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106"/>
  <workbookPr/>
  <mc:AlternateContent xmlns:mc="http://schemas.openxmlformats.org/markup-compatibility/2006">
    <mc:Choice Requires="x15">
      <x15ac:absPath xmlns:x15ac="http://schemas.microsoft.com/office/spreadsheetml/2010/11/ac" url="/Users/bmulliga/Dropbox/Classics Documents/Scholarship/Projects/Core Vocabulary/Languages/Latin/BRIDGE-VOCAB-LATIN/"/>
    </mc:Choice>
  </mc:AlternateContent>
  <bookViews>
    <workbookView xWindow="20" yWindow="2560" windowWidth="25500" windowHeight="13440" tabRatio="500"/>
  </bookViews>
  <sheets>
    <sheet name="DICTIONARY" sheetId="1" r:id="rId1"/>
    <sheet name="Sheet3" sheetId="10" r:id="rId2"/>
    <sheet name="Sheet1" sheetId="8" r:id="rId3"/>
    <sheet name="Match Correction" sheetId="7" r:id="rId4"/>
    <sheet name="Sheet2" sheetId="5" r:id="rId5"/>
    <sheet name="Removed; Added Convert 8-17" sheetId="3" state="hidden" r:id="rId6"/>
    <sheet name="Removed; To Add to Converter" sheetId="11" r:id="rId7"/>
    <sheet name="Not in conv; not removed" sheetId="13" r:id="rId8"/>
    <sheet name="In Conv; not yet removed" sheetId="12" r:id="rId9"/>
    <sheet name="Post-Bede Restore" sheetId="9" state="hidden" r:id="rId10"/>
  </sheets>
  <externalReferences>
    <externalReference r:id="rId11"/>
    <externalReference r:id="rId12"/>
    <externalReference r:id="rId13"/>
    <externalReference r:id="rId14"/>
    <externalReference r:id="rId15"/>
  </externalReferences>
  <definedNames>
    <definedName name="_xlnm._FilterDatabase" localSheetId="0" hidden="1">DICTIONARY!$A$1:$O$22493</definedName>
    <definedName name="_xlnm._FilterDatabase" localSheetId="9" hidden="1">'Post-Bede Restore'!$A$1:$M$303</definedName>
  </definedNames>
  <calcPr calcId="150001" calcMode="manual"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xmlns:loext="http://schemas.libreoffice.org/" uri="{7626C862-2A13-11E5-B345-FEFF819CDC9F}">
      <loext:extCalcPr stringRefSyntax="ExcelA1"/>
    </ext>
  </extLst>
</workbook>
</file>

<file path=xl/calcChain.xml><?xml version="1.0" encoding="utf-8"?>
<calcChain xmlns="http://schemas.openxmlformats.org/spreadsheetml/2006/main">
  <c r="C11" i="1" l="1"/>
  <c r="D11" i="1"/>
  <c r="M11" i="1"/>
  <c r="C16" i="1"/>
  <c r="D16" i="1"/>
  <c r="M16" i="1"/>
  <c r="C17" i="1"/>
  <c r="D17" i="1"/>
  <c r="M17" i="1"/>
  <c r="C19" i="1"/>
  <c r="D19" i="1"/>
  <c r="M19" i="1"/>
  <c r="M20" i="1"/>
  <c r="C8" i="1"/>
  <c r="D8" i="1"/>
  <c r="M8" i="1"/>
  <c r="C13" i="1"/>
  <c r="D13" i="1"/>
  <c r="M13" i="1"/>
  <c r="C7" i="1"/>
  <c r="D7" i="1"/>
  <c r="M7" i="1"/>
  <c r="M4" i="1"/>
  <c r="C18" i="1"/>
  <c r="D18" i="1"/>
  <c r="M18" i="1"/>
  <c r="C15" i="1"/>
  <c r="D15" i="1"/>
  <c r="M15" i="1"/>
  <c r="C4" i="1"/>
  <c r="C20" i="1"/>
  <c r="C11781" i="1"/>
  <c r="D11781" i="1"/>
  <c r="M11781" i="1"/>
  <c r="C3" i="11"/>
  <c r="D3" i="11"/>
  <c r="M3" i="11"/>
  <c r="M34" i="1"/>
  <c r="C3689" i="1"/>
  <c r="M3689" i="1"/>
  <c r="C2" i="11"/>
  <c r="D2" i="11"/>
  <c r="M2" i="11"/>
  <c r="C20441" i="1"/>
  <c r="C11096" i="1"/>
  <c r="D11096" i="1"/>
  <c r="C5598" i="1"/>
  <c r="D5598" i="1"/>
  <c r="M14539" i="1"/>
  <c r="C14539" i="1"/>
  <c r="C6259" i="1"/>
  <c r="D6259" i="1"/>
  <c r="C15176" i="1"/>
  <c r="D15176" i="1"/>
  <c r="M15176" i="1"/>
  <c r="C15085" i="1"/>
  <c r="D15085" i="1"/>
  <c r="M15085" i="1"/>
  <c r="C15038" i="1"/>
  <c r="D15038" i="1"/>
  <c r="M15038" i="1"/>
  <c r="C15031" i="1"/>
  <c r="D15031" i="1"/>
  <c r="M15031" i="1"/>
  <c r="C15025" i="1"/>
  <c r="D15025" i="1"/>
  <c r="M15025" i="1"/>
  <c r="C14941" i="1"/>
  <c r="D14941" i="1"/>
  <c r="M14941" i="1"/>
  <c r="C14940" i="1"/>
  <c r="D14940" i="1"/>
  <c r="M14940" i="1"/>
  <c r="C14904" i="1"/>
  <c r="D14904" i="1"/>
  <c r="M14904" i="1"/>
  <c r="C14832" i="1"/>
  <c r="D14832" i="1"/>
  <c r="M14832" i="1"/>
  <c r="C14803" i="1"/>
  <c r="D14803" i="1"/>
  <c r="M14803" i="1"/>
  <c r="C14683" i="1"/>
  <c r="D14683" i="1"/>
  <c r="M14683" i="1"/>
  <c r="C14660" i="1"/>
  <c r="D14660" i="1"/>
  <c r="M14660" i="1"/>
  <c r="C14653" i="1"/>
  <c r="D14653" i="1"/>
  <c r="M14653" i="1"/>
  <c r="C14424" i="1"/>
  <c r="D14424" i="1"/>
  <c r="M14424" i="1"/>
  <c r="C14336" i="1"/>
  <c r="D14336" i="1"/>
  <c r="M14336" i="1"/>
  <c r="C14229" i="1"/>
  <c r="D14229" i="1"/>
  <c r="M14229" i="1"/>
  <c r="C13964" i="1"/>
  <c r="D13964" i="1"/>
  <c r="M13964" i="1"/>
  <c r="C13916" i="1"/>
  <c r="D13916" i="1"/>
  <c r="M13916" i="1"/>
  <c r="C13834" i="1"/>
  <c r="D13834" i="1"/>
  <c r="M13834" i="1"/>
  <c r="D21829" i="1"/>
  <c r="C13540" i="1"/>
  <c r="D13540" i="1"/>
  <c r="M13540" i="1"/>
  <c r="C13209" i="1"/>
  <c r="D13209" i="1"/>
  <c r="M13209" i="1"/>
  <c r="C13165" i="1"/>
  <c r="D13165" i="1"/>
  <c r="M13165" i="1"/>
  <c r="C13031" i="1"/>
  <c r="D13031" i="1"/>
  <c r="M13031" i="1"/>
  <c r="C13003" i="1"/>
  <c r="D13003" i="1"/>
  <c r="M13003" i="1"/>
  <c r="C12977" i="1"/>
  <c r="D12977" i="1"/>
  <c r="M12977" i="1"/>
  <c r="C12732" i="1"/>
  <c r="D12732" i="1"/>
  <c r="M12732" i="1"/>
  <c r="C12731" i="1"/>
  <c r="D12731" i="1"/>
  <c r="M12731" i="1"/>
  <c r="C12684" i="1"/>
  <c r="D12684" i="1"/>
  <c r="M12684" i="1"/>
  <c r="C12540" i="1"/>
  <c r="D12540" i="1"/>
  <c r="M12540" i="1"/>
  <c r="C12476" i="1"/>
  <c r="D12476" i="1"/>
  <c r="M12476" i="1"/>
  <c r="C12454" i="1"/>
  <c r="D12454" i="1"/>
  <c r="M12454" i="1"/>
  <c r="C11709" i="1"/>
  <c r="D11709" i="1"/>
  <c r="M11709" i="1"/>
  <c r="C11710" i="1"/>
  <c r="D11710" i="1"/>
  <c r="M11710" i="1"/>
  <c r="C11707" i="1"/>
  <c r="D11707" i="1"/>
  <c r="M11707" i="1"/>
  <c r="C11311" i="1"/>
  <c r="D11311" i="1"/>
  <c r="M11311" i="1"/>
  <c r="C11055" i="1"/>
  <c r="D11055" i="1"/>
  <c r="M11055" i="1"/>
  <c r="C11031" i="1"/>
  <c r="D11031" i="1"/>
  <c r="M11031" i="1"/>
  <c r="C11030" i="1"/>
  <c r="D11030" i="1"/>
  <c r="M11030" i="1"/>
  <c r="C10998" i="1"/>
  <c r="D10998" i="1"/>
  <c r="M10998" i="1"/>
  <c r="C10970" i="1"/>
  <c r="D10970" i="1"/>
  <c r="M10970" i="1"/>
  <c r="C10953" i="1"/>
  <c r="D10953" i="1"/>
  <c r="M10953" i="1"/>
  <c r="C10875" i="1"/>
  <c r="D10875" i="1"/>
  <c r="M10875" i="1"/>
  <c r="C10743" i="1"/>
  <c r="D10743" i="1"/>
  <c r="M10743" i="1"/>
  <c r="C10596" i="1"/>
  <c r="D10596" i="1"/>
  <c r="M10596" i="1"/>
  <c r="C10594" i="1"/>
  <c r="D10594" i="1"/>
  <c r="M10594" i="1"/>
  <c r="C10503" i="1"/>
  <c r="D10503" i="1"/>
  <c r="M10503" i="1"/>
  <c r="C10202" i="1"/>
  <c r="D10202" i="1"/>
  <c r="M10202" i="1"/>
  <c r="C9685" i="1"/>
  <c r="D9685" i="1"/>
  <c r="M9685" i="1"/>
  <c r="C9631" i="1"/>
  <c r="D9631" i="1"/>
  <c r="M9631" i="1"/>
  <c r="C9576" i="1"/>
  <c r="D9576" i="1"/>
  <c r="M9576" i="1"/>
  <c r="C9490" i="1"/>
  <c r="D9490" i="1"/>
  <c r="M9490" i="1"/>
  <c r="C8865" i="1"/>
  <c r="D8865" i="1"/>
  <c r="M8865" i="1"/>
  <c r="C8832" i="1"/>
  <c r="D8832" i="1"/>
  <c r="M8832" i="1"/>
  <c r="C8533" i="1"/>
  <c r="D8533" i="1"/>
  <c r="M8533" i="1"/>
  <c r="C8464" i="1"/>
  <c r="D8464" i="1"/>
  <c r="M8464" i="1"/>
  <c r="C8433" i="1"/>
  <c r="D8433" i="1"/>
  <c r="M8433" i="1"/>
  <c r="C8157" i="1"/>
  <c r="D8157" i="1"/>
  <c r="M8157" i="1"/>
  <c r="C8117" i="1"/>
  <c r="D8117" i="1"/>
  <c r="M8117" i="1"/>
  <c r="C8082" i="1"/>
  <c r="D8082" i="1"/>
  <c r="M8082" i="1"/>
  <c r="C8025" i="1"/>
  <c r="D8025" i="1"/>
  <c r="M8025" i="1"/>
  <c r="C7860" i="1"/>
  <c r="D7860" i="1"/>
  <c r="M7860" i="1"/>
  <c r="C7719" i="1"/>
  <c r="D7719" i="1"/>
  <c r="M7719" i="1"/>
  <c r="C7668" i="1"/>
  <c r="D7668" i="1"/>
  <c r="M7668" i="1"/>
  <c r="C7505" i="1"/>
  <c r="D7505" i="1"/>
  <c r="M7505" i="1"/>
  <c r="C7453" i="1"/>
  <c r="D7453" i="1"/>
  <c r="M7453" i="1"/>
  <c r="C7321" i="1"/>
  <c r="D7321" i="1"/>
  <c r="M7321" i="1"/>
  <c r="C7189" i="1"/>
  <c r="D7189" i="1"/>
  <c r="M7189" i="1"/>
  <c r="C6879" i="1"/>
  <c r="D6879" i="1"/>
  <c r="M6879" i="1"/>
  <c r="C6628" i="1"/>
  <c r="D6628" i="1"/>
  <c r="M6628" i="1"/>
  <c r="C6430" i="1"/>
  <c r="D6430" i="1"/>
  <c r="M6430" i="1"/>
  <c r="C6164" i="1"/>
  <c r="D6164" i="1"/>
  <c r="M6164" i="1"/>
  <c r="C6039" i="1"/>
  <c r="D6039" i="1"/>
  <c r="M6039" i="1"/>
  <c r="C5993" i="1"/>
  <c r="D5993" i="1"/>
  <c r="M5993" i="1"/>
  <c r="C5934" i="1"/>
  <c r="D5934" i="1"/>
  <c r="M5934" i="1"/>
  <c r="C5905" i="1"/>
  <c r="D5905" i="1"/>
  <c r="M5905" i="1"/>
  <c r="C5838" i="1"/>
  <c r="D5838" i="1"/>
  <c r="M5838" i="1"/>
  <c r="C5635" i="1"/>
  <c r="D5635" i="1"/>
  <c r="M5635" i="1"/>
  <c r="C4921" i="1"/>
  <c r="M4921" i="1"/>
  <c r="C4856" i="1"/>
  <c r="D4856" i="1"/>
  <c r="M4856" i="1"/>
  <c r="C4364" i="1"/>
  <c r="D4364" i="1"/>
  <c r="M4364" i="1"/>
  <c r="C4231" i="1"/>
  <c r="D4231" i="1"/>
  <c r="M4231" i="1"/>
  <c r="C4125" i="1"/>
  <c r="D4125" i="1"/>
  <c r="M4125" i="1"/>
  <c r="C3995" i="1"/>
  <c r="D3995" i="1"/>
  <c r="M3995" i="1"/>
  <c r="C3942" i="1"/>
  <c r="D3942" i="1"/>
  <c r="M3942" i="1"/>
  <c r="C3885" i="1"/>
  <c r="D3885" i="1"/>
  <c r="M3885" i="1"/>
  <c r="C3860" i="1"/>
  <c r="D3860" i="1"/>
  <c r="M3860" i="1"/>
  <c r="C3663" i="1"/>
  <c r="D3663" i="1"/>
  <c r="M3663" i="1"/>
  <c r="C3460" i="1"/>
  <c r="D3460" i="1"/>
  <c r="M3460" i="1"/>
  <c r="C3452" i="1"/>
  <c r="D3452" i="1"/>
  <c r="M3452" i="1"/>
  <c r="C3426" i="1"/>
  <c r="D3426" i="1"/>
  <c r="M3426" i="1"/>
  <c r="C3149" i="1"/>
  <c r="D3149" i="1"/>
  <c r="M3149" i="1"/>
  <c r="C2638" i="1"/>
  <c r="D2638" i="1"/>
  <c r="M2638" i="1"/>
  <c r="C2504" i="1"/>
  <c r="D2504" i="1"/>
  <c r="M2504" i="1"/>
  <c r="C2503" i="1"/>
  <c r="D2503" i="1"/>
  <c r="M2503" i="1"/>
  <c r="C2379" i="1"/>
  <c r="D2379" i="1"/>
  <c r="M2379" i="1"/>
  <c r="C2141" i="1"/>
  <c r="D2141" i="1"/>
  <c r="M2141" i="1"/>
  <c r="C2079" i="1"/>
  <c r="D2079" i="1"/>
  <c r="M2079" i="1"/>
  <c r="C2078" i="1"/>
  <c r="D2078" i="1"/>
  <c r="M2078" i="1"/>
  <c r="C2074" i="1"/>
  <c r="D2074" i="1"/>
  <c r="M2074" i="1"/>
  <c r="C2015" i="1"/>
  <c r="D2015" i="1"/>
  <c r="M2015" i="1"/>
  <c r="C1969" i="1"/>
  <c r="D1969" i="1"/>
  <c r="M1969" i="1"/>
  <c r="C1900" i="1"/>
  <c r="D1900" i="1"/>
  <c r="M1900" i="1"/>
  <c r="C1650" i="1"/>
  <c r="D1650" i="1"/>
  <c r="M1650" i="1"/>
  <c r="C1638" i="1"/>
  <c r="D1638" i="1"/>
  <c r="M1638" i="1"/>
  <c r="C1404" i="1"/>
  <c r="D1404" i="1"/>
  <c r="M1404" i="1"/>
  <c r="C1280" i="1"/>
  <c r="D1280" i="1"/>
  <c r="M1280" i="1"/>
  <c r="C1255" i="1"/>
  <c r="D1255" i="1"/>
  <c r="M1255" i="1"/>
  <c r="C1126" i="1"/>
  <c r="D1126" i="1"/>
  <c r="M1126" i="1"/>
  <c r="C1113" i="1"/>
  <c r="D1113" i="1"/>
  <c r="M1113" i="1"/>
  <c r="C1076" i="1"/>
  <c r="D1076" i="1"/>
  <c r="M1076" i="1"/>
  <c r="C526" i="1"/>
  <c r="D526" i="1"/>
  <c r="M526" i="1"/>
  <c r="C235" i="1"/>
  <c r="D235" i="1"/>
  <c r="M235" i="1"/>
  <c r="C11897" i="1"/>
  <c r="D11897" i="1"/>
  <c r="M11897" i="1"/>
  <c r="C11737" i="1"/>
  <c r="D11737" i="1"/>
  <c r="M11737" i="1"/>
  <c r="C10844" i="1"/>
  <c r="D10844" i="1"/>
  <c r="M10844" i="1"/>
  <c r="C6565" i="1"/>
  <c r="D6565" i="1"/>
  <c r="M6565" i="1"/>
  <c r="C4551" i="1"/>
  <c r="D4551" i="1"/>
  <c r="M4551" i="1"/>
  <c r="C13265" i="1"/>
  <c r="D13265" i="1"/>
  <c r="M13265" i="1"/>
  <c r="C366" i="3"/>
  <c r="D366" i="3"/>
  <c r="M366" i="3"/>
  <c r="D365" i="3"/>
  <c r="M365" i="3"/>
  <c r="C6334" i="1"/>
  <c r="D6334" i="1"/>
  <c r="C360" i="1"/>
  <c r="D360" i="1"/>
  <c r="C364" i="3"/>
  <c r="D364" i="3"/>
  <c r="M364" i="3"/>
  <c r="N364" i="3"/>
  <c r="C362" i="3"/>
  <c r="D362" i="3"/>
  <c r="M362" i="3"/>
  <c r="N362" i="3"/>
  <c r="C363" i="3"/>
  <c r="D363" i="3"/>
  <c r="M363" i="3"/>
  <c r="N363" i="3"/>
  <c r="C3372" i="1"/>
  <c r="C3728" i="1"/>
  <c r="D3728" i="1"/>
  <c r="M3728" i="1"/>
  <c r="C8690" i="1"/>
  <c r="D8690" i="1"/>
  <c r="M8690" i="1"/>
  <c r="C6466" i="1"/>
  <c r="D6466" i="1"/>
  <c r="M6466" i="1"/>
  <c r="C14516" i="1"/>
  <c r="D14516" i="1"/>
  <c r="M14516" i="1"/>
  <c r="C10470" i="1"/>
  <c r="D10470" i="1"/>
  <c r="M10470" i="1"/>
  <c r="C13750" i="1"/>
  <c r="D13750" i="1"/>
  <c r="M13750" i="1"/>
  <c r="C14041" i="1"/>
  <c r="D14041" i="1"/>
  <c r="M14041" i="1"/>
  <c r="C7788" i="1"/>
  <c r="D7788" i="1"/>
  <c r="M7788" i="1"/>
  <c r="C4001" i="1"/>
  <c r="D4001" i="1"/>
  <c r="M4001" i="1"/>
  <c r="C2023" i="1"/>
  <c r="D2023" i="1"/>
  <c r="M2023" i="1"/>
  <c r="C4668" i="1"/>
  <c r="D4668" i="1"/>
  <c r="M4668" i="1"/>
  <c r="C3965" i="1"/>
  <c r="D3965" i="1"/>
  <c r="M3965" i="1"/>
  <c r="C12558" i="1"/>
  <c r="D12558" i="1"/>
  <c r="M12558" i="1"/>
  <c r="C1234" i="1"/>
  <c r="D1234" i="1"/>
  <c r="M1234" i="1"/>
  <c r="C3821" i="1"/>
  <c r="D3821" i="1"/>
  <c r="M3821" i="1"/>
  <c r="C7371" i="1"/>
  <c r="D7371" i="1"/>
  <c r="M7371" i="1"/>
  <c r="C5911" i="1"/>
  <c r="D5911" i="1"/>
  <c r="M5911" i="1"/>
  <c r="C4797" i="1"/>
  <c r="D4797" i="1"/>
  <c r="M4797" i="1"/>
  <c r="C13974" i="1"/>
  <c r="D13974" i="1"/>
  <c r="M13974" i="1"/>
  <c r="C1922" i="1"/>
  <c r="D1922" i="1"/>
  <c r="M1922" i="1"/>
  <c r="C475" i="1"/>
  <c r="D475" i="1"/>
  <c r="M475" i="1"/>
  <c r="C15015" i="1"/>
  <c r="D15015" i="1"/>
  <c r="M15015" i="1"/>
  <c r="C7761" i="1"/>
  <c r="C12201" i="1"/>
  <c r="D12201" i="1"/>
  <c r="C7691" i="1"/>
  <c r="D7691" i="1"/>
  <c r="C7483" i="1"/>
  <c r="M13791" i="1"/>
  <c r="M10528" i="1"/>
  <c r="M10492" i="1"/>
  <c r="M9885" i="1"/>
  <c r="M8610" i="1"/>
  <c r="M7483" i="1"/>
  <c r="M7691" i="1"/>
  <c r="M12201" i="1"/>
  <c r="D7761" i="1"/>
  <c r="M7761" i="1"/>
  <c r="C4283" i="1"/>
  <c r="D4283" i="1"/>
  <c r="M4283" i="1"/>
  <c r="C13587" i="1"/>
  <c r="D13587" i="1"/>
  <c r="M13587" i="1"/>
  <c r="C12808" i="1"/>
  <c r="D12808" i="1"/>
  <c r="M12808" i="1"/>
  <c r="C10723" i="1"/>
  <c r="D10723" i="1"/>
  <c r="M10723" i="1"/>
  <c r="C10517" i="1"/>
  <c r="D10517" i="1"/>
  <c r="M10517" i="1"/>
  <c r="M14591" i="1"/>
  <c r="M13480" i="1"/>
  <c r="C5595" i="1"/>
  <c r="D5595" i="1"/>
  <c r="M5595" i="1"/>
  <c r="C3283" i="1"/>
  <c r="D3283" i="1"/>
  <c r="M3283" i="1"/>
  <c r="C12296" i="1"/>
  <c r="D12296" i="1"/>
  <c r="M12296" i="1"/>
  <c r="C6517" i="1"/>
  <c r="D6517" i="1"/>
  <c r="M6517" i="1"/>
  <c r="C13157" i="1"/>
  <c r="D13157" i="1"/>
  <c r="M13157" i="1"/>
  <c r="C11359" i="1"/>
  <c r="D11359" i="1"/>
  <c r="M11359" i="1"/>
  <c r="C10948" i="1"/>
  <c r="D10948" i="1"/>
  <c r="M10948" i="1"/>
  <c r="C8368" i="1"/>
  <c r="D8368" i="1"/>
  <c r="M8368" i="1"/>
  <c r="C8290" i="1"/>
  <c r="D8290" i="1"/>
  <c r="M8290" i="1"/>
  <c r="C7479" i="1"/>
  <c r="D7479" i="1"/>
  <c r="M7479" i="1"/>
  <c r="C5969" i="1"/>
  <c r="D5969" i="1"/>
  <c r="M5969" i="1"/>
  <c r="C5200" i="1"/>
  <c r="D5200" i="1"/>
  <c r="M5200" i="1"/>
  <c r="C2902" i="1"/>
  <c r="D2902" i="1"/>
  <c r="M2902" i="1"/>
  <c r="C2813" i="1"/>
  <c r="D2813" i="1"/>
  <c r="M2813" i="1"/>
  <c r="C2665" i="1"/>
  <c r="D2665" i="1"/>
  <c r="M2665" i="1"/>
  <c r="C1847" i="1"/>
  <c r="D1847" i="1"/>
  <c r="M1847" i="1"/>
  <c r="C795" i="1"/>
  <c r="D795" i="1"/>
  <c r="M795" i="1"/>
  <c r="C1809" i="1"/>
  <c r="D1809" i="1"/>
  <c r="M1809" i="1"/>
  <c r="C9589" i="1"/>
  <c r="D9589" i="1"/>
  <c r="M9589" i="1"/>
  <c r="C14775" i="1"/>
  <c r="D14775" i="1"/>
  <c r="M14775" i="1"/>
  <c r="C14026" i="1"/>
  <c r="D14026" i="1"/>
  <c r="M14026" i="1"/>
  <c r="C13550" i="1"/>
  <c r="D13550" i="1"/>
  <c r="M13550" i="1"/>
  <c r="C12497" i="1"/>
  <c r="D12497" i="1"/>
  <c r="M12497" i="1"/>
  <c r="C8990" i="1"/>
  <c r="D8990" i="1"/>
  <c r="M8990" i="1"/>
  <c r="C6845" i="1"/>
  <c r="D6845" i="1"/>
  <c r="M6845" i="1"/>
  <c r="C6498" i="1"/>
  <c r="D6498" i="1"/>
  <c r="M6498" i="1"/>
  <c r="C6169" i="1"/>
  <c r="D6169" i="1"/>
  <c r="M6169" i="1"/>
  <c r="C4515" i="1"/>
  <c r="D4515" i="1"/>
  <c r="M4515" i="1"/>
  <c r="C2561" i="1"/>
  <c r="D2561" i="1"/>
  <c r="M2561" i="1"/>
  <c r="C1941" i="1"/>
  <c r="D1941" i="1"/>
  <c r="M1941" i="1"/>
  <c r="C7411" i="1"/>
  <c r="D7411" i="1"/>
  <c r="M7411" i="1"/>
  <c r="C15201" i="1"/>
  <c r="D15201" i="1"/>
  <c r="M15201" i="1"/>
  <c r="C13004" i="1"/>
  <c r="D13004" i="1"/>
  <c r="M13004" i="1"/>
  <c r="C13091" i="1"/>
  <c r="D13091" i="1"/>
  <c r="M13091" i="1"/>
  <c r="C13050" i="1"/>
  <c r="D13050" i="1"/>
  <c r="M13050" i="1"/>
  <c r="C12499" i="1"/>
  <c r="D12499" i="1"/>
  <c r="M12499" i="1"/>
  <c r="C12262" i="1"/>
  <c r="D12262" i="1"/>
  <c r="M12262" i="1"/>
  <c r="C9661" i="1"/>
  <c r="D9661" i="1"/>
  <c r="M9661" i="1"/>
  <c r="M9043" i="1"/>
  <c r="C8895" i="1"/>
  <c r="D8895" i="1"/>
  <c r="M8895" i="1"/>
  <c r="C8682" i="1"/>
  <c r="D8682" i="1"/>
  <c r="M8682" i="1"/>
  <c r="C8438" i="1"/>
  <c r="D8438" i="1"/>
  <c r="M8438" i="1"/>
  <c r="C8377" i="1"/>
  <c r="D8377" i="1"/>
  <c r="M8377" i="1"/>
  <c r="C8348" i="1"/>
  <c r="D8348" i="1"/>
  <c r="M8348" i="1"/>
  <c r="C8301" i="1"/>
  <c r="D8301" i="1"/>
  <c r="M8301" i="1"/>
  <c r="C7889" i="1"/>
  <c r="D7889" i="1"/>
  <c r="M7889" i="1"/>
  <c r="M7440" i="1"/>
  <c r="C7393" i="1"/>
  <c r="D7393" i="1"/>
  <c r="M7393" i="1"/>
  <c r="C7384" i="1"/>
  <c r="D7384" i="1"/>
  <c r="M7384" i="1"/>
  <c r="M6271" i="1"/>
  <c r="C6270" i="1"/>
  <c r="D6270" i="1"/>
  <c r="M6270" i="1"/>
  <c r="C5982" i="1"/>
  <c r="D5982" i="1"/>
  <c r="M5982" i="1"/>
  <c r="C5800" i="1"/>
  <c r="D5800" i="1"/>
  <c r="M5800" i="1"/>
  <c r="C3784" i="1"/>
  <c r="D3784" i="1"/>
  <c r="M3784" i="1"/>
  <c r="C1763" i="1"/>
  <c r="D1763" i="1"/>
  <c r="M1763" i="1"/>
  <c r="C1660" i="1"/>
  <c r="D1660" i="1"/>
  <c r="M1660" i="1"/>
  <c r="M1659" i="1"/>
  <c r="C1631" i="1"/>
  <c r="D1631" i="1"/>
  <c r="M1631" i="1"/>
  <c r="M1352" i="1"/>
  <c r="M1271" i="1"/>
  <c r="M1093" i="1"/>
  <c r="C1047" i="1"/>
  <c r="D1047" i="1"/>
  <c r="M1047" i="1"/>
  <c r="C759" i="1"/>
  <c r="D759" i="1"/>
  <c r="M759" i="1"/>
  <c r="C42" i="1"/>
  <c r="D42" i="1"/>
  <c r="M42" i="1"/>
  <c r="C7212" i="1"/>
  <c r="D7212" i="1"/>
  <c r="M7212" i="1"/>
  <c r="C15078" i="1"/>
  <c r="D15078" i="1"/>
  <c r="M15078" i="1"/>
  <c r="C14136" i="1"/>
  <c r="D14136" i="1"/>
  <c r="M14136" i="1"/>
  <c r="C11407" i="1"/>
  <c r="D11407" i="1"/>
  <c r="M11407" i="1"/>
  <c r="C10787" i="1"/>
  <c r="D10787" i="1"/>
  <c r="M10787" i="1"/>
  <c r="C9359" i="1"/>
  <c r="D9359" i="1"/>
  <c r="M9359" i="1"/>
  <c r="C8284" i="1"/>
  <c r="D8284" i="1"/>
  <c r="M8284" i="1"/>
  <c r="C7528" i="1"/>
  <c r="D7528" i="1"/>
  <c r="M7528" i="1"/>
  <c r="C7246" i="1"/>
  <c r="D7246" i="1"/>
  <c r="M7246" i="1"/>
  <c r="C6794" i="1"/>
  <c r="D6794" i="1"/>
  <c r="M6794" i="1"/>
  <c r="C5594" i="1"/>
  <c r="D5594" i="1"/>
  <c r="M5594" i="1"/>
  <c r="C5593" i="1"/>
  <c r="D5593" i="1"/>
  <c r="M5593" i="1"/>
  <c r="C4510" i="1"/>
  <c r="D4510" i="1"/>
  <c r="M4510" i="1"/>
  <c r="C3961" i="1"/>
  <c r="D3961" i="1"/>
  <c r="M3961" i="1"/>
  <c r="C3240" i="1"/>
  <c r="D3240" i="1"/>
  <c r="M3240" i="1"/>
  <c r="C2211" i="1"/>
  <c r="D2211" i="1"/>
  <c r="M2211" i="1"/>
  <c r="C1086" i="1"/>
  <c r="D1086" i="1"/>
  <c r="M1086" i="1"/>
  <c r="C77" i="1"/>
  <c r="D77" i="1"/>
  <c r="M77" i="1"/>
  <c r="C14412" i="1"/>
  <c r="D14412" i="1"/>
  <c r="M14412" i="1"/>
  <c r="C14133" i="1"/>
  <c r="D14133" i="1"/>
  <c r="M14133" i="1"/>
  <c r="C12490" i="1"/>
  <c r="D12490" i="1"/>
  <c r="M12490" i="1"/>
  <c r="C10106" i="1"/>
  <c r="D10106" i="1"/>
  <c r="M10106" i="1"/>
  <c r="C10013" i="1"/>
  <c r="D10013" i="1"/>
  <c r="M10013" i="1"/>
  <c r="C9595" i="1"/>
  <c r="D9595" i="1"/>
  <c r="M9595" i="1"/>
  <c r="C9025" i="1"/>
  <c r="D9025" i="1"/>
  <c r="M9025" i="1"/>
  <c r="C6795" i="1"/>
  <c r="D6795" i="1"/>
  <c r="M6795" i="1"/>
  <c r="C6063" i="1"/>
  <c r="D6063" i="1"/>
  <c r="M6063" i="1"/>
  <c r="C5453" i="1"/>
  <c r="D5453" i="1"/>
  <c r="M5453" i="1"/>
  <c r="C3748" i="1"/>
  <c r="D3748" i="1"/>
  <c r="M3748" i="1"/>
  <c r="C3575" i="1"/>
  <c r="D3575" i="1"/>
  <c r="M3575" i="1"/>
  <c r="C2770" i="1"/>
  <c r="D2770" i="1"/>
  <c r="M2770" i="1"/>
  <c r="C2544" i="1"/>
  <c r="D2544" i="1"/>
  <c r="M2544" i="1"/>
  <c r="C2543" i="1"/>
  <c r="D2543" i="1"/>
  <c r="M2543" i="1"/>
  <c r="C2037" i="1"/>
  <c r="D2037" i="1"/>
  <c r="M2037" i="1"/>
  <c r="C1942" i="1"/>
  <c r="D1942" i="1"/>
  <c r="M1942" i="1"/>
  <c r="C1878" i="1"/>
  <c r="D1878" i="1"/>
  <c r="M1878" i="1"/>
  <c r="C1774" i="1"/>
  <c r="D1774" i="1"/>
  <c r="M1774" i="1"/>
  <c r="C852" i="1"/>
  <c r="D852" i="1"/>
  <c r="M852" i="1"/>
  <c r="C507" i="1"/>
  <c r="D507" i="1"/>
  <c r="M507" i="1"/>
  <c r="C95" i="1"/>
  <c r="D95" i="1"/>
  <c r="M95" i="1"/>
  <c r="C14037" i="1"/>
  <c r="D14037" i="1"/>
  <c r="M14037" i="1"/>
  <c r="C13673" i="1"/>
  <c r="D13673" i="1"/>
  <c r="M13673" i="1"/>
  <c r="C13368" i="1"/>
  <c r="D13368" i="1"/>
  <c r="M13368" i="1"/>
  <c r="C11463" i="1"/>
  <c r="D11463" i="1"/>
  <c r="M11463" i="1"/>
  <c r="C11358" i="1"/>
  <c r="D11358" i="1"/>
  <c r="M11358" i="1"/>
  <c r="C10550" i="1"/>
  <c r="D10550" i="1"/>
  <c r="M10550" i="1"/>
  <c r="C9211" i="1"/>
  <c r="D9211" i="1"/>
  <c r="M9211" i="1"/>
  <c r="C6497" i="1"/>
  <c r="D6497" i="1"/>
  <c r="M6497" i="1"/>
  <c r="C6323" i="1"/>
  <c r="D6323" i="1"/>
  <c r="M6323" i="1"/>
  <c r="C5592" i="1"/>
  <c r="D5592" i="1"/>
  <c r="M5592" i="1"/>
  <c r="C5262" i="1"/>
  <c r="D5262" i="1"/>
  <c r="M5262" i="1"/>
  <c r="C1846" i="1"/>
  <c r="D1846" i="1"/>
  <c r="M1846" i="1"/>
  <c r="C1352" i="1"/>
  <c r="C1271" i="1"/>
  <c r="C1093" i="1"/>
  <c r="C9043" i="1"/>
  <c r="C7440" i="1"/>
  <c r="C6271" i="1"/>
  <c r="C1659" i="1"/>
  <c r="C34" i="1"/>
  <c r="C37" i="1"/>
  <c r="D37" i="1"/>
  <c r="C14591" i="1"/>
  <c r="C13480" i="1"/>
  <c r="C13791" i="1"/>
  <c r="C10528" i="1"/>
  <c r="C10492" i="1"/>
  <c r="C9885" i="1"/>
  <c r="C8610" i="1"/>
  <c r="M37" i="1"/>
  <c r="C15226" i="1"/>
  <c r="D15226" i="1"/>
  <c r="M15226" i="1"/>
  <c r="C15227" i="1"/>
  <c r="D15227" i="1"/>
  <c r="M15227" i="1"/>
  <c r="C15228" i="1"/>
  <c r="D15228" i="1"/>
  <c r="M15228" i="1"/>
  <c r="C43" i="1"/>
  <c r="D43" i="1"/>
  <c r="M43" i="1"/>
  <c r="C44" i="1"/>
  <c r="D44" i="1"/>
  <c r="M44" i="1"/>
  <c r="C15229" i="1"/>
  <c r="D15229" i="1"/>
  <c r="M15229" i="1"/>
  <c r="C45" i="1"/>
  <c r="D45" i="1"/>
  <c r="M45" i="1"/>
  <c r="C46" i="1"/>
  <c r="D46" i="1"/>
  <c r="M46" i="1"/>
  <c r="C47" i="1"/>
  <c r="D47" i="1"/>
  <c r="M47" i="1"/>
  <c r="C48" i="1"/>
  <c r="D48" i="1"/>
  <c r="M48" i="1"/>
  <c r="C15230" i="1"/>
  <c r="D15230" i="1"/>
  <c r="M15230" i="1"/>
  <c r="C49" i="1"/>
  <c r="D49" i="1"/>
  <c r="M49" i="1"/>
  <c r="C15231" i="1"/>
  <c r="D15231" i="1"/>
  <c r="M15231" i="1"/>
  <c r="C50" i="1"/>
  <c r="D50" i="1"/>
  <c r="M50" i="1"/>
  <c r="C51" i="1"/>
  <c r="D51" i="1"/>
  <c r="M51" i="1"/>
  <c r="C15232" i="1"/>
  <c r="D15232" i="1"/>
  <c r="M15232" i="1"/>
  <c r="C52" i="1"/>
  <c r="D52" i="1"/>
  <c r="M52" i="1"/>
  <c r="C53" i="1"/>
  <c r="D53" i="1"/>
  <c r="M53" i="1"/>
  <c r="C54" i="1"/>
  <c r="D54" i="1"/>
  <c r="M54" i="1"/>
  <c r="C55" i="1"/>
  <c r="D55" i="1"/>
  <c r="M55" i="1"/>
  <c r="C56" i="1"/>
  <c r="D56" i="1"/>
  <c r="M56" i="1"/>
  <c r="C57" i="1"/>
  <c r="M57" i="1"/>
  <c r="C58" i="1"/>
  <c r="D58" i="1"/>
  <c r="M58" i="1"/>
  <c r="C15233" i="1"/>
  <c r="D15233" i="1"/>
  <c r="M15233" i="1"/>
  <c r="C59" i="1"/>
  <c r="D59" i="1"/>
  <c r="M59" i="1"/>
  <c r="C60" i="1"/>
  <c r="D60" i="1"/>
  <c r="M60" i="1"/>
  <c r="C61" i="1"/>
  <c r="D61" i="1"/>
  <c r="M61" i="1"/>
  <c r="C62" i="1"/>
  <c r="D62" i="1"/>
  <c r="M62" i="1"/>
  <c r="C63" i="1"/>
  <c r="D63" i="1"/>
  <c r="M63" i="1"/>
  <c r="C64" i="1"/>
  <c r="D64" i="1"/>
  <c r="M64" i="1"/>
  <c r="C65" i="1"/>
  <c r="D65" i="1"/>
  <c r="M65" i="1"/>
  <c r="C66" i="1"/>
  <c r="D66" i="1"/>
  <c r="M66" i="1"/>
  <c r="C67" i="1"/>
  <c r="D67" i="1"/>
  <c r="M67" i="1"/>
  <c r="C40" i="1"/>
  <c r="D40" i="1"/>
  <c r="M40" i="1"/>
  <c r="C68" i="1"/>
  <c r="D68" i="1"/>
  <c r="M68" i="1"/>
  <c r="C69" i="1"/>
  <c r="D69" i="1"/>
  <c r="M69" i="1"/>
  <c r="C70" i="1"/>
  <c r="D70" i="1"/>
  <c r="M70" i="1"/>
  <c r="C15234" i="1"/>
  <c r="D15234" i="1"/>
  <c r="M15234" i="1"/>
  <c r="C39" i="1"/>
  <c r="D39" i="1"/>
  <c r="M39" i="1"/>
  <c r="C15235" i="1"/>
  <c r="D15235" i="1"/>
  <c r="M15235" i="1"/>
  <c r="C15236" i="1"/>
  <c r="D15236" i="1"/>
  <c r="M15236" i="1"/>
  <c r="C71" i="1"/>
  <c r="D71" i="1"/>
  <c r="M71" i="1"/>
  <c r="C72" i="1"/>
  <c r="D72" i="1"/>
  <c r="M72" i="1"/>
  <c r="C15237" i="1"/>
  <c r="D15237" i="1"/>
  <c r="M15237" i="1"/>
  <c r="C15238" i="1"/>
  <c r="D15238" i="1"/>
  <c r="M15238" i="1"/>
  <c r="C15239" i="1"/>
  <c r="D15239" i="1"/>
  <c r="M15239" i="1"/>
  <c r="C73" i="1"/>
  <c r="D73" i="1"/>
  <c r="M73" i="1"/>
  <c r="C74" i="1"/>
  <c r="D74" i="1"/>
  <c r="M74" i="1"/>
  <c r="C75" i="1"/>
  <c r="D75" i="1"/>
  <c r="M75" i="1"/>
  <c r="C15240" i="1"/>
  <c r="D15240" i="1"/>
  <c r="M15240" i="1"/>
  <c r="C76" i="1"/>
  <c r="D76" i="1"/>
  <c r="M76" i="1"/>
  <c r="C15241" i="1"/>
  <c r="D15241" i="1"/>
  <c r="M15241" i="1"/>
  <c r="C78" i="1"/>
  <c r="D78" i="1"/>
  <c r="M78" i="1"/>
  <c r="C15242" i="1"/>
  <c r="D15242" i="1"/>
  <c r="M15242" i="1"/>
  <c r="C15243" i="1"/>
  <c r="D15243" i="1"/>
  <c r="M15243" i="1"/>
  <c r="C79" i="1"/>
  <c r="D79" i="1"/>
  <c r="M79" i="1"/>
  <c r="C15244" i="1"/>
  <c r="D15244" i="1"/>
  <c r="M15244" i="1"/>
  <c r="C80" i="1"/>
  <c r="D80" i="1"/>
  <c r="M80" i="1"/>
  <c r="C81" i="1"/>
  <c r="D81" i="1"/>
  <c r="M81" i="1"/>
  <c r="C82" i="1"/>
  <c r="D82" i="1"/>
  <c r="M82" i="1"/>
  <c r="C41" i="1"/>
  <c r="D41" i="1"/>
  <c r="M41" i="1"/>
  <c r="C83" i="1"/>
  <c r="D83" i="1"/>
  <c r="M83" i="1"/>
  <c r="C15245" i="1"/>
  <c r="D15245" i="1"/>
  <c r="M15245" i="1"/>
  <c r="C84" i="1"/>
  <c r="D84" i="1"/>
  <c r="M84" i="1"/>
  <c r="C15246" i="1"/>
  <c r="D15246" i="1"/>
  <c r="M15246" i="1"/>
  <c r="C85" i="1"/>
  <c r="D85" i="1"/>
  <c r="M85" i="1"/>
  <c r="C86" i="1"/>
  <c r="D86" i="1"/>
  <c r="M86" i="1"/>
  <c r="C87" i="1"/>
  <c r="D87" i="1"/>
  <c r="M87" i="1"/>
  <c r="C88" i="1"/>
  <c r="D88" i="1"/>
  <c r="M88" i="1"/>
  <c r="C89" i="1"/>
  <c r="D89" i="1"/>
  <c r="M89" i="1"/>
  <c r="C15247" i="1"/>
  <c r="D15247" i="1"/>
  <c r="M15247" i="1"/>
  <c r="C15248" i="1"/>
  <c r="D15248" i="1"/>
  <c r="M15248" i="1"/>
  <c r="C15249" i="1"/>
  <c r="D15249" i="1"/>
  <c r="M15249" i="1"/>
  <c r="C90" i="1"/>
  <c r="D90" i="1"/>
  <c r="M90" i="1"/>
  <c r="C15250" i="1"/>
  <c r="D15250" i="1"/>
  <c r="M15250" i="1"/>
  <c r="C91" i="1"/>
  <c r="D91" i="1"/>
  <c r="M91" i="1"/>
  <c r="C92" i="1"/>
  <c r="D92" i="1"/>
  <c r="M92" i="1"/>
  <c r="C93" i="1"/>
  <c r="D93" i="1"/>
  <c r="M93" i="1"/>
  <c r="C15251" i="1"/>
  <c r="D15251" i="1"/>
  <c r="M15251" i="1"/>
  <c r="C94" i="1"/>
  <c r="D94" i="1"/>
  <c r="M94" i="1"/>
  <c r="C96" i="1"/>
  <c r="D96" i="1"/>
  <c r="M96" i="1"/>
  <c r="C98" i="1"/>
  <c r="D98" i="1"/>
  <c r="M98" i="1"/>
  <c r="C97" i="1"/>
  <c r="D97" i="1"/>
  <c r="M97" i="1"/>
  <c r="C15252" i="1"/>
  <c r="D15252" i="1"/>
  <c r="M15252" i="1"/>
  <c r="C15253" i="1"/>
  <c r="D15253" i="1"/>
  <c r="M15253" i="1"/>
  <c r="C99" i="1"/>
  <c r="D99" i="1"/>
  <c r="M99" i="1"/>
  <c r="C15254" i="1"/>
  <c r="D15254" i="1"/>
  <c r="M15254" i="1"/>
  <c r="C15255" i="1"/>
  <c r="D15255" i="1"/>
  <c r="M15255" i="1"/>
  <c r="C15256" i="1"/>
  <c r="D15256" i="1"/>
  <c r="M15256" i="1"/>
  <c r="C15257" i="1"/>
  <c r="D15257" i="1"/>
  <c r="M15257" i="1"/>
  <c r="C15258" i="1"/>
  <c r="D15258" i="1"/>
  <c r="M15258" i="1"/>
  <c r="C100" i="1"/>
  <c r="D100" i="1"/>
  <c r="M100" i="1"/>
  <c r="C101" i="1"/>
  <c r="D101" i="1"/>
  <c r="M101" i="1"/>
  <c r="C102" i="1"/>
  <c r="D102" i="1"/>
  <c r="M102" i="1"/>
  <c r="C15259" i="1"/>
  <c r="D15259" i="1"/>
  <c r="M15259" i="1"/>
  <c r="C103" i="1"/>
  <c r="D103" i="1"/>
  <c r="M103" i="1"/>
  <c r="C104" i="1"/>
  <c r="D104" i="1"/>
  <c r="M104" i="1"/>
  <c r="C105" i="1"/>
  <c r="D105" i="1"/>
  <c r="M105" i="1"/>
  <c r="C106" i="1"/>
  <c r="D106" i="1"/>
  <c r="M106" i="1"/>
  <c r="C15260" i="1"/>
  <c r="D15260" i="1"/>
  <c r="M15260" i="1"/>
  <c r="C107" i="1"/>
  <c r="D107" i="1"/>
  <c r="M107" i="1"/>
  <c r="C108" i="1"/>
  <c r="D108" i="1"/>
  <c r="M108" i="1"/>
  <c r="C109" i="1"/>
  <c r="D109" i="1"/>
  <c r="M109" i="1"/>
  <c r="C110" i="1"/>
  <c r="D110" i="1"/>
  <c r="M110" i="1"/>
  <c r="C111" i="1"/>
  <c r="D111" i="1"/>
  <c r="M111" i="1"/>
  <c r="C15261" i="1"/>
  <c r="D15261" i="1"/>
  <c r="M15261" i="1"/>
  <c r="C112" i="1"/>
  <c r="D112" i="1"/>
  <c r="M112" i="1"/>
  <c r="C113" i="1"/>
  <c r="D113" i="1"/>
  <c r="M113" i="1"/>
  <c r="C114" i="1"/>
  <c r="M114" i="1"/>
  <c r="C115" i="1"/>
  <c r="D115" i="1"/>
  <c r="M115" i="1"/>
  <c r="C15262" i="1"/>
  <c r="D15262" i="1"/>
  <c r="M15262" i="1"/>
  <c r="C38" i="1"/>
  <c r="D38" i="1"/>
  <c r="M38" i="1"/>
  <c r="C116" i="1"/>
  <c r="D116" i="1"/>
  <c r="M116" i="1"/>
  <c r="C117" i="1"/>
  <c r="D117" i="1"/>
  <c r="M117" i="1"/>
  <c r="C118" i="1"/>
  <c r="D118" i="1"/>
  <c r="M118" i="1"/>
  <c r="C119" i="1"/>
  <c r="M119" i="1"/>
  <c r="C120" i="1"/>
  <c r="M120" i="1"/>
  <c r="C122" i="1"/>
  <c r="D122" i="1"/>
  <c r="M122" i="1"/>
  <c r="C15263" i="1"/>
  <c r="D15263" i="1"/>
  <c r="M15263" i="1"/>
  <c r="C15264" i="1"/>
  <c r="D15264" i="1"/>
  <c r="M15264" i="1"/>
  <c r="C123" i="1"/>
  <c r="D123" i="1"/>
  <c r="M123" i="1"/>
  <c r="C124" i="1"/>
  <c r="D124" i="1"/>
  <c r="M124" i="1"/>
  <c r="C125" i="1"/>
  <c r="D125" i="1"/>
  <c r="M125" i="1"/>
  <c r="C126" i="1"/>
  <c r="D126" i="1"/>
  <c r="M126" i="1"/>
  <c r="C127" i="1"/>
  <c r="D127" i="1"/>
  <c r="M127" i="1"/>
  <c r="C128" i="1"/>
  <c r="D128" i="1"/>
  <c r="M128" i="1"/>
  <c r="C129" i="1"/>
  <c r="D129" i="1"/>
  <c r="M129" i="1"/>
  <c r="C130" i="1"/>
  <c r="D130" i="1"/>
  <c r="M130" i="1"/>
  <c r="C131" i="1"/>
  <c r="D131" i="1"/>
  <c r="M131" i="1"/>
  <c r="C132" i="1"/>
  <c r="D132" i="1"/>
  <c r="M132" i="1"/>
  <c r="C133" i="1"/>
  <c r="D133" i="1"/>
  <c r="M133" i="1"/>
  <c r="C134" i="1"/>
  <c r="D134" i="1"/>
  <c r="M134" i="1"/>
  <c r="C15265" i="1"/>
  <c r="D15265" i="1"/>
  <c r="M15265" i="1"/>
  <c r="C15266" i="1"/>
  <c r="D15266" i="1"/>
  <c r="M15266" i="1"/>
  <c r="C135" i="1"/>
  <c r="D135" i="1"/>
  <c r="M135" i="1"/>
  <c r="C15267" i="1"/>
  <c r="D15267" i="1"/>
  <c r="M15267" i="1"/>
  <c r="C136" i="1"/>
  <c r="D136" i="1"/>
  <c r="M136" i="1"/>
  <c r="C15268" i="1"/>
  <c r="D15268" i="1"/>
  <c r="M15268" i="1"/>
  <c r="C15269" i="1"/>
  <c r="D15269" i="1"/>
  <c r="M15269" i="1"/>
  <c r="C137" i="1"/>
  <c r="D137" i="1"/>
  <c r="M137" i="1"/>
  <c r="C138" i="1"/>
  <c r="D138" i="1"/>
  <c r="M138" i="1"/>
  <c r="C139" i="1"/>
  <c r="D139" i="1"/>
  <c r="M139" i="1"/>
  <c r="C140" i="1"/>
  <c r="D140" i="1"/>
  <c r="M140" i="1"/>
  <c r="C15270" i="1"/>
  <c r="D15270" i="1"/>
  <c r="M15270" i="1"/>
  <c r="C15271" i="1"/>
  <c r="D15271" i="1"/>
  <c r="M15271" i="1"/>
  <c r="C141" i="1"/>
  <c r="D141" i="1"/>
  <c r="M141" i="1"/>
  <c r="C15272" i="1"/>
  <c r="D15272" i="1"/>
  <c r="M15272" i="1"/>
  <c r="C142" i="1"/>
  <c r="D142" i="1"/>
  <c r="M142" i="1"/>
  <c r="C143" i="1"/>
  <c r="D143" i="1"/>
  <c r="M143" i="1"/>
  <c r="C15273" i="1"/>
  <c r="D15273" i="1"/>
  <c r="M15273" i="1"/>
  <c r="C144" i="1"/>
  <c r="D144" i="1"/>
  <c r="M144" i="1"/>
  <c r="C145" i="1"/>
  <c r="D145" i="1"/>
  <c r="M145" i="1"/>
  <c r="C146" i="1"/>
  <c r="D146" i="1"/>
  <c r="M146" i="1"/>
  <c r="C147" i="1"/>
  <c r="D147" i="1"/>
  <c r="M147" i="1"/>
  <c r="C15274" i="1"/>
  <c r="D15274" i="1"/>
  <c r="M15274" i="1"/>
  <c r="C148" i="1"/>
  <c r="D148" i="1"/>
  <c r="M148" i="1"/>
  <c r="C149" i="1"/>
  <c r="D149" i="1"/>
  <c r="M149" i="1"/>
  <c r="C15275" i="1"/>
  <c r="D15275" i="1"/>
  <c r="M15275" i="1"/>
  <c r="C15276" i="1"/>
  <c r="D15276" i="1"/>
  <c r="M15276" i="1"/>
  <c r="C150" i="1"/>
  <c r="D150" i="1"/>
  <c r="M150" i="1"/>
  <c r="C151" i="1"/>
  <c r="D151" i="1"/>
  <c r="M151" i="1"/>
  <c r="C152" i="1"/>
  <c r="D152" i="1"/>
  <c r="M152" i="1"/>
  <c r="C153" i="1"/>
  <c r="D153" i="1"/>
  <c r="M153" i="1"/>
  <c r="C15277" i="1"/>
  <c r="D15277" i="1"/>
  <c r="M15277" i="1"/>
  <c r="C154" i="1"/>
  <c r="D154" i="1"/>
  <c r="M154" i="1"/>
  <c r="C121" i="1"/>
  <c r="D121" i="1"/>
  <c r="M121" i="1"/>
  <c r="C155" i="1"/>
  <c r="D155" i="1"/>
  <c r="M155" i="1"/>
  <c r="C156" i="1"/>
  <c r="D156" i="1"/>
  <c r="M156" i="1"/>
  <c r="C15278" i="1"/>
  <c r="D15278" i="1"/>
  <c r="M15278" i="1"/>
  <c r="C157" i="1"/>
  <c r="D157" i="1"/>
  <c r="M157" i="1"/>
  <c r="C158" i="1"/>
  <c r="D158" i="1"/>
  <c r="M158" i="1"/>
  <c r="C159" i="1"/>
  <c r="D159" i="1"/>
  <c r="M159" i="1"/>
  <c r="C15279" i="1"/>
  <c r="D15279" i="1"/>
  <c r="M15279" i="1"/>
  <c r="C15280" i="1"/>
  <c r="D15280" i="1"/>
  <c r="M15280" i="1"/>
  <c r="C160" i="1"/>
  <c r="D160" i="1"/>
  <c r="M160" i="1"/>
  <c r="C15281" i="1"/>
  <c r="D15281" i="1"/>
  <c r="M15281" i="1"/>
  <c r="C161" i="1"/>
  <c r="D161" i="1"/>
  <c r="M161" i="1"/>
  <c r="C162" i="1"/>
  <c r="D162" i="1"/>
  <c r="M162" i="1"/>
  <c r="C15282" i="1"/>
  <c r="D15282" i="1"/>
  <c r="M15282" i="1"/>
  <c r="C163" i="1"/>
  <c r="D163" i="1"/>
  <c r="M163" i="1"/>
  <c r="C164" i="1"/>
  <c r="D164" i="1"/>
  <c r="M164" i="1"/>
  <c r="C165" i="1"/>
  <c r="D165" i="1"/>
  <c r="M165" i="1"/>
  <c r="C166" i="1"/>
  <c r="D166" i="1"/>
  <c r="M166" i="1"/>
  <c r="C15283" i="1"/>
  <c r="D15283" i="1"/>
  <c r="M15283" i="1"/>
  <c r="C167" i="1"/>
  <c r="D167" i="1"/>
  <c r="M167" i="1"/>
  <c r="C168" i="1"/>
  <c r="D168" i="1"/>
  <c r="M168" i="1"/>
  <c r="C15284" i="1"/>
  <c r="D15284" i="1"/>
  <c r="M15284" i="1"/>
  <c r="C169" i="1"/>
  <c r="D169" i="1"/>
  <c r="M169" i="1"/>
  <c r="C170" i="1"/>
  <c r="D170" i="1"/>
  <c r="M170" i="1"/>
  <c r="C171" i="1"/>
  <c r="D171" i="1"/>
  <c r="M171" i="1"/>
  <c r="C172" i="1"/>
  <c r="D172" i="1"/>
  <c r="M172" i="1"/>
  <c r="C173" i="1"/>
  <c r="D173" i="1"/>
  <c r="M173" i="1"/>
  <c r="C174" i="1"/>
  <c r="D174" i="1"/>
  <c r="M174" i="1"/>
  <c r="C15285" i="1"/>
  <c r="D15285" i="1"/>
  <c r="M15285" i="1"/>
  <c r="C175" i="1"/>
  <c r="D175" i="1"/>
  <c r="M175" i="1"/>
  <c r="C176" i="1"/>
  <c r="D176" i="1"/>
  <c r="M176" i="1"/>
  <c r="C177" i="1"/>
  <c r="D177" i="1"/>
  <c r="M177" i="1"/>
  <c r="C178" i="1"/>
  <c r="D178" i="1"/>
  <c r="M178" i="1"/>
  <c r="C15286" i="1"/>
  <c r="D15286" i="1"/>
  <c r="M15286" i="1"/>
  <c r="C15287" i="1"/>
  <c r="D15287" i="1"/>
  <c r="M15287" i="1"/>
  <c r="C15288" i="1"/>
  <c r="D15288" i="1"/>
  <c r="M15288" i="1"/>
  <c r="C179" i="1"/>
  <c r="D179" i="1"/>
  <c r="M179" i="1"/>
  <c r="C15289" i="1"/>
  <c r="D15289" i="1"/>
  <c r="M15289" i="1"/>
  <c r="C180" i="1"/>
  <c r="D180" i="1"/>
  <c r="M180" i="1"/>
  <c r="C15290" i="1"/>
  <c r="D15290" i="1"/>
  <c r="M15290" i="1"/>
  <c r="C181" i="1"/>
  <c r="D181" i="1"/>
  <c r="M181" i="1"/>
  <c r="C182" i="1"/>
  <c r="D182" i="1"/>
  <c r="M182" i="1"/>
  <c r="C183" i="1"/>
  <c r="D183" i="1"/>
  <c r="M183" i="1"/>
  <c r="C184" i="1"/>
  <c r="D184" i="1"/>
  <c r="M184" i="1"/>
  <c r="C185" i="1"/>
  <c r="D185" i="1"/>
  <c r="M185" i="1"/>
  <c r="C15291" i="1"/>
  <c r="D15291" i="1"/>
  <c r="M15291" i="1"/>
  <c r="C187" i="1"/>
  <c r="D187" i="1"/>
  <c r="M187" i="1"/>
  <c r="C188" i="1"/>
  <c r="D188" i="1"/>
  <c r="M188" i="1"/>
  <c r="C189" i="1"/>
  <c r="D189" i="1"/>
  <c r="M189" i="1"/>
  <c r="C190" i="1"/>
  <c r="D190" i="1"/>
  <c r="M190" i="1"/>
  <c r="C191" i="1"/>
  <c r="D191" i="1"/>
  <c r="M191" i="1"/>
  <c r="C192" i="1"/>
  <c r="D192" i="1"/>
  <c r="M192" i="1"/>
  <c r="C193" i="1"/>
  <c r="D193" i="1"/>
  <c r="M193" i="1"/>
  <c r="C194" i="1"/>
  <c r="D194" i="1"/>
  <c r="M194" i="1"/>
  <c r="C195" i="1"/>
  <c r="D195" i="1"/>
  <c r="M195" i="1"/>
  <c r="C196" i="1"/>
  <c r="D196" i="1"/>
  <c r="M196" i="1"/>
  <c r="C197" i="1"/>
  <c r="D197" i="1"/>
  <c r="M197" i="1"/>
  <c r="C15292" i="1"/>
  <c r="D15292" i="1"/>
  <c r="M15292" i="1"/>
  <c r="C198" i="1"/>
  <c r="D198" i="1"/>
  <c r="M198" i="1"/>
  <c r="C199" i="1"/>
  <c r="D199" i="1"/>
  <c r="M199" i="1"/>
  <c r="C200" i="1"/>
  <c r="D200" i="1"/>
  <c r="M200" i="1"/>
  <c r="C201" i="1"/>
  <c r="D201" i="1"/>
  <c r="M201" i="1"/>
  <c r="C202" i="1"/>
  <c r="D202" i="1"/>
  <c r="M202" i="1"/>
  <c r="C203" i="1"/>
  <c r="D203" i="1"/>
  <c r="M203" i="1"/>
  <c r="C204" i="1"/>
  <c r="D204" i="1"/>
  <c r="M204" i="1"/>
  <c r="C15293" i="1"/>
  <c r="D15293" i="1"/>
  <c r="M15293" i="1"/>
  <c r="C205" i="1"/>
  <c r="D205" i="1"/>
  <c r="M205" i="1"/>
  <c r="C15294" i="1"/>
  <c r="D15294" i="1"/>
  <c r="M15294" i="1"/>
  <c r="C206" i="1"/>
  <c r="D206" i="1"/>
  <c r="M206" i="1"/>
  <c r="C15295" i="1"/>
  <c r="D15295" i="1"/>
  <c r="M15295" i="1"/>
  <c r="C207" i="1"/>
  <c r="D207" i="1"/>
  <c r="M207" i="1"/>
  <c r="C208" i="1"/>
  <c r="D208" i="1"/>
  <c r="M208" i="1"/>
  <c r="C209" i="1"/>
  <c r="D209" i="1"/>
  <c r="M209" i="1"/>
  <c r="C15296" i="1"/>
  <c r="D15296" i="1"/>
  <c r="M15296" i="1"/>
  <c r="C210" i="1"/>
  <c r="D210" i="1"/>
  <c r="M210" i="1"/>
  <c r="C211" i="1"/>
  <c r="D211" i="1"/>
  <c r="M211" i="1"/>
  <c r="C212" i="1"/>
  <c r="D212" i="1"/>
  <c r="M212" i="1"/>
  <c r="C15297" i="1"/>
  <c r="D15297" i="1"/>
  <c r="M15297" i="1"/>
  <c r="C357" i="1"/>
  <c r="D357" i="1"/>
  <c r="M357" i="1"/>
  <c r="C358" i="1"/>
  <c r="D358" i="1"/>
  <c r="M358" i="1"/>
  <c r="C15298" i="1"/>
  <c r="D15298" i="1"/>
  <c r="M15298" i="1"/>
  <c r="C214" i="1"/>
  <c r="D214" i="1"/>
  <c r="M214" i="1"/>
  <c r="C215" i="1"/>
  <c r="D215" i="1"/>
  <c r="M215" i="1"/>
  <c r="C15299" i="1"/>
  <c r="D15299" i="1"/>
  <c r="M15299" i="1"/>
  <c r="C216" i="1"/>
  <c r="D216" i="1"/>
  <c r="M216" i="1"/>
  <c r="C217" i="1"/>
  <c r="D217" i="1"/>
  <c r="M217" i="1"/>
  <c r="C218" i="1"/>
  <c r="D218" i="1"/>
  <c r="M218" i="1"/>
  <c r="C15300" i="1"/>
  <c r="D15300" i="1"/>
  <c r="M15300" i="1"/>
  <c r="C219" i="1"/>
  <c r="D219" i="1"/>
  <c r="M219" i="1"/>
  <c r="C15301" i="1"/>
  <c r="D15301" i="1"/>
  <c r="M15301" i="1"/>
  <c r="C15302" i="1"/>
  <c r="D15302" i="1"/>
  <c r="M15302" i="1"/>
  <c r="C15303" i="1"/>
  <c r="D15303" i="1"/>
  <c r="M15303" i="1"/>
  <c r="C220" i="1"/>
  <c r="D220" i="1"/>
  <c r="M220" i="1"/>
  <c r="C221" i="1"/>
  <c r="D221" i="1"/>
  <c r="M221" i="1"/>
  <c r="C15304" i="1"/>
  <c r="D15304" i="1"/>
  <c r="M15304" i="1"/>
  <c r="C213" i="1"/>
  <c r="D213" i="1"/>
  <c r="M213" i="1"/>
  <c r="C222" i="1"/>
  <c r="D222" i="1"/>
  <c r="M222" i="1"/>
  <c r="C223" i="1"/>
  <c r="D223" i="1"/>
  <c r="M223" i="1"/>
  <c r="C224" i="1"/>
  <c r="D224" i="1"/>
  <c r="M224" i="1"/>
  <c r="C225" i="1"/>
  <c r="D225" i="1"/>
  <c r="M225" i="1"/>
  <c r="C15305" i="1"/>
  <c r="D15305" i="1"/>
  <c r="M15305" i="1"/>
  <c r="C226" i="1"/>
  <c r="D226" i="1"/>
  <c r="M226" i="1"/>
  <c r="C227" i="1"/>
  <c r="D227" i="1"/>
  <c r="M227" i="1"/>
  <c r="C15306" i="1"/>
  <c r="D15306" i="1"/>
  <c r="M15306" i="1"/>
  <c r="C15307" i="1"/>
  <c r="D15307" i="1"/>
  <c r="M15307" i="1"/>
  <c r="C228" i="1"/>
  <c r="D228" i="1"/>
  <c r="M228" i="1"/>
  <c r="C229" i="1"/>
  <c r="D229" i="1"/>
  <c r="M229" i="1"/>
  <c r="C15308" i="1"/>
  <c r="D15308" i="1"/>
  <c r="M15308" i="1"/>
  <c r="C231" i="1"/>
  <c r="D231" i="1"/>
  <c r="M231" i="1"/>
  <c r="C230" i="1"/>
  <c r="D230" i="1"/>
  <c r="M230" i="1"/>
  <c r="C15309" i="1"/>
  <c r="D15309" i="1"/>
  <c r="M15309" i="1"/>
  <c r="C232" i="1"/>
  <c r="D232" i="1"/>
  <c r="M232" i="1"/>
  <c r="C233" i="1"/>
  <c r="D233" i="1"/>
  <c r="M233" i="1"/>
  <c r="C234" i="1"/>
  <c r="D234" i="1"/>
  <c r="M234" i="1"/>
  <c r="C15310" i="1"/>
  <c r="D15310" i="1"/>
  <c r="M15310" i="1"/>
  <c r="C236" i="1"/>
  <c r="D236" i="1"/>
  <c r="M236" i="1"/>
  <c r="C15311" i="1"/>
  <c r="D15311" i="1"/>
  <c r="M15311" i="1"/>
  <c r="C237" i="1"/>
  <c r="D237" i="1"/>
  <c r="M237" i="1"/>
  <c r="C238" i="1"/>
  <c r="M238" i="1"/>
  <c r="C15312" i="1"/>
  <c r="D15312" i="1"/>
  <c r="M15312" i="1"/>
  <c r="C239" i="1"/>
  <c r="D239" i="1"/>
  <c r="M239" i="1"/>
  <c r="C240" i="1"/>
  <c r="D240" i="1"/>
  <c r="M240" i="1"/>
  <c r="C241" i="1"/>
  <c r="D241" i="1"/>
  <c r="M241" i="1"/>
  <c r="C15313" i="1"/>
  <c r="D15313" i="1"/>
  <c r="M15313" i="1"/>
  <c r="C15314" i="1"/>
  <c r="D15314" i="1"/>
  <c r="M15314" i="1"/>
  <c r="C242" i="1"/>
  <c r="D242" i="1"/>
  <c r="M242" i="1"/>
  <c r="C15315" i="1"/>
  <c r="D15315" i="1"/>
  <c r="M15315" i="1"/>
  <c r="C15316" i="1"/>
  <c r="D15316" i="1"/>
  <c r="M15316" i="1"/>
  <c r="C243" i="1"/>
  <c r="D243" i="1"/>
  <c r="M243" i="1"/>
  <c r="C246" i="1"/>
  <c r="D246" i="1"/>
  <c r="M246" i="1"/>
  <c r="C244" i="1"/>
  <c r="M244" i="1"/>
  <c r="C15317" i="1"/>
  <c r="D15317" i="1"/>
  <c r="M15317" i="1"/>
  <c r="C256" i="1"/>
  <c r="D256" i="1"/>
  <c r="M256" i="1"/>
  <c r="C15318" i="1"/>
  <c r="D15318" i="1"/>
  <c r="M15318" i="1"/>
  <c r="C257" i="1"/>
  <c r="D257" i="1"/>
  <c r="M257" i="1"/>
  <c r="C15319" i="1"/>
  <c r="D15319" i="1"/>
  <c r="M15319" i="1"/>
  <c r="C15320" i="1"/>
  <c r="D15320" i="1"/>
  <c r="M15320" i="1"/>
  <c r="C258" i="1"/>
  <c r="D258" i="1"/>
  <c r="M258" i="1"/>
  <c r="C259" i="1"/>
  <c r="D259" i="1"/>
  <c r="M259" i="1"/>
  <c r="C262" i="1"/>
  <c r="D262" i="1"/>
  <c r="M262" i="1"/>
  <c r="C263" i="1"/>
  <c r="D263" i="1"/>
  <c r="M263" i="1"/>
  <c r="C15321" i="1"/>
  <c r="D15321" i="1"/>
  <c r="M15321" i="1"/>
  <c r="C15322" i="1"/>
  <c r="D15322" i="1"/>
  <c r="M15322" i="1"/>
  <c r="C252" i="1"/>
  <c r="D252" i="1"/>
  <c r="M252" i="1"/>
  <c r="C15323" i="1"/>
  <c r="D15323" i="1"/>
  <c r="M15323" i="1"/>
  <c r="C15324" i="1"/>
  <c r="D15324" i="1"/>
  <c r="M15324" i="1"/>
  <c r="C15325" i="1"/>
  <c r="D15325" i="1"/>
  <c r="M15325" i="1"/>
  <c r="C15326" i="1"/>
  <c r="D15326" i="1"/>
  <c r="M15326" i="1"/>
  <c r="C15327" i="1"/>
  <c r="D15327" i="1"/>
  <c r="M15327" i="1"/>
  <c r="C264" i="1"/>
  <c r="D264" i="1"/>
  <c r="M264" i="1"/>
  <c r="C245" i="1"/>
  <c r="D245" i="1"/>
  <c r="M245" i="1"/>
  <c r="C15328" i="1"/>
  <c r="D15328" i="1"/>
  <c r="M15328" i="1"/>
  <c r="C265" i="1"/>
  <c r="D265" i="1"/>
  <c r="M265" i="1"/>
  <c r="C15329" i="1"/>
  <c r="D15329" i="1"/>
  <c r="M15329" i="1"/>
  <c r="C266" i="1"/>
  <c r="D266" i="1"/>
  <c r="M266" i="1"/>
  <c r="C267" i="1"/>
  <c r="D267" i="1"/>
  <c r="M267" i="1"/>
  <c r="C15330" i="1"/>
  <c r="D15330" i="1"/>
  <c r="M15330" i="1"/>
  <c r="C268" i="1"/>
  <c r="D268" i="1"/>
  <c r="M268" i="1"/>
  <c r="C15331" i="1"/>
  <c r="D15331" i="1"/>
  <c r="M15331" i="1"/>
  <c r="C254" i="1"/>
  <c r="D254" i="1"/>
  <c r="M254" i="1"/>
  <c r="C269" i="1"/>
  <c r="D269" i="1"/>
  <c r="M269" i="1"/>
  <c r="C15332" i="1"/>
  <c r="D15332" i="1"/>
  <c r="M15332" i="1"/>
  <c r="C270" i="1"/>
  <c r="D270" i="1"/>
  <c r="M270" i="1"/>
  <c r="C15333" i="1"/>
  <c r="D15333" i="1"/>
  <c r="M15333" i="1"/>
  <c r="C15334" i="1"/>
  <c r="D15334" i="1"/>
  <c r="M15334" i="1"/>
  <c r="C272" i="1"/>
  <c r="D272" i="1"/>
  <c r="M272" i="1"/>
  <c r="C271" i="1"/>
  <c r="M271" i="1"/>
  <c r="C15335" i="1"/>
  <c r="D15335" i="1"/>
  <c r="M15335" i="1"/>
  <c r="C273" i="1"/>
  <c r="D273" i="1"/>
  <c r="M273" i="1"/>
  <c r="C286" i="1"/>
  <c r="D286" i="1"/>
  <c r="M286" i="1"/>
  <c r="C287" i="1"/>
  <c r="D287" i="1"/>
  <c r="M287" i="1"/>
  <c r="C15336" i="1"/>
  <c r="D15336" i="1"/>
  <c r="M15336" i="1"/>
  <c r="C288" i="1"/>
  <c r="D288" i="1"/>
  <c r="M288" i="1"/>
  <c r="C15337" i="1"/>
  <c r="D15337" i="1"/>
  <c r="M15337" i="1"/>
  <c r="C15338" i="1"/>
  <c r="D15338" i="1"/>
  <c r="M15338" i="1"/>
  <c r="C15339" i="1"/>
  <c r="D15339" i="1"/>
  <c r="M15339" i="1"/>
  <c r="C289" i="1"/>
  <c r="D289" i="1"/>
  <c r="M289" i="1"/>
  <c r="C290" i="1"/>
  <c r="M290" i="1"/>
  <c r="C291" i="1"/>
  <c r="D291" i="1"/>
  <c r="M291" i="1"/>
  <c r="C292" i="1"/>
  <c r="D292" i="1"/>
  <c r="M292" i="1"/>
  <c r="C293" i="1"/>
  <c r="D293" i="1"/>
  <c r="M293" i="1"/>
  <c r="C247" i="1"/>
  <c r="D247" i="1"/>
  <c r="M247" i="1"/>
  <c r="C15216" i="1"/>
  <c r="M15216" i="1"/>
  <c r="C294" i="1"/>
  <c r="D294" i="1"/>
  <c r="M294" i="1"/>
  <c r="C295" i="1"/>
  <c r="D295" i="1"/>
  <c r="M295" i="1"/>
  <c r="C15340" i="1"/>
  <c r="D15340" i="1"/>
  <c r="M15340" i="1"/>
  <c r="C15341" i="1"/>
  <c r="D15341" i="1"/>
  <c r="M15341" i="1"/>
  <c r="C296" i="1"/>
  <c r="D296" i="1"/>
  <c r="M296" i="1"/>
  <c r="C297" i="1"/>
  <c r="D297" i="1"/>
  <c r="M297" i="1"/>
  <c r="C298" i="1"/>
  <c r="D298" i="1"/>
  <c r="M298" i="1"/>
  <c r="C299" i="1"/>
  <c r="D299" i="1"/>
  <c r="M299" i="1"/>
  <c r="C15342" i="1"/>
  <c r="D15342" i="1"/>
  <c r="M15342" i="1"/>
  <c r="C300" i="1"/>
  <c r="M300" i="1"/>
  <c r="C15343" i="1"/>
  <c r="D15343" i="1"/>
  <c r="M15343" i="1"/>
  <c r="C15344" i="1"/>
  <c r="D15344" i="1"/>
  <c r="M15344" i="1"/>
  <c r="C301" i="1"/>
  <c r="D301" i="1"/>
  <c r="M301" i="1"/>
  <c r="C15345" i="1"/>
  <c r="D15345" i="1"/>
  <c r="M15345" i="1"/>
  <c r="C302" i="1"/>
  <c r="D302" i="1"/>
  <c r="M302" i="1"/>
  <c r="C303" i="1"/>
  <c r="D303" i="1"/>
  <c r="M303" i="1"/>
  <c r="C304" i="1"/>
  <c r="D304" i="1"/>
  <c r="M304" i="1"/>
  <c r="C15346" i="1"/>
  <c r="D15346" i="1"/>
  <c r="M15346" i="1"/>
  <c r="C15347" i="1"/>
  <c r="D15347" i="1"/>
  <c r="M15347" i="1"/>
  <c r="C305" i="1"/>
  <c r="D305" i="1"/>
  <c r="M305" i="1"/>
  <c r="C306" i="1"/>
  <c r="D306" i="1"/>
  <c r="M306" i="1"/>
  <c r="C307" i="1"/>
  <c r="D307" i="1"/>
  <c r="M307" i="1"/>
  <c r="C308" i="1"/>
  <c r="D308" i="1"/>
  <c r="M308" i="1"/>
  <c r="C15348" i="1"/>
  <c r="D15348" i="1"/>
  <c r="M15348" i="1"/>
  <c r="C309" i="1"/>
  <c r="D309" i="1"/>
  <c r="M309" i="1"/>
  <c r="C310" i="1"/>
  <c r="D310" i="1"/>
  <c r="M310" i="1"/>
  <c r="C311" i="1"/>
  <c r="D311" i="1"/>
  <c r="M311" i="1"/>
  <c r="C321" i="1"/>
  <c r="D321" i="1"/>
  <c r="M321" i="1"/>
  <c r="C322" i="1"/>
  <c r="D322" i="1"/>
  <c r="M322" i="1"/>
  <c r="C15349" i="1"/>
  <c r="D15349" i="1"/>
  <c r="M15349" i="1"/>
  <c r="C323" i="1"/>
  <c r="D323" i="1"/>
  <c r="M323" i="1"/>
  <c r="C324" i="1"/>
  <c r="D324" i="1"/>
  <c r="M324" i="1"/>
  <c r="C325" i="1"/>
  <c r="D325" i="1"/>
  <c r="M325" i="1"/>
  <c r="C326" i="1"/>
  <c r="D326" i="1"/>
  <c r="M326" i="1"/>
  <c r="C327" i="1"/>
  <c r="D327" i="1"/>
  <c r="M327" i="1"/>
  <c r="C328" i="1"/>
  <c r="D328" i="1"/>
  <c r="M328" i="1"/>
  <c r="C329" i="1"/>
  <c r="D329" i="1"/>
  <c r="M329" i="1"/>
  <c r="C330" i="1"/>
  <c r="D330" i="1"/>
  <c r="M330" i="1"/>
  <c r="C331" i="1"/>
  <c r="D331" i="1"/>
  <c r="M331" i="1"/>
  <c r="C15350" i="1"/>
  <c r="D15350" i="1"/>
  <c r="M15350" i="1"/>
  <c r="C332" i="1"/>
  <c r="D332" i="1"/>
  <c r="M332" i="1"/>
  <c r="C333" i="1"/>
  <c r="D333" i="1"/>
  <c r="M333" i="1"/>
  <c r="C15351" i="1"/>
  <c r="D15351" i="1"/>
  <c r="M15351" i="1"/>
  <c r="C15352" i="1"/>
  <c r="D15352" i="1"/>
  <c r="M15352" i="1"/>
  <c r="C334" i="1"/>
  <c r="D334" i="1"/>
  <c r="M334" i="1"/>
  <c r="C15353" i="1"/>
  <c r="D15353" i="1"/>
  <c r="M15353" i="1"/>
  <c r="C335" i="1"/>
  <c r="M335" i="1"/>
  <c r="C336" i="1"/>
  <c r="D336" i="1"/>
  <c r="M336" i="1"/>
  <c r="C337" i="1"/>
  <c r="D337" i="1"/>
  <c r="M337" i="1"/>
  <c r="C15354" i="1"/>
  <c r="D15354" i="1"/>
  <c r="M15354" i="1"/>
  <c r="C338" i="1"/>
  <c r="D338" i="1"/>
  <c r="M338" i="1"/>
  <c r="C339" i="1"/>
  <c r="D339" i="1"/>
  <c r="M339" i="1"/>
  <c r="C340" i="1"/>
  <c r="D340" i="1"/>
  <c r="M340" i="1"/>
  <c r="C15355" i="1"/>
  <c r="D15355" i="1"/>
  <c r="M15355" i="1"/>
  <c r="C341" i="1"/>
  <c r="D341" i="1"/>
  <c r="M341" i="1"/>
  <c r="C15356" i="1"/>
  <c r="D15356" i="1"/>
  <c r="M15356" i="1"/>
  <c r="C345" i="1"/>
  <c r="D345" i="1"/>
  <c r="M345" i="1"/>
  <c r="C380" i="1"/>
  <c r="D380" i="1"/>
  <c r="M380" i="1"/>
  <c r="C381" i="1"/>
  <c r="D381" i="1"/>
  <c r="M381" i="1"/>
  <c r="C346" i="1"/>
  <c r="D346" i="1"/>
  <c r="M346" i="1"/>
  <c r="C347" i="1"/>
  <c r="D347" i="1"/>
  <c r="M347" i="1"/>
  <c r="C15357" i="1"/>
  <c r="D15357" i="1"/>
  <c r="M15357" i="1"/>
  <c r="C260" i="1"/>
  <c r="D260" i="1"/>
  <c r="M260" i="1"/>
  <c r="C261" i="1"/>
  <c r="D261" i="1"/>
  <c r="M261" i="1"/>
  <c r="C348" i="1"/>
  <c r="D348" i="1"/>
  <c r="M348" i="1"/>
  <c r="C349" i="1"/>
  <c r="D349" i="1"/>
  <c r="M349" i="1"/>
  <c r="C350" i="1"/>
  <c r="M350" i="1"/>
  <c r="C351" i="1"/>
  <c r="D351" i="1"/>
  <c r="M351" i="1"/>
  <c r="C15358" i="1"/>
  <c r="D15358" i="1"/>
  <c r="M15358" i="1"/>
  <c r="C15359" i="1"/>
  <c r="D15359" i="1"/>
  <c r="M15359" i="1"/>
  <c r="C352" i="1"/>
  <c r="D352" i="1"/>
  <c r="M352" i="1"/>
  <c r="C15360" i="1"/>
  <c r="D15360" i="1"/>
  <c r="M15360" i="1"/>
  <c r="C9736" i="1"/>
  <c r="D9736" i="1"/>
  <c r="M9736" i="1"/>
  <c r="C15361" i="1"/>
  <c r="D15361" i="1"/>
  <c r="M15361" i="1"/>
  <c r="C15362" i="1"/>
  <c r="D15362" i="1"/>
  <c r="M15362" i="1"/>
  <c r="C353" i="1"/>
  <c r="D353" i="1"/>
  <c r="M353" i="1"/>
  <c r="C354" i="1"/>
  <c r="D354" i="1"/>
  <c r="M354" i="1"/>
  <c r="C355" i="1"/>
  <c r="D355" i="1"/>
  <c r="M355" i="1"/>
  <c r="C356" i="1"/>
  <c r="D356" i="1"/>
  <c r="M356" i="1"/>
  <c r="C249" i="1"/>
  <c r="D249" i="1"/>
  <c r="M249" i="1"/>
  <c r="C255" i="1"/>
  <c r="D255" i="1"/>
  <c r="M255" i="1"/>
  <c r="C359" i="1"/>
  <c r="D359" i="1"/>
  <c r="M359" i="1"/>
  <c r="C377" i="1"/>
  <c r="D377" i="1"/>
  <c r="M377" i="1"/>
  <c r="C376" i="1"/>
  <c r="D376" i="1"/>
  <c r="M376" i="1"/>
  <c r="C15363" i="1"/>
  <c r="D15363" i="1"/>
  <c r="M15363" i="1"/>
  <c r="C15364" i="1"/>
  <c r="D15364" i="1"/>
  <c r="M15364" i="1"/>
  <c r="C15365" i="1"/>
  <c r="D15365" i="1"/>
  <c r="M15365" i="1"/>
  <c r="C15366" i="1"/>
  <c r="D15366" i="1"/>
  <c r="M15366" i="1"/>
  <c r="C394" i="1"/>
  <c r="D394" i="1"/>
  <c r="M394" i="1"/>
  <c r="C15367" i="1"/>
  <c r="D15367" i="1"/>
  <c r="M15367" i="1"/>
  <c r="C395" i="1"/>
  <c r="D395" i="1"/>
  <c r="M395" i="1"/>
  <c r="C396" i="1"/>
  <c r="D396" i="1"/>
  <c r="M396" i="1"/>
  <c r="C397" i="1"/>
  <c r="D397" i="1"/>
  <c r="M397" i="1"/>
  <c r="C15368" i="1"/>
  <c r="D15368" i="1"/>
  <c r="M15368" i="1"/>
  <c r="C398" i="1"/>
  <c r="D398" i="1"/>
  <c r="M398" i="1"/>
  <c r="C399" i="1"/>
  <c r="D399" i="1"/>
  <c r="M399" i="1"/>
  <c r="C400" i="1"/>
  <c r="D400" i="1"/>
  <c r="M400" i="1"/>
  <c r="C15369" i="1"/>
  <c r="D15369" i="1"/>
  <c r="M15369" i="1"/>
  <c r="C401" i="1"/>
  <c r="D401" i="1"/>
  <c r="M401" i="1"/>
  <c r="C402" i="1"/>
  <c r="D402" i="1"/>
  <c r="M402" i="1"/>
  <c r="C403" i="1"/>
  <c r="D403" i="1"/>
  <c r="M403" i="1"/>
  <c r="C404" i="1"/>
  <c r="D404" i="1"/>
  <c r="M404" i="1"/>
  <c r="C405" i="1"/>
  <c r="D405" i="1"/>
  <c r="M405" i="1"/>
  <c r="C406" i="1"/>
  <c r="D406" i="1"/>
  <c r="M406" i="1"/>
  <c r="C407" i="1"/>
  <c r="D407" i="1"/>
  <c r="M407" i="1"/>
  <c r="C408" i="1"/>
  <c r="D408" i="1"/>
  <c r="M408" i="1"/>
  <c r="C409" i="1"/>
  <c r="D409" i="1"/>
  <c r="M409" i="1"/>
  <c r="C15370" i="1"/>
  <c r="D15370" i="1"/>
  <c r="M15370" i="1"/>
  <c r="C248" i="1"/>
  <c r="D248" i="1"/>
  <c r="M248" i="1"/>
  <c r="C410" i="1"/>
  <c r="D410" i="1"/>
  <c r="M410" i="1"/>
  <c r="C15371" i="1"/>
  <c r="D15371" i="1"/>
  <c r="M15371" i="1"/>
  <c r="C378" i="1"/>
  <c r="D378" i="1"/>
  <c r="M378" i="1"/>
  <c r="C379" i="1"/>
  <c r="D379" i="1"/>
  <c r="M379" i="1"/>
  <c r="C15372" i="1"/>
  <c r="D15372" i="1"/>
  <c r="M15372" i="1"/>
  <c r="C382" i="1"/>
  <c r="D382" i="1"/>
  <c r="M382" i="1"/>
  <c r="C383" i="1"/>
  <c r="D383" i="1"/>
  <c r="M383" i="1"/>
  <c r="C384" i="1"/>
  <c r="D384" i="1"/>
  <c r="M384" i="1"/>
  <c r="C385" i="1"/>
  <c r="D385" i="1"/>
  <c r="M385" i="1"/>
  <c r="C386" i="1"/>
  <c r="D386" i="1"/>
  <c r="M386" i="1"/>
  <c r="C15373" i="1"/>
  <c r="D15373" i="1"/>
  <c r="M15373" i="1"/>
  <c r="C387" i="1"/>
  <c r="D387" i="1"/>
  <c r="M387" i="1"/>
  <c r="C388" i="1"/>
  <c r="D388" i="1"/>
  <c r="M388" i="1"/>
  <c r="C389" i="1"/>
  <c r="D389" i="1"/>
  <c r="M389" i="1"/>
  <c r="C15374" i="1"/>
  <c r="D15374" i="1"/>
  <c r="M15374" i="1"/>
  <c r="C15375" i="1"/>
  <c r="D15375" i="1"/>
  <c r="M15375" i="1"/>
  <c r="C390" i="1"/>
  <c r="D390" i="1"/>
  <c r="M390" i="1"/>
  <c r="C391" i="1"/>
  <c r="D391" i="1"/>
  <c r="M391" i="1"/>
  <c r="C411" i="1"/>
  <c r="D411" i="1"/>
  <c r="M411" i="1"/>
  <c r="C412" i="1"/>
  <c r="D412" i="1"/>
  <c r="M412" i="1"/>
  <c r="C413" i="1"/>
  <c r="D413" i="1"/>
  <c r="M413" i="1"/>
  <c r="C414" i="1"/>
  <c r="D414" i="1"/>
  <c r="M414" i="1"/>
  <c r="C415" i="1"/>
  <c r="D415" i="1"/>
  <c r="M415" i="1"/>
  <c r="C250" i="1"/>
  <c r="D250" i="1"/>
  <c r="M250" i="1"/>
  <c r="C392" i="1"/>
  <c r="D392" i="1"/>
  <c r="M392" i="1"/>
  <c r="C393" i="1"/>
  <c r="D393" i="1"/>
  <c r="M393" i="1"/>
  <c r="C251" i="1"/>
  <c r="D251" i="1"/>
  <c r="M251" i="1"/>
  <c r="C15376" i="1"/>
  <c r="D15376" i="1"/>
  <c r="M15376" i="1"/>
  <c r="C416" i="1"/>
  <c r="D416" i="1"/>
  <c r="M416" i="1"/>
  <c r="C417" i="1"/>
  <c r="D417" i="1"/>
  <c r="M417" i="1"/>
  <c r="C418" i="1"/>
  <c r="D418" i="1"/>
  <c r="M418" i="1"/>
  <c r="C419" i="1"/>
  <c r="D419" i="1"/>
  <c r="M419" i="1"/>
  <c r="C420" i="1"/>
  <c r="D420" i="1"/>
  <c r="M420" i="1"/>
  <c r="C421" i="1"/>
  <c r="D421" i="1"/>
  <c r="M421" i="1"/>
  <c r="C15377" i="1"/>
  <c r="D15377" i="1"/>
  <c r="M15377" i="1"/>
  <c r="C15378" i="1"/>
  <c r="D15378" i="1"/>
  <c r="M15378" i="1"/>
  <c r="C422" i="1"/>
  <c r="D422" i="1"/>
  <c r="M422" i="1"/>
  <c r="C423" i="1"/>
  <c r="D423" i="1"/>
  <c r="M423" i="1"/>
  <c r="C15379" i="1"/>
  <c r="D15379" i="1"/>
  <c r="M15379" i="1"/>
  <c r="C15380" i="1"/>
  <c r="D15380" i="1"/>
  <c r="M15380" i="1"/>
  <c r="C424" i="1"/>
  <c r="D424" i="1"/>
  <c r="M424" i="1"/>
  <c r="C425" i="1"/>
  <c r="D425" i="1"/>
  <c r="M425" i="1"/>
  <c r="C15381" i="1"/>
  <c r="D15381" i="1"/>
  <c r="M15381" i="1"/>
  <c r="C15382" i="1"/>
  <c r="D15382" i="1"/>
  <c r="M15382" i="1"/>
  <c r="C432" i="1"/>
  <c r="D432" i="1"/>
  <c r="M432" i="1"/>
  <c r="C433" i="1"/>
  <c r="D433" i="1"/>
  <c r="M433" i="1"/>
  <c r="C15383" i="1"/>
  <c r="D15383" i="1"/>
  <c r="M15383" i="1"/>
  <c r="C15384" i="1"/>
  <c r="D15384" i="1"/>
  <c r="M15384" i="1"/>
  <c r="C15385" i="1"/>
  <c r="D15385" i="1"/>
  <c r="M15385" i="1"/>
  <c r="C436" i="1"/>
  <c r="D436" i="1"/>
  <c r="M436" i="1"/>
  <c r="C437" i="1"/>
  <c r="D437" i="1"/>
  <c r="M437" i="1"/>
  <c r="C440" i="1"/>
  <c r="D440" i="1"/>
  <c r="M440" i="1"/>
  <c r="C439" i="1"/>
  <c r="D439" i="1"/>
  <c r="M439" i="1"/>
  <c r="C441" i="1"/>
  <c r="D441" i="1"/>
  <c r="M441" i="1"/>
  <c r="C442" i="1"/>
  <c r="D442" i="1"/>
  <c r="M442" i="1"/>
  <c r="C443" i="1"/>
  <c r="D443" i="1"/>
  <c r="M443" i="1"/>
  <c r="C444" i="1"/>
  <c r="D444" i="1"/>
  <c r="M444" i="1"/>
  <c r="C445" i="1"/>
  <c r="D445" i="1"/>
  <c r="M445" i="1"/>
  <c r="C446" i="1"/>
  <c r="D446" i="1"/>
  <c r="M446" i="1"/>
  <c r="C447" i="1"/>
  <c r="D447" i="1"/>
  <c r="M447" i="1"/>
  <c r="C15386" i="1"/>
  <c r="D15386" i="1"/>
  <c r="M15386" i="1"/>
  <c r="C448" i="1"/>
  <c r="D448" i="1"/>
  <c r="M448" i="1"/>
  <c r="C449" i="1"/>
  <c r="D449" i="1"/>
  <c r="M449" i="1"/>
  <c r="C450" i="1"/>
  <c r="D450" i="1"/>
  <c r="M450" i="1"/>
  <c r="C451" i="1"/>
  <c r="D451" i="1"/>
  <c r="M451" i="1"/>
  <c r="C452" i="1"/>
  <c r="M452" i="1"/>
  <c r="C15387" i="1"/>
  <c r="D15387" i="1"/>
  <c r="M15387" i="1"/>
  <c r="C453" i="1"/>
  <c r="D453" i="1"/>
  <c r="M453" i="1"/>
  <c r="C15388" i="1"/>
  <c r="D15388" i="1"/>
  <c r="M15388" i="1"/>
  <c r="C15389" i="1"/>
  <c r="D15389" i="1"/>
  <c r="M15389" i="1"/>
  <c r="C454" i="1"/>
  <c r="D454" i="1"/>
  <c r="M454" i="1"/>
  <c r="C15390" i="1"/>
  <c r="D15390" i="1"/>
  <c r="M15390" i="1"/>
  <c r="C15391" i="1"/>
  <c r="D15391" i="1"/>
  <c r="M15391" i="1"/>
  <c r="C455" i="1"/>
  <c r="D455" i="1"/>
  <c r="M455" i="1"/>
  <c r="C456" i="1"/>
  <c r="D456" i="1"/>
  <c r="M456" i="1"/>
  <c r="C15392" i="1"/>
  <c r="D15392" i="1"/>
  <c r="M15392" i="1"/>
  <c r="C457" i="1"/>
  <c r="D457" i="1"/>
  <c r="M457" i="1"/>
  <c r="C458" i="1"/>
  <c r="D458" i="1"/>
  <c r="M458" i="1"/>
  <c r="C459" i="1"/>
  <c r="M459" i="1"/>
  <c r="C27" i="1"/>
  <c r="D27" i="1"/>
  <c r="M27" i="1"/>
  <c r="C460" i="1"/>
  <c r="M460" i="1"/>
  <c r="C15393" i="1"/>
  <c r="D15393" i="1"/>
  <c r="M15393" i="1"/>
  <c r="C15394" i="1"/>
  <c r="D15394" i="1"/>
  <c r="M15394" i="1"/>
  <c r="C461" i="1"/>
  <c r="D461" i="1"/>
  <c r="M461" i="1"/>
  <c r="C462" i="1"/>
  <c r="D462" i="1"/>
  <c r="M462" i="1"/>
  <c r="C463" i="1"/>
  <c r="D463" i="1"/>
  <c r="M463" i="1"/>
  <c r="C464" i="1"/>
  <c r="D464" i="1"/>
  <c r="M464" i="1"/>
  <c r="C15395" i="1"/>
  <c r="D15395" i="1"/>
  <c r="M15395" i="1"/>
  <c r="C465" i="1"/>
  <c r="D465" i="1"/>
  <c r="M465" i="1"/>
  <c r="C466" i="1"/>
  <c r="D466" i="1"/>
  <c r="M466" i="1"/>
  <c r="C467" i="1"/>
  <c r="D467" i="1"/>
  <c r="M467" i="1"/>
  <c r="C468" i="1"/>
  <c r="D468" i="1"/>
  <c r="M468" i="1"/>
  <c r="C15396" i="1"/>
  <c r="D15396" i="1"/>
  <c r="M15396" i="1"/>
  <c r="C15397" i="1"/>
  <c r="D15397" i="1"/>
  <c r="M15397" i="1"/>
  <c r="C469" i="1"/>
  <c r="D469" i="1"/>
  <c r="M469" i="1"/>
  <c r="C471" i="1"/>
  <c r="D471" i="1"/>
  <c r="M471" i="1"/>
  <c r="C470" i="1"/>
  <c r="D470" i="1"/>
  <c r="M470" i="1"/>
  <c r="C472" i="1"/>
  <c r="D472" i="1"/>
  <c r="M472" i="1"/>
  <c r="C473" i="1"/>
  <c r="D473" i="1"/>
  <c r="M473" i="1"/>
  <c r="C474" i="1"/>
  <c r="D474" i="1"/>
  <c r="M474" i="1"/>
  <c r="C15398" i="1"/>
  <c r="D15398" i="1"/>
  <c r="M15398" i="1"/>
  <c r="C476" i="1"/>
  <c r="D476" i="1"/>
  <c r="M476" i="1"/>
  <c r="C15399" i="1"/>
  <c r="D15399" i="1"/>
  <c r="M15399" i="1"/>
  <c r="C477" i="1"/>
  <c r="D477" i="1"/>
  <c r="M477" i="1"/>
  <c r="C478" i="1"/>
  <c r="D478" i="1"/>
  <c r="M478" i="1"/>
  <c r="C479" i="1"/>
  <c r="D479" i="1"/>
  <c r="M479" i="1"/>
  <c r="C15400" i="1"/>
  <c r="D15400" i="1"/>
  <c r="M15400" i="1"/>
  <c r="C480" i="1"/>
  <c r="D480" i="1"/>
  <c r="M480" i="1"/>
  <c r="C481" i="1"/>
  <c r="D481" i="1"/>
  <c r="M481" i="1"/>
  <c r="C482" i="1"/>
  <c r="D482" i="1"/>
  <c r="M482" i="1"/>
  <c r="C483" i="1"/>
  <c r="D483" i="1"/>
  <c r="M483" i="1"/>
  <c r="C484" i="1"/>
  <c r="D484" i="1"/>
  <c r="M484" i="1"/>
  <c r="C485" i="1"/>
  <c r="D485" i="1"/>
  <c r="M485" i="1"/>
  <c r="C486" i="1"/>
  <c r="D486" i="1"/>
  <c r="M486" i="1"/>
  <c r="C487" i="1"/>
  <c r="D487" i="1"/>
  <c r="M487" i="1"/>
  <c r="C488" i="1"/>
  <c r="D488" i="1"/>
  <c r="M488" i="1"/>
  <c r="C490" i="1"/>
  <c r="D490" i="1"/>
  <c r="M490" i="1"/>
  <c r="C489" i="1"/>
  <c r="D489" i="1"/>
  <c r="M489" i="1"/>
  <c r="C491" i="1"/>
  <c r="D491" i="1"/>
  <c r="M491" i="1"/>
  <c r="C15401" i="1"/>
  <c r="D15401" i="1"/>
  <c r="M15401" i="1"/>
  <c r="C492" i="1"/>
  <c r="M492" i="1"/>
  <c r="C493" i="1"/>
  <c r="M493" i="1"/>
  <c r="C494" i="1"/>
  <c r="D494" i="1"/>
  <c r="M494" i="1"/>
  <c r="C15402" i="1"/>
  <c r="D15402" i="1"/>
  <c r="M15402" i="1"/>
  <c r="C495" i="1"/>
  <c r="D495" i="1"/>
  <c r="M495" i="1"/>
  <c r="C15403" i="1"/>
  <c r="D15403" i="1"/>
  <c r="M15403" i="1"/>
  <c r="C15404" i="1"/>
  <c r="D15404" i="1"/>
  <c r="M15404" i="1"/>
  <c r="C496" i="1"/>
  <c r="D496" i="1"/>
  <c r="M496" i="1"/>
  <c r="C497" i="1"/>
  <c r="D497" i="1"/>
  <c r="M497" i="1"/>
  <c r="C498" i="1"/>
  <c r="D498" i="1"/>
  <c r="M498" i="1"/>
  <c r="C15405" i="1"/>
  <c r="D15405" i="1"/>
  <c r="M15405" i="1"/>
  <c r="C15406" i="1"/>
  <c r="D15406" i="1"/>
  <c r="M15406" i="1"/>
  <c r="C499" i="1"/>
  <c r="D499" i="1"/>
  <c r="M499" i="1"/>
  <c r="C500" i="1"/>
  <c r="D500" i="1"/>
  <c r="M500" i="1"/>
  <c r="C501" i="1"/>
  <c r="D501" i="1"/>
  <c r="M501" i="1"/>
  <c r="C502" i="1"/>
  <c r="D502" i="1"/>
  <c r="M502" i="1"/>
  <c r="C503" i="1"/>
  <c r="D503" i="1"/>
  <c r="M503" i="1"/>
  <c r="C504" i="1"/>
  <c r="D504" i="1"/>
  <c r="M504" i="1"/>
  <c r="C505" i="1"/>
  <c r="D505" i="1"/>
  <c r="M505" i="1"/>
  <c r="C15407" i="1"/>
  <c r="D15407" i="1"/>
  <c r="M15407" i="1"/>
  <c r="C506" i="1"/>
  <c r="D506" i="1"/>
  <c r="M506" i="1"/>
  <c r="C15408" i="1"/>
  <c r="D15408" i="1"/>
  <c r="M15408" i="1"/>
  <c r="C508" i="1"/>
  <c r="D508" i="1"/>
  <c r="M508" i="1"/>
  <c r="C509" i="1"/>
  <c r="D509" i="1"/>
  <c r="M509" i="1"/>
  <c r="C510" i="1"/>
  <c r="D510" i="1"/>
  <c r="M510" i="1"/>
  <c r="C511" i="1"/>
  <c r="D511" i="1"/>
  <c r="M511" i="1"/>
  <c r="C512" i="1"/>
  <c r="D512" i="1"/>
  <c r="M512" i="1"/>
  <c r="C15409" i="1"/>
  <c r="D15409" i="1"/>
  <c r="M15409" i="1"/>
  <c r="C513" i="1"/>
  <c r="D513" i="1"/>
  <c r="M513" i="1"/>
  <c r="C514" i="1"/>
  <c r="D514" i="1"/>
  <c r="M514" i="1"/>
  <c r="C515" i="1"/>
  <c r="D515" i="1"/>
  <c r="M515" i="1"/>
  <c r="C15410" i="1"/>
  <c r="D15410" i="1"/>
  <c r="M15410" i="1"/>
  <c r="C516" i="1"/>
  <c r="D516" i="1"/>
  <c r="M516" i="1"/>
  <c r="C15411" i="1"/>
  <c r="D15411" i="1"/>
  <c r="M15411" i="1"/>
  <c r="C15412" i="1"/>
  <c r="D15412" i="1"/>
  <c r="M15412" i="1"/>
  <c r="C517" i="1"/>
  <c r="D517" i="1"/>
  <c r="M517" i="1"/>
  <c r="C518" i="1"/>
  <c r="D518" i="1"/>
  <c r="M518" i="1"/>
  <c r="C15413" i="1"/>
  <c r="D15413" i="1"/>
  <c r="M15413" i="1"/>
  <c r="C519" i="1"/>
  <c r="D519" i="1"/>
  <c r="M519" i="1"/>
  <c r="C520" i="1"/>
  <c r="D520" i="1"/>
  <c r="M520" i="1"/>
  <c r="C521" i="1"/>
  <c r="D521" i="1"/>
  <c r="M521" i="1"/>
  <c r="C15414" i="1"/>
  <c r="D15414" i="1"/>
  <c r="M15414" i="1"/>
  <c r="C15415" i="1"/>
  <c r="D15415" i="1"/>
  <c r="M15415" i="1"/>
  <c r="C522" i="1"/>
  <c r="D522" i="1"/>
  <c r="M522" i="1"/>
  <c r="C15416" i="1"/>
  <c r="D15416" i="1"/>
  <c r="M15416" i="1"/>
  <c r="C523" i="1"/>
  <c r="D523" i="1"/>
  <c r="M523" i="1"/>
  <c r="C15417" i="1"/>
  <c r="D15417" i="1"/>
  <c r="M15417" i="1"/>
  <c r="C524" i="1"/>
  <c r="D524" i="1"/>
  <c r="M524" i="1"/>
  <c r="C525" i="1"/>
  <c r="D525" i="1"/>
  <c r="M525" i="1"/>
  <c r="C527" i="1"/>
  <c r="D527" i="1"/>
  <c r="M527" i="1"/>
  <c r="C528" i="1"/>
  <c r="D528" i="1"/>
  <c r="M528" i="1"/>
  <c r="C529" i="1"/>
  <c r="D529" i="1"/>
  <c r="M529" i="1"/>
  <c r="C530" i="1"/>
  <c r="D530" i="1"/>
  <c r="M530" i="1"/>
  <c r="C15418" i="1"/>
  <c r="D15418" i="1"/>
  <c r="M15418" i="1"/>
  <c r="C531" i="1"/>
  <c r="D531" i="1"/>
  <c r="M531" i="1"/>
  <c r="C532" i="1"/>
  <c r="D532" i="1"/>
  <c r="M532" i="1"/>
  <c r="C533" i="1"/>
  <c r="D533" i="1"/>
  <c r="M533" i="1"/>
  <c r="C15419" i="1"/>
  <c r="D15419" i="1"/>
  <c r="M15419" i="1"/>
  <c r="C534" i="1"/>
  <c r="D534" i="1"/>
  <c r="M534" i="1"/>
  <c r="C535" i="1"/>
  <c r="D535" i="1"/>
  <c r="M535" i="1"/>
  <c r="C536" i="1"/>
  <c r="D536" i="1"/>
  <c r="M536" i="1"/>
  <c r="C537" i="1"/>
  <c r="D537" i="1"/>
  <c r="M537" i="1"/>
  <c r="C538" i="1"/>
  <c r="D538" i="1"/>
  <c r="M538" i="1"/>
  <c r="C539" i="1"/>
  <c r="D539" i="1"/>
  <c r="M539" i="1"/>
  <c r="C540" i="1"/>
  <c r="D540" i="1"/>
  <c r="M540" i="1"/>
  <c r="C541" i="1"/>
  <c r="D541" i="1"/>
  <c r="M541" i="1"/>
  <c r="C542" i="1"/>
  <c r="D542" i="1"/>
  <c r="M542" i="1"/>
  <c r="C543" i="1"/>
  <c r="D543" i="1"/>
  <c r="M543" i="1"/>
  <c r="C15420" i="1"/>
  <c r="D15420" i="1"/>
  <c r="M15420" i="1"/>
  <c r="C15421" i="1"/>
  <c r="D15421" i="1"/>
  <c r="M15421" i="1"/>
  <c r="C15422" i="1"/>
  <c r="D15422" i="1"/>
  <c r="M15422" i="1"/>
  <c r="C544" i="1"/>
  <c r="M544" i="1"/>
  <c r="C545" i="1"/>
  <c r="D545" i="1"/>
  <c r="M545" i="1"/>
  <c r="C15423" i="1"/>
  <c r="D15423" i="1"/>
  <c r="M15423" i="1"/>
  <c r="C546" i="1"/>
  <c r="D546" i="1"/>
  <c r="M546" i="1"/>
  <c r="C547" i="1"/>
  <c r="M547" i="1"/>
  <c r="C426" i="1"/>
  <c r="D426" i="1"/>
  <c r="M426" i="1"/>
  <c r="C427" i="1"/>
  <c r="D427" i="1"/>
  <c r="M427" i="1"/>
  <c r="C428" i="1"/>
  <c r="D428" i="1"/>
  <c r="M428" i="1"/>
  <c r="C429" i="1"/>
  <c r="D429" i="1"/>
  <c r="M429" i="1"/>
  <c r="C548" i="1"/>
  <c r="M548" i="1"/>
  <c r="C430" i="1"/>
  <c r="D430" i="1"/>
  <c r="M430" i="1"/>
  <c r="C549" i="1"/>
  <c r="M549" i="1"/>
  <c r="C550" i="1"/>
  <c r="M550" i="1"/>
  <c r="C431" i="1"/>
  <c r="D431" i="1"/>
  <c r="M431" i="1"/>
  <c r="C4603" i="1"/>
  <c r="D4603" i="1"/>
  <c r="M4603" i="1"/>
  <c r="C434" i="1"/>
  <c r="D434" i="1"/>
  <c r="M434" i="1"/>
  <c r="C435" i="1"/>
  <c r="D435" i="1"/>
  <c r="M435" i="1"/>
  <c r="C551" i="1"/>
  <c r="M551" i="1"/>
  <c r="C552" i="1"/>
  <c r="M552" i="1"/>
  <c r="C553" i="1"/>
  <c r="M553" i="1"/>
  <c r="C554" i="1"/>
  <c r="M554" i="1"/>
  <c r="C555" i="1"/>
  <c r="M555" i="1"/>
  <c r="C556" i="1"/>
  <c r="M556" i="1"/>
  <c r="C557" i="1"/>
  <c r="M557" i="1"/>
  <c r="C558" i="1"/>
  <c r="M558" i="1"/>
  <c r="C559" i="1"/>
  <c r="D559" i="1"/>
  <c r="M559" i="1"/>
  <c r="C560" i="1"/>
  <c r="D560" i="1"/>
  <c r="M560" i="1"/>
  <c r="C561" i="1"/>
  <c r="D561" i="1"/>
  <c r="M561" i="1"/>
  <c r="C562" i="1"/>
  <c r="D562" i="1"/>
  <c r="M562" i="1"/>
  <c r="C563" i="1"/>
  <c r="D563" i="1"/>
  <c r="M563" i="1"/>
  <c r="C564" i="1"/>
  <c r="D564" i="1"/>
  <c r="M564" i="1"/>
  <c r="C565" i="1"/>
  <c r="D565" i="1"/>
  <c r="M565" i="1"/>
  <c r="C15424" i="1"/>
  <c r="D15424" i="1"/>
  <c r="M15424" i="1"/>
  <c r="C566" i="1"/>
  <c r="D566" i="1"/>
  <c r="M566" i="1"/>
  <c r="C567" i="1"/>
  <c r="D567" i="1"/>
  <c r="M567" i="1"/>
  <c r="C568" i="1"/>
  <c r="D568" i="1"/>
  <c r="M568" i="1"/>
  <c r="C15425" i="1"/>
  <c r="D15425" i="1"/>
  <c r="M15425" i="1"/>
  <c r="C15426" i="1"/>
  <c r="D15426" i="1"/>
  <c r="M15426" i="1"/>
  <c r="C15427" i="1"/>
  <c r="D15427" i="1"/>
  <c r="M15427" i="1"/>
  <c r="C569" i="1"/>
  <c r="D569" i="1"/>
  <c r="M569" i="1"/>
  <c r="C570" i="1"/>
  <c r="D570" i="1"/>
  <c r="M570" i="1"/>
  <c r="C15428" i="1"/>
  <c r="D15428" i="1"/>
  <c r="M15428" i="1"/>
  <c r="C572" i="1"/>
  <c r="D572" i="1"/>
  <c r="M572" i="1"/>
  <c r="C274" i="1"/>
  <c r="D274" i="1"/>
  <c r="M274" i="1"/>
  <c r="C573" i="1"/>
  <c r="D573" i="1"/>
  <c r="M573" i="1"/>
  <c r="C15429" i="1"/>
  <c r="D15429" i="1"/>
  <c r="M15429" i="1"/>
  <c r="C15430" i="1"/>
  <c r="D15430" i="1"/>
  <c r="M15430" i="1"/>
  <c r="C275" i="1"/>
  <c r="D275" i="1"/>
  <c r="M275" i="1"/>
  <c r="C15431" i="1"/>
  <c r="D15431" i="1"/>
  <c r="M15431" i="1"/>
  <c r="C15432" i="1"/>
  <c r="D15432" i="1"/>
  <c r="M15432" i="1"/>
  <c r="C574" i="1"/>
  <c r="D574" i="1"/>
  <c r="M574" i="1"/>
  <c r="C276" i="1"/>
  <c r="D276" i="1"/>
  <c r="M276" i="1"/>
  <c r="C576" i="1"/>
  <c r="D576" i="1"/>
  <c r="M576" i="1"/>
  <c r="C575" i="1"/>
  <c r="D575" i="1"/>
  <c r="M575" i="1"/>
  <c r="C577" i="1"/>
  <c r="D577" i="1"/>
  <c r="M577" i="1"/>
  <c r="C578" i="1"/>
  <c r="D578" i="1"/>
  <c r="M578" i="1"/>
  <c r="C277" i="1"/>
  <c r="D277" i="1"/>
  <c r="M277" i="1"/>
  <c r="C579" i="1"/>
  <c r="D579" i="1"/>
  <c r="M579" i="1"/>
  <c r="C580" i="1"/>
  <c r="D580" i="1"/>
  <c r="M580" i="1"/>
  <c r="C15433" i="1"/>
  <c r="D15433" i="1"/>
  <c r="M15433" i="1"/>
  <c r="C278" i="1"/>
  <c r="D278" i="1"/>
  <c r="M278" i="1"/>
  <c r="C581" i="1"/>
  <c r="D581" i="1"/>
  <c r="M581" i="1"/>
  <c r="C582" i="1"/>
  <c r="D582" i="1"/>
  <c r="M582" i="1"/>
  <c r="C583" i="1"/>
  <c r="D583" i="1"/>
  <c r="M583" i="1"/>
  <c r="C15434" i="1"/>
  <c r="D15434" i="1"/>
  <c r="M15434" i="1"/>
  <c r="C584" i="1"/>
  <c r="D584" i="1"/>
  <c r="M584" i="1"/>
  <c r="C279" i="1"/>
  <c r="D279" i="1"/>
  <c r="M279" i="1"/>
  <c r="C15435" i="1"/>
  <c r="D15435" i="1"/>
  <c r="M15435" i="1"/>
  <c r="C280" i="1"/>
  <c r="D280" i="1"/>
  <c r="M280" i="1"/>
  <c r="C585" i="1"/>
  <c r="D585" i="1"/>
  <c r="M585" i="1"/>
  <c r="C281" i="1"/>
  <c r="D281" i="1"/>
  <c r="M281" i="1"/>
  <c r="C15436" i="1"/>
  <c r="D15436" i="1"/>
  <c r="M15436" i="1"/>
  <c r="C15437" i="1"/>
  <c r="D15437" i="1"/>
  <c r="M15437" i="1"/>
  <c r="C282" i="1"/>
  <c r="D282" i="1"/>
  <c r="M282" i="1"/>
  <c r="C283" i="1"/>
  <c r="D283" i="1"/>
  <c r="M283" i="1"/>
  <c r="C15438" i="1"/>
  <c r="D15438" i="1"/>
  <c r="M15438" i="1"/>
  <c r="C586" i="1"/>
  <c r="D586" i="1"/>
  <c r="M586" i="1"/>
  <c r="C587" i="1"/>
  <c r="D587" i="1"/>
  <c r="M587" i="1"/>
  <c r="C588" i="1"/>
  <c r="D588" i="1"/>
  <c r="M588" i="1"/>
  <c r="C571" i="1"/>
  <c r="D571" i="1"/>
  <c r="M571" i="1"/>
  <c r="C589" i="1"/>
  <c r="D589" i="1"/>
  <c r="M589" i="1"/>
  <c r="C590" i="1"/>
  <c r="D590" i="1"/>
  <c r="M590" i="1"/>
  <c r="C591" i="1"/>
  <c r="D591" i="1"/>
  <c r="M591" i="1"/>
  <c r="C592" i="1"/>
  <c r="D592" i="1"/>
  <c r="M592" i="1"/>
  <c r="C593" i="1"/>
  <c r="D593" i="1"/>
  <c r="M593" i="1"/>
  <c r="C594" i="1"/>
  <c r="D594" i="1"/>
  <c r="M594" i="1"/>
  <c r="C595" i="1"/>
  <c r="D595" i="1"/>
  <c r="M595" i="1"/>
  <c r="C596" i="1"/>
  <c r="D596" i="1"/>
  <c r="M596" i="1"/>
  <c r="C597" i="1"/>
  <c r="D597" i="1"/>
  <c r="M597" i="1"/>
  <c r="C15439" i="1"/>
  <c r="D15439" i="1"/>
  <c r="M15439" i="1"/>
  <c r="C15440" i="1"/>
  <c r="D15440" i="1"/>
  <c r="M15440" i="1"/>
  <c r="C598" i="1"/>
  <c r="D598" i="1"/>
  <c r="M598" i="1"/>
  <c r="C15441" i="1"/>
  <c r="D15441" i="1"/>
  <c r="M15441" i="1"/>
  <c r="C15442" i="1"/>
  <c r="D15442" i="1"/>
  <c r="M15442" i="1"/>
  <c r="C15443" i="1"/>
  <c r="D15443" i="1"/>
  <c r="M15443" i="1"/>
  <c r="C599" i="1"/>
  <c r="D599" i="1"/>
  <c r="M599" i="1"/>
  <c r="C600" i="1"/>
  <c r="D600" i="1"/>
  <c r="M600" i="1"/>
  <c r="C601" i="1"/>
  <c r="D601" i="1"/>
  <c r="M601" i="1"/>
  <c r="C602" i="1"/>
  <c r="D602" i="1"/>
  <c r="M602" i="1"/>
  <c r="C603" i="1"/>
  <c r="M603" i="1"/>
  <c r="C604" i="1"/>
  <c r="D604" i="1"/>
  <c r="M604" i="1"/>
  <c r="C605" i="1"/>
  <c r="D605" i="1"/>
  <c r="M605" i="1"/>
  <c r="C606" i="1"/>
  <c r="D606" i="1"/>
  <c r="M606" i="1"/>
  <c r="C607" i="1"/>
  <c r="D607" i="1"/>
  <c r="M607" i="1"/>
  <c r="C608" i="1"/>
  <c r="D608" i="1"/>
  <c r="M608" i="1"/>
  <c r="C609" i="1"/>
  <c r="D609" i="1"/>
  <c r="M609" i="1"/>
  <c r="C15444" i="1"/>
  <c r="D15444" i="1"/>
  <c r="M15444" i="1"/>
  <c r="C15445" i="1"/>
  <c r="D15445" i="1"/>
  <c r="M15445" i="1"/>
  <c r="C610" i="1"/>
  <c r="D610" i="1"/>
  <c r="M610" i="1"/>
  <c r="C611" i="1"/>
  <c r="D611" i="1"/>
  <c r="M611" i="1"/>
  <c r="C15446" i="1"/>
  <c r="D15446" i="1"/>
  <c r="M15446" i="1"/>
  <c r="C613" i="1"/>
  <c r="D613" i="1"/>
  <c r="M613" i="1"/>
  <c r="C612" i="1"/>
  <c r="D612" i="1"/>
  <c r="M612" i="1"/>
  <c r="C15447" i="1"/>
  <c r="D15447" i="1"/>
  <c r="M15447" i="1"/>
  <c r="C614" i="1"/>
  <c r="D614" i="1"/>
  <c r="M614" i="1"/>
  <c r="C15448" i="1"/>
  <c r="D15448" i="1"/>
  <c r="M15448" i="1"/>
  <c r="C15449" i="1"/>
  <c r="D15449" i="1"/>
  <c r="M15449" i="1"/>
  <c r="C284" i="1"/>
  <c r="D284" i="1"/>
  <c r="M284" i="1"/>
  <c r="C285" i="1"/>
  <c r="D285" i="1"/>
  <c r="M285" i="1"/>
  <c r="C15450" i="1"/>
  <c r="D15450" i="1"/>
  <c r="M15450" i="1"/>
  <c r="C615" i="1"/>
  <c r="D615" i="1"/>
  <c r="M615" i="1"/>
  <c r="C15451" i="1"/>
  <c r="D15451" i="1"/>
  <c r="M15451" i="1"/>
  <c r="C616" i="1"/>
  <c r="D616" i="1"/>
  <c r="M616" i="1"/>
  <c r="C617" i="1"/>
  <c r="D617" i="1"/>
  <c r="M617" i="1"/>
  <c r="C618" i="1"/>
  <c r="D618" i="1"/>
  <c r="M618" i="1"/>
  <c r="C15452" i="1"/>
  <c r="D15452" i="1"/>
  <c r="M15452" i="1"/>
  <c r="C619" i="1"/>
  <c r="D619" i="1"/>
  <c r="M619" i="1"/>
  <c r="C15453" i="1"/>
  <c r="D15453" i="1"/>
  <c r="M15453" i="1"/>
  <c r="C15454" i="1"/>
  <c r="D15454" i="1"/>
  <c r="M15454" i="1"/>
  <c r="C620" i="1"/>
  <c r="D620" i="1"/>
  <c r="M620" i="1"/>
  <c r="C621" i="1"/>
  <c r="D621" i="1"/>
  <c r="M621" i="1"/>
  <c r="C622" i="1"/>
  <c r="D622" i="1"/>
  <c r="M622" i="1"/>
  <c r="C15455" i="1"/>
  <c r="D15455" i="1"/>
  <c r="M15455" i="1"/>
  <c r="C15456" i="1"/>
  <c r="D15456" i="1"/>
  <c r="M15456" i="1"/>
  <c r="C15457" i="1"/>
  <c r="D15457" i="1"/>
  <c r="M15457" i="1"/>
  <c r="C15458" i="1"/>
  <c r="D15458" i="1"/>
  <c r="M15458" i="1"/>
  <c r="C623" i="1"/>
  <c r="D623" i="1"/>
  <c r="M623" i="1"/>
  <c r="C624" i="1"/>
  <c r="D624" i="1"/>
  <c r="M624" i="1"/>
  <c r="C625" i="1"/>
  <c r="D625" i="1"/>
  <c r="M625" i="1"/>
  <c r="C626" i="1"/>
  <c r="D626" i="1"/>
  <c r="M626" i="1"/>
  <c r="C15459" i="1"/>
  <c r="D15459" i="1"/>
  <c r="M15459" i="1"/>
  <c r="C15460" i="1"/>
  <c r="D15460" i="1"/>
  <c r="M15460" i="1"/>
  <c r="C15461" i="1"/>
  <c r="D15461" i="1"/>
  <c r="M15461" i="1"/>
  <c r="C627" i="1"/>
  <c r="D627" i="1"/>
  <c r="M627" i="1"/>
  <c r="C628" i="1"/>
  <c r="D628" i="1"/>
  <c r="M628" i="1"/>
  <c r="C630" i="1"/>
  <c r="D630" i="1"/>
  <c r="M630" i="1"/>
  <c r="C629" i="1"/>
  <c r="D629" i="1"/>
  <c r="M629" i="1"/>
  <c r="C631" i="1"/>
  <c r="D631" i="1"/>
  <c r="M631" i="1"/>
  <c r="C2" i="1"/>
  <c r="D2" i="1"/>
  <c r="M2" i="1"/>
  <c r="C632" i="1"/>
  <c r="D632" i="1"/>
  <c r="M632" i="1"/>
  <c r="C633" i="1"/>
  <c r="D633" i="1"/>
  <c r="M633" i="1"/>
  <c r="C634" i="1"/>
  <c r="D634" i="1"/>
  <c r="M634" i="1"/>
  <c r="C15462" i="1"/>
  <c r="D15462" i="1"/>
  <c r="M15462" i="1"/>
  <c r="C635" i="1"/>
  <c r="D635" i="1"/>
  <c r="M635" i="1"/>
  <c r="C15463" i="1"/>
  <c r="D15463" i="1"/>
  <c r="M15463" i="1"/>
  <c r="C15464" i="1"/>
  <c r="D15464" i="1"/>
  <c r="M15464" i="1"/>
  <c r="C33" i="1"/>
  <c r="M33" i="1"/>
  <c r="C636" i="1"/>
  <c r="D636" i="1"/>
  <c r="M636" i="1"/>
  <c r="C15465" i="1"/>
  <c r="D15465" i="1"/>
  <c r="M15465" i="1"/>
  <c r="C637" i="1"/>
  <c r="D637" i="1"/>
  <c r="M637" i="1"/>
  <c r="C15466" i="1"/>
  <c r="D15466" i="1"/>
  <c r="M15466" i="1"/>
  <c r="C638" i="1"/>
  <c r="M638" i="1"/>
  <c r="C639" i="1"/>
  <c r="D639" i="1"/>
  <c r="M639" i="1"/>
  <c r="C640" i="1"/>
  <c r="D640" i="1"/>
  <c r="M640" i="1"/>
  <c r="C641" i="1"/>
  <c r="D641" i="1"/>
  <c r="M641" i="1"/>
  <c r="C642" i="1"/>
  <c r="D642" i="1"/>
  <c r="M642" i="1"/>
  <c r="C643" i="1"/>
  <c r="D643" i="1"/>
  <c r="M643" i="1"/>
  <c r="C644" i="1"/>
  <c r="D644" i="1"/>
  <c r="M644" i="1"/>
  <c r="C645" i="1"/>
  <c r="D645" i="1"/>
  <c r="M645" i="1"/>
  <c r="C646" i="1"/>
  <c r="D646" i="1"/>
  <c r="M646" i="1"/>
  <c r="C648" i="1"/>
  <c r="D648" i="1"/>
  <c r="M648" i="1"/>
  <c r="C649" i="1"/>
  <c r="D649" i="1"/>
  <c r="M649" i="1"/>
  <c r="C15467" i="1"/>
  <c r="D15467" i="1"/>
  <c r="M15467" i="1"/>
  <c r="C15468" i="1"/>
  <c r="D15468" i="1"/>
  <c r="M15468" i="1"/>
  <c r="C650" i="1"/>
  <c r="D650" i="1"/>
  <c r="M650" i="1"/>
  <c r="C15469" i="1"/>
  <c r="D15469" i="1"/>
  <c r="M15469" i="1"/>
  <c r="C651" i="1"/>
  <c r="D651" i="1"/>
  <c r="M651" i="1"/>
  <c r="C15470" i="1"/>
  <c r="D15470" i="1"/>
  <c r="M15470" i="1"/>
  <c r="C15471" i="1"/>
  <c r="D15471" i="1"/>
  <c r="M15471" i="1"/>
  <c r="C652" i="1"/>
  <c r="D652" i="1"/>
  <c r="M652" i="1"/>
  <c r="C653" i="1"/>
  <c r="D653" i="1"/>
  <c r="M653" i="1"/>
  <c r="C654" i="1"/>
  <c r="D654" i="1"/>
  <c r="M654" i="1"/>
  <c r="C15472" i="1"/>
  <c r="D15472" i="1"/>
  <c r="M15472" i="1"/>
  <c r="C655" i="1"/>
  <c r="D655" i="1"/>
  <c r="M655" i="1"/>
  <c r="C656" i="1"/>
  <c r="D656" i="1"/>
  <c r="M656" i="1"/>
  <c r="C3" i="1"/>
  <c r="D3" i="1"/>
  <c r="M3" i="1"/>
  <c r="C657" i="1"/>
  <c r="D657" i="1"/>
  <c r="M657" i="1"/>
  <c r="C658" i="1"/>
  <c r="D658" i="1"/>
  <c r="M658" i="1"/>
  <c r="C659" i="1"/>
  <c r="D659" i="1"/>
  <c r="M659" i="1"/>
  <c r="C660" i="1"/>
  <c r="D660" i="1"/>
  <c r="M660" i="1"/>
  <c r="C661" i="1"/>
  <c r="D661" i="1"/>
  <c r="M661" i="1"/>
  <c r="C662" i="1"/>
  <c r="D662" i="1"/>
  <c r="M662" i="1"/>
  <c r="C663" i="1"/>
  <c r="D663" i="1"/>
  <c r="M663" i="1"/>
  <c r="C664" i="1"/>
  <c r="D664" i="1"/>
  <c r="M664" i="1"/>
  <c r="C665" i="1"/>
  <c r="D665" i="1"/>
  <c r="M665" i="1"/>
  <c r="C666" i="1"/>
  <c r="D666" i="1"/>
  <c r="M666" i="1"/>
  <c r="C667" i="1"/>
  <c r="D667" i="1"/>
  <c r="M667" i="1"/>
  <c r="C668" i="1"/>
  <c r="D668" i="1"/>
  <c r="M668" i="1"/>
  <c r="C669" i="1"/>
  <c r="D669" i="1"/>
  <c r="M669" i="1"/>
  <c r="C670" i="1"/>
  <c r="D670" i="1"/>
  <c r="M670" i="1"/>
  <c r="C671" i="1"/>
  <c r="D671" i="1"/>
  <c r="M671" i="1"/>
  <c r="C672" i="1"/>
  <c r="D672" i="1"/>
  <c r="M672" i="1"/>
  <c r="C673" i="1"/>
  <c r="D673" i="1"/>
  <c r="M673" i="1"/>
  <c r="C674" i="1"/>
  <c r="D674" i="1"/>
  <c r="M674" i="1"/>
  <c r="C675" i="1"/>
  <c r="D675" i="1"/>
  <c r="M675" i="1"/>
  <c r="C676" i="1"/>
  <c r="D676" i="1"/>
  <c r="M676" i="1"/>
  <c r="C677" i="1"/>
  <c r="D677" i="1"/>
  <c r="M677" i="1"/>
  <c r="C678" i="1"/>
  <c r="M678" i="1"/>
  <c r="C15473" i="1"/>
  <c r="D15473" i="1"/>
  <c r="M15473" i="1"/>
  <c r="C15474" i="1"/>
  <c r="D15474" i="1"/>
  <c r="M15474" i="1"/>
  <c r="C679" i="1"/>
  <c r="D679" i="1"/>
  <c r="M679" i="1"/>
  <c r="C680" i="1"/>
  <c r="D680" i="1"/>
  <c r="M680" i="1"/>
  <c r="C681" i="1"/>
  <c r="D681" i="1"/>
  <c r="M681" i="1"/>
  <c r="C15475" i="1"/>
  <c r="D15475" i="1"/>
  <c r="M15475" i="1"/>
  <c r="C15476" i="1"/>
  <c r="D15476" i="1"/>
  <c r="M15476" i="1"/>
  <c r="C15477" i="1"/>
  <c r="D15477" i="1"/>
  <c r="M15477" i="1"/>
  <c r="C15478" i="1"/>
  <c r="D15478" i="1"/>
  <c r="M15478" i="1"/>
  <c r="C684" i="1"/>
  <c r="D684" i="1"/>
  <c r="M684" i="1"/>
  <c r="C685" i="1"/>
  <c r="D685" i="1"/>
  <c r="M685" i="1"/>
  <c r="C15479" i="1"/>
  <c r="D15479" i="1"/>
  <c r="M15479" i="1"/>
  <c r="C686" i="1"/>
  <c r="D686" i="1"/>
  <c r="M686" i="1"/>
  <c r="C687" i="1"/>
  <c r="D687" i="1"/>
  <c r="M687" i="1"/>
  <c r="C688" i="1"/>
  <c r="D688" i="1"/>
  <c r="M688" i="1"/>
  <c r="C15480" i="1"/>
  <c r="D15480" i="1"/>
  <c r="M15480" i="1"/>
  <c r="C689" i="1"/>
  <c r="D689" i="1"/>
  <c r="M689" i="1"/>
  <c r="C690" i="1"/>
  <c r="D690" i="1"/>
  <c r="M690" i="1"/>
  <c r="C691" i="1"/>
  <c r="D691" i="1"/>
  <c r="M691" i="1"/>
  <c r="C692" i="1"/>
  <c r="D692" i="1"/>
  <c r="M692" i="1"/>
  <c r="C693" i="1"/>
  <c r="D693" i="1"/>
  <c r="M693" i="1"/>
  <c r="C694" i="1"/>
  <c r="D694" i="1"/>
  <c r="M694" i="1"/>
  <c r="C695" i="1"/>
  <c r="D695" i="1"/>
  <c r="M695" i="1"/>
  <c r="C696" i="1"/>
  <c r="D696" i="1"/>
  <c r="M696" i="1"/>
  <c r="C697" i="1"/>
  <c r="D697" i="1"/>
  <c r="M697" i="1"/>
  <c r="C698" i="1"/>
  <c r="D698" i="1"/>
  <c r="M698" i="1"/>
  <c r="C699" i="1"/>
  <c r="D699" i="1"/>
  <c r="M699" i="1"/>
  <c r="C700" i="1"/>
  <c r="D700" i="1"/>
  <c r="M700" i="1"/>
  <c r="C701" i="1"/>
  <c r="D701" i="1"/>
  <c r="M701" i="1"/>
  <c r="C15481" i="1"/>
  <c r="D15481" i="1"/>
  <c r="M15481" i="1"/>
  <c r="C15482" i="1"/>
  <c r="D15482" i="1"/>
  <c r="M15482" i="1"/>
  <c r="C702" i="1"/>
  <c r="M702" i="1"/>
  <c r="C703" i="1"/>
  <c r="M703" i="1"/>
  <c r="C704" i="1"/>
  <c r="D704" i="1"/>
  <c r="M704" i="1"/>
  <c r="C705" i="1"/>
  <c r="M705" i="1"/>
  <c r="C706" i="1"/>
  <c r="D706" i="1"/>
  <c r="M706" i="1"/>
  <c r="C707" i="1"/>
  <c r="D707" i="1"/>
  <c r="M707" i="1"/>
  <c r="C15483" i="1"/>
  <c r="D15483" i="1"/>
  <c r="M15483" i="1"/>
  <c r="C723" i="1"/>
  <c r="M723" i="1"/>
  <c r="C709" i="1"/>
  <c r="D709" i="1"/>
  <c r="M709" i="1"/>
  <c r="C15484" i="1"/>
  <c r="D15484" i="1"/>
  <c r="M15484" i="1"/>
  <c r="C710" i="1"/>
  <c r="D710" i="1"/>
  <c r="M710" i="1"/>
  <c r="C711" i="1"/>
  <c r="D711" i="1"/>
  <c r="M711" i="1"/>
  <c r="C712" i="1"/>
  <c r="D712" i="1"/>
  <c r="M712" i="1"/>
  <c r="C713" i="1"/>
  <c r="D713" i="1"/>
  <c r="M713" i="1"/>
  <c r="C714" i="1"/>
  <c r="D714" i="1"/>
  <c r="M714" i="1"/>
  <c r="C715" i="1"/>
  <c r="D715" i="1"/>
  <c r="M715" i="1"/>
  <c r="C716" i="1"/>
  <c r="M716" i="1"/>
  <c r="C717" i="1"/>
  <c r="D717" i="1"/>
  <c r="M717" i="1"/>
  <c r="C718" i="1"/>
  <c r="D718" i="1"/>
  <c r="M718" i="1"/>
  <c r="C15485" i="1"/>
  <c r="D15485" i="1"/>
  <c r="M15485" i="1"/>
  <c r="C15486" i="1"/>
  <c r="D15486" i="1"/>
  <c r="M15486" i="1"/>
  <c r="C719" i="1"/>
  <c r="M719" i="1"/>
  <c r="C15487" i="1"/>
  <c r="D15487" i="1"/>
  <c r="M15487" i="1"/>
  <c r="C720" i="1"/>
  <c r="M720" i="1"/>
  <c r="C15488" i="1"/>
  <c r="D15488" i="1"/>
  <c r="M15488" i="1"/>
  <c r="C721" i="1"/>
  <c r="M721" i="1"/>
  <c r="C722" i="1"/>
  <c r="D722" i="1"/>
  <c r="M722" i="1"/>
  <c r="C15489" i="1"/>
  <c r="D15489" i="1"/>
  <c r="M15489" i="1"/>
  <c r="C15490" i="1"/>
  <c r="D15490" i="1"/>
  <c r="M15490" i="1"/>
  <c r="C725" i="1"/>
  <c r="D725" i="1"/>
  <c r="M725" i="1"/>
  <c r="C724" i="1"/>
  <c r="M724" i="1"/>
  <c r="C726" i="1"/>
  <c r="D726" i="1"/>
  <c r="M726" i="1"/>
  <c r="C727" i="1"/>
  <c r="M727" i="1"/>
  <c r="C728" i="1"/>
  <c r="D728" i="1"/>
  <c r="M728" i="1"/>
  <c r="C729" i="1"/>
  <c r="M729" i="1"/>
  <c r="C730" i="1"/>
  <c r="M730" i="1"/>
  <c r="C15491" i="1"/>
  <c r="D15491" i="1"/>
  <c r="M15491" i="1"/>
  <c r="C731" i="1"/>
  <c r="D731" i="1"/>
  <c r="M731" i="1"/>
  <c r="C15492" i="1"/>
  <c r="D15492" i="1"/>
  <c r="M15492" i="1"/>
  <c r="C732" i="1"/>
  <c r="M732" i="1"/>
  <c r="C734" i="1"/>
  <c r="M734" i="1"/>
  <c r="C735" i="1"/>
  <c r="M735" i="1"/>
  <c r="C736" i="1"/>
  <c r="D736" i="1"/>
  <c r="M736" i="1"/>
  <c r="C737" i="1"/>
  <c r="D737" i="1"/>
  <c r="M737" i="1"/>
  <c r="C15493" i="1"/>
  <c r="D15493" i="1"/>
  <c r="M15493" i="1"/>
  <c r="C312" i="1"/>
  <c r="D312" i="1"/>
  <c r="M312" i="1"/>
  <c r="C15494" i="1"/>
  <c r="D15494" i="1"/>
  <c r="M15494" i="1"/>
  <c r="C313" i="1"/>
  <c r="D313" i="1"/>
  <c r="M313" i="1"/>
  <c r="C15495" i="1"/>
  <c r="D15495" i="1"/>
  <c r="M15495" i="1"/>
  <c r="C15496" i="1"/>
  <c r="D15496" i="1"/>
  <c r="M15496" i="1"/>
  <c r="C15497" i="1"/>
  <c r="D15497" i="1"/>
  <c r="M15497" i="1"/>
  <c r="C739" i="1"/>
  <c r="D739" i="1"/>
  <c r="M739" i="1"/>
  <c r="C738" i="1"/>
  <c r="D738" i="1"/>
  <c r="M738" i="1"/>
  <c r="C740" i="1"/>
  <c r="D740" i="1"/>
  <c r="M740" i="1"/>
  <c r="C314" i="1"/>
  <c r="D314" i="1"/>
  <c r="M314" i="1"/>
  <c r="C741" i="1"/>
  <c r="D741" i="1"/>
  <c r="M741" i="1"/>
  <c r="C742" i="1"/>
  <c r="M742" i="1"/>
  <c r="C315" i="1"/>
  <c r="D315" i="1"/>
  <c r="M315" i="1"/>
  <c r="C316" i="1"/>
  <c r="D316" i="1"/>
  <c r="M316" i="1"/>
  <c r="C15498" i="1"/>
  <c r="D15498" i="1"/>
  <c r="M15498" i="1"/>
  <c r="C743" i="1"/>
  <c r="D743" i="1"/>
  <c r="M743" i="1"/>
  <c r="C15499" i="1"/>
  <c r="D15499" i="1"/>
  <c r="M15499" i="1"/>
  <c r="C744" i="1"/>
  <c r="D744" i="1"/>
  <c r="M744" i="1"/>
  <c r="C15500" i="1"/>
  <c r="D15500" i="1"/>
  <c r="M15500" i="1"/>
  <c r="C745" i="1"/>
  <c r="D745" i="1"/>
  <c r="M745" i="1"/>
  <c r="C15501" i="1"/>
  <c r="D15501" i="1"/>
  <c r="M15501" i="1"/>
  <c r="C317" i="1"/>
  <c r="D317" i="1"/>
  <c r="M317" i="1"/>
  <c r="C15502" i="1"/>
  <c r="D15502" i="1"/>
  <c r="M15502" i="1"/>
  <c r="C746" i="1"/>
  <c r="D746" i="1"/>
  <c r="M746" i="1"/>
  <c r="C747" i="1"/>
  <c r="D747" i="1"/>
  <c r="M747" i="1"/>
  <c r="C748" i="1"/>
  <c r="D748" i="1"/>
  <c r="M748" i="1"/>
  <c r="C15503" i="1"/>
  <c r="D15503" i="1"/>
  <c r="M15503" i="1"/>
  <c r="C318" i="1"/>
  <c r="D318" i="1"/>
  <c r="M318" i="1"/>
  <c r="C749" i="1"/>
  <c r="D749" i="1"/>
  <c r="M749" i="1"/>
  <c r="C750" i="1"/>
  <c r="D750" i="1"/>
  <c r="M750" i="1"/>
  <c r="C15504" i="1"/>
  <c r="D15504" i="1"/>
  <c r="M15504" i="1"/>
  <c r="C319" i="1"/>
  <c r="D319" i="1"/>
  <c r="M319" i="1"/>
  <c r="C320" i="1"/>
  <c r="D320" i="1"/>
  <c r="M320" i="1"/>
  <c r="C751" i="1"/>
  <c r="D751" i="1"/>
  <c r="M751" i="1"/>
  <c r="C752" i="1"/>
  <c r="D752" i="1"/>
  <c r="M752" i="1"/>
  <c r="C753" i="1"/>
  <c r="D753" i="1"/>
  <c r="M753" i="1"/>
  <c r="C15505" i="1"/>
  <c r="D15505" i="1"/>
  <c r="M15505" i="1"/>
  <c r="C754" i="1"/>
  <c r="D754" i="1"/>
  <c r="M754" i="1"/>
  <c r="C755" i="1"/>
  <c r="D755" i="1"/>
  <c r="M755" i="1"/>
  <c r="C15506" i="1"/>
  <c r="D15506" i="1"/>
  <c r="M15506" i="1"/>
  <c r="C756" i="1"/>
  <c r="D756" i="1"/>
  <c r="M756" i="1"/>
  <c r="C757" i="1"/>
  <c r="D757" i="1"/>
  <c r="M757" i="1"/>
  <c r="C758" i="1"/>
  <c r="D758" i="1"/>
  <c r="M758" i="1"/>
  <c r="C760" i="1"/>
  <c r="D760" i="1"/>
  <c r="M760" i="1"/>
  <c r="C761" i="1"/>
  <c r="D761" i="1"/>
  <c r="M761" i="1"/>
  <c r="C762" i="1"/>
  <c r="D762" i="1"/>
  <c r="M762" i="1"/>
  <c r="C763" i="1"/>
  <c r="D763" i="1"/>
  <c r="M763" i="1"/>
  <c r="C764" i="1"/>
  <c r="D764" i="1"/>
  <c r="M764" i="1"/>
  <c r="C15507" i="1"/>
  <c r="D15507" i="1"/>
  <c r="M15507" i="1"/>
  <c r="C15508" i="1"/>
  <c r="D15508" i="1"/>
  <c r="M15508" i="1"/>
  <c r="C765" i="1"/>
  <c r="D765" i="1"/>
  <c r="M765" i="1"/>
  <c r="C767" i="1"/>
  <c r="D767" i="1"/>
  <c r="M767" i="1"/>
  <c r="C766" i="1"/>
  <c r="D766" i="1"/>
  <c r="M766" i="1"/>
  <c r="C768" i="1"/>
  <c r="M768" i="1"/>
  <c r="C769" i="1"/>
  <c r="D769" i="1"/>
  <c r="M769" i="1"/>
  <c r="C770" i="1"/>
  <c r="M770" i="1"/>
  <c r="C15509" i="1"/>
  <c r="D15509" i="1"/>
  <c r="M15509" i="1"/>
  <c r="C771" i="1"/>
  <c r="D771" i="1"/>
  <c r="M771" i="1"/>
  <c r="C15510" i="1"/>
  <c r="D15510" i="1"/>
  <c r="M15510" i="1"/>
  <c r="C772" i="1"/>
  <c r="M772" i="1"/>
  <c r="C773" i="1"/>
  <c r="D773" i="1"/>
  <c r="M773" i="1"/>
  <c r="C774" i="1"/>
  <c r="D774" i="1"/>
  <c r="M774" i="1"/>
  <c r="C15511" i="1"/>
  <c r="D15511" i="1"/>
  <c r="M15511" i="1"/>
  <c r="C15512" i="1"/>
  <c r="D15512" i="1"/>
  <c r="M15512" i="1"/>
  <c r="C733" i="1"/>
  <c r="D733" i="1"/>
  <c r="M733" i="1"/>
  <c r="C775" i="1"/>
  <c r="D775" i="1"/>
  <c r="M775" i="1"/>
  <c r="C776" i="1"/>
  <c r="D776" i="1"/>
  <c r="M776" i="1"/>
  <c r="C15513" i="1"/>
  <c r="D15513" i="1"/>
  <c r="M15513" i="1"/>
  <c r="C15514" i="1"/>
  <c r="D15514" i="1"/>
  <c r="M15514" i="1"/>
  <c r="C777" i="1"/>
  <c r="D777" i="1"/>
  <c r="M777" i="1"/>
  <c r="C15515" i="1"/>
  <c r="D15515" i="1"/>
  <c r="M15515" i="1"/>
  <c r="C778" i="1"/>
  <c r="D778" i="1"/>
  <c r="M778" i="1"/>
  <c r="C15516" i="1"/>
  <c r="D15516" i="1"/>
  <c r="M15516" i="1"/>
  <c r="C779" i="1"/>
  <c r="D779" i="1"/>
  <c r="M779" i="1"/>
  <c r="C780" i="1"/>
  <c r="D780" i="1"/>
  <c r="M780" i="1"/>
  <c r="C781" i="1"/>
  <c r="D781" i="1"/>
  <c r="M781" i="1"/>
  <c r="C785" i="1"/>
  <c r="D785" i="1"/>
  <c r="M785" i="1"/>
  <c r="C786" i="1"/>
  <c r="D786" i="1"/>
  <c r="M786" i="1"/>
  <c r="C15517" i="1"/>
  <c r="D15517" i="1"/>
  <c r="M15517" i="1"/>
  <c r="C15518" i="1"/>
  <c r="D15518" i="1"/>
  <c r="M15518" i="1"/>
  <c r="C15519" i="1"/>
  <c r="D15519" i="1"/>
  <c r="M15519" i="1"/>
  <c r="C15520" i="1"/>
  <c r="D15520" i="1"/>
  <c r="M15520" i="1"/>
  <c r="C787" i="1"/>
  <c r="D787" i="1"/>
  <c r="M787" i="1"/>
  <c r="C15521" i="1"/>
  <c r="D15521" i="1"/>
  <c r="M15521" i="1"/>
  <c r="C15522" i="1"/>
  <c r="D15522" i="1"/>
  <c r="M15522" i="1"/>
  <c r="C15523" i="1"/>
  <c r="D15523" i="1"/>
  <c r="M15523" i="1"/>
  <c r="C783" i="1"/>
  <c r="D783" i="1"/>
  <c r="M783" i="1"/>
  <c r="C782" i="1"/>
  <c r="D782" i="1"/>
  <c r="M782" i="1"/>
  <c r="C15524" i="1"/>
  <c r="D15524" i="1"/>
  <c r="M15524" i="1"/>
  <c r="C15525" i="1"/>
  <c r="D15525" i="1"/>
  <c r="M15525" i="1"/>
  <c r="C15526" i="1"/>
  <c r="D15526" i="1"/>
  <c r="M15526" i="1"/>
  <c r="C784" i="1"/>
  <c r="D784" i="1"/>
  <c r="M784" i="1"/>
  <c r="C15527" i="1"/>
  <c r="D15527" i="1"/>
  <c r="M15527" i="1"/>
  <c r="C788" i="1"/>
  <c r="D788" i="1"/>
  <c r="M788" i="1"/>
  <c r="C15528" i="1"/>
  <c r="D15528" i="1"/>
  <c r="M15528" i="1"/>
  <c r="C789" i="1"/>
  <c r="D789" i="1"/>
  <c r="M789" i="1"/>
  <c r="C790" i="1"/>
  <c r="M790" i="1"/>
  <c r="C791" i="1"/>
  <c r="D791" i="1"/>
  <c r="M791" i="1"/>
  <c r="C15529" i="1"/>
  <c r="D15529" i="1"/>
  <c r="M15529" i="1"/>
  <c r="C792" i="1"/>
  <c r="D792" i="1"/>
  <c r="M792" i="1"/>
  <c r="C793" i="1"/>
  <c r="D793" i="1"/>
  <c r="M793" i="1"/>
  <c r="C15530" i="1"/>
  <c r="D15530" i="1"/>
  <c r="M15530" i="1"/>
  <c r="C15531" i="1"/>
  <c r="D15531" i="1"/>
  <c r="M15531" i="1"/>
  <c r="C15532" i="1"/>
  <c r="D15532" i="1"/>
  <c r="M15532" i="1"/>
  <c r="C794" i="1"/>
  <c r="D794" i="1"/>
  <c r="M794" i="1"/>
  <c r="C15533" i="1"/>
  <c r="D15533" i="1"/>
  <c r="M15533" i="1"/>
  <c r="C15534" i="1"/>
  <c r="D15534" i="1"/>
  <c r="M15534" i="1"/>
  <c r="C796" i="1"/>
  <c r="D796" i="1"/>
  <c r="M796" i="1"/>
  <c r="C797" i="1"/>
  <c r="D797" i="1"/>
  <c r="M797" i="1"/>
  <c r="C798" i="1"/>
  <c r="D798" i="1"/>
  <c r="M798" i="1"/>
  <c r="C799" i="1"/>
  <c r="D799" i="1"/>
  <c r="M799" i="1"/>
  <c r="C800" i="1"/>
  <c r="D800" i="1"/>
  <c r="M800" i="1"/>
  <c r="C801" i="1"/>
  <c r="D801" i="1"/>
  <c r="M801" i="1"/>
  <c r="C802" i="1"/>
  <c r="D802" i="1"/>
  <c r="M802" i="1"/>
  <c r="C803" i="1"/>
  <c r="D803" i="1"/>
  <c r="M803" i="1"/>
  <c r="C804" i="1"/>
  <c r="D804" i="1"/>
  <c r="M804" i="1"/>
  <c r="C805" i="1"/>
  <c r="D805" i="1"/>
  <c r="M805" i="1"/>
  <c r="C806" i="1"/>
  <c r="D806" i="1"/>
  <c r="M806" i="1"/>
  <c r="C807" i="1"/>
  <c r="D807" i="1"/>
  <c r="M807" i="1"/>
  <c r="C808" i="1"/>
  <c r="D808" i="1"/>
  <c r="M808" i="1"/>
  <c r="C809" i="1"/>
  <c r="D809" i="1"/>
  <c r="M809" i="1"/>
  <c r="C810" i="1"/>
  <c r="D810" i="1"/>
  <c r="M810" i="1"/>
  <c r="C811" i="1"/>
  <c r="D811" i="1"/>
  <c r="M811" i="1"/>
  <c r="C812" i="1"/>
  <c r="D812" i="1"/>
  <c r="M812" i="1"/>
  <c r="C813" i="1"/>
  <c r="D813" i="1"/>
  <c r="M813" i="1"/>
  <c r="C814" i="1"/>
  <c r="D814" i="1"/>
  <c r="M814" i="1"/>
  <c r="C815" i="1"/>
  <c r="D815" i="1"/>
  <c r="M815" i="1"/>
  <c r="C816" i="1"/>
  <c r="D816" i="1"/>
  <c r="M816" i="1"/>
  <c r="C817" i="1"/>
  <c r="D817" i="1"/>
  <c r="M817" i="1"/>
  <c r="C818" i="1"/>
  <c r="D818" i="1"/>
  <c r="M818" i="1"/>
  <c r="C819" i="1"/>
  <c r="D819" i="1"/>
  <c r="M819" i="1"/>
  <c r="C15535" i="1"/>
  <c r="D15535" i="1"/>
  <c r="M15535" i="1"/>
  <c r="C820" i="1"/>
  <c r="D820" i="1"/>
  <c r="M820" i="1"/>
  <c r="C828" i="1"/>
  <c r="D828" i="1"/>
  <c r="M828" i="1"/>
  <c r="C821" i="1"/>
  <c r="D821" i="1"/>
  <c r="M821" i="1"/>
  <c r="C822" i="1"/>
  <c r="D822" i="1"/>
  <c r="M822" i="1"/>
  <c r="C823" i="1"/>
  <c r="D823" i="1"/>
  <c r="M823" i="1"/>
  <c r="C15536" i="1"/>
  <c r="D15536" i="1"/>
  <c r="M15536" i="1"/>
  <c r="C824" i="1"/>
  <c r="D824" i="1"/>
  <c r="M824" i="1"/>
  <c r="C15537" i="1"/>
  <c r="D15537" i="1"/>
  <c r="M15537" i="1"/>
  <c r="C825" i="1"/>
  <c r="D825" i="1"/>
  <c r="M825" i="1"/>
  <c r="C826" i="1"/>
  <c r="D826" i="1"/>
  <c r="M826" i="1"/>
  <c r="C827" i="1"/>
  <c r="D827" i="1"/>
  <c r="M827" i="1"/>
  <c r="C829" i="1"/>
  <c r="D829" i="1"/>
  <c r="M829" i="1"/>
  <c r="C830" i="1"/>
  <c r="D830" i="1"/>
  <c r="M830" i="1"/>
  <c r="C831" i="1"/>
  <c r="D831" i="1"/>
  <c r="M831" i="1"/>
  <c r="C832" i="1"/>
  <c r="D832" i="1"/>
  <c r="M832" i="1"/>
  <c r="C833" i="1"/>
  <c r="D833" i="1"/>
  <c r="M833" i="1"/>
  <c r="C834" i="1"/>
  <c r="D834" i="1"/>
  <c r="M834" i="1"/>
  <c r="C835" i="1"/>
  <c r="D835" i="1"/>
  <c r="M835" i="1"/>
  <c r="C836" i="1"/>
  <c r="D836" i="1"/>
  <c r="M836" i="1"/>
  <c r="C837" i="1"/>
  <c r="D837" i="1"/>
  <c r="M837" i="1"/>
  <c r="C838" i="1"/>
  <c r="D838" i="1"/>
  <c r="M838" i="1"/>
  <c r="C839" i="1"/>
  <c r="D839" i="1"/>
  <c r="M839" i="1"/>
  <c r="C840" i="1"/>
  <c r="D840" i="1"/>
  <c r="M840" i="1"/>
  <c r="C15538" i="1"/>
  <c r="D15538" i="1"/>
  <c r="M15538" i="1"/>
  <c r="C15539" i="1"/>
  <c r="D15539" i="1"/>
  <c r="M15539" i="1"/>
  <c r="C15540" i="1"/>
  <c r="D15540" i="1"/>
  <c r="M15540" i="1"/>
  <c r="C841" i="1"/>
  <c r="D841" i="1"/>
  <c r="M841" i="1"/>
  <c r="C842" i="1"/>
  <c r="D842" i="1"/>
  <c r="M842" i="1"/>
  <c r="C843" i="1"/>
  <c r="D843" i="1"/>
  <c r="M843" i="1"/>
  <c r="C844" i="1"/>
  <c r="D844" i="1"/>
  <c r="M844" i="1"/>
  <c r="C845" i="1"/>
  <c r="M845" i="1"/>
  <c r="C846" i="1"/>
  <c r="D846" i="1"/>
  <c r="M846" i="1"/>
  <c r="C847" i="1"/>
  <c r="D847" i="1"/>
  <c r="M847" i="1"/>
  <c r="C848" i="1"/>
  <c r="D848" i="1"/>
  <c r="M848" i="1"/>
  <c r="C849" i="1"/>
  <c r="D849" i="1"/>
  <c r="M849" i="1"/>
  <c r="C851" i="1"/>
  <c r="D851" i="1"/>
  <c r="M851" i="1"/>
  <c r="C15541" i="1"/>
  <c r="D15541" i="1"/>
  <c r="M15541" i="1"/>
  <c r="C15542" i="1"/>
  <c r="D15542" i="1"/>
  <c r="M15542" i="1"/>
  <c r="C15543" i="1"/>
  <c r="D15543" i="1"/>
  <c r="M15543" i="1"/>
  <c r="C15544" i="1"/>
  <c r="D15544" i="1"/>
  <c r="M15544" i="1"/>
  <c r="C15545" i="1"/>
  <c r="D15545" i="1"/>
  <c r="M15545" i="1"/>
  <c r="C853" i="1"/>
  <c r="D853" i="1"/>
  <c r="M853" i="1"/>
  <c r="C854" i="1"/>
  <c r="D854" i="1"/>
  <c r="M854" i="1"/>
  <c r="C855" i="1"/>
  <c r="D855" i="1"/>
  <c r="M855" i="1"/>
  <c r="C856" i="1"/>
  <c r="D856" i="1"/>
  <c r="M856" i="1"/>
  <c r="C857" i="1"/>
  <c r="D857" i="1"/>
  <c r="M857" i="1"/>
  <c r="C858" i="1"/>
  <c r="D858" i="1"/>
  <c r="M858" i="1"/>
  <c r="C859" i="1"/>
  <c r="D859" i="1"/>
  <c r="M859" i="1"/>
  <c r="C860" i="1"/>
  <c r="D860" i="1"/>
  <c r="M860" i="1"/>
  <c r="C861" i="1"/>
  <c r="D861" i="1"/>
  <c r="M861" i="1"/>
  <c r="C863" i="1"/>
  <c r="D863" i="1"/>
  <c r="M863" i="1"/>
  <c r="C862" i="1"/>
  <c r="D862" i="1"/>
  <c r="M862" i="1"/>
  <c r="C864" i="1"/>
  <c r="D864" i="1"/>
  <c r="M864" i="1"/>
  <c r="C865" i="1"/>
  <c r="D865" i="1"/>
  <c r="M865" i="1"/>
  <c r="C866" i="1"/>
  <c r="D866" i="1"/>
  <c r="M866" i="1"/>
  <c r="C15546" i="1"/>
  <c r="D15546" i="1"/>
  <c r="M15546" i="1"/>
  <c r="C867" i="1"/>
  <c r="D867" i="1"/>
  <c r="M867" i="1"/>
  <c r="C868" i="1"/>
  <c r="D868" i="1"/>
  <c r="M868" i="1"/>
  <c r="C6137" i="1"/>
  <c r="D6137" i="1"/>
  <c r="M6137" i="1"/>
  <c r="C15547" i="1"/>
  <c r="D15547" i="1"/>
  <c r="M15547" i="1"/>
  <c r="C869" i="1"/>
  <c r="D869" i="1"/>
  <c r="M869" i="1"/>
  <c r="C870" i="1"/>
  <c r="D870" i="1"/>
  <c r="M870" i="1"/>
  <c r="C871" i="1"/>
  <c r="M871" i="1"/>
  <c r="C872" i="1"/>
  <c r="D872" i="1"/>
  <c r="M872" i="1"/>
  <c r="C873" i="1"/>
  <c r="D873" i="1"/>
  <c r="M873" i="1"/>
  <c r="C874" i="1"/>
  <c r="D874" i="1"/>
  <c r="M874" i="1"/>
  <c r="C15548" i="1"/>
  <c r="D15548" i="1"/>
  <c r="M15548" i="1"/>
  <c r="C875" i="1"/>
  <c r="D875" i="1"/>
  <c r="M875" i="1"/>
  <c r="C876" i="1"/>
  <c r="M876" i="1"/>
  <c r="C877" i="1"/>
  <c r="D877" i="1"/>
  <c r="M877" i="1"/>
  <c r="C878" i="1"/>
  <c r="D878" i="1"/>
  <c r="M878" i="1"/>
  <c r="C879" i="1"/>
  <c r="D879" i="1"/>
  <c r="M879" i="1"/>
  <c r="C15549" i="1"/>
  <c r="D15549" i="1"/>
  <c r="M15549" i="1"/>
  <c r="C880" i="1"/>
  <c r="D880" i="1"/>
  <c r="M880" i="1"/>
  <c r="C15550" i="1"/>
  <c r="D15550" i="1"/>
  <c r="M15550" i="1"/>
  <c r="C881" i="1"/>
  <c r="D881" i="1"/>
  <c r="M881" i="1"/>
  <c r="C15551" i="1"/>
  <c r="D15551" i="1"/>
  <c r="M15551" i="1"/>
  <c r="C882" i="1"/>
  <c r="D882" i="1"/>
  <c r="M882" i="1"/>
  <c r="C15552" i="1"/>
  <c r="D15552" i="1"/>
  <c r="M15552" i="1"/>
  <c r="C15553" i="1"/>
  <c r="D15553" i="1"/>
  <c r="M15553" i="1"/>
  <c r="C15554" i="1"/>
  <c r="D15554" i="1"/>
  <c r="M15554" i="1"/>
  <c r="C15555" i="1"/>
  <c r="D15555" i="1"/>
  <c r="M15555" i="1"/>
  <c r="C883" i="1"/>
  <c r="D883" i="1"/>
  <c r="M883" i="1"/>
  <c r="C884" i="1"/>
  <c r="D884" i="1"/>
  <c r="M884" i="1"/>
  <c r="C885" i="1"/>
  <c r="D885" i="1"/>
  <c r="M885" i="1"/>
  <c r="C886" i="1"/>
  <c r="D886" i="1"/>
  <c r="M886" i="1"/>
  <c r="C887" i="1"/>
  <c r="D887" i="1"/>
  <c r="M887" i="1"/>
  <c r="C888" i="1"/>
  <c r="D888" i="1"/>
  <c r="M888" i="1"/>
  <c r="C889" i="1"/>
  <c r="D889" i="1"/>
  <c r="M889" i="1"/>
  <c r="C890" i="1"/>
  <c r="D890" i="1"/>
  <c r="M890" i="1"/>
  <c r="C891" i="1"/>
  <c r="D891" i="1"/>
  <c r="M891" i="1"/>
  <c r="C15556" i="1"/>
  <c r="D15556" i="1"/>
  <c r="M15556" i="1"/>
  <c r="C892" i="1"/>
  <c r="D892" i="1"/>
  <c r="M892" i="1"/>
  <c r="C893" i="1"/>
  <c r="D893" i="1"/>
  <c r="M893" i="1"/>
  <c r="C894" i="1"/>
  <c r="D894" i="1"/>
  <c r="M894" i="1"/>
  <c r="C15557" i="1"/>
  <c r="D15557" i="1"/>
  <c r="M15557" i="1"/>
  <c r="C15558" i="1"/>
  <c r="D15558" i="1"/>
  <c r="M15558" i="1"/>
  <c r="C895" i="1"/>
  <c r="M895" i="1"/>
  <c r="C896" i="1"/>
  <c r="D896" i="1"/>
  <c r="M896" i="1"/>
  <c r="C897" i="1"/>
  <c r="D897" i="1"/>
  <c r="M897" i="1"/>
  <c r="C898" i="1"/>
  <c r="D898" i="1"/>
  <c r="M898" i="1"/>
  <c r="C899" i="1"/>
  <c r="M899" i="1"/>
  <c r="C900" i="1"/>
  <c r="D900" i="1"/>
  <c r="M900" i="1"/>
  <c r="C901" i="1"/>
  <c r="D901" i="1"/>
  <c r="M901" i="1"/>
  <c r="C902" i="1"/>
  <c r="D902" i="1"/>
  <c r="M902" i="1"/>
  <c r="C15559" i="1"/>
  <c r="D15559" i="1"/>
  <c r="M15559" i="1"/>
  <c r="C903" i="1"/>
  <c r="D903" i="1"/>
  <c r="M903" i="1"/>
  <c r="C904" i="1"/>
  <c r="D904" i="1"/>
  <c r="M904" i="1"/>
  <c r="C905" i="1"/>
  <c r="D905" i="1"/>
  <c r="M905" i="1"/>
  <c r="C15560" i="1"/>
  <c r="D15560" i="1"/>
  <c r="M15560" i="1"/>
  <c r="C15561" i="1"/>
  <c r="D15561" i="1"/>
  <c r="M15561" i="1"/>
  <c r="C15562" i="1"/>
  <c r="D15562" i="1"/>
  <c r="M15562" i="1"/>
  <c r="C906" i="1"/>
  <c r="D906" i="1"/>
  <c r="M906" i="1"/>
  <c r="C907" i="1"/>
  <c r="D907" i="1"/>
  <c r="M907" i="1"/>
  <c r="C908" i="1"/>
  <c r="D908" i="1"/>
  <c r="M908" i="1"/>
  <c r="C15563" i="1"/>
  <c r="D15563" i="1"/>
  <c r="M15563" i="1"/>
  <c r="C15564" i="1"/>
  <c r="D15564" i="1"/>
  <c r="M15564" i="1"/>
  <c r="C909" i="1"/>
  <c r="D909" i="1"/>
  <c r="M909" i="1"/>
  <c r="C910" i="1"/>
  <c r="D910" i="1"/>
  <c r="M910" i="1"/>
  <c r="C15565" i="1"/>
  <c r="D15565" i="1"/>
  <c r="M15565" i="1"/>
  <c r="C911" i="1"/>
  <c r="D911" i="1"/>
  <c r="M911" i="1"/>
  <c r="C912" i="1"/>
  <c r="M912" i="1"/>
  <c r="C15566" i="1"/>
  <c r="D15566" i="1"/>
  <c r="M15566" i="1"/>
  <c r="C915" i="1"/>
  <c r="D915" i="1"/>
  <c r="M915" i="1"/>
  <c r="C15567" i="1"/>
  <c r="D15567" i="1"/>
  <c r="M15567" i="1"/>
  <c r="C15217" i="1"/>
  <c r="M15217" i="1"/>
  <c r="C916" i="1"/>
  <c r="D916" i="1"/>
  <c r="M916" i="1"/>
  <c r="C15568" i="1"/>
  <c r="D15568" i="1"/>
  <c r="M15568" i="1"/>
  <c r="C15569" i="1"/>
  <c r="D15569" i="1"/>
  <c r="M15569" i="1"/>
  <c r="C15570" i="1"/>
  <c r="D15570" i="1"/>
  <c r="M15570" i="1"/>
  <c r="C917" i="1"/>
  <c r="D917" i="1"/>
  <c r="M917" i="1"/>
  <c r="C15571" i="1"/>
  <c r="D15571" i="1"/>
  <c r="M15571" i="1"/>
  <c r="C918" i="1"/>
  <c r="D918" i="1"/>
  <c r="M918" i="1"/>
  <c r="C919" i="1"/>
  <c r="D919" i="1"/>
  <c r="M919" i="1"/>
  <c r="C920" i="1"/>
  <c r="D920" i="1"/>
  <c r="M920" i="1"/>
  <c r="C921" i="1"/>
  <c r="D921" i="1"/>
  <c r="M921" i="1"/>
  <c r="C922" i="1"/>
  <c r="D922" i="1"/>
  <c r="M922" i="1"/>
  <c r="C923" i="1"/>
  <c r="D923" i="1"/>
  <c r="M923" i="1"/>
  <c r="C15572" i="1"/>
  <c r="D15572" i="1"/>
  <c r="M15572" i="1"/>
  <c r="C15573" i="1"/>
  <c r="D15573" i="1"/>
  <c r="M15573" i="1"/>
  <c r="C924" i="1"/>
  <c r="D924" i="1"/>
  <c r="M924" i="1"/>
  <c r="C15574" i="1"/>
  <c r="D15574" i="1"/>
  <c r="M15574" i="1"/>
  <c r="C925" i="1"/>
  <c r="M925" i="1"/>
  <c r="C926" i="1"/>
  <c r="D926" i="1"/>
  <c r="M926" i="1"/>
  <c r="C927" i="1"/>
  <c r="D927" i="1"/>
  <c r="M927" i="1"/>
  <c r="C928" i="1"/>
  <c r="D928" i="1"/>
  <c r="M928" i="1"/>
  <c r="C929" i="1"/>
  <c r="D929" i="1"/>
  <c r="M929" i="1"/>
  <c r="C930" i="1"/>
  <c r="D930" i="1"/>
  <c r="M930" i="1"/>
  <c r="C931" i="1"/>
  <c r="D931" i="1"/>
  <c r="M931" i="1"/>
  <c r="C15575" i="1"/>
  <c r="D15575" i="1"/>
  <c r="M15575" i="1"/>
  <c r="C15576" i="1"/>
  <c r="D15576" i="1"/>
  <c r="M15576" i="1"/>
  <c r="C15577" i="1"/>
  <c r="D15577" i="1"/>
  <c r="M15577" i="1"/>
  <c r="C15578" i="1"/>
  <c r="D15578" i="1"/>
  <c r="M15578" i="1"/>
  <c r="C15579" i="1"/>
  <c r="D15579" i="1"/>
  <c r="M15579" i="1"/>
  <c r="C932" i="1"/>
  <c r="D932" i="1"/>
  <c r="M932" i="1"/>
  <c r="C933" i="1"/>
  <c r="D933" i="1"/>
  <c r="M933" i="1"/>
  <c r="C934" i="1"/>
  <c r="D934" i="1"/>
  <c r="M934" i="1"/>
  <c r="C935" i="1"/>
  <c r="D935" i="1"/>
  <c r="M935" i="1"/>
  <c r="C936" i="1"/>
  <c r="D936" i="1"/>
  <c r="M936" i="1"/>
  <c r="C15580" i="1"/>
  <c r="D15580" i="1"/>
  <c r="M15580" i="1"/>
  <c r="C937" i="1"/>
  <c r="D937" i="1"/>
  <c r="M937" i="1"/>
  <c r="C15581" i="1"/>
  <c r="D15581" i="1"/>
  <c r="M15581" i="1"/>
  <c r="C938" i="1"/>
  <c r="D938" i="1"/>
  <c r="M938" i="1"/>
  <c r="C15582" i="1"/>
  <c r="D15582" i="1"/>
  <c r="M15582" i="1"/>
  <c r="C939" i="1"/>
  <c r="D939" i="1"/>
  <c r="M939" i="1"/>
  <c r="C940" i="1"/>
  <c r="D940" i="1"/>
  <c r="M940" i="1"/>
  <c r="C941" i="1"/>
  <c r="D941" i="1"/>
  <c r="M941" i="1"/>
  <c r="C942" i="1"/>
  <c r="D942" i="1"/>
  <c r="M942" i="1"/>
  <c r="C15583" i="1"/>
  <c r="D15583" i="1"/>
  <c r="M15583" i="1"/>
  <c r="C15584" i="1"/>
  <c r="D15584" i="1"/>
  <c r="M15584" i="1"/>
  <c r="C15585" i="1"/>
  <c r="D15585" i="1"/>
  <c r="M15585" i="1"/>
  <c r="C15586" i="1"/>
  <c r="D15586" i="1"/>
  <c r="M15586" i="1"/>
  <c r="C943" i="1"/>
  <c r="D943" i="1"/>
  <c r="M943" i="1"/>
  <c r="C944" i="1"/>
  <c r="D944" i="1"/>
  <c r="M944" i="1"/>
  <c r="C15587" i="1"/>
  <c r="D15587" i="1"/>
  <c r="M15587" i="1"/>
  <c r="C945" i="1"/>
  <c r="D945" i="1"/>
  <c r="M945" i="1"/>
  <c r="C15588" i="1"/>
  <c r="D15588" i="1"/>
  <c r="M15588" i="1"/>
  <c r="C946" i="1"/>
  <c r="D946" i="1"/>
  <c r="M946" i="1"/>
  <c r="C15589" i="1"/>
  <c r="D15589" i="1"/>
  <c r="M15589" i="1"/>
  <c r="C947" i="1"/>
  <c r="D947" i="1"/>
  <c r="M947" i="1"/>
  <c r="C15590" i="1"/>
  <c r="D15590" i="1"/>
  <c r="M15590" i="1"/>
  <c r="C957" i="1"/>
  <c r="D957" i="1"/>
  <c r="M957" i="1"/>
  <c r="C948" i="1"/>
  <c r="D948" i="1"/>
  <c r="M948" i="1"/>
  <c r="C949" i="1"/>
  <c r="D949" i="1"/>
  <c r="M949" i="1"/>
  <c r="C950" i="1"/>
  <c r="D950" i="1"/>
  <c r="M950" i="1"/>
  <c r="C15591" i="1"/>
  <c r="D15591" i="1"/>
  <c r="M15591" i="1"/>
  <c r="C15592" i="1"/>
  <c r="D15592" i="1"/>
  <c r="M15592" i="1"/>
  <c r="C15593" i="1"/>
  <c r="D15593" i="1"/>
  <c r="M15593" i="1"/>
  <c r="C951" i="1"/>
  <c r="D951" i="1"/>
  <c r="M951" i="1"/>
  <c r="C952" i="1"/>
  <c r="D952" i="1"/>
  <c r="M952" i="1"/>
  <c r="C15594" i="1"/>
  <c r="D15594" i="1"/>
  <c r="M15594" i="1"/>
  <c r="C15595" i="1"/>
  <c r="D15595" i="1"/>
  <c r="M15595" i="1"/>
  <c r="C953" i="1"/>
  <c r="D953" i="1"/>
  <c r="M953" i="1"/>
  <c r="C954" i="1"/>
  <c r="D954" i="1"/>
  <c r="M954" i="1"/>
  <c r="C956" i="1"/>
  <c r="D956" i="1"/>
  <c r="M956" i="1"/>
  <c r="C955" i="1"/>
  <c r="D955" i="1"/>
  <c r="M955" i="1"/>
  <c r="C15596" i="1"/>
  <c r="D15596" i="1"/>
  <c r="M15596" i="1"/>
  <c r="C958" i="1"/>
  <c r="D958" i="1"/>
  <c r="M958" i="1"/>
  <c r="C959" i="1"/>
  <c r="M959" i="1"/>
  <c r="C960" i="1"/>
  <c r="D960" i="1"/>
  <c r="M960" i="1"/>
  <c r="C961" i="1"/>
  <c r="D961" i="1"/>
  <c r="M961" i="1"/>
  <c r="C962" i="1"/>
  <c r="D962" i="1"/>
  <c r="M962" i="1"/>
  <c r="C963" i="1"/>
  <c r="D963" i="1"/>
  <c r="M963" i="1"/>
  <c r="C964" i="1"/>
  <c r="D964" i="1"/>
  <c r="M964" i="1"/>
  <c r="C965" i="1"/>
  <c r="D965" i="1"/>
  <c r="M965" i="1"/>
  <c r="C966" i="1"/>
  <c r="D966" i="1"/>
  <c r="M966" i="1"/>
  <c r="C15597" i="1"/>
  <c r="D15597" i="1"/>
  <c r="M15597" i="1"/>
  <c r="C967" i="1"/>
  <c r="D967" i="1"/>
  <c r="M967" i="1"/>
  <c r="C968" i="1"/>
  <c r="D968" i="1"/>
  <c r="M968" i="1"/>
  <c r="C983" i="1"/>
  <c r="D983" i="1"/>
  <c r="M983" i="1"/>
  <c r="C969" i="1"/>
  <c r="D969" i="1"/>
  <c r="M969" i="1"/>
  <c r="C970" i="1"/>
  <c r="D970" i="1"/>
  <c r="M970" i="1"/>
  <c r="C971" i="1"/>
  <c r="D971" i="1"/>
  <c r="M971" i="1"/>
  <c r="C972" i="1"/>
  <c r="D972" i="1"/>
  <c r="M972" i="1"/>
  <c r="C15598" i="1"/>
  <c r="D15598" i="1"/>
  <c r="M15598" i="1"/>
  <c r="C973" i="1"/>
  <c r="D973" i="1"/>
  <c r="M973" i="1"/>
  <c r="C974" i="1"/>
  <c r="D974" i="1"/>
  <c r="M974" i="1"/>
  <c r="C975" i="1"/>
  <c r="D975" i="1"/>
  <c r="M975" i="1"/>
  <c r="C976" i="1"/>
  <c r="D976" i="1"/>
  <c r="M976" i="1"/>
  <c r="C977" i="1"/>
  <c r="D977" i="1"/>
  <c r="M977" i="1"/>
  <c r="C15599" i="1"/>
  <c r="D15599" i="1"/>
  <c r="M15599" i="1"/>
  <c r="C978" i="1"/>
  <c r="D978" i="1"/>
  <c r="M978" i="1"/>
  <c r="C15600" i="1"/>
  <c r="D15600" i="1"/>
  <c r="M15600" i="1"/>
  <c r="C15601" i="1"/>
  <c r="D15601" i="1"/>
  <c r="M15601" i="1"/>
  <c r="C979" i="1"/>
  <c r="D979" i="1"/>
  <c r="M979" i="1"/>
  <c r="C15602" i="1"/>
  <c r="D15602" i="1"/>
  <c r="M15602" i="1"/>
  <c r="C980" i="1"/>
  <c r="D980" i="1"/>
  <c r="M980" i="1"/>
  <c r="C981" i="1"/>
  <c r="D981" i="1"/>
  <c r="M981" i="1"/>
  <c r="C982" i="1"/>
  <c r="D982" i="1"/>
  <c r="M982" i="1"/>
  <c r="C15603" i="1"/>
  <c r="D15603" i="1"/>
  <c r="M15603" i="1"/>
  <c r="C15604" i="1"/>
  <c r="D15604" i="1"/>
  <c r="M15604" i="1"/>
  <c r="C15605" i="1"/>
  <c r="D15605" i="1"/>
  <c r="M15605" i="1"/>
  <c r="C984" i="1"/>
  <c r="D984" i="1"/>
  <c r="M984" i="1"/>
  <c r="C985" i="1"/>
  <c r="D985" i="1"/>
  <c r="M985" i="1"/>
  <c r="C986" i="1"/>
  <c r="D986" i="1"/>
  <c r="M986" i="1"/>
  <c r="C987" i="1"/>
  <c r="D987" i="1"/>
  <c r="M987" i="1"/>
  <c r="C988" i="1"/>
  <c r="D988" i="1"/>
  <c r="M988" i="1"/>
  <c r="C989" i="1"/>
  <c r="D989" i="1"/>
  <c r="M989" i="1"/>
  <c r="C990" i="1"/>
  <c r="D990" i="1"/>
  <c r="M990" i="1"/>
  <c r="C15606" i="1"/>
  <c r="D15606" i="1"/>
  <c r="M15606" i="1"/>
  <c r="C991" i="1"/>
  <c r="D991" i="1"/>
  <c r="M991" i="1"/>
  <c r="C342" i="1"/>
  <c r="D342" i="1"/>
  <c r="M342" i="1"/>
  <c r="C992" i="1"/>
  <c r="D992" i="1"/>
  <c r="M992" i="1"/>
  <c r="C993" i="1"/>
  <c r="D993" i="1"/>
  <c r="M993" i="1"/>
  <c r="C994" i="1"/>
  <c r="D994" i="1"/>
  <c r="M994" i="1"/>
  <c r="C15607" i="1"/>
  <c r="D15607" i="1"/>
  <c r="M15607" i="1"/>
  <c r="C15608" i="1"/>
  <c r="D15608" i="1"/>
  <c r="M15608" i="1"/>
  <c r="C995" i="1"/>
  <c r="D995" i="1"/>
  <c r="M995" i="1"/>
  <c r="C343" i="1"/>
  <c r="D343" i="1"/>
  <c r="M343" i="1"/>
  <c r="C997" i="1"/>
  <c r="D997" i="1"/>
  <c r="M997" i="1"/>
  <c r="C996" i="1"/>
  <c r="D996" i="1"/>
  <c r="M996" i="1"/>
  <c r="C998" i="1"/>
  <c r="D998" i="1"/>
  <c r="M998" i="1"/>
  <c r="C15609" i="1"/>
  <c r="D15609" i="1"/>
  <c r="M15609" i="1"/>
  <c r="C999" i="1"/>
  <c r="M999" i="1"/>
  <c r="C1000" i="1"/>
  <c r="D1000" i="1"/>
  <c r="M1000" i="1"/>
  <c r="C1001" i="1"/>
  <c r="D1001" i="1"/>
  <c r="M1001" i="1"/>
  <c r="C1002" i="1"/>
  <c r="D1002" i="1"/>
  <c r="M1002" i="1"/>
  <c r="C1003" i="1"/>
  <c r="D1003" i="1"/>
  <c r="M1003" i="1"/>
  <c r="C1004" i="1"/>
  <c r="D1004" i="1"/>
  <c r="M1004" i="1"/>
  <c r="C15610" i="1"/>
  <c r="D15610" i="1"/>
  <c r="M15610" i="1"/>
  <c r="C914" i="1"/>
  <c r="D914" i="1"/>
  <c r="M914" i="1"/>
  <c r="C344" i="1"/>
  <c r="D344" i="1"/>
  <c r="M344" i="1"/>
  <c r="C1005" i="1"/>
  <c r="D1005" i="1"/>
  <c r="M1005" i="1"/>
  <c r="C15611" i="1"/>
  <c r="D15611" i="1"/>
  <c r="M15611" i="1"/>
  <c r="C1006" i="1"/>
  <c r="D1006" i="1"/>
  <c r="M1006" i="1"/>
  <c r="C913" i="1"/>
  <c r="D913" i="1"/>
  <c r="M913" i="1"/>
  <c r="C1007" i="1"/>
  <c r="D1007" i="1"/>
  <c r="M1007" i="1"/>
  <c r="C1008" i="1"/>
  <c r="D1008" i="1"/>
  <c r="M1008" i="1"/>
  <c r="C1009" i="1"/>
  <c r="D1009" i="1"/>
  <c r="M1009" i="1"/>
  <c r="C15612" i="1"/>
  <c r="D15612" i="1"/>
  <c r="M15612" i="1"/>
  <c r="C1010" i="1"/>
  <c r="D1010" i="1"/>
  <c r="M1010" i="1"/>
  <c r="C1011" i="1"/>
  <c r="D1011" i="1"/>
  <c r="M1011" i="1"/>
  <c r="C15613" i="1"/>
  <c r="D15613" i="1"/>
  <c r="M15613" i="1"/>
  <c r="C1012" i="1"/>
  <c r="M1012" i="1"/>
  <c r="C1015" i="1"/>
  <c r="M1015" i="1"/>
  <c r="C15614" i="1"/>
  <c r="D15614" i="1"/>
  <c r="M15614" i="1"/>
  <c r="C15615" i="1"/>
  <c r="D15615" i="1"/>
  <c r="M15615" i="1"/>
  <c r="C15616" i="1"/>
  <c r="D15616" i="1"/>
  <c r="M15616" i="1"/>
  <c r="C1013" i="1"/>
  <c r="D1013" i="1"/>
  <c r="M1013" i="1"/>
  <c r="C15617" i="1"/>
  <c r="D15617" i="1"/>
  <c r="M15617" i="1"/>
  <c r="C15618" i="1"/>
  <c r="D15618" i="1"/>
  <c r="M15618" i="1"/>
  <c r="C1016" i="1"/>
  <c r="D1016" i="1"/>
  <c r="M1016" i="1"/>
  <c r="C1017" i="1"/>
  <c r="D1017" i="1"/>
  <c r="M1017" i="1"/>
  <c r="C15619" i="1"/>
  <c r="D15619" i="1"/>
  <c r="M15619" i="1"/>
  <c r="C15620" i="1"/>
  <c r="D15620" i="1"/>
  <c r="M15620" i="1"/>
  <c r="C15621" i="1"/>
  <c r="D15621" i="1"/>
  <c r="M15621" i="1"/>
  <c r="C1018" i="1"/>
  <c r="D1018" i="1"/>
  <c r="M1018" i="1"/>
  <c r="C1019" i="1"/>
  <c r="D1019" i="1"/>
  <c r="M1019" i="1"/>
  <c r="C1020" i="1"/>
  <c r="D1020" i="1"/>
  <c r="M1020" i="1"/>
  <c r="C15622" i="1"/>
  <c r="D15622" i="1"/>
  <c r="M15622" i="1"/>
  <c r="C15623" i="1"/>
  <c r="D15623" i="1"/>
  <c r="M15623" i="1"/>
  <c r="C15624" i="1"/>
  <c r="D15624" i="1"/>
  <c r="M15624" i="1"/>
  <c r="C1021" i="1"/>
  <c r="M1021" i="1"/>
  <c r="C15625" i="1"/>
  <c r="D15625" i="1"/>
  <c r="M15625" i="1"/>
  <c r="C15626" i="1"/>
  <c r="D15626" i="1"/>
  <c r="M15626" i="1"/>
  <c r="C1022" i="1"/>
  <c r="D1022" i="1"/>
  <c r="M1022" i="1"/>
  <c r="C1023" i="1"/>
  <c r="D1023" i="1"/>
  <c r="M1023" i="1"/>
  <c r="C1024" i="1"/>
  <c r="D1024" i="1"/>
  <c r="M1024" i="1"/>
  <c r="C1025" i="1"/>
  <c r="D1025" i="1"/>
  <c r="M1025" i="1"/>
  <c r="C1026" i="1"/>
  <c r="D1026" i="1"/>
  <c r="M1026" i="1"/>
  <c r="C15627" i="1"/>
  <c r="D15627" i="1"/>
  <c r="M15627" i="1"/>
  <c r="C1027" i="1"/>
  <c r="D1027" i="1"/>
  <c r="M1027" i="1"/>
  <c r="C1028" i="1"/>
  <c r="M1028" i="1"/>
  <c r="C15628" i="1"/>
  <c r="D15628" i="1"/>
  <c r="M15628" i="1"/>
  <c r="C1029" i="1"/>
  <c r="D1029" i="1"/>
  <c r="M1029" i="1"/>
  <c r="C1014" i="1"/>
  <c r="D1014" i="1"/>
  <c r="M1014" i="1"/>
  <c r="C15629" i="1"/>
  <c r="D15629" i="1"/>
  <c r="M15629" i="1"/>
  <c r="C15630" i="1"/>
  <c r="D15630" i="1"/>
  <c r="M15630" i="1"/>
  <c r="C1054" i="1"/>
  <c r="D1054" i="1"/>
  <c r="M1054" i="1"/>
  <c r="C1030" i="1"/>
  <c r="D1030" i="1"/>
  <c r="M1030" i="1"/>
  <c r="C1031" i="1"/>
  <c r="D1031" i="1"/>
  <c r="M1031" i="1"/>
  <c r="C1032" i="1"/>
  <c r="D1032" i="1"/>
  <c r="M1032" i="1"/>
  <c r="C1033" i="1"/>
  <c r="D1033" i="1"/>
  <c r="M1033" i="1"/>
  <c r="C1034" i="1"/>
  <c r="D1034" i="1"/>
  <c r="M1034" i="1"/>
  <c r="C15631" i="1"/>
  <c r="D15631" i="1"/>
  <c r="M15631" i="1"/>
  <c r="C15632" i="1"/>
  <c r="D15632" i="1"/>
  <c r="M15632" i="1"/>
  <c r="C1036" i="1"/>
  <c r="D1036" i="1"/>
  <c r="M1036" i="1"/>
  <c r="C15633" i="1"/>
  <c r="D15633" i="1"/>
  <c r="M15633" i="1"/>
  <c r="C15634" i="1"/>
  <c r="D15634" i="1"/>
  <c r="M15634" i="1"/>
  <c r="C1035" i="1"/>
  <c r="D1035" i="1"/>
  <c r="M1035" i="1"/>
  <c r="C1037" i="1"/>
  <c r="D1037" i="1"/>
  <c r="M1037" i="1"/>
  <c r="C1038" i="1"/>
  <c r="D1038" i="1"/>
  <c r="M1038" i="1"/>
  <c r="C1039" i="1"/>
  <c r="D1039" i="1"/>
  <c r="M1039" i="1"/>
  <c r="C1040" i="1"/>
  <c r="D1040" i="1"/>
  <c r="M1040" i="1"/>
  <c r="C1041" i="1"/>
  <c r="D1041" i="1"/>
  <c r="M1041" i="1"/>
  <c r="C15635" i="1"/>
  <c r="D15635" i="1"/>
  <c r="M15635" i="1"/>
  <c r="C1042" i="1"/>
  <c r="D1042" i="1"/>
  <c r="M1042" i="1"/>
  <c r="C1043" i="1"/>
  <c r="D1043" i="1"/>
  <c r="M1043" i="1"/>
  <c r="C15636" i="1"/>
  <c r="D15636" i="1"/>
  <c r="M15636" i="1"/>
  <c r="C1044" i="1"/>
  <c r="D1044" i="1"/>
  <c r="M1044" i="1"/>
  <c r="C1045" i="1"/>
  <c r="D1045" i="1"/>
  <c r="M1045" i="1"/>
  <c r="C1046" i="1"/>
  <c r="D1046" i="1"/>
  <c r="M1046" i="1"/>
  <c r="C15637" i="1"/>
  <c r="D15637" i="1"/>
  <c r="M15637" i="1"/>
  <c r="C1048" i="1"/>
  <c r="D1048" i="1"/>
  <c r="M1048" i="1"/>
  <c r="C1049" i="1"/>
  <c r="D1049" i="1"/>
  <c r="M1049" i="1"/>
  <c r="C15638" i="1"/>
  <c r="D15638" i="1"/>
  <c r="M15638" i="1"/>
  <c r="C15639" i="1"/>
  <c r="D15639" i="1"/>
  <c r="M15639" i="1"/>
  <c r="C15640" i="1"/>
  <c r="D15640" i="1"/>
  <c r="M15640" i="1"/>
  <c r="C15641" i="1"/>
  <c r="D15641" i="1"/>
  <c r="M15641" i="1"/>
  <c r="C15642" i="1"/>
  <c r="D15642" i="1"/>
  <c r="M15642" i="1"/>
  <c r="C1050" i="1"/>
  <c r="D1050" i="1"/>
  <c r="M1050" i="1"/>
  <c r="C1051" i="1"/>
  <c r="M1051" i="1"/>
  <c r="C15643" i="1"/>
  <c r="D15643" i="1"/>
  <c r="M15643" i="1"/>
  <c r="C1052" i="1"/>
  <c r="D1052" i="1"/>
  <c r="M1052" i="1"/>
  <c r="C15644" i="1"/>
  <c r="D15644" i="1"/>
  <c r="M15644" i="1"/>
  <c r="C15645" i="1"/>
  <c r="D15645" i="1"/>
  <c r="M15645" i="1"/>
  <c r="C1053" i="1"/>
  <c r="D1053" i="1"/>
  <c r="M1053" i="1"/>
  <c r="C15646" i="1"/>
  <c r="D15646" i="1"/>
  <c r="M15646" i="1"/>
  <c r="C1055" i="1"/>
  <c r="D1055" i="1"/>
  <c r="M1055" i="1"/>
  <c r="C1056" i="1"/>
  <c r="D1056" i="1"/>
  <c r="M1056" i="1"/>
  <c r="C1057" i="1"/>
  <c r="D1057" i="1"/>
  <c r="M1057" i="1"/>
  <c r="C15647" i="1"/>
  <c r="D15647" i="1"/>
  <c r="M15647" i="1"/>
  <c r="C15648" i="1"/>
  <c r="D15648" i="1"/>
  <c r="M15648" i="1"/>
  <c r="C15649" i="1"/>
  <c r="D15649" i="1"/>
  <c r="M15649" i="1"/>
  <c r="C1058" i="1"/>
  <c r="D1058" i="1"/>
  <c r="M1058" i="1"/>
  <c r="C1059" i="1"/>
  <c r="D1059" i="1"/>
  <c r="M1059" i="1"/>
  <c r="C1060" i="1"/>
  <c r="D1060" i="1"/>
  <c r="M1060" i="1"/>
  <c r="C1061" i="1"/>
  <c r="D1061" i="1"/>
  <c r="M1061" i="1"/>
  <c r="C15650" i="1"/>
  <c r="D15650" i="1"/>
  <c r="M15650" i="1"/>
  <c r="C1062" i="1"/>
  <c r="D1062" i="1"/>
  <c r="M1062" i="1"/>
  <c r="C1063" i="1"/>
  <c r="D1063" i="1"/>
  <c r="M1063" i="1"/>
  <c r="C1064" i="1"/>
  <c r="D1064" i="1"/>
  <c r="M1064" i="1"/>
  <c r="C15651" i="1"/>
  <c r="D15651" i="1"/>
  <c r="M15651" i="1"/>
  <c r="C1065" i="1"/>
  <c r="D1065" i="1"/>
  <c r="M1065" i="1"/>
  <c r="C1066" i="1"/>
  <c r="D1066" i="1"/>
  <c r="M1066" i="1"/>
  <c r="C1067" i="1"/>
  <c r="D1067" i="1"/>
  <c r="M1067" i="1"/>
  <c r="C1068" i="1"/>
  <c r="D1068" i="1"/>
  <c r="M1068" i="1"/>
  <c r="C1069" i="1"/>
  <c r="D1069" i="1"/>
  <c r="M1069" i="1"/>
  <c r="C15652" i="1"/>
  <c r="D15652" i="1"/>
  <c r="M15652" i="1"/>
  <c r="C1070" i="1"/>
  <c r="D1070" i="1"/>
  <c r="M1070" i="1"/>
  <c r="C15653" i="1"/>
  <c r="D15653" i="1"/>
  <c r="M15653" i="1"/>
  <c r="C1072" i="1"/>
  <c r="D1072" i="1"/>
  <c r="M1072" i="1"/>
  <c r="C1110" i="1"/>
  <c r="D1110" i="1"/>
  <c r="M1110" i="1"/>
  <c r="C1073" i="1"/>
  <c r="D1073" i="1"/>
  <c r="M1073" i="1"/>
  <c r="C1074" i="1"/>
  <c r="D1074" i="1"/>
  <c r="M1074" i="1"/>
  <c r="C1075" i="1"/>
  <c r="M1075" i="1"/>
  <c r="C15654" i="1"/>
  <c r="D15654" i="1"/>
  <c r="M15654" i="1"/>
  <c r="C1077" i="1"/>
  <c r="D1077" i="1"/>
  <c r="M1077" i="1"/>
  <c r="C1078" i="1"/>
  <c r="D1078" i="1"/>
  <c r="M1078" i="1"/>
  <c r="C15655" i="1"/>
  <c r="D15655" i="1"/>
  <c r="M15655" i="1"/>
  <c r="C1079" i="1"/>
  <c r="D1079" i="1"/>
  <c r="M1079" i="1"/>
  <c r="C15656" i="1"/>
  <c r="D15656" i="1"/>
  <c r="M15656" i="1"/>
  <c r="C1080" i="1"/>
  <c r="D1080" i="1"/>
  <c r="M1080" i="1"/>
  <c r="C1081" i="1"/>
  <c r="D1081" i="1"/>
  <c r="M1081" i="1"/>
  <c r="C15657" i="1"/>
  <c r="D15657" i="1"/>
  <c r="M15657" i="1"/>
  <c r="C15658" i="1"/>
  <c r="D15658" i="1"/>
  <c r="M15658" i="1"/>
  <c r="C15659" i="1"/>
  <c r="D15659" i="1"/>
  <c r="M15659" i="1"/>
  <c r="C1082" i="1"/>
  <c r="D1082" i="1"/>
  <c r="M1082" i="1"/>
  <c r="C15660" i="1"/>
  <c r="D15660" i="1"/>
  <c r="M15660" i="1"/>
  <c r="C1083" i="1"/>
  <c r="D1083" i="1"/>
  <c r="M1083" i="1"/>
  <c r="C1084" i="1"/>
  <c r="D1084" i="1"/>
  <c r="M1084" i="1"/>
  <c r="C1085" i="1"/>
  <c r="D1085" i="1"/>
  <c r="M1085" i="1"/>
  <c r="C15661" i="1"/>
  <c r="D15661" i="1"/>
  <c r="M15661" i="1"/>
  <c r="C1087" i="1"/>
  <c r="D1087" i="1"/>
  <c r="M1087" i="1"/>
  <c r="C1088" i="1"/>
  <c r="D1088" i="1"/>
  <c r="M1088" i="1"/>
  <c r="C1089" i="1"/>
  <c r="D1089" i="1"/>
  <c r="M1089" i="1"/>
  <c r="C1090" i="1"/>
  <c r="D1090" i="1"/>
  <c r="M1090" i="1"/>
  <c r="C1091" i="1"/>
  <c r="D1091" i="1"/>
  <c r="M1091" i="1"/>
  <c r="C15662" i="1"/>
  <c r="D15662" i="1"/>
  <c r="M15662" i="1"/>
  <c r="C15663" i="1"/>
  <c r="D15663" i="1"/>
  <c r="M15663" i="1"/>
  <c r="C15664" i="1"/>
  <c r="D15664" i="1"/>
  <c r="M15664" i="1"/>
  <c r="C15665" i="1"/>
  <c r="D15665" i="1"/>
  <c r="M15665" i="1"/>
  <c r="C1092" i="1"/>
  <c r="D1092" i="1"/>
  <c r="M1092" i="1"/>
  <c r="C15666" i="1"/>
  <c r="D15666" i="1"/>
  <c r="M15666" i="1"/>
  <c r="C1095" i="1"/>
  <c r="D1095" i="1"/>
  <c r="M1095" i="1"/>
  <c r="C1096" i="1"/>
  <c r="D1096" i="1"/>
  <c r="M1096" i="1"/>
  <c r="C1097" i="1"/>
  <c r="D1097" i="1"/>
  <c r="M1097" i="1"/>
  <c r="C15667" i="1"/>
  <c r="D15667" i="1"/>
  <c r="M15667" i="1"/>
  <c r="C1098" i="1"/>
  <c r="D1098" i="1"/>
  <c r="M1098" i="1"/>
  <c r="C1094" i="1"/>
  <c r="D1094" i="1"/>
  <c r="M1094" i="1"/>
  <c r="C1099" i="1"/>
  <c r="D1099" i="1"/>
  <c r="M1099" i="1"/>
  <c r="C1100" i="1"/>
  <c r="D1100" i="1"/>
  <c r="M1100" i="1"/>
  <c r="C1101" i="1"/>
  <c r="D1101" i="1"/>
  <c r="M1101" i="1"/>
  <c r="C15668" i="1"/>
  <c r="D15668" i="1"/>
  <c r="M15668" i="1"/>
  <c r="C15669" i="1"/>
  <c r="D15669" i="1"/>
  <c r="M15669" i="1"/>
  <c r="C15670" i="1"/>
  <c r="D15670" i="1"/>
  <c r="M15670" i="1"/>
  <c r="C15671" i="1"/>
  <c r="D15671" i="1"/>
  <c r="M15671" i="1"/>
  <c r="C1103" i="1"/>
  <c r="D1103" i="1"/>
  <c r="M1103" i="1"/>
  <c r="C1102" i="1"/>
  <c r="D1102" i="1"/>
  <c r="M1102" i="1"/>
  <c r="C1104" i="1"/>
  <c r="D1104" i="1"/>
  <c r="M1104" i="1"/>
  <c r="C15672" i="1"/>
  <c r="D15672" i="1"/>
  <c r="M15672" i="1"/>
  <c r="C15673" i="1"/>
  <c r="D15673" i="1"/>
  <c r="M15673" i="1"/>
  <c r="C1105" i="1"/>
  <c r="D1105" i="1"/>
  <c r="M1105" i="1"/>
  <c r="C1106" i="1"/>
  <c r="D1106" i="1"/>
  <c r="M1106" i="1"/>
  <c r="C1107" i="1"/>
  <c r="D1107" i="1"/>
  <c r="M1107" i="1"/>
  <c r="C15674" i="1"/>
  <c r="D15674" i="1"/>
  <c r="M15674" i="1"/>
  <c r="C15675" i="1"/>
  <c r="D15675" i="1"/>
  <c r="M15675" i="1"/>
  <c r="C1109" i="1"/>
  <c r="D1109" i="1"/>
  <c r="M1109" i="1"/>
  <c r="C1108" i="1"/>
  <c r="D1108" i="1"/>
  <c r="M1108" i="1"/>
  <c r="C15676" i="1"/>
  <c r="D15676" i="1"/>
  <c r="M15676" i="1"/>
  <c r="C15677" i="1"/>
  <c r="D15677" i="1"/>
  <c r="M15677" i="1"/>
  <c r="C15678" i="1"/>
  <c r="D15678" i="1"/>
  <c r="M15678" i="1"/>
  <c r="C1111" i="1"/>
  <c r="D1111" i="1"/>
  <c r="M1111" i="1"/>
  <c r="C15679" i="1"/>
  <c r="D15679" i="1"/>
  <c r="M15679" i="1"/>
  <c r="C15680" i="1"/>
  <c r="D15680" i="1"/>
  <c r="M15680" i="1"/>
  <c r="C15681" i="1"/>
  <c r="D15681" i="1"/>
  <c r="M15681" i="1"/>
  <c r="C1112" i="1"/>
  <c r="D1112" i="1"/>
  <c r="M1112" i="1"/>
  <c r="C1114" i="1"/>
  <c r="D1114" i="1"/>
  <c r="M1114" i="1"/>
  <c r="C15682" i="1"/>
  <c r="D15682" i="1"/>
  <c r="M15682" i="1"/>
  <c r="C708" i="1"/>
  <c r="D708" i="1"/>
  <c r="M708" i="1"/>
  <c r="C1115" i="1"/>
  <c r="D1115" i="1"/>
  <c r="M1115" i="1"/>
  <c r="C15683" i="1"/>
  <c r="D15683" i="1"/>
  <c r="M15683" i="1"/>
  <c r="C1116" i="1"/>
  <c r="D1116" i="1"/>
  <c r="M1116" i="1"/>
  <c r="C15684" i="1"/>
  <c r="D15684" i="1"/>
  <c r="M15684" i="1"/>
  <c r="C1117" i="1"/>
  <c r="D1117" i="1"/>
  <c r="M1117" i="1"/>
  <c r="C15685" i="1"/>
  <c r="D15685" i="1"/>
  <c r="M15685" i="1"/>
  <c r="C1118" i="1"/>
  <c r="D1118" i="1"/>
  <c r="M1118" i="1"/>
  <c r="C15686" i="1"/>
  <c r="D15686" i="1"/>
  <c r="M15686" i="1"/>
  <c r="C15687" i="1"/>
  <c r="D15687" i="1"/>
  <c r="M15687" i="1"/>
  <c r="C15688" i="1"/>
  <c r="D15688" i="1"/>
  <c r="M15688" i="1"/>
  <c r="C1119" i="1"/>
  <c r="D1119" i="1"/>
  <c r="M1119" i="1"/>
  <c r="C1120" i="1"/>
  <c r="D1120" i="1"/>
  <c r="M1120" i="1"/>
  <c r="C15689" i="1"/>
  <c r="D15689" i="1"/>
  <c r="M15689" i="1"/>
  <c r="C1121" i="1"/>
  <c r="D1121" i="1"/>
  <c r="M1121" i="1"/>
  <c r="C1122" i="1"/>
  <c r="D1122" i="1"/>
  <c r="M1122" i="1"/>
  <c r="C1071" i="1"/>
  <c r="D1071" i="1"/>
  <c r="M1071" i="1"/>
  <c r="C1123" i="1"/>
  <c r="D1123" i="1"/>
  <c r="M1123" i="1"/>
  <c r="C15690" i="1"/>
  <c r="D15690" i="1"/>
  <c r="M15690" i="1"/>
  <c r="C15691" i="1"/>
  <c r="D15691" i="1"/>
  <c r="M15691" i="1"/>
  <c r="C1124" i="1"/>
  <c r="D1124" i="1"/>
  <c r="M1124" i="1"/>
  <c r="C1125" i="1"/>
  <c r="D1125" i="1"/>
  <c r="M1125" i="1"/>
  <c r="C15692" i="1"/>
  <c r="D15692" i="1"/>
  <c r="M15692" i="1"/>
  <c r="C1127" i="1"/>
  <c r="D1127" i="1"/>
  <c r="M1127" i="1"/>
  <c r="C1128" i="1"/>
  <c r="D1128" i="1"/>
  <c r="M1128" i="1"/>
  <c r="C1129" i="1"/>
  <c r="M1129" i="1"/>
  <c r="C1130" i="1"/>
  <c r="D1130" i="1"/>
  <c r="M1130" i="1"/>
  <c r="C15693" i="1"/>
  <c r="D15693" i="1"/>
  <c r="M15693" i="1"/>
  <c r="C1131" i="1"/>
  <c r="D1131" i="1"/>
  <c r="M1131" i="1"/>
  <c r="C1132" i="1"/>
  <c r="D1132" i="1"/>
  <c r="M1132" i="1"/>
  <c r="C1133" i="1"/>
  <c r="D1133" i="1"/>
  <c r="M1133" i="1"/>
  <c r="C15694" i="1"/>
  <c r="D15694" i="1"/>
  <c r="M15694" i="1"/>
  <c r="C15695" i="1"/>
  <c r="D15695" i="1"/>
  <c r="M15695" i="1"/>
  <c r="C15696" i="1"/>
  <c r="D15696" i="1"/>
  <c r="M15696" i="1"/>
  <c r="C1134" i="1"/>
  <c r="D1134" i="1"/>
  <c r="M1134" i="1"/>
  <c r="C1135" i="1"/>
  <c r="D1135" i="1"/>
  <c r="M1135" i="1"/>
  <c r="C1136" i="1"/>
  <c r="D1136" i="1"/>
  <c r="M1136" i="1"/>
  <c r="C15697" i="1"/>
  <c r="D15697" i="1"/>
  <c r="M15697" i="1"/>
  <c r="C1137" i="1"/>
  <c r="D1137" i="1"/>
  <c r="M1137" i="1"/>
  <c r="C15698" i="1"/>
  <c r="D15698" i="1"/>
  <c r="M15698" i="1"/>
  <c r="C15699" i="1"/>
  <c r="D15699" i="1"/>
  <c r="M15699" i="1"/>
  <c r="C1138" i="1"/>
  <c r="D1138" i="1"/>
  <c r="M1138" i="1"/>
  <c r="C15700" i="1"/>
  <c r="D15700" i="1"/>
  <c r="M15700" i="1"/>
  <c r="C1139" i="1"/>
  <c r="D1139" i="1"/>
  <c r="M1139" i="1"/>
  <c r="C1140" i="1"/>
  <c r="D1140" i="1"/>
  <c r="M1140" i="1"/>
  <c r="C1141" i="1"/>
  <c r="D1141" i="1"/>
  <c r="M1141" i="1"/>
  <c r="C1142" i="1"/>
  <c r="D1142" i="1"/>
  <c r="M1142" i="1"/>
  <c r="C1143" i="1"/>
  <c r="D1143" i="1"/>
  <c r="M1143" i="1"/>
  <c r="C1144" i="1"/>
  <c r="D1144" i="1"/>
  <c r="M1144" i="1"/>
  <c r="C1145" i="1"/>
  <c r="D1145" i="1"/>
  <c r="M1145" i="1"/>
  <c r="C1146" i="1"/>
  <c r="D1146" i="1"/>
  <c r="M1146" i="1"/>
  <c r="C1147" i="1"/>
  <c r="D1147" i="1"/>
  <c r="M1147" i="1"/>
  <c r="C1148" i="1"/>
  <c r="D1148" i="1"/>
  <c r="M1148" i="1"/>
  <c r="C1149" i="1"/>
  <c r="D1149" i="1"/>
  <c r="M1149" i="1"/>
  <c r="C15701" i="1"/>
  <c r="D15701" i="1"/>
  <c r="M15701" i="1"/>
  <c r="C1151" i="1"/>
  <c r="D1151" i="1"/>
  <c r="M1151" i="1"/>
  <c r="C1150" i="1"/>
  <c r="D1150" i="1"/>
  <c r="M1150" i="1"/>
  <c r="C1154" i="1"/>
  <c r="D1154" i="1"/>
  <c r="M1154" i="1"/>
  <c r="C1152" i="1"/>
  <c r="D1152" i="1"/>
  <c r="M1152" i="1"/>
  <c r="C1153" i="1"/>
  <c r="D1153" i="1"/>
  <c r="M1153" i="1"/>
  <c r="C1155" i="1"/>
  <c r="D1155" i="1"/>
  <c r="M1155" i="1"/>
  <c r="C15702" i="1"/>
  <c r="D15702" i="1"/>
  <c r="M15702" i="1"/>
  <c r="C1156" i="1"/>
  <c r="D1156" i="1"/>
  <c r="M1156" i="1"/>
  <c r="C15703" i="1"/>
  <c r="D15703" i="1"/>
  <c r="M15703" i="1"/>
  <c r="C1157" i="1"/>
  <c r="D1157" i="1"/>
  <c r="M1157" i="1"/>
  <c r="C1158" i="1"/>
  <c r="D1158" i="1"/>
  <c r="M1158" i="1"/>
  <c r="C1159" i="1"/>
  <c r="D1159" i="1"/>
  <c r="M1159" i="1"/>
  <c r="C1160" i="1"/>
  <c r="D1160" i="1"/>
  <c r="M1160" i="1"/>
  <c r="C15704" i="1"/>
  <c r="D15704" i="1"/>
  <c r="M15704" i="1"/>
  <c r="C1161" i="1"/>
  <c r="D1161" i="1"/>
  <c r="M1161" i="1"/>
  <c r="C1162" i="1"/>
  <c r="D1162" i="1"/>
  <c r="M1162" i="1"/>
  <c r="C1163" i="1"/>
  <c r="D1163" i="1"/>
  <c r="M1163" i="1"/>
  <c r="C15705" i="1"/>
  <c r="D15705" i="1"/>
  <c r="M15705" i="1"/>
  <c r="C1164" i="1"/>
  <c r="D1164" i="1"/>
  <c r="M1164" i="1"/>
  <c r="C1165" i="1"/>
  <c r="D1165" i="1"/>
  <c r="M1165" i="1"/>
  <c r="C1166" i="1"/>
  <c r="D1166" i="1"/>
  <c r="M1166" i="1"/>
  <c r="C1167" i="1"/>
  <c r="D1167" i="1"/>
  <c r="M1167" i="1"/>
  <c r="C1168" i="1"/>
  <c r="D1168" i="1"/>
  <c r="M1168" i="1"/>
  <c r="C15706" i="1"/>
  <c r="D15706" i="1"/>
  <c r="M15706" i="1"/>
  <c r="C1169" i="1"/>
  <c r="D1169" i="1"/>
  <c r="M1169" i="1"/>
  <c r="C1170" i="1"/>
  <c r="D1170" i="1"/>
  <c r="M1170" i="1"/>
  <c r="C1171" i="1"/>
  <c r="D1171" i="1"/>
  <c r="M1171" i="1"/>
  <c r="C1172" i="1"/>
  <c r="D1172" i="1"/>
  <c r="M1172" i="1"/>
  <c r="C15707" i="1"/>
  <c r="D15707" i="1"/>
  <c r="M15707" i="1"/>
  <c r="C1173" i="1"/>
  <c r="D1173" i="1"/>
  <c r="M1173" i="1"/>
  <c r="C1174" i="1"/>
  <c r="D1174" i="1"/>
  <c r="M1174" i="1"/>
  <c r="C15708" i="1"/>
  <c r="D15708" i="1"/>
  <c r="M15708" i="1"/>
  <c r="C1175" i="1"/>
  <c r="D1175" i="1"/>
  <c r="M1175" i="1"/>
  <c r="C1176" i="1"/>
  <c r="D1176" i="1"/>
  <c r="M1176" i="1"/>
  <c r="C1177" i="1"/>
  <c r="D1177" i="1"/>
  <c r="M1177" i="1"/>
  <c r="C1178" i="1"/>
  <c r="D1178" i="1"/>
  <c r="M1178" i="1"/>
  <c r="C1179" i="1"/>
  <c r="D1179" i="1"/>
  <c r="M1179" i="1"/>
  <c r="C15709" i="1"/>
  <c r="D15709" i="1"/>
  <c r="M15709" i="1"/>
  <c r="C1180" i="1"/>
  <c r="D1180" i="1"/>
  <c r="M1180" i="1"/>
  <c r="C15710" i="1"/>
  <c r="D15710" i="1"/>
  <c r="M15710" i="1"/>
  <c r="C1181" i="1"/>
  <c r="D1181" i="1"/>
  <c r="M1181" i="1"/>
  <c r="C15711" i="1"/>
  <c r="D15711" i="1"/>
  <c r="M15711" i="1"/>
  <c r="C15712" i="1"/>
  <c r="D15712" i="1"/>
  <c r="M15712" i="1"/>
  <c r="C1182" i="1"/>
  <c r="D1182" i="1"/>
  <c r="M1182" i="1"/>
  <c r="C1183" i="1"/>
  <c r="D1183" i="1"/>
  <c r="M1183" i="1"/>
  <c r="C15713" i="1"/>
  <c r="D15713" i="1"/>
  <c r="M15713" i="1"/>
  <c r="C15714" i="1"/>
  <c r="D15714" i="1"/>
  <c r="M15714" i="1"/>
  <c r="C1184" i="1"/>
  <c r="D1184" i="1"/>
  <c r="M1184" i="1"/>
  <c r="C1185" i="1"/>
  <c r="D1185" i="1"/>
  <c r="M1185" i="1"/>
  <c r="C1186" i="1"/>
  <c r="D1186" i="1"/>
  <c r="M1186" i="1"/>
  <c r="C15715" i="1"/>
  <c r="D15715" i="1"/>
  <c r="M15715" i="1"/>
  <c r="C15716" i="1"/>
  <c r="D15716" i="1"/>
  <c r="M15716" i="1"/>
  <c r="C1187" i="1"/>
  <c r="D1187" i="1"/>
  <c r="M1187" i="1"/>
  <c r="C1188" i="1"/>
  <c r="D1188" i="1"/>
  <c r="M1188" i="1"/>
  <c r="C15717" i="1"/>
  <c r="D15717" i="1"/>
  <c r="M15717" i="1"/>
  <c r="C1189" i="1"/>
  <c r="D1189" i="1"/>
  <c r="M1189" i="1"/>
  <c r="C15718" i="1"/>
  <c r="D15718" i="1"/>
  <c r="M15718" i="1"/>
  <c r="C1190" i="1"/>
  <c r="D1190" i="1"/>
  <c r="M1190" i="1"/>
  <c r="C15719" i="1"/>
  <c r="D15719" i="1"/>
  <c r="M15719" i="1"/>
  <c r="C15720" i="1"/>
  <c r="D15720" i="1"/>
  <c r="M15720" i="1"/>
  <c r="C1191" i="1"/>
  <c r="D1191" i="1"/>
  <c r="M1191" i="1"/>
  <c r="C1192" i="1"/>
  <c r="D1192" i="1"/>
  <c r="M1192" i="1"/>
  <c r="C15721" i="1"/>
  <c r="D15721" i="1"/>
  <c r="M15721" i="1"/>
  <c r="C15722" i="1"/>
  <c r="D15722" i="1"/>
  <c r="M15722" i="1"/>
  <c r="C15723" i="1"/>
  <c r="D15723" i="1"/>
  <c r="M15723" i="1"/>
  <c r="C15724" i="1"/>
  <c r="D15724" i="1"/>
  <c r="M15724" i="1"/>
  <c r="C15725" i="1"/>
  <c r="D15725" i="1"/>
  <c r="M15725" i="1"/>
  <c r="C15726" i="1"/>
  <c r="D15726" i="1"/>
  <c r="M15726" i="1"/>
  <c r="C15727" i="1"/>
  <c r="D15727" i="1"/>
  <c r="M15727" i="1"/>
  <c r="C1193" i="1"/>
  <c r="D1193" i="1"/>
  <c r="M1193" i="1"/>
  <c r="C1194" i="1"/>
  <c r="D1194" i="1"/>
  <c r="M1194" i="1"/>
  <c r="C15728" i="1"/>
  <c r="D15728" i="1"/>
  <c r="M15728" i="1"/>
  <c r="C1195" i="1"/>
  <c r="D1195" i="1"/>
  <c r="M1195" i="1"/>
  <c r="C15729" i="1"/>
  <c r="D15729" i="1"/>
  <c r="M15729" i="1"/>
  <c r="C1197" i="1"/>
  <c r="D1197" i="1"/>
  <c r="M1197" i="1"/>
  <c r="C1198" i="1"/>
  <c r="D1198" i="1"/>
  <c r="M1198" i="1"/>
  <c r="C1196" i="1"/>
  <c r="D1196" i="1"/>
  <c r="M1196" i="1"/>
  <c r="C15730" i="1"/>
  <c r="D15730" i="1"/>
  <c r="M15730" i="1"/>
  <c r="C15731" i="1"/>
  <c r="D15731" i="1"/>
  <c r="M15731" i="1"/>
  <c r="C1199" i="1"/>
  <c r="D1199" i="1"/>
  <c r="M1199" i="1"/>
  <c r="C1200" i="1"/>
  <c r="D1200" i="1"/>
  <c r="M1200" i="1"/>
  <c r="C1201" i="1"/>
  <c r="D1201" i="1"/>
  <c r="M1201" i="1"/>
  <c r="C1202" i="1"/>
  <c r="D1202" i="1"/>
  <c r="M1202" i="1"/>
  <c r="C1203" i="1"/>
  <c r="D1203" i="1"/>
  <c r="M1203" i="1"/>
  <c r="C1204" i="1"/>
  <c r="D1204" i="1"/>
  <c r="M1204" i="1"/>
  <c r="C1205" i="1"/>
  <c r="D1205" i="1"/>
  <c r="M1205" i="1"/>
  <c r="C1206" i="1"/>
  <c r="D1206" i="1"/>
  <c r="M1206" i="1"/>
  <c r="C1207" i="1"/>
  <c r="D1207" i="1"/>
  <c r="M1207" i="1"/>
  <c r="C1208" i="1"/>
  <c r="D1208" i="1"/>
  <c r="M1208" i="1"/>
  <c r="C1209" i="1"/>
  <c r="D1209" i="1"/>
  <c r="M1209" i="1"/>
  <c r="C1210" i="1"/>
  <c r="D1210" i="1"/>
  <c r="M1210" i="1"/>
  <c r="C1211" i="1"/>
  <c r="D1211" i="1"/>
  <c r="M1211" i="1"/>
  <c r="C15732" i="1"/>
  <c r="D15732" i="1"/>
  <c r="M15732" i="1"/>
  <c r="C1212" i="1"/>
  <c r="D1212" i="1"/>
  <c r="M1212" i="1"/>
  <c r="C1213" i="1"/>
  <c r="D1213" i="1"/>
  <c r="M1213" i="1"/>
  <c r="C15733" i="1"/>
  <c r="D15733" i="1"/>
  <c r="M15733" i="1"/>
  <c r="C15734" i="1"/>
  <c r="D15734" i="1"/>
  <c r="M15734" i="1"/>
  <c r="C15735" i="1"/>
  <c r="D15735" i="1"/>
  <c r="M15735" i="1"/>
  <c r="C15736" i="1"/>
  <c r="D15736" i="1"/>
  <c r="M15736" i="1"/>
  <c r="C6141" i="1"/>
  <c r="D6141" i="1"/>
  <c r="M6141" i="1"/>
  <c r="C1214" i="1"/>
  <c r="D1214" i="1"/>
  <c r="M1214" i="1"/>
  <c r="C1215" i="1"/>
  <c r="D1215" i="1"/>
  <c r="M1215" i="1"/>
  <c r="C1216" i="1"/>
  <c r="D1216" i="1"/>
  <c r="M1216" i="1"/>
  <c r="C1217" i="1"/>
  <c r="D1217" i="1"/>
  <c r="M1217" i="1"/>
  <c r="C15737" i="1"/>
  <c r="D15737" i="1"/>
  <c r="M15737" i="1"/>
  <c r="C15738" i="1"/>
  <c r="D15738" i="1"/>
  <c r="M15738" i="1"/>
  <c r="C1218" i="1"/>
  <c r="D1218" i="1"/>
  <c r="M1218" i="1"/>
  <c r="C15739" i="1"/>
  <c r="D15739" i="1"/>
  <c r="M15739" i="1"/>
  <c r="C1220" i="1"/>
  <c r="D1220" i="1"/>
  <c r="M1220" i="1"/>
  <c r="C15740" i="1"/>
  <c r="D15740" i="1"/>
  <c r="M15740" i="1"/>
  <c r="C15741" i="1"/>
  <c r="D15741" i="1"/>
  <c r="M15741" i="1"/>
  <c r="C15742" i="1"/>
  <c r="D15742" i="1"/>
  <c r="M15742" i="1"/>
  <c r="C1221" i="1"/>
  <c r="D1221" i="1"/>
  <c r="M1221" i="1"/>
  <c r="C15743" i="1"/>
  <c r="D15743" i="1"/>
  <c r="M15743" i="1"/>
  <c r="C1222" i="1"/>
  <c r="D1222" i="1"/>
  <c r="M1222" i="1"/>
  <c r="C15744" i="1"/>
  <c r="D15744" i="1"/>
  <c r="M15744" i="1"/>
  <c r="C1223" i="1"/>
  <c r="D1223" i="1"/>
  <c r="M1223" i="1"/>
  <c r="C1224" i="1"/>
  <c r="D1224" i="1"/>
  <c r="M1224" i="1"/>
  <c r="C1225" i="1"/>
  <c r="D1225" i="1"/>
  <c r="M1225" i="1"/>
  <c r="C15745" i="1"/>
  <c r="D15745" i="1"/>
  <c r="M15745" i="1"/>
  <c r="C1226" i="1"/>
  <c r="D1226" i="1"/>
  <c r="M1226" i="1"/>
  <c r="C1227" i="1"/>
  <c r="D1227" i="1"/>
  <c r="M1227" i="1"/>
  <c r="C1235" i="1"/>
  <c r="D1235" i="1"/>
  <c r="M1235" i="1"/>
  <c r="C15746" i="1"/>
  <c r="D15746" i="1"/>
  <c r="M15746" i="1"/>
  <c r="C1228" i="1"/>
  <c r="D1228" i="1"/>
  <c r="M1228" i="1"/>
  <c r="C1229" i="1"/>
  <c r="D1229" i="1"/>
  <c r="M1229" i="1"/>
  <c r="C1230" i="1"/>
  <c r="D1230" i="1"/>
  <c r="M1230" i="1"/>
  <c r="C1232" i="1"/>
  <c r="D1232" i="1"/>
  <c r="M1232" i="1"/>
  <c r="C1233" i="1"/>
  <c r="D1233" i="1"/>
  <c r="M1233" i="1"/>
  <c r="C1231" i="1"/>
  <c r="D1231" i="1"/>
  <c r="M1231" i="1"/>
  <c r="C15747" i="1"/>
  <c r="D15747" i="1"/>
  <c r="M15747" i="1"/>
  <c r="C1236" i="1"/>
  <c r="D1236" i="1"/>
  <c r="M1236" i="1"/>
  <c r="C1237" i="1"/>
  <c r="D1237" i="1"/>
  <c r="M1237" i="1"/>
  <c r="C1238" i="1"/>
  <c r="D1238" i="1"/>
  <c r="M1238" i="1"/>
  <c r="C1239" i="1"/>
  <c r="D1239" i="1"/>
  <c r="M1239" i="1"/>
  <c r="C1240" i="1"/>
  <c r="D1240" i="1"/>
  <c r="M1240" i="1"/>
  <c r="C1241" i="1"/>
  <c r="D1241" i="1"/>
  <c r="M1241" i="1"/>
  <c r="C1242" i="1"/>
  <c r="D1242" i="1"/>
  <c r="M1242" i="1"/>
  <c r="C1243" i="1"/>
  <c r="D1243" i="1"/>
  <c r="M1243" i="1"/>
  <c r="C1244" i="1"/>
  <c r="D1244" i="1"/>
  <c r="M1244" i="1"/>
  <c r="C1245" i="1"/>
  <c r="D1245" i="1"/>
  <c r="M1245" i="1"/>
  <c r="C1246" i="1"/>
  <c r="D1246" i="1"/>
  <c r="M1246" i="1"/>
  <c r="C1247" i="1"/>
  <c r="D1247" i="1"/>
  <c r="M1247" i="1"/>
  <c r="C15748" i="1"/>
  <c r="D15748" i="1"/>
  <c r="M15748" i="1"/>
  <c r="C1248" i="1"/>
  <c r="D1248" i="1"/>
  <c r="M1248" i="1"/>
  <c r="C15749" i="1"/>
  <c r="D15749" i="1"/>
  <c r="M15749" i="1"/>
  <c r="C1249" i="1"/>
  <c r="D1249" i="1"/>
  <c r="M1249" i="1"/>
  <c r="C1250" i="1"/>
  <c r="D1250" i="1"/>
  <c r="M1250" i="1"/>
  <c r="C1251" i="1"/>
  <c r="D1251" i="1"/>
  <c r="M1251" i="1"/>
  <c r="C15750" i="1"/>
  <c r="D15750" i="1"/>
  <c r="M15750" i="1"/>
  <c r="C1252" i="1"/>
  <c r="D1252" i="1"/>
  <c r="M1252" i="1"/>
  <c r="C1253" i="1"/>
  <c r="D1253" i="1"/>
  <c r="M1253" i="1"/>
  <c r="C1254" i="1"/>
  <c r="D1254" i="1"/>
  <c r="M1254" i="1"/>
  <c r="C1256" i="1"/>
  <c r="D1256" i="1"/>
  <c r="M1256" i="1"/>
  <c r="C1257" i="1"/>
  <c r="D1257" i="1"/>
  <c r="M1257" i="1"/>
  <c r="C1258" i="1"/>
  <c r="D1258" i="1"/>
  <c r="M1258" i="1"/>
  <c r="C1259" i="1"/>
  <c r="D1259" i="1"/>
  <c r="M1259" i="1"/>
  <c r="C1260" i="1"/>
  <c r="D1260" i="1"/>
  <c r="M1260" i="1"/>
  <c r="C1261" i="1"/>
  <c r="D1261" i="1"/>
  <c r="M1261" i="1"/>
  <c r="C1262" i="1"/>
  <c r="D1262" i="1"/>
  <c r="M1262" i="1"/>
  <c r="C1263" i="1"/>
  <c r="D1263" i="1"/>
  <c r="M1263" i="1"/>
  <c r="C15751" i="1"/>
  <c r="D15751" i="1"/>
  <c r="M15751" i="1"/>
  <c r="C15752" i="1"/>
  <c r="D15752" i="1"/>
  <c r="M15752" i="1"/>
  <c r="C1264" i="1"/>
  <c r="D1264" i="1"/>
  <c r="M1264" i="1"/>
  <c r="C15753" i="1"/>
  <c r="D15753" i="1"/>
  <c r="M15753" i="1"/>
  <c r="C15754" i="1"/>
  <c r="D15754" i="1"/>
  <c r="M15754" i="1"/>
  <c r="C1265" i="1"/>
  <c r="D1265" i="1"/>
  <c r="M1265" i="1"/>
  <c r="C15755" i="1"/>
  <c r="D15755" i="1"/>
  <c r="M15755" i="1"/>
  <c r="C1266" i="1"/>
  <c r="D1266" i="1"/>
  <c r="M1266" i="1"/>
  <c r="C1267" i="1"/>
  <c r="D1267" i="1"/>
  <c r="M1267" i="1"/>
  <c r="C15756" i="1"/>
  <c r="D15756" i="1"/>
  <c r="M15756" i="1"/>
  <c r="C15757" i="1"/>
  <c r="D15757" i="1"/>
  <c r="M15757" i="1"/>
  <c r="C15758" i="1"/>
  <c r="D15758" i="1"/>
  <c r="M15758" i="1"/>
  <c r="C1268" i="1"/>
  <c r="D1268" i="1"/>
  <c r="M1268" i="1"/>
  <c r="C1269" i="1"/>
  <c r="D1269" i="1"/>
  <c r="M1269" i="1"/>
  <c r="C1270" i="1"/>
  <c r="D1270" i="1"/>
  <c r="M1270" i="1"/>
  <c r="C15759" i="1"/>
  <c r="D15759" i="1"/>
  <c r="M15759" i="1"/>
  <c r="C15760" i="1"/>
  <c r="D15760" i="1"/>
  <c r="M15760" i="1"/>
  <c r="C1272" i="1"/>
  <c r="D1272" i="1"/>
  <c r="M1272" i="1"/>
  <c r="C1273" i="1"/>
  <c r="D1273" i="1"/>
  <c r="M1273" i="1"/>
  <c r="C1274" i="1"/>
  <c r="D1274" i="1"/>
  <c r="M1274" i="1"/>
  <c r="C1275" i="1"/>
  <c r="D1275" i="1"/>
  <c r="M1275" i="1"/>
  <c r="C1277" i="1"/>
  <c r="D1277" i="1"/>
  <c r="M1277" i="1"/>
  <c r="C1276" i="1"/>
  <c r="D1276" i="1"/>
  <c r="M1276" i="1"/>
  <c r="C1278" i="1"/>
  <c r="D1278" i="1"/>
  <c r="M1278" i="1"/>
  <c r="C1281" i="1"/>
  <c r="D1281" i="1"/>
  <c r="M1281" i="1"/>
  <c r="C1279" i="1"/>
  <c r="D1279" i="1"/>
  <c r="M1279" i="1"/>
  <c r="C1282" i="1"/>
  <c r="D1282" i="1"/>
  <c r="M1282" i="1"/>
  <c r="C1283" i="1"/>
  <c r="D1283" i="1"/>
  <c r="M1283" i="1"/>
  <c r="C15761" i="1"/>
  <c r="D15761" i="1"/>
  <c r="M15761" i="1"/>
  <c r="C1284" i="1"/>
  <c r="D1284" i="1"/>
  <c r="M1284" i="1"/>
  <c r="C15762" i="1"/>
  <c r="D15762" i="1"/>
  <c r="M15762" i="1"/>
  <c r="C1285" i="1"/>
  <c r="D1285" i="1"/>
  <c r="M1285" i="1"/>
  <c r="C15763" i="1"/>
  <c r="D15763" i="1"/>
  <c r="M15763" i="1"/>
  <c r="C1286" i="1"/>
  <c r="D1286" i="1"/>
  <c r="M1286" i="1"/>
  <c r="C1287" i="1"/>
  <c r="D1287" i="1"/>
  <c r="M1287" i="1"/>
  <c r="C1288" i="1"/>
  <c r="D1288" i="1"/>
  <c r="M1288" i="1"/>
  <c r="C1289" i="1"/>
  <c r="D1289" i="1"/>
  <c r="M1289" i="1"/>
  <c r="C1290" i="1"/>
  <c r="D1290" i="1"/>
  <c r="M1290" i="1"/>
  <c r="C1291" i="1"/>
  <c r="D1291" i="1"/>
  <c r="M1291" i="1"/>
  <c r="C1292" i="1"/>
  <c r="D1292" i="1"/>
  <c r="M1292" i="1"/>
  <c r="C1293" i="1"/>
  <c r="D1293" i="1"/>
  <c r="M1293" i="1"/>
  <c r="C1294" i="1"/>
  <c r="D1294" i="1"/>
  <c r="M1294" i="1"/>
  <c r="C1295" i="1"/>
  <c r="D1295" i="1"/>
  <c r="M1295" i="1"/>
  <c r="C1296" i="1"/>
  <c r="D1296" i="1"/>
  <c r="M1296" i="1"/>
  <c r="C15764" i="1"/>
  <c r="D15764" i="1"/>
  <c r="M15764" i="1"/>
  <c r="C15765" i="1"/>
  <c r="D15765" i="1"/>
  <c r="M15765" i="1"/>
  <c r="C15766" i="1"/>
  <c r="D15766" i="1"/>
  <c r="M15766" i="1"/>
  <c r="C1219" i="1"/>
  <c r="D1219" i="1"/>
  <c r="M1219" i="1"/>
  <c r="C1297" i="1"/>
  <c r="D1297" i="1"/>
  <c r="M1297" i="1"/>
  <c r="C1298" i="1"/>
  <c r="D1298" i="1"/>
  <c r="M1298" i="1"/>
  <c r="C1299" i="1"/>
  <c r="D1299" i="1"/>
  <c r="M1299" i="1"/>
  <c r="C15767" i="1"/>
  <c r="D15767" i="1"/>
  <c r="M15767" i="1"/>
  <c r="C1300" i="1"/>
  <c r="D1300" i="1"/>
  <c r="M1300" i="1"/>
  <c r="C15768" i="1"/>
  <c r="D15768" i="1"/>
  <c r="M15768" i="1"/>
  <c r="C1301" i="1"/>
  <c r="D1301" i="1"/>
  <c r="M1301" i="1"/>
  <c r="C1302" i="1"/>
  <c r="D1302" i="1"/>
  <c r="M1302" i="1"/>
  <c r="C15769" i="1"/>
  <c r="D15769" i="1"/>
  <c r="M15769" i="1"/>
  <c r="C15770" i="1"/>
  <c r="D15770" i="1"/>
  <c r="M15770" i="1"/>
  <c r="C1303" i="1"/>
  <c r="D1303" i="1"/>
  <c r="M1303" i="1"/>
  <c r="C1304" i="1"/>
  <c r="D1304" i="1"/>
  <c r="M1304" i="1"/>
  <c r="C1305" i="1"/>
  <c r="D1305" i="1"/>
  <c r="M1305" i="1"/>
  <c r="C15771" i="1"/>
  <c r="D15771" i="1"/>
  <c r="M15771" i="1"/>
  <c r="C1306" i="1"/>
  <c r="D1306" i="1"/>
  <c r="M1306" i="1"/>
  <c r="C1307" i="1"/>
  <c r="D1307" i="1"/>
  <c r="M1307" i="1"/>
  <c r="C1308" i="1"/>
  <c r="D1308" i="1"/>
  <c r="M1308" i="1"/>
  <c r="C1309" i="1"/>
  <c r="D1309" i="1"/>
  <c r="M1309" i="1"/>
  <c r="C15772" i="1"/>
  <c r="D15772" i="1"/>
  <c r="M15772" i="1"/>
  <c r="C15773" i="1"/>
  <c r="D15773" i="1"/>
  <c r="M15773" i="1"/>
  <c r="C15774" i="1"/>
  <c r="D15774" i="1"/>
  <c r="M15774" i="1"/>
  <c r="C1310" i="1"/>
  <c r="D1310" i="1"/>
  <c r="M1310" i="1"/>
  <c r="C1311" i="1"/>
  <c r="D1311" i="1"/>
  <c r="M1311" i="1"/>
  <c r="C1312" i="1"/>
  <c r="D1312" i="1"/>
  <c r="M1312" i="1"/>
  <c r="C1313" i="1"/>
  <c r="D1313" i="1"/>
  <c r="M1313" i="1"/>
  <c r="C1314" i="1"/>
  <c r="M1314" i="1"/>
  <c r="C15775" i="1"/>
  <c r="D15775" i="1"/>
  <c r="M15775" i="1"/>
  <c r="C1315" i="1"/>
  <c r="M1315" i="1"/>
  <c r="C1316" i="1"/>
  <c r="M1316" i="1"/>
  <c r="C1317" i="1"/>
  <c r="D1317" i="1"/>
  <c r="M1317" i="1"/>
  <c r="C15776" i="1"/>
  <c r="D15776" i="1"/>
  <c r="M15776" i="1"/>
  <c r="C15777" i="1"/>
  <c r="D15777" i="1"/>
  <c r="M15777" i="1"/>
  <c r="C15778" i="1"/>
  <c r="D15778" i="1"/>
  <c r="M15778" i="1"/>
  <c r="C15779" i="1"/>
  <c r="D15779" i="1"/>
  <c r="M15779" i="1"/>
  <c r="C15780" i="1"/>
  <c r="D15780" i="1"/>
  <c r="M15780" i="1"/>
  <c r="C15781" i="1"/>
  <c r="D15781" i="1"/>
  <c r="M15781" i="1"/>
  <c r="C15782" i="1"/>
  <c r="D15782" i="1"/>
  <c r="M15782" i="1"/>
  <c r="C1318" i="1"/>
  <c r="D1318" i="1"/>
  <c r="M1318" i="1"/>
  <c r="C1319" i="1"/>
  <c r="D1319" i="1"/>
  <c r="M1319" i="1"/>
  <c r="C1320" i="1"/>
  <c r="D1320" i="1"/>
  <c r="M1320" i="1"/>
  <c r="C15783" i="1"/>
  <c r="D15783" i="1"/>
  <c r="M15783" i="1"/>
  <c r="C1321" i="1"/>
  <c r="D1321" i="1"/>
  <c r="M1321" i="1"/>
  <c r="C15784" i="1"/>
  <c r="D15784" i="1"/>
  <c r="M15784" i="1"/>
  <c r="C1322" i="1"/>
  <c r="D1322" i="1"/>
  <c r="M1322" i="1"/>
  <c r="C15785" i="1"/>
  <c r="D15785" i="1"/>
  <c r="M15785" i="1"/>
  <c r="C15786" i="1"/>
  <c r="D15786" i="1"/>
  <c r="M15786" i="1"/>
  <c r="C1323" i="1"/>
  <c r="D1323" i="1"/>
  <c r="M1323" i="1"/>
  <c r="C1324" i="1"/>
  <c r="M1324" i="1"/>
  <c r="C15787" i="1"/>
  <c r="D15787" i="1"/>
  <c r="M15787" i="1"/>
  <c r="C1326" i="1"/>
  <c r="D1326" i="1"/>
  <c r="M1326" i="1"/>
  <c r="C1325" i="1"/>
  <c r="D1325" i="1"/>
  <c r="M1325" i="1"/>
  <c r="C1329" i="1"/>
  <c r="D1329" i="1"/>
  <c r="M1329" i="1"/>
  <c r="C1330" i="1"/>
  <c r="D1330" i="1"/>
  <c r="M1330" i="1"/>
  <c r="C1331" i="1"/>
  <c r="D1331" i="1"/>
  <c r="M1331" i="1"/>
  <c r="C1332" i="1"/>
  <c r="D1332" i="1"/>
  <c r="M1332" i="1"/>
  <c r="C15788" i="1"/>
  <c r="D15788" i="1"/>
  <c r="M15788" i="1"/>
  <c r="C1327" i="1"/>
  <c r="D1327" i="1"/>
  <c r="M1327" i="1"/>
  <c r="C15789" i="1"/>
  <c r="D15789" i="1"/>
  <c r="M15789" i="1"/>
  <c r="C6150" i="1"/>
  <c r="D6150" i="1"/>
  <c r="M6150" i="1"/>
  <c r="C6151" i="1"/>
  <c r="D6151" i="1"/>
  <c r="M6151" i="1"/>
  <c r="C6152" i="1"/>
  <c r="D6152" i="1"/>
  <c r="M6152" i="1"/>
  <c r="C1333" i="1"/>
  <c r="D1333" i="1"/>
  <c r="M1333" i="1"/>
  <c r="C15790" i="1"/>
  <c r="D15790" i="1"/>
  <c r="M15790" i="1"/>
  <c r="C1334" i="1"/>
  <c r="D1334" i="1"/>
  <c r="M1334" i="1"/>
  <c r="C1335" i="1"/>
  <c r="D1335" i="1"/>
  <c r="M1335" i="1"/>
  <c r="C1340" i="1"/>
  <c r="D1340" i="1"/>
  <c r="M1340" i="1"/>
  <c r="C1341" i="1"/>
  <c r="D1341" i="1"/>
  <c r="M1341" i="1"/>
  <c r="C1342" i="1"/>
  <c r="D1342" i="1"/>
  <c r="M1342" i="1"/>
  <c r="C1343" i="1"/>
  <c r="D1343" i="1"/>
  <c r="M1343" i="1"/>
  <c r="C1344" i="1"/>
  <c r="D1344" i="1"/>
  <c r="M1344" i="1"/>
  <c r="C15791" i="1"/>
  <c r="D15791" i="1"/>
  <c r="M15791" i="1"/>
  <c r="C1345" i="1"/>
  <c r="D1345" i="1"/>
  <c r="M1345" i="1"/>
  <c r="C1346" i="1"/>
  <c r="D1346" i="1"/>
  <c r="M1346" i="1"/>
  <c r="C15792" i="1"/>
  <c r="D15792" i="1"/>
  <c r="M15792" i="1"/>
  <c r="M360" i="1"/>
  <c r="C361" i="1"/>
  <c r="D361" i="1"/>
  <c r="M361" i="1"/>
  <c r="C15793" i="1"/>
  <c r="D15793" i="1"/>
  <c r="M15793" i="1"/>
  <c r="C15794" i="1"/>
  <c r="D15794" i="1"/>
  <c r="M15794" i="1"/>
  <c r="C15795" i="1"/>
  <c r="D15795" i="1"/>
  <c r="M15795" i="1"/>
  <c r="C1347" i="1"/>
  <c r="D1347" i="1"/>
  <c r="M1347" i="1"/>
  <c r="C1348" i="1"/>
  <c r="D1348" i="1"/>
  <c r="M1348" i="1"/>
  <c r="C15796" i="1"/>
  <c r="D15796" i="1"/>
  <c r="M15796" i="1"/>
  <c r="C15797" i="1"/>
  <c r="D15797" i="1"/>
  <c r="M15797" i="1"/>
  <c r="C1349" i="1"/>
  <c r="D1349" i="1"/>
  <c r="M1349" i="1"/>
  <c r="C15798" i="1"/>
  <c r="D15798" i="1"/>
  <c r="M15798" i="1"/>
  <c r="C1350" i="1"/>
  <c r="D1350" i="1"/>
  <c r="M1350" i="1"/>
  <c r="C1351" i="1"/>
  <c r="D1351" i="1"/>
  <c r="M1351" i="1"/>
  <c r="C1353" i="1"/>
  <c r="D1353" i="1"/>
  <c r="M1353" i="1"/>
  <c r="C1354" i="1"/>
  <c r="D1354" i="1"/>
  <c r="M1354" i="1"/>
  <c r="C1355" i="1"/>
  <c r="D1355" i="1"/>
  <c r="M1355" i="1"/>
  <c r="C1356" i="1"/>
  <c r="D1356" i="1"/>
  <c r="M1356" i="1"/>
  <c r="C1357" i="1"/>
  <c r="D1357" i="1"/>
  <c r="M1357" i="1"/>
  <c r="C1358" i="1"/>
  <c r="D1358" i="1"/>
  <c r="M1358" i="1"/>
  <c r="C15799" i="1"/>
  <c r="D15799" i="1"/>
  <c r="M15799" i="1"/>
  <c r="C15800" i="1"/>
  <c r="D15800" i="1"/>
  <c r="M15800" i="1"/>
  <c r="C1359" i="1"/>
  <c r="D1359" i="1"/>
  <c r="M1359" i="1"/>
  <c r="C1360" i="1"/>
  <c r="D1360" i="1"/>
  <c r="M1360" i="1"/>
  <c r="C1361" i="1"/>
  <c r="D1361" i="1"/>
  <c r="M1361" i="1"/>
  <c r="C1362" i="1"/>
  <c r="D1362" i="1"/>
  <c r="M1362" i="1"/>
  <c r="C1363" i="1"/>
  <c r="D1363" i="1"/>
  <c r="M1363" i="1"/>
  <c r="C15801" i="1"/>
  <c r="D15801" i="1"/>
  <c r="M15801" i="1"/>
  <c r="C1364" i="1"/>
  <c r="D1364" i="1"/>
  <c r="M1364" i="1"/>
  <c r="C15802" i="1"/>
  <c r="D15802" i="1"/>
  <c r="M15802" i="1"/>
  <c r="C1366" i="1"/>
  <c r="D1366" i="1"/>
  <c r="M1366" i="1"/>
  <c r="C1367" i="1"/>
  <c r="D1367" i="1"/>
  <c r="M1367" i="1"/>
  <c r="C1368" i="1"/>
  <c r="D1368" i="1"/>
  <c r="M1368" i="1"/>
  <c r="C15803" i="1"/>
  <c r="D15803" i="1"/>
  <c r="M15803" i="1"/>
  <c r="C1369" i="1"/>
  <c r="D1369" i="1"/>
  <c r="M1369" i="1"/>
  <c r="C1370" i="1"/>
  <c r="D1370" i="1"/>
  <c r="M1370" i="1"/>
  <c r="C1371" i="1"/>
  <c r="D1371" i="1"/>
  <c r="M1371" i="1"/>
  <c r="C15804" i="1"/>
  <c r="D15804" i="1"/>
  <c r="M15804" i="1"/>
  <c r="C1365" i="1"/>
  <c r="D1365" i="1"/>
  <c r="M1365" i="1"/>
  <c r="C1372" i="1"/>
  <c r="D1372" i="1"/>
  <c r="M1372" i="1"/>
  <c r="C1373" i="1"/>
  <c r="D1373" i="1"/>
  <c r="M1373" i="1"/>
  <c r="C15805" i="1"/>
  <c r="D15805" i="1"/>
  <c r="M15805" i="1"/>
  <c r="C1374" i="1"/>
  <c r="D1374" i="1"/>
  <c r="M1374" i="1"/>
  <c r="C1375" i="1"/>
  <c r="D1375" i="1"/>
  <c r="M1375" i="1"/>
  <c r="C15806" i="1"/>
  <c r="D15806" i="1"/>
  <c r="M15806" i="1"/>
  <c r="C15807" i="1"/>
  <c r="D15807" i="1"/>
  <c r="M15807" i="1"/>
  <c r="C1376" i="1"/>
  <c r="D1376" i="1"/>
  <c r="M1376" i="1"/>
  <c r="C371" i="1"/>
  <c r="D371" i="1"/>
  <c r="M371" i="1"/>
  <c r="C1377" i="1"/>
  <c r="D1377" i="1"/>
  <c r="M1377" i="1"/>
  <c r="C15808" i="1"/>
  <c r="D15808" i="1"/>
  <c r="M15808" i="1"/>
  <c r="C15809" i="1"/>
  <c r="D15809" i="1"/>
  <c r="M15809" i="1"/>
  <c r="C1378" i="1"/>
  <c r="D1378" i="1"/>
  <c r="M1378" i="1"/>
  <c r="C1379" i="1"/>
  <c r="D1379" i="1"/>
  <c r="M1379" i="1"/>
  <c r="C15810" i="1"/>
  <c r="D15810" i="1"/>
  <c r="M15810" i="1"/>
  <c r="C1380" i="1"/>
  <c r="D1380" i="1"/>
  <c r="M1380" i="1"/>
  <c r="C15811" i="1"/>
  <c r="D15811" i="1"/>
  <c r="M15811" i="1"/>
  <c r="C1381" i="1"/>
  <c r="D1381" i="1"/>
  <c r="M1381" i="1"/>
  <c r="C15812" i="1"/>
  <c r="D15812" i="1"/>
  <c r="M15812" i="1"/>
  <c r="C15813" i="1"/>
  <c r="D15813" i="1"/>
  <c r="M15813" i="1"/>
  <c r="C362" i="1"/>
  <c r="D362" i="1"/>
  <c r="M362" i="1"/>
  <c r="C1382" i="1"/>
  <c r="D1382" i="1"/>
  <c r="M1382" i="1"/>
  <c r="C1383" i="1"/>
  <c r="D1383" i="1"/>
  <c r="M1383" i="1"/>
  <c r="C363" i="1"/>
  <c r="D363" i="1"/>
  <c r="M363" i="1"/>
  <c r="C364" i="1"/>
  <c r="D364" i="1"/>
  <c r="M364" i="1"/>
  <c r="C1336" i="1"/>
  <c r="D1336" i="1"/>
  <c r="M1336" i="1"/>
  <c r="C365" i="1"/>
  <c r="D365" i="1"/>
  <c r="M365" i="1"/>
  <c r="C1384" i="1"/>
  <c r="D1384" i="1"/>
  <c r="M1384" i="1"/>
  <c r="C15814" i="1"/>
  <c r="D15814" i="1"/>
  <c r="M15814" i="1"/>
  <c r="C1385" i="1"/>
  <c r="D1385" i="1"/>
  <c r="M1385" i="1"/>
  <c r="C253" i="1"/>
  <c r="D253" i="1"/>
  <c r="M253" i="1"/>
  <c r="C1386" i="1"/>
  <c r="D1386" i="1"/>
  <c r="M1386" i="1"/>
  <c r="C15815" i="1"/>
  <c r="D15815" i="1"/>
  <c r="M15815" i="1"/>
  <c r="C366" i="1"/>
  <c r="D366" i="1"/>
  <c r="M366" i="1"/>
  <c r="C15816" i="1"/>
  <c r="D15816" i="1"/>
  <c r="M15816" i="1"/>
  <c r="C15817" i="1"/>
  <c r="D15817" i="1"/>
  <c r="M15817" i="1"/>
  <c r="C1337" i="1"/>
  <c r="D1337" i="1"/>
  <c r="M1337" i="1"/>
  <c r="C15818" i="1"/>
  <c r="D15818" i="1"/>
  <c r="M15818" i="1"/>
  <c r="C1387" i="1"/>
  <c r="D1387" i="1"/>
  <c r="M1387" i="1"/>
  <c r="C1388" i="1"/>
  <c r="D1388" i="1"/>
  <c r="M1388" i="1"/>
  <c r="C367" i="1"/>
  <c r="M367" i="1"/>
  <c r="C1389" i="1"/>
  <c r="D1389" i="1"/>
  <c r="M1389" i="1"/>
  <c r="C1390" i="1"/>
  <c r="D1390" i="1"/>
  <c r="M1390" i="1"/>
  <c r="C1338" i="1"/>
  <c r="D1338" i="1"/>
  <c r="M1338" i="1"/>
  <c r="C15819" i="1"/>
  <c r="D15819" i="1"/>
  <c r="M15819" i="1"/>
  <c r="C368" i="1"/>
  <c r="D368" i="1"/>
  <c r="M368" i="1"/>
  <c r="C1391" i="1"/>
  <c r="D1391" i="1"/>
  <c r="M1391" i="1"/>
  <c r="C369" i="1"/>
  <c r="D369" i="1"/>
  <c r="M369" i="1"/>
  <c r="C1392" i="1"/>
  <c r="D1392" i="1"/>
  <c r="M1392" i="1"/>
  <c r="C370" i="1"/>
  <c r="D370" i="1"/>
  <c r="M370" i="1"/>
  <c r="C1393" i="1"/>
  <c r="D1393" i="1"/>
  <c r="M1393" i="1"/>
  <c r="C1394" i="1"/>
  <c r="D1394" i="1"/>
  <c r="M1394" i="1"/>
  <c r="C1339" i="1"/>
  <c r="D1339" i="1"/>
  <c r="M1339" i="1"/>
  <c r="C15820" i="1"/>
  <c r="D15820" i="1"/>
  <c r="M15820" i="1"/>
  <c r="C15821" i="1"/>
  <c r="D15821" i="1"/>
  <c r="M15821" i="1"/>
  <c r="C15822" i="1"/>
  <c r="D15822" i="1"/>
  <c r="M15822" i="1"/>
  <c r="C1395" i="1"/>
  <c r="D1395" i="1"/>
  <c r="M1395" i="1"/>
  <c r="C1396" i="1"/>
  <c r="D1396" i="1"/>
  <c r="M1396" i="1"/>
  <c r="C15823" i="1"/>
  <c r="D15823" i="1"/>
  <c r="M15823" i="1"/>
  <c r="C372" i="1"/>
  <c r="D372" i="1"/>
  <c r="M372" i="1"/>
  <c r="C15824" i="1"/>
  <c r="D15824" i="1"/>
  <c r="M15824" i="1"/>
  <c r="C1628" i="1"/>
  <c r="D1628" i="1"/>
  <c r="M1628" i="1"/>
  <c r="C1397" i="1"/>
  <c r="D1397" i="1"/>
  <c r="M1397" i="1"/>
  <c r="C373" i="1"/>
  <c r="D373" i="1"/>
  <c r="M373" i="1"/>
  <c r="C374" i="1"/>
  <c r="D374" i="1"/>
  <c r="M374" i="1"/>
  <c r="C1398" i="1"/>
  <c r="D1398" i="1"/>
  <c r="M1398" i="1"/>
  <c r="C375" i="1"/>
  <c r="D375" i="1"/>
  <c r="M375" i="1"/>
  <c r="C15825" i="1"/>
  <c r="D15825" i="1"/>
  <c r="M15825" i="1"/>
  <c r="C15826" i="1"/>
  <c r="D15826" i="1"/>
  <c r="M15826" i="1"/>
  <c r="C1399" i="1"/>
  <c r="D1399" i="1"/>
  <c r="M1399" i="1"/>
  <c r="C15827" i="1"/>
  <c r="D15827" i="1"/>
  <c r="M15827" i="1"/>
  <c r="C15828" i="1"/>
  <c r="D15828" i="1"/>
  <c r="M15828" i="1"/>
  <c r="C1400" i="1"/>
  <c r="D1400" i="1"/>
  <c r="M1400" i="1"/>
  <c r="C1401" i="1"/>
  <c r="D1401" i="1"/>
  <c r="M1401" i="1"/>
  <c r="C1402" i="1"/>
  <c r="D1402" i="1"/>
  <c r="M1402" i="1"/>
  <c r="C15829" i="1"/>
  <c r="D15829" i="1"/>
  <c r="M15829" i="1"/>
  <c r="C1403" i="1"/>
  <c r="D1403" i="1"/>
  <c r="M1403" i="1"/>
  <c r="C1405" i="1"/>
  <c r="D1405" i="1"/>
  <c r="M1405" i="1"/>
  <c r="C1406" i="1"/>
  <c r="D1406" i="1"/>
  <c r="M1406" i="1"/>
  <c r="C15830" i="1"/>
  <c r="D15830" i="1"/>
  <c r="M15830" i="1"/>
  <c r="C15831" i="1"/>
  <c r="D15831" i="1"/>
  <c r="M15831" i="1"/>
  <c r="C1407" i="1"/>
  <c r="D1407" i="1"/>
  <c r="M1407" i="1"/>
  <c r="C1409" i="1"/>
  <c r="D1409" i="1"/>
  <c r="M1409" i="1"/>
  <c r="C1410" i="1"/>
  <c r="D1410" i="1"/>
  <c r="M1410" i="1"/>
  <c r="C15832" i="1"/>
  <c r="D15832" i="1"/>
  <c r="M15832" i="1"/>
  <c r="C35" i="1"/>
  <c r="D35" i="1"/>
  <c r="M35" i="1"/>
  <c r="C1412" i="1"/>
  <c r="D1412" i="1"/>
  <c r="M1412" i="1"/>
  <c r="C1413" i="1"/>
  <c r="D1413" i="1"/>
  <c r="M1413" i="1"/>
  <c r="C1414" i="1"/>
  <c r="D1414" i="1"/>
  <c r="M1414" i="1"/>
  <c r="C1415" i="1"/>
  <c r="D1415" i="1"/>
  <c r="M1415" i="1"/>
  <c r="C1416" i="1"/>
  <c r="D1416" i="1"/>
  <c r="M1416" i="1"/>
  <c r="C1417" i="1"/>
  <c r="D1417" i="1"/>
  <c r="M1417" i="1"/>
  <c r="C15833" i="1"/>
  <c r="D15833" i="1"/>
  <c r="M15833" i="1"/>
  <c r="C1411" i="1"/>
  <c r="D1411" i="1"/>
  <c r="M1411" i="1"/>
  <c r="C1418" i="1"/>
  <c r="D1418" i="1"/>
  <c r="M1418" i="1"/>
  <c r="C1419" i="1"/>
  <c r="D1419" i="1"/>
  <c r="M1419" i="1"/>
  <c r="C1420" i="1"/>
  <c r="D1420" i="1"/>
  <c r="M1420" i="1"/>
  <c r="C1421" i="1"/>
  <c r="D1421" i="1"/>
  <c r="M1421" i="1"/>
  <c r="C1422" i="1"/>
  <c r="D1422" i="1"/>
  <c r="M1422" i="1"/>
  <c r="C15834" i="1"/>
  <c r="D15834" i="1"/>
  <c r="M15834" i="1"/>
  <c r="C1423" i="1"/>
  <c r="D1423" i="1"/>
  <c r="M1423" i="1"/>
  <c r="C1424" i="1"/>
  <c r="D1424" i="1"/>
  <c r="M1424" i="1"/>
  <c r="C1425" i="1"/>
  <c r="D1425" i="1"/>
  <c r="M1425" i="1"/>
  <c r="C1426" i="1"/>
  <c r="D1426" i="1"/>
  <c r="M1426" i="1"/>
  <c r="C1427" i="1"/>
  <c r="D1427" i="1"/>
  <c r="M1427" i="1"/>
  <c r="C1428" i="1"/>
  <c r="D1428" i="1"/>
  <c r="M1428" i="1"/>
  <c r="C1429" i="1"/>
  <c r="D1429" i="1"/>
  <c r="M1429" i="1"/>
  <c r="C1430" i="1"/>
  <c r="D1430" i="1"/>
  <c r="M1430" i="1"/>
  <c r="C1431" i="1"/>
  <c r="D1431" i="1"/>
  <c r="M1431" i="1"/>
  <c r="C15835" i="1"/>
  <c r="D15835" i="1"/>
  <c r="M15835" i="1"/>
  <c r="C1432" i="1"/>
  <c r="D1432" i="1"/>
  <c r="M1432" i="1"/>
  <c r="C1433" i="1"/>
  <c r="D1433" i="1"/>
  <c r="M1433" i="1"/>
  <c r="C1434" i="1"/>
  <c r="D1434" i="1"/>
  <c r="M1434" i="1"/>
  <c r="C1435" i="1"/>
  <c r="D1435" i="1"/>
  <c r="M1435" i="1"/>
  <c r="C15836" i="1"/>
  <c r="D15836" i="1"/>
  <c r="M15836" i="1"/>
  <c r="C1436" i="1"/>
  <c r="D1436" i="1"/>
  <c r="M1436" i="1"/>
  <c r="C1437" i="1"/>
  <c r="D1437" i="1"/>
  <c r="M1437" i="1"/>
  <c r="C1438" i="1"/>
  <c r="D1438" i="1"/>
  <c r="M1438" i="1"/>
  <c r="C1439" i="1"/>
  <c r="D1439" i="1"/>
  <c r="M1439" i="1"/>
  <c r="C1440" i="1"/>
  <c r="D1440" i="1"/>
  <c r="M1440" i="1"/>
  <c r="C15837" i="1"/>
  <c r="D15837" i="1"/>
  <c r="M15837" i="1"/>
  <c r="C1441" i="1"/>
  <c r="D1441" i="1"/>
  <c r="M1441" i="1"/>
  <c r="C15838" i="1"/>
  <c r="D15838" i="1"/>
  <c r="M15838" i="1"/>
  <c r="C1442" i="1"/>
  <c r="D1442" i="1"/>
  <c r="M1442" i="1"/>
  <c r="C1443" i="1"/>
  <c r="D1443" i="1"/>
  <c r="M1443" i="1"/>
  <c r="C1444" i="1"/>
  <c r="M1444" i="1"/>
  <c r="C15839" i="1"/>
  <c r="D15839" i="1"/>
  <c r="M15839" i="1"/>
  <c r="C1445" i="1"/>
  <c r="M1445" i="1"/>
  <c r="C1446" i="1"/>
  <c r="D1446" i="1"/>
  <c r="M1446" i="1"/>
  <c r="C1447" i="1"/>
  <c r="D1447" i="1"/>
  <c r="M1447" i="1"/>
  <c r="C1448" i="1"/>
  <c r="D1448" i="1"/>
  <c r="M1448" i="1"/>
  <c r="C15840" i="1"/>
  <c r="D15840" i="1"/>
  <c r="M15840" i="1"/>
  <c r="C1449" i="1"/>
  <c r="D1449" i="1"/>
  <c r="M1449" i="1"/>
  <c r="C1450" i="1"/>
  <c r="D1450" i="1"/>
  <c r="M1450" i="1"/>
  <c r="C1451" i="1"/>
  <c r="D1451" i="1"/>
  <c r="M1451" i="1"/>
  <c r="C186" i="1"/>
  <c r="D186" i="1"/>
  <c r="M186" i="1"/>
  <c r="C1452" i="1"/>
  <c r="D1452" i="1"/>
  <c r="M1452" i="1"/>
  <c r="C1453" i="1"/>
  <c r="D1453" i="1"/>
  <c r="M1453" i="1"/>
  <c r="C15841" i="1"/>
  <c r="D15841" i="1"/>
  <c r="M15841" i="1"/>
  <c r="C1454" i="1"/>
  <c r="D1454" i="1"/>
  <c r="M1454" i="1"/>
  <c r="C1455" i="1"/>
  <c r="D1455" i="1"/>
  <c r="M1455" i="1"/>
  <c r="C1456" i="1"/>
  <c r="D1456" i="1"/>
  <c r="M1456" i="1"/>
  <c r="C1457" i="1"/>
  <c r="D1457" i="1"/>
  <c r="M1457" i="1"/>
  <c r="C1458" i="1"/>
  <c r="M1458" i="1"/>
  <c r="C1459" i="1"/>
  <c r="D1459" i="1"/>
  <c r="M1459" i="1"/>
  <c r="C15842" i="1"/>
  <c r="D15842" i="1"/>
  <c r="M15842" i="1"/>
  <c r="C15843" i="1"/>
  <c r="D15843" i="1"/>
  <c r="M15843" i="1"/>
  <c r="C1460" i="1"/>
  <c r="D1460" i="1"/>
  <c r="M1460" i="1"/>
  <c r="C1461" i="1"/>
  <c r="M1461" i="1"/>
  <c r="C15844" i="1"/>
  <c r="D15844" i="1"/>
  <c r="M15844" i="1"/>
  <c r="C15845" i="1"/>
  <c r="D15845" i="1"/>
  <c r="M15845" i="1"/>
  <c r="C1462" i="1"/>
  <c r="D1462" i="1"/>
  <c r="M1462" i="1"/>
  <c r="C1463" i="1"/>
  <c r="D1463" i="1"/>
  <c r="M1463" i="1"/>
  <c r="C1464" i="1"/>
  <c r="D1464" i="1"/>
  <c r="M1464" i="1"/>
  <c r="C1465" i="1"/>
  <c r="D1465" i="1"/>
  <c r="M1465" i="1"/>
  <c r="C15846" i="1"/>
  <c r="D15846" i="1"/>
  <c r="M15846" i="1"/>
  <c r="C1466" i="1"/>
  <c r="D1466" i="1"/>
  <c r="M1466" i="1"/>
  <c r="C1467" i="1"/>
  <c r="D1467" i="1"/>
  <c r="M1467" i="1"/>
  <c r="C1468" i="1"/>
  <c r="D1468" i="1"/>
  <c r="M1468" i="1"/>
  <c r="C1469" i="1"/>
  <c r="D1469" i="1"/>
  <c r="M1469" i="1"/>
  <c r="C1470" i="1"/>
  <c r="D1470" i="1"/>
  <c r="M1470" i="1"/>
  <c r="C15847" i="1"/>
  <c r="D15847" i="1"/>
  <c r="M15847" i="1"/>
  <c r="C1471" i="1"/>
  <c r="D1471" i="1"/>
  <c r="M1471" i="1"/>
  <c r="C1472" i="1"/>
  <c r="D1472" i="1"/>
  <c r="M1472" i="1"/>
  <c r="C1473" i="1"/>
  <c r="D1473" i="1"/>
  <c r="M1473" i="1"/>
  <c r="C1474" i="1"/>
  <c r="D1474" i="1"/>
  <c r="M1474" i="1"/>
  <c r="C1475" i="1"/>
  <c r="D1475" i="1"/>
  <c r="M1475" i="1"/>
  <c r="C1476" i="1"/>
  <c r="D1476" i="1"/>
  <c r="M1476" i="1"/>
  <c r="C1477" i="1"/>
  <c r="D1477" i="1"/>
  <c r="M1477" i="1"/>
  <c r="C1478" i="1"/>
  <c r="D1478" i="1"/>
  <c r="M1478" i="1"/>
  <c r="C15848" i="1"/>
  <c r="D15848" i="1"/>
  <c r="M15848" i="1"/>
  <c r="C1479" i="1"/>
  <c r="D1479" i="1"/>
  <c r="M1479" i="1"/>
  <c r="C1480" i="1"/>
  <c r="D1480" i="1"/>
  <c r="M1480" i="1"/>
  <c r="C1481" i="1"/>
  <c r="D1481" i="1"/>
  <c r="M1481" i="1"/>
  <c r="C15849" i="1"/>
  <c r="D15849" i="1"/>
  <c r="M15849" i="1"/>
  <c r="C15850" i="1"/>
  <c r="D15850" i="1"/>
  <c r="M15850" i="1"/>
  <c r="C1482" i="1"/>
  <c r="D1482" i="1"/>
  <c r="M1482" i="1"/>
  <c r="C1483" i="1"/>
  <c r="D1483" i="1"/>
  <c r="M1483" i="1"/>
  <c r="C1484" i="1"/>
  <c r="D1484" i="1"/>
  <c r="M1484" i="1"/>
  <c r="C15851" i="1"/>
  <c r="D15851" i="1"/>
  <c r="M15851" i="1"/>
  <c r="C1485" i="1"/>
  <c r="D1485" i="1"/>
  <c r="M1485" i="1"/>
  <c r="C15852" i="1"/>
  <c r="D15852" i="1"/>
  <c r="M15852" i="1"/>
  <c r="C1486" i="1"/>
  <c r="D1486" i="1"/>
  <c r="M1486" i="1"/>
  <c r="C1487" i="1"/>
  <c r="M1487" i="1"/>
  <c r="C15853" i="1"/>
  <c r="D15853" i="1"/>
  <c r="M15853" i="1"/>
  <c r="C1597" i="1"/>
  <c r="D1597" i="1"/>
  <c r="M1597" i="1"/>
  <c r="C1598" i="1"/>
  <c r="M1598" i="1"/>
  <c r="C1599" i="1"/>
  <c r="D1599" i="1"/>
  <c r="M1599" i="1"/>
  <c r="C1600" i="1"/>
  <c r="D1600" i="1"/>
  <c r="M1600" i="1"/>
  <c r="C15854" i="1"/>
  <c r="D15854" i="1"/>
  <c r="M15854" i="1"/>
  <c r="C15855" i="1"/>
  <c r="D15855" i="1"/>
  <c r="M15855" i="1"/>
  <c r="C1601" i="1"/>
  <c r="D1601" i="1"/>
  <c r="M1601" i="1"/>
  <c r="C1488" i="1"/>
  <c r="D1488" i="1"/>
  <c r="M1488" i="1"/>
  <c r="C1489" i="1"/>
  <c r="D1489" i="1"/>
  <c r="M1489" i="1"/>
  <c r="C15856" i="1"/>
  <c r="D15856" i="1"/>
  <c r="M15856" i="1"/>
  <c r="C1490" i="1"/>
  <c r="D1490" i="1"/>
  <c r="M1490" i="1"/>
  <c r="C15857" i="1"/>
  <c r="D15857" i="1"/>
  <c r="M15857" i="1"/>
  <c r="C15858" i="1"/>
  <c r="D15858" i="1"/>
  <c r="M15858" i="1"/>
  <c r="C15859" i="1"/>
  <c r="D15859" i="1"/>
  <c r="M15859" i="1"/>
  <c r="C1491" i="1"/>
  <c r="D1491" i="1"/>
  <c r="M1491" i="1"/>
  <c r="C1492" i="1"/>
  <c r="D1492" i="1"/>
  <c r="M1492" i="1"/>
  <c r="C15860" i="1"/>
  <c r="D15860" i="1"/>
  <c r="M15860" i="1"/>
  <c r="C1493" i="1"/>
  <c r="D1493" i="1"/>
  <c r="M1493" i="1"/>
  <c r="C15861" i="1"/>
  <c r="D15861" i="1"/>
  <c r="M15861" i="1"/>
  <c r="C15862" i="1"/>
  <c r="D15862" i="1"/>
  <c r="M15862" i="1"/>
  <c r="C15863" i="1"/>
  <c r="D15863" i="1"/>
  <c r="M15863" i="1"/>
  <c r="C1494" i="1"/>
  <c r="D1494" i="1"/>
  <c r="M1494" i="1"/>
  <c r="C1495" i="1"/>
  <c r="D1495" i="1"/>
  <c r="M1495" i="1"/>
  <c r="C1496" i="1"/>
  <c r="D1496" i="1"/>
  <c r="M1496" i="1"/>
  <c r="C1497" i="1"/>
  <c r="D1497" i="1"/>
  <c r="M1497" i="1"/>
  <c r="C1498" i="1"/>
  <c r="D1498" i="1"/>
  <c r="M1498" i="1"/>
  <c r="C1499" i="1"/>
  <c r="D1499" i="1"/>
  <c r="M1499" i="1"/>
  <c r="C1500" i="1"/>
  <c r="D1500" i="1"/>
  <c r="M1500" i="1"/>
  <c r="C1501" i="1"/>
  <c r="M1501" i="1"/>
  <c r="C1502" i="1"/>
  <c r="D1502" i="1"/>
  <c r="M1502" i="1"/>
  <c r="C1503" i="1"/>
  <c r="D1503" i="1"/>
  <c r="M1503" i="1"/>
  <c r="C1504" i="1"/>
  <c r="D1504" i="1"/>
  <c r="M1504" i="1"/>
  <c r="C1505" i="1"/>
  <c r="D1505" i="1"/>
  <c r="M1505" i="1"/>
  <c r="C1506" i="1"/>
  <c r="D1506" i="1"/>
  <c r="M1506" i="1"/>
  <c r="C1507" i="1"/>
  <c r="D1507" i="1"/>
  <c r="M1507" i="1"/>
  <c r="C15864" i="1"/>
  <c r="D15864" i="1"/>
  <c r="M15864" i="1"/>
  <c r="C15865" i="1"/>
  <c r="D15865" i="1"/>
  <c r="M15865" i="1"/>
  <c r="C1508" i="1"/>
  <c r="D1508" i="1"/>
  <c r="M1508" i="1"/>
  <c r="C1602" i="1"/>
  <c r="M1602" i="1"/>
  <c r="C1603" i="1"/>
  <c r="D1603" i="1"/>
  <c r="M1603" i="1"/>
  <c r="C1604" i="1"/>
  <c r="D1604" i="1"/>
  <c r="M1604" i="1"/>
  <c r="C1605" i="1"/>
  <c r="D1605" i="1"/>
  <c r="M1605" i="1"/>
  <c r="C15866" i="1"/>
  <c r="D15866" i="1"/>
  <c r="M15866" i="1"/>
  <c r="C15867" i="1"/>
  <c r="D15867" i="1"/>
  <c r="M15867" i="1"/>
  <c r="C1606" i="1"/>
  <c r="D1606" i="1"/>
  <c r="M1606" i="1"/>
  <c r="C1607" i="1"/>
  <c r="D1607" i="1"/>
  <c r="M1607" i="1"/>
  <c r="C1608" i="1"/>
  <c r="D1608" i="1"/>
  <c r="M1608" i="1"/>
  <c r="C1609" i="1"/>
  <c r="D1609" i="1"/>
  <c r="M1609" i="1"/>
  <c r="C1610" i="1"/>
  <c r="D1610" i="1"/>
  <c r="M1610" i="1"/>
  <c r="C15868" i="1"/>
  <c r="D15868" i="1"/>
  <c r="M15868" i="1"/>
  <c r="C15869" i="1"/>
  <c r="D15869" i="1"/>
  <c r="M15869" i="1"/>
  <c r="C15870" i="1"/>
  <c r="D15870" i="1"/>
  <c r="M15870" i="1"/>
  <c r="C15871" i="1"/>
  <c r="D15871" i="1"/>
  <c r="M15871" i="1"/>
  <c r="C15872" i="1"/>
  <c r="D15872" i="1"/>
  <c r="M15872" i="1"/>
  <c r="C15873" i="1"/>
  <c r="D15873" i="1"/>
  <c r="M15873" i="1"/>
  <c r="C1611" i="1"/>
  <c r="D1611" i="1"/>
  <c r="M1611" i="1"/>
  <c r="C15874" i="1"/>
  <c r="D15874" i="1"/>
  <c r="M15874" i="1"/>
  <c r="C1612" i="1"/>
  <c r="D1612" i="1"/>
  <c r="M1612" i="1"/>
  <c r="C1613" i="1"/>
  <c r="D1613" i="1"/>
  <c r="M1613" i="1"/>
  <c r="C1509" i="1"/>
  <c r="D1509" i="1"/>
  <c r="M1509" i="1"/>
  <c r="C1510" i="1"/>
  <c r="D1510" i="1"/>
  <c r="M1510" i="1"/>
  <c r="C1511" i="1"/>
  <c r="D1511" i="1"/>
  <c r="M1511" i="1"/>
  <c r="C1512" i="1"/>
  <c r="D1512" i="1"/>
  <c r="M1512" i="1"/>
  <c r="C1513" i="1"/>
  <c r="D1513" i="1"/>
  <c r="M1513" i="1"/>
  <c r="C1514" i="1"/>
  <c r="D1514" i="1"/>
  <c r="M1514" i="1"/>
  <c r="C1515" i="1"/>
  <c r="D1515" i="1"/>
  <c r="M1515" i="1"/>
  <c r="C1516" i="1"/>
  <c r="D1516" i="1"/>
  <c r="M1516" i="1"/>
  <c r="C1517" i="1"/>
  <c r="D1517" i="1"/>
  <c r="M1517" i="1"/>
  <c r="C15875" i="1"/>
  <c r="D15875" i="1"/>
  <c r="M15875" i="1"/>
  <c r="C1518" i="1"/>
  <c r="D1518" i="1"/>
  <c r="M1518" i="1"/>
  <c r="C15876" i="1"/>
  <c r="D15876" i="1"/>
  <c r="M15876" i="1"/>
  <c r="C1519" i="1"/>
  <c r="D1519" i="1"/>
  <c r="M1519" i="1"/>
  <c r="C1520" i="1"/>
  <c r="D1520" i="1"/>
  <c r="M1520" i="1"/>
  <c r="C15877" i="1"/>
  <c r="D15877" i="1"/>
  <c r="M15877" i="1"/>
  <c r="C15878" i="1"/>
  <c r="D15878" i="1"/>
  <c r="M15878" i="1"/>
  <c r="C1521" i="1"/>
  <c r="D1521" i="1"/>
  <c r="M1521" i="1"/>
  <c r="C1522" i="1"/>
  <c r="D1522" i="1"/>
  <c r="M1522" i="1"/>
  <c r="C1523" i="1"/>
  <c r="D1523" i="1"/>
  <c r="M1523" i="1"/>
  <c r="C1524" i="1"/>
  <c r="D1524" i="1"/>
  <c r="M1524" i="1"/>
  <c r="C15879" i="1"/>
  <c r="D15879" i="1"/>
  <c r="M15879" i="1"/>
  <c r="C15880" i="1"/>
  <c r="D15880" i="1"/>
  <c r="M15880" i="1"/>
  <c r="C1525" i="1"/>
  <c r="D1525" i="1"/>
  <c r="M1525" i="1"/>
  <c r="C1526" i="1"/>
  <c r="D1526" i="1"/>
  <c r="M1526" i="1"/>
  <c r="C1527" i="1"/>
  <c r="D1527" i="1"/>
  <c r="M1527" i="1"/>
  <c r="C1528" i="1"/>
  <c r="D1528" i="1"/>
  <c r="M1528" i="1"/>
  <c r="C1530" i="1"/>
  <c r="D1530" i="1"/>
  <c r="M1530" i="1"/>
  <c r="C1529" i="1"/>
  <c r="D1529" i="1"/>
  <c r="M1529" i="1"/>
  <c r="C1531" i="1"/>
  <c r="D1531" i="1"/>
  <c r="M1531" i="1"/>
  <c r="C1614" i="1"/>
  <c r="D1614" i="1"/>
  <c r="M1614" i="1"/>
  <c r="C1615" i="1"/>
  <c r="D1615" i="1"/>
  <c r="M1615" i="1"/>
  <c r="C1616" i="1"/>
  <c r="M1616" i="1"/>
  <c r="C1617" i="1"/>
  <c r="D1617" i="1"/>
  <c r="M1617" i="1"/>
  <c r="C1618" i="1"/>
  <c r="D1618" i="1"/>
  <c r="M1618" i="1"/>
  <c r="C1619" i="1"/>
  <c r="D1619" i="1"/>
  <c r="M1619" i="1"/>
  <c r="C1620" i="1"/>
  <c r="D1620" i="1"/>
  <c r="M1620" i="1"/>
  <c r="C1621" i="1"/>
  <c r="D1621" i="1"/>
  <c r="M1621" i="1"/>
  <c r="C1622" i="1"/>
  <c r="D1622" i="1"/>
  <c r="M1622" i="1"/>
  <c r="C1532" i="1"/>
  <c r="D1532" i="1"/>
  <c r="M1532" i="1"/>
  <c r="C9651" i="1"/>
  <c r="D9651" i="1"/>
  <c r="M9651" i="1"/>
  <c r="C1533" i="1"/>
  <c r="D1533" i="1"/>
  <c r="M1533" i="1"/>
  <c r="C1534" i="1"/>
  <c r="D1534" i="1"/>
  <c r="M1534" i="1"/>
  <c r="C1535" i="1"/>
  <c r="D1535" i="1"/>
  <c r="M1535" i="1"/>
  <c r="C1536" i="1"/>
  <c r="D1536" i="1"/>
  <c r="M1536" i="1"/>
  <c r="C1537" i="1"/>
  <c r="D1537" i="1"/>
  <c r="M1537" i="1"/>
  <c r="C1538" i="1"/>
  <c r="D1538" i="1"/>
  <c r="M1538" i="1"/>
  <c r="C1539" i="1"/>
  <c r="D1539" i="1"/>
  <c r="M1539" i="1"/>
  <c r="C1540" i="1"/>
  <c r="D1540" i="1"/>
  <c r="M1540" i="1"/>
  <c r="C1541" i="1"/>
  <c r="D1541" i="1"/>
  <c r="M1541" i="1"/>
  <c r="C1542" i="1"/>
  <c r="D1542" i="1"/>
  <c r="M1542" i="1"/>
  <c r="C15881" i="1"/>
  <c r="D15881" i="1"/>
  <c r="M15881" i="1"/>
  <c r="C15882" i="1"/>
  <c r="D15882" i="1"/>
  <c r="M15882" i="1"/>
  <c r="C36" i="1"/>
  <c r="D36" i="1"/>
  <c r="M36" i="1"/>
  <c r="C1623" i="1"/>
  <c r="D1623" i="1"/>
  <c r="M1623" i="1"/>
  <c r="C1543" i="1"/>
  <c r="D1543" i="1"/>
  <c r="M1543" i="1"/>
  <c r="C15883" i="1"/>
  <c r="D15883" i="1"/>
  <c r="M15883" i="1"/>
  <c r="C1544" i="1"/>
  <c r="D1544" i="1"/>
  <c r="M1544" i="1"/>
  <c r="C1545" i="1"/>
  <c r="D1545" i="1"/>
  <c r="M1545" i="1"/>
  <c r="C1546" i="1"/>
  <c r="D1546" i="1"/>
  <c r="M1546" i="1"/>
  <c r="C1547" i="1"/>
  <c r="D1547" i="1"/>
  <c r="M1547" i="1"/>
  <c r="C1548" i="1"/>
  <c r="D1548" i="1"/>
  <c r="M1548" i="1"/>
  <c r="C1550" i="1"/>
  <c r="D1550" i="1"/>
  <c r="M1550" i="1"/>
  <c r="C1549" i="1"/>
  <c r="D1549" i="1"/>
  <c r="M1549" i="1"/>
  <c r="C9779" i="1"/>
  <c r="D9779" i="1"/>
  <c r="M9779" i="1"/>
  <c r="C1551" i="1"/>
  <c r="D1551" i="1"/>
  <c r="M1551" i="1"/>
  <c r="C1552" i="1"/>
  <c r="D1552" i="1"/>
  <c r="M1552" i="1"/>
  <c r="C1553" i="1"/>
  <c r="D1553" i="1"/>
  <c r="M1553" i="1"/>
  <c r="C1554" i="1"/>
  <c r="D1554" i="1"/>
  <c r="M1554" i="1"/>
  <c r="C15884" i="1"/>
  <c r="D15884" i="1"/>
  <c r="M15884" i="1"/>
  <c r="C15885" i="1"/>
  <c r="D15885" i="1"/>
  <c r="M15885" i="1"/>
  <c r="C1555" i="1"/>
  <c r="D1555" i="1"/>
  <c r="M1555" i="1"/>
  <c r="C1556" i="1"/>
  <c r="D1556" i="1"/>
  <c r="M1556" i="1"/>
  <c r="C15886" i="1"/>
  <c r="D15886" i="1"/>
  <c r="M15886" i="1"/>
  <c r="C15887" i="1"/>
  <c r="D15887" i="1"/>
  <c r="M15887" i="1"/>
  <c r="C1557" i="1"/>
  <c r="D1557" i="1"/>
  <c r="M1557" i="1"/>
  <c r="C1558" i="1"/>
  <c r="D1558" i="1"/>
  <c r="M1558" i="1"/>
  <c r="C1559" i="1"/>
  <c r="D1559" i="1"/>
  <c r="M1559" i="1"/>
  <c r="C1560" i="1"/>
  <c r="D1560" i="1"/>
  <c r="M1560" i="1"/>
  <c r="C1561" i="1"/>
  <c r="D1561" i="1"/>
  <c r="M1561" i="1"/>
  <c r="C15888" i="1"/>
  <c r="D15888" i="1"/>
  <c r="M15888" i="1"/>
  <c r="C1562" i="1"/>
  <c r="D1562" i="1"/>
  <c r="M1562" i="1"/>
  <c r="C1563" i="1"/>
  <c r="D1563" i="1"/>
  <c r="M1563" i="1"/>
  <c r="C1564" i="1"/>
  <c r="D1564" i="1"/>
  <c r="M1564" i="1"/>
  <c r="C15889" i="1"/>
  <c r="D15889" i="1"/>
  <c r="M15889" i="1"/>
  <c r="C1565" i="1"/>
  <c r="D1565" i="1"/>
  <c r="M1565" i="1"/>
  <c r="C15890" i="1"/>
  <c r="D15890" i="1"/>
  <c r="M15890" i="1"/>
  <c r="C1566" i="1"/>
  <c r="D1566" i="1"/>
  <c r="M1566" i="1"/>
  <c r="C1567" i="1"/>
  <c r="D1567" i="1"/>
  <c r="M1567" i="1"/>
  <c r="C1568" i="1"/>
  <c r="D1568" i="1"/>
  <c r="M1568" i="1"/>
  <c r="C1569" i="1"/>
  <c r="D1569" i="1"/>
  <c r="M1569" i="1"/>
  <c r="C1570" i="1"/>
  <c r="D1570" i="1"/>
  <c r="M1570" i="1"/>
  <c r="C1571" i="1"/>
  <c r="M1571" i="1"/>
  <c r="C15891" i="1"/>
  <c r="D15891" i="1"/>
  <c r="M15891" i="1"/>
  <c r="C1572" i="1"/>
  <c r="D1572" i="1"/>
  <c r="M1572" i="1"/>
  <c r="C1573" i="1"/>
  <c r="D1573" i="1"/>
  <c r="M1573" i="1"/>
  <c r="C15892" i="1"/>
  <c r="D15892" i="1"/>
  <c r="M15892" i="1"/>
  <c r="C1574" i="1"/>
  <c r="D1574" i="1"/>
  <c r="M1574" i="1"/>
  <c r="C1575" i="1"/>
  <c r="D1575" i="1"/>
  <c r="M1575" i="1"/>
  <c r="C1576" i="1"/>
  <c r="D1576" i="1"/>
  <c r="M1576" i="1"/>
  <c r="C15893" i="1"/>
  <c r="D15893" i="1"/>
  <c r="M15893" i="1"/>
  <c r="C1577" i="1"/>
  <c r="D1577" i="1"/>
  <c r="M1577" i="1"/>
  <c r="C15894" i="1"/>
  <c r="D15894" i="1"/>
  <c r="M15894" i="1"/>
  <c r="C1578" i="1"/>
  <c r="D1578" i="1"/>
  <c r="M1578" i="1"/>
  <c r="C1579" i="1"/>
  <c r="D1579" i="1"/>
  <c r="M1579" i="1"/>
  <c r="C1580" i="1"/>
  <c r="D1580" i="1"/>
  <c r="M1580" i="1"/>
  <c r="C1581" i="1"/>
  <c r="M1581" i="1"/>
  <c r="C15895" i="1"/>
  <c r="D15895" i="1"/>
  <c r="M15895" i="1"/>
  <c r="C15896" i="1"/>
  <c r="D15896" i="1"/>
  <c r="M15896" i="1"/>
  <c r="C1582" i="1"/>
  <c r="D1582" i="1"/>
  <c r="M1582" i="1"/>
  <c r="C1583" i="1"/>
  <c r="D1583" i="1"/>
  <c r="M1583" i="1"/>
  <c r="C1584" i="1"/>
  <c r="D1584" i="1"/>
  <c r="M1584" i="1"/>
  <c r="C1585" i="1"/>
  <c r="D1585" i="1"/>
  <c r="M1585" i="1"/>
  <c r="C1586" i="1"/>
  <c r="D1586" i="1"/>
  <c r="M1586" i="1"/>
  <c r="C1588" i="1"/>
  <c r="D1588" i="1"/>
  <c r="M1588" i="1"/>
  <c r="C1587" i="1"/>
  <c r="D1587" i="1"/>
  <c r="M1587" i="1"/>
  <c r="C1589" i="1"/>
  <c r="D1589" i="1"/>
  <c r="M1589" i="1"/>
  <c r="C15897" i="1"/>
  <c r="D15897" i="1"/>
  <c r="M15897" i="1"/>
  <c r="C15898" i="1"/>
  <c r="D15898" i="1"/>
  <c r="M15898" i="1"/>
  <c r="C1590" i="1"/>
  <c r="D1590" i="1"/>
  <c r="M1590" i="1"/>
  <c r="C15899" i="1"/>
  <c r="D15899" i="1"/>
  <c r="M15899" i="1"/>
  <c r="C1591" i="1"/>
  <c r="D1591" i="1"/>
  <c r="M1591" i="1"/>
  <c r="C1624" i="1"/>
  <c r="D1624" i="1"/>
  <c r="M1624" i="1"/>
  <c r="C1625" i="1"/>
  <c r="D1625" i="1"/>
  <c r="M1625" i="1"/>
  <c r="C15900" i="1"/>
  <c r="D15900" i="1"/>
  <c r="M15900" i="1"/>
  <c r="C1592" i="1"/>
  <c r="D1592" i="1"/>
  <c r="M1592" i="1"/>
  <c r="C1593" i="1"/>
  <c r="D1593" i="1"/>
  <c r="M1593" i="1"/>
  <c r="C1594" i="1"/>
  <c r="D1594" i="1"/>
  <c r="M1594" i="1"/>
  <c r="C15901" i="1"/>
  <c r="D15901" i="1"/>
  <c r="M15901" i="1"/>
  <c r="C1595" i="1"/>
  <c r="D1595" i="1"/>
  <c r="M1595" i="1"/>
  <c r="C1596" i="1"/>
  <c r="D1596" i="1"/>
  <c r="M1596" i="1"/>
  <c r="C15902" i="1"/>
  <c r="D15902" i="1"/>
  <c r="M15902" i="1"/>
  <c r="C15218" i="1"/>
  <c r="M15218" i="1"/>
  <c r="C1626" i="1"/>
  <c r="D1626" i="1"/>
  <c r="M1626" i="1"/>
  <c r="C15903" i="1"/>
  <c r="D15903" i="1"/>
  <c r="M15903" i="1"/>
  <c r="C1627" i="1"/>
  <c r="D1627" i="1"/>
  <c r="M1627" i="1"/>
  <c r="C1630" i="1"/>
  <c r="D1630" i="1"/>
  <c r="M1630" i="1"/>
  <c r="C1632" i="1"/>
  <c r="D1632" i="1"/>
  <c r="M1632" i="1"/>
  <c r="C15904" i="1"/>
  <c r="D15904" i="1"/>
  <c r="M15904" i="1"/>
  <c r="C1633" i="1"/>
  <c r="D1633" i="1"/>
  <c r="M1633" i="1"/>
  <c r="C1635" i="1"/>
  <c r="D1635" i="1"/>
  <c r="M1635" i="1"/>
  <c r="C1634" i="1"/>
  <c r="D1634" i="1"/>
  <c r="M1634" i="1"/>
  <c r="C1637" i="1"/>
  <c r="D1637" i="1"/>
  <c r="M1637" i="1"/>
  <c r="C1636" i="1"/>
  <c r="D1636" i="1"/>
  <c r="M1636" i="1"/>
  <c r="C15905" i="1"/>
  <c r="D15905" i="1"/>
  <c r="M15905" i="1"/>
  <c r="C15906" i="1"/>
  <c r="D15906" i="1"/>
  <c r="M15906" i="1"/>
  <c r="C15907" i="1"/>
  <c r="D15907" i="1"/>
  <c r="M15907" i="1"/>
  <c r="C15908" i="1"/>
  <c r="D15908" i="1"/>
  <c r="M15908" i="1"/>
  <c r="C1639" i="1"/>
  <c r="D1639" i="1"/>
  <c r="M1639" i="1"/>
  <c r="C1640" i="1"/>
  <c r="D1640" i="1"/>
  <c r="M1640" i="1"/>
  <c r="C1641" i="1"/>
  <c r="D1641" i="1"/>
  <c r="M1641" i="1"/>
  <c r="C1642" i="1"/>
  <c r="D1642" i="1"/>
  <c r="M1642" i="1"/>
  <c r="C1643" i="1"/>
  <c r="D1643" i="1"/>
  <c r="M1643" i="1"/>
  <c r="C1644" i="1"/>
  <c r="D1644" i="1"/>
  <c r="M1644" i="1"/>
  <c r="C1645" i="1"/>
  <c r="D1645" i="1"/>
  <c r="M1645" i="1"/>
  <c r="C1646" i="1"/>
  <c r="D1646" i="1"/>
  <c r="M1646" i="1"/>
  <c r="C1647" i="1"/>
  <c r="D1647" i="1"/>
  <c r="M1647" i="1"/>
  <c r="C15909" i="1"/>
  <c r="D15909" i="1"/>
  <c r="M15909" i="1"/>
  <c r="C1648" i="1"/>
  <c r="D1648" i="1"/>
  <c r="M1648" i="1"/>
  <c r="C15910" i="1"/>
  <c r="D15910" i="1"/>
  <c r="M15910" i="1"/>
  <c r="C1649" i="1"/>
  <c r="D1649" i="1"/>
  <c r="M1649" i="1"/>
  <c r="C1651" i="1"/>
  <c r="D1651" i="1"/>
  <c r="M1651" i="1"/>
  <c r="C15911" i="1"/>
  <c r="D15911" i="1"/>
  <c r="M15911" i="1"/>
  <c r="C1652" i="1"/>
  <c r="D1652" i="1"/>
  <c r="M1652" i="1"/>
  <c r="C15912" i="1"/>
  <c r="D15912" i="1"/>
  <c r="M15912" i="1"/>
  <c r="C15913" i="1"/>
  <c r="D15913" i="1"/>
  <c r="M15913" i="1"/>
  <c r="C1653" i="1"/>
  <c r="D1653" i="1"/>
  <c r="M1653" i="1"/>
  <c r="C15914" i="1"/>
  <c r="D15914" i="1"/>
  <c r="M15914" i="1"/>
  <c r="C1655" i="1"/>
  <c r="D1655" i="1"/>
  <c r="M1655" i="1"/>
  <c r="C1656" i="1"/>
  <c r="D1656" i="1"/>
  <c r="M1656" i="1"/>
  <c r="C1657" i="1"/>
  <c r="D1657" i="1"/>
  <c r="M1657" i="1"/>
  <c r="C1661" i="1"/>
  <c r="D1661" i="1"/>
  <c r="M1661" i="1"/>
  <c r="C15915" i="1"/>
  <c r="D15915" i="1"/>
  <c r="M15915" i="1"/>
  <c r="C1678" i="1"/>
  <c r="D1678" i="1"/>
  <c r="M1678" i="1"/>
  <c r="C15916" i="1"/>
  <c r="D15916" i="1"/>
  <c r="M15916" i="1"/>
  <c r="C1662" i="1"/>
  <c r="D1662" i="1"/>
  <c r="M1662" i="1"/>
  <c r="C1663" i="1"/>
  <c r="D1663" i="1"/>
  <c r="M1663" i="1"/>
  <c r="C15917" i="1"/>
  <c r="D15917" i="1"/>
  <c r="M15917" i="1"/>
  <c r="C1664" i="1"/>
  <c r="D1664" i="1"/>
  <c r="M1664" i="1"/>
  <c r="C1665" i="1"/>
  <c r="D1665" i="1"/>
  <c r="M1665" i="1"/>
  <c r="C1666" i="1"/>
  <c r="D1666" i="1"/>
  <c r="M1666" i="1"/>
  <c r="C1667" i="1"/>
  <c r="D1667" i="1"/>
  <c r="M1667" i="1"/>
  <c r="C1668" i="1"/>
  <c r="D1668" i="1"/>
  <c r="M1668" i="1"/>
  <c r="C1669" i="1"/>
  <c r="D1669" i="1"/>
  <c r="M1669" i="1"/>
  <c r="C1670" i="1"/>
  <c r="D1670" i="1"/>
  <c r="M1670" i="1"/>
  <c r="C1671" i="1"/>
  <c r="D1671" i="1"/>
  <c r="M1671" i="1"/>
  <c r="C1658" i="1"/>
  <c r="D1658" i="1"/>
  <c r="M1658" i="1"/>
  <c r="C1672" i="1"/>
  <c r="D1672" i="1"/>
  <c r="M1672" i="1"/>
  <c r="C15918" i="1"/>
  <c r="D15918" i="1"/>
  <c r="M15918" i="1"/>
  <c r="C1673" i="1"/>
  <c r="D1673" i="1"/>
  <c r="M1673" i="1"/>
  <c r="C1674" i="1"/>
  <c r="D1674" i="1"/>
  <c r="M1674" i="1"/>
  <c r="C15919" i="1"/>
  <c r="D15919" i="1"/>
  <c r="M15919" i="1"/>
  <c r="C1675" i="1"/>
  <c r="D1675" i="1"/>
  <c r="M1675" i="1"/>
  <c r="C1676" i="1"/>
  <c r="D1676" i="1"/>
  <c r="M1676" i="1"/>
  <c r="C1677" i="1"/>
  <c r="D1677" i="1"/>
  <c r="M1677" i="1"/>
  <c r="C1679" i="1"/>
  <c r="D1679" i="1"/>
  <c r="M1679" i="1"/>
  <c r="C15920" i="1"/>
  <c r="D15920" i="1"/>
  <c r="M15920" i="1"/>
  <c r="C1680" i="1"/>
  <c r="D1680" i="1"/>
  <c r="M1680" i="1"/>
  <c r="C15921" i="1"/>
  <c r="D15921" i="1"/>
  <c r="M15921" i="1"/>
  <c r="C1681" i="1"/>
  <c r="D1681" i="1"/>
  <c r="M1681" i="1"/>
  <c r="C1682" i="1"/>
  <c r="M1682" i="1"/>
  <c r="C1683" i="1"/>
  <c r="M1683" i="1"/>
  <c r="C1684" i="1"/>
  <c r="D1684" i="1"/>
  <c r="M1684" i="1"/>
  <c r="C1685" i="1"/>
  <c r="D1685" i="1"/>
  <c r="M1685" i="1"/>
  <c r="C1686" i="1"/>
  <c r="D1686" i="1"/>
  <c r="M1686" i="1"/>
  <c r="C1687" i="1"/>
  <c r="D1687" i="1"/>
  <c r="M1687" i="1"/>
  <c r="C1688" i="1"/>
  <c r="D1688" i="1"/>
  <c r="M1688" i="1"/>
  <c r="C1689" i="1"/>
  <c r="D1689" i="1"/>
  <c r="M1689" i="1"/>
  <c r="C1690" i="1"/>
  <c r="D1690" i="1"/>
  <c r="M1690" i="1"/>
  <c r="C1691" i="1"/>
  <c r="D1691" i="1"/>
  <c r="M1691" i="1"/>
  <c r="C15922" i="1"/>
  <c r="D15922" i="1"/>
  <c r="M15922" i="1"/>
  <c r="C1692" i="1"/>
  <c r="D1692" i="1"/>
  <c r="M1692" i="1"/>
  <c r="C1693" i="1"/>
  <c r="D1693" i="1"/>
  <c r="M1693" i="1"/>
  <c r="C1694" i="1"/>
  <c r="D1694" i="1"/>
  <c r="M1694" i="1"/>
  <c r="C15923" i="1"/>
  <c r="D15923" i="1"/>
  <c r="M15923" i="1"/>
  <c r="C15924" i="1"/>
  <c r="D15924" i="1"/>
  <c r="M15924" i="1"/>
  <c r="C15925" i="1"/>
  <c r="D15925" i="1"/>
  <c r="M15925" i="1"/>
  <c r="C1695" i="1"/>
  <c r="D1695" i="1"/>
  <c r="M1695" i="1"/>
  <c r="C1696" i="1"/>
  <c r="D1696" i="1"/>
  <c r="M1696" i="1"/>
  <c r="C1697" i="1"/>
  <c r="D1697" i="1"/>
  <c r="M1697" i="1"/>
  <c r="C1698" i="1"/>
  <c r="D1698" i="1"/>
  <c r="M1698" i="1"/>
  <c r="C15926" i="1"/>
  <c r="D15926" i="1"/>
  <c r="M15926" i="1"/>
  <c r="C1699" i="1"/>
  <c r="M1699" i="1"/>
  <c r="C15927" i="1"/>
  <c r="D15927" i="1"/>
  <c r="M15927" i="1"/>
  <c r="C15928" i="1"/>
  <c r="D15928" i="1"/>
  <c r="M15928" i="1"/>
  <c r="C1700" i="1"/>
  <c r="D1700" i="1"/>
  <c r="M1700" i="1"/>
  <c r="C1701" i="1"/>
  <c r="D1701" i="1"/>
  <c r="M1701" i="1"/>
  <c r="C1702" i="1"/>
  <c r="D1702" i="1"/>
  <c r="M1702" i="1"/>
  <c r="C15929" i="1"/>
  <c r="D15929" i="1"/>
  <c r="M15929" i="1"/>
  <c r="C15930" i="1"/>
  <c r="D15930" i="1"/>
  <c r="M15930" i="1"/>
  <c r="C15931" i="1"/>
  <c r="D15931" i="1"/>
  <c r="M15931" i="1"/>
  <c r="C1703" i="1"/>
  <c r="D1703" i="1"/>
  <c r="M1703" i="1"/>
  <c r="C15219" i="1"/>
  <c r="M15219" i="1"/>
  <c r="C1704" i="1"/>
  <c r="D1704" i="1"/>
  <c r="M1704" i="1"/>
  <c r="C1705" i="1"/>
  <c r="D1705" i="1"/>
  <c r="M1705" i="1"/>
  <c r="C1706" i="1"/>
  <c r="D1706" i="1"/>
  <c r="M1706" i="1"/>
  <c r="C1707" i="1"/>
  <c r="D1707" i="1"/>
  <c r="M1707" i="1"/>
  <c r="C1708" i="1"/>
  <c r="D1708" i="1"/>
  <c r="M1708" i="1"/>
  <c r="C1709" i="1"/>
  <c r="D1709" i="1"/>
  <c r="M1709" i="1"/>
  <c r="C1710" i="1"/>
  <c r="D1710" i="1"/>
  <c r="M1710" i="1"/>
  <c r="C15932" i="1"/>
  <c r="D15932" i="1"/>
  <c r="M15932" i="1"/>
  <c r="C1711" i="1"/>
  <c r="D1711" i="1"/>
  <c r="M1711" i="1"/>
  <c r="C28" i="1"/>
  <c r="D28" i="1"/>
  <c r="M28" i="1"/>
  <c r="C1712" i="1"/>
  <c r="D1712" i="1"/>
  <c r="M1712" i="1"/>
  <c r="C1713" i="1"/>
  <c r="D1713" i="1"/>
  <c r="M1713" i="1"/>
  <c r="C1714" i="1"/>
  <c r="D1714" i="1"/>
  <c r="M1714" i="1"/>
  <c r="C1715" i="1"/>
  <c r="D1715" i="1"/>
  <c r="M1715" i="1"/>
  <c r="C1716" i="1"/>
  <c r="D1716" i="1"/>
  <c r="M1716" i="1"/>
  <c r="C1717" i="1"/>
  <c r="D1717" i="1"/>
  <c r="M1717" i="1"/>
  <c r="C1718" i="1"/>
  <c r="D1718" i="1"/>
  <c r="M1718" i="1"/>
  <c r="C15933" i="1"/>
  <c r="D15933" i="1"/>
  <c r="M15933" i="1"/>
  <c r="C1719" i="1"/>
  <c r="D1719" i="1"/>
  <c r="M1719" i="1"/>
  <c r="C1720" i="1"/>
  <c r="D1720" i="1"/>
  <c r="M1720" i="1"/>
  <c r="C1721" i="1"/>
  <c r="M1721" i="1"/>
  <c r="C1722" i="1"/>
  <c r="D1722" i="1"/>
  <c r="M1722" i="1"/>
  <c r="C1723" i="1"/>
  <c r="D1723" i="1"/>
  <c r="M1723" i="1"/>
  <c r="C1724" i="1"/>
  <c r="D1724" i="1"/>
  <c r="M1724" i="1"/>
  <c r="C15934" i="1"/>
  <c r="D15934" i="1"/>
  <c r="M15934" i="1"/>
  <c r="C15935" i="1"/>
  <c r="D15935" i="1"/>
  <c r="M15935" i="1"/>
  <c r="C1725" i="1"/>
  <c r="D1725" i="1"/>
  <c r="M1725" i="1"/>
  <c r="C1726" i="1"/>
  <c r="D1726" i="1"/>
  <c r="M1726" i="1"/>
  <c r="C1727" i="1"/>
  <c r="D1727" i="1"/>
  <c r="M1727" i="1"/>
  <c r="C1654" i="1"/>
  <c r="D1654" i="1"/>
  <c r="M1654" i="1"/>
  <c r="C1728" i="1"/>
  <c r="D1728" i="1"/>
  <c r="M1728" i="1"/>
  <c r="C1729" i="1"/>
  <c r="D1729" i="1"/>
  <c r="M1729" i="1"/>
  <c r="C1730" i="1"/>
  <c r="D1730" i="1"/>
  <c r="M1730" i="1"/>
  <c r="C15936" i="1"/>
  <c r="D15936" i="1"/>
  <c r="M15936" i="1"/>
  <c r="C1731" i="1"/>
  <c r="D1731" i="1"/>
  <c r="M1731" i="1"/>
  <c r="C1732" i="1"/>
  <c r="D1732" i="1"/>
  <c r="M1732" i="1"/>
  <c r="C1733" i="1"/>
  <c r="D1733" i="1"/>
  <c r="M1733" i="1"/>
  <c r="C1734" i="1"/>
  <c r="D1734" i="1"/>
  <c r="M1734" i="1"/>
  <c r="C1735" i="1"/>
  <c r="D1735" i="1"/>
  <c r="M1735" i="1"/>
  <c r="C15937" i="1"/>
  <c r="D15937" i="1"/>
  <c r="M15937" i="1"/>
  <c r="C1736" i="1"/>
  <c r="D1736" i="1"/>
  <c r="M1736" i="1"/>
  <c r="C1737" i="1"/>
  <c r="D1737" i="1"/>
  <c r="M1737" i="1"/>
  <c r="C15938" i="1"/>
  <c r="D15938" i="1"/>
  <c r="M15938" i="1"/>
  <c r="C1738" i="1"/>
  <c r="D1738" i="1"/>
  <c r="M1738" i="1"/>
  <c r="C1739" i="1"/>
  <c r="D1739" i="1"/>
  <c r="M1739" i="1"/>
  <c r="C1740" i="1"/>
  <c r="D1740" i="1"/>
  <c r="M1740" i="1"/>
  <c r="C1741" i="1"/>
  <c r="D1741" i="1"/>
  <c r="M1741" i="1"/>
  <c r="C1742" i="1"/>
  <c r="D1742" i="1"/>
  <c r="M1742" i="1"/>
  <c r="C1743" i="1"/>
  <c r="D1743" i="1"/>
  <c r="M1743" i="1"/>
  <c r="C1744" i="1"/>
  <c r="D1744" i="1"/>
  <c r="M1744" i="1"/>
  <c r="C1745" i="1"/>
  <c r="D1745" i="1"/>
  <c r="M1745" i="1"/>
  <c r="C15939" i="1"/>
  <c r="D15939" i="1"/>
  <c r="M15939" i="1"/>
  <c r="C1746" i="1"/>
  <c r="D1746" i="1"/>
  <c r="M1746" i="1"/>
  <c r="C1747" i="1"/>
  <c r="D1747" i="1"/>
  <c r="M1747" i="1"/>
  <c r="C1748" i="1"/>
  <c r="D1748" i="1"/>
  <c r="M1748" i="1"/>
  <c r="C1749" i="1"/>
  <c r="D1749" i="1"/>
  <c r="M1749" i="1"/>
  <c r="C1752" i="1"/>
  <c r="D1752" i="1"/>
  <c r="M1752" i="1"/>
  <c r="C1753" i="1"/>
  <c r="D1753" i="1"/>
  <c r="M1753" i="1"/>
  <c r="C1754" i="1"/>
  <c r="D1754" i="1"/>
  <c r="M1754" i="1"/>
  <c r="C15940" i="1"/>
  <c r="D15940" i="1"/>
  <c r="M15940" i="1"/>
  <c r="C1755" i="1"/>
  <c r="D1755" i="1"/>
  <c r="M1755" i="1"/>
  <c r="C1756" i="1"/>
  <c r="D1756" i="1"/>
  <c r="M1756" i="1"/>
  <c r="C15941" i="1"/>
  <c r="D15941" i="1"/>
  <c r="M15941" i="1"/>
  <c r="C15942" i="1"/>
  <c r="D15942" i="1"/>
  <c r="M15942" i="1"/>
  <c r="C15943" i="1"/>
  <c r="D15943" i="1"/>
  <c r="M15943" i="1"/>
  <c r="C1757" i="1"/>
  <c r="D1757" i="1"/>
  <c r="M1757" i="1"/>
  <c r="C1750" i="1"/>
  <c r="D1750" i="1"/>
  <c r="M1750" i="1"/>
  <c r="C1758" i="1"/>
  <c r="D1758" i="1"/>
  <c r="M1758" i="1"/>
  <c r="C1759" i="1"/>
  <c r="D1759" i="1"/>
  <c r="M1759" i="1"/>
  <c r="C15944" i="1"/>
  <c r="D15944" i="1"/>
  <c r="M15944" i="1"/>
  <c r="C1760" i="1"/>
  <c r="D1760" i="1"/>
  <c r="M1760" i="1"/>
  <c r="C1761" i="1"/>
  <c r="D1761" i="1"/>
  <c r="M1761" i="1"/>
  <c r="C1762" i="1"/>
  <c r="D1762" i="1"/>
  <c r="M1762" i="1"/>
  <c r="C1751" i="1"/>
  <c r="D1751" i="1"/>
  <c r="M1751" i="1"/>
  <c r="C1764" i="1"/>
  <c r="M1764" i="1"/>
  <c r="C1765" i="1"/>
  <c r="D1765" i="1"/>
  <c r="M1765" i="1"/>
  <c r="C1766" i="1"/>
  <c r="D1766" i="1"/>
  <c r="M1766" i="1"/>
  <c r="C1767" i="1"/>
  <c r="D1767" i="1"/>
  <c r="M1767" i="1"/>
  <c r="C1768" i="1"/>
  <c r="D1768" i="1"/>
  <c r="M1768" i="1"/>
  <c r="C15945" i="1"/>
  <c r="D15945" i="1"/>
  <c r="M15945" i="1"/>
  <c r="C15946" i="1"/>
  <c r="D15946" i="1"/>
  <c r="M15946" i="1"/>
  <c r="C15947" i="1"/>
  <c r="D15947" i="1"/>
  <c r="M15947" i="1"/>
  <c r="C15948" i="1"/>
  <c r="D15948" i="1"/>
  <c r="M15948" i="1"/>
  <c r="C15949" i="1"/>
  <c r="D15949" i="1"/>
  <c r="M15949" i="1"/>
  <c r="C15950" i="1"/>
  <c r="D15950" i="1"/>
  <c r="M15950" i="1"/>
  <c r="C15951" i="1"/>
  <c r="D15951" i="1"/>
  <c r="M15951" i="1"/>
  <c r="C15952" i="1"/>
  <c r="D15952" i="1"/>
  <c r="M15952" i="1"/>
  <c r="C1769" i="1"/>
  <c r="D1769" i="1"/>
  <c r="M1769" i="1"/>
  <c r="C1773" i="1"/>
  <c r="D1773" i="1"/>
  <c r="M1773" i="1"/>
  <c r="C1770" i="1"/>
  <c r="D1770" i="1"/>
  <c r="M1770" i="1"/>
  <c r="C1771" i="1"/>
  <c r="D1771" i="1"/>
  <c r="M1771" i="1"/>
  <c r="C1772" i="1"/>
  <c r="D1772" i="1"/>
  <c r="M1772" i="1"/>
  <c r="C15953" i="1"/>
  <c r="D15953" i="1"/>
  <c r="M15953" i="1"/>
  <c r="C15954" i="1"/>
  <c r="D15954" i="1"/>
  <c r="M15954" i="1"/>
  <c r="C1775" i="1"/>
  <c r="D1775" i="1"/>
  <c r="M1775" i="1"/>
  <c r="C1776" i="1"/>
  <c r="D1776" i="1"/>
  <c r="M1776" i="1"/>
  <c r="C1777" i="1"/>
  <c r="D1777" i="1"/>
  <c r="M1777" i="1"/>
  <c r="C15955" i="1"/>
  <c r="D15955" i="1"/>
  <c r="M15955" i="1"/>
  <c r="C1778" i="1"/>
  <c r="D1778" i="1"/>
  <c r="M1778" i="1"/>
  <c r="C1779" i="1"/>
  <c r="D1779" i="1"/>
  <c r="M1779" i="1"/>
  <c r="C1780" i="1"/>
  <c r="D1780" i="1"/>
  <c r="M1780" i="1"/>
  <c r="C1781" i="1"/>
  <c r="D1781" i="1"/>
  <c r="M1781" i="1"/>
  <c r="C15956" i="1"/>
  <c r="D15956" i="1"/>
  <c r="M15956" i="1"/>
  <c r="C1782" i="1"/>
  <c r="D1782" i="1"/>
  <c r="M1782" i="1"/>
  <c r="C1783" i="1"/>
  <c r="D1783" i="1"/>
  <c r="M1783" i="1"/>
  <c r="C15957" i="1"/>
  <c r="D15957" i="1"/>
  <c r="M15957" i="1"/>
  <c r="C1784" i="1"/>
  <c r="D1784" i="1"/>
  <c r="M1784" i="1"/>
  <c r="C1785" i="1"/>
  <c r="D1785" i="1"/>
  <c r="M1785" i="1"/>
  <c r="C15958" i="1"/>
  <c r="D15958" i="1"/>
  <c r="M15958" i="1"/>
  <c r="C1786" i="1"/>
  <c r="D1786" i="1"/>
  <c r="M1786" i="1"/>
  <c r="C1787" i="1"/>
  <c r="D1787" i="1"/>
  <c r="M1787" i="1"/>
  <c r="C1788" i="1"/>
  <c r="D1788" i="1"/>
  <c r="M1788" i="1"/>
  <c r="C1789" i="1"/>
  <c r="D1789" i="1"/>
  <c r="M1789" i="1"/>
  <c r="C1790" i="1"/>
  <c r="D1790" i="1"/>
  <c r="M1790" i="1"/>
  <c r="C1791" i="1"/>
  <c r="D1791" i="1"/>
  <c r="M1791" i="1"/>
  <c r="C1792" i="1"/>
  <c r="D1792" i="1"/>
  <c r="M1792" i="1"/>
  <c r="C1793" i="1"/>
  <c r="D1793" i="1"/>
  <c r="M1793" i="1"/>
  <c r="C15959" i="1"/>
  <c r="D15959" i="1"/>
  <c r="M15959" i="1"/>
  <c r="C1794" i="1"/>
  <c r="D1794" i="1"/>
  <c r="M1794" i="1"/>
  <c r="C1796" i="1"/>
  <c r="D1796" i="1"/>
  <c r="M1796" i="1"/>
  <c r="C1795" i="1"/>
  <c r="D1795" i="1"/>
  <c r="M1795" i="1"/>
  <c r="C15960" i="1"/>
  <c r="D15960" i="1"/>
  <c r="M15960" i="1"/>
  <c r="C15961" i="1"/>
  <c r="D15961" i="1"/>
  <c r="M15961" i="1"/>
  <c r="C15962" i="1"/>
  <c r="D15962" i="1"/>
  <c r="M15962" i="1"/>
  <c r="C15963" i="1"/>
  <c r="D15963" i="1"/>
  <c r="M15963" i="1"/>
  <c r="C1797" i="1"/>
  <c r="D1797" i="1"/>
  <c r="M1797" i="1"/>
  <c r="C15964" i="1"/>
  <c r="D15964" i="1"/>
  <c r="M15964" i="1"/>
  <c r="C1798" i="1"/>
  <c r="D1798" i="1"/>
  <c r="M1798" i="1"/>
  <c r="C1799" i="1"/>
  <c r="D1799" i="1"/>
  <c r="M1799" i="1"/>
  <c r="C1800" i="1"/>
  <c r="D1800" i="1"/>
  <c r="M1800" i="1"/>
  <c r="C1801" i="1"/>
  <c r="D1801" i="1"/>
  <c r="M1801" i="1"/>
  <c r="C1802" i="1"/>
  <c r="D1802" i="1"/>
  <c r="M1802" i="1"/>
  <c r="C1803" i="1"/>
  <c r="D1803" i="1"/>
  <c r="M1803" i="1"/>
  <c r="C1804" i="1"/>
  <c r="D1804" i="1"/>
  <c r="M1804" i="1"/>
  <c r="C1805" i="1"/>
  <c r="D1805" i="1"/>
  <c r="M1805" i="1"/>
  <c r="C15965" i="1"/>
  <c r="D15965" i="1"/>
  <c r="M15965" i="1"/>
  <c r="C1806" i="1"/>
  <c r="D1806" i="1"/>
  <c r="M1806" i="1"/>
  <c r="C15966" i="1"/>
  <c r="D15966" i="1"/>
  <c r="M15966" i="1"/>
  <c r="C1807" i="1"/>
  <c r="D1807" i="1"/>
  <c r="M1807" i="1"/>
  <c r="C1808" i="1"/>
  <c r="D1808" i="1"/>
  <c r="M1808" i="1"/>
  <c r="C1810" i="1"/>
  <c r="D1810" i="1"/>
  <c r="M1810" i="1"/>
  <c r="C1811" i="1"/>
  <c r="D1811" i="1"/>
  <c r="M1811" i="1"/>
  <c r="C1812" i="1"/>
  <c r="D1812" i="1"/>
  <c r="M1812" i="1"/>
  <c r="C15967" i="1"/>
  <c r="D15967" i="1"/>
  <c r="M15967" i="1"/>
  <c r="C1813" i="1"/>
  <c r="D1813" i="1"/>
  <c r="M1813" i="1"/>
  <c r="C15968" i="1"/>
  <c r="D15968" i="1"/>
  <c r="M15968" i="1"/>
  <c r="C15969" i="1"/>
  <c r="D15969" i="1"/>
  <c r="M15969" i="1"/>
  <c r="C1814" i="1"/>
  <c r="D1814" i="1"/>
  <c r="M1814" i="1"/>
  <c r="C15970" i="1"/>
  <c r="D15970" i="1"/>
  <c r="M15970" i="1"/>
  <c r="C1815" i="1"/>
  <c r="D1815" i="1"/>
  <c r="M1815" i="1"/>
  <c r="C1816" i="1"/>
  <c r="D1816" i="1"/>
  <c r="M1816" i="1"/>
  <c r="C15971" i="1"/>
  <c r="D15971" i="1"/>
  <c r="M15971" i="1"/>
  <c r="C1817" i="1"/>
  <c r="D1817" i="1"/>
  <c r="M1817" i="1"/>
  <c r="C15972" i="1"/>
  <c r="D15972" i="1"/>
  <c r="M15972" i="1"/>
  <c r="C15973" i="1"/>
  <c r="D15973" i="1"/>
  <c r="M15973" i="1"/>
  <c r="C15974" i="1"/>
  <c r="D15974" i="1"/>
  <c r="M15974" i="1"/>
  <c r="C1818" i="1"/>
  <c r="D1818" i="1"/>
  <c r="M1818" i="1"/>
  <c r="C1819" i="1"/>
  <c r="D1819" i="1"/>
  <c r="M1819" i="1"/>
  <c r="C1820" i="1"/>
  <c r="D1820" i="1"/>
  <c r="M1820" i="1"/>
  <c r="C1821" i="1"/>
  <c r="D1821" i="1"/>
  <c r="M1821" i="1"/>
  <c r="C1822" i="1"/>
  <c r="D1822" i="1"/>
  <c r="M1822" i="1"/>
  <c r="C15975" i="1"/>
  <c r="D15975" i="1"/>
  <c r="M15975" i="1"/>
  <c r="C1823" i="1"/>
  <c r="D1823" i="1"/>
  <c r="M1823" i="1"/>
  <c r="C1824" i="1"/>
  <c r="D1824" i="1"/>
  <c r="M1824" i="1"/>
  <c r="C15976" i="1"/>
  <c r="D15976" i="1"/>
  <c r="M15976" i="1"/>
  <c r="C15977" i="1"/>
  <c r="D15977" i="1"/>
  <c r="M15977" i="1"/>
  <c r="C1825" i="1"/>
  <c r="D1825" i="1"/>
  <c r="M1825" i="1"/>
  <c r="C1826" i="1"/>
  <c r="D1826" i="1"/>
  <c r="M1826" i="1"/>
  <c r="C1827" i="1"/>
  <c r="M1827" i="1"/>
  <c r="C1828" i="1"/>
  <c r="D1828" i="1"/>
  <c r="M1828" i="1"/>
  <c r="C1829" i="1"/>
  <c r="D1829" i="1"/>
  <c r="M1829" i="1"/>
  <c r="C15978" i="1"/>
  <c r="D15978" i="1"/>
  <c r="M15978" i="1"/>
  <c r="C15979" i="1"/>
  <c r="D15979" i="1"/>
  <c r="M15979" i="1"/>
  <c r="C15980" i="1"/>
  <c r="D15980" i="1"/>
  <c r="M15980" i="1"/>
  <c r="C15981" i="1"/>
  <c r="D15981" i="1"/>
  <c r="M15981" i="1"/>
  <c r="C15982" i="1"/>
  <c r="D15982" i="1"/>
  <c r="M15982" i="1"/>
  <c r="C1830" i="1"/>
  <c r="D1830" i="1"/>
  <c r="M1830" i="1"/>
  <c r="C1831" i="1"/>
  <c r="D1831" i="1"/>
  <c r="M1831" i="1"/>
  <c r="C1832" i="1"/>
  <c r="D1832" i="1"/>
  <c r="M1832" i="1"/>
  <c r="C1833" i="1"/>
  <c r="D1833" i="1"/>
  <c r="M1833" i="1"/>
  <c r="C1834" i="1"/>
  <c r="D1834" i="1"/>
  <c r="M1834" i="1"/>
  <c r="C1835" i="1"/>
  <c r="D1835" i="1"/>
  <c r="M1835" i="1"/>
  <c r="C1836" i="1"/>
  <c r="D1836" i="1"/>
  <c r="M1836" i="1"/>
  <c r="C1837" i="1"/>
  <c r="D1837" i="1"/>
  <c r="M1837" i="1"/>
  <c r="C15983" i="1"/>
  <c r="D15983" i="1"/>
  <c r="M15983" i="1"/>
  <c r="C1838" i="1"/>
  <c r="D1838" i="1"/>
  <c r="M1838" i="1"/>
  <c r="C15984" i="1"/>
  <c r="D15984" i="1"/>
  <c r="M15984" i="1"/>
  <c r="C15985" i="1"/>
  <c r="D15985" i="1"/>
  <c r="M15985" i="1"/>
  <c r="C1839" i="1"/>
  <c r="D1839" i="1"/>
  <c r="M1839" i="1"/>
  <c r="C1840" i="1"/>
  <c r="D1840" i="1"/>
  <c r="M1840" i="1"/>
  <c r="C1841" i="1"/>
  <c r="D1841" i="1"/>
  <c r="M1841" i="1"/>
  <c r="C15986" i="1"/>
  <c r="D15986" i="1"/>
  <c r="M15986" i="1"/>
  <c r="C15987" i="1"/>
  <c r="D15987" i="1"/>
  <c r="M15987" i="1"/>
  <c r="C1842" i="1"/>
  <c r="D1842" i="1"/>
  <c r="M1842" i="1"/>
  <c r="C1843" i="1"/>
  <c r="D1843" i="1"/>
  <c r="M1843" i="1"/>
  <c r="C1844" i="1"/>
  <c r="D1844" i="1"/>
  <c r="M1844" i="1"/>
  <c r="C1845" i="1"/>
  <c r="D1845" i="1"/>
  <c r="M1845" i="1"/>
  <c r="C15988" i="1"/>
  <c r="D15988" i="1"/>
  <c r="M15988" i="1"/>
  <c r="C1848" i="1"/>
  <c r="D1848" i="1"/>
  <c r="M1848" i="1"/>
  <c r="C15989" i="1"/>
  <c r="D15989" i="1"/>
  <c r="M15989" i="1"/>
  <c r="C1849" i="1"/>
  <c r="D1849" i="1"/>
  <c r="M1849" i="1"/>
  <c r="C15990" i="1"/>
  <c r="D15990" i="1"/>
  <c r="M15990" i="1"/>
  <c r="C1850" i="1"/>
  <c r="D1850" i="1"/>
  <c r="M1850" i="1"/>
  <c r="C1851" i="1"/>
  <c r="D1851" i="1"/>
  <c r="M1851" i="1"/>
  <c r="C15991" i="1"/>
  <c r="D15991" i="1"/>
  <c r="M15991" i="1"/>
  <c r="C1852" i="1"/>
  <c r="D1852" i="1"/>
  <c r="M1852" i="1"/>
  <c r="C15992" i="1"/>
  <c r="D15992" i="1"/>
  <c r="M15992" i="1"/>
  <c r="C1853" i="1"/>
  <c r="D1853" i="1"/>
  <c r="M1853" i="1"/>
  <c r="C1854" i="1"/>
  <c r="D1854" i="1"/>
  <c r="M1854" i="1"/>
  <c r="C1855" i="1"/>
  <c r="D1855" i="1"/>
  <c r="M1855" i="1"/>
  <c r="C15993" i="1"/>
  <c r="D15993" i="1"/>
  <c r="M15993" i="1"/>
  <c r="C1856" i="1"/>
  <c r="D1856" i="1"/>
  <c r="M1856" i="1"/>
  <c r="C15994" i="1"/>
  <c r="D15994" i="1"/>
  <c r="M15994" i="1"/>
  <c r="C1857" i="1"/>
  <c r="D1857" i="1"/>
  <c r="M1857" i="1"/>
  <c r="C15995" i="1"/>
  <c r="D15995" i="1"/>
  <c r="M15995" i="1"/>
  <c r="C1858" i="1"/>
  <c r="D1858" i="1"/>
  <c r="M1858" i="1"/>
  <c r="C1859" i="1"/>
  <c r="D1859" i="1"/>
  <c r="M1859" i="1"/>
  <c r="C15996" i="1"/>
  <c r="D15996" i="1"/>
  <c r="M15996" i="1"/>
  <c r="C1860" i="1"/>
  <c r="D1860" i="1"/>
  <c r="M1860" i="1"/>
  <c r="C1861" i="1"/>
  <c r="D1861" i="1"/>
  <c r="M1861" i="1"/>
  <c r="C15997" i="1"/>
  <c r="D15997" i="1"/>
  <c r="M15997" i="1"/>
  <c r="C15998" i="1"/>
  <c r="D15998" i="1"/>
  <c r="M15998" i="1"/>
  <c r="C1862" i="1"/>
  <c r="D1862" i="1"/>
  <c r="M1862" i="1"/>
  <c r="C1863" i="1"/>
  <c r="D1863" i="1"/>
  <c r="M1863" i="1"/>
  <c r="C15999" i="1"/>
  <c r="D15999" i="1"/>
  <c r="M15999" i="1"/>
  <c r="C16000" i="1"/>
  <c r="D16000" i="1"/>
  <c r="M16000" i="1"/>
  <c r="C16001" i="1"/>
  <c r="D16001" i="1"/>
  <c r="M16001" i="1"/>
  <c r="C1864" i="1"/>
  <c r="D1864" i="1"/>
  <c r="M1864" i="1"/>
  <c r="C1865" i="1"/>
  <c r="D1865" i="1"/>
  <c r="M1865" i="1"/>
  <c r="C1866" i="1"/>
  <c r="D1866" i="1"/>
  <c r="M1866" i="1"/>
  <c r="C1867" i="1"/>
  <c r="D1867" i="1"/>
  <c r="M1867" i="1"/>
  <c r="C16002" i="1"/>
  <c r="D16002" i="1"/>
  <c r="M16002" i="1"/>
  <c r="C16003" i="1"/>
  <c r="D16003" i="1"/>
  <c r="M16003" i="1"/>
  <c r="C1868" i="1"/>
  <c r="D1868" i="1"/>
  <c r="M1868" i="1"/>
  <c r="C1869" i="1"/>
  <c r="D1869" i="1"/>
  <c r="M1869" i="1"/>
  <c r="C1870" i="1"/>
  <c r="D1870" i="1"/>
  <c r="M1870" i="1"/>
  <c r="C1871" i="1"/>
  <c r="D1871" i="1"/>
  <c r="M1871" i="1"/>
  <c r="C1872" i="1"/>
  <c r="D1872" i="1"/>
  <c r="M1872" i="1"/>
  <c r="C1873" i="1"/>
  <c r="D1873" i="1"/>
  <c r="M1873" i="1"/>
  <c r="C1874" i="1"/>
  <c r="D1874" i="1"/>
  <c r="M1874" i="1"/>
  <c r="C1875" i="1"/>
  <c r="D1875" i="1"/>
  <c r="M1875" i="1"/>
  <c r="C1876" i="1"/>
  <c r="D1876" i="1"/>
  <c r="M1876" i="1"/>
  <c r="C1877" i="1"/>
  <c r="D1877" i="1"/>
  <c r="M1877" i="1"/>
  <c r="C16004" i="1"/>
  <c r="D16004" i="1"/>
  <c r="M16004" i="1"/>
  <c r="C16005" i="1"/>
  <c r="D16005" i="1"/>
  <c r="M16005" i="1"/>
  <c r="C1879" i="1"/>
  <c r="D1879" i="1"/>
  <c r="M1879" i="1"/>
  <c r="C1880" i="1"/>
  <c r="D1880" i="1"/>
  <c r="M1880" i="1"/>
  <c r="C1881" i="1"/>
  <c r="D1881" i="1"/>
  <c r="M1881" i="1"/>
  <c r="C16006" i="1"/>
  <c r="D16006" i="1"/>
  <c r="M16006" i="1"/>
  <c r="C16007" i="1"/>
  <c r="D16007" i="1"/>
  <c r="M16007" i="1"/>
  <c r="C1882" i="1"/>
  <c r="D1882" i="1"/>
  <c r="M1882" i="1"/>
  <c r="C1883" i="1"/>
  <c r="D1883" i="1"/>
  <c r="M1883" i="1"/>
  <c r="C1884" i="1"/>
  <c r="D1884" i="1"/>
  <c r="M1884" i="1"/>
  <c r="C16008" i="1"/>
  <c r="D16008" i="1"/>
  <c r="M16008" i="1"/>
  <c r="C16009" i="1"/>
  <c r="D16009" i="1"/>
  <c r="M16009" i="1"/>
  <c r="C1885" i="1"/>
  <c r="D1885" i="1"/>
  <c r="M1885" i="1"/>
  <c r="C1886" i="1"/>
  <c r="D1886" i="1"/>
  <c r="M1886" i="1"/>
  <c r="C16010" i="1"/>
  <c r="D16010" i="1"/>
  <c r="M16010" i="1"/>
  <c r="C1887" i="1"/>
  <c r="D1887" i="1"/>
  <c r="M1887" i="1"/>
  <c r="C1888" i="1"/>
  <c r="D1888" i="1"/>
  <c r="M1888" i="1"/>
  <c r="C1889" i="1"/>
  <c r="D1889" i="1"/>
  <c r="M1889" i="1"/>
  <c r="C16011" i="1"/>
  <c r="D16011" i="1"/>
  <c r="M16011" i="1"/>
  <c r="C1890" i="1"/>
  <c r="M1890" i="1"/>
  <c r="C16012" i="1"/>
  <c r="D16012" i="1"/>
  <c r="M16012" i="1"/>
  <c r="C1892" i="1"/>
  <c r="D1892" i="1"/>
  <c r="M1892" i="1"/>
  <c r="C1893" i="1"/>
  <c r="D1893" i="1"/>
  <c r="M1893" i="1"/>
  <c r="C1891" i="1"/>
  <c r="D1891" i="1"/>
  <c r="M1891" i="1"/>
  <c r="C1894" i="1"/>
  <c r="D1894" i="1"/>
  <c r="M1894" i="1"/>
  <c r="C1895" i="1"/>
  <c r="D1895" i="1"/>
  <c r="M1895" i="1"/>
  <c r="C1896" i="1"/>
  <c r="D1896" i="1"/>
  <c r="M1896" i="1"/>
  <c r="C1897" i="1"/>
  <c r="D1897" i="1"/>
  <c r="M1897" i="1"/>
  <c r="C1898" i="1"/>
  <c r="D1898" i="1"/>
  <c r="M1898" i="1"/>
  <c r="C1899" i="1"/>
  <c r="D1899" i="1"/>
  <c r="M1899" i="1"/>
  <c r="C1901" i="1"/>
  <c r="D1901" i="1"/>
  <c r="M1901" i="1"/>
  <c r="C1902" i="1"/>
  <c r="D1902" i="1"/>
  <c r="M1902" i="1"/>
  <c r="C1903" i="1"/>
  <c r="D1903" i="1"/>
  <c r="M1903" i="1"/>
  <c r="C1904" i="1"/>
  <c r="D1904" i="1"/>
  <c r="M1904" i="1"/>
  <c r="C1905" i="1"/>
  <c r="D1905" i="1"/>
  <c r="M1905" i="1"/>
  <c r="C1906" i="1"/>
  <c r="D1906" i="1"/>
  <c r="M1906" i="1"/>
  <c r="C16013" i="1"/>
  <c r="D16013" i="1"/>
  <c r="M16013" i="1"/>
  <c r="C16014" i="1"/>
  <c r="D16014" i="1"/>
  <c r="M16014" i="1"/>
  <c r="C1907" i="1"/>
  <c r="D1907" i="1"/>
  <c r="M1907" i="1"/>
  <c r="C1908" i="1"/>
  <c r="D1908" i="1"/>
  <c r="M1908" i="1"/>
  <c r="C1909" i="1"/>
  <c r="D1909" i="1"/>
  <c r="M1909" i="1"/>
  <c r="C16015" i="1"/>
  <c r="D16015" i="1"/>
  <c r="M16015" i="1"/>
  <c r="C1910" i="1"/>
  <c r="D1910" i="1"/>
  <c r="M1910" i="1"/>
  <c r="C16016" i="1"/>
  <c r="D16016" i="1"/>
  <c r="M16016" i="1"/>
  <c r="C1911" i="1"/>
  <c r="D1911" i="1"/>
  <c r="M1911" i="1"/>
  <c r="C16017" i="1"/>
  <c r="D16017" i="1"/>
  <c r="M16017" i="1"/>
  <c r="C1912" i="1"/>
  <c r="D1912" i="1"/>
  <c r="M1912" i="1"/>
  <c r="C1913" i="1"/>
  <c r="D1913" i="1"/>
  <c r="M1913" i="1"/>
  <c r="C1914" i="1"/>
  <c r="D1914" i="1"/>
  <c r="M1914" i="1"/>
  <c r="C1915" i="1"/>
  <c r="D1915" i="1"/>
  <c r="M1915" i="1"/>
  <c r="C1916" i="1"/>
  <c r="D1916" i="1"/>
  <c r="M1916" i="1"/>
  <c r="C1917" i="1"/>
  <c r="D1917" i="1"/>
  <c r="M1917" i="1"/>
  <c r="C1918" i="1"/>
  <c r="D1918" i="1"/>
  <c r="M1918" i="1"/>
  <c r="C16018" i="1"/>
  <c r="D16018" i="1"/>
  <c r="M16018" i="1"/>
  <c r="C16019" i="1"/>
  <c r="D16019" i="1"/>
  <c r="M16019" i="1"/>
  <c r="C16020" i="1"/>
  <c r="D16020" i="1"/>
  <c r="M16020" i="1"/>
  <c r="C1919" i="1"/>
  <c r="D1919" i="1"/>
  <c r="M1919" i="1"/>
  <c r="C1920" i="1"/>
  <c r="D1920" i="1"/>
  <c r="M1920" i="1"/>
  <c r="C1921" i="1"/>
  <c r="D1921" i="1"/>
  <c r="M1921" i="1"/>
  <c r="C1923" i="1"/>
  <c r="D1923" i="1"/>
  <c r="M1923" i="1"/>
  <c r="C1924" i="1"/>
  <c r="D1924" i="1"/>
  <c r="M1924" i="1"/>
  <c r="C1925" i="1"/>
  <c r="D1925" i="1"/>
  <c r="M1925" i="1"/>
  <c r="C5" i="1"/>
  <c r="D5" i="1"/>
  <c r="M5" i="1"/>
  <c r="C1926" i="1"/>
  <c r="D1926" i="1"/>
  <c r="M1926" i="1"/>
  <c r="C1927" i="1"/>
  <c r="D1927" i="1"/>
  <c r="M1927" i="1"/>
  <c r="C16021" i="1"/>
  <c r="D16021" i="1"/>
  <c r="M16021" i="1"/>
  <c r="C16022" i="1"/>
  <c r="D16022" i="1"/>
  <c r="M16022" i="1"/>
  <c r="C16023" i="1"/>
  <c r="D16023" i="1"/>
  <c r="M16023" i="1"/>
  <c r="C1928" i="1"/>
  <c r="D1928" i="1"/>
  <c r="M1928" i="1"/>
  <c r="C1929" i="1"/>
  <c r="D1929" i="1"/>
  <c r="M1929" i="1"/>
  <c r="C16024" i="1"/>
  <c r="D16024" i="1"/>
  <c r="M16024" i="1"/>
  <c r="C1930" i="1"/>
  <c r="D1930" i="1"/>
  <c r="M1930" i="1"/>
  <c r="C1931" i="1"/>
  <c r="D1931" i="1"/>
  <c r="M1931" i="1"/>
  <c r="C16025" i="1"/>
  <c r="D16025" i="1"/>
  <c r="M16025" i="1"/>
  <c r="C1932" i="1"/>
  <c r="D1932" i="1"/>
  <c r="M1932" i="1"/>
  <c r="C16026" i="1"/>
  <c r="D16026" i="1"/>
  <c r="M16026" i="1"/>
  <c r="C16027" i="1"/>
  <c r="D16027" i="1"/>
  <c r="M16027" i="1"/>
  <c r="C1933" i="1"/>
  <c r="D1933" i="1"/>
  <c r="M1933" i="1"/>
  <c r="C1934" i="1"/>
  <c r="D1934" i="1"/>
  <c r="M1934" i="1"/>
  <c r="C1935" i="1"/>
  <c r="D1935" i="1"/>
  <c r="M1935" i="1"/>
  <c r="C1936" i="1"/>
  <c r="D1936" i="1"/>
  <c r="M1936" i="1"/>
  <c r="C1937" i="1"/>
  <c r="D1937" i="1"/>
  <c r="M1937" i="1"/>
  <c r="C1938" i="1"/>
  <c r="D1938" i="1"/>
  <c r="M1938" i="1"/>
  <c r="C1939" i="1"/>
  <c r="D1939" i="1"/>
  <c r="M1939" i="1"/>
  <c r="C1940" i="1"/>
  <c r="D1940" i="1"/>
  <c r="M1940" i="1"/>
  <c r="C1943" i="1"/>
  <c r="D1943" i="1"/>
  <c r="M1943" i="1"/>
  <c r="C1944" i="1"/>
  <c r="D1944" i="1"/>
  <c r="M1944" i="1"/>
  <c r="C1945" i="1"/>
  <c r="M1945" i="1"/>
  <c r="C1946" i="1"/>
  <c r="M1946" i="1"/>
  <c r="C1947" i="1"/>
  <c r="D1947" i="1"/>
  <c r="M1947" i="1"/>
  <c r="C1948" i="1"/>
  <c r="D1948" i="1"/>
  <c r="M1948" i="1"/>
  <c r="C1949" i="1"/>
  <c r="D1949" i="1"/>
  <c r="M1949" i="1"/>
  <c r="C1950" i="1"/>
  <c r="D1950" i="1"/>
  <c r="M1950" i="1"/>
  <c r="C16028" i="1"/>
  <c r="D16028" i="1"/>
  <c r="M16028" i="1"/>
  <c r="C1951" i="1"/>
  <c r="D1951" i="1"/>
  <c r="M1951" i="1"/>
  <c r="C1952" i="1"/>
  <c r="D1952" i="1"/>
  <c r="M1952" i="1"/>
  <c r="C1953" i="1"/>
  <c r="D1953" i="1"/>
  <c r="M1953" i="1"/>
  <c r="C16029" i="1"/>
  <c r="D16029" i="1"/>
  <c r="M16029" i="1"/>
  <c r="C1954" i="1"/>
  <c r="D1954" i="1"/>
  <c r="M1954" i="1"/>
  <c r="C1955" i="1"/>
  <c r="D1955" i="1"/>
  <c r="M1955" i="1"/>
  <c r="C16030" i="1"/>
  <c r="D16030" i="1"/>
  <c r="M16030" i="1"/>
  <c r="C1956" i="1"/>
  <c r="D1956" i="1"/>
  <c r="M1956" i="1"/>
  <c r="C1957" i="1"/>
  <c r="D1957" i="1"/>
  <c r="M1957" i="1"/>
  <c r="C16031" i="1"/>
  <c r="D16031" i="1"/>
  <c r="M16031" i="1"/>
  <c r="C1958" i="1"/>
  <c r="D1958" i="1"/>
  <c r="M1958" i="1"/>
  <c r="C1959" i="1"/>
  <c r="D1959" i="1"/>
  <c r="M1959" i="1"/>
  <c r="C1960" i="1"/>
  <c r="D1960" i="1"/>
  <c r="M1960" i="1"/>
  <c r="C1961" i="1"/>
  <c r="D1961" i="1"/>
  <c r="M1961" i="1"/>
  <c r="C1962" i="1"/>
  <c r="D1962" i="1"/>
  <c r="M1962" i="1"/>
  <c r="C1963" i="1"/>
  <c r="D1963" i="1"/>
  <c r="M1963" i="1"/>
  <c r="C16032" i="1"/>
  <c r="D16032" i="1"/>
  <c r="M16032" i="1"/>
  <c r="C16033" i="1"/>
  <c r="D16033" i="1"/>
  <c r="M16033" i="1"/>
  <c r="C1964" i="1"/>
  <c r="D1964" i="1"/>
  <c r="M1964" i="1"/>
  <c r="C1965" i="1"/>
  <c r="D1965" i="1"/>
  <c r="M1965" i="1"/>
  <c r="C16034" i="1"/>
  <c r="D16034" i="1"/>
  <c r="M16034" i="1"/>
  <c r="C1966" i="1"/>
  <c r="D1966" i="1"/>
  <c r="M1966" i="1"/>
  <c r="C1967" i="1"/>
  <c r="D1967" i="1"/>
  <c r="M1967" i="1"/>
  <c r="C16035" i="1"/>
  <c r="D16035" i="1"/>
  <c r="M16035" i="1"/>
  <c r="C16036" i="1"/>
  <c r="D16036" i="1"/>
  <c r="M16036" i="1"/>
  <c r="C1987" i="1"/>
  <c r="D1987" i="1"/>
  <c r="M1987" i="1"/>
  <c r="C1968" i="1"/>
  <c r="D1968" i="1"/>
  <c r="M1968" i="1"/>
  <c r="C16037" i="1"/>
  <c r="D16037" i="1"/>
  <c r="M16037" i="1"/>
  <c r="C1970" i="1"/>
  <c r="D1970" i="1"/>
  <c r="M1970" i="1"/>
  <c r="C1971" i="1"/>
  <c r="D1971" i="1"/>
  <c r="M1971" i="1"/>
  <c r="C1972" i="1"/>
  <c r="D1972" i="1"/>
  <c r="M1972" i="1"/>
  <c r="C1973" i="1"/>
  <c r="D1973" i="1"/>
  <c r="M1973" i="1"/>
  <c r="C1974" i="1"/>
  <c r="D1974" i="1"/>
  <c r="M1974" i="1"/>
  <c r="C1975" i="1"/>
  <c r="D1975" i="1"/>
  <c r="M1975" i="1"/>
  <c r="C1976" i="1"/>
  <c r="D1976" i="1"/>
  <c r="M1976" i="1"/>
  <c r="C1977" i="1"/>
  <c r="D1977" i="1"/>
  <c r="M1977" i="1"/>
  <c r="C1978" i="1"/>
  <c r="D1978" i="1"/>
  <c r="M1978" i="1"/>
  <c r="C16038" i="1"/>
  <c r="D16038" i="1"/>
  <c r="M16038" i="1"/>
  <c r="C1979" i="1"/>
  <c r="D1979" i="1"/>
  <c r="M1979" i="1"/>
  <c r="C16039" i="1"/>
  <c r="D16039" i="1"/>
  <c r="M16039" i="1"/>
  <c r="C1980" i="1"/>
  <c r="D1980" i="1"/>
  <c r="M1980" i="1"/>
  <c r="C16040" i="1"/>
  <c r="D16040" i="1"/>
  <c r="M16040" i="1"/>
  <c r="C1981" i="1"/>
  <c r="D1981" i="1"/>
  <c r="M1981" i="1"/>
  <c r="C1982" i="1"/>
  <c r="D1982" i="1"/>
  <c r="M1982" i="1"/>
  <c r="C16041" i="1"/>
  <c r="D16041" i="1"/>
  <c r="M16041" i="1"/>
  <c r="C16042" i="1"/>
  <c r="D16042" i="1"/>
  <c r="M16042" i="1"/>
  <c r="C1983" i="1"/>
  <c r="D1983" i="1"/>
  <c r="M1983" i="1"/>
  <c r="C1984" i="1"/>
  <c r="D1984" i="1"/>
  <c r="M1984" i="1"/>
  <c r="C16043" i="1"/>
  <c r="D16043" i="1"/>
  <c r="M16043" i="1"/>
  <c r="C1985" i="1"/>
  <c r="D1985" i="1"/>
  <c r="M1985" i="1"/>
  <c r="C1986" i="1"/>
  <c r="D1986" i="1"/>
  <c r="M1986" i="1"/>
  <c r="C16044" i="1"/>
  <c r="D16044" i="1"/>
  <c r="M16044" i="1"/>
  <c r="C16045" i="1"/>
  <c r="D16045" i="1"/>
  <c r="M16045" i="1"/>
  <c r="C1988" i="1"/>
  <c r="D1988" i="1"/>
  <c r="M1988" i="1"/>
  <c r="C1989" i="1"/>
  <c r="D1989" i="1"/>
  <c r="M1989" i="1"/>
  <c r="C16046" i="1"/>
  <c r="D16046" i="1"/>
  <c r="M16046" i="1"/>
  <c r="C16047" i="1"/>
  <c r="D16047" i="1"/>
  <c r="M16047" i="1"/>
  <c r="C1990" i="1"/>
  <c r="D1990" i="1"/>
  <c r="M1990" i="1"/>
  <c r="C1991" i="1"/>
  <c r="D1991" i="1"/>
  <c r="M1991" i="1"/>
  <c r="C1992" i="1"/>
  <c r="D1992" i="1"/>
  <c r="M1992" i="1"/>
  <c r="C16048" i="1"/>
  <c r="D16048" i="1"/>
  <c r="M16048" i="1"/>
  <c r="C1993" i="1"/>
  <c r="D1993" i="1"/>
  <c r="M1993" i="1"/>
  <c r="C1994" i="1"/>
  <c r="D1994" i="1"/>
  <c r="M1994" i="1"/>
  <c r="C16049" i="1"/>
  <c r="D16049" i="1"/>
  <c r="M16049" i="1"/>
  <c r="C16050" i="1"/>
  <c r="D16050" i="1"/>
  <c r="M16050" i="1"/>
  <c r="C1995" i="1"/>
  <c r="D1995" i="1"/>
  <c r="M1995" i="1"/>
  <c r="C16051" i="1"/>
  <c r="D16051" i="1"/>
  <c r="M16051" i="1"/>
  <c r="C1996" i="1"/>
  <c r="D1996" i="1"/>
  <c r="M1996" i="1"/>
  <c r="C16052" i="1"/>
  <c r="D16052" i="1"/>
  <c r="M16052" i="1"/>
  <c r="C16053" i="1"/>
  <c r="D16053" i="1"/>
  <c r="M16053" i="1"/>
  <c r="C16054" i="1"/>
  <c r="D16054" i="1"/>
  <c r="M16054" i="1"/>
  <c r="C1997" i="1"/>
  <c r="D1997" i="1"/>
  <c r="M1997" i="1"/>
  <c r="C1998" i="1"/>
  <c r="D1998" i="1"/>
  <c r="M1998" i="1"/>
  <c r="C1999" i="1"/>
  <c r="D1999" i="1"/>
  <c r="M1999" i="1"/>
  <c r="C2000" i="1"/>
  <c r="D2000" i="1"/>
  <c r="M2000" i="1"/>
  <c r="C2001" i="1"/>
  <c r="D2001" i="1"/>
  <c r="M2001" i="1"/>
  <c r="C2002" i="1"/>
  <c r="D2002" i="1"/>
  <c r="M2002" i="1"/>
  <c r="C2003" i="1"/>
  <c r="D2003" i="1"/>
  <c r="M2003" i="1"/>
  <c r="C16055" i="1"/>
  <c r="D16055" i="1"/>
  <c r="M16055" i="1"/>
  <c r="C2004" i="1"/>
  <c r="D2004" i="1"/>
  <c r="M2004" i="1"/>
  <c r="C2005" i="1"/>
  <c r="D2005" i="1"/>
  <c r="M2005" i="1"/>
  <c r="C2006" i="1"/>
  <c r="D2006" i="1"/>
  <c r="M2006" i="1"/>
  <c r="C2007" i="1"/>
  <c r="D2007" i="1"/>
  <c r="M2007" i="1"/>
  <c r="C2008" i="1"/>
  <c r="D2008" i="1"/>
  <c r="M2008" i="1"/>
  <c r="C2010" i="1"/>
  <c r="D2010" i="1"/>
  <c r="M2010" i="1"/>
  <c r="C2009" i="1"/>
  <c r="D2009" i="1"/>
  <c r="M2009" i="1"/>
  <c r="C16056" i="1"/>
  <c r="D16056" i="1"/>
  <c r="M16056" i="1"/>
  <c r="C2011" i="1"/>
  <c r="M2011" i="1"/>
  <c r="C2012" i="1"/>
  <c r="D2012" i="1"/>
  <c r="M2012" i="1"/>
  <c r="C2013" i="1"/>
  <c r="D2013" i="1"/>
  <c r="M2013" i="1"/>
  <c r="C16057" i="1"/>
  <c r="D16057" i="1"/>
  <c r="M16057" i="1"/>
  <c r="C2014" i="1"/>
  <c r="D2014" i="1"/>
  <c r="M2014" i="1"/>
  <c r="C2016" i="1"/>
  <c r="D2016" i="1"/>
  <c r="M2016" i="1"/>
  <c r="C2017" i="1"/>
  <c r="D2017" i="1"/>
  <c r="M2017" i="1"/>
  <c r="C2018" i="1"/>
  <c r="D2018" i="1"/>
  <c r="M2018" i="1"/>
  <c r="C2020" i="1"/>
  <c r="D2020" i="1"/>
  <c r="M2020" i="1"/>
  <c r="C2021" i="1"/>
  <c r="D2021" i="1"/>
  <c r="M2021" i="1"/>
  <c r="C2022" i="1"/>
  <c r="D2022" i="1"/>
  <c r="M2022" i="1"/>
  <c r="C2024" i="1"/>
  <c r="D2024" i="1"/>
  <c r="M2024" i="1"/>
  <c r="C6" i="1"/>
  <c r="D6" i="1"/>
  <c r="M6" i="1"/>
  <c r="C16058" i="1"/>
  <c r="D16058" i="1"/>
  <c r="M16058" i="1"/>
  <c r="C16059" i="1"/>
  <c r="D16059" i="1"/>
  <c r="M16059" i="1"/>
  <c r="C16060" i="1"/>
  <c r="D16060" i="1"/>
  <c r="M16060" i="1"/>
  <c r="C2025" i="1"/>
  <c r="D2025" i="1"/>
  <c r="M2025" i="1"/>
  <c r="C16061" i="1"/>
  <c r="D16061" i="1"/>
  <c r="M16061" i="1"/>
  <c r="C2026" i="1"/>
  <c r="D2026" i="1"/>
  <c r="M2026" i="1"/>
  <c r="C2027" i="1"/>
  <c r="D2027" i="1"/>
  <c r="M2027" i="1"/>
  <c r="C2028" i="1"/>
  <c r="D2028" i="1"/>
  <c r="M2028" i="1"/>
  <c r="C2029" i="1"/>
  <c r="D2029" i="1"/>
  <c r="M2029" i="1"/>
  <c r="C2030" i="1"/>
  <c r="D2030" i="1"/>
  <c r="M2030" i="1"/>
  <c r="C2031" i="1"/>
  <c r="D2031" i="1"/>
  <c r="M2031" i="1"/>
  <c r="C2032" i="1"/>
  <c r="D2032" i="1"/>
  <c r="M2032" i="1"/>
  <c r="C2033" i="1"/>
  <c r="D2033" i="1"/>
  <c r="M2033" i="1"/>
  <c r="C2034" i="1"/>
  <c r="D2034" i="1"/>
  <c r="M2034" i="1"/>
  <c r="C16062" i="1"/>
  <c r="D16062" i="1"/>
  <c r="M16062" i="1"/>
  <c r="C16063" i="1"/>
  <c r="D16063" i="1"/>
  <c r="M16063" i="1"/>
  <c r="C16064" i="1"/>
  <c r="D16064" i="1"/>
  <c r="M16064" i="1"/>
  <c r="C2035" i="1"/>
  <c r="D2035" i="1"/>
  <c r="M2035" i="1"/>
  <c r="C2036" i="1"/>
  <c r="D2036" i="1"/>
  <c r="M2036" i="1"/>
  <c r="C2038" i="1"/>
  <c r="D2038" i="1"/>
  <c r="M2038" i="1"/>
  <c r="C2039" i="1"/>
  <c r="D2039" i="1"/>
  <c r="M2039" i="1"/>
  <c r="C2040" i="1"/>
  <c r="D2040" i="1"/>
  <c r="M2040" i="1"/>
  <c r="C2041" i="1"/>
  <c r="D2041" i="1"/>
  <c r="M2041" i="1"/>
  <c r="C2042" i="1"/>
  <c r="D2042" i="1"/>
  <c r="M2042" i="1"/>
  <c r="C2043" i="1"/>
  <c r="D2043" i="1"/>
  <c r="M2043" i="1"/>
  <c r="C16065" i="1"/>
  <c r="D16065" i="1"/>
  <c r="M16065" i="1"/>
  <c r="C2044" i="1"/>
  <c r="D2044" i="1"/>
  <c r="M2044" i="1"/>
  <c r="C16066" i="1"/>
  <c r="D16066" i="1"/>
  <c r="M16066" i="1"/>
  <c r="C16067" i="1"/>
  <c r="D16067" i="1"/>
  <c r="M16067" i="1"/>
  <c r="C16068" i="1"/>
  <c r="D16068" i="1"/>
  <c r="M16068" i="1"/>
  <c r="C2045" i="1"/>
  <c r="D2045" i="1"/>
  <c r="M2045" i="1"/>
  <c r="C2046" i="1"/>
  <c r="D2046" i="1"/>
  <c r="M2046" i="1"/>
  <c r="C2047" i="1"/>
  <c r="D2047" i="1"/>
  <c r="M2047" i="1"/>
  <c r="C2048" i="1"/>
  <c r="D2048" i="1"/>
  <c r="M2048" i="1"/>
  <c r="C16069" i="1"/>
  <c r="D16069" i="1"/>
  <c r="M16069" i="1"/>
  <c r="C16070" i="1"/>
  <c r="D16070" i="1"/>
  <c r="M16070" i="1"/>
  <c r="C2049" i="1"/>
  <c r="D2049" i="1"/>
  <c r="M2049" i="1"/>
  <c r="C2050" i="1"/>
  <c r="D2050" i="1"/>
  <c r="M2050" i="1"/>
  <c r="C2051" i="1"/>
  <c r="D2051" i="1"/>
  <c r="M2051" i="1"/>
  <c r="C2052" i="1"/>
  <c r="D2052" i="1"/>
  <c r="M2052" i="1"/>
  <c r="C2053" i="1"/>
  <c r="D2053" i="1"/>
  <c r="M2053" i="1"/>
  <c r="C2054" i="1"/>
  <c r="D2054" i="1"/>
  <c r="M2054" i="1"/>
  <c r="C2055" i="1"/>
  <c r="D2055" i="1"/>
  <c r="M2055" i="1"/>
  <c r="C16071" i="1"/>
  <c r="D16071" i="1"/>
  <c r="M16071" i="1"/>
  <c r="C2057" i="1"/>
  <c r="D2057" i="1"/>
  <c r="M2057" i="1"/>
  <c r="C16072" i="1"/>
  <c r="D16072" i="1"/>
  <c r="M16072" i="1"/>
  <c r="C16073" i="1"/>
  <c r="D16073" i="1"/>
  <c r="M16073" i="1"/>
  <c r="C2058" i="1"/>
  <c r="D2058" i="1"/>
  <c r="M2058" i="1"/>
  <c r="C2056" i="1"/>
  <c r="D2056" i="1"/>
  <c r="M2056" i="1"/>
  <c r="C2059" i="1"/>
  <c r="D2059" i="1"/>
  <c r="M2059" i="1"/>
  <c r="C2060" i="1"/>
  <c r="D2060" i="1"/>
  <c r="M2060" i="1"/>
  <c r="C16074" i="1"/>
  <c r="D16074" i="1"/>
  <c r="M16074" i="1"/>
  <c r="C16075" i="1"/>
  <c r="D16075" i="1"/>
  <c r="M16075" i="1"/>
  <c r="C2061" i="1"/>
  <c r="D2061" i="1"/>
  <c r="M2061" i="1"/>
  <c r="C2062" i="1"/>
  <c r="D2062" i="1"/>
  <c r="M2062" i="1"/>
  <c r="C2064" i="1"/>
  <c r="D2064" i="1"/>
  <c r="M2064" i="1"/>
  <c r="C2063" i="1"/>
  <c r="D2063" i="1"/>
  <c r="M2063" i="1"/>
  <c r="C2065" i="1"/>
  <c r="D2065" i="1"/>
  <c r="M2065" i="1"/>
  <c r="C2066" i="1"/>
  <c r="D2066" i="1"/>
  <c r="M2066" i="1"/>
  <c r="C16076" i="1"/>
  <c r="D16076" i="1"/>
  <c r="M16076" i="1"/>
  <c r="C2067" i="1"/>
  <c r="D2067" i="1"/>
  <c r="M2067" i="1"/>
  <c r="C2068" i="1"/>
  <c r="D2068" i="1"/>
  <c r="M2068" i="1"/>
  <c r="C2069" i="1"/>
  <c r="D2069" i="1"/>
  <c r="M2069" i="1"/>
  <c r="C2070" i="1"/>
  <c r="D2070" i="1"/>
  <c r="M2070" i="1"/>
  <c r="C2071" i="1"/>
  <c r="D2071" i="1"/>
  <c r="M2071" i="1"/>
  <c r="C16077" i="1"/>
  <c r="D16077" i="1"/>
  <c r="M16077" i="1"/>
  <c r="C2072" i="1"/>
  <c r="D2072" i="1"/>
  <c r="M2072" i="1"/>
  <c r="C2073" i="1"/>
  <c r="D2073" i="1"/>
  <c r="M2073" i="1"/>
  <c r="C16078" i="1"/>
  <c r="D16078" i="1"/>
  <c r="M16078" i="1"/>
  <c r="C2075" i="1"/>
  <c r="D2075" i="1"/>
  <c r="M2075" i="1"/>
  <c r="C2076" i="1"/>
  <c r="D2076" i="1"/>
  <c r="M2076" i="1"/>
  <c r="C16079" i="1"/>
  <c r="D16079" i="1"/>
  <c r="M16079" i="1"/>
  <c r="C2077" i="1"/>
  <c r="D2077" i="1"/>
  <c r="M2077" i="1"/>
  <c r="C2080" i="1"/>
  <c r="D2080" i="1"/>
  <c r="M2080" i="1"/>
  <c r="C16080" i="1"/>
  <c r="D16080" i="1"/>
  <c r="M16080" i="1"/>
  <c r="C2081" i="1"/>
  <c r="D2081" i="1"/>
  <c r="M2081" i="1"/>
  <c r="C2085" i="1"/>
  <c r="D2085" i="1"/>
  <c r="M2085" i="1"/>
  <c r="C16081" i="1"/>
  <c r="D16081" i="1"/>
  <c r="M16081" i="1"/>
  <c r="C16082" i="1"/>
  <c r="D16082" i="1"/>
  <c r="M16082" i="1"/>
  <c r="C2086" i="1"/>
  <c r="D2086" i="1"/>
  <c r="M2086" i="1"/>
  <c r="C2087" i="1"/>
  <c r="D2087" i="1"/>
  <c r="M2087" i="1"/>
  <c r="C2088" i="1"/>
  <c r="D2088" i="1"/>
  <c r="M2088" i="1"/>
  <c r="C16083" i="1"/>
  <c r="D16083" i="1"/>
  <c r="M16083" i="1"/>
  <c r="C2082" i="1"/>
  <c r="D2082" i="1"/>
  <c r="M2082" i="1"/>
  <c r="C2083" i="1"/>
  <c r="D2083" i="1"/>
  <c r="M2083" i="1"/>
  <c r="C2084" i="1"/>
  <c r="D2084" i="1"/>
  <c r="M2084" i="1"/>
  <c r="C2089" i="1"/>
  <c r="D2089" i="1"/>
  <c r="M2089" i="1"/>
  <c r="C2090" i="1"/>
  <c r="D2090" i="1"/>
  <c r="M2090" i="1"/>
  <c r="C2092" i="1"/>
  <c r="D2092" i="1"/>
  <c r="M2092" i="1"/>
  <c r="C2091" i="1"/>
  <c r="D2091" i="1"/>
  <c r="M2091" i="1"/>
  <c r="C2093" i="1"/>
  <c r="D2093" i="1"/>
  <c r="M2093" i="1"/>
  <c r="C2094" i="1"/>
  <c r="D2094" i="1"/>
  <c r="M2094" i="1"/>
  <c r="C2095" i="1"/>
  <c r="D2095" i="1"/>
  <c r="M2095" i="1"/>
  <c r="C2096" i="1"/>
  <c r="D2096" i="1"/>
  <c r="M2096" i="1"/>
  <c r="C2097" i="1"/>
  <c r="D2097" i="1"/>
  <c r="M2097" i="1"/>
  <c r="C2098" i="1"/>
  <c r="D2098" i="1"/>
  <c r="M2098" i="1"/>
  <c r="C2099" i="1"/>
  <c r="D2099" i="1"/>
  <c r="M2099" i="1"/>
  <c r="C16084" i="1"/>
  <c r="D16084" i="1"/>
  <c r="M16084" i="1"/>
  <c r="C2100" i="1"/>
  <c r="D2100" i="1"/>
  <c r="M2100" i="1"/>
  <c r="C2101" i="1"/>
  <c r="D2101" i="1"/>
  <c r="M2101" i="1"/>
  <c r="C16085" i="1"/>
  <c r="D16085" i="1"/>
  <c r="M16085" i="1"/>
  <c r="C2102" i="1"/>
  <c r="D2102" i="1"/>
  <c r="M2102" i="1"/>
  <c r="C2103" i="1"/>
  <c r="D2103" i="1"/>
  <c r="M2103" i="1"/>
  <c r="C2104" i="1"/>
  <c r="D2104" i="1"/>
  <c r="M2104" i="1"/>
  <c r="C2105" i="1"/>
  <c r="D2105" i="1"/>
  <c r="M2105" i="1"/>
  <c r="C2106" i="1"/>
  <c r="D2106" i="1"/>
  <c r="M2106" i="1"/>
  <c r="C16086" i="1"/>
  <c r="D16086" i="1"/>
  <c r="M16086" i="1"/>
  <c r="C2107" i="1"/>
  <c r="D2107" i="1"/>
  <c r="M2107" i="1"/>
  <c r="C2108" i="1"/>
  <c r="D2108" i="1"/>
  <c r="M2108" i="1"/>
  <c r="C2109" i="1"/>
  <c r="D2109" i="1"/>
  <c r="M2109" i="1"/>
  <c r="C2110" i="1"/>
  <c r="D2110" i="1"/>
  <c r="M2110" i="1"/>
  <c r="C16087" i="1"/>
  <c r="D16087" i="1"/>
  <c r="M16087" i="1"/>
  <c r="C2111" i="1"/>
  <c r="D2111" i="1"/>
  <c r="M2111" i="1"/>
  <c r="C2112" i="1"/>
  <c r="D2112" i="1"/>
  <c r="M2112" i="1"/>
  <c r="C16088" i="1"/>
  <c r="D16088" i="1"/>
  <c r="M16088" i="1"/>
  <c r="C16089" i="1"/>
  <c r="D16089" i="1"/>
  <c r="M16089" i="1"/>
  <c r="C2113" i="1"/>
  <c r="D2113" i="1"/>
  <c r="M2113" i="1"/>
  <c r="C2114" i="1"/>
  <c r="D2114" i="1"/>
  <c r="M2114" i="1"/>
  <c r="C2116" i="1"/>
  <c r="D2116" i="1"/>
  <c r="M2116" i="1"/>
  <c r="C2115" i="1"/>
  <c r="D2115" i="1"/>
  <c r="M2115" i="1"/>
  <c r="C2117" i="1"/>
  <c r="M2117" i="1"/>
  <c r="C16090" i="1"/>
  <c r="D16090" i="1"/>
  <c r="M16090" i="1"/>
  <c r="C2118" i="1"/>
  <c r="D2118" i="1"/>
  <c r="M2118" i="1"/>
  <c r="C16091" i="1"/>
  <c r="D16091" i="1"/>
  <c r="M16091" i="1"/>
  <c r="C16092" i="1"/>
  <c r="D16092" i="1"/>
  <c r="M16092" i="1"/>
  <c r="C2120" i="1"/>
  <c r="D2120" i="1"/>
  <c r="M2120" i="1"/>
  <c r="C2119" i="1"/>
  <c r="D2119" i="1"/>
  <c r="M2119" i="1"/>
  <c r="C2121" i="1"/>
  <c r="D2121" i="1"/>
  <c r="M2121" i="1"/>
  <c r="C2122" i="1"/>
  <c r="D2122" i="1"/>
  <c r="M2122" i="1"/>
  <c r="C16093" i="1"/>
  <c r="D16093" i="1"/>
  <c r="M16093" i="1"/>
  <c r="C16094" i="1"/>
  <c r="D16094" i="1"/>
  <c r="M16094" i="1"/>
  <c r="C2123" i="1"/>
  <c r="D2123" i="1"/>
  <c r="M2123" i="1"/>
  <c r="C16095" i="1"/>
  <c r="D16095" i="1"/>
  <c r="M16095" i="1"/>
  <c r="C2125" i="1"/>
  <c r="D2125" i="1"/>
  <c r="M2125" i="1"/>
  <c r="C2124" i="1"/>
  <c r="D2124" i="1"/>
  <c r="M2124" i="1"/>
  <c r="C16096" i="1"/>
  <c r="D16096" i="1"/>
  <c r="M16096" i="1"/>
  <c r="C2126" i="1"/>
  <c r="D2126" i="1"/>
  <c r="M2126" i="1"/>
  <c r="C16097" i="1"/>
  <c r="D16097" i="1"/>
  <c r="M16097" i="1"/>
  <c r="C2127" i="1"/>
  <c r="D2127" i="1"/>
  <c r="M2127" i="1"/>
  <c r="C2128" i="1"/>
  <c r="D2128" i="1"/>
  <c r="M2128" i="1"/>
  <c r="C16098" i="1"/>
  <c r="D16098" i="1"/>
  <c r="M16098" i="1"/>
  <c r="C2129" i="1"/>
  <c r="D2129" i="1"/>
  <c r="M2129" i="1"/>
  <c r="C16099" i="1"/>
  <c r="D16099" i="1"/>
  <c r="M16099" i="1"/>
  <c r="C2130" i="1"/>
  <c r="D2130" i="1"/>
  <c r="M2130" i="1"/>
  <c r="C2131" i="1"/>
  <c r="D2131" i="1"/>
  <c r="M2131" i="1"/>
  <c r="C2132" i="1"/>
  <c r="D2132" i="1"/>
  <c r="M2132" i="1"/>
  <c r="C2133" i="1"/>
  <c r="D2133" i="1"/>
  <c r="M2133" i="1"/>
  <c r="C2135" i="1"/>
  <c r="D2135" i="1"/>
  <c r="M2135" i="1"/>
  <c r="C2134" i="1"/>
  <c r="D2134" i="1"/>
  <c r="M2134" i="1"/>
  <c r="C2136" i="1"/>
  <c r="D2136" i="1"/>
  <c r="M2136" i="1"/>
  <c r="C2137" i="1"/>
  <c r="D2137" i="1"/>
  <c r="M2137" i="1"/>
  <c r="C2138" i="1"/>
  <c r="D2138" i="1"/>
  <c r="M2138" i="1"/>
  <c r="C16100" i="1"/>
  <c r="D16100" i="1"/>
  <c r="M16100" i="1"/>
  <c r="C16101" i="1"/>
  <c r="D16101" i="1"/>
  <c r="M16101" i="1"/>
  <c r="C2139" i="1"/>
  <c r="D2139" i="1"/>
  <c r="M2139" i="1"/>
  <c r="C2140" i="1"/>
  <c r="D2140" i="1"/>
  <c r="M2140" i="1"/>
  <c r="C16102" i="1"/>
  <c r="D16102" i="1"/>
  <c r="M16102" i="1"/>
  <c r="C2142" i="1"/>
  <c r="D2142" i="1"/>
  <c r="M2142" i="1"/>
  <c r="C16103" i="1"/>
  <c r="D16103" i="1"/>
  <c r="M16103" i="1"/>
  <c r="C2143" i="1"/>
  <c r="D2143" i="1"/>
  <c r="M2143" i="1"/>
  <c r="C16104" i="1"/>
  <c r="D16104" i="1"/>
  <c r="M16104" i="1"/>
  <c r="C16105" i="1"/>
  <c r="D16105" i="1"/>
  <c r="M16105" i="1"/>
  <c r="C2144" i="1"/>
  <c r="D2144" i="1"/>
  <c r="M2144" i="1"/>
  <c r="C2145" i="1"/>
  <c r="D2145" i="1"/>
  <c r="M2145" i="1"/>
  <c r="C2146" i="1"/>
  <c r="D2146" i="1"/>
  <c r="M2146" i="1"/>
  <c r="C2147" i="1"/>
  <c r="D2147" i="1"/>
  <c r="M2147" i="1"/>
  <c r="C16106" i="1"/>
  <c r="D16106" i="1"/>
  <c r="M16106" i="1"/>
  <c r="C2148" i="1"/>
  <c r="D2148" i="1"/>
  <c r="M2148" i="1"/>
  <c r="C2149" i="1"/>
  <c r="D2149" i="1"/>
  <c r="M2149" i="1"/>
  <c r="C16107" i="1"/>
  <c r="D16107" i="1"/>
  <c r="M16107" i="1"/>
  <c r="C16108" i="1"/>
  <c r="D16108" i="1"/>
  <c r="M16108" i="1"/>
  <c r="C16109" i="1"/>
  <c r="D16109" i="1"/>
  <c r="M16109" i="1"/>
  <c r="C16110" i="1"/>
  <c r="D16110" i="1"/>
  <c r="M16110" i="1"/>
  <c r="C2150" i="1"/>
  <c r="D2150" i="1"/>
  <c r="M2150" i="1"/>
  <c r="C16111" i="1"/>
  <c r="D16111" i="1"/>
  <c r="M16111" i="1"/>
  <c r="C2151" i="1"/>
  <c r="D2151" i="1"/>
  <c r="M2151" i="1"/>
  <c r="C2152" i="1"/>
  <c r="D2152" i="1"/>
  <c r="M2152" i="1"/>
  <c r="C16112" i="1"/>
  <c r="D16112" i="1"/>
  <c r="M16112" i="1"/>
  <c r="C16113" i="1"/>
  <c r="D16113" i="1"/>
  <c r="M16113" i="1"/>
  <c r="C16114" i="1"/>
  <c r="D16114" i="1"/>
  <c r="M16114" i="1"/>
  <c r="C2153" i="1"/>
  <c r="D2153" i="1"/>
  <c r="M2153" i="1"/>
  <c r="C2154" i="1"/>
  <c r="D2154" i="1"/>
  <c r="M2154" i="1"/>
  <c r="C2155" i="1"/>
  <c r="D2155" i="1"/>
  <c r="M2155" i="1"/>
  <c r="C2156" i="1"/>
  <c r="D2156" i="1"/>
  <c r="M2156" i="1"/>
  <c r="C2157" i="1"/>
  <c r="D2157" i="1"/>
  <c r="M2157" i="1"/>
  <c r="C2158" i="1"/>
  <c r="D2158" i="1"/>
  <c r="M2158" i="1"/>
  <c r="C16115" i="1"/>
  <c r="D16115" i="1"/>
  <c r="M16115" i="1"/>
  <c r="C16116" i="1"/>
  <c r="D16116" i="1"/>
  <c r="M16116" i="1"/>
  <c r="C2159" i="1"/>
  <c r="D2159" i="1"/>
  <c r="M2159" i="1"/>
  <c r="C2160" i="1"/>
  <c r="D2160" i="1"/>
  <c r="M2160" i="1"/>
  <c r="C2161" i="1"/>
  <c r="D2161" i="1"/>
  <c r="M2161" i="1"/>
  <c r="C16117" i="1"/>
  <c r="D16117" i="1"/>
  <c r="M16117" i="1"/>
  <c r="C16118" i="1"/>
  <c r="D16118" i="1"/>
  <c r="M16118" i="1"/>
  <c r="C2162" i="1"/>
  <c r="D2162" i="1"/>
  <c r="M2162" i="1"/>
  <c r="C16119" i="1"/>
  <c r="D16119" i="1"/>
  <c r="M16119" i="1"/>
  <c r="C2163" i="1"/>
  <c r="D2163" i="1"/>
  <c r="M2163" i="1"/>
  <c r="C2164" i="1"/>
  <c r="D2164" i="1"/>
  <c r="M2164" i="1"/>
  <c r="C16120" i="1"/>
  <c r="D16120" i="1"/>
  <c r="M16120" i="1"/>
  <c r="C2165" i="1"/>
  <c r="D2165" i="1"/>
  <c r="M2165" i="1"/>
  <c r="C2166" i="1"/>
  <c r="D2166" i="1"/>
  <c r="M2166" i="1"/>
  <c r="C2167" i="1"/>
  <c r="D2167" i="1"/>
  <c r="M2167" i="1"/>
  <c r="C2168" i="1"/>
  <c r="D2168" i="1"/>
  <c r="M2168" i="1"/>
  <c r="C16121" i="1"/>
  <c r="D16121" i="1"/>
  <c r="M16121" i="1"/>
  <c r="C16122" i="1"/>
  <c r="D16122" i="1"/>
  <c r="M16122" i="1"/>
  <c r="C2169" i="1"/>
  <c r="D2169" i="1"/>
  <c r="M2169" i="1"/>
  <c r="C2170" i="1"/>
  <c r="D2170" i="1"/>
  <c r="M2170" i="1"/>
  <c r="C2171" i="1"/>
  <c r="D2171" i="1"/>
  <c r="M2171" i="1"/>
  <c r="C2172" i="1"/>
  <c r="D2172" i="1"/>
  <c r="M2172" i="1"/>
  <c r="C16123" i="1"/>
  <c r="D16123" i="1"/>
  <c r="M16123" i="1"/>
  <c r="C2173" i="1"/>
  <c r="D2173" i="1"/>
  <c r="M2173" i="1"/>
  <c r="C2174" i="1"/>
  <c r="D2174" i="1"/>
  <c r="M2174" i="1"/>
  <c r="C16124" i="1"/>
  <c r="D16124" i="1"/>
  <c r="M16124" i="1"/>
  <c r="C2175" i="1"/>
  <c r="D2175" i="1"/>
  <c r="M2175" i="1"/>
  <c r="C2176" i="1"/>
  <c r="D2176" i="1"/>
  <c r="M2176" i="1"/>
  <c r="C2177" i="1"/>
  <c r="D2177" i="1"/>
  <c r="M2177" i="1"/>
  <c r="C16125" i="1"/>
  <c r="D16125" i="1"/>
  <c r="M16125" i="1"/>
  <c r="C16126" i="1"/>
  <c r="D16126" i="1"/>
  <c r="M16126" i="1"/>
  <c r="C16127" i="1"/>
  <c r="D16127" i="1"/>
  <c r="M16127" i="1"/>
  <c r="C2178" i="1"/>
  <c r="D2178" i="1"/>
  <c r="M2178" i="1"/>
  <c r="C2179" i="1"/>
  <c r="D2179" i="1"/>
  <c r="M2179" i="1"/>
  <c r="C2180" i="1"/>
  <c r="D2180" i="1"/>
  <c r="M2180" i="1"/>
  <c r="C2181" i="1"/>
  <c r="D2181" i="1"/>
  <c r="M2181" i="1"/>
  <c r="C2182" i="1"/>
  <c r="D2182" i="1"/>
  <c r="M2182" i="1"/>
  <c r="C16128" i="1"/>
  <c r="D16128" i="1"/>
  <c r="M16128" i="1"/>
  <c r="C2183" i="1"/>
  <c r="D2183" i="1"/>
  <c r="M2183" i="1"/>
  <c r="C2184" i="1"/>
  <c r="D2184" i="1"/>
  <c r="M2184" i="1"/>
  <c r="C2185" i="1"/>
  <c r="D2185" i="1"/>
  <c r="M2185" i="1"/>
  <c r="C2186" i="1"/>
  <c r="D2186" i="1"/>
  <c r="M2186" i="1"/>
  <c r="C2187" i="1"/>
  <c r="D2187" i="1"/>
  <c r="M2187" i="1"/>
  <c r="C16129" i="1"/>
  <c r="D16129" i="1"/>
  <c r="M16129" i="1"/>
  <c r="C2188" i="1"/>
  <c r="D2188" i="1"/>
  <c r="M2188" i="1"/>
  <c r="C2189" i="1"/>
  <c r="D2189" i="1"/>
  <c r="M2189" i="1"/>
  <c r="C2190" i="1"/>
  <c r="D2190" i="1"/>
  <c r="M2190" i="1"/>
  <c r="C2191" i="1"/>
  <c r="D2191" i="1"/>
  <c r="M2191" i="1"/>
  <c r="C16130" i="1"/>
  <c r="D16130" i="1"/>
  <c r="M16130" i="1"/>
  <c r="C2192" i="1"/>
  <c r="D2192" i="1"/>
  <c r="M2192" i="1"/>
  <c r="C16131" i="1"/>
  <c r="D16131" i="1"/>
  <c r="M16131" i="1"/>
  <c r="C2193" i="1"/>
  <c r="D2193" i="1"/>
  <c r="M2193" i="1"/>
  <c r="C16132" i="1"/>
  <c r="D16132" i="1"/>
  <c r="M16132" i="1"/>
  <c r="C16133" i="1"/>
  <c r="D16133" i="1"/>
  <c r="M16133" i="1"/>
  <c r="C2194" i="1"/>
  <c r="D2194" i="1"/>
  <c r="M2194" i="1"/>
  <c r="C2195" i="1"/>
  <c r="D2195" i="1"/>
  <c r="M2195" i="1"/>
  <c r="C2196" i="1"/>
  <c r="D2196" i="1"/>
  <c r="M2196" i="1"/>
  <c r="C2197" i="1"/>
  <c r="D2197" i="1"/>
  <c r="M2197" i="1"/>
  <c r="C16134" i="1"/>
  <c r="D16134" i="1"/>
  <c r="M16134" i="1"/>
  <c r="C16135" i="1"/>
  <c r="D16135" i="1"/>
  <c r="M16135" i="1"/>
  <c r="C2198" i="1"/>
  <c r="D2198" i="1"/>
  <c r="M2198" i="1"/>
  <c r="C16136" i="1"/>
  <c r="D16136" i="1"/>
  <c r="M16136" i="1"/>
  <c r="C16137" i="1"/>
  <c r="D16137" i="1"/>
  <c r="M16137" i="1"/>
  <c r="C2199" i="1"/>
  <c r="D2199" i="1"/>
  <c r="M2199" i="1"/>
  <c r="C2200" i="1"/>
  <c r="D2200" i="1"/>
  <c r="M2200" i="1"/>
  <c r="C2202" i="1"/>
  <c r="D2202" i="1"/>
  <c r="M2202" i="1"/>
  <c r="C2201" i="1"/>
  <c r="D2201" i="1"/>
  <c r="M2201" i="1"/>
  <c r="C2203" i="1"/>
  <c r="D2203" i="1"/>
  <c r="M2203" i="1"/>
  <c r="C2205" i="1"/>
  <c r="D2205" i="1"/>
  <c r="M2205" i="1"/>
  <c r="C2206" i="1"/>
  <c r="D2206" i="1"/>
  <c r="M2206" i="1"/>
  <c r="C2207" i="1"/>
  <c r="D2207" i="1"/>
  <c r="M2207" i="1"/>
  <c r="C2204" i="1"/>
  <c r="D2204" i="1"/>
  <c r="M2204" i="1"/>
  <c r="C2208" i="1"/>
  <c r="D2208" i="1"/>
  <c r="M2208" i="1"/>
  <c r="C2209" i="1"/>
  <c r="D2209" i="1"/>
  <c r="M2209" i="1"/>
  <c r="C2210" i="1"/>
  <c r="D2210" i="1"/>
  <c r="M2210" i="1"/>
  <c r="C16138" i="1"/>
  <c r="D16138" i="1"/>
  <c r="M16138" i="1"/>
  <c r="C16139" i="1"/>
  <c r="D16139" i="1"/>
  <c r="M16139" i="1"/>
  <c r="C2212" i="1"/>
  <c r="D2212" i="1"/>
  <c r="M2212" i="1"/>
  <c r="C2213" i="1"/>
  <c r="D2213" i="1"/>
  <c r="M2213" i="1"/>
  <c r="C16140" i="1"/>
  <c r="D16140" i="1"/>
  <c r="M16140" i="1"/>
  <c r="C2215" i="1"/>
  <c r="D2215" i="1"/>
  <c r="M2215" i="1"/>
  <c r="C2214" i="1"/>
  <c r="D2214" i="1"/>
  <c r="M2214" i="1"/>
  <c r="C2216" i="1"/>
  <c r="D2216" i="1"/>
  <c r="M2216" i="1"/>
  <c r="C2217" i="1"/>
  <c r="D2217" i="1"/>
  <c r="M2217" i="1"/>
  <c r="C2218" i="1"/>
  <c r="D2218" i="1"/>
  <c r="M2218" i="1"/>
  <c r="C2219" i="1"/>
  <c r="D2219" i="1"/>
  <c r="M2219" i="1"/>
  <c r="C2220" i="1"/>
  <c r="D2220" i="1"/>
  <c r="M2220" i="1"/>
  <c r="C16141" i="1"/>
  <c r="D16141" i="1"/>
  <c r="M16141" i="1"/>
  <c r="C2221" i="1"/>
  <c r="D2221" i="1"/>
  <c r="M2221" i="1"/>
  <c r="C16142" i="1"/>
  <c r="D16142" i="1"/>
  <c r="M16142" i="1"/>
  <c r="C16143" i="1"/>
  <c r="D16143" i="1"/>
  <c r="M16143" i="1"/>
  <c r="C16144" i="1"/>
  <c r="D16144" i="1"/>
  <c r="M16144" i="1"/>
  <c r="C16145" i="1"/>
  <c r="D16145" i="1"/>
  <c r="M16145" i="1"/>
  <c r="C2222" i="1"/>
  <c r="D2222" i="1"/>
  <c r="M2222" i="1"/>
  <c r="C2223" i="1"/>
  <c r="D2223" i="1"/>
  <c r="M2223" i="1"/>
  <c r="C2224" i="1"/>
  <c r="D2224" i="1"/>
  <c r="M2224" i="1"/>
  <c r="C16146" i="1"/>
  <c r="D16146" i="1"/>
  <c r="M16146" i="1"/>
  <c r="C2225" i="1"/>
  <c r="D2225" i="1"/>
  <c r="M2225" i="1"/>
  <c r="C2226" i="1"/>
  <c r="D2226" i="1"/>
  <c r="M2226" i="1"/>
  <c r="C2227" i="1"/>
  <c r="D2227" i="1"/>
  <c r="M2227" i="1"/>
  <c r="C2228" i="1"/>
  <c r="D2228" i="1"/>
  <c r="M2228" i="1"/>
  <c r="C2229" i="1"/>
  <c r="D2229" i="1"/>
  <c r="M2229" i="1"/>
  <c r="C2230" i="1"/>
  <c r="D2230" i="1"/>
  <c r="M2230" i="1"/>
  <c r="C2231" i="1"/>
  <c r="D2231" i="1"/>
  <c r="M2231" i="1"/>
  <c r="C2232" i="1"/>
  <c r="D2232" i="1"/>
  <c r="M2232" i="1"/>
  <c r="C2233" i="1"/>
  <c r="D2233" i="1"/>
  <c r="M2233" i="1"/>
  <c r="C2234" i="1"/>
  <c r="D2234" i="1"/>
  <c r="M2234" i="1"/>
  <c r="C2235" i="1"/>
  <c r="D2235" i="1"/>
  <c r="M2235" i="1"/>
  <c r="C2236" i="1"/>
  <c r="D2236" i="1"/>
  <c r="M2236" i="1"/>
  <c r="C2237" i="1"/>
  <c r="M2237" i="1"/>
  <c r="C2238" i="1"/>
  <c r="D2238" i="1"/>
  <c r="M2238" i="1"/>
  <c r="C2239" i="1"/>
  <c r="D2239" i="1"/>
  <c r="M2239" i="1"/>
  <c r="C2240" i="1"/>
  <c r="D2240" i="1"/>
  <c r="M2240" i="1"/>
  <c r="C16147" i="1"/>
  <c r="D16147" i="1"/>
  <c r="M16147" i="1"/>
  <c r="C2241" i="1"/>
  <c r="D2241" i="1"/>
  <c r="M2241" i="1"/>
  <c r="C16148" i="1"/>
  <c r="D16148" i="1"/>
  <c r="M16148" i="1"/>
  <c r="C2242" i="1"/>
  <c r="D2242" i="1"/>
  <c r="M2242" i="1"/>
  <c r="C2243" i="1"/>
  <c r="D2243" i="1"/>
  <c r="M2243" i="1"/>
  <c r="C2244" i="1"/>
  <c r="D2244" i="1"/>
  <c r="M2244" i="1"/>
  <c r="C2245" i="1"/>
  <c r="D2245" i="1"/>
  <c r="M2245" i="1"/>
  <c r="C16149" i="1"/>
  <c r="D16149" i="1"/>
  <c r="M16149" i="1"/>
  <c r="C16150" i="1"/>
  <c r="D16150" i="1"/>
  <c r="M16150" i="1"/>
  <c r="C2246" i="1"/>
  <c r="D2246" i="1"/>
  <c r="M2246" i="1"/>
  <c r="C2247" i="1"/>
  <c r="D2247" i="1"/>
  <c r="M2247" i="1"/>
  <c r="C2249" i="1"/>
  <c r="D2249" i="1"/>
  <c r="M2249" i="1"/>
  <c r="C2248" i="1"/>
  <c r="D2248" i="1"/>
  <c r="M2248" i="1"/>
  <c r="C2250" i="1"/>
  <c r="D2250" i="1"/>
  <c r="M2250" i="1"/>
  <c r="C2251" i="1"/>
  <c r="D2251" i="1"/>
  <c r="M2251" i="1"/>
  <c r="C16151" i="1"/>
  <c r="D16151" i="1"/>
  <c r="M16151" i="1"/>
  <c r="C2252" i="1"/>
  <c r="D2252" i="1"/>
  <c r="M2252" i="1"/>
  <c r="C2253" i="1"/>
  <c r="D2253" i="1"/>
  <c r="M2253" i="1"/>
  <c r="C16152" i="1"/>
  <c r="D16152" i="1"/>
  <c r="M16152" i="1"/>
  <c r="C16153" i="1"/>
  <c r="D16153" i="1"/>
  <c r="M16153" i="1"/>
  <c r="C2254" i="1"/>
  <c r="D2254" i="1"/>
  <c r="M2254" i="1"/>
  <c r="C2255" i="1"/>
  <c r="M2255" i="1"/>
  <c r="C16154" i="1"/>
  <c r="D16154" i="1"/>
  <c r="M16154" i="1"/>
  <c r="C2256" i="1"/>
  <c r="D2256" i="1"/>
  <c r="M2256" i="1"/>
  <c r="C2257" i="1"/>
  <c r="D2257" i="1"/>
  <c r="M2257" i="1"/>
  <c r="C16155" i="1"/>
  <c r="D16155" i="1"/>
  <c r="M16155" i="1"/>
  <c r="C2258" i="1"/>
  <c r="D2258" i="1"/>
  <c r="M2258" i="1"/>
  <c r="C7556" i="1"/>
  <c r="D7556" i="1"/>
  <c r="M7556" i="1"/>
  <c r="C2259" i="1"/>
  <c r="D2259" i="1"/>
  <c r="M2259" i="1"/>
  <c r="C16156" i="1"/>
  <c r="D16156" i="1"/>
  <c r="M16156" i="1"/>
  <c r="C2262" i="1"/>
  <c r="D2262" i="1"/>
  <c r="M2262" i="1"/>
  <c r="C2260" i="1"/>
  <c r="D2260" i="1"/>
  <c r="M2260" i="1"/>
  <c r="C2261" i="1"/>
  <c r="D2261" i="1"/>
  <c r="M2261" i="1"/>
  <c r="C16157" i="1"/>
  <c r="D16157" i="1"/>
  <c r="M16157" i="1"/>
  <c r="C2263" i="1"/>
  <c r="D2263" i="1"/>
  <c r="M2263" i="1"/>
  <c r="C2264" i="1"/>
  <c r="D2264" i="1"/>
  <c r="M2264" i="1"/>
  <c r="C16158" i="1"/>
  <c r="D16158" i="1"/>
  <c r="M16158" i="1"/>
  <c r="C2265" i="1"/>
  <c r="D2265" i="1"/>
  <c r="M2265" i="1"/>
  <c r="C2266" i="1"/>
  <c r="D2266" i="1"/>
  <c r="M2266" i="1"/>
  <c r="C2267" i="1"/>
  <c r="D2267" i="1"/>
  <c r="M2267" i="1"/>
  <c r="C2268" i="1"/>
  <c r="D2268" i="1"/>
  <c r="M2268" i="1"/>
  <c r="C2269" i="1"/>
  <c r="D2269" i="1"/>
  <c r="M2269" i="1"/>
  <c r="C2270" i="1"/>
  <c r="D2270" i="1"/>
  <c r="M2270" i="1"/>
  <c r="C2271" i="1"/>
  <c r="D2271" i="1"/>
  <c r="M2271" i="1"/>
  <c r="C2272" i="1"/>
  <c r="D2272" i="1"/>
  <c r="M2272" i="1"/>
  <c r="C2273" i="1"/>
  <c r="D2273" i="1"/>
  <c r="M2273" i="1"/>
  <c r="C2274" i="1"/>
  <c r="D2274" i="1"/>
  <c r="M2274" i="1"/>
  <c r="C2275" i="1"/>
  <c r="D2275" i="1"/>
  <c r="M2275" i="1"/>
  <c r="C2276" i="1"/>
  <c r="D2276" i="1"/>
  <c r="M2276" i="1"/>
  <c r="C2277" i="1"/>
  <c r="D2277" i="1"/>
  <c r="M2277" i="1"/>
  <c r="C2278" i="1"/>
  <c r="D2278" i="1"/>
  <c r="M2278" i="1"/>
  <c r="C2281" i="1"/>
  <c r="D2281" i="1"/>
  <c r="M2281" i="1"/>
  <c r="C2279" i="1"/>
  <c r="D2279" i="1"/>
  <c r="M2279" i="1"/>
  <c r="C2280" i="1"/>
  <c r="D2280" i="1"/>
  <c r="M2280" i="1"/>
  <c r="C16159" i="1"/>
  <c r="D16159" i="1"/>
  <c r="M16159" i="1"/>
  <c r="C2282" i="1"/>
  <c r="D2282" i="1"/>
  <c r="M2282" i="1"/>
  <c r="C2283" i="1"/>
  <c r="D2283" i="1"/>
  <c r="M2283" i="1"/>
  <c r="C2284" i="1"/>
  <c r="D2284" i="1"/>
  <c r="M2284" i="1"/>
  <c r="C2285" i="1"/>
  <c r="D2285" i="1"/>
  <c r="M2285" i="1"/>
  <c r="C16160" i="1"/>
  <c r="D16160" i="1"/>
  <c r="M16160" i="1"/>
  <c r="C16161" i="1"/>
  <c r="D16161" i="1"/>
  <c r="M16161" i="1"/>
  <c r="C16162" i="1"/>
  <c r="D16162" i="1"/>
  <c r="M16162" i="1"/>
  <c r="C16163" i="1"/>
  <c r="D16163" i="1"/>
  <c r="M16163" i="1"/>
  <c r="C2286" i="1"/>
  <c r="D2286" i="1"/>
  <c r="M2286" i="1"/>
  <c r="C2287" i="1"/>
  <c r="D2287" i="1"/>
  <c r="M2287" i="1"/>
  <c r="C16164" i="1"/>
  <c r="D16164" i="1"/>
  <c r="M16164" i="1"/>
  <c r="C16165" i="1"/>
  <c r="D16165" i="1"/>
  <c r="M16165" i="1"/>
  <c r="C16166" i="1"/>
  <c r="D16166" i="1"/>
  <c r="M16166" i="1"/>
  <c r="C2288" i="1"/>
  <c r="D2288" i="1"/>
  <c r="M2288" i="1"/>
  <c r="C2289" i="1"/>
  <c r="D2289" i="1"/>
  <c r="M2289" i="1"/>
  <c r="C2290" i="1"/>
  <c r="D2290" i="1"/>
  <c r="M2290" i="1"/>
  <c r="C2291" i="1"/>
  <c r="D2291" i="1"/>
  <c r="M2291" i="1"/>
  <c r="C2292" i="1"/>
  <c r="D2292" i="1"/>
  <c r="M2292" i="1"/>
  <c r="C2293" i="1"/>
  <c r="D2293" i="1"/>
  <c r="M2293" i="1"/>
  <c r="C16167" i="1"/>
  <c r="D16167" i="1"/>
  <c r="M16167" i="1"/>
  <c r="C16168" i="1"/>
  <c r="D16168" i="1"/>
  <c r="M16168" i="1"/>
  <c r="C2294" i="1"/>
  <c r="D2294" i="1"/>
  <c r="M2294" i="1"/>
  <c r="C2295" i="1"/>
  <c r="D2295" i="1"/>
  <c r="M2295" i="1"/>
  <c r="C2296" i="1"/>
  <c r="D2296" i="1"/>
  <c r="M2296" i="1"/>
  <c r="C2297" i="1"/>
  <c r="D2297" i="1"/>
  <c r="M2297" i="1"/>
  <c r="C2298" i="1"/>
  <c r="D2298" i="1"/>
  <c r="M2298" i="1"/>
  <c r="C16169" i="1"/>
  <c r="D16169" i="1"/>
  <c r="M16169" i="1"/>
  <c r="C16170" i="1"/>
  <c r="D16170" i="1"/>
  <c r="M16170" i="1"/>
  <c r="C2299" i="1"/>
  <c r="D2299" i="1"/>
  <c r="M2299" i="1"/>
  <c r="C16171" i="1"/>
  <c r="D16171" i="1"/>
  <c r="M16171" i="1"/>
  <c r="C2300" i="1"/>
  <c r="D2300" i="1"/>
  <c r="M2300" i="1"/>
  <c r="C2301" i="1"/>
  <c r="M2301" i="1"/>
  <c r="C2302" i="1"/>
  <c r="D2302" i="1"/>
  <c r="M2302" i="1"/>
  <c r="C2303" i="1"/>
  <c r="D2303" i="1"/>
  <c r="M2303" i="1"/>
  <c r="C2304" i="1"/>
  <c r="D2304" i="1"/>
  <c r="M2304" i="1"/>
  <c r="C2305" i="1"/>
  <c r="D2305" i="1"/>
  <c r="M2305" i="1"/>
  <c r="C2306" i="1"/>
  <c r="D2306" i="1"/>
  <c r="M2306" i="1"/>
  <c r="C2307" i="1"/>
  <c r="D2307" i="1"/>
  <c r="M2307" i="1"/>
  <c r="C2308" i="1"/>
  <c r="D2308" i="1"/>
  <c r="M2308" i="1"/>
  <c r="C16172" i="1"/>
  <c r="D16172" i="1"/>
  <c r="M16172" i="1"/>
  <c r="C16173" i="1"/>
  <c r="D16173" i="1"/>
  <c r="M16173" i="1"/>
  <c r="C16174" i="1"/>
  <c r="D16174" i="1"/>
  <c r="M16174" i="1"/>
  <c r="C2309" i="1"/>
  <c r="D2309" i="1"/>
  <c r="M2309" i="1"/>
  <c r="C16175" i="1"/>
  <c r="D16175" i="1"/>
  <c r="M16175" i="1"/>
  <c r="C2310" i="1"/>
  <c r="D2310" i="1"/>
  <c r="M2310" i="1"/>
  <c r="C16176" i="1"/>
  <c r="D16176" i="1"/>
  <c r="M16176" i="1"/>
  <c r="C16177" i="1"/>
  <c r="D16177" i="1"/>
  <c r="M16177" i="1"/>
  <c r="C2311" i="1"/>
  <c r="D2311" i="1"/>
  <c r="M2311" i="1"/>
  <c r="C16178" i="1"/>
  <c r="D16178" i="1"/>
  <c r="M16178" i="1"/>
  <c r="C16179" i="1"/>
  <c r="D16179" i="1"/>
  <c r="M16179" i="1"/>
  <c r="C2312" i="1"/>
  <c r="D2312" i="1"/>
  <c r="M2312" i="1"/>
  <c r="C16180" i="1"/>
  <c r="D16180" i="1"/>
  <c r="M16180" i="1"/>
  <c r="C2313" i="1"/>
  <c r="D2313" i="1"/>
  <c r="M2313" i="1"/>
  <c r="C2314" i="1"/>
  <c r="D2314" i="1"/>
  <c r="M2314" i="1"/>
  <c r="C16181" i="1"/>
  <c r="D16181" i="1"/>
  <c r="M16181" i="1"/>
  <c r="C2315" i="1"/>
  <c r="D2315" i="1"/>
  <c r="M2315" i="1"/>
  <c r="C2316" i="1"/>
  <c r="D2316" i="1"/>
  <c r="M2316" i="1"/>
  <c r="C2317" i="1"/>
  <c r="D2317" i="1"/>
  <c r="M2317" i="1"/>
  <c r="C16182" i="1"/>
  <c r="D16182" i="1"/>
  <c r="M16182" i="1"/>
  <c r="C2318" i="1"/>
  <c r="D2318" i="1"/>
  <c r="M2318" i="1"/>
  <c r="C2319" i="1"/>
  <c r="D2319" i="1"/>
  <c r="M2319" i="1"/>
  <c r="C2320" i="1"/>
  <c r="D2320" i="1"/>
  <c r="M2320" i="1"/>
  <c r="C16183" i="1"/>
  <c r="D16183" i="1"/>
  <c r="M16183" i="1"/>
  <c r="C16184" i="1"/>
  <c r="D16184" i="1"/>
  <c r="M16184" i="1"/>
  <c r="C2321" i="1"/>
  <c r="D2321" i="1"/>
  <c r="M2321" i="1"/>
  <c r="C2322" i="1"/>
  <c r="D2322" i="1"/>
  <c r="M2322" i="1"/>
  <c r="C2323" i="1"/>
  <c r="D2323" i="1"/>
  <c r="M2323" i="1"/>
  <c r="C2325" i="1"/>
  <c r="D2325" i="1"/>
  <c r="M2325" i="1"/>
  <c r="C2324" i="1"/>
  <c r="D2324" i="1"/>
  <c r="M2324" i="1"/>
  <c r="C16185" i="1"/>
  <c r="D16185" i="1"/>
  <c r="M16185" i="1"/>
  <c r="C16186" i="1"/>
  <c r="D16186" i="1"/>
  <c r="M16186" i="1"/>
  <c r="C16187" i="1"/>
  <c r="D16187" i="1"/>
  <c r="M16187" i="1"/>
  <c r="C2326" i="1"/>
  <c r="D2326" i="1"/>
  <c r="M2326" i="1"/>
  <c r="C16188" i="1"/>
  <c r="D16188" i="1"/>
  <c r="M16188" i="1"/>
  <c r="C2327" i="1"/>
  <c r="D2327" i="1"/>
  <c r="M2327" i="1"/>
  <c r="C2328" i="1"/>
  <c r="D2328" i="1"/>
  <c r="M2328" i="1"/>
  <c r="C2329" i="1"/>
  <c r="D2329" i="1"/>
  <c r="M2329" i="1"/>
  <c r="C2330" i="1"/>
  <c r="D2330" i="1"/>
  <c r="M2330" i="1"/>
  <c r="C2331" i="1"/>
  <c r="D2331" i="1"/>
  <c r="M2331" i="1"/>
  <c r="C2332" i="1"/>
  <c r="D2332" i="1"/>
  <c r="M2332" i="1"/>
  <c r="C2333" i="1"/>
  <c r="D2333" i="1"/>
  <c r="M2333" i="1"/>
  <c r="C2334" i="1"/>
  <c r="D2334" i="1"/>
  <c r="M2334" i="1"/>
  <c r="C16189" i="1"/>
  <c r="D16189" i="1"/>
  <c r="M16189" i="1"/>
  <c r="C2335" i="1"/>
  <c r="D2335" i="1"/>
  <c r="M2335" i="1"/>
  <c r="C2362" i="1"/>
  <c r="D2362" i="1"/>
  <c r="M2362" i="1"/>
  <c r="C2363" i="1"/>
  <c r="D2363" i="1"/>
  <c r="M2363" i="1"/>
  <c r="C16190" i="1"/>
  <c r="D16190" i="1"/>
  <c r="M16190" i="1"/>
  <c r="C2336" i="1"/>
  <c r="D2336" i="1"/>
  <c r="M2336" i="1"/>
  <c r="C2337" i="1"/>
  <c r="D2337" i="1"/>
  <c r="M2337" i="1"/>
  <c r="C2338" i="1"/>
  <c r="D2338" i="1"/>
  <c r="M2338" i="1"/>
  <c r="C2339" i="1"/>
  <c r="D2339" i="1"/>
  <c r="M2339" i="1"/>
  <c r="C2340" i="1"/>
  <c r="D2340" i="1"/>
  <c r="M2340" i="1"/>
  <c r="C2341" i="1"/>
  <c r="D2341" i="1"/>
  <c r="M2341" i="1"/>
  <c r="C16191" i="1"/>
  <c r="D16191" i="1"/>
  <c r="M16191" i="1"/>
  <c r="C2342" i="1"/>
  <c r="D2342" i="1"/>
  <c r="M2342" i="1"/>
  <c r="C2343" i="1"/>
  <c r="D2343" i="1"/>
  <c r="M2343" i="1"/>
  <c r="C2364" i="1"/>
  <c r="D2364" i="1"/>
  <c r="M2364" i="1"/>
  <c r="C2365" i="1"/>
  <c r="D2365" i="1"/>
  <c r="M2365" i="1"/>
  <c r="C2366" i="1"/>
  <c r="D2366" i="1"/>
  <c r="M2366" i="1"/>
  <c r="C2367" i="1"/>
  <c r="D2367" i="1"/>
  <c r="M2367" i="1"/>
  <c r="C16192" i="1"/>
  <c r="D16192" i="1"/>
  <c r="M16192" i="1"/>
  <c r="C16193" i="1"/>
  <c r="D16193" i="1"/>
  <c r="M16193" i="1"/>
  <c r="C2368" i="1"/>
  <c r="D2368" i="1"/>
  <c r="M2368" i="1"/>
  <c r="C16194" i="1"/>
  <c r="D16194" i="1"/>
  <c r="M16194" i="1"/>
  <c r="C2344" i="1"/>
  <c r="D2344" i="1"/>
  <c r="M2344" i="1"/>
  <c r="C2345" i="1"/>
  <c r="D2345" i="1"/>
  <c r="M2345" i="1"/>
  <c r="C2346" i="1"/>
  <c r="D2346" i="1"/>
  <c r="M2346" i="1"/>
  <c r="C2347" i="1"/>
  <c r="D2347" i="1"/>
  <c r="M2347" i="1"/>
  <c r="C2348" i="1"/>
  <c r="D2348" i="1"/>
  <c r="M2348" i="1"/>
  <c r="C2369" i="1"/>
  <c r="D2369" i="1"/>
  <c r="M2369" i="1"/>
  <c r="C16195" i="1"/>
  <c r="D16195" i="1"/>
  <c r="M16195" i="1"/>
  <c r="C2349" i="1"/>
  <c r="D2349" i="1"/>
  <c r="M2349" i="1"/>
  <c r="C2350" i="1"/>
  <c r="D2350" i="1"/>
  <c r="M2350" i="1"/>
  <c r="C16196" i="1"/>
  <c r="D16196" i="1"/>
  <c r="M16196" i="1"/>
  <c r="C2351" i="1"/>
  <c r="D2351" i="1"/>
  <c r="M2351" i="1"/>
  <c r="C3433" i="1"/>
  <c r="D3433" i="1"/>
  <c r="M3433" i="1"/>
  <c r="C2353" i="1"/>
  <c r="D2353" i="1"/>
  <c r="M2353" i="1"/>
  <c r="C2352" i="1"/>
  <c r="M2352" i="1"/>
  <c r="C2354" i="1"/>
  <c r="D2354" i="1"/>
  <c r="M2354" i="1"/>
  <c r="C16197" i="1"/>
  <c r="D16197" i="1"/>
  <c r="M16197" i="1"/>
  <c r="C2355" i="1"/>
  <c r="D2355" i="1"/>
  <c r="M2355" i="1"/>
  <c r="C2356" i="1"/>
  <c r="D2356" i="1"/>
  <c r="M2356" i="1"/>
  <c r="C16198" i="1"/>
  <c r="D16198" i="1"/>
  <c r="M16198" i="1"/>
  <c r="C2360" i="1"/>
  <c r="M2360" i="1"/>
  <c r="C2357" i="1"/>
  <c r="D2357" i="1"/>
  <c r="M2357" i="1"/>
  <c r="C2358" i="1"/>
  <c r="D2358" i="1"/>
  <c r="M2358" i="1"/>
  <c r="C2359" i="1"/>
  <c r="D2359" i="1"/>
  <c r="M2359" i="1"/>
  <c r="C2361" i="1"/>
  <c r="D2361" i="1"/>
  <c r="M2361" i="1"/>
  <c r="C2370" i="1"/>
  <c r="D2370" i="1"/>
  <c r="M2370" i="1"/>
  <c r="C16199" i="1"/>
  <c r="D16199" i="1"/>
  <c r="M16199" i="1"/>
  <c r="C2371" i="1"/>
  <c r="D2371" i="1"/>
  <c r="M2371" i="1"/>
  <c r="C2372" i="1"/>
  <c r="D2372" i="1"/>
  <c r="M2372" i="1"/>
  <c r="C2373" i="1"/>
  <c r="D2373" i="1"/>
  <c r="M2373" i="1"/>
  <c r="C16200" i="1"/>
  <c r="D16200" i="1"/>
  <c r="M16200" i="1"/>
  <c r="C2375" i="1"/>
  <c r="D2375" i="1"/>
  <c r="M2375" i="1"/>
  <c r="C2376" i="1"/>
  <c r="D2376" i="1"/>
  <c r="M2376" i="1"/>
  <c r="C2377" i="1"/>
  <c r="D2377" i="1"/>
  <c r="M2377" i="1"/>
  <c r="C2378" i="1"/>
  <c r="D2378" i="1"/>
  <c r="M2378" i="1"/>
  <c r="C2380" i="1"/>
  <c r="D2380" i="1"/>
  <c r="M2380" i="1"/>
  <c r="C2382" i="1"/>
  <c r="D2382" i="1"/>
  <c r="M2382" i="1"/>
  <c r="C2381" i="1"/>
  <c r="M2381" i="1"/>
  <c r="C16201" i="1"/>
  <c r="D16201" i="1"/>
  <c r="M16201" i="1"/>
  <c r="C2383" i="1"/>
  <c r="D2383" i="1"/>
  <c r="M2383" i="1"/>
  <c r="C2384" i="1"/>
  <c r="D2384" i="1"/>
  <c r="M2384" i="1"/>
  <c r="C16202" i="1"/>
  <c r="D16202" i="1"/>
  <c r="M16202" i="1"/>
  <c r="C2385" i="1"/>
  <c r="D2385" i="1"/>
  <c r="M2385" i="1"/>
  <c r="C2386" i="1"/>
  <c r="D2386" i="1"/>
  <c r="M2386" i="1"/>
  <c r="C16203" i="1"/>
  <c r="D16203" i="1"/>
  <c r="M16203" i="1"/>
  <c r="C2387" i="1"/>
  <c r="D2387" i="1"/>
  <c r="M2387" i="1"/>
  <c r="C2388" i="1"/>
  <c r="D2388" i="1"/>
  <c r="M2388" i="1"/>
  <c r="C2389" i="1"/>
  <c r="D2389" i="1"/>
  <c r="M2389" i="1"/>
  <c r="C2390" i="1"/>
  <c r="D2390" i="1"/>
  <c r="M2390" i="1"/>
  <c r="C2391" i="1"/>
  <c r="D2391" i="1"/>
  <c r="M2391" i="1"/>
  <c r="C16204" i="1"/>
  <c r="D16204" i="1"/>
  <c r="M16204" i="1"/>
  <c r="C2392" i="1"/>
  <c r="D2392" i="1"/>
  <c r="M2392" i="1"/>
  <c r="C2393" i="1"/>
  <c r="D2393" i="1"/>
  <c r="M2393" i="1"/>
  <c r="C2394" i="1"/>
  <c r="D2394" i="1"/>
  <c r="M2394" i="1"/>
  <c r="C2395" i="1"/>
  <c r="D2395" i="1"/>
  <c r="M2395" i="1"/>
  <c r="C2397" i="1"/>
  <c r="D2397" i="1"/>
  <c r="M2397" i="1"/>
  <c r="C16205" i="1"/>
  <c r="D16205" i="1"/>
  <c r="M16205" i="1"/>
  <c r="C16206" i="1"/>
  <c r="D16206" i="1"/>
  <c r="M16206" i="1"/>
  <c r="C2398" i="1"/>
  <c r="D2398" i="1"/>
  <c r="M2398" i="1"/>
  <c r="C16207" i="1"/>
  <c r="D16207" i="1"/>
  <c r="M16207" i="1"/>
  <c r="C2399" i="1"/>
  <c r="D2399" i="1"/>
  <c r="M2399" i="1"/>
  <c r="C2400" i="1"/>
  <c r="D2400" i="1"/>
  <c r="M2400" i="1"/>
  <c r="C2401" i="1"/>
  <c r="D2401" i="1"/>
  <c r="M2401" i="1"/>
  <c r="C2402" i="1"/>
  <c r="D2402" i="1"/>
  <c r="M2402" i="1"/>
  <c r="C2403" i="1"/>
  <c r="D2403" i="1"/>
  <c r="M2403" i="1"/>
  <c r="C2396" i="1"/>
  <c r="D2396" i="1"/>
  <c r="M2396" i="1"/>
  <c r="C2404" i="1"/>
  <c r="D2404" i="1"/>
  <c r="M2404" i="1"/>
  <c r="C2405" i="1"/>
  <c r="D2405" i="1"/>
  <c r="M2405" i="1"/>
  <c r="C2406" i="1"/>
  <c r="D2406" i="1"/>
  <c r="M2406" i="1"/>
  <c r="C2407" i="1"/>
  <c r="D2407" i="1"/>
  <c r="M2407" i="1"/>
  <c r="C2408" i="1"/>
  <c r="D2408" i="1"/>
  <c r="M2408" i="1"/>
  <c r="C2409" i="1"/>
  <c r="D2409" i="1"/>
  <c r="M2409" i="1"/>
  <c r="C2410" i="1"/>
  <c r="D2410" i="1"/>
  <c r="M2410" i="1"/>
  <c r="C2411" i="1"/>
  <c r="D2411" i="1"/>
  <c r="M2411" i="1"/>
  <c r="C2412" i="1"/>
  <c r="D2412" i="1"/>
  <c r="M2412" i="1"/>
  <c r="C2413" i="1"/>
  <c r="D2413" i="1"/>
  <c r="M2413" i="1"/>
  <c r="C16208" i="1"/>
  <c r="D16208" i="1"/>
  <c r="M16208" i="1"/>
  <c r="C2414" i="1"/>
  <c r="D2414" i="1"/>
  <c r="M2414" i="1"/>
  <c r="C2415" i="1"/>
  <c r="D2415" i="1"/>
  <c r="M2415" i="1"/>
  <c r="C2416" i="1"/>
  <c r="D2416" i="1"/>
  <c r="M2416" i="1"/>
  <c r="C16209" i="1"/>
  <c r="D16209" i="1"/>
  <c r="M16209" i="1"/>
  <c r="C16210" i="1"/>
  <c r="D16210" i="1"/>
  <c r="M16210" i="1"/>
  <c r="C2417" i="1"/>
  <c r="D2417" i="1"/>
  <c r="M2417" i="1"/>
  <c r="C2418" i="1"/>
  <c r="D2418" i="1"/>
  <c r="M2418" i="1"/>
  <c r="C2419" i="1"/>
  <c r="D2419" i="1"/>
  <c r="M2419" i="1"/>
  <c r="C16211" i="1"/>
  <c r="D16211" i="1"/>
  <c r="M16211" i="1"/>
  <c r="C2420" i="1"/>
  <c r="D2420" i="1"/>
  <c r="M2420" i="1"/>
  <c r="C2421" i="1"/>
  <c r="D2421" i="1"/>
  <c r="M2421" i="1"/>
  <c r="C2422" i="1"/>
  <c r="D2422" i="1"/>
  <c r="M2422" i="1"/>
  <c r="C2423" i="1"/>
  <c r="D2423" i="1"/>
  <c r="M2423" i="1"/>
  <c r="C2424" i="1"/>
  <c r="D2424" i="1"/>
  <c r="M2424" i="1"/>
  <c r="C16212" i="1"/>
  <c r="D16212" i="1"/>
  <c r="M16212" i="1"/>
  <c r="C2426" i="1"/>
  <c r="D2426" i="1"/>
  <c r="M2426" i="1"/>
  <c r="C2425" i="1"/>
  <c r="D2425" i="1"/>
  <c r="M2425" i="1"/>
  <c r="C16213" i="1"/>
  <c r="D16213" i="1"/>
  <c r="M16213" i="1"/>
  <c r="C16214" i="1"/>
  <c r="D16214" i="1"/>
  <c r="M16214" i="1"/>
  <c r="C2428" i="1"/>
  <c r="M2428" i="1"/>
  <c r="C2427" i="1"/>
  <c r="D2427" i="1"/>
  <c r="M2427" i="1"/>
  <c r="C2429" i="1"/>
  <c r="D2429" i="1"/>
  <c r="M2429" i="1"/>
  <c r="C2430" i="1"/>
  <c r="D2430" i="1"/>
  <c r="M2430" i="1"/>
  <c r="C16215" i="1"/>
  <c r="D16215" i="1"/>
  <c r="M16215" i="1"/>
  <c r="C2431" i="1"/>
  <c r="D2431" i="1"/>
  <c r="M2431" i="1"/>
  <c r="C2432" i="1"/>
  <c r="D2432" i="1"/>
  <c r="M2432" i="1"/>
  <c r="C16216" i="1"/>
  <c r="D16216" i="1"/>
  <c r="M16216" i="1"/>
  <c r="C16217" i="1"/>
  <c r="D16217" i="1"/>
  <c r="M16217" i="1"/>
  <c r="C16218" i="1"/>
  <c r="D16218" i="1"/>
  <c r="M16218" i="1"/>
  <c r="C16219" i="1"/>
  <c r="D16219" i="1"/>
  <c r="M16219" i="1"/>
  <c r="C2433" i="1"/>
  <c r="D2433" i="1"/>
  <c r="M2433" i="1"/>
  <c r="C16220" i="1"/>
  <c r="D16220" i="1"/>
  <c r="M16220" i="1"/>
  <c r="C2434" i="1"/>
  <c r="D2434" i="1"/>
  <c r="M2434" i="1"/>
  <c r="C16221" i="1"/>
  <c r="D16221" i="1"/>
  <c r="M16221" i="1"/>
  <c r="C2436" i="1"/>
  <c r="D2436" i="1"/>
  <c r="M2436" i="1"/>
  <c r="C2435" i="1"/>
  <c r="D2435" i="1"/>
  <c r="M2435" i="1"/>
  <c r="C16222" i="1"/>
  <c r="D16222" i="1"/>
  <c r="M16222" i="1"/>
  <c r="C16223" i="1"/>
  <c r="D16223" i="1"/>
  <c r="M16223" i="1"/>
  <c r="C16224" i="1"/>
  <c r="D16224" i="1"/>
  <c r="M16224" i="1"/>
  <c r="C16225" i="1"/>
  <c r="D16225" i="1"/>
  <c r="M16225" i="1"/>
  <c r="C2437" i="1"/>
  <c r="D2437" i="1"/>
  <c r="M2437" i="1"/>
  <c r="C16226" i="1"/>
  <c r="D16226" i="1"/>
  <c r="M16226" i="1"/>
  <c r="C16227" i="1"/>
  <c r="D16227" i="1"/>
  <c r="M16227" i="1"/>
  <c r="C16228" i="1"/>
  <c r="D16228" i="1"/>
  <c r="M16228" i="1"/>
  <c r="C16229" i="1"/>
  <c r="D16229" i="1"/>
  <c r="M16229" i="1"/>
  <c r="C2438" i="1"/>
  <c r="D2438" i="1"/>
  <c r="M2438" i="1"/>
  <c r="C29" i="1"/>
  <c r="D29" i="1"/>
  <c r="M29" i="1"/>
  <c r="C16230" i="1"/>
  <c r="D16230" i="1"/>
  <c r="M16230" i="1"/>
  <c r="C16231" i="1"/>
  <c r="D16231" i="1"/>
  <c r="M16231" i="1"/>
  <c r="C16232" i="1"/>
  <c r="D16232" i="1"/>
  <c r="M16232" i="1"/>
  <c r="C2439" i="1"/>
  <c r="D2439" i="1"/>
  <c r="M2439" i="1"/>
  <c r="C2440" i="1"/>
  <c r="D2440" i="1"/>
  <c r="M2440" i="1"/>
  <c r="C2441" i="1"/>
  <c r="D2441" i="1"/>
  <c r="M2441" i="1"/>
  <c r="C2442" i="1"/>
  <c r="D2442" i="1"/>
  <c r="M2442" i="1"/>
  <c r="C16233" i="1"/>
  <c r="D16233" i="1"/>
  <c r="M16233" i="1"/>
  <c r="C2443" i="1"/>
  <c r="D2443" i="1"/>
  <c r="M2443" i="1"/>
  <c r="C16234" i="1"/>
  <c r="D16234" i="1"/>
  <c r="M16234" i="1"/>
  <c r="C2444" i="1"/>
  <c r="D2444" i="1"/>
  <c r="M2444" i="1"/>
  <c r="C16235" i="1"/>
  <c r="D16235" i="1"/>
  <c r="M16235" i="1"/>
  <c r="C2445" i="1"/>
  <c r="D2445" i="1"/>
  <c r="M2445" i="1"/>
  <c r="C16236" i="1"/>
  <c r="D16236" i="1"/>
  <c r="M16236" i="1"/>
  <c r="C2446" i="1"/>
  <c r="D2446" i="1"/>
  <c r="M2446" i="1"/>
  <c r="C2447" i="1"/>
  <c r="D2447" i="1"/>
  <c r="M2447" i="1"/>
  <c r="C16237" i="1"/>
  <c r="D16237" i="1"/>
  <c r="M16237" i="1"/>
  <c r="C16238" i="1"/>
  <c r="D16238" i="1"/>
  <c r="M16238" i="1"/>
  <c r="C2448" i="1"/>
  <c r="D2448" i="1"/>
  <c r="M2448" i="1"/>
  <c r="C30" i="1"/>
  <c r="D30" i="1"/>
  <c r="M30" i="1"/>
  <c r="C16239" i="1"/>
  <c r="D16239" i="1"/>
  <c r="M16239" i="1"/>
  <c r="C2449" i="1"/>
  <c r="D2449" i="1"/>
  <c r="M2449" i="1"/>
  <c r="C2450" i="1"/>
  <c r="D2450" i="1"/>
  <c r="M2450" i="1"/>
  <c r="C2451" i="1"/>
  <c r="D2451" i="1"/>
  <c r="M2451" i="1"/>
  <c r="C2453" i="1"/>
  <c r="D2453" i="1"/>
  <c r="M2453" i="1"/>
  <c r="C2454" i="1"/>
  <c r="D2454" i="1"/>
  <c r="M2454" i="1"/>
  <c r="C2455" i="1"/>
  <c r="D2455" i="1"/>
  <c r="M2455" i="1"/>
  <c r="C2456" i="1"/>
  <c r="D2456" i="1"/>
  <c r="M2456" i="1"/>
  <c r="C16240" i="1"/>
  <c r="D16240" i="1"/>
  <c r="M16240" i="1"/>
  <c r="C2457" i="1"/>
  <c r="D2457" i="1"/>
  <c r="M2457" i="1"/>
  <c r="C2458" i="1"/>
  <c r="D2458" i="1"/>
  <c r="M2458" i="1"/>
  <c r="C2452" i="1"/>
  <c r="D2452" i="1"/>
  <c r="M2452" i="1"/>
  <c r="C2459" i="1"/>
  <c r="D2459" i="1"/>
  <c r="M2459" i="1"/>
  <c r="C2460" i="1"/>
  <c r="D2460" i="1"/>
  <c r="M2460" i="1"/>
  <c r="C2461" i="1"/>
  <c r="D2461" i="1"/>
  <c r="M2461" i="1"/>
  <c r="C16241" i="1"/>
  <c r="D16241" i="1"/>
  <c r="M16241" i="1"/>
  <c r="C2462" i="1"/>
  <c r="D2462" i="1"/>
  <c r="M2462" i="1"/>
  <c r="C2463" i="1"/>
  <c r="D2463" i="1"/>
  <c r="M2463" i="1"/>
  <c r="C16242" i="1"/>
  <c r="D16242" i="1"/>
  <c r="M16242" i="1"/>
  <c r="C16243" i="1"/>
  <c r="D16243" i="1"/>
  <c r="M16243" i="1"/>
  <c r="C16244" i="1"/>
  <c r="D16244" i="1"/>
  <c r="M16244" i="1"/>
  <c r="C16245" i="1"/>
  <c r="D16245" i="1"/>
  <c r="M16245" i="1"/>
  <c r="C16246" i="1"/>
  <c r="D16246" i="1"/>
  <c r="M16246" i="1"/>
  <c r="C2464" i="1"/>
  <c r="D2464" i="1"/>
  <c r="M2464" i="1"/>
  <c r="C2465" i="1"/>
  <c r="M2465" i="1"/>
  <c r="C2466" i="1"/>
  <c r="D2466" i="1"/>
  <c r="M2466" i="1"/>
  <c r="C2470" i="1"/>
  <c r="D2470" i="1"/>
  <c r="M2470" i="1"/>
  <c r="C2468" i="1"/>
  <c r="D2468" i="1"/>
  <c r="M2468" i="1"/>
  <c r="C2467" i="1"/>
  <c r="D2467" i="1"/>
  <c r="M2467" i="1"/>
  <c r="C2469" i="1"/>
  <c r="D2469" i="1"/>
  <c r="M2469" i="1"/>
  <c r="C16247" i="1"/>
  <c r="D16247" i="1"/>
  <c r="M16247" i="1"/>
  <c r="C2471" i="1"/>
  <c r="D2471" i="1"/>
  <c r="M2471" i="1"/>
  <c r="C2472" i="1"/>
  <c r="D2472" i="1"/>
  <c r="M2472" i="1"/>
  <c r="C2473" i="1"/>
  <c r="D2473" i="1"/>
  <c r="M2473" i="1"/>
  <c r="C2474" i="1"/>
  <c r="D2474" i="1"/>
  <c r="M2474" i="1"/>
  <c r="C16248" i="1"/>
  <c r="D16248" i="1"/>
  <c r="M16248" i="1"/>
  <c r="C2475" i="1"/>
  <c r="D2475" i="1"/>
  <c r="M2475" i="1"/>
  <c r="C16249" i="1"/>
  <c r="D16249" i="1"/>
  <c r="M16249" i="1"/>
  <c r="C2476" i="1"/>
  <c r="D2476" i="1"/>
  <c r="M2476" i="1"/>
  <c r="C16250" i="1"/>
  <c r="D16250" i="1"/>
  <c r="M16250" i="1"/>
  <c r="C2477" i="1"/>
  <c r="D2477" i="1"/>
  <c r="M2477" i="1"/>
  <c r="C16251" i="1"/>
  <c r="D16251" i="1"/>
  <c r="M16251" i="1"/>
  <c r="C16252" i="1"/>
  <c r="D16252" i="1"/>
  <c r="M16252" i="1"/>
  <c r="C16253" i="1"/>
  <c r="D16253" i="1"/>
  <c r="M16253" i="1"/>
  <c r="C2478" i="1"/>
  <c r="D2478" i="1"/>
  <c r="M2478" i="1"/>
  <c r="C2479" i="1"/>
  <c r="D2479" i="1"/>
  <c r="M2479" i="1"/>
  <c r="C16254" i="1"/>
  <c r="D16254" i="1"/>
  <c r="M16254" i="1"/>
  <c r="C16255" i="1"/>
  <c r="D16255" i="1"/>
  <c r="M16255" i="1"/>
  <c r="C16256" i="1"/>
  <c r="D16256" i="1"/>
  <c r="M16256" i="1"/>
  <c r="C16257" i="1"/>
  <c r="D16257" i="1"/>
  <c r="M16257" i="1"/>
  <c r="C2482" i="1"/>
  <c r="D2482" i="1"/>
  <c r="M2482" i="1"/>
  <c r="C2480" i="1"/>
  <c r="M2480" i="1"/>
  <c r="C16258" i="1"/>
  <c r="D16258" i="1"/>
  <c r="M16258" i="1"/>
  <c r="C2481" i="1"/>
  <c r="M2481" i="1"/>
  <c r="C2483" i="1"/>
  <c r="D2483" i="1"/>
  <c r="M2483" i="1"/>
  <c r="C2484" i="1"/>
  <c r="D2484" i="1"/>
  <c r="M2484" i="1"/>
  <c r="C2485" i="1"/>
  <c r="D2485" i="1"/>
  <c r="M2485" i="1"/>
  <c r="C2019" i="1"/>
  <c r="D2019" i="1"/>
  <c r="M2019" i="1"/>
  <c r="C16259" i="1"/>
  <c r="D16259" i="1"/>
  <c r="M16259" i="1"/>
  <c r="C16260" i="1"/>
  <c r="D16260" i="1"/>
  <c r="M16260" i="1"/>
  <c r="C2486" i="1"/>
  <c r="D2486" i="1"/>
  <c r="M2486" i="1"/>
  <c r="C2487" i="1"/>
  <c r="M2487" i="1"/>
  <c r="C16261" i="1"/>
  <c r="D16261" i="1"/>
  <c r="M16261" i="1"/>
  <c r="C2488" i="1"/>
  <c r="D2488" i="1"/>
  <c r="M2488" i="1"/>
  <c r="C2374" i="1"/>
  <c r="D2374" i="1"/>
  <c r="M2374" i="1"/>
  <c r="C16262" i="1"/>
  <c r="D16262" i="1"/>
  <c r="M16262" i="1"/>
  <c r="C2489" i="1"/>
  <c r="D2489" i="1"/>
  <c r="M2489" i="1"/>
  <c r="C16263" i="1"/>
  <c r="D16263" i="1"/>
  <c r="M16263" i="1"/>
  <c r="C2490" i="1"/>
  <c r="D2490" i="1"/>
  <c r="M2490" i="1"/>
  <c r="C16264" i="1"/>
  <c r="D16264" i="1"/>
  <c r="M16264" i="1"/>
  <c r="C16265" i="1"/>
  <c r="D16265" i="1"/>
  <c r="M16265" i="1"/>
  <c r="C2491" i="1"/>
  <c r="D2491" i="1"/>
  <c r="M2491" i="1"/>
  <c r="C2492" i="1"/>
  <c r="D2492" i="1"/>
  <c r="M2492" i="1"/>
  <c r="C2493" i="1"/>
  <c r="D2493" i="1"/>
  <c r="M2493" i="1"/>
  <c r="C2494" i="1"/>
  <c r="D2494" i="1"/>
  <c r="M2494" i="1"/>
  <c r="C2495" i="1"/>
  <c r="D2495" i="1"/>
  <c r="M2495" i="1"/>
  <c r="C2496" i="1"/>
  <c r="D2496" i="1"/>
  <c r="M2496" i="1"/>
  <c r="C2497" i="1"/>
  <c r="D2497" i="1"/>
  <c r="M2497" i="1"/>
  <c r="C16266" i="1"/>
  <c r="D16266" i="1"/>
  <c r="M16266" i="1"/>
  <c r="C16267" i="1"/>
  <c r="D16267" i="1"/>
  <c r="M16267" i="1"/>
  <c r="C2498" i="1"/>
  <c r="D2498" i="1"/>
  <c r="M2498" i="1"/>
  <c r="C16268" i="1"/>
  <c r="D16268" i="1"/>
  <c r="M16268" i="1"/>
  <c r="C16269" i="1"/>
  <c r="D16269" i="1"/>
  <c r="M16269" i="1"/>
  <c r="C2499" i="1"/>
  <c r="D2499" i="1"/>
  <c r="M2499" i="1"/>
  <c r="C2500" i="1"/>
  <c r="D2500" i="1"/>
  <c r="M2500" i="1"/>
  <c r="C2501" i="1"/>
  <c r="D2501" i="1"/>
  <c r="M2501" i="1"/>
  <c r="C2502" i="1"/>
  <c r="M2502" i="1"/>
  <c r="C16270" i="1"/>
  <c r="D16270" i="1"/>
  <c r="M16270" i="1"/>
  <c r="C16271" i="1"/>
  <c r="D16271" i="1"/>
  <c r="M16271" i="1"/>
  <c r="C2505" i="1"/>
  <c r="D2505" i="1"/>
  <c r="M2505" i="1"/>
  <c r="C16272" i="1"/>
  <c r="D16272" i="1"/>
  <c r="M16272" i="1"/>
  <c r="C2506" i="1"/>
  <c r="D2506" i="1"/>
  <c r="M2506" i="1"/>
  <c r="C16273" i="1"/>
  <c r="D16273" i="1"/>
  <c r="M16273" i="1"/>
  <c r="C2507" i="1"/>
  <c r="D2507" i="1"/>
  <c r="M2507" i="1"/>
  <c r="C16274" i="1"/>
  <c r="D16274" i="1"/>
  <c r="M16274" i="1"/>
  <c r="C16275" i="1"/>
  <c r="D16275" i="1"/>
  <c r="M16275" i="1"/>
  <c r="C16276" i="1"/>
  <c r="D16276" i="1"/>
  <c r="M16276" i="1"/>
  <c r="C2508" i="1"/>
  <c r="D2508" i="1"/>
  <c r="M2508" i="1"/>
  <c r="C2509" i="1"/>
  <c r="D2509" i="1"/>
  <c r="M2509" i="1"/>
  <c r="C16277" i="1"/>
  <c r="D16277" i="1"/>
  <c r="M16277" i="1"/>
  <c r="C16278" i="1"/>
  <c r="D16278" i="1"/>
  <c r="M16278" i="1"/>
  <c r="C2510" i="1"/>
  <c r="D2510" i="1"/>
  <c r="M2510" i="1"/>
  <c r="C16279" i="1"/>
  <c r="D16279" i="1"/>
  <c r="M16279" i="1"/>
  <c r="C2511" i="1"/>
  <c r="D2511" i="1"/>
  <c r="M2511" i="1"/>
  <c r="C2512" i="1"/>
  <c r="D2512" i="1"/>
  <c r="M2512" i="1"/>
  <c r="C2513" i="1"/>
  <c r="D2513" i="1"/>
  <c r="M2513" i="1"/>
  <c r="C2514" i="1"/>
  <c r="D2514" i="1"/>
  <c r="M2514" i="1"/>
  <c r="C16280" i="1"/>
  <c r="D16280" i="1"/>
  <c r="M16280" i="1"/>
  <c r="C2515" i="1"/>
  <c r="D2515" i="1"/>
  <c r="M2515" i="1"/>
  <c r="C2516" i="1"/>
  <c r="D2516" i="1"/>
  <c r="M2516" i="1"/>
  <c r="C2517" i="1"/>
  <c r="D2517" i="1"/>
  <c r="M2517" i="1"/>
  <c r="C16281" i="1"/>
  <c r="D16281" i="1"/>
  <c r="M16281" i="1"/>
  <c r="C2518" i="1"/>
  <c r="D2518" i="1"/>
  <c r="M2518" i="1"/>
  <c r="C2519" i="1"/>
  <c r="D2519" i="1"/>
  <c r="M2519" i="1"/>
  <c r="C2520" i="1"/>
  <c r="D2520" i="1"/>
  <c r="M2520" i="1"/>
  <c r="C16282" i="1"/>
  <c r="D16282" i="1"/>
  <c r="M16282" i="1"/>
  <c r="C16283" i="1"/>
  <c r="D16283" i="1"/>
  <c r="M16283" i="1"/>
  <c r="C16284" i="1"/>
  <c r="D16284" i="1"/>
  <c r="M16284" i="1"/>
  <c r="C2521" i="1"/>
  <c r="D2521" i="1"/>
  <c r="M2521" i="1"/>
  <c r="C2522" i="1"/>
  <c r="D2522" i="1"/>
  <c r="M2522" i="1"/>
  <c r="C2523" i="1"/>
  <c r="D2523" i="1"/>
  <c r="M2523" i="1"/>
  <c r="C16285" i="1"/>
  <c r="D16285" i="1"/>
  <c r="M16285" i="1"/>
  <c r="C2524" i="1"/>
  <c r="D2524" i="1"/>
  <c r="M2524" i="1"/>
  <c r="C16286" i="1"/>
  <c r="D16286" i="1"/>
  <c r="M16286" i="1"/>
  <c r="C16287" i="1"/>
  <c r="D16287" i="1"/>
  <c r="M16287" i="1"/>
  <c r="C2525" i="1"/>
  <c r="D2525" i="1"/>
  <c r="M2525" i="1"/>
  <c r="C2526" i="1"/>
  <c r="D2526" i="1"/>
  <c r="M2526" i="1"/>
  <c r="C2527" i="1"/>
  <c r="D2527" i="1"/>
  <c r="M2527" i="1"/>
  <c r="C16288" i="1"/>
  <c r="D16288" i="1"/>
  <c r="M16288" i="1"/>
  <c r="C2528" i="1"/>
  <c r="D2528" i="1"/>
  <c r="M2528" i="1"/>
  <c r="C2529" i="1"/>
  <c r="D2529" i="1"/>
  <c r="M2529" i="1"/>
  <c r="C2530" i="1"/>
  <c r="D2530" i="1"/>
  <c r="M2530" i="1"/>
  <c r="C2531" i="1"/>
  <c r="D2531" i="1"/>
  <c r="M2531" i="1"/>
  <c r="C16289" i="1"/>
  <c r="D16289" i="1"/>
  <c r="M16289" i="1"/>
  <c r="C16290" i="1"/>
  <c r="D16290" i="1"/>
  <c r="M16290" i="1"/>
  <c r="C16291" i="1"/>
  <c r="D16291" i="1"/>
  <c r="M16291" i="1"/>
  <c r="C2532" i="1"/>
  <c r="D2532" i="1"/>
  <c r="M2532" i="1"/>
  <c r="C2533" i="1"/>
  <c r="D2533" i="1"/>
  <c r="M2533" i="1"/>
  <c r="C2534" i="1"/>
  <c r="D2534" i="1"/>
  <c r="M2534" i="1"/>
  <c r="C2535" i="1"/>
  <c r="D2535" i="1"/>
  <c r="M2535" i="1"/>
  <c r="C16292" i="1"/>
  <c r="D16292" i="1"/>
  <c r="M16292" i="1"/>
  <c r="C16293" i="1"/>
  <c r="D16293" i="1"/>
  <c r="M16293" i="1"/>
  <c r="C2536" i="1"/>
  <c r="D2536" i="1"/>
  <c r="M2536" i="1"/>
  <c r="C2537" i="1"/>
  <c r="D2537" i="1"/>
  <c r="M2537" i="1"/>
  <c r="C16294" i="1"/>
  <c r="D16294" i="1"/>
  <c r="M16294" i="1"/>
  <c r="C2538" i="1"/>
  <c r="D2538" i="1"/>
  <c r="M2538" i="1"/>
  <c r="C2539" i="1"/>
  <c r="D2539" i="1"/>
  <c r="M2539" i="1"/>
  <c r="C2540" i="1"/>
  <c r="M2540" i="1"/>
  <c r="C2541" i="1"/>
  <c r="D2541" i="1"/>
  <c r="M2541" i="1"/>
  <c r="C2542" i="1"/>
  <c r="D2542" i="1"/>
  <c r="M2542" i="1"/>
  <c r="C16295" i="1"/>
  <c r="D16295" i="1"/>
  <c r="M16295" i="1"/>
  <c r="C16296" i="1"/>
  <c r="D16296" i="1"/>
  <c r="M16296" i="1"/>
  <c r="C16297" i="1"/>
  <c r="D16297" i="1"/>
  <c r="M16297" i="1"/>
  <c r="C2545" i="1"/>
  <c r="D2545" i="1"/>
  <c r="M2545" i="1"/>
  <c r="C16298" i="1"/>
  <c r="D16298" i="1"/>
  <c r="M16298" i="1"/>
  <c r="C16299" i="1"/>
  <c r="D16299" i="1"/>
  <c r="M16299" i="1"/>
  <c r="C16300" i="1"/>
  <c r="D16300" i="1"/>
  <c r="M16300" i="1"/>
  <c r="C2546" i="1"/>
  <c r="D2546" i="1"/>
  <c r="M2546" i="1"/>
  <c r="C16301" i="1"/>
  <c r="D16301" i="1"/>
  <c r="M16301" i="1"/>
  <c r="C16302" i="1"/>
  <c r="D16302" i="1"/>
  <c r="M16302" i="1"/>
  <c r="C16303" i="1"/>
  <c r="D16303" i="1"/>
  <c r="M16303" i="1"/>
  <c r="C2547" i="1"/>
  <c r="D2547" i="1"/>
  <c r="M2547" i="1"/>
  <c r="C2548" i="1"/>
  <c r="D2548" i="1"/>
  <c r="M2548" i="1"/>
  <c r="C16304" i="1"/>
  <c r="D16304" i="1"/>
  <c r="M16304" i="1"/>
  <c r="C2549" i="1"/>
  <c r="D2549" i="1"/>
  <c r="M2549" i="1"/>
  <c r="C2550" i="1"/>
  <c r="D2550" i="1"/>
  <c r="M2550" i="1"/>
  <c r="C2551" i="1"/>
  <c r="D2551" i="1"/>
  <c r="M2551" i="1"/>
  <c r="C16305" i="1"/>
  <c r="D16305" i="1"/>
  <c r="M16305" i="1"/>
  <c r="C2552" i="1"/>
  <c r="D2552" i="1"/>
  <c r="M2552" i="1"/>
  <c r="C2553" i="1"/>
  <c r="D2553" i="1"/>
  <c r="M2553" i="1"/>
  <c r="C2554" i="1"/>
  <c r="D2554" i="1"/>
  <c r="M2554" i="1"/>
  <c r="C2555" i="1"/>
  <c r="D2555" i="1"/>
  <c r="M2555" i="1"/>
  <c r="C2556" i="1"/>
  <c r="D2556" i="1"/>
  <c r="M2556" i="1"/>
  <c r="C2557" i="1"/>
  <c r="D2557" i="1"/>
  <c r="M2557" i="1"/>
  <c r="C16306" i="1"/>
  <c r="D16306" i="1"/>
  <c r="M16306" i="1"/>
  <c r="C16307" i="1"/>
  <c r="D16307" i="1"/>
  <c r="M16307" i="1"/>
  <c r="C16308" i="1"/>
  <c r="D16308" i="1"/>
  <c r="M16308" i="1"/>
  <c r="C2558" i="1"/>
  <c r="D2558" i="1"/>
  <c r="M2558" i="1"/>
  <c r="C2559" i="1"/>
  <c r="M2559" i="1"/>
  <c r="C16309" i="1"/>
  <c r="D16309" i="1"/>
  <c r="M16309" i="1"/>
  <c r="C2560" i="1"/>
  <c r="D2560" i="1"/>
  <c r="M2560" i="1"/>
  <c r="C2562" i="1"/>
  <c r="D2562" i="1"/>
  <c r="M2562" i="1"/>
  <c r="C16310" i="1"/>
  <c r="D16310" i="1"/>
  <c r="M16310" i="1"/>
  <c r="C16311" i="1"/>
  <c r="D16311" i="1"/>
  <c r="M16311" i="1"/>
  <c r="C2563" i="1"/>
  <c r="D2563" i="1"/>
  <c r="M2563" i="1"/>
  <c r="C2564" i="1"/>
  <c r="D2564" i="1"/>
  <c r="M2564" i="1"/>
  <c r="C2565" i="1"/>
  <c r="D2565" i="1"/>
  <c r="M2565" i="1"/>
  <c r="C2566" i="1"/>
  <c r="D2566" i="1"/>
  <c r="M2566" i="1"/>
  <c r="C2567" i="1"/>
  <c r="D2567" i="1"/>
  <c r="M2567" i="1"/>
  <c r="C2568" i="1"/>
  <c r="D2568" i="1"/>
  <c r="M2568" i="1"/>
  <c r="C2570" i="1"/>
  <c r="D2570" i="1"/>
  <c r="M2570" i="1"/>
  <c r="C2569" i="1"/>
  <c r="D2569" i="1"/>
  <c r="M2569" i="1"/>
  <c r="C2571" i="1"/>
  <c r="D2571" i="1"/>
  <c r="M2571" i="1"/>
  <c r="C16312" i="1"/>
  <c r="D16312" i="1"/>
  <c r="M16312" i="1"/>
  <c r="C2572" i="1"/>
  <c r="D2572" i="1"/>
  <c r="M2572" i="1"/>
  <c r="C2573" i="1"/>
  <c r="D2573" i="1"/>
  <c r="M2573" i="1"/>
  <c r="C16313" i="1"/>
  <c r="D16313" i="1"/>
  <c r="M16313" i="1"/>
  <c r="C2574" i="1"/>
  <c r="D2574" i="1"/>
  <c r="M2574" i="1"/>
  <c r="C16314" i="1"/>
  <c r="D16314" i="1"/>
  <c r="M16314" i="1"/>
  <c r="C16315" i="1"/>
  <c r="D16315" i="1"/>
  <c r="M16315" i="1"/>
  <c r="C2575" i="1"/>
  <c r="D2575" i="1"/>
  <c r="M2575" i="1"/>
  <c r="C2576" i="1"/>
  <c r="D2576" i="1"/>
  <c r="M2576" i="1"/>
  <c r="C2577" i="1"/>
  <c r="D2577" i="1"/>
  <c r="M2577" i="1"/>
  <c r="C16316" i="1"/>
  <c r="D16316" i="1"/>
  <c r="M16316" i="1"/>
  <c r="C2578" i="1"/>
  <c r="D2578" i="1"/>
  <c r="M2578" i="1"/>
  <c r="C2579" i="1"/>
  <c r="D2579" i="1"/>
  <c r="M2579" i="1"/>
  <c r="C2580" i="1"/>
  <c r="D2580" i="1"/>
  <c r="M2580" i="1"/>
  <c r="C2581" i="1"/>
  <c r="D2581" i="1"/>
  <c r="M2581" i="1"/>
  <c r="C2582" i="1"/>
  <c r="D2582" i="1"/>
  <c r="M2582" i="1"/>
  <c r="C2583" i="1"/>
  <c r="D2583" i="1"/>
  <c r="M2583" i="1"/>
  <c r="C2584" i="1"/>
  <c r="D2584" i="1"/>
  <c r="M2584" i="1"/>
  <c r="C16317" i="1"/>
  <c r="D16317" i="1"/>
  <c r="M16317" i="1"/>
  <c r="C16318" i="1"/>
  <c r="D16318" i="1"/>
  <c r="M16318" i="1"/>
  <c r="C16319" i="1"/>
  <c r="D16319" i="1"/>
  <c r="M16319" i="1"/>
  <c r="C2585" i="1"/>
  <c r="D2585" i="1"/>
  <c r="M2585" i="1"/>
  <c r="C2586" i="1"/>
  <c r="D2586" i="1"/>
  <c r="M2586" i="1"/>
  <c r="C16320" i="1"/>
  <c r="D16320" i="1"/>
  <c r="M16320" i="1"/>
  <c r="C16321" i="1"/>
  <c r="D16321" i="1"/>
  <c r="M16321" i="1"/>
  <c r="C2587" i="1"/>
  <c r="D2587" i="1"/>
  <c r="M2587" i="1"/>
  <c r="C2588" i="1"/>
  <c r="M2588" i="1"/>
  <c r="C2589" i="1"/>
  <c r="D2589" i="1"/>
  <c r="M2589" i="1"/>
  <c r="C2590" i="1"/>
  <c r="D2590" i="1"/>
  <c r="M2590" i="1"/>
  <c r="C2591" i="1"/>
  <c r="D2591" i="1"/>
  <c r="M2591" i="1"/>
  <c r="C2592" i="1"/>
  <c r="D2592" i="1"/>
  <c r="M2592" i="1"/>
  <c r="C2593" i="1"/>
  <c r="D2593" i="1"/>
  <c r="M2593" i="1"/>
  <c r="C2594" i="1"/>
  <c r="D2594" i="1"/>
  <c r="M2594" i="1"/>
  <c r="C16322" i="1"/>
  <c r="D16322" i="1"/>
  <c r="M16322" i="1"/>
  <c r="C16323" i="1"/>
  <c r="D16323" i="1"/>
  <c r="M16323" i="1"/>
  <c r="C2595" i="1"/>
  <c r="D2595" i="1"/>
  <c r="M2595" i="1"/>
  <c r="C2596" i="1"/>
  <c r="M2596" i="1"/>
  <c r="C16324" i="1"/>
  <c r="D16324" i="1"/>
  <c r="M16324" i="1"/>
  <c r="C16325" i="1"/>
  <c r="D16325" i="1"/>
  <c r="M16325" i="1"/>
  <c r="C2597" i="1"/>
  <c r="D2597" i="1"/>
  <c r="M2597" i="1"/>
  <c r="C16326" i="1"/>
  <c r="D16326" i="1"/>
  <c r="M16326" i="1"/>
  <c r="C2598" i="1"/>
  <c r="D2598" i="1"/>
  <c r="M2598" i="1"/>
  <c r="C16327" i="1"/>
  <c r="D16327" i="1"/>
  <c r="M16327" i="1"/>
  <c r="C2599" i="1"/>
  <c r="D2599" i="1"/>
  <c r="M2599" i="1"/>
  <c r="C2600" i="1"/>
  <c r="M2600" i="1"/>
  <c r="C16328" i="1"/>
  <c r="D16328" i="1"/>
  <c r="M16328" i="1"/>
  <c r="C16329" i="1"/>
  <c r="D16329" i="1"/>
  <c r="M16329" i="1"/>
  <c r="C2608" i="1"/>
  <c r="D2608" i="1"/>
  <c r="M2608" i="1"/>
  <c r="C2609" i="1"/>
  <c r="D2609" i="1"/>
  <c r="M2609" i="1"/>
  <c r="C2610" i="1"/>
  <c r="D2610" i="1"/>
  <c r="M2610" i="1"/>
  <c r="C16330" i="1"/>
  <c r="D16330" i="1"/>
  <c r="M16330" i="1"/>
  <c r="C16331" i="1"/>
  <c r="D16331" i="1"/>
  <c r="M16331" i="1"/>
  <c r="C2601" i="1"/>
  <c r="D2601" i="1"/>
  <c r="M2601" i="1"/>
  <c r="C2602" i="1"/>
  <c r="D2602" i="1"/>
  <c r="M2602" i="1"/>
  <c r="C16332" i="1"/>
  <c r="D16332" i="1"/>
  <c r="M16332" i="1"/>
  <c r="C2611" i="1"/>
  <c r="D2611" i="1"/>
  <c r="M2611" i="1"/>
  <c r="C2612" i="1"/>
  <c r="D2612" i="1"/>
  <c r="M2612" i="1"/>
  <c r="C16333" i="1"/>
  <c r="D16333" i="1"/>
  <c r="M16333" i="1"/>
  <c r="C16334" i="1"/>
  <c r="D16334" i="1"/>
  <c r="M16334" i="1"/>
  <c r="C2613" i="1"/>
  <c r="D2613" i="1"/>
  <c r="M2613" i="1"/>
  <c r="C2614" i="1"/>
  <c r="D2614" i="1"/>
  <c r="M2614" i="1"/>
  <c r="C2615" i="1"/>
  <c r="D2615" i="1"/>
  <c r="M2615" i="1"/>
  <c r="C16335" i="1"/>
  <c r="D16335" i="1"/>
  <c r="M16335" i="1"/>
  <c r="C2616" i="1"/>
  <c r="D2616" i="1"/>
  <c r="M2616" i="1"/>
  <c r="C2617" i="1"/>
  <c r="D2617" i="1"/>
  <c r="M2617" i="1"/>
  <c r="C16336" i="1"/>
  <c r="D16336" i="1"/>
  <c r="M16336" i="1"/>
  <c r="C2618" i="1"/>
  <c r="D2618" i="1"/>
  <c r="M2618" i="1"/>
  <c r="C16337" i="1"/>
  <c r="D16337" i="1"/>
  <c r="M16337" i="1"/>
  <c r="C2619" i="1"/>
  <c r="D2619" i="1"/>
  <c r="M2619" i="1"/>
  <c r="C2603" i="1"/>
  <c r="D2603" i="1"/>
  <c r="M2603" i="1"/>
  <c r="C16338" i="1"/>
  <c r="D16338" i="1"/>
  <c r="M16338" i="1"/>
  <c r="C16339" i="1"/>
  <c r="D16339" i="1"/>
  <c r="M16339" i="1"/>
  <c r="C16340" i="1"/>
  <c r="D16340" i="1"/>
  <c r="M16340" i="1"/>
  <c r="C16341" i="1"/>
  <c r="D16341" i="1"/>
  <c r="M16341" i="1"/>
  <c r="C2620" i="1"/>
  <c r="D2620" i="1"/>
  <c r="M2620" i="1"/>
  <c r="C16342" i="1"/>
  <c r="D16342" i="1"/>
  <c r="M16342" i="1"/>
  <c r="C16343" i="1"/>
  <c r="D16343" i="1"/>
  <c r="M16343" i="1"/>
  <c r="C2621" i="1"/>
  <c r="D2621" i="1"/>
  <c r="M2621" i="1"/>
  <c r="C2622" i="1"/>
  <c r="D2622" i="1"/>
  <c r="M2622" i="1"/>
  <c r="C2623" i="1"/>
  <c r="D2623" i="1"/>
  <c r="M2623" i="1"/>
  <c r="C16344" i="1"/>
  <c r="D16344" i="1"/>
  <c r="M16344" i="1"/>
  <c r="C16345" i="1"/>
  <c r="D16345" i="1"/>
  <c r="M16345" i="1"/>
  <c r="C16346" i="1"/>
  <c r="D16346" i="1"/>
  <c r="M16346" i="1"/>
  <c r="C16347" i="1"/>
  <c r="D16347" i="1"/>
  <c r="M16347" i="1"/>
  <c r="C16348" i="1"/>
  <c r="D16348" i="1"/>
  <c r="M16348" i="1"/>
  <c r="C2624" i="1"/>
  <c r="D2624" i="1"/>
  <c r="M2624" i="1"/>
  <c r="C2604" i="1"/>
  <c r="D2604" i="1"/>
  <c r="M2604" i="1"/>
  <c r="C16349" i="1"/>
  <c r="D16349" i="1"/>
  <c r="M16349" i="1"/>
  <c r="C16350" i="1"/>
  <c r="D16350" i="1"/>
  <c r="M16350" i="1"/>
  <c r="C16351" i="1"/>
  <c r="D16351" i="1"/>
  <c r="M16351" i="1"/>
  <c r="C2625" i="1"/>
  <c r="D2625" i="1"/>
  <c r="M2625" i="1"/>
  <c r="C16352" i="1"/>
  <c r="D16352" i="1"/>
  <c r="M16352" i="1"/>
  <c r="C2605" i="1"/>
  <c r="D2605" i="1"/>
  <c r="M2605" i="1"/>
  <c r="C2626" i="1"/>
  <c r="D2626" i="1"/>
  <c r="M2626" i="1"/>
  <c r="C16353" i="1"/>
  <c r="D16353" i="1"/>
  <c r="M16353" i="1"/>
  <c r="C2627" i="1"/>
  <c r="D2627" i="1"/>
  <c r="M2627" i="1"/>
  <c r="C16354" i="1"/>
  <c r="D16354" i="1"/>
  <c r="M16354" i="1"/>
  <c r="C16355" i="1"/>
  <c r="D16355" i="1"/>
  <c r="M16355" i="1"/>
  <c r="C16356" i="1"/>
  <c r="D16356" i="1"/>
  <c r="M16356" i="1"/>
  <c r="C2628" i="1"/>
  <c r="D2628" i="1"/>
  <c r="M2628" i="1"/>
  <c r="C16357" i="1"/>
  <c r="D16357" i="1"/>
  <c r="M16357" i="1"/>
  <c r="C16358" i="1"/>
  <c r="D16358" i="1"/>
  <c r="M16358" i="1"/>
  <c r="C2629" i="1"/>
  <c r="D2629" i="1"/>
  <c r="M2629" i="1"/>
  <c r="C16359" i="1"/>
  <c r="D16359" i="1"/>
  <c r="M16359" i="1"/>
  <c r="C16360" i="1"/>
  <c r="D16360" i="1"/>
  <c r="M16360" i="1"/>
  <c r="C2630" i="1"/>
  <c r="D2630" i="1"/>
  <c r="M2630" i="1"/>
  <c r="C16361" i="1"/>
  <c r="D16361" i="1"/>
  <c r="M16361" i="1"/>
  <c r="C2606" i="1"/>
  <c r="D2606" i="1"/>
  <c r="M2606" i="1"/>
  <c r="C16362" i="1"/>
  <c r="D16362" i="1"/>
  <c r="M16362" i="1"/>
  <c r="C16363" i="1"/>
  <c r="D16363" i="1"/>
  <c r="M16363" i="1"/>
  <c r="C16364" i="1"/>
  <c r="D16364" i="1"/>
  <c r="M16364" i="1"/>
  <c r="C2607" i="1"/>
  <c r="D2607" i="1"/>
  <c r="M2607" i="1"/>
  <c r="C16365" i="1"/>
  <c r="D16365" i="1"/>
  <c r="M16365" i="1"/>
  <c r="C2631" i="1"/>
  <c r="D2631" i="1"/>
  <c r="M2631" i="1"/>
  <c r="C16366" i="1"/>
  <c r="D16366" i="1"/>
  <c r="M16366" i="1"/>
  <c r="C2632" i="1"/>
  <c r="D2632" i="1"/>
  <c r="M2632" i="1"/>
  <c r="C2633" i="1"/>
  <c r="D2633" i="1"/>
  <c r="M2633" i="1"/>
  <c r="C2634" i="1"/>
  <c r="D2634" i="1"/>
  <c r="M2634" i="1"/>
  <c r="C16367" i="1"/>
  <c r="D16367" i="1"/>
  <c r="M16367" i="1"/>
  <c r="C2635" i="1"/>
  <c r="D2635" i="1"/>
  <c r="M2635" i="1"/>
  <c r="C16368" i="1"/>
  <c r="D16368" i="1"/>
  <c r="M16368" i="1"/>
  <c r="C16369" i="1"/>
  <c r="D16369" i="1"/>
  <c r="M16369" i="1"/>
  <c r="C2636" i="1"/>
  <c r="D2636" i="1"/>
  <c r="M2636" i="1"/>
  <c r="C2637" i="1"/>
  <c r="D2637" i="1"/>
  <c r="M2637" i="1"/>
  <c r="C16370" i="1"/>
  <c r="D16370" i="1"/>
  <c r="M16370" i="1"/>
  <c r="C16371" i="1"/>
  <c r="D16371" i="1"/>
  <c r="M16371" i="1"/>
  <c r="C16372" i="1"/>
  <c r="D16372" i="1"/>
  <c r="M16372" i="1"/>
  <c r="C16373" i="1"/>
  <c r="D16373" i="1"/>
  <c r="M16373" i="1"/>
  <c r="C2639" i="1"/>
  <c r="D2639" i="1"/>
  <c r="M2639" i="1"/>
  <c r="C16374" i="1"/>
  <c r="D16374" i="1"/>
  <c r="M16374" i="1"/>
  <c r="C16375" i="1"/>
  <c r="D16375" i="1"/>
  <c r="M16375" i="1"/>
  <c r="C16376" i="1"/>
  <c r="D16376" i="1"/>
  <c r="M16376" i="1"/>
  <c r="C16377" i="1"/>
  <c r="D16377" i="1"/>
  <c r="M16377" i="1"/>
  <c r="C16378" i="1"/>
  <c r="D16378" i="1"/>
  <c r="M16378" i="1"/>
  <c r="C2640" i="1"/>
  <c r="D2640" i="1"/>
  <c r="M2640" i="1"/>
  <c r="C16379" i="1"/>
  <c r="D16379" i="1"/>
  <c r="M16379" i="1"/>
  <c r="C2641" i="1"/>
  <c r="D2641" i="1"/>
  <c r="M2641" i="1"/>
  <c r="C2642" i="1"/>
  <c r="D2642" i="1"/>
  <c r="M2642" i="1"/>
  <c r="C2643" i="1"/>
  <c r="D2643" i="1"/>
  <c r="M2643" i="1"/>
  <c r="C16380" i="1"/>
  <c r="D16380" i="1"/>
  <c r="M16380" i="1"/>
  <c r="C16381" i="1"/>
  <c r="D16381" i="1"/>
  <c r="M16381" i="1"/>
  <c r="C16382" i="1"/>
  <c r="D16382" i="1"/>
  <c r="M16382" i="1"/>
  <c r="C2644" i="1"/>
  <c r="D2644" i="1"/>
  <c r="M2644" i="1"/>
  <c r="C2645" i="1"/>
  <c r="D2645" i="1"/>
  <c r="M2645" i="1"/>
  <c r="C2646" i="1"/>
  <c r="D2646" i="1"/>
  <c r="M2646" i="1"/>
  <c r="C2647" i="1"/>
  <c r="D2647" i="1"/>
  <c r="M2647" i="1"/>
  <c r="C2648" i="1"/>
  <c r="D2648" i="1"/>
  <c r="M2648" i="1"/>
  <c r="C2649" i="1"/>
  <c r="D2649" i="1"/>
  <c r="M2649" i="1"/>
  <c r="C2650" i="1"/>
  <c r="D2650" i="1"/>
  <c r="M2650" i="1"/>
  <c r="C16383" i="1"/>
  <c r="D16383" i="1"/>
  <c r="M16383" i="1"/>
  <c r="C2651" i="1"/>
  <c r="D2651" i="1"/>
  <c r="M2651" i="1"/>
  <c r="C2652" i="1"/>
  <c r="D2652" i="1"/>
  <c r="M2652" i="1"/>
  <c r="C2653" i="1"/>
  <c r="D2653" i="1"/>
  <c r="M2653" i="1"/>
  <c r="C2654" i="1"/>
  <c r="D2654" i="1"/>
  <c r="M2654" i="1"/>
  <c r="C2655" i="1"/>
  <c r="D2655" i="1"/>
  <c r="M2655" i="1"/>
  <c r="C2656" i="1"/>
  <c r="D2656" i="1"/>
  <c r="M2656" i="1"/>
  <c r="C2657" i="1"/>
  <c r="D2657" i="1"/>
  <c r="M2657" i="1"/>
  <c r="C2658" i="1"/>
  <c r="D2658" i="1"/>
  <c r="M2658" i="1"/>
  <c r="C16384" i="1"/>
  <c r="D16384" i="1"/>
  <c r="M16384" i="1"/>
  <c r="C2659" i="1"/>
  <c r="D2659" i="1"/>
  <c r="M2659" i="1"/>
  <c r="C16385" i="1"/>
  <c r="D16385" i="1"/>
  <c r="M16385" i="1"/>
  <c r="C2660" i="1"/>
  <c r="D2660" i="1"/>
  <c r="M2660" i="1"/>
  <c r="C16386" i="1"/>
  <c r="D16386" i="1"/>
  <c r="M16386" i="1"/>
  <c r="C16387" i="1"/>
  <c r="D16387" i="1"/>
  <c r="M16387" i="1"/>
  <c r="C2661" i="1"/>
  <c r="D2661" i="1"/>
  <c r="M2661" i="1"/>
  <c r="C2662" i="1"/>
  <c r="D2662" i="1"/>
  <c r="M2662" i="1"/>
  <c r="C2663" i="1"/>
  <c r="D2663" i="1"/>
  <c r="M2663" i="1"/>
  <c r="C2664" i="1"/>
  <c r="D2664" i="1"/>
  <c r="M2664" i="1"/>
  <c r="C2666" i="1"/>
  <c r="D2666" i="1"/>
  <c r="M2666" i="1"/>
  <c r="C2667" i="1"/>
  <c r="D2667" i="1"/>
  <c r="M2667" i="1"/>
  <c r="C2668" i="1"/>
  <c r="D2668" i="1"/>
  <c r="M2668" i="1"/>
  <c r="C16388" i="1"/>
  <c r="D16388" i="1"/>
  <c r="M16388" i="1"/>
  <c r="C2669" i="1"/>
  <c r="M2669" i="1"/>
  <c r="C2670" i="1"/>
  <c r="D2670" i="1"/>
  <c r="M2670" i="1"/>
  <c r="C2671" i="1"/>
  <c r="D2671" i="1"/>
  <c r="M2671" i="1"/>
  <c r="C2672" i="1"/>
  <c r="M2672" i="1"/>
  <c r="C16389" i="1"/>
  <c r="D16389" i="1"/>
  <c r="M16389" i="1"/>
  <c r="C16390" i="1"/>
  <c r="D16390" i="1"/>
  <c r="M16390" i="1"/>
  <c r="C2673" i="1"/>
  <c r="D2673" i="1"/>
  <c r="M2673" i="1"/>
  <c r="C16391" i="1"/>
  <c r="D16391" i="1"/>
  <c r="M16391" i="1"/>
  <c r="C2674" i="1"/>
  <c r="D2674" i="1"/>
  <c r="M2674" i="1"/>
  <c r="C2675" i="1"/>
  <c r="D2675" i="1"/>
  <c r="M2675" i="1"/>
  <c r="C2676" i="1"/>
  <c r="D2676" i="1"/>
  <c r="M2676" i="1"/>
  <c r="C2677" i="1"/>
  <c r="D2677" i="1"/>
  <c r="M2677" i="1"/>
  <c r="C2678" i="1"/>
  <c r="D2678" i="1"/>
  <c r="M2678" i="1"/>
  <c r="C2679" i="1"/>
  <c r="D2679" i="1"/>
  <c r="M2679" i="1"/>
  <c r="C2680" i="1"/>
  <c r="M2680" i="1"/>
  <c r="C16392" i="1"/>
  <c r="D16392" i="1"/>
  <c r="M16392" i="1"/>
  <c r="C2681" i="1"/>
  <c r="D2681" i="1"/>
  <c r="M2681" i="1"/>
  <c r="C2682" i="1"/>
  <c r="D2682" i="1"/>
  <c r="M2682" i="1"/>
  <c r="C2683" i="1"/>
  <c r="D2683" i="1"/>
  <c r="M2683" i="1"/>
  <c r="C16393" i="1"/>
  <c r="D16393" i="1"/>
  <c r="M16393" i="1"/>
  <c r="C16394" i="1"/>
  <c r="D16394" i="1"/>
  <c r="M16394" i="1"/>
  <c r="C2684" i="1"/>
  <c r="D2684" i="1"/>
  <c r="M2684" i="1"/>
  <c r="C2685" i="1"/>
  <c r="D2685" i="1"/>
  <c r="M2685" i="1"/>
  <c r="C2686" i="1"/>
  <c r="D2686" i="1"/>
  <c r="M2686" i="1"/>
  <c r="C2687" i="1"/>
  <c r="D2687" i="1"/>
  <c r="M2687" i="1"/>
  <c r="C16395" i="1"/>
  <c r="D16395" i="1"/>
  <c r="M16395" i="1"/>
  <c r="C2688" i="1"/>
  <c r="D2688" i="1"/>
  <c r="M2688" i="1"/>
  <c r="C16396" i="1"/>
  <c r="D16396" i="1"/>
  <c r="M16396" i="1"/>
  <c r="C16397" i="1"/>
  <c r="D16397" i="1"/>
  <c r="M16397" i="1"/>
  <c r="C2689" i="1"/>
  <c r="D2689" i="1"/>
  <c r="M2689" i="1"/>
  <c r="C2690" i="1"/>
  <c r="D2690" i="1"/>
  <c r="M2690" i="1"/>
  <c r="C2691" i="1"/>
  <c r="D2691" i="1"/>
  <c r="M2691" i="1"/>
  <c r="C2692" i="1"/>
  <c r="D2692" i="1"/>
  <c r="M2692" i="1"/>
  <c r="C16398" i="1"/>
  <c r="D16398" i="1"/>
  <c r="M16398" i="1"/>
  <c r="C2693" i="1"/>
  <c r="D2693" i="1"/>
  <c r="M2693" i="1"/>
  <c r="C2694" i="1"/>
  <c r="D2694" i="1"/>
  <c r="M2694" i="1"/>
  <c r="C2695" i="1"/>
  <c r="D2695" i="1"/>
  <c r="M2695" i="1"/>
  <c r="C16399" i="1"/>
  <c r="D16399" i="1"/>
  <c r="M16399" i="1"/>
  <c r="C2696" i="1"/>
  <c r="D2696" i="1"/>
  <c r="M2696" i="1"/>
  <c r="C16400" i="1"/>
  <c r="D16400" i="1"/>
  <c r="M16400" i="1"/>
  <c r="C16401" i="1"/>
  <c r="D16401" i="1"/>
  <c r="M16401" i="1"/>
  <c r="C2697" i="1"/>
  <c r="D2697" i="1"/>
  <c r="M2697" i="1"/>
  <c r="C2698" i="1"/>
  <c r="D2698" i="1"/>
  <c r="M2698" i="1"/>
  <c r="C16402" i="1"/>
  <c r="D16402" i="1"/>
  <c r="M16402" i="1"/>
  <c r="C16403" i="1"/>
  <c r="D16403" i="1"/>
  <c r="M16403" i="1"/>
  <c r="C2709" i="1"/>
  <c r="D2709" i="1"/>
  <c r="M2709" i="1"/>
  <c r="C2699" i="1"/>
  <c r="D2699" i="1"/>
  <c r="M2699" i="1"/>
  <c r="C16404" i="1"/>
  <c r="D16404" i="1"/>
  <c r="M16404" i="1"/>
  <c r="C16405" i="1"/>
  <c r="D16405" i="1"/>
  <c r="M16405" i="1"/>
  <c r="C2700" i="1"/>
  <c r="D2700" i="1"/>
  <c r="M2700" i="1"/>
  <c r="C2701" i="1"/>
  <c r="D2701" i="1"/>
  <c r="M2701" i="1"/>
  <c r="C2702" i="1"/>
  <c r="D2702" i="1"/>
  <c r="M2702" i="1"/>
  <c r="C16406" i="1"/>
  <c r="D16406" i="1"/>
  <c r="M16406" i="1"/>
  <c r="C2703" i="1"/>
  <c r="D2703" i="1"/>
  <c r="M2703" i="1"/>
  <c r="C16407" i="1"/>
  <c r="D16407" i="1"/>
  <c r="M16407" i="1"/>
  <c r="C2710" i="1"/>
  <c r="D2710" i="1"/>
  <c r="M2710" i="1"/>
  <c r="C2705" i="1"/>
  <c r="D2705" i="1"/>
  <c r="M2705" i="1"/>
  <c r="C2706" i="1"/>
  <c r="D2706" i="1"/>
  <c r="M2706" i="1"/>
  <c r="C2707" i="1"/>
  <c r="D2707" i="1"/>
  <c r="M2707" i="1"/>
  <c r="C2708" i="1"/>
  <c r="D2708" i="1"/>
  <c r="M2708" i="1"/>
  <c r="C16408" i="1"/>
  <c r="D16408" i="1"/>
  <c r="M16408" i="1"/>
  <c r="C2711" i="1"/>
  <c r="D2711" i="1"/>
  <c r="M2711" i="1"/>
  <c r="C2712" i="1"/>
  <c r="D2712" i="1"/>
  <c r="M2712" i="1"/>
  <c r="C2713" i="1"/>
  <c r="D2713" i="1"/>
  <c r="M2713" i="1"/>
  <c r="C2714" i="1"/>
  <c r="D2714" i="1"/>
  <c r="M2714" i="1"/>
  <c r="C2715" i="1"/>
  <c r="D2715" i="1"/>
  <c r="M2715" i="1"/>
  <c r="C2716" i="1"/>
  <c r="D2716" i="1"/>
  <c r="M2716" i="1"/>
  <c r="C2717" i="1"/>
  <c r="D2717" i="1"/>
  <c r="M2717" i="1"/>
  <c r="C16409" i="1"/>
  <c r="D16409" i="1"/>
  <c r="M16409" i="1"/>
  <c r="C16410" i="1"/>
  <c r="D16410" i="1"/>
  <c r="M16410" i="1"/>
  <c r="C2718" i="1"/>
  <c r="D2718" i="1"/>
  <c r="M2718" i="1"/>
  <c r="C2719" i="1"/>
  <c r="D2719" i="1"/>
  <c r="M2719" i="1"/>
  <c r="C2720" i="1"/>
  <c r="D2720" i="1"/>
  <c r="M2720" i="1"/>
  <c r="C16411" i="1"/>
  <c r="D16411" i="1"/>
  <c r="M16411" i="1"/>
  <c r="C16412" i="1"/>
  <c r="D16412" i="1"/>
  <c r="M16412" i="1"/>
  <c r="C2721" i="1"/>
  <c r="D2721" i="1"/>
  <c r="M2721" i="1"/>
  <c r="C2722" i="1"/>
  <c r="D2722" i="1"/>
  <c r="M2722" i="1"/>
  <c r="C2723" i="1"/>
  <c r="D2723" i="1"/>
  <c r="M2723" i="1"/>
  <c r="C16413" i="1"/>
  <c r="D16413" i="1"/>
  <c r="M16413" i="1"/>
  <c r="C2724" i="1"/>
  <c r="D2724" i="1"/>
  <c r="M2724" i="1"/>
  <c r="C16414" i="1"/>
  <c r="D16414" i="1"/>
  <c r="M16414" i="1"/>
  <c r="C16415" i="1"/>
  <c r="D16415" i="1"/>
  <c r="M16415" i="1"/>
  <c r="C16416" i="1"/>
  <c r="D16416" i="1"/>
  <c r="M16416" i="1"/>
  <c r="C16417" i="1"/>
  <c r="D16417" i="1"/>
  <c r="M16417" i="1"/>
  <c r="C16418" i="1"/>
  <c r="D16418" i="1"/>
  <c r="M16418" i="1"/>
  <c r="C2725" i="1"/>
  <c r="D2725" i="1"/>
  <c r="M2725" i="1"/>
  <c r="C16419" i="1"/>
  <c r="D16419" i="1"/>
  <c r="M16419" i="1"/>
  <c r="C2726" i="1"/>
  <c r="D2726" i="1"/>
  <c r="M2726" i="1"/>
  <c r="C16420" i="1"/>
  <c r="D16420" i="1"/>
  <c r="M16420" i="1"/>
  <c r="C2727" i="1"/>
  <c r="D2727" i="1"/>
  <c r="M2727" i="1"/>
  <c r="C16421" i="1"/>
  <c r="D16421" i="1"/>
  <c r="M16421" i="1"/>
  <c r="C2728" i="1"/>
  <c r="D2728" i="1"/>
  <c r="M2728" i="1"/>
  <c r="C2729" i="1"/>
  <c r="D2729" i="1"/>
  <c r="M2729" i="1"/>
  <c r="C16422" i="1"/>
  <c r="D16422" i="1"/>
  <c r="M16422" i="1"/>
  <c r="C2730" i="1"/>
  <c r="D2730" i="1"/>
  <c r="M2730" i="1"/>
  <c r="C16423" i="1"/>
  <c r="D16423" i="1"/>
  <c r="M16423" i="1"/>
  <c r="C2731" i="1"/>
  <c r="D2731" i="1"/>
  <c r="M2731" i="1"/>
  <c r="C2732" i="1"/>
  <c r="D2732" i="1"/>
  <c r="M2732" i="1"/>
  <c r="C2733" i="1"/>
  <c r="D2733" i="1"/>
  <c r="M2733" i="1"/>
  <c r="C2734" i="1"/>
  <c r="D2734" i="1"/>
  <c r="M2734" i="1"/>
  <c r="C2735" i="1"/>
  <c r="D2735" i="1"/>
  <c r="M2735" i="1"/>
  <c r="C2736" i="1"/>
  <c r="D2736" i="1"/>
  <c r="M2736" i="1"/>
  <c r="C2737" i="1"/>
  <c r="D2737" i="1"/>
  <c r="M2737" i="1"/>
  <c r="C2738" i="1"/>
  <c r="D2738" i="1"/>
  <c r="M2738" i="1"/>
  <c r="C2739" i="1"/>
  <c r="D2739" i="1"/>
  <c r="M2739" i="1"/>
  <c r="C2740" i="1"/>
  <c r="D2740" i="1"/>
  <c r="M2740" i="1"/>
  <c r="C2704" i="1"/>
  <c r="D2704" i="1"/>
  <c r="M2704" i="1"/>
  <c r="C2741" i="1"/>
  <c r="D2741" i="1"/>
  <c r="M2741" i="1"/>
  <c r="C2742" i="1"/>
  <c r="M2742" i="1"/>
  <c r="C16424" i="1"/>
  <c r="D16424" i="1"/>
  <c r="M16424" i="1"/>
  <c r="C2743" i="1"/>
  <c r="D2743" i="1"/>
  <c r="M2743" i="1"/>
  <c r="C16425" i="1"/>
  <c r="D16425" i="1"/>
  <c r="M16425" i="1"/>
  <c r="C2744" i="1"/>
  <c r="D2744" i="1"/>
  <c r="M2744" i="1"/>
  <c r="C16426" i="1"/>
  <c r="D16426" i="1"/>
  <c r="M16426" i="1"/>
  <c r="C2745" i="1"/>
  <c r="D2745" i="1"/>
  <c r="M2745" i="1"/>
  <c r="C16427" i="1"/>
  <c r="D16427" i="1"/>
  <c r="M16427" i="1"/>
  <c r="C2746" i="1"/>
  <c r="D2746" i="1"/>
  <c r="M2746" i="1"/>
  <c r="C2747" i="1"/>
  <c r="D2747" i="1"/>
  <c r="M2747" i="1"/>
  <c r="C16428" i="1"/>
  <c r="D16428" i="1"/>
  <c r="M16428" i="1"/>
  <c r="C2748" i="1"/>
  <c r="D2748" i="1"/>
  <c r="M2748" i="1"/>
  <c r="C2749" i="1"/>
  <c r="D2749" i="1"/>
  <c r="M2749" i="1"/>
  <c r="C2750" i="1"/>
  <c r="D2750" i="1"/>
  <c r="M2750" i="1"/>
  <c r="C2751" i="1"/>
  <c r="D2751" i="1"/>
  <c r="M2751" i="1"/>
  <c r="C16429" i="1"/>
  <c r="D16429" i="1"/>
  <c r="M16429" i="1"/>
  <c r="C16430" i="1"/>
  <c r="D16430" i="1"/>
  <c r="M16430" i="1"/>
  <c r="C2752" i="1"/>
  <c r="D2752" i="1"/>
  <c r="M2752" i="1"/>
  <c r="C16431" i="1"/>
  <c r="D16431" i="1"/>
  <c r="M16431" i="1"/>
  <c r="C16432" i="1"/>
  <c r="D16432" i="1"/>
  <c r="M16432" i="1"/>
  <c r="C2758" i="1"/>
  <c r="D2758" i="1"/>
  <c r="M2758" i="1"/>
  <c r="C16433" i="1"/>
  <c r="D16433" i="1"/>
  <c r="M16433" i="1"/>
  <c r="C2759" i="1"/>
  <c r="D2759" i="1"/>
  <c r="M2759" i="1"/>
  <c r="C16434" i="1"/>
  <c r="D16434" i="1"/>
  <c r="M16434" i="1"/>
  <c r="C2760" i="1"/>
  <c r="D2760" i="1"/>
  <c r="M2760" i="1"/>
  <c r="C2761" i="1"/>
  <c r="D2761" i="1"/>
  <c r="M2761" i="1"/>
  <c r="C16435" i="1"/>
  <c r="D16435" i="1"/>
  <c r="M16435" i="1"/>
  <c r="C16436" i="1"/>
  <c r="D16436" i="1"/>
  <c r="M16436" i="1"/>
  <c r="C2762" i="1"/>
  <c r="D2762" i="1"/>
  <c r="M2762" i="1"/>
  <c r="C2754" i="1"/>
  <c r="D2754" i="1"/>
  <c r="M2754" i="1"/>
  <c r="C16437" i="1"/>
  <c r="D16437" i="1"/>
  <c r="M16437" i="1"/>
  <c r="C2763" i="1"/>
  <c r="D2763" i="1"/>
  <c r="M2763" i="1"/>
  <c r="C16438" i="1"/>
  <c r="D16438" i="1"/>
  <c r="M16438" i="1"/>
  <c r="C16439" i="1"/>
  <c r="D16439" i="1"/>
  <c r="M16439" i="1"/>
  <c r="C16440" i="1"/>
  <c r="D16440" i="1"/>
  <c r="M16440" i="1"/>
  <c r="C2755" i="1"/>
  <c r="D2755" i="1"/>
  <c r="M2755" i="1"/>
  <c r="C16441" i="1"/>
  <c r="D16441" i="1"/>
  <c r="M16441" i="1"/>
  <c r="C16442" i="1"/>
  <c r="D16442" i="1"/>
  <c r="M16442" i="1"/>
  <c r="C16443" i="1"/>
  <c r="D16443" i="1"/>
  <c r="M16443" i="1"/>
  <c r="C16444" i="1"/>
  <c r="D16444" i="1"/>
  <c r="M16444" i="1"/>
  <c r="C2756" i="1"/>
  <c r="D2756" i="1"/>
  <c r="M2756" i="1"/>
  <c r="C16445" i="1"/>
  <c r="D16445" i="1"/>
  <c r="M16445" i="1"/>
  <c r="C2764" i="1"/>
  <c r="D2764" i="1"/>
  <c r="M2764" i="1"/>
  <c r="C16446" i="1"/>
  <c r="D16446" i="1"/>
  <c r="M16446" i="1"/>
  <c r="C16447" i="1"/>
  <c r="D16447" i="1"/>
  <c r="M16447" i="1"/>
  <c r="C16448" i="1"/>
  <c r="D16448" i="1"/>
  <c r="M16448" i="1"/>
  <c r="C2766" i="1"/>
  <c r="D2766" i="1"/>
  <c r="M2766" i="1"/>
  <c r="C2767" i="1"/>
  <c r="D2767" i="1"/>
  <c r="M2767" i="1"/>
  <c r="C2768" i="1"/>
  <c r="D2768" i="1"/>
  <c r="M2768" i="1"/>
  <c r="C2769" i="1"/>
  <c r="D2769" i="1"/>
  <c r="M2769" i="1"/>
  <c r="C2772" i="1"/>
  <c r="D2772" i="1"/>
  <c r="M2772" i="1"/>
  <c r="C2765" i="1"/>
  <c r="D2765" i="1"/>
  <c r="M2765" i="1"/>
  <c r="C2771" i="1"/>
  <c r="D2771" i="1"/>
  <c r="M2771" i="1"/>
  <c r="C2773" i="1"/>
  <c r="D2773" i="1"/>
  <c r="M2773" i="1"/>
  <c r="C2774" i="1"/>
  <c r="M2774" i="1"/>
  <c r="C2775" i="1"/>
  <c r="D2775" i="1"/>
  <c r="M2775" i="1"/>
  <c r="C2776" i="1"/>
  <c r="D2776" i="1"/>
  <c r="M2776" i="1"/>
  <c r="C16449" i="1"/>
  <c r="D16449" i="1"/>
  <c r="M16449" i="1"/>
  <c r="C16450" i="1"/>
  <c r="D16450" i="1"/>
  <c r="M16450" i="1"/>
  <c r="C2777" i="1"/>
  <c r="D2777" i="1"/>
  <c r="M2777" i="1"/>
  <c r="C16451" i="1"/>
  <c r="D16451" i="1"/>
  <c r="M16451" i="1"/>
  <c r="C16452" i="1"/>
  <c r="D16452" i="1"/>
  <c r="M16452" i="1"/>
  <c r="C2778" i="1"/>
  <c r="D2778" i="1"/>
  <c r="M2778" i="1"/>
  <c r="C16453" i="1"/>
  <c r="D16453" i="1"/>
  <c r="M16453" i="1"/>
  <c r="C2779" i="1"/>
  <c r="D2779" i="1"/>
  <c r="M2779" i="1"/>
  <c r="C2780" i="1"/>
  <c r="D2780" i="1"/>
  <c r="M2780" i="1"/>
  <c r="C2781" i="1"/>
  <c r="D2781" i="1"/>
  <c r="M2781" i="1"/>
  <c r="C2782" i="1"/>
  <c r="D2782" i="1"/>
  <c r="M2782" i="1"/>
  <c r="C2783" i="1"/>
  <c r="D2783" i="1"/>
  <c r="M2783" i="1"/>
  <c r="C16454" i="1"/>
  <c r="D16454" i="1"/>
  <c r="M16454" i="1"/>
  <c r="C16455" i="1"/>
  <c r="D16455" i="1"/>
  <c r="M16455" i="1"/>
  <c r="C16456" i="1"/>
  <c r="D16456" i="1"/>
  <c r="M16456" i="1"/>
  <c r="C2784" i="1"/>
  <c r="D2784" i="1"/>
  <c r="M2784" i="1"/>
  <c r="C2785" i="1"/>
  <c r="D2785" i="1"/>
  <c r="M2785" i="1"/>
  <c r="C2786" i="1"/>
  <c r="D2786" i="1"/>
  <c r="M2786" i="1"/>
  <c r="C2787" i="1"/>
  <c r="D2787" i="1"/>
  <c r="M2787" i="1"/>
  <c r="C16457" i="1"/>
  <c r="D16457" i="1"/>
  <c r="M16457" i="1"/>
  <c r="C2788" i="1"/>
  <c r="D2788" i="1"/>
  <c r="M2788" i="1"/>
  <c r="C16458" i="1"/>
  <c r="D16458" i="1"/>
  <c r="M16458" i="1"/>
  <c r="C2789" i="1"/>
  <c r="D2789" i="1"/>
  <c r="M2789" i="1"/>
  <c r="C16459" i="1"/>
  <c r="D16459" i="1"/>
  <c r="M16459" i="1"/>
  <c r="C2790" i="1"/>
  <c r="D2790" i="1"/>
  <c r="M2790" i="1"/>
  <c r="C2791" i="1"/>
  <c r="D2791" i="1"/>
  <c r="M2791" i="1"/>
  <c r="C16460" i="1"/>
  <c r="D16460" i="1"/>
  <c r="M16460" i="1"/>
  <c r="C2792" i="1"/>
  <c r="D2792" i="1"/>
  <c r="M2792" i="1"/>
  <c r="C2793" i="1"/>
  <c r="D2793" i="1"/>
  <c r="M2793" i="1"/>
  <c r="C2794" i="1"/>
  <c r="D2794" i="1"/>
  <c r="M2794" i="1"/>
  <c r="C2795" i="1"/>
  <c r="D2795" i="1"/>
  <c r="M2795" i="1"/>
  <c r="C2797" i="1"/>
  <c r="D2797" i="1"/>
  <c r="M2797" i="1"/>
  <c r="C2796" i="1"/>
  <c r="D2796" i="1"/>
  <c r="M2796" i="1"/>
  <c r="C2798" i="1"/>
  <c r="D2798" i="1"/>
  <c r="M2798" i="1"/>
  <c r="C2799" i="1"/>
  <c r="M2799" i="1"/>
  <c r="C16461" i="1"/>
  <c r="D16461" i="1"/>
  <c r="M16461" i="1"/>
  <c r="C2800" i="1"/>
  <c r="D2800" i="1"/>
  <c r="M2800" i="1"/>
  <c r="C16462" i="1"/>
  <c r="D16462" i="1"/>
  <c r="M16462" i="1"/>
  <c r="C2801" i="1"/>
  <c r="D2801" i="1"/>
  <c r="M2801" i="1"/>
  <c r="C2802" i="1"/>
  <c r="D2802" i="1"/>
  <c r="M2802" i="1"/>
  <c r="C2803" i="1"/>
  <c r="D2803" i="1"/>
  <c r="M2803" i="1"/>
  <c r="C2804" i="1"/>
  <c r="D2804" i="1"/>
  <c r="M2804" i="1"/>
  <c r="C2805" i="1"/>
  <c r="D2805" i="1"/>
  <c r="M2805" i="1"/>
  <c r="C2806" i="1"/>
  <c r="D2806" i="1"/>
  <c r="M2806" i="1"/>
  <c r="C16463" i="1"/>
  <c r="D16463" i="1"/>
  <c r="M16463" i="1"/>
  <c r="C2807" i="1"/>
  <c r="D2807" i="1"/>
  <c r="M2807" i="1"/>
  <c r="C16464" i="1"/>
  <c r="D16464" i="1"/>
  <c r="M16464" i="1"/>
  <c r="C2808" i="1"/>
  <c r="D2808" i="1"/>
  <c r="M2808" i="1"/>
  <c r="C2809" i="1"/>
  <c r="D2809" i="1"/>
  <c r="M2809" i="1"/>
  <c r="C16465" i="1"/>
  <c r="D16465" i="1"/>
  <c r="M16465" i="1"/>
  <c r="C2810" i="1"/>
  <c r="D2810" i="1"/>
  <c r="M2810" i="1"/>
  <c r="C2811" i="1"/>
  <c r="D2811" i="1"/>
  <c r="M2811" i="1"/>
  <c r="C2812" i="1"/>
  <c r="D2812" i="1"/>
  <c r="M2812" i="1"/>
  <c r="C16466" i="1"/>
  <c r="D16466" i="1"/>
  <c r="M16466" i="1"/>
  <c r="C16467" i="1"/>
  <c r="D16467" i="1"/>
  <c r="M16467" i="1"/>
  <c r="C16468" i="1"/>
  <c r="D16468" i="1"/>
  <c r="M16468" i="1"/>
  <c r="C2814" i="1"/>
  <c r="D2814" i="1"/>
  <c r="M2814" i="1"/>
  <c r="C2815" i="1"/>
  <c r="D2815" i="1"/>
  <c r="M2815" i="1"/>
  <c r="C2817" i="1"/>
  <c r="D2817" i="1"/>
  <c r="M2817" i="1"/>
  <c r="C2818" i="1"/>
  <c r="D2818" i="1"/>
  <c r="M2818" i="1"/>
  <c r="C2819" i="1"/>
  <c r="D2819" i="1"/>
  <c r="M2819" i="1"/>
  <c r="C2820" i="1"/>
  <c r="D2820" i="1"/>
  <c r="M2820" i="1"/>
  <c r="C2821" i="1"/>
  <c r="D2821" i="1"/>
  <c r="M2821" i="1"/>
  <c r="C2822" i="1"/>
  <c r="D2822" i="1"/>
  <c r="M2822" i="1"/>
  <c r="C16469" i="1"/>
  <c r="D16469" i="1"/>
  <c r="M16469" i="1"/>
  <c r="C16470" i="1"/>
  <c r="D16470" i="1"/>
  <c r="M16470" i="1"/>
  <c r="C3160" i="1"/>
  <c r="D3160" i="1"/>
  <c r="M3160" i="1"/>
  <c r="C16471" i="1"/>
  <c r="D16471" i="1"/>
  <c r="M16471" i="1"/>
  <c r="C16472" i="1"/>
  <c r="D16472" i="1"/>
  <c r="M16472" i="1"/>
  <c r="C2823" i="1"/>
  <c r="D2823" i="1"/>
  <c r="M2823" i="1"/>
  <c r="C2824" i="1"/>
  <c r="D2824" i="1"/>
  <c r="M2824" i="1"/>
  <c r="C16473" i="1"/>
  <c r="D16473" i="1"/>
  <c r="M16473" i="1"/>
  <c r="C16474" i="1"/>
  <c r="D16474" i="1"/>
  <c r="M16474" i="1"/>
  <c r="C2825" i="1"/>
  <c r="D2825" i="1"/>
  <c r="M2825" i="1"/>
  <c r="C2826" i="1"/>
  <c r="D2826" i="1"/>
  <c r="M2826" i="1"/>
  <c r="C16475" i="1"/>
  <c r="D16475" i="1"/>
  <c r="M16475" i="1"/>
  <c r="C16476" i="1"/>
  <c r="D16476" i="1"/>
  <c r="M16476" i="1"/>
  <c r="C3161" i="1"/>
  <c r="D3161" i="1"/>
  <c r="M3161" i="1"/>
  <c r="C16477" i="1"/>
  <c r="D16477" i="1"/>
  <c r="M16477" i="1"/>
  <c r="C2827" i="1"/>
  <c r="D2827" i="1"/>
  <c r="M2827" i="1"/>
  <c r="C16478" i="1"/>
  <c r="D16478" i="1"/>
  <c r="M16478" i="1"/>
  <c r="C16479" i="1"/>
  <c r="D16479" i="1"/>
  <c r="M16479" i="1"/>
  <c r="C2829" i="1"/>
  <c r="D2829" i="1"/>
  <c r="M2829" i="1"/>
  <c r="C2828" i="1"/>
  <c r="D2828" i="1"/>
  <c r="M2828" i="1"/>
  <c r="C2830" i="1"/>
  <c r="D2830" i="1"/>
  <c r="M2830" i="1"/>
  <c r="C16480" i="1"/>
  <c r="D16480" i="1"/>
  <c r="M16480" i="1"/>
  <c r="C2816" i="1"/>
  <c r="D2816" i="1"/>
  <c r="M2816" i="1"/>
  <c r="C2831" i="1"/>
  <c r="D2831" i="1"/>
  <c r="M2831" i="1"/>
  <c r="C16481" i="1"/>
  <c r="D16481" i="1"/>
  <c r="M16481" i="1"/>
  <c r="C16482" i="1"/>
  <c r="D16482" i="1"/>
  <c r="M16482" i="1"/>
  <c r="C16483" i="1"/>
  <c r="D16483" i="1"/>
  <c r="M16483" i="1"/>
  <c r="C2832" i="1"/>
  <c r="D2832" i="1"/>
  <c r="M2832" i="1"/>
  <c r="C2833" i="1"/>
  <c r="D2833" i="1"/>
  <c r="M2833" i="1"/>
  <c r="C2834" i="1"/>
  <c r="D2834" i="1"/>
  <c r="M2834" i="1"/>
  <c r="C16484" i="1"/>
  <c r="D16484" i="1"/>
  <c r="M16484" i="1"/>
  <c r="C16485" i="1"/>
  <c r="D16485" i="1"/>
  <c r="M16485" i="1"/>
  <c r="C16486" i="1"/>
  <c r="D16486" i="1"/>
  <c r="M16486" i="1"/>
  <c r="C2835" i="1"/>
  <c r="D2835" i="1"/>
  <c r="M2835" i="1"/>
  <c r="C16487" i="1"/>
  <c r="D16487" i="1"/>
  <c r="M16487" i="1"/>
  <c r="C2836" i="1"/>
  <c r="D2836" i="1"/>
  <c r="M2836" i="1"/>
  <c r="C2837" i="1"/>
  <c r="D2837" i="1"/>
  <c r="M2837" i="1"/>
  <c r="C2838" i="1"/>
  <c r="D2838" i="1"/>
  <c r="M2838" i="1"/>
  <c r="C3162" i="1"/>
  <c r="D3162" i="1"/>
  <c r="M3162" i="1"/>
  <c r="C16488" i="1"/>
  <c r="D16488" i="1"/>
  <c r="M16488" i="1"/>
  <c r="C16489" i="1"/>
  <c r="D16489" i="1"/>
  <c r="M16489" i="1"/>
  <c r="C16490" i="1"/>
  <c r="D16490" i="1"/>
  <c r="M16490" i="1"/>
  <c r="C2839" i="1"/>
  <c r="D2839" i="1"/>
  <c r="M2839" i="1"/>
  <c r="C2840" i="1"/>
  <c r="D2840" i="1"/>
  <c r="M2840" i="1"/>
  <c r="C16491" i="1"/>
  <c r="D16491" i="1"/>
  <c r="M16491" i="1"/>
  <c r="C16492" i="1"/>
  <c r="D16492" i="1"/>
  <c r="M16492" i="1"/>
  <c r="C16493" i="1"/>
  <c r="D16493" i="1"/>
  <c r="M16493" i="1"/>
  <c r="C2841" i="1"/>
  <c r="D2841" i="1"/>
  <c r="M2841" i="1"/>
  <c r="C3163" i="1"/>
  <c r="D3163" i="1"/>
  <c r="M3163" i="1"/>
  <c r="C16494" i="1"/>
  <c r="D16494" i="1"/>
  <c r="M16494" i="1"/>
  <c r="C16495" i="1"/>
  <c r="D16495" i="1"/>
  <c r="M16495" i="1"/>
  <c r="C16496" i="1"/>
  <c r="D16496" i="1"/>
  <c r="M16496" i="1"/>
  <c r="C2842" i="1"/>
  <c r="D2842" i="1"/>
  <c r="M2842" i="1"/>
  <c r="C16497" i="1"/>
  <c r="D16497" i="1"/>
  <c r="M16497" i="1"/>
  <c r="C16498" i="1"/>
  <c r="D16498" i="1"/>
  <c r="M16498" i="1"/>
  <c r="C2843" i="1"/>
  <c r="D2843" i="1"/>
  <c r="M2843" i="1"/>
  <c r="C2844" i="1"/>
  <c r="D2844" i="1"/>
  <c r="M2844" i="1"/>
  <c r="C16499" i="1"/>
  <c r="D16499" i="1"/>
  <c r="M16499" i="1"/>
  <c r="C16500" i="1"/>
  <c r="D16500" i="1"/>
  <c r="M16500" i="1"/>
  <c r="C2845" i="1"/>
  <c r="D2845" i="1"/>
  <c r="M2845" i="1"/>
  <c r="C2846" i="1"/>
  <c r="D2846" i="1"/>
  <c r="M2846" i="1"/>
  <c r="C16501" i="1"/>
  <c r="D16501" i="1"/>
  <c r="M16501" i="1"/>
  <c r="C2847" i="1"/>
  <c r="D2847" i="1"/>
  <c r="M2847" i="1"/>
  <c r="C2848" i="1"/>
  <c r="D2848" i="1"/>
  <c r="M2848" i="1"/>
  <c r="C2849" i="1"/>
  <c r="D2849" i="1"/>
  <c r="M2849" i="1"/>
  <c r="C2850" i="1"/>
  <c r="D2850" i="1"/>
  <c r="M2850" i="1"/>
  <c r="C2851" i="1"/>
  <c r="D2851" i="1"/>
  <c r="M2851" i="1"/>
  <c r="C16502" i="1"/>
  <c r="D16502" i="1"/>
  <c r="M16502" i="1"/>
  <c r="C2852" i="1"/>
  <c r="D2852" i="1"/>
  <c r="M2852" i="1"/>
  <c r="C2853" i="1"/>
  <c r="D2853" i="1"/>
  <c r="M2853" i="1"/>
  <c r="C2854" i="1"/>
  <c r="D2854" i="1"/>
  <c r="M2854" i="1"/>
  <c r="C2855" i="1"/>
  <c r="D2855" i="1"/>
  <c r="M2855" i="1"/>
  <c r="C2856" i="1"/>
  <c r="D2856" i="1"/>
  <c r="M2856" i="1"/>
  <c r="C16503" i="1"/>
  <c r="D16503" i="1"/>
  <c r="M16503" i="1"/>
  <c r="C16504" i="1"/>
  <c r="D16504" i="1"/>
  <c r="M16504" i="1"/>
  <c r="C16505" i="1"/>
  <c r="D16505" i="1"/>
  <c r="M16505" i="1"/>
  <c r="C16506" i="1"/>
  <c r="D16506" i="1"/>
  <c r="M16506" i="1"/>
  <c r="C2857" i="1"/>
  <c r="D2857" i="1"/>
  <c r="M2857" i="1"/>
  <c r="C16507" i="1"/>
  <c r="D16507" i="1"/>
  <c r="M16507" i="1"/>
  <c r="C2859" i="1"/>
  <c r="D2859" i="1"/>
  <c r="M2859" i="1"/>
  <c r="C2858" i="1"/>
  <c r="D2858" i="1"/>
  <c r="M2858" i="1"/>
  <c r="C16508" i="1"/>
  <c r="D16508" i="1"/>
  <c r="M16508" i="1"/>
  <c r="C2860" i="1"/>
  <c r="D2860" i="1"/>
  <c r="M2860" i="1"/>
  <c r="C2861" i="1"/>
  <c r="D2861" i="1"/>
  <c r="M2861" i="1"/>
  <c r="C16509" i="1"/>
  <c r="D16509" i="1"/>
  <c r="M16509" i="1"/>
  <c r="C16510" i="1"/>
  <c r="D16510" i="1"/>
  <c r="M16510" i="1"/>
  <c r="C2862" i="1"/>
  <c r="D2862" i="1"/>
  <c r="M2862" i="1"/>
  <c r="C2863" i="1"/>
  <c r="D2863" i="1"/>
  <c r="M2863" i="1"/>
  <c r="C2870" i="1"/>
  <c r="D2870" i="1"/>
  <c r="M2870" i="1"/>
  <c r="C2871" i="1"/>
  <c r="D2871" i="1"/>
  <c r="M2871" i="1"/>
  <c r="C2872" i="1"/>
  <c r="D2872" i="1"/>
  <c r="M2872" i="1"/>
  <c r="C2873" i="1"/>
  <c r="D2873" i="1"/>
  <c r="M2873" i="1"/>
  <c r="C16511" i="1"/>
  <c r="D16511" i="1"/>
  <c r="M16511" i="1"/>
  <c r="C2874" i="1"/>
  <c r="D2874" i="1"/>
  <c r="M2874" i="1"/>
  <c r="C2875" i="1"/>
  <c r="D2875" i="1"/>
  <c r="M2875" i="1"/>
  <c r="C2876" i="1"/>
  <c r="D2876" i="1"/>
  <c r="M2876" i="1"/>
  <c r="C2877" i="1"/>
  <c r="D2877" i="1"/>
  <c r="M2877" i="1"/>
  <c r="C16512" i="1"/>
  <c r="D16512" i="1"/>
  <c r="M16512" i="1"/>
  <c r="C2878" i="1"/>
  <c r="D2878" i="1"/>
  <c r="M2878" i="1"/>
  <c r="C2880" i="1"/>
  <c r="D2880" i="1"/>
  <c r="M2880" i="1"/>
  <c r="C2882" i="1"/>
  <c r="D2882" i="1"/>
  <c r="M2882" i="1"/>
  <c r="C2881" i="1"/>
  <c r="D2881" i="1"/>
  <c r="M2881" i="1"/>
  <c r="C16513" i="1"/>
  <c r="D16513" i="1"/>
  <c r="M16513" i="1"/>
  <c r="C2883" i="1"/>
  <c r="D2883" i="1"/>
  <c r="M2883" i="1"/>
  <c r="C2884" i="1"/>
  <c r="D2884" i="1"/>
  <c r="M2884" i="1"/>
  <c r="C16514" i="1"/>
  <c r="D16514" i="1"/>
  <c r="M16514" i="1"/>
  <c r="C2885" i="1"/>
  <c r="D2885" i="1"/>
  <c r="M2885" i="1"/>
  <c r="C16515" i="1"/>
  <c r="D16515" i="1"/>
  <c r="M16515" i="1"/>
  <c r="C2887" i="1"/>
  <c r="D2887" i="1"/>
  <c r="M2887" i="1"/>
  <c r="C2888" i="1"/>
  <c r="D2888" i="1"/>
  <c r="M2888" i="1"/>
  <c r="C2886" i="1"/>
  <c r="D2886" i="1"/>
  <c r="M2886" i="1"/>
  <c r="C2889" i="1"/>
  <c r="D2889" i="1"/>
  <c r="M2889" i="1"/>
  <c r="C2890" i="1"/>
  <c r="D2890" i="1"/>
  <c r="M2890" i="1"/>
  <c r="C2891" i="1"/>
  <c r="D2891" i="1"/>
  <c r="M2891" i="1"/>
  <c r="C2892" i="1"/>
  <c r="M2892" i="1"/>
  <c r="C2893" i="1"/>
  <c r="D2893" i="1"/>
  <c r="M2893" i="1"/>
  <c r="C16516" i="1"/>
  <c r="D16516" i="1"/>
  <c r="M16516" i="1"/>
  <c r="C2894" i="1"/>
  <c r="D2894" i="1"/>
  <c r="M2894" i="1"/>
  <c r="C16517" i="1"/>
  <c r="D16517" i="1"/>
  <c r="M16517" i="1"/>
  <c r="C16518" i="1"/>
  <c r="D16518" i="1"/>
  <c r="M16518" i="1"/>
  <c r="C2895" i="1"/>
  <c r="D2895" i="1"/>
  <c r="M2895" i="1"/>
  <c r="C2896" i="1"/>
  <c r="D2896" i="1"/>
  <c r="M2896" i="1"/>
  <c r="C2897" i="1"/>
  <c r="D2897" i="1"/>
  <c r="M2897" i="1"/>
  <c r="C2898" i="1"/>
  <c r="D2898" i="1"/>
  <c r="M2898" i="1"/>
  <c r="C2899" i="1"/>
  <c r="D2899" i="1"/>
  <c r="M2899" i="1"/>
  <c r="C2900" i="1"/>
  <c r="D2900" i="1"/>
  <c r="M2900" i="1"/>
  <c r="C16519" i="1"/>
  <c r="D16519" i="1"/>
  <c r="M16519" i="1"/>
  <c r="C2901" i="1"/>
  <c r="D2901" i="1"/>
  <c r="M2901" i="1"/>
  <c r="C2903" i="1"/>
  <c r="D2903" i="1"/>
  <c r="M2903" i="1"/>
  <c r="C16520" i="1"/>
  <c r="D16520" i="1"/>
  <c r="M16520" i="1"/>
  <c r="C2865" i="1"/>
  <c r="D2865" i="1"/>
  <c r="M2865" i="1"/>
  <c r="C2905" i="1"/>
  <c r="D2905" i="1"/>
  <c r="M2905" i="1"/>
  <c r="C2906" i="1"/>
  <c r="D2906" i="1"/>
  <c r="M2906" i="1"/>
  <c r="C2907" i="1"/>
  <c r="D2907" i="1"/>
  <c r="M2907" i="1"/>
  <c r="C16521" i="1"/>
  <c r="D16521" i="1"/>
  <c r="M16521" i="1"/>
  <c r="C2908" i="1"/>
  <c r="D2908" i="1"/>
  <c r="M2908" i="1"/>
  <c r="C2879" i="1"/>
  <c r="D2879" i="1"/>
  <c r="M2879" i="1"/>
  <c r="C2909" i="1"/>
  <c r="D2909" i="1"/>
  <c r="M2909" i="1"/>
  <c r="C16522" i="1"/>
  <c r="D16522" i="1"/>
  <c r="M16522" i="1"/>
  <c r="C16523" i="1"/>
  <c r="D16523" i="1"/>
  <c r="M16523" i="1"/>
  <c r="C2910" i="1"/>
  <c r="D2910" i="1"/>
  <c r="M2910" i="1"/>
  <c r="C16524" i="1"/>
  <c r="D16524" i="1"/>
  <c r="M16524" i="1"/>
  <c r="C2911" i="1"/>
  <c r="D2911" i="1"/>
  <c r="M2911" i="1"/>
  <c r="C2912" i="1"/>
  <c r="D2912" i="1"/>
  <c r="M2912" i="1"/>
  <c r="C16525" i="1"/>
  <c r="D16525" i="1"/>
  <c r="M16525" i="1"/>
  <c r="C2913" i="1"/>
  <c r="D2913" i="1"/>
  <c r="M2913" i="1"/>
  <c r="C16526" i="1"/>
  <c r="D16526" i="1"/>
  <c r="M16526" i="1"/>
  <c r="C2914" i="1"/>
  <c r="D2914" i="1"/>
  <c r="M2914" i="1"/>
  <c r="C2915" i="1"/>
  <c r="D2915" i="1"/>
  <c r="M2915" i="1"/>
  <c r="C16527" i="1"/>
  <c r="D16527" i="1"/>
  <c r="M16527" i="1"/>
  <c r="C16528" i="1"/>
  <c r="D16528" i="1"/>
  <c r="M16528" i="1"/>
  <c r="C16529" i="1"/>
  <c r="D16529" i="1"/>
  <c r="M16529" i="1"/>
  <c r="C16530" i="1"/>
  <c r="D16530" i="1"/>
  <c r="M16530" i="1"/>
  <c r="C16531" i="1"/>
  <c r="D16531" i="1"/>
  <c r="M16531" i="1"/>
  <c r="C2866" i="1"/>
  <c r="D2866" i="1"/>
  <c r="M2866" i="1"/>
  <c r="C16532" i="1"/>
  <c r="D16532" i="1"/>
  <c r="M16532" i="1"/>
  <c r="C2916" i="1"/>
  <c r="D2916" i="1"/>
  <c r="M2916" i="1"/>
  <c r="C16533" i="1"/>
  <c r="D16533" i="1"/>
  <c r="M16533" i="1"/>
  <c r="C16534" i="1"/>
  <c r="D16534" i="1"/>
  <c r="M16534" i="1"/>
  <c r="C2904" i="1"/>
  <c r="D2904" i="1"/>
  <c r="M2904" i="1"/>
  <c r="C2917" i="1"/>
  <c r="D2917" i="1"/>
  <c r="M2917" i="1"/>
  <c r="C2918" i="1"/>
  <c r="D2918" i="1"/>
  <c r="M2918" i="1"/>
  <c r="C2867" i="1"/>
  <c r="D2867" i="1"/>
  <c r="M2867" i="1"/>
  <c r="C2919" i="1"/>
  <c r="M2919" i="1"/>
  <c r="C16535" i="1"/>
  <c r="D16535" i="1"/>
  <c r="M16535" i="1"/>
  <c r="C2920" i="1"/>
  <c r="D2920" i="1"/>
  <c r="M2920" i="1"/>
  <c r="C2921" i="1"/>
  <c r="D2921" i="1"/>
  <c r="M2921" i="1"/>
  <c r="C2922" i="1"/>
  <c r="D2922" i="1"/>
  <c r="M2922" i="1"/>
  <c r="C2923" i="1"/>
  <c r="D2923" i="1"/>
  <c r="M2923" i="1"/>
  <c r="C2924" i="1"/>
  <c r="D2924" i="1"/>
  <c r="M2924" i="1"/>
  <c r="C2925" i="1"/>
  <c r="D2925" i="1"/>
  <c r="M2925" i="1"/>
  <c r="C2926" i="1"/>
  <c r="D2926" i="1"/>
  <c r="M2926" i="1"/>
  <c r="C2927" i="1"/>
  <c r="D2927" i="1"/>
  <c r="M2927" i="1"/>
  <c r="C16536" i="1"/>
  <c r="D16536" i="1"/>
  <c r="M16536" i="1"/>
  <c r="C16537" i="1"/>
  <c r="D16537" i="1"/>
  <c r="M16537" i="1"/>
  <c r="C2928" i="1"/>
  <c r="D2928" i="1"/>
  <c r="M2928" i="1"/>
  <c r="C16538" i="1"/>
  <c r="D16538" i="1"/>
  <c r="M16538" i="1"/>
  <c r="C2929" i="1"/>
  <c r="D2929" i="1"/>
  <c r="M2929" i="1"/>
  <c r="C16539" i="1"/>
  <c r="D16539" i="1"/>
  <c r="M16539" i="1"/>
  <c r="C2930" i="1"/>
  <c r="D2930" i="1"/>
  <c r="M2930" i="1"/>
  <c r="C16540" i="1"/>
  <c r="D16540" i="1"/>
  <c r="M16540" i="1"/>
  <c r="C2931" i="1"/>
  <c r="D2931" i="1"/>
  <c r="M2931" i="1"/>
  <c r="C2934" i="1"/>
  <c r="D2934" i="1"/>
  <c r="M2934" i="1"/>
  <c r="C16541" i="1"/>
  <c r="D16541" i="1"/>
  <c r="M16541" i="1"/>
  <c r="C2932" i="1"/>
  <c r="D2932" i="1"/>
  <c r="M2932" i="1"/>
  <c r="C2933" i="1"/>
  <c r="D2933" i="1"/>
  <c r="M2933" i="1"/>
  <c r="C16542" i="1"/>
  <c r="D16542" i="1"/>
  <c r="M16542" i="1"/>
  <c r="C2935" i="1"/>
  <c r="D2935" i="1"/>
  <c r="M2935" i="1"/>
  <c r="C2936" i="1"/>
  <c r="D2936" i="1"/>
  <c r="M2936" i="1"/>
  <c r="C2937" i="1"/>
  <c r="D2937" i="1"/>
  <c r="M2937" i="1"/>
  <c r="C2938" i="1"/>
  <c r="D2938" i="1"/>
  <c r="M2938" i="1"/>
  <c r="C16543" i="1"/>
  <c r="D16543" i="1"/>
  <c r="M16543" i="1"/>
  <c r="C2939" i="1"/>
  <c r="D2939" i="1"/>
  <c r="M2939" i="1"/>
  <c r="C2940" i="1"/>
  <c r="D2940" i="1"/>
  <c r="M2940" i="1"/>
  <c r="C2941" i="1"/>
  <c r="D2941" i="1"/>
  <c r="M2941" i="1"/>
  <c r="C2942" i="1"/>
  <c r="D2942" i="1"/>
  <c r="M2942" i="1"/>
  <c r="C2943" i="1"/>
  <c r="D2943" i="1"/>
  <c r="M2943" i="1"/>
  <c r="C16544" i="1"/>
  <c r="D16544" i="1"/>
  <c r="M16544" i="1"/>
  <c r="C2944" i="1"/>
  <c r="D2944" i="1"/>
  <c r="M2944" i="1"/>
  <c r="C2945" i="1"/>
  <c r="D2945" i="1"/>
  <c r="M2945" i="1"/>
  <c r="C16545" i="1"/>
  <c r="D16545" i="1"/>
  <c r="M16545" i="1"/>
  <c r="C2946" i="1"/>
  <c r="D2946" i="1"/>
  <c r="M2946" i="1"/>
  <c r="C2947" i="1"/>
  <c r="D2947" i="1"/>
  <c r="M2947" i="1"/>
  <c r="C2948" i="1"/>
  <c r="D2948" i="1"/>
  <c r="M2948" i="1"/>
  <c r="C2949" i="1"/>
  <c r="D2949" i="1"/>
  <c r="M2949" i="1"/>
  <c r="C2951" i="1"/>
  <c r="D2951" i="1"/>
  <c r="M2951" i="1"/>
  <c r="C2950" i="1"/>
  <c r="D2950" i="1"/>
  <c r="M2950" i="1"/>
  <c r="C16546" i="1"/>
  <c r="D16546" i="1"/>
  <c r="M16546" i="1"/>
  <c r="C16547" i="1"/>
  <c r="D16547" i="1"/>
  <c r="M16547" i="1"/>
  <c r="C16548" i="1"/>
  <c r="D16548" i="1"/>
  <c r="M16548" i="1"/>
  <c r="C2953" i="1"/>
  <c r="D2953" i="1"/>
  <c r="M2953" i="1"/>
  <c r="C2954" i="1"/>
  <c r="D2954" i="1"/>
  <c r="M2954" i="1"/>
  <c r="C2955" i="1"/>
  <c r="D2955" i="1"/>
  <c r="M2955" i="1"/>
  <c r="C2956" i="1"/>
  <c r="D2956" i="1"/>
  <c r="M2956" i="1"/>
  <c r="C16549" i="1"/>
  <c r="D16549" i="1"/>
  <c r="M16549" i="1"/>
  <c r="C2958" i="1"/>
  <c r="D2958" i="1"/>
  <c r="M2958" i="1"/>
  <c r="C2957" i="1"/>
  <c r="D2957" i="1"/>
  <c r="M2957" i="1"/>
  <c r="C16550" i="1"/>
  <c r="D16550" i="1"/>
  <c r="M16550" i="1"/>
  <c r="C2959" i="1"/>
  <c r="D2959" i="1"/>
  <c r="M2959" i="1"/>
  <c r="C2960" i="1"/>
  <c r="D2960" i="1"/>
  <c r="M2960" i="1"/>
  <c r="C16551" i="1"/>
  <c r="D16551" i="1"/>
  <c r="M16551" i="1"/>
  <c r="C2961" i="1"/>
  <c r="D2961" i="1"/>
  <c r="M2961" i="1"/>
  <c r="C2962" i="1"/>
  <c r="D2962" i="1"/>
  <c r="M2962" i="1"/>
  <c r="C2963" i="1"/>
  <c r="D2963" i="1"/>
  <c r="M2963" i="1"/>
  <c r="C2964" i="1"/>
  <c r="D2964" i="1"/>
  <c r="M2964" i="1"/>
  <c r="C2965" i="1"/>
  <c r="D2965" i="1"/>
  <c r="M2965" i="1"/>
  <c r="C16552" i="1"/>
  <c r="D16552" i="1"/>
  <c r="M16552" i="1"/>
  <c r="C16553" i="1"/>
  <c r="D16553" i="1"/>
  <c r="M16553" i="1"/>
  <c r="C2966" i="1"/>
  <c r="D2966" i="1"/>
  <c r="M2966" i="1"/>
  <c r="C16554" i="1"/>
  <c r="D16554" i="1"/>
  <c r="M16554" i="1"/>
  <c r="C16555" i="1"/>
  <c r="D16555" i="1"/>
  <c r="M16555" i="1"/>
  <c r="C2967" i="1"/>
  <c r="D2967" i="1"/>
  <c r="M2967" i="1"/>
  <c r="C16556" i="1"/>
  <c r="D16556" i="1"/>
  <c r="M16556" i="1"/>
  <c r="C2968" i="1"/>
  <c r="D2968" i="1"/>
  <c r="M2968" i="1"/>
  <c r="C2969" i="1"/>
  <c r="D2969" i="1"/>
  <c r="M2969" i="1"/>
  <c r="C2970" i="1"/>
  <c r="D2970" i="1"/>
  <c r="M2970" i="1"/>
  <c r="C16557" i="1"/>
  <c r="D16557" i="1"/>
  <c r="M16557" i="1"/>
  <c r="C3363" i="1"/>
  <c r="D3363" i="1"/>
  <c r="M3363" i="1"/>
  <c r="C2971" i="1"/>
  <c r="D2971" i="1"/>
  <c r="M2971" i="1"/>
  <c r="C2972" i="1"/>
  <c r="D2972" i="1"/>
  <c r="M2972" i="1"/>
  <c r="C2864" i="1"/>
  <c r="D2864" i="1"/>
  <c r="M2864" i="1"/>
  <c r="C16558" i="1"/>
  <c r="D16558" i="1"/>
  <c r="M16558" i="1"/>
  <c r="C2973" i="1"/>
  <c r="D2973" i="1"/>
  <c r="M2973" i="1"/>
  <c r="C16559" i="1"/>
  <c r="D16559" i="1"/>
  <c r="M16559" i="1"/>
  <c r="C2974" i="1"/>
  <c r="D2974" i="1"/>
  <c r="M2974" i="1"/>
  <c r="C16560" i="1"/>
  <c r="D16560" i="1"/>
  <c r="M16560" i="1"/>
  <c r="C2975" i="1"/>
  <c r="D2975" i="1"/>
  <c r="M2975" i="1"/>
  <c r="C2976" i="1"/>
  <c r="D2976" i="1"/>
  <c r="M2976" i="1"/>
  <c r="C2977" i="1"/>
  <c r="D2977" i="1"/>
  <c r="M2977" i="1"/>
  <c r="C16561" i="1"/>
  <c r="D16561" i="1"/>
  <c r="M16561" i="1"/>
  <c r="C2978" i="1"/>
  <c r="D2978" i="1"/>
  <c r="M2978" i="1"/>
  <c r="C16562" i="1"/>
  <c r="D16562" i="1"/>
  <c r="M16562" i="1"/>
  <c r="C2979" i="1"/>
  <c r="D2979" i="1"/>
  <c r="M2979" i="1"/>
  <c r="C16563" i="1"/>
  <c r="D16563" i="1"/>
  <c r="M16563" i="1"/>
  <c r="C2980" i="1"/>
  <c r="D2980" i="1"/>
  <c r="M2980" i="1"/>
  <c r="C2981" i="1"/>
  <c r="D2981" i="1"/>
  <c r="M2981" i="1"/>
  <c r="C16564" i="1"/>
  <c r="D16564" i="1"/>
  <c r="M16564" i="1"/>
  <c r="C2868" i="1"/>
  <c r="D2868" i="1"/>
  <c r="M2868" i="1"/>
  <c r="C2982" i="1"/>
  <c r="D2982" i="1"/>
  <c r="M2982" i="1"/>
  <c r="C2983" i="1"/>
  <c r="D2983" i="1"/>
  <c r="M2983" i="1"/>
  <c r="C2984" i="1"/>
  <c r="D2984" i="1"/>
  <c r="M2984" i="1"/>
  <c r="C2985" i="1"/>
  <c r="D2985" i="1"/>
  <c r="M2985" i="1"/>
  <c r="C16565" i="1"/>
  <c r="D16565" i="1"/>
  <c r="M16565" i="1"/>
  <c r="C16566" i="1"/>
  <c r="D16566" i="1"/>
  <c r="M16566" i="1"/>
  <c r="C2986" i="1"/>
  <c r="D2986" i="1"/>
  <c r="M2986" i="1"/>
  <c r="C16567" i="1"/>
  <c r="D16567" i="1"/>
  <c r="M16567" i="1"/>
  <c r="C2987" i="1"/>
  <c r="D2987" i="1"/>
  <c r="M2987" i="1"/>
  <c r="C2988" i="1"/>
  <c r="D2988" i="1"/>
  <c r="M2988" i="1"/>
  <c r="C16568" i="1"/>
  <c r="D16568" i="1"/>
  <c r="M16568" i="1"/>
  <c r="C2989" i="1"/>
  <c r="D2989" i="1"/>
  <c r="M2989" i="1"/>
  <c r="C16569" i="1"/>
  <c r="D16569" i="1"/>
  <c r="M16569" i="1"/>
  <c r="C2990" i="1"/>
  <c r="D2990" i="1"/>
  <c r="M2990" i="1"/>
  <c r="C2991" i="1"/>
  <c r="D2991" i="1"/>
  <c r="M2991" i="1"/>
  <c r="C2992" i="1"/>
  <c r="D2992" i="1"/>
  <c r="M2992" i="1"/>
  <c r="C16570" i="1"/>
  <c r="D16570" i="1"/>
  <c r="M16570" i="1"/>
  <c r="C16571" i="1"/>
  <c r="D16571" i="1"/>
  <c r="M16571" i="1"/>
  <c r="C2993" i="1"/>
  <c r="D2993" i="1"/>
  <c r="M2993" i="1"/>
  <c r="C16572" i="1"/>
  <c r="D16572" i="1"/>
  <c r="M16572" i="1"/>
  <c r="C2994" i="1"/>
  <c r="D2994" i="1"/>
  <c r="M2994" i="1"/>
  <c r="C16573" i="1"/>
  <c r="D16573" i="1"/>
  <c r="M16573" i="1"/>
  <c r="C2995" i="1"/>
  <c r="D2995" i="1"/>
  <c r="M2995" i="1"/>
  <c r="C2996" i="1"/>
  <c r="D2996" i="1"/>
  <c r="M2996" i="1"/>
  <c r="C16574" i="1"/>
  <c r="D16574" i="1"/>
  <c r="M16574" i="1"/>
  <c r="C16575" i="1"/>
  <c r="D16575" i="1"/>
  <c r="M16575" i="1"/>
  <c r="C16576" i="1"/>
  <c r="D16576" i="1"/>
  <c r="M16576" i="1"/>
  <c r="C16577" i="1"/>
  <c r="D16577" i="1"/>
  <c r="M16577" i="1"/>
  <c r="C16578" i="1"/>
  <c r="D16578" i="1"/>
  <c r="M16578" i="1"/>
  <c r="C16579" i="1"/>
  <c r="D16579" i="1"/>
  <c r="M16579" i="1"/>
  <c r="C2997" i="1"/>
  <c r="D2997" i="1"/>
  <c r="M2997" i="1"/>
  <c r="C16580" i="1"/>
  <c r="D16580" i="1"/>
  <c r="M16580" i="1"/>
  <c r="C2869" i="1"/>
  <c r="D2869" i="1"/>
  <c r="M2869" i="1"/>
  <c r="C16581" i="1"/>
  <c r="D16581" i="1"/>
  <c r="M16581" i="1"/>
  <c r="C2998" i="1"/>
  <c r="D2998" i="1"/>
  <c r="M2998" i="1"/>
  <c r="C3010" i="1"/>
  <c r="D3010" i="1"/>
  <c r="M3010" i="1"/>
  <c r="C16582" i="1"/>
  <c r="D16582" i="1"/>
  <c r="M16582" i="1"/>
  <c r="C3011" i="1"/>
  <c r="D3011" i="1"/>
  <c r="M3011" i="1"/>
  <c r="C3012" i="1"/>
  <c r="D3012" i="1"/>
  <c r="M3012" i="1"/>
  <c r="C3013" i="1"/>
  <c r="D3013" i="1"/>
  <c r="M3013" i="1"/>
  <c r="C16583" i="1"/>
  <c r="D16583" i="1"/>
  <c r="M16583" i="1"/>
  <c r="C16584" i="1"/>
  <c r="D16584" i="1"/>
  <c r="M16584" i="1"/>
  <c r="C16585" i="1"/>
  <c r="D16585" i="1"/>
  <c r="M16585" i="1"/>
  <c r="C16586" i="1"/>
  <c r="D16586" i="1"/>
  <c r="M16586" i="1"/>
  <c r="C16587" i="1"/>
  <c r="D16587" i="1"/>
  <c r="M16587" i="1"/>
  <c r="C16588" i="1"/>
  <c r="D16588" i="1"/>
  <c r="M16588" i="1"/>
  <c r="C16589" i="1"/>
  <c r="D16589" i="1"/>
  <c r="M16589" i="1"/>
  <c r="C16590" i="1"/>
  <c r="D16590" i="1"/>
  <c r="M16590" i="1"/>
  <c r="C3014" i="1"/>
  <c r="D3014" i="1"/>
  <c r="M3014" i="1"/>
  <c r="C3015" i="1"/>
  <c r="D3015" i="1"/>
  <c r="M3015" i="1"/>
  <c r="C3016" i="1"/>
  <c r="D3016" i="1"/>
  <c r="M3016" i="1"/>
  <c r="C16591" i="1"/>
  <c r="D16591" i="1"/>
  <c r="M16591" i="1"/>
  <c r="C3017" i="1"/>
  <c r="D3017" i="1"/>
  <c r="M3017" i="1"/>
  <c r="C3018" i="1"/>
  <c r="D3018" i="1"/>
  <c r="M3018" i="1"/>
  <c r="C16592" i="1"/>
  <c r="D16592" i="1"/>
  <c r="M16592" i="1"/>
  <c r="C3019" i="1"/>
  <c r="D3019" i="1"/>
  <c r="M3019" i="1"/>
  <c r="C3000" i="1"/>
  <c r="D3000" i="1"/>
  <c r="M3000" i="1"/>
  <c r="C16593" i="1"/>
  <c r="D16593" i="1"/>
  <c r="M16593" i="1"/>
  <c r="C3020" i="1"/>
  <c r="D3020" i="1"/>
  <c r="M3020" i="1"/>
  <c r="C3021" i="1"/>
  <c r="D3021" i="1"/>
  <c r="M3021" i="1"/>
  <c r="C3023" i="1"/>
  <c r="D3023" i="1"/>
  <c r="M3023" i="1"/>
  <c r="C3022" i="1"/>
  <c r="D3022" i="1"/>
  <c r="M3022" i="1"/>
  <c r="C3024" i="1"/>
  <c r="D3024" i="1"/>
  <c r="M3024" i="1"/>
  <c r="C16594" i="1"/>
  <c r="D16594" i="1"/>
  <c r="M16594" i="1"/>
  <c r="C3025" i="1"/>
  <c r="D3025" i="1"/>
  <c r="M3025" i="1"/>
  <c r="C3026" i="1"/>
  <c r="D3026" i="1"/>
  <c r="M3026" i="1"/>
  <c r="C3028" i="1"/>
  <c r="D3028" i="1"/>
  <c r="M3028" i="1"/>
  <c r="C3027" i="1"/>
  <c r="D3027" i="1"/>
  <c r="M3027" i="1"/>
  <c r="C3029" i="1"/>
  <c r="D3029" i="1"/>
  <c r="M3029" i="1"/>
  <c r="C16595" i="1"/>
  <c r="D16595" i="1"/>
  <c r="M16595" i="1"/>
  <c r="C16596" i="1"/>
  <c r="D16596" i="1"/>
  <c r="M16596" i="1"/>
  <c r="C16597" i="1"/>
  <c r="D16597" i="1"/>
  <c r="M16597" i="1"/>
  <c r="C3030" i="1"/>
  <c r="D3030" i="1"/>
  <c r="M3030" i="1"/>
  <c r="C16598" i="1"/>
  <c r="D16598" i="1"/>
  <c r="M16598" i="1"/>
  <c r="C16599" i="1"/>
  <c r="D16599" i="1"/>
  <c r="M16599" i="1"/>
  <c r="C3031" i="1"/>
  <c r="D3031" i="1"/>
  <c r="M3031" i="1"/>
  <c r="C3032" i="1"/>
  <c r="D3032" i="1"/>
  <c r="M3032" i="1"/>
  <c r="C16600" i="1"/>
  <c r="D16600" i="1"/>
  <c r="M16600" i="1"/>
  <c r="C3033" i="1"/>
  <c r="D3033" i="1"/>
  <c r="M3033" i="1"/>
  <c r="C3034" i="1"/>
  <c r="D3034" i="1"/>
  <c r="M3034" i="1"/>
  <c r="C3035" i="1"/>
  <c r="D3035" i="1"/>
  <c r="M3035" i="1"/>
  <c r="C3036" i="1"/>
  <c r="D3036" i="1"/>
  <c r="M3036" i="1"/>
  <c r="C16601" i="1"/>
  <c r="D16601" i="1"/>
  <c r="M16601" i="1"/>
  <c r="C16602" i="1"/>
  <c r="D16602" i="1"/>
  <c r="M16602" i="1"/>
  <c r="C16603" i="1"/>
  <c r="D16603" i="1"/>
  <c r="M16603" i="1"/>
  <c r="C16604" i="1"/>
  <c r="D16604" i="1"/>
  <c r="M16604" i="1"/>
  <c r="C3037" i="1"/>
  <c r="D3037" i="1"/>
  <c r="M3037" i="1"/>
  <c r="C16605" i="1"/>
  <c r="D16605" i="1"/>
  <c r="M16605" i="1"/>
  <c r="C3038" i="1"/>
  <c r="D3038" i="1"/>
  <c r="M3038" i="1"/>
  <c r="C16606" i="1"/>
  <c r="D16606" i="1"/>
  <c r="M16606" i="1"/>
  <c r="C3039" i="1"/>
  <c r="D3039" i="1"/>
  <c r="M3039" i="1"/>
  <c r="C16607" i="1"/>
  <c r="D16607" i="1"/>
  <c r="M16607" i="1"/>
  <c r="C3040" i="1"/>
  <c r="D3040" i="1"/>
  <c r="M3040" i="1"/>
  <c r="C16608" i="1"/>
  <c r="D16608" i="1"/>
  <c r="M16608" i="1"/>
  <c r="C3041" i="1"/>
  <c r="D3041" i="1"/>
  <c r="M3041" i="1"/>
  <c r="C16609" i="1"/>
  <c r="D16609" i="1"/>
  <c r="M16609" i="1"/>
  <c r="C16610" i="1"/>
  <c r="D16610" i="1"/>
  <c r="M16610" i="1"/>
  <c r="C16611" i="1"/>
  <c r="D16611" i="1"/>
  <c r="M16611" i="1"/>
  <c r="C3042" i="1"/>
  <c r="D3042" i="1"/>
  <c r="M3042" i="1"/>
  <c r="C3043" i="1"/>
  <c r="D3043" i="1"/>
  <c r="M3043" i="1"/>
  <c r="C3044" i="1"/>
  <c r="D3044" i="1"/>
  <c r="M3044" i="1"/>
  <c r="C3045" i="1"/>
  <c r="D3045" i="1"/>
  <c r="M3045" i="1"/>
  <c r="C16612" i="1"/>
  <c r="D16612" i="1"/>
  <c r="M16612" i="1"/>
  <c r="C3046" i="1"/>
  <c r="D3046" i="1"/>
  <c r="M3046" i="1"/>
  <c r="C3047" i="1"/>
  <c r="D3047" i="1"/>
  <c r="M3047" i="1"/>
  <c r="C3048" i="1"/>
  <c r="D3048" i="1"/>
  <c r="M3048" i="1"/>
  <c r="C3049" i="1"/>
  <c r="D3049" i="1"/>
  <c r="M3049" i="1"/>
  <c r="C16613" i="1"/>
  <c r="D16613" i="1"/>
  <c r="M16613" i="1"/>
  <c r="C3050" i="1"/>
  <c r="D3050" i="1"/>
  <c r="M3050" i="1"/>
  <c r="C16614" i="1"/>
  <c r="D16614" i="1"/>
  <c r="M16614" i="1"/>
  <c r="C3051" i="1"/>
  <c r="D3051" i="1"/>
  <c r="M3051" i="1"/>
  <c r="C3052" i="1"/>
  <c r="D3052" i="1"/>
  <c r="M3052" i="1"/>
  <c r="C16615" i="1"/>
  <c r="D16615" i="1"/>
  <c r="M16615" i="1"/>
  <c r="C3053" i="1"/>
  <c r="D3053" i="1"/>
  <c r="M3053" i="1"/>
  <c r="C16616" i="1"/>
  <c r="D16616" i="1"/>
  <c r="M16616" i="1"/>
  <c r="C16617" i="1"/>
  <c r="D16617" i="1"/>
  <c r="M16617" i="1"/>
  <c r="C3054" i="1"/>
  <c r="D3054" i="1"/>
  <c r="M3054" i="1"/>
  <c r="C3055" i="1"/>
  <c r="D3055" i="1"/>
  <c r="M3055" i="1"/>
  <c r="C3056" i="1"/>
  <c r="D3056" i="1"/>
  <c r="M3056" i="1"/>
  <c r="C16618" i="1"/>
  <c r="D16618" i="1"/>
  <c r="M16618" i="1"/>
  <c r="C16619" i="1"/>
  <c r="D16619" i="1"/>
  <c r="M16619" i="1"/>
  <c r="C3057" i="1"/>
  <c r="D3057" i="1"/>
  <c r="M3057" i="1"/>
  <c r="C3058" i="1"/>
  <c r="D3058" i="1"/>
  <c r="M3058" i="1"/>
  <c r="C3059" i="1"/>
  <c r="D3059" i="1"/>
  <c r="M3059" i="1"/>
  <c r="C3060" i="1"/>
  <c r="D3060" i="1"/>
  <c r="M3060" i="1"/>
  <c r="C3061" i="1"/>
  <c r="D3061" i="1"/>
  <c r="M3061" i="1"/>
  <c r="C3062" i="1"/>
  <c r="D3062" i="1"/>
  <c r="M3062" i="1"/>
  <c r="C16620" i="1"/>
  <c r="D16620" i="1"/>
  <c r="M16620" i="1"/>
  <c r="C16621" i="1"/>
  <c r="D16621" i="1"/>
  <c r="M16621" i="1"/>
  <c r="C3063" i="1"/>
  <c r="D3063" i="1"/>
  <c r="M3063" i="1"/>
  <c r="C3064" i="1"/>
  <c r="D3064" i="1"/>
  <c r="M3064" i="1"/>
  <c r="C16622" i="1"/>
  <c r="D16622" i="1"/>
  <c r="M16622" i="1"/>
  <c r="C3065" i="1"/>
  <c r="D3065" i="1"/>
  <c r="M3065" i="1"/>
  <c r="C16623" i="1"/>
  <c r="D16623" i="1"/>
  <c r="M16623" i="1"/>
  <c r="C16624" i="1"/>
  <c r="D16624" i="1"/>
  <c r="M16624" i="1"/>
  <c r="C16625" i="1"/>
  <c r="D16625" i="1"/>
  <c r="M16625" i="1"/>
  <c r="C3066" i="1"/>
  <c r="D3066" i="1"/>
  <c r="M3066" i="1"/>
  <c r="C16626" i="1"/>
  <c r="D16626" i="1"/>
  <c r="M16626" i="1"/>
  <c r="C16627" i="1"/>
  <c r="D16627" i="1"/>
  <c r="M16627" i="1"/>
  <c r="C3067" i="1"/>
  <c r="D3067" i="1"/>
  <c r="M3067" i="1"/>
  <c r="C16628" i="1"/>
  <c r="D16628" i="1"/>
  <c r="M16628" i="1"/>
  <c r="C3068" i="1"/>
  <c r="D3068" i="1"/>
  <c r="M3068" i="1"/>
  <c r="C3069" i="1"/>
  <c r="D3069" i="1"/>
  <c r="M3069" i="1"/>
  <c r="C3070" i="1"/>
  <c r="D3070" i="1"/>
  <c r="M3070" i="1"/>
  <c r="C3071" i="1"/>
  <c r="D3071" i="1"/>
  <c r="M3071" i="1"/>
  <c r="C3072" i="1"/>
  <c r="D3072" i="1"/>
  <c r="M3072" i="1"/>
  <c r="C16629" i="1"/>
  <c r="D16629" i="1"/>
  <c r="M16629" i="1"/>
  <c r="C3073" i="1"/>
  <c r="D3073" i="1"/>
  <c r="M3073" i="1"/>
  <c r="C3074" i="1"/>
  <c r="D3074" i="1"/>
  <c r="M3074" i="1"/>
  <c r="C3075" i="1"/>
  <c r="D3075" i="1"/>
  <c r="M3075" i="1"/>
  <c r="C16630" i="1"/>
  <c r="D16630" i="1"/>
  <c r="M16630" i="1"/>
  <c r="C16631" i="1"/>
  <c r="D16631" i="1"/>
  <c r="M16631" i="1"/>
  <c r="C3076" i="1"/>
  <c r="D3076" i="1"/>
  <c r="M3076" i="1"/>
  <c r="C16632" i="1"/>
  <c r="D16632" i="1"/>
  <c r="M16632" i="1"/>
  <c r="C3077" i="1"/>
  <c r="D3077" i="1"/>
  <c r="M3077" i="1"/>
  <c r="C3078" i="1"/>
  <c r="D3078" i="1"/>
  <c r="M3078" i="1"/>
  <c r="C16633" i="1"/>
  <c r="D16633" i="1"/>
  <c r="M16633" i="1"/>
  <c r="C16634" i="1"/>
  <c r="D16634" i="1"/>
  <c r="M16634" i="1"/>
  <c r="C16635" i="1"/>
  <c r="D16635" i="1"/>
  <c r="M16635" i="1"/>
  <c r="C3079" i="1"/>
  <c r="D3079" i="1"/>
  <c r="M3079" i="1"/>
  <c r="C16636" i="1"/>
  <c r="D16636" i="1"/>
  <c r="M16636" i="1"/>
  <c r="C3080" i="1"/>
  <c r="D3080" i="1"/>
  <c r="M3080" i="1"/>
  <c r="C16637" i="1"/>
  <c r="D16637" i="1"/>
  <c r="M16637" i="1"/>
  <c r="C16638" i="1"/>
  <c r="D16638" i="1"/>
  <c r="M16638" i="1"/>
  <c r="C3081" i="1"/>
  <c r="D3081" i="1"/>
  <c r="M3081" i="1"/>
  <c r="C16639" i="1"/>
  <c r="D16639" i="1"/>
  <c r="M16639" i="1"/>
  <c r="C3082" i="1"/>
  <c r="D3082" i="1"/>
  <c r="M3082" i="1"/>
  <c r="C3005" i="1"/>
  <c r="D3005" i="1"/>
  <c r="M3005" i="1"/>
  <c r="C3083" i="1"/>
  <c r="D3083" i="1"/>
  <c r="M3083" i="1"/>
  <c r="C3084" i="1"/>
  <c r="D3084" i="1"/>
  <c r="M3084" i="1"/>
  <c r="C16640" i="1"/>
  <c r="D16640" i="1"/>
  <c r="M16640" i="1"/>
  <c r="C3085" i="1"/>
  <c r="D3085" i="1"/>
  <c r="M3085" i="1"/>
  <c r="C3086" i="1"/>
  <c r="D3086" i="1"/>
  <c r="M3086" i="1"/>
  <c r="C16641" i="1"/>
  <c r="D16641" i="1"/>
  <c r="M16641" i="1"/>
  <c r="C16642" i="1"/>
  <c r="D16642" i="1"/>
  <c r="M16642" i="1"/>
  <c r="C3088" i="1"/>
  <c r="D3088" i="1"/>
  <c r="M3088" i="1"/>
  <c r="C16643" i="1"/>
  <c r="D16643" i="1"/>
  <c r="M16643" i="1"/>
  <c r="C16644" i="1"/>
  <c r="D16644" i="1"/>
  <c r="M16644" i="1"/>
  <c r="C16645" i="1"/>
  <c r="D16645" i="1"/>
  <c r="M16645" i="1"/>
  <c r="C16646" i="1"/>
  <c r="D16646" i="1"/>
  <c r="M16646" i="1"/>
  <c r="C3089" i="1"/>
  <c r="D3089" i="1"/>
  <c r="M3089" i="1"/>
  <c r="C3090" i="1"/>
  <c r="D3090" i="1"/>
  <c r="M3090" i="1"/>
  <c r="C16647" i="1"/>
  <c r="D16647" i="1"/>
  <c r="M16647" i="1"/>
  <c r="C3091" i="1"/>
  <c r="D3091" i="1"/>
  <c r="M3091" i="1"/>
  <c r="C16648" i="1"/>
  <c r="D16648" i="1"/>
  <c r="M16648" i="1"/>
  <c r="C3092" i="1"/>
  <c r="D3092" i="1"/>
  <c r="M3092" i="1"/>
  <c r="C3093" i="1"/>
  <c r="D3093" i="1"/>
  <c r="M3093" i="1"/>
  <c r="C3094" i="1"/>
  <c r="D3094" i="1"/>
  <c r="M3094" i="1"/>
  <c r="C16649" i="1"/>
  <c r="D16649" i="1"/>
  <c r="M16649" i="1"/>
  <c r="C16650" i="1"/>
  <c r="D16650" i="1"/>
  <c r="M16650" i="1"/>
  <c r="C3095" i="1"/>
  <c r="M3095" i="1"/>
  <c r="C16651" i="1"/>
  <c r="D16651" i="1"/>
  <c r="M16651" i="1"/>
  <c r="C3096" i="1"/>
  <c r="D3096" i="1"/>
  <c r="M3096" i="1"/>
  <c r="C3097" i="1"/>
  <c r="D3097" i="1"/>
  <c r="M3097" i="1"/>
  <c r="C3098" i="1"/>
  <c r="D3098" i="1"/>
  <c r="M3098" i="1"/>
  <c r="C3099" i="1"/>
  <c r="D3099" i="1"/>
  <c r="M3099" i="1"/>
  <c r="C3100" i="1"/>
  <c r="D3100" i="1"/>
  <c r="M3100" i="1"/>
  <c r="C16652" i="1"/>
  <c r="D16652" i="1"/>
  <c r="M16652" i="1"/>
  <c r="C3101" i="1"/>
  <c r="D3101" i="1"/>
  <c r="M3101" i="1"/>
  <c r="C16653" i="1"/>
  <c r="D16653" i="1"/>
  <c r="M16653" i="1"/>
  <c r="C3102" i="1"/>
  <c r="D3102" i="1"/>
  <c r="M3102" i="1"/>
  <c r="C3103" i="1"/>
  <c r="D3103" i="1"/>
  <c r="M3103" i="1"/>
  <c r="C3104" i="1"/>
  <c r="D3104" i="1"/>
  <c r="M3104" i="1"/>
  <c r="C3105" i="1"/>
  <c r="D3105" i="1"/>
  <c r="M3105" i="1"/>
  <c r="C16654" i="1"/>
  <c r="D16654" i="1"/>
  <c r="M16654" i="1"/>
  <c r="C3106" i="1"/>
  <c r="D3106" i="1"/>
  <c r="M3106" i="1"/>
  <c r="C3107" i="1"/>
  <c r="D3107" i="1"/>
  <c r="M3107" i="1"/>
  <c r="C3108" i="1"/>
  <c r="D3108" i="1"/>
  <c r="M3108" i="1"/>
  <c r="C3109" i="1"/>
  <c r="D3109" i="1"/>
  <c r="M3109" i="1"/>
  <c r="C3110" i="1"/>
  <c r="D3110" i="1"/>
  <c r="M3110" i="1"/>
  <c r="C16655" i="1"/>
  <c r="D16655" i="1"/>
  <c r="M16655" i="1"/>
  <c r="C3111" i="1"/>
  <c r="D3111" i="1"/>
  <c r="M3111" i="1"/>
  <c r="C3112" i="1"/>
  <c r="D3112" i="1"/>
  <c r="M3112" i="1"/>
  <c r="C3113" i="1"/>
  <c r="D3113" i="1"/>
  <c r="M3113" i="1"/>
  <c r="C3114" i="1"/>
  <c r="M3114" i="1"/>
  <c r="C3115" i="1"/>
  <c r="D3115" i="1"/>
  <c r="M3115" i="1"/>
  <c r="C3116" i="1"/>
  <c r="D3116" i="1"/>
  <c r="M3116" i="1"/>
  <c r="C3117" i="1"/>
  <c r="D3117" i="1"/>
  <c r="M3117" i="1"/>
  <c r="C16656" i="1"/>
  <c r="D16656" i="1"/>
  <c r="M16656" i="1"/>
  <c r="C3001" i="1"/>
  <c r="D3001" i="1"/>
  <c r="M3001" i="1"/>
  <c r="C16657" i="1"/>
  <c r="D16657" i="1"/>
  <c r="M16657" i="1"/>
  <c r="C16658" i="1"/>
  <c r="D16658" i="1"/>
  <c r="M16658" i="1"/>
  <c r="C3118" i="1"/>
  <c r="D3118" i="1"/>
  <c r="M3118" i="1"/>
  <c r="C16659" i="1"/>
  <c r="D16659" i="1"/>
  <c r="M16659" i="1"/>
  <c r="C16660" i="1"/>
  <c r="D16660" i="1"/>
  <c r="M16660" i="1"/>
  <c r="C3002" i="1"/>
  <c r="D3002" i="1"/>
  <c r="M3002" i="1"/>
  <c r="C16661" i="1"/>
  <c r="D16661" i="1"/>
  <c r="M16661" i="1"/>
  <c r="C3119" i="1"/>
  <c r="D3119" i="1"/>
  <c r="M3119" i="1"/>
  <c r="C16662" i="1"/>
  <c r="D16662" i="1"/>
  <c r="M16662" i="1"/>
  <c r="C3120" i="1"/>
  <c r="D3120" i="1"/>
  <c r="M3120" i="1"/>
  <c r="C16663" i="1"/>
  <c r="D16663" i="1"/>
  <c r="M16663" i="1"/>
  <c r="C3121" i="1"/>
  <c r="D3121" i="1"/>
  <c r="M3121" i="1"/>
  <c r="C3122" i="1"/>
  <c r="D3122" i="1"/>
  <c r="M3122" i="1"/>
  <c r="C3123" i="1"/>
  <c r="D3123" i="1"/>
  <c r="M3123" i="1"/>
  <c r="C3124" i="1"/>
  <c r="D3124" i="1"/>
  <c r="M3124" i="1"/>
  <c r="C3125" i="1"/>
  <c r="D3125" i="1"/>
  <c r="M3125" i="1"/>
  <c r="C3126" i="1"/>
  <c r="D3126" i="1"/>
  <c r="M3126" i="1"/>
  <c r="C16664" i="1"/>
  <c r="D16664" i="1"/>
  <c r="M16664" i="1"/>
  <c r="C3127" i="1"/>
  <c r="D3127" i="1"/>
  <c r="M3127" i="1"/>
  <c r="C3128" i="1"/>
  <c r="D3128" i="1"/>
  <c r="M3128" i="1"/>
  <c r="C3129" i="1"/>
  <c r="D3129" i="1"/>
  <c r="M3129" i="1"/>
  <c r="C16665" i="1"/>
  <c r="D16665" i="1"/>
  <c r="M16665" i="1"/>
  <c r="C3130" i="1"/>
  <c r="D3130" i="1"/>
  <c r="M3130" i="1"/>
  <c r="C16666" i="1"/>
  <c r="D16666" i="1"/>
  <c r="M16666" i="1"/>
  <c r="C16667" i="1"/>
  <c r="D16667" i="1"/>
  <c r="M16667" i="1"/>
  <c r="C3131" i="1"/>
  <c r="D3131" i="1"/>
  <c r="M3131" i="1"/>
  <c r="C3132" i="1"/>
  <c r="D3132" i="1"/>
  <c r="M3132" i="1"/>
  <c r="C16668" i="1"/>
  <c r="D16668" i="1"/>
  <c r="M16668" i="1"/>
  <c r="C16669" i="1"/>
  <c r="D16669" i="1"/>
  <c r="M16669" i="1"/>
  <c r="C16670" i="1"/>
  <c r="D16670" i="1"/>
  <c r="M16670" i="1"/>
  <c r="C3133" i="1"/>
  <c r="D3133" i="1"/>
  <c r="M3133" i="1"/>
  <c r="C16671" i="1"/>
  <c r="D16671" i="1"/>
  <c r="M16671" i="1"/>
  <c r="C3006" i="1"/>
  <c r="D3006" i="1"/>
  <c r="M3006" i="1"/>
  <c r="C3134" i="1"/>
  <c r="D3134" i="1"/>
  <c r="M3134" i="1"/>
  <c r="C3135" i="1"/>
  <c r="D3135" i="1"/>
  <c r="M3135" i="1"/>
  <c r="C3136" i="1"/>
  <c r="D3136" i="1"/>
  <c r="M3136" i="1"/>
  <c r="C3137" i="1"/>
  <c r="D3137" i="1"/>
  <c r="M3137" i="1"/>
  <c r="C3138" i="1"/>
  <c r="D3138" i="1"/>
  <c r="M3138" i="1"/>
  <c r="C16672" i="1"/>
  <c r="D16672" i="1"/>
  <c r="M16672" i="1"/>
  <c r="C3139" i="1"/>
  <c r="D3139" i="1"/>
  <c r="M3139" i="1"/>
  <c r="C16673" i="1"/>
  <c r="D16673" i="1"/>
  <c r="M16673" i="1"/>
  <c r="C3140" i="1"/>
  <c r="D3140" i="1"/>
  <c r="M3140" i="1"/>
  <c r="C16674" i="1"/>
  <c r="D16674" i="1"/>
  <c r="M16674" i="1"/>
  <c r="C16675" i="1"/>
  <c r="D16675" i="1"/>
  <c r="M16675" i="1"/>
  <c r="C3141" i="1"/>
  <c r="D3141" i="1"/>
  <c r="M3141" i="1"/>
  <c r="C3142" i="1"/>
  <c r="D3142" i="1"/>
  <c r="M3142" i="1"/>
  <c r="C3143" i="1"/>
  <c r="D3143" i="1"/>
  <c r="M3143" i="1"/>
  <c r="C3144" i="1"/>
  <c r="D3144" i="1"/>
  <c r="M3144" i="1"/>
  <c r="C3145" i="1"/>
  <c r="D3145" i="1"/>
  <c r="M3145" i="1"/>
  <c r="C3146" i="1"/>
  <c r="D3146" i="1"/>
  <c r="M3146" i="1"/>
  <c r="C16676" i="1"/>
  <c r="D16676" i="1"/>
  <c r="M16676" i="1"/>
  <c r="C3148" i="1"/>
  <c r="D3148" i="1"/>
  <c r="M3148" i="1"/>
  <c r="C3150" i="1"/>
  <c r="D3150" i="1"/>
  <c r="M3150" i="1"/>
  <c r="C16677" i="1"/>
  <c r="D16677" i="1"/>
  <c r="M16677" i="1"/>
  <c r="C3151" i="1"/>
  <c r="M3151" i="1"/>
  <c r="C3152" i="1"/>
  <c r="D3152" i="1"/>
  <c r="M3152" i="1"/>
  <c r="C16678" i="1"/>
  <c r="D16678" i="1"/>
  <c r="M16678" i="1"/>
  <c r="C3153" i="1"/>
  <c r="D3153" i="1"/>
  <c r="M3153" i="1"/>
  <c r="C16679" i="1"/>
  <c r="D16679" i="1"/>
  <c r="M16679" i="1"/>
  <c r="C3155" i="1"/>
  <c r="D3155" i="1"/>
  <c r="M3155" i="1"/>
  <c r="C16680" i="1"/>
  <c r="D16680" i="1"/>
  <c r="M16680" i="1"/>
  <c r="C3156" i="1"/>
  <c r="D3156" i="1"/>
  <c r="M3156" i="1"/>
  <c r="C16681" i="1"/>
  <c r="D16681" i="1"/>
  <c r="M16681" i="1"/>
  <c r="C3157" i="1"/>
  <c r="D3157" i="1"/>
  <c r="M3157" i="1"/>
  <c r="C3158" i="1"/>
  <c r="D3158" i="1"/>
  <c r="M3158" i="1"/>
  <c r="C3154" i="1"/>
  <c r="D3154" i="1"/>
  <c r="M3154" i="1"/>
  <c r="C3087" i="1"/>
  <c r="D3087" i="1"/>
  <c r="M3087" i="1"/>
  <c r="C16682" i="1"/>
  <c r="D16682" i="1"/>
  <c r="M16682" i="1"/>
  <c r="C16683" i="1"/>
  <c r="D16683" i="1"/>
  <c r="M16683" i="1"/>
  <c r="C3147" i="1"/>
  <c r="D3147" i="1"/>
  <c r="M3147" i="1"/>
  <c r="C3159" i="1"/>
  <c r="D3159" i="1"/>
  <c r="M3159" i="1"/>
  <c r="C3327" i="1"/>
  <c r="D3327" i="1"/>
  <c r="M3327" i="1"/>
  <c r="C3164" i="1"/>
  <c r="D3164" i="1"/>
  <c r="M3164" i="1"/>
  <c r="C16684" i="1"/>
  <c r="D16684" i="1"/>
  <c r="M16684" i="1"/>
  <c r="C16685" i="1"/>
  <c r="D16685" i="1"/>
  <c r="M16685" i="1"/>
  <c r="C3165" i="1"/>
  <c r="D3165" i="1"/>
  <c r="M3165" i="1"/>
  <c r="C16686" i="1"/>
  <c r="D16686" i="1"/>
  <c r="M16686" i="1"/>
  <c r="C3166" i="1"/>
  <c r="D3166" i="1"/>
  <c r="M3166" i="1"/>
  <c r="C16687" i="1"/>
  <c r="D16687" i="1"/>
  <c r="M16687" i="1"/>
  <c r="C3167" i="1"/>
  <c r="D3167" i="1"/>
  <c r="M3167" i="1"/>
  <c r="C3168" i="1"/>
  <c r="D3168" i="1"/>
  <c r="M3168" i="1"/>
  <c r="C3169" i="1"/>
  <c r="D3169" i="1"/>
  <c r="M3169" i="1"/>
  <c r="C16688" i="1"/>
  <c r="D16688" i="1"/>
  <c r="M16688" i="1"/>
  <c r="C16689" i="1"/>
  <c r="D16689" i="1"/>
  <c r="M16689" i="1"/>
  <c r="C16690" i="1"/>
  <c r="D16690" i="1"/>
  <c r="M16690" i="1"/>
  <c r="C16691" i="1"/>
  <c r="D16691" i="1"/>
  <c r="M16691" i="1"/>
  <c r="C16692" i="1"/>
  <c r="D16692" i="1"/>
  <c r="M16692" i="1"/>
  <c r="C3170" i="1"/>
  <c r="D3170" i="1"/>
  <c r="M3170" i="1"/>
  <c r="C3007" i="1"/>
  <c r="D3007" i="1"/>
  <c r="M3007" i="1"/>
  <c r="C3171" i="1"/>
  <c r="D3171" i="1"/>
  <c r="M3171" i="1"/>
  <c r="C16693" i="1"/>
  <c r="D16693" i="1"/>
  <c r="M16693" i="1"/>
  <c r="C3172" i="1"/>
  <c r="D3172" i="1"/>
  <c r="M3172" i="1"/>
  <c r="C3173" i="1"/>
  <c r="D3173" i="1"/>
  <c r="M3173" i="1"/>
  <c r="C16694" i="1"/>
  <c r="D16694" i="1"/>
  <c r="M16694" i="1"/>
  <c r="C3174" i="1"/>
  <c r="D3174" i="1"/>
  <c r="M3174" i="1"/>
  <c r="C3175" i="1"/>
  <c r="D3175" i="1"/>
  <c r="M3175" i="1"/>
  <c r="C3176" i="1"/>
  <c r="D3176" i="1"/>
  <c r="M3176" i="1"/>
  <c r="C3177" i="1"/>
  <c r="D3177" i="1"/>
  <c r="M3177" i="1"/>
  <c r="C3008" i="1"/>
  <c r="D3008" i="1"/>
  <c r="M3008" i="1"/>
  <c r="C3178" i="1"/>
  <c r="D3178" i="1"/>
  <c r="M3178" i="1"/>
  <c r="C3179" i="1"/>
  <c r="D3179" i="1"/>
  <c r="M3179" i="1"/>
  <c r="C3180" i="1"/>
  <c r="D3180" i="1"/>
  <c r="M3180" i="1"/>
  <c r="C3181" i="1"/>
  <c r="D3181" i="1"/>
  <c r="M3181" i="1"/>
  <c r="C16695" i="1"/>
  <c r="D16695" i="1"/>
  <c r="M16695" i="1"/>
  <c r="C3182" i="1"/>
  <c r="D3182" i="1"/>
  <c r="M3182" i="1"/>
  <c r="C16696" i="1"/>
  <c r="D16696" i="1"/>
  <c r="M16696" i="1"/>
  <c r="C3183" i="1"/>
  <c r="D3183" i="1"/>
  <c r="M3183" i="1"/>
  <c r="C3184" i="1"/>
  <c r="D3184" i="1"/>
  <c r="M3184" i="1"/>
  <c r="C3185" i="1"/>
  <c r="D3185" i="1"/>
  <c r="M3185" i="1"/>
  <c r="C16697" i="1"/>
  <c r="D16697" i="1"/>
  <c r="M16697" i="1"/>
  <c r="C3186" i="1"/>
  <c r="D3186" i="1"/>
  <c r="M3186" i="1"/>
  <c r="C16698" i="1"/>
  <c r="D16698" i="1"/>
  <c r="M16698" i="1"/>
  <c r="C3187" i="1"/>
  <c r="D3187" i="1"/>
  <c r="M3187" i="1"/>
  <c r="C3188" i="1"/>
  <c r="D3188" i="1"/>
  <c r="M3188" i="1"/>
  <c r="C3189" i="1"/>
  <c r="D3189" i="1"/>
  <c r="M3189" i="1"/>
  <c r="C3190" i="1"/>
  <c r="D3190" i="1"/>
  <c r="M3190" i="1"/>
  <c r="C3191" i="1"/>
  <c r="D3191" i="1"/>
  <c r="M3191" i="1"/>
  <c r="C3192" i="1"/>
  <c r="D3192" i="1"/>
  <c r="M3192" i="1"/>
  <c r="C16699" i="1"/>
  <c r="D16699" i="1"/>
  <c r="M16699" i="1"/>
  <c r="C3193" i="1"/>
  <c r="D3193" i="1"/>
  <c r="M3193" i="1"/>
  <c r="C3194" i="1"/>
  <c r="D3194" i="1"/>
  <c r="M3194" i="1"/>
  <c r="C16700" i="1"/>
  <c r="D16700" i="1"/>
  <c r="M16700" i="1"/>
  <c r="C16701" i="1"/>
  <c r="D16701" i="1"/>
  <c r="M16701" i="1"/>
  <c r="C3195" i="1"/>
  <c r="D3195" i="1"/>
  <c r="M3195" i="1"/>
  <c r="C3196" i="1"/>
  <c r="D3196" i="1"/>
  <c r="M3196" i="1"/>
  <c r="C3197" i="1"/>
  <c r="D3197" i="1"/>
  <c r="M3197" i="1"/>
  <c r="C16702" i="1"/>
  <c r="D16702" i="1"/>
  <c r="M16702" i="1"/>
  <c r="C3199" i="1"/>
  <c r="D3199" i="1"/>
  <c r="M3199" i="1"/>
  <c r="C3200" i="1"/>
  <c r="D3200" i="1"/>
  <c r="M3200" i="1"/>
  <c r="C3198" i="1"/>
  <c r="D3198" i="1"/>
  <c r="M3198" i="1"/>
  <c r="C16703" i="1"/>
  <c r="D16703" i="1"/>
  <c r="M16703" i="1"/>
  <c r="C3201" i="1"/>
  <c r="D3201" i="1"/>
  <c r="M3201" i="1"/>
  <c r="C3202" i="1"/>
  <c r="D3202" i="1"/>
  <c r="M3202" i="1"/>
  <c r="C16704" i="1"/>
  <c r="D16704" i="1"/>
  <c r="M16704" i="1"/>
  <c r="C3203" i="1"/>
  <c r="D3203" i="1"/>
  <c r="M3203" i="1"/>
  <c r="C16705" i="1"/>
  <c r="D16705" i="1"/>
  <c r="M16705" i="1"/>
  <c r="C3204" i="1"/>
  <c r="D3204" i="1"/>
  <c r="M3204" i="1"/>
  <c r="C3205" i="1"/>
  <c r="D3205" i="1"/>
  <c r="M3205" i="1"/>
  <c r="C3206" i="1"/>
  <c r="D3206" i="1"/>
  <c r="M3206" i="1"/>
  <c r="C16706" i="1"/>
  <c r="D16706" i="1"/>
  <c r="M16706" i="1"/>
  <c r="C16707" i="1"/>
  <c r="D16707" i="1"/>
  <c r="M16707" i="1"/>
  <c r="C16708" i="1"/>
  <c r="D16708" i="1"/>
  <c r="M16708" i="1"/>
  <c r="C3207" i="1"/>
  <c r="D3207" i="1"/>
  <c r="M3207" i="1"/>
  <c r="C3208" i="1"/>
  <c r="D3208" i="1"/>
  <c r="M3208" i="1"/>
  <c r="C3209" i="1"/>
  <c r="D3209" i="1"/>
  <c r="M3209" i="1"/>
  <c r="C3211" i="1"/>
  <c r="D3211" i="1"/>
  <c r="M3211" i="1"/>
  <c r="C3210" i="1"/>
  <c r="D3210" i="1"/>
  <c r="M3210" i="1"/>
  <c r="C3212" i="1"/>
  <c r="D3212" i="1"/>
  <c r="M3212" i="1"/>
  <c r="C16709" i="1"/>
  <c r="D16709" i="1"/>
  <c r="M16709" i="1"/>
  <c r="C3213" i="1"/>
  <c r="D3213" i="1"/>
  <c r="M3213" i="1"/>
  <c r="C16710" i="1"/>
  <c r="D16710" i="1"/>
  <c r="M16710" i="1"/>
  <c r="C3214" i="1"/>
  <c r="D3214" i="1"/>
  <c r="M3214" i="1"/>
  <c r="C3215" i="1"/>
  <c r="D3215" i="1"/>
  <c r="M3215" i="1"/>
  <c r="C3216" i="1"/>
  <c r="D3216" i="1"/>
  <c r="M3216" i="1"/>
  <c r="C16711" i="1"/>
  <c r="D16711" i="1"/>
  <c r="M16711" i="1"/>
  <c r="C16712" i="1"/>
  <c r="D16712" i="1"/>
  <c r="M16712" i="1"/>
  <c r="C3217" i="1"/>
  <c r="D3217" i="1"/>
  <c r="M3217" i="1"/>
  <c r="C16713" i="1"/>
  <c r="D16713" i="1"/>
  <c r="M16713" i="1"/>
  <c r="C16714" i="1"/>
  <c r="D16714" i="1"/>
  <c r="M16714" i="1"/>
  <c r="C3218" i="1"/>
  <c r="D3218" i="1"/>
  <c r="M3218" i="1"/>
  <c r="C3219" i="1"/>
  <c r="D3219" i="1"/>
  <c r="M3219" i="1"/>
  <c r="C16715" i="1"/>
  <c r="D16715" i="1"/>
  <c r="M16715" i="1"/>
  <c r="C3220" i="1"/>
  <c r="D3220" i="1"/>
  <c r="M3220" i="1"/>
  <c r="C3221" i="1"/>
  <c r="D3221" i="1"/>
  <c r="M3221" i="1"/>
  <c r="C3222" i="1"/>
  <c r="D3222" i="1"/>
  <c r="M3222" i="1"/>
  <c r="C3223" i="1"/>
  <c r="D3223" i="1"/>
  <c r="M3223" i="1"/>
  <c r="C3224" i="1"/>
  <c r="D3224" i="1"/>
  <c r="M3224" i="1"/>
  <c r="C3225" i="1"/>
  <c r="D3225" i="1"/>
  <c r="M3225" i="1"/>
  <c r="C16716" i="1"/>
  <c r="D16716" i="1"/>
  <c r="M16716" i="1"/>
  <c r="C3226" i="1"/>
  <c r="D3226" i="1"/>
  <c r="M3226" i="1"/>
  <c r="C3227" i="1"/>
  <c r="D3227" i="1"/>
  <c r="M3227" i="1"/>
  <c r="C3228" i="1"/>
  <c r="D3228" i="1"/>
  <c r="M3228" i="1"/>
  <c r="C16717" i="1"/>
  <c r="D16717" i="1"/>
  <c r="M16717" i="1"/>
  <c r="C3003" i="1"/>
  <c r="D3003" i="1"/>
  <c r="M3003" i="1"/>
  <c r="C16718" i="1"/>
  <c r="D16718" i="1"/>
  <c r="M16718" i="1"/>
  <c r="C16719" i="1"/>
  <c r="D16719" i="1"/>
  <c r="M16719" i="1"/>
  <c r="C3229" i="1"/>
  <c r="D3229" i="1"/>
  <c r="M3229" i="1"/>
  <c r="C3230" i="1"/>
  <c r="D3230" i="1"/>
  <c r="M3230" i="1"/>
  <c r="C16720" i="1"/>
  <c r="D16720" i="1"/>
  <c r="M16720" i="1"/>
  <c r="C3231" i="1"/>
  <c r="D3231" i="1"/>
  <c r="M3231" i="1"/>
  <c r="C3232" i="1"/>
  <c r="D3232" i="1"/>
  <c r="M3232" i="1"/>
  <c r="C3233" i="1"/>
  <c r="D3233" i="1"/>
  <c r="M3233" i="1"/>
  <c r="C3234" i="1"/>
  <c r="M3234" i="1"/>
  <c r="C3235" i="1"/>
  <c r="D3235" i="1"/>
  <c r="M3235" i="1"/>
  <c r="C3237" i="1"/>
  <c r="D3237" i="1"/>
  <c r="M3237" i="1"/>
  <c r="C3236" i="1"/>
  <c r="D3236" i="1"/>
  <c r="M3236" i="1"/>
  <c r="C16721" i="1"/>
  <c r="D16721" i="1"/>
  <c r="M16721" i="1"/>
  <c r="C3238" i="1"/>
  <c r="D3238" i="1"/>
  <c r="M3238" i="1"/>
  <c r="C3239" i="1"/>
  <c r="D3239" i="1"/>
  <c r="M3239" i="1"/>
  <c r="C3241" i="1"/>
  <c r="D3241" i="1"/>
  <c r="M3241" i="1"/>
  <c r="C16722" i="1"/>
  <c r="D16722" i="1"/>
  <c r="M16722" i="1"/>
  <c r="C3242" i="1"/>
  <c r="D3242" i="1"/>
  <c r="M3242" i="1"/>
  <c r="C3243" i="1"/>
  <c r="D3243" i="1"/>
  <c r="M3243" i="1"/>
  <c r="C3244" i="1"/>
  <c r="D3244" i="1"/>
  <c r="M3244" i="1"/>
  <c r="C16723" i="1"/>
  <c r="D16723" i="1"/>
  <c r="M16723" i="1"/>
  <c r="C16724" i="1"/>
  <c r="D16724" i="1"/>
  <c r="M16724" i="1"/>
  <c r="C3245" i="1"/>
  <c r="D3245" i="1"/>
  <c r="M3245" i="1"/>
  <c r="C16725" i="1"/>
  <c r="D16725" i="1"/>
  <c r="M16725" i="1"/>
  <c r="C3246" i="1"/>
  <c r="D3246" i="1"/>
  <c r="M3246" i="1"/>
  <c r="C3247" i="1"/>
  <c r="D3247" i="1"/>
  <c r="M3247" i="1"/>
  <c r="C3009" i="1"/>
  <c r="D3009" i="1"/>
  <c r="M3009" i="1"/>
  <c r="C16726" i="1"/>
  <c r="D16726" i="1"/>
  <c r="M16726" i="1"/>
  <c r="C16727" i="1"/>
  <c r="D16727" i="1"/>
  <c r="M16727" i="1"/>
  <c r="C16728" i="1"/>
  <c r="D16728" i="1"/>
  <c r="M16728" i="1"/>
  <c r="C3248" i="1"/>
  <c r="D3248" i="1"/>
  <c r="M3248" i="1"/>
  <c r="C3249" i="1"/>
  <c r="D3249" i="1"/>
  <c r="M3249" i="1"/>
  <c r="C3250" i="1"/>
  <c r="D3250" i="1"/>
  <c r="M3250" i="1"/>
  <c r="C3251" i="1"/>
  <c r="D3251" i="1"/>
  <c r="M3251" i="1"/>
  <c r="C3252" i="1"/>
  <c r="D3252" i="1"/>
  <c r="M3252" i="1"/>
  <c r="C3253" i="1"/>
  <c r="D3253" i="1"/>
  <c r="M3253" i="1"/>
  <c r="C3254" i="1"/>
  <c r="D3254" i="1"/>
  <c r="M3254" i="1"/>
  <c r="C3255" i="1"/>
  <c r="D3255" i="1"/>
  <c r="M3255" i="1"/>
  <c r="C16729" i="1"/>
  <c r="D16729" i="1"/>
  <c r="M16729" i="1"/>
  <c r="C3257" i="1"/>
  <c r="D3257" i="1"/>
  <c r="M3257" i="1"/>
  <c r="C3256" i="1"/>
  <c r="D3256" i="1"/>
  <c r="M3256" i="1"/>
  <c r="C3258" i="1"/>
  <c r="D3258" i="1"/>
  <c r="M3258" i="1"/>
  <c r="C3259" i="1"/>
  <c r="D3259" i="1"/>
  <c r="M3259" i="1"/>
  <c r="C3260" i="1"/>
  <c r="D3260" i="1"/>
  <c r="M3260" i="1"/>
  <c r="C16730" i="1"/>
  <c r="D16730" i="1"/>
  <c r="M16730" i="1"/>
  <c r="C16731" i="1"/>
  <c r="D16731" i="1"/>
  <c r="M16731" i="1"/>
  <c r="C16732" i="1"/>
  <c r="D16732" i="1"/>
  <c r="M16732" i="1"/>
  <c r="C3261" i="1"/>
  <c r="D3261" i="1"/>
  <c r="M3261" i="1"/>
  <c r="C3262" i="1"/>
  <c r="D3262" i="1"/>
  <c r="M3262" i="1"/>
  <c r="C3263" i="1"/>
  <c r="D3263" i="1"/>
  <c r="M3263" i="1"/>
  <c r="C3264" i="1"/>
  <c r="D3264" i="1"/>
  <c r="M3264" i="1"/>
  <c r="C16733" i="1"/>
  <c r="D16733" i="1"/>
  <c r="M16733" i="1"/>
  <c r="C16734" i="1"/>
  <c r="D16734" i="1"/>
  <c r="M16734" i="1"/>
  <c r="C3265" i="1"/>
  <c r="D3265" i="1"/>
  <c r="M3265" i="1"/>
  <c r="C3266" i="1"/>
  <c r="D3266" i="1"/>
  <c r="M3266" i="1"/>
  <c r="C16735" i="1"/>
  <c r="D16735" i="1"/>
  <c r="M16735" i="1"/>
  <c r="C3267" i="1"/>
  <c r="D3267" i="1"/>
  <c r="M3267" i="1"/>
  <c r="C3268" i="1"/>
  <c r="D3268" i="1"/>
  <c r="M3268" i="1"/>
  <c r="C3269" i="1"/>
  <c r="D3269" i="1"/>
  <c r="M3269" i="1"/>
  <c r="C16736" i="1"/>
  <c r="D16736" i="1"/>
  <c r="M16736" i="1"/>
  <c r="C16737" i="1"/>
  <c r="D16737" i="1"/>
  <c r="M16737" i="1"/>
  <c r="C3270" i="1"/>
  <c r="D3270" i="1"/>
  <c r="M3270" i="1"/>
  <c r="C3271" i="1"/>
  <c r="D3271" i="1"/>
  <c r="M3271" i="1"/>
  <c r="C16738" i="1"/>
  <c r="D16738" i="1"/>
  <c r="M16738" i="1"/>
  <c r="C16739" i="1"/>
  <c r="D16739" i="1"/>
  <c r="M16739" i="1"/>
  <c r="C3272" i="1"/>
  <c r="D3272" i="1"/>
  <c r="M3272" i="1"/>
  <c r="C16740" i="1"/>
  <c r="D16740" i="1"/>
  <c r="M16740" i="1"/>
  <c r="C3273" i="1"/>
  <c r="D3273" i="1"/>
  <c r="M3273" i="1"/>
  <c r="C3274" i="1"/>
  <c r="D3274" i="1"/>
  <c r="M3274" i="1"/>
  <c r="C3275" i="1"/>
  <c r="D3275" i="1"/>
  <c r="M3275" i="1"/>
  <c r="C3276" i="1"/>
  <c r="D3276" i="1"/>
  <c r="M3276" i="1"/>
  <c r="C16741" i="1"/>
  <c r="D16741" i="1"/>
  <c r="M16741" i="1"/>
  <c r="C3277" i="1"/>
  <c r="D3277" i="1"/>
  <c r="M3277" i="1"/>
  <c r="C16742" i="1"/>
  <c r="D16742" i="1"/>
  <c r="M16742" i="1"/>
  <c r="C16743" i="1"/>
  <c r="D16743" i="1"/>
  <c r="M16743" i="1"/>
  <c r="C3278" i="1"/>
  <c r="D3278" i="1"/>
  <c r="M3278" i="1"/>
  <c r="C3279" i="1"/>
  <c r="D3279" i="1"/>
  <c r="M3279" i="1"/>
  <c r="C16744" i="1"/>
  <c r="D16744" i="1"/>
  <c r="M16744" i="1"/>
  <c r="C16745" i="1"/>
  <c r="D16745" i="1"/>
  <c r="M16745" i="1"/>
  <c r="C3280" i="1"/>
  <c r="D3280" i="1"/>
  <c r="M3280" i="1"/>
  <c r="C3281" i="1"/>
  <c r="D3281" i="1"/>
  <c r="M3281" i="1"/>
  <c r="C3282" i="1"/>
  <c r="D3282" i="1"/>
  <c r="M3282" i="1"/>
  <c r="C3284" i="1"/>
  <c r="D3284" i="1"/>
  <c r="M3284" i="1"/>
  <c r="C3285" i="1"/>
  <c r="D3285" i="1"/>
  <c r="M3285" i="1"/>
  <c r="C16746" i="1"/>
  <c r="D16746" i="1"/>
  <c r="M16746" i="1"/>
  <c r="C3286" i="1"/>
  <c r="D3286" i="1"/>
  <c r="M3286" i="1"/>
  <c r="C16747" i="1"/>
  <c r="D16747" i="1"/>
  <c r="M16747" i="1"/>
  <c r="C16748" i="1"/>
  <c r="D16748" i="1"/>
  <c r="M16748" i="1"/>
  <c r="C16749" i="1"/>
  <c r="D16749" i="1"/>
  <c r="M16749" i="1"/>
  <c r="C3287" i="1"/>
  <c r="D3287" i="1"/>
  <c r="M3287" i="1"/>
  <c r="C3289" i="1"/>
  <c r="D3289" i="1"/>
  <c r="M3289" i="1"/>
  <c r="C3288" i="1"/>
  <c r="D3288" i="1"/>
  <c r="M3288" i="1"/>
  <c r="C3290" i="1"/>
  <c r="M3290" i="1"/>
  <c r="C3291" i="1"/>
  <c r="D3291" i="1"/>
  <c r="M3291" i="1"/>
  <c r="C3292" i="1"/>
  <c r="D3292" i="1"/>
  <c r="M3292" i="1"/>
  <c r="C3294" i="1"/>
  <c r="D3294" i="1"/>
  <c r="M3294" i="1"/>
  <c r="C3293" i="1"/>
  <c r="D3293" i="1"/>
  <c r="M3293" i="1"/>
  <c r="C3295" i="1"/>
  <c r="D3295" i="1"/>
  <c r="M3295" i="1"/>
  <c r="C16750" i="1"/>
  <c r="D16750" i="1"/>
  <c r="M16750" i="1"/>
  <c r="C3297" i="1"/>
  <c r="D3297" i="1"/>
  <c r="M3297" i="1"/>
  <c r="C3296" i="1"/>
  <c r="M3296" i="1"/>
  <c r="C3298" i="1"/>
  <c r="D3298" i="1"/>
  <c r="M3298" i="1"/>
  <c r="C3299" i="1"/>
  <c r="D3299" i="1"/>
  <c r="M3299" i="1"/>
  <c r="C16751" i="1"/>
  <c r="D16751" i="1"/>
  <c r="M16751" i="1"/>
  <c r="C16752" i="1"/>
  <c r="D16752" i="1"/>
  <c r="M16752" i="1"/>
  <c r="C3300" i="1"/>
  <c r="D3300" i="1"/>
  <c r="M3300" i="1"/>
  <c r="C3301" i="1"/>
  <c r="D3301" i="1"/>
  <c r="M3301" i="1"/>
  <c r="C3302" i="1"/>
  <c r="M3302" i="1"/>
  <c r="C16753" i="1"/>
  <c r="D16753" i="1"/>
  <c r="M16753" i="1"/>
  <c r="C16754" i="1"/>
  <c r="D16754" i="1"/>
  <c r="M16754" i="1"/>
  <c r="C16755" i="1"/>
  <c r="D16755" i="1"/>
  <c r="M16755" i="1"/>
  <c r="C16756" i="1"/>
  <c r="D16756" i="1"/>
  <c r="M16756" i="1"/>
  <c r="C3304" i="1"/>
  <c r="D3304" i="1"/>
  <c r="M3304" i="1"/>
  <c r="C3303" i="1"/>
  <c r="D3303" i="1"/>
  <c r="M3303" i="1"/>
  <c r="C3305" i="1"/>
  <c r="D3305" i="1"/>
  <c r="M3305" i="1"/>
  <c r="C3306" i="1"/>
  <c r="D3306" i="1"/>
  <c r="M3306" i="1"/>
  <c r="C3307" i="1"/>
  <c r="D3307" i="1"/>
  <c r="M3307" i="1"/>
  <c r="C3308" i="1"/>
  <c r="D3308" i="1"/>
  <c r="M3308" i="1"/>
  <c r="C16757" i="1"/>
  <c r="D16757" i="1"/>
  <c r="M16757" i="1"/>
  <c r="C16758" i="1"/>
  <c r="D16758" i="1"/>
  <c r="M16758" i="1"/>
  <c r="C3309" i="1"/>
  <c r="D3309" i="1"/>
  <c r="M3309" i="1"/>
  <c r="C3310" i="1"/>
  <c r="D3310" i="1"/>
  <c r="M3310" i="1"/>
  <c r="C16759" i="1"/>
  <c r="D16759" i="1"/>
  <c r="M16759" i="1"/>
  <c r="C16760" i="1"/>
  <c r="D16760" i="1"/>
  <c r="M16760" i="1"/>
  <c r="C3311" i="1"/>
  <c r="D3311" i="1"/>
  <c r="M3311" i="1"/>
  <c r="C16761" i="1"/>
  <c r="D16761" i="1"/>
  <c r="M16761" i="1"/>
  <c r="C3312" i="1"/>
  <c r="D3312" i="1"/>
  <c r="M3312" i="1"/>
  <c r="C16762" i="1"/>
  <c r="D16762" i="1"/>
  <c r="M16762" i="1"/>
  <c r="C16763" i="1"/>
  <c r="D16763" i="1"/>
  <c r="M16763" i="1"/>
  <c r="C3313" i="1"/>
  <c r="D3313" i="1"/>
  <c r="M3313" i="1"/>
  <c r="C3314" i="1"/>
  <c r="D3314" i="1"/>
  <c r="M3314" i="1"/>
  <c r="C3315" i="1"/>
  <c r="D3315" i="1"/>
  <c r="M3315" i="1"/>
  <c r="C16764" i="1"/>
  <c r="D16764" i="1"/>
  <c r="M16764" i="1"/>
  <c r="C16765" i="1"/>
  <c r="D16765" i="1"/>
  <c r="M16765" i="1"/>
  <c r="C16766" i="1"/>
  <c r="D16766" i="1"/>
  <c r="M16766" i="1"/>
  <c r="C3316" i="1"/>
  <c r="D3316" i="1"/>
  <c r="M3316" i="1"/>
  <c r="C3317" i="1"/>
  <c r="D3317" i="1"/>
  <c r="M3317" i="1"/>
  <c r="C3318" i="1"/>
  <c r="D3318" i="1"/>
  <c r="M3318" i="1"/>
  <c r="C3319" i="1"/>
  <c r="D3319" i="1"/>
  <c r="M3319" i="1"/>
  <c r="C16767" i="1"/>
  <c r="D16767" i="1"/>
  <c r="M16767" i="1"/>
  <c r="C16768" i="1"/>
  <c r="D16768" i="1"/>
  <c r="M16768" i="1"/>
  <c r="C3320" i="1"/>
  <c r="D3320" i="1"/>
  <c r="M3320" i="1"/>
  <c r="C3321" i="1"/>
  <c r="D3321" i="1"/>
  <c r="M3321" i="1"/>
  <c r="C3322" i="1"/>
  <c r="D3322" i="1"/>
  <c r="M3322" i="1"/>
  <c r="C3323" i="1"/>
  <c r="D3323" i="1"/>
  <c r="M3323" i="1"/>
  <c r="C3324" i="1"/>
  <c r="D3324" i="1"/>
  <c r="M3324" i="1"/>
  <c r="C16769" i="1"/>
  <c r="D16769" i="1"/>
  <c r="M16769" i="1"/>
  <c r="C3325" i="1"/>
  <c r="D3325" i="1"/>
  <c r="M3325" i="1"/>
  <c r="C3326" i="1"/>
  <c r="D3326" i="1"/>
  <c r="M3326" i="1"/>
  <c r="C3329" i="1"/>
  <c r="D3329" i="1"/>
  <c r="M3329" i="1"/>
  <c r="C3330" i="1"/>
  <c r="D3330" i="1"/>
  <c r="M3330" i="1"/>
  <c r="C3331" i="1"/>
  <c r="D3331" i="1"/>
  <c r="M3331" i="1"/>
  <c r="C16770" i="1"/>
  <c r="D16770" i="1"/>
  <c r="M16770" i="1"/>
  <c r="C3332" i="1"/>
  <c r="D3332" i="1"/>
  <c r="M3332" i="1"/>
  <c r="C3333" i="1"/>
  <c r="D3333" i="1"/>
  <c r="M3333" i="1"/>
  <c r="C16771" i="1"/>
  <c r="D16771" i="1"/>
  <c r="M16771" i="1"/>
  <c r="C3334" i="1"/>
  <c r="D3334" i="1"/>
  <c r="M3334" i="1"/>
  <c r="C3335" i="1"/>
  <c r="D3335" i="1"/>
  <c r="M3335" i="1"/>
  <c r="C3336" i="1"/>
  <c r="D3336" i="1"/>
  <c r="M3336" i="1"/>
  <c r="C16772" i="1"/>
  <c r="D16772" i="1"/>
  <c r="M16772" i="1"/>
  <c r="C3337" i="1"/>
  <c r="D3337" i="1"/>
  <c r="M3337" i="1"/>
  <c r="C16773" i="1"/>
  <c r="D16773" i="1"/>
  <c r="M16773" i="1"/>
  <c r="C16774" i="1"/>
  <c r="D16774" i="1"/>
  <c r="M16774" i="1"/>
  <c r="C3338" i="1"/>
  <c r="D3338" i="1"/>
  <c r="M3338" i="1"/>
  <c r="C16775" i="1"/>
  <c r="D16775" i="1"/>
  <c r="M16775" i="1"/>
  <c r="C3004" i="1"/>
  <c r="D3004" i="1"/>
  <c r="M3004" i="1"/>
  <c r="C3339" i="1"/>
  <c r="D3339" i="1"/>
  <c r="M3339" i="1"/>
  <c r="C16776" i="1"/>
  <c r="D16776" i="1"/>
  <c r="M16776" i="1"/>
  <c r="C3340" i="1"/>
  <c r="D3340" i="1"/>
  <c r="M3340" i="1"/>
  <c r="C16777" i="1"/>
  <c r="D16777" i="1"/>
  <c r="M16777" i="1"/>
  <c r="C3341" i="1"/>
  <c r="D3341" i="1"/>
  <c r="M3341" i="1"/>
  <c r="C3342" i="1"/>
  <c r="D3342" i="1"/>
  <c r="M3342" i="1"/>
  <c r="C16778" i="1"/>
  <c r="D16778" i="1"/>
  <c r="M16778" i="1"/>
  <c r="C3343" i="1"/>
  <c r="D3343" i="1"/>
  <c r="M3343" i="1"/>
  <c r="C3344" i="1"/>
  <c r="D3344" i="1"/>
  <c r="M3344" i="1"/>
  <c r="C16779" i="1"/>
  <c r="D16779" i="1"/>
  <c r="M16779" i="1"/>
  <c r="C16780" i="1"/>
  <c r="D16780" i="1"/>
  <c r="M16780" i="1"/>
  <c r="C3345" i="1"/>
  <c r="D3345" i="1"/>
  <c r="M3345" i="1"/>
  <c r="C3346" i="1"/>
  <c r="D3346" i="1"/>
  <c r="M3346" i="1"/>
  <c r="C3347" i="1"/>
  <c r="D3347" i="1"/>
  <c r="M3347" i="1"/>
  <c r="C3348" i="1"/>
  <c r="D3348" i="1"/>
  <c r="M3348" i="1"/>
  <c r="C3349" i="1"/>
  <c r="D3349" i="1"/>
  <c r="M3349" i="1"/>
  <c r="C16781" i="1"/>
  <c r="D16781" i="1"/>
  <c r="M16781" i="1"/>
  <c r="C3350" i="1"/>
  <c r="D3350" i="1"/>
  <c r="M3350" i="1"/>
  <c r="C16782" i="1"/>
  <c r="D16782" i="1"/>
  <c r="M16782" i="1"/>
  <c r="C3351" i="1"/>
  <c r="D3351" i="1"/>
  <c r="M3351" i="1"/>
  <c r="C16783" i="1"/>
  <c r="D16783" i="1"/>
  <c r="M16783" i="1"/>
  <c r="C16784" i="1"/>
  <c r="D16784" i="1"/>
  <c r="M16784" i="1"/>
  <c r="C3352" i="1"/>
  <c r="D3352" i="1"/>
  <c r="M3352" i="1"/>
  <c r="C16785" i="1"/>
  <c r="D16785" i="1"/>
  <c r="M16785" i="1"/>
  <c r="C3353" i="1"/>
  <c r="D3353" i="1"/>
  <c r="M3353" i="1"/>
  <c r="C3354" i="1"/>
  <c r="D3354" i="1"/>
  <c r="M3354" i="1"/>
  <c r="C3355" i="1"/>
  <c r="D3355" i="1"/>
  <c r="M3355" i="1"/>
  <c r="C3356" i="1"/>
  <c r="D3356" i="1"/>
  <c r="M3356" i="1"/>
  <c r="C3357" i="1"/>
  <c r="D3357" i="1"/>
  <c r="M3357" i="1"/>
  <c r="C16786" i="1"/>
  <c r="D16786" i="1"/>
  <c r="M16786" i="1"/>
  <c r="C16787" i="1"/>
  <c r="D16787" i="1"/>
  <c r="M16787" i="1"/>
  <c r="C16788" i="1"/>
  <c r="D16788" i="1"/>
  <c r="M16788" i="1"/>
  <c r="C3328" i="1"/>
  <c r="D3328" i="1"/>
  <c r="M3328" i="1"/>
  <c r="C16789" i="1"/>
  <c r="D16789" i="1"/>
  <c r="M16789" i="1"/>
  <c r="C2757" i="1"/>
  <c r="D2757" i="1"/>
  <c r="M2757" i="1"/>
  <c r="C3358" i="1"/>
  <c r="D3358" i="1"/>
  <c r="M3358" i="1"/>
  <c r="C3359" i="1"/>
  <c r="D3359" i="1"/>
  <c r="M3359" i="1"/>
  <c r="C3360" i="1"/>
  <c r="D3360" i="1"/>
  <c r="M3360" i="1"/>
  <c r="C3361" i="1"/>
  <c r="D3361" i="1"/>
  <c r="M3361" i="1"/>
  <c r="C3362" i="1"/>
  <c r="D3362" i="1"/>
  <c r="M3362" i="1"/>
  <c r="C16790" i="1"/>
  <c r="D16790" i="1"/>
  <c r="M16790" i="1"/>
  <c r="C3364" i="1"/>
  <c r="D3364" i="1"/>
  <c r="M3364" i="1"/>
  <c r="C3365" i="1"/>
  <c r="D3365" i="1"/>
  <c r="M3365" i="1"/>
  <c r="C3366" i="1"/>
  <c r="D3366" i="1"/>
  <c r="M3366" i="1"/>
  <c r="C3367" i="1"/>
  <c r="D3367" i="1"/>
  <c r="M3367" i="1"/>
  <c r="C3368" i="1"/>
  <c r="D3368" i="1"/>
  <c r="M3368" i="1"/>
  <c r="C3369" i="1"/>
  <c r="D3369" i="1"/>
  <c r="M3369" i="1"/>
  <c r="C3370" i="1"/>
  <c r="D3370" i="1"/>
  <c r="M3370" i="1"/>
  <c r="C3371" i="1"/>
  <c r="D3371" i="1"/>
  <c r="M3371" i="1"/>
  <c r="D3372" i="1"/>
  <c r="M3372" i="1"/>
  <c r="C3373" i="1"/>
  <c r="D3373" i="1"/>
  <c r="M3373" i="1"/>
  <c r="C3374" i="1"/>
  <c r="D3374" i="1"/>
  <c r="M3374" i="1"/>
  <c r="C3375" i="1"/>
  <c r="D3375" i="1"/>
  <c r="M3375" i="1"/>
  <c r="C16791" i="1"/>
  <c r="D16791" i="1"/>
  <c r="M16791" i="1"/>
  <c r="C3378" i="1"/>
  <c r="D3378" i="1"/>
  <c r="M3378" i="1"/>
  <c r="C16792" i="1"/>
  <c r="D16792" i="1"/>
  <c r="M16792" i="1"/>
  <c r="C16793" i="1"/>
  <c r="D16793" i="1"/>
  <c r="M16793" i="1"/>
  <c r="C3379" i="1"/>
  <c r="M3379" i="1"/>
  <c r="C3380" i="1"/>
  <c r="D3380" i="1"/>
  <c r="M3380" i="1"/>
  <c r="C16794" i="1"/>
  <c r="D16794" i="1"/>
  <c r="M16794" i="1"/>
  <c r="C3381" i="1"/>
  <c r="D3381" i="1"/>
  <c r="M3381" i="1"/>
  <c r="C16795" i="1"/>
  <c r="D16795" i="1"/>
  <c r="M16795" i="1"/>
  <c r="C3382" i="1"/>
  <c r="D3382" i="1"/>
  <c r="M3382" i="1"/>
  <c r="C16796" i="1"/>
  <c r="D16796" i="1"/>
  <c r="M16796" i="1"/>
  <c r="C3383" i="1"/>
  <c r="D3383" i="1"/>
  <c r="M3383" i="1"/>
  <c r="C3384" i="1"/>
  <c r="D3384" i="1"/>
  <c r="M3384" i="1"/>
  <c r="C16797" i="1"/>
  <c r="D16797" i="1"/>
  <c r="M16797" i="1"/>
  <c r="C16798" i="1"/>
  <c r="D16798" i="1"/>
  <c r="M16798" i="1"/>
  <c r="C16799" i="1"/>
  <c r="D16799" i="1"/>
  <c r="M16799" i="1"/>
  <c r="C3385" i="1"/>
  <c r="D3385" i="1"/>
  <c r="M3385" i="1"/>
  <c r="C16800" i="1"/>
  <c r="D16800" i="1"/>
  <c r="M16800" i="1"/>
  <c r="C3386" i="1"/>
  <c r="D3386" i="1"/>
  <c r="M3386" i="1"/>
  <c r="C3387" i="1"/>
  <c r="D3387" i="1"/>
  <c r="M3387" i="1"/>
  <c r="C16801" i="1"/>
  <c r="D16801" i="1"/>
  <c r="M16801" i="1"/>
  <c r="C3388" i="1"/>
  <c r="D3388" i="1"/>
  <c r="M3388" i="1"/>
  <c r="C16802" i="1"/>
  <c r="D16802" i="1"/>
  <c r="M16802" i="1"/>
  <c r="C16803" i="1"/>
  <c r="D16803" i="1"/>
  <c r="M16803" i="1"/>
  <c r="C3389" i="1"/>
  <c r="D3389" i="1"/>
  <c r="M3389" i="1"/>
  <c r="C3390" i="1"/>
  <c r="D3390" i="1"/>
  <c r="M3390" i="1"/>
  <c r="C3391" i="1"/>
  <c r="D3391" i="1"/>
  <c r="M3391" i="1"/>
  <c r="C3392" i="1"/>
  <c r="D3392" i="1"/>
  <c r="M3392" i="1"/>
  <c r="C3393" i="1"/>
  <c r="D3393" i="1"/>
  <c r="M3393" i="1"/>
  <c r="C3394" i="1"/>
  <c r="D3394" i="1"/>
  <c r="M3394" i="1"/>
  <c r="C16804" i="1"/>
  <c r="D16804" i="1"/>
  <c r="M16804" i="1"/>
  <c r="C3395" i="1"/>
  <c r="D3395" i="1"/>
  <c r="M3395" i="1"/>
  <c r="C3396" i="1"/>
  <c r="D3396" i="1"/>
  <c r="M3396" i="1"/>
  <c r="C3397" i="1"/>
  <c r="D3397" i="1"/>
  <c r="M3397" i="1"/>
  <c r="C3398" i="1"/>
  <c r="D3398" i="1"/>
  <c r="M3398" i="1"/>
  <c r="C3399" i="1"/>
  <c r="D3399" i="1"/>
  <c r="M3399" i="1"/>
  <c r="C3400" i="1"/>
  <c r="D3400" i="1"/>
  <c r="M3400" i="1"/>
  <c r="C16805" i="1"/>
  <c r="D16805" i="1"/>
  <c r="M16805" i="1"/>
  <c r="C16806" i="1"/>
  <c r="D16806" i="1"/>
  <c r="M16806" i="1"/>
  <c r="C16807" i="1"/>
  <c r="D16807" i="1"/>
  <c r="M16807" i="1"/>
  <c r="C3401" i="1"/>
  <c r="D3401" i="1"/>
  <c r="M3401" i="1"/>
  <c r="C3402" i="1"/>
  <c r="D3402" i="1"/>
  <c r="M3402" i="1"/>
  <c r="C16808" i="1"/>
  <c r="D16808" i="1"/>
  <c r="M16808" i="1"/>
  <c r="C3403" i="1"/>
  <c r="D3403" i="1"/>
  <c r="M3403" i="1"/>
  <c r="C3404" i="1"/>
  <c r="D3404" i="1"/>
  <c r="M3404" i="1"/>
  <c r="C3405" i="1"/>
  <c r="D3405" i="1"/>
  <c r="M3405" i="1"/>
  <c r="C3406" i="1"/>
  <c r="D3406" i="1"/>
  <c r="M3406" i="1"/>
  <c r="C3407" i="1"/>
  <c r="D3407" i="1"/>
  <c r="M3407" i="1"/>
  <c r="C3408" i="1"/>
  <c r="D3408" i="1"/>
  <c r="M3408" i="1"/>
  <c r="C3409" i="1"/>
  <c r="D3409" i="1"/>
  <c r="M3409" i="1"/>
  <c r="C3410" i="1"/>
  <c r="D3410" i="1"/>
  <c r="M3410" i="1"/>
  <c r="C3411" i="1"/>
  <c r="D3411" i="1"/>
  <c r="M3411" i="1"/>
  <c r="C16809" i="1"/>
  <c r="D16809" i="1"/>
  <c r="M16809" i="1"/>
  <c r="C3412" i="1"/>
  <c r="D3412" i="1"/>
  <c r="M3412" i="1"/>
  <c r="C3413" i="1"/>
  <c r="D3413" i="1"/>
  <c r="M3413" i="1"/>
  <c r="C3414" i="1"/>
  <c r="D3414" i="1"/>
  <c r="M3414" i="1"/>
  <c r="C16810" i="1"/>
  <c r="D16810" i="1"/>
  <c r="M16810" i="1"/>
  <c r="C3415" i="1"/>
  <c r="D3415" i="1"/>
  <c r="M3415" i="1"/>
  <c r="C3416" i="1"/>
  <c r="D3416" i="1"/>
  <c r="M3416" i="1"/>
  <c r="C16811" i="1"/>
  <c r="D16811" i="1"/>
  <c r="M16811" i="1"/>
  <c r="C16812" i="1"/>
  <c r="D16812" i="1"/>
  <c r="M16812" i="1"/>
  <c r="C3417" i="1"/>
  <c r="D3417" i="1"/>
  <c r="M3417" i="1"/>
  <c r="C16813" i="1"/>
  <c r="D16813" i="1"/>
  <c r="M16813" i="1"/>
  <c r="C16814" i="1"/>
  <c r="D16814" i="1"/>
  <c r="M16814" i="1"/>
  <c r="C16815" i="1"/>
  <c r="D16815" i="1"/>
  <c r="M16815" i="1"/>
  <c r="C3418" i="1"/>
  <c r="D3418" i="1"/>
  <c r="M3418" i="1"/>
  <c r="C16816" i="1"/>
  <c r="D16816" i="1"/>
  <c r="M16816" i="1"/>
  <c r="C3419" i="1"/>
  <c r="D3419" i="1"/>
  <c r="M3419" i="1"/>
  <c r="C3420" i="1"/>
  <c r="D3420" i="1"/>
  <c r="M3420" i="1"/>
  <c r="C3421" i="1"/>
  <c r="D3421" i="1"/>
  <c r="M3421" i="1"/>
  <c r="C3376" i="1"/>
  <c r="D3376" i="1"/>
  <c r="M3376" i="1"/>
  <c r="C16817" i="1"/>
  <c r="D16817" i="1"/>
  <c r="M16817" i="1"/>
  <c r="C3377" i="1"/>
  <c r="D3377" i="1"/>
  <c r="M3377" i="1"/>
  <c r="C16818" i="1"/>
  <c r="D16818" i="1"/>
  <c r="M16818" i="1"/>
  <c r="C16819" i="1"/>
  <c r="D16819" i="1"/>
  <c r="M16819" i="1"/>
  <c r="C3422" i="1"/>
  <c r="D3422" i="1"/>
  <c r="M3422" i="1"/>
  <c r="C3423" i="1"/>
  <c r="D3423" i="1"/>
  <c r="M3423" i="1"/>
  <c r="C3425" i="1"/>
  <c r="D3425" i="1"/>
  <c r="M3425" i="1"/>
  <c r="C3424" i="1"/>
  <c r="D3424" i="1"/>
  <c r="M3424" i="1"/>
  <c r="C3427" i="1"/>
  <c r="D3427" i="1"/>
  <c r="M3427" i="1"/>
  <c r="C3428" i="1"/>
  <c r="D3428" i="1"/>
  <c r="M3428" i="1"/>
  <c r="C16820" i="1"/>
  <c r="D16820" i="1"/>
  <c r="M16820" i="1"/>
  <c r="C3429" i="1"/>
  <c r="D3429" i="1"/>
  <c r="M3429" i="1"/>
  <c r="C3430" i="1"/>
  <c r="D3430" i="1"/>
  <c r="M3430" i="1"/>
  <c r="C3431" i="1"/>
  <c r="D3431" i="1"/>
  <c r="M3431" i="1"/>
  <c r="C3436" i="1"/>
  <c r="D3436" i="1"/>
  <c r="M3436" i="1"/>
  <c r="C3432" i="1"/>
  <c r="D3432" i="1"/>
  <c r="M3432" i="1"/>
  <c r="C3434" i="1"/>
  <c r="D3434" i="1"/>
  <c r="M3434" i="1"/>
  <c r="C3435" i="1"/>
  <c r="D3435" i="1"/>
  <c r="M3435" i="1"/>
  <c r="C3437" i="1"/>
  <c r="D3437" i="1"/>
  <c r="M3437" i="1"/>
  <c r="C3438" i="1"/>
  <c r="D3438" i="1"/>
  <c r="M3438" i="1"/>
  <c r="C16821" i="1"/>
  <c r="D16821" i="1"/>
  <c r="M16821" i="1"/>
  <c r="C3439" i="1"/>
  <c r="D3439" i="1"/>
  <c r="M3439" i="1"/>
  <c r="C3440" i="1"/>
  <c r="D3440" i="1"/>
  <c r="M3440" i="1"/>
  <c r="C3441" i="1"/>
  <c r="D3441" i="1"/>
  <c r="M3441" i="1"/>
  <c r="C3442" i="1"/>
  <c r="D3442" i="1"/>
  <c r="M3442" i="1"/>
  <c r="C3443" i="1"/>
  <c r="D3443" i="1"/>
  <c r="M3443" i="1"/>
  <c r="C3444" i="1"/>
  <c r="D3444" i="1"/>
  <c r="M3444" i="1"/>
  <c r="C3445" i="1"/>
  <c r="D3445" i="1"/>
  <c r="M3445" i="1"/>
  <c r="C16822" i="1"/>
  <c r="D16822" i="1"/>
  <c r="M16822" i="1"/>
  <c r="C3446" i="1"/>
  <c r="D3446" i="1"/>
  <c r="M3446" i="1"/>
  <c r="C5992" i="1"/>
  <c r="D5992" i="1"/>
  <c r="M5992" i="1"/>
  <c r="C3448" i="1"/>
  <c r="D3448" i="1"/>
  <c r="M3448" i="1"/>
  <c r="C3447" i="1"/>
  <c r="D3447" i="1"/>
  <c r="M3447" i="1"/>
  <c r="C3449" i="1"/>
  <c r="D3449" i="1"/>
  <c r="M3449" i="1"/>
  <c r="C16823" i="1"/>
  <c r="D16823" i="1"/>
  <c r="M16823" i="1"/>
  <c r="C3450" i="1"/>
  <c r="M3450" i="1"/>
  <c r="C16824" i="1"/>
  <c r="D16824" i="1"/>
  <c r="M16824" i="1"/>
  <c r="C3451" i="1"/>
  <c r="D3451" i="1"/>
  <c r="M3451" i="1"/>
  <c r="C16825" i="1"/>
  <c r="D16825" i="1"/>
  <c r="M16825" i="1"/>
  <c r="C3453" i="1"/>
  <c r="D3453" i="1"/>
  <c r="M3453" i="1"/>
  <c r="C16826" i="1"/>
  <c r="D16826" i="1"/>
  <c r="M16826" i="1"/>
  <c r="C16827" i="1"/>
  <c r="D16827" i="1"/>
  <c r="M16827" i="1"/>
  <c r="C16828" i="1"/>
  <c r="D16828" i="1"/>
  <c r="M16828" i="1"/>
  <c r="C16829" i="1"/>
  <c r="D16829" i="1"/>
  <c r="M16829" i="1"/>
  <c r="C16830" i="1"/>
  <c r="D16830" i="1"/>
  <c r="M16830" i="1"/>
  <c r="C3454" i="1"/>
  <c r="D3454" i="1"/>
  <c r="M3454" i="1"/>
  <c r="C16831" i="1"/>
  <c r="D16831" i="1"/>
  <c r="M16831" i="1"/>
  <c r="C3457" i="1"/>
  <c r="D3457" i="1"/>
  <c r="M3457" i="1"/>
  <c r="C3455" i="1"/>
  <c r="D3455" i="1"/>
  <c r="M3455" i="1"/>
  <c r="C16832" i="1"/>
  <c r="D16832" i="1"/>
  <c r="M16832" i="1"/>
  <c r="C3456" i="1"/>
  <c r="D3456" i="1"/>
  <c r="M3456" i="1"/>
  <c r="C16833" i="1"/>
  <c r="D16833" i="1"/>
  <c r="M16833" i="1"/>
  <c r="C16834" i="1"/>
  <c r="D16834" i="1"/>
  <c r="M16834" i="1"/>
  <c r="C3458" i="1"/>
  <c r="D3458" i="1"/>
  <c r="M3458" i="1"/>
  <c r="C16835" i="1"/>
  <c r="D16835" i="1"/>
  <c r="M16835" i="1"/>
  <c r="C3459" i="1"/>
  <c r="D3459" i="1"/>
  <c r="M3459" i="1"/>
  <c r="C16836" i="1"/>
  <c r="D16836" i="1"/>
  <c r="M16836" i="1"/>
  <c r="C16837" i="1"/>
  <c r="D16837" i="1"/>
  <c r="M16837" i="1"/>
  <c r="C3462" i="1"/>
  <c r="D3462" i="1"/>
  <c r="M3462" i="1"/>
  <c r="C16838" i="1"/>
  <c r="D16838" i="1"/>
  <c r="M16838" i="1"/>
  <c r="C3461" i="1"/>
  <c r="D3461" i="1"/>
  <c r="M3461" i="1"/>
  <c r="C16839" i="1"/>
  <c r="D16839" i="1"/>
  <c r="M16839" i="1"/>
  <c r="C16840" i="1"/>
  <c r="D16840" i="1"/>
  <c r="M16840" i="1"/>
  <c r="C16841" i="1"/>
  <c r="D16841" i="1"/>
  <c r="M16841" i="1"/>
  <c r="C3463" i="1"/>
  <c r="D3463" i="1"/>
  <c r="M3463" i="1"/>
  <c r="C16842" i="1"/>
  <c r="D16842" i="1"/>
  <c r="M16842" i="1"/>
  <c r="C3464" i="1"/>
  <c r="D3464" i="1"/>
  <c r="M3464" i="1"/>
  <c r="C16843" i="1"/>
  <c r="D16843" i="1"/>
  <c r="M16843" i="1"/>
  <c r="C16844" i="1"/>
  <c r="D16844" i="1"/>
  <c r="M16844" i="1"/>
  <c r="C3465" i="1"/>
  <c r="M3465" i="1"/>
  <c r="C3466" i="1"/>
  <c r="D3466" i="1"/>
  <c r="M3466" i="1"/>
  <c r="C3467" i="1"/>
  <c r="D3467" i="1"/>
  <c r="M3467" i="1"/>
  <c r="C3468" i="1"/>
  <c r="D3468" i="1"/>
  <c r="M3468" i="1"/>
  <c r="C16845" i="1"/>
  <c r="D16845" i="1"/>
  <c r="M16845" i="1"/>
  <c r="C3469" i="1"/>
  <c r="D3469" i="1"/>
  <c r="M3469" i="1"/>
  <c r="C3470" i="1"/>
  <c r="D3470" i="1"/>
  <c r="M3470" i="1"/>
  <c r="C3471" i="1"/>
  <c r="D3471" i="1"/>
  <c r="M3471" i="1"/>
  <c r="C3472" i="1"/>
  <c r="D3472" i="1"/>
  <c r="M3472" i="1"/>
  <c r="C16846" i="1"/>
  <c r="D16846" i="1"/>
  <c r="M16846" i="1"/>
  <c r="C3473" i="1"/>
  <c r="D3473" i="1"/>
  <c r="M3473" i="1"/>
  <c r="C3474" i="1"/>
  <c r="D3474" i="1"/>
  <c r="M3474" i="1"/>
  <c r="C3475" i="1"/>
  <c r="D3475" i="1"/>
  <c r="M3475" i="1"/>
  <c r="C3476" i="1"/>
  <c r="D3476" i="1"/>
  <c r="M3476" i="1"/>
  <c r="C3477" i="1"/>
  <c r="D3477" i="1"/>
  <c r="M3477" i="1"/>
  <c r="C3478" i="1"/>
  <c r="D3478" i="1"/>
  <c r="M3478" i="1"/>
  <c r="C3479" i="1"/>
  <c r="D3479" i="1"/>
  <c r="M3479" i="1"/>
  <c r="C3480" i="1"/>
  <c r="M3480" i="1"/>
  <c r="C3481" i="1"/>
  <c r="D3481" i="1"/>
  <c r="M3481" i="1"/>
  <c r="C16847" i="1"/>
  <c r="D16847" i="1"/>
  <c r="M16847" i="1"/>
  <c r="C16848" i="1"/>
  <c r="D16848" i="1"/>
  <c r="M16848" i="1"/>
  <c r="C3482" i="1"/>
  <c r="M3482" i="1"/>
  <c r="C3483" i="1"/>
  <c r="D3483" i="1"/>
  <c r="M3483" i="1"/>
  <c r="C3484" i="1"/>
  <c r="D3484" i="1"/>
  <c r="M3484" i="1"/>
  <c r="C16849" i="1"/>
  <c r="D16849" i="1"/>
  <c r="M16849" i="1"/>
  <c r="C3485" i="1"/>
  <c r="D3485" i="1"/>
  <c r="M3485" i="1"/>
  <c r="C3486" i="1"/>
  <c r="D3486" i="1"/>
  <c r="M3486" i="1"/>
  <c r="C3487" i="1"/>
  <c r="D3487" i="1"/>
  <c r="M3487" i="1"/>
  <c r="C3488" i="1"/>
  <c r="D3488" i="1"/>
  <c r="M3488" i="1"/>
  <c r="C3489" i="1"/>
  <c r="D3489" i="1"/>
  <c r="M3489" i="1"/>
  <c r="C3490" i="1"/>
  <c r="D3490" i="1"/>
  <c r="M3490" i="1"/>
  <c r="C3491" i="1"/>
  <c r="D3491" i="1"/>
  <c r="M3491" i="1"/>
  <c r="C16850" i="1"/>
  <c r="D16850" i="1"/>
  <c r="M16850" i="1"/>
  <c r="C3492" i="1"/>
  <c r="D3492" i="1"/>
  <c r="M3492" i="1"/>
  <c r="C16851" i="1"/>
  <c r="D16851" i="1"/>
  <c r="M16851" i="1"/>
  <c r="C3493" i="1"/>
  <c r="D3493" i="1"/>
  <c r="M3493" i="1"/>
  <c r="C3494" i="1"/>
  <c r="D3494" i="1"/>
  <c r="M3494" i="1"/>
  <c r="C16852" i="1"/>
  <c r="D16852" i="1"/>
  <c r="M16852" i="1"/>
  <c r="C16853" i="1"/>
  <c r="D16853" i="1"/>
  <c r="M16853" i="1"/>
  <c r="C16854" i="1"/>
  <c r="D16854" i="1"/>
  <c r="M16854" i="1"/>
  <c r="C3495" i="1"/>
  <c r="D3495" i="1"/>
  <c r="M3495" i="1"/>
  <c r="C16855" i="1"/>
  <c r="D16855" i="1"/>
  <c r="M16855" i="1"/>
  <c r="C3496" i="1"/>
  <c r="D3496" i="1"/>
  <c r="M3496" i="1"/>
  <c r="C16856" i="1"/>
  <c r="D16856" i="1"/>
  <c r="M16856" i="1"/>
  <c r="C3497" i="1"/>
  <c r="D3497" i="1"/>
  <c r="M3497" i="1"/>
  <c r="C3498" i="1"/>
  <c r="D3498" i="1"/>
  <c r="M3498" i="1"/>
  <c r="C3499" i="1"/>
  <c r="D3499" i="1"/>
  <c r="M3499" i="1"/>
  <c r="C3500" i="1"/>
  <c r="D3500" i="1"/>
  <c r="M3500" i="1"/>
  <c r="C3501" i="1"/>
  <c r="D3501" i="1"/>
  <c r="M3501" i="1"/>
  <c r="C3503" i="1"/>
  <c r="D3503" i="1"/>
  <c r="M3503" i="1"/>
  <c r="C16857" i="1"/>
  <c r="D16857" i="1"/>
  <c r="M16857" i="1"/>
  <c r="C3504" i="1"/>
  <c r="D3504" i="1"/>
  <c r="M3504" i="1"/>
  <c r="C3505" i="1"/>
  <c r="D3505" i="1"/>
  <c r="M3505" i="1"/>
  <c r="C3506" i="1"/>
  <c r="D3506" i="1"/>
  <c r="M3506" i="1"/>
  <c r="C3507" i="1"/>
  <c r="D3507" i="1"/>
  <c r="M3507" i="1"/>
  <c r="C3508" i="1"/>
  <c r="D3508" i="1"/>
  <c r="M3508" i="1"/>
  <c r="C3509" i="1"/>
  <c r="D3509" i="1"/>
  <c r="M3509" i="1"/>
  <c r="C3510" i="1"/>
  <c r="D3510" i="1"/>
  <c r="M3510" i="1"/>
  <c r="C16858" i="1"/>
  <c r="D16858" i="1"/>
  <c r="M16858" i="1"/>
  <c r="C3511" i="1"/>
  <c r="D3511" i="1"/>
  <c r="M3511" i="1"/>
  <c r="C3512" i="1"/>
  <c r="D3512" i="1"/>
  <c r="M3512" i="1"/>
  <c r="C3502" i="1"/>
  <c r="D3502" i="1"/>
  <c r="M3502" i="1"/>
  <c r="C16859" i="1"/>
  <c r="D16859" i="1"/>
  <c r="M16859" i="1"/>
  <c r="C3513" i="1"/>
  <c r="D3513" i="1"/>
  <c r="M3513" i="1"/>
  <c r="C3514" i="1"/>
  <c r="D3514" i="1"/>
  <c r="M3514" i="1"/>
  <c r="C16860" i="1"/>
  <c r="D16860" i="1"/>
  <c r="M16860" i="1"/>
  <c r="C3515" i="1"/>
  <c r="D3515" i="1"/>
  <c r="M3515" i="1"/>
  <c r="C16861" i="1"/>
  <c r="D16861" i="1"/>
  <c r="M16861" i="1"/>
  <c r="C3516" i="1"/>
  <c r="D3516" i="1"/>
  <c r="M3516" i="1"/>
  <c r="C16862" i="1"/>
  <c r="D16862" i="1"/>
  <c r="M16862" i="1"/>
  <c r="C3517" i="1"/>
  <c r="D3517" i="1"/>
  <c r="M3517" i="1"/>
  <c r="C16863" i="1"/>
  <c r="D16863" i="1"/>
  <c r="M16863" i="1"/>
  <c r="C3518" i="1"/>
  <c r="D3518" i="1"/>
  <c r="M3518" i="1"/>
  <c r="C16864" i="1"/>
  <c r="D16864" i="1"/>
  <c r="M16864" i="1"/>
  <c r="C3519" i="1"/>
  <c r="D3519" i="1"/>
  <c r="M3519" i="1"/>
  <c r="C16865" i="1"/>
  <c r="D16865" i="1"/>
  <c r="M16865" i="1"/>
  <c r="C3520" i="1"/>
  <c r="D3520" i="1"/>
  <c r="M3520" i="1"/>
  <c r="C16866" i="1"/>
  <c r="D16866" i="1"/>
  <c r="M16866" i="1"/>
  <c r="C16867" i="1"/>
  <c r="D16867" i="1"/>
  <c r="M16867" i="1"/>
  <c r="C3521" i="1"/>
  <c r="D3521" i="1"/>
  <c r="M3521" i="1"/>
  <c r="C3522" i="1"/>
  <c r="D3522" i="1"/>
  <c r="M3522" i="1"/>
  <c r="C3523" i="1"/>
  <c r="D3523" i="1"/>
  <c r="M3523" i="1"/>
  <c r="C16868" i="1"/>
  <c r="D16868" i="1"/>
  <c r="M16868" i="1"/>
  <c r="C3524" i="1"/>
  <c r="D3524" i="1"/>
  <c r="M3524" i="1"/>
  <c r="C3525" i="1"/>
  <c r="D3525" i="1"/>
  <c r="M3525" i="1"/>
  <c r="C3526" i="1"/>
  <c r="D3526" i="1"/>
  <c r="M3526" i="1"/>
  <c r="C16869" i="1"/>
  <c r="D16869" i="1"/>
  <c r="M16869" i="1"/>
  <c r="C16870" i="1"/>
  <c r="D16870" i="1"/>
  <c r="M16870" i="1"/>
  <c r="C3527" i="1"/>
  <c r="D3527" i="1"/>
  <c r="M3527" i="1"/>
  <c r="C3528" i="1"/>
  <c r="D3528" i="1"/>
  <c r="M3528" i="1"/>
  <c r="C16871" i="1"/>
  <c r="D16871" i="1"/>
  <c r="M16871" i="1"/>
  <c r="C3529" i="1"/>
  <c r="D3529" i="1"/>
  <c r="M3529" i="1"/>
  <c r="C3530" i="1"/>
  <c r="D3530" i="1"/>
  <c r="M3530" i="1"/>
  <c r="C16872" i="1"/>
  <c r="D16872" i="1"/>
  <c r="M16872" i="1"/>
  <c r="C3531" i="1"/>
  <c r="D3531" i="1"/>
  <c r="M3531" i="1"/>
  <c r="C3532" i="1"/>
  <c r="D3532" i="1"/>
  <c r="M3532" i="1"/>
  <c r="C3533" i="1"/>
  <c r="D3533" i="1"/>
  <c r="M3533" i="1"/>
  <c r="C3534" i="1"/>
  <c r="D3534" i="1"/>
  <c r="M3534" i="1"/>
  <c r="C3535" i="1"/>
  <c r="D3535" i="1"/>
  <c r="M3535" i="1"/>
  <c r="C16873" i="1"/>
  <c r="D16873" i="1"/>
  <c r="M16873" i="1"/>
  <c r="C3536" i="1"/>
  <c r="D3536" i="1"/>
  <c r="M3536" i="1"/>
  <c r="C3537" i="1"/>
  <c r="D3537" i="1"/>
  <c r="M3537" i="1"/>
  <c r="C3538" i="1"/>
  <c r="D3538" i="1"/>
  <c r="M3538" i="1"/>
  <c r="C16874" i="1"/>
  <c r="D16874" i="1"/>
  <c r="M16874" i="1"/>
  <c r="C3539" i="1"/>
  <c r="D3539" i="1"/>
  <c r="M3539" i="1"/>
  <c r="C16875" i="1"/>
  <c r="D16875" i="1"/>
  <c r="M16875" i="1"/>
  <c r="C3540" i="1"/>
  <c r="D3540" i="1"/>
  <c r="M3540" i="1"/>
  <c r="C3541" i="1"/>
  <c r="D3541" i="1"/>
  <c r="M3541" i="1"/>
  <c r="C3542" i="1"/>
  <c r="D3542" i="1"/>
  <c r="M3542" i="1"/>
  <c r="C16876" i="1"/>
  <c r="D16876" i="1"/>
  <c r="M16876" i="1"/>
  <c r="C16877" i="1"/>
  <c r="D16877" i="1"/>
  <c r="M16877" i="1"/>
  <c r="C3543" i="1"/>
  <c r="D3543" i="1"/>
  <c r="M3543" i="1"/>
  <c r="C3544" i="1"/>
  <c r="D3544" i="1"/>
  <c r="M3544" i="1"/>
  <c r="C3546" i="1"/>
  <c r="D3546" i="1"/>
  <c r="M3546" i="1"/>
  <c r="C3545" i="1"/>
  <c r="D3545" i="1"/>
  <c r="M3545" i="1"/>
  <c r="C3547" i="1"/>
  <c r="D3547" i="1"/>
  <c r="M3547" i="1"/>
  <c r="C16878" i="1"/>
  <c r="D16878" i="1"/>
  <c r="M16878" i="1"/>
  <c r="C3549" i="1"/>
  <c r="D3549" i="1"/>
  <c r="M3549" i="1"/>
  <c r="C3550" i="1"/>
  <c r="D3550" i="1"/>
  <c r="M3550" i="1"/>
  <c r="C3548" i="1"/>
  <c r="D3548" i="1"/>
  <c r="M3548" i="1"/>
  <c r="C3551" i="1"/>
  <c r="D3551" i="1"/>
  <c r="M3551" i="1"/>
  <c r="C3552" i="1"/>
  <c r="D3552" i="1"/>
  <c r="M3552" i="1"/>
  <c r="C3553" i="1"/>
  <c r="D3553" i="1"/>
  <c r="M3553" i="1"/>
  <c r="C3554" i="1"/>
  <c r="M3554" i="1"/>
  <c r="C3555" i="1"/>
  <c r="D3555" i="1"/>
  <c r="M3555" i="1"/>
  <c r="C16879" i="1"/>
  <c r="D16879" i="1"/>
  <c r="M16879" i="1"/>
  <c r="C3556" i="1"/>
  <c r="D3556" i="1"/>
  <c r="M3556" i="1"/>
  <c r="C3557" i="1"/>
  <c r="D3557" i="1"/>
  <c r="M3557" i="1"/>
  <c r="C3558" i="1"/>
  <c r="D3558" i="1"/>
  <c r="M3558" i="1"/>
  <c r="C3559" i="1"/>
  <c r="D3559" i="1"/>
  <c r="M3559" i="1"/>
  <c r="C3560" i="1"/>
  <c r="D3560" i="1"/>
  <c r="M3560" i="1"/>
  <c r="C16880" i="1"/>
  <c r="D16880" i="1"/>
  <c r="M16880" i="1"/>
  <c r="C3561" i="1"/>
  <c r="D3561" i="1"/>
  <c r="M3561" i="1"/>
  <c r="C3562" i="1"/>
  <c r="D3562" i="1"/>
  <c r="M3562" i="1"/>
  <c r="C3563" i="1"/>
  <c r="D3563" i="1"/>
  <c r="M3563" i="1"/>
  <c r="C16881" i="1"/>
  <c r="D16881" i="1"/>
  <c r="M16881" i="1"/>
  <c r="C16882" i="1"/>
  <c r="D16882" i="1"/>
  <c r="M16882" i="1"/>
  <c r="C3564" i="1"/>
  <c r="D3564" i="1"/>
  <c r="M3564" i="1"/>
  <c r="C3565" i="1"/>
  <c r="D3565" i="1"/>
  <c r="M3565" i="1"/>
  <c r="C3566" i="1"/>
  <c r="D3566" i="1"/>
  <c r="M3566" i="1"/>
  <c r="C16883" i="1"/>
  <c r="D16883" i="1"/>
  <c r="M16883" i="1"/>
  <c r="C16884" i="1"/>
  <c r="D16884" i="1"/>
  <c r="M16884" i="1"/>
  <c r="C3567" i="1"/>
  <c r="D3567" i="1"/>
  <c r="M3567" i="1"/>
  <c r="C16885" i="1"/>
  <c r="D16885" i="1"/>
  <c r="M16885" i="1"/>
  <c r="C3568" i="1"/>
  <c r="D3568" i="1"/>
  <c r="M3568" i="1"/>
  <c r="C3569" i="1"/>
  <c r="D3569" i="1"/>
  <c r="M3569" i="1"/>
  <c r="C3570" i="1"/>
  <c r="D3570" i="1"/>
  <c r="M3570" i="1"/>
  <c r="C3571" i="1"/>
  <c r="D3571" i="1"/>
  <c r="M3571" i="1"/>
  <c r="C3572" i="1"/>
  <c r="D3572" i="1"/>
  <c r="M3572" i="1"/>
  <c r="C16886" i="1"/>
  <c r="D16886" i="1"/>
  <c r="M16886" i="1"/>
  <c r="C3573" i="1"/>
  <c r="D3573" i="1"/>
  <c r="M3573" i="1"/>
  <c r="C3574" i="1"/>
  <c r="D3574" i="1"/>
  <c r="M3574" i="1"/>
  <c r="C16887" i="1"/>
  <c r="D16887" i="1"/>
  <c r="M16887" i="1"/>
  <c r="C3576" i="1"/>
  <c r="D3576" i="1"/>
  <c r="M3576" i="1"/>
  <c r="C16888" i="1"/>
  <c r="D16888" i="1"/>
  <c r="M16888" i="1"/>
  <c r="C16889" i="1"/>
  <c r="D16889" i="1"/>
  <c r="M16889" i="1"/>
  <c r="C3577" i="1"/>
  <c r="D3577" i="1"/>
  <c r="M3577" i="1"/>
  <c r="C16890" i="1"/>
  <c r="D16890" i="1"/>
  <c r="M16890" i="1"/>
  <c r="C3578" i="1"/>
  <c r="D3578" i="1"/>
  <c r="M3578" i="1"/>
  <c r="C16891" i="1"/>
  <c r="D16891" i="1"/>
  <c r="M16891" i="1"/>
  <c r="C16892" i="1"/>
  <c r="D16892" i="1"/>
  <c r="M16892" i="1"/>
  <c r="C3579" i="1"/>
  <c r="D3579" i="1"/>
  <c r="M3579" i="1"/>
  <c r="C3580" i="1"/>
  <c r="D3580" i="1"/>
  <c r="M3580" i="1"/>
  <c r="C3581" i="1"/>
  <c r="D3581" i="1"/>
  <c r="M3581" i="1"/>
  <c r="C3582" i="1"/>
  <c r="D3582" i="1"/>
  <c r="M3582" i="1"/>
  <c r="C16893" i="1"/>
  <c r="D16893" i="1"/>
  <c r="M16893" i="1"/>
  <c r="C16894" i="1"/>
  <c r="D16894" i="1"/>
  <c r="M16894" i="1"/>
  <c r="C3583" i="1"/>
  <c r="D3583" i="1"/>
  <c r="M3583" i="1"/>
  <c r="C16895" i="1"/>
  <c r="D16895" i="1"/>
  <c r="M16895" i="1"/>
  <c r="C16896" i="1"/>
  <c r="D16896" i="1"/>
  <c r="M16896" i="1"/>
  <c r="C3584" i="1"/>
  <c r="D3584" i="1"/>
  <c r="M3584" i="1"/>
  <c r="C3585" i="1"/>
  <c r="D3585" i="1"/>
  <c r="M3585" i="1"/>
  <c r="C3586" i="1"/>
  <c r="D3586" i="1"/>
  <c r="M3586" i="1"/>
  <c r="C3587" i="1"/>
  <c r="D3587" i="1"/>
  <c r="M3587" i="1"/>
  <c r="C3588" i="1"/>
  <c r="D3588" i="1"/>
  <c r="M3588" i="1"/>
  <c r="C16897" i="1"/>
  <c r="D16897" i="1"/>
  <c r="M16897" i="1"/>
  <c r="C16898" i="1"/>
  <c r="D16898" i="1"/>
  <c r="M16898" i="1"/>
  <c r="C3590" i="1"/>
  <c r="M3590" i="1"/>
  <c r="C3593" i="1"/>
  <c r="D3593" i="1"/>
  <c r="M3593" i="1"/>
  <c r="C3594" i="1"/>
  <c r="M3594" i="1"/>
  <c r="C16899" i="1"/>
  <c r="D16899" i="1"/>
  <c r="M16899" i="1"/>
  <c r="C3596" i="1"/>
  <c r="D3596" i="1"/>
  <c r="M3596" i="1"/>
  <c r="C3595" i="1"/>
  <c r="D3595" i="1"/>
  <c r="M3595" i="1"/>
  <c r="C16900" i="1"/>
  <c r="D16900" i="1"/>
  <c r="M16900" i="1"/>
  <c r="C16901" i="1"/>
  <c r="D16901" i="1"/>
  <c r="M16901" i="1"/>
  <c r="C16902" i="1"/>
  <c r="D16902" i="1"/>
  <c r="M16902" i="1"/>
  <c r="C16903" i="1"/>
  <c r="D16903" i="1"/>
  <c r="M16903" i="1"/>
  <c r="C3597" i="1"/>
  <c r="D3597" i="1"/>
  <c r="M3597" i="1"/>
  <c r="C16904" i="1"/>
  <c r="D16904" i="1"/>
  <c r="M16904" i="1"/>
  <c r="C3598" i="1"/>
  <c r="D3598" i="1"/>
  <c r="M3598" i="1"/>
  <c r="C3600" i="1"/>
  <c r="D3600" i="1"/>
  <c r="M3600" i="1"/>
  <c r="C3601" i="1"/>
  <c r="D3601" i="1"/>
  <c r="M3601" i="1"/>
  <c r="C3602" i="1"/>
  <c r="D3602" i="1"/>
  <c r="M3602" i="1"/>
  <c r="C3603" i="1"/>
  <c r="D3603" i="1"/>
  <c r="M3603" i="1"/>
  <c r="C16905" i="1"/>
  <c r="D16905" i="1"/>
  <c r="M16905" i="1"/>
  <c r="C3604" i="1"/>
  <c r="D3604" i="1"/>
  <c r="M3604" i="1"/>
  <c r="C3605" i="1"/>
  <c r="D3605" i="1"/>
  <c r="M3605" i="1"/>
  <c r="C16906" i="1"/>
  <c r="D16906" i="1"/>
  <c r="M16906" i="1"/>
  <c r="C3606" i="1"/>
  <c r="D3606" i="1"/>
  <c r="M3606" i="1"/>
  <c r="C16907" i="1"/>
  <c r="D16907" i="1"/>
  <c r="M16907" i="1"/>
  <c r="C16908" i="1"/>
  <c r="D16908" i="1"/>
  <c r="M16908" i="1"/>
  <c r="C3607" i="1"/>
  <c r="D3607" i="1"/>
  <c r="M3607" i="1"/>
  <c r="C3608" i="1"/>
  <c r="D3608" i="1"/>
  <c r="M3608" i="1"/>
  <c r="C3609" i="1"/>
  <c r="D3609" i="1"/>
  <c r="M3609" i="1"/>
  <c r="C3610" i="1"/>
  <c r="D3610" i="1"/>
  <c r="M3610" i="1"/>
  <c r="C3612" i="1"/>
  <c r="D3612" i="1"/>
  <c r="M3612" i="1"/>
  <c r="C3611" i="1"/>
  <c r="D3611" i="1"/>
  <c r="M3611" i="1"/>
  <c r="C16909" i="1"/>
  <c r="D16909" i="1"/>
  <c r="M16909" i="1"/>
  <c r="C3613" i="1"/>
  <c r="D3613" i="1"/>
  <c r="M3613" i="1"/>
  <c r="C3614" i="1"/>
  <c r="M3614" i="1"/>
  <c r="C3615" i="1"/>
  <c r="M3615" i="1"/>
  <c r="C3618" i="1"/>
  <c r="D3618" i="1"/>
  <c r="M3618" i="1"/>
  <c r="C3619" i="1"/>
  <c r="D3619" i="1"/>
  <c r="M3619" i="1"/>
  <c r="C3620" i="1"/>
  <c r="D3620" i="1"/>
  <c r="M3620" i="1"/>
  <c r="C3621" i="1"/>
  <c r="D3621" i="1"/>
  <c r="M3621" i="1"/>
  <c r="C16910" i="1"/>
  <c r="D16910" i="1"/>
  <c r="M16910" i="1"/>
  <c r="C16911" i="1"/>
  <c r="D16911" i="1"/>
  <c r="M16911" i="1"/>
  <c r="C3623" i="1"/>
  <c r="D3623" i="1"/>
  <c r="M3623" i="1"/>
  <c r="C3624" i="1"/>
  <c r="D3624" i="1"/>
  <c r="M3624" i="1"/>
  <c r="C3625" i="1"/>
  <c r="D3625" i="1"/>
  <c r="M3625" i="1"/>
  <c r="C3616" i="1"/>
  <c r="D3616" i="1"/>
  <c r="M3616" i="1"/>
  <c r="C3626" i="1"/>
  <c r="M3626" i="1"/>
  <c r="C3617" i="1"/>
  <c r="M3617" i="1"/>
  <c r="C16912" i="1"/>
  <c r="D16912" i="1"/>
  <c r="M16912" i="1"/>
  <c r="C3627" i="1"/>
  <c r="D3627" i="1"/>
  <c r="M3627" i="1"/>
  <c r="C3628" i="1"/>
  <c r="D3628" i="1"/>
  <c r="M3628" i="1"/>
  <c r="C3629" i="1"/>
  <c r="D3629" i="1"/>
  <c r="M3629" i="1"/>
  <c r="C3630" i="1"/>
  <c r="D3630" i="1"/>
  <c r="M3630" i="1"/>
  <c r="C16913" i="1"/>
  <c r="D16913" i="1"/>
  <c r="M16913" i="1"/>
  <c r="C3631" i="1"/>
  <c r="D3631" i="1"/>
  <c r="M3631" i="1"/>
  <c r="C3632" i="1"/>
  <c r="D3632" i="1"/>
  <c r="M3632" i="1"/>
  <c r="C3633" i="1"/>
  <c r="D3633" i="1"/>
  <c r="M3633" i="1"/>
  <c r="C3634" i="1"/>
  <c r="D3634" i="1"/>
  <c r="M3634" i="1"/>
  <c r="C3635" i="1"/>
  <c r="D3635" i="1"/>
  <c r="M3635" i="1"/>
  <c r="C3636" i="1"/>
  <c r="M3636" i="1"/>
  <c r="C16914" i="1"/>
  <c r="D16914" i="1"/>
  <c r="M16914" i="1"/>
  <c r="C16915" i="1"/>
  <c r="D16915" i="1"/>
  <c r="M16915" i="1"/>
  <c r="C3637" i="1"/>
  <c r="D3637" i="1"/>
  <c r="M3637" i="1"/>
  <c r="C16916" i="1"/>
  <c r="D16916" i="1"/>
  <c r="M16916" i="1"/>
  <c r="C3638" i="1"/>
  <c r="D3638" i="1"/>
  <c r="M3638" i="1"/>
  <c r="C3639" i="1"/>
  <c r="D3639" i="1"/>
  <c r="M3639" i="1"/>
  <c r="C3640" i="1"/>
  <c r="D3640" i="1"/>
  <c r="M3640" i="1"/>
  <c r="C3641" i="1"/>
  <c r="D3641" i="1"/>
  <c r="M3641" i="1"/>
  <c r="C16917" i="1"/>
  <c r="D16917" i="1"/>
  <c r="M16917" i="1"/>
  <c r="C3642" i="1"/>
  <c r="D3642" i="1"/>
  <c r="M3642" i="1"/>
  <c r="C16918" i="1"/>
  <c r="D16918" i="1"/>
  <c r="M16918" i="1"/>
  <c r="C16919" i="1"/>
  <c r="D16919" i="1"/>
  <c r="M16919" i="1"/>
  <c r="C3643" i="1"/>
  <c r="D3643" i="1"/>
  <c r="M3643" i="1"/>
  <c r="C3644" i="1"/>
  <c r="M3644" i="1"/>
  <c r="C3645" i="1"/>
  <c r="D3645" i="1"/>
  <c r="M3645" i="1"/>
  <c r="C3647" i="1"/>
  <c r="D3647" i="1"/>
  <c r="M3647" i="1"/>
  <c r="C3646" i="1"/>
  <c r="D3646" i="1"/>
  <c r="M3646" i="1"/>
  <c r="C3648" i="1"/>
  <c r="D3648" i="1"/>
  <c r="M3648" i="1"/>
  <c r="C3649" i="1"/>
  <c r="D3649" i="1"/>
  <c r="M3649" i="1"/>
  <c r="C3650" i="1"/>
  <c r="D3650" i="1"/>
  <c r="M3650" i="1"/>
  <c r="C16920" i="1"/>
  <c r="D16920" i="1"/>
  <c r="M16920" i="1"/>
  <c r="C16921" i="1"/>
  <c r="D16921" i="1"/>
  <c r="M16921" i="1"/>
  <c r="C16922" i="1"/>
  <c r="D16922" i="1"/>
  <c r="M16922" i="1"/>
  <c r="C16923" i="1"/>
  <c r="D16923" i="1"/>
  <c r="M16923" i="1"/>
  <c r="C16924" i="1"/>
  <c r="D16924" i="1"/>
  <c r="M16924" i="1"/>
  <c r="C3651" i="1"/>
  <c r="D3651" i="1"/>
  <c r="M3651" i="1"/>
  <c r="C16925" i="1"/>
  <c r="D16925" i="1"/>
  <c r="M16925" i="1"/>
  <c r="C3652" i="1"/>
  <c r="M3652" i="1"/>
  <c r="C3653" i="1"/>
  <c r="D3653" i="1"/>
  <c r="M3653" i="1"/>
  <c r="C16926" i="1"/>
  <c r="D16926" i="1"/>
  <c r="M16926" i="1"/>
  <c r="C3661" i="1"/>
  <c r="D3661" i="1"/>
  <c r="M3661" i="1"/>
  <c r="C3654" i="1"/>
  <c r="D3654" i="1"/>
  <c r="M3654" i="1"/>
  <c r="C3655" i="1"/>
  <c r="D3655" i="1"/>
  <c r="M3655" i="1"/>
  <c r="C16927" i="1"/>
  <c r="D16927" i="1"/>
  <c r="M16927" i="1"/>
  <c r="C16928" i="1"/>
  <c r="D16928" i="1"/>
  <c r="M16928" i="1"/>
  <c r="C3656" i="1"/>
  <c r="D3656" i="1"/>
  <c r="M3656" i="1"/>
  <c r="C3657" i="1"/>
  <c r="D3657" i="1"/>
  <c r="M3657" i="1"/>
  <c r="C3658" i="1"/>
  <c r="D3658" i="1"/>
  <c r="M3658" i="1"/>
  <c r="C3659" i="1"/>
  <c r="D3659" i="1"/>
  <c r="M3659" i="1"/>
  <c r="C3660" i="1"/>
  <c r="D3660" i="1"/>
  <c r="M3660" i="1"/>
  <c r="C3662" i="1"/>
  <c r="D3662" i="1"/>
  <c r="M3662" i="1"/>
  <c r="C16929" i="1"/>
  <c r="D16929" i="1"/>
  <c r="M16929" i="1"/>
  <c r="C3664" i="1"/>
  <c r="D3664" i="1"/>
  <c r="M3664" i="1"/>
  <c r="C3665" i="1"/>
  <c r="M3665" i="1"/>
  <c r="C3666" i="1"/>
  <c r="D3666" i="1"/>
  <c r="M3666" i="1"/>
  <c r="C3667" i="1"/>
  <c r="D3667" i="1"/>
  <c r="M3667" i="1"/>
  <c r="C3668" i="1"/>
  <c r="D3668" i="1"/>
  <c r="M3668" i="1"/>
  <c r="C3669" i="1"/>
  <c r="D3669" i="1"/>
  <c r="M3669" i="1"/>
  <c r="C3670" i="1"/>
  <c r="D3670" i="1"/>
  <c r="M3670" i="1"/>
  <c r="C3671" i="1"/>
  <c r="D3671" i="1"/>
  <c r="M3671" i="1"/>
  <c r="C3672" i="1"/>
  <c r="M3672" i="1"/>
  <c r="C16930" i="1"/>
  <c r="D16930" i="1"/>
  <c r="M16930" i="1"/>
  <c r="C3673" i="1"/>
  <c r="D3673" i="1"/>
  <c r="M3673" i="1"/>
  <c r="C3674" i="1"/>
  <c r="D3674" i="1"/>
  <c r="M3674" i="1"/>
  <c r="C3675" i="1"/>
  <c r="D3675" i="1"/>
  <c r="M3675" i="1"/>
  <c r="C16931" i="1"/>
  <c r="D16931" i="1"/>
  <c r="M16931" i="1"/>
  <c r="C16932" i="1"/>
  <c r="D16932" i="1"/>
  <c r="M16932" i="1"/>
  <c r="C16933" i="1"/>
  <c r="D16933" i="1"/>
  <c r="M16933" i="1"/>
  <c r="C3676" i="1"/>
  <c r="D3676" i="1"/>
  <c r="M3676" i="1"/>
  <c r="C16934" i="1"/>
  <c r="D16934" i="1"/>
  <c r="M16934" i="1"/>
  <c r="C3677" i="1"/>
  <c r="D3677" i="1"/>
  <c r="M3677" i="1"/>
  <c r="C3679" i="1"/>
  <c r="D3679" i="1"/>
  <c r="M3679" i="1"/>
  <c r="C16935" i="1"/>
  <c r="D16935" i="1"/>
  <c r="M16935" i="1"/>
  <c r="C3678" i="1"/>
  <c r="D3678" i="1"/>
  <c r="M3678" i="1"/>
  <c r="C3680" i="1"/>
  <c r="D3680" i="1"/>
  <c r="M3680" i="1"/>
  <c r="C3681" i="1"/>
  <c r="D3681" i="1"/>
  <c r="M3681" i="1"/>
  <c r="C16936" i="1"/>
  <c r="D16936" i="1"/>
  <c r="M16936" i="1"/>
  <c r="C3682" i="1"/>
  <c r="D3682" i="1"/>
  <c r="M3682" i="1"/>
  <c r="C3683" i="1"/>
  <c r="D3683" i="1"/>
  <c r="M3683" i="1"/>
  <c r="C3684" i="1"/>
  <c r="D3684" i="1"/>
  <c r="M3684" i="1"/>
  <c r="C3685" i="1"/>
  <c r="D3685" i="1"/>
  <c r="M3685" i="1"/>
  <c r="C16937" i="1"/>
  <c r="D16937" i="1"/>
  <c r="M16937" i="1"/>
  <c r="C3589" i="1"/>
  <c r="D3589" i="1"/>
  <c r="M3589" i="1"/>
  <c r="C16938" i="1"/>
  <c r="D16938" i="1"/>
  <c r="M16938" i="1"/>
  <c r="C16939" i="1"/>
  <c r="D16939" i="1"/>
  <c r="M16939" i="1"/>
  <c r="C3686" i="1"/>
  <c r="D3686" i="1"/>
  <c r="M3686" i="1"/>
  <c r="C11761" i="1"/>
  <c r="D11761" i="1"/>
  <c r="M11761" i="1"/>
  <c r="C11760" i="1"/>
  <c r="D11760" i="1"/>
  <c r="M11760" i="1"/>
  <c r="C3591" i="1"/>
  <c r="D3591" i="1"/>
  <c r="M3591" i="1"/>
  <c r="C3592" i="1"/>
  <c r="D3592" i="1"/>
  <c r="M3592" i="1"/>
  <c r="C3687" i="1"/>
  <c r="D3687" i="1"/>
  <c r="M3687" i="1"/>
  <c r="C16940" i="1"/>
  <c r="D16940" i="1"/>
  <c r="M16940" i="1"/>
  <c r="C3688" i="1"/>
  <c r="D3688" i="1"/>
  <c r="M3688" i="1"/>
  <c r="C3690" i="1"/>
  <c r="D3690" i="1"/>
  <c r="M3690" i="1"/>
  <c r="C3691" i="1"/>
  <c r="D3691" i="1"/>
  <c r="M3691" i="1"/>
  <c r="C16941" i="1"/>
  <c r="D16941" i="1"/>
  <c r="M16941" i="1"/>
  <c r="C16942" i="1"/>
  <c r="D16942" i="1"/>
  <c r="M16942" i="1"/>
  <c r="C3692" i="1"/>
  <c r="D3692" i="1"/>
  <c r="M3692" i="1"/>
  <c r="C3693" i="1"/>
  <c r="D3693" i="1"/>
  <c r="M3693" i="1"/>
  <c r="C16943" i="1"/>
  <c r="D16943" i="1"/>
  <c r="M16943" i="1"/>
  <c r="C3694" i="1"/>
  <c r="D3694" i="1"/>
  <c r="M3694" i="1"/>
  <c r="C3695" i="1"/>
  <c r="D3695" i="1"/>
  <c r="M3695" i="1"/>
  <c r="C3696" i="1"/>
  <c r="D3696" i="1"/>
  <c r="M3696" i="1"/>
  <c r="C3697" i="1"/>
  <c r="D3697" i="1"/>
  <c r="M3697" i="1"/>
  <c r="C3698" i="1"/>
  <c r="D3698" i="1"/>
  <c r="M3698" i="1"/>
  <c r="C3699" i="1"/>
  <c r="D3699" i="1"/>
  <c r="M3699" i="1"/>
  <c r="C3700" i="1"/>
  <c r="D3700" i="1"/>
  <c r="M3700" i="1"/>
  <c r="C3701" i="1"/>
  <c r="D3701" i="1"/>
  <c r="M3701" i="1"/>
  <c r="C21" i="1"/>
  <c r="D21" i="1"/>
  <c r="M21" i="1"/>
  <c r="C16944" i="1"/>
  <c r="D16944" i="1"/>
  <c r="M16944" i="1"/>
  <c r="C3702" i="1"/>
  <c r="D3702" i="1"/>
  <c r="M3702" i="1"/>
  <c r="C16945" i="1"/>
  <c r="D16945" i="1"/>
  <c r="M16945" i="1"/>
  <c r="C3703" i="1"/>
  <c r="D3703" i="1"/>
  <c r="M3703" i="1"/>
  <c r="C3705" i="1"/>
  <c r="D3705" i="1"/>
  <c r="M3705" i="1"/>
  <c r="C3704" i="1"/>
  <c r="D3704" i="1"/>
  <c r="M3704" i="1"/>
  <c r="C3706" i="1"/>
  <c r="D3706" i="1"/>
  <c r="M3706" i="1"/>
  <c r="C16946" i="1"/>
  <c r="D16946" i="1"/>
  <c r="M16946" i="1"/>
  <c r="C16947" i="1"/>
  <c r="D16947" i="1"/>
  <c r="M16947" i="1"/>
  <c r="C16948" i="1"/>
  <c r="D16948" i="1"/>
  <c r="M16948" i="1"/>
  <c r="C3622" i="1"/>
  <c r="D3622" i="1"/>
  <c r="M3622" i="1"/>
  <c r="C3707" i="1"/>
  <c r="D3707" i="1"/>
  <c r="M3707" i="1"/>
  <c r="C3708" i="1"/>
  <c r="D3708" i="1"/>
  <c r="M3708" i="1"/>
  <c r="C3709" i="1"/>
  <c r="D3709" i="1"/>
  <c r="M3709" i="1"/>
  <c r="C3710" i="1"/>
  <c r="D3710" i="1"/>
  <c r="M3710" i="1"/>
  <c r="C3711" i="1"/>
  <c r="D3711" i="1"/>
  <c r="M3711" i="1"/>
  <c r="C3712" i="1"/>
  <c r="D3712" i="1"/>
  <c r="M3712" i="1"/>
  <c r="C3713" i="1"/>
  <c r="D3713" i="1"/>
  <c r="M3713" i="1"/>
  <c r="C16949" i="1"/>
  <c r="D16949" i="1"/>
  <c r="M16949" i="1"/>
  <c r="C16950" i="1"/>
  <c r="D16950" i="1"/>
  <c r="M16950" i="1"/>
  <c r="C16951" i="1"/>
  <c r="D16951" i="1"/>
  <c r="M16951" i="1"/>
  <c r="C16952" i="1"/>
  <c r="D16952" i="1"/>
  <c r="M16952" i="1"/>
  <c r="C16953" i="1"/>
  <c r="D16953" i="1"/>
  <c r="M16953" i="1"/>
  <c r="C16954" i="1"/>
  <c r="D16954" i="1"/>
  <c r="M16954" i="1"/>
  <c r="C16955" i="1"/>
  <c r="D16955" i="1"/>
  <c r="M16955" i="1"/>
  <c r="C16956" i="1"/>
  <c r="D16956" i="1"/>
  <c r="M16956" i="1"/>
  <c r="C3714" i="1"/>
  <c r="D3714" i="1"/>
  <c r="M3714" i="1"/>
  <c r="C3715" i="1"/>
  <c r="D3715" i="1"/>
  <c r="M3715" i="1"/>
  <c r="C3716" i="1"/>
  <c r="D3716" i="1"/>
  <c r="M3716" i="1"/>
  <c r="C3717" i="1"/>
  <c r="D3717" i="1"/>
  <c r="M3717" i="1"/>
  <c r="C3718" i="1"/>
  <c r="D3718" i="1"/>
  <c r="M3718" i="1"/>
  <c r="C3719" i="1"/>
  <c r="D3719" i="1"/>
  <c r="M3719" i="1"/>
  <c r="C3720" i="1"/>
  <c r="D3720" i="1"/>
  <c r="M3720" i="1"/>
  <c r="C3721" i="1"/>
  <c r="M3721" i="1"/>
  <c r="C16957" i="1"/>
  <c r="D16957" i="1"/>
  <c r="M16957" i="1"/>
  <c r="C16958" i="1"/>
  <c r="D16958" i="1"/>
  <c r="M16958" i="1"/>
  <c r="C3722" i="1"/>
  <c r="D3722" i="1"/>
  <c r="M3722" i="1"/>
  <c r="C3723" i="1"/>
  <c r="D3723" i="1"/>
  <c r="M3723" i="1"/>
  <c r="C3724" i="1"/>
  <c r="D3724" i="1"/>
  <c r="M3724" i="1"/>
  <c r="C3725" i="1"/>
  <c r="D3725" i="1"/>
  <c r="M3725" i="1"/>
  <c r="C3726" i="1"/>
  <c r="D3726" i="1"/>
  <c r="M3726" i="1"/>
  <c r="C3727" i="1"/>
  <c r="D3727" i="1"/>
  <c r="M3727" i="1"/>
  <c r="C3729" i="1"/>
  <c r="D3729" i="1"/>
  <c r="M3729" i="1"/>
  <c r="C3730" i="1"/>
  <c r="D3730" i="1"/>
  <c r="M3730" i="1"/>
  <c r="C3731" i="1"/>
  <c r="D3731" i="1"/>
  <c r="M3731" i="1"/>
  <c r="C3732" i="1"/>
  <c r="D3732" i="1"/>
  <c r="M3732" i="1"/>
  <c r="C3733" i="1"/>
  <c r="D3733" i="1"/>
  <c r="M3733" i="1"/>
  <c r="C3734" i="1"/>
  <c r="D3734" i="1"/>
  <c r="M3734" i="1"/>
  <c r="C3735" i="1"/>
  <c r="D3735" i="1"/>
  <c r="M3735" i="1"/>
  <c r="C3736" i="1"/>
  <c r="D3736" i="1"/>
  <c r="M3736" i="1"/>
  <c r="C3737" i="1"/>
  <c r="D3737" i="1"/>
  <c r="M3737" i="1"/>
  <c r="C3738" i="1"/>
  <c r="M3738" i="1"/>
  <c r="C3739" i="1"/>
  <c r="D3739" i="1"/>
  <c r="M3739" i="1"/>
  <c r="C3741" i="1"/>
  <c r="D3741" i="1"/>
  <c r="M3741" i="1"/>
  <c r="C3742" i="1"/>
  <c r="D3742" i="1"/>
  <c r="M3742" i="1"/>
  <c r="C3743" i="1"/>
  <c r="D3743" i="1"/>
  <c r="M3743" i="1"/>
  <c r="C3744" i="1"/>
  <c r="D3744" i="1"/>
  <c r="M3744" i="1"/>
  <c r="C3746" i="1"/>
  <c r="D3746" i="1"/>
  <c r="M3746" i="1"/>
  <c r="C3747" i="1"/>
  <c r="D3747" i="1"/>
  <c r="M3747" i="1"/>
  <c r="C16959" i="1"/>
  <c r="D16959" i="1"/>
  <c r="M16959" i="1"/>
  <c r="C3745" i="1"/>
  <c r="D3745" i="1"/>
  <c r="M3745" i="1"/>
  <c r="C3749" i="1"/>
  <c r="D3749" i="1"/>
  <c r="M3749" i="1"/>
  <c r="C3740" i="1"/>
  <c r="D3740" i="1"/>
  <c r="M3740" i="1"/>
  <c r="C16960" i="1"/>
  <c r="D16960" i="1"/>
  <c r="M16960" i="1"/>
  <c r="C3750" i="1"/>
  <c r="D3750" i="1"/>
  <c r="M3750" i="1"/>
  <c r="C3751" i="1"/>
  <c r="D3751" i="1"/>
  <c r="M3751" i="1"/>
  <c r="C3752" i="1"/>
  <c r="D3752" i="1"/>
  <c r="M3752" i="1"/>
  <c r="C3753" i="1"/>
  <c r="D3753" i="1"/>
  <c r="M3753" i="1"/>
  <c r="C16961" i="1"/>
  <c r="D16961" i="1"/>
  <c r="M16961" i="1"/>
  <c r="C3754" i="1"/>
  <c r="D3754" i="1"/>
  <c r="M3754" i="1"/>
  <c r="C16962" i="1"/>
  <c r="D16962" i="1"/>
  <c r="M16962" i="1"/>
  <c r="C3755" i="1"/>
  <c r="D3755" i="1"/>
  <c r="M3755" i="1"/>
  <c r="C16963" i="1"/>
  <c r="D16963" i="1"/>
  <c r="M16963" i="1"/>
  <c r="C16964" i="1"/>
  <c r="D16964" i="1"/>
  <c r="M16964" i="1"/>
  <c r="C16965" i="1"/>
  <c r="D16965" i="1"/>
  <c r="M16965" i="1"/>
  <c r="C3756" i="1"/>
  <c r="D3756" i="1"/>
  <c r="M3756" i="1"/>
  <c r="C3757" i="1"/>
  <c r="D3757" i="1"/>
  <c r="M3757" i="1"/>
  <c r="C3758" i="1"/>
  <c r="D3758" i="1"/>
  <c r="M3758" i="1"/>
  <c r="C3759" i="1"/>
  <c r="D3759" i="1"/>
  <c r="M3759" i="1"/>
  <c r="C3760" i="1"/>
  <c r="D3760" i="1"/>
  <c r="M3760" i="1"/>
  <c r="C3761" i="1"/>
  <c r="D3761" i="1"/>
  <c r="M3761" i="1"/>
  <c r="C3762" i="1"/>
  <c r="D3762" i="1"/>
  <c r="M3762" i="1"/>
  <c r="C16966" i="1"/>
  <c r="D16966" i="1"/>
  <c r="M16966" i="1"/>
  <c r="C3763" i="1"/>
  <c r="D3763" i="1"/>
  <c r="M3763" i="1"/>
  <c r="C3764" i="1"/>
  <c r="D3764" i="1"/>
  <c r="M3764" i="1"/>
  <c r="C16967" i="1"/>
  <c r="D16967" i="1"/>
  <c r="M16967" i="1"/>
  <c r="C3765" i="1"/>
  <c r="D3765" i="1"/>
  <c r="M3765" i="1"/>
  <c r="C16968" i="1"/>
  <c r="D16968" i="1"/>
  <c r="M16968" i="1"/>
  <c r="C3766" i="1"/>
  <c r="D3766" i="1"/>
  <c r="M3766" i="1"/>
  <c r="C3767" i="1"/>
  <c r="D3767" i="1"/>
  <c r="M3767" i="1"/>
  <c r="C3768" i="1"/>
  <c r="D3768" i="1"/>
  <c r="M3768" i="1"/>
  <c r="C3769" i="1"/>
  <c r="D3769" i="1"/>
  <c r="M3769" i="1"/>
  <c r="C3770" i="1"/>
  <c r="D3770" i="1"/>
  <c r="M3770" i="1"/>
  <c r="C3771" i="1"/>
  <c r="D3771" i="1"/>
  <c r="M3771" i="1"/>
  <c r="C3772" i="1"/>
  <c r="D3772" i="1"/>
  <c r="M3772" i="1"/>
  <c r="C3773" i="1"/>
  <c r="D3773" i="1"/>
  <c r="M3773" i="1"/>
  <c r="C3774" i="1"/>
  <c r="D3774" i="1"/>
  <c r="M3774" i="1"/>
  <c r="C3775" i="1"/>
  <c r="D3775" i="1"/>
  <c r="M3775" i="1"/>
  <c r="C3776" i="1"/>
  <c r="D3776" i="1"/>
  <c r="M3776" i="1"/>
  <c r="C3777" i="1"/>
  <c r="D3777" i="1"/>
  <c r="M3777" i="1"/>
  <c r="C16969" i="1"/>
  <c r="D16969" i="1"/>
  <c r="M16969" i="1"/>
  <c r="C3778" i="1"/>
  <c r="D3778" i="1"/>
  <c r="M3778" i="1"/>
  <c r="C16970" i="1"/>
  <c r="D16970" i="1"/>
  <c r="M16970" i="1"/>
  <c r="C16971" i="1"/>
  <c r="D16971" i="1"/>
  <c r="M16971" i="1"/>
  <c r="C3779" i="1"/>
  <c r="D3779" i="1"/>
  <c r="M3779" i="1"/>
  <c r="C16972" i="1"/>
  <c r="D16972" i="1"/>
  <c r="M16972" i="1"/>
  <c r="C3780" i="1"/>
  <c r="D3780" i="1"/>
  <c r="M3780" i="1"/>
  <c r="C3781" i="1"/>
  <c r="D3781" i="1"/>
  <c r="M3781" i="1"/>
  <c r="C3782" i="1"/>
  <c r="D3782" i="1"/>
  <c r="M3782" i="1"/>
  <c r="C3783" i="1"/>
  <c r="D3783" i="1"/>
  <c r="M3783" i="1"/>
  <c r="C3785" i="1"/>
  <c r="D3785" i="1"/>
  <c r="M3785" i="1"/>
  <c r="C3786" i="1"/>
  <c r="M3786" i="1"/>
  <c r="C3805" i="1"/>
  <c r="D3805" i="1"/>
  <c r="M3805" i="1"/>
  <c r="C16973" i="1"/>
  <c r="D16973" i="1"/>
  <c r="M16973" i="1"/>
  <c r="C3792" i="1"/>
  <c r="D3792" i="1"/>
  <c r="M3792" i="1"/>
  <c r="C3793" i="1"/>
  <c r="D3793" i="1"/>
  <c r="M3793" i="1"/>
  <c r="C3806" i="1"/>
  <c r="D3806" i="1"/>
  <c r="M3806" i="1"/>
  <c r="C16974" i="1"/>
  <c r="D16974" i="1"/>
  <c r="M16974" i="1"/>
  <c r="C3807" i="1"/>
  <c r="D3807" i="1"/>
  <c r="M3807" i="1"/>
  <c r="C3808" i="1"/>
  <c r="D3808" i="1"/>
  <c r="M3808" i="1"/>
  <c r="C3809" i="1"/>
  <c r="D3809" i="1"/>
  <c r="M3809" i="1"/>
  <c r="C16975" i="1"/>
  <c r="D16975" i="1"/>
  <c r="M16975" i="1"/>
  <c r="C3810" i="1"/>
  <c r="D3810" i="1"/>
  <c r="M3810" i="1"/>
  <c r="C3811" i="1"/>
  <c r="D3811" i="1"/>
  <c r="M3811" i="1"/>
  <c r="C3812" i="1"/>
  <c r="D3812" i="1"/>
  <c r="M3812" i="1"/>
  <c r="C16976" i="1"/>
  <c r="D16976" i="1"/>
  <c r="M16976" i="1"/>
  <c r="C3813" i="1"/>
  <c r="D3813" i="1"/>
  <c r="M3813" i="1"/>
  <c r="C3814" i="1"/>
  <c r="D3814" i="1"/>
  <c r="M3814" i="1"/>
  <c r="C16977" i="1"/>
  <c r="D16977" i="1"/>
  <c r="M16977" i="1"/>
  <c r="C3815" i="1"/>
  <c r="D3815" i="1"/>
  <c r="M3815" i="1"/>
  <c r="C16978" i="1"/>
  <c r="D16978" i="1"/>
  <c r="M16978" i="1"/>
  <c r="C3816" i="1"/>
  <c r="D3816" i="1"/>
  <c r="M3816" i="1"/>
  <c r="C16979" i="1"/>
  <c r="D16979" i="1"/>
  <c r="M16979" i="1"/>
  <c r="C3817" i="1"/>
  <c r="D3817" i="1"/>
  <c r="M3817" i="1"/>
  <c r="C3818" i="1"/>
  <c r="D3818" i="1"/>
  <c r="M3818" i="1"/>
  <c r="C3819" i="1"/>
  <c r="D3819" i="1"/>
  <c r="M3819" i="1"/>
  <c r="C16980" i="1"/>
  <c r="D16980" i="1"/>
  <c r="M16980" i="1"/>
  <c r="C3820" i="1"/>
  <c r="D3820" i="1"/>
  <c r="M3820" i="1"/>
  <c r="C16981" i="1"/>
  <c r="D16981" i="1"/>
  <c r="M16981" i="1"/>
  <c r="C3822" i="1"/>
  <c r="D3822" i="1"/>
  <c r="M3822" i="1"/>
  <c r="C3823" i="1"/>
  <c r="D3823" i="1"/>
  <c r="M3823" i="1"/>
  <c r="C3824" i="1"/>
  <c r="M3824" i="1"/>
  <c r="C3825" i="1"/>
  <c r="D3825" i="1"/>
  <c r="M3825" i="1"/>
  <c r="C16982" i="1"/>
  <c r="D16982" i="1"/>
  <c r="M16982" i="1"/>
  <c r="C16983" i="1"/>
  <c r="D16983" i="1"/>
  <c r="M16983" i="1"/>
  <c r="C3826" i="1"/>
  <c r="M3826" i="1"/>
  <c r="C3827" i="1"/>
  <c r="D3827" i="1"/>
  <c r="M3827" i="1"/>
  <c r="C3828" i="1"/>
  <c r="D3828" i="1"/>
  <c r="M3828" i="1"/>
  <c r="C3829" i="1"/>
  <c r="D3829" i="1"/>
  <c r="M3829" i="1"/>
  <c r="C16984" i="1"/>
  <c r="D16984" i="1"/>
  <c r="M16984" i="1"/>
  <c r="C3830" i="1"/>
  <c r="D3830" i="1"/>
  <c r="M3830" i="1"/>
  <c r="C3831" i="1"/>
  <c r="D3831" i="1"/>
  <c r="M3831" i="1"/>
  <c r="C3832" i="1"/>
  <c r="D3832" i="1"/>
  <c r="M3832" i="1"/>
  <c r="C3833" i="1"/>
  <c r="D3833" i="1"/>
  <c r="M3833" i="1"/>
  <c r="C3834" i="1"/>
  <c r="D3834" i="1"/>
  <c r="M3834" i="1"/>
  <c r="C3835" i="1"/>
  <c r="D3835" i="1"/>
  <c r="M3835" i="1"/>
  <c r="C3836" i="1"/>
  <c r="D3836" i="1"/>
  <c r="M3836" i="1"/>
  <c r="C3837" i="1"/>
  <c r="D3837" i="1"/>
  <c r="M3837" i="1"/>
  <c r="C3839" i="1"/>
  <c r="D3839" i="1"/>
  <c r="M3839" i="1"/>
  <c r="C16985" i="1"/>
  <c r="D16985" i="1"/>
  <c r="M16985" i="1"/>
  <c r="C16986" i="1"/>
  <c r="D16986" i="1"/>
  <c r="M16986" i="1"/>
  <c r="C3840" i="1"/>
  <c r="D3840" i="1"/>
  <c r="M3840" i="1"/>
  <c r="C3841" i="1"/>
  <c r="D3841" i="1"/>
  <c r="M3841" i="1"/>
  <c r="C3842" i="1"/>
  <c r="D3842" i="1"/>
  <c r="M3842" i="1"/>
  <c r="C3843" i="1"/>
  <c r="D3843" i="1"/>
  <c r="M3843" i="1"/>
  <c r="C3844" i="1"/>
  <c r="D3844" i="1"/>
  <c r="M3844" i="1"/>
  <c r="C3838" i="1"/>
  <c r="D3838" i="1"/>
  <c r="M3838" i="1"/>
  <c r="C3845" i="1"/>
  <c r="D3845" i="1"/>
  <c r="M3845" i="1"/>
  <c r="C3846" i="1"/>
  <c r="D3846" i="1"/>
  <c r="M3846" i="1"/>
  <c r="C16987" i="1"/>
  <c r="D16987" i="1"/>
  <c r="M16987" i="1"/>
  <c r="C3794" i="1"/>
  <c r="D3794" i="1"/>
  <c r="M3794" i="1"/>
  <c r="C16988" i="1"/>
  <c r="D16988" i="1"/>
  <c r="M16988" i="1"/>
  <c r="C3847" i="1"/>
  <c r="D3847" i="1"/>
  <c r="M3847" i="1"/>
  <c r="C3848" i="1"/>
  <c r="D3848" i="1"/>
  <c r="M3848" i="1"/>
  <c r="C3849" i="1"/>
  <c r="D3849" i="1"/>
  <c r="M3849" i="1"/>
  <c r="C16989" i="1"/>
  <c r="D16989" i="1"/>
  <c r="M16989" i="1"/>
  <c r="C3850" i="1"/>
  <c r="D3850" i="1"/>
  <c r="M3850" i="1"/>
  <c r="C3851" i="1"/>
  <c r="D3851" i="1"/>
  <c r="M3851" i="1"/>
  <c r="C16990" i="1"/>
  <c r="D16990" i="1"/>
  <c r="M16990" i="1"/>
  <c r="C16991" i="1"/>
  <c r="D16991" i="1"/>
  <c r="M16991" i="1"/>
  <c r="C16992" i="1"/>
  <c r="D16992" i="1"/>
  <c r="M16992" i="1"/>
  <c r="C3852" i="1"/>
  <c r="D3852" i="1"/>
  <c r="M3852" i="1"/>
  <c r="C16993" i="1"/>
  <c r="D16993" i="1"/>
  <c r="M16993" i="1"/>
  <c r="C16994" i="1"/>
  <c r="D16994" i="1"/>
  <c r="M16994" i="1"/>
  <c r="C3795" i="1"/>
  <c r="D3795" i="1"/>
  <c r="M3795" i="1"/>
  <c r="C16995" i="1"/>
  <c r="D16995" i="1"/>
  <c r="M16995" i="1"/>
  <c r="C3853" i="1"/>
  <c r="D3853" i="1"/>
  <c r="M3853" i="1"/>
  <c r="C16996" i="1"/>
  <c r="D16996" i="1"/>
  <c r="M16996" i="1"/>
  <c r="C16997" i="1"/>
  <c r="D16997" i="1"/>
  <c r="M16997" i="1"/>
  <c r="C3854" i="1"/>
  <c r="D3854" i="1"/>
  <c r="M3854" i="1"/>
  <c r="C3855" i="1"/>
  <c r="D3855" i="1"/>
  <c r="M3855" i="1"/>
  <c r="C16998" i="1"/>
  <c r="D16998" i="1"/>
  <c r="M16998" i="1"/>
  <c r="C3856" i="1"/>
  <c r="D3856" i="1"/>
  <c r="M3856" i="1"/>
  <c r="C16999" i="1"/>
  <c r="D16999" i="1"/>
  <c r="M16999" i="1"/>
  <c r="C3857" i="1"/>
  <c r="D3857" i="1"/>
  <c r="M3857" i="1"/>
  <c r="C3796" i="1"/>
  <c r="D3796" i="1"/>
  <c r="M3796" i="1"/>
  <c r="C17000" i="1"/>
  <c r="D17000" i="1"/>
  <c r="M17000" i="1"/>
  <c r="C3858" i="1"/>
  <c r="D3858" i="1"/>
  <c r="M3858" i="1"/>
  <c r="C17001" i="1"/>
  <c r="D17001" i="1"/>
  <c r="M17001" i="1"/>
  <c r="C3859" i="1"/>
  <c r="D3859" i="1"/>
  <c r="M3859" i="1"/>
  <c r="C3861" i="1"/>
  <c r="D3861" i="1"/>
  <c r="M3861" i="1"/>
  <c r="C17002" i="1"/>
  <c r="D17002" i="1"/>
  <c r="M17002" i="1"/>
  <c r="C3862" i="1"/>
  <c r="D3862" i="1"/>
  <c r="M3862" i="1"/>
  <c r="C3863" i="1"/>
  <c r="D3863" i="1"/>
  <c r="M3863" i="1"/>
  <c r="C17003" i="1"/>
  <c r="D17003" i="1"/>
  <c r="M17003" i="1"/>
  <c r="C17004" i="1"/>
  <c r="D17004" i="1"/>
  <c r="M17004" i="1"/>
  <c r="C17005" i="1"/>
  <c r="D17005" i="1"/>
  <c r="M17005" i="1"/>
  <c r="C3864" i="1"/>
  <c r="D3864" i="1"/>
  <c r="M3864" i="1"/>
  <c r="C17006" i="1"/>
  <c r="D17006" i="1"/>
  <c r="M17006" i="1"/>
  <c r="C17007" i="1"/>
  <c r="D17007" i="1"/>
  <c r="M17007" i="1"/>
  <c r="C17008" i="1"/>
  <c r="D17008" i="1"/>
  <c r="M17008" i="1"/>
  <c r="C3865" i="1"/>
  <c r="D3865" i="1"/>
  <c r="M3865" i="1"/>
  <c r="C3866" i="1"/>
  <c r="D3866" i="1"/>
  <c r="M3866" i="1"/>
  <c r="C3867" i="1"/>
  <c r="D3867" i="1"/>
  <c r="M3867" i="1"/>
  <c r="C17009" i="1"/>
  <c r="D17009" i="1"/>
  <c r="M17009" i="1"/>
  <c r="C3868" i="1"/>
  <c r="D3868" i="1"/>
  <c r="M3868" i="1"/>
  <c r="C17010" i="1"/>
  <c r="D17010" i="1"/>
  <c r="M17010" i="1"/>
  <c r="C17011" i="1"/>
  <c r="D17011" i="1"/>
  <c r="M17011" i="1"/>
  <c r="C17012" i="1"/>
  <c r="D17012" i="1"/>
  <c r="M17012" i="1"/>
  <c r="C3869" i="1"/>
  <c r="D3869" i="1"/>
  <c r="M3869" i="1"/>
  <c r="C3870" i="1"/>
  <c r="D3870" i="1"/>
  <c r="M3870" i="1"/>
  <c r="C3871" i="1"/>
  <c r="D3871" i="1"/>
  <c r="M3871" i="1"/>
  <c r="C3872" i="1"/>
  <c r="D3872" i="1"/>
  <c r="M3872" i="1"/>
  <c r="C17013" i="1"/>
  <c r="D17013" i="1"/>
  <c r="M17013" i="1"/>
  <c r="C3873" i="1"/>
  <c r="D3873" i="1"/>
  <c r="M3873" i="1"/>
  <c r="C3874" i="1"/>
  <c r="D3874" i="1"/>
  <c r="M3874" i="1"/>
  <c r="C17014" i="1"/>
  <c r="D17014" i="1"/>
  <c r="M17014" i="1"/>
  <c r="C3875" i="1"/>
  <c r="D3875" i="1"/>
  <c r="M3875" i="1"/>
  <c r="C17015" i="1"/>
  <c r="D17015" i="1"/>
  <c r="M17015" i="1"/>
  <c r="C3876" i="1"/>
  <c r="D3876" i="1"/>
  <c r="M3876" i="1"/>
  <c r="C17016" i="1"/>
  <c r="D17016" i="1"/>
  <c r="M17016" i="1"/>
  <c r="C3877" i="1"/>
  <c r="D3877" i="1"/>
  <c r="M3877" i="1"/>
  <c r="C3878" i="1"/>
  <c r="D3878" i="1"/>
  <c r="M3878" i="1"/>
  <c r="C3879" i="1"/>
  <c r="D3879" i="1"/>
  <c r="M3879" i="1"/>
  <c r="C3880" i="1"/>
  <c r="D3880" i="1"/>
  <c r="M3880" i="1"/>
  <c r="C17017" i="1"/>
  <c r="D17017" i="1"/>
  <c r="M17017" i="1"/>
  <c r="C17018" i="1"/>
  <c r="D17018" i="1"/>
  <c r="M17018" i="1"/>
  <c r="C3881" i="1"/>
  <c r="D3881" i="1"/>
  <c r="M3881" i="1"/>
  <c r="C17019" i="1"/>
  <c r="D17019" i="1"/>
  <c r="M17019" i="1"/>
  <c r="C17020" i="1"/>
  <c r="D17020" i="1"/>
  <c r="M17020" i="1"/>
  <c r="C17021" i="1"/>
  <c r="D17021" i="1"/>
  <c r="M17021" i="1"/>
  <c r="C3788" i="1"/>
  <c r="D3788" i="1"/>
  <c r="M3788" i="1"/>
  <c r="C17022" i="1"/>
  <c r="D17022" i="1"/>
  <c r="M17022" i="1"/>
  <c r="C3882" i="1"/>
  <c r="D3882" i="1"/>
  <c r="M3882" i="1"/>
  <c r="C3883" i="1"/>
  <c r="D3883" i="1"/>
  <c r="M3883" i="1"/>
  <c r="C3884" i="1"/>
  <c r="D3884" i="1"/>
  <c r="M3884" i="1"/>
  <c r="C3886" i="1"/>
  <c r="D3886" i="1"/>
  <c r="M3886" i="1"/>
  <c r="C17023" i="1"/>
  <c r="D17023" i="1"/>
  <c r="M17023" i="1"/>
  <c r="C3887" i="1"/>
  <c r="D3887" i="1"/>
  <c r="M3887" i="1"/>
  <c r="C3888" i="1"/>
  <c r="D3888" i="1"/>
  <c r="M3888" i="1"/>
  <c r="C3889" i="1"/>
  <c r="D3889" i="1"/>
  <c r="M3889" i="1"/>
  <c r="C3890" i="1"/>
  <c r="D3890" i="1"/>
  <c r="M3890" i="1"/>
  <c r="C3891" i="1"/>
  <c r="D3891" i="1"/>
  <c r="M3891" i="1"/>
  <c r="C17024" i="1"/>
  <c r="D17024" i="1"/>
  <c r="M17024" i="1"/>
  <c r="C17025" i="1"/>
  <c r="D17025" i="1"/>
  <c r="M17025" i="1"/>
  <c r="C3892" i="1"/>
  <c r="D3892" i="1"/>
  <c r="M3892" i="1"/>
  <c r="C3893" i="1"/>
  <c r="D3893" i="1"/>
  <c r="M3893" i="1"/>
  <c r="C3894" i="1"/>
  <c r="D3894" i="1"/>
  <c r="M3894" i="1"/>
  <c r="C3895" i="1"/>
  <c r="D3895" i="1"/>
  <c r="M3895" i="1"/>
  <c r="C3896" i="1"/>
  <c r="D3896" i="1"/>
  <c r="M3896" i="1"/>
  <c r="C17026" i="1"/>
  <c r="D17026" i="1"/>
  <c r="M17026" i="1"/>
  <c r="C3897" i="1"/>
  <c r="D3897" i="1"/>
  <c r="M3897" i="1"/>
  <c r="C17027" i="1"/>
  <c r="D17027" i="1"/>
  <c r="M17027" i="1"/>
  <c r="C17028" i="1"/>
  <c r="D17028" i="1"/>
  <c r="M17028" i="1"/>
  <c r="C17029" i="1"/>
  <c r="D17029" i="1"/>
  <c r="M17029" i="1"/>
  <c r="C3898" i="1"/>
  <c r="D3898" i="1"/>
  <c r="M3898" i="1"/>
  <c r="C17030" i="1"/>
  <c r="D17030" i="1"/>
  <c r="M17030" i="1"/>
  <c r="C3899" i="1"/>
  <c r="D3899" i="1"/>
  <c r="M3899" i="1"/>
  <c r="C3900" i="1"/>
  <c r="D3900" i="1"/>
  <c r="M3900" i="1"/>
  <c r="C3901" i="1"/>
  <c r="D3901" i="1"/>
  <c r="M3901" i="1"/>
  <c r="C3902" i="1"/>
  <c r="D3902" i="1"/>
  <c r="M3902" i="1"/>
  <c r="C3903" i="1"/>
  <c r="D3903" i="1"/>
  <c r="M3903" i="1"/>
  <c r="C3904" i="1"/>
  <c r="D3904" i="1"/>
  <c r="M3904" i="1"/>
  <c r="C3905" i="1"/>
  <c r="D3905" i="1"/>
  <c r="M3905" i="1"/>
  <c r="C17031" i="1"/>
  <c r="D17031" i="1"/>
  <c r="M17031" i="1"/>
  <c r="C17032" i="1"/>
  <c r="D17032" i="1"/>
  <c r="M17032" i="1"/>
  <c r="C3906" i="1"/>
  <c r="D3906" i="1"/>
  <c r="M3906" i="1"/>
  <c r="C3907" i="1"/>
  <c r="D3907" i="1"/>
  <c r="M3907" i="1"/>
  <c r="C17033" i="1"/>
  <c r="D17033" i="1"/>
  <c r="M17033" i="1"/>
  <c r="C3908" i="1"/>
  <c r="D3908" i="1"/>
  <c r="M3908" i="1"/>
  <c r="C3909" i="1"/>
  <c r="D3909" i="1"/>
  <c r="M3909" i="1"/>
  <c r="C3910" i="1"/>
  <c r="D3910" i="1"/>
  <c r="M3910" i="1"/>
  <c r="C3911" i="1"/>
  <c r="D3911" i="1"/>
  <c r="M3911" i="1"/>
  <c r="C3912" i="1"/>
  <c r="D3912" i="1"/>
  <c r="M3912" i="1"/>
  <c r="C17034" i="1"/>
  <c r="D17034" i="1"/>
  <c r="M17034" i="1"/>
  <c r="C17035" i="1"/>
  <c r="D17035" i="1"/>
  <c r="M17035" i="1"/>
  <c r="C3913" i="1"/>
  <c r="D3913" i="1"/>
  <c r="M3913" i="1"/>
  <c r="C3914" i="1"/>
  <c r="D3914" i="1"/>
  <c r="M3914" i="1"/>
  <c r="C3915" i="1"/>
  <c r="D3915" i="1"/>
  <c r="M3915" i="1"/>
  <c r="C3916" i="1"/>
  <c r="D3916" i="1"/>
  <c r="M3916" i="1"/>
  <c r="C3917" i="1"/>
  <c r="D3917" i="1"/>
  <c r="M3917" i="1"/>
  <c r="C3918" i="1"/>
  <c r="D3918" i="1"/>
  <c r="M3918" i="1"/>
  <c r="C3919" i="1"/>
  <c r="D3919" i="1"/>
  <c r="M3919" i="1"/>
  <c r="C3920" i="1"/>
  <c r="D3920" i="1"/>
  <c r="M3920" i="1"/>
  <c r="C17036" i="1"/>
  <c r="D17036" i="1"/>
  <c r="M17036" i="1"/>
  <c r="C17037" i="1"/>
  <c r="D17037" i="1"/>
  <c r="M17037" i="1"/>
  <c r="C3921" i="1"/>
  <c r="D3921" i="1"/>
  <c r="M3921" i="1"/>
  <c r="C17038" i="1"/>
  <c r="D17038" i="1"/>
  <c r="M17038" i="1"/>
  <c r="C3922" i="1"/>
  <c r="D3922" i="1"/>
  <c r="M3922" i="1"/>
  <c r="C3923" i="1"/>
  <c r="D3923" i="1"/>
  <c r="M3923" i="1"/>
  <c r="C17039" i="1"/>
  <c r="D17039" i="1"/>
  <c r="M17039" i="1"/>
  <c r="C3924" i="1"/>
  <c r="M3924" i="1"/>
  <c r="C3925" i="1"/>
  <c r="D3925" i="1"/>
  <c r="M3925" i="1"/>
  <c r="C17040" i="1"/>
  <c r="D17040" i="1"/>
  <c r="M17040" i="1"/>
  <c r="C17041" i="1"/>
  <c r="D17041" i="1"/>
  <c r="M17041" i="1"/>
  <c r="C17042" i="1"/>
  <c r="D17042" i="1"/>
  <c r="M17042" i="1"/>
  <c r="C3926" i="1"/>
  <c r="D3926" i="1"/>
  <c r="M3926" i="1"/>
  <c r="C3927" i="1"/>
  <c r="D3927" i="1"/>
  <c r="M3927" i="1"/>
  <c r="C17043" i="1"/>
  <c r="D17043" i="1"/>
  <c r="M17043" i="1"/>
  <c r="C3928" i="1"/>
  <c r="D3928" i="1"/>
  <c r="M3928" i="1"/>
  <c r="C17044" i="1"/>
  <c r="D17044" i="1"/>
  <c r="M17044" i="1"/>
  <c r="C3929" i="1"/>
  <c r="D3929" i="1"/>
  <c r="M3929" i="1"/>
  <c r="C3930" i="1"/>
  <c r="D3930" i="1"/>
  <c r="M3930" i="1"/>
  <c r="C17045" i="1"/>
  <c r="D17045" i="1"/>
  <c r="M17045" i="1"/>
  <c r="C3931" i="1"/>
  <c r="M3931" i="1"/>
  <c r="C3932" i="1"/>
  <c r="D3932" i="1"/>
  <c r="M3932" i="1"/>
  <c r="C3933" i="1"/>
  <c r="D3933" i="1"/>
  <c r="M3933" i="1"/>
  <c r="C3934" i="1"/>
  <c r="D3934" i="1"/>
  <c r="M3934" i="1"/>
  <c r="C3935" i="1"/>
  <c r="D3935" i="1"/>
  <c r="M3935" i="1"/>
  <c r="C3936" i="1"/>
  <c r="D3936" i="1"/>
  <c r="M3936" i="1"/>
  <c r="C17046" i="1"/>
  <c r="D17046" i="1"/>
  <c r="M17046" i="1"/>
  <c r="C3937" i="1"/>
  <c r="D3937" i="1"/>
  <c r="M3937" i="1"/>
  <c r="C3938" i="1"/>
  <c r="D3938" i="1"/>
  <c r="M3938" i="1"/>
  <c r="C17047" i="1"/>
  <c r="D17047" i="1"/>
  <c r="M17047" i="1"/>
  <c r="C3939" i="1"/>
  <c r="D3939" i="1"/>
  <c r="M3939" i="1"/>
  <c r="C17048" i="1"/>
  <c r="D17048" i="1"/>
  <c r="M17048" i="1"/>
  <c r="C3940" i="1"/>
  <c r="D3940" i="1"/>
  <c r="M3940" i="1"/>
  <c r="C3943" i="1"/>
  <c r="D3943" i="1"/>
  <c r="M3943" i="1"/>
  <c r="C3944" i="1"/>
  <c r="D3944" i="1"/>
  <c r="M3944" i="1"/>
  <c r="C3945" i="1"/>
  <c r="D3945" i="1"/>
  <c r="M3945" i="1"/>
  <c r="C3946" i="1"/>
  <c r="D3946" i="1"/>
  <c r="M3946" i="1"/>
  <c r="C3947" i="1"/>
  <c r="D3947" i="1"/>
  <c r="M3947" i="1"/>
  <c r="C17049" i="1"/>
  <c r="D17049" i="1"/>
  <c r="M17049" i="1"/>
  <c r="C17050" i="1"/>
  <c r="D17050" i="1"/>
  <c r="M17050" i="1"/>
  <c r="C17051" i="1"/>
  <c r="D17051" i="1"/>
  <c r="M17051" i="1"/>
  <c r="C3948" i="1"/>
  <c r="D3948" i="1"/>
  <c r="M3948" i="1"/>
  <c r="C3949" i="1"/>
  <c r="D3949" i="1"/>
  <c r="M3949" i="1"/>
  <c r="C3950" i="1"/>
  <c r="D3950" i="1"/>
  <c r="M3950" i="1"/>
  <c r="C3951" i="1"/>
  <c r="D3951" i="1"/>
  <c r="M3951" i="1"/>
  <c r="C3952" i="1"/>
  <c r="D3952" i="1"/>
  <c r="M3952" i="1"/>
  <c r="C3953" i="1"/>
  <c r="D3953" i="1"/>
  <c r="M3953" i="1"/>
  <c r="C3954" i="1"/>
  <c r="D3954" i="1"/>
  <c r="M3954" i="1"/>
  <c r="C17052" i="1"/>
  <c r="D17052" i="1"/>
  <c r="M17052" i="1"/>
  <c r="C3955" i="1"/>
  <c r="D3955" i="1"/>
  <c r="M3955" i="1"/>
  <c r="C3956" i="1"/>
  <c r="D3956" i="1"/>
  <c r="M3956" i="1"/>
  <c r="C3957" i="1"/>
  <c r="D3957" i="1"/>
  <c r="M3957" i="1"/>
  <c r="C17053" i="1"/>
  <c r="D17053" i="1"/>
  <c r="M17053" i="1"/>
  <c r="C17054" i="1"/>
  <c r="D17054" i="1"/>
  <c r="M17054" i="1"/>
  <c r="C3959" i="1"/>
  <c r="D3959" i="1"/>
  <c r="M3959" i="1"/>
  <c r="C3958" i="1"/>
  <c r="D3958" i="1"/>
  <c r="M3958" i="1"/>
  <c r="C3960" i="1"/>
  <c r="D3960" i="1"/>
  <c r="M3960" i="1"/>
  <c r="C17055" i="1"/>
  <c r="D17055" i="1"/>
  <c r="M17055" i="1"/>
  <c r="C17056" i="1"/>
  <c r="D17056" i="1"/>
  <c r="M17056" i="1"/>
  <c r="C17057" i="1"/>
  <c r="D17057" i="1"/>
  <c r="M17057" i="1"/>
  <c r="C17058" i="1"/>
  <c r="D17058" i="1"/>
  <c r="M17058" i="1"/>
  <c r="C3962" i="1"/>
  <c r="D3962" i="1"/>
  <c r="M3962" i="1"/>
  <c r="C17059" i="1"/>
  <c r="D17059" i="1"/>
  <c r="M17059" i="1"/>
  <c r="C3964" i="1"/>
  <c r="D3964" i="1"/>
  <c r="M3964" i="1"/>
  <c r="C3963" i="1"/>
  <c r="D3963" i="1"/>
  <c r="M3963" i="1"/>
  <c r="C3966" i="1"/>
  <c r="D3966" i="1"/>
  <c r="M3966" i="1"/>
  <c r="C17060" i="1"/>
  <c r="D17060" i="1"/>
  <c r="M17060" i="1"/>
  <c r="C3797" i="1"/>
  <c r="D3797" i="1"/>
  <c r="M3797" i="1"/>
  <c r="C17061" i="1"/>
  <c r="D17061" i="1"/>
  <c r="M17061" i="1"/>
  <c r="C3967" i="1"/>
  <c r="D3967" i="1"/>
  <c r="M3967" i="1"/>
  <c r="C17062" i="1"/>
  <c r="D17062" i="1"/>
  <c r="M17062" i="1"/>
  <c r="C17063" i="1"/>
  <c r="D17063" i="1"/>
  <c r="M17063" i="1"/>
  <c r="C3968" i="1"/>
  <c r="D3968" i="1"/>
  <c r="M3968" i="1"/>
  <c r="C3969" i="1"/>
  <c r="D3969" i="1"/>
  <c r="M3969" i="1"/>
  <c r="C3970" i="1"/>
  <c r="D3970" i="1"/>
  <c r="M3970" i="1"/>
  <c r="C3971" i="1"/>
  <c r="D3971" i="1"/>
  <c r="M3971" i="1"/>
  <c r="C3973" i="1"/>
  <c r="D3973" i="1"/>
  <c r="M3973" i="1"/>
  <c r="C3972" i="1"/>
  <c r="D3972" i="1"/>
  <c r="M3972" i="1"/>
  <c r="C3974" i="1"/>
  <c r="D3974" i="1"/>
  <c r="M3974" i="1"/>
  <c r="C3975" i="1"/>
  <c r="D3975" i="1"/>
  <c r="M3975" i="1"/>
  <c r="C17064" i="1"/>
  <c r="D17064" i="1"/>
  <c r="M17064" i="1"/>
  <c r="C17065" i="1"/>
  <c r="D17065" i="1"/>
  <c r="M17065" i="1"/>
  <c r="C3976" i="1"/>
  <c r="D3976" i="1"/>
  <c r="M3976" i="1"/>
  <c r="C17066" i="1"/>
  <c r="D17066" i="1"/>
  <c r="M17066" i="1"/>
  <c r="C3977" i="1"/>
  <c r="D3977" i="1"/>
  <c r="M3977" i="1"/>
  <c r="C3978" i="1"/>
  <c r="D3978" i="1"/>
  <c r="M3978" i="1"/>
  <c r="C3979" i="1"/>
  <c r="D3979" i="1"/>
  <c r="M3979" i="1"/>
  <c r="C3980" i="1"/>
  <c r="D3980" i="1"/>
  <c r="M3980" i="1"/>
  <c r="C3981" i="1"/>
  <c r="D3981" i="1"/>
  <c r="M3981" i="1"/>
  <c r="C17067" i="1"/>
  <c r="D17067" i="1"/>
  <c r="M17067" i="1"/>
  <c r="C17068" i="1"/>
  <c r="D17068" i="1"/>
  <c r="M17068" i="1"/>
  <c r="C3982" i="1"/>
  <c r="D3982" i="1"/>
  <c r="M3982" i="1"/>
  <c r="C3983" i="1"/>
  <c r="D3983" i="1"/>
  <c r="M3983" i="1"/>
  <c r="C3984" i="1"/>
  <c r="D3984" i="1"/>
  <c r="M3984" i="1"/>
  <c r="C3985" i="1"/>
  <c r="D3985" i="1"/>
  <c r="M3985" i="1"/>
  <c r="C3986" i="1"/>
  <c r="D3986" i="1"/>
  <c r="M3986" i="1"/>
  <c r="C3987" i="1"/>
  <c r="D3987" i="1"/>
  <c r="M3987" i="1"/>
  <c r="C17069" i="1"/>
  <c r="D17069" i="1"/>
  <c r="M17069" i="1"/>
  <c r="C17070" i="1"/>
  <c r="D17070" i="1"/>
  <c r="M17070" i="1"/>
  <c r="C17071" i="1"/>
  <c r="D17071" i="1"/>
  <c r="M17071" i="1"/>
  <c r="C17072" i="1"/>
  <c r="D17072" i="1"/>
  <c r="M17072" i="1"/>
  <c r="C3988" i="1"/>
  <c r="D3988" i="1"/>
  <c r="M3988" i="1"/>
  <c r="C3989" i="1"/>
  <c r="D3989" i="1"/>
  <c r="M3989" i="1"/>
  <c r="C17073" i="1"/>
  <c r="D17073" i="1"/>
  <c r="M17073" i="1"/>
  <c r="C17074" i="1"/>
  <c r="D17074" i="1"/>
  <c r="M17074" i="1"/>
  <c r="C3990" i="1"/>
  <c r="D3990" i="1"/>
  <c r="M3990" i="1"/>
  <c r="C3991" i="1"/>
  <c r="D3991" i="1"/>
  <c r="M3991" i="1"/>
  <c r="C3992" i="1"/>
  <c r="D3992" i="1"/>
  <c r="M3992" i="1"/>
  <c r="C3993" i="1"/>
  <c r="D3993" i="1"/>
  <c r="M3993" i="1"/>
  <c r="C3994" i="1"/>
  <c r="D3994" i="1"/>
  <c r="M3994" i="1"/>
  <c r="C17075" i="1"/>
  <c r="D17075" i="1"/>
  <c r="M17075" i="1"/>
  <c r="C17076" i="1"/>
  <c r="D17076" i="1"/>
  <c r="M17076" i="1"/>
  <c r="C17077" i="1"/>
  <c r="D17077" i="1"/>
  <c r="M17077" i="1"/>
  <c r="C17078" i="1"/>
  <c r="D17078" i="1"/>
  <c r="M17078" i="1"/>
  <c r="C17079" i="1"/>
  <c r="D17079" i="1"/>
  <c r="M17079" i="1"/>
  <c r="C3996" i="1"/>
  <c r="D3996" i="1"/>
  <c r="M3996" i="1"/>
  <c r="C3997" i="1"/>
  <c r="D3997" i="1"/>
  <c r="M3997" i="1"/>
  <c r="C17080" i="1"/>
  <c r="D17080" i="1"/>
  <c r="M17080" i="1"/>
  <c r="C17081" i="1"/>
  <c r="D17081" i="1"/>
  <c r="M17081" i="1"/>
  <c r="C3998" i="1"/>
  <c r="D3998" i="1"/>
  <c r="M3998" i="1"/>
  <c r="C3999" i="1"/>
  <c r="D3999" i="1"/>
  <c r="M3999" i="1"/>
  <c r="C4000" i="1"/>
  <c r="D4000" i="1"/>
  <c r="M4000" i="1"/>
  <c r="C4002" i="1"/>
  <c r="M4002" i="1"/>
  <c r="C17082" i="1"/>
  <c r="D17082" i="1"/>
  <c r="M17082" i="1"/>
  <c r="C17083" i="1"/>
  <c r="D17083" i="1"/>
  <c r="M17083" i="1"/>
  <c r="C4004" i="1"/>
  <c r="D4004" i="1"/>
  <c r="M4004" i="1"/>
  <c r="C4003" i="1"/>
  <c r="D4003" i="1"/>
  <c r="M4003" i="1"/>
  <c r="C17084" i="1"/>
  <c r="D17084" i="1"/>
  <c r="M17084" i="1"/>
  <c r="C17085" i="1"/>
  <c r="D17085" i="1"/>
  <c r="M17085" i="1"/>
  <c r="C4005" i="1"/>
  <c r="D4005" i="1"/>
  <c r="M4005" i="1"/>
  <c r="C4006" i="1"/>
  <c r="D4006" i="1"/>
  <c r="M4006" i="1"/>
  <c r="C3798" i="1"/>
  <c r="D3798" i="1"/>
  <c r="M3798" i="1"/>
  <c r="C4007" i="1"/>
  <c r="M4007" i="1"/>
  <c r="C4008" i="1"/>
  <c r="M4008" i="1"/>
  <c r="C31" i="1"/>
  <c r="D31" i="1"/>
  <c r="M31" i="1"/>
  <c r="C4009" i="1"/>
  <c r="D4009" i="1"/>
  <c r="M4009" i="1"/>
  <c r="C17086" i="1"/>
  <c r="D17086" i="1"/>
  <c r="M17086" i="1"/>
  <c r="C17087" i="1"/>
  <c r="D17087" i="1"/>
  <c r="M17087" i="1"/>
  <c r="C17088" i="1"/>
  <c r="D17088" i="1"/>
  <c r="M17088" i="1"/>
  <c r="C4010" i="1"/>
  <c r="D4010" i="1"/>
  <c r="M4010" i="1"/>
  <c r="C4011" i="1"/>
  <c r="D4011" i="1"/>
  <c r="M4011" i="1"/>
  <c r="C4012" i="1"/>
  <c r="D4012" i="1"/>
  <c r="M4012" i="1"/>
  <c r="C4013" i="1"/>
  <c r="D4013" i="1"/>
  <c r="M4013" i="1"/>
  <c r="C17089" i="1"/>
  <c r="D17089" i="1"/>
  <c r="M17089" i="1"/>
  <c r="C4014" i="1"/>
  <c r="D4014" i="1"/>
  <c r="M4014" i="1"/>
  <c r="C4015" i="1"/>
  <c r="D4015" i="1"/>
  <c r="M4015" i="1"/>
  <c r="C4016" i="1"/>
  <c r="D4016" i="1"/>
  <c r="M4016" i="1"/>
  <c r="C17090" i="1"/>
  <c r="D17090" i="1"/>
  <c r="M17090" i="1"/>
  <c r="C4017" i="1"/>
  <c r="D4017" i="1"/>
  <c r="M4017" i="1"/>
  <c r="C3799" i="1"/>
  <c r="D3799" i="1"/>
  <c r="M3799" i="1"/>
  <c r="C4018" i="1"/>
  <c r="D4018" i="1"/>
  <c r="M4018" i="1"/>
  <c r="C4019" i="1"/>
  <c r="D4019" i="1"/>
  <c r="M4019" i="1"/>
  <c r="C17091" i="1"/>
  <c r="D17091" i="1"/>
  <c r="M17091" i="1"/>
  <c r="C4020" i="1"/>
  <c r="M4020" i="1"/>
  <c r="C3800" i="1"/>
  <c r="D3800" i="1"/>
  <c r="M3800" i="1"/>
  <c r="C4021" i="1"/>
  <c r="D4021" i="1"/>
  <c r="M4021" i="1"/>
  <c r="C17092" i="1"/>
  <c r="D17092" i="1"/>
  <c r="M17092" i="1"/>
  <c r="C17093" i="1"/>
  <c r="D17093" i="1"/>
  <c r="M17093" i="1"/>
  <c r="C17094" i="1"/>
  <c r="D17094" i="1"/>
  <c r="M17094" i="1"/>
  <c r="C4022" i="1"/>
  <c r="D4022" i="1"/>
  <c r="M4022" i="1"/>
  <c r="C4023" i="1"/>
  <c r="D4023" i="1"/>
  <c r="M4023" i="1"/>
  <c r="C4024" i="1"/>
  <c r="D4024" i="1"/>
  <c r="M4024" i="1"/>
  <c r="C4025" i="1"/>
  <c r="D4025" i="1"/>
  <c r="M4025" i="1"/>
  <c r="C17095" i="1"/>
  <c r="D17095" i="1"/>
  <c r="M17095" i="1"/>
  <c r="C17096" i="1"/>
  <c r="D17096" i="1"/>
  <c r="M17096" i="1"/>
  <c r="C4026" i="1"/>
  <c r="D4026" i="1"/>
  <c r="M4026" i="1"/>
  <c r="C4027" i="1"/>
  <c r="D4027" i="1"/>
  <c r="M4027" i="1"/>
  <c r="C3801" i="1"/>
  <c r="D3801" i="1"/>
  <c r="M3801" i="1"/>
  <c r="C4028" i="1"/>
  <c r="D4028" i="1"/>
  <c r="M4028" i="1"/>
  <c r="C4029" i="1"/>
  <c r="D4029" i="1"/>
  <c r="M4029" i="1"/>
  <c r="C4030" i="1"/>
  <c r="D4030" i="1"/>
  <c r="M4030" i="1"/>
  <c r="C17097" i="1"/>
  <c r="D17097" i="1"/>
  <c r="M17097" i="1"/>
  <c r="C17098" i="1"/>
  <c r="D17098" i="1"/>
  <c r="M17098" i="1"/>
  <c r="C3802" i="1"/>
  <c r="D3802" i="1"/>
  <c r="M3802" i="1"/>
  <c r="C17099" i="1"/>
  <c r="D17099" i="1"/>
  <c r="M17099" i="1"/>
  <c r="C17100" i="1"/>
  <c r="D17100" i="1"/>
  <c r="M17100" i="1"/>
  <c r="C17101" i="1"/>
  <c r="D17101" i="1"/>
  <c r="M17101" i="1"/>
  <c r="C17102" i="1"/>
  <c r="D17102" i="1"/>
  <c r="M17102" i="1"/>
  <c r="C4031" i="1"/>
  <c r="D4031" i="1"/>
  <c r="M4031" i="1"/>
  <c r="C17103" i="1"/>
  <c r="D17103" i="1"/>
  <c r="M17103" i="1"/>
  <c r="C4032" i="1"/>
  <c r="D4032" i="1"/>
  <c r="M4032" i="1"/>
  <c r="C17104" i="1"/>
  <c r="D17104" i="1"/>
  <c r="M17104" i="1"/>
  <c r="C4033" i="1"/>
  <c r="D4033" i="1"/>
  <c r="M4033" i="1"/>
  <c r="C17105" i="1"/>
  <c r="D17105" i="1"/>
  <c r="M17105" i="1"/>
  <c r="C4034" i="1"/>
  <c r="D4034" i="1"/>
  <c r="M4034" i="1"/>
  <c r="C4035" i="1"/>
  <c r="D4035" i="1"/>
  <c r="M4035" i="1"/>
  <c r="C4036" i="1"/>
  <c r="D4036" i="1"/>
  <c r="M4036" i="1"/>
  <c r="C17106" i="1"/>
  <c r="D17106" i="1"/>
  <c r="M17106" i="1"/>
  <c r="C4037" i="1"/>
  <c r="M4037" i="1"/>
  <c r="C17107" i="1"/>
  <c r="D17107" i="1"/>
  <c r="M17107" i="1"/>
  <c r="C4038" i="1"/>
  <c r="D4038" i="1"/>
  <c r="M4038" i="1"/>
  <c r="C4039" i="1"/>
  <c r="D4039" i="1"/>
  <c r="M4039" i="1"/>
  <c r="C4040" i="1"/>
  <c r="D4040" i="1"/>
  <c r="M4040" i="1"/>
  <c r="C4041" i="1"/>
  <c r="D4041" i="1"/>
  <c r="M4041" i="1"/>
  <c r="C17108" i="1"/>
  <c r="D17108" i="1"/>
  <c r="M17108" i="1"/>
  <c r="C4042" i="1"/>
  <c r="D4042" i="1"/>
  <c r="M4042" i="1"/>
  <c r="C4043" i="1"/>
  <c r="D4043" i="1"/>
  <c r="M4043" i="1"/>
  <c r="C17109" i="1"/>
  <c r="D17109" i="1"/>
  <c r="M17109" i="1"/>
  <c r="C4044" i="1"/>
  <c r="D4044" i="1"/>
  <c r="M4044" i="1"/>
  <c r="C4045" i="1"/>
  <c r="D4045" i="1"/>
  <c r="M4045" i="1"/>
  <c r="C17110" i="1"/>
  <c r="D17110" i="1"/>
  <c r="M17110" i="1"/>
  <c r="C4046" i="1"/>
  <c r="D4046" i="1"/>
  <c r="M4046" i="1"/>
  <c r="C17111" i="1"/>
  <c r="D17111" i="1"/>
  <c r="M17111" i="1"/>
  <c r="C17112" i="1"/>
  <c r="D17112" i="1"/>
  <c r="M17112" i="1"/>
  <c r="C17113" i="1"/>
  <c r="D17113" i="1"/>
  <c r="M17113" i="1"/>
  <c r="C17114" i="1"/>
  <c r="D17114" i="1"/>
  <c r="M17114" i="1"/>
  <c r="C4047" i="1"/>
  <c r="D4047" i="1"/>
  <c r="M4047" i="1"/>
  <c r="C17115" i="1"/>
  <c r="D17115" i="1"/>
  <c r="M17115" i="1"/>
  <c r="C4048" i="1"/>
  <c r="D4048" i="1"/>
  <c r="M4048" i="1"/>
  <c r="C17116" i="1"/>
  <c r="D17116" i="1"/>
  <c r="M17116" i="1"/>
  <c r="C17117" i="1"/>
  <c r="D17117" i="1"/>
  <c r="M17117" i="1"/>
  <c r="C4049" i="1"/>
  <c r="D4049" i="1"/>
  <c r="M4049" i="1"/>
  <c r="C17118" i="1"/>
  <c r="D17118" i="1"/>
  <c r="M17118" i="1"/>
  <c r="C4050" i="1"/>
  <c r="D4050" i="1"/>
  <c r="M4050" i="1"/>
  <c r="C4051" i="1"/>
  <c r="D4051" i="1"/>
  <c r="M4051" i="1"/>
  <c r="C17119" i="1"/>
  <c r="D17119" i="1"/>
  <c r="M17119" i="1"/>
  <c r="C17120" i="1"/>
  <c r="D17120" i="1"/>
  <c r="M17120" i="1"/>
  <c r="C4052" i="1"/>
  <c r="D4052" i="1"/>
  <c r="M4052" i="1"/>
  <c r="C17121" i="1"/>
  <c r="D17121" i="1"/>
  <c r="M17121" i="1"/>
  <c r="C17122" i="1"/>
  <c r="D17122" i="1"/>
  <c r="M17122" i="1"/>
  <c r="C4053" i="1"/>
  <c r="D4053" i="1"/>
  <c r="M4053" i="1"/>
  <c r="C4054" i="1"/>
  <c r="D4054" i="1"/>
  <c r="M4054" i="1"/>
  <c r="C4055" i="1"/>
  <c r="D4055" i="1"/>
  <c r="M4055" i="1"/>
  <c r="C4056" i="1"/>
  <c r="D4056" i="1"/>
  <c r="M4056" i="1"/>
  <c r="C4057" i="1"/>
  <c r="D4057" i="1"/>
  <c r="M4057" i="1"/>
  <c r="C4058" i="1"/>
  <c r="D4058" i="1"/>
  <c r="M4058" i="1"/>
  <c r="C17123" i="1"/>
  <c r="D17123" i="1"/>
  <c r="M17123" i="1"/>
  <c r="C17124" i="1"/>
  <c r="D17124" i="1"/>
  <c r="M17124" i="1"/>
  <c r="C17125" i="1"/>
  <c r="D17125" i="1"/>
  <c r="M17125" i="1"/>
  <c r="C4059" i="1"/>
  <c r="D4059" i="1"/>
  <c r="M4059" i="1"/>
  <c r="C4060" i="1"/>
  <c r="D4060" i="1"/>
  <c r="M4060" i="1"/>
  <c r="C4061" i="1"/>
  <c r="D4061" i="1"/>
  <c r="M4061" i="1"/>
  <c r="C4062" i="1"/>
  <c r="D4062" i="1"/>
  <c r="M4062" i="1"/>
  <c r="C4063" i="1"/>
  <c r="D4063" i="1"/>
  <c r="M4063" i="1"/>
  <c r="C3789" i="1"/>
  <c r="D3789" i="1"/>
  <c r="M3789" i="1"/>
  <c r="C3790" i="1"/>
  <c r="D3790" i="1"/>
  <c r="M3790" i="1"/>
  <c r="C4064" i="1"/>
  <c r="D4064" i="1"/>
  <c r="M4064" i="1"/>
  <c r="C17126" i="1"/>
  <c r="D17126" i="1"/>
  <c r="M17126" i="1"/>
  <c r="C17127" i="1"/>
  <c r="D17127" i="1"/>
  <c r="M17127" i="1"/>
  <c r="C4065" i="1"/>
  <c r="D4065" i="1"/>
  <c r="M4065" i="1"/>
  <c r="C4066" i="1"/>
  <c r="D4066" i="1"/>
  <c r="M4066" i="1"/>
  <c r="C17128" i="1"/>
  <c r="D17128" i="1"/>
  <c r="M17128" i="1"/>
  <c r="C4067" i="1"/>
  <c r="D4067" i="1"/>
  <c r="M4067" i="1"/>
  <c r="C17129" i="1"/>
  <c r="D17129" i="1"/>
  <c r="M17129" i="1"/>
  <c r="C4069" i="1"/>
  <c r="D4069" i="1"/>
  <c r="M4069" i="1"/>
  <c r="C4068" i="1"/>
  <c r="D4068" i="1"/>
  <c r="M4068" i="1"/>
  <c r="C4070" i="1"/>
  <c r="D4070" i="1"/>
  <c r="M4070" i="1"/>
  <c r="C4071" i="1"/>
  <c r="D4071" i="1"/>
  <c r="M4071" i="1"/>
  <c r="C17130" i="1"/>
  <c r="D17130" i="1"/>
  <c r="M17130" i="1"/>
  <c r="C4072" i="1"/>
  <c r="D4072" i="1"/>
  <c r="M4072" i="1"/>
  <c r="C17131" i="1"/>
  <c r="D17131" i="1"/>
  <c r="M17131" i="1"/>
  <c r="C17132" i="1"/>
  <c r="D17132" i="1"/>
  <c r="M17132" i="1"/>
  <c r="C4073" i="1"/>
  <c r="D4073" i="1"/>
  <c r="M4073" i="1"/>
  <c r="C4074" i="1"/>
  <c r="D4074" i="1"/>
  <c r="M4074" i="1"/>
  <c r="C4075" i="1"/>
  <c r="D4075" i="1"/>
  <c r="M4075" i="1"/>
  <c r="C4076" i="1"/>
  <c r="D4076" i="1"/>
  <c r="M4076" i="1"/>
  <c r="C4077" i="1"/>
  <c r="D4077" i="1"/>
  <c r="M4077" i="1"/>
  <c r="C17133" i="1"/>
  <c r="D17133" i="1"/>
  <c r="M17133" i="1"/>
  <c r="C17134" i="1"/>
  <c r="D17134" i="1"/>
  <c r="M17134" i="1"/>
  <c r="C4078" i="1"/>
  <c r="D4078" i="1"/>
  <c r="M4078" i="1"/>
  <c r="C4079" i="1"/>
  <c r="D4079" i="1"/>
  <c r="M4079" i="1"/>
  <c r="C4080" i="1"/>
  <c r="D4080" i="1"/>
  <c r="M4080" i="1"/>
  <c r="C17135" i="1"/>
  <c r="D17135" i="1"/>
  <c r="M17135" i="1"/>
  <c r="C4081" i="1"/>
  <c r="D4081" i="1"/>
  <c r="M4081" i="1"/>
  <c r="C4082" i="1"/>
  <c r="D4082" i="1"/>
  <c r="M4082" i="1"/>
  <c r="C4083" i="1"/>
  <c r="D4083" i="1"/>
  <c r="M4083" i="1"/>
  <c r="C4084" i="1"/>
  <c r="D4084" i="1"/>
  <c r="M4084" i="1"/>
  <c r="C3803" i="1"/>
  <c r="D3803" i="1"/>
  <c r="M3803" i="1"/>
  <c r="C17136" i="1"/>
  <c r="D17136" i="1"/>
  <c r="M17136" i="1"/>
  <c r="C4085" i="1"/>
  <c r="D4085" i="1"/>
  <c r="M4085" i="1"/>
  <c r="C4086" i="1"/>
  <c r="D4086" i="1"/>
  <c r="M4086" i="1"/>
  <c r="C17137" i="1"/>
  <c r="D17137" i="1"/>
  <c r="M17137" i="1"/>
  <c r="C4087" i="1"/>
  <c r="D4087" i="1"/>
  <c r="M4087" i="1"/>
  <c r="C4088" i="1"/>
  <c r="D4088" i="1"/>
  <c r="M4088" i="1"/>
  <c r="C4089" i="1"/>
  <c r="D4089" i="1"/>
  <c r="M4089" i="1"/>
  <c r="C17138" i="1"/>
  <c r="D17138" i="1"/>
  <c r="M17138" i="1"/>
  <c r="C17139" i="1"/>
  <c r="D17139" i="1"/>
  <c r="M17139" i="1"/>
  <c r="C17140" i="1"/>
  <c r="D17140" i="1"/>
  <c r="M17140" i="1"/>
  <c r="C4090" i="1"/>
  <c r="D4090" i="1"/>
  <c r="M4090" i="1"/>
  <c r="C4091" i="1"/>
  <c r="D4091" i="1"/>
  <c r="M4091" i="1"/>
  <c r="C4092" i="1"/>
  <c r="D4092" i="1"/>
  <c r="M4092" i="1"/>
  <c r="C4093" i="1"/>
  <c r="D4093" i="1"/>
  <c r="M4093" i="1"/>
  <c r="C4094" i="1"/>
  <c r="D4094" i="1"/>
  <c r="M4094" i="1"/>
  <c r="C4095" i="1"/>
  <c r="D4095" i="1"/>
  <c r="M4095" i="1"/>
  <c r="C4096" i="1"/>
  <c r="D4096" i="1"/>
  <c r="M4096" i="1"/>
  <c r="C4097" i="1"/>
  <c r="D4097" i="1"/>
  <c r="M4097" i="1"/>
  <c r="C17141" i="1"/>
  <c r="D17141" i="1"/>
  <c r="M17141" i="1"/>
  <c r="C17142" i="1"/>
  <c r="D17142" i="1"/>
  <c r="M17142" i="1"/>
  <c r="C4098" i="1"/>
  <c r="D4098" i="1"/>
  <c r="M4098" i="1"/>
  <c r="C17143" i="1"/>
  <c r="D17143" i="1"/>
  <c r="M17143" i="1"/>
  <c r="C4099" i="1"/>
  <c r="D4099" i="1"/>
  <c r="M4099" i="1"/>
  <c r="C4100" i="1"/>
  <c r="D4100" i="1"/>
  <c r="M4100" i="1"/>
  <c r="C4101" i="1"/>
  <c r="D4101" i="1"/>
  <c r="M4101" i="1"/>
  <c r="C17144" i="1"/>
  <c r="D17144" i="1"/>
  <c r="M17144" i="1"/>
  <c r="C4102" i="1"/>
  <c r="D4102" i="1"/>
  <c r="M4102" i="1"/>
  <c r="C4103" i="1"/>
  <c r="D4103" i="1"/>
  <c r="M4103" i="1"/>
  <c r="C17145" i="1"/>
  <c r="D17145" i="1"/>
  <c r="M17145" i="1"/>
  <c r="C4104" i="1"/>
  <c r="D4104" i="1"/>
  <c r="M4104" i="1"/>
  <c r="C4105" i="1"/>
  <c r="D4105" i="1"/>
  <c r="M4105" i="1"/>
  <c r="C4106" i="1"/>
  <c r="D4106" i="1"/>
  <c r="M4106" i="1"/>
  <c r="C17146" i="1"/>
  <c r="D17146" i="1"/>
  <c r="M17146" i="1"/>
  <c r="C17147" i="1"/>
  <c r="D17147" i="1"/>
  <c r="M17147" i="1"/>
  <c r="C4107" i="1"/>
  <c r="D4107" i="1"/>
  <c r="M4107" i="1"/>
  <c r="C17148" i="1"/>
  <c r="D17148" i="1"/>
  <c r="M17148" i="1"/>
  <c r="C4108" i="1"/>
  <c r="D4108" i="1"/>
  <c r="M4108" i="1"/>
  <c r="C4109" i="1"/>
  <c r="D4109" i="1"/>
  <c r="M4109" i="1"/>
  <c r="C17149" i="1"/>
  <c r="D17149" i="1"/>
  <c r="M17149" i="1"/>
  <c r="C4110" i="1"/>
  <c r="M4110" i="1"/>
  <c r="C17150" i="1"/>
  <c r="D17150" i="1"/>
  <c r="M17150" i="1"/>
  <c r="C17151" i="1"/>
  <c r="D17151" i="1"/>
  <c r="M17151" i="1"/>
  <c r="C4111" i="1"/>
  <c r="D4111" i="1"/>
  <c r="M4111" i="1"/>
  <c r="C17152" i="1"/>
  <c r="D17152" i="1"/>
  <c r="M17152" i="1"/>
  <c r="C17153" i="1"/>
  <c r="D17153" i="1"/>
  <c r="M17153" i="1"/>
  <c r="C4112" i="1"/>
  <c r="D4112" i="1"/>
  <c r="M4112" i="1"/>
  <c r="C4113" i="1"/>
  <c r="D4113" i="1"/>
  <c r="M4113" i="1"/>
  <c r="C4114" i="1"/>
  <c r="D4114" i="1"/>
  <c r="M4114" i="1"/>
  <c r="C17154" i="1"/>
  <c r="D17154" i="1"/>
  <c r="M17154" i="1"/>
  <c r="C17155" i="1"/>
  <c r="D17155" i="1"/>
  <c r="M17155" i="1"/>
  <c r="C4115" i="1"/>
  <c r="D4115" i="1"/>
  <c r="M4115" i="1"/>
  <c r="C4116" i="1"/>
  <c r="D4116" i="1"/>
  <c r="M4116" i="1"/>
  <c r="C4117" i="1"/>
  <c r="D4117" i="1"/>
  <c r="M4117" i="1"/>
  <c r="C17156" i="1"/>
  <c r="D17156" i="1"/>
  <c r="M17156" i="1"/>
  <c r="C4118" i="1"/>
  <c r="D4118" i="1"/>
  <c r="M4118" i="1"/>
  <c r="C4119" i="1"/>
  <c r="D4119" i="1"/>
  <c r="M4119" i="1"/>
  <c r="C4120" i="1"/>
  <c r="D4120" i="1"/>
  <c r="M4120" i="1"/>
  <c r="C4121" i="1"/>
  <c r="D4121" i="1"/>
  <c r="M4121" i="1"/>
  <c r="C4122" i="1"/>
  <c r="D4122" i="1"/>
  <c r="M4122" i="1"/>
  <c r="C4123" i="1"/>
  <c r="D4123" i="1"/>
  <c r="M4123" i="1"/>
  <c r="C17157" i="1"/>
  <c r="D17157" i="1"/>
  <c r="M17157" i="1"/>
  <c r="C4124" i="1"/>
  <c r="D4124" i="1"/>
  <c r="M4124" i="1"/>
  <c r="C4126" i="1"/>
  <c r="D4126" i="1"/>
  <c r="M4126" i="1"/>
  <c r="C4127" i="1"/>
  <c r="D4127" i="1"/>
  <c r="M4127" i="1"/>
  <c r="C4128" i="1"/>
  <c r="D4128" i="1"/>
  <c r="M4128" i="1"/>
  <c r="C4129" i="1"/>
  <c r="D4129" i="1"/>
  <c r="M4129" i="1"/>
  <c r="C4130" i="1"/>
  <c r="D4130" i="1"/>
  <c r="M4130" i="1"/>
  <c r="C4131" i="1"/>
  <c r="D4131" i="1"/>
  <c r="M4131" i="1"/>
  <c r="C17158" i="1"/>
  <c r="D17158" i="1"/>
  <c r="M17158" i="1"/>
  <c r="C4132" i="1"/>
  <c r="D4132" i="1"/>
  <c r="M4132" i="1"/>
  <c r="C4133" i="1"/>
  <c r="D4133" i="1"/>
  <c r="M4133" i="1"/>
  <c r="C4134" i="1"/>
  <c r="D4134" i="1"/>
  <c r="M4134" i="1"/>
  <c r="C4138" i="1"/>
  <c r="D4138" i="1"/>
  <c r="M4138" i="1"/>
  <c r="C4135" i="1"/>
  <c r="D4135" i="1"/>
  <c r="M4135" i="1"/>
  <c r="C17159" i="1"/>
  <c r="D17159" i="1"/>
  <c r="M17159" i="1"/>
  <c r="C4139" i="1"/>
  <c r="D4139" i="1"/>
  <c r="M4139" i="1"/>
  <c r="C4140" i="1"/>
  <c r="D4140" i="1"/>
  <c r="M4140" i="1"/>
  <c r="C17160" i="1"/>
  <c r="D17160" i="1"/>
  <c r="M17160" i="1"/>
  <c r="C4141" i="1"/>
  <c r="D4141" i="1"/>
  <c r="M4141" i="1"/>
  <c r="C4142" i="1"/>
  <c r="D4142" i="1"/>
  <c r="M4142" i="1"/>
  <c r="C4143" i="1"/>
  <c r="D4143" i="1"/>
  <c r="M4143" i="1"/>
  <c r="C17161" i="1"/>
  <c r="D17161" i="1"/>
  <c r="M17161" i="1"/>
  <c r="C4144" i="1"/>
  <c r="D4144" i="1"/>
  <c r="M4144" i="1"/>
  <c r="C17162" i="1"/>
  <c r="D17162" i="1"/>
  <c r="M17162" i="1"/>
  <c r="C4145" i="1"/>
  <c r="D4145" i="1"/>
  <c r="M4145" i="1"/>
  <c r="C4146" i="1"/>
  <c r="D4146" i="1"/>
  <c r="M4146" i="1"/>
  <c r="C17163" i="1"/>
  <c r="D17163" i="1"/>
  <c r="M17163" i="1"/>
  <c r="C4147" i="1"/>
  <c r="D4147" i="1"/>
  <c r="M4147" i="1"/>
  <c r="C17164" i="1"/>
  <c r="D17164" i="1"/>
  <c r="M17164" i="1"/>
  <c r="C4148" i="1"/>
  <c r="D4148" i="1"/>
  <c r="M4148" i="1"/>
  <c r="C17165" i="1"/>
  <c r="D17165" i="1"/>
  <c r="M17165" i="1"/>
  <c r="C3787" i="1"/>
  <c r="D3787" i="1"/>
  <c r="M3787" i="1"/>
  <c r="C4149" i="1"/>
  <c r="D4149" i="1"/>
  <c r="M4149" i="1"/>
  <c r="C4150" i="1"/>
  <c r="D4150" i="1"/>
  <c r="M4150" i="1"/>
  <c r="C4151" i="1"/>
  <c r="D4151" i="1"/>
  <c r="M4151" i="1"/>
  <c r="C3791" i="1"/>
  <c r="D3791" i="1"/>
  <c r="M3791" i="1"/>
  <c r="C4152" i="1"/>
  <c r="D4152" i="1"/>
  <c r="M4152" i="1"/>
  <c r="C17166" i="1"/>
  <c r="D17166" i="1"/>
  <c r="M17166" i="1"/>
  <c r="C4153" i="1"/>
  <c r="D4153" i="1"/>
  <c r="M4153" i="1"/>
  <c r="C4154" i="1"/>
  <c r="D4154" i="1"/>
  <c r="M4154" i="1"/>
  <c r="C4155" i="1"/>
  <c r="D4155" i="1"/>
  <c r="M4155" i="1"/>
  <c r="C4156" i="1"/>
  <c r="D4156" i="1"/>
  <c r="M4156" i="1"/>
  <c r="C4157" i="1"/>
  <c r="D4157" i="1"/>
  <c r="M4157" i="1"/>
  <c r="C4158" i="1"/>
  <c r="D4158" i="1"/>
  <c r="M4158" i="1"/>
  <c r="C4159" i="1"/>
  <c r="D4159" i="1"/>
  <c r="M4159" i="1"/>
  <c r="C4160" i="1"/>
  <c r="D4160" i="1"/>
  <c r="M4160" i="1"/>
  <c r="C3804" i="1"/>
  <c r="D3804" i="1"/>
  <c r="M3804" i="1"/>
  <c r="C4136" i="1"/>
  <c r="D4136" i="1"/>
  <c r="M4136" i="1"/>
  <c r="C4137" i="1"/>
  <c r="D4137" i="1"/>
  <c r="M4137" i="1"/>
  <c r="C17167" i="1"/>
  <c r="D17167" i="1"/>
  <c r="M17167" i="1"/>
  <c r="C17168" i="1"/>
  <c r="D17168" i="1"/>
  <c r="M17168" i="1"/>
  <c r="C17169" i="1"/>
  <c r="D17169" i="1"/>
  <c r="M17169" i="1"/>
  <c r="C4161" i="1"/>
  <c r="D4161" i="1"/>
  <c r="M4161" i="1"/>
  <c r="C17170" i="1"/>
  <c r="D17170" i="1"/>
  <c r="M17170" i="1"/>
  <c r="C4162" i="1"/>
  <c r="D4162" i="1"/>
  <c r="M4162" i="1"/>
  <c r="C4163" i="1"/>
  <c r="D4163" i="1"/>
  <c r="M4163" i="1"/>
  <c r="C4164" i="1"/>
  <c r="D4164" i="1"/>
  <c r="M4164" i="1"/>
  <c r="C17171" i="1"/>
  <c r="D17171" i="1"/>
  <c r="M17171" i="1"/>
  <c r="C17172" i="1"/>
  <c r="D17172" i="1"/>
  <c r="M17172" i="1"/>
  <c r="C4168" i="1"/>
  <c r="D4168" i="1"/>
  <c r="M4168" i="1"/>
  <c r="C4169" i="1"/>
  <c r="D4169" i="1"/>
  <c r="M4169" i="1"/>
  <c r="C4170" i="1"/>
  <c r="D4170" i="1"/>
  <c r="M4170" i="1"/>
  <c r="C4171" i="1"/>
  <c r="D4171" i="1"/>
  <c r="M4171" i="1"/>
  <c r="C4172" i="1"/>
  <c r="D4172" i="1"/>
  <c r="M4172" i="1"/>
  <c r="C17173" i="1"/>
  <c r="D17173" i="1"/>
  <c r="M17173" i="1"/>
  <c r="C4173" i="1"/>
  <c r="D4173" i="1"/>
  <c r="M4173" i="1"/>
  <c r="C17174" i="1"/>
  <c r="D17174" i="1"/>
  <c r="M17174" i="1"/>
  <c r="C17175" i="1"/>
  <c r="D17175" i="1"/>
  <c r="M17175" i="1"/>
  <c r="C4174" i="1"/>
  <c r="D4174" i="1"/>
  <c r="M4174" i="1"/>
  <c r="C17176" i="1"/>
  <c r="D17176" i="1"/>
  <c r="M17176" i="1"/>
  <c r="C4175" i="1"/>
  <c r="D4175" i="1"/>
  <c r="M4175" i="1"/>
  <c r="C17177" i="1"/>
  <c r="D17177" i="1"/>
  <c r="M17177" i="1"/>
  <c r="C4176" i="1"/>
  <c r="D4176" i="1"/>
  <c r="M4176" i="1"/>
  <c r="C17178" i="1"/>
  <c r="D17178" i="1"/>
  <c r="M17178" i="1"/>
  <c r="C4177" i="1"/>
  <c r="D4177" i="1"/>
  <c r="M4177" i="1"/>
  <c r="C4178" i="1"/>
  <c r="D4178" i="1"/>
  <c r="M4178" i="1"/>
  <c r="C4179" i="1"/>
  <c r="D4179" i="1"/>
  <c r="M4179" i="1"/>
  <c r="C17179" i="1"/>
  <c r="D17179" i="1"/>
  <c r="M17179" i="1"/>
  <c r="C17180" i="1"/>
  <c r="D17180" i="1"/>
  <c r="M17180" i="1"/>
  <c r="C17181" i="1"/>
  <c r="D17181" i="1"/>
  <c r="M17181" i="1"/>
  <c r="C17182" i="1"/>
  <c r="D17182" i="1"/>
  <c r="M17182" i="1"/>
  <c r="C17183" i="1"/>
  <c r="D17183" i="1"/>
  <c r="M17183" i="1"/>
  <c r="C4180" i="1"/>
  <c r="D4180" i="1"/>
  <c r="M4180" i="1"/>
  <c r="C17184" i="1"/>
  <c r="D17184" i="1"/>
  <c r="M17184" i="1"/>
  <c r="C17185" i="1"/>
  <c r="D17185" i="1"/>
  <c r="M17185" i="1"/>
  <c r="C17186" i="1"/>
  <c r="D17186" i="1"/>
  <c r="M17186" i="1"/>
  <c r="C4182" i="1"/>
  <c r="D4182" i="1"/>
  <c r="M4182" i="1"/>
  <c r="C4181" i="1"/>
  <c r="M4181" i="1"/>
  <c r="C17187" i="1"/>
  <c r="D17187" i="1"/>
  <c r="M17187" i="1"/>
  <c r="C4183" i="1"/>
  <c r="D4183" i="1"/>
  <c r="M4183" i="1"/>
  <c r="C17188" i="1"/>
  <c r="D17188" i="1"/>
  <c r="M17188" i="1"/>
  <c r="C4184" i="1"/>
  <c r="D4184" i="1"/>
  <c r="M4184" i="1"/>
  <c r="C4185" i="1"/>
  <c r="D4185" i="1"/>
  <c r="M4185" i="1"/>
  <c r="C17189" i="1"/>
  <c r="D17189" i="1"/>
  <c r="M17189" i="1"/>
  <c r="C4186" i="1"/>
  <c r="D4186" i="1"/>
  <c r="M4186" i="1"/>
  <c r="C4187" i="1"/>
  <c r="D4187" i="1"/>
  <c r="M4187" i="1"/>
  <c r="C4188" i="1"/>
  <c r="D4188" i="1"/>
  <c r="M4188" i="1"/>
  <c r="C17190" i="1"/>
  <c r="D17190" i="1"/>
  <c r="M17190" i="1"/>
  <c r="C4189" i="1"/>
  <c r="D4189" i="1"/>
  <c r="M4189" i="1"/>
  <c r="C4190" i="1"/>
  <c r="D4190" i="1"/>
  <c r="M4190" i="1"/>
  <c r="C4191" i="1"/>
  <c r="D4191" i="1"/>
  <c r="M4191" i="1"/>
  <c r="C4192" i="1"/>
  <c r="D4192" i="1"/>
  <c r="M4192" i="1"/>
  <c r="C4193" i="1"/>
  <c r="D4193" i="1"/>
  <c r="M4193" i="1"/>
  <c r="C4194" i="1"/>
  <c r="D4194" i="1"/>
  <c r="M4194" i="1"/>
  <c r="C4195" i="1"/>
  <c r="D4195" i="1"/>
  <c r="M4195" i="1"/>
  <c r="C17191" i="1"/>
  <c r="D17191" i="1"/>
  <c r="M17191" i="1"/>
  <c r="C17192" i="1"/>
  <c r="D17192" i="1"/>
  <c r="M17192" i="1"/>
  <c r="C4196" i="1"/>
  <c r="D4196" i="1"/>
  <c r="M4196" i="1"/>
  <c r="C4197" i="1"/>
  <c r="D4197" i="1"/>
  <c r="M4197" i="1"/>
  <c r="C4198" i="1"/>
  <c r="D4198" i="1"/>
  <c r="M4198" i="1"/>
  <c r="C4199" i="1"/>
  <c r="D4199" i="1"/>
  <c r="M4199" i="1"/>
  <c r="C4200" i="1"/>
  <c r="D4200" i="1"/>
  <c r="M4200" i="1"/>
  <c r="C4201" i="1"/>
  <c r="D4201" i="1"/>
  <c r="M4201" i="1"/>
  <c r="C17193" i="1"/>
  <c r="D17193" i="1"/>
  <c r="M17193" i="1"/>
  <c r="C17194" i="1"/>
  <c r="D17194" i="1"/>
  <c r="M17194" i="1"/>
  <c r="C4202" i="1"/>
  <c r="D4202" i="1"/>
  <c r="M4202" i="1"/>
  <c r="C17195" i="1"/>
  <c r="D17195" i="1"/>
  <c r="M17195" i="1"/>
  <c r="C4203" i="1"/>
  <c r="D4203" i="1"/>
  <c r="M4203" i="1"/>
  <c r="C17196" i="1"/>
  <c r="D17196" i="1"/>
  <c r="M17196" i="1"/>
  <c r="C4204" i="1"/>
  <c r="D4204" i="1"/>
  <c r="M4204" i="1"/>
  <c r="C17197" i="1"/>
  <c r="D17197" i="1"/>
  <c r="M17197" i="1"/>
  <c r="C4206" i="1"/>
  <c r="D4206" i="1"/>
  <c r="M4206" i="1"/>
  <c r="C17198" i="1"/>
  <c r="D17198" i="1"/>
  <c r="M17198" i="1"/>
  <c r="C4207" i="1"/>
  <c r="D4207" i="1"/>
  <c r="M4207" i="1"/>
  <c r="C4208" i="1"/>
  <c r="D4208" i="1"/>
  <c r="M4208" i="1"/>
  <c r="C4209" i="1"/>
  <c r="D4209" i="1"/>
  <c r="M4209" i="1"/>
  <c r="C4210" i="1"/>
  <c r="D4210" i="1"/>
  <c r="M4210" i="1"/>
  <c r="C4211" i="1"/>
  <c r="D4211" i="1"/>
  <c r="M4211" i="1"/>
  <c r="C4212" i="1"/>
  <c r="M4212" i="1"/>
  <c r="C17199" i="1"/>
  <c r="D17199" i="1"/>
  <c r="M17199" i="1"/>
  <c r="C4213" i="1"/>
  <c r="D4213" i="1"/>
  <c r="M4213" i="1"/>
  <c r="C4214" i="1"/>
  <c r="D4214" i="1"/>
  <c r="M4214" i="1"/>
  <c r="C17200" i="1"/>
  <c r="D17200" i="1"/>
  <c r="M17200" i="1"/>
  <c r="C17201" i="1"/>
  <c r="D17201" i="1"/>
  <c r="M17201" i="1"/>
  <c r="C4205" i="1"/>
  <c r="D4205" i="1"/>
  <c r="M4205" i="1"/>
  <c r="C17202" i="1"/>
  <c r="D17202" i="1"/>
  <c r="M17202" i="1"/>
  <c r="C4215" i="1"/>
  <c r="D4215" i="1"/>
  <c r="M4215" i="1"/>
  <c r="C4216" i="1"/>
  <c r="D4216" i="1"/>
  <c r="M4216" i="1"/>
  <c r="C17203" i="1"/>
  <c r="D17203" i="1"/>
  <c r="M17203" i="1"/>
  <c r="C17204" i="1"/>
  <c r="D17204" i="1"/>
  <c r="M17204" i="1"/>
  <c r="C4217" i="1"/>
  <c r="D4217" i="1"/>
  <c r="M4217" i="1"/>
  <c r="C4218" i="1"/>
  <c r="D4218" i="1"/>
  <c r="M4218" i="1"/>
  <c r="C4219" i="1"/>
  <c r="D4219" i="1"/>
  <c r="M4219" i="1"/>
  <c r="C17205" i="1"/>
  <c r="D17205" i="1"/>
  <c r="M17205" i="1"/>
  <c r="C4220" i="1"/>
  <c r="D4220" i="1"/>
  <c r="M4220" i="1"/>
  <c r="C4221" i="1"/>
  <c r="D4221" i="1"/>
  <c r="M4221" i="1"/>
  <c r="C4222" i="1"/>
  <c r="D4222" i="1"/>
  <c r="M4222" i="1"/>
  <c r="C4223" i="1"/>
  <c r="D4223" i="1"/>
  <c r="M4223" i="1"/>
  <c r="C4224" i="1"/>
  <c r="D4224" i="1"/>
  <c r="M4224" i="1"/>
  <c r="C4225" i="1"/>
  <c r="D4225" i="1"/>
  <c r="M4225" i="1"/>
  <c r="C17206" i="1"/>
  <c r="D17206" i="1"/>
  <c r="M17206" i="1"/>
  <c r="C4226" i="1"/>
  <c r="D4226" i="1"/>
  <c r="M4226" i="1"/>
  <c r="C4227" i="1"/>
  <c r="D4227" i="1"/>
  <c r="M4227" i="1"/>
  <c r="C4228" i="1"/>
  <c r="D4228" i="1"/>
  <c r="M4228" i="1"/>
  <c r="C4165" i="1"/>
  <c r="D4165" i="1"/>
  <c r="M4165" i="1"/>
  <c r="C17207" i="1"/>
  <c r="D17207" i="1"/>
  <c r="M17207" i="1"/>
  <c r="C4323" i="1"/>
  <c r="D4323" i="1"/>
  <c r="M4323" i="1"/>
  <c r="C4229" i="1"/>
  <c r="D4229" i="1"/>
  <c r="M4229" i="1"/>
  <c r="C4230" i="1"/>
  <c r="D4230" i="1"/>
  <c r="M4230" i="1"/>
  <c r="C17208" i="1"/>
  <c r="D17208" i="1"/>
  <c r="M17208" i="1"/>
  <c r="C4232" i="1"/>
  <c r="D4232" i="1"/>
  <c r="M4232" i="1"/>
  <c r="C3941" i="1"/>
  <c r="D3941" i="1"/>
  <c r="M3941" i="1"/>
  <c r="C17209" i="1"/>
  <c r="D17209" i="1"/>
  <c r="M17209" i="1"/>
  <c r="C4233" i="1"/>
  <c r="D4233" i="1"/>
  <c r="M4233" i="1"/>
  <c r="C4234" i="1"/>
  <c r="D4234" i="1"/>
  <c r="M4234" i="1"/>
  <c r="C4235" i="1"/>
  <c r="M4235" i="1"/>
  <c r="C4236" i="1"/>
  <c r="D4236" i="1"/>
  <c r="M4236" i="1"/>
  <c r="C4237" i="1"/>
  <c r="D4237" i="1"/>
  <c r="M4237" i="1"/>
  <c r="C4238" i="1"/>
  <c r="D4238" i="1"/>
  <c r="M4238" i="1"/>
  <c r="C17210" i="1"/>
  <c r="D17210" i="1"/>
  <c r="M17210" i="1"/>
  <c r="C4239" i="1"/>
  <c r="D4239" i="1"/>
  <c r="M4239" i="1"/>
  <c r="C4240" i="1"/>
  <c r="D4240" i="1"/>
  <c r="M4240" i="1"/>
  <c r="C17211" i="1"/>
  <c r="D17211" i="1"/>
  <c r="M17211" i="1"/>
  <c r="C4241" i="1"/>
  <c r="D4241" i="1"/>
  <c r="M4241" i="1"/>
  <c r="C17212" i="1"/>
  <c r="D17212" i="1"/>
  <c r="M17212" i="1"/>
  <c r="C17213" i="1"/>
  <c r="D17213" i="1"/>
  <c r="M17213" i="1"/>
  <c r="C17214" i="1"/>
  <c r="D17214" i="1"/>
  <c r="M17214" i="1"/>
  <c r="C17215" i="1"/>
  <c r="D17215" i="1"/>
  <c r="M17215" i="1"/>
  <c r="C4242" i="1"/>
  <c r="D4242" i="1"/>
  <c r="M4242" i="1"/>
  <c r="C17216" i="1"/>
  <c r="D17216" i="1"/>
  <c r="M17216" i="1"/>
  <c r="C17217" i="1"/>
  <c r="D17217" i="1"/>
  <c r="M17217" i="1"/>
  <c r="C4243" i="1"/>
  <c r="D4243" i="1"/>
  <c r="M4243" i="1"/>
  <c r="C4244" i="1"/>
  <c r="D4244" i="1"/>
  <c r="M4244" i="1"/>
  <c r="C4245" i="1"/>
  <c r="D4245" i="1"/>
  <c r="M4245" i="1"/>
  <c r="C17218" i="1"/>
  <c r="D17218" i="1"/>
  <c r="M17218" i="1"/>
  <c r="C17219" i="1"/>
  <c r="D17219" i="1"/>
  <c r="M17219" i="1"/>
  <c r="C4246" i="1"/>
  <c r="D4246" i="1"/>
  <c r="M4246" i="1"/>
  <c r="C4247" i="1"/>
  <c r="D4247" i="1"/>
  <c r="M4247" i="1"/>
  <c r="C17220" i="1"/>
  <c r="D17220" i="1"/>
  <c r="M17220" i="1"/>
  <c r="C17221" i="1"/>
  <c r="D17221" i="1"/>
  <c r="M17221" i="1"/>
  <c r="C4249" i="1"/>
  <c r="D4249" i="1"/>
  <c r="M4249" i="1"/>
  <c r="C17222" i="1"/>
  <c r="D17222" i="1"/>
  <c r="M17222" i="1"/>
  <c r="C4250" i="1"/>
  <c r="D4250" i="1"/>
  <c r="M4250" i="1"/>
  <c r="C4251" i="1"/>
  <c r="D4251" i="1"/>
  <c r="M4251" i="1"/>
  <c r="C4252" i="1"/>
  <c r="D4252" i="1"/>
  <c r="M4252" i="1"/>
  <c r="C4253" i="1"/>
  <c r="D4253" i="1"/>
  <c r="M4253" i="1"/>
  <c r="C4254" i="1"/>
  <c r="D4254" i="1"/>
  <c r="M4254" i="1"/>
  <c r="C4255" i="1"/>
  <c r="D4255" i="1"/>
  <c r="M4255" i="1"/>
  <c r="C4256" i="1"/>
  <c r="D4256" i="1"/>
  <c r="M4256" i="1"/>
  <c r="C17223" i="1"/>
  <c r="D17223" i="1"/>
  <c r="M17223" i="1"/>
  <c r="C17224" i="1"/>
  <c r="D17224" i="1"/>
  <c r="M17224" i="1"/>
  <c r="C17225" i="1"/>
  <c r="D17225" i="1"/>
  <c r="M17225" i="1"/>
  <c r="C4258" i="1"/>
  <c r="D4258" i="1"/>
  <c r="M4258" i="1"/>
  <c r="C17226" i="1"/>
  <c r="D17226" i="1"/>
  <c r="M17226" i="1"/>
  <c r="C4259" i="1"/>
  <c r="D4259" i="1"/>
  <c r="M4259" i="1"/>
  <c r="C4257" i="1"/>
  <c r="D4257" i="1"/>
  <c r="M4257" i="1"/>
  <c r="C4260" i="1"/>
  <c r="D4260" i="1"/>
  <c r="M4260" i="1"/>
  <c r="C4261" i="1"/>
  <c r="D4261" i="1"/>
  <c r="M4261" i="1"/>
  <c r="C17227" i="1"/>
  <c r="D17227" i="1"/>
  <c r="M17227" i="1"/>
  <c r="C17228" i="1"/>
  <c r="D17228" i="1"/>
  <c r="M17228" i="1"/>
  <c r="C4262" i="1"/>
  <c r="D4262" i="1"/>
  <c r="M4262" i="1"/>
  <c r="C17229" i="1"/>
  <c r="D17229" i="1"/>
  <c r="M17229" i="1"/>
  <c r="C4263" i="1"/>
  <c r="D4263" i="1"/>
  <c r="M4263" i="1"/>
  <c r="C17230" i="1"/>
  <c r="D17230" i="1"/>
  <c r="M17230" i="1"/>
  <c r="C4264" i="1"/>
  <c r="D4264" i="1"/>
  <c r="M4264" i="1"/>
  <c r="C17231" i="1"/>
  <c r="D17231" i="1"/>
  <c r="M17231" i="1"/>
  <c r="C4265" i="1"/>
  <c r="D4265" i="1"/>
  <c r="M4265" i="1"/>
  <c r="C17232" i="1"/>
  <c r="D17232" i="1"/>
  <c r="M17232" i="1"/>
  <c r="C17233" i="1"/>
  <c r="D17233" i="1"/>
  <c r="M17233" i="1"/>
  <c r="C17234" i="1"/>
  <c r="D17234" i="1"/>
  <c r="M17234" i="1"/>
  <c r="C17235" i="1"/>
  <c r="D17235" i="1"/>
  <c r="M17235" i="1"/>
  <c r="C4266" i="1"/>
  <c r="D4266" i="1"/>
  <c r="M4266" i="1"/>
  <c r="C4268" i="1"/>
  <c r="D4268" i="1"/>
  <c r="M4268" i="1"/>
  <c r="C17236" i="1"/>
  <c r="D17236" i="1"/>
  <c r="M17236" i="1"/>
  <c r="C4267" i="1"/>
  <c r="D4267" i="1"/>
  <c r="M4267" i="1"/>
  <c r="C17237" i="1"/>
  <c r="D17237" i="1"/>
  <c r="M17237" i="1"/>
  <c r="C17238" i="1"/>
  <c r="D17238" i="1"/>
  <c r="M17238" i="1"/>
  <c r="C4269" i="1"/>
  <c r="D4269" i="1"/>
  <c r="M4269" i="1"/>
  <c r="C17239" i="1"/>
  <c r="D17239" i="1"/>
  <c r="M17239" i="1"/>
  <c r="C4270" i="1"/>
  <c r="D4270" i="1"/>
  <c r="M4270" i="1"/>
  <c r="C4271" i="1"/>
  <c r="D4271" i="1"/>
  <c r="M4271" i="1"/>
  <c r="C17240" i="1"/>
  <c r="D17240" i="1"/>
  <c r="M17240" i="1"/>
  <c r="C17241" i="1"/>
  <c r="D17241" i="1"/>
  <c r="M17241" i="1"/>
  <c r="C4272" i="1"/>
  <c r="D4272" i="1"/>
  <c r="M4272" i="1"/>
  <c r="C17242" i="1"/>
  <c r="D17242" i="1"/>
  <c r="M17242" i="1"/>
  <c r="C17243" i="1"/>
  <c r="D17243" i="1"/>
  <c r="M17243" i="1"/>
  <c r="C4273" i="1"/>
  <c r="D4273" i="1"/>
  <c r="M4273" i="1"/>
  <c r="C4274" i="1"/>
  <c r="D4274" i="1"/>
  <c r="M4274" i="1"/>
  <c r="C17244" i="1"/>
  <c r="D17244" i="1"/>
  <c r="M17244" i="1"/>
  <c r="C4275" i="1"/>
  <c r="D4275" i="1"/>
  <c r="M4275" i="1"/>
  <c r="C4276" i="1"/>
  <c r="D4276" i="1"/>
  <c r="M4276" i="1"/>
  <c r="C4277" i="1"/>
  <c r="D4277" i="1"/>
  <c r="M4277" i="1"/>
  <c r="C17245" i="1"/>
  <c r="D17245" i="1"/>
  <c r="M17245" i="1"/>
  <c r="C4278" i="1"/>
  <c r="D4278" i="1"/>
  <c r="M4278" i="1"/>
  <c r="C4279" i="1"/>
  <c r="D4279" i="1"/>
  <c r="M4279" i="1"/>
  <c r="C4280" i="1"/>
  <c r="D4280" i="1"/>
  <c r="M4280" i="1"/>
  <c r="C4282" i="1"/>
  <c r="D4282" i="1"/>
  <c r="M4282" i="1"/>
  <c r="C4281" i="1"/>
  <c r="D4281" i="1"/>
  <c r="M4281" i="1"/>
  <c r="C4287" i="1"/>
  <c r="D4287" i="1"/>
  <c r="M4287" i="1"/>
  <c r="C17246" i="1"/>
  <c r="D17246" i="1"/>
  <c r="M17246" i="1"/>
  <c r="C17247" i="1"/>
  <c r="D17247" i="1"/>
  <c r="M17247" i="1"/>
  <c r="C4288" i="1"/>
  <c r="D4288" i="1"/>
  <c r="M4288" i="1"/>
  <c r="C4289" i="1"/>
  <c r="D4289" i="1"/>
  <c r="M4289" i="1"/>
  <c r="C4290" i="1"/>
  <c r="D4290" i="1"/>
  <c r="M4290" i="1"/>
  <c r="C4291" i="1"/>
  <c r="D4291" i="1"/>
  <c r="M4291" i="1"/>
  <c r="C4292" i="1"/>
  <c r="D4292" i="1"/>
  <c r="M4292" i="1"/>
  <c r="C4293" i="1"/>
  <c r="D4293" i="1"/>
  <c r="M4293" i="1"/>
  <c r="C4294" i="1"/>
  <c r="D4294" i="1"/>
  <c r="M4294" i="1"/>
  <c r="C17248" i="1"/>
  <c r="D17248" i="1"/>
  <c r="M17248" i="1"/>
  <c r="C4295" i="1"/>
  <c r="D4295" i="1"/>
  <c r="M4295" i="1"/>
  <c r="C4296" i="1"/>
  <c r="D4296" i="1"/>
  <c r="M4296" i="1"/>
  <c r="C4297" i="1"/>
  <c r="D4297" i="1"/>
  <c r="M4297" i="1"/>
  <c r="C4298" i="1"/>
  <c r="D4298" i="1"/>
  <c r="M4298" i="1"/>
  <c r="C17249" i="1"/>
  <c r="D17249" i="1"/>
  <c r="M17249" i="1"/>
  <c r="C4299" i="1"/>
  <c r="D4299" i="1"/>
  <c r="M4299" i="1"/>
  <c r="C4300" i="1"/>
  <c r="D4300" i="1"/>
  <c r="M4300" i="1"/>
  <c r="C17250" i="1"/>
  <c r="D17250" i="1"/>
  <c r="M17250" i="1"/>
  <c r="C4301" i="1"/>
  <c r="D4301" i="1"/>
  <c r="M4301" i="1"/>
  <c r="C4302" i="1"/>
  <c r="D4302" i="1"/>
  <c r="M4302" i="1"/>
  <c r="C4303" i="1"/>
  <c r="D4303" i="1"/>
  <c r="M4303" i="1"/>
  <c r="C17251" i="1"/>
  <c r="D17251" i="1"/>
  <c r="M17251" i="1"/>
  <c r="C17252" i="1"/>
  <c r="D17252" i="1"/>
  <c r="M17252" i="1"/>
  <c r="C4304" i="1"/>
  <c r="D4304" i="1"/>
  <c r="M4304" i="1"/>
  <c r="C17253" i="1"/>
  <c r="D17253" i="1"/>
  <c r="M17253" i="1"/>
  <c r="C4305" i="1"/>
  <c r="D4305" i="1"/>
  <c r="M4305" i="1"/>
  <c r="C4306" i="1"/>
  <c r="D4306" i="1"/>
  <c r="M4306" i="1"/>
  <c r="C17254" i="1"/>
  <c r="D17254" i="1"/>
  <c r="M17254" i="1"/>
  <c r="C17255" i="1"/>
  <c r="D17255" i="1"/>
  <c r="M17255" i="1"/>
  <c r="C4307" i="1"/>
  <c r="D4307" i="1"/>
  <c r="M4307" i="1"/>
  <c r="C17256" i="1"/>
  <c r="D17256" i="1"/>
  <c r="M17256" i="1"/>
  <c r="C4308" i="1"/>
  <c r="D4308" i="1"/>
  <c r="M4308" i="1"/>
  <c r="C4309" i="1"/>
  <c r="D4309" i="1"/>
  <c r="M4309" i="1"/>
  <c r="C4310" i="1"/>
  <c r="D4310" i="1"/>
  <c r="M4310" i="1"/>
  <c r="C4311" i="1"/>
  <c r="D4311" i="1"/>
  <c r="M4311" i="1"/>
  <c r="C4312" i="1"/>
  <c r="D4312" i="1"/>
  <c r="M4312" i="1"/>
  <c r="C4313" i="1"/>
  <c r="D4313" i="1"/>
  <c r="M4313" i="1"/>
  <c r="C4314" i="1"/>
  <c r="D4314" i="1"/>
  <c r="M4314" i="1"/>
  <c r="C4315" i="1"/>
  <c r="D4315" i="1"/>
  <c r="M4315" i="1"/>
  <c r="C17257" i="1"/>
  <c r="D17257" i="1"/>
  <c r="M17257" i="1"/>
  <c r="C17258" i="1"/>
  <c r="D17258" i="1"/>
  <c r="M17258" i="1"/>
  <c r="C4316" i="1"/>
  <c r="D4316" i="1"/>
  <c r="M4316" i="1"/>
  <c r="C4317" i="1"/>
  <c r="D4317" i="1"/>
  <c r="M4317" i="1"/>
  <c r="C4318" i="1"/>
  <c r="D4318" i="1"/>
  <c r="M4318" i="1"/>
  <c r="C17259" i="1"/>
  <c r="D17259" i="1"/>
  <c r="M17259" i="1"/>
  <c r="C17260" i="1"/>
  <c r="D17260" i="1"/>
  <c r="M17260" i="1"/>
  <c r="C17261" i="1"/>
  <c r="D17261" i="1"/>
  <c r="M17261" i="1"/>
  <c r="C4319" i="1"/>
  <c r="M4319" i="1"/>
  <c r="C4320" i="1"/>
  <c r="D4320" i="1"/>
  <c r="M4320" i="1"/>
  <c r="C17262" i="1"/>
  <c r="D17262" i="1"/>
  <c r="M17262" i="1"/>
  <c r="C4321" i="1"/>
  <c r="D4321" i="1"/>
  <c r="M4321" i="1"/>
  <c r="C17263" i="1"/>
  <c r="D17263" i="1"/>
  <c r="M17263" i="1"/>
  <c r="C17264" i="1"/>
  <c r="D17264" i="1"/>
  <c r="M17264" i="1"/>
  <c r="C4322" i="1"/>
  <c r="D4322" i="1"/>
  <c r="M4322" i="1"/>
  <c r="C4324" i="1"/>
  <c r="D4324" i="1"/>
  <c r="M4324" i="1"/>
  <c r="C17265" i="1"/>
  <c r="D17265" i="1"/>
  <c r="M17265" i="1"/>
  <c r="C4325" i="1"/>
  <c r="D4325" i="1"/>
  <c r="M4325" i="1"/>
  <c r="C17266" i="1"/>
  <c r="D17266" i="1"/>
  <c r="M17266" i="1"/>
  <c r="C4326" i="1"/>
  <c r="D4326" i="1"/>
  <c r="M4326" i="1"/>
  <c r="C4327" i="1"/>
  <c r="D4327" i="1"/>
  <c r="M4327" i="1"/>
  <c r="C17267" i="1"/>
  <c r="D17267" i="1"/>
  <c r="M17267" i="1"/>
  <c r="C17268" i="1"/>
  <c r="D17268" i="1"/>
  <c r="M17268" i="1"/>
  <c r="C4328" i="1"/>
  <c r="D4328" i="1"/>
  <c r="M4328" i="1"/>
  <c r="C4329" i="1"/>
  <c r="D4329" i="1"/>
  <c r="M4329" i="1"/>
  <c r="C17269" i="1"/>
  <c r="D17269" i="1"/>
  <c r="M17269" i="1"/>
  <c r="C17270" i="1"/>
  <c r="D17270" i="1"/>
  <c r="M17270" i="1"/>
  <c r="C4330" i="1"/>
  <c r="D4330" i="1"/>
  <c r="M4330" i="1"/>
  <c r="C4331" i="1"/>
  <c r="D4331" i="1"/>
  <c r="M4331" i="1"/>
  <c r="C4285" i="1"/>
  <c r="D4285" i="1"/>
  <c r="M4285" i="1"/>
  <c r="C4332" i="1"/>
  <c r="D4332" i="1"/>
  <c r="M4332" i="1"/>
  <c r="C4333" i="1"/>
  <c r="D4333" i="1"/>
  <c r="M4333" i="1"/>
  <c r="C9" i="1"/>
  <c r="D9" i="1"/>
  <c r="M9" i="1"/>
  <c r="C17271" i="1"/>
  <c r="D17271" i="1"/>
  <c r="M17271" i="1"/>
  <c r="C4334" i="1"/>
  <c r="D4334" i="1"/>
  <c r="M4334" i="1"/>
  <c r="C17272" i="1"/>
  <c r="D17272" i="1"/>
  <c r="M17272" i="1"/>
  <c r="C4335" i="1"/>
  <c r="D4335" i="1"/>
  <c r="M4335" i="1"/>
  <c r="C4336" i="1"/>
  <c r="D4336" i="1"/>
  <c r="M4336" i="1"/>
  <c r="C17273" i="1"/>
  <c r="D17273" i="1"/>
  <c r="M17273" i="1"/>
  <c r="C4337" i="1"/>
  <c r="D4337" i="1"/>
  <c r="M4337" i="1"/>
  <c r="C4338" i="1"/>
  <c r="D4338" i="1"/>
  <c r="M4338" i="1"/>
  <c r="C17274" i="1"/>
  <c r="D17274" i="1"/>
  <c r="M17274" i="1"/>
  <c r="C17275" i="1"/>
  <c r="D17275" i="1"/>
  <c r="M17275" i="1"/>
  <c r="C17276" i="1"/>
  <c r="D17276" i="1"/>
  <c r="M17276" i="1"/>
  <c r="C17277" i="1"/>
  <c r="D17277" i="1"/>
  <c r="M17277" i="1"/>
  <c r="C17278" i="1"/>
  <c r="D17278" i="1"/>
  <c r="M17278" i="1"/>
  <c r="C4339" i="1"/>
  <c r="D4339" i="1"/>
  <c r="M4339" i="1"/>
  <c r="C17279" i="1"/>
  <c r="D17279" i="1"/>
  <c r="M17279" i="1"/>
  <c r="C4340" i="1"/>
  <c r="D4340" i="1"/>
  <c r="M4340" i="1"/>
  <c r="C17280" i="1"/>
  <c r="D17280" i="1"/>
  <c r="M17280" i="1"/>
  <c r="C17281" i="1"/>
  <c r="D17281" i="1"/>
  <c r="M17281" i="1"/>
  <c r="C4341" i="1"/>
  <c r="D4341" i="1"/>
  <c r="M4341" i="1"/>
  <c r="C17282" i="1"/>
  <c r="D17282" i="1"/>
  <c r="M17282" i="1"/>
  <c r="C17283" i="1"/>
  <c r="D17283" i="1"/>
  <c r="M17283" i="1"/>
  <c r="C4342" i="1"/>
  <c r="D4342" i="1"/>
  <c r="M4342" i="1"/>
  <c r="C17284" i="1"/>
  <c r="D17284" i="1"/>
  <c r="M17284" i="1"/>
  <c r="C4343" i="1"/>
  <c r="D4343" i="1"/>
  <c r="M4343" i="1"/>
  <c r="C4344" i="1"/>
  <c r="D4344" i="1"/>
  <c r="M4344" i="1"/>
  <c r="C4345" i="1"/>
  <c r="D4345" i="1"/>
  <c r="M4345" i="1"/>
  <c r="C17285" i="1"/>
  <c r="D17285" i="1"/>
  <c r="M17285" i="1"/>
  <c r="C4347" i="1"/>
  <c r="D4347" i="1"/>
  <c r="M4347" i="1"/>
  <c r="C4346" i="1"/>
  <c r="D4346" i="1"/>
  <c r="M4346" i="1"/>
  <c r="C17286" i="1"/>
  <c r="D17286" i="1"/>
  <c r="M17286" i="1"/>
  <c r="C17287" i="1"/>
  <c r="D17287" i="1"/>
  <c r="M17287" i="1"/>
  <c r="C17288" i="1"/>
  <c r="D17288" i="1"/>
  <c r="M17288" i="1"/>
  <c r="C17289" i="1"/>
  <c r="D17289" i="1"/>
  <c r="M17289" i="1"/>
  <c r="C17290" i="1"/>
  <c r="D17290" i="1"/>
  <c r="M17290" i="1"/>
  <c r="C4348" i="1"/>
  <c r="D4348" i="1"/>
  <c r="M4348" i="1"/>
  <c r="C17291" i="1"/>
  <c r="D17291" i="1"/>
  <c r="M17291" i="1"/>
  <c r="C17292" i="1"/>
  <c r="D17292" i="1"/>
  <c r="M17292" i="1"/>
  <c r="C4349" i="1"/>
  <c r="D4349" i="1"/>
  <c r="M4349" i="1"/>
  <c r="C4350" i="1"/>
  <c r="D4350" i="1"/>
  <c r="M4350" i="1"/>
  <c r="C4351" i="1"/>
  <c r="D4351" i="1"/>
  <c r="M4351" i="1"/>
  <c r="C4352" i="1"/>
  <c r="D4352" i="1"/>
  <c r="M4352" i="1"/>
  <c r="C4353" i="1"/>
  <c r="D4353" i="1"/>
  <c r="M4353" i="1"/>
  <c r="C4354" i="1"/>
  <c r="D4354" i="1"/>
  <c r="M4354" i="1"/>
  <c r="C17293" i="1"/>
  <c r="D17293" i="1"/>
  <c r="M17293" i="1"/>
  <c r="C4286" i="1"/>
  <c r="D4286" i="1"/>
  <c r="M4286" i="1"/>
  <c r="C4355" i="1"/>
  <c r="D4355" i="1"/>
  <c r="M4355" i="1"/>
  <c r="C17294" i="1"/>
  <c r="D17294" i="1"/>
  <c r="M17294" i="1"/>
  <c r="C4356" i="1"/>
  <c r="D4356" i="1"/>
  <c r="M4356" i="1"/>
  <c r="C17295" i="1"/>
  <c r="D17295" i="1"/>
  <c r="M17295" i="1"/>
  <c r="C4358" i="1"/>
  <c r="D4358" i="1"/>
  <c r="M4358" i="1"/>
  <c r="C17296" i="1"/>
  <c r="D17296" i="1"/>
  <c r="M17296" i="1"/>
  <c r="C4357" i="1"/>
  <c r="D4357" i="1"/>
  <c r="M4357" i="1"/>
  <c r="C17297" i="1"/>
  <c r="D17297" i="1"/>
  <c r="M17297" i="1"/>
  <c r="C4359" i="1"/>
  <c r="D4359" i="1"/>
  <c r="M4359" i="1"/>
  <c r="C4360" i="1"/>
  <c r="D4360" i="1"/>
  <c r="M4360" i="1"/>
  <c r="C17298" i="1"/>
  <c r="D17298" i="1"/>
  <c r="M17298" i="1"/>
  <c r="C17299" i="1"/>
  <c r="D17299" i="1"/>
  <c r="M17299" i="1"/>
  <c r="C4361" i="1"/>
  <c r="D4361" i="1"/>
  <c r="M4361" i="1"/>
  <c r="C4284" i="1"/>
  <c r="D4284" i="1"/>
  <c r="M4284" i="1"/>
  <c r="C17300" i="1"/>
  <c r="D17300" i="1"/>
  <c r="M17300" i="1"/>
  <c r="C4362" i="1"/>
  <c r="D4362" i="1"/>
  <c r="M4362" i="1"/>
  <c r="C4363" i="1"/>
  <c r="D4363" i="1"/>
  <c r="M4363" i="1"/>
  <c r="C17301" i="1"/>
  <c r="D17301" i="1"/>
  <c r="M17301" i="1"/>
  <c r="C17302" i="1"/>
  <c r="D17302" i="1"/>
  <c r="M17302" i="1"/>
  <c r="C17303" i="1"/>
  <c r="D17303" i="1"/>
  <c r="M17303" i="1"/>
  <c r="C17304" i="1"/>
  <c r="D17304" i="1"/>
  <c r="M17304" i="1"/>
  <c r="C4365" i="1"/>
  <c r="D4365" i="1"/>
  <c r="M4365" i="1"/>
  <c r="C4366" i="1"/>
  <c r="D4366" i="1"/>
  <c r="M4366" i="1"/>
  <c r="C4367" i="1"/>
  <c r="D4367" i="1"/>
  <c r="M4367" i="1"/>
  <c r="C17305" i="1"/>
  <c r="D17305" i="1"/>
  <c r="M17305" i="1"/>
  <c r="C4368" i="1"/>
  <c r="D4368" i="1"/>
  <c r="M4368" i="1"/>
  <c r="C4369" i="1"/>
  <c r="D4369" i="1"/>
  <c r="M4369" i="1"/>
  <c r="C4370" i="1"/>
  <c r="D4370" i="1"/>
  <c r="M4370" i="1"/>
  <c r="C4371" i="1"/>
  <c r="D4371" i="1"/>
  <c r="M4371" i="1"/>
  <c r="C4372" i="1"/>
  <c r="D4372" i="1"/>
  <c r="M4372" i="1"/>
  <c r="C17306" i="1"/>
  <c r="D17306" i="1"/>
  <c r="M17306" i="1"/>
  <c r="C17307" i="1"/>
  <c r="D17307" i="1"/>
  <c r="M17307" i="1"/>
  <c r="C17308" i="1"/>
  <c r="D17308" i="1"/>
  <c r="M17308" i="1"/>
  <c r="C4373" i="1"/>
  <c r="D4373" i="1"/>
  <c r="M4373" i="1"/>
  <c r="C4374" i="1"/>
  <c r="D4374" i="1"/>
  <c r="M4374" i="1"/>
  <c r="C4375" i="1"/>
  <c r="D4375" i="1"/>
  <c r="M4375" i="1"/>
  <c r="C17309" i="1"/>
  <c r="D17309" i="1"/>
  <c r="M17309" i="1"/>
  <c r="C4376" i="1"/>
  <c r="D4376" i="1"/>
  <c r="M4376" i="1"/>
  <c r="C4377" i="1"/>
  <c r="D4377" i="1"/>
  <c r="M4377" i="1"/>
  <c r="C4378" i="1"/>
  <c r="D4378" i="1"/>
  <c r="M4378" i="1"/>
  <c r="C17310" i="1"/>
  <c r="D17310" i="1"/>
  <c r="M17310" i="1"/>
  <c r="C4379" i="1"/>
  <c r="D4379" i="1"/>
  <c r="M4379" i="1"/>
  <c r="C4380" i="1"/>
  <c r="M4380" i="1"/>
  <c r="C4387" i="1"/>
  <c r="D4387" i="1"/>
  <c r="M4387" i="1"/>
  <c r="C17311" i="1"/>
  <c r="D17311" i="1"/>
  <c r="M17311" i="1"/>
  <c r="C4166" i="1"/>
  <c r="D4166" i="1"/>
  <c r="M4166" i="1"/>
  <c r="C4388" i="1"/>
  <c r="D4388" i="1"/>
  <c r="M4388" i="1"/>
  <c r="C17312" i="1"/>
  <c r="D17312" i="1"/>
  <c r="M17312" i="1"/>
  <c r="C4389" i="1"/>
  <c r="D4389" i="1"/>
  <c r="M4389" i="1"/>
  <c r="C4167" i="1"/>
  <c r="D4167" i="1"/>
  <c r="M4167" i="1"/>
  <c r="C4390" i="1"/>
  <c r="D4390" i="1"/>
  <c r="M4390" i="1"/>
  <c r="C17313" i="1"/>
  <c r="D17313" i="1"/>
  <c r="M17313" i="1"/>
  <c r="C4391" i="1"/>
  <c r="D4391" i="1"/>
  <c r="M4391" i="1"/>
  <c r="C4392" i="1"/>
  <c r="D4392" i="1"/>
  <c r="M4392" i="1"/>
  <c r="C4393" i="1"/>
  <c r="D4393" i="1"/>
  <c r="M4393" i="1"/>
  <c r="C4394" i="1"/>
  <c r="D4394" i="1"/>
  <c r="M4394" i="1"/>
  <c r="C4395" i="1"/>
  <c r="D4395" i="1"/>
  <c r="M4395" i="1"/>
  <c r="C4396" i="1"/>
  <c r="D4396" i="1"/>
  <c r="M4396" i="1"/>
  <c r="C4397" i="1"/>
  <c r="D4397" i="1"/>
  <c r="M4397" i="1"/>
  <c r="C4398" i="1"/>
  <c r="D4398" i="1"/>
  <c r="M4398" i="1"/>
  <c r="C17314" i="1"/>
  <c r="D17314" i="1"/>
  <c r="M17314" i="1"/>
  <c r="C17315" i="1"/>
  <c r="D17315" i="1"/>
  <c r="M17315" i="1"/>
  <c r="C4399" i="1"/>
  <c r="D4399" i="1"/>
  <c r="M4399" i="1"/>
  <c r="C4400" i="1"/>
  <c r="D4400" i="1"/>
  <c r="M4400" i="1"/>
  <c r="C4401" i="1"/>
  <c r="M4401" i="1"/>
  <c r="C17316" i="1"/>
  <c r="D17316" i="1"/>
  <c r="M17316" i="1"/>
  <c r="C17317" i="1"/>
  <c r="D17317" i="1"/>
  <c r="M17317" i="1"/>
  <c r="C4402" i="1"/>
  <c r="D4402" i="1"/>
  <c r="M4402" i="1"/>
  <c r="C4403" i="1"/>
  <c r="D4403" i="1"/>
  <c r="M4403" i="1"/>
  <c r="C4404" i="1"/>
  <c r="D4404" i="1"/>
  <c r="M4404" i="1"/>
  <c r="C17318" i="1"/>
  <c r="D17318" i="1"/>
  <c r="M17318" i="1"/>
  <c r="C17319" i="1"/>
  <c r="D17319" i="1"/>
  <c r="M17319" i="1"/>
  <c r="C4406" i="1"/>
  <c r="D4406" i="1"/>
  <c r="M4406" i="1"/>
  <c r="C4405" i="1"/>
  <c r="D4405" i="1"/>
  <c r="M4405" i="1"/>
  <c r="C17320" i="1"/>
  <c r="D17320" i="1"/>
  <c r="M17320" i="1"/>
  <c r="C4407" i="1"/>
  <c r="D4407" i="1"/>
  <c r="M4407" i="1"/>
  <c r="C17321" i="1"/>
  <c r="D17321" i="1"/>
  <c r="M17321" i="1"/>
  <c r="C4381" i="1"/>
  <c r="D4381" i="1"/>
  <c r="M4381" i="1"/>
  <c r="C4382" i="1"/>
  <c r="D4382" i="1"/>
  <c r="M4382" i="1"/>
  <c r="C4383" i="1"/>
  <c r="D4383" i="1"/>
  <c r="M4383" i="1"/>
  <c r="C4384" i="1"/>
  <c r="D4384" i="1"/>
  <c r="M4384" i="1"/>
  <c r="C4385" i="1"/>
  <c r="D4385" i="1"/>
  <c r="M4385" i="1"/>
  <c r="C4386" i="1"/>
  <c r="D4386" i="1"/>
  <c r="M4386" i="1"/>
  <c r="C4408" i="1"/>
  <c r="D4408" i="1"/>
  <c r="M4408" i="1"/>
  <c r="C17322" i="1"/>
  <c r="D17322" i="1"/>
  <c r="M17322" i="1"/>
  <c r="C4409" i="1"/>
  <c r="D4409" i="1"/>
  <c r="M4409" i="1"/>
  <c r="C4411" i="1"/>
  <c r="D4411" i="1"/>
  <c r="M4411" i="1"/>
  <c r="C4410" i="1"/>
  <c r="D4410" i="1"/>
  <c r="M4410" i="1"/>
  <c r="C4412" i="1"/>
  <c r="D4412" i="1"/>
  <c r="M4412" i="1"/>
  <c r="C4413" i="1"/>
  <c r="D4413" i="1"/>
  <c r="M4413" i="1"/>
  <c r="C17323" i="1"/>
  <c r="D17323" i="1"/>
  <c r="M17323" i="1"/>
  <c r="C4414" i="1"/>
  <c r="D4414" i="1"/>
  <c r="M4414" i="1"/>
  <c r="C17324" i="1"/>
  <c r="D17324" i="1"/>
  <c r="M17324" i="1"/>
  <c r="C17325" i="1"/>
  <c r="D17325" i="1"/>
  <c r="M17325" i="1"/>
  <c r="C4415" i="1"/>
  <c r="D4415" i="1"/>
  <c r="M4415" i="1"/>
  <c r="C4416" i="1"/>
  <c r="D4416" i="1"/>
  <c r="M4416" i="1"/>
  <c r="C4417" i="1"/>
  <c r="D4417" i="1"/>
  <c r="M4417" i="1"/>
  <c r="C17326" i="1"/>
  <c r="D17326" i="1"/>
  <c r="M17326" i="1"/>
  <c r="C4418" i="1"/>
  <c r="D4418" i="1"/>
  <c r="M4418" i="1"/>
  <c r="C4419" i="1"/>
  <c r="D4419" i="1"/>
  <c r="M4419" i="1"/>
  <c r="C4420" i="1"/>
  <c r="D4420" i="1"/>
  <c r="M4420" i="1"/>
  <c r="C17327" i="1"/>
  <c r="D17327" i="1"/>
  <c r="M17327" i="1"/>
  <c r="C17328" i="1"/>
  <c r="D17328" i="1"/>
  <c r="M17328" i="1"/>
  <c r="C4421" i="1"/>
  <c r="D4421" i="1"/>
  <c r="M4421" i="1"/>
  <c r="C4422" i="1"/>
  <c r="D4422" i="1"/>
  <c r="M4422" i="1"/>
  <c r="C4423" i="1"/>
  <c r="D4423" i="1"/>
  <c r="M4423" i="1"/>
  <c r="C17329" i="1"/>
  <c r="D17329" i="1"/>
  <c r="M17329" i="1"/>
  <c r="C17330" i="1"/>
  <c r="D17330" i="1"/>
  <c r="M17330" i="1"/>
  <c r="C4424" i="1"/>
  <c r="D4424" i="1"/>
  <c r="M4424" i="1"/>
  <c r="C17331" i="1"/>
  <c r="D17331" i="1"/>
  <c r="M17331" i="1"/>
  <c r="C4425" i="1"/>
  <c r="D4425" i="1"/>
  <c r="M4425" i="1"/>
  <c r="C17332" i="1"/>
  <c r="D17332" i="1"/>
  <c r="M17332" i="1"/>
  <c r="C17333" i="1"/>
  <c r="D17333" i="1"/>
  <c r="M17333" i="1"/>
  <c r="C4426" i="1"/>
  <c r="D4426" i="1"/>
  <c r="M4426" i="1"/>
  <c r="C4428" i="1"/>
  <c r="D4428" i="1"/>
  <c r="M4428" i="1"/>
  <c r="C4427" i="1"/>
  <c r="D4427" i="1"/>
  <c r="M4427" i="1"/>
  <c r="C4429" i="1"/>
  <c r="D4429" i="1"/>
  <c r="M4429" i="1"/>
  <c r="C4430" i="1"/>
  <c r="D4430" i="1"/>
  <c r="M4430" i="1"/>
  <c r="C17334" i="1"/>
  <c r="D17334" i="1"/>
  <c r="M17334" i="1"/>
  <c r="C4431" i="1"/>
  <c r="D4431" i="1"/>
  <c r="M4431" i="1"/>
  <c r="C4432" i="1"/>
  <c r="D4432" i="1"/>
  <c r="M4432" i="1"/>
  <c r="C4433" i="1"/>
  <c r="D4433" i="1"/>
  <c r="M4433" i="1"/>
  <c r="C17335" i="1"/>
  <c r="D17335" i="1"/>
  <c r="M17335" i="1"/>
  <c r="C4434" i="1"/>
  <c r="D4434" i="1"/>
  <c r="M4434" i="1"/>
  <c r="C4436" i="1"/>
  <c r="D4436" i="1"/>
  <c r="M4436" i="1"/>
  <c r="C4435" i="1"/>
  <c r="D4435" i="1"/>
  <c r="M4435" i="1"/>
  <c r="C4437" i="1"/>
  <c r="D4437" i="1"/>
  <c r="M4437" i="1"/>
  <c r="C4438" i="1"/>
  <c r="D4438" i="1"/>
  <c r="M4438" i="1"/>
  <c r="C17336" i="1"/>
  <c r="D17336" i="1"/>
  <c r="M17336" i="1"/>
  <c r="C17337" i="1"/>
  <c r="D17337" i="1"/>
  <c r="M17337" i="1"/>
  <c r="C4439" i="1"/>
  <c r="D4439" i="1"/>
  <c r="M4439" i="1"/>
  <c r="C4440" i="1"/>
  <c r="D4440" i="1"/>
  <c r="M4440" i="1"/>
  <c r="C17338" i="1"/>
  <c r="D17338" i="1"/>
  <c r="M17338" i="1"/>
  <c r="C17339" i="1"/>
  <c r="D17339" i="1"/>
  <c r="M17339" i="1"/>
  <c r="C4441" i="1"/>
  <c r="D4441" i="1"/>
  <c r="M4441" i="1"/>
  <c r="C4442" i="1"/>
  <c r="D4442" i="1"/>
  <c r="M4442" i="1"/>
  <c r="C4443" i="1"/>
  <c r="D4443" i="1"/>
  <c r="M4443" i="1"/>
  <c r="C4444" i="1"/>
  <c r="D4444" i="1"/>
  <c r="M4444" i="1"/>
  <c r="C4445" i="1"/>
  <c r="D4445" i="1"/>
  <c r="M4445" i="1"/>
  <c r="C4446" i="1"/>
  <c r="D4446" i="1"/>
  <c r="M4446" i="1"/>
  <c r="C4447" i="1"/>
  <c r="D4447" i="1"/>
  <c r="M4447" i="1"/>
  <c r="C4448" i="1"/>
  <c r="D4448" i="1"/>
  <c r="M4448" i="1"/>
  <c r="C4449" i="1"/>
  <c r="D4449" i="1"/>
  <c r="M4449" i="1"/>
  <c r="C4450" i="1"/>
  <c r="D4450" i="1"/>
  <c r="M4450" i="1"/>
  <c r="C4458" i="1"/>
  <c r="D4458" i="1"/>
  <c r="M4458" i="1"/>
  <c r="C4451" i="1"/>
  <c r="D4451" i="1"/>
  <c r="M4451" i="1"/>
  <c r="C17340" i="1"/>
  <c r="D17340" i="1"/>
  <c r="M17340" i="1"/>
  <c r="C4452" i="1"/>
  <c r="D4452" i="1"/>
  <c r="M4452" i="1"/>
  <c r="C4453" i="1"/>
  <c r="D4453" i="1"/>
  <c r="M4453" i="1"/>
  <c r="C4454" i="1"/>
  <c r="D4454" i="1"/>
  <c r="M4454" i="1"/>
  <c r="C4455" i="1"/>
  <c r="D4455" i="1"/>
  <c r="M4455" i="1"/>
  <c r="C17341" i="1"/>
  <c r="D17341" i="1"/>
  <c r="M17341" i="1"/>
  <c r="C17342" i="1"/>
  <c r="D17342" i="1"/>
  <c r="M17342" i="1"/>
  <c r="C4456" i="1"/>
  <c r="D4456" i="1"/>
  <c r="M4456" i="1"/>
  <c r="C17343" i="1"/>
  <c r="D17343" i="1"/>
  <c r="M17343" i="1"/>
  <c r="C4457" i="1"/>
  <c r="M4457" i="1"/>
  <c r="C4459" i="1"/>
  <c r="D4459" i="1"/>
  <c r="M4459" i="1"/>
  <c r="C4460" i="1"/>
  <c r="D4460" i="1"/>
  <c r="M4460" i="1"/>
  <c r="C4461" i="1"/>
  <c r="D4461" i="1"/>
  <c r="M4461" i="1"/>
  <c r="C17344" i="1"/>
  <c r="D17344" i="1"/>
  <c r="M17344" i="1"/>
  <c r="C4462" i="1"/>
  <c r="D4462" i="1"/>
  <c r="M4462" i="1"/>
  <c r="C17345" i="1"/>
  <c r="D17345" i="1"/>
  <c r="M17345" i="1"/>
  <c r="C4463" i="1"/>
  <c r="D4463" i="1"/>
  <c r="M4463" i="1"/>
  <c r="C4464" i="1"/>
  <c r="D4464" i="1"/>
  <c r="M4464" i="1"/>
  <c r="C4465" i="1"/>
  <c r="D4465" i="1"/>
  <c r="M4465" i="1"/>
  <c r="C4467" i="1"/>
  <c r="D4467" i="1"/>
  <c r="M4467" i="1"/>
  <c r="C4466" i="1"/>
  <c r="D4466" i="1"/>
  <c r="M4466" i="1"/>
  <c r="C17346" i="1"/>
  <c r="D17346" i="1"/>
  <c r="M17346" i="1"/>
  <c r="C4468" i="1"/>
  <c r="D4468" i="1"/>
  <c r="M4468" i="1"/>
  <c r="C4469" i="1"/>
  <c r="D4469" i="1"/>
  <c r="M4469" i="1"/>
  <c r="C4470" i="1"/>
  <c r="D4470" i="1"/>
  <c r="M4470" i="1"/>
  <c r="C4471" i="1"/>
  <c r="D4471" i="1"/>
  <c r="M4471" i="1"/>
  <c r="C4472" i="1"/>
  <c r="D4472" i="1"/>
  <c r="M4472" i="1"/>
  <c r="C17347" i="1"/>
  <c r="D17347" i="1"/>
  <c r="M17347" i="1"/>
  <c r="C17348" i="1"/>
  <c r="D17348" i="1"/>
  <c r="M17348" i="1"/>
  <c r="C4473" i="1"/>
  <c r="D4473" i="1"/>
  <c r="M4473" i="1"/>
  <c r="C4474" i="1"/>
  <c r="D4474" i="1"/>
  <c r="M4474" i="1"/>
  <c r="C17349" i="1"/>
  <c r="D17349" i="1"/>
  <c r="M17349" i="1"/>
  <c r="C4476" i="1"/>
  <c r="D4476" i="1"/>
  <c r="M4476" i="1"/>
  <c r="C4475" i="1"/>
  <c r="D4475" i="1"/>
  <c r="M4475" i="1"/>
  <c r="C17350" i="1"/>
  <c r="D17350" i="1"/>
  <c r="M17350" i="1"/>
  <c r="C4477" i="1"/>
  <c r="D4477" i="1"/>
  <c r="M4477" i="1"/>
  <c r="C4478" i="1"/>
  <c r="D4478" i="1"/>
  <c r="M4478" i="1"/>
  <c r="C4479" i="1"/>
  <c r="D4479" i="1"/>
  <c r="M4479" i="1"/>
  <c r="C4480" i="1"/>
  <c r="D4480" i="1"/>
  <c r="M4480" i="1"/>
  <c r="C17351" i="1"/>
  <c r="D17351" i="1"/>
  <c r="M17351" i="1"/>
  <c r="C4481" i="1"/>
  <c r="D4481" i="1"/>
  <c r="M4481" i="1"/>
  <c r="C4482" i="1"/>
  <c r="D4482" i="1"/>
  <c r="M4482" i="1"/>
  <c r="C4483" i="1"/>
  <c r="D4483" i="1"/>
  <c r="M4483" i="1"/>
  <c r="C17352" i="1"/>
  <c r="D17352" i="1"/>
  <c r="M17352" i="1"/>
  <c r="C17353" i="1"/>
  <c r="D17353" i="1"/>
  <c r="M17353" i="1"/>
  <c r="C4484" i="1"/>
  <c r="D4484" i="1"/>
  <c r="M4484" i="1"/>
  <c r="C4485" i="1"/>
  <c r="D4485" i="1"/>
  <c r="M4485" i="1"/>
  <c r="C4486" i="1"/>
  <c r="D4486" i="1"/>
  <c r="M4486" i="1"/>
  <c r="C4487" i="1"/>
  <c r="D4487" i="1"/>
  <c r="M4487" i="1"/>
  <c r="C4488" i="1"/>
  <c r="D4488" i="1"/>
  <c r="M4488" i="1"/>
  <c r="C17354" i="1"/>
  <c r="D17354" i="1"/>
  <c r="M17354" i="1"/>
  <c r="C4489" i="1"/>
  <c r="D4489" i="1"/>
  <c r="M4489" i="1"/>
  <c r="C4490" i="1"/>
  <c r="D4490" i="1"/>
  <c r="M4490" i="1"/>
  <c r="C4491" i="1"/>
  <c r="D4491" i="1"/>
  <c r="M4491" i="1"/>
  <c r="C4492" i="1"/>
  <c r="D4492" i="1"/>
  <c r="M4492" i="1"/>
  <c r="C4493" i="1"/>
  <c r="D4493" i="1"/>
  <c r="M4493" i="1"/>
  <c r="C4494" i="1"/>
  <c r="D4494" i="1"/>
  <c r="M4494" i="1"/>
  <c r="C4495" i="1"/>
  <c r="D4495" i="1"/>
  <c r="M4495" i="1"/>
  <c r="C17355" i="1"/>
  <c r="D17355" i="1"/>
  <c r="M17355" i="1"/>
  <c r="C4496" i="1"/>
  <c r="D4496" i="1"/>
  <c r="M4496" i="1"/>
  <c r="C17356" i="1"/>
  <c r="D17356" i="1"/>
  <c r="M17356" i="1"/>
  <c r="C17357" i="1"/>
  <c r="D17357" i="1"/>
  <c r="M17357" i="1"/>
  <c r="C4497" i="1"/>
  <c r="D4497" i="1"/>
  <c r="M4497" i="1"/>
  <c r="C4498" i="1"/>
  <c r="D4498" i="1"/>
  <c r="M4498" i="1"/>
  <c r="C4499" i="1"/>
  <c r="D4499" i="1"/>
  <c r="M4499" i="1"/>
  <c r="C4500" i="1"/>
  <c r="D4500" i="1"/>
  <c r="M4500" i="1"/>
  <c r="C4501" i="1"/>
  <c r="D4501" i="1"/>
  <c r="M4501" i="1"/>
  <c r="C4502" i="1"/>
  <c r="D4502" i="1"/>
  <c r="M4502" i="1"/>
  <c r="C17358" i="1"/>
  <c r="D17358" i="1"/>
  <c r="M17358" i="1"/>
  <c r="C4503" i="1"/>
  <c r="D4503" i="1"/>
  <c r="M4503" i="1"/>
  <c r="C4504" i="1"/>
  <c r="D4504" i="1"/>
  <c r="M4504" i="1"/>
  <c r="C4505" i="1"/>
  <c r="D4505" i="1"/>
  <c r="M4505" i="1"/>
  <c r="C17359" i="1"/>
  <c r="D17359" i="1"/>
  <c r="M17359" i="1"/>
  <c r="C17360" i="1"/>
  <c r="D17360" i="1"/>
  <c r="M17360" i="1"/>
  <c r="C4506" i="1"/>
  <c r="D4506" i="1"/>
  <c r="M4506" i="1"/>
  <c r="C4507" i="1"/>
  <c r="D4507" i="1"/>
  <c r="M4507" i="1"/>
  <c r="C4508" i="1"/>
  <c r="D4508" i="1"/>
  <c r="M4508" i="1"/>
  <c r="C4509" i="1"/>
  <c r="M4509" i="1"/>
  <c r="C17361" i="1"/>
  <c r="D17361" i="1"/>
  <c r="M17361" i="1"/>
  <c r="C17362" i="1"/>
  <c r="D17362" i="1"/>
  <c r="M17362" i="1"/>
  <c r="C17363" i="1"/>
  <c r="D17363" i="1"/>
  <c r="M17363" i="1"/>
  <c r="C4511" i="1"/>
  <c r="D4511" i="1"/>
  <c r="M4511" i="1"/>
  <c r="C17364" i="1"/>
  <c r="D17364" i="1"/>
  <c r="M17364" i="1"/>
  <c r="C4512" i="1"/>
  <c r="D4512" i="1"/>
  <c r="M4512" i="1"/>
  <c r="C4513" i="1"/>
  <c r="D4513" i="1"/>
  <c r="M4513" i="1"/>
  <c r="C4514" i="1"/>
  <c r="D4514" i="1"/>
  <c r="M4514" i="1"/>
  <c r="C4516" i="1"/>
  <c r="M4516" i="1"/>
  <c r="C4517" i="1"/>
  <c r="D4517" i="1"/>
  <c r="M4517" i="1"/>
  <c r="C4518" i="1"/>
  <c r="M4518" i="1"/>
  <c r="C4519" i="1"/>
  <c r="D4519" i="1"/>
  <c r="M4519" i="1"/>
  <c r="C4520" i="1"/>
  <c r="D4520" i="1"/>
  <c r="M4520" i="1"/>
  <c r="C4521" i="1"/>
  <c r="D4521" i="1"/>
  <c r="M4521" i="1"/>
  <c r="C4522" i="1"/>
  <c r="D4522" i="1"/>
  <c r="M4522" i="1"/>
  <c r="C4523" i="1"/>
  <c r="M4523" i="1"/>
  <c r="C4524" i="1"/>
  <c r="D4524" i="1"/>
  <c r="M4524" i="1"/>
  <c r="C17365" i="1"/>
  <c r="D17365" i="1"/>
  <c r="M17365" i="1"/>
  <c r="C4525" i="1"/>
  <c r="D4525" i="1"/>
  <c r="M4525" i="1"/>
  <c r="C4527" i="1"/>
  <c r="D4527" i="1"/>
  <c r="M4527" i="1"/>
  <c r="C4528" i="1"/>
  <c r="D4528" i="1"/>
  <c r="M4528" i="1"/>
  <c r="C17366" i="1"/>
  <c r="D17366" i="1"/>
  <c r="M17366" i="1"/>
  <c r="C17367" i="1"/>
  <c r="D17367" i="1"/>
  <c r="M17367" i="1"/>
  <c r="C4529" i="1"/>
  <c r="D4529" i="1"/>
  <c r="M4529" i="1"/>
  <c r="C4530" i="1"/>
  <c r="D4530" i="1"/>
  <c r="M4530" i="1"/>
  <c r="C17368" i="1"/>
  <c r="D17368" i="1"/>
  <c r="M17368" i="1"/>
  <c r="C4526" i="1"/>
  <c r="D4526" i="1"/>
  <c r="M4526" i="1"/>
  <c r="C17369" i="1"/>
  <c r="D17369" i="1"/>
  <c r="M17369" i="1"/>
  <c r="C4531" i="1"/>
  <c r="M4531" i="1"/>
  <c r="C17370" i="1"/>
  <c r="D17370" i="1"/>
  <c r="M17370" i="1"/>
  <c r="C4532" i="1"/>
  <c r="M4532" i="1"/>
  <c r="C4533" i="1"/>
  <c r="D4533" i="1"/>
  <c r="M4533" i="1"/>
  <c r="C17371" i="1"/>
  <c r="D17371" i="1"/>
  <c r="M17371" i="1"/>
  <c r="C17372" i="1"/>
  <c r="D17372" i="1"/>
  <c r="M17372" i="1"/>
  <c r="C4534" i="1"/>
  <c r="D4534" i="1"/>
  <c r="M4534" i="1"/>
  <c r="C17373" i="1"/>
  <c r="D17373" i="1"/>
  <c r="M17373" i="1"/>
  <c r="C17374" i="1"/>
  <c r="D17374" i="1"/>
  <c r="M17374" i="1"/>
  <c r="C17375" i="1"/>
  <c r="D17375" i="1"/>
  <c r="M17375" i="1"/>
  <c r="C17376" i="1"/>
  <c r="D17376" i="1"/>
  <c r="M17376" i="1"/>
  <c r="C17377" i="1"/>
  <c r="D17377" i="1"/>
  <c r="M17377" i="1"/>
  <c r="C4536" i="1"/>
  <c r="D4536" i="1"/>
  <c r="M4536" i="1"/>
  <c r="C17378" i="1"/>
  <c r="D17378" i="1"/>
  <c r="M17378" i="1"/>
  <c r="C4535" i="1"/>
  <c r="D4535" i="1"/>
  <c r="M4535" i="1"/>
  <c r="C4537" i="1"/>
  <c r="D4537" i="1"/>
  <c r="M4537" i="1"/>
  <c r="C4538" i="1"/>
  <c r="D4538" i="1"/>
  <c r="M4538" i="1"/>
  <c r="C17379" i="1"/>
  <c r="D17379" i="1"/>
  <c r="M17379" i="1"/>
  <c r="C4539" i="1"/>
  <c r="D4539" i="1"/>
  <c r="M4539" i="1"/>
  <c r="C4540" i="1"/>
  <c r="D4540" i="1"/>
  <c r="M4540" i="1"/>
  <c r="C17380" i="1"/>
  <c r="D17380" i="1"/>
  <c r="M17380" i="1"/>
  <c r="C4542" i="1"/>
  <c r="D4542" i="1"/>
  <c r="M4542" i="1"/>
  <c r="C4543" i="1"/>
  <c r="D4543" i="1"/>
  <c r="M4543" i="1"/>
  <c r="C17381" i="1"/>
  <c r="D17381" i="1"/>
  <c r="M17381" i="1"/>
  <c r="C4544" i="1"/>
  <c r="D4544" i="1"/>
  <c r="M4544" i="1"/>
  <c r="C4545" i="1"/>
  <c r="D4545" i="1"/>
  <c r="M4545" i="1"/>
  <c r="C17382" i="1"/>
  <c r="D17382" i="1"/>
  <c r="M17382" i="1"/>
  <c r="C4546" i="1"/>
  <c r="M4546" i="1"/>
  <c r="C4547" i="1"/>
  <c r="D4547" i="1"/>
  <c r="M4547" i="1"/>
  <c r="C4541" i="1"/>
  <c r="D4541" i="1"/>
  <c r="M4541" i="1"/>
  <c r="C17383" i="1"/>
  <c r="D17383" i="1"/>
  <c r="M17383" i="1"/>
  <c r="C17384" i="1"/>
  <c r="D17384" i="1"/>
  <c r="M17384" i="1"/>
  <c r="C4561" i="1"/>
  <c r="M4561" i="1"/>
  <c r="C4562" i="1"/>
  <c r="D4562" i="1"/>
  <c r="M4562" i="1"/>
  <c r="C17385" i="1"/>
  <c r="D17385" i="1"/>
  <c r="M17385" i="1"/>
  <c r="C17386" i="1"/>
  <c r="D17386" i="1"/>
  <c r="M17386" i="1"/>
  <c r="C17387" i="1"/>
  <c r="D17387" i="1"/>
  <c r="M17387" i="1"/>
  <c r="C17388" i="1"/>
  <c r="D17388" i="1"/>
  <c r="M17388" i="1"/>
  <c r="C17389" i="1"/>
  <c r="D17389" i="1"/>
  <c r="M17389" i="1"/>
  <c r="C17390" i="1"/>
  <c r="D17390" i="1"/>
  <c r="M17390" i="1"/>
  <c r="C17391" i="1"/>
  <c r="D17391" i="1"/>
  <c r="M17391" i="1"/>
  <c r="C4563" i="1"/>
  <c r="D4563" i="1"/>
  <c r="M4563" i="1"/>
  <c r="C17392" i="1"/>
  <c r="D17392" i="1"/>
  <c r="M17392" i="1"/>
  <c r="C17393" i="1"/>
  <c r="D17393" i="1"/>
  <c r="M17393" i="1"/>
  <c r="C17394" i="1"/>
  <c r="D17394" i="1"/>
  <c r="M17394" i="1"/>
  <c r="C17395" i="1"/>
  <c r="D17395" i="1"/>
  <c r="M17395" i="1"/>
  <c r="C17396" i="1"/>
  <c r="D17396" i="1"/>
  <c r="M17396" i="1"/>
  <c r="C17397" i="1"/>
  <c r="D17397" i="1"/>
  <c r="M17397" i="1"/>
  <c r="C17398" i="1"/>
  <c r="D17398" i="1"/>
  <c r="M17398" i="1"/>
  <c r="C682" i="1"/>
  <c r="D682" i="1"/>
  <c r="M682" i="1"/>
  <c r="C683" i="1"/>
  <c r="D683" i="1"/>
  <c r="M683" i="1"/>
  <c r="C17399" i="1"/>
  <c r="D17399" i="1"/>
  <c r="M17399" i="1"/>
  <c r="C17400" i="1"/>
  <c r="D17400" i="1"/>
  <c r="M17400" i="1"/>
  <c r="C4564" i="1"/>
  <c r="D4564" i="1"/>
  <c r="M4564" i="1"/>
  <c r="C4565" i="1"/>
  <c r="D4565" i="1"/>
  <c r="M4565" i="1"/>
  <c r="C17401" i="1"/>
  <c r="D17401" i="1"/>
  <c r="M17401" i="1"/>
  <c r="C17402" i="1"/>
  <c r="D17402" i="1"/>
  <c r="M17402" i="1"/>
  <c r="C17403" i="1"/>
  <c r="D17403" i="1"/>
  <c r="M17403" i="1"/>
  <c r="C17404" i="1"/>
  <c r="D17404" i="1"/>
  <c r="M17404" i="1"/>
  <c r="C17405" i="1"/>
  <c r="D17405" i="1"/>
  <c r="M17405" i="1"/>
  <c r="C17406" i="1"/>
  <c r="D17406" i="1"/>
  <c r="M17406" i="1"/>
  <c r="C4568" i="1"/>
  <c r="M4568" i="1"/>
  <c r="C4569" i="1"/>
  <c r="D4569" i="1"/>
  <c r="M4569" i="1"/>
  <c r="C4570" i="1"/>
  <c r="D4570" i="1"/>
  <c r="M4570" i="1"/>
  <c r="C17407" i="1"/>
  <c r="D17407" i="1"/>
  <c r="M17407" i="1"/>
  <c r="C4571" i="1"/>
  <c r="D4571" i="1"/>
  <c r="M4571" i="1"/>
  <c r="C4572" i="1"/>
  <c r="D4572" i="1"/>
  <c r="M4572" i="1"/>
  <c r="C4573" i="1"/>
  <c r="D4573" i="1"/>
  <c r="M4573" i="1"/>
  <c r="C4574" i="1"/>
  <c r="D4574" i="1"/>
  <c r="M4574" i="1"/>
  <c r="C17408" i="1"/>
  <c r="D17408" i="1"/>
  <c r="M17408" i="1"/>
  <c r="C4575" i="1"/>
  <c r="D4575" i="1"/>
  <c r="M4575" i="1"/>
  <c r="C4576" i="1"/>
  <c r="D4576" i="1"/>
  <c r="M4576" i="1"/>
  <c r="C4577" i="1"/>
  <c r="D4577" i="1"/>
  <c r="M4577" i="1"/>
  <c r="C4578" i="1"/>
  <c r="D4578" i="1"/>
  <c r="M4578" i="1"/>
  <c r="C4579" i="1"/>
  <c r="D4579" i="1"/>
  <c r="M4579" i="1"/>
  <c r="C4581" i="1"/>
  <c r="D4581" i="1"/>
  <c r="M4581" i="1"/>
  <c r="C4580" i="1"/>
  <c r="D4580" i="1"/>
  <c r="M4580" i="1"/>
  <c r="C4582" i="1"/>
  <c r="D4582" i="1"/>
  <c r="M4582" i="1"/>
  <c r="C4583" i="1"/>
  <c r="D4583" i="1"/>
  <c r="M4583" i="1"/>
  <c r="C4584" i="1"/>
  <c r="M4584" i="1"/>
  <c r="C4585" i="1"/>
  <c r="D4585" i="1"/>
  <c r="M4585" i="1"/>
  <c r="C17409" i="1"/>
  <c r="D17409" i="1"/>
  <c r="M17409" i="1"/>
  <c r="C4586" i="1"/>
  <c r="D4586" i="1"/>
  <c r="M4586" i="1"/>
  <c r="C17410" i="1"/>
  <c r="D17410" i="1"/>
  <c r="M17410" i="1"/>
  <c r="C17411" i="1"/>
  <c r="D17411" i="1"/>
  <c r="M17411" i="1"/>
  <c r="C17412" i="1"/>
  <c r="D17412" i="1"/>
  <c r="M17412" i="1"/>
  <c r="C4588" i="1"/>
  <c r="D4588" i="1"/>
  <c r="M4588" i="1"/>
  <c r="C17413" i="1"/>
  <c r="D17413" i="1"/>
  <c r="M17413" i="1"/>
  <c r="C17414" i="1"/>
  <c r="D17414" i="1"/>
  <c r="M17414" i="1"/>
  <c r="C4589" i="1"/>
  <c r="D4589" i="1"/>
  <c r="M4589" i="1"/>
  <c r="C4590" i="1"/>
  <c r="D4590" i="1"/>
  <c r="M4590" i="1"/>
  <c r="C4591" i="1"/>
  <c r="D4591" i="1"/>
  <c r="M4591" i="1"/>
  <c r="C4592" i="1"/>
  <c r="D4592" i="1"/>
  <c r="M4592" i="1"/>
  <c r="C4593" i="1"/>
  <c r="D4593" i="1"/>
  <c r="M4593" i="1"/>
  <c r="C4594" i="1"/>
  <c r="D4594" i="1"/>
  <c r="M4594" i="1"/>
  <c r="C17415" i="1"/>
  <c r="D17415" i="1"/>
  <c r="M17415" i="1"/>
  <c r="C17416" i="1"/>
  <c r="D17416" i="1"/>
  <c r="M17416" i="1"/>
  <c r="C4595" i="1"/>
  <c r="D4595" i="1"/>
  <c r="M4595" i="1"/>
  <c r="C17417" i="1"/>
  <c r="D17417" i="1"/>
  <c r="M17417" i="1"/>
  <c r="C4596" i="1"/>
  <c r="M4596" i="1"/>
  <c r="C4597" i="1"/>
  <c r="D4597" i="1"/>
  <c r="M4597" i="1"/>
  <c r="C4598" i="1"/>
  <c r="M4598" i="1"/>
  <c r="C17418" i="1"/>
  <c r="D17418" i="1"/>
  <c r="M17418" i="1"/>
  <c r="C17419" i="1"/>
  <c r="D17419" i="1"/>
  <c r="M17419" i="1"/>
  <c r="C4599" i="1"/>
  <c r="D4599" i="1"/>
  <c r="M4599" i="1"/>
  <c r="C17420" i="1"/>
  <c r="D17420" i="1"/>
  <c r="M17420" i="1"/>
  <c r="C4600" i="1"/>
  <c r="M4600" i="1"/>
  <c r="C17421" i="1"/>
  <c r="D17421" i="1"/>
  <c r="M17421" i="1"/>
  <c r="C17422" i="1"/>
  <c r="D17422" i="1"/>
  <c r="M17422" i="1"/>
  <c r="C4601" i="1"/>
  <c r="D4601" i="1"/>
  <c r="M4601" i="1"/>
  <c r="C4602" i="1"/>
  <c r="D4602" i="1"/>
  <c r="M4602" i="1"/>
  <c r="C4604" i="1"/>
  <c r="D4604" i="1"/>
  <c r="M4604" i="1"/>
  <c r="C4605" i="1"/>
  <c r="D4605" i="1"/>
  <c r="M4605" i="1"/>
  <c r="C4606" i="1"/>
  <c r="D4606" i="1"/>
  <c r="M4606" i="1"/>
  <c r="C17423" i="1"/>
  <c r="D17423" i="1"/>
  <c r="M17423" i="1"/>
  <c r="C17424" i="1"/>
  <c r="D17424" i="1"/>
  <c r="M17424" i="1"/>
  <c r="C17425" i="1"/>
  <c r="D17425" i="1"/>
  <c r="M17425" i="1"/>
  <c r="C4607" i="1"/>
  <c r="D4607" i="1"/>
  <c r="M4607" i="1"/>
  <c r="C4608" i="1"/>
  <c r="D4608" i="1"/>
  <c r="M4608" i="1"/>
  <c r="C4609" i="1"/>
  <c r="D4609" i="1"/>
  <c r="M4609" i="1"/>
  <c r="C4610" i="1"/>
  <c r="D4610" i="1"/>
  <c r="M4610" i="1"/>
  <c r="C4550" i="1"/>
  <c r="D4550" i="1"/>
  <c r="M4550" i="1"/>
  <c r="C4611" i="1"/>
  <c r="D4611" i="1"/>
  <c r="M4611" i="1"/>
  <c r="C17426" i="1"/>
  <c r="D17426" i="1"/>
  <c r="M17426" i="1"/>
  <c r="C4612" i="1"/>
  <c r="D4612" i="1"/>
  <c r="M4612" i="1"/>
  <c r="C4613" i="1"/>
  <c r="D4613" i="1"/>
  <c r="M4613" i="1"/>
  <c r="C4614" i="1"/>
  <c r="D4614" i="1"/>
  <c r="M4614" i="1"/>
  <c r="C4615" i="1"/>
  <c r="D4615" i="1"/>
  <c r="M4615" i="1"/>
  <c r="C17427" i="1"/>
  <c r="D17427" i="1"/>
  <c r="M17427" i="1"/>
  <c r="C4616" i="1"/>
  <c r="D4616" i="1"/>
  <c r="M4616" i="1"/>
  <c r="C17428" i="1"/>
  <c r="D17428" i="1"/>
  <c r="M17428" i="1"/>
  <c r="C4617" i="1"/>
  <c r="D4617" i="1"/>
  <c r="M4617" i="1"/>
  <c r="C438" i="1"/>
  <c r="D438" i="1"/>
  <c r="M438" i="1"/>
  <c r="C4618" i="1"/>
  <c r="D4618" i="1"/>
  <c r="M4618" i="1"/>
  <c r="C17429" i="1"/>
  <c r="D17429" i="1"/>
  <c r="M17429" i="1"/>
  <c r="C17430" i="1"/>
  <c r="D17430" i="1"/>
  <c r="M17430" i="1"/>
  <c r="C4621" i="1"/>
  <c r="D4621" i="1"/>
  <c r="M4621" i="1"/>
  <c r="C4622" i="1"/>
  <c r="D4622" i="1"/>
  <c r="M4622" i="1"/>
  <c r="C4619" i="1"/>
  <c r="D4619" i="1"/>
  <c r="M4619" i="1"/>
  <c r="C4623" i="1"/>
  <c r="D4623" i="1"/>
  <c r="M4623" i="1"/>
  <c r="C17431" i="1"/>
  <c r="D17431" i="1"/>
  <c r="M17431" i="1"/>
  <c r="C4624" i="1"/>
  <c r="D4624" i="1"/>
  <c r="M4624" i="1"/>
  <c r="C4625" i="1"/>
  <c r="D4625" i="1"/>
  <c r="M4625" i="1"/>
  <c r="C17432" i="1"/>
  <c r="D17432" i="1"/>
  <c r="M17432" i="1"/>
  <c r="C4627" i="1"/>
  <c r="D4627" i="1"/>
  <c r="M4627" i="1"/>
  <c r="C4620" i="1"/>
  <c r="D4620" i="1"/>
  <c r="M4620" i="1"/>
  <c r="C4626" i="1"/>
  <c r="D4626" i="1"/>
  <c r="M4626" i="1"/>
  <c r="C4628" i="1"/>
  <c r="D4628" i="1"/>
  <c r="M4628" i="1"/>
  <c r="C4629" i="1"/>
  <c r="D4629" i="1"/>
  <c r="M4629" i="1"/>
  <c r="C4630" i="1"/>
  <c r="D4630" i="1"/>
  <c r="M4630" i="1"/>
  <c r="C17433" i="1"/>
  <c r="D17433" i="1"/>
  <c r="M17433" i="1"/>
  <c r="C17434" i="1"/>
  <c r="D17434" i="1"/>
  <c r="M17434" i="1"/>
  <c r="C17435" i="1"/>
  <c r="D17435" i="1"/>
  <c r="M17435" i="1"/>
  <c r="C4631" i="1"/>
  <c r="D4631" i="1"/>
  <c r="M4631" i="1"/>
  <c r="C17436" i="1"/>
  <c r="D17436" i="1"/>
  <c r="M17436" i="1"/>
  <c r="C4632" i="1"/>
  <c r="D4632" i="1"/>
  <c r="M4632" i="1"/>
  <c r="C4633" i="1"/>
  <c r="D4633" i="1"/>
  <c r="M4633" i="1"/>
  <c r="C17437" i="1"/>
  <c r="D17437" i="1"/>
  <c r="M17437" i="1"/>
  <c r="C17438" i="1"/>
  <c r="D17438" i="1"/>
  <c r="M17438" i="1"/>
  <c r="C4634" i="1"/>
  <c r="D4634" i="1"/>
  <c r="M4634" i="1"/>
  <c r="C17439" i="1"/>
  <c r="D17439" i="1"/>
  <c r="M17439" i="1"/>
  <c r="C4635" i="1"/>
  <c r="D4635" i="1"/>
  <c r="M4635" i="1"/>
  <c r="C4636" i="1"/>
  <c r="D4636" i="1"/>
  <c r="M4636" i="1"/>
  <c r="C4637" i="1"/>
  <c r="D4637" i="1"/>
  <c r="M4637" i="1"/>
  <c r="C17440" i="1"/>
  <c r="D17440" i="1"/>
  <c r="M17440" i="1"/>
  <c r="C4638" i="1"/>
  <c r="D4638" i="1"/>
  <c r="M4638" i="1"/>
  <c r="C4639" i="1"/>
  <c r="D4639" i="1"/>
  <c r="M4639" i="1"/>
  <c r="C17441" i="1"/>
  <c r="D17441" i="1"/>
  <c r="M17441" i="1"/>
  <c r="C4640" i="1"/>
  <c r="D4640" i="1"/>
  <c r="M4640" i="1"/>
  <c r="C4641" i="1"/>
  <c r="D4641" i="1"/>
  <c r="M4641" i="1"/>
  <c r="C4642" i="1"/>
  <c r="D4642" i="1"/>
  <c r="M4642" i="1"/>
  <c r="C17442" i="1"/>
  <c r="D17442" i="1"/>
  <c r="M17442" i="1"/>
  <c r="C4643" i="1"/>
  <c r="D4643" i="1"/>
  <c r="M4643" i="1"/>
  <c r="C4644" i="1"/>
  <c r="D4644" i="1"/>
  <c r="M4644" i="1"/>
  <c r="C4645" i="1"/>
  <c r="D4645" i="1"/>
  <c r="M4645" i="1"/>
  <c r="C4646" i="1"/>
  <c r="D4646" i="1"/>
  <c r="M4646" i="1"/>
  <c r="C4647" i="1"/>
  <c r="D4647" i="1"/>
  <c r="M4647" i="1"/>
  <c r="C4648" i="1"/>
  <c r="D4648" i="1"/>
  <c r="M4648" i="1"/>
  <c r="C17443" i="1"/>
  <c r="D17443" i="1"/>
  <c r="M17443" i="1"/>
  <c r="C4649" i="1"/>
  <c r="M4649" i="1"/>
  <c r="C4650" i="1"/>
  <c r="D4650" i="1"/>
  <c r="M4650" i="1"/>
  <c r="C4651" i="1"/>
  <c r="D4651" i="1"/>
  <c r="M4651" i="1"/>
  <c r="C17444" i="1"/>
  <c r="D17444" i="1"/>
  <c r="M17444" i="1"/>
  <c r="C4587" i="1"/>
  <c r="D4587" i="1"/>
  <c r="M4587" i="1"/>
  <c r="C4652" i="1"/>
  <c r="D4652" i="1"/>
  <c r="M4652" i="1"/>
  <c r="C4653" i="1"/>
  <c r="D4653" i="1"/>
  <c r="M4653" i="1"/>
  <c r="C4654" i="1"/>
  <c r="D4654" i="1"/>
  <c r="M4654" i="1"/>
  <c r="C4655" i="1"/>
  <c r="D4655" i="1"/>
  <c r="M4655" i="1"/>
  <c r="C4656" i="1"/>
  <c r="D4656" i="1"/>
  <c r="M4656" i="1"/>
  <c r="C17445" i="1"/>
  <c r="D17445" i="1"/>
  <c r="M17445" i="1"/>
  <c r="C4657" i="1"/>
  <c r="D4657" i="1"/>
  <c r="M4657" i="1"/>
  <c r="C4658" i="1"/>
  <c r="D4658" i="1"/>
  <c r="M4658" i="1"/>
  <c r="C17446" i="1"/>
  <c r="D17446" i="1"/>
  <c r="M17446" i="1"/>
  <c r="C4659" i="1"/>
  <c r="M4659" i="1"/>
  <c r="C4660" i="1"/>
  <c r="D4660" i="1"/>
  <c r="M4660" i="1"/>
  <c r="C4661" i="1"/>
  <c r="D4661" i="1"/>
  <c r="M4661" i="1"/>
  <c r="C4662" i="1"/>
  <c r="D4662" i="1"/>
  <c r="M4662" i="1"/>
  <c r="C15220" i="1"/>
  <c r="D15220" i="1"/>
  <c r="M15220" i="1"/>
  <c r="C4663" i="1"/>
  <c r="D4663" i="1"/>
  <c r="M4663" i="1"/>
  <c r="C17447" i="1"/>
  <c r="D17447" i="1"/>
  <c r="M17447" i="1"/>
  <c r="C4664" i="1"/>
  <c r="D4664" i="1"/>
  <c r="M4664" i="1"/>
  <c r="C4665" i="1"/>
  <c r="D4665" i="1"/>
  <c r="M4665" i="1"/>
  <c r="C4666" i="1"/>
  <c r="M4666" i="1"/>
  <c r="C4667" i="1"/>
  <c r="M4667" i="1"/>
  <c r="C6180" i="1"/>
  <c r="M6180" i="1"/>
  <c r="C17448" i="1"/>
  <c r="D17448" i="1"/>
  <c r="M17448" i="1"/>
  <c r="C4669" i="1"/>
  <c r="D4669" i="1"/>
  <c r="M4669" i="1"/>
  <c r="C17449" i="1"/>
  <c r="D17449" i="1"/>
  <c r="M17449" i="1"/>
  <c r="C17450" i="1"/>
  <c r="D17450" i="1"/>
  <c r="M17450" i="1"/>
  <c r="C4670" i="1"/>
  <c r="D4670" i="1"/>
  <c r="M4670" i="1"/>
  <c r="C17451" i="1"/>
  <c r="D17451" i="1"/>
  <c r="M17451" i="1"/>
  <c r="C15221" i="1"/>
  <c r="M15221" i="1"/>
  <c r="C15222" i="1"/>
  <c r="D15222" i="1"/>
  <c r="M15222" i="1"/>
  <c r="C17452" i="1"/>
  <c r="D17452" i="1"/>
  <c r="M17452" i="1"/>
  <c r="C17453" i="1"/>
  <c r="D17453" i="1"/>
  <c r="M17453" i="1"/>
  <c r="C17454" i="1"/>
  <c r="D17454" i="1"/>
  <c r="M17454" i="1"/>
  <c r="C17455" i="1"/>
  <c r="D17455" i="1"/>
  <c r="M17455" i="1"/>
  <c r="C4671" i="1"/>
  <c r="D4671" i="1"/>
  <c r="M4671" i="1"/>
  <c r="C4672" i="1"/>
  <c r="M4672" i="1"/>
  <c r="C4673" i="1"/>
  <c r="D4673" i="1"/>
  <c r="M4673" i="1"/>
  <c r="C4674" i="1"/>
  <c r="D4674" i="1"/>
  <c r="M4674" i="1"/>
  <c r="C17456" i="1"/>
  <c r="D17456" i="1"/>
  <c r="M17456" i="1"/>
  <c r="C17457" i="1"/>
  <c r="D17457" i="1"/>
  <c r="M17457" i="1"/>
  <c r="C17458" i="1"/>
  <c r="D17458" i="1"/>
  <c r="M17458" i="1"/>
  <c r="C17459" i="1"/>
  <c r="D17459" i="1"/>
  <c r="M17459" i="1"/>
  <c r="C17460" i="1"/>
  <c r="D17460" i="1"/>
  <c r="M17460" i="1"/>
  <c r="C17461" i="1"/>
  <c r="D17461" i="1"/>
  <c r="M17461" i="1"/>
  <c r="C17462" i="1"/>
  <c r="D17462" i="1"/>
  <c r="M17462" i="1"/>
  <c r="C4675" i="1"/>
  <c r="D4675" i="1"/>
  <c r="M4675" i="1"/>
  <c r="C4676" i="1"/>
  <c r="D4676" i="1"/>
  <c r="M4676" i="1"/>
  <c r="C17463" i="1"/>
  <c r="D17463" i="1"/>
  <c r="M17463" i="1"/>
  <c r="C4677" i="1"/>
  <c r="D4677" i="1"/>
  <c r="M4677" i="1"/>
  <c r="C17464" i="1"/>
  <c r="D17464" i="1"/>
  <c r="M17464" i="1"/>
  <c r="C17465" i="1"/>
  <c r="D17465" i="1"/>
  <c r="M17465" i="1"/>
  <c r="C4678" i="1"/>
  <c r="D4678" i="1"/>
  <c r="M4678" i="1"/>
  <c r="C4679" i="1"/>
  <c r="D4679" i="1"/>
  <c r="M4679" i="1"/>
  <c r="C4680" i="1"/>
  <c r="D4680" i="1"/>
  <c r="M4680" i="1"/>
  <c r="C17466" i="1"/>
  <c r="D17466" i="1"/>
  <c r="M17466" i="1"/>
  <c r="C4681" i="1"/>
  <c r="D4681" i="1"/>
  <c r="M4681" i="1"/>
  <c r="C4682" i="1"/>
  <c r="D4682" i="1"/>
  <c r="M4682" i="1"/>
  <c r="C4683" i="1"/>
  <c r="M4683" i="1"/>
  <c r="C4684" i="1"/>
  <c r="D4684" i="1"/>
  <c r="M4684" i="1"/>
  <c r="C4685" i="1"/>
  <c r="D4685" i="1"/>
  <c r="M4685" i="1"/>
  <c r="C17467" i="1"/>
  <c r="D17467" i="1"/>
  <c r="M17467" i="1"/>
  <c r="C17468" i="1"/>
  <c r="D17468" i="1"/>
  <c r="M17468" i="1"/>
  <c r="C17469" i="1"/>
  <c r="D17469" i="1"/>
  <c r="M17469" i="1"/>
  <c r="C4686" i="1"/>
  <c r="D4686" i="1"/>
  <c r="M4686" i="1"/>
  <c r="C17470" i="1"/>
  <c r="D17470" i="1"/>
  <c r="M17470" i="1"/>
  <c r="C17471" i="1"/>
  <c r="D17471" i="1"/>
  <c r="M17471" i="1"/>
  <c r="C4687" i="1"/>
  <c r="D4687" i="1"/>
  <c r="M4687" i="1"/>
  <c r="C17472" i="1"/>
  <c r="D17472" i="1"/>
  <c r="M17472" i="1"/>
  <c r="C4688" i="1"/>
  <c r="D4688" i="1"/>
  <c r="M4688" i="1"/>
  <c r="C4689" i="1"/>
  <c r="D4689" i="1"/>
  <c r="M4689" i="1"/>
  <c r="C4690" i="1"/>
  <c r="D4690" i="1"/>
  <c r="M4690" i="1"/>
  <c r="C4696" i="1"/>
  <c r="D4696" i="1"/>
  <c r="M4696" i="1"/>
  <c r="C4691" i="1"/>
  <c r="D4691" i="1"/>
  <c r="M4691" i="1"/>
  <c r="C4692" i="1"/>
  <c r="D4692" i="1"/>
  <c r="M4692" i="1"/>
  <c r="C4693" i="1"/>
  <c r="D4693" i="1"/>
  <c r="M4693" i="1"/>
  <c r="C4694" i="1"/>
  <c r="D4694" i="1"/>
  <c r="M4694" i="1"/>
  <c r="C4695" i="1"/>
  <c r="D4695" i="1"/>
  <c r="M4695" i="1"/>
  <c r="C4697" i="1"/>
  <c r="D4697" i="1"/>
  <c r="M4697" i="1"/>
  <c r="C4698" i="1"/>
  <c r="D4698" i="1"/>
  <c r="M4698" i="1"/>
  <c r="C17473" i="1"/>
  <c r="D17473" i="1"/>
  <c r="M17473" i="1"/>
  <c r="C4699" i="1"/>
  <c r="D4699" i="1"/>
  <c r="M4699" i="1"/>
  <c r="C4700" i="1"/>
  <c r="D4700" i="1"/>
  <c r="M4700" i="1"/>
  <c r="C17474" i="1"/>
  <c r="D17474" i="1"/>
  <c r="M17474" i="1"/>
  <c r="C17475" i="1"/>
  <c r="D17475" i="1"/>
  <c r="M17475" i="1"/>
  <c r="C17476" i="1"/>
  <c r="D17476" i="1"/>
  <c r="M17476" i="1"/>
  <c r="C17477" i="1"/>
  <c r="D17477" i="1"/>
  <c r="M17477" i="1"/>
  <c r="C4701" i="1"/>
  <c r="D4701" i="1"/>
  <c r="M4701" i="1"/>
  <c r="C17478" i="1"/>
  <c r="D17478" i="1"/>
  <c r="M17478" i="1"/>
  <c r="C4702" i="1"/>
  <c r="D4702" i="1"/>
  <c r="M4702" i="1"/>
  <c r="C4703" i="1"/>
  <c r="D4703" i="1"/>
  <c r="M4703" i="1"/>
  <c r="C17479" i="1"/>
  <c r="D17479" i="1"/>
  <c r="M17479" i="1"/>
  <c r="C17480" i="1"/>
  <c r="D17480" i="1"/>
  <c r="M17480" i="1"/>
  <c r="C4706" i="1"/>
  <c r="D4706" i="1"/>
  <c r="M4706" i="1"/>
  <c r="C17481" i="1"/>
  <c r="D17481" i="1"/>
  <c r="M17481" i="1"/>
  <c r="C4707" i="1"/>
  <c r="D4707" i="1"/>
  <c r="M4707" i="1"/>
  <c r="C4708" i="1"/>
  <c r="D4708" i="1"/>
  <c r="M4708" i="1"/>
  <c r="C4709" i="1"/>
  <c r="D4709" i="1"/>
  <c r="M4709" i="1"/>
  <c r="C4710" i="1"/>
  <c r="D4710" i="1"/>
  <c r="M4710" i="1"/>
  <c r="C4711" i="1"/>
  <c r="D4711" i="1"/>
  <c r="M4711" i="1"/>
  <c r="C17482" i="1"/>
  <c r="D17482" i="1"/>
  <c r="M17482" i="1"/>
  <c r="C17483" i="1"/>
  <c r="D17483" i="1"/>
  <c r="M17483" i="1"/>
  <c r="C6193" i="1"/>
  <c r="D6193" i="1"/>
  <c r="M6193" i="1"/>
  <c r="C4712" i="1"/>
  <c r="D4712" i="1"/>
  <c r="M4712" i="1"/>
  <c r="C17484" i="1"/>
  <c r="D17484" i="1"/>
  <c r="M17484" i="1"/>
  <c r="C4713" i="1"/>
  <c r="D4713" i="1"/>
  <c r="M4713" i="1"/>
  <c r="C4714" i="1"/>
  <c r="D4714" i="1"/>
  <c r="M4714" i="1"/>
  <c r="C17485" i="1"/>
  <c r="D17485" i="1"/>
  <c r="M17485" i="1"/>
  <c r="C4715" i="1"/>
  <c r="D4715" i="1"/>
  <c r="M4715" i="1"/>
  <c r="C17486" i="1"/>
  <c r="D17486" i="1"/>
  <c r="M17486" i="1"/>
  <c r="C4716" i="1"/>
  <c r="D4716" i="1"/>
  <c r="M4716" i="1"/>
  <c r="C4717" i="1"/>
  <c r="D4717" i="1"/>
  <c r="M4717" i="1"/>
  <c r="C17487" i="1"/>
  <c r="D17487" i="1"/>
  <c r="M17487" i="1"/>
  <c r="C17488" i="1"/>
  <c r="D17488" i="1"/>
  <c r="M17488" i="1"/>
  <c r="C4718" i="1"/>
  <c r="D4718" i="1"/>
  <c r="M4718" i="1"/>
  <c r="C4719" i="1"/>
  <c r="D4719" i="1"/>
  <c r="M4719" i="1"/>
  <c r="C17489" i="1"/>
  <c r="D17489" i="1"/>
  <c r="M17489" i="1"/>
  <c r="C17490" i="1"/>
  <c r="D17490" i="1"/>
  <c r="M17490" i="1"/>
  <c r="C4720" i="1"/>
  <c r="D4720" i="1"/>
  <c r="M4720" i="1"/>
  <c r="C17491" i="1"/>
  <c r="D17491" i="1"/>
  <c r="M17491" i="1"/>
  <c r="C17492" i="1"/>
  <c r="D17492" i="1"/>
  <c r="M17492" i="1"/>
  <c r="C4722" i="1"/>
  <c r="D4722" i="1"/>
  <c r="M4722" i="1"/>
  <c r="C4721" i="1"/>
  <c r="D4721" i="1"/>
  <c r="M4721" i="1"/>
  <c r="C17493" i="1"/>
  <c r="D17493" i="1"/>
  <c r="M17493" i="1"/>
  <c r="C4723" i="1"/>
  <c r="D4723" i="1"/>
  <c r="M4723" i="1"/>
  <c r="C17494" i="1"/>
  <c r="D17494" i="1"/>
  <c r="M17494" i="1"/>
  <c r="C17495" i="1"/>
  <c r="D17495" i="1"/>
  <c r="M17495" i="1"/>
  <c r="C17496" i="1"/>
  <c r="D17496" i="1"/>
  <c r="M17496" i="1"/>
  <c r="C4724" i="1"/>
  <c r="D4724" i="1"/>
  <c r="M4724" i="1"/>
  <c r="C17497" i="1"/>
  <c r="D17497" i="1"/>
  <c r="M17497" i="1"/>
  <c r="C17498" i="1"/>
  <c r="D17498" i="1"/>
  <c r="M17498" i="1"/>
  <c r="C4725" i="1"/>
  <c r="M4725" i="1"/>
  <c r="C4726" i="1"/>
  <c r="D4726" i="1"/>
  <c r="M4726" i="1"/>
  <c r="C17499" i="1"/>
  <c r="D17499" i="1"/>
  <c r="M17499" i="1"/>
  <c r="C4727" i="1"/>
  <c r="D4727" i="1"/>
  <c r="M4727" i="1"/>
  <c r="C17500" i="1"/>
  <c r="D17500" i="1"/>
  <c r="M17500" i="1"/>
  <c r="C4553" i="1"/>
  <c r="D4553" i="1"/>
  <c r="M4553" i="1"/>
  <c r="C4554" i="1"/>
  <c r="D4554" i="1"/>
  <c r="M4554" i="1"/>
  <c r="C17501" i="1"/>
  <c r="D17501" i="1"/>
  <c r="M17501" i="1"/>
  <c r="C4555" i="1"/>
  <c r="D4555" i="1"/>
  <c r="M4555" i="1"/>
  <c r="C4728" i="1"/>
  <c r="D4728" i="1"/>
  <c r="M4728" i="1"/>
  <c r="C17502" i="1"/>
  <c r="D17502" i="1"/>
  <c r="M17502" i="1"/>
  <c r="C17503" i="1"/>
  <c r="D17503" i="1"/>
  <c r="M17503" i="1"/>
  <c r="C17504" i="1"/>
  <c r="D17504" i="1"/>
  <c r="M17504" i="1"/>
  <c r="C4729" i="1"/>
  <c r="D4729" i="1"/>
  <c r="M4729" i="1"/>
  <c r="C17505" i="1"/>
  <c r="D17505" i="1"/>
  <c r="M17505" i="1"/>
  <c r="C4730" i="1"/>
  <c r="D4730" i="1"/>
  <c r="M4730" i="1"/>
  <c r="C4731" i="1"/>
  <c r="D4731" i="1"/>
  <c r="M4731" i="1"/>
  <c r="C4732" i="1"/>
  <c r="D4732" i="1"/>
  <c r="M4732" i="1"/>
  <c r="C4733" i="1"/>
  <c r="D4733" i="1"/>
  <c r="M4733" i="1"/>
  <c r="C4734" i="1"/>
  <c r="M4734" i="1"/>
  <c r="C17506" i="1"/>
  <c r="D17506" i="1"/>
  <c r="M17506" i="1"/>
  <c r="C17507" i="1"/>
  <c r="D17507" i="1"/>
  <c r="M17507" i="1"/>
  <c r="C17508" i="1"/>
  <c r="D17508" i="1"/>
  <c r="M17508" i="1"/>
  <c r="C4735" i="1"/>
  <c r="D4735" i="1"/>
  <c r="M4735" i="1"/>
  <c r="C17509" i="1"/>
  <c r="D17509" i="1"/>
  <c r="M17509" i="1"/>
  <c r="C4736" i="1"/>
  <c r="D4736" i="1"/>
  <c r="M4736" i="1"/>
  <c r="C17510" i="1"/>
  <c r="D17510" i="1"/>
  <c r="M17510" i="1"/>
  <c r="C4737" i="1"/>
  <c r="D4737" i="1"/>
  <c r="M4737" i="1"/>
  <c r="C17511" i="1"/>
  <c r="D17511" i="1"/>
  <c r="M17511" i="1"/>
  <c r="C4738" i="1"/>
  <c r="D4738" i="1"/>
  <c r="M4738" i="1"/>
  <c r="C17512" i="1"/>
  <c r="D17512" i="1"/>
  <c r="M17512" i="1"/>
  <c r="C4739" i="1"/>
  <c r="D4739" i="1"/>
  <c r="M4739" i="1"/>
  <c r="C4740" i="1"/>
  <c r="D4740" i="1"/>
  <c r="M4740" i="1"/>
  <c r="C4741" i="1"/>
  <c r="D4741" i="1"/>
  <c r="M4741" i="1"/>
  <c r="C4743" i="1"/>
  <c r="D4743" i="1"/>
  <c r="M4743" i="1"/>
  <c r="C4742" i="1"/>
  <c r="D4742" i="1"/>
  <c r="M4742" i="1"/>
  <c r="C17513" i="1"/>
  <c r="D17513" i="1"/>
  <c r="M17513" i="1"/>
  <c r="C17514" i="1"/>
  <c r="D17514" i="1"/>
  <c r="M17514" i="1"/>
  <c r="C4744" i="1"/>
  <c r="D4744" i="1"/>
  <c r="M4744" i="1"/>
  <c r="C17515" i="1"/>
  <c r="D17515" i="1"/>
  <c r="M17515" i="1"/>
  <c r="C4745" i="1"/>
  <c r="D4745" i="1"/>
  <c r="M4745" i="1"/>
  <c r="C4746" i="1"/>
  <c r="D4746" i="1"/>
  <c r="M4746" i="1"/>
  <c r="C17516" i="1"/>
  <c r="D17516" i="1"/>
  <c r="M17516" i="1"/>
  <c r="C4747" i="1"/>
  <c r="D4747" i="1"/>
  <c r="M4747" i="1"/>
  <c r="C4748" i="1"/>
  <c r="D4748" i="1"/>
  <c r="M4748" i="1"/>
  <c r="C4749" i="1"/>
  <c r="D4749" i="1"/>
  <c r="M4749" i="1"/>
  <c r="C4750" i="1"/>
  <c r="D4750" i="1"/>
  <c r="M4750" i="1"/>
  <c r="C17517" i="1"/>
  <c r="D17517" i="1"/>
  <c r="M17517" i="1"/>
  <c r="C4751" i="1"/>
  <c r="D4751" i="1"/>
  <c r="M4751" i="1"/>
  <c r="C4556" i="1"/>
  <c r="D4556" i="1"/>
  <c r="M4556" i="1"/>
  <c r="C4557" i="1"/>
  <c r="D4557" i="1"/>
  <c r="M4557" i="1"/>
  <c r="C17518" i="1"/>
  <c r="D17518" i="1"/>
  <c r="M17518" i="1"/>
  <c r="C17519" i="1"/>
  <c r="D17519" i="1"/>
  <c r="M17519" i="1"/>
  <c r="C17520" i="1"/>
  <c r="D17520" i="1"/>
  <c r="M17520" i="1"/>
  <c r="C4752" i="1"/>
  <c r="D4752" i="1"/>
  <c r="M4752" i="1"/>
  <c r="C17521" i="1"/>
  <c r="D17521" i="1"/>
  <c r="M17521" i="1"/>
  <c r="C17522" i="1"/>
  <c r="D17522" i="1"/>
  <c r="M17522" i="1"/>
  <c r="C4753" i="1"/>
  <c r="D4753" i="1"/>
  <c r="M4753" i="1"/>
  <c r="C17523" i="1"/>
  <c r="D17523" i="1"/>
  <c r="M17523" i="1"/>
  <c r="C17524" i="1"/>
  <c r="D17524" i="1"/>
  <c r="M17524" i="1"/>
  <c r="C4754" i="1"/>
  <c r="D4754" i="1"/>
  <c r="M4754" i="1"/>
  <c r="C4755" i="1"/>
  <c r="D4755" i="1"/>
  <c r="M4755" i="1"/>
  <c r="C17525" i="1"/>
  <c r="D17525" i="1"/>
  <c r="M17525" i="1"/>
  <c r="C4756" i="1"/>
  <c r="D4756" i="1"/>
  <c r="M4756" i="1"/>
  <c r="C4757" i="1"/>
  <c r="D4757" i="1"/>
  <c r="M4757" i="1"/>
  <c r="C17526" i="1"/>
  <c r="D17526" i="1"/>
  <c r="M17526" i="1"/>
  <c r="C17527" i="1"/>
  <c r="D17527" i="1"/>
  <c r="M17527" i="1"/>
  <c r="C17528" i="1"/>
  <c r="D17528" i="1"/>
  <c r="M17528" i="1"/>
  <c r="C4758" i="1"/>
  <c r="M4758" i="1"/>
  <c r="C4759" i="1"/>
  <c r="D4759" i="1"/>
  <c r="M4759" i="1"/>
  <c r="C4760" i="1"/>
  <c r="D4760" i="1"/>
  <c r="M4760" i="1"/>
  <c r="C4761" i="1"/>
  <c r="D4761" i="1"/>
  <c r="M4761" i="1"/>
  <c r="C4762" i="1"/>
  <c r="D4762" i="1"/>
  <c r="M4762" i="1"/>
  <c r="C4763" i="1"/>
  <c r="D4763" i="1"/>
  <c r="M4763" i="1"/>
  <c r="C17529" i="1"/>
  <c r="D17529" i="1"/>
  <c r="M17529" i="1"/>
  <c r="C17530" i="1"/>
  <c r="D17530" i="1"/>
  <c r="M17530" i="1"/>
  <c r="C4764" i="1"/>
  <c r="D4764" i="1"/>
  <c r="M4764" i="1"/>
  <c r="C4765" i="1"/>
  <c r="D4765" i="1"/>
  <c r="M4765" i="1"/>
  <c r="C4766" i="1"/>
  <c r="D4766" i="1"/>
  <c r="M4766" i="1"/>
  <c r="C4767" i="1"/>
  <c r="D4767" i="1"/>
  <c r="M4767" i="1"/>
  <c r="C17531" i="1"/>
  <c r="D17531" i="1"/>
  <c r="M17531" i="1"/>
  <c r="C4768" i="1"/>
  <c r="D4768" i="1"/>
  <c r="M4768" i="1"/>
  <c r="C17532" i="1"/>
  <c r="D17532" i="1"/>
  <c r="M17532" i="1"/>
  <c r="C4769" i="1"/>
  <c r="D4769" i="1"/>
  <c r="M4769" i="1"/>
  <c r="C17533" i="1"/>
  <c r="D17533" i="1"/>
  <c r="M17533" i="1"/>
  <c r="C17534" i="1"/>
  <c r="D17534" i="1"/>
  <c r="M17534" i="1"/>
  <c r="C17535" i="1"/>
  <c r="D17535" i="1"/>
  <c r="M17535" i="1"/>
  <c r="C17536" i="1"/>
  <c r="D17536" i="1"/>
  <c r="M17536" i="1"/>
  <c r="C4770" i="1"/>
  <c r="D4770" i="1"/>
  <c r="M4770" i="1"/>
  <c r="C17537" i="1"/>
  <c r="D17537" i="1"/>
  <c r="M17537" i="1"/>
  <c r="C17538" i="1"/>
  <c r="D17538" i="1"/>
  <c r="M17538" i="1"/>
  <c r="C17539" i="1"/>
  <c r="D17539" i="1"/>
  <c r="M17539" i="1"/>
  <c r="C4771" i="1"/>
  <c r="D4771" i="1"/>
  <c r="M4771" i="1"/>
  <c r="C17540" i="1"/>
  <c r="D17540" i="1"/>
  <c r="M17540" i="1"/>
  <c r="C17541" i="1"/>
  <c r="D17541" i="1"/>
  <c r="M17541" i="1"/>
  <c r="C17542" i="1"/>
  <c r="D17542" i="1"/>
  <c r="M17542" i="1"/>
  <c r="C17543" i="1"/>
  <c r="D17543" i="1"/>
  <c r="M17543" i="1"/>
  <c r="C4772" i="1"/>
  <c r="D4772" i="1"/>
  <c r="M4772" i="1"/>
  <c r="C17544" i="1"/>
  <c r="D17544" i="1"/>
  <c r="M17544" i="1"/>
  <c r="C17545" i="1"/>
  <c r="D17545" i="1"/>
  <c r="M17545" i="1"/>
  <c r="C4773" i="1"/>
  <c r="D4773" i="1"/>
  <c r="M4773" i="1"/>
  <c r="C17546" i="1"/>
  <c r="D17546" i="1"/>
  <c r="M17546" i="1"/>
  <c r="C4774" i="1"/>
  <c r="D4774" i="1"/>
  <c r="M4774" i="1"/>
  <c r="C4776" i="1"/>
  <c r="D4776" i="1"/>
  <c r="M4776" i="1"/>
  <c r="C4775" i="1"/>
  <c r="M4775" i="1"/>
  <c r="C4779" i="1"/>
  <c r="M4779" i="1"/>
  <c r="C17547" i="1"/>
  <c r="D17547" i="1"/>
  <c r="M17547" i="1"/>
  <c r="C4777" i="1"/>
  <c r="D4777" i="1"/>
  <c r="M4777" i="1"/>
  <c r="C17548" i="1"/>
  <c r="D17548" i="1"/>
  <c r="M17548" i="1"/>
  <c r="C4778" i="1"/>
  <c r="M4778" i="1"/>
  <c r="C4566" i="1"/>
  <c r="D4566" i="1"/>
  <c r="M4566" i="1"/>
  <c r="C17549" i="1"/>
  <c r="D17549" i="1"/>
  <c r="M17549" i="1"/>
  <c r="C4567" i="1"/>
  <c r="D4567" i="1"/>
  <c r="M4567" i="1"/>
  <c r="C17550" i="1"/>
  <c r="D17550" i="1"/>
  <c r="M17550" i="1"/>
  <c r="C17551" i="1"/>
  <c r="D17551" i="1"/>
  <c r="M17551" i="1"/>
  <c r="C4780" i="1"/>
  <c r="D4780" i="1"/>
  <c r="M4780" i="1"/>
  <c r="C4781" i="1"/>
  <c r="D4781" i="1"/>
  <c r="M4781" i="1"/>
  <c r="C17552" i="1"/>
  <c r="D17552" i="1"/>
  <c r="M17552" i="1"/>
  <c r="C17553" i="1"/>
  <c r="D17553" i="1"/>
  <c r="M17553" i="1"/>
  <c r="C4782" i="1"/>
  <c r="D4782" i="1"/>
  <c r="M4782" i="1"/>
  <c r="C4783" i="1"/>
  <c r="D4783" i="1"/>
  <c r="M4783" i="1"/>
  <c r="C4784" i="1"/>
  <c r="D4784" i="1"/>
  <c r="M4784" i="1"/>
  <c r="C4785" i="1"/>
  <c r="D4785" i="1"/>
  <c r="M4785" i="1"/>
  <c r="C4786" i="1"/>
  <c r="D4786" i="1"/>
  <c r="M4786" i="1"/>
  <c r="C17554" i="1"/>
  <c r="D17554" i="1"/>
  <c r="M17554" i="1"/>
  <c r="C4787" i="1"/>
  <c r="D4787" i="1"/>
  <c r="M4787" i="1"/>
  <c r="C17555" i="1"/>
  <c r="D17555" i="1"/>
  <c r="M17555" i="1"/>
  <c r="C17556" i="1"/>
  <c r="D17556" i="1"/>
  <c r="M17556" i="1"/>
  <c r="C4788" i="1"/>
  <c r="D4788" i="1"/>
  <c r="M4788" i="1"/>
  <c r="C17557" i="1"/>
  <c r="D17557" i="1"/>
  <c r="M17557" i="1"/>
  <c r="C4789" i="1"/>
  <c r="D4789" i="1"/>
  <c r="M4789" i="1"/>
  <c r="C17558" i="1"/>
  <c r="D17558" i="1"/>
  <c r="M17558" i="1"/>
  <c r="C4790" i="1"/>
  <c r="D4790" i="1"/>
  <c r="M4790" i="1"/>
  <c r="C4791" i="1"/>
  <c r="D4791" i="1"/>
  <c r="M4791" i="1"/>
  <c r="C4792" i="1"/>
  <c r="D4792" i="1"/>
  <c r="M4792" i="1"/>
  <c r="C4794" i="1"/>
  <c r="D4794" i="1"/>
  <c r="M4794" i="1"/>
  <c r="C4793" i="1"/>
  <c r="D4793" i="1"/>
  <c r="M4793" i="1"/>
  <c r="C17559" i="1"/>
  <c r="D17559" i="1"/>
  <c r="M17559" i="1"/>
  <c r="C17560" i="1"/>
  <c r="D17560" i="1"/>
  <c r="M17560" i="1"/>
  <c r="C4795" i="1"/>
  <c r="D4795" i="1"/>
  <c r="M4795" i="1"/>
  <c r="C17561" i="1"/>
  <c r="D17561" i="1"/>
  <c r="M17561" i="1"/>
  <c r="C4796" i="1"/>
  <c r="D4796" i="1"/>
  <c r="M4796" i="1"/>
  <c r="C4798" i="1"/>
  <c r="D4798" i="1"/>
  <c r="M4798" i="1"/>
  <c r="C4799" i="1"/>
  <c r="D4799" i="1"/>
  <c r="M4799" i="1"/>
  <c r="C4800" i="1"/>
  <c r="D4800" i="1"/>
  <c r="M4800" i="1"/>
  <c r="C4801" i="1"/>
  <c r="D4801" i="1"/>
  <c r="M4801" i="1"/>
  <c r="C17562" i="1"/>
  <c r="D17562" i="1"/>
  <c r="M17562" i="1"/>
  <c r="C4802" i="1"/>
  <c r="D4802" i="1"/>
  <c r="M4802" i="1"/>
  <c r="C17563" i="1"/>
  <c r="D17563" i="1"/>
  <c r="M17563" i="1"/>
  <c r="C4803" i="1"/>
  <c r="D4803" i="1"/>
  <c r="M4803" i="1"/>
  <c r="C17564" i="1"/>
  <c r="D17564" i="1"/>
  <c r="M17564" i="1"/>
  <c r="C17565" i="1"/>
  <c r="D17565" i="1"/>
  <c r="M17565" i="1"/>
  <c r="C4804" i="1"/>
  <c r="D4804" i="1"/>
  <c r="M4804" i="1"/>
  <c r="C4805" i="1"/>
  <c r="D4805" i="1"/>
  <c r="M4805" i="1"/>
  <c r="C17566" i="1"/>
  <c r="D17566" i="1"/>
  <c r="M17566" i="1"/>
  <c r="C17567" i="1"/>
  <c r="D17567" i="1"/>
  <c r="M17567" i="1"/>
  <c r="C4806" i="1"/>
  <c r="D4806" i="1"/>
  <c r="M4806" i="1"/>
  <c r="C17568" i="1"/>
  <c r="D17568" i="1"/>
  <c r="M17568" i="1"/>
  <c r="C4807" i="1"/>
  <c r="D4807" i="1"/>
  <c r="M4807" i="1"/>
  <c r="C4808" i="1"/>
  <c r="D4808" i="1"/>
  <c r="M4808" i="1"/>
  <c r="C17569" i="1"/>
  <c r="D17569" i="1"/>
  <c r="M17569" i="1"/>
  <c r="C17570" i="1"/>
  <c r="D17570" i="1"/>
  <c r="M17570" i="1"/>
  <c r="C4811" i="1"/>
  <c r="D4811" i="1"/>
  <c r="M4811" i="1"/>
  <c r="C4809" i="1"/>
  <c r="D4809" i="1"/>
  <c r="M4809" i="1"/>
  <c r="C17571" i="1"/>
  <c r="D17571" i="1"/>
  <c r="M17571" i="1"/>
  <c r="C4810" i="1"/>
  <c r="D4810" i="1"/>
  <c r="M4810" i="1"/>
  <c r="C17572" i="1"/>
  <c r="D17572" i="1"/>
  <c r="M17572" i="1"/>
  <c r="C4812" i="1"/>
  <c r="D4812" i="1"/>
  <c r="M4812" i="1"/>
  <c r="C4813" i="1"/>
  <c r="D4813" i="1"/>
  <c r="M4813" i="1"/>
  <c r="C17573" i="1"/>
  <c r="D17573" i="1"/>
  <c r="M17573" i="1"/>
  <c r="C17574" i="1"/>
  <c r="D17574" i="1"/>
  <c r="M17574" i="1"/>
  <c r="C17575" i="1"/>
  <c r="D17575" i="1"/>
  <c r="M17575" i="1"/>
  <c r="C17576" i="1"/>
  <c r="D17576" i="1"/>
  <c r="M17576" i="1"/>
  <c r="C17577" i="1"/>
  <c r="D17577" i="1"/>
  <c r="M17577" i="1"/>
  <c r="C4814" i="1"/>
  <c r="D4814" i="1"/>
  <c r="M4814" i="1"/>
  <c r="C4815" i="1"/>
  <c r="D4815" i="1"/>
  <c r="M4815" i="1"/>
  <c r="C4816" i="1"/>
  <c r="D4816" i="1"/>
  <c r="M4816" i="1"/>
  <c r="C4552" i="1"/>
  <c r="D4552" i="1"/>
  <c r="M4552" i="1"/>
  <c r="C4817" i="1"/>
  <c r="D4817" i="1"/>
  <c r="M4817" i="1"/>
  <c r="C4818" i="1"/>
  <c r="D4818" i="1"/>
  <c r="M4818" i="1"/>
  <c r="C4819" i="1"/>
  <c r="D4819" i="1"/>
  <c r="M4819" i="1"/>
  <c r="C4820" i="1"/>
  <c r="D4820" i="1"/>
  <c r="M4820" i="1"/>
  <c r="C4821" i="1"/>
  <c r="D4821" i="1"/>
  <c r="M4821" i="1"/>
  <c r="C4822" i="1"/>
  <c r="D4822" i="1"/>
  <c r="M4822" i="1"/>
  <c r="C4823" i="1"/>
  <c r="D4823" i="1"/>
  <c r="M4823" i="1"/>
  <c r="C4824" i="1"/>
  <c r="D4824" i="1"/>
  <c r="M4824" i="1"/>
  <c r="C4825" i="1"/>
  <c r="D4825" i="1"/>
  <c r="M4825" i="1"/>
  <c r="C4826" i="1"/>
  <c r="D4826" i="1"/>
  <c r="M4826" i="1"/>
  <c r="C17578" i="1"/>
  <c r="D17578" i="1"/>
  <c r="M17578" i="1"/>
  <c r="C4827" i="1"/>
  <c r="M4827" i="1"/>
  <c r="C4828" i="1"/>
  <c r="D4828" i="1"/>
  <c r="M4828" i="1"/>
  <c r="C4829" i="1"/>
  <c r="D4829" i="1"/>
  <c r="M4829" i="1"/>
  <c r="C4830" i="1"/>
  <c r="D4830" i="1"/>
  <c r="M4830" i="1"/>
  <c r="C17579" i="1"/>
  <c r="D17579" i="1"/>
  <c r="M17579" i="1"/>
  <c r="C4831" i="1"/>
  <c r="D4831" i="1"/>
  <c r="M4831" i="1"/>
  <c r="C17580" i="1"/>
  <c r="D17580" i="1"/>
  <c r="M17580" i="1"/>
  <c r="C4832" i="1"/>
  <c r="D4832" i="1"/>
  <c r="M4832" i="1"/>
  <c r="C17581" i="1"/>
  <c r="D17581" i="1"/>
  <c r="M17581" i="1"/>
  <c r="C17582" i="1"/>
  <c r="D17582" i="1"/>
  <c r="M17582" i="1"/>
  <c r="C4833" i="1"/>
  <c r="D4833" i="1"/>
  <c r="M4833" i="1"/>
  <c r="C4834" i="1"/>
  <c r="D4834" i="1"/>
  <c r="M4834" i="1"/>
  <c r="C17583" i="1"/>
  <c r="D17583" i="1"/>
  <c r="M17583" i="1"/>
  <c r="C4836" i="1"/>
  <c r="D4836" i="1"/>
  <c r="M4836" i="1"/>
  <c r="C4837" i="1"/>
  <c r="D4837" i="1"/>
  <c r="M4837" i="1"/>
  <c r="C17584" i="1"/>
  <c r="D17584" i="1"/>
  <c r="M17584" i="1"/>
  <c r="C17585" i="1"/>
  <c r="D17585" i="1"/>
  <c r="M17585" i="1"/>
  <c r="C4838" i="1"/>
  <c r="D4838" i="1"/>
  <c r="M4838" i="1"/>
  <c r="C4839" i="1"/>
  <c r="D4839" i="1"/>
  <c r="M4839" i="1"/>
  <c r="C17586" i="1"/>
  <c r="D17586" i="1"/>
  <c r="M17586" i="1"/>
  <c r="C4840" i="1"/>
  <c r="D4840" i="1"/>
  <c r="M4840" i="1"/>
  <c r="C4841" i="1"/>
  <c r="D4841" i="1"/>
  <c r="M4841" i="1"/>
  <c r="C4842" i="1"/>
  <c r="D4842" i="1"/>
  <c r="M4842" i="1"/>
  <c r="C17587" i="1"/>
  <c r="D17587" i="1"/>
  <c r="M17587" i="1"/>
  <c r="C4843" i="1"/>
  <c r="D4843" i="1"/>
  <c r="M4843" i="1"/>
  <c r="C4844" i="1"/>
  <c r="D4844" i="1"/>
  <c r="M4844" i="1"/>
  <c r="C4845" i="1"/>
  <c r="M4845" i="1"/>
  <c r="C4846" i="1"/>
  <c r="D4846" i="1"/>
  <c r="M4846" i="1"/>
  <c r="C17588" i="1"/>
  <c r="D17588" i="1"/>
  <c r="M17588" i="1"/>
  <c r="C4847" i="1"/>
  <c r="D4847" i="1"/>
  <c r="M4847" i="1"/>
  <c r="C4848" i="1"/>
  <c r="M4848" i="1"/>
  <c r="C4849" i="1"/>
  <c r="D4849" i="1"/>
  <c r="M4849" i="1"/>
  <c r="C4850" i="1"/>
  <c r="D4850" i="1"/>
  <c r="M4850" i="1"/>
  <c r="C17589" i="1"/>
  <c r="D17589" i="1"/>
  <c r="M17589" i="1"/>
  <c r="C4851" i="1"/>
  <c r="D4851" i="1"/>
  <c r="M4851" i="1"/>
  <c r="C4853" i="1"/>
  <c r="D4853" i="1"/>
  <c r="M4853" i="1"/>
  <c r="C4854" i="1"/>
  <c r="D4854" i="1"/>
  <c r="M4854" i="1"/>
  <c r="C4857" i="1"/>
  <c r="D4857" i="1"/>
  <c r="M4857" i="1"/>
  <c r="C17590" i="1"/>
  <c r="D17590" i="1"/>
  <c r="M17590" i="1"/>
  <c r="C4858" i="1"/>
  <c r="D4858" i="1"/>
  <c r="M4858" i="1"/>
  <c r="C4859" i="1"/>
  <c r="D4859" i="1"/>
  <c r="M4859" i="1"/>
  <c r="C17591" i="1"/>
  <c r="D17591" i="1"/>
  <c r="M17591" i="1"/>
  <c r="C17592" i="1"/>
  <c r="D17592" i="1"/>
  <c r="M17592" i="1"/>
  <c r="C17593" i="1"/>
  <c r="D17593" i="1"/>
  <c r="M17593" i="1"/>
  <c r="C17594" i="1"/>
  <c r="D17594" i="1"/>
  <c r="M17594" i="1"/>
  <c r="C17595" i="1"/>
  <c r="D17595" i="1"/>
  <c r="M17595" i="1"/>
  <c r="C17596" i="1"/>
  <c r="D17596" i="1"/>
  <c r="M17596" i="1"/>
  <c r="C17597" i="1"/>
  <c r="D17597" i="1"/>
  <c r="M17597" i="1"/>
  <c r="C17598" i="1"/>
  <c r="D17598" i="1"/>
  <c r="M17598" i="1"/>
  <c r="C4860" i="1"/>
  <c r="D4860" i="1"/>
  <c r="M4860" i="1"/>
  <c r="C4861" i="1"/>
  <c r="D4861" i="1"/>
  <c r="M4861" i="1"/>
  <c r="C4862" i="1"/>
  <c r="D4862" i="1"/>
  <c r="M4862" i="1"/>
  <c r="C17599" i="1"/>
  <c r="D17599" i="1"/>
  <c r="M17599" i="1"/>
  <c r="C4863" i="1"/>
  <c r="D4863" i="1"/>
  <c r="M4863" i="1"/>
  <c r="C4864" i="1"/>
  <c r="D4864" i="1"/>
  <c r="M4864" i="1"/>
  <c r="C17600" i="1"/>
  <c r="D17600" i="1"/>
  <c r="M17600" i="1"/>
  <c r="C4865" i="1"/>
  <c r="D4865" i="1"/>
  <c r="M4865" i="1"/>
  <c r="C4866" i="1"/>
  <c r="D4866" i="1"/>
  <c r="M4866" i="1"/>
  <c r="C17601" i="1"/>
  <c r="D17601" i="1"/>
  <c r="M17601" i="1"/>
  <c r="C4867" i="1"/>
  <c r="D4867" i="1"/>
  <c r="M4867" i="1"/>
  <c r="C17602" i="1"/>
  <c r="D17602" i="1"/>
  <c r="M17602" i="1"/>
  <c r="C4868" i="1"/>
  <c r="D4868" i="1"/>
  <c r="M4868" i="1"/>
  <c r="C17603" i="1"/>
  <c r="D17603" i="1"/>
  <c r="M17603" i="1"/>
  <c r="C4869" i="1"/>
  <c r="D4869" i="1"/>
  <c r="M4869" i="1"/>
  <c r="C17604" i="1"/>
  <c r="D17604" i="1"/>
  <c r="M17604" i="1"/>
  <c r="C4870" i="1"/>
  <c r="D4870" i="1"/>
  <c r="M4870" i="1"/>
  <c r="C4871" i="1"/>
  <c r="D4871" i="1"/>
  <c r="M4871" i="1"/>
  <c r="C4872" i="1"/>
  <c r="D4872" i="1"/>
  <c r="M4872" i="1"/>
  <c r="C4878" i="1"/>
  <c r="D4878" i="1"/>
  <c r="M4878" i="1"/>
  <c r="C4874" i="1"/>
  <c r="D4874" i="1"/>
  <c r="M4874" i="1"/>
  <c r="C17605" i="1"/>
  <c r="D17605" i="1"/>
  <c r="M17605" i="1"/>
  <c r="C4875" i="1"/>
  <c r="D4875" i="1"/>
  <c r="M4875" i="1"/>
  <c r="C4876" i="1"/>
  <c r="D4876" i="1"/>
  <c r="M4876" i="1"/>
  <c r="C4879" i="1"/>
  <c r="D4879" i="1"/>
  <c r="M4879" i="1"/>
  <c r="C4880" i="1"/>
  <c r="D4880" i="1"/>
  <c r="M4880" i="1"/>
  <c r="C4881" i="1"/>
  <c r="D4881" i="1"/>
  <c r="M4881" i="1"/>
  <c r="C17606" i="1"/>
  <c r="D17606" i="1"/>
  <c r="M17606" i="1"/>
  <c r="C17607" i="1"/>
  <c r="D17607" i="1"/>
  <c r="M17607" i="1"/>
  <c r="C4873" i="1"/>
  <c r="D4873" i="1"/>
  <c r="M4873" i="1"/>
  <c r="C4882" i="1"/>
  <c r="D4882" i="1"/>
  <c r="M4882" i="1"/>
  <c r="C4883" i="1"/>
  <c r="D4883" i="1"/>
  <c r="M4883" i="1"/>
  <c r="C4884" i="1"/>
  <c r="D4884" i="1"/>
  <c r="M4884" i="1"/>
  <c r="C4885" i="1"/>
  <c r="D4885" i="1"/>
  <c r="M4885" i="1"/>
  <c r="C4886" i="1"/>
  <c r="D4886" i="1"/>
  <c r="M4886" i="1"/>
  <c r="C4887" i="1"/>
  <c r="D4887" i="1"/>
  <c r="M4887" i="1"/>
  <c r="C4888" i="1"/>
  <c r="D4888" i="1"/>
  <c r="M4888" i="1"/>
  <c r="C17608" i="1"/>
  <c r="D17608" i="1"/>
  <c r="M17608" i="1"/>
  <c r="C4558" i="1"/>
  <c r="D4558" i="1"/>
  <c r="M4558" i="1"/>
  <c r="C17609" i="1"/>
  <c r="D17609" i="1"/>
  <c r="M17609" i="1"/>
  <c r="C17610" i="1"/>
  <c r="D17610" i="1"/>
  <c r="M17610" i="1"/>
  <c r="C17611" i="1"/>
  <c r="D17611" i="1"/>
  <c r="M17611" i="1"/>
  <c r="C17612" i="1"/>
  <c r="D17612" i="1"/>
  <c r="M17612" i="1"/>
  <c r="C4889" i="1"/>
  <c r="D4889" i="1"/>
  <c r="M4889" i="1"/>
  <c r="C4549" i="1"/>
  <c r="D4549" i="1"/>
  <c r="M4549" i="1"/>
  <c r="C17613" i="1"/>
  <c r="D17613" i="1"/>
  <c r="M17613" i="1"/>
  <c r="C4890" i="1"/>
  <c r="D4890" i="1"/>
  <c r="M4890" i="1"/>
  <c r="C4891" i="1"/>
  <c r="D4891" i="1"/>
  <c r="M4891" i="1"/>
  <c r="C17614" i="1"/>
  <c r="D17614" i="1"/>
  <c r="M17614" i="1"/>
  <c r="C4893" i="1"/>
  <c r="D4893" i="1"/>
  <c r="M4893" i="1"/>
  <c r="C4892" i="1"/>
  <c r="D4892" i="1"/>
  <c r="M4892" i="1"/>
  <c r="C4894" i="1"/>
  <c r="D4894" i="1"/>
  <c r="M4894" i="1"/>
  <c r="C17615" i="1"/>
  <c r="D17615" i="1"/>
  <c r="M17615" i="1"/>
  <c r="C4899" i="1"/>
  <c r="D4899" i="1"/>
  <c r="M4899" i="1"/>
  <c r="C4896" i="1"/>
  <c r="D4896" i="1"/>
  <c r="M4896" i="1"/>
  <c r="C17616" i="1"/>
  <c r="D17616" i="1"/>
  <c r="M17616" i="1"/>
  <c r="C4897" i="1"/>
  <c r="D4897" i="1"/>
  <c r="M4897" i="1"/>
  <c r="C4898" i="1"/>
  <c r="D4898" i="1"/>
  <c r="M4898" i="1"/>
  <c r="C4900" i="1"/>
  <c r="M4900" i="1"/>
  <c r="C4901" i="1"/>
  <c r="M4901" i="1"/>
  <c r="C4903" i="1"/>
  <c r="D4903" i="1"/>
  <c r="M4903" i="1"/>
  <c r="C4904" i="1"/>
  <c r="M4904" i="1"/>
  <c r="C4905" i="1"/>
  <c r="M4905" i="1"/>
  <c r="C4906" i="1"/>
  <c r="D4906" i="1"/>
  <c r="M4906" i="1"/>
  <c r="C17617" i="1"/>
  <c r="D17617" i="1"/>
  <c r="M17617" i="1"/>
  <c r="C17618" i="1"/>
  <c r="D17618" i="1"/>
  <c r="M17618" i="1"/>
  <c r="C4902" i="1"/>
  <c r="M4902" i="1"/>
  <c r="C17619" i="1"/>
  <c r="D17619" i="1"/>
  <c r="M17619" i="1"/>
  <c r="C17620" i="1"/>
  <c r="D17620" i="1"/>
  <c r="M17620" i="1"/>
  <c r="C4907" i="1"/>
  <c r="M4907" i="1"/>
  <c r="C4908" i="1"/>
  <c r="D4908" i="1"/>
  <c r="M4908" i="1"/>
  <c r="C4909" i="1"/>
  <c r="M4909" i="1"/>
  <c r="C4910" i="1"/>
  <c r="D4910" i="1"/>
  <c r="M4910" i="1"/>
  <c r="C17621" i="1"/>
  <c r="D17621" i="1"/>
  <c r="M17621" i="1"/>
  <c r="C4911" i="1"/>
  <c r="D4911" i="1"/>
  <c r="M4911" i="1"/>
  <c r="C17622" i="1"/>
  <c r="D17622" i="1"/>
  <c r="M17622" i="1"/>
  <c r="C4913" i="1"/>
  <c r="D4913" i="1"/>
  <c r="M4913" i="1"/>
  <c r="C4912" i="1"/>
  <c r="D4912" i="1"/>
  <c r="M4912" i="1"/>
  <c r="C4914" i="1"/>
  <c r="M4914" i="1"/>
  <c r="C17623" i="1"/>
  <c r="D17623" i="1"/>
  <c r="M17623" i="1"/>
  <c r="C4960" i="1"/>
  <c r="D4960" i="1"/>
  <c r="M4960" i="1"/>
  <c r="C4961" i="1"/>
  <c r="D4961" i="1"/>
  <c r="M4961" i="1"/>
  <c r="C17624" i="1"/>
  <c r="D17624" i="1"/>
  <c r="M17624" i="1"/>
  <c r="C17625" i="1"/>
  <c r="D17625" i="1"/>
  <c r="M17625" i="1"/>
  <c r="C4962" i="1"/>
  <c r="D4962" i="1"/>
  <c r="M4962" i="1"/>
  <c r="C4915" i="1"/>
  <c r="D4915" i="1"/>
  <c r="M4915" i="1"/>
  <c r="C4916" i="1"/>
  <c r="D4916" i="1"/>
  <c r="M4916" i="1"/>
  <c r="C4963" i="1"/>
  <c r="D4963" i="1"/>
  <c r="M4963" i="1"/>
  <c r="C4964" i="1"/>
  <c r="D4964" i="1"/>
  <c r="M4964" i="1"/>
  <c r="C4965" i="1"/>
  <c r="D4965" i="1"/>
  <c r="M4965" i="1"/>
  <c r="C17626" i="1"/>
  <c r="D17626" i="1"/>
  <c r="M17626" i="1"/>
  <c r="C4925" i="1"/>
  <c r="D4925" i="1"/>
  <c r="M4925" i="1"/>
  <c r="C4917" i="1"/>
  <c r="D4917" i="1"/>
  <c r="M4917" i="1"/>
  <c r="C17627" i="1"/>
  <c r="D17627" i="1"/>
  <c r="M17627" i="1"/>
  <c r="C4918" i="1"/>
  <c r="D4918" i="1"/>
  <c r="M4918" i="1"/>
  <c r="C4919" i="1"/>
  <c r="D4919" i="1"/>
  <c r="M4919" i="1"/>
  <c r="C17628" i="1"/>
  <c r="D17628" i="1"/>
  <c r="M17628" i="1"/>
  <c r="C17629" i="1"/>
  <c r="D17629" i="1"/>
  <c r="M17629" i="1"/>
  <c r="C4920" i="1"/>
  <c r="D4920" i="1"/>
  <c r="M4920" i="1"/>
  <c r="C4922" i="1"/>
  <c r="D4922" i="1"/>
  <c r="M4922" i="1"/>
  <c r="C17630" i="1"/>
  <c r="D17630" i="1"/>
  <c r="M17630" i="1"/>
  <c r="C17631" i="1"/>
  <c r="D17631" i="1"/>
  <c r="M17631" i="1"/>
  <c r="C17632" i="1"/>
  <c r="D17632" i="1"/>
  <c r="M17632" i="1"/>
  <c r="C4966" i="1"/>
  <c r="D4966" i="1"/>
  <c r="M4966" i="1"/>
  <c r="C4559" i="1"/>
  <c r="D4559" i="1"/>
  <c r="M4559" i="1"/>
  <c r="C4967" i="1"/>
  <c r="D4967" i="1"/>
  <c r="M4967" i="1"/>
  <c r="C4968" i="1"/>
  <c r="D4968" i="1"/>
  <c r="M4968" i="1"/>
  <c r="C17633" i="1"/>
  <c r="D17633" i="1"/>
  <c r="M17633" i="1"/>
  <c r="C4969" i="1"/>
  <c r="D4969" i="1"/>
  <c r="M4969" i="1"/>
  <c r="C4970" i="1"/>
  <c r="D4970" i="1"/>
  <c r="M4970" i="1"/>
  <c r="C17634" i="1"/>
  <c r="D17634" i="1"/>
  <c r="M17634" i="1"/>
  <c r="C17635" i="1"/>
  <c r="D17635" i="1"/>
  <c r="M17635" i="1"/>
  <c r="C4971" i="1"/>
  <c r="D4971" i="1"/>
  <c r="M4971" i="1"/>
  <c r="C4972" i="1"/>
  <c r="D4972" i="1"/>
  <c r="M4972" i="1"/>
  <c r="C4973" i="1"/>
  <c r="D4973" i="1"/>
  <c r="M4973" i="1"/>
  <c r="C4974" i="1"/>
  <c r="D4974" i="1"/>
  <c r="M4974" i="1"/>
  <c r="C17636" i="1"/>
  <c r="D17636" i="1"/>
  <c r="M17636" i="1"/>
  <c r="C4923" i="1"/>
  <c r="M4923" i="1"/>
  <c r="C17637" i="1"/>
  <c r="D17637" i="1"/>
  <c r="M17637" i="1"/>
  <c r="C4924" i="1"/>
  <c r="D4924" i="1"/>
  <c r="M4924" i="1"/>
  <c r="C17638" i="1"/>
  <c r="D17638" i="1"/>
  <c r="M17638" i="1"/>
  <c r="C4926" i="1"/>
  <c r="D4926" i="1"/>
  <c r="M4926" i="1"/>
  <c r="C17639" i="1"/>
  <c r="D17639" i="1"/>
  <c r="M17639" i="1"/>
  <c r="C4975" i="1"/>
  <c r="D4975" i="1"/>
  <c r="M4975" i="1"/>
  <c r="C17640" i="1"/>
  <c r="D17640" i="1"/>
  <c r="M17640" i="1"/>
  <c r="C4560" i="1"/>
  <c r="D4560" i="1"/>
  <c r="M4560" i="1"/>
  <c r="C4976" i="1"/>
  <c r="D4976" i="1"/>
  <c r="M4976" i="1"/>
  <c r="C4977" i="1"/>
  <c r="D4977" i="1"/>
  <c r="M4977" i="1"/>
  <c r="C4978" i="1"/>
  <c r="D4978" i="1"/>
  <c r="M4978" i="1"/>
  <c r="C4979" i="1"/>
  <c r="D4979" i="1"/>
  <c r="M4979" i="1"/>
  <c r="C17641" i="1"/>
  <c r="D17641" i="1"/>
  <c r="M17641" i="1"/>
  <c r="C4980" i="1"/>
  <c r="D4980" i="1"/>
  <c r="M4980" i="1"/>
  <c r="C4928" i="1"/>
  <c r="D4928" i="1"/>
  <c r="M4928" i="1"/>
  <c r="C4929" i="1"/>
  <c r="D4929" i="1"/>
  <c r="M4929" i="1"/>
  <c r="C4930" i="1"/>
  <c r="D4930" i="1"/>
  <c r="M4930" i="1"/>
  <c r="C4931" i="1"/>
  <c r="D4931" i="1"/>
  <c r="M4931" i="1"/>
  <c r="C17642" i="1"/>
  <c r="D17642" i="1"/>
  <c r="M17642" i="1"/>
  <c r="C4932" i="1"/>
  <c r="D4932" i="1"/>
  <c r="M4932" i="1"/>
  <c r="C4933" i="1"/>
  <c r="D4933" i="1"/>
  <c r="M4933" i="1"/>
  <c r="C4934" i="1"/>
  <c r="D4934" i="1"/>
  <c r="M4934" i="1"/>
  <c r="C4935" i="1"/>
  <c r="D4935" i="1"/>
  <c r="M4935" i="1"/>
  <c r="C17643" i="1"/>
  <c r="D17643" i="1"/>
  <c r="M17643" i="1"/>
  <c r="C17644" i="1"/>
  <c r="D17644" i="1"/>
  <c r="M17644" i="1"/>
  <c r="C17645" i="1"/>
  <c r="D17645" i="1"/>
  <c r="M17645" i="1"/>
  <c r="C4981" i="1"/>
  <c r="D4981" i="1"/>
  <c r="M4981" i="1"/>
  <c r="C17646" i="1"/>
  <c r="D17646" i="1"/>
  <c r="M17646" i="1"/>
  <c r="C4982" i="1"/>
  <c r="D4982" i="1"/>
  <c r="M4982" i="1"/>
  <c r="C4927" i="1"/>
  <c r="M4927" i="1"/>
  <c r="C4983" i="1"/>
  <c r="D4983" i="1"/>
  <c r="M4983" i="1"/>
  <c r="C4984" i="1"/>
  <c r="D4984" i="1"/>
  <c r="M4984" i="1"/>
  <c r="C4985" i="1"/>
  <c r="D4985" i="1"/>
  <c r="M4985" i="1"/>
  <c r="C4936" i="1"/>
  <c r="D4936" i="1"/>
  <c r="M4936" i="1"/>
  <c r="C17647" i="1"/>
  <c r="D17647" i="1"/>
  <c r="M17647" i="1"/>
  <c r="C4937" i="1"/>
  <c r="D4937" i="1"/>
  <c r="M4937" i="1"/>
  <c r="C17648" i="1"/>
  <c r="D17648" i="1"/>
  <c r="M17648" i="1"/>
  <c r="C4938" i="1"/>
  <c r="D4938" i="1"/>
  <c r="M4938" i="1"/>
  <c r="C4939" i="1"/>
  <c r="D4939" i="1"/>
  <c r="M4939" i="1"/>
  <c r="C4940" i="1"/>
  <c r="D4940" i="1"/>
  <c r="M4940" i="1"/>
  <c r="C4941" i="1"/>
  <c r="D4941" i="1"/>
  <c r="M4941" i="1"/>
  <c r="C4942" i="1"/>
  <c r="D4942" i="1"/>
  <c r="M4942" i="1"/>
  <c r="C4943" i="1"/>
  <c r="D4943" i="1"/>
  <c r="M4943" i="1"/>
  <c r="C4944" i="1"/>
  <c r="D4944" i="1"/>
  <c r="M4944" i="1"/>
  <c r="C4945" i="1"/>
  <c r="D4945" i="1"/>
  <c r="M4945" i="1"/>
  <c r="C4946" i="1"/>
  <c r="D4946" i="1"/>
  <c r="M4946" i="1"/>
  <c r="C17649" i="1"/>
  <c r="D17649" i="1"/>
  <c r="M17649" i="1"/>
  <c r="C4947" i="1"/>
  <c r="D4947" i="1"/>
  <c r="M4947" i="1"/>
  <c r="C4948" i="1"/>
  <c r="D4948" i="1"/>
  <c r="M4948" i="1"/>
  <c r="C17650" i="1"/>
  <c r="D17650" i="1"/>
  <c r="M17650" i="1"/>
  <c r="C4949" i="1"/>
  <c r="D4949" i="1"/>
  <c r="M4949" i="1"/>
  <c r="C4950" i="1"/>
  <c r="D4950" i="1"/>
  <c r="M4950" i="1"/>
  <c r="C17651" i="1"/>
  <c r="D17651" i="1"/>
  <c r="M17651" i="1"/>
  <c r="C4951" i="1"/>
  <c r="D4951" i="1"/>
  <c r="M4951" i="1"/>
  <c r="C4952" i="1"/>
  <c r="D4952" i="1"/>
  <c r="M4952" i="1"/>
  <c r="C4953" i="1"/>
  <c r="D4953" i="1"/>
  <c r="M4953" i="1"/>
  <c r="C4954" i="1"/>
  <c r="D4954" i="1"/>
  <c r="M4954" i="1"/>
  <c r="C17652" i="1"/>
  <c r="D17652" i="1"/>
  <c r="M17652" i="1"/>
  <c r="C17653" i="1"/>
  <c r="D17653" i="1"/>
  <c r="M17653" i="1"/>
  <c r="C17654" i="1"/>
  <c r="D17654" i="1"/>
  <c r="M17654" i="1"/>
  <c r="C17655" i="1"/>
  <c r="D17655" i="1"/>
  <c r="M17655" i="1"/>
  <c r="C4955" i="1"/>
  <c r="D4955" i="1"/>
  <c r="M4955" i="1"/>
  <c r="C4956" i="1"/>
  <c r="D4956" i="1"/>
  <c r="M4956" i="1"/>
  <c r="C4957" i="1"/>
  <c r="D4957" i="1"/>
  <c r="M4957" i="1"/>
  <c r="C4958" i="1"/>
  <c r="M4958" i="1"/>
  <c r="C17656" i="1"/>
  <c r="D17656" i="1"/>
  <c r="M17656" i="1"/>
  <c r="C17657" i="1"/>
  <c r="D17657" i="1"/>
  <c r="M17657" i="1"/>
  <c r="C4548" i="1"/>
  <c r="D4548" i="1"/>
  <c r="M4548" i="1"/>
  <c r="C17658" i="1"/>
  <c r="D17658" i="1"/>
  <c r="M17658" i="1"/>
  <c r="C4999" i="1"/>
  <c r="D4999" i="1"/>
  <c r="M4999" i="1"/>
  <c r="C5000" i="1"/>
  <c r="D5000" i="1"/>
  <c r="M5000" i="1"/>
  <c r="C17659" i="1"/>
  <c r="D17659" i="1"/>
  <c r="M17659" i="1"/>
  <c r="C5001" i="1"/>
  <c r="D5001" i="1"/>
  <c r="M5001" i="1"/>
  <c r="C5002" i="1"/>
  <c r="D5002" i="1"/>
  <c r="M5002" i="1"/>
  <c r="C17660" i="1"/>
  <c r="D17660" i="1"/>
  <c r="M17660" i="1"/>
  <c r="C17661" i="1"/>
  <c r="D17661" i="1"/>
  <c r="M17661" i="1"/>
  <c r="C4988" i="1"/>
  <c r="D4988" i="1"/>
  <c r="M4988" i="1"/>
  <c r="C17662" i="1"/>
  <c r="D17662" i="1"/>
  <c r="M17662" i="1"/>
  <c r="C4989" i="1"/>
  <c r="D4989" i="1"/>
  <c r="M4989" i="1"/>
  <c r="C5003" i="1"/>
  <c r="D5003" i="1"/>
  <c r="M5003" i="1"/>
  <c r="C5004" i="1"/>
  <c r="D5004" i="1"/>
  <c r="M5004" i="1"/>
  <c r="C5005" i="1"/>
  <c r="D5005" i="1"/>
  <c r="M5005" i="1"/>
  <c r="C4986" i="1"/>
  <c r="D4986" i="1"/>
  <c r="M4986" i="1"/>
  <c r="C5006" i="1"/>
  <c r="D5006" i="1"/>
  <c r="M5006" i="1"/>
  <c r="C5007" i="1"/>
  <c r="D5007" i="1"/>
  <c r="M5007" i="1"/>
  <c r="C17663" i="1"/>
  <c r="D17663" i="1"/>
  <c r="M17663" i="1"/>
  <c r="C5008" i="1"/>
  <c r="D5008" i="1"/>
  <c r="M5008" i="1"/>
  <c r="C17664" i="1"/>
  <c r="D17664" i="1"/>
  <c r="M17664" i="1"/>
  <c r="C5009" i="1"/>
  <c r="D5009" i="1"/>
  <c r="M5009" i="1"/>
  <c r="C5010" i="1"/>
  <c r="D5010" i="1"/>
  <c r="M5010" i="1"/>
  <c r="C5011" i="1"/>
  <c r="D5011" i="1"/>
  <c r="M5011" i="1"/>
  <c r="C5012" i="1"/>
  <c r="D5012" i="1"/>
  <c r="M5012" i="1"/>
  <c r="C17665" i="1"/>
  <c r="D17665" i="1"/>
  <c r="M17665" i="1"/>
  <c r="C5013" i="1"/>
  <c r="D5013" i="1"/>
  <c r="M5013" i="1"/>
  <c r="C5014" i="1"/>
  <c r="D5014" i="1"/>
  <c r="M5014" i="1"/>
  <c r="C17666" i="1"/>
  <c r="D17666" i="1"/>
  <c r="M17666" i="1"/>
  <c r="C17667" i="1"/>
  <c r="D17667" i="1"/>
  <c r="M17667" i="1"/>
  <c r="C17668" i="1"/>
  <c r="D17668" i="1"/>
  <c r="M17668" i="1"/>
  <c r="C5015" i="1"/>
  <c r="D5015" i="1"/>
  <c r="M5015" i="1"/>
  <c r="C17669" i="1"/>
  <c r="D17669" i="1"/>
  <c r="M17669" i="1"/>
  <c r="C17670" i="1"/>
  <c r="D17670" i="1"/>
  <c r="M17670" i="1"/>
  <c r="C4992" i="1"/>
  <c r="D4992" i="1"/>
  <c r="M4992" i="1"/>
  <c r="C17671" i="1"/>
  <c r="D17671" i="1"/>
  <c r="M17671" i="1"/>
  <c r="C4993" i="1"/>
  <c r="D4993" i="1"/>
  <c r="M4993" i="1"/>
  <c r="C17672" i="1"/>
  <c r="D17672" i="1"/>
  <c r="M17672" i="1"/>
  <c r="C4994" i="1"/>
  <c r="D4994" i="1"/>
  <c r="M4994" i="1"/>
  <c r="C17673" i="1"/>
  <c r="D17673" i="1"/>
  <c r="M17673" i="1"/>
  <c r="C17674" i="1"/>
  <c r="D17674" i="1"/>
  <c r="M17674" i="1"/>
  <c r="C5016" i="1"/>
  <c r="D5016" i="1"/>
  <c r="M5016" i="1"/>
  <c r="C17675" i="1"/>
  <c r="D17675" i="1"/>
  <c r="M17675" i="1"/>
  <c r="C5017" i="1"/>
  <c r="D5017" i="1"/>
  <c r="M5017" i="1"/>
  <c r="C5018" i="1"/>
  <c r="D5018" i="1"/>
  <c r="M5018" i="1"/>
  <c r="C5019" i="1"/>
  <c r="D5019" i="1"/>
  <c r="M5019" i="1"/>
  <c r="C5020" i="1"/>
  <c r="D5020" i="1"/>
  <c r="M5020" i="1"/>
  <c r="C17676" i="1"/>
  <c r="D17676" i="1"/>
  <c r="M17676" i="1"/>
  <c r="C17677" i="1"/>
  <c r="D17677" i="1"/>
  <c r="M17677" i="1"/>
  <c r="C5021" i="1"/>
  <c r="D5021" i="1"/>
  <c r="M5021" i="1"/>
  <c r="C5022" i="1"/>
  <c r="D5022" i="1"/>
  <c r="M5022" i="1"/>
  <c r="C17678" i="1"/>
  <c r="D17678" i="1"/>
  <c r="M17678" i="1"/>
  <c r="C5023" i="1"/>
  <c r="D5023" i="1"/>
  <c r="M5023" i="1"/>
  <c r="C17679" i="1"/>
  <c r="D17679" i="1"/>
  <c r="M17679" i="1"/>
  <c r="C5024" i="1"/>
  <c r="D5024" i="1"/>
  <c r="M5024" i="1"/>
  <c r="C5025" i="1"/>
  <c r="D5025" i="1"/>
  <c r="M5025" i="1"/>
  <c r="C5026" i="1"/>
  <c r="D5026" i="1"/>
  <c r="M5026" i="1"/>
  <c r="C17680" i="1"/>
  <c r="D17680" i="1"/>
  <c r="M17680" i="1"/>
  <c r="C5028" i="1"/>
  <c r="D5028" i="1"/>
  <c r="M5028" i="1"/>
  <c r="C5027" i="1"/>
  <c r="D5027" i="1"/>
  <c r="M5027" i="1"/>
  <c r="C17681" i="1"/>
  <c r="D17681" i="1"/>
  <c r="M17681" i="1"/>
  <c r="C5029" i="1"/>
  <c r="D5029" i="1"/>
  <c r="M5029" i="1"/>
  <c r="C5030" i="1"/>
  <c r="D5030" i="1"/>
  <c r="M5030" i="1"/>
  <c r="C17682" i="1"/>
  <c r="D17682" i="1"/>
  <c r="M17682" i="1"/>
  <c r="C5031" i="1"/>
  <c r="M5031" i="1"/>
  <c r="C5032" i="1"/>
  <c r="D5032" i="1"/>
  <c r="M5032" i="1"/>
  <c r="C17683" i="1"/>
  <c r="D17683" i="1"/>
  <c r="M17683" i="1"/>
  <c r="C5033" i="1"/>
  <c r="D5033" i="1"/>
  <c r="M5033" i="1"/>
  <c r="C17684" i="1"/>
  <c r="D17684" i="1"/>
  <c r="M17684" i="1"/>
  <c r="C5034" i="1"/>
  <c r="D5034" i="1"/>
  <c r="M5034" i="1"/>
  <c r="C17685" i="1"/>
  <c r="D17685" i="1"/>
  <c r="M17685" i="1"/>
  <c r="C17686" i="1"/>
  <c r="D17686" i="1"/>
  <c r="M17686" i="1"/>
  <c r="C5035" i="1"/>
  <c r="D5035" i="1"/>
  <c r="M5035" i="1"/>
  <c r="C17687" i="1"/>
  <c r="D17687" i="1"/>
  <c r="M17687" i="1"/>
  <c r="C5036" i="1"/>
  <c r="D5036" i="1"/>
  <c r="M5036" i="1"/>
  <c r="C5037" i="1"/>
  <c r="D5037" i="1"/>
  <c r="M5037" i="1"/>
  <c r="C5038" i="1"/>
  <c r="D5038" i="1"/>
  <c r="M5038" i="1"/>
  <c r="C17688" i="1"/>
  <c r="D17688" i="1"/>
  <c r="M17688" i="1"/>
  <c r="C17689" i="1"/>
  <c r="D17689" i="1"/>
  <c r="M17689" i="1"/>
  <c r="C5039" i="1"/>
  <c r="D5039" i="1"/>
  <c r="M5039" i="1"/>
  <c r="C17690" i="1"/>
  <c r="D17690" i="1"/>
  <c r="M17690" i="1"/>
  <c r="C5040" i="1"/>
  <c r="D5040" i="1"/>
  <c r="M5040" i="1"/>
  <c r="C5041" i="1"/>
  <c r="D5041" i="1"/>
  <c r="M5041" i="1"/>
  <c r="C5042" i="1"/>
  <c r="D5042" i="1"/>
  <c r="M5042" i="1"/>
  <c r="C5043" i="1"/>
  <c r="D5043" i="1"/>
  <c r="M5043" i="1"/>
  <c r="C5044" i="1"/>
  <c r="D5044" i="1"/>
  <c r="M5044" i="1"/>
  <c r="C5045" i="1"/>
  <c r="D5045" i="1"/>
  <c r="M5045" i="1"/>
  <c r="C5046" i="1"/>
  <c r="D5046" i="1"/>
  <c r="M5046" i="1"/>
  <c r="C5047" i="1"/>
  <c r="D5047" i="1"/>
  <c r="M5047" i="1"/>
  <c r="C5048" i="1"/>
  <c r="D5048" i="1"/>
  <c r="M5048" i="1"/>
  <c r="C17691" i="1"/>
  <c r="D17691" i="1"/>
  <c r="M17691" i="1"/>
  <c r="C5049" i="1"/>
  <c r="D5049" i="1"/>
  <c r="M5049" i="1"/>
  <c r="C5050" i="1"/>
  <c r="D5050" i="1"/>
  <c r="M5050" i="1"/>
  <c r="C5051" i="1"/>
  <c r="D5051" i="1"/>
  <c r="M5051" i="1"/>
  <c r="C17692" i="1"/>
  <c r="D17692" i="1"/>
  <c r="M17692" i="1"/>
  <c r="C5052" i="1"/>
  <c r="D5052" i="1"/>
  <c r="M5052" i="1"/>
  <c r="C17693" i="1"/>
  <c r="D17693" i="1"/>
  <c r="M17693" i="1"/>
  <c r="C5053" i="1"/>
  <c r="D5053" i="1"/>
  <c r="M5053" i="1"/>
  <c r="C5054" i="1"/>
  <c r="D5054" i="1"/>
  <c r="M5054" i="1"/>
  <c r="C17694" i="1"/>
  <c r="D17694" i="1"/>
  <c r="M17694" i="1"/>
  <c r="C5055" i="1"/>
  <c r="D5055" i="1"/>
  <c r="M5055" i="1"/>
  <c r="C5056" i="1"/>
  <c r="D5056" i="1"/>
  <c r="M5056" i="1"/>
  <c r="C17695" i="1"/>
  <c r="D17695" i="1"/>
  <c r="M17695" i="1"/>
  <c r="C5057" i="1"/>
  <c r="D5057" i="1"/>
  <c r="M5057" i="1"/>
  <c r="C5058" i="1"/>
  <c r="D5058" i="1"/>
  <c r="M5058" i="1"/>
  <c r="C5059" i="1"/>
  <c r="D5059" i="1"/>
  <c r="M5059" i="1"/>
  <c r="C5060" i="1"/>
  <c r="D5060" i="1"/>
  <c r="M5060" i="1"/>
  <c r="C17696" i="1"/>
  <c r="D17696" i="1"/>
  <c r="M17696" i="1"/>
  <c r="C5061" i="1"/>
  <c r="D5061" i="1"/>
  <c r="M5061" i="1"/>
  <c r="C5062" i="1"/>
  <c r="D5062" i="1"/>
  <c r="M5062" i="1"/>
  <c r="C5063" i="1"/>
  <c r="D5063" i="1"/>
  <c r="M5063" i="1"/>
  <c r="C17697" i="1"/>
  <c r="D17697" i="1"/>
  <c r="M17697" i="1"/>
  <c r="C17698" i="1"/>
  <c r="D17698" i="1"/>
  <c r="M17698" i="1"/>
  <c r="C17699" i="1"/>
  <c r="D17699" i="1"/>
  <c r="M17699" i="1"/>
  <c r="C5064" i="1"/>
  <c r="D5064" i="1"/>
  <c r="M5064" i="1"/>
  <c r="C5065" i="1"/>
  <c r="D5065" i="1"/>
  <c r="M5065" i="1"/>
  <c r="C4995" i="1"/>
  <c r="D4995" i="1"/>
  <c r="M4995" i="1"/>
  <c r="C5066" i="1"/>
  <c r="D5066" i="1"/>
  <c r="M5066" i="1"/>
  <c r="C5067" i="1"/>
  <c r="D5067" i="1"/>
  <c r="M5067" i="1"/>
  <c r="C5068" i="1"/>
  <c r="M5068" i="1"/>
  <c r="C17700" i="1"/>
  <c r="D17700" i="1"/>
  <c r="M17700" i="1"/>
  <c r="C5069" i="1"/>
  <c r="D5069" i="1"/>
  <c r="M5069" i="1"/>
  <c r="C5070" i="1"/>
  <c r="D5070" i="1"/>
  <c r="M5070" i="1"/>
  <c r="C5071" i="1"/>
  <c r="D5071" i="1"/>
  <c r="M5071" i="1"/>
  <c r="C5072" i="1"/>
  <c r="D5072" i="1"/>
  <c r="M5072" i="1"/>
  <c r="C5073" i="1"/>
  <c r="D5073" i="1"/>
  <c r="M5073" i="1"/>
  <c r="C17701" i="1"/>
  <c r="D17701" i="1"/>
  <c r="M17701" i="1"/>
  <c r="C5074" i="1"/>
  <c r="D5074" i="1"/>
  <c r="M5074" i="1"/>
  <c r="C17702" i="1"/>
  <c r="D17702" i="1"/>
  <c r="M17702" i="1"/>
  <c r="C5075" i="1"/>
  <c r="D5075" i="1"/>
  <c r="M5075" i="1"/>
  <c r="C5076" i="1"/>
  <c r="D5076" i="1"/>
  <c r="M5076" i="1"/>
  <c r="C17703" i="1"/>
  <c r="D17703" i="1"/>
  <c r="M17703" i="1"/>
  <c r="C5078" i="1"/>
  <c r="D5078" i="1"/>
  <c r="M5078" i="1"/>
  <c r="C5079" i="1"/>
  <c r="D5079" i="1"/>
  <c r="M5079" i="1"/>
  <c r="C17704" i="1"/>
  <c r="D17704" i="1"/>
  <c r="M17704" i="1"/>
  <c r="C5080" i="1"/>
  <c r="D5080" i="1"/>
  <c r="M5080" i="1"/>
  <c r="C5081" i="1"/>
  <c r="D5081" i="1"/>
  <c r="M5081" i="1"/>
  <c r="C5082" i="1"/>
  <c r="D5082" i="1"/>
  <c r="M5082" i="1"/>
  <c r="C17705" i="1"/>
  <c r="D17705" i="1"/>
  <c r="M17705" i="1"/>
  <c r="C5083" i="1"/>
  <c r="D5083" i="1"/>
  <c r="M5083" i="1"/>
  <c r="C5084" i="1"/>
  <c r="D5084" i="1"/>
  <c r="M5084" i="1"/>
  <c r="C5085" i="1"/>
  <c r="D5085" i="1"/>
  <c r="M5085" i="1"/>
  <c r="C4987" i="1"/>
  <c r="D4987" i="1"/>
  <c r="M4987" i="1"/>
  <c r="C5086" i="1"/>
  <c r="D5086" i="1"/>
  <c r="M5086" i="1"/>
  <c r="C5087" i="1"/>
  <c r="D5087" i="1"/>
  <c r="M5087" i="1"/>
  <c r="C5088" i="1"/>
  <c r="D5088" i="1"/>
  <c r="M5088" i="1"/>
  <c r="C17706" i="1"/>
  <c r="D17706" i="1"/>
  <c r="M17706" i="1"/>
  <c r="C17707" i="1"/>
  <c r="D17707" i="1"/>
  <c r="M17707" i="1"/>
  <c r="C5089" i="1"/>
  <c r="D5089" i="1"/>
  <c r="M5089" i="1"/>
  <c r="C5090" i="1"/>
  <c r="D5090" i="1"/>
  <c r="M5090" i="1"/>
  <c r="C4996" i="1"/>
  <c r="D4996" i="1"/>
  <c r="M4996" i="1"/>
  <c r="C5091" i="1"/>
  <c r="D5091" i="1"/>
  <c r="M5091" i="1"/>
  <c r="C5092" i="1"/>
  <c r="D5092" i="1"/>
  <c r="M5092" i="1"/>
  <c r="C5093" i="1"/>
  <c r="D5093" i="1"/>
  <c r="M5093" i="1"/>
  <c r="C5094" i="1"/>
  <c r="D5094" i="1"/>
  <c r="M5094" i="1"/>
  <c r="C5095" i="1"/>
  <c r="D5095" i="1"/>
  <c r="M5095" i="1"/>
  <c r="C5096" i="1"/>
  <c r="D5096" i="1"/>
  <c r="M5096" i="1"/>
  <c r="C5097" i="1"/>
  <c r="D5097" i="1"/>
  <c r="M5097" i="1"/>
  <c r="C5098" i="1"/>
  <c r="D5098" i="1"/>
  <c r="M5098" i="1"/>
  <c r="C5099" i="1"/>
  <c r="D5099" i="1"/>
  <c r="M5099" i="1"/>
  <c r="C5100" i="1"/>
  <c r="D5100" i="1"/>
  <c r="M5100" i="1"/>
  <c r="C5101" i="1"/>
  <c r="D5101" i="1"/>
  <c r="M5101" i="1"/>
  <c r="C17708" i="1"/>
  <c r="D17708" i="1"/>
  <c r="M17708" i="1"/>
  <c r="C17709" i="1"/>
  <c r="D17709" i="1"/>
  <c r="M17709" i="1"/>
  <c r="C5102" i="1"/>
  <c r="D5102" i="1"/>
  <c r="M5102" i="1"/>
  <c r="C5103" i="1"/>
  <c r="D5103" i="1"/>
  <c r="M5103" i="1"/>
  <c r="C5104" i="1"/>
  <c r="D5104" i="1"/>
  <c r="M5104" i="1"/>
  <c r="C17710" i="1"/>
  <c r="D17710" i="1"/>
  <c r="M17710" i="1"/>
  <c r="C17711" i="1"/>
  <c r="D17711" i="1"/>
  <c r="M17711" i="1"/>
  <c r="C5105" i="1"/>
  <c r="D5105" i="1"/>
  <c r="M5105" i="1"/>
  <c r="C5106" i="1"/>
  <c r="D5106" i="1"/>
  <c r="M5106" i="1"/>
  <c r="C17712" i="1"/>
  <c r="D17712" i="1"/>
  <c r="M17712" i="1"/>
  <c r="C5107" i="1"/>
  <c r="D5107" i="1"/>
  <c r="M5107" i="1"/>
  <c r="C5108" i="1"/>
  <c r="D5108" i="1"/>
  <c r="M5108" i="1"/>
  <c r="C17713" i="1"/>
  <c r="D17713" i="1"/>
  <c r="M17713" i="1"/>
  <c r="C4997" i="1"/>
  <c r="D4997" i="1"/>
  <c r="M4997" i="1"/>
  <c r="C5109" i="1"/>
  <c r="D5109" i="1"/>
  <c r="M5109" i="1"/>
  <c r="C5110" i="1"/>
  <c r="D5110" i="1"/>
  <c r="M5110" i="1"/>
  <c r="C17714" i="1"/>
  <c r="D17714" i="1"/>
  <c r="M17714" i="1"/>
  <c r="C17715" i="1"/>
  <c r="D17715" i="1"/>
  <c r="M17715" i="1"/>
  <c r="C5111" i="1"/>
  <c r="D5111" i="1"/>
  <c r="M5111" i="1"/>
  <c r="C5112" i="1"/>
  <c r="D5112" i="1"/>
  <c r="M5112" i="1"/>
  <c r="C5113" i="1"/>
  <c r="D5113" i="1"/>
  <c r="M5113" i="1"/>
  <c r="C17716" i="1"/>
  <c r="D17716" i="1"/>
  <c r="M17716" i="1"/>
  <c r="C5114" i="1"/>
  <c r="D5114" i="1"/>
  <c r="M5114" i="1"/>
  <c r="C5115" i="1"/>
  <c r="D5115" i="1"/>
  <c r="M5115" i="1"/>
  <c r="C5116" i="1"/>
  <c r="D5116" i="1"/>
  <c r="M5116" i="1"/>
  <c r="C17717" i="1"/>
  <c r="D17717" i="1"/>
  <c r="M17717" i="1"/>
  <c r="C5117" i="1"/>
  <c r="D5117" i="1"/>
  <c r="M5117" i="1"/>
  <c r="C5118" i="1"/>
  <c r="D5118" i="1"/>
  <c r="M5118" i="1"/>
  <c r="C5120" i="1"/>
  <c r="D5120" i="1"/>
  <c r="M5120" i="1"/>
  <c r="C5121" i="1"/>
  <c r="D5121" i="1"/>
  <c r="M5121" i="1"/>
  <c r="C17718" i="1"/>
  <c r="D17718" i="1"/>
  <c r="M17718" i="1"/>
  <c r="C5122" i="1"/>
  <c r="D5122" i="1"/>
  <c r="M5122" i="1"/>
  <c r="C17719" i="1"/>
  <c r="D17719" i="1"/>
  <c r="M17719" i="1"/>
  <c r="C17720" i="1"/>
  <c r="D17720" i="1"/>
  <c r="M17720" i="1"/>
  <c r="C17721" i="1"/>
  <c r="D17721" i="1"/>
  <c r="M17721" i="1"/>
  <c r="C5123" i="1"/>
  <c r="D5123" i="1"/>
  <c r="M5123" i="1"/>
  <c r="C17722" i="1"/>
  <c r="D17722" i="1"/>
  <c r="M17722" i="1"/>
  <c r="C5124" i="1"/>
  <c r="D5124" i="1"/>
  <c r="M5124" i="1"/>
  <c r="C17723" i="1"/>
  <c r="D17723" i="1"/>
  <c r="M17723" i="1"/>
  <c r="C5125" i="1"/>
  <c r="D5125" i="1"/>
  <c r="M5125" i="1"/>
  <c r="C17724" i="1"/>
  <c r="D17724" i="1"/>
  <c r="M17724" i="1"/>
  <c r="C17725" i="1"/>
  <c r="D17725" i="1"/>
  <c r="M17725" i="1"/>
  <c r="C17726" i="1"/>
  <c r="D17726" i="1"/>
  <c r="M17726" i="1"/>
  <c r="C4990" i="1"/>
  <c r="D4990" i="1"/>
  <c r="M4990" i="1"/>
  <c r="C17727" i="1"/>
  <c r="D17727" i="1"/>
  <c r="M17727" i="1"/>
  <c r="C5126" i="1"/>
  <c r="D5126" i="1"/>
  <c r="M5126" i="1"/>
  <c r="C17728" i="1"/>
  <c r="D17728" i="1"/>
  <c r="M17728" i="1"/>
  <c r="C17729" i="1"/>
  <c r="D17729" i="1"/>
  <c r="M17729" i="1"/>
  <c r="C17730" i="1"/>
  <c r="D17730" i="1"/>
  <c r="M17730" i="1"/>
  <c r="C17731" i="1"/>
  <c r="D17731" i="1"/>
  <c r="M17731" i="1"/>
  <c r="C17732" i="1"/>
  <c r="D17732" i="1"/>
  <c r="M17732" i="1"/>
  <c r="C17733" i="1"/>
  <c r="D17733" i="1"/>
  <c r="M17733" i="1"/>
  <c r="C5127" i="1"/>
  <c r="D5127" i="1"/>
  <c r="M5127" i="1"/>
  <c r="C5128" i="1"/>
  <c r="D5128" i="1"/>
  <c r="M5128" i="1"/>
  <c r="C17734" i="1"/>
  <c r="D17734" i="1"/>
  <c r="M17734" i="1"/>
  <c r="C5130" i="1"/>
  <c r="D5130" i="1"/>
  <c r="M5130" i="1"/>
  <c r="C5129" i="1"/>
  <c r="D5129" i="1"/>
  <c r="M5129" i="1"/>
  <c r="C5131" i="1"/>
  <c r="D5131" i="1"/>
  <c r="M5131" i="1"/>
  <c r="C5133" i="1"/>
  <c r="D5133" i="1"/>
  <c r="M5133" i="1"/>
  <c r="C17735" i="1"/>
  <c r="D17735" i="1"/>
  <c r="M17735" i="1"/>
  <c r="C5132" i="1"/>
  <c r="D5132" i="1"/>
  <c r="M5132" i="1"/>
  <c r="C5134" i="1"/>
  <c r="D5134" i="1"/>
  <c r="M5134" i="1"/>
  <c r="C17736" i="1"/>
  <c r="D17736" i="1"/>
  <c r="M17736" i="1"/>
  <c r="C17737" i="1"/>
  <c r="D17737" i="1"/>
  <c r="M17737" i="1"/>
  <c r="C5135" i="1"/>
  <c r="D5135" i="1"/>
  <c r="M5135" i="1"/>
  <c r="C5136" i="1"/>
  <c r="D5136" i="1"/>
  <c r="M5136" i="1"/>
  <c r="C5137" i="1"/>
  <c r="D5137" i="1"/>
  <c r="M5137" i="1"/>
  <c r="C17738" i="1"/>
  <c r="D17738" i="1"/>
  <c r="M17738" i="1"/>
  <c r="C17739" i="1"/>
  <c r="D17739" i="1"/>
  <c r="M17739" i="1"/>
  <c r="C5138" i="1"/>
  <c r="D5138" i="1"/>
  <c r="M5138" i="1"/>
  <c r="C17740" i="1"/>
  <c r="D17740" i="1"/>
  <c r="M17740" i="1"/>
  <c r="C17741" i="1"/>
  <c r="D17741" i="1"/>
  <c r="M17741" i="1"/>
  <c r="C5139" i="1"/>
  <c r="D5139" i="1"/>
  <c r="M5139" i="1"/>
  <c r="C5140" i="1"/>
  <c r="D5140" i="1"/>
  <c r="M5140" i="1"/>
  <c r="C17742" i="1"/>
  <c r="D17742" i="1"/>
  <c r="M17742" i="1"/>
  <c r="C17743" i="1"/>
  <c r="D17743" i="1"/>
  <c r="M17743" i="1"/>
  <c r="C17744" i="1"/>
  <c r="D17744" i="1"/>
  <c r="M17744" i="1"/>
  <c r="C5141" i="1"/>
  <c r="D5141" i="1"/>
  <c r="M5141" i="1"/>
  <c r="C5142" i="1"/>
  <c r="D5142" i="1"/>
  <c r="M5142" i="1"/>
  <c r="C5143" i="1"/>
  <c r="D5143" i="1"/>
  <c r="M5143" i="1"/>
  <c r="C17745" i="1"/>
  <c r="D17745" i="1"/>
  <c r="M17745" i="1"/>
  <c r="C5144" i="1"/>
  <c r="D5144" i="1"/>
  <c r="M5144" i="1"/>
  <c r="C5145" i="1"/>
  <c r="D5145" i="1"/>
  <c r="M5145" i="1"/>
  <c r="C5146" i="1"/>
  <c r="D5146" i="1"/>
  <c r="M5146" i="1"/>
  <c r="C17746" i="1"/>
  <c r="D17746" i="1"/>
  <c r="M17746" i="1"/>
  <c r="C17747" i="1"/>
  <c r="D17747" i="1"/>
  <c r="M17747" i="1"/>
  <c r="C4991" i="1"/>
  <c r="D4991" i="1"/>
  <c r="M4991" i="1"/>
  <c r="C5147" i="1"/>
  <c r="D5147" i="1"/>
  <c r="M5147" i="1"/>
  <c r="C5148" i="1"/>
  <c r="D5148" i="1"/>
  <c r="M5148" i="1"/>
  <c r="C17748" i="1"/>
  <c r="D17748" i="1"/>
  <c r="M17748" i="1"/>
  <c r="C5149" i="1"/>
  <c r="D5149" i="1"/>
  <c r="M5149" i="1"/>
  <c r="C17749" i="1"/>
  <c r="D17749" i="1"/>
  <c r="M17749" i="1"/>
  <c r="C17750" i="1"/>
  <c r="D17750" i="1"/>
  <c r="M17750" i="1"/>
  <c r="C5150" i="1"/>
  <c r="D5150" i="1"/>
  <c r="M5150" i="1"/>
  <c r="C5151" i="1"/>
  <c r="D5151" i="1"/>
  <c r="M5151" i="1"/>
  <c r="C17751" i="1"/>
  <c r="D17751" i="1"/>
  <c r="M17751" i="1"/>
  <c r="C5152" i="1"/>
  <c r="D5152" i="1"/>
  <c r="M5152" i="1"/>
  <c r="C17752" i="1"/>
  <c r="D17752" i="1"/>
  <c r="M17752" i="1"/>
  <c r="C5153" i="1"/>
  <c r="D5153" i="1"/>
  <c r="M5153" i="1"/>
  <c r="C17753" i="1"/>
  <c r="D17753" i="1"/>
  <c r="M17753" i="1"/>
  <c r="C5154" i="1"/>
  <c r="D5154" i="1"/>
  <c r="M5154" i="1"/>
  <c r="C5155" i="1"/>
  <c r="D5155" i="1"/>
  <c r="M5155" i="1"/>
  <c r="C17754" i="1"/>
  <c r="D17754" i="1"/>
  <c r="M17754" i="1"/>
  <c r="C5156" i="1"/>
  <c r="D5156" i="1"/>
  <c r="M5156" i="1"/>
  <c r="C17755" i="1"/>
  <c r="D17755" i="1"/>
  <c r="M17755" i="1"/>
  <c r="C5157" i="1"/>
  <c r="D5157" i="1"/>
  <c r="M5157" i="1"/>
  <c r="C5158" i="1"/>
  <c r="D5158" i="1"/>
  <c r="M5158" i="1"/>
  <c r="C5159" i="1"/>
  <c r="D5159" i="1"/>
  <c r="M5159" i="1"/>
  <c r="C5160" i="1"/>
  <c r="D5160" i="1"/>
  <c r="M5160" i="1"/>
  <c r="C5161" i="1"/>
  <c r="D5161" i="1"/>
  <c r="M5161" i="1"/>
  <c r="C5162" i="1"/>
  <c r="D5162" i="1"/>
  <c r="M5162" i="1"/>
  <c r="C17756" i="1"/>
  <c r="D17756" i="1"/>
  <c r="M17756" i="1"/>
  <c r="C4998" i="1"/>
  <c r="D4998" i="1"/>
  <c r="M4998" i="1"/>
  <c r="C17757" i="1"/>
  <c r="D17757" i="1"/>
  <c r="M17757" i="1"/>
  <c r="C17758" i="1"/>
  <c r="D17758" i="1"/>
  <c r="M17758" i="1"/>
  <c r="C5163" i="1"/>
  <c r="D5163" i="1"/>
  <c r="M5163" i="1"/>
  <c r="C5077" i="1"/>
  <c r="D5077" i="1"/>
  <c r="M5077" i="1"/>
  <c r="C5164" i="1"/>
  <c r="D5164" i="1"/>
  <c r="M5164" i="1"/>
  <c r="C5165" i="1"/>
  <c r="D5165" i="1"/>
  <c r="M5165" i="1"/>
  <c r="C17759" i="1"/>
  <c r="D17759" i="1"/>
  <c r="M17759" i="1"/>
  <c r="C5166" i="1"/>
  <c r="D5166" i="1"/>
  <c r="M5166" i="1"/>
  <c r="C17760" i="1"/>
  <c r="D17760" i="1"/>
  <c r="M17760" i="1"/>
  <c r="C5167" i="1"/>
  <c r="D5167" i="1"/>
  <c r="M5167" i="1"/>
  <c r="C5168" i="1"/>
  <c r="D5168" i="1"/>
  <c r="M5168" i="1"/>
  <c r="C17761" i="1"/>
  <c r="D17761" i="1"/>
  <c r="M17761" i="1"/>
  <c r="C5169" i="1"/>
  <c r="D5169" i="1"/>
  <c r="M5169" i="1"/>
  <c r="C17762" i="1"/>
  <c r="D17762" i="1"/>
  <c r="M17762" i="1"/>
  <c r="C5170" i="1"/>
  <c r="D5170" i="1"/>
  <c r="M5170" i="1"/>
  <c r="C5171" i="1"/>
  <c r="D5171" i="1"/>
  <c r="M5171" i="1"/>
  <c r="C17763" i="1"/>
  <c r="D17763" i="1"/>
  <c r="M17763" i="1"/>
  <c r="C17764" i="1"/>
  <c r="D17764" i="1"/>
  <c r="M17764" i="1"/>
  <c r="C5172" i="1"/>
  <c r="D5172" i="1"/>
  <c r="M5172" i="1"/>
  <c r="C17765" i="1"/>
  <c r="D17765" i="1"/>
  <c r="M17765" i="1"/>
  <c r="C5173" i="1"/>
  <c r="D5173" i="1"/>
  <c r="M5173" i="1"/>
  <c r="C5174" i="1"/>
  <c r="D5174" i="1"/>
  <c r="M5174" i="1"/>
  <c r="C5175" i="1"/>
  <c r="D5175" i="1"/>
  <c r="M5175" i="1"/>
  <c r="C17766" i="1"/>
  <c r="D17766" i="1"/>
  <c r="M17766" i="1"/>
  <c r="C17767" i="1"/>
  <c r="D17767" i="1"/>
  <c r="M17767" i="1"/>
  <c r="C5201" i="1"/>
  <c r="D5201" i="1"/>
  <c r="M5201" i="1"/>
  <c r="C17768" i="1"/>
  <c r="D17768" i="1"/>
  <c r="M17768" i="1"/>
  <c r="C5176" i="1"/>
  <c r="D5176" i="1"/>
  <c r="M5176" i="1"/>
  <c r="C17769" i="1"/>
  <c r="D17769" i="1"/>
  <c r="M17769" i="1"/>
  <c r="C5177" i="1"/>
  <c r="D5177" i="1"/>
  <c r="M5177" i="1"/>
  <c r="C5178" i="1"/>
  <c r="D5178" i="1"/>
  <c r="M5178" i="1"/>
  <c r="C5179" i="1"/>
  <c r="D5179" i="1"/>
  <c r="M5179" i="1"/>
  <c r="C5180" i="1"/>
  <c r="D5180" i="1"/>
  <c r="M5180" i="1"/>
  <c r="C17770" i="1"/>
  <c r="D17770" i="1"/>
  <c r="M17770" i="1"/>
  <c r="C5181" i="1"/>
  <c r="D5181" i="1"/>
  <c r="M5181" i="1"/>
  <c r="C17771" i="1"/>
  <c r="D17771" i="1"/>
  <c r="M17771" i="1"/>
  <c r="C17772" i="1"/>
  <c r="D17772" i="1"/>
  <c r="M17772" i="1"/>
  <c r="C5182" i="1"/>
  <c r="D5182" i="1"/>
  <c r="M5182" i="1"/>
  <c r="C5183" i="1"/>
  <c r="D5183" i="1"/>
  <c r="M5183" i="1"/>
  <c r="C5184" i="1"/>
  <c r="D5184" i="1"/>
  <c r="M5184" i="1"/>
  <c r="C5185" i="1"/>
  <c r="D5185" i="1"/>
  <c r="M5185" i="1"/>
  <c r="C5186" i="1"/>
  <c r="D5186" i="1"/>
  <c r="M5186" i="1"/>
  <c r="C5187" i="1"/>
  <c r="D5187" i="1"/>
  <c r="M5187" i="1"/>
  <c r="C17773" i="1"/>
  <c r="D17773" i="1"/>
  <c r="M17773" i="1"/>
  <c r="C5188" i="1"/>
  <c r="D5188" i="1"/>
  <c r="M5188" i="1"/>
  <c r="C5189" i="1"/>
  <c r="D5189" i="1"/>
  <c r="M5189" i="1"/>
  <c r="C17774" i="1"/>
  <c r="D17774" i="1"/>
  <c r="M17774" i="1"/>
  <c r="C5190" i="1"/>
  <c r="D5190" i="1"/>
  <c r="M5190" i="1"/>
  <c r="C17775" i="1"/>
  <c r="D17775" i="1"/>
  <c r="M17775" i="1"/>
  <c r="C5191" i="1"/>
  <c r="D5191" i="1"/>
  <c r="M5191" i="1"/>
  <c r="C5192" i="1"/>
  <c r="D5192" i="1"/>
  <c r="M5192" i="1"/>
  <c r="C5193" i="1"/>
  <c r="M5193" i="1"/>
  <c r="C5194" i="1"/>
  <c r="D5194" i="1"/>
  <c r="M5194" i="1"/>
  <c r="C5195" i="1"/>
  <c r="D5195" i="1"/>
  <c r="M5195" i="1"/>
  <c r="C5196" i="1"/>
  <c r="D5196" i="1"/>
  <c r="M5196" i="1"/>
  <c r="C17776" i="1"/>
  <c r="D17776" i="1"/>
  <c r="M17776" i="1"/>
  <c r="C17777" i="1"/>
  <c r="D17777" i="1"/>
  <c r="M17777" i="1"/>
  <c r="C17778" i="1"/>
  <c r="D17778" i="1"/>
  <c r="M17778" i="1"/>
  <c r="C17779" i="1"/>
  <c r="D17779" i="1"/>
  <c r="M17779" i="1"/>
  <c r="C17780" i="1"/>
  <c r="D17780" i="1"/>
  <c r="M17780" i="1"/>
  <c r="C5197" i="1"/>
  <c r="D5197" i="1"/>
  <c r="M5197" i="1"/>
  <c r="C5198" i="1"/>
  <c r="D5198" i="1"/>
  <c r="M5198" i="1"/>
  <c r="C17781" i="1"/>
  <c r="D17781" i="1"/>
  <c r="M17781" i="1"/>
  <c r="C5199" i="1"/>
  <c r="D5199" i="1"/>
  <c r="M5199" i="1"/>
  <c r="C17782" i="1"/>
  <c r="D17782" i="1"/>
  <c r="M17782" i="1"/>
  <c r="C5202" i="1"/>
  <c r="D5202" i="1"/>
  <c r="M5202" i="1"/>
  <c r="C5203" i="1"/>
  <c r="D5203" i="1"/>
  <c r="M5203" i="1"/>
  <c r="C5204" i="1"/>
  <c r="D5204" i="1"/>
  <c r="M5204" i="1"/>
  <c r="C5205" i="1"/>
  <c r="D5205" i="1"/>
  <c r="M5205" i="1"/>
  <c r="C5206" i="1"/>
  <c r="D5206" i="1"/>
  <c r="M5206" i="1"/>
  <c r="C5207" i="1"/>
  <c r="D5207" i="1"/>
  <c r="M5207" i="1"/>
  <c r="C5208" i="1"/>
  <c r="D5208" i="1"/>
  <c r="M5208" i="1"/>
  <c r="C5209" i="1"/>
  <c r="D5209" i="1"/>
  <c r="M5209" i="1"/>
  <c r="C5210" i="1"/>
  <c r="M5210" i="1"/>
  <c r="C5211" i="1"/>
  <c r="D5211" i="1"/>
  <c r="M5211" i="1"/>
  <c r="C5212" i="1"/>
  <c r="D5212" i="1"/>
  <c r="M5212" i="1"/>
  <c r="C5213" i="1"/>
  <c r="D5213" i="1"/>
  <c r="M5213" i="1"/>
  <c r="C17783" i="1"/>
  <c r="D17783" i="1"/>
  <c r="M17783" i="1"/>
  <c r="C5214" i="1"/>
  <c r="D5214" i="1"/>
  <c r="M5214" i="1"/>
  <c r="C5215" i="1"/>
  <c r="M5215" i="1"/>
  <c r="C5216" i="1"/>
  <c r="D5216" i="1"/>
  <c r="M5216" i="1"/>
  <c r="C5217" i="1"/>
  <c r="D5217" i="1"/>
  <c r="M5217" i="1"/>
  <c r="C17784" i="1"/>
  <c r="D17784" i="1"/>
  <c r="M17784" i="1"/>
  <c r="C5218" i="1"/>
  <c r="D5218" i="1"/>
  <c r="M5218" i="1"/>
  <c r="C5219" i="1"/>
  <c r="D5219" i="1"/>
  <c r="M5219" i="1"/>
  <c r="C5220" i="1"/>
  <c r="D5220" i="1"/>
  <c r="M5220" i="1"/>
  <c r="C5221" i="1"/>
  <c r="D5221" i="1"/>
  <c r="M5221" i="1"/>
  <c r="C17785" i="1"/>
  <c r="D17785" i="1"/>
  <c r="M17785" i="1"/>
  <c r="C5222" i="1"/>
  <c r="D5222" i="1"/>
  <c r="M5222" i="1"/>
  <c r="C5223" i="1"/>
  <c r="D5223" i="1"/>
  <c r="M5223" i="1"/>
  <c r="C17786" i="1"/>
  <c r="D17786" i="1"/>
  <c r="M17786" i="1"/>
  <c r="C17787" i="1"/>
  <c r="D17787" i="1"/>
  <c r="M17787" i="1"/>
  <c r="C5224" i="1"/>
  <c r="D5224" i="1"/>
  <c r="M5224" i="1"/>
  <c r="C17788" i="1"/>
  <c r="D17788" i="1"/>
  <c r="M17788" i="1"/>
  <c r="C5225" i="1"/>
  <c r="D5225" i="1"/>
  <c r="M5225" i="1"/>
  <c r="C5226" i="1"/>
  <c r="D5226" i="1"/>
  <c r="M5226" i="1"/>
  <c r="C5227" i="1"/>
  <c r="D5227" i="1"/>
  <c r="M5227" i="1"/>
  <c r="C5228" i="1"/>
  <c r="D5228" i="1"/>
  <c r="M5228" i="1"/>
  <c r="C17789" i="1"/>
  <c r="D17789" i="1"/>
  <c r="M17789" i="1"/>
  <c r="C17790" i="1"/>
  <c r="D17790" i="1"/>
  <c r="M17790" i="1"/>
  <c r="C5229" i="1"/>
  <c r="D5229" i="1"/>
  <c r="M5229" i="1"/>
  <c r="C17791" i="1"/>
  <c r="D17791" i="1"/>
  <c r="M17791" i="1"/>
  <c r="C5230" i="1"/>
  <c r="D5230" i="1"/>
  <c r="M5230" i="1"/>
  <c r="C5232" i="1"/>
  <c r="D5232" i="1"/>
  <c r="M5232" i="1"/>
  <c r="C5231" i="1"/>
  <c r="D5231" i="1"/>
  <c r="M5231" i="1"/>
  <c r="C17792" i="1"/>
  <c r="D17792" i="1"/>
  <c r="M17792" i="1"/>
  <c r="C5233" i="1"/>
  <c r="D5233" i="1"/>
  <c r="M5233" i="1"/>
  <c r="C5234" i="1"/>
  <c r="D5234" i="1"/>
  <c r="M5234" i="1"/>
  <c r="C17793" i="1"/>
  <c r="D17793" i="1"/>
  <c r="M17793" i="1"/>
  <c r="C5235" i="1"/>
  <c r="D5235" i="1"/>
  <c r="M5235" i="1"/>
  <c r="C5236" i="1"/>
  <c r="D5236" i="1"/>
  <c r="M5236" i="1"/>
  <c r="C5237" i="1"/>
  <c r="D5237" i="1"/>
  <c r="M5237" i="1"/>
  <c r="C5238" i="1"/>
  <c r="D5238" i="1"/>
  <c r="M5238" i="1"/>
  <c r="C5239" i="1"/>
  <c r="D5239" i="1"/>
  <c r="M5239" i="1"/>
  <c r="C5240" i="1"/>
  <c r="D5240" i="1"/>
  <c r="M5240" i="1"/>
  <c r="C17794" i="1"/>
  <c r="D17794" i="1"/>
  <c r="M17794" i="1"/>
  <c r="C5241" i="1"/>
  <c r="D5241" i="1"/>
  <c r="M5241" i="1"/>
  <c r="C17795" i="1"/>
  <c r="D17795" i="1"/>
  <c r="M17795" i="1"/>
  <c r="C5242" i="1"/>
  <c r="D5242" i="1"/>
  <c r="M5242" i="1"/>
  <c r="C5243" i="1"/>
  <c r="D5243" i="1"/>
  <c r="M5243" i="1"/>
  <c r="C5244" i="1"/>
  <c r="D5244" i="1"/>
  <c r="M5244" i="1"/>
  <c r="C17796" i="1"/>
  <c r="D17796" i="1"/>
  <c r="M17796" i="1"/>
  <c r="C5245" i="1"/>
  <c r="D5245" i="1"/>
  <c r="M5245" i="1"/>
  <c r="C5246" i="1"/>
  <c r="D5246" i="1"/>
  <c r="M5246" i="1"/>
  <c r="C5247" i="1"/>
  <c r="D5247" i="1"/>
  <c r="M5247" i="1"/>
  <c r="C5248" i="1"/>
  <c r="D5248" i="1"/>
  <c r="M5248" i="1"/>
  <c r="C5249" i="1"/>
  <c r="M5249" i="1"/>
  <c r="C5250" i="1"/>
  <c r="D5250" i="1"/>
  <c r="M5250" i="1"/>
  <c r="C5251" i="1"/>
  <c r="D5251" i="1"/>
  <c r="M5251" i="1"/>
  <c r="C5252" i="1"/>
  <c r="D5252" i="1"/>
  <c r="M5252" i="1"/>
  <c r="C5253" i="1"/>
  <c r="D5253" i="1"/>
  <c r="M5253" i="1"/>
  <c r="C5254" i="1"/>
  <c r="D5254" i="1"/>
  <c r="M5254" i="1"/>
  <c r="C5255" i="1"/>
  <c r="D5255" i="1"/>
  <c r="M5255" i="1"/>
  <c r="C5256" i="1"/>
  <c r="D5256" i="1"/>
  <c r="M5256" i="1"/>
  <c r="C5257" i="1"/>
  <c r="D5257" i="1"/>
  <c r="M5257" i="1"/>
  <c r="C5258" i="1"/>
  <c r="D5258" i="1"/>
  <c r="M5258" i="1"/>
  <c r="C5259" i="1"/>
  <c r="D5259" i="1"/>
  <c r="M5259" i="1"/>
  <c r="C17797" i="1"/>
  <c r="D17797" i="1"/>
  <c r="M17797" i="1"/>
  <c r="C5260" i="1"/>
  <c r="D5260" i="1"/>
  <c r="M5260" i="1"/>
  <c r="C5261" i="1"/>
  <c r="D5261" i="1"/>
  <c r="M5261" i="1"/>
  <c r="C17798" i="1"/>
  <c r="D17798" i="1"/>
  <c r="M17798" i="1"/>
  <c r="C17799" i="1"/>
  <c r="D17799" i="1"/>
  <c r="M17799" i="1"/>
  <c r="C5263" i="1"/>
  <c r="D5263" i="1"/>
  <c r="M5263" i="1"/>
  <c r="C5264" i="1"/>
  <c r="D5264" i="1"/>
  <c r="M5264" i="1"/>
  <c r="C5265" i="1"/>
  <c r="D5265" i="1"/>
  <c r="M5265" i="1"/>
  <c r="C5266" i="1"/>
  <c r="D5266" i="1"/>
  <c r="M5266" i="1"/>
  <c r="C17800" i="1"/>
  <c r="D17800" i="1"/>
  <c r="M17800" i="1"/>
  <c r="C17801" i="1"/>
  <c r="D17801" i="1"/>
  <c r="M17801" i="1"/>
  <c r="C17802" i="1"/>
  <c r="D17802" i="1"/>
  <c r="M17802" i="1"/>
  <c r="C5269" i="1"/>
  <c r="D5269" i="1"/>
  <c r="M5269" i="1"/>
  <c r="C5271" i="1"/>
  <c r="D5271" i="1"/>
  <c r="M5271" i="1"/>
  <c r="C5272" i="1"/>
  <c r="D5272" i="1"/>
  <c r="M5272" i="1"/>
  <c r="C5273" i="1"/>
  <c r="D5273" i="1"/>
  <c r="M5273" i="1"/>
  <c r="C5274" i="1"/>
  <c r="D5274" i="1"/>
  <c r="M5274" i="1"/>
  <c r="C17803" i="1"/>
  <c r="D17803" i="1"/>
  <c r="M17803" i="1"/>
  <c r="C5275" i="1"/>
  <c r="D5275" i="1"/>
  <c r="M5275" i="1"/>
  <c r="C5276" i="1"/>
  <c r="D5276" i="1"/>
  <c r="M5276" i="1"/>
  <c r="C17804" i="1"/>
  <c r="D17804" i="1"/>
  <c r="M17804" i="1"/>
  <c r="C10522" i="1"/>
  <c r="D10522" i="1"/>
  <c r="M10522" i="1"/>
  <c r="C5277" i="1"/>
  <c r="D5277" i="1"/>
  <c r="M5277" i="1"/>
  <c r="C5278" i="1"/>
  <c r="D5278" i="1"/>
  <c r="M5278" i="1"/>
  <c r="C5279" i="1"/>
  <c r="D5279" i="1"/>
  <c r="M5279" i="1"/>
  <c r="C17805" i="1"/>
  <c r="D17805" i="1"/>
  <c r="M17805" i="1"/>
  <c r="C5280" i="1"/>
  <c r="D5280" i="1"/>
  <c r="M5280" i="1"/>
  <c r="C17806" i="1"/>
  <c r="D17806" i="1"/>
  <c r="M17806" i="1"/>
  <c r="C5281" i="1"/>
  <c r="D5281" i="1"/>
  <c r="M5281" i="1"/>
  <c r="C5282" i="1"/>
  <c r="D5282" i="1"/>
  <c r="M5282" i="1"/>
  <c r="C5283" i="1"/>
  <c r="D5283" i="1"/>
  <c r="M5283" i="1"/>
  <c r="C5284" i="1"/>
  <c r="D5284" i="1"/>
  <c r="M5284" i="1"/>
  <c r="C5285" i="1"/>
  <c r="D5285" i="1"/>
  <c r="M5285" i="1"/>
  <c r="C5286" i="1"/>
  <c r="D5286" i="1"/>
  <c r="M5286" i="1"/>
  <c r="C5287" i="1"/>
  <c r="D5287" i="1"/>
  <c r="M5287" i="1"/>
  <c r="C17807" i="1"/>
  <c r="D17807" i="1"/>
  <c r="M17807" i="1"/>
  <c r="C5288" i="1"/>
  <c r="D5288" i="1"/>
  <c r="M5288" i="1"/>
  <c r="C17808" i="1"/>
  <c r="D17808" i="1"/>
  <c r="M17808" i="1"/>
  <c r="C5289" i="1"/>
  <c r="M5289" i="1"/>
  <c r="C5290" i="1"/>
  <c r="D5290" i="1"/>
  <c r="M5290" i="1"/>
  <c r="C5291" i="1"/>
  <c r="D5291" i="1"/>
  <c r="M5291" i="1"/>
  <c r="C5292" i="1"/>
  <c r="D5292" i="1"/>
  <c r="M5292" i="1"/>
  <c r="C5293" i="1"/>
  <c r="D5293" i="1"/>
  <c r="M5293" i="1"/>
  <c r="C17809" i="1"/>
  <c r="D17809" i="1"/>
  <c r="M17809" i="1"/>
  <c r="C5294" i="1"/>
  <c r="D5294" i="1"/>
  <c r="M5294" i="1"/>
  <c r="C5295" i="1"/>
  <c r="D5295" i="1"/>
  <c r="M5295" i="1"/>
  <c r="C5296" i="1"/>
  <c r="D5296" i="1"/>
  <c r="M5296" i="1"/>
  <c r="C17810" i="1"/>
  <c r="D17810" i="1"/>
  <c r="M17810" i="1"/>
  <c r="C5298" i="1"/>
  <c r="D5298" i="1"/>
  <c r="M5298" i="1"/>
  <c r="C5297" i="1"/>
  <c r="D5297" i="1"/>
  <c r="M5297" i="1"/>
  <c r="C5299" i="1"/>
  <c r="D5299" i="1"/>
  <c r="M5299" i="1"/>
  <c r="C5300" i="1"/>
  <c r="D5300" i="1"/>
  <c r="M5300" i="1"/>
  <c r="C17811" i="1"/>
  <c r="D17811" i="1"/>
  <c r="M17811" i="1"/>
  <c r="C5301" i="1"/>
  <c r="D5301" i="1"/>
  <c r="M5301" i="1"/>
  <c r="C17812" i="1"/>
  <c r="D17812" i="1"/>
  <c r="M17812" i="1"/>
  <c r="C5302" i="1"/>
  <c r="D5302" i="1"/>
  <c r="M5302" i="1"/>
  <c r="C5303" i="1"/>
  <c r="D5303" i="1"/>
  <c r="M5303" i="1"/>
  <c r="C5304" i="1"/>
  <c r="D5304" i="1"/>
  <c r="M5304" i="1"/>
  <c r="C17813" i="1"/>
  <c r="D17813" i="1"/>
  <c r="M17813" i="1"/>
  <c r="C17814" i="1"/>
  <c r="D17814" i="1"/>
  <c r="M17814" i="1"/>
  <c r="C5305" i="1"/>
  <c r="D5305" i="1"/>
  <c r="M5305" i="1"/>
  <c r="C5306" i="1"/>
  <c r="D5306" i="1"/>
  <c r="M5306" i="1"/>
  <c r="C17815" i="1"/>
  <c r="D17815" i="1"/>
  <c r="M17815" i="1"/>
  <c r="C5307" i="1"/>
  <c r="D5307" i="1"/>
  <c r="M5307" i="1"/>
  <c r="C5308" i="1"/>
  <c r="D5308" i="1"/>
  <c r="M5308" i="1"/>
  <c r="C17816" i="1"/>
  <c r="D17816" i="1"/>
  <c r="M17816" i="1"/>
  <c r="C5309" i="1"/>
  <c r="D5309" i="1"/>
  <c r="M5309" i="1"/>
  <c r="C5310" i="1"/>
  <c r="D5310" i="1"/>
  <c r="M5310" i="1"/>
  <c r="C17817" i="1"/>
  <c r="D17817" i="1"/>
  <c r="M17817" i="1"/>
  <c r="C17818" i="1"/>
  <c r="D17818" i="1"/>
  <c r="M17818" i="1"/>
  <c r="C17819" i="1"/>
  <c r="D17819" i="1"/>
  <c r="M17819" i="1"/>
  <c r="C5311" i="1"/>
  <c r="D5311" i="1"/>
  <c r="M5311" i="1"/>
  <c r="C17820" i="1"/>
  <c r="D17820" i="1"/>
  <c r="M17820" i="1"/>
  <c r="C17821" i="1"/>
  <c r="D17821" i="1"/>
  <c r="M17821" i="1"/>
  <c r="C17822" i="1"/>
  <c r="D17822" i="1"/>
  <c r="M17822" i="1"/>
  <c r="C17823" i="1"/>
  <c r="D17823" i="1"/>
  <c r="M17823" i="1"/>
  <c r="C17824" i="1"/>
  <c r="D17824" i="1"/>
  <c r="M17824" i="1"/>
  <c r="C17825" i="1"/>
  <c r="D17825" i="1"/>
  <c r="M17825" i="1"/>
  <c r="C5312" i="1"/>
  <c r="D5312" i="1"/>
  <c r="M5312" i="1"/>
  <c r="C17826" i="1"/>
  <c r="D17826" i="1"/>
  <c r="M17826" i="1"/>
  <c r="C5313" i="1"/>
  <c r="D5313" i="1"/>
  <c r="M5313" i="1"/>
  <c r="C17827" i="1"/>
  <c r="D17827" i="1"/>
  <c r="M17827" i="1"/>
  <c r="C17828" i="1"/>
  <c r="D17828" i="1"/>
  <c r="M17828" i="1"/>
  <c r="C5314" i="1"/>
  <c r="D5314" i="1"/>
  <c r="M5314" i="1"/>
  <c r="C17829" i="1"/>
  <c r="D17829" i="1"/>
  <c r="M17829" i="1"/>
  <c r="C5315" i="1"/>
  <c r="D5315" i="1"/>
  <c r="M5315" i="1"/>
  <c r="C5316" i="1"/>
  <c r="D5316" i="1"/>
  <c r="M5316" i="1"/>
  <c r="C5317" i="1"/>
  <c r="D5317" i="1"/>
  <c r="M5317" i="1"/>
  <c r="C5318" i="1"/>
  <c r="M5318" i="1"/>
  <c r="C17830" i="1"/>
  <c r="D17830" i="1"/>
  <c r="M17830" i="1"/>
  <c r="C5319" i="1"/>
  <c r="D5319" i="1"/>
  <c r="M5319" i="1"/>
  <c r="C5320" i="1"/>
  <c r="D5320" i="1"/>
  <c r="M5320" i="1"/>
  <c r="C5321" i="1"/>
  <c r="D5321" i="1"/>
  <c r="M5321" i="1"/>
  <c r="C5322" i="1"/>
  <c r="D5322" i="1"/>
  <c r="M5322" i="1"/>
  <c r="C5323" i="1"/>
  <c r="D5323" i="1"/>
  <c r="M5323" i="1"/>
  <c r="C17831" i="1"/>
  <c r="D17831" i="1"/>
  <c r="M17831" i="1"/>
  <c r="C17832" i="1"/>
  <c r="D17832" i="1"/>
  <c r="M17832" i="1"/>
  <c r="C5324" i="1"/>
  <c r="D5324" i="1"/>
  <c r="M5324" i="1"/>
  <c r="C5325" i="1"/>
  <c r="D5325" i="1"/>
  <c r="M5325" i="1"/>
  <c r="C5326" i="1"/>
  <c r="D5326" i="1"/>
  <c r="M5326" i="1"/>
  <c r="C5327" i="1"/>
  <c r="D5327" i="1"/>
  <c r="M5327" i="1"/>
  <c r="C17833" i="1"/>
  <c r="D17833" i="1"/>
  <c r="M17833" i="1"/>
  <c r="C5328" i="1"/>
  <c r="D5328" i="1"/>
  <c r="M5328" i="1"/>
  <c r="C5329" i="1"/>
  <c r="D5329" i="1"/>
  <c r="M5329" i="1"/>
  <c r="C17834" i="1"/>
  <c r="D17834" i="1"/>
  <c r="M17834" i="1"/>
  <c r="C17835" i="1"/>
  <c r="D17835" i="1"/>
  <c r="M17835" i="1"/>
  <c r="C5330" i="1"/>
  <c r="D5330" i="1"/>
  <c r="M5330" i="1"/>
  <c r="C5331" i="1"/>
  <c r="D5331" i="1"/>
  <c r="M5331" i="1"/>
  <c r="C5341" i="1"/>
  <c r="D5341" i="1"/>
  <c r="M5341" i="1"/>
  <c r="C5342" i="1"/>
  <c r="D5342" i="1"/>
  <c r="M5342" i="1"/>
  <c r="C5332" i="1"/>
  <c r="D5332" i="1"/>
  <c r="M5332" i="1"/>
  <c r="C17836" i="1"/>
  <c r="D17836" i="1"/>
  <c r="M17836" i="1"/>
  <c r="C5333" i="1"/>
  <c r="D5333" i="1"/>
  <c r="M5333" i="1"/>
  <c r="C17837" i="1"/>
  <c r="D17837" i="1"/>
  <c r="M17837" i="1"/>
  <c r="C5343" i="1"/>
  <c r="D5343" i="1"/>
  <c r="M5343" i="1"/>
  <c r="C5344" i="1"/>
  <c r="D5344" i="1"/>
  <c r="M5344" i="1"/>
  <c r="C5345" i="1"/>
  <c r="D5345" i="1"/>
  <c r="M5345" i="1"/>
  <c r="C5334" i="1"/>
  <c r="D5334" i="1"/>
  <c r="M5334" i="1"/>
  <c r="C5335" i="1"/>
  <c r="D5335" i="1"/>
  <c r="M5335" i="1"/>
  <c r="C5336" i="1"/>
  <c r="D5336" i="1"/>
  <c r="M5336" i="1"/>
  <c r="C5337" i="1"/>
  <c r="D5337" i="1"/>
  <c r="M5337" i="1"/>
  <c r="C5338" i="1"/>
  <c r="D5338" i="1"/>
  <c r="M5338" i="1"/>
  <c r="C5339" i="1"/>
  <c r="D5339" i="1"/>
  <c r="M5339" i="1"/>
  <c r="C5346" i="1"/>
  <c r="D5346" i="1"/>
  <c r="M5346" i="1"/>
  <c r="C5340" i="1"/>
  <c r="D5340" i="1"/>
  <c r="M5340" i="1"/>
  <c r="C5347" i="1"/>
  <c r="D5347" i="1"/>
  <c r="M5347" i="1"/>
  <c r="C17838" i="1"/>
  <c r="D17838" i="1"/>
  <c r="M17838" i="1"/>
  <c r="C17839" i="1"/>
  <c r="D17839" i="1"/>
  <c r="M17839" i="1"/>
  <c r="C5348" i="1"/>
  <c r="D5348" i="1"/>
  <c r="M5348" i="1"/>
  <c r="C5349" i="1"/>
  <c r="D5349" i="1"/>
  <c r="M5349" i="1"/>
  <c r="C5350" i="1"/>
  <c r="D5350" i="1"/>
  <c r="M5350" i="1"/>
  <c r="C17840" i="1"/>
  <c r="D17840" i="1"/>
  <c r="M17840" i="1"/>
  <c r="C5351" i="1"/>
  <c r="D5351" i="1"/>
  <c r="M5351" i="1"/>
  <c r="C5352" i="1"/>
  <c r="D5352" i="1"/>
  <c r="M5352" i="1"/>
  <c r="C5353" i="1"/>
  <c r="D5353" i="1"/>
  <c r="M5353" i="1"/>
  <c r="C5354" i="1"/>
  <c r="D5354" i="1"/>
  <c r="M5354" i="1"/>
  <c r="C17841" i="1"/>
  <c r="D17841" i="1"/>
  <c r="M17841" i="1"/>
  <c r="C5355" i="1"/>
  <c r="D5355" i="1"/>
  <c r="M5355" i="1"/>
  <c r="C5356" i="1"/>
  <c r="D5356" i="1"/>
  <c r="M5356" i="1"/>
  <c r="C17842" i="1"/>
  <c r="D17842" i="1"/>
  <c r="M17842" i="1"/>
  <c r="C5357" i="1"/>
  <c r="D5357" i="1"/>
  <c r="M5357" i="1"/>
  <c r="C5358" i="1"/>
  <c r="D5358" i="1"/>
  <c r="M5358" i="1"/>
  <c r="C17843" i="1"/>
  <c r="D17843" i="1"/>
  <c r="M17843" i="1"/>
  <c r="C17844" i="1"/>
  <c r="D17844" i="1"/>
  <c r="M17844" i="1"/>
  <c r="C17845" i="1"/>
  <c r="D17845" i="1"/>
  <c r="M17845" i="1"/>
  <c r="C5359" i="1"/>
  <c r="D5359" i="1"/>
  <c r="M5359" i="1"/>
  <c r="C5360" i="1"/>
  <c r="D5360" i="1"/>
  <c r="M5360" i="1"/>
  <c r="C5361" i="1"/>
  <c r="D5361" i="1"/>
  <c r="M5361" i="1"/>
  <c r="C5362" i="1"/>
  <c r="D5362" i="1"/>
  <c r="M5362" i="1"/>
  <c r="C5363" i="1"/>
  <c r="D5363" i="1"/>
  <c r="M5363" i="1"/>
  <c r="C17846" i="1"/>
  <c r="D17846" i="1"/>
  <c r="M17846" i="1"/>
  <c r="C5364" i="1"/>
  <c r="D5364" i="1"/>
  <c r="M5364" i="1"/>
  <c r="C17847" i="1"/>
  <c r="D17847" i="1"/>
  <c r="M17847" i="1"/>
  <c r="C17848" i="1"/>
  <c r="D17848" i="1"/>
  <c r="M17848" i="1"/>
  <c r="C5267" i="1"/>
  <c r="D5267" i="1"/>
  <c r="M5267" i="1"/>
  <c r="C17849" i="1"/>
  <c r="D17849" i="1"/>
  <c r="M17849" i="1"/>
  <c r="C5365" i="1"/>
  <c r="D5365" i="1"/>
  <c r="M5365" i="1"/>
  <c r="C5268" i="1"/>
  <c r="D5268" i="1"/>
  <c r="M5268" i="1"/>
  <c r="C17850" i="1"/>
  <c r="D17850" i="1"/>
  <c r="M17850" i="1"/>
  <c r="C5366" i="1"/>
  <c r="D5366" i="1"/>
  <c r="M5366" i="1"/>
  <c r="C17851" i="1"/>
  <c r="D17851" i="1"/>
  <c r="M17851" i="1"/>
  <c r="C17852" i="1"/>
  <c r="D17852" i="1"/>
  <c r="M17852" i="1"/>
  <c r="C5367" i="1"/>
  <c r="D5367" i="1"/>
  <c r="M5367" i="1"/>
  <c r="C17853" i="1"/>
  <c r="D17853" i="1"/>
  <c r="M17853" i="1"/>
  <c r="C5270" i="1"/>
  <c r="D5270" i="1"/>
  <c r="M5270" i="1"/>
  <c r="C5368" i="1"/>
  <c r="D5368" i="1"/>
  <c r="M5368" i="1"/>
  <c r="C17854" i="1"/>
  <c r="D17854" i="1"/>
  <c r="M17854" i="1"/>
  <c r="C5369" i="1"/>
  <c r="D5369" i="1"/>
  <c r="M5369" i="1"/>
  <c r="C5370" i="1"/>
  <c r="D5370" i="1"/>
  <c r="M5370" i="1"/>
  <c r="C17855" i="1"/>
  <c r="D17855" i="1"/>
  <c r="M17855" i="1"/>
  <c r="C5379" i="1"/>
  <c r="D5379" i="1"/>
  <c r="M5379" i="1"/>
  <c r="C5371" i="1"/>
  <c r="M5371" i="1"/>
  <c r="C5372" i="1"/>
  <c r="D5372" i="1"/>
  <c r="M5372" i="1"/>
  <c r="C5373" i="1"/>
  <c r="D5373" i="1"/>
  <c r="M5373" i="1"/>
  <c r="C5374" i="1"/>
  <c r="D5374" i="1"/>
  <c r="M5374" i="1"/>
  <c r="C17856" i="1"/>
  <c r="D17856" i="1"/>
  <c r="M17856" i="1"/>
  <c r="C5375" i="1"/>
  <c r="D5375" i="1"/>
  <c r="M5375" i="1"/>
  <c r="C5376" i="1"/>
  <c r="D5376" i="1"/>
  <c r="M5376" i="1"/>
  <c r="C5377" i="1"/>
  <c r="D5377" i="1"/>
  <c r="M5377" i="1"/>
  <c r="C5378" i="1"/>
  <c r="D5378" i="1"/>
  <c r="M5378" i="1"/>
  <c r="C17857" i="1"/>
  <c r="D17857" i="1"/>
  <c r="M17857" i="1"/>
  <c r="C5380" i="1"/>
  <c r="D5380" i="1"/>
  <c r="M5380" i="1"/>
  <c r="C5381" i="1"/>
  <c r="D5381" i="1"/>
  <c r="M5381" i="1"/>
  <c r="C5382" i="1"/>
  <c r="D5382" i="1"/>
  <c r="M5382" i="1"/>
  <c r="C5383" i="1"/>
  <c r="D5383" i="1"/>
  <c r="M5383" i="1"/>
  <c r="C5384" i="1"/>
  <c r="M5384" i="1"/>
  <c r="C5385" i="1"/>
  <c r="D5385" i="1"/>
  <c r="M5385" i="1"/>
  <c r="C5386" i="1"/>
  <c r="D5386" i="1"/>
  <c r="M5386" i="1"/>
  <c r="C5387" i="1"/>
  <c r="D5387" i="1"/>
  <c r="M5387" i="1"/>
  <c r="C5388" i="1"/>
  <c r="D5388" i="1"/>
  <c r="M5388" i="1"/>
  <c r="C5389" i="1"/>
  <c r="M5389" i="1"/>
  <c r="C17858" i="1"/>
  <c r="D17858" i="1"/>
  <c r="M17858" i="1"/>
  <c r="C17859" i="1"/>
  <c r="D17859" i="1"/>
  <c r="M17859" i="1"/>
  <c r="C17860" i="1"/>
  <c r="D17860" i="1"/>
  <c r="M17860" i="1"/>
  <c r="C5390" i="1"/>
  <c r="D5390" i="1"/>
  <c r="M5390" i="1"/>
  <c r="C5391" i="1"/>
  <c r="D5391" i="1"/>
  <c r="M5391" i="1"/>
  <c r="C5392" i="1"/>
  <c r="D5392" i="1"/>
  <c r="M5392" i="1"/>
  <c r="C5393" i="1"/>
  <c r="D5393" i="1"/>
  <c r="M5393" i="1"/>
  <c r="C17861" i="1"/>
  <c r="D17861" i="1"/>
  <c r="M17861" i="1"/>
  <c r="C17862" i="1"/>
  <c r="D17862" i="1"/>
  <c r="M17862" i="1"/>
  <c r="C17863" i="1"/>
  <c r="D17863" i="1"/>
  <c r="M17863" i="1"/>
  <c r="C5394" i="1"/>
  <c r="D5394" i="1"/>
  <c r="M5394" i="1"/>
  <c r="C17864" i="1"/>
  <c r="D17864" i="1"/>
  <c r="M17864" i="1"/>
  <c r="C5395" i="1"/>
  <c r="D5395" i="1"/>
  <c r="M5395" i="1"/>
  <c r="C5396" i="1"/>
  <c r="D5396" i="1"/>
  <c r="M5396" i="1"/>
  <c r="C5397" i="1"/>
  <c r="D5397" i="1"/>
  <c r="M5397" i="1"/>
  <c r="C5398" i="1"/>
  <c r="D5398" i="1"/>
  <c r="M5398" i="1"/>
  <c r="C5399" i="1"/>
  <c r="D5399" i="1"/>
  <c r="M5399" i="1"/>
  <c r="C5400" i="1"/>
  <c r="D5400" i="1"/>
  <c r="M5400" i="1"/>
  <c r="C5401" i="1"/>
  <c r="D5401" i="1"/>
  <c r="M5401" i="1"/>
  <c r="C5402" i="1"/>
  <c r="D5402" i="1"/>
  <c r="M5402" i="1"/>
  <c r="C5403" i="1"/>
  <c r="D5403" i="1"/>
  <c r="M5403" i="1"/>
  <c r="C17865" i="1"/>
  <c r="D17865" i="1"/>
  <c r="M17865" i="1"/>
  <c r="C5407" i="1"/>
  <c r="D5407" i="1"/>
  <c r="M5407" i="1"/>
  <c r="C5408" i="1"/>
  <c r="D5408" i="1"/>
  <c r="M5408" i="1"/>
  <c r="C5409" i="1"/>
  <c r="D5409" i="1"/>
  <c r="M5409" i="1"/>
  <c r="C17866" i="1"/>
  <c r="D17866" i="1"/>
  <c r="M17866" i="1"/>
  <c r="C5410" i="1"/>
  <c r="D5410" i="1"/>
  <c r="M5410" i="1"/>
  <c r="C5404" i="1"/>
  <c r="D5404" i="1"/>
  <c r="M5404" i="1"/>
  <c r="C5411" i="1"/>
  <c r="D5411" i="1"/>
  <c r="M5411" i="1"/>
  <c r="C5412" i="1"/>
  <c r="D5412" i="1"/>
  <c r="M5412" i="1"/>
  <c r="C5406" i="1"/>
  <c r="D5406" i="1"/>
  <c r="M5406" i="1"/>
  <c r="C5405" i="1"/>
  <c r="D5405" i="1"/>
  <c r="M5405" i="1"/>
  <c r="C17867" i="1"/>
  <c r="D17867" i="1"/>
  <c r="M17867" i="1"/>
  <c r="C17868" i="1"/>
  <c r="D17868" i="1"/>
  <c r="M17868" i="1"/>
  <c r="C5413" i="1"/>
  <c r="D5413" i="1"/>
  <c r="M5413" i="1"/>
  <c r="C5414" i="1"/>
  <c r="D5414" i="1"/>
  <c r="M5414" i="1"/>
  <c r="C5415" i="1"/>
  <c r="D5415" i="1"/>
  <c r="M5415" i="1"/>
  <c r="C5416" i="1"/>
  <c r="D5416" i="1"/>
  <c r="M5416" i="1"/>
  <c r="C5417" i="1"/>
  <c r="D5417" i="1"/>
  <c r="M5417" i="1"/>
  <c r="C5418" i="1"/>
  <c r="D5418" i="1"/>
  <c r="M5418" i="1"/>
  <c r="C5419" i="1"/>
  <c r="D5419" i="1"/>
  <c r="M5419" i="1"/>
  <c r="C5420" i="1"/>
  <c r="D5420" i="1"/>
  <c r="M5420" i="1"/>
  <c r="C17869" i="1"/>
  <c r="D17869" i="1"/>
  <c r="M17869" i="1"/>
  <c r="C5421" i="1"/>
  <c r="D5421" i="1"/>
  <c r="M5421" i="1"/>
  <c r="C5422" i="1"/>
  <c r="D5422" i="1"/>
  <c r="M5422" i="1"/>
  <c r="C5423" i="1"/>
  <c r="D5423" i="1"/>
  <c r="M5423" i="1"/>
  <c r="C5424" i="1"/>
  <c r="D5424" i="1"/>
  <c r="M5424" i="1"/>
  <c r="C5425" i="1"/>
  <c r="D5425" i="1"/>
  <c r="M5425" i="1"/>
  <c r="C17870" i="1"/>
  <c r="D17870" i="1"/>
  <c r="M17870" i="1"/>
  <c r="C5426" i="1"/>
  <c r="D5426" i="1"/>
  <c r="M5426" i="1"/>
  <c r="C5427" i="1"/>
  <c r="D5427" i="1"/>
  <c r="M5427" i="1"/>
  <c r="C5428" i="1"/>
  <c r="D5428" i="1"/>
  <c r="M5428" i="1"/>
  <c r="C5430" i="1"/>
  <c r="D5430" i="1"/>
  <c r="M5430" i="1"/>
  <c r="C5429" i="1"/>
  <c r="D5429" i="1"/>
  <c r="M5429" i="1"/>
  <c r="C17871" i="1"/>
  <c r="D17871" i="1"/>
  <c r="M17871" i="1"/>
  <c r="C5431" i="1"/>
  <c r="D5431" i="1"/>
  <c r="M5431" i="1"/>
  <c r="C5432" i="1"/>
  <c r="D5432" i="1"/>
  <c r="M5432" i="1"/>
  <c r="C17872" i="1"/>
  <c r="D17872" i="1"/>
  <c r="M17872" i="1"/>
  <c r="C17873" i="1"/>
  <c r="D17873" i="1"/>
  <c r="M17873" i="1"/>
  <c r="C17874" i="1"/>
  <c r="D17874" i="1"/>
  <c r="M17874" i="1"/>
  <c r="C5433" i="1"/>
  <c r="D5433" i="1"/>
  <c r="M5433" i="1"/>
  <c r="C17875" i="1"/>
  <c r="D17875" i="1"/>
  <c r="M17875" i="1"/>
  <c r="C17876" i="1"/>
  <c r="D17876" i="1"/>
  <c r="M17876" i="1"/>
  <c r="C5434" i="1"/>
  <c r="D5434" i="1"/>
  <c r="M5434" i="1"/>
  <c r="C5435" i="1"/>
  <c r="D5435" i="1"/>
  <c r="M5435" i="1"/>
  <c r="C17877" i="1"/>
  <c r="D17877" i="1"/>
  <c r="M17877" i="1"/>
  <c r="C5436" i="1"/>
  <c r="D5436" i="1"/>
  <c r="M5436" i="1"/>
  <c r="C17878" i="1"/>
  <c r="D17878" i="1"/>
  <c r="M17878" i="1"/>
  <c r="C5437" i="1"/>
  <c r="D5437" i="1"/>
  <c r="M5437" i="1"/>
  <c r="C17879" i="1"/>
  <c r="D17879" i="1"/>
  <c r="M17879" i="1"/>
  <c r="C17880" i="1"/>
  <c r="D17880" i="1"/>
  <c r="M17880" i="1"/>
  <c r="C5438" i="1"/>
  <c r="D5438" i="1"/>
  <c r="M5438" i="1"/>
  <c r="C5439" i="1"/>
  <c r="D5439" i="1"/>
  <c r="M5439" i="1"/>
  <c r="C17881" i="1"/>
  <c r="D17881" i="1"/>
  <c r="M17881" i="1"/>
  <c r="C17882" i="1"/>
  <c r="D17882" i="1"/>
  <c r="M17882" i="1"/>
  <c r="C17883" i="1"/>
  <c r="D17883" i="1"/>
  <c r="M17883" i="1"/>
  <c r="C5440" i="1"/>
  <c r="D5440" i="1"/>
  <c r="M5440" i="1"/>
  <c r="C5441" i="1"/>
  <c r="D5441" i="1"/>
  <c r="M5441" i="1"/>
  <c r="C5442" i="1"/>
  <c r="D5442" i="1"/>
  <c r="M5442" i="1"/>
  <c r="C17884" i="1"/>
  <c r="D17884" i="1"/>
  <c r="M17884" i="1"/>
  <c r="C17885" i="1"/>
  <c r="D17885" i="1"/>
  <c r="M17885" i="1"/>
  <c r="C5443" i="1"/>
  <c r="D5443" i="1"/>
  <c r="M5443" i="1"/>
  <c r="C5444" i="1"/>
  <c r="D5444" i="1"/>
  <c r="M5444" i="1"/>
  <c r="C17886" i="1"/>
  <c r="D17886" i="1"/>
  <c r="M17886" i="1"/>
  <c r="C5445" i="1"/>
  <c r="D5445" i="1"/>
  <c r="M5445" i="1"/>
  <c r="C17887" i="1"/>
  <c r="D17887" i="1"/>
  <c r="M17887" i="1"/>
  <c r="C5446" i="1"/>
  <c r="D5446" i="1"/>
  <c r="M5446" i="1"/>
  <c r="C17888" i="1"/>
  <c r="D17888" i="1"/>
  <c r="M17888" i="1"/>
  <c r="C17889" i="1"/>
  <c r="D17889" i="1"/>
  <c r="M17889" i="1"/>
  <c r="C5447" i="1"/>
  <c r="D5447" i="1"/>
  <c r="M5447" i="1"/>
  <c r="C5448" i="1"/>
  <c r="D5448" i="1"/>
  <c r="M5448" i="1"/>
  <c r="C5449" i="1"/>
  <c r="D5449" i="1"/>
  <c r="M5449" i="1"/>
  <c r="C5450" i="1"/>
  <c r="D5450" i="1"/>
  <c r="M5450" i="1"/>
  <c r="C17890" i="1"/>
  <c r="D17890" i="1"/>
  <c r="M17890" i="1"/>
  <c r="C5451" i="1"/>
  <c r="D5451" i="1"/>
  <c r="M5451" i="1"/>
  <c r="C17891" i="1"/>
  <c r="D17891" i="1"/>
  <c r="M17891" i="1"/>
  <c r="C5452" i="1"/>
  <c r="D5452" i="1"/>
  <c r="M5452" i="1"/>
  <c r="C5454" i="1"/>
  <c r="D5454" i="1"/>
  <c r="M5454" i="1"/>
  <c r="C5455" i="1"/>
  <c r="D5455" i="1"/>
  <c r="M5455" i="1"/>
  <c r="C17892" i="1"/>
  <c r="D17892" i="1"/>
  <c r="M17892" i="1"/>
  <c r="C5456" i="1"/>
  <c r="D5456" i="1"/>
  <c r="M5456" i="1"/>
  <c r="C17893" i="1"/>
  <c r="D17893" i="1"/>
  <c r="M17893" i="1"/>
  <c r="C5457" i="1"/>
  <c r="D5457" i="1"/>
  <c r="M5457" i="1"/>
  <c r="C5458" i="1"/>
  <c r="D5458" i="1"/>
  <c r="M5458" i="1"/>
  <c r="C5459" i="1"/>
  <c r="D5459" i="1"/>
  <c r="M5459" i="1"/>
  <c r="C5460" i="1"/>
  <c r="D5460" i="1"/>
  <c r="M5460" i="1"/>
  <c r="C5461" i="1"/>
  <c r="D5461" i="1"/>
  <c r="M5461" i="1"/>
  <c r="C5462" i="1"/>
  <c r="D5462" i="1"/>
  <c r="M5462" i="1"/>
  <c r="C5463" i="1"/>
  <c r="D5463" i="1"/>
  <c r="M5463" i="1"/>
  <c r="C17894" i="1"/>
  <c r="D17894" i="1"/>
  <c r="M17894" i="1"/>
  <c r="C5464" i="1"/>
  <c r="D5464" i="1"/>
  <c r="M5464" i="1"/>
  <c r="C5465" i="1"/>
  <c r="D5465" i="1"/>
  <c r="M5465" i="1"/>
  <c r="C5466" i="1"/>
  <c r="D5466" i="1"/>
  <c r="M5466" i="1"/>
  <c r="C17895" i="1"/>
  <c r="D17895" i="1"/>
  <c r="M17895" i="1"/>
  <c r="C5467" i="1"/>
  <c r="D5467" i="1"/>
  <c r="M5467" i="1"/>
  <c r="C17896" i="1"/>
  <c r="D17896" i="1"/>
  <c r="M17896" i="1"/>
  <c r="C5468" i="1"/>
  <c r="D5468" i="1"/>
  <c r="M5468" i="1"/>
  <c r="C5469" i="1"/>
  <c r="D5469" i="1"/>
  <c r="M5469" i="1"/>
  <c r="C5470" i="1"/>
  <c r="D5470" i="1"/>
  <c r="M5470" i="1"/>
  <c r="C5472" i="1"/>
  <c r="D5472" i="1"/>
  <c r="M5472" i="1"/>
  <c r="C5471" i="1"/>
  <c r="D5471" i="1"/>
  <c r="M5471" i="1"/>
  <c r="C17897" i="1"/>
  <c r="D17897" i="1"/>
  <c r="M17897" i="1"/>
  <c r="C17898" i="1"/>
  <c r="D17898" i="1"/>
  <c r="M17898" i="1"/>
  <c r="C17899" i="1"/>
  <c r="D17899" i="1"/>
  <c r="M17899" i="1"/>
  <c r="C5473" i="1"/>
  <c r="D5473" i="1"/>
  <c r="M5473" i="1"/>
  <c r="C17900" i="1"/>
  <c r="D17900" i="1"/>
  <c r="M17900" i="1"/>
  <c r="C5474" i="1"/>
  <c r="D5474" i="1"/>
  <c r="M5474" i="1"/>
  <c r="C5475" i="1"/>
  <c r="D5475" i="1"/>
  <c r="M5475" i="1"/>
  <c r="C17901" i="1"/>
  <c r="D17901" i="1"/>
  <c r="M17901" i="1"/>
  <c r="C5476" i="1"/>
  <c r="D5476" i="1"/>
  <c r="M5476" i="1"/>
  <c r="C5477" i="1"/>
  <c r="D5477" i="1"/>
  <c r="M5477" i="1"/>
  <c r="C5478" i="1"/>
  <c r="D5478" i="1"/>
  <c r="M5478" i="1"/>
  <c r="C5479" i="1"/>
  <c r="D5479" i="1"/>
  <c r="M5479" i="1"/>
  <c r="C5480" i="1"/>
  <c r="D5480" i="1"/>
  <c r="M5480" i="1"/>
  <c r="C5481" i="1"/>
  <c r="D5481" i="1"/>
  <c r="M5481" i="1"/>
  <c r="C5482" i="1"/>
  <c r="D5482" i="1"/>
  <c r="M5482" i="1"/>
  <c r="C5483" i="1"/>
  <c r="D5483" i="1"/>
  <c r="M5483" i="1"/>
  <c r="C5484" i="1"/>
  <c r="D5484" i="1"/>
  <c r="M5484" i="1"/>
  <c r="C10" i="1"/>
  <c r="D10" i="1"/>
  <c r="M10" i="1"/>
  <c r="C5485" i="1"/>
  <c r="D5485" i="1"/>
  <c r="M5485" i="1"/>
  <c r="C17902" i="1"/>
  <c r="D17902" i="1"/>
  <c r="M17902" i="1"/>
  <c r="C17903" i="1"/>
  <c r="D17903" i="1"/>
  <c r="M17903" i="1"/>
  <c r="C17904" i="1"/>
  <c r="D17904" i="1"/>
  <c r="M17904" i="1"/>
  <c r="C17905" i="1"/>
  <c r="D17905" i="1"/>
  <c r="M17905" i="1"/>
  <c r="C17906" i="1"/>
  <c r="D17906" i="1"/>
  <c r="M17906" i="1"/>
  <c r="C5486" i="1"/>
  <c r="D5486" i="1"/>
  <c r="M5486" i="1"/>
  <c r="C17907" i="1"/>
  <c r="D17907" i="1"/>
  <c r="M17907" i="1"/>
  <c r="C17908" i="1"/>
  <c r="D17908" i="1"/>
  <c r="M17908" i="1"/>
  <c r="C17909" i="1"/>
  <c r="D17909" i="1"/>
  <c r="M17909" i="1"/>
  <c r="C17910" i="1"/>
  <c r="D17910" i="1"/>
  <c r="M17910" i="1"/>
  <c r="C5487" i="1"/>
  <c r="D5487" i="1"/>
  <c r="M5487" i="1"/>
  <c r="C5488" i="1"/>
  <c r="D5488" i="1"/>
  <c r="M5488" i="1"/>
  <c r="C17911" i="1"/>
  <c r="D17911" i="1"/>
  <c r="M17911" i="1"/>
  <c r="C17912" i="1"/>
  <c r="D17912" i="1"/>
  <c r="M17912" i="1"/>
  <c r="C17913" i="1"/>
  <c r="D17913" i="1"/>
  <c r="M17913" i="1"/>
  <c r="C5489" i="1"/>
  <c r="D5489" i="1"/>
  <c r="M5489" i="1"/>
  <c r="C5490" i="1"/>
  <c r="D5490" i="1"/>
  <c r="M5490" i="1"/>
  <c r="C5491" i="1"/>
  <c r="D5491" i="1"/>
  <c r="M5491" i="1"/>
  <c r="C5492" i="1"/>
  <c r="D5492" i="1"/>
  <c r="M5492" i="1"/>
  <c r="C17914" i="1"/>
  <c r="D17914" i="1"/>
  <c r="M17914" i="1"/>
  <c r="C17915" i="1"/>
  <c r="D17915" i="1"/>
  <c r="M17915" i="1"/>
  <c r="C5493" i="1"/>
  <c r="D5493" i="1"/>
  <c r="M5493" i="1"/>
  <c r="C5494" i="1"/>
  <c r="D5494" i="1"/>
  <c r="M5494" i="1"/>
  <c r="C5495" i="1"/>
  <c r="D5495" i="1"/>
  <c r="M5495" i="1"/>
  <c r="C5496" i="1"/>
  <c r="D5496" i="1"/>
  <c r="M5496" i="1"/>
  <c r="C5497" i="1"/>
  <c r="D5497" i="1"/>
  <c r="M5497" i="1"/>
  <c r="C5498" i="1"/>
  <c r="D5498" i="1"/>
  <c r="M5498" i="1"/>
  <c r="C17916" i="1"/>
  <c r="D17916" i="1"/>
  <c r="M17916" i="1"/>
  <c r="C5499" i="1"/>
  <c r="D5499" i="1"/>
  <c r="M5499" i="1"/>
  <c r="C5500" i="1"/>
  <c r="D5500" i="1"/>
  <c r="M5500" i="1"/>
  <c r="C17917" i="1"/>
  <c r="D17917" i="1"/>
  <c r="M17917" i="1"/>
  <c r="C5501" i="1"/>
  <c r="D5501" i="1"/>
  <c r="M5501" i="1"/>
  <c r="C17918" i="1"/>
  <c r="D17918" i="1"/>
  <c r="M17918" i="1"/>
  <c r="C5502" i="1"/>
  <c r="D5502" i="1"/>
  <c r="M5502" i="1"/>
  <c r="C5503" i="1"/>
  <c r="D5503" i="1"/>
  <c r="M5503" i="1"/>
  <c r="C5504" i="1"/>
  <c r="D5504" i="1"/>
  <c r="M5504" i="1"/>
  <c r="C17919" i="1"/>
  <c r="D17919" i="1"/>
  <c r="M17919" i="1"/>
  <c r="C17920" i="1"/>
  <c r="D17920" i="1"/>
  <c r="M17920" i="1"/>
  <c r="C5505" i="1"/>
  <c r="D5505" i="1"/>
  <c r="M5505" i="1"/>
  <c r="C5506" i="1"/>
  <c r="D5506" i="1"/>
  <c r="M5506" i="1"/>
  <c r="C5507" i="1"/>
  <c r="D5507" i="1"/>
  <c r="M5507" i="1"/>
  <c r="C5508" i="1"/>
  <c r="D5508" i="1"/>
  <c r="M5508" i="1"/>
  <c r="C5509" i="1"/>
  <c r="D5509" i="1"/>
  <c r="M5509" i="1"/>
  <c r="C5510" i="1"/>
  <c r="D5510" i="1"/>
  <c r="M5510" i="1"/>
  <c r="C5511" i="1"/>
  <c r="D5511" i="1"/>
  <c r="M5511" i="1"/>
  <c r="C5512" i="1"/>
  <c r="D5512" i="1"/>
  <c r="M5512" i="1"/>
  <c r="C5513" i="1"/>
  <c r="D5513" i="1"/>
  <c r="M5513" i="1"/>
  <c r="C5514" i="1"/>
  <c r="D5514" i="1"/>
  <c r="M5514" i="1"/>
  <c r="C5515" i="1"/>
  <c r="D5515" i="1"/>
  <c r="M5515" i="1"/>
  <c r="C17921" i="1"/>
  <c r="D17921" i="1"/>
  <c r="M17921" i="1"/>
  <c r="C5516" i="1"/>
  <c r="D5516" i="1"/>
  <c r="M5516" i="1"/>
  <c r="C5517" i="1"/>
  <c r="D5517" i="1"/>
  <c r="M5517" i="1"/>
  <c r="C5518" i="1"/>
  <c r="D5518" i="1"/>
  <c r="M5518" i="1"/>
  <c r="C5519" i="1"/>
  <c r="D5519" i="1"/>
  <c r="M5519" i="1"/>
  <c r="C5520" i="1"/>
  <c r="D5520" i="1"/>
  <c r="M5520" i="1"/>
  <c r="C5521" i="1"/>
  <c r="D5521" i="1"/>
  <c r="M5521" i="1"/>
  <c r="C5522" i="1"/>
  <c r="D5522" i="1"/>
  <c r="M5522" i="1"/>
  <c r="C5523" i="1"/>
  <c r="D5523" i="1"/>
  <c r="M5523" i="1"/>
  <c r="C5524" i="1"/>
  <c r="D5524" i="1"/>
  <c r="M5524" i="1"/>
  <c r="C17922" i="1"/>
  <c r="D17922" i="1"/>
  <c r="M17922" i="1"/>
  <c r="C17923" i="1"/>
  <c r="D17923" i="1"/>
  <c r="M17923" i="1"/>
  <c r="C17924" i="1"/>
  <c r="D17924" i="1"/>
  <c r="M17924" i="1"/>
  <c r="C5525" i="1"/>
  <c r="D5525" i="1"/>
  <c r="M5525" i="1"/>
  <c r="C5526" i="1"/>
  <c r="D5526" i="1"/>
  <c r="M5526" i="1"/>
  <c r="C17925" i="1"/>
  <c r="D17925" i="1"/>
  <c r="M17925" i="1"/>
  <c r="C5527" i="1"/>
  <c r="D5527" i="1"/>
  <c r="M5527" i="1"/>
  <c r="C5528" i="1"/>
  <c r="D5528" i="1"/>
  <c r="M5528" i="1"/>
  <c r="C17926" i="1"/>
  <c r="D17926" i="1"/>
  <c r="M17926" i="1"/>
  <c r="C5529" i="1"/>
  <c r="D5529" i="1"/>
  <c r="M5529" i="1"/>
  <c r="C5530" i="1"/>
  <c r="D5530" i="1"/>
  <c r="M5530" i="1"/>
  <c r="C5531" i="1"/>
  <c r="D5531" i="1"/>
  <c r="M5531" i="1"/>
  <c r="C5532" i="1"/>
  <c r="D5532" i="1"/>
  <c r="M5532" i="1"/>
  <c r="C5533" i="1"/>
  <c r="D5533" i="1"/>
  <c r="M5533" i="1"/>
  <c r="C5534" i="1"/>
  <c r="D5534" i="1"/>
  <c r="M5534" i="1"/>
  <c r="C5535" i="1"/>
  <c r="D5535" i="1"/>
  <c r="M5535" i="1"/>
  <c r="C5536" i="1"/>
  <c r="D5536" i="1"/>
  <c r="M5536" i="1"/>
  <c r="C17927" i="1"/>
  <c r="D17927" i="1"/>
  <c r="M17927" i="1"/>
  <c r="C5537" i="1"/>
  <c r="D5537" i="1"/>
  <c r="M5537" i="1"/>
  <c r="C5538" i="1"/>
  <c r="D5538" i="1"/>
  <c r="M5538" i="1"/>
  <c r="C17928" i="1"/>
  <c r="D17928" i="1"/>
  <c r="M17928" i="1"/>
  <c r="C17929" i="1"/>
  <c r="D17929" i="1"/>
  <c r="M17929" i="1"/>
  <c r="C17930" i="1"/>
  <c r="D17930" i="1"/>
  <c r="M17930" i="1"/>
  <c r="C5539" i="1"/>
  <c r="D5539" i="1"/>
  <c r="M5539" i="1"/>
  <c r="C17931" i="1"/>
  <c r="D17931" i="1"/>
  <c r="M17931" i="1"/>
  <c r="C5540" i="1"/>
  <c r="D5540" i="1"/>
  <c r="M5540" i="1"/>
  <c r="C5541" i="1"/>
  <c r="D5541" i="1"/>
  <c r="M5541" i="1"/>
  <c r="C5542" i="1"/>
  <c r="D5542" i="1"/>
  <c r="M5542" i="1"/>
  <c r="C5543" i="1"/>
  <c r="D5543" i="1"/>
  <c r="M5543" i="1"/>
  <c r="C5544" i="1"/>
  <c r="D5544" i="1"/>
  <c r="M5544" i="1"/>
  <c r="C5545" i="1"/>
  <c r="D5545" i="1"/>
  <c r="M5545" i="1"/>
  <c r="C5546" i="1"/>
  <c r="D5546" i="1"/>
  <c r="M5546" i="1"/>
  <c r="C5547" i="1"/>
  <c r="D5547" i="1"/>
  <c r="M5547" i="1"/>
  <c r="C17932" i="1"/>
  <c r="D17932" i="1"/>
  <c r="M17932" i="1"/>
  <c r="C5548" i="1"/>
  <c r="D5548" i="1"/>
  <c r="M5548" i="1"/>
  <c r="C17933" i="1"/>
  <c r="D17933" i="1"/>
  <c r="M17933" i="1"/>
  <c r="C17934" i="1"/>
  <c r="D17934" i="1"/>
  <c r="M17934" i="1"/>
  <c r="C17935" i="1"/>
  <c r="D17935" i="1"/>
  <c r="M17935" i="1"/>
  <c r="C5549" i="1"/>
  <c r="D5549" i="1"/>
  <c r="M5549" i="1"/>
  <c r="C17936" i="1"/>
  <c r="D17936" i="1"/>
  <c r="M17936" i="1"/>
  <c r="C5550" i="1"/>
  <c r="D5550" i="1"/>
  <c r="M5550" i="1"/>
  <c r="C17937" i="1"/>
  <c r="D17937" i="1"/>
  <c r="M17937" i="1"/>
  <c r="C17938" i="1"/>
  <c r="D17938" i="1"/>
  <c r="M17938" i="1"/>
  <c r="C17939" i="1"/>
  <c r="D17939" i="1"/>
  <c r="M17939" i="1"/>
  <c r="C5551" i="1"/>
  <c r="D5551" i="1"/>
  <c r="M5551" i="1"/>
  <c r="C5552" i="1"/>
  <c r="D5552" i="1"/>
  <c r="M5552" i="1"/>
  <c r="C17940" i="1"/>
  <c r="D17940" i="1"/>
  <c r="M17940" i="1"/>
  <c r="C5553" i="1"/>
  <c r="D5553" i="1"/>
  <c r="M5553" i="1"/>
  <c r="C5554" i="1"/>
  <c r="D5554" i="1"/>
  <c r="M5554" i="1"/>
  <c r="C5555" i="1"/>
  <c r="M5555" i="1"/>
  <c r="C5556" i="1"/>
  <c r="D5556" i="1"/>
  <c r="M5556" i="1"/>
  <c r="C17941" i="1"/>
  <c r="D17941" i="1"/>
  <c r="M17941" i="1"/>
  <c r="C5557" i="1"/>
  <c r="D5557" i="1"/>
  <c r="M5557" i="1"/>
  <c r="C5559" i="1"/>
  <c r="D5559" i="1"/>
  <c r="M5559" i="1"/>
  <c r="C5558" i="1"/>
  <c r="D5558" i="1"/>
  <c r="M5558" i="1"/>
  <c r="C5560" i="1"/>
  <c r="D5560" i="1"/>
  <c r="M5560" i="1"/>
  <c r="C17942" i="1"/>
  <c r="D17942" i="1"/>
  <c r="M17942" i="1"/>
  <c r="C17943" i="1"/>
  <c r="D17943" i="1"/>
  <c r="M17943" i="1"/>
  <c r="C17944" i="1"/>
  <c r="D17944" i="1"/>
  <c r="M17944" i="1"/>
  <c r="C5561" i="1"/>
  <c r="D5561" i="1"/>
  <c r="M5561" i="1"/>
  <c r="C5562" i="1"/>
  <c r="D5562" i="1"/>
  <c r="M5562" i="1"/>
  <c r="C5563" i="1"/>
  <c r="D5563" i="1"/>
  <c r="M5563" i="1"/>
  <c r="C5564" i="1"/>
  <c r="D5564" i="1"/>
  <c r="M5564" i="1"/>
  <c r="C5565" i="1"/>
  <c r="D5565" i="1"/>
  <c r="M5565" i="1"/>
  <c r="C5566" i="1"/>
  <c r="D5566" i="1"/>
  <c r="M5566" i="1"/>
  <c r="C17945" i="1"/>
  <c r="D17945" i="1"/>
  <c r="M17945" i="1"/>
  <c r="C5567" i="1"/>
  <c r="D5567" i="1"/>
  <c r="M5567" i="1"/>
  <c r="C5568" i="1"/>
  <c r="D5568" i="1"/>
  <c r="M5568" i="1"/>
  <c r="C5569" i="1"/>
  <c r="D5569" i="1"/>
  <c r="M5569" i="1"/>
  <c r="C5570" i="1"/>
  <c r="D5570" i="1"/>
  <c r="M5570" i="1"/>
  <c r="C5571" i="1"/>
  <c r="D5571" i="1"/>
  <c r="M5571" i="1"/>
  <c r="C5572" i="1"/>
  <c r="M5572" i="1"/>
  <c r="C5573" i="1"/>
  <c r="D5573" i="1"/>
  <c r="M5573" i="1"/>
  <c r="C5576" i="1"/>
  <c r="D5576" i="1"/>
  <c r="M5576" i="1"/>
  <c r="C5577" i="1"/>
  <c r="D5577" i="1"/>
  <c r="M5577" i="1"/>
  <c r="C5578" i="1"/>
  <c r="D5578" i="1"/>
  <c r="M5578" i="1"/>
  <c r="C17946" i="1"/>
  <c r="D17946" i="1"/>
  <c r="M17946" i="1"/>
  <c r="C5580" i="1"/>
  <c r="D5580" i="1"/>
  <c r="M5580" i="1"/>
  <c r="C5579" i="1"/>
  <c r="M5579" i="1"/>
  <c r="C5581" i="1"/>
  <c r="D5581" i="1"/>
  <c r="M5581" i="1"/>
  <c r="C17947" i="1"/>
  <c r="D17947" i="1"/>
  <c r="M17947" i="1"/>
  <c r="C17948" i="1"/>
  <c r="D17948" i="1"/>
  <c r="M17948" i="1"/>
  <c r="C17949" i="1"/>
  <c r="D17949" i="1"/>
  <c r="M17949" i="1"/>
  <c r="C17950" i="1"/>
  <c r="D17950" i="1"/>
  <c r="M17950" i="1"/>
  <c r="C5582" i="1"/>
  <c r="D5582" i="1"/>
  <c r="M5582" i="1"/>
  <c r="C5583" i="1"/>
  <c r="D5583" i="1"/>
  <c r="M5583" i="1"/>
  <c r="C5584" i="1"/>
  <c r="D5584" i="1"/>
  <c r="M5584" i="1"/>
  <c r="C17951" i="1"/>
  <c r="D17951" i="1"/>
  <c r="M17951" i="1"/>
  <c r="C5586" i="1"/>
  <c r="D5586" i="1"/>
  <c r="M5586" i="1"/>
  <c r="C5585" i="1"/>
  <c r="D5585" i="1"/>
  <c r="M5585" i="1"/>
  <c r="C5587" i="1"/>
  <c r="D5587" i="1"/>
  <c r="M5587" i="1"/>
  <c r="C5588" i="1"/>
  <c r="D5588" i="1"/>
  <c r="M5588" i="1"/>
  <c r="C5589" i="1"/>
  <c r="D5589" i="1"/>
  <c r="M5589" i="1"/>
  <c r="C5590" i="1"/>
  <c r="D5590" i="1"/>
  <c r="M5590" i="1"/>
  <c r="C17952" i="1"/>
  <c r="D17952" i="1"/>
  <c r="M17952" i="1"/>
  <c r="C5591" i="1"/>
  <c r="D5591" i="1"/>
  <c r="M5591" i="1"/>
  <c r="C5596" i="1"/>
  <c r="D5596" i="1"/>
  <c r="M5596" i="1"/>
  <c r="C17953" i="1"/>
  <c r="D17953" i="1"/>
  <c r="M17953" i="1"/>
  <c r="C5597" i="1"/>
  <c r="D5597" i="1"/>
  <c r="M5597" i="1"/>
  <c r="C5599" i="1"/>
  <c r="D5599" i="1"/>
  <c r="M5599" i="1"/>
  <c r="M5598" i="1"/>
  <c r="C5600" i="1"/>
  <c r="M5600" i="1"/>
  <c r="C5601" i="1"/>
  <c r="M5601" i="1"/>
  <c r="C5602" i="1"/>
  <c r="M5602" i="1"/>
  <c r="C5603" i="1"/>
  <c r="D5603" i="1"/>
  <c r="M5603" i="1"/>
  <c r="C17954" i="1"/>
  <c r="D17954" i="1"/>
  <c r="M17954" i="1"/>
  <c r="C5604" i="1"/>
  <c r="M5604" i="1"/>
  <c r="C5574" i="1"/>
  <c r="D5574" i="1"/>
  <c r="M5574" i="1"/>
  <c r="C5605" i="1"/>
  <c r="D5605" i="1"/>
  <c r="M5605" i="1"/>
  <c r="C5606" i="1"/>
  <c r="D5606" i="1"/>
  <c r="M5606" i="1"/>
  <c r="C5607" i="1"/>
  <c r="D5607" i="1"/>
  <c r="M5607" i="1"/>
  <c r="C5608" i="1"/>
  <c r="D5608" i="1"/>
  <c r="M5608" i="1"/>
  <c r="C5609" i="1"/>
  <c r="M5609" i="1"/>
  <c r="C17955" i="1"/>
  <c r="D17955" i="1"/>
  <c r="M17955" i="1"/>
  <c r="C5610" i="1"/>
  <c r="D5610" i="1"/>
  <c r="M5610" i="1"/>
  <c r="C5611" i="1"/>
  <c r="D5611" i="1"/>
  <c r="M5611" i="1"/>
  <c r="C5612" i="1"/>
  <c r="D5612" i="1"/>
  <c r="M5612" i="1"/>
  <c r="C5613" i="1"/>
  <c r="D5613" i="1"/>
  <c r="M5613" i="1"/>
  <c r="C5614" i="1"/>
  <c r="D5614" i="1"/>
  <c r="M5614" i="1"/>
  <c r="C17956" i="1"/>
  <c r="D17956" i="1"/>
  <c r="M17956" i="1"/>
  <c r="C5615" i="1"/>
  <c r="D5615" i="1"/>
  <c r="M5615" i="1"/>
  <c r="C5616" i="1"/>
  <c r="D5616" i="1"/>
  <c r="M5616" i="1"/>
  <c r="C5617" i="1"/>
  <c r="D5617" i="1"/>
  <c r="M5617" i="1"/>
  <c r="C5618" i="1"/>
  <c r="D5618" i="1"/>
  <c r="M5618" i="1"/>
  <c r="C17957" i="1"/>
  <c r="D17957" i="1"/>
  <c r="M17957" i="1"/>
  <c r="C17958" i="1"/>
  <c r="D17958" i="1"/>
  <c r="M17958" i="1"/>
  <c r="C17959" i="1"/>
  <c r="D17959" i="1"/>
  <c r="M17959" i="1"/>
  <c r="C17960" i="1"/>
  <c r="D17960" i="1"/>
  <c r="M17960" i="1"/>
  <c r="C5619" i="1"/>
  <c r="D5619" i="1"/>
  <c r="M5619" i="1"/>
  <c r="C17961" i="1"/>
  <c r="D17961" i="1"/>
  <c r="M17961" i="1"/>
  <c r="C5620" i="1"/>
  <c r="D5620" i="1"/>
  <c r="M5620" i="1"/>
  <c r="C5621" i="1"/>
  <c r="D5621" i="1"/>
  <c r="M5621" i="1"/>
  <c r="C5622" i="1"/>
  <c r="D5622" i="1"/>
  <c r="M5622" i="1"/>
  <c r="C17962" i="1"/>
  <c r="D17962" i="1"/>
  <c r="M17962" i="1"/>
  <c r="C17963" i="1"/>
  <c r="D17963" i="1"/>
  <c r="M17963" i="1"/>
  <c r="C17964" i="1"/>
  <c r="D17964" i="1"/>
  <c r="M17964" i="1"/>
  <c r="C17965" i="1"/>
  <c r="D17965" i="1"/>
  <c r="M17965" i="1"/>
  <c r="C17966" i="1"/>
  <c r="D17966" i="1"/>
  <c r="M17966" i="1"/>
  <c r="C5624" i="1"/>
  <c r="D5624" i="1"/>
  <c r="M5624" i="1"/>
  <c r="C5625" i="1"/>
  <c r="D5625" i="1"/>
  <c r="M5625" i="1"/>
  <c r="C5626" i="1"/>
  <c r="D5626" i="1"/>
  <c r="M5626" i="1"/>
  <c r="C5627" i="1"/>
  <c r="D5627" i="1"/>
  <c r="M5627" i="1"/>
  <c r="C5628" i="1"/>
  <c r="D5628" i="1"/>
  <c r="M5628" i="1"/>
  <c r="C5629" i="1"/>
  <c r="D5629" i="1"/>
  <c r="M5629" i="1"/>
  <c r="C5630" i="1"/>
  <c r="D5630" i="1"/>
  <c r="M5630" i="1"/>
  <c r="C5623" i="1"/>
  <c r="D5623" i="1"/>
  <c r="M5623" i="1"/>
  <c r="C17967" i="1"/>
  <c r="D17967" i="1"/>
  <c r="M17967" i="1"/>
  <c r="C5631" i="1"/>
  <c r="D5631" i="1"/>
  <c r="M5631" i="1"/>
  <c r="C5632" i="1"/>
  <c r="D5632" i="1"/>
  <c r="M5632" i="1"/>
  <c r="C5633" i="1"/>
  <c r="D5633" i="1"/>
  <c r="M5633" i="1"/>
  <c r="C5634" i="1"/>
  <c r="D5634" i="1"/>
  <c r="M5634" i="1"/>
  <c r="C5636" i="1"/>
  <c r="D5636" i="1"/>
  <c r="M5636" i="1"/>
  <c r="C17968" i="1"/>
  <c r="D17968" i="1"/>
  <c r="M17968" i="1"/>
  <c r="C5637" i="1"/>
  <c r="D5637" i="1"/>
  <c r="M5637" i="1"/>
  <c r="C5638" i="1"/>
  <c r="D5638" i="1"/>
  <c r="M5638" i="1"/>
  <c r="C17969" i="1"/>
  <c r="D17969" i="1"/>
  <c r="M17969" i="1"/>
  <c r="C17970" i="1"/>
  <c r="D17970" i="1"/>
  <c r="M17970" i="1"/>
  <c r="C17971" i="1"/>
  <c r="D17971" i="1"/>
  <c r="M17971" i="1"/>
  <c r="C5639" i="1"/>
  <c r="D5639" i="1"/>
  <c r="M5639" i="1"/>
  <c r="C5640" i="1"/>
  <c r="D5640" i="1"/>
  <c r="M5640" i="1"/>
  <c r="C5641" i="1"/>
  <c r="D5641" i="1"/>
  <c r="M5641" i="1"/>
  <c r="C5642" i="1"/>
  <c r="D5642" i="1"/>
  <c r="M5642" i="1"/>
  <c r="C5643" i="1"/>
  <c r="D5643" i="1"/>
  <c r="M5643" i="1"/>
  <c r="C5644" i="1"/>
  <c r="D5644" i="1"/>
  <c r="M5644" i="1"/>
  <c r="C5645" i="1"/>
  <c r="D5645" i="1"/>
  <c r="M5645" i="1"/>
  <c r="C5646" i="1"/>
  <c r="D5646" i="1"/>
  <c r="M5646" i="1"/>
  <c r="C17972" i="1"/>
  <c r="D17972" i="1"/>
  <c r="M17972" i="1"/>
  <c r="C5647" i="1"/>
  <c r="D5647" i="1"/>
  <c r="M5647" i="1"/>
  <c r="C5648" i="1"/>
  <c r="D5648" i="1"/>
  <c r="M5648" i="1"/>
  <c r="C5649" i="1"/>
  <c r="D5649" i="1"/>
  <c r="M5649" i="1"/>
  <c r="C5650" i="1"/>
  <c r="M5650" i="1"/>
  <c r="C5651" i="1"/>
  <c r="D5651" i="1"/>
  <c r="M5651" i="1"/>
  <c r="C17973" i="1"/>
  <c r="D17973" i="1"/>
  <c r="M17973" i="1"/>
  <c r="C5652" i="1"/>
  <c r="M5652" i="1"/>
  <c r="C5653" i="1"/>
  <c r="D5653" i="1"/>
  <c r="M5653" i="1"/>
  <c r="C5654" i="1"/>
  <c r="D5654" i="1"/>
  <c r="M5654" i="1"/>
  <c r="C5655" i="1"/>
  <c r="D5655" i="1"/>
  <c r="M5655" i="1"/>
  <c r="C17974" i="1"/>
  <c r="D17974" i="1"/>
  <c r="M17974" i="1"/>
  <c r="C5656" i="1"/>
  <c r="D5656" i="1"/>
  <c r="M5656" i="1"/>
  <c r="C17975" i="1"/>
  <c r="D17975" i="1"/>
  <c r="M17975" i="1"/>
  <c r="C5657" i="1"/>
  <c r="D5657" i="1"/>
  <c r="M5657" i="1"/>
  <c r="C5658" i="1"/>
  <c r="D5658" i="1"/>
  <c r="M5658" i="1"/>
  <c r="C5659" i="1"/>
  <c r="D5659" i="1"/>
  <c r="M5659" i="1"/>
  <c r="C5660" i="1"/>
  <c r="D5660" i="1"/>
  <c r="M5660" i="1"/>
  <c r="C5661" i="1"/>
  <c r="D5661" i="1"/>
  <c r="M5661" i="1"/>
  <c r="C5662" i="1"/>
  <c r="D5662" i="1"/>
  <c r="M5662" i="1"/>
  <c r="C5663" i="1"/>
  <c r="D5663" i="1"/>
  <c r="M5663" i="1"/>
  <c r="C5664" i="1"/>
  <c r="D5664" i="1"/>
  <c r="M5664" i="1"/>
  <c r="C5665" i="1"/>
  <c r="D5665" i="1"/>
  <c r="M5665" i="1"/>
  <c r="C17976" i="1"/>
  <c r="D17976" i="1"/>
  <c r="M17976" i="1"/>
  <c r="C5666" i="1"/>
  <c r="D5666" i="1"/>
  <c r="M5666" i="1"/>
  <c r="C5667" i="1"/>
  <c r="D5667" i="1"/>
  <c r="M5667" i="1"/>
  <c r="C17977" i="1"/>
  <c r="D17977" i="1"/>
  <c r="M17977" i="1"/>
  <c r="C17978" i="1"/>
  <c r="D17978" i="1"/>
  <c r="M17978" i="1"/>
  <c r="C5668" i="1"/>
  <c r="D5668" i="1"/>
  <c r="M5668" i="1"/>
  <c r="C17979" i="1"/>
  <c r="D17979" i="1"/>
  <c r="M17979" i="1"/>
  <c r="C17980" i="1"/>
  <c r="D17980" i="1"/>
  <c r="M17980" i="1"/>
  <c r="C5669" i="1"/>
  <c r="D5669" i="1"/>
  <c r="M5669" i="1"/>
  <c r="C5670" i="1"/>
  <c r="D5670" i="1"/>
  <c r="M5670" i="1"/>
  <c r="C5671" i="1"/>
  <c r="D5671" i="1"/>
  <c r="M5671" i="1"/>
  <c r="C5672" i="1"/>
  <c r="D5672" i="1"/>
  <c r="M5672" i="1"/>
  <c r="C5673" i="1"/>
  <c r="D5673" i="1"/>
  <c r="M5673" i="1"/>
  <c r="C17981" i="1"/>
  <c r="D17981" i="1"/>
  <c r="M17981" i="1"/>
  <c r="C5674" i="1"/>
  <c r="D5674" i="1"/>
  <c r="M5674" i="1"/>
  <c r="C5676" i="1"/>
  <c r="D5676" i="1"/>
  <c r="M5676" i="1"/>
  <c r="C5675" i="1"/>
  <c r="D5675" i="1"/>
  <c r="M5675" i="1"/>
  <c r="C17982" i="1"/>
  <c r="D17982" i="1"/>
  <c r="M17982" i="1"/>
  <c r="C5677" i="1"/>
  <c r="D5677" i="1"/>
  <c r="M5677" i="1"/>
  <c r="C5678" i="1"/>
  <c r="D5678" i="1"/>
  <c r="M5678" i="1"/>
  <c r="C5679" i="1"/>
  <c r="D5679" i="1"/>
  <c r="M5679" i="1"/>
  <c r="C17983" i="1"/>
  <c r="D17983" i="1"/>
  <c r="M17983" i="1"/>
  <c r="C5680" i="1"/>
  <c r="D5680" i="1"/>
  <c r="M5680" i="1"/>
  <c r="C5681" i="1"/>
  <c r="D5681" i="1"/>
  <c r="M5681" i="1"/>
  <c r="C5682" i="1"/>
  <c r="D5682" i="1"/>
  <c r="M5682" i="1"/>
  <c r="C5683" i="1"/>
  <c r="D5683" i="1"/>
  <c r="M5683" i="1"/>
  <c r="C5684" i="1"/>
  <c r="D5684" i="1"/>
  <c r="M5684" i="1"/>
  <c r="C5685" i="1"/>
  <c r="D5685" i="1"/>
  <c r="M5685" i="1"/>
  <c r="C5686" i="1"/>
  <c r="D5686" i="1"/>
  <c r="M5686" i="1"/>
  <c r="C17984" i="1"/>
  <c r="D17984" i="1"/>
  <c r="M17984" i="1"/>
  <c r="C17985" i="1"/>
  <c r="D17985" i="1"/>
  <c r="M17985" i="1"/>
  <c r="C17986" i="1"/>
  <c r="D17986" i="1"/>
  <c r="M17986" i="1"/>
  <c r="C17987" i="1"/>
  <c r="D17987" i="1"/>
  <c r="M17987" i="1"/>
  <c r="C5688" i="1"/>
  <c r="D5688" i="1"/>
  <c r="M5688" i="1"/>
  <c r="C5687" i="1"/>
  <c r="D5687" i="1"/>
  <c r="M5687" i="1"/>
  <c r="C5689" i="1"/>
  <c r="D5689" i="1"/>
  <c r="M5689" i="1"/>
  <c r="C5690" i="1"/>
  <c r="D5690" i="1"/>
  <c r="M5690" i="1"/>
  <c r="C5691" i="1"/>
  <c r="D5691" i="1"/>
  <c r="M5691" i="1"/>
  <c r="C5692" i="1"/>
  <c r="D5692" i="1"/>
  <c r="M5692" i="1"/>
  <c r="C5693" i="1"/>
  <c r="D5693" i="1"/>
  <c r="M5693" i="1"/>
  <c r="C5694" i="1"/>
  <c r="M5694" i="1"/>
  <c r="C17988" i="1"/>
  <c r="D17988" i="1"/>
  <c r="M17988" i="1"/>
  <c r="C17989" i="1"/>
  <c r="D17989" i="1"/>
  <c r="M17989" i="1"/>
  <c r="C5695" i="1"/>
  <c r="D5695" i="1"/>
  <c r="M5695" i="1"/>
  <c r="C5696" i="1"/>
  <c r="D5696" i="1"/>
  <c r="M5696" i="1"/>
  <c r="C5697" i="1"/>
  <c r="D5697" i="1"/>
  <c r="M5697" i="1"/>
  <c r="C17990" i="1"/>
  <c r="D17990" i="1"/>
  <c r="M17990" i="1"/>
  <c r="C17991" i="1"/>
  <c r="D17991" i="1"/>
  <c r="M17991" i="1"/>
  <c r="C17992" i="1"/>
  <c r="D17992" i="1"/>
  <c r="M17992" i="1"/>
  <c r="C5698" i="1"/>
  <c r="D5698" i="1"/>
  <c r="M5698" i="1"/>
  <c r="C17993" i="1"/>
  <c r="D17993" i="1"/>
  <c r="M17993" i="1"/>
  <c r="C5699" i="1"/>
  <c r="D5699" i="1"/>
  <c r="M5699" i="1"/>
  <c r="C5700" i="1"/>
  <c r="D5700" i="1"/>
  <c r="M5700" i="1"/>
  <c r="C5701" i="1"/>
  <c r="D5701" i="1"/>
  <c r="M5701" i="1"/>
  <c r="C5702" i="1"/>
  <c r="D5702" i="1"/>
  <c r="M5702" i="1"/>
  <c r="C17994" i="1"/>
  <c r="D17994" i="1"/>
  <c r="M17994" i="1"/>
  <c r="C17995" i="1"/>
  <c r="D17995" i="1"/>
  <c r="M17995" i="1"/>
  <c r="C5703" i="1"/>
  <c r="D5703" i="1"/>
  <c r="M5703" i="1"/>
  <c r="C5704" i="1"/>
  <c r="D5704" i="1"/>
  <c r="M5704" i="1"/>
  <c r="C5705" i="1"/>
  <c r="D5705" i="1"/>
  <c r="M5705" i="1"/>
  <c r="C5706" i="1"/>
  <c r="D5706" i="1"/>
  <c r="M5706" i="1"/>
  <c r="C5707" i="1"/>
  <c r="D5707" i="1"/>
  <c r="M5707" i="1"/>
  <c r="C17996" i="1"/>
  <c r="D17996" i="1"/>
  <c r="M17996" i="1"/>
  <c r="C5708" i="1"/>
  <c r="D5708" i="1"/>
  <c r="M5708" i="1"/>
  <c r="C5710" i="1"/>
  <c r="D5710" i="1"/>
  <c r="M5710" i="1"/>
  <c r="C5709" i="1"/>
  <c r="D5709" i="1"/>
  <c r="M5709" i="1"/>
  <c r="C17997" i="1"/>
  <c r="D17997" i="1"/>
  <c r="M17997" i="1"/>
  <c r="C5711" i="1"/>
  <c r="D5711" i="1"/>
  <c r="M5711" i="1"/>
  <c r="C5712" i="1"/>
  <c r="D5712" i="1"/>
  <c r="M5712" i="1"/>
  <c r="C17998" i="1"/>
  <c r="D17998" i="1"/>
  <c r="M17998" i="1"/>
  <c r="C5713" i="1"/>
  <c r="D5713" i="1"/>
  <c r="M5713" i="1"/>
  <c r="C5714" i="1"/>
  <c r="D5714" i="1"/>
  <c r="M5714" i="1"/>
  <c r="C5715" i="1"/>
  <c r="D5715" i="1"/>
  <c r="M5715" i="1"/>
  <c r="C5716" i="1"/>
  <c r="D5716" i="1"/>
  <c r="M5716" i="1"/>
  <c r="C5717" i="1"/>
  <c r="D5717" i="1"/>
  <c r="M5717" i="1"/>
  <c r="C5718" i="1"/>
  <c r="D5718" i="1"/>
  <c r="M5718" i="1"/>
  <c r="C5719" i="1"/>
  <c r="D5719" i="1"/>
  <c r="M5719" i="1"/>
  <c r="C17999" i="1"/>
  <c r="D17999" i="1"/>
  <c r="M17999" i="1"/>
  <c r="C5723" i="1"/>
  <c r="D5723" i="1"/>
  <c r="M5723" i="1"/>
  <c r="C18000" i="1"/>
  <c r="D18000" i="1"/>
  <c r="M18000" i="1"/>
  <c r="C5720" i="1"/>
  <c r="D5720" i="1"/>
  <c r="M5720" i="1"/>
  <c r="C18001" i="1"/>
  <c r="D18001" i="1"/>
  <c r="M18001" i="1"/>
  <c r="C18002" i="1"/>
  <c r="D18002" i="1"/>
  <c r="M18002" i="1"/>
  <c r="C5721" i="1"/>
  <c r="M5721" i="1"/>
  <c r="C5722" i="1"/>
  <c r="D5722" i="1"/>
  <c r="M5722" i="1"/>
  <c r="C5724" i="1"/>
  <c r="D5724" i="1"/>
  <c r="M5724" i="1"/>
  <c r="C5725" i="1"/>
  <c r="D5725" i="1"/>
  <c r="M5725" i="1"/>
  <c r="C18003" i="1"/>
  <c r="D18003" i="1"/>
  <c r="M18003" i="1"/>
  <c r="C18004" i="1"/>
  <c r="D18004" i="1"/>
  <c r="M18004" i="1"/>
  <c r="C18005" i="1"/>
  <c r="D18005" i="1"/>
  <c r="M18005" i="1"/>
  <c r="C5726" i="1"/>
  <c r="D5726" i="1"/>
  <c r="M5726" i="1"/>
  <c r="C18006" i="1"/>
  <c r="D18006" i="1"/>
  <c r="M18006" i="1"/>
  <c r="C18007" i="1"/>
  <c r="D18007" i="1"/>
  <c r="M18007" i="1"/>
  <c r="C5727" i="1"/>
  <c r="D5727" i="1"/>
  <c r="M5727" i="1"/>
  <c r="C5728" i="1"/>
  <c r="D5728" i="1"/>
  <c r="M5728" i="1"/>
  <c r="C18008" i="1"/>
  <c r="D18008" i="1"/>
  <c r="M18008" i="1"/>
  <c r="C5729" i="1"/>
  <c r="D5729" i="1"/>
  <c r="M5729" i="1"/>
  <c r="C5730" i="1"/>
  <c r="D5730" i="1"/>
  <c r="M5730" i="1"/>
  <c r="C5731" i="1"/>
  <c r="D5731" i="1"/>
  <c r="M5731" i="1"/>
  <c r="C5732" i="1"/>
  <c r="D5732" i="1"/>
  <c r="M5732" i="1"/>
  <c r="C5733" i="1"/>
  <c r="D5733" i="1"/>
  <c r="M5733" i="1"/>
  <c r="C5734" i="1"/>
  <c r="D5734" i="1"/>
  <c r="M5734" i="1"/>
  <c r="C5735" i="1"/>
  <c r="D5735" i="1"/>
  <c r="M5735" i="1"/>
  <c r="C5736" i="1"/>
  <c r="D5736" i="1"/>
  <c r="M5736" i="1"/>
  <c r="C5737" i="1"/>
  <c r="D5737" i="1"/>
  <c r="M5737" i="1"/>
  <c r="C5738" i="1"/>
  <c r="D5738" i="1"/>
  <c r="M5738" i="1"/>
  <c r="C18009" i="1"/>
  <c r="D18009" i="1"/>
  <c r="M18009" i="1"/>
  <c r="C18010" i="1"/>
  <c r="D18010" i="1"/>
  <c r="M18010" i="1"/>
  <c r="C5739" i="1"/>
  <c r="D5739" i="1"/>
  <c r="M5739" i="1"/>
  <c r="C5740" i="1"/>
  <c r="D5740" i="1"/>
  <c r="M5740" i="1"/>
  <c r="C5741" i="1"/>
  <c r="D5741" i="1"/>
  <c r="M5741" i="1"/>
  <c r="C5742" i="1"/>
  <c r="D5742" i="1"/>
  <c r="M5742" i="1"/>
  <c r="C5743" i="1"/>
  <c r="D5743" i="1"/>
  <c r="M5743" i="1"/>
  <c r="C18011" i="1"/>
  <c r="D18011" i="1"/>
  <c r="M18011" i="1"/>
  <c r="C5744" i="1"/>
  <c r="D5744" i="1"/>
  <c r="M5744" i="1"/>
  <c r="C18012" i="1"/>
  <c r="D18012" i="1"/>
  <c r="M18012" i="1"/>
  <c r="C5745" i="1"/>
  <c r="D5745" i="1"/>
  <c r="M5745" i="1"/>
  <c r="C5746" i="1"/>
  <c r="D5746" i="1"/>
  <c r="M5746" i="1"/>
  <c r="C5747" i="1"/>
  <c r="M5747" i="1"/>
  <c r="C5748" i="1"/>
  <c r="D5748" i="1"/>
  <c r="M5748" i="1"/>
  <c r="C5749" i="1"/>
  <c r="D5749" i="1"/>
  <c r="M5749" i="1"/>
  <c r="C18013" i="1"/>
  <c r="D18013" i="1"/>
  <c r="M18013" i="1"/>
  <c r="C5750" i="1"/>
  <c r="D5750" i="1"/>
  <c r="M5750" i="1"/>
  <c r="C5751" i="1"/>
  <c r="D5751" i="1"/>
  <c r="M5751" i="1"/>
  <c r="C5752" i="1"/>
  <c r="D5752" i="1"/>
  <c r="M5752" i="1"/>
  <c r="C5753" i="1"/>
  <c r="D5753" i="1"/>
  <c r="M5753" i="1"/>
  <c r="C5754" i="1"/>
  <c r="D5754" i="1"/>
  <c r="M5754" i="1"/>
  <c r="C5755" i="1"/>
  <c r="D5755" i="1"/>
  <c r="M5755" i="1"/>
  <c r="C5756" i="1"/>
  <c r="D5756" i="1"/>
  <c r="M5756" i="1"/>
  <c r="C5757" i="1"/>
  <c r="D5757" i="1"/>
  <c r="M5757" i="1"/>
  <c r="C18014" i="1"/>
  <c r="D18014" i="1"/>
  <c r="M18014" i="1"/>
  <c r="C5758" i="1"/>
  <c r="D5758" i="1"/>
  <c r="M5758" i="1"/>
  <c r="C5759" i="1"/>
  <c r="D5759" i="1"/>
  <c r="M5759" i="1"/>
  <c r="C5760" i="1"/>
  <c r="D5760" i="1"/>
  <c r="M5760" i="1"/>
  <c r="C5761" i="1"/>
  <c r="D5761" i="1"/>
  <c r="M5761" i="1"/>
  <c r="C5762" i="1"/>
  <c r="D5762" i="1"/>
  <c r="M5762" i="1"/>
  <c r="C5763" i="1"/>
  <c r="D5763" i="1"/>
  <c r="M5763" i="1"/>
  <c r="C5764" i="1"/>
  <c r="D5764" i="1"/>
  <c r="M5764" i="1"/>
  <c r="C5765" i="1"/>
  <c r="D5765" i="1"/>
  <c r="M5765" i="1"/>
  <c r="C5767" i="1"/>
  <c r="D5767" i="1"/>
  <c r="M5767" i="1"/>
  <c r="C5766" i="1"/>
  <c r="D5766" i="1"/>
  <c r="M5766" i="1"/>
  <c r="C5768" i="1"/>
  <c r="D5768" i="1"/>
  <c r="M5768" i="1"/>
  <c r="C5769" i="1"/>
  <c r="D5769" i="1"/>
  <c r="M5769" i="1"/>
  <c r="C5771" i="1"/>
  <c r="D5771" i="1"/>
  <c r="M5771" i="1"/>
  <c r="C5770" i="1"/>
  <c r="D5770" i="1"/>
  <c r="M5770" i="1"/>
  <c r="C5772" i="1"/>
  <c r="D5772" i="1"/>
  <c r="M5772" i="1"/>
  <c r="C5773" i="1"/>
  <c r="D5773" i="1"/>
  <c r="M5773" i="1"/>
  <c r="C5774" i="1"/>
  <c r="D5774" i="1"/>
  <c r="M5774" i="1"/>
  <c r="C5775" i="1"/>
  <c r="D5775" i="1"/>
  <c r="M5775" i="1"/>
  <c r="C5776" i="1"/>
  <c r="D5776" i="1"/>
  <c r="M5776" i="1"/>
  <c r="C5777" i="1"/>
  <c r="D5777" i="1"/>
  <c r="M5777" i="1"/>
  <c r="C5779" i="1"/>
  <c r="D5779" i="1"/>
  <c r="M5779" i="1"/>
  <c r="C5778" i="1"/>
  <c r="D5778" i="1"/>
  <c r="M5778" i="1"/>
  <c r="C18015" i="1"/>
  <c r="D18015" i="1"/>
  <c r="M18015" i="1"/>
  <c r="C5780" i="1"/>
  <c r="M5780" i="1"/>
  <c r="C5781" i="1"/>
  <c r="D5781" i="1"/>
  <c r="M5781" i="1"/>
  <c r="C5782" i="1"/>
  <c r="D5782" i="1"/>
  <c r="M5782" i="1"/>
  <c r="C18016" i="1"/>
  <c r="D18016" i="1"/>
  <c r="M18016" i="1"/>
  <c r="C5783" i="1"/>
  <c r="D5783" i="1"/>
  <c r="M5783" i="1"/>
  <c r="C18017" i="1"/>
  <c r="D18017" i="1"/>
  <c r="M18017" i="1"/>
  <c r="C5784" i="1"/>
  <c r="D5784" i="1"/>
  <c r="M5784" i="1"/>
  <c r="C5785" i="1"/>
  <c r="D5785" i="1"/>
  <c r="M5785" i="1"/>
  <c r="C5786" i="1"/>
  <c r="D5786" i="1"/>
  <c r="M5786" i="1"/>
  <c r="C18018" i="1"/>
  <c r="D18018" i="1"/>
  <c r="M18018" i="1"/>
  <c r="C5787" i="1"/>
  <c r="D5787" i="1"/>
  <c r="M5787" i="1"/>
  <c r="C18019" i="1"/>
  <c r="D18019" i="1"/>
  <c r="M18019" i="1"/>
  <c r="C5788" i="1"/>
  <c r="D5788" i="1"/>
  <c r="M5788" i="1"/>
  <c r="C5789" i="1"/>
  <c r="D5789" i="1"/>
  <c r="M5789" i="1"/>
  <c r="C18020" i="1"/>
  <c r="D18020" i="1"/>
  <c r="M18020" i="1"/>
  <c r="C18021" i="1"/>
  <c r="D18021" i="1"/>
  <c r="M18021" i="1"/>
  <c r="C18022" i="1"/>
  <c r="D18022" i="1"/>
  <c r="M18022" i="1"/>
  <c r="C5790" i="1"/>
  <c r="D5790" i="1"/>
  <c r="M5790" i="1"/>
  <c r="C18023" i="1"/>
  <c r="D18023" i="1"/>
  <c r="M18023" i="1"/>
  <c r="C5791" i="1"/>
  <c r="D5791" i="1"/>
  <c r="M5791" i="1"/>
  <c r="C5792" i="1"/>
  <c r="D5792" i="1"/>
  <c r="M5792" i="1"/>
  <c r="C18024" i="1"/>
  <c r="D18024" i="1"/>
  <c r="M18024" i="1"/>
  <c r="C5575" i="1"/>
  <c r="D5575" i="1"/>
  <c r="M5575" i="1"/>
  <c r="C5793" i="1"/>
  <c r="D5793" i="1"/>
  <c r="M5793" i="1"/>
  <c r="C5794" i="1"/>
  <c r="D5794" i="1"/>
  <c r="M5794" i="1"/>
  <c r="C5795" i="1"/>
  <c r="D5795" i="1"/>
  <c r="M5795" i="1"/>
  <c r="C5796" i="1"/>
  <c r="D5796" i="1"/>
  <c r="M5796" i="1"/>
  <c r="C18025" i="1"/>
  <c r="D18025" i="1"/>
  <c r="M18025" i="1"/>
  <c r="C5797" i="1"/>
  <c r="D5797" i="1"/>
  <c r="M5797" i="1"/>
  <c r="C5798" i="1"/>
  <c r="D5798" i="1"/>
  <c r="M5798" i="1"/>
  <c r="C5799" i="1"/>
  <c r="D5799" i="1"/>
  <c r="M5799" i="1"/>
  <c r="C18026" i="1"/>
  <c r="D18026" i="1"/>
  <c r="M18026" i="1"/>
  <c r="C5801" i="1"/>
  <c r="D5801" i="1"/>
  <c r="M5801" i="1"/>
  <c r="C5802" i="1"/>
  <c r="D5802" i="1"/>
  <c r="M5802" i="1"/>
  <c r="C5803" i="1"/>
  <c r="D5803" i="1"/>
  <c r="M5803" i="1"/>
  <c r="C5804" i="1"/>
  <c r="D5804" i="1"/>
  <c r="M5804" i="1"/>
  <c r="C18027" i="1"/>
  <c r="D18027" i="1"/>
  <c r="M18027" i="1"/>
  <c r="C5805" i="1"/>
  <c r="D5805" i="1"/>
  <c r="M5805" i="1"/>
  <c r="C5806" i="1"/>
  <c r="D5806" i="1"/>
  <c r="M5806" i="1"/>
  <c r="C5808" i="1"/>
  <c r="D5808" i="1"/>
  <c r="M5808" i="1"/>
  <c r="C5809" i="1"/>
  <c r="D5809" i="1"/>
  <c r="M5809" i="1"/>
  <c r="C18028" i="1"/>
  <c r="D18028" i="1"/>
  <c r="M18028" i="1"/>
  <c r="C5810" i="1"/>
  <c r="D5810" i="1"/>
  <c r="M5810" i="1"/>
  <c r="C5811" i="1"/>
  <c r="D5811" i="1"/>
  <c r="M5811" i="1"/>
  <c r="C18029" i="1"/>
  <c r="D18029" i="1"/>
  <c r="M18029" i="1"/>
  <c r="C18030" i="1"/>
  <c r="D18030" i="1"/>
  <c r="M18030" i="1"/>
  <c r="C5812" i="1"/>
  <c r="D5812" i="1"/>
  <c r="M5812" i="1"/>
  <c r="C5813" i="1"/>
  <c r="D5813" i="1"/>
  <c r="M5813" i="1"/>
  <c r="C5814" i="1"/>
  <c r="D5814" i="1"/>
  <c r="M5814" i="1"/>
  <c r="C5815" i="1"/>
  <c r="D5815" i="1"/>
  <c r="M5815" i="1"/>
  <c r="C18031" i="1"/>
  <c r="D18031" i="1"/>
  <c r="M18031" i="1"/>
  <c r="C5816" i="1"/>
  <c r="D5816" i="1"/>
  <c r="M5816" i="1"/>
  <c r="C5817" i="1"/>
  <c r="D5817" i="1"/>
  <c r="M5817" i="1"/>
  <c r="C5807" i="1"/>
  <c r="D5807" i="1"/>
  <c r="M5807" i="1"/>
  <c r="C5818" i="1"/>
  <c r="D5818" i="1"/>
  <c r="M5818" i="1"/>
  <c r="C5819" i="1"/>
  <c r="D5819" i="1"/>
  <c r="M5819" i="1"/>
  <c r="C5820" i="1"/>
  <c r="D5820" i="1"/>
  <c r="M5820" i="1"/>
  <c r="C5821" i="1"/>
  <c r="D5821" i="1"/>
  <c r="M5821" i="1"/>
  <c r="C5822" i="1"/>
  <c r="D5822" i="1"/>
  <c r="M5822" i="1"/>
  <c r="C5823" i="1"/>
  <c r="D5823" i="1"/>
  <c r="M5823" i="1"/>
  <c r="C5824" i="1"/>
  <c r="D5824" i="1"/>
  <c r="M5824" i="1"/>
  <c r="C5825" i="1"/>
  <c r="D5825" i="1"/>
  <c r="M5825" i="1"/>
  <c r="C5826" i="1"/>
  <c r="D5826" i="1"/>
  <c r="M5826" i="1"/>
  <c r="C5827" i="1"/>
  <c r="D5827" i="1"/>
  <c r="M5827" i="1"/>
  <c r="C5828" i="1"/>
  <c r="D5828" i="1"/>
  <c r="M5828" i="1"/>
  <c r="C5830" i="1"/>
  <c r="D5830" i="1"/>
  <c r="M5830" i="1"/>
  <c r="C5831" i="1"/>
  <c r="D5831" i="1"/>
  <c r="M5831" i="1"/>
  <c r="C5829" i="1"/>
  <c r="D5829" i="1"/>
  <c r="M5829" i="1"/>
  <c r="C5832" i="1"/>
  <c r="D5832" i="1"/>
  <c r="M5832" i="1"/>
  <c r="C5833" i="1"/>
  <c r="D5833" i="1"/>
  <c r="M5833" i="1"/>
  <c r="C5834" i="1"/>
  <c r="D5834" i="1"/>
  <c r="M5834" i="1"/>
  <c r="C18032" i="1"/>
  <c r="D18032" i="1"/>
  <c r="M18032" i="1"/>
  <c r="C18033" i="1"/>
  <c r="D18033" i="1"/>
  <c r="M18033" i="1"/>
  <c r="C5835" i="1"/>
  <c r="D5835" i="1"/>
  <c r="M5835" i="1"/>
  <c r="C5836" i="1"/>
  <c r="D5836" i="1"/>
  <c r="M5836" i="1"/>
  <c r="C5837" i="1"/>
  <c r="D5837" i="1"/>
  <c r="M5837" i="1"/>
  <c r="C18034" i="1"/>
  <c r="D18034" i="1"/>
  <c r="M18034" i="1"/>
  <c r="C5839" i="1"/>
  <c r="D5839" i="1"/>
  <c r="M5839" i="1"/>
  <c r="C18035" i="1"/>
  <c r="D18035" i="1"/>
  <c r="M18035" i="1"/>
  <c r="C18036" i="1"/>
  <c r="D18036" i="1"/>
  <c r="M18036" i="1"/>
  <c r="C5840" i="1"/>
  <c r="D5840" i="1"/>
  <c r="M5840" i="1"/>
  <c r="C5841" i="1"/>
  <c r="D5841" i="1"/>
  <c r="M5841" i="1"/>
  <c r="C5842" i="1"/>
  <c r="D5842" i="1"/>
  <c r="M5842" i="1"/>
  <c r="C5843" i="1"/>
  <c r="D5843" i="1"/>
  <c r="M5843" i="1"/>
  <c r="C5844" i="1"/>
  <c r="D5844" i="1"/>
  <c r="M5844" i="1"/>
  <c r="C5845" i="1"/>
  <c r="D5845" i="1"/>
  <c r="M5845" i="1"/>
  <c r="C5846" i="1"/>
  <c r="D5846" i="1"/>
  <c r="M5846" i="1"/>
  <c r="C5847" i="1"/>
  <c r="D5847" i="1"/>
  <c r="M5847" i="1"/>
  <c r="C18037" i="1"/>
  <c r="D18037" i="1"/>
  <c r="M18037" i="1"/>
  <c r="C5848" i="1"/>
  <c r="D5848" i="1"/>
  <c r="M5848" i="1"/>
  <c r="C5849" i="1"/>
  <c r="D5849" i="1"/>
  <c r="M5849" i="1"/>
  <c r="C5850" i="1"/>
  <c r="D5850" i="1"/>
  <c r="M5850" i="1"/>
  <c r="C5851" i="1"/>
  <c r="D5851" i="1"/>
  <c r="M5851" i="1"/>
  <c r="C5853" i="1"/>
  <c r="D5853" i="1"/>
  <c r="M5853" i="1"/>
  <c r="C5854" i="1"/>
  <c r="D5854" i="1"/>
  <c r="M5854" i="1"/>
  <c r="C5852" i="1"/>
  <c r="D5852" i="1"/>
  <c r="M5852" i="1"/>
  <c r="C5855" i="1"/>
  <c r="D5855" i="1"/>
  <c r="M5855" i="1"/>
  <c r="C5857" i="1"/>
  <c r="D5857" i="1"/>
  <c r="M5857" i="1"/>
  <c r="C5856" i="1"/>
  <c r="D5856" i="1"/>
  <c r="M5856" i="1"/>
  <c r="C5861" i="1"/>
  <c r="D5861" i="1"/>
  <c r="M5861" i="1"/>
  <c r="C5862" i="1"/>
  <c r="D5862" i="1"/>
  <c r="M5862" i="1"/>
  <c r="C5858" i="1"/>
  <c r="D5858" i="1"/>
  <c r="M5858" i="1"/>
  <c r="C5859" i="1"/>
  <c r="D5859" i="1"/>
  <c r="M5859" i="1"/>
  <c r="C5860" i="1"/>
  <c r="D5860" i="1"/>
  <c r="M5860" i="1"/>
  <c r="C18038" i="1"/>
  <c r="D18038" i="1"/>
  <c r="M18038" i="1"/>
  <c r="C5863" i="1"/>
  <c r="D5863" i="1"/>
  <c r="M5863" i="1"/>
  <c r="C18039" i="1"/>
  <c r="D18039" i="1"/>
  <c r="M18039" i="1"/>
  <c r="C18040" i="1"/>
  <c r="D18040" i="1"/>
  <c r="M18040" i="1"/>
  <c r="C5864" i="1"/>
  <c r="D5864" i="1"/>
  <c r="M5864" i="1"/>
  <c r="C5865" i="1"/>
  <c r="D5865" i="1"/>
  <c r="M5865" i="1"/>
  <c r="C5866" i="1"/>
  <c r="D5866" i="1"/>
  <c r="M5866" i="1"/>
  <c r="C18041" i="1"/>
  <c r="D18041" i="1"/>
  <c r="M18041" i="1"/>
  <c r="C18042" i="1"/>
  <c r="D18042" i="1"/>
  <c r="M18042" i="1"/>
  <c r="C5867" i="1"/>
  <c r="D5867" i="1"/>
  <c r="M5867" i="1"/>
  <c r="C5868" i="1"/>
  <c r="D5868" i="1"/>
  <c r="M5868" i="1"/>
  <c r="C18043" i="1"/>
  <c r="D18043" i="1"/>
  <c r="M18043" i="1"/>
  <c r="C5869" i="1"/>
  <c r="D5869" i="1"/>
  <c r="M5869" i="1"/>
  <c r="C5870" i="1"/>
  <c r="D5870" i="1"/>
  <c r="M5870" i="1"/>
  <c r="C5871" i="1"/>
  <c r="D5871" i="1"/>
  <c r="M5871" i="1"/>
  <c r="C5872" i="1"/>
  <c r="D5872" i="1"/>
  <c r="M5872" i="1"/>
  <c r="C5873" i="1"/>
  <c r="D5873" i="1"/>
  <c r="M5873" i="1"/>
  <c r="C18044" i="1"/>
  <c r="D18044" i="1"/>
  <c r="M18044" i="1"/>
  <c r="C18045" i="1"/>
  <c r="D18045" i="1"/>
  <c r="M18045" i="1"/>
  <c r="C5874" i="1"/>
  <c r="D5874" i="1"/>
  <c r="M5874" i="1"/>
  <c r="C5875" i="1"/>
  <c r="D5875" i="1"/>
  <c r="M5875" i="1"/>
  <c r="C18046" i="1"/>
  <c r="D18046" i="1"/>
  <c r="M18046" i="1"/>
  <c r="C5877" i="1"/>
  <c r="D5877" i="1"/>
  <c r="M5877" i="1"/>
  <c r="C5878" i="1"/>
  <c r="D5878" i="1"/>
  <c r="M5878" i="1"/>
  <c r="C5879" i="1"/>
  <c r="D5879" i="1"/>
  <c r="M5879" i="1"/>
  <c r="C18047" i="1"/>
  <c r="D18047" i="1"/>
  <c r="M18047" i="1"/>
  <c r="C5880" i="1"/>
  <c r="D5880" i="1"/>
  <c r="M5880" i="1"/>
  <c r="C5881" i="1"/>
  <c r="D5881" i="1"/>
  <c r="M5881" i="1"/>
  <c r="C5882" i="1"/>
  <c r="D5882" i="1"/>
  <c r="M5882" i="1"/>
  <c r="C18048" i="1"/>
  <c r="D18048" i="1"/>
  <c r="M18048" i="1"/>
  <c r="C18049" i="1"/>
  <c r="D18049" i="1"/>
  <c r="M18049" i="1"/>
  <c r="C5883" i="1"/>
  <c r="D5883" i="1"/>
  <c r="M5883" i="1"/>
  <c r="C5884" i="1"/>
  <c r="D5884" i="1"/>
  <c r="M5884" i="1"/>
  <c r="C5885" i="1"/>
  <c r="D5885" i="1"/>
  <c r="M5885" i="1"/>
  <c r="C5886" i="1"/>
  <c r="D5886" i="1"/>
  <c r="M5886" i="1"/>
  <c r="C5887" i="1"/>
  <c r="D5887" i="1"/>
  <c r="M5887" i="1"/>
  <c r="C18050" i="1"/>
  <c r="D18050" i="1"/>
  <c r="M18050" i="1"/>
  <c r="C5888" i="1"/>
  <c r="D5888" i="1"/>
  <c r="M5888" i="1"/>
  <c r="C5889" i="1"/>
  <c r="D5889" i="1"/>
  <c r="M5889" i="1"/>
  <c r="C18051" i="1"/>
  <c r="D18051" i="1"/>
  <c r="M18051" i="1"/>
  <c r="C5890" i="1"/>
  <c r="M5890" i="1"/>
  <c r="C5891" i="1"/>
  <c r="D5891" i="1"/>
  <c r="M5891" i="1"/>
  <c r="C5892" i="1"/>
  <c r="D5892" i="1"/>
  <c r="M5892" i="1"/>
  <c r="C5893" i="1"/>
  <c r="D5893" i="1"/>
  <c r="M5893" i="1"/>
  <c r="C5894" i="1"/>
  <c r="D5894" i="1"/>
  <c r="M5894" i="1"/>
  <c r="C5895" i="1"/>
  <c r="D5895" i="1"/>
  <c r="M5895" i="1"/>
  <c r="C18052" i="1"/>
  <c r="D18052" i="1"/>
  <c r="M18052" i="1"/>
  <c r="C5896" i="1"/>
  <c r="D5896" i="1"/>
  <c r="M5896" i="1"/>
  <c r="C5897" i="1"/>
  <c r="D5897" i="1"/>
  <c r="M5897" i="1"/>
  <c r="C5898" i="1"/>
  <c r="D5898" i="1"/>
  <c r="M5898" i="1"/>
  <c r="C18053" i="1"/>
  <c r="D18053" i="1"/>
  <c r="M18053" i="1"/>
  <c r="C5899" i="1"/>
  <c r="D5899" i="1"/>
  <c r="M5899" i="1"/>
  <c r="C18054" i="1"/>
  <c r="D18054" i="1"/>
  <c r="M18054" i="1"/>
  <c r="C18055" i="1"/>
  <c r="D18055" i="1"/>
  <c r="M18055" i="1"/>
  <c r="C5900" i="1"/>
  <c r="D5900" i="1"/>
  <c r="M5900" i="1"/>
  <c r="C5901" i="1"/>
  <c r="D5901" i="1"/>
  <c r="M5901" i="1"/>
  <c r="C5902" i="1"/>
  <c r="D5902" i="1"/>
  <c r="M5902" i="1"/>
  <c r="C5903" i="1"/>
  <c r="D5903" i="1"/>
  <c r="M5903" i="1"/>
  <c r="C18056" i="1"/>
  <c r="D18056" i="1"/>
  <c r="M18056" i="1"/>
  <c r="C5904" i="1"/>
  <c r="D5904" i="1"/>
  <c r="M5904" i="1"/>
  <c r="C18057" i="1"/>
  <c r="D18057" i="1"/>
  <c r="M18057" i="1"/>
  <c r="C18058" i="1"/>
  <c r="D18058" i="1"/>
  <c r="M18058" i="1"/>
  <c r="C5906" i="1"/>
  <c r="D5906" i="1"/>
  <c r="M5906" i="1"/>
  <c r="C5907" i="1"/>
  <c r="D5907" i="1"/>
  <c r="M5907" i="1"/>
  <c r="C5908" i="1"/>
  <c r="D5908" i="1"/>
  <c r="M5908" i="1"/>
  <c r="C18059" i="1"/>
  <c r="D18059" i="1"/>
  <c r="M18059" i="1"/>
  <c r="C18060" i="1"/>
  <c r="D18060" i="1"/>
  <c r="M18060" i="1"/>
  <c r="C18061" i="1"/>
  <c r="D18061" i="1"/>
  <c r="M18061" i="1"/>
  <c r="C5909" i="1"/>
  <c r="D5909" i="1"/>
  <c r="M5909" i="1"/>
  <c r="C18062" i="1"/>
  <c r="D18062" i="1"/>
  <c r="M18062" i="1"/>
  <c r="C18063" i="1"/>
  <c r="D18063" i="1"/>
  <c r="M18063" i="1"/>
  <c r="C5910" i="1"/>
  <c r="D5910" i="1"/>
  <c r="M5910" i="1"/>
  <c r="C18064" i="1"/>
  <c r="D18064" i="1"/>
  <c r="M18064" i="1"/>
  <c r="C18065" i="1"/>
  <c r="D18065" i="1"/>
  <c r="M18065" i="1"/>
  <c r="C18066" i="1"/>
  <c r="D18066" i="1"/>
  <c r="M18066" i="1"/>
  <c r="C18067" i="1"/>
  <c r="D18067" i="1"/>
  <c r="M18067" i="1"/>
  <c r="C18068" i="1"/>
  <c r="D18068" i="1"/>
  <c r="M18068" i="1"/>
  <c r="C18069" i="1"/>
  <c r="D18069" i="1"/>
  <c r="M18069" i="1"/>
  <c r="C5912" i="1"/>
  <c r="D5912" i="1"/>
  <c r="M5912" i="1"/>
  <c r="C5913" i="1"/>
  <c r="D5913" i="1"/>
  <c r="M5913" i="1"/>
  <c r="C5914" i="1"/>
  <c r="D5914" i="1"/>
  <c r="M5914" i="1"/>
  <c r="C5915" i="1"/>
  <c r="D5915" i="1"/>
  <c r="M5915" i="1"/>
  <c r="C5916" i="1"/>
  <c r="D5916" i="1"/>
  <c r="M5916" i="1"/>
  <c r="C5917" i="1"/>
  <c r="D5917" i="1"/>
  <c r="M5917" i="1"/>
  <c r="C5918" i="1"/>
  <c r="D5918" i="1"/>
  <c r="M5918" i="1"/>
  <c r="C5921" i="1"/>
  <c r="D5921" i="1"/>
  <c r="M5921" i="1"/>
  <c r="C5919" i="1"/>
  <c r="D5919" i="1"/>
  <c r="M5919" i="1"/>
  <c r="C5920" i="1"/>
  <c r="D5920" i="1"/>
  <c r="M5920" i="1"/>
  <c r="C5922" i="1"/>
  <c r="D5922" i="1"/>
  <c r="M5922" i="1"/>
  <c r="C5876" i="1"/>
  <c r="D5876" i="1"/>
  <c r="M5876" i="1"/>
  <c r="C5923" i="1"/>
  <c r="D5923" i="1"/>
  <c r="M5923" i="1"/>
  <c r="C5924" i="1"/>
  <c r="D5924" i="1"/>
  <c r="M5924" i="1"/>
  <c r="C18070" i="1"/>
  <c r="D18070" i="1"/>
  <c r="M18070" i="1"/>
  <c r="C18071" i="1"/>
  <c r="D18071" i="1"/>
  <c r="M18071" i="1"/>
  <c r="C5925" i="1"/>
  <c r="D5925" i="1"/>
  <c r="M5925" i="1"/>
  <c r="C5926" i="1"/>
  <c r="D5926" i="1"/>
  <c r="M5926" i="1"/>
  <c r="C5927" i="1"/>
  <c r="D5927" i="1"/>
  <c r="M5927" i="1"/>
  <c r="C5928" i="1"/>
  <c r="D5928" i="1"/>
  <c r="M5928" i="1"/>
  <c r="C18072" i="1"/>
  <c r="D18072" i="1"/>
  <c r="M18072" i="1"/>
  <c r="C5929" i="1"/>
  <c r="D5929" i="1"/>
  <c r="M5929" i="1"/>
  <c r="C5930" i="1"/>
  <c r="D5930" i="1"/>
  <c r="M5930" i="1"/>
  <c r="C5931" i="1"/>
  <c r="D5931" i="1"/>
  <c r="M5931" i="1"/>
  <c r="C5932" i="1"/>
  <c r="D5932" i="1"/>
  <c r="M5932" i="1"/>
  <c r="C5933" i="1"/>
  <c r="D5933" i="1"/>
  <c r="M5933" i="1"/>
  <c r="C18073" i="1"/>
  <c r="D18073" i="1"/>
  <c r="M18073" i="1"/>
  <c r="C5935" i="1"/>
  <c r="D5935" i="1"/>
  <c r="M5935" i="1"/>
  <c r="C5936" i="1"/>
  <c r="D5936" i="1"/>
  <c r="M5936" i="1"/>
  <c r="C18074" i="1"/>
  <c r="D18074" i="1"/>
  <c r="M18074" i="1"/>
  <c r="C18075" i="1"/>
  <c r="D18075" i="1"/>
  <c r="M18075" i="1"/>
  <c r="C18076" i="1"/>
  <c r="D18076" i="1"/>
  <c r="M18076" i="1"/>
  <c r="C18077" i="1"/>
  <c r="D18077" i="1"/>
  <c r="M18077" i="1"/>
  <c r="C5937" i="1"/>
  <c r="D5937" i="1"/>
  <c r="M5937" i="1"/>
  <c r="C5938" i="1"/>
  <c r="D5938" i="1"/>
  <c r="M5938" i="1"/>
  <c r="C5939" i="1"/>
  <c r="D5939" i="1"/>
  <c r="M5939" i="1"/>
  <c r="C5940" i="1"/>
  <c r="D5940" i="1"/>
  <c r="M5940" i="1"/>
  <c r="C5941" i="1"/>
  <c r="D5941" i="1"/>
  <c r="M5941" i="1"/>
  <c r="C5942" i="1"/>
  <c r="D5942" i="1"/>
  <c r="M5942" i="1"/>
  <c r="C5943" i="1"/>
  <c r="D5943" i="1"/>
  <c r="M5943" i="1"/>
  <c r="C5944" i="1"/>
  <c r="D5944" i="1"/>
  <c r="M5944" i="1"/>
  <c r="C18078" i="1"/>
  <c r="D18078" i="1"/>
  <c r="M18078" i="1"/>
  <c r="C5945" i="1"/>
  <c r="D5945" i="1"/>
  <c r="M5945" i="1"/>
  <c r="C5946" i="1"/>
  <c r="D5946" i="1"/>
  <c r="M5946" i="1"/>
  <c r="C5947" i="1"/>
  <c r="D5947" i="1"/>
  <c r="M5947" i="1"/>
  <c r="C5948" i="1"/>
  <c r="D5948" i="1"/>
  <c r="M5948" i="1"/>
  <c r="C18079" i="1"/>
  <c r="D18079" i="1"/>
  <c r="M18079" i="1"/>
  <c r="C5949" i="1"/>
  <c r="D5949" i="1"/>
  <c r="M5949" i="1"/>
  <c r="C5950" i="1"/>
  <c r="D5950" i="1"/>
  <c r="M5950" i="1"/>
  <c r="C5951" i="1"/>
  <c r="D5951" i="1"/>
  <c r="M5951" i="1"/>
  <c r="C18080" i="1"/>
  <c r="D18080" i="1"/>
  <c r="M18080" i="1"/>
  <c r="C18081" i="1"/>
  <c r="D18081" i="1"/>
  <c r="M18081" i="1"/>
  <c r="C5952" i="1"/>
  <c r="D5952" i="1"/>
  <c r="M5952" i="1"/>
  <c r="C18082" i="1"/>
  <c r="D18082" i="1"/>
  <c r="M18082" i="1"/>
  <c r="C18083" i="1"/>
  <c r="D18083" i="1"/>
  <c r="M18083" i="1"/>
  <c r="C5955" i="1"/>
  <c r="D5955" i="1"/>
  <c r="M5955" i="1"/>
  <c r="C5956" i="1"/>
  <c r="D5956" i="1"/>
  <c r="M5956" i="1"/>
  <c r="C18084" i="1"/>
  <c r="D18084" i="1"/>
  <c r="M18084" i="1"/>
  <c r="C5957" i="1"/>
  <c r="D5957" i="1"/>
  <c r="M5957" i="1"/>
  <c r="C5958" i="1"/>
  <c r="D5958" i="1"/>
  <c r="M5958" i="1"/>
  <c r="C18085" i="1"/>
  <c r="D18085" i="1"/>
  <c r="M18085" i="1"/>
  <c r="C5959" i="1"/>
  <c r="D5959" i="1"/>
  <c r="M5959" i="1"/>
  <c r="C5960" i="1"/>
  <c r="D5960" i="1"/>
  <c r="M5960" i="1"/>
  <c r="C5953" i="1"/>
  <c r="D5953" i="1"/>
  <c r="M5953" i="1"/>
  <c r="C5954" i="1"/>
  <c r="D5954" i="1"/>
  <c r="M5954" i="1"/>
  <c r="C5961" i="1"/>
  <c r="D5961" i="1"/>
  <c r="M5961" i="1"/>
  <c r="C18086" i="1"/>
  <c r="D18086" i="1"/>
  <c r="M18086" i="1"/>
  <c r="C5962" i="1"/>
  <c r="D5962" i="1"/>
  <c r="M5962" i="1"/>
  <c r="C5963" i="1"/>
  <c r="D5963" i="1"/>
  <c r="M5963" i="1"/>
  <c r="C5964" i="1"/>
  <c r="D5964" i="1"/>
  <c r="M5964" i="1"/>
  <c r="C18087" i="1"/>
  <c r="D18087" i="1"/>
  <c r="M18087" i="1"/>
  <c r="C18088" i="1"/>
  <c r="D18088" i="1"/>
  <c r="M18088" i="1"/>
  <c r="C5965" i="1"/>
  <c r="D5965" i="1"/>
  <c r="M5965" i="1"/>
  <c r="C5966" i="1"/>
  <c r="D5966" i="1"/>
  <c r="M5966" i="1"/>
  <c r="C18089" i="1"/>
  <c r="D18089" i="1"/>
  <c r="M18089" i="1"/>
  <c r="C5967" i="1"/>
  <c r="D5967" i="1"/>
  <c r="M5967" i="1"/>
  <c r="C18090" i="1"/>
  <c r="D18090" i="1"/>
  <c r="M18090" i="1"/>
  <c r="C5968" i="1"/>
  <c r="D5968" i="1"/>
  <c r="M5968" i="1"/>
  <c r="C5970" i="1"/>
  <c r="D5970" i="1"/>
  <c r="M5970" i="1"/>
  <c r="C5971" i="1"/>
  <c r="D5971" i="1"/>
  <c r="M5971" i="1"/>
  <c r="C5972" i="1"/>
  <c r="D5972" i="1"/>
  <c r="M5972" i="1"/>
  <c r="C5973" i="1"/>
  <c r="D5973" i="1"/>
  <c r="M5973" i="1"/>
  <c r="C5974" i="1"/>
  <c r="D5974" i="1"/>
  <c r="M5974" i="1"/>
  <c r="C18091" i="1"/>
  <c r="D18091" i="1"/>
  <c r="M18091" i="1"/>
  <c r="C18092" i="1"/>
  <c r="D18092" i="1"/>
  <c r="M18092" i="1"/>
  <c r="C18093" i="1"/>
  <c r="D18093" i="1"/>
  <c r="M18093" i="1"/>
  <c r="C18094" i="1"/>
  <c r="D18094" i="1"/>
  <c r="M18094" i="1"/>
  <c r="C18095" i="1"/>
  <c r="D18095" i="1"/>
  <c r="M18095" i="1"/>
  <c r="C5975" i="1"/>
  <c r="D5975" i="1"/>
  <c r="M5975" i="1"/>
  <c r="C5976" i="1"/>
  <c r="D5976" i="1"/>
  <c r="M5976" i="1"/>
  <c r="C5977" i="1"/>
  <c r="D5977" i="1"/>
  <c r="M5977" i="1"/>
  <c r="C5978" i="1"/>
  <c r="D5978" i="1"/>
  <c r="M5978" i="1"/>
  <c r="C18096" i="1"/>
  <c r="D18096" i="1"/>
  <c r="M18096" i="1"/>
  <c r="C18097" i="1"/>
  <c r="D18097" i="1"/>
  <c r="M18097" i="1"/>
  <c r="C18098" i="1"/>
  <c r="D18098" i="1"/>
  <c r="M18098" i="1"/>
  <c r="C2753" i="1"/>
  <c r="D2753" i="1"/>
  <c r="M2753" i="1"/>
  <c r="C5979" i="1"/>
  <c r="D5979" i="1"/>
  <c r="M5979" i="1"/>
  <c r="C18099" i="1"/>
  <c r="D18099" i="1"/>
  <c r="M18099" i="1"/>
  <c r="C5980" i="1"/>
  <c r="D5980" i="1"/>
  <c r="M5980" i="1"/>
  <c r="C18100" i="1"/>
  <c r="D18100" i="1"/>
  <c r="M18100" i="1"/>
  <c r="C5981" i="1"/>
  <c r="M5981" i="1"/>
  <c r="C18101" i="1"/>
  <c r="D18101" i="1"/>
  <c r="M18101" i="1"/>
  <c r="C5983" i="1"/>
  <c r="D5983" i="1"/>
  <c r="M5983" i="1"/>
  <c r="C18102" i="1"/>
  <c r="D18102" i="1"/>
  <c r="M18102" i="1"/>
  <c r="C5984" i="1"/>
  <c r="D5984" i="1"/>
  <c r="M5984" i="1"/>
  <c r="C5985" i="1"/>
  <c r="D5985" i="1"/>
  <c r="M5985" i="1"/>
  <c r="C5986" i="1"/>
  <c r="D5986" i="1"/>
  <c r="M5986" i="1"/>
  <c r="C5987" i="1"/>
  <c r="D5987" i="1"/>
  <c r="M5987" i="1"/>
  <c r="C5988" i="1"/>
  <c r="D5988" i="1"/>
  <c r="M5988" i="1"/>
  <c r="C5989" i="1"/>
  <c r="D5989" i="1"/>
  <c r="M5989" i="1"/>
  <c r="C5990" i="1"/>
  <c r="D5990" i="1"/>
  <c r="M5990" i="1"/>
  <c r="C5991" i="1"/>
  <c r="D5991" i="1"/>
  <c r="M5991" i="1"/>
  <c r="C5994" i="1"/>
  <c r="D5994" i="1"/>
  <c r="M5994" i="1"/>
  <c r="C5995" i="1"/>
  <c r="D5995" i="1"/>
  <c r="M5995" i="1"/>
  <c r="C5996" i="1"/>
  <c r="D5996" i="1"/>
  <c r="M5996" i="1"/>
  <c r="C5997" i="1"/>
  <c r="D5997" i="1"/>
  <c r="M5997" i="1"/>
  <c r="C5998" i="1"/>
  <c r="D5998" i="1"/>
  <c r="M5998" i="1"/>
  <c r="C5999" i="1"/>
  <c r="D5999" i="1"/>
  <c r="M5999" i="1"/>
  <c r="C18103" i="1"/>
  <c r="D18103" i="1"/>
  <c r="M18103" i="1"/>
  <c r="C18104" i="1"/>
  <c r="D18104" i="1"/>
  <c r="M18104" i="1"/>
  <c r="C18105" i="1"/>
  <c r="D18105" i="1"/>
  <c r="M18105" i="1"/>
  <c r="C18106" i="1"/>
  <c r="D18106" i="1"/>
  <c r="M18106" i="1"/>
  <c r="C6000" i="1"/>
  <c r="D6000" i="1"/>
  <c r="M6000" i="1"/>
  <c r="C6001" i="1"/>
  <c r="D6001" i="1"/>
  <c r="M6001" i="1"/>
  <c r="C6002" i="1"/>
  <c r="D6002" i="1"/>
  <c r="M6002" i="1"/>
  <c r="C6003" i="1"/>
  <c r="D6003" i="1"/>
  <c r="M6003" i="1"/>
  <c r="C6004" i="1"/>
  <c r="M6004" i="1"/>
  <c r="C6005" i="1"/>
  <c r="D6005" i="1"/>
  <c r="M6005" i="1"/>
  <c r="C6006" i="1"/>
  <c r="D6006" i="1"/>
  <c r="M6006" i="1"/>
  <c r="C18107" i="1"/>
  <c r="D18107" i="1"/>
  <c r="M18107" i="1"/>
  <c r="C6007" i="1"/>
  <c r="D6007" i="1"/>
  <c r="M6007" i="1"/>
  <c r="C6008" i="1"/>
  <c r="D6008" i="1"/>
  <c r="M6008" i="1"/>
  <c r="C6009" i="1"/>
  <c r="D6009" i="1"/>
  <c r="M6009" i="1"/>
  <c r="C6010" i="1"/>
  <c r="D6010" i="1"/>
  <c r="M6010" i="1"/>
  <c r="C6011" i="1"/>
  <c r="D6011" i="1"/>
  <c r="M6011" i="1"/>
  <c r="C6012" i="1"/>
  <c r="D6012" i="1"/>
  <c r="M6012" i="1"/>
  <c r="C6013" i="1"/>
  <c r="D6013" i="1"/>
  <c r="M6013" i="1"/>
  <c r="C6015" i="1"/>
  <c r="D6015" i="1"/>
  <c r="M6015" i="1"/>
  <c r="C6014" i="1"/>
  <c r="D6014" i="1"/>
  <c r="M6014" i="1"/>
  <c r="C6016" i="1"/>
  <c r="D6016" i="1"/>
  <c r="M6016" i="1"/>
  <c r="C6017" i="1"/>
  <c r="D6017" i="1"/>
  <c r="M6017" i="1"/>
  <c r="C6018" i="1"/>
  <c r="D6018" i="1"/>
  <c r="M6018" i="1"/>
  <c r="C18108" i="1"/>
  <c r="D18108" i="1"/>
  <c r="M18108" i="1"/>
  <c r="C18109" i="1"/>
  <c r="D18109" i="1"/>
  <c r="M18109" i="1"/>
  <c r="C6019" i="1"/>
  <c r="D6019" i="1"/>
  <c r="M6019" i="1"/>
  <c r="C18110" i="1"/>
  <c r="D18110" i="1"/>
  <c r="M18110" i="1"/>
  <c r="C18111" i="1"/>
  <c r="D18111" i="1"/>
  <c r="M18111" i="1"/>
  <c r="C6020" i="1"/>
  <c r="D6020" i="1"/>
  <c r="M6020" i="1"/>
  <c r="C18112" i="1"/>
  <c r="D18112" i="1"/>
  <c r="M18112" i="1"/>
  <c r="C6021" i="1"/>
  <c r="D6021" i="1"/>
  <c r="M6021" i="1"/>
  <c r="C18113" i="1"/>
  <c r="D18113" i="1"/>
  <c r="M18113" i="1"/>
  <c r="C18114" i="1"/>
  <c r="D18114" i="1"/>
  <c r="M18114" i="1"/>
  <c r="C6022" i="1"/>
  <c r="D6022" i="1"/>
  <c r="M6022" i="1"/>
  <c r="C18115" i="1"/>
  <c r="D18115" i="1"/>
  <c r="M18115" i="1"/>
  <c r="C6023" i="1"/>
  <c r="D6023" i="1"/>
  <c r="M6023" i="1"/>
  <c r="C18116" i="1"/>
  <c r="D18116" i="1"/>
  <c r="M18116" i="1"/>
  <c r="C18117" i="1"/>
  <c r="D18117" i="1"/>
  <c r="M18117" i="1"/>
  <c r="C18118" i="1"/>
  <c r="D18118" i="1"/>
  <c r="M18118" i="1"/>
  <c r="C18119" i="1"/>
  <c r="D18119" i="1"/>
  <c r="M18119" i="1"/>
  <c r="C6024" i="1"/>
  <c r="D6024" i="1"/>
  <c r="M6024" i="1"/>
  <c r="C18120" i="1"/>
  <c r="D18120" i="1"/>
  <c r="M18120" i="1"/>
  <c r="C18121" i="1"/>
  <c r="D18121" i="1"/>
  <c r="M18121" i="1"/>
  <c r="C6025" i="1"/>
  <c r="D6025" i="1"/>
  <c r="M6025" i="1"/>
  <c r="C6026" i="1"/>
  <c r="D6026" i="1"/>
  <c r="M6026" i="1"/>
  <c r="C6027" i="1"/>
  <c r="D6027" i="1"/>
  <c r="M6027" i="1"/>
  <c r="C6028" i="1"/>
  <c r="M6028" i="1"/>
  <c r="C6029" i="1"/>
  <c r="M6029" i="1"/>
  <c r="C6031" i="1"/>
  <c r="D6031" i="1"/>
  <c r="M6031" i="1"/>
  <c r="C6030" i="1"/>
  <c r="M6030" i="1"/>
  <c r="C6032" i="1"/>
  <c r="D6032" i="1"/>
  <c r="M6032" i="1"/>
  <c r="C6033" i="1"/>
  <c r="D6033" i="1"/>
  <c r="M6033" i="1"/>
  <c r="C6034" i="1"/>
  <c r="D6034" i="1"/>
  <c r="M6034" i="1"/>
  <c r="C6035" i="1"/>
  <c r="D6035" i="1"/>
  <c r="M6035" i="1"/>
  <c r="C6036" i="1"/>
  <c r="M6036" i="1"/>
  <c r="C6037" i="1"/>
  <c r="D6037" i="1"/>
  <c r="M6037" i="1"/>
  <c r="C6038" i="1"/>
  <c r="D6038" i="1"/>
  <c r="M6038" i="1"/>
  <c r="C6040" i="1"/>
  <c r="D6040" i="1"/>
  <c r="M6040" i="1"/>
  <c r="C6041" i="1"/>
  <c r="D6041" i="1"/>
  <c r="M6041" i="1"/>
  <c r="C6042" i="1"/>
  <c r="D6042" i="1"/>
  <c r="M6042" i="1"/>
  <c r="C6043" i="1"/>
  <c r="D6043" i="1"/>
  <c r="M6043" i="1"/>
  <c r="C6044" i="1"/>
  <c r="D6044" i="1"/>
  <c r="M6044" i="1"/>
  <c r="C18122" i="1"/>
  <c r="D18122" i="1"/>
  <c r="M18122" i="1"/>
  <c r="C6046" i="1"/>
  <c r="D6046" i="1"/>
  <c r="M6046" i="1"/>
  <c r="C6047" i="1"/>
  <c r="D6047" i="1"/>
  <c r="M6047" i="1"/>
  <c r="C6048" i="1"/>
  <c r="D6048" i="1"/>
  <c r="M6048" i="1"/>
  <c r="C6049" i="1"/>
  <c r="D6049" i="1"/>
  <c r="M6049" i="1"/>
  <c r="C6050" i="1"/>
  <c r="D6050" i="1"/>
  <c r="M6050" i="1"/>
  <c r="C6051" i="1"/>
  <c r="D6051" i="1"/>
  <c r="M6051" i="1"/>
  <c r="C6052" i="1"/>
  <c r="D6052" i="1"/>
  <c r="M6052" i="1"/>
  <c r="C6053" i="1"/>
  <c r="M6053" i="1"/>
  <c r="C18123" i="1"/>
  <c r="D18123" i="1"/>
  <c r="M18123" i="1"/>
  <c r="C6055" i="1"/>
  <c r="D6055" i="1"/>
  <c r="M6055" i="1"/>
  <c r="C6056" i="1"/>
  <c r="D6056" i="1"/>
  <c r="M6056" i="1"/>
  <c r="C6045" i="1"/>
  <c r="D6045" i="1"/>
  <c r="M6045" i="1"/>
  <c r="C18124" i="1"/>
  <c r="D18124" i="1"/>
  <c r="M18124" i="1"/>
  <c r="C18125" i="1"/>
  <c r="D18125" i="1"/>
  <c r="M18125" i="1"/>
  <c r="C18126" i="1"/>
  <c r="D18126" i="1"/>
  <c r="M18126" i="1"/>
  <c r="C18127" i="1"/>
  <c r="D18127" i="1"/>
  <c r="M18127" i="1"/>
  <c r="C6057" i="1"/>
  <c r="D6057" i="1"/>
  <c r="M6057" i="1"/>
  <c r="C6058" i="1"/>
  <c r="M6058" i="1"/>
  <c r="C18128" i="1"/>
  <c r="D18128" i="1"/>
  <c r="M18128" i="1"/>
  <c r="C6059" i="1"/>
  <c r="D6059" i="1"/>
  <c r="M6059" i="1"/>
  <c r="C18129" i="1"/>
  <c r="D18129" i="1"/>
  <c r="M18129" i="1"/>
  <c r="C18130" i="1"/>
  <c r="D18130" i="1"/>
  <c r="M18130" i="1"/>
  <c r="C6060" i="1"/>
  <c r="D6060" i="1"/>
  <c r="M6060" i="1"/>
  <c r="C6061" i="1"/>
  <c r="D6061" i="1"/>
  <c r="M6061" i="1"/>
  <c r="C6062" i="1"/>
  <c r="D6062" i="1"/>
  <c r="M6062" i="1"/>
  <c r="C18131" i="1"/>
  <c r="D18131" i="1"/>
  <c r="M18131" i="1"/>
  <c r="C6064" i="1"/>
  <c r="D6064" i="1"/>
  <c r="M6064" i="1"/>
  <c r="C18132" i="1"/>
  <c r="D18132" i="1"/>
  <c r="M18132" i="1"/>
  <c r="C18133" i="1"/>
  <c r="D18133" i="1"/>
  <c r="M18133" i="1"/>
  <c r="C18134" i="1"/>
  <c r="D18134" i="1"/>
  <c r="M18134" i="1"/>
  <c r="C18135" i="1"/>
  <c r="D18135" i="1"/>
  <c r="M18135" i="1"/>
  <c r="C6065" i="1"/>
  <c r="D6065" i="1"/>
  <c r="M6065" i="1"/>
  <c r="C6066" i="1"/>
  <c r="D6066" i="1"/>
  <c r="M6066" i="1"/>
  <c r="C6067" i="1"/>
  <c r="D6067" i="1"/>
  <c r="M6067" i="1"/>
  <c r="C6068" i="1"/>
  <c r="D6068" i="1"/>
  <c r="M6068" i="1"/>
  <c r="C6069" i="1"/>
  <c r="D6069" i="1"/>
  <c r="M6069" i="1"/>
  <c r="C18136" i="1"/>
  <c r="D18136" i="1"/>
  <c r="M18136" i="1"/>
  <c r="C6070" i="1"/>
  <c r="D6070" i="1"/>
  <c r="M6070" i="1"/>
  <c r="C6071" i="1"/>
  <c r="D6071" i="1"/>
  <c r="M6071" i="1"/>
  <c r="C6072" i="1"/>
  <c r="D6072" i="1"/>
  <c r="M6072" i="1"/>
  <c r="C6073" i="1"/>
  <c r="D6073" i="1"/>
  <c r="M6073" i="1"/>
  <c r="C18137" i="1"/>
  <c r="D18137" i="1"/>
  <c r="M18137" i="1"/>
  <c r="C6074" i="1"/>
  <c r="D6074" i="1"/>
  <c r="M6074" i="1"/>
  <c r="C6075" i="1"/>
  <c r="D6075" i="1"/>
  <c r="M6075" i="1"/>
  <c r="C18138" i="1"/>
  <c r="D18138" i="1"/>
  <c r="M18138" i="1"/>
  <c r="C6076" i="1"/>
  <c r="D6076" i="1"/>
  <c r="M6076" i="1"/>
  <c r="C6077" i="1"/>
  <c r="D6077" i="1"/>
  <c r="M6077" i="1"/>
  <c r="C6078" i="1"/>
  <c r="D6078" i="1"/>
  <c r="M6078" i="1"/>
  <c r="C6079" i="1"/>
  <c r="D6079" i="1"/>
  <c r="M6079" i="1"/>
  <c r="C18139" i="1"/>
  <c r="D18139" i="1"/>
  <c r="M18139" i="1"/>
  <c r="C6080" i="1"/>
  <c r="D6080" i="1"/>
  <c r="M6080" i="1"/>
  <c r="C18140" i="1"/>
  <c r="D18140" i="1"/>
  <c r="M18140" i="1"/>
  <c r="C6081" i="1"/>
  <c r="D6081" i="1"/>
  <c r="M6081" i="1"/>
  <c r="C6082" i="1"/>
  <c r="D6082" i="1"/>
  <c r="M6082" i="1"/>
  <c r="C6083" i="1"/>
  <c r="D6083" i="1"/>
  <c r="M6083" i="1"/>
  <c r="C6084" i="1"/>
  <c r="D6084" i="1"/>
  <c r="M6084" i="1"/>
  <c r="C6085" i="1"/>
  <c r="D6085" i="1"/>
  <c r="M6085" i="1"/>
  <c r="C6086" i="1"/>
  <c r="D6086" i="1"/>
  <c r="M6086" i="1"/>
  <c r="C18141" i="1"/>
  <c r="D18141" i="1"/>
  <c r="M18141" i="1"/>
  <c r="C6087" i="1"/>
  <c r="D6087" i="1"/>
  <c r="M6087" i="1"/>
  <c r="C18142" i="1"/>
  <c r="D18142" i="1"/>
  <c r="M18142" i="1"/>
  <c r="C6088" i="1"/>
  <c r="D6088" i="1"/>
  <c r="M6088" i="1"/>
  <c r="C6089" i="1"/>
  <c r="D6089" i="1"/>
  <c r="M6089" i="1"/>
  <c r="C18143" i="1"/>
  <c r="D18143" i="1"/>
  <c r="M18143" i="1"/>
  <c r="C6090" i="1"/>
  <c r="D6090" i="1"/>
  <c r="M6090" i="1"/>
  <c r="C15223" i="1"/>
  <c r="M15223" i="1"/>
  <c r="C6092" i="1"/>
  <c r="D6092" i="1"/>
  <c r="M6092" i="1"/>
  <c r="C6093" i="1"/>
  <c r="D6093" i="1"/>
  <c r="M6093" i="1"/>
  <c r="C6094" i="1"/>
  <c r="D6094" i="1"/>
  <c r="M6094" i="1"/>
  <c r="C18144" i="1"/>
  <c r="D18144" i="1"/>
  <c r="M18144" i="1"/>
  <c r="C6091" i="1"/>
  <c r="D6091" i="1"/>
  <c r="M6091" i="1"/>
  <c r="C6095" i="1"/>
  <c r="D6095" i="1"/>
  <c r="M6095" i="1"/>
  <c r="C18145" i="1"/>
  <c r="D18145" i="1"/>
  <c r="M18145" i="1"/>
  <c r="C6096" i="1"/>
  <c r="D6096" i="1"/>
  <c r="M6096" i="1"/>
  <c r="C18146" i="1"/>
  <c r="D18146" i="1"/>
  <c r="M18146" i="1"/>
  <c r="C6097" i="1"/>
  <c r="D6097" i="1"/>
  <c r="M6097" i="1"/>
  <c r="C6098" i="1"/>
  <c r="D6098" i="1"/>
  <c r="M6098" i="1"/>
  <c r="C18147" i="1"/>
  <c r="D18147" i="1"/>
  <c r="M18147" i="1"/>
  <c r="C6099" i="1"/>
  <c r="D6099" i="1"/>
  <c r="M6099" i="1"/>
  <c r="C6100" i="1"/>
  <c r="M6100" i="1"/>
  <c r="C6101" i="1"/>
  <c r="M6101" i="1"/>
  <c r="C6102" i="1"/>
  <c r="M6102" i="1"/>
  <c r="C6103" i="1"/>
  <c r="D6103" i="1"/>
  <c r="M6103" i="1"/>
  <c r="C6104" i="1"/>
  <c r="D6104" i="1"/>
  <c r="M6104" i="1"/>
  <c r="C18148" i="1"/>
  <c r="D18148" i="1"/>
  <c r="M18148" i="1"/>
  <c r="C6105" i="1"/>
  <c r="D6105" i="1"/>
  <c r="M6105" i="1"/>
  <c r="C6106" i="1"/>
  <c r="D6106" i="1"/>
  <c r="M6106" i="1"/>
  <c r="C18149" i="1"/>
  <c r="D18149" i="1"/>
  <c r="M18149" i="1"/>
  <c r="C6107" i="1"/>
  <c r="D6107" i="1"/>
  <c r="M6107" i="1"/>
  <c r="C18150" i="1"/>
  <c r="D18150" i="1"/>
  <c r="M18150" i="1"/>
  <c r="C6108" i="1"/>
  <c r="D6108" i="1"/>
  <c r="M6108" i="1"/>
  <c r="C18151" i="1"/>
  <c r="D18151" i="1"/>
  <c r="M18151" i="1"/>
  <c r="C18152" i="1"/>
  <c r="D18152" i="1"/>
  <c r="M18152" i="1"/>
  <c r="C18153" i="1"/>
  <c r="D18153" i="1"/>
  <c r="M18153" i="1"/>
  <c r="C6109" i="1"/>
  <c r="D6109" i="1"/>
  <c r="M6109" i="1"/>
  <c r="C18154" i="1"/>
  <c r="D18154" i="1"/>
  <c r="M18154" i="1"/>
  <c r="C6110" i="1"/>
  <c r="D6110" i="1"/>
  <c r="M6110" i="1"/>
  <c r="C6111" i="1"/>
  <c r="D6111" i="1"/>
  <c r="M6111" i="1"/>
  <c r="C6112" i="1"/>
  <c r="D6112" i="1"/>
  <c r="M6112" i="1"/>
  <c r="C18155" i="1"/>
  <c r="D18155" i="1"/>
  <c r="M18155" i="1"/>
  <c r="C6113" i="1"/>
  <c r="D6113" i="1"/>
  <c r="M6113" i="1"/>
  <c r="C6114" i="1"/>
  <c r="D6114" i="1"/>
  <c r="M6114" i="1"/>
  <c r="C6115" i="1"/>
  <c r="D6115" i="1"/>
  <c r="M6115" i="1"/>
  <c r="C6116" i="1"/>
  <c r="D6116" i="1"/>
  <c r="M6116" i="1"/>
  <c r="C6117" i="1"/>
  <c r="D6117" i="1"/>
  <c r="M6117" i="1"/>
  <c r="C6118" i="1"/>
  <c r="D6118" i="1"/>
  <c r="M6118" i="1"/>
  <c r="C18156" i="1"/>
  <c r="D18156" i="1"/>
  <c r="M18156" i="1"/>
  <c r="C6119" i="1"/>
  <c r="D6119" i="1"/>
  <c r="M6119" i="1"/>
  <c r="C18157" i="1"/>
  <c r="D18157" i="1"/>
  <c r="M18157" i="1"/>
  <c r="C6120" i="1"/>
  <c r="D6120" i="1"/>
  <c r="M6120" i="1"/>
  <c r="C6121" i="1"/>
  <c r="M6121" i="1"/>
  <c r="C6122" i="1"/>
  <c r="D6122" i="1"/>
  <c r="M6122" i="1"/>
  <c r="C6123" i="1"/>
  <c r="D6123" i="1"/>
  <c r="M6123" i="1"/>
  <c r="C18158" i="1"/>
  <c r="D18158" i="1"/>
  <c r="M18158" i="1"/>
  <c r="C18159" i="1"/>
  <c r="D18159" i="1"/>
  <c r="M18159" i="1"/>
  <c r="C6124" i="1"/>
  <c r="D6124" i="1"/>
  <c r="M6124" i="1"/>
  <c r="C18160" i="1"/>
  <c r="D18160" i="1"/>
  <c r="M18160" i="1"/>
  <c r="C6125" i="1"/>
  <c r="D6125" i="1"/>
  <c r="M6125" i="1"/>
  <c r="C6126" i="1"/>
  <c r="D6126" i="1"/>
  <c r="M6126" i="1"/>
  <c r="C6127" i="1"/>
  <c r="D6127" i="1"/>
  <c r="M6127" i="1"/>
  <c r="C18161" i="1"/>
  <c r="D18161" i="1"/>
  <c r="M18161" i="1"/>
  <c r="C18162" i="1"/>
  <c r="D18162" i="1"/>
  <c r="M18162" i="1"/>
  <c r="C6128" i="1"/>
  <c r="D6128" i="1"/>
  <c r="M6128" i="1"/>
  <c r="C6129" i="1"/>
  <c r="D6129" i="1"/>
  <c r="M6129" i="1"/>
  <c r="C6130" i="1"/>
  <c r="D6130" i="1"/>
  <c r="M6130" i="1"/>
  <c r="C6131" i="1"/>
  <c r="D6131" i="1"/>
  <c r="M6131" i="1"/>
  <c r="C6132" i="1"/>
  <c r="D6132" i="1"/>
  <c r="M6132" i="1"/>
  <c r="C6133" i="1"/>
  <c r="D6133" i="1"/>
  <c r="M6133" i="1"/>
  <c r="C6134" i="1"/>
  <c r="D6134" i="1"/>
  <c r="M6134" i="1"/>
  <c r="C6135" i="1"/>
  <c r="D6135" i="1"/>
  <c r="M6135" i="1"/>
  <c r="C18163" i="1"/>
  <c r="D18163" i="1"/>
  <c r="M18163" i="1"/>
  <c r="C6136" i="1"/>
  <c r="D6136" i="1"/>
  <c r="M6136" i="1"/>
  <c r="C6138" i="1"/>
  <c r="D6138" i="1"/>
  <c r="M6138" i="1"/>
  <c r="C6139" i="1"/>
  <c r="M6139" i="1"/>
  <c r="C6140" i="1"/>
  <c r="D6140" i="1"/>
  <c r="M6140" i="1"/>
  <c r="C18164" i="1"/>
  <c r="D18164" i="1"/>
  <c r="M18164" i="1"/>
  <c r="C18165" i="1"/>
  <c r="D18165" i="1"/>
  <c r="M18165" i="1"/>
  <c r="C18166" i="1"/>
  <c r="D18166" i="1"/>
  <c r="M18166" i="1"/>
  <c r="C6142" i="1"/>
  <c r="D6142" i="1"/>
  <c r="M6142" i="1"/>
  <c r="C18167" i="1"/>
  <c r="D18167" i="1"/>
  <c r="M18167" i="1"/>
  <c r="C18168" i="1"/>
  <c r="D18168" i="1"/>
  <c r="M18168" i="1"/>
  <c r="C18169" i="1"/>
  <c r="D18169" i="1"/>
  <c r="M18169" i="1"/>
  <c r="C6143" i="1"/>
  <c r="D6143" i="1"/>
  <c r="M6143" i="1"/>
  <c r="C6144" i="1"/>
  <c r="D6144" i="1"/>
  <c r="M6144" i="1"/>
  <c r="C6145" i="1"/>
  <c r="D6145" i="1"/>
  <c r="M6145" i="1"/>
  <c r="C6146" i="1"/>
  <c r="D6146" i="1"/>
  <c r="M6146" i="1"/>
  <c r="C6147" i="1"/>
  <c r="D6147" i="1"/>
  <c r="M6147" i="1"/>
  <c r="C6148" i="1"/>
  <c r="D6148" i="1"/>
  <c r="M6148" i="1"/>
  <c r="C6149" i="1"/>
  <c r="D6149" i="1"/>
  <c r="M6149" i="1"/>
  <c r="C6153" i="1"/>
  <c r="D6153" i="1"/>
  <c r="M6153" i="1"/>
  <c r="C18170" i="1"/>
  <c r="D18170" i="1"/>
  <c r="M18170" i="1"/>
  <c r="C1328" i="1"/>
  <c r="D1328" i="1"/>
  <c r="M1328" i="1"/>
  <c r="C6154" i="1"/>
  <c r="D6154" i="1"/>
  <c r="M6154" i="1"/>
  <c r="C6155" i="1"/>
  <c r="D6155" i="1"/>
  <c r="M6155" i="1"/>
  <c r="C18171" i="1"/>
  <c r="D18171" i="1"/>
  <c r="M18171" i="1"/>
  <c r="C18172" i="1"/>
  <c r="D18172" i="1"/>
  <c r="M18172" i="1"/>
  <c r="C18173" i="1"/>
  <c r="D18173" i="1"/>
  <c r="M18173" i="1"/>
  <c r="C18174" i="1"/>
  <c r="D18174" i="1"/>
  <c r="M18174" i="1"/>
  <c r="C6156" i="1"/>
  <c r="D6156" i="1"/>
  <c r="M6156" i="1"/>
  <c r="C6157" i="1"/>
  <c r="D6157" i="1"/>
  <c r="M6157" i="1"/>
  <c r="C18175" i="1"/>
  <c r="D18175" i="1"/>
  <c r="M18175" i="1"/>
  <c r="C6158" i="1"/>
  <c r="M6158" i="1"/>
  <c r="C18176" i="1"/>
  <c r="D18176" i="1"/>
  <c r="M18176" i="1"/>
  <c r="C6159" i="1"/>
  <c r="M6159" i="1"/>
  <c r="C6160" i="1"/>
  <c r="D6160" i="1"/>
  <c r="M6160" i="1"/>
  <c r="C6161" i="1"/>
  <c r="D6161" i="1"/>
  <c r="M6161" i="1"/>
  <c r="C6162" i="1"/>
  <c r="D6162" i="1"/>
  <c r="M6162" i="1"/>
  <c r="C6163" i="1"/>
  <c r="D6163" i="1"/>
  <c r="M6163" i="1"/>
  <c r="C6165" i="1"/>
  <c r="D6165" i="1"/>
  <c r="M6165" i="1"/>
  <c r="C18177" i="1"/>
  <c r="D18177" i="1"/>
  <c r="M18177" i="1"/>
  <c r="C6166" i="1"/>
  <c r="D6166" i="1"/>
  <c r="M6166" i="1"/>
  <c r="C6167" i="1"/>
  <c r="D6167" i="1"/>
  <c r="M6167" i="1"/>
  <c r="C6168" i="1"/>
  <c r="D6168" i="1"/>
  <c r="M6168" i="1"/>
  <c r="C18178" i="1"/>
  <c r="D18178" i="1"/>
  <c r="M18178" i="1"/>
  <c r="C18179" i="1"/>
  <c r="D18179" i="1"/>
  <c r="M18179" i="1"/>
  <c r="C6170" i="1"/>
  <c r="D6170" i="1"/>
  <c r="M6170" i="1"/>
  <c r="C6171" i="1"/>
  <c r="D6171" i="1"/>
  <c r="M6171" i="1"/>
  <c r="C6172" i="1"/>
  <c r="D6172" i="1"/>
  <c r="M6172" i="1"/>
  <c r="C18180" i="1"/>
  <c r="D18180" i="1"/>
  <c r="M18180" i="1"/>
  <c r="C6173" i="1"/>
  <c r="D6173" i="1"/>
  <c r="M6173" i="1"/>
  <c r="C6174" i="1"/>
  <c r="D6174" i="1"/>
  <c r="M6174" i="1"/>
  <c r="C6175" i="1"/>
  <c r="D6175" i="1"/>
  <c r="M6175" i="1"/>
  <c r="C6176" i="1"/>
  <c r="D6176" i="1"/>
  <c r="M6176" i="1"/>
  <c r="C18181" i="1"/>
  <c r="D18181" i="1"/>
  <c r="M18181" i="1"/>
  <c r="C6177" i="1"/>
  <c r="D6177" i="1"/>
  <c r="M6177" i="1"/>
  <c r="C6178" i="1"/>
  <c r="M6178" i="1"/>
  <c r="C6179" i="1"/>
  <c r="M6179" i="1"/>
  <c r="C647" i="1"/>
  <c r="D647" i="1"/>
  <c r="M647" i="1"/>
  <c r="C6181" i="1"/>
  <c r="D6181" i="1"/>
  <c r="M6181" i="1"/>
  <c r="C18182" i="1"/>
  <c r="D18182" i="1"/>
  <c r="M18182" i="1"/>
  <c r="C6182" i="1"/>
  <c r="D6182" i="1"/>
  <c r="M6182" i="1"/>
  <c r="C6183" i="1"/>
  <c r="D6183" i="1"/>
  <c r="M6183" i="1"/>
  <c r="C6184" i="1"/>
  <c r="D6184" i="1"/>
  <c r="M6184" i="1"/>
  <c r="C18183" i="1"/>
  <c r="D18183" i="1"/>
  <c r="M18183" i="1"/>
  <c r="C18184" i="1"/>
  <c r="D18184" i="1"/>
  <c r="M18184" i="1"/>
  <c r="C6185" i="1"/>
  <c r="D6185" i="1"/>
  <c r="M6185" i="1"/>
  <c r="C6186" i="1"/>
  <c r="D6186" i="1"/>
  <c r="M6186" i="1"/>
  <c r="C6187" i="1"/>
  <c r="D6187" i="1"/>
  <c r="M6187" i="1"/>
  <c r="C18185" i="1"/>
  <c r="D18185" i="1"/>
  <c r="M18185" i="1"/>
  <c r="C6188" i="1"/>
  <c r="D6188" i="1"/>
  <c r="M6188" i="1"/>
  <c r="C4704" i="1"/>
  <c r="D4704" i="1"/>
  <c r="M4704" i="1"/>
  <c r="C6189" i="1"/>
  <c r="D6189" i="1"/>
  <c r="M6189" i="1"/>
  <c r="C6190" i="1"/>
  <c r="D6190" i="1"/>
  <c r="M6190" i="1"/>
  <c r="C6191" i="1"/>
  <c r="D6191" i="1"/>
  <c r="M6191" i="1"/>
  <c r="C6192" i="1"/>
  <c r="D6192" i="1"/>
  <c r="M6192" i="1"/>
  <c r="C18186" i="1"/>
  <c r="D18186" i="1"/>
  <c r="M18186" i="1"/>
  <c r="C6194" i="1"/>
  <c r="D6194" i="1"/>
  <c r="M6194" i="1"/>
  <c r="C6196" i="1"/>
  <c r="D6196" i="1"/>
  <c r="M6196" i="1"/>
  <c r="C6197" i="1"/>
  <c r="D6197" i="1"/>
  <c r="M6197" i="1"/>
  <c r="C6198" i="1"/>
  <c r="D6198" i="1"/>
  <c r="M6198" i="1"/>
  <c r="C6200" i="1"/>
  <c r="D6200" i="1"/>
  <c r="M6200" i="1"/>
  <c r="C6199" i="1"/>
  <c r="D6199" i="1"/>
  <c r="M6199" i="1"/>
  <c r="C6201" i="1"/>
  <c r="D6201" i="1"/>
  <c r="M6201" i="1"/>
  <c r="C6202" i="1"/>
  <c r="D6202" i="1"/>
  <c r="M6202" i="1"/>
  <c r="C6203" i="1"/>
  <c r="D6203" i="1"/>
  <c r="M6203" i="1"/>
  <c r="C6195" i="1"/>
  <c r="D6195" i="1"/>
  <c r="M6195" i="1"/>
  <c r="C4705" i="1"/>
  <c r="D4705" i="1"/>
  <c r="M4705" i="1"/>
  <c r="C6204" i="1"/>
  <c r="D6204" i="1"/>
  <c r="M6204" i="1"/>
  <c r="C6205" i="1"/>
  <c r="D6205" i="1"/>
  <c r="M6205" i="1"/>
  <c r="C18187" i="1"/>
  <c r="D18187" i="1"/>
  <c r="M18187" i="1"/>
  <c r="C6206" i="1"/>
  <c r="D6206" i="1"/>
  <c r="M6206" i="1"/>
  <c r="C18188" i="1"/>
  <c r="D18188" i="1"/>
  <c r="M18188" i="1"/>
  <c r="C18189" i="1"/>
  <c r="D18189" i="1"/>
  <c r="M18189" i="1"/>
  <c r="C18190" i="1"/>
  <c r="D18190" i="1"/>
  <c r="M18190" i="1"/>
  <c r="C18191" i="1"/>
  <c r="D18191" i="1"/>
  <c r="M18191" i="1"/>
  <c r="C18192" i="1"/>
  <c r="D18192" i="1"/>
  <c r="M18192" i="1"/>
  <c r="C6207" i="1"/>
  <c r="D6207" i="1"/>
  <c r="M6207" i="1"/>
  <c r="C18193" i="1"/>
  <c r="D18193" i="1"/>
  <c r="M18193" i="1"/>
  <c r="C18194" i="1"/>
  <c r="D18194" i="1"/>
  <c r="M18194" i="1"/>
  <c r="C18195" i="1"/>
  <c r="D18195" i="1"/>
  <c r="M18195" i="1"/>
  <c r="C18196" i="1"/>
  <c r="D18196" i="1"/>
  <c r="M18196" i="1"/>
  <c r="C6208" i="1"/>
  <c r="D6208" i="1"/>
  <c r="M6208" i="1"/>
  <c r="C4835" i="1"/>
  <c r="D4835" i="1"/>
  <c r="M4835" i="1"/>
  <c r="C18197" i="1"/>
  <c r="D18197" i="1"/>
  <c r="M18197" i="1"/>
  <c r="C18198" i="1"/>
  <c r="D18198" i="1"/>
  <c r="M18198" i="1"/>
  <c r="C18199" i="1"/>
  <c r="D18199" i="1"/>
  <c r="M18199" i="1"/>
  <c r="C18200" i="1"/>
  <c r="D18200" i="1"/>
  <c r="M18200" i="1"/>
  <c r="C18201" i="1"/>
  <c r="D18201" i="1"/>
  <c r="M18201" i="1"/>
  <c r="C18202" i="1"/>
  <c r="D18202" i="1"/>
  <c r="M18202" i="1"/>
  <c r="C6209" i="1"/>
  <c r="D6209" i="1"/>
  <c r="M6209" i="1"/>
  <c r="C6210" i="1"/>
  <c r="D6210" i="1"/>
  <c r="M6210" i="1"/>
  <c r="C6211" i="1"/>
  <c r="D6211" i="1"/>
  <c r="M6211" i="1"/>
  <c r="C18203" i="1"/>
  <c r="D18203" i="1"/>
  <c r="M18203" i="1"/>
  <c r="C18204" i="1"/>
  <c r="D18204" i="1"/>
  <c r="M18204" i="1"/>
  <c r="C18205" i="1"/>
  <c r="D18205" i="1"/>
  <c r="M18205" i="1"/>
  <c r="C6212" i="1"/>
  <c r="D6212" i="1"/>
  <c r="M6212" i="1"/>
  <c r="C18206" i="1"/>
  <c r="D18206" i="1"/>
  <c r="M18206" i="1"/>
  <c r="C18207" i="1"/>
  <c r="D18207" i="1"/>
  <c r="M18207" i="1"/>
  <c r="C18208" i="1"/>
  <c r="D18208" i="1"/>
  <c r="M18208" i="1"/>
  <c r="C6214" i="1"/>
  <c r="D6214" i="1"/>
  <c r="M6214" i="1"/>
  <c r="C6213" i="1"/>
  <c r="D6213" i="1"/>
  <c r="M6213" i="1"/>
  <c r="C6215" i="1"/>
  <c r="D6215" i="1"/>
  <c r="M6215" i="1"/>
  <c r="C6216" i="1"/>
  <c r="D6216" i="1"/>
  <c r="M6216" i="1"/>
  <c r="C6217" i="1"/>
  <c r="D6217" i="1"/>
  <c r="M6217" i="1"/>
  <c r="C6218" i="1"/>
  <c r="D6218" i="1"/>
  <c r="M6218" i="1"/>
  <c r="C18209" i="1"/>
  <c r="D18209" i="1"/>
  <c r="M18209" i="1"/>
  <c r="C18210" i="1"/>
  <c r="D18210" i="1"/>
  <c r="M18210" i="1"/>
  <c r="C18211" i="1"/>
  <c r="D18211" i="1"/>
  <c r="M18211" i="1"/>
  <c r="C6219" i="1"/>
  <c r="D6219" i="1"/>
  <c r="M6219" i="1"/>
  <c r="C6220" i="1"/>
  <c r="D6220" i="1"/>
  <c r="M6220" i="1"/>
  <c r="C6221" i="1"/>
  <c r="D6221" i="1"/>
  <c r="M6221" i="1"/>
  <c r="C18212" i="1"/>
  <c r="D18212" i="1"/>
  <c r="M18212" i="1"/>
  <c r="C6237" i="1"/>
  <c r="D6237" i="1"/>
  <c r="M6237" i="1"/>
  <c r="C6222" i="1"/>
  <c r="D6222" i="1"/>
  <c r="M6222" i="1"/>
  <c r="C6223" i="1"/>
  <c r="D6223" i="1"/>
  <c r="M6223" i="1"/>
  <c r="C6224" i="1"/>
  <c r="D6224" i="1"/>
  <c r="M6224" i="1"/>
  <c r="C6225" i="1"/>
  <c r="M6225" i="1"/>
  <c r="C4852" i="1"/>
  <c r="D4852" i="1"/>
  <c r="M4852" i="1"/>
  <c r="C4855" i="1"/>
  <c r="D4855" i="1"/>
  <c r="M4855" i="1"/>
  <c r="C6297" i="1"/>
  <c r="D6297" i="1"/>
  <c r="M6297" i="1"/>
  <c r="C6226" i="1"/>
  <c r="D6226" i="1"/>
  <c r="M6226" i="1"/>
  <c r="C6227" i="1"/>
  <c r="D6227" i="1"/>
  <c r="M6227" i="1"/>
  <c r="C6228" i="1"/>
  <c r="D6228" i="1"/>
  <c r="M6228" i="1"/>
  <c r="C6229" i="1"/>
  <c r="D6229" i="1"/>
  <c r="M6229" i="1"/>
  <c r="C6230" i="1"/>
  <c r="D6230" i="1"/>
  <c r="M6230" i="1"/>
  <c r="C6231" i="1"/>
  <c r="D6231" i="1"/>
  <c r="M6231" i="1"/>
  <c r="C18213" i="1"/>
  <c r="D18213" i="1"/>
  <c r="M18213" i="1"/>
  <c r="C6232" i="1"/>
  <c r="D6232" i="1"/>
  <c r="M6232" i="1"/>
  <c r="C18214" i="1"/>
  <c r="D18214" i="1"/>
  <c r="M18214" i="1"/>
  <c r="C6233" i="1"/>
  <c r="D6233" i="1"/>
  <c r="M6233" i="1"/>
  <c r="C18215" i="1"/>
  <c r="D18215" i="1"/>
  <c r="M18215" i="1"/>
  <c r="C18216" i="1"/>
  <c r="D18216" i="1"/>
  <c r="M18216" i="1"/>
  <c r="C6234" i="1"/>
  <c r="D6234" i="1"/>
  <c r="M6234" i="1"/>
  <c r="C6235" i="1"/>
  <c r="D6235" i="1"/>
  <c r="M6235" i="1"/>
  <c r="C18217" i="1"/>
  <c r="D18217" i="1"/>
  <c r="M18217" i="1"/>
  <c r="C18218" i="1"/>
  <c r="D18218" i="1"/>
  <c r="M18218" i="1"/>
  <c r="C6236" i="1"/>
  <c r="D6236" i="1"/>
  <c r="M6236" i="1"/>
  <c r="C18219" i="1"/>
  <c r="D18219" i="1"/>
  <c r="M18219" i="1"/>
  <c r="C18220" i="1"/>
  <c r="D18220" i="1"/>
  <c r="M18220" i="1"/>
  <c r="C18221" i="1"/>
  <c r="D18221" i="1"/>
  <c r="M18221" i="1"/>
  <c r="C4877" i="1"/>
  <c r="D4877" i="1"/>
  <c r="M4877" i="1"/>
  <c r="C6238" i="1"/>
  <c r="D6238" i="1"/>
  <c r="M6238" i="1"/>
  <c r="C6239" i="1"/>
  <c r="D6239" i="1"/>
  <c r="M6239" i="1"/>
  <c r="C6240" i="1"/>
  <c r="D6240" i="1"/>
  <c r="M6240" i="1"/>
  <c r="C6241" i="1"/>
  <c r="D6241" i="1"/>
  <c r="M6241" i="1"/>
  <c r="C6242" i="1"/>
  <c r="D6242" i="1"/>
  <c r="M6242" i="1"/>
  <c r="C6243" i="1"/>
  <c r="D6243" i="1"/>
  <c r="M6243" i="1"/>
  <c r="C18222" i="1"/>
  <c r="D18222" i="1"/>
  <c r="M18222" i="1"/>
  <c r="C6244" i="1"/>
  <c r="D6244" i="1"/>
  <c r="M6244" i="1"/>
  <c r="C6245" i="1"/>
  <c r="D6245" i="1"/>
  <c r="M6245" i="1"/>
  <c r="C6246" i="1"/>
  <c r="M6246" i="1"/>
  <c r="C4959" i="1"/>
  <c r="D4959" i="1"/>
  <c r="M4959" i="1"/>
  <c r="C6248" i="1"/>
  <c r="D6248" i="1"/>
  <c r="M6248" i="1"/>
  <c r="C6247" i="1"/>
  <c r="M6247" i="1"/>
  <c r="C18223" i="1"/>
  <c r="D18223" i="1"/>
  <c r="M18223" i="1"/>
  <c r="C18224" i="1"/>
  <c r="D18224" i="1"/>
  <c r="M18224" i="1"/>
  <c r="C18225" i="1"/>
  <c r="D18225" i="1"/>
  <c r="M18225" i="1"/>
  <c r="C6249" i="1"/>
  <c r="M6249" i="1"/>
  <c r="C18226" i="1"/>
  <c r="D18226" i="1"/>
  <c r="M18226" i="1"/>
  <c r="C18227" i="1"/>
  <c r="D18227" i="1"/>
  <c r="M18227" i="1"/>
  <c r="C18228" i="1"/>
  <c r="D18228" i="1"/>
  <c r="M18228" i="1"/>
  <c r="C6250" i="1"/>
  <c r="D6250" i="1"/>
  <c r="M6250" i="1"/>
  <c r="C18229" i="1"/>
  <c r="D18229" i="1"/>
  <c r="M18229" i="1"/>
  <c r="C18230" i="1"/>
  <c r="D18230" i="1"/>
  <c r="M18230" i="1"/>
  <c r="C6252" i="1"/>
  <c r="D6252" i="1"/>
  <c r="M6252" i="1"/>
  <c r="C6253" i="1"/>
  <c r="D6253" i="1"/>
  <c r="M6253" i="1"/>
  <c r="C6254" i="1"/>
  <c r="D6254" i="1"/>
  <c r="M6254" i="1"/>
  <c r="C6255" i="1"/>
  <c r="D6255" i="1"/>
  <c r="M6255" i="1"/>
  <c r="C18231" i="1"/>
  <c r="D18231" i="1"/>
  <c r="M18231" i="1"/>
  <c r="C6256" i="1"/>
  <c r="D6256" i="1"/>
  <c r="M6256" i="1"/>
  <c r="M6259" i="1"/>
  <c r="C6257" i="1"/>
  <c r="D6257" i="1"/>
  <c r="M6257" i="1"/>
  <c r="C6261" i="1"/>
  <c r="D6261" i="1"/>
  <c r="M6261" i="1"/>
  <c r="C6263" i="1"/>
  <c r="D6263" i="1"/>
  <c r="M6263" i="1"/>
  <c r="C6262" i="1"/>
  <c r="M6262" i="1"/>
  <c r="C18232" i="1"/>
  <c r="D18232" i="1"/>
  <c r="M18232" i="1"/>
  <c r="C6266" i="1"/>
  <c r="D6266" i="1"/>
  <c r="M6266" i="1"/>
  <c r="C6265" i="1"/>
  <c r="M6265" i="1"/>
  <c r="C6264" i="1"/>
  <c r="D6264" i="1"/>
  <c r="M6264" i="1"/>
  <c r="C18233" i="1"/>
  <c r="D18233" i="1"/>
  <c r="M18233" i="1"/>
  <c r="C18234" i="1"/>
  <c r="D18234" i="1"/>
  <c r="M18234" i="1"/>
  <c r="C6267" i="1"/>
  <c r="D6267" i="1"/>
  <c r="M6267" i="1"/>
  <c r="C6268" i="1"/>
  <c r="D6268" i="1"/>
  <c r="M6268" i="1"/>
  <c r="C18235" i="1"/>
  <c r="D18235" i="1"/>
  <c r="M18235" i="1"/>
  <c r="C18236" i="1"/>
  <c r="D18236" i="1"/>
  <c r="M18236" i="1"/>
  <c r="C12" i="1"/>
  <c r="D12" i="1"/>
  <c r="M12" i="1"/>
  <c r="C18237" i="1"/>
  <c r="D18237" i="1"/>
  <c r="M18237" i="1"/>
  <c r="C6269" i="1"/>
  <c r="D6269" i="1"/>
  <c r="M6269" i="1"/>
  <c r="C6272" i="1"/>
  <c r="D6272" i="1"/>
  <c r="M6272" i="1"/>
  <c r="C6273" i="1"/>
  <c r="M6273" i="1"/>
  <c r="C18238" i="1"/>
  <c r="D18238" i="1"/>
  <c r="M18238" i="1"/>
  <c r="C18239" i="1"/>
  <c r="D18239" i="1"/>
  <c r="M18239" i="1"/>
  <c r="C6274" i="1"/>
  <c r="D6274" i="1"/>
  <c r="M6274" i="1"/>
  <c r="C6275" i="1"/>
  <c r="D6275" i="1"/>
  <c r="M6275" i="1"/>
  <c r="C6276" i="1"/>
  <c r="D6276" i="1"/>
  <c r="M6276" i="1"/>
  <c r="C6277" i="1"/>
  <c r="D6277" i="1"/>
  <c r="M6277" i="1"/>
  <c r="C18240" i="1"/>
  <c r="D18240" i="1"/>
  <c r="M18240" i="1"/>
  <c r="C6278" i="1"/>
  <c r="D6278" i="1"/>
  <c r="M6278" i="1"/>
  <c r="C6279" i="1"/>
  <c r="D6279" i="1"/>
  <c r="M6279" i="1"/>
  <c r="C18241" i="1"/>
  <c r="D18241" i="1"/>
  <c r="M18241" i="1"/>
  <c r="C18242" i="1"/>
  <c r="D18242" i="1"/>
  <c r="M18242" i="1"/>
  <c r="C6280" i="1"/>
  <c r="D6280" i="1"/>
  <c r="M6280" i="1"/>
  <c r="C18243" i="1"/>
  <c r="D18243" i="1"/>
  <c r="M18243" i="1"/>
  <c r="C6281" i="1"/>
  <c r="M6281" i="1"/>
  <c r="C6282" i="1"/>
  <c r="D6282" i="1"/>
  <c r="M6282" i="1"/>
  <c r="C18244" i="1"/>
  <c r="D18244" i="1"/>
  <c r="M18244" i="1"/>
  <c r="C6283" i="1"/>
  <c r="D6283" i="1"/>
  <c r="M6283" i="1"/>
  <c r="C18245" i="1"/>
  <c r="D18245" i="1"/>
  <c r="M18245" i="1"/>
  <c r="C6284" i="1"/>
  <c r="D6284" i="1"/>
  <c r="M6284" i="1"/>
  <c r="C18246" i="1"/>
  <c r="D18246" i="1"/>
  <c r="M18246" i="1"/>
  <c r="C6285" i="1"/>
  <c r="D6285" i="1"/>
  <c r="M6285" i="1"/>
  <c r="C6286" i="1"/>
  <c r="D6286" i="1"/>
  <c r="M6286" i="1"/>
  <c r="C18247" i="1"/>
  <c r="D18247" i="1"/>
  <c r="M18247" i="1"/>
  <c r="C6287" i="1"/>
  <c r="D6287" i="1"/>
  <c r="M6287" i="1"/>
  <c r="C6288" i="1"/>
  <c r="D6288" i="1"/>
  <c r="M6288" i="1"/>
  <c r="C18248" i="1"/>
  <c r="D18248" i="1"/>
  <c r="M18248" i="1"/>
  <c r="C6289" i="1"/>
  <c r="D6289" i="1"/>
  <c r="M6289" i="1"/>
  <c r="C6290" i="1"/>
  <c r="D6290" i="1"/>
  <c r="M6290" i="1"/>
  <c r="C6291" i="1"/>
  <c r="D6291" i="1"/>
  <c r="M6291" i="1"/>
  <c r="C6292" i="1"/>
  <c r="D6292" i="1"/>
  <c r="M6292" i="1"/>
  <c r="C18249" i="1"/>
  <c r="D18249" i="1"/>
  <c r="M18249" i="1"/>
  <c r="C18250" i="1"/>
  <c r="D18250" i="1"/>
  <c r="M18250" i="1"/>
  <c r="C6293" i="1"/>
  <c r="D6293" i="1"/>
  <c r="M6293" i="1"/>
  <c r="C18251" i="1"/>
  <c r="D18251" i="1"/>
  <c r="M18251" i="1"/>
  <c r="C6294" i="1"/>
  <c r="D6294" i="1"/>
  <c r="M6294" i="1"/>
  <c r="C18252" i="1"/>
  <c r="D18252" i="1"/>
  <c r="M18252" i="1"/>
  <c r="C18253" i="1"/>
  <c r="D18253" i="1"/>
  <c r="M18253" i="1"/>
  <c r="C6295" i="1"/>
  <c r="D6295" i="1"/>
  <c r="M6295" i="1"/>
  <c r="C18254" i="1"/>
  <c r="D18254" i="1"/>
  <c r="M18254" i="1"/>
  <c r="C6296" i="1"/>
  <c r="D6296" i="1"/>
  <c r="M6296" i="1"/>
  <c r="C18255" i="1"/>
  <c r="D18255" i="1"/>
  <c r="M18255" i="1"/>
  <c r="C6298" i="1"/>
  <c r="D6298" i="1"/>
  <c r="M6298" i="1"/>
  <c r="C6299" i="1"/>
  <c r="D6299" i="1"/>
  <c r="M6299" i="1"/>
  <c r="C6300" i="1"/>
  <c r="D6300" i="1"/>
  <c r="M6300" i="1"/>
  <c r="C6301" i="1"/>
  <c r="D6301" i="1"/>
  <c r="M6301" i="1"/>
  <c r="C6302" i="1"/>
  <c r="D6302" i="1"/>
  <c r="M6302" i="1"/>
  <c r="C6303" i="1"/>
  <c r="D6303" i="1"/>
  <c r="M6303" i="1"/>
  <c r="C6304" i="1"/>
  <c r="D6304" i="1"/>
  <c r="M6304" i="1"/>
  <c r="C6305" i="1"/>
  <c r="D6305" i="1"/>
  <c r="M6305" i="1"/>
  <c r="C6306" i="1"/>
  <c r="D6306" i="1"/>
  <c r="M6306" i="1"/>
  <c r="C6307" i="1"/>
  <c r="D6307" i="1"/>
  <c r="M6307" i="1"/>
  <c r="C6308" i="1"/>
  <c r="D6308" i="1"/>
  <c r="M6308" i="1"/>
  <c r="C6309" i="1"/>
  <c r="D6309" i="1"/>
  <c r="M6309" i="1"/>
  <c r="C6310" i="1"/>
  <c r="D6310" i="1"/>
  <c r="M6310" i="1"/>
  <c r="C6311" i="1"/>
  <c r="D6311" i="1"/>
  <c r="M6311" i="1"/>
  <c r="C18256" i="1"/>
  <c r="D18256" i="1"/>
  <c r="M18256" i="1"/>
  <c r="C6312" i="1"/>
  <c r="D6312" i="1"/>
  <c r="M6312" i="1"/>
  <c r="C18257" i="1"/>
  <c r="D18257" i="1"/>
  <c r="M18257" i="1"/>
  <c r="C6313" i="1"/>
  <c r="D6313" i="1"/>
  <c r="M6313" i="1"/>
  <c r="C6314" i="1"/>
  <c r="D6314" i="1"/>
  <c r="M6314" i="1"/>
  <c r="C18258" i="1"/>
  <c r="D18258" i="1"/>
  <c r="M18258" i="1"/>
  <c r="C6315" i="1"/>
  <c r="D6315" i="1"/>
  <c r="M6315" i="1"/>
  <c r="C6316" i="1"/>
  <c r="D6316" i="1"/>
  <c r="M6316" i="1"/>
  <c r="C18259" i="1"/>
  <c r="D18259" i="1"/>
  <c r="M18259" i="1"/>
  <c r="C6317" i="1"/>
  <c r="M6317" i="1"/>
  <c r="C6318" i="1"/>
  <c r="M6318" i="1"/>
  <c r="C6319" i="1"/>
  <c r="D6319" i="1"/>
  <c r="M6319" i="1"/>
  <c r="C6320" i="1"/>
  <c r="D6320" i="1"/>
  <c r="M6320" i="1"/>
  <c r="C6321" i="1"/>
  <c r="D6321" i="1"/>
  <c r="M6321" i="1"/>
  <c r="C6322" i="1"/>
  <c r="D6322" i="1"/>
  <c r="M6322" i="1"/>
  <c r="C6324" i="1"/>
  <c r="D6324" i="1"/>
  <c r="M6324" i="1"/>
  <c r="C6325" i="1"/>
  <c r="D6325" i="1"/>
  <c r="M6325" i="1"/>
  <c r="C6326" i="1"/>
  <c r="D6326" i="1"/>
  <c r="M6326" i="1"/>
  <c r="C18260" i="1"/>
  <c r="D18260" i="1"/>
  <c r="M18260" i="1"/>
  <c r="C6327" i="1"/>
  <c r="D6327" i="1"/>
  <c r="M6327" i="1"/>
  <c r="C18261" i="1"/>
  <c r="D18261" i="1"/>
  <c r="M18261" i="1"/>
  <c r="C18262" i="1"/>
  <c r="D18262" i="1"/>
  <c r="M18262" i="1"/>
  <c r="C6328" i="1"/>
  <c r="D6328" i="1"/>
  <c r="M6328" i="1"/>
  <c r="C18263" i="1"/>
  <c r="D18263" i="1"/>
  <c r="M18263" i="1"/>
  <c r="C18264" i="1"/>
  <c r="D18264" i="1"/>
  <c r="M18264" i="1"/>
  <c r="C6329" i="1"/>
  <c r="D6329" i="1"/>
  <c r="M6329" i="1"/>
  <c r="C6330" i="1"/>
  <c r="D6330" i="1"/>
  <c r="M6330" i="1"/>
  <c r="C6331" i="1"/>
  <c r="D6331" i="1"/>
  <c r="M6331" i="1"/>
  <c r="C6332" i="1"/>
  <c r="D6332" i="1"/>
  <c r="M6332" i="1"/>
  <c r="C6333" i="1"/>
  <c r="D6333" i="1"/>
  <c r="M6333" i="1"/>
  <c r="M6334" i="1"/>
  <c r="C18265" i="1"/>
  <c r="D18265" i="1"/>
  <c r="M18265" i="1"/>
  <c r="C6335" i="1"/>
  <c r="D6335" i="1"/>
  <c r="M6335" i="1"/>
  <c r="C18266" i="1"/>
  <c r="D18266" i="1"/>
  <c r="M18266" i="1"/>
  <c r="C6336" i="1"/>
  <c r="D6336" i="1"/>
  <c r="M6336" i="1"/>
  <c r="C6337" i="1"/>
  <c r="D6337" i="1"/>
  <c r="M6337" i="1"/>
  <c r="C6338" i="1"/>
  <c r="D6338" i="1"/>
  <c r="M6338" i="1"/>
  <c r="C18267" i="1"/>
  <c r="D18267" i="1"/>
  <c r="M18267" i="1"/>
  <c r="C18268" i="1"/>
  <c r="D18268" i="1"/>
  <c r="M18268" i="1"/>
  <c r="C6339" i="1"/>
  <c r="D6339" i="1"/>
  <c r="M6339" i="1"/>
  <c r="C18269" i="1"/>
  <c r="D18269" i="1"/>
  <c r="M18269" i="1"/>
  <c r="C6340" i="1"/>
  <c r="D6340" i="1"/>
  <c r="M6340" i="1"/>
  <c r="C6341" i="1"/>
  <c r="D6341" i="1"/>
  <c r="M6341" i="1"/>
  <c r="C18270" i="1"/>
  <c r="D18270" i="1"/>
  <c r="M18270" i="1"/>
  <c r="C6342" i="1"/>
  <c r="D6342" i="1"/>
  <c r="M6342" i="1"/>
  <c r="C18271" i="1"/>
  <c r="D18271" i="1"/>
  <c r="M18271" i="1"/>
  <c r="C6343" i="1"/>
  <c r="D6343" i="1"/>
  <c r="M6343" i="1"/>
  <c r="C18272" i="1"/>
  <c r="D18272" i="1"/>
  <c r="M18272" i="1"/>
  <c r="C18273" i="1"/>
  <c r="D18273" i="1"/>
  <c r="M18273" i="1"/>
  <c r="C6344" i="1"/>
  <c r="D6344" i="1"/>
  <c r="M6344" i="1"/>
  <c r="C6345" i="1"/>
  <c r="D6345" i="1"/>
  <c r="M6345" i="1"/>
  <c r="C18274" i="1"/>
  <c r="D18274" i="1"/>
  <c r="M18274" i="1"/>
  <c r="C6346" i="1"/>
  <c r="M6346" i="1"/>
  <c r="C6347" i="1"/>
  <c r="D6347" i="1"/>
  <c r="M6347" i="1"/>
  <c r="C6348" i="1"/>
  <c r="D6348" i="1"/>
  <c r="M6348" i="1"/>
  <c r="C6349" i="1"/>
  <c r="D6349" i="1"/>
  <c r="M6349" i="1"/>
  <c r="C6350" i="1"/>
  <c r="D6350" i="1"/>
  <c r="M6350" i="1"/>
  <c r="C6351" i="1"/>
  <c r="D6351" i="1"/>
  <c r="M6351" i="1"/>
  <c r="C6352" i="1"/>
  <c r="D6352" i="1"/>
  <c r="M6352" i="1"/>
  <c r="C18275" i="1"/>
  <c r="D18275" i="1"/>
  <c r="M18275" i="1"/>
  <c r="C6353" i="1"/>
  <c r="D6353" i="1"/>
  <c r="M6353" i="1"/>
  <c r="C6354" i="1"/>
  <c r="D6354" i="1"/>
  <c r="M6354" i="1"/>
  <c r="C6355" i="1"/>
  <c r="D6355" i="1"/>
  <c r="M6355" i="1"/>
  <c r="C6356" i="1"/>
  <c r="D6356" i="1"/>
  <c r="M6356" i="1"/>
  <c r="C6357" i="1"/>
  <c r="D6357" i="1"/>
  <c r="M6357" i="1"/>
  <c r="C6358" i="1"/>
  <c r="D6358" i="1"/>
  <c r="M6358" i="1"/>
  <c r="C9801" i="1"/>
  <c r="D9801" i="1"/>
  <c r="M9801" i="1"/>
  <c r="C6359" i="1"/>
  <c r="D6359" i="1"/>
  <c r="M6359" i="1"/>
  <c r="C6360" i="1"/>
  <c r="D6360" i="1"/>
  <c r="M6360" i="1"/>
  <c r="C18276" i="1"/>
  <c r="D18276" i="1"/>
  <c r="M18276" i="1"/>
  <c r="C6361" i="1"/>
  <c r="D6361" i="1"/>
  <c r="M6361" i="1"/>
  <c r="C6362" i="1"/>
  <c r="D6362" i="1"/>
  <c r="M6362" i="1"/>
  <c r="C6363" i="1"/>
  <c r="D6363" i="1"/>
  <c r="M6363" i="1"/>
  <c r="C18277" i="1"/>
  <c r="D18277" i="1"/>
  <c r="M18277" i="1"/>
  <c r="C6364" i="1"/>
  <c r="D6364" i="1"/>
  <c r="M6364" i="1"/>
  <c r="C6365" i="1"/>
  <c r="D6365" i="1"/>
  <c r="M6365" i="1"/>
  <c r="C6366" i="1"/>
  <c r="D6366" i="1"/>
  <c r="M6366" i="1"/>
  <c r="C6367" i="1"/>
  <c r="D6367" i="1"/>
  <c r="M6367" i="1"/>
  <c r="C6368" i="1"/>
  <c r="D6368" i="1"/>
  <c r="M6368" i="1"/>
  <c r="C6369" i="1"/>
  <c r="D6369" i="1"/>
  <c r="M6369" i="1"/>
  <c r="C18278" i="1"/>
  <c r="D18278" i="1"/>
  <c r="M18278" i="1"/>
  <c r="C18279" i="1"/>
  <c r="D18279" i="1"/>
  <c r="M18279" i="1"/>
  <c r="C6370" i="1"/>
  <c r="D6370" i="1"/>
  <c r="M6370" i="1"/>
  <c r="C18280" i="1"/>
  <c r="D18280" i="1"/>
  <c r="M18280" i="1"/>
  <c r="C6371" i="1"/>
  <c r="D6371" i="1"/>
  <c r="M6371" i="1"/>
  <c r="C6372" i="1"/>
  <c r="D6372" i="1"/>
  <c r="M6372" i="1"/>
  <c r="C6373" i="1"/>
  <c r="D6373" i="1"/>
  <c r="M6373" i="1"/>
  <c r="C24" i="1"/>
  <c r="D24" i="1"/>
  <c r="M24" i="1"/>
  <c r="C18281" i="1"/>
  <c r="D18281" i="1"/>
  <c r="M18281" i="1"/>
  <c r="C6374" i="1"/>
  <c r="D6374" i="1"/>
  <c r="M6374" i="1"/>
  <c r="C18282" i="1"/>
  <c r="D18282" i="1"/>
  <c r="M18282" i="1"/>
  <c r="C6375" i="1"/>
  <c r="D6375" i="1"/>
  <c r="M6375" i="1"/>
  <c r="C6376" i="1"/>
  <c r="D6376" i="1"/>
  <c r="M6376" i="1"/>
  <c r="C6377" i="1"/>
  <c r="D6377" i="1"/>
  <c r="M6377" i="1"/>
  <c r="C6378" i="1"/>
  <c r="D6378" i="1"/>
  <c r="M6378" i="1"/>
  <c r="C6379" i="1"/>
  <c r="D6379" i="1"/>
  <c r="M6379" i="1"/>
  <c r="C18283" i="1"/>
  <c r="D18283" i="1"/>
  <c r="M18283" i="1"/>
  <c r="C6380" i="1"/>
  <c r="D6380" i="1"/>
  <c r="M6380" i="1"/>
  <c r="C6381" i="1"/>
  <c r="M6381" i="1"/>
  <c r="C18284" i="1"/>
  <c r="D18284" i="1"/>
  <c r="M18284" i="1"/>
  <c r="C6382" i="1"/>
  <c r="M6382" i="1"/>
  <c r="C6383" i="1"/>
  <c r="M6383" i="1"/>
  <c r="C6385" i="1"/>
  <c r="M6385" i="1"/>
  <c r="C18285" i="1"/>
  <c r="D18285" i="1"/>
  <c r="M18285" i="1"/>
  <c r="C18286" i="1"/>
  <c r="D18286" i="1"/>
  <c r="M18286" i="1"/>
  <c r="C6386" i="1"/>
  <c r="D6386" i="1"/>
  <c r="M6386" i="1"/>
  <c r="C18287" i="1"/>
  <c r="D18287" i="1"/>
  <c r="M18287" i="1"/>
  <c r="C18288" i="1"/>
  <c r="D18288" i="1"/>
  <c r="M18288" i="1"/>
  <c r="C6387" i="1"/>
  <c r="D6387" i="1"/>
  <c r="M6387" i="1"/>
  <c r="C6388" i="1"/>
  <c r="D6388" i="1"/>
  <c r="M6388" i="1"/>
  <c r="C14522" i="1"/>
  <c r="D14522" i="1"/>
  <c r="M14522" i="1"/>
  <c r="C18289" i="1"/>
  <c r="D18289" i="1"/>
  <c r="M18289" i="1"/>
  <c r="C14523" i="1"/>
  <c r="D14523" i="1"/>
  <c r="M14523" i="1"/>
  <c r="C14524" i="1"/>
  <c r="D14524" i="1"/>
  <c r="M14524" i="1"/>
  <c r="C25" i="1"/>
  <c r="D25" i="1"/>
  <c r="M25" i="1"/>
  <c r="C18290" i="1"/>
  <c r="D18290" i="1"/>
  <c r="M18290" i="1"/>
  <c r="C18291" i="1"/>
  <c r="D18291" i="1"/>
  <c r="M18291" i="1"/>
  <c r="C18292" i="1"/>
  <c r="D18292" i="1"/>
  <c r="M18292" i="1"/>
  <c r="C14525" i="1"/>
  <c r="D14525" i="1"/>
  <c r="M14525" i="1"/>
  <c r="C6389" i="1"/>
  <c r="D6389" i="1"/>
  <c r="M6389" i="1"/>
  <c r="C6390" i="1"/>
  <c r="D6390" i="1"/>
  <c r="M6390" i="1"/>
  <c r="C6391" i="1"/>
  <c r="D6391" i="1"/>
  <c r="M6391" i="1"/>
  <c r="C6392" i="1"/>
  <c r="D6392" i="1"/>
  <c r="M6392" i="1"/>
  <c r="C14527" i="1"/>
  <c r="D14527" i="1"/>
  <c r="M14527" i="1"/>
  <c r="C6393" i="1"/>
  <c r="D6393" i="1"/>
  <c r="M6393" i="1"/>
  <c r="C18293" i="1"/>
  <c r="D18293" i="1"/>
  <c r="M18293" i="1"/>
  <c r="C18294" i="1"/>
  <c r="D18294" i="1"/>
  <c r="M18294" i="1"/>
  <c r="C6384" i="1"/>
  <c r="D6384" i="1"/>
  <c r="M6384" i="1"/>
  <c r="C6394" i="1"/>
  <c r="D6394" i="1"/>
  <c r="M6394" i="1"/>
  <c r="C6395" i="1"/>
  <c r="D6395" i="1"/>
  <c r="M6395" i="1"/>
  <c r="C6396" i="1"/>
  <c r="D6396" i="1"/>
  <c r="M6396" i="1"/>
  <c r="C6397" i="1"/>
  <c r="D6397" i="1"/>
  <c r="M6397" i="1"/>
  <c r="C6398" i="1"/>
  <c r="D6398" i="1"/>
  <c r="M6398" i="1"/>
  <c r="C6399" i="1"/>
  <c r="D6399" i="1"/>
  <c r="M6399" i="1"/>
  <c r="C6400" i="1"/>
  <c r="D6400" i="1"/>
  <c r="M6400" i="1"/>
  <c r="C6401" i="1"/>
  <c r="D6401" i="1"/>
  <c r="M6401" i="1"/>
  <c r="C18295" i="1"/>
  <c r="D18295" i="1"/>
  <c r="M18295" i="1"/>
  <c r="C6402" i="1"/>
  <c r="D6402" i="1"/>
  <c r="M6402" i="1"/>
  <c r="C6403" i="1"/>
  <c r="D6403" i="1"/>
  <c r="M6403" i="1"/>
  <c r="C18296" i="1"/>
  <c r="D18296" i="1"/>
  <c r="M18296" i="1"/>
  <c r="C6409" i="1"/>
  <c r="D6409" i="1"/>
  <c r="M6409" i="1"/>
  <c r="C6404" i="1"/>
  <c r="D6404" i="1"/>
  <c r="M6404" i="1"/>
  <c r="C18297" i="1"/>
  <c r="D18297" i="1"/>
  <c r="M18297" i="1"/>
  <c r="C6406" i="1"/>
  <c r="D6406" i="1"/>
  <c r="M6406" i="1"/>
  <c r="C6405" i="1"/>
  <c r="D6405" i="1"/>
  <c r="M6405" i="1"/>
  <c r="C18298" i="1"/>
  <c r="D18298" i="1"/>
  <c r="M18298" i="1"/>
  <c r="C18299" i="1"/>
  <c r="D18299" i="1"/>
  <c r="M18299" i="1"/>
  <c r="C18300" i="1"/>
  <c r="D18300" i="1"/>
  <c r="M18300" i="1"/>
  <c r="C6407" i="1"/>
  <c r="D6407" i="1"/>
  <c r="M6407" i="1"/>
  <c r="C18301" i="1"/>
  <c r="D18301" i="1"/>
  <c r="M18301" i="1"/>
  <c r="C6408" i="1"/>
  <c r="D6408" i="1"/>
  <c r="M6408" i="1"/>
  <c r="C6410" i="1"/>
  <c r="D6410" i="1"/>
  <c r="M6410" i="1"/>
  <c r="C18302" i="1"/>
  <c r="D18302" i="1"/>
  <c r="M18302" i="1"/>
  <c r="C6411" i="1"/>
  <c r="D6411" i="1"/>
  <c r="M6411" i="1"/>
  <c r="C6412" i="1"/>
  <c r="D6412" i="1"/>
  <c r="M6412" i="1"/>
  <c r="C6413" i="1"/>
  <c r="D6413" i="1"/>
  <c r="M6413" i="1"/>
  <c r="C6414" i="1"/>
  <c r="D6414" i="1"/>
  <c r="M6414" i="1"/>
  <c r="C6415" i="1"/>
  <c r="D6415" i="1"/>
  <c r="M6415" i="1"/>
  <c r="C6416" i="1"/>
  <c r="D6416" i="1"/>
  <c r="M6416" i="1"/>
  <c r="C6417" i="1"/>
  <c r="D6417" i="1"/>
  <c r="M6417" i="1"/>
  <c r="C18303" i="1"/>
  <c r="D18303" i="1"/>
  <c r="M18303" i="1"/>
  <c r="C6418" i="1"/>
  <c r="D6418" i="1"/>
  <c r="M6418" i="1"/>
  <c r="C6419" i="1"/>
  <c r="D6419" i="1"/>
  <c r="M6419" i="1"/>
  <c r="C18304" i="1"/>
  <c r="D18304" i="1"/>
  <c r="M18304" i="1"/>
  <c r="C6420" i="1"/>
  <c r="D6420" i="1"/>
  <c r="M6420" i="1"/>
  <c r="C18305" i="1"/>
  <c r="D18305" i="1"/>
  <c r="M18305" i="1"/>
  <c r="C6421" i="1"/>
  <c r="D6421" i="1"/>
  <c r="M6421" i="1"/>
  <c r="C18306" i="1"/>
  <c r="D18306" i="1"/>
  <c r="M18306" i="1"/>
  <c r="C18307" i="1"/>
  <c r="D18307" i="1"/>
  <c r="M18307" i="1"/>
  <c r="C18308" i="1"/>
  <c r="D18308" i="1"/>
  <c r="M18308" i="1"/>
  <c r="C18309" i="1"/>
  <c r="D18309" i="1"/>
  <c r="M18309" i="1"/>
  <c r="C18310" i="1"/>
  <c r="D18310" i="1"/>
  <c r="M18310" i="1"/>
  <c r="C6422" i="1"/>
  <c r="D6422" i="1"/>
  <c r="M6422" i="1"/>
  <c r="C6423" i="1"/>
  <c r="D6423" i="1"/>
  <c r="M6423" i="1"/>
  <c r="C18311" i="1"/>
  <c r="D18311" i="1"/>
  <c r="M18311" i="1"/>
  <c r="C6424" i="1"/>
  <c r="D6424" i="1"/>
  <c r="M6424" i="1"/>
  <c r="C6425" i="1"/>
  <c r="D6425" i="1"/>
  <c r="M6425" i="1"/>
  <c r="C18312" i="1"/>
  <c r="D18312" i="1"/>
  <c r="M18312" i="1"/>
  <c r="C18313" i="1"/>
  <c r="D18313" i="1"/>
  <c r="M18313" i="1"/>
  <c r="C6426" i="1"/>
  <c r="D6426" i="1"/>
  <c r="M6426" i="1"/>
  <c r="C18314" i="1"/>
  <c r="D18314" i="1"/>
  <c r="M18314" i="1"/>
  <c r="C18315" i="1"/>
  <c r="D18315" i="1"/>
  <c r="M18315" i="1"/>
  <c r="C6428" i="1"/>
  <c r="D6428" i="1"/>
  <c r="M6428" i="1"/>
  <c r="C6429" i="1"/>
  <c r="D6429" i="1"/>
  <c r="M6429" i="1"/>
  <c r="C6432" i="1"/>
  <c r="D6432" i="1"/>
  <c r="M6432" i="1"/>
  <c r="C6431" i="1"/>
  <c r="D6431" i="1"/>
  <c r="M6431" i="1"/>
  <c r="C6433" i="1"/>
  <c r="D6433" i="1"/>
  <c r="M6433" i="1"/>
  <c r="C6434" i="1"/>
  <c r="D6434" i="1"/>
  <c r="M6434" i="1"/>
  <c r="C18316" i="1"/>
  <c r="D18316" i="1"/>
  <c r="M18316" i="1"/>
  <c r="C6435" i="1"/>
  <c r="D6435" i="1"/>
  <c r="M6435" i="1"/>
  <c r="C6436" i="1"/>
  <c r="D6436" i="1"/>
  <c r="M6436" i="1"/>
  <c r="C6437" i="1"/>
  <c r="D6437" i="1"/>
  <c r="M6437" i="1"/>
  <c r="C6438" i="1"/>
  <c r="D6438" i="1"/>
  <c r="M6438" i="1"/>
  <c r="C6439" i="1"/>
  <c r="D6439" i="1"/>
  <c r="M6439" i="1"/>
  <c r="C6440" i="1"/>
  <c r="D6440" i="1"/>
  <c r="M6440" i="1"/>
  <c r="C6441" i="1"/>
  <c r="D6441" i="1"/>
  <c r="M6441" i="1"/>
  <c r="C18317" i="1"/>
  <c r="D18317" i="1"/>
  <c r="M18317" i="1"/>
  <c r="C6442" i="1"/>
  <c r="D6442" i="1"/>
  <c r="M6442" i="1"/>
  <c r="C6443" i="1"/>
  <c r="D6443" i="1"/>
  <c r="M6443" i="1"/>
  <c r="C6444" i="1"/>
  <c r="D6444" i="1"/>
  <c r="M6444" i="1"/>
  <c r="C18318" i="1"/>
  <c r="D18318" i="1"/>
  <c r="M18318" i="1"/>
  <c r="C18319" i="1"/>
  <c r="D18319" i="1"/>
  <c r="M18319" i="1"/>
  <c r="C6445" i="1"/>
  <c r="D6445" i="1"/>
  <c r="M6445" i="1"/>
  <c r="C6446" i="1"/>
  <c r="D6446" i="1"/>
  <c r="M6446" i="1"/>
  <c r="C18320" i="1"/>
  <c r="D18320" i="1"/>
  <c r="M18320" i="1"/>
  <c r="C18321" i="1"/>
  <c r="D18321" i="1"/>
  <c r="M18321" i="1"/>
  <c r="C6447" i="1"/>
  <c r="D6447" i="1"/>
  <c r="M6447" i="1"/>
  <c r="C6448" i="1"/>
  <c r="D6448" i="1"/>
  <c r="M6448" i="1"/>
  <c r="C18322" i="1"/>
  <c r="D18322" i="1"/>
  <c r="M18322" i="1"/>
  <c r="C6449" i="1"/>
  <c r="M6449" i="1"/>
  <c r="C6451" i="1"/>
  <c r="D6451" i="1"/>
  <c r="M6451" i="1"/>
  <c r="C6450" i="1"/>
  <c r="D6450" i="1"/>
  <c r="M6450" i="1"/>
  <c r="C6452" i="1"/>
  <c r="D6452" i="1"/>
  <c r="M6452" i="1"/>
  <c r="C6453" i="1"/>
  <c r="M6453" i="1"/>
  <c r="C6454" i="1"/>
  <c r="M6454" i="1"/>
  <c r="C6455" i="1"/>
  <c r="D6455" i="1"/>
  <c r="M6455" i="1"/>
  <c r="C6456" i="1"/>
  <c r="D6456" i="1"/>
  <c r="M6456" i="1"/>
  <c r="C6457" i="1"/>
  <c r="D6457" i="1"/>
  <c r="M6457" i="1"/>
  <c r="C6458" i="1"/>
  <c r="D6458" i="1"/>
  <c r="M6458" i="1"/>
  <c r="C6459" i="1"/>
  <c r="D6459" i="1"/>
  <c r="M6459" i="1"/>
  <c r="C6460" i="1"/>
  <c r="D6460" i="1"/>
  <c r="M6460" i="1"/>
  <c r="C6461" i="1"/>
  <c r="D6461" i="1"/>
  <c r="M6461" i="1"/>
  <c r="C6462" i="1"/>
  <c r="D6462" i="1"/>
  <c r="M6462" i="1"/>
  <c r="C6463" i="1"/>
  <c r="D6463" i="1"/>
  <c r="M6463" i="1"/>
  <c r="C6464" i="1"/>
  <c r="D6464" i="1"/>
  <c r="M6464" i="1"/>
  <c r="C6465" i="1"/>
  <c r="D6465" i="1"/>
  <c r="M6465" i="1"/>
  <c r="C6467" i="1"/>
  <c r="D6467" i="1"/>
  <c r="M6467" i="1"/>
  <c r="C6468" i="1"/>
  <c r="D6468" i="1"/>
  <c r="M6468" i="1"/>
  <c r="C6469" i="1"/>
  <c r="D6469" i="1"/>
  <c r="M6469" i="1"/>
  <c r="C6470" i="1"/>
  <c r="D6470" i="1"/>
  <c r="M6470" i="1"/>
  <c r="C6251" i="1"/>
  <c r="D6251" i="1"/>
  <c r="M6251" i="1"/>
  <c r="C6258" i="1"/>
  <c r="D6258" i="1"/>
  <c r="M6258" i="1"/>
  <c r="C6260" i="1"/>
  <c r="D6260" i="1"/>
  <c r="M6260" i="1"/>
  <c r="C6471" i="1"/>
  <c r="M6471" i="1"/>
  <c r="C6472" i="1"/>
  <c r="M6472" i="1"/>
  <c r="C18323" i="1"/>
  <c r="D18323" i="1"/>
  <c r="M18323" i="1"/>
  <c r="C6473" i="1"/>
  <c r="D6473" i="1"/>
  <c r="M6473" i="1"/>
  <c r="C6474" i="1"/>
  <c r="D6474" i="1"/>
  <c r="M6474" i="1"/>
  <c r="C6475" i="1"/>
  <c r="D6475" i="1"/>
  <c r="M6475" i="1"/>
  <c r="C6476" i="1"/>
  <c r="D6476" i="1"/>
  <c r="M6476" i="1"/>
  <c r="C18324" i="1"/>
  <c r="D18324" i="1"/>
  <c r="M18324" i="1"/>
  <c r="C6477" i="1"/>
  <c r="D6477" i="1"/>
  <c r="M6477" i="1"/>
  <c r="C18325" i="1"/>
  <c r="D18325" i="1"/>
  <c r="M18325" i="1"/>
  <c r="C18326" i="1"/>
  <c r="D18326" i="1"/>
  <c r="M18326" i="1"/>
  <c r="C6478" i="1"/>
  <c r="D6478" i="1"/>
  <c r="M6478" i="1"/>
  <c r="C6479" i="1"/>
  <c r="D6479" i="1"/>
  <c r="M6479" i="1"/>
  <c r="C6480" i="1"/>
  <c r="D6480" i="1"/>
  <c r="M6480" i="1"/>
  <c r="C18327" i="1"/>
  <c r="D18327" i="1"/>
  <c r="M18327" i="1"/>
  <c r="C18328" i="1"/>
  <c r="D18328" i="1"/>
  <c r="M18328" i="1"/>
  <c r="C6481" i="1"/>
  <c r="D6481" i="1"/>
  <c r="M6481" i="1"/>
  <c r="C6482" i="1"/>
  <c r="D6482" i="1"/>
  <c r="M6482" i="1"/>
  <c r="C6483" i="1"/>
  <c r="D6483" i="1"/>
  <c r="M6483" i="1"/>
  <c r="C6484" i="1"/>
  <c r="D6484" i="1"/>
  <c r="M6484" i="1"/>
  <c r="C6485" i="1"/>
  <c r="D6485" i="1"/>
  <c r="M6485" i="1"/>
  <c r="C6486" i="1"/>
  <c r="D6486" i="1"/>
  <c r="M6486" i="1"/>
  <c r="C6487" i="1"/>
  <c r="D6487" i="1"/>
  <c r="M6487" i="1"/>
  <c r="C6488" i="1"/>
  <c r="D6488" i="1"/>
  <c r="M6488" i="1"/>
  <c r="C6489" i="1"/>
  <c r="M6489" i="1"/>
  <c r="C6490" i="1"/>
  <c r="D6490" i="1"/>
  <c r="M6490" i="1"/>
  <c r="C18329" i="1"/>
  <c r="D18329" i="1"/>
  <c r="M18329" i="1"/>
  <c r="C6492" i="1"/>
  <c r="D6492" i="1"/>
  <c r="M6492" i="1"/>
  <c r="C6491" i="1"/>
  <c r="D6491" i="1"/>
  <c r="M6491" i="1"/>
  <c r="C6493" i="1"/>
  <c r="M6493" i="1"/>
  <c r="C6494" i="1"/>
  <c r="M6494" i="1"/>
  <c r="C18330" i="1"/>
  <c r="D18330" i="1"/>
  <c r="M18330" i="1"/>
  <c r="C6495" i="1"/>
  <c r="D6495" i="1"/>
  <c r="M6495" i="1"/>
  <c r="C6496" i="1"/>
  <c r="D6496" i="1"/>
  <c r="M6496" i="1"/>
  <c r="C6499" i="1"/>
  <c r="D6499" i="1"/>
  <c r="M6499" i="1"/>
  <c r="C6500" i="1"/>
  <c r="D6500" i="1"/>
  <c r="M6500" i="1"/>
  <c r="C6501" i="1"/>
  <c r="D6501" i="1"/>
  <c r="M6501" i="1"/>
  <c r="C18331" i="1"/>
  <c r="D18331" i="1"/>
  <c r="M18331" i="1"/>
  <c r="C6502" i="1"/>
  <c r="D6502" i="1"/>
  <c r="M6502" i="1"/>
  <c r="C6503" i="1"/>
  <c r="D6503" i="1"/>
  <c r="M6503" i="1"/>
  <c r="C6504" i="1"/>
  <c r="D6504" i="1"/>
  <c r="M6504" i="1"/>
  <c r="C18332" i="1"/>
  <c r="D18332" i="1"/>
  <c r="M18332" i="1"/>
  <c r="C18333" i="1"/>
  <c r="D18333" i="1"/>
  <c r="M18333" i="1"/>
  <c r="C6505" i="1"/>
  <c r="D6505" i="1"/>
  <c r="M6505" i="1"/>
  <c r="C18334" i="1"/>
  <c r="D18334" i="1"/>
  <c r="M18334" i="1"/>
  <c r="C6506" i="1"/>
  <c r="D6506" i="1"/>
  <c r="M6506" i="1"/>
  <c r="C6507" i="1"/>
  <c r="D6507" i="1"/>
  <c r="M6507" i="1"/>
  <c r="C6508" i="1"/>
  <c r="D6508" i="1"/>
  <c r="M6508" i="1"/>
  <c r="C6509" i="1"/>
  <c r="D6509" i="1"/>
  <c r="M6509" i="1"/>
  <c r="C18335" i="1"/>
  <c r="D18335" i="1"/>
  <c r="M18335" i="1"/>
  <c r="C6510" i="1"/>
  <c r="M6510" i="1"/>
  <c r="C6511" i="1"/>
  <c r="D6511" i="1"/>
  <c r="M6511" i="1"/>
  <c r="C6512" i="1"/>
  <c r="D6512" i="1"/>
  <c r="M6512" i="1"/>
  <c r="C6513" i="1"/>
  <c r="D6513" i="1"/>
  <c r="M6513" i="1"/>
  <c r="C6514" i="1"/>
  <c r="D6514" i="1"/>
  <c r="M6514" i="1"/>
  <c r="C6515" i="1"/>
  <c r="D6515" i="1"/>
  <c r="M6515" i="1"/>
  <c r="C18336" i="1"/>
  <c r="D18336" i="1"/>
  <c r="M18336" i="1"/>
  <c r="C18337" i="1"/>
  <c r="D18337" i="1"/>
  <c r="M18337" i="1"/>
  <c r="C6516" i="1"/>
  <c r="D6516" i="1"/>
  <c r="M6516" i="1"/>
  <c r="C6518" i="1"/>
  <c r="D6518" i="1"/>
  <c r="M6518" i="1"/>
  <c r="C6519" i="1"/>
  <c r="D6519" i="1"/>
  <c r="M6519" i="1"/>
  <c r="C6520" i="1"/>
  <c r="D6520" i="1"/>
  <c r="M6520" i="1"/>
  <c r="C6521" i="1"/>
  <c r="D6521" i="1"/>
  <c r="M6521" i="1"/>
  <c r="C6522" i="1"/>
  <c r="D6522" i="1"/>
  <c r="M6522" i="1"/>
  <c r="C6523" i="1"/>
  <c r="D6523" i="1"/>
  <c r="M6523" i="1"/>
  <c r="C18338" i="1"/>
  <c r="D18338" i="1"/>
  <c r="M18338" i="1"/>
  <c r="C6524" i="1"/>
  <c r="D6524" i="1"/>
  <c r="M6524" i="1"/>
  <c r="C6525" i="1"/>
  <c r="D6525" i="1"/>
  <c r="M6525" i="1"/>
  <c r="C6526" i="1"/>
  <c r="D6526" i="1"/>
  <c r="M6526" i="1"/>
  <c r="C6527" i="1"/>
  <c r="D6527" i="1"/>
  <c r="M6527" i="1"/>
  <c r="C18339" i="1"/>
  <c r="D18339" i="1"/>
  <c r="M18339" i="1"/>
  <c r="C6528" i="1"/>
  <c r="D6528" i="1"/>
  <c r="M6528" i="1"/>
  <c r="C18340" i="1"/>
  <c r="D18340" i="1"/>
  <c r="M18340" i="1"/>
  <c r="C6530" i="1"/>
  <c r="D6530" i="1"/>
  <c r="M6530" i="1"/>
  <c r="C6532" i="1"/>
  <c r="D6532" i="1"/>
  <c r="M6532" i="1"/>
  <c r="C6531" i="1"/>
  <c r="D6531" i="1"/>
  <c r="M6531" i="1"/>
  <c r="C6533" i="1"/>
  <c r="D6533" i="1"/>
  <c r="M6533" i="1"/>
  <c r="C6534" i="1"/>
  <c r="D6534" i="1"/>
  <c r="M6534" i="1"/>
  <c r="C6535" i="1"/>
  <c r="D6535" i="1"/>
  <c r="M6535" i="1"/>
  <c r="C6536" i="1"/>
  <c r="M6536" i="1"/>
  <c r="C6537" i="1"/>
  <c r="M6537" i="1"/>
  <c r="C18341" i="1"/>
  <c r="D18341" i="1"/>
  <c r="M18341" i="1"/>
  <c r="C6538" i="1"/>
  <c r="D6538" i="1"/>
  <c r="M6538" i="1"/>
  <c r="C6539" i="1"/>
  <c r="D6539" i="1"/>
  <c r="M6539" i="1"/>
  <c r="C6540" i="1"/>
  <c r="D6540" i="1"/>
  <c r="M6540" i="1"/>
  <c r="C18342" i="1"/>
  <c r="D18342" i="1"/>
  <c r="M18342" i="1"/>
  <c r="C6541" i="1"/>
  <c r="D6541" i="1"/>
  <c r="M6541" i="1"/>
  <c r="C6542" i="1"/>
  <c r="D6542" i="1"/>
  <c r="M6542" i="1"/>
  <c r="C6543" i="1"/>
  <c r="D6543" i="1"/>
  <c r="M6543" i="1"/>
  <c r="C7067" i="1"/>
  <c r="D7067" i="1"/>
  <c r="M7067" i="1"/>
  <c r="C18343" i="1"/>
  <c r="D18343" i="1"/>
  <c r="M18343" i="1"/>
  <c r="C18344" i="1"/>
  <c r="D18344" i="1"/>
  <c r="M18344" i="1"/>
  <c r="C6545" i="1"/>
  <c r="M6545" i="1"/>
  <c r="C7068" i="1"/>
  <c r="D7068" i="1"/>
  <c r="M7068" i="1"/>
  <c r="C18345" i="1"/>
  <c r="D18345" i="1"/>
  <c r="M18345" i="1"/>
  <c r="C7069" i="1"/>
  <c r="D7069" i="1"/>
  <c r="M7069" i="1"/>
  <c r="C18346" i="1"/>
  <c r="D18346" i="1"/>
  <c r="M18346" i="1"/>
  <c r="C6546" i="1"/>
  <c r="D6546" i="1"/>
  <c r="M6546" i="1"/>
  <c r="C7070" i="1"/>
  <c r="D7070" i="1"/>
  <c r="M7070" i="1"/>
  <c r="C6544" i="1"/>
  <c r="D6544" i="1"/>
  <c r="M6544" i="1"/>
  <c r="C18347" i="1"/>
  <c r="D18347" i="1"/>
  <c r="M18347" i="1"/>
  <c r="C18348" i="1"/>
  <c r="D18348" i="1"/>
  <c r="M18348" i="1"/>
  <c r="C6547" i="1"/>
  <c r="D6547" i="1"/>
  <c r="M6547" i="1"/>
  <c r="C18349" i="1"/>
  <c r="D18349" i="1"/>
  <c r="M18349" i="1"/>
  <c r="C6548" i="1"/>
  <c r="D6548" i="1"/>
  <c r="M6548" i="1"/>
  <c r="C6549" i="1"/>
  <c r="D6549" i="1"/>
  <c r="M6549" i="1"/>
  <c r="C18350" i="1"/>
  <c r="D18350" i="1"/>
  <c r="M18350" i="1"/>
  <c r="C18351" i="1"/>
  <c r="D18351" i="1"/>
  <c r="M18351" i="1"/>
  <c r="C18352" i="1"/>
  <c r="D18352" i="1"/>
  <c r="M18352" i="1"/>
  <c r="C6550" i="1"/>
  <c r="D6550" i="1"/>
  <c r="M6550" i="1"/>
  <c r="C18353" i="1"/>
  <c r="D18353" i="1"/>
  <c r="M18353" i="1"/>
  <c r="C18354" i="1"/>
  <c r="D18354" i="1"/>
  <c r="M18354" i="1"/>
  <c r="C18355" i="1"/>
  <c r="D18355" i="1"/>
  <c r="M18355" i="1"/>
  <c r="C6552" i="1"/>
  <c r="D6552" i="1"/>
  <c r="M6552" i="1"/>
  <c r="C6551" i="1"/>
  <c r="M6551" i="1"/>
  <c r="C6529" i="1"/>
  <c r="D6529" i="1"/>
  <c r="M6529" i="1"/>
  <c r="C18356" i="1"/>
  <c r="D18356" i="1"/>
  <c r="M18356" i="1"/>
  <c r="C18357" i="1"/>
  <c r="D18357" i="1"/>
  <c r="M18357" i="1"/>
  <c r="C6553" i="1"/>
  <c r="D6553" i="1"/>
  <c r="M6553" i="1"/>
  <c r="C6554" i="1"/>
  <c r="D6554" i="1"/>
  <c r="M6554" i="1"/>
  <c r="C7071" i="1"/>
  <c r="D7071" i="1"/>
  <c r="M7071" i="1"/>
  <c r="C7072" i="1"/>
  <c r="D7072" i="1"/>
  <c r="M7072" i="1"/>
  <c r="C18358" i="1"/>
  <c r="D18358" i="1"/>
  <c r="M18358" i="1"/>
  <c r="C6555" i="1"/>
  <c r="D6555" i="1"/>
  <c r="M6555" i="1"/>
  <c r="C6556" i="1"/>
  <c r="M6556" i="1"/>
  <c r="C6557" i="1"/>
  <c r="D6557" i="1"/>
  <c r="M6557" i="1"/>
  <c r="C18359" i="1"/>
  <c r="D18359" i="1"/>
  <c r="M18359" i="1"/>
  <c r="C18360" i="1"/>
  <c r="D18360" i="1"/>
  <c r="M18360" i="1"/>
  <c r="C6558" i="1"/>
  <c r="M6558" i="1"/>
  <c r="C6559" i="1"/>
  <c r="M6559" i="1"/>
  <c r="C6560" i="1"/>
  <c r="D6560" i="1"/>
  <c r="M6560" i="1"/>
  <c r="C6561" i="1"/>
  <c r="M6561" i="1"/>
  <c r="C6562" i="1"/>
  <c r="D6562" i="1"/>
  <c r="M6562" i="1"/>
  <c r="C18361" i="1"/>
  <c r="D18361" i="1"/>
  <c r="M18361" i="1"/>
  <c r="C7073" i="1"/>
  <c r="D7073" i="1"/>
  <c r="M7073" i="1"/>
  <c r="C6563" i="1"/>
  <c r="D6563" i="1"/>
  <c r="M6563" i="1"/>
  <c r="C6564" i="1"/>
  <c r="D6564" i="1"/>
  <c r="M6564" i="1"/>
  <c r="C18362" i="1"/>
  <c r="D18362" i="1"/>
  <c r="M18362" i="1"/>
  <c r="C6566" i="1"/>
  <c r="D6566" i="1"/>
  <c r="M6566" i="1"/>
  <c r="C6567" i="1"/>
  <c r="D6567" i="1"/>
  <c r="M6567" i="1"/>
  <c r="C7074" i="1"/>
  <c r="D7074" i="1"/>
  <c r="M7074" i="1"/>
  <c r="C6568" i="1"/>
  <c r="D6568" i="1"/>
  <c r="M6568" i="1"/>
  <c r="C6569" i="1"/>
  <c r="D6569" i="1"/>
  <c r="M6569" i="1"/>
  <c r="C6570" i="1"/>
  <c r="D6570" i="1"/>
  <c r="M6570" i="1"/>
  <c r="C6572" i="1"/>
  <c r="D6572" i="1"/>
  <c r="M6572" i="1"/>
  <c r="C6571" i="1"/>
  <c r="D6571" i="1"/>
  <c r="M6571" i="1"/>
  <c r="C18363" i="1"/>
  <c r="D18363" i="1"/>
  <c r="M18363" i="1"/>
  <c r="C18364" i="1"/>
  <c r="D18364" i="1"/>
  <c r="M18364" i="1"/>
  <c r="C18365" i="1"/>
  <c r="D18365" i="1"/>
  <c r="M18365" i="1"/>
  <c r="C6579" i="1"/>
  <c r="D6579" i="1"/>
  <c r="M6579" i="1"/>
  <c r="C6580" i="1"/>
  <c r="D6580" i="1"/>
  <c r="M6580" i="1"/>
  <c r="C6581" i="1"/>
  <c r="D6581" i="1"/>
  <c r="M6581" i="1"/>
  <c r="C6582" i="1"/>
  <c r="D6582" i="1"/>
  <c r="M6582" i="1"/>
  <c r="C6583" i="1"/>
  <c r="D6583" i="1"/>
  <c r="M6583" i="1"/>
  <c r="C18366" i="1"/>
  <c r="D18366" i="1"/>
  <c r="M18366" i="1"/>
  <c r="C6585" i="1"/>
  <c r="D6585" i="1"/>
  <c r="M6585" i="1"/>
  <c r="C6584" i="1"/>
  <c r="D6584" i="1"/>
  <c r="M6584" i="1"/>
  <c r="C6586" i="1"/>
  <c r="D6586" i="1"/>
  <c r="M6586" i="1"/>
  <c r="C6587" i="1"/>
  <c r="D6587" i="1"/>
  <c r="M6587" i="1"/>
  <c r="C18367" i="1"/>
  <c r="D18367" i="1"/>
  <c r="M18367" i="1"/>
  <c r="C6574" i="1"/>
  <c r="D6574" i="1"/>
  <c r="M6574" i="1"/>
  <c r="C6588" i="1"/>
  <c r="D6588" i="1"/>
  <c r="M6588" i="1"/>
  <c r="C6589" i="1"/>
  <c r="D6589" i="1"/>
  <c r="M6589" i="1"/>
  <c r="C6590" i="1"/>
  <c r="D6590" i="1"/>
  <c r="M6590" i="1"/>
  <c r="C18368" i="1"/>
  <c r="D18368" i="1"/>
  <c r="M18368" i="1"/>
  <c r="C6591" i="1"/>
  <c r="D6591" i="1"/>
  <c r="M6591" i="1"/>
  <c r="C6592" i="1"/>
  <c r="D6592" i="1"/>
  <c r="M6592" i="1"/>
  <c r="C6593" i="1"/>
  <c r="D6593" i="1"/>
  <c r="M6593" i="1"/>
  <c r="C18369" i="1"/>
  <c r="D18369" i="1"/>
  <c r="M18369" i="1"/>
  <c r="C6594" i="1"/>
  <c r="D6594" i="1"/>
  <c r="M6594" i="1"/>
  <c r="C6595" i="1"/>
  <c r="D6595" i="1"/>
  <c r="M6595" i="1"/>
  <c r="C18370" i="1"/>
  <c r="D18370" i="1"/>
  <c r="M18370" i="1"/>
  <c r="C6596" i="1"/>
  <c r="D6596" i="1"/>
  <c r="M6596" i="1"/>
  <c r="C18371" i="1"/>
  <c r="D18371" i="1"/>
  <c r="M18371" i="1"/>
  <c r="C6597" i="1"/>
  <c r="D6597" i="1"/>
  <c r="M6597" i="1"/>
  <c r="C6598" i="1"/>
  <c r="M6598" i="1"/>
  <c r="C6599" i="1"/>
  <c r="D6599" i="1"/>
  <c r="M6599" i="1"/>
  <c r="C6600" i="1"/>
  <c r="D6600" i="1"/>
  <c r="M6600" i="1"/>
  <c r="C18372" i="1"/>
  <c r="D18372" i="1"/>
  <c r="M18372" i="1"/>
  <c r="C6601" i="1"/>
  <c r="D6601" i="1"/>
  <c r="M6601" i="1"/>
  <c r="C6602" i="1"/>
  <c r="D6602" i="1"/>
  <c r="M6602" i="1"/>
  <c r="C6603" i="1"/>
  <c r="D6603" i="1"/>
  <c r="M6603" i="1"/>
  <c r="C18373" i="1"/>
  <c r="D18373" i="1"/>
  <c r="M18373" i="1"/>
  <c r="C6604" i="1"/>
  <c r="D6604" i="1"/>
  <c r="M6604" i="1"/>
  <c r="C18374" i="1"/>
  <c r="D18374" i="1"/>
  <c r="M18374" i="1"/>
  <c r="C6606" i="1"/>
  <c r="D6606" i="1"/>
  <c r="M6606" i="1"/>
  <c r="C6605" i="1"/>
  <c r="M6605" i="1"/>
  <c r="C6607" i="1"/>
  <c r="D6607" i="1"/>
  <c r="M6607" i="1"/>
  <c r="C7075" i="1"/>
  <c r="D7075" i="1"/>
  <c r="M7075" i="1"/>
  <c r="C6608" i="1"/>
  <c r="D6608" i="1"/>
  <c r="M6608" i="1"/>
  <c r="C6609" i="1"/>
  <c r="D6609" i="1"/>
  <c r="M6609" i="1"/>
  <c r="C6610" i="1"/>
  <c r="D6610" i="1"/>
  <c r="M6610" i="1"/>
  <c r="C18375" i="1"/>
  <c r="D18375" i="1"/>
  <c r="M18375" i="1"/>
  <c r="C18376" i="1"/>
  <c r="D18376" i="1"/>
  <c r="M18376" i="1"/>
  <c r="C18377" i="1"/>
  <c r="D18377" i="1"/>
  <c r="M18377" i="1"/>
  <c r="C18378" i="1"/>
  <c r="D18378" i="1"/>
  <c r="M18378" i="1"/>
  <c r="C6611" i="1"/>
  <c r="D6611" i="1"/>
  <c r="M6611" i="1"/>
  <c r="C6575" i="1"/>
  <c r="D6575" i="1"/>
  <c r="M6575" i="1"/>
  <c r="C6612" i="1"/>
  <c r="D6612" i="1"/>
  <c r="M6612" i="1"/>
  <c r="C18379" i="1"/>
  <c r="D18379" i="1"/>
  <c r="M18379" i="1"/>
  <c r="C18380" i="1"/>
  <c r="D18380" i="1"/>
  <c r="M18380" i="1"/>
  <c r="C6613" i="1"/>
  <c r="D6613" i="1"/>
  <c r="M6613" i="1"/>
  <c r="C6614" i="1"/>
  <c r="D6614" i="1"/>
  <c r="M6614" i="1"/>
  <c r="C6615" i="1"/>
  <c r="M6615" i="1"/>
  <c r="C6617" i="1"/>
  <c r="D6617" i="1"/>
  <c r="M6617" i="1"/>
  <c r="C6618" i="1"/>
  <c r="D6618" i="1"/>
  <c r="M6618" i="1"/>
  <c r="C18381" i="1"/>
  <c r="D18381" i="1"/>
  <c r="M18381" i="1"/>
  <c r="C18382" i="1"/>
  <c r="D18382" i="1"/>
  <c r="M18382" i="1"/>
  <c r="C6619" i="1"/>
  <c r="D6619" i="1"/>
  <c r="M6619" i="1"/>
  <c r="C18383" i="1"/>
  <c r="D18383" i="1"/>
  <c r="M18383" i="1"/>
  <c r="C6620" i="1"/>
  <c r="D6620" i="1"/>
  <c r="M6620" i="1"/>
  <c r="C18384" i="1"/>
  <c r="D18384" i="1"/>
  <c r="M18384" i="1"/>
  <c r="C18385" i="1"/>
  <c r="D18385" i="1"/>
  <c r="M18385" i="1"/>
  <c r="C18386" i="1"/>
  <c r="D18386" i="1"/>
  <c r="M18386" i="1"/>
  <c r="C6621" i="1"/>
  <c r="D6621" i="1"/>
  <c r="M6621" i="1"/>
  <c r="C6622" i="1"/>
  <c r="D6622" i="1"/>
  <c r="M6622" i="1"/>
  <c r="C6623" i="1"/>
  <c r="D6623" i="1"/>
  <c r="M6623" i="1"/>
  <c r="C6616" i="1"/>
  <c r="D6616" i="1"/>
  <c r="M6616" i="1"/>
  <c r="C6624" i="1"/>
  <c r="D6624" i="1"/>
  <c r="M6624" i="1"/>
  <c r="C6625" i="1"/>
  <c r="D6625" i="1"/>
  <c r="M6625" i="1"/>
  <c r="C6626" i="1"/>
  <c r="D6626" i="1"/>
  <c r="M6626" i="1"/>
  <c r="C6627" i="1"/>
  <c r="D6627" i="1"/>
  <c r="M6627" i="1"/>
  <c r="C6629" i="1"/>
  <c r="D6629" i="1"/>
  <c r="M6629" i="1"/>
  <c r="C6630" i="1"/>
  <c r="D6630" i="1"/>
  <c r="M6630" i="1"/>
  <c r="C18387" i="1"/>
  <c r="D18387" i="1"/>
  <c r="M18387" i="1"/>
  <c r="C6631" i="1"/>
  <c r="D6631" i="1"/>
  <c r="M6631" i="1"/>
  <c r="C6633" i="1"/>
  <c r="D6633" i="1"/>
  <c r="M6633" i="1"/>
  <c r="C18388" i="1"/>
  <c r="D18388" i="1"/>
  <c r="M18388" i="1"/>
  <c r="C18389" i="1"/>
  <c r="D18389" i="1"/>
  <c r="M18389" i="1"/>
  <c r="C6634" i="1"/>
  <c r="D6634" i="1"/>
  <c r="M6634" i="1"/>
  <c r="C18390" i="1"/>
  <c r="D18390" i="1"/>
  <c r="M18390" i="1"/>
  <c r="C6635" i="1"/>
  <c r="D6635" i="1"/>
  <c r="M6635" i="1"/>
  <c r="C18391" i="1"/>
  <c r="D18391" i="1"/>
  <c r="M18391" i="1"/>
  <c r="C18392" i="1"/>
  <c r="D18392" i="1"/>
  <c r="M18392" i="1"/>
  <c r="C6636" i="1"/>
  <c r="D6636" i="1"/>
  <c r="M6636" i="1"/>
  <c r="C6637" i="1"/>
  <c r="D6637" i="1"/>
  <c r="M6637" i="1"/>
  <c r="C6638" i="1"/>
  <c r="D6638" i="1"/>
  <c r="M6638" i="1"/>
  <c r="C6639" i="1"/>
  <c r="D6639" i="1"/>
  <c r="M6639" i="1"/>
  <c r="C6640" i="1"/>
  <c r="D6640" i="1"/>
  <c r="M6640" i="1"/>
  <c r="C6641" i="1"/>
  <c r="D6641" i="1"/>
  <c r="M6641" i="1"/>
  <c r="C6642" i="1"/>
  <c r="D6642" i="1"/>
  <c r="M6642" i="1"/>
  <c r="C6643" i="1"/>
  <c r="D6643" i="1"/>
  <c r="M6643" i="1"/>
  <c r="C18393" i="1"/>
  <c r="D18393" i="1"/>
  <c r="M18393" i="1"/>
  <c r="C18394" i="1"/>
  <c r="D18394" i="1"/>
  <c r="M18394" i="1"/>
  <c r="C6644" i="1"/>
  <c r="D6644" i="1"/>
  <c r="M6644" i="1"/>
  <c r="C6645" i="1"/>
  <c r="D6645" i="1"/>
  <c r="M6645" i="1"/>
  <c r="C6646" i="1"/>
  <c r="D6646" i="1"/>
  <c r="M6646" i="1"/>
  <c r="C18395" i="1"/>
  <c r="D18395" i="1"/>
  <c r="M18395" i="1"/>
  <c r="C6647" i="1"/>
  <c r="D6647" i="1"/>
  <c r="M6647" i="1"/>
  <c r="C6573" i="1"/>
  <c r="D6573" i="1"/>
  <c r="M6573" i="1"/>
  <c r="C6649" i="1"/>
  <c r="D6649" i="1"/>
  <c r="M6649" i="1"/>
  <c r="C6650" i="1"/>
  <c r="D6650" i="1"/>
  <c r="M6650" i="1"/>
  <c r="C6651" i="1"/>
  <c r="D6651" i="1"/>
  <c r="M6651" i="1"/>
  <c r="C18396" i="1"/>
  <c r="D18396" i="1"/>
  <c r="M18396" i="1"/>
  <c r="C6652" i="1"/>
  <c r="D6652" i="1"/>
  <c r="M6652" i="1"/>
  <c r="C6653" i="1"/>
  <c r="D6653" i="1"/>
  <c r="M6653" i="1"/>
  <c r="C6654" i="1"/>
  <c r="D6654" i="1"/>
  <c r="M6654" i="1"/>
  <c r="C18397" i="1"/>
  <c r="D18397" i="1"/>
  <c r="M18397" i="1"/>
  <c r="C6655" i="1"/>
  <c r="D6655" i="1"/>
  <c r="M6655" i="1"/>
  <c r="C6656" i="1"/>
  <c r="D6656" i="1"/>
  <c r="M6656" i="1"/>
  <c r="C6657" i="1"/>
  <c r="D6657" i="1"/>
  <c r="M6657" i="1"/>
  <c r="C6658" i="1"/>
  <c r="D6658" i="1"/>
  <c r="M6658" i="1"/>
  <c r="C18398" i="1"/>
  <c r="D18398" i="1"/>
  <c r="M18398" i="1"/>
  <c r="C6659" i="1"/>
  <c r="D6659" i="1"/>
  <c r="M6659" i="1"/>
  <c r="C6660" i="1"/>
  <c r="D6660" i="1"/>
  <c r="M6660" i="1"/>
  <c r="C6661" i="1"/>
  <c r="D6661" i="1"/>
  <c r="M6661" i="1"/>
  <c r="C6662" i="1"/>
  <c r="D6662" i="1"/>
  <c r="M6662" i="1"/>
  <c r="C18399" i="1"/>
  <c r="D18399" i="1"/>
  <c r="M18399" i="1"/>
  <c r="C6663" i="1"/>
  <c r="D6663" i="1"/>
  <c r="M6663" i="1"/>
  <c r="C18400" i="1"/>
  <c r="D18400" i="1"/>
  <c r="M18400" i="1"/>
  <c r="C6664" i="1"/>
  <c r="D6664" i="1"/>
  <c r="M6664" i="1"/>
  <c r="C6665" i="1"/>
  <c r="D6665" i="1"/>
  <c r="M6665" i="1"/>
  <c r="C18401" i="1"/>
  <c r="D18401" i="1"/>
  <c r="M18401" i="1"/>
  <c r="C6666" i="1"/>
  <c r="D6666" i="1"/>
  <c r="M6666" i="1"/>
  <c r="C18402" i="1"/>
  <c r="D18402" i="1"/>
  <c r="M18402" i="1"/>
  <c r="C6667" i="1"/>
  <c r="D6667" i="1"/>
  <c r="M6667" i="1"/>
  <c r="C18403" i="1"/>
  <c r="D18403" i="1"/>
  <c r="M18403" i="1"/>
  <c r="C6668" i="1"/>
  <c r="D6668" i="1"/>
  <c r="M6668" i="1"/>
  <c r="C6669" i="1"/>
  <c r="D6669" i="1"/>
  <c r="M6669" i="1"/>
  <c r="C6670" i="1"/>
  <c r="D6670" i="1"/>
  <c r="M6670" i="1"/>
  <c r="C6671" i="1"/>
  <c r="D6671" i="1"/>
  <c r="M6671" i="1"/>
  <c r="C6672" i="1"/>
  <c r="D6672" i="1"/>
  <c r="M6672" i="1"/>
  <c r="C6673" i="1"/>
  <c r="D6673" i="1"/>
  <c r="M6673" i="1"/>
  <c r="C18404" i="1"/>
  <c r="D18404" i="1"/>
  <c r="M18404" i="1"/>
  <c r="C6674" i="1"/>
  <c r="D6674" i="1"/>
  <c r="M6674" i="1"/>
  <c r="C6675" i="1"/>
  <c r="D6675" i="1"/>
  <c r="M6675" i="1"/>
  <c r="C6676" i="1"/>
  <c r="D6676" i="1"/>
  <c r="M6676" i="1"/>
  <c r="C18405" i="1"/>
  <c r="D18405" i="1"/>
  <c r="M18405" i="1"/>
  <c r="C6677" i="1"/>
  <c r="D6677" i="1"/>
  <c r="M6677" i="1"/>
  <c r="C6678" i="1"/>
  <c r="D6678" i="1"/>
  <c r="M6678" i="1"/>
  <c r="C6679" i="1"/>
  <c r="D6679" i="1"/>
  <c r="M6679" i="1"/>
  <c r="C18406" i="1"/>
  <c r="D18406" i="1"/>
  <c r="M18406" i="1"/>
  <c r="C18407" i="1"/>
  <c r="D18407" i="1"/>
  <c r="M18407" i="1"/>
  <c r="C6680" i="1"/>
  <c r="D6680" i="1"/>
  <c r="M6680" i="1"/>
  <c r="C18408" i="1"/>
  <c r="D18408" i="1"/>
  <c r="M18408" i="1"/>
  <c r="C6681" i="1"/>
  <c r="D6681" i="1"/>
  <c r="M6681" i="1"/>
  <c r="C18409" i="1"/>
  <c r="D18409" i="1"/>
  <c r="M18409" i="1"/>
  <c r="C6682" i="1"/>
  <c r="D6682" i="1"/>
  <c r="M6682" i="1"/>
  <c r="C6683" i="1"/>
  <c r="D6683" i="1"/>
  <c r="M6683" i="1"/>
  <c r="C6684" i="1"/>
  <c r="D6684" i="1"/>
  <c r="M6684" i="1"/>
  <c r="C18410" i="1"/>
  <c r="D18410" i="1"/>
  <c r="M18410" i="1"/>
  <c r="C18411" i="1"/>
  <c r="D18411" i="1"/>
  <c r="M18411" i="1"/>
  <c r="C6685" i="1"/>
  <c r="D6685" i="1"/>
  <c r="M6685" i="1"/>
  <c r="C18412" i="1"/>
  <c r="D18412" i="1"/>
  <c r="M18412" i="1"/>
  <c r="C6576" i="1"/>
  <c r="D6576" i="1"/>
  <c r="M6576" i="1"/>
  <c r="C6686" i="1"/>
  <c r="D6686" i="1"/>
  <c r="M6686" i="1"/>
  <c r="C6687" i="1"/>
  <c r="D6687" i="1"/>
  <c r="M6687" i="1"/>
  <c r="C18413" i="1"/>
  <c r="D18413" i="1"/>
  <c r="M18413" i="1"/>
  <c r="C18414" i="1"/>
  <c r="D18414" i="1"/>
  <c r="M18414" i="1"/>
  <c r="C6689" i="1"/>
  <c r="D6689" i="1"/>
  <c r="M6689" i="1"/>
  <c r="C6688" i="1"/>
  <c r="D6688" i="1"/>
  <c r="M6688" i="1"/>
  <c r="C6690" i="1"/>
  <c r="D6690" i="1"/>
  <c r="M6690" i="1"/>
  <c r="C6691" i="1"/>
  <c r="M6691" i="1"/>
  <c r="C18415" i="1"/>
  <c r="D18415" i="1"/>
  <c r="M18415" i="1"/>
  <c r="C6692" i="1"/>
  <c r="D6692" i="1"/>
  <c r="M6692" i="1"/>
  <c r="C6693" i="1"/>
  <c r="D6693" i="1"/>
  <c r="M6693" i="1"/>
  <c r="C6694" i="1"/>
  <c r="D6694" i="1"/>
  <c r="M6694" i="1"/>
  <c r="C18416" i="1"/>
  <c r="D18416" i="1"/>
  <c r="M18416" i="1"/>
  <c r="C6695" i="1"/>
  <c r="D6695" i="1"/>
  <c r="M6695" i="1"/>
  <c r="C6696" i="1"/>
  <c r="D6696" i="1"/>
  <c r="M6696" i="1"/>
  <c r="C18417" i="1"/>
  <c r="D18417" i="1"/>
  <c r="M18417" i="1"/>
  <c r="C18418" i="1"/>
  <c r="D18418" i="1"/>
  <c r="M18418" i="1"/>
  <c r="C6697" i="1"/>
  <c r="D6697" i="1"/>
  <c r="M6697" i="1"/>
  <c r="C6698" i="1"/>
  <c r="D6698" i="1"/>
  <c r="M6698" i="1"/>
  <c r="C18419" i="1"/>
  <c r="D18419" i="1"/>
  <c r="M18419" i="1"/>
  <c r="C6699" i="1"/>
  <c r="D6699" i="1"/>
  <c r="M6699" i="1"/>
  <c r="C18420" i="1"/>
  <c r="D18420" i="1"/>
  <c r="M18420" i="1"/>
  <c r="C18421" i="1"/>
  <c r="D18421" i="1"/>
  <c r="M18421" i="1"/>
  <c r="C6700" i="1"/>
  <c r="D6700" i="1"/>
  <c r="M6700" i="1"/>
  <c r="C6701" i="1"/>
  <c r="D6701" i="1"/>
  <c r="M6701" i="1"/>
  <c r="C6702" i="1"/>
  <c r="D6702" i="1"/>
  <c r="M6702" i="1"/>
  <c r="C18422" i="1"/>
  <c r="D18422" i="1"/>
  <c r="M18422" i="1"/>
  <c r="C6703" i="1"/>
  <c r="D6703" i="1"/>
  <c r="M6703" i="1"/>
  <c r="C6704" i="1"/>
  <c r="M6704" i="1"/>
  <c r="C6705" i="1"/>
  <c r="D6705" i="1"/>
  <c r="M6705" i="1"/>
  <c r="C6706" i="1"/>
  <c r="D6706" i="1"/>
  <c r="M6706" i="1"/>
  <c r="C6708" i="1"/>
  <c r="D6708" i="1"/>
  <c r="M6708" i="1"/>
  <c r="C6709" i="1"/>
  <c r="D6709" i="1"/>
  <c r="M6709" i="1"/>
  <c r="C6710" i="1"/>
  <c r="M6710" i="1"/>
  <c r="C6707" i="1"/>
  <c r="D6707" i="1"/>
  <c r="M6707" i="1"/>
  <c r="C6711" i="1"/>
  <c r="D6711" i="1"/>
  <c r="M6711" i="1"/>
  <c r="C6712" i="1"/>
  <c r="D6712" i="1"/>
  <c r="M6712" i="1"/>
  <c r="C6713" i="1"/>
  <c r="D6713" i="1"/>
  <c r="M6713" i="1"/>
  <c r="C6577" i="1"/>
  <c r="D6577" i="1"/>
  <c r="M6577" i="1"/>
  <c r="C18423" i="1"/>
  <c r="D18423" i="1"/>
  <c r="M18423" i="1"/>
  <c r="C6714" i="1"/>
  <c r="D6714" i="1"/>
  <c r="M6714" i="1"/>
  <c r="C6715" i="1"/>
  <c r="M6715" i="1"/>
  <c r="C6716" i="1"/>
  <c r="D6716" i="1"/>
  <c r="M6716" i="1"/>
  <c r="C6717" i="1"/>
  <c r="D6717" i="1"/>
  <c r="M6717" i="1"/>
  <c r="C6718" i="1"/>
  <c r="D6718" i="1"/>
  <c r="M6718" i="1"/>
  <c r="C6719" i="1"/>
  <c r="D6719" i="1"/>
  <c r="M6719" i="1"/>
  <c r="C18424" i="1"/>
  <c r="D18424" i="1"/>
  <c r="M18424" i="1"/>
  <c r="C18425" i="1"/>
  <c r="D18425" i="1"/>
  <c r="M18425" i="1"/>
  <c r="C6578" i="1"/>
  <c r="D6578" i="1"/>
  <c r="M6578" i="1"/>
  <c r="C6720" i="1"/>
  <c r="D6720" i="1"/>
  <c r="M6720" i="1"/>
  <c r="C6721" i="1"/>
  <c r="D6721" i="1"/>
  <c r="M6721" i="1"/>
  <c r="C6722" i="1"/>
  <c r="D6722" i="1"/>
  <c r="M6722" i="1"/>
  <c r="C6723" i="1"/>
  <c r="M6723" i="1"/>
  <c r="C18426" i="1"/>
  <c r="D18426" i="1"/>
  <c r="M18426" i="1"/>
  <c r="C6758" i="1"/>
  <c r="D6758" i="1"/>
  <c r="M6758" i="1"/>
  <c r="C18427" i="1"/>
  <c r="D18427" i="1"/>
  <c r="M18427" i="1"/>
  <c r="C6759" i="1"/>
  <c r="D6759" i="1"/>
  <c r="M6759" i="1"/>
  <c r="C6760" i="1"/>
  <c r="D6760" i="1"/>
  <c r="M6760" i="1"/>
  <c r="C6761" i="1"/>
  <c r="D6761" i="1"/>
  <c r="M6761" i="1"/>
  <c r="C6762" i="1"/>
  <c r="D6762" i="1"/>
  <c r="M6762" i="1"/>
  <c r="C6763" i="1"/>
  <c r="D6763" i="1"/>
  <c r="M6763" i="1"/>
  <c r="C18428" i="1"/>
  <c r="D18428" i="1"/>
  <c r="M18428" i="1"/>
  <c r="C6764" i="1"/>
  <c r="D6764" i="1"/>
  <c r="M6764" i="1"/>
  <c r="C18429" i="1"/>
  <c r="D18429" i="1"/>
  <c r="M18429" i="1"/>
  <c r="C6765" i="1"/>
  <c r="D6765" i="1"/>
  <c r="M6765" i="1"/>
  <c r="C18430" i="1"/>
  <c r="D18430" i="1"/>
  <c r="M18430" i="1"/>
  <c r="C18431" i="1"/>
  <c r="D18431" i="1"/>
  <c r="M18431" i="1"/>
  <c r="C18432" i="1"/>
  <c r="D18432" i="1"/>
  <c r="M18432" i="1"/>
  <c r="C18433" i="1"/>
  <c r="D18433" i="1"/>
  <c r="M18433" i="1"/>
  <c r="C18434" i="1"/>
  <c r="D18434" i="1"/>
  <c r="M18434" i="1"/>
  <c r="C18435" i="1"/>
  <c r="D18435" i="1"/>
  <c r="M18435" i="1"/>
  <c r="C18436" i="1"/>
  <c r="D18436" i="1"/>
  <c r="M18436" i="1"/>
  <c r="C18437" i="1"/>
  <c r="D18437" i="1"/>
  <c r="M18437" i="1"/>
  <c r="C6724" i="1"/>
  <c r="D6724" i="1"/>
  <c r="M6724" i="1"/>
  <c r="C6766" i="1"/>
  <c r="D6766" i="1"/>
  <c r="M6766" i="1"/>
  <c r="C18438" i="1"/>
  <c r="D18438" i="1"/>
  <c r="M18438" i="1"/>
  <c r="C6767" i="1"/>
  <c r="D6767" i="1"/>
  <c r="M6767" i="1"/>
  <c r="C6768" i="1"/>
  <c r="D6768" i="1"/>
  <c r="M6768" i="1"/>
  <c r="C18439" i="1"/>
  <c r="D18439" i="1"/>
  <c r="M18439" i="1"/>
  <c r="C6769" i="1"/>
  <c r="D6769" i="1"/>
  <c r="M6769" i="1"/>
  <c r="C18440" i="1"/>
  <c r="D18440" i="1"/>
  <c r="M18440" i="1"/>
  <c r="C18441" i="1"/>
  <c r="D18441" i="1"/>
  <c r="M18441" i="1"/>
  <c r="C6725" i="1"/>
  <c r="D6725" i="1"/>
  <c r="M6725" i="1"/>
  <c r="C6726" i="1"/>
  <c r="D6726" i="1"/>
  <c r="M6726" i="1"/>
  <c r="C6736" i="1"/>
  <c r="D6736" i="1"/>
  <c r="M6736" i="1"/>
  <c r="C18442" i="1"/>
  <c r="D18442" i="1"/>
  <c r="M18442" i="1"/>
  <c r="C6770" i="1"/>
  <c r="D6770" i="1"/>
  <c r="M6770" i="1"/>
  <c r="C18443" i="1"/>
  <c r="D18443" i="1"/>
  <c r="M18443" i="1"/>
  <c r="C6771" i="1"/>
  <c r="D6771" i="1"/>
  <c r="M6771" i="1"/>
  <c r="C18444" i="1"/>
  <c r="D18444" i="1"/>
  <c r="M18444" i="1"/>
  <c r="C6772" i="1"/>
  <c r="D6772" i="1"/>
  <c r="M6772" i="1"/>
  <c r="C18445" i="1"/>
  <c r="D18445" i="1"/>
  <c r="M18445" i="1"/>
  <c r="C6773" i="1"/>
  <c r="D6773" i="1"/>
  <c r="M6773" i="1"/>
  <c r="C18446" i="1"/>
  <c r="D18446" i="1"/>
  <c r="M18446" i="1"/>
  <c r="C18447" i="1"/>
  <c r="D18447" i="1"/>
  <c r="M18447" i="1"/>
  <c r="C18448" i="1"/>
  <c r="D18448" i="1"/>
  <c r="M18448" i="1"/>
  <c r="C18449" i="1"/>
  <c r="D18449" i="1"/>
  <c r="M18449" i="1"/>
  <c r="C6774" i="1"/>
  <c r="D6774" i="1"/>
  <c r="M6774" i="1"/>
  <c r="C6775" i="1"/>
  <c r="D6775" i="1"/>
  <c r="M6775" i="1"/>
  <c r="C6776" i="1"/>
  <c r="D6776" i="1"/>
  <c r="M6776" i="1"/>
  <c r="C6777" i="1"/>
  <c r="D6777" i="1"/>
  <c r="M6777" i="1"/>
  <c r="C6778" i="1"/>
  <c r="D6778" i="1"/>
  <c r="M6778" i="1"/>
  <c r="C6779" i="1"/>
  <c r="D6779" i="1"/>
  <c r="M6779" i="1"/>
  <c r="C18450" i="1"/>
  <c r="D18450" i="1"/>
  <c r="M18450" i="1"/>
  <c r="C6780" i="1"/>
  <c r="D6780" i="1"/>
  <c r="M6780" i="1"/>
  <c r="C18451" i="1"/>
  <c r="D18451" i="1"/>
  <c r="M18451" i="1"/>
  <c r="C6782" i="1"/>
  <c r="D6782" i="1"/>
  <c r="M6782" i="1"/>
  <c r="C6781" i="1"/>
  <c r="D6781" i="1"/>
  <c r="M6781" i="1"/>
  <c r="C6783" i="1"/>
  <c r="D6783" i="1"/>
  <c r="M6783" i="1"/>
  <c r="C6784" i="1"/>
  <c r="D6784" i="1"/>
  <c r="M6784" i="1"/>
  <c r="C6785" i="1"/>
  <c r="D6785" i="1"/>
  <c r="M6785" i="1"/>
  <c r="C6786" i="1"/>
  <c r="D6786" i="1"/>
  <c r="M6786" i="1"/>
  <c r="C6787" i="1"/>
  <c r="D6787" i="1"/>
  <c r="M6787" i="1"/>
  <c r="C6788" i="1"/>
  <c r="M6788" i="1"/>
  <c r="C18452" i="1"/>
  <c r="D18452" i="1"/>
  <c r="M18452" i="1"/>
  <c r="C6789" i="1"/>
  <c r="D6789" i="1"/>
  <c r="M6789" i="1"/>
  <c r="C6790" i="1"/>
  <c r="D6790" i="1"/>
  <c r="M6790" i="1"/>
  <c r="C18453" i="1"/>
  <c r="D18453" i="1"/>
  <c r="M18453" i="1"/>
  <c r="C18454" i="1"/>
  <c r="D18454" i="1"/>
  <c r="M18454" i="1"/>
  <c r="C6791" i="1"/>
  <c r="D6791" i="1"/>
  <c r="M6791" i="1"/>
  <c r="C18455" i="1"/>
  <c r="D18455" i="1"/>
  <c r="M18455" i="1"/>
  <c r="C6792" i="1"/>
  <c r="D6792" i="1"/>
  <c r="M6792" i="1"/>
  <c r="C6793" i="1"/>
  <c r="D6793" i="1"/>
  <c r="M6793" i="1"/>
  <c r="C18456" i="1"/>
  <c r="D18456" i="1"/>
  <c r="M18456" i="1"/>
  <c r="C6796" i="1"/>
  <c r="D6796" i="1"/>
  <c r="M6796" i="1"/>
  <c r="C6797" i="1"/>
  <c r="D6797" i="1"/>
  <c r="M6797" i="1"/>
  <c r="C18457" i="1"/>
  <c r="D18457" i="1"/>
  <c r="M18457" i="1"/>
  <c r="C18458" i="1"/>
  <c r="D18458" i="1"/>
  <c r="M18458" i="1"/>
  <c r="C18459" i="1"/>
  <c r="D18459" i="1"/>
  <c r="M18459" i="1"/>
  <c r="C6737" i="1"/>
  <c r="D6737" i="1"/>
  <c r="M6737" i="1"/>
  <c r="C18460" i="1"/>
  <c r="D18460" i="1"/>
  <c r="M18460" i="1"/>
  <c r="C6798" i="1"/>
  <c r="D6798" i="1"/>
  <c r="M6798" i="1"/>
  <c r="C6799" i="1"/>
  <c r="D6799" i="1"/>
  <c r="M6799" i="1"/>
  <c r="C6800" i="1"/>
  <c r="D6800" i="1"/>
  <c r="M6800" i="1"/>
  <c r="C6801" i="1"/>
  <c r="D6801" i="1"/>
  <c r="M6801" i="1"/>
  <c r="C6802" i="1"/>
  <c r="D6802" i="1"/>
  <c r="M6802" i="1"/>
  <c r="C18461" i="1"/>
  <c r="D18461" i="1"/>
  <c r="M18461" i="1"/>
  <c r="C6803" i="1"/>
  <c r="D6803" i="1"/>
  <c r="M6803" i="1"/>
  <c r="C6804" i="1"/>
  <c r="D6804" i="1"/>
  <c r="M6804" i="1"/>
  <c r="C18462" i="1"/>
  <c r="D18462" i="1"/>
  <c r="M18462" i="1"/>
  <c r="C6805" i="1"/>
  <c r="D6805" i="1"/>
  <c r="M6805" i="1"/>
  <c r="C6824" i="1"/>
  <c r="D6824" i="1"/>
  <c r="M6824" i="1"/>
  <c r="C18463" i="1"/>
  <c r="D18463" i="1"/>
  <c r="M18463" i="1"/>
  <c r="C6807" i="1"/>
  <c r="D6807" i="1"/>
  <c r="M6807" i="1"/>
  <c r="C6806" i="1"/>
  <c r="D6806" i="1"/>
  <c r="M6806" i="1"/>
  <c r="C18464" i="1"/>
  <c r="D18464" i="1"/>
  <c r="M18464" i="1"/>
  <c r="C18465" i="1"/>
  <c r="D18465" i="1"/>
  <c r="M18465" i="1"/>
  <c r="C18466" i="1"/>
  <c r="D18466" i="1"/>
  <c r="M18466" i="1"/>
  <c r="C18467" i="1"/>
  <c r="D18467" i="1"/>
  <c r="M18467" i="1"/>
  <c r="C6808" i="1"/>
  <c r="D6808" i="1"/>
  <c r="M6808" i="1"/>
  <c r="C18468" i="1"/>
  <c r="D18468" i="1"/>
  <c r="M18468" i="1"/>
  <c r="C18469" i="1"/>
  <c r="D18469" i="1"/>
  <c r="M18469" i="1"/>
  <c r="C6809" i="1"/>
  <c r="D6809" i="1"/>
  <c r="M6809" i="1"/>
  <c r="C18470" i="1"/>
  <c r="D18470" i="1"/>
  <c r="M18470" i="1"/>
  <c r="C6810" i="1"/>
  <c r="D6810" i="1"/>
  <c r="M6810" i="1"/>
  <c r="C18471" i="1"/>
  <c r="D18471" i="1"/>
  <c r="M18471" i="1"/>
  <c r="C18472" i="1"/>
  <c r="D18472" i="1"/>
  <c r="M18472" i="1"/>
  <c r="C6811" i="1"/>
  <c r="D6811" i="1"/>
  <c r="M6811" i="1"/>
  <c r="C6812" i="1"/>
  <c r="D6812" i="1"/>
  <c r="M6812" i="1"/>
  <c r="C6813" i="1"/>
  <c r="D6813" i="1"/>
  <c r="M6813" i="1"/>
  <c r="C6814" i="1"/>
  <c r="D6814" i="1"/>
  <c r="M6814" i="1"/>
  <c r="C18473" i="1"/>
  <c r="D18473" i="1"/>
  <c r="M18473" i="1"/>
  <c r="C6815" i="1"/>
  <c r="D6815" i="1"/>
  <c r="M6815" i="1"/>
  <c r="C6816" i="1"/>
  <c r="D6816" i="1"/>
  <c r="M6816" i="1"/>
  <c r="C18474" i="1"/>
  <c r="D18474" i="1"/>
  <c r="M18474" i="1"/>
  <c r="C6817" i="1"/>
  <c r="D6817" i="1"/>
  <c r="M6817" i="1"/>
  <c r="C18475" i="1"/>
  <c r="D18475" i="1"/>
  <c r="M18475" i="1"/>
  <c r="C6818" i="1"/>
  <c r="D6818" i="1"/>
  <c r="M6818" i="1"/>
  <c r="C18476" i="1"/>
  <c r="D18476" i="1"/>
  <c r="M18476" i="1"/>
  <c r="C18477" i="1"/>
  <c r="D18477" i="1"/>
  <c r="M18477" i="1"/>
  <c r="C6819" i="1"/>
  <c r="D6819" i="1"/>
  <c r="M6819" i="1"/>
  <c r="C6820" i="1"/>
  <c r="D6820" i="1"/>
  <c r="M6820" i="1"/>
  <c r="C6821" i="1"/>
  <c r="D6821" i="1"/>
  <c r="M6821" i="1"/>
  <c r="C18478" i="1"/>
  <c r="D18478" i="1"/>
  <c r="M18478" i="1"/>
  <c r="C18479" i="1"/>
  <c r="D18479" i="1"/>
  <c r="M18479" i="1"/>
  <c r="C18480" i="1"/>
  <c r="D18480" i="1"/>
  <c r="M18480" i="1"/>
  <c r="C6822" i="1"/>
  <c r="D6822" i="1"/>
  <c r="M6822" i="1"/>
  <c r="C18481" i="1"/>
  <c r="D18481" i="1"/>
  <c r="M18481" i="1"/>
  <c r="C6823" i="1"/>
  <c r="D6823" i="1"/>
  <c r="M6823" i="1"/>
  <c r="C6825" i="1"/>
  <c r="D6825" i="1"/>
  <c r="M6825" i="1"/>
  <c r="C18482" i="1"/>
  <c r="D18482" i="1"/>
  <c r="M18482" i="1"/>
  <c r="C6826" i="1"/>
  <c r="D6826" i="1"/>
  <c r="M6826" i="1"/>
  <c r="C6827" i="1"/>
  <c r="D6827" i="1"/>
  <c r="M6827" i="1"/>
  <c r="C6828" i="1"/>
  <c r="D6828" i="1"/>
  <c r="M6828" i="1"/>
  <c r="C6829" i="1"/>
  <c r="D6829" i="1"/>
  <c r="M6829" i="1"/>
  <c r="C6830" i="1"/>
  <c r="D6830" i="1"/>
  <c r="M6830" i="1"/>
  <c r="C6831" i="1"/>
  <c r="D6831" i="1"/>
  <c r="M6831" i="1"/>
  <c r="C6832" i="1"/>
  <c r="D6832" i="1"/>
  <c r="M6832" i="1"/>
  <c r="C18483" i="1"/>
  <c r="D18483" i="1"/>
  <c r="M18483" i="1"/>
  <c r="C6833" i="1"/>
  <c r="D6833" i="1"/>
  <c r="M6833" i="1"/>
  <c r="C18484" i="1"/>
  <c r="D18484" i="1"/>
  <c r="M18484" i="1"/>
  <c r="C6834" i="1"/>
  <c r="D6834" i="1"/>
  <c r="M6834" i="1"/>
  <c r="C6835" i="1"/>
  <c r="D6835" i="1"/>
  <c r="M6835" i="1"/>
  <c r="C18485" i="1"/>
  <c r="D18485" i="1"/>
  <c r="M18485" i="1"/>
  <c r="C18486" i="1"/>
  <c r="D18486" i="1"/>
  <c r="M18486" i="1"/>
  <c r="C18487" i="1"/>
  <c r="D18487" i="1"/>
  <c r="M18487" i="1"/>
  <c r="C6836" i="1"/>
  <c r="D6836" i="1"/>
  <c r="M6836" i="1"/>
  <c r="C18488" i="1"/>
  <c r="D18488" i="1"/>
  <c r="M18488" i="1"/>
  <c r="C18489" i="1"/>
  <c r="D18489" i="1"/>
  <c r="M18489" i="1"/>
  <c r="C6837" i="1"/>
  <c r="D6837" i="1"/>
  <c r="M6837" i="1"/>
  <c r="C18490" i="1"/>
  <c r="D18490" i="1"/>
  <c r="M18490" i="1"/>
  <c r="C18491" i="1"/>
  <c r="D18491" i="1"/>
  <c r="M18491" i="1"/>
  <c r="C18492" i="1"/>
  <c r="D18492" i="1"/>
  <c r="M18492" i="1"/>
  <c r="C6838" i="1"/>
  <c r="D6838" i="1"/>
  <c r="M6838" i="1"/>
  <c r="C18493" i="1"/>
  <c r="D18493" i="1"/>
  <c r="M18493" i="1"/>
  <c r="C6839" i="1"/>
  <c r="D6839" i="1"/>
  <c r="M6839" i="1"/>
  <c r="C6840" i="1"/>
  <c r="D6840" i="1"/>
  <c r="M6840" i="1"/>
  <c r="C18494" i="1"/>
  <c r="D18494" i="1"/>
  <c r="M18494" i="1"/>
  <c r="C6841" i="1"/>
  <c r="D6841" i="1"/>
  <c r="M6841" i="1"/>
  <c r="C18495" i="1"/>
  <c r="D18495" i="1"/>
  <c r="M18495" i="1"/>
  <c r="C6842" i="1"/>
  <c r="D6842" i="1"/>
  <c r="M6842" i="1"/>
  <c r="C6843" i="1"/>
  <c r="D6843" i="1"/>
  <c r="M6843" i="1"/>
  <c r="C6844" i="1"/>
  <c r="D6844" i="1"/>
  <c r="M6844" i="1"/>
  <c r="C6846" i="1"/>
  <c r="D6846" i="1"/>
  <c r="M6846" i="1"/>
  <c r="C6847" i="1"/>
  <c r="D6847" i="1"/>
  <c r="M6847" i="1"/>
  <c r="C18496" i="1"/>
  <c r="D18496" i="1"/>
  <c r="M18496" i="1"/>
  <c r="C6848" i="1"/>
  <c r="D6848" i="1"/>
  <c r="M6848" i="1"/>
  <c r="C18497" i="1"/>
  <c r="D18497" i="1"/>
  <c r="M18497" i="1"/>
  <c r="C18498" i="1"/>
  <c r="D18498" i="1"/>
  <c r="M18498" i="1"/>
  <c r="C6849" i="1"/>
  <c r="D6849" i="1"/>
  <c r="M6849" i="1"/>
  <c r="C6850" i="1"/>
  <c r="D6850" i="1"/>
  <c r="M6850" i="1"/>
  <c r="C6851" i="1"/>
  <c r="D6851" i="1"/>
  <c r="M6851" i="1"/>
  <c r="C6852" i="1"/>
  <c r="D6852" i="1"/>
  <c r="M6852" i="1"/>
  <c r="C6853" i="1"/>
  <c r="D6853" i="1"/>
  <c r="M6853" i="1"/>
  <c r="C6854" i="1"/>
  <c r="D6854" i="1"/>
  <c r="M6854" i="1"/>
  <c r="C18499" i="1"/>
  <c r="D18499" i="1"/>
  <c r="M18499" i="1"/>
  <c r="C6738" i="1"/>
  <c r="D6738" i="1"/>
  <c r="M6738" i="1"/>
  <c r="C6855" i="1"/>
  <c r="D6855" i="1"/>
  <c r="M6855" i="1"/>
  <c r="C18500" i="1"/>
  <c r="D18500" i="1"/>
  <c r="M18500" i="1"/>
  <c r="C6856" i="1"/>
  <c r="D6856" i="1"/>
  <c r="M6856" i="1"/>
  <c r="C6857" i="1"/>
  <c r="D6857" i="1"/>
  <c r="M6857" i="1"/>
  <c r="C6858" i="1"/>
  <c r="D6858" i="1"/>
  <c r="M6858" i="1"/>
  <c r="C6859" i="1"/>
  <c r="D6859" i="1"/>
  <c r="M6859" i="1"/>
  <c r="C6860" i="1"/>
  <c r="D6860" i="1"/>
  <c r="M6860" i="1"/>
  <c r="C18501" i="1"/>
  <c r="D18501" i="1"/>
  <c r="M18501" i="1"/>
  <c r="C6861" i="1"/>
  <c r="D6861" i="1"/>
  <c r="M6861" i="1"/>
  <c r="C6862" i="1"/>
  <c r="D6862" i="1"/>
  <c r="M6862" i="1"/>
  <c r="C18502" i="1"/>
  <c r="D18502" i="1"/>
  <c r="M18502" i="1"/>
  <c r="C6863" i="1"/>
  <c r="D6863" i="1"/>
  <c r="M6863" i="1"/>
  <c r="C6864" i="1"/>
  <c r="D6864" i="1"/>
  <c r="M6864" i="1"/>
  <c r="C6865" i="1"/>
  <c r="D6865" i="1"/>
  <c r="M6865" i="1"/>
  <c r="C6866" i="1"/>
  <c r="D6866" i="1"/>
  <c r="M6866" i="1"/>
  <c r="C6867" i="1"/>
  <c r="D6867" i="1"/>
  <c r="M6867" i="1"/>
  <c r="C18503" i="1"/>
  <c r="D18503" i="1"/>
  <c r="M18503" i="1"/>
  <c r="C6868" i="1"/>
  <c r="D6868" i="1"/>
  <c r="M6868" i="1"/>
  <c r="C18504" i="1"/>
  <c r="D18504" i="1"/>
  <c r="M18504" i="1"/>
  <c r="C6869" i="1"/>
  <c r="D6869" i="1"/>
  <c r="M6869" i="1"/>
  <c r="C6870" i="1"/>
  <c r="D6870" i="1"/>
  <c r="M6870" i="1"/>
  <c r="C6871" i="1"/>
  <c r="D6871" i="1"/>
  <c r="M6871" i="1"/>
  <c r="C18505" i="1"/>
  <c r="D18505" i="1"/>
  <c r="M18505" i="1"/>
  <c r="C18506" i="1"/>
  <c r="D18506" i="1"/>
  <c r="M18506" i="1"/>
  <c r="C18507" i="1"/>
  <c r="D18507" i="1"/>
  <c r="M18507" i="1"/>
  <c r="C6872" i="1"/>
  <c r="D6872" i="1"/>
  <c r="M6872" i="1"/>
  <c r="C18508" i="1"/>
  <c r="D18508" i="1"/>
  <c r="M18508" i="1"/>
  <c r="C6873" i="1"/>
  <c r="M6873" i="1"/>
  <c r="C6874" i="1"/>
  <c r="D6874" i="1"/>
  <c r="M6874" i="1"/>
  <c r="C6875" i="1"/>
  <c r="D6875" i="1"/>
  <c r="M6875" i="1"/>
  <c r="C6876" i="1"/>
  <c r="D6876" i="1"/>
  <c r="M6876" i="1"/>
  <c r="C18509" i="1"/>
  <c r="D18509" i="1"/>
  <c r="M18509" i="1"/>
  <c r="C18510" i="1"/>
  <c r="D18510" i="1"/>
  <c r="M18510" i="1"/>
  <c r="C6877" i="1"/>
  <c r="D6877" i="1"/>
  <c r="M6877" i="1"/>
  <c r="C18511" i="1"/>
  <c r="D18511" i="1"/>
  <c r="M18511" i="1"/>
  <c r="C6878" i="1"/>
  <c r="D6878" i="1"/>
  <c r="M6878" i="1"/>
  <c r="C18512" i="1"/>
  <c r="D18512" i="1"/>
  <c r="M18512" i="1"/>
  <c r="C18513" i="1"/>
  <c r="D18513" i="1"/>
  <c r="M18513" i="1"/>
  <c r="C6880" i="1"/>
  <c r="D6880" i="1"/>
  <c r="M6880" i="1"/>
  <c r="C18514" i="1"/>
  <c r="D18514" i="1"/>
  <c r="M18514" i="1"/>
  <c r="C18515" i="1"/>
  <c r="D18515" i="1"/>
  <c r="M18515" i="1"/>
  <c r="C6881" i="1"/>
  <c r="D6881" i="1"/>
  <c r="M6881" i="1"/>
  <c r="C6882" i="1"/>
  <c r="D6882" i="1"/>
  <c r="M6882" i="1"/>
  <c r="C18516" i="1"/>
  <c r="D18516" i="1"/>
  <c r="M18516" i="1"/>
  <c r="C18517" i="1"/>
  <c r="D18517" i="1"/>
  <c r="M18517" i="1"/>
  <c r="C6883" i="1"/>
  <c r="D6883" i="1"/>
  <c r="M6883" i="1"/>
  <c r="C18518" i="1"/>
  <c r="D18518" i="1"/>
  <c r="M18518" i="1"/>
  <c r="C6884" i="1"/>
  <c r="D6884" i="1"/>
  <c r="M6884" i="1"/>
  <c r="C6885" i="1"/>
  <c r="D6885" i="1"/>
  <c r="M6885" i="1"/>
  <c r="C6886" i="1"/>
  <c r="D6886" i="1"/>
  <c r="M6886" i="1"/>
  <c r="C6887" i="1"/>
  <c r="D6887" i="1"/>
  <c r="M6887" i="1"/>
  <c r="C6888" i="1"/>
  <c r="D6888" i="1"/>
  <c r="M6888" i="1"/>
  <c r="C18519" i="1"/>
  <c r="D18519" i="1"/>
  <c r="M18519" i="1"/>
  <c r="C6889" i="1"/>
  <c r="D6889" i="1"/>
  <c r="M6889" i="1"/>
  <c r="C6890" i="1"/>
  <c r="D6890" i="1"/>
  <c r="M6890" i="1"/>
  <c r="C6891" i="1"/>
  <c r="M6891" i="1"/>
  <c r="C18520" i="1"/>
  <c r="D18520" i="1"/>
  <c r="M18520" i="1"/>
  <c r="C6892" i="1"/>
  <c r="D6892" i="1"/>
  <c r="M6892" i="1"/>
  <c r="C6893" i="1"/>
  <c r="D6893" i="1"/>
  <c r="M6893" i="1"/>
  <c r="C6894" i="1"/>
  <c r="D6894" i="1"/>
  <c r="M6894" i="1"/>
  <c r="C6895" i="1"/>
  <c r="D6895" i="1"/>
  <c r="M6895" i="1"/>
  <c r="C6896" i="1"/>
  <c r="D6896" i="1"/>
  <c r="M6896" i="1"/>
  <c r="C18521" i="1"/>
  <c r="D18521" i="1"/>
  <c r="M18521" i="1"/>
  <c r="C6897" i="1"/>
  <c r="D6897" i="1"/>
  <c r="M6897" i="1"/>
  <c r="C6898" i="1"/>
  <c r="D6898" i="1"/>
  <c r="M6898" i="1"/>
  <c r="C6899" i="1"/>
  <c r="D6899" i="1"/>
  <c r="M6899" i="1"/>
  <c r="C18522" i="1"/>
  <c r="D18522" i="1"/>
  <c r="M18522" i="1"/>
  <c r="C6900" i="1"/>
  <c r="D6900" i="1"/>
  <c r="M6900" i="1"/>
  <c r="C6901" i="1"/>
  <c r="D6901" i="1"/>
  <c r="M6901" i="1"/>
  <c r="C6902" i="1"/>
  <c r="D6902" i="1"/>
  <c r="M6902" i="1"/>
  <c r="C6903" i="1"/>
  <c r="D6903" i="1"/>
  <c r="M6903" i="1"/>
  <c r="C6904" i="1"/>
  <c r="D6904" i="1"/>
  <c r="M6904" i="1"/>
  <c r="C6905" i="1"/>
  <c r="D6905" i="1"/>
  <c r="M6905" i="1"/>
  <c r="C6906" i="1"/>
  <c r="D6906" i="1"/>
  <c r="M6906" i="1"/>
  <c r="C18523" i="1"/>
  <c r="D18523" i="1"/>
  <c r="M18523" i="1"/>
  <c r="C6907" i="1"/>
  <c r="D6907" i="1"/>
  <c r="M6907" i="1"/>
  <c r="C18524" i="1"/>
  <c r="D18524" i="1"/>
  <c r="M18524" i="1"/>
  <c r="C6908" i="1"/>
  <c r="D6908" i="1"/>
  <c r="M6908" i="1"/>
  <c r="C18525" i="1"/>
  <c r="D18525" i="1"/>
  <c r="M18525" i="1"/>
  <c r="C6909" i="1"/>
  <c r="D6909" i="1"/>
  <c r="M6909" i="1"/>
  <c r="C6910" i="1"/>
  <c r="D6910" i="1"/>
  <c r="M6910" i="1"/>
  <c r="C6911" i="1"/>
  <c r="D6911" i="1"/>
  <c r="M6911" i="1"/>
  <c r="C6912" i="1"/>
  <c r="D6912" i="1"/>
  <c r="M6912" i="1"/>
  <c r="C18526" i="1"/>
  <c r="D18526" i="1"/>
  <c r="M18526" i="1"/>
  <c r="C6913" i="1"/>
  <c r="D6913" i="1"/>
  <c r="M6913" i="1"/>
  <c r="C6745" i="1"/>
  <c r="D6745" i="1"/>
  <c r="M6745" i="1"/>
  <c r="C6914" i="1"/>
  <c r="D6914" i="1"/>
  <c r="M6914" i="1"/>
  <c r="C6915" i="1"/>
  <c r="D6915" i="1"/>
  <c r="M6915" i="1"/>
  <c r="C6916" i="1"/>
  <c r="D6916" i="1"/>
  <c r="M6916" i="1"/>
  <c r="C18527" i="1"/>
  <c r="D18527" i="1"/>
  <c r="M18527" i="1"/>
  <c r="C6917" i="1"/>
  <c r="D6917" i="1"/>
  <c r="M6917" i="1"/>
  <c r="C6918" i="1"/>
  <c r="D6918" i="1"/>
  <c r="M6918" i="1"/>
  <c r="C18528" i="1"/>
  <c r="D18528" i="1"/>
  <c r="M18528" i="1"/>
  <c r="C6919" i="1"/>
  <c r="D6919" i="1"/>
  <c r="M6919" i="1"/>
  <c r="C6920" i="1"/>
  <c r="D6920" i="1"/>
  <c r="M6920" i="1"/>
  <c r="C18529" i="1"/>
  <c r="D18529" i="1"/>
  <c r="M18529" i="1"/>
  <c r="C18530" i="1"/>
  <c r="D18530" i="1"/>
  <c r="M18530" i="1"/>
  <c r="C6921" i="1"/>
  <c r="D6921" i="1"/>
  <c r="M6921" i="1"/>
  <c r="C6922" i="1"/>
  <c r="D6922" i="1"/>
  <c r="M6922" i="1"/>
  <c r="C6923" i="1"/>
  <c r="D6923" i="1"/>
  <c r="M6923" i="1"/>
  <c r="C18531" i="1"/>
  <c r="D18531" i="1"/>
  <c r="M18531" i="1"/>
  <c r="C6924" i="1"/>
  <c r="D6924" i="1"/>
  <c r="M6924" i="1"/>
  <c r="C18532" i="1"/>
  <c r="D18532" i="1"/>
  <c r="M18532" i="1"/>
  <c r="C6925" i="1"/>
  <c r="D6925" i="1"/>
  <c r="M6925" i="1"/>
  <c r="C6926" i="1"/>
  <c r="D6926" i="1"/>
  <c r="M6926" i="1"/>
  <c r="C6927" i="1"/>
  <c r="D6927" i="1"/>
  <c r="M6927" i="1"/>
  <c r="C18533" i="1"/>
  <c r="D18533" i="1"/>
  <c r="M18533" i="1"/>
  <c r="C6928" i="1"/>
  <c r="D6928" i="1"/>
  <c r="M6928" i="1"/>
  <c r="C6929" i="1"/>
  <c r="D6929" i="1"/>
  <c r="M6929" i="1"/>
  <c r="C18534" i="1"/>
  <c r="D18534" i="1"/>
  <c r="M18534" i="1"/>
  <c r="C6930" i="1"/>
  <c r="D6930" i="1"/>
  <c r="M6930" i="1"/>
  <c r="C18535" i="1"/>
  <c r="D18535" i="1"/>
  <c r="M18535" i="1"/>
  <c r="C18536" i="1"/>
  <c r="D18536" i="1"/>
  <c r="M18536" i="1"/>
  <c r="C6746" i="1"/>
  <c r="D6746" i="1"/>
  <c r="M6746" i="1"/>
  <c r="C6931" i="1"/>
  <c r="D6931" i="1"/>
  <c r="M6931" i="1"/>
  <c r="C18537" i="1"/>
  <c r="D18537" i="1"/>
  <c r="M18537" i="1"/>
  <c r="C18538" i="1"/>
  <c r="D18538" i="1"/>
  <c r="M18538" i="1"/>
  <c r="C6932" i="1"/>
  <c r="D6932" i="1"/>
  <c r="M6932" i="1"/>
  <c r="C6933" i="1"/>
  <c r="D6933" i="1"/>
  <c r="M6933" i="1"/>
  <c r="C18539" i="1"/>
  <c r="D18539" i="1"/>
  <c r="M18539" i="1"/>
  <c r="C18540" i="1"/>
  <c r="D18540" i="1"/>
  <c r="M18540" i="1"/>
  <c r="C6934" i="1"/>
  <c r="D6934" i="1"/>
  <c r="M6934" i="1"/>
  <c r="C18541" i="1"/>
  <c r="D18541" i="1"/>
  <c r="M18541" i="1"/>
  <c r="C6936" i="1"/>
  <c r="D6936" i="1"/>
  <c r="M6936" i="1"/>
  <c r="C6937" i="1"/>
  <c r="D6937" i="1"/>
  <c r="M6937" i="1"/>
  <c r="C6938" i="1"/>
  <c r="D6938" i="1"/>
  <c r="M6938" i="1"/>
  <c r="C6939" i="1"/>
  <c r="D6939" i="1"/>
  <c r="M6939" i="1"/>
  <c r="C6940" i="1"/>
  <c r="D6940" i="1"/>
  <c r="M6940" i="1"/>
  <c r="C6941" i="1"/>
  <c r="D6941" i="1"/>
  <c r="M6941" i="1"/>
  <c r="C18542" i="1"/>
  <c r="D18542" i="1"/>
  <c r="M18542" i="1"/>
  <c r="C18543" i="1"/>
  <c r="D18543" i="1"/>
  <c r="M18543" i="1"/>
  <c r="C6942" i="1"/>
  <c r="M6942" i="1"/>
  <c r="C6943" i="1"/>
  <c r="D6943" i="1"/>
  <c r="M6943" i="1"/>
  <c r="C6944" i="1"/>
  <c r="D6944" i="1"/>
  <c r="M6944" i="1"/>
  <c r="C6945" i="1"/>
  <c r="D6945" i="1"/>
  <c r="M6945" i="1"/>
  <c r="C18544" i="1"/>
  <c r="D18544" i="1"/>
  <c r="M18544" i="1"/>
  <c r="C6946" i="1"/>
  <c r="D6946" i="1"/>
  <c r="M6946" i="1"/>
  <c r="C18545" i="1"/>
  <c r="D18545" i="1"/>
  <c r="M18545" i="1"/>
  <c r="C18546" i="1"/>
  <c r="D18546" i="1"/>
  <c r="M18546" i="1"/>
  <c r="C18547" i="1"/>
  <c r="D18547" i="1"/>
  <c r="M18547" i="1"/>
  <c r="C6947" i="1"/>
  <c r="D6947" i="1"/>
  <c r="M6947" i="1"/>
  <c r="C6948" i="1"/>
  <c r="D6948" i="1"/>
  <c r="M6948" i="1"/>
  <c r="C6949" i="1"/>
  <c r="D6949" i="1"/>
  <c r="M6949" i="1"/>
  <c r="C6950" i="1"/>
  <c r="D6950" i="1"/>
  <c r="M6950" i="1"/>
  <c r="C18548" i="1"/>
  <c r="D18548" i="1"/>
  <c r="M18548" i="1"/>
  <c r="C6951" i="1"/>
  <c r="D6951" i="1"/>
  <c r="M6951" i="1"/>
  <c r="C18549" i="1"/>
  <c r="D18549" i="1"/>
  <c r="M18549" i="1"/>
  <c r="C18550" i="1"/>
  <c r="D18550" i="1"/>
  <c r="M18550" i="1"/>
  <c r="C18551" i="1"/>
  <c r="D18551" i="1"/>
  <c r="M18551" i="1"/>
  <c r="C18552" i="1"/>
  <c r="D18552" i="1"/>
  <c r="M18552" i="1"/>
  <c r="C6952" i="1"/>
  <c r="D6952" i="1"/>
  <c r="M6952" i="1"/>
  <c r="C18553" i="1"/>
  <c r="D18553" i="1"/>
  <c r="M18553" i="1"/>
  <c r="C6953" i="1"/>
  <c r="D6953" i="1"/>
  <c r="M6953" i="1"/>
  <c r="C6954" i="1"/>
  <c r="D6954" i="1"/>
  <c r="M6954" i="1"/>
  <c r="C18554" i="1"/>
  <c r="D18554" i="1"/>
  <c r="M18554" i="1"/>
  <c r="C6955" i="1"/>
  <c r="D6955" i="1"/>
  <c r="M6955" i="1"/>
  <c r="C6956" i="1"/>
  <c r="D6956" i="1"/>
  <c r="M6956" i="1"/>
  <c r="C6957" i="1"/>
  <c r="D6957" i="1"/>
  <c r="M6957" i="1"/>
  <c r="C6958" i="1"/>
  <c r="D6958" i="1"/>
  <c r="M6958" i="1"/>
  <c r="C6959" i="1"/>
  <c r="D6959" i="1"/>
  <c r="M6959" i="1"/>
  <c r="C6960" i="1"/>
  <c r="D6960" i="1"/>
  <c r="M6960" i="1"/>
  <c r="C6961" i="1"/>
  <c r="D6961" i="1"/>
  <c r="M6961" i="1"/>
  <c r="C6962" i="1"/>
  <c r="D6962" i="1"/>
  <c r="M6962" i="1"/>
  <c r="C6963" i="1"/>
  <c r="D6963" i="1"/>
  <c r="M6963" i="1"/>
  <c r="C18555" i="1"/>
  <c r="D18555" i="1"/>
  <c r="M18555" i="1"/>
  <c r="C6747" i="1"/>
  <c r="D6747" i="1"/>
  <c r="M6747" i="1"/>
  <c r="C6964" i="1"/>
  <c r="D6964" i="1"/>
  <c r="M6964" i="1"/>
  <c r="C6965" i="1"/>
  <c r="D6965" i="1"/>
  <c r="M6965" i="1"/>
  <c r="C18556" i="1"/>
  <c r="D18556" i="1"/>
  <c r="M18556" i="1"/>
  <c r="C18557" i="1"/>
  <c r="D18557" i="1"/>
  <c r="M18557" i="1"/>
  <c r="C6966" i="1"/>
  <c r="D6966" i="1"/>
  <c r="M6966" i="1"/>
  <c r="C18558" i="1"/>
  <c r="D18558" i="1"/>
  <c r="M18558" i="1"/>
  <c r="C6967" i="1"/>
  <c r="D6967" i="1"/>
  <c r="M6967" i="1"/>
  <c r="C18559" i="1"/>
  <c r="D18559" i="1"/>
  <c r="M18559" i="1"/>
  <c r="C6968" i="1"/>
  <c r="D6968" i="1"/>
  <c r="M6968" i="1"/>
  <c r="C18560" i="1"/>
  <c r="D18560" i="1"/>
  <c r="M18560" i="1"/>
  <c r="C18561" i="1"/>
  <c r="D18561" i="1"/>
  <c r="M18561" i="1"/>
  <c r="C6969" i="1"/>
  <c r="D6969" i="1"/>
  <c r="M6969" i="1"/>
  <c r="C6970" i="1"/>
  <c r="D6970" i="1"/>
  <c r="M6970" i="1"/>
  <c r="C6971" i="1"/>
  <c r="D6971" i="1"/>
  <c r="M6971" i="1"/>
  <c r="C6972" i="1"/>
  <c r="D6972" i="1"/>
  <c r="M6972" i="1"/>
  <c r="C18562" i="1"/>
  <c r="D18562" i="1"/>
  <c r="M18562" i="1"/>
  <c r="C18563" i="1"/>
  <c r="D18563" i="1"/>
  <c r="M18563" i="1"/>
  <c r="C6973" i="1"/>
  <c r="D6973" i="1"/>
  <c r="M6973" i="1"/>
  <c r="C6974" i="1"/>
  <c r="D6974" i="1"/>
  <c r="M6974" i="1"/>
  <c r="C18564" i="1"/>
  <c r="D18564" i="1"/>
  <c r="M18564" i="1"/>
  <c r="C6975" i="1"/>
  <c r="D6975" i="1"/>
  <c r="M6975" i="1"/>
  <c r="C6976" i="1"/>
  <c r="D6976" i="1"/>
  <c r="M6976" i="1"/>
  <c r="C18565" i="1"/>
  <c r="D18565" i="1"/>
  <c r="M18565" i="1"/>
  <c r="C18566" i="1"/>
  <c r="D18566" i="1"/>
  <c r="M18566" i="1"/>
  <c r="C18567" i="1"/>
  <c r="D18567" i="1"/>
  <c r="M18567" i="1"/>
  <c r="C6977" i="1"/>
  <c r="D6977" i="1"/>
  <c r="M6977" i="1"/>
  <c r="C6748" i="1"/>
  <c r="D6748" i="1"/>
  <c r="M6748" i="1"/>
  <c r="C6978" i="1"/>
  <c r="D6978" i="1"/>
  <c r="M6978" i="1"/>
  <c r="C18568" i="1"/>
  <c r="D18568" i="1"/>
  <c r="M18568" i="1"/>
  <c r="C6979" i="1"/>
  <c r="D6979" i="1"/>
  <c r="M6979" i="1"/>
  <c r="C18569" i="1"/>
  <c r="D18569" i="1"/>
  <c r="M18569" i="1"/>
  <c r="C6980" i="1"/>
  <c r="D6980" i="1"/>
  <c r="M6980" i="1"/>
  <c r="C6981" i="1"/>
  <c r="D6981" i="1"/>
  <c r="M6981" i="1"/>
  <c r="C6982" i="1"/>
  <c r="D6982" i="1"/>
  <c r="M6982" i="1"/>
  <c r="C6983" i="1"/>
  <c r="D6983" i="1"/>
  <c r="M6983" i="1"/>
  <c r="C6984" i="1"/>
  <c r="D6984" i="1"/>
  <c r="M6984" i="1"/>
  <c r="C6985" i="1"/>
  <c r="D6985" i="1"/>
  <c r="M6985" i="1"/>
  <c r="C6986" i="1"/>
  <c r="D6986" i="1"/>
  <c r="M6986" i="1"/>
  <c r="C6987" i="1"/>
  <c r="D6987" i="1"/>
  <c r="M6987" i="1"/>
  <c r="C6988" i="1"/>
  <c r="D6988" i="1"/>
  <c r="M6988" i="1"/>
  <c r="C6993" i="1"/>
  <c r="M6993" i="1"/>
  <c r="C6989" i="1"/>
  <c r="D6989" i="1"/>
  <c r="M6989" i="1"/>
  <c r="C6990" i="1"/>
  <c r="D6990" i="1"/>
  <c r="M6990" i="1"/>
  <c r="C6991" i="1"/>
  <c r="D6991" i="1"/>
  <c r="M6991" i="1"/>
  <c r="C6992" i="1"/>
  <c r="D6992" i="1"/>
  <c r="M6992" i="1"/>
  <c r="C32" i="1"/>
  <c r="D32" i="1"/>
  <c r="M32" i="1"/>
  <c r="C18570" i="1"/>
  <c r="D18570" i="1"/>
  <c r="M18570" i="1"/>
  <c r="C6994" i="1"/>
  <c r="D6994" i="1"/>
  <c r="M6994" i="1"/>
  <c r="C6995" i="1"/>
  <c r="D6995" i="1"/>
  <c r="M6995" i="1"/>
  <c r="C6996" i="1"/>
  <c r="D6996" i="1"/>
  <c r="M6996" i="1"/>
  <c r="C18571" i="1"/>
  <c r="D18571" i="1"/>
  <c r="M18571" i="1"/>
  <c r="C18572" i="1"/>
  <c r="D18572" i="1"/>
  <c r="M18572" i="1"/>
  <c r="C18573" i="1"/>
  <c r="D18573" i="1"/>
  <c r="M18573" i="1"/>
  <c r="C18574" i="1"/>
  <c r="D18574" i="1"/>
  <c r="M18574" i="1"/>
  <c r="C6997" i="1"/>
  <c r="D6997" i="1"/>
  <c r="M6997" i="1"/>
  <c r="C6998" i="1"/>
  <c r="D6998" i="1"/>
  <c r="M6998" i="1"/>
  <c r="C18575" i="1"/>
  <c r="D18575" i="1"/>
  <c r="M18575" i="1"/>
  <c r="C18576" i="1"/>
  <c r="D18576" i="1"/>
  <c r="M18576" i="1"/>
  <c r="C18577" i="1"/>
  <c r="D18577" i="1"/>
  <c r="M18577" i="1"/>
  <c r="C6999" i="1"/>
  <c r="D6999" i="1"/>
  <c r="M6999" i="1"/>
  <c r="C7000" i="1"/>
  <c r="D7000" i="1"/>
  <c r="M7000" i="1"/>
  <c r="C6749" i="1"/>
  <c r="D6749" i="1"/>
  <c r="M6749" i="1"/>
  <c r="C7001" i="1"/>
  <c r="D7001" i="1"/>
  <c r="M7001" i="1"/>
  <c r="C7002" i="1"/>
  <c r="D7002" i="1"/>
  <c r="M7002" i="1"/>
  <c r="C7003" i="1"/>
  <c r="D7003" i="1"/>
  <c r="M7003" i="1"/>
  <c r="C7004" i="1"/>
  <c r="D7004" i="1"/>
  <c r="M7004" i="1"/>
  <c r="C7005" i="1"/>
  <c r="D7005" i="1"/>
  <c r="M7005" i="1"/>
  <c r="C7006" i="1"/>
  <c r="M7006" i="1"/>
  <c r="C18578" i="1"/>
  <c r="D18578" i="1"/>
  <c r="M18578" i="1"/>
  <c r="C7007" i="1"/>
  <c r="D7007" i="1"/>
  <c r="M7007" i="1"/>
  <c r="C7008" i="1"/>
  <c r="D7008" i="1"/>
  <c r="M7008" i="1"/>
  <c r="C7009" i="1"/>
  <c r="D7009" i="1"/>
  <c r="M7009" i="1"/>
  <c r="C7010" i="1"/>
  <c r="D7010" i="1"/>
  <c r="M7010" i="1"/>
  <c r="C18579" i="1"/>
  <c r="D18579" i="1"/>
  <c r="M18579" i="1"/>
  <c r="C7011" i="1"/>
  <c r="D7011" i="1"/>
  <c r="M7011" i="1"/>
  <c r="C7012" i="1"/>
  <c r="D7012" i="1"/>
  <c r="M7012" i="1"/>
  <c r="C18580" i="1"/>
  <c r="D18580" i="1"/>
  <c r="M18580" i="1"/>
  <c r="C18581" i="1"/>
  <c r="D18581" i="1"/>
  <c r="M18581" i="1"/>
  <c r="C18582" i="1"/>
  <c r="D18582" i="1"/>
  <c r="M18582" i="1"/>
  <c r="C6727" i="1"/>
  <c r="D6727" i="1"/>
  <c r="M6727" i="1"/>
  <c r="C7013" i="1"/>
  <c r="D7013" i="1"/>
  <c r="M7013" i="1"/>
  <c r="C7014" i="1"/>
  <c r="D7014" i="1"/>
  <c r="M7014" i="1"/>
  <c r="C18583" i="1"/>
  <c r="D18583" i="1"/>
  <c r="M18583" i="1"/>
  <c r="C18584" i="1"/>
  <c r="D18584" i="1"/>
  <c r="M18584" i="1"/>
  <c r="C7015" i="1"/>
  <c r="D7015" i="1"/>
  <c r="M7015" i="1"/>
  <c r="C7016" i="1"/>
  <c r="D7016" i="1"/>
  <c r="M7016" i="1"/>
  <c r="C7017" i="1"/>
  <c r="D7017" i="1"/>
  <c r="M7017" i="1"/>
  <c r="C7018" i="1"/>
  <c r="D7018" i="1"/>
  <c r="M7018" i="1"/>
  <c r="C7019" i="1"/>
  <c r="D7019" i="1"/>
  <c r="M7019" i="1"/>
  <c r="C7020" i="1"/>
  <c r="D7020" i="1"/>
  <c r="M7020" i="1"/>
  <c r="C7021" i="1"/>
  <c r="D7021" i="1"/>
  <c r="M7021" i="1"/>
  <c r="C7022" i="1"/>
  <c r="D7022" i="1"/>
  <c r="M7022" i="1"/>
  <c r="C7023" i="1"/>
  <c r="D7023" i="1"/>
  <c r="M7023" i="1"/>
  <c r="C7024" i="1"/>
  <c r="D7024" i="1"/>
  <c r="M7024" i="1"/>
  <c r="C7025" i="1"/>
  <c r="D7025" i="1"/>
  <c r="M7025" i="1"/>
  <c r="C7026" i="1"/>
  <c r="D7026" i="1"/>
  <c r="M7026" i="1"/>
  <c r="C7027" i="1"/>
  <c r="D7027" i="1"/>
  <c r="M7027" i="1"/>
  <c r="C7028" i="1"/>
  <c r="D7028" i="1"/>
  <c r="M7028" i="1"/>
  <c r="C7029" i="1"/>
  <c r="D7029" i="1"/>
  <c r="M7029" i="1"/>
  <c r="C7030" i="1"/>
  <c r="D7030" i="1"/>
  <c r="M7030" i="1"/>
  <c r="C7031" i="1"/>
  <c r="D7031" i="1"/>
  <c r="M7031" i="1"/>
  <c r="C18585" i="1"/>
  <c r="D18585" i="1"/>
  <c r="M18585" i="1"/>
  <c r="C7032" i="1"/>
  <c r="D7032" i="1"/>
  <c r="M7032" i="1"/>
  <c r="C7033" i="1"/>
  <c r="D7033" i="1"/>
  <c r="M7033" i="1"/>
  <c r="C7034" i="1"/>
  <c r="D7034" i="1"/>
  <c r="M7034" i="1"/>
  <c r="C7035" i="1"/>
  <c r="D7035" i="1"/>
  <c r="M7035" i="1"/>
  <c r="C7036" i="1"/>
  <c r="D7036" i="1"/>
  <c r="M7036" i="1"/>
  <c r="C7037" i="1"/>
  <c r="D7037" i="1"/>
  <c r="M7037" i="1"/>
  <c r="C7038" i="1"/>
  <c r="D7038" i="1"/>
  <c r="M7038" i="1"/>
  <c r="C7039" i="1"/>
  <c r="D7039" i="1"/>
  <c r="M7039" i="1"/>
  <c r="C18586" i="1"/>
  <c r="D18586" i="1"/>
  <c r="M18586" i="1"/>
  <c r="C18587" i="1"/>
  <c r="D18587" i="1"/>
  <c r="M18587" i="1"/>
  <c r="C7040" i="1"/>
  <c r="D7040" i="1"/>
  <c r="M7040" i="1"/>
  <c r="C6739" i="1"/>
  <c r="D6739" i="1"/>
  <c r="M6739" i="1"/>
  <c r="C7041" i="1"/>
  <c r="D7041" i="1"/>
  <c r="M7041" i="1"/>
  <c r="C6728" i="1"/>
  <c r="D6728" i="1"/>
  <c r="M6728" i="1"/>
  <c r="C7042" i="1"/>
  <c r="D7042" i="1"/>
  <c r="M7042" i="1"/>
  <c r="C7043" i="1"/>
  <c r="D7043" i="1"/>
  <c r="M7043" i="1"/>
  <c r="C7044" i="1"/>
  <c r="D7044" i="1"/>
  <c r="M7044" i="1"/>
  <c r="C18588" i="1"/>
  <c r="D18588" i="1"/>
  <c r="M18588" i="1"/>
  <c r="C7045" i="1"/>
  <c r="D7045" i="1"/>
  <c r="M7045" i="1"/>
  <c r="C7046" i="1"/>
  <c r="D7046" i="1"/>
  <c r="M7046" i="1"/>
  <c r="C6729" i="1"/>
  <c r="D6729" i="1"/>
  <c r="M6729" i="1"/>
  <c r="C18589" i="1"/>
  <c r="D18589" i="1"/>
  <c r="M18589" i="1"/>
  <c r="C7047" i="1"/>
  <c r="D7047" i="1"/>
  <c r="M7047" i="1"/>
  <c r="C18590" i="1"/>
  <c r="D18590" i="1"/>
  <c r="M18590" i="1"/>
  <c r="C7048" i="1"/>
  <c r="M7048" i="1"/>
  <c r="C7049" i="1"/>
  <c r="D7049" i="1"/>
  <c r="M7049" i="1"/>
  <c r="C7050" i="1"/>
  <c r="D7050" i="1"/>
  <c r="M7050" i="1"/>
  <c r="C18591" i="1"/>
  <c r="D18591" i="1"/>
  <c r="M18591" i="1"/>
  <c r="C7052" i="1"/>
  <c r="D7052" i="1"/>
  <c r="M7052" i="1"/>
  <c r="C18592" i="1"/>
  <c r="D18592" i="1"/>
  <c r="M18592" i="1"/>
  <c r="C18593" i="1"/>
  <c r="D18593" i="1"/>
  <c r="M18593" i="1"/>
  <c r="C7053" i="1"/>
  <c r="D7053" i="1"/>
  <c r="M7053" i="1"/>
  <c r="C18594" i="1"/>
  <c r="D18594" i="1"/>
  <c r="M18594" i="1"/>
  <c r="C7055" i="1"/>
  <c r="D7055" i="1"/>
  <c r="M7055" i="1"/>
  <c r="C7054" i="1"/>
  <c r="D7054" i="1"/>
  <c r="M7054" i="1"/>
  <c r="C6935" i="1"/>
  <c r="D6935" i="1"/>
  <c r="M6935" i="1"/>
  <c r="C7056" i="1"/>
  <c r="D7056" i="1"/>
  <c r="M7056" i="1"/>
  <c r="C7057" i="1"/>
  <c r="D7057" i="1"/>
  <c r="M7057" i="1"/>
  <c r="C18595" i="1"/>
  <c r="D18595" i="1"/>
  <c r="M18595" i="1"/>
  <c r="C6730" i="1"/>
  <c r="D6730" i="1"/>
  <c r="M6730" i="1"/>
  <c r="C7058" i="1"/>
  <c r="D7058" i="1"/>
  <c r="M7058" i="1"/>
  <c r="C7059" i="1"/>
  <c r="D7059" i="1"/>
  <c r="M7059" i="1"/>
  <c r="C18596" i="1"/>
  <c r="D18596" i="1"/>
  <c r="M18596" i="1"/>
  <c r="C7060" i="1"/>
  <c r="D7060" i="1"/>
  <c r="M7060" i="1"/>
  <c r="C18597" i="1"/>
  <c r="D18597" i="1"/>
  <c r="M18597" i="1"/>
  <c r="C7061" i="1"/>
  <c r="D7061" i="1"/>
  <c r="M7061" i="1"/>
  <c r="C18598" i="1"/>
  <c r="D18598" i="1"/>
  <c r="M18598" i="1"/>
  <c r="C7062" i="1"/>
  <c r="D7062" i="1"/>
  <c r="M7062" i="1"/>
  <c r="C7063" i="1"/>
  <c r="D7063" i="1"/>
  <c r="M7063" i="1"/>
  <c r="C7064" i="1"/>
  <c r="D7064" i="1"/>
  <c r="M7064" i="1"/>
  <c r="C7526" i="1"/>
  <c r="D7526" i="1"/>
  <c r="M7526" i="1"/>
  <c r="C7065" i="1"/>
  <c r="D7065" i="1"/>
  <c r="M7065" i="1"/>
  <c r="C18599" i="1"/>
  <c r="D18599" i="1"/>
  <c r="M18599" i="1"/>
  <c r="C7533" i="1"/>
  <c r="D7533" i="1"/>
  <c r="M7533" i="1"/>
  <c r="C7066" i="1"/>
  <c r="D7066" i="1"/>
  <c r="M7066" i="1"/>
  <c r="C18600" i="1"/>
  <c r="D18600" i="1"/>
  <c r="M18600" i="1"/>
  <c r="C7076" i="1"/>
  <c r="D7076" i="1"/>
  <c r="M7076" i="1"/>
  <c r="C7077" i="1"/>
  <c r="D7077" i="1"/>
  <c r="M7077" i="1"/>
  <c r="C7078" i="1"/>
  <c r="D7078" i="1"/>
  <c r="M7078" i="1"/>
  <c r="C7079" i="1"/>
  <c r="D7079" i="1"/>
  <c r="M7079" i="1"/>
  <c r="C7080" i="1"/>
  <c r="D7080" i="1"/>
  <c r="M7080" i="1"/>
  <c r="C7081" i="1"/>
  <c r="D7081" i="1"/>
  <c r="M7081" i="1"/>
  <c r="C7082" i="1"/>
  <c r="D7082" i="1"/>
  <c r="M7082" i="1"/>
  <c r="C7083" i="1"/>
  <c r="M7083" i="1"/>
  <c r="C7084" i="1"/>
  <c r="D7084" i="1"/>
  <c r="M7084" i="1"/>
  <c r="C7085" i="1"/>
  <c r="D7085" i="1"/>
  <c r="M7085" i="1"/>
  <c r="C7086" i="1"/>
  <c r="D7086" i="1"/>
  <c r="M7086" i="1"/>
  <c r="C6740" i="1"/>
  <c r="D6740" i="1"/>
  <c r="M6740" i="1"/>
  <c r="C7087" i="1"/>
  <c r="D7087" i="1"/>
  <c r="M7087" i="1"/>
  <c r="C18601" i="1"/>
  <c r="D18601" i="1"/>
  <c r="M18601" i="1"/>
  <c r="C18602" i="1"/>
  <c r="D18602" i="1"/>
  <c r="M18602" i="1"/>
  <c r="C18603" i="1"/>
  <c r="D18603" i="1"/>
  <c r="M18603" i="1"/>
  <c r="C7088" i="1"/>
  <c r="D7088" i="1"/>
  <c r="M7088" i="1"/>
  <c r="C18604" i="1"/>
  <c r="D18604" i="1"/>
  <c r="M18604" i="1"/>
  <c r="C7089" i="1"/>
  <c r="D7089" i="1"/>
  <c r="M7089" i="1"/>
  <c r="C18605" i="1"/>
  <c r="D18605" i="1"/>
  <c r="M18605" i="1"/>
  <c r="C18606" i="1"/>
  <c r="D18606" i="1"/>
  <c r="M18606" i="1"/>
  <c r="C7090" i="1"/>
  <c r="D7090" i="1"/>
  <c r="M7090" i="1"/>
  <c r="C18607" i="1"/>
  <c r="D18607" i="1"/>
  <c r="M18607" i="1"/>
  <c r="C7091" i="1"/>
  <c r="D7091" i="1"/>
  <c r="M7091" i="1"/>
  <c r="C7092" i="1"/>
  <c r="D7092" i="1"/>
  <c r="M7092" i="1"/>
  <c r="C18608" i="1"/>
  <c r="D18608" i="1"/>
  <c r="M18608" i="1"/>
  <c r="C7093" i="1"/>
  <c r="D7093" i="1"/>
  <c r="M7093" i="1"/>
  <c r="C18609" i="1"/>
  <c r="D18609" i="1"/>
  <c r="M18609" i="1"/>
  <c r="C18610" i="1"/>
  <c r="D18610" i="1"/>
  <c r="M18610" i="1"/>
  <c r="C7094" i="1"/>
  <c r="D7094" i="1"/>
  <c r="M7094" i="1"/>
  <c r="C7095" i="1"/>
  <c r="D7095" i="1"/>
  <c r="M7095" i="1"/>
  <c r="C18611" i="1"/>
  <c r="D18611" i="1"/>
  <c r="M18611" i="1"/>
  <c r="C7096" i="1"/>
  <c r="D7096" i="1"/>
  <c r="M7096" i="1"/>
  <c r="C18612" i="1"/>
  <c r="D18612" i="1"/>
  <c r="M18612" i="1"/>
  <c r="C18613" i="1"/>
  <c r="D18613" i="1"/>
  <c r="M18613" i="1"/>
  <c r="C7097" i="1"/>
  <c r="D7097" i="1"/>
  <c r="M7097" i="1"/>
  <c r="C7098" i="1"/>
  <c r="D7098" i="1"/>
  <c r="M7098" i="1"/>
  <c r="C18614" i="1"/>
  <c r="D18614" i="1"/>
  <c r="M18614" i="1"/>
  <c r="C18615" i="1"/>
  <c r="D18615" i="1"/>
  <c r="M18615" i="1"/>
  <c r="C7099" i="1"/>
  <c r="D7099" i="1"/>
  <c r="M7099" i="1"/>
  <c r="C7100" i="1"/>
  <c r="M7100" i="1"/>
  <c r="C18616" i="1"/>
  <c r="D18616" i="1"/>
  <c r="M18616" i="1"/>
  <c r="C7101" i="1"/>
  <c r="D7101" i="1"/>
  <c r="M7101" i="1"/>
  <c r="C7102" i="1"/>
  <c r="D7102" i="1"/>
  <c r="M7102" i="1"/>
  <c r="C7103" i="1"/>
  <c r="D7103" i="1"/>
  <c r="M7103" i="1"/>
  <c r="C6731" i="1"/>
  <c r="D6731" i="1"/>
  <c r="M6731" i="1"/>
  <c r="C6732" i="1"/>
  <c r="D6732" i="1"/>
  <c r="M6732" i="1"/>
  <c r="C18617" i="1"/>
  <c r="D18617" i="1"/>
  <c r="M18617" i="1"/>
  <c r="C18618" i="1"/>
  <c r="D18618" i="1"/>
  <c r="M18618" i="1"/>
  <c r="C7105" i="1"/>
  <c r="D7105" i="1"/>
  <c r="M7105" i="1"/>
  <c r="C7106" i="1"/>
  <c r="D7106" i="1"/>
  <c r="M7106" i="1"/>
  <c r="C7107" i="1"/>
  <c r="D7107" i="1"/>
  <c r="M7107" i="1"/>
  <c r="C6741" i="1"/>
  <c r="D6741" i="1"/>
  <c r="M6741" i="1"/>
  <c r="C18619" i="1"/>
  <c r="D18619" i="1"/>
  <c r="M18619" i="1"/>
  <c r="C7108" i="1"/>
  <c r="D7108" i="1"/>
  <c r="M7108" i="1"/>
  <c r="C7104" i="1"/>
  <c r="D7104" i="1"/>
  <c r="M7104" i="1"/>
  <c r="C7109" i="1"/>
  <c r="D7109" i="1"/>
  <c r="M7109" i="1"/>
  <c r="C7110" i="1"/>
  <c r="D7110" i="1"/>
  <c r="M7110" i="1"/>
  <c r="C7111" i="1"/>
  <c r="D7111" i="1"/>
  <c r="M7111" i="1"/>
  <c r="C18620" i="1"/>
  <c r="D18620" i="1"/>
  <c r="M18620" i="1"/>
  <c r="C18621" i="1"/>
  <c r="D18621" i="1"/>
  <c r="M18621" i="1"/>
  <c r="C18622" i="1"/>
  <c r="D18622" i="1"/>
  <c r="M18622" i="1"/>
  <c r="C18623" i="1"/>
  <c r="D18623" i="1"/>
  <c r="M18623" i="1"/>
  <c r="C7119" i="1"/>
  <c r="D7119" i="1"/>
  <c r="M7119" i="1"/>
  <c r="C7120" i="1"/>
  <c r="D7120" i="1"/>
  <c r="M7120" i="1"/>
  <c r="C7121" i="1"/>
  <c r="D7121" i="1"/>
  <c r="M7121" i="1"/>
  <c r="C7122" i="1"/>
  <c r="D7122" i="1"/>
  <c r="M7122" i="1"/>
  <c r="C18624" i="1"/>
  <c r="D18624" i="1"/>
  <c r="M18624" i="1"/>
  <c r="C7123" i="1"/>
  <c r="D7123" i="1"/>
  <c r="M7123" i="1"/>
  <c r="C7124" i="1"/>
  <c r="D7124" i="1"/>
  <c r="M7124" i="1"/>
  <c r="C6742" i="1"/>
  <c r="D6742" i="1"/>
  <c r="M6742" i="1"/>
  <c r="C18625" i="1"/>
  <c r="D18625" i="1"/>
  <c r="M18625" i="1"/>
  <c r="C7125" i="1"/>
  <c r="D7125" i="1"/>
  <c r="M7125" i="1"/>
  <c r="C18626" i="1"/>
  <c r="D18626" i="1"/>
  <c r="M18626" i="1"/>
  <c r="C7126" i="1"/>
  <c r="D7126" i="1"/>
  <c r="M7126" i="1"/>
  <c r="C7127" i="1"/>
  <c r="D7127" i="1"/>
  <c r="M7127" i="1"/>
  <c r="C18627" i="1"/>
  <c r="D18627" i="1"/>
  <c r="M18627" i="1"/>
  <c r="C7128" i="1"/>
  <c r="D7128" i="1"/>
  <c r="M7128" i="1"/>
  <c r="C7129" i="1"/>
  <c r="D7129" i="1"/>
  <c r="M7129" i="1"/>
  <c r="C7130" i="1"/>
  <c r="D7130" i="1"/>
  <c r="M7130" i="1"/>
  <c r="C6750" i="1"/>
  <c r="D6750" i="1"/>
  <c r="M6750" i="1"/>
  <c r="C18628" i="1"/>
  <c r="D18628" i="1"/>
  <c r="M18628" i="1"/>
  <c r="C18629" i="1"/>
  <c r="D18629" i="1"/>
  <c r="M18629" i="1"/>
  <c r="C7131" i="1"/>
  <c r="D7131" i="1"/>
  <c r="M7131" i="1"/>
  <c r="C7132" i="1"/>
  <c r="D7132" i="1"/>
  <c r="M7132" i="1"/>
  <c r="C18630" i="1"/>
  <c r="D18630" i="1"/>
  <c r="M18630" i="1"/>
  <c r="C18631" i="1"/>
  <c r="D18631" i="1"/>
  <c r="M18631" i="1"/>
  <c r="C18632" i="1"/>
  <c r="D18632" i="1"/>
  <c r="M18632" i="1"/>
  <c r="C18633" i="1"/>
  <c r="D18633" i="1"/>
  <c r="M18633" i="1"/>
  <c r="C18634" i="1"/>
  <c r="D18634" i="1"/>
  <c r="M18634" i="1"/>
  <c r="C7133" i="1"/>
  <c r="D7133" i="1"/>
  <c r="M7133" i="1"/>
  <c r="C7134" i="1"/>
  <c r="D7134" i="1"/>
  <c r="M7134" i="1"/>
  <c r="C7135" i="1"/>
  <c r="D7135" i="1"/>
  <c r="M7135" i="1"/>
  <c r="C7136" i="1"/>
  <c r="D7136" i="1"/>
  <c r="M7136" i="1"/>
  <c r="C7137" i="1"/>
  <c r="D7137" i="1"/>
  <c r="M7137" i="1"/>
  <c r="C6751" i="1"/>
  <c r="D6751" i="1"/>
  <c r="M6751" i="1"/>
  <c r="C7138" i="1"/>
  <c r="D7138" i="1"/>
  <c r="M7138" i="1"/>
  <c r="C7139" i="1"/>
  <c r="D7139" i="1"/>
  <c r="M7139" i="1"/>
  <c r="C7140" i="1"/>
  <c r="D7140" i="1"/>
  <c r="M7140" i="1"/>
  <c r="C7141" i="1"/>
  <c r="D7141" i="1"/>
  <c r="M7141" i="1"/>
  <c r="C18635" i="1"/>
  <c r="D18635" i="1"/>
  <c r="M18635" i="1"/>
  <c r="C7142" i="1"/>
  <c r="D7142" i="1"/>
  <c r="M7142" i="1"/>
  <c r="C7143" i="1"/>
  <c r="D7143" i="1"/>
  <c r="M7143" i="1"/>
  <c r="C7144" i="1"/>
  <c r="D7144" i="1"/>
  <c r="M7144" i="1"/>
  <c r="C7145" i="1"/>
  <c r="D7145" i="1"/>
  <c r="M7145" i="1"/>
  <c r="C18636" i="1"/>
  <c r="D18636" i="1"/>
  <c r="M18636" i="1"/>
  <c r="C7146" i="1"/>
  <c r="D7146" i="1"/>
  <c r="M7146" i="1"/>
  <c r="C18637" i="1"/>
  <c r="D18637" i="1"/>
  <c r="M18637" i="1"/>
  <c r="C6752" i="1"/>
  <c r="D6752" i="1"/>
  <c r="M6752" i="1"/>
  <c r="C6733" i="1"/>
  <c r="D6733" i="1"/>
  <c r="M6733" i="1"/>
  <c r="C18638" i="1"/>
  <c r="D18638" i="1"/>
  <c r="M18638" i="1"/>
  <c r="C7147" i="1"/>
  <c r="D7147" i="1"/>
  <c r="M7147" i="1"/>
  <c r="C7148" i="1"/>
  <c r="D7148" i="1"/>
  <c r="M7148" i="1"/>
  <c r="C7149" i="1"/>
  <c r="D7149" i="1"/>
  <c r="M7149" i="1"/>
  <c r="C7150" i="1"/>
  <c r="D7150" i="1"/>
  <c r="M7150" i="1"/>
  <c r="C18639" i="1"/>
  <c r="D18639" i="1"/>
  <c r="M18639" i="1"/>
  <c r="C7151" i="1"/>
  <c r="D7151" i="1"/>
  <c r="M7151" i="1"/>
  <c r="C18640" i="1"/>
  <c r="D18640" i="1"/>
  <c r="M18640" i="1"/>
  <c r="C18641" i="1"/>
  <c r="D18641" i="1"/>
  <c r="M18641" i="1"/>
  <c r="C18642" i="1"/>
  <c r="D18642" i="1"/>
  <c r="M18642" i="1"/>
  <c r="C18643" i="1"/>
  <c r="D18643" i="1"/>
  <c r="M18643" i="1"/>
  <c r="C18644" i="1"/>
  <c r="D18644" i="1"/>
  <c r="M18644" i="1"/>
  <c r="C7152" i="1"/>
  <c r="D7152" i="1"/>
  <c r="M7152" i="1"/>
  <c r="C6753" i="1"/>
  <c r="D6753" i="1"/>
  <c r="M6753" i="1"/>
  <c r="C18645" i="1"/>
  <c r="D18645" i="1"/>
  <c r="M18645" i="1"/>
  <c r="C7153" i="1"/>
  <c r="D7153" i="1"/>
  <c r="M7153" i="1"/>
  <c r="C7154" i="1"/>
  <c r="M7154" i="1"/>
  <c r="C7155" i="1"/>
  <c r="D7155" i="1"/>
  <c r="M7155" i="1"/>
  <c r="C7156" i="1"/>
  <c r="D7156" i="1"/>
  <c r="M7156" i="1"/>
  <c r="C6754" i="1"/>
  <c r="D6754" i="1"/>
  <c r="M6754" i="1"/>
  <c r="C18646" i="1"/>
  <c r="D18646" i="1"/>
  <c r="M18646" i="1"/>
  <c r="C7157" i="1"/>
  <c r="D7157" i="1"/>
  <c r="M7157" i="1"/>
  <c r="C7158" i="1"/>
  <c r="D7158" i="1"/>
  <c r="M7158" i="1"/>
  <c r="C7159" i="1"/>
  <c r="D7159" i="1"/>
  <c r="M7159" i="1"/>
  <c r="C7160" i="1"/>
  <c r="D7160" i="1"/>
  <c r="M7160" i="1"/>
  <c r="C18647" i="1"/>
  <c r="D18647" i="1"/>
  <c r="M18647" i="1"/>
  <c r="C7161" i="1"/>
  <c r="D7161" i="1"/>
  <c r="M7161" i="1"/>
  <c r="C18648" i="1"/>
  <c r="D18648" i="1"/>
  <c r="M18648" i="1"/>
  <c r="C7162" i="1"/>
  <c r="D7162" i="1"/>
  <c r="M7162" i="1"/>
  <c r="C18649" i="1"/>
  <c r="D18649" i="1"/>
  <c r="M18649" i="1"/>
  <c r="C18650" i="1"/>
  <c r="D18650" i="1"/>
  <c r="M18650" i="1"/>
  <c r="C7163" i="1"/>
  <c r="D7163" i="1"/>
  <c r="M7163" i="1"/>
  <c r="C7164" i="1"/>
  <c r="D7164" i="1"/>
  <c r="M7164" i="1"/>
  <c r="C7165" i="1"/>
  <c r="D7165" i="1"/>
  <c r="M7165" i="1"/>
  <c r="C7166" i="1"/>
  <c r="D7166" i="1"/>
  <c r="M7166" i="1"/>
  <c r="C7167" i="1"/>
  <c r="D7167" i="1"/>
  <c r="M7167" i="1"/>
  <c r="C7168" i="1"/>
  <c r="D7168" i="1"/>
  <c r="M7168" i="1"/>
  <c r="C7169" i="1"/>
  <c r="D7169" i="1"/>
  <c r="M7169" i="1"/>
  <c r="C6755" i="1"/>
  <c r="D6755" i="1"/>
  <c r="M6755" i="1"/>
  <c r="C18651" i="1"/>
  <c r="D18651" i="1"/>
  <c r="M18651" i="1"/>
  <c r="C7170" i="1"/>
  <c r="D7170" i="1"/>
  <c r="M7170" i="1"/>
  <c r="C7171" i="1"/>
  <c r="D7171" i="1"/>
  <c r="M7171" i="1"/>
  <c r="C7172" i="1"/>
  <c r="M7172" i="1"/>
  <c r="C7173" i="1"/>
  <c r="D7173" i="1"/>
  <c r="M7173" i="1"/>
  <c r="C7174" i="1"/>
  <c r="D7174" i="1"/>
  <c r="M7174" i="1"/>
  <c r="C7175" i="1"/>
  <c r="D7175" i="1"/>
  <c r="M7175" i="1"/>
  <c r="C7176" i="1"/>
  <c r="D7176" i="1"/>
  <c r="M7176" i="1"/>
  <c r="C7177" i="1"/>
  <c r="D7177" i="1"/>
  <c r="M7177" i="1"/>
  <c r="C18652" i="1"/>
  <c r="D18652" i="1"/>
  <c r="M18652" i="1"/>
  <c r="C7178" i="1"/>
  <c r="D7178" i="1"/>
  <c r="M7178" i="1"/>
  <c r="C7179" i="1"/>
  <c r="D7179" i="1"/>
  <c r="M7179" i="1"/>
  <c r="C18653" i="1"/>
  <c r="D18653" i="1"/>
  <c r="M18653" i="1"/>
  <c r="C7180" i="1"/>
  <c r="D7180" i="1"/>
  <c r="M7180" i="1"/>
  <c r="C18654" i="1"/>
  <c r="D18654" i="1"/>
  <c r="M18654" i="1"/>
  <c r="C7181" i="1"/>
  <c r="D7181" i="1"/>
  <c r="M7181" i="1"/>
  <c r="C18655" i="1"/>
  <c r="D18655" i="1"/>
  <c r="M18655" i="1"/>
  <c r="C7182" i="1"/>
  <c r="D7182" i="1"/>
  <c r="M7182" i="1"/>
  <c r="C18656" i="1"/>
  <c r="D18656" i="1"/>
  <c r="M18656" i="1"/>
  <c r="C7183" i="1"/>
  <c r="D7183" i="1"/>
  <c r="M7183" i="1"/>
  <c r="C7184" i="1"/>
  <c r="D7184" i="1"/>
  <c r="M7184" i="1"/>
  <c r="C18657" i="1"/>
  <c r="D18657" i="1"/>
  <c r="M18657" i="1"/>
  <c r="C18658" i="1"/>
  <c r="D18658" i="1"/>
  <c r="M18658" i="1"/>
  <c r="C7185" i="1"/>
  <c r="D7185" i="1"/>
  <c r="M7185" i="1"/>
  <c r="C18659" i="1"/>
  <c r="D18659" i="1"/>
  <c r="M18659" i="1"/>
  <c r="C18660" i="1"/>
  <c r="D18660" i="1"/>
  <c r="M18660" i="1"/>
  <c r="C18661" i="1"/>
  <c r="D18661" i="1"/>
  <c r="M18661" i="1"/>
  <c r="C7186" i="1"/>
  <c r="D7186" i="1"/>
  <c r="M7186" i="1"/>
  <c r="C7187" i="1"/>
  <c r="D7187" i="1"/>
  <c r="M7187" i="1"/>
  <c r="C7188" i="1"/>
  <c r="D7188" i="1"/>
  <c r="M7188" i="1"/>
  <c r="C6743" i="1"/>
  <c r="D6743" i="1"/>
  <c r="M6743" i="1"/>
  <c r="C7190" i="1"/>
  <c r="D7190" i="1"/>
  <c r="M7190" i="1"/>
  <c r="C7191" i="1"/>
  <c r="D7191" i="1"/>
  <c r="M7191" i="1"/>
  <c r="C7192" i="1"/>
  <c r="D7192" i="1"/>
  <c r="M7192" i="1"/>
  <c r="C7193" i="1"/>
  <c r="D7193" i="1"/>
  <c r="M7193" i="1"/>
  <c r="C18662" i="1"/>
  <c r="D18662" i="1"/>
  <c r="M18662" i="1"/>
  <c r="C7194" i="1"/>
  <c r="D7194" i="1"/>
  <c r="M7194" i="1"/>
  <c r="C7195" i="1"/>
  <c r="D7195" i="1"/>
  <c r="M7195" i="1"/>
  <c r="C7196" i="1"/>
  <c r="D7196" i="1"/>
  <c r="M7196" i="1"/>
  <c r="C7197" i="1"/>
  <c r="D7197" i="1"/>
  <c r="M7197" i="1"/>
  <c r="C7198" i="1"/>
  <c r="D7198" i="1"/>
  <c r="M7198" i="1"/>
  <c r="C7199" i="1"/>
  <c r="D7199" i="1"/>
  <c r="M7199" i="1"/>
  <c r="C7200" i="1"/>
  <c r="D7200" i="1"/>
  <c r="M7200" i="1"/>
  <c r="C7201" i="1"/>
  <c r="D7201" i="1"/>
  <c r="M7201" i="1"/>
  <c r="C7202" i="1"/>
  <c r="M7202" i="1"/>
  <c r="C7203" i="1"/>
  <c r="D7203" i="1"/>
  <c r="M7203" i="1"/>
  <c r="C7204" i="1"/>
  <c r="D7204" i="1"/>
  <c r="M7204" i="1"/>
  <c r="C6756" i="1"/>
  <c r="D6756" i="1"/>
  <c r="M6756" i="1"/>
  <c r="C6757" i="1"/>
  <c r="D6757" i="1"/>
  <c r="M6757" i="1"/>
  <c r="C18663" i="1"/>
  <c r="D18663" i="1"/>
  <c r="M18663" i="1"/>
  <c r="C7205" i="1"/>
  <c r="D7205" i="1"/>
  <c r="M7205" i="1"/>
  <c r="C18664" i="1"/>
  <c r="D18664" i="1"/>
  <c r="M18664" i="1"/>
  <c r="C18665" i="1"/>
  <c r="D18665" i="1"/>
  <c r="M18665" i="1"/>
  <c r="C7206" i="1"/>
  <c r="D7206" i="1"/>
  <c r="M7206" i="1"/>
  <c r="C7207" i="1"/>
  <c r="D7207" i="1"/>
  <c r="M7207" i="1"/>
  <c r="C7208" i="1"/>
  <c r="D7208" i="1"/>
  <c r="M7208" i="1"/>
  <c r="C7209" i="1"/>
  <c r="D7209" i="1"/>
  <c r="M7209" i="1"/>
  <c r="C7210" i="1"/>
  <c r="D7210" i="1"/>
  <c r="M7210" i="1"/>
  <c r="C7211" i="1"/>
  <c r="D7211" i="1"/>
  <c r="M7211" i="1"/>
  <c r="C18666" i="1"/>
  <c r="D18666" i="1"/>
  <c r="M18666" i="1"/>
  <c r="C18667" i="1"/>
  <c r="D18667" i="1"/>
  <c r="M18667" i="1"/>
  <c r="C7213" i="1"/>
  <c r="D7213" i="1"/>
  <c r="M7213" i="1"/>
  <c r="C18668" i="1"/>
  <c r="D18668" i="1"/>
  <c r="M18668" i="1"/>
  <c r="C18669" i="1"/>
  <c r="D18669" i="1"/>
  <c r="M18669" i="1"/>
  <c r="C7214" i="1"/>
  <c r="D7214" i="1"/>
  <c r="M7214" i="1"/>
  <c r="C7215" i="1"/>
  <c r="D7215" i="1"/>
  <c r="M7215" i="1"/>
  <c r="C7216" i="1"/>
  <c r="D7216" i="1"/>
  <c r="M7216" i="1"/>
  <c r="C7217" i="1"/>
  <c r="D7217" i="1"/>
  <c r="M7217" i="1"/>
  <c r="C6744" i="1"/>
  <c r="D6744" i="1"/>
  <c r="M6744" i="1"/>
  <c r="C18670" i="1"/>
  <c r="D18670" i="1"/>
  <c r="M18670" i="1"/>
  <c r="C18671" i="1"/>
  <c r="D18671" i="1"/>
  <c r="M18671" i="1"/>
  <c r="C7218" i="1"/>
  <c r="D7218" i="1"/>
  <c r="M7218" i="1"/>
  <c r="C7220" i="1"/>
  <c r="D7220" i="1"/>
  <c r="M7220" i="1"/>
  <c r="C7219" i="1"/>
  <c r="D7219" i="1"/>
  <c r="M7219" i="1"/>
  <c r="C7221" i="1"/>
  <c r="D7221" i="1"/>
  <c r="M7221" i="1"/>
  <c r="C18672" i="1"/>
  <c r="D18672" i="1"/>
  <c r="M18672" i="1"/>
  <c r="C7222" i="1"/>
  <c r="D7222" i="1"/>
  <c r="M7222" i="1"/>
  <c r="C7223" i="1"/>
  <c r="M7223" i="1"/>
  <c r="C7224" i="1"/>
  <c r="D7224" i="1"/>
  <c r="M7224" i="1"/>
  <c r="C7225" i="1"/>
  <c r="D7225" i="1"/>
  <c r="M7225" i="1"/>
  <c r="C18673" i="1"/>
  <c r="D18673" i="1"/>
  <c r="M18673" i="1"/>
  <c r="C7226" i="1"/>
  <c r="D7226" i="1"/>
  <c r="M7226" i="1"/>
  <c r="C7227" i="1"/>
  <c r="D7227" i="1"/>
  <c r="M7227" i="1"/>
  <c r="C7228" i="1"/>
  <c r="D7228" i="1"/>
  <c r="M7228" i="1"/>
  <c r="C7229" i="1"/>
  <c r="M7229" i="1"/>
  <c r="C18674" i="1"/>
  <c r="D18674" i="1"/>
  <c r="M18674" i="1"/>
  <c r="C18675" i="1"/>
  <c r="D18675" i="1"/>
  <c r="M18675" i="1"/>
  <c r="C18676" i="1"/>
  <c r="D18676" i="1"/>
  <c r="M18676" i="1"/>
  <c r="C18677" i="1"/>
  <c r="D18677" i="1"/>
  <c r="M18677" i="1"/>
  <c r="C18678" i="1"/>
  <c r="D18678" i="1"/>
  <c r="M18678" i="1"/>
  <c r="C7232" i="1"/>
  <c r="D7232" i="1"/>
  <c r="M7232" i="1"/>
  <c r="C7233" i="1"/>
  <c r="D7233" i="1"/>
  <c r="M7233" i="1"/>
  <c r="C18679" i="1"/>
  <c r="D18679" i="1"/>
  <c r="M18679" i="1"/>
  <c r="C18680" i="1"/>
  <c r="D18680" i="1"/>
  <c r="M18680" i="1"/>
  <c r="C7234" i="1"/>
  <c r="D7234" i="1"/>
  <c r="M7234" i="1"/>
  <c r="C7235" i="1"/>
  <c r="D7235" i="1"/>
  <c r="M7235" i="1"/>
  <c r="C7236" i="1"/>
  <c r="D7236" i="1"/>
  <c r="M7236" i="1"/>
  <c r="C7237" i="1"/>
  <c r="D7237" i="1"/>
  <c r="M7237" i="1"/>
  <c r="C7238" i="1"/>
  <c r="D7238" i="1"/>
  <c r="M7238" i="1"/>
  <c r="C18681" i="1"/>
  <c r="D18681" i="1"/>
  <c r="M18681" i="1"/>
  <c r="C18682" i="1"/>
  <c r="D18682" i="1"/>
  <c r="M18682" i="1"/>
  <c r="C18683" i="1"/>
  <c r="D18683" i="1"/>
  <c r="M18683" i="1"/>
  <c r="C18684" i="1"/>
  <c r="D18684" i="1"/>
  <c r="M18684" i="1"/>
  <c r="C18685" i="1"/>
  <c r="D18685" i="1"/>
  <c r="M18685" i="1"/>
  <c r="C7239" i="1"/>
  <c r="D7239" i="1"/>
  <c r="M7239" i="1"/>
  <c r="C7240" i="1"/>
  <c r="D7240" i="1"/>
  <c r="M7240" i="1"/>
  <c r="C7241" i="1"/>
  <c r="M7241" i="1"/>
  <c r="C18686" i="1"/>
  <c r="D18686" i="1"/>
  <c r="M18686" i="1"/>
  <c r="C7242" i="1"/>
  <c r="M7242" i="1"/>
  <c r="C7243" i="1"/>
  <c r="M7243" i="1"/>
  <c r="C18687" i="1"/>
  <c r="D18687" i="1"/>
  <c r="M18687" i="1"/>
  <c r="C7244" i="1"/>
  <c r="D7244" i="1"/>
  <c r="M7244" i="1"/>
  <c r="C18688" i="1"/>
  <c r="D18688" i="1"/>
  <c r="M18688" i="1"/>
  <c r="C18689" i="1"/>
  <c r="D18689" i="1"/>
  <c r="M18689" i="1"/>
  <c r="C7247" i="1"/>
  <c r="D7247" i="1"/>
  <c r="M7247" i="1"/>
  <c r="C18690" i="1"/>
  <c r="D18690" i="1"/>
  <c r="M18690" i="1"/>
  <c r="C7231" i="1"/>
  <c r="D7231" i="1"/>
  <c r="M7231" i="1"/>
  <c r="C18691" i="1"/>
  <c r="D18691" i="1"/>
  <c r="M18691" i="1"/>
  <c r="C7248" i="1"/>
  <c r="D7248" i="1"/>
  <c r="M7248" i="1"/>
  <c r="C18692" i="1"/>
  <c r="D18692" i="1"/>
  <c r="M18692" i="1"/>
  <c r="C18693" i="1"/>
  <c r="D18693" i="1"/>
  <c r="M18693" i="1"/>
  <c r="C7249" i="1"/>
  <c r="D7249" i="1"/>
  <c r="M7249" i="1"/>
  <c r="C18694" i="1"/>
  <c r="D18694" i="1"/>
  <c r="M18694" i="1"/>
  <c r="C6734" i="1"/>
  <c r="D6734" i="1"/>
  <c r="M6734" i="1"/>
  <c r="C7250" i="1"/>
  <c r="D7250" i="1"/>
  <c r="M7250" i="1"/>
  <c r="C18695" i="1"/>
  <c r="D18695" i="1"/>
  <c r="M18695" i="1"/>
  <c r="C7251" i="1"/>
  <c r="D7251" i="1"/>
  <c r="M7251" i="1"/>
  <c r="C18696" i="1"/>
  <c r="D18696" i="1"/>
  <c r="M18696" i="1"/>
  <c r="C7252" i="1"/>
  <c r="M7252" i="1"/>
  <c r="C7253" i="1"/>
  <c r="D7253" i="1"/>
  <c r="M7253" i="1"/>
  <c r="C7254" i="1"/>
  <c r="D7254" i="1"/>
  <c r="M7254" i="1"/>
  <c r="C18697" i="1"/>
  <c r="D18697" i="1"/>
  <c r="M18697" i="1"/>
  <c r="C7255" i="1"/>
  <c r="D7255" i="1"/>
  <c r="M7255" i="1"/>
  <c r="C18698" i="1"/>
  <c r="D18698" i="1"/>
  <c r="M18698" i="1"/>
  <c r="C18699" i="1"/>
  <c r="D18699" i="1"/>
  <c r="M18699" i="1"/>
  <c r="C7256" i="1"/>
  <c r="D7256" i="1"/>
  <c r="M7256" i="1"/>
  <c r="C18700" i="1"/>
  <c r="D18700" i="1"/>
  <c r="M18700" i="1"/>
  <c r="C7257" i="1"/>
  <c r="D7257" i="1"/>
  <c r="M7257" i="1"/>
  <c r="C18701" i="1"/>
  <c r="D18701" i="1"/>
  <c r="M18701" i="1"/>
  <c r="C18702" i="1"/>
  <c r="D18702" i="1"/>
  <c r="M18702" i="1"/>
  <c r="C18703" i="1"/>
  <c r="D18703" i="1"/>
  <c r="M18703" i="1"/>
  <c r="C7258" i="1"/>
  <c r="D7258" i="1"/>
  <c r="M7258" i="1"/>
  <c r="C18704" i="1"/>
  <c r="D18704" i="1"/>
  <c r="M18704" i="1"/>
  <c r="C7259" i="1"/>
  <c r="D7259" i="1"/>
  <c r="M7259" i="1"/>
  <c r="C18705" i="1"/>
  <c r="D18705" i="1"/>
  <c r="M18705" i="1"/>
  <c r="C18706" i="1"/>
  <c r="D18706" i="1"/>
  <c r="M18706" i="1"/>
  <c r="C7260" i="1"/>
  <c r="D7260" i="1"/>
  <c r="M7260" i="1"/>
  <c r="C7261" i="1"/>
  <c r="D7261" i="1"/>
  <c r="M7261" i="1"/>
  <c r="C7262" i="1"/>
  <c r="D7262" i="1"/>
  <c r="M7262" i="1"/>
  <c r="C18707" i="1"/>
  <c r="D18707" i="1"/>
  <c r="M18707" i="1"/>
  <c r="C18708" i="1"/>
  <c r="D18708" i="1"/>
  <c r="M18708" i="1"/>
  <c r="C7263" i="1"/>
  <c r="D7263" i="1"/>
  <c r="M7263" i="1"/>
  <c r="C18709" i="1"/>
  <c r="D18709" i="1"/>
  <c r="M18709" i="1"/>
  <c r="C7264" i="1"/>
  <c r="D7264" i="1"/>
  <c r="M7264" i="1"/>
  <c r="C18710" i="1"/>
  <c r="D18710" i="1"/>
  <c r="M18710" i="1"/>
  <c r="C18711" i="1"/>
  <c r="D18711" i="1"/>
  <c r="M18711" i="1"/>
  <c r="C7265" i="1"/>
  <c r="D7265" i="1"/>
  <c r="M7265" i="1"/>
  <c r="C18712" i="1"/>
  <c r="D18712" i="1"/>
  <c r="M18712" i="1"/>
  <c r="C7266" i="1"/>
  <c r="D7266" i="1"/>
  <c r="M7266" i="1"/>
  <c r="C7267" i="1"/>
  <c r="D7267" i="1"/>
  <c r="M7267" i="1"/>
  <c r="C7268" i="1"/>
  <c r="D7268" i="1"/>
  <c r="M7268" i="1"/>
  <c r="C18713" i="1"/>
  <c r="D18713" i="1"/>
  <c r="M18713" i="1"/>
  <c r="C7269" i="1"/>
  <c r="D7269" i="1"/>
  <c r="M7269" i="1"/>
  <c r="C18714" i="1"/>
  <c r="D18714" i="1"/>
  <c r="M18714" i="1"/>
  <c r="C7270" i="1"/>
  <c r="D7270" i="1"/>
  <c r="M7270" i="1"/>
  <c r="C18715" i="1"/>
  <c r="D18715" i="1"/>
  <c r="M18715" i="1"/>
  <c r="C7271" i="1"/>
  <c r="D7271" i="1"/>
  <c r="M7271" i="1"/>
  <c r="C7272" i="1"/>
  <c r="D7272" i="1"/>
  <c r="M7272" i="1"/>
  <c r="C18716" i="1"/>
  <c r="D18716" i="1"/>
  <c r="M18716" i="1"/>
  <c r="C7273" i="1"/>
  <c r="D7273" i="1"/>
  <c r="M7273" i="1"/>
  <c r="C7274" i="1"/>
  <c r="D7274" i="1"/>
  <c r="M7274" i="1"/>
  <c r="C7275" i="1"/>
  <c r="D7275" i="1"/>
  <c r="M7275" i="1"/>
  <c r="C7276" i="1"/>
  <c r="D7276" i="1"/>
  <c r="M7276" i="1"/>
  <c r="C18717" i="1"/>
  <c r="D18717" i="1"/>
  <c r="M18717" i="1"/>
  <c r="C18718" i="1"/>
  <c r="D18718" i="1"/>
  <c r="M18718" i="1"/>
  <c r="C18719" i="1"/>
  <c r="D18719" i="1"/>
  <c r="M18719" i="1"/>
  <c r="C18720" i="1"/>
  <c r="D18720" i="1"/>
  <c r="M18720" i="1"/>
  <c r="C7277" i="1"/>
  <c r="D7277" i="1"/>
  <c r="M7277" i="1"/>
  <c r="C7278" i="1"/>
  <c r="D7278" i="1"/>
  <c r="M7278" i="1"/>
  <c r="C7279" i="1"/>
  <c r="D7279" i="1"/>
  <c r="M7279" i="1"/>
  <c r="C18721" i="1"/>
  <c r="D18721" i="1"/>
  <c r="M18721" i="1"/>
  <c r="C7280" i="1"/>
  <c r="D7280" i="1"/>
  <c r="M7280" i="1"/>
  <c r="C7281" i="1"/>
  <c r="D7281" i="1"/>
  <c r="M7281" i="1"/>
  <c r="C18722" i="1"/>
  <c r="D18722" i="1"/>
  <c r="M18722" i="1"/>
  <c r="C18723" i="1"/>
  <c r="D18723" i="1"/>
  <c r="M18723" i="1"/>
  <c r="C7282" i="1"/>
  <c r="D7282" i="1"/>
  <c r="M7282" i="1"/>
  <c r="C7230" i="1"/>
  <c r="D7230" i="1"/>
  <c r="M7230" i="1"/>
  <c r="C18724" i="1"/>
  <c r="D18724" i="1"/>
  <c r="M18724" i="1"/>
  <c r="C18725" i="1"/>
  <c r="D18725" i="1"/>
  <c r="M18725" i="1"/>
  <c r="C18726" i="1"/>
  <c r="D18726" i="1"/>
  <c r="M18726" i="1"/>
  <c r="C18727" i="1"/>
  <c r="D18727" i="1"/>
  <c r="M18727" i="1"/>
  <c r="C18728" i="1"/>
  <c r="D18728" i="1"/>
  <c r="M18728" i="1"/>
  <c r="C18729" i="1"/>
  <c r="D18729" i="1"/>
  <c r="M18729" i="1"/>
  <c r="C18730" i="1"/>
  <c r="D18730" i="1"/>
  <c r="M18730" i="1"/>
  <c r="C7283" i="1"/>
  <c r="D7283" i="1"/>
  <c r="M7283" i="1"/>
  <c r="C7245" i="1"/>
  <c r="D7245" i="1"/>
  <c r="M7245" i="1"/>
  <c r="C7284" i="1"/>
  <c r="D7284" i="1"/>
  <c r="M7284" i="1"/>
  <c r="C18731" i="1"/>
  <c r="D18731" i="1"/>
  <c r="M18731" i="1"/>
  <c r="C18732" i="1"/>
  <c r="D18732" i="1"/>
  <c r="M18732" i="1"/>
  <c r="C7285" i="1"/>
  <c r="D7285" i="1"/>
  <c r="M7285" i="1"/>
  <c r="C7286" i="1"/>
  <c r="D7286" i="1"/>
  <c r="M7286" i="1"/>
  <c r="C18733" i="1"/>
  <c r="D18733" i="1"/>
  <c r="M18733" i="1"/>
  <c r="C18734" i="1"/>
  <c r="D18734" i="1"/>
  <c r="M18734" i="1"/>
  <c r="C7287" i="1"/>
  <c r="D7287" i="1"/>
  <c r="M7287" i="1"/>
  <c r="C18735" i="1"/>
  <c r="D18735" i="1"/>
  <c r="M18735" i="1"/>
  <c r="C7288" i="1"/>
  <c r="D7288" i="1"/>
  <c r="M7288" i="1"/>
  <c r="C18736" i="1"/>
  <c r="D18736" i="1"/>
  <c r="M18736" i="1"/>
  <c r="C18737" i="1"/>
  <c r="D18737" i="1"/>
  <c r="M18737" i="1"/>
  <c r="C18738" i="1"/>
  <c r="D18738" i="1"/>
  <c r="M18738" i="1"/>
  <c r="C18739" i="1"/>
  <c r="D18739" i="1"/>
  <c r="M18739" i="1"/>
  <c r="C18740" i="1"/>
  <c r="D18740" i="1"/>
  <c r="M18740" i="1"/>
  <c r="C18741" i="1"/>
  <c r="D18741" i="1"/>
  <c r="M18741" i="1"/>
  <c r="C7289" i="1"/>
  <c r="D7289" i="1"/>
  <c r="M7289" i="1"/>
  <c r="C7290" i="1"/>
  <c r="D7290" i="1"/>
  <c r="M7290" i="1"/>
  <c r="C7291" i="1"/>
  <c r="D7291" i="1"/>
  <c r="M7291" i="1"/>
  <c r="C7292" i="1"/>
  <c r="D7292" i="1"/>
  <c r="M7292" i="1"/>
  <c r="C7293" i="1"/>
  <c r="D7293" i="1"/>
  <c r="M7293" i="1"/>
  <c r="C18742" i="1"/>
  <c r="D18742" i="1"/>
  <c r="M18742" i="1"/>
  <c r="C7295" i="1"/>
  <c r="D7295" i="1"/>
  <c r="M7295" i="1"/>
  <c r="C7296" i="1"/>
  <c r="D7296" i="1"/>
  <c r="M7296" i="1"/>
  <c r="C7297" i="1"/>
  <c r="D7297" i="1"/>
  <c r="M7297" i="1"/>
  <c r="C18743" i="1"/>
  <c r="D18743" i="1"/>
  <c r="M18743" i="1"/>
  <c r="C7298" i="1"/>
  <c r="D7298" i="1"/>
  <c r="M7298" i="1"/>
  <c r="C7299" i="1"/>
  <c r="D7299" i="1"/>
  <c r="M7299" i="1"/>
  <c r="C7300" i="1"/>
  <c r="D7300" i="1"/>
  <c r="M7300" i="1"/>
  <c r="C7301" i="1"/>
  <c r="D7301" i="1"/>
  <c r="M7301" i="1"/>
  <c r="C7302" i="1"/>
  <c r="D7302" i="1"/>
  <c r="M7302" i="1"/>
  <c r="C7303" i="1"/>
  <c r="D7303" i="1"/>
  <c r="M7303" i="1"/>
  <c r="C7304" i="1"/>
  <c r="D7304" i="1"/>
  <c r="M7304" i="1"/>
  <c r="C7305" i="1"/>
  <c r="D7305" i="1"/>
  <c r="M7305" i="1"/>
  <c r="C7306" i="1"/>
  <c r="M7306" i="1"/>
  <c r="C7307" i="1"/>
  <c r="D7307" i="1"/>
  <c r="M7307" i="1"/>
  <c r="C7308" i="1"/>
  <c r="D7308" i="1"/>
  <c r="M7308" i="1"/>
  <c r="C7309" i="1"/>
  <c r="D7309" i="1"/>
  <c r="M7309" i="1"/>
  <c r="C7310" i="1"/>
  <c r="D7310" i="1"/>
  <c r="M7310" i="1"/>
  <c r="C18744" i="1"/>
  <c r="D18744" i="1"/>
  <c r="M18744" i="1"/>
  <c r="C18745" i="1"/>
  <c r="D18745" i="1"/>
  <c r="M18745" i="1"/>
  <c r="C7311" i="1"/>
  <c r="D7311" i="1"/>
  <c r="M7311" i="1"/>
  <c r="C7313" i="1"/>
  <c r="D7313" i="1"/>
  <c r="M7313" i="1"/>
  <c r="C7312" i="1"/>
  <c r="M7312" i="1"/>
  <c r="C18746" i="1"/>
  <c r="D18746" i="1"/>
  <c r="M18746" i="1"/>
  <c r="C7315" i="1"/>
  <c r="D7315" i="1"/>
  <c r="M7315" i="1"/>
  <c r="C18747" i="1"/>
  <c r="D18747" i="1"/>
  <c r="M18747" i="1"/>
  <c r="C7314" i="1"/>
  <c r="D7314" i="1"/>
  <c r="M7314" i="1"/>
  <c r="C18748" i="1"/>
  <c r="D18748" i="1"/>
  <c r="M18748" i="1"/>
  <c r="C7316" i="1"/>
  <c r="D7316" i="1"/>
  <c r="M7316" i="1"/>
  <c r="C7317" i="1"/>
  <c r="D7317" i="1"/>
  <c r="M7317" i="1"/>
  <c r="C7318" i="1"/>
  <c r="D7318" i="1"/>
  <c r="M7318" i="1"/>
  <c r="C7319" i="1"/>
  <c r="D7319" i="1"/>
  <c r="M7319" i="1"/>
  <c r="C7320" i="1"/>
  <c r="D7320" i="1"/>
  <c r="M7320" i="1"/>
  <c r="C18749" i="1"/>
  <c r="D18749" i="1"/>
  <c r="M18749" i="1"/>
  <c r="C18750" i="1"/>
  <c r="D18750" i="1"/>
  <c r="M18750" i="1"/>
  <c r="C7322" i="1"/>
  <c r="D7322" i="1"/>
  <c r="M7322" i="1"/>
  <c r="C7294" i="1"/>
  <c r="D7294" i="1"/>
  <c r="M7294" i="1"/>
  <c r="C18751" i="1"/>
  <c r="D18751" i="1"/>
  <c r="M18751" i="1"/>
  <c r="C7323" i="1"/>
  <c r="D7323" i="1"/>
  <c r="M7323" i="1"/>
  <c r="C7324" i="1"/>
  <c r="D7324" i="1"/>
  <c r="M7324" i="1"/>
  <c r="C18752" i="1"/>
  <c r="D18752" i="1"/>
  <c r="M18752" i="1"/>
  <c r="C7325" i="1"/>
  <c r="D7325" i="1"/>
  <c r="M7325" i="1"/>
  <c r="C18753" i="1"/>
  <c r="D18753" i="1"/>
  <c r="M18753" i="1"/>
  <c r="C18754" i="1"/>
  <c r="D18754" i="1"/>
  <c r="M18754" i="1"/>
  <c r="C7327" i="1"/>
  <c r="D7327" i="1"/>
  <c r="M7327" i="1"/>
  <c r="C7326" i="1"/>
  <c r="M7326" i="1"/>
  <c r="C18755" i="1"/>
  <c r="D18755" i="1"/>
  <c r="M18755" i="1"/>
  <c r="C7336" i="1"/>
  <c r="D7336" i="1"/>
  <c r="M7336" i="1"/>
  <c r="C7337" i="1"/>
  <c r="D7337" i="1"/>
  <c r="M7337" i="1"/>
  <c r="C7338" i="1"/>
  <c r="D7338" i="1"/>
  <c r="M7338" i="1"/>
  <c r="C18756" i="1"/>
  <c r="D18756" i="1"/>
  <c r="M18756" i="1"/>
  <c r="C18757" i="1"/>
  <c r="D18757" i="1"/>
  <c r="M18757" i="1"/>
  <c r="C7339" i="1"/>
  <c r="D7339" i="1"/>
  <c r="M7339" i="1"/>
  <c r="C18758" i="1"/>
  <c r="D18758" i="1"/>
  <c r="M18758" i="1"/>
  <c r="C18759" i="1"/>
  <c r="D18759" i="1"/>
  <c r="M18759" i="1"/>
  <c r="C7340" i="1"/>
  <c r="D7340" i="1"/>
  <c r="M7340" i="1"/>
  <c r="C7341" i="1"/>
  <c r="D7341" i="1"/>
  <c r="M7341" i="1"/>
  <c r="C7342" i="1"/>
  <c r="D7342" i="1"/>
  <c r="M7342" i="1"/>
  <c r="C7343" i="1"/>
  <c r="D7343" i="1"/>
  <c r="M7343" i="1"/>
  <c r="C7344" i="1"/>
  <c r="D7344" i="1"/>
  <c r="M7344" i="1"/>
  <c r="C7345" i="1"/>
  <c r="D7345" i="1"/>
  <c r="M7345" i="1"/>
  <c r="C7346" i="1"/>
  <c r="D7346" i="1"/>
  <c r="M7346" i="1"/>
  <c r="C7347" i="1"/>
  <c r="D7347" i="1"/>
  <c r="M7347" i="1"/>
  <c r="C7348" i="1"/>
  <c r="D7348" i="1"/>
  <c r="M7348" i="1"/>
  <c r="C7349" i="1"/>
  <c r="D7349" i="1"/>
  <c r="M7349" i="1"/>
  <c r="C7350" i="1"/>
  <c r="D7350" i="1"/>
  <c r="M7350" i="1"/>
  <c r="C18760" i="1"/>
  <c r="D18760" i="1"/>
  <c r="M18760" i="1"/>
  <c r="C18761" i="1"/>
  <c r="D18761" i="1"/>
  <c r="M18761" i="1"/>
  <c r="C7351" i="1"/>
  <c r="D7351" i="1"/>
  <c r="M7351" i="1"/>
  <c r="C18762" i="1"/>
  <c r="D18762" i="1"/>
  <c r="M18762" i="1"/>
  <c r="C7352" i="1"/>
  <c r="D7352" i="1"/>
  <c r="M7352" i="1"/>
  <c r="C18763" i="1"/>
  <c r="D18763" i="1"/>
  <c r="M18763" i="1"/>
  <c r="C7353" i="1"/>
  <c r="D7353" i="1"/>
  <c r="M7353" i="1"/>
  <c r="C18764" i="1"/>
  <c r="D18764" i="1"/>
  <c r="M18764" i="1"/>
  <c r="C7354" i="1"/>
  <c r="D7354" i="1"/>
  <c r="M7354" i="1"/>
  <c r="C7051" i="1"/>
  <c r="M7051" i="1"/>
  <c r="C18765" i="1"/>
  <c r="D18765" i="1"/>
  <c r="M18765" i="1"/>
  <c r="C7355" i="1"/>
  <c r="D7355" i="1"/>
  <c r="M7355" i="1"/>
  <c r="C7356" i="1"/>
  <c r="D7356" i="1"/>
  <c r="M7356" i="1"/>
  <c r="C7357" i="1"/>
  <c r="D7357" i="1"/>
  <c r="M7357" i="1"/>
  <c r="C7358" i="1"/>
  <c r="D7358" i="1"/>
  <c r="M7358" i="1"/>
  <c r="C7359" i="1"/>
  <c r="D7359" i="1"/>
  <c r="M7359" i="1"/>
  <c r="C18766" i="1"/>
  <c r="D18766" i="1"/>
  <c r="M18766" i="1"/>
  <c r="C7360" i="1"/>
  <c r="D7360" i="1"/>
  <c r="M7360" i="1"/>
  <c r="C7361" i="1"/>
  <c r="D7361" i="1"/>
  <c r="M7361" i="1"/>
  <c r="C6735" i="1"/>
  <c r="D6735" i="1"/>
  <c r="M6735" i="1"/>
  <c r="C18767" i="1"/>
  <c r="D18767" i="1"/>
  <c r="M18767" i="1"/>
  <c r="C7362" i="1"/>
  <c r="D7362" i="1"/>
  <c r="M7362" i="1"/>
  <c r="C7363" i="1"/>
  <c r="D7363" i="1"/>
  <c r="M7363" i="1"/>
  <c r="C18768" i="1"/>
  <c r="D18768" i="1"/>
  <c r="M18768" i="1"/>
  <c r="C7364" i="1"/>
  <c r="D7364" i="1"/>
  <c r="M7364" i="1"/>
  <c r="C7365" i="1"/>
  <c r="D7365" i="1"/>
  <c r="M7365" i="1"/>
  <c r="C7366" i="1"/>
  <c r="D7366" i="1"/>
  <c r="M7366" i="1"/>
  <c r="C18769" i="1"/>
  <c r="D18769" i="1"/>
  <c r="M18769" i="1"/>
  <c r="C7367" i="1"/>
  <c r="D7367" i="1"/>
  <c r="M7367" i="1"/>
  <c r="C7368" i="1"/>
  <c r="D7368" i="1"/>
  <c r="M7368" i="1"/>
  <c r="C7369" i="1"/>
  <c r="D7369" i="1"/>
  <c r="M7369" i="1"/>
  <c r="C7370" i="1"/>
  <c r="D7370" i="1"/>
  <c r="M7370" i="1"/>
  <c r="C18770" i="1"/>
  <c r="D18770" i="1"/>
  <c r="M18770" i="1"/>
  <c r="C7328" i="1"/>
  <c r="D7328" i="1"/>
  <c r="M7328" i="1"/>
  <c r="C7329" i="1"/>
  <c r="D7329" i="1"/>
  <c r="M7329" i="1"/>
  <c r="C18771" i="1"/>
  <c r="D18771" i="1"/>
  <c r="M18771" i="1"/>
  <c r="C7330" i="1"/>
  <c r="D7330" i="1"/>
  <c r="M7330" i="1"/>
  <c r="C7331" i="1"/>
  <c r="D7331" i="1"/>
  <c r="M7331" i="1"/>
  <c r="C18772" i="1"/>
  <c r="D18772" i="1"/>
  <c r="M18772" i="1"/>
  <c r="C18773" i="1"/>
  <c r="D18773" i="1"/>
  <c r="M18773" i="1"/>
  <c r="C7372" i="1"/>
  <c r="D7372" i="1"/>
  <c r="M7372" i="1"/>
  <c r="C18774" i="1"/>
  <c r="D18774" i="1"/>
  <c r="M18774" i="1"/>
  <c r="C7373" i="1"/>
  <c r="D7373" i="1"/>
  <c r="M7373" i="1"/>
  <c r="C18775" i="1"/>
  <c r="D18775" i="1"/>
  <c r="M18775" i="1"/>
  <c r="C7374" i="1"/>
  <c r="D7374" i="1"/>
  <c r="M7374" i="1"/>
  <c r="C18776" i="1"/>
  <c r="D18776" i="1"/>
  <c r="M18776" i="1"/>
  <c r="C18777" i="1"/>
  <c r="D18777" i="1"/>
  <c r="M18777" i="1"/>
  <c r="C18778" i="1"/>
  <c r="D18778" i="1"/>
  <c r="M18778" i="1"/>
  <c r="C18779" i="1"/>
  <c r="D18779" i="1"/>
  <c r="M18779" i="1"/>
  <c r="C7332" i="1"/>
  <c r="D7332" i="1"/>
  <c r="M7332" i="1"/>
  <c r="C7333" i="1"/>
  <c r="D7333" i="1"/>
  <c r="M7333" i="1"/>
  <c r="C7334" i="1"/>
  <c r="D7334" i="1"/>
  <c r="M7334" i="1"/>
  <c r="C18780" i="1"/>
  <c r="D18780" i="1"/>
  <c r="M18780" i="1"/>
  <c r="C7375" i="1"/>
  <c r="D7375" i="1"/>
  <c r="M7375" i="1"/>
  <c r="C7335" i="1"/>
  <c r="D7335" i="1"/>
  <c r="M7335" i="1"/>
  <c r="C7376" i="1"/>
  <c r="M7376" i="1"/>
  <c r="C7377" i="1"/>
  <c r="D7377" i="1"/>
  <c r="M7377" i="1"/>
  <c r="C7378" i="1"/>
  <c r="D7378" i="1"/>
  <c r="M7378" i="1"/>
  <c r="C18781" i="1"/>
  <c r="D18781" i="1"/>
  <c r="M18781" i="1"/>
  <c r="C7379" i="1"/>
  <c r="D7379" i="1"/>
  <c r="M7379" i="1"/>
  <c r="C7380" i="1"/>
  <c r="D7380" i="1"/>
  <c r="M7380" i="1"/>
  <c r="C7381" i="1"/>
  <c r="D7381" i="1"/>
  <c r="M7381" i="1"/>
  <c r="C7382" i="1"/>
  <c r="D7382" i="1"/>
  <c r="M7382" i="1"/>
  <c r="C7383" i="1"/>
  <c r="D7383" i="1"/>
  <c r="M7383" i="1"/>
  <c r="C7385" i="1"/>
  <c r="D7385" i="1"/>
  <c r="M7385" i="1"/>
  <c r="C7386" i="1"/>
  <c r="D7386" i="1"/>
  <c r="M7386" i="1"/>
  <c r="C7387" i="1"/>
  <c r="D7387" i="1"/>
  <c r="M7387" i="1"/>
  <c r="C18782" i="1"/>
  <c r="D18782" i="1"/>
  <c r="M18782" i="1"/>
  <c r="C18783" i="1"/>
  <c r="D18783" i="1"/>
  <c r="M18783" i="1"/>
  <c r="C7388" i="1"/>
  <c r="D7388" i="1"/>
  <c r="M7388" i="1"/>
  <c r="C7389" i="1"/>
  <c r="D7389" i="1"/>
  <c r="M7389" i="1"/>
  <c r="C7390" i="1"/>
  <c r="D7390" i="1"/>
  <c r="M7390" i="1"/>
  <c r="C7391" i="1"/>
  <c r="D7391" i="1"/>
  <c r="M7391" i="1"/>
  <c r="C7392" i="1"/>
  <c r="D7392" i="1"/>
  <c r="M7392" i="1"/>
  <c r="C7394" i="1"/>
  <c r="D7394" i="1"/>
  <c r="M7394" i="1"/>
  <c r="C7395" i="1"/>
  <c r="D7395" i="1"/>
  <c r="M7395" i="1"/>
  <c r="C7396" i="1"/>
  <c r="M7396" i="1"/>
  <c r="C7397" i="1"/>
  <c r="D7397" i="1"/>
  <c r="M7397" i="1"/>
  <c r="C7398" i="1"/>
  <c r="D7398" i="1"/>
  <c r="M7398" i="1"/>
  <c r="C7399" i="1"/>
  <c r="D7399" i="1"/>
  <c r="M7399" i="1"/>
  <c r="C18784" i="1"/>
  <c r="D18784" i="1"/>
  <c r="M18784" i="1"/>
  <c r="C7400" i="1"/>
  <c r="D7400" i="1"/>
  <c r="M7400" i="1"/>
  <c r="C7401" i="1"/>
  <c r="D7401" i="1"/>
  <c r="M7401" i="1"/>
  <c r="C7402" i="1"/>
  <c r="D7402" i="1"/>
  <c r="M7402" i="1"/>
  <c r="C7403" i="1"/>
  <c r="D7403" i="1"/>
  <c r="M7403" i="1"/>
  <c r="C7404" i="1"/>
  <c r="D7404" i="1"/>
  <c r="M7404" i="1"/>
  <c r="C7405" i="1"/>
  <c r="D7405" i="1"/>
  <c r="M7405" i="1"/>
  <c r="C7406" i="1"/>
  <c r="D7406" i="1"/>
  <c r="M7406" i="1"/>
  <c r="C7407" i="1"/>
  <c r="D7407" i="1"/>
  <c r="M7407" i="1"/>
  <c r="C7408" i="1"/>
  <c r="D7408" i="1"/>
  <c r="M7408" i="1"/>
  <c r="C7409" i="1"/>
  <c r="D7409" i="1"/>
  <c r="M7409" i="1"/>
  <c r="C7410" i="1"/>
  <c r="D7410" i="1"/>
  <c r="M7410" i="1"/>
  <c r="C18785" i="1"/>
  <c r="D18785" i="1"/>
  <c r="M18785" i="1"/>
  <c r="C18786" i="1"/>
  <c r="D18786" i="1"/>
  <c r="M18786" i="1"/>
  <c r="C18787" i="1"/>
  <c r="D18787" i="1"/>
  <c r="M18787" i="1"/>
  <c r="C18788" i="1"/>
  <c r="D18788" i="1"/>
  <c r="M18788" i="1"/>
  <c r="C18789" i="1"/>
  <c r="D18789" i="1"/>
  <c r="M18789" i="1"/>
  <c r="C18790" i="1"/>
  <c r="D18790" i="1"/>
  <c r="M18790" i="1"/>
  <c r="C7112" i="1"/>
  <c r="D7112" i="1"/>
  <c r="M7112" i="1"/>
  <c r="C18791" i="1"/>
  <c r="D18791" i="1"/>
  <c r="M18791" i="1"/>
  <c r="C7113" i="1"/>
  <c r="D7113" i="1"/>
  <c r="M7113" i="1"/>
  <c r="C18792" i="1"/>
  <c r="D18792" i="1"/>
  <c r="M18792" i="1"/>
  <c r="C7412" i="1"/>
  <c r="D7412" i="1"/>
  <c r="M7412" i="1"/>
  <c r="C7114" i="1"/>
  <c r="D7114" i="1"/>
  <c r="M7114" i="1"/>
  <c r="C7413" i="1"/>
  <c r="D7413" i="1"/>
  <c r="M7413" i="1"/>
  <c r="C18793" i="1"/>
  <c r="D18793" i="1"/>
  <c r="M18793" i="1"/>
  <c r="C7414" i="1"/>
  <c r="D7414" i="1"/>
  <c r="M7414" i="1"/>
  <c r="C18794" i="1"/>
  <c r="D18794" i="1"/>
  <c r="M18794" i="1"/>
  <c r="C18795" i="1"/>
  <c r="D18795" i="1"/>
  <c r="M18795" i="1"/>
  <c r="C7415" i="1"/>
  <c r="D7415" i="1"/>
  <c r="M7415" i="1"/>
  <c r="C18796" i="1"/>
  <c r="D18796" i="1"/>
  <c r="M18796" i="1"/>
  <c r="C7416" i="1"/>
  <c r="D7416" i="1"/>
  <c r="M7416" i="1"/>
  <c r="C7417" i="1"/>
  <c r="M7417" i="1"/>
  <c r="C7418" i="1"/>
  <c r="D7418" i="1"/>
  <c r="M7418" i="1"/>
  <c r="C18797" i="1"/>
  <c r="D18797" i="1"/>
  <c r="M18797" i="1"/>
  <c r="C7115" i="1"/>
  <c r="D7115" i="1"/>
  <c r="M7115" i="1"/>
  <c r="C7419" i="1"/>
  <c r="D7419" i="1"/>
  <c r="M7419" i="1"/>
  <c r="C18798" i="1"/>
  <c r="D18798" i="1"/>
  <c r="M18798" i="1"/>
  <c r="C18799" i="1"/>
  <c r="D18799" i="1"/>
  <c r="M18799" i="1"/>
  <c r="C7420" i="1"/>
  <c r="D7420" i="1"/>
  <c r="M7420" i="1"/>
  <c r="C18800" i="1"/>
  <c r="D18800" i="1"/>
  <c r="M18800" i="1"/>
  <c r="C7116" i="1"/>
  <c r="D7116" i="1"/>
  <c r="M7116" i="1"/>
  <c r="C18801" i="1"/>
  <c r="D18801" i="1"/>
  <c r="M18801" i="1"/>
  <c r="C18802" i="1"/>
  <c r="D18802" i="1"/>
  <c r="M18802" i="1"/>
  <c r="C18803" i="1"/>
  <c r="D18803" i="1"/>
  <c r="M18803" i="1"/>
  <c r="C7117" i="1"/>
  <c r="D7117" i="1"/>
  <c r="M7117" i="1"/>
  <c r="C7421" i="1"/>
  <c r="D7421" i="1"/>
  <c r="M7421" i="1"/>
  <c r="C18804" i="1"/>
  <c r="D18804" i="1"/>
  <c r="M18804" i="1"/>
  <c r="C7422" i="1"/>
  <c r="D7422" i="1"/>
  <c r="M7422" i="1"/>
  <c r="C7423" i="1"/>
  <c r="D7423" i="1"/>
  <c r="M7423" i="1"/>
  <c r="C7424" i="1"/>
  <c r="D7424" i="1"/>
  <c r="M7424" i="1"/>
  <c r="C7425" i="1"/>
  <c r="D7425" i="1"/>
  <c r="M7425" i="1"/>
  <c r="C7426" i="1"/>
  <c r="D7426" i="1"/>
  <c r="M7426" i="1"/>
  <c r="C7427" i="1"/>
  <c r="D7427" i="1"/>
  <c r="M7427" i="1"/>
  <c r="C7118" i="1"/>
  <c r="D7118" i="1"/>
  <c r="M7118" i="1"/>
  <c r="C7428" i="1"/>
  <c r="D7428" i="1"/>
  <c r="M7428" i="1"/>
  <c r="C18805" i="1"/>
  <c r="D18805" i="1"/>
  <c r="M18805" i="1"/>
  <c r="C7429" i="1"/>
  <c r="D7429" i="1"/>
  <c r="M7429" i="1"/>
  <c r="C7430" i="1"/>
  <c r="D7430" i="1"/>
  <c r="M7430" i="1"/>
  <c r="C18806" i="1"/>
  <c r="D18806" i="1"/>
  <c r="M18806" i="1"/>
  <c r="C18807" i="1"/>
  <c r="D18807" i="1"/>
  <c r="M18807" i="1"/>
  <c r="C18808" i="1"/>
  <c r="D18808" i="1"/>
  <c r="M18808" i="1"/>
  <c r="C7431" i="1"/>
  <c r="D7431" i="1"/>
  <c r="M7431" i="1"/>
  <c r="C7432" i="1"/>
  <c r="D7432" i="1"/>
  <c r="M7432" i="1"/>
  <c r="C7433" i="1"/>
  <c r="D7433" i="1"/>
  <c r="M7433" i="1"/>
  <c r="C7434" i="1"/>
  <c r="D7434" i="1"/>
  <c r="M7434" i="1"/>
  <c r="C7435" i="1"/>
  <c r="D7435" i="1"/>
  <c r="M7435" i="1"/>
  <c r="C18809" i="1"/>
  <c r="D18809" i="1"/>
  <c r="M18809" i="1"/>
  <c r="C7436" i="1"/>
  <c r="M7436" i="1"/>
  <c r="C7437" i="1"/>
  <c r="D7437" i="1"/>
  <c r="M7437" i="1"/>
  <c r="C18810" i="1"/>
  <c r="D18810" i="1"/>
  <c r="M18810" i="1"/>
  <c r="C7438" i="1"/>
  <c r="D7438" i="1"/>
  <c r="M7438" i="1"/>
  <c r="C18811" i="1"/>
  <c r="D18811" i="1"/>
  <c r="M18811" i="1"/>
  <c r="C7439" i="1"/>
  <c r="D7439" i="1"/>
  <c r="M7439" i="1"/>
  <c r="C18812" i="1"/>
  <c r="D18812" i="1"/>
  <c r="M18812" i="1"/>
  <c r="C7441" i="1"/>
  <c r="D7441" i="1"/>
  <c r="M7441" i="1"/>
  <c r="C7442" i="1"/>
  <c r="D7442" i="1"/>
  <c r="M7442" i="1"/>
  <c r="C18813" i="1"/>
  <c r="D18813" i="1"/>
  <c r="M18813" i="1"/>
  <c r="C18814" i="1"/>
  <c r="D18814" i="1"/>
  <c r="M18814" i="1"/>
  <c r="C7444" i="1"/>
  <c r="D7444" i="1"/>
  <c r="M7444" i="1"/>
  <c r="C7443" i="1"/>
  <c r="M7443" i="1"/>
  <c r="C7445" i="1"/>
  <c r="M7445" i="1"/>
  <c r="C18815" i="1"/>
  <c r="D18815" i="1"/>
  <c r="M18815" i="1"/>
  <c r="C18816" i="1"/>
  <c r="D18816" i="1"/>
  <c r="M18816" i="1"/>
  <c r="C7446" i="1"/>
  <c r="M7446" i="1"/>
  <c r="C7447" i="1"/>
  <c r="M7447" i="1"/>
  <c r="C7448" i="1"/>
  <c r="M7448" i="1"/>
  <c r="C7450" i="1"/>
  <c r="D7450" i="1"/>
  <c r="M7450" i="1"/>
  <c r="C7451" i="1"/>
  <c r="D7451" i="1"/>
  <c r="M7451" i="1"/>
  <c r="C7452" i="1"/>
  <c r="D7452" i="1"/>
  <c r="M7452" i="1"/>
  <c r="C7454" i="1"/>
  <c r="D7454" i="1"/>
  <c r="M7454" i="1"/>
  <c r="C7455" i="1"/>
  <c r="D7455" i="1"/>
  <c r="M7455" i="1"/>
  <c r="C7456" i="1"/>
  <c r="D7456" i="1"/>
  <c r="M7456" i="1"/>
  <c r="C7457" i="1"/>
  <c r="M7457" i="1"/>
  <c r="C7449" i="1"/>
  <c r="D7449" i="1"/>
  <c r="M7449" i="1"/>
  <c r="C7458" i="1"/>
  <c r="M7458" i="1"/>
  <c r="C7461" i="1"/>
  <c r="D7461" i="1"/>
  <c r="M7461" i="1"/>
  <c r="C7462" i="1"/>
  <c r="D7462" i="1"/>
  <c r="M7462" i="1"/>
  <c r="C7463" i="1"/>
  <c r="M7463" i="1"/>
  <c r="C7459" i="1"/>
  <c r="D7459" i="1"/>
  <c r="M7459" i="1"/>
  <c r="C7460" i="1"/>
  <c r="D7460" i="1"/>
  <c r="M7460" i="1"/>
  <c r="C7464" i="1"/>
  <c r="D7464" i="1"/>
  <c r="M7464" i="1"/>
  <c r="C7465" i="1"/>
  <c r="M7465" i="1"/>
  <c r="C7466" i="1"/>
  <c r="D7466" i="1"/>
  <c r="M7466" i="1"/>
  <c r="C7467" i="1"/>
  <c r="D7467" i="1"/>
  <c r="M7467" i="1"/>
  <c r="C18817" i="1"/>
  <c r="D18817" i="1"/>
  <c r="M18817" i="1"/>
  <c r="C18818" i="1"/>
  <c r="D18818" i="1"/>
  <c r="M18818" i="1"/>
  <c r="C7468" i="1"/>
  <c r="D7468" i="1"/>
  <c r="M7468" i="1"/>
  <c r="C7469" i="1"/>
  <c r="D7469" i="1"/>
  <c r="M7469" i="1"/>
  <c r="C7470" i="1"/>
  <c r="D7470" i="1"/>
  <c r="M7470" i="1"/>
  <c r="C18819" i="1"/>
  <c r="D18819" i="1"/>
  <c r="M18819" i="1"/>
  <c r="C7471" i="1"/>
  <c r="D7471" i="1"/>
  <c r="M7471" i="1"/>
  <c r="C7472" i="1"/>
  <c r="D7472" i="1"/>
  <c r="M7472" i="1"/>
  <c r="C7473" i="1"/>
  <c r="D7473" i="1"/>
  <c r="M7473" i="1"/>
  <c r="C7474" i="1"/>
  <c r="D7474" i="1"/>
  <c r="M7474" i="1"/>
  <c r="C7475" i="1"/>
  <c r="D7475" i="1"/>
  <c r="M7475" i="1"/>
  <c r="C18820" i="1"/>
  <c r="D18820" i="1"/>
  <c r="M18820" i="1"/>
  <c r="C7476" i="1"/>
  <c r="D7476" i="1"/>
  <c r="M7476" i="1"/>
  <c r="C7477" i="1"/>
  <c r="D7477" i="1"/>
  <c r="M7477" i="1"/>
  <c r="C7478" i="1"/>
  <c r="D7478" i="1"/>
  <c r="M7478" i="1"/>
  <c r="C7480" i="1"/>
  <c r="D7480" i="1"/>
  <c r="M7480" i="1"/>
  <c r="C7481" i="1"/>
  <c r="D7481" i="1"/>
  <c r="M7481" i="1"/>
  <c r="C7482" i="1"/>
  <c r="D7482" i="1"/>
  <c r="M7482" i="1"/>
  <c r="C7484" i="1"/>
  <c r="D7484" i="1"/>
  <c r="M7484" i="1"/>
  <c r="C18821" i="1"/>
  <c r="D18821" i="1"/>
  <c r="M18821" i="1"/>
  <c r="C18822" i="1"/>
  <c r="D18822" i="1"/>
  <c r="M18822" i="1"/>
  <c r="C18823" i="1"/>
  <c r="D18823" i="1"/>
  <c r="M18823" i="1"/>
  <c r="C18824" i="1"/>
  <c r="D18824" i="1"/>
  <c r="M18824" i="1"/>
  <c r="C7485" i="1"/>
  <c r="D7485" i="1"/>
  <c r="M7485" i="1"/>
  <c r="C7486" i="1"/>
  <c r="D7486" i="1"/>
  <c r="M7486" i="1"/>
  <c r="C7487" i="1"/>
  <c r="D7487" i="1"/>
  <c r="M7487" i="1"/>
  <c r="C18825" i="1"/>
  <c r="D18825" i="1"/>
  <c r="M18825" i="1"/>
  <c r="C7488" i="1"/>
  <c r="D7488" i="1"/>
  <c r="M7488" i="1"/>
  <c r="C7489" i="1"/>
  <c r="D7489" i="1"/>
  <c r="M7489" i="1"/>
  <c r="C7490" i="1"/>
  <c r="D7490" i="1"/>
  <c r="M7490" i="1"/>
  <c r="C18826" i="1"/>
  <c r="D18826" i="1"/>
  <c r="M18826" i="1"/>
  <c r="C7491" i="1"/>
  <c r="D7491" i="1"/>
  <c r="M7491" i="1"/>
  <c r="C7492" i="1"/>
  <c r="D7492" i="1"/>
  <c r="M7492" i="1"/>
  <c r="C18827" i="1"/>
  <c r="D18827" i="1"/>
  <c r="M18827" i="1"/>
  <c r="C7493" i="1"/>
  <c r="D7493" i="1"/>
  <c r="M7493" i="1"/>
  <c r="C7494" i="1"/>
  <c r="D7494" i="1"/>
  <c r="M7494" i="1"/>
  <c r="C18828" i="1"/>
  <c r="D18828" i="1"/>
  <c r="M18828" i="1"/>
  <c r="C7495" i="1"/>
  <c r="D7495" i="1"/>
  <c r="M7495" i="1"/>
  <c r="C18829" i="1"/>
  <c r="D18829" i="1"/>
  <c r="M18829" i="1"/>
  <c r="C18830" i="1"/>
  <c r="D18830" i="1"/>
  <c r="M18830" i="1"/>
  <c r="C7496" i="1"/>
  <c r="D7496" i="1"/>
  <c r="M7496" i="1"/>
  <c r="C7497" i="1"/>
  <c r="D7497" i="1"/>
  <c r="M7497" i="1"/>
  <c r="C18831" i="1"/>
  <c r="D18831" i="1"/>
  <c r="M18831" i="1"/>
  <c r="C7498" i="1"/>
  <c r="D7498" i="1"/>
  <c r="M7498" i="1"/>
  <c r="C7499" i="1"/>
  <c r="D7499" i="1"/>
  <c r="M7499" i="1"/>
  <c r="C7500" i="1"/>
  <c r="D7500" i="1"/>
  <c r="M7500" i="1"/>
  <c r="C7501" i="1"/>
  <c r="D7501" i="1"/>
  <c r="M7501" i="1"/>
  <c r="C7502" i="1"/>
  <c r="D7502" i="1"/>
  <c r="M7502" i="1"/>
  <c r="C7503" i="1"/>
  <c r="D7503" i="1"/>
  <c r="M7503" i="1"/>
  <c r="C7504" i="1"/>
  <c r="D7504" i="1"/>
  <c r="M7504" i="1"/>
  <c r="C7506" i="1"/>
  <c r="D7506" i="1"/>
  <c r="M7506" i="1"/>
  <c r="C7507" i="1"/>
  <c r="D7507" i="1"/>
  <c r="M7507" i="1"/>
  <c r="C7508" i="1"/>
  <c r="D7508" i="1"/>
  <c r="M7508" i="1"/>
  <c r="C18832" i="1"/>
  <c r="D18832" i="1"/>
  <c r="M18832" i="1"/>
  <c r="C18833" i="1"/>
  <c r="D18833" i="1"/>
  <c r="M18833" i="1"/>
  <c r="C2952" i="1"/>
  <c r="D2952" i="1"/>
  <c r="M2952" i="1"/>
  <c r="C7509" i="1"/>
  <c r="D7509" i="1"/>
  <c r="M7509" i="1"/>
  <c r="C7510" i="1"/>
  <c r="D7510" i="1"/>
  <c r="M7510" i="1"/>
  <c r="C7511" i="1"/>
  <c r="D7511" i="1"/>
  <c r="M7511" i="1"/>
  <c r="C18834" i="1"/>
  <c r="D18834" i="1"/>
  <c r="M18834" i="1"/>
  <c r="C7512" i="1"/>
  <c r="D7512" i="1"/>
  <c r="M7512" i="1"/>
  <c r="C7513" i="1"/>
  <c r="D7513" i="1"/>
  <c r="M7513" i="1"/>
  <c r="C7514" i="1"/>
  <c r="D7514" i="1"/>
  <c r="M7514" i="1"/>
  <c r="C7515" i="1"/>
  <c r="D7515" i="1"/>
  <c r="M7515" i="1"/>
  <c r="C18835" i="1"/>
  <c r="D18835" i="1"/>
  <c r="M18835" i="1"/>
  <c r="C7516" i="1"/>
  <c r="M7516" i="1"/>
  <c r="C7517" i="1"/>
  <c r="D7517" i="1"/>
  <c r="M7517" i="1"/>
  <c r="C18836" i="1"/>
  <c r="D18836" i="1"/>
  <c r="M18836" i="1"/>
  <c r="C18837" i="1"/>
  <c r="D18837" i="1"/>
  <c r="M18837" i="1"/>
  <c r="C18838" i="1"/>
  <c r="D18838" i="1"/>
  <c r="M18838" i="1"/>
  <c r="C7518" i="1"/>
  <c r="D7518" i="1"/>
  <c r="M7518" i="1"/>
  <c r="C7519" i="1"/>
  <c r="D7519" i="1"/>
  <c r="M7519" i="1"/>
  <c r="C7520" i="1"/>
  <c r="D7520" i="1"/>
  <c r="M7520" i="1"/>
  <c r="C18839" i="1"/>
  <c r="D18839" i="1"/>
  <c r="M18839" i="1"/>
  <c r="C7522" i="1"/>
  <c r="D7522" i="1"/>
  <c r="M7522" i="1"/>
  <c r="C7523" i="1"/>
  <c r="D7523" i="1"/>
  <c r="M7523" i="1"/>
  <c r="C18840" i="1"/>
  <c r="D18840" i="1"/>
  <c r="M18840" i="1"/>
  <c r="C7521" i="1"/>
  <c r="D7521" i="1"/>
  <c r="M7521" i="1"/>
  <c r="C7524" i="1"/>
  <c r="D7524" i="1"/>
  <c r="M7524" i="1"/>
  <c r="C7525" i="1"/>
  <c r="D7525" i="1"/>
  <c r="M7525" i="1"/>
  <c r="C7527" i="1"/>
  <c r="D7527" i="1"/>
  <c r="M7527" i="1"/>
  <c r="C18841" i="1"/>
  <c r="D18841" i="1"/>
  <c r="M18841" i="1"/>
  <c r="C7529" i="1"/>
  <c r="D7529" i="1"/>
  <c r="M7529" i="1"/>
  <c r="C7530" i="1"/>
  <c r="D7530" i="1"/>
  <c r="M7530" i="1"/>
  <c r="C7531" i="1"/>
  <c r="D7531" i="1"/>
  <c r="M7531" i="1"/>
  <c r="C7532" i="1"/>
  <c r="D7532" i="1"/>
  <c r="M7532" i="1"/>
  <c r="C7535" i="1"/>
  <c r="D7535" i="1"/>
  <c r="M7535" i="1"/>
  <c r="C7534" i="1"/>
  <c r="D7534" i="1"/>
  <c r="M7534" i="1"/>
  <c r="C18842" i="1"/>
  <c r="D18842" i="1"/>
  <c r="M18842" i="1"/>
  <c r="C7536" i="1"/>
  <c r="D7536" i="1"/>
  <c r="M7536" i="1"/>
  <c r="C18843" i="1"/>
  <c r="D18843" i="1"/>
  <c r="M18843" i="1"/>
  <c r="C7537" i="1"/>
  <c r="D7537" i="1"/>
  <c r="M7537" i="1"/>
  <c r="C7538" i="1"/>
  <c r="D7538" i="1"/>
  <c r="M7538" i="1"/>
  <c r="C7540" i="1"/>
  <c r="D7540" i="1"/>
  <c r="M7540" i="1"/>
  <c r="C7539" i="1"/>
  <c r="D7539" i="1"/>
  <c r="M7539" i="1"/>
  <c r="C7541" i="1"/>
  <c r="D7541" i="1"/>
  <c r="M7541" i="1"/>
  <c r="C18844" i="1"/>
  <c r="D18844" i="1"/>
  <c r="M18844" i="1"/>
  <c r="C18845" i="1"/>
  <c r="D18845" i="1"/>
  <c r="M18845" i="1"/>
  <c r="C7542" i="1"/>
  <c r="D7542" i="1"/>
  <c r="M7542" i="1"/>
  <c r="C7544" i="1"/>
  <c r="D7544" i="1"/>
  <c r="M7544" i="1"/>
  <c r="C7543" i="1"/>
  <c r="D7543" i="1"/>
  <c r="M7543" i="1"/>
  <c r="C7545" i="1"/>
  <c r="D7545" i="1"/>
  <c r="M7545" i="1"/>
  <c r="C7546" i="1"/>
  <c r="D7546" i="1"/>
  <c r="M7546" i="1"/>
  <c r="C7547" i="1"/>
  <c r="D7547" i="1"/>
  <c r="M7547" i="1"/>
  <c r="C7548" i="1"/>
  <c r="D7548" i="1"/>
  <c r="M7548" i="1"/>
  <c r="C7549" i="1"/>
  <c r="D7549" i="1"/>
  <c r="M7549" i="1"/>
  <c r="C7550" i="1"/>
  <c r="M7550" i="1"/>
  <c r="C18846" i="1"/>
  <c r="D18846" i="1"/>
  <c r="M18846" i="1"/>
  <c r="C7551" i="1"/>
  <c r="D7551" i="1"/>
  <c r="M7551" i="1"/>
  <c r="C7552" i="1"/>
  <c r="D7552" i="1"/>
  <c r="M7552" i="1"/>
  <c r="C18847" i="1"/>
  <c r="D18847" i="1"/>
  <c r="M18847" i="1"/>
  <c r="C18848" i="1"/>
  <c r="D18848" i="1"/>
  <c r="M18848" i="1"/>
  <c r="C7553" i="1"/>
  <c r="D7553" i="1"/>
  <c r="M7553" i="1"/>
  <c r="C18849" i="1"/>
  <c r="D18849" i="1"/>
  <c r="M18849" i="1"/>
  <c r="C18850" i="1"/>
  <c r="D18850" i="1"/>
  <c r="M18850" i="1"/>
  <c r="C18851" i="1"/>
  <c r="D18851" i="1"/>
  <c r="M18851" i="1"/>
  <c r="C18852" i="1"/>
  <c r="D18852" i="1"/>
  <c r="M18852" i="1"/>
  <c r="C18853" i="1"/>
  <c r="D18853" i="1"/>
  <c r="M18853" i="1"/>
  <c r="C18854" i="1"/>
  <c r="D18854" i="1"/>
  <c r="M18854" i="1"/>
  <c r="C18855" i="1"/>
  <c r="D18855" i="1"/>
  <c r="M18855" i="1"/>
  <c r="C18856" i="1"/>
  <c r="D18856" i="1"/>
  <c r="M18856" i="1"/>
  <c r="C7554" i="1"/>
  <c r="D7554" i="1"/>
  <c r="M7554" i="1"/>
  <c r="C7555" i="1"/>
  <c r="D7555" i="1"/>
  <c r="M7555" i="1"/>
  <c r="C18857" i="1"/>
  <c r="D18857" i="1"/>
  <c r="M18857" i="1"/>
  <c r="C15224" i="1"/>
  <c r="M15224" i="1"/>
  <c r="C7557" i="1"/>
  <c r="D7557" i="1"/>
  <c r="M7557" i="1"/>
  <c r="C7558" i="1"/>
  <c r="M7558" i="1"/>
  <c r="C18858" i="1"/>
  <c r="D18858" i="1"/>
  <c r="M18858" i="1"/>
  <c r="C18859" i="1"/>
  <c r="D18859" i="1"/>
  <c r="M18859" i="1"/>
  <c r="C18860" i="1"/>
  <c r="D18860" i="1"/>
  <c r="M18860" i="1"/>
  <c r="C7559" i="1"/>
  <c r="D7559" i="1"/>
  <c r="M7559" i="1"/>
  <c r="C7560" i="1"/>
  <c r="D7560" i="1"/>
  <c r="M7560" i="1"/>
  <c r="C18861" i="1"/>
  <c r="D18861" i="1"/>
  <c r="M18861" i="1"/>
  <c r="C7561" i="1"/>
  <c r="D7561" i="1"/>
  <c r="M7561" i="1"/>
  <c r="C7562" i="1"/>
  <c r="D7562" i="1"/>
  <c r="M7562" i="1"/>
  <c r="C18862" i="1"/>
  <c r="D18862" i="1"/>
  <c r="M18862" i="1"/>
  <c r="C7563" i="1"/>
  <c r="D7563" i="1"/>
  <c r="M7563" i="1"/>
  <c r="C7564" i="1"/>
  <c r="D7564" i="1"/>
  <c r="M7564" i="1"/>
  <c r="C7565" i="1"/>
  <c r="D7565" i="1"/>
  <c r="M7565" i="1"/>
  <c r="C7566" i="1"/>
  <c r="D7566" i="1"/>
  <c r="M7566" i="1"/>
  <c r="C18863" i="1"/>
  <c r="D18863" i="1"/>
  <c r="M18863" i="1"/>
  <c r="C7567" i="1"/>
  <c r="D7567" i="1"/>
  <c r="M7567" i="1"/>
  <c r="C7568" i="1"/>
  <c r="D7568" i="1"/>
  <c r="M7568" i="1"/>
  <c r="C7570" i="1"/>
  <c r="D7570" i="1"/>
  <c r="M7570" i="1"/>
  <c r="C7569" i="1"/>
  <c r="D7569" i="1"/>
  <c r="M7569" i="1"/>
  <c r="C7571" i="1"/>
  <c r="D7571" i="1"/>
  <c r="M7571" i="1"/>
  <c r="C7572" i="1"/>
  <c r="D7572" i="1"/>
  <c r="M7572" i="1"/>
  <c r="C7573" i="1"/>
  <c r="D7573" i="1"/>
  <c r="M7573" i="1"/>
  <c r="C7574" i="1"/>
  <c r="D7574" i="1"/>
  <c r="M7574" i="1"/>
  <c r="C7575" i="1"/>
  <c r="D7575" i="1"/>
  <c r="M7575" i="1"/>
  <c r="C7576" i="1"/>
  <c r="D7576" i="1"/>
  <c r="M7576" i="1"/>
  <c r="C7577" i="1"/>
  <c r="D7577" i="1"/>
  <c r="M7577" i="1"/>
  <c r="C7578" i="1"/>
  <c r="D7578" i="1"/>
  <c r="M7578" i="1"/>
  <c r="C7579" i="1"/>
  <c r="D7579" i="1"/>
  <c r="M7579" i="1"/>
  <c r="C7580" i="1"/>
  <c r="D7580" i="1"/>
  <c r="M7580" i="1"/>
  <c r="C7581" i="1"/>
  <c r="D7581" i="1"/>
  <c r="M7581" i="1"/>
  <c r="C7582" i="1"/>
  <c r="D7582" i="1"/>
  <c r="M7582" i="1"/>
  <c r="C7583" i="1"/>
  <c r="D7583" i="1"/>
  <c r="M7583" i="1"/>
  <c r="C7584" i="1"/>
  <c r="D7584" i="1"/>
  <c r="M7584" i="1"/>
  <c r="C7585" i="1"/>
  <c r="D7585" i="1"/>
  <c r="M7585" i="1"/>
  <c r="C18864" i="1"/>
  <c r="D18864" i="1"/>
  <c r="M18864" i="1"/>
  <c r="C7586" i="1"/>
  <c r="D7586" i="1"/>
  <c r="M7586" i="1"/>
  <c r="C7587" i="1"/>
  <c r="D7587" i="1"/>
  <c r="M7587" i="1"/>
  <c r="C7588" i="1"/>
  <c r="D7588" i="1"/>
  <c r="M7588" i="1"/>
  <c r="C18865" i="1"/>
  <c r="D18865" i="1"/>
  <c r="M18865" i="1"/>
  <c r="C18866" i="1"/>
  <c r="D18866" i="1"/>
  <c r="M18866" i="1"/>
  <c r="C7589" i="1"/>
  <c r="D7589" i="1"/>
  <c r="M7589" i="1"/>
  <c r="C7590" i="1"/>
  <c r="D7590" i="1"/>
  <c r="M7590" i="1"/>
  <c r="C7591" i="1"/>
  <c r="D7591" i="1"/>
  <c r="M7591" i="1"/>
  <c r="C7592" i="1"/>
  <c r="D7592" i="1"/>
  <c r="M7592" i="1"/>
  <c r="C7593" i="1"/>
  <c r="D7593" i="1"/>
  <c r="M7593" i="1"/>
  <c r="C7594" i="1"/>
  <c r="D7594" i="1"/>
  <c r="M7594" i="1"/>
  <c r="C7595" i="1"/>
  <c r="D7595" i="1"/>
  <c r="M7595" i="1"/>
  <c r="C7596" i="1"/>
  <c r="D7596" i="1"/>
  <c r="M7596" i="1"/>
  <c r="C7598" i="1"/>
  <c r="D7598" i="1"/>
  <c r="M7598" i="1"/>
  <c r="C7599" i="1"/>
  <c r="D7599" i="1"/>
  <c r="M7599" i="1"/>
  <c r="C7600" i="1"/>
  <c r="D7600" i="1"/>
  <c r="M7600" i="1"/>
  <c r="C7601" i="1"/>
  <c r="D7601" i="1"/>
  <c r="M7601" i="1"/>
  <c r="C7602" i="1"/>
  <c r="D7602" i="1"/>
  <c r="M7602" i="1"/>
  <c r="C7603" i="1"/>
  <c r="D7603" i="1"/>
  <c r="M7603" i="1"/>
  <c r="C7604" i="1"/>
  <c r="D7604" i="1"/>
  <c r="M7604" i="1"/>
  <c r="C7605" i="1"/>
  <c r="D7605" i="1"/>
  <c r="M7605" i="1"/>
  <c r="C7606" i="1"/>
  <c r="D7606" i="1"/>
  <c r="M7606" i="1"/>
  <c r="C7607" i="1"/>
  <c r="D7607" i="1"/>
  <c r="M7607" i="1"/>
  <c r="C18867" i="1"/>
  <c r="D18867" i="1"/>
  <c r="M18867" i="1"/>
  <c r="C7608" i="1"/>
  <c r="D7608" i="1"/>
  <c r="M7608" i="1"/>
  <c r="C7609" i="1"/>
  <c r="D7609" i="1"/>
  <c r="M7609" i="1"/>
  <c r="C18868" i="1"/>
  <c r="D18868" i="1"/>
  <c r="M18868" i="1"/>
  <c r="C18869" i="1"/>
  <c r="D18869" i="1"/>
  <c r="M18869" i="1"/>
  <c r="C7610" i="1"/>
  <c r="D7610" i="1"/>
  <c r="M7610" i="1"/>
  <c r="C7611" i="1"/>
  <c r="D7611" i="1"/>
  <c r="M7611" i="1"/>
  <c r="C7612" i="1"/>
  <c r="D7612" i="1"/>
  <c r="M7612" i="1"/>
  <c r="C18870" i="1"/>
  <c r="D18870" i="1"/>
  <c r="M18870" i="1"/>
  <c r="C7613" i="1"/>
  <c r="D7613" i="1"/>
  <c r="M7613" i="1"/>
  <c r="C7614" i="1"/>
  <c r="D7614" i="1"/>
  <c r="M7614" i="1"/>
  <c r="C7615" i="1"/>
  <c r="D7615" i="1"/>
  <c r="M7615" i="1"/>
  <c r="C7616" i="1"/>
  <c r="D7616" i="1"/>
  <c r="M7616" i="1"/>
  <c r="C7617" i="1"/>
  <c r="D7617" i="1"/>
  <c r="M7617" i="1"/>
  <c r="C7618" i="1"/>
  <c r="D7618" i="1"/>
  <c r="M7618" i="1"/>
  <c r="C7619" i="1"/>
  <c r="D7619" i="1"/>
  <c r="M7619" i="1"/>
  <c r="C7620" i="1"/>
  <c r="D7620" i="1"/>
  <c r="M7620" i="1"/>
  <c r="C7621" i="1"/>
  <c r="M7621" i="1"/>
  <c r="C7622" i="1"/>
  <c r="D7622" i="1"/>
  <c r="M7622" i="1"/>
  <c r="C7623" i="1"/>
  <c r="D7623" i="1"/>
  <c r="M7623" i="1"/>
  <c r="C7624" i="1"/>
  <c r="D7624" i="1"/>
  <c r="M7624" i="1"/>
  <c r="C7625" i="1"/>
  <c r="D7625" i="1"/>
  <c r="M7625" i="1"/>
  <c r="C7626" i="1"/>
  <c r="D7626" i="1"/>
  <c r="M7626" i="1"/>
  <c r="C7628" i="1"/>
  <c r="D7628" i="1"/>
  <c r="M7628" i="1"/>
  <c r="C7627" i="1"/>
  <c r="D7627" i="1"/>
  <c r="M7627" i="1"/>
  <c r="C7629" i="1"/>
  <c r="D7629" i="1"/>
  <c r="M7629" i="1"/>
  <c r="C7630" i="1"/>
  <c r="D7630" i="1"/>
  <c r="M7630" i="1"/>
  <c r="C18871" i="1"/>
  <c r="D18871" i="1"/>
  <c r="M18871" i="1"/>
  <c r="C7631" i="1"/>
  <c r="D7631" i="1"/>
  <c r="M7631" i="1"/>
  <c r="C18872" i="1"/>
  <c r="D18872" i="1"/>
  <c r="M18872" i="1"/>
  <c r="C18873" i="1"/>
  <c r="D18873" i="1"/>
  <c r="M18873" i="1"/>
  <c r="C18874" i="1"/>
  <c r="D18874" i="1"/>
  <c r="M18874" i="1"/>
  <c r="C18875" i="1"/>
  <c r="D18875" i="1"/>
  <c r="M18875" i="1"/>
  <c r="C18876" i="1"/>
  <c r="D18876" i="1"/>
  <c r="M18876" i="1"/>
  <c r="C18877" i="1"/>
  <c r="D18877" i="1"/>
  <c r="M18877" i="1"/>
  <c r="C7632" i="1"/>
  <c r="D7632" i="1"/>
  <c r="M7632" i="1"/>
  <c r="C7633" i="1"/>
  <c r="D7633" i="1"/>
  <c r="M7633" i="1"/>
  <c r="C18878" i="1"/>
  <c r="D18878" i="1"/>
  <c r="M18878" i="1"/>
  <c r="C18879" i="1"/>
  <c r="D18879" i="1"/>
  <c r="M18879" i="1"/>
  <c r="C7634" i="1"/>
  <c r="D7634" i="1"/>
  <c r="M7634" i="1"/>
  <c r="C7636" i="1"/>
  <c r="D7636" i="1"/>
  <c r="M7636" i="1"/>
  <c r="C7637" i="1"/>
  <c r="D7637" i="1"/>
  <c r="M7637" i="1"/>
  <c r="C7635" i="1"/>
  <c r="M7635" i="1"/>
  <c r="C7638" i="1"/>
  <c r="D7638" i="1"/>
  <c r="M7638" i="1"/>
  <c r="C18880" i="1"/>
  <c r="D18880" i="1"/>
  <c r="M18880" i="1"/>
  <c r="C7639" i="1"/>
  <c r="D7639" i="1"/>
  <c r="M7639" i="1"/>
  <c r="C7640" i="1"/>
  <c r="D7640" i="1"/>
  <c r="M7640" i="1"/>
  <c r="C7641" i="1"/>
  <c r="D7641" i="1"/>
  <c r="M7641" i="1"/>
  <c r="C18881" i="1"/>
  <c r="D18881" i="1"/>
  <c r="M18881" i="1"/>
  <c r="C7642" i="1"/>
  <c r="D7642" i="1"/>
  <c r="M7642" i="1"/>
  <c r="C7643" i="1"/>
  <c r="D7643" i="1"/>
  <c r="M7643" i="1"/>
  <c r="C18882" i="1"/>
  <c r="D18882" i="1"/>
  <c r="M18882" i="1"/>
  <c r="C7644" i="1"/>
  <c r="D7644" i="1"/>
  <c r="M7644" i="1"/>
  <c r="C7645" i="1"/>
  <c r="D7645" i="1"/>
  <c r="M7645" i="1"/>
  <c r="C7646" i="1"/>
  <c r="D7646" i="1"/>
  <c r="M7646" i="1"/>
  <c r="C7647" i="1"/>
  <c r="D7647" i="1"/>
  <c r="M7647" i="1"/>
  <c r="C18883" i="1"/>
  <c r="D18883" i="1"/>
  <c r="M18883" i="1"/>
  <c r="C7648" i="1"/>
  <c r="D7648" i="1"/>
  <c r="M7648" i="1"/>
  <c r="C18884" i="1"/>
  <c r="D18884" i="1"/>
  <c r="M18884" i="1"/>
  <c r="C18885" i="1"/>
  <c r="D18885" i="1"/>
  <c r="M18885" i="1"/>
  <c r="C7649" i="1"/>
  <c r="D7649" i="1"/>
  <c r="M7649" i="1"/>
  <c r="C18886" i="1"/>
  <c r="D18886" i="1"/>
  <c r="M18886" i="1"/>
  <c r="C7650" i="1"/>
  <c r="D7650" i="1"/>
  <c r="M7650" i="1"/>
  <c r="C7651" i="1"/>
  <c r="D7651" i="1"/>
  <c r="M7651" i="1"/>
  <c r="C7652" i="1"/>
  <c r="D7652" i="1"/>
  <c r="M7652" i="1"/>
  <c r="C7653" i="1"/>
  <c r="D7653" i="1"/>
  <c r="M7653" i="1"/>
  <c r="C7654" i="1"/>
  <c r="D7654" i="1"/>
  <c r="M7654" i="1"/>
  <c r="C18887" i="1"/>
  <c r="D18887" i="1"/>
  <c r="M18887" i="1"/>
  <c r="C18888" i="1"/>
  <c r="D18888" i="1"/>
  <c r="M18888" i="1"/>
  <c r="C7655" i="1"/>
  <c r="D7655" i="1"/>
  <c r="M7655" i="1"/>
  <c r="C7656" i="1"/>
  <c r="D7656" i="1"/>
  <c r="M7656" i="1"/>
  <c r="C7657" i="1"/>
  <c r="D7657" i="1"/>
  <c r="M7657" i="1"/>
  <c r="C18889" i="1"/>
  <c r="D18889" i="1"/>
  <c r="M18889" i="1"/>
  <c r="C7658" i="1"/>
  <c r="D7658" i="1"/>
  <c r="M7658" i="1"/>
  <c r="C7659" i="1"/>
  <c r="D7659" i="1"/>
  <c r="M7659" i="1"/>
  <c r="C18890" i="1"/>
  <c r="D18890" i="1"/>
  <c r="M18890" i="1"/>
  <c r="C7660" i="1"/>
  <c r="D7660" i="1"/>
  <c r="M7660" i="1"/>
  <c r="C7661" i="1"/>
  <c r="D7661" i="1"/>
  <c r="M7661" i="1"/>
  <c r="C7662" i="1"/>
  <c r="D7662" i="1"/>
  <c r="M7662" i="1"/>
  <c r="C7663" i="1"/>
  <c r="D7663" i="1"/>
  <c r="M7663" i="1"/>
  <c r="C7664" i="1"/>
  <c r="D7664" i="1"/>
  <c r="M7664" i="1"/>
  <c r="C7665" i="1"/>
  <c r="D7665" i="1"/>
  <c r="M7665" i="1"/>
  <c r="C18891" i="1"/>
  <c r="D18891" i="1"/>
  <c r="M18891" i="1"/>
  <c r="C7666" i="1"/>
  <c r="D7666" i="1"/>
  <c r="M7666" i="1"/>
  <c r="C18892" i="1"/>
  <c r="D18892" i="1"/>
  <c r="M18892" i="1"/>
  <c r="C7667" i="1"/>
  <c r="D7667" i="1"/>
  <c r="M7667" i="1"/>
  <c r="C18893" i="1"/>
  <c r="D18893" i="1"/>
  <c r="M18893" i="1"/>
  <c r="C7674" i="1"/>
  <c r="D7674" i="1"/>
  <c r="M7674" i="1"/>
  <c r="C7670" i="1"/>
  <c r="D7670" i="1"/>
  <c r="M7670" i="1"/>
  <c r="C7669" i="1"/>
  <c r="D7669" i="1"/>
  <c r="M7669" i="1"/>
  <c r="C7671" i="1"/>
  <c r="D7671" i="1"/>
  <c r="M7671" i="1"/>
  <c r="C7672" i="1"/>
  <c r="D7672" i="1"/>
  <c r="M7672" i="1"/>
  <c r="C7673" i="1"/>
  <c r="D7673" i="1"/>
  <c r="M7673" i="1"/>
  <c r="C7675" i="1"/>
  <c r="D7675" i="1"/>
  <c r="M7675" i="1"/>
  <c r="C7676" i="1"/>
  <c r="D7676" i="1"/>
  <c r="M7676" i="1"/>
  <c r="C7677" i="1"/>
  <c r="D7677" i="1"/>
  <c r="M7677" i="1"/>
  <c r="C7678" i="1"/>
  <c r="D7678" i="1"/>
  <c r="M7678" i="1"/>
  <c r="C18894" i="1"/>
  <c r="D18894" i="1"/>
  <c r="M18894" i="1"/>
  <c r="C7679" i="1"/>
  <c r="D7679" i="1"/>
  <c r="M7679" i="1"/>
  <c r="C18895" i="1"/>
  <c r="D18895" i="1"/>
  <c r="M18895" i="1"/>
  <c r="C7680" i="1"/>
  <c r="D7680" i="1"/>
  <c r="M7680" i="1"/>
  <c r="C7681" i="1"/>
  <c r="D7681" i="1"/>
  <c r="M7681" i="1"/>
  <c r="C7682" i="1"/>
  <c r="D7682" i="1"/>
  <c r="M7682" i="1"/>
  <c r="C7683" i="1"/>
  <c r="D7683" i="1"/>
  <c r="M7683" i="1"/>
  <c r="C7684" i="1"/>
  <c r="D7684" i="1"/>
  <c r="M7684" i="1"/>
  <c r="C7685" i="1"/>
  <c r="D7685" i="1"/>
  <c r="M7685" i="1"/>
  <c r="C7686" i="1"/>
  <c r="D7686" i="1"/>
  <c r="M7686" i="1"/>
  <c r="C7687" i="1"/>
  <c r="D7687" i="1"/>
  <c r="M7687" i="1"/>
  <c r="C7688" i="1"/>
  <c r="D7688" i="1"/>
  <c r="M7688" i="1"/>
  <c r="C7689" i="1"/>
  <c r="D7689" i="1"/>
  <c r="M7689" i="1"/>
  <c r="C7690" i="1"/>
  <c r="D7690" i="1"/>
  <c r="M7690" i="1"/>
  <c r="C7692" i="1"/>
  <c r="D7692" i="1"/>
  <c r="M7692" i="1"/>
  <c r="C7693" i="1"/>
  <c r="D7693" i="1"/>
  <c r="M7693" i="1"/>
  <c r="C7695" i="1"/>
  <c r="D7695" i="1"/>
  <c r="M7695" i="1"/>
  <c r="C7694" i="1"/>
  <c r="D7694" i="1"/>
  <c r="M7694" i="1"/>
  <c r="C18896" i="1"/>
  <c r="D18896" i="1"/>
  <c r="M18896" i="1"/>
  <c r="C18897" i="1"/>
  <c r="D18897" i="1"/>
  <c r="M18897" i="1"/>
  <c r="C18898" i="1"/>
  <c r="D18898" i="1"/>
  <c r="M18898" i="1"/>
  <c r="C18899" i="1"/>
  <c r="D18899" i="1"/>
  <c r="M18899" i="1"/>
  <c r="C18900" i="1"/>
  <c r="D18900" i="1"/>
  <c r="M18900" i="1"/>
  <c r="C7696" i="1"/>
  <c r="D7696" i="1"/>
  <c r="M7696" i="1"/>
  <c r="C18901" i="1"/>
  <c r="D18901" i="1"/>
  <c r="M18901" i="1"/>
  <c r="C7697" i="1"/>
  <c r="D7697" i="1"/>
  <c r="M7697" i="1"/>
  <c r="C7698" i="1"/>
  <c r="D7698" i="1"/>
  <c r="M7698" i="1"/>
  <c r="C18902" i="1"/>
  <c r="D18902" i="1"/>
  <c r="M18902" i="1"/>
  <c r="C7699" i="1"/>
  <c r="D7699" i="1"/>
  <c r="M7699" i="1"/>
  <c r="C7700" i="1"/>
  <c r="D7700" i="1"/>
  <c r="M7700" i="1"/>
  <c r="C7701" i="1"/>
  <c r="D7701" i="1"/>
  <c r="M7701" i="1"/>
  <c r="C7702" i="1"/>
  <c r="D7702" i="1"/>
  <c r="M7702" i="1"/>
  <c r="C7703" i="1"/>
  <c r="D7703" i="1"/>
  <c r="M7703" i="1"/>
  <c r="C7704" i="1"/>
  <c r="D7704" i="1"/>
  <c r="M7704" i="1"/>
  <c r="C7705" i="1"/>
  <c r="D7705" i="1"/>
  <c r="M7705" i="1"/>
  <c r="C7706" i="1"/>
  <c r="D7706" i="1"/>
  <c r="M7706" i="1"/>
  <c r="C7707" i="1"/>
  <c r="D7707" i="1"/>
  <c r="M7707" i="1"/>
  <c r="C7708" i="1"/>
  <c r="D7708" i="1"/>
  <c r="M7708" i="1"/>
  <c r="C7709" i="1"/>
  <c r="D7709" i="1"/>
  <c r="M7709" i="1"/>
  <c r="C7710" i="1"/>
  <c r="D7710" i="1"/>
  <c r="M7710" i="1"/>
  <c r="C7711" i="1"/>
  <c r="D7711" i="1"/>
  <c r="M7711" i="1"/>
  <c r="C7712" i="1"/>
  <c r="D7712" i="1"/>
  <c r="M7712" i="1"/>
  <c r="C7713" i="1"/>
  <c r="D7713" i="1"/>
  <c r="M7713" i="1"/>
  <c r="C18903" i="1"/>
  <c r="D18903" i="1"/>
  <c r="M18903" i="1"/>
  <c r="C18904" i="1"/>
  <c r="D18904" i="1"/>
  <c r="M18904" i="1"/>
  <c r="C7714" i="1"/>
  <c r="D7714" i="1"/>
  <c r="M7714" i="1"/>
  <c r="C18905" i="1"/>
  <c r="D18905" i="1"/>
  <c r="M18905" i="1"/>
  <c r="C7715" i="1"/>
  <c r="M7715" i="1"/>
  <c r="C7716" i="1"/>
  <c r="D7716" i="1"/>
  <c r="M7716" i="1"/>
  <c r="C7717" i="1"/>
  <c r="D7717" i="1"/>
  <c r="M7717" i="1"/>
  <c r="C18906" i="1"/>
  <c r="D18906" i="1"/>
  <c r="M18906" i="1"/>
  <c r="C18907" i="1"/>
  <c r="D18907" i="1"/>
  <c r="M18907" i="1"/>
  <c r="C18908" i="1"/>
  <c r="D18908" i="1"/>
  <c r="M18908" i="1"/>
  <c r="C18909" i="1"/>
  <c r="D18909" i="1"/>
  <c r="M18909" i="1"/>
  <c r="C7718" i="1"/>
  <c r="D7718" i="1"/>
  <c r="M7718" i="1"/>
  <c r="C7720" i="1"/>
  <c r="D7720" i="1"/>
  <c r="M7720" i="1"/>
  <c r="C18910" i="1"/>
  <c r="D18910" i="1"/>
  <c r="M18910" i="1"/>
  <c r="C7721" i="1"/>
  <c r="D7721" i="1"/>
  <c r="M7721" i="1"/>
  <c r="C7722" i="1"/>
  <c r="D7722" i="1"/>
  <c r="M7722" i="1"/>
  <c r="C7723" i="1"/>
  <c r="D7723" i="1"/>
  <c r="M7723" i="1"/>
  <c r="C7724" i="1"/>
  <c r="D7724" i="1"/>
  <c r="M7724" i="1"/>
  <c r="C7725" i="1"/>
  <c r="D7725" i="1"/>
  <c r="M7725" i="1"/>
  <c r="C7726" i="1"/>
  <c r="D7726" i="1"/>
  <c r="M7726" i="1"/>
  <c r="C18911" i="1"/>
  <c r="D18911" i="1"/>
  <c r="M18911" i="1"/>
  <c r="C7727" i="1"/>
  <c r="D7727" i="1"/>
  <c r="M7727" i="1"/>
  <c r="C7728" i="1"/>
  <c r="D7728" i="1"/>
  <c r="M7728" i="1"/>
  <c r="C18912" i="1"/>
  <c r="D18912" i="1"/>
  <c r="M18912" i="1"/>
  <c r="C7729" i="1"/>
  <c r="D7729" i="1"/>
  <c r="M7729" i="1"/>
  <c r="C7731" i="1"/>
  <c r="D7731" i="1"/>
  <c r="M7731" i="1"/>
  <c r="C7732" i="1"/>
  <c r="D7732" i="1"/>
  <c r="M7732" i="1"/>
  <c r="C7733" i="1"/>
  <c r="D7733" i="1"/>
  <c r="M7733" i="1"/>
  <c r="C18913" i="1"/>
  <c r="D18913" i="1"/>
  <c r="M18913" i="1"/>
  <c r="C7734" i="1"/>
  <c r="D7734" i="1"/>
  <c r="M7734" i="1"/>
  <c r="C18914" i="1"/>
  <c r="D18914" i="1"/>
  <c r="M18914" i="1"/>
  <c r="C18915" i="1"/>
  <c r="D18915" i="1"/>
  <c r="M18915" i="1"/>
  <c r="C7730" i="1"/>
  <c r="D7730" i="1"/>
  <c r="M7730" i="1"/>
  <c r="C7735" i="1"/>
  <c r="D7735" i="1"/>
  <c r="M7735" i="1"/>
  <c r="C7736" i="1"/>
  <c r="D7736" i="1"/>
  <c r="M7736" i="1"/>
  <c r="C7737" i="1"/>
  <c r="D7737" i="1"/>
  <c r="M7737" i="1"/>
  <c r="C7738" i="1"/>
  <c r="D7738" i="1"/>
  <c r="M7738" i="1"/>
  <c r="C7739" i="1"/>
  <c r="D7739" i="1"/>
  <c r="M7739" i="1"/>
  <c r="C7740" i="1"/>
  <c r="D7740" i="1"/>
  <c r="M7740" i="1"/>
  <c r="C7741" i="1"/>
  <c r="M7741" i="1"/>
  <c r="C7742" i="1"/>
  <c r="D7742" i="1"/>
  <c r="M7742" i="1"/>
  <c r="C7743" i="1"/>
  <c r="D7743" i="1"/>
  <c r="M7743" i="1"/>
  <c r="C18916" i="1"/>
  <c r="D18916" i="1"/>
  <c r="M18916" i="1"/>
  <c r="C7744" i="1"/>
  <c r="M7744" i="1"/>
  <c r="C7745" i="1"/>
  <c r="D7745" i="1"/>
  <c r="M7745" i="1"/>
  <c r="C18917" i="1"/>
  <c r="D18917" i="1"/>
  <c r="M18917" i="1"/>
  <c r="C18918" i="1"/>
  <c r="D18918" i="1"/>
  <c r="M18918" i="1"/>
  <c r="C7746" i="1"/>
  <c r="D7746" i="1"/>
  <c r="M7746" i="1"/>
  <c r="C18919" i="1"/>
  <c r="D18919" i="1"/>
  <c r="M18919" i="1"/>
  <c r="C18920" i="1"/>
  <c r="D18920" i="1"/>
  <c r="M18920" i="1"/>
  <c r="C18921" i="1"/>
  <c r="D18921" i="1"/>
  <c r="M18921" i="1"/>
  <c r="C18922" i="1"/>
  <c r="D18922" i="1"/>
  <c r="M18922" i="1"/>
  <c r="C7747" i="1"/>
  <c r="D7747" i="1"/>
  <c r="M7747" i="1"/>
  <c r="C7750" i="1"/>
  <c r="D7750" i="1"/>
  <c r="M7750" i="1"/>
  <c r="C7751" i="1"/>
  <c r="D7751" i="1"/>
  <c r="M7751" i="1"/>
  <c r="C7748" i="1"/>
  <c r="D7748" i="1"/>
  <c r="M7748" i="1"/>
  <c r="C7749" i="1"/>
  <c r="D7749" i="1"/>
  <c r="M7749" i="1"/>
  <c r="C7753" i="1"/>
  <c r="M7753" i="1"/>
  <c r="C7754" i="1"/>
  <c r="D7754" i="1"/>
  <c r="M7754" i="1"/>
  <c r="C7755" i="1"/>
  <c r="D7755" i="1"/>
  <c r="M7755" i="1"/>
  <c r="C18923" i="1"/>
  <c r="D18923" i="1"/>
  <c r="M18923" i="1"/>
  <c r="C7756" i="1"/>
  <c r="D7756" i="1"/>
  <c r="M7756" i="1"/>
  <c r="C7757" i="1"/>
  <c r="D7757" i="1"/>
  <c r="M7757" i="1"/>
  <c r="C18924" i="1"/>
  <c r="D18924" i="1"/>
  <c r="M18924" i="1"/>
  <c r="C7758" i="1"/>
  <c r="D7758" i="1"/>
  <c r="M7758" i="1"/>
  <c r="C18925" i="1"/>
  <c r="D18925" i="1"/>
  <c r="M18925" i="1"/>
  <c r="C7759" i="1"/>
  <c r="D7759" i="1"/>
  <c r="M7759" i="1"/>
  <c r="C7760" i="1"/>
  <c r="D7760" i="1"/>
  <c r="M7760" i="1"/>
  <c r="C7752" i="1"/>
  <c r="D7752" i="1"/>
  <c r="M7752" i="1"/>
  <c r="C7762" i="1"/>
  <c r="D7762" i="1"/>
  <c r="M7762" i="1"/>
  <c r="C7763" i="1"/>
  <c r="D7763" i="1"/>
  <c r="M7763" i="1"/>
  <c r="C7764" i="1"/>
  <c r="D7764" i="1"/>
  <c r="M7764" i="1"/>
  <c r="C7765" i="1"/>
  <c r="D7765" i="1"/>
  <c r="M7765" i="1"/>
  <c r="C7766" i="1"/>
  <c r="D7766" i="1"/>
  <c r="M7766" i="1"/>
  <c r="C18926" i="1"/>
  <c r="D18926" i="1"/>
  <c r="M18926" i="1"/>
  <c r="C7767" i="1"/>
  <c r="D7767" i="1"/>
  <c r="M7767" i="1"/>
  <c r="C7768" i="1"/>
  <c r="D7768" i="1"/>
  <c r="M7768" i="1"/>
  <c r="C7770" i="1"/>
  <c r="D7770" i="1"/>
  <c r="M7770" i="1"/>
  <c r="C7769" i="1"/>
  <c r="D7769" i="1"/>
  <c r="M7769" i="1"/>
  <c r="C7771" i="1"/>
  <c r="D7771" i="1"/>
  <c r="M7771" i="1"/>
  <c r="C7772" i="1"/>
  <c r="D7772" i="1"/>
  <c r="M7772" i="1"/>
  <c r="C18927" i="1"/>
  <c r="D18927" i="1"/>
  <c r="M18927" i="1"/>
  <c r="C18928" i="1"/>
  <c r="D18928" i="1"/>
  <c r="M18928" i="1"/>
  <c r="C7774" i="1"/>
  <c r="D7774" i="1"/>
  <c r="M7774" i="1"/>
  <c r="C7773" i="1"/>
  <c r="D7773" i="1"/>
  <c r="M7773" i="1"/>
  <c r="C7775" i="1"/>
  <c r="D7775" i="1"/>
  <c r="M7775" i="1"/>
  <c r="C18929" i="1"/>
  <c r="D18929" i="1"/>
  <c r="M18929" i="1"/>
  <c r="C18930" i="1"/>
  <c r="D18930" i="1"/>
  <c r="M18930" i="1"/>
  <c r="C18931" i="1"/>
  <c r="D18931" i="1"/>
  <c r="M18931" i="1"/>
  <c r="C7597" i="1"/>
  <c r="D7597" i="1"/>
  <c r="M7597" i="1"/>
  <c r="C7776" i="1"/>
  <c r="D7776" i="1"/>
  <c r="M7776" i="1"/>
  <c r="C7777" i="1"/>
  <c r="D7777" i="1"/>
  <c r="M7777" i="1"/>
  <c r="C7778" i="1"/>
  <c r="D7778" i="1"/>
  <c r="M7778" i="1"/>
  <c r="C7779" i="1"/>
  <c r="D7779" i="1"/>
  <c r="M7779" i="1"/>
  <c r="C18932" i="1"/>
  <c r="D18932" i="1"/>
  <c r="M18932" i="1"/>
  <c r="C7780" i="1"/>
  <c r="D7780" i="1"/>
  <c r="M7780" i="1"/>
  <c r="C7796" i="1"/>
  <c r="D7796" i="1"/>
  <c r="M7796" i="1"/>
  <c r="C7797" i="1"/>
  <c r="D7797" i="1"/>
  <c r="M7797" i="1"/>
  <c r="C7798" i="1"/>
  <c r="D7798" i="1"/>
  <c r="M7798" i="1"/>
  <c r="C7799" i="1"/>
  <c r="D7799" i="1"/>
  <c r="M7799" i="1"/>
  <c r="C7800" i="1"/>
  <c r="D7800" i="1"/>
  <c r="M7800" i="1"/>
  <c r="C7801" i="1"/>
  <c r="D7801" i="1"/>
  <c r="M7801" i="1"/>
  <c r="C7781" i="1"/>
  <c r="D7781" i="1"/>
  <c r="M7781" i="1"/>
  <c r="C7782" i="1"/>
  <c r="D7782" i="1"/>
  <c r="M7782" i="1"/>
  <c r="C18933" i="1"/>
  <c r="D18933" i="1"/>
  <c r="M18933" i="1"/>
  <c r="C7783" i="1"/>
  <c r="D7783" i="1"/>
  <c r="M7783" i="1"/>
  <c r="C18934" i="1"/>
  <c r="D18934" i="1"/>
  <c r="M18934" i="1"/>
  <c r="C7784" i="1"/>
  <c r="D7784" i="1"/>
  <c r="M7784" i="1"/>
  <c r="C7785" i="1"/>
  <c r="D7785" i="1"/>
  <c r="M7785" i="1"/>
  <c r="C7786" i="1"/>
  <c r="D7786" i="1"/>
  <c r="M7786" i="1"/>
  <c r="C7787" i="1"/>
  <c r="D7787" i="1"/>
  <c r="M7787" i="1"/>
  <c r="C7789" i="1"/>
  <c r="D7789" i="1"/>
  <c r="M7789" i="1"/>
  <c r="C18935" i="1"/>
  <c r="D18935" i="1"/>
  <c r="M18935" i="1"/>
  <c r="C18936" i="1"/>
  <c r="D18936" i="1"/>
  <c r="M18936" i="1"/>
  <c r="C18937" i="1"/>
  <c r="D18937" i="1"/>
  <c r="M18937" i="1"/>
  <c r="C7790" i="1"/>
  <c r="D7790" i="1"/>
  <c r="M7790" i="1"/>
  <c r="C7791" i="1"/>
  <c r="D7791" i="1"/>
  <c r="M7791" i="1"/>
  <c r="C7792" i="1"/>
  <c r="D7792" i="1"/>
  <c r="M7792" i="1"/>
  <c r="C7793" i="1"/>
  <c r="D7793" i="1"/>
  <c r="M7793" i="1"/>
  <c r="C7794" i="1"/>
  <c r="D7794" i="1"/>
  <c r="M7794" i="1"/>
  <c r="C7795" i="1"/>
  <c r="D7795" i="1"/>
  <c r="M7795" i="1"/>
  <c r="C18938" i="1"/>
  <c r="D18938" i="1"/>
  <c r="M18938" i="1"/>
  <c r="C18939" i="1"/>
  <c r="D18939" i="1"/>
  <c r="M18939" i="1"/>
  <c r="C18940" i="1"/>
  <c r="D18940" i="1"/>
  <c r="M18940" i="1"/>
  <c r="C7802" i="1"/>
  <c r="D7802" i="1"/>
  <c r="M7802" i="1"/>
  <c r="C7803" i="1"/>
  <c r="D7803" i="1"/>
  <c r="M7803" i="1"/>
  <c r="C7804" i="1"/>
  <c r="D7804" i="1"/>
  <c r="M7804" i="1"/>
  <c r="C7805" i="1"/>
  <c r="D7805" i="1"/>
  <c r="M7805" i="1"/>
  <c r="C18941" i="1"/>
  <c r="D18941" i="1"/>
  <c r="M18941" i="1"/>
  <c r="C7806" i="1"/>
  <c r="D7806" i="1"/>
  <c r="M7806" i="1"/>
  <c r="C7807" i="1"/>
  <c r="D7807" i="1"/>
  <c r="M7807" i="1"/>
  <c r="C7808" i="1"/>
  <c r="D7808" i="1"/>
  <c r="M7808" i="1"/>
  <c r="C7809" i="1"/>
  <c r="D7809" i="1"/>
  <c r="M7809" i="1"/>
  <c r="C7810" i="1"/>
  <c r="D7810" i="1"/>
  <c r="M7810" i="1"/>
  <c r="C7811" i="1"/>
  <c r="D7811" i="1"/>
  <c r="M7811" i="1"/>
  <c r="C18942" i="1"/>
  <c r="D18942" i="1"/>
  <c r="M18942" i="1"/>
  <c r="C7812" i="1"/>
  <c r="D7812" i="1"/>
  <c r="M7812" i="1"/>
  <c r="C18943" i="1"/>
  <c r="D18943" i="1"/>
  <c r="M18943" i="1"/>
  <c r="C7813" i="1"/>
  <c r="D7813" i="1"/>
  <c r="M7813" i="1"/>
  <c r="C7814" i="1"/>
  <c r="D7814" i="1"/>
  <c r="M7814" i="1"/>
  <c r="C7815" i="1"/>
  <c r="D7815" i="1"/>
  <c r="M7815" i="1"/>
  <c r="C7817" i="1"/>
  <c r="D7817" i="1"/>
  <c r="M7817" i="1"/>
  <c r="C18944" i="1"/>
  <c r="D18944" i="1"/>
  <c r="M18944" i="1"/>
  <c r="C7816" i="1"/>
  <c r="D7816" i="1"/>
  <c r="M7816" i="1"/>
  <c r="C7818" i="1"/>
  <c r="D7818" i="1"/>
  <c r="M7818" i="1"/>
  <c r="C7819" i="1"/>
  <c r="D7819" i="1"/>
  <c r="M7819" i="1"/>
  <c r="C7820" i="1"/>
  <c r="D7820" i="1"/>
  <c r="M7820" i="1"/>
  <c r="C7821" i="1"/>
  <c r="M7821" i="1"/>
  <c r="C18945" i="1"/>
  <c r="D18945" i="1"/>
  <c r="M18945" i="1"/>
  <c r="C7822" i="1"/>
  <c r="D7822" i="1"/>
  <c r="M7822" i="1"/>
  <c r="C7823" i="1"/>
  <c r="D7823" i="1"/>
  <c r="M7823" i="1"/>
  <c r="C7824" i="1"/>
  <c r="D7824" i="1"/>
  <c r="M7824" i="1"/>
  <c r="C7825" i="1"/>
  <c r="D7825" i="1"/>
  <c r="M7825" i="1"/>
  <c r="C7826" i="1"/>
  <c r="D7826" i="1"/>
  <c r="M7826" i="1"/>
  <c r="C18946" i="1"/>
  <c r="D18946" i="1"/>
  <c r="M18946" i="1"/>
  <c r="C7827" i="1"/>
  <c r="D7827" i="1"/>
  <c r="M7827" i="1"/>
  <c r="C7828" i="1"/>
  <c r="D7828" i="1"/>
  <c r="M7828" i="1"/>
  <c r="C7829" i="1"/>
  <c r="D7829" i="1"/>
  <c r="M7829" i="1"/>
  <c r="C7830" i="1"/>
  <c r="D7830" i="1"/>
  <c r="M7830" i="1"/>
  <c r="C7831" i="1"/>
  <c r="D7831" i="1"/>
  <c r="M7831" i="1"/>
  <c r="C7832" i="1"/>
  <c r="D7832" i="1"/>
  <c r="M7832" i="1"/>
  <c r="C18947" i="1"/>
  <c r="D18947" i="1"/>
  <c r="M18947" i="1"/>
  <c r="C7833" i="1"/>
  <c r="D7833" i="1"/>
  <c r="M7833" i="1"/>
  <c r="C7834" i="1"/>
  <c r="D7834" i="1"/>
  <c r="M7834" i="1"/>
  <c r="C7835" i="1"/>
  <c r="D7835" i="1"/>
  <c r="M7835" i="1"/>
  <c r="C7837" i="1"/>
  <c r="D7837" i="1"/>
  <c r="M7837" i="1"/>
  <c r="C7836" i="1"/>
  <c r="D7836" i="1"/>
  <c r="M7836" i="1"/>
  <c r="C7838" i="1"/>
  <c r="D7838" i="1"/>
  <c r="M7838" i="1"/>
  <c r="C7839" i="1"/>
  <c r="D7839" i="1"/>
  <c r="M7839" i="1"/>
  <c r="C7840" i="1"/>
  <c r="D7840" i="1"/>
  <c r="M7840" i="1"/>
  <c r="C7841" i="1"/>
  <c r="D7841" i="1"/>
  <c r="M7841" i="1"/>
  <c r="C18948" i="1"/>
  <c r="D18948" i="1"/>
  <c r="M18948" i="1"/>
  <c r="C7842" i="1"/>
  <c r="D7842" i="1"/>
  <c r="M7842" i="1"/>
  <c r="C7843" i="1"/>
  <c r="D7843" i="1"/>
  <c r="M7843" i="1"/>
  <c r="C18949" i="1"/>
  <c r="D18949" i="1"/>
  <c r="M18949" i="1"/>
  <c r="C18950" i="1"/>
  <c r="D18950" i="1"/>
  <c r="M18950" i="1"/>
  <c r="C18951" i="1"/>
  <c r="D18951" i="1"/>
  <c r="M18951" i="1"/>
  <c r="C7844" i="1"/>
  <c r="D7844" i="1"/>
  <c r="M7844" i="1"/>
  <c r="C18952" i="1"/>
  <c r="D18952" i="1"/>
  <c r="M18952" i="1"/>
  <c r="C7845" i="1"/>
  <c r="D7845" i="1"/>
  <c r="M7845" i="1"/>
  <c r="C7846" i="1"/>
  <c r="D7846" i="1"/>
  <c r="M7846" i="1"/>
  <c r="C7847" i="1"/>
  <c r="D7847" i="1"/>
  <c r="M7847" i="1"/>
  <c r="C18953" i="1"/>
  <c r="D18953" i="1"/>
  <c r="M18953" i="1"/>
  <c r="C7848" i="1"/>
  <c r="D7848" i="1"/>
  <c r="M7848" i="1"/>
  <c r="C18954" i="1"/>
  <c r="D18954" i="1"/>
  <c r="M18954" i="1"/>
  <c r="C7849" i="1"/>
  <c r="D7849" i="1"/>
  <c r="M7849" i="1"/>
  <c r="C18955" i="1"/>
  <c r="D18955" i="1"/>
  <c r="M18955" i="1"/>
  <c r="C7850" i="1"/>
  <c r="D7850" i="1"/>
  <c r="M7850" i="1"/>
  <c r="C18956" i="1"/>
  <c r="D18956" i="1"/>
  <c r="M18956" i="1"/>
  <c r="C7851" i="1"/>
  <c r="M7851" i="1"/>
  <c r="C7852" i="1"/>
  <c r="D7852" i="1"/>
  <c r="M7852" i="1"/>
  <c r="C18957" i="1"/>
  <c r="D18957" i="1"/>
  <c r="M18957" i="1"/>
  <c r="C7853" i="1"/>
  <c r="D7853" i="1"/>
  <c r="M7853" i="1"/>
  <c r="C7854" i="1"/>
  <c r="D7854" i="1"/>
  <c r="M7854" i="1"/>
  <c r="C7855" i="1"/>
  <c r="D7855" i="1"/>
  <c r="M7855" i="1"/>
  <c r="C7856" i="1"/>
  <c r="D7856" i="1"/>
  <c r="M7856" i="1"/>
  <c r="C18958" i="1"/>
  <c r="D18958" i="1"/>
  <c r="M18958" i="1"/>
  <c r="C7858" i="1"/>
  <c r="D7858" i="1"/>
  <c r="M7858" i="1"/>
  <c r="C7857" i="1"/>
  <c r="D7857" i="1"/>
  <c r="M7857" i="1"/>
  <c r="C18959" i="1"/>
  <c r="D18959" i="1"/>
  <c r="M18959" i="1"/>
  <c r="C18960" i="1"/>
  <c r="D18960" i="1"/>
  <c r="M18960" i="1"/>
  <c r="C7859" i="1"/>
  <c r="D7859" i="1"/>
  <c r="M7859" i="1"/>
  <c r="C18961" i="1"/>
  <c r="D18961" i="1"/>
  <c r="M18961" i="1"/>
  <c r="C18962" i="1"/>
  <c r="D18962" i="1"/>
  <c r="M18962" i="1"/>
  <c r="C18963" i="1"/>
  <c r="D18963" i="1"/>
  <c r="M18963" i="1"/>
  <c r="C7861" i="1"/>
  <c r="D7861" i="1"/>
  <c r="M7861" i="1"/>
  <c r="C7862" i="1"/>
  <c r="D7862" i="1"/>
  <c r="M7862" i="1"/>
  <c r="C7863" i="1"/>
  <c r="D7863" i="1"/>
  <c r="M7863" i="1"/>
  <c r="C7864" i="1"/>
  <c r="D7864" i="1"/>
  <c r="M7864" i="1"/>
  <c r="C7865" i="1"/>
  <c r="D7865" i="1"/>
  <c r="M7865" i="1"/>
  <c r="C7866" i="1"/>
  <c r="D7866" i="1"/>
  <c r="M7866" i="1"/>
  <c r="C7867" i="1"/>
  <c r="D7867" i="1"/>
  <c r="M7867" i="1"/>
  <c r="C18964" i="1"/>
  <c r="D18964" i="1"/>
  <c r="M18964" i="1"/>
  <c r="C7868" i="1"/>
  <c r="D7868" i="1"/>
  <c r="M7868" i="1"/>
  <c r="C18965" i="1"/>
  <c r="D18965" i="1"/>
  <c r="M18965" i="1"/>
  <c r="C7869" i="1"/>
  <c r="D7869" i="1"/>
  <c r="M7869" i="1"/>
  <c r="C7870" i="1"/>
  <c r="D7870" i="1"/>
  <c r="M7870" i="1"/>
  <c r="C7871" i="1"/>
  <c r="D7871" i="1"/>
  <c r="M7871" i="1"/>
  <c r="C7872" i="1"/>
  <c r="D7872" i="1"/>
  <c r="M7872" i="1"/>
  <c r="C7873" i="1"/>
  <c r="D7873" i="1"/>
  <c r="M7873" i="1"/>
  <c r="C7874" i="1"/>
  <c r="D7874" i="1"/>
  <c r="M7874" i="1"/>
  <c r="C7875" i="1"/>
  <c r="D7875" i="1"/>
  <c r="M7875" i="1"/>
  <c r="C18966" i="1"/>
  <c r="D18966" i="1"/>
  <c r="M18966" i="1"/>
  <c r="C18967" i="1"/>
  <c r="D18967" i="1"/>
  <c r="M18967" i="1"/>
  <c r="C7876" i="1"/>
  <c r="D7876" i="1"/>
  <c r="M7876" i="1"/>
  <c r="C7877" i="1"/>
  <c r="D7877" i="1"/>
  <c r="M7877" i="1"/>
  <c r="C18968" i="1"/>
  <c r="D18968" i="1"/>
  <c r="M18968" i="1"/>
  <c r="C7878" i="1"/>
  <c r="D7878" i="1"/>
  <c r="M7878" i="1"/>
  <c r="C7879" i="1"/>
  <c r="D7879" i="1"/>
  <c r="M7879" i="1"/>
  <c r="C7886" i="1"/>
  <c r="D7886" i="1"/>
  <c r="M7886" i="1"/>
  <c r="C7887" i="1"/>
  <c r="D7887" i="1"/>
  <c r="M7887" i="1"/>
  <c r="C18969" i="1"/>
  <c r="D18969" i="1"/>
  <c r="M18969" i="1"/>
  <c r="C18970" i="1"/>
  <c r="D18970" i="1"/>
  <c r="M18970" i="1"/>
  <c r="C7888" i="1"/>
  <c r="D7888" i="1"/>
  <c r="M7888" i="1"/>
  <c r="C18971" i="1"/>
  <c r="D18971" i="1"/>
  <c r="M18971" i="1"/>
  <c r="C7880" i="1"/>
  <c r="D7880" i="1"/>
  <c r="M7880" i="1"/>
  <c r="C7881" i="1"/>
  <c r="D7881" i="1"/>
  <c r="M7881" i="1"/>
  <c r="C7882" i="1"/>
  <c r="D7882" i="1"/>
  <c r="M7882" i="1"/>
  <c r="C7883" i="1"/>
  <c r="D7883" i="1"/>
  <c r="M7883" i="1"/>
  <c r="C7884" i="1"/>
  <c r="D7884" i="1"/>
  <c r="M7884" i="1"/>
  <c r="C18972" i="1"/>
  <c r="D18972" i="1"/>
  <c r="M18972" i="1"/>
  <c r="C7885" i="1"/>
  <c r="D7885" i="1"/>
  <c r="M7885" i="1"/>
  <c r="C18973" i="1"/>
  <c r="D18973" i="1"/>
  <c r="M18973" i="1"/>
  <c r="C18974" i="1"/>
  <c r="D18974" i="1"/>
  <c r="M18974" i="1"/>
  <c r="C18975" i="1"/>
  <c r="D18975" i="1"/>
  <c r="M18975" i="1"/>
  <c r="C18976" i="1"/>
  <c r="D18976" i="1"/>
  <c r="M18976" i="1"/>
  <c r="C18977" i="1"/>
  <c r="D18977" i="1"/>
  <c r="M18977" i="1"/>
  <c r="C7891" i="1"/>
  <c r="D7891" i="1"/>
  <c r="M7891" i="1"/>
  <c r="C7890" i="1"/>
  <c r="D7890" i="1"/>
  <c r="M7890" i="1"/>
  <c r="C18978" i="1"/>
  <c r="D18978" i="1"/>
  <c r="M18978" i="1"/>
  <c r="C7892" i="1"/>
  <c r="D7892" i="1"/>
  <c r="M7892" i="1"/>
  <c r="C18979" i="1"/>
  <c r="D18979" i="1"/>
  <c r="M18979" i="1"/>
  <c r="C7893" i="1"/>
  <c r="M7893" i="1"/>
  <c r="C7894" i="1"/>
  <c r="D7894" i="1"/>
  <c r="M7894" i="1"/>
  <c r="C7895" i="1"/>
  <c r="D7895" i="1"/>
  <c r="M7895" i="1"/>
  <c r="C18980" i="1"/>
  <c r="D18980" i="1"/>
  <c r="M18980" i="1"/>
  <c r="C18981" i="1"/>
  <c r="D18981" i="1"/>
  <c r="M18981" i="1"/>
  <c r="C7896" i="1"/>
  <c r="D7896" i="1"/>
  <c r="M7896" i="1"/>
  <c r="C7898" i="1"/>
  <c r="D7898" i="1"/>
  <c r="M7898" i="1"/>
  <c r="C7897" i="1"/>
  <c r="D7897" i="1"/>
  <c r="M7897" i="1"/>
  <c r="C7899" i="1"/>
  <c r="D7899" i="1"/>
  <c r="M7899" i="1"/>
  <c r="C18982" i="1"/>
  <c r="D18982" i="1"/>
  <c r="M18982" i="1"/>
  <c r="C18983" i="1"/>
  <c r="D18983" i="1"/>
  <c r="M18983" i="1"/>
  <c r="C18984" i="1"/>
  <c r="D18984" i="1"/>
  <c r="M18984" i="1"/>
  <c r="C7900" i="1"/>
  <c r="D7900" i="1"/>
  <c r="M7900" i="1"/>
  <c r="C7901" i="1"/>
  <c r="D7901" i="1"/>
  <c r="M7901" i="1"/>
  <c r="C7902" i="1"/>
  <c r="M7902" i="1"/>
  <c r="C7905" i="1"/>
  <c r="D7905" i="1"/>
  <c r="M7905" i="1"/>
  <c r="C7903" i="1"/>
  <c r="D7903" i="1"/>
  <c r="M7903" i="1"/>
  <c r="C7904" i="1"/>
  <c r="D7904" i="1"/>
  <c r="M7904" i="1"/>
  <c r="C18985" i="1"/>
  <c r="D18985" i="1"/>
  <c r="M18985" i="1"/>
  <c r="C7906" i="1"/>
  <c r="D7906" i="1"/>
  <c r="M7906" i="1"/>
  <c r="C7907" i="1"/>
  <c r="D7907" i="1"/>
  <c r="M7907" i="1"/>
  <c r="C7908" i="1"/>
  <c r="D7908" i="1"/>
  <c r="M7908" i="1"/>
  <c r="C7909" i="1"/>
  <c r="D7909" i="1"/>
  <c r="M7909" i="1"/>
  <c r="C7910" i="1"/>
  <c r="D7910" i="1"/>
  <c r="M7910" i="1"/>
  <c r="C7911" i="1"/>
  <c r="D7911" i="1"/>
  <c r="M7911" i="1"/>
  <c r="C7912" i="1"/>
  <c r="D7912" i="1"/>
  <c r="M7912" i="1"/>
  <c r="C7913" i="1"/>
  <c r="D7913" i="1"/>
  <c r="M7913" i="1"/>
  <c r="C7914" i="1"/>
  <c r="D7914" i="1"/>
  <c r="M7914" i="1"/>
  <c r="C7915" i="1"/>
  <c r="D7915" i="1"/>
  <c r="M7915" i="1"/>
  <c r="C7917" i="1"/>
  <c r="D7917" i="1"/>
  <c r="M7917" i="1"/>
  <c r="C7916" i="1"/>
  <c r="D7916" i="1"/>
  <c r="M7916" i="1"/>
  <c r="C7918" i="1"/>
  <c r="D7918" i="1"/>
  <c r="M7918" i="1"/>
  <c r="C7919" i="1"/>
  <c r="D7919" i="1"/>
  <c r="M7919" i="1"/>
  <c r="C7920" i="1"/>
  <c r="D7920" i="1"/>
  <c r="M7920" i="1"/>
  <c r="C7921" i="1"/>
  <c r="D7921" i="1"/>
  <c r="M7921" i="1"/>
  <c r="C7922" i="1"/>
  <c r="D7922" i="1"/>
  <c r="M7922" i="1"/>
  <c r="C7923" i="1"/>
  <c r="D7923" i="1"/>
  <c r="M7923" i="1"/>
  <c r="C7924" i="1"/>
  <c r="D7924" i="1"/>
  <c r="M7924" i="1"/>
  <c r="C7925" i="1"/>
  <c r="D7925" i="1"/>
  <c r="M7925" i="1"/>
  <c r="C7927" i="1"/>
  <c r="D7927" i="1"/>
  <c r="M7927" i="1"/>
  <c r="C7926" i="1"/>
  <c r="D7926" i="1"/>
  <c r="M7926" i="1"/>
  <c r="C7928" i="1"/>
  <c r="D7928" i="1"/>
  <c r="M7928" i="1"/>
  <c r="C7929" i="1"/>
  <c r="D7929" i="1"/>
  <c r="M7929" i="1"/>
  <c r="C18986" i="1"/>
  <c r="D18986" i="1"/>
  <c r="M18986" i="1"/>
  <c r="C18987" i="1"/>
  <c r="D18987" i="1"/>
  <c r="M18987" i="1"/>
  <c r="C18988" i="1"/>
  <c r="D18988" i="1"/>
  <c r="M18988" i="1"/>
  <c r="C7930" i="1"/>
  <c r="D7930" i="1"/>
  <c r="M7930" i="1"/>
  <c r="C18989" i="1"/>
  <c r="D18989" i="1"/>
  <c r="M18989" i="1"/>
  <c r="C18990" i="1"/>
  <c r="D18990" i="1"/>
  <c r="M18990" i="1"/>
  <c r="C18991" i="1"/>
  <c r="D18991" i="1"/>
  <c r="M18991" i="1"/>
  <c r="C18992" i="1"/>
  <c r="D18992" i="1"/>
  <c r="M18992" i="1"/>
  <c r="C18993" i="1"/>
  <c r="D18993" i="1"/>
  <c r="M18993" i="1"/>
  <c r="C7931" i="1"/>
  <c r="D7931" i="1"/>
  <c r="M7931" i="1"/>
  <c r="C7932" i="1"/>
  <c r="D7932" i="1"/>
  <c r="M7932" i="1"/>
  <c r="C7933" i="1"/>
  <c r="D7933" i="1"/>
  <c r="M7933" i="1"/>
  <c r="C7934" i="1"/>
  <c r="D7934" i="1"/>
  <c r="M7934" i="1"/>
  <c r="C7935" i="1"/>
  <c r="D7935" i="1"/>
  <c r="M7935" i="1"/>
  <c r="C7936" i="1"/>
  <c r="D7936" i="1"/>
  <c r="M7936" i="1"/>
  <c r="C7937" i="1"/>
  <c r="D7937" i="1"/>
  <c r="M7937" i="1"/>
  <c r="C7938" i="1"/>
  <c r="D7938" i="1"/>
  <c r="M7938" i="1"/>
  <c r="C18994" i="1"/>
  <c r="D18994" i="1"/>
  <c r="M18994" i="1"/>
  <c r="C7939" i="1"/>
  <c r="D7939" i="1"/>
  <c r="M7939" i="1"/>
  <c r="C7940" i="1"/>
  <c r="D7940" i="1"/>
  <c r="M7940" i="1"/>
  <c r="C7941" i="1"/>
  <c r="D7941" i="1"/>
  <c r="M7941" i="1"/>
  <c r="C7942" i="1"/>
  <c r="D7942" i="1"/>
  <c r="M7942" i="1"/>
  <c r="C7943" i="1"/>
  <c r="M7943" i="1"/>
  <c r="C7944" i="1"/>
  <c r="D7944" i="1"/>
  <c r="M7944" i="1"/>
  <c r="C7945" i="1"/>
  <c r="D7945" i="1"/>
  <c r="M7945" i="1"/>
  <c r="C7946" i="1"/>
  <c r="D7946" i="1"/>
  <c r="M7946" i="1"/>
  <c r="C7947" i="1"/>
  <c r="D7947" i="1"/>
  <c r="M7947" i="1"/>
  <c r="C7949" i="1"/>
  <c r="D7949" i="1"/>
  <c r="M7949" i="1"/>
  <c r="C18995" i="1"/>
  <c r="D18995" i="1"/>
  <c r="M18995" i="1"/>
  <c r="C7948" i="1"/>
  <c r="M7948" i="1"/>
  <c r="C7950" i="1"/>
  <c r="D7950" i="1"/>
  <c r="M7950" i="1"/>
  <c r="C18996" i="1"/>
  <c r="D18996" i="1"/>
  <c r="M18996" i="1"/>
  <c r="C7951" i="1"/>
  <c r="D7951" i="1"/>
  <c r="M7951" i="1"/>
  <c r="C7952" i="1"/>
  <c r="D7952" i="1"/>
  <c r="M7952" i="1"/>
  <c r="C18997" i="1"/>
  <c r="D18997" i="1"/>
  <c r="M18997" i="1"/>
  <c r="C7953" i="1"/>
  <c r="D7953" i="1"/>
  <c r="M7953" i="1"/>
  <c r="C7954" i="1"/>
  <c r="D7954" i="1"/>
  <c r="M7954" i="1"/>
  <c r="C7955" i="1"/>
  <c r="D7955" i="1"/>
  <c r="M7955" i="1"/>
  <c r="C7956" i="1"/>
  <c r="D7956" i="1"/>
  <c r="M7956" i="1"/>
  <c r="C7957" i="1"/>
  <c r="D7957" i="1"/>
  <c r="M7957" i="1"/>
  <c r="C18998" i="1"/>
  <c r="D18998" i="1"/>
  <c r="M18998" i="1"/>
  <c r="C18999" i="1"/>
  <c r="D18999" i="1"/>
  <c r="M18999" i="1"/>
  <c r="C19000" i="1"/>
  <c r="D19000" i="1"/>
  <c r="M19000" i="1"/>
  <c r="C19001" i="1"/>
  <c r="D19001" i="1"/>
  <c r="M19001" i="1"/>
  <c r="C7958" i="1"/>
  <c r="D7958" i="1"/>
  <c r="M7958" i="1"/>
  <c r="C7959" i="1"/>
  <c r="D7959" i="1"/>
  <c r="M7959" i="1"/>
  <c r="C7960" i="1"/>
  <c r="D7960" i="1"/>
  <c r="M7960" i="1"/>
  <c r="C19002" i="1"/>
  <c r="D19002" i="1"/>
  <c r="M19002" i="1"/>
  <c r="C7961" i="1"/>
  <c r="D7961" i="1"/>
  <c r="M7961" i="1"/>
  <c r="C7962" i="1"/>
  <c r="D7962" i="1"/>
  <c r="M7962" i="1"/>
  <c r="C7963" i="1"/>
  <c r="D7963" i="1"/>
  <c r="M7963" i="1"/>
  <c r="C7964" i="1"/>
  <c r="D7964" i="1"/>
  <c r="M7964" i="1"/>
  <c r="C19003" i="1"/>
  <c r="D19003" i="1"/>
  <c r="M19003" i="1"/>
  <c r="C7965" i="1"/>
  <c r="D7965" i="1"/>
  <c r="M7965" i="1"/>
  <c r="C19004" i="1"/>
  <c r="D19004" i="1"/>
  <c r="M19004" i="1"/>
  <c r="C7966" i="1"/>
  <c r="D7966" i="1"/>
  <c r="M7966" i="1"/>
  <c r="C19005" i="1"/>
  <c r="D19005" i="1"/>
  <c r="M19005" i="1"/>
  <c r="C7967" i="1"/>
  <c r="D7967" i="1"/>
  <c r="M7967" i="1"/>
  <c r="C7971" i="1"/>
  <c r="D7971" i="1"/>
  <c r="M7971" i="1"/>
  <c r="C7972" i="1"/>
  <c r="D7972" i="1"/>
  <c r="M7972" i="1"/>
  <c r="C7968" i="1"/>
  <c r="D7968" i="1"/>
  <c r="M7968" i="1"/>
  <c r="C7969" i="1"/>
  <c r="D7969" i="1"/>
  <c r="M7969" i="1"/>
  <c r="C7970" i="1"/>
  <c r="D7970" i="1"/>
  <c r="M7970" i="1"/>
  <c r="C19006" i="1"/>
  <c r="D19006" i="1"/>
  <c r="M19006" i="1"/>
  <c r="C7973" i="1"/>
  <c r="D7973" i="1"/>
  <c r="M7973" i="1"/>
  <c r="C7974" i="1"/>
  <c r="D7974" i="1"/>
  <c r="M7974" i="1"/>
  <c r="C19007" i="1"/>
  <c r="D19007" i="1"/>
  <c r="M19007" i="1"/>
  <c r="C19008" i="1"/>
  <c r="D19008" i="1"/>
  <c r="M19008" i="1"/>
  <c r="C19009" i="1"/>
  <c r="D19009" i="1"/>
  <c r="M19009" i="1"/>
  <c r="C7975" i="1"/>
  <c r="D7975" i="1"/>
  <c r="M7975" i="1"/>
  <c r="C19010" i="1"/>
  <c r="D19010" i="1"/>
  <c r="M19010" i="1"/>
  <c r="C19011" i="1"/>
  <c r="D19011" i="1"/>
  <c r="M19011" i="1"/>
  <c r="C7976" i="1"/>
  <c r="D7976" i="1"/>
  <c r="M7976" i="1"/>
  <c r="C7977" i="1"/>
  <c r="D7977" i="1"/>
  <c r="M7977" i="1"/>
  <c r="C7978" i="1"/>
  <c r="D7978" i="1"/>
  <c r="M7978" i="1"/>
  <c r="C7979" i="1"/>
  <c r="D7979" i="1"/>
  <c r="M7979" i="1"/>
  <c r="C19012" i="1"/>
  <c r="D19012" i="1"/>
  <c r="M19012" i="1"/>
  <c r="C19013" i="1"/>
  <c r="D19013" i="1"/>
  <c r="M19013" i="1"/>
  <c r="C7980" i="1"/>
  <c r="D7980" i="1"/>
  <c r="M7980" i="1"/>
  <c r="C7981" i="1"/>
  <c r="D7981" i="1"/>
  <c r="M7981" i="1"/>
  <c r="C7982" i="1"/>
  <c r="D7982" i="1"/>
  <c r="M7982" i="1"/>
  <c r="C19014" i="1"/>
  <c r="D19014" i="1"/>
  <c r="M19014" i="1"/>
  <c r="C19015" i="1"/>
  <c r="D19015" i="1"/>
  <c r="M19015" i="1"/>
  <c r="C7983" i="1"/>
  <c r="D7983" i="1"/>
  <c r="M7983" i="1"/>
  <c r="C7984" i="1"/>
  <c r="M7984" i="1"/>
  <c r="C7985" i="1"/>
  <c r="D7985" i="1"/>
  <c r="M7985" i="1"/>
  <c r="C7986" i="1"/>
  <c r="D7986" i="1"/>
  <c r="M7986" i="1"/>
  <c r="C7987" i="1"/>
  <c r="D7987" i="1"/>
  <c r="M7987" i="1"/>
  <c r="C19016" i="1"/>
  <c r="D19016" i="1"/>
  <c r="M19016" i="1"/>
  <c r="C19017" i="1"/>
  <c r="D19017" i="1"/>
  <c r="M19017" i="1"/>
  <c r="C7988" i="1"/>
  <c r="D7988" i="1"/>
  <c r="M7988" i="1"/>
  <c r="C7989" i="1"/>
  <c r="D7989" i="1"/>
  <c r="M7989" i="1"/>
  <c r="C7990" i="1"/>
  <c r="D7990" i="1"/>
  <c r="M7990" i="1"/>
  <c r="C7991" i="1"/>
  <c r="D7991" i="1"/>
  <c r="M7991" i="1"/>
  <c r="C19018" i="1"/>
  <c r="D19018" i="1"/>
  <c r="M19018" i="1"/>
  <c r="C19019" i="1"/>
  <c r="D19019" i="1"/>
  <c r="M19019" i="1"/>
  <c r="C19020" i="1"/>
  <c r="D19020" i="1"/>
  <c r="M19020" i="1"/>
  <c r="C7992" i="1"/>
  <c r="D7992" i="1"/>
  <c r="M7992" i="1"/>
  <c r="C7993" i="1"/>
  <c r="D7993" i="1"/>
  <c r="M7993" i="1"/>
  <c r="C19021" i="1"/>
  <c r="D19021" i="1"/>
  <c r="M19021" i="1"/>
  <c r="C7994" i="1"/>
  <c r="D7994" i="1"/>
  <c r="M7994" i="1"/>
  <c r="C7995" i="1"/>
  <c r="D7995" i="1"/>
  <c r="M7995" i="1"/>
  <c r="C7996" i="1"/>
  <c r="D7996" i="1"/>
  <c r="M7996" i="1"/>
  <c r="C19022" i="1"/>
  <c r="D19022" i="1"/>
  <c r="M19022" i="1"/>
  <c r="C7997" i="1"/>
  <c r="D7997" i="1"/>
  <c r="M7997" i="1"/>
  <c r="C7998" i="1"/>
  <c r="D7998" i="1"/>
  <c r="M7998" i="1"/>
  <c r="C7999" i="1"/>
  <c r="D7999" i="1"/>
  <c r="M7999" i="1"/>
  <c r="C8000" i="1"/>
  <c r="D8000" i="1"/>
  <c r="M8000" i="1"/>
  <c r="C8001" i="1"/>
  <c r="D8001" i="1"/>
  <c r="M8001" i="1"/>
  <c r="C8002" i="1"/>
  <c r="D8002" i="1"/>
  <c r="M8002" i="1"/>
  <c r="C19023" i="1"/>
  <c r="D19023" i="1"/>
  <c r="M19023" i="1"/>
  <c r="C19024" i="1"/>
  <c r="D19024" i="1"/>
  <c r="M19024" i="1"/>
  <c r="C19025" i="1"/>
  <c r="D19025" i="1"/>
  <c r="M19025" i="1"/>
  <c r="C19026" i="1"/>
  <c r="D19026" i="1"/>
  <c r="M19026" i="1"/>
  <c r="C8003" i="1"/>
  <c r="D8003" i="1"/>
  <c r="M8003" i="1"/>
  <c r="C8004" i="1"/>
  <c r="D8004" i="1"/>
  <c r="M8004" i="1"/>
  <c r="C19027" i="1"/>
  <c r="D19027" i="1"/>
  <c r="M19027" i="1"/>
  <c r="C8005" i="1"/>
  <c r="D8005" i="1"/>
  <c r="M8005" i="1"/>
  <c r="C8006" i="1"/>
  <c r="D8006" i="1"/>
  <c r="M8006" i="1"/>
  <c r="C19028" i="1"/>
  <c r="D19028" i="1"/>
  <c r="M19028" i="1"/>
  <c r="C19029" i="1"/>
  <c r="D19029" i="1"/>
  <c r="M19029" i="1"/>
  <c r="C19030" i="1"/>
  <c r="D19030" i="1"/>
  <c r="M19030" i="1"/>
  <c r="C8007" i="1"/>
  <c r="D8007" i="1"/>
  <c r="M8007" i="1"/>
  <c r="C8009" i="1"/>
  <c r="D8009" i="1"/>
  <c r="M8009" i="1"/>
  <c r="C8008" i="1"/>
  <c r="D8008" i="1"/>
  <c r="M8008" i="1"/>
  <c r="C8010" i="1"/>
  <c r="D8010" i="1"/>
  <c r="M8010" i="1"/>
  <c r="C8011" i="1"/>
  <c r="D8011" i="1"/>
  <c r="M8011" i="1"/>
  <c r="C8012" i="1"/>
  <c r="D8012" i="1"/>
  <c r="M8012" i="1"/>
  <c r="C8013" i="1"/>
  <c r="D8013" i="1"/>
  <c r="M8013" i="1"/>
  <c r="C8014" i="1"/>
  <c r="D8014" i="1"/>
  <c r="M8014" i="1"/>
  <c r="C8015" i="1"/>
  <c r="D8015" i="1"/>
  <c r="M8015" i="1"/>
  <c r="C19031" i="1"/>
  <c r="D19031" i="1"/>
  <c r="M19031" i="1"/>
  <c r="C8016" i="1"/>
  <c r="D8016" i="1"/>
  <c r="M8016" i="1"/>
  <c r="C19032" i="1"/>
  <c r="D19032" i="1"/>
  <c r="M19032" i="1"/>
  <c r="C8017" i="1"/>
  <c r="D8017" i="1"/>
  <c r="M8017" i="1"/>
  <c r="C8018" i="1"/>
  <c r="D8018" i="1"/>
  <c r="M8018" i="1"/>
  <c r="C8019" i="1"/>
  <c r="D8019" i="1"/>
  <c r="M8019" i="1"/>
  <c r="C8020" i="1"/>
  <c r="D8020" i="1"/>
  <c r="M8020" i="1"/>
  <c r="C8021" i="1"/>
  <c r="D8021" i="1"/>
  <c r="M8021" i="1"/>
  <c r="C8022" i="1"/>
  <c r="D8022" i="1"/>
  <c r="M8022" i="1"/>
  <c r="C8023" i="1"/>
  <c r="D8023" i="1"/>
  <c r="M8023" i="1"/>
  <c r="C8024" i="1"/>
  <c r="D8024" i="1"/>
  <c r="M8024" i="1"/>
  <c r="C8026" i="1"/>
  <c r="D8026" i="1"/>
  <c r="M8026" i="1"/>
  <c r="C19033" i="1"/>
  <c r="D19033" i="1"/>
  <c r="M19033" i="1"/>
  <c r="C8027" i="1"/>
  <c r="D8027" i="1"/>
  <c r="M8027" i="1"/>
  <c r="C8028" i="1"/>
  <c r="D8028" i="1"/>
  <c r="M8028" i="1"/>
  <c r="C8029" i="1"/>
  <c r="D8029" i="1"/>
  <c r="M8029" i="1"/>
  <c r="C19034" i="1"/>
  <c r="D19034" i="1"/>
  <c r="M19034" i="1"/>
  <c r="C8030" i="1"/>
  <c r="M8030" i="1"/>
  <c r="C8031" i="1"/>
  <c r="D8031" i="1"/>
  <c r="M8031" i="1"/>
  <c r="C19035" i="1"/>
  <c r="D19035" i="1"/>
  <c r="M19035" i="1"/>
  <c r="C8032" i="1"/>
  <c r="D8032" i="1"/>
  <c r="M8032" i="1"/>
  <c r="C19036" i="1"/>
  <c r="D19036" i="1"/>
  <c r="M19036" i="1"/>
  <c r="C8033" i="1"/>
  <c r="D8033" i="1"/>
  <c r="M8033" i="1"/>
  <c r="C8034" i="1"/>
  <c r="D8034" i="1"/>
  <c r="M8034" i="1"/>
  <c r="C8035" i="1"/>
  <c r="D8035" i="1"/>
  <c r="M8035" i="1"/>
  <c r="C8036" i="1"/>
  <c r="D8036" i="1"/>
  <c r="M8036" i="1"/>
  <c r="C19037" i="1"/>
  <c r="D19037" i="1"/>
  <c r="M19037" i="1"/>
  <c r="C19038" i="1"/>
  <c r="D19038" i="1"/>
  <c r="M19038" i="1"/>
  <c r="C19039" i="1"/>
  <c r="D19039" i="1"/>
  <c r="M19039" i="1"/>
  <c r="C8037" i="1"/>
  <c r="D8037" i="1"/>
  <c r="M8037" i="1"/>
  <c r="C19040" i="1"/>
  <c r="D19040" i="1"/>
  <c r="M19040" i="1"/>
  <c r="C8038" i="1"/>
  <c r="D8038" i="1"/>
  <c r="M8038" i="1"/>
  <c r="C8039" i="1"/>
  <c r="D8039" i="1"/>
  <c r="M8039" i="1"/>
  <c r="C19041" i="1"/>
  <c r="D19041" i="1"/>
  <c r="M19041" i="1"/>
  <c r="C8040" i="1"/>
  <c r="D8040" i="1"/>
  <c r="M8040" i="1"/>
  <c r="C8041" i="1"/>
  <c r="D8041" i="1"/>
  <c r="M8041" i="1"/>
  <c r="C19042" i="1"/>
  <c r="D19042" i="1"/>
  <c r="M19042" i="1"/>
  <c r="C19043" i="1"/>
  <c r="D19043" i="1"/>
  <c r="M19043" i="1"/>
  <c r="C8042" i="1"/>
  <c r="D8042" i="1"/>
  <c r="M8042" i="1"/>
  <c r="C8043" i="1"/>
  <c r="D8043" i="1"/>
  <c r="M8043" i="1"/>
  <c r="C8044" i="1"/>
  <c r="D8044" i="1"/>
  <c r="M8044" i="1"/>
  <c r="C8045" i="1"/>
  <c r="D8045" i="1"/>
  <c r="M8045" i="1"/>
  <c r="C8046" i="1"/>
  <c r="D8046" i="1"/>
  <c r="M8046" i="1"/>
  <c r="C19044" i="1"/>
  <c r="D19044" i="1"/>
  <c r="M19044" i="1"/>
  <c r="C8047" i="1"/>
  <c r="D8047" i="1"/>
  <c r="M8047" i="1"/>
  <c r="C19045" i="1"/>
  <c r="D19045" i="1"/>
  <c r="M19045" i="1"/>
  <c r="C19046" i="1"/>
  <c r="D19046" i="1"/>
  <c r="M19046" i="1"/>
  <c r="C19047" i="1"/>
  <c r="D19047" i="1"/>
  <c r="M19047" i="1"/>
  <c r="C8048" i="1"/>
  <c r="M8048" i="1"/>
  <c r="C8051" i="1"/>
  <c r="D8051" i="1"/>
  <c r="M8051" i="1"/>
  <c r="C8049" i="1"/>
  <c r="D8049" i="1"/>
  <c r="M8049" i="1"/>
  <c r="C8050" i="1"/>
  <c r="D8050" i="1"/>
  <c r="M8050" i="1"/>
  <c r="C19048" i="1"/>
  <c r="D19048" i="1"/>
  <c r="M19048" i="1"/>
  <c r="C8052" i="1"/>
  <c r="D8052" i="1"/>
  <c r="M8052" i="1"/>
  <c r="C8053" i="1"/>
  <c r="D8053" i="1"/>
  <c r="M8053" i="1"/>
  <c r="C19049" i="1"/>
  <c r="D19049" i="1"/>
  <c r="M19049" i="1"/>
  <c r="C8054" i="1"/>
  <c r="D8054" i="1"/>
  <c r="M8054" i="1"/>
  <c r="C8055" i="1"/>
  <c r="D8055" i="1"/>
  <c r="M8055" i="1"/>
  <c r="C8056" i="1"/>
  <c r="M8056" i="1"/>
  <c r="C8057" i="1"/>
  <c r="D8057" i="1"/>
  <c r="M8057" i="1"/>
  <c r="C8059" i="1"/>
  <c r="D8059" i="1"/>
  <c r="M8059" i="1"/>
  <c r="C19050" i="1"/>
  <c r="D19050" i="1"/>
  <c r="M19050" i="1"/>
  <c r="C8058" i="1"/>
  <c r="D8058" i="1"/>
  <c r="M8058" i="1"/>
  <c r="C8060" i="1"/>
  <c r="D8060" i="1"/>
  <c r="M8060" i="1"/>
  <c r="C8061" i="1"/>
  <c r="D8061" i="1"/>
  <c r="M8061" i="1"/>
  <c r="C8062" i="1"/>
  <c r="D8062" i="1"/>
  <c r="M8062" i="1"/>
  <c r="C19051" i="1"/>
  <c r="D19051" i="1"/>
  <c r="M19051" i="1"/>
  <c r="C19052" i="1"/>
  <c r="D19052" i="1"/>
  <c r="M19052" i="1"/>
  <c r="C19053" i="1"/>
  <c r="D19053" i="1"/>
  <c r="M19053" i="1"/>
  <c r="C8063" i="1"/>
  <c r="D8063" i="1"/>
  <c r="M8063" i="1"/>
  <c r="C8064" i="1"/>
  <c r="D8064" i="1"/>
  <c r="M8064" i="1"/>
  <c r="C8065" i="1"/>
  <c r="D8065" i="1"/>
  <c r="M8065" i="1"/>
  <c r="C8066" i="1"/>
  <c r="D8066" i="1"/>
  <c r="M8066" i="1"/>
  <c r="C19054" i="1"/>
  <c r="D19054" i="1"/>
  <c r="M19054" i="1"/>
  <c r="C8067" i="1"/>
  <c r="D8067" i="1"/>
  <c r="M8067" i="1"/>
  <c r="C8068" i="1"/>
  <c r="D8068" i="1"/>
  <c r="M8068" i="1"/>
  <c r="C8069" i="1"/>
  <c r="D8069" i="1"/>
  <c r="M8069" i="1"/>
  <c r="C19055" i="1"/>
  <c r="D19055" i="1"/>
  <c r="M19055" i="1"/>
  <c r="C19056" i="1"/>
  <c r="D19056" i="1"/>
  <c r="M19056" i="1"/>
  <c r="C8071" i="1"/>
  <c r="D8071" i="1"/>
  <c r="M8071" i="1"/>
  <c r="C19057" i="1"/>
  <c r="D19057" i="1"/>
  <c r="M19057" i="1"/>
  <c r="C8072" i="1"/>
  <c r="D8072" i="1"/>
  <c r="M8072" i="1"/>
  <c r="C19058" i="1"/>
  <c r="D19058" i="1"/>
  <c r="M19058" i="1"/>
  <c r="C8073" i="1"/>
  <c r="D8073" i="1"/>
  <c r="M8073" i="1"/>
  <c r="C8070" i="1"/>
  <c r="D8070" i="1"/>
  <c r="M8070" i="1"/>
  <c r="C8074" i="1"/>
  <c r="D8074" i="1"/>
  <c r="M8074" i="1"/>
  <c r="C8075" i="1"/>
  <c r="D8075" i="1"/>
  <c r="M8075" i="1"/>
  <c r="C8076" i="1"/>
  <c r="D8076" i="1"/>
  <c r="M8076" i="1"/>
  <c r="C19059" i="1"/>
  <c r="D19059" i="1"/>
  <c r="M19059" i="1"/>
  <c r="C8078" i="1"/>
  <c r="D8078" i="1"/>
  <c r="M8078" i="1"/>
  <c r="C8077" i="1"/>
  <c r="D8077" i="1"/>
  <c r="M8077" i="1"/>
  <c r="C19060" i="1"/>
  <c r="D19060" i="1"/>
  <c r="M19060" i="1"/>
  <c r="C19061" i="1"/>
  <c r="D19061" i="1"/>
  <c r="M19061" i="1"/>
  <c r="C8079" i="1"/>
  <c r="D8079" i="1"/>
  <c r="M8079" i="1"/>
  <c r="C19062" i="1"/>
  <c r="D19062" i="1"/>
  <c r="M19062" i="1"/>
  <c r="C8085" i="1"/>
  <c r="D8085" i="1"/>
  <c r="M8085" i="1"/>
  <c r="C8080" i="1"/>
  <c r="D8080" i="1"/>
  <c r="M8080" i="1"/>
  <c r="C8083" i="1"/>
  <c r="D8083" i="1"/>
  <c r="M8083" i="1"/>
  <c r="C8081" i="1"/>
  <c r="D8081" i="1"/>
  <c r="M8081" i="1"/>
  <c r="C8084" i="1"/>
  <c r="D8084" i="1"/>
  <c r="M8084" i="1"/>
  <c r="C19063" i="1"/>
  <c r="D19063" i="1"/>
  <c r="M19063" i="1"/>
  <c r="C8086" i="1"/>
  <c r="D8086" i="1"/>
  <c r="M8086" i="1"/>
  <c r="C8087" i="1"/>
  <c r="D8087" i="1"/>
  <c r="M8087" i="1"/>
  <c r="C19064" i="1"/>
  <c r="D19064" i="1"/>
  <c r="M19064" i="1"/>
  <c r="C8088" i="1"/>
  <c r="D8088" i="1"/>
  <c r="M8088" i="1"/>
  <c r="C19065" i="1"/>
  <c r="D19065" i="1"/>
  <c r="M19065" i="1"/>
  <c r="C8089" i="1"/>
  <c r="D8089" i="1"/>
  <c r="M8089" i="1"/>
  <c r="C8090" i="1"/>
  <c r="D8090" i="1"/>
  <c r="M8090" i="1"/>
  <c r="C8091" i="1"/>
  <c r="D8091" i="1"/>
  <c r="M8091" i="1"/>
  <c r="C19066" i="1"/>
  <c r="D19066" i="1"/>
  <c r="M19066" i="1"/>
  <c r="C8092" i="1"/>
  <c r="D8092" i="1"/>
  <c r="M8092" i="1"/>
  <c r="C19067" i="1"/>
  <c r="D19067" i="1"/>
  <c r="M19067" i="1"/>
  <c r="C19068" i="1"/>
  <c r="D19068" i="1"/>
  <c r="M19068" i="1"/>
  <c r="C8093" i="1"/>
  <c r="D8093" i="1"/>
  <c r="M8093" i="1"/>
  <c r="C19069" i="1"/>
  <c r="D19069" i="1"/>
  <c r="M19069" i="1"/>
  <c r="C8094" i="1"/>
  <c r="D8094" i="1"/>
  <c r="M8094" i="1"/>
  <c r="C8095" i="1"/>
  <c r="D8095" i="1"/>
  <c r="M8095" i="1"/>
  <c r="C8096" i="1"/>
  <c r="D8096" i="1"/>
  <c r="M8096" i="1"/>
  <c r="C8097" i="1"/>
  <c r="D8097" i="1"/>
  <c r="M8097" i="1"/>
  <c r="C8098" i="1"/>
  <c r="D8098" i="1"/>
  <c r="M8098" i="1"/>
  <c r="C8099" i="1"/>
  <c r="D8099" i="1"/>
  <c r="M8099" i="1"/>
  <c r="C8100" i="1"/>
  <c r="D8100" i="1"/>
  <c r="M8100" i="1"/>
  <c r="C19070" i="1"/>
  <c r="D19070" i="1"/>
  <c r="M19070" i="1"/>
  <c r="C8101" i="1"/>
  <c r="D8101" i="1"/>
  <c r="M8101" i="1"/>
  <c r="C8102" i="1"/>
  <c r="D8102" i="1"/>
  <c r="M8102" i="1"/>
  <c r="C8103" i="1"/>
  <c r="D8103" i="1"/>
  <c r="M8103" i="1"/>
  <c r="C8104" i="1"/>
  <c r="D8104" i="1"/>
  <c r="M8104" i="1"/>
  <c r="C8105" i="1"/>
  <c r="D8105" i="1"/>
  <c r="M8105" i="1"/>
  <c r="C8106" i="1"/>
  <c r="D8106" i="1"/>
  <c r="M8106" i="1"/>
  <c r="C8107" i="1"/>
  <c r="D8107" i="1"/>
  <c r="M8107" i="1"/>
  <c r="C19071" i="1"/>
  <c r="D19071" i="1"/>
  <c r="M19071" i="1"/>
  <c r="C8108" i="1"/>
  <c r="D8108" i="1"/>
  <c r="M8108" i="1"/>
  <c r="C19072" i="1"/>
  <c r="D19072" i="1"/>
  <c r="M19072" i="1"/>
  <c r="C19073" i="1"/>
  <c r="D19073" i="1"/>
  <c r="M19073" i="1"/>
  <c r="C8109" i="1"/>
  <c r="D8109" i="1"/>
  <c r="M8109" i="1"/>
  <c r="C19074" i="1"/>
  <c r="D19074" i="1"/>
  <c r="M19074" i="1"/>
  <c r="C19075" i="1"/>
  <c r="D19075" i="1"/>
  <c r="M19075" i="1"/>
  <c r="C8110" i="1"/>
  <c r="D8110" i="1"/>
  <c r="M8110" i="1"/>
  <c r="C8111" i="1"/>
  <c r="D8111" i="1"/>
  <c r="M8111" i="1"/>
  <c r="C8112" i="1"/>
  <c r="D8112" i="1"/>
  <c r="M8112" i="1"/>
  <c r="C8113" i="1"/>
  <c r="D8113" i="1"/>
  <c r="M8113" i="1"/>
  <c r="C8114" i="1"/>
  <c r="D8114" i="1"/>
  <c r="M8114" i="1"/>
  <c r="C8115" i="1"/>
  <c r="D8115" i="1"/>
  <c r="M8115" i="1"/>
  <c r="C19076" i="1"/>
  <c r="D19076" i="1"/>
  <c r="M19076" i="1"/>
  <c r="C8116" i="1"/>
  <c r="D8116" i="1"/>
  <c r="M8116" i="1"/>
  <c r="C8118" i="1"/>
  <c r="D8118" i="1"/>
  <c r="M8118" i="1"/>
  <c r="C8119" i="1"/>
  <c r="D8119" i="1"/>
  <c r="M8119" i="1"/>
  <c r="C8120" i="1"/>
  <c r="D8120" i="1"/>
  <c r="M8120" i="1"/>
  <c r="C19077" i="1"/>
  <c r="D19077" i="1"/>
  <c r="M19077" i="1"/>
  <c r="C8121" i="1"/>
  <c r="D8121" i="1"/>
  <c r="M8121" i="1"/>
  <c r="C19078" i="1"/>
  <c r="D19078" i="1"/>
  <c r="M19078" i="1"/>
  <c r="C8122" i="1"/>
  <c r="D8122" i="1"/>
  <c r="M8122" i="1"/>
  <c r="C8123" i="1"/>
  <c r="D8123" i="1"/>
  <c r="M8123" i="1"/>
  <c r="C19079" i="1"/>
  <c r="D19079" i="1"/>
  <c r="M19079" i="1"/>
  <c r="C19080" i="1"/>
  <c r="D19080" i="1"/>
  <c r="M19080" i="1"/>
  <c r="C8124" i="1"/>
  <c r="D8124" i="1"/>
  <c r="M8124" i="1"/>
  <c r="C19081" i="1"/>
  <c r="D19081" i="1"/>
  <c r="M19081" i="1"/>
  <c r="C19082" i="1"/>
  <c r="D19082" i="1"/>
  <c r="M19082" i="1"/>
  <c r="C8125" i="1"/>
  <c r="D8125" i="1"/>
  <c r="M8125" i="1"/>
  <c r="C8126" i="1"/>
  <c r="D8126" i="1"/>
  <c r="M8126" i="1"/>
  <c r="C19083" i="1"/>
  <c r="D19083" i="1"/>
  <c r="M19083" i="1"/>
  <c r="C8127" i="1"/>
  <c r="D8127" i="1"/>
  <c r="M8127" i="1"/>
  <c r="C8128" i="1"/>
  <c r="D8128" i="1"/>
  <c r="M8128" i="1"/>
  <c r="C8133" i="1"/>
  <c r="D8133" i="1"/>
  <c r="M8133" i="1"/>
  <c r="C8129" i="1"/>
  <c r="D8129" i="1"/>
  <c r="M8129" i="1"/>
  <c r="C8130" i="1"/>
  <c r="D8130" i="1"/>
  <c r="M8130" i="1"/>
  <c r="C8131" i="1"/>
  <c r="M8131" i="1"/>
  <c r="C19084" i="1"/>
  <c r="D19084" i="1"/>
  <c r="M19084" i="1"/>
  <c r="C8132" i="1"/>
  <c r="D8132" i="1"/>
  <c r="M8132" i="1"/>
  <c r="C19085" i="1"/>
  <c r="D19085" i="1"/>
  <c r="M19085" i="1"/>
  <c r="C8134" i="1"/>
  <c r="D8134" i="1"/>
  <c r="M8134" i="1"/>
  <c r="C8135" i="1"/>
  <c r="D8135" i="1"/>
  <c r="M8135" i="1"/>
  <c r="C8136" i="1"/>
  <c r="D8136" i="1"/>
  <c r="M8136" i="1"/>
  <c r="C8137" i="1"/>
  <c r="D8137" i="1"/>
  <c r="M8137" i="1"/>
  <c r="C19086" i="1"/>
  <c r="D19086" i="1"/>
  <c r="M19086" i="1"/>
  <c r="C8139" i="1"/>
  <c r="D8139" i="1"/>
  <c r="M8139" i="1"/>
  <c r="C8138" i="1"/>
  <c r="D8138" i="1"/>
  <c r="M8138" i="1"/>
  <c r="C19087" i="1"/>
  <c r="D19087" i="1"/>
  <c r="M19087" i="1"/>
  <c r="C8140" i="1"/>
  <c r="D8140" i="1"/>
  <c r="M8140" i="1"/>
  <c r="C8141" i="1"/>
  <c r="D8141" i="1"/>
  <c r="M8141" i="1"/>
  <c r="C8142" i="1"/>
  <c r="D8142" i="1"/>
  <c r="M8142" i="1"/>
  <c r="C8143" i="1"/>
  <c r="D8143" i="1"/>
  <c r="M8143" i="1"/>
  <c r="C8144" i="1"/>
  <c r="D8144" i="1"/>
  <c r="M8144" i="1"/>
  <c r="C8145" i="1"/>
  <c r="D8145" i="1"/>
  <c r="M8145" i="1"/>
  <c r="C8146" i="1"/>
  <c r="D8146" i="1"/>
  <c r="M8146" i="1"/>
  <c r="C8147" i="1"/>
  <c r="D8147" i="1"/>
  <c r="M8147" i="1"/>
  <c r="C8148" i="1"/>
  <c r="D8148" i="1"/>
  <c r="M8148" i="1"/>
  <c r="C8149" i="1"/>
  <c r="D8149" i="1"/>
  <c r="M8149" i="1"/>
  <c r="C19088" i="1"/>
  <c r="D19088" i="1"/>
  <c r="M19088" i="1"/>
  <c r="C19089" i="1"/>
  <c r="D19089" i="1"/>
  <c r="M19089" i="1"/>
  <c r="C8151" i="1"/>
  <c r="D8151" i="1"/>
  <c r="M8151" i="1"/>
  <c r="C8150" i="1"/>
  <c r="D8150" i="1"/>
  <c r="M8150" i="1"/>
  <c r="C8152" i="1"/>
  <c r="D8152" i="1"/>
  <c r="M8152" i="1"/>
  <c r="C8153" i="1"/>
  <c r="D8153" i="1"/>
  <c r="M8153" i="1"/>
  <c r="C19090" i="1"/>
  <c r="D19090" i="1"/>
  <c r="M19090" i="1"/>
  <c r="C8154" i="1"/>
  <c r="D8154" i="1"/>
  <c r="M8154" i="1"/>
  <c r="C19091" i="1"/>
  <c r="D19091" i="1"/>
  <c r="M19091" i="1"/>
  <c r="C8155" i="1"/>
  <c r="D8155" i="1"/>
  <c r="M8155" i="1"/>
  <c r="C19092" i="1"/>
  <c r="D19092" i="1"/>
  <c r="M19092" i="1"/>
  <c r="C19093" i="1"/>
  <c r="D19093" i="1"/>
  <c r="M19093" i="1"/>
  <c r="C8156" i="1"/>
  <c r="D8156" i="1"/>
  <c r="M8156" i="1"/>
  <c r="C19094" i="1"/>
  <c r="D19094" i="1"/>
  <c r="M19094" i="1"/>
  <c r="C19095" i="1"/>
  <c r="D19095" i="1"/>
  <c r="M19095" i="1"/>
  <c r="C19096" i="1"/>
  <c r="D19096" i="1"/>
  <c r="M19096" i="1"/>
  <c r="C19097" i="1"/>
  <c r="D19097" i="1"/>
  <c r="M19097" i="1"/>
  <c r="C19098" i="1"/>
  <c r="D19098" i="1"/>
  <c r="M19098" i="1"/>
  <c r="C8158" i="1"/>
  <c r="D8158" i="1"/>
  <c r="M8158" i="1"/>
  <c r="C19099" i="1"/>
  <c r="D19099" i="1"/>
  <c r="M19099" i="1"/>
  <c r="C19100" i="1"/>
  <c r="D19100" i="1"/>
  <c r="M19100" i="1"/>
  <c r="C8159" i="1"/>
  <c r="D8159" i="1"/>
  <c r="M8159" i="1"/>
  <c r="C8160" i="1"/>
  <c r="D8160" i="1"/>
  <c r="M8160" i="1"/>
  <c r="C8161" i="1"/>
  <c r="D8161" i="1"/>
  <c r="M8161" i="1"/>
  <c r="C8162" i="1"/>
  <c r="D8162" i="1"/>
  <c r="M8162" i="1"/>
  <c r="C19101" i="1"/>
  <c r="D19101" i="1"/>
  <c r="M19101" i="1"/>
  <c r="C19102" i="1"/>
  <c r="D19102" i="1"/>
  <c r="M19102" i="1"/>
  <c r="C8163" i="1"/>
  <c r="D8163" i="1"/>
  <c r="M8163" i="1"/>
  <c r="C8164" i="1"/>
  <c r="D8164" i="1"/>
  <c r="M8164" i="1"/>
  <c r="C19103" i="1"/>
  <c r="D19103" i="1"/>
  <c r="M19103" i="1"/>
  <c r="C8165" i="1"/>
  <c r="D8165" i="1"/>
  <c r="M8165" i="1"/>
  <c r="C8166" i="1"/>
  <c r="D8166" i="1"/>
  <c r="M8166" i="1"/>
  <c r="C19104" i="1"/>
  <c r="D19104" i="1"/>
  <c r="M19104" i="1"/>
  <c r="C19105" i="1"/>
  <c r="D19105" i="1"/>
  <c r="M19105" i="1"/>
  <c r="C19106" i="1"/>
  <c r="D19106" i="1"/>
  <c r="M19106" i="1"/>
  <c r="C8167" i="1"/>
  <c r="D8167" i="1"/>
  <c r="M8167" i="1"/>
  <c r="C8168" i="1"/>
  <c r="D8168" i="1"/>
  <c r="M8168" i="1"/>
  <c r="C19107" i="1"/>
  <c r="D19107" i="1"/>
  <c r="M19107" i="1"/>
  <c r="C8169" i="1"/>
  <c r="D8169" i="1"/>
  <c r="M8169" i="1"/>
  <c r="C8170" i="1"/>
  <c r="D8170" i="1"/>
  <c r="M8170" i="1"/>
  <c r="C8171" i="1"/>
  <c r="D8171" i="1"/>
  <c r="M8171" i="1"/>
  <c r="C19108" i="1"/>
  <c r="D19108" i="1"/>
  <c r="M19108" i="1"/>
  <c r="C8172" i="1"/>
  <c r="D8172" i="1"/>
  <c r="M8172" i="1"/>
  <c r="C8173" i="1"/>
  <c r="D8173" i="1"/>
  <c r="M8173" i="1"/>
  <c r="C8174" i="1"/>
  <c r="D8174" i="1"/>
  <c r="M8174" i="1"/>
  <c r="C19109" i="1"/>
  <c r="D19109" i="1"/>
  <c r="M19109" i="1"/>
  <c r="C8175" i="1"/>
  <c r="D8175" i="1"/>
  <c r="M8175" i="1"/>
  <c r="C8177" i="1"/>
  <c r="D8177" i="1"/>
  <c r="M8177" i="1"/>
  <c r="C8176" i="1"/>
  <c r="D8176" i="1"/>
  <c r="M8176" i="1"/>
  <c r="C19110" i="1"/>
  <c r="D19110" i="1"/>
  <c r="M19110" i="1"/>
  <c r="C8178" i="1"/>
  <c r="D8178" i="1"/>
  <c r="M8178" i="1"/>
  <c r="C8179" i="1"/>
  <c r="D8179" i="1"/>
  <c r="M8179" i="1"/>
  <c r="C8180" i="1"/>
  <c r="D8180" i="1"/>
  <c r="M8180" i="1"/>
  <c r="C8181" i="1"/>
  <c r="D8181" i="1"/>
  <c r="M8181" i="1"/>
  <c r="C8182" i="1"/>
  <c r="D8182" i="1"/>
  <c r="M8182" i="1"/>
  <c r="C8183" i="1"/>
  <c r="D8183" i="1"/>
  <c r="M8183" i="1"/>
  <c r="C8184" i="1"/>
  <c r="D8184" i="1"/>
  <c r="M8184" i="1"/>
  <c r="C8185" i="1"/>
  <c r="D8185" i="1"/>
  <c r="M8185" i="1"/>
  <c r="C8186" i="1"/>
  <c r="D8186" i="1"/>
  <c r="M8186" i="1"/>
  <c r="C19111" i="1"/>
  <c r="D19111" i="1"/>
  <c r="M19111" i="1"/>
  <c r="C8187" i="1"/>
  <c r="D8187" i="1"/>
  <c r="M8187" i="1"/>
  <c r="C8188" i="1"/>
  <c r="D8188" i="1"/>
  <c r="M8188" i="1"/>
  <c r="C8189" i="1"/>
  <c r="D8189" i="1"/>
  <c r="M8189" i="1"/>
  <c r="C8190" i="1"/>
  <c r="D8190" i="1"/>
  <c r="M8190" i="1"/>
  <c r="C8203" i="1"/>
  <c r="D8203" i="1"/>
  <c r="M8203" i="1"/>
  <c r="C8191" i="1"/>
  <c r="D8191" i="1"/>
  <c r="M8191" i="1"/>
  <c r="C19112" i="1"/>
  <c r="D19112" i="1"/>
  <c r="M19112" i="1"/>
  <c r="C8192" i="1"/>
  <c r="D8192" i="1"/>
  <c r="M8192" i="1"/>
  <c r="C8193" i="1"/>
  <c r="D8193" i="1"/>
  <c r="M8193" i="1"/>
  <c r="C8194" i="1"/>
  <c r="D8194" i="1"/>
  <c r="M8194" i="1"/>
  <c r="C8195" i="1"/>
  <c r="D8195" i="1"/>
  <c r="M8195" i="1"/>
  <c r="C8196" i="1"/>
  <c r="D8196" i="1"/>
  <c r="M8196" i="1"/>
  <c r="C8197" i="1"/>
  <c r="D8197" i="1"/>
  <c r="M8197" i="1"/>
  <c r="C8198" i="1"/>
  <c r="D8198" i="1"/>
  <c r="M8198" i="1"/>
  <c r="C8199" i="1"/>
  <c r="D8199" i="1"/>
  <c r="M8199" i="1"/>
  <c r="C8200" i="1"/>
  <c r="D8200" i="1"/>
  <c r="M8200" i="1"/>
  <c r="C8201" i="1"/>
  <c r="D8201" i="1"/>
  <c r="M8201" i="1"/>
  <c r="C8202" i="1"/>
  <c r="D8202" i="1"/>
  <c r="M8202" i="1"/>
  <c r="C8204" i="1"/>
  <c r="D8204" i="1"/>
  <c r="M8204" i="1"/>
  <c r="C19113" i="1"/>
  <c r="D19113" i="1"/>
  <c r="M19113" i="1"/>
  <c r="C19114" i="1"/>
  <c r="D19114" i="1"/>
  <c r="M19114" i="1"/>
  <c r="C19115" i="1"/>
  <c r="D19115" i="1"/>
  <c r="M19115" i="1"/>
  <c r="C8205" i="1"/>
  <c r="D8205" i="1"/>
  <c r="M8205" i="1"/>
  <c r="C8206" i="1"/>
  <c r="D8206" i="1"/>
  <c r="M8206" i="1"/>
  <c r="C8207" i="1"/>
  <c r="D8207" i="1"/>
  <c r="M8207" i="1"/>
  <c r="C8208" i="1"/>
  <c r="D8208" i="1"/>
  <c r="M8208" i="1"/>
  <c r="C8209" i="1"/>
  <c r="D8209" i="1"/>
  <c r="M8209" i="1"/>
  <c r="C8210" i="1"/>
  <c r="D8210" i="1"/>
  <c r="M8210" i="1"/>
  <c r="C19116" i="1"/>
  <c r="D19116" i="1"/>
  <c r="M19116" i="1"/>
  <c r="C8211" i="1"/>
  <c r="D8211" i="1"/>
  <c r="M8211" i="1"/>
  <c r="C8212" i="1"/>
  <c r="D8212" i="1"/>
  <c r="M8212" i="1"/>
  <c r="C8213" i="1"/>
  <c r="D8213" i="1"/>
  <c r="M8213" i="1"/>
  <c r="C8214" i="1"/>
  <c r="D8214" i="1"/>
  <c r="M8214" i="1"/>
  <c r="C19117" i="1"/>
  <c r="D19117" i="1"/>
  <c r="M19117" i="1"/>
  <c r="C8215" i="1"/>
  <c r="D8215" i="1"/>
  <c r="M8215" i="1"/>
  <c r="C19118" i="1"/>
  <c r="D19118" i="1"/>
  <c r="M19118" i="1"/>
  <c r="C19119" i="1"/>
  <c r="D19119" i="1"/>
  <c r="M19119" i="1"/>
  <c r="C8216" i="1"/>
  <c r="M8216" i="1"/>
  <c r="C8217" i="1"/>
  <c r="D8217" i="1"/>
  <c r="M8217" i="1"/>
  <c r="C8218" i="1"/>
  <c r="M8218" i="1"/>
  <c r="C19120" i="1"/>
  <c r="D19120" i="1"/>
  <c r="M19120" i="1"/>
  <c r="C8220" i="1"/>
  <c r="D8220" i="1"/>
  <c r="M8220" i="1"/>
  <c r="C19121" i="1"/>
  <c r="D19121" i="1"/>
  <c r="M19121" i="1"/>
  <c r="C8221" i="1"/>
  <c r="D8221" i="1"/>
  <c r="M8221" i="1"/>
  <c r="C8222" i="1"/>
  <c r="D8222" i="1"/>
  <c r="M8222" i="1"/>
  <c r="C19122" i="1"/>
  <c r="D19122" i="1"/>
  <c r="M19122" i="1"/>
  <c r="C8223" i="1"/>
  <c r="D8223" i="1"/>
  <c r="M8223" i="1"/>
  <c r="C8224" i="1"/>
  <c r="D8224" i="1"/>
  <c r="M8224" i="1"/>
  <c r="C8225" i="1"/>
  <c r="D8225" i="1"/>
  <c r="M8225" i="1"/>
  <c r="C19123" i="1"/>
  <c r="D19123" i="1"/>
  <c r="M19123" i="1"/>
  <c r="C8226" i="1"/>
  <c r="D8226" i="1"/>
  <c r="M8226" i="1"/>
  <c r="C8227" i="1"/>
  <c r="D8227" i="1"/>
  <c r="M8227" i="1"/>
  <c r="C19124" i="1"/>
  <c r="D19124" i="1"/>
  <c r="M19124" i="1"/>
  <c r="C8228" i="1"/>
  <c r="D8228" i="1"/>
  <c r="M8228" i="1"/>
  <c r="C8229" i="1"/>
  <c r="D8229" i="1"/>
  <c r="M8229" i="1"/>
  <c r="C8230" i="1"/>
  <c r="D8230" i="1"/>
  <c r="M8230" i="1"/>
  <c r="C8231" i="1"/>
  <c r="D8231" i="1"/>
  <c r="M8231" i="1"/>
  <c r="C8232" i="1"/>
  <c r="D8232" i="1"/>
  <c r="M8232" i="1"/>
  <c r="C19125" i="1"/>
  <c r="D19125" i="1"/>
  <c r="M19125" i="1"/>
  <c r="C8233" i="1"/>
  <c r="D8233" i="1"/>
  <c r="M8233" i="1"/>
  <c r="C8234" i="1"/>
  <c r="D8234" i="1"/>
  <c r="M8234" i="1"/>
  <c r="C8235" i="1"/>
  <c r="D8235" i="1"/>
  <c r="M8235" i="1"/>
  <c r="C19126" i="1"/>
  <c r="D19126" i="1"/>
  <c r="M19126" i="1"/>
  <c r="C19127" i="1"/>
  <c r="D19127" i="1"/>
  <c r="M19127" i="1"/>
  <c r="C8236" i="1"/>
  <c r="D8236" i="1"/>
  <c r="M8236" i="1"/>
  <c r="C19128" i="1"/>
  <c r="D19128" i="1"/>
  <c r="M19128" i="1"/>
  <c r="C19129" i="1"/>
  <c r="D19129" i="1"/>
  <c r="M19129" i="1"/>
  <c r="C19130" i="1"/>
  <c r="D19130" i="1"/>
  <c r="M19130" i="1"/>
  <c r="C8238" i="1"/>
  <c r="D8238" i="1"/>
  <c r="M8238" i="1"/>
  <c r="C8237" i="1"/>
  <c r="D8237" i="1"/>
  <c r="M8237" i="1"/>
  <c r="C19131" i="1"/>
  <c r="D19131" i="1"/>
  <c r="M19131" i="1"/>
  <c r="C8239" i="1"/>
  <c r="D8239" i="1"/>
  <c r="M8239" i="1"/>
  <c r="C8240" i="1"/>
  <c r="D8240" i="1"/>
  <c r="M8240" i="1"/>
  <c r="C8241" i="1"/>
  <c r="D8241" i="1"/>
  <c r="M8241" i="1"/>
  <c r="C8242" i="1"/>
  <c r="D8242" i="1"/>
  <c r="M8242" i="1"/>
  <c r="C8243" i="1"/>
  <c r="D8243" i="1"/>
  <c r="M8243" i="1"/>
  <c r="C8219" i="1"/>
  <c r="D8219" i="1"/>
  <c r="M8219" i="1"/>
  <c r="C8244" i="1"/>
  <c r="D8244" i="1"/>
  <c r="M8244" i="1"/>
  <c r="C8245" i="1"/>
  <c r="D8245" i="1"/>
  <c r="M8245" i="1"/>
  <c r="C8246" i="1"/>
  <c r="D8246" i="1"/>
  <c r="M8246" i="1"/>
  <c r="C8247" i="1"/>
  <c r="D8247" i="1"/>
  <c r="M8247" i="1"/>
  <c r="C8248" i="1"/>
  <c r="D8248" i="1"/>
  <c r="M8248" i="1"/>
  <c r="C8249" i="1"/>
  <c r="D8249" i="1"/>
  <c r="M8249" i="1"/>
  <c r="C8250" i="1"/>
  <c r="D8250" i="1"/>
  <c r="M8250" i="1"/>
  <c r="C19132" i="1"/>
  <c r="D19132" i="1"/>
  <c r="M19132" i="1"/>
  <c r="C8251" i="1"/>
  <c r="D8251" i="1"/>
  <c r="M8251" i="1"/>
  <c r="C8252" i="1"/>
  <c r="D8252" i="1"/>
  <c r="M8252" i="1"/>
  <c r="C8253" i="1"/>
  <c r="M8253" i="1"/>
  <c r="C19133" i="1"/>
  <c r="D19133" i="1"/>
  <c r="M19133" i="1"/>
  <c r="C8256" i="1"/>
  <c r="D8256" i="1"/>
  <c r="M8256" i="1"/>
  <c r="C8254" i="1"/>
  <c r="D8254" i="1"/>
  <c r="M8254" i="1"/>
  <c r="C8255" i="1"/>
  <c r="D8255" i="1"/>
  <c r="M8255" i="1"/>
  <c r="C8257" i="1"/>
  <c r="D8257" i="1"/>
  <c r="M8257" i="1"/>
  <c r="C8258" i="1"/>
  <c r="D8258" i="1"/>
  <c r="M8258" i="1"/>
  <c r="C8259" i="1"/>
  <c r="D8259" i="1"/>
  <c r="M8259" i="1"/>
  <c r="C19134" i="1"/>
  <c r="D19134" i="1"/>
  <c r="M19134" i="1"/>
  <c r="C8260" i="1"/>
  <c r="D8260" i="1"/>
  <c r="M8260" i="1"/>
  <c r="C8261" i="1"/>
  <c r="D8261" i="1"/>
  <c r="M8261" i="1"/>
  <c r="C8262" i="1"/>
  <c r="D8262" i="1"/>
  <c r="M8262" i="1"/>
  <c r="C8263" i="1"/>
  <c r="D8263" i="1"/>
  <c r="M8263" i="1"/>
  <c r="C8264" i="1"/>
  <c r="D8264" i="1"/>
  <c r="M8264" i="1"/>
  <c r="C8265" i="1"/>
  <c r="D8265" i="1"/>
  <c r="M8265" i="1"/>
  <c r="C8266" i="1"/>
  <c r="D8266" i="1"/>
  <c r="M8266" i="1"/>
  <c r="C8267" i="1"/>
  <c r="D8267" i="1"/>
  <c r="M8267" i="1"/>
  <c r="C19135" i="1"/>
  <c r="D19135" i="1"/>
  <c r="M19135" i="1"/>
  <c r="C19136" i="1"/>
  <c r="D19136" i="1"/>
  <c r="M19136" i="1"/>
  <c r="C8268" i="1"/>
  <c r="D8268" i="1"/>
  <c r="M8268" i="1"/>
  <c r="C8269" i="1"/>
  <c r="D8269" i="1"/>
  <c r="M8269" i="1"/>
  <c r="C8270" i="1"/>
  <c r="D8270" i="1"/>
  <c r="M8270" i="1"/>
  <c r="C8271" i="1"/>
  <c r="D8271" i="1"/>
  <c r="M8271" i="1"/>
  <c r="C8272" i="1"/>
  <c r="D8272" i="1"/>
  <c r="M8272" i="1"/>
  <c r="C19137" i="1"/>
  <c r="D19137" i="1"/>
  <c r="M19137" i="1"/>
  <c r="C8273" i="1"/>
  <c r="D8273" i="1"/>
  <c r="M8273" i="1"/>
  <c r="C8274" i="1"/>
  <c r="D8274" i="1"/>
  <c r="M8274" i="1"/>
  <c r="C8275" i="1"/>
  <c r="D8275" i="1"/>
  <c r="M8275" i="1"/>
  <c r="C8276" i="1"/>
  <c r="D8276" i="1"/>
  <c r="M8276" i="1"/>
  <c r="C8277" i="1"/>
  <c r="D8277" i="1"/>
  <c r="M8277" i="1"/>
  <c r="C8278" i="1"/>
  <c r="D8278" i="1"/>
  <c r="M8278" i="1"/>
  <c r="C8279" i="1"/>
  <c r="D8279" i="1"/>
  <c r="M8279" i="1"/>
  <c r="C8280" i="1"/>
  <c r="D8280" i="1"/>
  <c r="M8280" i="1"/>
  <c r="C8281" i="1"/>
  <c r="D8281" i="1"/>
  <c r="M8281" i="1"/>
  <c r="C19138" i="1"/>
  <c r="D19138" i="1"/>
  <c r="M19138" i="1"/>
  <c r="C8283" i="1"/>
  <c r="D8283" i="1"/>
  <c r="M8283" i="1"/>
  <c r="C8282" i="1"/>
  <c r="D8282" i="1"/>
  <c r="M8282" i="1"/>
  <c r="C8286" i="1"/>
  <c r="D8286" i="1"/>
  <c r="M8286" i="1"/>
  <c r="C8285" i="1"/>
  <c r="D8285" i="1"/>
  <c r="M8285" i="1"/>
  <c r="C8287" i="1"/>
  <c r="D8287" i="1"/>
  <c r="M8287" i="1"/>
  <c r="C19139" i="1"/>
  <c r="D19139" i="1"/>
  <c r="M19139" i="1"/>
  <c r="C8289" i="1"/>
  <c r="D8289" i="1"/>
  <c r="M8289" i="1"/>
  <c r="C8291" i="1"/>
  <c r="D8291" i="1"/>
  <c r="M8291" i="1"/>
  <c r="C8288" i="1"/>
  <c r="D8288" i="1"/>
  <c r="M8288" i="1"/>
  <c r="C8292" i="1"/>
  <c r="D8292" i="1"/>
  <c r="M8292" i="1"/>
  <c r="C8293" i="1"/>
  <c r="D8293" i="1"/>
  <c r="M8293" i="1"/>
  <c r="C8295" i="1"/>
  <c r="M8295" i="1"/>
  <c r="C8294" i="1"/>
  <c r="D8294" i="1"/>
  <c r="M8294" i="1"/>
  <c r="C8296" i="1"/>
  <c r="M8296" i="1"/>
  <c r="C8297" i="1"/>
  <c r="D8297" i="1"/>
  <c r="M8297" i="1"/>
  <c r="C8298" i="1"/>
  <c r="D8298" i="1"/>
  <c r="M8298" i="1"/>
  <c r="C8299" i="1"/>
  <c r="D8299" i="1"/>
  <c r="M8299" i="1"/>
  <c r="C8300" i="1"/>
  <c r="D8300" i="1"/>
  <c r="M8300" i="1"/>
  <c r="C8303" i="1"/>
  <c r="D8303" i="1"/>
  <c r="M8303" i="1"/>
  <c r="C19140" i="1"/>
  <c r="D19140" i="1"/>
  <c r="M19140" i="1"/>
  <c r="C8302" i="1"/>
  <c r="D8302" i="1"/>
  <c r="M8302" i="1"/>
  <c r="C8304" i="1"/>
  <c r="D8304" i="1"/>
  <c r="M8304" i="1"/>
  <c r="C8305" i="1"/>
  <c r="D8305" i="1"/>
  <c r="M8305" i="1"/>
  <c r="C8306" i="1"/>
  <c r="D8306" i="1"/>
  <c r="M8306" i="1"/>
  <c r="C8307" i="1"/>
  <c r="D8307" i="1"/>
  <c r="M8307" i="1"/>
  <c r="C8308" i="1"/>
  <c r="D8308" i="1"/>
  <c r="M8308" i="1"/>
  <c r="C8309" i="1"/>
  <c r="D8309" i="1"/>
  <c r="M8309" i="1"/>
  <c r="C19141" i="1"/>
  <c r="D19141" i="1"/>
  <c r="M19141" i="1"/>
  <c r="C8310" i="1"/>
  <c r="D8310" i="1"/>
  <c r="M8310" i="1"/>
  <c r="C8311" i="1"/>
  <c r="D8311" i="1"/>
  <c r="M8311" i="1"/>
  <c r="C8312" i="1"/>
  <c r="D8312" i="1"/>
  <c r="M8312" i="1"/>
  <c r="C19142" i="1"/>
  <c r="D19142" i="1"/>
  <c r="M19142" i="1"/>
  <c r="C19143" i="1"/>
  <c r="D19143" i="1"/>
  <c r="M19143" i="1"/>
  <c r="C8313" i="1"/>
  <c r="M8313" i="1"/>
  <c r="C8314" i="1"/>
  <c r="D8314" i="1"/>
  <c r="M8314" i="1"/>
  <c r="C19144" i="1"/>
  <c r="D19144" i="1"/>
  <c r="M19144" i="1"/>
  <c r="C8315" i="1"/>
  <c r="D8315" i="1"/>
  <c r="M8315" i="1"/>
  <c r="C8316" i="1"/>
  <c r="D8316" i="1"/>
  <c r="M8316" i="1"/>
  <c r="C8317" i="1"/>
  <c r="D8317" i="1"/>
  <c r="M8317" i="1"/>
  <c r="C8318" i="1"/>
  <c r="D8318" i="1"/>
  <c r="M8318" i="1"/>
  <c r="C19145" i="1"/>
  <c r="D19145" i="1"/>
  <c r="M19145" i="1"/>
  <c r="C8319" i="1"/>
  <c r="D8319" i="1"/>
  <c r="M8319" i="1"/>
  <c r="C19146" i="1"/>
  <c r="D19146" i="1"/>
  <c r="M19146" i="1"/>
  <c r="C8320" i="1"/>
  <c r="D8320" i="1"/>
  <c r="M8320" i="1"/>
  <c r="C8321" i="1"/>
  <c r="D8321" i="1"/>
  <c r="M8321" i="1"/>
  <c r="C8322" i="1"/>
  <c r="D8322" i="1"/>
  <c r="M8322" i="1"/>
  <c r="C8323" i="1"/>
  <c r="D8323" i="1"/>
  <c r="M8323" i="1"/>
  <c r="C19147" i="1"/>
  <c r="D19147" i="1"/>
  <c r="M19147" i="1"/>
  <c r="C8324" i="1"/>
  <c r="D8324" i="1"/>
  <c r="M8324" i="1"/>
  <c r="C8325" i="1"/>
  <c r="D8325" i="1"/>
  <c r="M8325" i="1"/>
  <c r="C8326" i="1"/>
  <c r="D8326" i="1"/>
  <c r="M8326" i="1"/>
  <c r="C8327" i="1"/>
  <c r="D8327" i="1"/>
  <c r="M8327" i="1"/>
  <c r="C8328" i="1"/>
  <c r="D8328" i="1"/>
  <c r="M8328" i="1"/>
  <c r="C19148" i="1"/>
  <c r="D19148" i="1"/>
  <c r="M19148" i="1"/>
  <c r="C19149" i="1"/>
  <c r="D19149" i="1"/>
  <c r="M19149" i="1"/>
  <c r="C8329" i="1"/>
  <c r="D8329" i="1"/>
  <c r="M8329" i="1"/>
  <c r="C8331" i="1"/>
  <c r="D8331" i="1"/>
  <c r="M8331" i="1"/>
  <c r="C8330" i="1"/>
  <c r="D8330" i="1"/>
  <c r="M8330" i="1"/>
  <c r="C8332" i="1"/>
  <c r="D8332" i="1"/>
  <c r="M8332" i="1"/>
  <c r="C19150" i="1"/>
  <c r="D19150" i="1"/>
  <c r="M19150" i="1"/>
  <c r="C8333" i="1"/>
  <c r="D8333" i="1"/>
  <c r="M8333" i="1"/>
  <c r="C19151" i="1"/>
  <c r="D19151" i="1"/>
  <c r="M19151" i="1"/>
  <c r="C8334" i="1"/>
  <c r="D8334" i="1"/>
  <c r="M8334" i="1"/>
  <c r="C19152" i="1"/>
  <c r="D19152" i="1"/>
  <c r="M19152" i="1"/>
  <c r="C8336" i="1"/>
  <c r="D8336" i="1"/>
  <c r="M8336" i="1"/>
  <c r="C8337" i="1"/>
  <c r="D8337" i="1"/>
  <c r="M8337" i="1"/>
  <c r="C8335" i="1"/>
  <c r="M8335" i="1"/>
  <c r="C8340" i="1"/>
  <c r="D8340" i="1"/>
  <c r="M8340" i="1"/>
  <c r="C8339" i="1"/>
  <c r="D8339" i="1"/>
  <c r="M8339" i="1"/>
  <c r="C8338" i="1"/>
  <c r="D8338" i="1"/>
  <c r="M8338" i="1"/>
  <c r="C8341" i="1"/>
  <c r="D8341" i="1"/>
  <c r="M8341" i="1"/>
  <c r="C19153" i="1"/>
  <c r="D19153" i="1"/>
  <c r="M19153" i="1"/>
  <c r="C19154" i="1"/>
  <c r="D19154" i="1"/>
  <c r="M19154" i="1"/>
  <c r="C8342" i="1"/>
  <c r="D8342" i="1"/>
  <c r="M8342" i="1"/>
  <c r="C8343" i="1"/>
  <c r="D8343" i="1"/>
  <c r="M8343" i="1"/>
  <c r="C8344" i="1"/>
  <c r="D8344" i="1"/>
  <c r="M8344" i="1"/>
  <c r="C8345" i="1"/>
  <c r="D8345" i="1"/>
  <c r="M8345" i="1"/>
  <c r="C19155" i="1"/>
  <c r="D19155" i="1"/>
  <c r="M19155" i="1"/>
  <c r="C8346" i="1"/>
  <c r="D8346" i="1"/>
  <c r="M8346" i="1"/>
  <c r="C19156" i="1"/>
  <c r="D19156" i="1"/>
  <c r="M19156" i="1"/>
  <c r="C19157" i="1"/>
  <c r="D19157" i="1"/>
  <c r="M19157" i="1"/>
  <c r="C8349" i="1"/>
  <c r="D8349" i="1"/>
  <c r="M8349" i="1"/>
  <c r="C19158" i="1"/>
  <c r="D19158" i="1"/>
  <c r="M19158" i="1"/>
  <c r="C8350" i="1"/>
  <c r="D8350" i="1"/>
  <c r="M8350" i="1"/>
  <c r="C8351" i="1"/>
  <c r="D8351" i="1"/>
  <c r="M8351" i="1"/>
  <c r="C8352" i="1"/>
  <c r="D8352" i="1"/>
  <c r="M8352" i="1"/>
  <c r="C8353" i="1"/>
  <c r="D8353" i="1"/>
  <c r="M8353" i="1"/>
  <c r="C19159" i="1"/>
  <c r="D19159" i="1"/>
  <c r="M19159" i="1"/>
  <c r="C8354" i="1"/>
  <c r="D8354" i="1"/>
  <c r="M8354" i="1"/>
  <c r="C19160" i="1"/>
  <c r="D19160" i="1"/>
  <c r="M19160" i="1"/>
  <c r="C19161" i="1"/>
  <c r="D19161" i="1"/>
  <c r="M19161" i="1"/>
  <c r="C19162" i="1"/>
  <c r="D19162" i="1"/>
  <c r="M19162" i="1"/>
  <c r="C8356" i="1"/>
  <c r="D8356" i="1"/>
  <c r="M8356" i="1"/>
  <c r="C8355" i="1"/>
  <c r="D8355" i="1"/>
  <c r="M8355" i="1"/>
  <c r="C19163" i="1"/>
  <c r="D19163" i="1"/>
  <c r="M19163" i="1"/>
  <c r="C8357" i="1"/>
  <c r="D8357" i="1"/>
  <c r="M8357" i="1"/>
  <c r="C8358" i="1"/>
  <c r="D8358" i="1"/>
  <c r="M8358" i="1"/>
  <c r="C19164" i="1"/>
  <c r="D19164" i="1"/>
  <c r="M19164" i="1"/>
  <c r="C8359" i="1"/>
  <c r="D8359" i="1"/>
  <c r="M8359" i="1"/>
  <c r="C8360" i="1"/>
  <c r="M8360" i="1"/>
  <c r="C8361" i="1"/>
  <c r="M8361" i="1"/>
  <c r="C8362" i="1"/>
  <c r="D8362" i="1"/>
  <c r="M8362" i="1"/>
  <c r="C8364" i="1"/>
  <c r="D8364" i="1"/>
  <c r="M8364" i="1"/>
  <c r="C8363" i="1"/>
  <c r="D8363" i="1"/>
  <c r="M8363" i="1"/>
  <c r="C19165" i="1"/>
  <c r="D19165" i="1"/>
  <c r="M19165" i="1"/>
  <c r="C8365" i="1"/>
  <c r="D8365" i="1"/>
  <c r="M8365" i="1"/>
  <c r="C19166" i="1"/>
  <c r="D19166" i="1"/>
  <c r="M19166" i="1"/>
  <c r="C19167" i="1"/>
  <c r="D19167" i="1"/>
  <c r="M19167" i="1"/>
  <c r="C8366" i="1"/>
  <c r="M8366" i="1"/>
  <c r="C8367" i="1"/>
  <c r="M8367" i="1"/>
  <c r="C8369" i="1"/>
  <c r="D8369" i="1"/>
  <c r="M8369" i="1"/>
  <c r="C8370" i="1"/>
  <c r="D8370" i="1"/>
  <c r="M8370" i="1"/>
  <c r="C8371" i="1"/>
  <c r="D8371" i="1"/>
  <c r="M8371" i="1"/>
  <c r="C8372" i="1"/>
  <c r="D8372" i="1"/>
  <c r="M8372" i="1"/>
  <c r="C8373" i="1"/>
  <c r="D8373" i="1"/>
  <c r="M8373" i="1"/>
  <c r="C8374" i="1"/>
  <c r="D8374" i="1"/>
  <c r="M8374" i="1"/>
  <c r="C8375" i="1"/>
  <c r="D8375" i="1"/>
  <c r="M8375" i="1"/>
  <c r="C8376" i="1"/>
  <c r="D8376" i="1"/>
  <c r="M8376" i="1"/>
  <c r="C8378" i="1"/>
  <c r="D8378" i="1"/>
  <c r="M8378" i="1"/>
  <c r="C19168" i="1"/>
  <c r="D19168" i="1"/>
  <c r="M19168" i="1"/>
  <c r="C8379" i="1"/>
  <c r="D8379" i="1"/>
  <c r="M8379" i="1"/>
  <c r="C8380" i="1"/>
  <c r="D8380" i="1"/>
  <c r="M8380" i="1"/>
  <c r="C19169" i="1"/>
  <c r="D19169" i="1"/>
  <c r="M19169" i="1"/>
  <c r="C8381" i="1"/>
  <c r="D8381" i="1"/>
  <c r="M8381" i="1"/>
  <c r="C19170" i="1"/>
  <c r="D19170" i="1"/>
  <c r="M19170" i="1"/>
  <c r="C8347" i="1"/>
  <c r="D8347" i="1"/>
  <c r="M8347" i="1"/>
  <c r="C8382" i="1"/>
  <c r="D8382" i="1"/>
  <c r="M8382" i="1"/>
  <c r="C19171" i="1"/>
  <c r="D19171" i="1"/>
  <c r="M19171" i="1"/>
  <c r="C8383" i="1"/>
  <c r="D8383" i="1"/>
  <c r="M8383" i="1"/>
  <c r="C8384" i="1"/>
  <c r="D8384" i="1"/>
  <c r="M8384" i="1"/>
  <c r="C8385" i="1"/>
  <c r="D8385" i="1"/>
  <c r="M8385" i="1"/>
  <c r="C8386" i="1"/>
  <c r="D8386" i="1"/>
  <c r="M8386" i="1"/>
  <c r="C8387" i="1"/>
  <c r="D8387" i="1"/>
  <c r="M8387" i="1"/>
  <c r="C19172" i="1"/>
  <c r="D19172" i="1"/>
  <c r="M19172" i="1"/>
  <c r="C8388" i="1"/>
  <c r="D8388" i="1"/>
  <c r="M8388" i="1"/>
  <c r="C19173" i="1"/>
  <c r="D19173" i="1"/>
  <c r="M19173" i="1"/>
  <c r="C8389" i="1"/>
  <c r="D8389" i="1"/>
  <c r="M8389" i="1"/>
  <c r="C19174" i="1"/>
  <c r="D19174" i="1"/>
  <c r="M19174" i="1"/>
  <c r="C8390" i="1"/>
  <c r="D8390" i="1"/>
  <c r="M8390" i="1"/>
  <c r="C8391" i="1"/>
  <c r="D8391" i="1"/>
  <c r="M8391" i="1"/>
  <c r="C8392" i="1"/>
  <c r="D8392" i="1"/>
  <c r="M8392" i="1"/>
  <c r="C19175" i="1"/>
  <c r="D19175" i="1"/>
  <c r="M19175" i="1"/>
  <c r="C8393" i="1"/>
  <c r="D8393" i="1"/>
  <c r="M8393" i="1"/>
  <c r="C8394" i="1"/>
  <c r="D8394" i="1"/>
  <c r="M8394" i="1"/>
  <c r="C19176" i="1"/>
  <c r="D19176" i="1"/>
  <c r="M19176" i="1"/>
  <c r="C8395" i="1"/>
  <c r="D8395" i="1"/>
  <c r="M8395" i="1"/>
  <c r="C8396" i="1"/>
  <c r="D8396" i="1"/>
  <c r="M8396" i="1"/>
  <c r="C8397" i="1"/>
  <c r="D8397" i="1"/>
  <c r="M8397" i="1"/>
  <c r="C19177" i="1"/>
  <c r="D19177" i="1"/>
  <c r="M19177" i="1"/>
  <c r="C8398" i="1"/>
  <c r="D8398" i="1"/>
  <c r="M8398" i="1"/>
  <c r="C19178" i="1"/>
  <c r="D19178" i="1"/>
  <c r="M19178" i="1"/>
  <c r="C19179" i="1"/>
  <c r="D19179" i="1"/>
  <c r="M19179" i="1"/>
  <c r="C8399" i="1"/>
  <c r="D8399" i="1"/>
  <c r="M8399" i="1"/>
  <c r="C19180" i="1"/>
  <c r="D19180" i="1"/>
  <c r="M19180" i="1"/>
  <c r="C8400" i="1"/>
  <c r="D8400" i="1"/>
  <c r="M8400" i="1"/>
  <c r="C19181" i="1"/>
  <c r="D19181" i="1"/>
  <c r="M19181" i="1"/>
  <c r="C19182" i="1"/>
  <c r="D19182" i="1"/>
  <c r="M19182" i="1"/>
  <c r="C19183" i="1"/>
  <c r="D19183" i="1"/>
  <c r="M19183" i="1"/>
  <c r="C8401" i="1"/>
  <c r="D8401" i="1"/>
  <c r="M8401" i="1"/>
  <c r="C8402" i="1"/>
  <c r="D8402" i="1"/>
  <c r="M8402" i="1"/>
  <c r="C8403" i="1"/>
  <c r="D8403" i="1"/>
  <c r="M8403" i="1"/>
  <c r="C8404" i="1"/>
  <c r="D8404" i="1"/>
  <c r="M8404" i="1"/>
  <c r="C8405" i="1"/>
  <c r="D8405" i="1"/>
  <c r="M8405" i="1"/>
  <c r="C8406" i="1"/>
  <c r="D8406" i="1"/>
  <c r="M8406" i="1"/>
  <c r="C8407" i="1"/>
  <c r="D8407" i="1"/>
  <c r="M8407" i="1"/>
  <c r="C8408" i="1"/>
  <c r="D8408" i="1"/>
  <c r="M8408" i="1"/>
  <c r="C8409" i="1"/>
  <c r="D8409" i="1"/>
  <c r="M8409" i="1"/>
  <c r="C8410" i="1"/>
  <c r="D8410" i="1"/>
  <c r="M8410" i="1"/>
  <c r="C8411" i="1"/>
  <c r="D8411" i="1"/>
  <c r="M8411" i="1"/>
  <c r="C8412" i="1"/>
  <c r="M8412" i="1"/>
  <c r="C8413" i="1"/>
  <c r="D8413" i="1"/>
  <c r="M8413" i="1"/>
  <c r="C8414" i="1"/>
  <c r="D8414" i="1"/>
  <c r="M8414" i="1"/>
  <c r="C19184" i="1"/>
  <c r="D19184" i="1"/>
  <c r="M19184" i="1"/>
  <c r="C19185" i="1"/>
  <c r="D19185" i="1"/>
  <c r="M19185" i="1"/>
  <c r="C19186" i="1"/>
  <c r="D19186" i="1"/>
  <c r="M19186" i="1"/>
  <c r="C19187" i="1"/>
  <c r="D19187" i="1"/>
  <c r="M19187" i="1"/>
  <c r="C8415" i="1"/>
  <c r="D8415" i="1"/>
  <c r="M8415" i="1"/>
  <c r="C8416" i="1"/>
  <c r="D8416" i="1"/>
  <c r="M8416" i="1"/>
  <c r="C8418" i="1"/>
  <c r="D8418" i="1"/>
  <c r="M8418" i="1"/>
  <c r="C8417" i="1"/>
  <c r="D8417" i="1"/>
  <c r="M8417" i="1"/>
  <c r="C8419" i="1"/>
  <c r="D8419" i="1"/>
  <c r="M8419" i="1"/>
  <c r="C8420" i="1"/>
  <c r="D8420" i="1"/>
  <c r="M8420" i="1"/>
  <c r="C19188" i="1"/>
  <c r="D19188" i="1"/>
  <c r="M19188" i="1"/>
  <c r="C19189" i="1"/>
  <c r="D19189" i="1"/>
  <c r="M19189" i="1"/>
  <c r="C8421" i="1"/>
  <c r="D8421" i="1"/>
  <c r="M8421" i="1"/>
  <c r="C8422" i="1"/>
  <c r="D8422" i="1"/>
  <c r="M8422" i="1"/>
  <c r="C8423" i="1"/>
  <c r="D8423" i="1"/>
  <c r="M8423" i="1"/>
  <c r="C8424" i="1"/>
  <c r="D8424" i="1"/>
  <c r="M8424" i="1"/>
  <c r="C8425" i="1"/>
  <c r="D8425" i="1"/>
  <c r="M8425" i="1"/>
  <c r="C19190" i="1"/>
  <c r="D19190" i="1"/>
  <c r="M19190" i="1"/>
  <c r="C8426" i="1"/>
  <c r="D8426" i="1"/>
  <c r="M8426" i="1"/>
  <c r="C8427" i="1"/>
  <c r="D8427" i="1"/>
  <c r="M8427" i="1"/>
  <c r="C8428" i="1"/>
  <c r="D8428" i="1"/>
  <c r="M8428" i="1"/>
  <c r="C8429" i="1"/>
  <c r="D8429" i="1"/>
  <c r="M8429" i="1"/>
  <c r="C8431" i="1"/>
  <c r="D8431" i="1"/>
  <c r="M8431" i="1"/>
  <c r="C8432" i="1"/>
  <c r="D8432" i="1"/>
  <c r="M8432" i="1"/>
  <c r="C8434" i="1"/>
  <c r="D8434" i="1"/>
  <c r="M8434" i="1"/>
  <c r="C19191" i="1"/>
  <c r="D19191" i="1"/>
  <c r="M19191" i="1"/>
  <c r="C8435" i="1"/>
  <c r="D8435" i="1"/>
  <c r="M8435" i="1"/>
  <c r="C8436" i="1"/>
  <c r="D8436" i="1"/>
  <c r="M8436" i="1"/>
  <c r="C8437" i="1"/>
  <c r="D8437" i="1"/>
  <c r="M8437" i="1"/>
  <c r="C8480" i="1"/>
  <c r="D8480" i="1"/>
  <c r="M8480" i="1"/>
  <c r="C8439" i="1"/>
  <c r="D8439" i="1"/>
  <c r="M8439" i="1"/>
  <c r="C8430" i="1"/>
  <c r="D8430" i="1"/>
  <c r="M8430" i="1"/>
  <c r="C19192" i="1"/>
  <c r="D19192" i="1"/>
  <c r="M19192" i="1"/>
  <c r="C8440" i="1"/>
  <c r="D8440" i="1"/>
  <c r="M8440" i="1"/>
  <c r="C14" i="1"/>
  <c r="D14" i="1"/>
  <c r="M14" i="1"/>
  <c r="C8441" i="1"/>
  <c r="D8441" i="1"/>
  <c r="M8441" i="1"/>
  <c r="C8442" i="1"/>
  <c r="D8442" i="1"/>
  <c r="M8442" i="1"/>
  <c r="C8443" i="1"/>
  <c r="D8443" i="1"/>
  <c r="M8443" i="1"/>
  <c r="C8444" i="1"/>
  <c r="D8444" i="1"/>
  <c r="M8444" i="1"/>
  <c r="C8445" i="1"/>
  <c r="D8445" i="1"/>
  <c r="M8445" i="1"/>
  <c r="C8446" i="1"/>
  <c r="D8446" i="1"/>
  <c r="M8446" i="1"/>
  <c r="C8447" i="1"/>
  <c r="D8447" i="1"/>
  <c r="M8447" i="1"/>
  <c r="C8448" i="1"/>
  <c r="D8448" i="1"/>
  <c r="M8448" i="1"/>
  <c r="C8449" i="1"/>
  <c r="D8449" i="1"/>
  <c r="M8449" i="1"/>
  <c r="C19193" i="1"/>
  <c r="D19193" i="1"/>
  <c r="M19193" i="1"/>
  <c r="C19194" i="1"/>
  <c r="D19194" i="1"/>
  <c r="M19194" i="1"/>
  <c r="C8450" i="1"/>
  <c r="D8450" i="1"/>
  <c r="M8450" i="1"/>
  <c r="C19195" i="1"/>
  <c r="D19195" i="1"/>
  <c r="M19195" i="1"/>
  <c r="C19196" i="1"/>
  <c r="D19196" i="1"/>
  <c r="M19196" i="1"/>
  <c r="C8451" i="1"/>
  <c r="D8451" i="1"/>
  <c r="M8451" i="1"/>
  <c r="C19197" i="1"/>
  <c r="D19197" i="1"/>
  <c r="M19197" i="1"/>
  <c r="C19198" i="1"/>
  <c r="D19198" i="1"/>
  <c r="M19198" i="1"/>
  <c r="C19199" i="1"/>
  <c r="D19199" i="1"/>
  <c r="M19199" i="1"/>
  <c r="C8452" i="1"/>
  <c r="D8452" i="1"/>
  <c r="M8452" i="1"/>
  <c r="C19200" i="1"/>
  <c r="D19200" i="1"/>
  <c r="M19200" i="1"/>
  <c r="C19201" i="1"/>
  <c r="D19201" i="1"/>
  <c r="M19201" i="1"/>
  <c r="C8453" i="1"/>
  <c r="D8453" i="1"/>
  <c r="M8453" i="1"/>
  <c r="C8454" i="1"/>
  <c r="D8454" i="1"/>
  <c r="M8454" i="1"/>
  <c r="C8455" i="1"/>
  <c r="D8455" i="1"/>
  <c r="M8455" i="1"/>
  <c r="C19202" i="1"/>
  <c r="D19202" i="1"/>
  <c r="M19202" i="1"/>
  <c r="C8457" i="1"/>
  <c r="D8457" i="1"/>
  <c r="M8457" i="1"/>
  <c r="C8456" i="1"/>
  <c r="D8456" i="1"/>
  <c r="M8456" i="1"/>
  <c r="C8458" i="1"/>
  <c r="D8458" i="1"/>
  <c r="M8458" i="1"/>
  <c r="C19203" i="1"/>
  <c r="D19203" i="1"/>
  <c r="M19203" i="1"/>
  <c r="C8459" i="1"/>
  <c r="D8459" i="1"/>
  <c r="M8459" i="1"/>
  <c r="C19204" i="1"/>
  <c r="D19204" i="1"/>
  <c r="M19204" i="1"/>
  <c r="C19205" i="1"/>
  <c r="D19205" i="1"/>
  <c r="M19205" i="1"/>
  <c r="C8460" i="1"/>
  <c r="D8460" i="1"/>
  <c r="M8460" i="1"/>
  <c r="C8461" i="1"/>
  <c r="D8461" i="1"/>
  <c r="M8461" i="1"/>
  <c r="C19206" i="1"/>
  <c r="D19206" i="1"/>
  <c r="M19206" i="1"/>
  <c r="C8462" i="1"/>
  <c r="D8462" i="1"/>
  <c r="M8462" i="1"/>
  <c r="C8463" i="1"/>
  <c r="D8463" i="1"/>
  <c r="M8463" i="1"/>
  <c r="C19207" i="1"/>
  <c r="D19207" i="1"/>
  <c r="M19207" i="1"/>
  <c r="C8465" i="1"/>
  <c r="D8465" i="1"/>
  <c r="M8465" i="1"/>
  <c r="C8466" i="1"/>
  <c r="D8466" i="1"/>
  <c r="M8466" i="1"/>
  <c r="C8467" i="1"/>
  <c r="D8467" i="1"/>
  <c r="M8467" i="1"/>
  <c r="C8468" i="1"/>
  <c r="D8468" i="1"/>
  <c r="M8468" i="1"/>
  <c r="C8469" i="1"/>
  <c r="D8469" i="1"/>
  <c r="M8469" i="1"/>
  <c r="C8470" i="1"/>
  <c r="D8470" i="1"/>
  <c r="M8470" i="1"/>
  <c r="C19208" i="1"/>
  <c r="D19208" i="1"/>
  <c r="M19208" i="1"/>
  <c r="C8471" i="1"/>
  <c r="D8471" i="1"/>
  <c r="M8471" i="1"/>
  <c r="C8478" i="1"/>
  <c r="D8478" i="1"/>
  <c r="M8478" i="1"/>
  <c r="C8479" i="1"/>
  <c r="D8479" i="1"/>
  <c r="M8479" i="1"/>
  <c r="C8472" i="1"/>
  <c r="D8472" i="1"/>
  <c r="M8472" i="1"/>
  <c r="C8473" i="1"/>
  <c r="D8473" i="1"/>
  <c r="M8473" i="1"/>
  <c r="C8474" i="1"/>
  <c r="D8474" i="1"/>
  <c r="M8474" i="1"/>
  <c r="C8475" i="1"/>
  <c r="D8475" i="1"/>
  <c r="M8475" i="1"/>
  <c r="C8476" i="1"/>
  <c r="D8476" i="1"/>
  <c r="M8476" i="1"/>
  <c r="C8477" i="1"/>
  <c r="D8477" i="1"/>
  <c r="M8477" i="1"/>
  <c r="C8481" i="1"/>
  <c r="D8481" i="1"/>
  <c r="M8481" i="1"/>
  <c r="C8482" i="1"/>
  <c r="M8482" i="1"/>
  <c r="C8483" i="1"/>
  <c r="D8483" i="1"/>
  <c r="M8483" i="1"/>
  <c r="C19209" i="1"/>
  <c r="D19209" i="1"/>
  <c r="M19209" i="1"/>
  <c r="C19210" i="1"/>
  <c r="D19210" i="1"/>
  <c r="M19210" i="1"/>
  <c r="C8484" i="1"/>
  <c r="D8484" i="1"/>
  <c r="M8484" i="1"/>
  <c r="C8485" i="1"/>
  <c r="D8485" i="1"/>
  <c r="M8485" i="1"/>
  <c r="C19211" i="1"/>
  <c r="D19211" i="1"/>
  <c r="M19211" i="1"/>
  <c r="C8492" i="1"/>
  <c r="D8492" i="1"/>
  <c r="M8492" i="1"/>
  <c r="C8486" i="1"/>
  <c r="D8486" i="1"/>
  <c r="M8486" i="1"/>
  <c r="C19212" i="1"/>
  <c r="D19212" i="1"/>
  <c r="M19212" i="1"/>
  <c r="C8493" i="1"/>
  <c r="D8493" i="1"/>
  <c r="M8493" i="1"/>
  <c r="C8494" i="1"/>
  <c r="D8494" i="1"/>
  <c r="M8494" i="1"/>
  <c r="C8495" i="1"/>
  <c r="D8495" i="1"/>
  <c r="M8495" i="1"/>
  <c r="C19213" i="1"/>
  <c r="D19213" i="1"/>
  <c r="M19213" i="1"/>
  <c r="C8496" i="1"/>
  <c r="D8496" i="1"/>
  <c r="M8496" i="1"/>
  <c r="C8524" i="1"/>
  <c r="D8524" i="1"/>
  <c r="M8524" i="1"/>
  <c r="C8498" i="1"/>
  <c r="D8498" i="1"/>
  <c r="M8498" i="1"/>
  <c r="C8499" i="1"/>
  <c r="D8499" i="1"/>
  <c r="M8499" i="1"/>
  <c r="C19214" i="1"/>
  <c r="D19214" i="1"/>
  <c r="M19214" i="1"/>
  <c r="C19215" i="1"/>
  <c r="D19215" i="1"/>
  <c r="M19215" i="1"/>
  <c r="C8500" i="1"/>
  <c r="D8500" i="1"/>
  <c r="M8500" i="1"/>
  <c r="C8502" i="1"/>
  <c r="D8502" i="1"/>
  <c r="M8502" i="1"/>
  <c r="C8501" i="1"/>
  <c r="D8501" i="1"/>
  <c r="M8501" i="1"/>
  <c r="C19216" i="1"/>
  <c r="D19216" i="1"/>
  <c r="M19216" i="1"/>
  <c r="C8503" i="1"/>
  <c r="D8503" i="1"/>
  <c r="M8503" i="1"/>
  <c r="C19217" i="1"/>
  <c r="D19217" i="1"/>
  <c r="M19217" i="1"/>
  <c r="C8504" i="1"/>
  <c r="D8504" i="1"/>
  <c r="M8504" i="1"/>
  <c r="C19218" i="1"/>
  <c r="D19218" i="1"/>
  <c r="M19218" i="1"/>
  <c r="C19219" i="1"/>
  <c r="D19219" i="1"/>
  <c r="M19219" i="1"/>
  <c r="C8505" i="1"/>
  <c r="D8505" i="1"/>
  <c r="M8505" i="1"/>
  <c r="C8506" i="1"/>
  <c r="D8506" i="1"/>
  <c r="M8506" i="1"/>
  <c r="C8507" i="1"/>
  <c r="D8507" i="1"/>
  <c r="M8507" i="1"/>
  <c r="C8508" i="1"/>
  <c r="D8508" i="1"/>
  <c r="M8508" i="1"/>
  <c r="C8510" i="1"/>
  <c r="D8510" i="1"/>
  <c r="M8510" i="1"/>
  <c r="C8509" i="1"/>
  <c r="D8509" i="1"/>
  <c r="M8509" i="1"/>
  <c r="C19220" i="1"/>
  <c r="D19220" i="1"/>
  <c r="M19220" i="1"/>
  <c r="C19221" i="1"/>
  <c r="D19221" i="1"/>
  <c r="M19221" i="1"/>
  <c r="C19222" i="1"/>
  <c r="D19222" i="1"/>
  <c r="M19222" i="1"/>
  <c r="C19223" i="1"/>
  <c r="D19223" i="1"/>
  <c r="M19223" i="1"/>
  <c r="C19224" i="1"/>
  <c r="D19224" i="1"/>
  <c r="M19224" i="1"/>
  <c r="C8511" i="1"/>
  <c r="D8511" i="1"/>
  <c r="M8511" i="1"/>
  <c r="C19225" i="1"/>
  <c r="D19225" i="1"/>
  <c r="M19225" i="1"/>
  <c r="C8512" i="1"/>
  <c r="M8512" i="1"/>
  <c r="C8513" i="1"/>
  <c r="D8513" i="1"/>
  <c r="M8513" i="1"/>
  <c r="C8514" i="1"/>
  <c r="D8514" i="1"/>
  <c r="M8514" i="1"/>
  <c r="C19226" i="1"/>
  <c r="D19226" i="1"/>
  <c r="M19226" i="1"/>
  <c r="C8515" i="1"/>
  <c r="D8515" i="1"/>
  <c r="M8515" i="1"/>
  <c r="C8516" i="1"/>
  <c r="D8516" i="1"/>
  <c r="M8516" i="1"/>
  <c r="C19227" i="1"/>
  <c r="D19227" i="1"/>
  <c r="M19227" i="1"/>
  <c r="C19228" i="1"/>
  <c r="D19228" i="1"/>
  <c r="M19228" i="1"/>
  <c r="C8497" i="1"/>
  <c r="D8497" i="1"/>
  <c r="M8497" i="1"/>
  <c r="C8517" i="1"/>
  <c r="D8517" i="1"/>
  <c r="M8517" i="1"/>
  <c r="C8518" i="1"/>
  <c r="D8518" i="1"/>
  <c r="M8518" i="1"/>
  <c r="C8519" i="1"/>
  <c r="D8519" i="1"/>
  <c r="M8519" i="1"/>
  <c r="C8520" i="1"/>
  <c r="D8520" i="1"/>
  <c r="M8520" i="1"/>
  <c r="C8521" i="1"/>
  <c r="D8521" i="1"/>
  <c r="M8521" i="1"/>
  <c r="C8522" i="1"/>
  <c r="D8522" i="1"/>
  <c r="M8522" i="1"/>
  <c r="C19229" i="1"/>
  <c r="D19229" i="1"/>
  <c r="M19229" i="1"/>
  <c r="C8523" i="1"/>
  <c r="D8523" i="1"/>
  <c r="M8523" i="1"/>
  <c r="C8525" i="1"/>
  <c r="D8525" i="1"/>
  <c r="M8525" i="1"/>
  <c r="C8526" i="1"/>
  <c r="D8526" i="1"/>
  <c r="M8526" i="1"/>
  <c r="C8527" i="1"/>
  <c r="D8527" i="1"/>
  <c r="M8527" i="1"/>
  <c r="C19230" i="1"/>
  <c r="D19230" i="1"/>
  <c r="M19230" i="1"/>
  <c r="C19231" i="1"/>
  <c r="D19231" i="1"/>
  <c r="M19231" i="1"/>
  <c r="C8528" i="1"/>
  <c r="D8528" i="1"/>
  <c r="M8528" i="1"/>
  <c r="C19232" i="1"/>
  <c r="D19232" i="1"/>
  <c r="M19232" i="1"/>
  <c r="C8529" i="1"/>
  <c r="D8529" i="1"/>
  <c r="M8529" i="1"/>
  <c r="C8530" i="1"/>
  <c r="D8530" i="1"/>
  <c r="M8530" i="1"/>
  <c r="C8531" i="1"/>
  <c r="D8531" i="1"/>
  <c r="M8531" i="1"/>
  <c r="C8532" i="1"/>
  <c r="M8532" i="1"/>
  <c r="C8534" i="1"/>
  <c r="D8534" i="1"/>
  <c r="M8534" i="1"/>
  <c r="C8535" i="1"/>
  <c r="D8535" i="1"/>
  <c r="M8535" i="1"/>
  <c r="C8487" i="1"/>
  <c r="D8487" i="1"/>
  <c r="M8487" i="1"/>
  <c r="C8536" i="1"/>
  <c r="D8536" i="1"/>
  <c r="M8536" i="1"/>
  <c r="C19233" i="1"/>
  <c r="D19233" i="1"/>
  <c r="M19233" i="1"/>
  <c r="C8537" i="1"/>
  <c r="D8537" i="1"/>
  <c r="M8537" i="1"/>
  <c r="C8538" i="1"/>
  <c r="D8538" i="1"/>
  <c r="M8538" i="1"/>
  <c r="C8539" i="1"/>
  <c r="D8539" i="1"/>
  <c r="M8539" i="1"/>
  <c r="C19234" i="1"/>
  <c r="D19234" i="1"/>
  <c r="M19234" i="1"/>
  <c r="C8540" i="1"/>
  <c r="D8540" i="1"/>
  <c r="M8540" i="1"/>
  <c r="C8541" i="1"/>
  <c r="D8541" i="1"/>
  <c r="M8541" i="1"/>
  <c r="C8542" i="1"/>
  <c r="D8542" i="1"/>
  <c r="M8542" i="1"/>
  <c r="C19235" i="1"/>
  <c r="D19235" i="1"/>
  <c r="M19235" i="1"/>
  <c r="C8543" i="1"/>
  <c r="D8543" i="1"/>
  <c r="M8543" i="1"/>
  <c r="C8544" i="1"/>
  <c r="D8544" i="1"/>
  <c r="M8544" i="1"/>
  <c r="C8545" i="1"/>
  <c r="D8545" i="1"/>
  <c r="M8545" i="1"/>
  <c r="C8546" i="1"/>
  <c r="D8546" i="1"/>
  <c r="M8546" i="1"/>
  <c r="C8547" i="1"/>
  <c r="D8547" i="1"/>
  <c r="M8547" i="1"/>
  <c r="C19236" i="1"/>
  <c r="D19236" i="1"/>
  <c r="M19236" i="1"/>
  <c r="C19237" i="1"/>
  <c r="D19237" i="1"/>
  <c r="M19237" i="1"/>
  <c r="C19238" i="1"/>
  <c r="D19238" i="1"/>
  <c r="M19238" i="1"/>
  <c r="C19239" i="1"/>
  <c r="D19239" i="1"/>
  <c r="M19239" i="1"/>
  <c r="C8548" i="1"/>
  <c r="D8548" i="1"/>
  <c r="M8548" i="1"/>
  <c r="C19240" i="1"/>
  <c r="D19240" i="1"/>
  <c r="M19240" i="1"/>
  <c r="C8549" i="1"/>
  <c r="D8549" i="1"/>
  <c r="M8549" i="1"/>
  <c r="C8550" i="1"/>
  <c r="D8550" i="1"/>
  <c r="M8550" i="1"/>
  <c r="C8551" i="1"/>
  <c r="D8551" i="1"/>
  <c r="M8551" i="1"/>
  <c r="C8552" i="1"/>
  <c r="D8552" i="1"/>
  <c r="M8552" i="1"/>
  <c r="C19241" i="1"/>
  <c r="D19241" i="1"/>
  <c r="M19241" i="1"/>
  <c r="C19242" i="1"/>
  <c r="D19242" i="1"/>
  <c r="M19242" i="1"/>
  <c r="C19243" i="1"/>
  <c r="D19243" i="1"/>
  <c r="M19243" i="1"/>
  <c r="C8553" i="1"/>
  <c r="D8553" i="1"/>
  <c r="M8553" i="1"/>
  <c r="C8554" i="1"/>
  <c r="D8554" i="1"/>
  <c r="M8554" i="1"/>
  <c r="C8555" i="1"/>
  <c r="D8555" i="1"/>
  <c r="M8555" i="1"/>
  <c r="C8556" i="1"/>
  <c r="D8556" i="1"/>
  <c r="M8556" i="1"/>
  <c r="C19244" i="1"/>
  <c r="D19244" i="1"/>
  <c r="M19244" i="1"/>
  <c r="C8557" i="1"/>
  <c r="D8557" i="1"/>
  <c r="M8557" i="1"/>
  <c r="C19245" i="1"/>
  <c r="D19245" i="1"/>
  <c r="M19245" i="1"/>
  <c r="C19246" i="1"/>
  <c r="D19246" i="1"/>
  <c r="M19246" i="1"/>
  <c r="C8558" i="1"/>
  <c r="D8558" i="1"/>
  <c r="M8558" i="1"/>
  <c r="C8559" i="1"/>
  <c r="D8559" i="1"/>
  <c r="M8559" i="1"/>
  <c r="C8560" i="1"/>
  <c r="M8560" i="1"/>
  <c r="C19247" i="1"/>
  <c r="D19247" i="1"/>
  <c r="M19247" i="1"/>
  <c r="C8561" i="1"/>
  <c r="D8561" i="1"/>
  <c r="M8561" i="1"/>
  <c r="C8562" i="1"/>
  <c r="D8562" i="1"/>
  <c r="M8562" i="1"/>
  <c r="C8563" i="1"/>
  <c r="D8563" i="1"/>
  <c r="M8563" i="1"/>
  <c r="C8564" i="1"/>
  <c r="D8564" i="1"/>
  <c r="M8564" i="1"/>
  <c r="C8565" i="1"/>
  <c r="M8565" i="1"/>
  <c r="C8566" i="1"/>
  <c r="D8566" i="1"/>
  <c r="M8566" i="1"/>
  <c r="C8567" i="1"/>
  <c r="D8567" i="1"/>
  <c r="M8567" i="1"/>
  <c r="C19248" i="1"/>
  <c r="D19248" i="1"/>
  <c r="M19248" i="1"/>
  <c r="C8568" i="1"/>
  <c r="D8568" i="1"/>
  <c r="M8568" i="1"/>
  <c r="C8569" i="1"/>
  <c r="D8569" i="1"/>
  <c r="M8569" i="1"/>
  <c r="C8570" i="1"/>
  <c r="D8570" i="1"/>
  <c r="M8570" i="1"/>
  <c r="C8571" i="1"/>
  <c r="M8571" i="1"/>
  <c r="C8572" i="1"/>
  <c r="D8572" i="1"/>
  <c r="M8572" i="1"/>
  <c r="C8573" i="1"/>
  <c r="D8573" i="1"/>
  <c r="M8573" i="1"/>
  <c r="C19249" i="1"/>
  <c r="D19249" i="1"/>
  <c r="M19249" i="1"/>
  <c r="C19250" i="1"/>
  <c r="D19250" i="1"/>
  <c r="M19250" i="1"/>
  <c r="C8574" i="1"/>
  <c r="D8574" i="1"/>
  <c r="M8574" i="1"/>
  <c r="C8575" i="1"/>
  <c r="D8575" i="1"/>
  <c r="M8575" i="1"/>
  <c r="C8576" i="1"/>
  <c r="D8576" i="1"/>
  <c r="M8576" i="1"/>
  <c r="C8577" i="1"/>
  <c r="D8577" i="1"/>
  <c r="M8577" i="1"/>
  <c r="C8578" i="1"/>
  <c r="D8578" i="1"/>
  <c r="M8578" i="1"/>
  <c r="C8579" i="1"/>
  <c r="D8579" i="1"/>
  <c r="M8579" i="1"/>
  <c r="C19251" i="1"/>
  <c r="D19251" i="1"/>
  <c r="M19251" i="1"/>
  <c r="C8580" i="1"/>
  <c r="D8580" i="1"/>
  <c r="M8580" i="1"/>
  <c r="C8581" i="1"/>
  <c r="D8581" i="1"/>
  <c r="M8581" i="1"/>
  <c r="C8582" i="1"/>
  <c r="D8582" i="1"/>
  <c r="M8582" i="1"/>
  <c r="C19252" i="1"/>
  <c r="D19252" i="1"/>
  <c r="M19252" i="1"/>
  <c r="C8583" i="1"/>
  <c r="D8583" i="1"/>
  <c r="M8583" i="1"/>
  <c r="C8584" i="1"/>
  <c r="D8584" i="1"/>
  <c r="M8584" i="1"/>
  <c r="C8585" i="1"/>
  <c r="D8585" i="1"/>
  <c r="M8585" i="1"/>
  <c r="C8586" i="1"/>
  <c r="D8586" i="1"/>
  <c r="M8586" i="1"/>
  <c r="C8587" i="1"/>
  <c r="D8587" i="1"/>
  <c r="M8587" i="1"/>
  <c r="C19253" i="1"/>
  <c r="D19253" i="1"/>
  <c r="M19253" i="1"/>
  <c r="C8588" i="1"/>
  <c r="D8588" i="1"/>
  <c r="M8588" i="1"/>
  <c r="C8589" i="1"/>
  <c r="D8589" i="1"/>
  <c r="M8589" i="1"/>
  <c r="C19254" i="1"/>
  <c r="D19254" i="1"/>
  <c r="M19254" i="1"/>
  <c r="C8590" i="1"/>
  <c r="D8590" i="1"/>
  <c r="M8590" i="1"/>
  <c r="C8591" i="1"/>
  <c r="D8591" i="1"/>
  <c r="M8591" i="1"/>
  <c r="C8592" i="1"/>
  <c r="D8592" i="1"/>
  <c r="M8592" i="1"/>
  <c r="C8593" i="1"/>
  <c r="D8593" i="1"/>
  <c r="M8593" i="1"/>
  <c r="C8594" i="1"/>
  <c r="D8594" i="1"/>
  <c r="M8594" i="1"/>
  <c r="C8595" i="1"/>
  <c r="D8595" i="1"/>
  <c r="M8595" i="1"/>
  <c r="C8596" i="1"/>
  <c r="D8596" i="1"/>
  <c r="M8596" i="1"/>
  <c r="C8597" i="1"/>
  <c r="D8597" i="1"/>
  <c r="M8597" i="1"/>
  <c r="C19255" i="1"/>
  <c r="D19255" i="1"/>
  <c r="M19255" i="1"/>
  <c r="C19256" i="1"/>
  <c r="D19256" i="1"/>
  <c r="M19256" i="1"/>
  <c r="C19257" i="1"/>
  <c r="D19257" i="1"/>
  <c r="M19257" i="1"/>
  <c r="C8598" i="1"/>
  <c r="D8598" i="1"/>
  <c r="M8598" i="1"/>
  <c r="C8599" i="1"/>
  <c r="D8599" i="1"/>
  <c r="M8599" i="1"/>
  <c r="C8600" i="1"/>
  <c r="D8600" i="1"/>
  <c r="M8600" i="1"/>
  <c r="C19258" i="1"/>
  <c r="D19258" i="1"/>
  <c r="M19258" i="1"/>
  <c r="C8601" i="1"/>
  <c r="D8601" i="1"/>
  <c r="M8601" i="1"/>
  <c r="C19259" i="1"/>
  <c r="D19259" i="1"/>
  <c r="M19259" i="1"/>
  <c r="C8602" i="1"/>
  <c r="D8602" i="1"/>
  <c r="M8602" i="1"/>
  <c r="C19260" i="1"/>
  <c r="D19260" i="1"/>
  <c r="M19260" i="1"/>
  <c r="C8603" i="1"/>
  <c r="D8603" i="1"/>
  <c r="M8603" i="1"/>
  <c r="C8604" i="1"/>
  <c r="D8604" i="1"/>
  <c r="M8604" i="1"/>
  <c r="C8605" i="1"/>
  <c r="D8605" i="1"/>
  <c r="M8605" i="1"/>
  <c r="C8488" i="1"/>
  <c r="D8488" i="1"/>
  <c r="M8488" i="1"/>
  <c r="C8606" i="1"/>
  <c r="D8606" i="1"/>
  <c r="M8606" i="1"/>
  <c r="C8489" i="1"/>
  <c r="D8489" i="1"/>
  <c r="M8489" i="1"/>
  <c r="C8607" i="1"/>
  <c r="D8607" i="1"/>
  <c r="M8607" i="1"/>
  <c r="C8608" i="1"/>
  <c r="D8608" i="1"/>
  <c r="M8608" i="1"/>
  <c r="C8609" i="1"/>
  <c r="D8609" i="1"/>
  <c r="M8609" i="1"/>
  <c r="C8611" i="1"/>
  <c r="D8611" i="1"/>
  <c r="M8611" i="1"/>
  <c r="C8612" i="1"/>
  <c r="D8612" i="1"/>
  <c r="M8612" i="1"/>
  <c r="C19261" i="1"/>
  <c r="D19261" i="1"/>
  <c r="M19261" i="1"/>
  <c r="C19262" i="1"/>
  <c r="D19262" i="1"/>
  <c r="M19262" i="1"/>
  <c r="C8613" i="1"/>
  <c r="D8613" i="1"/>
  <c r="M8613" i="1"/>
  <c r="C8614" i="1"/>
  <c r="D8614" i="1"/>
  <c r="M8614" i="1"/>
  <c r="C8615" i="1"/>
  <c r="D8615" i="1"/>
  <c r="M8615" i="1"/>
  <c r="C8616" i="1"/>
  <c r="D8616" i="1"/>
  <c r="M8616" i="1"/>
  <c r="C8617" i="1"/>
  <c r="D8617" i="1"/>
  <c r="M8617" i="1"/>
  <c r="C19263" i="1"/>
  <c r="D19263" i="1"/>
  <c r="M19263" i="1"/>
  <c r="C8618" i="1"/>
  <c r="D8618" i="1"/>
  <c r="M8618" i="1"/>
  <c r="C8619" i="1"/>
  <c r="D8619" i="1"/>
  <c r="M8619" i="1"/>
  <c r="C8490" i="1"/>
  <c r="D8490" i="1"/>
  <c r="M8490" i="1"/>
  <c r="C8620" i="1"/>
  <c r="D8620" i="1"/>
  <c r="M8620" i="1"/>
  <c r="C8621" i="1"/>
  <c r="D8621" i="1"/>
  <c r="M8621" i="1"/>
  <c r="C8622" i="1"/>
  <c r="D8622" i="1"/>
  <c r="M8622" i="1"/>
  <c r="C19264" i="1"/>
  <c r="D19264" i="1"/>
  <c r="M19264" i="1"/>
  <c r="C8623" i="1"/>
  <c r="D8623" i="1"/>
  <c r="M8623" i="1"/>
  <c r="C19265" i="1"/>
  <c r="D19265" i="1"/>
  <c r="M19265" i="1"/>
  <c r="C8626" i="1"/>
  <c r="D8626" i="1"/>
  <c r="M8626" i="1"/>
  <c r="C8624" i="1"/>
  <c r="D8624" i="1"/>
  <c r="M8624" i="1"/>
  <c r="C8625" i="1"/>
  <c r="D8625" i="1"/>
  <c r="M8625" i="1"/>
  <c r="C8627" i="1"/>
  <c r="D8627" i="1"/>
  <c r="M8627" i="1"/>
  <c r="C19266" i="1"/>
  <c r="D19266" i="1"/>
  <c r="M19266" i="1"/>
  <c r="C19267" i="1"/>
  <c r="D19267" i="1"/>
  <c r="M19267" i="1"/>
  <c r="C8628" i="1"/>
  <c r="D8628" i="1"/>
  <c r="M8628" i="1"/>
  <c r="C8629" i="1"/>
  <c r="D8629" i="1"/>
  <c r="M8629" i="1"/>
  <c r="C8630" i="1"/>
  <c r="D8630" i="1"/>
  <c r="M8630" i="1"/>
  <c r="C8631" i="1"/>
  <c r="D8631" i="1"/>
  <c r="M8631" i="1"/>
  <c r="C19268" i="1"/>
  <c r="D19268" i="1"/>
  <c r="M19268" i="1"/>
  <c r="C8632" i="1"/>
  <c r="M8632" i="1"/>
  <c r="C19269" i="1"/>
  <c r="D19269" i="1"/>
  <c r="M19269" i="1"/>
  <c r="C8633" i="1"/>
  <c r="D8633" i="1"/>
  <c r="M8633" i="1"/>
  <c r="C8634" i="1"/>
  <c r="D8634" i="1"/>
  <c r="M8634" i="1"/>
  <c r="C8635" i="1"/>
  <c r="D8635" i="1"/>
  <c r="M8635" i="1"/>
  <c r="C19270" i="1"/>
  <c r="D19270" i="1"/>
  <c r="M19270" i="1"/>
  <c r="C8636" i="1"/>
  <c r="D8636" i="1"/>
  <c r="M8636" i="1"/>
  <c r="C8638" i="1"/>
  <c r="D8638" i="1"/>
  <c r="M8638" i="1"/>
  <c r="C8637" i="1"/>
  <c r="D8637" i="1"/>
  <c r="M8637" i="1"/>
  <c r="C19271" i="1"/>
  <c r="D19271" i="1"/>
  <c r="M19271" i="1"/>
  <c r="C8639" i="1"/>
  <c r="D8639" i="1"/>
  <c r="M8639" i="1"/>
  <c r="C19272" i="1"/>
  <c r="D19272" i="1"/>
  <c r="M19272" i="1"/>
  <c r="C8640" i="1"/>
  <c r="D8640" i="1"/>
  <c r="M8640" i="1"/>
  <c r="C8641" i="1"/>
  <c r="D8641" i="1"/>
  <c r="M8641" i="1"/>
  <c r="C8642" i="1"/>
  <c r="D8642" i="1"/>
  <c r="M8642" i="1"/>
  <c r="C19273" i="1"/>
  <c r="D19273" i="1"/>
  <c r="M19273" i="1"/>
  <c r="C19274" i="1"/>
  <c r="D19274" i="1"/>
  <c r="M19274" i="1"/>
  <c r="C19275" i="1"/>
  <c r="D19275" i="1"/>
  <c r="M19275" i="1"/>
  <c r="C19276" i="1"/>
  <c r="D19276" i="1"/>
  <c r="M19276" i="1"/>
  <c r="C19277" i="1"/>
  <c r="D19277" i="1"/>
  <c r="M19277" i="1"/>
  <c r="C19278" i="1"/>
  <c r="D19278" i="1"/>
  <c r="M19278" i="1"/>
  <c r="C8643" i="1"/>
  <c r="D8643" i="1"/>
  <c r="M8643" i="1"/>
  <c r="C8646" i="1"/>
  <c r="D8646" i="1"/>
  <c r="M8646" i="1"/>
  <c r="C8644" i="1"/>
  <c r="D8644" i="1"/>
  <c r="M8644" i="1"/>
  <c r="C8645" i="1"/>
  <c r="D8645" i="1"/>
  <c r="M8645" i="1"/>
  <c r="C8647" i="1"/>
  <c r="D8647" i="1"/>
  <c r="M8647" i="1"/>
  <c r="C8648" i="1"/>
  <c r="D8648" i="1"/>
  <c r="M8648" i="1"/>
  <c r="C19279" i="1"/>
  <c r="D19279" i="1"/>
  <c r="M19279" i="1"/>
  <c r="C8649" i="1"/>
  <c r="D8649" i="1"/>
  <c r="M8649" i="1"/>
  <c r="C8650" i="1"/>
  <c r="D8650" i="1"/>
  <c r="M8650" i="1"/>
  <c r="C8651" i="1"/>
  <c r="D8651" i="1"/>
  <c r="M8651" i="1"/>
  <c r="C8652" i="1"/>
  <c r="D8652" i="1"/>
  <c r="M8652" i="1"/>
  <c r="C8653" i="1"/>
  <c r="D8653" i="1"/>
  <c r="M8653" i="1"/>
  <c r="C8654" i="1"/>
  <c r="D8654" i="1"/>
  <c r="M8654" i="1"/>
  <c r="C8491" i="1"/>
  <c r="D8491" i="1"/>
  <c r="M8491" i="1"/>
  <c r="C8655" i="1"/>
  <c r="D8655" i="1"/>
  <c r="M8655" i="1"/>
  <c r="C8656" i="1"/>
  <c r="D8656" i="1"/>
  <c r="M8656" i="1"/>
  <c r="C19280" i="1"/>
  <c r="D19280" i="1"/>
  <c r="M19280" i="1"/>
  <c r="C8657" i="1"/>
  <c r="D8657" i="1"/>
  <c r="M8657" i="1"/>
  <c r="C8658" i="1"/>
  <c r="D8658" i="1"/>
  <c r="M8658" i="1"/>
  <c r="C19281" i="1"/>
  <c r="D19281" i="1"/>
  <c r="M19281" i="1"/>
  <c r="C8659" i="1"/>
  <c r="D8659" i="1"/>
  <c r="M8659" i="1"/>
  <c r="C19282" i="1"/>
  <c r="D19282" i="1"/>
  <c r="M19282" i="1"/>
  <c r="C8660" i="1"/>
  <c r="D8660" i="1"/>
  <c r="M8660" i="1"/>
  <c r="C8661" i="1"/>
  <c r="D8661" i="1"/>
  <c r="M8661" i="1"/>
  <c r="C8662" i="1"/>
  <c r="D8662" i="1"/>
  <c r="M8662" i="1"/>
  <c r="C8663" i="1"/>
  <c r="D8663" i="1"/>
  <c r="M8663" i="1"/>
  <c r="C8664" i="1"/>
  <c r="D8664" i="1"/>
  <c r="M8664" i="1"/>
  <c r="C8665" i="1"/>
  <c r="D8665" i="1"/>
  <c r="M8665" i="1"/>
  <c r="C8666" i="1"/>
  <c r="D8666" i="1"/>
  <c r="M8666" i="1"/>
  <c r="C19283" i="1"/>
  <c r="D19283" i="1"/>
  <c r="M19283" i="1"/>
  <c r="C8667" i="1"/>
  <c r="D8667" i="1"/>
  <c r="M8667" i="1"/>
  <c r="C19284" i="1"/>
  <c r="D19284" i="1"/>
  <c r="M19284" i="1"/>
  <c r="C19285" i="1"/>
  <c r="D19285" i="1"/>
  <c r="M19285" i="1"/>
  <c r="C19286" i="1"/>
  <c r="D19286" i="1"/>
  <c r="M19286" i="1"/>
  <c r="C19287" i="1"/>
  <c r="D19287" i="1"/>
  <c r="M19287" i="1"/>
  <c r="C19288" i="1"/>
  <c r="D19288" i="1"/>
  <c r="M19288" i="1"/>
  <c r="C8668" i="1"/>
  <c r="D8668" i="1"/>
  <c r="M8668" i="1"/>
  <c r="C8669" i="1"/>
  <c r="D8669" i="1"/>
  <c r="M8669" i="1"/>
  <c r="C19289" i="1"/>
  <c r="D19289" i="1"/>
  <c r="M19289" i="1"/>
  <c r="C8670" i="1"/>
  <c r="D8670" i="1"/>
  <c r="M8670" i="1"/>
  <c r="C8672" i="1"/>
  <c r="D8672" i="1"/>
  <c r="M8672" i="1"/>
  <c r="C8671" i="1"/>
  <c r="D8671" i="1"/>
  <c r="M8671" i="1"/>
  <c r="C8675" i="1"/>
  <c r="D8675" i="1"/>
  <c r="M8675" i="1"/>
  <c r="C8673" i="1"/>
  <c r="D8673" i="1"/>
  <c r="M8673" i="1"/>
  <c r="C8674" i="1"/>
  <c r="D8674" i="1"/>
  <c r="M8674" i="1"/>
  <c r="C8676" i="1"/>
  <c r="D8676" i="1"/>
  <c r="M8676" i="1"/>
  <c r="C8677" i="1"/>
  <c r="D8677" i="1"/>
  <c r="M8677" i="1"/>
  <c r="C8678" i="1"/>
  <c r="D8678" i="1"/>
  <c r="M8678" i="1"/>
  <c r="C8679" i="1"/>
  <c r="D8679" i="1"/>
  <c r="M8679" i="1"/>
  <c r="C19290" i="1"/>
  <c r="D19290" i="1"/>
  <c r="M19290" i="1"/>
  <c r="C8680" i="1"/>
  <c r="D8680" i="1"/>
  <c r="M8680" i="1"/>
  <c r="C8681" i="1"/>
  <c r="D8681" i="1"/>
  <c r="M8681" i="1"/>
  <c r="C8683" i="1"/>
  <c r="D8683" i="1"/>
  <c r="M8683" i="1"/>
  <c r="C8684" i="1"/>
  <c r="D8684" i="1"/>
  <c r="M8684" i="1"/>
  <c r="C19291" i="1"/>
  <c r="D19291" i="1"/>
  <c r="M19291" i="1"/>
  <c r="C8685" i="1"/>
  <c r="D8685" i="1"/>
  <c r="M8685" i="1"/>
  <c r="C8686" i="1"/>
  <c r="D8686" i="1"/>
  <c r="M8686" i="1"/>
  <c r="C8687" i="1"/>
  <c r="D8687" i="1"/>
  <c r="M8687" i="1"/>
  <c r="C8688" i="1"/>
  <c r="D8688" i="1"/>
  <c r="M8688" i="1"/>
  <c r="C8689" i="1"/>
  <c r="D8689" i="1"/>
  <c r="M8689" i="1"/>
  <c r="C8692" i="1"/>
  <c r="D8692" i="1"/>
  <c r="M8692" i="1"/>
  <c r="C8693" i="1"/>
  <c r="D8693" i="1"/>
  <c r="M8693" i="1"/>
  <c r="C19292" i="1"/>
  <c r="D19292" i="1"/>
  <c r="M19292" i="1"/>
  <c r="C8694" i="1"/>
  <c r="D8694" i="1"/>
  <c r="M8694" i="1"/>
  <c r="C8695" i="1"/>
  <c r="D8695" i="1"/>
  <c r="M8695" i="1"/>
  <c r="C8697" i="1"/>
  <c r="D8697" i="1"/>
  <c r="M8697" i="1"/>
  <c r="C19293" i="1"/>
  <c r="D19293" i="1"/>
  <c r="M19293" i="1"/>
  <c r="C8698" i="1"/>
  <c r="D8698" i="1"/>
  <c r="M8698" i="1"/>
  <c r="C8700" i="1"/>
  <c r="D8700" i="1"/>
  <c r="M8700" i="1"/>
  <c r="C8701" i="1"/>
  <c r="D8701" i="1"/>
  <c r="M8701" i="1"/>
  <c r="C19294" i="1"/>
  <c r="D19294" i="1"/>
  <c r="M19294" i="1"/>
  <c r="C8702" i="1"/>
  <c r="D8702" i="1"/>
  <c r="M8702" i="1"/>
  <c r="C8703" i="1"/>
  <c r="D8703" i="1"/>
  <c r="M8703" i="1"/>
  <c r="C8705" i="1"/>
  <c r="D8705" i="1"/>
  <c r="M8705" i="1"/>
  <c r="C8704" i="1"/>
  <c r="D8704" i="1"/>
  <c r="M8704" i="1"/>
  <c r="C8706" i="1"/>
  <c r="D8706" i="1"/>
  <c r="M8706" i="1"/>
  <c r="C8691" i="1"/>
  <c r="D8691" i="1"/>
  <c r="M8691" i="1"/>
  <c r="C8707" i="1"/>
  <c r="D8707" i="1"/>
  <c r="M8707" i="1"/>
  <c r="C8696" i="1"/>
  <c r="D8696" i="1"/>
  <c r="M8696" i="1"/>
  <c r="C19295" i="1"/>
  <c r="D19295" i="1"/>
  <c r="M19295" i="1"/>
  <c r="C8699" i="1"/>
  <c r="M8699" i="1"/>
  <c r="C8708" i="1"/>
  <c r="D8708" i="1"/>
  <c r="M8708" i="1"/>
  <c r="C8709" i="1"/>
  <c r="D8709" i="1"/>
  <c r="M8709" i="1"/>
  <c r="C8710" i="1"/>
  <c r="D8710" i="1"/>
  <c r="M8710" i="1"/>
  <c r="C8711" i="1"/>
  <c r="D8711" i="1"/>
  <c r="M8711" i="1"/>
  <c r="C8712" i="1"/>
  <c r="D8712" i="1"/>
  <c r="M8712" i="1"/>
  <c r="C8713" i="1"/>
  <c r="D8713" i="1"/>
  <c r="M8713" i="1"/>
  <c r="C8714" i="1"/>
  <c r="M8714" i="1"/>
  <c r="C8715" i="1"/>
  <c r="D8715" i="1"/>
  <c r="M8715" i="1"/>
  <c r="C8716" i="1"/>
  <c r="D8716" i="1"/>
  <c r="M8716" i="1"/>
  <c r="C8717" i="1"/>
  <c r="D8717" i="1"/>
  <c r="M8717" i="1"/>
  <c r="C8718" i="1"/>
  <c r="D8718" i="1"/>
  <c r="M8718" i="1"/>
  <c r="C8719" i="1"/>
  <c r="D8719" i="1"/>
  <c r="M8719" i="1"/>
  <c r="C8720" i="1"/>
  <c r="D8720" i="1"/>
  <c r="M8720" i="1"/>
  <c r="C19296" i="1"/>
  <c r="D19296" i="1"/>
  <c r="M19296" i="1"/>
  <c r="C8721" i="1"/>
  <c r="D8721" i="1"/>
  <c r="M8721" i="1"/>
  <c r="C8722" i="1"/>
  <c r="D8722" i="1"/>
  <c r="M8722" i="1"/>
  <c r="C19297" i="1"/>
  <c r="D19297" i="1"/>
  <c r="M19297" i="1"/>
  <c r="C8723" i="1"/>
  <c r="M8723" i="1"/>
  <c r="C19298" i="1"/>
  <c r="D19298" i="1"/>
  <c r="M19298" i="1"/>
  <c r="C8724" i="1"/>
  <c r="D8724" i="1"/>
  <c r="M8724" i="1"/>
  <c r="C8725" i="1"/>
  <c r="D8725" i="1"/>
  <c r="M8725" i="1"/>
  <c r="C19299" i="1"/>
  <c r="D19299" i="1"/>
  <c r="M19299" i="1"/>
  <c r="C8727" i="1"/>
  <c r="D8727" i="1"/>
  <c r="M8727" i="1"/>
  <c r="C8726" i="1"/>
  <c r="D8726" i="1"/>
  <c r="M8726" i="1"/>
  <c r="C8728" i="1"/>
  <c r="D8728" i="1"/>
  <c r="M8728" i="1"/>
  <c r="C8729" i="1"/>
  <c r="D8729" i="1"/>
  <c r="M8729" i="1"/>
  <c r="C19300" i="1"/>
  <c r="D19300" i="1"/>
  <c r="M19300" i="1"/>
  <c r="C8730" i="1"/>
  <c r="D8730" i="1"/>
  <c r="M8730" i="1"/>
  <c r="C8731" i="1"/>
  <c r="D8731" i="1"/>
  <c r="M8731" i="1"/>
  <c r="C19301" i="1"/>
  <c r="D19301" i="1"/>
  <c r="M19301" i="1"/>
  <c r="C8732" i="1"/>
  <c r="D8732" i="1"/>
  <c r="M8732" i="1"/>
  <c r="C8733" i="1"/>
  <c r="D8733" i="1"/>
  <c r="M8733" i="1"/>
  <c r="C8734" i="1"/>
  <c r="D8734" i="1"/>
  <c r="M8734" i="1"/>
  <c r="C8735" i="1"/>
  <c r="D8735" i="1"/>
  <c r="M8735" i="1"/>
  <c r="C8736" i="1"/>
  <c r="D8736" i="1"/>
  <c r="M8736" i="1"/>
  <c r="C8737" i="1"/>
  <c r="D8737" i="1"/>
  <c r="M8737" i="1"/>
  <c r="C8738" i="1"/>
  <c r="D8738" i="1"/>
  <c r="M8738" i="1"/>
  <c r="C8739" i="1"/>
  <c r="D8739" i="1"/>
  <c r="M8739" i="1"/>
  <c r="C8740" i="1"/>
  <c r="D8740" i="1"/>
  <c r="M8740" i="1"/>
  <c r="C8741" i="1"/>
  <c r="D8741" i="1"/>
  <c r="M8741" i="1"/>
  <c r="C8742" i="1"/>
  <c r="M8742" i="1"/>
  <c r="C19302" i="1"/>
  <c r="D19302" i="1"/>
  <c r="M19302" i="1"/>
  <c r="C19303" i="1"/>
  <c r="D19303" i="1"/>
  <c r="M19303" i="1"/>
  <c r="C8743" i="1"/>
  <c r="D8743" i="1"/>
  <c r="M8743" i="1"/>
  <c r="C8744" i="1"/>
  <c r="M8744" i="1"/>
  <c r="C19304" i="1"/>
  <c r="D19304" i="1"/>
  <c r="M19304" i="1"/>
  <c r="C19305" i="1"/>
  <c r="D19305" i="1"/>
  <c r="M19305" i="1"/>
  <c r="C19306" i="1"/>
  <c r="D19306" i="1"/>
  <c r="M19306" i="1"/>
  <c r="C19307" i="1"/>
  <c r="D19307" i="1"/>
  <c r="M19307" i="1"/>
  <c r="C8745" i="1"/>
  <c r="D8745" i="1"/>
  <c r="M8745" i="1"/>
  <c r="C8746" i="1"/>
  <c r="D8746" i="1"/>
  <c r="M8746" i="1"/>
  <c r="C8747" i="1"/>
  <c r="D8747" i="1"/>
  <c r="M8747" i="1"/>
  <c r="C19308" i="1"/>
  <c r="D19308" i="1"/>
  <c r="M19308" i="1"/>
  <c r="C8748" i="1"/>
  <c r="D8748" i="1"/>
  <c r="M8748" i="1"/>
  <c r="C8749" i="1"/>
  <c r="D8749" i="1"/>
  <c r="M8749" i="1"/>
  <c r="C8750" i="1"/>
  <c r="D8750" i="1"/>
  <c r="M8750" i="1"/>
  <c r="C8751" i="1"/>
  <c r="D8751" i="1"/>
  <c r="M8751" i="1"/>
  <c r="C19309" i="1"/>
  <c r="D19309" i="1"/>
  <c r="M19309" i="1"/>
  <c r="C8752" i="1"/>
  <c r="M8752" i="1"/>
  <c r="C8753" i="1"/>
  <c r="D8753" i="1"/>
  <c r="M8753" i="1"/>
  <c r="C8754" i="1"/>
  <c r="D8754" i="1"/>
  <c r="M8754" i="1"/>
  <c r="C8755" i="1"/>
  <c r="D8755" i="1"/>
  <c r="M8755" i="1"/>
  <c r="C19310" i="1"/>
  <c r="D19310" i="1"/>
  <c r="M19310" i="1"/>
  <c r="C8756" i="1"/>
  <c r="D8756" i="1"/>
  <c r="M8756" i="1"/>
  <c r="C19311" i="1"/>
  <c r="D19311" i="1"/>
  <c r="M19311" i="1"/>
  <c r="C8757" i="1"/>
  <c r="D8757" i="1"/>
  <c r="M8757" i="1"/>
  <c r="C8758" i="1"/>
  <c r="D8758" i="1"/>
  <c r="M8758" i="1"/>
  <c r="C8759" i="1"/>
  <c r="D8759" i="1"/>
  <c r="M8759" i="1"/>
  <c r="C8760" i="1"/>
  <c r="D8760" i="1"/>
  <c r="M8760" i="1"/>
  <c r="C8761" i="1"/>
  <c r="D8761" i="1"/>
  <c r="M8761" i="1"/>
  <c r="C8762" i="1"/>
  <c r="D8762" i="1"/>
  <c r="M8762" i="1"/>
  <c r="C8763" i="1"/>
  <c r="D8763" i="1"/>
  <c r="M8763" i="1"/>
  <c r="C8764" i="1"/>
  <c r="D8764" i="1"/>
  <c r="M8764" i="1"/>
  <c r="C8765" i="1"/>
  <c r="D8765" i="1"/>
  <c r="M8765" i="1"/>
  <c r="C8766" i="1"/>
  <c r="M8766" i="1"/>
  <c r="C8767" i="1"/>
  <c r="D8767" i="1"/>
  <c r="M8767" i="1"/>
  <c r="C8768" i="1"/>
  <c r="D8768" i="1"/>
  <c r="M8768" i="1"/>
  <c r="C8769" i="1"/>
  <c r="D8769" i="1"/>
  <c r="M8769" i="1"/>
  <c r="C8770" i="1"/>
  <c r="M8770" i="1"/>
  <c r="C8773" i="1"/>
  <c r="D8773" i="1"/>
  <c r="M8773" i="1"/>
  <c r="C8771" i="1"/>
  <c r="D8771" i="1"/>
  <c r="M8771" i="1"/>
  <c r="C8772" i="1"/>
  <c r="D8772" i="1"/>
  <c r="M8772" i="1"/>
  <c r="C8774" i="1"/>
  <c r="D8774" i="1"/>
  <c r="M8774" i="1"/>
  <c r="C8775" i="1"/>
  <c r="D8775" i="1"/>
  <c r="M8775" i="1"/>
  <c r="C8776" i="1"/>
  <c r="D8776" i="1"/>
  <c r="M8776" i="1"/>
  <c r="C8777" i="1"/>
  <c r="M8777" i="1"/>
  <c r="C8778" i="1"/>
  <c r="D8778" i="1"/>
  <c r="M8778" i="1"/>
  <c r="C8779" i="1"/>
  <c r="D8779" i="1"/>
  <c r="M8779" i="1"/>
  <c r="C8780" i="1"/>
  <c r="D8780" i="1"/>
  <c r="M8780" i="1"/>
  <c r="C19312" i="1"/>
  <c r="D19312" i="1"/>
  <c r="M19312" i="1"/>
  <c r="C8781" i="1"/>
  <c r="D8781" i="1"/>
  <c r="M8781" i="1"/>
  <c r="C8782" i="1"/>
  <c r="D8782" i="1"/>
  <c r="M8782" i="1"/>
  <c r="C19313" i="1"/>
  <c r="D19313" i="1"/>
  <c r="M19313" i="1"/>
  <c r="C8783" i="1"/>
  <c r="D8783" i="1"/>
  <c r="M8783" i="1"/>
  <c r="C8784" i="1"/>
  <c r="D8784" i="1"/>
  <c r="M8784" i="1"/>
  <c r="C8785" i="1"/>
  <c r="D8785" i="1"/>
  <c r="M8785" i="1"/>
  <c r="C8786" i="1"/>
  <c r="D8786" i="1"/>
  <c r="M8786" i="1"/>
  <c r="C8787" i="1"/>
  <c r="D8787" i="1"/>
  <c r="M8787" i="1"/>
  <c r="C8788" i="1"/>
  <c r="D8788" i="1"/>
  <c r="M8788" i="1"/>
  <c r="C8789" i="1"/>
  <c r="D8789" i="1"/>
  <c r="M8789" i="1"/>
  <c r="C19314" i="1"/>
  <c r="D19314" i="1"/>
  <c r="M19314" i="1"/>
  <c r="C8790" i="1"/>
  <c r="D8790" i="1"/>
  <c r="M8790" i="1"/>
  <c r="C19315" i="1"/>
  <c r="D19315" i="1"/>
  <c r="M19315" i="1"/>
  <c r="C19316" i="1"/>
  <c r="D19316" i="1"/>
  <c r="M19316" i="1"/>
  <c r="C19317" i="1"/>
  <c r="D19317" i="1"/>
  <c r="M19317" i="1"/>
  <c r="C19318" i="1"/>
  <c r="D19318" i="1"/>
  <c r="M19318" i="1"/>
  <c r="C8791" i="1"/>
  <c r="D8791" i="1"/>
  <c r="M8791" i="1"/>
  <c r="C19319" i="1"/>
  <c r="D19319" i="1"/>
  <c r="M19319" i="1"/>
  <c r="C8792" i="1"/>
  <c r="D8792" i="1"/>
  <c r="M8792" i="1"/>
  <c r="C8793" i="1"/>
  <c r="D8793" i="1"/>
  <c r="M8793" i="1"/>
  <c r="C8794" i="1"/>
  <c r="D8794" i="1"/>
  <c r="M8794" i="1"/>
  <c r="C8795" i="1"/>
  <c r="D8795" i="1"/>
  <c r="M8795" i="1"/>
  <c r="C8796" i="1"/>
  <c r="D8796" i="1"/>
  <c r="M8796" i="1"/>
  <c r="C8797" i="1"/>
  <c r="D8797" i="1"/>
  <c r="M8797" i="1"/>
  <c r="C19320" i="1"/>
  <c r="D19320" i="1"/>
  <c r="M19320" i="1"/>
  <c r="C8798" i="1"/>
  <c r="D8798" i="1"/>
  <c r="M8798" i="1"/>
  <c r="C8799" i="1"/>
  <c r="D8799" i="1"/>
  <c r="M8799" i="1"/>
  <c r="C19321" i="1"/>
  <c r="D19321" i="1"/>
  <c r="M19321" i="1"/>
  <c r="C19322" i="1"/>
  <c r="D19322" i="1"/>
  <c r="M19322" i="1"/>
  <c r="C8800" i="1"/>
  <c r="D8800" i="1"/>
  <c r="M8800" i="1"/>
  <c r="C8801" i="1"/>
  <c r="D8801" i="1"/>
  <c r="M8801" i="1"/>
  <c r="C19323" i="1"/>
  <c r="D19323" i="1"/>
  <c r="M19323" i="1"/>
  <c r="C8802" i="1"/>
  <c r="D8802" i="1"/>
  <c r="M8802" i="1"/>
  <c r="C8803" i="1"/>
  <c r="D8803" i="1"/>
  <c r="M8803" i="1"/>
  <c r="C8804" i="1"/>
  <c r="D8804" i="1"/>
  <c r="M8804" i="1"/>
  <c r="C8805" i="1"/>
  <c r="D8805" i="1"/>
  <c r="M8805" i="1"/>
  <c r="C8806" i="1"/>
  <c r="D8806" i="1"/>
  <c r="M8806" i="1"/>
  <c r="C19324" i="1"/>
  <c r="D19324" i="1"/>
  <c r="M19324" i="1"/>
  <c r="C19325" i="1"/>
  <c r="D19325" i="1"/>
  <c r="M19325" i="1"/>
  <c r="C19326" i="1"/>
  <c r="D19326" i="1"/>
  <c r="M19326" i="1"/>
  <c r="C8807" i="1"/>
  <c r="D8807" i="1"/>
  <c r="M8807" i="1"/>
  <c r="C19327" i="1"/>
  <c r="D19327" i="1"/>
  <c r="M19327" i="1"/>
  <c r="C8808" i="1"/>
  <c r="M8808" i="1"/>
  <c r="C8809" i="1"/>
  <c r="M8809" i="1"/>
  <c r="C19328" i="1"/>
  <c r="D19328" i="1"/>
  <c r="M19328" i="1"/>
  <c r="C8810" i="1"/>
  <c r="D8810" i="1"/>
  <c r="M8810" i="1"/>
  <c r="C19329" i="1"/>
  <c r="D19329" i="1"/>
  <c r="M19329" i="1"/>
  <c r="C19330" i="1"/>
  <c r="D19330" i="1"/>
  <c r="M19330" i="1"/>
  <c r="C8811" i="1"/>
  <c r="D8811" i="1"/>
  <c r="M8811" i="1"/>
  <c r="C8812" i="1"/>
  <c r="D8812" i="1"/>
  <c r="M8812" i="1"/>
  <c r="C8813" i="1"/>
  <c r="D8813" i="1"/>
  <c r="M8813" i="1"/>
  <c r="C8814" i="1"/>
  <c r="D8814" i="1"/>
  <c r="M8814" i="1"/>
  <c r="C8815" i="1"/>
  <c r="D8815" i="1"/>
  <c r="M8815" i="1"/>
  <c r="C8816" i="1"/>
  <c r="D8816" i="1"/>
  <c r="M8816" i="1"/>
  <c r="C8817" i="1"/>
  <c r="D8817" i="1"/>
  <c r="M8817" i="1"/>
  <c r="C8818" i="1"/>
  <c r="D8818" i="1"/>
  <c r="M8818" i="1"/>
  <c r="C19331" i="1"/>
  <c r="D19331" i="1"/>
  <c r="M19331" i="1"/>
  <c r="C8819" i="1"/>
  <c r="D8819" i="1"/>
  <c r="M8819" i="1"/>
  <c r="C8820" i="1"/>
  <c r="D8820" i="1"/>
  <c r="M8820" i="1"/>
  <c r="C8821" i="1"/>
  <c r="D8821" i="1"/>
  <c r="M8821" i="1"/>
  <c r="C8822" i="1"/>
  <c r="D8822" i="1"/>
  <c r="M8822" i="1"/>
  <c r="C19332" i="1"/>
  <c r="D19332" i="1"/>
  <c r="M19332" i="1"/>
  <c r="C19333" i="1"/>
  <c r="D19333" i="1"/>
  <c r="M19333" i="1"/>
  <c r="C8823" i="1"/>
  <c r="D8823" i="1"/>
  <c r="M8823" i="1"/>
  <c r="C8824" i="1"/>
  <c r="D8824" i="1"/>
  <c r="M8824" i="1"/>
  <c r="C8825" i="1"/>
  <c r="D8825" i="1"/>
  <c r="M8825" i="1"/>
  <c r="C8826" i="1"/>
  <c r="D8826" i="1"/>
  <c r="M8826" i="1"/>
  <c r="C19334" i="1"/>
  <c r="D19334" i="1"/>
  <c r="M19334" i="1"/>
  <c r="C19335" i="1"/>
  <c r="D19335" i="1"/>
  <c r="M19335" i="1"/>
  <c r="C8827" i="1"/>
  <c r="D8827" i="1"/>
  <c r="M8827" i="1"/>
  <c r="C8828" i="1"/>
  <c r="D8828" i="1"/>
  <c r="M8828" i="1"/>
  <c r="C8829" i="1"/>
  <c r="D8829" i="1"/>
  <c r="M8829" i="1"/>
  <c r="C8830" i="1"/>
  <c r="D8830" i="1"/>
  <c r="M8830" i="1"/>
  <c r="C8831" i="1"/>
  <c r="D8831" i="1"/>
  <c r="M8831" i="1"/>
  <c r="C8833" i="1"/>
  <c r="D8833" i="1"/>
  <c r="M8833" i="1"/>
  <c r="C19336" i="1"/>
  <c r="D19336" i="1"/>
  <c r="M19336" i="1"/>
  <c r="C8834" i="1"/>
  <c r="D8834" i="1"/>
  <c r="M8834" i="1"/>
  <c r="C19337" i="1"/>
  <c r="D19337" i="1"/>
  <c r="M19337" i="1"/>
  <c r="C8835" i="1"/>
  <c r="D8835" i="1"/>
  <c r="M8835" i="1"/>
  <c r="C8836" i="1"/>
  <c r="M8836" i="1"/>
  <c r="C8837" i="1"/>
  <c r="D8837" i="1"/>
  <c r="M8837" i="1"/>
  <c r="C8838" i="1"/>
  <c r="M8838" i="1"/>
  <c r="C8839" i="1"/>
  <c r="D8839" i="1"/>
  <c r="M8839" i="1"/>
  <c r="C19338" i="1"/>
  <c r="D19338" i="1"/>
  <c r="M19338" i="1"/>
  <c r="C8840" i="1"/>
  <c r="D8840" i="1"/>
  <c r="M8840" i="1"/>
  <c r="C8841" i="1"/>
  <c r="D8841" i="1"/>
  <c r="M8841" i="1"/>
  <c r="C8842" i="1"/>
  <c r="D8842" i="1"/>
  <c r="M8842" i="1"/>
  <c r="C8843" i="1"/>
  <c r="D8843" i="1"/>
  <c r="M8843" i="1"/>
  <c r="C19339" i="1"/>
  <c r="D19339" i="1"/>
  <c r="M19339" i="1"/>
  <c r="C8844" i="1"/>
  <c r="D8844" i="1"/>
  <c r="M8844" i="1"/>
  <c r="C8845" i="1"/>
  <c r="D8845" i="1"/>
  <c r="M8845" i="1"/>
  <c r="C8846" i="1"/>
  <c r="D8846" i="1"/>
  <c r="M8846" i="1"/>
  <c r="C19340" i="1"/>
  <c r="D19340" i="1"/>
  <c r="M19340" i="1"/>
  <c r="C8847" i="1"/>
  <c r="D8847" i="1"/>
  <c r="M8847" i="1"/>
  <c r="C8848" i="1"/>
  <c r="D8848" i="1"/>
  <c r="M8848" i="1"/>
  <c r="C8849" i="1"/>
  <c r="D8849" i="1"/>
  <c r="M8849" i="1"/>
  <c r="C19341" i="1"/>
  <c r="D19341" i="1"/>
  <c r="M19341" i="1"/>
  <c r="C8850" i="1"/>
  <c r="D8850" i="1"/>
  <c r="M8850" i="1"/>
  <c r="C8851" i="1"/>
  <c r="D8851" i="1"/>
  <c r="M8851" i="1"/>
  <c r="C19342" i="1"/>
  <c r="D19342" i="1"/>
  <c r="M19342" i="1"/>
  <c r="C19343" i="1"/>
  <c r="D19343" i="1"/>
  <c r="M19343" i="1"/>
  <c r="C8852" i="1"/>
  <c r="D8852" i="1"/>
  <c r="M8852" i="1"/>
  <c r="C8853" i="1"/>
  <c r="D8853" i="1"/>
  <c r="M8853" i="1"/>
  <c r="C19344" i="1"/>
  <c r="D19344" i="1"/>
  <c r="M19344" i="1"/>
  <c r="C8854" i="1"/>
  <c r="D8854" i="1"/>
  <c r="M8854" i="1"/>
  <c r="C8855" i="1"/>
  <c r="D8855" i="1"/>
  <c r="M8855" i="1"/>
  <c r="C8856" i="1"/>
  <c r="D8856" i="1"/>
  <c r="M8856" i="1"/>
  <c r="C8857" i="1"/>
  <c r="M8857" i="1"/>
  <c r="C8858" i="1"/>
  <c r="D8858" i="1"/>
  <c r="M8858" i="1"/>
  <c r="C19345" i="1"/>
  <c r="D19345" i="1"/>
  <c r="M19345" i="1"/>
  <c r="C19346" i="1"/>
  <c r="D19346" i="1"/>
  <c r="M19346" i="1"/>
  <c r="C8859" i="1"/>
  <c r="D8859" i="1"/>
  <c r="M8859" i="1"/>
  <c r="C19347" i="1"/>
  <c r="D19347" i="1"/>
  <c r="M19347" i="1"/>
  <c r="C8860" i="1"/>
  <c r="D8860" i="1"/>
  <c r="M8860" i="1"/>
  <c r="C8861" i="1"/>
  <c r="D8861" i="1"/>
  <c r="M8861" i="1"/>
  <c r="C8862" i="1"/>
  <c r="D8862" i="1"/>
  <c r="M8862" i="1"/>
  <c r="C8863" i="1"/>
  <c r="D8863" i="1"/>
  <c r="M8863" i="1"/>
  <c r="C19348" i="1"/>
  <c r="D19348" i="1"/>
  <c r="M19348" i="1"/>
  <c r="C8864" i="1"/>
  <c r="D8864" i="1"/>
  <c r="M8864" i="1"/>
  <c r="C8866" i="1"/>
  <c r="D8866" i="1"/>
  <c r="M8866" i="1"/>
  <c r="C19349" i="1"/>
  <c r="D19349" i="1"/>
  <c r="M19349" i="1"/>
  <c r="C19350" i="1"/>
  <c r="D19350" i="1"/>
  <c r="M19350" i="1"/>
  <c r="C8867" i="1"/>
  <c r="D8867" i="1"/>
  <c r="M8867" i="1"/>
  <c r="C8868" i="1"/>
  <c r="D8868" i="1"/>
  <c r="M8868" i="1"/>
  <c r="C8869" i="1"/>
  <c r="D8869" i="1"/>
  <c r="M8869" i="1"/>
  <c r="C8870" i="1"/>
  <c r="D8870" i="1"/>
  <c r="M8870" i="1"/>
  <c r="C19351" i="1"/>
  <c r="D19351" i="1"/>
  <c r="M19351" i="1"/>
  <c r="C19352" i="1"/>
  <c r="D19352" i="1"/>
  <c r="M19352" i="1"/>
  <c r="C19353" i="1"/>
  <c r="D19353" i="1"/>
  <c r="M19353" i="1"/>
  <c r="C8871" i="1"/>
  <c r="D8871" i="1"/>
  <c r="M8871" i="1"/>
  <c r="C19354" i="1"/>
  <c r="D19354" i="1"/>
  <c r="M19354" i="1"/>
  <c r="C8872" i="1"/>
  <c r="D8872" i="1"/>
  <c r="M8872" i="1"/>
  <c r="C8874" i="1"/>
  <c r="D8874" i="1"/>
  <c r="M8874" i="1"/>
  <c r="C8873" i="1"/>
  <c r="D8873" i="1"/>
  <c r="M8873" i="1"/>
  <c r="C8875" i="1"/>
  <c r="D8875" i="1"/>
  <c r="M8875" i="1"/>
  <c r="C8876" i="1"/>
  <c r="D8876" i="1"/>
  <c r="M8876" i="1"/>
  <c r="C8877" i="1"/>
  <c r="M8877" i="1"/>
  <c r="C8878" i="1"/>
  <c r="D8878" i="1"/>
  <c r="M8878" i="1"/>
  <c r="C19355" i="1"/>
  <c r="D19355" i="1"/>
  <c r="M19355" i="1"/>
  <c r="C19356" i="1"/>
  <c r="D19356" i="1"/>
  <c r="M19356" i="1"/>
  <c r="C8879" i="1"/>
  <c r="D8879" i="1"/>
  <c r="M8879" i="1"/>
  <c r="C8880" i="1"/>
  <c r="D8880" i="1"/>
  <c r="M8880" i="1"/>
  <c r="C8881" i="1"/>
  <c r="D8881" i="1"/>
  <c r="M8881" i="1"/>
  <c r="C8882" i="1"/>
  <c r="D8882" i="1"/>
  <c r="M8882" i="1"/>
  <c r="C8883" i="1"/>
  <c r="D8883" i="1"/>
  <c r="M8883" i="1"/>
  <c r="C19357" i="1"/>
  <c r="D19357" i="1"/>
  <c r="M19357" i="1"/>
  <c r="C19358" i="1"/>
  <c r="D19358" i="1"/>
  <c r="M19358" i="1"/>
  <c r="C8884" i="1"/>
  <c r="D8884" i="1"/>
  <c r="M8884" i="1"/>
  <c r="C8885" i="1"/>
  <c r="D8885" i="1"/>
  <c r="M8885" i="1"/>
  <c r="C8886" i="1"/>
  <c r="D8886" i="1"/>
  <c r="M8886" i="1"/>
  <c r="C8887" i="1"/>
  <c r="D8887" i="1"/>
  <c r="M8887" i="1"/>
  <c r="C8888" i="1"/>
  <c r="D8888" i="1"/>
  <c r="M8888" i="1"/>
  <c r="C19359" i="1"/>
  <c r="D19359" i="1"/>
  <c r="M19359" i="1"/>
  <c r="C19360" i="1"/>
  <c r="D19360" i="1"/>
  <c r="M19360" i="1"/>
  <c r="C8889" i="1"/>
  <c r="D8889" i="1"/>
  <c r="M8889" i="1"/>
  <c r="C8890" i="1"/>
  <c r="D8890" i="1"/>
  <c r="M8890" i="1"/>
  <c r="C8891" i="1"/>
  <c r="D8891" i="1"/>
  <c r="M8891" i="1"/>
  <c r="C19361" i="1"/>
  <c r="D19361" i="1"/>
  <c r="M19361" i="1"/>
  <c r="C8893" i="1"/>
  <c r="D8893" i="1"/>
  <c r="M8893" i="1"/>
  <c r="C8894" i="1"/>
  <c r="D8894" i="1"/>
  <c r="M8894" i="1"/>
  <c r="C19362" i="1"/>
  <c r="D19362" i="1"/>
  <c r="M19362" i="1"/>
  <c r="C8892" i="1"/>
  <c r="D8892" i="1"/>
  <c r="M8892" i="1"/>
  <c r="C8896" i="1"/>
  <c r="D8896" i="1"/>
  <c r="M8896" i="1"/>
  <c r="C19363" i="1"/>
  <c r="D19363" i="1"/>
  <c r="M19363" i="1"/>
  <c r="C19364" i="1"/>
  <c r="D19364" i="1"/>
  <c r="M19364" i="1"/>
  <c r="C8897" i="1"/>
  <c r="D8897" i="1"/>
  <c r="M8897" i="1"/>
  <c r="C8899" i="1"/>
  <c r="D8899" i="1"/>
  <c r="M8899" i="1"/>
  <c r="C8900" i="1"/>
  <c r="D8900" i="1"/>
  <c r="M8900" i="1"/>
  <c r="C8901" i="1"/>
  <c r="M8901" i="1"/>
  <c r="C8902" i="1"/>
  <c r="M8902" i="1"/>
  <c r="C19365" i="1"/>
  <c r="D19365" i="1"/>
  <c r="M19365" i="1"/>
  <c r="C19366" i="1"/>
  <c r="D19366" i="1"/>
  <c r="M19366" i="1"/>
  <c r="C8903" i="1"/>
  <c r="D8903" i="1"/>
  <c r="M8903" i="1"/>
  <c r="C19367" i="1"/>
  <c r="D19367" i="1"/>
  <c r="M19367" i="1"/>
  <c r="C8904" i="1"/>
  <c r="D8904" i="1"/>
  <c r="M8904" i="1"/>
  <c r="C8905" i="1"/>
  <c r="D8905" i="1"/>
  <c r="M8905" i="1"/>
  <c r="C8906" i="1"/>
  <c r="D8906" i="1"/>
  <c r="M8906" i="1"/>
  <c r="C8907" i="1"/>
  <c r="D8907" i="1"/>
  <c r="M8907" i="1"/>
  <c r="C8908" i="1"/>
  <c r="D8908" i="1"/>
  <c r="M8908" i="1"/>
  <c r="C19368" i="1"/>
  <c r="D19368" i="1"/>
  <c r="M19368" i="1"/>
  <c r="C8909" i="1"/>
  <c r="D8909" i="1"/>
  <c r="M8909" i="1"/>
  <c r="C8910" i="1"/>
  <c r="D8910" i="1"/>
  <c r="M8910" i="1"/>
  <c r="C8911" i="1"/>
  <c r="D8911" i="1"/>
  <c r="M8911" i="1"/>
  <c r="C8912" i="1"/>
  <c r="D8912" i="1"/>
  <c r="M8912" i="1"/>
  <c r="C8913" i="1"/>
  <c r="D8913" i="1"/>
  <c r="M8913" i="1"/>
  <c r="C8914" i="1"/>
  <c r="D8914" i="1"/>
  <c r="M8914" i="1"/>
  <c r="C8915" i="1"/>
  <c r="D8915" i="1"/>
  <c r="M8915" i="1"/>
  <c r="C8916" i="1"/>
  <c r="D8916" i="1"/>
  <c r="M8916" i="1"/>
  <c r="C19369" i="1"/>
  <c r="D19369" i="1"/>
  <c r="M19369" i="1"/>
  <c r="C8917" i="1"/>
  <c r="D8917" i="1"/>
  <c r="M8917" i="1"/>
  <c r="C19370" i="1"/>
  <c r="D19370" i="1"/>
  <c r="M19370" i="1"/>
  <c r="C8918" i="1"/>
  <c r="D8918" i="1"/>
  <c r="M8918" i="1"/>
  <c r="C19371" i="1"/>
  <c r="D19371" i="1"/>
  <c r="M19371" i="1"/>
  <c r="C8919" i="1"/>
  <c r="D8919" i="1"/>
  <c r="M8919" i="1"/>
  <c r="C19372" i="1"/>
  <c r="D19372" i="1"/>
  <c r="M19372" i="1"/>
  <c r="C8920" i="1"/>
  <c r="D8920" i="1"/>
  <c r="M8920" i="1"/>
  <c r="C8921" i="1"/>
  <c r="D8921" i="1"/>
  <c r="M8921" i="1"/>
  <c r="C8922" i="1"/>
  <c r="D8922" i="1"/>
  <c r="M8922" i="1"/>
  <c r="C19373" i="1"/>
  <c r="D19373" i="1"/>
  <c r="M19373" i="1"/>
  <c r="C8923" i="1"/>
  <c r="D8923" i="1"/>
  <c r="M8923" i="1"/>
  <c r="C19374" i="1"/>
  <c r="D19374" i="1"/>
  <c r="M19374" i="1"/>
  <c r="C8924" i="1"/>
  <c r="D8924" i="1"/>
  <c r="M8924" i="1"/>
  <c r="C8925" i="1"/>
  <c r="D8925" i="1"/>
  <c r="M8925" i="1"/>
  <c r="C19375" i="1"/>
  <c r="D19375" i="1"/>
  <c r="M19375" i="1"/>
  <c r="C8927" i="1"/>
  <c r="D8927" i="1"/>
  <c r="M8927" i="1"/>
  <c r="C8926" i="1"/>
  <c r="M8926" i="1"/>
  <c r="C8928" i="1"/>
  <c r="D8928" i="1"/>
  <c r="M8928" i="1"/>
  <c r="C19376" i="1"/>
  <c r="D19376" i="1"/>
  <c r="M19376" i="1"/>
  <c r="C19377" i="1"/>
  <c r="D19377" i="1"/>
  <c r="M19377" i="1"/>
  <c r="C19378" i="1"/>
  <c r="D19378" i="1"/>
  <c r="M19378" i="1"/>
  <c r="C8929" i="1"/>
  <c r="D8929" i="1"/>
  <c r="M8929" i="1"/>
  <c r="C19379" i="1"/>
  <c r="D19379" i="1"/>
  <c r="M19379" i="1"/>
  <c r="C19380" i="1"/>
  <c r="D19380" i="1"/>
  <c r="M19380" i="1"/>
  <c r="C8930" i="1"/>
  <c r="M8930" i="1"/>
  <c r="C19381" i="1"/>
  <c r="D19381" i="1"/>
  <c r="M19381" i="1"/>
  <c r="C19382" i="1"/>
  <c r="D19382" i="1"/>
  <c r="M19382" i="1"/>
  <c r="C19383" i="1"/>
  <c r="D19383" i="1"/>
  <c r="M19383" i="1"/>
  <c r="C19384" i="1"/>
  <c r="D19384" i="1"/>
  <c r="M19384" i="1"/>
  <c r="C19385" i="1"/>
  <c r="D19385" i="1"/>
  <c r="M19385" i="1"/>
  <c r="C19386" i="1"/>
  <c r="D19386" i="1"/>
  <c r="M19386" i="1"/>
  <c r="C19387" i="1"/>
  <c r="D19387" i="1"/>
  <c r="M19387" i="1"/>
  <c r="C8931" i="1"/>
  <c r="D8931" i="1"/>
  <c r="M8931" i="1"/>
  <c r="C19388" i="1"/>
  <c r="D19388" i="1"/>
  <c r="M19388" i="1"/>
  <c r="C8932" i="1"/>
  <c r="D8932" i="1"/>
  <c r="M8932" i="1"/>
  <c r="C19389" i="1"/>
  <c r="D19389" i="1"/>
  <c r="M19389" i="1"/>
  <c r="C8933" i="1"/>
  <c r="D8933" i="1"/>
  <c r="M8933" i="1"/>
  <c r="C19390" i="1"/>
  <c r="D19390" i="1"/>
  <c r="M19390" i="1"/>
  <c r="C8934" i="1"/>
  <c r="D8934" i="1"/>
  <c r="M8934" i="1"/>
  <c r="C8936" i="1"/>
  <c r="D8936" i="1"/>
  <c r="M8936" i="1"/>
  <c r="C8935" i="1"/>
  <c r="M8935" i="1"/>
  <c r="C8937" i="1"/>
  <c r="M8937" i="1"/>
  <c r="C8939" i="1"/>
  <c r="D8939" i="1"/>
  <c r="M8939" i="1"/>
  <c r="C8938" i="1"/>
  <c r="M8938" i="1"/>
  <c r="C8940" i="1"/>
  <c r="D8940" i="1"/>
  <c r="M8940" i="1"/>
  <c r="C8941" i="1"/>
  <c r="D8941" i="1"/>
  <c r="M8941" i="1"/>
  <c r="C8942" i="1"/>
  <c r="D8942" i="1"/>
  <c r="M8942" i="1"/>
  <c r="C8944" i="1"/>
  <c r="D8944" i="1"/>
  <c r="M8944" i="1"/>
  <c r="C8943" i="1"/>
  <c r="D8943" i="1"/>
  <c r="M8943" i="1"/>
  <c r="C8945" i="1"/>
  <c r="D8945" i="1"/>
  <c r="M8945" i="1"/>
  <c r="C19391" i="1"/>
  <c r="D19391" i="1"/>
  <c r="M19391" i="1"/>
  <c r="C8954" i="1"/>
  <c r="D8954" i="1"/>
  <c r="M8954" i="1"/>
  <c r="C8946" i="1"/>
  <c r="D8946" i="1"/>
  <c r="M8946" i="1"/>
  <c r="C19392" i="1"/>
  <c r="D19392" i="1"/>
  <c r="M19392" i="1"/>
  <c r="C8947" i="1"/>
  <c r="D8947" i="1"/>
  <c r="M8947" i="1"/>
  <c r="C8948" i="1"/>
  <c r="D8948" i="1"/>
  <c r="M8948" i="1"/>
  <c r="C8950" i="1"/>
  <c r="D8950" i="1"/>
  <c r="M8950" i="1"/>
  <c r="C8949" i="1"/>
  <c r="D8949" i="1"/>
  <c r="M8949" i="1"/>
  <c r="C8951" i="1"/>
  <c r="D8951" i="1"/>
  <c r="M8951" i="1"/>
  <c r="C8952" i="1"/>
  <c r="D8952" i="1"/>
  <c r="M8952" i="1"/>
  <c r="C19393" i="1"/>
  <c r="D19393" i="1"/>
  <c r="M19393" i="1"/>
  <c r="C8953" i="1"/>
  <c r="D8953" i="1"/>
  <c r="M8953" i="1"/>
  <c r="C8955" i="1"/>
  <c r="D8955" i="1"/>
  <c r="M8955" i="1"/>
  <c r="C19394" i="1"/>
  <c r="D19394" i="1"/>
  <c r="M19394" i="1"/>
  <c r="C8956" i="1"/>
  <c r="M8956" i="1"/>
  <c r="C8957" i="1"/>
  <c r="D8957" i="1"/>
  <c r="M8957" i="1"/>
  <c r="C8958" i="1"/>
  <c r="D8958" i="1"/>
  <c r="M8958" i="1"/>
  <c r="C19395" i="1"/>
  <c r="D19395" i="1"/>
  <c r="M19395" i="1"/>
  <c r="C8959" i="1"/>
  <c r="D8959" i="1"/>
  <c r="M8959" i="1"/>
  <c r="C8960" i="1"/>
  <c r="D8960" i="1"/>
  <c r="M8960" i="1"/>
  <c r="C8961" i="1"/>
  <c r="D8961" i="1"/>
  <c r="M8961" i="1"/>
  <c r="C19396" i="1"/>
  <c r="D19396" i="1"/>
  <c r="M19396" i="1"/>
  <c r="C8962" i="1"/>
  <c r="D8962" i="1"/>
  <c r="M8962" i="1"/>
  <c r="C8963" i="1"/>
  <c r="D8963" i="1"/>
  <c r="M8963" i="1"/>
  <c r="C19397" i="1"/>
  <c r="D19397" i="1"/>
  <c r="M19397" i="1"/>
  <c r="C8964" i="1"/>
  <c r="D8964" i="1"/>
  <c r="M8964" i="1"/>
  <c r="C8965" i="1"/>
  <c r="D8965" i="1"/>
  <c r="M8965" i="1"/>
  <c r="C8966" i="1"/>
  <c r="D8966" i="1"/>
  <c r="M8966" i="1"/>
  <c r="C19398" i="1"/>
  <c r="D19398" i="1"/>
  <c r="M19398" i="1"/>
  <c r="C8967" i="1"/>
  <c r="D8967" i="1"/>
  <c r="M8967" i="1"/>
  <c r="C8968" i="1"/>
  <c r="D8968" i="1"/>
  <c r="M8968" i="1"/>
  <c r="C19399" i="1"/>
  <c r="D19399" i="1"/>
  <c r="M19399" i="1"/>
  <c r="C8970" i="1"/>
  <c r="D8970" i="1"/>
  <c r="M8970" i="1"/>
  <c r="C8969" i="1"/>
  <c r="D8969" i="1"/>
  <c r="M8969" i="1"/>
  <c r="C8971" i="1"/>
  <c r="D8971" i="1"/>
  <c r="M8971" i="1"/>
  <c r="C19400" i="1"/>
  <c r="D19400" i="1"/>
  <c r="M19400" i="1"/>
  <c r="C19401" i="1"/>
  <c r="D19401" i="1"/>
  <c r="M19401" i="1"/>
  <c r="C8972" i="1"/>
  <c r="D8972" i="1"/>
  <c r="M8972" i="1"/>
  <c r="C19402" i="1"/>
  <c r="D19402" i="1"/>
  <c r="M19402" i="1"/>
  <c r="C8973" i="1"/>
  <c r="D8973" i="1"/>
  <c r="M8973" i="1"/>
  <c r="C8974" i="1"/>
  <c r="D8974" i="1"/>
  <c r="M8974" i="1"/>
  <c r="C19403" i="1"/>
  <c r="D19403" i="1"/>
  <c r="M19403" i="1"/>
  <c r="C8975" i="1"/>
  <c r="D8975" i="1"/>
  <c r="M8975" i="1"/>
  <c r="C8977" i="1"/>
  <c r="D8977" i="1"/>
  <c r="M8977" i="1"/>
  <c r="C8978" i="1"/>
  <c r="D8978" i="1"/>
  <c r="M8978" i="1"/>
  <c r="C8979" i="1"/>
  <c r="D8979" i="1"/>
  <c r="M8979" i="1"/>
  <c r="C8980" i="1"/>
  <c r="D8980" i="1"/>
  <c r="M8980" i="1"/>
  <c r="C19404" i="1"/>
  <c r="D19404" i="1"/>
  <c r="M19404" i="1"/>
  <c r="C8981" i="1"/>
  <c r="D8981" i="1"/>
  <c r="M8981" i="1"/>
  <c r="C8982" i="1"/>
  <c r="D8982" i="1"/>
  <c r="M8982" i="1"/>
  <c r="C8983" i="1"/>
  <c r="D8983" i="1"/>
  <c r="M8983" i="1"/>
  <c r="C19405" i="1"/>
  <c r="D19405" i="1"/>
  <c r="M19405" i="1"/>
  <c r="C19406" i="1"/>
  <c r="D19406" i="1"/>
  <c r="M19406" i="1"/>
  <c r="C8984" i="1"/>
  <c r="D8984" i="1"/>
  <c r="M8984" i="1"/>
  <c r="C8985" i="1"/>
  <c r="D8985" i="1"/>
  <c r="M8985" i="1"/>
  <c r="C8986" i="1"/>
  <c r="D8986" i="1"/>
  <c r="M8986" i="1"/>
  <c r="C8987" i="1"/>
  <c r="D8987" i="1"/>
  <c r="M8987" i="1"/>
  <c r="C8988" i="1"/>
  <c r="D8988" i="1"/>
  <c r="M8988" i="1"/>
  <c r="C19407" i="1"/>
  <c r="D19407" i="1"/>
  <c r="M19407" i="1"/>
  <c r="C8989" i="1"/>
  <c r="D8989" i="1"/>
  <c r="M8989" i="1"/>
  <c r="C19408" i="1"/>
  <c r="D19408" i="1"/>
  <c r="M19408" i="1"/>
  <c r="C19409" i="1"/>
  <c r="D19409" i="1"/>
  <c r="M19409" i="1"/>
  <c r="C8991" i="1"/>
  <c r="D8991" i="1"/>
  <c r="M8991" i="1"/>
  <c r="C8992" i="1"/>
  <c r="D8992" i="1"/>
  <c r="M8992" i="1"/>
  <c r="C19410" i="1"/>
  <c r="D19410" i="1"/>
  <c r="M19410" i="1"/>
  <c r="C19411" i="1"/>
  <c r="D19411" i="1"/>
  <c r="M19411" i="1"/>
  <c r="C19412" i="1"/>
  <c r="D19412" i="1"/>
  <c r="M19412" i="1"/>
  <c r="C8993" i="1"/>
  <c r="D8993" i="1"/>
  <c r="M8993" i="1"/>
  <c r="C19413" i="1"/>
  <c r="D19413" i="1"/>
  <c r="M19413" i="1"/>
  <c r="C8994" i="1"/>
  <c r="D8994" i="1"/>
  <c r="M8994" i="1"/>
  <c r="C8995" i="1"/>
  <c r="D8995" i="1"/>
  <c r="M8995" i="1"/>
  <c r="C19414" i="1"/>
  <c r="D19414" i="1"/>
  <c r="M19414" i="1"/>
  <c r="C8996" i="1"/>
  <c r="D8996" i="1"/>
  <c r="M8996" i="1"/>
  <c r="C19415" i="1"/>
  <c r="D19415" i="1"/>
  <c r="M19415" i="1"/>
  <c r="C8997" i="1"/>
  <c r="D8997" i="1"/>
  <c r="M8997" i="1"/>
  <c r="C19416" i="1"/>
  <c r="D19416" i="1"/>
  <c r="M19416" i="1"/>
  <c r="C8998" i="1"/>
  <c r="D8998" i="1"/>
  <c r="M8998" i="1"/>
  <c r="C8999" i="1"/>
  <c r="D8999" i="1"/>
  <c r="M8999" i="1"/>
  <c r="C9000" i="1"/>
  <c r="D9000" i="1"/>
  <c r="M9000" i="1"/>
  <c r="C19417" i="1"/>
  <c r="D19417" i="1"/>
  <c r="M19417" i="1"/>
  <c r="C9001" i="1"/>
  <c r="D9001" i="1"/>
  <c r="M9001" i="1"/>
  <c r="C9002" i="1"/>
  <c r="D9002" i="1"/>
  <c r="M9002" i="1"/>
  <c r="C19418" i="1"/>
  <c r="D19418" i="1"/>
  <c r="M19418" i="1"/>
  <c r="C19419" i="1"/>
  <c r="D19419" i="1"/>
  <c r="M19419" i="1"/>
  <c r="C9003" i="1"/>
  <c r="M9003" i="1"/>
  <c r="C9004" i="1"/>
  <c r="D9004" i="1"/>
  <c r="M9004" i="1"/>
  <c r="C9005" i="1"/>
  <c r="D9005" i="1"/>
  <c r="M9005" i="1"/>
  <c r="C9006" i="1"/>
  <c r="D9006" i="1"/>
  <c r="M9006" i="1"/>
  <c r="C19420" i="1"/>
  <c r="D19420" i="1"/>
  <c r="M19420" i="1"/>
  <c r="C9007" i="1"/>
  <c r="D9007" i="1"/>
  <c r="M9007" i="1"/>
  <c r="C19421" i="1"/>
  <c r="D19421" i="1"/>
  <c r="M19421" i="1"/>
  <c r="C9008" i="1"/>
  <c r="D9008" i="1"/>
  <c r="M9008" i="1"/>
  <c r="C9009" i="1"/>
  <c r="D9009" i="1"/>
  <c r="M9009" i="1"/>
  <c r="C9010" i="1"/>
  <c r="D9010" i="1"/>
  <c r="M9010" i="1"/>
  <c r="C9011" i="1"/>
  <c r="D9011" i="1"/>
  <c r="M9011" i="1"/>
  <c r="C9012" i="1"/>
  <c r="D9012" i="1"/>
  <c r="M9012" i="1"/>
  <c r="C19422" i="1"/>
  <c r="D19422" i="1"/>
  <c r="M19422" i="1"/>
  <c r="C9013" i="1"/>
  <c r="D9013" i="1"/>
  <c r="M9013" i="1"/>
  <c r="C19423" i="1"/>
  <c r="D19423" i="1"/>
  <c r="M19423" i="1"/>
  <c r="C9014" i="1"/>
  <c r="D9014" i="1"/>
  <c r="M9014" i="1"/>
  <c r="C9015" i="1"/>
  <c r="D9015" i="1"/>
  <c r="M9015" i="1"/>
  <c r="C9016" i="1"/>
  <c r="D9016" i="1"/>
  <c r="M9016" i="1"/>
  <c r="C19424" i="1"/>
  <c r="D19424" i="1"/>
  <c r="M19424" i="1"/>
  <c r="C9017" i="1"/>
  <c r="D9017" i="1"/>
  <c r="M9017" i="1"/>
  <c r="C8976" i="1"/>
  <c r="D8976" i="1"/>
  <c r="M8976" i="1"/>
  <c r="C19425" i="1"/>
  <c r="D19425" i="1"/>
  <c r="M19425" i="1"/>
  <c r="C19426" i="1"/>
  <c r="D19426" i="1"/>
  <c r="M19426" i="1"/>
  <c r="C19427" i="1"/>
  <c r="D19427" i="1"/>
  <c r="M19427" i="1"/>
  <c r="C19428" i="1"/>
  <c r="D19428" i="1"/>
  <c r="M19428" i="1"/>
  <c r="C9018" i="1"/>
  <c r="D9018" i="1"/>
  <c r="M9018" i="1"/>
  <c r="C9019" i="1"/>
  <c r="D9019" i="1"/>
  <c r="M9019" i="1"/>
  <c r="C9020" i="1"/>
  <c r="D9020" i="1"/>
  <c r="M9020" i="1"/>
  <c r="C9021" i="1"/>
  <c r="D9021" i="1"/>
  <c r="M9021" i="1"/>
  <c r="C9022" i="1"/>
  <c r="D9022" i="1"/>
  <c r="M9022" i="1"/>
  <c r="C9023" i="1"/>
  <c r="D9023" i="1"/>
  <c r="M9023" i="1"/>
  <c r="C9024" i="1"/>
  <c r="D9024" i="1"/>
  <c r="M9024" i="1"/>
  <c r="C19429" i="1"/>
  <c r="D19429" i="1"/>
  <c r="M19429" i="1"/>
  <c r="C19430" i="1"/>
  <c r="D19430" i="1"/>
  <c r="M19430" i="1"/>
  <c r="C9026" i="1"/>
  <c r="D9026" i="1"/>
  <c r="M9026" i="1"/>
  <c r="C9027" i="1"/>
  <c r="D9027" i="1"/>
  <c r="M9027" i="1"/>
  <c r="C19431" i="1"/>
  <c r="D19431" i="1"/>
  <c r="M19431" i="1"/>
  <c r="C9028" i="1"/>
  <c r="M9028" i="1"/>
  <c r="C9029" i="1"/>
  <c r="D9029" i="1"/>
  <c r="M9029" i="1"/>
  <c r="C19432" i="1"/>
  <c r="D19432" i="1"/>
  <c r="M19432" i="1"/>
  <c r="C9030" i="1"/>
  <c r="D9030" i="1"/>
  <c r="M9030" i="1"/>
  <c r="C9031" i="1"/>
  <c r="D9031" i="1"/>
  <c r="M9031" i="1"/>
  <c r="C9032" i="1"/>
  <c r="D9032" i="1"/>
  <c r="M9032" i="1"/>
  <c r="C9033" i="1"/>
  <c r="D9033" i="1"/>
  <c r="M9033" i="1"/>
  <c r="C9034" i="1"/>
  <c r="D9034" i="1"/>
  <c r="M9034" i="1"/>
  <c r="C9035" i="1"/>
  <c r="M9035" i="1"/>
  <c r="C9036" i="1"/>
  <c r="D9036" i="1"/>
  <c r="M9036" i="1"/>
  <c r="C9037" i="1"/>
  <c r="D9037" i="1"/>
  <c r="M9037" i="1"/>
  <c r="C9038" i="1"/>
  <c r="M9038" i="1"/>
  <c r="C9039" i="1"/>
  <c r="D9039" i="1"/>
  <c r="M9039" i="1"/>
  <c r="C9040" i="1"/>
  <c r="D9040" i="1"/>
  <c r="M9040" i="1"/>
  <c r="C19433" i="1"/>
  <c r="D19433" i="1"/>
  <c r="M19433" i="1"/>
  <c r="C19434" i="1"/>
  <c r="D19434" i="1"/>
  <c r="M19434" i="1"/>
  <c r="C9041" i="1"/>
  <c r="D9041" i="1"/>
  <c r="M9041" i="1"/>
  <c r="C9042" i="1"/>
  <c r="D9042" i="1"/>
  <c r="M9042" i="1"/>
  <c r="C9044" i="1"/>
  <c r="D9044" i="1"/>
  <c r="M9044" i="1"/>
  <c r="C9045" i="1"/>
  <c r="D9045" i="1"/>
  <c r="M9045" i="1"/>
  <c r="C9046" i="1"/>
  <c r="D9046" i="1"/>
  <c r="M9046" i="1"/>
  <c r="C9047" i="1"/>
  <c r="D9047" i="1"/>
  <c r="M9047" i="1"/>
  <c r="C9048" i="1"/>
  <c r="D9048" i="1"/>
  <c r="M9048" i="1"/>
  <c r="C19435" i="1"/>
  <c r="D19435" i="1"/>
  <c r="M19435" i="1"/>
  <c r="C9049" i="1"/>
  <c r="D9049" i="1"/>
  <c r="M9049" i="1"/>
  <c r="C9050" i="1"/>
  <c r="D9050" i="1"/>
  <c r="M9050" i="1"/>
  <c r="C9051" i="1"/>
  <c r="D9051" i="1"/>
  <c r="M9051" i="1"/>
  <c r="C9052" i="1"/>
  <c r="D9052" i="1"/>
  <c r="M9052" i="1"/>
  <c r="C9053" i="1"/>
  <c r="D9053" i="1"/>
  <c r="M9053" i="1"/>
  <c r="C19436" i="1"/>
  <c r="D19436" i="1"/>
  <c r="M19436" i="1"/>
  <c r="C9054" i="1"/>
  <c r="D9054" i="1"/>
  <c r="M9054" i="1"/>
  <c r="C9055" i="1"/>
  <c r="D9055" i="1"/>
  <c r="M9055" i="1"/>
  <c r="C19437" i="1"/>
  <c r="D19437" i="1"/>
  <c r="M19437" i="1"/>
  <c r="C9056" i="1"/>
  <c r="D9056" i="1"/>
  <c r="M9056" i="1"/>
  <c r="C19438" i="1"/>
  <c r="D19438" i="1"/>
  <c r="M19438" i="1"/>
  <c r="C9057" i="1"/>
  <c r="D9057" i="1"/>
  <c r="M9057" i="1"/>
  <c r="C9058" i="1"/>
  <c r="D9058" i="1"/>
  <c r="M9058" i="1"/>
  <c r="C9059" i="1"/>
  <c r="D9059" i="1"/>
  <c r="M9059" i="1"/>
  <c r="C9060" i="1"/>
  <c r="D9060" i="1"/>
  <c r="M9060" i="1"/>
  <c r="C9061" i="1"/>
  <c r="D9061" i="1"/>
  <c r="M9061" i="1"/>
  <c r="C9062" i="1"/>
  <c r="D9062" i="1"/>
  <c r="M9062" i="1"/>
  <c r="C9063" i="1"/>
  <c r="D9063" i="1"/>
  <c r="M9063" i="1"/>
  <c r="C19439" i="1"/>
  <c r="D19439" i="1"/>
  <c r="M19439" i="1"/>
  <c r="C19440" i="1"/>
  <c r="D19440" i="1"/>
  <c r="M19440" i="1"/>
  <c r="C9065" i="1"/>
  <c r="D9065" i="1"/>
  <c r="M9065" i="1"/>
  <c r="C9064" i="1"/>
  <c r="D9064" i="1"/>
  <c r="M9064" i="1"/>
  <c r="C9066" i="1"/>
  <c r="D9066" i="1"/>
  <c r="M9066" i="1"/>
  <c r="C19441" i="1"/>
  <c r="D19441" i="1"/>
  <c r="M19441" i="1"/>
  <c r="C9067" i="1"/>
  <c r="D9067" i="1"/>
  <c r="M9067" i="1"/>
  <c r="C19442" i="1"/>
  <c r="D19442" i="1"/>
  <c r="M19442" i="1"/>
  <c r="C19443" i="1"/>
  <c r="D19443" i="1"/>
  <c r="M19443" i="1"/>
  <c r="C9068" i="1"/>
  <c r="D9068" i="1"/>
  <c r="M9068" i="1"/>
  <c r="C19444" i="1"/>
  <c r="D19444" i="1"/>
  <c r="M19444" i="1"/>
  <c r="C9069" i="1"/>
  <c r="D9069" i="1"/>
  <c r="M9069" i="1"/>
  <c r="C9070" i="1"/>
  <c r="D9070" i="1"/>
  <c r="M9070" i="1"/>
  <c r="C9071" i="1"/>
  <c r="D9071" i="1"/>
  <c r="M9071" i="1"/>
  <c r="C9072" i="1"/>
  <c r="D9072" i="1"/>
  <c r="M9072" i="1"/>
  <c r="C9073" i="1"/>
  <c r="D9073" i="1"/>
  <c r="M9073" i="1"/>
  <c r="C9074" i="1"/>
  <c r="D9074" i="1"/>
  <c r="M9074" i="1"/>
  <c r="C9078" i="1"/>
  <c r="D9078" i="1"/>
  <c r="M9078" i="1"/>
  <c r="C9075" i="1"/>
  <c r="D9075" i="1"/>
  <c r="M9075" i="1"/>
  <c r="C19445" i="1"/>
  <c r="D19445" i="1"/>
  <c r="M19445" i="1"/>
  <c r="C9076" i="1"/>
  <c r="D9076" i="1"/>
  <c r="M9076" i="1"/>
  <c r="C9079" i="1"/>
  <c r="D9079" i="1"/>
  <c r="M9079" i="1"/>
  <c r="C9077" i="1"/>
  <c r="D9077" i="1"/>
  <c r="M9077" i="1"/>
  <c r="C19446" i="1"/>
  <c r="D19446" i="1"/>
  <c r="M19446" i="1"/>
  <c r="C19447" i="1"/>
  <c r="D19447" i="1"/>
  <c r="M19447" i="1"/>
  <c r="C9092" i="1"/>
  <c r="D9092" i="1"/>
  <c r="M9092" i="1"/>
  <c r="C9080" i="1"/>
  <c r="D9080" i="1"/>
  <c r="M9080" i="1"/>
  <c r="C9081" i="1"/>
  <c r="D9081" i="1"/>
  <c r="M9081" i="1"/>
  <c r="C9082" i="1"/>
  <c r="D9082" i="1"/>
  <c r="M9082" i="1"/>
  <c r="C9083" i="1"/>
  <c r="D9083" i="1"/>
  <c r="M9083" i="1"/>
  <c r="C9093" i="1"/>
  <c r="D9093" i="1"/>
  <c r="M9093" i="1"/>
  <c r="C19448" i="1"/>
  <c r="D19448" i="1"/>
  <c r="M19448" i="1"/>
  <c r="C9094" i="1"/>
  <c r="D9094" i="1"/>
  <c r="M9094" i="1"/>
  <c r="C19449" i="1"/>
  <c r="D19449" i="1"/>
  <c r="M19449" i="1"/>
  <c r="C9095" i="1"/>
  <c r="D9095" i="1"/>
  <c r="M9095" i="1"/>
  <c r="C9096" i="1"/>
  <c r="D9096" i="1"/>
  <c r="M9096" i="1"/>
  <c r="C19450" i="1"/>
  <c r="D19450" i="1"/>
  <c r="M19450" i="1"/>
  <c r="C9097" i="1"/>
  <c r="D9097" i="1"/>
  <c r="M9097" i="1"/>
  <c r="C19451" i="1"/>
  <c r="D19451" i="1"/>
  <c r="M19451" i="1"/>
  <c r="C19452" i="1"/>
  <c r="D19452" i="1"/>
  <c r="M19452" i="1"/>
  <c r="C9098" i="1"/>
  <c r="D9098" i="1"/>
  <c r="M9098" i="1"/>
  <c r="C9099" i="1"/>
  <c r="D9099" i="1"/>
  <c r="M9099" i="1"/>
  <c r="C9101" i="1"/>
  <c r="D9101" i="1"/>
  <c r="M9101" i="1"/>
  <c r="C9100" i="1"/>
  <c r="D9100" i="1"/>
  <c r="M9100" i="1"/>
  <c r="C9102" i="1"/>
  <c r="D9102" i="1"/>
  <c r="M9102" i="1"/>
  <c r="C9103" i="1"/>
  <c r="D9103" i="1"/>
  <c r="M9103" i="1"/>
  <c r="C19453" i="1"/>
  <c r="D19453" i="1"/>
  <c r="M19453" i="1"/>
  <c r="C19454" i="1"/>
  <c r="D19454" i="1"/>
  <c r="M19454" i="1"/>
  <c r="C9084" i="1"/>
  <c r="D9084" i="1"/>
  <c r="M9084" i="1"/>
  <c r="C9104" i="1"/>
  <c r="D9104" i="1"/>
  <c r="M9104" i="1"/>
  <c r="C19455" i="1"/>
  <c r="D19455" i="1"/>
  <c r="M19455" i="1"/>
  <c r="C9085" i="1"/>
  <c r="D9085" i="1"/>
  <c r="M9085" i="1"/>
  <c r="C9086" i="1"/>
  <c r="D9086" i="1"/>
  <c r="M9086" i="1"/>
  <c r="C19456" i="1"/>
  <c r="D19456" i="1"/>
  <c r="M19456" i="1"/>
  <c r="C19457" i="1"/>
  <c r="D19457" i="1"/>
  <c r="M19457" i="1"/>
  <c r="C9087" i="1"/>
  <c r="D9087" i="1"/>
  <c r="M9087" i="1"/>
  <c r="C9088" i="1"/>
  <c r="D9088" i="1"/>
  <c r="M9088" i="1"/>
  <c r="C19458" i="1"/>
  <c r="D19458" i="1"/>
  <c r="M19458" i="1"/>
  <c r="C9089" i="1"/>
  <c r="D9089" i="1"/>
  <c r="M9089" i="1"/>
  <c r="C9090" i="1"/>
  <c r="D9090" i="1"/>
  <c r="M9090" i="1"/>
  <c r="C19459" i="1"/>
  <c r="D19459" i="1"/>
  <c r="M19459" i="1"/>
  <c r="C9091" i="1"/>
  <c r="D9091" i="1"/>
  <c r="M9091" i="1"/>
  <c r="C19460" i="1"/>
  <c r="D19460" i="1"/>
  <c r="M19460" i="1"/>
  <c r="C9105" i="1"/>
  <c r="D9105" i="1"/>
  <c r="M9105" i="1"/>
  <c r="C9106" i="1"/>
  <c r="D9106" i="1"/>
  <c r="M9106" i="1"/>
  <c r="M9107" i="1"/>
  <c r="M22" i="1"/>
  <c r="C9108" i="1"/>
  <c r="M9108" i="1"/>
  <c r="C9110" i="1"/>
  <c r="D9110" i="1"/>
  <c r="M9110" i="1"/>
  <c r="C9111" i="1"/>
  <c r="D9111" i="1"/>
  <c r="M9111" i="1"/>
  <c r="C9112" i="1"/>
  <c r="D9112" i="1"/>
  <c r="M9112" i="1"/>
  <c r="C9113" i="1"/>
  <c r="D9113" i="1"/>
  <c r="M9113" i="1"/>
  <c r="C9114" i="1"/>
  <c r="D9114" i="1"/>
  <c r="M9114" i="1"/>
  <c r="C9115" i="1"/>
  <c r="D9115" i="1"/>
  <c r="M9115" i="1"/>
  <c r="C9116" i="1"/>
  <c r="D9116" i="1"/>
  <c r="M9116" i="1"/>
  <c r="C19461" i="1"/>
  <c r="D19461" i="1"/>
  <c r="M19461" i="1"/>
  <c r="C9117" i="1"/>
  <c r="D9117" i="1"/>
  <c r="M9117" i="1"/>
  <c r="C19462" i="1"/>
  <c r="D19462" i="1"/>
  <c r="M19462" i="1"/>
  <c r="C9118" i="1"/>
  <c r="M9118" i="1"/>
  <c r="C9119" i="1"/>
  <c r="M9119" i="1"/>
  <c r="C9120" i="1"/>
  <c r="M9120" i="1"/>
  <c r="C9122" i="1"/>
  <c r="D9122" i="1"/>
  <c r="M9122" i="1"/>
  <c r="C9121" i="1"/>
  <c r="D9121" i="1"/>
  <c r="M9121" i="1"/>
  <c r="C9123" i="1"/>
  <c r="M9123" i="1"/>
  <c r="C9124" i="1"/>
  <c r="D9124" i="1"/>
  <c r="M9124" i="1"/>
  <c r="C19463" i="1"/>
  <c r="D19463" i="1"/>
  <c r="M19463" i="1"/>
  <c r="C9125" i="1"/>
  <c r="D9125" i="1"/>
  <c r="M9125" i="1"/>
  <c r="C9126" i="1"/>
  <c r="D9126" i="1"/>
  <c r="M9126" i="1"/>
  <c r="C19464" i="1"/>
  <c r="D19464" i="1"/>
  <c r="M19464" i="1"/>
  <c r="C9127" i="1"/>
  <c r="M9127" i="1"/>
  <c r="C9128" i="1"/>
  <c r="M9128" i="1"/>
  <c r="C9129" i="1"/>
  <c r="D9129" i="1"/>
  <c r="M9129" i="1"/>
  <c r="C19465" i="1"/>
  <c r="D19465" i="1"/>
  <c r="M19465" i="1"/>
  <c r="C19466" i="1"/>
  <c r="D19466" i="1"/>
  <c r="M19466" i="1"/>
  <c r="C19467" i="1"/>
  <c r="D19467" i="1"/>
  <c r="M19467" i="1"/>
  <c r="C9130" i="1"/>
  <c r="D9130" i="1"/>
  <c r="M9130" i="1"/>
  <c r="C9131" i="1"/>
  <c r="D9131" i="1"/>
  <c r="M9131" i="1"/>
  <c r="C9132" i="1"/>
  <c r="D9132" i="1"/>
  <c r="M9132" i="1"/>
  <c r="C9133" i="1"/>
  <c r="M9133" i="1"/>
  <c r="C19468" i="1"/>
  <c r="D19468" i="1"/>
  <c r="M19468" i="1"/>
  <c r="C9134" i="1"/>
  <c r="M9134" i="1"/>
  <c r="C9135" i="1"/>
  <c r="D9135" i="1"/>
  <c r="M9135" i="1"/>
  <c r="C19469" i="1"/>
  <c r="D19469" i="1"/>
  <c r="M19469" i="1"/>
  <c r="C9136" i="1"/>
  <c r="D9136" i="1"/>
  <c r="M9136" i="1"/>
  <c r="C9137" i="1"/>
  <c r="D9137" i="1"/>
  <c r="M9137" i="1"/>
  <c r="C19470" i="1"/>
  <c r="D19470" i="1"/>
  <c r="M19470" i="1"/>
  <c r="C9138" i="1"/>
  <c r="D9138" i="1"/>
  <c r="M9138" i="1"/>
  <c r="C19471" i="1"/>
  <c r="D19471" i="1"/>
  <c r="M19471" i="1"/>
  <c r="C19472" i="1"/>
  <c r="D19472" i="1"/>
  <c r="M19472" i="1"/>
  <c r="C19473" i="1"/>
  <c r="D19473" i="1"/>
  <c r="M19473" i="1"/>
  <c r="C9139" i="1"/>
  <c r="D9139" i="1"/>
  <c r="M9139" i="1"/>
  <c r="C9140" i="1"/>
  <c r="D9140" i="1"/>
  <c r="M9140" i="1"/>
  <c r="C9141" i="1"/>
  <c r="D9141" i="1"/>
  <c r="M9141" i="1"/>
  <c r="C9142" i="1"/>
  <c r="D9142" i="1"/>
  <c r="M9142" i="1"/>
  <c r="C19474" i="1"/>
  <c r="D19474" i="1"/>
  <c r="M19474" i="1"/>
  <c r="C9143" i="1"/>
  <c r="D9143" i="1"/>
  <c r="M9143" i="1"/>
  <c r="C9144" i="1"/>
  <c r="D9144" i="1"/>
  <c r="M9144" i="1"/>
  <c r="C9145" i="1"/>
  <c r="D9145" i="1"/>
  <c r="M9145" i="1"/>
  <c r="C9146" i="1"/>
  <c r="M9146" i="1"/>
  <c r="C9148" i="1"/>
  <c r="D9148" i="1"/>
  <c r="M9148" i="1"/>
  <c r="C9147" i="1"/>
  <c r="D9147" i="1"/>
  <c r="M9147" i="1"/>
  <c r="C9149" i="1"/>
  <c r="D9149" i="1"/>
  <c r="M9149" i="1"/>
  <c r="C19475" i="1"/>
  <c r="D19475" i="1"/>
  <c r="M19475" i="1"/>
  <c r="C9151" i="1"/>
  <c r="D9151" i="1"/>
  <c r="M9151" i="1"/>
  <c r="C9150" i="1"/>
  <c r="D9150" i="1"/>
  <c r="M9150" i="1"/>
  <c r="C9152" i="1"/>
  <c r="D9152" i="1"/>
  <c r="M9152" i="1"/>
  <c r="C19476" i="1"/>
  <c r="D19476" i="1"/>
  <c r="M19476" i="1"/>
  <c r="C9153" i="1"/>
  <c r="D9153" i="1"/>
  <c r="M9153" i="1"/>
  <c r="C9154" i="1"/>
  <c r="D9154" i="1"/>
  <c r="M9154" i="1"/>
  <c r="C9155" i="1"/>
  <c r="D9155" i="1"/>
  <c r="M9155" i="1"/>
  <c r="C9156" i="1"/>
  <c r="D9156" i="1"/>
  <c r="M9156" i="1"/>
  <c r="C9157" i="1"/>
  <c r="D9157" i="1"/>
  <c r="M9157" i="1"/>
  <c r="C9158" i="1"/>
  <c r="D9158" i="1"/>
  <c r="M9158" i="1"/>
  <c r="C9159" i="1"/>
  <c r="D9159" i="1"/>
  <c r="M9159" i="1"/>
  <c r="C9160" i="1"/>
  <c r="M9160" i="1"/>
  <c r="C9161" i="1"/>
  <c r="D9161" i="1"/>
  <c r="M9161" i="1"/>
  <c r="C9162" i="1"/>
  <c r="D9162" i="1"/>
  <c r="M9162" i="1"/>
  <c r="C19477" i="1"/>
  <c r="D19477" i="1"/>
  <c r="M19477" i="1"/>
  <c r="C9163" i="1"/>
  <c r="D9163" i="1"/>
  <c r="M9163" i="1"/>
  <c r="C9164" i="1"/>
  <c r="D9164" i="1"/>
  <c r="M9164" i="1"/>
  <c r="C9165" i="1"/>
  <c r="D9165" i="1"/>
  <c r="M9165" i="1"/>
  <c r="C9167" i="1"/>
  <c r="D9167" i="1"/>
  <c r="M9167" i="1"/>
  <c r="C9168" i="1"/>
  <c r="D9168" i="1"/>
  <c r="M9168" i="1"/>
  <c r="C9166" i="1"/>
  <c r="D9166" i="1"/>
  <c r="M9166" i="1"/>
  <c r="C9169" i="1"/>
  <c r="D9169" i="1"/>
  <c r="M9169" i="1"/>
  <c r="C19478" i="1"/>
  <c r="D19478" i="1"/>
  <c r="M19478" i="1"/>
  <c r="C9170" i="1"/>
  <c r="D9170" i="1"/>
  <c r="M9170" i="1"/>
  <c r="C9171" i="1"/>
  <c r="D9171" i="1"/>
  <c r="M9171" i="1"/>
  <c r="C9172" i="1"/>
  <c r="D9172" i="1"/>
  <c r="M9172" i="1"/>
  <c r="C9173" i="1"/>
  <c r="M9173" i="1"/>
  <c r="C9174" i="1"/>
  <c r="M9174" i="1"/>
  <c r="C9175" i="1"/>
  <c r="M9175" i="1"/>
  <c r="C9176" i="1"/>
  <c r="M9176" i="1"/>
  <c r="C9177" i="1"/>
  <c r="D9177" i="1"/>
  <c r="M9177" i="1"/>
  <c r="C9109" i="1"/>
  <c r="M9109" i="1"/>
  <c r="C9178" i="1"/>
  <c r="M9178" i="1"/>
  <c r="C9179" i="1"/>
  <c r="D9179" i="1"/>
  <c r="M9179" i="1"/>
  <c r="C9180" i="1"/>
  <c r="D9180" i="1"/>
  <c r="M9180" i="1"/>
  <c r="C19479" i="1"/>
  <c r="D19479" i="1"/>
  <c r="M19479" i="1"/>
  <c r="C19480" i="1"/>
  <c r="D19480" i="1"/>
  <c r="M19480" i="1"/>
  <c r="C9181" i="1"/>
  <c r="D9181" i="1"/>
  <c r="M9181" i="1"/>
  <c r="C9182" i="1"/>
  <c r="D9182" i="1"/>
  <c r="M9182" i="1"/>
  <c r="C9183" i="1"/>
  <c r="D9183" i="1"/>
  <c r="M9183" i="1"/>
  <c r="C9184" i="1"/>
  <c r="D9184" i="1"/>
  <c r="M9184" i="1"/>
  <c r="C9185" i="1"/>
  <c r="D9185" i="1"/>
  <c r="M9185" i="1"/>
  <c r="C9186" i="1"/>
  <c r="D9186" i="1"/>
  <c r="M9186" i="1"/>
  <c r="C9187" i="1"/>
  <c r="D9187" i="1"/>
  <c r="M9187" i="1"/>
  <c r="C9188" i="1"/>
  <c r="D9188" i="1"/>
  <c r="M9188" i="1"/>
  <c r="C19481" i="1"/>
  <c r="D19481" i="1"/>
  <c r="M19481" i="1"/>
  <c r="C9190" i="1"/>
  <c r="D9190" i="1"/>
  <c r="M9190" i="1"/>
  <c r="C9189" i="1"/>
  <c r="D9189" i="1"/>
  <c r="M9189" i="1"/>
  <c r="C9191" i="1"/>
  <c r="D9191" i="1"/>
  <c r="M9191" i="1"/>
  <c r="C9192" i="1"/>
  <c r="D9192" i="1"/>
  <c r="M9192" i="1"/>
  <c r="C19482" i="1"/>
  <c r="D19482" i="1"/>
  <c r="M19482" i="1"/>
  <c r="C9193" i="1"/>
  <c r="D9193" i="1"/>
  <c r="M9193" i="1"/>
  <c r="C9194" i="1"/>
  <c r="D9194" i="1"/>
  <c r="M9194" i="1"/>
  <c r="C9195" i="1"/>
  <c r="D9195" i="1"/>
  <c r="M9195" i="1"/>
  <c r="C9196" i="1"/>
  <c r="D9196" i="1"/>
  <c r="M9196" i="1"/>
  <c r="C19483" i="1"/>
  <c r="D19483" i="1"/>
  <c r="M19483" i="1"/>
  <c r="C19484" i="1"/>
  <c r="D19484" i="1"/>
  <c r="M19484" i="1"/>
  <c r="C9197" i="1"/>
  <c r="D9197" i="1"/>
  <c r="M9197" i="1"/>
  <c r="C19485" i="1"/>
  <c r="D19485" i="1"/>
  <c r="M19485" i="1"/>
  <c r="C9198" i="1"/>
  <c r="D9198" i="1"/>
  <c r="M9198" i="1"/>
  <c r="C9199" i="1"/>
  <c r="D9199" i="1"/>
  <c r="M9199" i="1"/>
  <c r="C19486" i="1"/>
  <c r="D19486" i="1"/>
  <c r="M19486" i="1"/>
  <c r="C9200" i="1"/>
  <c r="D9200" i="1"/>
  <c r="M9200" i="1"/>
  <c r="C19487" i="1"/>
  <c r="D19487" i="1"/>
  <c r="M19487" i="1"/>
  <c r="C9201" i="1"/>
  <c r="D9201" i="1"/>
  <c r="M9201" i="1"/>
  <c r="C19488" i="1"/>
  <c r="D19488" i="1"/>
  <c r="M19488" i="1"/>
  <c r="C19489" i="1"/>
  <c r="D19489" i="1"/>
  <c r="M19489" i="1"/>
  <c r="C19490" i="1"/>
  <c r="D19490" i="1"/>
  <c r="M19490" i="1"/>
  <c r="C9202" i="1"/>
  <c r="D9202" i="1"/>
  <c r="M9202" i="1"/>
  <c r="C9203" i="1"/>
  <c r="D9203" i="1"/>
  <c r="M9203" i="1"/>
  <c r="C9204" i="1"/>
  <c r="D9204" i="1"/>
  <c r="M9204" i="1"/>
  <c r="C9205" i="1"/>
  <c r="D9205" i="1"/>
  <c r="M9205" i="1"/>
  <c r="C9206" i="1"/>
  <c r="D9206" i="1"/>
  <c r="M9206" i="1"/>
  <c r="C19491" i="1"/>
  <c r="D19491" i="1"/>
  <c r="M19491" i="1"/>
  <c r="C9207" i="1"/>
  <c r="M9207" i="1"/>
  <c r="C9208" i="1"/>
  <c r="D9208" i="1"/>
  <c r="M9208" i="1"/>
  <c r="C19492" i="1"/>
  <c r="D19492" i="1"/>
  <c r="M19492" i="1"/>
  <c r="C19493" i="1"/>
  <c r="D19493" i="1"/>
  <c r="M19493" i="1"/>
  <c r="C9209" i="1"/>
  <c r="D9209" i="1"/>
  <c r="M9209" i="1"/>
  <c r="C9210" i="1"/>
  <c r="D9210" i="1"/>
  <c r="M9210" i="1"/>
  <c r="C19494" i="1"/>
  <c r="D19494" i="1"/>
  <c r="M19494" i="1"/>
  <c r="C19495" i="1"/>
  <c r="D19495" i="1"/>
  <c r="M19495" i="1"/>
  <c r="C9212" i="1"/>
  <c r="D9212" i="1"/>
  <c r="M9212" i="1"/>
  <c r="C19496" i="1"/>
  <c r="D19496" i="1"/>
  <c r="M19496" i="1"/>
  <c r="C19497" i="1"/>
  <c r="D19497" i="1"/>
  <c r="M19497" i="1"/>
  <c r="C19498" i="1"/>
  <c r="D19498" i="1"/>
  <c r="M19498" i="1"/>
  <c r="C9213" i="1"/>
  <c r="D9213" i="1"/>
  <c r="M9213" i="1"/>
  <c r="C19499" i="1"/>
  <c r="D19499" i="1"/>
  <c r="M19499" i="1"/>
  <c r="C9214" i="1"/>
  <c r="D9214" i="1"/>
  <c r="M9214" i="1"/>
  <c r="C9215" i="1"/>
  <c r="D9215" i="1"/>
  <c r="M9215" i="1"/>
  <c r="C9216" i="1"/>
  <c r="D9216" i="1"/>
  <c r="M9216" i="1"/>
  <c r="C9217" i="1"/>
  <c r="D9217" i="1"/>
  <c r="M9217" i="1"/>
  <c r="C9218" i="1"/>
  <c r="D9218" i="1"/>
  <c r="M9218" i="1"/>
  <c r="C9219" i="1"/>
  <c r="D9219" i="1"/>
  <c r="M9219" i="1"/>
  <c r="C9220" i="1"/>
  <c r="D9220" i="1"/>
  <c r="M9220" i="1"/>
  <c r="C9221" i="1"/>
  <c r="D9221" i="1"/>
  <c r="M9221" i="1"/>
  <c r="C9222" i="1"/>
  <c r="D9222" i="1"/>
  <c r="M9222" i="1"/>
  <c r="C19500" i="1"/>
  <c r="D19500" i="1"/>
  <c r="M19500" i="1"/>
  <c r="C9223" i="1"/>
  <c r="D9223" i="1"/>
  <c r="M9223" i="1"/>
  <c r="C19501" i="1"/>
  <c r="D19501" i="1"/>
  <c r="M19501" i="1"/>
  <c r="C9224" i="1"/>
  <c r="M9224" i="1"/>
  <c r="C19502" i="1"/>
  <c r="D19502" i="1"/>
  <c r="M19502" i="1"/>
  <c r="C9225" i="1"/>
  <c r="D9225" i="1"/>
  <c r="M9225" i="1"/>
  <c r="C9226" i="1"/>
  <c r="D9226" i="1"/>
  <c r="M9226" i="1"/>
  <c r="C9227" i="1"/>
  <c r="D9227" i="1"/>
  <c r="M9227" i="1"/>
  <c r="C9228" i="1"/>
  <c r="D9228" i="1"/>
  <c r="M9228" i="1"/>
  <c r="C9229" i="1"/>
  <c r="D9229" i="1"/>
  <c r="M9229" i="1"/>
  <c r="C19503" i="1"/>
  <c r="D19503" i="1"/>
  <c r="M19503" i="1"/>
  <c r="C19504" i="1"/>
  <c r="D19504" i="1"/>
  <c r="M19504" i="1"/>
  <c r="C9230" i="1"/>
  <c r="M9230" i="1"/>
  <c r="C9231" i="1"/>
  <c r="M9231" i="1"/>
  <c r="C9232" i="1"/>
  <c r="M9232" i="1"/>
  <c r="C9233" i="1"/>
  <c r="D9233" i="1"/>
  <c r="M9233" i="1"/>
  <c r="C9234" i="1"/>
  <c r="D9234" i="1"/>
  <c r="M9234" i="1"/>
  <c r="C9235" i="1"/>
  <c r="D9235" i="1"/>
  <c r="M9235" i="1"/>
  <c r="C9236" i="1"/>
  <c r="D9236" i="1"/>
  <c r="M9236" i="1"/>
  <c r="C19505" i="1"/>
  <c r="D19505" i="1"/>
  <c r="M19505" i="1"/>
  <c r="C19506" i="1"/>
  <c r="D19506" i="1"/>
  <c r="M19506" i="1"/>
  <c r="C19507" i="1"/>
  <c r="D19507" i="1"/>
  <c r="M19507" i="1"/>
  <c r="C9237" i="1"/>
  <c r="M9237" i="1"/>
  <c r="C9238" i="1"/>
  <c r="D9238" i="1"/>
  <c r="M9238" i="1"/>
  <c r="C9239" i="1"/>
  <c r="D9239" i="1"/>
  <c r="M9239" i="1"/>
  <c r="C9240" i="1"/>
  <c r="D9240" i="1"/>
  <c r="M9240" i="1"/>
  <c r="C9241" i="1"/>
  <c r="D9241" i="1"/>
  <c r="M9241" i="1"/>
  <c r="C9243" i="1"/>
  <c r="D9243" i="1"/>
  <c r="M9243" i="1"/>
  <c r="C9244" i="1"/>
  <c r="D9244" i="1"/>
  <c r="M9244" i="1"/>
  <c r="C9242" i="1"/>
  <c r="D9242" i="1"/>
  <c r="M9242" i="1"/>
  <c r="C9246" i="1"/>
  <c r="D9246" i="1"/>
  <c r="M9246" i="1"/>
  <c r="C9245" i="1"/>
  <c r="D9245" i="1"/>
  <c r="M9245" i="1"/>
  <c r="C9247" i="1"/>
  <c r="D9247" i="1"/>
  <c r="M9247" i="1"/>
  <c r="C9248" i="1"/>
  <c r="D9248" i="1"/>
  <c r="M9248" i="1"/>
  <c r="C9249" i="1"/>
  <c r="D9249" i="1"/>
  <c r="M9249" i="1"/>
  <c r="C9250" i="1"/>
  <c r="D9250" i="1"/>
  <c r="M9250" i="1"/>
  <c r="C9251" i="1"/>
  <c r="D9251" i="1"/>
  <c r="M9251" i="1"/>
  <c r="C9252" i="1"/>
  <c r="D9252" i="1"/>
  <c r="M9252" i="1"/>
  <c r="C9253" i="1"/>
  <c r="D9253" i="1"/>
  <c r="M9253" i="1"/>
  <c r="C19508" i="1"/>
  <c r="D19508" i="1"/>
  <c r="M19508" i="1"/>
  <c r="C9254" i="1"/>
  <c r="D9254" i="1"/>
  <c r="M9254" i="1"/>
  <c r="C9255" i="1"/>
  <c r="D9255" i="1"/>
  <c r="M9255" i="1"/>
  <c r="C9256" i="1"/>
  <c r="D9256" i="1"/>
  <c r="M9256" i="1"/>
  <c r="C19509" i="1"/>
  <c r="D19509" i="1"/>
  <c r="M19509" i="1"/>
  <c r="C9257" i="1"/>
  <c r="D9257" i="1"/>
  <c r="M9257" i="1"/>
  <c r="C19510" i="1"/>
  <c r="D19510" i="1"/>
  <c r="M19510" i="1"/>
  <c r="C9258" i="1"/>
  <c r="D9258" i="1"/>
  <c r="M9258" i="1"/>
  <c r="C9259" i="1"/>
  <c r="D9259" i="1"/>
  <c r="M9259" i="1"/>
  <c r="C9260" i="1"/>
  <c r="D9260" i="1"/>
  <c r="M9260" i="1"/>
  <c r="C9261" i="1"/>
  <c r="D9261" i="1"/>
  <c r="M9261" i="1"/>
  <c r="C9262" i="1"/>
  <c r="D9262" i="1"/>
  <c r="M9262" i="1"/>
  <c r="C9263" i="1"/>
  <c r="D9263" i="1"/>
  <c r="M9263" i="1"/>
  <c r="C9264" i="1"/>
  <c r="D9264" i="1"/>
  <c r="M9264" i="1"/>
  <c r="C9265" i="1"/>
  <c r="D9265" i="1"/>
  <c r="M9265" i="1"/>
  <c r="C9266" i="1"/>
  <c r="D9266" i="1"/>
  <c r="M9266" i="1"/>
  <c r="C9267" i="1"/>
  <c r="D9267" i="1"/>
  <c r="M9267" i="1"/>
  <c r="C9268" i="1"/>
  <c r="D9268" i="1"/>
  <c r="M9268" i="1"/>
  <c r="C9269" i="1"/>
  <c r="M9269" i="1"/>
  <c r="C9270" i="1"/>
  <c r="D9270" i="1"/>
  <c r="M9270" i="1"/>
  <c r="C9271" i="1"/>
  <c r="D9271" i="1"/>
  <c r="M9271" i="1"/>
  <c r="C19511" i="1"/>
  <c r="D19511" i="1"/>
  <c r="M19511" i="1"/>
  <c r="C9272" i="1"/>
  <c r="D9272" i="1"/>
  <c r="M9272" i="1"/>
  <c r="C9273" i="1"/>
  <c r="D9273" i="1"/>
  <c r="M9273" i="1"/>
  <c r="C19512" i="1"/>
  <c r="D19512" i="1"/>
  <c r="M19512" i="1"/>
  <c r="C9274" i="1"/>
  <c r="D9274" i="1"/>
  <c r="M9274" i="1"/>
  <c r="C9275" i="1"/>
  <c r="D9275" i="1"/>
  <c r="M9275" i="1"/>
  <c r="C9276" i="1"/>
  <c r="D9276" i="1"/>
  <c r="M9276" i="1"/>
  <c r="C9277" i="1"/>
  <c r="D9277" i="1"/>
  <c r="M9277" i="1"/>
  <c r="C9278" i="1"/>
  <c r="D9278" i="1"/>
  <c r="M9278" i="1"/>
  <c r="C9279" i="1"/>
  <c r="D9279" i="1"/>
  <c r="M9279" i="1"/>
  <c r="C9280" i="1"/>
  <c r="D9280" i="1"/>
  <c r="M9280" i="1"/>
  <c r="C9281" i="1"/>
  <c r="D9281" i="1"/>
  <c r="M9281" i="1"/>
  <c r="C9282" i="1"/>
  <c r="D9282" i="1"/>
  <c r="M9282" i="1"/>
  <c r="C19513" i="1"/>
  <c r="D19513" i="1"/>
  <c r="M19513" i="1"/>
  <c r="C9283" i="1"/>
  <c r="D9283" i="1"/>
  <c r="M9283" i="1"/>
  <c r="C19514" i="1"/>
  <c r="D19514" i="1"/>
  <c r="M19514" i="1"/>
  <c r="C9284" i="1"/>
  <c r="D9284" i="1"/>
  <c r="M9284" i="1"/>
  <c r="C9285" i="1"/>
  <c r="D9285" i="1"/>
  <c r="M9285" i="1"/>
  <c r="C9286" i="1"/>
  <c r="M9286" i="1"/>
  <c r="C19515" i="1"/>
  <c r="D19515" i="1"/>
  <c r="M19515" i="1"/>
  <c r="C19516" i="1"/>
  <c r="D19516" i="1"/>
  <c r="M19516" i="1"/>
  <c r="C19517" i="1"/>
  <c r="D19517" i="1"/>
  <c r="M19517" i="1"/>
  <c r="C19518" i="1"/>
  <c r="D19518" i="1"/>
  <c r="M19518" i="1"/>
  <c r="C9287" i="1"/>
  <c r="D9287" i="1"/>
  <c r="M9287" i="1"/>
  <c r="C19519" i="1"/>
  <c r="D19519" i="1"/>
  <c r="M19519" i="1"/>
  <c r="C9288" i="1"/>
  <c r="M9288" i="1"/>
  <c r="C9294" i="1"/>
  <c r="D9294" i="1"/>
  <c r="M9294" i="1"/>
  <c r="C9295" i="1"/>
  <c r="D9295" i="1"/>
  <c r="M9295" i="1"/>
  <c r="C19520" i="1"/>
  <c r="D19520" i="1"/>
  <c r="M19520" i="1"/>
  <c r="C9296" i="1"/>
  <c r="M9296" i="1"/>
  <c r="C9297" i="1"/>
  <c r="D9297" i="1"/>
  <c r="M9297" i="1"/>
  <c r="C9298" i="1"/>
  <c r="D9298" i="1"/>
  <c r="M9298" i="1"/>
  <c r="C19521" i="1"/>
  <c r="D19521" i="1"/>
  <c r="M19521" i="1"/>
  <c r="C9289" i="1"/>
  <c r="D9289" i="1"/>
  <c r="M9289" i="1"/>
  <c r="C9299" i="1"/>
  <c r="M9299" i="1"/>
  <c r="C9300" i="1"/>
  <c r="D9300" i="1"/>
  <c r="M9300" i="1"/>
  <c r="C9290" i="1"/>
  <c r="D9290" i="1"/>
  <c r="M9290" i="1"/>
  <c r="C9301" i="1"/>
  <c r="D9301" i="1"/>
  <c r="M9301" i="1"/>
  <c r="C9291" i="1"/>
  <c r="D9291" i="1"/>
  <c r="M9291" i="1"/>
  <c r="C9292" i="1"/>
  <c r="D9292" i="1"/>
  <c r="M9292" i="1"/>
  <c r="C9302" i="1"/>
  <c r="M9302" i="1"/>
  <c r="C9303" i="1"/>
  <c r="M9303" i="1"/>
  <c r="C9304" i="1"/>
  <c r="D9304" i="1"/>
  <c r="M9304" i="1"/>
  <c r="C9305" i="1"/>
  <c r="M9305" i="1"/>
  <c r="C9293" i="1"/>
  <c r="D9293" i="1"/>
  <c r="M9293" i="1"/>
  <c r="C19522" i="1"/>
  <c r="D19522" i="1"/>
  <c r="M19522" i="1"/>
  <c r="C9306" i="1"/>
  <c r="D9306" i="1"/>
  <c r="M9306" i="1"/>
  <c r="C9307" i="1"/>
  <c r="D9307" i="1"/>
  <c r="M9307" i="1"/>
  <c r="C9308" i="1"/>
  <c r="D9308" i="1"/>
  <c r="M9308" i="1"/>
  <c r="C9309" i="1"/>
  <c r="D9309" i="1"/>
  <c r="M9309" i="1"/>
  <c r="C9310" i="1"/>
  <c r="D9310" i="1"/>
  <c r="M9310" i="1"/>
  <c r="C9311" i="1"/>
  <c r="D9311" i="1"/>
  <c r="M9311" i="1"/>
  <c r="C9312" i="1"/>
  <c r="D9312" i="1"/>
  <c r="M9312" i="1"/>
  <c r="C9313" i="1"/>
  <c r="D9313" i="1"/>
  <c r="M9313" i="1"/>
  <c r="C9314" i="1"/>
  <c r="D9314" i="1"/>
  <c r="M9314" i="1"/>
  <c r="C9315" i="1"/>
  <c r="D9315" i="1"/>
  <c r="M9315" i="1"/>
  <c r="C19523" i="1"/>
  <c r="D19523" i="1"/>
  <c r="M19523" i="1"/>
  <c r="C9316" i="1"/>
  <c r="D9316" i="1"/>
  <c r="M9316" i="1"/>
  <c r="C9317" i="1"/>
  <c r="D9317" i="1"/>
  <c r="M9317" i="1"/>
  <c r="C9318" i="1"/>
  <c r="D9318" i="1"/>
  <c r="M9318" i="1"/>
  <c r="C19524" i="1"/>
  <c r="D19524" i="1"/>
  <c r="M19524" i="1"/>
  <c r="C9319" i="1"/>
  <c r="D9319" i="1"/>
  <c r="M9319" i="1"/>
  <c r="C19525" i="1"/>
  <c r="D19525" i="1"/>
  <c r="M19525" i="1"/>
  <c r="C9320" i="1"/>
  <c r="D9320" i="1"/>
  <c r="M9320" i="1"/>
  <c r="C19526" i="1"/>
  <c r="D19526" i="1"/>
  <c r="M19526" i="1"/>
  <c r="C9321" i="1"/>
  <c r="D9321" i="1"/>
  <c r="M9321" i="1"/>
  <c r="C9322" i="1"/>
  <c r="D9322" i="1"/>
  <c r="M9322" i="1"/>
  <c r="C9323" i="1"/>
  <c r="D9323" i="1"/>
  <c r="M9323" i="1"/>
  <c r="C9324" i="1"/>
  <c r="D9324" i="1"/>
  <c r="M9324" i="1"/>
  <c r="C9326" i="1"/>
  <c r="D9326" i="1"/>
  <c r="M9326" i="1"/>
  <c r="C9325" i="1"/>
  <c r="D9325" i="1"/>
  <c r="M9325" i="1"/>
  <c r="C9327" i="1"/>
  <c r="D9327" i="1"/>
  <c r="M9327" i="1"/>
  <c r="C9328" i="1"/>
  <c r="D9328" i="1"/>
  <c r="M9328" i="1"/>
  <c r="C9329" i="1"/>
  <c r="D9329" i="1"/>
  <c r="M9329" i="1"/>
  <c r="C19527" i="1"/>
  <c r="D19527" i="1"/>
  <c r="M19527" i="1"/>
  <c r="C9330" i="1"/>
  <c r="D9330" i="1"/>
  <c r="M9330" i="1"/>
  <c r="C19528" i="1"/>
  <c r="D19528" i="1"/>
  <c r="M19528" i="1"/>
  <c r="C9331" i="1"/>
  <c r="D9331" i="1"/>
  <c r="M9331" i="1"/>
  <c r="C9332" i="1"/>
  <c r="D9332" i="1"/>
  <c r="M9332" i="1"/>
  <c r="C9333" i="1"/>
  <c r="D9333" i="1"/>
  <c r="M9333" i="1"/>
  <c r="C9334" i="1"/>
  <c r="D9334" i="1"/>
  <c r="M9334" i="1"/>
  <c r="C9335" i="1"/>
  <c r="D9335" i="1"/>
  <c r="M9335" i="1"/>
  <c r="C9336" i="1"/>
  <c r="D9336" i="1"/>
  <c r="M9336" i="1"/>
  <c r="C9337" i="1"/>
  <c r="D9337" i="1"/>
  <c r="M9337" i="1"/>
  <c r="C19529" i="1"/>
  <c r="D19529" i="1"/>
  <c r="M19529" i="1"/>
  <c r="C9338" i="1"/>
  <c r="D9338" i="1"/>
  <c r="M9338" i="1"/>
  <c r="C9339" i="1"/>
  <c r="D9339" i="1"/>
  <c r="M9339" i="1"/>
  <c r="C9340" i="1"/>
  <c r="D9340" i="1"/>
  <c r="M9340" i="1"/>
  <c r="C9341" i="1"/>
  <c r="D9341" i="1"/>
  <c r="M9341" i="1"/>
  <c r="C9342" i="1"/>
  <c r="D9342" i="1"/>
  <c r="M9342" i="1"/>
  <c r="C9343" i="1"/>
  <c r="D9343" i="1"/>
  <c r="M9343" i="1"/>
  <c r="C9344" i="1"/>
  <c r="D9344" i="1"/>
  <c r="M9344" i="1"/>
  <c r="C2999" i="1"/>
  <c r="D2999" i="1"/>
  <c r="M2999" i="1"/>
  <c r="C9345" i="1"/>
  <c r="D9345" i="1"/>
  <c r="M9345" i="1"/>
  <c r="C19530" i="1"/>
  <c r="D19530" i="1"/>
  <c r="M19530" i="1"/>
  <c r="C9346" i="1"/>
  <c r="D9346" i="1"/>
  <c r="M9346" i="1"/>
  <c r="C9347" i="1"/>
  <c r="D9347" i="1"/>
  <c r="M9347" i="1"/>
  <c r="C19531" i="1"/>
  <c r="D19531" i="1"/>
  <c r="M19531" i="1"/>
  <c r="C9348" i="1"/>
  <c r="D9348" i="1"/>
  <c r="M9348" i="1"/>
  <c r="C9349" i="1"/>
  <c r="D9349" i="1"/>
  <c r="M9349" i="1"/>
  <c r="C9350" i="1"/>
  <c r="D9350" i="1"/>
  <c r="M9350" i="1"/>
  <c r="C19532" i="1"/>
  <c r="D19532" i="1"/>
  <c r="M19532" i="1"/>
  <c r="C9351" i="1"/>
  <c r="D9351" i="1"/>
  <c r="M9351" i="1"/>
  <c r="C9352" i="1"/>
  <c r="D9352" i="1"/>
  <c r="M9352" i="1"/>
  <c r="C9353" i="1"/>
  <c r="D9353" i="1"/>
  <c r="M9353" i="1"/>
  <c r="C19533" i="1"/>
  <c r="D19533" i="1"/>
  <c r="M19533" i="1"/>
  <c r="C9354" i="1"/>
  <c r="D9354" i="1"/>
  <c r="M9354" i="1"/>
  <c r="C9355" i="1"/>
  <c r="D9355" i="1"/>
  <c r="M9355" i="1"/>
  <c r="C9356" i="1"/>
  <c r="D9356" i="1"/>
  <c r="M9356" i="1"/>
  <c r="C9357" i="1"/>
  <c r="D9357" i="1"/>
  <c r="M9357" i="1"/>
  <c r="C9358" i="1"/>
  <c r="D9358" i="1"/>
  <c r="M9358" i="1"/>
  <c r="C19534" i="1"/>
  <c r="D19534" i="1"/>
  <c r="M19534" i="1"/>
  <c r="C19535" i="1"/>
  <c r="D19535" i="1"/>
  <c r="M19535" i="1"/>
  <c r="C19536" i="1"/>
  <c r="D19536" i="1"/>
  <c r="M19536" i="1"/>
  <c r="C19537" i="1"/>
  <c r="D19537" i="1"/>
  <c r="M19537" i="1"/>
  <c r="C9360" i="1"/>
  <c r="D9360" i="1"/>
  <c r="M9360" i="1"/>
  <c r="C9361" i="1"/>
  <c r="D9361" i="1"/>
  <c r="M9361" i="1"/>
  <c r="C9362" i="1"/>
  <c r="D9362" i="1"/>
  <c r="M9362" i="1"/>
  <c r="C19538" i="1"/>
  <c r="D19538" i="1"/>
  <c r="M19538" i="1"/>
  <c r="C19539" i="1"/>
  <c r="D19539" i="1"/>
  <c r="M19539" i="1"/>
  <c r="C9363" i="1"/>
  <c r="D9363" i="1"/>
  <c r="M9363" i="1"/>
  <c r="C19540" i="1"/>
  <c r="D19540" i="1"/>
  <c r="M19540" i="1"/>
  <c r="C9364" i="1"/>
  <c r="M9364" i="1"/>
  <c r="C9365" i="1"/>
  <c r="D9365" i="1"/>
  <c r="M9365" i="1"/>
  <c r="C9366" i="1"/>
  <c r="M9366" i="1"/>
  <c r="C9367" i="1"/>
  <c r="D9367" i="1"/>
  <c r="M9367" i="1"/>
  <c r="C9368" i="1"/>
  <c r="D9368" i="1"/>
  <c r="M9368" i="1"/>
  <c r="C9369" i="1"/>
  <c r="D9369" i="1"/>
  <c r="M9369" i="1"/>
  <c r="C9370" i="1"/>
  <c r="D9370" i="1"/>
  <c r="M9370" i="1"/>
  <c r="C9382" i="1"/>
  <c r="D9382" i="1"/>
  <c r="M9382" i="1"/>
  <c r="C19541" i="1"/>
  <c r="D19541" i="1"/>
  <c r="M19541" i="1"/>
  <c r="C9371" i="1"/>
  <c r="D9371" i="1"/>
  <c r="M9371" i="1"/>
  <c r="C19542" i="1"/>
  <c r="D19542" i="1"/>
  <c r="M19542" i="1"/>
  <c r="C19543" i="1"/>
  <c r="D19543" i="1"/>
  <c r="M19543" i="1"/>
  <c r="C19544" i="1"/>
  <c r="D19544" i="1"/>
  <c r="M19544" i="1"/>
  <c r="C19545" i="1"/>
  <c r="D19545" i="1"/>
  <c r="M19545" i="1"/>
  <c r="C9373" i="1"/>
  <c r="D9373" i="1"/>
  <c r="M9373" i="1"/>
  <c r="C9372" i="1"/>
  <c r="M9372" i="1"/>
  <c r="C9374" i="1"/>
  <c r="D9374" i="1"/>
  <c r="M9374" i="1"/>
  <c r="C9375" i="1"/>
  <c r="D9375" i="1"/>
  <c r="M9375" i="1"/>
  <c r="C19546" i="1"/>
  <c r="D19546" i="1"/>
  <c r="M19546" i="1"/>
  <c r="C9376" i="1"/>
  <c r="D9376" i="1"/>
  <c r="M9376" i="1"/>
  <c r="C9377" i="1"/>
  <c r="D9377" i="1"/>
  <c r="M9377" i="1"/>
  <c r="C9378" i="1"/>
  <c r="D9378" i="1"/>
  <c r="M9378" i="1"/>
  <c r="C9379" i="1"/>
  <c r="D9379" i="1"/>
  <c r="M9379" i="1"/>
  <c r="C9380" i="1"/>
  <c r="D9380" i="1"/>
  <c r="M9380" i="1"/>
  <c r="C9381" i="1"/>
  <c r="D9381" i="1"/>
  <c r="M9381" i="1"/>
  <c r="C19547" i="1"/>
  <c r="D19547" i="1"/>
  <c r="M19547" i="1"/>
  <c r="C9383" i="1"/>
  <c r="D9383" i="1"/>
  <c r="M9383" i="1"/>
  <c r="C9384" i="1"/>
  <c r="D9384" i="1"/>
  <c r="M9384" i="1"/>
  <c r="C9385" i="1"/>
  <c r="M9385" i="1"/>
  <c r="C19548" i="1"/>
  <c r="D19548" i="1"/>
  <c r="M19548" i="1"/>
  <c r="C19549" i="1"/>
  <c r="D19549" i="1"/>
  <c r="M19549" i="1"/>
  <c r="C9386" i="1"/>
  <c r="M9386" i="1"/>
  <c r="C19550" i="1"/>
  <c r="D19550" i="1"/>
  <c r="M19550" i="1"/>
  <c r="C9387" i="1"/>
  <c r="D9387" i="1"/>
  <c r="M9387" i="1"/>
  <c r="C19551" i="1"/>
  <c r="D19551" i="1"/>
  <c r="M19551" i="1"/>
  <c r="C9388" i="1"/>
  <c r="D9388" i="1"/>
  <c r="M9388" i="1"/>
  <c r="C9389" i="1"/>
  <c r="M9389" i="1"/>
  <c r="C9390" i="1"/>
  <c r="D9390" i="1"/>
  <c r="M9390" i="1"/>
  <c r="C9391" i="1"/>
  <c r="D9391" i="1"/>
  <c r="M9391" i="1"/>
  <c r="C19552" i="1"/>
  <c r="D19552" i="1"/>
  <c r="M19552" i="1"/>
  <c r="C9392" i="1"/>
  <c r="D9392" i="1"/>
  <c r="M9392" i="1"/>
  <c r="C9393" i="1"/>
  <c r="D9393" i="1"/>
  <c r="M9393" i="1"/>
  <c r="C9394" i="1"/>
  <c r="D9394" i="1"/>
  <c r="M9394" i="1"/>
  <c r="C9395" i="1"/>
  <c r="D9395" i="1"/>
  <c r="M9395" i="1"/>
  <c r="C9396" i="1"/>
  <c r="D9396" i="1"/>
  <c r="M9396" i="1"/>
  <c r="C9398" i="1"/>
  <c r="D9398" i="1"/>
  <c r="M9398" i="1"/>
  <c r="C9397" i="1"/>
  <c r="D9397" i="1"/>
  <c r="M9397" i="1"/>
  <c r="C19553" i="1"/>
  <c r="D19553" i="1"/>
  <c r="M19553" i="1"/>
  <c r="C9399" i="1"/>
  <c r="M9399" i="1"/>
  <c r="C9400" i="1"/>
  <c r="D9400" i="1"/>
  <c r="M9400" i="1"/>
  <c r="C9401" i="1"/>
  <c r="D9401" i="1"/>
  <c r="M9401" i="1"/>
  <c r="C9402" i="1"/>
  <c r="D9402" i="1"/>
  <c r="M9402" i="1"/>
  <c r="C9403" i="1"/>
  <c r="D9403" i="1"/>
  <c r="M9403" i="1"/>
  <c r="C9404" i="1"/>
  <c r="D9404" i="1"/>
  <c r="M9404" i="1"/>
  <c r="C9405" i="1"/>
  <c r="D9405" i="1"/>
  <c r="M9405" i="1"/>
  <c r="C9406" i="1"/>
  <c r="M9406" i="1"/>
  <c r="C19554" i="1"/>
  <c r="D19554" i="1"/>
  <c r="M19554" i="1"/>
  <c r="C9407" i="1"/>
  <c r="D9407" i="1"/>
  <c r="M9407" i="1"/>
  <c r="C19555" i="1"/>
  <c r="D19555" i="1"/>
  <c r="M19555" i="1"/>
  <c r="C19556" i="1"/>
  <c r="D19556" i="1"/>
  <c r="M19556" i="1"/>
  <c r="C19557" i="1"/>
  <c r="D19557" i="1"/>
  <c r="M19557" i="1"/>
  <c r="C19558" i="1"/>
  <c r="D19558" i="1"/>
  <c r="M19558" i="1"/>
  <c r="C19559" i="1"/>
  <c r="D19559" i="1"/>
  <c r="M19559" i="1"/>
  <c r="C9408" i="1"/>
  <c r="D9408" i="1"/>
  <c r="M9408" i="1"/>
  <c r="C19560" i="1"/>
  <c r="D19560" i="1"/>
  <c r="M19560" i="1"/>
  <c r="C9409" i="1"/>
  <c r="D9409" i="1"/>
  <c r="M9409" i="1"/>
  <c r="C9410" i="1"/>
  <c r="D9410" i="1"/>
  <c r="M9410" i="1"/>
  <c r="C9411" i="1"/>
  <c r="D9411" i="1"/>
  <c r="M9411" i="1"/>
  <c r="C9412" i="1"/>
  <c r="D9412" i="1"/>
  <c r="M9412" i="1"/>
  <c r="C9413" i="1"/>
  <c r="D9413" i="1"/>
  <c r="M9413" i="1"/>
  <c r="C9414" i="1"/>
  <c r="D9414" i="1"/>
  <c r="M9414" i="1"/>
  <c r="C9415" i="1"/>
  <c r="D9415" i="1"/>
  <c r="M9415" i="1"/>
  <c r="C9416" i="1"/>
  <c r="D9416" i="1"/>
  <c r="M9416" i="1"/>
  <c r="C19561" i="1"/>
  <c r="D19561" i="1"/>
  <c r="M19561" i="1"/>
  <c r="C19562" i="1"/>
  <c r="D19562" i="1"/>
  <c r="M19562" i="1"/>
  <c r="C9417" i="1"/>
  <c r="D9417" i="1"/>
  <c r="M9417" i="1"/>
  <c r="C19563" i="1"/>
  <c r="D19563" i="1"/>
  <c r="M19563" i="1"/>
  <c r="C19564" i="1"/>
  <c r="D19564" i="1"/>
  <c r="M19564" i="1"/>
  <c r="C19565" i="1"/>
  <c r="D19565" i="1"/>
  <c r="M19565" i="1"/>
  <c r="C9418" i="1"/>
  <c r="D9418" i="1"/>
  <c r="M9418" i="1"/>
  <c r="C9419" i="1"/>
  <c r="M9419" i="1"/>
  <c r="C9420" i="1"/>
  <c r="D9420" i="1"/>
  <c r="M9420" i="1"/>
  <c r="C19566" i="1"/>
  <c r="D19566" i="1"/>
  <c r="M19566" i="1"/>
  <c r="C9421" i="1"/>
  <c r="M9421" i="1"/>
  <c r="C9422" i="1"/>
  <c r="D9422" i="1"/>
  <c r="M9422" i="1"/>
  <c r="C9423" i="1"/>
  <c r="D9423" i="1"/>
  <c r="M9423" i="1"/>
  <c r="C9424" i="1"/>
  <c r="M9424" i="1"/>
  <c r="C9427" i="1"/>
  <c r="D9427" i="1"/>
  <c r="M9427" i="1"/>
  <c r="C9428" i="1"/>
  <c r="D9428" i="1"/>
  <c r="M9428" i="1"/>
  <c r="C19567" i="1"/>
  <c r="D19567" i="1"/>
  <c r="M19567" i="1"/>
  <c r="C19568" i="1"/>
  <c r="D19568" i="1"/>
  <c r="M19568" i="1"/>
  <c r="C19569" i="1"/>
  <c r="D19569" i="1"/>
  <c r="M19569" i="1"/>
  <c r="C9429" i="1"/>
  <c r="D9429" i="1"/>
  <c r="M9429" i="1"/>
  <c r="C9430" i="1"/>
  <c r="D9430" i="1"/>
  <c r="M9430" i="1"/>
  <c r="C9431" i="1"/>
  <c r="D9431" i="1"/>
  <c r="M9431" i="1"/>
  <c r="C19570" i="1"/>
  <c r="D19570" i="1"/>
  <c r="M19570" i="1"/>
  <c r="C19571" i="1"/>
  <c r="D19571" i="1"/>
  <c r="M19571" i="1"/>
  <c r="C9432" i="1"/>
  <c r="D9432" i="1"/>
  <c r="M9432" i="1"/>
  <c r="C19572" i="1"/>
  <c r="D19572" i="1"/>
  <c r="M19572" i="1"/>
  <c r="C9465" i="1"/>
  <c r="D9465" i="1"/>
  <c r="M9465" i="1"/>
  <c r="C9433" i="1"/>
  <c r="D9433" i="1"/>
  <c r="M9433" i="1"/>
  <c r="C19573" i="1"/>
  <c r="D19573" i="1"/>
  <c r="M19573" i="1"/>
  <c r="C9434" i="1"/>
  <c r="D9434" i="1"/>
  <c r="M9434" i="1"/>
  <c r="C9435" i="1"/>
  <c r="D9435" i="1"/>
  <c r="M9435" i="1"/>
  <c r="C9436" i="1"/>
  <c r="D9436" i="1"/>
  <c r="M9436" i="1"/>
  <c r="C19574" i="1"/>
  <c r="D19574" i="1"/>
  <c r="M19574" i="1"/>
  <c r="C19575" i="1"/>
  <c r="D19575" i="1"/>
  <c r="M19575" i="1"/>
  <c r="C9439" i="1"/>
  <c r="D9439" i="1"/>
  <c r="M9439" i="1"/>
  <c r="C19576" i="1"/>
  <c r="D19576" i="1"/>
  <c r="M19576" i="1"/>
  <c r="C19577" i="1"/>
  <c r="D19577" i="1"/>
  <c r="M19577" i="1"/>
  <c r="C9437" i="1"/>
  <c r="D9437" i="1"/>
  <c r="M9437" i="1"/>
  <c r="C19578" i="1"/>
  <c r="D19578" i="1"/>
  <c r="M19578" i="1"/>
  <c r="C9438" i="1"/>
  <c r="D9438" i="1"/>
  <c r="M9438" i="1"/>
  <c r="C19579" i="1"/>
  <c r="D19579" i="1"/>
  <c r="M19579" i="1"/>
  <c r="C9440" i="1"/>
  <c r="D9440" i="1"/>
  <c r="M9440" i="1"/>
  <c r="C9441" i="1"/>
  <c r="D9441" i="1"/>
  <c r="M9441" i="1"/>
  <c r="C9442" i="1"/>
  <c r="D9442" i="1"/>
  <c r="M9442" i="1"/>
  <c r="C19580" i="1"/>
  <c r="D19580" i="1"/>
  <c r="M19580" i="1"/>
  <c r="C9443" i="1"/>
  <c r="D9443" i="1"/>
  <c r="M9443" i="1"/>
  <c r="C9444" i="1"/>
  <c r="D9444" i="1"/>
  <c r="M9444" i="1"/>
  <c r="C19581" i="1"/>
  <c r="D19581" i="1"/>
  <c r="M19581" i="1"/>
  <c r="C19582" i="1"/>
  <c r="D19582" i="1"/>
  <c r="M19582" i="1"/>
  <c r="C9445" i="1"/>
  <c r="D9445" i="1"/>
  <c r="M9445" i="1"/>
  <c r="C9446" i="1"/>
  <c r="D9446" i="1"/>
  <c r="M9446" i="1"/>
  <c r="C19583" i="1"/>
  <c r="D19583" i="1"/>
  <c r="M19583" i="1"/>
  <c r="C9447" i="1"/>
  <c r="D9447" i="1"/>
  <c r="M9447" i="1"/>
  <c r="C9448" i="1"/>
  <c r="D9448" i="1"/>
  <c r="M9448" i="1"/>
  <c r="C19584" i="1"/>
  <c r="D19584" i="1"/>
  <c r="M19584" i="1"/>
  <c r="C9449" i="1"/>
  <c r="D9449" i="1"/>
  <c r="M9449" i="1"/>
  <c r="C9450" i="1"/>
  <c r="D9450" i="1"/>
  <c r="M9450" i="1"/>
  <c r="C9451" i="1"/>
  <c r="D9451" i="1"/>
  <c r="M9451" i="1"/>
  <c r="C9452" i="1"/>
  <c r="D9452" i="1"/>
  <c r="M9452" i="1"/>
  <c r="C19585" i="1"/>
  <c r="D19585" i="1"/>
  <c r="M19585" i="1"/>
  <c r="C19586" i="1"/>
  <c r="D19586" i="1"/>
  <c r="M19586" i="1"/>
  <c r="C9453" i="1"/>
  <c r="D9453" i="1"/>
  <c r="M9453" i="1"/>
  <c r="C19587" i="1"/>
  <c r="D19587" i="1"/>
  <c r="M19587" i="1"/>
  <c r="C9454" i="1"/>
  <c r="D9454" i="1"/>
  <c r="M9454" i="1"/>
  <c r="C9455" i="1"/>
  <c r="D9455" i="1"/>
  <c r="M9455" i="1"/>
  <c r="C19588" i="1"/>
  <c r="D19588" i="1"/>
  <c r="M19588" i="1"/>
  <c r="C9456" i="1"/>
  <c r="D9456" i="1"/>
  <c r="M9456" i="1"/>
  <c r="C9457" i="1"/>
  <c r="D9457" i="1"/>
  <c r="M9457" i="1"/>
  <c r="C9458" i="1"/>
  <c r="D9458" i="1"/>
  <c r="M9458" i="1"/>
  <c r="C9459" i="1"/>
  <c r="D9459" i="1"/>
  <c r="M9459" i="1"/>
  <c r="C9460" i="1"/>
  <c r="D9460" i="1"/>
  <c r="M9460" i="1"/>
  <c r="C19589" i="1"/>
  <c r="D19589" i="1"/>
  <c r="M19589" i="1"/>
  <c r="C19590" i="1"/>
  <c r="D19590" i="1"/>
  <c r="M19590" i="1"/>
  <c r="C19591" i="1"/>
  <c r="D19591" i="1"/>
  <c r="M19591" i="1"/>
  <c r="C9461" i="1"/>
  <c r="D9461" i="1"/>
  <c r="M9461" i="1"/>
  <c r="C9462" i="1"/>
  <c r="D9462" i="1"/>
  <c r="M9462" i="1"/>
  <c r="C19592" i="1"/>
  <c r="D19592" i="1"/>
  <c r="M19592" i="1"/>
  <c r="C9463" i="1"/>
  <c r="D9463" i="1"/>
  <c r="M9463" i="1"/>
  <c r="C9464" i="1"/>
  <c r="D9464" i="1"/>
  <c r="M9464" i="1"/>
  <c r="C9466" i="1"/>
  <c r="D9466" i="1"/>
  <c r="M9466" i="1"/>
  <c r="C19593" i="1"/>
  <c r="D19593" i="1"/>
  <c r="M19593" i="1"/>
  <c r="C9467" i="1"/>
  <c r="D9467" i="1"/>
  <c r="M9467" i="1"/>
  <c r="C19594" i="1"/>
  <c r="D19594" i="1"/>
  <c r="M19594" i="1"/>
  <c r="C19595" i="1"/>
  <c r="D19595" i="1"/>
  <c r="M19595" i="1"/>
  <c r="C19596" i="1"/>
  <c r="D19596" i="1"/>
  <c r="M19596" i="1"/>
  <c r="C9426" i="1"/>
  <c r="D9426" i="1"/>
  <c r="M9426" i="1"/>
  <c r="C9468" i="1"/>
  <c r="D9468" i="1"/>
  <c r="M9468" i="1"/>
  <c r="C9469" i="1"/>
  <c r="D9469" i="1"/>
  <c r="M9469" i="1"/>
  <c r="C9470" i="1"/>
  <c r="D9470" i="1"/>
  <c r="M9470" i="1"/>
  <c r="C9471" i="1"/>
  <c r="D9471" i="1"/>
  <c r="M9471" i="1"/>
  <c r="C19597" i="1"/>
  <c r="D19597" i="1"/>
  <c r="M19597" i="1"/>
  <c r="C9472" i="1"/>
  <c r="D9472" i="1"/>
  <c r="M9472" i="1"/>
  <c r="C19598" i="1"/>
  <c r="D19598" i="1"/>
  <c r="M19598" i="1"/>
  <c r="C9473" i="1"/>
  <c r="D9473" i="1"/>
  <c r="M9473" i="1"/>
  <c r="C9474" i="1"/>
  <c r="D9474" i="1"/>
  <c r="M9474" i="1"/>
  <c r="C19599" i="1"/>
  <c r="D19599" i="1"/>
  <c r="M19599" i="1"/>
  <c r="C9475" i="1"/>
  <c r="D9475" i="1"/>
  <c r="M9475" i="1"/>
  <c r="C9476" i="1"/>
  <c r="D9476" i="1"/>
  <c r="M9476" i="1"/>
  <c r="C9477" i="1"/>
  <c r="D9477" i="1"/>
  <c r="M9477" i="1"/>
  <c r="C19600" i="1"/>
  <c r="D19600" i="1"/>
  <c r="M19600" i="1"/>
  <c r="C9478" i="1"/>
  <c r="D9478" i="1"/>
  <c r="M9478" i="1"/>
  <c r="C9479" i="1"/>
  <c r="D9479" i="1"/>
  <c r="M9479" i="1"/>
  <c r="C9480" i="1"/>
  <c r="D9480" i="1"/>
  <c r="M9480" i="1"/>
  <c r="C9482" i="1"/>
  <c r="D9482" i="1"/>
  <c r="M9482" i="1"/>
  <c r="C9481" i="1"/>
  <c r="D9481" i="1"/>
  <c r="M9481" i="1"/>
  <c r="C19601" i="1"/>
  <c r="D19601" i="1"/>
  <c r="M19601" i="1"/>
  <c r="C9483" i="1"/>
  <c r="D9483" i="1"/>
  <c r="M9483" i="1"/>
  <c r="C9484" i="1"/>
  <c r="D9484" i="1"/>
  <c r="M9484" i="1"/>
  <c r="C19602" i="1"/>
  <c r="D19602" i="1"/>
  <c r="M19602" i="1"/>
  <c r="C9485" i="1"/>
  <c r="D9485" i="1"/>
  <c r="M9485" i="1"/>
  <c r="C9486" i="1"/>
  <c r="D9486" i="1"/>
  <c r="M9486" i="1"/>
  <c r="C9487" i="1"/>
  <c r="D9487" i="1"/>
  <c r="M9487" i="1"/>
  <c r="C19603" i="1"/>
  <c r="D19603" i="1"/>
  <c r="M19603" i="1"/>
  <c r="C9488" i="1"/>
  <c r="D9488" i="1"/>
  <c r="M9488" i="1"/>
  <c r="C9489" i="1"/>
  <c r="D9489" i="1"/>
  <c r="M9489" i="1"/>
  <c r="C9491" i="1"/>
  <c r="D9491" i="1"/>
  <c r="M9491" i="1"/>
  <c r="C9492" i="1"/>
  <c r="D9492" i="1"/>
  <c r="M9492" i="1"/>
  <c r="C9493" i="1"/>
  <c r="D9493" i="1"/>
  <c r="M9493" i="1"/>
  <c r="C9494" i="1"/>
  <c r="D9494" i="1"/>
  <c r="M9494" i="1"/>
  <c r="C19604" i="1"/>
  <c r="D19604" i="1"/>
  <c r="M19604" i="1"/>
  <c r="C19605" i="1"/>
  <c r="D19605" i="1"/>
  <c r="M19605" i="1"/>
  <c r="C9495" i="1"/>
  <c r="D9495" i="1"/>
  <c r="M9495" i="1"/>
  <c r="C9496" i="1"/>
  <c r="D9496" i="1"/>
  <c r="M9496" i="1"/>
  <c r="C19606" i="1"/>
  <c r="D19606" i="1"/>
  <c r="M19606" i="1"/>
  <c r="C9497" i="1"/>
  <c r="D9497" i="1"/>
  <c r="M9497" i="1"/>
  <c r="C9498" i="1"/>
  <c r="D9498" i="1"/>
  <c r="M9498" i="1"/>
  <c r="C9499" i="1"/>
  <c r="D9499" i="1"/>
  <c r="M9499" i="1"/>
  <c r="C19607" i="1"/>
  <c r="D19607" i="1"/>
  <c r="M19607" i="1"/>
  <c r="C9500" i="1"/>
  <c r="D9500" i="1"/>
  <c r="M9500" i="1"/>
  <c r="C19608" i="1"/>
  <c r="D19608" i="1"/>
  <c r="M19608" i="1"/>
  <c r="C19609" i="1"/>
  <c r="D19609" i="1"/>
  <c r="M19609" i="1"/>
  <c r="C19610" i="1"/>
  <c r="D19610" i="1"/>
  <c r="M19610" i="1"/>
  <c r="C19611" i="1"/>
  <c r="D19611" i="1"/>
  <c r="M19611" i="1"/>
  <c r="C19612" i="1"/>
  <c r="D19612" i="1"/>
  <c r="M19612" i="1"/>
  <c r="C9501" i="1"/>
  <c r="D9501" i="1"/>
  <c r="M9501" i="1"/>
  <c r="C19613" i="1"/>
  <c r="D19613" i="1"/>
  <c r="M19613" i="1"/>
  <c r="C9503" i="1"/>
  <c r="D9503" i="1"/>
  <c r="M9503" i="1"/>
  <c r="C9504" i="1"/>
  <c r="D9504" i="1"/>
  <c r="M9504" i="1"/>
  <c r="C19614" i="1"/>
  <c r="D19614" i="1"/>
  <c r="M19614" i="1"/>
  <c r="C9505" i="1"/>
  <c r="D9505" i="1"/>
  <c r="M9505" i="1"/>
  <c r="C9506" i="1"/>
  <c r="D9506" i="1"/>
  <c r="M9506" i="1"/>
  <c r="C9507" i="1"/>
  <c r="D9507" i="1"/>
  <c r="M9507" i="1"/>
  <c r="C19615" i="1"/>
  <c r="D19615" i="1"/>
  <c r="M19615" i="1"/>
  <c r="C9508" i="1"/>
  <c r="D9508" i="1"/>
  <c r="M9508" i="1"/>
  <c r="C9502" i="1"/>
  <c r="D9502" i="1"/>
  <c r="M9502" i="1"/>
  <c r="C9509" i="1"/>
  <c r="D9509" i="1"/>
  <c r="M9509" i="1"/>
  <c r="C9425" i="1"/>
  <c r="D9425" i="1"/>
  <c r="M9425" i="1"/>
  <c r="C9510" i="1"/>
  <c r="D9510" i="1"/>
  <c r="M9510" i="1"/>
  <c r="C9511" i="1"/>
  <c r="M9511" i="1"/>
  <c r="C9512" i="1"/>
  <c r="D9512" i="1"/>
  <c r="M9512" i="1"/>
  <c r="C9513" i="1"/>
  <c r="D9513" i="1"/>
  <c r="M9513" i="1"/>
  <c r="C9514" i="1"/>
  <c r="D9514" i="1"/>
  <c r="M9514" i="1"/>
  <c r="C9515" i="1"/>
  <c r="D9515" i="1"/>
  <c r="M9515" i="1"/>
  <c r="C19616" i="1"/>
  <c r="D19616" i="1"/>
  <c r="M19616" i="1"/>
  <c r="C9516" i="1"/>
  <c r="D9516" i="1"/>
  <c r="M9516" i="1"/>
  <c r="C9517" i="1"/>
  <c r="D9517" i="1"/>
  <c r="M9517" i="1"/>
  <c r="C9518" i="1"/>
  <c r="D9518" i="1"/>
  <c r="M9518" i="1"/>
  <c r="C9734" i="1"/>
  <c r="D9734" i="1"/>
  <c r="M9734" i="1"/>
  <c r="C19617" i="1"/>
  <c r="D19617" i="1"/>
  <c r="M19617" i="1"/>
  <c r="C19618" i="1"/>
  <c r="D19618" i="1"/>
  <c r="M19618" i="1"/>
  <c r="C9519" i="1"/>
  <c r="D9519" i="1"/>
  <c r="M9519" i="1"/>
  <c r="C9520" i="1"/>
  <c r="D9520" i="1"/>
  <c r="M9520" i="1"/>
  <c r="C9521" i="1"/>
  <c r="D9521" i="1"/>
  <c r="M9521" i="1"/>
  <c r="C9522" i="1"/>
  <c r="D9522" i="1"/>
  <c r="M9522" i="1"/>
  <c r="C19619" i="1"/>
  <c r="D19619" i="1"/>
  <c r="M19619" i="1"/>
  <c r="C9523" i="1"/>
  <c r="D9523" i="1"/>
  <c r="M9523" i="1"/>
  <c r="C9524" i="1"/>
  <c r="D9524" i="1"/>
  <c r="M9524" i="1"/>
  <c r="C19620" i="1"/>
  <c r="D19620" i="1"/>
  <c r="M19620" i="1"/>
  <c r="C19621" i="1"/>
  <c r="D19621" i="1"/>
  <c r="M19621" i="1"/>
  <c r="C9525" i="1"/>
  <c r="D9525" i="1"/>
  <c r="M9525" i="1"/>
  <c r="C9526" i="1"/>
  <c r="D9526" i="1"/>
  <c r="M9526" i="1"/>
  <c r="C9527" i="1"/>
  <c r="D9527" i="1"/>
  <c r="M9527" i="1"/>
  <c r="C19622" i="1"/>
  <c r="D19622" i="1"/>
  <c r="M19622" i="1"/>
  <c r="C9531" i="1"/>
  <c r="D9531" i="1"/>
  <c r="M9531" i="1"/>
  <c r="C19623" i="1"/>
  <c r="D19623" i="1"/>
  <c r="M19623" i="1"/>
  <c r="C9532" i="1"/>
  <c r="D9532" i="1"/>
  <c r="M9532" i="1"/>
  <c r="C19624" i="1"/>
  <c r="D19624" i="1"/>
  <c r="M19624" i="1"/>
  <c r="C9533" i="1"/>
  <c r="D9533" i="1"/>
  <c r="M9533" i="1"/>
  <c r="C9534" i="1"/>
  <c r="M9534" i="1"/>
  <c r="C9535" i="1"/>
  <c r="D9535" i="1"/>
  <c r="M9535" i="1"/>
  <c r="C9536" i="1"/>
  <c r="D9536" i="1"/>
  <c r="M9536" i="1"/>
  <c r="C9537" i="1"/>
  <c r="D9537" i="1"/>
  <c r="M9537" i="1"/>
  <c r="C9528" i="1"/>
  <c r="D9528" i="1"/>
  <c r="M9528" i="1"/>
  <c r="C9529" i="1"/>
  <c r="D9529" i="1"/>
  <c r="M9529" i="1"/>
  <c r="C9538" i="1"/>
  <c r="D9538" i="1"/>
  <c r="M9538" i="1"/>
  <c r="C9530" i="1"/>
  <c r="D9530" i="1"/>
  <c r="M9530" i="1"/>
  <c r="C19625" i="1"/>
  <c r="D19625" i="1"/>
  <c r="M19625" i="1"/>
  <c r="C19626" i="1"/>
  <c r="D19626" i="1"/>
  <c r="M19626" i="1"/>
  <c r="C19627" i="1"/>
  <c r="D19627" i="1"/>
  <c r="M19627" i="1"/>
  <c r="C9539" i="1"/>
  <c r="D9539" i="1"/>
  <c r="M9539" i="1"/>
  <c r="C9540" i="1"/>
  <c r="D9540" i="1"/>
  <c r="M9540" i="1"/>
  <c r="C19628" i="1"/>
  <c r="D19628" i="1"/>
  <c r="M19628" i="1"/>
  <c r="C9541" i="1"/>
  <c r="D9541" i="1"/>
  <c r="M9541" i="1"/>
  <c r="C19629" i="1"/>
  <c r="D19629" i="1"/>
  <c r="M19629" i="1"/>
  <c r="C9542" i="1"/>
  <c r="D9542" i="1"/>
  <c r="M9542" i="1"/>
  <c r="C19630" i="1"/>
  <c r="D19630" i="1"/>
  <c r="M19630" i="1"/>
  <c r="C9543" i="1"/>
  <c r="D9543" i="1"/>
  <c r="M9543" i="1"/>
  <c r="C9544" i="1"/>
  <c r="D9544" i="1"/>
  <c r="M9544" i="1"/>
  <c r="C9545" i="1"/>
  <c r="D9545" i="1"/>
  <c r="M9545" i="1"/>
  <c r="C19631" i="1"/>
  <c r="D19631" i="1"/>
  <c r="M19631" i="1"/>
  <c r="C9546" i="1"/>
  <c r="D9546" i="1"/>
  <c r="M9546" i="1"/>
  <c r="C19632" i="1"/>
  <c r="D19632" i="1"/>
  <c r="M19632" i="1"/>
  <c r="C19633" i="1"/>
  <c r="D19633" i="1"/>
  <c r="M19633" i="1"/>
  <c r="C19634" i="1"/>
  <c r="D19634" i="1"/>
  <c r="M19634" i="1"/>
  <c r="C9547" i="1"/>
  <c r="D9547" i="1"/>
  <c r="M9547" i="1"/>
  <c r="C19635" i="1"/>
  <c r="D19635" i="1"/>
  <c r="M19635" i="1"/>
  <c r="C9548" i="1"/>
  <c r="D9548" i="1"/>
  <c r="M9548" i="1"/>
  <c r="C19636" i="1"/>
  <c r="D19636" i="1"/>
  <c r="M19636" i="1"/>
  <c r="C9549" i="1"/>
  <c r="D9549" i="1"/>
  <c r="M9549" i="1"/>
  <c r="C9550" i="1"/>
  <c r="D9550" i="1"/>
  <c r="M9550" i="1"/>
  <c r="C9551" i="1"/>
  <c r="M9551" i="1"/>
  <c r="C9552" i="1"/>
  <c r="D9552" i="1"/>
  <c r="M9552" i="1"/>
  <c r="C9553" i="1"/>
  <c r="D9553" i="1"/>
  <c r="M9553" i="1"/>
  <c r="C9554" i="1"/>
  <c r="D9554" i="1"/>
  <c r="M9554" i="1"/>
  <c r="C9555" i="1"/>
  <c r="D9555" i="1"/>
  <c r="M9555" i="1"/>
  <c r="C9556" i="1"/>
  <c r="D9556" i="1"/>
  <c r="M9556" i="1"/>
  <c r="C9557" i="1"/>
  <c r="D9557" i="1"/>
  <c r="M9557" i="1"/>
  <c r="C19637" i="1"/>
  <c r="D19637" i="1"/>
  <c r="M19637" i="1"/>
  <c r="C9559" i="1"/>
  <c r="D9559" i="1"/>
  <c r="M9559" i="1"/>
  <c r="C9558" i="1"/>
  <c r="D9558" i="1"/>
  <c r="M9558" i="1"/>
  <c r="C19638" i="1"/>
  <c r="D19638" i="1"/>
  <c r="M19638" i="1"/>
  <c r="C9560" i="1"/>
  <c r="D9560" i="1"/>
  <c r="M9560" i="1"/>
  <c r="C9561" i="1"/>
  <c r="D9561" i="1"/>
  <c r="M9561" i="1"/>
  <c r="C9562" i="1"/>
  <c r="D9562" i="1"/>
  <c r="M9562" i="1"/>
  <c r="C9563" i="1"/>
  <c r="D9563" i="1"/>
  <c r="M9563" i="1"/>
  <c r="C9564" i="1"/>
  <c r="D9564" i="1"/>
  <c r="M9564" i="1"/>
  <c r="C19639" i="1"/>
  <c r="D19639" i="1"/>
  <c r="M19639" i="1"/>
  <c r="C9565" i="1"/>
  <c r="D9565" i="1"/>
  <c r="M9565" i="1"/>
  <c r="C9566" i="1"/>
  <c r="D9566" i="1"/>
  <c r="M9566" i="1"/>
  <c r="C9567" i="1"/>
  <c r="D9567" i="1"/>
  <c r="M9567" i="1"/>
  <c r="C9568" i="1"/>
  <c r="D9568" i="1"/>
  <c r="M9568" i="1"/>
  <c r="C19640" i="1"/>
  <c r="D19640" i="1"/>
  <c r="M19640" i="1"/>
  <c r="C19641" i="1"/>
  <c r="D19641" i="1"/>
  <c r="M19641" i="1"/>
  <c r="C19642" i="1"/>
  <c r="D19642" i="1"/>
  <c r="M19642" i="1"/>
  <c r="C9569" i="1"/>
  <c r="D9569" i="1"/>
  <c r="M9569" i="1"/>
  <c r="C19643" i="1"/>
  <c r="D19643" i="1"/>
  <c r="M19643" i="1"/>
  <c r="C9570" i="1"/>
  <c r="D9570" i="1"/>
  <c r="M9570" i="1"/>
  <c r="C9571" i="1"/>
  <c r="D9571" i="1"/>
  <c r="M9571" i="1"/>
  <c r="C9572" i="1"/>
  <c r="D9572" i="1"/>
  <c r="M9572" i="1"/>
  <c r="C19644" i="1"/>
  <c r="D19644" i="1"/>
  <c r="M19644" i="1"/>
  <c r="C9573" i="1"/>
  <c r="D9573" i="1"/>
  <c r="M9573" i="1"/>
  <c r="C9574" i="1"/>
  <c r="D9574" i="1"/>
  <c r="M9574" i="1"/>
  <c r="C19645" i="1"/>
  <c r="D19645" i="1"/>
  <c r="M19645" i="1"/>
  <c r="C19646" i="1"/>
  <c r="D19646" i="1"/>
  <c r="M19646" i="1"/>
  <c r="C9575" i="1"/>
  <c r="D9575" i="1"/>
  <c r="M9575" i="1"/>
  <c r="C19647" i="1"/>
  <c r="D19647" i="1"/>
  <c r="M19647" i="1"/>
  <c r="C19648" i="1"/>
  <c r="D19648" i="1"/>
  <c r="M19648" i="1"/>
  <c r="C9577" i="1"/>
  <c r="D9577" i="1"/>
  <c r="M9577" i="1"/>
  <c r="C9578" i="1"/>
  <c r="D9578" i="1"/>
  <c r="M9578" i="1"/>
  <c r="C9579" i="1"/>
  <c r="M9579" i="1"/>
  <c r="C9580" i="1"/>
  <c r="D9580" i="1"/>
  <c r="M9580" i="1"/>
  <c r="C9581" i="1"/>
  <c r="D9581" i="1"/>
  <c r="M9581" i="1"/>
  <c r="C9582" i="1"/>
  <c r="D9582" i="1"/>
  <c r="M9582" i="1"/>
  <c r="C19649" i="1"/>
  <c r="D19649" i="1"/>
  <c r="M19649" i="1"/>
  <c r="C9583" i="1"/>
  <c r="D9583" i="1"/>
  <c r="M9583" i="1"/>
  <c r="C19650" i="1"/>
  <c r="D19650" i="1"/>
  <c r="M19650" i="1"/>
  <c r="C9584" i="1"/>
  <c r="D9584" i="1"/>
  <c r="M9584" i="1"/>
  <c r="C19651" i="1"/>
  <c r="D19651" i="1"/>
  <c r="M19651" i="1"/>
  <c r="C9585" i="1"/>
  <c r="D9585" i="1"/>
  <c r="M9585" i="1"/>
  <c r="C19652" i="1"/>
  <c r="D19652" i="1"/>
  <c r="M19652" i="1"/>
  <c r="C19653" i="1"/>
  <c r="D19653" i="1"/>
  <c r="M19653" i="1"/>
  <c r="C19654" i="1"/>
  <c r="D19654" i="1"/>
  <c r="M19654" i="1"/>
  <c r="C9586" i="1"/>
  <c r="D9586" i="1"/>
  <c r="M9586" i="1"/>
  <c r="C9587" i="1"/>
  <c r="D9587" i="1"/>
  <c r="M9587" i="1"/>
  <c r="C19655" i="1"/>
  <c r="D19655" i="1"/>
  <c r="M19655" i="1"/>
  <c r="C9588" i="1"/>
  <c r="D9588" i="1"/>
  <c r="M9588" i="1"/>
  <c r="C19656" i="1"/>
  <c r="D19656" i="1"/>
  <c r="M19656" i="1"/>
  <c r="C9590" i="1"/>
  <c r="D9590" i="1"/>
  <c r="M9590" i="1"/>
  <c r="C9591" i="1"/>
  <c r="D9591" i="1"/>
  <c r="M9591" i="1"/>
  <c r="C9592" i="1"/>
  <c r="D9592" i="1"/>
  <c r="M9592" i="1"/>
  <c r="C9593" i="1"/>
  <c r="D9593" i="1"/>
  <c r="M9593" i="1"/>
  <c r="C9594" i="1"/>
  <c r="D9594" i="1"/>
  <c r="M9594" i="1"/>
  <c r="C19657" i="1"/>
  <c r="D19657" i="1"/>
  <c r="M19657" i="1"/>
  <c r="C9596" i="1"/>
  <c r="D9596" i="1"/>
  <c r="M9596" i="1"/>
  <c r="C9597" i="1"/>
  <c r="D9597" i="1"/>
  <c r="M9597" i="1"/>
  <c r="C19658" i="1"/>
  <c r="D19658" i="1"/>
  <c r="M19658" i="1"/>
  <c r="C19659" i="1"/>
  <c r="D19659" i="1"/>
  <c r="M19659" i="1"/>
  <c r="C9598" i="1"/>
  <c r="D9598" i="1"/>
  <c r="M9598" i="1"/>
  <c r="C9599" i="1"/>
  <c r="D9599" i="1"/>
  <c r="M9599" i="1"/>
  <c r="C9600" i="1"/>
  <c r="D9600" i="1"/>
  <c r="M9600" i="1"/>
  <c r="C9601" i="1"/>
  <c r="D9601" i="1"/>
  <c r="M9601" i="1"/>
  <c r="C19660" i="1"/>
  <c r="D19660" i="1"/>
  <c r="M19660" i="1"/>
  <c r="C19661" i="1"/>
  <c r="D19661" i="1"/>
  <c r="M19661" i="1"/>
  <c r="C9602" i="1"/>
  <c r="D9602" i="1"/>
  <c r="M9602" i="1"/>
  <c r="C9603" i="1"/>
  <c r="D9603" i="1"/>
  <c r="M9603" i="1"/>
  <c r="C9604" i="1"/>
  <c r="D9604" i="1"/>
  <c r="M9604" i="1"/>
  <c r="C9605" i="1"/>
  <c r="D9605" i="1"/>
  <c r="M9605" i="1"/>
  <c r="C19662" i="1"/>
  <c r="D19662" i="1"/>
  <c r="M19662" i="1"/>
  <c r="C19663" i="1"/>
  <c r="D19663" i="1"/>
  <c r="M19663" i="1"/>
  <c r="C19664" i="1"/>
  <c r="D19664" i="1"/>
  <c r="M19664" i="1"/>
  <c r="C9606" i="1"/>
  <c r="D9606" i="1"/>
  <c r="M9606" i="1"/>
  <c r="C9607" i="1"/>
  <c r="D9607" i="1"/>
  <c r="M9607" i="1"/>
  <c r="C9608" i="1"/>
  <c r="D9608" i="1"/>
  <c r="M9608" i="1"/>
  <c r="C9609" i="1"/>
  <c r="D9609" i="1"/>
  <c r="M9609" i="1"/>
  <c r="C9610" i="1"/>
  <c r="D9610" i="1"/>
  <c r="M9610" i="1"/>
  <c r="C9611" i="1"/>
  <c r="D9611" i="1"/>
  <c r="M9611" i="1"/>
  <c r="C9612" i="1"/>
  <c r="D9612" i="1"/>
  <c r="M9612" i="1"/>
  <c r="C19665" i="1"/>
  <c r="D19665" i="1"/>
  <c r="M19665" i="1"/>
  <c r="C9613" i="1"/>
  <c r="D9613" i="1"/>
  <c r="M9613" i="1"/>
  <c r="C19666" i="1"/>
  <c r="D19666" i="1"/>
  <c r="M19666" i="1"/>
  <c r="C9615" i="1"/>
  <c r="D9615" i="1"/>
  <c r="M9615" i="1"/>
  <c r="C9614" i="1"/>
  <c r="D9614" i="1"/>
  <c r="M9614" i="1"/>
  <c r="C19667" i="1"/>
  <c r="D19667" i="1"/>
  <c r="M19667" i="1"/>
  <c r="C9616" i="1"/>
  <c r="D9616" i="1"/>
  <c r="M9616" i="1"/>
  <c r="C19668" i="1"/>
  <c r="D19668" i="1"/>
  <c r="M19668" i="1"/>
  <c r="C9617" i="1"/>
  <c r="D9617" i="1"/>
  <c r="M9617" i="1"/>
  <c r="C9618" i="1"/>
  <c r="D9618" i="1"/>
  <c r="M9618" i="1"/>
  <c r="C19669" i="1"/>
  <c r="D19669" i="1"/>
  <c r="M19669" i="1"/>
  <c r="C9619" i="1"/>
  <c r="D9619" i="1"/>
  <c r="M9619" i="1"/>
  <c r="C19670" i="1"/>
  <c r="D19670" i="1"/>
  <c r="M19670" i="1"/>
  <c r="C19671" i="1"/>
  <c r="D19671" i="1"/>
  <c r="M19671" i="1"/>
  <c r="C19672" i="1"/>
  <c r="D19672" i="1"/>
  <c r="M19672" i="1"/>
  <c r="C9620" i="1"/>
  <c r="D9620" i="1"/>
  <c r="M9620" i="1"/>
  <c r="C9621" i="1"/>
  <c r="D9621" i="1"/>
  <c r="M9621" i="1"/>
  <c r="C9622" i="1"/>
  <c r="D9622" i="1"/>
  <c r="M9622" i="1"/>
  <c r="C19673" i="1"/>
  <c r="D19673" i="1"/>
  <c r="M19673" i="1"/>
  <c r="C9623" i="1"/>
  <c r="D9623" i="1"/>
  <c r="M9623" i="1"/>
  <c r="C19674" i="1"/>
  <c r="D19674" i="1"/>
  <c r="M19674" i="1"/>
  <c r="C9624" i="1"/>
  <c r="D9624" i="1"/>
  <c r="M9624" i="1"/>
  <c r="C9625" i="1"/>
  <c r="D9625" i="1"/>
  <c r="M9625" i="1"/>
  <c r="C9626" i="1"/>
  <c r="D9626" i="1"/>
  <c r="M9626" i="1"/>
  <c r="C9627" i="1"/>
  <c r="D9627" i="1"/>
  <c r="M9627" i="1"/>
  <c r="C19675" i="1"/>
  <c r="D19675" i="1"/>
  <c r="M19675" i="1"/>
  <c r="C9628" i="1"/>
  <c r="D9628" i="1"/>
  <c r="M9628" i="1"/>
  <c r="C19676" i="1"/>
  <c r="D19676" i="1"/>
  <c r="M19676" i="1"/>
  <c r="C9629" i="1"/>
  <c r="D9629" i="1"/>
  <c r="M9629" i="1"/>
  <c r="C9630" i="1"/>
  <c r="D9630" i="1"/>
  <c r="M9630" i="1"/>
  <c r="C9632" i="1"/>
  <c r="D9632" i="1"/>
  <c r="M9632" i="1"/>
  <c r="C9633" i="1"/>
  <c r="M9633" i="1"/>
  <c r="C9634" i="1"/>
  <c r="D9634" i="1"/>
  <c r="M9634" i="1"/>
  <c r="C9635" i="1"/>
  <c r="D9635" i="1"/>
  <c r="M9635" i="1"/>
  <c r="C9636" i="1"/>
  <c r="D9636" i="1"/>
  <c r="M9636" i="1"/>
  <c r="C19677" i="1"/>
  <c r="D19677" i="1"/>
  <c r="M19677" i="1"/>
  <c r="C9637" i="1"/>
  <c r="D9637" i="1"/>
  <c r="M9637" i="1"/>
  <c r="C19678" i="1"/>
  <c r="D19678" i="1"/>
  <c r="M19678" i="1"/>
  <c r="C19679" i="1"/>
  <c r="D19679" i="1"/>
  <c r="M19679" i="1"/>
  <c r="C9638" i="1"/>
  <c r="D9638" i="1"/>
  <c r="M9638" i="1"/>
  <c r="C9639" i="1"/>
  <c r="D9639" i="1"/>
  <c r="M9639" i="1"/>
  <c r="C19680" i="1"/>
  <c r="D19680" i="1"/>
  <c r="M19680" i="1"/>
  <c r="C9640" i="1"/>
  <c r="D9640" i="1"/>
  <c r="M9640" i="1"/>
  <c r="C9641" i="1"/>
  <c r="D9641" i="1"/>
  <c r="M9641" i="1"/>
  <c r="C9642" i="1"/>
  <c r="D9642" i="1"/>
  <c r="M9642" i="1"/>
  <c r="C19681" i="1"/>
  <c r="D19681" i="1"/>
  <c r="M19681" i="1"/>
  <c r="C19682" i="1"/>
  <c r="D19682" i="1"/>
  <c r="M19682" i="1"/>
  <c r="C19683" i="1"/>
  <c r="D19683" i="1"/>
  <c r="M19683" i="1"/>
  <c r="C9643" i="1"/>
  <c r="D9643" i="1"/>
  <c r="M9643" i="1"/>
  <c r="C9644" i="1"/>
  <c r="D9644" i="1"/>
  <c r="M9644" i="1"/>
  <c r="C19684" i="1"/>
  <c r="D19684" i="1"/>
  <c r="M19684" i="1"/>
  <c r="C9645" i="1"/>
  <c r="D9645" i="1"/>
  <c r="M9645" i="1"/>
  <c r="C9646" i="1"/>
  <c r="M9646" i="1"/>
  <c r="C9647" i="1"/>
  <c r="M9647" i="1"/>
  <c r="C19685" i="1"/>
  <c r="D19685" i="1"/>
  <c r="M19685" i="1"/>
  <c r="C19686" i="1"/>
  <c r="D19686" i="1"/>
  <c r="M19686" i="1"/>
  <c r="C19687" i="1"/>
  <c r="D19687" i="1"/>
  <c r="M19687" i="1"/>
  <c r="C9648" i="1"/>
  <c r="D9648" i="1"/>
  <c r="M9648" i="1"/>
  <c r="C19688" i="1"/>
  <c r="D19688" i="1"/>
  <c r="M19688" i="1"/>
  <c r="C9649" i="1"/>
  <c r="D9649" i="1"/>
  <c r="M9649" i="1"/>
  <c r="C9650" i="1"/>
  <c r="D9650" i="1"/>
  <c r="M9650" i="1"/>
  <c r="C9652" i="1"/>
  <c r="D9652" i="1"/>
  <c r="M9652" i="1"/>
  <c r="C9653" i="1"/>
  <c r="D9653" i="1"/>
  <c r="M9653" i="1"/>
  <c r="C19689" i="1"/>
  <c r="D19689" i="1"/>
  <c r="M19689" i="1"/>
  <c r="C9654" i="1"/>
  <c r="D9654" i="1"/>
  <c r="M9654" i="1"/>
  <c r="C9655" i="1"/>
  <c r="D9655" i="1"/>
  <c r="M9655" i="1"/>
  <c r="C19690" i="1"/>
  <c r="D19690" i="1"/>
  <c r="M19690" i="1"/>
  <c r="C9656" i="1"/>
  <c r="D9656" i="1"/>
  <c r="M9656" i="1"/>
  <c r="C9657" i="1"/>
  <c r="D9657" i="1"/>
  <c r="M9657" i="1"/>
  <c r="C9658" i="1"/>
  <c r="D9658" i="1"/>
  <c r="M9658" i="1"/>
  <c r="C19691" i="1"/>
  <c r="D19691" i="1"/>
  <c r="M19691" i="1"/>
  <c r="C9659" i="1"/>
  <c r="D9659" i="1"/>
  <c r="M9659" i="1"/>
  <c r="C19692" i="1"/>
  <c r="D19692" i="1"/>
  <c r="M19692" i="1"/>
  <c r="C19693" i="1"/>
  <c r="D19693" i="1"/>
  <c r="M19693" i="1"/>
  <c r="C19694" i="1"/>
  <c r="D19694" i="1"/>
  <c r="M19694" i="1"/>
  <c r="C9660" i="1"/>
  <c r="D9660" i="1"/>
  <c r="M9660" i="1"/>
  <c r="C19695" i="1"/>
  <c r="D19695" i="1"/>
  <c r="M19695" i="1"/>
  <c r="C9662" i="1"/>
  <c r="D9662" i="1"/>
  <c r="M9662" i="1"/>
  <c r="C9663" i="1"/>
  <c r="D9663" i="1"/>
  <c r="M9663" i="1"/>
  <c r="C9664" i="1"/>
  <c r="D9664" i="1"/>
  <c r="M9664" i="1"/>
  <c r="C9665" i="1"/>
  <c r="D9665" i="1"/>
  <c r="M9665" i="1"/>
  <c r="C9667" i="1"/>
  <c r="D9667" i="1"/>
  <c r="M9667" i="1"/>
  <c r="C9668" i="1"/>
  <c r="D9668" i="1"/>
  <c r="M9668" i="1"/>
  <c r="C19696" i="1"/>
  <c r="D19696" i="1"/>
  <c r="M19696" i="1"/>
  <c r="C9669" i="1"/>
  <c r="M9669" i="1"/>
  <c r="C9666" i="1"/>
  <c r="D9666" i="1"/>
  <c r="M9666" i="1"/>
  <c r="C19697" i="1"/>
  <c r="D19697" i="1"/>
  <c r="M19697" i="1"/>
  <c r="C9670" i="1"/>
  <c r="M9670" i="1"/>
  <c r="C9671" i="1"/>
  <c r="D9671" i="1"/>
  <c r="M9671" i="1"/>
  <c r="C19698" i="1"/>
  <c r="D19698" i="1"/>
  <c r="M19698" i="1"/>
  <c r="C9672" i="1"/>
  <c r="D9672" i="1"/>
  <c r="M9672" i="1"/>
  <c r="C9673" i="1"/>
  <c r="D9673" i="1"/>
  <c r="M9673" i="1"/>
  <c r="C19699" i="1"/>
  <c r="D19699" i="1"/>
  <c r="M19699" i="1"/>
  <c r="C9674" i="1"/>
  <c r="D9674" i="1"/>
  <c r="M9674" i="1"/>
  <c r="C9675" i="1"/>
  <c r="D9675" i="1"/>
  <c r="M9675" i="1"/>
  <c r="C9676" i="1"/>
  <c r="D9676" i="1"/>
  <c r="M9676" i="1"/>
  <c r="C19700" i="1"/>
  <c r="D19700" i="1"/>
  <c r="M19700" i="1"/>
  <c r="C19701" i="1"/>
  <c r="D19701" i="1"/>
  <c r="M19701" i="1"/>
  <c r="C9677" i="1"/>
  <c r="D9677" i="1"/>
  <c r="M9677" i="1"/>
  <c r="C9678" i="1"/>
  <c r="D9678" i="1"/>
  <c r="M9678" i="1"/>
  <c r="C9679" i="1"/>
  <c r="D9679" i="1"/>
  <c r="M9679" i="1"/>
  <c r="C9680" i="1"/>
  <c r="D9680" i="1"/>
  <c r="M9680" i="1"/>
  <c r="C9681" i="1"/>
  <c r="D9681" i="1"/>
  <c r="M9681" i="1"/>
  <c r="C9682" i="1"/>
  <c r="D9682" i="1"/>
  <c r="M9682" i="1"/>
  <c r="C9683" i="1"/>
  <c r="D9683" i="1"/>
  <c r="M9683" i="1"/>
  <c r="C9684" i="1"/>
  <c r="D9684" i="1"/>
  <c r="M9684" i="1"/>
  <c r="C9686" i="1"/>
  <c r="D9686" i="1"/>
  <c r="M9686" i="1"/>
  <c r="C9687" i="1"/>
  <c r="D9687" i="1"/>
  <c r="M9687" i="1"/>
  <c r="C19702" i="1"/>
  <c r="D19702" i="1"/>
  <c r="M19702" i="1"/>
  <c r="C19703" i="1"/>
  <c r="D19703" i="1"/>
  <c r="M19703" i="1"/>
  <c r="C9688" i="1"/>
  <c r="D9688" i="1"/>
  <c r="M9688" i="1"/>
  <c r="C9689" i="1"/>
  <c r="D9689" i="1"/>
  <c r="M9689" i="1"/>
  <c r="C19704" i="1"/>
  <c r="D19704" i="1"/>
  <c r="M19704" i="1"/>
  <c r="C9690" i="1"/>
  <c r="D9690" i="1"/>
  <c r="M9690" i="1"/>
  <c r="C9691" i="1"/>
  <c r="D9691" i="1"/>
  <c r="M9691" i="1"/>
  <c r="C19705" i="1"/>
  <c r="D19705" i="1"/>
  <c r="M19705" i="1"/>
  <c r="C19706" i="1"/>
  <c r="D19706" i="1"/>
  <c r="M19706" i="1"/>
  <c r="C19707" i="1"/>
  <c r="D19707" i="1"/>
  <c r="M19707" i="1"/>
  <c r="C9692" i="1"/>
  <c r="D9692" i="1"/>
  <c r="M9692" i="1"/>
  <c r="C9693" i="1"/>
  <c r="D9693" i="1"/>
  <c r="M9693" i="1"/>
  <c r="C9694" i="1"/>
  <c r="D9694" i="1"/>
  <c r="M9694" i="1"/>
  <c r="C9695" i="1"/>
  <c r="D9695" i="1"/>
  <c r="M9695" i="1"/>
  <c r="C19708" i="1"/>
  <c r="D19708" i="1"/>
  <c r="M19708" i="1"/>
  <c r="C9696" i="1"/>
  <c r="D9696" i="1"/>
  <c r="M9696" i="1"/>
  <c r="C19709" i="1"/>
  <c r="D19709" i="1"/>
  <c r="M19709" i="1"/>
  <c r="C9697" i="1"/>
  <c r="D9697" i="1"/>
  <c r="M9697" i="1"/>
  <c r="C9698" i="1"/>
  <c r="D9698" i="1"/>
  <c r="M9698" i="1"/>
  <c r="C19710" i="1"/>
  <c r="D19710" i="1"/>
  <c r="M19710" i="1"/>
  <c r="C19711" i="1"/>
  <c r="D19711" i="1"/>
  <c r="M19711" i="1"/>
  <c r="C19712" i="1"/>
  <c r="D19712" i="1"/>
  <c r="M19712" i="1"/>
  <c r="C9699" i="1"/>
  <c r="D9699" i="1"/>
  <c r="M9699" i="1"/>
  <c r="C9700" i="1"/>
  <c r="D9700" i="1"/>
  <c r="M9700" i="1"/>
  <c r="C9701" i="1"/>
  <c r="D9701" i="1"/>
  <c r="M9701" i="1"/>
  <c r="C9702" i="1"/>
  <c r="D9702" i="1"/>
  <c r="M9702" i="1"/>
  <c r="C9703" i="1"/>
  <c r="D9703" i="1"/>
  <c r="M9703" i="1"/>
  <c r="C9704" i="1"/>
  <c r="D9704" i="1"/>
  <c r="M9704" i="1"/>
  <c r="C19713" i="1"/>
  <c r="D19713" i="1"/>
  <c r="M19713" i="1"/>
  <c r="C9705" i="1"/>
  <c r="D9705" i="1"/>
  <c r="M9705" i="1"/>
  <c r="C9706" i="1"/>
  <c r="D9706" i="1"/>
  <c r="M9706" i="1"/>
  <c r="C9707" i="1"/>
  <c r="D9707" i="1"/>
  <c r="M9707" i="1"/>
  <c r="C19714" i="1"/>
  <c r="D19714" i="1"/>
  <c r="M19714" i="1"/>
  <c r="C9708" i="1"/>
  <c r="D9708" i="1"/>
  <c r="M9708" i="1"/>
  <c r="C19715" i="1"/>
  <c r="D19715" i="1"/>
  <c r="M19715" i="1"/>
  <c r="C9709" i="1"/>
  <c r="D9709" i="1"/>
  <c r="M9709" i="1"/>
  <c r="C9710" i="1"/>
  <c r="D9710" i="1"/>
  <c r="M9710" i="1"/>
  <c r="C9711" i="1"/>
  <c r="D9711" i="1"/>
  <c r="M9711" i="1"/>
  <c r="C9712" i="1"/>
  <c r="D9712" i="1"/>
  <c r="M9712" i="1"/>
  <c r="C9713" i="1"/>
  <c r="D9713" i="1"/>
  <c r="M9713" i="1"/>
  <c r="C19716" i="1"/>
  <c r="D19716" i="1"/>
  <c r="M19716" i="1"/>
  <c r="C19717" i="1"/>
  <c r="D19717" i="1"/>
  <c r="M19717" i="1"/>
  <c r="C19718" i="1"/>
  <c r="D19718" i="1"/>
  <c r="M19718" i="1"/>
  <c r="C9714" i="1"/>
  <c r="D9714" i="1"/>
  <c r="M9714" i="1"/>
  <c r="C9715" i="1"/>
  <c r="M9715" i="1"/>
  <c r="C9716" i="1"/>
  <c r="D9716" i="1"/>
  <c r="M9716" i="1"/>
  <c r="C9717" i="1"/>
  <c r="D9717" i="1"/>
  <c r="M9717" i="1"/>
  <c r="C19719" i="1"/>
  <c r="D19719" i="1"/>
  <c r="M19719" i="1"/>
  <c r="C19720" i="1"/>
  <c r="D19720" i="1"/>
  <c r="M19720" i="1"/>
  <c r="C19721" i="1"/>
  <c r="D19721" i="1"/>
  <c r="M19721" i="1"/>
  <c r="C9718" i="1"/>
  <c r="D9718" i="1"/>
  <c r="M9718" i="1"/>
  <c r="C9719" i="1"/>
  <c r="D9719" i="1"/>
  <c r="M9719" i="1"/>
  <c r="C9720" i="1"/>
  <c r="D9720" i="1"/>
  <c r="M9720" i="1"/>
  <c r="C9721" i="1"/>
  <c r="D9721" i="1"/>
  <c r="M9721" i="1"/>
  <c r="C19722" i="1"/>
  <c r="D19722" i="1"/>
  <c r="M19722" i="1"/>
  <c r="C9722" i="1"/>
  <c r="D9722" i="1"/>
  <c r="M9722" i="1"/>
  <c r="C19723" i="1"/>
  <c r="D19723" i="1"/>
  <c r="M19723" i="1"/>
  <c r="C9723" i="1"/>
  <c r="D9723" i="1"/>
  <c r="M9723" i="1"/>
  <c r="C9724" i="1"/>
  <c r="D9724" i="1"/>
  <c r="M9724" i="1"/>
  <c r="C9725" i="1"/>
  <c r="D9725" i="1"/>
  <c r="M9725" i="1"/>
  <c r="C19724" i="1"/>
  <c r="D19724" i="1"/>
  <c r="M19724" i="1"/>
  <c r="C19725" i="1"/>
  <c r="D19725" i="1"/>
  <c r="M19725" i="1"/>
  <c r="C9726" i="1"/>
  <c r="D9726" i="1"/>
  <c r="M9726" i="1"/>
  <c r="C9727" i="1"/>
  <c r="D9727" i="1"/>
  <c r="M9727" i="1"/>
  <c r="C9728" i="1"/>
  <c r="D9728" i="1"/>
  <c r="M9728" i="1"/>
  <c r="C9729" i="1"/>
  <c r="D9729" i="1"/>
  <c r="M9729" i="1"/>
  <c r="C9730" i="1"/>
  <c r="D9730" i="1"/>
  <c r="M9730" i="1"/>
  <c r="C19726" i="1"/>
  <c r="D19726" i="1"/>
  <c r="M19726" i="1"/>
  <c r="C9731" i="1"/>
  <c r="D9731" i="1"/>
  <c r="M9731" i="1"/>
  <c r="C19727" i="1"/>
  <c r="D19727" i="1"/>
  <c r="M19727" i="1"/>
  <c r="C19728" i="1"/>
  <c r="D19728" i="1"/>
  <c r="M19728" i="1"/>
  <c r="C19729" i="1"/>
  <c r="D19729" i="1"/>
  <c r="M19729" i="1"/>
  <c r="C9732" i="1"/>
  <c r="D9732" i="1"/>
  <c r="M9732" i="1"/>
  <c r="C19730" i="1"/>
  <c r="D19730" i="1"/>
  <c r="M19730" i="1"/>
  <c r="C9733" i="1"/>
  <c r="D9733" i="1"/>
  <c r="M9733" i="1"/>
  <c r="C9735" i="1"/>
  <c r="D9735" i="1"/>
  <c r="M9735" i="1"/>
  <c r="C19731" i="1"/>
  <c r="D19731" i="1"/>
  <c r="M19731" i="1"/>
  <c r="C19732" i="1"/>
  <c r="D19732" i="1"/>
  <c r="M19732" i="1"/>
  <c r="C19733" i="1"/>
  <c r="D19733" i="1"/>
  <c r="M19733" i="1"/>
  <c r="C9737" i="1"/>
  <c r="D9737" i="1"/>
  <c r="M9737" i="1"/>
  <c r="C9738" i="1"/>
  <c r="D9738" i="1"/>
  <c r="M9738" i="1"/>
  <c r="C9739" i="1"/>
  <c r="D9739" i="1"/>
  <c r="M9739" i="1"/>
  <c r="C19734" i="1"/>
  <c r="D19734" i="1"/>
  <c r="M19734" i="1"/>
  <c r="C9740" i="1"/>
  <c r="D9740" i="1"/>
  <c r="M9740" i="1"/>
  <c r="C19735" i="1"/>
  <c r="D19735" i="1"/>
  <c r="M19735" i="1"/>
  <c r="C9743" i="1"/>
  <c r="D9743" i="1"/>
  <c r="M9743" i="1"/>
  <c r="C9742" i="1"/>
  <c r="D9742" i="1"/>
  <c r="M9742" i="1"/>
  <c r="C19736" i="1"/>
  <c r="D19736" i="1"/>
  <c r="M19736" i="1"/>
  <c r="C9741" i="1"/>
  <c r="D9741" i="1"/>
  <c r="M9741" i="1"/>
  <c r="C9745" i="1"/>
  <c r="D9745" i="1"/>
  <c r="M9745" i="1"/>
  <c r="C9747" i="1"/>
  <c r="D9747" i="1"/>
  <c r="M9747" i="1"/>
  <c r="C9746" i="1"/>
  <c r="D9746" i="1"/>
  <c r="M9746" i="1"/>
  <c r="C9748" i="1"/>
  <c r="D9748" i="1"/>
  <c r="M9748" i="1"/>
  <c r="C9749" i="1"/>
  <c r="D9749" i="1"/>
  <c r="M9749" i="1"/>
  <c r="C19737" i="1"/>
  <c r="D19737" i="1"/>
  <c r="M19737" i="1"/>
  <c r="C9750" i="1"/>
  <c r="D9750" i="1"/>
  <c r="M9750" i="1"/>
  <c r="C9751" i="1"/>
  <c r="D9751" i="1"/>
  <c r="M9751" i="1"/>
  <c r="C9752" i="1"/>
  <c r="D9752" i="1"/>
  <c r="M9752" i="1"/>
  <c r="C19738" i="1"/>
  <c r="D19738" i="1"/>
  <c r="M19738" i="1"/>
  <c r="C19739" i="1"/>
  <c r="D19739" i="1"/>
  <c r="M19739" i="1"/>
  <c r="C19740" i="1"/>
  <c r="D19740" i="1"/>
  <c r="M19740" i="1"/>
  <c r="C9753" i="1"/>
  <c r="D9753" i="1"/>
  <c r="M9753" i="1"/>
  <c r="C9754" i="1"/>
  <c r="D9754" i="1"/>
  <c r="M9754" i="1"/>
  <c r="C9755" i="1"/>
  <c r="D9755" i="1"/>
  <c r="M9755" i="1"/>
  <c r="C9756" i="1"/>
  <c r="D9756" i="1"/>
  <c r="M9756" i="1"/>
  <c r="C19741" i="1"/>
  <c r="D19741" i="1"/>
  <c r="M19741" i="1"/>
  <c r="C9757" i="1"/>
  <c r="D9757" i="1"/>
  <c r="M9757" i="1"/>
  <c r="C9758" i="1"/>
  <c r="D9758" i="1"/>
  <c r="M9758" i="1"/>
  <c r="C19742" i="1"/>
  <c r="D19742" i="1"/>
  <c r="M19742" i="1"/>
  <c r="C9759" i="1"/>
  <c r="D9759" i="1"/>
  <c r="M9759" i="1"/>
  <c r="C9760" i="1"/>
  <c r="D9760" i="1"/>
  <c r="M9760" i="1"/>
  <c r="C9761" i="1"/>
  <c r="D9761" i="1"/>
  <c r="M9761" i="1"/>
  <c r="C19743" i="1"/>
  <c r="D19743" i="1"/>
  <c r="M19743" i="1"/>
  <c r="C19744" i="1"/>
  <c r="D19744" i="1"/>
  <c r="M19744" i="1"/>
  <c r="C19745" i="1"/>
  <c r="D19745" i="1"/>
  <c r="M19745" i="1"/>
  <c r="C9762" i="1"/>
  <c r="D9762" i="1"/>
  <c r="M9762" i="1"/>
  <c r="C9763" i="1"/>
  <c r="D9763" i="1"/>
  <c r="M9763" i="1"/>
  <c r="C9764" i="1"/>
  <c r="D9764" i="1"/>
  <c r="M9764" i="1"/>
  <c r="C9765" i="1"/>
  <c r="D9765" i="1"/>
  <c r="M9765" i="1"/>
  <c r="C19746" i="1"/>
  <c r="D19746" i="1"/>
  <c r="M19746" i="1"/>
  <c r="C19747" i="1"/>
  <c r="D19747" i="1"/>
  <c r="M19747" i="1"/>
  <c r="C19748" i="1"/>
  <c r="D19748" i="1"/>
  <c r="M19748" i="1"/>
  <c r="C19749" i="1"/>
  <c r="D19749" i="1"/>
  <c r="M19749" i="1"/>
  <c r="C9766" i="1"/>
  <c r="D9766" i="1"/>
  <c r="M9766" i="1"/>
  <c r="C9767" i="1"/>
  <c r="D9767" i="1"/>
  <c r="M9767" i="1"/>
  <c r="C9768" i="1"/>
  <c r="D9768" i="1"/>
  <c r="M9768" i="1"/>
  <c r="C9769" i="1"/>
  <c r="D9769" i="1"/>
  <c r="M9769" i="1"/>
  <c r="C9770" i="1"/>
  <c r="D9770" i="1"/>
  <c r="M9770" i="1"/>
  <c r="C19750" i="1"/>
  <c r="D19750" i="1"/>
  <c r="M19750" i="1"/>
  <c r="C9771" i="1"/>
  <c r="D9771" i="1"/>
  <c r="M9771" i="1"/>
  <c r="C9772" i="1"/>
  <c r="D9772" i="1"/>
  <c r="M9772" i="1"/>
  <c r="C9773" i="1"/>
  <c r="D9773" i="1"/>
  <c r="M9773" i="1"/>
  <c r="C19751" i="1"/>
  <c r="D19751" i="1"/>
  <c r="M19751" i="1"/>
  <c r="C9774" i="1"/>
  <c r="D9774" i="1"/>
  <c r="M9774" i="1"/>
  <c r="C19752" i="1"/>
  <c r="D19752" i="1"/>
  <c r="M19752" i="1"/>
  <c r="C19753" i="1"/>
  <c r="D19753" i="1"/>
  <c r="M19753" i="1"/>
  <c r="C19754" i="1"/>
  <c r="D19754" i="1"/>
  <c r="M19754" i="1"/>
  <c r="C19755" i="1"/>
  <c r="D19755" i="1"/>
  <c r="M19755" i="1"/>
  <c r="C9775" i="1"/>
  <c r="D9775" i="1"/>
  <c r="M9775" i="1"/>
  <c r="C9776" i="1"/>
  <c r="D9776" i="1"/>
  <c r="M9776" i="1"/>
  <c r="C9777" i="1"/>
  <c r="D9777" i="1"/>
  <c r="M9777" i="1"/>
  <c r="C9778" i="1"/>
  <c r="D9778" i="1"/>
  <c r="M9778" i="1"/>
  <c r="C9780" i="1"/>
  <c r="D9780" i="1"/>
  <c r="M9780" i="1"/>
  <c r="C9781" i="1"/>
  <c r="D9781" i="1"/>
  <c r="M9781" i="1"/>
  <c r="C9782" i="1"/>
  <c r="D9782" i="1"/>
  <c r="M9782" i="1"/>
  <c r="C19756" i="1"/>
  <c r="D19756" i="1"/>
  <c r="M19756" i="1"/>
  <c r="C19757" i="1"/>
  <c r="D19757" i="1"/>
  <c r="M19757" i="1"/>
  <c r="C9784" i="1"/>
  <c r="D9784" i="1"/>
  <c r="M9784" i="1"/>
  <c r="C9783" i="1"/>
  <c r="D9783" i="1"/>
  <c r="M9783" i="1"/>
  <c r="C9785" i="1"/>
  <c r="D9785" i="1"/>
  <c r="M9785" i="1"/>
  <c r="C9786" i="1"/>
  <c r="D9786" i="1"/>
  <c r="M9786" i="1"/>
  <c r="C9787" i="1"/>
  <c r="D9787" i="1"/>
  <c r="M9787" i="1"/>
  <c r="C19758" i="1"/>
  <c r="D19758" i="1"/>
  <c r="M19758" i="1"/>
  <c r="C9788" i="1"/>
  <c r="D9788" i="1"/>
  <c r="M9788" i="1"/>
  <c r="C19759" i="1"/>
  <c r="D19759" i="1"/>
  <c r="M19759" i="1"/>
  <c r="C9789" i="1"/>
  <c r="D9789" i="1"/>
  <c r="M9789" i="1"/>
  <c r="C9790" i="1"/>
  <c r="D9790" i="1"/>
  <c r="M9790" i="1"/>
  <c r="C9791" i="1"/>
  <c r="D9791" i="1"/>
  <c r="M9791" i="1"/>
  <c r="C9792" i="1"/>
  <c r="D9792" i="1"/>
  <c r="M9792" i="1"/>
  <c r="C9793" i="1"/>
  <c r="D9793" i="1"/>
  <c r="M9793" i="1"/>
  <c r="C9794" i="1"/>
  <c r="D9794" i="1"/>
  <c r="M9794" i="1"/>
  <c r="C9795" i="1"/>
  <c r="D9795" i="1"/>
  <c r="M9795" i="1"/>
  <c r="C9796" i="1"/>
  <c r="D9796" i="1"/>
  <c r="M9796" i="1"/>
  <c r="C9797" i="1"/>
  <c r="D9797" i="1"/>
  <c r="M9797" i="1"/>
  <c r="C9798" i="1"/>
  <c r="D9798" i="1"/>
  <c r="M9798" i="1"/>
  <c r="C9799" i="1"/>
  <c r="D9799" i="1"/>
  <c r="M9799" i="1"/>
  <c r="C9800" i="1"/>
  <c r="D9800" i="1"/>
  <c r="M9800" i="1"/>
  <c r="C9802" i="1"/>
  <c r="D9802" i="1"/>
  <c r="M9802" i="1"/>
  <c r="C19760" i="1"/>
  <c r="D19760" i="1"/>
  <c r="M19760" i="1"/>
  <c r="C19761" i="1"/>
  <c r="D19761" i="1"/>
  <c r="M19761" i="1"/>
  <c r="C19762" i="1"/>
  <c r="D19762" i="1"/>
  <c r="M19762" i="1"/>
  <c r="C19763" i="1"/>
  <c r="D19763" i="1"/>
  <c r="M19763" i="1"/>
  <c r="C9803" i="1"/>
  <c r="D9803" i="1"/>
  <c r="M9803" i="1"/>
  <c r="C19764" i="1"/>
  <c r="D19764" i="1"/>
  <c r="M19764" i="1"/>
  <c r="C9804" i="1"/>
  <c r="D9804" i="1"/>
  <c r="M9804" i="1"/>
  <c r="C9805" i="1"/>
  <c r="D9805" i="1"/>
  <c r="M9805" i="1"/>
  <c r="C9806" i="1"/>
  <c r="D9806" i="1"/>
  <c r="M9806" i="1"/>
  <c r="C19765" i="1"/>
  <c r="D19765" i="1"/>
  <c r="M19765" i="1"/>
  <c r="C19766" i="1"/>
  <c r="D19766" i="1"/>
  <c r="M19766" i="1"/>
  <c r="C9807" i="1"/>
  <c r="D9807" i="1"/>
  <c r="M9807" i="1"/>
  <c r="C9808" i="1"/>
  <c r="D9808" i="1"/>
  <c r="M9808" i="1"/>
  <c r="C19767" i="1"/>
  <c r="D19767" i="1"/>
  <c r="M19767" i="1"/>
  <c r="C9809" i="1"/>
  <c r="D9809" i="1"/>
  <c r="M9809" i="1"/>
  <c r="C9810" i="1"/>
  <c r="D9810" i="1"/>
  <c r="M9810" i="1"/>
  <c r="C9811" i="1"/>
  <c r="D9811" i="1"/>
  <c r="M9811" i="1"/>
  <c r="C19768" i="1"/>
  <c r="D19768" i="1"/>
  <c r="M19768" i="1"/>
  <c r="C19769" i="1"/>
  <c r="D19769" i="1"/>
  <c r="M19769" i="1"/>
  <c r="C19770" i="1"/>
  <c r="D19770" i="1"/>
  <c r="M19770" i="1"/>
  <c r="C9812" i="1"/>
  <c r="D9812" i="1"/>
  <c r="M9812" i="1"/>
  <c r="C19771" i="1"/>
  <c r="D19771" i="1"/>
  <c r="M19771" i="1"/>
  <c r="C9813" i="1"/>
  <c r="D9813" i="1"/>
  <c r="M9813" i="1"/>
  <c r="C9814" i="1"/>
  <c r="D9814" i="1"/>
  <c r="M9814" i="1"/>
  <c r="C9815" i="1"/>
  <c r="D9815" i="1"/>
  <c r="M9815" i="1"/>
  <c r="C19772" i="1"/>
  <c r="D19772" i="1"/>
  <c r="M19772" i="1"/>
  <c r="C9816" i="1"/>
  <c r="D9816" i="1"/>
  <c r="M9816" i="1"/>
  <c r="C9817" i="1"/>
  <c r="D9817" i="1"/>
  <c r="M9817" i="1"/>
  <c r="C9818" i="1"/>
  <c r="D9818" i="1"/>
  <c r="M9818" i="1"/>
  <c r="C19773" i="1"/>
  <c r="D19773" i="1"/>
  <c r="M19773" i="1"/>
  <c r="C9819" i="1"/>
  <c r="D9819" i="1"/>
  <c r="M9819" i="1"/>
  <c r="C9820" i="1"/>
  <c r="D9820" i="1"/>
  <c r="M9820" i="1"/>
  <c r="C9821" i="1"/>
  <c r="D9821" i="1"/>
  <c r="M9821" i="1"/>
  <c r="C9822" i="1"/>
  <c r="D9822" i="1"/>
  <c r="M9822" i="1"/>
  <c r="C19774" i="1"/>
  <c r="D19774" i="1"/>
  <c r="M19774" i="1"/>
  <c r="C9823" i="1"/>
  <c r="D9823" i="1"/>
  <c r="M9823" i="1"/>
  <c r="C19775" i="1"/>
  <c r="D19775" i="1"/>
  <c r="M19775" i="1"/>
  <c r="C19776" i="1"/>
  <c r="D19776" i="1"/>
  <c r="M19776" i="1"/>
  <c r="C9824" i="1"/>
  <c r="D9824" i="1"/>
  <c r="M9824" i="1"/>
  <c r="C9825" i="1"/>
  <c r="D9825" i="1"/>
  <c r="M9825" i="1"/>
  <c r="C9826" i="1"/>
  <c r="D9826" i="1"/>
  <c r="M9826" i="1"/>
  <c r="C19777" i="1"/>
  <c r="D19777" i="1"/>
  <c r="M19777" i="1"/>
  <c r="C9827" i="1"/>
  <c r="D9827" i="1"/>
  <c r="M9827" i="1"/>
  <c r="C9828" i="1"/>
  <c r="D9828" i="1"/>
  <c r="M9828" i="1"/>
  <c r="C9829" i="1"/>
  <c r="D9829" i="1"/>
  <c r="M9829" i="1"/>
  <c r="C19778" i="1"/>
  <c r="D19778" i="1"/>
  <c r="M19778" i="1"/>
  <c r="C9830" i="1"/>
  <c r="D9830" i="1"/>
  <c r="M9830" i="1"/>
  <c r="C9831" i="1"/>
  <c r="D9831" i="1"/>
  <c r="M9831" i="1"/>
  <c r="C9832" i="1"/>
  <c r="D9832" i="1"/>
  <c r="M9832" i="1"/>
  <c r="C19779" i="1"/>
  <c r="D19779" i="1"/>
  <c r="M19779" i="1"/>
  <c r="C9833" i="1"/>
  <c r="D9833" i="1"/>
  <c r="M9833" i="1"/>
  <c r="C9834" i="1"/>
  <c r="D9834" i="1"/>
  <c r="M9834" i="1"/>
  <c r="C9835" i="1"/>
  <c r="D9835" i="1"/>
  <c r="M9835" i="1"/>
  <c r="C9836" i="1"/>
  <c r="D9836" i="1"/>
  <c r="M9836" i="1"/>
  <c r="C19780" i="1"/>
  <c r="D19780" i="1"/>
  <c r="M19780" i="1"/>
  <c r="C9837" i="1"/>
  <c r="D9837" i="1"/>
  <c r="M9837" i="1"/>
  <c r="C9838" i="1"/>
  <c r="D9838" i="1"/>
  <c r="M9838" i="1"/>
  <c r="C9839" i="1"/>
  <c r="D9839" i="1"/>
  <c r="M9839" i="1"/>
  <c r="C19781" i="1"/>
  <c r="D19781" i="1"/>
  <c r="M19781" i="1"/>
  <c r="C9840" i="1"/>
  <c r="D9840" i="1"/>
  <c r="M9840" i="1"/>
  <c r="C9841" i="1"/>
  <c r="D9841" i="1"/>
  <c r="M9841" i="1"/>
  <c r="C19782" i="1"/>
  <c r="D19782" i="1"/>
  <c r="M19782" i="1"/>
  <c r="C19783" i="1"/>
  <c r="D19783" i="1"/>
  <c r="M19783" i="1"/>
  <c r="C9842" i="1"/>
  <c r="D9842" i="1"/>
  <c r="M9842" i="1"/>
  <c r="C9843" i="1"/>
  <c r="D9843" i="1"/>
  <c r="M9843" i="1"/>
  <c r="C9844" i="1"/>
  <c r="D9844" i="1"/>
  <c r="M9844" i="1"/>
  <c r="C9845" i="1"/>
  <c r="D9845" i="1"/>
  <c r="M9845" i="1"/>
  <c r="C9846" i="1"/>
  <c r="D9846" i="1"/>
  <c r="M9846" i="1"/>
  <c r="C9847" i="1"/>
  <c r="D9847" i="1"/>
  <c r="M9847" i="1"/>
  <c r="C9848" i="1"/>
  <c r="D9848" i="1"/>
  <c r="M9848" i="1"/>
  <c r="C9849" i="1"/>
  <c r="D9849" i="1"/>
  <c r="M9849" i="1"/>
  <c r="C19784" i="1"/>
  <c r="D19784" i="1"/>
  <c r="M19784" i="1"/>
  <c r="C19785" i="1"/>
  <c r="D19785" i="1"/>
  <c r="M19785" i="1"/>
  <c r="C9850" i="1"/>
  <c r="D9850" i="1"/>
  <c r="M9850" i="1"/>
  <c r="C9851" i="1"/>
  <c r="D9851" i="1"/>
  <c r="M9851" i="1"/>
  <c r="C9852" i="1"/>
  <c r="D9852" i="1"/>
  <c r="M9852" i="1"/>
  <c r="C9853" i="1"/>
  <c r="D9853" i="1"/>
  <c r="M9853" i="1"/>
  <c r="C9854" i="1"/>
  <c r="D9854" i="1"/>
  <c r="M9854" i="1"/>
  <c r="C19786" i="1"/>
  <c r="D19786" i="1"/>
  <c r="M19786" i="1"/>
  <c r="C9855" i="1"/>
  <c r="D9855" i="1"/>
  <c r="M9855" i="1"/>
  <c r="C19787" i="1"/>
  <c r="D19787" i="1"/>
  <c r="M19787" i="1"/>
  <c r="C9856" i="1"/>
  <c r="D9856" i="1"/>
  <c r="M9856" i="1"/>
  <c r="C9858" i="1"/>
  <c r="D9858" i="1"/>
  <c r="M9858" i="1"/>
  <c r="C9859" i="1"/>
  <c r="D9859" i="1"/>
  <c r="M9859" i="1"/>
  <c r="C9860" i="1"/>
  <c r="D9860" i="1"/>
  <c r="M9860" i="1"/>
  <c r="C9861" i="1"/>
  <c r="D9861" i="1"/>
  <c r="M9861" i="1"/>
  <c r="C9862" i="1"/>
  <c r="D9862" i="1"/>
  <c r="M9862" i="1"/>
  <c r="C19788" i="1"/>
  <c r="D19788" i="1"/>
  <c r="M19788" i="1"/>
  <c r="C9863" i="1"/>
  <c r="D9863" i="1"/>
  <c r="M9863" i="1"/>
  <c r="C9864" i="1"/>
  <c r="D9864" i="1"/>
  <c r="M9864" i="1"/>
  <c r="C9865" i="1"/>
  <c r="D9865" i="1"/>
  <c r="M9865" i="1"/>
  <c r="C9866" i="1"/>
  <c r="D9866" i="1"/>
  <c r="M9866" i="1"/>
  <c r="C9867" i="1"/>
  <c r="D9867" i="1"/>
  <c r="M9867" i="1"/>
  <c r="C19789" i="1"/>
  <c r="D19789" i="1"/>
  <c r="M19789" i="1"/>
  <c r="C9868" i="1"/>
  <c r="D9868" i="1"/>
  <c r="M9868" i="1"/>
  <c r="C9869" i="1"/>
  <c r="D9869" i="1"/>
  <c r="M9869" i="1"/>
  <c r="C9870" i="1"/>
  <c r="D9870" i="1"/>
  <c r="M9870" i="1"/>
  <c r="C9871" i="1"/>
  <c r="D9871" i="1"/>
  <c r="M9871" i="1"/>
  <c r="C9872" i="1"/>
  <c r="D9872" i="1"/>
  <c r="M9872" i="1"/>
  <c r="C9873" i="1"/>
  <c r="D9873" i="1"/>
  <c r="M9873" i="1"/>
  <c r="C9874" i="1"/>
  <c r="D9874" i="1"/>
  <c r="M9874" i="1"/>
  <c r="C19790" i="1"/>
  <c r="D19790" i="1"/>
  <c r="M19790" i="1"/>
  <c r="C9875" i="1"/>
  <c r="D9875" i="1"/>
  <c r="M9875" i="1"/>
  <c r="C9876" i="1"/>
  <c r="D9876" i="1"/>
  <c r="M9876" i="1"/>
  <c r="C19791" i="1"/>
  <c r="D19791" i="1"/>
  <c r="M19791" i="1"/>
  <c r="C9877" i="1"/>
  <c r="D9877" i="1"/>
  <c r="M9877" i="1"/>
  <c r="C9878" i="1"/>
  <c r="D9878" i="1"/>
  <c r="M9878" i="1"/>
  <c r="C9879" i="1"/>
  <c r="D9879" i="1"/>
  <c r="M9879" i="1"/>
  <c r="C9880" i="1"/>
  <c r="D9880" i="1"/>
  <c r="M9880" i="1"/>
  <c r="C19792" i="1"/>
  <c r="D19792" i="1"/>
  <c r="M19792" i="1"/>
  <c r="C9881" i="1"/>
  <c r="D9881" i="1"/>
  <c r="M9881" i="1"/>
  <c r="C19793" i="1"/>
  <c r="D19793" i="1"/>
  <c r="M19793" i="1"/>
  <c r="C10175" i="1"/>
  <c r="D10175" i="1"/>
  <c r="M10175" i="1"/>
  <c r="C9882" i="1"/>
  <c r="D9882" i="1"/>
  <c r="M9882" i="1"/>
  <c r="C9883" i="1"/>
  <c r="D9883" i="1"/>
  <c r="M9883" i="1"/>
  <c r="C9886" i="1"/>
  <c r="M9886" i="1"/>
  <c r="C9887" i="1"/>
  <c r="D9887" i="1"/>
  <c r="M9887" i="1"/>
  <c r="C9888" i="1"/>
  <c r="D9888" i="1"/>
  <c r="M9888" i="1"/>
  <c r="C9889" i="1"/>
  <c r="D9889" i="1"/>
  <c r="M9889" i="1"/>
  <c r="C19794" i="1"/>
  <c r="D19794" i="1"/>
  <c r="M19794" i="1"/>
  <c r="C9890" i="1"/>
  <c r="D9890" i="1"/>
  <c r="M9890" i="1"/>
  <c r="C9891" i="1"/>
  <c r="D9891" i="1"/>
  <c r="M9891" i="1"/>
  <c r="C9892" i="1"/>
  <c r="D9892" i="1"/>
  <c r="M9892" i="1"/>
  <c r="C9893" i="1"/>
  <c r="D9893" i="1"/>
  <c r="M9893" i="1"/>
  <c r="C9894" i="1"/>
  <c r="D9894" i="1"/>
  <c r="M9894" i="1"/>
  <c r="C9895" i="1"/>
  <c r="D9895" i="1"/>
  <c r="M9895" i="1"/>
  <c r="C9897" i="1"/>
  <c r="D9897" i="1"/>
  <c r="M9897" i="1"/>
  <c r="C9896" i="1"/>
  <c r="D9896" i="1"/>
  <c r="M9896" i="1"/>
  <c r="C9898" i="1"/>
  <c r="D9898" i="1"/>
  <c r="M9898" i="1"/>
  <c r="C9899" i="1"/>
  <c r="D9899" i="1"/>
  <c r="M9899" i="1"/>
  <c r="C9900" i="1"/>
  <c r="D9900" i="1"/>
  <c r="M9900" i="1"/>
  <c r="C19795" i="1"/>
  <c r="D19795" i="1"/>
  <c r="M19795" i="1"/>
  <c r="C9901" i="1"/>
  <c r="D9901" i="1"/>
  <c r="M9901" i="1"/>
  <c r="C9902" i="1"/>
  <c r="D9902" i="1"/>
  <c r="M9902" i="1"/>
  <c r="C19796" i="1"/>
  <c r="D19796" i="1"/>
  <c r="M19796" i="1"/>
  <c r="C9903" i="1"/>
  <c r="D9903" i="1"/>
  <c r="M9903" i="1"/>
  <c r="C9904" i="1"/>
  <c r="M9904" i="1"/>
  <c r="C9905" i="1"/>
  <c r="D9905" i="1"/>
  <c r="M9905" i="1"/>
  <c r="C9906" i="1"/>
  <c r="D9906" i="1"/>
  <c r="M9906" i="1"/>
  <c r="C19797" i="1"/>
  <c r="D19797" i="1"/>
  <c r="M19797" i="1"/>
  <c r="C19798" i="1"/>
  <c r="D19798" i="1"/>
  <c r="M19798" i="1"/>
  <c r="C9907" i="1"/>
  <c r="D9907" i="1"/>
  <c r="M9907" i="1"/>
  <c r="C9908" i="1"/>
  <c r="D9908" i="1"/>
  <c r="M9908" i="1"/>
  <c r="C9909" i="1"/>
  <c r="D9909" i="1"/>
  <c r="M9909" i="1"/>
  <c r="C9910" i="1"/>
  <c r="D9910" i="1"/>
  <c r="M9910" i="1"/>
  <c r="C9911" i="1"/>
  <c r="D9911" i="1"/>
  <c r="M9911" i="1"/>
  <c r="C9912" i="1"/>
  <c r="D9912" i="1"/>
  <c r="M9912" i="1"/>
  <c r="C19799" i="1"/>
  <c r="D19799" i="1"/>
  <c r="M19799" i="1"/>
  <c r="C9913" i="1"/>
  <c r="D9913" i="1"/>
  <c r="M9913" i="1"/>
  <c r="C9914" i="1"/>
  <c r="D9914" i="1"/>
  <c r="M9914" i="1"/>
  <c r="C9915" i="1"/>
  <c r="D9915" i="1"/>
  <c r="M9915" i="1"/>
  <c r="C9916" i="1"/>
  <c r="D9916" i="1"/>
  <c r="M9916" i="1"/>
  <c r="C9917" i="1"/>
  <c r="D9917" i="1"/>
  <c r="M9917" i="1"/>
  <c r="C9918" i="1"/>
  <c r="D9918" i="1"/>
  <c r="M9918" i="1"/>
  <c r="C9919" i="1"/>
  <c r="D9919" i="1"/>
  <c r="M9919" i="1"/>
  <c r="C9920" i="1"/>
  <c r="D9920" i="1"/>
  <c r="M9920" i="1"/>
  <c r="C9921" i="1"/>
  <c r="D9921" i="1"/>
  <c r="M9921" i="1"/>
  <c r="C9922" i="1"/>
  <c r="D9922" i="1"/>
  <c r="M9922" i="1"/>
  <c r="C9923" i="1"/>
  <c r="D9923" i="1"/>
  <c r="M9923" i="1"/>
  <c r="C19800" i="1"/>
  <c r="D19800" i="1"/>
  <c r="M19800" i="1"/>
  <c r="C19801" i="1"/>
  <c r="D19801" i="1"/>
  <c r="M19801" i="1"/>
  <c r="C9924" i="1"/>
  <c r="D9924" i="1"/>
  <c r="M9924" i="1"/>
  <c r="C9925" i="1"/>
  <c r="D9925" i="1"/>
  <c r="M9925" i="1"/>
  <c r="C9926" i="1"/>
  <c r="D9926" i="1"/>
  <c r="M9926" i="1"/>
  <c r="C9927" i="1"/>
  <c r="D9927" i="1"/>
  <c r="M9927" i="1"/>
  <c r="C9928" i="1"/>
  <c r="D9928" i="1"/>
  <c r="M9928" i="1"/>
  <c r="C19802" i="1"/>
  <c r="D19802" i="1"/>
  <c r="M19802" i="1"/>
  <c r="C9929" i="1"/>
  <c r="D9929" i="1"/>
  <c r="M9929" i="1"/>
  <c r="C9930" i="1"/>
  <c r="D9930" i="1"/>
  <c r="M9930" i="1"/>
  <c r="C9931" i="1"/>
  <c r="D9931" i="1"/>
  <c r="M9931" i="1"/>
  <c r="C9932" i="1"/>
  <c r="D9932" i="1"/>
  <c r="M9932" i="1"/>
  <c r="C9933" i="1"/>
  <c r="D9933" i="1"/>
  <c r="M9933" i="1"/>
  <c r="C9934" i="1"/>
  <c r="D9934" i="1"/>
  <c r="M9934" i="1"/>
  <c r="C19803" i="1"/>
  <c r="D19803" i="1"/>
  <c r="M19803" i="1"/>
  <c r="C9935" i="1"/>
  <c r="D9935" i="1"/>
  <c r="M9935" i="1"/>
  <c r="C9936" i="1"/>
  <c r="D9936" i="1"/>
  <c r="M9936" i="1"/>
  <c r="C9937" i="1"/>
  <c r="D9937" i="1"/>
  <c r="M9937" i="1"/>
  <c r="C19804" i="1"/>
  <c r="D19804" i="1"/>
  <c r="M19804" i="1"/>
  <c r="C19805" i="1"/>
  <c r="D19805" i="1"/>
  <c r="M19805" i="1"/>
  <c r="C19806" i="1"/>
  <c r="D19806" i="1"/>
  <c r="M19806" i="1"/>
  <c r="C9938" i="1"/>
  <c r="D9938" i="1"/>
  <c r="M9938" i="1"/>
  <c r="C9939" i="1"/>
  <c r="D9939" i="1"/>
  <c r="M9939" i="1"/>
  <c r="C9940" i="1"/>
  <c r="D9940" i="1"/>
  <c r="M9940" i="1"/>
  <c r="C19807" i="1"/>
  <c r="D19807" i="1"/>
  <c r="M19807" i="1"/>
  <c r="C9941" i="1"/>
  <c r="D9941" i="1"/>
  <c r="M9941" i="1"/>
  <c r="C9942" i="1"/>
  <c r="D9942" i="1"/>
  <c r="M9942" i="1"/>
  <c r="C9943" i="1"/>
  <c r="D9943" i="1"/>
  <c r="M9943" i="1"/>
  <c r="C19808" i="1"/>
  <c r="D19808" i="1"/>
  <c r="M19808" i="1"/>
  <c r="C19809" i="1"/>
  <c r="D19809" i="1"/>
  <c r="M19809" i="1"/>
  <c r="C9944" i="1"/>
  <c r="D9944" i="1"/>
  <c r="M9944" i="1"/>
  <c r="C19810" i="1"/>
  <c r="D19810" i="1"/>
  <c r="M19810" i="1"/>
  <c r="C9945" i="1"/>
  <c r="D9945" i="1"/>
  <c r="M9945" i="1"/>
  <c r="C19811" i="1"/>
  <c r="D19811" i="1"/>
  <c r="M19811" i="1"/>
  <c r="C19812" i="1"/>
  <c r="D19812" i="1"/>
  <c r="M19812" i="1"/>
  <c r="C9946" i="1"/>
  <c r="D9946" i="1"/>
  <c r="M9946" i="1"/>
  <c r="C19813" i="1"/>
  <c r="D19813" i="1"/>
  <c r="M19813" i="1"/>
  <c r="C9947" i="1"/>
  <c r="D9947" i="1"/>
  <c r="M9947" i="1"/>
  <c r="C9948" i="1"/>
  <c r="D9948" i="1"/>
  <c r="M9948" i="1"/>
  <c r="C9949" i="1"/>
  <c r="D9949" i="1"/>
  <c r="M9949" i="1"/>
  <c r="C9950" i="1"/>
  <c r="D9950" i="1"/>
  <c r="M9950" i="1"/>
  <c r="C9951" i="1"/>
  <c r="D9951" i="1"/>
  <c r="M9951" i="1"/>
  <c r="C9952" i="1"/>
  <c r="D9952" i="1"/>
  <c r="M9952" i="1"/>
  <c r="C9953" i="1"/>
  <c r="D9953" i="1"/>
  <c r="M9953" i="1"/>
  <c r="C9954" i="1"/>
  <c r="D9954" i="1"/>
  <c r="M9954" i="1"/>
  <c r="C9955" i="1"/>
  <c r="D9955" i="1"/>
  <c r="M9955" i="1"/>
  <c r="C9956" i="1"/>
  <c r="D9956" i="1"/>
  <c r="M9956" i="1"/>
  <c r="C19814" i="1"/>
  <c r="D19814" i="1"/>
  <c r="M19814" i="1"/>
  <c r="C9957" i="1"/>
  <c r="D9957" i="1"/>
  <c r="M9957" i="1"/>
  <c r="C9958" i="1"/>
  <c r="D9958" i="1"/>
  <c r="M9958" i="1"/>
  <c r="C9959" i="1"/>
  <c r="D9959" i="1"/>
  <c r="M9959" i="1"/>
  <c r="C9960" i="1"/>
  <c r="D9960" i="1"/>
  <c r="M9960" i="1"/>
  <c r="C19815" i="1"/>
  <c r="D19815" i="1"/>
  <c r="M19815" i="1"/>
  <c r="C9961" i="1"/>
  <c r="D9961" i="1"/>
  <c r="M9961" i="1"/>
  <c r="C9962" i="1"/>
  <c r="D9962" i="1"/>
  <c r="M9962" i="1"/>
  <c r="C19816" i="1"/>
  <c r="D19816" i="1"/>
  <c r="M19816" i="1"/>
  <c r="C19817" i="1"/>
  <c r="D19817" i="1"/>
  <c r="M19817" i="1"/>
  <c r="C9963" i="1"/>
  <c r="D9963" i="1"/>
  <c r="M9963" i="1"/>
  <c r="C9964" i="1"/>
  <c r="D9964" i="1"/>
  <c r="M9964" i="1"/>
  <c r="C19818" i="1"/>
  <c r="D19818" i="1"/>
  <c r="M19818" i="1"/>
  <c r="C9965" i="1"/>
  <c r="D9965" i="1"/>
  <c r="M9965" i="1"/>
  <c r="C19819" i="1"/>
  <c r="D19819" i="1"/>
  <c r="M19819" i="1"/>
  <c r="C9966" i="1"/>
  <c r="D9966" i="1"/>
  <c r="M9966" i="1"/>
  <c r="C9967" i="1"/>
  <c r="D9967" i="1"/>
  <c r="M9967" i="1"/>
  <c r="C9968" i="1"/>
  <c r="D9968" i="1"/>
  <c r="M9968" i="1"/>
  <c r="C9969" i="1"/>
  <c r="D9969" i="1"/>
  <c r="M9969" i="1"/>
  <c r="C9970" i="1"/>
  <c r="D9970" i="1"/>
  <c r="M9970" i="1"/>
  <c r="C19820" i="1"/>
  <c r="D19820" i="1"/>
  <c r="M19820" i="1"/>
  <c r="C19821" i="1"/>
  <c r="D19821" i="1"/>
  <c r="M19821" i="1"/>
  <c r="C19822" i="1"/>
  <c r="D19822" i="1"/>
  <c r="M19822" i="1"/>
  <c r="C9971" i="1"/>
  <c r="D9971" i="1"/>
  <c r="M9971" i="1"/>
  <c r="C19823" i="1"/>
  <c r="D19823" i="1"/>
  <c r="M19823" i="1"/>
  <c r="C9972" i="1"/>
  <c r="D9972" i="1"/>
  <c r="M9972" i="1"/>
  <c r="C9973" i="1"/>
  <c r="D9973" i="1"/>
  <c r="M9973" i="1"/>
  <c r="C9974" i="1"/>
  <c r="D9974" i="1"/>
  <c r="M9974" i="1"/>
  <c r="C19824" i="1"/>
  <c r="D19824" i="1"/>
  <c r="M19824" i="1"/>
  <c r="C9975" i="1"/>
  <c r="D9975" i="1"/>
  <c r="M9975" i="1"/>
  <c r="C9976" i="1"/>
  <c r="D9976" i="1"/>
  <c r="M9976" i="1"/>
  <c r="C9977" i="1"/>
  <c r="D9977" i="1"/>
  <c r="M9977" i="1"/>
  <c r="C9978" i="1"/>
  <c r="D9978" i="1"/>
  <c r="M9978" i="1"/>
  <c r="C9979" i="1"/>
  <c r="D9979" i="1"/>
  <c r="M9979" i="1"/>
  <c r="C9980" i="1"/>
  <c r="D9980" i="1"/>
  <c r="M9980" i="1"/>
  <c r="C9981" i="1"/>
  <c r="D9981" i="1"/>
  <c r="M9981" i="1"/>
  <c r="C9857" i="1"/>
  <c r="D9857" i="1"/>
  <c r="M9857" i="1"/>
  <c r="C9982" i="1"/>
  <c r="D9982" i="1"/>
  <c r="M9982" i="1"/>
  <c r="C9983" i="1"/>
  <c r="D9983" i="1"/>
  <c r="M9983" i="1"/>
  <c r="C9984" i="1"/>
  <c r="D9984" i="1"/>
  <c r="M9984" i="1"/>
  <c r="C9985" i="1"/>
  <c r="D9985" i="1"/>
  <c r="M9985" i="1"/>
  <c r="C9986" i="1"/>
  <c r="D9986" i="1"/>
  <c r="M9986" i="1"/>
  <c r="C19825" i="1"/>
  <c r="D19825" i="1"/>
  <c r="M19825" i="1"/>
  <c r="C19826" i="1"/>
  <c r="D19826" i="1"/>
  <c r="M19826" i="1"/>
  <c r="C9987" i="1"/>
  <c r="D9987" i="1"/>
  <c r="M9987" i="1"/>
  <c r="C19827" i="1"/>
  <c r="D19827" i="1"/>
  <c r="M19827" i="1"/>
  <c r="C9988" i="1"/>
  <c r="D9988" i="1"/>
  <c r="M9988" i="1"/>
  <c r="C1629" i="1"/>
  <c r="D1629" i="1"/>
  <c r="M1629" i="1"/>
  <c r="C19828" i="1"/>
  <c r="D19828" i="1"/>
  <c r="M19828" i="1"/>
  <c r="C9989" i="1"/>
  <c r="D9989" i="1"/>
  <c r="M9989" i="1"/>
  <c r="C9990" i="1"/>
  <c r="D9990" i="1"/>
  <c r="M9990" i="1"/>
  <c r="C19829" i="1"/>
  <c r="D19829" i="1"/>
  <c r="M19829" i="1"/>
  <c r="C9991" i="1"/>
  <c r="D9991" i="1"/>
  <c r="M9991" i="1"/>
  <c r="C9992" i="1"/>
  <c r="D9992" i="1"/>
  <c r="M9992" i="1"/>
  <c r="C9993" i="1"/>
  <c r="D9993" i="1"/>
  <c r="M9993" i="1"/>
  <c r="C19830" i="1"/>
  <c r="D19830" i="1"/>
  <c r="M19830" i="1"/>
  <c r="C9994" i="1"/>
  <c r="D9994" i="1"/>
  <c r="M9994" i="1"/>
  <c r="C19831" i="1"/>
  <c r="D19831" i="1"/>
  <c r="M19831" i="1"/>
  <c r="C19832" i="1"/>
  <c r="D19832" i="1"/>
  <c r="M19832" i="1"/>
  <c r="C9995" i="1"/>
  <c r="D9995" i="1"/>
  <c r="M9995" i="1"/>
  <c r="C9996" i="1"/>
  <c r="D9996" i="1"/>
  <c r="M9996" i="1"/>
  <c r="C9997" i="1"/>
  <c r="D9997" i="1"/>
  <c r="M9997" i="1"/>
  <c r="C9999" i="1"/>
  <c r="D9999" i="1"/>
  <c r="M9999" i="1"/>
  <c r="C9998" i="1"/>
  <c r="D9998" i="1"/>
  <c r="M9998" i="1"/>
  <c r="C10000" i="1"/>
  <c r="D10000" i="1"/>
  <c r="M10000" i="1"/>
  <c r="C19833" i="1"/>
  <c r="D19833" i="1"/>
  <c r="M19833" i="1"/>
  <c r="C10001" i="1"/>
  <c r="D10001" i="1"/>
  <c r="M10001" i="1"/>
  <c r="C19834" i="1"/>
  <c r="D19834" i="1"/>
  <c r="M19834" i="1"/>
  <c r="C19835" i="1"/>
  <c r="D19835" i="1"/>
  <c r="M19835" i="1"/>
  <c r="C19836" i="1"/>
  <c r="D19836" i="1"/>
  <c r="M19836" i="1"/>
  <c r="C10002" i="1"/>
  <c r="D10002" i="1"/>
  <c r="M10002" i="1"/>
  <c r="C19837" i="1"/>
  <c r="D19837" i="1"/>
  <c r="M19837" i="1"/>
  <c r="C10003" i="1"/>
  <c r="D10003" i="1"/>
  <c r="M10003" i="1"/>
  <c r="C10004" i="1"/>
  <c r="D10004" i="1"/>
  <c r="M10004" i="1"/>
  <c r="C19838" i="1"/>
  <c r="D19838" i="1"/>
  <c r="M19838" i="1"/>
  <c r="C19839" i="1"/>
  <c r="D19839" i="1"/>
  <c r="M19839" i="1"/>
  <c r="C19840" i="1"/>
  <c r="D19840" i="1"/>
  <c r="M19840" i="1"/>
  <c r="C19841" i="1"/>
  <c r="D19841" i="1"/>
  <c r="M19841" i="1"/>
  <c r="C10005" i="1"/>
  <c r="D10005" i="1"/>
  <c r="M10005" i="1"/>
  <c r="C10006" i="1"/>
  <c r="D10006" i="1"/>
  <c r="M10006" i="1"/>
  <c r="C19842" i="1"/>
  <c r="D19842" i="1"/>
  <c r="M19842" i="1"/>
  <c r="C19843" i="1"/>
  <c r="D19843" i="1"/>
  <c r="M19843" i="1"/>
  <c r="C19844" i="1"/>
  <c r="D19844" i="1"/>
  <c r="M19844" i="1"/>
  <c r="C19845" i="1"/>
  <c r="D19845" i="1"/>
  <c r="M19845" i="1"/>
  <c r="C19846" i="1"/>
  <c r="D19846" i="1"/>
  <c r="M19846" i="1"/>
  <c r="C10007" i="1"/>
  <c r="D10007" i="1"/>
  <c r="M10007" i="1"/>
  <c r="C10009" i="1"/>
  <c r="D10009" i="1"/>
  <c r="M10009" i="1"/>
  <c r="C10008" i="1"/>
  <c r="D10008" i="1"/>
  <c r="M10008" i="1"/>
  <c r="C10010" i="1"/>
  <c r="D10010" i="1"/>
  <c r="M10010" i="1"/>
  <c r="C19847" i="1"/>
  <c r="D19847" i="1"/>
  <c r="M19847" i="1"/>
  <c r="C19848" i="1"/>
  <c r="D19848" i="1"/>
  <c r="M19848" i="1"/>
  <c r="C10011" i="1"/>
  <c r="D10011" i="1"/>
  <c r="M10011" i="1"/>
  <c r="C10012" i="1"/>
  <c r="D10012" i="1"/>
  <c r="M10012" i="1"/>
  <c r="C19849" i="1"/>
  <c r="D19849" i="1"/>
  <c r="M19849" i="1"/>
  <c r="C10014" i="1"/>
  <c r="D10014" i="1"/>
  <c r="M10014" i="1"/>
  <c r="C19850" i="1"/>
  <c r="D19850" i="1"/>
  <c r="M19850" i="1"/>
  <c r="C10015" i="1"/>
  <c r="D10015" i="1"/>
  <c r="M10015" i="1"/>
  <c r="C19851" i="1"/>
  <c r="D19851" i="1"/>
  <c r="M19851" i="1"/>
  <c r="C10016" i="1"/>
  <c r="D10016" i="1"/>
  <c r="M10016" i="1"/>
  <c r="C10017" i="1"/>
  <c r="D10017" i="1"/>
  <c r="M10017" i="1"/>
  <c r="C10018" i="1"/>
  <c r="D10018" i="1"/>
  <c r="M10018" i="1"/>
  <c r="C19852" i="1"/>
  <c r="D19852" i="1"/>
  <c r="M19852" i="1"/>
  <c r="C19853" i="1"/>
  <c r="D19853" i="1"/>
  <c r="M19853" i="1"/>
  <c r="C19854" i="1"/>
  <c r="D19854" i="1"/>
  <c r="M19854" i="1"/>
  <c r="C10019" i="1"/>
  <c r="D10019" i="1"/>
  <c r="M10019" i="1"/>
  <c r="C10020" i="1"/>
  <c r="D10020" i="1"/>
  <c r="M10020" i="1"/>
  <c r="C19855" i="1"/>
  <c r="D19855" i="1"/>
  <c r="M19855" i="1"/>
  <c r="C19856" i="1"/>
  <c r="D19856" i="1"/>
  <c r="M19856" i="1"/>
  <c r="C10021" i="1"/>
  <c r="D10021" i="1"/>
  <c r="M10021" i="1"/>
  <c r="C10022" i="1"/>
  <c r="D10022" i="1"/>
  <c r="M10022" i="1"/>
  <c r="C10023" i="1"/>
  <c r="D10023" i="1"/>
  <c r="M10023" i="1"/>
  <c r="C10024" i="1"/>
  <c r="D10024" i="1"/>
  <c r="M10024" i="1"/>
  <c r="C10025" i="1"/>
  <c r="M10025" i="1"/>
  <c r="C10026" i="1"/>
  <c r="D10026" i="1"/>
  <c r="M10026" i="1"/>
  <c r="C10027" i="1"/>
  <c r="D10027" i="1"/>
  <c r="M10027" i="1"/>
  <c r="C10028" i="1"/>
  <c r="D10028" i="1"/>
  <c r="M10028" i="1"/>
  <c r="C19857" i="1"/>
  <c r="D19857" i="1"/>
  <c r="M19857" i="1"/>
  <c r="C10029" i="1"/>
  <c r="D10029" i="1"/>
  <c r="M10029" i="1"/>
  <c r="C10030" i="1"/>
  <c r="D10030" i="1"/>
  <c r="M10030" i="1"/>
  <c r="C19858" i="1"/>
  <c r="D19858" i="1"/>
  <c r="M19858" i="1"/>
  <c r="C10031" i="1"/>
  <c r="D10031" i="1"/>
  <c r="M10031" i="1"/>
  <c r="C10032" i="1"/>
  <c r="D10032" i="1"/>
  <c r="M10032" i="1"/>
  <c r="C10033" i="1"/>
  <c r="D10033" i="1"/>
  <c r="M10033" i="1"/>
  <c r="C10034" i="1"/>
  <c r="D10034" i="1"/>
  <c r="M10034" i="1"/>
  <c r="C10035" i="1"/>
  <c r="D10035" i="1"/>
  <c r="M10035" i="1"/>
  <c r="C19859" i="1"/>
  <c r="D19859" i="1"/>
  <c r="M19859" i="1"/>
  <c r="C10037" i="1"/>
  <c r="D10037" i="1"/>
  <c r="M10037" i="1"/>
  <c r="C10038" i="1"/>
  <c r="D10038" i="1"/>
  <c r="M10038" i="1"/>
  <c r="C10039" i="1"/>
  <c r="D10039" i="1"/>
  <c r="M10039" i="1"/>
  <c r="C10040" i="1"/>
  <c r="D10040" i="1"/>
  <c r="M10040" i="1"/>
  <c r="C10041" i="1"/>
  <c r="D10041" i="1"/>
  <c r="M10041" i="1"/>
  <c r="C10042" i="1"/>
  <c r="D10042" i="1"/>
  <c r="M10042" i="1"/>
  <c r="C10043" i="1"/>
  <c r="D10043" i="1"/>
  <c r="M10043" i="1"/>
  <c r="C10044" i="1"/>
  <c r="D10044" i="1"/>
  <c r="M10044" i="1"/>
  <c r="C10045" i="1"/>
  <c r="D10045" i="1"/>
  <c r="M10045" i="1"/>
  <c r="C10046" i="1"/>
  <c r="D10046" i="1"/>
  <c r="M10046" i="1"/>
  <c r="C10047" i="1"/>
  <c r="D10047" i="1"/>
  <c r="M10047" i="1"/>
  <c r="C10048" i="1"/>
  <c r="D10048" i="1"/>
  <c r="M10048" i="1"/>
  <c r="C10049" i="1"/>
  <c r="D10049" i="1"/>
  <c r="M10049" i="1"/>
  <c r="C10050" i="1"/>
  <c r="D10050" i="1"/>
  <c r="M10050" i="1"/>
  <c r="C19860" i="1"/>
  <c r="D19860" i="1"/>
  <c r="M19860" i="1"/>
  <c r="C10051" i="1"/>
  <c r="D10051" i="1"/>
  <c r="M10051" i="1"/>
  <c r="C19861" i="1"/>
  <c r="D19861" i="1"/>
  <c r="M19861" i="1"/>
  <c r="C10053" i="1"/>
  <c r="D10053" i="1"/>
  <c r="M10053" i="1"/>
  <c r="C10052" i="1"/>
  <c r="D10052" i="1"/>
  <c r="M10052" i="1"/>
  <c r="C19862" i="1"/>
  <c r="D19862" i="1"/>
  <c r="M19862" i="1"/>
  <c r="C10054" i="1"/>
  <c r="D10054" i="1"/>
  <c r="M10054" i="1"/>
  <c r="C19863" i="1"/>
  <c r="D19863" i="1"/>
  <c r="M19863" i="1"/>
  <c r="C19864" i="1"/>
  <c r="D19864" i="1"/>
  <c r="M19864" i="1"/>
  <c r="C10055" i="1"/>
  <c r="M10055" i="1"/>
  <c r="C19865" i="1"/>
  <c r="D19865" i="1"/>
  <c r="M19865" i="1"/>
  <c r="C10056" i="1"/>
  <c r="D10056" i="1"/>
  <c r="M10056" i="1"/>
  <c r="C10057" i="1"/>
  <c r="D10057" i="1"/>
  <c r="M10057" i="1"/>
  <c r="C19866" i="1"/>
  <c r="D19866" i="1"/>
  <c r="M19866" i="1"/>
  <c r="C10058" i="1"/>
  <c r="D10058" i="1"/>
  <c r="M10058" i="1"/>
  <c r="C10060" i="1"/>
  <c r="D10060" i="1"/>
  <c r="M10060" i="1"/>
  <c r="C10059" i="1"/>
  <c r="D10059" i="1"/>
  <c r="M10059" i="1"/>
  <c r="C19867" i="1"/>
  <c r="D19867" i="1"/>
  <c r="M19867" i="1"/>
  <c r="C19868" i="1"/>
  <c r="D19868" i="1"/>
  <c r="M19868" i="1"/>
  <c r="C10061" i="1"/>
  <c r="D10061" i="1"/>
  <c r="M10061" i="1"/>
  <c r="C10062" i="1"/>
  <c r="M10062" i="1"/>
  <c r="C10036" i="1"/>
  <c r="D10036" i="1"/>
  <c r="M10036" i="1"/>
  <c r="C10063" i="1"/>
  <c r="D10063" i="1"/>
  <c r="M10063" i="1"/>
  <c r="C10064" i="1"/>
  <c r="D10064" i="1"/>
  <c r="M10064" i="1"/>
  <c r="C10065" i="1"/>
  <c r="D10065" i="1"/>
  <c r="M10065" i="1"/>
  <c r="C19869" i="1"/>
  <c r="D19869" i="1"/>
  <c r="M19869" i="1"/>
  <c r="C19870" i="1"/>
  <c r="D19870" i="1"/>
  <c r="M19870" i="1"/>
  <c r="C10066" i="1"/>
  <c r="D10066" i="1"/>
  <c r="M10066" i="1"/>
  <c r="C10067" i="1"/>
  <c r="D10067" i="1"/>
  <c r="M10067" i="1"/>
  <c r="C10068" i="1"/>
  <c r="D10068" i="1"/>
  <c r="M10068" i="1"/>
  <c r="C10069" i="1"/>
  <c r="D10069" i="1"/>
  <c r="M10069" i="1"/>
  <c r="C10070" i="1"/>
  <c r="D10070" i="1"/>
  <c r="M10070" i="1"/>
  <c r="C10071" i="1"/>
  <c r="D10071" i="1"/>
  <c r="M10071" i="1"/>
  <c r="C10072" i="1"/>
  <c r="D10072" i="1"/>
  <c r="M10072" i="1"/>
  <c r="C10073" i="1"/>
  <c r="D10073" i="1"/>
  <c r="M10073" i="1"/>
  <c r="C10074" i="1"/>
  <c r="D10074" i="1"/>
  <c r="M10074" i="1"/>
  <c r="C10075" i="1"/>
  <c r="D10075" i="1"/>
  <c r="M10075" i="1"/>
  <c r="C10076" i="1"/>
  <c r="M10076" i="1"/>
  <c r="C10077" i="1"/>
  <c r="D10077" i="1"/>
  <c r="M10077" i="1"/>
  <c r="C10078" i="1"/>
  <c r="D10078" i="1"/>
  <c r="M10078" i="1"/>
  <c r="C10080" i="1"/>
  <c r="D10080" i="1"/>
  <c r="M10080" i="1"/>
  <c r="C10079" i="1"/>
  <c r="D10079" i="1"/>
  <c r="M10079" i="1"/>
  <c r="C19871" i="1"/>
  <c r="D19871" i="1"/>
  <c r="M19871" i="1"/>
  <c r="C10081" i="1"/>
  <c r="D10081" i="1"/>
  <c r="M10081" i="1"/>
  <c r="C10082" i="1"/>
  <c r="D10082" i="1"/>
  <c r="M10082" i="1"/>
  <c r="C10083" i="1"/>
  <c r="D10083" i="1"/>
  <c r="M10083" i="1"/>
  <c r="C10084" i="1"/>
  <c r="D10084" i="1"/>
  <c r="M10084" i="1"/>
  <c r="C10085" i="1"/>
  <c r="D10085" i="1"/>
  <c r="M10085" i="1"/>
  <c r="C10086" i="1"/>
  <c r="D10086" i="1"/>
  <c r="M10086" i="1"/>
  <c r="C10087" i="1"/>
  <c r="D10087" i="1"/>
  <c r="M10087" i="1"/>
  <c r="C10088" i="1"/>
  <c r="D10088" i="1"/>
  <c r="M10088" i="1"/>
  <c r="C10089" i="1"/>
  <c r="D10089" i="1"/>
  <c r="M10089" i="1"/>
  <c r="C10090" i="1"/>
  <c r="D10090" i="1"/>
  <c r="M10090" i="1"/>
  <c r="C10091" i="1"/>
  <c r="D10091" i="1"/>
  <c r="M10091" i="1"/>
  <c r="C19872" i="1"/>
  <c r="D19872" i="1"/>
  <c r="M19872" i="1"/>
  <c r="C10092" i="1"/>
  <c r="D10092" i="1"/>
  <c r="M10092" i="1"/>
  <c r="C10093" i="1"/>
  <c r="D10093" i="1"/>
  <c r="M10093" i="1"/>
  <c r="C10095" i="1"/>
  <c r="D10095" i="1"/>
  <c r="M10095" i="1"/>
  <c r="C10096" i="1"/>
  <c r="D10096" i="1"/>
  <c r="M10096" i="1"/>
  <c r="C10094" i="1"/>
  <c r="D10094" i="1"/>
  <c r="M10094" i="1"/>
  <c r="C10097" i="1"/>
  <c r="D10097" i="1"/>
  <c r="M10097" i="1"/>
  <c r="C10098" i="1"/>
  <c r="D10098" i="1"/>
  <c r="M10098" i="1"/>
  <c r="C10099" i="1"/>
  <c r="D10099" i="1"/>
  <c r="M10099" i="1"/>
  <c r="C19873" i="1"/>
  <c r="D19873" i="1"/>
  <c r="M19873" i="1"/>
  <c r="C10100" i="1"/>
  <c r="D10100" i="1"/>
  <c r="M10100" i="1"/>
  <c r="C10101" i="1"/>
  <c r="D10101" i="1"/>
  <c r="M10101" i="1"/>
  <c r="C10102" i="1"/>
  <c r="M10102" i="1"/>
  <c r="C10103" i="1"/>
  <c r="D10103" i="1"/>
  <c r="M10103" i="1"/>
  <c r="C10104" i="1"/>
  <c r="D10104" i="1"/>
  <c r="M10104" i="1"/>
  <c r="C10105" i="1"/>
  <c r="D10105" i="1"/>
  <c r="M10105" i="1"/>
  <c r="C19874" i="1"/>
  <c r="D19874" i="1"/>
  <c r="M19874" i="1"/>
  <c r="C10107" i="1"/>
  <c r="D10107" i="1"/>
  <c r="M10107" i="1"/>
  <c r="C10108" i="1"/>
  <c r="D10108" i="1"/>
  <c r="M10108" i="1"/>
  <c r="C10109" i="1"/>
  <c r="D10109" i="1"/>
  <c r="M10109" i="1"/>
  <c r="C10110" i="1"/>
  <c r="D10110" i="1"/>
  <c r="M10110" i="1"/>
  <c r="C10111" i="1"/>
  <c r="D10111" i="1"/>
  <c r="M10111" i="1"/>
  <c r="C10112" i="1"/>
  <c r="D10112" i="1"/>
  <c r="M10112" i="1"/>
  <c r="C10113" i="1"/>
  <c r="D10113" i="1"/>
  <c r="M10113" i="1"/>
  <c r="C10114" i="1"/>
  <c r="D10114" i="1"/>
  <c r="M10114" i="1"/>
  <c r="C19875" i="1"/>
  <c r="D19875" i="1"/>
  <c r="M19875" i="1"/>
  <c r="C9744" i="1"/>
  <c r="D9744" i="1"/>
  <c r="M9744" i="1"/>
  <c r="C10115" i="1"/>
  <c r="D10115" i="1"/>
  <c r="M10115" i="1"/>
  <c r="C10116" i="1"/>
  <c r="D10116" i="1"/>
  <c r="M10116" i="1"/>
  <c r="C10117" i="1"/>
  <c r="D10117" i="1"/>
  <c r="M10117" i="1"/>
  <c r="C19876" i="1"/>
  <c r="D19876" i="1"/>
  <c r="M19876" i="1"/>
  <c r="C10118" i="1"/>
  <c r="D10118" i="1"/>
  <c r="M10118" i="1"/>
  <c r="C10119" i="1"/>
  <c r="D10119" i="1"/>
  <c r="M10119" i="1"/>
  <c r="C19877" i="1"/>
  <c r="D19877" i="1"/>
  <c r="M19877" i="1"/>
  <c r="C10120" i="1"/>
  <c r="D10120" i="1"/>
  <c r="M10120" i="1"/>
  <c r="C19878" i="1"/>
  <c r="D19878" i="1"/>
  <c r="M19878" i="1"/>
  <c r="C10121" i="1"/>
  <c r="D10121" i="1"/>
  <c r="M10121" i="1"/>
  <c r="C10122" i="1"/>
  <c r="D10122" i="1"/>
  <c r="M10122" i="1"/>
  <c r="C10123" i="1"/>
  <c r="D10123" i="1"/>
  <c r="M10123" i="1"/>
  <c r="C10144" i="1"/>
  <c r="D10144" i="1"/>
  <c r="M10144" i="1"/>
  <c r="C10145" i="1"/>
  <c r="D10145" i="1"/>
  <c r="M10145" i="1"/>
  <c r="C10146" i="1"/>
  <c r="D10146" i="1"/>
  <c r="M10146" i="1"/>
  <c r="C19879" i="1"/>
  <c r="D19879" i="1"/>
  <c r="M19879" i="1"/>
  <c r="C10147" i="1"/>
  <c r="D10147" i="1"/>
  <c r="M10147" i="1"/>
  <c r="C19880" i="1"/>
  <c r="D19880" i="1"/>
  <c r="M19880" i="1"/>
  <c r="C10148" i="1"/>
  <c r="D10148" i="1"/>
  <c r="M10148" i="1"/>
  <c r="C19881" i="1"/>
  <c r="D19881" i="1"/>
  <c r="M19881" i="1"/>
  <c r="C10149" i="1"/>
  <c r="D10149" i="1"/>
  <c r="M10149" i="1"/>
  <c r="C10124" i="1"/>
  <c r="M10124" i="1"/>
  <c r="C10125" i="1"/>
  <c r="D10125" i="1"/>
  <c r="M10125" i="1"/>
  <c r="C10126" i="1"/>
  <c r="D10126" i="1"/>
  <c r="M10126" i="1"/>
  <c r="C10127" i="1"/>
  <c r="D10127" i="1"/>
  <c r="M10127" i="1"/>
  <c r="C10128" i="1"/>
  <c r="M10128" i="1"/>
  <c r="C10129" i="1"/>
  <c r="D10129" i="1"/>
  <c r="M10129" i="1"/>
  <c r="C10130" i="1"/>
  <c r="M10130" i="1"/>
  <c r="C10131" i="1"/>
  <c r="M10131" i="1"/>
  <c r="C10132" i="1"/>
  <c r="M10132" i="1"/>
  <c r="C19882" i="1"/>
  <c r="D19882" i="1"/>
  <c r="M19882" i="1"/>
  <c r="C10134" i="1"/>
  <c r="D10134" i="1"/>
  <c r="M10134" i="1"/>
  <c r="C10133" i="1"/>
  <c r="M10133" i="1"/>
  <c r="C10135" i="1"/>
  <c r="D10135" i="1"/>
  <c r="M10135" i="1"/>
  <c r="C10136" i="1"/>
  <c r="D10136" i="1"/>
  <c r="M10136" i="1"/>
  <c r="C10137" i="1"/>
  <c r="D10137" i="1"/>
  <c r="M10137" i="1"/>
  <c r="C10150" i="1"/>
  <c r="D10150" i="1"/>
  <c r="M10150" i="1"/>
  <c r="C10151" i="1"/>
  <c r="D10151" i="1"/>
  <c r="M10151" i="1"/>
  <c r="C10152" i="1"/>
  <c r="D10152" i="1"/>
  <c r="M10152" i="1"/>
  <c r="C19883" i="1"/>
  <c r="D19883" i="1"/>
  <c r="M19883" i="1"/>
  <c r="C10138" i="1"/>
  <c r="D10138" i="1"/>
  <c r="M10138" i="1"/>
  <c r="C10139" i="1"/>
  <c r="D10139" i="1"/>
  <c r="M10139" i="1"/>
  <c r="C10140" i="1"/>
  <c r="D10140" i="1"/>
  <c r="M10140" i="1"/>
  <c r="C19884" i="1"/>
  <c r="D19884" i="1"/>
  <c r="M19884" i="1"/>
  <c r="C10141" i="1"/>
  <c r="D10141" i="1"/>
  <c r="M10141" i="1"/>
  <c r="C10142" i="1"/>
  <c r="D10142" i="1"/>
  <c r="M10142" i="1"/>
  <c r="C19885" i="1"/>
  <c r="D19885" i="1"/>
  <c r="M19885" i="1"/>
  <c r="C10143" i="1"/>
  <c r="D10143" i="1"/>
  <c r="M10143" i="1"/>
  <c r="C19886" i="1"/>
  <c r="D19886" i="1"/>
  <c r="M19886" i="1"/>
  <c r="C19887" i="1"/>
  <c r="D19887" i="1"/>
  <c r="M19887" i="1"/>
  <c r="C19888" i="1"/>
  <c r="D19888" i="1"/>
  <c r="M19888" i="1"/>
  <c r="C10153" i="1"/>
  <c r="D10153" i="1"/>
  <c r="M10153" i="1"/>
  <c r="C19889" i="1"/>
  <c r="D19889" i="1"/>
  <c r="M19889" i="1"/>
  <c r="C10154" i="1"/>
  <c r="M10154" i="1"/>
  <c r="C19890" i="1"/>
  <c r="D19890" i="1"/>
  <c r="M19890" i="1"/>
  <c r="C10155" i="1"/>
  <c r="D10155" i="1"/>
  <c r="M10155" i="1"/>
  <c r="C10156" i="1"/>
  <c r="D10156" i="1"/>
  <c r="M10156" i="1"/>
  <c r="C10157" i="1"/>
  <c r="D10157" i="1"/>
  <c r="M10157" i="1"/>
  <c r="C10158" i="1"/>
  <c r="D10158" i="1"/>
  <c r="M10158" i="1"/>
  <c r="C19891" i="1"/>
  <c r="D19891" i="1"/>
  <c r="M19891" i="1"/>
  <c r="C10159" i="1"/>
  <c r="D10159" i="1"/>
  <c r="M10159" i="1"/>
  <c r="C10160" i="1"/>
  <c r="D10160" i="1"/>
  <c r="M10160" i="1"/>
  <c r="C10161" i="1"/>
  <c r="D10161" i="1"/>
  <c r="M10161" i="1"/>
  <c r="C10162" i="1"/>
  <c r="D10162" i="1"/>
  <c r="M10162" i="1"/>
  <c r="C19892" i="1"/>
  <c r="D19892" i="1"/>
  <c r="M19892" i="1"/>
  <c r="C19893" i="1"/>
  <c r="D19893" i="1"/>
  <c r="M19893" i="1"/>
  <c r="C10163" i="1"/>
  <c r="D10163" i="1"/>
  <c r="M10163" i="1"/>
  <c r="C19894" i="1"/>
  <c r="D19894" i="1"/>
  <c r="M19894" i="1"/>
  <c r="C10164" i="1"/>
  <c r="D10164" i="1"/>
  <c r="M10164" i="1"/>
  <c r="C10165" i="1"/>
  <c r="D10165" i="1"/>
  <c r="M10165" i="1"/>
  <c r="C19895" i="1"/>
  <c r="D19895" i="1"/>
  <c r="M19895" i="1"/>
  <c r="C19896" i="1"/>
  <c r="D19896" i="1"/>
  <c r="M19896" i="1"/>
  <c r="C10166" i="1"/>
  <c r="D10166" i="1"/>
  <c r="M10166" i="1"/>
  <c r="C10167" i="1"/>
  <c r="D10167" i="1"/>
  <c r="M10167" i="1"/>
  <c r="C10168" i="1"/>
  <c r="D10168" i="1"/>
  <c r="M10168" i="1"/>
  <c r="C10169" i="1"/>
  <c r="D10169" i="1"/>
  <c r="M10169" i="1"/>
  <c r="C10170" i="1"/>
  <c r="D10170" i="1"/>
  <c r="M10170" i="1"/>
  <c r="C19897" i="1"/>
  <c r="D19897" i="1"/>
  <c r="M19897" i="1"/>
  <c r="C19898" i="1"/>
  <c r="D19898" i="1"/>
  <c r="M19898" i="1"/>
  <c r="C19899" i="1"/>
  <c r="D19899" i="1"/>
  <c r="M19899" i="1"/>
  <c r="C10171" i="1"/>
  <c r="D10171" i="1"/>
  <c r="M10171" i="1"/>
  <c r="C10172" i="1"/>
  <c r="D10172" i="1"/>
  <c r="M10172" i="1"/>
  <c r="C19900" i="1"/>
  <c r="D19900" i="1"/>
  <c r="M19900" i="1"/>
  <c r="C10173" i="1"/>
  <c r="D10173" i="1"/>
  <c r="M10173" i="1"/>
  <c r="C10174" i="1"/>
  <c r="D10174" i="1"/>
  <c r="M10174" i="1"/>
  <c r="C19901" i="1"/>
  <c r="D19901" i="1"/>
  <c r="M19901" i="1"/>
  <c r="C10176" i="1"/>
  <c r="D10176" i="1"/>
  <c r="M10176" i="1"/>
  <c r="C19902" i="1"/>
  <c r="D19902" i="1"/>
  <c r="M19902" i="1"/>
  <c r="C19903" i="1"/>
  <c r="D19903" i="1"/>
  <c r="M19903" i="1"/>
  <c r="C10177" i="1"/>
  <c r="D10177" i="1"/>
  <c r="M10177" i="1"/>
  <c r="C10178" i="1"/>
  <c r="D10178" i="1"/>
  <c r="M10178" i="1"/>
  <c r="C19904" i="1"/>
  <c r="D19904" i="1"/>
  <c r="M19904" i="1"/>
  <c r="C19905" i="1"/>
  <c r="D19905" i="1"/>
  <c r="M19905" i="1"/>
  <c r="C10179" i="1"/>
  <c r="D10179" i="1"/>
  <c r="M10179" i="1"/>
  <c r="C10180" i="1"/>
  <c r="D10180" i="1"/>
  <c r="M10180" i="1"/>
  <c r="C10181" i="1"/>
  <c r="D10181" i="1"/>
  <c r="M10181" i="1"/>
  <c r="C19906" i="1"/>
  <c r="D19906" i="1"/>
  <c r="M19906" i="1"/>
  <c r="C10182" i="1"/>
  <c r="D10182" i="1"/>
  <c r="M10182" i="1"/>
  <c r="C19907" i="1"/>
  <c r="D19907" i="1"/>
  <c r="M19907" i="1"/>
  <c r="C10183" i="1"/>
  <c r="D10183" i="1"/>
  <c r="M10183" i="1"/>
  <c r="C10184" i="1"/>
  <c r="D10184" i="1"/>
  <c r="M10184" i="1"/>
  <c r="C19908" i="1"/>
  <c r="D19908" i="1"/>
  <c r="M19908" i="1"/>
  <c r="C10185" i="1"/>
  <c r="D10185" i="1"/>
  <c r="M10185" i="1"/>
  <c r="C10186" i="1"/>
  <c r="D10186" i="1"/>
  <c r="M10186" i="1"/>
  <c r="C19909" i="1"/>
  <c r="D19909" i="1"/>
  <c r="M19909" i="1"/>
  <c r="C19910" i="1"/>
  <c r="D19910" i="1"/>
  <c r="M19910" i="1"/>
  <c r="C10187" i="1"/>
  <c r="D10187" i="1"/>
  <c r="M10187" i="1"/>
  <c r="C10188" i="1"/>
  <c r="D10188" i="1"/>
  <c r="M10188" i="1"/>
  <c r="C10189" i="1"/>
  <c r="D10189" i="1"/>
  <c r="M10189" i="1"/>
  <c r="C19911" i="1"/>
  <c r="D19911" i="1"/>
  <c r="M19911" i="1"/>
  <c r="C10190" i="1"/>
  <c r="D10190" i="1"/>
  <c r="M10190" i="1"/>
  <c r="C19912" i="1"/>
  <c r="D19912" i="1"/>
  <c r="M19912" i="1"/>
  <c r="C10191" i="1"/>
  <c r="D10191" i="1"/>
  <c r="M10191" i="1"/>
  <c r="C10192" i="1"/>
  <c r="D10192" i="1"/>
  <c r="M10192" i="1"/>
  <c r="C19913" i="1"/>
  <c r="D19913" i="1"/>
  <c r="M19913" i="1"/>
  <c r="C19914" i="1"/>
  <c r="D19914" i="1"/>
  <c r="M19914" i="1"/>
  <c r="C10193" i="1"/>
  <c r="D10193" i="1"/>
  <c r="M10193" i="1"/>
  <c r="C10194" i="1"/>
  <c r="D10194" i="1"/>
  <c r="M10194" i="1"/>
  <c r="C10195" i="1"/>
  <c r="D10195" i="1"/>
  <c r="M10195" i="1"/>
  <c r="C19915" i="1"/>
  <c r="D19915" i="1"/>
  <c r="M19915" i="1"/>
  <c r="C10196" i="1"/>
  <c r="D10196" i="1"/>
  <c r="M10196" i="1"/>
  <c r="C10197" i="1"/>
  <c r="D10197" i="1"/>
  <c r="M10197" i="1"/>
  <c r="C10198" i="1"/>
  <c r="D10198" i="1"/>
  <c r="M10198" i="1"/>
  <c r="C10199" i="1"/>
  <c r="D10199" i="1"/>
  <c r="M10199" i="1"/>
  <c r="C19916" i="1"/>
  <c r="D19916" i="1"/>
  <c r="M19916" i="1"/>
  <c r="C10200" i="1"/>
  <c r="D10200" i="1"/>
  <c r="M10200" i="1"/>
  <c r="C10201" i="1"/>
  <c r="D10201" i="1"/>
  <c r="M10201" i="1"/>
  <c r="C9884" i="1"/>
  <c r="D9884" i="1"/>
  <c r="M9884" i="1"/>
  <c r="C10203" i="1"/>
  <c r="D10203" i="1"/>
  <c r="M10203" i="1"/>
  <c r="C19917" i="1"/>
  <c r="D19917" i="1"/>
  <c r="M19917" i="1"/>
  <c r="C10204" i="1"/>
  <c r="D10204" i="1"/>
  <c r="M10204" i="1"/>
  <c r="C19918" i="1"/>
  <c r="D19918" i="1"/>
  <c r="M19918" i="1"/>
  <c r="C10205" i="1"/>
  <c r="D10205" i="1"/>
  <c r="M10205" i="1"/>
  <c r="C10206" i="1"/>
  <c r="D10206" i="1"/>
  <c r="M10206" i="1"/>
  <c r="C10374" i="1"/>
  <c r="D10374" i="1"/>
  <c r="M10374" i="1"/>
  <c r="C10207" i="1"/>
  <c r="D10207" i="1"/>
  <c r="M10207" i="1"/>
  <c r="C10208" i="1"/>
  <c r="D10208" i="1"/>
  <c r="M10208" i="1"/>
  <c r="C10209" i="1"/>
  <c r="D10209" i="1"/>
  <c r="M10209" i="1"/>
  <c r="C19919" i="1"/>
  <c r="D19919" i="1"/>
  <c r="M19919" i="1"/>
  <c r="C10210" i="1"/>
  <c r="D10210" i="1"/>
  <c r="M10210" i="1"/>
  <c r="C10211" i="1"/>
  <c r="D10211" i="1"/>
  <c r="M10211" i="1"/>
  <c r="C19920" i="1"/>
  <c r="D19920" i="1"/>
  <c r="M19920" i="1"/>
  <c r="C19921" i="1"/>
  <c r="D19921" i="1"/>
  <c r="M19921" i="1"/>
  <c r="C10212" i="1"/>
  <c r="D10212" i="1"/>
  <c r="M10212" i="1"/>
  <c r="C10213" i="1"/>
  <c r="D10213" i="1"/>
  <c r="M10213" i="1"/>
  <c r="C19922" i="1"/>
  <c r="D19922" i="1"/>
  <c r="M19922" i="1"/>
  <c r="C10216" i="1"/>
  <c r="D10216" i="1"/>
  <c r="M10216" i="1"/>
  <c r="C10214" i="1"/>
  <c r="D10214" i="1"/>
  <c r="M10214" i="1"/>
  <c r="C10215" i="1"/>
  <c r="D10215" i="1"/>
  <c r="M10215" i="1"/>
  <c r="C19923" i="1"/>
  <c r="D19923" i="1"/>
  <c r="M19923" i="1"/>
  <c r="C10217" i="1"/>
  <c r="D10217" i="1"/>
  <c r="M10217" i="1"/>
  <c r="C19924" i="1"/>
  <c r="D19924" i="1"/>
  <c r="M19924" i="1"/>
  <c r="C10218" i="1"/>
  <c r="D10218" i="1"/>
  <c r="M10218" i="1"/>
  <c r="C10219" i="1"/>
  <c r="D10219" i="1"/>
  <c r="M10219" i="1"/>
  <c r="C10220" i="1"/>
  <c r="D10220" i="1"/>
  <c r="M10220" i="1"/>
  <c r="C10221" i="1"/>
  <c r="D10221" i="1"/>
  <c r="M10221" i="1"/>
  <c r="C10222" i="1"/>
  <c r="D10222" i="1"/>
  <c r="M10222" i="1"/>
  <c r="C10223" i="1"/>
  <c r="D10223" i="1"/>
  <c r="M10223" i="1"/>
  <c r="C10224" i="1"/>
  <c r="D10224" i="1"/>
  <c r="M10224" i="1"/>
  <c r="C10225" i="1"/>
  <c r="D10225" i="1"/>
  <c r="M10225" i="1"/>
  <c r="C10226" i="1"/>
  <c r="D10226" i="1"/>
  <c r="M10226" i="1"/>
  <c r="C10227" i="1"/>
  <c r="M10227" i="1"/>
  <c r="C10228" i="1"/>
  <c r="D10228" i="1"/>
  <c r="M10228" i="1"/>
  <c r="C19925" i="1"/>
  <c r="D19925" i="1"/>
  <c r="M19925" i="1"/>
  <c r="C10229" i="1"/>
  <c r="D10229" i="1"/>
  <c r="M10229" i="1"/>
  <c r="C10230" i="1"/>
  <c r="D10230" i="1"/>
  <c r="M10230" i="1"/>
  <c r="C10232" i="1"/>
  <c r="D10232" i="1"/>
  <c r="M10232" i="1"/>
  <c r="C10231" i="1"/>
  <c r="D10231" i="1"/>
  <c r="M10231" i="1"/>
  <c r="C10233" i="1"/>
  <c r="D10233" i="1"/>
  <c r="M10233" i="1"/>
  <c r="C19926" i="1"/>
  <c r="D19926" i="1"/>
  <c r="M19926" i="1"/>
  <c r="C10234" i="1"/>
  <c r="D10234" i="1"/>
  <c r="M10234" i="1"/>
  <c r="C10235" i="1"/>
  <c r="D10235" i="1"/>
  <c r="M10235" i="1"/>
  <c r="C10236" i="1"/>
  <c r="D10236" i="1"/>
  <c r="M10236" i="1"/>
  <c r="C10237" i="1"/>
  <c r="D10237" i="1"/>
  <c r="M10237" i="1"/>
  <c r="C19927" i="1"/>
  <c r="D19927" i="1"/>
  <c r="M19927" i="1"/>
  <c r="C10238" i="1"/>
  <c r="D10238" i="1"/>
  <c r="M10238" i="1"/>
  <c r="C19928" i="1"/>
  <c r="D19928" i="1"/>
  <c r="M19928" i="1"/>
  <c r="C10239" i="1"/>
  <c r="D10239" i="1"/>
  <c r="M10239" i="1"/>
  <c r="C19929" i="1"/>
  <c r="D19929" i="1"/>
  <c r="M19929" i="1"/>
  <c r="C10240" i="1"/>
  <c r="D10240" i="1"/>
  <c r="M10240" i="1"/>
  <c r="C10241" i="1"/>
  <c r="D10241" i="1"/>
  <c r="M10241" i="1"/>
  <c r="C10242" i="1"/>
  <c r="D10242" i="1"/>
  <c r="M10242" i="1"/>
  <c r="C19930" i="1"/>
  <c r="D19930" i="1"/>
  <c r="M19930" i="1"/>
  <c r="C19931" i="1"/>
  <c r="D19931" i="1"/>
  <c r="M19931" i="1"/>
  <c r="C19932" i="1"/>
  <c r="D19932" i="1"/>
  <c r="M19932" i="1"/>
  <c r="C19933" i="1"/>
  <c r="D19933" i="1"/>
  <c r="M19933" i="1"/>
  <c r="C19934" i="1"/>
  <c r="D19934" i="1"/>
  <c r="M19934" i="1"/>
  <c r="C19935" i="1"/>
  <c r="D19935" i="1"/>
  <c r="M19935" i="1"/>
  <c r="C19936" i="1"/>
  <c r="D19936" i="1"/>
  <c r="M19936" i="1"/>
  <c r="C10243" i="1"/>
  <c r="D10243" i="1"/>
  <c r="M10243" i="1"/>
  <c r="C10244" i="1"/>
  <c r="D10244" i="1"/>
  <c r="M10244" i="1"/>
  <c r="C10245" i="1"/>
  <c r="D10245" i="1"/>
  <c r="M10245" i="1"/>
  <c r="C10246" i="1"/>
  <c r="D10246" i="1"/>
  <c r="M10246" i="1"/>
  <c r="C10247" i="1"/>
  <c r="D10247" i="1"/>
  <c r="M10247" i="1"/>
  <c r="C10248" i="1"/>
  <c r="D10248" i="1"/>
  <c r="M10248" i="1"/>
  <c r="C10249" i="1"/>
  <c r="M10249" i="1"/>
  <c r="C10273" i="1"/>
  <c r="D10273" i="1"/>
  <c r="M10273" i="1"/>
  <c r="C19937" i="1"/>
  <c r="D19937" i="1"/>
  <c r="M19937" i="1"/>
  <c r="C10274" i="1"/>
  <c r="D10274" i="1"/>
  <c r="M10274" i="1"/>
  <c r="C10275" i="1"/>
  <c r="M10275" i="1"/>
  <c r="C19938" i="1"/>
  <c r="D19938" i="1"/>
  <c r="M19938" i="1"/>
  <c r="C19939" i="1"/>
  <c r="D19939" i="1"/>
  <c r="M19939" i="1"/>
  <c r="C10276" i="1"/>
  <c r="D10276" i="1"/>
  <c r="M10276" i="1"/>
  <c r="C10277" i="1"/>
  <c r="D10277" i="1"/>
  <c r="M10277" i="1"/>
  <c r="C10278" i="1"/>
  <c r="D10278" i="1"/>
  <c r="M10278" i="1"/>
  <c r="C19940" i="1"/>
  <c r="D19940" i="1"/>
  <c r="M19940" i="1"/>
  <c r="C19941" i="1"/>
  <c r="D19941" i="1"/>
  <c r="M19941" i="1"/>
  <c r="C10279" i="1"/>
  <c r="D10279" i="1"/>
  <c r="M10279" i="1"/>
  <c r="C19942" i="1"/>
  <c r="D19942" i="1"/>
  <c r="M19942" i="1"/>
  <c r="C19943" i="1"/>
  <c r="D19943" i="1"/>
  <c r="M19943" i="1"/>
  <c r="C19944" i="1"/>
  <c r="D19944" i="1"/>
  <c r="M19944" i="1"/>
  <c r="C19945" i="1"/>
  <c r="D19945" i="1"/>
  <c r="M19945" i="1"/>
  <c r="C10280" i="1"/>
  <c r="D10280" i="1"/>
  <c r="M10280" i="1"/>
  <c r="C10281" i="1"/>
  <c r="D10281" i="1"/>
  <c r="M10281" i="1"/>
  <c r="C10282" i="1"/>
  <c r="D10282" i="1"/>
  <c r="M10282" i="1"/>
  <c r="C19946" i="1"/>
  <c r="D19946" i="1"/>
  <c r="M19946" i="1"/>
  <c r="C10283" i="1"/>
  <c r="D10283" i="1"/>
  <c r="M10283" i="1"/>
  <c r="C19947" i="1"/>
  <c r="D19947" i="1"/>
  <c r="M19947" i="1"/>
  <c r="C10284" i="1"/>
  <c r="D10284" i="1"/>
  <c r="M10284" i="1"/>
  <c r="C19948" i="1"/>
  <c r="D19948" i="1"/>
  <c r="M19948" i="1"/>
  <c r="C10285" i="1"/>
  <c r="D10285" i="1"/>
  <c r="M10285" i="1"/>
  <c r="C19949" i="1"/>
  <c r="D19949" i="1"/>
  <c r="M19949" i="1"/>
  <c r="C19950" i="1"/>
  <c r="D19950" i="1"/>
  <c r="M19950" i="1"/>
  <c r="C10286" i="1"/>
  <c r="D10286" i="1"/>
  <c r="M10286" i="1"/>
  <c r="C10287" i="1"/>
  <c r="D10287" i="1"/>
  <c r="M10287" i="1"/>
  <c r="C10288" i="1"/>
  <c r="D10288" i="1"/>
  <c r="M10288" i="1"/>
  <c r="C19951" i="1"/>
  <c r="D19951" i="1"/>
  <c r="M19951" i="1"/>
  <c r="C19952" i="1"/>
  <c r="D19952" i="1"/>
  <c r="M19952" i="1"/>
  <c r="C19953" i="1"/>
  <c r="D19953" i="1"/>
  <c r="M19953" i="1"/>
  <c r="C19954" i="1"/>
  <c r="D19954" i="1"/>
  <c r="M19954" i="1"/>
  <c r="C19955" i="1"/>
  <c r="D19955" i="1"/>
  <c r="M19955" i="1"/>
  <c r="C19956" i="1"/>
  <c r="D19956" i="1"/>
  <c r="M19956" i="1"/>
  <c r="C10289" i="1"/>
  <c r="D10289" i="1"/>
  <c r="M10289" i="1"/>
  <c r="C19957" i="1"/>
  <c r="D19957" i="1"/>
  <c r="M19957" i="1"/>
  <c r="C19958" i="1"/>
  <c r="D19958" i="1"/>
  <c r="M19958" i="1"/>
  <c r="C19959" i="1"/>
  <c r="D19959" i="1"/>
  <c r="M19959" i="1"/>
  <c r="C10290" i="1"/>
  <c r="D10290" i="1"/>
  <c r="M10290" i="1"/>
  <c r="C10291" i="1"/>
  <c r="D10291" i="1"/>
  <c r="M10291" i="1"/>
  <c r="C19960" i="1"/>
  <c r="D19960" i="1"/>
  <c r="M19960" i="1"/>
  <c r="C19961" i="1"/>
  <c r="D19961" i="1"/>
  <c r="M19961" i="1"/>
  <c r="C10292" i="1"/>
  <c r="D10292" i="1"/>
  <c r="M10292" i="1"/>
  <c r="C19962" i="1"/>
  <c r="D19962" i="1"/>
  <c r="M19962" i="1"/>
  <c r="C10294" i="1"/>
  <c r="D10294" i="1"/>
  <c r="M10294" i="1"/>
  <c r="C10256" i="1"/>
  <c r="D10256" i="1"/>
  <c r="M10256" i="1"/>
  <c r="C10257" i="1"/>
  <c r="D10257" i="1"/>
  <c r="M10257" i="1"/>
  <c r="C19963" i="1"/>
  <c r="D19963" i="1"/>
  <c r="M19963" i="1"/>
  <c r="C19964" i="1"/>
  <c r="D19964" i="1"/>
  <c r="M19964" i="1"/>
  <c r="C19965" i="1"/>
  <c r="D19965" i="1"/>
  <c r="M19965" i="1"/>
  <c r="C19966" i="1"/>
  <c r="D19966" i="1"/>
  <c r="M19966" i="1"/>
  <c r="C10293" i="1"/>
  <c r="D10293" i="1"/>
  <c r="M10293" i="1"/>
  <c r="C19967" i="1"/>
  <c r="D19967" i="1"/>
  <c r="M19967" i="1"/>
  <c r="C10295" i="1"/>
  <c r="D10295" i="1"/>
  <c r="M10295" i="1"/>
  <c r="C19968" i="1"/>
  <c r="D19968" i="1"/>
  <c r="M19968" i="1"/>
  <c r="C10296" i="1"/>
  <c r="D10296" i="1"/>
  <c r="M10296" i="1"/>
  <c r="C10297" i="1"/>
  <c r="D10297" i="1"/>
  <c r="M10297" i="1"/>
  <c r="C19969" i="1"/>
  <c r="D19969" i="1"/>
  <c r="M19969" i="1"/>
  <c r="C10298" i="1"/>
  <c r="D10298" i="1"/>
  <c r="M10298" i="1"/>
  <c r="C19970" i="1"/>
  <c r="D19970" i="1"/>
  <c r="M19970" i="1"/>
  <c r="C10299" i="1"/>
  <c r="D10299" i="1"/>
  <c r="M10299" i="1"/>
  <c r="C19971" i="1"/>
  <c r="D19971" i="1"/>
  <c r="M19971" i="1"/>
  <c r="C10300" i="1"/>
  <c r="D10300" i="1"/>
  <c r="M10300" i="1"/>
  <c r="C10251" i="1"/>
  <c r="D10251" i="1"/>
  <c r="M10251" i="1"/>
  <c r="C10252" i="1"/>
  <c r="D10252" i="1"/>
  <c r="M10252" i="1"/>
  <c r="C10301" i="1"/>
  <c r="D10301" i="1"/>
  <c r="M10301" i="1"/>
  <c r="C10302" i="1"/>
  <c r="D10302" i="1"/>
  <c r="M10302" i="1"/>
  <c r="C19972" i="1"/>
  <c r="D19972" i="1"/>
  <c r="M19972" i="1"/>
  <c r="C19973" i="1"/>
  <c r="D19973" i="1"/>
  <c r="M19973" i="1"/>
  <c r="C19974" i="1"/>
  <c r="D19974" i="1"/>
  <c r="M19974" i="1"/>
  <c r="C10303" i="1"/>
  <c r="D10303" i="1"/>
  <c r="M10303" i="1"/>
  <c r="C10304" i="1"/>
  <c r="D10304" i="1"/>
  <c r="M10304" i="1"/>
  <c r="C19975" i="1"/>
  <c r="D19975" i="1"/>
  <c r="M19975" i="1"/>
  <c r="C10305" i="1"/>
  <c r="D10305" i="1"/>
  <c r="M10305" i="1"/>
  <c r="C10306" i="1"/>
  <c r="D10306" i="1"/>
  <c r="M10306" i="1"/>
  <c r="C19976" i="1"/>
  <c r="D19976" i="1"/>
  <c r="M19976" i="1"/>
  <c r="C10307" i="1"/>
  <c r="D10307" i="1"/>
  <c r="M10307" i="1"/>
  <c r="C19977" i="1"/>
  <c r="D19977" i="1"/>
  <c r="M19977" i="1"/>
  <c r="C19978" i="1"/>
  <c r="D19978" i="1"/>
  <c r="M19978" i="1"/>
  <c r="C19979" i="1"/>
  <c r="D19979" i="1"/>
  <c r="M19979" i="1"/>
  <c r="C19980" i="1"/>
  <c r="D19980" i="1"/>
  <c r="M19980" i="1"/>
  <c r="C10308" i="1"/>
  <c r="D10308" i="1"/>
  <c r="M10308" i="1"/>
  <c r="C10317" i="1"/>
  <c r="D10317" i="1"/>
  <c r="M10317" i="1"/>
  <c r="C10309" i="1"/>
  <c r="D10309" i="1"/>
  <c r="M10309" i="1"/>
  <c r="C10310" i="1"/>
  <c r="D10310" i="1"/>
  <c r="M10310" i="1"/>
  <c r="C10311" i="1"/>
  <c r="D10311" i="1"/>
  <c r="M10311" i="1"/>
  <c r="C19981" i="1"/>
  <c r="D19981" i="1"/>
  <c r="M19981" i="1"/>
  <c r="C10312" i="1"/>
  <c r="D10312" i="1"/>
  <c r="M10312" i="1"/>
  <c r="C19982" i="1"/>
  <c r="D19982" i="1"/>
  <c r="M19982" i="1"/>
  <c r="C10313" i="1"/>
  <c r="D10313" i="1"/>
  <c r="M10313" i="1"/>
  <c r="C10314" i="1"/>
  <c r="D10314" i="1"/>
  <c r="M10314" i="1"/>
  <c r="C19983" i="1"/>
  <c r="D19983" i="1"/>
  <c r="M19983" i="1"/>
  <c r="C10315" i="1"/>
  <c r="D10315" i="1"/>
  <c r="M10315" i="1"/>
  <c r="C10258" i="1"/>
  <c r="D10258" i="1"/>
  <c r="M10258" i="1"/>
  <c r="C10316" i="1"/>
  <c r="D10316" i="1"/>
  <c r="M10316" i="1"/>
  <c r="C19984" i="1"/>
  <c r="D19984" i="1"/>
  <c r="M19984" i="1"/>
  <c r="C10259" i="1"/>
  <c r="D10259" i="1"/>
  <c r="M10259" i="1"/>
  <c r="C10318" i="1"/>
  <c r="M10318" i="1"/>
  <c r="C10319" i="1"/>
  <c r="D10319" i="1"/>
  <c r="M10319" i="1"/>
  <c r="C19985" i="1"/>
  <c r="D19985" i="1"/>
  <c r="M19985" i="1"/>
  <c r="C19986" i="1"/>
  <c r="D19986" i="1"/>
  <c r="M19986" i="1"/>
  <c r="C19987" i="1"/>
  <c r="D19987" i="1"/>
  <c r="M19987" i="1"/>
  <c r="C10320" i="1"/>
  <c r="D10320" i="1"/>
  <c r="M10320" i="1"/>
  <c r="C10321" i="1"/>
  <c r="D10321" i="1"/>
  <c r="M10321" i="1"/>
  <c r="C10322" i="1"/>
  <c r="D10322" i="1"/>
  <c r="M10322" i="1"/>
  <c r="C19988" i="1"/>
  <c r="D19988" i="1"/>
  <c r="M19988" i="1"/>
  <c r="C10323" i="1"/>
  <c r="D10323" i="1"/>
  <c r="M10323" i="1"/>
  <c r="C10324" i="1"/>
  <c r="D10324" i="1"/>
  <c r="M10324" i="1"/>
  <c r="C19989" i="1"/>
  <c r="D19989" i="1"/>
  <c r="M19989" i="1"/>
  <c r="C10325" i="1"/>
  <c r="D10325" i="1"/>
  <c r="M10325" i="1"/>
  <c r="C19990" i="1"/>
  <c r="D19990" i="1"/>
  <c r="M19990" i="1"/>
  <c r="C19991" i="1"/>
  <c r="D19991" i="1"/>
  <c r="M19991" i="1"/>
  <c r="C10326" i="1"/>
  <c r="D10326" i="1"/>
  <c r="M10326" i="1"/>
  <c r="C10327" i="1"/>
  <c r="D10327" i="1"/>
  <c r="M10327" i="1"/>
  <c r="C19992" i="1"/>
  <c r="D19992" i="1"/>
  <c r="M19992" i="1"/>
  <c r="C10328" i="1"/>
  <c r="D10328" i="1"/>
  <c r="M10328" i="1"/>
  <c r="C19993" i="1"/>
  <c r="D19993" i="1"/>
  <c r="M19993" i="1"/>
  <c r="C19994" i="1"/>
  <c r="D19994" i="1"/>
  <c r="M19994" i="1"/>
  <c r="C10329" i="1"/>
  <c r="D10329" i="1"/>
  <c r="M10329" i="1"/>
  <c r="C10330" i="1"/>
  <c r="D10330" i="1"/>
  <c r="M10330" i="1"/>
  <c r="C10331" i="1"/>
  <c r="D10331" i="1"/>
  <c r="M10331" i="1"/>
  <c r="C19995" i="1"/>
  <c r="D19995" i="1"/>
  <c r="M19995" i="1"/>
  <c r="C19996" i="1"/>
  <c r="D19996" i="1"/>
  <c r="M19996" i="1"/>
  <c r="C10332" i="1"/>
  <c r="D10332" i="1"/>
  <c r="M10332" i="1"/>
  <c r="C10333" i="1"/>
  <c r="D10333" i="1"/>
  <c r="M10333" i="1"/>
  <c r="C10334" i="1"/>
  <c r="D10334" i="1"/>
  <c r="M10334" i="1"/>
  <c r="C10335" i="1"/>
  <c r="D10335" i="1"/>
  <c r="M10335" i="1"/>
  <c r="C10336" i="1"/>
  <c r="D10336" i="1"/>
  <c r="M10336" i="1"/>
  <c r="C19997" i="1"/>
  <c r="D19997" i="1"/>
  <c r="M19997" i="1"/>
  <c r="C10337" i="1"/>
  <c r="M10337" i="1"/>
  <c r="C10338" i="1"/>
  <c r="D10338" i="1"/>
  <c r="M10338" i="1"/>
  <c r="C10339" i="1"/>
  <c r="D10339" i="1"/>
  <c r="M10339" i="1"/>
  <c r="C10340" i="1"/>
  <c r="D10340" i="1"/>
  <c r="M10340" i="1"/>
  <c r="C19998" i="1"/>
  <c r="D19998" i="1"/>
  <c r="M19998" i="1"/>
  <c r="C10341" i="1"/>
  <c r="D10341" i="1"/>
  <c r="M10341" i="1"/>
  <c r="C19999" i="1"/>
  <c r="D19999" i="1"/>
  <c r="M19999" i="1"/>
  <c r="C10342" i="1"/>
  <c r="D10342" i="1"/>
  <c r="M10342" i="1"/>
  <c r="C10343" i="1"/>
  <c r="D10343" i="1"/>
  <c r="M10343" i="1"/>
  <c r="C10344" i="1"/>
  <c r="D10344" i="1"/>
  <c r="M10344" i="1"/>
  <c r="C20000" i="1"/>
  <c r="D20000" i="1"/>
  <c r="M20000" i="1"/>
  <c r="C10345" i="1"/>
  <c r="D10345" i="1"/>
  <c r="M10345" i="1"/>
  <c r="C20001" i="1"/>
  <c r="D20001" i="1"/>
  <c r="M20001" i="1"/>
  <c r="C10253" i="1"/>
  <c r="D10253" i="1"/>
  <c r="M10253" i="1"/>
  <c r="C10346" i="1"/>
  <c r="D10346" i="1"/>
  <c r="M10346" i="1"/>
  <c r="C10347" i="1"/>
  <c r="D10347" i="1"/>
  <c r="M10347" i="1"/>
  <c r="C10348" i="1"/>
  <c r="D10348" i="1"/>
  <c r="M10348" i="1"/>
  <c r="C20002" i="1"/>
  <c r="D20002" i="1"/>
  <c r="M20002" i="1"/>
  <c r="C20003" i="1"/>
  <c r="D20003" i="1"/>
  <c r="M20003" i="1"/>
  <c r="C10349" i="1"/>
  <c r="D10349" i="1"/>
  <c r="M10349" i="1"/>
  <c r="C20004" i="1"/>
  <c r="D20004" i="1"/>
  <c r="M20004" i="1"/>
  <c r="C20005" i="1"/>
  <c r="D20005" i="1"/>
  <c r="M20005" i="1"/>
  <c r="C10351" i="1"/>
  <c r="D10351" i="1"/>
  <c r="M10351" i="1"/>
  <c r="C10352" i="1"/>
  <c r="D10352" i="1"/>
  <c r="M10352" i="1"/>
  <c r="C20006" i="1"/>
  <c r="D20006" i="1"/>
  <c r="M20006" i="1"/>
  <c r="C10353" i="1"/>
  <c r="D10353" i="1"/>
  <c r="M10353" i="1"/>
  <c r="C10354" i="1"/>
  <c r="D10354" i="1"/>
  <c r="M10354" i="1"/>
  <c r="C10355" i="1"/>
  <c r="D10355" i="1"/>
  <c r="M10355" i="1"/>
  <c r="C20007" i="1"/>
  <c r="D20007" i="1"/>
  <c r="M20007" i="1"/>
  <c r="C20008" i="1"/>
  <c r="D20008" i="1"/>
  <c r="M20008" i="1"/>
  <c r="C10350" i="1"/>
  <c r="D10350" i="1"/>
  <c r="M10350" i="1"/>
  <c r="C20009" i="1"/>
  <c r="D20009" i="1"/>
  <c r="M20009" i="1"/>
  <c r="C10356" i="1"/>
  <c r="D10356" i="1"/>
  <c r="M10356" i="1"/>
  <c r="C20010" i="1"/>
  <c r="D20010" i="1"/>
  <c r="M20010" i="1"/>
  <c r="C10357" i="1"/>
  <c r="M10357" i="1"/>
  <c r="C20011" i="1"/>
  <c r="D20011" i="1"/>
  <c r="M20011" i="1"/>
  <c r="C10358" i="1"/>
  <c r="D10358" i="1"/>
  <c r="M10358" i="1"/>
  <c r="C20012" i="1"/>
  <c r="D20012" i="1"/>
  <c r="M20012" i="1"/>
  <c r="C20013" i="1"/>
  <c r="D20013" i="1"/>
  <c r="M20013" i="1"/>
  <c r="C20014" i="1"/>
  <c r="D20014" i="1"/>
  <c r="M20014" i="1"/>
  <c r="C20015" i="1"/>
  <c r="D20015" i="1"/>
  <c r="M20015" i="1"/>
  <c r="C20016" i="1"/>
  <c r="D20016" i="1"/>
  <c r="M20016" i="1"/>
  <c r="C20017" i="1"/>
  <c r="D20017" i="1"/>
  <c r="M20017" i="1"/>
  <c r="C20018" i="1"/>
  <c r="D20018" i="1"/>
  <c r="M20018" i="1"/>
  <c r="C10359" i="1"/>
  <c r="D10359" i="1"/>
  <c r="M10359" i="1"/>
  <c r="C20019" i="1"/>
  <c r="D20019" i="1"/>
  <c r="M20019" i="1"/>
  <c r="C10360" i="1"/>
  <c r="D10360" i="1"/>
  <c r="M10360" i="1"/>
  <c r="C10361" i="1"/>
  <c r="D10361" i="1"/>
  <c r="M10361" i="1"/>
  <c r="C10362" i="1"/>
  <c r="D10362" i="1"/>
  <c r="M10362" i="1"/>
  <c r="C10363" i="1"/>
  <c r="D10363" i="1"/>
  <c r="M10363" i="1"/>
  <c r="C20020" i="1"/>
  <c r="D20020" i="1"/>
  <c r="M20020" i="1"/>
  <c r="C10364" i="1"/>
  <c r="D10364" i="1"/>
  <c r="M10364" i="1"/>
  <c r="C20021" i="1"/>
  <c r="D20021" i="1"/>
  <c r="M20021" i="1"/>
  <c r="C10365" i="1"/>
  <c r="D10365" i="1"/>
  <c r="M10365" i="1"/>
  <c r="C10366" i="1"/>
  <c r="D10366" i="1"/>
  <c r="M10366" i="1"/>
  <c r="C10367" i="1"/>
  <c r="D10367" i="1"/>
  <c r="M10367" i="1"/>
  <c r="C10368" i="1"/>
  <c r="D10368" i="1"/>
  <c r="M10368" i="1"/>
  <c r="C10369" i="1"/>
  <c r="D10369" i="1"/>
  <c r="M10369" i="1"/>
  <c r="C10370" i="1"/>
  <c r="D10370" i="1"/>
  <c r="M10370" i="1"/>
  <c r="C10371" i="1"/>
  <c r="D10371" i="1"/>
  <c r="M10371" i="1"/>
  <c r="C10372" i="1"/>
  <c r="D10372" i="1"/>
  <c r="M10372" i="1"/>
  <c r="C20022" i="1"/>
  <c r="D20022" i="1"/>
  <c r="M20022" i="1"/>
  <c r="C10373" i="1"/>
  <c r="D10373" i="1"/>
  <c r="M10373" i="1"/>
  <c r="C20023" i="1"/>
  <c r="D20023" i="1"/>
  <c r="M20023" i="1"/>
  <c r="C20024" i="1"/>
  <c r="D20024" i="1"/>
  <c r="M20024" i="1"/>
  <c r="C20025" i="1"/>
  <c r="D20025" i="1"/>
  <c r="M20025" i="1"/>
  <c r="C10260" i="1"/>
  <c r="D10260" i="1"/>
  <c r="M10260" i="1"/>
  <c r="C10375" i="1"/>
  <c r="D10375" i="1"/>
  <c r="M10375" i="1"/>
  <c r="C20026" i="1"/>
  <c r="D20026" i="1"/>
  <c r="M20026" i="1"/>
  <c r="C20027" i="1"/>
  <c r="D20027" i="1"/>
  <c r="M20027" i="1"/>
  <c r="C10261" i="1"/>
  <c r="D10261" i="1"/>
  <c r="M10261" i="1"/>
  <c r="C10376" i="1"/>
  <c r="D10376" i="1"/>
  <c r="M10376" i="1"/>
  <c r="C10377" i="1"/>
  <c r="D10377" i="1"/>
  <c r="M10377" i="1"/>
  <c r="C20028" i="1"/>
  <c r="D20028" i="1"/>
  <c r="M20028" i="1"/>
  <c r="C10378" i="1"/>
  <c r="D10378" i="1"/>
  <c r="M10378" i="1"/>
  <c r="C10380" i="1"/>
  <c r="D10380" i="1"/>
  <c r="M10380" i="1"/>
  <c r="C20029" i="1"/>
  <c r="D20029" i="1"/>
  <c r="M20029" i="1"/>
  <c r="C10381" i="1"/>
  <c r="D10381" i="1"/>
  <c r="M10381" i="1"/>
  <c r="C10382" i="1"/>
  <c r="D10382" i="1"/>
  <c r="M10382" i="1"/>
  <c r="C10379" i="1"/>
  <c r="D10379" i="1"/>
  <c r="M10379" i="1"/>
  <c r="C10383" i="1"/>
  <c r="D10383" i="1"/>
  <c r="M10383" i="1"/>
  <c r="C20030" i="1"/>
  <c r="D20030" i="1"/>
  <c r="M20030" i="1"/>
  <c r="C20031" i="1"/>
  <c r="D20031" i="1"/>
  <c r="M20031" i="1"/>
  <c r="C20032" i="1"/>
  <c r="D20032" i="1"/>
  <c r="M20032" i="1"/>
  <c r="C10384" i="1"/>
  <c r="D10384" i="1"/>
  <c r="M10384" i="1"/>
  <c r="C20033" i="1"/>
  <c r="D20033" i="1"/>
  <c r="M20033" i="1"/>
  <c r="C20034" i="1"/>
  <c r="D20034" i="1"/>
  <c r="M20034" i="1"/>
  <c r="C10385" i="1"/>
  <c r="D10385" i="1"/>
  <c r="M10385" i="1"/>
  <c r="C10386" i="1"/>
  <c r="D10386" i="1"/>
  <c r="M10386" i="1"/>
  <c r="C10387" i="1"/>
  <c r="D10387" i="1"/>
  <c r="M10387" i="1"/>
  <c r="C20035" i="1"/>
  <c r="D20035" i="1"/>
  <c r="M20035" i="1"/>
  <c r="C10388" i="1"/>
  <c r="M10388" i="1"/>
  <c r="C10389" i="1"/>
  <c r="D10389" i="1"/>
  <c r="M10389" i="1"/>
  <c r="C20036" i="1"/>
  <c r="D20036" i="1"/>
  <c r="M20036" i="1"/>
  <c r="C10390" i="1"/>
  <c r="D10390" i="1"/>
  <c r="M10390" i="1"/>
  <c r="C10391" i="1"/>
  <c r="D10391" i="1"/>
  <c r="M10391" i="1"/>
  <c r="C10392" i="1"/>
  <c r="D10392" i="1"/>
  <c r="M10392" i="1"/>
  <c r="C10393" i="1"/>
  <c r="D10393" i="1"/>
  <c r="M10393" i="1"/>
  <c r="C20037" i="1"/>
  <c r="D20037" i="1"/>
  <c r="M20037" i="1"/>
  <c r="C10394" i="1"/>
  <c r="D10394" i="1"/>
  <c r="M10394" i="1"/>
  <c r="C10395" i="1"/>
  <c r="D10395" i="1"/>
  <c r="M10395" i="1"/>
  <c r="C20038" i="1"/>
  <c r="D20038" i="1"/>
  <c r="M20038" i="1"/>
  <c r="C10396" i="1"/>
  <c r="M10396" i="1"/>
  <c r="C10397" i="1"/>
  <c r="D10397" i="1"/>
  <c r="M10397" i="1"/>
  <c r="C20039" i="1"/>
  <c r="D20039" i="1"/>
  <c r="M20039" i="1"/>
  <c r="C10398" i="1"/>
  <c r="D10398" i="1"/>
  <c r="M10398" i="1"/>
  <c r="C20040" i="1"/>
  <c r="D20040" i="1"/>
  <c r="M20040" i="1"/>
  <c r="C20041" i="1"/>
  <c r="D20041" i="1"/>
  <c r="M20041" i="1"/>
  <c r="C20042" i="1"/>
  <c r="D20042" i="1"/>
  <c r="M20042" i="1"/>
  <c r="C10399" i="1"/>
  <c r="D10399" i="1"/>
  <c r="M10399" i="1"/>
  <c r="C10400" i="1"/>
  <c r="D10400" i="1"/>
  <c r="M10400" i="1"/>
  <c r="C20043" i="1"/>
  <c r="D20043" i="1"/>
  <c r="M20043" i="1"/>
  <c r="C20044" i="1"/>
  <c r="D20044" i="1"/>
  <c r="M20044" i="1"/>
  <c r="C20045" i="1"/>
  <c r="D20045" i="1"/>
  <c r="M20045" i="1"/>
  <c r="C10402" i="1"/>
  <c r="D10402" i="1"/>
  <c r="M10402" i="1"/>
  <c r="C20046" i="1"/>
  <c r="D20046" i="1"/>
  <c r="M20046" i="1"/>
  <c r="C10403" i="1"/>
  <c r="D10403" i="1"/>
  <c r="M10403" i="1"/>
  <c r="C10401" i="1"/>
  <c r="D10401" i="1"/>
  <c r="M10401" i="1"/>
  <c r="C20047" i="1"/>
  <c r="D20047" i="1"/>
  <c r="M20047" i="1"/>
  <c r="C20048" i="1"/>
  <c r="D20048" i="1"/>
  <c r="M20048" i="1"/>
  <c r="C10262" i="1"/>
  <c r="D10262" i="1"/>
  <c r="M10262" i="1"/>
  <c r="C10254" i="1"/>
  <c r="D10254" i="1"/>
  <c r="M10254" i="1"/>
  <c r="C20049" i="1"/>
  <c r="D20049" i="1"/>
  <c r="M20049" i="1"/>
  <c r="C10404" i="1"/>
  <c r="D10404" i="1"/>
  <c r="M10404" i="1"/>
  <c r="C10263" i="1"/>
  <c r="D10263" i="1"/>
  <c r="M10263" i="1"/>
  <c r="C20050" i="1"/>
  <c r="D20050" i="1"/>
  <c r="M20050" i="1"/>
  <c r="C10405" i="1"/>
  <c r="M10405" i="1"/>
  <c r="C10406" i="1"/>
  <c r="D10406" i="1"/>
  <c r="M10406" i="1"/>
  <c r="C20051" i="1"/>
  <c r="D20051" i="1"/>
  <c r="M20051" i="1"/>
  <c r="C20052" i="1"/>
  <c r="D20052" i="1"/>
  <c r="M20052" i="1"/>
  <c r="C20053" i="1"/>
  <c r="D20053" i="1"/>
  <c r="M20053" i="1"/>
  <c r="C20054" i="1"/>
  <c r="D20054" i="1"/>
  <c r="M20054" i="1"/>
  <c r="C10407" i="1"/>
  <c r="D10407" i="1"/>
  <c r="M10407" i="1"/>
  <c r="C20055" i="1"/>
  <c r="D20055" i="1"/>
  <c r="M20055" i="1"/>
  <c r="C10408" i="1"/>
  <c r="D10408" i="1"/>
  <c r="M10408" i="1"/>
  <c r="C10409" i="1"/>
  <c r="D10409" i="1"/>
  <c r="M10409" i="1"/>
  <c r="C10411" i="1"/>
  <c r="D10411" i="1"/>
  <c r="M10411" i="1"/>
  <c r="C10410" i="1"/>
  <c r="M10410" i="1"/>
  <c r="C10412" i="1"/>
  <c r="D10412" i="1"/>
  <c r="M10412" i="1"/>
  <c r="C10413" i="1"/>
  <c r="D10413" i="1"/>
  <c r="M10413" i="1"/>
  <c r="C10414" i="1"/>
  <c r="D10414" i="1"/>
  <c r="M10414" i="1"/>
  <c r="C20056" i="1"/>
  <c r="D20056" i="1"/>
  <c r="M20056" i="1"/>
  <c r="C20057" i="1"/>
  <c r="D20057" i="1"/>
  <c r="M20057" i="1"/>
  <c r="C10415" i="1"/>
  <c r="D10415" i="1"/>
  <c r="M10415" i="1"/>
  <c r="C10416" i="1"/>
  <c r="D10416" i="1"/>
  <c r="M10416" i="1"/>
  <c r="C20058" i="1"/>
  <c r="D20058" i="1"/>
  <c r="M20058" i="1"/>
  <c r="C20059" i="1"/>
  <c r="D20059" i="1"/>
  <c r="M20059" i="1"/>
  <c r="C20060" i="1"/>
  <c r="D20060" i="1"/>
  <c r="M20060" i="1"/>
  <c r="C10264" i="1"/>
  <c r="D10264" i="1"/>
  <c r="M10264" i="1"/>
  <c r="C20061" i="1"/>
  <c r="D20061" i="1"/>
  <c r="M20061" i="1"/>
  <c r="C20062" i="1"/>
  <c r="D20062" i="1"/>
  <c r="M20062" i="1"/>
  <c r="C20063" i="1"/>
  <c r="D20063" i="1"/>
  <c r="M20063" i="1"/>
  <c r="C10417" i="1"/>
  <c r="D10417" i="1"/>
  <c r="M10417" i="1"/>
  <c r="C20064" i="1"/>
  <c r="D20064" i="1"/>
  <c r="M20064" i="1"/>
  <c r="C20065" i="1"/>
  <c r="D20065" i="1"/>
  <c r="M20065" i="1"/>
  <c r="C20066" i="1"/>
  <c r="D20066" i="1"/>
  <c r="M20066" i="1"/>
  <c r="C20067" i="1"/>
  <c r="D20067" i="1"/>
  <c r="M20067" i="1"/>
  <c r="C10418" i="1"/>
  <c r="D10418" i="1"/>
  <c r="M10418" i="1"/>
  <c r="C20068" i="1"/>
  <c r="D20068" i="1"/>
  <c r="M20068" i="1"/>
  <c r="C10419" i="1"/>
  <c r="D10419" i="1"/>
  <c r="M10419" i="1"/>
  <c r="C10420" i="1"/>
  <c r="M10420" i="1"/>
  <c r="C20069" i="1"/>
  <c r="D20069" i="1"/>
  <c r="M20069" i="1"/>
  <c r="C20070" i="1"/>
  <c r="D20070" i="1"/>
  <c r="M20070" i="1"/>
  <c r="C20071" i="1"/>
  <c r="D20071" i="1"/>
  <c r="M20071" i="1"/>
  <c r="C10421" i="1"/>
  <c r="D10421" i="1"/>
  <c r="M10421" i="1"/>
  <c r="C10422" i="1"/>
  <c r="D10422" i="1"/>
  <c r="M10422" i="1"/>
  <c r="C20072" i="1"/>
  <c r="D20072" i="1"/>
  <c r="M20072" i="1"/>
  <c r="C20073" i="1"/>
  <c r="D20073" i="1"/>
  <c r="M20073" i="1"/>
  <c r="C20074" i="1"/>
  <c r="D20074" i="1"/>
  <c r="M20074" i="1"/>
  <c r="C20075" i="1"/>
  <c r="D20075" i="1"/>
  <c r="M20075" i="1"/>
  <c r="C20076" i="1"/>
  <c r="D20076" i="1"/>
  <c r="M20076" i="1"/>
  <c r="C10423" i="1"/>
  <c r="D10423" i="1"/>
  <c r="M10423" i="1"/>
  <c r="C20077" i="1"/>
  <c r="D20077" i="1"/>
  <c r="M20077" i="1"/>
  <c r="C10424" i="1"/>
  <c r="D10424" i="1"/>
  <c r="M10424" i="1"/>
  <c r="C20078" i="1"/>
  <c r="D20078" i="1"/>
  <c r="M20078" i="1"/>
  <c r="C10425" i="1"/>
  <c r="D10425" i="1"/>
  <c r="M10425" i="1"/>
  <c r="C10426" i="1"/>
  <c r="D10426" i="1"/>
  <c r="M10426" i="1"/>
  <c r="C20079" i="1"/>
  <c r="D20079" i="1"/>
  <c r="M20079" i="1"/>
  <c r="C20080" i="1"/>
  <c r="D20080" i="1"/>
  <c r="M20080" i="1"/>
  <c r="C10427" i="1"/>
  <c r="D10427" i="1"/>
  <c r="M10427" i="1"/>
  <c r="C20081" i="1"/>
  <c r="D20081" i="1"/>
  <c r="M20081" i="1"/>
  <c r="C10429" i="1"/>
  <c r="D10429" i="1"/>
  <c r="M10429" i="1"/>
  <c r="C10265" i="1"/>
  <c r="D10265" i="1"/>
  <c r="M10265" i="1"/>
  <c r="C10430" i="1"/>
  <c r="D10430" i="1"/>
  <c r="M10430" i="1"/>
  <c r="C10428" i="1"/>
  <c r="D10428" i="1"/>
  <c r="M10428" i="1"/>
  <c r="C10431" i="1"/>
  <c r="D10431" i="1"/>
  <c r="M10431" i="1"/>
  <c r="C10432" i="1"/>
  <c r="D10432" i="1"/>
  <c r="M10432" i="1"/>
  <c r="C10266" i="1"/>
  <c r="D10266" i="1"/>
  <c r="M10266" i="1"/>
  <c r="C10433" i="1"/>
  <c r="D10433" i="1"/>
  <c r="M10433" i="1"/>
  <c r="C10434" i="1"/>
  <c r="D10434" i="1"/>
  <c r="M10434" i="1"/>
  <c r="C10435" i="1"/>
  <c r="D10435" i="1"/>
  <c r="M10435" i="1"/>
  <c r="C10436" i="1"/>
  <c r="D10436" i="1"/>
  <c r="M10436" i="1"/>
  <c r="C10437" i="1"/>
  <c r="D10437" i="1"/>
  <c r="M10437" i="1"/>
  <c r="C10438" i="1"/>
  <c r="D10438" i="1"/>
  <c r="M10438" i="1"/>
  <c r="C10439" i="1"/>
  <c r="D10439" i="1"/>
  <c r="M10439" i="1"/>
  <c r="C20082" i="1"/>
  <c r="D20082" i="1"/>
  <c r="M20082" i="1"/>
  <c r="C10440" i="1"/>
  <c r="D10440" i="1"/>
  <c r="M10440" i="1"/>
  <c r="C10441" i="1"/>
  <c r="D10441" i="1"/>
  <c r="M10441" i="1"/>
  <c r="C20083" i="1"/>
  <c r="D20083" i="1"/>
  <c r="M20083" i="1"/>
  <c r="C20084" i="1"/>
  <c r="D20084" i="1"/>
  <c r="M20084" i="1"/>
  <c r="C10267" i="1"/>
  <c r="D10267" i="1"/>
  <c r="M10267" i="1"/>
  <c r="C10442" i="1"/>
  <c r="D10442" i="1"/>
  <c r="M10442" i="1"/>
  <c r="C10443" i="1"/>
  <c r="D10443" i="1"/>
  <c r="M10443" i="1"/>
  <c r="C20085" i="1"/>
  <c r="D20085" i="1"/>
  <c r="M20085" i="1"/>
  <c r="C10444" i="1"/>
  <c r="D10444" i="1"/>
  <c r="M10444" i="1"/>
  <c r="C20086" i="1"/>
  <c r="D20086" i="1"/>
  <c r="M20086" i="1"/>
  <c r="C20087" i="1"/>
  <c r="D20087" i="1"/>
  <c r="M20087" i="1"/>
  <c r="C20088" i="1"/>
  <c r="D20088" i="1"/>
  <c r="M20088" i="1"/>
  <c r="C10445" i="1"/>
  <c r="D10445" i="1"/>
  <c r="M10445" i="1"/>
  <c r="C20089" i="1"/>
  <c r="D20089" i="1"/>
  <c r="M20089" i="1"/>
  <c r="C10446" i="1"/>
  <c r="D10446" i="1"/>
  <c r="M10446" i="1"/>
  <c r="C20090" i="1"/>
  <c r="D20090" i="1"/>
  <c r="M20090" i="1"/>
  <c r="C20091" i="1"/>
  <c r="D20091" i="1"/>
  <c r="M20091" i="1"/>
  <c r="C10447" i="1"/>
  <c r="D10447" i="1"/>
  <c r="M10447" i="1"/>
  <c r="C10448" i="1"/>
  <c r="D10448" i="1"/>
  <c r="M10448" i="1"/>
  <c r="C20092" i="1"/>
  <c r="D20092" i="1"/>
  <c r="M20092" i="1"/>
  <c r="C10449" i="1"/>
  <c r="D10449" i="1"/>
  <c r="M10449" i="1"/>
  <c r="C20093" i="1"/>
  <c r="D20093" i="1"/>
  <c r="M20093" i="1"/>
  <c r="C10450" i="1"/>
  <c r="D10450" i="1"/>
  <c r="M10450" i="1"/>
  <c r="C20094" i="1"/>
  <c r="D20094" i="1"/>
  <c r="M20094" i="1"/>
  <c r="C10452" i="1"/>
  <c r="D10452" i="1"/>
  <c r="M10452" i="1"/>
  <c r="C10451" i="1"/>
  <c r="D10451" i="1"/>
  <c r="M10451" i="1"/>
  <c r="C20095" i="1"/>
  <c r="D20095" i="1"/>
  <c r="M20095" i="1"/>
  <c r="C20096" i="1"/>
  <c r="D20096" i="1"/>
  <c r="M20096" i="1"/>
  <c r="C20097" i="1"/>
  <c r="D20097" i="1"/>
  <c r="M20097" i="1"/>
  <c r="C10453" i="1"/>
  <c r="D10453" i="1"/>
  <c r="M10453" i="1"/>
  <c r="C20098" i="1"/>
  <c r="D20098" i="1"/>
  <c r="M20098" i="1"/>
  <c r="C20099" i="1"/>
  <c r="D20099" i="1"/>
  <c r="M20099" i="1"/>
  <c r="C10454" i="1"/>
  <c r="D10454" i="1"/>
  <c r="M10454" i="1"/>
  <c r="C10268" i="1"/>
  <c r="D10268" i="1"/>
  <c r="M10268" i="1"/>
  <c r="C10455" i="1"/>
  <c r="D10455" i="1"/>
  <c r="M10455" i="1"/>
  <c r="C10456" i="1"/>
  <c r="D10456" i="1"/>
  <c r="M10456" i="1"/>
  <c r="C10457" i="1"/>
  <c r="D10457" i="1"/>
  <c r="M10457" i="1"/>
  <c r="C10458" i="1"/>
  <c r="D10458" i="1"/>
  <c r="M10458" i="1"/>
  <c r="C20100" i="1"/>
  <c r="D20100" i="1"/>
  <c r="M20100" i="1"/>
  <c r="C20101" i="1"/>
  <c r="D20101" i="1"/>
  <c r="M20101" i="1"/>
  <c r="C20102" i="1"/>
  <c r="D20102" i="1"/>
  <c r="M20102" i="1"/>
  <c r="C20103" i="1"/>
  <c r="D20103" i="1"/>
  <c r="M20103" i="1"/>
  <c r="C10459" i="1"/>
  <c r="D10459" i="1"/>
  <c r="M10459" i="1"/>
  <c r="C10460" i="1"/>
  <c r="D10460" i="1"/>
  <c r="M10460" i="1"/>
  <c r="C10461" i="1"/>
  <c r="D10461" i="1"/>
  <c r="M10461" i="1"/>
  <c r="C10462" i="1"/>
  <c r="D10462" i="1"/>
  <c r="M10462" i="1"/>
  <c r="C10463" i="1"/>
  <c r="D10463" i="1"/>
  <c r="M10463" i="1"/>
  <c r="C20104" i="1"/>
  <c r="D20104" i="1"/>
  <c r="M20104" i="1"/>
  <c r="C10464" i="1"/>
  <c r="D10464" i="1"/>
  <c r="M10464" i="1"/>
  <c r="C10465" i="1"/>
  <c r="D10465" i="1"/>
  <c r="M10465" i="1"/>
  <c r="C10466" i="1"/>
  <c r="D10466" i="1"/>
  <c r="M10466" i="1"/>
  <c r="C10269" i="1"/>
  <c r="D10269" i="1"/>
  <c r="M10269" i="1"/>
  <c r="C10467" i="1"/>
  <c r="D10467" i="1"/>
  <c r="M10467" i="1"/>
  <c r="C10270" i="1"/>
  <c r="D10270" i="1"/>
  <c r="M10270" i="1"/>
  <c r="C10271" i="1"/>
  <c r="D10271" i="1"/>
  <c r="M10271" i="1"/>
  <c r="C20105" i="1"/>
  <c r="D20105" i="1"/>
  <c r="M20105" i="1"/>
  <c r="C20106" i="1"/>
  <c r="D20106" i="1"/>
  <c r="M20106" i="1"/>
  <c r="C10272" i="1"/>
  <c r="D10272" i="1"/>
  <c r="M10272" i="1"/>
  <c r="C20107" i="1"/>
  <c r="D20107" i="1"/>
  <c r="M20107" i="1"/>
  <c r="C20108" i="1"/>
  <c r="D20108" i="1"/>
  <c r="M20108" i="1"/>
  <c r="C20109" i="1"/>
  <c r="D20109" i="1"/>
  <c r="M20109" i="1"/>
  <c r="C10472" i="1"/>
  <c r="D10472" i="1"/>
  <c r="M10472" i="1"/>
  <c r="C20110" i="1"/>
  <c r="D20110" i="1"/>
  <c r="M20110" i="1"/>
  <c r="C20111" i="1"/>
  <c r="D20111" i="1"/>
  <c r="M20111" i="1"/>
  <c r="C10473" i="1"/>
  <c r="D10473" i="1"/>
  <c r="M10473" i="1"/>
  <c r="C10255" i="1"/>
  <c r="D10255" i="1"/>
  <c r="M10255" i="1"/>
  <c r="C20112" i="1"/>
  <c r="D20112" i="1"/>
  <c r="M20112" i="1"/>
  <c r="C20113" i="1"/>
  <c r="D20113" i="1"/>
  <c r="M20113" i="1"/>
  <c r="C10474" i="1"/>
  <c r="D10474" i="1"/>
  <c r="M10474" i="1"/>
  <c r="C20114" i="1"/>
  <c r="D20114" i="1"/>
  <c r="M20114" i="1"/>
  <c r="C10475" i="1"/>
  <c r="D10475" i="1"/>
  <c r="M10475" i="1"/>
  <c r="C20115" i="1"/>
  <c r="D20115" i="1"/>
  <c r="M20115" i="1"/>
  <c r="C10476" i="1"/>
  <c r="D10476" i="1"/>
  <c r="M10476" i="1"/>
  <c r="C10477" i="1"/>
  <c r="D10477" i="1"/>
  <c r="M10477" i="1"/>
  <c r="C10478" i="1"/>
  <c r="D10478" i="1"/>
  <c r="M10478" i="1"/>
  <c r="C10250" i="1"/>
  <c r="D10250" i="1"/>
  <c r="M10250" i="1"/>
  <c r="C10479" i="1"/>
  <c r="D10479" i="1"/>
  <c r="M10479" i="1"/>
  <c r="C20116" i="1"/>
  <c r="D20116" i="1"/>
  <c r="M20116" i="1"/>
  <c r="C10480" i="1"/>
  <c r="D10480" i="1"/>
  <c r="M10480" i="1"/>
  <c r="C20117" i="1"/>
  <c r="D20117" i="1"/>
  <c r="M20117" i="1"/>
  <c r="C10468" i="1"/>
  <c r="D10468" i="1"/>
  <c r="M10468" i="1"/>
  <c r="C20118" i="1"/>
  <c r="D20118" i="1"/>
  <c r="M20118" i="1"/>
  <c r="C10481" i="1"/>
  <c r="D10481" i="1"/>
  <c r="M10481" i="1"/>
  <c r="C10482" i="1"/>
  <c r="D10482" i="1"/>
  <c r="M10482" i="1"/>
  <c r="C20119" i="1"/>
  <c r="D20119" i="1"/>
  <c r="M20119" i="1"/>
  <c r="C10483" i="1"/>
  <c r="D10483" i="1"/>
  <c r="M10483" i="1"/>
  <c r="C10469" i="1"/>
  <c r="D10469" i="1"/>
  <c r="M10469" i="1"/>
  <c r="C10471" i="1"/>
  <c r="D10471" i="1"/>
  <c r="M10471" i="1"/>
  <c r="C10484" i="1"/>
  <c r="D10484" i="1"/>
  <c r="M10484" i="1"/>
  <c r="C10485" i="1"/>
  <c r="D10485" i="1"/>
  <c r="M10485" i="1"/>
  <c r="C10486" i="1"/>
  <c r="D10486" i="1"/>
  <c r="M10486" i="1"/>
  <c r="C20120" i="1"/>
  <c r="D20120" i="1"/>
  <c r="M20120" i="1"/>
  <c r="C10487" i="1"/>
  <c r="M10487" i="1"/>
  <c r="C20121" i="1"/>
  <c r="D20121" i="1"/>
  <c r="M20121" i="1"/>
  <c r="C10488" i="1"/>
  <c r="D10488" i="1"/>
  <c r="M10488" i="1"/>
  <c r="C10489" i="1"/>
  <c r="D10489" i="1"/>
  <c r="M10489" i="1"/>
  <c r="C10490" i="1"/>
  <c r="D10490" i="1"/>
  <c r="M10490" i="1"/>
  <c r="C20122" i="1"/>
  <c r="D20122" i="1"/>
  <c r="M20122" i="1"/>
  <c r="C10491" i="1"/>
  <c r="D10491" i="1"/>
  <c r="M10491" i="1"/>
  <c r="C20123" i="1"/>
  <c r="D20123" i="1"/>
  <c r="M20123" i="1"/>
  <c r="C10493" i="1"/>
  <c r="D10493" i="1"/>
  <c r="M10493" i="1"/>
  <c r="C20124" i="1"/>
  <c r="D20124" i="1"/>
  <c r="M20124" i="1"/>
  <c r="C10494" i="1"/>
  <c r="D10494" i="1"/>
  <c r="M10494" i="1"/>
  <c r="C10495" i="1"/>
  <c r="D10495" i="1"/>
  <c r="M10495" i="1"/>
  <c r="C20125" i="1"/>
  <c r="D20125" i="1"/>
  <c r="M20125" i="1"/>
  <c r="C20126" i="1"/>
  <c r="D20126" i="1"/>
  <c r="M20126" i="1"/>
  <c r="C20127" i="1"/>
  <c r="D20127" i="1"/>
  <c r="M20127" i="1"/>
  <c r="C10496" i="1"/>
  <c r="D10496" i="1"/>
  <c r="M10496" i="1"/>
  <c r="C10497" i="1"/>
  <c r="D10497" i="1"/>
  <c r="M10497" i="1"/>
  <c r="C20128" i="1"/>
  <c r="D20128" i="1"/>
  <c r="M20128" i="1"/>
  <c r="C10498" i="1"/>
  <c r="D10498" i="1"/>
  <c r="M10498" i="1"/>
  <c r="C10499" i="1"/>
  <c r="D10499" i="1"/>
  <c r="M10499" i="1"/>
  <c r="C20129" i="1"/>
  <c r="D20129" i="1"/>
  <c r="M20129" i="1"/>
  <c r="C10500" i="1"/>
  <c r="D10500" i="1"/>
  <c r="M10500" i="1"/>
  <c r="C10501" i="1"/>
  <c r="D10501" i="1"/>
  <c r="M10501" i="1"/>
  <c r="C10502" i="1"/>
  <c r="D10502" i="1"/>
  <c r="M10502" i="1"/>
  <c r="C10504" i="1"/>
  <c r="D10504" i="1"/>
  <c r="M10504" i="1"/>
  <c r="C10505" i="1"/>
  <c r="D10505" i="1"/>
  <c r="M10505" i="1"/>
  <c r="C20130" i="1"/>
  <c r="D20130" i="1"/>
  <c r="M20130" i="1"/>
  <c r="C20131" i="1"/>
  <c r="D20131" i="1"/>
  <c r="M20131" i="1"/>
  <c r="C10506" i="1"/>
  <c r="D10506" i="1"/>
  <c r="M10506" i="1"/>
  <c r="C10507" i="1"/>
  <c r="D10507" i="1"/>
  <c r="M10507" i="1"/>
  <c r="C10508" i="1"/>
  <c r="D10508" i="1"/>
  <c r="M10508" i="1"/>
  <c r="C10509" i="1"/>
  <c r="D10509" i="1"/>
  <c r="M10509" i="1"/>
  <c r="C10510" i="1"/>
  <c r="D10510" i="1"/>
  <c r="M10510" i="1"/>
  <c r="C10511" i="1"/>
  <c r="D10511" i="1"/>
  <c r="M10511" i="1"/>
  <c r="C10512" i="1"/>
  <c r="D10512" i="1"/>
  <c r="M10512" i="1"/>
  <c r="C20132" i="1"/>
  <c r="D20132" i="1"/>
  <c r="M20132" i="1"/>
  <c r="C10513" i="1"/>
  <c r="D10513" i="1"/>
  <c r="M10513" i="1"/>
  <c r="C10514" i="1"/>
  <c r="D10514" i="1"/>
  <c r="M10514" i="1"/>
  <c r="C10515" i="1"/>
  <c r="D10515" i="1"/>
  <c r="M10515" i="1"/>
  <c r="C10516" i="1"/>
  <c r="D10516" i="1"/>
  <c r="M10516" i="1"/>
  <c r="C10518" i="1"/>
  <c r="D10518" i="1"/>
  <c r="M10518" i="1"/>
  <c r="C10519" i="1"/>
  <c r="D10519" i="1"/>
  <c r="M10519" i="1"/>
  <c r="C10520" i="1"/>
  <c r="D10520" i="1"/>
  <c r="M10520" i="1"/>
  <c r="C20133" i="1"/>
  <c r="D20133" i="1"/>
  <c r="M20133" i="1"/>
  <c r="C20134" i="1"/>
  <c r="D20134" i="1"/>
  <c r="M20134" i="1"/>
  <c r="C20135" i="1"/>
  <c r="D20135" i="1"/>
  <c r="M20135" i="1"/>
  <c r="C10521" i="1"/>
  <c r="D10521" i="1"/>
  <c r="M10521" i="1"/>
  <c r="C20136" i="1"/>
  <c r="D20136" i="1"/>
  <c r="M20136" i="1"/>
  <c r="C10523" i="1"/>
  <c r="D10523" i="1"/>
  <c r="M10523" i="1"/>
  <c r="C10524" i="1"/>
  <c r="D10524" i="1"/>
  <c r="M10524" i="1"/>
  <c r="C10525" i="1"/>
  <c r="D10525" i="1"/>
  <c r="M10525" i="1"/>
  <c r="C10526" i="1"/>
  <c r="D10526" i="1"/>
  <c r="M10526" i="1"/>
  <c r="C10527" i="1"/>
  <c r="D10527" i="1"/>
  <c r="M10527" i="1"/>
  <c r="C10529" i="1"/>
  <c r="D10529" i="1"/>
  <c r="M10529" i="1"/>
  <c r="C10530" i="1"/>
  <c r="D10530" i="1"/>
  <c r="M10530" i="1"/>
  <c r="C10531" i="1"/>
  <c r="D10531" i="1"/>
  <c r="M10531" i="1"/>
  <c r="C10532" i="1"/>
  <c r="D10532" i="1"/>
  <c r="M10532" i="1"/>
  <c r="C10533" i="1"/>
  <c r="D10533" i="1"/>
  <c r="M10533" i="1"/>
  <c r="C10534" i="1"/>
  <c r="D10534" i="1"/>
  <c r="M10534" i="1"/>
  <c r="C10535" i="1"/>
  <c r="D10535" i="1"/>
  <c r="M10535" i="1"/>
  <c r="C10536" i="1"/>
  <c r="D10536" i="1"/>
  <c r="M10536" i="1"/>
  <c r="C20137" i="1"/>
  <c r="D20137" i="1"/>
  <c r="M20137" i="1"/>
  <c r="C20138" i="1"/>
  <c r="D20138" i="1"/>
  <c r="M20138" i="1"/>
  <c r="C10537" i="1"/>
  <c r="D10537" i="1"/>
  <c r="M10537" i="1"/>
  <c r="C10539" i="1"/>
  <c r="D10539" i="1"/>
  <c r="M10539" i="1"/>
  <c r="C10538" i="1"/>
  <c r="D10538" i="1"/>
  <c r="M10538" i="1"/>
  <c r="C10540" i="1"/>
  <c r="D10540" i="1"/>
  <c r="M10540" i="1"/>
  <c r="C10541" i="1"/>
  <c r="D10541" i="1"/>
  <c r="M10541" i="1"/>
  <c r="C10542" i="1"/>
  <c r="D10542" i="1"/>
  <c r="M10542" i="1"/>
  <c r="C20139" i="1"/>
  <c r="D20139" i="1"/>
  <c r="M20139" i="1"/>
  <c r="C10543" i="1"/>
  <c r="D10543" i="1"/>
  <c r="M10543" i="1"/>
  <c r="C20140" i="1"/>
  <c r="D20140" i="1"/>
  <c r="M20140" i="1"/>
  <c r="C10544" i="1"/>
  <c r="D10544" i="1"/>
  <c r="M10544" i="1"/>
  <c r="C10545" i="1"/>
  <c r="D10545" i="1"/>
  <c r="M10545" i="1"/>
  <c r="C10546" i="1"/>
  <c r="D10546" i="1"/>
  <c r="M10546" i="1"/>
  <c r="C10547" i="1"/>
  <c r="D10547" i="1"/>
  <c r="M10547" i="1"/>
  <c r="C10548" i="1"/>
  <c r="D10548" i="1"/>
  <c r="M10548" i="1"/>
  <c r="C10549" i="1"/>
  <c r="D10549" i="1"/>
  <c r="M10549" i="1"/>
  <c r="C10551" i="1"/>
  <c r="D10551" i="1"/>
  <c r="M10551" i="1"/>
  <c r="C10552" i="1"/>
  <c r="D10552" i="1"/>
  <c r="M10552" i="1"/>
  <c r="C20141" i="1"/>
  <c r="D20141" i="1"/>
  <c r="M20141" i="1"/>
  <c r="C10553" i="1"/>
  <c r="D10553" i="1"/>
  <c r="M10553" i="1"/>
  <c r="C20142" i="1"/>
  <c r="D20142" i="1"/>
  <c r="M20142" i="1"/>
  <c r="C10554" i="1"/>
  <c r="D10554" i="1"/>
  <c r="M10554" i="1"/>
  <c r="C10555" i="1"/>
  <c r="D10555" i="1"/>
  <c r="M10555" i="1"/>
  <c r="C10556" i="1"/>
  <c r="D10556" i="1"/>
  <c r="M10556" i="1"/>
  <c r="C20143" i="1"/>
  <c r="D20143" i="1"/>
  <c r="M20143" i="1"/>
  <c r="C10557" i="1"/>
  <c r="D10557" i="1"/>
  <c r="M10557" i="1"/>
  <c r="C10558" i="1"/>
  <c r="D10558" i="1"/>
  <c r="M10558" i="1"/>
  <c r="C10559" i="1"/>
  <c r="D10559" i="1"/>
  <c r="M10559" i="1"/>
  <c r="C10560" i="1"/>
  <c r="D10560" i="1"/>
  <c r="M10560" i="1"/>
  <c r="C20144" i="1"/>
  <c r="D20144" i="1"/>
  <c r="M20144" i="1"/>
  <c r="C20145" i="1"/>
  <c r="D20145" i="1"/>
  <c r="M20145" i="1"/>
  <c r="C10561" i="1"/>
  <c r="D10561" i="1"/>
  <c r="M10561" i="1"/>
  <c r="C20146" i="1"/>
  <c r="D20146" i="1"/>
  <c r="M20146" i="1"/>
  <c r="C20147" i="1"/>
  <c r="D20147" i="1"/>
  <c r="M20147" i="1"/>
  <c r="C10562" i="1"/>
  <c r="D10562" i="1"/>
  <c r="M10562" i="1"/>
  <c r="C10563" i="1"/>
  <c r="D10563" i="1"/>
  <c r="M10563" i="1"/>
  <c r="C10564" i="1"/>
  <c r="D10564" i="1"/>
  <c r="M10564" i="1"/>
  <c r="C10565" i="1"/>
  <c r="D10565" i="1"/>
  <c r="M10565" i="1"/>
  <c r="C20148" i="1"/>
  <c r="D20148" i="1"/>
  <c r="M20148" i="1"/>
  <c r="C10567" i="1"/>
  <c r="D10567" i="1"/>
  <c r="M10567" i="1"/>
  <c r="C10566" i="1"/>
  <c r="D10566" i="1"/>
  <c r="M10566" i="1"/>
  <c r="C20149" i="1"/>
  <c r="D20149" i="1"/>
  <c r="M20149" i="1"/>
  <c r="C10568" i="1"/>
  <c r="D10568" i="1"/>
  <c r="M10568" i="1"/>
  <c r="C10569" i="1"/>
  <c r="D10569" i="1"/>
  <c r="M10569" i="1"/>
  <c r="C20150" i="1"/>
  <c r="D20150" i="1"/>
  <c r="M20150" i="1"/>
  <c r="C10570" i="1"/>
  <c r="D10570" i="1"/>
  <c r="M10570" i="1"/>
  <c r="C20151" i="1"/>
  <c r="D20151" i="1"/>
  <c r="M20151" i="1"/>
  <c r="C20152" i="1"/>
  <c r="D20152" i="1"/>
  <c r="M20152" i="1"/>
  <c r="C10571" i="1"/>
  <c r="D10571" i="1"/>
  <c r="M10571" i="1"/>
  <c r="C10572" i="1"/>
  <c r="D10572" i="1"/>
  <c r="M10572" i="1"/>
  <c r="C20153" i="1"/>
  <c r="D20153" i="1"/>
  <c r="M20153" i="1"/>
  <c r="C20154" i="1"/>
  <c r="D20154" i="1"/>
  <c r="M20154" i="1"/>
  <c r="C10574" i="1"/>
  <c r="M10574" i="1"/>
  <c r="C10575" i="1"/>
  <c r="D10575" i="1"/>
  <c r="M10575" i="1"/>
  <c r="C10576" i="1"/>
  <c r="D10576" i="1"/>
  <c r="M10576" i="1"/>
  <c r="C10577" i="1"/>
  <c r="D10577" i="1"/>
  <c r="M10577" i="1"/>
  <c r="C20155" i="1"/>
  <c r="D20155" i="1"/>
  <c r="M20155" i="1"/>
  <c r="C10578" i="1"/>
  <c r="D10578" i="1"/>
  <c r="M10578" i="1"/>
  <c r="C10579" i="1"/>
  <c r="D10579" i="1"/>
  <c r="M10579" i="1"/>
  <c r="C10580" i="1"/>
  <c r="D10580" i="1"/>
  <c r="M10580" i="1"/>
  <c r="C10581" i="1"/>
  <c r="D10581" i="1"/>
  <c r="M10581" i="1"/>
  <c r="C10582" i="1"/>
  <c r="D10582" i="1"/>
  <c r="M10582" i="1"/>
  <c r="C20156" i="1"/>
  <c r="D20156" i="1"/>
  <c r="M20156" i="1"/>
  <c r="C10583" i="1"/>
  <c r="D10583" i="1"/>
  <c r="M10583" i="1"/>
  <c r="C10584" i="1"/>
  <c r="D10584" i="1"/>
  <c r="M10584" i="1"/>
  <c r="C10585" i="1"/>
  <c r="D10585" i="1"/>
  <c r="M10585" i="1"/>
  <c r="C10586" i="1"/>
  <c r="D10586" i="1"/>
  <c r="M10586" i="1"/>
  <c r="C10587" i="1"/>
  <c r="D10587" i="1"/>
  <c r="M10587" i="1"/>
  <c r="C10588" i="1"/>
  <c r="D10588" i="1"/>
  <c r="M10588" i="1"/>
  <c r="C10589" i="1"/>
  <c r="D10589" i="1"/>
  <c r="M10589" i="1"/>
  <c r="C10590" i="1"/>
  <c r="D10590" i="1"/>
  <c r="M10590" i="1"/>
  <c r="C20157" i="1"/>
  <c r="D20157" i="1"/>
  <c r="M20157" i="1"/>
  <c r="C10591" i="1"/>
  <c r="D10591" i="1"/>
  <c r="M10591" i="1"/>
  <c r="C10592" i="1"/>
  <c r="D10592" i="1"/>
  <c r="M10592" i="1"/>
  <c r="C10593" i="1"/>
  <c r="D10593" i="1"/>
  <c r="M10593" i="1"/>
  <c r="C20158" i="1"/>
  <c r="D20158" i="1"/>
  <c r="M20158" i="1"/>
  <c r="C10595" i="1"/>
  <c r="D10595" i="1"/>
  <c r="M10595" i="1"/>
  <c r="C20159" i="1"/>
  <c r="D20159" i="1"/>
  <c r="M20159" i="1"/>
  <c r="C10597" i="1"/>
  <c r="D10597" i="1"/>
  <c r="M10597" i="1"/>
  <c r="C10598" i="1"/>
  <c r="D10598" i="1"/>
  <c r="M10598" i="1"/>
  <c r="C20160" i="1"/>
  <c r="D20160" i="1"/>
  <c r="M20160" i="1"/>
  <c r="C10599" i="1"/>
  <c r="D10599" i="1"/>
  <c r="M10599" i="1"/>
  <c r="C10600" i="1"/>
  <c r="D10600" i="1"/>
  <c r="M10600" i="1"/>
  <c r="C10601" i="1"/>
  <c r="D10601" i="1"/>
  <c r="M10601" i="1"/>
  <c r="C10602" i="1"/>
  <c r="D10602" i="1"/>
  <c r="M10602" i="1"/>
  <c r="C10603" i="1"/>
  <c r="D10603" i="1"/>
  <c r="M10603" i="1"/>
  <c r="C10604" i="1"/>
  <c r="D10604" i="1"/>
  <c r="M10604" i="1"/>
  <c r="C10605" i="1"/>
  <c r="D10605" i="1"/>
  <c r="M10605" i="1"/>
  <c r="C10606" i="1"/>
  <c r="D10606" i="1"/>
  <c r="M10606" i="1"/>
  <c r="C20161" i="1"/>
  <c r="D20161" i="1"/>
  <c r="M20161" i="1"/>
  <c r="C20162" i="1"/>
  <c r="D20162" i="1"/>
  <c r="M20162" i="1"/>
  <c r="C10607" i="1"/>
  <c r="D10607" i="1"/>
  <c r="M10607" i="1"/>
  <c r="C10608" i="1"/>
  <c r="D10608" i="1"/>
  <c r="M10608" i="1"/>
  <c r="C20163" i="1"/>
  <c r="D20163" i="1"/>
  <c r="M20163" i="1"/>
  <c r="C20164" i="1"/>
  <c r="D20164" i="1"/>
  <c r="M20164" i="1"/>
  <c r="C20165" i="1"/>
  <c r="D20165" i="1"/>
  <c r="M20165" i="1"/>
  <c r="C20166" i="1"/>
  <c r="D20166" i="1"/>
  <c r="M20166" i="1"/>
  <c r="C10609" i="1"/>
  <c r="D10609" i="1"/>
  <c r="M10609" i="1"/>
  <c r="C20167" i="1"/>
  <c r="D20167" i="1"/>
  <c r="M20167" i="1"/>
  <c r="C20168" i="1"/>
  <c r="D20168" i="1"/>
  <c r="M20168" i="1"/>
  <c r="C20169" i="1"/>
  <c r="D20169" i="1"/>
  <c r="M20169" i="1"/>
  <c r="C10610" i="1"/>
  <c r="D10610" i="1"/>
  <c r="M10610" i="1"/>
  <c r="C20170" i="1"/>
  <c r="D20170" i="1"/>
  <c r="M20170" i="1"/>
  <c r="C10611" i="1"/>
  <c r="D10611" i="1"/>
  <c r="M10611" i="1"/>
  <c r="C10612" i="1"/>
  <c r="D10612" i="1"/>
  <c r="M10612" i="1"/>
  <c r="C10613" i="1"/>
  <c r="D10613" i="1"/>
  <c r="M10613" i="1"/>
  <c r="C10614" i="1"/>
  <c r="D10614" i="1"/>
  <c r="M10614" i="1"/>
  <c r="C20171" i="1"/>
  <c r="D20171" i="1"/>
  <c r="M20171" i="1"/>
  <c r="C10615" i="1"/>
  <c r="D10615" i="1"/>
  <c r="M10615" i="1"/>
  <c r="C10616" i="1"/>
  <c r="D10616" i="1"/>
  <c r="M10616" i="1"/>
  <c r="C10617" i="1"/>
  <c r="D10617" i="1"/>
  <c r="M10617" i="1"/>
  <c r="C20172" i="1"/>
  <c r="D20172" i="1"/>
  <c r="M20172" i="1"/>
  <c r="C10618" i="1"/>
  <c r="D10618" i="1"/>
  <c r="M10618" i="1"/>
  <c r="C10619" i="1"/>
  <c r="D10619" i="1"/>
  <c r="M10619" i="1"/>
  <c r="C10620" i="1"/>
  <c r="D10620" i="1"/>
  <c r="M10620" i="1"/>
  <c r="C20173" i="1"/>
  <c r="D20173" i="1"/>
  <c r="M20173" i="1"/>
  <c r="C10621" i="1"/>
  <c r="D10621" i="1"/>
  <c r="M10621" i="1"/>
  <c r="C10622" i="1"/>
  <c r="D10622" i="1"/>
  <c r="M10622" i="1"/>
  <c r="C10623" i="1"/>
  <c r="D10623" i="1"/>
  <c r="M10623" i="1"/>
  <c r="C10624" i="1"/>
  <c r="D10624" i="1"/>
  <c r="M10624" i="1"/>
  <c r="C10625" i="1"/>
  <c r="D10625" i="1"/>
  <c r="M10625" i="1"/>
  <c r="C10626" i="1"/>
  <c r="D10626" i="1"/>
  <c r="M10626" i="1"/>
  <c r="C10627" i="1"/>
  <c r="D10627" i="1"/>
  <c r="M10627" i="1"/>
  <c r="C20174" i="1"/>
  <c r="D20174" i="1"/>
  <c r="M20174" i="1"/>
  <c r="C20175" i="1"/>
  <c r="D20175" i="1"/>
  <c r="M20175" i="1"/>
  <c r="C10628" i="1"/>
  <c r="D10628" i="1"/>
  <c r="M10628" i="1"/>
  <c r="C10629" i="1"/>
  <c r="D10629" i="1"/>
  <c r="M10629" i="1"/>
  <c r="C10630" i="1"/>
  <c r="D10630" i="1"/>
  <c r="M10630" i="1"/>
  <c r="C20176" i="1"/>
  <c r="D20176" i="1"/>
  <c r="M20176" i="1"/>
  <c r="C10631" i="1"/>
  <c r="D10631" i="1"/>
  <c r="M10631" i="1"/>
  <c r="C10632" i="1"/>
  <c r="D10632" i="1"/>
  <c r="M10632" i="1"/>
  <c r="C10633" i="1"/>
  <c r="D10633" i="1"/>
  <c r="M10633" i="1"/>
  <c r="C20177" i="1"/>
  <c r="D20177" i="1"/>
  <c r="M20177" i="1"/>
  <c r="C10634" i="1"/>
  <c r="D10634" i="1"/>
  <c r="M10634" i="1"/>
  <c r="C10635" i="1"/>
  <c r="D10635" i="1"/>
  <c r="M10635" i="1"/>
  <c r="C10637" i="1"/>
  <c r="D10637" i="1"/>
  <c r="M10637" i="1"/>
  <c r="C10636" i="1"/>
  <c r="D10636" i="1"/>
  <c r="M10636" i="1"/>
  <c r="C20178" i="1"/>
  <c r="D20178" i="1"/>
  <c r="M20178" i="1"/>
  <c r="C10639" i="1"/>
  <c r="D10639" i="1"/>
  <c r="M10639" i="1"/>
  <c r="C20179" i="1"/>
  <c r="D20179" i="1"/>
  <c r="M20179" i="1"/>
  <c r="C10638" i="1"/>
  <c r="D10638" i="1"/>
  <c r="M10638" i="1"/>
  <c r="C10640" i="1"/>
  <c r="D10640" i="1"/>
  <c r="M10640" i="1"/>
  <c r="C20180" i="1"/>
  <c r="D20180" i="1"/>
  <c r="M20180" i="1"/>
  <c r="C10641" i="1"/>
  <c r="D10641" i="1"/>
  <c r="M10641" i="1"/>
  <c r="C10642" i="1"/>
  <c r="D10642" i="1"/>
  <c r="M10642" i="1"/>
  <c r="C20181" i="1"/>
  <c r="D20181" i="1"/>
  <c r="M20181" i="1"/>
  <c r="C10643" i="1"/>
  <c r="D10643" i="1"/>
  <c r="M10643" i="1"/>
  <c r="C10644" i="1"/>
  <c r="D10644" i="1"/>
  <c r="M10644" i="1"/>
  <c r="C10645" i="1"/>
  <c r="D10645" i="1"/>
  <c r="M10645" i="1"/>
  <c r="C10646" i="1"/>
  <c r="D10646" i="1"/>
  <c r="M10646" i="1"/>
  <c r="C10647" i="1"/>
  <c r="D10647" i="1"/>
  <c r="M10647" i="1"/>
  <c r="C10648" i="1"/>
  <c r="D10648" i="1"/>
  <c r="M10648" i="1"/>
  <c r="C20182" i="1"/>
  <c r="D20182" i="1"/>
  <c r="M20182" i="1"/>
  <c r="C10649" i="1"/>
  <c r="D10649" i="1"/>
  <c r="M10649" i="1"/>
  <c r="C10650" i="1"/>
  <c r="D10650" i="1"/>
  <c r="M10650" i="1"/>
  <c r="C10651" i="1"/>
  <c r="D10651" i="1"/>
  <c r="M10651" i="1"/>
  <c r="C10652" i="1"/>
  <c r="D10652" i="1"/>
  <c r="M10652" i="1"/>
  <c r="C10653" i="1"/>
  <c r="D10653" i="1"/>
  <c r="M10653" i="1"/>
  <c r="C10654" i="1"/>
  <c r="D10654" i="1"/>
  <c r="M10654" i="1"/>
  <c r="C10655" i="1"/>
  <c r="D10655" i="1"/>
  <c r="M10655" i="1"/>
  <c r="C10656" i="1"/>
  <c r="D10656" i="1"/>
  <c r="M10656" i="1"/>
  <c r="C20183" i="1"/>
  <c r="D20183" i="1"/>
  <c r="M20183" i="1"/>
  <c r="C10657" i="1"/>
  <c r="D10657" i="1"/>
  <c r="M10657" i="1"/>
  <c r="C10658" i="1"/>
  <c r="D10658" i="1"/>
  <c r="M10658" i="1"/>
  <c r="C20184" i="1"/>
  <c r="D20184" i="1"/>
  <c r="M20184" i="1"/>
  <c r="C20185" i="1"/>
  <c r="D20185" i="1"/>
  <c r="M20185" i="1"/>
  <c r="C20186" i="1"/>
  <c r="D20186" i="1"/>
  <c r="M20186" i="1"/>
  <c r="C20187" i="1"/>
  <c r="D20187" i="1"/>
  <c r="M20187" i="1"/>
  <c r="C10659" i="1"/>
  <c r="D10659" i="1"/>
  <c r="M10659" i="1"/>
  <c r="C10660" i="1"/>
  <c r="D10660" i="1"/>
  <c r="M10660" i="1"/>
  <c r="C10661" i="1"/>
  <c r="D10661" i="1"/>
  <c r="M10661" i="1"/>
  <c r="C20188" i="1"/>
  <c r="D20188" i="1"/>
  <c r="M20188" i="1"/>
  <c r="C10662" i="1"/>
  <c r="D10662" i="1"/>
  <c r="M10662" i="1"/>
  <c r="C10663" i="1"/>
  <c r="D10663" i="1"/>
  <c r="M10663" i="1"/>
  <c r="C20189" i="1"/>
  <c r="D20189" i="1"/>
  <c r="M20189" i="1"/>
  <c r="C10664" i="1"/>
  <c r="D10664" i="1"/>
  <c r="M10664" i="1"/>
  <c r="C20190" i="1"/>
  <c r="D20190" i="1"/>
  <c r="M20190" i="1"/>
  <c r="C10665" i="1"/>
  <c r="D10665" i="1"/>
  <c r="M10665" i="1"/>
  <c r="C20191" i="1"/>
  <c r="D20191" i="1"/>
  <c r="M20191" i="1"/>
  <c r="C10666" i="1"/>
  <c r="D10666" i="1"/>
  <c r="M10666" i="1"/>
  <c r="C10667" i="1"/>
  <c r="D10667" i="1"/>
  <c r="M10667" i="1"/>
  <c r="C11157" i="1"/>
  <c r="D11157" i="1"/>
  <c r="M11157" i="1"/>
  <c r="C10668" i="1"/>
  <c r="D10668" i="1"/>
  <c r="M10668" i="1"/>
  <c r="C10669" i="1"/>
  <c r="D10669" i="1"/>
  <c r="M10669" i="1"/>
  <c r="C10670" i="1"/>
  <c r="D10670" i="1"/>
  <c r="M10670" i="1"/>
  <c r="C10671" i="1"/>
  <c r="D10671" i="1"/>
  <c r="M10671" i="1"/>
  <c r="C10672" i="1"/>
  <c r="D10672" i="1"/>
  <c r="M10672" i="1"/>
  <c r="C10673" i="1"/>
  <c r="D10673" i="1"/>
  <c r="M10673" i="1"/>
  <c r="C10674" i="1"/>
  <c r="D10674" i="1"/>
  <c r="M10674" i="1"/>
  <c r="C10675" i="1"/>
  <c r="D10675" i="1"/>
  <c r="M10675" i="1"/>
  <c r="C10676" i="1"/>
  <c r="D10676" i="1"/>
  <c r="M10676" i="1"/>
  <c r="C10677" i="1"/>
  <c r="D10677" i="1"/>
  <c r="M10677" i="1"/>
  <c r="C10678" i="1"/>
  <c r="D10678" i="1"/>
  <c r="M10678" i="1"/>
  <c r="C20192" i="1"/>
  <c r="D20192" i="1"/>
  <c r="M20192" i="1"/>
  <c r="C10679" i="1"/>
  <c r="D10679" i="1"/>
  <c r="M10679" i="1"/>
  <c r="C20193" i="1"/>
  <c r="D20193" i="1"/>
  <c r="M20193" i="1"/>
  <c r="C10680" i="1"/>
  <c r="D10680" i="1"/>
  <c r="M10680" i="1"/>
  <c r="C10681" i="1"/>
  <c r="D10681" i="1"/>
  <c r="M10681" i="1"/>
  <c r="C20194" i="1"/>
  <c r="D20194" i="1"/>
  <c r="M20194" i="1"/>
  <c r="C10682" i="1"/>
  <c r="D10682" i="1"/>
  <c r="M10682" i="1"/>
  <c r="C10683" i="1"/>
  <c r="D10683" i="1"/>
  <c r="M10683" i="1"/>
  <c r="C10685" i="1"/>
  <c r="D10685" i="1"/>
  <c r="M10685" i="1"/>
  <c r="C10684" i="1"/>
  <c r="D10684" i="1"/>
  <c r="M10684" i="1"/>
  <c r="C10686" i="1"/>
  <c r="D10686" i="1"/>
  <c r="M10686" i="1"/>
  <c r="C10687" i="1"/>
  <c r="D10687" i="1"/>
  <c r="M10687" i="1"/>
  <c r="C20195" i="1"/>
  <c r="D20195" i="1"/>
  <c r="M20195" i="1"/>
  <c r="C10688" i="1"/>
  <c r="D10688" i="1"/>
  <c r="M10688" i="1"/>
  <c r="C20196" i="1"/>
  <c r="D20196" i="1"/>
  <c r="M20196" i="1"/>
  <c r="C10689" i="1"/>
  <c r="D10689" i="1"/>
  <c r="M10689" i="1"/>
  <c r="C10690" i="1"/>
  <c r="D10690" i="1"/>
  <c r="M10690" i="1"/>
  <c r="C10691" i="1"/>
  <c r="D10691" i="1"/>
  <c r="M10691" i="1"/>
  <c r="C10692" i="1"/>
  <c r="D10692" i="1"/>
  <c r="M10692" i="1"/>
  <c r="C10693" i="1"/>
  <c r="D10693" i="1"/>
  <c r="M10693" i="1"/>
  <c r="C10694" i="1"/>
  <c r="D10694" i="1"/>
  <c r="M10694" i="1"/>
  <c r="C10695" i="1"/>
  <c r="D10695" i="1"/>
  <c r="M10695" i="1"/>
  <c r="C10696" i="1"/>
  <c r="D10696" i="1"/>
  <c r="M10696" i="1"/>
  <c r="C20197" i="1"/>
  <c r="D20197" i="1"/>
  <c r="M20197" i="1"/>
  <c r="C10697" i="1"/>
  <c r="D10697" i="1"/>
  <c r="M10697" i="1"/>
  <c r="C10698" i="1"/>
  <c r="D10698" i="1"/>
  <c r="M10698" i="1"/>
  <c r="C10699" i="1"/>
  <c r="D10699" i="1"/>
  <c r="M10699" i="1"/>
  <c r="C10700" i="1"/>
  <c r="D10700" i="1"/>
  <c r="M10700" i="1"/>
  <c r="C10701" i="1"/>
  <c r="D10701" i="1"/>
  <c r="M10701" i="1"/>
  <c r="C20198" i="1"/>
  <c r="D20198" i="1"/>
  <c r="M20198" i="1"/>
  <c r="C10702" i="1"/>
  <c r="D10702" i="1"/>
  <c r="M10702" i="1"/>
  <c r="C20199" i="1"/>
  <c r="D20199" i="1"/>
  <c r="M20199" i="1"/>
  <c r="C10703" i="1"/>
  <c r="D10703" i="1"/>
  <c r="M10703" i="1"/>
  <c r="C10704" i="1"/>
  <c r="D10704" i="1"/>
  <c r="M10704" i="1"/>
  <c r="C10705" i="1"/>
  <c r="D10705" i="1"/>
  <c r="M10705" i="1"/>
  <c r="C20200" i="1"/>
  <c r="D20200" i="1"/>
  <c r="M20200" i="1"/>
  <c r="C20201" i="1"/>
  <c r="D20201" i="1"/>
  <c r="M20201" i="1"/>
  <c r="C10706" i="1"/>
  <c r="D10706" i="1"/>
  <c r="M10706" i="1"/>
  <c r="C10707" i="1"/>
  <c r="D10707" i="1"/>
  <c r="M10707" i="1"/>
  <c r="C10708" i="1"/>
  <c r="D10708" i="1"/>
  <c r="M10708" i="1"/>
  <c r="C20202" i="1"/>
  <c r="D20202" i="1"/>
  <c r="M20202" i="1"/>
  <c r="C10709" i="1"/>
  <c r="D10709" i="1"/>
  <c r="M10709" i="1"/>
  <c r="C10710" i="1"/>
  <c r="D10710" i="1"/>
  <c r="M10710" i="1"/>
  <c r="C10711" i="1"/>
  <c r="M10711" i="1"/>
  <c r="C10712" i="1"/>
  <c r="D10712" i="1"/>
  <c r="M10712" i="1"/>
  <c r="C20203" i="1"/>
  <c r="D20203" i="1"/>
  <c r="M20203" i="1"/>
  <c r="C10713" i="1"/>
  <c r="D10713" i="1"/>
  <c r="M10713" i="1"/>
  <c r="C10714" i="1"/>
  <c r="D10714" i="1"/>
  <c r="M10714" i="1"/>
  <c r="C10715" i="1"/>
  <c r="D10715" i="1"/>
  <c r="M10715" i="1"/>
  <c r="C10718" i="1"/>
  <c r="D10718" i="1"/>
  <c r="M10718" i="1"/>
  <c r="C10716" i="1"/>
  <c r="D10716" i="1"/>
  <c r="M10716" i="1"/>
  <c r="C10717" i="1"/>
  <c r="D10717" i="1"/>
  <c r="M10717" i="1"/>
  <c r="C20204" i="1"/>
  <c r="D20204" i="1"/>
  <c r="M20204" i="1"/>
  <c r="C10719" i="1"/>
  <c r="D10719" i="1"/>
  <c r="M10719" i="1"/>
  <c r="C20205" i="1"/>
  <c r="D20205" i="1"/>
  <c r="M20205" i="1"/>
  <c r="C10720" i="1"/>
  <c r="D10720" i="1"/>
  <c r="M10720" i="1"/>
  <c r="C10721" i="1"/>
  <c r="D10721" i="1"/>
  <c r="M10721" i="1"/>
  <c r="C10722" i="1"/>
  <c r="M10722" i="1"/>
  <c r="C10724" i="1"/>
  <c r="D10724" i="1"/>
  <c r="M10724" i="1"/>
  <c r="C10725" i="1"/>
  <c r="D10725" i="1"/>
  <c r="M10725" i="1"/>
  <c r="C20206" i="1"/>
  <c r="D20206" i="1"/>
  <c r="M20206" i="1"/>
  <c r="C20207" i="1"/>
  <c r="D20207" i="1"/>
  <c r="M20207" i="1"/>
  <c r="C20208" i="1"/>
  <c r="D20208" i="1"/>
  <c r="M20208" i="1"/>
  <c r="C10726" i="1"/>
  <c r="D10726" i="1"/>
  <c r="M10726" i="1"/>
  <c r="C10727" i="1"/>
  <c r="D10727" i="1"/>
  <c r="M10727" i="1"/>
  <c r="C20209" i="1"/>
  <c r="D20209" i="1"/>
  <c r="M20209" i="1"/>
  <c r="C10728" i="1"/>
  <c r="D10728" i="1"/>
  <c r="M10728" i="1"/>
  <c r="C20210" i="1"/>
  <c r="D20210" i="1"/>
  <c r="M20210" i="1"/>
  <c r="C10729" i="1"/>
  <c r="D10729" i="1"/>
  <c r="M10729" i="1"/>
  <c r="C10731" i="1"/>
  <c r="D10731" i="1"/>
  <c r="M10731" i="1"/>
  <c r="C10730" i="1"/>
  <c r="D10730" i="1"/>
  <c r="M10730" i="1"/>
  <c r="C20211" i="1"/>
  <c r="D20211" i="1"/>
  <c r="M20211" i="1"/>
  <c r="C10732" i="1"/>
  <c r="D10732" i="1"/>
  <c r="M10732" i="1"/>
  <c r="C20212" i="1"/>
  <c r="D20212" i="1"/>
  <c r="M20212" i="1"/>
  <c r="C10733" i="1"/>
  <c r="D10733" i="1"/>
  <c r="M10733" i="1"/>
  <c r="C10734" i="1"/>
  <c r="D10734" i="1"/>
  <c r="M10734" i="1"/>
  <c r="C10735" i="1"/>
  <c r="D10735" i="1"/>
  <c r="M10735" i="1"/>
  <c r="C10736" i="1"/>
  <c r="D10736" i="1"/>
  <c r="M10736" i="1"/>
  <c r="C10737" i="1"/>
  <c r="D10737" i="1"/>
  <c r="M10737" i="1"/>
  <c r="C20213" i="1"/>
  <c r="D20213" i="1"/>
  <c r="M20213" i="1"/>
  <c r="C10738" i="1"/>
  <c r="D10738" i="1"/>
  <c r="M10738" i="1"/>
  <c r="C20214" i="1"/>
  <c r="D20214" i="1"/>
  <c r="M20214" i="1"/>
  <c r="C20215" i="1"/>
  <c r="D20215" i="1"/>
  <c r="M20215" i="1"/>
  <c r="C10739" i="1"/>
  <c r="D10739" i="1"/>
  <c r="M10739" i="1"/>
  <c r="C10740" i="1"/>
  <c r="D10740" i="1"/>
  <c r="M10740" i="1"/>
  <c r="C10741" i="1"/>
  <c r="D10741" i="1"/>
  <c r="M10741" i="1"/>
  <c r="C20216" i="1"/>
  <c r="D20216" i="1"/>
  <c r="M20216" i="1"/>
  <c r="C20217" i="1"/>
  <c r="D20217" i="1"/>
  <c r="M20217" i="1"/>
  <c r="C10742" i="1"/>
  <c r="D10742" i="1"/>
  <c r="M10742" i="1"/>
  <c r="C20218" i="1"/>
  <c r="D20218" i="1"/>
  <c r="M20218" i="1"/>
  <c r="C20219" i="1"/>
  <c r="D20219" i="1"/>
  <c r="M20219" i="1"/>
  <c r="C10744" i="1"/>
  <c r="D10744" i="1"/>
  <c r="M10744" i="1"/>
  <c r="C10745" i="1"/>
  <c r="D10745" i="1"/>
  <c r="M10745" i="1"/>
  <c r="C10746" i="1"/>
  <c r="D10746" i="1"/>
  <c r="M10746" i="1"/>
  <c r="C20220" i="1"/>
  <c r="D20220" i="1"/>
  <c r="M20220" i="1"/>
  <c r="C20221" i="1"/>
  <c r="D20221" i="1"/>
  <c r="M20221" i="1"/>
  <c r="C10747" i="1"/>
  <c r="D10747" i="1"/>
  <c r="M10747" i="1"/>
  <c r="C10748" i="1"/>
  <c r="D10748" i="1"/>
  <c r="M10748" i="1"/>
  <c r="C10749" i="1"/>
  <c r="D10749" i="1"/>
  <c r="M10749" i="1"/>
  <c r="C10750" i="1"/>
  <c r="D10750" i="1"/>
  <c r="M10750" i="1"/>
  <c r="C20222" i="1"/>
  <c r="D20222" i="1"/>
  <c r="M20222" i="1"/>
  <c r="C20223" i="1"/>
  <c r="D20223" i="1"/>
  <c r="M20223" i="1"/>
  <c r="C10751" i="1"/>
  <c r="D10751" i="1"/>
  <c r="M10751" i="1"/>
  <c r="C20224" i="1"/>
  <c r="D20224" i="1"/>
  <c r="M20224" i="1"/>
  <c r="C20225" i="1"/>
  <c r="D20225" i="1"/>
  <c r="M20225" i="1"/>
  <c r="C10752" i="1"/>
  <c r="M10752" i="1"/>
  <c r="C10753" i="1"/>
  <c r="D10753" i="1"/>
  <c r="M10753" i="1"/>
  <c r="C10754" i="1"/>
  <c r="D10754" i="1"/>
  <c r="M10754" i="1"/>
  <c r="C10755" i="1"/>
  <c r="D10755" i="1"/>
  <c r="M10755" i="1"/>
  <c r="C10756" i="1"/>
  <c r="D10756" i="1"/>
  <c r="M10756" i="1"/>
  <c r="C10757" i="1"/>
  <c r="D10757" i="1"/>
  <c r="M10757" i="1"/>
  <c r="C20226" i="1"/>
  <c r="D20226" i="1"/>
  <c r="M20226" i="1"/>
  <c r="C10758" i="1"/>
  <c r="D10758" i="1"/>
  <c r="M10758" i="1"/>
  <c r="C10759" i="1"/>
  <c r="D10759" i="1"/>
  <c r="M10759" i="1"/>
  <c r="C20227" i="1"/>
  <c r="D20227" i="1"/>
  <c r="M20227" i="1"/>
  <c r="C20228" i="1"/>
  <c r="D20228" i="1"/>
  <c r="M20228" i="1"/>
  <c r="C20229" i="1"/>
  <c r="D20229" i="1"/>
  <c r="M20229" i="1"/>
  <c r="C20230" i="1"/>
  <c r="D20230" i="1"/>
  <c r="M20230" i="1"/>
  <c r="C10760" i="1"/>
  <c r="D10760" i="1"/>
  <c r="M10760" i="1"/>
  <c r="C10761" i="1"/>
  <c r="D10761" i="1"/>
  <c r="M10761" i="1"/>
  <c r="C10762" i="1"/>
  <c r="D10762" i="1"/>
  <c r="M10762" i="1"/>
  <c r="C20231" i="1"/>
  <c r="D20231" i="1"/>
  <c r="M20231" i="1"/>
  <c r="C10763" i="1"/>
  <c r="D10763" i="1"/>
  <c r="M10763" i="1"/>
  <c r="C10764" i="1"/>
  <c r="M10764" i="1"/>
  <c r="C10765" i="1"/>
  <c r="D10765" i="1"/>
  <c r="M10765" i="1"/>
  <c r="C10766" i="1"/>
  <c r="D10766" i="1"/>
  <c r="M10766" i="1"/>
  <c r="C10767" i="1"/>
  <c r="D10767" i="1"/>
  <c r="M10767" i="1"/>
  <c r="C10769" i="1"/>
  <c r="D10769" i="1"/>
  <c r="M10769" i="1"/>
  <c r="C20232" i="1"/>
  <c r="D20232" i="1"/>
  <c r="M20232" i="1"/>
  <c r="C20233" i="1"/>
  <c r="D20233" i="1"/>
  <c r="M20233" i="1"/>
  <c r="C20234" i="1"/>
  <c r="D20234" i="1"/>
  <c r="M20234" i="1"/>
  <c r="C20235" i="1"/>
  <c r="D20235" i="1"/>
  <c r="M20235" i="1"/>
  <c r="C20236" i="1"/>
  <c r="D20236" i="1"/>
  <c r="M20236" i="1"/>
  <c r="C10770" i="1"/>
  <c r="D10770" i="1"/>
  <c r="M10770" i="1"/>
  <c r="C10771" i="1"/>
  <c r="D10771" i="1"/>
  <c r="M10771" i="1"/>
  <c r="C10772" i="1"/>
  <c r="D10772" i="1"/>
  <c r="M10772" i="1"/>
  <c r="C20237" i="1"/>
  <c r="D20237" i="1"/>
  <c r="M20237" i="1"/>
  <c r="C10768" i="1"/>
  <c r="D10768" i="1"/>
  <c r="M10768" i="1"/>
  <c r="C10773" i="1"/>
  <c r="M10773" i="1"/>
  <c r="C10774" i="1"/>
  <c r="D10774" i="1"/>
  <c r="M10774" i="1"/>
  <c r="C10775" i="1"/>
  <c r="D10775" i="1"/>
  <c r="M10775" i="1"/>
  <c r="C20238" i="1"/>
  <c r="D20238" i="1"/>
  <c r="M20238" i="1"/>
  <c r="C20239" i="1"/>
  <c r="D20239" i="1"/>
  <c r="M20239" i="1"/>
  <c r="C10776" i="1"/>
  <c r="D10776" i="1"/>
  <c r="M10776" i="1"/>
  <c r="C20240" i="1"/>
  <c r="D20240" i="1"/>
  <c r="M20240" i="1"/>
  <c r="C10777" i="1"/>
  <c r="D10777" i="1"/>
  <c r="M10777" i="1"/>
  <c r="C10778" i="1"/>
  <c r="D10778" i="1"/>
  <c r="M10778" i="1"/>
  <c r="C10779" i="1"/>
  <c r="D10779" i="1"/>
  <c r="M10779" i="1"/>
  <c r="C10780" i="1"/>
  <c r="D10780" i="1"/>
  <c r="M10780" i="1"/>
  <c r="C10781" i="1"/>
  <c r="D10781" i="1"/>
  <c r="M10781" i="1"/>
  <c r="C20241" i="1"/>
  <c r="D20241" i="1"/>
  <c r="M20241" i="1"/>
  <c r="C20242" i="1"/>
  <c r="D20242" i="1"/>
  <c r="M20242" i="1"/>
  <c r="C20243" i="1"/>
  <c r="D20243" i="1"/>
  <c r="M20243" i="1"/>
  <c r="C10782" i="1"/>
  <c r="D10782" i="1"/>
  <c r="M10782" i="1"/>
  <c r="C10783" i="1"/>
  <c r="D10783" i="1"/>
  <c r="M10783" i="1"/>
  <c r="C10784" i="1"/>
  <c r="D10784" i="1"/>
  <c r="M10784" i="1"/>
  <c r="C10785" i="1"/>
  <c r="D10785" i="1"/>
  <c r="M10785" i="1"/>
  <c r="C10786" i="1"/>
  <c r="D10786" i="1"/>
  <c r="M10786" i="1"/>
  <c r="C20244" i="1"/>
  <c r="D20244" i="1"/>
  <c r="M20244" i="1"/>
  <c r="C20245" i="1"/>
  <c r="D20245" i="1"/>
  <c r="M20245" i="1"/>
  <c r="C20246" i="1"/>
  <c r="D20246" i="1"/>
  <c r="M20246" i="1"/>
  <c r="C10788" i="1"/>
  <c r="D10788" i="1"/>
  <c r="M10788" i="1"/>
  <c r="C10789" i="1"/>
  <c r="D10789" i="1"/>
  <c r="M10789" i="1"/>
  <c r="C10790" i="1"/>
  <c r="D10790" i="1"/>
  <c r="M10790" i="1"/>
  <c r="C10791" i="1"/>
  <c r="D10791" i="1"/>
  <c r="M10791" i="1"/>
  <c r="C10792" i="1"/>
  <c r="D10792" i="1"/>
  <c r="M10792" i="1"/>
  <c r="C10793" i="1"/>
  <c r="D10793" i="1"/>
  <c r="M10793" i="1"/>
  <c r="C10794" i="1"/>
  <c r="D10794" i="1"/>
  <c r="M10794" i="1"/>
  <c r="C10795" i="1"/>
  <c r="D10795" i="1"/>
  <c r="M10795" i="1"/>
  <c r="C10796" i="1"/>
  <c r="D10796" i="1"/>
  <c r="M10796" i="1"/>
  <c r="C20247" i="1"/>
  <c r="D20247" i="1"/>
  <c r="M20247" i="1"/>
  <c r="C10797" i="1"/>
  <c r="D10797" i="1"/>
  <c r="M10797" i="1"/>
  <c r="C10798" i="1"/>
  <c r="D10798" i="1"/>
  <c r="M10798" i="1"/>
  <c r="C10799" i="1"/>
  <c r="D10799" i="1"/>
  <c r="M10799" i="1"/>
  <c r="C20248" i="1"/>
  <c r="D20248" i="1"/>
  <c r="M20248" i="1"/>
  <c r="C20249" i="1"/>
  <c r="D20249" i="1"/>
  <c r="M20249" i="1"/>
  <c r="C20250" i="1"/>
  <c r="D20250" i="1"/>
  <c r="M20250" i="1"/>
  <c r="C20251" i="1"/>
  <c r="D20251" i="1"/>
  <c r="M20251" i="1"/>
  <c r="C20252" i="1"/>
  <c r="D20252" i="1"/>
  <c r="M20252" i="1"/>
  <c r="C20253" i="1"/>
  <c r="D20253" i="1"/>
  <c r="M20253" i="1"/>
  <c r="C10800" i="1"/>
  <c r="D10800" i="1"/>
  <c r="M10800" i="1"/>
  <c r="C20254" i="1"/>
  <c r="D20254" i="1"/>
  <c r="M20254" i="1"/>
  <c r="C10801" i="1"/>
  <c r="D10801" i="1"/>
  <c r="M10801" i="1"/>
  <c r="C10802" i="1"/>
  <c r="D10802" i="1"/>
  <c r="M10802" i="1"/>
  <c r="C20255" i="1"/>
  <c r="D20255" i="1"/>
  <c r="M20255" i="1"/>
  <c r="C20256" i="1"/>
  <c r="D20256" i="1"/>
  <c r="M20256" i="1"/>
  <c r="C20257" i="1"/>
  <c r="D20257" i="1"/>
  <c r="M20257" i="1"/>
  <c r="C20258" i="1"/>
  <c r="D20258" i="1"/>
  <c r="M20258" i="1"/>
  <c r="C10803" i="1"/>
  <c r="D10803" i="1"/>
  <c r="M10803" i="1"/>
  <c r="C10804" i="1"/>
  <c r="D10804" i="1"/>
  <c r="M10804" i="1"/>
  <c r="C20259" i="1"/>
  <c r="D20259" i="1"/>
  <c r="M20259" i="1"/>
  <c r="C20260" i="1"/>
  <c r="D20260" i="1"/>
  <c r="M20260" i="1"/>
  <c r="C10805" i="1"/>
  <c r="D10805" i="1"/>
  <c r="M10805" i="1"/>
  <c r="C10806" i="1"/>
  <c r="D10806" i="1"/>
  <c r="M10806" i="1"/>
  <c r="C10807" i="1"/>
  <c r="D10807" i="1"/>
  <c r="M10807" i="1"/>
  <c r="C10808" i="1"/>
  <c r="D10808" i="1"/>
  <c r="M10808" i="1"/>
  <c r="C10809" i="1"/>
  <c r="D10809" i="1"/>
  <c r="M10809" i="1"/>
  <c r="C10810" i="1"/>
  <c r="D10810" i="1"/>
  <c r="M10810" i="1"/>
  <c r="C10811" i="1"/>
  <c r="D10811" i="1"/>
  <c r="M10811" i="1"/>
  <c r="C20261" i="1"/>
  <c r="D20261" i="1"/>
  <c r="M20261" i="1"/>
  <c r="C10812" i="1"/>
  <c r="D10812" i="1"/>
  <c r="M10812" i="1"/>
  <c r="C20262" i="1"/>
  <c r="D20262" i="1"/>
  <c r="M20262" i="1"/>
  <c r="C10813" i="1"/>
  <c r="D10813" i="1"/>
  <c r="M10813" i="1"/>
  <c r="C20263" i="1"/>
  <c r="D20263" i="1"/>
  <c r="M20263" i="1"/>
  <c r="C10814" i="1"/>
  <c r="D10814" i="1"/>
  <c r="M10814" i="1"/>
  <c r="C10815" i="1"/>
  <c r="D10815" i="1"/>
  <c r="M10815" i="1"/>
  <c r="C20264" i="1"/>
  <c r="D20264" i="1"/>
  <c r="M20264" i="1"/>
  <c r="C20265" i="1"/>
  <c r="D20265" i="1"/>
  <c r="M20265" i="1"/>
  <c r="C10816" i="1"/>
  <c r="D10816" i="1"/>
  <c r="M10816" i="1"/>
  <c r="C10817" i="1"/>
  <c r="D10817" i="1"/>
  <c r="M10817" i="1"/>
  <c r="C10818" i="1"/>
  <c r="D10818" i="1"/>
  <c r="M10818" i="1"/>
  <c r="C20266" i="1"/>
  <c r="D20266" i="1"/>
  <c r="M20266" i="1"/>
  <c r="C20267" i="1"/>
  <c r="D20267" i="1"/>
  <c r="M20267" i="1"/>
  <c r="C10819" i="1"/>
  <c r="D10819" i="1"/>
  <c r="M10819" i="1"/>
  <c r="C10820" i="1"/>
  <c r="D10820" i="1"/>
  <c r="M10820" i="1"/>
  <c r="C10821" i="1"/>
  <c r="D10821" i="1"/>
  <c r="M10821" i="1"/>
  <c r="C10822" i="1"/>
  <c r="D10822" i="1"/>
  <c r="M10822" i="1"/>
  <c r="C20268" i="1"/>
  <c r="D20268" i="1"/>
  <c r="M20268" i="1"/>
  <c r="C10823" i="1"/>
  <c r="D10823" i="1"/>
  <c r="M10823" i="1"/>
  <c r="C10824" i="1"/>
  <c r="D10824" i="1"/>
  <c r="M10824" i="1"/>
  <c r="C10825" i="1"/>
  <c r="D10825" i="1"/>
  <c r="M10825" i="1"/>
  <c r="C10826" i="1"/>
  <c r="D10826" i="1"/>
  <c r="M10826" i="1"/>
  <c r="C10827" i="1"/>
  <c r="D10827" i="1"/>
  <c r="M10827" i="1"/>
  <c r="C10828" i="1"/>
  <c r="D10828" i="1"/>
  <c r="M10828" i="1"/>
  <c r="C10829" i="1"/>
  <c r="D10829" i="1"/>
  <c r="M10829" i="1"/>
  <c r="C20269" i="1"/>
  <c r="D20269" i="1"/>
  <c r="M20269" i="1"/>
  <c r="C10830" i="1"/>
  <c r="D10830" i="1"/>
  <c r="M10830" i="1"/>
  <c r="C10831" i="1"/>
  <c r="D10831" i="1"/>
  <c r="M10831" i="1"/>
  <c r="C10832" i="1"/>
  <c r="D10832" i="1"/>
  <c r="M10832" i="1"/>
  <c r="C20270" i="1"/>
  <c r="D20270" i="1"/>
  <c r="M20270" i="1"/>
  <c r="C20271" i="1"/>
  <c r="D20271" i="1"/>
  <c r="M20271" i="1"/>
  <c r="C20272" i="1"/>
  <c r="D20272" i="1"/>
  <c r="M20272" i="1"/>
  <c r="C20273" i="1"/>
  <c r="D20273" i="1"/>
  <c r="M20273" i="1"/>
  <c r="C20274" i="1"/>
  <c r="D20274" i="1"/>
  <c r="M20274" i="1"/>
  <c r="C10833" i="1"/>
  <c r="D10833" i="1"/>
  <c r="M10833" i="1"/>
  <c r="C10834" i="1"/>
  <c r="D10834" i="1"/>
  <c r="M10834" i="1"/>
  <c r="C20275" i="1"/>
  <c r="D20275" i="1"/>
  <c r="M20275" i="1"/>
  <c r="C10835" i="1"/>
  <c r="D10835" i="1"/>
  <c r="M10835" i="1"/>
  <c r="C20276" i="1"/>
  <c r="D20276" i="1"/>
  <c r="M20276" i="1"/>
  <c r="C10836" i="1"/>
  <c r="D10836" i="1"/>
  <c r="M10836" i="1"/>
  <c r="C10837" i="1"/>
  <c r="D10837" i="1"/>
  <c r="M10837" i="1"/>
  <c r="C10839" i="1"/>
  <c r="D10839" i="1"/>
  <c r="M10839" i="1"/>
  <c r="C10840" i="1"/>
  <c r="D10840" i="1"/>
  <c r="M10840" i="1"/>
  <c r="C10838" i="1"/>
  <c r="D10838" i="1"/>
  <c r="M10838" i="1"/>
  <c r="C10841" i="1"/>
  <c r="D10841" i="1"/>
  <c r="M10841" i="1"/>
  <c r="C10842" i="1"/>
  <c r="D10842" i="1"/>
  <c r="M10842" i="1"/>
  <c r="C10843" i="1"/>
  <c r="D10843" i="1"/>
  <c r="M10843" i="1"/>
  <c r="C20277" i="1"/>
  <c r="D20277" i="1"/>
  <c r="M20277" i="1"/>
  <c r="C10845" i="1"/>
  <c r="D10845" i="1"/>
  <c r="M10845" i="1"/>
  <c r="C10846" i="1"/>
  <c r="D10846" i="1"/>
  <c r="M10846" i="1"/>
  <c r="C10847" i="1"/>
  <c r="D10847" i="1"/>
  <c r="M10847" i="1"/>
  <c r="C10848" i="1"/>
  <c r="D10848" i="1"/>
  <c r="M10848" i="1"/>
  <c r="C10849" i="1"/>
  <c r="D10849" i="1"/>
  <c r="M10849" i="1"/>
  <c r="C20278" i="1"/>
  <c r="D20278" i="1"/>
  <c r="M20278" i="1"/>
  <c r="C20279" i="1"/>
  <c r="D20279" i="1"/>
  <c r="M20279" i="1"/>
  <c r="C20280" i="1"/>
  <c r="D20280" i="1"/>
  <c r="M20280" i="1"/>
  <c r="C10850" i="1"/>
  <c r="D10850" i="1"/>
  <c r="M10850" i="1"/>
  <c r="C10851" i="1"/>
  <c r="D10851" i="1"/>
  <c r="M10851" i="1"/>
  <c r="C10852" i="1"/>
  <c r="M10852" i="1"/>
  <c r="C10853" i="1"/>
  <c r="D10853" i="1"/>
  <c r="M10853" i="1"/>
  <c r="C10854" i="1"/>
  <c r="M10854" i="1"/>
  <c r="C20281" i="1"/>
  <c r="D20281" i="1"/>
  <c r="M20281" i="1"/>
  <c r="C20282" i="1"/>
  <c r="D20282" i="1"/>
  <c r="M20282" i="1"/>
  <c r="C10855" i="1"/>
  <c r="D10855" i="1"/>
  <c r="M10855" i="1"/>
  <c r="C10856" i="1"/>
  <c r="D10856" i="1"/>
  <c r="M10856" i="1"/>
  <c r="C10857" i="1"/>
  <c r="D10857" i="1"/>
  <c r="M10857" i="1"/>
  <c r="C10858" i="1"/>
  <c r="D10858" i="1"/>
  <c r="M10858" i="1"/>
  <c r="C10859" i="1"/>
  <c r="D10859" i="1"/>
  <c r="M10859" i="1"/>
  <c r="C10860" i="1"/>
  <c r="D10860" i="1"/>
  <c r="M10860" i="1"/>
  <c r="C10861" i="1"/>
  <c r="D10861" i="1"/>
  <c r="M10861" i="1"/>
  <c r="C10862" i="1"/>
  <c r="D10862" i="1"/>
  <c r="M10862" i="1"/>
  <c r="C10863" i="1"/>
  <c r="D10863" i="1"/>
  <c r="M10863" i="1"/>
  <c r="C20283" i="1"/>
  <c r="D20283" i="1"/>
  <c r="M20283" i="1"/>
  <c r="C10864" i="1"/>
  <c r="D10864" i="1"/>
  <c r="M10864" i="1"/>
  <c r="C10865" i="1"/>
  <c r="D10865" i="1"/>
  <c r="M10865" i="1"/>
  <c r="C20284" i="1"/>
  <c r="D20284" i="1"/>
  <c r="M20284" i="1"/>
  <c r="C10867" i="1"/>
  <c r="D10867" i="1"/>
  <c r="M10867" i="1"/>
  <c r="C10866" i="1"/>
  <c r="D10866" i="1"/>
  <c r="M10866" i="1"/>
  <c r="C10868" i="1"/>
  <c r="D10868" i="1"/>
  <c r="M10868" i="1"/>
  <c r="C20285" i="1"/>
  <c r="D20285" i="1"/>
  <c r="M20285" i="1"/>
  <c r="C20286" i="1"/>
  <c r="D20286" i="1"/>
  <c r="M20286" i="1"/>
  <c r="C10869" i="1"/>
  <c r="D10869" i="1"/>
  <c r="M10869" i="1"/>
  <c r="C10870" i="1"/>
  <c r="D10870" i="1"/>
  <c r="M10870" i="1"/>
  <c r="C20287" i="1"/>
  <c r="D20287" i="1"/>
  <c r="M20287" i="1"/>
  <c r="C10871" i="1"/>
  <c r="D10871" i="1"/>
  <c r="M10871" i="1"/>
  <c r="C10872" i="1"/>
  <c r="D10872" i="1"/>
  <c r="M10872" i="1"/>
  <c r="C20288" i="1"/>
  <c r="D20288" i="1"/>
  <c r="M20288" i="1"/>
  <c r="C20289" i="1"/>
  <c r="D20289" i="1"/>
  <c r="M20289" i="1"/>
  <c r="C10873" i="1"/>
  <c r="D10873" i="1"/>
  <c r="M10873" i="1"/>
  <c r="C10874" i="1"/>
  <c r="D10874" i="1"/>
  <c r="M10874" i="1"/>
  <c r="C20290" i="1"/>
  <c r="D20290" i="1"/>
  <c r="M20290" i="1"/>
  <c r="C10876" i="1"/>
  <c r="D10876" i="1"/>
  <c r="M10876" i="1"/>
  <c r="C10877" i="1"/>
  <c r="D10877" i="1"/>
  <c r="M10877" i="1"/>
  <c r="C20291" i="1"/>
  <c r="D20291" i="1"/>
  <c r="M20291" i="1"/>
  <c r="C10878" i="1"/>
  <c r="D10878" i="1"/>
  <c r="M10878" i="1"/>
  <c r="C10879" i="1"/>
  <c r="D10879" i="1"/>
  <c r="M10879" i="1"/>
  <c r="C10880" i="1"/>
  <c r="D10880" i="1"/>
  <c r="M10880" i="1"/>
  <c r="C10881" i="1"/>
  <c r="D10881" i="1"/>
  <c r="M10881" i="1"/>
  <c r="C10883" i="1"/>
  <c r="D10883" i="1"/>
  <c r="M10883" i="1"/>
  <c r="C10882" i="1"/>
  <c r="D10882" i="1"/>
  <c r="M10882" i="1"/>
  <c r="C10884" i="1"/>
  <c r="D10884" i="1"/>
  <c r="M10884" i="1"/>
  <c r="C10885" i="1"/>
  <c r="D10885" i="1"/>
  <c r="M10885" i="1"/>
  <c r="C20292" i="1"/>
  <c r="D20292" i="1"/>
  <c r="M20292" i="1"/>
  <c r="C10886" i="1"/>
  <c r="D10886" i="1"/>
  <c r="M10886" i="1"/>
  <c r="C20293" i="1"/>
  <c r="D20293" i="1"/>
  <c r="M20293" i="1"/>
  <c r="C10887" i="1"/>
  <c r="D10887" i="1"/>
  <c r="M10887" i="1"/>
  <c r="C10888" i="1"/>
  <c r="D10888" i="1"/>
  <c r="M10888" i="1"/>
  <c r="C10889" i="1"/>
  <c r="D10889" i="1"/>
  <c r="M10889" i="1"/>
  <c r="C20294" i="1"/>
  <c r="D20294" i="1"/>
  <c r="M20294" i="1"/>
  <c r="C20295" i="1"/>
  <c r="D20295" i="1"/>
  <c r="M20295" i="1"/>
  <c r="C10890" i="1"/>
  <c r="D10890" i="1"/>
  <c r="M10890" i="1"/>
  <c r="C20296" i="1"/>
  <c r="D20296" i="1"/>
  <c r="M20296" i="1"/>
  <c r="C10891" i="1"/>
  <c r="M10891" i="1"/>
  <c r="C10892" i="1"/>
  <c r="D10892" i="1"/>
  <c r="M10892" i="1"/>
  <c r="C20297" i="1"/>
  <c r="D20297" i="1"/>
  <c r="M20297" i="1"/>
  <c r="C20298" i="1"/>
  <c r="D20298" i="1"/>
  <c r="M20298" i="1"/>
  <c r="C10893" i="1"/>
  <c r="D10893" i="1"/>
  <c r="M10893" i="1"/>
  <c r="C10894" i="1"/>
  <c r="D10894" i="1"/>
  <c r="M10894" i="1"/>
  <c r="C10895" i="1"/>
  <c r="D10895" i="1"/>
  <c r="M10895" i="1"/>
  <c r="C10896" i="1"/>
  <c r="D10896" i="1"/>
  <c r="M10896" i="1"/>
  <c r="C10897" i="1"/>
  <c r="D10897" i="1"/>
  <c r="M10897" i="1"/>
  <c r="C10898" i="1"/>
  <c r="D10898" i="1"/>
  <c r="M10898" i="1"/>
  <c r="C10899" i="1"/>
  <c r="D10899" i="1"/>
  <c r="M10899" i="1"/>
  <c r="C10900" i="1"/>
  <c r="D10900" i="1"/>
  <c r="M10900" i="1"/>
  <c r="C10901" i="1"/>
  <c r="D10901" i="1"/>
  <c r="M10901" i="1"/>
  <c r="C20299" i="1"/>
  <c r="D20299" i="1"/>
  <c r="M20299" i="1"/>
  <c r="C20300" i="1"/>
  <c r="D20300" i="1"/>
  <c r="M20300" i="1"/>
  <c r="C10902" i="1"/>
  <c r="D10902" i="1"/>
  <c r="M10902" i="1"/>
  <c r="C20301" i="1"/>
  <c r="D20301" i="1"/>
  <c r="M20301" i="1"/>
  <c r="C10903" i="1"/>
  <c r="D10903" i="1"/>
  <c r="M10903" i="1"/>
  <c r="C10904" i="1"/>
  <c r="D10904" i="1"/>
  <c r="M10904" i="1"/>
  <c r="C20302" i="1"/>
  <c r="D20302" i="1"/>
  <c r="M20302" i="1"/>
  <c r="C10905" i="1"/>
  <c r="D10905" i="1"/>
  <c r="M10905" i="1"/>
  <c r="C20303" i="1"/>
  <c r="D20303" i="1"/>
  <c r="M20303" i="1"/>
  <c r="C10906" i="1"/>
  <c r="D10906" i="1"/>
  <c r="M10906" i="1"/>
  <c r="C20304" i="1"/>
  <c r="D20304" i="1"/>
  <c r="M20304" i="1"/>
  <c r="C20305" i="1"/>
  <c r="D20305" i="1"/>
  <c r="M20305" i="1"/>
  <c r="C10907" i="1"/>
  <c r="D10907" i="1"/>
  <c r="M10907" i="1"/>
  <c r="C20306" i="1"/>
  <c r="D20306" i="1"/>
  <c r="M20306" i="1"/>
  <c r="C20307" i="1"/>
  <c r="D20307" i="1"/>
  <c r="M20307" i="1"/>
  <c r="C10908" i="1"/>
  <c r="D10908" i="1"/>
  <c r="M10908" i="1"/>
  <c r="C20308" i="1"/>
  <c r="D20308" i="1"/>
  <c r="M20308" i="1"/>
  <c r="C20309" i="1"/>
  <c r="D20309" i="1"/>
  <c r="M20309" i="1"/>
  <c r="C20310" i="1"/>
  <c r="D20310" i="1"/>
  <c r="M20310" i="1"/>
  <c r="C10909" i="1"/>
  <c r="D10909" i="1"/>
  <c r="M10909" i="1"/>
  <c r="C10910" i="1"/>
  <c r="D10910" i="1"/>
  <c r="M10910" i="1"/>
  <c r="C10911" i="1"/>
  <c r="D10911" i="1"/>
  <c r="M10911" i="1"/>
  <c r="C10912" i="1"/>
  <c r="D10912" i="1"/>
  <c r="M10912" i="1"/>
  <c r="C10913" i="1"/>
  <c r="D10913" i="1"/>
  <c r="M10913" i="1"/>
  <c r="C10914" i="1"/>
  <c r="D10914" i="1"/>
  <c r="M10914" i="1"/>
  <c r="C10915" i="1"/>
  <c r="M10915" i="1"/>
  <c r="C10916" i="1"/>
  <c r="M10916" i="1"/>
  <c r="C10917" i="1"/>
  <c r="M10917" i="1"/>
  <c r="C20311" i="1"/>
  <c r="D20311" i="1"/>
  <c r="M20311" i="1"/>
  <c r="C20312" i="1"/>
  <c r="D20312" i="1"/>
  <c r="M20312" i="1"/>
  <c r="C10918" i="1"/>
  <c r="D10918" i="1"/>
  <c r="M10918" i="1"/>
  <c r="C10919" i="1"/>
  <c r="D10919" i="1"/>
  <c r="M10919" i="1"/>
  <c r="C10920" i="1"/>
  <c r="M10920" i="1"/>
  <c r="C10921" i="1"/>
  <c r="D10921" i="1"/>
  <c r="M10921" i="1"/>
  <c r="C10922" i="1"/>
  <c r="D10922" i="1"/>
  <c r="M10922" i="1"/>
  <c r="C20313" i="1"/>
  <c r="D20313" i="1"/>
  <c r="M20313" i="1"/>
  <c r="C20314" i="1"/>
  <c r="D20314" i="1"/>
  <c r="M20314" i="1"/>
  <c r="C10923" i="1"/>
  <c r="D10923" i="1"/>
  <c r="M10923" i="1"/>
  <c r="C10924" i="1"/>
  <c r="M10924" i="1"/>
  <c r="C20315" i="1"/>
  <c r="D20315" i="1"/>
  <c r="M20315" i="1"/>
  <c r="C20316" i="1"/>
  <c r="D20316" i="1"/>
  <c r="M20316" i="1"/>
  <c r="C10925" i="1"/>
  <c r="M10925" i="1"/>
  <c r="C10926" i="1"/>
  <c r="D10926" i="1"/>
  <c r="M10926" i="1"/>
  <c r="C20317" i="1"/>
  <c r="D20317" i="1"/>
  <c r="M20317" i="1"/>
  <c r="C10927" i="1"/>
  <c r="M10927" i="1"/>
  <c r="C10928" i="1"/>
  <c r="M10928" i="1"/>
  <c r="C10929" i="1"/>
  <c r="D10929" i="1"/>
  <c r="M10929" i="1"/>
  <c r="C10930" i="1"/>
  <c r="M10930" i="1"/>
  <c r="C10931" i="1"/>
  <c r="M10931" i="1"/>
  <c r="C10932" i="1"/>
  <c r="M10932" i="1"/>
  <c r="C10933" i="1"/>
  <c r="M10933" i="1"/>
  <c r="C10934" i="1"/>
  <c r="M10934" i="1"/>
  <c r="C20318" i="1"/>
  <c r="D20318" i="1"/>
  <c r="M20318" i="1"/>
  <c r="C20319" i="1"/>
  <c r="D20319" i="1"/>
  <c r="M20319" i="1"/>
  <c r="C20320" i="1"/>
  <c r="D20320" i="1"/>
  <c r="M20320" i="1"/>
  <c r="C10935" i="1"/>
  <c r="D10935" i="1"/>
  <c r="M10935" i="1"/>
  <c r="C10936" i="1"/>
  <c r="D10936" i="1"/>
  <c r="M10936" i="1"/>
  <c r="C10937" i="1"/>
  <c r="D10937" i="1"/>
  <c r="M10937" i="1"/>
  <c r="C10938" i="1"/>
  <c r="D10938" i="1"/>
  <c r="M10938" i="1"/>
  <c r="C10939" i="1"/>
  <c r="D10939" i="1"/>
  <c r="M10939" i="1"/>
  <c r="C10940" i="1"/>
  <c r="D10940" i="1"/>
  <c r="M10940" i="1"/>
  <c r="C20321" i="1"/>
  <c r="D20321" i="1"/>
  <c r="M20321" i="1"/>
  <c r="C20322" i="1"/>
  <c r="D20322" i="1"/>
  <c r="M20322" i="1"/>
  <c r="C20323" i="1"/>
  <c r="D20323" i="1"/>
  <c r="M20323" i="1"/>
  <c r="C10941" i="1"/>
  <c r="M10941" i="1"/>
  <c r="C10942" i="1"/>
  <c r="D10942" i="1"/>
  <c r="M10942" i="1"/>
  <c r="C10943" i="1"/>
  <c r="M10943" i="1"/>
  <c r="C10944" i="1"/>
  <c r="D10944" i="1"/>
  <c r="M10944" i="1"/>
  <c r="C10945" i="1"/>
  <c r="D10945" i="1"/>
  <c r="M10945" i="1"/>
  <c r="C10946" i="1"/>
  <c r="D10946" i="1"/>
  <c r="M10946" i="1"/>
  <c r="C20324" i="1"/>
  <c r="D20324" i="1"/>
  <c r="M20324" i="1"/>
  <c r="C10947" i="1"/>
  <c r="D10947" i="1"/>
  <c r="M10947" i="1"/>
  <c r="C10949" i="1"/>
  <c r="D10949" i="1"/>
  <c r="M10949" i="1"/>
  <c r="C10950" i="1"/>
  <c r="D10950" i="1"/>
  <c r="M10950" i="1"/>
  <c r="C20325" i="1"/>
  <c r="D20325" i="1"/>
  <c r="M20325" i="1"/>
  <c r="C10951" i="1"/>
  <c r="M10951" i="1"/>
  <c r="C20326" i="1"/>
  <c r="D20326" i="1"/>
  <c r="M20326" i="1"/>
  <c r="C10952" i="1"/>
  <c r="D10952" i="1"/>
  <c r="M10952" i="1"/>
  <c r="C10954" i="1"/>
  <c r="D10954" i="1"/>
  <c r="M10954" i="1"/>
  <c r="C10955" i="1"/>
  <c r="M10955" i="1"/>
  <c r="C10956" i="1"/>
  <c r="D10956" i="1"/>
  <c r="M10956" i="1"/>
  <c r="C10957" i="1"/>
  <c r="D10957" i="1"/>
  <c r="M10957" i="1"/>
  <c r="C10958" i="1"/>
  <c r="D10958" i="1"/>
  <c r="M10958" i="1"/>
  <c r="C20327" i="1"/>
  <c r="D20327" i="1"/>
  <c r="M20327" i="1"/>
  <c r="C20328" i="1"/>
  <c r="D20328" i="1"/>
  <c r="M20328" i="1"/>
  <c r="C20329" i="1"/>
  <c r="D20329" i="1"/>
  <c r="M20329" i="1"/>
  <c r="C10959" i="1"/>
  <c r="D10959" i="1"/>
  <c r="M10959" i="1"/>
  <c r="C10960" i="1"/>
  <c r="M10960" i="1"/>
  <c r="C10968" i="1"/>
  <c r="D10968" i="1"/>
  <c r="M10968" i="1"/>
  <c r="C10969" i="1"/>
  <c r="D10969" i="1"/>
  <c r="M10969" i="1"/>
  <c r="C10971" i="1"/>
  <c r="D10971" i="1"/>
  <c r="M10971" i="1"/>
  <c r="C20330" i="1"/>
  <c r="D20330" i="1"/>
  <c r="M20330" i="1"/>
  <c r="C20331" i="1"/>
  <c r="D20331" i="1"/>
  <c r="M20331" i="1"/>
  <c r="C20332" i="1"/>
  <c r="D20332" i="1"/>
  <c r="M20332" i="1"/>
  <c r="C10972" i="1"/>
  <c r="D10972" i="1"/>
  <c r="M10972" i="1"/>
  <c r="C10973" i="1"/>
  <c r="D10973" i="1"/>
  <c r="M10973" i="1"/>
  <c r="C20333" i="1"/>
  <c r="D20333" i="1"/>
  <c r="M20333" i="1"/>
  <c r="C10961" i="1"/>
  <c r="D10961" i="1"/>
  <c r="M10961" i="1"/>
  <c r="C10974" i="1"/>
  <c r="D10974" i="1"/>
  <c r="M10974" i="1"/>
  <c r="C10977" i="1"/>
  <c r="D10977" i="1"/>
  <c r="M10977" i="1"/>
  <c r="C10976" i="1"/>
  <c r="D10976" i="1"/>
  <c r="M10976" i="1"/>
  <c r="C10975" i="1"/>
  <c r="M10975" i="1"/>
  <c r="C20334" i="1"/>
  <c r="D20334" i="1"/>
  <c r="M20334" i="1"/>
  <c r="C20335" i="1"/>
  <c r="D20335" i="1"/>
  <c r="M20335" i="1"/>
  <c r="C10978" i="1"/>
  <c r="D10978" i="1"/>
  <c r="M10978" i="1"/>
  <c r="C20336" i="1"/>
  <c r="D20336" i="1"/>
  <c r="M20336" i="1"/>
  <c r="C10979" i="1"/>
  <c r="D10979" i="1"/>
  <c r="M10979" i="1"/>
  <c r="C10980" i="1"/>
  <c r="D10980" i="1"/>
  <c r="M10980" i="1"/>
  <c r="C10981" i="1"/>
  <c r="D10981" i="1"/>
  <c r="M10981" i="1"/>
  <c r="C20337" i="1"/>
  <c r="D20337" i="1"/>
  <c r="M20337" i="1"/>
  <c r="C10982" i="1"/>
  <c r="D10982" i="1"/>
  <c r="M10982" i="1"/>
  <c r="C20338" i="1"/>
  <c r="D20338" i="1"/>
  <c r="M20338" i="1"/>
  <c r="C20339" i="1"/>
  <c r="D20339" i="1"/>
  <c r="M20339" i="1"/>
  <c r="C10983" i="1"/>
  <c r="D10983" i="1"/>
  <c r="M10983" i="1"/>
  <c r="C20340" i="1"/>
  <c r="D20340" i="1"/>
  <c r="M20340" i="1"/>
  <c r="C10984" i="1"/>
  <c r="D10984" i="1"/>
  <c r="M10984" i="1"/>
  <c r="C20341" i="1"/>
  <c r="D20341" i="1"/>
  <c r="M20341" i="1"/>
  <c r="C10986" i="1"/>
  <c r="D10986" i="1"/>
  <c r="M10986" i="1"/>
  <c r="C10985" i="1"/>
  <c r="D10985" i="1"/>
  <c r="M10985" i="1"/>
  <c r="C20342" i="1"/>
  <c r="D20342" i="1"/>
  <c r="M20342" i="1"/>
  <c r="C10987" i="1"/>
  <c r="M10987" i="1"/>
  <c r="C10988" i="1"/>
  <c r="D10988" i="1"/>
  <c r="M10988" i="1"/>
  <c r="C20343" i="1"/>
  <c r="D20343" i="1"/>
  <c r="M20343" i="1"/>
  <c r="C10989" i="1"/>
  <c r="D10989" i="1"/>
  <c r="M10989" i="1"/>
  <c r="C10990" i="1"/>
  <c r="D10990" i="1"/>
  <c r="M10990" i="1"/>
  <c r="C10991" i="1"/>
  <c r="D10991" i="1"/>
  <c r="M10991" i="1"/>
  <c r="C20344" i="1"/>
  <c r="D20344" i="1"/>
  <c r="M20344" i="1"/>
  <c r="C10992" i="1"/>
  <c r="D10992" i="1"/>
  <c r="M10992" i="1"/>
  <c r="C20345" i="1"/>
  <c r="D20345" i="1"/>
  <c r="M20345" i="1"/>
  <c r="C20346" i="1"/>
  <c r="D20346" i="1"/>
  <c r="M20346" i="1"/>
  <c r="C10993" i="1"/>
  <c r="D10993" i="1"/>
  <c r="M10993" i="1"/>
  <c r="C10994" i="1"/>
  <c r="D10994" i="1"/>
  <c r="M10994" i="1"/>
  <c r="C20347" i="1"/>
  <c r="D20347" i="1"/>
  <c r="M20347" i="1"/>
  <c r="C10995" i="1"/>
  <c r="D10995" i="1"/>
  <c r="M10995" i="1"/>
  <c r="C20348" i="1"/>
  <c r="D20348" i="1"/>
  <c r="M20348" i="1"/>
  <c r="C10996" i="1"/>
  <c r="D10996" i="1"/>
  <c r="M10996" i="1"/>
  <c r="C20349" i="1"/>
  <c r="D20349" i="1"/>
  <c r="M20349" i="1"/>
  <c r="C20350" i="1"/>
  <c r="D20350" i="1"/>
  <c r="M20350" i="1"/>
  <c r="C10997" i="1"/>
  <c r="D10997" i="1"/>
  <c r="M10997" i="1"/>
  <c r="C20351" i="1"/>
  <c r="D20351" i="1"/>
  <c r="M20351" i="1"/>
  <c r="C10999" i="1"/>
  <c r="D10999" i="1"/>
  <c r="M10999" i="1"/>
  <c r="C20352" i="1"/>
  <c r="D20352" i="1"/>
  <c r="M20352" i="1"/>
  <c r="C20353" i="1"/>
  <c r="D20353" i="1"/>
  <c r="M20353" i="1"/>
  <c r="C11000" i="1"/>
  <c r="D11000" i="1"/>
  <c r="M11000" i="1"/>
  <c r="C11001" i="1"/>
  <c r="D11001" i="1"/>
  <c r="M11001" i="1"/>
  <c r="C11003" i="1"/>
  <c r="D11003" i="1"/>
  <c r="M11003" i="1"/>
  <c r="C11004" i="1"/>
  <c r="D11004" i="1"/>
  <c r="M11004" i="1"/>
  <c r="C11002" i="1"/>
  <c r="D11002" i="1"/>
  <c r="M11002" i="1"/>
  <c r="C20354" i="1"/>
  <c r="D20354" i="1"/>
  <c r="M20354" i="1"/>
  <c r="C11005" i="1"/>
  <c r="D11005" i="1"/>
  <c r="M11005" i="1"/>
  <c r="C11006" i="1"/>
  <c r="D11006" i="1"/>
  <c r="M11006" i="1"/>
  <c r="C10963" i="1"/>
  <c r="D10963" i="1"/>
  <c r="M10963" i="1"/>
  <c r="C11007" i="1"/>
  <c r="D11007" i="1"/>
  <c r="M11007" i="1"/>
  <c r="C11009" i="1"/>
  <c r="D11009" i="1"/>
  <c r="M11009" i="1"/>
  <c r="C11008" i="1"/>
  <c r="D11008" i="1"/>
  <c r="M11008" i="1"/>
  <c r="C11010" i="1"/>
  <c r="D11010" i="1"/>
  <c r="M11010" i="1"/>
  <c r="C20355" i="1"/>
  <c r="D20355" i="1"/>
  <c r="M20355" i="1"/>
  <c r="C20356" i="1"/>
  <c r="D20356" i="1"/>
  <c r="M20356" i="1"/>
  <c r="C20357" i="1"/>
  <c r="D20357" i="1"/>
  <c r="M20357" i="1"/>
  <c r="C11011" i="1"/>
  <c r="D11011" i="1"/>
  <c r="M11011" i="1"/>
  <c r="C11012" i="1"/>
  <c r="D11012" i="1"/>
  <c r="M11012" i="1"/>
  <c r="C20358" i="1"/>
  <c r="D20358" i="1"/>
  <c r="M20358" i="1"/>
  <c r="C11013" i="1"/>
  <c r="D11013" i="1"/>
  <c r="M11013" i="1"/>
  <c r="C11014" i="1"/>
  <c r="D11014" i="1"/>
  <c r="M11014" i="1"/>
  <c r="C11015" i="1"/>
  <c r="D11015" i="1"/>
  <c r="M11015" i="1"/>
  <c r="C11016" i="1"/>
  <c r="D11016" i="1"/>
  <c r="M11016" i="1"/>
  <c r="C20359" i="1"/>
  <c r="D20359" i="1"/>
  <c r="M20359" i="1"/>
  <c r="C20360" i="1"/>
  <c r="D20360" i="1"/>
  <c r="M20360" i="1"/>
  <c r="C20361" i="1"/>
  <c r="D20361" i="1"/>
  <c r="M20361" i="1"/>
  <c r="C11017" i="1"/>
  <c r="D11017" i="1"/>
  <c r="M11017" i="1"/>
  <c r="C11018" i="1"/>
  <c r="D11018" i="1"/>
  <c r="M11018" i="1"/>
  <c r="C11019" i="1"/>
  <c r="D11019" i="1"/>
  <c r="M11019" i="1"/>
  <c r="C11020" i="1"/>
  <c r="D11020" i="1"/>
  <c r="M11020" i="1"/>
  <c r="C20362" i="1"/>
  <c r="D20362" i="1"/>
  <c r="M20362" i="1"/>
  <c r="C20363" i="1"/>
  <c r="D20363" i="1"/>
  <c r="M20363" i="1"/>
  <c r="C20364" i="1"/>
  <c r="D20364" i="1"/>
  <c r="M20364" i="1"/>
  <c r="C11021" i="1"/>
  <c r="D11021" i="1"/>
  <c r="M11021" i="1"/>
  <c r="C11022" i="1"/>
  <c r="D11022" i="1"/>
  <c r="M11022" i="1"/>
  <c r="C20365" i="1"/>
  <c r="D20365" i="1"/>
  <c r="M20365" i="1"/>
  <c r="C11023" i="1"/>
  <c r="D11023" i="1"/>
  <c r="M11023" i="1"/>
  <c r="C20366" i="1"/>
  <c r="D20366" i="1"/>
  <c r="M20366" i="1"/>
  <c r="C11024" i="1"/>
  <c r="D11024" i="1"/>
  <c r="M11024" i="1"/>
  <c r="C11025" i="1"/>
  <c r="D11025" i="1"/>
  <c r="M11025" i="1"/>
  <c r="C11026" i="1"/>
  <c r="D11026" i="1"/>
  <c r="M11026" i="1"/>
  <c r="C20367" i="1"/>
  <c r="D20367" i="1"/>
  <c r="M20367" i="1"/>
  <c r="C20368" i="1"/>
  <c r="D20368" i="1"/>
  <c r="M20368" i="1"/>
  <c r="C11027" i="1"/>
  <c r="D11027" i="1"/>
  <c r="M11027" i="1"/>
  <c r="C20369" i="1"/>
  <c r="D20369" i="1"/>
  <c r="M20369" i="1"/>
  <c r="C20370" i="1"/>
  <c r="D20370" i="1"/>
  <c r="M20370" i="1"/>
  <c r="C11028" i="1"/>
  <c r="D11028" i="1"/>
  <c r="M11028" i="1"/>
  <c r="C11029" i="1"/>
  <c r="D11029" i="1"/>
  <c r="M11029" i="1"/>
  <c r="C20371" i="1"/>
  <c r="D20371" i="1"/>
  <c r="M20371" i="1"/>
  <c r="C20372" i="1"/>
  <c r="D20372" i="1"/>
  <c r="M20372" i="1"/>
  <c r="C20373" i="1"/>
  <c r="D20373" i="1"/>
  <c r="M20373" i="1"/>
  <c r="C11032" i="1"/>
  <c r="D11032" i="1"/>
  <c r="M11032" i="1"/>
  <c r="C20374" i="1"/>
  <c r="D20374" i="1"/>
  <c r="M20374" i="1"/>
  <c r="C20375" i="1"/>
  <c r="D20375" i="1"/>
  <c r="M20375" i="1"/>
  <c r="C20376" i="1"/>
  <c r="D20376" i="1"/>
  <c r="M20376" i="1"/>
  <c r="C10964" i="1"/>
  <c r="D10964" i="1"/>
  <c r="M10964" i="1"/>
  <c r="C20377" i="1"/>
  <c r="D20377" i="1"/>
  <c r="M20377" i="1"/>
  <c r="C20378" i="1"/>
  <c r="D20378" i="1"/>
  <c r="M20378" i="1"/>
  <c r="C20379" i="1"/>
  <c r="D20379" i="1"/>
  <c r="M20379" i="1"/>
  <c r="C10965" i="1"/>
  <c r="D10965" i="1"/>
  <c r="M10965" i="1"/>
  <c r="C20380" i="1"/>
  <c r="D20380" i="1"/>
  <c r="M20380" i="1"/>
  <c r="C11033" i="1"/>
  <c r="D11033" i="1"/>
  <c r="M11033" i="1"/>
  <c r="C20381" i="1"/>
  <c r="D20381" i="1"/>
  <c r="M20381" i="1"/>
  <c r="C11034" i="1"/>
  <c r="D11034" i="1"/>
  <c r="M11034" i="1"/>
  <c r="C20382" i="1"/>
  <c r="D20382" i="1"/>
  <c r="M20382" i="1"/>
  <c r="C20383" i="1"/>
  <c r="D20383" i="1"/>
  <c r="M20383" i="1"/>
  <c r="C11035" i="1"/>
  <c r="D11035" i="1"/>
  <c r="M11035" i="1"/>
  <c r="C20384" i="1"/>
  <c r="D20384" i="1"/>
  <c r="M20384" i="1"/>
  <c r="C11036" i="1"/>
  <c r="D11036" i="1"/>
  <c r="M11036" i="1"/>
  <c r="C11037" i="1"/>
  <c r="D11037" i="1"/>
  <c r="M11037" i="1"/>
  <c r="C20385" i="1"/>
  <c r="D20385" i="1"/>
  <c r="M20385" i="1"/>
  <c r="C11038" i="1"/>
  <c r="D11038" i="1"/>
  <c r="M11038" i="1"/>
  <c r="C11039" i="1"/>
  <c r="D11039" i="1"/>
  <c r="M11039" i="1"/>
  <c r="C10966" i="1"/>
  <c r="D10966" i="1"/>
  <c r="M10966" i="1"/>
  <c r="C20386" i="1"/>
  <c r="D20386" i="1"/>
  <c r="M20386" i="1"/>
  <c r="C20387" i="1"/>
  <c r="D20387" i="1"/>
  <c r="M20387" i="1"/>
  <c r="C20388" i="1"/>
  <c r="D20388" i="1"/>
  <c r="M20388" i="1"/>
  <c r="C11040" i="1"/>
  <c r="D11040" i="1"/>
  <c r="M11040" i="1"/>
  <c r="C11041" i="1"/>
  <c r="D11041" i="1"/>
  <c r="M11041" i="1"/>
  <c r="C20389" i="1"/>
  <c r="D20389" i="1"/>
  <c r="M20389" i="1"/>
  <c r="C11042" i="1"/>
  <c r="D11042" i="1"/>
  <c r="M11042" i="1"/>
  <c r="C11043" i="1"/>
  <c r="D11043" i="1"/>
  <c r="M11043" i="1"/>
  <c r="C20390" i="1"/>
  <c r="D20390" i="1"/>
  <c r="M20390" i="1"/>
  <c r="C11044" i="1"/>
  <c r="D11044" i="1"/>
  <c r="M11044" i="1"/>
  <c r="C11045" i="1"/>
  <c r="D11045" i="1"/>
  <c r="M11045" i="1"/>
  <c r="C20391" i="1"/>
  <c r="D20391" i="1"/>
  <c r="M20391" i="1"/>
  <c r="C20392" i="1"/>
  <c r="D20392" i="1"/>
  <c r="M20392" i="1"/>
  <c r="C20393" i="1"/>
  <c r="D20393" i="1"/>
  <c r="M20393" i="1"/>
  <c r="C11046" i="1"/>
  <c r="D11046" i="1"/>
  <c r="M11046" i="1"/>
  <c r="C11047" i="1"/>
  <c r="D11047" i="1"/>
  <c r="M11047" i="1"/>
  <c r="C20394" i="1"/>
  <c r="D20394" i="1"/>
  <c r="M20394" i="1"/>
  <c r="C11048" i="1"/>
  <c r="D11048" i="1"/>
  <c r="M11048" i="1"/>
  <c r="C11049" i="1"/>
  <c r="D11049" i="1"/>
  <c r="M11049" i="1"/>
  <c r="C11050" i="1"/>
  <c r="D11050" i="1"/>
  <c r="M11050" i="1"/>
  <c r="C20395" i="1"/>
  <c r="D20395" i="1"/>
  <c r="M20395" i="1"/>
  <c r="C20396" i="1"/>
  <c r="D20396" i="1"/>
  <c r="M20396" i="1"/>
  <c r="C20397" i="1"/>
  <c r="D20397" i="1"/>
  <c r="M20397" i="1"/>
  <c r="C11051" i="1"/>
  <c r="D11051" i="1"/>
  <c r="M11051" i="1"/>
  <c r="C11052" i="1"/>
  <c r="D11052" i="1"/>
  <c r="M11052" i="1"/>
  <c r="C20398" i="1"/>
  <c r="D20398" i="1"/>
  <c r="M20398" i="1"/>
  <c r="C20399" i="1"/>
  <c r="D20399" i="1"/>
  <c r="M20399" i="1"/>
  <c r="C11053" i="1"/>
  <c r="D11053" i="1"/>
  <c r="M11053" i="1"/>
  <c r="C20400" i="1"/>
  <c r="D20400" i="1"/>
  <c r="M20400" i="1"/>
  <c r="C20401" i="1"/>
  <c r="D20401" i="1"/>
  <c r="M20401" i="1"/>
  <c r="C11054" i="1"/>
  <c r="D11054" i="1"/>
  <c r="M11054" i="1"/>
  <c r="C20402" i="1"/>
  <c r="D20402" i="1"/>
  <c r="M20402" i="1"/>
  <c r="C10962" i="1"/>
  <c r="D10962" i="1"/>
  <c r="M10962" i="1"/>
  <c r="C11056" i="1"/>
  <c r="D11056" i="1"/>
  <c r="M11056" i="1"/>
  <c r="C11057" i="1"/>
  <c r="D11057" i="1"/>
  <c r="M11057" i="1"/>
  <c r="C20403" i="1"/>
  <c r="D20403" i="1"/>
  <c r="M20403" i="1"/>
  <c r="C20404" i="1"/>
  <c r="D20404" i="1"/>
  <c r="M20404" i="1"/>
  <c r="C20405" i="1"/>
  <c r="D20405" i="1"/>
  <c r="M20405" i="1"/>
  <c r="C20406" i="1"/>
  <c r="D20406" i="1"/>
  <c r="M20406" i="1"/>
  <c r="C11058" i="1"/>
  <c r="D11058" i="1"/>
  <c r="M11058" i="1"/>
  <c r="C11059" i="1"/>
  <c r="D11059" i="1"/>
  <c r="M11059" i="1"/>
  <c r="C20407" i="1"/>
  <c r="D20407" i="1"/>
  <c r="M20407" i="1"/>
  <c r="C20408" i="1"/>
  <c r="D20408" i="1"/>
  <c r="M20408" i="1"/>
  <c r="C20409" i="1"/>
  <c r="D20409" i="1"/>
  <c r="M20409" i="1"/>
  <c r="C20410" i="1"/>
  <c r="D20410" i="1"/>
  <c r="M20410" i="1"/>
  <c r="C20411" i="1"/>
  <c r="D20411" i="1"/>
  <c r="M20411" i="1"/>
  <c r="C20412" i="1"/>
  <c r="D20412" i="1"/>
  <c r="M20412" i="1"/>
  <c r="C11060" i="1"/>
  <c r="D11060" i="1"/>
  <c r="M11060" i="1"/>
  <c r="C20413" i="1"/>
  <c r="D20413" i="1"/>
  <c r="M20413" i="1"/>
  <c r="C20414" i="1"/>
  <c r="D20414" i="1"/>
  <c r="M20414" i="1"/>
  <c r="C20415" i="1"/>
  <c r="D20415" i="1"/>
  <c r="M20415" i="1"/>
  <c r="C11061" i="1"/>
  <c r="D11061" i="1"/>
  <c r="M11061" i="1"/>
  <c r="C20416" i="1"/>
  <c r="D20416" i="1"/>
  <c r="M20416" i="1"/>
  <c r="C20417" i="1"/>
  <c r="D20417" i="1"/>
  <c r="M20417" i="1"/>
  <c r="C11062" i="1"/>
  <c r="D11062" i="1"/>
  <c r="M11062" i="1"/>
  <c r="C20418" i="1"/>
  <c r="D20418" i="1"/>
  <c r="M20418" i="1"/>
  <c r="C11063" i="1"/>
  <c r="D11063" i="1"/>
  <c r="M11063" i="1"/>
  <c r="C20419" i="1"/>
  <c r="D20419" i="1"/>
  <c r="M20419" i="1"/>
  <c r="C11064" i="1"/>
  <c r="D11064" i="1"/>
  <c r="M11064" i="1"/>
  <c r="C11065" i="1"/>
  <c r="D11065" i="1"/>
  <c r="M11065" i="1"/>
  <c r="C11066" i="1"/>
  <c r="D11066" i="1"/>
  <c r="M11066" i="1"/>
  <c r="C11067" i="1"/>
  <c r="D11067" i="1"/>
  <c r="M11067" i="1"/>
  <c r="C10967" i="1"/>
  <c r="D10967" i="1"/>
  <c r="M10967" i="1"/>
  <c r="C11068" i="1"/>
  <c r="D11068" i="1"/>
  <c r="M11068" i="1"/>
  <c r="C11069" i="1"/>
  <c r="D11069" i="1"/>
  <c r="M11069" i="1"/>
  <c r="C11070" i="1"/>
  <c r="D11070" i="1"/>
  <c r="M11070" i="1"/>
  <c r="C11071" i="1"/>
  <c r="D11071" i="1"/>
  <c r="M11071" i="1"/>
  <c r="C20420" i="1"/>
  <c r="D20420" i="1"/>
  <c r="M20420" i="1"/>
  <c r="C20421" i="1"/>
  <c r="D20421" i="1"/>
  <c r="M20421" i="1"/>
  <c r="C11072" i="1"/>
  <c r="M11072" i="1"/>
  <c r="C11073" i="1"/>
  <c r="D11073" i="1"/>
  <c r="M11073" i="1"/>
  <c r="C20422" i="1"/>
  <c r="D20422" i="1"/>
  <c r="M20422" i="1"/>
  <c r="C20423" i="1"/>
  <c r="D20423" i="1"/>
  <c r="M20423" i="1"/>
  <c r="C11075" i="1"/>
  <c r="D11075" i="1"/>
  <c r="M11075" i="1"/>
  <c r="C11074" i="1"/>
  <c r="D11074" i="1"/>
  <c r="M11074" i="1"/>
  <c r="C11076" i="1"/>
  <c r="D11076" i="1"/>
  <c r="M11076" i="1"/>
  <c r="C11077" i="1"/>
  <c r="D11077" i="1"/>
  <c r="M11077" i="1"/>
  <c r="C20424" i="1"/>
  <c r="D20424" i="1"/>
  <c r="M20424" i="1"/>
  <c r="C11078" i="1"/>
  <c r="M11078" i="1"/>
  <c r="C11079" i="1"/>
  <c r="D11079" i="1"/>
  <c r="M11079" i="1"/>
  <c r="C11080" i="1"/>
  <c r="D11080" i="1"/>
  <c r="M11080" i="1"/>
  <c r="C20425" i="1"/>
  <c r="D20425" i="1"/>
  <c r="M20425" i="1"/>
  <c r="C11081" i="1"/>
  <c r="D11081" i="1"/>
  <c r="M11081" i="1"/>
  <c r="C11082" i="1"/>
  <c r="D11082" i="1"/>
  <c r="M11082" i="1"/>
  <c r="C11083" i="1"/>
  <c r="D11083" i="1"/>
  <c r="M11083" i="1"/>
  <c r="C20426" i="1"/>
  <c r="D20426" i="1"/>
  <c r="M20426" i="1"/>
  <c r="C20427" i="1"/>
  <c r="D20427" i="1"/>
  <c r="M20427" i="1"/>
  <c r="C20428" i="1"/>
  <c r="D20428" i="1"/>
  <c r="M20428" i="1"/>
  <c r="C11084" i="1"/>
  <c r="D11084" i="1"/>
  <c r="M11084" i="1"/>
  <c r="C11085" i="1"/>
  <c r="M11085" i="1"/>
  <c r="C11086" i="1"/>
  <c r="D11086" i="1"/>
  <c r="M11086" i="1"/>
  <c r="C20429" i="1"/>
  <c r="D20429" i="1"/>
  <c r="M20429" i="1"/>
  <c r="C20430" i="1"/>
  <c r="D20430" i="1"/>
  <c r="M20430" i="1"/>
  <c r="C20431" i="1"/>
  <c r="D20431" i="1"/>
  <c r="M20431" i="1"/>
  <c r="C20432" i="1"/>
  <c r="D20432" i="1"/>
  <c r="M20432" i="1"/>
  <c r="C11087" i="1"/>
  <c r="D11087" i="1"/>
  <c r="M11087" i="1"/>
  <c r="C11089" i="1"/>
  <c r="D11089" i="1"/>
  <c r="M11089" i="1"/>
  <c r="C11088" i="1"/>
  <c r="M11088" i="1"/>
  <c r="C11090" i="1"/>
  <c r="D11090" i="1"/>
  <c r="M11090" i="1"/>
  <c r="C20433" i="1"/>
  <c r="D20433" i="1"/>
  <c r="M20433" i="1"/>
  <c r="C20434" i="1"/>
  <c r="D20434" i="1"/>
  <c r="M20434" i="1"/>
  <c r="C20435" i="1"/>
  <c r="D20435" i="1"/>
  <c r="M20435" i="1"/>
  <c r="C11118" i="1"/>
  <c r="D11118" i="1"/>
  <c r="M11118" i="1"/>
  <c r="C11091" i="1"/>
  <c r="D11091" i="1"/>
  <c r="M11091" i="1"/>
  <c r="C11092" i="1"/>
  <c r="D11092" i="1"/>
  <c r="M11092" i="1"/>
  <c r="C11093" i="1"/>
  <c r="D11093" i="1"/>
  <c r="M11093" i="1"/>
  <c r="C11094" i="1"/>
  <c r="D11094" i="1"/>
  <c r="M11094" i="1"/>
  <c r="C20436" i="1"/>
  <c r="D20436" i="1"/>
  <c r="M20436" i="1"/>
  <c r="C20437" i="1"/>
  <c r="D20437" i="1"/>
  <c r="M20437" i="1"/>
  <c r="C20438" i="1"/>
  <c r="D20438" i="1"/>
  <c r="M20438" i="1"/>
  <c r="C11095" i="1"/>
  <c r="D11095" i="1"/>
  <c r="M11095" i="1"/>
  <c r="M11096" i="1"/>
  <c r="C11097" i="1"/>
  <c r="D11097" i="1"/>
  <c r="M11097" i="1"/>
  <c r="C11098" i="1"/>
  <c r="D11098" i="1"/>
  <c r="M11098" i="1"/>
  <c r="C20439" i="1"/>
  <c r="D20439" i="1"/>
  <c r="M20439" i="1"/>
  <c r="C20440" i="1"/>
  <c r="D20440" i="1"/>
  <c r="M20440" i="1"/>
  <c r="C11099" i="1"/>
  <c r="M11099" i="1"/>
  <c r="M20441" i="1"/>
  <c r="C11101" i="1"/>
  <c r="M11101" i="1"/>
  <c r="C11102" i="1"/>
  <c r="D11102" i="1"/>
  <c r="M11102" i="1"/>
  <c r="C20442" i="1"/>
  <c r="D20442" i="1"/>
  <c r="M20442" i="1"/>
  <c r="C20443" i="1"/>
  <c r="D20443" i="1"/>
  <c r="M20443" i="1"/>
  <c r="C11100" i="1"/>
  <c r="D11100" i="1"/>
  <c r="M11100" i="1"/>
  <c r="C20444" i="1"/>
  <c r="D20444" i="1"/>
  <c r="M20444" i="1"/>
  <c r="C11103" i="1"/>
  <c r="D11103" i="1"/>
  <c r="M11103" i="1"/>
  <c r="C11104" i="1"/>
  <c r="D11104" i="1"/>
  <c r="M11104" i="1"/>
  <c r="C20445" i="1"/>
  <c r="D20445" i="1"/>
  <c r="M20445" i="1"/>
  <c r="C11105" i="1"/>
  <c r="D11105" i="1"/>
  <c r="M11105" i="1"/>
  <c r="C20446" i="1"/>
  <c r="D20446" i="1"/>
  <c r="M20446" i="1"/>
  <c r="C11106" i="1"/>
  <c r="M11106" i="1"/>
  <c r="C20447" i="1"/>
  <c r="D20447" i="1"/>
  <c r="M20447" i="1"/>
  <c r="C11107" i="1"/>
  <c r="D11107" i="1"/>
  <c r="M11107" i="1"/>
  <c r="C20448" i="1"/>
  <c r="D20448" i="1"/>
  <c r="M20448" i="1"/>
  <c r="C20449" i="1"/>
  <c r="D20449" i="1"/>
  <c r="M20449" i="1"/>
  <c r="C11108" i="1"/>
  <c r="D11108" i="1"/>
  <c r="M11108" i="1"/>
  <c r="C11109" i="1"/>
  <c r="D11109" i="1"/>
  <c r="M11109" i="1"/>
  <c r="C11110" i="1"/>
  <c r="D11110" i="1"/>
  <c r="M11110" i="1"/>
  <c r="C20450" i="1"/>
  <c r="D20450" i="1"/>
  <c r="M20450" i="1"/>
  <c r="C11112" i="1"/>
  <c r="D11112" i="1"/>
  <c r="M11112" i="1"/>
  <c r="C11111" i="1"/>
  <c r="D11111" i="1"/>
  <c r="M11111" i="1"/>
  <c r="C20451" i="1"/>
  <c r="D20451" i="1"/>
  <c r="M20451" i="1"/>
  <c r="C11113" i="1"/>
  <c r="D11113" i="1"/>
  <c r="M11113" i="1"/>
  <c r="C11114" i="1"/>
  <c r="D11114" i="1"/>
  <c r="M11114" i="1"/>
  <c r="C11115" i="1"/>
  <c r="D11115" i="1"/>
  <c r="M11115" i="1"/>
  <c r="C20452" i="1"/>
  <c r="D20452" i="1"/>
  <c r="M20452" i="1"/>
  <c r="C11116" i="1"/>
  <c r="D11116" i="1"/>
  <c r="M11116" i="1"/>
  <c r="C20453" i="1"/>
  <c r="D20453" i="1"/>
  <c r="M20453" i="1"/>
  <c r="C11117" i="1"/>
  <c r="D11117" i="1"/>
  <c r="M11117" i="1"/>
  <c r="C20454" i="1"/>
  <c r="D20454" i="1"/>
  <c r="M20454" i="1"/>
  <c r="C11119" i="1"/>
  <c r="D11119" i="1"/>
  <c r="M11119" i="1"/>
  <c r="C20455" i="1"/>
  <c r="D20455" i="1"/>
  <c r="M20455" i="1"/>
  <c r="C11121" i="1"/>
  <c r="D11121" i="1"/>
  <c r="M11121" i="1"/>
  <c r="C11122" i="1"/>
  <c r="D11122" i="1"/>
  <c r="M11122" i="1"/>
  <c r="C20456" i="1"/>
  <c r="D20456" i="1"/>
  <c r="M20456" i="1"/>
  <c r="C11123" i="1"/>
  <c r="D11123" i="1"/>
  <c r="M11123" i="1"/>
  <c r="C20457" i="1"/>
  <c r="D20457" i="1"/>
  <c r="M20457" i="1"/>
  <c r="C11124" i="1"/>
  <c r="D11124" i="1"/>
  <c r="M11124" i="1"/>
  <c r="C11125" i="1"/>
  <c r="D11125" i="1"/>
  <c r="M11125" i="1"/>
  <c r="C20458" i="1"/>
  <c r="D20458" i="1"/>
  <c r="M20458" i="1"/>
  <c r="C11126" i="1"/>
  <c r="D11126" i="1"/>
  <c r="M11126" i="1"/>
  <c r="C20459" i="1"/>
  <c r="D20459" i="1"/>
  <c r="M20459" i="1"/>
  <c r="C11127" i="1"/>
  <c r="D11127" i="1"/>
  <c r="M11127" i="1"/>
  <c r="C20460" i="1"/>
  <c r="D20460" i="1"/>
  <c r="M20460" i="1"/>
  <c r="C20461" i="1"/>
  <c r="D20461" i="1"/>
  <c r="M20461" i="1"/>
  <c r="C20462" i="1"/>
  <c r="D20462" i="1"/>
  <c r="M20462" i="1"/>
  <c r="C11120" i="1"/>
  <c r="D11120" i="1"/>
  <c r="M11120" i="1"/>
  <c r="C20463" i="1"/>
  <c r="D20463" i="1"/>
  <c r="M20463" i="1"/>
  <c r="C20464" i="1"/>
  <c r="D20464" i="1"/>
  <c r="M20464" i="1"/>
  <c r="C11128" i="1"/>
  <c r="D11128" i="1"/>
  <c r="M11128" i="1"/>
  <c r="C11129" i="1"/>
  <c r="D11129" i="1"/>
  <c r="M11129" i="1"/>
  <c r="C20465" i="1"/>
  <c r="D20465" i="1"/>
  <c r="M20465" i="1"/>
  <c r="C11130" i="1"/>
  <c r="D11130" i="1"/>
  <c r="M11130" i="1"/>
  <c r="C11131" i="1"/>
  <c r="D11131" i="1"/>
  <c r="M11131" i="1"/>
  <c r="C11132" i="1"/>
  <c r="D11132" i="1"/>
  <c r="M11132" i="1"/>
  <c r="C11133" i="1"/>
  <c r="D11133" i="1"/>
  <c r="M11133" i="1"/>
  <c r="C20466" i="1"/>
  <c r="D20466" i="1"/>
  <c r="M20466" i="1"/>
  <c r="C11134" i="1"/>
  <c r="D11134" i="1"/>
  <c r="M11134" i="1"/>
  <c r="C11135" i="1"/>
  <c r="M11135" i="1"/>
  <c r="C20467" i="1"/>
  <c r="D20467" i="1"/>
  <c r="M20467" i="1"/>
  <c r="C11136" i="1"/>
  <c r="D11136" i="1"/>
  <c r="M11136" i="1"/>
  <c r="C11137" i="1"/>
  <c r="D11137" i="1"/>
  <c r="M11137" i="1"/>
  <c r="C11138" i="1"/>
  <c r="D11138" i="1"/>
  <c r="M11138" i="1"/>
  <c r="C11140" i="1"/>
  <c r="D11140" i="1"/>
  <c r="M11140" i="1"/>
  <c r="C11141" i="1"/>
  <c r="D11141" i="1"/>
  <c r="M11141" i="1"/>
  <c r="C11142" i="1"/>
  <c r="D11142" i="1"/>
  <c r="M11142" i="1"/>
  <c r="C11143" i="1"/>
  <c r="D11143" i="1"/>
  <c r="M11143" i="1"/>
  <c r="C11139" i="1"/>
  <c r="D11139" i="1"/>
  <c r="M11139" i="1"/>
  <c r="C11146" i="1"/>
  <c r="D11146" i="1"/>
  <c r="M11146" i="1"/>
  <c r="C11144" i="1"/>
  <c r="D11144" i="1"/>
  <c r="M11144" i="1"/>
  <c r="C11145" i="1"/>
  <c r="D11145" i="1"/>
  <c r="M11145" i="1"/>
  <c r="C11147" i="1"/>
  <c r="D11147" i="1"/>
  <c r="M11147" i="1"/>
  <c r="C20468" i="1"/>
  <c r="D20468" i="1"/>
  <c r="M20468" i="1"/>
  <c r="C20469" i="1"/>
  <c r="D20469" i="1"/>
  <c r="M20469" i="1"/>
  <c r="C11148" i="1"/>
  <c r="D11148" i="1"/>
  <c r="M11148" i="1"/>
  <c r="C11149" i="1"/>
  <c r="D11149" i="1"/>
  <c r="M11149" i="1"/>
  <c r="C20470" i="1"/>
  <c r="D20470" i="1"/>
  <c r="M20470" i="1"/>
  <c r="C11150" i="1"/>
  <c r="D11150" i="1"/>
  <c r="M11150" i="1"/>
  <c r="C11151" i="1"/>
  <c r="D11151" i="1"/>
  <c r="M11151" i="1"/>
  <c r="C11152" i="1"/>
  <c r="D11152" i="1"/>
  <c r="M11152" i="1"/>
  <c r="C11153" i="1"/>
  <c r="D11153" i="1"/>
  <c r="M11153" i="1"/>
  <c r="C11154" i="1"/>
  <c r="D11154" i="1"/>
  <c r="M11154" i="1"/>
  <c r="C11155" i="1"/>
  <c r="D11155" i="1"/>
  <c r="M11155" i="1"/>
  <c r="C11156" i="1"/>
  <c r="D11156" i="1"/>
  <c r="M11156" i="1"/>
  <c r="C20471" i="1"/>
  <c r="D20471" i="1"/>
  <c r="M20471" i="1"/>
  <c r="C11158" i="1"/>
  <c r="D11158" i="1"/>
  <c r="M11158" i="1"/>
  <c r="C11159" i="1"/>
  <c r="M11159" i="1"/>
  <c r="C11160" i="1"/>
  <c r="D11160" i="1"/>
  <c r="M11160" i="1"/>
  <c r="C11161" i="1"/>
  <c r="M11161" i="1"/>
  <c r="C20472" i="1"/>
  <c r="D20472" i="1"/>
  <c r="M20472" i="1"/>
  <c r="C20473" i="1"/>
  <c r="D20473" i="1"/>
  <c r="M20473" i="1"/>
  <c r="C11163" i="1"/>
  <c r="D11163" i="1"/>
  <c r="M11163" i="1"/>
  <c r="C11162" i="1"/>
  <c r="D11162" i="1"/>
  <c r="M11162" i="1"/>
  <c r="C20474" i="1"/>
  <c r="D20474" i="1"/>
  <c r="M20474" i="1"/>
  <c r="C11164" i="1"/>
  <c r="D11164" i="1"/>
  <c r="M11164" i="1"/>
  <c r="C11165" i="1"/>
  <c r="D11165" i="1"/>
  <c r="M11165" i="1"/>
  <c r="C11167" i="1"/>
  <c r="D11167" i="1"/>
  <c r="M11167" i="1"/>
  <c r="C11168" i="1"/>
  <c r="D11168" i="1"/>
  <c r="M11168" i="1"/>
  <c r="C11169" i="1"/>
  <c r="D11169" i="1"/>
  <c r="M11169" i="1"/>
  <c r="C11166" i="1"/>
  <c r="D11166" i="1"/>
  <c r="M11166" i="1"/>
  <c r="C11170" i="1"/>
  <c r="D11170" i="1"/>
  <c r="M11170" i="1"/>
  <c r="C11171" i="1"/>
  <c r="D11171" i="1"/>
  <c r="M11171" i="1"/>
  <c r="C11172" i="1"/>
  <c r="M11172" i="1"/>
  <c r="C11173" i="1"/>
  <c r="M11173" i="1"/>
  <c r="C11174" i="1"/>
  <c r="D11174" i="1"/>
  <c r="M11174" i="1"/>
  <c r="C20475" i="1"/>
  <c r="D20475" i="1"/>
  <c r="M20475" i="1"/>
  <c r="C11176" i="1"/>
  <c r="D11176" i="1"/>
  <c r="M11176" i="1"/>
  <c r="C11175" i="1"/>
  <c r="D11175" i="1"/>
  <c r="M11175" i="1"/>
  <c r="C11177" i="1"/>
  <c r="M11177" i="1"/>
  <c r="C11178" i="1"/>
  <c r="D11178" i="1"/>
  <c r="M11178" i="1"/>
  <c r="C11180" i="1"/>
  <c r="D11180" i="1"/>
  <c r="M11180" i="1"/>
  <c r="C11179" i="1"/>
  <c r="D11179" i="1"/>
  <c r="M11179" i="1"/>
  <c r="C11181" i="1"/>
  <c r="D11181" i="1"/>
  <c r="M11181" i="1"/>
  <c r="C11182" i="1"/>
  <c r="D11182" i="1"/>
  <c r="M11182" i="1"/>
  <c r="C20476" i="1"/>
  <c r="D20476" i="1"/>
  <c r="M20476" i="1"/>
  <c r="C11183" i="1"/>
  <c r="D11183" i="1"/>
  <c r="M11183" i="1"/>
  <c r="C11184" i="1"/>
  <c r="D11184" i="1"/>
  <c r="M11184" i="1"/>
  <c r="C20477" i="1"/>
  <c r="D20477" i="1"/>
  <c r="M20477" i="1"/>
  <c r="C20478" i="1"/>
  <c r="D20478" i="1"/>
  <c r="M20478" i="1"/>
  <c r="C11185" i="1"/>
  <c r="D11185" i="1"/>
  <c r="M11185" i="1"/>
  <c r="C11186" i="1"/>
  <c r="D11186" i="1"/>
  <c r="M11186" i="1"/>
  <c r="C11187" i="1"/>
  <c r="D11187" i="1"/>
  <c r="M11187" i="1"/>
  <c r="C11188" i="1"/>
  <c r="D11188" i="1"/>
  <c r="M11188" i="1"/>
  <c r="C11189" i="1"/>
  <c r="D11189" i="1"/>
  <c r="M11189" i="1"/>
  <c r="C11192" i="1"/>
  <c r="M11192" i="1"/>
  <c r="C20479" i="1"/>
  <c r="D20479" i="1"/>
  <c r="M20479" i="1"/>
  <c r="C11193" i="1"/>
  <c r="D11193" i="1"/>
  <c r="M11193" i="1"/>
  <c r="C11194" i="1"/>
  <c r="D11194" i="1"/>
  <c r="M11194" i="1"/>
  <c r="C11195" i="1"/>
  <c r="D11195" i="1"/>
  <c r="M11195" i="1"/>
  <c r="C20480" i="1"/>
  <c r="D20480" i="1"/>
  <c r="M20480" i="1"/>
  <c r="C20481" i="1"/>
  <c r="D20481" i="1"/>
  <c r="M20481" i="1"/>
  <c r="C11196" i="1"/>
  <c r="D11196" i="1"/>
  <c r="M11196" i="1"/>
  <c r="C20482" i="1"/>
  <c r="D20482" i="1"/>
  <c r="M20482" i="1"/>
  <c r="C11197" i="1"/>
  <c r="D11197" i="1"/>
  <c r="M11197" i="1"/>
  <c r="C11190" i="1"/>
  <c r="M11190" i="1"/>
  <c r="C11191" i="1"/>
  <c r="D11191" i="1"/>
  <c r="M11191" i="1"/>
  <c r="C20483" i="1"/>
  <c r="D20483" i="1"/>
  <c r="M20483" i="1"/>
  <c r="C11198" i="1"/>
  <c r="M11198" i="1"/>
  <c r="C11200" i="1"/>
  <c r="D11200" i="1"/>
  <c r="M11200" i="1"/>
  <c r="C20484" i="1"/>
  <c r="D20484" i="1"/>
  <c r="M20484" i="1"/>
  <c r="C11216" i="1"/>
  <c r="D11216" i="1"/>
  <c r="M11216" i="1"/>
  <c r="C11217" i="1"/>
  <c r="D11217" i="1"/>
  <c r="M11217" i="1"/>
  <c r="C11218" i="1"/>
  <c r="D11218" i="1"/>
  <c r="M11218" i="1"/>
  <c r="C20485" i="1"/>
  <c r="D20485" i="1"/>
  <c r="M20485" i="1"/>
  <c r="C11219" i="1"/>
  <c r="D11219" i="1"/>
  <c r="M11219" i="1"/>
  <c r="C20486" i="1"/>
  <c r="D20486" i="1"/>
  <c r="M20486" i="1"/>
  <c r="C11220" i="1"/>
  <c r="M11220" i="1"/>
  <c r="C11221" i="1"/>
  <c r="D11221" i="1"/>
  <c r="M11221" i="1"/>
  <c r="C11222" i="1"/>
  <c r="D11222" i="1"/>
  <c r="M11222" i="1"/>
  <c r="C20487" i="1"/>
  <c r="D20487" i="1"/>
  <c r="M20487" i="1"/>
  <c r="C20488" i="1"/>
  <c r="D20488" i="1"/>
  <c r="M20488" i="1"/>
  <c r="C11223" i="1"/>
  <c r="D11223" i="1"/>
  <c r="M11223" i="1"/>
  <c r="C11224" i="1"/>
  <c r="D11224" i="1"/>
  <c r="M11224" i="1"/>
  <c r="C11225" i="1"/>
  <c r="D11225" i="1"/>
  <c r="M11225" i="1"/>
  <c r="C11226" i="1"/>
  <c r="D11226" i="1"/>
  <c r="M11226" i="1"/>
  <c r="C11227" i="1"/>
  <c r="D11227" i="1"/>
  <c r="M11227" i="1"/>
  <c r="C11228" i="1"/>
  <c r="D11228" i="1"/>
  <c r="M11228" i="1"/>
  <c r="C11229" i="1"/>
  <c r="D11229" i="1"/>
  <c r="M11229" i="1"/>
  <c r="C11230" i="1"/>
  <c r="D11230" i="1"/>
  <c r="M11230" i="1"/>
  <c r="C11231" i="1"/>
  <c r="D11231" i="1"/>
  <c r="M11231" i="1"/>
  <c r="C20489" i="1"/>
  <c r="D20489" i="1"/>
  <c r="M20489" i="1"/>
  <c r="C20490" i="1"/>
  <c r="D20490" i="1"/>
  <c r="M20490" i="1"/>
  <c r="C11232" i="1"/>
  <c r="D11232" i="1"/>
  <c r="M11232" i="1"/>
  <c r="C11233" i="1"/>
  <c r="D11233" i="1"/>
  <c r="M11233" i="1"/>
  <c r="C11201" i="1"/>
  <c r="D11201" i="1"/>
  <c r="M11201" i="1"/>
  <c r="C11202" i="1"/>
  <c r="D11202" i="1"/>
  <c r="M11202" i="1"/>
  <c r="C11234" i="1"/>
  <c r="D11234" i="1"/>
  <c r="M11234" i="1"/>
  <c r="C20491" i="1"/>
  <c r="D20491" i="1"/>
  <c r="M20491" i="1"/>
  <c r="C11235" i="1"/>
  <c r="D11235" i="1"/>
  <c r="M11235" i="1"/>
  <c r="C11236" i="1"/>
  <c r="D11236" i="1"/>
  <c r="M11236" i="1"/>
  <c r="C11205" i="1"/>
  <c r="D11205" i="1"/>
  <c r="M11205" i="1"/>
  <c r="C11237" i="1"/>
  <c r="D11237" i="1"/>
  <c r="M11237" i="1"/>
  <c r="C11238" i="1"/>
  <c r="D11238" i="1"/>
  <c r="M11238" i="1"/>
  <c r="C20492" i="1"/>
  <c r="D20492" i="1"/>
  <c r="M20492" i="1"/>
  <c r="C20493" i="1"/>
  <c r="D20493" i="1"/>
  <c r="M20493" i="1"/>
  <c r="C11239" i="1"/>
  <c r="D11239" i="1"/>
  <c r="M11239" i="1"/>
  <c r="C20494" i="1"/>
  <c r="D20494" i="1"/>
  <c r="M20494" i="1"/>
  <c r="C11206" i="1"/>
  <c r="D11206" i="1"/>
  <c r="M11206" i="1"/>
  <c r="C20495" i="1"/>
  <c r="D20495" i="1"/>
  <c r="M20495" i="1"/>
  <c r="C20496" i="1"/>
  <c r="D20496" i="1"/>
  <c r="M20496" i="1"/>
  <c r="C11240" i="1"/>
  <c r="D11240" i="1"/>
  <c r="M11240" i="1"/>
  <c r="C20497" i="1"/>
  <c r="D20497" i="1"/>
  <c r="M20497" i="1"/>
  <c r="C11241" i="1"/>
  <c r="D11241" i="1"/>
  <c r="M11241" i="1"/>
  <c r="C11242" i="1"/>
  <c r="D11242" i="1"/>
  <c r="M11242" i="1"/>
  <c r="C11244" i="1"/>
  <c r="D11244" i="1"/>
  <c r="M11244" i="1"/>
  <c r="C11245" i="1"/>
  <c r="D11245" i="1"/>
  <c r="M11245" i="1"/>
  <c r="C11246" i="1"/>
  <c r="D11246" i="1"/>
  <c r="M11246" i="1"/>
  <c r="C11207" i="1"/>
  <c r="D11207" i="1"/>
  <c r="M11207" i="1"/>
  <c r="C20498" i="1"/>
  <c r="D20498" i="1"/>
  <c r="M20498" i="1"/>
  <c r="C11247" i="1"/>
  <c r="D11247" i="1"/>
  <c r="M11247" i="1"/>
  <c r="C20499" i="1"/>
  <c r="D20499" i="1"/>
  <c r="M20499" i="1"/>
  <c r="C11248" i="1"/>
  <c r="D11248" i="1"/>
  <c r="M11248" i="1"/>
  <c r="C11249" i="1"/>
  <c r="D11249" i="1"/>
  <c r="M11249" i="1"/>
  <c r="C11208" i="1"/>
  <c r="D11208" i="1"/>
  <c r="M11208" i="1"/>
  <c r="C11209" i="1"/>
  <c r="D11209" i="1"/>
  <c r="M11209" i="1"/>
  <c r="C11250" i="1"/>
  <c r="M11250" i="1"/>
  <c r="C20500" i="1"/>
  <c r="D20500" i="1"/>
  <c r="M20500" i="1"/>
  <c r="C11251" i="1"/>
  <c r="D11251" i="1"/>
  <c r="M11251" i="1"/>
  <c r="C11252" i="1"/>
  <c r="D11252" i="1"/>
  <c r="M11252" i="1"/>
  <c r="C11253" i="1"/>
  <c r="D11253" i="1"/>
  <c r="M11253" i="1"/>
  <c r="C11254" i="1"/>
  <c r="D11254" i="1"/>
  <c r="M11254" i="1"/>
  <c r="C20501" i="1"/>
  <c r="D20501" i="1"/>
  <c r="M20501" i="1"/>
  <c r="C11255" i="1"/>
  <c r="D11255" i="1"/>
  <c r="M11255" i="1"/>
  <c r="C11256" i="1"/>
  <c r="D11256" i="1"/>
  <c r="M11256" i="1"/>
  <c r="C11199" i="1"/>
  <c r="D11199" i="1"/>
  <c r="M11199" i="1"/>
  <c r="C11257" i="1"/>
  <c r="D11257" i="1"/>
  <c r="M11257" i="1"/>
  <c r="C11258" i="1"/>
  <c r="D11258" i="1"/>
  <c r="M11258" i="1"/>
  <c r="C11259" i="1"/>
  <c r="D11259" i="1"/>
  <c r="M11259" i="1"/>
  <c r="C11260" i="1"/>
  <c r="D11260" i="1"/>
  <c r="M11260" i="1"/>
  <c r="C11261" i="1"/>
  <c r="D11261" i="1"/>
  <c r="M11261" i="1"/>
  <c r="C20502" i="1"/>
  <c r="D20502" i="1"/>
  <c r="M20502" i="1"/>
  <c r="C11262" i="1"/>
  <c r="D11262" i="1"/>
  <c r="M11262" i="1"/>
  <c r="C11263" i="1"/>
  <c r="D11263" i="1"/>
  <c r="M11263" i="1"/>
  <c r="C11264" i="1"/>
  <c r="D11264" i="1"/>
  <c r="M11264" i="1"/>
  <c r="C11265" i="1"/>
  <c r="D11265" i="1"/>
  <c r="M11265" i="1"/>
  <c r="C20503" i="1"/>
  <c r="D20503" i="1"/>
  <c r="M20503" i="1"/>
  <c r="C11266" i="1"/>
  <c r="D11266" i="1"/>
  <c r="M11266" i="1"/>
  <c r="C11267" i="1"/>
  <c r="D11267" i="1"/>
  <c r="M11267" i="1"/>
  <c r="C20504" i="1"/>
  <c r="D20504" i="1"/>
  <c r="M20504" i="1"/>
  <c r="C11268" i="1"/>
  <c r="D11268" i="1"/>
  <c r="M11268" i="1"/>
  <c r="C20505" i="1"/>
  <c r="D20505" i="1"/>
  <c r="M20505" i="1"/>
  <c r="C20506" i="1"/>
  <c r="D20506" i="1"/>
  <c r="M20506" i="1"/>
  <c r="C20507" i="1"/>
  <c r="D20507" i="1"/>
  <c r="M20507" i="1"/>
  <c r="C20508" i="1"/>
  <c r="D20508" i="1"/>
  <c r="M20508" i="1"/>
  <c r="C11269" i="1"/>
  <c r="D11269" i="1"/>
  <c r="M11269" i="1"/>
  <c r="C11271" i="1"/>
  <c r="D11271" i="1"/>
  <c r="M11271" i="1"/>
  <c r="C11270" i="1"/>
  <c r="D11270" i="1"/>
  <c r="M11270" i="1"/>
  <c r="C11272" i="1"/>
  <c r="D11272" i="1"/>
  <c r="M11272" i="1"/>
  <c r="C20509" i="1"/>
  <c r="D20509" i="1"/>
  <c r="M20509" i="1"/>
  <c r="C11273" i="1"/>
  <c r="D11273" i="1"/>
  <c r="M11273" i="1"/>
  <c r="C11274" i="1"/>
  <c r="D11274" i="1"/>
  <c r="M11274" i="1"/>
  <c r="C11275" i="1"/>
  <c r="D11275" i="1"/>
  <c r="M11275" i="1"/>
  <c r="C11276" i="1"/>
  <c r="M11276" i="1"/>
  <c r="C11277" i="1"/>
  <c r="D11277" i="1"/>
  <c r="M11277" i="1"/>
  <c r="C11278" i="1"/>
  <c r="D11278" i="1"/>
  <c r="M11278" i="1"/>
  <c r="C11279" i="1"/>
  <c r="D11279" i="1"/>
  <c r="M11279" i="1"/>
  <c r="C11280" i="1"/>
  <c r="D11280" i="1"/>
  <c r="M11280" i="1"/>
  <c r="C20510" i="1"/>
  <c r="D20510" i="1"/>
  <c r="M20510" i="1"/>
  <c r="C20511" i="1"/>
  <c r="D20511" i="1"/>
  <c r="M20511" i="1"/>
  <c r="C20512" i="1"/>
  <c r="D20512" i="1"/>
  <c r="M20512" i="1"/>
  <c r="C11281" i="1"/>
  <c r="D11281" i="1"/>
  <c r="M11281" i="1"/>
  <c r="C11282" i="1"/>
  <c r="D11282" i="1"/>
  <c r="M11282" i="1"/>
  <c r="C11283" i="1"/>
  <c r="D11283" i="1"/>
  <c r="M11283" i="1"/>
  <c r="C11284" i="1"/>
  <c r="D11284" i="1"/>
  <c r="M11284" i="1"/>
  <c r="C20513" i="1"/>
  <c r="D20513" i="1"/>
  <c r="M20513" i="1"/>
  <c r="C20514" i="1"/>
  <c r="D20514" i="1"/>
  <c r="M20514" i="1"/>
  <c r="C11285" i="1"/>
  <c r="D11285" i="1"/>
  <c r="M11285" i="1"/>
  <c r="C11286" i="1"/>
  <c r="D11286" i="1"/>
  <c r="M11286" i="1"/>
  <c r="C11287" i="1"/>
  <c r="D11287" i="1"/>
  <c r="M11287" i="1"/>
  <c r="C20515" i="1"/>
  <c r="D20515" i="1"/>
  <c r="M20515" i="1"/>
  <c r="C20516" i="1"/>
  <c r="D20516" i="1"/>
  <c r="M20516" i="1"/>
  <c r="C11288" i="1"/>
  <c r="D11288" i="1"/>
  <c r="M11288" i="1"/>
  <c r="C11289" i="1"/>
  <c r="D11289" i="1"/>
  <c r="M11289" i="1"/>
  <c r="C11291" i="1"/>
  <c r="D11291" i="1"/>
  <c r="M11291" i="1"/>
  <c r="C11290" i="1"/>
  <c r="D11290" i="1"/>
  <c r="M11290" i="1"/>
  <c r="C11292" i="1"/>
  <c r="D11292" i="1"/>
  <c r="M11292" i="1"/>
  <c r="C11293" i="1"/>
  <c r="D11293" i="1"/>
  <c r="M11293" i="1"/>
  <c r="C20517" i="1"/>
  <c r="D20517" i="1"/>
  <c r="M20517" i="1"/>
  <c r="C11294" i="1"/>
  <c r="D11294" i="1"/>
  <c r="M11294" i="1"/>
  <c r="C20518" i="1"/>
  <c r="D20518" i="1"/>
  <c r="M20518" i="1"/>
  <c r="C20519" i="1"/>
  <c r="D20519" i="1"/>
  <c r="M20519" i="1"/>
  <c r="C11295" i="1"/>
  <c r="D11295" i="1"/>
  <c r="M11295" i="1"/>
  <c r="C11296" i="1"/>
  <c r="D11296" i="1"/>
  <c r="M11296" i="1"/>
  <c r="C11297" i="1"/>
  <c r="D11297" i="1"/>
  <c r="M11297" i="1"/>
  <c r="C20520" i="1"/>
  <c r="D20520" i="1"/>
  <c r="M20520" i="1"/>
  <c r="C11298" i="1"/>
  <c r="D11298" i="1"/>
  <c r="M11298" i="1"/>
  <c r="C11299" i="1"/>
  <c r="D11299" i="1"/>
  <c r="M11299" i="1"/>
  <c r="C11243" i="1"/>
  <c r="D11243" i="1"/>
  <c r="M11243" i="1"/>
  <c r="C11300" i="1"/>
  <c r="D11300" i="1"/>
  <c r="M11300" i="1"/>
  <c r="C11301" i="1"/>
  <c r="D11301" i="1"/>
  <c r="M11301" i="1"/>
  <c r="C20521" i="1"/>
  <c r="D20521" i="1"/>
  <c r="M20521" i="1"/>
  <c r="C20522" i="1"/>
  <c r="D20522" i="1"/>
  <c r="M20522" i="1"/>
  <c r="C20523" i="1"/>
  <c r="D20523" i="1"/>
  <c r="M20523" i="1"/>
  <c r="C11302" i="1"/>
  <c r="D11302" i="1"/>
  <c r="M11302" i="1"/>
  <c r="C20524" i="1"/>
  <c r="D20524" i="1"/>
  <c r="M20524" i="1"/>
  <c r="C20525" i="1"/>
  <c r="D20525" i="1"/>
  <c r="M20525" i="1"/>
  <c r="C11303" i="1"/>
  <c r="D11303" i="1"/>
  <c r="M11303" i="1"/>
  <c r="C20526" i="1"/>
  <c r="D20526" i="1"/>
  <c r="M20526" i="1"/>
  <c r="C20527" i="1"/>
  <c r="D20527" i="1"/>
  <c r="M20527" i="1"/>
  <c r="C11304" i="1"/>
  <c r="D11304" i="1"/>
  <c r="M11304" i="1"/>
  <c r="C11305" i="1"/>
  <c r="M11305" i="1"/>
  <c r="C11306" i="1"/>
  <c r="D11306" i="1"/>
  <c r="M11306" i="1"/>
  <c r="C11307" i="1"/>
  <c r="D11307" i="1"/>
  <c r="M11307" i="1"/>
  <c r="C20528" i="1"/>
  <c r="D20528" i="1"/>
  <c r="M20528" i="1"/>
  <c r="C11308" i="1"/>
  <c r="D11308" i="1"/>
  <c r="M11308" i="1"/>
  <c r="C20529" i="1"/>
  <c r="D20529" i="1"/>
  <c r="M20529" i="1"/>
  <c r="C11309" i="1"/>
  <c r="D11309" i="1"/>
  <c r="M11309" i="1"/>
  <c r="C20530" i="1"/>
  <c r="D20530" i="1"/>
  <c r="M20530" i="1"/>
  <c r="C20531" i="1"/>
  <c r="D20531" i="1"/>
  <c r="M20531" i="1"/>
  <c r="C20532" i="1"/>
  <c r="D20532" i="1"/>
  <c r="M20532" i="1"/>
  <c r="C20533" i="1"/>
  <c r="D20533" i="1"/>
  <c r="M20533" i="1"/>
  <c r="C11310" i="1"/>
  <c r="D11310" i="1"/>
  <c r="M11310" i="1"/>
  <c r="C20534" i="1"/>
  <c r="D20534" i="1"/>
  <c r="M20534" i="1"/>
  <c r="C20535" i="1"/>
  <c r="D20535" i="1"/>
  <c r="M20535" i="1"/>
  <c r="C20536" i="1"/>
  <c r="D20536" i="1"/>
  <c r="M20536" i="1"/>
  <c r="C11312" i="1"/>
  <c r="D11312" i="1"/>
  <c r="M11312" i="1"/>
  <c r="C11313" i="1"/>
  <c r="D11313" i="1"/>
  <c r="M11313" i="1"/>
  <c r="C11314" i="1"/>
  <c r="D11314" i="1"/>
  <c r="M11314" i="1"/>
  <c r="C11315" i="1"/>
  <c r="D11315" i="1"/>
  <c r="M11315" i="1"/>
  <c r="C11316" i="1"/>
  <c r="D11316" i="1"/>
  <c r="M11316" i="1"/>
  <c r="C11317" i="1"/>
  <c r="D11317" i="1"/>
  <c r="M11317" i="1"/>
  <c r="C20537" i="1"/>
  <c r="D20537" i="1"/>
  <c r="M20537" i="1"/>
  <c r="C11318" i="1"/>
  <c r="D11318" i="1"/>
  <c r="M11318" i="1"/>
  <c r="C11319" i="1"/>
  <c r="D11319" i="1"/>
  <c r="M11319" i="1"/>
  <c r="C20538" i="1"/>
  <c r="D20538" i="1"/>
  <c r="M20538" i="1"/>
  <c r="C20539" i="1"/>
  <c r="D20539" i="1"/>
  <c r="M20539" i="1"/>
  <c r="C20540" i="1"/>
  <c r="D20540" i="1"/>
  <c r="M20540" i="1"/>
  <c r="C11210" i="1"/>
  <c r="D11210" i="1"/>
  <c r="M11210" i="1"/>
  <c r="C20541" i="1"/>
  <c r="D20541" i="1"/>
  <c r="M20541" i="1"/>
  <c r="C11320" i="1"/>
  <c r="D11320" i="1"/>
  <c r="M11320" i="1"/>
  <c r="C11321" i="1"/>
  <c r="D11321" i="1"/>
  <c r="M11321" i="1"/>
  <c r="C11322" i="1"/>
  <c r="D11322" i="1"/>
  <c r="M11322" i="1"/>
  <c r="C11323" i="1"/>
  <c r="D11323" i="1"/>
  <c r="M11323" i="1"/>
  <c r="C11324" i="1"/>
  <c r="D11324" i="1"/>
  <c r="M11324" i="1"/>
  <c r="C11326" i="1"/>
  <c r="D11326" i="1"/>
  <c r="M11326" i="1"/>
  <c r="C11325" i="1"/>
  <c r="D11325" i="1"/>
  <c r="M11325" i="1"/>
  <c r="C11327" i="1"/>
  <c r="D11327" i="1"/>
  <c r="M11327" i="1"/>
  <c r="C11328" i="1"/>
  <c r="D11328" i="1"/>
  <c r="M11328" i="1"/>
  <c r="C11329" i="1"/>
  <c r="D11329" i="1"/>
  <c r="M11329" i="1"/>
  <c r="C11330" i="1"/>
  <c r="D11330" i="1"/>
  <c r="M11330" i="1"/>
  <c r="C20542" i="1"/>
  <c r="D20542" i="1"/>
  <c r="M20542" i="1"/>
  <c r="C11332" i="1"/>
  <c r="D11332" i="1"/>
  <c r="M11332" i="1"/>
  <c r="C11331" i="1"/>
  <c r="D11331" i="1"/>
  <c r="M11331" i="1"/>
  <c r="C11333" i="1"/>
  <c r="D11333" i="1"/>
  <c r="M11333" i="1"/>
  <c r="C11334" i="1"/>
  <c r="D11334" i="1"/>
  <c r="M11334" i="1"/>
  <c r="C11335" i="1"/>
  <c r="D11335" i="1"/>
  <c r="M11335" i="1"/>
  <c r="C11336" i="1"/>
  <c r="D11336" i="1"/>
  <c r="M11336" i="1"/>
  <c r="C20543" i="1"/>
  <c r="D20543" i="1"/>
  <c r="M20543" i="1"/>
  <c r="C20544" i="1"/>
  <c r="D20544" i="1"/>
  <c r="M20544" i="1"/>
  <c r="C20545" i="1"/>
  <c r="D20545" i="1"/>
  <c r="M20545" i="1"/>
  <c r="C20546" i="1"/>
  <c r="D20546" i="1"/>
  <c r="M20546" i="1"/>
  <c r="C20547" i="1"/>
  <c r="D20547" i="1"/>
  <c r="M20547" i="1"/>
  <c r="C11337" i="1"/>
  <c r="D11337" i="1"/>
  <c r="M11337" i="1"/>
  <c r="C20548" i="1"/>
  <c r="D20548" i="1"/>
  <c r="M20548" i="1"/>
  <c r="C11338" i="1"/>
  <c r="D11338" i="1"/>
  <c r="M11338" i="1"/>
  <c r="C11339" i="1"/>
  <c r="D11339" i="1"/>
  <c r="M11339" i="1"/>
  <c r="C20549" i="1"/>
  <c r="D20549" i="1"/>
  <c r="M20549" i="1"/>
  <c r="C11340" i="1"/>
  <c r="D11340" i="1"/>
  <c r="M11340" i="1"/>
  <c r="C11341" i="1"/>
  <c r="D11341" i="1"/>
  <c r="M11341" i="1"/>
  <c r="C20550" i="1"/>
  <c r="D20550" i="1"/>
  <c r="M20550" i="1"/>
  <c r="C20551" i="1"/>
  <c r="D20551" i="1"/>
  <c r="M20551" i="1"/>
  <c r="C11342" i="1"/>
  <c r="D11342" i="1"/>
  <c r="M11342" i="1"/>
  <c r="C11343" i="1"/>
  <c r="D11343" i="1"/>
  <c r="M11343" i="1"/>
  <c r="C11344" i="1"/>
  <c r="M11344" i="1"/>
  <c r="C11345" i="1"/>
  <c r="D11345" i="1"/>
  <c r="M11345" i="1"/>
  <c r="C11346" i="1"/>
  <c r="D11346" i="1"/>
  <c r="M11346" i="1"/>
  <c r="C20552" i="1"/>
  <c r="D20552" i="1"/>
  <c r="M20552" i="1"/>
  <c r="C11347" i="1"/>
  <c r="D11347" i="1"/>
  <c r="M11347" i="1"/>
  <c r="C11348" i="1"/>
  <c r="M11348" i="1"/>
  <c r="C11349" i="1"/>
  <c r="D11349" i="1"/>
  <c r="M11349" i="1"/>
  <c r="C11350" i="1"/>
  <c r="D11350" i="1"/>
  <c r="M11350" i="1"/>
  <c r="C11204" i="1"/>
  <c r="D11204" i="1"/>
  <c r="M11204" i="1"/>
  <c r="C20553" i="1"/>
  <c r="D20553" i="1"/>
  <c r="M20553" i="1"/>
  <c r="C11351" i="1"/>
  <c r="D11351" i="1"/>
  <c r="M11351" i="1"/>
  <c r="C20554" i="1"/>
  <c r="D20554" i="1"/>
  <c r="M20554" i="1"/>
  <c r="C20555" i="1"/>
  <c r="D20555" i="1"/>
  <c r="M20555" i="1"/>
  <c r="C20556" i="1"/>
  <c r="D20556" i="1"/>
  <c r="M20556" i="1"/>
  <c r="C20557" i="1"/>
  <c r="D20557" i="1"/>
  <c r="M20557" i="1"/>
  <c r="C20558" i="1"/>
  <c r="D20558" i="1"/>
  <c r="M20558" i="1"/>
  <c r="C11352" i="1"/>
  <c r="M11352" i="1"/>
  <c r="C11353" i="1"/>
  <c r="D11353" i="1"/>
  <c r="M11353" i="1"/>
  <c r="C11354" i="1"/>
  <c r="D11354" i="1"/>
  <c r="M11354" i="1"/>
  <c r="C11355" i="1"/>
  <c r="D11355" i="1"/>
  <c r="M11355" i="1"/>
  <c r="C11356" i="1"/>
  <c r="D11356" i="1"/>
  <c r="M11356" i="1"/>
  <c r="C11357" i="1"/>
  <c r="D11357" i="1"/>
  <c r="M11357" i="1"/>
  <c r="C11360" i="1"/>
  <c r="D11360" i="1"/>
  <c r="M11360" i="1"/>
  <c r="C11361" i="1"/>
  <c r="D11361" i="1"/>
  <c r="M11361" i="1"/>
  <c r="C11362" i="1"/>
  <c r="D11362" i="1"/>
  <c r="M11362" i="1"/>
  <c r="C11363" i="1"/>
  <c r="D11363" i="1"/>
  <c r="M11363" i="1"/>
  <c r="C11364" i="1"/>
  <c r="D11364" i="1"/>
  <c r="M11364" i="1"/>
  <c r="C20559" i="1"/>
  <c r="D20559" i="1"/>
  <c r="M20559" i="1"/>
  <c r="C11365" i="1"/>
  <c r="D11365" i="1"/>
  <c r="M11365" i="1"/>
  <c r="C11366" i="1"/>
  <c r="D11366" i="1"/>
  <c r="M11366" i="1"/>
  <c r="C11367" i="1"/>
  <c r="D11367" i="1"/>
  <c r="M11367" i="1"/>
  <c r="C11368" i="1"/>
  <c r="D11368" i="1"/>
  <c r="M11368" i="1"/>
  <c r="C20560" i="1"/>
  <c r="D20560" i="1"/>
  <c r="M20560" i="1"/>
  <c r="C20561" i="1"/>
  <c r="D20561" i="1"/>
  <c r="M20561" i="1"/>
  <c r="C20562" i="1"/>
  <c r="D20562" i="1"/>
  <c r="M20562" i="1"/>
  <c r="C11369" i="1"/>
  <c r="D11369" i="1"/>
  <c r="M11369" i="1"/>
  <c r="C11370" i="1"/>
  <c r="D11370" i="1"/>
  <c r="M11370" i="1"/>
  <c r="C20563" i="1"/>
  <c r="D20563" i="1"/>
  <c r="M20563" i="1"/>
  <c r="C20564" i="1"/>
  <c r="D20564" i="1"/>
  <c r="M20564" i="1"/>
  <c r="C11372" i="1"/>
  <c r="D11372" i="1"/>
  <c r="M11372" i="1"/>
  <c r="C11373" i="1"/>
  <c r="D11373" i="1"/>
  <c r="M11373" i="1"/>
  <c r="C11374" i="1"/>
  <c r="D11374" i="1"/>
  <c r="M11374" i="1"/>
  <c r="C20565" i="1"/>
  <c r="D20565" i="1"/>
  <c r="M20565" i="1"/>
  <c r="C11375" i="1"/>
  <c r="M11375" i="1"/>
  <c r="C11376" i="1"/>
  <c r="D11376" i="1"/>
  <c r="M11376" i="1"/>
  <c r="C20566" i="1"/>
  <c r="D20566" i="1"/>
  <c r="M20566" i="1"/>
  <c r="C20567" i="1"/>
  <c r="D20567" i="1"/>
  <c r="M20567" i="1"/>
  <c r="C20568" i="1"/>
  <c r="D20568" i="1"/>
  <c r="M20568" i="1"/>
  <c r="C11377" i="1"/>
  <c r="D11377" i="1"/>
  <c r="M11377" i="1"/>
  <c r="C11378" i="1"/>
  <c r="M11378" i="1"/>
  <c r="C11379" i="1"/>
  <c r="M11379" i="1"/>
  <c r="C11380" i="1"/>
  <c r="D11380" i="1"/>
  <c r="M11380" i="1"/>
  <c r="C11381" i="1"/>
  <c r="D11381" i="1"/>
  <c r="M11381" i="1"/>
  <c r="C11382" i="1"/>
  <c r="D11382" i="1"/>
  <c r="M11382" i="1"/>
  <c r="C11211" i="1"/>
  <c r="D11211" i="1"/>
  <c r="M11211" i="1"/>
  <c r="C11383" i="1"/>
  <c r="D11383" i="1"/>
  <c r="M11383" i="1"/>
  <c r="C11384" i="1"/>
  <c r="D11384" i="1"/>
  <c r="M11384" i="1"/>
  <c r="C20569" i="1"/>
  <c r="D20569" i="1"/>
  <c r="M20569" i="1"/>
  <c r="C11385" i="1"/>
  <c r="D11385" i="1"/>
  <c r="M11385" i="1"/>
  <c r="C11386" i="1"/>
  <c r="D11386" i="1"/>
  <c r="M11386" i="1"/>
  <c r="C11387" i="1"/>
  <c r="D11387" i="1"/>
  <c r="M11387" i="1"/>
  <c r="C11388" i="1"/>
  <c r="D11388" i="1"/>
  <c r="M11388" i="1"/>
  <c r="C20570" i="1"/>
  <c r="D20570" i="1"/>
  <c r="M20570" i="1"/>
  <c r="C20571" i="1"/>
  <c r="D20571" i="1"/>
  <c r="M20571" i="1"/>
  <c r="C11212" i="1"/>
  <c r="D11212" i="1"/>
  <c r="M11212" i="1"/>
  <c r="C20572" i="1"/>
  <c r="D20572" i="1"/>
  <c r="M20572" i="1"/>
  <c r="C20573" i="1"/>
  <c r="D20573" i="1"/>
  <c r="M20573" i="1"/>
  <c r="C11389" i="1"/>
  <c r="M11389" i="1"/>
  <c r="C11390" i="1"/>
  <c r="D11390" i="1"/>
  <c r="M11390" i="1"/>
  <c r="C11213" i="1"/>
  <c r="D11213" i="1"/>
  <c r="M11213" i="1"/>
  <c r="C20574" i="1"/>
  <c r="D20574" i="1"/>
  <c r="M20574" i="1"/>
  <c r="C11391" i="1"/>
  <c r="D11391" i="1"/>
  <c r="M11391" i="1"/>
  <c r="C20575" i="1"/>
  <c r="D20575" i="1"/>
  <c r="M20575" i="1"/>
  <c r="C11392" i="1"/>
  <c r="D11392" i="1"/>
  <c r="M11392" i="1"/>
  <c r="C11214" i="1"/>
  <c r="D11214" i="1"/>
  <c r="M11214" i="1"/>
  <c r="C11393" i="1"/>
  <c r="D11393" i="1"/>
  <c r="M11393" i="1"/>
  <c r="C11394" i="1"/>
  <c r="D11394" i="1"/>
  <c r="M11394" i="1"/>
  <c r="C20576" i="1"/>
  <c r="D20576" i="1"/>
  <c r="M20576" i="1"/>
  <c r="C11395" i="1"/>
  <c r="D11395" i="1"/>
  <c r="M11395" i="1"/>
  <c r="C20577" i="1"/>
  <c r="D20577" i="1"/>
  <c r="M20577" i="1"/>
  <c r="C11396" i="1"/>
  <c r="D11396" i="1"/>
  <c r="M11396" i="1"/>
  <c r="C20578" i="1"/>
  <c r="D20578" i="1"/>
  <c r="M20578" i="1"/>
  <c r="C20579" i="1"/>
  <c r="D20579" i="1"/>
  <c r="M20579" i="1"/>
  <c r="C11397" i="1"/>
  <c r="D11397" i="1"/>
  <c r="M11397" i="1"/>
  <c r="C20580" i="1"/>
  <c r="D20580" i="1"/>
  <c r="M20580" i="1"/>
  <c r="C11398" i="1"/>
  <c r="D11398" i="1"/>
  <c r="M11398" i="1"/>
  <c r="C20581" i="1"/>
  <c r="D20581" i="1"/>
  <c r="M20581" i="1"/>
  <c r="C20582" i="1"/>
  <c r="D20582" i="1"/>
  <c r="M20582" i="1"/>
  <c r="C20583" i="1"/>
  <c r="D20583" i="1"/>
  <c r="M20583" i="1"/>
  <c r="C11399" i="1"/>
  <c r="D11399" i="1"/>
  <c r="M11399" i="1"/>
  <c r="C11400" i="1"/>
  <c r="D11400" i="1"/>
  <c r="M11400" i="1"/>
  <c r="C20584" i="1"/>
  <c r="D20584" i="1"/>
  <c r="M20584" i="1"/>
  <c r="C11401" i="1"/>
  <c r="D11401" i="1"/>
  <c r="M11401" i="1"/>
  <c r="C20585" i="1"/>
  <c r="D20585" i="1"/>
  <c r="M20585" i="1"/>
  <c r="C11402" i="1"/>
  <c r="D11402" i="1"/>
  <c r="M11402" i="1"/>
  <c r="C20586" i="1"/>
  <c r="D20586" i="1"/>
  <c r="M20586" i="1"/>
  <c r="C11403" i="1"/>
  <c r="D11403" i="1"/>
  <c r="M11403" i="1"/>
  <c r="C20587" i="1"/>
  <c r="D20587" i="1"/>
  <c r="M20587" i="1"/>
  <c r="C11404" i="1"/>
  <c r="D11404" i="1"/>
  <c r="M11404" i="1"/>
  <c r="C11405" i="1"/>
  <c r="D11405" i="1"/>
  <c r="M11405" i="1"/>
  <c r="C11406" i="1"/>
  <c r="D11406" i="1"/>
  <c r="M11406" i="1"/>
  <c r="C20588" i="1"/>
  <c r="D20588" i="1"/>
  <c r="M20588" i="1"/>
  <c r="C11408" i="1"/>
  <c r="D11408" i="1"/>
  <c r="M11408" i="1"/>
  <c r="C20589" i="1"/>
  <c r="D20589" i="1"/>
  <c r="M20589" i="1"/>
  <c r="C11409" i="1"/>
  <c r="D11409" i="1"/>
  <c r="M11409" i="1"/>
  <c r="C11410" i="1"/>
  <c r="D11410" i="1"/>
  <c r="M11410" i="1"/>
  <c r="C20590" i="1"/>
  <c r="D20590" i="1"/>
  <c r="M20590" i="1"/>
  <c r="C11411" i="1"/>
  <c r="D11411" i="1"/>
  <c r="M11411" i="1"/>
  <c r="C11412" i="1"/>
  <c r="D11412" i="1"/>
  <c r="M11412" i="1"/>
  <c r="C11413" i="1"/>
  <c r="D11413" i="1"/>
  <c r="M11413" i="1"/>
  <c r="C11414" i="1"/>
  <c r="D11414" i="1"/>
  <c r="M11414" i="1"/>
  <c r="C20591" i="1"/>
  <c r="D20591" i="1"/>
  <c r="M20591" i="1"/>
  <c r="C11415" i="1"/>
  <c r="D11415" i="1"/>
  <c r="M11415" i="1"/>
  <c r="C11416" i="1"/>
  <c r="D11416" i="1"/>
  <c r="M11416" i="1"/>
  <c r="C11417" i="1"/>
  <c r="D11417" i="1"/>
  <c r="M11417" i="1"/>
  <c r="C11418" i="1"/>
  <c r="M11418" i="1"/>
  <c r="C11419" i="1"/>
  <c r="D11419" i="1"/>
  <c r="M11419" i="1"/>
  <c r="C11420" i="1"/>
  <c r="D11420" i="1"/>
  <c r="M11420" i="1"/>
  <c r="C11421" i="1"/>
  <c r="D11421" i="1"/>
  <c r="M11421" i="1"/>
  <c r="C11422" i="1"/>
  <c r="D11422" i="1"/>
  <c r="M11422" i="1"/>
  <c r="C11423" i="1"/>
  <c r="D11423" i="1"/>
  <c r="M11423" i="1"/>
  <c r="C20592" i="1"/>
  <c r="D20592" i="1"/>
  <c r="M20592" i="1"/>
  <c r="C11424" i="1"/>
  <c r="M11424" i="1"/>
  <c r="C11425" i="1"/>
  <c r="D11425" i="1"/>
  <c r="M11425" i="1"/>
  <c r="C20593" i="1"/>
  <c r="D20593" i="1"/>
  <c r="M20593" i="1"/>
  <c r="C11426" i="1"/>
  <c r="D11426" i="1"/>
  <c r="M11426" i="1"/>
  <c r="C20594" i="1"/>
  <c r="D20594" i="1"/>
  <c r="M20594" i="1"/>
  <c r="C20595" i="1"/>
  <c r="D20595" i="1"/>
  <c r="M20595" i="1"/>
  <c r="C20596" i="1"/>
  <c r="D20596" i="1"/>
  <c r="M20596" i="1"/>
  <c r="C11427" i="1"/>
  <c r="D11427" i="1"/>
  <c r="M11427" i="1"/>
  <c r="C11428" i="1"/>
  <c r="D11428" i="1"/>
  <c r="M11428" i="1"/>
  <c r="C20597" i="1"/>
  <c r="D20597" i="1"/>
  <c r="M20597" i="1"/>
  <c r="C20598" i="1"/>
  <c r="D20598" i="1"/>
  <c r="M20598" i="1"/>
  <c r="C11430" i="1"/>
  <c r="D11430" i="1"/>
  <c r="M11430" i="1"/>
  <c r="C11431" i="1"/>
  <c r="D11431" i="1"/>
  <c r="M11431" i="1"/>
  <c r="C11432" i="1"/>
  <c r="D11432" i="1"/>
  <c r="M11432" i="1"/>
  <c r="C11433" i="1"/>
  <c r="D11433" i="1"/>
  <c r="M11433" i="1"/>
  <c r="C20599" i="1"/>
  <c r="D20599" i="1"/>
  <c r="M20599" i="1"/>
  <c r="C20600" i="1"/>
  <c r="D20600" i="1"/>
  <c r="M20600" i="1"/>
  <c r="C11434" i="1"/>
  <c r="D11434" i="1"/>
  <c r="M11434" i="1"/>
  <c r="C11435" i="1"/>
  <c r="D11435" i="1"/>
  <c r="M11435" i="1"/>
  <c r="C11436" i="1"/>
  <c r="D11436" i="1"/>
  <c r="M11436" i="1"/>
  <c r="C11437" i="1"/>
  <c r="D11437" i="1"/>
  <c r="M11437" i="1"/>
  <c r="C11439" i="1"/>
  <c r="D11439" i="1"/>
  <c r="M11439" i="1"/>
  <c r="C11438" i="1"/>
  <c r="D11438" i="1"/>
  <c r="M11438" i="1"/>
  <c r="C20601" i="1"/>
  <c r="D20601" i="1"/>
  <c r="M20601" i="1"/>
  <c r="C11203" i="1"/>
  <c r="D11203" i="1"/>
  <c r="M11203" i="1"/>
  <c r="C11440" i="1"/>
  <c r="D11440" i="1"/>
  <c r="M11440" i="1"/>
  <c r="C20602" i="1"/>
  <c r="D20602" i="1"/>
  <c r="M20602" i="1"/>
  <c r="C20603" i="1"/>
  <c r="D20603" i="1"/>
  <c r="M20603" i="1"/>
  <c r="C20604" i="1"/>
  <c r="D20604" i="1"/>
  <c r="M20604" i="1"/>
  <c r="C11441" i="1"/>
  <c r="D11441" i="1"/>
  <c r="M11441" i="1"/>
  <c r="C20605" i="1"/>
  <c r="D20605" i="1"/>
  <c r="M20605" i="1"/>
  <c r="C20606" i="1"/>
  <c r="D20606" i="1"/>
  <c r="M20606" i="1"/>
  <c r="C11442" i="1"/>
  <c r="D11442" i="1"/>
  <c r="M11442" i="1"/>
  <c r="C11215" i="1"/>
  <c r="D11215" i="1"/>
  <c r="M11215" i="1"/>
  <c r="C11443" i="1"/>
  <c r="D11443" i="1"/>
  <c r="M11443" i="1"/>
  <c r="C20607" i="1"/>
  <c r="D20607" i="1"/>
  <c r="M20607" i="1"/>
  <c r="C11429" i="1"/>
  <c r="M11429" i="1"/>
  <c r="C11444" i="1"/>
  <c r="D11444" i="1"/>
  <c r="M11444" i="1"/>
  <c r="C20608" i="1"/>
  <c r="D20608" i="1"/>
  <c r="M20608" i="1"/>
  <c r="C20609" i="1"/>
  <c r="D20609" i="1"/>
  <c r="M20609" i="1"/>
  <c r="C11445" i="1"/>
  <c r="D11445" i="1"/>
  <c r="M11445" i="1"/>
  <c r="C20610" i="1"/>
  <c r="D20610" i="1"/>
  <c r="M20610" i="1"/>
  <c r="C11447" i="1"/>
  <c r="D11447" i="1"/>
  <c r="M11447" i="1"/>
  <c r="C11446" i="1"/>
  <c r="D11446" i="1"/>
  <c r="M11446" i="1"/>
  <c r="C11448" i="1"/>
  <c r="D11448" i="1"/>
  <c r="M11448" i="1"/>
  <c r="C11449" i="1"/>
  <c r="M11449" i="1"/>
  <c r="C11450" i="1"/>
  <c r="M11450" i="1"/>
  <c r="C11451" i="1"/>
  <c r="D11451" i="1"/>
  <c r="M11451" i="1"/>
  <c r="C11452" i="1"/>
  <c r="D11452" i="1"/>
  <c r="M11452" i="1"/>
  <c r="C11453" i="1"/>
  <c r="D11453" i="1"/>
  <c r="M11453" i="1"/>
  <c r="C11454" i="1"/>
  <c r="D11454" i="1"/>
  <c r="M11454" i="1"/>
  <c r="C11455" i="1"/>
  <c r="D11455" i="1"/>
  <c r="M11455" i="1"/>
  <c r="C11456" i="1"/>
  <c r="D11456" i="1"/>
  <c r="M11456" i="1"/>
  <c r="C20611" i="1"/>
  <c r="D20611" i="1"/>
  <c r="M20611" i="1"/>
  <c r="C11457" i="1"/>
  <c r="D11457" i="1"/>
  <c r="M11457" i="1"/>
  <c r="C11458" i="1"/>
  <c r="D11458" i="1"/>
  <c r="M11458" i="1"/>
  <c r="C20612" i="1"/>
  <c r="D20612" i="1"/>
  <c r="M20612" i="1"/>
  <c r="C20613" i="1"/>
  <c r="D20613" i="1"/>
  <c r="M20613" i="1"/>
  <c r="C11459" i="1"/>
  <c r="D11459" i="1"/>
  <c r="M11459" i="1"/>
  <c r="C11460" i="1"/>
  <c r="D11460" i="1"/>
  <c r="M11460" i="1"/>
  <c r="C11461" i="1"/>
  <c r="D11461" i="1"/>
  <c r="M11461" i="1"/>
  <c r="C20614" i="1"/>
  <c r="D20614" i="1"/>
  <c r="M20614" i="1"/>
  <c r="C11462" i="1"/>
  <c r="D11462" i="1"/>
  <c r="M11462" i="1"/>
  <c r="C20615" i="1"/>
  <c r="D20615" i="1"/>
  <c r="M20615" i="1"/>
  <c r="C20616" i="1"/>
  <c r="D20616" i="1"/>
  <c r="M20616" i="1"/>
  <c r="C20617" i="1"/>
  <c r="D20617" i="1"/>
  <c r="M20617" i="1"/>
  <c r="C11464" i="1"/>
  <c r="D11464" i="1"/>
  <c r="M11464" i="1"/>
  <c r="C11465" i="1"/>
  <c r="D11465" i="1"/>
  <c r="M11465" i="1"/>
  <c r="C11466" i="1"/>
  <c r="D11466" i="1"/>
  <c r="M11466" i="1"/>
  <c r="C11467" i="1"/>
  <c r="D11467" i="1"/>
  <c r="M11467" i="1"/>
  <c r="C20618" i="1"/>
  <c r="D20618" i="1"/>
  <c r="M20618" i="1"/>
  <c r="C20619" i="1"/>
  <c r="D20619" i="1"/>
  <c r="M20619" i="1"/>
  <c r="C11468" i="1"/>
  <c r="D11468" i="1"/>
  <c r="M11468" i="1"/>
  <c r="C11469" i="1"/>
  <c r="D11469" i="1"/>
  <c r="M11469" i="1"/>
  <c r="C11470" i="1"/>
  <c r="D11470" i="1"/>
  <c r="M11470" i="1"/>
  <c r="C11471" i="1"/>
  <c r="D11471" i="1"/>
  <c r="M11471" i="1"/>
  <c r="C20620" i="1"/>
  <c r="D20620" i="1"/>
  <c r="M20620" i="1"/>
  <c r="C11473" i="1"/>
  <c r="D11473" i="1"/>
  <c r="M11473" i="1"/>
  <c r="C11472" i="1"/>
  <c r="D11472" i="1"/>
  <c r="M11472" i="1"/>
  <c r="C11474" i="1"/>
  <c r="D11474" i="1"/>
  <c r="M11474" i="1"/>
  <c r="C11475" i="1"/>
  <c r="D11475" i="1"/>
  <c r="M11475" i="1"/>
  <c r="C20621" i="1"/>
  <c r="D20621" i="1"/>
  <c r="M20621" i="1"/>
  <c r="C20622" i="1"/>
  <c r="D20622" i="1"/>
  <c r="M20622" i="1"/>
  <c r="C11476" i="1"/>
  <c r="D11476" i="1"/>
  <c r="M11476" i="1"/>
  <c r="C11477" i="1"/>
  <c r="D11477" i="1"/>
  <c r="M11477" i="1"/>
  <c r="C11478" i="1"/>
  <c r="D11478" i="1"/>
  <c r="M11478" i="1"/>
  <c r="C20623" i="1"/>
  <c r="D20623" i="1"/>
  <c r="M20623" i="1"/>
  <c r="C11479" i="1"/>
  <c r="D11479" i="1"/>
  <c r="M11479" i="1"/>
  <c r="C11480" i="1"/>
  <c r="D11480" i="1"/>
  <c r="M11480" i="1"/>
  <c r="C11481" i="1"/>
  <c r="D11481" i="1"/>
  <c r="M11481" i="1"/>
  <c r="C20624" i="1"/>
  <c r="D20624" i="1"/>
  <c r="M20624" i="1"/>
  <c r="C20625" i="1"/>
  <c r="D20625" i="1"/>
  <c r="M20625" i="1"/>
  <c r="C20626" i="1"/>
  <c r="D20626" i="1"/>
  <c r="M20626" i="1"/>
  <c r="C11482" i="1"/>
  <c r="D11482" i="1"/>
  <c r="M11482" i="1"/>
  <c r="C11483" i="1"/>
  <c r="D11483" i="1"/>
  <c r="M11483" i="1"/>
  <c r="C11484" i="1"/>
  <c r="M11484" i="1"/>
  <c r="C11485" i="1"/>
  <c r="D11485" i="1"/>
  <c r="M11485" i="1"/>
  <c r="C11486" i="1"/>
  <c r="D11486" i="1"/>
  <c r="M11486" i="1"/>
  <c r="C11487" i="1"/>
  <c r="D11487" i="1"/>
  <c r="M11487" i="1"/>
  <c r="C11488" i="1"/>
  <c r="D11488" i="1"/>
  <c r="M11488" i="1"/>
  <c r="C11489" i="1"/>
  <c r="D11489" i="1"/>
  <c r="M11489" i="1"/>
  <c r="C11490" i="1"/>
  <c r="D11490" i="1"/>
  <c r="M11490" i="1"/>
  <c r="C20627" i="1"/>
  <c r="D20627" i="1"/>
  <c r="M20627" i="1"/>
  <c r="C11491" i="1"/>
  <c r="D11491" i="1"/>
  <c r="M11491" i="1"/>
  <c r="C11492" i="1"/>
  <c r="D11492" i="1"/>
  <c r="M11492" i="1"/>
  <c r="C11493" i="1"/>
  <c r="D11493" i="1"/>
  <c r="M11493" i="1"/>
  <c r="C11494" i="1"/>
  <c r="D11494" i="1"/>
  <c r="M11494" i="1"/>
  <c r="C11495" i="1"/>
  <c r="D11495" i="1"/>
  <c r="M11495" i="1"/>
  <c r="C11496" i="1"/>
  <c r="D11496" i="1"/>
  <c r="M11496" i="1"/>
  <c r="C20628" i="1"/>
  <c r="D20628" i="1"/>
  <c r="M20628" i="1"/>
  <c r="C11497" i="1"/>
  <c r="D11497" i="1"/>
  <c r="M11497" i="1"/>
  <c r="C11498" i="1"/>
  <c r="D11498" i="1"/>
  <c r="M11498" i="1"/>
  <c r="C11499" i="1"/>
  <c r="D11499" i="1"/>
  <c r="M11499" i="1"/>
  <c r="C20629" i="1"/>
  <c r="D20629" i="1"/>
  <c r="M20629" i="1"/>
  <c r="C11500" i="1"/>
  <c r="D11500" i="1"/>
  <c r="M11500" i="1"/>
  <c r="C11501" i="1"/>
  <c r="D11501" i="1"/>
  <c r="M11501" i="1"/>
  <c r="C11502" i="1"/>
  <c r="D11502" i="1"/>
  <c r="M11502" i="1"/>
  <c r="C11504" i="1"/>
  <c r="D11504" i="1"/>
  <c r="M11504" i="1"/>
  <c r="C20630" i="1"/>
  <c r="D20630" i="1"/>
  <c r="M20630" i="1"/>
  <c r="C11503" i="1"/>
  <c r="D11503" i="1"/>
  <c r="M11503" i="1"/>
  <c r="C20631" i="1"/>
  <c r="D20631" i="1"/>
  <c r="M20631" i="1"/>
  <c r="C11505" i="1"/>
  <c r="D11505" i="1"/>
  <c r="M11505" i="1"/>
  <c r="C11506" i="1"/>
  <c r="D11506" i="1"/>
  <c r="M11506" i="1"/>
  <c r="C20632" i="1"/>
  <c r="D20632" i="1"/>
  <c r="M20632" i="1"/>
  <c r="C11507" i="1"/>
  <c r="D11507" i="1"/>
  <c r="M11507" i="1"/>
  <c r="C20633" i="1"/>
  <c r="D20633" i="1"/>
  <c r="M20633" i="1"/>
  <c r="C11508" i="1"/>
  <c r="D11508" i="1"/>
  <c r="M11508" i="1"/>
  <c r="C11509" i="1"/>
  <c r="D11509" i="1"/>
  <c r="M11509" i="1"/>
  <c r="C11510" i="1"/>
  <c r="D11510" i="1"/>
  <c r="M11510" i="1"/>
  <c r="C11511" i="1"/>
  <c r="D11511" i="1"/>
  <c r="M11511" i="1"/>
  <c r="C11512" i="1"/>
  <c r="D11512" i="1"/>
  <c r="M11512" i="1"/>
  <c r="C11513" i="1"/>
  <c r="D11513" i="1"/>
  <c r="M11513" i="1"/>
  <c r="C20634" i="1"/>
  <c r="D20634" i="1"/>
  <c r="M20634" i="1"/>
  <c r="C11514" i="1"/>
  <c r="D11514" i="1"/>
  <c r="M11514" i="1"/>
  <c r="C11515" i="1"/>
  <c r="D11515" i="1"/>
  <c r="M11515" i="1"/>
  <c r="C20635" i="1"/>
  <c r="D20635" i="1"/>
  <c r="M20635" i="1"/>
  <c r="C11517" i="1"/>
  <c r="D11517" i="1"/>
  <c r="M11517" i="1"/>
  <c r="C11516" i="1"/>
  <c r="D11516" i="1"/>
  <c r="M11516" i="1"/>
  <c r="C20636" i="1"/>
  <c r="D20636" i="1"/>
  <c r="M20636" i="1"/>
  <c r="C11518" i="1"/>
  <c r="D11518" i="1"/>
  <c r="M11518" i="1"/>
  <c r="C11519" i="1"/>
  <c r="D11519" i="1"/>
  <c r="M11519" i="1"/>
  <c r="C20637" i="1"/>
  <c r="D20637" i="1"/>
  <c r="M20637" i="1"/>
  <c r="C11521" i="1"/>
  <c r="D11521" i="1"/>
  <c r="M11521" i="1"/>
  <c r="C11520" i="1"/>
  <c r="D11520" i="1"/>
  <c r="M11520" i="1"/>
  <c r="C20638" i="1"/>
  <c r="D20638" i="1"/>
  <c r="M20638" i="1"/>
  <c r="C20639" i="1"/>
  <c r="D20639" i="1"/>
  <c r="M20639" i="1"/>
  <c r="C11522" i="1"/>
  <c r="D11522" i="1"/>
  <c r="M11522" i="1"/>
  <c r="C20640" i="1"/>
  <c r="D20640" i="1"/>
  <c r="M20640" i="1"/>
  <c r="C11523" i="1"/>
  <c r="D11523" i="1"/>
  <c r="M11523" i="1"/>
  <c r="C20641" i="1"/>
  <c r="D20641" i="1"/>
  <c r="M20641" i="1"/>
  <c r="C11524" i="1"/>
  <c r="D11524" i="1"/>
  <c r="M11524" i="1"/>
  <c r="C11525" i="1"/>
  <c r="D11525" i="1"/>
  <c r="M11525" i="1"/>
  <c r="C11526" i="1"/>
  <c r="D11526" i="1"/>
  <c r="M11526" i="1"/>
  <c r="C11527" i="1"/>
  <c r="D11527" i="1"/>
  <c r="M11527" i="1"/>
  <c r="C20642" i="1"/>
  <c r="D20642" i="1"/>
  <c r="M20642" i="1"/>
  <c r="C11528" i="1"/>
  <c r="D11528" i="1"/>
  <c r="M11528" i="1"/>
  <c r="C11529" i="1"/>
  <c r="D11529" i="1"/>
  <c r="M11529" i="1"/>
  <c r="C11530" i="1"/>
  <c r="D11530" i="1"/>
  <c r="M11530" i="1"/>
  <c r="C11531" i="1"/>
  <c r="D11531" i="1"/>
  <c r="M11531" i="1"/>
  <c r="C11532" i="1"/>
  <c r="D11532" i="1"/>
  <c r="M11532" i="1"/>
  <c r="C20643" i="1"/>
  <c r="D20643" i="1"/>
  <c r="M20643" i="1"/>
  <c r="C11533" i="1"/>
  <c r="D11533" i="1"/>
  <c r="M11533" i="1"/>
  <c r="C11534" i="1"/>
  <c r="D11534" i="1"/>
  <c r="M11534" i="1"/>
  <c r="C20644" i="1"/>
  <c r="D20644" i="1"/>
  <c r="M20644" i="1"/>
  <c r="C11535" i="1"/>
  <c r="D11535" i="1"/>
  <c r="M11535" i="1"/>
  <c r="C20645" i="1"/>
  <c r="D20645" i="1"/>
  <c r="M20645" i="1"/>
  <c r="C20646" i="1"/>
  <c r="D20646" i="1"/>
  <c r="M20646" i="1"/>
  <c r="C20647" i="1"/>
  <c r="D20647" i="1"/>
  <c r="M20647" i="1"/>
  <c r="C20648" i="1"/>
  <c r="D20648" i="1"/>
  <c r="M20648" i="1"/>
  <c r="C11536" i="1"/>
  <c r="D11536" i="1"/>
  <c r="M11536" i="1"/>
  <c r="C20649" i="1"/>
  <c r="D20649" i="1"/>
  <c r="M20649" i="1"/>
  <c r="C20650" i="1"/>
  <c r="D20650" i="1"/>
  <c r="M20650" i="1"/>
  <c r="C11537" i="1"/>
  <c r="D11537" i="1"/>
  <c r="M11537" i="1"/>
  <c r="C11538" i="1"/>
  <c r="D11538" i="1"/>
  <c r="M11538" i="1"/>
  <c r="C20651" i="1"/>
  <c r="D20651" i="1"/>
  <c r="M20651" i="1"/>
  <c r="C20652" i="1"/>
  <c r="D20652" i="1"/>
  <c r="M20652" i="1"/>
  <c r="C20653" i="1"/>
  <c r="D20653" i="1"/>
  <c r="M20653" i="1"/>
  <c r="C11539" i="1"/>
  <c r="D11539" i="1"/>
  <c r="M11539" i="1"/>
  <c r="C20654" i="1"/>
  <c r="D20654" i="1"/>
  <c r="M20654" i="1"/>
  <c r="C11540" i="1"/>
  <c r="D11540" i="1"/>
  <c r="M11540" i="1"/>
  <c r="C11541" i="1"/>
  <c r="D11541" i="1"/>
  <c r="M11541" i="1"/>
  <c r="C20655" i="1"/>
  <c r="D20655" i="1"/>
  <c r="M20655" i="1"/>
  <c r="C11542" i="1"/>
  <c r="D11542" i="1"/>
  <c r="M11542" i="1"/>
  <c r="C20656" i="1"/>
  <c r="D20656" i="1"/>
  <c r="M20656" i="1"/>
  <c r="C11543" i="1"/>
  <c r="D11543" i="1"/>
  <c r="M11543" i="1"/>
  <c r="C11544" i="1"/>
  <c r="D11544" i="1"/>
  <c r="M11544" i="1"/>
  <c r="C11545" i="1"/>
  <c r="D11545" i="1"/>
  <c r="M11545" i="1"/>
  <c r="C11546" i="1"/>
  <c r="D11546" i="1"/>
  <c r="M11546" i="1"/>
  <c r="C11547" i="1"/>
  <c r="D11547" i="1"/>
  <c r="M11547" i="1"/>
  <c r="C11548" i="1"/>
  <c r="M11548" i="1"/>
  <c r="C11549" i="1"/>
  <c r="D11549" i="1"/>
  <c r="M11549" i="1"/>
  <c r="C20657" i="1"/>
  <c r="D20657" i="1"/>
  <c r="M20657" i="1"/>
  <c r="C20658" i="1"/>
  <c r="D20658" i="1"/>
  <c r="M20658" i="1"/>
  <c r="C11550" i="1"/>
  <c r="D11550" i="1"/>
  <c r="M11550" i="1"/>
  <c r="C11551" i="1"/>
  <c r="M11551" i="1"/>
  <c r="C11552" i="1"/>
  <c r="D11552" i="1"/>
  <c r="M11552" i="1"/>
  <c r="C20659" i="1"/>
  <c r="D20659" i="1"/>
  <c r="M20659" i="1"/>
  <c r="C20660" i="1"/>
  <c r="D20660" i="1"/>
  <c r="M20660" i="1"/>
  <c r="C11553" i="1"/>
  <c r="D11553" i="1"/>
  <c r="M11553" i="1"/>
  <c r="C20661" i="1"/>
  <c r="D20661" i="1"/>
  <c r="M20661" i="1"/>
  <c r="C11554" i="1"/>
  <c r="D11554" i="1"/>
  <c r="M11554" i="1"/>
  <c r="C11555" i="1"/>
  <c r="D11555" i="1"/>
  <c r="M11555" i="1"/>
  <c r="C20662" i="1"/>
  <c r="D20662" i="1"/>
  <c r="M20662" i="1"/>
  <c r="C20663" i="1"/>
  <c r="D20663" i="1"/>
  <c r="M20663" i="1"/>
  <c r="C11556" i="1"/>
  <c r="D11556" i="1"/>
  <c r="M11556" i="1"/>
  <c r="C11557" i="1"/>
  <c r="D11557" i="1"/>
  <c r="M11557" i="1"/>
  <c r="C20664" i="1"/>
  <c r="D20664" i="1"/>
  <c r="M20664" i="1"/>
  <c r="C20665" i="1"/>
  <c r="D20665" i="1"/>
  <c r="M20665" i="1"/>
  <c r="C11558" i="1"/>
  <c r="D11558" i="1"/>
  <c r="M11558" i="1"/>
  <c r="C11559" i="1"/>
  <c r="D11559" i="1"/>
  <c r="M11559" i="1"/>
  <c r="C20666" i="1"/>
  <c r="D20666" i="1"/>
  <c r="M20666" i="1"/>
  <c r="C20667" i="1"/>
  <c r="D20667" i="1"/>
  <c r="M20667" i="1"/>
  <c r="C11560" i="1"/>
  <c r="D11560" i="1"/>
  <c r="M11560" i="1"/>
  <c r="C11561" i="1"/>
  <c r="D11561" i="1"/>
  <c r="M11561" i="1"/>
  <c r="C11562" i="1"/>
  <c r="D11562" i="1"/>
  <c r="M11562" i="1"/>
  <c r="C20668" i="1"/>
  <c r="D20668" i="1"/>
  <c r="M20668" i="1"/>
  <c r="C11564" i="1"/>
  <c r="D11564" i="1"/>
  <c r="M11564" i="1"/>
  <c r="C11565" i="1"/>
  <c r="D11565" i="1"/>
  <c r="M11565" i="1"/>
  <c r="C11566" i="1"/>
  <c r="D11566" i="1"/>
  <c r="M11566" i="1"/>
  <c r="C20669" i="1"/>
  <c r="D20669" i="1"/>
  <c r="M20669" i="1"/>
  <c r="C11567" i="1"/>
  <c r="D11567" i="1"/>
  <c r="M11567" i="1"/>
  <c r="C20670" i="1"/>
  <c r="D20670" i="1"/>
  <c r="M20670" i="1"/>
  <c r="C20671" i="1"/>
  <c r="D20671" i="1"/>
  <c r="M20671" i="1"/>
  <c r="C11568" i="1"/>
  <c r="D11568" i="1"/>
  <c r="M11568" i="1"/>
  <c r="C11563" i="1"/>
  <c r="D11563" i="1"/>
  <c r="M11563" i="1"/>
  <c r="C20672" i="1"/>
  <c r="D20672" i="1"/>
  <c r="M20672" i="1"/>
  <c r="C11569" i="1"/>
  <c r="D11569" i="1"/>
  <c r="M11569" i="1"/>
  <c r="C20673" i="1"/>
  <c r="D20673" i="1"/>
  <c r="M20673" i="1"/>
  <c r="C20674" i="1"/>
  <c r="D20674" i="1"/>
  <c r="M20674" i="1"/>
  <c r="C11570" i="1"/>
  <c r="D11570" i="1"/>
  <c r="M11570" i="1"/>
  <c r="C11571" i="1"/>
  <c r="D11571" i="1"/>
  <c r="M11571" i="1"/>
  <c r="C11572" i="1"/>
  <c r="D11572" i="1"/>
  <c r="M11572" i="1"/>
  <c r="C11573" i="1"/>
  <c r="D11573" i="1"/>
  <c r="M11573" i="1"/>
  <c r="C20675" i="1"/>
  <c r="D20675" i="1"/>
  <c r="M20675" i="1"/>
  <c r="C11574" i="1"/>
  <c r="D11574" i="1"/>
  <c r="M11574" i="1"/>
  <c r="C11575" i="1"/>
  <c r="D11575" i="1"/>
  <c r="M11575" i="1"/>
  <c r="C11576" i="1"/>
  <c r="D11576" i="1"/>
  <c r="M11576" i="1"/>
  <c r="C20676" i="1"/>
  <c r="D20676" i="1"/>
  <c r="M20676" i="1"/>
  <c r="C11577" i="1"/>
  <c r="D11577" i="1"/>
  <c r="M11577" i="1"/>
  <c r="C11578" i="1"/>
  <c r="D11578" i="1"/>
  <c r="M11578" i="1"/>
  <c r="C11579" i="1"/>
  <c r="D11579" i="1"/>
  <c r="M11579" i="1"/>
  <c r="C20677" i="1"/>
  <c r="D20677" i="1"/>
  <c r="M20677" i="1"/>
  <c r="C11580" i="1"/>
  <c r="D11580" i="1"/>
  <c r="M11580" i="1"/>
  <c r="C11581" i="1"/>
  <c r="D11581" i="1"/>
  <c r="M11581" i="1"/>
  <c r="C20678" i="1"/>
  <c r="D20678" i="1"/>
  <c r="M20678" i="1"/>
  <c r="C11582" i="1"/>
  <c r="D11582" i="1"/>
  <c r="M11582" i="1"/>
  <c r="C11583" i="1"/>
  <c r="D11583" i="1"/>
  <c r="M11583" i="1"/>
  <c r="C11584" i="1"/>
  <c r="D11584" i="1"/>
  <c r="M11584" i="1"/>
  <c r="C11585" i="1"/>
  <c r="D11585" i="1"/>
  <c r="M11585" i="1"/>
  <c r="C11586" i="1"/>
  <c r="D11586" i="1"/>
  <c r="M11586" i="1"/>
  <c r="C11587" i="1"/>
  <c r="D11587" i="1"/>
  <c r="M11587" i="1"/>
  <c r="C10573" i="1"/>
  <c r="D10573" i="1"/>
  <c r="M10573" i="1"/>
  <c r="C20679" i="1"/>
  <c r="D20679" i="1"/>
  <c r="M20679" i="1"/>
  <c r="C20680" i="1"/>
  <c r="D20680" i="1"/>
  <c r="M20680" i="1"/>
  <c r="C11588" i="1"/>
  <c r="D11588" i="1"/>
  <c r="M11588" i="1"/>
  <c r="C20681" i="1"/>
  <c r="D20681" i="1"/>
  <c r="M20681" i="1"/>
  <c r="C11589" i="1"/>
  <c r="D11589" i="1"/>
  <c r="M11589" i="1"/>
  <c r="C11590" i="1"/>
  <c r="M11590" i="1"/>
  <c r="C11591" i="1"/>
  <c r="M11591" i="1"/>
  <c r="C11593" i="1"/>
  <c r="M11593" i="1"/>
  <c r="C11592" i="1"/>
  <c r="D11592" i="1"/>
  <c r="M11592" i="1"/>
  <c r="C11594" i="1"/>
  <c r="D11594" i="1"/>
  <c r="M11594" i="1"/>
  <c r="C20682" i="1"/>
  <c r="D20682" i="1"/>
  <c r="M20682" i="1"/>
  <c r="C11595" i="1"/>
  <c r="D11595" i="1"/>
  <c r="M11595" i="1"/>
  <c r="C20683" i="1"/>
  <c r="D20683" i="1"/>
  <c r="M20683" i="1"/>
  <c r="C11596" i="1"/>
  <c r="M11596" i="1"/>
  <c r="C11597" i="1"/>
  <c r="D11597" i="1"/>
  <c r="M11597" i="1"/>
  <c r="C11598" i="1"/>
  <c r="D11598" i="1"/>
  <c r="M11598" i="1"/>
  <c r="C20684" i="1"/>
  <c r="D20684" i="1"/>
  <c r="M20684" i="1"/>
  <c r="C11599" i="1"/>
  <c r="D11599" i="1"/>
  <c r="M11599" i="1"/>
  <c r="C11600" i="1"/>
  <c r="D11600" i="1"/>
  <c r="M11600" i="1"/>
  <c r="C11601" i="1"/>
  <c r="D11601" i="1"/>
  <c r="M11601" i="1"/>
  <c r="C20685" i="1"/>
  <c r="D20685" i="1"/>
  <c r="M20685" i="1"/>
  <c r="C11602" i="1"/>
  <c r="D11602" i="1"/>
  <c r="M11602" i="1"/>
  <c r="C11603" i="1"/>
  <c r="D11603" i="1"/>
  <c r="M11603" i="1"/>
  <c r="C11605" i="1"/>
  <c r="D11605" i="1"/>
  <c r="M11605" i="1"/>
  <c r="C20686" i="1"/>
  <c r="D20686" i="1"/>
  <c r="M20686" i="1"/>
  <c r="C20687" i="1"/>
  <c r="D20687" i="1"/>
  <c r="M20687" i="1"/>
  <c r="C11606" i="1"/>
  <c r="D11606" i="1"/>
  <c r="M11606" i="1"/>
  <c r="C20688" i="1"/>
  <c r="D20688" i="1"/>
  <c r="M20688" i="1"/>
  <c r="C11607" i="1"/>
  <c r="D11607" i="1"/>
  <c r="M11607" i="1"/>
  <c r="C20689" i="1"/>
  <c r="D20689" i="1"/>
  <c r="M20689" i="1"/>
  <c r="C11608" i="1"/>
  <c r="D11608" i="1"/>
  <c r="M11608" i="1"/>
  <c r="C11609" i="1"/>
  <c r="D11609" i="1"/>
  <c r="M11609" i="1"/>
  <c r="C20690" i="1"/>
  <c r="D20690" i="1"/>
  <c r="M20690" i="1"/>
  <c r="C11610" i="1"/>
  <c r="D11610" i="1"/>
  <c r="M11610" i="1"/>
  <c r="C11611" i="1"/>
  <c r="D11611" i="1"/>
  <c r="M11611" i="1"/>
  <c r="C20691" i="1"/>
  <c r="D20691" i="1"/>
  <c r="M20691" i="1"/>
  <c r="C11612" i="1"/>
  <c r="D11612" i="1"/>
  <c r="M11612" i="1"/>
  <c r="C11613" i="1"/>
  <c r="D11613" i="1"/>
  <c r="M11613" i="1"/>
  <c r="C11614" i="1"/>
  <c r="M11614" i="1"/>
  <c r="C20692" i="1"/>
  <c r="D20692" i="1"/>
  <c r="M20692" i="1"/>
  <c r="C20693" i="1"/>
  <c r="D20693" i="1"/>
  <c r="M20693" i="1"/>
  <c r="C11615" i="1"/>
  <c r="D11615" i="1"/>
  <c r="M11615" i="1"/>
  <c r="C20694" i="1"/>
  <c r="D20694" i="1"/>
  <c r="M20694" i="1"/>
  <c r="C11604" i="1"/>
  <c r="D11604" i="1"/>
  <c r="M11604" i="1"/>
  <c r="C11616" i="1"/>
  <c r="D11616" i="1"/>
  <c r="M11616" i="1"/>
  <c r="C11617" i="1"/>
  <c r="D11617" i="1"/>
  <c r="M11617" i="1"/>
  <c r="C11618" i="1"/>
  <c r="D11618" i="1"/>
  <c r="M11618" i="1"/>
  <c r="C11619" i="1"/>
  <c r="D11619" i="1"/>
  <c r="M11619" i="1"/>
  <c r="C11620" i="1"/>
  <c r="D11620" i="1"/>
  <c r="M11620" i="1"/>
  <c r="C11621" i="1"/>
  <c r="D11621" i="1"/>
  <c r="M11621" i="1"/>
  <c r="C20695" i="1"/>
  <c r="D20695" i="1"/>
  <c r="M20695" i="1"/>
  <c r="C20696" i="1"/>
  <c r="D20696" i="1"/>
  <c r="M20696" i="1"/>
  <c r="C11622" i="1"/>
  <c r="D11622" i="1"/>
  <c r="M11622" i="1"/>
  <c r="C20697" i="1"/>
  <c r="D20697" i="1"/>
  <c r="M20697" i="1"/>
  <c r="C20698" i="1"/>
  <c r="D20698" i="1"/>
  <c r="M20698" i="1"/>
  <c r="C20699" i="1"/>
  <c r="D20699" i="1"/>
  <c r="M20699" i="1"/>
  <c r="C11623" i="1"/>
  <c r="D11623" i="1"/>
  <c r="M11623" i="1"/>
  <c r="C11624" i="1"/>
  <c r="D11624" i="1"/>
  <c r="M11624" i="1"/>
  <c r="C11625" i="1"/>
  <c r="D11625" i="1"/>
  <c r="M11625" i="1"/>
  <c r="C20700" i="1"/>
  <c r="D20700" i="1"/>
  <c r="M20700" i="1"/>
  <c r="C20701" i="1"/>
  <c r="D20701" i="1"/>
  <c r="M20701" i="1"/>
  <c r="C11626" i="1"/>
  <c r="D11626" i="1"/>
  <c r="M11626" i="1"/>
  <c r="C11627" i="1"/>
  <c r="D11627" i="1"/>
  <c r="M11627" i="1"/>
  <c r="C20702" i="1"/>
  <c r="D20702" i="1"/>
  <c r="M20702" i="1"/>
  <c r="C11628" i="1"/>
  <c r="D11628" i="1"/>
  <c r="M11628" i="1"/>
  <c r="C20703" i="1"/>
  <c r="D20703" i="1"/>
  <c r="M20703" i="1"/>
  <c r="C20704" i="1"/>
  <c r="D20704" i="1"/>
  <c r="M20704" i="1"/>
  <c r="C11629" i="1"/>
  <c r="D11629" i="1"/>
  <c r="M11629" i="1"/>
  <c r="C20705" i="1"/>
  <c r="D20705" i="1"/>
  <c r="M20705" i="1"/>
  <c r="C20706" i="1"/>
  <c r="D20706" i="1"/>
  <c r="M20706" i="1"/>
  <c r="C11630" i="1"/>
  <c r="D11630" i="1"/>
  <c r="M11630" i="1"/>
  <c r="C11631" i="1"/>
  <c r="D11631" i="1"/>
  <c r="M11631" i="1"/>
  <c r="C11635" i="1"/>
  <c r="M11635" i="1"/>
  <c r="C11632" i="1"/>
  <c r="D11632" i="1"/>
  <c r="M11632" i="1"/>
  <c r="C20707" i="1"/>
  <c r="D20707" i="1"/>
  <c r="M20707" i="1"/>
  <c r="C11633" i="1"/>
  <c r="D11633" i="1"/>
  <c r="M11633" i="1"/>
  <c r="C11634" i="1"/>
  <c r="D11634" i="1"/>
  <c r="M11634" i="1"/>
  <c r="C20708" i="1"/>
  <c r="D20708" i="1"/>
  <c r="M20708" i="1"/>
  <c r="C20709" i="1"/>
  <c r="D20709" i="1"/>
  <c r="M20709" i="1"/>
  <c r="C11636" i="1"/>
  <c r="D11636" i="1"/>
  <c r="M11636" i="1"/>
  <c r="C11637" i="1"/>
  <c r="M11637" i="1"/>
  <c r="C11641" i="1"/>
  <c r="D11641" i="1"/>
  <c r="M11641" i="1"/>
  <c r="C20710" i="1"/>
  <c r="D20710" i="1"/>
  <c r="M20710" i="1"/>
  <c r="C20711" i="1"/>
  <c r="D20711" i="1"/>
  <c r="M20711" i="1"/>
  <c r="C11642" i="1"/>
  <c r="M11642" i="1"/>
  <c r="C11638" i="1"/>
  <c r="D11638" i="1"/>
  <c r="M11638" i="1"/>
  <c r="C11639" i="1"/>
  <c r="D11639" i="1"/>
  <c r="M11639" i="1"/>
  <c r="C20712" i="1"/>
  <c r="D20712" i="1"/>
  <c r="M20712" i="1"/>
  <c r="C11640" i="1"/>
  <c r="D11640" i="1"/>
  <c r="M11640" i="1"/>
  <c r="C11643" i="1"/>
  <c r="M11643" i="1"/>
  <c r="C20713" i="1"/>
  <c r="D20713" i="1"/>
  <c r="M20713" i="1"/>
  <c r="C11644" i="1"/>
  <c r="M11644" i="1"/>
  <c r="C20714" i="1"/>
  <c r="D20714" i="1"/>
  <c r="M20714" i="1"/>
  <c r="C20715" i="1"/>
  <c r="D20715" i="1"/>
  <c r="M20715" i="1"/>
  <c r="C11645" i="1"/>
  <c r="M11645" i="1"/>
  <c r="C11646" i="1"/>
  <c r="D11646" i="1"/>
  <c r="M11646" i="1"/>
  <c r="C11647" i="1"/>
  <c r="D11647" i="1"/>
  <c r="M11647" i="1"/>
  <c r="C20716" i="1"/>
  <c r="D20716" i="1"/>
  <c r="M20716" i="1"/>
  <c r="C11648" i="1"/>
  <c r="M11648" i="1"/>
  <c r="C11649" i="1"/>
  <c r="D11649" i="1"/>
  <c r="M11649" i="1"/>
  <c r="C11650" i="1"/>
  <c r="M11650" i="1"/>
  <c r="C11651" i="1"/>
  <c r="D11651" i="1"/>
  <c r="M11651" i="1"/>
  <c r="C20717" i="1"/>
  <c r="D20717" i="1"/>
  <c r="M20717" i="1"/>
  <c r="C20718" i="1"/>
  <c r="D20718" i="1"/>
  <c r="M20718" i="1"/>
  <c r="C20719" i="1"/>
  <c r="D20719" i="1"/>
  <c r="M20719" i="1"/>
  <c r="C20720" i="1"/>
  <c r="D20720" i="1"/>
  <c r="M20720" i="1"/>
  <c r="C20721" i="1"/>
  <c r="D20721" i="1"/>
  <c r="M20721" i="1"/>
  <c r="C20722" i="1"/>
  <c r="D20722" i="1"/>
  <c r="M20722" i="1"/>
  <c r="C20723" i="1"/>
  <c r="D20723" i="1"/>
  <c r="M20723" i="1"/>
  <c r="C20724" i="1"/>
  <c r="D20724" i="1"/>
  <c r="M20724" i="1"/>
  <c r="C20725" i="1"/>
  <c r="D20725" i="1"/>
  <c r="M20725" i="1"/>
  <c r="C11652" i="1"/>
  <c r="M11652" i="1"/>
  <c r="C20726" i="1"/>
  <c r="D20726" i="1"/>
  <c r="M20726" i="1"/>
  <c r="C20727" i="1"/>
  <c r="D20727" i="1"/>
  <c r="M20727" i="1"/>
  <c r="C20728" i="1"/>
  <c r="D20728" i="1"/>
  <c r="M20728" i="1"/>
  <c r="C11653" i="1"/>
  <c r="D11653" i="1"/>
  <c r="M11653" i="1"/>
  <c r="C11654" i="1"/>
  <c r="D11654" i="1"/>
  <c r="M11654" i="1"/>
  <c r="C11655" i="1"/>
  <c r="D11655" i="1"/>
  <c r="M11655" i="1"/>
  <c r="C11656" i="1"/>
  <c r="D11656" i="1"/>
  <c r="M11656" i="1"/>
  <c r="C11657" i="1"/>
  <c r="M11657" i="1"/>
  <c r="C20729" i="1"/>
  <c r="D20729" i="1"/>
  <c r="M20729" i="1"/>
  <c r="C20730" i="1"/>
  <c r="D20730" i="1"/>
  <c r="M20730" i="1"/>
  <c r="C11658" i="1"/>
  <c r="M11658" i="1"/>
  <c r="C20731" i="1"/>
  <c r="D20731" i="1"/>
  <c r="M20731" i="1"/>
  <c r="C20732" i="1"/>
  <c r="D20732" i="1"/>
  <c r="M20732" i="1"/>
  <c r="C20733" i="1"/>
  <c r="D20733" i="1"/>
  <c r="M20733" i="1"/>
  <c r="C20734" i="1"/>
  <c r="D20734" i="1"/>
  <c r="M20734" i="1"/>
  <c r="C11659" i="1"/>
  <c r="D11659" i="1"/>
  <c r="M11659" i="1"/>
  <c r="C20735" i="1"/>
  <c r="D20735" i="1"/>
  <c r="M20735" i="1"/>
  <c r="C20736" i="1"/>
  <c r="D20736" i="1"/>
  <c r="M20736" i="1"/>
  <c r="C11660" i="1"/>
  <c r="M11660" i="1"/>
  <c r="C11661" i="1"/>
  <c r="M11661" i="1"/>
  <c r="C11662" i="1"/>
  <c r="D11662" i="1"/>
  <c r="M11662" i="1"/>
  <c r="C20737" i="1"/>
  <c r="D20737" i="1"/>
  <c r="M20737" i="1"/>
  <c r="C20738" i="1"/>
  <c r="D20738" i="1"/>
  <c r="M20738" i="1"/>
  <c r="C11663" i="1"/>
  <c r="D11663" i="1"/>
  <c r="M11663" i="1"/>
  <c r="C20739" i="1"/>
  <c r="D20739" i="1"/>
  <c r="M20739" i="1"/>
  <c r="C11664" i="1"/>
  <c r="M11664" i="1"/>
  <c r="C11665" i="1"/>
  <c r="M11665" i="1"/>
  <c r="C11666" i="1"/>
  <c r="M11666" i="1"/>
  <c r="C11667" i="1"/>
  <c r="D11667" i="1"/>
  <c r="M11667" i="1"/>
  <c r="C11668" i="1"/>
  <c r="D11668" i="1"/>
  <c r="M11668" i="1"/>
  <c r="C11669" i="1"/>
  <c r="D11669" i="1"/>
  <c r="M11669" i="1"/>
  <c r="C20740" i="1"/>
  <c r="D20740" i="1"/>
  <c r="M20740" i="1"/>
  <c r="C11671" i="1"/>
  <c r="D11671" i="1"/>
  <c r="M11671" i="1"/>
  <c r="C11670" i="1"/>
  <c r="D11670" i="1"/>
  <c r="M11670" i="1"/>
  <c r="C20741" i="1"/>
  <c r="D20741" i="1"/>
  <c r="M20741" i="1"/>
  <c r="C11672" i="1"/>
  <c r="M11672" i="1"/>
  <c r="C23" i="1"/>
  <c r="M23" i="1"/>
  <c r="C11675" i="1"/>
  <c r="D11675" i="1"/>
  <c r="M11675" i="1"/>
  <c r="C11673" i="1"/>
  <c r="M11673" i="1"/>
  <c r="C11674" i="1"/>
  <c r="D11674" i="1"/>
  <c r="M11674" i="1"/>
  <c r="C11676" i="1"/>
  <c r="D11676" i="1"/>
  <c r="M11676" i="1"/>
  <c r="C20742" i="1"/>
  <c r="D20742" i="1"/>
  <c r="M20742" i="1"/>
  <c r="C11677" i="1"/>
  <c r="D11677" i="1"/>
  <c r="M11677" i="1"/>
  <c r="C11678" i="1"/>
  <c r="D11678" i="1"/>
  <c r="M11678" i="1"/>
  <c r="C11679" i="1"/>
  <c r="D11679" i="1"/>
  <c r="M11679" i="1"/>
  <c r="C11680" i="1"/>
  <c r="D11680" i="1"/>
  <c r="M11680" i="1"/>
  <c r="C11681" i="1"/>
  <c r="D11681" i="1"/>
  <c r="M11681" i="1"/>
  <c r="C20743" i="1"/>
  <c r="D20743" i="1"/>
  <c r="M20743" i="1"/>
  <c r="C20744" i="1"/>
  <c r="D20744" i="1"/>
  <c r="M20744" i="1"/>
  <c r="C11682" i="1"/>
  <c r="D11682" i="1"/>
  <c r="M11682" i="1"/>
  <c r="C11683" i="1"/>
  <c r="D11683" i="1"/>
  <c r="M11683" i="1"/>
  <c r="C20745" i="1"/>
  <c r="D20745" i="1"/>
  <c r="M20745" i="1"/>
  <c r="C11684" i="1"/>
  <c r="D11684" i="1"/>
  <c r="M11684" i="1"/>
  <c r="C11685" i="1"/>
  <c r="D11685" i="1"/>
  <c r="M11685" i="1"/>
  <c r="C11687" i="1"/>
  <c r="D11687" i="1"/>
  <c r="M11687" i="1"/>
  <c r="C11686" i="1"/>
  <c r="M11686" i="1"/>
  <c r="C11688" i="1"/>
  <c r="M11688" i="1"/>
  <c r="C11689" i="1"/>
  <c r="M11689" i="1"/>
  <c r="C11690" i="1"/>
  <c r="D11690" i="1"/>
  <c r="M11690" i="1"/>
  <c r="C11691" i="1"/>
  <c r="M11691" i="1"/>
  <c r="C11692" i="1"/>
  <c r="D11692" i="1"/>
  <c r="M11692" i="1"/>
  <c r="C11693" i="1"/>
  <c r="D11693" i="1"/>
  <c r="M11693" i="1"/>
  <c r="C11697" i="1"/>
  <c r="D11697" i="1"/>
  <c r="M11697" i="1"/>
  <c r="C11698" i="1"/>
  <c r="M11698" i="1"/>
  <c r="C11694" i="1"/>
  <c r="D11694" i="1"/>
  <c r="M11694" i="1"/>
  <c r="C11695" i="1"/>
  <c r="D11695" i="1"/>
  <c r="M11695" i="1"/>
  <c r="C11696" i="1"/>
  <c r="D11696" i="1"/>
  <c r="M11696" i="1"/>
  <c r="C11746" i="1"/>
  <c r="D11746" i="1"/>
  <c r="M11746" i="1"/>
  <c r="C11699" i="1"/>
  <c r="D11699" i="1"/>
  <c r="M11699" i="1"/>
  <c r="C11700" i="1"/>
  <c r="D11700" i="1"/>
  <c r="M11700" i="1"/>
  <c r="C20746" i="1"/>
  <c r="D20746" i="1"/>
  <c r="M20746" i="1"/>
  <c r="C20747" i="1"/>
  <c r="D20747" i="1"/>
  <c r="M20747" i="1"/>
  <c r="C11701" i="1"/>
  <c r="D11701" i="1"/>
  <c r="M11701" i="1"/>
  <c r="C11702" i="1"/>
  <c r="D11702" i="1"/>
  <c r="M11702" i="1"/>
  <c r="C11703" i="1"/>
  <c r="D11703" i="1"/>
  <c r="M11703" i="1"/>
  <c r="C11704" i="1"/>
  <c r="M11704" i="1"/>
  <c r="C20748" i="1"/>
  <c r="D20748" i="1"/>
  <c r="M20748" i="1"/>
  <c r="C11705" i="1"/>
  <c r="D11705" i="1"/>
  <c r="M11705" i="1"/>
  <c r="C11706" i="1"/>
  <c r="D11706" i="1"/>
  <c r="M11706" i="1"/>
  <c r="C11708" i="1"/>
  <c r="D11708" i="1"/>
  <c r="M11708" i="1"/>
  <c r="C11711" i="1"/>
  <c r="D11711" i="1"/>
  <c r="M11711" i="1"/>
  <c r="C20749" i="1"/>
  <c r="D20749" i="1"/>
  <c r="M20749" i="1"/>
  <c r="C20750" i="1"/>
  <c r="D20750" i="1"/>
  <c r="M20750" i="1"/>
  <c r="C11712" i="1"/>
  <c r="D11712" i="1"/>
  <c r="M11712" i="1"/>
  <c r="C11713" i="1"/>
  <c r="D11713" i="1"/>
  <c r="M11713" i="1"/>
  <c r="C11714" i="1"/>
  <c r="D11714" i="1"/>
  <c r="M11714" i="1"/>
  <c r="C11715" i="1"/>
  <c r="D11715" i="1"/>
  <c r="M11715" i="1"/>
  <c r="C20751" i="1"/>
  <c r="D20751" i="1"/>
  <c r="M20751" i="1"/>
  <c r="C20752" i="1"/>
  <c r="D20752" i="1"/>
  <c r="M20752" i="1"/>
  <c r="C20753" i="1"/>
  <c r="D20753" i="1"/>
  <c r="M20753" i="1"/>
  <c r="C11716" i="1"/>
  <c r="M11716" i="1"/>
  <c r="C11717" i="1"/>
  <c r="D11717" i="1"/>
  <c r="M11717" i="1"/>
  <c r="C20754" i="1"/>
  <c r="D20754" i="1"/>
  <c r="M20754" i="1"/>
  <c r="C11718" i="1"/>
  <c r="D11718" i="1"/>
  <c r="M11718" i="1"/>
  <c r="C20755" i="1"/>
  <c r="D20755" i="1"/>
  <c r="M20755" i="1"/>
  <c r="C20756" i="1"/>
  <c r="D20756" i="1"/>
  <c r="M20756" i="1"/>
  <c r="C11719" i="1"/>
  <c r="D11719" i="1"/>
  <c r="M11719" i="1"/>
  <c r="C20757" i="1"/>
  <c r="D20757" i="1"/>
  <c r="M20757" i="1"/>
  <c r="C20758" i="1"/>
  <c r="D20758" i="1"/>
  <c r="M20758" i="1"/>
  <c r="C20759" i="1"/>
  <c r="D20759" i="1"/>
  <c r="M20759" i="1"/>
  <c r="C11721" i="1"/>
  <c r="M11721" i="1"/>
  <c r="C11720" i="1"/>
  <c r="M11720" i="1"/>
  <c r="C20760" i="1"/>
  <c r="D20760" i="1"/>
  <c r="M20760" i="1"/>
  <c r="C11722" i="1"/>
  <c r="D11722" i="1"/>
  <c r="M11722" i="1"/>
  <c r="C11723" i="1"/>
  <c r="D11723" i="1"/>
  <c r="M11723" i="1"/>
  <c r="C20761" i="1"/>
  <c r="D20761" i="1"/>
  <c r="M20761" i="1"/>
  <c r="C20762" i="1"/>
  <c r="D20762" i="1"/>
  <c r="M20762" i="1"/>
  <c r="C11724" i="1"/>
  <c r="D11724" i="1"/>
  <c r="M11724" i="1"/>
  <c r="C11725" i="1"/>
  <c r="D11725" i="1"/>
  <c r="M11725" i="1"/>
  <c r="C11727" i="1"/>
  <c r="D11727" i="1"/>
  <c r="M11727" i="1"/>
  <c r="C11726" i="1"/>
  <c r="D11726" i="1"/>
  <c r="M11726" i="1"/>
  <c r="C11728" i="1"/>
  <c r="D11728" i="1"/>
  <c r="M11728" i="1"/>
  <c r="C11729" i="1"/>
  <c r="D11729" i="1"/>
  <c r="M11729" i="1"/>
  <c r="C11730" i="1"/>
  <c r="D11730" i="1"/>
  <c r="M11730" i="1"/>
  <c r="C20763" i="1"/>
  <c r="D20763" i="1"/>
  <c r="M20763" i="1"/>
  <c r="C11731" i="1"/>
  <c r="D11731" i="1"/>
  <c r="M11731" i="1"/>
  <c r="C11732" i="1"/>
  <c r="M11732" i="1"/>
  <c r="C20764" i="1"/>
  <c r="D20764" i="1"/>
  <c r="M20764" i="1"/>
  <c r="C11733" i="1"/>
  <c r="D11733" i="1"/>
  <c r="M11733" i="1"/>
  <c r="C20765" i="1"/>
  <c r="D20765" i="1"/>
  <c r="M20765" i="1"/>
  <c r="C11734" i="1"/>
  <c r="D11734" i="1"/>
  <c r="M11734" i="1"/>
  <c r="C20766" i="1"/>
  <c r="D20766" i="1"/>
  <c r="M20766" i="1"/>
  <c r="C11735" i="1"/>
  <c r="D11735" i="1"/>
  <c r="M11735" i="1"/>
  <c r="C11736" i="1"/>
  <c r="D11736" i="1"/>
  <c r="M11736" i="1"/>
  <c r="C11738" i="1"/>
  <c r="D11738" i="1"/>
  <c r="M11738" i="1"/>
  <c r="C20767" i="1"/>
  <c r="D20767" i="1"/>
  <c r="M20767" i="1"/>
  <c r="C20768" i="1"/>
  <c r="D20768" i="1"/>
  <c r="M20768" i="1"/>
  <c r="C11739" i="1"/>
  <c r="D11739" i="1"/>
  <c r="M11739" i="1"/>
  <c r="C11740" i="1"/>
  <c r="D11740" i="1"/>
  <c r="M11740" i="1"/>
  <c r="C11741" i="1"/>
  <c r="D11741" i="1"/>
  <c r="M11741" i="1"/>
  <c r="C11742" i="1"/>
  <c r="D11742" i="1"/>
  <c r="M11742" i="1"/>
  <c r="C11743" i="1"/>
  <c r="D11743" i="1"/>
  <c r="M11743" i="1"/>
  <c r="C11744" i="1"/>
  <c r="D11744" i="1"/>
  <c r="M11744" i="1"/>
  <c r="C11745" i="1"/>
  <c r="D11745" i="1"/>
  <c r="M11745" i="1"/>
  <c r="C11747" i="1"/>
  <c r="D11747" i="1"/>
  <c r="M11747" i="1"/>
  <c r="C11748" i="1"/>
  <c r="D11748" i="1"/>
  <c r="M11748" i="1"/>
  <c r="C20769" i="1"/>
  <c r="D20769" i="1"/>
  <c r="M20769" i="1"/>
  <c r="C11749" i="1"/>
  <c r="M11749" i="1"/>
  <c r="C11750" i="1"/>
  <c r="M11750" i="1"/>
  <c r="C11751" i="1"/>
  <c r="M11751" i="1"/>
  <c r="C11754" i="1"/>
  <c r="M11754" i="1"/>
  <c r="C11752" i="1"/>
  <c r="D11752" i="1"/>
  <c r="M11752" i="1"/>
  <c r="C11755" i="1"/>
  <c r="M11755" i="1"/>
  <c r="C11756" i="1"/>
  <c r="M11756" i="1"/>
  <c r="C11757" i="1"/>
  <c r="M11757" i="1"/>
  <c r="C11758" i="1"/>
  <c r="M11758" i="1"/>
  <c r="C11759" i="1"/>
  <c r="M11759" i="1"/>
  <c r="C11762" i="1"/>
  <c r="M11762" i="1"/>
  <c r="C11763" i="1"/>
  <c r="M11763" i="1"/>
  <c r="C11753" i="1"/>
  <c r="D11753" i="1"/>
  <c r="M11753" i="1"/>
  <c r="C11764" i="1"/>
  <c r="D11764" i="1"/>
  <c r="M11764" i="1"/>
  <c r="C11765" i="1"/>
  <c r="D11765" i="1"/>
  <c r="M11765" i="1"/>
  <c r="C11766" i="1"/>
  <c r="D11766" i="1"/>
  <c r="M11766" i="1"/>
  <c r="C20770" i="1"/>
  <c r="D20770" i="1"/>
  <c r="M20770" i="1"/>
  <c r="C11767" i="1"/>
  <c r="M11767" i="1"/>
  <c r="C11768" i="1"/>
  <c r="M11768" i="1"/>
  <c r="C11769" i="1"/>
  <c r="M11769" i="1"/>
  <c r="C20771" i="1"/>
  <c r="D20771" i="1"/>
  <c r="M20771" i="1"/>
  <c r="C11770" i="1"/>
  <c r="M11770" i="1"/>
  <c r="C11771" i="1"/>
  <c r="M11771" i="1"/>
  <c r="C11772" i="1"/>
  <c r="D11772" i="1"/>
  <c r="M11772" i="1"/>
  <c r="C11773" i="1"/>
  <c r="D11773" i="1"/>
  <c r="M11773" i="1"/>
  <c r="C11774" i="1"/>
  <c r="M11774" i="1"/>
  <c r="C11775" i="1"/>
  <c r="M11775" i="1"/>
  <c r="C20772" i="1"/>
  <c r="D20772" i="1"/>
  <c r="M20772" i="1"/>
  <c r="C11776" i="1"/>
  <c r="M11776" i="1"/>
  <c r="C11777" i="1"/>
  <c r="M11777" i="1"/>
  <c r="C20773" i="1"/>
  <c r="D20773" i="1"/>
  <c r="M20773" i="1"/>
  <c r="C11778" i="1"/>
  <c r="M11778" i="1"/>
  <c r="C20774" i="1"/>
  <c r="D20774" i="1"/>
  <c r="M20774" i="1"/>
  <c r="C11779" i="1"/>
  <c r="D11779" i="1"/>
  <c r="M11779" i="1"/>
  <c r="C20775" i="1"/>
  <c r="D20775" i="1"/>
  <c r="M20775" i="1"/>
  <c r="C11780" i="1"/>
  <c r="M11780" i="1"/>
  <c r="C11782" i="1"/>
  <c r="D11782" i="1"/>
  <c r="M11782" i="1"/>
  <c r="C11783" i="1"/>
  <c r="M11783" i="1"/>
  <c r="C11784" i="1"/>
  <c r="D11784" i="1"/>
  <c r="M11784" i="1"/>
  <c r="C11785" i="1"/>
  <c r="D11785" i="1"/>
  <c r="M11785" i="1"/>
  <c r="C11786" i="1"/>
  <c r="D11786" i="1"/>
  <c r="M11786" i="1"/>
  <c r="C20776" i="1"/>
  <c r="D20776" i="1"/>
  <c r="M20776" i="1"/>
  <c r="C11787" i="1"/>
  <c r="D11787" i="1"/>
  <c r="M11787" i="1"/>
  <c r="C11788" i="1"/>
  <c r="D11788" i="1"/>
  <c r="M11788" i="1"/>
  <c r="C11789" i="1"/>
  <c r="D11789" i="1"/>
  <c r="M11789" i="1"/>
  <c r="C20777" i="1"/>
  <c r="D20777" i="1"/>
  <c r="M20777" i="1"/>
  <c r="C20778" i="1"/>
  <c r="D20778" i="1"/>
  <c r="M20778" i="1"/>
  <c r="C11793" i="1"/>
  <c r="D11793" i="1"/>
  <c r="M11793" i="1"/>
  <c r="C20779" i="1"/>
  <c r="D20779" i="1"/>
  <c r="M20779" i="1"/>
  <c r="C20780" i="1"/>
  <c r="D20780" i="1"/>
  <c r="M20780" i="1"/>
  <c r="C11790" i="1"/>
  <c r="M11790" i="1"/>
  <c r="C20781" i="1"/>
  <c r="D20781" i="1"/>
  <c r="M20781" i="1"/>
  <c r="C11791" i="1"/>
  <c r="D11791" i="1"/>
  <c r="M11791" i="1"/>
  <c r="C11792" i="1"/>
  <c r="D11792" i="1"/>
  <c r="M11792" i="1"/>
  <c r="C11794" i="1"/>
  <c r="D11794" i="1"/>
  <c r="M11794" i="1"/>
  <c r="C11795" i="1"/>
  <c r="D11795" i="1"/>
  <c r="M11795" i="1"/>
  <c r="C11796" i="1"/>
  <c r="D11796" i="1"/>
  <c r="M11796" i="1"/>
  <c r="C20782" i="1"/>
  <c r="D20782" i="1"/>
  <c r="M20782" i="1"/>
  <c r="C11798" i="1"/>
  <c r="D11798" i="1"/>
  <c r="M11798" i="1"/>
  <c r="C11799" i="1"/>
  <c r="D11799" i="1"/>
  <c r="M11799" i="1"/>
  <c r="C20783" i="1"/>
  <c r="D20783" i="1"/>
  <c r="M20783" i="1"/>
  <c r="C11931" i="1"/>
  <c r="D11931" i="1"/>
  <c r="M11931" i="1"/>
  <c r="C11800" i="1"/>
  <c r="D11800" i="1"/>
  <c r="M11800" i="1"/>
  <c r="C11801" i="1"/>
  <c r="D11801" i="1"/>
  <c r="M11801" i="1"/>
  <c r="C20784" i="1"/>
  <c r="D20784" i="1"/>
  <c r="M20784" i="1"/>
  <c r="C20785" i="1"/>
  <c r="D20785" i="1"/>
  <c r="M20785" i="1"/>
  <c r="C11802" i="1"/>
  <c r="D11802" i="1"/>
  <c r="M11802" i="1"/>
  <c r="C20786" i="1"/>
  <c r="D20786" i="1"/>
  <c r="M20786" i="1"/>
  <c r="C20787" i="1"/>
  <c r="D20787" i="1"/>
  <c r="M20787" i="1"/>
  <c r="C20788" i="1"/>
  <c r="D20788" i="1"/>
  <c r="M20788" i="1"/>
  <c r="C11803" i="1"/>
  <c r="D11803" i="1"/>
  <c r="M11803" i="1"/>
  <c r="C11804" i="1"/>
  <c r="D11804" i="1"/>
  <c r="M11804" i="1"/>
  <c r="C11805" i="1"/>
  <c r="D11805" i="1"/>
  <c r="M11805" i="1"/>
  <c r="C11806" i="1"/>
  <c r="D11806" i="1"/>
  <c r="M11806" i="1"/>
  <c r="C11807" i="1"/>
  <c r="D11807" i="1"/>
  <c r="M11807" i="1"/>
  <c r="C20789" i="1"/>
  <c r="D20789" i="1"/>
  <c r="M20789" i="1"/>
  <c r="C20790" i="1"/>
  <c r="D20790" i="1"/>
  <c r="M20790" i="1"/>
  <c r="C20791" i="1"/>
  <c r="D20791" i="1"/>
  <c r="M20791" i="1"/>
  <c r="C11808" i="1"/>
  <c r="D11808" i="1"/>
  <c r="M11808" i="1"/>
  <c r="C11809" i="1"/>
  <c r="D11809" i="1"/>
  <c r="M11809" i="1"/>
  <c r="C11810" i="1"/>
  <c r="D11810" i="1"/>
  <c r="M11810" i="1"/>
  <c r="C11811" i="1"/>
  <c r="D11811" i="1"/>
  <c r="M11811" i="1"/>
  <c r="C20792" i="1"/>
  <c r="D20792" i="1"/>
  <c r="M20792" i="1"/>
  <c r="C11812" i="1"/>
  <c r="D11812" i="1"/>
  <c r="M11812" i="1"/>
  <c r="C11813" i="1"/>
  <c r="D11813" i="1"/>
  <c r="M11813" i="1"/>
  <c r="C11814" i="1"/>
  <c r="D11814" i="1"/>
  <c r="M11814" i="1"/>
  <c r="C11815" i="1"/>
  <c r="D11815" i="1"/>
  <c r="M11815" i="1"/>
  <c r="C11816" i="1"/>
  <c r="D11816" i="1"/>
  <c r="M11816" i="1"/>
  <c r="C11817" i="1"/>
  <c r="D11817" i="1"/>
  <c r="M11817" i="1"/>
  <c r="C20793" i="1"/>
  <c r="D20793" i="1"/>
  <c r="M20793" i="1"/>
  <c r="C11818" i="1"/>
  <c r="M11818" i="1"/>
  <c r="C11819" i="1"/>
  <c r="D11819" i="1"/>
  <c r="M11819" i="1"/>
  <c r="C11820" i="1"/>
  <c r="D11820" i="1"/>
  <c r="M11820" i="1"/>
  <c r="C11821" i="1"/>
  <c r="D11821" i="1"/>
  <c r="M11821" i="1"/>
  <c r="C11822" i="1"/>
  <c r="D11822" i="1"/>
  <c r="M11822" i="1"/>
  <c r="C20794" i="1"/>
  <c r="D20794" i="1"/>
  <c r="M20794" i="1"/>
  <c r="C20795" i="1"/>
  <c r="D20795" i="1"/>
  <c r="M20795" i="1"/>
  <c r="C20796" i="1"/>
  <c r="D20796" i="1"/>
  <c r="M20796" i="1"/>
  <c r="C20797" i="1"/>
  <c r="D20797" i="1"/>
  <c r="M20797" i="1"/>
  <c r="C20798" i="1"/>
  <c r="D20798" i="1"/>
  <c r="M20798" i="1"/>
  <c r="C11823" i="1"/>
  <c r="D11823" i="1"/>
  <c r="M11823" i="1"/>
  <c r="C20799" i="1"/>
  <c r="D20799" i="1"/>
  <c r="M20799" i="1"/>
  <c r="C11824" i="1"/>
  <c r="M11824" i="1"/>
  <c r="C11825" i="1"/>
  <c r="D11825" i="1"/>
  <c r="M11825" i="1"/>
  <c r="C11826" i="1"/>
  <c r="D11826" i="1"/>
  <c r="M11826" i="1"/>
  <c r="C11828" i="1"/>
  <c r="D11828" i="1"/>
  <c r="M11828" i="1"/>
  <c r="C11827" i="1"/>
  <c r="D11827" i="1"/>
  <c r="M11827" i="1"/>
  <c r="C11829" i="1"/>
  <c r="D11829" i="1"/>
  <c r="M11829" i="1"/>
  <c r="C11830" i="1"/>
  <c r="D11830" i="1"/>
  <c r="M11830" i="1"/>
  <c r="C20800" i="1"/>
  <c r="D20800" i="1"/>
  <c r="M20800" i="1"/>
  <c r="C20801" i="1"/>
  <c r="D20801" i="1"/>
  <c r="M20801" i="1"/>
  <c r="C20802" i="1"/>
  <c r="D20802" i="1"/>
  <c r="M20802" i="1"/>
  <c r="C11831" i="1"/>
  <c r="D11831" i="1"/>
  <c r="M11831" i="1"/>
  <c r="C11832" i="1"/>
  <c r="D11832" i="1"/>
  <c r="M11832" i="1"/>
  <c r="C20803" i="1"/>
  <c r="D20803" i="1"/>
  <c r="M20803" i="1"/>
  <c r="C11833" i="1"/>
  <c r="D11833" i="1"/>
  <c r="M11833" i="1"/>
  <c r="C11834" i="1"/>
  <c r="D11834" i="1"/>
  <c r="M11834" i="1"/>
  <c r="C20804" i="1"/>
  <c r="D20804" i="1"/>
  <c r="M20804" i="1"/>
  <c r="C11835" i="1"/>
  <c r="D11835" i="1"/>
  <c r="M11835" i="1"/>
  <c r="C11836" i="1"/>
  <c r="D11836" i="1"/>
  <c r="M11836" i="1"/>
  <c r="C20805" i="1"/>
  <c r="D20805" i="1"/>
  <c r="M20805" i="1"/>
  <c r="C11838" i="1"/>
  <c r="D11838" i="1"/>
  <c r="M11838" i="1"/>
  <c r="C11837" i="1"/>
  <c r="D11837" i="1"/>
  <c r="M11837" i="1"/>
  <c r="C11839" i="1"/>
  <c r="D11839" i="1"/>
  <c r="M11839" i="1"/>
  <c r="C11852" i="1"/>
  <c r="D11852" i="1"/>
  <c r="M11852" i="1"/>
  <c r="C20806" i="1"/>
  <c r="D20806" i="1"/>
  <c r="M20806" i="1"/>
  <c r="C11854" i="1"/>
  <c r="M11854" i="1"/>
  <c r="C11855" i="1"/>
  <c r="M11855" i="1"/>
  <c r="C11856" i="1"/>
  <c r="D11856" i="1"/>
  <c r="M11856" i="1"/>
  <c r="C20807" i="1"/>
  <c r="D20807" i="1"/>
  <c r="M20807" i="1"/>
  <c r="C11857" i="1"/>
  <c r="D11857" i="1"/>
  <c r="M11857" i="1"/>
  <c r="C11858" i="1"/>
  <c r="D11858" i="1"/>
  <c r="M11858" i="1"/>
  <c r="C11859" i="1"/>
  <c r="D11859" i="1"/>
  <c r="M11859" i="1"/>
  <c r="C11860" i="1"/>
  <c r="D11860" i="1"/>
  <c r="M11860" i="1"/>
  <c r="C11861" i="1"/>
  <c r="D11861" i="1"/>
  <c r="M11861" i="1"/>
  <c r="C20808" i="1"/>
  <c r="D20808" i="1"/>
  <c r="M20808" i="1"/>
  <c r="C11862" i="1"/>
  <c r="D11862" i="1"/>
  <c r="M11862" i="1"/>
  <c r="C20809" i="1"/>
  <c r="D20809" i="1"/>
  <c r="M20809" i="1"/>
  <c r="C20810" i="1"/>
  <c r="D20810" i="1"/>
  <c r="M20810" i="1"/>
  <c r="C11863" i="1"/>
  <c r="D11863" i="1"/>
  <c r="M11863" i="1"/>
  <c r="C20811" i="1"/>
  <c r="D20811" i="1"/>
  <c r="M20811" i="1"/>
  <c r="C11864" i="1"/>
  <c r="D11864" i="1"/>
  <c r="M11864" i="1"/>
  <c r="C20812" i="1"/>
  <c r="D20812" i="1"/>
  <c r="M20812" i="1"/>
  <c r="C11865" i="1"/>
  <c r="D11865" i="1"/>
  <c r="M11865" i="1"/>
  <c r="C11866" i="1"/>
  <c r="D11866" i="1"/>
  <c r="M11866" i="1"/>
  <c r="C20813" i="1"/>
  <c r="D20813" i="1"/>
  <c r="M20813" i="1"/>
  <c r="C11867" i="1"/>
  <c r="D11867" i="1"/>
  <c r="M11867" i="1"/>
  <c r="C20814" i="1"/>
  <c r="D20814" i="1"/>
  <c r="M20814" i="1"/>
  <c r="C11868" i="1"/>
  <c r="D11868" i="1"/>
  <c r="M11868" i="1"/>
  <c r="C20815" i="1"/>
  <c r="D20815" i="1"/>
  <c r="M20815" i="1"/>
  <c r="C20816" i="1"/>
  <c r="D20816" i="1"/>
  <c r="M20816" i="1"/>
  <c r="C20817" i="1"/>
  <c r="D20817" i="1"/>
  <c r="M20817" i="1"/>
  <c r="C11869" i="1"/>
  <c r="D11869" i="1"/>
  <c r="M11869" i="1"/>
  <c r="C20818" i="1"/>
  <c r="D20818" i="1"/>
  <c r="M20818" i="1"/>
  <c r="C20819" i="1"/>
  <c r="D20819" i="1"/>
  <c r="M20819" i="1"/>
  <c r="C11870" i="1"/>
  <c r="D11870" i="1"/>
  <c r="M11870" i="1"/>
  <c r="C20820" i="1"/>
  <c r="D20820" i="1"/>
  <c r="M20820" i="1"/>
  <c r="C20821" i="1"/>
  <c r="D20821" i="1"/>
  <c r="M20821" i="1"/>
  <c r="C11871" i="1"/>
  <c r="D11871" i="1"/>
  <c r="M11871" i="1"/>
  <c r="C11872" i="1"/>
  <c r="D11872" i="1"/>
  <c r="M11872" i="1"/>
  <c r="C11873" i="1"/>
  <c r="D11873" i="1"/>
  <c r="M11873" i="1"/>
  <c r="C11874" i="1"/>
  <c r="D11874" i="1"/>
  <c r="M11874" i="1"/>
  <c r="C20822" i="1"/>
  <c r="D20822" i="1"/>
  <c r="M20822" i="1"/>
  <c r="C11875" i="1"/>
  <c r="D11875" i="1"/>
  <c r="M11875" i="1"/>
  <c r="C11876" i="1"/>
  <c r="D11876" i="1"/>
  <c r="M11876" i="1"/>
  <c r="C20823" i="1"/>
  <c r="D20823" i="1"/>
  <c r="M20823" i="1"/>
  <c r="C20824" i="1"/>
  <c r="D20824" i="1"/>
  <c r="M20824" i="1"/>
  <c r="C20825" i="1"/>
  <c r="D20825" i="1"/>
  <c r="M20825" i="1"/>
  <c r="C11877" i="1"/>
  <c r="D11877" i="1"/>
  <c r="M11877" i="1"/>
  <c r="C11878" i="1"/>
  <c r="D11878" i="1"/>
  <c r="M11878" i="1"/>
  <c r="C11879" i="1"/>
  <c r="D11879" i="1"/>
  <c r="M11879" i="1"/>
  <c r="C11880" i="1"/>
  <c r="D11880" i="1"/>
  <c r="M11880" i="1"/>
  <c r="C20826" i="1"/>
  <c r="D20826" i="1"/>
  <c r="M20826" i="1"/>
  <c r="C11881" i="1"/>
  <c r="D11881" i="1"/>
  <c r="M11881" i="1"/>
  <c r="C11882" i="1"/>
  <c r="D11882" i="1"/>
  <c r="M11882" i="1"/>
  <c r="C20827" i="1"/>
  <c r="D20827" i="1"/>
  <c r="M20827" i="1"/>
  <c r="C20828" i="1"/>
  <c r="D20828" i="1"/>
  <c r="M20828" i="1"/>
  <c r="C11883" i="1"/>
  <c r="D11883" i="1"/>
  <c r="M11883" i="1"/>
  <c r="C20829" i="1"/>
  <c r="D20829" i="1"/>
  <c r="M20829" i="1"/>
  <c r="C20830" i="1"/>
  <c r="D20830" i="1"/>
  <c r="M20830" i="1"/>
  <c r="C11884" i="1"/>
  <c r="D11884" i="1"/>
  <c r="M11884" i="1"/>
  <c r="C11885" i="1"/>
  <c r="D11885" i="1"/>
  <c r="M11885" i="1"/>
  <c r="C11886" i="1"/>
  <c r="D11886" i="1"/>
  <c r="M11886" i="1"/>
  <c r="C20831" i="1"/>
  <c r="D20831" i="1"/>
  <c r="M20831" i="1"/>
  <c r="C11887" i="1"/>
  <c r="D11887" i="1"/>
  <c r="M11887" i="1"/>
  <c r="C11888" i="1"/>
  <c r="D11888" i="1"/>
  <c r="M11888" i="1"/>
  <c r="C11889" i="1"/>
  <c r="D11889" i="1"/>
  <c r="M11889" i="1"/>
  <c r="C20832" i="1"/>
  <c r="D20832" i="1"/>
  <c r="M20832" i="1"/>
  <c r="C11890" i="1"/>
  <c r="D11890" i="1"/>
  <c r="M11890" i="1"/>
  <c r="C11891" i="1"/>
  <c r="D11891" i="1"/>
  <c r="M11891" i="1"/>
  <c r="C11892" i="1"/>
  <c r="D11892" i="1"/>
  <c r="M11892" i="1"/>
  <c r="C11843" i="1"/>
  <c r="D11843" i="1"/>
  <c r="M11843" i="1"/>
  <c r="C11893" i="1"/>
  <c r="D11893" i="1"/>
  <c r="M11893" i="1"/>
  <c r="C11894" i="1"/>
  <c r="D11894" i="1"/>
  <c r="M11894" i="1"/>
  <c r="C20833" i="1"/>
  <c r="D20833" i="1"/>
  <c r="M20833" i="1"/>
  <c r="C20834" i="1"/>
  <c r="D20834" i="1"/>
  <c r="M20834" i="1"/>
  <c r="C11895" i="1"/>
  <c r="M11895" i="1"/>
  <c r="C11896" i="1"/>
  <c r="M11896" i="1"/>
  <c r="C11898" i="1"/>
  <c r="D11898" i="1"/>
  <c r="M11898" i="1"/>
  <c r="C11899" i="1"/>
  <c r="D11899" i="1"/>
  <c r="M11899" i="1"/>
  <c r="C11900" i="1"/>
  <c r="D11900" i="1"/>
  <c r="M11900" i="1"/>
  <c r="C11901" i="1"/>
  <c r="D11901" i="1"/>
  <c r="M11901" i="1"/>
  <c r="C11902" i="1"/>
  <c r="D11902" i="1"/>
  <c r="M11902" i="1"/>
  <c r="C11903" i="1"/>
  <c r="D11903" i="1"/>
  <c r="M11903" i="1"/>
  <c r="C11904" i="1"/>
  <c r="D11904" i="1"/>
  <c r="M11904" i="1"/>
  <c r="C20835" i="1"/>
  <c r="D20835" i="1"/>
  <c r="M20835" i="1"/>
  <c r="C20836" i="1"/>
  <c r="D20836" i="1"/>
  <c r="M20836" i="1"/>
  <c r="C11905" i="1"/>
  <c r="D11905" i="1"/>
  <c r="M11905" i="1"/>
  <c r="C11909" i="1"/>
  <c r="D11909" i="1"/>
  <c r="M11909" i="1"/>
  <c r="C11906" i="1"/>
  <c r="D11906" i="1"/>
  <c r="M11906" i="1"/>
  <c r="C11907" i="1"/>
  <c r="D11907" i="1"/>
  <c r="M11907" i="1"/>
  <c r="C11908" i="1"/>
  <c r="D11908" i="1"/>
  <c r="M11908" i="1"/>
  <c r="C20837" i="1"/>
  <c r="D20837" i="1"/>
  <c r="M20837" i="1"/>
  <c r="C11910" i="1"/>
  <c r="D11910" i="1"/>
  <c r="M11910" i="1"/>
  <c r="C11911" i="1"/>
  <c r="D11911" i="1"/>
  <c r="M11911" i="1"/>
  <c r="C11912" i="1"/>
  <c r="D11912" i="1"/>
  <c r="M11912" i="1"/>
  <c r="C11913" i="1"/>
  <c r="D11913" i="1"/>
  <c r="M11913" i="1"/>
  <c r="C11844" i="1"/>
  <c r="D11844" i="1"/>
  <c r="M11844" i="1"/>
  <c r="C11840" i="1"/>
  <c r="D11840" i="1"/>
  <c r="M11840" i="1"/>
  <c r="C11914" i="1"/>
  <c r="D11914" i="1"/>
  <c r="M11914" i="1"/>
  <c r="C20838" i="1"/>
  <c r="D20838" i="1"/>
  <c r="M20838" i="1"/>
  <c r="C11915" i="1"/>
  <c r="D11915" i="1"/>
  <c r="M11915" i="1"/>
  <c r="C11916" i="1"/>
  <c r="D11916" i="1"/>
  <c r="M11916" i="1"/>
  <c r="C20839" i="1"/>
  <c r="D20839" i="1"/>
  <c r="M20839" i="1"/>
  <c r="C11917" i="1"/>
  <c r="D11917" i="1"/>
  <c r="M11917" i="1"/>
  <c r="C20840" i="1"/>
  <c r="D20840" i="1"/>
  <c r="M20840" i="1"/>
  <c r="C11918" i="1"/>
  <c r="D11918" i="1"/>
  <c r="M11918" i="1"/>
  <c r="C11919" i="1"/>
  <c r="D11919" i="1"/>
  <c r="M11919" i="1"/>
  <c r="C20841" i="1"/>
  <c r="D20841" i="1"/>
  <c r="M20841" i="1"/>
  <c r="C11920" i="1"/>
  <c r="D11920" i="1"/>
  <c r="M11920" i="1"/>
  <c r="C11921" i="1"/>
  <c r="D11921" i="1"/>
  <c r="M11921" i="1"/>
  <c r="C11922" i="1"/>
  <c r="D11922" i="1"/>
  <c r="M11922" i="1"/>
  <c r="C11923" i="1"/>
  <c r="D11923" i="1"/>
  <c r="M11923" i="1"/>
  <c r="C11924" i="1"/>
  <c r="D11924" i="1"/>
  <c r="M11924" i="1"/>
  <c r="C11925" i="1"/>
  <c r="D11925" i="1"/>
  <c r="M11925" i="1"/>
  <c r="C11926" i="1"/>
  <c r="D11926" i="1"/>
  <c r="M11926" i="1"/>
  <c r="C11927" i="1"/>
  <c r="D11927" i="1"/>
  <c r="M11927" i="1"/>
  <c r="C11928" i="1"/>
  <c r="D11928" i="1"/>
  <c r="M11928" i="1"/>
  <c r="C11929" i="1"/>
  <c r="D11929" i="1"/>
  <c r="M11929" i="1"/>
  <c r="C11930" i="1"/>
  <c r="D11930" i="1"/>
  <c r="M11930" i="1"/>
  <c r="C11932" i="1"/>
  <c r="D11932" i="1"/>
  <c r="M11932" i="1"/>
  <c r="C20842" i="1"/>
  <c r="D20842" i="1"/>
  <c r="M20842" i="1"/>
  <c r="C11933" i="1"/>
  <c r="D11933" i="1"/>
  <c r="M11933" i="1"/>
  <c r="C20843" i="1"/>
  <c r="D20843" i="1"/>
  <c r="M20843" i="1"/>
  <c r="C20844" i="1"/>
  <c r="D20844" i="1"/>
  <c r="M20844" i="1"/>
  <c r="C11934" i="1"/>
  <c r="D11934" i="1"/>
  <c r="M11934" i="1"/>
  <c r="C20845" i="1"/>
  <c r="D20845" i="1"/>
  <c r="M20845" i="1"/>
  <c r="C11935" i="1"/>
  <c r="D11935" i="1"/>
  <c r="M11935" i="1"/>
  <c r="C20846" i="1"/>
  <c r="D20846" i="1"/>
  <c r="M20846" i="1"/>
  <c r="C11936" i="1"/>
  <c r="D11936" i="1"/>
  <c r="M11936" i="1"/>
  <c r="C20847" i="1"/>
  <c r="D20847" i="1"/>
  <c r="M20847" i="1"/>
  <c r="C20848" i="1"/>
  <c r="D20848" i="1"/>
  <c r="M20848" i="1"/>
  <c r="C11937" i="1"/>
  <c r="D11937" i="1"/>
  <c r="M11937" i="1"/>
  <c r="C11938" i="1"/>
  <c r="D11938" i="1"/>
  <c r="M11938" i="1"/>
  <c r="C11939" i="1"/>
  <c r="D11939" i="1"/>
  <c r="M11939" i="1"/>
  <c r="C11940" i="1"/>
  <c r="D11940" i="1"/>
  <c r="M11940" i="1"/>
  <c r="C11941" i="1"/>
  <c r="D11941" i="1"/>
  <c r="M11941" i="1"/>
  <c r="C11942" i="1"/>
  <c r="D11942" i="1"/>
  <c r="M11942" i="1"/>
  <c r="C11943" i="1"/>
  <c r="D11943" i="1"/>
  <c r="M11943" i="1"/>
  <c r="C11944" i="1"/>
  <c r="D11944" i="1"/>
  <c r="M11944" i="1"/>
  <c r="C11945" i="1"/>
  <c r="D11945" i="1"/>
  <c r="M11945" i="1"/>
  <c r="C11946" i="1"/>
  <c r="D11946" i="1"/>
  <c r="M11946" i="1"/>
  <c r="C20849" i="1"/>
  <c r="D20849" i="1"/>
  <c r="M20849" i="1"/>
  <c r="C11947" i="1"/>
  <c r="D11947" i="1"/>
  <c r="M11947" i="1"/>
  <c r="C20850" i="1"/>
  <c r="D20850" i="1"/>
  <c r="M20850" i="1"/>
  <c r="C11949" i="1"/>
  <c r="D11949" i="1"/>
  <c r="M11949" i="1"/>
  <c r="C11948" i="1"/>
  <c r="D11948" i="1"/>
  <c r="M11948" i="1"/>
  <c r="C20851" i="1"/>
  <c r="D20851" i="1"/>
  <c r="M20851" i="1"/>
  <c r="C11950" i="1"/>
  <c r="D11950" i="1"/>
  <c r="M11950" i="1"/>
  <c r="C11845" i="1"/>
  <c r="D11845" i="1"/>
  <c r="M11845" i="1"/>
  <c r="C11951" i="1"/>
  <c r="D11951" i="1"/>
  <c r="M11951" i="1"/>
  <c r="C20852" i="1"/>
  <c r="D20852" i="1"/>
  <c r="M20852" i="1"/>
  <c r="C20853" i="1"/>
  <c r="D20853" i="1"/>
  <c r="M20853" i="1"/>
  <c r="C20854" i="1"/>
  <c r="D20854" i="1"/>
  <c r="M20854" i="1"/>
  <c r="C11952" i="1"/>
  <c r="D11952" i="1"/>
  <c r="M11952" i="1"/>
  <c r="C20855" i="1"/>
  <c r="D20855" i="1"/>
  <c r="M20855" i="1"/>
  <c r="C20856" i="1"/>
  <c r="D20856" i="1"/>
  <c r="M20856" i="1"/>
  <c r="C11953" i="1"/>
  <c r="D11953" i="1"/>
  <c r="M11953" i="1"/>
  <c r="C11846" i="1"/>
  <c r="D11846" i="1"/>
  <c r="M11846" i="1"/>
  <c r="C20857" i="1"/>
  <c r="D20857" i="1"/>
  <c r="M20857" i="1"/>
  <c r="C11954" i="1"/>
  <c r="D11954" i="1"/>
  <c r="M11954" i="1"/>
  <c r="C11955" i="1"/>
  <c r="D11955" i="1"/>
  <c r="M11955" i="1"/>
  <c r="C11956" i="1"/>
  <c r="D11956" i="1"/>
  <c r="M11956" i="1"/>
  <c r="C20858" i="1"/>
  <c r="D20858" i="1"/>
  <c r="M20858" i="1"/>
  <c r="C20859" i="1"/>
  <c r="D20859" i="1"/>
  <c r="M20859" i="1"/>
  <c r="C11957" i="1"/>
  <c r="D11957" i="1"/>
  <c r="M11957" i="1"/>
  <c r="C11958" i="1"/>
  <c r="D11958" i="1"/>
  <c r="M11958" i="1"/>
  <c r="C20860" i="1"/>
  <c r="D20860" i="1"/>
  <c r="M20860" i="1"/>
  <c r="C11959" i="1"/>
  <c r="D11959" i="1"/>
  <c r="M11959" i="1"/>
  <c r="C11960" i="1"/>
  <c r="D11960" i="1"/>
  <c r="M11960" i="1"/>
  <c r="C20861" i="1"/>
  <c r="D20861" i="1"/>
  <c r="M20861" i="1"/>
  <c r="C11841" i="1"/>
  <c r="D11841" i="1"/>
  <c r="M11841" i="1"/>
  <c r="C11961" i="1"/>
  <c r="D11961" i="1"/>
  <c r="M11961" i="1"/>
  <c r="C20862" i="1"/>
  <c r="D20862" i="1"/>
  <c r="M20862" i="1"/>
  <c r="C20863" i="1"/>
  <c r="D20863" i="1"/>
  <c r="M20863" i="1"/>
  <c r="C11962" i="1"/>
  <c r="D11962" i="1"/>
  <c r="M11962" i="1"/>
  <c r="C11963" i="1"/>
  <c r="D11963" i="1"/>
  <c r="M11963" i="1"/>
  <c r="C11964" i="1"/>
  <c r="M11964" i="1"/>
  <c r="C11965" i="1"/>
  <c r="D11965" i="1"/>
  <c r="M11965" i="1"/>
  <c r="C20864" i="1"/>
  <c r="D20864" i="1"/>
  <c r="M20864" i="1"/>
  <c r="C20865" i="1"/>
  <c r="D20865" i="1"/>
  <c r="M20865" i="1"/>
  <c r="C20866" i="1"/>
  <c r="D20866" i="1"/>
  <c r="M20866" i="1"/>
  <c r="C11966" i="1"/>
  <c r="D11966" i="1"/>
  <c r="M11966" i="1"/>
  <c r="C11967" i="1"/>
  <c r="D11967" i="1"/>
  <c r="M11967" i="1"/>
  <c r="C11968" i="1"/>
  <c r="D11968" i="1"/>
  <c r="M11968" i="1"/>
  <c r="C20867" i="1"/>
  <c r="D20867" i="1"/>
  <c r="M20867" i="1"/>
  <c r="C11969" i="1"/>
  <c r="D11969" i="1"/>
  <c r="M11969" i="1"/>
  <c r="C11970" i="1"/>
  <c r="D11970" i="1"/>
  <c r="M11970" i="1"/>
  <c r="C20868" i="1"/>
  <c r="D20868" i="1"/>
  <c r="M20868" i="1"/>
  <c r="C11971" i="1"/>
  <c r="D11971" i="1"/>
  <c r="M11971" i="1"/>
  <c r="C11972" i="1"/>
  <c r="D11972" i="1"/>
  <c r="M11972" i="1"/>
  <c r="C11973" i="1"/>
  <c r="D11973" i="1"/>
  <c r="M11973" i="1"/>
  <c r="C20869" i="1"/>
  <c r="D20869" i="1"/>
  <c r="M20869" i="1"/>
  <c r="C11974" i="1"/>
  <c r="D11974" i="1"/>
  <c r="M11974" i="1"/>
  <c r="C11975" i="1"/>
  <c r="D11975" i="1"/>
  <c r="M11975" i="1"/>
  <c r="C11976" i="1"/>
  <c r="D11976" i="1"/>
  <c r="M11976" i="1"/>
  <c r="C11977" i="1"/>
  <c r="D11977" i="1"/>
  <c r="M11977" i="1"/>
  <c r="C11978" i="1"/>
  <c r="D11978" i="1"/>
  <c r="M11978" i="1"/>
  <c r="C11979" i="1"/>
  <c r="D11979" i="1"/>
  <c r="M11979" i="1"/>
  <c r="C11980" i="1"/>
  <c r="D11980" i="1"/>
  <c r="M11980" i="1"/>
  <c r="C11982" i="1"/>
  <c r="D11982" i="1"/>
  <c r="M11982" i="1"/>
  <c r="C11981" i="1"/>
  <c r="D11981" i="1"/>
  <c r="M11981" i="1"/>
  <c r="C20870" i="1"/>
  <c r="D20870" i="1"/>
  <c r="M20870" i="1"/>
  <c r="C11983" i="1"/>
  <c r="D11983" i="1"/>
  <c r="M11983" i="1"/>
  <c r="C20871" i="1"/>
  <c r="D20871" i="1"/>
  <c r="M20871" i="1"/>
  <c r="C20872" i="1"/>
  <c r="D20872" i="1"/>
  <c r="M20872" i="1"/>
  <c r="C20873" i="1"/>
  <c r="D20873" i="1"/>
  <c r="M20873" i="1"/>
  <c r="C11984" i="1"/>
  <c r="D11984" i="1"/>
  <c r="M11984" i="1"/>
  <c r="C11985" i="1"/>
  <c r="D11985" i="1"/>
  <c r="M11985" i="1"/>
  <c r="C11986" i="1"/>
  <c r="D11986" i="1"/>
  <c r="M11986" i="1"/>
  <c r="C20874" i="1"/>
  <c r="D20874" i="1"/>
  <c r="M20874" i="1"/>
  <c r="C11987" i="1"/>
  <c r="D11987" i="1"/>
  <c r="M11987" i="1"/>
  <c r="C20875" i="1"/>
  <c r="D20875" i="1"/>
  <c r="M20875" i="1"/>
  <c r="C11989" i="1"/>
  <c r="D11989" i="1"/>
  <c r="M11989" i="1"/>
  <c r="C11988" i="1"/>
  <c r="D11988" i="1"/>
  <c r="M11988" i="1"/>
  <c r="C11990" i="1"/>
  <c r="D11990" i="1"/>
  <c r="M11990" i="1"/>
  <c r="C20876" i="1"/>
  <c r="D20876" i="1"/>
  <c r="M20876" i="1"/>
  <c r="C11991" i="1"/>
  <c r="D11991" i="1"/>
  <c r="M11991" i="1"/>
  <c r="C11992" i="1"/>
  <c r="D11992" i="1"/>
  <c r="M11992" i="1"/>
  <c r="C20877" i="1"/>
  <c r="D20877" i="1"/>
  <c r="M20877" i="1"/>
  <c r="C20878" i="1"/>
  <c r="D20878" i="1"/>
  <c r="M20878" i="1"/>
  <c r="C20879" i="1"/>
  <c r="D20879" i="1"/>
  <c r="M20879" i="1"/>
  <c r="C11993" i="1"/>
  <c r="D11993" i="1"/>
  <c r="M11993" i="1"/>
  <c r="C11994" i="1"/>
  <c r="D11994" i="1"/>
  <c r="M11994" i="1"/>
  <c r="C11995" i="1"/>
  <c r="D11995" i="1"/>
  <c r="M11995" i="1"/>
  <c r="C11996" i="1"/>
  <c r="D11996" i="1"/>
  <c r="M11996" i="1"/>
  <c r="C11997" i="1"/>
  <c r="D11997" i="1"/>
  <c r="M11997" i="1"/>
  <c r="C20880" i="1"/>
  <c r="D20880" i="1"/>
  <c r="M20880" i="1"/>
  <c r="C11998" i="1"/>
  <c r="D11998" i="1"/>
  <c r="M11998" i="1"/>
  <c r="C11999" i="1"/>
  <c r="D11999" i="1"/>
  <c r="M11999" i="1"/>
  <c r="C12000" i="1"/>
  <c r="D12000" i="1"/>
  <c r="M12000" i="1"/>
  <c r="C12001" i="1"/>
  <c r="D12001" i="1"/>
  <c r="M12001" i="1"/>
  <c r="C12002" i="1"/>
  <c r="D12002" i="1"/>
  <c r="M12002" i="1"/>
  <c r="C12005" i="1"/>
  <c r="D12005" i="1"/>
  <c r="M12005" i="1"/>
  <c r="C20881" i="1"/>
  <c r="D20881" i="1"/>
  <c r="M20881" i="1"/>
  <c r="C20882" i="1"/>
  <c r="D20882" i="1"/>
  <c r="M20882" i="1"/>
  <c r="C12006" i="1"/>
  <c r="D12006" i="1"/>
  <c r="M12006" i="1"/>
  <c r="C12007" i="1"/>
  <c r="D12007" i="1"/>
  <c r="M12007" i="1"/>
  <c r="C12008" i="1"/>
  <c r="D12008" i="1"/>
  <c r="M12008" i="1"/>
  <c r="C12009" i="1"/>
  <c r="D12009" i="1"/>
  <c r="M12009" i="1"/>
  <c r="C12003" i="1"/>
  <c r="D12003" i="1"/>
  <c r="M12003" i="1"/>
  <c r="C12004" i="1"/>
  <c r="D12004" i="1"/>
  <c r="M12004" i="1"/>
  <c r="C12010" i="1"/>
  <c r="D12010" i="1"/>
  <c r="M12010" i="1"/>
  <c r="C12011" i="1"/>
  <c r="D12011" i="1"/>
  <c r="M12011" i="1"/>
  <c r="C12012" i="1"/>
  <c r="D12012" i="1"/>
  <c r="M12012" i="1"/>
  <c r="C12013" i="1"/>
  <c r="D12013" i="1"/>
  <c r="M12013" i="1"/>
  <c r="C20883" i="1"/>
  <c r="D20883" i="1"/>
  <c r="M20883" i="1"/>
  <c r="C12014" i="1"/>
  <c r="D12014" i="1"/>
  <c r="M12014" i="1"/>
  <c r="C20884" i="1"/>
  <c r="D20884" i="1"/>
  <c r="M20884" i="1"/>
  <c r="C20885" i="1"/>
  <c r="D20885" i="1"/>
  <c r="M20885" i="1"/>
  <c r="C12015" i="1"/>
  <c r="D12015" i="1"/>
  <c r="M12015" i="1"/>
  <c r="C12016" i="1"/>
  <c r="D12016" i="1"/>
  <c r="M12016" i="1"/>
  <c r="C12017" i="1"/>
  <c r="D12017" i="1"/>
  <c r="M12017" i="1"/>
  <c r="C20886" i="1"/>
  <c r="D20886" i="1"/>
  <c r="M20886" i="1"/>
  <c r="C12018" i="1"/>
  <c r="D12018" i="1"/>
  <c r="M12018" i="1"/>
  <c r="C20887" i="1"/>
  <c r="D20887" i="1"/>
  <c r="M20887" i="1"/>
  <c r="C11842" i="1"/>
  <c r="D11842" i="1"/>
  <c r="M11842" i="1"/>
  <c r="C12019" i="1"/>
  <c r="D12019" i="1"/>
  <c r="M12019" i="1"/>
  <c r="C12020" i="1"/>
  <c r="D12020" i="1"/>
  <c r="M12020" i="1"/>
  <c r="C12021" i="1"/>
  <c r="D12021" i="1"/>
  <c r="M12021" i="1"/>
  <c r="C20888" i="1"/>
  <c r="D20888" i="1"/>
  <c r="M20888" i="1"/>
  <c r="C12022" i="1"/>
  <c r="D12022" i="1"/>
  <c r="M12022" i="1"/>
  <c r="C12023" i="1"/>
  <c r="D12023" i="1"/>
  <c r="M12023" i="1"/>
  <c r="C12024" i="1"/>
  <c r="D12024" i="1"/>
  <c r="M12024" i="1"/>
  <c r="C12025" i="1"/>
  <c r="D12025" i="1"/>
  <c r="M12025" i="1"/>
  <c r="C12026" i="1"/>
  <c r="D12026" i="1"/>
  <c r="M12026" i="1"/>
  <c r="C12027" i="1"/>
  <c r="D12027" i="1"/>
  <c r="M12027" i="1"/>
  <c r="C12028" i="1"/>
  <c r="D12028" i="1"/>
  <c r="M12028" i="1"/>
  <c r="C12029" i="1"/>
  <c r="D12029" i="1"/>
  <c r="M12029" i="1"/>
  <c r="C12030" i="1"/>
  <c r="D12030" i="1"/>
  <c r="M12030" i="1"/>
  <c r="C12033" i="1"/>
  <c r="D12033" i="1"/>
  <c r="M12033" i="1"/>
  <c r="C12032" i="1"/>
  <c r="D12032" i="1"/>
  <c r="M12032" i="1"/>
  <c r="C12031" i="1"/>
  <c r="D12031" i="1"/>
  <c r="M12031" i="1"/>
  <c r="C12034" i="1"/>
  <c r="D12034" i="1"/>
  <c r="M12034" i="1"/>
  <c r="C12035" i="1"/>
  <c r="D12035" i="1"/>
  <c r="M12035" i="1"/>
  <c r="C20889" i="1"/>
  <c r="D20889" i="1"/>
  <c r="M20889" i="1"/>
  <c r="C12036" i="1"/>
  <c r="D12036" i="1"/>
  <c r="M12036" i="1"/>
  <c r="C12037" i="1"/>
  <c r="D12037" i="1"/>
  <c r="M12037" i="1"/>
  <c r="C20890" i="1"/>
  <c r="D20890" i="1"/>
  <c r="M20890" i="1"/>
  <c r="C20891" i="1"/>
  <c r="D20891" i="1"/>
  <c r="M20891" i="1"/>
  <c r="C20892" i="1"/>
  <c r="D20892" i="1"/>
  <c r="M20892" i="1"/>
  <c r="C12039" i="1"/>
  <c r="D12039" i="1"/>
  <c r="M12039" i="1"/>
  <c r="C12040" i="1"/>
  <c r="D12040" i="1"/>
  <c r="M12040" i="1"/>
  <c r="C20893" i="1"/>
  <c r="D20893" i="1"/>
  <c r="M20893" i="1"/>
  <c r="C12041" i="1"/>
  <c r="D12041" i="1"/>
  <c r="M12041" i="1"/>
  <c r="C12042" i="1"/>
  <c r="D12042" i="1"/>
  <c r="M12042" i="1"/>
  <c r="C12043" i="1"/>
  <c r="D12043" i="1"/>
  <c r="M12043" i="1"/>
  <c r="C20894" i="1"/>
  <c r="D20894" i="1"/>
  <c r="M20894" i="1"/>
  <c r="C12044" i="1"/>
  <c r="D12044" i="1"/>
  <c r="M12044" i="1"/>
  <c r="C20895" i="1"/>
  <c r="D20895" i="1"/>
  <c r="M20895" i="1"/>
  <c r="C12045" i="1"/>
  <c r="D12045" i="1"/>
  <c r="M12045" i="1"/>
  <c r="C12046" i="1"/>
  <c r="D12046" i="1"/>
  <c r="M12046" i="1"/>
  <c r="C20896" i="1"/>
  <c r="D20896" i="1"/>
  <c r="M20896" i="1"/>
  <c r="C12047" i="1"/>
  <c r="D12047" i="1"/>
  <c r="M12047" i="1"/>
  <c r="C20897" i="1"/>
  <c r="D20897" i="1"/>
  <c r="M20897" i="1"/>
  <c r="C20898" i="1"/>
  <c r="D20898" i="1"/>
  <c r="M20898" i="1"/>
  <c r="C12048" i="1"/>
  <c r="D12048" i="1"/>
  <c r="M12048" i="1"/>
  <c r="C12049" i="1"/>
  <c r="D12049" i="1"/>
  <c r="M12049" i="1"/>
  <c r="C12050" i="1"/>
  <c r="D12050" i="1"/>
  <c r="M12050" i="1"/>
  <c r="C20899" i="1"/>
  <c r="D20899" i="1"/>
  <c r="M20899" i="1"/>
  <c r="C12051" i="1"/>
  <c r="D12051" i="1"/>
  <c r="M12051" i="1"/>
  <c r="C12052" i="1"/>
  <c r="M12052" i="1"/>
  <c r="C12053" i="1"/>
  <c r="M12053" i="1"/>
  <c r="C12054" i="1"/>
  <c r="D12054" i="1"/>
  <c r="M12054" i="1"/>
  <c r="C20900" i="1"/>
  <c r="D20900" i="1"/>
  <c r="M20900" i="1"/>
  <c r="C12055" i="1"/>
  <c r="D12055" i="1"/>
  <c r="M12055" i="1"/>
  <c r="C12056" i="1"/>
  <c r="D12056" i="1"/>
  <c r="M12056" i="1"/>
  <c r="C12057" i="1"/>
  <c r="D12057" i="1"/>
  <c r="M12057" i="1"/>
  <c r="C20901" i="1"/>
  <c r="D20901" i="1"/>
  <c r="M20901" i="1"/>
  <c r="C20902" i="1"/>
  <c r="D20902" i="1"/>
  <c r="M20902" i="1"/>
  <c r="C20903" i="1"/>
  <c r="D20903" i="1"/>
  <c r="M20903" i="1"/>
  <c r="C20904" i="1"/>
  <c r="D20904" i="1"/>
  <c r="M20904" i="1"/>
  <c r="C20905" i="1"/>
  <c r="D20905" i="1"/>
  <c r="M20905" i="1"/>
  <c r="C20906" i="1"/>
  <c r="D20906" i="1"/>
  <c r="M20906" i="1"/>
  <c r="C12058" i="1"/>
  <c r="D12058" i="1"/>
  <c r="M12058" i="1"/>
  <c r="C12059" i="1"/>
  <c r="D12059" i="1"/>
  <c r="M12059" i="1"/>
  <c r="C12060" i="1"/>
  <c r="D12060" i="1"/>
  <c r="M12060" i="1"/>
  <c r="C20907" i="1"/>
  <c r="D20907" i="1"/>
  <c r="M20907" i="1"/>
  <c r="C20908" i="1"/>
  <c r="D20908" i="1"/>
  <c r="M20908" i="1"/>
  <c r="C20909" i="1"/>
  <c r="D20909" i="1"/>
  <c r="M20909" i="1"/>
  <c r="C12061" i="1"/>
  <c r="D12061" i="1"/>
  <c r="M12061" i="1"/>
  <c r="C12062" i="1"/>
  <c r="D12062" i="1"/>
  <c r="M12062" i="1"/>
  <c r="C11847" i="1"/>
  <c r="D11847" i="1"/>
  <c r="M11847" i="1"/>
  <c r="C12063" i="1"/>
  <c r="D12063" i="1"/>
  <c r="M12063" i="1"/>
  <c r="C12064" i="1"/>
  <c r="D12064" i="1"/>
  <c r="M12064" i="1"/>
  <c r="C12065" i="1"/>
  <c r="D12065" i="1"/>
  <c r="M12065" i="1"/>
  <c r="C12066" i="1"/>
  <c r="D12066" i="1"/>
  <c r="M12066" i="1"/>
  <c r="C20910" i="1"/>
  <c r="D20910" i="1"/>
  <c r="M20910" i="1"/>
  <c r="C20911" i="1"/>
  <c r="D20911" i="1"/>
  <c r="M20911" i="1"/>
  <c r="C12067" i="1"/>
  <c r="D12067" i="1"/>
  <c r="M12067" i="1"/>
  <c r="C12068" i="1"/>
  <c r="D12068" i="1"/>
  <c r="M12068" i="1"/>
  <c r="C20912" i="1"/>
  <c r="D20912" i="1"/>
  <c r="M20912" i="1"/>
  <c r="C20913" i="1"/>
  <c r="D20913" i="1"/>
  <c r="M20913" i="1"/>
  <c r="C12069" i="1"/>
  <c r="D12069" i="1"/>
  <c r="M12069" i="1"/>
  <c r="C11848" i="1"/>
  <c r="D11848" i="1"/>
  <c r="M11848" i="1"/>
  <c r="C20914" i="1"/>
  <c r="D20914" i="1"/>
  <c r="M20914" i="1"/>
  <c r="C12070" i="1"/>
  <c r="M12070" i="1"/>
  <c r="C12071" i="1"/>
  <c r="D12071" i="1"/>
  <c r="M12071" i="1"/>
  <c r="C12072" i="1"/>
  <c r="D12072" i="1"/>
  <c r="M12072" i="1"/>
  <c r="C20915" i="1"/>
  <c r="D20915" i="1"/>
  <c r="M20915" i="1"/>
  <c r="C12073" i="1"/>
  <c r="D12073" i="1"/>
  <c r="M12073" i="1"/>
  <c r="C12074" i="1"/>
  <c r="D12074" i="1"/>
  <c r="M12074" i="1"/>
  <c r="C20916" i="1"/>
  <c r="D20916" i="1"/>
  <c r="M20916" i="1"/>
  <c r="C20917" i="1"/>
  <c r="D20917" i="1"/>
  <c r="M20917" i="1"/>
  <c r="C12075" i="1"/>
  <c r="D12075" i="1"/>
  <c r="M12075" i="1"/>
  <c r="C20918" i="1"/>
  <c r="D20918" i="1"/>
  <c r="M20918" i="1"/>
  <c r="C12076" i="1"/>
  <c r="D12076" i="1"/>
  <c r="M12076" i="1"/>
  <c r="C20919" i="1"/>
  <c r="D20919" i="1"/>
  <c r="M20919" i="1"/>
  <c r="C20920" i="1"/>
  <c r="D20920" i="1"/>
  <c r="M20920" i="1"/>
  <c r="C20921" i="1"/>
  <c r="D20921" i="1"/>
  <c r="M20921" i="1"/>
  <c r="C20922" i="1"/>
  <c r="D20922" i="1"/>
  <c r="M20922" i="1"/>
  <c r="C20923" i="1"/>
  <c r="D20923" i="1"/>
  <c r="M20923" i="1"/>
  <c r="C12077" i="1"/>
  <c r="D12077" i="1"/>
  <c r="M12077" i="1"/>
  <c r="C20924" i="1"/>
  <c r="D20924" i="1"/>
  <c r="M20924" i="1"/>
  <c r="C12078" i="1"/>
  <c r="D12078" i="1"/>
  <c r="M12078" i="1"/>
  <c r="C12079" i="1"/>
  <c r="D12079" i="1"/>
  <c r="M12079" i="1"/>
  <c r="C12080" i="1"/>
  <c r="D12080" i="1"/>
  <c r="M12080" i="1"/>
  <c r="C12088" i="1"/>
  <c r="D12088" i="1"/>
  <c r="M12088" i="1"/>
  <c r="C12081" i="1"/>
  <c r="D12081" i="1"/>
  <c r="M12081" i="1"/>
  <c r="C12089" i="1"/>
  <c r="D12089" i="1"/>
  <c r="M12089" i="1"/>
  <c r="C12090" i="1"/>
  <c r="D12090" i="1"/>
  <c r="M12090" i="1"/>
  <c r="C12091" i="1"/>
  <c r="D12091" i="1"/>
  <c r="M12091" i="1"/>
  <c r="C12092" i="1"/>
  <c r="D12092" i="1"/>
  <c r="M12092" i="1"/>
  <c r="C12093" i="1"/>
  <c r="D12093" i="1"/>
  <c r="M12093" i="1"/>
  <c r="C12094" i="1"/>
  <c r="D12094" i="1"/>
  <c r="M12094" i="1"/>
  <c r="C20925" i="1"/>
  <c r="D20925" i="1"/>
  <c r="M20925" i="1"/>
  <c r="C12095" i="1"/>
  <c r="D12095" i="1"/>
  <c r="M12095" i="1"/>
  <c r="C20926" i="1"/>
  <c r="D20926" i="1"/>
  <c r="M20926" i="1"/>
  <c r="C12096" i="1"/>
  <c r="D12096" i="1"/>
  <c r="M12096" i="1"/>
  <c r="C12097" i="1"/>
  <c r="D12097" i="1"/>
  <c r="M12097" i="1"/>
  <c r="C20927" i="1"/>
  <c r="D20927" i="1"/>
  <c r="M20927" i="1"/>
  <c r="C12098" i="1"/>
  <c r="D12098" i="1"/>
  <c r="M12098" i="1"/>
  <c r="C12099" i="1"/>
  <c r="D12099" i="1"/>
  <c r="M12099" i="1"/>
  <c r="C12082" i="1"/>
  <c r="D12082" i="1"/>
  <c r="M12082" i="1"/>
  <c r="C12083" i="1"/>
  <c r="D12083" i="1"/>
  <c r="M12083" i="1"/>
  <c r="C12084" i="1"/>
  <c r="D12084" i="1"/>
  <c r="M12084" i="1"/>
  <c r="C12100" i="1"/>
  <c r="D12100" i="1"/>
  <c r="M12100" i="1"/>
  <c r="C12101" i="1"/>
  <c r="D12101" i="1"/>
  <c r="M12101" i="1"/>
  <c r="C12102" i="1"/>
  <c r="D12102" i="1"/>
  <c r="M12102" i="1"/>
  <c r="C12103" i="1"/>
  <c r="D12103" i="1"/>
  <c r="M12103" i="1"/>
  <c r="C12104" i="1"/>
  <c r="D12104" i="1"/>
  <c r="M12104" i="1"/>
  <c r="C20928" i="1"/>
  <c r="D20928" i="1"/>
  <c r="M20928" i="1"/>
  <c r="C20929" i="1"/>
  <c r="D20929" i="1"/>
  <c r="M20929" i="1"/>
  <c r="C12105" i="1"/>
  <c r="D12105" i="1"/>
  <c r="M12105" i="1"/>
  <c r="C12106" i="1"/>
  <c r="D12106" i="1"/>
  <c r="M12106" i="1"/>
  <c r="C12085" i="1"/>
  <c r="D12085" i="1"/>
  <c r="M12085" i="1"/>
  <c r="C12086" i="1"/>
  <c r="D12086" i="1"/>
  <c r="M12086" i="1"/>
  <c r="C12107" i="1"/>
  <c r="D12107" i="1"/>
  <c r="M12107" i="1"/>
  <c r="C20930" i="1"/>
  <c r="D20930" i="1"/>
  <c r="M20930" i="1"/>
  <c r="C12108" i="1"/>
  <c r="D12108" i="1"/>
  <c r="M12108" i="1"/>
  <c r="C12109" i="1"/>
  <c r="D12109" i="1"/>
  <c r="M12109" i="1"/>
  <c r="C20931" i="1"/>
  <c r="D20931" i="1"/>
  <c r="M20931" i="1"/>
  <c r="C12110" i="1"/>
  <c r="D12110" i="1"/>
  <c r="M12110" i="1"/>
  <c r="C12111" i="1"/>
  <c r="D12111" i="1"/>
  <c r="M12111" i="1"/>
  <c r="C12112" i="1"/>
  <c r="D12112" i="1"/>
  <c r="M12112" i="1"/>
  <c r="C20932" i="1"/>
  <c r="D20932" i="1"/>
  <c r="M20932" i="1"/>
  <c r="C12113" i="1"/>
  <c r="D12113" i="1"/>
  <c r="M12113" i="1"/>
  <c r="C12114" i="1"/>
  <c r="D12114" i="1"/>
  <c r="M12114" i="1"/>
  <c r="C12115" i="1"/>
  <c r="D12115" i="1"/>
  <c r="M12115" i="1"/>
  <c r="C12116" i="1"/>
  <c r="D12116" i="1"/>
  <c r="M12116" i="1"/>
  <c r="C12117" i="1"/>
  <c r="D12117" i="1"/>
  <c r="M12117" i="1"/>
  <c r="C12118" i="1"/>
  <c r="D12118" i="1"/>
  <c r="M12118" i="1"/>
  <c r="C12119" i="1"/>
  <c r="D12119" i="1"/>
  <c r="M12119" i="1"/>
  <c r="C12120" i="1"/>
  <c r="D12120" i="1"/>
  <c r="M12120" i="1"/>
  <c r="C12121" i="1"/>
  <c r="D12121" i="1"/>
  <c r="M12121" i="1"/>
  <c r="C20933" i="1"/>
  <c r="D20933" i="1"/>
  <c r="M20933" i="1"/>
  <c r="C12087" i="1"/>
  <c r="D12087" i="1"/>
  <c r="M12087" i="1"/>
  <c r="C12122" i="1"/>
  <c r="D12122" i="1"/>
  <c r="M12122" i="1"/>
  <c r="C20934" i="1"/>
  <c r="D20934" i="1"/>
  <c r="M20934" i="1"/>
  <c r="C20935" i="1"/>
  <c r="D20935" i="1"/>
  <c r="M20935" i="1"/>
  <c r="C20936" i="1"/>
  <c r="D20936" i="1"/>
  <c r="M20936" i="1"/>
  <c r="C20937" i="1"/>
  <c r="D20937" i="1"/>
  <c r="M20937" i="1"/>
  <c r="C12123" i="1"/>
  <c r="D12123" i="1"/>
  <c r="M12123" i="1"/>
  <c r="C12124" i="1"/>
  <c r="D12124" i="1"/>
  <c r="M12124" i="1"/>
  <c r="C12125" i="1"/>
  <c r="D12125" i="1"/>
  <c r="M12125" i="1"/>
  <c r="C12126" i="1"/>
  <c r="D12126" i="1"/>
  <c r="M12126" i="1"/>
  <c r="C12127" i="1"/>
  <c r="D12127" i="1"/>
  <c r="M12127" i="1"/>
  <c r="C12128" i="1"/>
  <c r="D12128" i="1"/>
  <c r="M12128" i="1"/>
  <c r="C12129" i="1"/>
  <c r="D12129" i="1"/>
  <c r="M12129" i="1"/>
  <c r="C20938" i="1"/>
  <c r="D20938" i="1"/>
  <c r="M20938" i="1"/>
  <c r="C12130" i="1"/>
  <c r="D12130" i="1"/>
  <c r="M12130" i="1"/>
  <c r="C12131" i="1"/>
  <c r="D12131" i="1"/>
  <c r="M12131" i="1"/>
  <c r="C11849" i="1"/>
  <c r="D11849" i="1"/>
  <c r="M11849" i="1"/>
  <c r="C12132" i="1"/>
  <c r="D12132" i="1"/>
  <c r="M12132" i="1"/>
  <c r="C12133" i="1"/>
  <c r="D12133" i="1"/>
  <c r="M12133" i="1"/>
  <c r="C12134" i="1"/>
  <c r="D12134" i="1"/>
  <c r="M12134" i="1"/>
  <c r="C12135" i="1"/>
  <c r="D12135" i="1"/>
  <c r="M12135" i="1"/>
  <c r="C12136" i="1"/>
  <c r="D12136" i="1"/>
  <c r="M12136" i="1"/>
  <c r="C20939" i="1"/>
  <c r="D20939" i="1"/>
  <c r="M20939" i="1"/>
  <c r="C12137" i="1"/>
  <c r="D12137" i="1"/>
  <c r="M12137" i="1"/>
  <c r="C12138" i="1"/>
  <c r="D12138" i="1"/>
  <c r="M12138" i="1"/>
  <c r="C12139" i="1"/>
  <c r="D12139" i="1"/>
  <c r="M12139" i="1"/>
  <c r="C12140" i="1"/>
  <c r="D12140" i="1"/>
  <c r="M12140" i="1"/>
  <c r="C20940" i="1"/>
  <c r="D20940" i="1"/>
  <c r="M20940" i="1"/>
  <c r="C20941" i="1"/>
  <c r="D20941" i="1"/>
  <c r="M20941" i="1"/>
  <c r="C12141" i="1"/>
  <c r="D12141" i="1"/>
  <c r="M12141" i="1"/>
  <c r="C20942" i="1"/>
  <c r="D20942" i="1"/>
  <c r="M20942" i="1"/>
  <c r="C20943" i="1"/>
  <c r="D20943" i="1"/>
  <c r="M20943" i="1"/>
  <c r="C12142" i="1"/>
  <c r="D12142" i="1"/>
  <c r="M12142" i="1"/>
  <c r="C12143" i="1"/>
  <c r="D12143" i="1"/>
  <c r="M12143" i="1"/>
  <c r="C20944" i="1"/>
  <c r="D20944" i="1"/>
  <c r="M20944" i="1"/>
  <c r="C12144" i="1"/>
  <c r="D12144" i="1"/>
  <c r="M12144" i="1"/>
  <c r="C20945" i="1"/>
  <c r="D20945" i="1"/>
  <c r="M20945" i="1"/>
  <c r="C20946" i="1"/>
  <c r="D20946" i="1"/>
  <c r="M20946" i="1"/>
  <c r="C12145" i="1"/>
  <c r="D12145" i="1"/>
  <c r="M12145" i="1"/>
  <c r="C20947" i="1"/>
  <c r="D20947" i="1"/>
  <c r="M20947" i="1"/>
  <c r="C12146" i="1"/>
  <c r="D12146" i="1"/>
  <c r="M12146" i="1"/>
  <c r="C20948" i="1"/>
  <c r="D20948" i="1"/>
  <c r="M20948" i="1"/>
  <c r="C20949" i="1"/>
  <c r="D20949" i="1"/>
  <c r="M20949" i="1"/>
  <c r="C12147" i="1"/>
  <c r="D12147" i="1"/>
  <c r="M12147" i="1"/>
  <c r="C20950" i="1"/>
  <c r="D20950" i="1"/>
  <c r="M20950" i="1"/>
  <c r="C20951" i="1"/>
  <c r="D20951" i="1"/>
  <c r="M20951" i="1"/>
  <c r="C20952" i="1"/>
  <c r="D20952" i="1"/>
  <c r="M20952" i="1"/>
  <c r="C12148" i="1"/>
  <c r="D12148" i="1"/>
  <c r="M12148" i="1"/>
  <c r="C12149" i="1"/>
  <c r="D12149" i="1"/>
  <c r="M12149" i="1"/>
  <c r="C20953" i="1"/>
  <c r="D20953" i="1"/>
  <c r="M20953" i="1"/>
  <c r="C20954" i="1"/>
  <c r="D20954" i="1"/>
  <c r="M20954" i="1"/>
  <c r="C20955" i="1"/>
  <c r="D20955" i="1"/>
  <c r="M20955" i="1"/>
  <c r="C12150" i="1"/>
  <c r="D12150" i="1"/>
  <c r="M12150" i="1"/>
  <c r="C12151" i="1"/>
  <c r="D12151" i="1"/>
  <c r="M12151" i="1"/>
  <c r="C12152" i="1"/>
  <c r="D12152" i="1"/>
  <c r="M12152" i="1"/>
  <c r="C20956" i="1"/>
  <c r="D20956" i="1"/>
  <c r="M20956" i="1"/>
  <c r="C12153" i="1"/>
  <c r="M12153" i="1"/>
  <c r="C20957" i="1"/>
  <c r="D20957" i="1"/>
  <c r="M20957" i="1"/>
  <c r="C20958" i="1"/>
  <c r="D20958" i="1"/>
  <c r="M20958" i="1"/>
  <c r="C20959" i="1"/>
  <c r="D20959" i="1"/>
  <c r="M20959" i="1"/>
  <c r="C20960" i="1"/>
  <c r="D20960" i="1"/>
  <c r="M20960" i="1"/>
  <c r="C12154" i="1"/>
  <c r="M12154" i="1"/>
  <c r="C12155" i="1"/>
  <c r="D12155" i="1"/>
  <c r="M12155" i="1"/>
  <c r="C20961" i="1"/>
  <c r="D20961" i="1"/>
  <c r="M20961" i="1"/>
  <c r="C12156" i="1"/>
  <c r="D12156" i="1"/>
  <c r="M12156" i="1"/>
  <c r="C12157" i="1"/>
  <c r="D12157" i="1"/>
  <c r="M12157" i="1"/>
  <c r="C20962" i="1"/>
  <c r="D20962" i="1"/>
  <c r="M20962" i="1"/>
  <c r="C20963" i="1"/>
  <c r="D20963" i="1"/>
  <c r="M20963" i="1"/>
  <c r="C12158" i="1"/>
  <c r="D12158" i="1"/>
  <c r="M12158" i="1"/>
  <c r="C20964" i="1"/>
  <c r="D20964" i="1"/>
  <c r="M20964" i="1"/>
  <c r="C12160" i="1"/>
  <c r="D12160" i="1"/>
  <c r="M12160" i="1"/>
  <c r="C12161" i="1"/>
  <c r="D12161" i="1"/>
  <c r="M12161" i="1"/>
  <c r="C11850" i="1"/>
  <c r="D11850" i="1"/>
  <c r="M11850" i="1"/>
  <c r="C12162" i="1"/>
  <c r="D12162" i="1"/>
  <c r="M12162" i="1"/>
  <c r="C12163" i="1"/>
  <c r="M12163" i="1"/>
  <c r="C20965" i="1"/>
  <c r="D20965" i="1"/>
  <c r="M20965" i="1"/>
  <c r="C12164" i="1"/>
  <c r="D12164" i="1"/>
  <c r="M12164" i="1"/>
  <c r="C12165" i="1"/>
  <c r="D12165" i="1"/>
  <c r="M12165" i="1"/>
  <c r="C11851" i="1"/>
  <c r="D11851" i="1"/>
  <c r="M11851" i="1"/>
  <c r="C20966" i="1"/>
  <c r="D20966" i="1"/>
  <c r="M20966" i="1"/>
  <c r="C20967" i="1"/>
  <c r="D20967" i="1"/>
  <c r="M20967" i="1"/>
  <c r="C12166" i="1"/>
  <c r="D12166" i="1"/>
  <c r="M12166" i="1"/>
  <c r="C12167" i="1"/>
  <c r="D12167" i="1"/>
  <c r="M12167" i="1"/>
  <c r="C20968" i="1"/>
  <c r="D20968" i="1"/>
  <c r="M20968" i="1"/>
  <c r="C12168" i="1"/>
  <c r="D12168" i="1"/>
  <c r="M12168" i="1"/>
  <c r="C12169" i="1"/>
  <c r="D12169" i="1"/>
  <c r="M12169" i="1"/>
  <c r="C12170" i="1"/>
  <c r="D12170" i="1"/>
  <c r="M12170" i="1"/>
  <c r="C12171" i="1"/>
  <c r="D12171" i="1"/>
  <c r="M12171" i="1"/>
  <c r="C12172" i="1"/>
  <c r="D12172" i="1"/>
  <c r="M12172" i="1"/>
  <c r="C20969" i="1"/>
  <c r="D20969" i="1"/>
  <c r="M20969" i="1"/>
  <c r="C20970" i="1"/>
  <c r="D20970" i="1"/>
  <c r="M20970" i="1"/>
  <c r="C20971" i="1"/>
  <c r="D20971" i="1"/>
  <c r="M20971" i="1"/>
  <c r="C20972" i="1"/>
  <c r="D20972" i="1"/>
  <c r="M20972" i="1"/>
  <c r="C12173" i="1"/>
  <c r="D12173" i="1"/>
  <c r="M12173" i="1"/>
  <c r="C12174" i="1"/>
  <c r="D12174" i="1"/>
  <c r="M12174" i="1"/>
  <c r="C12175" i="1"/>
  <c r="D12175" i="1"/>
  <c r="M12175" i="1"/>
  <c r="C12176" i="1"/>
  <c r="D12176" i="1"/>
  <c r="M12176" i="1"/>
  <c r="C12159" i="1"/>
  <c r="D12159" i="1"/>
  <c r="M12159" i="1"/>
  <c r="C12177" i="1"/>
  <c r="D12177" i="1"/>
  <c r="M12177" i="1"/>
  <c r="C12178" i="1"/>
  <c r="D12178" i="1"/>
  <c r="M12178" i="1"/>
  <c r="C12179" i="1"/>
  <c r="D12179" i="1"/>
  <c r="M12179" i="1"/>
  <c r="C20973" i="1"/>
  <c r="D20973" i="1"/>
  <c r="M20973" i="1"/>
  <c r="C12180" i="1"/>
  <c r="D12180" i="1"/>
  <c r="M12180" i="1"/>
  <c r="C12181" i="1"/>
  <c r="D12181" i="1"/>
  <c r="M12181" i="1"/>
  <c r="C12182" i="1"/>
  <c r="D12182" i="1"/>
  <c r="M12182" i="1"/>
  <c r="C12183" i="1"/>
  <c r="D12183" i="1"/>
  <c r="M12183" i="1"/>
  <c r="C12184" i="1"/>
  <c r="D12184" i="1"/>
  <c r="M12184" i="1"/>
  <c r="C11797" i="1"/>
  <c r="D11797" i="1"/>
  <c r="M11797" i="1"/>
  <c r="C12038" i="1"/>
  <c r="D12038" i="1"/>
  <c r="M12038" i="1"/>
  <c r="C12185" i="1"/>
  <c r="D12185" i="1"/>
  <c r="M12185" i="1"/>
  <c r="C12186" i="1"/>
  <c r="D12186" i="1"/>
  <c r="M12186" i="1"/>
  <c r="C12187" i="1"/>
  <c r="D12187" i="1"/>
  <c r="M12187" i="1"/>
  <c r="C12188" i="1"/>
  <c r="M12188" i="1"/>
  <c r="C12189" i="1"/>
  <c r="D12189" i="1"/>
  <c r="M12189" i="1"/>
  <c r="C12190" i="1"/>
  <c r="D12190" i="1"/>
  <c r="M12190" i="1"/>
  <c r="C20974" i="1"/>
  <c r="D20974" i="1"/>
  <c r="M20974" i="1"/>
  <c r="C12221" i="1"/>
  <c r="D12221" i="1"/>
  <c r="M12221" i="1"/>
  <c r="C12191" i="1"/>
  <c r="D12191" i="1"/>
  <c r="M12191" i="1"/>
  <c r="C12192" i="1"/>
  <c r="D12192" i="1"/>
  <c r="M12192" i="1"/>
  <c r="C12193" i="1"/>
  <c r="D12193" i="1"/>
  <c r="M12193" i="1"/>
  <c r="C12194" i="1"/>
  <c r="D12194" i="1"/>
  <c r="M12194" i="1"/>
  <c r="C20975" i="1"/>
  <c r="D20975" i="1"/>
  <c r="M20975" i="1"/>
  <c r="C12195" i="1"/>
  <c r="D12195" i="1"/>
  <c r="M12195" i="1"/>
  <c r="C12196" i="1"/>
  <c r="D12196" i="1"/>
  <c r="M12196" i="1"/>
  <c r="C12197" i="1"/>
  <c r="D12197" i="1"/>
  <c r="M12197" i="1"/>
  <c r="C12198" i="1"/>
  <c r="D12198" i="1"/>
  <c r="M12198" i="1"/>
  <c r="C12199" i="1"/>
  <c r="D12199" i="1"/>
  <c r="M12199" i="1"/>
  <c r="C12200" i="1"/>
  <c r="D12200" i="1"/>
  <c r="M12200" i="1"/>
  <c r="C20976" i="1"/>
  <c r="D20976" i="1"/>
  <c r="M20976" i="1"/>
  <c r="C12202" i="1"/>
  <c r="D12202" i="1"/>
  <c r="M12202" i="1"/>
  <c r="C12203" i="1"/>
  <c r="D12203" i="1"/>
  <c r="M12203" i="1"/>
  <c r="C20977" i="1"/>
  <c r="D20977" i="1"/>
  <c r="M20977" i="1"/>
  <c r="C12204" i="1"/>
  <c r="D12204" i="1"/>
  <c r="M12204" i="1"/>
  <c r="C20978" i="1"/>
  <c r="D20978" i="1"/>
  <c r="M20978" i="1"/>
  <c r="C20979" i="1"/>
  <c r="D20979" i="1"/>
  <c r="M20979" i="1"/>
  <c r="C12205" i="1"/>
  <c r="D12205" i="1"/>
  <c r="M12205" i="1"/>
  <c r="C20980" i="1"/>
  <c r="D20980" i="1"/>
  <c r="M20980" i="1"/>
  <c r="C12206" i="1"/>
  <c r="D12206" i="1"/>
  <c r="M12206" i="1"/>
  <c r="C20981" i="1"/>
  <c r="D20981" i="1"/>
  <c r="M20981" i="1"/>
  <c r="C20982" i="1"/>
  <c r="D20982" i="1"/>
  <c r="M20982" i="1"/>
  <c r="C20983" i="1"/>
  <c r="D20983" i="1"/>
  <c r="M20983" i="1"/>
  <c r="C20984" i="1"/>
  <c r="D20984" i="1"/>
  <c r="M20984" i="1"/>
  <c r="C20985" i="1"/>
  <c r="D20985" i="1"/>
  <c r="M20985" i="1"/>
  <c r="C12207" i="1"/>
  <c r="D12207" i="1"/>
  <c r="M12207" i="1"/>
  <c r="C12208" i="1"/>
  <c r="D12208" i="1"/>
  <c r="M12208" i="1"/>
  <c r="C12209" i="1"/>
  <c r="D12209" i="1"/>
  <c r="M12209" i="1"/>
  <c r="C12210" i="1"/>
  <c r="D12210" i="1"/>
  <c r="M12210" i="1"/>
  <c r="C20986" i="1"/>
  <c r="D20986" i="1"/>
  <c r="M20986" i="1"/>
  <c r="C20987" i="1"/>
  <c r="D20987" i="1"/>
  <c r="M20987" i="1"/>
  <c r="C12211" i="1"/>
  <c r="D12211" i="1"/>
  <c r="M12211" i="1"/>
  <c r="C12212" i="1"/>
  <c r="D12212" i="1"/>
  <c r="M12212" i="1"/>
  <c r="C12213" i="1"/>
  <c r="D12213" i="1"/>
  <c r="M12213" i="1"/>
  <c r="C12214" i="1"/>
  <c r="D12214" i="1"/>
  <c r="M12214" i="1"/>
  <c r="C12215" i="1"/>
  <c r="D12215" i="1"/>
  <c r="M12215" i="1"/>
  <c r="C12216" i="1"/>
  <c r="D12216" i="1"/>
  <c r="M12216" i="1"/>
  <c r="C12217" i="1"/>
  <c r="D12217" i="1"/>
  <c r="M12217" i="1"/>
  <c r="C20988" i="1"/>
  <c r="D20988" i="1"/>
  <c r="M20988" i="1"/>
  <c r="C12218" i="1"/>
  <c r="D12218" i="1"/>
  <c r="M12218" i="1"/>
  <c r="C12219" i="1"/>
  <c r="D12219" i="1"/>
  <c r="M12219" i="1"/>
  <c r="C12220" i="1"/>
  <c r="D12220" i="1"/>
  <c r="M12220" i="1"/>
  <c r="C20989" i="1"/>
  <c r="D20989" i="1"/>
  <c r="M20989" i="1"/>
  <c r="C20990" i="1"/>
  <c r="D20990" i="1"/>
  <c r="M20990" i="1"/>
  <c r="C12222" i="1"/>
  <c r="D12222" i="1"/>
  <c r="M12222" i="1"/>
  <c r="C12223" i="1"/>
  <c r="D12223" i="1"/>
  <c r="M12223" i="1"/>
  <c r="C12224" i="1"/>
  <c r="D12224" i="1"/>
  <c r="M12224" i="1"/>
  <c r="C12225" i="1"/>
  <c r="D12225" i="1"/>
  <c r="M12225" i="1"/>
  <c r="C20991" i="1"/>
  <c r="D20991" i="1"/>
  <c r="M20991" i="1"/>
  <c r="C20992" i="1"/>
  <c r="D20992" i="1"/>
  <c r="M20992" i="1"/>
  <c r="C12226" i="1"/>
  <c r="D12226" i="1"/>
  <c r="M12226" i="1"/>
  <c r="C12227" i="1"/>
  <c r="D12227" i="1"/>
  <c r="M12227" i="1"/>
  <c r="C12228" i="1"/>
  <c r="D12228" i="1"/>
  <c r="M12228" i="1"/>
  <c r="C12229" i="1"/>
  <c r="D12229" i="1"/>
  <c r="M12229" i="1"/>
  <c r="C20993" i="1"/>
  <c r="D20993" i="1"/>
  <c r="M20993" i="1"/>
  <c r="C12273" i="1"/>
  <c r="D12273" i="1"/>
  <c r="M12273" i="1"/>
  <c r="C20994" i="1"/>
  <c r="D20994" i="1"/>
  <c r="M20994" i="1"/>
  <c r="C12230" i="1"/>
  <c r="D12230" i="1"/>
  <c r="M12230" i="1"/>
  <c r="C20995" i="1"/>
  <c r="D20995" i="1"/>
  <c r="M20995" i="1"/>
  <c r="C12231" i="1"/>
  <c r="D12231" i="1"/>
  <c r="M12231" i="1"/>
  <c r="C20996" i="1"/>
  <c r="D20996" i="1"/>
  <c r="M20996" i="1"/>
  <c r="C20997" i="1"/>
  <c r="D20997" i="1"/>
  <c r="M20997" i="1"/>
  <c r="C12232" i="1"/>
  <c r="D12232" i="1"/>
  <c r="M12232" i="1"/>
  <c r="C20998" i="1"/>
  <c r="D20998" i="1"/>
  <c r="M20998" i="1"/>
  <c r="C20999" i="1"/>
  <c r="D20999" i="1"/>
  <c r="M20999" i="1"/>
  <c r="C12233" i="1"/>
  <c r="D12233" i="1"/>
  <c r="M12233" i="1"/>
  <c r="C21000" i="1"/>
  <c r="D21000" i="1"/>
  <c r="M21000" i="1"/>
  <c r="C12234" i="1"/>
  <c r="D12234" i="1"/>
  <c r="M12234" i="1"/>
  <c r="C12235" i="1"/>
  <c r="D12235" i="1"/>
  <c r="M12235" i="1"/>
  <c r="C12236" i="1"/>
  <c r="D12236" i="1"/>
  <c r="M12236" i="1"/>
  <c r="C12237" i="1"/>
  <c r="D12237" i="1"/>
  <c r="M12237" i="1"/>
  <c r="C12238" i="1"/>
  <c r="D12238" i="1"/>
  <c r="M12238" i="1"/>
  <c r="C12239" i="1"/>
  <c r="D12239" i="1"/>
  <c r="M12239" i="1"/>
  <c r="C12240" i="1"/>
  <c r="D12240" i="1"/>
  <c r="M12240" i="1"/>
  <c r="C12241" i="1"/>
  <c r="D12241" i="1"/>
  <c r="M12241" i="1"/>
  <c r="C21001" i="1"/>
  <c r="D21001" i="1"/>
  <c r="M21001" i="1"/>
  <c r="C21002" i="1"/>
  <c r="D21002" i="1"/>
  <c r="M21002" i="1"/>
  <c r="C12242" i="1"/>
  <c r="D12242" i="1"/>
  <c r="M12242" i="1"/>
  <c r="C21003" i="1"/>
  <c r="D21003" i="1"/>
  <c r="M21003" i="1"/>
  <c r="C12243" i="1"/>
  <c r="D12243" i="1"/>
  <c r="M12243" i="1"/>
  <c r="C21004" i="1"/>
  <c r="D21004" i="1"/>
  <c r="M21004" i="1"/>
  <c r="C12244" i="1"/>
  <c r="D12244" i="1"/>
  <c r="M12244" i="1"/>
  <c r="C12245" i="1"/>
  <c r="D12245" i="1"/>
  <c r="M12245" i="1"/>
  <c r="C12246" i="1"/>
  <c r="D12246" i="1"/>
  <c r="M12246" i="1"/>
  <c r="C21005" i="1"/>
  <c r="D21005" i="1"/>
  <c r="M21005" i="1"/>
  <c r="C21006" i="1"/>
  <c r="D21006" i="1"/>
  <c r="M21006" i="1"/>
  <c r="C21007" i="1"/>
  <c r="D21007" i="1"/>
  <c r="M21007" i="1"/>
  <c r="C12247" i="1"/>
  <c r="D12247" i="1"/>
  <c r="M12247" i="1"/>
  <c r="C21008" i="1"/>
  <c r="D21008" i="1"/>
  <c r="M21008" i="1"/>
  <c r="C12248" i="1"/>
  <c r="D12248" i="1"/>
  <c r="M12248" i="1"/>
  <c r="C12249" i="1"/>
  <c r="D12249" i="1"/>
  <c r="M12249" i="1"/>
  <c r="C12250" i="1"/>
  <c r="D12250" i="1"/>
  <c r="M12250" i="1"/>
  <c r="C12251" i="1"/>
  <c r="D12251" i="1"/>
  <c r="M12251" i="1"/>
  <c r="C12252" i="1"/>
  <c r="D12252" i="1"/>
  <c r="M12252" i="1"/>
  <c r="C12253" i="1"/>
  <c r="D12253" i="1"/>
  <c r="M12253" i="1"/>
  <c r="C12254" i="1"/>
  <c r="D12254" i="1"/>
  <c r="M12254" i="1"/>
  <c r="C12255" i="1"/>
  <c r="D12255" i="1"/>
  <c r="M12255" i="1"/>
  <c r="C12256" i="1"/>
  <c r="D12256" i="1"/>
  <c r="M12256" i="1"/>
  <c r="C12257" i="1"/>
  <c r="D12257" i="1"/>
  <c r="M12257" i="1"/>
  <c r="C12258" i="1"/>
  <c r="D12258" i="1"/>
  <c r="M12258" i="1"/>
  <c r="C12259" i="1"/>
  <c r="D12259" i="1"/>
  <c r="M12259" i="1"/>
  <c r="C21009" i="1"/>
  <c r="D21009" i="1"/>
  <c r="M21009" i="1"/>
  <c r="C12260" i="1"/>
  <c r="D12260" i="1"/>
  <c r="M12260" i="1"/>
  <c r="C21010" i="1"/>
  <c r="D21010" i="1"/>
  <c r="M21010" i="1"/>
  <c r="C21011" i="1"/>
  <c r="D21011" i="1"/>
  <c r="M21011" i="1"/>
  <c r="C21012" i="1"/>
  <c r="D21012" i="1"/>
  <c r="M21012" i="1"/>
  <c r="C21013" i="1"/>
  <c r="D21013" i="1"/>
  <c r="M21013" i="1"/>
  <c r="C12261" i="1"/>
  <c r="D12261" i="1"/>
  <c r="M12261" i="1"/>
  <c r="C21014" i="1"/>
  <c r="D21014" i="1"/>
  <c r="M21014" i="1"/>
  <c r="C12263" i="1"/>
  <c r="D12263" i="1"/>
  <c r="M12263" i="1"/>
  <c r="C12264" i="1"/>
  <c r="D12264" i="1"/>
  <c r="M12264" i="1"/>
  <c r="C12265" i="1"/>
  <c r="D12265" i="1"/>
  <c r="M12265" i="1"/>
  <c r="C21015" i="1"/>
  <c r="D21015" i="1"/>
  <c r="M21015" i="1"/>
  <c r="C12266" i="1"/>
  <c r="D12266" i="1"/>
  <c r="M12266" i="1"/>
  <c r="C12267" i="1"/>
  <c r="D12267" i="1"/>
  <c r="M12267" i="1"/>
  <c r="C12268" i="1"/>
  <c r="D12268" i="1"/>
  <c r="M12268" i="1"/>
  <c r="C12269" i="1"/>
  <c r="D12269" i="1"/>
  <c r="M12269" i="1"/>
  <c r="C12270" i="1"/>
  <c r="D12270" i="1"/>
  <c r="M12270" i="1"/>
  <c r="C21016" i="1"/>
  <c r="D21016" i="1"/>
  <c r="M21016" i="1"/>
  <c r="C12271" i="1"/>
  <c r="D12271" i="1"/>
  <c r="M12271" i="1"/>
  <c r="C21017" i="1"/>
  <c r="D21017" i="1"/>
  <c r="M21017" i="1"/>
  <c r="C12272" i="1"/>
  <c r="D12272" i="1"/>
  <c r="M12272" i="1"/>
  <c r="C12274" i="1"/>
  <c r="D12274" i="1"/>
  <c r="M12274" i="1"/>
  <c r="C21018" i="1"/>
  <c r="D21018" i="1"/>
  <c r="M21018" i="1"/>
  <c r="C12275" i="1"/>
  <c r="D12275" i="1"/>
  <c r="M12275" i="1"/>
  <c r="C21019" i="1"/>
  <c r="D21019" i="1"/>
  <c r="M21019" i="1"/>
  <c r="C12276" i="1"/>
  <c r="D12276" i="1"/>
  <c r="M12276" i="1"/>
  <c r="C12277" i="1"/>
  <c r="D12277" i="1"/>
  <c r="M12277" i="1"/>
  <c r="C21020" i="1"/>
  <c r="D21020" i="1"/>
  <c r="M21020" i="1"/>
  <c r="C12278" i="1"/>
  <c r="D12278" i="1"/>
  <c r="M12278" i="1"/>
  <c r="C21021" i="1"/>
  <c r="D21021" i="1"/>
  <c r="M21021" i="1"/>
  <c r="C21022" i="1"/>
  <c r="D21022" i="1"/>
  <c r="M21022" i="1"/>
  <c r="C12279" i="1"/>
  <c r="D12279" i="1"/>
  <c r="M12279" i="1"/>
  <c r="C21023" i="1"/>
  <c r="D21023" i="1"/>
  <c r="M21023" i="1"/>
  <c r="C21024" i="1"/>
  <c r="D21024" i="1"/>
  <c r="M21024" i="1"/>
  <c r="C12280" i="1"/>
  <c r="D12280" i="1"/>
  <c r="M12280" i="1"/>
  <c r="C12282" i="1"/>
  <c r="D12282" i="1"/>
  <c r="M12282" i="1"/>
  <c r="C12281" i="1"/>
  <c r="D12281" i="1"/>
  <c r="M12281" i="1"/>
  <c r="C12283" i="1"/>
  <c r="D12283" i="1"/>
  <c r="M12283" i="1"/>
  <c r="C12284" i="1"/>
  <c r="D12284" i="1"/>
  <c r="M12284" i="1"/>
  <c r="C12285" i="1"/>
  <c r="D12285" i="1"/>
  <c r="M12285" i="1"/>
  <c r="C12286" i="1"/>
  <c r="D12286" i="1"/>
  <c r="M12286" i="1"/>
  <c r="C21025" i="1"/>
  <c r="D21025" i="1"/>
  <c r="M21025" i="1"/>
  <c r="C12287" i="1"/>
  <c r="D12287" i="1"/>
  <c r="M12287" i="1"/>
  <c r="C12288" i="1"/>
  <c r="D12288" i="1"/>
  <c r="M12288" i="1"/>
  <c r="C12289" i="1"/>
  <c r="D12289" i="1"/>
  <c r="M12289" i="1"/>
  <c r="C12290" i="1"/>
  <c r="D12290" i="1"/>
  <c r="M12290" i="1"/>
  <c r="C12291" i="1"/>
  <c r="D12291" i="1"/>
  <c r="M12291" i="1"/>
  <c r="C12292" i="1"/>
  <c r="D12292" i="1"/>
  <c r="M12292" i="1"/>
  <c r="C12293" i="1"/>
  <c r="D12293" i="1"/>
  <c r="M12293" i="1"/>
  <c r="C12294" i="1"/>
  <c r="D12294" i="1"/>
  <c r="M12294" i="1"/>
  <c r="C12295" i="1"/>
  <c r="D12295" i="1"/>
  <c r="M12295" i="1"/>
  <c r="C12297" i="1"/>
  <c r="D12297" i="1"/>
  <c r="M12297" i="1"/>
  <c r="C12298" i="1"/>
  <c r="D12298" i="1"/>
  <c r="M12298" i="1"/>
  <c r="C21026" i="1"/>
  <c r="D21026" i="1"/>
  <c r="M21026" i="1"/>
  <c r="C21027" i="1"/>
  <c r="D21027" i="1"/>
  <c r="M21027" i="1"/>
  <c r="C12299" i="1"/>
  <c r="D12299" i="1"/>
  <c r="M12299" i="1"/>
  <c r="C12300" i="1"/>
  <c r="D12300" i="1"/>
  <c r="M12300" i="1"/>
  <c r="C12301" i="1"/>
  <c r="D12301" i="1"/>
  <c r="M12301" i="1"/>
  <c r="C21028" i="1"/>
  <c r="D21028" i="1"/>
  <c r="M21028" i="1"/>
  <c r="C12302" i="1"/>
  <c r="D12302" i="1"/>
  <c r="M12302" i="1"/>
  <c r="C12303" i="1"/>
  <c r="D12303" i="1"/>
  <c r="M12303" i="1"/>
  <c r="C12304" i="1"/>
  <c r="D12304" i="1"/>
  <c r="M12304" i="1"/>
  <c r="C12305" i="1"/>
  <c r="D12305" i="1"/>
  <c r="M12305" i="1"/>
  <c r="C12306" i="1"/>
  <c r="D12306" i="1"/>
  <c r="M12306" i="1"/>
  <c r="C12307" i="1"/>
  <c r="D12307" i="1"/>
  <c r="M12307" i="1"/>
  <c r="C21029" i="1"/>
  <c r="D21029" i="1"/>
  <c r="M21029" i="1"/>
  <c r="C12308" i="1"/>
  <c r="D12308" i="1"/>
  <c r="M12308" i="1"/>
  <c r="C12309" i="1"/>
  <c r="D12309" i="1"/>
  <c r="M12309" i="1"/>
  <c r="C21030" i="1"/>
  <c r="D21030" i="1"/>
  <c r="M21030" i="1"/>
  <c r="C12310" i="1"/>
  <c r="D12310" i="1"/>
  <c r="M12310" i="1"/>
  <c r="C12311" i="1"/>
  <c r="D12311" i="1"/>
  <c r="M12311" i="1"/>
  <c r="C12312" i="1"/>
  <c r="D12312" i="1"/>
  <c r="M12312" i="1"/>
  <c r="C12313" i="1"/>
  <c r="D12313" i="1"/>
  <c r="M12313" i="1"/>
  <c r="C12314" i="1"/>
  <c r="D12314" i="1"/>
  <c r="M12314" i="1"/>
  <c r="C12315" i="1"/>
  <c r="D12315" i="1"/>
  <c r="M12315" i="1"/>
  <c r="C21031" i="1"/>
  <c r="D21031" i="1"/>
  <c r="M21031" i="1"/>
  <c r="C21032" i="1"/>
  <c r="D21032" i="1"/>
  <c r="M21032" i="1"/>
  <c r="C21033" i="1"/>
  <c r="D21033" i="1"/>
  <c r="M21033" i="1"/>
  <c r="C12316" i="1"/>
  <c r="D12316" i="1"/>
  <c r="M12316" i="1"/>
  <c r="C12317" i="1"/>
  <c r="D12317" i="1"/>
  <c r="M12317" i="1"/>
  <c r="C12318" i="1"/>
  <c r="D12318" i="1"/>
  <c r="M12318" i="1"/>
  <c r="C12319" i="1"/>
  <c r="D12319" i="1"/>
  <c r="M12319" i="1"/>
  <c r="C12320" i="1"/>
  <c r="D12320" i="1"/>
  <c r="M12320" i="1"/>
  <c r="C12321" i="1"/>
  <c r="D12321" i="1"/>
  <c r="M12321" i="1"/>
  <c r="C12322" i="1"/>
  <c r="D12322" i="1"/>
  <c r="M12322" i="1"/>
  <c r="C21034" i="1"/>
  <c r="D21034" i="1"/>
  <c r="M21034" i="1"/>
  <c r="C12323" i="1"/>
  <c r="D12323" i="1"/>
  <c r="M12323" i="1"/>
  <c r="C12324" i="1"/>
  <c r="D12324" i="1"/>
  <c r="M12324" i="1"/>
  <c r="C12326" i="1"/>
  <c r="D12326" i="1"/>
  <c r="M12326" i="1"/>
  <c r="C12325" i="1"/>
  <c r="D12325" i="1"/>
  <c r="M12325" i="1"/>
  <c r="C12327" i="1"/>
  <c r="D12327" i="1"/>
  <c r="M12327" i="1"/>
  <c r="C12328" i="1"/>
  <c r="D12328" i="1"/>
  <c r="M12328" i="1"/>
  <c r="C12329" i="1"/>
  <c r="D12329" i="1"/>
  <c r="M12329" i="1"/>
  <c r="C12330" i="1"/>
  <c r="D12330" i="1"/>
  <c r="M12330" i="1"/>
  <c r="C21035" i="1"/>
  <c r="D21035" i="1"/>
  <c r="M21035" i="1"/>
  <c r="C12331" i="1"/>
  <c r="D12331" i="1"/>
  <c r="M12331" i="1"/>
  <c r="C12332" i="1"/>
  <c r="D12332" i="1"/>
  <c r="M12332" i="1"/>
  <c r="C12333" i="1"/>
  <c r="D12333" i="1"/>
  <c r="M12333" i="1"/>
  <c r="C12334" i="1"/>
  <c r="M12334" i="1"/>
  <c r="C12335" i="1"/>
  <c r="D12335" i="1"/>
  <c r="M12335" i="1"/>
  <c r="C12336" i="1"/>
  <c r="D12336" i="1"/>
  <c r="M12336" i="1"/>
  <c r="C12337" i="1"/>
  <c r="D12337" i="1"/>
  <c r="M12337" i="1"/>
  <c r="C12338" i="1"/>
  <c r="D12338" i="1"/>
  <c r="M12338" i="1"/>
  <c r="C12339" i="1"/>
  <c r="D12339" i="1"/>
  <c r="M12339" i="1"/>
  <c r="C12340" i="1"/>
  <c r="D12340" i="1"/>
  <c r="M12340" i="1"/>
  <c r="C21036" i="1"/>
  <c r="D21036" i="1"/>
  <c r="M21036" i="1"/>
  <c r="C12341" i="1"/>
  <c r="D12341" i="1"/>
  <c r="M12341" i="1"/>
  <c r="C12342" i="1"/>
  <c r="D12342" i="1"/>
  <c r="M12342" i="1"/>
  <c r="C12343" i="1"/>
  <c r="D12343" i="1"/>
  <c r="M12343" i="1"/>
  <c r="C12344" i="1"/>
  <c r="D12344" i="1"/>
  <c r="M12344" i="1"/>
  <c r="C12345" i="1"/>
  <c r="D12345" i="1"/>
  <c r="M12345" i="1"/>
  <c r="C21037" i="1"/>
  <c r="D21037" i="1"/>
  <c r="M21037" i="1"/>
  <c r="C21038" i="1"/>
  <c r="D21038" i="1"/>
  <c r="M21038" i="1"/>
  <c r="C21039" i="1"/>
  <c r="D21039" i="1"/>
  <c r="M21039" i="1"/>
  <c r="C12346" i="1"/>
  <c r="D12346" i="1"/>
  <c r="M12346" i="1"/>
  <c r="C12389" i="1"/>
  <c r="D12389" i="1"/>
  <c r="M12389" i="1"/>
  <c r="C21040" i="1"/>
  <c r="D21040" i="1"/>
  <c r="M21040" i="1"/>
  <c r="C21041" i="1"/>
  <c r="D21041" i="1"/>
  <c r="M21041" i="1"/>
  <c r="C12347" i="1"/>
  <c r="D12347" i="1"/>
  <c r="M12347" i="1"/>
  <c r="C12348" i="1"/>
  <c r="D12348" i="1"/>
  <c r="M12348" i="1"/>
  <c r="C12349" i="1"/>
  <c r="D12349" i="1"/>
  <c r="M12349" i="1"/>
  <c r="C12350" i="1"/>
  <c r="D12350" i="1"/>
  <c r="M12350" i="1"/>
  <c r="C12351" i="1"/>
  <c r="D12351" i="1"/>
  <c r="M12351" i="1"/>
  <c r="C21042" i="1"/>
  <c r="D21042" i="1"/>
  <c r="M21042" i="1"/>
  <c r="C12353" i="1"/>
  <c r="D12353" i="1"/>
  <c r="M12353" i="1"/>
  <c r="C12352" i="1"/>
  <c r="D12352" i="1"/>
  <c r="M12352" i="1"/>
  <c r="C12354" i="1"/>
  <c r="D12354" i="1"/>
  <c r="M12354" i="1"/>
  <c r="C12355" i="1"/>
  <c r="D12355" i="1"/>
  <c r="M12355" i="1"/>
  <c r="C12356" i="1"/>
  <c r="D12356" i="1"/>
  <c r="M12356" i="1"/>
  <c r="C21043" i="1"/>
  <c r="D21043" i="1"/>
  <c r="M21043" i="1"/>
  <c r="C12357" i="1"/>
  <c r="D12357" i="1"/>
  <c r="M12357" i="1"/>
  <c r="C12358" i="1"/>
  <c r="D12358" i="1"/>
  <c r="M12358" i="1"/>
  <c r="C12359" i="1"/>
  <c r="D12359" i="1"/>
  <c r="M12359" i="1"/>
  <c r="C21044" i="1"/>
  <c r="D21044" i="1"/>
  <c r="M21044" i="1"/>
  <c r="C12360" i="1"/>
  <c r="D12360" i="1"/>
  <c r="M12360" i="1"/>
  <c r="C12361" i="1"/>
  <c r="D12361" i="1"/>
  <c r="M12361" i="1"/>
  <c r="C21045" i="1"/>
  <c r="D21045" i="1"/>
  <c r="M21045" i="1"/>
  <c r="C12362" i="1"/>
  <c r="D12362" i="1"/>
  <c r="M12362" i="1"/>
  <c r="C12363" i="1"/>
  <c r="D12363" i="1"/>
  <c r="M12363" i="1"/>
  <c r="C21046" i="1"/>
  <c r="D21046" i="1"/>
  <c r="M21046" i="1"/>
  <c r="C21047" i="1"/>
  <c r="D21047" i="1"/>
  <c r="M21047" i="1"/>
  <c r="C12364" i="1"/>
  <c r="D12364" i="1"/>
  <c r="M12364" i="1"/>
  <c r="C12366" i="1"/>
  <c r="D12366" i="1"/>
  <c r="M12366" i="1"/>
  <c r="C12365" i="1"/>
  <c r="D12365" i="1"/>
  <c r="M12365" i="1"/>
  <c r="C12367" i="1"/>
  <c r="D12367" i="1"/>
  <c r="M12367" i="1"/>
  <c r="C12368" i="1"/>
  <c r="D12368" i="1"/>
  <c r="M12368" i="1"/>
  <c r="C12369" i="1"/>
  <c r="D12369" i="1"/>
  <c r="M12369" i="1"/>
  <c r="C12370" i="1"/>
  <c r="D12370" i="1"/>
  <c r="M12370" i="1"/>
  <c r="C21048" i="1"/>
  <c r="D21048" i="1"/>
  <c r="M21048" i="1"/>
  <c r="C12371" i="1"/>
  <c r="D12371" i="1"/>
  <c r="M12371" i="1"/>
  <c r="C12372" i="1"/>
  <c r="D12372" i="1"/>
  <c r="M12372" i="1"/>
  <c r="C12373" i="1"/>
  <c r="D12373" i="1"/>
  <c r="M12373" i="1"/>
  <c r="C12374" i="1"/>
  <c r="M12374" i="1"/>
  <c r="C12375" i="1"/>
  <c r="M12375" i="1"/>
  <c r="C12376" i="1"/>
  <c r="D12376" i="1"/>
  <c r="M12376" i="1"/>
  <c r="C21049" i="1"/>
  <c r="D21049" i="1"/>
  <c r="M21049" i="1"/>
  <c r="C12377" i="1"/>
  <c r="D12377" i="1"/>
  <c r="M12377" i="1"/>
  <c r="C12378" i="1"/>
  <c r="D12378" i="1"/>
  <c r="M12378" i="1"/>
  <c r="C21050" i="1"/>
  <c r="D21050" i="1"/>
  <c r="M21050" i="1"/>
  <c r="C12379" i="1"/>
  <c r="D12379" i="1"/>
  <c r="M12379" i="1"/>
  <c r="C12380" i="1"/>
  <c r="D12380" i="1"/>
  <c r="M12380" i="1"/>
  <c r="C12381" i="1"/>
  <c r="D12381" i="1"/>
  <c r="M12381" i="1"/>
  <c r="C21051" i="1"/>
  <c r="D21051" i="1"/>
  <c r="M21051" i="1"/>
  <c r="C21052" i="1"/>
  <c r="D21052" i="1"/>
  <c r="M21052" i="1"/>
  <c r="C12382" i="1"/>
  <c r="D12382" i="1"/>
  <c r="M12382" i="1"/>
  <c r="C12383" i="1"/>
  <c r="D12383" i="1"/>
  <c r="M12383" i="1"/>
  <c r="C12384" i="1"/>
  <c r="D12384" i="1"/>
  <c r="M12384" i="1"/>
  <c r="C12385" i="1"/>
  <c r="D12385" i="1"/>
  <c r="M12385" i="1"/>
  <c r="C12386" i="1"/>
  <c r="D12386" i="1"/>
  <c r="M12386" i="1"/>
  <c r="C12387" i="1"/>
  <c r="D12387" i="1"/>
  <c r="M12387" i="1"/>
  <c r="C21053" i="1"/>
  <c r="D21053" i="1"/>
  <c r="M21053" i="1"/>
  <c r="C21054" i="1"/>
  <c r="D21054" i="1"/>
  <c r="M21054" i="1"/>
  <c r="C12388" i="1"/>
  <c r="D12388" i="1"/>
  <c r="M12388" i="1"/>
  <c r="C12390" i="1"/>
  <c r="D12390" i="1"/>
  <c r="M12390" i="1"/>
  <c r="C12391" i="1"/>
  <c r="D12391" i="1"/>
  <c r="M12391" i="1"/>
  <c r="C12392" i="1"/>
  <c r="D12392" i="1"/>
  <c r="M12392" i="1"/>
  <c r="C12393" i="1"/>
  <c r="D12393" i="1"/>
  <c r="M12393" i="1"/>
  <c r="C21055" i="1"/>
  <c r="D21055" i="1"/>
  <c r="M21055" i="1"/>
  <c r="C12394" i="1"/>
  <c r="D12394" i="1"/>
  <c r="M12394" i="1"/>
  <c r="C21056" i="1"/>
  <c r="D21056" i="1"/>
  <c r="M21056" i="1"/>
  <c r="C12395" i="1"/>
  <c r="D12395" i="1"/>
  <c r="M12395" i="1"/>
  <c r="C12396" i="1"/>
  <c r="D12396" i="1"/>
  <c r="M12396" i="1"/>
  <c r="C21057" i="1"/>
  <c r="D21057" i="1"/>
  <c r="M21057" i="1"/>
  <c r="C21058" i="1"/>
  <c r="D21058" i="1"/>
  <c r="M21058" i="1"/>
  <c r="C12397" i="1"/>
  <c r="D12397" i="1"/>
  <c r="M12397" i="1"/>
  <c r="C12398" i="1"/>
  <c r="D12398" i="1"/>
  <c r="M12398" i="1"/>
  <c r="C21059" i="1"/>
  <c r="D21059" i="1"/>
  <c r="M21059" i="1"/>
  <c r="C12399" i="1"/>
  <c r="D12399" i="1"/>
  <c r="M12399" i="1"/>
  <c r="C12400" i="1"/>
  <c r="D12400" i="1"/>
  <c r="M12400" i="1"/>
  <c r="C21060" i="1"/>
  <c r="D21060" i="1"/>
  <c r="M21060" i="1"/>
  <c r="C21061" i="1"/>
  <c r="D21061" i="1"/>
  <c r="M21061" i="1"/>
  <c r="C12401" i="1"/>
  <c r="D12401" i="1"/>
  <c r="M12401" i="1"/>
  <c r="C12402" i="1"/>
  <c r="D12402" i="1"/>
  <c r="M12402" i="1"/>
  <c r="C12403" i="1"/>
  <c r="D12403" i="1"/>
  <c r="M12403" i="1"/>
  <c r="C12404" i="1"/>
  <c r="D12404" i="1"/>
  <c r="M12404" i="1"/>
  <c r="C12405" i="1"/>
  <c r="D12405" i="1"/>
  <c r="M12405" i="1"/>
  <c r="C12406" i="1"/>
  <c r="D12406" i="1"/>
  <c r="M12406" i="1"/>
  <c r="C12407" i="1"/>
  <c r="D12407" i="1"/>
  <c r="M12407" i="1"/>
  <c r="C21062" i="1"/>
  <c r="D21062" i="1"/>
  <c r="M21062" i="1"/>
  <c r="C21063" i="1"/>
  <c r="D21063" i="1"/>
  <c r="M21063" i="1"/>
  <c r="C12420" i="1"/>
  <c r="D12420" i="1"/>
  <c r="M12420" i="1"/>
  <c r="C21064" i="1"/>
  <c r="D21064" i="1"/>
  <c r="M21064" i="1"/>
  <c r="C12408" i="1"/>
  <c r="D12408" i="1"/>
  <c r="M12408" i="1"/>
  <c r="C21065" i="1"/>
  <c r="D21065" i="1"/>
  <c r="M21065" i="1"/>
  <c r="C21066" i="1"/>
  <c r="D21066" i="1"/>
  <c r="M21066" i="1"/>
  <c r="C12409" i="1"/>
  <c r="D12409" i="1"/>
  <c r="M12409" i="1"/>
  <c r="C12410" i="1"/>
  <c r="D12410" i="1"/>
  <c r="M12410" i="1"/>
  <c r="C21067" i="1"/>
  <c r="D21067" i="1"/>
  <c r="M21067" i="1"/>
  <c r="C21068" i="1"/>
  <c r="D21068" i="1"/>
  <c r="M21068" i="1"/>
  <c r="C12411" i="1"/>
  <c r="D12411" i="1"/>
  <c r="M12411" i="1"/>
  <c r="C21069" i="1"/>
  <c r="D21069" i="1"/>
  <c r="M21069" i="1"/>
  <c r="C12412" i="1"/>
  <c r="D12412" i="1"/>
  <c r="M12412" i="1"/>
  <c r="C12413" i="1"/>
  <c r="D12413" i="1"/>
  <c r="M12413" i="1"/>
  <c r="C12414" i="1"/>
  <c r="D12414" i="1"/>
  <c r="M12414" i="1"/>
  <c r="C21070" i="1"/>
  <c r="D21070" i="1"/>
  <c r="M21070" i="1"/>
  <c r="C21071" i="1"/>
  <c r="D21071" i="1"/>
  <c r="M21071" i="1"/>
  <c r="C12415" i="1"/>
  <c r="D12415" i="1"/>
  <c r="M12415" i="1"/>
  <c r="C21072" i="1"/>
  <c r="D21072" i="1"/>
  <c r="M21072" i="1"/>
  <c r="C12418" i="1"/>
  <c r="D12418" i="1"/>
  <c r="M12418" i="1"/>
  <c r="C12416" i="1"/>
  <c r="D12416" i="1"/>
  <c r="M12416" i="1"/>
  <c r="C12417" i="1"/>
  <c r="D12417" i="1"/>
  <c r="M12417" i="1"/>
  <c r="C12419" i="1"/>
  <c r="D12419" i="1"/>
  <c r="M12419" i="1"/>
  <c r="C21073" i="1"/>
  <c r="D21073" i="1"/>
  <c r="M21073" i="1"/>
  <c r="C12421" i="1"/>
  <c r="D12421" i="1"/>
  <c r="M12421" i="1"/>
  <c r="C12422" i="1"/>
  <c r="D12422" i="1"/>
  <c r="M12422" i="1"/>
  <c r="C12423" i="1"/>
  <c r="D12423" i="1"/>
  <c r="M12423" i="1"/>
  <c r="C12424" i="1"/>
  <c r="D12424" i="1"/>
  <c r="M12424" i="1"/>
  <c r="C21074" i="1"/>
  <c r="D21074" i="1"/>
  <c r="M21074" i="1"/>
  <c r="C21075" i="1"/>
  <c r="D21075" i="1"/>
  <c r="M21075" i="1"/>
  <c r="C21076" i="1"/>
  <c r="D21076" i="1"/>
  <c r="M21076" i="1"/>
  <c r="C21077" i="1"/>
  <c r="D21077" i="1"/>
  <c r="M21077" i="1"/>
  <c r="C12425" i="1"/>
  <c r="D12425" i="1"/>
  <c r="M12425" i="1"/>
  <c r="C12426" i="1"/>
  <c r="D12426" i="1"/>
  <c r="M12426" i="1"/>
  <c r="C12427" i="1"/>
  <c r="D12427" i="1"/>
  <c r="M12427" i="1"/>
  <c r="C21078" i="1"/>
  <c r="D21078" i="1"/>
  <c r="M21078" i="1"/>
  <c r="C12428" i="1"/>
  <c r="M12428" i="1"/>
  <c r="C12429" i="1"/>
  <c r="D12429" i="1"/>
  <c r="M12429" i="1"/>
  <c r="C12430" i="1"/>
  <c r="D12430" i="1"/>
  <c r="M12430" i="1"/>
  <c r="C21079" i="1"/>
  <c r="D21079" i="1"/>
  <c r="M21079" i="1"/>
  <c r="C12431" i="1"/>
  <c r="D12431" i="1"/>
  <c r="M12431" i="1"/>
  <c r="C12432" i="1"/>
  <c r="D12432" i="1"/>
  <c r="M12432" i="1"/>
  <c r="C12442" i="1"/>
  <c r="D12442" i="1"/>
  <c r="M12442" i="1"/>
  <c r="C12433" i="1"/>
  <c r="D12433" i="1"/>
  <c r="M12433" i="1"/>
  <c r="C12434" i="1"/>
  <c r="D12434" i="1"/>
  <c r="M12434" i="1"/>
  <c r="C12443" i="1"/>
  <c r="M12443" i="1"/>
  <c r="C12444" i="1"/>
  <c r="D12444" i="1"/>
  <c r="M12444" i="1"/>
  <c r="C21080" i="1"/>
  <c r="D21080" i="1"/>
  <c r="M21080" i="1"/>
  <c r="C12445" i="1"/>
  <c r="D12445" i="1"/>
  <c r="M12445" i="1"/>
  <c r="C12435" i="1"/>
  <c r="D12435" i="1"/>
  <c r="M12435" i="1"/>
  <c r="C12446" i="1"/>
  <c r="D12446" i="1"/>
  <c r="M12446" i="1"/>
  <c r="C12437" i="1"/>
  <c r="D12437" i="1"/>
  <c r="M12437" i="1"/>
  <c r="C12436" i="1"/>
  <c r="D12436" i="1"/>
  <c r="M12436" i="1"/>
  <c r="C12438" i="1"/>
  <c r="D12438" i="1"/>
  <c r="M12438" i="1"/>
  <c r="C12439" i="1"/>
  <c r="D12439" i="1"/>
  <c r="M12439" i="1"/>
  <c r="C21081" i="1"/>
  <c r="D21081" i="1"/>
  <c r="M21081" i="1"/>
  <c r="C21082" i="1"/>
  <c r="D21082" i="1"/>
  <c r="M21082" i="1"/>
  <c r="C12440" i="1"/>
  <c r="D12440" i="1"/>
  <c r="M12440" i="1"/>
  <c r="C21083" i="1"/>
  <c r="D21083" i="1"/>
  <c r="M21083" i="1"/>
  <c r="C12441" i="1"/>
  <c r="D12441" i="1"/>
  <c r="M12441" i="1"/>
  <c r="C12447" i="1"/>
  <c r="D12447" i="1"/>
  <c r="M12447" i="1"/>
  <c r="C12448" i="1"/>
  <c r="D12448" i="1"/>
  <c r="M12448" i="1"/>
  <c r="C12449" i="1"/>
  <c r="D12449" i="1"/>
  <c r="M12449" i="1"/>
  <c r="C21084" i="1"/>
  <c r="D21084" i="1"/>
  <c r="M21084" i="1"/>
  <c r="C12450" i="1"/>
  <c r="D12450" i="1"/>
  <c r="M12450" i="1"/>
  <c r="C12451" i="1"/>
  <c r="D12451" i="1"/>
  <c r="M12451" i="1"/>
  <c r="C12452" i="1"/>
  <c r="D12452" i="1"/>
  <c r="M12452" i="1"/>
  <c r="C12453" i="1"/>
  <c r="D12453" i="1"/>
  <c r="M12453" i="1"/>
  <c r="C21085" i="1"/>
  <c r="D21085" i="1"/>
  <c r="M21085" i="1"/>
  <c r="C12455" i="1"/>
  <c r="D12455" i="1"/>
  <c r="M12455" i="1"/>
  <c r="C12457" i="1"/>
  <c r="D12457" i="1"/>
  <c r="M12457" i="1"/>
  <c r="C12458" i="1"/>
  <c r="D12458" i="1"/>
  <c r="M12458" i="1"/>
  <c r="C12456" i="1"/>
  <c r="D12456" i="1"/>
  <c r="M12456" i="1"/>
  <c r="C12459" i="1"/>
  <c r="D12459" i="1"/>
  <c r="M12459" i="1"/>
  <c r="C12460" i="1"/>
  <c r="D12460" i="1"/>
  <c r="M12460" i="1"/>
  <c r="C12461" i="1"/>
  <c r="D12461" i="1"/>
  <c r="M12461" i="1"/>
  <c r="C12462" i="1"/>
  <c r="D12462" i="1"/>
  <c r="M12462" i="1"/>
  <c r="C21086" i="1"/>
  <c r="D21086" i="1"/>
  <c r="M21086" i="1"/>
  <c r="C21087" i="1"/>
  <c r="D21087" i="1"/>
  <c r="M21087" i="1"/>
  <c r="C12463" i="1"/>
  <c r="D12463" i="1"/>
  <c r="M12463" i="1"/>
  <c r="C12464" i="1"/>
  <c r="D12464" i="1"/>
  <c r="M12464" i="1"/>
  <c r="C21088" i="1"/>
  <c r="D21088" i="1"/>
  <c r="M21088" i="1"/>
  <c r="C21089" i="1"/>
  <c r="D21089" i="1"/>
  <c r="M21089" i="1"/>
  <c r="C12465" i="1"/>
  <c r="D12465" i="1"/>
  <c r="M12465" i="1"/>
  <c r="C21090" i="1"/>
  <c r="D21090" i="1"/>
  <c r="M21090" i="1"/>
  <c r="C21091" i="1"/>
  <c r="D21091" i="1"/>
  <c r="M21091" i="1"/>
  <c r="C21092" i="1"/>
  <c r="D21092" i="1"/>
  <c r="M21092" i="1"/>
  <c r="C12466" i="1"/>
  <c r="D12466" i="1"/>
  <c r="M12466" i="1"/>
  <c r="C12467" i="1"/>
  <c r="M12467" i="1"/>
  <c r="C12468" i="1"/>
  <c r="D12468" i="1"/>
  <c r="M12468" i="1"/>
  <c r="C12469" i="1"/>
  <c r="D12469" i="1"/>
  <c r="M12469" i="1"/>
  <c r="C21093" i="1"/>
  <c r="D21093" i="1"/>
  <c r="M21093" i="1"/>
  <c r="C12470" i="1"/>
  <c r="D12470" i="1"/>
  <c r="M12470" i="1"/>
  <c r="C21094" i="1"/>
  <c r="D21094" i="1"/>
  <c r="M21094" i="1"/>
  <c r="C12471" i="1"/>
  <c r="D12471" i="1"/>
  <c r="M12471" i="1"/>
  <c r="C12472" i="1"/>
  <c r="D12472" i="1"/>
  <c r="M12472" i="1"/>
  <c r="C12473" i="1"/>
  <c r="D12473" i="1"/>
  <c r="M12473" i="1"/>
  <c r="C12474" i="1"/>
  <c r="D12474" i="1"/>
  <c r="M12474" i="1"/>
  <c r="C21095" i="1"/>
  <c r="D21095" i="1"/>
  <c r="M21095" i="1"/>
  <c r="C12475" i="1"/>
  <c r="D12475" i="1"/>
  <c r="M12475" i="1"/>
  <c r="C12477" i="1"/>
  <c r="D12477" i="1"/>
  <c r="M12477" i="1"/>
  <c r="C12478" i="1"/>
  <c r="D12478" i="1"/>
  <c r="M12478" i="1"/>
  <c r="C12479" i="1"/>
  <c r="D12479" i="1"/>
  <c r="M12479" i="1"/>
  <c r="C12480" i="1"/>
  <c r="D12480" i="1"/>
  <c r="M12480" i="1"/>
  <c r="C21096" i="1"/>
  <c r="D21096" i="1"/>
  <c r="M21096" i="1"/>
  <c r="C12482" i="1"/>
  <c r="D12482" i="1"/>
  <c r="M12482" i="1"/>
  <c r="C12481" i="1"/>
  <c r="D12481" i="1"/>
  <c r="M12481" i="1"/>
  <c r="C21097" i="1"/>
  <c r="D21097" i="1"/>
  <c r="M21097" i="1"/>
  <c r="C12483" i="1"/>
  <c r="D12483" i="1"/>
  <c r="M12483" i="1"/>
  <c r="C12484" i="1"/>
  <c r="D12484" i="1"/>
  <c r="M12484" i="1"/>
  <c r="C21098" i="1"/>
  <c r="D21098" i="1"/>
  <c r="M21098" i="1"/>
  <c r="C21099" i="1"/>
  <c r="D21099" i="1"/>
  <c r="M21099" i="1"/>
  <c r="C12485" i="1"/>
  <c r="D12485" i="1"/>
  <c r="M12485" i="1"/>
  <c r="C12486" i="1"/>
  <c r="D12486" i="1"/>
  <c r="M12486" i="1"/>
  <c r="C12487" i="1"/>
  <c r="D12487" i="1"/>
  <c r="M12487" i="1"/>
  <c r="C12488" i="1"/>
  <c r="D12488" i="1"/>
  <c r="M12488" i="1"/>
  <c r="C12489" i="1"/>
  <c r="D12489" i="1"/>
  <c r="M12489" i="1"/>
  <c r="C21100" i="1"/>
  <c r="D21100" i="1"/>
  <c r="M21100" i="1"/>
  <c r="C12491" i="1"/>
  <c r="D12491" i="1"/>
  <c r="M12491" i="1"/>
  <c r="C21101" i="1"/>
  <c r="D21101" i="1"/>
  <c r="M21101" i="1"/>
  <c r="C12492" i="1"/>
  <c r="D12492" i="1"/>
  <c r="M12492" i="1"/>
  <c r="C12493" i="1"/>
  <c r="D12493" i="1"/>
  <c r="M12493" i="1"/>
  <c r="C12494" i="1"/>
  <c r="D12494" i="1"/>
  <c r="M12494" i="1"/>
  <c r="C21102" i="1"/>
  <c r="D21102" i="1"/>
  <c r="M21102" i="1"/>
  <c r="C21103" i="1"/>
  <c r="D21103" i="1"/>
  <c r="M21103" i="1"/>
  <c r="C21104" i="1"/>
  <c r="D21104" i="1"/>
  <c r="M21104" i="1"/>
  <c r="C12495" i="1"/>
  <c r="D12495" i="1"/>
  <c r="M12495" i="1"/>
  <c r="C12496" i="1"/>
  <c r="D12496" i="1"/>
  <c r="M12496" i="1"/>
  <c r="C12498" i="1"/>
  <c r="D12498" i="1"/>
  <c r="M12498" i="1"/>
  <c r="C21105" i="1"/>
  <c r="D21105" i="1"/>
  <c r="M21105" i="1"/>
  <c r="C12500" i="1"/>
  <c r="D12500" i="1"/>
  <c r="M12500" i="1"/>
  <c r="C21106" i="1"/>
  <c r="D21106" i="1"/>
  <c r="M21106" i="1"/>
  <c r="C21107" i="1"/>
  <c r="D21107" i="1"/>
  <c r="M21107" i="1"/>
  <c r="C21108" i="1"/>
  <c r="D21108" i="1"/>
  <c r="M21108" i="1"/>
  <c r="C12501" i="1"/>
  <c r="D12501" i="1"/>
  <c r="M12501" i="1"/>
  <c r="C12502" i="1"/>
  <c r="D12502" i="1"/>
  <c r="M12502" i="1"/>
  <c r="C12503" i="1"/>
  <c r="D12503" i="1"/>
  <c r="M12503" i="1"/>
  <c r="C12504" i="1"/>
  <c r="D12504" i="1"/>
  <c r="M12504" i="1"/>
  <c r="C12505" i="1"/>
  <c r="D12505" i="1"/>
  <c r="M12505" i="1"/>
  <c r="C21109" i="1"/>
  <c r="D21109" i="1"/>
  <c r="M21109" i="1"/>
  <c r="C12506" i="1"/>
  <c r="D12506" i="1"/>
  <c r="M12506" i="1"/>
  <c r="C12507" i="1"/>
  <c r="D12507" i="1"/>
  <c r="M12507" i="1"/>
  <c r="C21110" i="1"/>
  <c r="D21110" i="1"/>
  <c r="M21110" i="1"/>
  <c r="C21111" i="1"/>
  <c r="D21111" i="1"/>
  <c r="M21111" i="1"/>
  <c r="C12508" i="1"/>
  <c r="D12508" i="1"/>
  <c r="M12508" i="1"/>
  <c r="C21112" i="1"/>
  <c r="D21112" i="1"/>
  <c r="M21112" i="1"/>
  <c r="C12509" i="1"/>
  <c r="D12509" i="1"/>
  <c r="M12509" i="1"/>
  <c r="C12510" i="1"/>
  <c r="D12510" i="1"/>
  <c r="M12510" i="1"/>
  <c r="C21113" i="1"/>
  <c r="D21113" i="1"/>
  <c r="M21113" i="1"/>
  <c r="C12511" i="1"/>
  <c r="D12511" i="1"/>
  <c r="M12511" i="1"/>
  <c r="C21114" i="1"/>
  <c r="D21114" i="1"/>
  <c r="M21114" i="1"/>
  <c r="C12512" i="1"/>
  <c r="D12512" i="1"/>
  <c r="M12512" i="1"/>
  <c r="C12513" i="1"/>
  <c r="D12513" i="1"/>
  <c r="M12513" i="1"/>
  <c r="C12514" i="1"/>
  <c r="D12514" i="1"/>
  <c r="M12514" i="1"/>
  <c r="C12515" i="1"/>
  <c r="D12515" i="1"/>
  <c r="M12515" i="1"/>
  <c r="C12516" i="1"/>
  <c r="D12516" i="1"/>
  <c r="M12516" i="1"/>
  <c r="C12517" i="1"/>
  <c r="D12517" i="1"/>
  <c r="M12517" i="1"/>
  <c r="C12518" i="1"/>
  <c r="D12518" i="1"/>
  <c r="M12518" i="1"/>
  <c r="C12519" i="1"/>
  <c r="D12519" i="1"/>
  <c r="M12519" i="1"/>
  <c r="C12520" i="1"/>
  <c r="D12520" i="1"/>
  <c r="M12520" i="1"/>
  <c r="C21115" i="1"/>
  <c r="D21115" i="1"/>
  <c r="M21115" i="1"/>
  <c r="C12521" i="1"/>
  <c r="D12521" i="1"/>
  <c r="M12521" i="1"/>
  <c r="C12522" i="1"/>
  <c r="D12522" i="1"/>
  <c r="M12522" i="1"/>
  <c r="C21116" i="1"/>
  <c r="D21116" i="1"/>
  <c r="M21116" i="1"/>
  <c r="C12523" i="1"/>
  <c r="D12523" i="1"/>
  <c r="M12523" i="1"/>
  <c r="C12524" i="1"/>
  <c r="D12524" i="1"/>
  <c r="M12524" i="1"/>
  <c r="C21117" i="1"/>
  <c r="D21117" i="1"/>
  <c r="M21117" i="1"/>
  <c r="C21118" i="1"/>
  <c r="D21118" i="1"/>
  <c r="M21118" i="1"/>
  <c r="C12525" i="1"/>
  <c r="D12525" i="1"/>
  <c r="M12525" i="1"/>
  <c r="C12526" i="1"/>
  <c r="D12526" i="1"/>
  <c r="M12526" i="1"/>
  <c r="C12527" i="1"/>
  <c r="D12527" i="1"/>
  <c r="M12527" i="1"/>
  <c r="C21119" i="1"/>
  <c r="D21119" i="1"/>
  <c r="M21119" i="1"/>
  <c r="C12528" i="1"/>
  <c r="D12528" i="1"/>
  <c r="M12528" i="1"/>
  <c r="C21120" i="1"/>
  <c r="D21120" i="1"/>
  <c r="M21120" i="1"/>
  <c r="C21121" i="1"/>
  <c r="D21121" i="1"/>
  <c r="M21121" i="1"/>
  <c r="C12529" i="1"/>
  <c r="D12529" i="1"/>
  <c r="M12529" i="1"/>
  <c r="C21122" i="1"/>
  <c r="D21122" i="1"/>
  <c r="M21122" i="1"/>
  <c r="C12530" i="1"/>
  <c r="D12530" i="1"/>
  <c r="M12530" i="1"/>
  <c r="C12531" i="1"/>
  <c r="D12531" i="1"/>
  <c r="M12531" i="1"/>
  <c r="C12532" i="1"/>
  <c r="D12532" i="1"/>
  <c r="M12532" i="1"/>
  <c r="C12533" i="1"/>
  <c r="D12533" i="1"/>
  <c r="M12533" i="1"/>
  <c r="C12534" i="1"/>
  <c r="D12534" i="1"/>
  <c r="M12534" i="1"/>
  <c r="C21123" i="1"/>
  <c r="D21123" i="1"/>
  <c r="M21123" i="1"/>
  <c r="C21124" i="1"/>
  <c r="D21124" i="1"/>
  <c r="M21124" i="1"/>
  <c r="C12535" i="1"/>
  <c r="D12535" i="1"/>
  <c r="M12535" i="1"/>
  <c r="C12536" i="1"/>
  <c r="D12536" i="1"/>
  <c r="M12536" i="1"/>
  <c r="C12537" i="1"/>
  <c r="D12537" i="1"/>
  <c r="M12537" i="1"/>
  <c r="C21125" i="1"/>
  <c r="D21125" i="1"/>
  <c r="M21125" i="1"/>
  <c r="C12538" i="1"/>
  <c r="D12538" i="1"/>
  <c r="M12538" i="1"/>
  <c r="C12539" i="1"/>
  <c r="D12539" i="1"/>
  <c r="M12539" i="1"/>
  <c r="C21126" i="1"/>
  <c r="D21126" i="1"/>
  <c r="M21126" i="1"/>
  <c r="C21127" i="1"/>
  <c r="D21127" i="1"/>
  <c r="M21127" i="1"/>
  <c r="C21128" i="1"/>
  <c r="D21128" i="1"/>
  <c r="M21128" i="1"/>
  <c r="C12541" i="1"/>
  <c r="D12541" i="1"/>
  <c r="M12541" i="1"/>
  <c r="C12542" i="1"/>
  <c r="D12542" i="1"/>
  <c r="M12542" i="1"/>
  <c r="C21129" i="1"/>
  <c r="D21129" i="1"/>
  <c r="M21129" i="1"/>
  <c r="C12543" i="1"/>
  <c r="D12543" i="1"/>
  <c r="M12543" i="1"/>
  <c r="C21130" i="1"/>
  <c r="D21130" i="1"/>
  <c r="M21130" i="1"/>
  <c r="C12544" i="1"/>
  <c r="D12544" i="1"/>
  <c r="M12544" i="1"/>
  <c r="C12545" i="1"/>
  <c r="D12545" i="1"/>
  <c r="M12545" i="1"/>
  <c r="C21131" i="1"/>
  <c r="D21131" i="1"/>
  <c r="M21131" i="1"/>
  <c r="C12546" i="1"/>
  <c r="D12546" i="1"/>
  <c r="M12546" i="1"/>
  <c r="C12547" i="1"/>
  <c r="D12547" i="1"/>
  <c r="M12547" i="1"/>
  <c r="C12548" i="1"/>
  <c r="D12548" i="1"/>
  <c r="M12548" i="1"/>
  <c r="C21132" i="1"/>
  <c r="D21132" i="1"/>
  <c r="M21132" i="1"/>
  <c r="C12549" i="1"/>
  <c r="D12549" i="1"/>
  <c r="M12549" i="1"/>
  <c r="C12550" i="1"/>
  <c r="D12550" i="1"/>
  <c r="M12550" i="1"/>
  <c r="C12551" i="1"/>
  <c r="D12551" i="1"/>
  <c r="M12551" i="1"/>
  <c r="C12554" i="1"/>
  <c r="D12554" i="1"/>
  <c r="M12554" i="1"/>
  <c r="C12555" i="1"/>
  <c r="D12555" i="1"/>
  <c r="M12555" i="1"/>
  <c r="C21133" i="1"/>
  <c r="D21133" i="1"/>
  <c r="M21133" i="1"/>
  <c r="C12556" i="1"/>
  <c r="D12556" i="1"/>
  <c r="M12556" i="1"/>
  <c r="C12557" i="1"/>
  <c r="D12557" i="1"/>
  <c r="M12557" i="1"/>
  <c r="C21134" i="1"/>
  <c r="D21134" i="1"/>
  <c r="M21134" i="1"/>
  <c r="C12559" i="1"/>
  <c r="D12559" i="1"/>
  <c r="M12559" i="1"/>
  <c r="C12560" i="1"/>
  <c r="D12560" i="1"/>
  <c r="M12560" i="1"/>
  <c r="C21135" i="1"/>
  <c r="D21135" i="1"/>
  <c r="M21135" i="1"/>
  <c r="C21136" i="1"/>
  <c r="D21136" i="1"/>
  <c r="M21136" i="1"/>
  <c r="C12561" i="1"/>
  <c r="D12561" i="1"/>
  <c r="M12561" i="1"/>
  <c r="C21137" i="1"/>
  <c r="D21137" i="1"/>
  <c r="M21137" i="1"/>
  <c r="C21138" i="1"/>
  <c r="D21138" i="1"/>
  <c r="M21138" i="1"/>
  <c r="C12562" i="1"/>
  <c r="D12562" i="1"/>
  <c r="M12562" i="1"/>
  <c r="C12563" i="1"/>
  <c r="D12563" i="1"/>
  <c r="M12563" i="1"/>
  <c r="C12564" i="1"/>
  <c r="D12564" i="1"/>
  <c r="M12564" i="1"/>
  <c r="C21139" i="1"/>
  <c r="D21139" i="1"/>
  <c r="M21139" i="1"/>
  <c r="C21140" i="1"/>
  <c r="D21140" i="1"/>
  <c r="M21140" i="1"/>
  <c r="C21141" i="1"/>
  <c r="D21141" i="1"/>
  <c r="M21141" i="1"/>
  <c r="C12565" i="1"/>
  <c r="D12565" i="1"/>
  <c r="M12565" i="1"/>
  <c r="C12566" i="1"/>
  <c r="D12566" i="1"/>
  <c r="M12566" i="1"/>
  <c r="C21142" i="1"/>
  <c r="D21142" i="1"/>
  <c r="M21142" i="1"/>
  <c r="C21143" i="1"/>
  <c r="D21143" i="1"/>
  <c r="M21143" i="1"/>
  <c r="C21144" i="1"/>
  <c r="D21144" i="1"/>
  <c r="M21144" i="1"/>
  <c r="C12567" i="1"/>
  <c r="D12567" i="1"/>
  <c r="M12567" i="1"/>
  <c r="C21145" i="1"/>
  <c r="D21145" i="1"/>
  <c r="M21145" i="1"/>
  <c r="C21146" i="1"/>
  <c r="D21146" i="1"/>
  <c r="M21146" i="1"/>
  <c r="C12569" i="1"/>
  <c r="D12569" i="1"/>
  <c r="M12569" i="1"/>
  <c r="C12568" i="1"/>
  <c r="D12568" i="1"/>
  <c r="M12568" i="1"/>
  <c r="C21147" i="1"/>
  <c r="D21147" i="1"/>
  <c r="M21147" i="1"/>
  <c r="C21148" i="1"/>
  <c r="D21148" i="1"/>
  <c r="M21148" i="1"/>
  <c r="C12570" i="1"/>
  <c r="D12570" i="1"/>
  <c r="M12570" i="1"/>
  <c r="C12571" i="1"/>
  <c r="D12571" i="1"/>
  <c r="M12571" i="1"/>
  <c r="C21149" i="1"/>
  <c r="D21149" i="1"/>
  <c r="M21149" i="1"/>
  <c r="C21150" i="1"/>
  <c r="D21150" i="1"/>
  <c r="M21150" i="1"/>
  <c r="C12572" i="1"/>
  <c r="D12572" i="1"/>
  <c r="M12572" i="1"/>
  <c r="C21151" i="1"/>
  <c r="D21151" i="1"/>
  <c r="M21151" i="1"/>
  <c r="C12573" i="1"/>
  <c r="D12573" i="1"/>
  <c r="M12573" i="1"/>
  <c r="C12574" i="1"/>
  <c r="D12574" i="1"/>
  <c r="M12574" i="1"/>
  <c r="C21152" i="1"/>
  <c r="D21152" i="1"/>
  <c r="M21152" i="1"/>
  <c r="C12575" i="1"/>
  <c r="D12575" i="1"/>
  <c r="M12575" i="1"/>
  <c r="C21153" i="1"/>
  <c r="D21153" i="1"/>
  <c r="M21153" i="1"/>
  <c r="C21154" i="1"/>
  <c r="D21154" i="1"/>
  <c r="M21154" i="1"/>
  <c r="C12576" i="1"/>
  <c r="D12576" i="1"/>
  <c r="M12576" i="1"/>
  <c r="C21155" i="1"/>
  <c r="D21155" i="1"/>
  <c r="M21155" i="1"/>
  <c r="C12577" i="1"/>
  <c r="D12577" i="1"/>
  <c r="M12577" i="1"/>
  <c r="C12578" i="1"/>
  <c r="D12578" i="1"/>
  <c r="M12578" i="1"/>
  <c r="C12552" i="1"/>
  <c r="D12552" i="1"/>
  <c r="M12552" i="1"/>
  <c r="C21156" i="1"/>
  <c r="D21156" i="1"/>
  <c r="M21156" i="1"/>
  <c r="C12553" i="1"/>
  <c r="D12553" i="1"/>
  <c r="M12553" i="1"/>
  <c r="C12579" i="1"/>
  <c r="D12579" i="1"/>
  <c r="M12579" i="1"/>
  <c r="C21157" i="1"/>
  <c r="D21157" i="1"/>
  <c r="M21157" i="1"/>
  <c r="C12580" i="1"/>
  <c r="D12580" i="1"/>
  <c r="M12580" i="1"/>
  <c r="C12581" i="1"/>
  <c r="D12581" i="1"/>
  <c r="M12581" i="1"/>
  <c r="C21158" i="1"/>
  <c r="D21158" i="1"/>
  <c r="M21158" i="1"/>
  <c r="C12582" i="1"/>
  <c r="D12582" i="1"/>
  <c r="M12582" i="1"/>
  <c r="C21159" i="1"/>
  <c r="D21159" i="1"/>
  <c r="M21159" i="1"/>
  <c r="C12583" i="1"/>
  <c r="D12583" i="1"/>
  <c r="M12583" i="1"/>
  <c r="C12584" i="1"/>
  <c r="D12584" i="1"/>
  <c r="M12584" i="1"/>
  <c r="C12585" i="1"/>
  <c r="D12585" i="1"/>
  <c r="M12585" i="1"/>
  <c r="C21160" i="1"/>
  <c r="D21160" i="1"/>
  <c r="M21160" i="1"/>
  <c r="C21161" i="1"/>
  <c r="D21161" i="1"/>
  <c r="M21161" i="1"/>
  <c r="C12586" i="1"/>
  <c r="D12586" i="1"/>
  <c r="M12586" i="1"/>
  <c r="C21162" i="1"/>
  <c r="D21162" i="1"/>
  <c r="M21162" i="1"/>
  <c r="C21163" i="1"/>
  <c r="D21163" i="1"/>
  <c r="M21163" i="1"/>
  <c r="C12587" i="1"/>
  <c r="D12587" i="1"/>
  <c r="M12587" i="1"/>
  <c r="C12588" i="1"/>
  <c r="D12588" i="1"/>
  <c r="M12588" i="1"/>
  <c r="C12589" i="1"/>
  <c r="D12589" i="1"/>
  <c r="M12589" i="1"/>
  <c r="C21164" i="1"/>
  <c r="D21164" i="1"/>
  <c r="M21164" i="1"/>
  <c r="C12591" i="1"/>
  <c r="D12591" i="1"/>
  <c r="M12591" i="1"/>
  <c r="C12590" i="1"/>
  <c r="D12590" i="1"/>
  <c r="M12590" i="1"/>
  <c r="C21165" i="1"/>
  <c r="D21165" i="1"/>
  <c r="M21165" i="1"/>
  <c r="C12592" i="1"/>
  <c r="M12592" i="1"/>
  <c r="C12593" i="1"/>
  <c r="D12593" i="1"/>
  <c r="M12593" i="1"/>
  <c r="C12594" i="1"/>
  <c r="M12594" i="1"/>
  <c r="C12595" i="1"/>
  <c r="D12595" i="1"/>
  <c r="M12595" i="1"/>
  <c r="C12596" i="1"/>
  <c r="D12596" i="1"/>
  <c r="M12596" i="1"/>
  <c r="C12597" i="1"/>
  <c r="D12597" i="1"/>
  <c r="M12597" i="1"/>
  <c r="C12598" i="1"/>
  <c r="D12598" i="1"/>
  <c r="M12598" i="1"/>
  <c r="C12599" i="1"/>
  <c r="D12599" i="1"/>
  <c r="M12599" i="1"/>
  <c r="C12600" i="1"/>
  <c r="D12600" i="1"/>
  <c r="M12600" i="1"/>
  <c r="C12601" i="1"/>
  <c r="D12601" i="1"/>
  <c r="M12601" i="1"/>
  <c r="C21166" i="1"/>
  <c r="D21166" i="1"/>
  <c r="M21166" i="1"/>
  <c r="C12602" i="1"/>
  <c r="D12602" i="1"/>
  <c r="M12602" i="1"/>
  <c r="C12603" i="1"/>
  <c r="D12603" i="1"/>
  <c r="M12603" i="1"/>
  <c r="C21167" i="1"/>
  <c r="D21167" i="1"/>
  <c r="M21167" i="1"/>
  <c r="C12604" i="1"/>
  <c r="D12604" i="1"/>
  <c r="M12604" i="1"/>
  <c r="C12605" i="1"/>
  <c r="D12605" i="1"/>
  <c r="M12605" i="1"/>
  <c r="C21168" i="1"/>
  <c r="D21168" i="1"/>
  <c r="M21168" i="1"/>
  <c r="C21169" i="1"/>
  <c r="D21169" i="1"/>
  <c r="M21169" i="1"/>
  <c r="C21170" i="1"/>
  <c r="D21170" i="1"/>
  <c r="M21170" i="1"/>
  <c r="C12606" i="1"/>
  <c r="D12606" i="1"/>
  <c r="M12606" i="1"/>
  <c r="C12607" i="1"/>
  <c r="D12607" i="1"/>
  <c r="M12607" i="1"/>
  <c r="C21171" i="1"/>
  <c r="D21171" i="1"/>
  <c r="M21171" i="1"/>
  <c r="C12608" i="1"/>
  <c r="D12608" i="1"/>
  <c r="M12608" i="1"/>
  <c r="C12609" i="1"/>
  <c r="D12609" i="1"/>
  <c r="M12609" i="1"/>
  <c r="C21172" i="1"/>
  <c r="D21172" i="1"/>
  <c r="M21172" i="1"/>
  <c r="C12610" i="1"/>
  <c r="M12610" i="1"/>
  <c r="C12611" i="1"/>
  <c r="D12611" i="1"/>
  <c r="M12611" i="1"/>
  <c r="C12612" i="1"/>
  <c r="D12612" i="1"/>
  <c r="M12612" i="1"/>
  <c r="C21173" i="1"/>
  <c r="D21173" i="1"/>
  <c r="M21173" i="1"/>
  <c r="C12613" i="1"/>
  <c r="D12613" i="1"/>
  <c r="M12613" i="1"/>
  <c r="C12614" i="1"/>
  <c r="D12614" i="1"/>
  <c r="M12614" i="1"/>
  <c r="C12615" i="1"/>
  <c r="D12615" i="1"/>
  <c r="M12615" i="1"/>
  <c r="C12616" i="1"/>
  <c r="D12616" i="1"/>
  <c r="M12616" i="1"/>
  <c r="C12617" i="1"/>
  <c r="D12617" i="1"/>
  <c r="M12617" i="1"/>
  <c r="C21174" i="1"/>
  <c r="D21174" i="1"/>
  <c r="M21174" i="1"/>
  <c r="C21175" i="1"/>
  <c r="D21175" i="1"/>
  <c r="M21175" i="1"/>
  <c r="C21176" i="1"/>
  <c r="D21176" i="1"/>
  <c r="M21176" i="1"/>
  <c r="C12618" i="1"/>
  <c r="D12618" i="1"/>
  <c r="M12618" i="1"/>
  <c r="C12619" i="1"/>
  <c r="D12619" i="1"/>
  <c r="M12619" i="1"/>
  <c r="C12620" i="1"/>
  <c r="D12620" i="1"/>
  <c r="M12620" i="1"/>
  <c r="C12621" i="1"/>
  <c r="D12621" i="1"/>
  <c r="M12621" i="1"/>
  <c r="C12622" i="1"/>
  <c r="D12622" i="1"/>
  <c r="M12622" i="1"/>
  <c r="C12623" i="1"/>
  <c r="D12623" i="1"/>
  <c r="M12623" i="1"/>
  <c r="C21177" i="1"/>
  <c r="D21177" i="1"/>
  <c r="M21177" i="1"/>
  <c r="C12624" i="1"/>
  <c r="D12624" i="1"/>
  <c r="M12624" i="1"/>
  <c r="C12625" i="1"/>
  <c r="D12625" i="1"/>
  <c r="M12625" i="1"/>
  <c r="C12626" i="1"/>
  <c r="D12626" i="1"/>
  <c r="M12626" i="1"/>
  <c r="C21178" i="1"/>
  <c r="D21178" i="1"/>
  <c r="M21178" i="1"/>
  <c r="C12627" i="1"/>
  <c r="D12627" i="1"/>
  <c r="M12627" i="1"/>
  <c r="C21179" i="1"/>
  <c r="D21179" i="1"/>
  <c r="M21179" i="1"/>
  <c r="C21180" i="1"/>
  <c r="D21180" i="1"/>
  <c r="M21180" i="1"/>
  <c r="C12629" i="1"/>
  <c r="D12629" i="1"/>
  <c r="M12629" i="1"/>
  <c r="C12628" i="1"/>
  <c r="D12628" i="1"/>
  <c r="M12628" i="1"/>
  <c r="C12630" i="1"/>
  <c r="D12630" i="1"/>
  <c r="M12630" i="1"/>
  <c r="C21181" i="1"/>
  <c r="D21181" i="1"/>
  <c r="M21181" i="1"/>
  <c r="C12631" i="1"/>
  <c r="D12631" i="1"/>
  <c r="M12631" i="1"/>
  <c r="C12633" i="1"/>
  <c r="D12633" i="1"/>
  <c r="M12633" i="1"/>
  <c r="C12634" i="1"/>
  <c r="D12634" i="1"/>
  <c r="M12634" i="1"/>
  <c r="C21182" i="1"/>
  <c r="D21182" i="1"/>
  <c r="M21182" i="1"/>
  <c r="C12632" i="1"/>
  <c r="D12632" i="1"/>
  <c r="M12632" i="1"/>
  <c r="C12635" i="1"/>
  <c r="D12635" i="1"/>
  <c r="M12635" i="1"/>
  <c r="C21183" i="1"/>
  <c r="D21183" i="1"/>
  <c r="M21183" i="1"/>
  <c r="C12636" i="1"/>
  <c r="D12636" i="1"/>
  <c r="M12636" i="1"/>
  <c r="C12637" i="1"/>
  <c r="D12637" i="1"/>
  <c r="M12637" i="1"/>
  <c r="C12638" i="1"/>
  <c r="D12638" i="1"/>
  <c r="M12638" i="1"/>
  <c r="C12639" i="1"/>
  <c r="D12639" i="1"/>
  <c r="M12639" i="1"/>
  <c r="C21184" i="1"/>
  <c r="D21184" i="1"/>
  <c r="M21184" i="1"/>
  <c r="C21185" i="1"/>
  <c r="D21185" i="1"/>
  <c r="M21185" i="1"/>
  <c r="C12640" i="1"/>
  <c r="D12640" i="1"/>
  <c r="M12640" i="1"/>
  <c r="C12641" i="1"/>
  <c r="D12641" i="1"/>
  <c r="M12641" i="1"/>
  <c r="C21186" i="1"/>
  <c r="D21186" i="1"/>
  <c r="M21186" i="1"/>
  <c r="C21187" i="1"/>
  <c r="D21187" i="1"/>
  <c r="M21187" i="1"/>
  <c r="C12642" i="1"/>
  <c r="D12642" i="1"/>
  <c r="M12642" i="1"/>
  <c r="C12643" i="1"/>
  <c r="D12643" i="1"/>
  <c r="M12643" i="1"/>
  <c r="C21188" i="1"/>
  <c r="D21188" i="1"/>
  <c r="M21188" i="1"/>
  <c r="C21189" i="1"/>
  <c r="D21189" i="1"/>
  <c r="M21189" i="1"/>
  <c r="C12644" i="1"/>
  <c r="D12644" i="1"/>
  <c r="M12644" i="1"/>
  <c r="C12645" i="1"/>
  <c r="D12645" i="1"/>
  <c r="M12645" i="1"/>
  <c r="C21190" i="1"/>
  <c r="D21190" i="1"/>
  <c r="M21190" i="1"/>
  <c r="C12646" i="1"/>
  <c r="D12646" i="1"/>
  <c r="M12646" i="1"/>
  <c r="C12647" i="1"/>
  <c r="D12647" i="1"/>
  <c r="M12647" i="1"/>
  <c r="C21191" i="1"/>
  <c r="D21191" i="1"/>
  <c r="M21191" i="1"/>
  <c r="C21192" i="1"/>
  <c r="D21192" i="1"/>
  <c r="M21192" i="1"/>
  <c r="C21193" i="1"/>
  <c r="D21193" i="1"/>
  <c r="M21193" i="1"/>
  <c r="C21194" i="1"/>
  <c r="D21194" i="1"/>
  <c r="M21194" i="1"/>
  <c r="C12648" i="1"/>
  <c r="D12648" i="1"/>
  <c r="M12648" i="1"/>
  <c r="C12649" i="1"/>
  <c r="D12649" i="1"/>
  <c r="M12649" i="1"/>
  <c r="C12650" i="1"/>
  <c r="D12650" i="1"/>
  <c r="M12650" i="1"/>
  <c r="C12651" i="1"/>
  <c r="D12651" i="1"/>
  <c r="M12651" i="1"/>
  <c r="C12652" i="1"/>
  <c r="D12652" i="1"/>
  <c r="M12652" i="1"/>
  <c r="C21195" i="1"/>
  <c r="D21195" i="1"/>
  <c r="M21195" i="1"/>
  <c r="C12653" i="1"/>
  <c r="D12653" i="1"/>
  <c r="M12653" i="1"/>
  <c r="C12654" i="1"/>
  <c r="D12654" i="1"/>
  <c r="M12654" i="1"/>
  <c r="C21196" i="1"/>
  <c r="D21196" i="1"/>
  <c r="M21196" i="1"/>
  <c r="C12655" i="1"/>
  <c r="D12655" i="1"/>
  <c r="M12655" i="1"/>
  <c r="C12656" i="1"/>
  <c r="D12656" i="1"/>
  <c r="M12656" i="1"/>
  <c r="C12657" i="1"/>
  <c r="D12657" i="1"/>
  <c r="M12657" i="1"/>
  <c r="C21197" i="1"/>
  <c r="D21197" i="1"/>
  <c r="M21197" i="1"/>
  <c r="C12918" i="1"/>
  <c r="D12918" i="1"/>
  <c r="M12918" i="1"/>
  <c r="C21198" i="1"/>
  <c r="D21198" i="1"/>
  <c r="M21198" i="1"/>
  <c r="C12669" i="1"/>
  <c r="D12669" i="1"/>
  <c r="M12669" i="1"/>
  <c r="C12670" i="1"/>
  <c r="D12670" i="1"/>
  <c r="M12670" i="1"/>
  <c r="C12671" i="1"/>
  <c r="D12671" i="1"/>
  <c r="M12671" i="1"/>
  <c r="C12672" i="1"/>
  <c r="D12672" i="1"/>
  <c r="M12672" i="1"/>
  <c r="C12658" i="1"/>
  <c r="D12658" i="1"/>
  <c r="M12658" i="1"/>
  <c r="C12892" i="1"/>
  <c r="D12892" i="1"/>
  <c r="M12892" i="1"/>
  <c r="C12674" i="1"/>
  <c r="D12674" i="1"/>
  <c r="M12674" i="1"/>
  <c r="C21199" i="1"/>
  <c r="D21199" i="1"/>
  <c r="M21199" i="1"/>
  <c r="C12675" i="1"/>
  <c r="D12675" i="1"/>
  <c r="M12675" i="1"/>
  <c r="C12676" i="1"/>
  <c r="D12676" i="1"/>
  <c r="M12676" i="1"/>
  <c r="C12677" i="1"/>
  <c r="D12677" i="1"/>
  <c r="M12677" i="1"/>
  <c r="C12678" i="1"/>
  <c r="D12678" i="1"/>
  <c r="M12678" i="1"/>
  <c r="C12659" i="1"/>
  <c r="D12659" i="1"/>
  <c r="M12659" i="1"/>
  <c r="C12679" i="1"/>
  <c r="D12679" i="1"/>
  <c r="M12679" i="1"/>
  <c r="C12680" i="1"/>
  <c r="M12680" i="1"/>
  <c r="C12681" i="1"/>
  <c r="D12681" i="1"/>
  <c r="M12681" i="1"/>
  <c r="C12682" i="1"/>
  <c r="D12682" i="1"/>
  <c r="M12682" i="1"/>
  <c r="C21200" i="1"/>
  <c r="D21200" i="1"/>
  <c r="M21200" i="1"/>
  <c r="C21201" i="1"/>
  <c r="D21201" i="1"/>
  <c r="M21201" i="1"/>
  <c r="C12683" i="1"/>
  <c r="D12683" i="1"/>
  <c r="M12683" i="1"/>
  <c r="C21202" i="1"/>
  <c r="D21202" i="1"/>
  <c r="M21202" i="1"/>
  <c r="C12685" i="1"/>
  <c r="D12685" i="1"/>
  <c r="M12685" i="1"/>
  <c r="C21203" i="1"/>
  <c r="D21203" i="1"/>
  <c r="M21203" i="1"/>
  <c r="C12686" i="1"/>
  <c r="D12686" i="1"/>
  <c r="M12686" i="1"/>
  <c r="C12687" i="1"/>
  <c r="D12687" i="1"/>
  <c r="M12687" i="1"/>
  <c r="C12688" i="1"/>
  <c r="D12688" i="1"/>
  <c r="M12688" i="1"/>
  <c r="C12689" i="1"/>
  <c r="D12689" i="1"/>
  <c r="M12689" i="1"/>
  <c r="C12690" i="1"/>
  <c r="D12690" i="1"/>
  <c r="M12690" i="1"/>
  <c r="C21204" i="1"/>
  <c r="D21204" i="1"/>
  <c r="M21204" i="1"/>
  <c r="C12691" i="1"/>
  <c r="D12691" i="1"/>
  <c r="M12691" i="1"/>
  <c r="C21205" i="1"/>
  <c r="D21205" i="1"/>
  <c r="M21205" i="1"/>
  <c r="C21206" i="1"/>
  <c r="D21206" i="1"/>
  <c r="M21206" i="1"/>
  <c r="C21207" i="1"/>
  <c r="D21207" i="1"/>
  <c r="M21207" i="1"/>
  <c r="C21208" i="1"/>
  <c r="D21208" i="1"/>
  <c r="M21208" i="1"/>
  <c r="C12692" i="1"/>
  <c r="D12692" i="1"/>
  <c r="M12692" i="1"/>
  <c r="C12693" i="1"/>
  <c r="M12693" i="1"/>
  <c r="C12694" i="1"/>
  <c r="D12694" i="1"/>
  <c r="M12694" i="1"/>
  <c r="C12695" i="1"/>
  <c r="D12695" i="1"/>
  <c r="M12695" i="1"/>
  <c r="C21209" i="1"/>
  <c r="D21209" i="1"/>
  <c r="M21209" i="1"/>
  <c r="C21210" i="1"/>
  <c r="D21210" i="1"/>
  <c r="M21210" i="1"/>
  <c r="C21211" i="1"/>
  <c r="D21211" i="1"/>
  <c r="M21211" i="1"/>
  <c r="C12696" i="1"/>
  <c r="D12696" i="1"/>
  <c r="M12696" i="1"/>
  <c r="C12697" i="1"/>
  <c r="D12697" i="1"/>
  <c r="M12697" i="1"/>
  <c r="C12698" i="1"/>
  <c r="D12698" i="1"/>
  <c r="M12698" i="1"/>
  <c r="C21212" i="1"/>
  <c r="D21212" i="1"/>
  <c r="M21212" i="1"/>
  <c r="C12699" i="1"/>
  <c r="M12699" i="1"/>
  <c r="C21213" i="1"/>
  <c r="D21213" i="1"/>
  <c r="M21213" i="1"/>
  <c r="C12700" i="1"/>
  <c r="D12700" i="1"/>
  <c r="M12700" i="1"/>
  <c r="C12701" i="1"/>
  <c r="D12701" i="1"/>
  <c r="M12701" i="1"/>
  <c r="C12702" i="1"/>
  <c r="M12702" i="1"/>
  <c r="C21214" i="1"/>
  <c r="D21214" i="1"/>
  <c r="M21214" i="1"/>
  <c r="C21215" i="1"/>
  <c r="D21215" i="1"/>
  <c r="M21215" i="1"/>
  <c r="C12704" i="1"/>
  <c r="D12704" i="1"/>
  <c r="M12704" i="1"/>
  <c r="C12705" i="1"/>
  <c r="M12705" i="1"/>
  <c r="C21216" i="1"/>
  <c r="D21216" i="1"/>
  <c r="M21216" i="1"/>
  <c r="C12706" i="1"/>
  <c r="D12706" i="1"/>
  <c r="M12706" i="1"/>
  <c r="C12707" i="1"/>
  <c r="D12707" i="1"/>
  <c r="M12707" i="1"/>
  <c r="C12703" i="1"/>
  <c r="D12703" i="1"/>
  <c r="M12703" i="1"/>
  <c r="C12708" i="1"/>
  <c r="D12708" i="1"/>
  <c r="M12708" i="1"/>
  <c r="C12709" i="1"/>
  <c r="D12709" i="1"/>
  <c r="M12709" i="1"/>
  <c r="C12710" i="1"/>
  <c r="D12710" i="1"/>
  <c r="M12710" i="1"/>
  <c r="C12711" i="1"/>
  <c r="D12711" i="1"/>
  <c r="M12711" i="1"/>
  <c r="C12712" i="1"/>
  <c r="D12712" i="1"/>
  <c r="M12712" i="1"/>
  <c r="C21217" i="1"/>
  <c r="D21217" i="1"/>
  <c r="M21217" i="1"/>
  <c r="C21218" i="1"/>
  <c r="D21218" i="1"/>
  <c r="M21218" i="1"/>
  <c r="C12713" i="1"/>
  <c r="D12713" i="1"/>
  <c r="M12713" i="1"/>
  <c r="C21219" i="1"/>
  <c r="D21219" i="1"/>
  <c r="M21219" i="1"/>
  <c r="C12714" i="1"/>
  <c r="D12714" i="1"/>
  <c r="M12714" i="1"/>
  <c r="C12715" i="1"/>
  <c r="D12715" i="1"/>
  <c r="M12715" i="1"/>
  <c r="C12716" i="1"/>
  <c r="D12716" i="1"/>
  <c r="M12716" i="1"/>
  <c r="C12660" i="1"/>
  <c r="D12660" i="1"/>
  <c r="M12660" i="1"/>
  <c r="C12717" i="1"/>
  <c r="D12717" i="1"/>
  <c r="M12717" i="1"/>
  <c r="C12661" i="1"/>
  <c r="D12661" i="1"/>
  <c r="M12661" i="1"/>
  <c r="C12718" i="1"/>
  <c r="D12718" i="1"/>
  <c r="M12718" i="1"/>
  <c r="C21220" i="1"/>
  <c r="D21220" i="1"/>
  <c r="M21220" i="1"/>
  <c r="C21221" i="1"/>
  <c r="D21221" i="1"/>
  <c r="M21221" i="1"/>
  <c r="C21222" i="1"/>
  <c r="D21222" i="1"/>
  <c r="M21222" i="1"/>
  <c r="C21223" i="1"/>
  <c r="D21223" i="1"/>
  <c r="M21223" i="1"/>
  <c r="C21224" i="1"/>
  <c r="D21224" i="1"/>
  <c r="M21224" i="1"/>
  <c r="C21225" i="1"/>
  <c r="D21225" i="1"/>
  <c r="M21225" i="1"/>
  <c r="C12719" i="1"/>
  <c r="D12719" i="1"/>
  <c r="M12719" i="1"/>
  <c r="C21226" i="1"/>
  <c r="D21226" i="1"/>
  <c r="M21226" i="1"/>
  <c r="C12720" i="1"/>
  <c r="D12720" i="1"/>
  <c r="M12720" i="1"/>
  <c r="C12721" i="1"/>
  <c r="M12721" i="1"/>
  <c r="C21227" i="1"/>
  <c r="D21227" i="1"/>
  <c r="M21227" i="1"/>
  <c r="C12722" i="1"/>
  <c r="D12722" i="1"/>
  <c r="M12722" i="1"/>
  <c r="C12723" i="1"/>
  <c r="D12723" i="1"/>
  <c r="M12723" i="1"/>
  <c r="C12724" i="1"/>
  <c r="D12724" i="1"/>
  <c r="M12724" i="1"/>
  <c r="C12725" i="1"/>
  <c r="D12725" i="1"/>
  <c r="M12725" i="1"/>
  <c r="C21228" i="1"/>
  <c r="D21228" i="1"/>
  <c r="M21228" i="1"/>
  <c r="C12726" i="1"/>
  <c r="D12726" i="1"/>
  <c r="M12726" i="1"/>
  <c r="C21229" i="1"/>
  <c r="D21229" i="1"/>
  <c r="M21229" i="1"/>
  <c r="C12727" i="1"/>
  <c r="D12727" i="1"/>
  <c r="M12727" i="1"/>
  <c r="C21230" i="1"/>
  <c r="D21230" i="1"/>
  <c r="M21230" i="1"/>
  <c r="C21231" i="1"/>
  <c r="D21231" i="1"/>
  <c r="M21231" i="1"/>
  <c r="C12728" i="1"/>
  <c r="D12728" i="1"/>
  <c r="M12728" i="1"/>
  <c r="C21232" i="1"/>
  <c r="D21232" i="1"/>
  <c r="M21232" i="1"/>
  <c r="C12729" i="1"/>
  <c r="D12729" i="1"/>
  <c r="M12729" i="1"/>
  <c r="C12730" i="1"/>
  <c r="D12730" i="1"/>
  <c r="M12730" i="1"/>
  <c r="C12733" i="1"/>
  <c r="D12733" i="1"/>
  <c r="M12733" i="1"/>
  <c r="C12665" i="1"/>
  <c r="D12665" i="1"/>
  <c r="M12665" i="1"/>
  <c r="C12734" i="1"/>
  <c r="D12734" i="1"/>
  <c r="M12734" i="1"/>
  <c r="C21233" i="1"/>
  <c r="D21233" i="1"/>
  <c r="M21233" i="1"/>
  <c r="C12735" i="1"/>
  <c r="D12735" i="1"/>
  <c r="M12735" i="1"/>
  <c r="C12736" i="1"/>
  <c r="D12736" i="1"/>
  <c r="M12736" i="1"/>
  <c r="C21234" i="1"/>
  <c r="D21234" i="1"/>
  <c r="M21234" i="1"/>
  <c r="C12737" i="1"/>
  <c r="D12737" i="1"/>
  <c r="M12737" i="1"/>
  <c r="C21235" i="1"/>
  <c r="D21235" i="1"/>
  <c r="M21235" i="1"/>
  <c r="C12738" i="1"/>
  <c r="M12738" i="1"/>
  <c r="C12739" i="1"/>
  <c r="D12739" i="1"/>
  <c r="M12739" i="1"/>
  <c r="C12770" i="1"/>
  <c r="D12770" i="1"/>
  <c r="M12770" i="1"/>
  <c r="C12740" i="1"/>
  <c r="D12740" i="1"/>
  <c r="M12740" i="1"/>
  <c r="C21236" i="1"/>
  <c r="D21236" i="1"/>
  <c r="M21236" i="1"/>
  <c r="C12741" i="1"/>
  <c r="D12741" i="1"/>
  <c r="M12741" i="1"/>
  <c r="C21237" i="1"/>
  <c r="D21237" i="1"/>
  <c r="M21237" i="1"/>
  <c r="C21238" i="1"/>
  <c r="D21238" i="1"/>
  <c r="M21238" i="1"/>
  <c r="C12742" i="1"/>
  <c r="D12742" i="1"/>
  <c r="M12742" i="1"/>
  <c r="C12743" i="1"/>
  <c r="M12743" i="1"/>
  <c r="C12747" i="1"/>
  <c r="D12747" i="1"/>
  <c r="M12747" i="1"/>
  <c r="C12748" i="1"/>
  <c r="D12748" i="1"/>
  <c r="M12748" i="1"/>
  <c r="C12749" i="1"/>
  <c r="D12749" i="1"/>
  <c r="M12749" i="1"/>
  <c r="C21239" i="1"/>
  <c r="D21239" i="1"/>
  <c r="M21239" i="1"/>
  <c r="C12750" i="1"/>
  <c r="D12750" i="1"/>
  <c r="M12750" i="1"/>
  <c r="C21240" i="1"/>
  <c r="D21240" i="1"/>
  <c r="M21240" i="1"/>
  <c r="C21241" i="1"/>
  <c r="D21241" i="1"/>
  <c r="M21241" i="1"/>
  <c r="C12751" i="1"/>
  <c r="D12751" i="1"/>
  <c r="M12751" i="1"/>
  <c r="C21242" i="1"/>
  <c r="D21242" i="1"/>
  <c r="M21242" i="1"/>
  <c r="C12752" i="1"/>
  <c r="D12752" i="1"/>
  <c r="M12752" i="1"/>
  <c r="C21243" i="1"/>
  <c r="D21243" i="1"/>
  <c r="M21243" i="1"/>
  <c r="C21244" i="1"/>
  <c r="D21244" i="1"/>
  <c r="M21244" i="1"/>
  <c r="C12753" i="1"/>
  <c r="D12753" i="1"/>
  <c r="M12753" i="1"/>
  <c r="C21245" i="1"/>
  <c r="D21245" i="1"/>
  <c r="M21245" i="1"/>
  <c r="C12754" i="1"/>
  <c r="D12754" i="1"/>
  <c r="M12754" i="1"/>
  <c r="C21246" i="1"/>
  <c r="D21246" i="1"/>
  <c r="M21246" i="1"/>
  <c r="C21247" i="1"/>
  <c r="D21247" i="1"/>
  <c r="M21247" i="1"/>
  <c r="C21248" i="1"/>
  <c r="D21248" i="1"/>
  <c r="M21248" i="1"/>
  <c r="C12755" i="1"/>
  <c r="D12755" i="1"/>
  <c r="M12755" i="1"/>
  <c r="C12756" i="1"/>
  <c r="D12756" i="1"/>
  <c r="M12756" i="1"/>
  <c r="C12757" i="1"/>
  <c r="D12757" i="1"/>
  <c r="M12757" i="1"/>
  <c r="C12744" i="1"/>
  <c r="D12744" i="1"/>
  <c r="M12744" i="1"/>
  <c r="C21249" i="1"/>
  <c r="D21249" i="1"/>
  <c r="M21249" i="1"/>
  <c r="C12758" i="1"/>
  <c r="D12758" i="1"/>
  <c r="M12758" i="1"/>
  <c r="C21250" i="1"/>
  <c r="D21250" i="1"/>
  <c r="M21250" i="1"/>
  <c r="C21251" i="1"/>
  <c r="D21251" i="1"/>
  <c r="M21251" i="1"/>
  <c r="C21252" i="1"/>
  <c r="D21252" i="1"/>
  <c r="M21252" i="1"/>
  <c r="C21253" i="1"/>
  <c r="D21253" i="1"/>
  <c r="M21253" i="1"/>
  <c r="C12759" i="1"/>
  <c r="D12759" i="1"/>
  <c r="M12759" i="1"/>
  <c r="C21254" i="1"/>
  <c r="D21254" i="1"/>
  <c r="M21254" i="1"/>
  <c r="C21255" i="1"/>
  <c r="D21255" i="1"/>
  <c r="M21255" i="1"/>
  <c r="C21256" i="1"/>
  <c r="D21256" i="1"/>
  <c r="M21256" i="1"/>
  <c r="C12760" i="1"/>
  <c r="D12760" i="1"/>
  <c r="M12760" i="1"/>
  <c r="C21257" i="1"/>
  <c r="D21257" i="1"/>
  <c r="M21257" i="1"/>
  <c r="C12761" i="1"/>
  <c r="D12761" i="1"/>
  <c r="M12761" i="1"/>
  <c r="C21258" i="1"/>
  <c r="D21258" i="1"/>
  <c r="M21258" i="1"/>
  <c r="C21259" i="1"/>
  <c r="D21259" i="1"/>
  <c r="M21259" i="1"/>
  <c r="C12762" i="1"/>
  <c r="D12762" i="1"/>
  <c r="M12762" i="1"/>
  <c r="C21260" i="1"/>
  <c r="D21260" i="1"/>
  <c r="M21260" i="1"/>
  <c r="C21261" i="1"/>
  <c r="D21261" i="1"/>
  <c r="M21261" i="1"/>
  <c r="C12745" i="1"/>
  <c r="D12745" i="1"/>
  <c r="M12745" i="1"/>
  <c r="C12763" i="1"/>
  <c r="D12763" i="1"/>
  <c r="M12763" i="1"/>
  <c r="C21262" i="1"/>
  <c r="D21262" i="1"/>
  <c r="M21262" i="1"/>
  <c r="C12764" i="1"/>
  <c r="D12764" i="1"/>
  <c r="M12764" i="1"/>
  <c r="C21263" i="1"/>
  <c r="D21263" i="1"/>
  <c r="M21263" i="1"/>
  <c r="C12765" i="1"/>
  <c r="D12765" i="1"/>
  <c r="M12765" i="1"/>
  <c r="C21264" i="1"/>
  <c r="D21264" i="1"/>
  <c r="M21264" i="1"/>
  <c r="C21265" i="1"/>
  <c r="D21265" i="1"/>
  <c r="M21265" i="1"/>
  <c r="C21266" i="1"/>
  <c r="D21266" i="1"/>
  <c r="M21266" i="1"/>
  <c r="C12766" i="1"/>
  <c r="D12766" i="1"/>
  <c r="M12766" i="1"/>
  <c r="C12767" i="1"/>
  <c r="D12767" i="1"/>
  <c r="M12767" i="1"/>
  <c r="C12768" i="1"/>
  <c r="D12768" i="1"/>
  <c r="M12768" i="1"/>
  <c r="C12769" i="1"/>
  <c r="D12769" i="1"/>
  <c r="M12769" i="1"/>
  <c r="C12746" i="1"/>
  <c r="D12746" i="1"/>
  <c r="M12746" i="1"/>
  <c r="C12778" i="1"/>
  <c r="D12778" i="1"/>
  <c r="M12778" i="1"/>
  <c r="C12771" i="1"/>
  <c r="D12771" i="1"/>
  <c r="M12771" i="1"/>
  <c r="C21267" i="1"/>
  <c r="D21267" i="1"/>
  <c r="M21267" i="1"/>
  <c r="C21268" i="1"/>
  <c r="D21268" i="1"/>
  <c r="M21268" i="1"/>
  <c r="C12772" i="1"/>
  <c r="D12772" i="1"/>
  <c r="M12772" i="1"/>
  <c r="C12666" i="1"/>
  <c r="D12666" i="1"/>
  <c r="M12666" i="1"/>
  <c r="C12773" i="1"/>
  <c r="M12773" i="1"/>
  <c r="C12774" i="1"/>
  <c r="M12774" i="1"/>
  <c r="C21269" i="1"/>
  <c r="D21269" i="1"/>
  <c r="M21269" i="1"/>
  <c r="C12775" i="1"/>
  <c r="D12775" i="1"/>
  <c r="M12775" i="1"/>
  <c r="C12776" i="1"/>
  <c r="D12776" i="1"/>
  <c r="M12776" i="1"/>
  <c r="C12777" i="1"/>
  <c r="D12777" i="1"/>
  <c r="M12777" i="1"/>
  <c r="C21270" i="1"/>
  <c r="D21270" i="1"/>
  <c r="M21270" i="1"/>
  <c r="C21271" i="1"/>
  <c r="D21271" i="1"/>
  <c r="M21271" i="1"/>
  <c r="C21272" i="1"/>
  <c r="D21272" i="1"/>
  <c r="M21272" i="1"/>
  <c r="C12779" i="1"/>
  <c r="D12779" i="1"/>
  <c r="M12779" i="1"/>
  <c r="C12780" i="1"/>
  <c r="D12780" i="1"/>
  <c r="M12780" i="1"/>
  <c r="C12782" i="1"/>
  <c r="D12782" i="1"/>
  <c r="M12782" i="1"/>
  <c r="C12781" i="1"/>
  <c r="D12781" i="1"/>
  <c r="M12781" i="1"/>
  <c r="C12783" i="1"/>
  <c r="D12783" i="1"/>
  <c r="M12783" i="1"/>
  <c r="C12784" i="1"/>
  <c r="D12784" i="1"/>
  <c r="M12784" i="1"/>
  <c r="C12785" i="1"/>
  <c r="D12785" i="1"/>
  <c r="M12785" i="1"/>
  <c r="C12786" i="1"/>
  <c r="D12786" i="1"/>
  <c r="M12786" i="1"/>
  <c r="C21273" i="1"/>
  <c r="D21273" i="1"/>
  <c r="M21273" i="1"/>
  <c r="C12787" i="1"/>
  <c r="D12787" i="1"/>
  <c r="M12787" i="1"/>
  <c r="C12788" i="1"/>
  <c r="D12788" i="1"/>
  <c r="M12788" i="1"/>
  <c r="C12789" i="1"/>
  <c r="D12789" i="1"/>
  <c r="M12789" i="1"/>
  <c r="C12791" i="1"/>
  <c r="D12791" i="1"/>
  <c r="M12791" i="1"/>
  <c r="C12790" i="1"/>
  <c r="D12790" i="1"/>
  <c r="M12790" i="1"/>
  <c r="C12792" i="1"/>
  <c r="D12792" i="1"/>
  <c r="M12792" i="1"/>
  <c r="C12794" i="1"/>
  <c r="D12794" i="1"/>
  <c r="M12794" i="1"/>
  <c r="C21274" i="1"/>
  <c r="D21274" i="1"/>
  <c r="M21274" i="1"/>
  <c r="C21275" i="1"/>
  <c r="D21275" i="1"/>
  <c r="M21275" i="1"/>
  <c r="C12795" i="1"/>
  <c r="D12795" i="1"/>
  <c r="M12795" i="1"/>
  <c r="C12793" i="1"/>
  <c r="D12793" i="1"/>
  <c r="M12793" i="1"/>
  <c r="C12796" i="1"/>
  <c r="D12796" i="1"/>
  <c r="M12796" i="1"/>
  <c r="C12797" i="1"/>
  <c r="D12797" i="1"/>
  <c r="M12797" i="1"/>
  <c r="C21276" i="1"/>
  <c r="D21276" i="1"/>
  <c r="M21276" i="1"/>
  <c r="C21277" i="1"/>
  <c r="D21277" i="1"/>
  <c r="M21277" i="1"/>
  <c r="C12798" i="1"/>
  <c r="D12798" i="1"/>
  <c r="M12798" i="1"/>
  <c r="C21278" i="1"/>
  <c r="D21278" i="1"/>
  <c r="M21278" i="1"/>
  <c r="C21279" i="1"/>
  <c r="D21279" i="1"/>
  <c r="M21279" i="1"/>
  <c r="C12799" i="1"/>
  <c r="M12799" i="1"/>
  <c r="C12800" i="1"/>
  <c r="D12800" i="1"/>
  <c r="M12800" i="1"/>
  <c r="C12801" i="1"/>
  <c r="D12801" i="1"/>
  <c r="M12801" i="1"/>
  <c r="C12802" i="1"/>
  <c r="D12802" i="1"/>
  <c r="M12802" i="1"/>
  <c r="C12803" i="1"/>
  <c r="D12803" i="1"/>
  <c r="M12803" i="1"/>
  <c r="C21280" i="1"/>
  <c r="D21280" i="1"/>
  <c r="M21280" i="1"/>
  <c r="C12804" i="1"/>
  <c r="D12804" i="1"/>
  <c r="M12804" i="1"/>
  <c r="C21281" i="1"/>
  <c r="D21281" i="1"/>
  <c r="M21281" i="1"/>
  <c r="C12805" i="1"/>
  <c r="D12805" i="1"/>
  <c r="M12805" i="1"/>
  <c r="C21282" i="1"/>
  <c r="D21282" i="1"/>
  <c r="M21282" i="1"/>
  <c r="C21283" i="1"/>
  <c r="D21283" i="1"/>
  <c r="M21283" i="1"/>
  <c r="C12806" i="1"/>
  <c r="D12806" i="1"/>
  <c r="M12806" i="1"/>
  <c r="C12807" i="1"/>
  <c r="D12807" i="1"/>
  <c r="M12807" i="1"/>
  <c r="C21284" i="1"/>
  <c r="D21284" i="1"/>
  <c r="M21284" i="1"/>
  <c r="C21285" i="1"/>
  <c r="D21285" i="1"/>
  <c r="M21285" i="1"/>
  <c r="C12663" i="1"/>
  <c r="D12663" i="1"/>
  <c r="M12663" i="1"/>
  <c r="C12809" i="1"/>
  <c r="M12809" i="1"/>
  <c r="C12810" i="1"/>
  <c r="D12810" i="1"/>
  <c r="M12810" i="1"/>
  <c r="C21286" i="1"/>
  <c r="D21286" i="1"/>
  <c r="M21286" i="1"/>
  <c r="C21287" i="1"/>
  <c r="D21287" i="1"/>
  <c r="M21287" i="1"/>
  <c r="C12811" i="1"/>
  <c r="D12811" i="1"/>
  <c r="M12811" i="1"/>
  <c r="C12812" i="1"/>
  <c r="D12812" i="1"/>
  <c r="M12812" i="1"/>
  <c r="C12813" i="1"/>
  <c r="D12813" i="1"/>
  <c r="M12813" i="1"/>
  <c r="C21288" i="1"/>
  <c r="D21288" i="1"/>
  <c r="M21288" i="1"/>
  <c r="C12814" i="1"/>
  <c r="D12814" i="1"/>
  <c r="M12814" i="1"/>
  <c r="C12667" i="1"/>
  <c r="D12667" i="1"/>
  <c r="M12667" i="1"/>
  <c r="C21289" i="1"/>
  <c r="D21289" i="1"/>
  <c r="M21289" i="1"/>
  <c r="C21290" i="1"/>
  <c r="D21290" i="1"/>
  <c r="M21290" i="1"/>
  <c r="C12815" i="1"/>
  <c r="D12815" i="1"/>
  <c r="M12815" i="1"/>
  <c r="C12816" i="1"/>
  <c r="D12816" i="1"/>
  <c r="M12816" i="1"/>
  <c r="C21291" i="1"/>
  <c r="D21291" i="1"/>
  <c r="M21291" i="1"/>
  <c r="C12817" i="1"/>
  <c r="D12817" i="1"/>
  <c r="M12817" i="1"/>
  <c r="C12818" i="1"/>
  <c r="D12818" i="1"/>
  <c r="M12818" i="1"/>
  <c r="C12819" i="1"/>
  <c r="D12819" i="1"/>
  <c r="M12819" i="1"/>
  <c r="C21292" i="1"/>
  <c r="D21292" i="1"/>
  <c r="M21292" i="1"/>
  <c r="C21293" i="1"/>
  <c r="D21293" i="1"/>
  <c r="M21293" i="1"/>
  <c r="C12820" i="1"/>
  <c r="M12820" i="1"/>
  <c r="C21294" i="1"/>
  <c r="D21294" i="1"/>
  <c r="M21294" i="1"/>
  <c r="C12824" i="1"/>
  <c r="D12824" i="1"/>
  <c r="M12824" i="1"/>
  <c r="C12822" i="1"/>
  <c r="D12822" i="1"/>
  <c r="M12822" i="1"/>
  <c r="C21295" i="1"/>
  <c r="D21295" i="1"/>
  <c r="M21295" i="1"/>
  <c r="C12823" i="1"/>
  <c r="D12823" i="1"/>
  <c r="M12823" i="1"/>
  <c r="C12821" i="1"/>
  <c r="D12821" i="1"/>
  <c r="M12821" i="1"/>
  <c r="C21296" i="1"/>
  <c r="D21296" i="1"/>
  <c r="M21296" i="1"/>
  <c r="C12825" i="1"/>
  <c r="M12825" i="1"/>
  <c r="C12826" i="1"/>
  <c r="D12826" i="1"/>
  <c r="M12826" i="1"/>
  <c r="C12827" i="1"/>
  <c r="D12827" i="1"/>
  <c r="M12827" i="1"/>
  <c r="C12828" i="1"/>
  <c r="D12828" i="1"/>
  <c r="M12828" i="1"/>
  <c r="C21297" i="1"/>
  <c r="D21297" i="1"/>
  <c r="M21297" i="1"/>
  <c r="C12829" i="1"/>
  <c r="D12829" i="1"/>
  <c r="M12829" i="1"/>
  <c r="C12830" i="1"/>
  <c r="M12830" i="1"/>
  <c r="C12831" i="1"/>
  <c r="D12831" i="1"/>
  <c r="M12831" i="1"/>
  <c r="C21298" i="1"/>
  <c r="D21298" i="1"/>
  <c r="M21298" i="1"/>
  <c r="C21299" i="1"/>
  <c r="D21299" i="1"/>
  <c r="M21299" i="1"/>
  <c r="C12832" i="1"/>
  <c r="D12832" i="1"/>
  <c r="M12832" i="1"/>
  <c r="C12833" i="1"/>
  <c r="D12833" i="1"/>
  <c r="M12833" i="1"/>
  <c r="C12834" i="1"/>
  <c r="D12834" i="1"/>
  <c r="M12834" i="1"/>
  <c r="C12835" i="1"/>
  <c r="D12835" i="1"/>
  <c r="M12835" i="1"/>
  <c r="C12836" i="1"/>
  <c r="D12836" i="1"/>
  <c r="M12836" i="1"/>
  <c r="C12837" i="1"/>
  <c r="D12837" i="1"/>
  <c r="M12837" i="1"/>
  <c r="C12838" i="1"/>
  <c r="D12838" i="1"/>
  <c r="M12838" i="1"/>
  <c r="C12839" i="1"/>
  <c r="D12839" i="1"/>
  <c r="M12839" i="1"/>
  <c r="C12840" i="1"/>
  <c r="D12840" i="1"/>
  <c r="M12840" i="1"/>
  <c r="C21300" i="1"/>
  <c r="D21300" i="1"/>
  <c r="M21300" i="1"/>
  <c r="C21301" i="1"/>
  <c r="D21301" i="1"/>
  <c r="M21301" i="1"/>
  <c r="C12841" i="1"/>
  <c r="D12841" i="1"/>
  <c r="M12841" i="1"/>
  <c r="C12842" i="1"/>
  <c r="D12842" i="1"/>
  <c r="M12842" i="1"/>
  <c r="C12843" i="1"/>
  <c r="D12843" i="1"/>
  <c r="M12843" i="1"/>
  <c r="C12844" i="1"/>
  <c r="D12844" i="1"/>
  <c r="M12844" i="1"/>
  <c r="C12845" i="1"/>
  <c r="D12845" i="1"/>
  <c r="M12845" i="1"/>
  <c r="C21302" i="1"/>
  <c r="D21302" i="1"/>
  <c r="M21302" i="1"/>
  <c r="C12664" i="1"/>
  <c r="D12664" i="1"/>
  <c r="M12664" i="1"/>
  <c r="C21303" i="1"/>
  <c r="D21303" i="1"/>
  <c r="M21303" i="1"/>
  <c r="C12846" i="1"/>
  <c r="D12846" i="1"/>
  <c r="M12846" i="1"/>
  <c r="C12847" i="1"/>
  <c r="D12847" i="1"/>
  <c r="M12847" i="1"/>
  <c r="C12848" i="1"/>
  <c r="D12848" i="1"/>
  <c r="M12848" i="1"/>
  <c r="C12849" i="1"/>
  <c r="D12849" i="1"/>
  <c r="M12849" i="1"/>
  <c r="C12850" i="1"/>
  <c r="D12850" i="1"/>
  <c r="M12850" i="1"/>
  <c r="C21304" i="1"/>
  <c r="D21304" i="1"/>
  <c r="M21304" i="1"/>
  <c r="C12851" i="1"/>
  <c r="D12851" i="1"/>
  <c r="M12851" i="1"/>
  <c r="C12852" i="1"/>
  <c r="D12852" i="1"/>
  <c r="M12852" i="1"/>
  <c r="C12853" i="1"/>
  <c r="D12853" i="1"/>
  <c r="M12853" i="1"/>
  <c r="C21305" i="1"/>
  <c r="D21305" i="1"/>
  <c r="M21305" i="1"/>
  <c r="C21306" i="1"/>
  <c r="D21306" i="1"/>
  <c r="M21306" i="1"/>
  <c r="C21307" i="1"/>
  <c r="D21307" i="1"/>
  <c r="M21307" i="1"/>
  <c r="C21308" i="1"/>
  <c r="D21308" i="1"/>
  <c r="M21308" i="1"/>
  <c r="C12854" i="1"/>
  <c r="D12854" i="1"/>
  <c r="M12854" i="1"/>
  <c r="C12855" i="1"/>
  <c r="D12855" i="1"/>
  <c r="M12855" i="1"/>
  <c r="C12856" i="1"/>
  <c r="D12856" i="1"/>
  <c r="M12856" i="1"/>
  <c r="C21309" i="1"/>
  <c r="D21309" i="1"/>
  <c r="M21309" i="1"/>
  <c r="C12857" i="1"/>
  <c r="D12857" i="1"/>
  <c r="M12857" i="1"/>
  <c r="C12858" i="1"/>
  <c r="D12858" i="1"/>
  <c r="M12858" i="1"/>
  <c r="C12859" i="1"/>
  <c r="D12859" i="1"/>
  <c r="M12859" i="1"/>
  <c r="C21310" i="1"/>
  <c r="D21310" i="1"/>
  <c r="M21310" i="1"/>
  <c r="C12860" i="1"/>
  <c r="D12860" i="1"/>
  <c r="M12860" i="1"/>
  <c r="C12861" i="1"/>
  <c r="D12861" i="1"/>
  <c r="M12861" i="1"/>
  <c r="C12862" i="1"/>
  <c r="D12862" i="1"/>
  <c r="M12862" i="1"/>
  <c r="C12864" i="1"/>
  <c r="D12864" i="1"/>
  <c r="M12864" i="1"/>
  <c r="C12865" i="1"/>
  <c r="D12865" i="1"/>
  <c r="M12865" i="1"/>
  <c r="C12866" i="1"/>
  <c r="D12866" i="1"/>
  <c r="M12866" i="1"/>
  <c r="C12863" i="1"/>
  <c r="M12863" i="1"/>
  <c r="C12867" i="1"/>
  <c r="D12867" i="1"/>
  <c r="M12867" i="1"/>
  <c r="C12868" i="1"/>
  <c r="D12868" i="1"/>
  <c r="M12868" i="1"/>
  <c r="C12869" i="1"/>
  <c r="D12869" i="1"/>
  <c r="M12869" i="1"/>
  <c r="C12870" i="1"/>
  <c r="D12870" i="1"/>
  <c r="M12870" i="1"/>
  <c r="C12871" i="1"/>
  <c r="D12871" i="1"/>
  <c r="M12871" i="1"/>
  <c r="C21311" i="1"/>
  <c r="D21311" i="1"/>
  <c r="M21311" i="1"/>
  <c r="C21312" i="1"/>
  <c r="D21312" i="1"/>
  <c r="M21312" i="1"/>
  <c r="C12872" i="1"/>
  <c r="D12872" i="1"/>
  <c r="M12872" i="1"/>
  <c r="C21313" i="1"/>
  <c r="D21313" i="1"/>
  <c r="M21313" i="1"/>
  <c r="C21314" i="1"/>
  <c r="D21314" i="1"/>
  <c r="M21314" i="1"/>
  <c r="C12874" i="1"/>
  <c r="D12874" i="1"/>
  <c r="M12874" i="1"/>
  <c r="C21315" i="1"/>
  <c r="D21315" i="1"/>
  <c r="M21315" i="1"/>
  <c r="C12875" i="1"/>
  <c r="D12875" i="1"/>
  <c r="M12875" i="1"/>
  <c r="C12873" i="1"/>
  <c r="D12873" i="1"/>
  <c r="M12873" i="1"/>
  <c r="C12878" i="1"/>
  <c r="D12878" i="1"/>
  <c r="M12878" i="1"/>
  <c r="C12879" i="1"/>
  <c r="D12879" i="1"/>
  <c r="M12879" i="1"/>
  <c r="C21316" i="1"/>
  <c r="D21316" i="1"/>
  <c r="M21316" i="1"/>
  <c r="C21317" i="1"/>
  <c r="D21317" i="1"/>
  <c r="M21317" i="1"/>
  <c r="C21318" i="1"/>
  <c r="D21318" i="1"/>
  <c r="M21318" i="1"/>
  <c r="C12880" i="1"/>
  <c r="D12880" i="1"/>
  <c r="M12880" i="1"/>
  <c r="C12881" i="1"/>
  <c r="D12881" i="1"/>
  <c r="M12881" i="1"/>
  <c r="C12882" i="1"/>
  <c r="D12882" i="1"/>
  <c r="M12882" i="1"/>
  <c r="C12883" i="1"/>
  <c r="D12883" i="1"/>
  <c r="M12883" i="1"/>
  <c r="C12884" i="1"/>
  <c r="D12884" i="1"/>
  <c r="M12884" i="1"/>
  <c r="C12885" i="1"/>
  <c r="D12885" i="1"/>
  <c r="M12885" i="1"/>
  <c r="C12886" i="1"/>
  <c r="D12886" i="1"/>
  <c r="M12886" i="1"/>
  <c r="C12876" i="1"/>
  <c r="D12876" i="1"/>
  <c r="M12876" i="1"/>
  <c r="C21319" i="1"/>
  <c r="D21319" i="1"/>
  <c r="M21319" i="1"/>
  <c r="C12887" i="1"/>
  <c r="D12887" i="1"/>
  <c r="M12887" i="1"/>
  <c r="C12877" i="1"/>
  <c r="D12877" i="1"/>
  <c r="M12877" i="1"/>
  <c r="C12888" i="1"/>
  <c r="D12888" i="1"/>
  <c r="M12888" i="1"/>
  <c r="C12890" i="1"/>
  <c r="D12890" i="1"/>
  <c r="M12890" i="1"/>
  <c r="C12889" i="1"/>
  <c r="D12889" i="1"/>
  <c r="M12889" i="1"/>
  <c r="C12891" i="1"/>
  <c r="D12891" i="1"/>
  <c r="M12891" i="1"/>
  <c r="C21320" i="1"/>
  <c r="D21320" i="1"/>
  <c r="M21320" i="1"/>
  <c r="C12893" i="1"/>
  <c r="D12893" i="1"/>
  <c r="M12893" i="1"/>
  <c r="C12894" i="1"/>
  <c r="M12894" i="1"/>
  <c r="C12662" i="1"/>
  <c r="D12662" i="1"/>
  <c r="M12662" i="1"/>
  <c r="C12895" i="1"/>
  <c r="D12895" i="1"/>
  <c r="M12895" i="1"/>
  <c r="C21321" i="1"/>
  <c r="D21321" i="1"/>
  <c r="M21321" i="1"/>
  <c r="C21322" i="1"/>
  <c r="D21322" i="1"/>
  <c r="M21322" i="1"/>
  <c r="C21323" i="1"/>
  <c r="D21323" i="1"/>
  <c r="M21323" i="1"/>
  <c r="C12896" i="1"/>
  <c r="D12896" i="1"/>
  <c r="M12896" i="1"/>
  <c r="C21324" i="1"/>
  <c r="D21324" i="1"/>
  <c r="M21324" i="1"/>
  <c r="C12897" i="1"/>
  <c r="D12897" i="1"/>
  <c r="M12897" i="1"/>
  <c r="C21325" i="1"/>
  <c r="D21325" i="1"/>
  <c r="M21325" i="1"/>
  <c r="C21326" i="1"/>
  <c r="D21326" i="1"/>
  <c r="M21326" i="1"/>
  <c r="C12898" i="1"/>
  <c r="D12898" i="1"/>
  <c r="M12898" i="1"/>
  <c r="C12899" i="1"/>
  <c r="D12899" i="1"/>
  <c r="M12899" i="1"/>
  <c r="C12900" i="1"/>
  <c r="D12900" i="1"/>
  <c r="M12900" i="1"/>
  <c r="C12901" i="1"/>
  <c r="D12901" i="1"/>
  <c r="M12901" i="1"/>
  <c r="C12902" i="1"/>
  <c r="D12902" i="1"/>
  <c r="M12902" i="1"/>
  <c r="C21327" i="1"/>
  <c r="D21327" i="1"/>
  <c r="M21327" i="1"/>
  <c r="C12903" i="1"/>
  <c r="D12903" i="1"/>
  <c r="M12903" i="1"/>
  <c r="C12904" i="1"/>
  <c r="D12904" i="1"/>
  <c r="M12904" i="1"/>
  <c r="C12905" i="1"/>
  <c r="D12905" i="1"/>
  <c r="M12905" i="1"/>
  <c r="C12906" i="1"/>
  <c r="M12906" i="1"/>
  <c r="C12907" i="1"/>
  <c r="M12907" i="1"/>
  <c r="C21328" i="1"/>
  <c r="D21328" i="1"/>
  <c r="M21328" i="1"/>
  <c r="C21329" i="1"/>
  <c r="D21329" i="1"/>
  <c r="M21329" i="1"/>
  <c r="C12908" i="1"/>
  <c r="D12908" i="1"/>
  <c r="M12908" i="1"/>
  <c r="C21330" i="1"/>
  <c r="D21330" i="1"/>
  <c r="M21330" i="1"/>
  <c r="C12909" i="1"/>
  <c r="D12909" i="1"/>
  <c r="M12909" i="1"/>
  <c r="C21331" i="1"/>
  <c r="D21331" i="1"/>
  <c r="M21331" i="1"/>
  <c r="C12910" i="1"/>
  <c r="D12910" i="1"/>
  <c r="M12910" i="1"/>
  <c r="C12911" i="1"/>
  <c r="D12911" i="1"/>
  <c r="M12911" i="1"/>
  <c r="C12668" i="1"/>
  <c r="D12668" i="1"/>
  <c r="M12668" i="1"/>
  <c r="C12912" i="1"/>
  <c r="D12912" i="1"/>
  <c r="M12912" i="1"/>
  <c r="C12913" i="1"/>
  <c r="D12913" i="1"/>
  <c r="M12913" i="1"/>
  <c r="C12915" i="1"/>
  <c r="D12915" i="1"/>
  <c r="M12915" i="1"/>
  <c r="C12916" i="1"/>
  <c r="D12916" i="1"/>
  <c r="M12916" i="1"/>
  <c r="C12917" i="1"/>
  <c r="D12917" i="1"/>
  <c r="M12917" i="1"/>
  <c r="C21332" i="1"/>
  <c r="D21332" i="1"/>
  <c r="M21332" i="1"/>
  <c r="C12673" i="1"/>
  <c r="M12673" i="1"/>
  <c r="C12914" i="1"/>
  <c r="D12914" i="1"/>
  <c r="M12914" i="1"/>
  <c r="C12919" i="1"/>
  <c r="M12919" i="1"/>
  <c r="C21333" i="1"/>
  <c r="D21333" i="1"/>
  <c r="M21333" i="1"/>
  <c r="C21334" i="1"/>
  <c r="D21334" i="1"/>
  <c r="M21334" i="1"/>
  <c r="C12920" i="1"/>
  <c r="D12920" i="1"/>
  <c r="M12920" i="1"/>
  <c r="C21335" i="1"/>
  <c r="D21335" i="1"/>
  <c r="M21335" i="1"/>
  <c r="C12921" i="1"/>
  <c r="D12921" i="1"/>
  <c r="M12921" i="1"/>
  <c r="C12922" i="1"/>
  <c r="D12922" i="1"/>
  <c r="M12922" i="1"/>
  <c r="C12923" i="1"/>
  <c r="D12923" i="1"/>
  <c r="M12923" i="1"/>
  <c r="C21336" i="1"/>
  <c r="D21336" i="1"/>
  <c r="M21336" i="1"/>
  <c r="C21337" i="1"/>
  <c r="D21337" i="1"/>
  <c r="M21337" i="1"/>
  <c r="C12924" i="1"/>
  <c r="D12924" i="1"/>
  <c r="M12924" i="1"/>
  <c r="C12925" i="1"/>
  <c r="D12925" i="1"/>
  <c r="M12925" i="1"/>
  <c r="C12926" i="1"/>
  <c r="M12926" i="1"/>
  <c r="C12928" i="1"/>
  <c r="D12928" i="1"/>
  <c r="M12928" i="1"/>
  <c r="C12930" i="1"/>
  <c r="D12930" i="1"/>
  <c r="M12930" i="1"/>
  <c r="C12931" i="1"/>
  <c r="D12931" i="1"/>
  <c r="M12931" i="1"/>
  <c r="C12929" i="1"/>
  <c r="D12929" i="1"/>
  <c r="M12929" i="1"/>
  <c r="C12932" i="1"/>
  <c r="D12932" i="1"/>
  <c r="M12932" i="1"/>
  <c r="C12933" i="1"/>
  <c r="D12933" i="1"/>
  <c r="M12933" i="1"/>
  <c r="C12934" i="1"/>
  <c r="D12934" i="1"/>
  <c r="M12934" i="1"/>
  <c r="C12935" i="1"/>
  <c r="M12935" i="1"/>
  <c r="C12936" i="1"/>
  <c r="D12936" i="1"/>
  <c r="M12936" i="1"/>
  <c r="C12937" i="1"/>
  <c r="D12937" i="1"/>
  <c r="M12937" i="1"/>
  <c r="C12938" i="1"/>
  <c r="D12938" i="1"/>
  <c r="M12938" i="1"/>
  <c r="C12939" i="1"/>
  <c r="D12939" i="1"/>
  <c r="M12939" i="1"/>
  <c r="C12940" i="1"/>
  <c r="D12940" i="1"/>
  <c r="M12940" i="1"/>
  <c r="C21338" i="1"/>
  <c r="D21338" i="1"/>
  <c r="M21338" i="1"/>
  <c r="C12941" i="1"/>
  <c r="D12941" i="1"/>
  <c r="M12941" i="1"/>
  <c r="C21339" i="1"/>
  <c r="D21339" i="1"/>
  <c r="M21339" i="1"/>
  <c r="C12942" i="1"/>
  <c r="D12942" i="1"/>
  <c r="M12942" i="1"/>
  <c r="C12943" i="1"/>
  <c r="D12943" i="1"/>
  <c r="M12943" i="1"/>
  <c r="C12944" i="1"/>
  <c r="D12944" i="1"/>
  <c r="M12944" i="1"/>
  <c r="C12945" i="1"/>
  <c r="D12945" i="1"/>
  <c r="M12945" i="1"/>
  <c r="C12946" i="1"/>
  <c r="D12946" i="1"/>
  <c r="M12946" i="1"/>
  <c r="C21340" i="1"/>
  <c r="D21340" i="1"/>
  <c r="M21340" i="1"/>
  <c r="C12947" i="1"/>
  <c r="D12947" i="1"/>
  <c r="M12947" i="1"/>
  <c r="C21341" i="1"/>
  <c r="D21341" i="1"/>
  <c r="M21341" i="1"/>
  <c r="C12948" i="1"/>
  <c r="M12948" i="1"/>
  <c r="C21342" i="1"/>
  <c r="D21342" i="1"/>
  <c r="M21342" i="1"/>
  <c r="C12949" i="1"/>
  <c r="M12949" i="1"/>
  <c r="C12950" i="1"/>
  <c r="D12950" i="1"/>
  <c r="M12950" i="1"/>
  <c r="C12951" i="1"/>
  <c r="D12951" i="1"/>
  <c r="M12951" i="1"/>
  <c r="C12952" i="1"/>
  <c r="D12952" i="1"/>
  <c r="M12952" i="1"/>
  <c r="C12953" i="1"/>
  <c r="M12953" i="1"/>
  <c r="C12954" i="1"/>
  <c r="D12954" i="1"/>
  <c r="M12954" i="1"/>
  <c r="C12955" i="1"/>
  <c r="D12955" i="1"/>
  <c r="M12955" i="1"/>
  <c r="C12956" i="1"/>
  <c r="D12956" i="1"/>
  <c r="M12956" i="1"/>
  <c r="C12957" i="1"/>
  <c r="D12957" i="1"/>
  <c r="M12957" i="1"/>
  <c r="C21343" i="1"/>
  <c r="D21343" i="1"/>
  <c r="M21343" i="1"/>
  <c r="C12958" i="1"/>
  <c r="D12958" i="1"/>
  <c r="M12958" i="1"/>
  <c r="C21344" i="1"/>
  <c r="D21344" i="1"/>
  <c r="M21344" i="1"/>
  <c r="C12959" i="1"/>
  <c r="D12959" i="1"/>
  <c r="M12959" i="1"/>
  <c r="C12960" i="1"/>
  <c r="D12960" i="1"/>
  <c r="M12960" i="1"/>
  <c r="C12961" i="1"/>
  <c r="D12961" i="1"/>
  <c r="M12961" i="1"/>
  <c r="C12962" i="1"/>
  <c r="D12962" i="1"/>
  <c r="M12962" i="1"/>
  <c r="C12963" i="1"/>
  <c r="D12963" i="1"/>
  <c r="M12963" i="1"/>
  <c r="C21345" i="1"/>
  <c r="D21345" i="1"/>
  <c r="M21345" i="1"/>
  <c r="C21346" i="1"/>
  <c r="D21346" i="1"/>
  <c r="M21346" i="1"/>
  <c r="C21347" i="1"/>
  <c r="D21347" i="1"/>
  <c r="M21347" i="1"/>
  <c r="C21348" i="1"/>
  <c r="D21348" i="1"/>
  <c r="M21348" i="1"/>
  <c r="C21349" i="1"/>
  <c r="D21349" i="1"/>
  <c r="M21349" i="1"/>
  <c r="C12965" i="1"/>
  <c r="D12965" i="1"/>
  <c r="M12965" i="1"/>
  <c r="C12964" i="1"/>
  <c r="D12964" i="1"/>
  <c r="M12964" i="1"/>
  <c r="C21350" i="1"/>
  <c r="D21350" i="1"/>
  <c r="M21350" i="1"/>
  <c r="C12967" i="1"/>
  <c r="D12967" i="1"/>
  <c r="M12967" i="1"/>
  <c r="C12966" i="1"/>
  <c r="D12966" i="1"/>
  <c r="M12966" i="1"/>
  <c r="C12968" i="1"/>
  <c r="D12968" i="1"/>
  <c r="M12968" i="1"/>
  <c r="C12969" i="1"/>
  <c r="D12969" i="1"/>
  <c r="M12969" i="1"/>
  <c r="C21351" i="1"/>
  <c r="D21351" i="1"/>
  <c r="M21351" i="1"/>
  <c r="C12970" i="1"/>
  <c r="D12970" i="1"/>
  <c r="M12970" i="1"/>
  <c r="C12971" i="1"/>
  <c r="D12971" i="1"/>
  <c r="M12971" i="1"/>
  <c r="C21352" i="1"/>
  <c r="D21352" i="1"/>
  <c r="M21352" i="1"/>
  <c r="C21353" i="1"/>
  <c r="D21353" i="1"/>
  <c r="M21353" i="1"/>
  <c r="C12972" i="1"/>
  <c r="D12972" i="1"/>
  <c r="M12972" i="1"/>
  <c r="C21354" i="1"/>
  <c r="D21354" i="1"/>
  <c r="M21354" i="1"/>
  <c r="C21355" i="1"/>
  <c r="D21355" i="1"/>
  <c r="M21355" i="1"/>
  <c r="C12973" i="1"/>
  <c r="D12973" i="1"/>
  <c r="M12973" i="1"/>
  <c r="C12974" i="1"/>
  <c r="D12974" i="1"/>
  <c r="M12974" i="1"/>
  <c r="C12975" i="1"/>
  <c r="D12975" i="1"/>
  <c r="M12975" i="1"/>
  <c r="C21356" i="1"/>
  <c r="D21356" i="1"/>
  <c r="M21356" i="1"/>
  <c r="C12976" i="1"/>
  <c r="D12976" i="1"/>
  <c r="M12976" i="1"/>
  <c r="C21357" i="1"/>
  <c r="D21357" i="1"/>
  <c r="M21357" i="1"/>
  <c r="C21358" i="1"/>
  <c r="D21358" i="1"/>
  <c r="M21358" i="1"/>
  <c r="C12978" i="1"/>
  <c r="D12978" i="1"/>
  <c r="M12978" i="1"/>
  <c r="C12979" i="1"/>
  <c r="D12979" i="1"/>
  <c r="M12979" i="1"/>
  <c r="C12980" i="1"/>
  <c r="D12980" i="1"/>
  <c r="M12980" i="1"/>
  <c r="C12981" i="1"/>
  <c r="D12981" i="1"/>
  <c r="M12981" i="1"/>
  <c r="C12982" i="1"/>
  <c r="D12982" i="1"/>
  <c r="M12982" i="1"/>
  <c r="C12983" i="1"/>
  <c r="D12983" i="1"/>
  <c r="M12983" i="1"/>
  <c r="C12984" i="1"/>
  <c r="D12984" i="1"/>
  <c r="M12984" i="1"/>
  <c r="C12985" i="1"/>
  <c r="D12985" i="1"/>
  <c r="M12985" i="1"/>
  <c r="C12986" i="1"/>
  <c r="D12986" i="1"/>
  <c r="M12986" i="1"/>
  <c r="C21359" i="1"/>
  <c r="D21359" i="1"/>
  <c r="M21359" i="1"/>
  <c r="C21360" i="1"/>
  <c r="D21360" i="1"/>
  <c r="M21360" i="1"/>
  <c r="C12987" i="1"/>
  <c r="D12987" i="1"/>
  <c r="M12987" i="1"/>
  <c r="C21361" i="1"/>
  <c r="D21361" i="1"/>
  <c r="M21361" i="1"/>
  <c r="C21362" i="1"/>
  <c r="D21362" i="1"/>
  <c r="M21362" i="1"/>
  <c r="C12988" i="1"/>
  <c r="D12988" i="1"/>
  <c r="M12988" i="1"/>
  <c r="C21363" i="1"/>
  <c r="D21363" i="1"/>
  <c r="M21363" i="1"/>
  <c r="C12989" i="1"/>
  <c r="D12989" i="1"/>
  <c r="M12989" i="1"/>
  <c r="C12991" i="1"/>
  <c r="D12991" i="1"/>
  <c r="M12991" i="1"/>
  <c r="C21364" i="1"/>
  <c r="D21364" i="1"/>
  <c r="M21364" i="1"/>
  <c r="C12990" i="1"/>
  <c r="D12990" i="1"/>
  <c r="M12990" i="1"/>
  <c r="C12992" i="1"/>
  <c r="D12992" i="1"/>
  <c r="M12992" i="1"/>
  <c r="C21365" i="1"/>
  <c r="D21365" i="1"/>
  <c r="M21365" i="1"/>
  <c r="C12995" i="1"/>
  <c r="D12995" i="1"/>
  <c r="M12995" i="1"/>
  <c r="C12996" i="1"/>
  <c r="D12996" i="1"/>
  <c r="M12996" i="1"/>
  <c r="C12997" i="1"/>
  <c r="D12997" i="1"/>
  <c r="M12997" i="1"/>
  <c r="C21366" i="1"/>
  <c r="D21366" i="1"/>
  <c r="M21366" i="1"/>
  <c r="C12998" i="1"/>
  <c r="D12998" i="1"/>
  <c r="M12998" i="1"/>
  <c r="C12999" i="1"/>
  <c r="D12999" i="1"/>
  <c r="M12999" i="1"/>
  <c r="C13000" i="1"/>
  <c r="D13000" i="1"/>
  <c r="M13000" i="1"/>
  <c r="C13001" i="1"/>
  <c r="D13001" i="1"/>
  <c r="M13001" i="1"/>
  <c r="C21367" i="1"/>
  <c r="D21367" i="1"/>
  <c r="M21367" i="1"/>
  <c r="C13002" i="1"/>
  <c r="D13002" i="1"/>
  <c r="M13002" i="1"/>
  <c r="C21368" i="1"/>
  <c r="D21368" i="1"/>
  <c r="M21368" i="1"/>
  <c r="C12993" i="1"/>
  <c r="D12993" i="1"/>
  <c r="M12993" i="1"/>
  <c r="C21369" i="1"/>
  <c r="D21369" i="1"/>
  <c r="M21369" i="1"/>
  <c r="C12994" i="1"/>
  <c r="D12994" i="1"/>
  <c r="M12994" i="1"/>
  <c r="C21370" i="1"/>
  <c r="D21370" i="1"/>
  <c r="M21370" i="1"/>
  <c r="C21371" i="1"/>
  <c r="D21371" i="1"/>
  <c r="M21371" i="1"/>
  <c r="C13005" i="1"/>
  <c r="D13005" i="1"/>
  <c r="M13005" i="1"/>
  <c r="C13006" i="1"/>
  <c r="D13006" i="1"/>
  <c r="M13006" i="1"/>
  <c r="C21372" i="1"/>
  <c r="D21372" i="1"/>
  <c r="M21372" i="1"/>
  <c r="C21373" i="1"/>
  <c r="D21373" i="1"/>
  <c r="M21373" i="1"/>
  <c r="C21374" i="1"/>
  <c r="D21374" i="1"/>
  <c r="M21374" i="1"/>
  <c r="C21375" i="1"/>
  <c r="D21375" i="1"/>
  <c r="M21375" i="1"/>
  <c r="C13007" i="1"/>
  <c r="D13007" i="1"/>
  <c r="M13007" i="1"/>
  <c r="C13008" i="1"/>
  <c r="D13008" i="1"/>
  <c r="M13008" i="1"/>
  <c r="C21376" i="1"/>
  <c r="D21376" i="1"/>
  <c r="M21376" i="1"/>
  <c r="C13009" i="1"/>
  <c r="M13009" i="1"/>
  <c r="C13010" i="1"/>
  <c r="D13010" i="1"/>
  <c r="M13010" i="1"/>
  <c r="C13011" i="1"/>
  <c r="D13011" i="1"/>
  <c r="M13011" i="1"/>
  <c r="C21377" i="1"/>
  <c r="D21377" i="1"/>
  <c r="M21377" i="1"/>
  <c r="C13012" i="1"/>
  <c r="D13012" i="1"/>
  <c r="M13012" i="1"/>
  <c r="C21378" i="1"/>
  <c r="D21378" i="1"/>
  <c r="M21378" i="1"/>
  <c r="C13013" i="1"/>
  <c r="D13013" i="1"/>
  <c r="M13013" i="1"/>
  <c r="C13014" i="1"/>
  <c r="D13014" i="1"/>
  <c r="M13014" i="1"/>
  <c r="C13015" i="1"/>
  <c r="D13015" i="1"/>
  <c r="M13015" i="1"/>
  <c r="C13016" i="1"/>
  <c r="D13016" i="1"/>
  <c r="M13016" i="1"/>
  <c r="C21379" i="1"/>
  <c r="D21379" i="1"/>
  <c r="M21379" i="1"/>
  <c r="C21380" i="1"/>
  <c r="D21380" i="1"/>
  <c r="M21380" i="1"/>
  <c r="C21381" i="1"/>
  <c r="D21381" i="1"/>
  <c r="M21381" i="1"/>
  <c r="C13017" i="1"/>
  <c r="M13017" i="1"/>
  <c r="C13018" i="1"/>
  <c r="D13018" i="1"/>
  <c r="M13018" i="1"/>
  <c r="C13019" i="1"/>
  <c r="D13019" i="1"/>
  <c r="M13019" i="1"/>
  <c r="C21382" i="1"/>
  <c r="D21382" i="1"/>
  <c r="M21382" i="1"/>
  <c r="C21383" i="1"/>
  <c r="D21383" i="1"/>
  <c r="M21383" i="1"/>
  <c r="C13020" i="1"/>
  <c r="D13020" i="1"/>
  <c r="M13020" i="1"/>
  <c r="C13021" i="1"/>
  <c r="D13021" i="1"/>
  <c r="M13021" i="1"/>
  <c r="C13022" i="1"/>
  <c r="M13022" i="1"/>
  <c r="C21384" i="1"/>
  <c r="D21384" i="1"/>
  <c r="M21384" i="1"/>
  <c r="C13023" i="1"/>
  <c r="D13023" i="1"/>
  <c r="M13023" i="1"/>
  <c r="C13024" i="1"/>
  <c r="D13024" i="1"/>
  <c r="M13024" i="1"/>
  <c r="C21385" i="1"/>
  <c r="D21385" i="1"/>
  <c r="M21385" i="1"/>
  <c r="C13025" i="1"/>
  <c r="D13025" i="1"/>
  <c r="M13025" i="1"/>
  <c r="C13026" i="1"/>
  <c r="M13026" i="1"/>
  <c r="C13027" i="1"/>
  <c r="D13027" i="1"/>
  <c r="M13027" i="1"/>
  <c r="C13028" i="1"/>
  <c r="M13028" i="1"/>
  <c r="C21386" i="1"/>
  <c r="D21386" i="1"/>
  <c r="M21386" i="1"/>
  <c r="C13029" i="1"/>
  <c r="D13029" i="1"/>
  <c r="M13029" i="1"/>
  <c r="C13030" i="1"/>
  <c r="D13030" i="1"/>
  <c r="M13030" i="1"/>
  <c r="C13032" i="1"/>
  <c r="M13032" i="1"/>
  <c r="C13033" i="1"/>
  <c r="D13033" i="1"/>
  <c r="M13033" i="1"/>
  <c r="C13034" i="1"/>
  <c r="D13034" i="1"/>
  <c r="M13034" i="1"/>
  <c r="C21387" i="1"/>
  <c r="D21387" i="1"/>
  <c r="M21387" i="1"/>
  <c r="C21388" i="1"/>
  <c r="D21388" i="1"/>
  <c r="M21388" i="1"/>
  <c r="C21389" i="1"/>
  <c r="D21389" i="1"/>
  <c r="M21389" i="1"/>
  <c r="C13035" i="1"/>
  <c r="D13035" i="1"/>
  <c r="M13035" i="1"/>
  <c r="C21390" i="1"/>
  <c r="D21390" i="1"/>
  <c r="M21390" i="1"/>
  <c r="C21391" i="1"/>
  <c r="D21391" i="1"/>
  <c r="M21391" i="1"/>
  <c r="C21392" i="1"/>
  <c r="D21392" i="1"/>
  <c r="M21392" i="1"/>
  <c r="C13037" i="1"/>
  <c r="D13037" i="1"/>
  <c r="M13037" i="1"/>
  <c r="C13038" i="1"/>
  <c r="D13038" i="1"/>
  <c r="M13038" i="1"/>
  <c r="C21393" i="1"/>
  <c r="D21393" i="1"/>
  <c r="M21393" i="1"/>
  <c r="C13036" i="1"/>
  <c r="D13036" i="1"/>
  <c r="M13036" i="1"/>
  <c r="C13039" i="1"/>
  <c r="D13039" i="1"/>
  <c r="M13039" i="1"/>
  <c r="C13040" i="1"/>
  <c r="D13040" i="1"/>
  <c r="M13040" i="1"/>
  <c r="C21394" i="1"/>
  <c r="D21394" i="1"/>
  <c r="M21394" i="1"/>
  <c r="C13041" i="1"/>
  <c r="D13041" i="1"/>
  <c r="M13041" i="1"/>
  <c r="C21395" i="1"/>
  <c r="D21395" i="1"/>
  <c r="M21395" i="1"/>
  <c r="C21396" i="1"/>
  <c r="D21396" i="1"/>
  <c r="M21396" i="1"/>
  <c r="C13042" i="1"/>
  <c r="D13042" i="1"/>
  <c r="M13042" i="1"/>
  <c r="C13043" i="1"/>
  <c r="D13043" i="1"/>
  <c r="M13043" i="1"/>
  <c r="C13044" i="1"/>
  <c r="D13044" i="1"/>
  <c r="M13044" i="1"/>
  <c r="C13045" i="1"/>
  <c r="D13045" i="1"/>
  <c r="M13045" i="1"/>
  <c r="C13046" i="1"/>
  <c r="D13046" i="1"/>
  <c r="M13046" i="1"/>
  <c r="C13047" i="1"/>
  <c r="D13047" i="1"/>
  <c r="M13047" i="1"/>
  <c r="C13048" i="1"/>
  <c r="D13048" i="1"/>
  <c r="M13048" i="1"/>
  <c r="C13049" i="1"/>
  <c r="D13049" i="1"/>
  <c r="M13049" i="1"/>
  <c r="C21397" i="1"/>
  <c r="D21397" i="1"/>
  <c r="M21397" i="1"/>
  <c r="C21398" i="1"/>
  <c r="D21398" i="1"/>
  <c r="M21398" i="1"/>
  <c r="C21399" i="1"/>
  <c r="D21399" i="1"/>
  <c r="M21399" i="1"/>
  <c r="C13051" i="1"/>
  <c r="D13051" i="1"/>
  <c r="M13051" i="1"/>
  <c r="C13052" i="1"/>
  <c r="M13052" i="1"/>
  <c r="C13053" i="1"/>
  <c r="D13053" i="1"/>
  <c r="M13053" i="1"/>
  <c r="C21400" i="1"/>
  <c r="D21400" i="1"/>
  <c r="M21400" i="1"/>
  <c r="C13054" i="1"/>
  <c r="D13054" i="1"/>
  <c r="M13054" i="1"/>
  <c r="C13055" i="1"/>
  <c r="D13055" i="1"/>
  <c r="M13055" i="1"/>
  <c r="C13056" i="1"/>
  <c r="D13056" i="1"/>
  <c r="M13056" i="1"/>
  <c r="C13057" i="1"/>
  <c r="D13057" i="1"/>
  <c r="M13057" i="1"/>
  <c r="C13058" i="1"/>
  <c r="D13058" i="1"/>
  <c r="M13058" i="1"/>
  <c r="C21401" i="1"/>
  <c r="D21401" i="1"/>
  <c r="M21401" i="1"/>
  <c r="C21402" i="1"/>
  <c r="D21402" i="1"/>
  <c r="M21402" i="1"/>
  <c r="C13059" i="1"/>
  <c r="D13059" i="1"/>
  <c r="M13059" i="1"/>
  <c r="C21403" i="1"/>
  <c r="D21403" i="1"/>
  <c r="M21403" i="1"/>
  <c r="C13060" i="1"/>
  <c r="D13060" i="1"/>
  <c r="M13060" i="1"/>
  <c r="C13061" i="1"/>
  <c r="D13061" i="1"/>
  <c r="M13061" i="1"/>
  <c r="C13062" i="1"/>
  <c r="D13062" i="1"/>
  <c r="M13062" i="1"/>
  <c r="C13063" i="1"/>
  <c r="D13063" i="1"/>
  <c r="M13063" i="1"/>
  <c r="C13064" i="1"/>
  <c r="D13064" i="1"/>
  <c r="M13064" i="1"/>
  <c r="C12927" i="1"/>
  <c r="D12927" i="1"/>
  <c r="M12927" i="1"/>
  <c r="C21404" i="1"/>
  <c r="D21404" i="1"/>
  <c r="M21404" i="1"/>
  <c r="C13065" i="1"/>
  <c r="D13065" i="1"/>
  <c r="M13065" i="1"/>
  <c r="C13066" i="1"/>
  <c r="D13066" i="1"/>
  <c r="M13066" i="1"/>
  <c r="C13067" i="1"/>
  <c r="D13067" i="1"/>
  <c r="M13067" i="1"/>
  <c r="C21405" i="1"/>
  <c r="D21405" i="1"/>
  <c r="M21405" i="1"/>
  <c r="C13069" i="1"/>
  <c r="D13069" i="1"/>
  <c r="M13069" i="1"/>
  <c r="C13068" i="1"/>
  <c r="D13068" i="1"/>
  <c r="M13068" i="1"/>
  <c r="C13070" i="1"/>
  <c r="M13070" i="1"/>
  <c r="C13071" i="1"/>
  <c r="D13071" i="1"/>
  <c r="M13071" i="1"/>
  <c r="C21406" i="1"/>
  <c r="D21406" i="1"/>
  <c r="M21406" i="1"/>
  <c r="C15212" i="1"/>
  <c r="D15212" i="1"/>
  <c r="M15212" i="1"/>
  <c r="C21407" i="1"/>
  <c r="D21407" i="1"/>
  <c r="M21407" i="1"/>
  <c r="C21408" i="1"/>
  <c r="D21408" i="1"/>
  <c r="M21408" i="1"/>
  <c r="C21409" i="1"/>
  <c r="D21409" i="1"/>
  <c r="M21409" i="1"/>
  <c r="C13072" i="1"/>
  <c r="D13072" i="1"/>
  <c r="M13072" i="1"/>
  <c r="C21410" i="1"/>
  <c r="D21410" i="1"/>
  <c r="M21410" i="1"/>
  <c r="C21411" i="1"/>
  <c r="D21411" i="1"/>
  <c r="M21411" i="1"/>
  <c r="C13073" i="1"/>
  <c r="D13073" i="1"/>
  <c r="M13073" i="1"/>
  <c r="C13074" i="1"/>
  <c r="D13074" i="1"/>
  <c r="M13074" i="1"/>
  <c r="C13075" i="1"/>
  <c r="D13075" i="1"/>
  <c r="M13075" i="1"/>
  <c r="C21412" i="1"/>
  <c r="D21412" i="1"/>
  <c r="M21412" i="1"/>
  <c r="C13076" i="1"/>
  <c r="D13076" i="1"/>
  <c r="M13076" i="1"/>
  <c r="C21413" i="1"/>
  <c r="D21413" i="1"/>
  <c r="M21413" i="1"/>
  <c r="C13077" i="1"/>
  <c r="D13077" i="1"/>
  <c r="M13077" i="1"/>
  <c r="C13078" i="1"/>
  <c r="D13078" i="1"/>
  <c r="M13078" i="1"/>
  <c r="C13080" i="1"/>
  <c r="D13080" i="1"/>
  <c r="M13080" i="1"/>
  <c r="C13079" i="1"/>
  <c r="D13079" i="1"/>
  <c r="M13079" i="1"/>
  <c r="C13081" i="1"/>
  <c r="D13081" i="1"/>
  <c r="M13081" i="1"/>
  <c r="C21414" i="1"/>
  <c r="D21414" i="1"/>
  <c r="M21414" i="1"/>
  <c r="C13082" i="1"/>
  <c r="D13082" i="1"/>
  <c r="M13082" i="1"/>
  <c r="C13083" i="1"/>
  <c r="D13083" i="1"/>
  <c r="M13083" i="1"/>
  <c r="C13084" i="1"/>
  <c r="D13084" i="1"/>
  <c r="M13084" i="1"/>
  <c r="C13085" i="1"/>
  <c r="D13085" i="1"/>
  <c r="M13085" i="1"/>
  <c r="C13086" i="1"/>
  <c r="D13086" i="1"/>
  <c r="M13086" i="1"/>
  <c r="C13087" i="1"/>
  <c r="D13087" i="1"/>
  <c r="M13087" i="1"/>
  <c r="C13088" i="1"/>
  <c r="D13088" i="1"/>
  <c r="M13088" i="1"/>
  <c r="C21415" i="1"/>
  <c r="D21415" i="1"/>
  <c r="M21415" i="1"/>
  <c r="C13089" i="1"/>
  <c r="D13089" i="1"/>
  <c r="M13089" i="1"/>
  <c r="C21416" i="1"/>
  <c r="D21416" i="1"/>
  <c r="M21416" i="1"/>
  <c r="C13090" i="1"/>
  <c r="M13090" i="1"/>
  <c r="C13092" i="1"/>
  <c r="D13092" i="1"/>
  <c r="M13092" i="1"/>
  <c r="C13093" i="1"/>
  <c r="D13093" i="1"/>
  <c r="M13093" i="1"/>
  <c r="C13094" i="1"/>
  <c r="D13094" i="1"/>
  <c r="M13094" i="1"/>
  <c r="C13095" i="1"/>
  <c r="D13095" i="1"/>
  <c r="M13095" i="1"/>
  <c r="C13096" i="1"/>
  <c r="D13096" i="1"/>
  <c r="M13096" i="1"/>
  <c r="C13097" i="1"/>
  <c r="D13097" i="1"/>
  <c r="M13097" i="1"/>
  <c r="C21417" i="1"/>
  <c r="D21417" i="1"/>
  <c r="M21417" i="1"/>
  <c r="C13098" i="1"/>
  <c r="D13098" i="1"/>
  <c r="M13098" i="1"/>
  <c r="C13099" i="1"/>
  <c r="D13099" i="1"/>
  <c r="M13099" i="1"/>
  <c r="C13100" i="1"/>
  <c r="D13100" i="1"/>
  <c r="M13100" i="1"/>
  <c r="C21418" i="1"/>
  <c r="D21418" i="1"/>
  <c r="M21418" i="1"/>
  <c r="C21419" i="1"/>
  <c r="D21419" i="1"/>
  <c r="M21419" i="1"/>
  <c r="C13101" i="1"/>
  <c r="D13101" i="1"/>
  <c r="M13101" i="1"/>
  <c r="C21420" i="1"/>
  <c r="D21420" i="1"/>
  <c r="M21420" i="1"/>
  <c r="C21421" i="1"/>
  <c r="D21421" i="1"/>
  <c r="M21421" i="1"/>
  <c r="C13102" i="1"/>
  <c r="M13102" i="1"/>
  <c r="C21422" i="1"/>
  <c r="D21422" i="1"/>
  <c r="M21422" i="1"/>
  <c r="C21423" i="1"/>
  <c r="D21423" i="1"/>
  <c r="M21423" i="1"/>
  <c r="C13103" i="1"/>
  <c r="D13103" i="1"/>
  <c r="M13103" i="1"/>
  <c r="C13104" i="1"/>
  <c r="D13104" i="1"/>
  <c r="M13104" i="1"/>
  <c r="C21424" i="1"/>
  <c r="D21424" i="1"/>
  <c r="M21424" i="1"/>
  <c r="C21425" i="1"/>
  <c r="D21425" i="1"/>
  <c r="M21425" i="1"/>
  <c r="C13105" i="1"/>
  <c r="D13105" i="1"/>
  <c r="M13105" i="1"/>
  <c r="C21426" i="1"/>
  <c r="D21426" i="1"/>
  <c r="M21426" i="1"/>
  <c r="C13106" i="1"/>
  <c r="D13106" i="1"/>
  <c r="M13106" i="1"/>
  <c r="C13107" i="1"/>
  <c r="D13107" i="1"/>
  <c r="M13107" i="1"/>
  <c r="C13108" i="1"/>
  <c r="D13108" i="1"/>
  <c r="M13108" i="1"/>
  <c r="C13109" i="1"/>
  <c r="D13109" i="1"/>
  <c r="M13109" i="1"/>
  <c r="C21427" i="1"/>
  <c r="D21427" i="1"/>
  <c r="M21427" i="1"/>
  <c r="C13110" i="1"/>
  <c r="D13110" i="1"/>
  <c r="M13110" i="1"/>
  <c r="C13111" i="1"/>
  <c r="D13111" i="1"/>
  <c r="M13111" i="1"/>
  <c r="C13112" i="1"/>
  <c r="D13112" i="1"/>
  <c r="M13112" i="1"/>
  <c r="C13113" i="1"/>
  <c r="D13113" i="1"/>
  <c r="M13113" i="1"/>
  <c r="C13114" i="1"/>
  <c r="D13114" i="1"/>
  <c r="M13114" i="1"/>
  <c r="C13115" i="1"/>
  <c r="D13115" i="1"/>
  <c r="M13115" i="1"/>
  <c r="C21428" i="1"/>
  <c r="D21428" i="1"/>
  <c r="M21428" i="1"/>
  <c r="C13116" i="1"/>
  <c r="D13116" i="1"/>
  <c r="M13116" i="1"/>
  <c r="C13117" i="1"/>
  <c r="D13117" i="1"/>
  <c r="M13117" i="1"/>
  <c r="C13118" i="1"/>
  <c r="D13118" i="1"/>
  <c r="M13118" i="1"/>
  <c r="C21429" i="1"/>
  <c r="D21429" i="1"/>
  <c r="M21429" i="1"/>
  <c r="C21430" i="1"/>
  <c r="D21430" i="1"/>
  <c r="M21430" i="1"/>
  <c r="C21431" i="1"/>
  <c r="D21431" i="1"/>
  <c r="M21431" i="1"/>
  <c r="C13119" i="1"/>
  <c r="D13119" i="1"/>
  <c r="M13119" i="1"/>
  <c r="C21432" i="1"/>
  <c r="D21432" i="1"/>
  <c r="M21432" i="1"/>
  <c r="C13120" i="1"/>
  <c r="D13120" i="1"/>
  <c r="M13120" i="1"/>
  <c r="C13122" i="1"/>
  <c r="D13122" i="1"/>
  <c r="M13122" i="1"/>
  <c r="C13121" i="1"/>
  <c r="M13121" i="1"/>
  <c r="C13123" i="1"/>
  <c r="M13123" i="1"/>
  <c r="C21433" i="1"/>
  <c r="D21433" i="1"/>
  <c r="M21433" i="1"/>
  <c r="C21434" i="1"/>
  <c r="D21434" i="1"/>
  <c r="M21434" i="1"/>
  <c r="C13127" i="1"/>
  <c r="D13127" i="1"/>
  <c r="M13127" i="1"/>
  <c r="C13124" i="1"/>
  <c r="D13124" i="1"/>
  <c r="M13124" i="1"/>
  <c r="C13125" i="1"/>
  <c r="D13125" i="1"/>
  <c r="M13125" i="1"/>
  <c r="C21435" i="1"/>
  <c r="D21435" i="1"/>
  <c r="M21435" i="1"/>
  <c r="C13126" i="1"/>
  <c r="D13126" i="1"/>
  <c r="M13126" i="1"/>
  <c r="C13128" i="1"/>
  <c r="D13128" i="1"/>
  <c r="M13128" i="1"/>
  <c r="C13129" i="1"/>
  <c r="D13129" i="1"/>
  <c r="M13129" i="1"/>
  <c r="C13130" i="1"/>
  <c r="D13130" i="1"/>
  <c r="M13130" i="1"/>
  <c r="C13131" i="1"/>
  <c r="D13131" i="1"/>
  <c r="M13131" i="1"/>
  <c r="C13132" i="1"/>
  <c r="D13132" i="1"/>
  <c r="M13132" i="1"/>
  <c r="C21436" i="1"/>
  <c r="D21436" i="1"/>
  <c r="M21436" i="1"/>
  <c r="C13133" i="1"/>
  <c r="D13133" i="1"/>
  <c r="M13133" i="1"/>
  <c r="C21437" i="1"/>
  <c r="D21437" i="1"/>
  <c r="M21437" i="1"/>
  <c r="C13134" i="1"/>
  <c r="D13134" i="1"/>
  <c r="M13134" i="1"/>
  <c r="C21438" i="1"/>
  <c r="D21438" i="1"/>
  <c r="M21438" i="1"/>
  <c r="C13135" i="1"/>
  <c r="D13135" i="1"/>
  <c r="M13135" i="1"/>
  <c r="C21439" i="1"/>
  <c r="D21439" i="1"/>
  <c r="M21439" i="1"/>
  <c r="C13136" i="1"/>
  <c r="D13136" i="1"/>
  <c r="M13136" i="1"/>
  <c r="C13137" i="1"/>
  <c r="D13137" i="1"/>
  <c r="M13137" i="1"/>
  <c r="C21440" i="1"/>
  <c r="D21440" i="1"/>
  <c r="M21440" i="1"/>
  <c r="C13138" i="1"/>
  <c r="D13138" i="1"/>
  <c r="M13138" i="1"/>
  <c r="C21441" i="1"/>
  <c r="D21441" i="1"/>
  <c r="M21441" i="1"/>
  <c r="C13139" i="1"/>
  <c r="D13139" i="1"/>
  <c r="M13139" i="1"/>
  <c r="C21442" i="1"/>
  <c r="D21442" i="1"/>
  <c r="M21442" i="1"/>
  <c r="C21443" i="1"/>
  <c r="D21443" i="1"/>
  <c r="M21443" i="1"/>
  <c r="C21444" i="1"/>
  <c r="D21444" i="1"/>
  <c r="M21444" i="1"/>
  <c r="C21445" i="1"/>
  <c r="D21445" i="1"/>
  <c r="M21445" i="1"/>
  <c r="C13140" i="1"/>
  <c r="D13140" i="1"/>
  <c r="M13140" i="1"/>
  <c r="C13141" i="1"/>
  <c r="D13141" i="1"/>
  <c r="M13141" i="1"/>
  <c r="C13142" i="1"/>
  <c r="M13142" i="1"/>
  <c r="C13143" i="1"/>
  <c r="D13143" i="1"/>
  <c r="M13143" i="1"/>
  <c r="C13144" i="1"/>
  <c r="D13144" i="1"/>
  <c r="M13144" i="1"/>
  <c r="C13145" i="1"/>
  <c r="D13145" i="1"/>
  <c r="M13145" i="1"/>
  <c r="C13146" i="1"/>
  <c r="D13146" i="1"/>
  <c r="M13146" i="1"/>
  <c r="C13147" i="1"/>
  <c r="D13147" i="1"/>
  <c r="M13147" i="1"/>
  <c r="C13148" i="1"/>
  <c r="D13148" i="1"/>
  <c r="M13148" i="1"/>
  <c r="C13149" i="1"/>
  <c r="D13149" i="1"/>
  <c r="M13149" i="1"/>
  <c r="C13150" i="1"/>
  <c r="D13150" i="1"/>
  <c r="M13150" i="1"/>
  <c r="C13151" i="1"/>
  <c r="D13151" i="1"/>
  <c r="M13151" i="1"/>
  <c r="C13152" i="1"/>
  <c r="D13152" i="1"/>
  <c r="M13152" i="1"/>
  <c r="C21446" i="1"/>
  <c r="D21446" i="1"/>
  <c r="M21446" i="1"/>
  <c r="C13153" i="1"/>
  <c r="D13153" i="1"/>
  <c r="M13153" i="1"/>
  <c r="C13154" i="1"/>
  <c r="D13154" i="1"/>
  <c r="M13154" i="1"/>
  <c r="C13155" i="1"/>
  <c r="D13155" i="1"/>
  <c r="M13155" i="1"/>
  <c r="C13156" i="1"/>
  <c r="D13156" i="1"/>
  <c r="M13156" i="1"/>
  <c r="C13158" i="1"/>
  <c r="D13158" i="1"/>
  <c r="M13158" i="1"/>
  <c r="C21447" i="1"/>
  <c r="D21447" i="1"/>
  <c r="M21447" i="1"/>
  <c r="C13159" i="1"/>
  <c r="D13159" i="1"/>
  <c r="M13159" i="1"/>
  <c r="C21448" i="1"/>
  <c r="D21448" i="1"/>
  <c r="M21448" i="1"/>
  <c r="C13160" i="1"/>
  <c r="D13160" i="1"/>
  <c r="M13160" i="1"/>
  <c r="C13161" i="1"/>
  <c r="D13161" i="1"/>
  <c r="M13161" i="1"/>
  <c r="C13162" i="1"/>
  <c r="D13162" i="1"/>
  <c r="M13162" i="1"/>
  <c r="C13163" i="1"/>
  <c r="D13163" i="1"/>
  <c r="M13163" i="1"/>
  <c r="C21449" i="1"/>
  <c r="D21449" i="1"/>
  <c r="M21449" i="1"/>
  <c r="C21450" i="1"/>
  <c r="D21450" i="1"/>
  <c r="M21450" i="1"/>
  <c r="C21451" i="1"/>
  <c r="D21451" i="1"/>
  <c r="M21451" i="1"/>
  <c r="C13164" i="1"/>
  <c r="D13164" i="1"/>
  <c r="M13164" i="1"/>
  <c r="C13166" i="1"/>
  <c r="D13166" i="1"/>
  <c r="M13166" i="1"/>
  <c r="C21452" i="1"/>
  <c r="D21452" i="1"/>
  <c r="M21452" i="1"/>
  <c r="C21453" i="1"/>
  <c r="D21453" i="1"/>
  <c r="M21453" i="1"/>
  <c r="C13167" i="1"/>
  <c r="D13167" i="1"/>
  <c r="M13167" i="1"/>
  <c r="C13168" i="1"/>
  <c r="D13168" i="1"/>
  <c r="M13168" i="1"/>
  <c r="C21454" i="1"/>
  <c r="D21454" i="1"/>
  <c r="M21454" i="1"/>
  <c r="C13169" i="1"/>
  <c r="D13169" i="1"/>
  <c r="M13169" i="1"/>
  <c r="C13170" i="1"/>
  <c r="D13170" i="1"/>
  <c r="M13170" i="1"/>
  <c r="C13171" i="1"/>
  <c r="D13171" i="1"/>
  <c r="M13171" i="1"/>
  <c r="C13172" i="1"/>
  <c r="D13172" i="1"/>
  <c r="M13172" i="1"/>
  <c r="C13173" i="1"/>
  <c r="D13173" i="1"/>
  <c r="M13173" i="1"/>
  <c r="C13174" i="1"/>
  <c r="D13174" i="1"/>
  <c r="M13174" i="1"/>
  <c r="C21455" i="1"/>
  <c r="D21455" i="1"/>
  <c r="M21455" i="1"/>
  <c r="C13175" i="1"/>
  <c r="D13175" i="1"/>
  <c r="M13175" i="1"/>
  <c r="C13176" i="1"/>
  <c r="D13176" i="1"/>
  <c r="M13176" i="1"/>
  <c r="C13177" i="1"/>
  <c r="D13177" i="1"/>
  <c r="M13177" i="1"/>
  <c r="C13178" i="1"/>
  <c r="D13178" i="1"/>
  <c r="M13178" i="1"/>
  <c r="C21456" i="1"/>
  <c r="D21456" i="1"/>
  <c r="M21456" i="1"/>
  <c r="C21457" i="1"/>
  <c r="D21457" i="1"/>
  <c r="M21457" i="1"/>
  <c r="C21458" i="1"/>
  <c r="D21458" i="1"/>
  <c r="M21458" i="1"/>
  <c r="C13179" i="1"/>
  <c r="D13179" i="1"/>
  <c r="M13179" i="1"/>
  <c r="C21459" i="1"/>
  <c r="D21459" i="1"/>
  <c r="M21459" i="1"/>
  <c r="C21460" i="1"/>
  <c r="D21460" i="1"/>
  <c r="M21460" i="1"/>
  <c r="C13181" i="1"/>
  <c r="D13181" i="1"/>
  <c r="M13181" i="1"/>
  <c r="C21461" i="1"/>
  <c r="D21461" i="1"/>
  <c r="M21461" i="1"/>
  <c r="C13182" i="1"/>
  <c r="D13182" i="1"/>
  <c r="M13182" i="1"/>
  <c r="C13183" i="1"/>
  <c r="D13183" i="1"/>
  <c r="M13183" i="1"/>
  <c r="C13180" i="1"/>
  <c r="D13180" i="1"/>
  <c r="M13180" i="1"/>
  <c r="C13184" i="1"/>
  <c r="D13184" i="1"/>
  <c r="M13184" i="1"/>
  <c r="C21462" i="1"/>
  <c r="D21462" i="1"/>
  <c r="M21462" i="1"/>
  <c r="C13185" i="1"/>
  <c r="D13185" i="1"/>
  <c r="M13185" i="1"/>
  <c r="C21463" i="1"/>
  <c r="D21463" i="1"/>
  <c r="M21463" i="1"/>
  <c r="C13186" i="1"/>
  <c r="D13186" i="1"/>
  <c r="M13186" i="1"/>
  <c r="C21464" i="1"/>
  <c r="D21464" i="1"/>
  <c r="M21464" i="1"/>
  <c r="C13187" i="1"/>
  <c r="D13187" i="1"/>
  <c r="M13187" i="1"/>
  <c r="C13188" i="1"/>
  <c r="D13188" i="1"/>
  <c r="M13188" i="1"/>
  <c r="C13189" i="1"/>
  <c r="D13189" i="1"/>
  <c r="M13189" i="1"/>
  <c r="C21465" i="1"/>
  <c r="D21465" i="1"/>
  <c r="M21465" i="1"/>
  <c r="C13190" i="1"/>
  <c r="D13190" i="1"/>
  <c r="M13190" i="1"/>
  <c r="C21466" i="1"/>
  <c r="D21466" i="1"/>
  <c r="M21466" i="1"/>
  <c r="C13191" i="1"/>
  <c r="D13191" i="1"/>
  <c r="M13191" i="1"/>
  <c r="C13192" i="1"/>
  <c r="D13192" i="1"/>
  <c r="M13192" i="1"/>
  <c r="C13193" i="1"/>
  <c r="D13193" i="1"/>
  <c r="M13193" i="1"/>
  <c r="C21467" i="1"/>
  <c r="D21467" i="1"/>
  <c r="M21467" i="1"/>
  <c r="C21468" i="1"/>
  <c r="D21468" i="1"/>
  <c r="M21468" i="1"/>
  <c r="C21469" i="1"/>
  <c r="D21469" i="1"/>
  <c r="M21469" i="1"/>
  <c r="C13194" i="1"/>
  <c r="D13194" i="1"/>
  <c r="M13194" i="1"/>
  <c r="C21470" i="1"/>
  <c r="D21470" i="1"/>
  <c r="M21470" i="1"/>
  <c r="C21471" i="1"/>
  <c r="D21471" i="1"/>
  <c r="M21471" i="1"/>
  <c r="C13195" i="1"/>
  <c r="D13195" i="1"/>
  <c r="M13195" i="1"/>
  <c r="C13196" i="1"/>
  <c r="D13196" i="1"/>
  <c r="M13196" i="1"/>
  <c r="C21472" i="1"/>
  <c r="D21472" i="1"/>
  <c r="M21472" i="1"/>
  <c r="C13197" i="1"/>
  <c r="D13197" i="1"/>
  <c r="M13197" i="1"/>
  <c r="C13198" i="1"/>
  <c r="D13198" i="1"/>
  <c r="M13198" i="1"/>
  <c r="C13199" i="1"/>
  <c r="D13199" i="1"/>
  <c r="M13199" i="1"/>
  <c r="C13200" i="1"/>
  <c r="D13200" i="1"/>
  <c r="M13200" i="1"/>
  <c r="C13201" i="1"/>
  <c r="D13201" i="1"/>
  <c r="M13201" i="1"/>
  <c r="C13202" i="1"/>
  <c r="D13202" i="1"/>
  <c r="M13202" i="1"/>
  <c r="C21473" i="1"/>
  <c r="D21473" i="1"/>
  <c r="M21473" i="1"/>
  <c r="C21474" i="1"/>
  <c r="D21474" i="1"/>
  <c r="M21474" i="1"/>
  <c r="C21475" i="1"/>
  <c r="D21475" i="1"/>
  <c r="M21475" i="1"/>
  <c r="C21476" i="1"/>
  <c r="D21476" i="1"/>
  <c r="M21476" i="1"/>
  <c r="C13203" i="1"/>
  <c r="D13203" i="1"/>
  <c r="M13203" i="1"/>
  <c r="C13204" i="1"/>
  <c r="D13204" i="1"/>
  <c r="M13204" i="1"/>
  <c r="C21477" i="1"/>
  <c r="D21477" i="1"/>
  <c r="M21477" i="1"/>
  <c r="C21478" i="1"/>
  <c r="D21478" i="1"/>
  <c r="M21478" i="1"/>
  <c r="C21479" i="1"/>
  <c r="D21479" i="1"/>
  <c r="M21479" i="1"/>
  <c r="C13205" i="1"/>
  <c r="D13205" i="1"/>
  <c r="M13205" i="1"/>
  <c r="C21480" i="1"/>
  <c r="D21480" i="1"/>
  <c r="M21480" i="1"/>
  <c r="C13206" i="1"/>
  <c r="D13206" i="1"/>
  <c r="M13206" i="1"/>
  <c r="C13207" i="1"/>
  <c r="D13207" i="1"/>
  <c r="M13207" i="1"/>
  <c r="C21481" i="1"/>
  <c r="D21481" i="1"/>
  <c r="M21481" i="1"/>
  <c r="C21482" i="1"/>
  <c r="D21482" i="1"/>
  <c r="M21482" i="1"/>
  <c r="C21483" i="1"/>
  <c r="D21483" i="1"/>
  <c r="M21483" i="1"/>
  <c r="C21484" i="1"/>
  <c r="D21484" i="1"/>
  <c r="M21484" i="1"/>
  <c r="C21485" i="1"/>
  <c r="D21485" i="1"/>
  <c r="M21485" i="1"/>
  <c r="C13208" i="1"/>
  <c r="D13208" i="1"/>
  <c r="M13208" i="1"/>
  <c r="C21486" i="1"/>
  <c r="D21486" i="1"/>
  <c r="M21486" i="1"/>
  <c r="C13210" i="1"/>
  <c r="D13210" i="1"/>
  <c r="M13210" i="1"/>
  <c r="C21487" i="1"/>
  <c r="D21487" i="1"/>
  <c r="M21487" i="1"/>
  <c r="C21488" i="1"/>
  <c r="D21488" i="1"/>
  <c r="M21488" i="1"/>
  <c r="C21489" i="1"/>
  <c r="D21489" i="1"/>
  <c r="M21489" i="1"/>
  <c r="C13211" i="1"/>
  <c r="D13211" i="1"/>
  <c r="M13211" i="1"/>
  <c r="C13212" i="1"/>
  <c r="D13212" i="1"/>
  <c r="M13212" i="1"/>
  <c r="C13213" i="1"/>
  <c r="D13213" i="1"/>
  <c r="M13213" i="1"/>
  <c r="C13214" i="1"/>
  <c r="D13214" i="1"/>
  <c r="M13214" i="1"/>
  <c r="C13215" i="1"/>
  <c r="D13215" i="1"/>
  <c r="M13215" i="1"/>
  <c r="C21490" i="1"/>
  <c r="D21490" i="1"/>
  <c r="M21490" i="1"/>
  <c r="C13216" i="1"/>
  <c r="D13216" i="1"/>
  <c r="M13216" i="1"/>
  <c r="C13217" i="1"/>
  <c r="D13217" i="1"/>
  <c r="M13217" i="1"/>
  <c r="C13218" i="1"/>
  <c r="D13218" i="1"/>
  <c r="M13218" i="1"/>
  <c r="C13219" i="1"/>
  <c r="D13219" i="1"/>
  <c r="M13219" i="1"/>
  <c r="C13220" i="1"/>
  <c r="D13220" i="1"/>
  <c r="M13220" i="1"/>
  <c r="C13221" i="1"/>
  <c r="D13221" i="1"/>
  <c r="M13221" i="1"/>
  <c r="C21491" i="1"/>
  <c r="D21491" i="1"/>
  <c r="M21491" i="1"/>
  <c r="C13222" i="1"/>
  <c r="D13222" i="1"/>
  <c r="M13222" i="1"/>
  <c r="C13223" i="1"/>
  <c r="D13223" i="1"/>
  <c r="M13223" i="1"/>
  <c r="C13224" i="1"/>
  <c r="D13224" i="1"/>
  <c r="M13224" i="1"/>
  <c r="C13225" i="1"/>
  <c r="D13225" i="1"/>
  <c r="M13225" i="1"/>
  <c r="C21492" i="1"/>
  <c r="D21492" i="1"/>
  <c r="M21492" i="1"/>
  <c r="C13226" i="1"/>
  <c r="M13226" i="1"/>
  <c r="C21493" i="1"/>
  <c r="D21493" i="1"/>
  <c r="M21493" i="1"/>
  <c r="C13227" i="1"/>
  <c r="D13227" i="1"/>
  <c r="M13227" i="1"/>
  <c r="C13228" i="1"/>
  <c r="D13228" i="1"/>
  <c r="M13228" i="1"/>
  <c r="C21494" i="1"/>
  <c r="D21494" i="1"/>
  <c r="M21494" i="1"/>
  <c r="C21495" i="1"/>
  <c r="D21495" i="1"/>
  <c r="M21495" i="1"/>
  <c r="C13229" i="1"/>
  <c r="D13229" i="1"/>
  <c r="M13229" i="1"/>
  <c r="C13230" i="1"/>
  <c r="D13230" i="1"/>
  <c r="M13230" i="1"/>
  <c r="C13231" i="1"/>
  <c r="D13231" i="1"/>
  <c r="M13231" i="1"/>
  <c r="C13232" i="1"/>
  <c r="D13232" i="1"/>
  <c r="M13232" i="1"/>
  <c r="C21496" i="1"/>
  <c r="D21496" i="1"/>
  <c r="M21496" i="1"/>
  <c r="C21497" i="1"/>
  <c r="D21497" i="1"/>
  <c r="M21497" i="1"/>
  <c r="C21498" i="1"/>
  <c r="D21498" i="1"/>
  <c r="M21498" i="1"/>
  <c r="C13234" i="1"/>
  <c r="D13234" i="1"/>
  <c r="M13234" i="1"/>
  <c r="C21499" i="1"/>
  <c r="D21499" i="1"/>
  <c r="M21499" i="1"/>
  <c r="C21500" i="1"/>
  <c r="D21500" i="1"/>
  <c r="M21500" i="1"/>
  <c r="C13235" i="1"/>
  <c r="D13235" i="1"/>
  <c r="M13235" i="1"/>
  <c r="C13233" i="1"/>
  <c r="D13233" i="1"/>
  <c r="M13233" i="1"/>
  <c r="C13236" i="1"/>
  <c r="D13236" i="1"/>
  <c r="M13236" i="1"/>
  <c r="C13237" i="1"/>
  <c r="D13237" i="1"/>
  <c r="M13237" i="1"/>
  <c r="C21501" i="1"/>
  <c r="D21501" i="1"/>
  <c r="M21501" i="1"/>
  <c r="C13238" i="1"/>
  <c r="D13238" i="1"/>
  <c r="M13238" i="1"/>
  <c r="C13239" i="1"/>
  <c r="D13239" i="1"/>
  <c r="M13239" i="1"/>
  <c r="C13240" i="1"/>
  <c r="D13240" i="1"/>
  <c r="M13240" i="1"/>
  <c r="C21502" i="1"/>
  <c r="D21502" i="1"/>
  <c r="M21502" i="1"/>
  <c r="C13241" i="1"/>
  <c r="D13241" i="1"/>
  <c r="M13241" i="1"/>
  <c r="C13242" i="1"/>
  <c r="D13242" i="1"/>
  <c r="M13242" i="1"/>
  <c r="C13243" i="1"/>
  <c r="D13243" i="1"/>
  <c r="M13243" i="1"/>
  <c r="C13244" i="1"/>
  <c r="D13244" i="1"/>
  <c r="M13244" i="1"/>
  <c r="C21503" i="1"/>
  <c r="D21503" i="1"/>
  <c r="M21503" i="1"/>
  <c r="C13245" i="1"/>
  <c r="D13245" i="1"/>
  <c r="M13245" i="1"/>
  <c r="C13246" i="1"/>
  <c r="D13246" i="1"/>
  <c r="M13246" i="1"/>
  <c r="C13247" i="1"/>
  <c r="M13247" i="1"/>
  <c r="C21504" i="1"/>
  <c r="D21504" i="1"/>
  <c r="M21504" i="1"/>
  <c r="C13248" i="1"/>
  <c r="D13248" i="1"/>
  <c r="M13248" i="1"/>
  <c r="C21505" i="1"/>
  <c r="D21505" i="1"/>
  <c r="M21505" i="1"/>
  <c r="C21506" i="1"/>
  <c r="D21506" i="1"/>
  <c r="M21506" i="1"/>
  <c r="C21507" i="1"/>
  <c r="D21507" i="1"/>
  <c r="M21507" i="1"/>
  <c r="C21508" i="1"/>
  <c r="D21508" i="1"/>
  <c r="M21508" i="1"/>
  <c r="C13249" i="1"/>
  <c r="D13249" i="1"/>
  <c r="M13249" i="1"/>
  <c r="C21509" i="1"/>
  <c r="D21509" i="1"/>
  <c r="M21509" i="1"/>
  <c r="C21510" i="1"/>
  <c r="D21510" i="1"/>
  <c r="M21510" i="1"/>
  <c r="C13250" i="1"/>
  <c r="D13250" i="1"/>
  <c r="M13250" i="1"/>
  <c r="C21511" i="1"/>
  <c r="D21511" i="1"/>
  <c r="M21511" i="1"/>
  <c r="C13251" i="1"/>
  <c r="D13251" i="1"/>
  <c r="M13251" i="1"/>
  <c r="C13252" i="1"/>
  <c r="D13252" i="1"/>
  <c r="M13252" i="1"/>
  <c r="C13253" i="1"/>
  <c r="D13253" i="1"/>
  <c r="M13253" i="1"/>
  <c r="C21512" i="1"/>
  <c r="D21512" i="1"/>
  <c r="M21512" i="1"/>
  <c r="C21513" i="1"/>
  <c r="D21513" i="1"/>
  <c r="M21513" i="1"/>
  <c r="C13254" i="1"/>
  <c r="D13254" i="1"/>
  <c r="M13254" i="1"/>
  <c r="C13255" i="1"/>
  <c r="D13255" i="1"/>
  <c r="M13255" i="1"/>
  <c r="C21514" i="1"/>
  <c r="D21514" i="1"/>
  <c r="M21514" i="1"/>
  <c r="C13256" i="1"/>
  <c r="D13256" i="1"/>
  <c r="M13256" i="1"/>
  <c r="C13257" i="1"/>
  <c r="D13257" i="1"/>
  <c r="M13257" i="1"/>
  <c r="C13258" i="1"/>
  <c r="D13258" i="1"/>
  <c r="M13258" i="1"/>
  <c r="C21515" i="1"/>
  <c r="D21515" i="1"/>
  <c r="M21515" i="1"/>
  <c r="C13259" i="1"/>
  <c r="D13259" i="1"/>
  <c r="M13259" i="1"/>
  <c r="C13260" i="1"/>
  <c r="D13260" i="1"/>
  <c r="M13260" i="1"/>
  <c r="C13261" i="1"/>
  <c r="D13261" i="1"/>
  <c r="M13261" i="1"/>
  <c r="C13262" i="1"/>
  <c r="D13262" i="1"/>
  <c r="M13262" i="1"/>
  <c r="C13263" i="1"/>
  <c r="D13263" i="1"/>
  <c r="M13263" i="1"/>
  <c r="C21516" i="1"/>
  <c r="D21516" i="1"/>
  <c r="M21516" i="1"/>
  <c r="C21517" i="1"/>
  <c r="D21517" i="1"/>
  <c r="M21517" i="1"/>
  <c r="C13264" i="1"/>
  <c r="D13264" i="1"/>
  <c r="M13264" i="1"/>
  <c r="C21518" i="1"/>
  <c r="D21518" i="1"/>
  <c r="M21518" i="1"/>
  <c r="C21519" i="1"/>
  <c r="D21519" i="1"/>
  <c r="M21519" i="1"/>
  <c r="C21520" i="1"/>
  <c r="D21520" i="1"/>
  <c r="M21520" i="1"/>
  <c r="C13266" i="1"/>
  <c r="D13266" i="1"/>
  <c r="M13266" i="1"/>
  <c r="C13267" i="1"/>
  <c r="D13267" i="1"/>
  <c r="M13267" i="1"/>
  <c r="C13268" i="1"/>
  <c r="D13268" i="1"/>
  <c r="M13268" i="1"/>
  <c r="C21521" i="1"/>
  <c r="D21521" i="1"/>
  <c r="M21521" i="1"/>
  <c r="C21522" i="1"/>
  <c r="D21522" i="1"/>
  <c r="M21522" i="1"/>
  <c r="C13269" i="1"/>
  <c r="D13269" i="1"/>
  <c r="M13269" i="1"/>
  <c r="C21523" i="1"/>
  <c r="D21523" i="1"/>
  <c r="M21523" i="1"/>
  <c r="C13270" i="1"/>
  <c r="D13270" i="1"/>
  <c r="M13270" i="1"/>
  <c r="C21524" i="1"/>
  <c r="D21524" i="1"/>
  <c r="M21524" i="1"/>
  <c r="C21525" i="1"/>
  <c r="D21525" i="1"/>
  <c r="M21525" i="1"/>
  <c r="C13271" i="1"/>
  <c r="D13271" i="1"/>
  <c r="M13271" i="1"/>
  <c r="C21526" i="1"/>
  <c r="D21526" i="1"/>
  <c r="M21526" i="1"/>
  <c r="C13272" i="1"/>
  <c r="D13272" i="1"/>
  <c r="M13272" i="1"/>
  <c r="C21527" i="1"/>
  <c r="D21527" i="1"/>
  <c r="M21527" i="1"/>
  <c r="C13273" i="1"/>
  <c r="D13273" i="1"/>
  <c r="M13273" i="1"/>
  <c r="C21528" i="1"/>
  <c r="D21528" i="1"/>
  <c r="M21528" i="1"/>
  <c r="C21529" i="1"/>
  <c r="D21529" i="1"/>
  <c r="M21529" i="1"/>
  <c r="C13274" i="1"/>
  <c r="D13274" i="1"/>
  <c r="M13274" i="1"/>
  <c r="C13275" i="1"/>
  <c r="D13275" i="1"/>
  <c r="M13275" i="1"/>
  <c r="C21530" i="1"/>
  <c r="D21530" i="1"/>
  <c r="M21530" i="1"/>
  <c r="C13276" i="1"/>
  <c r="D13276" i="1"/>
  <c r="M13276" i="1"/>
  <c r="C21531" i="1"/>
  <c r="D21531" i="1"/>
  <c r="M21531" i="1"/>
  <c r="C13277" i="1"/>
  <c r="D13277" i="1"/>
  <c r="M13277" i="1"/>
  <c r="C13278" i="1"/>
  <c r="D13278" i="1"/>
  <c r="M13278" i="1"/>
  <c r="C13279" i="1"/>
  <c r="M13279" i="1"/>
  <c r="C13280" i="1"/>
  <c r="D13280" i="1"/>
  <c r="M13280" i="1"/>
  <c r="C21532" i="1"/>
  <c r="D21532" i="1"/>
  <c r="M21532" i="1"/>
  <c r="C13281" i="1"/>
  <c r="D13281" i="1"/>
  <c r="M13281" i="1"/>
  <c r="C21533" i="1"/>
  <c r="D21533" i="1"/>
  <c r="M21533" i="1"/>
  <c r="C13283" i="1"/>
  <c r="D13283" i="1"/>
  <c r="M13283" i="1"/>
  <c r="C13282" i="1"/>
  <c r="D13282" i="1"/>
  <c r="M13282" i="1"/>
  <c r="C13284" i="1"/>
  <c r="D13284" i="1"/>
  <c r="M13284" i="1"/>
  <c r="C21534" i="1"/>
  <c r="D21534" i="1"/>
  <c r="M21534" i="1"/>
  <c r="C21535" i="1"/>
  <c r="D21535" i="1"/>
  <c r="M21535" i="1"/>
  <c r="C21536" i="1"/>
  <c r="D21536" i="1"/>
  <c r="M21536" i="1"/>
  <c r="C21537" i="1"/>
  <c r="D21537" i="1"/>
  <c r="M21537" i="1"/>
  <c r="C21538" i="1"/>
  <c r="D21538" i="1"/>
  <c r="M21538" i="1"/>
  <c r="C13285" i="1"/>
  <c r="D13285" i="1"/>
  <c r="M13285" i="1"/>
  <c r="C13286" i="1"/>
  <c r="D13286" i="1"/>
  <c r="M13286" i="1"/>
  <c r="C13287" i="1"/>
  <c r="D13287" i="1"/>
  <c r="M13287" i="1"/>
  <c r="C13289" i="1"/>
  <c r="D13289" i="1"/>
  <c r="M13289" i="1"/>
  <c r="C13288" i="1"/>
  <c r="D13288" i="1"/>
  <c r="M13288" i="1"/>
  <c r="C21539" i="1"/>
  <c r="D21539" i="1"/>
  <c r="M21539" i="1"/>
  <c r="C21540" i="1"/>
  <c r="D21540" i="1"/>
  <c r="M21540" i="1"/>
  <c r="C21541" i="1"/>
  <c r="D21541" i="1"/>
  <c r="M21541" i="1"/>
  <c r="C13290" i="1"/>
  <c r="D13290" i="1"/>
  <c r="M13290" i="1"/>
  <c r="C13291" i="1"/>
  <c r="D13291" i="1"/>
  <c r="M13291" i="1"/>
  <c r="C21542" i="1"/>
  <c r="D21542" i="1"/>
  <c r="M21542" i="1"/>
  <c r="C13292" i="1"/>
  <c r="D13292" i="1"/>
  <c r="M13292" i="1"/>
  <c r="C13293" i="1"/>
  <c r="D13293" i="1"/>
  <c r="M13293" i="1"/>
  <c r="C13294" i="1"/>
  <c r="D13294" i="1"/>
  <c r="M13294" i="1"/>
  <c r="C21543" i="1"/>
  <c r="D21543" i="1"/>
  <c r="M21543" i="1"/>
  <c r="C21544" i="1"/>
  <c r="D21544" i="1"/>
  <c r="M21544" i="1"/>
  <c r="C21545" i="1"/>
  <c r="D21545" i="1"/>
  <c r="M21545" i="1"/>
  <c r="C21546" i="1"/>
  <c r="D21546" i="1"/>
  <c r="M21546" i="1"/>
  <c r="C21547" i="1"/>
  <c r="D21547" i="1"/>
  <c r="M21547" i="1"/>
  <c r="C13295" i="1"/>
  <c r="D13295" i="1"/>
  <c r="M13295" i="1"/>
  <c r="C21548" i="1"/>
  <c r="D21548" i="1"/>
  <c r="M21548" i="1"/>
  <c r="C13296" i="1"/>
  <c r="D13296" i="1"/>
  <c r="M13296" i="1"/>
  <c r="C13297" i="1"/>
  <c r="D13297" i="1"/>
  <c r="M13297" i="1"/>
  <c r="C13298" i="1"/>
  <c r="D13298" i="1"/>
  <c r="M13298" i="1"/>
  <c r="C21549" i="1"/>
  <c r="D21549" i="1"/>
  <c r="M21549" i="1"/>
  <c r="C13299" i="1"/>
  <c r="D13299" i="1"/>
  <c r="M13299" i="1"/>
  <c r="C13300" i="1"/>
  <c r="D13300" i="1"/>
  <c r="M13300" i="1"/>
  <c r="C21550" i="1"/>
  <c r="D21550" i="1"/>
  <c r="M21550" i="1"/>
  <c r="C13301" i="1"/>
  <c r="D13301" i="1"/>
  <c r="M13301" i="1"/>
  <c r="C21551" i="1"/>
  <c r="D21551" i="1"/>
  <c r="M21551" i="1"/>
  <c r="C13302" i="1"/>
  <c r="D13302" i="1"/>
  <c r="M13302" i="1"/>
  <c r="C13303" i="1"/>
  <c r="D13303" i="1"/>
  <c r="M13303" i="1"/>
  <c r="C13304" i="1"/>
  <c r="D13304" i="1"/>
  <c r="M13304" i="1"/>
  <c r="C13305" i="1"/>
  <c r="D13305" i="1"/>
  <c r="M13305" i="1"/>
  <c r="C21552" i="1"/>
  <c r="D21552" i="1"/>
  <c r="M21552" i="1"/>
  <c r="C13306" i="1"/>
  <c r="D13306" i="1"/>
  <c r="M13306" i="1"/>
  <c r="C21553" i="1"/>
  <c r="D21553" i="1"/>
  <c r="M21553" i="1"/>
  <c r="C13307" i="1"/>
  <c r="D13307" i="1"/>
  <c r="M13307" i="1"/>
  <c r="C13308" i="1"/>
  <c r="D13308" i="1"/>
  <c r="M13308" i="1"/>
  <c r="C13309" i="1"/>
  <c r="D13309" i="1"/>
  <c r="M13309" i="1"/>
  <c r="C13310" i="1"/>
  <c r="D13310" i="1"/>
  <c r="M13310" i="1"/>
  <c r="C13311" i="1"/>
  <c r="D13311" i="1"/>
  <c r="M13311" i="1"/>
  <c r="C13312" i="1"/>
  <c r="D13312" i="1"/>
  <c r="M13312" i="1"/>
  <c r="C21554" i="1"/>
  <c r="D21554" i="1"/>
  <c r="M21554" i="1"/>
  <c r="C21555" i="1"/>
  <c r="D21555" i="1"/>
  <c r="M21555" i="1"/>
  <c r="C21556" i="1"/>
  <c r="D21556" i="1"/>
  <c r="M21556" i="1"/>
  <c r="C13313" i="1"/>
  <c r="D13313" i="1"/>
  <c r="M13313" i="1"/>
  <c r="C13314" i="1"/>
  <c r="D13314" i="1"/>
  <c r="M13314" i="1"/>
  <c r="C13315" i="1"/>
  <c r="D13315" i="1"/>
  <c r="M13315" i="1"/>
  <c r="C13316" i="1"/>
  <c r="D13316" i="1"/>
  <c r="M13316" i="1"/>
  <c r="C13317" i="1"/>
  <c r="D13317" i="1"/>
  <c r="M13317" i="1"/>
  <c r="C21557" i="1"/>
  <c r="D21557" i="1"/>
  <c r="M21557" i="1"/>
  <c r="C13318" i="1"/>
  <c r="D13318" i="1"/>
  <c r="M13318" i="1"/>
  <c r="C13319" i="1"/>
  <c r="D13319" i="1"/>
  <c r="M13319" i="1"/>
  <c r="C21558" i="1"/>
  <c r="D21558" i="1"/>
  <c r="M21558" i="1"/>
  <c r="C13320" i="1"/>
  <c r="D13320" i="1"/>
  <c r="M13320" i="1"/>
  <c r="C21559" i="1"/>
  <c r="D21559" i="1"/>
  <c r="M21559" i="1"/>
  <c r="C21560" i="1"/>
  <c r="D21560" i="1"/>
  <c r="M21560" i="1"/>
  <c r="C13321" i="1"/>
  <c r="D13321" i="1"/>
  <c r="M13321" i="1"/>
  <c r="C13322" i="1"/>
  <c r="D13322" i="1"/>
  <c r="M13322" i="1"/>
  <c r="C13323" i="1"/>
  <c r="D13323" i="1"/>
  <c r="M13323" i="1"/>
  <c r="C13324" i="1"/>
  <c r="D13324" i="1"/>
  <c r="M13324" i="1"/>
  <c r="C13325" i="1"/>
  <c r="D13325" i="1"/>
  <c r="M13325" i="1"/>
  <c r="C21561" i="1"/>
  <c r="D21561" i="1"/>
  <c r="M21561" i="1"/>
  <c r="C21562" i="1"/>
  <c r="D21562" i="1"/>
  <c r="M21562" i="1"/>
  <c r="C13326" i="1"/>
  <c r="D13326" i="1"/>
  <c r="M13326" i="1"/>
  <c r="C13327" i="1"/>
  <c r="D13327" i="1"/>
  <c r="M13327" i="1"/>
  <c r="C21563" i="1"/>
  <c r="D21563" i="1"/>
  <c r="M21563" i="1"/>
  <c r="C13328" i="1"/>
  <c r="D13328" i="1"/>
  <c r="M13328" i="1"/>
  <c r="C21564" i="1"/>
  <c r="D21564" i="1"/>
  <c r="M21564" i="1"/>
  <c r="C21565" i="1"/>
  <c r="D21565" i="1"/>
  <c r="M21565" i="1"/>
  <c r="C13329" i="1"/>
  <c r="D13329" i="1"/>
  <c r="M13329" i="1"/>
  <c r="C21566" i="1"/>
  <c r="D21566" i="1"/>
  <c r="M21566" i="1"/>
  <c r="C21567" i="1"/>
  <c r="D21567" i="1"/>
  <c r="M21567" i="1"/>
  <c r="C21568" i="1"/>
  <c r="D21568" i="1"/>
  <c r="M21568" i="1"/>
  <c r="C21569" i="1"/>
  <c r="D21569" i="1"/>
  <c r="M21569" i="1"/>
  <c r="C21570" i="1"/>
  <c r="D21570" i="1"/>
  <c r="M21570" i="1"/>
  <c r="C13330" i="1"/>
  <c r="D13330" i="1"/>
  <c r="M13330" i="1"/>
  <c r="C13331" i="1"/>
  <c r="D13331" i="1"/>
  <c r="M13331" i="1"/>
  <c r="C13332" i="1"/>
  <c r="D13332" i="1"/>
  <c r="M13332" i="1"/>
  <c r="C21571" i="1"/>
  <c r="D21571" i="1"/>
  <c r="M21571" i="1"/>
  <c r="C13333" i="1"/>
  <c r="D13333" i="1"/>
  <c r="M13333" i="1"/>
  <c r="C21572" i="1"/>
  <c r="D21572" i="1"/>
  <c r="M21572" i="1"/>
  <c r="C13334" i="1"/>
  <c r="D13334" i="1"/>
  <c r="M13334" i="1"/>
  <c r="C21573" i="1"/>
  <c r="D21573" i="1"/>
  <c r="M21573" i="1"/>
  <c r="C13335" i="1"/>
  <c r="D13335" i="1"/>
  <c r="M13335" i="1"/>
  <c r="C13336" i="1"/>
  <c r="D13336" i="1"/>
  <c r="M13336" i="1"/>
  <c r="C13337" i="1"/>
  <c r="D13337" i="1"/>
  <c r="M13337" i="1"/>
  <c r="C13338" i="1"/>
  <c r="D13338" i="1"/>
  <c r="M13338" i="1"/>
  <c r="C13339" i="1"/>
  <c r="D13339" i="1"/>
  <c r="M13339" i="1"/>
  <c r="C13340" i="1"/>
  <c r="D13340" i="1"/>
  <c r="M13340" i="1"/>
  <c r="C13341" i="1"/>
  <c r="D13341" i="1"/>
  <c r="M13341" i="1"/>
  <c r="C21574" i="1"/>
  <c r="D21574" i="1"/>
  <c r="M21574" i="1"/>
  <c r="C13342" i="1"/>
  <c r="D13342" i="1"/>
  <c r="M13342" i="1"/>
  <c r="C13343" i="1"/>
  <c r="D13343" i="1"/>
  <c r="M13343" i="1"/>
  <c r="C21575" i="1"/>
  <c r="D21575" i="1"/>
  <c r="M21575" i="1"/>
  <c r="C13344" i="1"/>
  <c r="D13344" i="1"/>
  <c r="M13344" i="1"/>
  <c r="C21576" i="1"/>
  <c r="D21576" i="1"/>
  <c r="M21576" i="1"/>
  <c r="C13345" i="1"/>
  <c r="D13345" i="1"/>
  <c r="M13345" i="1"/>
  <c r="C13346" i="1"/>
  <c r="D13346" i="1"/>
  <c r="M13346" i="1"/>
  <c r="C13347" i="1"/>
  <c r="D13347" i="1"/>
  <c r="M13347" i="1"/>
  <c r="C13348" i="1"/>
  <c r="M13348" i="1"/>
  <c r="C13349" i="1"/>
  <c r="D13349" i="1"/>
  <c r="M13349" i="1"/>
  <c r="C13350" i="1"/>
  <c r="D13350" i="1"/>
  <c r="M13350" i="1"/>
  <c r="C13351" i="1"/>
  <c r="D13351" i="1"/>
  <c r="M13351" i="1"/>
  <c r="C13352" i="1"/>
  <c r="D13352" i="1"/>
  <c r="M13352" i="1"/>
  <c r="C21577" i="1"/>
  <c r="D21577" i="1"/>
  <c r="M21577" i="1"/>
  <c r="C13353" i="1"/>
  <c r="M13353" i="1"/>
  <c r="C21578" i="1"/>
  <c r="D21578" i="1"/>
  <c r="M21578" i="1"/>
  <c r="C21579" i="1"/>
  <c r="D21579" i="1"/>
  <c r="M21579" i="1"/>
  <c r="C13354" i="1"/>
  <c r="D13354" i="1"/>
  <c r="M13354" i="1"/>
  <c r="C13355" i="1"/>
  <c r="D13355" i="1"/>
  <c r="M13355" i="1"/>
  <c r="C13356" i="1"/>
  <c r="D13356" i="1"/>
  <c r="M13356" i="1"/>
  <c r="C13357" i="1"/>
  <c r="D13357" i="1"/>
  <c r="M13357" i="1"/>
  <c r="C13358" i="1"/>
  <c r="D13358" i="1"/>
  <c r="M13358" i="1"/>
  <c r="C13359" i="1"/>
  <c r="D13359" i="1"/>
  <c r="M13359" i="1"/>
  <c r="C13360" i="1"/>
  <c r="D13360" i="1"/>
  <c r="M13360" i="1"/>
  <c r="C21580" i="1"/>
  <c r="D21580" i="1"/>
  <c r="M21580" i="1"/>
  <c r="C13361" i="1"/>
  <c r="D13361" i="1"/>
  <c r="M13361" i="1"/>
  <c r="C21581" i="1"/>
  <c r="D21581" i="1"/>
  <c r="M21581" i="1"/>
  <c r="C21582" i="1"/>
  <c r="D21582" i="1"/>
  <c r="M21582" i="1"/>
  <c r="C13362" i="1"/>
  <c r="D13362" i="1"/>
  <c r="M13362" i="1"/>
  <c r="C13363" i="1"/>
  <c r="D13363" i="1"/>
  <c r="M13363" i="1"/>
  <c r="C13364" i="1"/>
  <c r="D13364" i="1"/>
  <c r="M13364" i="1"/>
  <c r="C13365" i="1"/>
  <c r="D13365" i="1"/>
  <c r="M13365" i="1"/>
  <c r="C13366" i="1"/>
  <c r="D13366" i="1"/>
  <c r="M13366" i="1"/>
  <c r="C21583" i="1"/>
  <c r="D21583" i="1"/>
  <c r="M21583" i="1"/>
  <c r="C21584" i="1"/>
  <c r="D21584" i="1"/>
  <c r="M21584" i="1"/>
  <c r="C13367" i="1"/>
  <c r="D13367" i="1"/>
  <c r="M13367" i="1"/>
  <c r="C13369" i="1"/>
  <c r="D13369" i="1"/>
  <c r="M13369" i="1"/>
  <c r="C13370" i="1"/>
  <c r="D13370" i="1"/>
  <c r="M13370" i="1"/>
  <c r="C21585" i="1"/>
  <c r="D21585" i="1"/>
  <c r="M21585" i="1"/>
  <c r="C13371" i="1"/>
  <c r="D13371" i="1"/>
  <c r="M13371" i="1"/>
  <c r="C21586" i="1"/>
  <c r="D21586" i="1"/>
  <c r="M21586" i="1"/>
  <c r="C13372" i="1"/>
  <c r="D13372" i="1"/>
  <c r="M13372" i="1"/>
  <c r="C13373" i="1"/>
  <c r="D13373" i="1"/>
  <c r="M13373" i="1"/>
  <c r="C13374" i="1"/>
  <c r="D13374" i="1"/>
  <c r="M13374" i="1"/>
  <c r="C13375" i="1"/>
  <c r="D13375" i="1"/>
  <c r="M13375" i="1"/>
  <c r="C21587" i="1"/>
  <c r="D21587" i="1"/>
  <c r="M21587" i="1"/>
  <c r="C13376" i="1"/>
  <c r="D13376" i="1"/>
  <c r="M13376" i="1"/>
  <c r="C13377" i="1"/>
  <c r="M13377" i="1"/>
  <c r="C13378" i="1"/>
  <c r="D13378" i="1"/>
  <c r="M13378" i="1"/>
  <c r="C13379" i="1"/>
  <c r="D13379" i="1"/>
  <c r="M13379" i="1"/>
  <c r="C13380" i="1"/>
  <c r="D13380" i="1"/>
  <c r="M13380" i="1"/>
  <c r="C13381" i="1"/>
  <c r="D13381" i="1"/>
  <c r="M13381" i="1"/>
  <c r="C13382" i="1"/>
  <c r="D13382" i="1"/>
  <c r="M13382" i="1"/>
  <c r="C21588" i="1"/>
  <c r="D21588" i="1"/>
  <c r="M21588" i="1"/>
  <c r="C13383" i="1"/>
  <c r="D13383" i="1"/>
  <c r="M13383" i="1"/>
  <c r="C21589" i="1"/>
  <c r="D21589" i="1"/>
  <c r="M21589" i="1"/>
  <c r="C13384" i="1"/>
  <c r="D13384" i="1"/>
  <c r="M13384" i="1"/>
  <c r="C13385" i="1"/>
  <c r="D13385" i="1"/>
  <c r="M13385" i="1"/>
  <c r="C13386" i="1"/>
  <c r="D13386" i="1"/>
  <c r="M13386" i="1"/>
  <c r="C13387" i="1"/>
  <c r="D13387" i="1"/>
  <c r="M13387" i="1"/>
  <c r="C21590" i="1"/>
  <c r="D21590" i="1"/>
  <c r="M21590" i="1"/>
  <c r="C13388" i="1"/>
  <c r="D13388" i="1"/>
  <c r="M13388" i="1"/>
  <c r="C13389" i="1"/>
  <c r="D13389" i="1"/>
  <c r="M13389" i="1"/>
  <c r="C13390" i="1"/>
  <c r="D13390" i="1"/>
  <c r="M13390" i="1"/>
  <c r="C21591" i="1"/>
  <c r="D21591" i="1"/>
  <c r="M21591" i="1"/>
  <c r="C13392" i="1"/>
  <c r="D13392" i="1"/>
  <c r="M13392" i="1"/>
  <c r="C13391" i="1"/>
  <c r="D13391" i="1"/>
  <c r="M13391" i="1"/>
  <c r="C13393" i="1"/>
  <c r="D13393" i="1"/>
  <c r="M13393" i="1"/>
  <c r="C13394" i="1"/>
  <c r="D13394" i="1"/>
  <c r="M13394" i="1"/>
  <c r="C15225" i="1"/>
  <c r="D15225" i="1"/>
  <c r="M15225" i="1"/>
  <c r="C13396" i="1"/>
  <c r="D13396" i="1"/>
  <c r="M13396" i="1"/>
  <c r="C13397" i="1"/>
  <c r="M13397" i="1"/>
  <c r="C21592" i="1"/>
  <c r="D21592" i="1"/>
  <c r="M21592" i="1"/>
  <c r="C21593" i="1"/>
  <c r="D21593" i="1"/>
  <c r="M21593" i="1"/>
  <c r="C13398" i="1"/>
  <c r="D13398" i="1"/>
  <c r="M13398" i="1"/>
  <c r="C13395" i="1"/>
  <c r="D13395" i="1"/>
  <c r="M13395" i="1"/>
  <c r="C21594" i="1"/>
  <c r="D21594" i="1"/>
  <c r="M21594" i="1"/>
  <c r="C21595" i="1"/>
  <c r="D21595" i="1"/>
  <c r="M21595" i="1"/>
  <c r="C21596" i="1"/>
  <c r="D21596" i="1"/>
  <c r="M21596" i="1"/>
  <c r="C21597" i="1"/>
  <c r="D21597" i="1"/>
  <c r="M21597" i="1"/>
  <c r="C13399" i="1"/>
  <c r="D13399" i="1"/>
  <c r="M13399" i="1"/>
  <c r="C13400" i="1"/>
  <c r="D13400" i="1"/>
  <c r="M13400" i="1"/>
  <c r="C13401" i="1"/>
  <c r="D13401" i="1"/>
  <c r="M13401" i="1"/>
  <c r="C13402" i="1"/>
  <c r="D13402" i="1"/>
  <c r="M13402" i="1"/>
  <c r="C13403" i="1"/>
  <c r="D13403" i="1"/>
  <c r="M13403" i="1"/>
  <c r="C13404" i="1"/>
  <c r="M13404" i="1"/>
  <c r="C21598" i="1"/>
  <c r="D21598" i="1"/>
  <c r="M21598" i="1"/>
  <c r="C21599" i="1"/>
  <c r="D21599" i="1"/>
  <c r="M21599" i="1"/>
  <c r="C21600" i="1"/>
  <c r="D21600" i="1"/>
  <c r="M21600" i="1"/>
  <c r="C13414" i="1"/>
  <c r="D13414" i="1"/>
  <c r="M13414" i="1"/>
  <c r="C13405" i="1"/>
  <c r="D13405" i="1"/>
  <c r="M13405" i="1"/>
  <c r="C21601" i="1"/>
  <c r="D21601" i="1"/>
  <c r="M21601" i="1"/>
  <c r="C13408" i="1"/>
  <c r="D13408" i="1"/>
  <c r="M13408" i="1"/>
  <c r="C21602" i="1"/>
  <c r="D21602" i="1"/>
  <c r="M21602" i="1"/>
  <c r="C21603" i="1"/>
  <c r="D21603" i="1"/>
  <c r="M21603" i="1"/>
  <c r="C21604" i="1"/>
  <c r="D21604" i="1"/>
  <c r="M21604" i="1"/>
  <c r="C21605" i="1"/>
  <c r="D21605" i="1"/>
  <c r="M21605" i="1"/>
  <c r="C21606" i="1"/>
  <c r="D21606" i="1"/>
  <c r="M21606" i="1"/>
  <c r="C13406" i="1"/>
  <c r="D13406" i="1"/>
  <c r="M13406" i="1"/>
  <c r="C21607" i="1"/>
  <c r="D21607" i="1"/>
  <c r="M21607" i="1"/>
  <c r="C21608" i="1"/>
  <c r="D21608" i="1"/>
  <c r="M21608" i="1"/>
  <c r="C13415" i="1"/>
  <c r="D13415" i="1"/>
  <c r="M13415" i="1"/>
  <c r="C13416" i="1"/>
  <c r="D13416" i="1"/>
  <c r="M13416" i="1"/>
  <c r="C13417" i="1"/>
  <c r="D13417" i="1"/>
  <c r="M13417" i="1"/>
  <c r="C21609" i="1"/>
  <c r="D21609" i="1"/>
  <c r="M21609" i="1"/>
  <c r="C13418" i="1"/>
  <c r="D13418" i="1"/>
  <c r="M13418" i="1"/>
  <c r="C21610" i="1"/>
  <c r="D21610" i="1"/>
  <c r="M21610" i="1"/>
  <c r="C13419" i="1"/>
  <c r="D13419" i="1"/>
  <c r="M13419" i="1"/>
  <c r="C13420" i="1"/>
  <c r="D13420" i="1"/>
  <c r="M13420" i="1"/>
  <c r="C13421" i="1"/>
  <c r="D13421" i="1"/>
  <c r="M13421" i="1"/>
  <c r="C13422" i="1"/>
  <c r="D13422" i="1"/>
  <c r="M13422" i="1"/>
  <c r="C13423" i="1"/>
  <c r="D13423" i="1"/>
  <c r="M13423" i="1"/>
  <c r="C21611" i="1"/>
  <c r="D21611" i="1"/>
  <c r="M21611" i="1"/>
  <c r="C13424" i="1"/>
  <c r="D13424" i="1"/>
  <c r="M13424" i="1"/>
  <c r="C21612" i="1"/>
  <c r="D21612" i="1"/>
  <c r="M21612" i="1"/>
  <c r="C21613" i="1"/>
  <c r="D21613" i="1"/>
  <c r="M21613" i="1"/>
  <c r="C21614" i="1"/>
  <c r="D21614" i="1"/>
  <c r="M21614" i="1"/>
  <c r="C21615" i="1"/>
  <c r="D21615" i="1"/>
  <c r="M21615" i="1"/>
  <c r="C13425" i="1"/>
  <c r="D13425" i="1"/>
  <c r="M13425" i="1"/>
  <c r="C13426" i="1"/>
  <c r="D13426" i="1"/>
  <c r="M13426" i="1"/>
  <c r="C13427" i="1"/>
  <c r="M13427" i="1"/>
  <c r="C13428" i="1"/>
  <c r="D13428" i="1"/>
  <c r="M13428" i="1"/>
  <c r="C13429" i="1"/>
  <c r="M13429" i="1"/>
  <c r="C13430" i="1"/>
  <c r="D13430" i="1"/>
  <c r="M13430" i="1"/>
  <c r="C13431" i="1"/>
  <c r="D13431" i="1"/>
  <c r="M13431" i="1"/>
  <c r="C21616" i="1"/>
  <c r="D21616" i="1"/>
  <c r="M21616" i="1"/>
  <c r="C13432" i="1"/>
  <c r="D13432" i="1"/>
  <c r="M13432" i="1"/>
  <c r="C13433" i="1"/>
  <c r="D13433" i="1"/>
  <c r="M13433" i="1"/>
  <c r="C13434" i="1"/>
  <c r="D13434" i="1"/>
  <c r="M13434" i="1"/>
  <c r="C21617" i="1"/>
  <c r="D21617" i="1"/>
  <c r="M21617" i="1"/>
  <c r="C13435" i="1"/>
  <c r="D13435" i="1"/>
  <c r="M13435" i="1"/>
  <c r="C13436" i="1"/>
  <c r="D13436" i="1"/>
  <c r="M13436" i="1"/>
  <c r="C13437" i="1"/>
  <c r="D13437" i="1"/>
  <c r="M13437" i="1"/>
  <c r="C13438" i="1"/>
  <c r="D13438" i="1"/>
  <c r="M13438" i="1"/>
  <c r="C13439" i="1"/>
  <c r="D13439" i="1"/>
  <c r="M13439" i="1"/>
  <c r="C21618" i="1"/>
  <c r="D21618" i="1"/>
  <c r="M21618" i="1"/>
  <c r="C21619" i="1"/>
  <c r="D21619" i="1"/>
  <c r="M21619" i="1"/>
  <c r="C13440" i="1"/>
  <c r="D13440" i="1"/>
  <c r="M13440" i="1"/>
  <c r="C21620" i="1"/>
  <c r="D21620" i="1"/>
  <c r="M21620" i="1"/>
  <c r="C21621" i="1"/>
  <c r="D21621" i="1"/>
  <c r="M21621" i="1"/>
  <c r="C13441" i="1"/>
  <c r="M13441" i="1"/>
  <c r="C13442" i="1"/>
  <c r="D13442" i="1"/>
  <c r="M13442" i="1"/>
  <c r="C13443" i="1"/>
  <c r="D13443" i="1"/>
  <c r="M13443" i="1"/>
  <c r="C21622" i="1"/>
  <c r="D21622" i="1"/>
  <c r="M21622" i="1"/>
  <c r="C21623" i="1"/>
  <c r="D21623" i="1"/>
  <c r="M21623" i="1"/>
  <c r="C21624" i="1"/>
  <c r="D21624" i="1"/>
  <c r="M21624" i="1"/>
  <c r="C13444" i="1"/>
  <c r="D13444" i="1"/>
  <c r="M13444" i="1"/>
  <c r="C13409" i="1"/>
  <c r="D13409" i="1"/>
  <c r="M13409" i="1"/>
  <c r="C13445" i="1"/>
  <c r="D13445" i="1"/>
  <c r="M13445" i="1"/>
  <c r="C21625" i="1"/>
  <c r="D21625" i="1"/>
  <c r="M21625" i="1"/>
  <c r="C13558" i="1"/>
  <c r="D13558" i="1"/>
  <c r="M13558" i="1"/>
  <c r="C21626" i="1"/>
  <c r="D21626" i="1"/>
  <c r="M21626" i="1"/>
  <c r="C13446" i="1"/>
  <c r="D13446" i="1"/>
  <c r="M13446" i="1"/>
  <c r="C13560" i="1"/>
  <c r="D13560" i="1"/>
  <c r="M13560" i="1"/>
  <c r="C13555" i="1"/>
  <c r="D13555" i="1"/>
  <c r="M13555" i="1"/>
  <c r="C13561" i="1"/>
  <c r="D13561" i="1"/>
  <c r="M13561" i="1"/>
  <c r="C21627" i="1"/>
  <c r="D21627" i="1"/>
  <c r="M21627" i="1"/>
  <c r="C21628" i="1"/>
  <c r="D21628" i="1"/>
  <c r="M21628" i="1"/>
  <c r="C13447" i="1"/>
  <c r="D13447" i="1"/>
  <c r="M13447" i="1"/>
  <c r="C21629" i="1"/>
  <c r="D21629" i="1"/>
  <c r="M21629" i="1"/>
  <c r="C13448" i="1"/>
  <c r="D13448" i="1"/>
  <c r="M13448" i="1"/>
  <c r="C13449" i="1"/>
  <c r="D13449" i="1"/>
  <c r="M13449" i="1"/>
  <c r="C21630" i="1"/>
  <c r="D21630" i="1"/>
  <c r="M21630" i="1"/>
  <c r="C21631" i="1"/>
  <c r="D21631" i="1"/>
  <c r="M21631" i="1"/>
  <c r="C21632" i="1"/>
  <c r="D21632" i="1"/>
  <c r="M21632" i="1"/>
  <c r="C21633" i="1"/>
  <c r="D21633" i="1"/>
  <c r="M21633" i="1"/>
  <c r="C13450" i="1"/>
  <c r="D13450" i="1"/>
  <c r="M13450" i="1"/>
  <c r="C13410" i="1"/>
  <c r="D13410" i="1"/>
  <c r="M13410" i="1"/>
  <c r="C13407" i="1"/>
  <c r="D13407" i="1"/>
  <c r="M13407" i="1"/>
  <c r="C13451" i="1"/>
  <c r="D13451" i="1"/>
  <c r="M13451" i="1"/>
  <c r="C21634" i="1"/>
  <c r="D21634" i="1"/>
  <c r="M21634" i="1"/>
  <c r="C21635" i="1"/>
  <c r="D21635" i="1"/>
  <c r="M21635" i="1"/>
  <c r="C13452" i="1"/>
  <c r="D13452" i="1"/>
  <c r="M13452" i="1"/>
  <c r="C21636" i="1"/>
  <c r="D21636" i="1"/>
  <c r="M21636" i="1"/>
  <c r="C21637" i="1"/>
  <c r="D21637" i="1"/>
  <c r="M21637" i="1"/>
  <c r="C13453" i="1"/>
  <c r="D13453" i="1"/>
  <c r="M13453" i="1"/>
  <c r="C13454" i="1"/>
  <c r="D13454" i="1"/>
  <c r="M13454" i="1"/>
  <c r="C13455" i="1"/>
  <c r="D13455" i="1"/>
  <c r="M13455" i="1"/>
  <c r="C13456" i="1"/>
  <c r="D13456" i="1"/>
  <c r="M13456" i="1"/>
  <c r="C13457" i="1"/>
  <c r="D13457" i="1"/>
  <c r="M13457" i="1"/>
  <c r="C13411" i="1"/>
  <c r="D13411" i="1"/>
  <c r="M13411" i="1"/>
  <c r="C21638" i="1"/>
  <c r="D21638" i="1"/>
  <c r="M21638" i="1"/>
  <c r="C21639" i="1"/>
  <c r="D21639" i="1"/>
  <c r="M21639" i="1"/>
  <c r="C21640" i="1"/>
  <c r="D21640" i="1"/>
  <c r="M21640" i="1"/>
  <c r="C21641" i="1"/>
  <c r="D21641" i="1"/>
  <c r="M21641" i="1"/>
  <c r="C13412" i="1"/>
  <c r="D13412" i="1"/>
  <c r="M13412" i="1"/>
  <c r="C13458" i="1"/>
  <c r="D13458" i="1"/>
  <c r="M13458" i="1"/>
  <c r="C21642" i="1"/>
  <c r="D21642" i="1"/>
  <c r="M21642" i="1"/>
  <c r="C21643" i="1"/>
  <c r="D21643" i="1"/>
  <c r="M21643" i="1"/>
  <c r="C21644" i="1"/>
  <c r="D21644" i="1"/>
  <c r="M21644" i="1"/>
  <c r="C21645" i="1"/>
  <c r="D21645" i="1"/>
  <c r="M21645" i="1"/>
  <c r="C13459" i="1"/>
  <c r="D13459" i="1"/>
  <c r="M13459" i="1"/>
  <c r="C13460" i="1"/>
  <c r="D13460" i="1"/>
  <c r="M13460" i="1"/>
  <c r="C21646" i="1"/>
  <c r="D21646" i="1"/>
  <c r="M21646" i="1"/>
  <c r="C21647" i="1"/>
  <c r="D21647" i="1"/>
  <c r="M21647" i="1"/>
  <c r="C13461" i="1"/>
  <c r="D13461" i="1"/>
  <c r="M13461" i="1"/>
  <c r="C21648" i="1"/>
  <c r="D21648" i="1"/>
  <c r="M21648" i="1"/>
  <c r="C21649" i="1"/>
  <c r="D21649" i="1"/>
  <c r="M21649" i="1"/>
  <c r="C21650" i="1"/>
  <c r="D21650" i="1"/>
  <c r="M21650" i="1"/>
  <c r="C21651" i="1"/>
  <c r="D21651" i="1"/>
  <c r="M21651" i="1"/>
  <c r="C13462" i="1"/>
  <c r="D13462" i="1"/>
  <c r="M13462" i="1"/>
  <c r="C13463" i="1"/>
  <c r="D13463" i="1"/>
  <c r="M13463" i="1"/>
  <c r="C13464" i="1"/>
  <c r="D13464" i="1"/>
  <c r="M13464" i="1"/>
  <c r="C21652" i="1"/>
  <c r="D21652" i="1"/>
  <c r="M21652" i="1"/>
  <c r="C21653" i="1"/>
  <c r="D21653" i="1"/>
  <c r="M21653" i="1"/>
  <c r="C13465" i="1"/>
  <c r="D13465" i="1"/>
  <c r="M13465" i="1"/>
  <c r="C13413" i="1"/>
  <c r="D13413" i="1"/>
  <c r="M13413" i="1"/>
  <c r="C13466" i="1"/>
  <c r="D13466" i="1"/>
  <c r="M13466" i="1"/>
  <c r="C21654" i="1"/>
  <c r="D21654" i="1"/>
  <c r="M21654" i="1"/>
  <c r="C13467" i="1"/>
  <c r="D13467" i="1"/>
  <c r="M13467" i="1"/>
  <c r="C21655" i="1"/>
  <c r="D21655" i="1"/>
  <c r="M21655" i="1"/>
  <c r="C13468" i="1"/>
  <c r="D13468" i="1"/>
  <c r="M13468" i="1"/>
  <c r="C21656" i="1"/>
  <c r="D21656" i="1"/>
  <c r="M21656" i="1"/>
  <c r="C13469" i="1"/>
  <c r="D13469" i="1"/>
  <c r="M13469" i="1"/>
  <c r="C21657" i="1"/>
  <c r="D21657" i="1"/>
  <c r="M21657" i="1"/>
  <c r="C21658" i="1"/>
  <c r="D21658" i="1"/>
  <c r="M21658" i="1"/>
  <c r="C21659" i="1"/>
  <c r="D21659" i="1"/>
  <c r="M21659" i="1"/>
  <c r="C13470" i="1"/>
  <c r="D13470" i="1"/>
  <c r="M13470" i="1"/>
  <c r="C21660" i="1"/>
  <c r="D21660" i="1"/>
  <c r="M21660" i="1"/>
  <c r="C13471" i="1"/>
  <c r="D13471" i="1"/>
  <c r="M13471" i="1"/>
  <c r="C21661" i="1"/>
  <c r="D21661" i="1"/>
  <c r="M21661" i="1"/>
  <c r="C13472" i="1"/>
  <c r="D13472" i="1"/>
  <c r="M13472" i="1"/>
  <c r="C21662" i="1"/>
  <c r="D21662" i="1"/>
  <c r="M21662" i="1"/>
  <c r="C13473" i="1"/>
  <c r="M13473" i="1"/>
  <c r="C21663" i="1"/>
  <c r="D21663" i="1"/>
  <c r="M21663" i="1"/>
  <c r="C13474" i="1"/>
  <c r="D13474" i="1"/>
  <c r="M13474" i="1"/>
  <c r="C13475" i="1"/>
  <c r="D13475" i="1"/>
  <c r="M13475" i="1"/>
  <c r="C21664" i="1"/>
  <c r="D21664" i="1"/>
  <c r="M21664" i="1"/>
  <c r="C21665" i="1"/>
  <c r="D21665" i="1"/>
  <c r="M21665" i="1"/>
  <c r="C21666" i="1"/>
  <c r="D21666" i="1"/>
  <c r="M21666" i="1"/>
  <c r="C13476" i="1"/>
  <c r="D13476" i="1"/>
  <c r="M13476" i="1"/>
  <c r="C21667" i="1"/>
  <c r="D21667" i="1"/>
  <c r="M21667" i="1"/>
  <c r="C13477" i="1"/>
  <c r="D13477" i="1"/>
  <c r="M13477" i="1"/>
  <c r="C13478" i="1"/>
  <c r="D13478" i="1"/>
  <c r="M13478" i="1"/>
  <c r="C13479" i="1"/>
  <c r="D13479" i="1"/>
  <c r="M13479" i="1"/>
  <c r="C21668" i="1"/>
  <c r="D21668" i="1"/>
  <c r="M21668" i="1"/>
  <c r="C21669" i="1"/>
  <c r="D21669" i="1"/>
  <c r="M21669" i="1"/>
  <c r="C13486" i="1"/>
  <c r="D13486" i="1"/>
  <c r="M13486" i="1"/>
  <c r="C13487" i="1"/>
  <c r="D13487" i="1"/>
  <c r="M13487" i="1"/>
  <c r="C21670" i="1"/>
  <c r="D21670" i="1"/>
  <c r="M21670" i="1"/>
  <c r="C13488" i="1"/>
  <c r="D13488" i="1"/>
  <c r="M13488" i="1"/>
  <c r="C13489" i="1"/>
  <c r="D13489" i="1"/>
  <c r="M13489" i="1"/>
  <c r="C13490" i="1"/>
  <c r="D13490" i="1"/>
  <c r="M13490" i="1"/>
  <c r="C21671" i="1"/>
  <c r="D21671" i="1"/>
  <c r="M21671" i="1"/>
  <c r="C21672" i="1"/>
  <c r="D21672" i="1"/>
  <c r="M21672" i="1"/>
  <c r="C13491" i="1"/>
  <c r="D13491" i="1"/>
  <c r="M13491" i="1"/>
  <c r="C21673" i="1"/>
  <c r="D21673" i="1"/>
  <c r="M21673" i="1"/>
  <c r="C13481" i="1"/>
  <c r="D13481" i="1"/>
  <c r="M13481" i="1"/>
  <c r="C13492" i="1"/>
  <c r="D13492" i="1"/>
  <c r="M13492" i="1"/>
  <c r="C21674" i="1"/>
  <c r="D21674" i="1"/>
  <c r="M21674" i="1"/>
  <c r="C21675" i="1"/>
  <c r="D21675" i="1"/>
  <c r="M21675" i="1"/>
  <c r="C13482" i="1"/>
  <c r="D13482" i="1"/>
  <c r="M13482" i="1"/>
  <c r="C13483" i="1"/>
  <c r="D13483" i="1"/>
  <c r="M13483" i="1"/>
  <c r="C13484" i="1"/>
  <c r="D13484" i="1"/>
  <c r="M13484" i="1"/>
  <c r="C13485" i="1"/>
  <c r="D13485" i="1"/>
  <c r="M13485" i="1"/>
  <c r="C21676" i="1"/>
  <c r="D21676" i="1"/>
  <c r="M21676" i="1"/>
  <c r="C13494" i="1"/>
  <c r="D13494" i="1"/>
  <c r="M13494" i="1"/>
  <c r="C13495" i="1"/>
  <c r="D13495" i="1"/>
  <c r="M13495" i="1"/>
  <c r="C13638" i="1"/>
  <c r="D13638" i="1"/>
  <c r="M13638" i="1"/>
  <c r="C13496" i="1"/>
  <c r="D13496" i="1"/>
  <c r="M13496" i="1"/>
  <c r="C13497" i="1"/>
  <c r="D13497" i="1"/>
  <c r="M13497" i="1"/>
  <c r="C13498" i="1"/>
  <c r="D13498" i="1"/>
  <c r="M13498" i="1"/>
  <c r="C21677" i="1"/>
  <c r="D21677" i="1"/>
  <c r="M21677" i="1"/>
  <c r="C13499" i="1"/>
  <c r="D13499" i="1"/>
  <c r="M13499" i="1"/>
  <c r="C13500" i="1"/>
  <c r="D13500" i="1"/>
  <c r="M13500" i="1"/>
  <c r="C21678" i="1"/>
  <c r="D21678" i="1"/>
  <c r="M21678" i="1"/>
  <c r="C13501" i="1"/>
  <c r="D13501" i="1"/>
  <c r="M13501" i="1"/>
  <c r="C13493" i="1"/>
  <c r="D13493" i="1"/>
  <c r="M13493" i="1"/>
  <c r="C13502" i="1"/>
  <c r="D13502" i="1"/>
  <c r="M13502" i="1"/>
  <c r="C21679" i="1"/>
  <c r="D21679" i="1"/>
  <c r="M21679" i="1"/>
  <c r="C21680" i="1"/>
  <c r="D21680" i="1"/>
  <c r="M21680" i="1"/>
  <c r="C13503" i="1"/>
  <c r="D13503" i="1"/>
  <c r="M13503" i="1"/>
  <c r="C13504" i="1"/>
  <c r="D13504" i="1"/>
  <c r="M13504" i="1"/>
  <c r="C21681" i="1"/>
  <c r="D21681" i="1"/>
  <c r="M21681" i="1"/>
  <c r="C21682" i="1"/>
  <c r="D21682" i="1"/>
  <c r="M21682" i="1"/>
  <c r="C21683" i="1"/>
  <c r="D21683" i="1"/>
  <c r="M21683" i="1"/>
  <c r="C21684" i="1"/>
  <c r="D21684" i="1"/>
  <c r="M21684" i="1"/>
  <c r="C21685" i="1"/>
  <c r="D21685" i="1"/>
  <c r="M21685" i="1"/>
  <c r="C13505" i="1"/>
  <c r="D13505" i="1"/>
  <c r="M13505" i="1"/>
  <c r="C13506" i="1"/>
  <c r="D13506" i="1"/>
  <c r="M13506" i="1"/>
  <c r="C21686" i="1"/>
  <c r="D21686" i="1"/>
  <c r="M21686" i="1"/>
  <c r="C13507" i="1"/>
  <c r="D13507" i="1"/>
  <c r="M13507" i="1"/>
  <c r="C13508" i="1"/>
  <c r="D13508" i="1"/>
  <c r="M13508" i="1"/>
  <c r="C21687" i="1"/>
  <c r="D21687" i="1"/>
  <c r="M21687" i="1"/>
  <c r="C21688" i="1"/>
  <c r="D21688" i="1"/>
  <c r="M21688" i="1"/>
  <c r="C13509" i="1"/>
  <c r="D13509" i="1"/>
  <c r="M13509" i="1"/>
  <c r="C13510" i="1"/>
  <c r="D13510" i="1"/>
  <c r="M13510" i="1"/>
  <c r="C13511" i="1"/>
  <c r="D13511" i="1"/>
  <c r="M13511" i="1"/>
  <c r="C13512" i="1"/>
  <c r="D13512" i="1"/>
  <c r="M13512" i="1"/>
  <c r="C13513" i="1"/>
  <c r="D13513" i="1"/>
  <c r="M13513" i="1"/>
  <c r="C13514" i="1"/>
  <c r="D13514" i="1"/>
  <c r="M13514" i="1"/>
  <c r="C13515" i="1"/>
  <c r="D13515" i="1"/>
  <c r="M13515" i="1"/>
  <c r="C13516" i="1"/>
  <c r="D13516" i="1"/>
  <c r="M13516" i="1"/>
  <c r="C13517" i="1"/>
  <c r="D13517" i="1"/>
  <c r="M13517" i="1"/>
  <c r="C13519" i="1"/>
  <c r="D13519" i="1"/>
  <c r="M13519" i="1"/>
  <c r="C13518" i="1"/>
  <c r="D13518" i="1"/>
  <c r="M13518" i="1"/>
  <c r="C13520" i="1"/>
  <c r="D13520" i="1"/>
  <c r="M13520" i="1"/>
  <c r="C13521" i="1"/>
  <c r="D13521" i="1"/>
  <c r="M13521" i="1"/>
  <c r="C21689" i="1"/>
  <c r="D21689" i="1"/>
  <c r="M21689" i="1"/>
  <c r="C13523" i="1"/>
  <c r="D13523" i="1"/>
  <c r="M13523" i="1"/>
  <c r="C13524" i="1"/>
  <c r="D13524" i="1"/>
  <c r="M13524" i="1"/>
  <c r="C13525" i="1"/>
  <c r="D13525" i="1"/>
  <c r="M13525" i="1"/>
  <c r="C21690" i="1"/>
  <c r="D21690" i="1"/>
  <c r="M21690" i="1"/>
  <c r="C13526" i="1"/>
  <c r="D13526" i="1"/>
  <c r="M13526" i="1"/>
  <c r="C13527" i="1"/>
  <c r="D13527" i="1"/>
  <c r="M13527" i="1"/>
  <c r="C13528" i="1"/>
  <c r="D13528" i="1"/>
  <c r="M13528" i="1"/>
  <c r="C21691" i="1"/>
  <c r="D21691" i="1"/>
  <c r="M21691" i="1"/>
  <c r="C13522" i="1"/>
  <c r="D13522" i="1"/>
  <c r="M13522" i="1"/>
  <c r="C21692" i="1"/>
  <c r="D21692" i="1"/>
  <c r="M21692" i="1"/>
  <c r="C21693" i="1"/>
  <c r="D21693" i="1"/>
  <c r="M21693" i="1"/>
  <c r="C21694" i="1"/>
  <c r="D21694" i="1"/>
  <c r="M21694" i="1"/>
  <c r="C13529" i="1"/>
  <c r="D13529" i="1"/>
  <c r="M13529" i="1"/>
  <c r="C21695" i="1"/>
  <c r="D21695" i="1"/>
  <c r="M21695" i="1"/>
  <c r="C21696" i="1"/>
  <c r="D21696" i="1"/>
  <c r="M21696" i="1"/>
  <c r="C21697" i="1"/>
  <c r="D21697" i="1"/>
  <c r="M21697" i="1"/>
  <c r="C13530" i="1"/>
  <c r="D13530" i="1"/>
  <c r="M13530" i="1"/>
  <c r="C21698" i="1"/>
  <c r="D21698" i="1"/>
  <c r="M21698" i="1"/>
  <c r="C21699" i="1"/>
  <c r="D21699" i="1"/>
  <c r="M21699" i="1"/>
  <c r="C21700" i="1"/>
  <c r="D21700" i="1"/>
  <c r="M21700" i="1"/>
  <c r="C21701" i="1"/>
  <c r="D21701" i="1"/>
  <c r="M21701" i="1"/>
  <c r="C21702" i="1"/>
  <c r="D21702" i="1"/>
  <c r="M21702" i="1"/>
  <c r="C13531" i="1"/>
  <c r="D13531" i="1"/>
  <c r="M13531" i="1"/>
  <c r="C21703" i="1"/>
  <c r="D21703" i="1"/>
  <c r="M21703" i="1"/>
  <c r="C13532" i="1"/>
  <c r="D13532" i="1"/>
  <c r="M13532" i="1"/>
  <c r="C13533" i="1"/>
  <c r="D13533" i="1"/>
  <c r="M13533" i="1"/>
  <c r="C13534" i="1"/>
  <c r="D13534" i="1"/>
  <c r="M13534" i="1"/>
  <c r="C21704" i="1"/>
  <c r="D21704" i="1"/>
  <c r="M21704" i="1"/>
  <c r="C13535" i="1"/>
  <c r="D13535" i="1"/>
  <c r="M13535" i="1"/>
  <c r="C13536" i="1"/>
  <c r="D13536" i="1"/>
  <c r="M13536" i="1"/>
  <c r="C13537" i="1"/>
  <c r="D13537" i="1"/>
  <c r="M13537" i="1"/>
  <c r="C21705" i="1"/>
  <c r="D21705" i="1"/>
  <c r="M21705" i="1"/>
  <c r="C21706" i="1"/>
  <c r="D21706" i="1"/>
  <c r="M21706" i="1"/>
  <c r="C21707" i="1"/>
  <c r="D21707" i="1"/>
  <c r="M21707" i="1"/>
  <c r="C21708" i="1"/>
  <c r="D21708" i="1"/>
  <c r="M21708" i="1"/>
  <c r="C21709" i="1"/>
  <c r="D21709" i="1"/>
  <c r="M21709" i="1"/>
  <c r="C13538" i="1"/>
  <c r="D13538" i="1"/>
  <c r="M13538" i="1"/>
  <c r="C13539" i="1"/>
  <c r="D13539" i="1"/>
  <c r="M13539" i="1"/>
  <c r="C21710" i="1"/>
  <c r="D21710" i="1"/>
  <c r="M21710" i="1"/>
  <c r="C13541" i="1"/>
  <c r="D13541" i="1"/>
  <c r="M13541" i="1"/>
  <c r="C13542" i="1"/>
  <c r="D13542" i="1"/>
  <c r="M13542" i="1"/>
  <c r="C13543" i="1"/>
  <c r="D13543" i="1"/>
  <c r="M13543" i="1"/>
  <c r="C13548" i="1"/>
  <c r="D13548" i="1"/>
  <c r="M13548" i="1"/>
  <c r="C21711" i="1"/>
  <c r="D21711" i="1"/>
  <c r="M21711" i="1"/>
  <c r="C13549" i="1"/>
  <c r="D13549" i="1"/>
  <c r="M13549" i="1"/>
  <c r="C21712" i="1"/>
  <c r="D21712" i="1"/>
  <c r="M21712" i="1"/>
  <c r="C13544" i="1"/>
  <c r="D13544" i="1"/>
  <c r="M13544" i="1"/>
  <c r="C13546" i="1"/>
  <c r="D13546" i="1"/>
  <c r="M13546" i="1"/>
  <c r="C13547" i="1"/>
  <c r="D13547" i="1"/>
  <c r="M13547" i="1"/>
  <c r="C13551" i="1"/>
  <c r="D13551" i="1"/>
  <c r="M13551" i="1"/>
  <c r="C13552" i="1"/>
  <c r="D13552" i="1"/>
  <c r="M13552" i="1"/>
  <c r="C21713" i="1"/>
  <c r="D21713" i="1"/>
  <c r="M21713" i="1"/>
  <c r="C13553" i="1"/>
  <c r="D13553" i="1"/>
  <c r="M13553" i="1"/>
  <c r="C13554" i="1"/>
  <c r="D13554" i="1"/>
  <c r="M13554" i="1"/>
  <c r="C13557" i="1"/>
  <c r="D13557" i="1"/>
  <c r="M13557" i="1"/>
  <c r="C13556" i="1"/>
  <c r="D13556" i="1"/>
  <c r="M13556" i="1"/>
  <c r="C21714" i="1"/>
  <c r="D21714" i="1"/>
  <c r="M21714" i="1"/>
  <c r="C21715" i="1"/>
  <c r="D21715" i="1"/>
  <c r="M21715" i="1"/>
  <c r="C21716" i="1"/>
  <c r="D21716" i="1"/>
  <c r="M21716" i="1"/>
  <c r="C21717" i="1"/>
  <c r="D21717" i="1"/>
  <c r="M21717" i="1"/>
  <c r="C21718" i="1"/>
  <c r="D21718" i="1"/>
  <c r="M21718" i="1"/>
  <c r="C13559" i="1"/>
  <c r="D13559" i="1"/>
  <c r="M13559" i="1"/>
  <c r="C21719" i="1"/>
  <c r="D21719" i="1"/>
  <c r="M21719" i="1"/>
  <c r="C21720" i="1"/>
  <c r="D21720" i="1"/>
  <c r="M21720" i="1"/>
  <c r="C13563" i="1"/>
  <c r="D13563" i="1"/>
  <c r="M13563" i="1"/>
  <c r="C13562" i="1"/>
  <c r="M13562" i="1"/>
  <c r="C13564" i="1"/>
  <c r="D13564" i="1"/>
  <c r="M13564" i="1"/>
  <c r="C13565" i="1"/>
  <c r="D13565" i="1"/>
  <c r="M13565" i="1"/>
  <c r="C13566" i="1"/>
  <c r="D13566" i="1"/>
  <c r="M13566" i="1"/>
  <c r="C21721" i="1"/>
  <c r="D21721" i="1"/>
  <c r="M21721" i="1"/>
  <c r="C21722" i="1"/>
  <c r="D21722" i="1"/>
  <c r="M21722" i="1"/>
  <c r="C13567" i="1"/>
  <c r="D13567" i="1"/>
  <c r="M13567" i="1"/>
  <c r="C21723" i="1"/>
  <c r="D21723" i="1"/>
  <c r="M21723" i="1"/>
  <c r="C13568" i="1"/>
  <c r="D13568" i="1"/>
  <c r="M13568" i="1"/>
  <c r="C13569" i="1"/>
  <c r="D13569" i="1"/>
  <c r="M13569" i="1"/>
  <c r="C21724" i="1"/>
  <c r="D21724" i="1"/>
  <c r="M21724" i="1"/>
  <c r="C13571" i="1"/>
  <c r="D13571" i="1"/>
  <c r="M13571" i="1"/>
  <c r="C13572" i="1"/>
  <c r="M13572" i="1"/>
  <c r="C21725" i="1"/>
  <c r="D21725" i="1"/>
  <c r="M21725" i="1"/>
  <c r="C21726" i="1"/>
  <c r="D21726" i="1"/>
  <c r="M21726" i="1"/>
  <c r="C21727" i="1"/>
  <c r="D21727" i="1"/>
  <c r="M21727" i="1"/>
  <c r="C13573" i="1"/>
  <c r="D13573" i="1"/>
  <c r="M13573" i="1"/>
  <c r="C13577" i="1"/>
  <c r="D13577" i="1"/>
  <c r="M13577" i="1"/>
  <c r="C21728" i="1"/>
  <c r="D21728" i="1"/>
  <c r="M21728" i="1"/>
  <c r="C21729" i="1"/>
  <c r="D21729" i="1"/>
  <c r="M21729" i="1"/>
  <c r="C21730" i="1"/>
  <c r="D21730" i="1"/>
  <c r="M21730" i="1"/>
  <c r="C13578" i="1"/>
  <c r="D13578" i="1"/>
  <c r="M13578" i="1"/>
  <c r="C21731" i="1"/>
  <c r="D21731" i="1"/>
  <c r="M21731" i="1"/>
  <c r="C13579" i="1"/>
  <c r="D13579" i="1"/>
  <c r="M13579" i="1"/>
  <c r="C21732" i="1"/>
  <c r="D21732" i="1"/>
  <c r="M21732" i="1"/>
  <c r="C21733" i="1"/>
  <c r="D21733" i="1"/>
  <c r="M21733" i="1"/>
  <c r="C13581" i="1"/>
  <c r="D13581" i="1"/>
  <c r="M13581" i="1"/>
  <c r="C13580" i="1"/>
  <c r="D13580" i="1"/>
  <c r="M13580" i="1"/>
  <c r="C21734" i="1"/>
  <c r="D21734" i="1"/>
  <c r="M21734" i="1"/>
  <c r="C21735" i="1"/>
  <c r="D21735" i="1"/>
  <c r="M21735" i="1"/>
  <c r="C21736" i="1"/>
  <c r="D21736" i="1"/>
  <c r="M21736" i="1"/>
  <c r="C13582" i="1"/>
  <c r="D13582" i="1"/>
  <c r="M13582" i="1"/>
  <c r="C21737" i="1"/>
  <c r="D21737" i="1"/>
  <c r="M21737" i="1"/>
  <c r="C21738" i="1"/>
  <c r="D21738" i="1"/>
  <c r="M21738" i="1"/>
  <c r="C13583" i="1"/>
  <c r="D13583" i="1"/>
  <c r="M13583" i="1"/>
  <c r="C13584" i="1"/>
  <c r="D13584" i="1"/>
  <c r="M13584" i="1"/>
  <c r="C21739" i="1"/>
  <c r="D21739" i="1"/>
  <c r="M21739" i="1"/>
  <c r="C21740" i="1"/>
  <c r="D21740" i="1"/>
  <c r="M21740" i="1"/>
  <c r="C13585" i="1"/>
  <c r="D13585" i="1"/>
  <c r="M13585" i="1"/>
  <c r="C21741" i="1"/>
  <c r="D21741" i="1"/>
  <c r="M21741" i="1"/>
  <c r="C13586" i="1"/>
  <c r="D13586" i="1"/>
  <c r="M13586" i="1"/>
  <c r="C21742" i="1"/>
  <c r="D21742" i="1"/>
  <c r="M21742" i="1"/>
  <c r="C13588" i="1"/>
  <c r="D13588" i="1"/>
  <c r="M13588" i="1"/>
  <c r="C13589" i="1"/>
  <c r="D13589" i="1"/>
  <c r="M13589" i="1"/>
  <c r="C13590" i="1"/>
  <c r="D13590" i="1"/>
  <c r="M13590" i="1"/>
  <c r="C13591" i="1"/>
  <c r="D13591" i="1"/>
  <c r="M13591" i="1"/>
  <c r="C13592" i="1"/>
  <c r="D13592" i="1"/>
  <c r="M13592" i="1"/>
  <c r="C21743" i="1"/>
  <c r="D21743" i="1"/>
  <c r="M21743" i="1"/>
  <c r="C21744" i="1"/>
  <c r="D21744" i="1"/>
  <c r="M21744" i="1"/>
  <c r="C13593" i="1"/>
  <c r="D13593" i="1"/>
  <c r="M13593" i="1"/>
  <c r="C13594" i="1"/>
  <c r="D13594" i="1"/>
  <c r="M13594" i="1"/>
  <c r="C21745" i="1"/>
  <c r="D21745" i="1"/>
  <c r="M21745" i="1"/>
  <c r="C21746" i="1"/>
  <c r="D21746" i="1"/>
  <c r="M21746" i="1"/>
  <c r="C21747" i="1"/>
  <c r="D21747" i="1"/>
  <c r="M21747" i="1"/>
  <c r="C21748" i="1"/>
  <c r="D21748" i="1"/>
  <c r="M21748" i="1"/>
  <c r="C13595" i="1"/>
  <c r="D13595" i="1"/>
  <c r="M13595" i="1"/>
  <c r="C21749" i="1"/>
  <c r="D21749" i="1"/>
  <c r="M21749" i="1"/>
  <c r="C13596" i="1"/>
  <c r="M13596" i="1"/>
  <c r="C21750" i="1"/>
  <c r="D21750" i="1"/>
  <c r="M21750" i="1"/>
  <c r="C13597" i="1"/>
  <c r="D13597" i="1"/>
  <c r="M13597" i="1"/>
  <c r="C13598" i="1"/>
  <c r="D13598" i="1"/>
  <c r="M13598" i="1"/>
  <c r="C21751" i="1"/>
  <c r="D21751" i="1"/>
  <c r="M21751" i="1"/>
  <c r="C13574" i="1"/>
  <c r="D13574" i="1"/>
  <c r="M13574" i="1"/>
  <c r="C21752" i="1"/>
  <c r="D21752" i="1"/>
  <c r="M21752" i="1"/>
  <c r="C13599" i="1"/>
  <c r="D13599" i="1"/>
  <c r="M13599" i="1"/>
  <c r="C13575" i="1"/>
  <c r="D13575" i="1"/>
  <c r="M13575" i="1"/>
  <c r="C21753" i="1"/>
  <c r="D21753" i="1"/>
  <c r="M21753" i="1"/>
  <c r="C21754" i="1"/>
  <c r="D21754" i="1"/>
  <c r="M21754" i="1"/>
  <c r="C21755" i="1"/>
  <c r="D21755" i="1"/>
  <c r="M21755" i="1"/>
  <c r="C21756" i="1"/>
  <c r="D21756" i="1"/>
  <c r="M21756" i="1"/>
  <c r="C13600" i="1"/>
  <c r="D13600" i="1"/>
  <c r="M13600" i="1"/>
  <c r="C13601" i="1"/>
  <c r="D13601" i="1"/>
  <c r="M13601" i="1"/>
  <c r="C13602" i="1"/>
  <c r="D13602" i="1"/>
  <c r="M13602" i="1"/>
  <c r="C13603" i="1"/>
  <c r="D13603" i="1"/>
  <c r="M13603" i="1"/>
  <c r="C21757" i="1"/>
  <c r="D21757" i="1"/>
  <c r="M21757" i="1"/>
  <c r="C13604" i="1"/>
  <c r="D13604" i="1"/>
  <c r="M13604" i="1"/>
  <c r="C21758" i="1"/>
  <c r="D21758" i="1"/>
  <c r="M21758" i="1"/>
  <c r="C13606" i="1"/>
  <c r="D13606" i="1"/>
  <c r="M13606" i="1"/>
  <c r="C21759" i="1"/>
  <c r="D21759" i="1"/>
  <c r="M21759" i="1"/>
  <c r="C13576" i="1"/>
  <c r="D13576" i="1"/>
  <c r="M13576" i="1"/>
  <c r="C21760" i="1"/>
  <c r="D21760" i="1"/>
  <c r="M21760" i="1"/>
  <c r="C21761" i="1"/>
  <c r="D21761" i="1"/>
  <c r="M21761" i="1"/>
  <c r="C21762" i="1"/>
  <c r="D21762" i="1"/>
  <c r="M21762" i="1"/>
  <c r="C13607" i="1"/>
  <c r="D13607" i="1"/>
  <c r="M13607" i="1"/>
  <c r="C13608" i="1"/>
  <c r="D13608" i="1"/>
  <c r="M13608" i="1"/>
  <c r="C21763" i="1"/>
  <c r="D21763" i="1"/>
  <c r="M21763" i="1"/>
  <c r="C21764" i="1"/>
  <c r="D21764" i="1"/>
  <c r="M21764" i="1"/>
  <c r="C21765" i="1"/>
  <c r="D21765" i="1"/>
  <c r="M21765" i="1"/>
  <c r="C13609" i="1"/>
  <c r="D13609" i="1"/>
  <c r="M13609" i="1"/>
  <c r="C21766" i="1"/>
  <c r="D21766" i="1"/>
  <c r="M21766" i="1"/>
  <c r="C13605" i="1"/>
  <c r="D13605" i="1"/>
  <c r="M13605" i="1"/>
  <c r="C13610" i="1"/>
  <c r="D13610" i="1"/>
  <c r="M13610" i="1"/>
  <c r="C13611" i="1"/>
  <c r="D13611" i="1"/>
  <c r="M13611" i="1"/>
  <c r="C21767" i="1"/>
  <c r="D21767" i="1"/>
  <c r="M21767" i="1"/>
  <c r="C13612" i="1"/>
  <c r="D13612" i="1"/>
  <c r="M13612" i="1"/>
  <c r="C13613" i="1"/>
  <c r="D13613" i="1"/>
  <c r="M13613" i="1"/>
  <c r="C21768" i="1"/>
  <c r="D21768" i="1"/>
  <c r="M21768" i="1"/>
  <c r="C13614" i="1"/>
  <c r="D13614" i="1"/>
  <c r="M13614" i="1"/>
  <c r="C21769" i="1"/>
  <c r="D21769" i="1"/>
  <c r="M21769" i="1"/>
  <c r="C21770" i="1"/>
  <c r="D21770" i="1"/>
  <c r="M21770" i="1"/>
  <c r="C21771" i="1"/>
  <c r="D21771" i="1"/>
  <c r="M21771" i="1"/>
  <c r="C13615" i="1"/>
  <c r="D13615" i="1"/>
  <c r="M13615" i="1"/>
  <c r="C13616" i="1"/>
  <c r="D13616" i="1"/>
  <c r="M13616" i="1"/>
  <c r="C13617" i="1"/>
  <c r="D13617" i="1"/>
  <c r="M13617" i="1"/>
  <c r="C13618" i="1"/>
  <c r="D13618" i="1"/>
  <c r="M13618" i="1"/>
  <c r="C13619" i="1"/>
  <c r="D13619" i="1"/>
  <c r="M13619" i="1"/>
  <c r="C13620" i="1"/>
  <c r="D13620" i="1"/>
  <c r="M13620" i="1"/>
  <c r="C13621" i="1"/>
  <c r="D13621" i="1"/>
  <c r="M13621" i="1"/>
  <c r="C13570" i="1"/>
  <c r="D13570" i="1"/>
  <c r="M13570" i="1"/>
  <c r="C13622" i="1"/>
  <c r="D13622" i="1"/>
  <c r="M13622" i="1"/>
  <c r="C21772" i="1"/>
  <c r="D21772" i="1"/>
  <c r="M21772" i="1"/>
  <c r="C21773" i="1"/>
  <c r="D21773" i="1"/>
  <c r="M21773" i="1"/>
  <c r="C13623" i="1"/>
  <c r="D13623" i="1"/>
  <c r="M13623" i="1"/>
  <c r="C21774" i="1"/>
  <c r="D21774" i="1"/>
  <c r="M21774" i="1"/>
  <c r="C21775" i="1"/>
  <c r="D21775" i="1"/>
  <c r="M21775" i="1"/>
  <c r="C21776" i="1"/>
  <c r="D21776" i="1"/>
  <c r="M21776" i="1"/>
  <c r="C13624" i="1"/>
  <c r="D13624" i="1"/>
  <c r="M13624" i="1"/>
  <c r="C21777" i="1"/>
  <c r="D21777" i="1"/>
  <c r="M21777" i="1"/>
  <c r="C13625" i="1"/>
  <c r="M13625" i="1"/>
  <c r="C21778" i="1"/>
  <c r="D21778" i="1"/>
  <c r="M21778" i="1"/>
  <c r="C21779" i="1"/>
  <c r="D21779" i="1"/>
  <c r="M21779" i="1"/>
  <c r="C21780" i="1"/>
  <c r="D21780" i="1"/>
  <c r="M21780" i="1"/>
  <c r="C21781" i="1"/>
  <c r="D21781" i="1"/>
  <c r="M21781" i="1"/>
  <c r="C13627" i="1"/>
  <c r="D13627" i="1"/>
  <c r="M13627" i="1"/>
  <c r="C13626" i="1"/>
  <c r="M13626" i="1"/>
  <c r="C13628" i="1"/>
  <c r="D13628" i="1"/>
  <c r="M13628" i="1"/>
  <c r="C13629" i="1"/>
  <c r="D13629" i="1"/>
  <c r="M13629" i="1"/>
  <c r="C13630" i="1"/>
  <c r="D13630" i="1"/>
  <c r="M13630" i="1"/>
  <c r="C13631" i="1"/>
  <c r="D13631" i="1"/>
  <c r="M13631" i="1"/>
  <c r="C13632" i="1"/>
  <c r="D13632" i="1"/>
  <c r="M13632" i="1"/>
  <c r="C13633" i="1"/>
  <c r="D13633" i="1"/>
  <c r="M13633" i="1"/>
  <c r="C13634" i="1"/>
  <c r="D13634" i="1"/>
  <c r="M13634" i="1"/>
  <c r="C13635" i="1"/>
  <c r="D13635" i="1"/>
  <c r="M13635" i="1"/>
  <c r="C21782" i="1"/>
  <c r="D21782" i="1"/>
  <c r="M21782" i="1"/>
  <c r="C13636" i="1"/>
  <c r="D13636" i="1"/>
  <c r="M13636" i="1"/>
  <c r="C13637" i="1"/>
  <c r="D13637" i="1"/>
  <c r="M13637" i="1"/>
  <c r="C21783" i="1"/>
  <c r="D21783" i="1"/>
  <c r="M21783" i="1"/>
  <c r="C13639" i="1"/>
  <c r="D13639" i="1"/>
  <c r="M13639" i="1"/>
  <c r="C13640" i="1"/>
  <c r="D13640" i="1"/>
  <c r="M13640" i="1"/>
  <c r="C13641" i="1"/>
  <c r="D13641" i="1"/>
  <c r="M13641" i="1"/>
  <c r="C21784" i="1"/>
  <c r="D21784" i="1"/>
  <c r="M21784" i="1"/>
  <c r="C13643" i="1"/>
  <c r="D13643" i="1"/>
  <c r="M13643" i="1"/>
  <c r="C13642" i="1"/>
  <c r="D13642" i="1"/>
  <c r="M13642" i="1"/>
  <c r="C13644" i="1"/>
  <c r="D13644" i="1"/>
  <c r="M13644" i="1"/>
  <c r="C13645" i="1"/>
  <c r="D13645" i="1"/>
  <c r="M13645" i="1"/>
  <c r="C21785" i="1"/>
  <c r="D21785" i="1"/>
  <c r="M21785" i="1"/>
  <c r="C21786" i="1"/>
  <c r="D21786" i="1"/>
  <c r="M21786" i="1"/>
  <c r="C21787" i="1"/>
  <c r="D21787" i="1"/>
  <c r="M21787" i="1"/>
  <c r="C21788" i="1"/>
  <c r="D21788" i="1"/>
  <c r="M21788" i="1"/>
  <c r="C13647" i="1"/>
  <c r="D13647" i="1"/>
  <c r="M13647" i="1"/>
  <c r="C13646" i="1"/>
  <c r="D13646" i="1"/>
  <c r="M13646" i="1"/>
  <c r="C13648" i="1"/>
  <c r="D13648" i="1"/>
  <c r="M13648" i="1"/>
  <c r="C13649" i="1"/>
  <c r="D13649" i="1"/>
  <c r="M13649" i="1"/>
  <c r="C13650" i="1"/>
  <c r="D13650" i="1"/>
  <c r="M13650" i="1"/>
  <c r="C13651" i="1"/>
  <c r="D13651" i="1"/>
  <c r="M13651" i="1"/>
  <c r="C13652" i="1"/>
  <c r="D13652" i="1"/>
  <c r="M13652" i="1"/>
  <c r="C13653" i="1"/>
  <c r="D13653" i="1"/>
  <c r="M13653" i="1"/>
  <c r="C13654" i="1"/>
  <c r="D13654" i="1"/>
  <c r="M13654" i="1"/>
  <c r="C13656" i="1"/>
  <c r="D13656" i="1"/>
  <c r="M13656" i="1"/>
  <c r="C13655" i="1"/>
  <c r="D13655" i="1"/>
  <c r="M13655" i="1"/>
  <c r="C13657" i="1"/>
  <c r="D13657" i="1"/>
  <c r="M13657" i="1"/>
  <c r="C13658" i="1"/>
  <c r="D13658" i="1"/>
  <c r="M13658" i="1"/>
  <c r="C21789" i="1"/>
  <c r="D21789" i="1"/>
  <c r="M21789" i="1"/>
  <c r="C21790" i="1"/>
  <c r="D21790" i="1"/>
  <c r="M21790" i="1"/>
  <c r="C21791" i="1"/>
  <c r="D21791" i="1"/>
  <c r="M21791" i="1"/>
  <c r="C13659" i="1"/>
  <c r="D13659" i="1"/>
  <c r="M13659" i="1"/>
  <c r="C13660" i="1"/>
  <c r="D13660" i="1"/>
  <c r="M13660" i="1"/>
  <c r="C13661" i="1"/>
  <c r="D13661" i="1"/>
  <c r="M13661" i="1"/>
  <c r="C13662" i="1"/>
  <c r="D13662" i="1"/>
  <c r="M13662" i="1"/>
  <c r="C21792" i="1"/>
  <c r="D21792" i="1"/>
  <c r="M21792" i="1"/>
  <c r="C21793" i="1"/>
  <c r="D21793" i="1"/>
  <c r="M21793" i="1"/>
  <c r="C21794" i="1"/>
  <c r="D21794" i="1"/>
  <c r="M21794" i="1"/>
  <c r="C21795" i="1"/>
  <c r="D21795" i="1"/>
  <c r="M21795" i="1"/>
  <c r="C13663" i="1"/>
  <c r="D13663" i="1"/>
  <c r="M13663" i="1"/>
  <c r="C13664" i="1"/>
  <c r="D13664" i="1"/>
  <c r="M13664" i="1"/>
  <c r="C13665" i="1"/>
  <c r="D13665" i="1"/>
  <c r="M13665" i="1"/>
  <c r="C13666" i="1"/>
  <c r="D13666" i="1"/>
  <c r="M13666" i="1"/>
  <c r="C13545" i="1"/>
  <c r="D13545" i="1"/>
  <c r="M13545" i="1"/>
  <c r="C21796" i="1"/>
  <c r="D21796" i="1"/>
  <c r="M21796" i="1"/>
  <c r="C13667" i="1"/>
  <c r="D13667" i="1"/>
  <c r="M13667" i="1"/>
  <c r="C21797" i="1"/>
  <c r="D21797" i="1"/>
  <c r="M21797" i="1"/>
  <c r="C21798" i="1"/>
  <c r="D21798" i="1"/>
  <c r="M21798" i="1"/>
  <c r="C13668" i="1"/>
  <c r="D13668" i="1"/>
  <c r="M13668" i="1"/>
  <c r="C13669" i="1"/>
  <c r="D13669" i="1"/>
  <c r="M13669" i="1"/>
  <c r="C21799" i="1"/>
  <c r="D21799" i="1"/>
  <c r="M21799" i="1"/>
  <c r="C21800" i="1"/>
  <c r="D21800" i="1"/>
  <c r="M21800" i="1"/>
  <c r="C21801" i="1"/>
  <c r="D21801" i="1"/>
  <c r="M21801" i="1"/>
  <c r="C21802" i="1"/>
  <c r="D21802" i="1"/>
  <c r="M21802" i="1"/>
  <c r="C21803" i="1"/>
  <c r="D21803" i="1"/>
  <c r="M21803" i="1"/>
  <c r="C13670" i="1"/>
  <c r="D13670" i="1"/>
  <c r="M13670" i="1"/>
  <c r="C13671" i="1"/>
  <c r="D13671" i="1"/>
  <c r="M13671" i="1"/>
  <c r="C21804" i="1"/>
  <c r="D21804" i="1"/>
  <c r="M21804" i="1"/>
  <c r="C13672" i="1"/>
  <c r="D13672" i="1"/>
  <c r="M13672" i="1"/>
  <c r="C13674" i="1"/>
  <c r="D13674" i="1"/>
  <c r="M13674" i="1"/>
  <c r="C21805" i="1"/>
  <c r="D21805" i="1"/>
  <c r="M21805" i="1"/>
  <c r="C13675" i="1"/>
  <c r="D13675" i="1"/>
  <c r="M13675" i="1"/>
  <c r="C21806" i="1"/>
  <c r="D21806" i="1"/>
  <c r="M21806" i="1"/>
  <c r="C21807" i="1"/>
  <c r="D21807" i="1"/>
  <c r="M21807" i="1"/>
  <c r="C13676" i="1"/>
  <c r="D13676" i="1"/>
  <c r="M13676" i="1"/>
  <c r="C13677" i="1"/>
  <c r="D13677" i="1"/>
  <c r="M13677" i="1"/>
  <c r="C13678" i="1"/>
  <c r="D13678" i="1"/>
  <c r="M13678" i="1"/>
  <c r="C13679" i="1"/>
  <c r="D13679" i="1"/>
  <c r="M13679" i="1"/>
  <c r="C13680" i="1"/>
  <c r="D13680" i="1"/>
  <c r="M13680" i="1"/>
  <c r="C21808" i="1"/>
  <c r="D21808" i="1"/>
  <c r="M21808" i="1"/>
  <c r="C13681" i="1"/>
  <c r="D13681" i="1"/>
  <c r="M13681" i="1"/>
  <c r="C13682" i="1"/>
  <c r="D13682" i="1"/>
  <c r="M13682" i="1"/>
  <c r="C13683" i="1"/>
  <c r="D13683" i="1"/>
  <c r="M13683" i="1"/>
  <c r="C13684" i="1"/>
  <c r="D13684" i="1"/>
  <c r="M13684" i="1"/>
  <c r="C13685" i="1"/>
  <c r="D13685" i="1"/>
  <c r="M13685" i="1"/>
  <c r="C13686" i="1"/>
  <c r="D13686" i="1"/>
  <c r="M13686" i="1"/>
  <c r="C21809" i="1"/>
  <c r="D21809" i="1"/>
  <c r="M21809" i="1"/>
  <c r="C13687" i="1"/>
  <c r="D13687" i="1"/>
  <c r="M13687" i="1"/>
  <c r="C13688" i="1"/>
  <c r="D13688" i="1"/>
  <c r="M13688" i="1"/>
  <c r="C13689" i="1"/>
  <c r="D13689" i="1"/>
  <c r="M13689" i="1"/>
  <c r="C21810" i="1"/>
  <c r="D21810" i="1"/>
  <c r="M21810" i="1"/>
  <c r="C13690" i="1"/>
  <c r="M13690" i="1"/>
  <c r="C13691" i="1"/>
  <c r="D13691" i="1"/>
  <c r="M13691" i="1"/>
  <c r="C13692" i="1"/>
  <c r="D13692" i="1"/>
  <c r="M13692" i="1"/>
  <c r="C21811" i="1"/>
  <c r="D21811" i="1"/>
  <c r="M21811" i="1"/>
  <c r="C13693" i="1"/>
  <c r="D13693" i="1"/>
  <c r="M13693" i="1"/>
  <c r="C13694" i="1"/>
  <c r="D13694" i="1"/>
  <c r="M13694" i="1"/>
  <c r="C13695" i="1"/>
  <c r="D13695" i="1"/>
  <c r="M13695" i="1"/>
  <c r="C13696" i="1"/>
  <c r="D13696" i="1"/>
  <c r="M13696" i="1"/>
  <c r="C21812" i="1"/>
  <c r="D21812" i="1"/>
  <c r="M21812" i="1"/>
  <c r="C13697" i="1"/>
  <c r="D13697" i="1"/>
  <c r="M13697" i="1"/>
  <c r="C13698" i="1"/>
  <c r="D13698" i="1"/>
  <c r="M13698" i="1"/>
  <c r="C13699" i="1"/>
  <c r="D13699" i="1"/>
  <c r="M13699" i="1"/>
  <c r="C21813" i="1"/>
  <c r="D21813" i="1"/>
  <c r="M21813" i="1"/>
  <c r="C13700" i="1"/>
  <c r="D13700" i="1"/>
  <c r="M13700" i="1"/>
  <c r="C13701" i="1"/>
  <c r="D13701" i="1"/>
  <c r="M13701" i="1"/>
  <c r="C13702" i="1"/>
  <c r="D13702" i="1"/>
  <c r="M13702" i="1"/>
  <c r="C21814" i="1"/>
  <c r="D21814" i="1"/>
  <c r="M21814" i="1"/>
  <c r="C21815" i="1"/>
  <c r="D21815" i="1"/>
  <c r="M21815" i="1"/>
  <c r="C21816" i="1"/>
  <c r="D21816" i="1"/>
  <c r="M21816" i="1"/>
  <c r="C13703" i="1"/>
  <c r="D13703" i="1"/>
  <c r="M13703" i="1"/>
  <c r="C13704" i="1"/>
  <c r="D13704" i="1"/>
  <c r="M13704" i="1"/>
  <c r="C13705" i="1"/>
  <c r="D13705" i="1"/>
  <c r="M13705" i="1"/>
  <c r="C13706" i="1"/>
  <c r="D13706" i="1"/>
  <c r="M13706" i="1"/>
  <c r="C13707" i="1"/>
  <c r="D13707" i="1"/>
  <c r="M13707" i="1"/>
  <c r="C13708" i="1"/>
  <c r="M13708" i="1"/>
  <c r="C13709" i="1"/>
  <c r="D13709" i="1"/>
  <c r="M13709" i="1"/>
  <c r="C13710" i="1"/>
  <c r="D13710" i="1"/>
  <c r="M13710" i="1"/>
  <c r="C13711" i="1"/>
  <c r="D13711" i="1"/>
  <c r="M13711" i="1"/>
  <c r="C13712" i="1"/>
  <c r="D13712" i="1"/>
  <c r="M13712" i="1"/>
  <c r="C21817" i="1"/>
  <c r="D21817" i="1"/>
  <c r="M21817" i="1"/>
  <c r="C21818" i="1"/>
  <c r="D21818" i="1"/>
  <c r="M21818" i="1"/>
  <c r="C13713" i="1"/>
  <c r="D13713" i="1"/>
  <c r="M13713" i="1"/>
  <c r="C13714" i="1"/>
  <c r="D13714" i="1"/>
  <c r="M13714" i="1"/>
  <c r="C13715" i="1"/>
  <c r="D13715" i="1"/>
  <c r="M13715" i="1"/>
  <c r="C13716" i="1"/>
  <c r="D13716" i="1"/>
  <c r="M13716" i="1"/>
  <c r="C21819" i="1"/>
  <c r="D21819" i="1"/>
  <c r="M21819" i="1"/>
  <c r="C13717" i="1"/>
  <c r="D13717" i="1"/>
  <c r="M13717" i="1"/>
  <c r="C13718" i="1"/>
  <c r="D13718" i="1"/>
  <c r="M13718" i="1"/>
  <c r="C13719" i="1"/>
  <c r="D13719" i="1"/>
  <c r="M13719" i="1"/>
  <c r="C13720" i="1"/>
  <c r="D13720" i="1"/>
  <c r="M13720" i="1"/>
  <c r="C13721" i="1"/>
  <c r="D13721" i="1"/>
  <c r="M13721" i="1"/>
  <c r="C13723" i="1"/>
  <c r="D13723" i="1"/>
  <c r="M13723" i="1"/>
  <c r="C13724" i="1"/>
  <c r="D13724" i="1"/>
  <c r="M13724" i="1"/>
  <c r="C13725" i="1"/>
  <c r="D13725" i="1"/>
  <c r="M13725" i="1"/>
  <c r="C13726" i="1"/>
  <c r="D13726" i="1"/>
  <c r="M13726" i="1"/>
  <c r="C13727" i="1"/>
  <c r="D13727" i="1"/>
  <c r="M13727" i="1"/>
  <c r="C13728" i="1"/>
  <c r="D13728" i="1"/>
  <c r="M13728" i="1"/>
  <c r="C13729" i="1"/>
  <c r="D13729" i="1"/>
  <c r="M13729" i="1"/>
  <c r="C21820" i="1"/>
  <c r="D21820" i="1"/>
  <c r="M21820" i="1"/>
  <c r="C13730" i="1"/>
  <c r="D13730" i="1"/>
  <c r="M13730" i="1"/>
  <c r="C13731" i="1"/>
  <c r="M13731" i="1"/>
  <c r="C13733" i="1"/>
  <c r="D13733" i="1"/>
  <c r="M13733" i="1"/>
  <c r="C13734" i="1"/>
  <c r="D13734" i="1"/>
  <c r="M13734" i="1"/>
  <c r="C13732" i="1"/>
  <c r="D13732" i="1"/>
  <c r="M13732" i="1"/>
  <c r="C13735" i="1"/>
  <c r="M13735" i="1"/>
  <c r="C13737" i="1"/>
  <c r="D13737" i="1"/>
  <c r="M13737" i="1"/>
  <c r="C13738" i="1"/>
  <c r="M13738" i="1"/>
  <c r="C21821" i="1"/>
  <c r="D21821" i="1"/>
  <c r="M21821" i="1"/>
  <c r="C13739" i="1"/>
  <c r="D13739" i="1"/>
  <c r="M13739" i="1"/>
  <c r="C13740" i="1"/>
  <c r="M13740" i="1"/>
  <c r="C21822" i="1"/>
  <c r="D21822" i="1"/>
  <c r="M21822" i="1"/>
  <c r="C13741" i="1"/>
  <c r="D13741" i="1"/>
  <c r="M13741" i="1"/>
  <c r="C13742" i="1"/>
  <c r="M13742" i="1"/>
  <c r="C13736" i="1"/>
  <c r="M13736" i="1"/>
  <c r="C21823" i="1"/>
  <c r="D21823" i="1"/>
  <c r="M21823" i="1"/>
  <c r="C13743" i="1"/>
  <c r="D13743" i="1"/>
  <c r="M13743" i="1"/>
  <c r="C13744" i="1"/>
  <c r="D13744" i="1"/>
  <c r="M13744" i="1"/>
  <c r="C13745" i="1"/>
  <c r="D13745" i="1"/>
  <c r="M13745" i="1"/>
  <c r="C13746" i="1"/>
  <c r="M13746" i="1"/>
  <c r="C13747" i="1"/>
  <c r="M13747" i="1"/>
  <c r="C13748" i="1"/>
  <c r="D13748" i="1"/>
  <c r="M13748" i="1"/>
  <c r="C13749" i="1"/>
  <c r="M13749" i="1"/>
  <c r="C13751" i="1"/>
  <c r="D13751" i="1"/>
  <c r="M13751" i="1"/>
  <c r="C13753" i="1"/>
  <c r="D13753" i="1"/>
  <c r="M13753" i="1"/>
  <c r="C13752" i="1"/>
  <c r="D13752" i="1"/>
  <c r="M13752" i="1"/>
  <c r="C21824" i="1"/>
  <c r="D21824" i="1"/>
  <c r="M21824" i="1"/>
  <c r="C21825" i="1"/>
  <c r="D21825" i="1"/>
  <c r="M21825" i="1"/>
  <c r="C21826" i="1"/>
  <c r="D21826" i="1"/>
  <c r="M21826" i="1"/>
  <c r="C13754" i="1"/>
  <c r="M13754" i="1"/>
  <c r="C13755" i="1"/>
  <c r="D13755" i="1"/>
  <c r="M13755" i="1"/>
  <c r="C21827" i="1"/>
  <c r="D21827" i="1"/>
  <c r="M21827" i="1"/>
  <c r="C21828" i="1"/>
  <c r="D21828" i="1"/>
  <c r="M21828" i="1"/>
  <c r="C13756" i="1"/>
  <c r="D13756" i="1"/>
  <c r="M13756" i="1"/>
  <c r="C13757" i="1"/>
  <c r="M13757" i="1"/>
  <c r="C21830" i="1"/>
  <c r="D21830" i="1"/>
  <c r="M21830" i="1"/>
  <c r="C13759" i="1"/>
  <c r="M13759" i="1"/>
  <c r="C13758" i="1"/>
  <c r="D13758" i="1"/>
  <c r="M13758" i="1"/>
  <c r="C13760" i="1"/>
  <c r="D13760" i="1"/>
  <c r="M13760" i="1"/>
  <c r="C13762" i="1"/>
  <c r="D13762" i="1"/>
  <c r="M13762" i="1"/>
  <c r="C13761" i="1"/>
  <c r="M13761" i="1"/>
  <c r="C13763" i="1"/>
  <c r="D13763" i="1"/>
  <c r="M13763" i="1"/>
  <c r="C21831" i="1"/>
  <c r="D21831" i="1"/>
  <c r="M21831" i="1"/>
  <c r="C13764" i="1"/>
  <c r="D13764" i="1"/>
  <c r="M13764" i="1"/>
  <c r="C13765" i="1"/>
  <c r="D13765" i="1"/>
  <c r="M13765" i="1"/>
  <c r="C13766" i="1"/>
  <c r="D13766" i="1"/>
  <c r="M13766" i="1"/>
  <c r="C13767" i="1"/>
  <c r="D13767" i="1"/>
  <c r="M13767" i="1"/>
  <c r="C13768" i="1"/>
  <c r="D13768" i="1"/>
  <c r="M13768" i="1"/>
  <c r="C21832" i="1"/>
  <c r="D21832" i="1"/>
  <c r="M21832" i="1"/>
  <c r="C21833" i="1"/>
  <c r="D21833" i="1"/>
  <c r="M21833" i="1"/>
  <c r="C13769" i="1"/>
  <c r="M13769" i="1"/>
  <c r="C13770" i="1"/>
  <c r="D13770" i="1"/>
  <c r="M13770" i="1"/>
  <c r="C13771" i="1"/>
  <c r="M13771" i="1"/>
  <c r="C13772" i="1"/>
  <c r="D13772" i="1"/>
  <c r="M13772" i="1"/>
  <c r="C13773" i="1"/>
  <c r="D13773" i="1"/>
  <c r="M13773" i="1"/>
  <c r="C21834" i="1"/>
  <c r="D21834" i="1"/>
  <c r="M21834" i="1"/>
  <c r="C13774" i="1"/>
  <c r="D13774" i="1"/>
  <c r="M13774" i="1"/>
  <c r="C13775" i="1"/>
  <c r="D13775" i="1"/>
  <c r="M13775" i="1"/>
  <c r="C21835" i="1"/>
  <c r="D21835" i="1"/>
  <c r="M21835" i="1"/>
  <c r="C13776" i="1"/>
  <c r="D13776" i="1"/>
  <c r="M13776" i="1"/>
  <c r="C13777" i="1"/>
  <c r="D13777" i="1"/>
  <c r="M13777" i="1"/>
  <c r="C13778" i="1"/>
  <c r="D13778" i="1"/>
  <c r="M13778" i="1"/>
  <c r="C21836" i="1"/>
  <c r="D21836" i="1"/>
  <c r="M21836" i="1"/>
  <c r="C13779" i="1"/>
  <c r="D13779" i="1"/>
  <c r="M13779" i="1"/>
  <c r="C21837" i="1"/>
  <c r="D21837" i="1"/>
  <c r="M21837" i="1"/>
  <c r="C21838" i="1"/>
  <c r="D21838" i="1"/>
  <c r="M21838" i="1"/>
  <c r="C21839" i="1"/>
  <c r="D21839" i="1"/>
  <c r="M21839" i="1"/>
  <c r="C13780" i="1"/>
  <c r="D13780" i="1"/>
  <c r="M13780" i="1"/>
  <c r="C13781" i="1"/>
  <c r="D13781" i="1"/>
  <c r="M13781" i="1"/>
  <c r="C21840" i="1"/>
  <c r="D21840" i="1"/>
  <c r="M21840" i="1"/>
  <c r="C13782" i="1"/>
  <c r="D13782" i="1"/>
  <c r="M13782" i="1"/>
  <c r="C13783" i="1"/>
  <c r="D13783" i="1"/>
  <c r="M13783" i="1"/>
  <c r="C13784" i="1"/>
  <c r="D13784" i="1"/>
  <c r="M13784" i="1"/>
  <c r="C13786" i="1"/>
  <c r="D13786" i="1"/>
  <c r="M13786" i="1"/>
  <c r="C13787" i="1"/>
  <c r="D13787" i="1"/>
  <c r="M13787" i="1"/>
  <c r="C13788" i="1"/>
  <c r="D13788" i="1"/>
  <c r="M13788" i="1"/>
  <c r="C13789" i="1"/>
  <c r="D13789" i="1"/>
  <c r="M13789" i="1"/>
  <c r="C13790" i="1"/>
  <c r="D13790" i="1"/>
  <c r="M13790" i="1"/>
  <c r="C13792" i="1"/>
  <c r="D13792" i="1"/>
  <c r="M13792" i="1"/>
  <c r="C13793" i="1"/>
  <c r="D13793" i="1"/>
  <c r="M13793" i="1"/>
  <c r="C21841" i="1"/>
  <c r="D21841" i="1"/>
  <c r="M21841" i="1"/>
  <c r="C13794" i="1"/>
  <c r="D13794" i="1"/>
  <c r="M13794" i="1"/>
  <c r="C21842" i="1"/>
  <c r="D21842" i="1"/>
  <c r="M21842" i="1"/>
  <c r="C21843" i="1"/>
  <c r="D21843" i="1"/>
  <c r="M21843" i="1"/>
  <c r="C13795" i="1"/>
  <c r="D13795" i="1"/>
  <c r="M13795" i="1"/>
  <c r="C21844" i="1"/>
  <c r="D21844" i="1"/>
  <c r="M21844" i="1"/>
  <c r="C21845" i="1"/>
  <c r="D21845" i="1"/>
  <c r="M21845" i="1"/>
  <c r="C13796" i="1"/>
  <c r="D13796" i="1"/>
  <c r="M13796" i="1"/>
  <c r="C21846" i="1"/>
  <c r="D21846" i="1"/>
  <c r="M21846" i="1"/>
  <c r="C21847" i="1"/>
  <c r="D21847" i="1"/>
  <c r="M21847" i="1"/>
  <c r="C21848" i="1"/>
  <c r="D21848" i="1"/>
  <c r="M21848" i="1"/>
  <c r="C21849" i="1"/>
  <c r="D21849" i="1"/>
  <c r="M21849" i="1"/>
  <c r="C13797" i="1"/>
  <c r="D13797" i="1"/>
  <c r="M13797" i="1"/>
  <c r="C13799" i="1"/>
  <c r="D13799" i="1"/>
  <c r="M13799" i="1"/>
  <c r="C13798" i="1"/>
  <c r="D13798" i="1"/>
  <c r="M13798" i="1"/>
  <c r="C21850" i="1"/>
  <c r="D21850" i="1"/>
  <c r="M21850" i="1"/>
  <c r="C21851" i="1"/>
  <c r="D21851" i="1"/>
  <c r="M21851" i="1"/>
  <c r="C13800" i="1"/>
  <c r="D13800" i="1"/>
  <c r="M13800" i="1"/>
  <c r="C21852" i="1"/>
  <c r="D21852" i="1"/>
  <c r="M21852" i="1"/>
  <c r="C13801" i="1"/>
  <c r="D13801" i="1"/>
  <c r="M13801" i="1"/>
  <c r="C13802" i="1"/>
  <c r="D13802" i="1"/>
  <c r="M13802" i="1"/>
  <c r="C13803" i="1"/>
  <c r="D13803" i="1"/>
  <c r="M13803" i="1"/>
  <c r="C13804" i="1"/>
  <c r="D13804" i="1"/>
  <c r="M13804" i="1"/>
  <c r="C21853" i="1"/>
  <c r="D21853" i="1"/>
  <c r="M21853" i="1"/>
  <c r="C21854" i="1"/>
  <c r="D21854" i="1"/>
  <c r="M21854" i="1"/>
  <c r="C13805" i="1"/>
  <c r="D13805" i="1"/>
  <c r="M13805" i="1"/>
  <c r="C21855" i="1"/>
  <c r="D21855" i="1"/>
  <c r="M21855" i="1"/>
  <c r="C13806" i="1"/>
  <c r="D13806" i="1"/>
  <c r="M13806" i="1"/>
  <c r="C13807" i="1"/>
  <c r="D13807" i="1"/>
  <c r="M13807" i="1"/>
  <c r="C13808" i="1"/>
  <c r="D13808" i="1"/>
  <c r="M13808" i="1"/>
  <c r="C13809" i="1"/>
  <c r="D13809" i="1"/>
  <c r="M13809" i="1"/>
  <c r="C13810" i="1"/>
  <c r="D13810" i="1"/>
  <c r="M13810" i="1"/>
  <c r="C21856" i="1"/>
  <c r="D21856" i="1"/>
  <c r="M21856" i="1"/>
  <c r="C13812" i="1"/>
  <c r="D13812" i="1"/>
  <c r="M13812" i="1"/>
  <c r="C13811" i="1"/>
  <c r="D13811" i="1"/>
  <c r="M13811" i="1"/>
  <c r="C13813" i="1"/>
  <c r="D13813" i="1"/>
  <c r="M13813" i="1"/>
  <c r="C13814" i="1"/>
  <c r="D13814" i="1"/>
  <c r="M13814" i="1"/>
  <c r="C13815" i="1"/>
  <c r="D13815" i="1"/>
  <c r="M13815" i="1"/>
  <c r="C13816" i="1"/>
  <c r="D13816" i="1"/>
  <c r="M13816" i="1"/>
  <c r="C13817" i="1"/>
  <c r="D13817" i="1"/>
  <c r="M13817" i="1"/>
  <c r="C13818" i="1"/>
  <c r="D13818" i="1"/>
  <c r="M13818" i="1"/>
  <c r="C13819" i="1"/>
  <c r="D13819" i="1"/>
  <c r="M13819" i="1"/>
  <c r="C13820" i="1"/>
  <c r="D13820" i="1"/>
  <c r="M13820" i="1"/>
  <c r="C21857" i="1"/>
  <c r="D21857" i="1"/>
  <c r="M21857" i="1"/>
  <c r="C21858" i="1"/>
  <c r="D21858" i="1"/>
  <c r="M21858" i="1"/>
  <c r="C13821" i="1"/>
  <c r="D13821" i="1"/>
  <c r="M13821" i="1"/>
  <c r="C13822" i="1"/>
  <c r="D13822" i="1"/>
  <c r="M13822" i="1"/>
  <c r="C21859" i="1"/>
  <c r="D21859" i="1"/>
  <c r="M21859" i="1"/>
  <c r="C13823" i="1"/>
  <c r="D13823" i="1"/>
  <c r="M13823" i="1"/>
  <c r="C21860" i="1"/>
  <c r="D21860" i="1"/>
  <c r="M21860" i="1"/>
  <c r="C13824" i="1"/>
  <c r="D13824" i="1"/>
  <c r="M13824" i="1"/>
  <c r="C13825" i="1"/>
  <c r="D13825" i="1"/>
  <c r="M13825" i="1"/>
  <c r="C13826" i="1"/>
  <c r="D13826" i="1"/>
  <c r="M13826" i="1"/>
  <c r="C21861" i="1"/>
  <c r="D21861" i="1"/>
  <c r="M21861" i="1"/>
  <c r="C13827" i="1"/>
  <c r="D13827" i="1"/>
  <c r="M13827" i="1"/>
  <c r="C13828" i="1"/>
  <c r="M13828" i="1"/>
  <c r="C13829" i="1"/>
  <c r="D13829" i="1"/>
  <c r="M13829" i="1"/>
  <c r="C13830" i="1"/>
  <c r="D13830" i="1"/>
  <c r="M13830" i="1"/>
  <c r="C21862" i="1"/>
  <c r="D21862" i="1"/>
  <c r="M21862" i="1"/>
  <c r="C21863" i="1"/>
  <c r="D21863" i="1"/>
  <c r="M21863" i="1"/>
  <c r="C13831" i="1"/>
  <c r="D13831" i="1"/>
  <c r="M13831" i="1"/>
  <c r="C13832" i="1"/>
  <c r="D13832" i="1"/>
  <c r="M13832" i="1"/>
  <c r="C13833" i="1"/>
  <c r="D13833" i="1"/>
  <c r="M13833" i="1"/>
  <c r="C13835" i="1"/>
  <c r="D13835" i="1"/>
  <c r="M13835" i="1"/>
  <c r="C21864" i="1"/>
  <c r="D21864" i="1"/>
  <c r="M21864" i="1"/>
  <c r="C21865" i="1"/>
  <c r="D21865" i="1"/>
  <c r="M21865" i="1"/>
  <c r="C21866" i="1"/>
  <c r="D21866" i="1"/>
  <c r="M21866" i="1"/>
  <c r="C21867" i="1"/>
  <c r="D21867" i="1"/>
  <c r="M21867" i="1"/>
  <c r="C13836" i="1"/>
  <c r="D13836" i="1"/>
  <c r="M13836" i="1"/>
  <c r="C13837" i="1"/>
  <c r="D13837" i="1"/>
  <c r="M13837" i="1"/>
  <c r="C13838" i="1"/>
  <c r="D13838" i="1"/>
  <c r="M13838" i="1"/>
  <c r="C13839" i="1"/>
  <c r="D13839" i="1"/>
  <c r="M13839" i="1"/>
  <c r="C21868" i="1"/>
  <c r="D21868" i="1"/>
  <c r="M21868" i="1"/>
  <c r="C13840" i="1"/>
  <c r="D13840" i="1"/>
  <c r="M13840" i="1"/>
  <c r="C13841" i="1"/>
  <c r="D13841" i="1"/>
  <c r="M13841" i="1"/>
  <c r="C13842" i="1"/>
  <c r="D13842" i="1"/>
  <c r="M13842" i="1"/>
  <c r="C13843" i="1"/>
  <c r="D13843" i="1"/>
  <c r="M13843" i="1"/>
  <c r="C21869" i="1"/>
  <c r="D21869" i="1"/>
  <c r="M21869" i="1"/>
  <c r="C21870" i="1"/>
  <c r="D21870" i="1"/>
  <c r="M21870" i="1"/>
  <c r="C21871" i="1"/>
  <c r="D21871" i="1"/>
  <c r="M21871" i="1"/>
  <c r="C13844" i="1"/>
  <c r="D13844" i="1"/>
  <c r="M13844" i="1"/>
  <c r="C13846" i="1"/>
  <c r="D13846" i="1"/>
  <c r="M13846" i="1"/>
  <c r="C21872" i="1"/>
  <c r="D21872" i="1"/>
  <c r="M21872" i="1"/>
  <c r="C13847" i="1"/>
  <c r="D13847" i="1"/>
  <c r="M13847" i="1"/>
  <c r="C13848" i="1"/>
  <c r="D13848" i="1"/>
  <c r="M13848" i="1"/>
  <c r="C13849" i="1"/>
  <c r="D13849" i="1"/>
  <c r="M13849" i="1"/>
  <c r="C21873" i="1"/>
  <c r="D21873" i="1"/>
  <c r="M21873" i="1"/>
  <c r="C21874" i="1"/>
  <c r="D21874" i="1"/>
  <c r="M21874" i="1"/>
  <c r="C13850" i="1"/>
  <c r="D13850" i="1"/>
  <c r="M13850" i="1"/>
  <c r="C13851" i="1"/>
  <c r="D13851" i="1"/>
  <c r="M13851" i="1"/>
  <c r="C21875" i="1"/>
  <c r="D21875" i="1"/>
  <c r="M21875" i="1"/>
  <c r="C13852" i="1"/>
  <c r="D13852" i="1"/>
  <c r="M13852" i="1"/>
  <c r="C13853" i="1"/>
  <c r="D13853" i="1"/>
  <c r="M13853" i="1"/>
  <c r="C13854" i="1"/>
  <c r="D13854" i="1"/>
  <c r="M13854" i="1"/>
  <c r="C13855" i="1"/>
  <c r="D13855" i="1"/>
  <c r="M13855" i="1"/>
  <c r="C13856" i="1"/>
  <c r="D13856" i="1"/>
  <c r="M13856" i="1"/>
  <c r="C13857" i="1"/>
  <c r="D13857" i="1"/>
  <c r="M13857" i="1"/>
  <c r="C13858" i="1"/>
  <c r="D13858" i="1"/>
  <c r="M13858" i="1"/>
  <c r="C13859" i="1"/>
  <c r="D13859" i="1"/>
  <c r="M13859" i="1"/>
  <c r="C13860" i="1"/>
  <c r="D13860" i="1"/>
  <c r="M13860" i="1"/>
  <c r="C13861" i="1"/>
  <c r="D13861" i="1"/>
  <c r="M13861" i="1"/>
  <c r="C21876" i="1"/>
  <c r="D21876" i="1"/>
  <c r="M21876" i="1"/>
  <c r="C13862" i="1"/>
  <c r="M13862" i="1"/>
  <c r="C21877" i="1"/>
  <c r="D21877" i="1"/>
  <c r="M21877" i="1"/>
  <c r="C13863" i="1"/>
  <c r="D13863" i="1"/>
  <c r="M13863" i="1"/>
  <c r="C13864" i="1"/>
  <c r="D13864" i="1"/>
  <c r="M13864" i="1"/>
  <c r="C13865" i="1"/>
  <c r="D13865" i="1"/>
  <c r="M13865" i="1"/>
  <c r="C13866" i="1"/>
  <c r="D13866" i="1"/>
  <c r="M13866" i="1"/>
  <c r="C21878" i="1"/>
  <c r="D21878" i="1"/>
  <c r="M21878" i="1"/>
  <c r="C21879" i="1"/>
  <c r="D21879" i="1"/>
  <c r="M21879" i="1"/>
  <c r="C13845" i="1"/>
  <c r="D13845" i="1"/>
  <c r="M13845" i="1"/>
  <c r="C13867" i="1"/>
  <c r="D13867" i="1"/>
  <c r="M13867" i="1"/>
  <c r="C13868" i="1"/>
  <c r="D13868" i="1"/>
  <c r="M13868" i="1"/>
  <c r="C21880" i="1"/>
  <c r="D21880" i="1"/>
  <c r="M21880" i="1"/>
  <c r="C13869" i="1"/>
  <c r="D13869" i="1"/>
  <c r="M13869" i="1"/>
  <c r="C21881" i="1"/>
  <c r="D21881" i="1"/>
  <c r="M21881" i="1"/>
  <c r="C13870" i="1"/>
  <c r="D13870" i="1"/>
  <c r="M13870" i="1"/>
  <c r="C13871" i="1"/>
  <c r="D13871" i="1"/>
  <c r="M13871" i="1"/>
  <c r="C13872" i="1"/>
  <c r="D13872" i="1"/>
  <c r="M13872" i="1"/>
  <c r="C13873" i="1"/>
  <c r="D13873" i="1"/>
  <c r="M13873" i="1"/>
  <c r="C13874" i="1"/>
  <c r="D13874" i="1"/>
  <c r="M13874" i="1"/>
  <c r="C21882" i="1"/>
  <c r="D21882" i="1"/>
  <c r="M21882" i="1"/>
  <c r="C13875" i="1"/>
  <c r="M13875" i="1"/>
  <c r="C13877" i="1"/>
  <c r="D13877" i="1"/>
  <c r="M13877" i="1"/>
  <c r="C13876" i="1"/>
  <c r="D13876" i="1"/>
  <c r="M13876" i="1"/>
  <c r="C21883" i="1"/>
  <c r="D21883" i="1"/>
  <c r="M21883" i="1"/>
  <c r="C13878" i="1"/>
  <c r="D13878" i="1"/>
  <c r="M13878" i="1"/>
  <c r="C13879" i="1"/>
  <c r="D13879" i="1"/>
  <c r="M13879" i="1"/>
  <c r="C21884" i="1"/>
  <c r="D21884" i="1"/>
  <c r="M21884" i="1"/>
  <c r="C13880" i="1"/>
  <c r="D13880" i="1"/>
  <c r="M13880" i="1"/>
  <c r="C13881" i="1"/>
  <c r="D13881" i="1"/>
  <c r="M13881" i="1"/>
  <c r="C13882" i="1"/>
  <c r="M13882" i="1"/>
  <c r="C21885" i="1"/>
  <c r="D21885" i="1"/>
  <c r="M21885" i="1"/>
  <c r="C13883" i="1"/>
  <c r="M13883" i="1"/>
  <c r="C13884" i="1"/>
  <c r="D13884" i="1"/>
  <c r="M13884" i="1"/>
  <c r="C13885" i="1"/>
  <c r="D13885" i="1"/>
  <c r="M13885" i="1"/>
  <c r="C21886" i="1"/>
  <c r="D21886" i="1"/>
  <c r="M21886" i="1"/>
  <c r="C21887" i="1"/>
  <c r="D21887" i="1"/>
  <c r="M21887" i="1"/>
  <c r="C13886" i="1"/>
  <c r="D13886" i="1"/>
  <c r="M13886" i="1"/>
  <c r="C21888" i="1"/>
  <c r="D21888" i="1"/>
  <c r="M21888" i="1"/>
  <c r="C13887" i="1"/>
  <c r="D13887" i="1"/>
  <c r="M13887" i="1"/>
  <c r="C13888" i="1"/>
  <c r="D13888" i="1"/>
  <c r="M13888" i="1"/>
  <c r="C13889" i="1"/>
  <c r="D13889" i="1"/>
  <c r="M13889" i="1"/>
  <c r="C13890" i="1"/>
  <c r="D13890" i="1"/>
  <c r="M13890" i="1"/>
  <c r="C13891" i="1"/>
  <c r="D13891" i="1"/>
  <c r="M13891" i="1"/>
  <c r="C13892" i="1"/>
  <c r="D13892" i="1"/>
  <c r="M13892" i="1"/>
  <c r="C13893" i="1"/>
  <c r="D13893" i="1"/>
  <c r="M13893" i="1"/>
  <c r="C13894" i="1"/>
  <c r="D13894" i="1"/>
  <c r="M13894" i="1"/>
  <c r="C13895" i="1"/>
  <c r="D13895" i="1"/>
  <c r="M13895" i="1"/>
  <c r="C21889" i="1"/>
  <c r="D21889" i="1"/>
  <c r="M21889" i="1"/>
  <c r="C13896" i="1"/>
  <c r="D13896" i="1"/>
  <c r="M13896" i="1"/>
  <c r="C21890" i="1"/>
  <c r="D21890" i="1"/>
  <c r="M21890" i="1"/>
  <c r="C21891" i="1"/>
  <c r="D21891" i="1"/>
  <c r="M21891" i="1"/>
  <c r="C21892" i="1"/>
  <c r="D21892" i="1"/>
  <c r="M21892" i="1"/>
  <c r="C21893" i="1"/>
  <c r="D21893" i="1"/>
  <c r="M21893" i="1"/>
  <c r="C13897" i="1"/>
  <c r="D13897" i="1"/>
  <c r="M13897" i="1"/>
  <c r="C13898" i="1"/>
  <c r="D13898" i="1"/>
  <c r="M13898" i="1"/>
  <c r="C21894" i="1"/>
  <c r="D21894" i="1"/>
  <c r="M21894" i="1"/>
  <c r="C13899" i="1"/>
  <c r="D13899" i="1"/>
  <c r="M13899" i="1"/>
  <c r="C13900" i="1"/>
  <c r="D13900" i="1"/>
  <c r="M13900" i="1"/>
  <c r="C13901" i="1"/>
  <c r="D13901" i="1"/>
  <c r="M13901" i="1"/>
  <c r="C13785" i="1"/>
  <c r="D13785" i="1"/>
  <c r="M13785" i="1"/>
  <c r="C13902" i="1"/>
  <c r="D13902" i="1"/>
  <c r="M13902" i="1"/>
  <c r="C21895" i="1"/>
  <c r="D21895" i="1"/>
  <c r="M21895" i="1"/>
  <c r="C21896" i="1"/>
  <c r="D21896" i="1"/>
  <c r="M21896" i="1"/>
  <c r="C21897" i="1"/>
  <c r="D21897" i="1"/>
  <c r="M21897" i="1"/>
  <c r="C13903" i="1"/>
  <c r="D13903" i="1"/>
  <c r="M13903" i="1"/>
  <c r="C13904" i="1"/>
  <c r="D13904" i="1"/>
  <c r="M13904" i="1"/>
  <c r="C13905" i="1"/>
  <c r="D13905" i="1"/>
  <c r="M13905" i="1"/>
  <c r="C13906" i="1"/>
  <c r="D13906" i="1"/>
  <c r="M13906" i="1"/>
  <c r="C13907" i="1"/>
  <c r="D13907" i="1"/>
  <c r="M13907" i="1"/>
  <c r="C13908" i="1"/>
  <c r="D13908" i="1"/>
  <c r="M13908" i="1"/>
  <c r="C13909" i="1"/>
  <c r="D13909" i="1"/>
  <c r="M13909" i="1"/>
  <c r="C13910" i="1"/>
  <c r="D13910" i="1"/>
  <c r="M13910" i="1"/>
  <c r="C21898" i="1"/>
  <c r="D21898" i="1"/>
  <c r="M21898" i="1"/>
  <c r="C13911" i="1"/>
  <c r="D13911" i="1"/>
  <c r="M13911" i="1"/>
  <c r="C13912" i="1"/>
  <c r="D13912" i="1"/>
  <c r="M13912" i="1"/>
  <c r="C13913" i="1"/>
  <c r="D13913" i="1"/>
  <c r="M13913" i="1"/>
  <c r="C21899" i="1"/>
  <c r="D21899" i="1"/>
  <c r="M21899" i="1"/>
  <c r="C21900" i="1"/>
  <c r="D21900" i="1"/>
  <c r="M21900" i="1"/>
  <c r="C21901" i="1"/>
  <c r="D21901" i="1"/>
  <c r="M21901" i="1"/>
  <c r="C21902" i="1"/>
  <c r="D21902" i="1"/>
  <c r="M21902" i="1"/>
  <c r="C21903" i="1"/>
  <c r="D21903" i="1"/>
  <c r="M21903" i="1"/>
  <c r="C13914" i="1"/>
  <c r="D13914" i="1"/>
  <c r="M13914" i="1"/>
  <c r="C13915" i="1"/>
  <c r="D13915" i="1"/>
  <c r="M13915" i="1"/>
  <c r="C21904" i="1"/>
  <c r="D21904" i="1"/>
  <c r="M21904" i="1"/>
  <c r="C21905" i="1"/>
  <c r="D21905" i="1"/>
  <c r="M21905" i="1"/>
  <c r="C21906" i="1"/>
  <c r="D21906" i="1"/>
  <c r="M21906" i="1"/>
  <c r="C21907" i="1"/>
  <c r="D21907" i="1"/>
  <c r="M21907" i="1"/>
  <c r="C21908" i="1"/>
  <c r="D21908" i="1"/>
  <c r="M21908" i="1"/>
  <c r="C21909" i="1"/>
  <c r="D21909" i="1"/>
  <c r="M21909" i="1"/>
  <c r="C13917" i="1"/>
  <c r="D13917" i="1"/>
  <c r="M13917" i="1"/>
  <c r="C21910" i="1"/>
  <c r="D21910" i="1"/>
  <c r="M21910" i="1"/>
  <c r="C13918" i="1"/>
  <c r="D13918" i="1"/>
  <c r="M13918" i="1"/>
  <c r="C21911" i="1"/>
  <c r="D21911" i="1"/>
  <c r="M21911" i="1"/>
  <c r="C13919" i="1"/>
  <c r="D13919" i="1"/>
  <c r="M13919" i="1"/>
  <c r="C13920" i="1"/>
  <c r="D13920" i="1"/>
  <c r="M13920" i="1"/>
  <c r="C13921" i="1"/>
  <c r="D13921" i="1"/>
  <c r="M13921" i="1"/>
  <c r="C13922" i="1"/>
  <c r="D13922" i="1"/>
  <c r="M13922" i="1"/>
  <c r="C13923" i="1"/>
  <c r="D13923" i="1"/>
  <c r="M13923" i="1"/>
  <c r="C21912" i="1"/>
  <c r="D21912" i="1"/>
  <c r="M21912" i="1"/>
  <c r="C13924" i="1"/>
  <c r="D13924" i="1"/>
  <c r="M13924" i="1"/>
  <c r="C13925" i="1"/>
  <c r="D13925" i="1"/>
  <c r="M13925" i="1"/>
  <c r="C13926" i="1"/>
  <c r="D13926" i="1"/>
  <c r="M13926" i="1"/>
  <c r="C13927" i="1"/>
  <c r="D13927" i="1"/>
  <c r="M13927" i="1"/>
  <c r="C21913" i="1"/>
  <c r="D21913" i="1"/>
  <c r="M21913" i="1"/>
  <c r="C13928" i="1"/>
  <c r="D13928" i="1"/>
  <c r="M13928" i="1"/>
  <c r="C21914" i="1"/>
  <c r="D21914" i="1"/>
  <c r="M21914" i="1"/>
  <c r="C21915" i="1"/>
  <c r="D21915" i="1"/>
  <c r="M21915" i="1"/>
  <c r="C21916" i="1"/>
  <c r="D21916" i="1"/>
  <c r="M21916" i="1"/>
  <c r="C13930" i="1"/>
  <c r="D13930" i="1"/>
  <c r="M13930" i="1"/>
  <c r="C13929" i="1"/>
  <c r="D13929" i="1"/>
  <c r="M13929" i="1"/>
  <c r="C13722" i="1"/>
  <c r="D13722" i="1"/>
  <c r="M13722" i="1"/>
  <c r="C13931" i="1"/>
  <c r="D13931" i="1"/>
  <c r="M13931" i="1"/>
  <c r="C21917" i="1"/>
  <c r="D21917" i="1"/>
  <c r="M21917" i="1"/>
  <c r="C21918" i="1"/>
  <c r="D21918" i="1"/>
  <c r="M21918" i="1"/>
  <c r="C21919" i="1"/>
  <c r="D21919" i="1"/>
  <c r="M21919" i="1"/>
  <c r="C13932" i="1"/>
  <c r="D13932" i="1"/>
  <c r="M13932" i="1"/>
  <c r="C13933" i="1"/>
  <c r="D13933" i="1"/>
  <c r="M13933" i="1"/>
  <c r="C13934" i="1"/>
  <c r="D13934" i="1"/>
  <c r="M13934" i="1"/>
  <c r="C21920" i="1"/>
  <c r="D21920" i="1"/>
  <c r="M21920" i="1"/>
  <c r="C13935" i="1"/>
  <c r="D13935" i="1"/>
  <c r="M13935" i="1"/>
  <c r="C21921" i="1"/>
  <c r="D21921" i="1"/>
  <c r="M21921" i="1"/>
  <c r="C13936" i="1"/>
  <c r="D13936" i="1"/>
  <c r="M13936" i="1"/>
  <c r="C13937" i="1"/>
  <c r="D13937" i="1"/>
  <c r="M13937" i="1"/>
  <c r="C13938" i="1"/>
  <c r="D13938" i="1"/>
  <c r="M13938" i="1"/>
  <c r="C13939" i="1"/>
  <c r="D13939" i="1"/>
  <c r="M13939" i="1"/>
  <c r="C13940" i="1"/>
  <c r="D13940" i="1"/>
  <c r="M13940" i="1"/>
  <c r="C13941" i="1"/>
  <c r="D13941" i="1"/>
  <c r="M13941" i="1"/>
  <c r="C13942" i="1"/>
  <c r="D13942" i="1"/>
  <c r="M13942" i="1"/>
  <c r="C13943" i="1"/>
  <c r="D13943" i="1"/>
  <c r="M13943" i="1"/>
  <c r="C13944" i="1"/>
  <c r="D13944" i="1"/>
  <c r="M13944" i="1"/>
  <c r="C13945" i="1"/>
  <c r="D13945" i="1"/>
  <c r="M13945" i="1"/>
  <c r="C13946" i="1"/>
  <c r="D13946" i="1"/>
  <c r="M13946" i="1"/>
  <c r="C21922" i="1"/>
  <c r="D21922" i="1"/>
  <c r="M21922" i="1"/>
  <c r="C13947" i="1"/>
  <c r="D13947" i="1"/>
  <c r="M13947" i="1"/>
  <c r="C13948" i="1"/>
  <c r="D13948" i="1"/>
  <c r="M13948" i="1"/>
  <c r="C21923" i="1"/>
  <c r="D21923" i="1"/>
  <c r="M21923" i="1"/>
  <c r="C21924" i="1"/>
  <c r="D21924" i="1"/>
  <c r="M21924" i="1"/>
  <c r="C21925" i="1"/>
  <c r="D21925" i="1"/>
  <c r="M21925" i="1"/>
  <c r="C13949" i="1"/>
  <c r="D13949" i="1"/>
  <c r="M13949" i="1"/>
  <c r="C21926" i="1"/>
  <c r="D21926" i="1"/>
  <c r="M21926" i="1"/>
  <c r="C13950" i="1"/>
  <c r="D13950" i="1"/>
  <c r="M13950" i="1"/>
  <c r="C13951" i="1"/>
  <c r="D13951" i="1"/>
  <c r="M13951" i="1"/>
  <c r="C13952" i="1"/>
  <c r="D13952" i="1"/>
  <c r="M13952" i="1"/>
  <c r="C13953" i="1"/>
  <c r="D13953" i="1"/>
  <c r="M13953" i="1"/>
  <c r="C21927" i="1"/>
  <c r="D21927" i="1"/>
  <c r="M21927" i="1"/>
  <c r="C21928" i="1"/>
  <c r="D21928" i="1"/>
  <c r="M21928" i="1"/>
  <c r="C13954" i="1"/>
  <c r="D13954" i="1"/>
  <c r="M13954" i="1"/>
  <c r="C13955" i="1"/>
  <c r="D13955" i="1"/>
  <c r="M13955" i="1"/>
  <c r="C13956" i="1"/>
  <c r="D13956" i="1"/>
  <c r="M13956" i="1"/>
  <c r="C13957" i="1"/>
  <c r="D13957" i="1"/>
  <c r="M13957" i="1"/>
  <c r="C13958" i="1"/>
  <c r="D13958" i="1"/>
  <c r="M13958" i="1"/>
  <c r="C21929" i="1"/>
  <c r="D21929" i="1"/>
  <c r="M21929" i="1"/>
  <c r="C13959" i="1"/>
  <c r="D13959" i="1"/>
  <c r="M13959" i="1"/>
  <c r="C21930" i="1"/>
  <c r="D21930" i="1"/>
  <c r="M21930" i="1"/>
  <c r="C13960" i="1"/>
  <c r="D13960" i="1"/>
  <c r="M13960" i="1"/>
  <c r="C13961" i="1"/>
  <c r="D13961" i="1"/>
  <c r="M13961" i="1"/>
  <c r="C13962" i="1"/>
  <c r="D13962" i="1"/>
  <c r="M13962" i="1"/>
  <c r="C13963" i="1"/>
  <c r="D13963" i="1"/>
  <c r="M13963" i="1"/>
  <c r="C13965" i="1"/>
  <c r="D13965" i="1"/>
  <c r="M13965" i="1"/>
  <c r="C13966" i="1"/>
  <c r="D13966" i="1"/>
  <c r="M13966" i="1"/>
  <c r="C13967" i="1"/>
  <c r="D13967" i="1"/>
  <c r="M13967" i="1"/>
  <c r="C21931" i="1"/>
  <c r="D21931" i="1"/>
  <c r="M21931" i="1"/>
  <c r="C13968" i="1"/>
  <c r="D13968" i="1"/>
  <c r="M13968" i="1"/>
  <c r="C13969" i="1"/>
  <c r="D13969" i="1"/>
  <c r="M13969" i="1"/>
  <c r="C21932" i="1"/>
  <c r="D21932" i="1"/>
  <c r="M21932" i="1"/>
  <c r="C13970" i="1"/>
  <c r="D13970" i="1"/>
  <c r="M13970" i="1"/>
  <c r="C13971" i="1"/>
  <c r="D13971" i="1"/>
  <c r="M13971" i="1"/>
  <c r="C13972" i="1"/>
  <c r="D13972" i="1"/>
  <c r="M13972" i="1"/>
  <c r="C13973" i="1"/>
  <c r="D13973" i="1"/>
  <c r="M13973" i="1"/>
  <c r="C21933" i="1"/>
  <c r="D21933" i="1"/>
  <c r="M21933" i="1"/>
  <c r="C21934" i="1"/>
  <c r="D21934" i="1"/>
  <c r="M21934" i="1"/>
  <c r="C21935" i="1"/>
  <c r="D21935" i="1"/>
  <c r="M21935" i="1"/>
  <c r="C13975" i="1"/>
  <c r="D13975" i="1"/>
  <c r="M13975" i="1"/>
  <c r="C21936" i="1"/>
  <c r="D21936" i="1"/>
  <c r="M21936" i="1"/>
  <c r="C21937" i="1"/>
  <c r="D21937" i="1"/>
  <c r="M21937" i="1"/>
  <c r="C21938" i="1"/>
  <c r="D21938" i="1"/>
  <c r="M21938" i="1"/>
  <c r="C13976" i="1"/>
  <c r="D13976" i="1"/>
  <c r="M13976" i="1"/>
  <c r="C13977" i="1"/>
  <c r="D13977" i="1"/>
  <c r="M13977" i="1"/>
  <c r="C21939" i="1"/>
  <c r="D21939" i="1"/>
  <c r="M21939" i="1"/>
  <c r="C13978" i="1"/>
  <c r="D13978" i="1"/>
  <c r="M13978" i="1"/>
  <c r="C21940" i="1"/>
  <c r="D21940" i="1"/>
  <c r="M21940" i="1"/>
  <c r="C13979" i="1"/>
  <c r="M13979" i="1"/>
  <c r="C21941" i="1"/>
  <c r="D21941" i="1"/>
  <c r="M21941" i="1"/>
  <c r="C13980" i="1"/>
  <c r="D13980" i="1"/>
  <c r="M13980" i="1"/>
  <c r="C21942" i="1"/>
  <c r="D21942" i="1"/>
  <c r="M21942" i="1"/>
  <c r="C21943" i="1"/>
  <c r="D21943" i="1"/>
  <c r="M21943" i="1"/>
  <c r="C13981" i="1"/>
  <c r="D13981" i="1"/>
  <c r="M13981" i="1"/>
  <c r="C21944" i="1"/>
  <c r="D21944" i="1"/>
  <c r="M21944" i="1"/>
  <c r="C13982" i="1"/>
  <c r="D13982" i="1"/>
  <c r="M13982" i="1"/>
  <c r="C13983" i="1"/>
  <c r="D13983" i="1"/>
  <c r="M13983" i="1"/>
  <c r="C13984" i="1"/>
  <c r="D13984" i="1"/>
  <c r="M13984" i="1"/>
  <c r="C13985" i="1"/>
  <c r="D13985" i="1"/>
  <c r="M13985" i="1"/>
  <c r="C13986" i="1"/>
  <c r="D13986" i="1"/>
  <c r="M13986" i="1"/>
  <c r="C13987" i="1"/>
  <c r="D13987" i="1"/>
  <c r="M13987" i="1"/>
  <c r="C13988" i="1"/>
  <c r="D13988" i="1"/>
  <c r="M13988" i="1"/>
  <c r="C21945" i="1"/>
  <c r="D21945" i="1"/>
  <c r="M21945" i="1"/>
  <c r="C21946" i="1"/>
  <c r="D21946" i="1"/>
  <c r="M21946" i="1"/>
  <c r="C21947" i="1"/>
  <c r="D21947" i="1"/>
  <c r="M21947" i="1"/>
  <c r="C21948" i="1"/>
  <c r="D21948" i="1"/>
  <c r="M21948" i="1"/>
  <c r="C13989" i="1"/>
  <c r="D13989" i="1"/>
  <c r="M13989" i="1"/>
  <c r="C21949" i="1"/>
  <c r="D21949" i="1"/>
  <c r="M21949" i="1"/>
  <c r="C13990" i="1"/>
  <c r="D13990" i="1"/>
  <c r="M13990" i="1"/>
  <c r="C13991" i="1"/>
  <c r="D13991" i="1"/>
  <c r="M13991" i="1"/>
  <c r="C13992" i="1"/>
  <c r="D13992" i="1"/>
  <c r="M13992" i="1"/>
  <c r="C13993" i="1"/>
  <c r="D13993" i="1"/>
  <c r="M13993" i="1"/>
  <c r="C13994" i="1"/>
  <c r="D13994" i="1"/>
  <c r="M13994" i="1"/>
  <c r="C13995" i="1"/>
  <c r="D13995" i="1"/>
  <c r="M13995" i="1"/>
  <c r="C13996" i="1"/>
  <c r="D13996" i="1"/>
  <c r="M13996" i="1"/>
  <c r="C21950" i="1"/>
  <c r="D21950" i="1"/>
  <c r="M21950" i="1"/>
  <c r="C13997" i="1"/>
  <c r="D13997" i="1"/>
  <c r="M13997" i="1"/>
  <c r="C13998" i="1"/>
  <c r="D13998" i="1"/>
  <c r="M13998" i="1"/>
  <c r="C13999" i="1"/>
  <c r="D13999" i="1"/>
  <c r="M13999" i="1"/>
  <c r="C14000" i="1"/>
  <c r="D14000" i="1"/>
  <c r="M14000" i="1"/>
  <c r="C21951" i="1"/>
  <c r="D21951" i="1"/>
  <c r="M21951" i="1"/>
  <c r="C14001" i="1"/>
  <c r="D14001" i="1"/>
  <c r="M14001" i="1"/>
  <c r="C14002" i="1"/>
  <c r="D14002" i="1"/>
  <c r="M14002" i="1"/>
  <c r="C21952" i="1"/>
  <c r="D21952" i="1"/>
  <c r="M21952" i="1"/>
  <c r="C21953" i="1"/>
  <c r="D21953" i="1"/>
  <c r="M21953" i="1"/>
  <c r="C14003" i="1"/>
  <c r="M14003" i="1"/>
  <c r="C14004" i="1"/>
  <c r="D14004" i="1"/>
  <c r="M14004" i="1"/>
  <c r="C14005" i="1"/>
  <c r="D14005" i="1"/>
  <c r="M14005" i="1"/>
  <c r="C14006" i="1"/>
  <c r="D14006" i="1"/>
  <c r="M14006" i="1"/>
  <c r="C14012" i="1"/>
  <c r="D14012" i="1"/>
  <c r="M14012" i="1"/>
  <c r="C14007" i="1"/>
  <c r="D14007" i="1"/>
  <c r="M14007" i="1"/>
  <c r="C14008" i="1"/>
  <c r="D14008" i="1"/>
  <c r="M14008" i="1"/>
  <c r="C14009" i="1"/>
  <c r="D14009" i="1"/>
  <c r="M14009" i="1"/>
  <c r="C14010" i="1"/>
  <c r="D14010" i="1"/>
  <c r="M14010" i="1"/>
  <c r="C21954" i="1"/>
  <c r="D21954" i="1"/>
  <c r="M21954" i="1"/>
  <c r="C14011" i="1"/>
  <c r="D14011" i="1"/>
  <c r="M14011" i="1"/>
  <c r="C14013" i="1"/>
  <c r="D14013" i="1"/>
  <c r="M14013" i="1"/>
  <c r="C21955" i="1"/>
  <c r="D21955" i="1"/>
  <c r="M21955" i="1"/>
  <c r="C14014" i="1"/>
  <c r="D14014" i="1"/>
  <c r="M14014" i="1"/>
  <c r="C14015" i="1"/>
  <c r="D14015" i="1"/>
  <c r="M14015" i="1"/>
  <c r="C14016" i="1"/>
  <c r="D14016" i="1"/>
  <c r="M14016" i="1"/>
  <c r="C14017" i="1"/>
  <c r="D14017" i="1"/>
  <c r="M14017" i="1"/>
  <c r="C21956" i="1"/>
  <c r="D21956" i="1"/>
  <c r="M21956" i="1"/>
  <c r="C21957" i="1"/>
  <c r="D21957" i="1"/>
  <c r="M21957" i="1"/>
  <c r="C14018" i="1"/>
  <c r="D14018" i="1"/>
  <c r="M14018" i="1"/>
  <c r="C14019" i="1"/>
  <c r="D14019" i="1"/>
  <c r="M14019" i="1"/>
  <c r="C14020" i="1"/>
  <c r="D14020" i="1"/>
  <c r="M14020" i="1"/>
  <c r="C21958" i="1"/>
  <c r="D21958" i="1"/>
  <c r="M21958" i="1"/>
  <c r="C14021" i="1"/>
  <c r="D14021" i="1"/>
  <c r="M14021" i="1"/>
  <c r="C21959" i="1"/>
  <c r="D21959" i="1"/>
  <c r="M21959" i="1"/>
  <c r="C14024" i="1"/>
  <c r="D14024" i="1"/>
  <c r="M14024" i="1"/>
  <c r="C14022" i="1"/>
  <c r="D14022" i="1"/>
  <c r="M14022" i="1"/>
  <c r="C14023" i="1"/>
  <c r="D14023" i="1"/>
  <c r="M14023" i="1"/>
  <c r="C14025" i="1"/>
  <c r="D14025" i="1"/>
  <c r="M14025" i="1"/>
  <c r="C21960" i="1"/>
  <c r="D21960" i="1"/>
  <c r="M21960" i="1"/>
  <c r="C14027" i="1"/>
  <c r="D14027" i="1"/>
  <c r="M14027" i="1"/>
  <c r="C14028" i="1"/>
  <c r="D14028" i="1"/>
  <c r="M14028" i="1"/>
  <c r="C14029" i="1"/>
  <c r="D14029" i="1"/>
  <c r="M14029" i="1"/>
  <c r="C14030" i="1"/>
  <c r="D14030" i="1"/>
  <c r="M14030" i="1"/>
  <c r="C14031" i="1"/>
  <c r="D14031" i="1"/>
  <c r="M14031" i="1"/>
  <c r="C21961" i="1"/>
  <c r="D21961" i="1"/>
  <c r="M21961" i="1"/>
  <c r="C14032" i="1"/>
  <c r="D14032" i="1"/>
  <c r="M14032" i="1"/>
  <c r="C14033" i="1"/>
  <c r="D14033" i="1"/>
  <c r="M14033" i="1"/>
  <c r="C14034" i="1"/>
  <c r="D14034" i="1"/>
  <c r="M14034" i="1"/>
  <c r="C21962" i="1"/>
  <c r="D21962" i="1"/>
  <c r="M21962" i="1"/>
  <c r="C14035" i="1"/>
  <c r="D14035" i="1"/>
  <c r="M14035" i="1"/>
  <c r="C14036" i="1"/>
  <c r="D14036" i="1"/>
  <c r="M14036" i="1"/>
  <c r="C21963" i="1"/>
  <c r="D21963" i="1"/>
  <c r="M21963" i="1"/>
  <c r="C21964" i="1"/>
  <c r="D21964" i="1"/>
  <c r="M21964" i="1"/>
  <c r="C21965" i="1"/>
  <c r="D21965" i="1"/>
  <c r="M21965" i="1"/>
  <c r="C14038" i="1"/>
  <c r="D14038" i="1"/>
  <c r="M14038" i="1"/>
  <c r="C14039" i="1"/>
  <c r="D14039" i="1"/>
  <c r="M14039" i="1"/>
  <c r="C21966" i="1"/>
  <c r="D21966" i="1"/>
  <c r="M21966" i="1"/>
  <c r="C14040" i="1"/>
  <c r="D14040" i="1"/>
  <c r="M14040" i="1"/>
  <c r="C14042" i="1"/>
  <c r="D14042" i="1"/>
  <c r="M14042" i="1"/>
  <c r="C14043" i="1"/>
  <c r="D14043" i="1"/>
  <c r="M14043" i="1"/>
  <c r="C14044" i="1"/>
  <c r="D14044" i="1"/>
  <c r="M14044" i="1"/>
  <c r="C21967" i="1"/>
  <c r="D21967" i="1"/>
  <c r="M21967" i="1"/>
  <c r="C14045" i="1"/>
  <c r="D14045" i="1"/>
  <c r="M14045" i="1"/>
  <c r="C14046" i="1"/>
  <c r="D14046" i="1"/>
  <c r="M14046" i="1"/>
  <c r="C21968" i="1"/>
  <c r="D21968" i="1"/>
  <c r="M21968" i="1"/>
  <c r="C14047" i="1"/>
  <c r="D14047" i="1"/>
  <c r="M14047" i="1"/>
  <c r="C14048" i="1"/>
  <c r="D14048" i="1"/>
  <c r="M14048" i="1"/>
  <c r="C14049" i="1"/>
  <c r="D14049" i="1"/>
  <c r="M14049" i="1"/>
  <c r="C14050" i="1"/>
  <c r="D14050" i="1"/>
  <c r="M14050" i="1"/>
  <c r="C14052" i="1"/>
  <c r="D14052" i="1"/>
  <c r="M14052" i="1"/>
  <c r="C14051" i="1"/>
  <c r="D14051" i="1"/>
  <c r="M14051" i="1"/>
  <c r="C14053" i="1"/>
  <c r="D14053" i="1"/>
  <c r="M14053" i="1"/>
  <c r="C14054" i="1"/>
  <c r="D14054" i="1"/>
  <c r="M14054" i="1"/>
  <c r="C21969" i="1"/>
  <c r="D21969" i="1"/>
  <c r="M21969" i="1"/>
  <c r="C14055" i="1"/>
  <c r="D14055" i="1"/>
  <c r="M14055" i="1"/>
  <c r="C14056" i="1"/>
  <c r="D14056" i="1"/>
  <c r="M14056" i="1"/>
  <c r="C14057" i="1"/>
  <c r="D14057" i="1"/>
  <c r="M14057" i="1"/>
  <c r="C21970" i="1"/>
  <c r="D21970" i="1"/>
  <c r="M21970" i="1"/>
  <c r="C14058" i="1"/>
  <c r="D14058" i="1"/>
  <c r="M14058" i="1"/>
  <c r="C14059" i="1"/>
  <c r="D14059" i="1"/>
  <c r="M14059" i="1"/>
  <c r="C14060" i="1"/>
  <c r="D14060" i="1"/>
  <c r="M14060" i="1"/>
  <c r="C14062" i="1"/>
  <c r="D14062" i="1"/>
  <c r="M14062" i="1"/>
  <c r="C14061" i="1"/>
  <c r="D14061" i="1"/>
  <c r="M14061" i="1"/>
  <c r="C14063" i="1"/>
  <c r="D14063" i="1"/>
  <c r="M14063" i="1"/>
  <c r="C14064" i="1"/>
  <c r="D14064" i="1"/>
  <c r="M14064" i="1"/>
  <c r="C14065" i="1"/>
  <c r="D14065" i="1"/>
  <c r="M14065" i="1"/>
  <c r="C14066" i="1"/>
  <c r="D14066" i="1"/>
  <c r="M14066" i="1"/>
  <c r="C21971" i="1"/>
  <c r="D21971" i="1"/>
  <c r="M21971" i="1"/>
  <c r="C21972" i="1"/>
  <c r="D21972" i="1"/>
  <c r="M21972" i="1"/>
  <c r="C14067" i="1"/>
  <c r="D14067" i="1"/>
  <c r="M14067" i="1"/>
  <c r="C14068" i="1"/>
  <c r="D14068" i="1"/>
  <c r="M14068" i="1"/>
  <c r="C14069" i="1"/>
  <c r="D14069" i="1"/>
  <c r="M14069" i="1"/>
  <c r="C21973" i="1"/>
  <c r="D21973" i="1"/>
  <c r="M21973" i="1"/>
  <c r="C21974" i="1"/>
  <c r="D21974" i="1"/>
  <c r="M21974" i="1"/>
  <c r="C14070" i="1"/>
  <c r="D14070" i="1"/>
  <c r="M14070" i="1"/>
  <c r="C21975" i="1"/>
  <c r="D21975" i="1"/>
  <c r="M21975" i="1"/>
  <c r="C14071" i="1"/>
  <c r="D14071" i="1"/>
  <c r="M14071" i="1"/>
  <c r="C14072" i="1"/>
  <c r="D14072" i="1"/>
  <c r="M14072" i="1"/>
  <c r="C14073" i="1"/>
  <c r="D14073" i="1"/>
  <c r="M14073" i="1"/>
  <c r="C14074" i="1"/>
  <c r="D14074" i="1"/>
  <c r="M14074" i="1"/>
  <c r="C14075" i="1"/>
  <c r="D14075" i="1"/>
  <c r="M14075" i="1"/>
  <c r="C21976" i="1"/>
  <c r="D21976" i="1"/>
  <c r="M21976" i="1"/>
  <c r="C14076" i="1"/>
  <c r="D14076" i="1"/>
  <c r="M14076" i="1"/>
  <c r="C21977" i="1"/>
  <c r="D21977" i="1"/>
  <c r="M21977" i="1"/>
  <c r="C14077" i="1"/>
  <c r="D14077" i="1"/>
  <c r="M14077" i="1"/>
  <c r="C14078" i="1"/>
  <c r="D14078" i="1"/>
  <c r="M14078" i="1"/>
  <c r="C14079" i="1"/>
  <c r="D14079" i="1"/>
  <c r="M14079" i="1"/>
  <c r="C14080" i="1"/>
  <c r="D14080" i="1"/>
  <c r="M14080" i="1"/>
  <c r="C14081" i="1"/>
  <c r="M14081" i="1"/>
  <c r="C14082" i="1"/>
  <c r="D14082" i="1"/>
  <c r="M14082" i="1"/>
  <c r="C14083" i="1"/>
  <c r="D14083" i="1"/>
  <c r="M14083" i="1"/>
  <c r="C14084" i="1"/>
  <c r="D14084" i="1"/>
  <c r="M14084" i="1"/>
  <c r="C14086" i="1"/>
  <c r="D14086" i="1"/>
  <c r="M14086" i="1"/>
  <c r="C14085" i="1"/>
  <c r="D14085" i="1"/>
  <c r="M14085" i="1"/>
  <c r="C14087" i="1"/>
  <c r="D14087" i="1"/>
  <c r="M14087" i="1"/>
  <c r="C21978" i="1"/>
  <c r="D21978" i="1"/>
  <c r="M21978" i="1"/>
  <c r="C14088" i="1"/>
  <c r="D14088" i="1"/>
  <c r="M14088" i="1"/>
  <c r="C14089" i="1"/>
  <c r="D14089" i="1"/>
  <c r="M14089" i="1"/>
  <c r="C21979" i="1"/>
  <c r="D21979" i="1"/>
  <c r="M21979" i="1"/>
  <c r="C14090" i="1"/>
  <c r="D14090" i="1"/>
  <c r="M14090" i="1"/>
  <c r="C14091" i="1"/>
  <c r="D14091" i="1"/>
  <c r="M14091" i="1"/>
  <c r="C14092" i="1"/>
  <c r="D14092" i="1"/>
  <c r="M14092" i="1"/>
  <c r="C14093" i="1"/>
  <c r="D14093" i="1"/>
  <c r="M14093" i="1"/>
  <c r="C14094" i="1"/>
  <c r="D14094" i="1"/>
  <c r="M14094" i="1"/>
  <c r="C21980" i="1"/>
  <c r="D21980" i="1"/>
  <c r="M21980" i="1"/>
  <c r="C21981" i="1"/>
  <c r="D21981" i="1"/>
  <c r="M21981" i="1"/>
  <c r="C21982" i="1"/>
  <c r="D21982" i="1"/>
  <c r="M21982" i="1"/>
  <c r="C21983" i="1"/>
  <c r="D21983" i="1"/>
  <c r="M21983" i="1"/>
  <c r="C14095" i="1"/>
  <c r="D14095" i="1"/>
  <c r="M14095" i="1"/>
  <c r="C14096" i="1"/>
  <c r="D14096" i="1"/>
  <c r="M14096" i="1"/>
  <c r="C21984" i="1"/>
  <c r="D21984" i="1"/>
  <c r="M21984" i="1"/>
  <c r="C14097" i="1"/>
  <c r="D14097" i="1"/>
  <c r="M14097" i="1"/>
  <c r="C14098" i="1"/>
  <c r="D14098" i="1"/>
  <c r="M14098" i="1"/>
  <c r="C14099" i="1"/>
  <c r="D14099" i="1"/>
  <c r="M14099" i="1"/>
  <c r="C14100" i="1"/>
  <c r="D14100" i="1"/>
  <c r="M14100" i="1"/>
  <c r="C14102" i="1"/>
  <c r="D14102" i="1"/>
  <c r="M14102" i="1"/>
  <c r="C14101" i="1"/>
  <c r="D14101" i="1"/>
  <c r="M14101" i="1"/>
  <c r="C14103" i="1"/>
  <c r="D14103" i="1"/>
  <c r="M14103" i="1"/>
  <c r="C14104" i="1"/>
  <c r="D14104" i="1"/>
  <c r="M14104" i="1"/>
  <c r="C14105" i="1"/>
  <c r="D14105" i="1"/>
  <c r="M14105" i="1"/>
  <c r="C14106" i="1"/>
  <c r="D14106" i="1"/>
  <c r="M14106" i="1"/>
  <c r="C14107" i="1"/>
  <c r="D14107" i="1"/>
  <c r="M14107" i="1"/>
  <c r="C14108" i="1"/>
  <c r="D14108" i="1"/>
  <c r="M14108" i="1"/>
  <c r="C21985" i="1"/>
  <c r="D21985" i="1"/>
  <c r="M21985" i="1"/>
  <c r="C14109" i="1"/>
  <c r="D14109" i="1"/>
  <c r="M14109" i="1"/>
  <c r="C14110" i="1"/>
  <c r="D14110" i="1"/>
  <c r="M14110" i="1"/>
  <c r="C21986" i="1"/>
  <c r="D21986" i="1"/>
  <c r="M21986" i="1"/>
  <c r="C21987" i="1"/>
  <c r="D21987" i="1"/>
  <c r="M21987" i="1"/>
  <c r="C14112" i="1"/>
  <c r="D14112" i="1"/>
  <c r="M14112" i="1"/>
  <c r="C14111" i="1"/>
  <c r="D14111" i="1"/>
  <c r="M14111" i="1"/>
  <c r="C14113" i="1"/>
  <c r="D14113" i="1"/>
  <c r="M14113" i="1"/>
  <c r="C14114" i="1"/>
  <c r="D14114" i="1"/>
  <c r="M14114" i="1"/>
  <c r="C21988" i="1"/>
  <c r="D21988" i="1"/>
  <c r="M21988" i="1"/>
  <c r="C21989" i="1"/>
  <c r="D21989" i="1"/>
  <c r="M21989" i="1"/>
  <c r="C21990" i="1"/>
  <c r="D21990" i="1"/>
  <c r="M21990" i="1"/>
  <c r="C21991" i="1"/>
  <c r="D21991" i="1"/>
  <c r="M21991" i="1"/>
  <c r="C21992" i="1"/>
  <c r="D21992" i="1"/>
  <c r="M21992" i="1"/>
  <c r="C14115" i="1"/>
  <c r="D14115" i="1"/>
  <c r="M14115" i="1"/>
  <c r="C14116" i="1"/>
  <c r="D14116" i="1"/>
  <c r="M14116" i="1"/>
  <c r="C14117" i="1"/>
  <c r="D14117" i="1"/>
  <c r="M14117" i="1"/>
  <c r="C14118" i="1"/>
  <c r="D14118" i="1"/>
  <c r="M14118" i="1"/>
  <c r="C14119" i="1"/>
  <c r="D14119" i="1"/>
  <c r="M14119" i="1"/>
  <c r="C21993" i="1"/>
  <c r="D21993" i="1"/>
  <c r="M21993" i="1"/>
  <c r="C14120" i="1"/>
  <c r="D14120" i="1"/>
  <c r="M14120" i="1"/>
  <c r="C14121" i="1"/>
  <c r="D14121" i="1"/>
  <c r="M14121" i="1"/>
  <c r="C21994" i="1"/>
  <c r="D21994" i="1"/>
  <c r="M21994" i="1"/>
  <c r="C14122" i="1"/>
  <c r="D14122" i="1"/>
  <c r="M14122" i="1"/>
  <c r="C14123" i="1"/>
  <c r="D14123" i="1"/>
  <c r="M14123" i="1"/>
  <c r="C14125" i="1"/>
  <c r="D14125" i="1"/>
  <c r="M14125" i="1"/>
  <c r="C14126" i="1"/>
  <c r="D14126" i="1"/>
  <c r="M14126" i="1"/>
  <c r="C21995" i="1"/>
  <c r="D21995" i="1"/>
  <c r="M21995" i="1"/>
  <c r="C21996" i="1"/>
  <c r="D21996" i="1"/>
  <c r="M21996" i="1"/>
  <c r="C21997" i="1"/>
  <c r="D21997" i="1"/>
  <c r="M21997" i="1"/>
  <c r="C14127" i="1"/>
  <c r="D14127" i="1"/>
  <c r="M14127" i="1"/>
  <c r="C14124" i="1"/>
  <c r="D14124" i="1"/>
  <c r="M14124" i="1"/>
  <c r="C14128" i="1"/>
  <c r="D14128" i="1"/>
  <c r="M14128" i="1"/>
  <c r="C21998" i="1"/>
  <c r="D21998" i="1"/>
  <c r="M21998" i="1"/>
  <c r="C14129" i="1"/>
  <c r="D14129" i="1"/>
  <c r="M14129" i="1"/>
  <c r="C14130" i="1"/>
  <c r="D14130" i="1"/>
  <c r="M14130" i="1"/>
  <c r="C21999" i="1"/>
  <c r="D21999" i="1"/>
  <c r="M21999" i="1"/>
  <c r="C14131" i="1"/>
  <c r="D14131" i="1"/>
  <c r="M14131" i="1"/>
  <c r="C22000" i="1"/>
  <c r="D22000" i="1"/>
  <c r="M22000" i="1"/>
  <c r="C22001" i="1"/>
  <c r="D22001" i="1"/>
  <c r="M22001" i="1"/>
  <c r="C14132" i="1"/>
  <c r="D14132" i="1"/>
  <c r="M14132" i="1"/>
  <c r="C22002" i="1"/>
  <c r="D22002" i="1"/>
  <c r="M22002" i="1"/>
  <c r="C22003" i="1"/>
  <c r="D22003" i="1"/>
  <c r="M22003" i="1"/>
  <c r="C14134" i="1"/>
  <c r="D14134" i="1"/>
  <c r="M14134" i="1"/>
  <c r="C22004" i="1"/>
  <c r="D22004" i="1"/>
  <c r="M22004" i="1"/>
  <c r="C22005" i="1"/>
  <c r="D22005" i="1"/>
  <c r="M22005" i="1"/>
  <c r="C14137" i="1"/>
  <c r="D14137" i="1"/>
  <c r="M14137" i="1"/>
  <c r="C14135" i="1"/>
  <c r="D14135" i="1"/>
  <c r="M14135" i="1"/>
  <c r="C14138" i="1"/>
  <c r="D14138" i="1"/>
  <c r="M14138" i="1"/>
  <c r="C22006" i="1"/>
  <c r="D22006" i="1"/>
  <c r="M22006" i="1"/>
  <c r="C14139" i="1"/>
  <c r="D14139" i="1"/>
  <c r="M14139" i="1"/>
  <c r="C22007" i="1"/>
  <c r="D22007" i="1"/>
  <c r="M22007" i="1"/>
  <c r="C22008" i="1"/>
  <c r="D22008" i="1"/>
  <c r="M22008" i="1"/>
  <c r="C14140" i="1"/>
  <c r="D14140" i="1"/>
  <c r="M14140" i="1"/>
  <c r="C14141" i="1"/>
  <c r="D14141" i="1"/>
  <c r="M14141" i="1"/>
  <c r="C22009" i="1"/>
  <c r="D22009" i="1"/>
  <c r="M22009" i="1"/>
  <c r="C14142" i="1"/>
  <c r="D14142" i="1"/>
  <c r="M14142" i="1"/>
  <c r="C14143" i="1"/>
  <c r="D14143" i="1"/>
  <c r="M14143" i="1"/>
  <c r="C22010" i="1"/>
  <c r="D22010" i="1"/>
  <c r="M22010" i="1"/>
  <c r="C14144" i="1"/>
  <c r="D14144" i="1"/>
  <c r="M14144" i="1"/>
  <c r="C14145" i="1"/>
  <c r="D14145" i="1"/>
  <c r="M14145" i="1"/>
  <c r="C14146" i="1"/>
  <c r="D14146" i="1"/>
  <c r="M14146" i="1"/>
  <c r="C14147" i="1"/>
  <c r="D14147" i="1"/>
  <c r="M14147" i="1"/>
  <c r="C14148" i="1"/>
  <c r="D14148" i="1"/>
  <c r="M14148" i="1"/>
  <c r="C14149" i="1"/>
  <c r="D14149" i="1"/>
  <c r="M14149" i="1"/>
  <c r="C14150" i="1"/>
  <c r="D14150" i="1"/>
  <c r="M14150" i="1"/>
  <c r="C14151" i="1"/>
  <c r="D14151" i="1"/>
  <c r="M14151" i="1"/>
  <c r="C22011" i="1"/>
  <c r="D22011" i="1"/>
  <c r="M22011" i="1"/>
  <c r="C14152" i="1"/>
  <c r="D14152" i="1"/>
  <c r="M14152" i="1"/>
  <c r="C14153" i="1"/>
  <c r="D14153" i="1"/>
  <c r="M14153" i="1"/>
  <c r="C22012" i="1"/>
  <c r="D22012" i="1"/>
  <c r="M22012" i="1"/>
  <c r="C22013" i="1"/>
  <c r="D22013" i="1"/>
  <c r="M22013" i="1"/>
  <c r="C14154" i="1"/>
  <c r="D14154" i="1"/>
  <c r="M14154" i="1"/>
  <c r="C22014" i="1"/>
  <c r="D22014" i="1"/>
  <c r="M22014" i="1"/>
  <c r="C22015" i="1"/>
  <c r="D22015" i="1"/>
  <c r="M22015" i="1"/>
  <c r="C22016" i="1"/>
  <c r="D22016" i="1"/>
  <c r="M22016" i="1"/>
  <c r="C14155" i="1"/>
  <c r="D14155" i="1"/>
  <c r="M14155" i="1"/>
  <c r="C14156" i="1"/>
  <c r="D14156" i="1"/>
  <c r="M14156" i="1"/>
  <c r="C14157" i="1"/>
  <c r="D14157" i="1"/>
  <c r="M14157" i="1"/>
  <c r="C22017" i="1"/>
  <c r="D22017" i="1"/>
  <c r="M22017" i="1"/>
  <c r="C22018" i="1"/>
  <c r="D22018" i="1"/>
  <c r="M22018" i="1"/>
  <c r="C14158" i="1"/>
  <c r="D14158" i="1"/>
  <c r="M14158" i="1"/>
  <c r="C22019" i="1"/>
  <c r="D22019" i="1"/>
  <c r="M22019" i="1"/>
  <c r="C14159" i="1"/>
  <c r="D14159" i="1"/>
  <c r="M14159" i="1"/>
  <c r="C14160" i="1"/>
  <c r="M14160" i="1"/>
  <c r="C14162" i="1"/>
  <c r="M14162" i="1"/>
  <c r="C14163" i="1"/>
  <c r="M14163" i="1"/>
  <c r="C14164" i="1"/>
  <c r="M14164" i="1"/>
  <c r="C14165" i="1"/>
  <c r="M14165" i="1"/>
  <c r="C14161" i="1"/>
  <c r="M14161" i="1"/>
  <c r="C22020" i="1"/>
  <c r="D22020" i="1"/>
  <c r="M22020" i="1"/>
  <c r="C14166" i="1"/>
  <c r="D14166" i="1"/>
  <c r="M14166" i="1"/>
  <c r="C22021" i="1"/>
  <c r="D22021" i="1"/>
  <c r="M22021" i="1"/>
  <c r="C14167" i="1"/>
  <c r="D14167" i="1"/>
  <c r="M14167" i="1"/>
  <c r="C14168" i="1"/>
  <c r="D14168" i="1"/>
  <c r="M14168" i="1"/>
  <c r="C14169" i="1"/>
  <c r="D14169" i="1"/>
  <c r="M14169" i="1"/>
  <c r="C22022" i="1"/>
  <c r="D22022" i="1"/>
  <c r="M22022" i="1"/>
  <c r="C22023" i="1"/>
  <c r="D22023" i="1"/>
  <c r="M22023" i="1"/>
  <c r="C14170" i="1"/>
  <c r="D14170" i="1"/>
  <c r="M14170" i="1"/>
  <c r="C22024" i="1"/>
  <c r="D22024" i="1"/>
  <c r="M22024" i="1"/>
  <c r="C14171" i="1"/>
  <c r="D14171" i="1"/>
  <c r="M14171" i="1"/>
  <c r="C22025" i="1"/>
  <c r="D22025" i="1"/>
  <c r="M22025" i="1"/>
  <c r="C14172" i="1"/>
  <c r="D14172" i="1"/>
  <c r="M14172" i="1"/>
  <c r="C22026" i="1"/>
  <c r="D22026" i="1"/>
  <c r="M22026" i="1"/>
  <c r="C22027" i="1"/>
  <c r="D22027" i="1"/>
  <c r="M22027" i="1"/>
  <c r="C14173" i="1"/>
  <c r="D14173" i="1"/>
  <c r="M14173" i="1"/>
  <c r="C22028" i="1"/>
  <c r="D22028" i="1"/>
  <c r="M22028" i="1"/>
  <c r="C14174" i="1"/>
  <c r="D14174" i="1"/>
  <c r="M14174" i="1"/>
  <c r="C22029" i="1"/>
  <c r="D22029" i="1"/>
  <c r="M22029" i="1"/>
  <c r="C14175" i="1"/>
  <c r="D14175" i="1"/>
  <c r="M14175" i="1"/>
  <c r="C14176" i="1"/>
  <c r="D14176" i="1"/>
  <c r="M14176" i="1"/>
  <c r="C14177" i="1"/>
  <c r="D14177" i="1"/>
  <c r="M14177" i="1"/>
  <c r="C14178" i="1"/>
  <c r="D14178" i="1"/>
  <c r="M14178" i="1"/>
  <c r="C22030" i="1"/>
  <c r="D22030" i="1"/>
  <c r="M22030" i="1"/>
  <c r="C22031" i="1"/>
  <c r="D22031" i="1"/>
  <c r="M22031" i="1"/>
  <c r="C14179" i="1"/>
  <c r="D14179" i="1"/>
  <c r="M14179" i="1"/>
  <c r="C14180" i="1"/>
  <c r="D14180" i="1"/>
  <c r="M14180" i="1"/>
  <c r="C14181" i="1"/>
  <c r="D14181" i="1"/>
  <c r="M14181" i="1"/>
  <c r="C14182" i="1"/>
  <c r="D14182" i="1"/>
  <c r="M14182" i="1"/>
  <c r="C14183" i="1"/>
  <c r="D14183" i="1"/>
  <c r="M14183" i="1"/>
  <c r="C14184" i="1"/>
  <c r="D14184" i="1"/>
  <c r="M14184" i="1"/>
  <c r="C14185" i="1"/>
  <c r="D14185" i="1"/>
  <c r="M14185" i="1"/>
  <c r="C14186" i="1"/>
  <c r="D14186" i="1"/>
  <c r="M14186" i="1"/>
  <c r="C22032" i="1"/>
  <c r="D22032" i="1"/>
  <c r="M22032" i="1"/>
  <c r="C22033" i="1"/>
  <c r="D22033" i="1"/>
  <c r="M22033" i="1"/>
  <c r="C14187" i="1"/>
  <c r="D14187" i="1"/>
  <c r="M14187" i="1"/>
  <c r="C22034" i="1"/>
  <c r="D22034" i="1"/>
  <c r="M22034" i="1"/>
  <c r="C14188" i="1"/>
  <c r="D14188" i="1"/>
  <c r="M14188" i="1"/>
  <c r="C22035" i="1"/>
  <c r="D22035" i="1"/>
  <c r="M22035" i="1"/>
  <c r="C14190" i="1"/>
  <c r="D14190" i="1"/>
  <c r="M14190" i="1"/>
  <c r="C14191" i="1"/>
  <c r="D14191" i="1"/>
  <c r="M14191" i="1"/>
  <c r="C22036" i="1"/>
  <c r="D22036" i="1"/>
  <c r="M22036" i="1"/>
  <c r="C22037" i="1"/>
  <c r="D22037" i="1"/>
  <c r="M22037" i="1"/>
  <c r="C14192" i="1"/>
  <c r="D14192" i="1"/>
  <c r="M14192" i="1"/>
  <c r="C22038" i="1"/>
  <c r="D22038" i="1"/>
  <c r="M22038" i="1"/>
  <c r="C14193" i="1"/>
  <c r="M14193" i="1"/>
  <c r="C22039" i="1"/>
  <c r="D22039" i="1"/>
  <c r="M22039" i="1"/>
  <c r="C14195" i="1"/>
  <c r="D14195" i="1"/>
  <c r="M14195" i="1"/>
  <c r="C14196" i="1"/>
  <c r="D14196" i="1"/>
  <c r="M14196" i="1"/>
  <c r="C14189" i="1"/>
  <c r="D14189" i="1"/>
  <c r="M14189" i="1"/>
  <c r="C22040" i="1"/>
  <c r="D22040" i="1"/>
  <c r="M22040" i="1"/>
  <c r="C14197" i="1"/>
  <c r="D14197" i="1"/>
  <c r="M14197" i="1"/>
  <c r="C14198" i="1"/>
  <c r="D14198" i="1"/>
  <c r="M14198" i="1"/>
  <c r="C22041" i="1"/>
  <c r="D22041" i="1"/>
  <c r="M22041" i="1"/>
  <c r="C22042" i="1"/>
  <c r="D22042" i="1"/>
  <c r="M22042" i="1"/>
  <c r="C14199" i="1"/>
  <c r="D14199" i="1"/>
  <c r="M14199" i="1"/>
  <c r="C22043" i="1"/>
  <c r="D22043" i="1"/>
  <c r="M22043" i="1"/>
  <c r="C14200" i="1"/>
  <c r="D14200" i="1"/>
  <c r="M14200" i="1"/>
  <c r="C14201" i="1"/>
  <c r="D14201" i="1"/>
  <c r="M14201" i="1"/>
  <c r="C14202" i="1"/>
  <c r="D14202" i="1"/>
  <c r="M14202" i="1"/>
  <c r="C14203" i="1"/>
  <c r="D14203" i="1"/>
  <c r="M14203" i="1"/>
  <c r="C14204" i="1"/>
  <c r="D14204" i="1"/>
  <c r="M14204" i="1"/>
  <c r="C22044" i="1"/>
  <c r="D22044" i="1"/>
  <c r="M22044" i="1"/>
  <c r="C14205" i="1"/>
  <c r="D14205" i="1"/>
  <c r="M14205" i="1"/>
  <c r="C14194" i="1"/>
  <c r="D14194" i="1"/>
  <c r="M14194" i="1"/>
  <c r="C22045" i="1"/>
  <c r="D22045" i="1"/>
  <c r="M22045" i="1"/>
  <c r="C14206" i="1"/>
  <c r="D14206" i="1"/>
  <c r="M14206" i="1"/>
  <c r="C22046" i="1"/>
  <c r="D22046" i="1"/>
  <c r="M22046" i="1"/>
  <c r="C14207" i="1"/>
  <c r="D14207" i="1"/>
  <c r="M14207" i="1"/>
  <c r="C14208" i="1"/>
  <c r="D14208" i="1"/>
  <c r="M14208" i="1"/>
  <c r="C14209" i="1"/>
  <c r="D14209" i="1"/>
  <c r="M14209" i="1"/>
  <c r="C14210" i="1"/>
  <c r="D14210" i="1"/>
  <c r="M14210" i="1"/>
  <c r="C14211" i="1"/>
  <c r="D14211" i="1"/>
  <c r="M14211" i="1"/>
  <c r="C14212" i="1"/>
  <c r="D14212" i="1"/>
  <c r="M14212" i="1"/>
  <c r="C22047" i="1"/>
  <c r="D22047" i="1"/>
  <c r="M22047" i="1"/>
  <c r="C14213" i="1"/>
  <c r="D14213" i="1"/>
  <c r="M14213" i="1"/>
  <c r="C14214" i="1"/>
  <c r="D14214" i="1"/>
  <c r="M14214" i="1"/>
  <c r="C22048" i="1"/>
  <c r="D22048" i="1"/>
  <c r="M22048" i="1"/>
  <c r="C22049" i="1"/>
  <c r="D22049" i="1"/>
  <c r="M22049" i="1"/>
  <c r="C22050" i="1"/>
  <c r="D22050" i="1"/>
  <c r="M22050" i="1"/>
  <c r="C22051" i="1"/>
  <c r="D22051" i="1"/>
  <c r="M22051" i="1"/>
  <c r="C22052" i="1"/>
  <c r="D22052" i="1"/>
  <c r="M22052" i="1"/>
  <c r="C22053" i="1"/>
  <c r="D22053" i="1"/>
  <c r="M22053" i="1"/>
  <c r="C14215" i="1"/>
  <c r="D14215" i="1"/>
  <c r="M14215" i="1"/>
  <c r="C14216" i="1"/>
  <c r="D14216" i="1"/>
  <c r="M14216" i="1"/>
  <c r="C22054" i="1"/>
  <c r="D22054" i="1"/>
  <c r="M22054" i="1"/>
  <c r="C22055" i="1"/>
  <c r="D22055" i="1"/>
  <c r="M22055" i="1"/>
  <c r="C14217" i="1"/>
  <c r="D14217" i="1"/>
  <c r="M14217" i="1"/>
  <c r="C14218" i="1"/>
  <c r="D14218" i="1"/>
  <c r="M14218" i="1"/>
  <c r="C22056" i="1"/>
  <c r="D22056" i="1"/>
  <c r="M22056" i="1"/>
  <c r="C22057" i="1"/>
  <c r="D22057" i="1"/>
  <c r="M22057" i="1"/>
  <c r="C14219" i="1"/>
  <c r="D14219" i="1"/>
  <c r="M14219" i="1"/>
  <c r="C22058" i="1"/>
  <c r="D22058" i="1"/>
  <c r="M22058" i="1"/>
  <c r="C22059" i="1"/>
  <c r="D22059" i="1"/>
  <c r="M22059" i="1"/>
  <c r="C22060" i="1"/>
  <c r="D22060" i="1"/>
  <c r="M22060" i="1"/>
  <c r="C22061" i="1"/>
  <c r="D22061" i="1"/>
  <c r="M22061" i="1"/>
  <c r="C22062" i="1"/>
  <c r="D22062" i="1"/>
  <c r="M22062" i="1"/>
  <c r="C14220" i="1"/>
  <c r="D14220" i="1"/>
  <c r="M14220" i="1"/>
  <c r="C14221" i="1"/>
  <c r="D14221" i="1"/>
  <c r="M14221" i="1"/>
  <c r="C22063" i="1"/>
  <c r="D22063" i="1"/>
  <c r="M22063" i="1"/>
  <c r="C14222" i="1"/>
  <c r="D14222" i="1"/>
  <c r="M14222" i="1"/>
  <c r="C22064" i="1"/>
  <c r="D22064" i="1"/>
  <c r="M22064" i="1"/>
  <c r="C22065" i="1"/>
  <c r="D22065" i="1"/>
  <c r="M22065" i="1"/>
  <c r="C14223" i="1"/>
  <c r="D14223" i="1"/>
  <c r="M14223" i="1"/>
  <c r="C14224" i="1"/>
  <c r="D14224" i="1"/>
  <c r="M14224" i="1"/>
  <c r="C22066" i="1"/>
  <c r="D22066" i="1"/>
  <c r="M22066" i="1"/>
  <c r="C22067" i="1"/>
  <c r="D22067" i="1"/>
  <c r="M22067" i="1"/>
  <c r="C22068" i="1"/>
  <c r="D22068" i="1"/>
  <c r="M22068" i="1"/>
  <c r="C14225" i="1"/>
  <c r="D14225" i="1"/>
  <c r="M14225" i="1"/>
  <c r="C22069" i="1"/>
  <c r="D22069" i="1"/>
  <c r="M22069" i="1"/>
  <c r="C22070" i="1"/>
  <c r="D22070" i="1"/>
  <c r="M22070" i="1"/>
  <c r="C22071" i="1"/>
  <c r="D22071" i="1"/>
  <c r="M22071" i="1"/>
  <c r="C22072" i="1"/>
  <c r="D22072" i="1"/>
  <c r="M22072" i="1"/>
  <c r="C14226" i="1"/>
  <c r="D14226" i="1"/>
  <c r="M14226" i="1"/>
  <c r="C22073" i="1"/>
  <c r="D22073" i="1"/>
  <c r="M22073" i="1"/>
  <c r="C14227" i="1"/>
  <c r="D14227" i="1"/>
  <c r="M14227" i="1"/>
  <c r="C22074" i="1"/>
  <c r="D22074" i="1"/>
  <c r="M22074" i="1"/>
  <c r="C22075" i="1"/>
  <c r="D22075" i="1"/>
  <c r="M22075" i="1"/>
  <c r="C14228" i="1"/>
  <c r="D14228" i="1"/>
  <c r="M14228" i="1"/>
  <c r="C22076" i="1"/>
  <c r="D22076" i="1"/>
  <c r="M22076" i="1"/>
  <c r="C14230" i="1"/>
  <c r="D14230" i="1"/>
  <c r="M14230" i="1"/>
  <c r="C14231" i="1"/>
  <c r="D14231" i="1"/>
  <c r="M14231" i="1"/>
  <c r="C22077" i="1"/>
  <c r="D22077" i="1"/>
  <c r="M22077" i="1"/>
  <c r="C14232" i="1"/>
  <c r="D14232" i="1"/>
  <c r="M14232" i="1"/>
  <c r="C14233" i="1"/>
  <c r="D14233" i="1"/>
  <c r="M14233" i="1"/>
  <c r="C14234" i="1"/>
  <c r="D14234" i="1"/>
  <c r="M14234" i="1"/>
  <c r="C22078" i="1"/>
  <c r="D22078" i="1"/>
  <c r="M22078" i="1"/>
  <c r="C14235" i="1"/>
  <c r="D14235" i="1"/>
  <c r="M14235" i="1"/>
  <c r="C14236" i="1"/>
  <c r="M14236" i="1"/>
  <c r="C22079" i="1"/>
  <c r="D22079" i="1"/>
  <c r="M22079" i="1"/>
  <c r="C22080" i="1"/>
  <c r="D22080" i="1"/>
  <c r="M22080" i="1"/>
  <c r="C14238" i="1"/>
  <c r="D14238" i="1"/>
  <c r="M14238" i="1"/>
  <c r="C14239" i="1"/>
  <c r="M14239" i="1"/>
  <c r="C14240" i="1"/>
  <c r="D14240" i="1"/>
  <c r="M14240" i="1"/>
  <c r="C14241" i="1"/>
  <c r="D14241" i="1"/>
  <c r="M14241" i="1"/>
  <c r="C22081" i="1"/>
  <c r="D22081" i="1"/>
  <c r="M22081" i="1"/>
  <c r="C14242" i="1"/>
  <c r="D14242" i="1"/>
  <c r="M14242" i="1"/>
  <c r="C14243" i="1"/>
  <c r="D14243" i="1"/>
  <c r="M14243" i="1"/>
  <c r="C14244" i="1"/>
  <c r="D14244" i="1"/>
  <c r="M14244" i="1"/>
  <c r="C14245" i="1"/>
  <c r="D14245" i="1"/>
  <c r="M14245" i="1"/>
  <c r="C22082" i="1"/>
  <c r="D22082" i="1"/>
  <c r="M22082" i="1"/>
  <c r="C22083" i="1"/>
  <c r="D22083" i="1"/>
  <c r="M22083" i="1"/>
  <c r="C14246" i="1"/>
  <c r="D14246" i="1"/>
  <c r="M14246" i="1"/>
  <c r="C14247" i="1"/>
  <c r="D14247" i="1"/>
  <c r="M14247" i="1"/>
  <c r="C14248" i="1"/>
  <c r="D14248" i="1"/>
  <c r="M14248" i="1"/>
  <c r="C14249" i="1"/>
  <c r="D14249" i="1"/>
  <c r="M14249" i="1"/>
  <c r="C14250" i="1"/>
  <c r="D14250" i="1"/>
  <c r="M14250" i="1"/>
  <c r="C22084" i="1"/>
  <c r="D22084" i="1"/>
  <c r="M22084" i="1"/>
  <c r="C14251" i="1"/>
  <c r="D14251" i="1"/>
  <c r="M14251" i="1"/>
  <c r="C14253" i="1"/>
  <c r="D14253" i="1"/>
  <c r="M14253" i="1"/>
  <c r="C14252" i="1"/>
  <c r="D14252" i="1"/>
  <c r="M14252" i="1"/>
  <c r="C14255" i="1"/>
  <c r="D14255" i="1"/>
  <c r="M14255" i="1"/>
  <c r="C14254" i="1"/>
  <c r="D14254" i="1"/>
  <c r="M14254" i="1"/>
  <c r="C22085" i="1"/>
  <c r="D22085" i="1"/>
  <c r="M22085" i="1"/>
  <c r="C14258" i="1"/>
  <c r="D14258" i="1"/>
  <c r="M14258" i="1"/>
  <c r="C14259" i="1"/>
  <c r="D14259" i="1"/>
  <c r="M14259" i="1"/>
  <c r="C22086" i="1"/>
  <c r="D22086" i="1"/>
  <c r="M22086" i="1"/>
  <c r="C14260" i="1"/>
  <c r="D14260" i="1"/>
  <c r="M14260" i="1"/>
  <c r="C22087" i="1"/>
  <c r="D22087" i="1"/>
  <c r="M22087" i="1"/>
  <c r="C22088" i="1"/>
  <c r="D22088" i="1"/>
  <c r="M22088" i="1"/>
  <c r="C14261" i="1"/>
  <c r="D14261" i="1"/>
  <c r="M14261" i="1"/>
  <c r="C14262" i="1"/>
  <c r="D14262" i="1"/>
  <c r="M14262" i="1"/>
  <c r="C14263" i="1"/>
  <c r="D14263" i="1"/>
  <c r="M14263" i="1"/>
  <c r="C14264" i="1"/>
  <c r="D14264" i="1"/>
  <c r="M14264" i="1"/>
  <c r="C22089" i="1"/>
  <c r="D22089" i="1"/>
  <c r="M22089" i="1"/>
  <c r="C14265" i="1"/>
  <c r="D14265" i="1"/>
  <c r="M14265" i="1"/>
  <c r="C14267" i="1"/>
  <c r="D14267" i="1"/>
  <c r="M14267" i="1"/>
  <c r="C14266" i="1"/>
  <c r="D14266" i="1"/>
  <c r="M14266" i="1"/>
  <c r="C14268" i="1"/>
  <c r="D14268" i="1"/>
  <c r="M14268" i="1"/>
  <c r="C14269" i="1"/>
  <c r="D14269" i="1"/>
  <c r="M14269" i="1"/>
  <c r="C14270" i="1"/>
  <c r="D14270" i="1"/>
  <c r="M14270" i="1"/>
  <c r="C22090" i="1"/>
  <c r="D22090" i="1"/>
  <c r="M22090" i="1"/>
  <c r="C14271" i="1"/>
  <c r="D14271" i="1"/>
  <c r="M14271" i="1"/>
  <c r="C22091" i="1"/>
  <c r="D22091" i="1"/>
  <c r="M22091" i="1"/>
  <c r="C22092" i="1"/>
  <c r="D22092" i="1"/>
  <c r="M22092" i="1"/>
  <c r="C14272" i="1"/>
  <c r="D14272" i="1"/>
  <c r="M14272" i="1"/>
  <c r="C22093" i="1"/>
  <c r="D22093" i="1"/>
  <c r="M22093" i="1"/>
  <c r="C14273" i="1"/>
  <c r="D14273" i="1"/>
  <c r="M14273" i="1"/>
  <c r="C14237" i="1"/>
  <c r="M14237" i="1"/>
  <c r="C14274" i="1"/>
  <c r="D14274" i="1"/>
  <c r="M14274" i="1"/>
  <c r="C22094" i="1"/>
  <c r="D22094" i="1"/>
  <c r="M22094" i="1"/>
  <c r="C22095" i="1"/>
  <c r="D22095" i="1"/>
  <c r="M22095" i="1"/>
  <c r="C22096" i="1"/>
  <c r="D22096" i="1"/>
  <c r="M22096" i="1"/>
  <c r="C14275" i="1"/>
  <c r="M14275" i="1"/>
  <c r="C14276" i="1"/>
  <c r="D14276" i="1"/>
  <c r="M14276" i="1"/>
  <c r="C14277" i="1"/>
  <c r="D14277" i="1"/>
  <c r="M14277" i="1"/>
  <c r="C14278" i="1"/>
  <c r="D14278" i="1"/>
  <c r="M14278" i="1"/>
  <c r="C22097" i="1"/>
  <c r="D22097" i="1"/>
  <c r="M22097" i="1"/>
  <c r="C14279" i="1"/>
  <c r="D14279" i="1"/>
  <c r="M14279" i="1"/>
  <c r="C14280" i="1"/>
  <c r="D14280" i="1"/>
  <c r="M14280" i="1"/>
  <c r="C14281" i="1"/>
  <c r="D14281" i="1"/>
  <c r="M14281" i="1"/>
  <c r="C14282" i="1"/>
  <c r="D14282" i="1"/>
  <c r="M14282" i="1"/>
  <c r="C14283" i="1"/>
  <c r="D14283" i="1"/>
  <c r="M14283" i="1"/>
  <c r="C14284" i="1"/>
  <c r="D14284" i="1"/>
  <c r="M14284" i="1"/>
  <c r="C14285" i="1"/>
  <c r="D14285" i="1"/>
  <c r="M14285" i="1"/>
  <c r="C14286" i="1"/>
  <c r="D14286" i="1"/>
  <c r="M14286" i="1"/>
  <c r="C22098" i="1"/>
  <c r="D22098" i="1"/>
  <c r="M22098" i="1"/>
  <c r="C22099" i="1"/>
  <c r="D22099" i="1"/>
  <c r="M22099" i="1"/>
  <c r="C14287" i="1"/>
  <c r="D14287" i="1"/>
  <c r="M14287" i="1"/>
  <c r="C22100" i="1"/>
  <c r="D22100" i="1"/>
  <c r="M22100" i="1"/>
  <c r="C14288" i="1"/>
  <c r="D14288" i="1"/>
  <c r="M14288" i="1"/>
  <c r="C22101" i="1"/>
  <c r="D22101" i="1"/>
  <c r="M22101" i="1"/>
  <c r="C22102" i="1"/>
  <c r="D22102" i="1"/>
  <c r="M22102" i="1"/>
  <c r="C22103" i="1"/>
  <c r="D22103" i="1"/>
  <c r="M22103" i="1"/>
  <c r="C14289" i="1"/>
  <c r="D14289" i="1"/>
  <c r="M14289" i="1"/>
  <c r="C14290" i="1"/>
  <c r="D14290" i="1"/>
  <c r="M14290" i="1"/>
  <c r="C22104" i="1"/>
  <c r="D22104" i="1"/>
  <c r="M22104" i="1"/>
  <c r="C14291" i="1"/>
  <c r="D14291" i="1"/>
  <c r="M14291" i="1"/>
  <c r="C22105" i="1"/>
  <c r="D22105" i="1"/>
  <c r="M22105" i="1"/>
  <c r="C22106" i="1"/>
  <c r="D22106" i="1"/>
  <c r="M22106" i="1"/>
  <c r="C22107" i="1"/>
  <c r="D22107" i="1"/>
  <c r="M22107" i="1"/>
  <c r="C22108" i="1"/>
  <c r="D22108" i="1"/>
  <c r="M22108" i="1"/>
  <c r="C22109" i="1"/>
  <c r="D22109" i="1"/>
  <c r="M22109" i="1"/>
  <c r="C14292" i="1"/>
  <c r="D14292" i="1"/>
  <c r="M14292" i="1"/>
  <c r="C14293" i="1"/>
  <c r="D14293" i="1"/>
  <c r="M14293" i="1"/>
  <c r="C14294" i="1"/>
  <c r="D14294" i="1"/>
  <c r="M14294" i="1"/>
  <c r="C22110" i="1"/>
  <c r="D22110" i="1"/>
  <c r="M22110" i="1"/>
  <c r="C14256" i="1"/>
  <c r="D14256" i="1"/>
  <c r="M14256" i="1"/>
  <c r="C14295" i="1"/>
  <c r="D14295" i="1"/>
  <c r="M14295" i="1"/>
  <c r="C14297" i="1"/>
  <c r="D14297" i="1"/>
  <c r="M14297" i="1"/>
  <c r="C14296" i="1"/>
  <c r="D14296" i="1"/>
  <c r="M14296" i="1"/>
  <c r="C22111" i="1"/>
  <c r="D22111" i="1"/>
  <c r="M22111" i="1"/>
  <c r="C14298" i="1"/>
  <c r="D14298" i="1"/>
  <c r="M14298" i="1"/>
  <c r="C14299" i="1"/>
  <c r="D14299" i="1"/>
  <c r="M14299" i="1"/>
  <c r="C14300" i="1"/>
  <c r="D14300" i="1"/>
  <c r="M14300" i="1"/>
  <c r="C22112" i="1"/>
  <c r="D22112" i="1"/>
  <c r="M22112" i="1"/>
  <c r="C22113" i="1"/>
  <c r="D22113" i="1"/>
  <c r="M22113" i="1"/>
  <c r="C14301" i="1"/>
  <c r="D14301" i="1"/>
  <c r="M14301" i="1"/>
  <c r="C22114" i="1"/>
  <c r="D22114" i="1"/>
  <c r="M22114" i="1"/>
  <c r="C14302" i="1"/>
  <c r="M14302" i="1"/>
  <c r="C22115" i="1"/>
  <c r="D22115" i="1"/>
  <c r="M22115" i="1"/>
  <c r="C22116" i="1"/>
  <c r="D22116" i="1"/>
  <c r="M22116" i="1"/>
  <c r="C22117" i="1"/>
  <c r="D22117" i="1"/>
  <c r="M22117" i="1"/>
  <c r="C14257" i="1"/>
  <c r="D14257" i="1"/>
  <c r="M14257" i="1"/>
  <c r="C22118" i="1"/>
  <c r="D22118" i="1"/>
  <c r="M22118" i="1"/>
  <c r="C14303" i="1"/>
  <c r="D14303" i="1"/>
  <c r="M14303" i="1"/>
  <c r="C22119" i="1"/>
  <c r="D22119" i="1"/>
  <c r="M22119" i="1"/>
  <c r="C22120" i="1"/>
  <c r="D22120" i="1"/>
  <c r="M22120" i="1"/>
  <c r="C14304" i="1"/>
  <c r="D14304" i="1"/>
  <c r="M14304" i="1"/>
  <c r="C14305" i="1"/>
  <c r="D14305" i="1"/>
  <c r="M14305" i="1"/>
  <c r="C14306" i="1"/>
  <c r="D14306" i="1"/>
  <c r="M14306" i="1"/>
  <c r="C14307" i="1"/>
  <c r="D14307" i="1"/>
  <c r="M14307" i="1"/>
  <c r="C22121" i="1"/>
  <c r="D22121" i="1"/>
  <c r="M22121" i="1"/>
  <c r="C14308" i="1"/>
  <c r="D14308" i="1"/>
  <c r="M14308" i="1"/>
  <c r="C14309" i="1"/>
  <c r="D14309" i="1"/>
  <c r="M14309" i="1"/>
  <c r="C22122" i="1"/>
  <c r="D22122" i="1"/>
  <c r="M22122" i="1"/>
  <c r="C14310" i="1"/>
  <c r="D14310" i="1"/>
  <c r="M14310" i="1"/>
  <c r="C22123" i="1"/>
  <c r="D22123" i="1"/>
  <c r="M22123" i="1"/>
  <c r="C22124" i="1"/>
  <c r="D22124" i="1"/>
  <c r="M22124" i="1"/>
  <c r="C22125" i="1"/>
  <c r="D22125" i="1"/>
  <c r="M22125" i="1"/>
  <c r="C14311" i="1"/>
  <c r="M14311" i="1"/>
  <c r="C22126" i="1"/>
  <c r="D22126" i="1"/>
  <c r="M22126" i="1"/>
  <c r="C14312" i="1"/>
  <c r="D14312" i="1"/>
  <c r="M14312" i="1"/>
  <c r="C14313" i="1"/>
  <c r="D14313" i="1"/>
  <c r="M14313" i="1"/>
  <c r="C14314" i="1"/>
  <c r="D14314" i="1"/>
  <c r="M14314" i="1"/>
  <c r="C14315" i="1"/>
  <c r="D14315" i="1"/>
  <c r="M14315" i="1"/>
  <c r="C14316" i="1"/>
  <c r="M14316" i="1"/>
  <c r="C14317" i="1"/>
  <c r="D14317" i="1"/>
  <c r="M14317" i="1"/>
  <c r="C22127" i="1"/>
  <c r="D22127" i="1"/>
  <c r="M22127" i="1"/>
  <c r="C14318" i="1"/>
  <c r="D14318" i="1"/>
  <c r="M14318" i="1"/>
  <c r="C14319" i="1"/>
  <c r="D14319" i="1"/>
  <c r="M14319" i="1"/>
  <c r="C14320" i="1"/>
  <c r="D14320" i="1"/>
  <c r="M14320" i="1"/>
  <c r="C14321" i="1"/>
  <c r="D14321" i="1"/>
  <c r="M14321" i="1"/>
  <c r="C14322" i="1"/>
  <c r="D14322" i="1"/>
  <c r="M14322" i="1"/>
  <c r="C14323" i="1"/>
  <c r="D14323" i="1"/>
  <c r="M14323" i="1"/>
  <c r="C22128" i="1"/>
  <c r="D22128" i="1"/>
  <c r="M22128" i="1"/>
  <c r="C14324" i="1"/>
  <c r="D14324" i="1"/>
  <c r="M14324" i="1"/>
  <c r="C14329" i="1"/>
  <c r="D14329" i="1"/>
  <c r="M14329" i="1"/>
  <c r="C22129" i="1"/>
  <c r="D22129" i="1"/>
  <c r="M22129" i="1"/>
  <c r="C14330" i="1"/>
  <c r="D14330" i="1"/>
  <c r="M14330" i="1"/>
  <c r="C14331" i="1"/>
  <c r="D14331" i="1"/>
  <c r="M14331" i="1"/>
  <c r="C22130" i="1"/>
  <c r="D22130" i="1"/>
  <c r="M22130" i="1"/>
  <c r="C22131" i="1"/>
  <c r="D22131" i="1"/>
  <c r="M22131" i="1"/>
  <c r="C22132" i="1"/>
  <c r="D22132" i="1"/>
  <c r="M22132" i="1"/>
  <c r="C14326" i="1"/>
  <c r="D14326" i="1"/>
  <c r="M14326" i="1"/>
  <c r="C14327" i="1"/>
  <c r="D14327" i="1"/>
  <c r="M14327" i="1"/>
  <c r="C14328" i="1"/>
  <c r="D14328" i="1"/>
  <c r="M14328" i="1"/>
  <c r="C14325" i="1"/>
  <c r="D14325" i="1"/>
  <c r="M14325" i="1"/>
  <c r="C22133" i="1"/>
  <c r="D22133" i="1"/>
  <c r="M22133" i="1"/>
  <c r="C22134" i="1"/>
  <c r="D22134" i="1"/>
  <c r="M22134" i="1"/>
  <c r="C14332" i="1"/>
  <c r="D14332" i="1"/>
  <c r="M14332" i="1"/>
  <c r="C22135" i="1"/>
  <c r="D22135" i="1"/>
  <c r="M22135" i="1"/>
  <c r="C22136" i="1"/>
  <c r="D22136" i="1"/>
  <c r="M22136" i="1"/>
  <c r="C14333" i="1"/>
  <c r="D14333" i="1"/>
  <c r="M14333" i="1"/>
  <c r="C14334" i="1"/>
  <c r="D14334" i="1"/>
  <c r="M14334" i="1"/>
  <c r="C14335" i="1"/>
  <c r="D14335" i="1"/>
  <c r="M14335" i="1"/>
  <c r="C14337" i="1"/>
  <c r="D14337" i="1"/>
  <c r="M14337" i="1"/>
  <c r="C14338" i="1"/>
  <c r="D14338" i="1"/>
  <c r="M14338" i="1"/>
  <c r="C14339" i="1"/>
  <c r="D14339" i="1"/>
  <c r="M14339" i="1"/>
  <c r="C14340" i="1"/>
  <c r="D14340" i="1"/>
  <c r="M14340" i="1"/>
  <c r="C14341" i="1"/>
  <c r="D14341" i="1"/>
  <c r="M14341" i="1"/>
  <c r="C14343" i="1"/>
  <c r="D14343" i="1"/>
  <c r="M14343" i="1"/>
  <c r="C14342" i="1"/>
  <c r="D14342" i="1"/>
  <c r="M14342" i="1"/>
  <c r="C14344" i="1"/>
  <c r="D14344" i="1"/>
  <c r="M14344" i="1"/>
  <c r="C14345" i="1"/>
  <c r="D14345" i="1"/>
  <c r="M14345" i="1"/>
  <c r="C14346" i="1"/>
  <c r="D14346" i="1"/>
  <c r="M14346" i="1"/>
  <c r="C14347" i="1"/>
  <c r="D14347" i="1"/>
  <c r="M14347" i="1"/>
  <c r="C14348" i="1"/>
  <c r="D14348" i="1"/>
  <c r="M14348" i="1"/>
  <c r="C22137" i="1"/>
  <c r="D22137" i="1"/>
  <c r="M22137" i="1"/>
  <c r="C14349" i="1"/>
  <c r="D14349" i="1"/>
  <c r="M14349" i="1"/>
  <c r="C14350" i="1"/>
  <c r="D14350" i="1"/>
  <c r="M14350" i="1"/>
  <c r="C22138" i="1"/>
  <c r="D22138" i="1"/>
  <c r="M22138" i="1"/>
  <c r="C14351" i="1"/>
  <c r="D14351" i="1"/>
  <c r="M14351" i="1"/>
  <c r="C22139" i="1"/>
  <c r="D22139" i="1"/>
  <c r="M22139" i="1"/>
  <c r="C14352" i="1"/>
  <c r="D14352" i="1"/>
  <c r="M14352" i="1"/>
  <c r="C14353" i="1"/>
  <c r="D14353" i="1"/>
  <c r="M14353" i="1"/>
  <c r="C14354" i="1"/>
  <c r="D14354" i="1"/>
  <c r="M14354" i="1"/>
  <c r="C14355" i="1"/>
  <c r="D14355" i="1"/>
  <c r="M14355" i="1"/>
  <c r="C22140" i="1"/>
  <c r="D22140" i="1"/>
  <c r="M22140" i="1"/>
  <c r="C22141" i="1"/>
  <c r="D22141" i="1"/>
  <c r="M22141" i="1"/>
  <c r="C22142" i="1"/>
  <c r="D22142" i="1"/>
  <c r="M22142" i="1"/>
  <c r="C22143" i="1"/>
  <c r="D22143" i="1"/>
  <c r="M22143" i="1"/>
  <c r="C22144" i="1"/>
  <c r="D22144" i="1"/>
  <c r="M22144" i="1"/>
  <c r="C22145" i="1"/>
  <c r="D22145" i="1"/>
  <c r="M22145" i="1"/>
  <c r="C14356" i="1"/>
  <c r="D14356" i="1"/>
  <c r="M14356" i="1"/>
  <c r="C14358" i="1"/>
  <c r="D14358" i="1"/>
  <c r="M14358" i="1"/>
  <c r="C14357" i="1"/>
  <c r="D14357" i="1"/>
  <c r="M14357" i="1"/>
  <c r="C22146" i="1"/>
  <c r="D22146" i="1"/>
  <c r="M22146" i="1"/>
  <c r="C14359" i="1"/>
  <c r="D14359" i="1"/>
  <c r="M14359" i="1"/>
  <c r="C14360" i="1"/>
  <c r="D14360" i="1"/>
  <c r="M14360" i="1"/>
  <c r="C22147" i="1"/>
  <c r="D22147" i="1"/>
  <c r="M22147" i="1"/>
  <c r="C14361" i="1"/>
  <c r="D14361" i="1"/>
  <c r="M14361" i="1"/>
  <c r="C14362" i="1"/>
  <c r="D14362" i="1"/>
  <c r="M14362" i="1"/>
  <c r="C14363" i="1"/>
  <c r="D14363" i="1"/>
  <c r="M14363" i="1"/>
  <c r="C14364" i="1"/>
  <c r="D14364" i="1"/>
  <c r="M14364" i="1"/>
  <c r="C14365" i="1"/>
  <c r="D14365" i="1"/>
  <c r="M14365" i="1"/>
  <c r="C22148" i="1"/>
  <c r="D22148" i="1"/>
  <c r="M22148" i="1"/>
  <c r="C14366" i="1"/>
  <c r="D14366" i="1"/>
  <c r="M14366" i="1"/>
  <c r="C14367" i="1"/>
  <c r="D14367" i="1"/>
  <c r="M14367" i="1"/>
  <c r="C14368" i="1"/>
  <c r="D14368" i="1"/>
  <c r="M14368" i="1"/>
  <c r="C14369" i="1"/>
  <c r="D14369" i="1"/>
  <c r="M14369" i="1"/>
  <c r="C22149" i="1"/>
  <c r="D22149" i="1"/>
  <c r="M22149" i="1"/>
  <c r="C22150" i="1"/>
  <c r="D22150" i="1"/>
  <c r="M22150" i="1"/>
  <c r="C22151" i="1"/>
  <c r="D22151" i="1"/>
  <c r="M22151" i="1"/>
  <c r="C14370" i="1"/>
  <c r="D14370" i="1"/>
  <c r="M14370" i="1"/>
  <c r="C22152" i="1"/>
  <c r="D22152" i="1"/>
  <c r="M22152" i="1"/>
  <c r="C22153" i="1"/>
  <c r="D22153" i="1"/>
  <c r="M22153" i="1"/>
  <c r="C22154" i="1"/>
  <c r="D22154" i="1"/>
  <c r="M22154" i="1"/>
  <c r="C14371" i="1"/>
  <c r="D14371" i="1"/>
  <c r="M14371" i="1"/>
  <c r="C14372" i="1"/>
  <c r="D14372" i="1"/>
  <c r="M14372" i="1"/>
  <c r="C14373" i="1"/>
  <c r="D14373" i="1"/>
  <c r="M14373" i="1"/>
  <c r="C14374" i="1"/>
  <c r="D14374" i="1"/>
  <c r="M14374" i="1"/>
  <c r="C14375" i="1"/>
  <c r="D14375" i="1"/>
  <c r="M14375" i="1"/>
  <c r="C14376" i="1"/>
  <c r="D14376" i="1"/>
  <c r="M14376" i="1"/>
  <c r="C14377" i="1"/>
  <c r="D14377" i="1"/>
  <c r="M14377" i="1"/>
  <c r="C14378" i="1"/>
  <c r="D14378" i="1"/>
  <c r="M14378" i="1"/>
  <c r="C14379" i="1"/>
  <c r="D14379" i="1"/>
  <c r="M14379" i="1"/>
  <c r="C14380" i="1"/>
  <c r="D14380" i="1"/>
  <c r="M14380" i="1"/>
  <c r="C14381" i="1"/>
  <c r="D14381" i="1"/>
  <c r="M14381" i="1"/>
  <c r="C14382" i="1"/>
  <c r="D14382" i="1"/>
  <c r="M14382" i="1"/>
  <c r="C14383" i="1"/>
  <c r="D14383" i="1"/>
  <c r="M14383" i="1"/>
  <c r="C22155" i="1"/>
  <c r="D22155" i="1"/>
  <c r="M22155" i="1"/>
  <c r="C14384" i="1"/>
  <c r="D14384" i="1"/>
  <c r="M14384" i="1"/>
  <c r="C14385" i="1"/>
  <c r="D14385" i="1"/>
  <c r="M14385" i="1"/>
  <c r="C14386" i="1"/>
  <c r="D14386" i="1"/>
  <c r="M14386" i="1"/>
  <c r="C14387" i="1"/>
  <c r="D14387" i="1"/>
  <c r="M14387" i="1"/>
  <c r="C14388" i="1"/>
  <c r="D14388" i="1"/>
  <c r="M14388" i="1"/>
  <c r="C22156" i="1"/>
  <c r="D22156" i="1"/>
  <c r="M22156" i="1"/>
  <c r="C14389" i="1"/>
  <c r="D14389" i="1"/>
  <c r="M14389" i="1"/>
  <c r="C14390" i="1"/>
  <c r="D14390" i="1"/>
  <c r="M14390" i="1"/>
  <c r="C14391" i="1"/>
  <c r="D14391" i="1"/>
  <c r="M14391" i="1"/>
  <c r="C14392" i="1"/>
  <c r="D14392" i="1"/>
  <c r="M14392" i="1"/>
  <c r="C14393" i="1"/>
  <c r="D14393" i="1"/>
  <c r="M14393" i="1"/>
  <c r="C22157" i="1"/>
  <c r="D22157" i="1"/>
  <c r="M22157" i="1"/>
  <c r="C14394" i="1"/>
  <c r="D14394" i="1"/>
  <c r="M14394" i="1"/>
  <c r="C14395" i="1"/>
  <c r="D14395" i="1"/>
  <c r="M14395" i="1"/>
  <c r="C14396" i="1"/>
  <c r="D14396" i="1"/>
  <c r="M14396" i="1"/>
  <c r="C14397" i="1"/>
  <c r="D14397" i="1"/>
  <c r="M14397" i="1"/>
  <c r="C14398" i="1"/>
  <c r="D14398" i="1"/>
  <c r="M14398" i="1"/>
  <c r="C14399" i="1"/>
  <c r="D14399" i="1"/>
  <c r="M14399" i="1"/>
  <c r="C22158" i="1"/>
  <c r="D22158" i="1"/>
  <c r="M22158" i="1"/>
  <c r="C14400" i="1"/>
  <c r="D14400" i="1"/>
  <c r="M14400" i="1"/>
  <c r="C22159" i="1"/>
  <c r="D22159" i="1"/>
  <c r="M22159" i="1"/>
  <c r="C14401" i="1"/>
  <c r="D14401" i="1"/>
  <c r="M14401" i="1"/>
  <c r="C22160" i="1"/>
  <c r="D22160" i="1"/>
  <c r="M22160" i="1"/>
  <c r="C22161" i="1"/>
  <c r="D22161" i="1"/>
  <c r="M22161" i="1"/>
  <c r="C14402" i="1"/>
  <c r="D14402" i="1"/>
  <c r="M14402" i="1"/>
  <c r="C14404" i="1"/>
  <c r="D14404" i="1"/>
  <c r="M14404" i="1"/>
  <c r="C14403" i="1"/>
  <c r="D14403" i="1"/>
  <c r="M14403" i="1"/>
  <c r="C14405" i="1"/>
  <c r="D14405" i="1"/>
  <c r="M14405" i="1"/>
  <c r="C22162" i="1"/>
  <c r="D22162" i="1"/>
  <c r="M22162" i="1"/>
  <c r="C14406" i="1"/>
  <c r="D14406" i="1"/>
  <c r="M14406" i="1"/>
  <c r="C14407" i="1"/>
  <c r="D14407" i="1"/>
  <c r="M14407" i="1"/>
  <c r="C14408" i="1"/>
  <c r="D14408" i="1"/>
  <c r="M14408" i="1"/>
  <c r="C22163" i="1"/>
  <c r="D22163" i="1"/>
  <c r="M22163" i="1"/>
  <c r="C14409" i="1"/>
  <c r="D14409" i="1"/>
  <c r="M14409" i="1"/>
  <c r="C14410" i="1"/>
  <c r="D14410" i="1"/>
  <c r="M14410" i="1"/>
  <c r="C14413" i="1"/>
  <c r="D14413" i="1"/>
  <c r="M14413" i="1"/>
  <c r="C14411" i="1"/>
  <c r="D14411" i="1"/>
  <c r="M14411" i="1"/>
  <c r="C14414" i="1"/>
  <c r="D14414" i="1"/>
  <c r="M14414" i="1"/>
  <c r="C14415" i="1"/>
  <c r="M14415" i="1"/>
  <c r="C14416" i="1"/>
  <c r="D14416" i="1"/>
  <c r="M14416" i="1"/>
  <c r="C14417" i="1"/>
  <c r="D14417" i="1"/>
  <c r="M14417" i="1"/>
  <c r="C22164" i="1"/>
  <c r="D22164" i="1"/>
  <c r="M22164" i="1"/>
  <c r="C22165" i="1"/>
  <c r="D22165" i="1"/>
  <c r="M22165" i="1"/>
  <c r="C14418" i="1"/>
  <c r="D14418" i="1"/>
  <c r="M14418" i="1"/>
  <c r="C14419" i="1"/>
  <c r="D14419" i="1"/>
  <c r="M14419" i="1"/>
  <c r="C22166" i="1"/>
  <c r="D22166" i="1"/>
  <c r="M22166" i="1"/>
  <c r="C14420" i="1"/>
  <c r="D14420" i="1"/>
  <c r="M14420" i="1"/>
  <c r="C14421" i="1"/>
  <c r="M14421" i="1"/>
  <c r="C14422" i="1"/>
  <c r="D14422" i="1"/>
  <c r="M14422" i="1"/>
  <c r="C14423" i="1"/>
  <c r="D14423" i="1"/>
  <c r="M14423" i="1"/>
  <c r="C22167" i="1"/>
  <c r="D22167" i="1"/>
  <c r="M22167" i="1"/>
  <c r="C14425" i="1"/>
  <c r="D14425" i="1"/>
  <c r="M14425" i="1"/>
  <c r="C14426" i="1"/>
  <c r="D14426" i="1"/>
  <c r="M14426" i="1"/>
  <c r="C14427" i="1"/>
  <c r="D14427" i="1"/>
  <c r="M14427" i="1"/>
  <c r="C14428" i="1"/>
  <c r="D14428" i="1"/>
  <c r="M14428" i="1"/>
  <c r="C22168" i="1"/>
  <c r="D22168" i="1"/>
  <c r="M22168" i="1"/>
  <c r="C22169" i="1"/>
  <c r="D22169" i="1"/>
  <c r="M22169" i="1"/>
  <c r="C14429" i="1"/>
  <c r="D14429" i="1"/>
  <c r="M14429" i="1"/>
  <c r="C14430" i="1"/>
  <c r="D14430" i="1"/>
  <c r="M14430" i="1"/>
  <c r="C14431" i="1"/>
  <c r="D14431" i="1"/>
  <c r="M14431" i="1"/>
  <c r="C22170" i="1"/>
  <c r="D22170" i="1"/>
  <c r="M22170" i="1"/>
  <c r="C14432" i="1"/>
  <c r="D14432" i="1"/>
  <c r="M14432" i="1"/>
  <c r="C14433" i="1"/>
  <c r="D14433" i="1"/>
  <c r="M14433" i="1"/>
  <c r="C14434" i="1"/>
  <c r="D14434" i="1"/>
  <c r="M14434" i="1"/>
  <c r="C22171" i="1"/>
  <c r="D22171" i="1"/>
  <c r="M22171" i="1"/>
  <c r="C14435" i="1"/>
  <c r="D14435" i="1"/>
  <c r="M14435" i="1"/>
  <c r="C14436" i="1"/>
  <c r="D14436" i="1"/>
  <c r="M14436" i="1"/>
  <c r="C14437" i="1"/>
  <c r="D14437" i="1"/>
  <c r="M14437" i="1"/>
  <c r="C14438" i="1"/>
  <c r="D14438" i="1"/>
  <c r="M14438" i="1"/>
  <c r="C14439" i="1"/>
  <c r="D14439" i="1"/>
  <c r="M14439" i="1"/>
  <c r="C14440" i="1"/>
  <c r="D14440" i="1"/>
  <c r="M14440" i="1"/>
  <c r="C22172" i="1"/>
  <c r="D22172" i="1"/>
  <c r="M22172" i="1"/>
  <c r="C14441" i="1"/>
  <c r="M14441" i="1"/>
  <c r="C14443" i="1"/>
  <c r="D14443" i="1"/>
  <c r="M14443" i="1"/>
  <c r="C14442" i="1"/>
  <c r="D14442" i="1"/>
  <c r="M14442" i="1"/>
  <c r="C14444" i="1"/>
  <c r="D14444" i="1"/>
  <c r="M14444" i="1"/>
  <c r="C14445" i="1"/>
  <c r="D14445" i="1"/>
  <c r="M14445" i="1"/>
  <c r="C22173" i="1"/>
  <c r="D22173" i="1"/>
  <c r="M22173" i="1"/>
  <c r="C14446" i="1"/>
  <c r="D14446" i="1"/>
  <c r="M14446" i="1"/>
  <c r="C22174" i="1"/>
  <c r="D22174" i="1"/>
  <c r="M22174" i="1"/>
  <c r="C14447" i="1"/>
  <c r="D14447" i="1"/>
  <c r="M14447" i="1"/>
  <c r="C14448" i="1"/>
  <c r="D14448" i="1"/>
  <c r="M14448" i="1"/>
  <c r="C14449" i="1"/>
  <c r="D14449" i="1"/>
  <c r="M14449" i="1"/>
  <c r="C14450" i="1"/>
  <c r="D14450" i="1"/>
  <c r="M14450" i="1"/>
  <c r="C14451" i="1"/>
  <c r="D14451" i="1"/>
  <c r="M14451" i="1"/>
  <c r="C14452" i="1"/>
  <c r="D14452" i="1"/>
  <c r="M14452" i="1"/>
  <c r="C14453" i="1"/>
  <c r="D14453" i="1"/>
  <c r="M14453" i="1"/>
  <c r="C22175" i="1"/>
  <c r="D22175" i="1"/>
  <c r="M22175" i="1"/>
  <c r="C22176" i="1"/>
  <c r="D22176" i="1"/>
  <c r="M22176" i="1"/>
  <c r="C14454" i="1"/>
  <c r="D14454" i="1"/>
  <c r="M14454" i="1"/>
  <c r="C14455" i="1"/>
  <c r="D14455" i="1"/>
  <c r="M14455" i="1"/>
  <c r="C22177" i="1"/>
  <c r="D22177" i="1"/>
  <c r="M22177" i="1"/>
  <c r="C22178" i="1"/>
  <c r="D22178" i="1"/>
  <c r="M22178" i="1"/>
  <c r="C22179" i="1"/>
  <c r="D22179" i="1"/>
  <c r="M22179" i="1"/>
  <c r="C22180" i="1"/>
  <c r="D22180" i="1"/>
  <c r="M22180" i="1"/>
  <c r="C22181" i="1"/>
  <c r="D22181" i="1"/>
  <c r="M22181" i="1"/>
  <c r="C14456" i="1"/>
  <c r="D14456" i="1"/>
  <c r="M14456" i="1"/>
  <c r="C14457" i="1"/>
  <c r="D14457" i="1"/>
  <c r="M14457" i="1"/>
  <c r="C14458" i="1"/>
  <c r="D14458" i="1"/>
  <c r="M14458" i="1"/>
  <c r="C14459" i="1"/>
  <c r="D14459" i="1"/>
  <c r="M14459" i="1"/>
  <c r="C14460" i="1"/>
  <c r="D14460" i="1"/>
  <c r="M14460" i="1"/>
  <c r="C14462" i="1"/>
  <c r="D14462" i="1"/>
  <c r="M14462" i="1"/>
  <c r="C14463" i="1"/>
  <c r="D14463" i="1"/>
  <c r="M14463" i="1"/>
  <c r="C14464" i="1"/>
  <c r="D14464" i="1"/>
  <c r="M14464" i="1"/>
  <c r="C14466" i="1"/>
  <c r="D14466" i="1"/>
  <c r="M14466" i="1"/>
  <c r="C14465" i="1"/>
  <c r="D14465" i="1"/>
  <c r="M14465" i="1"/>
  <c r="C14461" i="1"/>
  <c r="D14461" i="1"/>
  <c r="M14461" i="1"/>
  <c r="C22182" i="1"/>
  <c r="D22182" i="1"/>
  <c r="M22182" i="1"/>
  <c r="C14627" i="1"/>
  <c r="D14627" i="1"/>
  <c r="M14627" i="1"/>
  <c r="C14628" i="1"/>
  <c r="D14628" i="1"/>
  <c r="M14628" i="1"/>
  <c r="C14629" i="1"/>
  <c r="D14629" i="1"/>
  <c r="M14629" i="1"/>
  <c r="C14630" i="1"/>
  <c r="D14630" i="1"/>
  <c r="M14630" i="1"/>
  <c r="C22183" i="1"/>
  <c r="D22183" i="1"/>
  <c r="M22183" i="1"/>
  <c r="C14631" i="1"/>
  <c r="D14631" i="1"/>
  <c r="M14631" i="1"/>
  <c r="C14632" i="1"/>
  <c r="D14632" i="1"/>
  <c r="M14632" i="1"/>
  <c r="C14633" i="1"/>
  <c r="D14633" i="1"/>
  <c r="M14633" i="1"/>
  <c r="C22184" i="1"/>
  <c r="D22184" i="1"/>
  <c r="M22184" i="1"/>
  <c r="C22185" i="1"/>
  <c r="D22185" i="1"/>
  <c r="M22185" i="1"/>
  <c r="C22186" i="1"/>
  <c r="D22186" i="1"/>
  <c r="M22186" i="1"/>
  <c r="C22187" i="1"/>
  <c r="D22187" i="1"/>
  <c r="M22187" i="1"/>
  <c r="C14634" i="1"/>
  <c r="D14634" i="1"/>
  <c r="M14634" i="1"/>
  <c r="C14635" i="1"/>
  <c r="D14635" i="1"/>
  <c r="M14635" i="1"/>
  <c r="C22188" i="1"/>
  <c r="D22188" i="1"/>
  <c r="M22188" i="1"/>
  <c r="C14636" i="1"/>
  <c r="D14636" i="1"/>
  <c r="M14636" i="1"/>
  <c r="C14637" i="1"/>
  <c r="D14637" i="1"/>
  <c r="M14637" i="1"/>
  <c r="C14638" i="1"/>
  <c r="D14638" i="1"/>
  <c r="M14638" i="1"/>
  <c r="C14639" i="1"/>
  <c r="D14639" i="1"/>
  <c r="M14639" i="1"/>
  <c r="C14640" i="1"/>
  <c r="M14640" i="1"/>
  <c r="C14641" i="1"/>
  <c r="D14641" i="1"/>
  <c r="M14641" i="1"/>
  <c r="C22189" i="1"/>
  <c r="D22189" i="1"/>
  <c r="M22189" i="1"/>
  <c r="C22190" i="1"/>
  <c r="D22190" i="1"/>
  <c r="M22190" i="1"/>
  <c r="C22191" i="1"/>
  <c r="D22191" i="1"/>
  <c r="M22191" i="1"/>
  <c r="C14642" i="1"/>
  <c r="D14642" i="1"/>
  <c r="M14642" i="1"/>
  <c r="C14643" i="1"/>
  <c r="D14643" i="1"/>
  <c r="M14643" i="1"/>
  <c r="C14644" i="1"/>
  <c r="D14644" i="1"/>
  <c r="M14644" i="1"/>
  <c r="C14645" i="1"/>
  <c r="D14645" i="1"/>
  <c r="M14645" i="1"/>
  <c r="C22192" i="1"/>
  <c r="D22192" i="1"/>
  <c r="M22192" i="1"/>
  <c r="C14646" i="1"/>
  <c r="D14646" i="1"/>
  <c r="M14646" i="1"/>
  <c r="C14647" i="1"/>
  <c r="D14647" i="1"/>
  <c r="M14647" i="1"/>
  <c r="C14648" i="1"/>
  <c r="M14648" i="1"/>
  <c r="C14649" i="1"/>
  <c r="D14649" i="1"/>
  <c r="M14649" i="1"/>
  <c r="C14650" i="1"/>
  <c r="M14650" i="1"/>
  <c r="C22193" i="1"/>
  <c r="D22193" i="1"/>
  <c r="M22193" i="1"/>
  <c r="C14651" i="1"/>
  <c r="D14651" i="1"/>
  <c r="M14651" i="1"/>
  <c r="C14652" i="1"/>
  <c r="D14652" i="1"/>
  <c r="M14652" i="1"/>
  <c r="C14654" i="1"/>
  <c r="D14654" i="1"/>
  <c r="M14654" i="1"/>
  <c r="C22194" i="1"/>
  <c r="D22194" i="1"/>
  <c r="M22194" i="1"/>
  <c r="C22195" i="1"/>
  <c r="D22195" i="1"/>
  <c r="M22195" i="1"/>
  <c r="C14655" i="1"/>
  <c r="D14655" i="1"/>
  <c r="M14655" i="1"/>
  <c r="C14656" i="1"/>
  <c r="D14656" i="1"/>
  <c r="M14656" i="1"/>
  <c r="C14657" i="1"/>
  <c r="D14657" i="1"/>
  <c r="M14657" i="1"/>
  <c r="C14658" i="1"/>
  <c r="D14658" i="1"/>
  <c r="M14658" i="1"/>
  <c r="C14659" i="1"/>
  <c r="D14659" i="1"/>
  <c r="M14659" i="1"/>
  <c r="C14661" i="1"/>
  <c r="D14661" i="1"/>
  <c r="M14661" i="1"/>
  <c r="C22196" i="1"/>
  <c r="D22196" i="1"/>
  <c r="M22196" i="1"/>
  <c r="C22197" i="1"/>
  <c r="D22197" i="1"/>
  <c r="M22197" i="1"/>
  <c r="C22198" i="1"/>
  <c r="D22198" i="1"/>
  <c r="M22198" i="1"/>
  <c r="C14662" i="1"/>
  <c r="D14662" i="1"/>
  <c r="M14662" i="1"/>
  <c r="C14663" i="1"/>
  <c r="D14663" i="1"/>
  <c r="M14663" i="1"/>
  <c r="C14664" i="1"/>
  <c r="M14664" i="1"/>
  <c r="C14665" i="1"/>
  <c r="D14665" i="1"/>
  <c r="M14665" i="1"/>
  <c r="C14666" i="1"/>
  <c r="D14666" i="1"/>
  <c r="M14666" i="1"/>
  <c r="C14667" i="1"/>
  <c r="D14667" i="1"/>
  <c r="M14667" i="1"/>
  <c r="C14668" i="1"/>
  <c r="D14668" i="1"/>
  <c r="M14668" i="1"/>
  <c r="C14669" i="1"/>
  <c r="D14669" i="1"/>
  <c r="M14669" i="1"/>
  <c r="C22199" i="1"/>
  <c r="D22199" i="1"/>
  <c r="M22199" i="1"/>
  <c r="C22200" i="1"/>
  <c r="D22200" i="1"/>
  <c r="M22200" i="1"/>
  <c r="C14670" i="1"/>
  <c r="D14670" i="1"/>
  <c r="M14670" i="1"/>
  <c r="C14671" i="1"/>
  <c r="D14671" i="1"/>
  <c r="M14671" i="1"/>
  <c r="C22201" i="1"/>
  <c r="D22201" i="1"/>
  <c r="M22201" i="1"/>
  <c r="C14672" i="1"/>
  <c r="D14672" i="1"/>
  <c r="M14672" i="1"/>
  <c r="C14673" i="1"/>
  <c r="D14673" i="1"/>
  <c r="M14673" i="1"/>
  <c r="C22202" i="1"/>
  <c r="D22202" i="1"/>
  <c r="M22202" i="1"/>
  <c r="C22203" i="1"/>
  <c r="D22203" i="1"/>
  <c r="M22203" i="1"/>
  <c r="C14674" i="1"/>
  <c r="D14674" i="1"/>
  <c r="M14674" i="1"/>
  <c r="C14675" i="1"/>
  <c r="D14675" i="1"/>
  <c r="M14675" i="1"/>
  <c r="C14676" i="1"/>
  <c r="M14676" i="1"/>
  <c r="C14677" i="1"/>
  <c r="D14677" i="1"/>
  <c r="M14677" i="1"/>
  <c r="C14678" i="1"/>
  <c r="D14678" i="1"/>
  <c r="M14678" i="1"/>
  <c r="C14679" i="1"/>
  <c r="D14679" i="1"/>
  <c r="M14679" i="1"/>
  <c r="C14680" i="1"/>
  <c r="D14680" i="1"/>
  <c r="M14680" i="1"/>
  <c r="C14681" i="1"/>
  <c r="D14681" i="1"/>
  <c r="M14681" i="1"/>
  <c r="C14682" i="1"/>
  <c r="D14682" i="1"/>
  <c r="M14682" i="1"/>
  <c r="C22204" i="1"/>
  <c r="D22204" i="1"/>
  <c r="M22204" i="1"/>
  <c r="C14684" i="1"/>
  <c r="D14684" i="1"/>
  <c r="M14684" i="1"/>
  <c r="C14686" i="1"/>
  <c r="D14686" i="1"/>
  <c r="M14686" i="1"/>
  <c r="C14685" i="1"/>
  <c r="D14685" i="1"/>
  <c r="M14685" i="1"/>
  <c r="C22205" i="1"/>
  <c r="D22205" i="1"/>
  <c r="M22205" i="1"/>
  <c r="C14687" i="1"/>
  <c r="D14687" i="1"/>
  <c r="M14687" i="1"/>
  <c r="C22206" i="1"/>
  <c r="D22206" i="1"/>
  <c r="M22206" i="1"/>
  <c r="C22207" i="1"/>
  <c r="D22207" i="1"/>
  <c r="M22207" i="1"/>
  <c r="C22208" i="1"/>
  <c r="D22208" i="1"/>
  <c r="M22208" i="1"/>
  <c r="C14688" i="1"/>
  <c r="D14688" i="1"/>
  <c r="M14688" i="1"/>
  <c r="C14689" i="1"/>
  <c r="D14689" i="1"/>
  <c r="M14689" i="1"/>
  <c r="C22209" i="1"/>
  <c r="D22209" i="1"/>
  <c r="M22209" i="1"/>
  <c r="C14690" i="1"/>
  <c r="D14690" i="1"/>
  <c r="M14690" i="1"/>
  <c r="C14691" i="1"/>
  <c r="D14691" i="1"/>
  <c r="M14691" i="1"/>
  <c r="C22210" i="1"/>
  <c r="D22210" i="1"/>
  <c r="M22210" i="1"/>
  <c r="C14692" i="1"/>
  <c r="D14692" i="1"/>
  <c r="M14692" i="1"/>
  <c r="C22211" i="1"/>
  <c r="D22211" i="1"/>
  <c r="M22211" i="1"/>
  <c r="C14693" i="1"/>
  <c r="D14693" i="1"/>
  <c r="M14693" i="1"/>
  <c r="C14694" i="1"/>
  <c r="D14694" i="1"/>
  <c r="M14694" i="1"/>
  <c r="C14696" i="1"/>
  <c r="D14696" i="1"/>
  <c r="M14696" i="1"/>
  <c r="C14695" i="1"/>
  <c r="D14695" i="1"/>
  <c r="M14695" i="1"/>
  <c r="C14697" i="1"/>
  <c r="D14697" i="1"/>
  <c r="M14697" i="1"/>
  <c r="C22212" i="1"/>
  <c r="D22212" i="1"/>
  <c r="M22212" i="1"/>
  <c r="C22213" i="1"/>
  <c r="D22213" i="1"/>
  <c r="M22213" i="1"/>
  <c r="C14698" i="1"/>
  <c r="D14698" i="1"/>
  <c r="M14698" i="1"/>
  <c r="C22214" i="1"/>
  <c r="D22214" i="1"/>
  <c r="M22214" i="1"/>
  <c r="C14699" i="1"/>
  <c r="D14699" i="1"/>
  <c r="M14699" i="1"/>
  <c r="C14700" i="1"/>
  <c r="D14700" i="1"/>
  <c r="M14700" i="1"/>
  <c r="C22215" i="1"/>
  <c r="D22215" i="1"/>
  <c r="M22215" i="1"/>
  <c r="C14701" i="1"/>
  <c r="D14701" i="1"/>
  <c r="M14701" i="1"/>
  <c r="C22216" i="1"/>
  <c r="D22216" i="1"/>
  <c r="M22216" i="1"/>
  <c r="C14702" i="1"/>
  <c r="D14702" i="1"/>
  <c r="M14702" i="1"/>
  <c r="C14703" i="1"/>
  <c r="D14703" i="1"/>
  <c r="M14703" i="1"/>
  <c r="C14704" i="1"/>
  <c r="D14704" i="1"/>
  <c r="M14704" i="1"/>
  <c r="C14705" i="1"/>
  <c r="D14705" i="1"/>
  <c r="M14705" i="1"/>
  <c r="C14706" i="1"/>
  <c r="D14706" i="1"/>
  <c r="M14706" i="1"/>
  <c r="C14707" i="1"/>
  <c r="D14707" i="1"/>
  <c r="M14707" i="1"/>
  <c r="C14708" i="1"/>
  <c r="D14708" i="1"/>
  <c r="M14708" i="1"/>
  <c r="C14709" i="1"/>
  <c r="D14709" i="1"/>
  <c r="M14709" i="1"/>
  <c r="C14710" i="1"/>
  <c r="D14710" i="1"/>
  <c r="M14710" i="1"/>
  <c r="C14469" i="1"/>
  <c r="D14469" i="1"/>
  <c r="M14469" i="1"/>
  <c r="C14468" i="1"/>
  <c r="D14468" i="1"/>
  <c r="M14468" i="1"/>
  <c r="C22217" i="1"/>
  <c r="D22217" i="1"/>
  <c r="M22217" i="1"/>
  <c r="C14470" i="1"/>
  <c r="D14470" i="1"/>
  <c r="M14470" i="1"/>
  <c r="C14471" i="1"/>
  <c r="M14471" i="1"/>
  <c r="C14472" i="1"/>
  <c r="M14472" i="1"/>
  <c r="C14473" i="1"/>
  <c r="M14473" i="1"/>
  <c r="C14474" i="1"/>
  <c r="D14474" i="1"/>
  <c r="M14474" i="1"/>
  <c r="C22218" i="1"/>
  <c r="D22218" i="1"/>
  <c r="M22218" i="1"/>
  <c r="C22219" i="1"/>
  <c r="D22219" i="1"/>
  <c r="M22219" i="1"/>
  <c r="C14475" i="1"/>
  <c r="M14475" i="1"/>
  <c r="C14476" i="1"/>
  <c r="M14476" i="1"/>
  <c r="C14478" i="1"/>
  <c r="M14478" i="1"/>
  <c r="C14477" i="1"/>
  <c r="D14477" i="1"/>
  <c r="M14477" i="1"/>
  <c r="C14479" i="1"/>
  <c r="D14479" i="1"/>
  <c r="M14479" i="1"/>
  <c r="C22220" i="1"/>
  <c r="D22220" i="1"/>
  <c r="M22220" i="1"/>
  <c r="C14480" i="1"/>
  <c r="D14480" i="1"/>
  <c r="M14480" i="1"/>
  <c r="C14711" i="1"/>
  <c r="M14711" i="1"/>
  <c r="C14712" i="1"/>
  <c r="D14712" i="1"/>
  <c r="M14712" i="1"/>
  <c r="C14713" i="1"/>
  <c r="D14713" i="1"/>
  <c r="M14713" i="1"/>
  <c r="C14714" i="1"/>
  <c r="D14714" i="1"/>
  <c r="M14714" i="1"/>
  <c r="C14715" i="1"/>
  <c r="D14715" i="1"/>
  <c r="M14715" i="1"/>
  <c r="C22221" i="1"/>
  <c r="D22221" i="1"/>
  <c r="M22221" i="1"/>
  <c r="C22222" i="1"/>
  <c r="D22222" i="1"/>
  <c r="M22222" i="1"/>
  <c r="C14716" i="1"/>
  <c r="D14716" i="1"/>
  <c r="M14716" i="1"/>
  <c r="C14717" i="1"/>
  <c r="D14717" i="1"/>
  <c r="M14717" i="1"/>
  <c r="C14719" i="1"/>
  <c r="D14719" i="1"/>
  <c r="M14719" i="1"/>
  <c r="C14718" i="1"/>
  <c r="D14718" i="1"/>
  <c r="M14718" i="1"/>
  <c r="C22223" i="1"/>
  <c r="D22223" i="1"/>
  <c r="M22223" i="1"/>
  <c r="C14720" i="1"/>
  <c r="D14720" i="1"/>
  <c r="M14720" i="1"/>
  <c r="C14721" i="1"/>
  <c r="D14721" i="1"/>
  <c r="M14721" i="1"/>
  <c r="C22224" i="1"/>
  <c r="D22224" i="1"/>
  <c r="M22224" i="1"/>
  <c r="C14722" i="1"/>
  <c r="D14722" i="1"/>
  <c r="M14722" i="1"/>
  <c r="C14723" i="1"/>
  <c r="D14723" i="1"/>
  <c r="M14723" i="1"/>
  <c r="C22225" i="1"/>
  <c r="D22225" i="1"/>
  <c r="M22225" i="1"/>
  <c r="C22226" i="1"/>
  <c r="D22226" i="1"/>
  <c r="M22226" i="1"/>
  <c r="C22227" i="1"/>
  <c r="D22227" i="1"/>
  <c r="M22227" i="1"/>
  <c r="C14724" i="1"/>
  <c r="D14724" i="1"/>
  <c r="M14724" i="1"/>
  <c r="C22228" i="1"/>
  <c r="D22228" i="1"/>
  <c r="M22228" i="1"/>
  <c r="C14725" i="1"/>
  <c r="M14725" i="1"/>
  <c r="C14726" i="1"/>
  <c r="M14726" i="1"/>
  <c r="C22229" i="1"/>
  <c r="D22229" i="1"/>
  <c r="M22229" i="1"/>
  <c r="C22230" i="1"/>
  <c r="D22230" i="1"/>
  <c r="M22230" i="1"/>
  <c r="C14727" i="1"/>
  <c r="D14727" i="1"/>
  <c r="M14727" i="1"/>
  <c r="C14728" i="1"/>
  <c r="D14728" i="1"/>
  <c r="M14728" i="1"/>
  <c r="C14729" i="1"/>
  <c r="D14729" i="1"/>
  <c r="M14729" i="1"/>
  <c r="C22231" i="1"/>
  <c r="D22231" i="1"/>
  <c r="M22231" i="1"/>
  <c r="C14730" i="1"/>
  <c r="D14730" i="1"/>
  <c r="M14730" i="1"/>
  <c r="C14732" i="1"/>
  <c r="D14732" i="1"/>
  <c r="M14732" i="1"/>
  <c r="C14731" i="1"/>
  <c r="D14731" i="1"/>
  <c r="M14731" i="1"/>
  <c r="C14733" i="1"/>
  <c r="D14733" i="1"/>
  <c r="M14733" i="1"/>
  <c r="C14734" i="1"/>
  <c r="M14734" i="1"/>
  <c r="C14736" i="1"/>
  <c r="D14736" i="1"/>
  <c r="M14736" i="1"/>
  <c r="C14737" i="1"/>
  <c r="D14737" i="1"/>
  <c r="M14737" i="1"/>
  <c r="C14738" i="1"/>
  <c r="D14738" i="1"/>
  <c r="M14738" i="1"/>
  <c r="C14739" i="1"/>
  <c r="D14739" i="1"/>
  <c r="M14739" i="1"/>
  <c r="C22232" i="1"/>
  <c r="D22232" i="1"/>
  <c r="M22232" i="1"/>
  <c r="C14741" i="1"/>
  <c r="D14741" i="1"/>
  <c r="M14741" i="1"/>
  <c r="C14740" i="1"/>
  <c r="D14740" i="1"/>
  <c r="M14740" i="1"/>
  <c r="C22233" i="1"/>
  <c r="D22233" i="1"/>
  <c r="M22233" i="1"/>
  <c r="C14742" i="1"/>
  <c r="D14742" i="1"/>
  <c r="M14742" i="1"/>
  <c r="C22234" i="1"/>
  <c r="D22234" i="1"/>
  <c r="M22234" i="1"/>
  <c r="C22235" i="1"/>
  <c r="D22235" i="1"/>
  <c r="M22235" i="1"/>
  <c r="C22236" i="1"/>
  <c r="D22236" i="1"/>
  <c r="M22236" i="1"/>
  <c r="C14743" i="1"/>
  <c r="D14743" i="1"/>
  <c r="M14743" i="1"/>
  <c r="C14744" i="1"/>
  <c r="D14744" i="1"/>
  <c r="M14744" i="1"/>
  <c r="C14745" i="1"/>
  <c r="D14745" i="1"/>
  <c r="M14745" i="1"/>
  <c r="C14746" i="1"/>
  <c r="D14746" i="1"/>
  <c r="M14746" i="1"/>
  <c r="C22237" i="1"/>
  <c r="D22237" i="1"/>
  <c r="M22237" i="1"/>
  <c r="C22238" i="1"/>
  <c r="D22238" i="1"/>
  <c r="M22238" i="1"/>
  <c r="C22239" i="1"/>
  <c r="D22239" i="1"/>
  <c r="M22239" i="1"/>
  <c r="C14747" i="1"/>
  <c r="D14747" i="1"/>
  <c r="M14747" i="1"/>
  <c r="C14750" i="1"/>
  <c r="D14750" i="1"/>
  <c r="M14750" i="1"/>
  <c r="C14748" i="1"/>
  <c r="D14748" i="1"/>
  <c r="M14748" i="1"/>
  <c r="C14749" i="1"/>
  <c r="D14749" i="1"/>
  <c r="M14749" i="1"/>
  <c r="C14751" i="1"/>
  <c r="D14751" i="1"/>
  <c r="M14751" i="1"/>
  <c r="C14752" i="1"/>
  <c r="D14752" i="1"/>
  <c r="M14752" i="1"/>
  <c r="C14753" i="1"/>
  <c r="D14753" i="1"/>
  <c r="M14753" i="1"/>
  <c r="C14754" i="1"/>
  <c r="D14754" i="1"/>
  <c r="M14754" i="1"/>
  <c r="C14755" i="1"/>
  <c r="D14755" i="1"/>
  <c r="M14755" i="1"/>
  <c r="C14756" i="1"/>
  <c r="D14756" i="1"/>
  <c r="M14756" i="1"/>
  <c r="C14757" i="1"/>
  <c r="D14757" i="1"/>
  <c r="M14757" i="1"/>
  <c r="C14735" i="1"/>
  <c r="M14735" i="1"/>
  <c r="C14758" i="1"/>
  <c r="D14758" i="1"/>
  <c r="M14758" i="1"/>
  <c r="C14759" i="1"/>
  <c r="D14759" i="1"/>
  <c r="M14759" i="1"/>
  <c r="C22240" i="1"/>
  <c r="D22240" i="1"/>
  <c r="M22240" i="1"/>
  <c r="C22241" i="1"/>
  <c r="D22241" i="1"/>
  <c r="M22241" i="1"/>
  <c r="C14760" i="1"/>
  <c r="D14760" i="1"/>
  <c r="M14760" i="1"/>
  <c r="C14761" i="1"/>
  <c r="D14761" i="1"/>
  <c r="M14761" i="1"/>
  <c r="C22242" i="1"/>
  <c r="D22242" i="1"/>
  <c r="M22242" i="1"/>
  <c r="C22243" i="1"/>
  <c r="D22243" i="1"/>
  <c r="M22243" i="1"/>
  <c r="C14762" i="1"/>
  <c r="D14762" i="1"/>
  <c r="M14762" i="1"/>
  <c r="C14763" i="1"/>
  <c r="D14763" i="1"/>
  <c r="M14763" i="1"/>
  <c r="C22244" i="1"/>
  <c r="D22244" i="1"/>
  <c r="M22244" i="1"/>
  <c r="C22245" i="1"/>
  <c r="D22245" i="1"/>
  <c r="M22245" i="1"/>
  <c r="C14764" i="1"/>
  <c r="D14764" i="1"/>
  <c r="M14764" i="1"/>
  <c r="C14765" i="1"/>
  <c r="D14765" i="1"/>
  <c r="M14765" i="1"/>
  <c r="C14766" i="1"/>
  <c r="D14766" i="1"/>
  <c r="M14766" i="1"/>
  <c r="C14767" i="1"/>
  <c r="D14767" i="1"/>
  <c r="M14767" i="1"/>
  <c r="C14768" i="1"/>
  <c r="D14768" i="1"/>
  <c r="M14768" i="1"/>
  <c r="C22246" i="1"/>
  <c r="D22246" i="1"/>
  <c r="M22246" i="1"/>
  <c r="C14769" i="1"/>
  <c r="D14769" i="1"/>
  <c r="M14769" i="1"/>
  <c r="C14770" i="1"/>
  <c r="D14770" i="1"/>
  <c r="M14770" i="1"/>
  <c r="C22247" i="1"/>
  <c r="D22247" i="1"/>
  <c r="M22247" i="1"/>
  <c r="C14771" i="1"/>
  <c r="D14771" i="1"/>
  <c r="M14771" i="1"/>
  <c r="C22248" i="1"/>
  <c r="D22248" i="1"/>
  <c r="M22248" i="1"/>
  <c r="C22249" i="1"/>
  <c r="D22249" i="1"/>
  <c r="M22249" i="1"/>
  <c r="C14772" i="1"/>
  <c r="D14772" i="1"/>
  <c r="M14772" i="1"/>
  <c r="C14773" i="1"/>
  <c r="D14773" i="1"/>
  <c r="M14773" i="1"/>
  <c r="C14774" i="1"/>
  <c r="D14774" i="1"/>
  <c r="M14774" i="1"/>
  <c r="C22250" i="1"/>
  <c r="D22250" i="1"/>
  <c r="M22250" i="1"/>
  <c r="C14776" i="1"/>
  <c r="D14776" i="1"/>
  <c r="M14776" i="1"/>
  <c r="C22251" i="1"/>
  <c r="D22251" i="1"/>
  <c r="M22251" i="1"/>
  <c r="C22252" i="1"/>
  <c r="D22252" i="1"/>
  <c r="M22252" i="1"/>
  <c r="C14777" i="1"/>
  <c r="D14777" i="1"/>
  <c r="M14777" i="1"/>
  <c r="C14778" i="1"/>
  <c r="D14778" i="1"/>
  <c r="M14778" i="1"/>
  <c r="C14779" i="1"/>
  <c r="D14779" i="1"/>
  <c r="M14779" i="1"/>
  <c r="C14780" i="1"/>
  <c r="D14780" i="1"/>
  <c r="M14780" i="1"/>
  <c r="C14781" i="1"/>
  <c r="D14781" i="1"/>
  <c r="M14781" i="1"/>
  <c r="C14782" i="1"/>
  <c r="D14782" i="1"/>
  <c r="M14782" i="1"/>
  <c r="C14783" i="1"/>
  <c r="D14783" i="1"/>
  <c r="M14783" i="1"/>
  <c r="C14784" i="1"/>
  <c r="D14784" i="1"/>
  <c r="M14784" i="1"/>
  <c r="C22253" i="1"/>
  <c r="D22253" i="1"/>
  <c r="M22253" i="1"/>
  <c r="C22254" i="1"/>
  <c r="D22254" i="1"/>
  <c r="M22254" i="1"/>
  <c r="C14785" i="1"/>
  <c r="D14785" i="1"/>
  <c r="M14785" i="1"/>
  <c r="C14786" i="1"/>
  <c r="D14786" i="1"/>
  <c r="M14786" i="1"/>
  <c r="C22255" i="1"/>
  <c r="D22255" i="1"/>
  <c r="M22255" i="1"/>
  <c r="C14787" i="1"/>
  <c r="D14787" i="1"/>
  <c r="M14787" i="1"/>
  <c r="C14788" i="1"/>
  <c r="D14788" i="1"/>
  <c r="M14788" i="1"/>
  <c r="C14789" i="1"/>
  <c r="D14789" i="1"/>
  <c r="M14789" i="1"/>
  <c r="C14790" i="1"/>
  <c r="D14790" i="1"/>
  <c r="M14790" i="1"/>
  <c r="C14791" i="1"/>
  <c r="D14791" i="1"/>
  <c r="M14791" i="1"/>
  <c r="C14792" i="1"/>
  <c r="D14792" i="1"/>
  <c r="M14792" i="1"/>
  <c r="C14793" i="1"/>
  <c r="D14793" i="1"/>
  <c r="M14793" i="1"/>
  <c r="C14794" i="1"/>
  <c r="D14794" i="1"/>
  <c r="M14794" i="1"/>
  <c r="C22256" i="1"/>
  <c r="D22256" i="1"/>
  <c r="M22256" i="1"/>
  <c r="C14795" i="1"/>
  <c r="D14795" i="1"/>
  <c r="M14795" i="1"/>
  <c r="C22257" i="1"/>
  <c r="D22257" i="1"/>
  <c r="M22257" i="1"/>
  <c r="C14796" i="1"/>
  <c r="D14796" i="1"/>
  <c r="M14796" i="1"/>
  <c r="C14797" i="1"/>
  <c r="D14797" i="1"/>
  <c r="M14797" i="1"/>
  <c r="C14798" i="1"/>
  <c r="D14798" i="1"/>
  <c r="M14798" i="1"/>
  <c r="C22258" i="1"/>
  <c r="D22258" i="1"/>
  <c r="M22258" i="1"/>
  <c r="C14799" i="1"/>
  <c r="D14799" i="1"/>
  <c r="M14799" i="1"/>
  <c r="C22259" i="1"/>
  <c r="D22259" i="1"/>
  <c r="M22259" i="1"/>
  <c r="C22260" i="1"/>
  <c r="D22260" i="1"/>
  <c r="M22260" i="1"/>
  <c r="C14800" i="1"/>
  <c r="D14800" i="1"/>
  <c r="M14800" i="1"/>
  <c r="C14801" i="1"/>
  <c r="D14801" i="1"/>
  <c r="M14801" i="1"/>
  <c r="C22261" i="1"/>
  <c r="D22261" i="1"/>
  <c r="M22261" i="1"/>
  <c r="C22262" i="1"/>
  <c r="D22262" i="1"/>
  <c r="M22262" i="1"/>
  <c r="C14802" i="1"/>
  <c r="D14802" i="1"/>
  <c r="M14802" i="1"/>
  <c r="C22263" i="1"/>
  <c r="D22263" i="1"/>
  <c r="M22263" i="1"/>
  <c r="C14805" i="1"/>
  <c r="D14805" i="1"/>
  <c r="M14805" i="1"/>
  <c r="C22264" i="1"/>
  <c r="D22264" i="1"/>
  <c r="M22264" i="1"/>
  <c r="C14804" i="1"/>
  <c r="D14804" i="1"/>
  <c r="M14804" i="1"/>
  <c r="C14806" i="1"/>
  <c r="D14806" i="1"/>
  <c r="M14806" i="1"/>
  <c r="C14807" i="1"/>
  <c r="D14807" i="1"/>
  <c r="M14807" i="1"/>
  <c r="C14808" i="1"/>
  <c r="D14808" i="1"/>
  <c r="M14808" i="1"/>
  <c r="C14809" i="1"/>
  <c r="D14809" i="1"/>
  <c r="M14809" i="1"/>
  <c r="C14810" i="1"/>
  <c r="D14810" i="1"/>
  <c r="M14810" i="1"/>
  <c r="C14811" i="1"/>
  <c r="D14811" i="1"/>
  <c r="M14811" i="1"/>
  <c r="C14812" i="1"/>
  <c r="D14812" i="1"/>
  <c r="M14812" i="1"/>
  <c r="C14813" i="1"/>
  <c r="D14813" i="1"/>
  <c r="M14813" i="1"/>
  <c r="C14814" i="1"/>
  <c r="D14814" i="1"/>
  <c r="M14814" i="1"/>
  <c r="C14815" i="1"/>
  <c r="D14815" i="1"/>
  <c r="M14815" i="1"/>
  <c r="C22265" i="1"/>
  <c r="D22265" i="1"/>
  <c r="M22265" i="1"/>
  <c r="C14816" i="1"/>
  <c r="D14816" i="1"/>
  <c r="M14816" i="1"/>
  <c r="C14817" i="1"/>
  <c r="M14817" i="1"/>
  <c r="C14818" i="1"/>
  <c r="D14818" i="1"/>
  <c r="M14818" i="1"/>
  <c r="C14819" i="1"/>
  <c r="D14819" i="1"/>
  <c r="M14819" i="1"/>
  <c r="C14820" i="1"/>
  <c r="D14820" i="1"/>
  <c r="M14820" i="1"/>
  <c r="C22266" i="1"/>
  <c r="D22266" i="1"/>
  <c r="M22266" i="1"/>
  <c r="C22267" i="1"/>
  <c r="D22267" i="1"/>
  <c r="M22267" i="1"/>
  <c r="C14821" i="1"/>
  <c r="D14821" i="1"/>
  <c r="M14821" i="1"/>
  <c r="C14822" i="1"/>
  <c r="D14822" i="1"/>
  <c r="M14822" i="1"/>
  <c r="C14823" i="1"/>
  <c r="D14823" i="1"/>
  <c r="M14823" i="1"/>
  <c r="C14824" i="1"/>
  <c r="D14824" i="1"/>
  <c r="M14824" i="1"/>
  <c r="C14825" i="1"/>
  <c r="D14825" i="1"/>
  <c r="M14825" i="1"/>
  <c r="C14826" i="1"/>
  <c r="D14826" i="1"/>
  <c r="M14826" i="1"/>
  <c r="C14827" i="1"/>
  <c r="M14827" i="1"/>
  <c r="C14828" i="1"/>
  <c r="D14828" i="1"/>
  <c r="M14828" i="1"/>
  <c r="C14829" i="1"/>
  <c r="D14829" i="1"/>
  <c r="M14829" i="1"/>
  <c r="C14830" i="1"/>
  <c r="D14830" i="1"/>
  <c r="M14830" i="1"/>
  <c r="C22268" i="1"/>
  <c r="D22268" i="1"/>
  <c r="M22268" i="1"/>
  <c r="C14831" i="1"/>
  <c r="D14831" i="1"/>
  <c r="M14831" i="1"/>
  <c r="C22269" i="1"/>
  <c r="D22269" i="1"/>
  <c r="M22269" i="1"/>
  <c r="C14833" i="1"/>
  <c r="D14833" i="1"/>
  <c r="M14833" i="1"/>
  <c r="C22270" i="1"/>
  <c r="D22270" i="1"/>
  <c r="M22270" i="1"/>
  <c r="C14834" i="1"/>
  <c r="D14834" i="1"/>
  <c r="M14834" i="1"/>
  <c r="C14835" i="1"/>
  <c r="D14835" i="1"/>
  <c r="M14835" i="1"/>
  <c r="C14836" i="1"/>
  <c r="D14836" i="1"/>
  <c r="M14836" i="1"/>
  <c r="C14837" i="1"/>
  <c r="D14837" i="1"/>
  <c r="M14837" i="1"/>
  <c r="C22271" i="1"/>
  <c r="D22271" i="1"/>
  <c r="M22271" i="1"/>
  <c r="C14838" i="1"/>
  <c r="D14838" i="1"/>
  <c r="M14838" i="1"/>
  <c r="C22272" i="1"/>
  <c r="D22272" i="1"/>
  <c r="M22272" i="1"/>
  <c r="C22273" i="1"/>
  <c r="D22273" i="1"/>
  <c r="M22273" i="1"/>
  <c r="C22274" i="1"/>
  <c r="D22274" i="1"/>
  <c r="M22274" i="1"/>
  <c r="C22275" i="1"/>
  <c r="D22275" i="1"/>
  <c r="M22275" i="1"/>
  <c r="C14839" i="1"/>
  <c r="D14839" i="1"/>
  <c r="M14839" i="1"/>
  <c r="C14840" i="1"/>
  <c r="D14840" i="1"/>
  <c r="M14840" i="1"/>
  <c r="C22276" i="1"/>
  <c r="D22276" i="1"/>
  <c r="M22276" i="1"/>
  <c r="C22277" i="1"/>
  <c r="D22277" i="1"/>
  <c r="M22277" i="1"/>
  <c r="C14841" i="1"/>
  <c r="D14841" i="1"/>
  <c r="M14841" i="1"/>
  <c r="C22278" i="1"/>
  <c r="D22278" i="1"/>
  <c r="M22278" i="1"/>
  <c r="C14842" i="1"/>
  <c r="D14842" i="1"/>
  <c r="M14842" i="1"/>
  <c r="C22279" i="1"/>
  <c r="D22279" i="1"/>
  <c r="M22279" i="1"/>
  <c r="C14843" i="1"/>
  <c r="D14843" i="1"/>
  <c r="M14843" i="1"/>
  <c r="C22280" i="1"/>
  <c r="D22280" i="1"/>
  <c r="M22280" i="1"/>
  <c r="C14844" i="1"/>
  <c r="D14844" i="1"/>
  <c r="M14844" i="1"/>
  <c r="C22281" i="1"/>
  <c r="D22281" i="1"/>
  <c r="M22281" i="1"/>
  <c r="C22282" i="1"/>
  <c r="D22282" i="1"/>
  <c r="M22282" i="1"/>
  <c r="C14845" i="1"/>
  <c r="M14845" i="1"/>
  <c r="C14846" i="1"/>
  <c r="D14846" i="1"/>
  <c r="M14846" i="1"/>
  <c r="C14847" i="1"/>
  <c r="D14847" i="1"/>
  <c r="M14847" i="1"/>
  <c r="C14848" i="1"/>
  <c r="D14848" i="1"/>
  <c r="M14848" i="1"/>
  <c r="C14849" i="1"/>
  <c r="D14849" i="1"/>
  <c r="M14849" i="1"/>
  <c r="C14850" i="1"/>
  <c r="D14850" i="1"/>
  <c r="M14850" i="1"/>
  <c r="C14851" i="1"/>
  <c r="D14851" i="1"/>
  <c r="M14851" i="1"/>
  <c r="C22283" i="1"/>
  <c r="D22283" i="1"/>
  <c r="M22283" i="1"/>
  <c r="C14852" i="1"/>
  <c r="D14852" i="1"/>
  <c r="M14852" i="1"/>
  <c r="C22284" i="1"/>
  <c r="D22284" i="1"/>
  <c r="M22284" i="1"/>
  <c r="C22285" i="1"/>
  <c r="D22285" i="1"/>
  <c r="M22285" i="1"/>
  <c r="C14853" i="1"/>
  <c r="D14853" i="1"/>
  <c r="M14853" i="1"/>
  <c r="C14854" i="1"/>
  <c r="D14854" i="1"/>
  <c r="M14854" i="1"/>
  <c r="C22286" i="1"/>
  <c r="D22286" i="1"/>
  <c r="M22286" i="1"/>
  <c r="C22287" i="1"/>
  <c r="D22287" i="1"/>
  <c r="M22287" i="1"/>
  <c r="C22288" i="1"/>
  <c r="D22288" i="1"/>
  <c r="M22288" i="1"/>
  <c r="C22289" i="1"/>
  <c r="D22289" i="1"/>
  <c r="M22289" i="1"/>
  <c r="C14855" i="1"/>
  <c r="D14855" i="1"/>
  <c r="M14855" i="1"/>
  <c r="C22290" i="1"/>
  <c r="D22290" i="1"/>
  <c r="M22290" i="1"/>
  <c r="C22291" i="1"/>
  <c r="D22291" i="1"/>
  <c r="M22291" i="1"/>
  <c r="C14856" i="1"/>
  <c r="D14856" i="1"/>
  <c r="M14856" i="1"/>
  <c r="C14857" i="1"/>
  <c r="D14857" i="1"/>
  <c r="M14857" i="1"/>
  <c r="C14858" i="1"/>
  <c r="D14858" i="1"/>
  <c r="M14858" i="1"/>
  <c r="C14859" i="1"/>
  <c r="D14859" i="1"/>
  <c r="M14859" i="1"/>
  <c r="C14860" i="1"/>
  <c r="D14860" i="1"/>
  <c r="M14860" i="1"/>
  <c r="C14861" i="1"/>
  <c r="D14861" i="1"/>
  <c r="M14861" i="1"/>
  <c r="C14862" i="1"/>
  <c r="D14862" i="1"/>
  <c r="M14862" i="1"/>
  <c r="C14865" i="1"/>
  <c r="D14865" i="1"/>
  <c r="M14865" i="1"/>
  <c r="C14863" i="1"/>
  <c r="D14863" i="1"/>
  <c r="M14863" i="1"/>
  <c r="C14864" i="1"/>
  <c r="D14864" i="1"/>
  <c r="M14864" i="1"/>
  <c r="C22292" i="1"/>
  <c r="D22292" i="1"/>
  <c r="M22292" i="1"/>
  <c r="C22293" i="1"/>
  <c r="D22293" i="1"/>
  <c r="M22293" i="1"/>
  <c r="C14866" i="1"/>
  <c r="D14866" i="1"/>
  <c r="M14866" i="1"/>
  <c r="C22294" i="1"/>
  <c r="D22294" i="1"/>
  <c r="M22294" i="1"/>
  <c r="C14867" i="1"/>
  <c r="D14867" i="1"/>
  <c r="M14867" i="1"/>
  <c r="C14868" i="1"/>
  <c r="D14868" i="1"/>
  <c r="M14868" i="1"/>
  <c r="C22295" i="1"/>
  <c r="D22295" i="1"/>
  <c r="M22295" i="1"/>
  <c r="C14869" i="1"/>
  <c r="D14869" i="1"/>
  <c r="M14869" i="1"/>
  <c r="C14870" i="1"/>
  <c r="D14870" i="1"/>
  <c r="M14870" i="1"/>
  <c r="C14871" i="1"/>
  <c r="D14871" i="1"/>
  <c r="M14871" i="1"/>
  <c r="C14872" i="1"/>
  <c r="D14872" i="1"/>
  <c r="M14872" i="1"/>
  <c r="C14873" i="1"/>
  <c r="D14873" i="1"/>
  <c r="M14873" i="1"/>
  <c r="C22296" i="1"/>
  <c r="D22296" i="1"/>
  <c r="M22296" i="1"/>
  <c r="C14874" i="1"/>
  <c r="D14874" i="1"/>
  <c r="M14874" i="1"/>
  <c r="C14884" i="1"/>
  <c r="D14884" i="1"/>
  <c r="M14884" i="1"/>
  <c r="C14875" i="1"/>
  <c r="D14875" i="1"/>
  <c r="M14875" i="1"/>
  <c r="C14876" i="1"/>
  <c r="D14876" i="1"/>
  <c r="M14876" i="1"/>
  <c r="C14877" i="1"/>
  <c r="D14877" i="1"/>
  <c r="M14877" i="1"/>
  <c r="C14879" i="1"/>
  <c r="D14879" i="1"/>
  <c r="M14879" i="1"/>
  <c r="C22297" i="1"/>
  <c r="D22297" i="1"/>
  <c r="M22297" i="1"/>
  <c r="C14878" i="1"/>
  <c r="M14878" i="1"/>
  <c r="C14880" i="1"/>
  <c r="D14880" i="1"/>
  <c r="M14880" i="1"/>
  <c r="C22298" i="1"/>
  <c r="D22298" i="1"/>
  <c r="M22298" i="1"/>
  <c r="C14881" i="1"/>
  <c r="D14881" i="1"/>
  <c r="M14881" i="1"/>
  <c r="C14882" i="1"/>
  <c r="D14882" i="1"/>
  <c r="M14882" i="1"/>
  <c r="C14883" i="1"/>
  <c r="D14883" i="1"/>
  <c r="M14883" i="1"/>
  <c r="C14889" i="1"/>
  <c r="D14889" i="1"/>
  <c r="M14889" i="1"/>
  <c r="C22299" i="1"/>
  <c r="D22299" i="1"/>
  <c r="M22299" i="1"/>
  <c r="C14885" i="1"/>
  <c r="D14885" i="1"/>
  <c r="M14885" i="1"/>
  <c r="C14886" i="1"/>
  <c r="D14886" i="1"/>
  <c r="M14886" i="1"/>
  <c r="C14887" i="1"/>
  <c r="D14887" i="1"/>
  <c r="M14887" i="1"/>
  <c r="C14888" i="1"/>
  <c r="D14888" i="1"/>
  <c r="M14888" i="1"/>
  <c r="C14890" i="1"/>
  <c r="D14890" i="1"/>
  <c r="M14890" i="1"/>
  <c r="C22300" i="1"/>
  <c r="D22300" i="1"/>
  <c r="M22300" i="1"/>
  <c r="C14891" i="1"/>
  <c r="D14891" i="1"/>
  <c r="M14891" i="1"/>
  <c r="C14892" i="1"/>
  <c r="D14892" i="1"/>
  <c r="M14892" i="1"/>
  <c r="C14893" i="1"/>
  <c r="D14893" i="1"/>
  <c r="M14893" i="1"/>
  <c r="C14895" i="1"/>
  <c r="D14895" i="1"/>
  <c r="M14895" i="1"/>
  <c r="C14894" i="1"/>
  <c r="D14894" i="1"/>
  <c r="M14894" i="1"/>
  <c r="C14896" i="1"/>
  <c r="D14896" i="1"/>
  <c r="M14896" i="1"/>
  <c r="C14897" i="1"/>
  <c r="D14897" i="1"/>
  <c r="M14897" i="1"/>
  <c r="C14898" i="1"/>
  <c r="M14898" i="1"/>
  <c r="C14899" i="1"/>
  <c r="D14899" i="1"/>
  <c r="M14899" i="1"/>
  <c r="C14900" i="1"/>
  <c r="D14900" i="1"/>
  <c r="M14900" i="1"/>
  <c r="C14901" i="1"/>
  <c r="D14901" i="1"/>
  <c r="M14901" i="1"/>
  <c r="C14902" i="1"/>
  <c r="D14902" i="1"/>
  <c r="M14902" i="1"/>
  <c r="C22301" i="1"/>
  <c r="D22301" i="1"/>
  <c r="M22301" i="1"/>
  <c r="C22302" i="1"/>
  <c r="D22302" i="1"/>
  <c r="M22302" i="1"/>
  <c r="C14903" i="1"/>
  <c r="D14903" i="1"/>
  <c r="M14903" i="1"/>
  <c r="C14905" i="1"/>
  <c r="D14905" i="1"/>
  <c r="M14905" i="1"/>
  <c r="C22303" i="1"/>
  <c r="D22303" i="1"/>
  <c r="M22303" i="1"/>
  <c r="C14906" i="1"/>
  <c r="D14906" i="1"/>
  <c r="M14906" i="1"/>
  <c r="C14907" i="1"/>
  <c r="D14907" i="1"/>
  <c r="M14907" i="1"/>
  <c r="C22304" i="1"/>
  <c r="D22304" i="1"/>
  <c r="M22304" i="1"/>
  <c r="C14908" i="1"/>
  <c r="D14908" i="1"/>
  <c r="M14908" i="1"/>
  <c r="C14909" i="1"/>
  <c r="D14909" i="1"/>
  <c r="M14909" i="1"/>
  <c r="C14910" i="1"/>
  <c r="D14910" i="1"/>
  <c r="M14910" i="1"/>
  <c r="C14911" i="1"/>
  <c r="D14911" i="1"/>
  <c r="M14911" i="1"/>
  <c r="C14912" i="1"/>
  <c r="D14912" i="1"/>
  <c r="M14912" i="1"/>
  <c r="C14913" i="1"/>
  <c r="D14913" i="1"/>
  <c r="M14913" i="1"/>
  <c r="C14914" i="1"/>
  <c r="D14914" i="1"/>
  <c r="M14914" i="1"/>
  <c r="C14915" i="1"/>
  <c r="D14915" i="1"/>
  <c r="M14915" i="1"/>
  <c r="C14916" i="1"/>
  <c r="D14916" i="1"/>
  <c r="M14916" i="1"/>
  <c r="C22305" i="1"/>
  <c r="D22305" i="1"/>
  <c r="M22305" i="1"/>
  <c r="C22306" i="1"/>
  <c r="D22306" i="1"/>
  <c r="M22306" i="1"/>
  <c r="C14918" i="1"/>
  <c r="D14918" i="1"/>
  <c r="M14918" i="1"/>
  <c r="C14917" i="1"/>
  <c r="D14917" i="1"/>
  <c r="M14917" i="1"/>
  <c r="C22307" i="1"/>
  <c r="D22307" i="1"/>
  <c r="M22307" i="1"/>
  <c r="C22308" i="1"/>
  <c r="D22308" i="1"/>
  <c r="M22308" i="1"/>
  <c r="C14919" i="1"/>
  <c r="D14919" i="1"/>
  <c r="M14919" i="1"/>
  <c r="C14920" i="1"/>
  <c r="D14920" i="1"/>
  <c r="M14920" i="1"/>
  <c r="C14921" i="1"/>
  <c r="D14921" i="1"/>
  <c r="M14921" i="1"/>
  <c r="C22309" i="1"/>
  <c r="D22309" i="1"/>
  <c r="M22309" i="1"/>
  <c r="C22310" i="1"/>
  <c r="D22310" i="1"/>
  <c r="M22310" i="1"/>
  <c r="C14922" i="1"/>
  <c r="D14922" i="1"/>
  <c r="M14922" i="1"/>
  <c r="C22311" i="1"/>
  <c r="D22311" i="1"/>
  <c r="M22311" i="1"/>
  <c r="C14923" i="1"/>
  <c r="D14923" i="1"/>
  <c r="M14923" i="1"/>
  <c r="C14924" i="1"/>
  <c r="D14924" i="1"/>
  <c r="M14924" i="1"/>
  <c r="C14925" i="1"/>
  <c r="D14925" i="1"/>
  <c r="M14925" i="1"/>
  <c r="C14926" i="1"/>
  <c r="D14926" i="1"/>
  <c r="M14926" i="1"/>
  <c r="C14927" i="1"/>
  <c r="D14927" i="1"/>
  <c r="M14927" i="1"/>
  <c r="C14928" i="1"/>
  <c r="D14928" i="1"/>
  <c r="M14928" i="1"/>
  <c r="C22312" i="1"/>
  <c r="D22312" i="1"/>
  <c r="M22312" i="1"/>
  <c r="C14929" i="1"/>
  <c r="D14929" i="1"/>
  <c r="M14929" i="1"/>
  <c r="C14930" i="1"/>
  <c r="D14930" i="1"/>
  <c r="M14930" i="1"/>
  <c r="C22313" i="1"/>
  <c r="D22313" i="1"/>
  <c r="M22313" i="1"/>
  <c r="C14931" i="1"/>
  <c r="D14931" i="1"/>
  <c r="M14931" i="1"/>
  <c r="C22314" i="1"/>
  <c r="D22314" i="1"/>
  <c r="M22314" i="1"/>
  <c r="C14932" i="1"/>
  <c r="D14932" i="1"/>
  <c r="M14932" i="1"/>
  <c r="C14933" i="1"/>
  <c r="D14933" i="1"/>
  <c r="M14933" i="1"/>
  <c r="C22315" i="1"/>
  <c r="D22315" i="1"/>
  <c r="M22315" i="1"/>
  <c r="C14934" i="1"/>
  <c r="D14934" i="1"/>
  <c r="M14934" i="1"/>
  <c r="C22316" i="1"/>
  <c r="D22316" i="1"/>
  <c r="M22316" i="1"/>
  <c r="C22317" i="1"/>
  <c r="D22317" i="1"/>
  <c r="M22317" i="1"/>
  <c r="C14935" i="1"/>
  <c r="D14935" i="1"/>
  <c r="M14935" i="1"/>
  <c r="C14936" i="1"/>
  <c r="D14936" i="1"/>
  <c r="M14936" i="1"/>
  <c r="C14481" i="1"/>
  <c r="D14481" i="1"/>
  <c r="M14481" i="1"/>
  <c r="C14937" i="1"/>
  <c r="D14937" i="1"/>
  <c r="M14937" i="1"/>
  <c r="C22318" i="1"/>
  <c r="D22318" i="1"/>
  <c r="M22318" i="1"/>
  <c r="C14938" i="1"/>
  <c r="D14938" i="1"/>
  <c r="M14938" i="1"/>
  <c r="C22319" i="1"/>
  <c r="D22319" i="1"/>
  <c r="M22319" i="1"/>
  <c r="C14939" i="1"/>
  <c r="D14939" i="1"/>
  <c r="M14939" i="1"/>
  <c r="C22320" i="1"/>
  <c r="D22320" i="1"/>
  <c r="M22320" i="1"/>
  <c r="C22321" i="1"/>
  <c r="D22321" i="1"/>
  <c r="M22321" i="1"/>
  <c r="C22322" i="1"/>
  <c r="D22322" i="1"/>
  <c r="M22322" i="1"/>
  <c r="C22323" i="1"/>
  <c r="D22323" i="1"/>
  <c r="M22323" i="1"/>
  <c r="C22324" i="1"/>
  <c r="D22324" i="1"/>
  <c r="M22324" i="1"/>
  <c r="C14942" i="1"/>
  <c r="D14942" i="1"/>
  <c r="M14942" i="1"/>
  <c r="C14943" i="1"/>
  <c r="D14943" i="1"/>
  <c r="M14943" i="1"/>
  <c r="C22325" i="1"/>
  <c r="D22325" i="1"/>
  <c r="M22325" i="1"/>
  <c r="C14944" i="1"/>
  <c r="D14944" i="1"/>
  <c r="M14944" i="1"/>
  <c r="C14945" i="1"/>
  <c r="D14945" i="1"/>
  <c r="M14945" i="1"/>
  <c r="C14946" i="1"/>
  <c r="M14946" i="1"/>
  <c r="C22326" i="1"/>
  <c r="D22326" i="1"/>
  <c r="M22326" i="1"/>
  <c r="C22327" i="1"/>
  <c r="D22327" i="1"/>
  <c r="M22327" i="1"/>
  <c r="C14947" i="1"/>
  <c r="D14947" i="1"/>
  <c r="M14947" i="1"/>
  <c r="C14948" i="1"/>
  <c r="D14948" i="1"/>
  <c r="M14948" i="1"/>
  <c r="C22328" i="1"/>
  <c r="D22328" i="1"/>
  <c r="M22328" i="1"/>
  <c r="C22329" i="1"/>
  <c r="D22329" i="1"/>
  <c r="M22329" i="1"/>
  <c r="C14949" i="1"/>
  <c r="D14949" i="1"/>
  <c r="M14949" i="1"/>
  <c r="C22330" i="1"/>
  <c r="D22330" i="1"/>
  <c r="M22330" i="1"/>
  <c r="C14950" i="1"/>
  <c r="M14950" i="1"/>
  <c r="C14951" i="1"/>
  <c r="D14951" i="1"/>
  <c r="M14951" i="1"/>
  <c r="C22331" i="1"/>
  <c r="D22331" i="1"/>
  <c r="M22331" i="1"/>
  <c r="C14952" i="1"/>
  <c r="D14952" i="1"/>
  <c r="M14952" i="1"/>
  <c r="C14953" i="1"/>
  <c r="D14953" i="1"/>
  <c r="M14953" i="1"/>
  <c r="C22332" i="1"/>
  <c r="D22332" i="1"/>
  <c r="M22332" i="1"/>
  <c r="C14954" i="1"/>
  <c r="D14954" i="1"/>
  <c r="M14954" i="1"/>
  <c r="C14955" i="1"/>
  <c r="D14955" i="1"/>
  <c r="M14955" i="1"/>
  <c r="C14956" i="1"/>
  <c r="D14956" i="1"/>
  <c r="M14956" i="1"/>
  <c r="C14957" i="1"/>
  <c r="D14957" i="1"/>
  <c r="M14957" i="1"/>
  <c r="C14958" i="1"/>
  <c r="D14958" i="1"/>
  <c r="M14958" i="1"/>
  <c r="C14959" i="1"/>
  <c r="D14959" i="1"/>
  <c r="M14959" i="1"/>
  <c r="C14960" i="1"/>
  <c r="D14960" i="1"/>
  <c r="M14960" i="1"/>
  <c r="C14962" i="1"/>
  <c r="D14962" i="1"/>
  <c r="M14962" i="1"/>
  <c r="C14961" i="1"/>
  <c r="D14961" i="1"/>
  <c r="M14961" i="1"/>
  <c r="C22333" i="1"/>
  <c r="D22333" i="1"/>
  <c r="M22333" i="1"/>
  <c r="C14963" i="1"/>
  <c r="D14963" i="1"/>
  <c r="M14963" i="1"/>
  <c r="C14964" i="1"/>
  <c r="D14964" i="1"/>
  <c r="M14964" i="1"/>
  <c r="C14965" i="1"/>
  <c r="D14965" i="1"/>
  <c r="M14965" i="1"/>
  <c r="C14966" i="1"/>
  <c r="D14966" i="1"/>
  <c r="M14966" i="1"/>
  <c r="C14967" i="1"/>
  <c r="D14967" i="1"/>
  <c r="M14967" i="1"/>
  <c r="C22334" i="1"/>
  <c r="D22334" i="1"/>
  <c r="M22334" i="1"/>
  <c r="C14968" i="1"/>
  <c r="D14968" i="1"/>
  <c r="M14968" i="1"/>
  <c r="C14969" i="1"/>
  <c r="M14969" i="1"/>
  <c r="C22335" i="1"/>
  <c r="D22335" i="1"/>
  <c r="M22335" i="1"/>
  <c r="C14970" i="1"/>
  <c r="D14970" i="1"/>
  <c r="M14970" i="1"/>
  <c r="C14971" i="1"/>
  <c r="D14971" i="1"/>
  <c r="M14971" i="1"/>
  <c r="C14972" i="1"/>
  <c r="D14972" i="1"/>
  <c r="M14972" i="1"/>
  <c r="C22336" i="1"/>
  <c r="D22336" i="1"/>
  <c r="M22336" i="1"/>
  <c r="C22337" i="1"/>
  <c r="D22337" i="1"/>
  <c r="M22337" i="1"/>
  <c r="C14973" i="1"/>
  <c r="D14973" i="1"/>
  <c r="M14973" i="1"/>
  <c r="C14974" i="1"/>
  <c r="D14974" i="1"/>
  <c r="M14974" i="1"/>
  <c r="C14975" i="1"/>
  <c r="D14975" i="1"/>
  <c r="M14975" i="1"/>
  <c r="C22338" i="1"/>
  <c r="D22338" i="1"/>
  <c r="M22338" i="1"/>
  <c r="C22339" i="1"/>
  <c r="D22339" i="1"/>
  <c r="M22339" i="1"/>
  <c r="C22340" i="1"/>
  <c r="D22340" i="1"/>
  <c r="M22340" i="1"/>
  <c r="C22341" i="1"/>
  <c r="D22341" i="1"/>
  <c r="M22341" i="1"/>
  <c r="C14976" i="1"/>
  <c r="D14976" i="1"/>
  <c r="M14976" i="1"/>
  <c r="C14977" i="1"/>
  <c r="D14977" i="1"/>
  <c r="M14977" i="1"/>
  <c r="C14978" i="1"/>
  <c r="D14978" i="1"/>
  <c r="M14978" i="1"/>
  <c r="C22342" i="1"/>
  <c r="D22342" i="1"/>
  <c r="M22342" i="1"/>
  <c r="C14979" i="1"/>
  <c r="D14979" i="1"/>
  <c r="M14979" i="1"/>
  <c r="C14980" i="1"/>
  <c r="D14980" i="1"/>
  <c r="M14980" i="1"/>
  <c r="C14981" i="1"/>
  <c r="D14981" i="1"/>
  <c r="M14981" i="1"/>
  <c r="C22343" i="1"/>
  <c r="D22343" i="1"/>
  <c r="M22343" i="1"/>
  <c r="C14982" i="1"/>
  <c r="D14982" i="1"/>
  <c r="M14982" i="1"/>
  <c r="C14988" i="1"/>
  <c r="D14988" i="1"/>
  <c r="M14988" i="1"/>
  <c r="C14983" i="1"/>
  <c r="D14983" i="1"/>
  <c r="M14983" i="1"/>
  <c r="C14984" i="1"/>
  <c r="D14984" i="1"/>
  <c r="M14984" i="1"/>
  <c r="C14985" i="1"/>
  <c r="D14985" i="1"/>
  <c r="M14985" i="1"/>
  <c r="C14986" i="1"/>
  <c r="D14986" i="1"/>
  <c r="M14986" i="1"/>
  <c r="C22344" i="1"/>
  <c r="D22344" i="1"/>
  <c r="M22344" i="1"/>
  <c r="C14987" i="1"/>
  <c r="D14987" i="1"/>
  <c r="M14987" i="1"/>
  <c r="C14989" i="1"/>
  <c r="D14989" i="1"/>
  <c r="M14989" i="1"/>
  <c r="C14991" i="1"/>
  <c r="D14991" i="1"/>
  <c r="M14991" i="1"/>
  <c r="C14992" i="1"/>
  <c r="D14992" i="1"/>
  <c r="M14992" i="1"/>
  <c r="C14993" i="1"/>
  <c r="D14993" i="1"/>
  <c r="M14993" i="1"/>
  <c r="C14995" i="1"/>
  <c r="D14995" i="1"/>
  <c r="M14995" i="1"/>
  <c r="C14994" i="1"/>
  <c r="D14994" i="1"/>
  <c r="M14994" i="1"/>
  <c r="C14990" i="1"/>
  <c r="D14990" i="1"/>
  <c r="M14990" i="1"/>
  <c r="C22345" i="1"/>
  <c r="D22345" i="1"/>
  <c r="M22345" i="1"/>
  <c r="C14996" i="1"/>
  <c r="D14996" i="1"/>
  <c r="M14996" i="1"/>
  <c r="C22346" i="1"/>
  <c r="D22346" i="1"/>
  <c r="M22346" i="1"/>
  <c r="C14997" i="1"/>
  <c r="D14997" i="1"/>
  <c r="M14997" i="1"/>
  <c r="C14998" i="1"/>
  <c r="D14998" i="1"/>
  <c r="M14998" i="1"/>
  <c r="C14999" i="1"/>
  <c r="D14999" i="1"/>
  <c r="M14999" i="1"/>
  <c r="C15000" i="1"/>
  <c r="D15000" i="1"/>
  <c r="M15000" i="1"/>
  <c r="C15001" i="1"/>
  <c r="D15001" i="1"/>
  <c r="M15001" i="1"/>
  <c r="C22347" i="1"/>
  <c r="D22347" i="1"/>
  <c r="M22347" i="1"/>
  <c r="C15002" i="1"/>
  <c r="D15002" i="1"/>
  <c r="M15002" i="1"/>
  <c r="C15003" i="1"/>
  <c r="D15003" i="1"/>
  <c r="M15003" i="1"/>
  <c r="C15004" i="1"/>
  <c r="D15004" i="1"/>
  <c r="M15004" i="1"/>
  <c r="C22348" i="1"/>
  <c r="D22348" i="1"/>
  <c r="M22348" i="1"/>
  <c r="C22349" i="1"/>
  <c r="D22349" i="1"/>
  <c r="M22349" i="1"/>
  <c r="C15005" i="1"/>
  <c r="D15005" i="1"/>
  <c r="M15005" i="1"/>
  <c r="C15006" i="1"/>
  <c r="D15006" i="1"/>
  <c r="M15006" i="1"/>
  <c r="C15008" i="1"/>
  <c r="D15008" i="1"/>
  <c r="M15008" i="1"/>
  <c r="C15009" i="1"/>
  <c r="D15009" i="1"/>
  <c r="M15009" i="1"/>
  <c r="C15010" i="1"/>
  <c r="D15010" i="1"/>
  <c r="M15010" i="1"/>
  <c r="C15011" i="1"/>
  <c r="D15011" i="1"/>
  <c r="M15011" i="1"/>
  <c r="C15012" i="1"/>
  <c r="D15012" i="1"/>
  <c r="M15012" i="1"/>
  <c r="C15013" i="1"/>
  <c r="D15013" i="1"/>
  <c r="M15013" i="1"/>
  <c r="C15014" i="1"/>
  <c r="D15014" i="1"/>
  <c r="M15014" i="1"/>
  <c r="C15016" i="1"/>
  <c r="D15016" i="1"/>
  <c r="M15016" i="1"/>
  <c r="C15017" i="1"/>
  <c r="D15017" i="1"/>
  <c r="M15017" i="1"/>
  <c r="C15018" i="1"/>
  <c r="D15018" i="1"/>
  <c r="M15018" i="1"/>
  <c r="C22350" i="1"/>
  <c r="D22350" i="1"/>
  <c r="M22350" i="1"/>
  <c r="C15019" i="1"/>
  <c r="D15019" i="1"/>
  <c r="M15019" i="1"/>
  <c r="C15020" i="1"/>
  <c r="D15020" i="1"/>
  <c r="M15020" i="1"/>
  <c r="C15021" i="1"/>
  <c r="D15021" i="1"/>
  <c r="M15021" i="1"/>
  <c r="C22351" i="1"/>
  <c r="D22351" i="1"/>
  <c r="M22351" i="1"/>
  <c r="C15022" i="1"/>
  <c r="D15022" i="1"/>
  <c r="M15022" i="1"/>
  <c r="C15007" i="1"/>
  <c r="D15007" i="1"/>
  <c r="M15007" i="1"/>
  <c r="C15023" i="1"/>
  <c r="D15023" i="1"/>
  <c r="M15023" i="1"/>
  <c r="C15024" i="1"/>
  <c r="D15024" i="1"/>
  <c r="M15024" i="1"/>
  <c r="C22352" i="1"/>
  <c r="D22352" i="1"/>
  <c r="M22352" i="1"/>
  <c r="C22353" i="1"/>
  <c r="D22353" i="1"/>
  <c r="M22353" i="1"/>
  <c r="C22354" i="1"/>
  <c r="D22354" i="1"/>
  <c r="M22354" i="1"/>
  <c r="C15026" i="1"/>
  <c r="D15026" i="1"/>
  <c r="M15026" i="1"/>
  <c r="C15027" i="1"/>
  <c r="D15027" i="1"/>
  <c r="M15027" i="1"/>
  <c r="C15028" i="1"/>
  <c r="D15028" i="1"/>
  <c r="M15028" i="1"/>
  <c r="C15029" i="1"/>
  <c r="D15029" i="1"/>
  <c r="M15029" i="1"/>
  <c r="C22355" i="1"/>
  <c r="D22355" i="1"/>
  <c r="M22355" i="1"/>
  <c r="C15030" i="1"/>
  <c r="D15030" i="1"/>
  <c r="M15030" i="1"/>
  <c r="C22356" i="1"/>
  <c r="D22356" i="1"/>
  <c r="M22356" i="1"/>
  <c r="C15032" i="1"/>
  <c r="D15032" i="1"/>
  <c r="M15032" i="1"/>
  <c r="C15033" i="1"/>
  <c r="D15033" i="1"/>
  <c r="M15033" i="1"/>
  <c r="C15034" i="1"/>
  <c r="D15034" i="1"/>
  <c r="M15034" i="1"/>
  <c r="C15035" i="1"/>
  <c r="D15035" i="1"/>
  <c r="M15035" i="1"/>
  <c r="C15036" i="1"/>
  <c r="D15036" i="1"/>
  <c r="M15036" i="1"/>
  <c r="C15037" i="1"/>
  <c r="D15037" i="1"/>
  <c r="M15037" i="1"/>
  <c r="C22357" i="1"/>
  <c r="D22357" i="1"/>
  <c r="M22357" i="1"/>
  <c r="C15039" i="1"/>
  <c r="D15039" i="1"/>
  <c r="M15039" i="1"/>
  <c r="C15040" i="1"/>
  <c r="D15040" i="1"/>
  <c r="M15040" i="1"/>
  <c r="C15041" i="1"/>
  <c r="D15041" i="1"/>
  <c r="M15041" i="1"/>
  <c r="C15042" i="1"/>
  <c r="D15042" i="1"/>
  <c r="M15042" i="1"/>
  <c r="C22358" i="1"/>
  <c r="D22358" i="1"/>
  <c r="M22358" i="1"/>
  <c r="C22359" i="1"/>
  <c r="D22359" i="1"/>
  <c r="M22359" i="1"/>
  <c r="C15043" i="1"/>
  <c r="D15043" i="1"/>
  <c r="M15043" i="1"/>
  <c r="C15044" i="1"/>
  <c r="D15044" i="1"/>
  <c r="M15044" i="1"/>
  <c r="C22360" i="1"/>
  <c r="D22360" i="1"/>
  <c r="M22360" i="1"/>
  <c r="C15045" i="1"/>
  <c r="D15045" i="1"/>
  <c r="M15045" i="1"/>
  <c r="C15046" i="1"/>
  <c r="D15046" i="1"/>
  <c r="M15046" i="1"/>
  <c r="C15047" i="1"/>
  <c r="D15047" i="1"/>
  <c r="M15047" i="1"/>
  <c r="C15048" i="1"/>
  <c r="D15048" i="1"/>
  <c r="M15048" i="1"/>
  <c r="C22361" i="1"/>
  <c r="D22361" i="1"/>
  <c r="M22361" i="1"/>
  <c r="C22362" i="1"/>
  <c r="D22362" i="1"/>
  <c r="M22362" i="1"/>
  <c r="C22363" i="1"/>
  <c r="D22363" i="1"/>
  <c r="M22363" i="1"/>
  <c r="C15049" i="1"/>
  <c r="D15049" i="1"/>
  <c r="M15049" i="1"/>
  <c r="C15050" i="1"/>
  <c r="D15050" i="1"/>
  <c r="M15050" i="1"/>
  <c r="C15051" i="1"/>
  <c r="D15051" i="1"/>
  <c r="M15051" i="1"/>
  <c r="C15052" i="1"/>
  <c r="D15052" i="1"/>
  <c r="M15052" i="1"/>
  <c r="C15053" i="1"/>
  <c r="D15053" i="1"/>
  <c r="M15053" i="1"/>
  <c r="C15054" i="1"/>
  <c r="D15054" i="1"/>
  <c r="M15054" i="1"/>
  <c r="C15055" i="1"/>
  <c r="D15055" i="1"/>
  <c r="M15055" i="1"/>
  <c r="C15056" i="1"/>
  <c r="D15056" i="1"/>
  <c r="M15056" i="1"/>
  <c r="C15057" i="1"/>
  <c r="D15057" i="1"/>
  <c r="M15057" i="1"/>
  <c r="C22364" i="1"/>
  <c r="D22364" i="1"/>
  <c r="M22364" i="1"/>
  <c r="C22365" i="1"/>
  <c r="D22365" i="1"/>
  <c r="M22365" i="1"/>
  <c r="C15058" i="1"/>
  <c r="D15058" i="1"/>
  <c r="M15058" i="1"/>
  <c r="C15059" i="1"/>
  <c r="D15059" i="1"/>
  <c r="M15059" i="1"/>
  <c r="C15060" i="1"/>
  <c r="D15060" i="1"/>
  <c r="M15060" i="1"/>
  <c r="C15061" i="1"/>
  <c r="D15061" i="1"/>
  <c r="M15061" i="1"/>
  <c r="C15062" i="1"/>
  <c r="D15062" i="1"/>
  <c r="M15062" i="1"/>
  <c r="C15063" i="1"/>
  <c r="M15063" i="1"/>
  <c r="C15065" i="1"/>
  <c r="D15065" i="1"/>
  <c r="M15065" i="1"/>
  <c r="C15064" i="1"/>
  <c r="D15064" i="1"/>
  <c r="M15064" i="1"/>
  <c r="C22366" i="1"/>
  <c r="D22366" i="1"/>
  <c r="M22366" i="1"/>
  <c r="C15066" i="1"/>
  <c r="M15066" i="1"/>
  <c r="C15067" i="1"/>
  <c r="D15067" i="1"/>
  <c r="M15067" i="1"/>
  <c r="C15068" i="1"/>
  <c r="D15068" i="1"/>
  <c r="M15068" i="1"/>
  <c r="C22367" i="1"/>
  <c r="D22367" i="1"/>
  <c r="M22367" i="1"/>
  <c r="C15069" i="1"/>
  <c r="D15069" i="1"/>
  <c r="M15069" i="1"/>
  <c r="C22368" i="1"/>
  <c r="D22368" i="1"/>
  <c r="M22368" i="1"/>
  <c r="C15070" i="1"/>
  <c r="M15070" i="1"/>
  <c r="C15071" i="1"/>
  <c r="D15071" i="1"/>
  <c r="M15071" i="1"/>
  <c r="C15072" i="1"/>
  <c r="D15072" i="1"/>
  <c r="M15072" i="1"/>
  <c r="C22369" i="1"/>
  <c r="D22369" i="1"/>
  <c r="M22369" i="1"/>
  <c r="C22370" i="1"/>
  <c r="D22370" i="1"/>
  <c r="M22370" i="1"/>
  <c r="C15074" i="1"/>
  <c r="D15074" i="1"/>
  <c r="M15074" i="1"/>
  <c r="C15075" i="1"/>
  <c r="D15075" i="1"/>
  <c r="M15075" i="1"/>
  <c r="C15073" i="1"/>
  <c r="D15073" i="1"/>
  <c r="M15073" i="1"/>
  <c r="C15076" i="1"/>
  <c r="D15076" i="1"/>
  <c r="M15076" i="1"/>
  <c r="C22371" i="1"/>
  <c r="D22371" i="1"/>
  <c r="M22371" i="1"/>
  <c r="C15077" i="1"/>
  <c r="D15077" i="1"/>
  <c r="M15077" i="1"/>
  <c r="C15079" i="1"/>
  <c r="D15079" i="1"/>
  <c r="M15079" i="1"/>
  <c r="C15080" i="1"/>
  <c r="D15080" i="1"/>
  <c r="M15080" i="1"/>
  <c r="C15081" i="1"/>
  <c r="D15081" i="1"/>
  <c r="M15081" i="1"/>
  <c r="C15082" i="1"/>
  <c r="D15082" i="1"/>
  <c r="M15082" i="1"/>
  <c r="C15083" i="1"/>
  <c r="D15083" i="1"/>
  <c r="M15083" i="1"/>
  <c r="C22372" i="1"/>
  <c r="D22372" i="1"/>
  <c r="M22372" i="1"/>
  <c r="C22373" i="1"/>
  <c r="D22373" i="1"/>
  <c r="M22373" i="1"/>
  <c r="C15084" i="1"/>
  <c r="D15084" i="1"/>
  <c r="M15084" i="1"/>
  <c r="C15086" i="1"/>
  <c r="D15086" i="1"/>
  <c r="M15086" i="1"/>
  <c r="C15087" i="1"/>
  <c r="D15087" i="1"/>
  <c r="M15087" i="1"/>
  <c r="C22374" i="1"/>
  <c r="D22374" i="1"/>
  <c r="M22374" i="1"/>
  <c r="C22375" i="1"/>
  <c r="D22375" i="1"/>
  <c r="M22375" i="1"/>
  <c r="C22376" i="1"/>
  <c r="D22376" i="1"/>
  <c r="M22376" i="1"/>
  <c r="C22377" i="1"/>
  <c r="D22377" i="1"/>
  <c r="M22377" i="1"/>
  <c r="C22378" i="1"/>
  <c r="D22378" i="1"/>
  <c r="M22378" i="1"/>
  <c r="C22379" i="1"/>
  <c r="D22379" i="1"/>
  <c r="M22379" i="1"/>
  <c r="C22380" i="1"/>
  <c r="D22380" i="1"/>
  <c r="M22380" i="1"/>
  <c r="C15088" i="1"/>
  <c r="D15088" i="1"/>
  <c r="M15088" i="1"/>
  <c r="C15089" i="1"/>
  <c r="D15089" i="1"/>
  <c r="M15089" i="1"/>
  <c r="C22381" i="1"/>
  <c r="D22381" i="1"/>
  <c r="M22381" i="1"/>
  <c r="C22382" i="1"/>
  <c r="D22382" i="1"/>
  <c r="M22382" i="1"/>
  <c r="C15090" i="1"/>
  <c r="D15090" i="1"/>
  <c r="M15090" i="1"/>
  <c r="C15091" i="1"/>
  <c r="D15091" i="1"/>
  <c r="M15091" i="1"/>
  <c r="C15092" i="1"/>
  <c r="D15092" i="1"/>
  <c r="M15092" i="1"/>
  <c r="C15093" i="1"/>
  <c r="D15093" i="1"/>
  <c r="M15093" i="1"/>
  <c r="C15094" i="1"/>
  <c r="D15094" i="1"/>
  <c r="M15094" i="1"/>
  <c r="C22383" i="1"/>
  <c r="D22383" i="1"/>
  <c r="M22383" i="1"/>
  <c r="C22384" i="1"/>
  <c r="D22384" i="1"/>
  <c r="M22384" i="1"/>
  <c r="C15095" i="1"/>
  <c r="D15095" i="1"/>
  <c r="M15095" i="1"/>
  <c r="C15096" i="1"/>
  <c r="D15096" i="1"/>
  <c r="M15096" i="1"/>
  <c r="C15097" i="1"/>
  <c r="D15097" i="1"/>
  <c r="M15097" i="1"/>
  <c r="C15098" i="1"/>
  <c r="D15098" i="1"/>
  <c r="M15098" i="1"/>
  <c r="C15099" i="1"/>
  <c r="D15099" i="1"/>
  <c r="M15099" i="1"/>
  <c r="C15100" i="1"/>
  <c r="D15100" i="1"/>
  <c r="M15100" i="1"/>
  <c r="C15101" i="1"/>
  <c r="D15101" i="1"/>
  <c r="M15101" i="1"/>
  <c r="C15102" i="1"/>
  <c r="D15102" i="1"/>
  <c r="M15102" i="1"/>
  <c r="C15103" i="1"/>
  <c r="D15103" i="1"/>
  <c r="M15103" i="1"/>
  <c r="C15104" i="1"/>
  <c r="D15104" i="1"/>
  <c r="M15104" i="1"/>
  <c r="C22385" i="1"/>
  <c r="D22385" i="1"/>
  <c r="M22385" i="1"/>
  <c r="C22386" i="1"/>
  <c r="D22386" i="1"/>
  <c r="M22386" i="1"/>
  <c r="C15105" i="1"/>
  <c r="D15105" i="1"/>
  <c r="M15105" i="1"/>
  <c r="C22387" i="1"/>
  <c r="D22387" i="1"/>
  <c r="M22387" i="1"/>
  <c r="C22388" i="1"/>
  <c r="D22388" i="1"/>
  <c r="M22388" i="1"/>
  <c r="C15106" i="1"/>
  <c r="D15106" i="1"/>
  <c r="M15106" i="1"/>
  <c r="C22389" i="1"/>
  <c r="D22389" i="1"/>
  <c r="M22389" i="1"/>
  <c r="C22390" i="1"/>
  <c r="D22390" i="1"/>
  <c r="M22390" i="1"/>
  <c r="C15107" i="1"/>
  <c r="D15107" i="1"/>
  <c r="M15107" i="1"/>
  <c r="C15108" i="1"/>
  <c r="D15108" i="1"/>
  <c r="M15108" i="1"/>
  <c r="C22391" i="1"/>
  <c r="D22391" i="1"/>
  <c r="M22391" i="1"/>
  <c r="C15109" i="1"/>
  <c r="D15109" i="1"/>
  <c r="M15109" i="1"/>
  <c r="C15110" i="1"/>
  <c r="D15110" i="1"/>
  <c r="M15110" i="1"/>
  <c r="C15111" i="1"/>
  <c r="D15111" i="1"/>
  <c r="M15111" i="1"/>
  <c r="C15112" i="1"/>
  <c r="M15112" i="1"/>
  <c r="C15113" i="1"/>
  <c r="M15113" i="1"/>
  <c r="C22392" i="1"/>
  <c r="D22392" i="1"/>
  <c r="M22392" i="1"/>
  <c r="C14485" i="1"/>
  <c r="D14485" i="1"/>
  <c r="M14485" i="1"/>
  <c r="C22393" i="1"/>
  <c r="D22393" i="1"/>
  <c r="M22393" i="1"/>
  <c r="C14486" i="1"/>
  <c r="D14486" i="1"/>
  <c r="M14486" i="1"/>
  <c r="C14487" i="1"/>
  <c r="D14487" i="1"/>
  <c r="M14487" i="1"/>
  <c r="C22394" i="1"/>
  <c r="D22394" i="1"/>
  <c r="M22394" i="1"/>
  <c r="C14488" i="1"/>
  <c r="D14488" i="1"/>
  <c r="M14488" i="1"/>
  <c r="C14489" i="1"/>
  <c r="D14489" i="1"/>
  <c r="M14489" i="1"/>
  <c r="C22395" i="1"/>
  <c r="D22395" i="1"/>
  <c r="M22395" i="1"/>
  <c r="C14490" i="1"/>
  <c r="M14490" i="1"/>
  <c r="C14491" i="1"/>
  <c r="D14491" i="1"/>
  <c r="M14491" i="1"/>
  <c r="C14492" i="1"/>
  <c r="D14492" i="1"/>
  <c r="M14492" i="1"/>
  <c r="C22396" i="1"/>
  <c r="D22396" i="1"/>
  <c r="M22396" i="1"/>
  <c r="C14493" i="1"/>
  <c r="D14493" i="1"/>
  <c r="M14493" i="1"/>
  <c r="C14494" i="1"/>
  <c r="D14494" i="1"/>
  <c r="M14494" i="1"/>
  <c r="C22397" i="1"/>
  <c r="D22397" i="1"/>
  <c r="M22397" i="1"/>
  <c r="C22398" i="1"/>
  <c r="D22398" i="1"/>
  <c r="M22398" i="1"/>
  <c r="C14495" i="1"/>
  <c r="D14495" i="1"/>
  <c r="M14495" i="1"/>
  <c r="C22399" i="1"/>
  <c r="D22399" i="1"/>
  <c r="M22399" i="1"/>
  <c r="C14497" i="1"/>
  <c r="D14497" i="1"/>
  <c r="M14497" i="1"/>
  <c r="C14498" i="1"/>
  <c r="D14498" i="1"/>
  <c r="M14498" i="1"/>
  <c r="C14496" i="1"/>
  <c r="D14496" i="1"/>
  <c r="M14496" i="1"/>
  <c r="C14499" i="1"/>
  <c r="D14499" i="1"/>
  <c r="M14499" i="1"/>
  <c r="C14500" i="1"/>
  <c r="D14500" i="1"/>
  <c r="M14500" i="1"/>
  <c r="C14501" i="1"/>
  <c r="M14501" i="1"/>
  <c r="C14502" i="1"/>
  <c r="D14502" i="1"/>
  <c r="M14502" i="1"/>
  <c r="C14503" i="1"/>
  <c r="M14503" i="1"/>
  <c r="C14507" i="1"/>
  <c r="D14507" i="1"/>
  <c r="M14507" i="1"/>
  <c r="C14504" i="1"/>
  <c r="D14504" i="1"/>
  <c r="M14504" i="1"/>
  <c r="C14505" i="1"/>
  <c r="D14505" i="1"/>
  <c r="M14505" i="1"/>
  <c r="C14506" i="1"/>
  <c r="D14506" i="1"/>
  <c r="M14506" i="1"/>
  <c r="C22400" i="1"/>
  <c r="D22400" i="1"/>
  <c r="M22400" i="1"/>
  <c r="C14508" i="1"/>
  <c r="D14508" i="1"/>
  <c r="M14508" i="1"/>
  <c r="C14509" i="1"/>
  <c r="D14509" i="1"/>
  <c r="M14509" i="1"/>
  <c r="C14510" i="1"/>
  <c r="D14510" i="1"/>
  <c r="M14510" i="1"/>
  <c r="C14511" i="1"/>
  <c r="D14511" i="1"/>
  <c r="M14511" i="1"/>
  <c r="C14512" i="1"/>
  <c r="D14512" i="1"/>
  <c r="M14512" i="1"/>
  <c r="C14513" i="1"/>
  <c r="D14513" i="1"/>
  <c r="M14513" i="1"/>
  <c r="C14514" i="1"/>
  <c r="D14514" i="1"/>
  <c r="M14514" i="1"/>
  <c r="C14515" i="1"/>
  <c r="D14515" i="1"/>
  <c r="M14515" i="1"/>
  <c r="C14517" i="1"/>
  <c r="D14517" i="1"/>
  <c r="M14517" i="1"/>
  <c r="C14518" i="1"/>
  <c r="D14518" i="1"/>
  <c r="M14518" i="1"/>
  <c r="C14520" i="1"/>
  <c r="D14520" i="1"/>
  <c r="M14520" i="1"/>
  <c r="C14519" i="1"/>
  <c r="D14519" i="1"/>
  <c r="M14519" i="1"/>
  <c r="C22401" i="1"/>
  <c r="D22401" i="1"/>
  <c r="M22401" i="1"/>
  <c r="C14521" i="1"/>
  <c r="D14521" i="1"/>
  <c r="M14521" i="1"/>
  <c r="C14526" i="1"/>
  <c r="D14526" i="1"/>
  <c r="M14526" i="1"/>
  <c r="C14528" i="1"/>
  <c r="M14528" i="1"/>
  <c r="C14529" i="1"/>
  <c r="M14529" i="1"/>
  <c r="C14530" i="1"/>
  <c r="D14530" i="1"/>
  <c r="M14530" i="1"/>
  <c r="C14531" i="1"/>
  <c r="D14531" i="1"/>
  <c r="M14531" i="1"/>
  <c r="C14532" i="1"/>
  <c r="D14532" i="1"/>
  <c r="M14532" i="1"/>
  <c r="C14533" i="1"/>
  <c r="D14533" i="1"/>
  <c r="M14533" i="1"/>
  <c r="C22402" i="1"/>
  <c r="D22402" i="1"/>
  <c r="M22402" i="1"/>
  <c r="C22403" i="1"/>
  <c r="D22403" i="1"/>
  <c r="M22403" i="1"/>
  <c r="C22404" i="1"/>
  <c r="D22404" i="1"/>
  <c r="M22404" i="1"/>
  <c r="C22405" i="1"/>
  <c r="D22405" i="1"/>
  <c r="M22405" i="1"/>
  <c r="C14534" i="1"/>
  <c r="D14534" i="1"/>
  <c r="M14534" i="1"/>
  <c r="C22406" i="1"/>
  <c r="D22406" i="1"/>
  <c r="M22406" i="1"/>
  <c r="C22407" i="1"/>
  <c r="D22407" i="1"/>
  <c r="M22407" i="1"/>
  <c r="C22408" i="1"/>
  <c r="D22408" i="1"/>
  <c r="M22408" i="1"/>
  <c r="C14535" i="1"/>
  <c r="D14535" i="1"/>
  <c r="M14535" i="1"/>
  <c r="C22409" i="1"/>
  <c r="D22409" i="1"/>
  <c r="M22409" i="1"/>
  <c r="C14536" i="1"/>
  <c r="D14536" i="1"/>
  <c r="M14536" i="1"/>
  <c r="C14537" i="1"/>
  <c r="D14537" i="1"/>
  <c r="M14537" i="1"/>
  <c r="C14538" i="1"/>
  <c r="M14538" i="1"/>
  <c r="C14540" i="1"/>
  <c r="D14540" i="1"/>
  <c r="M14540" i="1"/>
  <c r="C22410" i="1"/>
  <c r="D22410" i="1"/>
  <c r="M22410" i="1"/>
  <c r="C22411" i="1"/>
  <c r="D22411" i="1"/>
  <c r="M22411" i="1"/>
  <c r="C14541" i="1"/>
  <c r="D14541" i="1"/>
  <c r="M14541" i="1"/>
  <c r="C14542" i="1"/>
  <c r="D14542" i="1"/>
  <c r="M14542" i="1"/>
  <c r="C22412" i="1"/>
  <c r="D22412" i="1"/>
  <c r="M22412" i="1"/>
  <c r="C14543" i="1"/>
  <c r="D14543" i="1"/>
  <c r="M14543" i="1"/>
  <c r="C22413" i="1"/>
  <c r="D22413" i="1"/>
  <c r="M22413" i="1"/>
  <c r="C14544" i="1"/>
  <c r="D14544" i="1"/>
  <c r="M14544" i="1"/>
  <c r="C14546" i="1"/>
  <c r="D14546" i="1"/>
  <c r="M14546" i="1"/>
  <c r="C14545" i="1"/>
  <c r="D14545" i="1"/>
  <c r="M14545" i="1"/>
  <c r="C14547" i="1"/>
  <c r="M14547" i="1"/>
  <c r="C22414" i="1"/>
  <c r="D22414" i="1"/>
  <c r="M22414" i="1"/>
  <c r="C14548" i="1"/>
  <c r="D14548" i="1"/>
  <c r="M14548" i="1"/>
  <c r="C14549" i="1"/>
  <c r="D14549" i="1"/>
  <c r="M14549" i="1"/>
  <c r="C14550" i="1"/>
  <c r="D14550" i="1"/>
  <c r="M14550" i="1"/>
  <c r="C22415" i="1"/>
  <c r="D22415" i="1"/>
  <c r="M22415" i="1"/>
  <c r="C14551" i="1"/>
  <c r="D14551" i="1"/>
  <c r="M14551" i="1"/>
  <c r="C14552" i="1"/>
  <c r="D14552" i="1"/>
  <c r="M14552" i="1"/>
  <c r="C14559" i="1"/>
  <c r="D14559" i="1"/>
  <c r="M14559" i="1"/>
  <c r="C14553" i="1"/>
  <c r="D14553" i="1"/>
  <c r="M14553" i="1"/>
  <c r="C22416" i="1"/>
  <c r="D22416" i="1"/>
  <c r="M22416" i="1"/>
  <c r="C22417" i="1"/>
  <c r="D22417" i="1"/>
  <c r="M22417" i="1"/>
  <c r="C14554" i="1"/>
  <c r="D14554" i="1"/>
  <c r="M14554" i="1"/>
  <c r="C22418" i="1"/>
  <c r="D22418" i="1"/>
  <c r="M22418" i="1"/>
  <c r="C14555" i="1"/>
  <c r="D14555" i="1"/>
  <c r="M14555" i="1"/>
  <c r="C14556" i="1"/>
  <c r="D14556" i="1"/>
  <c r="M14556" i="1"/>
  <c r="C22419" i="1"/>
  <c r="D22419" i="1"/>
  <c r="M22419" i="1"/>
  <c r="C14557" i="1"/>
  <c r="D14557" i="1"/>
  <c r="M14557" i="1"/>
  <c r="C22420" i="1"/>
  <c r="D22420" i="1"/>
  <c r="M22420" i="1"/>
  <c r="C14558" i="1"/>
  <c r="D14558" i="1"/>
  <c r="M14558" i="1"/>
  <c r="C14561" i="1"/>
  <c r="D14561" i="1"/>
  <c r="M14561" i="1"/>
  <c r="C14560" i="1"/>
  <c r="D14560" i="1"/>
  <c r="M14560" i="1"/>
  <c r="C14562" i="1"/>
  <c r="D14562" i="1"/>
  <c r="M14562" i="1"/>
  <c r="C22421" i="1"/>
  <c r="D22421" i="1"/>
  <c r="M22421" i="1"/>
  <c r="C22422" i="1"/>
  <c r="D22422" i="1"/>
  <c r="M22422" i="1"/>
  <c r="C22423" i="1"/>
  <c r="D22423" i="1"/>
  <c r="M22423" i="1"/>
  <c r="C14563" i="1"/>
  <c r="D14563" i="1"/>
  <c r="M14563" i="1"/>
  <c r="C14564" i="1"/>
  <c r="D14564" i="1"/>
  <c r="M14564" i="1"/>
  <c r="C22424" i="1"/>
  <c r="D22424" i="1"/>
  <c r="M22424" i="1"/>
  <c r="C14565" i="1"/>
  <c r="D14565" i="1"/>
  <c r="M14565" i="1"/>
  <c r="C26" i="1"/>
  <c r="D26" i="1"/>
  <c r="M26" i="1"/>
  <c r="C14566" i="1"/>
  <c r="D14566" i="1"/>
  <c r="M14566" i="1"/>
  <c r="C14567" i="1"/>
  <c r="M14567" i="1"/>
  <c r="C22425" i="1"/>
  <c r="D22425" i="1"/>
  <c r="M22425" i="1"/>
  <c r="C15114" i="1"/>
  <c r="D15114" i="1"/>
  <c r="M15114" i="1"/>
  <c r="C22426" i="1"/>
  <c r="D22426" i="1"/>
  <c r="M22426" i="1"/>
  <c r="C22427" i="1"/>
  <c r="D22427" i="1"/>
  <c r="M22427" i="1"/>
  <c r="C15115" i="1"/>
  <c r="D15115" i="1"/>
  <c r="M15115" i="1"/>
  <c r="C22428" i="1"/>
  <c r="D22428" i="1"/>
  <c r="M22428" i="1"/>
  <c r="C15116" i="1"/>
  <c r="D15116" i="1"/>
  <c r="M15116" i="1"/>
  <c r="C15117" i="1"/>
  <c r="D15117" i="1"/>
  <c r="M15117" i="1"/>
  <c r="C15118" i="1"/>
  <c r="D15118" i="1"/>
  <c r="M15118" i="1"/>
  <c r="C15119" i="1"/>
  <c r="D15119" i="1"/>
  <c r="M15119" i="1"/>
  <c r="C15120" i="1"/>
  <c r="D15120" i="1"/>
  <c r="M15120" i="1"/>
  <c r="C15121" i="1"/>
  <c r="D15121" i="1"/>
  <c r="M15121" i="1"/>
  <c r="C15122" i="1"/>
  <c r="D15122" i="1"/>
  <c r="M15122" i="1"/>
  <c r="C22429" i="1"/>
  <c r="D22429" i="1"/>
  <c r="M22429" i="1"/>
  <c r="C15123" i="1"/>
  <c r="D15123" i="1"/>
  <c r="M15123" i="1"/>
  <c r="C15124" i="1"/>
  <c r="D15124" i="1"/>
  <c r="M15124" i="1"/>
  <c r="C15171" i="1"/>
  <c r="D15171" i="1"/>
  <c r="M15171" i="1"/>
  <c r="C15125" i="1"/>
  <c r="D15125" i="1"/>
  <c r="M15125" i="1"/>
  <c r="C22430" i="1"/>
  <c r="D22430" i="1"/>
  <c r="M22430" i="1"/>
  <c r="C15126" i="1"/>
  <c r="D15126" i="1"/>
  <c r="M15126" i="1"/>
  <c r="C22431" i="1"/>
  <c r="D22431" i="1"/>
  <c r="M22431" i="1"/>
  <c r="C22432" i="1"/>
  <c r="D22432" i="1"/>
  <c r="M22432" i="1"/>
  <c r="C15127" i="1"/>
  <c r="D15127" i="1"/>
  <c r="M15127" i="1"/>
  <c r="C15128" i="1"/>
  <c r="D15128" i="1"/>
  <c r="M15128" i="1"/>
  <c r="C15129" i="1"/>
  <c r="D15129" i="1"/>
  <c r="M15129" i="1"/>
  <c r="C15130" i="1"/>
  <c r="D15130" i="1"/>
  <c r="M15130" i="1"/>
  <c r="C15131" i="1"/>
  <c r="D15131" i="1"/>
  <c r="M15131" i="1"/>
  <c r="C15132" i="1"/>
  <c r="D15132" i="1"/>
  <c r="M15132" i="1"/>
  <c r="C15133" i="1"/>
  <c r="D15133" i="1"/>
  <c r="M15133" i="1"/>
  <c r="C22433" i="1"/>
  <c r="D22433" i="1"/>
  <c r="M22433" i="1"/>
  <c r="C22434" i="1"/>
  <c r="D22434" i="1"/>
  <c r="M22434" i="1"/>
  <c r="C15134" i="1"/>
  <c r="D15134" i="1"/>
  <c r="M15134" i="1"/>
  <c r="C22435" i="1"/>
  <c r="D22435" i="1"/>
  <c r="M22435" i="1"/>
  <c r="C15136" i="1"/>
  <c r="D15136" i="1"/>
  <c r="M15136" i="1"/>
  <c r="C15135" i="1"/>
  <c r="D15135" i="1"/>
  <c r="M15135" i="1"/>
  <c r="C15137" i="1"/>
  <c r="D15137" i="1"/>
  <c r="M15137" i="1"/>
  <c r="C15138" i="1"/>
  <c r="D15138" i="1"/>
  <c r="M15138" i="1"/>
  <c r="C15139" i="1"/>
  <c r="D15139" i="1"/>
  <c r="M15139" i="1"/>
  <c r="C22436" i="1"/>
  <c r="D22436" i="1"/>
  <c r="M22436" i="1"/>
  <c r="C15140" i="1"/>
  <c r="D15140" i="1"/>
  <c r="M15140" i="1"/>
  <c r="C22437" i="1"/>
  <c r="D22437" i="1"/>
  <c r="M22437" i="1"/>
  <c r="C15190" i="1"/>
  <c r="D15190" i="1"/>
  <c r="M15190" i="1"/>
  <c r="C15142" i="1"/>
  <c r="D15142" i="1"/>
  <c r="M15142" i="1"/>
  <c r="C15143" i="1"/>
  <c r="D15143" i="1"/>
  <c r="M15143" i="1"/>
  <c r="C15144" i="1"/>
  <c r="D15144" i="1"/>
  <c r="M15144" i="1"/>
  <c r="C15145" i="1"/>
  <c r="D15145" i="1"/>
  <c r="M15145" i="1"/>
  <c r="C15146" i="1"/>
  <c r="D15146" i="1"/>
  <c r="M15146" i="1"/>
  <c r="C15147" i="1"/>
  <c r="D15147" i="1"/>
  <c r="M15147" i="1"/>
  <c r="C15148" i="1"/>
  <c r="D15148" i="1"/>
  <c r="M15148" i="1"/>
  <c r="C15149" i="1"/>
  <c r="D15149" i="1"/>
  <c r="M15149" i="1"/>
  <c r="C15150" i="1"/>
  <c r="D15150" i="1"/>
  <c r="M15150" i="1"/>
  <c r="C15159" i="1"/>
  <c r="D15159" i="1"/>
  <c r="M15159" i="1"/>
  <c r="C15151" i="1"/>
  <c r="D15151" i="1"/>
  <c r="M15151" i="1"/>
  <c r="C15152" i="1"/>
  <c r="D15152" i="1"/>
  <c r="M15152" i="1"/>
  <c r="C15153" i="1"/>
  <c r="D15153" i="1"/>
  <c r="M15153" i="1"/>
  <c r="C15154" i="1"/>
  <c r="D15154" i="1"/>
  <c r="M15154" i="1"/>
  <c r="C15155" i="1"/>
  <c r="D15155" i="1"/>
  <c r="M15155" i="1"/>
  <c r="C22438" i="1"/>
  <c r="D22438" i="1"/>
  <c r="M22438" i="1"/>
  <c r="C15156" i="1"/>
  <c r="D15156" i="1"/>
  <c r="M15156" i="1"/>
  <c r="C15157" i="1"/>
  <c r="D15157" i="1"/>
  <c r="M15157" i="1"/>
  <c r="C15158" i="1"/>
  <c r="D15158" i="1"/>
  <c r="M15158" i="1"/>
  <c r="C15160" i="1"/>
  <c r="D15160" i="1"/>
  <c r="M15160" i="1"/>
  <c r="C22439" i="1"/>
  <c r="D22439" i="1"/>
  <c r="M22439" i="1"/>
  <c r="C15161" i="1"/>
  <c r="D15161" i="1"/>
  <c r="M15161" i="1"/>
  <c r="C22440" i="1"/>
  <c r="D22440" i="1"/>
  <c r="M22440" i="1"/>
  <c r="C22441" i="1"/>
  <c r="D22441" i="1"/>
  <c r="M22441" i="1"/>
  <c r="C22442" i="1"/>
  <c r="D22442" i="1"/>
  <c r="M22442" i="1"/>
  <c r="C22443" i="1"/>
  <c r="D22443" i="1"/>
  <c r="M22443" i="1"/>
  <c r="C22444" i="1"/>
  <c r="D22444" i="1"/>
  <c r="M22444" i="1"/>
  <c r="C15162" i="1"/>
  <c r="D15162" i="1"/>
  <c r="M15162" i="1"/>
  <c r="C15163" i="1"/>
  <c r="D15163" i="1"/>
  <c r="M15163" i="1"/>
  <c r="C15164" i="1"/>
  <c r="D15164" i="1"/>
  <c r="M15164" i="1"/>
  <c r="C22445" i="1"/>
  <c r="D22445" i="1"/>
  <c r="M22445" i="1"/>
  <c r="C15165" i="1"/>
  <c r="D15165" i="1"/>
  <c r="M15165" i="1"/>
  <c r="C15166" i="1"/>
  <c r="D15166" i="1"/>
  <c r="M15166" i="1"/>
  <c r="C15167" i="1"/>
  <c r="D15167" i="1"/>
  <c r="M15167" i="1"/>
  <c r="C15168" i="1"/>
  <c r="D15168" i="1"/>
  <c r="M15168" i="1"/>
  <c r="C15169" i="1"/>
  <c r="D15169" i="1"/>
  <c r="M15169" i="1"/>
  <c r="C22446" i="1"/>
  <c r="D22446" i="1"/>
  <c r="M22446" i="1"/>
  <c r="C15170" i="1"/>
  <c r="D15170" i="1"/>
  <c r="M15170" i="1"/>
  <c r="C15172" i="1"/>
  <c r="D15172" i="1"/>
  <c r="M15172" i="1"/>
  <c r="C22447" i="1"/>
  <c r="D22447" i="1"/>
  <c r="M22447" i="1"/>
  <c r="C22448" i="1"/>
  <c r="D22448" i="1"/>
  <c r="M22448" i="1"/>
  <c r="C22449" i="1"/>
  <c r="D22449" i="1"/>
  <c r="M22449" i="1"/>
  <c r="C15173" i="1"/>
  <c r="D15173" i="1"/>
  <c r="M15173" i="1"/>
  <c r="C15174" i="1"/>
  <c r="D15174" i="1"/>
  <c r="M15174" i="1"/>
  <c r="C15175" i="1"/>
  <c r="D15175" i="1"/>
  <c r="M15175" i="1"/>
  <c r="C14568" i="1"/>
  <c r="D14568" i="1"/>
  <c r="M14568" i="1"/>
  <c r="C22450" i="1"/>
  <c r="D22450" i="1"/>
  <c r="M22450" i="1"/>
  <c r="C14569" i="1"/>
  <c r="D14569" i="1"/>
  <c r="M14569" i="1"/>
  <c r="C14570" i="1"/>
  <c r="D14570" i="1"/>
  <c r="M14570" i="1"/>
  <c r="C22451" i="1"/>
  <c r="D22451" i="1"/>
  <c r="M22451" i="1"/>
  <c r="C14571" i="1"/>
  <c r="D14571" i="1"/>
  <c r="M14571" i="1"/>
  <c r="C14572" i="1"/>
  <c r="M14572" i="1"/>
  <c r="C14573" i="1"/>
  <c r="D14573" i="1"/>
  <c r="M14573" i="1"/>
  <c r="C22452" i="1"/>
  <c r="D22452" i="1"/>
  <c r="M22452" i="1"/>
  <c r="C22453" i="1"/>
  <c r="D22453" i="1"/>
  <c r="M22453" i="1"/>
  <c r="C14574" i="1"/>
  <c r="D14574" i="1"/>
  <c r="M14574" i="1"/>
  <c r="C14575" i="1"/>
  <c r="D14575" i="1"/>
  <c r="M14575" i="1"/>
  <c r="C14576" i="1"/>
  <c r="D14576" i="1"/>
  <c r="M14576" i="1"/>
  <c r="C22454" i="1"/>
  <c r="D22454" i="1"/>
  <c r="M22454" i="1"/>
  <c r="C14577" i="1"/>
  <c r="D14577" i="1"/>
  <c r="M14577" i="1"/>
  <c r="C14578" i="1"/>
  <c r="D14578" i="1"/>
  <c r="M14578" i="1"/>
  <c r="C14579" i="1"/>
  <c r="D14579" i="1"/>
  <c r="M14579" i="1"/>
  <c r="C14580" i="1"/>
  <c r="D14580" i="1"/>
  <c r="M14580" i="1"/>
  <c r="C14581" i="1"/>
  <c r="D14581" i="1"/>
  <c r="M14581" i="1"/>
  <c r="C14582" i="1"/>
  <c r="D14582" i="1"/>
  <c r="M14582" i="1"/>
  <c r="C14583" i="1"/>
  <c r="D14583" i="1"/>
  <c r="M14583" i="1"/>
  <c r="C22455" i="1"/>
  <c r="D22455" i="1"/>
  <c r="M22455" i="1"/>
  <c r="C14584" i="1"/>
  <c r="D14584" i="1"/>
  <c r="M14584" i="1"/>
  <c r="C14618" i="1"/>
  <c r="D14618" i="1"/>
  <c r="M14618" i="1"/>
  <c r="C22456" i="1"/>
  <c r="D22456" i="1"/>
  <c r="M22456" i="1"/>
  <c r="C14585" i="1"/>
  <c r="D14585" i="1"/>
  <c r="M14585" i="1"/>
  <c r="C14586" i="1"/>
  <c r="D14586" i="1"/>
  <c r="M14586" i="1"/>
  <c r="C14587" i="1"/>
  <c r="D14587" i="1"/>
  <c r="M14587" i="1"/>
  <c r="C14588" i="1"/>
  <c r="M14588" i="1"/>
  <c r="C14589" i="1"/>
  <c r="M14589" i="1"/>
  <c r="C14590" i="1"/>
  <c r="M14590" i="1"/>
  <c r="C22457" i="1"/>
  <c r="D22457" i="1"/>
  <c r="M22457" i="1"/>
  <c r="C22458" i="1"/>
  <c r="D22458" i="1"/>
  <c r="M22458" i="1"/>
  <c r="C14592" i="1"/>
  <c r="D14592" i="1"/>
  <c r="M14592" i="1"/>
  <c r="C14593" i="1"/>
  <c r="D14593" i="1"/>
  <c r="M14593" i="1"/>
  <c r="C22459" i="1"/>
  <c r="D22459" i="1"/>
  <c r="M22459" i="1"/>
  <c r="C22460" i="1"/>
  <c r="D22460" i="1"/>
  <c r="M22460" i="1"/>
  <c r="C14594" i="1"/>
  <c r="D14594" i="1"/>
  <c r="M14594" i="1"/>
  <c r="C22461" i="1"/>
  <c r="D22461" i="1"/>
  <c r="M22461" i="1"/>
  <c r="C14595" i="1"/>
  <c r="D14595" i="1"/>
  <c r="M14595" i="1"/>
  <c r="C14596" i="1"/>
  <c r="D14596" i="1"/>
  <c r="M14596" i="1"/>
  <c r="C22462" i="1"/>
  <c r="D22462" i="1"/>
  <c r="M22462" i="1"/>
  <c r="C14597" i="1"/>
  <c r="D14597" i="1"/>
  <c r="M14597" i="1"/>
  <c r="C14598" i="1"/>
  <c r="D14598" i="1"/>
  <c r="M14598" i="1"/>
  <c r="C22463" i="1"/>
  <c r="D22463" i="1"/>
  <c r="M22463" i="1"/>
  <c r="C22464" i="1"/>
  <c r="D22464" i="1"/>
  <c r="M22464" i="1"/>
  <c r="C14599" i="1"/>
  <c r="D14599" i="1"/>
  <c r="M14599" i="1"/>
  <c r="C22465" i="1"/>
  <c r="D22465" i="1"/>
  <c r="M22465" i="1"/>
  <c r="C14601" i="1"/>
  <c r="D14601" i="1"/>
  <c r="M14601" i="1"/>
  <c r="C14600" i="1"/>
  <c r="D14600" i="1"/>
  <c r="M14600" i="1"/>
  <c r="C22466" i="1"/>
  <c r="D22466" i="1"/>
  <c r="M22466" i="1"/>
  <c r="C22467" i="1"/>
  <c r="D22467" i="1"/>
  <c r="M22467" i="1"/>
  <c r="C14602" i="1"/>
  <c r="D14602" i="1"/>
  <c r="M14602" i="1"/>
  <c r="C22468" i="1"/>
  <c r="D22468" i="1"/>
  <c r="M22468" i="1"/>
  <c r="C14603" i="1"/>
  <c r="D14603" i="1"/>
  <c r="M14603" i="1"/>
  <c r="C14604" i="1"/>
  <c r="D14604" i="1"/>
  <c r="M14604" i="1"/>
  <c r="C22469" i="1"/>
  <c r="D22469" i="1"/>
  <c r="M22469" i="1"/>
  <c r="C22470" i="1"/>
  <c r="D22470" i="1"/>
  <c r="M22470" i="1"/>
  <c r="C14605" i="1"/>
  <c r="D14605" i="1"/>
  <c r="M14605" i="1"/>
  <c r="C14606" i="1"/>
  <c r="D14606" i="1"/>
  <c r="M14606" i="1"/>
  <c r="C14607" i="1"/>
  <c r="M14607" i="1"/>
  <c r="C14608" i="1"/>
  <c r="M14608" i="1"/>
  <c r="C22471" i="1"/>
  <c r="D22471" i="1"/>
  <c r="M22471" i="1"/>
  <c r="C14609" i="1"/>
  <c r="D14609" i="1"/>
  <c r="M14609" i="1"/>
  <c r="C14610" i="1"/>
  <c r="M14610" i="1"/>
  <c r="C22472" i="1"/>
  <c r="D22472" i="1"/>
  <c r="M22472" i="1"/>
  <c r="C22473" i="1"/>
  <c r="D22473" i="1"/>
  <c r="M22473" i="1"/>
  <c r="C14611" i="1"/>
  <c r="D14611" i="1"/>
  <c r="M14611" i="1"/>
  <c r="C22474" i="1"/>
  <c r="D22474" i="1"/>
  <c r="M22474" i="1"/>
  <c r="C14612" i="1"/>
  <c r="M14612" i="1"/>
  <c r="C22475" i="1"/>
  <c r="D22475" i="1"/>
  <c r="M22475" i="1"/>
  <c r="C22476" i="1"/>
  <c r="D22476" i="1"/>
  <c r="M22476" i="1"/>
  <c r="C22477" i="1"/>
  <c r="D22477" i="1"/>
  <c r="M22477" i="1"/>
  <c r="C22478" i="1"/>
  <c r="D22478" i="1"/>
  <c r="M22478" i="1"/>
  <c r="C22479" i="1"/>
  <c r="D22479" i="1"/>
  <c r="M22479" i="1"/>
  <c r="C14613" i="1"/>
  <c r="M14613" i="1"/>
  <c r="C14614" i="1"/>
  <c r="M14614" i="1"/>
  <c r="C14615" i="1"/>
  <c r="M14615" i="1"/>
  <c r="C14616" i="1"/>
  <c r="M14616" i="1"/>
  <c r="C14617" i="1"/>
  <c r="M14617" i="1"/>
  <c r="C22480" i="1"/>
  <c r="D22480" i="1"/>
  <c r="M22480" i="1"/>
  <c r="C14619" i="1"/>
  <c r="D14619" i="1"/>
  <c r="M14619" i="1"/>
  <c r="C22481" i="1"/>
  <c r="D22481" i="1"/>
  <c r="M22481" i="1"/>
  <c r="C14620" i="1"/>
  <c r="D14620" i="1"/>
  <c r="M14620" i="1"/>
  <c r="C14621" i="1"/>
  <c r="D14621" i="1"/>
  <c r="M14621" i="1"/>
  <c r="C15177" i="1"/>
  <c r="D15177" i="1"/>
  <c r="M15177" i="1"/>
  <c r="C15178" i="1"/>
  <c r="D15178" i="1"/>
  <c r="M15178" i="1"/>
  <c r="C15179" i="1"/>
  <c r="D15179" i="1"/>
  <c r="M15179" i="1"/>
  <c r="C22482" i="1"/>
  <c r="D22482" i="1"/>
  <c r="M22482" i="1"/>
  <c r="C15180" i="1"/>
  <c r="D15180" i="1"/>
  <c r="M15180" i="1"/>
  <c r="C22483" i="1"/>
  <c r="D22483" i="1"/>
  <c r="M22483" i="1"/>
  <c r="C22484" i="1"/>
  <c r="D22484" i="1"/>
  <c r="M22484" i="1"/>
  <c r="C15182" i="1"/>
  <c r="D15182" i="1"/>
  <c r="M15182" i="1"/>
  <c r="C15181" i="1"/>
  <c r="M15181" i="1"/>
  <c r="C15183" i="1"/>
  <c r="D15183" i="1"/>
  <c r="M15183" i="1"/>
  <c r="C22485" i="1"/>
  <c r="D22485" i="1"/>
  <c r="M22485" i="1"/>
  <c r="C15184" i="1"/>
  <c r="D15184" i="1"/>
  <c r="M15184" i="1"/>
  <c r="C15185" i="1"/>
  <c r="D15185" i="1"/>
  <c r="M15185" i="1"/>
  <c r="C15186" i="1"/>
  <c r="D15186" i="1"/>
  <c r="M15186" i="1"/>
  <c r="C15187" i="1"/>
  <c r="D15187" i="1"/>
  <c r="M15187" i="1"/>
  <c r="C22486" i="1"/>
  <c r="D22486" i="1"/>
  <c r="M22486" i="1"/>
  <c r="C15188" i="1"/>
  <c r="D15188" i="1"/>
  <c r="M15188" i="1"/>
  <c r="C15189" i="1"/>
  <c r="D15189" i="1"/>
  <c r="M15189" i="1"/>
  <c r="C15191" i="1"/>
  <c r="D15191" i="1"/>
  <c r="M15191" i="1"/>
  <c r="C15141" i="1"/>
  <c r="D15141" i="1"/>
  <c r="M15141" i="1"/>
  <c r="C22487" i="1"/>
  <c r="D22487" i="1"/>
  <c r="M22487" i="1"/>
  <c r="C15192" i="1"/>
  <c r="D15192" i="1"/>
  <c r="M15192" i="1"/>
  <c r="C15193" i="1"/>
  <c r="D15193" i="1"/>
  <c r="M15193" i="1"/>
  <c r="C15194" i="1"/>
  <c r="D15194" i="1"/>
  <c r="M15194" i="1"/>
  <c r="C14622" i="1"/>
  <c r="D14622" i="1"/>
  <c r="M14622" i="1"/>
  <c r="C14623" i="1"/>
  <c r="D14623" i="1"/>
  <c r="M14623" i="1"/>
  <c r="C14624" i="1"/>
  <c r="D14624" i="1"/>
  <c r="M14624" i="1"/>
  <c r="C14625" i="1"/>
  <c r="D14625" i="1"/>
  <c r="M14625" i="1"/>
  <c r="C14467" i="1"/>
  <c r="D14467" i="1"/>
  <c r="M14467" i="1"/>
  <c r="C22488" i="1"/>
  <c r="D22488" i="1"/>
  <c r="M22488" i="1"/>
  <c r="C22489" i="1"/>
  <c r="D22489" i="1"/>
  <c r="M22489" i="1"/>
  <c r="C22490" i="1"/>
  <c r="D22490" i="1"/>
  <c r="M22490" i="1"/>
  <c r="C22491" i="1"/>
  <c r="D22491" i="1"/>
  <c r="M22491" i="1"/>
  <c r="C14482" i="1"/>
  <c r="D14482" i="1"/>
  <c r="M14482" i="1"/>
  <c r="C14483" i="1"/>
  <c r="D14483" i="1"/>
  <c r="M14483" i="1"/>
  <c r="C14484" i="1"/>
  <c r="D14484" i="1"/>
  <c r="M14484" i="1"/>
  <c r="C22492" i="1"/>
  <c r="D22492" i="1"/>
  <c r="M22492" i="1"/>
  <c r="C22493" i="1"/>
  <c r="D22493" i="1"/>
  <c r="M22493" i="1"/>
  <c r="C22494" i="1"/>
  <c r="D22494" i="1"/>
  <c r="M22494" i="1"/>
  <c r="C22495" i="1"/>
  <c r="D22495" i="1"/>
  <c r="M22495" i="1"/>
  <c r="C14626" i="1"/>
  <c r="D14626" i="1"/>
  <c r="M14626" i="1"/>
  <c r="C15195" i="1"/>
  <c r="D15195" i="1"/>
  <c r="M15195" i="1"/>
  <c r="C15196" i="1"/>
  <c r="D15196" i="1"/>
  <c r="M15196" i="1"/>
  <c r="C22496" i="1"/>
  <c r="D22496" i="1"/>
  <c r="M22496" i="1"/>
  <c r="C22497" i="1"/>
  <c r="D22497" i="1"/>
  <c r="M22497" i="1"/>
  <c r="C22498" i="1"/>
  <c r="D22498" i="1"/>
  <c r="M22498" i="1"/>
  <c r="C22499" i="1"/>
  <c r="D22499" i="1"/>
  <c r="M22499" i="1"/>
  <c r="C22500" i="1"/>
  <c r="D22500" i="1"/>
  <c r="M22500" i="1"/>
  <c r="C15197" i="1"/>
  <c r="D15197" i="1"/>
  <c r="M15197" i="1"/>
  <c r="C15198" i="1"/>
  <c r="D15198" i="1"/>
  <c r="M15198" i="1"/>
  <c r="C15199" i="1"/>
  <c r="D15199" i="1"/>
  <c r="M15199" i="1"/>
  <c r="C15200" i="1"/>
  <c r="D15200" i="1"/>
  <c r="M15200" i="1"/>
  <c r="C15202" i="1"/>
  <c r="D15202" i="1"/>
  <c r="M15202" i="1"/>
  <c r="C15203" i="1"/>
  <c r="D15203" i="1"/>
  <c r="M15203" i="1"/>
  <c r="C15204" i="1"/>
  <c r="D15204" i="1"/>
  <c r="M15204" i="1"/>
  <c r="C15205" i="1"/>
  <c r="D15205" i="1"/>
  <c r="M15205" i="1"/>
  <c r="C22501" i="1"/>
  <c r="D22501" i="1"/>
  <c r="M22501" i="1"/>
  <c r="C15206" i="1"/>
  <c r="D15206" i="1"/>
  <c r="M15206" i="1"/>
  <c r="C22502" i="1"/>
  <c r="D22502" i="1"/>
  <c r="M22502" i="1"/>
  <c r="C15207" i="1"/>
  <c r="D15207" i="1"/>
  <c r="M15207" i="1"/>
  <c r="C15208" i="1"/>
  <c r="D15208" i="1"/>
  <c r="M15208" i="1"/>
  <c r="C15209" i="1"/>
  <c r="D15209" i="1"/>
  <c r="M15209" i="1"/>
  <c r="C15210" i="1"/>
  <c r="D15210" i="1"/>
  <c r="M15210" i="1"/>
  <c r="C15211" i="1"/>
  <c r="D15211" i="1"/>
  <c r="M15211" i="1"/>
  <c r="C22503" i="1"/>
  <c r="D22503" i="1"/>
  <c r="M22503" i="1"/>
  <c r="C22504" i="1"/>
  <c r="D22504" i="1"/>
  <c r="M22504" i="1"/>
  <c r="C15213" i="1"/>
  <c r="D15213" i="1"/>
  <c r="M15213" i="1"/>
  <c r="C15214" i="1"/>
  <c r="D15214" i="1"/>
  <c r="M15214" i="1"/>
  <c r="C22505" i="1"/>
  <c r="D22505" i="1"/>
  <c r="M22505" i="1"/>
  <c r="C22506" i="1"/>
  <c r="D22506" i="1"/>
  <c r="M22506" i="1"/>
  <c r="C15215" i="1"/>
  <c r="D15215" i="1"/>
  <c r="M15215" i="1"/>
  <c r="C22507" i="1"/>
  <c r="D22507" i="1"/>
  <c r="M22507" i="1"/>
  <c r="C22508" i="1"/>
  <c r="D22508" i="1"/>
  <c r="M22508" i="1"/>
  <c r="C11853" i="1"/>
  <c r="D11853" i="1"/>
  <c r="M11853" i="1"/>
  <c r="C8898" i="1"/>
  <c r="D8898" i="1"/>
  <c r="M8898" i="1"/>
  <c r="C11371" i="1"/>
  <c r="D11371" i="1"/>
  <c r="M11371" i="1"/>
  <c r="C4248" i="1"/>
  <c r="D4248" i="1"/>
  <c r="M4248" i="1"/>
  <c r="C6427" i="1"/>
  <c r="D6427" i="1"/>
  <c r="M6427" i="1"/>
  <c r="C850" i="1"/>
  <c r="D850" i="1"/>
  <c r="M850" i="1"/>
  <c r="C1408" i="1"/>
  <c r="D1408" i="1"/>
  <c r="M1408" i="1"/>
  <c r="C3599" i="1"/>
  <c r="D3599" i="1"/>
  <c r="M3599" i="1"/>
  <c r="C4895" i="1"/>
  <c r="D4895" i="1"/>
  <c r="M4895" i="1"/>
  <c r="C5119" i="1"/>
  <c r="D5119" i="1"/>
  <c r="M5119" i="1"/>
  <c r="C6054" i="1"/>
  <c r="D6054" i="1"/>
  <c r="M6054" i="1"/>
  <c r="C6632" i="1"/>
  <c r="D6632" i="1"/>
  <c r="M6632" i="1"/>
  <c r="C6648" i="1"/>
  <c r="D6648" i="1"/>
  <c r="M6648" i="1"/>
  <c r="C361" i="3"/>
  <c r="D361" i="3"/>
  <c r="M361" i="3"/>
  <c r="L360" i="3"/>
  <c r="C360" i="3"/>
  <c r="L359" i="3"/>
  <c r="C359" i="3"/>
  <c r="C358" i="3"/>
  <c r="C357" i="3"/>
  <c r="C356" i="3"/>
  <c r="C355" i="3"/>
  <c r="C354" i="3"/>
  <c r="C353" i="3"/>
  <c r="M303" i="9"/>
  <c r="C303" i="9"/>
  <c r="M302" i="9"/>
  <c r="C302" i="9"/>
  <c r="M301" i="9"/>
  <c r="C301" i="9"/>
  <c r="M300" i="9"/>
  <c r="C300" i="9"/>
  <c r="M299" i="9"/>
  <c r="C299" i="9"/>
  <c r="M298" i="9"/>
  <c r="C298" i="9"/>
  <c r="M297" i="9"/>
  <c r="C297" i="9"/>
  <c r="M296" i="9"/>
  <c r="C296" i="9"/>
  <c r="M295" i="9"/>
  <c r="C295" i="9"/>
  <c r="M294" i="9"/>
  <c r="C294" i="9"/>
  <c r="M293" i="9"/>
  <c r="C293" i="9"/>
  <c r="M292" i="9"/>
  <c r="C292" i="9"/>
  <c r="M291" i="9"/>
  <c r="C291" i="9"/>
  <c r="M290" i="9"/>
  <c r="C290" i="9"/>
  <c r="M289" i="9"/>
  <c r="C289" i="9"/>
  <c r="M288" i="9"/>
  <c r="C288" i="9"/>
  <c r="M287" i="9"/>
  <c r="C287" i="9"/>
  <c r="M286" i="9"/>
  <c r="C286" i="9"/>
  <c r="M285" i="9"/>
  <c r="C285" i="9"/>
  <c r="M284" i="9"/>
  <c r="C284" i="9"/>
  <c r="M283" i="9"/>
  <c r="C283" i="9"/>
  <c r="M282" i="9"/>
  <c r="C282" i="9"/>
  <c r="M281" i="9"/>
  <c r="C281" i="9"/>
  <c r="M280" i="9"/>
  <c r="C280" i="9"/>
  <c r="M279" i="9"/>
  <c r="C279" i="9"/>
  <c r="M278" i="9"/>
  <c r="C278" i="9"/>
  <c r="M277" i="9"/>
  <c r="C277" i="9"/>
  <c r="M276" i="9"/>
  <c r="C276" i="9"/>
  <c r="M275" i="9"/>
  <c r="C275" i="9"/>
  <c r="M274" i="9"/>
  <c r="C274" i="9"/>
  <c r="M273" i="9"/>
  <c r="C273" i="9"/>
  <c r="M272" i="9"/>
  <c r="C272" i="9"/>
  <c r="M271" i="9"/>
  <c r="C271" i="9"/>
  <c r="M270" i="9"/>
  <c r="C270" i="9"/>
  <c r="M269" i="9"/>
  <c r="C269" i="9"/>
  <c r="M268" i="9"/>
  <c r="C268" i="9"/>
  <c r="M267" i="9"/>
  <c r="C267" i="9"/>
  <c r="M266" i="9"/>
  <c r="C266" i="9"/>
  <c r="M265" i="9"/>
  <c r="C265" i="9"/>
  <c r="M264" i="9"/>
  <c r="C264" i="9"/>
  <c r="M263" i="9"/>
  <c r="C263" i="9"/>
  <c r="M262" i="9"/>
  <c r="C262" i="9"/>
  <c r="M261" i="9"/>
  <c r="C261" i="9"/>
  <c r="M260" i="9"/>
  <c r="C260" i="9"/>
  <c r="M259" i="9"/>
  <c r="C259" i="9"/>
  <c r="M258" i="9"/>
  <c r="C258" i="9"/>
  <c r="M257" i="9"/>
  <c r="C257" i="9"/>
  <c r="M256" i="9"/>
  <c r="C256" i="9"/>
  <c r="M255" i="9"/>
  <c r="C255" i="9"/>
  <c r="M254" i="9"/>
  <c r="C254" i="9"/>
  <c r="M253" i="9"/>
  <c r="C253" i="9"/>
  <c r="M252" i="9"/>
  <c r="C252" i="9"/>
  <c r="M251" i="9"/>
  <c r="C251" i="9"/>
  <c r="M250" i="9"/>
  <c r="C250" i="9"/>
  <c r="M249" i="9"/>
  <c r="C249" i="9"/>
  <c r="M248" i="9"/>
  <c r="C248" i="9"/>
  <c r="M247" i="9"/>
  <c r="C247" i="9"/>
  <c r="M246" i="9"/>
  <c r="C246" i="9"/>
  <c r="M245" i="9"/>
  <c r="C245" i="9"/>
  <c r="M244" i="9"/>
  <c r="C244" i="9"/>
  <c r="M243" i="9"/>
  <c r="C243" i="9"/>
  <c r="M242" i="9"/>
  <c r="C242" i="9"/>
  <c r="M241" i="9"/>
  <c r="C241" i="9"/>
  <c r="M240" i="9"/>
  <c r="C240" i="9"/>
  <c r="M239" i="9"/>
  <c r="C239" i="9"/>
  <c r="M238" i="9"/>
  <c r="C238" i="9"/>
  <c r="M237" i="9"/>
  <c r="C237" i="9"/>
  <c r="M236" i="9"/>
  <c r="C236" i="9"/>
  <c r="M235" i="9"/>
  <c r="C235" i="9"/>
  <c r="M234" i="9"/>
  <c r="C234" i="9"/>
  <c r="M233" i="9"/>
  <c r="C233" i="9"/>
  <c r="M232" i="9"/>
  <c r="C232" i="9"/>
  <c r="M231" i="9"/>
  <c r="C231" i="9"/>
  <c r="M230" i="9"/>
  <c r="C230" i="9"/>
  <c r="M229" i="9"/>
  <c r="C229" i="9"/>
  <c r="M228" i="9"/>
  <c r="C228" i="9"/>
  <c r="M227" i="9"/>
  <c r="C227" i="9"/>
  <c r="M226" i="9"/>
  <c r="C226" i="9"/>
  <c r="M225" i="9"/>
  <c r="C225" i="9"/>
  <c r="M224" i="9"/>
  <c r="C224" i="9"/>
  <c r="M223" i="9"/>
  <c r="C223" i="9"/>
  <c r="M222" i="9"/>
  <c r="C222" i="9"/>
  <c r="M221" i="9"/>
  <c r="C221" i="9"/>
  <c r="M220" i="9"/>
  <c r="C220" i="9"/>
  <c r="M219" i="9"/>
  <c r="C219" i="9"/>
  <c r="M218" i="9"/>
  <c r="C218" i="9"/>
  <c r="M217" i="9"/>
  <c r="C217" i="9"/>
  <c r="M216" i="9"/>
  <c r="C216" i="9"/>
  <c r="M215" i="9"/>
  <c r="C215" i="9"/>
  <c r="M214" i="9"/>
  <c r="C214" i="9"/>
  <c r="M213" i="9"/>
  <c r="C213" i="9"/>
  <c r="M212" i="9"/>
  <c r="C212" i="9"/>
  <c r="M211" i="9"/>
  <c r="C211" i="9"/>
  <c r="M210" i="9"/>
  <c r="C210" i="9"/>
  <c r="M209" i="9"/>
  <c r="C209" i="9"/>
  <c r="M208" i="9"/>
  <c r="C208" i="9"/>
  <c r="M207" i="9"/>
  <c r="C207" i="9"/>
  <c r="M206" i="9"/>
  <c r="C206" i="9"/>
  <c r="M205" i="9"/>
  <c r="C205" i="9"/>
  <c r="M204" i="9"/>
  <c r="C204" i="9"/>
  <c r="M203" i="9"/>
  <c r="C203" i="9"/>
  <c r="M202" i="9"/>
  <c r="C202" i="9"/>
  <c r="M201" i="9"/>
  <c r="C201" i="9"/>
  <c r="M200" i="9"/>
  <c r="C200" i="9"/>
  <c r="M199" i="9"/>
  <c r="C199" i="9"/>
  <c r="M198" i="9"/>
  <c r="C198" i="9"/>
  <c r="M197" i="9"/>
  <c r="C197" i="9"/>
  <c r="M196" i="9"/>
  <c r="C196" i="9"/>
  <c r="M195" i="9"/>
  <c r="C195" i="9"/>
  <c r="M194" i="9"/>
  <c r="C194" i="9"/>
  <c r="M193" i="9"/>
  <c r="C193" i="9"/>
  <c r="M192" i="9"/>
  <c r="C192" i="9"/>
  <c r="M191" i="9"/>
  <c r="C191" i="9"/>
  <c r="M190" i="9"/>
  <c r="C190" i="9"/>
  <c r="M189" i="9"/>
  <c r="C189" i="9"/>
  <c r="M188" i="9"/>
  <c r="C188" i="9"/>
  <c r="M187" i="9"/>
  <c r="C187" i="9"/>
  <c r="M186" i="9"/>
  <c r="C186" i="9"/>
  <c r="M185" i="9"/>
  <c r="C185" i="9"/>
  <c r="M184" i="9"/>
  <c r="C184" i="9"/>
  <c r="M183" i="9"/>
  <c r="C183" i="9"/>
  <c r="M182" i="9"/>
  <c r="C182" i="9"/>
  <c r="M181" i="9"/>
  <c r="C181" i="9"/>
  <c r="M180" i="9"/>
  <c r="C180" i="9"/>
  <c r="M179" i="9"/>
  <c r="C179" i="9"/>
  <c r="M178" i="9"/>
  <c r="C178" i="9"/>
  <c r="M177" i="9"/>
  <c r="C177" i="9"/>
  <c r="M176" i="9"/>
  <c r="C176" i="9"/>
  <c r="M175" i="9"/>
  <c r="C175" i="9"/>
  <c r="M174" i="9"/>
  <c r="C174" i="9"/>
  <c r="M173" i="9"/>
  <c r="C173" i="9"/>
  <c r="M172" i="9"/>
  <c r="C172" i="9"/>
  <c r="M171" i="9"/>
  <c r="C171" i="9"/>
  <c r="M170" i="9"/>
  <c r="C170" i="9"/>
  <c r="M169" i="9"/>
  <c r="C169" i="9"/>
  <c r="M168" i="9"/>
  <c r="C168" i="9"/>
  <c r="M167" i="9"/>
  <c r="C167" i="9"/>
  <c r="M166" i="9"/>
  <c r="C166" i="9"/>
  <c r="M165" i="9"/>
  <c r="C165" i="9"/>
  <c r="M164" i="9"/>
  <c r="C164" i="9"/>
  <c r="M163" i="9"/>
  <c r="C163" i="9"/>
  <c r="M162" i="9"/>
  <c r="C162" i="9"/>
  <c r="M161" i="9"/>
  <c r="M160" i="9"/>
  <c r="C160" i="9"/>
  <c r="M159" i="9"/>
  <c r="C159" i="9"/>
  <c r="M158" i="9"/>
  <c r="C158" i="9"/>
  <c r="M157" i="9"/>
  <c r="C157" i="9"/>
  <c r="M156" i="9"/>
  <c r="C156" i="9"/>
  <c r="M155" i="9"/>
  <c r="C155" i="9"/>
  <c r="M154" i="9"/>
  <c r="C154" i="9"/>
  <c r="M153" i="9"/>
  <c r="C153" i="9"/>
  <c r="M152" i="9"/>
  <c r="C152" i="9"/>
  <c r="M151" i="9"/>
  <c r="C151" i="9"/>
  <c r="M150" i="9"/>
  <c r="C150" i="9"/>
  <c r="M149" i="9"/>
  <c r="C149" i="9"/>
  <c r="M148" i="9"/>
  <c r="C148" i="9"/>
  <c r="M147" i="9"/>
  <c r="C147" i="9"/>
  <c r="M146" i="9"/>
  <c r="C146" i="9"/>
  <c r="M145" i="9"/>
  <c r="C145" i="9"/>
  <c r="M144" i="9"/>
  <c r="C144" i="9"/>
  <c r="M143" i="9"/>
  <c r="C143" i="9"/>
  <c r="M142" i="9"/>
  <c r="C142" i="9"/>
  <c r="M141" i="9"/>
  <c r="C141" i="9"/>
  <c r="M140" i="9"/>
  <c r="C140" i="9"/>
  <c r="M139" i="9"/>
  <c r="C139" i="9"/>
  <c r="M138" i="9"/>
  <c r="C138" i="9"/>
  <c r="M137" i="9"/>
  <c r="C137" i="9"/>
  <c r="M136" i="9"/>
  <c r="C136" i="9"/>
  <c r="M135" i="9"/>
  <c r="C135" i="9"/>
  <c r="M134" i="9"/>
  <c r="C134" i="9"/>
  <c r="M133" i="9"/>
  <c r="C133" i="9"/>
  <c r="M132" i="9"/>
  <c r="C132" i="9"/>
  <c r="M131" i="9"/>
  <c r="C131" i="9"/>
  <c r="M130" i="9"/>
  <c r="C130" i="9"/>
  <c r="M129" i="9"/>
  <c r="C129" i="9"/>
  <c r="M128" i="9"/>
  <c r="C128" i="9"/>
  <c r="M127" i="9"/>
  <c r="C127" i="9"/>
  <c r="M126" i="9"/>
  <c r="C126" i="9"/>
  <c r="M125" i="9"/>
  <c r="C125" i="9"/>
  <c r="M124" i="9"/>
  <c r="C124" i="9"/>
  <c r="M123" i="9"/>
  <c r="C123" i="9"/>
  <c r="M122" i="9"/>
  <c r="C122" i="9"/>
  <c r="M121" i="9"/>
  <c r="C121" i="9"/>
  <c r="M120" i="9"/>
  <c r="C120" i="9"/>
  <c r="M119" i="9"/>
  <c r="C119" i="9"/>
  <c r="M118" i="9"/>
  <c r="C118" i="9"/>
  <c r="M117" i="9"/>
  <c r="C117" i="9"/>
  <c r="M116" i="9"/>
  <c r="C116" i="9"/>
  <c r="M115" i="9"/>
  <c r="C115" i="9"/>
  <c r="M114" i="9"/>
  <c r="C114" i="9"/>
  <c r="M113" i="9"/>
  <c r="C113" i="9"/>
  <c r="M112" i="9"/>
  <c r="C112" i="9"/>
  <c r="M111" i="9"/>
  <c r="C111" i="9"/>
  <c r="M110" i="9"/>
  <c r="C110" i="9"/>
  <c r="M109" i="9"/>
  <c r="C109" i="9"/>
  <c r="M108" i="9"/>
  <c r="C108" i="9"/>
  <c r="M107" i="9"/>
  <c r="C107" i="9"/>
  <c r="M106" i="9"/>
  <c r="C106" i="9"/>
  <c r="M105" i="9"/>
  <c r="C105" i="9"/>
  <c r="M104" i="9"/>
  <c r="C104" i="9"/>
  <c r="M103" i="9"/>
  <c r="C103" i="9"/>
  <c r="M102" i="9"/>
  <c r="C102" i="9"/>
  <c r="M101" i="9"/>
  <c r="C101" i="9"/>
  <c r="M100" i="9"/>
  <c r="C100" i="9"/>
  <c r="M99" i="9"/>
  <c r="C99" i="9"/>
  <c r="M98" i="9"/>
  <c r="C98" i="9"/>
  <c r="M97" i="9"/>
  <c r="C97" i="9"/>
  <c r="M96" i="9"/>
  <c r="C96" i="9"/>
  <c r="M95" i="9"/>
  <c r="C95" i="9"/>
  <c r="M94" i="9"/>
  <c r="C94" i="9"/>
  <c r="M93" i="9"/>
  <c r="C93" i="9"/>
  <c r="M92" i="9"/>
  <c r="C92" i="9"/>
  <c r="M91" i="9"/>
  <c r="C91" i="9"/>
  <c r="M90" i="9"/>
  <c r="C90" i="9"/>
  <c r="M89" i="9"/>
  <c r="C89" i="9"/>
  <c r="M88" i="9"/>
  <c r="C88" i="9"/>
  <c r="M87" i="9"/>
  <c r="C87" i="9"/>
  <c r="M86" i="9"/>
  <c r="C86" i="9"/>
  <c r="M85" i="9"/>
  <c r="C85" i="9"/>
  <c r="M84" i="9"/>
  <c r="C84" i="9"/>
  <c r="M83" i="9"/>
  <c r="C83" i="9"/>
  <c r="M82" i="9"/>
  <c r="C82" i="9"/>
  <c r="M81" i="9"/>
  <c r="C81" i="9"/>
  <c r="M80" i="9"/>
  <c r="C80" i="9"/>
  <c r="M79" i="9"/>
  <c r="C79" i="9"/>
  <c r="M78" i="9"/>
  <c r="C78" i="9"/>
  <c r="M77" i="9"/>
  <c r="C77" i="9"/>
  <c r="M76" i="9"/>
  <c r="C76" i="9"/>
  <c r="M75" i="9"/>
  <c r="C75" i="9"/>
  <c r="M74" i="9"/>
  <c r="C74" i="9"/>
  <c r="M73" i="9"/>
  <c r="C73" i="9"/>
  <c r="M72" i="9"/>
  <c r="C72" i="9"/>
  <c r="M71" i="9"/>
  <c r="C71" i="9"/>
  <c r="M70" i="9"/>
  <c r="C70" i="9"/>
  <c r="M69" i="9"/>
  <c r="C69" i="9"/>
  <c r="M68" i="9"/>
  <c r="C68" i="9"/>
  <c r="M67" i="9"/>
  <c r="C67" i="9"/>
  <c r="M66" i="9"/>
  <c r="C66" i="9"/>
  <c r="M65" i="9"/>
  <c r="C65" i="9"/>
  <c r="M64" i="9"/>
  <c r="C64" i="9"/>
  <c r="M63" i="9"/>
  <c r="C63" i="9"/>
  <c r="M62" i="9"/>
  <c r="C62" i="9"/>
  <c r="M61" i="9"/>
  <c r="C61" i="9"/>
  <c r="M60" i="9"/>
  <c r="C60" i="9"/>
  <c r="M59" i="9"/>
  <c r="C59" i="9"/>
  <c r="M58" i="9"/>
  <c r="C58" i="9"/>
  <c r="M57" i="9"/>
  <c r="C57" i="9"/>
  <c r="M56" i="9"/>
  <c r="C56" i="9"/>
  <c r="M55" i="9"/>
  <c r="C55" i="9"/>
  <c r="M54" i="9"/>
  <c r="C54" i="9"/>
  <c r="M53" i="9"/>
  <c r="C53" i="9"/>
  <c r="M52" i="9"/>
  <c r="C52" i="9"/>
  <c r="M51" i="9"/>
  <c r="C51" i="9"/>
  <c r="M50" i="9"/>
  <c r="C50" i="9"/>
  <c r="M49" i="9"/>
  <c r="C49" i="9"/>
  <c r="M48" i="9"/>
  <c r="C48" i="9"/>
  <c r="M47" i="9"/>
  <c r="C47" i="9"/>
  <c r="M46" i="9"/>
  <c r="C46" i="9"/>
  <c r="M45" i="9"/>
  <c r="C45" i="9"/>
  <c r="M44" i="9"/>
  <c r="C44" i="9"/>
  <c r="M43" i="9"/>
  <c r="C43" i="9"/>
  <c r="M42" i="9"/>
  <c r="C42" i="9"/>
  <c r="M41" i="9"/>
  <c r="C41" i="9"/>
  <c r="M40" i="9"/>
  <c r="C40" i="9"/>
  <c r="M39" i="9"/>
  <c r="C39" i="9"/>
  <c r="M38" i="9"/>
  <c r="C38" i="9"/>
  <c r="M37" i="9"/>
  <c r="C37" i="9"/>
  <c r="M36" i="9"/>
  <c r="C36" i="9"/>
  <c r="M35" i="9"/>
  <c r="C35" i="9"/>
  <c r="M34" i="9"/>
  <c r="C34" i="9"/>
  <c r="M33" i="9"/>
  <c r="C33" i="9"/>
  <c r="M32" i="9"/>
  <c r="C32" i="9"/>
  <c r="M31" i="9"/>
  <c r="C31" i="9"/>
  <c r="M30" i="9"/>
  <c r="C30" i="9"/>
  <c r="M29" i="9"/>
  <c r="C29" i="9"/>
  <c r="M28" i="9"/>
  <c r="C28" i="9"/>
  <c r="M27" i="9"/>
  <c r="C27" i="9"/>
  <c r="M26" i="9"/>
  <c r="C26" i="9"/>
  <c r="M25" i="9"/>
  <c r="C25" i="9"/>
  <c r="M24" i="9"/>
  <c r="C24" i="9"/>
  <c r="M23" i="9"/>
  <c r="C23" i="9"/>
  <c r="M22" i="9"/>
  <c r="C22" i="9"/>
  <c r="M21" i="9"/>
  <c r="C21" i="9"/>
  <c r="M20" i="9"/>
  <c r="C20" i="9"/>
  <c r="M19" i="9"/>
  <c r="C19" i="9"/>
  <c r="M18" i="9"/>
  <c r="C18" i="9"/>
  <c r="M17" i="9"/>
  <c r="C17" i="9"/>
  <c r="M16" i="9"/>
  <c r="C16" i="9"/>
  <c r="M15" i="9"/>
  <c r="C15" i="9"/>
  <c r="M14" i="9"/>
  <c r="C14" i="9"/>
  <c r="M13" i="9"/>
  <c r="C13" i="9"/>
  <c r="M12" i="9"/>
  <c r="C12" i="9"/>
  <c r="M11" i="9"/>
  <c r="C11" i="9"/>
  <c r="M10" i="9"/>
  <c r="C10" i="9"/>
  <c r="M9" i="9"/>
  <c r="C9" i="9"/>
  <c r="M8" i="9"/>
  <c r="C8" i="9"/>
  <c r="M7" i="9"/>
  <c r="C7" i="9"/>
  <c r="M6" i="9"/>
  <c r="C6" i="9"/>
  <c r="M5" i="9"/>
  <c r="C5" i="9"/>
  <c r="M4" i="9"/>
  <c r="C4" i="9"/>
  <c r="M3" i="9"/>
  <c r="C3" i="9"/>
  <c r="M2" i="9"/>
  <c r="C2" i="9"/>
  <c r="M1" i="9"/>
  <c r="C1" i="9"/>
  <c r="C343" i="3"/>
  <c r="C342" i="3"/>
  <c r="F341" i="3"/>
  <c r="E341" i="3"/>
  <c r="D341" i="3"/>
  <c r="C341" i="3"/>
  <c r="F340" i="3"/>
  <c r="E340" i="3"/>
  <c r="D340" i="3"/>
  <c r="C340" i="3"/>
  <c r="F339" i="3"/>
  <c r="E339" i="3"/>
  <c r="D339" i="3"/>
  <c r="C339" i="3"/>
  <c r="F338" i="3"/>
  <c r="E338" i="3"/>
  <c r="D338" i="3"/>
  <c r="C338" i="3"/>
  <c r="F337" i="3"/>
  <c r="E337" i="3"/>
  <c r="D337" i="3"/>
  <c r="C337" i="3"/>
  <c r="F336" i="3"/>
  <c r="E336" i="3"/>
  <c r="D336" i="3"/>
  <c r="C336" i="3"/>
  <c r="F335" i="3"/>
  <c r="E335" i="3"/>
  <c r="D335" i="3"/>
  <c r="C335" i="3"/>
  <c r="F334" i="3"/>
  <c r="E334" i="3"/>
  <c r="D334" i="3"/>
  <c r="C334" i="3"/>
  <c r="F333" i="3"/>
  <c r="E333" i="3"/>
  <c r="D333" i="3"/>
  <c r="C333" i="3"/>
  <c r="F332" i="3"/>
  <c r="E332" i="3"/>
  <c r="D332" i="3"/>
  <c r="C332" i="3"/>
  <c r="F331" i="3"/>
  <c r="E331" i="3"/>
  <c r="D331" i="3"/>
  <c r="C331" i="3"/>
  <c r="F330" i="3"/>
  <c r="E330" i="3"/>
  <c r="D330" i="3"/>
  <c r="C330" i="3"/>
  <c r="F329" i="3"/>
  <c r="E329" i="3"/>
  <c r="D329" i="3"/>
  <c r="C329" i="3"/>
  <c r="F328" i="3"/>
  <c r="E328" i="3"/>
  <c r="D328" i="3"/>
  <c r="C328" i="3"/>
  <c r="F327" i="3"/>
  <c r="E327" i="3"/>
  <c r="D327" i="3"/>
  <c r="C327" i="3"/>
  <c r="F326" i="3"/>
  <c r="E326" i="3"/>
  <c r="D326" i="3"/>
  <c r="C326" i="3"/>
  <c r="F325" i="3"/>
  <c r="E325" i="3"/>
  <c r="D325" i="3"/>
  <c r="C325" i="3"/>
  <c r="F324" i="3"/>
  <c r="E324" i="3"/>
  <c r="D324" i="3"/>
  <c r="C324" i="3"/>
  <c r="F323" i="3"/>
  <c r="E323" i="3"/>
  <c r="D323" i="3"/>
  <c r="C323" i="3"/>
  <c r="F322" i="3"/>
  <c r="E322" i="3"/>
  <c r="D322" i="3"/>
  <c r="C322" i="3"/>
  <c r="F321" i="3"/>
  <c r="E321" i="3"/>
  <c r="D321" i="3"/>
  <c r="C321" i="3"/>
  <c r="F320" i="3"/>
  <c r="E320" i="3"/>
  <c r="D320" i="3"/>
  <c r="C320" i="3"/>
  <c r="F319" i="3"/>
  <c r="E319" i="3"/>
  <c r="D319" i="3"/>
  <c r="C319" i="3"/>
  <c r="F318" i="3"/>
  <c r="E318" i="3"/>
  <c r="D318" i="3"/>
  <c r="C318" i="3"/>
  <c r="F317" i="3"/>
  <c r="E317" i="3"/>
  <c r="D317" i="3"/>
  <c r="C317" i="3"/>
  <c r="F316" i="3"/>
  <c r="E316" i="3"/>
  <c r="D316" i="3"/>
  <c r="C316" i="3"/>
  <c r="F315" i="3"/>
  <c r="E315" i="3"/>
  <c r="D315" i="3"/>
  <c r="C315" i="3"/>
  <c r="F314" i="3"/>
  <c r="E314" i="3"/>
  <c r="D314" i="3"/>
  <c r="C314" i="3"/>
  <c r="F313" i="3"/>
  <c r="E313" i="3"/>
  <c r="D313" i="3"/>
  <c r="C313" i="3"/>
  <c r="F312" i="3"/>
  <c r="E312" i="3"/>
  <c r="D312" i="3"/>
  <c r="C312" i="3"/>
  <c r="F311" i="3"/>
  <c r="E311" i="3"/>
  <c r="D311" i="3"/>
  <c r="C311" i="3"/>
  <c r="F310" i="3"/>
  <c r="E310" i="3"/>
  <c r="D310" i="3"/>
  <c r="C310" i="3"/>
  <c r="F309" i="3"/>
  <c r="E309" i="3"/>
  <c r="D309" i="3"/>
  <c r="C309" i="3"/>
  <c r="F308" i="3"/>
  <c r="E308" i="3"/>
  <c r="D308" i="3"/>
  <c r="C308" i="3"/>
  <c r="F307" i="3"/>
  <c r="E307" i="3"/>
  <c r="D307" i="3"/>
  <c r="C307" i="3"/>
  <c r="F306" i="3"/>
  <c r="E306" i="3"/>
  <c r="D306" i="3"/>
  <c r="C306" i="3"/>
  <c r="F305" i="3"/>
  <c r="E305" i="3"/>
  <c r="D305" i="3"/>
  <c r="C305" i="3"/>
  <c r="F304" i="3"/>
  <c r="E304" i="3"/>
  <c r="D304" i="3"/>
  <c r="C304" i="3"/>
  <c r="F303" i="3"/>
  <c r="E303" i="3"/>
  <c r="D303" i="3"/>
  <c r="C303" i="3"/>
  <c r="F302" i="3"/>
  <c r="E302" i="3"/>
  <c r="D302" i="3"/>
  <c r="C302" i="3"/>
  <c r="F301" i="3"/>
  <c r="E301" i="3"/>
  <c r="D301" i="3"/>
  <c r="C301" i="3"/>
  <c r="F300" i="3"/>
  <c r="E300" i="3"/>
  <c r="D300" i="3"/>
  <c r="C300" i="3"/>
  <c r="F299" i="3"/>
  <c r="E299" i="3"/>
  <c r="D299" i="3"/>
  <c r="C299" i="3"/>
  <c r="F298" i="3"/>
  <c r="E298" i="3"/>
  <c r="D298" i="3"/>
  <c r="C298" i="3"/>
  <c r="F297" i="3"/>
  <c r="E297" i="3"/>
  <c r="D297" i="3"/>
  <c r="C297" i="3"/>
  <c r="F296" i="3"/>
  <c r="E296" i="3"/>
  <c r="D296" i="3"/>
  <c r="C296" i="3"/>
  <c r="F295" i="3"/>
  <c r="E295" i="3"/>
  <c r="D295" i="3"/>
  <c r="C295" i="3"/>
  <c r="F294" i="3"/>
  <c r="E294" i="3"/>
  <c r="D294" i="3"/>
  <c r="C294" i="3"/>
  <c r="F293" i="3"/>
  <c r="E293" i="3"/>
  <c r="D293" i="3"/>
  <c r="C293" i="3"/>
  <c r="F291" i="3"/>
  <c r="E291" i="3"/>
  <c r="D291" i="3"/>
  <c r="C291" i="3"/>
  <c r="F290" i="3"/>
  <c r="E290" i="3"/>
  <c r="D290" i="3"/>
  <c r="C290" i="3"/>
  <c r="F289" i="3"/>
  <c r="E289" i="3"/>
  <c r="D289" i="3"/>
  <c r="C289" i="3"/>
  <c r="F288" i="3"/>
  <c r="E288" i="3"/>
  <c r="D288" i="3"/>
  <c r="C288" i="3"/>
  <c r="F287" i="3"/>
  <c r="E287" i="3"/>
  <c r="D287" i="3"/>
  <c r="C287" i="3"/>
  <c r="F286" i="3"/>
  <c r="E286" i="3"/>
  <c r="D286" i="3"/>
  <c r="C286" i="3"/>
  <c r="F285" i="3"/>
  <c r="E285" i="3"/>
  <c r="D285" i="3"/>
  <c r="C285" i="3"/>
  <c r="F284" i="3"/>
  <c r="E284" i="3"/>
  <c r="D284" i="3"/>
  <c r="C284" i="3"/>
  <c r="F283" i="3"/>
  <c r="E283" i="3"/>
  <c r="D283" i="3"/>
  <c r="C283" i="3"/>
  <c r="F282" i="3"/>
  <c r="E282" i="3"/>
  <c r="D282" i="3"/>
  <c r="C282" i="3"/>
  <c r="F281" i="3"/>
  <c r="E281" i="3"/>
  <c r="D281" i="3"/>
  <c r="C281" i="3"/>
  <c r="F280" i="3"/>
  <c r="E280" i="3"/>
  <c r="D280" i="3"/>
  <c r="C280" i="3"/>
  <c r="F279" i="3"/>
  <c r="E279" i="3"/>
  <c r="D279" i="3"/>
  <c r="C279" i="3"/>
  <c r="F278" i="3"/>
  <c r="E278" i="3"/>
  <c r="D278" i="3"/>
  <c r="C278" i="3"/>
  <c r="F277" i="3"/>
  <c r="E277" i="3"/>
  <c r="D277" i="3"/>
  <c r="C277" i="3"/>
  <c r="F276" i="3"/>
  <c r="E276" i="3"/>
  <c r="D276" i="3"/>
  <c r="C276" i="3"/>
  <c r="F275" i="3"/>
  <c r="E275" i="3"/>
  <c r="D275" i="3"/>
  <c r="C275" i="3"/>
  <c r="F274" i="3"/>
  <c r="E274" i="3"/>
  <c r="D274" i="3"/>
  <c r="C274" i="3"/>
  <c r="F273" i="3"/>
  <c r="E273" i="3"/>
  <c r="D273" i="3"/>
  <c r="C273" i="3"/>
  <c r="F272" i="3"/>
  <c r="E272" i="3"/>
  <c r="D272" i="3"/>
  <c r="C272" i="3"/>
  <c r="F271" i="3"/>
  <c r="E271" i="3"/>
  <c r="D271" i="3"/>
  <c r="C271" i="3"/>
  <c r="F270" i="3"/>
  <c r="E270" i="3"/>
  <c r="D270" i="3"/>
  <c r="C270" i="3"/>
  <c r="F269" i="3"/>
  <c r="E269" i="3"/>
  <c r="D269" i="3"/>
  <c r="C269" i="3"/>
  <c r="F268" i="3"/>
  <c r="E268" i="3"/>
  <c r="D268" i="3"/>
  <c r="C268" i="3"/>
  <c r="F267" i="3"/>
  <c r="E267" i="3"/>
  <c r="D267" i="3"/>
  <c r="C267" i="3"/>
  <c r="F266" i="3"/>
  <c r="E266" i="3"/>
  <c r="D266" i="3"/>
  <c r="C266" i="3"/>
  <c r="F265" i="3"/>
  <c r="E265" i="3"/>
  <c r="D265" i="3"/>
  <c r="C265" i="3"/>
  <c r="F264" i="3"/>
  <c r="E264" i="3"/>
  <c r="D264" i="3"/>
  <c r="C264" i="3"/>
  <c r="F263" i="3"/>
  <c r="E263" i="3"/>
  <c r="D263" i="3"/>
  <c r="C263" i="3"/>
  <c r="F262" i="3"/>
  <c r="E262" i="3"/>
  <c r="D262" i="3"/>
  <c r="C262" i="3"/>
  <c r="F261" i="3"/>
  <c r="E261" i="3"/>
  <c r="D261" i="3"/>
  <c r="C261" i="3"/>
  <c r="F260" i="3"/>
  <c r="E260" i="3"/>
  <c r="D260" i="3"/>
  <c r="C260" i="3"/>
  <c r="F259" i="3"/>
  <c r="E259" i="3"/>
  <c r="D259" i="3"/>
  <c r="C259" i="3"/>
  <c r="F258" i="3"/>
  <c r="E258" i="3"/>
  <c r="D258" i="3"/>
  <c r="C258" i="3"/>
  <c r="F257" i="3"/>
  <c r="E257" i="3"/>
  <c r="D257" i="3"/>
  <c r="C257" i="3"/>
  <c r="F256" i="3"/>
  <c r="E256" i="3"/>
  <c r="D256" i="3"/>
  <c r="C256" i="3"/>
  <c r="F255" i="3"/>
  <c r="E255" i="3"/>
  <c r="D255" i="3"/>
  <c r="C255" i="3"/>
  <c r="F254" i="3"/>
  <c r="E254" i="3"/>
  <c r="D254" i="3"/>
  <c r="C254" i="3"/>
  <c r="F253" i="3"/>
  <c r="E253" i="3"/>
  <c r="D253" i="3"/>
  <c r="C253" i="3"/>
  <c r="F252" i="3"/>
  <c r="E252" i="3"/>
  <c r="D252" i="3"/>
  <c r="C252" i="3"/>
  <c r="F251" i="3"/>
  <c r="E251" i="3"/>
  <c r="D251" i="3"/>
  <c r="C251" i="3"/>
  <c r="F250" i="3"/>
  <c r="E250" i="3"/>
  <c r="D250" i="3"/>
  <c r="C250" i="3"/>
  <c r="F249" i="3"/>
  <c r="E249" i="3"/>
  <c r="D249" i="3"/>
  <c r="C249" i="3"/>
  <c r="F248" i="3"/>
  <c r="E248" i="3"/>
  <c r="D248" i="3"/>
  <c r="C248" i="3"/>
  <c r="F247" i="3"/>
  <c r="E247" i="3"/>
  <c r="D247" i="3"/>
  <c r="C247" i="3"/>
  <c r="F246" i="3"/>
  <c r="E246" i="3"/>
  <c r="D246" i="3"/>
  <c r="C246" i="3"/>
  <c r="F245" i="3"/>
  <c r="E245" i="3"/>
  <c r="D245" i="3"/>
  <c r="C245" i="3"/>
  <c r="F244" i="3"/>
  <c r="E244" i="3"/>
  <c r="D244" i="3"/>
  <c r="C244" i="3"/>
  <c r="F243" i="3"/>
  <c r="E243" i="3"/>
  <c r="D243" i="3"/>
  <c r="C243" i="3"/>
  <c r="F242" i="3"/>
  <c r="E242" i="3"/>
  <c r="D242" i="3"/>
  <c r="C242" i="3"/>
  <c r="F241" i="3"/>
  <c r="E241" i="3"/>
  <c r="D241" i="3"/>
  <c r="C241" i="3"/>
  <c r="F240" i="3"/>
  <c r="E240" i="3"/>
  <c r="D240" i="3"/>
  <c r="C240" i="3"/>
  <c r="F239" i="3"/>
  <c r="E239" i="3"/>
  <c r="D239" i="3"/>
  <c r="C239" i="3"/>
  <c r="F238" i="3"/>
  <c r="E238" i="3"/>
  <c r="D238" i="3"/>
  <c r="C238" i="3"/>
  <c r="F237" i="3"/>
  <c r="E237" i="3"/>
  <c r="D237" i="3"/>
  <c r="C237" i="3"/>
  <c r="F236" i="3"/>
  <c r="E236" i="3"/>
  <c r="D236" i="3"/>
  <c r="C236" i="3"/>
  <c r="F235" i="3"/>
  <c r="E235" i="3"/>
  <c r="D235" i="3"/>
  <c r="C235" i="3"/>
  <c r="F234" i="3"/>
  <c r="E234" i="3"/>
  <c r="D234" i="3"/>
  <c r="C234" i="3"/>
  <c r="F233" i="3"/>
  <c r="E233" i="3"/>
  <c r="D233" i="3"/>
  <c r="C233" i="3"/>
  <c r="F232" i="3"/>
  <c r="E232" i="3"/>
  <c r="D232" i="3"/>
  <c r="C232" i="3"/>
  <c r="F231" i="3"/>
  <c r="E231" i="3"/>
  <c r="D231" i="3"/>
  <c r="C231" i="3"/>
  <c r="F230" i="3"/>
  <c r="E230" i="3"/>
  <c r="D230" i="3"/>
  <c r="C230" i="3"/>
  <c r="F229" i="3"/>
  <c r="E229" i="3"/>
  <c r="D229" i="3"/>
  <c r="C229" i="3"/>
  <c r="F228" i="3"/>
  <c r="E228" i="3"/>
  <c r="D228" i="3"/>
  <c r="C228" i="3"/>
  <c r="F227" i="3"/>
  <c r="E227" i="3"/>
  <c r="D227" i="3"/>
  <c r="C227" i="3"/>
  <c r="F226" i="3"/>
  <c r="E226" i="3"/>
  <c r="D226" i="3"/>
  <c r="C226" i="3"/>
  <c r="F225" i="3"/>
  <c r="E225" i="3"/>
  <c r="D225" i="3"/>
  <c r="C225" i="3"/>
  <c r="F224" i="3"/>
  <c r="E224" i="3"/>
  <c r="D224" i="3"/>
  <c r="C224" i="3"/>
  <c r="F223" i="3"/>
  <c r="E223" i="3"/>
  <c r="D223" i="3"/>
  <c r="C223" i="3"/>
  <c r="F222" i="3"/>
  <c r="E222" i="3"/>
  <c r="D222" i="3"/>
  <c r="C222" i="3"/>
  <c r="F221" i="3"/>
  <c r="E221" i="3"/>
  <c r="D221" i="3"/>
  <c r="C221" i="3"/>
  <c r="F220" i="3"/>
  <c r="E220" i="3"/>
  <c r="D220" i="3"/>
  <c r="C220" i="3"/>
  <c r="F219" i="3"/>
  <c r="E219" i="3"/>
  <c r="D219" i="3"/>
  <c r="C219" i="3"/>
  <c r="F218" i="3"/>
  <c r="E218" i="3"/>
  <c r="D218" i="3"/>
  <c r="C218" i="3"/>
  <c r="F217" i="3"/>
  <c r="E217" i="3"/>
  <c r="D217" i="3"/>
  <c r="C217" i="3"/>
  <c r="F216" i="3"/>
  <c r="E216" i="3"/>
  <c r="D216" i="3"/>
  <c r="C216" i="3"/>
  <c r="F215" i="3"/>
  <c r="E215" i="3"/>
  <c r="D215" i="3"/>
  <c r="C215" i="3"/>
  <c r="F214" i="3"/>
  <c r="E214" i="3"/>
  <c r="D214" i="3"/>
  <c r="C214" i="3"/>
  <c r="F213" i="3"/>
  <c r="E213" i="3"/>
  <c r="D213" i="3"/>
  <c r="C213" i="3"/>
  <c r="F212" i="3"/>
  <c r="E212" i="3"/>
  <c r="D212" i="3"/>
  <c r="C212" i="3"/>
  <c r="F211" i="3"/>
  <c r="E211" i="3"/>
  <c r="D211" i="3"/>
  <c r="C211" i="3"/>
  <c r="F210" i="3"/>
  <c r="E210" i="3"/>
  <c r="D210" i="3"/>
  <c r="C210" i="3"/>
  <c r="F209" i="3"/>
  <c r="E209" i="3"/>
  <c r="D209" i="3"/>
  <c r="C209" i="3"/>
  <c r="F208" i="3"/>
  <c r="E208" i="3"/>
  <c r="D208" i="3"/>
  <c r="C208" i="3"/>
  <c r="F207" i="3"/>
  <c r="E207" i="3"/>
  <c r="D207" i="3"/>
  <c r="C207" i="3"/>
  <c r="F206" i="3"/>
  <c r="E206" i="3"/>
  <c r="D206" i="3"/>
  <c r="C206" i="3"/>
  <c r="F205" i="3"/>
  <c r="E205" i="3"/>
  <c r="D205" i="3"/>
  <c r="C205" i="3"/>
  <c r="F204" i="3"/>
  <c r="E204" i="3"/>
  <c r="D204" i="3"/>
  <c r="C204" i="3"/>
  <c r="F203" i="3"/>
  <c r="E203" i="3"/>
  <c r="D203" i="3"/>
  <c r="C203" i="3"/>
  <c r="F202" i="3"/>
  <c r="E202" i="3"/>
  <c r="D202" i="3"/>
  <c r="C202" i="3"/>
  <c r="F201" i="3"/>
  <c r="E201" i="3"/>
  <c r="D201" i="3"/>
  <c r="C201" i="3"/>
  <c r="F200" i="3"/>
  <c r="E200" i="3"/>
  <c r="D200" i="3"/>
  <c r="C200" i="3"/>
  <c r="F199" i="3"/>
  <c r="E199" i="3"/>
  <c r="D199" i="3"/>
  <c r="C199" i="3"/>
  <c r="F198" i="3"/>
  <c r="E198" i="3"/>
  <c r="D198" i="3"/>
  <c r="C198" i="3"/>
  <c r="F197" i="3"/>
  <c r="E197" i="3"/>
  <c r="D197" i="3"/>
  <c r="C197" i="3"/>
  <c r="F196" i="3"/>
  <c r="E196" i="3"/>
  <c r="D196" i="3"/>
  <c r="C196" i="3"/>
  <c r="F195" i="3"/>
  <c r="E195" i="3"/>
  <c r="D195" i="3"/>
  <c r="C195" i="3"/>
  <c r="F194" i="3"/>
  <c r="E194" i="3"/>
  <c r="D194" i="3"/>
  <c r="C194" i="3"/>
  <c r="F193" i="3"/>
  <c r="E193" i="3"/>
  <c r="D193" i="3"/>
  <c r="C193" i="3"/>
  <c r="F192" i="3"/>
  <c r="E192" i="3"/>
  <c r="D192" i="3"/>
  <c r="C192" i="3"/>
  <c r="F191" i="3"/>
  <c r="E191" i="3"/>
  <c r="D191" i="3"/>
  <c r="C191" i="3"/>
  <c r="F190" i="3"/>
  <c r="E190" i="3"/>
  <c r="D190" i="3"/>
  <c r="C190" i="3"/>
  <c r="F189" i="3"/>
  <c r="E189" i="3"/>
  <c r="D189" i="3"/>
  <c r="C189" i="3"/>
  <c r="F188" i="3"/>
  <c r="E188" i="3"/>
  <c r="D188" i="3"/>
  <c r="C188" i="3"/>
  <c r="F187" i="3"/>
  <c r="E187" i="3"/>
  <c r="D187" i="3"/>
  <c r="C187" i="3"/>
  <c r="F186" i="3"/>
  <c r="E186" i="3"/>
  <c r="D186" i="3"/>
  <c r="C186" i="3"/>
  <c r="F185" i="3"/>
  <c r="E185" i="3"/>
  <c r="D185" i="3"/>
  <c r="C185" i="3"/>
  <c r="F184" i="3"/>
  <c r="E184" i="3"/>
  <c r="D184" i="3"/>
  <c r="C184" i="3"/>
  <c r="F183" i="3"/>
  <c r="E183" i="3"/>
  <c r="D183" i="3"/>
  <c r="C183" i="3"/>
  <c r="F182" i="3"/>
  <c r="E182" i="3"/>
  <c r="D182" i="3"/>
  <c r="C182" i="3"/>
  <c r="F181" i="3"/>
  <c r="E181" i="3"/>
  <c r="D181" i="3"/>
  <c r="C181" i="3"/>
  <c r="F180" i="3"/>
  <c r="E180" i="3"/>
  <c r="D180" i="3"/>
  <c r="C180" i="3"/>
  <c r="F179" i="3"/>
  <c r="E179" i="3"/>
  <c r="D179" i="3"/>
  <c r="C179" i="3"/>
  <c r="F178" i="3"/>
  <c r="E178" i="3"/>
  <c r="D178" i="3"/>
  <c r="C178" i="3"/>
  <c r="F177" i="3"/>
  <c r="E177" i="3"/>
  <c r="D177" i="3"/>
  <c r="C177" i="3"/>
  <c r="F176" i="3"/>
  <c r="E176" i="3"/>
  <c r="D176" i="3"/>
  <c r="C176" i="3"/>
  <c r="F175" i="3"/>
  <c r="E175" i="3"/>
  <c r="D175" i="3"/>
  <c r="C175" i="3"/>
  <c r="F174" i="3"/>
  <c r="E174" i="3"/>
  <c r="D174" i="3"/>
  <c r="C174" i="3"/>
  <c r="F173" i="3"/>
  <c r="E173" i="3"/>
  <c r="D173" i="3"/>
  <c r="C173" i="3"/>
  <c r="F172" i="3"/>
  <c r="E172" i="3"/>
  <c r="D172" i="3"/>
  <c r="C172" i="3"/>
  <c r="F171" i="3"/>
  <c r="E171" i="3"/>
  <c r="D171" i="3"/>
  <c r="C171" i="3"/>
  <c r="F170" i="3"/>
  <c r="E170" i="3"/>
  <c r="D170" i="3"/>
  <c r="C170" i="3"/>
  <c r="F169" i="3"/>
  <c r="E169" i="3"/>
  <c r="D169" i="3"/>
  <c r="C169" i="3"/>
  <c r="F168" i="3"/>
  <c r="E168" i="3"/>
  <c r="D168" i="3"/>
  <c r="C168" i="3"/>
  <c r="F167" i="3"/>
  <c r="E167" i="3"/>
  <c r="D167" i="3"/>
  <c r="C167" i="3"/>
  <c r="F166" i="3"/>
  <c r="E166" i="3"/>
  <c r="D166" i="3"/>
  <c r="C166" i="3"/>
  <c r="F165" i="3"/>
  <c r="E165" i="3"/>
  <c r="D165" i="3"/>
  <c r="C165" i="3"/>
  <c r="F164" i="3"/>
  <c r="E164" i="3"/>
  <c r="D164" i="3"/>
  <c r="C164" i="3"/>
  <c r="F163" i="3"/>
  <c r="E163" i="3"/>
  <c r="D163" i="3"/>
  <c r="C163" i="3"/>
  <c r="F162" i="3"/>
  <c r="E162" i="3"/>
  <c r="D162" i="3"/>
  <c r="C162" i="3"/>
  <c r="F161" i="3"/>
  <c r="E161" i="3"/>
  <c r="D161" i="3"/>
  <c r="C161" i="3"/>
  <c r="F160" i="3"/>
  <c r="E160" i="3"/>
  <c r="D160" i="3"/>
  <c r="C160" i="3"/>
  <c r="F159" i="3"/>
  <c r="E159" i="3"/>
  <c r="D159" i="3"/>
  <c r="C159" i="3"/>
  <c r="F158" i="3"/>
  <c r="E158" i="3"/>
  <c r="D158" i="3"/>
  <c r="C158" i="3"/>
  <c r="F157" i="3"/>
  <c r="E157" i="3"/>
  <c r="D157" i="3"/>
  <c r="C157" i="3"/>
  <c r="F156" i="3"/>
  <c r="E156" i="3"/>
  <c r="D156" i="3"/>
  <c r="C156" i="3"/>
  <c r="F155" i="3"/>
  <c r="E155" i="3"/>
  <c r="D155" i="3"/>
  <c r="C155" i="3"/>
  <c r="F154" i="3"/>
  <c r="E154" i="3"/>
  <c r="D154" i="3"/>
  <c r="C154" i="3"/>
  <c r="F153" i="3"/>
  <c r="E153" i="3"/>
  <c r="D153" i="3"/>
  <c r="C153" i="3"/>
  <c r="F152" i="3"/>
  <c r="E152" i="3"/>
  <c r="D152" i="3"/>
  <c r="C152" i="3"/>
  <c r="F151" i="3"/>
  <c r="E151" i="3"/>
  <c r="D151" i="3"/>
  <c r="C151" i="3"/>
  <c r="F150" i="3"/>
  <c r="E150" i="3"/>
  <c r="D150" i="3"/>
  <c r="C150" i="3"/>
  <c r="F149" i="3"/>
  <c r="E149" i="3"/>
  <c r="D149" i="3"/>
  <c r="C149" i="3"/>
  <c r="F148" i="3"/>
  <c r="E148" i="3"/>
  <c r="D148" i="3"/>
  <c r="C148" i="3"/>
  <c r="F147" i="3"/>
  <c r="E147" i="3"/>
  <c r="D147" i="3"/>
  <c r="C147" i="3"/>
  <c r="F146" i="3"/>
  <c r="E146" i="3"/>
  <c r="D146" i="3"/>
  <c r="C146" i="3"/>
  <c r="F145" i="3"/>
  <c r="E145" i="3"/>
  <c r="D145" i="3"/>
  <c r="C145" i="3"/>
  <c r="F144" i="3"/>
  <c r="E144" i="3"/>
  <c r="D144" i="3"/>
  <c r="C144" i="3"/>
  <c r="F143" i="3"/>
  <c r="E143" i="3"/>
  <c r="D143" i="3"/>
  <c r="C143" i="3"/>
  <c r="F142" i="3"/>
  <c r="E142" i="3"/>
  <c r="D142" i="3"/>
  <c r="C142" i="3"/>
  <c r="F141" i="3"/>
  <c r="E141" i="3"/>
  <c r="D141" i="3"/>
  <c r="C141" i="3"/>
  <c r="F140" i="3"/>
  <c r="E140" i="3"/>
  <c r="D140" i="3"/>
  <c r="C140" i="3"/>
  <c r="F139" i="3"/>
  <c r="E139" i="3"/>
  <c r="D139" i="3"/>
  <c r="C139" i="3"/>
  <c r="F138" i="3"/>
  <c r="E138" i="3"/>
  <c r="D138" i="3"/>
  <c r="C138" i="3"/>
  <c r="F137" i="3"/>
  <c r="E137" i="3"/>
  <c r="D137" i="3"/>
  <c r="C137" i="3"/>
  <c r="F136" i="3"/>
  <c r="E136" i="3"/>
  <c r="D136" i="3"/>
  <c r="C136" i="3"/>
  <c r="F135" i="3"/>
  <c r="E135" i="3"/>
  <c r="D135" i="3"/>
  <c r="C135" i="3"/>
  <c r="F134" i="3"/>
  <c r="E134" i="3"/>
  <c r="D134" i="3"/>
  <c r="C134" i="3"/>
  <c r="F133" i="3"/>
  <c r="E133" i="3"/>
  <c r="D133" i="3"/>
  <c r="C133" i="3"/>
  <c r="F132" i="3"/>
  <c r="E132" i="3"/>
  <c r="D132" i="3"/>
  <c r="C132" i="3"/>
  <c r="F131" i="3"/>
  <c r="E131" i="3"/>
  <c r="D131" i="3"/>
  <c r="C131" i="3"/>
  <c r="F130" i="3"/>
  <c r="E130" i="3"/>
  <c r="D130" i="3"/>
  <c r="C130" i="3"/>
  <c r="F129" i="3"/>
  <c r="E129" i="3"/>
  <c r="D129" i="3"/>
  <c r="C129" i="3"/>
  <c r="F128" i="3"/>
  <c r="E128" i="3"/>
  <c r="D128" i="3"/>
  <c r="C128" i="3"/>
  <c r="F127" i="3"/>
  <c r="E127" i="3"/>
  <c r="D127" i="3"/>
  <c r="C127" i="3"/>
  <c r="F126" i="3"/>
  <c r="E126" i="3"/>
  <c r="D126" i="3"/>
  <c r="C126" i="3"/>
  <c r="F125" i="3"/>
  <c r="E125" i="3"/>
  <c r="D125" i="3"/>
  <c r="C125" i="3"/>
  <c r="F124" i="3"/>
  <c r="E124" i="3"/>
  <c r="D124" i="3"/>
  <c r="C124" i="3"/>
  <c r="F123" i="3"/>
  <c r="E123" i="3"/>
  <c r="D123" i="3"/>
  <c r="C123" i="3"/>
  <c r="F122" i="3"/>
  <c r="E122" i="3"/>
  <c r="D122" i="3"/>
  <c r="C122" i="3"/>
  <c r="F121" i="3"/>
  <c r="E121" i="3"/>
  <c r="D121" i="3"/>
  <c r="C121" i="3"/>
  <c r="F120" i="3"/>
  <c r="E120" i="3"/>
  <c r="D120" i="3"/>
  <c r="C120" i="3"/>
  <c r="F119" i="3"/>
  <c r="E119" i="3"/>
  <c r="D119" i="3"/>
  <c r="C119" i="3"/>
  <c r="F118" i="3"/>
  <c r="E118" i="3"/>
  <c r="D118" i="3"/>
  <c r="C118" i="3"/>
  <c r="F117" i="3"/>
  <c r="E117" i="3"/>
  <c r="D117" i="3"/>
  <c r="C117" i="3"/>
  <c r="F116" i="3"/>
  <c r="E116" i="3"/>
  <c r="D116" i="3"/>
  <c r="C116" i="3"/>
  <c r="F115" i="3"/>
  <c r="E115" i="3"/>
  <c r="D115" i="3"/>
  <c r="C115" i="3"/>
  <c r="F114" i="3"/>
  <c r="E114" i="3"/>
  <c r="D114" i="3"/>
  <c r="C114" i="3"/>
  <c r="F113" i="3"/>
  <c r="E113" i="3"/>
  <c r="D113" i="3"/>
  <c r="C113" i="3"/>
  <c r="F112" i="3"/>
  <c r="E112" i="3"/>
  <c r="D112" i="3"/>
  <c r="C112" i="3"/>
  <c r="F111" i="3"/>
  <c r="E111" i="3"/>
  <c r="D111" i="3"/>
  <c r="C111" i="3"/>
  <c r="F110" i="3"/>
  <c r="E110" i="3"/>
  <c r="D110" i="3"/>
  <c r="C110" i="3"/>
  <c r="F109" i="3"/>
  <c r="E109" i="3"/>
  <c r="D109" i="3"/>
  <c r="C109" i="3"/>
  <c r="F108" i="3"/>
  <c r="E108" i="3"/>
  <c r="D108" i="3"/>
  <c r="C108" i="3"/>
  <c r="F107" i="3"/>
  <c r="E107" i="3"/>
  <c r="D107" i="3"/>
  <c r="C107" i="3"/>
  <c r="F106" i="3"/>
  <c r="E106" i="3"/>
  <c r="D106" i="3"/>
  <c r="C106" i="3"/>
  <c r="F105" i="3"/>
  <c r="E105" i="3"/>
  <c r="D105" i="3"/>
  <c r="C105" i="3"/>
  <c r="F104" i="3"/>
  <c r="E104" i="3"/>
  <c r="D104" i="3"/>
  <c r="C104" i="3"/>
  <c r="F103" i="3"/>
  <c r="E103" i="3"/>
  <c r="D103" i="3"/>
  <c r="C103" i="3"/>
  <c r="F102" i="3"/>
  <c r="E102" i="3"/>
  <c r="D102" i="3"/>
  <c r="C102" i="3"/>
  <c r="F101" i="3"/>
  <c r="E101" i="3"/>
  <c r="D101" i="3"/>
  <c r="C101" i="3"/>
  <c r="F100" i="3"/>
  <c r="E100" i="3"/>
  <c r="D100" i="3"/>
  <c r="C100" i="3"/>
  <c r="F99" i="3"/>
  <c r="E99" i="3"/>
  <c r="D99" i="3"/>
  <c r="C99" i="3"/>
  <c r="F98" i="3"/>
  <c r="E98" i="3"/>
  <c r="D98" i="3"/>
  <c r="C98" i="3"/>
  <c r="F97" i="3"/>
  <c r="E97" i="3"/>
  <c r="D97" i="3"/>
  <c r="C97" i="3"/>
  <c r="F96" i="3"/>
  <c r="E96" i="3"/>
  <c r="D96" i="3"/>
  <c r="C96" i="3"/>
  <c r="F95" i="3"/>
  <c r="E95" i="3"/>
  <c r="D95" i="3"/>
  <c r="C95" i="3"/>
  <c r="F94" i="3"/>
  <c r="E94" i="3"/>
  <c r="D94" i="3"/>
  <c r="C94" i="3"/>
  <c r="F93" i="3"/>
  <c r="E93" i="3"/>
  <c r="D93" i="3"/>
  <c r="C93" i="3"/>
  <c r="F92" i="3"/>
  <c r="E92" i="3"/>
  <c r="D92" i="3"/>
  <c r="C92" i="3"/>
  <c r="F91" i="3"/>
  <c r="E91" i="3"/>
  <c r="D91" i="3"/>
  <c r="C91" i="3"/>
  <c r="F90" i="3"/>
  <c r="E90" i="3"/>
  <c r="D90" i="3"/>
  <c r="C90" i="3"/>
  <c r="F89" i="3"/>
  <c r="E89" i="3"/>
  <c r="D89" i="3"/>
  <c r="C89" i="3"/>
  <c r="F88" i="3"/>
  <c r="E88" i="3"/>
  <c r="D88" i="3"/>
  <c r="C88" i="3"/>
  <c r="F87" i="3"/>
  <c r="E87" i="3"/>
  <c r="D87" i="3"/>
  <c r="C87" i="3"/>
  <c r="F86" i="3"/>
  <c r="E86" i="3"/>
  <c r="D86" i="3"/>
  <c r="C86" i="3"/>
  <c r="F85" i="3"/>
  <c r="E85" i="3"/>
  <c r="D85" i="3"/>
  <c r="C85" i="3"/>
  <c r="F84" i="3"/>
  <c r="E84" i="3"/>
  <c r="D84" i="3"/>
  <c r="C84" i="3"/>
  <c r="F83" i="3"/>
  <c r="E83" i="3"/>
  <c r="D83" i="3"/>
  <c r="C83" i="3"/>
  <c r="F82" i="3"/>
  <c r="E82" i="3"/>
  <c r="D82" i="3"/>
  <c r="C82" i="3"/>
  <c r="F81" i="3"/>
  <c r="E81" i="3"/>
  <c r="D81" i="3"/>
  <c r="C81" i="3"/>
  <c r="F80" i="3"/>
  <c r="E80" i="3"/>
  <c r="D80" i="3"/>
  <c r="C80" i="3"/>
  <c r="F79" i="3"/>
  <c r="E79" i="3"/>
  <c r="D79" i="3"/>
  <c r="C79" i="3"/>
  <c r="F78" i="3"/>
  <c r="E78" i="3"/>
  <c r="D78" i="3"/>
  <c r="C78" i="3"/>
  <c r="F77" i="3"/>
  <c r="E77" i="3"/>
  <c r="D77" i="3"/>
  <c r="C77" i="3"/>
  <c r="F76" i="3"/>
  <c r="E76" i="3"/>
  <c r="D76" i="3"/>
  <c r="C76" i="3"/>
  <c r="F75" i="3"/>
  <c r="E75" i="3"/>
  <c r="D75" i="3"/>
  <c r="C75" i="3"/>
  <c r="F74" i="3"/>
  <c r="E74" i="3"/>
  <c r="D74" i="3"/>
  <c r="C74" i="3"/>
  <c r="F73" i="3"/>
  <c r="E73" i="3"/>
  <c r="D73" i="3"/>
  <c r="C73" i="3"/>
  <c r="F72" i="3"/>
  <c r="E72" i="3"/>
  <c r="D72" i="3"/>
  <c r="C72" i="3"/>
  <c r="F71" i="3"/>
  <c r="E71" i="3"/>
  <c r="D71" i="3"/>
  <c r="C71" i="3"/>
  <c r="F70" i="3"/>
  <c r="E70" i="3"/>
  <c r="D70" i="3"/>
  <c r="C70" i="3"/>
  <c r="F69" i="3"/>
  <c r="E69" i="3"/>
  <c r="D69" i="3"/>
  <c r="C69" i="3"/>
  <c r="F68" i="3"/>
  <c r="E68" i="3"/>
  <c r="D68" i="3"/>
  <c r="C68" i="3"/>
  <c r="F67" i="3"/>
  <c r="E67" i="3"/>
  <c r="D67" i="3"/>
  <c r="C67" i="3"/>
  <c r="F66" i="3"/>
  <c r="E66" i="3"/>
  <c r="D66" i="3"/>
  <c r="C66" i="3"/>
  <c r="F65" i="3"/>
  <c r="E65" i="3"/>
  <c r="D65" i="3"/>
  <c r="C65" i="3"/>
  <c r="F64" i="3"/>
  <c r="E64" i="3"/>
  <c r="D64" i="3"/>
  <c r="C64" i="3"/>
  <c r="F63" i="3"/>
  <c r="E63" i="3"/>
  <c r="D63" i="3"/>
  <c r="C63" i="3"/>
  <c r="E62" i="3"/>
  <c r="D62" i="3"/>
  <c r="C62" i="3"/>
  <c r="E61" i="3"/>
  <c r="D61" i="3"/>
  <c r="C61" i="3"/>
  <c r="E60" i="3"/>
  <c r="D60" i="3"/>
  <c r="C60" i="3"/>
  <c r="E59" i="3"/>
  <c r="D59" i="3"/>
  <c r="C59" i="3"/>
  <c r="E58" i="3"/>
  <c r="D58" i="3"/>
  <c r="C58" i="3"/>
  <c r="E57" i="3"/>
  <c r="D57" i="3"/>
  <c r="C57" i="3"/>
  <c r="E56" i="3"/>
  <c r="D56" i="3"/>
  <c r="C56" i="3"/>
  <c r="E55" i="3"/>
  <c r="D55" i="3"/>
  <c r="C55" i="3"/>
  <c r="E54" i="3"/>
  <c r="D54" i="3"/>
  <c r="C54" i="3"/>
  <c r="E53" i="3"/>
  <c r="D53" i="3"/>
  <c r="C53" i="3"/>
  <c r="E52" i="3"/>
  <c r="D52" i="3"/>
  <c r="C52" i="3"/>
  <c r="E51" i="3"/>
  <c r="D51" i="3"/>
  <c r="C51" i="3"/>
  <c r="E50" i="3"/>
  <c r="D50" i="3"/>
  <c r="C50" i="3"/>
  <c r="E49" i="3"/>
  <c r="D49" i="3"/>
  <c r="C49" i="3"/>
  <c r="E48" i="3"/>
  <c r="D48" i="3"/>
  <c r="C48" i="3"/>
  <c r="C47" i="3"/>
  <c r="L46" i="3"/>
  <c r="C46" i="3"/>
  <c r="C40" i="3"/>
  <c r="C36" i="3"/>
  <c r="C34" i="3"/>
  <c r="C31" i="3"/>
  <c r="C25" i="3"/>
  <c r="C24" i="3"/>
  <c r="C23" i="3"/>
  <c r="C22" i="3"/>
  <c r="C21" i="3"/>
</calcChain>
</file>

<file path=xl/sharedStrings.xml><?xml version="1.0" encoding="utf-8"?>
<sst xmlns="http://schemas.openxmlformats.org/spreadsheetml/2006/main" count="116704" uniqueCount="62050">
  <si>
    <t>TITLE</t>
  </si>
  <si>
    <t>DISPLAY LEMMA</t>
  </si>
  <si>
    <t>DISPLAY LEMMA MACRONLESS</t>
  </si>
  <si>
    <t>SHORTDEF</t>
  </si>
  <si>
    <t>LONGDEF</t>
  </si>
  <si>
    <t>LASLA Combined</t>
  </si>
  <si>
    <t>Decl</t>
  </si>
  <si>
    <t>Conj</t>
  </si>
  <si>
    <t>Reg Adj/Adv</t>
  </si>
  <si>
    <t>Proper</t>
  </si>
  <si>
    <t>Part Of Speech</t>
  </si>
  <si>
    <t>AB</t>
  </si>
  <si>
    <t>ā ab abs</t>
  </si>
  <si>
    <t>from, by</t>
  </si>
  <si>
    <t>(away) from; by (agency) + abl.</t>
  </si>
  <si>
    <t>7_0</t>
  </si>
  <si>
    <t>Preposition</t>
  </si>
  <si>
    <t>ABACTVS</t>
  </si>
  <si>
    <t>1_4</t>
  </si>
  <si>
    <t>Noun</t>
  </si>
  <si>
    <t>ABACVS</t>
  </si>
  <si>
    <t>1_2</t>
  </si>
  <si>
    <t>ABALIENO</t>
  </si>
  <si>
    <t>5_1</t>
  </si>
  <si>
    <t>Verb</t>
  </si>
  <si>
    <t>ABARIS/N</t>
  </si>
  <si>
    <t>Abaris Abaris m.</t>
  </si>
  <si>
    <t>Abaris</t>
  </si>
  <si>
    <t>Abaris, a Rutulian warrior</t>
  </si>
  <si>
    <t>1_3</t>
  </si>
  <si>
    <t>ABAS/N</t>
  </si>
  <si>
    <t>Abās Abantis m.</t>
  </si>
  <si>
    <t>Abas</t>
  </si>
  <si>
    <t>Abas, the twelfth king of Argos, grandson of Danaus; Abas, a Trojan, follower of Aeneas; Abas, an Etruscan</t>
  </si>
  <si>
    <t>ABATOS</t>
  </si>
  <si>
    <t>2_7</t>
  </si>
  <si>
    <t>Adjective</t>
  </si>
  <si>
    <t>ABAVVS</t>
  </si>
  <si>
    <t xml:space="preserve">abavus abavī m. </t>
  </si>
  <si>
    <t>a grandfather’s grandfather</t>
  </si>
  <si>
    <t>ABBA</t>
  </si>
  <si>
    <t>abba (indecl.)</t>
  </si>
  <si>
    <t>father</t>
  </si>
  <si>
    <t>1_6</t>
  </si>
  <si>
    <t>ABBAS</t>
  </si>
  <si>
    <t>abbās –ātis m.</t>
  </si>
  <si>
    <t>an abbot</t>
  </si>
  <si>
    <t>the head of an ecclesiastical community, an abbot</t>
  </si>
  <si>
    <t>ABBATISSA</t>
  </si>
  <si>
    <t>abbātissa –ae f.</t>
  </si>
  <si>
    <t>abbotess</t>
  </si>
  <si>
    <t>abbotess, the head of an ecclesiastical community</t>
  </si>
  <si>
    <t>ABDERVS/N</t>
  </si>
  <si>
    <t>ABDICO/1</t>
  </si>
  <si>
    <t>abdīcō abdīcāre abdīcāvī abdīcātus</t>
  </si>
  <si>
    <t>to resign</t>
  </si>
  <si>
    <t>ABDITVM</t>
  </si>
  <si>
    <t>ABDITVS</t>
  </si>
  <si>
    <t>abditus –a –um</t>
  </si>
  <si>
    <t>hidden</t>
  </si>
  <si>
    <t>removed, concealed, hidden</t>
  </si>
  <si>
    <t>2_1</t>
  </si>
  <si>
    <t>ABDO</t>
  </si>
  <si>
    <t>abdō abdere abdidī abditum</t>
  </si>
  <si>
    <t>to withdraw; conceal</t>
  </si>
  <si>
    <t>to put away, remove, set aside</t>
  </si>
  <si>
    <t>5_3</t>
  </si>
  <si>
    <t>ABDOMEN</t>
  </si>
  <si>
    <t>ABDVCO</t>
  </si>
  <si>
    <t>abdūcō abdūcere abdūxī abductus</t>
  </si>
  <si>
    <t>to lead/take away</t>
  </si>
  <si>
    <t>to lead away, carry off; detach; entice, seduce, charm; withdraw</t>
  </si>
  <si>
    <t>ABELLA/N</t>
  </si>
  <si>
    <t>Abella Abellae f.</t>
  </si>
  <si>
    <t>Abella</t>
  </si>
  <si>
    <t>Abella, a town in Campania, N.E. of Naples</t>
  </si>
  <si>
    <t>1_1</t>
  </si>
  <si>
    <t>ABEO/1</t>
  </si>
  <si>
    <t>abeō abīre abiī abitum</t>
  </si>
  <si>
    <t>to go away</t>
  </si>
  <si>
    <t>5_6</t>
  </si>
  <si>
    <t>ABERRO/2</t>
  </si>
  <si>
    <t>aberrō –errāre</t>
  </si>
  <si>
    <t>to go astray</t>
  </si>
  <si>
    <t>to wander out of the way, lose the way, go astray</t>
  </si>
  <si>
    <t>ABHINC</t>
  </si>
  <si>
    <t>abhinc</t>
  </si>
  <si>
    <t>before now, hereafter</t>
  </si>
  <si>
    <t xml:space="preserve">before now, henceforth , hence , hereafter </t>
  </si>
  <si>
    <t>6_0</t>
  </si>
  <si>
    <t>Adverb</t>
  </si>
  <si>
    <t>ABHORREO</t>
  </si>
  <si>
    <t>abhorreō abhorrēre abhoruī</t>
  </si>
  <si>
    <t>to shrink back from</t>
  </si>
  <si>
    <t>to abhor, shrink back; be averse to, shudder at; differ from; be inconsistent</t>
  </si>
  <si>
    <t>5_2</t>
  </si>
  <si>
    <t>ABHORRIDVS</t>
  </si>
  <si>
    <t>ABICIO</t>
  </si>
  <si>
    <t>abiciō abicere abiēcī abiectum</t>
  </si>
  <si>
    <t>to throw down/away</t>
  </si>
  <si>
    <t>to throw away, throw down</t>
  </si>
  <si>
    <t>5_5</t>
  </si>
  <si>
    <t>ABIECTIO</t>
  </si>
  <si>
    <t>abiectiō –ōnis f.</t>
  </si>
  <si>
    <t>a throwing away or rejecting</t>
  </si>
  <si>
    <t>ABIECTVS</t>
  </si>
  <si>
    <t>ABIEGNVS</t>
  </si>
  <si>
    <t>abiēgnus –a –um</t>
  </si>
  <si>
    <t>made of silver fir; poet., wooden</t>
  </si>
  <si>
    <t>ABIES</t>
  </si>
  <si>
    <t>abies abietis f.</t>
  </si>
  <si>
    <t>fir tree</t>
  </si>
  <si>
    <t>a fir tree; fir wood or fir timber; a ship; a lance</t>
  </si>
  <si>
    <t>ABIGO</t>
  </si>
  <si>
    <t>abigō abigere abēgī abāctus</t>
  </si>
  <si>
    <t>to drive off or away from</t>
  </si>
  <si>
    <t>to drive off or away from, i.e. beyond (others in); drive away (&gt; ab and ago)</t>
  </si>
  <si>
    <t>ABITEMOLESTI</t>
  </si>
  <si>
    <t>abītē molestī</t>
  </si>
  <si>
    <t>Go away, pests!</t>
  </si>
  <si>
    <t>10_0</t>
  </si>
  <si>
    <t>Idiom</t>
  </si>
  <si>
    <t>ABITVS</t>
  </si>
  <si>
    <t>abitus abitūs m.</t>
  </si>
  <si>
    <t>departure</t>
  </si>
  <si>
    <t>a departure; a passage, or outlet (&gt; abeo)</t>
  </si>
  <si>
    <t>ABIVDICO</t>
  </si>
  <si>
    <t>ab–iūdicō –iūdicāre</t>
  </si>
  <si>
    <t>to give judgment against</t>
  </si>
  <si>
    <t>to give judgment against, deprive by a judicial decision, adjudge away</t>
  </si>
  <si>
    <t>ABIVNGO</t>
  </si>
  <si>
    <t>abiungō –gere –xī –ctum</t>
  </si>
  <si>
    <t>to separate, detach</t>
  </si>
  <si>
    <t>ABIVRGO</t>
  </si>
  <si>
    <t>abiurgō –āre –āvī –ātum</t>
  </si>
  <si>
    <t>to deny or refuse reproachfully</t>
  </si>
  <si>
    <t>ABIVRO</t>
  </si>
  <si>
    <t>abiūrō abiūrāre abiūrāvī abiūrātus</t>
  </si>
  <si>
    <t>to swear off</t>
  </si>
  <si>
    <t>to swear off; deny upon oath; deny, disavow</t>
  </si>
  <si>
    <t>ABLAQVEO/1</t>
  </si>
  <si>
    <t>ABLEGO/1</t>
  </si>
  <si>
    <t>ABLEVO/1</t>
  </si>
  <si>
    <t>ABLVDO</t>
  </si>
  <si>
    <t>ABLVO</t>
  </si>
  <si>
    <t>abluō –ere –luī –lūtus</t>
  </si>
  <si>
    <t>to wash away</t>
  </si>
  <si>
    <t>to wash away; cleanse, purify, wash</t>
  </si>
  <si>
    <t>ABNEGO</t>
  </si>
  <si>
    <t>abnegō abnegāre abnegāvī abnegātus</t>
  </si>
  <si>
    <t>to deny</t>
  </si>
  <si>
    <t>to deny, refuse, with acc. and dat., with inf.; alone</t>
  </si>
  <si>
    <t>ABNEPOS</t>
  </si>
  <si>
    <t>ABNOCTO</t>
  </si>
  <si>
    <t>ABNORMIS</t>
  </si>
  <si>
    <t>2_4</t>
  </si>
  <si>
    <t>ABNVO</t>
  </si>
  <si>
    <t>abnuō abnuere abnuī abnuitūrus</t>
  </si>
  <si>
    <t>to refuse, deny</t>
  </si>
  <si>
    <t>to refuse, deny, decline; refuse by sign, shake head; reject; rule out</t>
  </si>
  <si>
    <t>ABOLEO</t>
  </si>
  <si>
    <t>aboleō abolēre abolēvī abolitus</t>
  </si>
  <si>
    <t>to cause to wane or waste; to destroy; cleanse, efface, wipe out; obliterate the memory of</t>
  </si>
  <si>
    <t>ABOLESCO</t>
  </si>
  <si>
    <t>abolēscō abolēscere abolēscolēvī –––</t>
  </si>
  <si>
    <t>to decay</t>
  </si>
  <si>
    <t>to decay (&gt; aboleo)</t>
  </si>
  <si>
    <t>ABOLITIO</t>
  </si>
  <si>
    <t>ABOLLA</t>
  </si>
  <si>
    <t>ABOMINOR</t>
  </si>
  <si>
    <t>5_J</t>
  </si>
  <si>
    <t>ABORIGINES/N</t>
  </si>
  <si>
    <t>Aborīginēs –um m.</t>
  </si>
  <si>
    <t>the first ancestors of the Romans</t>
  </si>
  <si>
    <t>the first ancestors of the Romans, the primeval Romans</t>
  </si>
  <si>
    <t>ABORIOR</t>
  </si>
  <si>
    <t>5_M</t>
  </si>
  <si>
    <t>ABORISCOR</t>
  </si>
  <si>
    <t>5_L</t>
  </si>
  <si>
    <t>ABORTIVVS</t>
  </si>
  <si>
    <t>abortīvus –a –um</t>
  </si>
  <si>
    <t>born prematurely</t>
  </si>
  <si>
    <t>ABORTVS</t>
  </si>
  <si>
    <t>ABRADO</t>
  </si>
  <si>
    <t>abrādō –rādere –rāsī –rāsum</t>
  </si>
  <si>
    <t>to scrape away</t>
  </si>
  <si>
    <t>to scrape away, shave off</t>
  </si>
  <si>
    <t>ABRIPIO</t>
  </si>
  <si>
    <t>abripiō abripere abripuī abreptus</t>
  </si>
  <si>
    <t>to take away violently</t>
  </si>
  <si>
    <t>to take away violently; snatch, carry away (&gt; ab and rapio)</t>
  </si>
  <si>
    <t>ABROGO</t>
  </si>
  <si>
    <t>to annul in all its parts</t>
  </si>
  <si>
    <t>to repeal, annul, abrogate</t>
  </si>
  <si>
    <t>ABROTONVM</t>
  </si>
  <si>
    <t>ABROTONVS</t>
  </si>
  <si>
    <t>ABRVMPO</t>
  </si>
  <si>
    <t>abrumpō abrumpere abrūpī abruptum</t>
  </si>
  <si>
    <t>to break off, sever</t>
  </si>
  <si>
    <t>ABRVPTVM</t>
  </si>
  <si>
    <t>ABRVPTVS</t>
  </si>
  <si>
    <t>abruptus –a um</t>
  </si>
  <si>
    <t>steep, sheer</t>
  </si>
  <si>
    <t>ABSCEDO/1</t>
  </si>
  <si>
    <t>abs–cēdō –cēdere –cessī –cessum</t>
  </si>
  <si>
    <t>to give way, depart</t>
  </si>
  <si>
    <t>to give way, go off, move away, retire, withdraw, depart</t>
  </si>
  <si>
    <t>ABSCESSVS</t>
  </si>
  <si>
    <t>abscessus abscessūs m.</t>
  </si>
  <si>
    <t>going away</t>
  </si>
  <si>
    <t>a going away, retreat (&gt; abscedo, to go away)</t>
  </si>
  <si>
    <t>ABSCIDO/2</t>
  </si>
  <si>
    <t>abscīdō –ere –cīdī –cīsus</t>
  </si>
  <si>
    <t>to cut off</t>
  </si>
  <si>
    <t>to cut off (&gt; abs and caedo)</t>
  </si>
  <si>
    <t>ABSCINDO</t>
  </si>
  <si>
    <t>abscindō –ere –scidī –scissus</t>
  </si>
  <si>
    <t>to tear off</t>
  </si>
  <si>
    <t>to tear off, away, from; separate; tear</t>
  </si>
  <si>
    <t>ABSCISIO</t>
  </si>
  <si>
    <t>ABSCISVS</t>
  </si>
  <si>
    <t>ABSCONDITVS</t>
  </si>
  <si>
    <t>ABSCONDO</t>
  </si>
  <si>
    <t>abscondō abscondere abscondī and abscondidī absconditus</t>
  </si>
  <si>
    <t>to put out of sight</t>
  </si>
  <si>
    <t>to put out of sight, hide, conceal; to conceal; lose sight of, withdraw from</t>
  </si>
  <si>
    <t>ABSCONSVS</t>
  </si>
  <si>
    <t>ABSENS</t>
  </si>
  <si>
    <t>absēns absentis</t>
  </si>
  <si>
    <t>absent</t>
  </si>
  <si>
    <t>2_5</t>
  </si>
  <si>
    <t>ABSENTIA</t>
  </si>
  <si>
    <t>absentia –ae f.</t>
  </si>
  <si>
    <t>absence</t>
  </si>
  <si>
    <t>ABSILIO</t>
  </si>
  <si>
    <t>5_4</t>
  </si>
  <si>
    <t>ABSIMILIS</t>
  </si>
  <si>
    <t>absimilis –e</t>
  </si>
  <si>
    <t>unlike</t>
  </si>
  <si>
    <t>unlike, usually with a neg. and dat.</t>
  </si>
  <si>
    <t>ABSINTHIVM</t>
  </si>
  <si>
    <t>ABSISTO</t>
  </si>
  <si>
    <t>absistō –ere –abstitī</t>
  </si>
  <si>
    <t>to stand off or away from</t>
  </si>
  <si>
    <t>to stand off or away from, followed by the abl., alone or with prep.; withdraw from; fly, dart from; (with infin.), desist, cease; (alone), stop, cease</t>
  </si>
  <si>
    <t>ABSOLVO</t>
  </si>
  <si>
    <t>absolvō –ere –solvī –solūtum</t>
  </si>
  <si>
    <t>ABSOLVTIO</t>
  </si>
  <si>
    <t>absolūtiō –ōnis f.</t>
  </si>
  <si>
    <t>an acquittal</t>
  </si>
  <si>
    <t>an absolving, acquittal; completion</t>
  </si>
  <si>
    <t>ABSOLVTVS</t>
  </si>
  <si>
    <t>ABSONVS</t>
  </si>
  <si>
    <t>ABSORBEO</t>
  </si>
  <si>
    <t>absorbeō –bēre –buī –ptum</t>
  </si>
  <si>
    <t>to devour, engulf</t>
  </si>
  <si>
    <t>ABSORIS/N</t>
  </si>
  <si>
    <t>ABSORITANVS/N</t>
  </si>
  <si>
    <t>ABSQVE/1</t>
  </si>
  <si>
    <t>ABSTANTIA</t>
  </si>
  <si>
    <t>ABSTEMIVS</t>
  </si>
  <si>
    <t>ABSTERGEO</t>
  </si>
  <si>
    <t>abstergeō –ēre abstersī abstersum</t>
  </si>
  <si>
    <t>to wipe clean</t>
  </si>
  <si>
    <t>ABSTERREO</t>
  </si>
  <si>
    <t>ABSTINENS</t>
  </si>
  <si>
    <t>ABSTINENTER</t>
  </si>
  <si>
    <t>ABSTINENTIA</t>
  </si>
  <si>
    <t xml:space="preserve">abstinentia abstinentiae f. </t>
  </si>
  <si>
    <t>abstinence</t>
  </si>
  <si>
    <t>abstinence, self-restraint; fasting</t>
  </si>
  <si>
    <t>ABSTINEO</t>
  </si>
  <si>
    <t>abstineō abstinēre abstinuī abstentus</t>
  </si>
  <si>
    <t>to hold back, keep away from</t>
  </si>
  <si>
    <t>to withhold, keep away/clear; abstain, fast; refrain (from); avoid; keep hands of</t>
  </si>
  <si>
    <t>ABSTRAHO</t>
  </si>
  <si>
    <t>abstrahō –trahere –trāxī –tractum</t>
  </si>
  <si>
    <t>to drag away</t>
  </si>
  <si>
    <t>ABSTRVDO</t>
  </si>
  <si>
    <t>abstrūdō –ere –trūsī –trūsus</t>
  </si>
  <si>
    <t>to push or thrust off</t>
  </si>
  <si>
    <t>to push or thrust off; to conceal, hide</t>
  </si>
  <si>
    <t>ABSTRVSVS</t>
  </si>
  <si>
    <t>ABSVM/1</t>
  </si>
  <si>
    <t>absum abesse āfuī āfutūrus</t>
  </si>
  <si>
    <t>to be away, be absent</t>
  </si>
  <si>
    <t>to be absent, be distant</t>
  </si>
  <si>
    <t>ABSVMO</t>
  </si>
  <si>
    <t>absūmō absumere absūmpsī absūmptum</t>
  </si>
  <si>
    <t>to reduce, consume</t>
  </si>
  <si>
    <t>to take away, destroy</t>
  </si>
  <si>
    <t>ABSVRDVS</t>
  </si>
  <si>
    <t>absurdus –a –um</t>
  </si>
  <si>
    <t>out of tune, harsh</t>
  </si>
  <si>
    <t>out of tune, discordant, harsh; absurd</t>
  </si>
  <si>
    <t>ABSYRTVS/1N</t>
  </si>
  <si>
    <t>Absyrtus –ī m.</t>
  </si>
  <si>
    <t>Absyrtus</t>
  </si>
  <si>
    <t>Absyrtus, a river in Illyria</t>
  </si>
  <si>
    <t>ABSYRTVS/N</t>
  </si>
  <si>
    <t>Absyrtus, a son of Æetes, king of Colchis, killed by his sister Medea</t>
  </si>
  <si>
    <t>ABVNDANS/1</t>
  </si>
  <si>
    <t>ABVNDANS/2</t>
  </si>
  <si>
    <t>abundans abundantis</t>
  </si>
  <si>
    <t>overflowing, full</t>
  </si>
  <si>
    <t>possessing in abundance, rich, abounding, overflowing; more than enough</t>
  </si>
  <si>
    <t>ABVNDANTIA</t>
  </si>
  <si>
    <t>abundantia –ae f.</t>
  </si>
  <si>
    <t>fullness, abundance</t>
  </si>
  <si>
    <t>plenty, fullness, abundance</t>
  </si>
  <si>
    <t>ABVNDE</t>
  </si>
  <si>
    <t>abundē</t>
  </si>
  <si>
    <t>sufficiently, enough</t>
  </si>
  <si>
    <t>with genit., sufficiently, enough (&gt; abundus)</t>
  </si>
  <si>
    <t>ABVNDO</t>
  </si>
  <si>
    <t>abundō abundāre abundāvī abundātus</t>
  </si>
  <si>
    <t>to abound with</t>
  </si>
  <si>
    <t>to overflow; abound; stream over, of a river or lake</t>
  </si>
  <si>
    <t>ABVNDVS</t>
  </si>
  <si>
    <t>ABVSQVE</t>
  </si>
  <si>
    <t>ab ūsque or abūsque (+ abl.)</t>
  </si>
  <si>
    <t xml:space="preserve">all the way from </t>
  </si>
  <si>
    <t>(+ abl.) all the way from</t>
  </si>
  <si>
    <t>ABVTOR</t>
  </si>
  <si>
    <t>abūtor abutī abūsus</t>
  </si>
  <si>
    <t>to use fully</t>
  </si>
  <si>
    <t>to abuse</t>
  </si>
  <si>
    <t>ABYDVS/N</t>
  </si>
  <si>
    <t>Adydus, town in Mysia</t>
  </si>
  <si>
    <t>Town in Mysia, on the narrowest point of the Hellespont, opposite Sestos, now perh. Aidos or Avido</t>
  </si>
  <si>
    <t>ABYSSVS</t>
  </si>
  <si>
    <t>abyssus –ī f.</t>
  </si>
  <si>
    <t>a bottomless pit, an abyss</t>
  </si>
  <si>
    <t>a bottomless pit, an abyss; a sea</t>
  </si>
  <si>
    <t>AC/1</t>
  </si>
  <si>
    <t>ac</t>
  </si>
  <si>
    <t>and in addition</t>
  </si>
  <si>
    <t>and in addition, or and besides; and, as well, and indeed, and; even; in comparison: as, than</t>
  </si>
  <si>
    <t>8_1</t>
  </si>
  <si>
    <t>Conjunction</t>
  </si>
  <si>
    <t>ACADEMICI/N</t>
  </si>
  <si>
    <t>ACADEMICVS/N</t>
  </si>
  <si>
    <t>ACALANTHIS</t>
  </si>
  <si>
    <t>acalanthis –idis f.</t>
  </si>
  <si>
    <t>a small bird</t>
  </si>
  <si>
    <t>A very small bied of a darkgreen color, also called thistlefinch or goldfinch</t>
  </si>
  <si>
    <t>1_7</t>
  </si>
  <si>
    <t>ACAMAS/N</t>
  </si>
  <si>
    <t>Acamās –antis m.</t>
  </si>
  <si>
    <t>Acamas</t>
  </si>
  <si>
    <t>Acamas, a son of Theseus and Phaedra</t>
  </si>
  <si>
    <t>ACANTHVS</t>
  </si>
  <si>
    <t>acanthus –ī m.</t>
  </si>
  <si>
    <t>the plant bear's–foot</t>
  </si>
  <si>
    <t>the plant bear's–foot; the acanthus</t>
  </si>
  <si>
    <t>ACARNAN/A</t>
  </si>
  <si>
    <t>Acarnān –ānis</t>
  </si>
  <si>
    <t>of Acarnania</t>
  </si>
  <si>
    <t>of Acarnania, a country between Epirus and Aetolia; Acarnanian</t>
  </si>
  <si>
    <t>ACASTVS/N</t>
  </si>
  <si>
    <t xml:space="preserve">Acastus –ī m. </t>
  </si>
  <si>
    <t>Acastus</t>
  </si>
  <si>
    <t>ACCA/N</t>
  </si>
  <si>
    <t>Acca –ae f.</t>
  </si>
  <si>
    <t>Acca</t>
  </si>
  <si>
    <t>Acca, a companion of Camilla</t>
  </si>
  <si>
    <t>ACCA/N2</t>
  </si>
  <si>
    <t>Acca, a Bishop</t>
  </si>
  <si>
    <t>Acca, Bishop of Dunwich, &gt;673-705x747</t>
  </si>
  <si>
    <t>ACCA/N3</t>
  </si>
  <si>
    <t>Acca, Bishop of Hexham, 709-731; d.737/740</t>
  </si>
  <si>
    <t>ACCEDO/1</t>
  </si>
  <si>
    <t>accēdō accēdere accessī accessum</t>
  </si>
  <si>
    <t>to approach</t>
  </si>
  <si>
    <t>ACCELERO</t>
  </si>
  <si>
    <t>accelerō accelerāre accelerāvī accelerātus</t>
  </si>
  <si>
    <t>to hasten</t>
  </si>
  <si>
    <t>to hasten; make haste (&gt; ad and celero)</t>
  </si>
  <si>
    <t>ACCENDO</t>
  </si>
  <si>
    <t>accendō accendere accendī accēnsus</t>
  </si>
  <si>
    <t>to kindle, set on fire</t>
  </si>
  <si>
    <t>to set on fire</t>
  </si>
  <si>
    <t>ACCENSEO</t>
  </si>
  <si>
    <t>ACCENSI</t>
  </si>
  <si>
    <t>ACCENSVS/1</t>
  </si>
  <si>
    <t>accēnsus –ī m.</t>
  </si>
  <si>
    <t>an attendant of a magistrate</t>
  </si>
  <si>
    <t>an attendant of a magistrate, apparitor, orderly</t>
  </si>
  <si>
    <t>ACCENSVS/2</t>
  </si>
  <si>
    <t>ACCEPTATVS</t>
  </si>
  <si>
    <t>ACCEPTIO</t>
  </si>
  <si>
    <t>ACCEPTO</t>
  </si>
  <si>
    <t>acceptō –acceptāre</t>
  </si>
  <si>
    <t>to take, receive</t>
  </si>
  <si>
    <t>ACCEPTVM</t>
  </si>
  <si>
    <t>acceptum –ī n.</t>
  </si>
  <si>
    <t>credit, income</t>
  </si>
  <si>
    <t>ACCEPTVS</t>
  </si>
  <si>
    <t>acceptus –a –um</t>
  </si>
  <si>
    <t>welcome, acceptable, pleasing</t>
  </si>
  <si>
    <t>ACCESSIO</t>
  </si>
  <si>
    <t>ACCESSITO</t>
  </si>
  <si>
    <t>ACCESSO</t>
  </si>
  <si>
    <t>ACCESSVS</t>
  </si>
  <si>
    <t>accessus –ūs m.</t>
  </si>
  <si>
    <t>going near to</t>
  </si>
  <si>
    <t>a going near to; an access, approach (&gt; accedo)</t>
  </si>
  <si>
    <t>ACCIDENS</t>
  </si>
  <si>
    <t>ACCIDO/1</t>
  </si>
  <si>
    <t>accidō accidere accidī –––</t>
  </si>
  <si>
    <t>to fall; happen</t>
  </si>
  <si>
    <t>to fall, befall, happen</t>
  </si>
  <si>
    <t>ACCIDO/2</t>
  </si>
  <si>
    <t>accīdō accīdere accīdī accīsus</t>
  </si>
  <si>
    <t>to cut into</t>
  </si>
  <si>
    <t>to cut into, or up; cut; eat into, devour, consume (&gt; ad and caedo)</t>
  </si>
  <si>
    <t>ACCIEO</t>
  </si>
  <si>
    <t>ACCINGO</t>
  </si>
  <si>
    <t>accingō –ere –cīnxī –cīnctus</t>
  </si>
  <si>
    <t>to gird on</t>
  </si>
  <si>
    <t>to gird on; gird; arm, equip; make one’s self ready; prepare; resort to (&gt; ad and cingo)</t>
  </si>
  <si>
    <t>ACCIO</t>
  </si>
  <si>
    <t>acciō –īre –cīvī –cītus</t>
  </si>
  <si>
    <t>to summon</t>
  </si>
  <si>
    <t>to summon, call (&gt; ad and cieo)</t>
  </si>
  <si>
    <t>ACCIPIO</t>
  </si>
  <si>
    <t>accipiō accipere accēpī acceptus</t>
  </si>
  <si>
    <t>to receive</t>
  </si>
  <si>
    <t>to receive; accept; hear (of), learn (of)</t>
  </si>
  <si>
    <t>ACCIPITER</t>
  </si>
  <si>
    <t>accipiter –tris m.</t>
  </si>
  <si>
    <t>hawk</t>
  </si>
  <si>
    <t>a hawk</t>
  </si>
  <si>
    <t>ACCITO/1</t>
  </si>
  <si>
    <t>ACCITVS</t>
  </si>
  <si>
    <t>accītus –ūs m.</t>
  </si>
  <si>
    <t>summons</t>
  </si>
  <si>
    <t>a summons, call; used only in the abl. sing. (&gt; accio)</t>
  </si>
  <si>
    <t>ACCIVS/N</t>
  </si>
  <si>
    <t>Accius –iī m.</t>
  </si>
  <si>
    <t>Accius</t>
  </si>
  <si>
    <t>L. Accius, (b. 170 BC) the most famous of the Latin tragedians of the Republic whose style was later considered high–flown and bombastic</t>
  </si>
  <si>
    <t>ACCLAMATIO</t>
  </si>
  <si>
    <t>ACCLAMO</t>
  </si>
  <si>
    <t>ACCLINIS</t>
  </si>
  <si>
    <t>acclīnis –e</t>
  </si>
  <si>
    <t>leaning on or against</t>
  </si>
  <si>
    <t>ACCLIVIS</t>
  </si>
  <si>
    <t>acclīvis –e</t>
  </si>
  <si>
    <t>ascending, steep</t>
  </si>
  <si>
    <t>up–hill, ascending, steep</t>
  </si>
  <si>
    <t>ACCLIVITAS</t>
  </si>
  <si>
    <t xml:space="preserve">acclīvitās –ātis f. </t>
  </si>
  <si>
    <t>an ascent</t>
  </si>
  <si>
    <t>an ascent, rising grade, acclivity</t>
  </si>
  <si>
    <t>ACCLIVVS</t>
  </si>
  <si>
    <t>ACCO/N</t>
  </si>
  <si>
    <t>Accō –ōnis m.</t>
  </si>
  <si>
    <t>one of the Senones</t>
  </si>
  <si>
    <t>one of the Senones, who stirred up his people against the Romans</t>
  </si>
  <si>
    <t>ACCOGNOSCO</t>
  </si>
  <si>
    <t>ACCOLA</t>
  </si>
  <si>
    <t>accola –ae m./f.</t>
  </si>
  <si>
    <t>neighbor</t>
  </si>
  <si>
    <t>a neighbor (&gt; accolo)</t>
  </si>
  <si>
    <t>ACCOLO/2</t>
  </si>
  <si>
    <t>accolō –ere –coluī –cultus</t>
  </si>
  <si>
    <t>to dwell near or by</t>
  </si>
  <si>
    <t>to dwell near or by (&gt; ad and colo)</t>
  </si>
  <si>
    <t>ACCOMMODATIO</t>
  </si>
  <si>
    <t>ACCOMMODATVS</t>
  </si>
  <si>
    <t>accommodātus –a –um</t>
  </si>
  <si>
    <t>suitable, appropriate to</t>
  </si>
  <si>
    <t>fitted, fit, suitable, adapted, appropriate to, in accordance with</t>
  </si>
  <si>
    <t>ACCOMMODO</t>
  </si>
  <si>
    <t>accommodō accommodāre accommodāvī accommodātus</t>
  </si>
  <si>
    <t>to fit one thing to another</t>
  </si>
  <si>
    <t>to fit one thing to another; to buckle, gird (&gt; ad and commodo)</t>
  </si>
  <si>
    <t>ACCOMMODVS</t>
  </si>
  <si>
    <t>accommodus –a –um</t>
  </si>
  <si>
    <t>fit</t>
  </si>
  <si>
    <t>fit, suitable (&gt; ad and commodus)</t>
  </si>
  <si>
    <t>ACCREDO</t>
  </si>
  <si>
    <t>ACCREMENTVM</t>
  </si>
  <si>
    <t>ACCRESCO</t>
  </si>
  <si>
    <t>accresco (or adcresco) accrescere accrēvī accrētum</t>
  </si>
  <si>
    <t>to grow, increase</t>
  </si>
  <si>
    <t>to grow, increase; to be joined to; to fall to one</t>
  </si>
  <si>
    <t>ACCVBITIO</t>
  </si>
  <si>
    <t>ACCVBO</t>
  </si>
  <si>
    <t>accubō accubāre accubuī accubitus</t>
  </si>
  <si>
    <t>to lie near or by</t>
  </si>
  <si>
    <t>to lie near or by, to recline; bend over, project (&gt; ad and cumbo)</t>
  </si>
  <si>
    <t>ACCVMBO</t>
  </si>
  <si>
    <t>accumbō –cumbere –cubuī –cubitum</t>
  </si>
  <si>
    <t>to lie down</t>
  </si>
  <si>
    <t>to lie down; recline at dinner</t>
  </si>
  <si>
    <t>ACCVMVLATOR</t>
  </si>
  <si>
    <t>ACCVMVLO</t>
  </si>
  <si>
    <t>accumulō accumulāre accumulāvī accumulātus</t>
  </si>
  <si>
    <t>to place heap on heap</t>
  </si>
  <si>
    <t>to place heap on heap; heap up, load; honor (&gt; ad and cumulo)</t>
  </si>
  <si>
    <t>ACCVRATVS</t>
  </si>
  <si>
    <t>accūrātus –a –um</t>
  </si>
  <si>
    <t>carefully wrought, elaborate</t>
  </si>
  <si>
    <t>carefully wrought, elaborate, finished, exact</t>
  </si>
  <si>
    <t>ACCVRO</t>
  </si>
  <si>
    <t>ACCVRRO</t>
  </si>
  <si>
    <t>accurrō –ere –currī or –cucurrī –cursus</t>
  </si>
  <si>
    <t>to run to</t>
  </si>
  <si>
    <t>to run to; run, hasten up (&gt; ad and curro)</t>
  </si>
  <si>
    <t>ACCVRSVS</t>
  </si>
  <si>
    <t>ACCVSATIO</t>
  </si>
  <si>
    <t>accūsātiō accūsātiōnis f.</t>
  </si>
  <si>
    <t>accusation</t>
  </si>
  <si>
    <t>a formal complaint, indictment, accusation, prosection</t>
  </si>
  <si>
    <t>ACCVSATOR</t>
  </si>
  <si>
    <t>accūsātor –ōris m.</t>
  </si>
  <si>
    <t>the accuser</t>
  </si>
  <si>
    <t>the accuser, prosecutor, plaintiff</t>
  </si>
  <si>
    <t>ACCVSATORIVS</t>
  </si>
  <si>
    <t>ACCVSO</t>
  </si>
  <si>
    <t>accūsō accūsāre accūsāvī accūsātus</t>
  </si>
  <si>
    <t>to accuse</t>
  </si>
  <si>
    <t>to accuse, blame, find fault, impugn; reprimand; charge (w/crime/offense)</t>
  </si>
  <si>
    <t>ACEO</t>
  </si>
  <si>
    <t>aceō –acēre –acuī —</t>
  </si>
  <si>
    <t>to be sour</t>
  </si>
  <si>
    <t>to be sour, be disagreeable</t>
  </si>
  <si>
    <t>ACER/1</t>
  </si>
  <si>
    <t>acer aceris n.</t>
  </si>
  <si>
    <t>maple tree</t>
  </si>
  <si>
    <t>ACER/2</t>
  </si>
  <si>
    <t>ācer ācris ācre</t>
  </si>
  <si>
    <t>sharp, piercing</t>
  </si>
  <si>
    <t>sharp, keen; fierce</t>
  </si>
  <si>
    <t>2_3</t>
  </si>
  <si>
    <t>ACERBITAS</t>
  </si>
  <si>
    <t>acerbitās –ātis f.</t>
  </si>
  <si>
    <t>bitterness, harshness, sourness</t>
  </si>
  <si>
    <t>ACERBO</t>
  </si>
  <si>
    <t>acerbō acerbāre ––– acerbātus</t>
  </si>
  <si>
    <t>to embitter</t>
  </si>
  <si>
    <t>to embitter; to aggravate, augment (&gt; acerbus)</t>
  </si>
  <si>
    <t>ACERBVM</t>
  </si>
  <si>
    <t>ACERBVS</t>
  </si>
  <si>
    <t>acerbus –a –um</t>
  </si>
  <si>
    <t>bitter</t>
  </si>
  <si>
    <t>bitter; harsh</t>
  </si>
  <si>
    <t>ACERNVS</t>
  </si>
  <si>
    <t>acernus –a –um</t>
  </si>
  <si>
    <t>of maple</t>
  </si>
  <si>
    <t>of maple; maple (&gt; acer, maple)</t>
  </si>
  <si>
    <t>ACERRA</t>
  </si>
  <si>
    <t>acerra –ae f.</t>
  </si>
  <si>
    <t>an incense box</t>
  </si>
  <si>
    <t>an incense box; a censer</t>
  </si>
  <si>
    <t>ACERRAE/N</t>
  </si>
  <si>
    <t>Acerrae, town in the interior of Campania</t>
  </si>
  <si>
    <t>A town in the interior of Campania</t>
  </si>
  <si>
    <t>ACERSECOMES</t>
  </si>
  <si>
    <t>ACERVATIM</t>
  </si>
  <si>
    <t>ACERVO</t>
  </si>
  <si>
    <t>ACERVVS</t>
  </si>
  <si>
    <t>acervus –ī m.</t>
  </si>
  <si>
    <t>heap, pile</t>
  </si>
  <si>
    <t>ACESCO</t>
  </si>
  <si>
    <t>ACESTA/N</t>
  </si>
  <si>
    <t>Acesta –ae f.</t>
  </si>
  <si>
    <t>Acesta</t>
  </si>
  <si>
    <t>Acesta, a town in Sicily, named after Acestes</t>
  </si>
  <si>
    <t>ACESTENSES/N</t>
  </si>
  <si>
    <t>ACESTES/N</t>
  </si>
  <si>
    <t>Acestēs –ae m.</t>
  </si>
  <si>
    <t>Acestes</t>
  </si>
  <si>
    <t>Acestes or Segestus, the son of Crimisus, a Sicilian river god; Egesta or Segesta, a Trojan woman</t>
  </si>
  <si>
    <t>ACETABVLVM</t>
  </si>
  <si>
    <t>ACETVM</t>
  </si>
  <si>
    <t>ACHA/N1</t>
  </si>
  <si>
    <t>Acha, a Sister</t>
  </si>
  <si>
    <t>Acha, Sister of Edwin 2 of Northumbria; king Oswald 1's mother</t>
  </si>
  <si>
    <t>ACHAEMENIDES/N</t>
  </si>
  <si>
    <t>Achaemenidēs –ae m.</t>
  </si>
  <si>
    <t>Achaemenides</t>
  </si>
  <si>
    <t>Achaemenides, a companion of Ulysses</t>
  </si>
  <si>
    <t>ACHAEVS/N</t>
  </si>
  <si>
    <t>ACHAIA/N</t>
  </si>
  <si>
    <t>Achaia or Achāïa –ae f.</t>
  </si>
  <si>
    <t>Achaea</t>
  </si>
  <si>
    <t>Achaea, a province in Greece</t>
  </si>
  <si>
    <t>ACHAICVS/A</t>
  </si>
  <si>
    <t>Achāicus or Achāius –a –um</t>
  </si>
  <si>
    <t>of Achaia; Achaean; Greek</t>
  </si>
  <si>
    <t>of Achaia; Achaean; Greek (&gt; Achaia)</t>
  </si>
  <si>
    <t>ACHAIS/A</t>
  </si>
  <si>
    <t>Achāis –idis or –idos</t>
  </si>
  <si>
    <t>Greek</t>
  </si>
  <si>
    <t>Greek, Grecian</t>
  </si>
  <si>
    <t>ACHATES/N</t>
  </si>
  <si>
    <t>Achātēs –ae m.</t>
  </si>
  <si>
    <t>Achates</t>
  </si>
  <si>
    <t>Achates, a companion of Aeneas</t>
  </si>
  <si>
    <t>ACHELOIVS/A</t>
  </si>
  <si>
    <t>Acheloius –a –um</t>
  </si>
  <si>
    <t>The river of Achelous</t>
  </si>
  <si>
    <t>Pertaining to the river Achelous</t>
  </si>
  <si>
    <t>ACHELOVS/N</t>
  </si>
  <si>
    <t>Achelōus –ī m.</t>
  </si>
  <si>
    <t>Achelous, a river</t>
  </si>
  <si>
    <t>Achelous, River of Middle Greece; the river–god Achelous </t>
  </si>
  <si>
    <t>ACHERON/N</t>
  </si>
  <si>
    <t>Acherōn –ontis m.</t>
  </si>
  <si>
    <t>Acheron</t>
  </si>
  <si>
    <t>the Acheron, a river of Hades; the lower world</t>
  </si>
  <si>
    <t>ACHILLES/N</t>
  </si>
  <si>
    <t>Achillēs –is m.</t>
  </si>
  <si>
    <t>Achilles (name)</t>
  </si>
  <si>
    <t>ACHILLEVS/A</t>
  </si>
  <si>
    <t>Achillēus –a –um</t>
  </si>
  <si>
    <t>of Achilles; Achillean</t>
  </si>
  <si>
    <t>ACHIVI/N</t>
  </si>
  <si>
    <t>Achīvī –ōrum m. pl.</t>
  </si>
  <si>
    <t>Aecheans</t>
  </si>
  <si>
    <t>ACHIVVS/A</t>
  </si>
  <si>
    <t>Achīvus –a –um</t>
  </si>
  <si>
    <t>Achaean; Greek</t>
  </si>
  <si>
    <t>Achaean; Greek; pl. subst., the Greeks</t>
  </si>
  <si>
    <t>ACHRADINA/N</t>
  </si>
  <si>
    <t>ACIDALIA/N</t>
  </si>
  <si>
    <t>Acīdalius –a –um</t>
  </si>
  <si>
    <t>Acidalian; pertaining to Venus</t>
  </si>
  <si>
    <t>pertaining to Venus; Acidalian (&gt; Acidalia, an appellation of Venus, derived from the name of a fountain in Boeotia)</t>
  </si>
  <si>
    <t>ACIDVS</t>
  </si>
  <si>
    <t>acidus –a –um</t>
  </si>
  <si>
    <t>sour</t>
  </si>
  <si>
    <t>sour, acid, tart</t>
  </si>
  <si>
    <t>ACIES</t>
  </si>
  <si>
    <t>aciēs aciēī f.</t>
  </si>
  <si>
    <t>edge; line of battle</t>
  </si>
  <si>
    <t>sharp edge; keennes; battle line</t>
  </si>
  <si>
    <t>1_5</t>
  </si>
  <si>
    <t>ACILIA/N</t>
  </si>
  <si>
    <t>Acilia –ae</t>
  </si>
  <si>
    <t xml:space="preserve">Acilia </t>
  </si>
  <si>
    <t>Acilia</t>
  </si>
  <si>
    <t>ACILIVS/A</t>
  </si>
  <si>
    <t>Acīlius –a –um</t>
  </si>
  <si>
    <t xml:space="preserve">Achilius </t>
  </si>
  <si>
    <t>Achilius (a name)</t>
  </si>
  <si>
    <t>ACILIVS/N</t>
  </si>
  <si>
    <t>ACINA/1</t>
  </si>
  <si>
    <t>ACINACES</t>
  </si>
  <si>
    <t>acīnacēs –is m.</t>
  </si>
  <si>
    <t>scimitar, short sabre</t>
  </si>
  <si>
    <t>the short sabre of the Persians, Medes, and Scythians, a scimitar</t>
  </si>
  <si>
    <t>ACINVM</t>
  </si>
  <si>
    <t>ACINVS</t>
  </si>
  <si>
    <t>acinus –ī m.</t>
  </si>
  <si>
    <t>grape</t>
  </si>
  <si>
    <t>ACIPENSER</t>
  </si>
  <si>
    <t>ACLYS</t>
  </si>
  <si>
    <t>aclys aclydis f.</t>
  </si>
  <si>
    <t>dart with thong on its shaft</t>
  </si>
  <si>
    <t>a dart with a thong on its shaft</t>
  </si>
  <si>
    <t>ACME/N</t>
  </si>
  <si>
    <t>Acmē –ēs f.</t>
  </si>
  <si>
    <t>Acme (name)</t>
  </si>
  <si>
    <t>Acme, woman's name (Gk. flower, pinnacle)</t>
  </si>
  <si>
    <t>ACMON/N</t>
  </si>
  <si>
    <t>Acmōn –onis m.</t>
  </si>
  <si>
    <t>Acmon</t>
  </si>
  <si>
    <t>Acmon, a Trojan</t>
  </si>
  <si>
    <t>ACOENONOETVS</t>
  </si>
  <si>
    <t>ACOETES/N</t>
  </si>
  <si>
    <t>Acoetēs –is m.</t>
  </si>
  <si>
    <t>Acoetes</t>
  </si>
  <si>
    <t>Acoetes, the armor–bearer of Evander</t>
  </si>
  <si>
    <t>ACONITVM</t>
  </si>
  <si>
    <t>aconītum –ī n.</t>
  </si>
  <si>
    <t>wolf's–bane (a poisonous plant)</t>
  </si>
  <si>
    <t>a poisonous plant, wolf's–bane, monk's–hood, aconite</t>
  </si>
  <si>
    <t>ACONTEVS/N</t>
  </si>
  <si>
    <t>Aconteus –eī m.</t>
  </si>
  <si>
    <t>Aconteus</t>
  </si>
  <si>
    <t>Aconteus, a Latin warrior</t>
  </si>
  <si>
    <t>ACOSMOS</t>
  </si>
  <si>
    <t>ACQVIESCO</t>
  </si>
  <si>
    <t>adquiēscō adquiescere adquiēvī adquietus</t>
  </si>
  <si>
    <t>to rest, repose</t>
  </si>
  <si>
    <t>to become quiet, come to rest</t>
  </si>
  <si>
    <t>ACQVIRO</t>
  </si>
  <si>
    <t>adquīrō –ere –quīsīvī –quīsītus</t>
  </si>
  <si>
    <t>to seek in addition</t>
  </si>
  <si>
    <t>to seek in addition; gain (&gt; ad and quaero)</t>
  </si>
  <si>
    <t>ACQVISITIO</t>
  </si>
  <si>
    <t>ACRAGAS/N</t>
  </si>
  <si>
    <t>Acragās –antis m.</t>
  </si>
  <si>
    <t>Acragas</t>
  </si>
  <si>
    <t>Agrigentum, a city on the southern coast of Sicily, now Girgenti</t>
  </si>
  <si>
    <t>ACRATVS/N</t>
  </si>
  <si>
    <t>Acrātus –ī m.</t>
  </si>
  <si>
    <t xml:space="preserve">Acratus </t>
  </si>
  <si>
    <t>Acratus (a name)</t>
  </si>
  <si>
    <t>ACRIMONIA</t>
  </si>
  <si>
    <t>ACRISIONEVS/A</t>
  </si>
  <si>
    <t>Ācrisiōnēus –a –um</t>
  </si>
  <si>
    <t>pertaining to Acrisione or Danae</t>
  </si>
  <si>
    <t>pertaining to Acrisione or Danaë, daughter of Acrisius; Acrisonean (&gt; Acrisione)</t>
  </si>
  <si>
    <t>ACRISIVS/N</t>
  </si>
  <si>
    <t>Ācrisius –iī m.</t>
  </si>
  <si>
    <t>Acrisius</t>
  </si>
  <si>
    <t>ACRITER</t>
  </si>
  <si>
    <t>ācriter acrius acerrimē</t>
  </si>
  <si>
    <t>sharply, piercingly</t>
  </si>
  <si>
    <t>sharply, fiercely</t>
  </si>
  <si>
    <t>ACRITVDO</t>
  </si>
  <si>
    <t>ACROAMA</t>
  </si>
  <si>
    <t>ACROASIS</t>
  </si>
  <si>
    <t>ACROBATICOS</t>
  </si>
  <si>
    <t>ACROLITHVS</t>
  </si>
  <si>
    <t>ACRON/N</t>
  </si>
  <si>
    <t>Ācrōn –ōnis m.</t>
  </si>
  <si>
    <t>Acron</t>
  </si>
  <si>
    <t>Acron, a Greek warrior</t>
  </si>
  <si>
    <t>ACROPODIVM</t>
  </si>
  <si>
    <t>acropodium –iī n.</t>
  </si>
  <si>
    <t>the pedestal of a statue</t>
  </si>
  <si>
    <t>ACROTERIVM</t>
  </si>
  <si>
    <t>ACRVM</t>
  </si>
  <si>
    <t>ācra –ōrum n. and –ae f.</t>
  </si>
  <si>
    <t>promontory</t>
  </si>
  <si>
    <t>ACTA</t>
  </si>
  <si>
    <t>acta –ae f.</t>
  </si>
  <si>
    <t>the seashore</t>
  </si>
  <si>
    <t>the seashore; beach, shore</t>
  </si>
  <si>
    <t>ACTAEON/N</t>
  </si>
  <si>
    <t>Actaeōn –ōnis m.</t>
  </si>
  <si>
    <t>Actaeon</t>
  </si>
  <si>
    <t>Actaeon, a grandson of Cadmnus</t>
  </si>
  <si>
    <t>ACTAEVS/A</t>
  </si>
  <si>
    <t>Actaeus –a –um</t>
  </si>
  <si>
    <t>pertaining to Attica, Attic, Athenian</t>
  </si>
  <si>
    <t>ACTIACVS/A</t>
  </si>
  <si>
    <t>Actiācus –a –um</t>
  </si>
  <si>
    <t>ACTIACVS/N</t>
  </si>
  <si>
    <t>ACTIAS/A</t>
  </si>
  <si>
    <t>Actias –adis</t>
  </si>
  <si>
    <t>Attic, Athenian</t>
  </si>
  <si>
    <t>of Actium</t>
  </si>
  <si>
    <t>ACTIO</t>
  </si>
  <si>
    <t>actiō actiōnis f.</t>
  </si>
  <si>
    <t>ACTITO</t>
  </si>
  <si>
    <t>ACTIVITAS</t>
  </si>
  <si>
    <t>ACTIVS</t>
  </si>
  <si>
    <t>ACTIVS/A</t>
  </si>
  <si>
    <t>Actius –a –um</t>
  </si>
  <si>
    <t>pertaining to Actium</t>
  </si>
  <si>
    <t>Pertaining to Actium, a promontory and town of Epirus, celebrated as the scene of the decisive victory of Augustus over Antony and Cleopatra, in B.C. 31; Actian (&gt; Actium)</t>
  </si>
  <si>
    <t>ACTIVVS</t>
  </si>
  <si>
    <t>ACTOR</t>
  </si>
  <si>
    <t>actor –ōris m.</t>
  </si>
  <si>
    <t>a performer, accuser, speaker</t>
  </si>
  <si>
    <t>an agent, doer, performer, actor; accuser, plaintiff; speaker</t>
  </si>
  <si>
    <t>ACTOR/N</t>
  </si>
  <si>
    <t>Actor –oris m.</t>
  </si>
  <si>
    <t>Actor</t>
  </si>
  <si>
    <t>Actor, a Trojan; Actor, an Auruncian</t>
  </si>
  <si>
    <t>ACTVARIA</t>
  </si>
  <si>
    <t>ACTVARIVS/1</t>
  </si>
  <si>
    <t>ACTVARIVS/2</t>
  </si>
  <si>
    <t>āctuārius –a –um</t>
  </si>
  <si>
    <t>easily driven, swift</t>
  </si>
  <si>
    <t>ACTVM</t>
  </si>
  <si>
    <t>ACTVOSVS</t>
  </si>
  <si>
    <t>ACTVS/1</t>
  </si>
  <si>
    <t>āctus –ūs m.</t>
  </si>
  <si>
    <t>driving or impelling</t>
  </si>
  <si>
    <t>a driving or impelling; speed, swift descent (&gt; ago)</t>
  </si>
  <si>
    <t>ACTVS/2</t>
  </si>
  <si>
    <t>ACTVTVM</t>
  </si>
  <si>
    <t>āctūtum</t>
  </si>
  <si>
    <t>promptly, immediately</t>
  </si>
  <si>
    <t>promptly, immediately (&gt; actus)</t>
  </si>
  <si>
    <t>ACVLEATVS</t>
  </si>
  <si>
    <t>ACVLEVS</t>
  </si>
  <si>
    <t>aculeus –ī m.</t>
  </si>
  <si>
    <t>a sting</t>
  </si>
  <si>
    <t>a sting, a sharp remark</t>
  </si>
  <si>
    <t>ACVMEN</t>
  </si>
  <si>
    <t>acūmen acūminis n.</t>
  </si>
  <si>
    <t>point</t>
  </si>
  <si>
    <t>ACVO</t>
  </si>
  <si>
    <t>acuō –ere –uī –ūtus</t>
  </si>
  <si>
    <t>to make pointed</t>
  </si>
  <si>
    <t>to make pointed; to sharpen, whet; stimulate, provoke; incite, rouse</t>
  </si>
  <si>
    <t>ACVS/1</t>
  </si>
  <si>
    <t>ACVS/2</t>
  </si>
  <si>
    <t>ACVS/3</t>
  </si>
  <si>
    <t>acus –ūs m.</t>
  </si>
  <si>
    <t>ACVTVLVS</t>
  </si>
  <si>
    <t>ACVTVM</t>
  </si>
  <si>
    <t>ACVTVS</t>
  </si>
  <si>
    <t>acūtus –a –um</t>
  </si>
  <si>
    <t>AD/2</t>
  </si>
  <si>
    <t>ad</t>
  </si>
  <si>
    <t>to, up to, towards</t>
  </si>
  <si>
    <t>toward, to; for the purpose of (+ acc.)</t>
  </si>
  <si>
    <t>ADACTVS</t>
  </si>
  <si>
    <t>ADAEQVO</t>
  </si>
  <si>
    <t>adaequō –āre</t>
  </si>
  <si>
    <t>to make equal</t>
  </si>
  <si>
    <t>to make equal, equalize, level with</t>
  </si>
  <si>
    <t>ADAGGERO/1</t>
  </si>
  <si>
    <t>ADAM/N</t>
  </si>
  <si>
    <t>Adam (indecl.) m.</t>
  </si>
  <si>
    <t>Adam</t>
  </si>
  <si>
    <t>ADAMANDO</t>
  </si>
  <si>
    <t>ADAMANTINVS</t>
  </si>
  <si>
    <t>ADAMAS</t>
  </si>
  <si>
    <t>adamās –antis m.</t>
  </si>
  <si>
    <t>that which cannot be overcome</t>
  </si>
  <si>
    <t>that which cannot be overcome; the hardest iron, steel, adamant</t>
  </si>
  <si>
    <t>ADAMASTVS/N</t>
  </si>
  <si>
    <t>Adamastus –ī m.</t>
  </si>
  <si>
    <t>Adamastus</t>
  </si>
  <si>
    <t>Adamastus, the father of Achaemenides</t>
  </si>
  <si>
    <t>ADAMO</t>
  </si>
  <si>
    <t>adamō adamāre –āvī –ātum</t>
  </si>
  <si>
    <t>to fall in love</t>
  </si>
  <si>
    <t>ADAPERIO</t>
  </si>
  <si>
    <t>adaperiō –aperīre –aperuī –apertum</t>
  </si>
  <si>
    <t>to open fully</t>
  </si>
  <si>
    <t>ADAREO</t>
  </si>
  <si>
    <t>ADAVCTVS</t>
  </si>
  <si>
    <t>ADAVGEO</t>
  </si>
  <si>
    <t>ADAVGESCO</t>
  </si>
  <si>
    <t>ADAVGMEN</t>
  </si>
  <si>
    <t>ADBIBO/2</t>
  </si>
  <si>
    <t>ADDA/N2</t>
  </si>
  <si>
    <t>Adda, a Priest</t>
  </si>
  <si>
    <t>Adda, Priest of Peada 1 of Mercia</t>
  </si>
  <si>
    <t>ADDECET</t>
  </si>
  <si>
    <t>ADDENSEO</t>
  </si>
  <si>
    <t>addēnseō –ēre and addēnsō –āre</t>
  </si>
  <si>
    <t>to make compact</t>
  </si>
  <si>
    <t>to make compact; close up</t>
  </si>
  <si>
    <t>ADDEXTRAM</t>
  </si>
  <si>
    <t>ad dextram</t>
  </si>
  <si>
    <t>the right</t>
  </si>
  <si>
    <t>ADDI/N1</t>
  </si>
  <si>
    <t>Addi, a Comes</t>
  </si>
  <si>
    <t>Addi, Comes who knew John 18 of Beverley</t>
  </si>
  <si>
    <t>ADDICO/2</t>
  </si>
  <si>
    <t>addīcō –ere –dīxī –dictus</t>
  </si>
  <si>
    <t>ADDICTIO</t>
  </si>
  <si>
    <t>ADDISCO</t>
  </si>
  <si>
    <t xml:space="preserve">addiscō addiscere addidicī — </t>
  </si>
  <si>
    <t>to learn in addition</t>
  </si>
  <si>
    <t>to learn in addition, gain knowledge of</t>
  </si>
  <si>
    <t>ADDITAMENTVM</t>
  </si>
  <si>
    <t>ADDO</t>
  </si>
  <si>
    <t>addō addere addidī additus</t>
  </si>
  <si>
    <t>to give to</t>
  </si>
  <si>
    <t>to add, insert, bring/attach to, say in addition; increase; impart; associate</t>
  </si>
  <si>
    <t>ADDOCEO</t>
  </si>
  <si>
    <t>ADDVBITO</t>
  </si>
  <si>
    <t>to entertain a doubt, hesitate</t>
  </si>
  <si>
    <t>to entertain a doubt, incline to doubt, hesitate, be uncertain</t>
  </si>
  <si>
    <t>ADDVCO</t>
  </si>
  <si>
    <t>addūcō adducere addūxī adductus</t>
  </si>
  <si>
    <t>to lead to, induce</t>
  </si>
  <si>
    <t>to lead up/to/away; bring up/to; persuade, induce; lead, bring; contract, tighten</t>
  </si>
  <si>
    <t>ADDVCTVS</t>
  </si>
  <si>
    <t>ADEDO/2</t>
  </si>
  <si>
    <t>adedō –ere –ēdī –ēsum</t>
  </si>
  <si>
    <t>to consume</t>
  </si>
  <si>
    <t>to eat away, gnaw at, consume</t>
  </si>
  <si>
    <t>ADEMO</t>
  </si>
  <si>
    <t>ADEMPTIO</t>
  </si>
  <si>
    <t>ADEO/1</t>
  </si>
  <si>
    <t>adeō adīre adīvī/adiī aditus</t>
  </si>
  <si>
    <t>to go to</t>
  </si>
  <si>
    <t>to approach; attack; visit, address; undertake; take possession (inheritance)</t>
  </si>
  <si>
    <t>ADEO/2</t>
  </si>
  <si>
    <t>adeō</t>
  </si>
  <si>
    <t>such a degree, so</t>
  </si>
  <si>
    <t>such a point; precisely, exactly; thus far; indeed, truly; even</t>
  </si>
  <si>
    <t>ADEPS</t>
  </si>
  <si>
    <t>ADEQVITO</t>
  </si>
  <si>
    <t>adequitō adequitāre adequitāvī adequitātus</t>
  </si>
  <si>
    <t>to ride up (to)</t>
  </si>
  <si>
    <t>ADHAEREO</t>
  </si>
  <si>
    <t>adhaereō adhaerēre adhaesī –––</t>
  </si>
  <si>
    <t>to adhere, stick to</t>
  </si>
  <si>
    <t>ADHAERESCO</t>
  </si>
  <si>
    <t>adhaerēscō –adhaerēscere –adhaesī –(adhaesum)</t>
  </si>
  <si>
    <t>to stick</t>
  </si>
  <si>
    <t>to cleave, stick, adhere</t>
  </si>
  <si>
    <t>ADHAESVS</t>
  </si>
  <si>
    <t>ADHIBEO</t>
  </si>
  <si>
    <t>adhibeō adhibēre adhibuī adhibitus</t>
  </si>
  <si>
    <t>to apply</t>
  </si>
  <si>
    <t>to summon, invite, bring in; consult; put, add; use, employ, apply; hold out to</t>
  </si>
  <si>
    <t>ADHINNIO</t>
  </si>
  <si>
    <t>ADHORTATIO</t>
  </si>
  <si>
    <t>ADHORTATOR</t>
  </si>
  <si>
    <t>ADHORTOR</t>
  </si>
  <si>
    <t>adhortor –ārī –ātus sum</t>
  </si>
  <si>
    <t>to urge on</t>
  </si>
  <si>
    <t>ADHVC</t>
  </si>
  <si>
    <t>adhūc</t>
  </si>
  <si>
    <t>thus far, till now, to this point; hitherto; yet, as yet; still; besides</t>
  </si>
  <si>
    <t>ADIABENI/N</t>
  </si>
  <si>
    <t>Adiabēnī –ōrum m.</t>
  </si>
  <si>
    <t>Adiabeni, inhabitants of northern Syria</t>
  </si>
  <si>
    <t>ADIABENVS/A</t>
  </si>
  <si>
    <t>Adiabēnus –a –um</t>
  </si>
  <si>
    <t>pertaining to the Adiabeni</t>
  </si>
  <si>
    <t>2_2</t>
  </si>
  <si>
    <t>ADIACEO</t>
  </si>
  <si>
    <t>adiaceō adiacēre — —</t>
  </si>
  <si>
    <t>to lie near</t>
  </si>
  <si>
    <t>to lie at, lie near, adjoin, border upon, touch, bound</t>
  </si>
  <si>
    <t>ADIANVAM</t>
  </si>
  <si>
    <t>ad iānuam</t>
  </si>
  <si>
    <t>at the door</t>
  </si>
  <si>
    <t>ADIATVANVS/N</t>
  </si>
  <si>
    <t>Adiatunnus –ī m.</t>
  </si>
  <si>
    <t>chief of the Sotiates</t>
  </si>
  <si>
    <t>ADICIO</t>
  </si>
  <si>
    <t>adiciō adicere adiēcī adiectus</t>
  </si>
  <si>
    <t>to throw to</t>
  </si>
  <si>
    <t>to throw at, add</t>
  </si>
  <si>
    <t>ADICO/2</t>
  </si>
  <si>
    <t>ADIECTIO</t>
  </si>
  <si>
    <t>ADIECTVS</t>
  </si>
  <si>
    <t>adiectus –ūs m.</t>
  </si>
  <si>
    <t>an addition, application</t>
  </si>
  <si>
    <t>an addition; an adding or applying to</t>
  </si>
  <si>
    <t>ADIGO</t>
  </si>
  <si>
    <t>adigō adigere adēgī adāctus</t>
  </si>
  <si>
    <t>to drive to, force to</t>
  </si>
  <si>
    <t>to drive to, compel</t>
  </si>
  <si>
    <t>ADIMO</t>
  </si>
  <si>
    <t>adimō adimere adēmī adēmptus</t>
  </si>
  <si>
    <t>to take away</t>
  </si>
  <si>
    <t>to withdraw, take away, carry off; castrate; deprive, steal, seize; annul; rescue</t>
  </si>
  <si>
    <t>ADIMPLEO</t>
  </si>
  <si>
    <t xml:space="preserve">adimpleō adimplēre –ēvī –ētum </t>
  </si>
  <si>
    <t xml:space="preserve">to fill up with, fulfill </t>
  </si>
  <si>
    <t xml:space="preserve">to fill up with, fill full; fulfill </t>
  </si>
  <si>
    <t>ADINDO</t>
  </si>
  <si>
    <t>ADINVICEM</t>
  </si>
  <si>
    <t>adinvicem</t>
  </si>
  <si>
    <t>by turns, in turn, one after another, alternately</t>
  </si>
  <si>
    <t>ADIPATVM</t>
  </si>
  <si>
    <t>ADIPES</t>
  </si>
  <si>
    <t>ADIPISCOR</t>
  </si>
  <si>
    <t>adipīscor adipiscī adeptus sum</t>
  </si>
  <si>
    <t>to come to; obtain</t>
  </si>
  <si>
    <t>to gain, secure, win, obtain;  arrive at, come up to/into; inherit; overtake</t>
  </si>
  <si>
    <t>ADITIALIS</t>
  </si>
  <si>
    <t>ADITVS</t>
  </si>
  <si>
    <t>aditus aditūs m.</t>
  </si>
  <si>
    <t>an approach, access</t>
  </si>
  <si>
    <t>approach, access; attack; entrance; chance, opportunity, means, way; beginning</t>
  </si>
  <si>
    <t>ADIVDICO</t>
  </si>
  <si>
    <t>adiūdicō adiūdicāre</t>
  </si>
  <si>
    <t>to award, judge</t>
  </si>
  <si>
    <t>to make a judicial award, grant, award, adjudge</t>
  </si>
  <si>
    <t>ADIVMENTVM</t>
  </si>
  <si>
    <t>adiūmentum –ī n.</t>
  </si>
  <si>
    <t>aid, assistance</t>
  </si>
  <si>
    <t>a means of helping, help, aid, support, assistance</t>
  </si>
  <si>
    <t>ADIVNCTIO</t>
  </si>
  <si>
    <t>ADIVNCTVM</t>
  </si>
  <si>
    <t>ADIVNGO</t>
  </si>
  <si>
    <t>adiungō adiungere adiūnxī adiūnctus</t>
  </si>
  <si>
    <t>to join to, connect</t>
  </si>
  <si>
    <t>to add, attach, join to, add to, support; apply to; harness, yoke; direct; confer</t>
  </si>
  <si>
    <t>ADIVRO</t>
  </si>
  <si>
    <t>adiūrō adiūrāre adiūrāvī adiūrātus</t>
  </si>
  <si>
    <t>to swear by</t>
  </si>
  <si>
    <t>to swear by, with acc. of the thing sworn by</t>
  </si>
  <si>
    <t>ADIVTO</t>
  </si>
  <si>
    <t>ADIVTOR/1</t>
  </si>
  <si>
    <t>adiūtor –ōris m.</t>
  </si>
  <si>
    <t>a helper</t>
  </si>
  <si>
    <t>a helper, assistant, confederate</t>
  </si>
  <si>
    <t>ADIVTOR/2</t>
  </si>
  <si>
    <t>ADIVTORIVM</t>
  </si>
  <si>
    <t>adiūtōrium –ī n.</t>
  </si>
  <si>
    <t>help, aid</t>
  </si>
  <si>
    <t xml:space="preserve">help, aid, assistance, support </t>
  </si>
  <si>
    <t>ADIVTRIX</t>
  </si>
  <si>
    <t xml:space="preserve">adiūtrīx –īcis f. </t>
  </si>
  <si>
    <t>a female assistant</t>
  </si>
  <si>
    <t>ADIVVO</t>
  </si>
  <si>
    <t>adiuvō adiuvāre adiūvī adiūvatus</t>
  </si>
  <si>
    <t>to help, assist, support</t>
  </si>
  <si>
    <t>to help, aid, abet, encourage, favor; cherish, sustain; be of use, be profitable</t>
  </si>
  <si>
    <t>ADMATVRO</t>
  </si>
  <si>
    <t>admātūrō –admātūrāre</t>
  </si>
  <si>
    <t>to mature</t>
  </si>
  <si>
    <t>to bring to maturity</t>
  </si>
  <si>
    <t>ADMETA/N</t>
  </si>
  <si>
    <t>Admēta –ae f.</t>
  </si>
  <si>
    <t>Admete</t>
  </si>
  <si>
    <t>ADMETIOR</t>
  </si>
  <si>
    <t>ADMETVS/N</t>
  </si>
  <si>
    <t>Admētus –ī m.</t>
  </si>
  <si>
    <t>Admetus (a name)</t>
  </si>
  <si>
    <t>Admetus, a name, e.g. husband of Alcestis</t>
  </si>
  <si>
    <t>ADMINICVLVM</t>
  </si>
  <si>
    <t>ADMINISTER</t>
  </si>
  <si>
    <t>administer administrī m.</t>
  </si>
  <si>
    <t>assistant, henchman</t>
  </si>
  <si>
    <t>ADMINISTRA</t>
  </si>
  <si>
    <t>administra –ae f.</t>
  </si>
  <si>
    <t>a female assistant, handmaid</t>
  </si>
  <si>
    <t>ADMINISTRATIO</t>
  </si>
  <si>
    <t xml:space="preserve">administrātiō administrātiōnis f. </t>
  </si>
  <si>
    <t>management, administration</t>
  </si>
  <si>
    <t>management, administration; official charge</t>
  </si>
  <si>
    <t>ADMINISTRO</t>
  </si>
  <si>
    <t>administrō administrāre administrāvī administrātus</t>
  </si>
  <si>
    <t>to help, assist</t>
  </si>
  <si>
    <t>to administer, manage, direct; assist; operate, conduct; maneuver (ship); bestow</t>
  </si>
  <si>
    <t>ADMIRABILIS</t>
  </si>
  <si>
    <t>admīrābilis –e</t>
  </si>
  <si>
    <t>wonderful</t>
  </si>
  <si>
    <t>worthy of admiration, admirable, wonderful</t>
  </si>
  <si>
    <t>ADMIRATIO</t>
  </si>
  <si>
    <t>admīrātiō –ōnis f.</t>
  </si>
  <si>
    <t>admiration</t>
  </si>
  <si>
    <t>ADMIRATOR</t>
  </si>
  <si>
    <t>ADMIROR</t>
  </si>
  <si>
    <t>admīror admirārī admirātus sum</t>
  </si>
  <si>
    <t>to admire, wonder</t>
  </si>
  <si>
    <t>to admire, respect; regard with wonder, wonder at; be surprised at, be astonished</t>
  </si>
  <si>
    <t>ADMISCEO</t>
  </si>
  <si>
    <t>admisceō –ēre –miscuī –mixtus or mistus</t>
  </si>
  <si>
    <t>to mingle with</t>
  </si>
  <si>
    <t>to mingle with, with dat.; to associate, unite, join</t>
  </si>
  <si>
    <t>ADMISSIO</t>
  </si>
  <si>
    <t>ADMISSVM</t>
  </si>
  <si>
    <t>ADMITTO</t>
  </si>
  <si>
    <t>admittō admittere admīsī admīssus</t>
  </si>
  <si>
    <t>to send to, admit</t>
  </si>
  <si>
    <t>to urge on, put to a gallop; let in, admit, receive; grant, permit, let go</t>
  </si>
  <si>
    <t>ADMODERATE</t>
  </si>
  <si>
    <t>ADMODVM</t>
  </si>
  <si>
    <t>admodum</t>
  </si>
  <si>
    <t>completely, quite</t>
  </si>
  <si>
    <t>very, exceedingly, greatly, quite; excessively; just so; certainly, completely</t>
  </si>
  <si>
    <t>ADMONEO</t>
  </si>
  <si>
    <t>admoneō admonēre admonuī admonitus</t>
  </si>
  <si>
    <t>to admonish, remind</t>
  </si>
  <si>
    <t>to admonish, remind, prompt; suggest, advise, raise; persuade, urge; warn, caution</t>
  </si>
  <si>
    <t>ADMONITIO</t>
  </si>
  <si>
    <t>admonitiō –ōnis f.</t>
  </si>
  <si>
    <t>suggestion, admonition</t>
  </si>
  <si>
    <t>ADMONITOR</t>
  </si>
  <si>
    <t>ADMONITVS</t>
  </si>
  <si>
    <t>admonitus –ūs m.</t>
  </si>
  <si>
    <t>a suggestion, request</t>
  </si>
  <si>
    <t>a reminding, suggestion, request</t>
  </si>
  <si>
    <t>ADMORDEO</t>
  </si>
  <si>
    <t>to bite at</t>
  </si>
  <si>
    <t>to bite at or gnaw, to bite into</t>
  </si>
  <si>
    <t>ADMOVEO</t>
  </si>
  <si>
    <t>admoveō admovēre admōvī admōtus</t>
  </si>
  <si>
    <t>to move to, bring to</t>
  </si>
  <si>
    <t>to move, bring to</t>
  </si>
  <si>
    <t>ADMVGIO</t>
  </si>
  <si>
    <t>ADMVRMVRATIO</t>
  </si>
  <si>
    <t>admurmurātiō –ōnis f.</t>
  </si>
  <si>
    <t>a murmur</t>
  </si>
  <si>
    <t>a murmuring, murmur</t>
  </si>
  <si>
    <t>ADMVRMVRO</t>
  </si>
  <si>
    <t>ADOLEO</t>
  </si>
  <si>
    <t>adoleō –ēre –oluī –ultus</t>
  </si>
  <si>
    <t>to cause to increase</t>
  </si>
  <si>
    <t>to cause to increase; to magnify, honor, adore, worship; burn in sacrifice, offer; fire, kindle</t>
  </si>
  <si>
    <t>ADOLESCENS/2</t>
  </si>
  <si>
    <t>adulēscēns adulēscentis</t>
  </si>
  <si>
    <t>young, growing; young person</t>
  </si>
  <si>
    <t>young, youthful; "minor" (in reference to the younger of two having same name); subs: young man or woman</t>
  </si>
  <si>
    <t>ADOLESCENTIA</t>
  </si>
  <si>
    <t>adulēscentia –ae f.</t>
  </si>
  <si>
    <t>youth</t>
  </si>
  <si>
    <t>youth; the age of the adulescens, the time between the age of the puer and juvenis,</t>
  </si>
  <si>
    <t>ADOLESCENTVLVS</t>
  </si>
  <si>
    <t>adolēscentulus adulēscentulī m.</t>
  </si>
  <si>
    <t>young man</t>
  </si>
  <si>
    <t>ADOLESCO/1</t>
  </si>
  <si>
    <t>adolēscō adolescere adolēvī adultus</t>
  </si>
  <si>
    <t>grow up</t>
  </si>
  <si>
    <t>grow up, mature, reach manhood, peak; become established/strong; grow, increase</t>
  </si>
  <si>
    <t>ADOLESCO/2</t>
  </si>
  <si>
    <t>ADOMNAN/N1</t>
  </si>
  <si>
    <t>Adomnán, a Abbot</t>
  </si>
  <si>
    <t>Adomnán, Abbot of Iona, born c.628; d.704</t>
  </si>
  <si>
    <t>ADOMNAN/N2</t>
  </si>
  <si>
    <t>Adomnán, a Irishman</t>
  </si>
  <si>
    <t>Adomnán, Irishman at Coldingham</t>
  </si>
  <si>
    <t>ADONEVS/N</t>
  </si>
  <si>
    <t>Adōneus –ī m.</t>
  </si>
  <si>
    <t>Adonis (name)</t>
  </si>
  <si>
    <t>archaic Latin form of Adonis, youth loved by Venus</t>
  </si>
  <si>
    <t>ADONIS/N</t>
  </si>
  <si>
    <t>Adōnis –idis m.</t>
  </si>
  <si>
    <t>Adonis (a name)</t>
  </si>
  <si>
    <t>Adonis, a youth beloved by Venus</t>
  </si>
  <si>
    <t>ADONYAS/N</t>
  </si>
  <si>
    <t>Adonyas</t>
  </si>
  <si>
    <t>Adonyas (a name)</t>
  </si>
  <si>
    <t>ADOPERIO</t>
  </si>
  <si>
    <t>adoperiō –īre –operuī –opertus</t>
  </si>
  <si>
    <t>to cover up</t>
  </si>
  <si>
    <t>to cover up, cover</t>
  </si>
  <si>
    <t>ADOPINOR</t>
  </si>
  <si>
    <t>ADOPTATIO</t>
  </si>
  <si>
    <t>ADOPTIO</t>
  </si>
  <si>
    <t>adoptiō –ōnis f.</t>
  </si>
  <si>
    <t>adoption</t>
  </si>
  <si>
    <t>a taking or receiving of one in the place of a child; adoption</t>
  </si>
  <si>
    <t>ADOPTIVVS</t>
  </si>
  <si>
    <t>ADOPTO</t>
  </si>
  <si>
    <t>optō –optāre</t>
  </si>
  <si>
    <t>to take by choice, adopt</t>
  </si>
  <si>
    <t>to take by choice, select, choose, adopt</t>
  </si>
  <si>
    <t>ADOR</t>
  </si>
  <si>
    <t>ADOREA</t>
  </si>
  <si>
    <t>ADOREVS</t>
  </si>
  <si>
    <t>adōreus –a –um</t>
  </si>
  <si>
    <t>of fine wheat</t>
  </si>
  <si>
    <t>of spelt or fine wheat (&gt; ador, spelt)</t>
  </si>
  <si>
    <t>ADORIOR</t>
  </si>
  <si>
    <t>adorior adorīrī adortus sum</t>
  </si>
  <si>
    <t>to attack; attempt</t>
  </si>
  <si>
    <t>to assail, assault, attack, rise against (military/political/plague); accost, address, improperly influence; undertake, try, attempt, come to grips; begin, set to work</t>
  </si>
  <si>
    <t>ADORNO</t>
  </si>
  <si>
    <t>adōrnō –ōrnāre</t>
  </si>
  <si>
    <t>to furnish, equip</t>
  </si>
  <si>
    <t>to provide, furnish, fit out, equip, make ready</t>
  </si>
  <si>
    <t>ADORO</t>
  </si>
  <si>
    <t>adōrō adōrāre adōrāvī adōrātus</t>
  </si>
  <si>
    <t>to pray to; supplicate, worship, adore</t>
  </si>
  <si>
    <t>ADPVELLAS</t>
  </si>
  <si>
    <t>ad puellās</t>
  </si>
  <si>
    <t>toward the girls</t>
  </si>
  <si>
    <t>ADRASTVS/N</t>
  </si>
  <si>
    <t>Adrastus –ī m.</t>
  </si>
  <si>
    <t xml:space="preserve">Adrastus </t>
  </si>
  <si>
    <t>Adrastus, king of Argos</t>
  </si>
  <si>
    <t>ADVATICI/N</t>
  </si>
  <si>
    <t xml:space="preserve">Aduatucī –ōrum m. </t>
  </si>
  <si>
    <t>a tribe of the Belgae</t>
  </si>
  <si>
    <t>a tribe of the Belgae (originally Germans) living on the west bank of the Meuse</t>
  </si>
  <si>
    <t>ADVATVCA/N</t>
  </si>
  <si>
    <t>Aduatuca –ae f.</t>
  </si>
  <si>
    <t>a fortress of the Eburones</t>
  </si>
  <si>
    <t>a fortress of the Eburones. near the Meuse</t>
  </si>
  <si>
    <t>ADVECTICIVS</t>
  </si>
  <si>
    <t>ADVECTO</t>
  </si>
  <si>
    <t>ADVECTOR</t>
  </si>
  <si>
    <t>ADVECTVS</t>
  </si>
  <si>
    <t>ADVEHO</t>
  </si>
  <si>
    <t>advehō –ere –vexī –vectus</t>
  </si>
  <si>
    <t>to carry or convey to</t>
  </si>
  <si>
    <t>to carry or convey to; (pass.), advehi, sail to; foll. by acc.</t>
  </si>
  <si>
    <t>ADVEHOR</t>
  </si>
  <si>
    <t>ADVELO</t>
  </si>
  <si>
    <t>advēlō advēlāre advēlāvī advēlātus</t>
  </si>
  <si>
    <t>to veil</t>
  </si>
  <si>
    <t>to veil; wreathe, encircle, crown</t>
  </si>
  <si>
    <t>ADVENA</t>
  </si>
  <si>
    <t>advena –ae m./f.</t>
  </si>
  <si>
    <t>new comer</t>
  </si>
  <si>
    <t>a new comer; a stranger, foreigner; adj., foreign (&gt; advenio)</t>
  </si>
  <si>
    <t>ADVENIO</t>
  </si>
  <si>
    <t>adveniō advenīre advēnī adventus</t>
  </si>
  <si>
    <t>to arrive</t>
  </si>
  <si>
    <t>ADVENTICIVM</t>
  </si>
  <si>
    <t>ADVENTICIVS</t>
  </si>
  <si>
    <t>adventīcius –a –um</t>
  </si>
  <si>
    <t>foreign, accidental, acquired without one's own effort</t>
  </si>
  <si>
    <t>foreign, strange, accidental, acquired without one's own effort</t>
  </si>
  <si>
    <t>ADVENTO</t>
  </si>
  <si>
    <t>adventō adventāre adventāvī adventātus</t>
  </si>
  <si>
    <t>to come rapidly nearer</t>
  </si>
  <si>
    <t>to come rapidly nearer; to approach, draw near (&gt; advenio)</t>
  </si>
  <si>
    <t>ADVENTVS</t>
  </si>
  <si>
    <t>adventus adventūs m.</t>
  </si>
  <si>
    <t>an arrival</t>
  </si>
  <si>
    <t>arrival, approach; visit, appearance, advent; ripening; invasion, incursion</t>
  </si>
  <si>
    <t>ADVERRO</t>
  </si>
  <si>
    <t>ADVERSARIVS/2</t>
  </si>
  <si>
    <t>adversārius –a –um</t>
  </si>
  <si>
    <t>turned towards, opposed</t>
  </si>
  <si>
    <t>ADVERSO</t>
  </si>
  <si>
    <t>adversō adversāre</t>
  </si>
  <si>
    <t>to turn to a thing</t>
  </si>
  <si>
    <t>ADVERSOR</t>
  </si>
  <si>
    <t>adversor –ātus sum</t>
  </si>
  <si>
    <t>to be against</t>
  </si>
  <si>
    <t>to be against; to oppose (&gt; adverto)</t>
  </si>
  <si>
    <t>ADVERSVM</t>
  </si>
  <si>
    <t>adversum –ī n.</t>
  </si>
  <si>
    <t>the opposite direction</t>
  </si>
  <si>
    <t>ADVERSVS/1</t>
  </si>
  <si>
    <t>adversus –a –um</t>
  </si>
  <si>
    <t>opposed; opposite; towards</t>
  </si>
  <si>
    <t>towards, opposite, directly facing; opposed, adverse, hostile, unfavorable, in opposition</t>
  </si>
  <si>
    <t>ADVERSVS/2</t>
  </si>
  <si>
    <t>adversus or adversum</t>
  </si>
  <si>
    <t>facing, opposite, against, opposed (to) (adv. and prep. + acc.)</t>
  </si>
  <si>
    <t>facing, opposite, against, opposed (to)</t>
  </si>
  <si>
    <t>ADVERTO</t>
  </si>
  <si>
    <t>advertō advertere advertī adversum</t>
  </si>
  <si>
    <t>to turn towards</t>
  </si>
  <si>
    <t>ADVESPERASCO</t>
  </si>
  <si>
    <t>advesperāscit advesperāscere advesperāvit</t>
  </si>
  <si>
    <t>to it becomes evening</t>
  </si>
  <si>
    <t>ADVIGILO</t>
  </si>
  <si>
    <t>ad illam rūsticam</t>
  </si>
  <si>
    <t>to/toward the country house and farm</t>
  </si>
  <si>
    <t>ADVINCVLO</t>
  </si>
  <si>
    <t>advinculō –āre</t>
  </si>
  <si>
    <t>to bind, chain</t>
  </si>
  <si>
    <t>ADVIVO</t>
  </si>
  <si>
    <t>ADVLATIO</t>
  </si>
  <si>
    <t>adūlātiō –ōnis f.</t>
  </si>
  <si>
    <t>cringing flattery, adulation</t>
  </si>
  <si>
    <t>ADVLATOR</t>
  </si>
  <si>
    <t>adūlātor –ōris m.</t>
  </si>
  <si>
    <t>a syncophant</t>
  </si>
  <si>
    <t xml:space="preserve">a low, cringing flatterer, a sycophant </t>
  </si>
  <si>
    <t>ADVLATORIVS</t>
  </si>
  <si>
    <t>ADVLO</t>
  </si>
  <si>
    <t>ADVLOR</t>
  </si>
  <si>
    <t>adūlor –ūlārī –or adūlō –ūlāre</t>
  </si>
  <si>
    <t>to cling to one fawningly</t>
  </si>
  <si>
    <t>to cling to one fawningly, to fawn as a dog</t>
  </si>
  <si>
    <t>ADVLTER/1</t>
  </si>
  <si>
    <t>adulter –erī m.</t>
  </si>
  <si>
    <t>adulterer</t>
  </si>
  <si>
    <t>ADVLTER/2</t>
  </si>
  <si>
    <t>adulter adultera adulterum</t>
  </si>
  <si>
    <t>unchaste</t>
  </si>
  <si>
    <t>adulterous , unchaste, false, deceptive</t>
  </si>
  <si>
    <t>ADVLTERA</t>
  </si>
  <si>
    <t>adultera –ae f.</t>
  </si>
  <si>
    <t>an unchaste woman; a mistress</t>
  </si>
  <si>
    <t>ADVLTERINVS</t>
  </si>
  <si>
    <t>ADVLTERIVM</t>
  </si>
  <si>
    <t>adulterium adulterī(ī) n.</t>
  </si>
  <si>
    <t>adultery</t>
  </si>
  <si>
    <t>adultery; blending/mixing of different strains/ingredients; contamination</t>
  </si>
  <si>
    <t>ADVLTERO</t>
  </si>
  <si>
    <t>adulterō –adulterāre</t>
  </si>
  <si>
    <t>to commit adultery</t>
  </si>
  <si>
    <t>ADVLTVS</t>
  </si>
  <si>
    <t>adultus –a –um</t>
  </si>
  <si>
    <t>ripe, mature</t>
  </si>
  <si>
    <t>full–grown, ripe, mature</t>
  </si>
  <si>
    <t>ADVMBRATIM</t>
  </si>
  <si>
    <t>ADVMBRATIO</t>
  </si>
  <si>
    <t>ADVMBRO</t>
  </si>
  <si>
    <t>adumbrō adumbrāre adumbrāvī adumbrātum</t>
  </si>
  <si>
    <t>to cast a shadow over; represent vaguely</t>
  </si>
  <si>
    <t>to sketch in shadow, outline, represent vaguely; to cast a shadow on, to overshadow by something</t>
  </si>
  <si>
    <t>ADVNCVS</t>
  </si>
  <si>
    <t xml:space="preserve">aduncus –a –um </t>
  </si>
  <si>
    <t>hooked, bent</t>
  </si>
  <si>
    <t>bent in the manner of a hook, hooked</t>
  </si>
  <si>
    <t>ADVOCATIO</t>
  </si>
  <si>
    <t>adlocūtiō –ōnis f.</t>
  </si>
  <si>
    <t>a consoling, comforting</t>
  </si>
  <si>
    <t>ADVOCATVS</t>
  </si>
  <si>
    <t>advocātus –ī m.</t>
  </si>
  <si>
    <t>a friend who supports a party in a trial</t>
  </si>
  <si>
    <t>a friend who supports a party in a trial, an attendant, adviser; an aid, helper</t>
  </si>
  <si>
    <t>ADVOCO</t>
  </si>
  <si>
    <t>advocō advocāre advocāvī advocātus</t>
  </si>
  <si>
    <t>to summon, call</t>
  </si>
  <si>
    <t>ADVOLO/2</t>
  </si>
  <si>
    <t>advolō advolāre advolāvī advolātus</t>
  </si>
  <si>
    <t>to fly to</t>
  </si>
  <si>
    <t>to fly to, fly; hasten, run up, speed</t>
  </si>
  <si>
    <t>ADVOLVO</t>
  </si>
  <si>
    <t>advolvō –ere –volvī –volūtus</t>
  </si>
  <si>
    <t>to roll to</t>
  </si>
  <si>
    <t>to roll to; roll</t>
  </si>
  <si>
    <t>ADVRBEM</t>
  </si>
  <si>
    <t>ad urbem</t>
  </si>
  <si>
    <t>to the city</t>
  </si>
  <si>
    <t>ADVRGEO</t>
  </si>
  <si>
    <t>adurgeō –urgēre — —</t>
  </si>
  <si>
    <t>to pursue closely</t>
  </si>
  <si>
    <t>o pursue closely, to press against</t>
  </si>
  <si>
    <t>ADVRO</t>
  </si>
  <si>
    <t>adūrō –ūrere –ussī –ustum</t>
  </si>
  <si>
    <t>ADVSQVE/2</t>
  </si>
  <si>
    <t>ad ūsque</t>
  </si>
  <si>
    <t>quite to</t>
  </si>
  <si>
    <t>ADVSTVS</t>
  </si>
  <si>
    <t>ADYTVM</t>
  </si>
  <si>
    <t>adytum –ī n.</t>
  </si>
  <si>
    <t>the inaccessible</t>
  </si>
  <si>
    <t>the inaccessible; the innermost part of a temple, accessible only to the priest; a shrine, sanctuary, oracle; the interior of a tomb, or shrine of the dead</t>
  </si>
  <si>
    <t>AEACIDES/N</t>
  </si>
  <si>
    <t>Aeacidēs –ae m.</t>
  </si>
  <si>
    <t>a son or descendant of Aeacus</t>
  </si>
  <si>
    <t>a son or descendant of Aeacus; Achilles, as the grandson of Aeacus; Pyrrhus, the son of Achilles; Perseus, their descendant, king of Macedon</t>
  </si>
  <si>
    <t>AEACVS/N</t>
  </si>
  <si>
    <t>Aeacus –ī m.</t>
  </si>
  <si>
    <t>Aeacus</t>
  </si>
  <si>
    <t>AEAEVS/A</t>
  </si>
  <si>
    <t>Aeaeus –a –um</t>
  </si>
  <si>
    <t>of Aeaea (island); Aeaean or Colchian</t>
  </si>
  <si>
    <t>of Aeaea, the island of Circe; Aeaean or Colchian</t>
  </si>
  <si>
    <t>AEAS/N</t>
  </si>
  <si>
    <t>Aeās –antis m.</t>
  </si>
  <si>
    <t>river in Epirus</t>
  </si>
  <si>
    <t>AEBBE/N2</t>
  </si>
  <si>
    <t>Æbbe, a Abbess</t>
  </si>
  <si>
    <t>Æbbe, Abbess of Coldingham, d.?683</t>
  </si>
  <si>
    <t>AEBVTIVS/N</t>
  </si>
  <si>
    <t>AEDAN/N1</t>
  </si>
  <si>
    <t>Aedán, a King</t>
  </si>
  <si>
    <t>Aedán, King of Dál Riata, c.535–609?</t>
  </si>
  <si>
    <t>AEDES</t>
  </si>
  <si>
    <t>aedēs aedis f.</t>
  </si>
  <si>
    <t>temple, shrine; tomb; apartment, room; house (pl.), abode, dwelling; household</t>
  </si>
  <si>
    <t>AEDICVLA</t>
  </si>
  <si>
    <t>aedicula –ae f.</t>
  </si>
  <si>
    <t>AEDIFICATIO</t>
  </si>
  <si>
    <t>AEDIFICATOR</t>
  </si>
  <si>
    <t>AEDIFICIVM</t>
  </si>
  <si>
    <t>aedificium –ī n.</t>
  </si>
  <si>
    <t>building structure</t>
  </si>
  <si>
    <t>building, structure</t>
  </si>
  <si>
    <t>AEDIFICO</t>
  </si>
  <si>
    <t>aedificō aedificāre aedificāvī aedificātus</t>
  </si>
  <si>
    <t>to build, erect, establish</t>
  </si>
  <si>
    <t>to build, erect, construct, make; create; establish; improve; edify</t>
  </si>
  <si>
    <t>AEDILICIVS/1</t>
  </si>
  <si>
    <t>AEDILICIVS/2</t>
  </si>
  <si>
    <t>AEDILIS</t>
  </si>
  <si>
    <t>AEDILITAS</t>
  </si>
  <si>
    <t>aedīlitās –ātis f.</t>
  </si>
  <si>
    <t>aedileship</t>
  </si>
  <si>
    <t>the office of an aedile, aedileship</t>
  </si>
  <si>
    <t>AEDITVENS</t>
  </si>
  <si>
    <t>AEDITVMVS</t>
  </si>
  <si>
    <t>AEDITVVS</t>
  </si>
  <si>
    <t>AEDON</t>
  </si>
  <si>
    <t>AEDVI/N</t>
  </si>
  <si>
    <t>Aeduī Aeduōrum m.</t>
  </si>
  <si>
    <t>the Aedui</t>
  </si>
  <si>
    <t>AEETAEVS/N</t>
  </si>
  <si>
    <t>Aeēteus –a –um</t>
  </si>
  <si>
    <t>of Aeëtes</t>
  </si>
  <si>
    <t>of Aeëtes, king of Colchis and father of Medea</t>
  </si>
  <si>
    <t>AEETES/N</t>
  </si>
  <si>
    <t>Aeētes Aeētas or Aeēta –ae m.</t>
  </si>
  <si>
    <t>Aeetes</t>
  </si>
  <si>
    <t>Aefulānus –ī m.</t>
  </si>
  <si>
    <t>Aefulanus</t>
  </si>
  <si>
    <t>Aefulanus (a name)</t>
  </si>
  <si>
    <t>AEGA</t>
  </si>
  <si>
    <t>aega –ae f.</t>
  </si>
  <si>
    <t>aega, Greek for "goat"</t>
  </si>
  <si>
    <t>AEGAEVM/N</t>
  </si>
  <si>
    <t>Aegaeōn –onis m.</t>
  </si>
  <si>
    <t>Aegaean</t>
  </si>
  <si>
    <t>Aegaean, a giant, also called Briareus</t>
  </si>
  <si>
    <t>AEGAEVS/A</t>
  </si>
  <si>
    <t>Aegaeus –a –um</t>
  </si>
  <si>
    <t>Aegean; pertaining to the Aegean</t>
  </si>
  <si>
    <t>Aegaean; pertaining to the Aegaean</t>
  </si>
  <si>
    <t>AEGER/2</t>
  </si>
  <si>
    <t>aeger aegra aegrum</t>
  </si>
  <si>
    <t>sick</t>
  </si>
  <si>
    <t>sick, ill</t>
  </si>
  <si>
    <t>AEGEVS/N</t>
  </si>
  <si>
    <t>Aegeus –eī m.</t>
  </si>
  <si>
    <t>Aegeus (name)</t>
  </si>
  <si>
    <t>Aegeus, king of Athens, father of Theseus</t>
  </si>
  <si>
    <t>AEGINA/N</t>
  </si>
  <si>
    <t>Aegīna –ae f.</t>
  </si>
  <si>
    <t>Aegina (a name)</t>
  </si>
  <si>
    <t>Aegina, an island in Saronic Gulf; mother of Aeacus</t>
  </si>
  <si>
    <t>AEGINIVM/N</t>
  </si>
  <si>
    <t>AEGIS/N</t>
  </si>
  <si>
    <t>aegis –idis f.</t>
  </si>
  <si>
    <t>the shield of Jupiter</t>
  </si>
  <si>
    <t>the shield of Jupiter, carried also by Pallas; the aegis</t>
  </si>
  <si>
    <t>AEGISTHVS/N</t>
  </si>
  <si>
    <t>Aegisthus –ī m.</t>
  </si>
  <si>
    <t>Aegisthus (a name)</t>
  </si>
  <si>
    <t>Aegisthus, a name, e.g., son of Thyestes and lover of Clytemnestra</t>
  </si>
  <si>
    <t>AEGLE/N</t>
  </si>
  <si>
    <t>Aeglē –ēs m.</t>
  </si>
  <si>
    <t>Aegle (a name)</t>
  </si>
  <si>
    <t>One of the Hesperides, daughter of Atlas</t>
  </si>
  <si>
    <t>AEGON/N</t>
  </si>
  <si>
    <t>Aegon –ōnis m.</t>
  </si>
  <si>
    <t>Aegon (a name)</t>
  </si>
  <si>
    <t>The name of a shepherd</t>
  </si>
  <si>
    <t>AEGRE</t>
  </si>
  <si>
    <t>aegrē</t>
  </si>
  <si>
    <t>with difficulty</t>
  </si>
  <si>
    <t>scarcely, with difficulty, painfully, hardly; reluctantly, uncomfortably</t>
  </si>
  <si>
    <t>AEGREO</t>
  </si>
  <si>
    <t>AEGRESCO</t>
  </si>
  <si>
    <t>aegrēscō –ere</t>
  </si>
  <si>
    <t>to become sick</t>
  </si>
  <si>
    <t>to become sick; grow worse (&gt; aegreo, to be sick)</t>
  </si>
  <si>
    <t>AEGRIMONIA</t>
  </si>
  <si>
    <t>AEGRITOMARVS/N</t>
  </si>
  <si>
    <t>AEGRITVDO</t>
  </si>
  <si>
    <t>aegritūdō –inis f.</t>
  </si>
  <si>
    <t>sickness, grief</t>
  </si>
  <si>
    <t>sickness, grief, affliction, melancholy</t>
  </si>
  <si>
    <t>AEGROR</t>
  </si>
  <si>
    <t>AEGROTATIO</t>
  </si>
  <si>
    <t>AEGROTO</t>
  </si>
  <si>
    <t>aegrōtō aegrōtāre</t>
  </si>
  <si>
    <t>to be ill</t>
  </si>
  <si>
    <t>AEGROTVS</t>
  </si>
  <si>
    <t>aegrotus –a –um</t>
  </si>
  <si>
    <t>diseased</t>
  </si>
  <si>
    <t>AEGRVM</t>
  </si>
  <si>
    <t>AEGYPTIVS/A</t>
  </si>
  <si>
    <t>Aegyptius –a –um</t>
  </si>
  <si>
    <t>Egyptian</t>
  </si>
  <si>
    <t>AEGYPTVS/N</t>
  </si>
  <si>
    <t>Aegyptos (–tus) –ī f.</t>
  </si>
  <si>
    <t>Egypt</t>
  </si>
  <si>
    <t>AELFFLAED/N2</t>
  </si>
  <si>
    <t>Ælfflæd, a Abbess</t>
  </si>
  <si>
    <t>Ælfflæd, Abbess of Whitby, d.714</t>
  </si>
  <si>
    <t>AELFRIC/N3</t>
  </si>
  <si>
    <t>Ælfric, a Father</t>
  </si>
  <si>
    <t>Ælfric, Father of King Osric 1 of Deira, paternal uncle of Edwin 2</t>
  </si>
  <si>
    <t>AELFWINE/N4</t>
  </si>
  <si>
    <t>Ælfwine, a King</t>
  </si>
  <si>
    <t>Ælfwine, King of ?Deira; brother of Ecgfrith 4, killed 679</t>
  </si>
  <si>
    <t>AELINOS</t>
  </si>
  <si>
    <t>AELLE/N1</t>
  </si>
  <si>
    <t>Ælle, a King</t>
  </si>
  <si>
    <t>Ælle, King of the South Saxons</t>
  </si>
  <si>
    <t>AELLE/N2</t>
  </si>
  <si>
    <t>AELLO/N</t>
  </si>
  <si>
    <t>Aëllō –ūs f.</t>
  </si>
  <si>
    <t>Aello (a name)</t>
  </si>
  <si>
    <t>Aello, the name of a swiftrunning dog</t>
  </si>
  <si>
    <t>AELVRVS</t>
  </si>
  <si>
    <t>AEMILIANVS/A</t>
  </si>
  <si>
    <t>Aemiliānus –a –um</t>
  </si>
  <si>
    <t>Aemilianus; Aemilian</t>
  </si>
  <si>
    <t>AEMILIANVS/N</t>
  </si>
  <si>
    <t>Aemiliānus –ī m.</t>
  </si>
  <si>
    <t>Aemilianus (name)</t>
  </si>
  <si>
    <t>AEMILIVS/N</t>
  </si>
  <si>
    <t>Aemilius –iī m.</t>
  </si>
  <si>
    <t>Aemilius (name)</t>
  </si>
  <si>
    <t>Aemilius</t>
  </si>
  <si>
    <t>AEMVLATIO</t>
  </si>
  <si>
    <t xml:space="preserve">aemulātiō aemulātiōnis f. </t>
  </si>
  <si>
    <t>rivalry; jealousy</t>
  </si>
  <si>
    <t>AEMVLATOR</t>
  </si>
  <si>
    <t>AEMVLATVS</t>
  </si>
  <si>
    <t>AEMVLOR</t>
  </si>
  <si>
    <t>aemulōr aemulārī aemulātus sum</t>
  </si>
  <si>
    <t xml:space="preserve">rival, compete with </t>
  </si>
  <si>
    <t>rival, compete with, emulate; equal by emulating</t>
  </si>
  <si>
    <t>AEMVLVS/1</t>
  </si>
  <si>
    <t>aemulus –ī m.</t>
  </si>
  <si>
    <t>rival</t>
  </si>
  <si>
    <t>AEMVLVS/2</t>
  </si>
  <si>
    <t>aemulus –a –um</t>
  </si>
  <si>
    <t>striving to equal</t>
  </si>
  <si>
    <t>striving to equal; competing, rivaling; envious; a rival for, aspiring</t>
  </si>
  <si>
    <t>AENARIA/N</t>
  </si>
  <si>
    <t>Aenāria –ae f.</t>
  </si>
  <si>
    <t>Aenaria, an island</t>
  </si>
  <si>
    <t>Aenaria, an island on the western coast of Campania, the landing–place of Æneas, now Ischia</t>
  </si>
  <si>
    <t>AENEADAE/N</t>
  </si>
  <si>
    <t>Aeneadēs –ae m.</t>
  </si>
  <si>
    <t>a son of Aeneas</t>
  </si>
  <si>
    <t>a son of Aeneas; pl., Aeneadae, arum, followers of Aeneas, the Trojans; Aeneadae</t>
  </si>
  <si>
    <t>AENEAS/N</t>
  </si>
  <si>
    <t>Aenēās –ae m.</t>
  </si>
  <si>
    <t>Aeneas</t>
  </si>
  <si>
    <t>AENEATOR</t>
  </si>
  <si>
    <t>AENEIVS/A</t>
  </si>
  <si>
    <t>Aenēius –a –um</t>
  </si>
  <si>
    <t>of Aeneas</t>
  </si>
  <si>
    <t>AENEVM</t>
  </si>
  <si>
    <t>AENEVS</t>
  </si>
  <si>
    <t>aēneus –a –um</t>
  </si>
  <si>
    <t>bronze</t>
  </si>
  <si>
    <t>AENIDES/N</t>
  </si>
  <si>
    <t>Aenīdēs –ae m.</t>
  </si>
  <si>
    <t>a son of Aeneus or Aeneas</t>
  </si>
  <si>
    <t>a son of Aeneus or Aeneas; Iulus (&gt; Aeneus, a collat. form of Aeneas)</t>
  </si>
  <si>
    <t>AENIGMA</t>
  </si>
  <si>
    <t>AENIPES</t>
  </si>
  <si>
    <t>AENVM</t>
  </si>
  <si>
    <t>aēnum –ī n.</t>
  </si>
  <si>
    <t>vessel</t>
  </si>
  <si>
    <t>AENVS</t>
  </si>
  <si>
    <t>aēnus –a –um</t>
  </si>
  <si>
    <t>of bronze, brazen</t>
  </si>
  <si>
    <t>of bronze; brazen; subst., a bronze or brazen vessel; caldron</t>
  </si>
  <si>
    <t>AEOLIA/N</t>
  </si>
  <si>
    <t>Aeolia –ae f.</t>
  </si>
  <si>
    <t>Aeolia</t>
  </si>
  <si>
    <t>Aeolia, an island near Sicily, the home of Aeolus</t>
  </si>
  <si>
    <t>AEOLIDES/N</t>
  </si>
  <si>
    <t>Aeolidēs –ae m.</t>
  </si>
  <si>
    <t>a son or descendant of Aeolus</t>
  </si>
  <si>
    <t>a son or descendant of Aeolus; Ulysses; Misenus; Clytius</t>
  </si>
  <si>
    <t>AEOLIVS/A</t>
  </si>
  <si>
    <t>Aeolius –a –um</t>
  </si>
  <si>
    <t>pertaining to Aeolus</t>
  </si>
  <si>
    <t>pertaining to Aeolus; Aeolian</t>
  </si>
  <si>
    <t>AEOLVS/N</t>
  </si>
  <si>
    <t>Aeolus –ī m.</t>
  </si>
  <si>
    <t>Aeolus</t>
  </si>
  <si>
    <t>Aeolus; the god who ruled over the winds; a follower of Aeneas from Lyrnesus</t>
  </si>
  <si>
    <t>AEQVABILIS</t>
  </si>
  <si>
    <t>aequābilis –e</t>
  </si>
  <si>
    <t>similar, equal</t>
  </si>
  <si>
    <t>like, similar, equal, uniform</t>
  </si>
  <si>
    <t>AEQVAEVVS</t>
  </si>
  <si>
    <t>aequaevus –a –um</t>
  </si>
  <si>
    <t>of equal age</t>
  </si>
  <si>
    <t>of equal age (&gt; aequus and aevum)</t>
  </si>
  <si>
    <t>AEQVALIS/1</t>
  </si>
  <si>
    <t>aequālis –is m./f.</t>
  </si>
  <si>
    <t>peer; companion of one's own age, contemporary</t>
  </si>
  <si>
    <t>AEQVALIS/2</t>
  </si>
  <si>
    <t>aequālis –e</t>
  </si>
  <si>
    <t>equal, of the same age</t>
  </si>
  <si>
    <t>equal; of the same age; fellow, companion; subst., companion (&gt; aequo)</t>
  </si>
  <si>
    <t>AEQVALITAS</t>
  </si>
  <si>
    <t>aequālitās –ātis f.</t>
  </si>
  <si>
    <t>equality, similarity</t>
  </si>
  <si>
    <t>equality, similarity, likeness</t>
  </si>
  <si>
    <t>AEQVANIMITAS</t>
  </si>
  <si>
    <t>AEQVE</t>
  </si>
  <si>
    <t>aequē</t>
  </si>
  <si>
    <t>equally</t>
  </si>
  <si>
    <t>equally, justly, fairly; in same/like manner/degree, just as; likewise, also</t>
  </si>
  <si>
    <t>AEQVI/N</t>
  </si>
  <si>
    <t>Aequī –ōrum m.</t>
  </si>
  <si>
    <t>The Aequi</t>
  </si>
  <si>
    <t>The Aequi, a warlike people of ancient Italy, in the neighborhood of the Latins and Volsci</t>
  </si>
  <si>
    <t>AEQVICOLI/N</t>
  </si>
  <si>
    <t>AEQVICVLVS/A</t>
  </si>
  <si>
    <t>Aequīculus –a –um</t>
  </si>
  <si>
    <t>of the Aequi; Aequian</t>
  </si>
  <si>
    <t>of the Aequi, a tribe adjacent to the Latins and Volscians, near Rome; Aequian</t>
  </si>
  <si>
    <t>AEQVICVS/N</t>
  </si>
  <si>
    <t>AEQVILATATIO</t>
  </si>
  <si>
    <t>AEQVINOCTIALIS</t>
  </si>
  <si>
    <t>aequinoctiālis aequinoctiālis aequinoctiāle</t>
  </si>
  <si>
    <t>equinoctial, connected with the equinox</t>
  </si>
  <si>
    <t>AEQVINOCTIVM</t>
  </si>
  <si>
    <t>aequinoctium –ī n.</t>
  </si>
  <si>
    <t>the equinox</t>
  </si>
  <si>
    <t>AEQVIPARO</t>
  </si>
  <si>
    <t>aequipāro aequipāre aequipāvi aequipātum</t>
  </si>
  <si>
    <t>to become equal</t>
  </si>
  <si>
    <t>to place one's self on an equality with another in worth, to become equal to, to equal, come up to, attain to</t>
  </si>
  <si>
    <t>AEQVIPOLLENS</t>
  </si>
  <si>
    <t>AEQVIPONDIVM</t>
  </si>
  <si>
    <t>AEQVITAS</t>
  </si>
  <si>
    <t>aequitās aequitātis f.</t>
  </si>
  <si>
    <t>evenness, fairness</t>
  </si>
  <si>
    <t>AEQVO</t>
  </si>
  <si>
    <t>aequō aequāre aequāvī aequātus</t>
  </si>
  <si>
    <t>to make level, equalize</t>
  </si>
  <si>
    <t>AEQVOANIMO</t>
  </si>
  <si>
    <t>aequō animō</t>
  </si>
  <si>
    <t>calmly</t>
  </si>
  <si>
    <t>calmly, in a calm spirit</t>
  </si>
  <si>
    <t>AEQVOR</t>
  </si>
  <si>
    <t>aequor aequoris n.</t>
  </si>
  <si>
    <t>level surface; sea; plain</t>
  </si>
  <si>
    <t>AEQVOREVS</t>
  </si>
  <si>
    <t>aequoreus –a –um</t>
  </si>
  <si>
    <t>of the sea, maritime</t>
  </si>
  <si>
    <t>AEQVVM</t>
  </si>
  <si>
    <t>aequum –ī n.</t>
  </si>
  <si>
    <t>that which is even; right</t>
  </si>
  <si>
    <t>that which is even; right, justice; in aequum, to the open field</t>
  </si>
  <si>
    <t>AEQVVS</t>
  </si>
  <si>
    <t>aequus –a –um</t>
  </si>
  <si>
    <t>equal</t>
  </si>
  <si>
    <t>level, even; equitable, just; calm, tranquil</t>
  </si>
  <si>
    <t>AEQVVS/N</t>
  </si>
  <si>
    <t>AER</t>
  </si>
  <si>
    <t>āēr āeris m.</t>
  </si>
  <si>
    <t>air</t>
  </si>
  <si>
    <t>air (one of 4 elements); atmosphere, sky; cloud, mist, weather; breeze; odor</t>
  </si>
  <si>
    <t>AERACEVS</t>
  </si>
  <si>
    <t>AERARIA</t>
  </si>
  <si>
    <t>aerāria –ae f.</t>
  </si>
  <si>
    <t>a mine</t>
  </si>
  <si>
    <t>AERARIVM</t>
  </si>
  <si>
    <t>aerārium –ī n.</t>
  </si>
  <si>
    <t>the treasury in Rome</t>
  </si>
  <si>
    <t>part of the temple of Saturn at Rome, in which the public treasure was kept, the treasury</t>
  </si>
  <si>
    <t>AERARIVS/2</t>
  </si>
  <si>
    <t>aerārius –a –um</t>
  </si>
  <si>
    <t>of copper or bronze</t>
  </si>
  <si>
    <t>of or belonging to copper or bronze; treasury (pl.)</t>
  </si>
  <si>
    <t>AERATVS</t>
  </si>
  <si>
    <t>aerātus –a –um</t>
  </si>
  <si>
    <t>furnished with copper or bronze</t>
  </si>
  <si>
    <t>furnished with copper, bronze; made of bronze; bronze–covered; with brazen prow; armed with bronze; armed</t>
  </si>
  <si>
    <t>AEREVS/1</t>
  </si>
  <si>
    <t>AEREVS/2</t>
  </si>
  <si>
    <t>aereus –a –um</t>
  </si>
  <si>
    <t>made of copper or bronze</t>
  </si>
  <si>
    <t>made of copper or bronze; bronze, brazen (see def. of aes); brazen beaked; of the copper or bronze plates or scales of a corselet</t>
  </si>
  <si>
    <t>AERIPES</t>
  </si>
  <si>
    <t>aeripēs –edis</t>
  </si>
  <si>
    <t>bronze–footed</t>
  </si>
  <si>
    <t>brazen– or bronze–footed, or hoofed (&gt; aes and pes)</t>
  </si>
  <si>
    <t>AERIVS</t>
  </si>
  <si>
    <t>āerius –a –um</t>
  </si>
  <si>
    <t>pertaining to the air</t>
  </si>
  <si>
    <t>pertaining to the air; airy, aërial; rising into the air; towering, lofty; air–cleaving</t>
  </si>
  <si>
    <t>AERO</t>
  </si>
  <si>
    <t>AEROPA/N</t>
  </si>
  <si>
    <t>Aeropa –ae f.</t>
  </si>
  <si>
    <t>Europa (a name)</t>
  </si>
  <si>
    <t>Europa, a name, e.g., mother of Agamemnon and Menelaus</t>
  </si>
  <si>
    <t>AERVCA</t>
  </si>
  <si>
    <t>AERVGINOSVS</t>
  </si>
  <si>
    <t>AERVGO</t>
  </si>
  <si>
    <t>AERVMNA</t>
  </si>
  <si>
    <t>aerumna –ae f.</t>
  </si>
  <si>
    <t>toil, trouble</t>
  </si>
  <si>
    <t>toil, hardship, distress, trouble, tribulation</t>
  </si>
  <si>
    <t>AERVMNABILIS</t>
  </si>
  <si>
    <t>AERVMNOSVS</t>
  </si>
  <si>
    <t>AES</t>
  </si>
  <si>
    <t>aes aeris n.</t>
  </si>
  <si>
    <t>money, pay, fee, fare; copper/bronze/brass, base metal; (w/alienum) debt; gong</t>
  </si>
  <si>
    <t>AESALIENVM</t>
  </si>
  <si>
    <t>aes aliēnum aeris aliēnī n.</t>
  </si>
  <si>
    <t>debt, loan</t>
  </si>
  <si>
    <t>AESCHRIO/N</t>
  </si>
  <si>
    <t>AESCHYLVS/N</t>
  </si>
  <si>
    <t>AESCVLAPIVS/N</t>
  </si>
  <si>
    <t>Aesculāpius –ī m.</t>
  </si>
  <si>
    <t>Aesclapius (a name)</t>
  </si>
  <si>
    <t>Aesclapius, a name, e.g., god of medicine</t>
  </si>
  <si>
    <t>AESCVLETVM</t>
  </si>
  <si>
    <t>AESCVLEVS</t>
  </si>
  <si>
    <t>aesculeus –a –um</t>
  </si>
  <si>
    <t>of the oak</t>
  </si>
  <si>
    <t>AESCVLINVS</t>
  </si>
  <si>
    <t>AESCVLVS</t>
  </si>
  <si>
    <t>aesculus –ī f.</t>
  </si>
  <si>
    <t>the Italian oak</t>
  </si>
  <si>
    <t>The tallest species of oak, the winter or Italian oak (with edible acorns) sacred to Jupiter</t>
  </si>
  <si>
    <t>AESERNINVS/N</t>
  </si>
  <si>
    <t>AESICA/N1</t>
  </si>
  <si>
    <t>Æsica, a Child</t>
  </si>
  <si>
    <t>Æsica, Child at Barking</t>
  </si>
  <si>
    <t>AESON/N</t>
  </si>
  <si>
    <t>Aesōn –onis m.</t>
  </si>
  <si>
    <t>Aeson</t>
  </si>
  <si>
    <t>AESONIVS/N</t>
  </si>
  <si>
    <t>Aesonius –a –um</t>
  </si>
  <si>
    <t>of or descended from Aeson</t>
  </si>
  <si>
    <t>AESOPEVS/N</t>
  </si>
  <si>
    <t>AESTAS</t>
  </si>
  <si>
    <t>aestās aestātis f.</t>
  </si>
  <si>
    <t>summer</t>
  </si>
  <si>
    <t>summer; summer heat/weather; a year</t>
  </si>
  <si>
    <t>AESTIFER</t>
  </si>
  <si>
    <t>aestifer –a –um</t>
  </si>
  <si>
    <t>causing heat</t>
  </si>
  <si>
    <t>bringing, causing, or producing heat</t>
  </si>
  <si>
    <t>AESTIMATIO</t>
  </si>
  <si>
    <t>aestimātiō aestimatiōnis f.</t>
  </si>
  <si>
    <t>value</t>
  </si>
  <si>
    <t>value, valuation, appraisement</t>
  </si>
  <si>
    <t>AESTIMATOR</t>
  </si>
  <si>
    <t>AESTIMO</t>
  </si>
  <si>
    <t>aestimō aestimāre aestimāvī aestimātus</t>
  </si>
  <si>
    <t>to appraise</t>
  </si>
  <si>
    <t>to appraise, estimate, value</t>
  </si>
  <si>
    <t>AESTIMOVNIVSASSIS</t>
  </si>
  <si>
    <t>aestimō ūnīus assis</t>
  </si>
  <si>
    <t>I do not care a bit</t>
  </si>
  <si>
    <t>AESTIVA</t>
  </si>
  <si>
    <t>aestīva –ōrum n.</t>
  </si>
  <si>
    <t>a summer camp, summer resort</t>
  </si>
  <si>
    <t>a summer camp, summer resort; summer campaign; summer pasture</t>
  </si>
  <si>
    <t>AESTIVVS</t>
  </si>
  <si>
    <t>aestīvus –a –um</t>
  </si>
  <si>
    <t>of summer</t>
  </si>
  <si>
    <t xml:space="preserve">of or pertaining to summer, summer–like, summer </t>
  </si>
  <si>
    <t>AESTVARIVM</t>
  </si>
  <si>
    <t>aestuārium –ī n.</t>
  </si>
  <si>
    <t>a tract overflowed at high tide, salt marsh</t>
  </si>
  <si>
    <t>a tract overflowed at high tide, salt marsh; an inland channel filled by the tide</t>
  </si>
  <si>
    <t>AESTVO</t>
  </si>
  <si>
    <t>aestuō aestuāre aestuāvī aestuātus</t>
  </si>
  <si>
    <t>to glow</t>
  </si>
  <si>
    <t>to glow, to be dried up or parched; boil up; heave, foam; fume; rage, seethe (&gt; aestus)</t>
  </si>
  <si>
    <t>AESTVOSVS</t>
  </si>
  <si>
    <t>aestuōsus –a –um</t>
  </si>
  <si>
    <t>hot</t>
  </si>
  <si>
    <t>burning hot, glowing</t>
  </si>
  <si>
    <t>AESTVS</t>
  </si>
  <si>
    <t>aestus aestūs m.</t>
  </si>
  <si>
    <t>AETAS</t>
  </si>
  <si>
    <t>aetās aetātis f.</t>
  </si>
  <si>
    <t>age</t>
  </si>
  <si>
    <t>age; lifetime; time</t>
  </si>
  <si>
    <t>AETERNITAS</t>
  </si>
  <si>
    <t>aeternitās –tātis f.</t>
  </si>
  <si>
    <t>AETERNO/1</t>
  </si>
  <si>
    <t>AETERNO/2</t>
  </si>
  <si>
    <t>AETERNVM/1</t>
  </si>
  <si>
    <t>AETERNVM/2</t>
  </si>
  <si>
    <t>aeternum</t>
  </si>
  <si>
    <t>continually, eternally</t>
  </si>
  <si>
    <t>AETERNVS</t>
  </si>
  <si>
    <t>aeternus –a –um</t>
  </si>
  <si>
    <t>everlasting, eternal</t>
  </si>
  <si>
    <t>AETHALIDES/N</t>
  </si>
  <si>
    <t>AETHALION/N</t>
  </si>
  <si>
    <t>Aethalion –ionis m.</t>
  </si>
  <si>
    <t>Aethalion (a name)</t>
  </si>
  <si>
    <t>AETHELBALD/N4</t>
  </si>
  <si>
    <t>Æthelbald, a King</t>
  </si>
  <si>
    <t>Æthelbald, King of the Mercians, 716-757</t>
  </si>
  <si>
    <t>AETHELBERHT/N3</t>
  </si>
  <si>
    <t>Æthelberht, First Christian king of Kent, 560 or c.585-616</t>
  </si>
  <si>
    <t>AETHELBERHT/N5</t>
  </si>
  <si>
    <t>Æthelberht, II, king of Kent, 725-762</t>
  </si>
  <si>
    <t>AETHELBVRG/N1</t>
  </si>
  <si>
    <t>Æthelburg, a Daughter</t>
  </si>
  <si>
    <t>Æthelburg, Daughter of Æthelberht 3 I of Kent; queen of the Northumbrians</t>
  </si>
  <si>
    <t>AETHELBVRG/N3</t>
  </si>
  <si>
    <t>Æthelburg, a Abbess</t>
  </si>
  <si>
    <t>Æthelburg, Abbess of Barking and sister of Eorcenwald 1</t>
  </si>
  <si>
    <t>AETHELBVRG/N4</t>
  </si>
  <si>
    <t>Æthelburg, Daughter of Anna 1 and abbess at Faremoutiers-en-Brie</t>
  </si>
  <si>
    <t>AETHELFRITH/N2</t>
  </si>
  <si>
    <t>Æthelfrith, a King</t>
  </si>
  <si>
    <t>Æthelfrith, King of the Northumbrians, 592-616</t>
  </si>
  <si>
    <t>AETHELHERE/N1</t>
  </si>
  <si>
    <t>Æthelhere, a King</t>
  </si>
  <si>
    <t>Æthelhere, King of the East Angles, killed 655</t>
  </si>
  <si>
    <t>AETHELHILD/N2</t>
  </si>
  <si>
    <t>Æthelhild, a Abbess</t>
  </si>
  <si>
    <t>Æthelhild, Abbess of a house in Lincs.</t>
  </si>
  <si>
    <t>AETHELHVN/N1</t>
  </si>
  <si>
    <t>Æthelhun, a Son</t>
  </si>
  <si>
    <t>Æthelhun, Son of Edwin 2 of Northumbria</t>
  </si>
  <si>
    <t>AETHELHVN/N2</t>
  </si>
  <si>
    <t>Æthelhun, a Brother</t>
  </si>
  <si>
    <t>Æthelhun, Brother of Æthelwine 8, bishop of Lindsey</t>
  </si>
  <si>
    <t>AETHELRED/N2</t>
  </si>
  <si>
    <t>Æthelred, a King</t>
  </si>
  <si>
    <t>Æthelred, King of the Mercians, 675-704, d.?716; abdicated, Abbot of Bardney</t>
  </si>
  <si>
    <t>AETHELTHRYTH/N1</t>
  </si>
  <si>
    <t>Æthelthryth, a Daughter</t>
  </si>
  <si>
    <t>Æthelthryth, Daughter of King Edwin 2 of Northumbria, d. after 627</t>
  </si>
  <si>
    <t>AETHELTHRYTH/N2</t>
  </si>
  <si>
    <t>Æthelthryth, Saint, d. 679; Abbess of Ely; Queen of Northumbria</t>
  </si>
  <si>
    <t>AETHELWALD/N5</t>
  </si>
  <si>
    <t>Æthelwald, a King</t>
  </si>
  <si>
    <t>Æthelwald, King of the East Angles, d.663/4</t>
  </si>
  <si>
    <t>AETHELWALD/N6</t>
  </si>
  <si>
    <t>Æthelwald, King of Deira, c.651-655; son of Oswald 1</t>
  </si>
  <si>
    <t>AETHELWALD/N7</t>
  </si>
  <si>
    <t>Æthelwald, a Priest</t>
  </si>
  <si>
    <t>Æthelwald, Priest and abbot of Melrose</t>
  </si>
  <si>
    <t>AETHELWALD/N8</t>
  </si>
  <si>
    <t>Æthelwald, a Hermit</t>
  </si>
  <si>
    <t>Æthelwald, Hermit who succeeded Cuthbert 1 at Farne</t>
  </si>
  <si>
    <t>AETHELWALH/N1</t>
  </si>
  <si>
    <t>Æthelwalh, a King</t>
  </si>
  <si>
    <t>Æthelwalh, King of the South Saxons, ?x674-c.682</t>
  </si>
  <si>
    <t>AETHELWINE/N7</t>
  </si>
  <si>
    <t>Æthelwine, a Northumbrian</t>
  </si>
  <si>
    <t>Æthelwine, Northumbrian Praefectus; murderer of Oswine 1</t>
  </si>
  <si>
    <t>AETHELWINE/N8</t>
  </si>
  <si>
    <t>Æthelwine, a Bishop</t>
  </si>
  <si>
    <t>Æthelwine, Bishop of Lindsey, c.680-?692</t>
  </si>
  <si>
    <t>AETHER</t>
  </si>
  <si>
    <t>aethēr aetheris n.</t>
  </si>
  <si>
    <t>upper air</t>
  </si>
  <si>
    <t>pure upper air, ether, heaven, sky</t>
  </si>
  <si>
    <t>AETHERIVS</t>
  </si>
  <si>
    <t>aetherius –a –um</t>
  </si>
  <si>
    <t>heavenly</t>
  </si>
  <si>
    <t>pertaining to the upper air; ethereal, heavenly; airy (&gt; aether)</t>
  </si>
  <si>
    <t>AETHIOPS/N</t>
  </si>
  <si>
    <t>Aethiops –opis m.</t>
  </si>
  <si>
    <t>an Ethiopian</t>
  </si>
  <si>
    <t>AETHON/N</t>
  </si>
  <si>
    <t>Aethōn –onis m.</t>
  </si>
  <si>
    <t>Aethon</t>
  </si>
  <si>
    <t>Aethon, one of the chariot horses of Pallas; a divine eagle</t>
  </si>
  <si>
    <t>AETHRA</t>
  </si>
  <si>
    <t>aethra –ae f.</t>
  </si>
  <si>
    <t>the cloudless air; serene sky; heaven</t>
  </si>
  <si>
    <t>AETHRA/N</t>
  </si>
  <si>
    <t>Aethra –ae f.</t>
  </si>
  <si>
    <t>Aethra (a name)</t>
  </si>
  <si>
    <t>AETIOLOGIA</t>
  </si>
  <si>
    <t>AETLA/N1</t>
  </si>
  <si>
    <t>Ætla, a Bishop</t>
  </si>
  <si>
    <t>Ætla, Bishop of Dorchester, Oxon., late 7thC</t>
  </si>
  <si>
    <t>AETNA/N</t>
  </si>
  <si>
    <t>Aetna –ae f.</t>
  </si>
  <si>
    <t>Aetna</t>
  </si>
  <si>
    <t>Aetna, a volcanic mountain on the eastern coast of Sicily</t>
  </si>
  <si>
    <t>AETNAEVS/A</t>
  </si>
  <si>
    <t>Aetnaeus –a –um</t>
  </si>
  <si>
    <t>of Aetna; Aetnaean</t>
  </si>
  <si>
    <t>AETNENSIS/N</t>
  </si>
  <si>
    <t>AETOLIA/N</t>
  </si>
  <si>
    <t>AETOLICVS/N</t>
  </si>
  <si>
    <t>AETOLVS/A</t>
  </si>
  <si>
    <t>Aetolian</t>
  </si>
  <si>
    <t>Aetolian; Aetola urbs, Arpi in Apulia, built by Diomedes</t>
  </si>
  <si>
    <t>AEVVM</t>
  </si>
  <si>
    <t>aevum aevī n.</t>
  </si>
  <si>
    <t>eternity; lifetime, age</t>
  </si>
  <si>
    <t>AEVVS</t>
  </si>
  <si>
    <t>AFER/A</t>
  </si>
  <si>
    <t>Āfer Āfra Āfrum</t>
  </si>
  <si>
    <t>African</t>
  </si>
  <si>
    <t>AFFABILIS</t>
  </si>
  <si>
    <t>adfābilis –e</t>
  </si>
  <si>
    <t>easy to be approached</t>
  </si>
  <si>
    <t>that can be spoken to; easy to be approached (&gt; adfor)</t>
  </si>
  <si>
    <t>AFFABRE</t>
  </si>
  <si>
    <t>AFFATIM</t>
  </si>
  <si>
    <t>AFFATVS</t>
  </si>
  <si>
    <t>adfātus –ūs m.</t>
  </si>
  <si>
    <t>speaking to; address</t>
  </si>
  <si>
    <t>a speaking to; address (&gt; adfor)</t>
  </si>
  <si>
    <t>AFFECTATIO</t>
  </si>
  <si>
    <t>AFFECTATOR</t>
  </si>
  <si>
    <t>AFFECTIO</t>
  </si>
  <si>
    <t>affectiō –ōnis f.</t>
  </si>
  <si>
    <t>a relation, disposition</t>
  </si>
  <si>
    <t>a relation, disposition; a position, aspect</t>
  </si>
  <si>
    <t>AFFECTO</t>
  </si>
  <si>
    <t>adfectō adfectāre adfectāvī adfectātus</t>
  </si>
  <si>
    <t>to strive after, grasp at</t>
  </si>
  <si>
    <t>to strive after, strive to obtain, aspire to, pursue, aim at, inspire</t>
  </si>
  <si>
    <t>AFFECTVS/1</t>
  </si>
  <si>
    <t>affectus –ūs m.</t>
  </si>
  <si>
    <t>a mood; fondness</t>
  </si>
  <si>
    <t>a state, disposition, mood; fondness</t>
  </si>
  <si>
    <t>AFFECTVS/2</t>
  </si>
  <si>
    <t>affectus –a –um</t>
  </si>
  <si>
    <t>furnished, supplied</t>
  </si>
  <si>
    <t>furnished, supplied, endowed, provided, gifted</t>
  </si>
  <si>
    <t>AFFERO</t>
  </si>
  <si>
    <t>afferō afferre attulī allātus</t>
  </si>
  <si>
    <t>to bring to</t>
  </si>
  <si>
    <t>to bring to (word/food), carry, convey; report, allege, announce; produce, cause</t>
  </si>
  <si>
    <t>AFFICIO</t>
  </si>
  <si>
    <t>afficiō afficere affēcī affectus</t>
  </si>
  <si>
    <t>to affect, visit with</t>
  </si>
  <si>
    <t>to affect, make impression; move, influence; cause (hurt/death), afflict, weaken</t>
  </si>
  <si>
    <t>AFFIGO</t>
  </si>
  <si>
    <t>adfīgō –ere –fīxī –fīxus</t>
  </si>
  <si>
    <t>to fasten to</t>
  </si>
  <si>
    <t>to fasten to, put to; perf. p. pass., clinging to</t>
  </si>
  <si>
    <t>AFFINGO</t>
  </si>
  <si>
    <t>affingō –affingere –affīnxī –affictum</t>
  </si>
  <si>
    <t>to append</t>
  </si>
  <si>
    <t>to add or join to, to annex; to invent (a falsehood)</t>
  </si>
  <si>
    <t>AFFINIS/1</t>
  </si>
  <si>
    <t xml:space="preserve">affīnis –e </t>
  </si>
  <si>
    <t>a connection by marriage</t>
  </si>
  <si>
    <t>a connection by marriage or other close relationship</t>
  </si>
  <si>
    <t>AFFINIS/2</t>
  </si>
  <si>
    <t>AFFINITAS</t>
  </si>
  <si>
    <t>adfinitas –atis f.</t>
  </si>
  <si>
    <t>relationship, family ties</t>
  </si>
  <si>
    <t>AFFIRMATIO</t>
  </si>
  <si>
    <t>affirmātiō –ōnis f.</t>
  </si>
  <si>
    <t>an affirmation, declaration</t>
  </si>
  <si>
    <t>an affirmation, declaration, confirmation</t>
  </si>
  <si>
    <t>AFFIRMO</t>
  </si>
  <si>
    <t>to strengthen, prove, assert</t>
  </si>
  <si>
    <t>to affirm/assert (dogmatically/positively); confirm, ratify, restore; emphasize</t>
  </si>
  <si>
    <t>AFFLATVS</t>
  </si>
  <si>
    <t>afflātus –ūs m.</t>
  </si>
  <si>
    <t>a breeze, breath</t>
  </si>
  <si>
    <t>a blowing on, breeze, blast, breath; inspiration</t>
  </si>
  <si>
    <t>AFFLICTATIO</t>
  </si>
  <si>
    <t>AFFLICTO</t>
  </si>
  <si>
    <t>adflīctō adflictāre adfluctāvī adflictātus</t>
  </si>
  <si>
    <t>to strike</t>
  </si>
  <si>
    <t>AFFLICTVS/1</t>
  </si>
  <si>
    <t>AFFLICTVS/2</t>
  </si>
  <si>
    <t>adflīctus –a –um</t>
  </si>
  <si>
    <t>dejected</t>
  </si>
  <si>
    <t>dejected, desponding; wretched, troubled (&gt; adfligo)</t>
  </si>
  <si>
    <t>AFFLIGO</t>
  </si>
  <si>
    <t>afflīgō affligere afflīxī afflīctus</t>
  </si>
  <si>
    <t>AFFLO</t>
  </si>
  <si>
    <t>adflō adflāre adflāvī adflātus</t>
  </si>
  <si>
    <t>to blow upon; breathe upon</t>
  </si>
  <si>
    <t>to blow upon; breathe upon; blast; inspire; impart</t>
  </si>
  <si>
    <t>AFFLVENTER</t>
  </si>
  <si>
    <t>AFFLVENTIA</t>
  </si>
  <si>
    <t>AFFLVO</t>
  </si>
  <si>
    <t>adfluō –ere –flūxī –flūxus</t>
  </si>
  <si>
    <t>to flow to; (fig.)</t>
  </si>
  <si>
    <t>to flow to; (fig.), gather, flock together, assemble</t>
  </si>
  <si>
    <t>AFFOR</t>
  </si>
  <si>
    <t>adfor –fātus sum</t>
  </si>
  <si>
    <t>to speak to; address</t>
  </si>
  <si>
    <t>to speak to; address; beseech, supplicate; bid adieu, farewell to</t>
  </si>
  <si>
    <t>AFFRICO</t>
  </si>
  <si>
    <t>AFFVLGEO</t>
  </si>
  <si>
    <t>AFFVNDO/2</t>
  </si>
  <si>
    <t>affundo affundere affūdī affūsum</t>
  </si>
  <si>
    <t>pour onto</t>
  </si>
  <si>
    <t>to pour onto or into; sprinkle around; scatter onto; send to</t>
  </si>
  <si>
    <t>AFRANIVS/N</t>
  </si>
  <si>
    <t>Afrānius –ī m.</t>
  </si>
  <si>
    <t xml:space="preserve">Afranius </t>
  </si>
  <si>
    <t>Afranius (a name)</t>
  </si>
  <si>
    <t>AFRI/N</t>
  </si>
  <si>
    <t>Āfer –fra –frum</t>
  </si>
  <si>
    <t>African; (subst.) Africans</t>
  </si>
  <si>
    <t>AFRICA/N</t>
  </si>
  <si>
    <t>Āfrica –ae f.</t>
  </si>
  <si>
    <t>Africa</t>
  </si>
  <si>
    <t>AFRICANVS/N</t>
  </si>
  <si>
    <t>Africānus –ī m.</t>
  </si>
  <si>
    <t xml:space="preserve">Africanus </t>
  </si>
  <si>
    <t>Africanus (a name)</t>
  </si>
  <si>
    <t>AFRICVS/N</t>
  </si>
  <si>
    <t>Āfricus –ī m.</t>
  </si>
  <si>
    <t>southwest wind</t>
  </si>
  <si>
    <t>Africus, the southwest wind</t>
  </si>
  <si>
    <t>AGAMEMNON/N</t>
  </si>
  <si>
    <t>Agamemnōn –onis m.</t>
  </si>
  <si>
    <t>Agamemnon (a name)</t>
  </si>
  <si>
    <t>Agamemnon, a name, e.g., king of Mycenae</t>
  </si>
  <si>
    <t>AGAMEMNONIVS/A</t>
  </si>
  <si>
    <t>Agamemnonius –a –um</t>
  </si>
  <si>
    <t>pertaining to Agamemnon</t>
  </si>
  <si>
    <t>pertaining to Agamemnon; Agamemnonian, Argive, Greek</t>
  </si>
  <si>
    <t>AGANIPPE/N</t>
  </si>
  <si>
    <t>Aganippē –ēs f.</t>
  </si>
  <si>
    <t xml:space="preserve">a spring in Boeotia </t>
  </si>
  <si>
    <t>a spring in Boeotia sacred to the Muses, and the nymph who lived there</t>
  </si>
  <si>
    <t>AGASO</t>
  </si>
  <si>
    <t>AGATHINVS/N</t>
  </si>
  <si>
    <t>AGATHO/N1</t>
  </si>
  <si>
    <t>Agatho, a Priest</t>
  </si>
  <si>
    <t>Agatho, Priest of Agilbert 1, fl. 664</t>
  </si>
  <si>
    <t>AGATHO/N2</t>
  </si>
  <si>
    <t>Agatho, a I,</t>
  </si>
  <si>
    <t>Agatho, I, pope, 678-681</t>
  </si>
  <si>
    <t>AGATHOCLES/N</t>
  </si>
  <si>
    <t>AGATHYRSI/N</t>
  </si>
  <si>
    <t>Agathyrsī –ōrum m.</t>
  </si>
  <si>
    <t>Agathyrsi</t>
  </si>
  <si>
    <t>Agathyrsi, a Sythian tribe dwelling on the river Maros in what is now Hungary, remarkable for the practice of tattooing their bodies</t>
  </si>
  <si>
    <t>AGAVE/N</t>
  </si>
  <si>
    <t>Agavē –ēs f.</t>
  </si>
  <si>
    <t>Agave (a name)</t>
  </si>
  <si>
    <t>Agave, a name, e.g., daughter of Cadmus</t>
  </si>
  <si>
    <t>AGE</t>
  </si>
  <si>
    <t>age agite</t>
  </si>
  <si>
    <t>come on! Let's go!</t>
  </si>
  <si>
    <t>onward! away! come on!</t>
  </si>
  <si>
    <t>9_0</t>
  </si>
  <si>
    <t>Interjection</t>
  </si>
  <si>
    <t>AGEDINCVM/N</t>
  </si>
  <si>
    <t>Agēdincum –ī n.</t>
  </si>
  <si>
    <t>chief town of the Senones</t>
  </si>
  <si>
    <t>chief town of the Senones, on the Yonne</t>
  </si>
  <si>
    <t>AGEDVM</t>
  </si>
  <si>
    <t>agedum</t>
  </si>
  <si>
    <t>come!</t>
  </si>
  <si>
    <t>AGELLINVS/N</t>
  </si>
  <si>
    <t>Agellīnus –ī m.</t>
  </si>
  <si>
    <t>Agellinus</t>
  </si>
  <si>
    <t>AGELLVS</t>
  </si>
  <si>
    <t>agellus –ī m.</t>
  </si>
  <si>
    <t>a small estate, little field</t>
  </si>
  <si>
    <t>a small piece of ground, a little field</t>
  </si>
  <si>
    <t>AGENOR/N</t>
  </si>
  <si>
    <t>Agēnor –oris m.</t>
  </si>
  <si>
    <t>Agenor</t>
  </si>
  <si>
    <t>Agenor, a son of Neptune and Lyba, king of Phoenicia and ancestor of Dido</t>
  </si>
  <si>
    <t>AGENOREVS/A</t>
  </si>
  <si>
    <t>Agēnoreus –a –um</t>
  </si>
  <si>
    <t>pertaining to Agenor</t>
  </si>
  <si>
    <t>AGENORIDES/N</t>
  </si>
  <si>
    <t>Agēnoridēs –ae m.</t>
  </si>
  <si>
    <t>a male descendant of Agenor</t>
  </si>
  <si>
    <t>AGENS/1</t>
  </si>
  <si>
    <t>AGENS/2</t>
  </si>
  <si>
    <t>AGER</t>
  </si>
  <si>
    <t>ager agrī m.</t>
  </si>
  <si>
    <t>field</t>
  </si>
  <si>
    <t>AGGER</t>
  </si>
  <si>
    <t>agger aggeris m.</t>
  </si>
  <si>
    <t>mound, rampart</t>
  </si>
  <si>
    <t>AGGERATIO</t>
  </si>
  <si>
    <t>AGGERO/1</t>
  </si>
  <si>
    <t>aggerō aggerāre aggerāvī aggerātus</t>
  </si>
  <si>
    <t>to pile up</t>
  </si>
  <si>
    <t>to pile up; increase, aggravate (&gt; agger)</t>
  </si>
  <si>
    <t>AGGERO/2</t>
  </si>
  <si>
    <t>aggerō –ere –gessī –gestus</t>
  </si>
  <si>
    <t>to bear to; heap upon</t>
  </si>
  <si>
    <t>to bear to; heap upon, add to (&gt; ad and gero)</t>
  </si>
  <si>
    <t>AGGESTVS</t>
  </si>
  <si>
    <t>AGGLOMERO</t>
  </si>
  <si>
    <t>agglomerō agglomerāre agglomerāvī agglomerātus</t>
  </si>
  <si>
    <t>to gather</t>
  </si>
  <si>
    <t>to gather, assemble, crowd to; se agglomerare, to join themselves to (&gt; ad and glomero)</t>
  </si>
  <si>
    <t>AGGLVTINO</t>
  </si>
  <si>
    <t>AGGRAVO</t>
  </si>
  <si>
    <t>AGGREDIOR</t>
  </si>
  <si>
    <t>to approach, advance; attack, assail; undertake, seize (opportunity), attempt</t>
  </si>
  <si>
    <t>5_N</t>
  </si>
  <si>
    <t>AGGREGO</t>
  </si>
  <si>
    <t>adgregō adgregāre adgregāvī adgregātus</t>
  </si>
  <si>
    <t>to attach, associate</t>
  </si>
  <si>
    <t>to bring together</t>
  </si>
  <si>
    <t>AGILBERT/N1</t>
  </si>
  <si>
    <t>Agilbert, a Gallic-born</t>
  </si>
  <si>
    <t>Agilbert, Gallic-born bishop of the West Saxons, c.650-c.660; later bishop of Paris</t>
  </si>
  <si>
    <t>AGILIS</t>
  </si>
  <si>
    <t>agilis –e</t>
  </si>
  <si>
    <t>light, agile</t>
  </si>
  <si>
    <t>AGILITAS</t>
  </si>
  <si>
    <t>AGIS/N</t>
  </si>
  <si>
    <t>Āgis Agidis m.</t>
  </si>
  <si>
    <t>Agis</t>
  </si>
  <si>
    <t>Agis, a Lycian, follower of Aeneas</t>
  </si>
  <si>
    <t>AGITABILIS</t>
  </si>
  <si>
    <t>agitābilis– e</t>
  </si>
  <si>
    <t>easily moved, light</t>
  </si>
  <si>
    <t>AGITATIO</t>
  </si>
  <si>
    <t>AGITATOR</t>
  </si>
  <si>
    <t>agitātor –ōris m.</t>
  </si>
  <si>
    <t>one who drives; a charioteer</t>
  </si>
  <si>
    <t>one who drives; a charioteer (&gt; agito)</t>
  </si>
  <si>
    <t>AGITATVS/1</t>
  </si>
  <si>
    <t>AGITATVS/2</t>
  </si>
  <si>
    <t>AGITO</t>
  </si>
  <si>
    <t>agitō agitāre agitāvī agitātus</t>
  </si>
  <si>
    <t>to drive</t>
  </si>
  <si>
    <t>to stir/drive/shake/move about; revolve; live; control, ride; consider, pursue</t>
  </si>
  <si>
    <t>AGMEN</t>
  </si>
  <si>
    <t>āgmen āgminis n.</t>
  </si>
  <si>
    <t>line of march</t>
  </si>
  <si>
    <t>line (of march), column; army; multitude, throng</t>
  </si>
  <si>
    <t>AGNA</t>
  </si>
  <si>
    <t>agna agnae f.</t>
  </si>
  <si>
    <t>ewe–lamb</t>
  </si>
  <si>
    <t>AGNASCOR</t>
  </si>
  <si>
    <t>AGNATVS</t>
  </si>
  <si>
    <t>AGNINA</t>
  </si>
  <si>
    <t>AGNINVS</t>
  </si>
  <si>
    <t>AGNOSCO</t>
  </si>
  <si>
    <t>āgnōscō āgnōscere āgnōvī agnitus</t>
  </si>
  <si>
    <t>to recognize</t>
  </si>
  <si>
    <t>to recognize, acknowledge</t>
  </si>
  <si>
    <t>AGNVS</t>
  </si>
  <si>
    <t>agnus agnī m.</t>
  </si>
  <si>
    <t>ram–lamb</t>
  </si>
  <si>
    <t>AGO</t>
  </si>
  <si>
    <t>agō agere ēgī āctus</t>
  </si>
  <si>
    <t>AGON</t>
  </si>
  <si>
    <t>AGRAMMATVS</t>
  </si>
  <si>
    <t>AGRARII</t>
  </si>
  <si>
    <t>AGRARIVS</t>
  </si>
  <si>
    <t>agrārius –a –um</t>
  </si>
  <si>
    <t>pertaining to land</t>
  </si>
  <si>
    <t>pertaining to land; the partisans of the agrarian laws</t>
  </si>
  <si>
    <t>AGRESTIS/2</t>
  </si>
  <si>
    <t>agrestis agrestis agreste</t>
  </si>
  <si>
    <t>rural, rustic</t>
  </si>
  <si>
    <t>AGRICOLA</t>
  </si>
  <si>
    <t>agricola agricolae m.</t>
  </si>
  <si>
    <t>farmer</t>
  </si>
  <si>
    <t>AGRICOLA/N</t>
  </si>
  <si>
    <t>Agricola –ae m.</t>
  </si>
  <si>
    <t>Agricola</t>
  </si>
  <si>
    <t>AGRIGENTINVS/N</t>
  </si>
  <si>
    <t>AGRIGENTVM/N</t>
  </si>
  <si>
    <t>AGRIPPA/N</t>
  </si>
  <si>
    <t>Agrippa –ae m.</t>
  </si>
  <si>
    <t>Agrippa</t>
  </si>
  <si>
    <t>AGRIPPINA/N</t>
  </si>
  <si>
    <t>Agrippina –ae f.</t>
  </si>
  <si>
    <t xml:space="preserve">Agrippina </t>
  </si>
  <si>
    <t>Agrippina (a name)</t>
  </si>
  <si>
    <t>AGRO</t>
  </si>
  <si>
    <t>AGYLLINVS/A</t>
  </si>
  <si>
    <t>Agyllīnus –a –um</t>
  </si>
  <si>
    <t>of Agylla (town)</t>
  </si>
  <si>
    <t>of Agylla, a town in Etruria, afterwards called Caere; the people of Agylla</t>
  </si>
  <si>
    <t>AGYRINENSIS/N</t>
  </si>
  <si>
    <t>AGYRIVM/N</t>
  </si>
  <si>
    <t>AH</t>
  </si>
  <si>
    <t>ā</t>
  </si>
  <si>
    <t>ah! (expletive of distress, pity, or entreaty)</t>
  </si>
  <si>
    <t>expletive of distress, pity, or entreaty</t>
  </si>
  <si>
    <t>AHALA/N</t>
  </si>
  <si>
    <t>Ahala –ae f.</t>
  </si>
  <si>
    <t>Ahala</t>
  </si>
  <si>
    <t>Ahala (a name)</t>
  </si>
  <si>
    <t>AIAX/N</t>
  </si>
  <si>
    <t>Aiāx –ācis m.</t>
  </si>
  <si>
    <t>Ajax</t>
  </si>
  <si>
    <t>Ajax, the son of Telamon; Ajax, the son of Oileus, called also Ajax the Lesser</t>
  </si>
  <si>
    <t>AIDAN/N1</t>
  </si>
  <si>
    <t>Aidan, a Bishop</t>
  </si>
  <si>
    <t>Aidan, Bishop of Lindisfarne and saint, 635-651</t>
  </si>
  <si>
    <t>AIO</t>
  </si>
  <si>
    <t>āiō</t>
  </si>
  <si>
    <t>to say, affirm, say yes</t>
  </si>
  <si>
    <t>to say (defective), assert; say yes/so, affirm, assent; prescribe/lay down (law)</t>
  </si>
  <si>
    <t>ALA</t>
  </si>
  <si>
    <t>āla ālae f.</t>
  </si>
  <si>
    <t>ALACER</t>
  </si>
  <si>
    <t>alacer alacris alacre</t>
  </si>
  <si>
    <t>lively</t>
  </si>
  <si>
    <t>lively; active, eager; bold, darting, exulting; joyful</t>
  </si>
  <si>
    <t>ALACRITAS</t>
  </si>
  <si>
    <t>alacritās –ātis f.</t>
  </si>
  <si>
    <t>eagerness, zeal</t>
  </si>
  <si>
    <t>ALAPA</t>
  </si>
  <si>
    <t>ALARII</t>
  </si>
  <si>
    <t>ālāriī –iōrum m.</t>
  </si>
  <si>
    <t>troops stationed on the wing of the battle line</t>
  </si>
  <si>
    <t>ALARIS</t>
  </si>
  <si>
    <t>ālāris –e</t>
  </si>
  <si>
    <t>of the wing</t>
  </si>
  <si>
    <t>ALARIVS</t>
  </si>
  <si>
    <t>ālārius –a –um</t>
  </si>
  <si>
    <t>ALATVS</t>
  </si>
  <si>
    <t>ālātus –a –um</t>
  </si>
  <si>
    <t>winged</t>
  </si>
  <si>
    <t>winged (&gt; ala)</t>
  </si>
  <si>
    <t>ALBA/1N</t>
  </si>
  <si>
    <t>ALBA/2N</t>
  </si>
  <si>
    <t>ALBA/N</t>
  </si>
  <si>
    <t>Alba –ae f.</t>
  </si>
  <si>
    <t>Alba; Alba Longa</t>
  </si>
  <si>
    <t>Alba or Alba Longa, a town on the Alban hills in Latium, from which Rome originated</t>
  </si>
  <si>
    <t>ALBANI/N</t>
  </si>
  <si>
    <t>ALBANVS/A</t>
  </si>
  <si>
    <t>Albānus –a –um</t>
  </si>
  <si>
    <t>pertaining to Alba</t>
  </si>
  <si>
    <t>pertaining to Alba; Alban; subst., Albani –orum, m., the Albans</t>
  </si>
  <si>
    <t>ALBARIVS</t>
  </si>
  <si>
    <t>ALBATVS</t>
  </si>
  <si>
    <t>ALBEO</t>
  </si>
  <si>
    <t>albeō –ēre</t>
  </si>
  <si>
    <t>to be white</t>
  </si>
  <si>
    <t>to be white (&gt; albus)</t>
  </si>
  <si>
    <t>ALBERTVS/N</t>
  </si>
  <si>
    <t>Albertus –ī m.</t>
  </si>
  <si>
    <t>Albert</t>
  </si>
  <si>
    <t>Albert (a name)</t>
  </si>
  <si>
    <t>ALBESCO</t>
  </si>
  <si>
    <t>albēscō –ere</t>
  </si>
  <si>
    <t>to grow white</t>
  </si>
  <si>
    <t>to grow white, whiten; to brighten, dawn (&gt; albeo)</t>
  </si>
  <si>
    <t>ALBICERIS</t>
  </si>
  <si>
    <t>ALBICO</t>
  </si>
  <si>
    <t>albicō –āre –āvī –ātum</t>
  </si>
  <si>
    <t>to have a whitish tinge</t>
  </si>
  <si>
    <t>ALBIDVS</t>
  </si>
  <si>
    <t>albidus –a –um</t>
  </si>
  <si>
    <t>whitish, white</t>
  </si>
  <si>
    <t>ALBINVS/N</t>
  </si>
  <si>
    <t>ALBINVS/N2</t>
  </si>
  <si>
    <t>Albinus, a Abbot</t>
  </si>
  <si>
    <t xml:space="preserve">Albinus, Abbot of Canterbury, d. 733 or 734 </t>
  </si>
  <si>
    <t>ALBVLA/N</t>
  </si>
  <si>
    <t>Albula –ae f.</t>
  </si>
  <si>
    <t>Albula</t>
  </si>
  <si>
    <t>Albula, an ancient name of the Tiber</t>
  </si>
  <si>
    <t>ALBVLVS</t>
  </si>
  <si>
    <t>albulus –a –um</t>
  </si>
  <si>
    <t>white; transparent, clear, colorless (dim. of albus)</t>
  </si>
  <si>
    <t>ALBVM</t>
  </si>
  <si>
    <t>album –ī n.</t>
  </si>
  <si>
    <t>white color, whiteness</t>
  </si>
  <si>
    <t>ALBVNEA/N</t>
  </si>
  <si>
    <t>Albunea –ae f.</t>
  </si>
  <si>
    <t>Albunea</t>
  </si>
  <si>
    <t>Albunea, a fountain at Tibur; also personified as a nymph (&gt; albus)</t>
  </si>
  <si>
    <t>ALBVRNVS/N</t>
  </si>
  <si>
    <t>Alburnus –ī m.</t>
  </si>
  <si>
    <t>Alburnus (mountain)</t>
  </si>
  <si>
    <t>A mountain in Lucania, not far from the river Silarus</t>
  </si>
  <si>
    <t>ALBVS</t>
  </si>
  <si>
    <t>albus –a –um</t>
  </si>
  <si>
    <t>white</t>
  </si>
  <si>
    <t>ALCANDER/N</t>
  </si>
  <si>
    <t>Alcander –drī m.</t>
  </si>
  <si>
    <t>Alcander</t>
  </si>
  <si>
    <t>Alcander, a Trojan</t>
  </si>
  <si>
    <t>ALCANOR/N</t>
  </si>
  <si>
    <t>Alcānor –oris m.</t>
  </si>
  <si>
    <t>Alcanor</t>
  </si>
  <si>
    <t>Alcanor, a Trojan hero; Alcanor, a Rutulian</t>
  </si>
  <si>
    <t>ALCATHOVS/N</t>
  </si>
  <si>
    <t>Alcathous –ī m.</t>
  </si>
  <si>
    <t>Alcathous</t>
  </si>
  <si>
    <t>Alcathous, a Trojan</t>
  </si>
  <si>
    <t>ALCE/N</t>
  </si>
  <si>
    <t xml:space="preserve">Alcē –ēs f. </t>
  </si>
  <si>
    <t>Alce (a name)</t>
  </si>
  <si>
    <t>Alce, the name of a swiftrunning dog</t>
  </si>
  <si>
    <t>ALCES</t>
  </si>
  <si>
    <t>alcēs –is f.</t>
  </si>
  <si>
    <t>elk</t>
  </si>
  <si>
    <t>ALCESTIS/N</t>
  </si>
  <si>
    <t>Alcēstis –idis f.</t>
  </si>
  <si>
    <t>Alcestis (a name)</t>
  </si>
  <si>
    <t>Alcestis, a name, e.g., wife of Admetus</t>
  </si>
  <si>
    <t>ALCIDES/N</t>
  </si>
  <si>
    <t>Alcīdēs –ae. m.</t>
  </si>
  <si>
    <t>a descendant of Alceus;</t>
  </si>
  <si>
    <t>a descendant of Alceus; Hercules</t>
  </si>
  <si>
    <t>ALCIMEDON/N</t>
  </si>
  <si>
    <t>Alcimedōn –ontis m.</t>
  </si>
  <si>
    <t>Alcimedon (a name)</t>
  </si>
  <si>
    <t>ALCINOVS/N</t>
  </si>
  <si>
    <t>Alcinous –ī m.</t>
  </si>
  <si>
    <t>Alcinous</t>
  </si>
  <si>
    <t>Alcinous, a king of the Phaecians</t>
  </si>
  <si>
    <t>ALCIPPE/N</t>
  </si>
  <si>
    <t xml:space="preserve">Alcippē –ēs f. </t>
  </si>
  <si>
    <t>Alcippe (a name)</t>
  </si>
  <si>
    <t>Alcippe, a female companion of Corydon</t>
  </si>
  <si>
    <t>ALCMEDES/N</t>
  </si>
  <si>
    <t>ALCMEDON/N</t>
  </si>
  <si>
    <t>ALCMENA/N</t>
  </si>
  <si>
    <t>Alcmēna or Alcumēna –ae or Alcmēnē –ēs f.</t>
  </si>
  <si>
    <t>Alcmene</t>
  </si>
  <si>
    <t>ALCON/N</t>
  </si>
  <si>
    <t>Alcon –ōnis m.</t>
  </si>
  <si>
    <t>Alcon (a name)</t>
  </si>
  <si>
    <t>Alcon, the name of a shepherd</t>
  </si>
  <si>
    <t>ALCYON</t>
  </si>
  <si>
    <t>alcyōn –onis f.</t>
  </si>
  <si>
    <t>king-fisher</t>
  </si>
  <si>
    <t>ALCYONEVM</t>
  </si>
  <si>
    <t>ALDFRITH/N1</t>
  </si>
  <si>
    <t>Aldfrith, a King</t>
  </si>
  <si>
    <t>Aldfrith, King of the Northumbrians and successor of Ecgfrith 4, 686-705</t>
  </si>
  <si>
    <t>ALDGISL/N1</t>
  </si>
  <si>
    <t>Aldgisl, a King</t>
  </si>
  <si>
    <t>Aldgisl, King of the Frisians, fl. 678</t>
  </si>
  <si>
    <t>ALDHELM/N3</t>
  </si>
  <si>
    <t>Aldhelm, a Abbot</t>
  </si>
  <si>
    <t>Aldhelm, Abbot of Malmesbury; bishop of Sherborne, 706-709x710</t>
  </si>
  <si>
    <t>ALEA</t>
  </si>
  <si>
    <t>ALEATOR</t>
  </si>
  <si>
    <t>āleātor –ōris m.</t>
  </si>
  <si>
    <t>a player with dice</t>
  </si>
  <si>
    <t>a player with dice, gamester</t>
  </si>
  <si>
    <t>ALEBRIA</t>
  </si>
  <si>
    <t>ALEO</t>
  </si>
  <si>
    <t>āleō āleōnis m.</t>
  </si>
  <si>
    <t>gamester, gambler</t>
  </si>
  <si>
    <t>ALES/1</t>
  </si>
  <si>
    <t>āles –itis m./f.</t>
  </si>
  <si>
    <t>bird</t>
  </si>
  <si>
    <t>large bird, bird of prey; an omen or augury (from watching birds)</t>
  </si>
  <si>
    <t>ALES/2</t>
  </si>
  <si>
    <t>āles ālitis m.</t>
  </si>
  <si>
    <t>ALESCO</t>
  </si>
  <si>
    <t>ALESIA/N</t>
  </si>
  <si>
    <t>Alesia –ae f.</t>
  </si>
  <si>
    <t>a city of the Mandubii</t>
  </si>
  <si>
    <t>a city of the Mandubii, west of Dijon</t>
  </si>
  <si>
    <t>ALETES/N</t>
  </si>
  <si>
    <t>Alētēs –is m.</t>
  </si>
  <si>
    <t>Aletes</t>
  </si>
  <si>
    <t>Aletes, a companion of Aeneas</t>
  </si>
  <si>
    <t>ALEXANDER/N</t>
  </si>
  <si>
    <t>Alexander –drī m.</t>
  </si>
  <si>
    <t>Alexander</t>
  </si>
  <si>
    <t>Alexander (a name)</t>
  </si>
  <si>
    <t>ALEXANDRIA/N</t>
  </si>
  <si>
    <t>Alexandria –ae f.</t>
  </si>
  <si>
    <t>Alexandria</t>
  </si>
  <si>
    <t>Alexandria, a large city in Egypt</t>
  </si>
  <si>
    <t>ALEXANDRINVS/A</t>
  </si>
  <si>
    <t>Alexandrīnus –a –um</t>
  </si>
  <si>
    <t>Alexandrian</t>
  </si>
  <si>
    <t>Alexandrian; from or relating to Alexandria</t>
  </si>
  <si>
    <t>ALEXIS/N</t>
  </si>
  <si>
    <t>Alexis –idis m.</t>
  </si>
  <si>
    <t>Alexis (a name)</t>
  </si>
  <si>
    <t>Alexis, a houseboy loved in vain by Corydon</t>
  </si>
  <si>
    <t>ALFENVS/N</t>
  </si>
  <si>
    <t>Alfenus –ī m.</t>
  </si>
  <si>
    <t>Alfenus (name)</t>
  </si>
  <si>
    <t>A Roman nomen gentile</t>
  </si>
  <si>
    <t>ALGA</t>
  </si>
  <si>
    <t>alga –ae f.</t>
  </si>
  <si>
    <t>seaweed</t>
  </si>
  <si>
    <t>ALGEO</t>
  </si>
  <si>
    <t>ALGIDVS</t>
  </si>
  <si>
    <t>algidus –a –um</t>
  </si>
  <si>
    <t>cold</t>
  </si>
  <si>
    <t>ALGOR</t>
  </si>
  <si>
    <t>ALGVS</t>
  </si>
  <si>
    <t>ALIA</t>
  </si>
  <si>
    <t>ALIAS</t>
  </si>
  <si>
    <t>aliās</t>
  </si>
  <si>
    <t>at another time</t>
  </si>
  <si>
    <t>at another time, some other time, at other times</t>
  </si>
  <si>
    <t>ALIBI</t>
  </si>
  <si>
    <t>alibī</t>
  </si>
  <si>
    <t>elsewhere</t>
  </si>
  <si>
    <t>elsewhere, in another place; in other respects, otherwise; in another matter</t>
  </si>
  <si>
    <t>ALICA</t>
  </si>
  <si>
    <t>ALICVBI</t>
  </si>
  <si>
    <t>ALICVIESSEINANIMO</t>
  </si>
  <si>
    <t>alicui esse in animō</t>
  </si>
  <si>
    <t>to by in one's memory</t>
  </si>
  <si>
    <t>ALICVNDE</t>
  </si>
  <si>
    <t>ALIENATIO</t>
  </si>
  <si>
    <t>ALIENIGENA</t>
  </si>
  <si>
    <t>aliēnigena –ae m.</t>
  </si>
  <si>
    <t>one born in a foreign land</t>
  </si>
  <si>
    <t>one born in a foreign land, an alien</t>
  </si>
  <si>
    <t>ALIENIGENVS</t>
  </si>
  <si>
    <t>ALIENO</t>
  </si>
  <si>
    <t>aliēnō –aliēnāre</t>
  </si>
  <si>
    <t>to make other, alienate</t>
  </si>
  <si>
    <t>to cast off, to alienate, estrange, set at variance, render averse, make enemies; lose</t>
  </si>
  <si>
    <t>ALIENVM</t>
  </si>
  <si>
    <t>aliēnum –ī n.</t>
  </si>
  <si>
    <t>the property of a stranger</t>
  </si>
  <si>
    <t>the property of a stranger, another’s possessions</t>
  </si>
  <si>
    <t>ALIENVS/2</t>
  </si>
  <si>
    <t>aliēnus –a –um</t>
  </si>
  <si>
    <t>strange, unrelated, another's</t>
  </si>
  <si>
    <t>strange, unrelated, belonging to some else, another's</t>
  </si>
  <si>
    <t>ALIGER</t>
  </si>
  <si>
    <t>āliger –era –erum</t>
  </si>
  <si>
    <t>wine–bearing</t>
  </si>
  <si>
    <t>wing–bearing; winged (&gt; ala and gero)</t>
  </si>
  <si>
    <t>ALIMENTVM</t>
  </si>
  <si>
    <t>alimentum –ī n.</t>
  </si>
  <si>
    <t>nourishment</t>
  </si>
  <si>
    <t>nourishment, nutriment, aliment</t>
  </si>
  <si>
    <t>ALIMONIVM</t>
  </si>
  <si>
    <t>ALIO</t>
  </si>
  <si>
    <t>aliō</t>
  </si>
  <si>
    <t>to another place; in another direction</t>
  </si>
  <si>
    <t>ALIOQVI</t>
  </si>
  <si>
    <t>ALIPES</t>
  </si>
  <si>
    <t>ālipēs –edis</t>
  </si>
  <si>
    <t>wing–footed</t>
  </si>
  <si>
    <t>wing–footed; subst. m., wing–footed horse (&gt; ala and pes)</t>
  </si>
  <si>
    <t>ALIPILVS</t>
  </si>
  <si>
    <t>ALIPTES</t>
  </si>
  <si>
    <t>ALIQVA</t>
  </si>
  <si>
    <t>aliquā</t>
  </si>
  <si>
    <t>in any direction</t>
  </si>
  <si>
    <t>by any way, in any direction, any whither</t>
  </si>
  <si>
    <t>ALIQVAM</t>
  </si>
  <si>
    <t>ALIQVAMDIV</t>
  </si>
  <si>
    <t>aliquamdiū</t>
  </si>
  <si>
    <t>for some time</t>
  </si>
  <si>
    <t>ALIQVAMMVLTVS</t>
  </si>
  <si>
    <t>ALIQVANDO</t>
  </si>
  <si>
    <t>aliquandō</t>
  </si>
  <si>
    <t>at some time, at length</t>
  </si>
  <si>
    <t>sometime (or other), at any time, ever; finally; before too late; at length</t>
  </si>
  <si>
    <t>ALIQVANTO</t>
  </si>
  <si>
    <t xml:space="preserve">aliquantō </t>
  </si>
  <si>
    <t>by some little</t>
  </si>
  <si>
    <t>by some little, in a degree, somewhat, rather</t>
  </si>
  <si>
    <t>ALIQVANTVLVM/1</t>
  </si>
  <si>
    <t>4_8</t>
  </si>
  <si>
    <t>Pronoun</t>
  </si>
  <si>
    <t>ALIQVANTVLVM/2</t>
  </si>
  <si>
    <t>ALIQVANTVM/1</t>
  </si>
  <si>
    <t>aliquantum –ī n.</t>
  </si>
  <si>
    <t>some, a considerable amount</t>
  </si>
  <si>
    <t>a little, some, a considerable amount, something</t>
  </si>
  <si>
    <t>ALIQVANTVM/2</t>
  </si>
  <si>
    <t>ALIQVANTVS</t>
  </si>
  <si>
    <t>aliquantus –a –um</t>
  </si>
  <si>
    <t>of some size, moderate</t>
  </si>
  <si>
    <t>certain quantity/amount/number/size of; quite a quantity of; moderate</t>
  </si>
  <si>
    <t>ALIQVATENVS</t>
  </si>
  <si>
    <t>ALIQVIS</t>
  </si>
  <si>
    <t>someone, something; some, any</t>
  </si>
  <si>
    <t>someone, something; some, any; si quis, si quid: anyone who, anything that</t>
  </si>
  <si>
    <t>ALIQVO</t>
  </si>
  <si>
    <t>aliquō</t>
  </si>
  <si>
    <t>somewhere</t>
  </si>
  <si>
    <t>(to) somewhere</t>
  </si>
  <si>
    <t>ALIQVOT</t>
  </si>
  <si>
    <t>aliquot</t>
  </si>
  <si>
    <t>some, several (undeclinable)</t>
  </si>
  <si>
    <t>some, several; a few; not many; a number (of); more than one</t>
  </si>
  <si>
    <t>ALIQVOTFARIAM</t>
  </si>
  <si>
    <t>ALIQVOTIENS</t>
  </si>
  <si>
    <t>ALIS</t>
  </si>
  <si>
    <t>ALITER</t>
  </si>
  <si>
    <t>aliter</t>
  </si>
  <si>
    <t>otherwise, differently</t>
  </si>
  <si>
    <t>otherwise, differently; in any other way [aliter ac =&gt;  otherwise than]</t>
  </si>
  <si>
    <t>ALIVBI</t>
  </si>
  <si>
    <t>ALIVNDE</t>
  </si>
  <si>
    <t>aliunde</t>
  </si>
  <si>
    <t>adv. from elsewhere</t>
  </si>
  <si>
    <t>ALIVS</t>
  </si>
  <si>
    <t>alius alia aliud</t>
  </si>
  <si>
    <t>other, another</t>
  </si>
  <si>
    <t>ALIVSALIVS</t>
  </si>
  <si>
    <t>one...another; some…others</t>
  </si>
  <si>
    <t>ALIVSMODI</t>
  </si>
  <si>
    <t>ALLABOR/2</t>
  </si>
  <si>
    <t>adlābor –lāpsus sum</t>
  </si>
  <si>
    <t>to glide to; (with dat.</t>
  </si>
  <si>
    <t>to glide to; (with dat., rarely acc.), sail to, reach; advance, glide (with abl. of manner); fly to; descend, fall upon</t>
  </si>
  <si>
    <t>ALLABORO</t>
  </si>
  <si>
    <t>ALLACRIMO</t>
  </si>
  <si>
    <t>adlacrimāns –antis</t>
  </si>
  <si>
    <t>weeping</t>
  </si>
  <si>
    <t>weeping (p. of obsol. adlacrimo, shed tears)</t>
  </si>
  <si>
    <t>ALLAPSVS</t>
  </si>
  <si>
    <t>ALLAVDABILIS</t>
  </si>
  <si>
    <t>ALLEC</t>
  </si>
  <si>
    <t>ALLECTO</t>
  </si>
  <si>
    <t>ALLECTO/N</t>
  </si>
  <si>
    <t>Allēctō –ūs f.</t>
  </si>
  <si>
    <t>Allecto</t>
  </si>
  <si>
    <t>Alecto, one of the furies</t>
  </si>
  <si>
    <t>ALLEGATIO</t>
  </si>
  <si>
    <t>allēgātiō –ōnis f.</t>
  </si>
  <si>
    <t>a despatching; excuse</t>
  </si>
  <si>
    <t>a sending, despatching; excuse</t>
  </si>
  <si>
    <t>ALLEGO/1</t>
  </si>
  <si>
    <t>to despatch a commission; to relate</t>
  </si>
  <si>
    <t>to send one away with a commission or charge, to despatch; to relate, mention</t>
  </si>
  <si>
    <t>ALLEGO/2</t>
  </si>
  <si>
    <t>to select, choose, elect</t>
  </si>
  <si>
    <t>ALLEVO/1</t>
  </si>
  <si>
    <t>ALLEVO/2</t>
  </si>
  <si>
    <t>ALLEX</t>
  </si>
  <si>
    <t>ALLIA/N</t>
  </si>
  <si>
    <t>Allia –ae f.</t>
  </si>
  <si>
    <t>Allia</t>
  </si>
  <si>
    <t>Allia, a small stream running into the Tiber, eleven miles above Rome, where the Romans were defeated by the Gauls, B.C. 389</t>
  </si>
  <si>
    <t>ALLICEFACIO</t>
  </si>
  <si>
    <t>ALLICIO</t>
  </si>
  <si>
    <t>alliciō –allicere –allēxī –allectum</t>
  </si>
  <si>
    <t>to attract</t>
  </si>
  <si>
    <t>to allure, entice, attract, persuade, influence</t>
  </si>
  <si>
    <t>ALLIDO</t>
  </si>
  <si>
    <t>ALLIENSIS/A</t>
  </si>
  <si>
    <t>Alliēnsis –e</t>
  </si>
  <si>
    <t>of the river Allia</t>
  </si>
  <si>
    <t>ALLIGATIO</t>
  </si>
  <si>
    <t>ALLIGO/2</t>
  </si>
  <si>
    <t>adligō adligāre adligāvī adligātus</t>
  </si>
  <si>
    <t>to tie or bind to; hold fast</t>
  </si>
  <si>
    <t>to tie or bind to; hold fast, hold; constrain, confine</t>
  </si>
  <si>
    <t>ALLINO</t>
  </si>
  <si>
    <t>ALLIVM</t>
  </si>
  <si>
    <t>allium –ī n.</t>
  </si>
  <si>
    <t>garlic</t>
  </si>
  <si>
    <t>ALLIVS/N</t>
  </si>
  <si>
    <t>Allius –iī m.</t>
  </si>
  <si>
    <t>Allius (name)</t>
  </si>
  <si>
    <t>Allius</t>
  </si>
  <si>
    <t>ALLOBROGES/N</t>
  </si>
  <si>
    <t>Allobroges –um m.</t>
  </si>
  <si>
    <t>Allobroges (a tribe)</t>
  </si>
  <si>
    <t>ALLOBROX/N</t>
  </si>
  <si>
    <t>ALLOCVTIO</t>
  </si>
  <si>
    <t>encouraging talk</t>
  </si>
  <si>
    <t>ALLOQVIVM</t>
  </si>
  <si>
    <t>ALLOQVOR</t>
  </si>
  <si>
    <t>alloquor alloquī allocūtus</t>
  </si>
  <si>
    <t>to speak to, address</t>
  </si>
  <si>
    <t>ALLVCEO</t>
  </si>
  <si>
    <t>ALLVDO</t>
  </si>
  <si>
    <t>adlūdō –ere –lūsī –lūsus</t>
  </si>
  <si>
    <t>to speak playfully; sport</t>
  </si>
  <si>
    <t>to speak playfully; sport, mock, jest</t>
  </si>
  <si>
    <t>ALLVO</t>
  </si>
  <si>
    <t>adluō –ere –luī</t>
  </si>
  <si>
    <t>to wash against</t>
  </si>
  <si>
    <t>to wash against, wash</t>
  </si>
  <si>
    <t>ALLVS/N</t>
  </si>
  <si>
    <t>Allus –ī m.</t>
  </si>
  <si>
    <t xml:space="preserve">Allus </t>
  </si>
  <si>
    <t>Allus (a name)</t>
  </si>
  <si>
    <t>ALMO/N</t>
  </si>
  <si>
    <t>Almō –ōnis m.</t>
  </si>
  <si>
    <t>Almo</t>
  </si>
  <si>
    <t>Almo, a Latin youth, son of Tyrrheus</t>
  </si>
  <si>
    <t>ALMVS</t>
  </si>
  <si>
    <t>almus –a –um</t>
  </si>
  <si>
    <t>giving nourishment; blessed</t>
  </si>
  <si>
    <t>giving nourishment; fostering, genial, blessing, blessed, benign; fruitful; gracious, kind, kindly, propitious (&gt; alo)</t>
  </si>
  <si>
    <t>ALNEVS</t>
  </si>
  <si>
    <t>ALNVS</t>
  </si>
  <si>
    <t>alnus –i f.</t>
  </si>
  <si>
    <t>an alder tree</t>
  </si>
  <si>
    <t>ALO</t>
  </si>
  <si>
    <t>alō alere aluī altus</t>
  </si>
  <si>
    <t>to nourish</t>
  </si>
  <si>
    <t>to feed, nourish, rear, nurse, suckle; cherish; support, maintain, develop</t>
  </si>
  <si>
    <t>ALOE</t>
  </si>
  <si>
    <t>ALOIDAE/N</t>
  </si>
  <si>
    <t>Alōīdae –ārum m.</t>
  </si>
  <si>
    <t>the stepsons of Aloeus</t>
  </si>
  <si>
    <t>the stepsons of Aloeus, sons of Neptune and Iphemedia, named Otus and Ephialtes; giants who stormed Olympus and were slain by Apollo</t>
  </si>
  <si>
    <t>ALPES/N</t>
  </si>
  <si>
    <t>Alpēs –ium f.</t>
  </si>
  <si>
    <t>the Alps</t>
  </si>
  <si>
    <t>ALPHA</t>
  </si>
  <si>
    <t>ALPHESIBOEVS/N</t>
  </si>
  <si>
    <t>Alphesiboea –ae f.</t>
  </si>
  <si>
    <t>Alphesiboeus (a name)</t>
  </si>
  <si>
    <t>Alphesiboeus, daughter of the Arcadian king Phegus</t>
  </si>
  <si>
    <t>ALPHEVS/A</t>
  </si>
  <si>
    <t>Alphēus –a –um</t>
  </si>
  <si>
    <t>of the Alpheus (river); Alphean</t>
  </si>
  <si>
    <t>of the Alpheus, Alphean</t>
  </si>
  <si>
    <t>ALPHEVS/N</t>
  </si>
  <si>
    <t>Alphēus –ī m.</t>
  </si>
  <si>
    <t>Alpheus River</t>
  </si>
  <si>
    <t>Alpheus, a river in Elis, supposed to disappear under the sea, and rise again as the fountain of Arethusa, in the island of Ortygia, near Syracuse</t>
  </si>
  <si>
    <t>ALPICVS/N</t>
  </si>
  <si>
    <t>Alpicus –ī m.</t>
  </si>
  <si>
    <t>inhabitant of the Alps</t>
  </si>
  <si>
    <t>ALPINVS/A</t>
  </si>
  <si>
    <t>Alpīnus –a –um</t>
  </si>
  <si>
    <t>pertaining to the Alps</t>
  </si>
  <si>
    <t>pertaining to the Alps; Alpine</t>
  </si>
  <si>
    <t>ALRIC/N2</t>
  </si>
  <si>
    <t>Alric, a Son</t>
  </si>
  <si>
    <t>Alric, Son of King Wihtred 1 of Kent</t>
  </si>
  <si>
    <t>ALSIVS</t>
  </si>
  <si>
    <t>ALSVS/N</t>
  </si>
  <si>
    <t>Alsus –ī m.</t>
  </si>
  <si>
    <t>Alsus</t>
  </si>
  <si>
    <t>Alsus, a Rutulian shepherd</t>
  </si>
  <si>
    <t>ALTAR</t>
  </si>
  <si>
    <t>altāria –ium n.</t>
  </si>
  <si>
    <t>the upper part of an altar; a high altar</t>
  </si>
  <si>
    <t>the upper part of an altar; a high altar; an altar (&gt; altus)</t>
  </si>
  <si>
    <t>ALTE</t>
  </si>
  <si>
    <t>altē</t>
  </si>
  <si>
    <t>aloft, on high</t>
  </si>
  <si>
    <t>aloft, on high; high; high up; deeply, deep; comp., altius, higher (&gt; altus)</t>
  </si>
  <si>
    <t>ALTER</t>
  </si>
  <si>
    <t>alter altera alterum</t>
  </si>
  <si>
    <t>other of two</t>
  </si>
  <si>
    <t>the other (of two)</t>
  </si>
  <si>
    <t>ALTERALTER</t>
  </si>
  <si>
    <t>alter…alter…</t>
  </si>
  <si>
    <t>the one…the other</t>
  </si>
  <si>
    <t>ALTERAS</t>
  </si>
  <si>
    <t>ALTERCATIO</t>
  </si>
  <si>
    <t>altercātiō –ōnis f.</t>
  </si>
  <si>
    <t>a debate, altercation</t>
  </si>
  <si>
    <t>a debate, discussion, alternate discourse; altercation</t>
  </si>
  <si>
    <t>ALTERCOR</t>
  </si>
  <si>
    <t>ALTERNIS</t>
  </si>
  <si>
    <t>alternīs</t>
  </si>
  <si>
    <t>alternately</t>
  </si>
  <si>
    <t>alternately, by turns</t>
  </si>
  <si>
    <t>ALTERNO</t>
  </si>
  <si>
    <t>alternō alternāre alternāvī alternātus</t>
  </si>
  <si>
    <t>to do by turns; to alternate (attack) by turns; weigh or consider one thing after another</t>
  </si>
  <si>
    <t>to do by turns; to alternate (attack) by turns; weigh or consider one thing after another (&gt; alternus)</t>
  </si>
  <si>
    <t>ALTERNVS</t>
  </si>
  <si>
    <t>alternus –a –um</t>
  </si>
  <si>
    <t>one after the other</t>
  </si>
  <si>
    <t>one after the other; alternating; by turns, in succession; every second (&gt; alter)</t>
  </si>
  <si>
    <t>ALTERO</t>
  </si>
  <si>
    <t>ALTERVTER</t>
  </si>
  <si>
    <t>ALTILIS/1</t>
  </si>
  <si>
    <t>ALTILIS/2</t>
  </si>
  <si>
    <t>ALTINVS/N</t>
  </si>
  <si>
    <t>Altinus –ī m.</t>
  </si>
  <si>
    <t>Altinus</t>
  </si>
  <si>
    <t>Altinus (a name)</t>
  </si>
  <si>
    <t>ALTISONVS</t>
  </si>
  <si>
    <t>ALTITONANS</t>
  </si>
  <si>
    <t>ALTITVDO</t>
  </si>
  <si>
    <t>altitūdō altitudinis f.</t>
  </si>
  <si>
    <t>height</t>
  </si>
  <si>
    <t>height, altitude; depth; loftiness, profundity, noblemindedness, secrecy</t>
  </si>
  <si>
    <t>ALTIVOLANS</t>
  </si>
  <si>
    <t>ALTOR</t>
  </si>
  <si>
    <t>altor altōris m.</t>
  </si>
  <si>
    <t>nourisher</t>
  </si>
  <si>
    <t>a nourisher, sustainer, foster–father</t>
  </si>
  <si>
    <t>ALTRINSECVS</t>
  </si>
  <si>
    <t>ALTRIX</t>
  </si>
  <si>
    <t>altrīx –īcis f.</t>
  </si>
  <si>
    <t>nurse; mother–</t>
  </si>
  <si>
    <t>a nurse; mother–, nurse–, native–, birth– (&gt; alo)</t>
  </si>
  <si>
    <t>ALTVM</t>
  </si>
  <si>
    <t>altum altī n.</t>
  </si>
  <si>
    <t>deep sea; height</t>
  </si>
  <si>
    <t>ALTVS</t>
  </si>
  <si>
    <t>altus –a –um</t>
  </si>
  <si>
    <t>tall, high; deep</t>
  </si>
  <si>
    <t>ALVARIVM</t>
  </si>
  <si>
    <t>alvārium –ī n.</t>
  </si>
  <si>
    <t>a beehive</t>
  </si>
  <si>
    <t>ALVCINATIO</t>
  </si>
  <si>
    <t>ALVEATVS</t>
  </si>
  <si>
    <t>ALVEOLATVS</t>
  </si>
  <si>
    <t>ALVEOLVS</t>
  </si>
  <si>
    <t>ALVEVS</t>
  </si>
  <si>
    <t>alveus –ī m.</t>
  </si>
  <si>
    <t>cavity</t>
  </si>
  <si>
    <t>a cavity, hollow; the hollow trunk of a tree; (meton.), a boat (&gt; alvus)</t>
  </si>
  <si>
    <t>ALVMEN</t>
  </si>
  <si>
    <t>ALVMINOSVS</t>
  </si>
  <si>
    <t>ALVMNA</t>
  </si>
  <si>
    <t>ALVMNVS/1</t>
  </si>
  <si>
    <t>alumnus –ī m.</t>
  </si>
  <si>
    <t>foster–son</t>
  </si>
  <si>
    <t>a foster–son (&gt; alo)</t>
  </si>
  <si>
    <t>ALVMNVS/2</t>
  </si>
  <si>
    <t>alumnus –a –um</t>
  </si>
  <si>
    <t>brought up, nurtured</t>
  </si>
  <si>
    <t>ALVNTINI/N</t>
  </si>
  <si>
    <t>ALVNTINVS/N</t>
  </si>
  <si>
    <t>ALVNTIVM/N</t>
  </si>
  <si>
    <t>ALVTA/1</t>
  </si>
  <si>
    <t>alūta –ae f.</t>
  </si>
  <si>
    <t>a soft leather</t>
  </si>
  <si>
    <t>a soft leather prepared with alum</t>
  </si>
  <si>
    <t>ALVTA/2</t>
  </si>
  <si>
    <t>ALVVS</t>
  </si>
  <si>
    <t>alvus –ī f.</t>
  </si>
  <si>
    <t>the abdomen</t>
  </si>
  <si>
    <t>the abdomen, the belly; waist; body</t>
  </si>
  <si>
    <t>AM</t>
  </si>
  <si>
    <t>AMABILIS</t>
  </si>
  <si>
    <t>amābilis –e</t>
  </si>
  <si>
    <t>lovable</t>
  </si>
  <si>
    <t>AMABILITER</t>
  </si>
  <si>
    <t>AMABOTE</t>
  </si>
  <si>
    <t>amābō tē</t>
  </si>
  <si>
    <t>please!</t>
  </si>
  <si>
    <t>AMANDO/2</t>
  </si>
  <si>
    <t>AMANS/1</t>
  </si>
  <si>
    <t>amāns –antis</t>
  </si>
  <si>
    <t>a lover</t>
  </si>
  <si>
    <t>a lover; loving, fond wife</t>
  </si>
  <si>
    <t>AMANS/2</t>
  </si>
  <si>
    <t>loving, affectionate</t>
  </si>
  <si>
    <t>fond, loving, affectionate</t>
  </si>
  <si>
    <t>AMANTER</t>
  </si>
  <si>
    <t>AMARA</t>
  </si>
  <si>
    <t>AMARACINVM</t>
  </si>
  <si>
    <t>AMARACVS</t>
  </si>
  <si>
    <t>amāracus –ī m.</t>
  </si>
  <si>
    <t>marjoram</t>
  </si>
  <si>
    <t>AMARANTVS</t>
  </si>
  <si>
    <t>AMARITAS</t>
  </si>
  <si>
    <t>AMARITIES</t>
  </si>
  <si>
    <t>amārities –ēi f.</t>
  </si>
  <si>
    <t>bitterness</t>
  </si>
  <si>
    <t>AMARITVDO</t>
  </si>
  <si>
    <t>amāritūdō –inis f.</t>
  </si>
  <si>
    <t>bitterness, severity, acrimoniousness, sadness, sorrow, trouble</t>
  </si>
  <si>
    <t>AMAROR</t>
  </si>
  <si>
    <t xml:space="preserve">amāror –ōris m. </t>
  </si>
  <si>
    <t>AMARVS</t>
  </si>
  <si>
    <t>amārus –a –um</t>
  </si>
  <si>
    <t>AMARYLLIS/N</t>
  </si>
  <si>
    <t>Amaryllis –idis or –idos f.</t>
  </si>
  <si>
    <t xml:space="preserve">Amaryllis </t>
  </si>
  <si>
    <t>Amaryllis (a name); a shepherdess in Vergil's Eclogues</t>
  </si>
  <si>
    <t>AMASENVS/N</t>
  </si>
  <si>
    <t>Amasēnus –ī m.</t>
  </si>
  <si>
    <t>Amasenus river</t>
  </si>
  <si>
    <t>Amasenus, a river of Latium; the river–god Amasenus</t>
  </si>
  <si>
    <t>AMASIVS</t>
  </si>
  <si>
    <t>amāsius –ī m.</t>
  </si>
  <si>
    <t>AMASTRIS/N</t>
  </si>
  <si>
    <t>Amastris –is f.</t>
  </si>
  <si>
    <t>Amastris (a town)</t>
  </si>
  <si>
    <t>Amastris, the capital of Paphlagonia</t>
  </si>
  <si>
    <t>AMASTRVS/N</t>
  </si>
  <si>
    <t>Amastrus –ī m.</t>
  </si>
  <si>
    <t>Amastrus</t>
  </si>
  <si>
    <t>Amastrus, a Trojan</t>
  </si>
  <si>
    <t>AMATA/N</t>
  </si>
  <si>
    <t>Amāta –ae f.</t>
  </si>
  <si>
    <t>Amata</t>
  </si>
  <si>
    <t>Amata, the wife of Latinus</t>
  </si>
  <si>
    <t>AMATHVS/N</t>
  </si>
  <si>
    <t>Amathūs –ūntis f.</t>
  </si>
  <si>
    <t>Amathus (name)</t>
  </si>
  <si>
    <t>Amathus, a town of Cyprus</t>
  </si>
  <si>
    <t>AMATHVSIA/N</t>
  </si>
  <si>
    <t>Amathūsia –ae f.</t>
  </si>
  <si>
    <t>Venus as worshipped at Amathus</t>
  </si>
  <si>
    <t>AMATOR</t>
  </si>
  <si>
    <t>amātor –ōris m.</t>
  </si>
  <si>
    <t>lover</t>
  </si>
  <si>
    <t>AMATORIVM</t>
  </si>
  <si>
    <t>AMATORIVS</t>
  </si>
  <si>
    <t>AMAZON/N</t>
  </si>
  <si>
    <t>Amāzōn –onis f.</t>
  </si>
  <si>
    <t>Amazon</t>
  </si>
  <si>
    <t>an Amazon, one of the race of female warriors, said to have dwelt on the Thermodon, in Asia Minor</t>
  </si>
  <si>
    <t>AMAZONIS/N</t>
  </si>
  <si>
    <t>Amāzonis –idis f.</t>
  </si>
  <si>
    <t>Amazonis</t>
  </si>
  <si>
    <t>an Amazon</t>
  </si>
  <si>
    <t>AMAZONIVS/A</t>
  </si>
  <si>
    <t>Amāzonius –a –um</t>
  </si>
  <si>
    <t>Amazonian</t>
  </si>
  <si>
    <t>Amazonian (such as the Amazons used)</t>
  </si>
  <si>
    <t>AMBACTVS</t>
  </si>
  <si>
    <t>ambactus –ī .</t>
  </si>
  <si>
    <t>a vassal</t>
  </si>
  <si>
    <t>a vassal, a dependent upon a lord</t>
  </si>
  <si>
    <t>AMBAGES</t>
  </si>
  <si>
    <t>ambāgēs –is f.</t>
  </si>
  <si>
    <t>going about; winding</t>
  </si>
  <si>
    <t>a going about; a winding; details, particulars, story; mysteries (in good usage in the abl. sing. and all cases of pl.) (&gt; ambigo, go about)</t>
  </si>
  <si>
    <t>AMBARRI/N</t>
  </si>
  <si>
    <t xml:space="preserve">Ambarrī –ōrum </t>
  </si>
  <si>
    <t>a tribe of Gaul</t>
  </si>
  <si>
    <t>a tribe of Gaul, on the Saone</t>
  </si>
  <si>
    <t>AMBARVALIS</t>
  </si>
  <si>
    <t>AMBEDO/2</t>
  </si>
  <si>
    <t>ambedō –ere –ēdī –ēsus</t>
  </si>
  <si>
    <t>to eat round; to consume</t>
  </si>
  <si>
    <t>to eat round; to consume, devour, eat</t>
  </si>
  <si>
    <t>AMBEO/1</t>
  </si>
  <si>
    <t>AMBIANI/N</t>
  </si>
  <si>
    <t xml:space="preserve">Ambiānī –ōrum m. </t>
  </si>
  <si>
    <t>a Belgian tribe</t>
  </si>
  <si>
    <t>AMBIBARII/N</t>
  </si>
  <si>
    <t>AMBIGO</t>
  </si>
  <si>
    <t>to go around, hesitate, argue</t>
  </si>
  <si>
    <t>to go about, go around, avoid; hesitate, argue</t>
  </si>
  <si>
    <t>AMBIGVE</t>
  </si>
  <si>
    <t>AMBIGVITAS</t>
  </si>
  <si>
    <t>AMBIGVVM</t>
  </si>
  <si>
    <t>AMBIGVVS</t>
  </si>
  <si>
    <t>ambiguus –a –um</t>
  </si>
  <si>
    <t>uncertain, ambiguous</t>
  </si>
  <si>
    <t>AMBILIATI/N</t>
  </si>
  <si>
    <t xml:space="preserve">Ambiliātī –ōrum m. </t>
  </si>
  <si>
    <t>a tribe on the Somme</t>
  </si>
  <si>
    <t>AMBIO</t>
  </si>
  <si>
    <t>ambiō –īre –īvī or iī –ītus</t>
  </si>
  <si>
    <t>AMBIORIX/N</t>
  </si>
  <si>
    <t>Ambiorīx –īgis m.</t>
  </si>
  <si>
    <t>an able prince of the Eburones</t>
  </si>
  <si>
    <t>AMBITIO</t>
  </si>
  <si>
    <t>ambitiō ambitiōnis f.</t>
  </si>
  <si>
    <t>ambition</t>
  </si>
  <si>
    <t>ambition; desire for/currying favor/popularity, flattery; vote canvassing; pomp</t>
  </si>
  <si>
    <t>AMBITIOSE</t>
  </si>
  <si>
    <t>AMBITIOSVS</t>
  </si>
  <si>
    <t>ambitiōsus –a –um</t>
  </si>
  <si>
    <t>ambitious, eager</t>
  </si>
  <si>
    <t>AMBITVS</t>
  </si>
  <si>
    <t>ambitus –ūs m.</t>
  </si>
  <si>
    <t>a going around</t>
  </si>
  <si>
    <t>a going round, moving about, revolution; ostentation, vanity; circumference, periphery</t>
  </si>
  <si>
    <t>AMBIVARETI/N</t>
  </si>
  <si>
    <t xml:space="preserve">Ambivaretī –ōrum m. </t>
  </si>
  <si>
    <t>a Gallic tribe</t>
  </si>
  <si>
    <t>a Gallic tribe, dependents of the Haedui</t>
  </si>
  <si>
    <t>AMBO/2</t>
  </si>
  <si>
    <t>ambō ambae ambō</t>
  </si>
  <si>
    <t>both</t>
  </si>
  <si>
    <t>3_1</t>
  </si>
  <si>
    <t>Number</t>
  </si>
  <si>
    <t>AMBRACIVS/A</t>
  </si>
  <si>
    <t xml:space="preserve">Ambracius –a –um </t>
  </si>
  <si>
    <t>Ambracian</t>
  </si>
  <si>
    <t>Ambracian; relating to Ambracia</t>
  </si>
  <si>
    <t>AMBROSIA</t>
  </si>
  <si>
    <t>ambrosia ambrosiae f.</t>
  </si>
  <si>
    <t>ambrosia</t>
  </si>
  <si>
    <t>the food of the gods, ambrosia</t>
  </si>
  <si>
    <t>AMBROSIVS</t>
  </si>
  <si>
    <t>ambrosius –a –um</t>
  </si>
  <si>
    <t>abrosial</t>
  </si>
  <si>
    <t>ambrosial, heavenly, divine (&gt; ambrosia)</t>
  </si>
  <si>
    <t>AMBVBAIA</t>
  </si>
  <si>
    <t>singing-girl, courtesan</t>
  </si>
  <si>
    <t>AMBVLATIO</t>
  </si>
  <si>
    <t>ambulātiō –onis f.</t>
  </si>
  <si>
    <t>the act of walking; a place for walking, covered walk, portico</t>
  </si>
  <si>
    <t>AMBVLATOR</t>
  </si>
  <si>
    <t>AMBVLATORIVS</t>
  </si>
  <si>
    <t>AMBVLATRIX</t>
  </si>
  <si>
    <t>AMBVLO</t>
  </si>
  <si>
    <t>ambulō ambulāre ambulāvī ambulātum</t>
  </si>
  <si>
    <t>to walk</t>
  </si>
  <si>
    <t>AMBVRO</t>
  </si>
  <si>
    <t>ambūrō –ere –ussī –ūstus</t>
  </si>
  <si>
    <t>to burn round; p.</t>
  </si>
  <si>
    <t>to burn round; p., ambustus, a, um, blazing, singed</t>
  </si>
  <si>
    <t>AMEANA/N</t>
  </si>
  <si>
    <t>Ameana –ae f.</t>
  </si>
  <si>
    <t>Ameana (name)</t>
  </si>
  <si>
    <t>Ameana</t>
  </si>
  <si>
    <t>AMELLVS</t>
  </si>
  <si>
    <t>purple Italian starwort</t>
  </si>
  <si>
    <t>AMEN</t>
  </si>
  <si>
    <t>āmēn</t>
  </si>
  <si>
    <t>truth, "truly", amen</t>
  </si>
  <si>
    <t>AMENS</t>
  </si>
  <si>
    <t>āmēns āmentis</t>
  </si>
  <si>
    <t>mad, insane</t>
  </si>
  <si>
    <t>AMENTIA</t>
  </si>
  <si>
    <t>āmentia āmentiae f.</t>
  </si>
  <si>
    <t>madness</t>
  </si>
  <si>
    <t>AMENTVM</t>
  </si>
  <si>
    <t>āmentum –ī n.</t>
  </si>
  <si>
    <t>thong attached to the shaft of javelin or other missile; (meton.)</t>
  </si>
  <si>
    <t>a thong attached to the shaft of a javelin or other missile; a javelin with the amentum</t>
  </si>
  <si>
    <t>AMERINVS/A</t>
  </si>
  <si>
    <t>Amerinus –a –um</t>
  </si>
  <si>
    <t>of or from America</t>
  </si>
  <si>
    <t>AMERIOLA/N</t>
  </si>
  <si>
    <t>AMES</t>
  </si>
  <si>
    <t>AMESTRATINVS/N</t>
  </si>
  <si>
    <t>AMESTRATVS/N</t>
  </si>
  <si>
    <t>AMETHYSTINA</t>
  </si>
  <si>
    <t>AMETHYSTVS</t>
  </si>
  <si>
    <t>AMICA</t>
  </si>
  <si>
    <t>amīca amīcae f.</t>
  </si>
  <si>
    <t>female friend</t>
  </si>
  <si>
    <t>AMICIO</t>
  </si>
  <si>
    <t>AMICISSIMVS</t>
  </si>
  <si>
    <t>amīcissimus –a –um</t>
  </si>
  <si>
    <t>most friendly</t>
  </si>
  <si>
    <t>2_J</t>
  </si>
  <si>
    <t>AMICITIA</t>
  </si>
  <si>
    <t>amīcitia amīcitiae f.</t>
  </si>
  <si>
    <t>friendship</t>
  </si>
  <si>
    <t>AMICITIES</t>
  </si>
  <si>
    <t>AMICTVS</t>
  </si>
  <si>
    <t>amictus –ūs m.</t>
  </si>
  <si>
    <t>veiling or draping of the person; an upper garment</t>
  </si>
  <si>
    <t>a veiling or draping of the person; an upper garment, covering; cloak, mantle, veil (&gt; amicio)</t>
  </si>
  <si>
    <t>AMICVLVM</t>
  </si>
  <si>
    <t>AMICVLVS</t>
  </si>
  <si>
    <t>amīculus –ī m.</t>
  </si>
  <si>
    <t>friend (dim. of amicus)</t>
  </si>
  <si>
    <t>AMICVS/1</t>
  </si>
  <si>
    <t>amīcus amīcī m.</t>
  </si>
  <si>
    <t>male friend</t>
  </si>
  <si>
    <t>AMICVS/2</t>
  </si>
  <si>
    <t>amīcus –a –um</t>
  </si>
  <si>
    <t>friendly (+dat.)</t>
  </si>
  <si>
    <t>friendly (+ dat.)</t>
  </si>
  <si>
    <t>AMINNEVS/A</t>
  </si>
  <si>
    <t>Amīnaeus –a –um</t>
  </si>
  <si>
    <t>of or pertaining to Aminaea</t>
  </si>
  <si>
    <t>a region in the country of the Piceni</t>
  </si>
  <si>
    <t>AMISSIO</t>
  </si>
  <si>
    <t>āmissiō –ōnis f.</t>
  </si>
  <si>
    <t>a losing, loss</t>
  </si>
  <si>
    <t>AMISVS/N</t>
  </si>
  <si>
    <t xml:space="preserve">Amīsus –ī f. </t>
  </si>
  <si>
    <t>a town in Pontus</t>
  </si>
  <si>
    <t>a town in Pontus, now Samsoon</t>
  </si>
  <si>
    <t>AMITA</t>
  </si>
  <si>
    <t>AMITERNVS/A</t>
  </si>
  <si>
    <t>Amiternus –a –um</t>
  </si>
  <si>
    <t>of Amiternum</t>
  </si>
  <si>
    <t>of Amiternum, a Sabine town near the source of the Aternus; Amiternian</t>
  </si>
  <si>
    <t>AMITTO</t>
  </si>
  <si>
    <t>āmittō āmittere āmīsī āmīssus</t>
  </si>
  <si>
    <t>to lose; lose by death; send away, dismiss; part with; let go/slip/fall, drop</t>
  </si>
  <si>
    <t>AMMON/N</t>
  </si>
  <si>
    <t>Hammōn –ōnis m.</t>
  </si>
  <si>
    <t>Zeus Ammon</t>
  </si>
  <si>
    <t>Jupiter, or Zeus Ammon, a god of Egypt and Libya</t>
  </si>
  <si>
    <t>AMMONIACVS</t>
  </si>
  <si>
    <t>AMNIS</t>
  </si>
  <si>
    <t>amnis amnis m.</t>
  </si>
  <si>
    <t>river, torrent</t>
  </si>
  <si>
    <t>river (real/personified), stream; current; (running) water; the river Ocean</t>
  </si>
  <si>
    <t>AMO</t>
  </si>
  <si>
    <t>amō amāre amāvī amātus</t>
  </si>
  <si>
    <t>to love</t>
  </si>
  <si>
    <t>AMODO</t>
  </si>
  <si>
    <t>āmodo</t>
  </si>
  <si>
    <t>henceforth</t>
  </si>
  <si>
    <t>from this time forward, henceforth</t>
  </si>
  <si>
    <t>AMOENITAS</t>
  </si>
  <si>
    <t>amoenitās –ātis f.</t>
  </si>
  <si>
    <t>pleasantness, delightfulness</t>
  </si>
  <si>
    <t>AMOENVS</t>
  </si>
  <si>
    <t>amoenus –a –um</t>
  </si>
  <si>
    <t>charming</t>
  </si>
  <si>
    <t>charming; usually to the sight, delightful, pleasant</t>
  </si>
  <si>
    <t>AMOLIOR</t>
  </si>
  <si>
    <t>AMOMON</t>
  </si>
  <si>
    <t>AMOMVM</t>
  </si>
  <si>
    <t>amōmum –ī n.</t>
  </si>
  <si>
    <t>an aromatic shrub, used in making balsam</t>
  </si>
  <si>
    <t>an aromatic shrub, from which the Romans prepared a costly, fragrant balsam</t>
  </si>
  <si>
    <t>AMONE/N</t>
  </si>
  <si>
    <t>Amonē</t>
  </si>
  <si>
    <t>Amone</t>
  </si>
  <si>
    <t>Amone (a name)</t>
  </si>
  <si>
    <t>AMOR</t>
  </si>
  <si>
    <t>amor amōris m.</t>
  </si>
  <si>
    <t>love</t>
  </si>
  <si>
    <t>AMOROSVS</t>
  </si>
  <si>
    <t>amōrōsus –a –um</t>
  </si>
  <si>
    <t>loving, lovely</t>
  </si>
  <si>
    <t>loving, worthy of love, lovely, amiable, attractive</t>
  </si>
  <si>
    <t>AMOVEO</t>
  </si>
  <si>
    <t>āmoveō –ēre –mōvī –mōtus</t>
  </si>
  <si>
    <t>to move away</t>
  </si>
  <si>
    <t>to move away, take away, remove</t>
  </si>
  <si>
    <t>AMPHERES</t>
  </si>
  <si>
    <t>AMPHIARAVS/N</t>
  </si>
  <si>
    <t>Amphiarāus –ī m.</t>
  </si>
  <si>
    <t>Amphiarus (a name)</t>
  </si>
  <si>
    <t>Amphiarus, a name, e.g., husband of Eriphyle</t>
  </si>
  <si>
    <t>AMPHILOCHI/N</t>
  </si>
  <si>
    <t>AMPHIO</t>
  </si>
  <si>
    <t>AMPHION/N</t>
  </si>
  <si>
    <t xml:space="preserve">Amphīōn –onis m. </t>
  </si>
  <si>
    <t>Amphion (a name)</t>
  </si>
  <si>
    <t>Amphion, a name, e.g., son of Jupiter and Antiope</t>
  </si>
  <si>
    <t>AMPHIPOLIS/N</t>
  </si>
  <si>
    <t>AMPHIPROSTYLOS</t>
  </si>
  <si>
    <t>AMPHISTOMVS</t>
  </si>
  <si>
    <t>AMPHITHALAMVS</t>
  </si>
  <si>
    <t>AMPHITHEATRVM</t>
  </si>
  <si>
    <t>amphitheātrum –ī n.</t>
  </si>
  <si>
    <t>amphitheater</t>
  </si>
  <si>
    <t>AMPHITRITE/N</t>
  </si>
  <si>
    <t>Amphitrītē –ēs f.</t>
  </si>
  <si>
    <t>Amphitrite(name)</t>
  </si>
  <si>
    <t>Amphitrite, wife of Neptune; the sea</t>
  </si>
  <si>
    <t>AMPHITRYON/N</t>
  </si>
  <si>
    <t>Amphitryōn –ōnis m.</t>
  </si>
  <si>
    <t>Amphitryon (a name)</t>
  </si>
  <si>
    <t>Amphitryon, a name, e.g., king of Thebes</t>
  </si>
  <si>
    <t>1_0</t>
  </si>
  <si>
    <t>AMPHITRYONIADES/N</t>
  </si>
  <si>
    <t>Amphitryōniadēs –ae m.</t>
  </si>
  <si>
    <t>AMPHORA</t>
  </si>
  <si>
    <t>amphora –ae f.</t>
  </si>
  <si>
    <t>amphora</t>
  </si>
  <si>
    <t>amphora (large, two–handled jar)</t>
  </si>
  <si>
    <t>AMPHRYSIVS/A</t>
  </si>
  <si>
    <t>Amphrysius –a –um</t>
  </si>
  <si>
    <t>Amphrysius</t>
  </si>
  <si>
    <t>pertaining to the river Amphrysus; Amphrysian, an epithet of Apollo, who kept the flocks of Admetus on the Amphrysus; hence, of a priest or priestess of Apollo</t>
  </si>
  <si>
    <t>AMPHRYSVS/N</t>
  </si>
  <si>
    <t>Amphrȳsus or –os –ī m.</t>
  </si>
  <si>
    <t>Amphrysus, a river of Thessaly</t>
  </si>
  <si>
    <t>Amphrysus, a small river of Thessaly</t>
  </si>
  <si>
    <t>AMPIVS/N</t>
  </si>
  <si>
    <t>Ampius –iī m.</t>
  </si>
  <si>
    <t>Ampius</t>
  </si>
  <si>
    <t>AMPLA</t>
  </si>
  <si>
    <t>AMPLECTOR</t>
  </si>
  <si>
    <t>amplector amplectī amplexus sum</t>
  </si>
  <si>
    <t>to embrace</t>
  </si>
  <si>
    <t>AMPLEXOR</t>
  </si>
  <si>
    <t>amplexor –amplexārī or amplexō –amplexāre</t>
  </si>
  <si>
    <t>to embrace; value, be fond of</t>
  </si>
  <si>
    <t>AMPLEXVS</t>
  </si>
  <si>
    <t>amplexus –ūs m.</t>
  </si>
  <si>
    <t>an embrace</t>
  </si>
  <si>
    <t>an embrace (&gt; amplector)</t>
  </si>
  <si>
    <t>AMPLIFICATIO</t>
  </si>
  <si>
    <t>AMPLIFICATOR</t>
  </si>
  <si>
    <t>AMPLIFICE</t>
  </si>
  <si>
    <t>amplificē</t>
  </si>
  <si>
    <t>magnificently, splendidly</t>
  </si>
  <si>
    <t>AMPLIFICO</t>
  </si>
  <si>
    <t>amplificō –amplificāre</t>
  </si>
  <si>
    <t>to make wide</t>
  </si>
  <si>
    <t>to broaden, extend, enlarge, increase, make wide, give space to</t>
  </si>
  <si>
    <t>AMPLIO</t>
  </si>
  <si>
    <t xml:space="preserve">ampliō –ampliāre </t>
  </si>
  <si>
    <t>to widen, amplify</t>
  </si>
  <si>
    <t>to widen, extend, increase, enlarge, amplify</t>
  </si>
  <si>
    <t>AMPLITVDO</t>
  </si>
  <si>
    <t>amplitūdō –inis f.</t>
  </si>
  <si>
    <t>width</t>
  </si>
  <si>
    <t>wide extent, width, amplitude, breadth, size, bulk</t>
  </si>
  <si>
    <t>AMPLIVS</t>
  </si>
  <si>
    <t>amplius</t>
  </si>
  <si>
    <t>further, more, in addition</t>
  </si>
  <si>
    <t>AMPLVS</t>
  </si>
  <si>
    <t>amplus –a –um</t>
  </si>
  <si>
    <t>AMPSANCTVS/N</t>
  </si>
  <si>
    <t>Ampsanctus –ī m.</t>
  </si>
  <si>
    <t>Ampsanctus (lake)</t>
  </si>
  <si>
    <t>Lake Amsanctus, in the country of the Hirpini, from its noxious exhalations supposed to be one of the entrances to Hades</t>
  </si>
  <si>
    <t>AMPVLLOR</t>
  </si>
  <si>
    <t>AMPVTO</t>
  </si>
  <si>
    <t>amputō amputāre</t>
  </si>
  <si>
    <t>to cut around or away</t>
  </si>
  <si>
    <t>to cut around, cut away, lop off, prune</t>
  </si>
  <si>
    <t>AMVLIVS/N</t>
  </si>
  <si>
    <t>Amūlius –ī m.</t>
  </si>
  <si>
    <t>Amulius (name)</t>
  </si>
  <si>
    <t>AMVRCA</t>
  </si>
  <si>
    <t>amurca –ae f.</t>
  </si>
  <si>
    <t>the waste in pressing olives, dregs of oil</t>
  </si>
  <si>
    <t>the watery part that flows out in pressing olives, the lees or dregs of oil</t>
  </si>
  <si>
    <t>AMVRCARIVS</t>
  </si>
  <si>
    <t>AMVSOS</t>
  </si>
  <si>
    <t>AMVSSIVM</t>
  </si>
  <si>
    <t>AMYCLAE/N</t>
  </si>
  <si>
    <t>Amȳclae –ārum f.</t>
  </si>
  <si>
    <t>Amyclae</t>
  </si>
  <si>
    <t>Amyclae, a town of Latium</t>
  </si>
  <si>
    <t>AMYCLAEVS/A</t>
  </si>
  <si>
    <t>Amȳclaeus –a –um</t>
  </si>
  <si>
    <t>of or pertaining to Amyclae</t>
  </si>
  <si>
    <t>Laconian</t>
  </si>
  <si>
    <t>AMYCVS/N</t>
  </si>
  <si>
    <t>Amycus –ī m.</t>
  </si>
  <si>
    <t>Amycus</t>
  </si>
  <si>
    <t>Amycus, a son of Neptune, king of the Bebrycians, famous for his prowess in boxing; Amycus, a companion of Aeneas; Amycus, another Trojan</t>
  </si>
  <si>
    <t>AMYGDALVM</t>
  </si>
  <si>
    <t>AMYLVM</t>
  </si>
  <si>
    <t>AMYMONE/N</t>
  </si>
  <si>
    <t>Amȳmōnē –ēs f.</t>
  </si>
  <si>
    <t>Amymone</t>
  </si>
  <si>
    <t>Amymone, one of the fifty daughters of Danaus, king of Argos</t>
  </si>
  <si>
    <t>AMYNTAS/N</t>
  </si>
  <si>
    <t>Amyntas –ae m.</t>
  </si>
  <si>
    <t>Amyntas (a name)</t>
  </si>
  <si>
    <t>Amyntas, the name of a shepherd</t>
  </si>
  <si>
    <t>AMYSTIS</t>
  </si>
  <si>
    <t>AMYTHAONIVS/A</t>
  </si>
  <si>
    <t>Amythāonius –a –um</t>
  </si>
  <si>
    <t>of Amythaon</t>
  </si>
  <si>
    <t>AN</t>
  </si>
  <si>
    <t>an</t>
  </si>
  <si>
    <t>or</t>
  </si>
  <si>
    <t>6_7</t>
  </si>
  <si>
    <t>ANABATHRVM</t>
  </si>
  <si>
    <t>ANADEMA</t>
  </si>
  <si>
    <t>ANAGNIA/N</t>
  </si>
  <si>
    <t>Anagnia –ae f.</t>
  </si>
  <si>
    <t>Anagnia</t>
  </si>
  <si>
    <t>Anagnia, a town of the Hernici</t>
  </si>
  <si>
    <t>ANALECTA</t>
  </si>
  <si>
    <t>ANALEMMA</t>
  </si>
  <si>
    <t>ANALEMPTRIS</t>
  </si>
  <si>
    <t>ANALOGIA</t>
  </si>
  <si>
    <t>ANAPHORICVS</t>
  </si>
  <si>
    <t>ANARTES/N</t>
  </si>
  <si>
    <t xml:space="preserve">Anartēs –ium m. </t>
  </si>
  <si>
    <t>a people in Dacia</t>
  </si>
  <si>
    <t>a people in Dacia, on the river Theiss, at the eastern end of the Hercynian forest</t>
  </si>
  <si>
    <t>ANATONVS</t>
  </si>
  <si>
    <t>ANAXIBIA/N</t>
  </si>
  <si>
    <t>ANCALITES/N</t>
  </si>
  <si>
    <t xml:space="preserve">Ancalitēs –um m. </t>
  </si>
  <si>
    <t>a nation of Britain</t>
  </si>
  <si>
    <t>ANCEPS/1</t>
  </si>
  <si>
    <t>ANCEPS/2</t>
  </si>
  <si>
    <t>anceps</t>
  </si>
  <si>
    <t>two–headed</t>
  </si>
  <si>
    <t>two headed/fold/edged/meanings; faces two/opposite directions/fronts; twofold; on two sides/fronts (war/attack); undecided, drawn, hanging in balance (battle); double; w/two meanings; uncertain; dangerous, perilous; ambiguous; unsettled; doubtf</t>
  </si>
  <si>
    <t>ANCHEMOLVS/N</t>
  </si>
  <si>
    <t>Anchemolus –ī m.</t>
  </si>
  <si>
    <t>Anchemolus</t>
  </si>
  <si>
    <t>Anchemolus, a Latin warrior</t>
  </si>
  <si>
    <t>ANCHISES/N</t>
  </si>
  <si>
    <t>Anchīsēs –ae m.</t>
  </si>
  <si>
    <t>Anchises</t>
  </si>
  <si>
    <t>Anchises, son of Capys and Themis, and father of Aeneas by Venus</t>
  </si>
  <si>
    <t>ANCHISEVS/A</t>
  </si>
  <si>
    <t>Anchīsēus –a –um</t>
  </si>
  <si>
    <t>of Anchises</t>
  </si>
  <si>
    <t>ANCHISIADES/N</t>
  </si>
  <si>
    <t>Anchīsiadēs –ae m.</t>
  </si>
  <si>
    <t>Anchisiades</t>
  </si>
  <si>
    <t>son of Anchises; Aeneas</t>
  </si>
  <si>
    <t>ANCILE</t>
  </si>
  <si>
    <t>ancīle –is n.</t>
  </si>
  <si>
    <t>small oval shield</t>
  </si>
  <si>
    <t>a small oval shield; pl., the sacred ancilia, made by the Romans in imitation of the ancile which came down from heaven</t>
  </si>
  <si>
    <t>ANCILLA</t>
  </si>
  <si>
    <t>ancilla –ae f.</t>
  </si>
  <si>
    <t>female slave</t>
  </si>
  <si>
    <t>ANCILLARIOLVS</t>
  </si>
  <si>
    <t>ANCILLARIS</t>
  </si>
  <si>
    <t>ANCILLVLA</t>
  </si>
  <si>
    <t>ANCISVS</t>
  </si>
  <si>
    <t>ANCON</t>
  </si>
  <si>
    <t>ANCON/N</t>
  </si>
  <si>
    <t>Ancōn –ōnis f</t>
  </si>
  <si>
    <t>Ancona (name)</t>
  </si>
  <si>
    <t>Ancona, a town on the Adriatic coast</t>
  </si>
  <si>
    <t>ANCORA</t>
  </si>
  <si>
    <t>ancora –ae f.</t>
  </si>
  <si>
    <t>an anchor</t>
  </si>
  <si>
    <t>ANCVS/N</t>
  </si>
  <si>
    <t>Ancus –ī m.</t>
  </si>
  <si>
    <t>Ancus</t>
  </si>
  <si>
    <t>Ancus Martius, the fourth king of Rome</t>
  </si>
  <si>
    <t>ANDECVMBORIVS/N</t>
  </si>
  <si>
    <t>Andecumborius –iī m.</t>
  </si>
  <si>
    <t>Andecumborius</t>
  </si>
  <si>
    <t>Andecumborius (a name)</t>
  </si>
  <si>
    <t>ANDES/N</t>
  </si>
  <si>
    <t xml:space="preserve">Andēs –ium m. </t>
  </si>
  <si>
    <t>a tribe of Gaul north of the Loire</t>
  </si>
  <si>
    <t>ANDHVN/N1</t>
  </si>
  <si>
    <t>Andhun, a South</t>
  </si>
  <si>
    <t>Andhun, South Saxon dux, before 686</t>
  </si>
  <si>
    <t>ANDREW/N2</t>
  </si>
  <si>
    <t>Andrew, a Monk,</t>
  </si>
  <si>
    <t>Andrew, Monk, fl. 688</t>
  </si>
  <si>
    <t>ANDRO/N</t>
  </si>
  <si>
    <t>ANDROGEONEVS/N</t>
  </si>
  <si>
    <t>Androgeōnēus –a –um</t>
  </si>
  <si>
    <t>of Androgeos</t>
  </si>
  <si>
    <t>of Androgeos, son of Minos and Pasiphaë</t>
  </si>
  <si>
    <t>ANDROGEVS/N</t>
  </si>
  <si>
    <t>Androgeōs –eō and Androgeus –eī m.</t>
  </si>
  <si>
    <t>Androgeos</t>
  </si>
  <si>
    <t>Androgeus, a son of the Cretan king Minos, murdered by the Athenians; Androgeus, a Greek chief at Troy</t>
  </si>
  <si>
    <t>ANDROMACHE/N</t>
  </si>
  <si>
    <t>Andromachē –ēs f. or Andromacha –ae f.</t>
  </si>
  <si>
    <t>Andromache; wife of Hector</t>
  </si>
  <si>
    <t>Andromache, wife of Hector</t>
  </si>
  <si>
    <t>ANDROMEDA/N</t>
  </si>
  <si>
    <t>Andromeda –ae or Andromedē –ēs f.</t>
  </si>
  <si>
    <t>Andromeda</t>
  </si>
  <si>
    <t>ANDRON</t>
  </si>
  <si>
    <t>ANDRONITIS</t>
  </si>
  <si>
    <t>ANDROSTHENES/N</t>
  </si>
  <si>
    <t>ANELLVS</t>
  </si>
  <si>
    <t>ANETHVM</t>
  </si>
  <si>
    <t>anēthum –ī n.</t>
  </si>
  <si>
    <t>dill, anise</t>
  </si>
  <si>
    <t>ANFRACTVS/1</t>
  </si>
  <si>
    <t>anfrāctus –ūs m.</t>
  </si>
  <si>
    <t>breaking round; the winding of way in and out</t>
  </si>
  <si>
    <t>a breaking round; the winding of a way in and out, ravine (&gt; am– and frango)</t>
  </si>
  <si>
    <t>ANFRACTVS/2</t>
  </si>
  <si>
    <t>ANGELLVS</t>
  </si>
  <si>
    <t>ANGELVS</t>
  </si>
  <si>
    <t xml:space="preserve">angelus –ī m. </t>
  </si>
  <si>
    <t xml:space="preserve">messenger, angel </t>
  </si>
  <si>
    <t>ANGINA</t>
  </si>
  <si>
    <t>ANGIPORTVM</t>
  </si>
  <si>
    <t>angiportum –ī n.</t>
  </si>
  <si>
    <t>alley, lane</t>
  </si>
  <si>
    <t>ANGIPORTVS</t>
  </si>
  <si>
    <t>ANGITIA/N</t>
  </si>
  <si>
    <t>Anguitia –ae f.</t>
  </si>
  <si>
    <t>Anguitia</t>
  </si>
  <si>
    <t>Anguitia or Angitia, a sister of Circe, worshiped by the Marsi</t>
  </si>
  <si>
    <t>ANGO</t>
  </si>
  <si>
    <t>angō –ere –ānxī –ānctus or ānxus</t>
  </si>
  <si>
    <t>to squeeze</t>
  </si>
  <si>
    <t>to squeeze, compress</t>
  </si>
  <si>
    <t>ANGOR</t>
  </si>
  <si>
    <t>ANGVBATAE</t>
  </si>
  <si>
    <t>ANGVICOMVS</t>
  </si>
  <si>
    <t>ANGVIFER</t>
  </si>
  <si>
    <t>ANGVIGENA</t>
  </si>
  <si>
    <t>anguigena –ae m. or f.</t>
  </si>
  <si>
    <t>born of a snake or dragon</t>
  </si>
  <si>
    <t>ANGVILLA</t>
  </si>
  <si>
    <t xml:space="preserve">anguilla –ae f. </t>
  </si>
  <si>
    <t>an eel</t>
  </si>
  <si>
    <t>an eel; a whip used in schools</t>
  </si>
  <si>
    <t>ANGVIMANVS</t>
  </si>
  <si>
    <t>2_6</t>
  </si>
  <si>
    <t>ANGVINEVS</t>
  </si>
  <si>
    <t>ANGVINVS</t>
  </si>
  <si>
    <t>snaky, made of snakes</t>
  </si>
  <si>
    <t>ANGVIPES</t>
  </si>
  <si>
    <t xml:space="preserve">anguipēs –pedis </t>
  </si>
  <si>
    <t>serpent–footed</t>
  </si>
  <si>
    <t>ANGVIS</t>
  </si>
  <si>
    <t>anguis anguis m. or f.</t>
  </si>
  <si>
    <t>snake</t>
  </si>
  <si>
    <t>ANGVIS/N</t>
  </si>
  <si>
    <t xml:space="preserve">anguis –is m. </t>
  </si>
  <si>
    <t>the Dragon or Hydra (constellation)</t>
  </si>
  <si>
    <t>the Dragon, between the Great and the Little Bear; water-serpent, which extends over the constellations Cancer, Leo, and Virgo, carries on its back the Crater, and on its tail the Corvus</t>
  </si>
  <si>
    <t>ANGVLARIS</t>
  </si>
  <si>
    <t>ANGVLVS</t>
  </si>
  <si>
    <t>angulus –ī m.</t>
  </si>
  <si>
    <t>an angle, corner</t>
  </si>
  <si>
    <t>an angle, corner; secret place</t>
  </si>
  <si>
    <t>ANGVSTE</t>
  </si>
  <si>
    <t>angustē</t>
  </si>
  <si>
    <t>narrowly</t>
  </si>
  <si>
    <t>ANGVSTIA</t>
  </si>
  <si>
    <t>angustiae –ārum f.</t>
  </si>
  <si>
    <t>ANGVSTO</t>
  </si>
  <si>
    <t>angustō –āre –āvī –ātum</t>
  </si>
  <si>
    <t>to make narrow, confine</t>
  </si>
  <si>
    <t>ANGVSTVM</t>
  </si>
  <si>
    <t>a narrow place</t>
  </si>
  <si>
    <t>ANGVSTVS</t>
  </si>
  <si>
    <t>angustus –a –um</t>
  </si>
  <si>
    <t>narrow</t>
  </si>
  <si>
    <t>narrow, steep, close, confined; scanty, poor; low, mean; narrowminded, petty</t>
  </si>
  <si>
    <t>ANHELITVS</t>
  </si>
  <si>
    <t>anhēlitus –ūs m.</t>
  </si>
  <si>
    <t>hard–breathing; puffing</t>
  </si>
  <si>
    <t>hard–breathing; puffing, panting (&gt; anhelo)</t>
  </si>
  <si>
    <t>ANHELO</t>
  </si>
  <si>
    <t>anhēlō anhēlāre anhēlāvī anhēlātus</t>
  </si>
  <si>
    <t>to pant</t>
  </si>
  <si>
    <t>to pant; of a furnace, to puff, roar (&gt; am– and halo)</t>
  </si>
  <si>
    <t>ANHELVS</t>
  </si>
  <si>
    <t>anhēlus –a –um</t>
  </si>
  <si>
    <t>panting, gasping</t>
  </si>
  <si>
    <t>panting, gasping, throbbing (&gt; anhelo)</t>
  </si>
  <si>
    <t>ANIATROLOGETVS</t>
  </si>
  <si>
    <t>ANICIVS/N</t>
  </si>
  <si>
    <t>Anicius –iī m.</t>
  </si>
  <si>
    <t xml:space="preserve">Anicius </t>
  </si>
  <si>
    <t>Anicius (a name)</t>
  </si>
  <si>
    <t>ANICVLA</t>
  </si>
  <si>
    <t>ANIEN/N</t>
  </si>
  <si>
    <t>Aniō (Anien) –ēnis or ōnis m.</t>
  </si>
  <si>
    <t>Anio (Anien)</t>
  </si>
  <si>
    <t>Anio, a branch of the Tiber, flowing from the Sabine Mountains through Latium</t>
  </si>
  <si>
    <t>ANIENIS/A</t>
  </si>
  <si>
    <t>Aniensis –e</t>
  </si>
  <si>
    <t>of or pertaining to the Anio river</t>
  </si>
  <si>
    <t>ANIENVS/A</t>
  </si>
  <si>
    <t>Aniēnus –a –um</t>
  </si>
  <si>
    <t>of or pertaining to the Anio</t>
  </si>
  <si>
    <t>of or pertaining to the river Anio</t>
  </si>
  <si>
    <t>ANILIS</t>
  </si>
  <si>
    <t>anīlis –e</t>
  </si>
  <si>
    <t>old woman</t>
  </si>
  <si>
    <t>ANILITAS</t>
  </si>
  <si>
    <t>anīlitas –ātis f.</t>
  </si>
  <si>
    <t>old womanhood</t>
  </si>
  <si>
    <t>ANILITER</t>
  </si>
  <si>
    <t>ANIMA</t>
  </si>
  <si>
    <t>anima animae f.</t>
  </si>
  <si>
    <t>breath, spirit</t>
  </si>
  <si>
    <t>a breeze or breath of air; the air; wind or blast of the bellows; breath (of life); soul</t>
  </si>
  <si>
    <t>ANIMADVERSIO</t>
  </si>
  <si>
    <t>animadversiō –ōnis f.</t>
  </si>
  <si>
    <t>inquiry, censure</t>
  </si>
  <si>
    <t>investigation, inquiry; reproach, censure, punishment</t>
  </si>
  <si>
    <t>ANIMADVERTO</t>
  </si>
  <si>
    <t>animadvertō animadvertere animadvertī animadversus</t>
  </si>
  <si>
    <t>to turn to, give mind to</t>
  </si>
  <si>
    <t>to pay attention to, attend to; notice, observe; judge, estimate; punish (in+ACC)</t>
  </si>
  <si>
    <t>ANIMAL</t>
  </si>
  <si>
    <t>animal animālis n.</t>
  </si>
  <si>
    <t>animal</t>
  </si>
  <si>
    <t>ANIMALIS</t>
  </si>
  <si>
    <t>animālis –e</t>
  </si>
  <si>
    <t>aerial; animate</t>
  </si>
  <si>
    <t>consisting of air, aerial; animate, living</t>
  </si>
  <si>
    <t>ANIMANS/1</t>
  </si>
  <si>
    <t>ANIMANS/2</t>
  </si>
  <si>
    <t>ANIMATIO</t>
  </si>
  <si>
    <t>ANIMATVS</t>
  </si>
  <si>
    <t>ANIMO</t>
  </si>
  <si>
    <t>animō animāre</t>
  </si>
  <si>
    <t>to enliven, animate</t>
  </si>
  <si>
    <t>to enliven, quicken, animate; to endow with, to give,</t>
  </si>
  <si>
    <t>ANIMOSE</t>
  </si>
  <si>
    <t>6_&amp;</t>
  </si>
  <si>
    <t>ANIMOSVS</t>
  </si>
  <si>
    <t>animōsus –a –um</t>
  </si>
  <si>
    <t>bold, spirited</t>
  </si>
  <si>
    <t>animum recuperāre</t>
  </si>
  <si>
    <t>to regain one's senses, be fully awake</t>
  </si>
  <si>
    <t>ANIMVS</t>
  </si>
  <si>
    <t>animus animī m.</t>
  </si>
  <si>
    <t>spirit, mind</t>
  </si>
  <si>
    <t>(rational) soul, mind; spirit; pl., strong feelings</t>
  </si>
  <si>
    <t>ANIO/N</t>
  </si>
  <si>
    <t>ANISOCYCLI</t>
  </si>
  <si>
    <t>ANISVM</t>
  </si>
  <si>
    <t>ANIVS/N</t>
  </si>
  <si>
    <t>Anius –iī m.</t>
  </si>
  <si>
    <t>Anius</t>
  </si>
  <si>
    <t>Anius, a king of Delos and priest of Apollo</t>
  </si>
  <si>
    <t>ANNA/N</t>
  </si>
  <si>
    <t>Anna –ae f.</t>
  </si>
  <si>
    <t>Anna</t>
  </si>
  <si>
    <t>Anna, a sister of Dido</t>
  </si>
  <si>
    <t>ANNA/N1</t>
  </si>
  <si>
    <t>Anna, a King</t>
  </si>
  <si>
    <t>Anna, King of the East Angles, d. 654; and father of St. Æthelthryth 2</t>
  </si>
  <si>
    <t>ANNAEA/N</t>
  </si>
  <si>
    <t>Annaea –ae f.</t>
  </si>
  <si>
    <t>Annaea (a town)</t>
  </si>
  <si>
    <t>ANNAEVS/N</t>
  </si>
  <si>
    <t>Annaeus –ī m.</t>
  </si>
  <si>
    <t>Annaeus</t>
  </si>
  <si>
    <t>Annaeus (a name)</t>
  </si>
  <si>
    <t>ANNALIS/1</t>
  </si>
  <si>
    <t>annālis –is m.</t>
  </si>
  <si>
    <t>an annual chronicle</t>
  </si>
  <si>
    <t>a book of annals or chronicles; (pl.) a chronicle in several books</t>
  </si>
  <si>
    <t>ANNALIS/2</t>
  </si>
  <si>
    <t>annālis annāle</t>
  </si>
  <si>
    <t>lasting through a year</t>
  </si>
  <si>
    <t>pertaining to years, or lasting through a year; subst., m., annales, ium, annals, records; story, history (&gt; annus)</t>
  </si>
  <si>
    <t>ANNATO</t>
  </si>
  <si>
    <t>ANNE</t>
  </si>
  <si>
    <t>anne (an + ne)</t>
  </si>
  <si>
    <t>'= an; introducing questions with note of surprise or indignation: can it be that…?</t>
  </si>
  <si>
    <t>'= an, introducing questions with note of surprise or indignation: can it be that</t>
  </si>
  <si>
    <t>ANNECTO</t>
  </si>
  <si>
    <t>ANNEXVS</t>
  </si>
  <si>
    <t>annexus –ūs m.</t>
  </si>
  <si>
    <t>a connection</t>
  </si>
  <si>
    <t>a connection, a tying or binding</t>
  </si>
  <si>
    <t>ANNIA/N</t>
  </si>
  <si>
    <t>Annia –ae f.</t>
  </si>
  <si>
    <t xml:space="preserve">Annia </t>
  </si>
  <si>
    <t>Annia (a name)</t>
  </si>
  <si>
    <t>ANNIANVS/A</t>
  </si>
  <si>
    <t>Anniānus –a –um</t>
  </si>
  <si>
    <t>pertaining to Annius or Annia</t>
  </si>
  <si>
    <t>pertaiing to Annius or Annia</t>
  </si>
  <si>
    <t>ANNIANVS/N</t>
  </si>
  <si>
    <t>ANNICVLVS</t>
  </si>
  <si>
    <t>ANNIHILO</t>
  </si>
  <si>
    <t>annihilō –āre</t>
  </si>
  <si>
    <t>to annihilate</t>
  </si>
  <si>
    <t>to bring to nothing, to annihilate</t>
  </si>
  <si>
    <t>ANNITOR/2</t>
  </si>
  <si>
    <t>adnītor –nīsus or –nīxus sum</t>
  </si>
  <si>
    <t>to press upon; (with dat.)</t>
  </si>
  <si>
    <t>to press upon; (with dat.), lean against; lean, rest upon; alone, make effort, strive; ply the oars</t>
  </si>
  <si>
    <t>ANNIVERSARIVS</t>
  </si>
  <si>
    <t>ANNIVS/N</t>
  </si>
  <si>
    <t>Annius –iī m.</t>
  </si>
  <si>
    <t xml:space="preserve">Annius </t>
  </si>
  <si>
    <t>Annius (a name)</t>
  </si>
  <si>
    <t>ANNO/1</t>
  </si>
  <si>
    <t>annō annāre annāvī annātus</t>
  </si>
  <si>
    <t>to swim up to</t>
  </si>
  <si>
    <t>ANNO/2</t>
  </si>
  <si>
    <t>ANNON</t>
  </si>
  <si>
    <t>annon</t>
  </si>
  <si>
    <t>or not</t>
  </si>
  <si>
    <t>ANNONA</t>
  </si>
  <si>
    <t>annōna –ae f.</t>
  </si>
  <si>
    <t>(grain) crop, price of grain</t>
  </si>
  <si>
    <t>means of subsistence, provisions, grain, crop; price of grain</t>
  </si>
  <si>
    <t>ANNOSNATVSEST</t>
  </si>
  <si>
    <t>annōs nātus est</t>
  </si>
  <si>
    <t>is…years old</t>
  </si>
  <si>
    <t>ANNOSVS</t>
  </si>
  <si>
    <t>annōsus –a –um</t>
  </si>
  <si>
    <t>aged, old</t>
  </si>
  <si>
    <t>full of years; aged, old; hoary (&gt; annus)</t>
  </si>
  <si>
    <t>ANNOTINVS</t>
  </si>
  <si>
    <t>annōtinus –a –um</t>
  </si>
  <si>
    <t>a year old, of last year</t>
  </si>
  <si>
    <t>ANNOTO</t>
  </si>
  <si>
    <t>annotō –notāre</t>
  </si>
  <si>
    <t>to write down something, comment on</t>
  </si>
  <si>
    <t>to put a note to something, to write down something, to note down, remark, comment on</t>
  </si>
  <si>
    <t>ANNVMERO/1</t>
  </si>
  <si>
    <t>ANNVNTIO</t>
  </si>
  <si>
    <t>an–nūntiō –nūntiāre</t>
  </si>
  <si>
    <t>to announce, proclaim</t>
  </si>
  <si>
    <t>to announce, make known, relate, proclaim</t>
  </si>
  <si>
    <t>ANNVO</t>
  </si>
  <si>
    <t>adnuō –ere –nuī (ūtus –rare)</t>
  </si>
  <si>
    <t>to nod to; with dat.</t>
  </si>
  <si>
    <t>to nod to; with dat., acc. and dat., and infin.; ascent, consent; promise; direct, permit</t>
  </si>
  <si>
    <t>ANNVS</t>
  </si>
  <si>
    <t>annus annī m.</t>
  </si>
  <si>
    <t>year</t>
  </si>
  <si>
    <t>ANNVVM</t>
  </si>
  <si>
    <t>ANNVVS</t>
  </si>
  <si>
    <t>annuus –a –um</t>
  </si>
  <si>
    <t>of the year, yearly</t>
  </si>
  <si>
    <t>ANQVIRO</t>
  </si>
  <si>
    <t>ANSA</t>
  </si>
  <si>
    <t>ānsa –ae f.</t>
  </si>
  <si>
    <t>a handle, haft</t>
  </si>
  <si>
    <t>that by which something is taken hold of, a handle, haft; of a vessel, pitcher, vase, and the like</t>
  </si>
  <si>
    <t>ANSER</t>
  </si>
  <si>
    <t>ānser ānseris m.</t>
  </si>
  <si>
    <t>goose</t>
  </si>
  <si>
    <t>a goose</t>
  </si>
  <si>
    <t>ANTAE</t>
  </si>
  <si>
    <t>ANTAEVS/N</t>
  </si>
  <si>
    <t>Antaeus –ī m.</t>
  </si>
  <si>
    <t>Antaeus</t>
  </si>
  <si>
    <t>Antaeus, a Latin, slain by Aeneas</t>
  </si>
  <si>
    <t>ANTANDRVS/N</t>
  </si>
  <si>
    <t>Antandros (–us) –ī f.</t>
  </si>
  <si>
    <t>Antandros (–us)</t>
  </si>
  <si>
    <t>Antandrus, a coast town in Mysia, at the foot of Mount Ida</t>
  </si>
  <si>
    <t>ANTARIVS</t>
  </si>
  <si>
    <t>ANTE/2</t>
  </si>
  <si>
    <t>ante</t>
  </si>
  <si>
    <t>before, in front of (adv. and prep. +acc.)</t>
  </si>
  <si>
    <t>before, earlier, previously; in front of (+ acc.)</t>
  </si>
  <si>
    <t>ANTEA</t>
  </si>
  <si>
    <t>anteā</t>
  </si>
  <si>
    <t>before, formerly</t>
  </si>
  <si>
    <t>before, before this; formerly, previously, in the past</t>
  </si>
  <si>
    <t>ANTEACTVS</t>
  </si>
  <si>
    <t>ANTEAGO</t>
  </si>
  <si>
    <t>ANTEAQVAM</t>
  </si>
  <si>
    <t>8_2</t>
  </si>
  <si>
    <t>ANTECAPIO/2</t>
  </si>
  <si>
    <t>ANTECEDENS</t>
  </si>
  <si>
    <t>ANTECEDENTIA</t>
  </si>
  <si>
    <t>ANTECEDO/1</t>
  </si>
  <si>
    <t>antecēdō –cēdere –cessī –cessum</t>
  </si>
  <si>
    <t>to go before</t>
  </si>
  <si>
    <t>to go before, precede, excel</t>
  </si>
  <si>
    <t>ANTECELLO</t>
  </si>
  <si>
    <t>antecellō –cellere — —</t>
  </si>
  <si>
    <t>to surpass</t>
  </si>
  <si>
    <t>ANTECESSOR</t>
  </si>
  <si>
    <t>ANTECHON</t>
  </si>
  <si>
    <t>5_7</t>
  </si>
  <si>
    <t>ANTECVRRO</t>
  </si>
  <si>
    <t>ANTECVRSOR</t>
  </si>
  <si>
    <t>antecursor –ōris m.</t>
  </si>
  <si>
    <t>a forerunner</t>
  </si>
  <si>
    <t>ANTEEO/1</t>
  </si>
  <si>
    <t>anteeō –īre –īvī or iī –īre</t>
  </si>
  <si>
    <t>to go before; surpass</t>
  </si>
  <si>
    <t>ANTEFERO</t>
  </si>
  <si>
    <t>anteferō –ferre –tulī –lātus –ferre</t>
  </si>
  <si>
    <t>to bear before; to prefer</t>
  </si>
  <si>
    <t>ANTEFIXVM</t>
  </si>
  <si>
    <t>ANTEFIXVS</t>
  </si>
  <si>
    <t>ANTEHABEO</t>
  </si>
  <si>
    <t>ANTEHAC</t>
  </si>
  <si>
    <t>antehāc</t>
  </si>
  <si>
    <t>before this time, before now</t>
  </si>
  <si>
    <t>of time, before this time, before now, formerly, hitherto</t>
  </si>
  <si>
    <t>ANTELVCANVS</t>
  </si>
  <si>
    <t>ANTEMERIDIANVS</t>
  </si>
  <si>
    <t>ANTEMNAE/N</t>
  </si>
  <si>
    <t>Antemnae –ārum f.</t>
  </si>
  <si>
    <t>Antemnae</t>
  </si>
  <si>
    <t>Antemnae, a Sabine town on the Anio</t>
  </si>
  <si>
    <t>ANTEMNATES/N</t>
  </si>
  <si>
    <t>ANTENNA</t>
  </si>
  <si>
    <t>antenna –ae f.</t>
  </si>
  <si>
    <t>sail yard</t>
  </si>
  <si>
    <t>a sail yard</t>
  </si>
  <si>
    <t>ANTENOR/N</t>
  </si>
  <si>
    <t>Antēnor –oris m.</t>
  </si>
  <si>
    <t>Antenor</t>
  </si>
  <si>
    <t>Antenor, a Trojan prince, nephew of Priam, who fled from Troy, and settled in northern Italy at Patavium, shortly before the arrival of Aeneas in Latium</t>
  </si>
  <si>
    <t>ANTENORIDAE/N</t>
  </si>
  <si>
    <t>Antēnoridēs –ae m.</t>
  </si>
  <si>
    <t>Antenorides</t>
  </si>
  <si>
    <t>a son or descendant of Antenor; Antenoridae, the three sons of Antenor, Polybus, Agenor, and Acamas</t>
  </si>
  <si>
    <t>ANTEPAGMENTVM</t>
  </si>
  <si>
    <t>ANTEPONO</t>
  </si>
  <si>
    <t>antepōnō antepōnere anteposuī antepositum</t>
  </si>
  <si>
    <t>to put before prefer</t>
  </si>
  <si>
    <t>to put before, prefer</t>
  </si>
  <si>
    <t>ANTEQVAM</t>
  </si>
  <si>
    <t>antequam</t>
  </si>
  <si>
    <t>before</t>
  </si>
  <si>
    <t>ANTERIS</t>
  </si>
  <si>
    <t>ANTES</t>
  </si>
  <si>
    <t>antēs –ium m.</t>
  </si>
  <si>
    <t>rows (of vines)</t>
  </si>
  <si>
    <t>ANTESIGNANVS/1</t>
  </si>
  <si>
    <t>ANTESIGNANVS/2</t>
  </si>
  <si>
    <t>ANTESTO</t>
  </si>
  <si>
    <t>antistō –āre –āvī –ātum</t>
  </si>
  <si>
    <t xml:space="preserve">to surpass (w/ dat.) </t>
  </si>
  <si>
    <t>ANTESTOR</t>
  </si>
  <si>
    <t>ANTEVENIO</t>
  </si>
  <si>
    <t>anteveniō antevenīre antevēnī anteventum</t>
  </si>
  <si>
    <t>to come before</t>
  </si>
  <si>
    <t>to come before, get the start of, anticipate</t>
  </si>
  <si>
    <t>ANTEVERTO</t>
  </si>
  <si>
    <t>antevertō –antevertere –antevertī –anteversum</t>
  </si>
  <si>
    <t>to take a place before, anticipate</t>
  </si>
  <si>
    <t>to take a place before, go before, precede</t>
  </si>
  <si>
    <t>ANTHEVS/N</t>
  </si>
  <si>
    <t>Antheus (dissyl.) –eos or eī m.</t>
  </si>
  <si>
    <t>Antheus (dissyl.)</t>
  </si>
  <si>
    <t>Antheus, a companion of Aeneas</t>
  </si>
  <si>
    <t>ANTHROPINVS/N</t>
  </si>
  <si>
    <t>ANTIATES/N</t>
  </si>
  <si>
    <t>ANTIBASIS</t>
  </si>
  <si>
    <t>ANTIBOREVM</t>
  </si>
  <si>
    <t>ANTICIPO</t>
  </si>
  <si>
    <t>to take before, anticipate</t>
  </si>
  <si>
    <t>ANTICLEA/N</t>
  </si>
  <si>
    <t>Anticlēa or –īa –ae f.</t>
  </si>
  <si>
    <t>Anticlea, the mother of Ulysses</t>
  </si>
  <si>
    <t>ANTIDOTVM</t>
  </si>
  <si>
    <t>ANTIGENES/N</t>
  </si>
  <si>
    <t>Antigenēs –is m.</t>
  </si>
  <si>
    <t>Antigenes (a name)</t>
  </si>
  <si>
    <t>ANTIGONA/N</t>
  </si>
  <si>
    <t>Antigonē –ēs or Antigona –ae f.</t>
  </si>
  <si>
    <t>Antigone</t>
  </si>
  <si>
    <t>Antigone: daughter of the Theban king Oedipus; A daughter of the Trojan king Laomedon</t>
  </si>
  <si>
    <t>ANTIGONVS/N</t>
  </si>
  <si>
    <t>ANTIMACHVS/N</t>
  </si>
  <si>
    <t>Antimachus –ī m.</t>
  </si>
  <si>
    <t>Antimachus(name)</t>
  </si>
  <si>
    <t>Antimachus, Greek name, e.g., of Antimachus of Colophon, poet of 5/4 cent. B.C. famed for his prolixity</t>
  </si>
  <si>
    <t>ANTIOCHENSES/N</t>
  </si>
  <si>
    <t>ANTIOCHIA/N</t>
  </si>
  <si>
    <t>ANTIOCHVS/N</t>
  </si>
  <si>
    <t>Antiochus –ī m.</t>
  </si>
  <si>
    <t>Antiochus</t>
  </si>
  <si>
    <t>ANTIOPA/N</t>
  </si>
  <si>
    <t>Antiopa –ae or –ēs f.</t>
  </si>
  <si>
    <t>Antiope</t>
  </si>
  <si>
    <t>ANTIPHAS/N</t>
  </si>
  <si>
    <t>ANTIPHATES/N</t>
  </si>
  <si>
    <t>Antiphatēs –ae m.</t>
  </si>
  <si>
    <t>Antiphates</t>
  </si>
  <si>
    <t>Antiphates, son of Sarpedon, slain by Turnus</t>
  </si>
  <si>
    <t>ANTIPODES</t>
  </si>
  <si>
    <t>ANTIQVARIA</t>
  </si>
  <si>
    <t>ANTIQVARIVS/1</t>
  </si>
  <si>
    <t>ANTIQVARIVS/2</t>
  </si>
  <si>
    <t>ANTIQVI</t>
  </si>
  <si>
    <t>ANTIQVITAS</t>
  </si>
  <si>
    <t>antīquitās –ātis f.</t>
  </si>
  <si>
    <t>antiquity</t>
  </si>
  <si>
    <t>antiquity, ancient tradition</t>
  </si>
  <si>
    <t>ANTIQVITVS</t>
  </si>
  <si>
    <t>antīquitus</t>
  </si>
  <si>
    <t>in former times</t>
  </si>
  <si>
    <t>in former times, of old, anciently, long ago</t>
  </si>
  <si>
    <t>ANTIQVVM</t>
  </si>
  <si>
    <t>ANTIQVVS</t>
  </si>
  <si>
    <t>antīquus –a –um</t>
  </si>
  <si>
    <t>ancient, old</t>
  </si>
  <si>
    <t>old, ancient, old–time, former</t>
  </si>
  <si>
    <t>ANTISTES</t>
  </si>
  <si>
    <t>ANTISTITA</t>
  </si>
  <si>
    <t>ANTISTIVS/N</t>
  </si>
  <si>
    <t>Antistius –ī m.</t>
  </si>
  <si>
    <t xml:space="preserve">Antistius </t>
  </si>
  <si>
    <t>Antistius (a name)</t>
  </si>
  <si>
    <t>ANTITHETON</t>
  </si>
  <si>
    <t>ANTIVM/N</t>
  </si>
  <si>
    <t>Antium –iī n.</t>
  </si>
  <si>
    <t>Antium</t>
  </si>
  <si>
    <t>Antium, an ancient town in Latium distinguished for the temple of Fortune</t>
  </si>
  <si>
    <t>ANTIVS/N</t>
  </si>
  <si>
    <t>Antius –iī m.</t>
  </si>
  <si>
    <t>Antius(name)</t>
  </si>
  <si>
    <t>Antius, Roman nomen gentile</t>
  </si>
  <si>
    <t>ANTONIA/N</t>
  </si>
  <si>
    <t>Antōnia –ae f.</t>
  </si>
  <si>
    <t xml:space="preserve">Antonia </t>
  </si>
  <si>
    <t>Antonia (a name)</t>
  </si>
  <si>
    <t>ANTONIANI/N</t>
  </si>
  <si>
    <t>ANTONIANVS/N</t>
  </si>
  <si>
    <t>ANTONIVS/N</t>
  </si>
  <si>
    <t>Antōnius –iī m.</t>
  </si>
  <si>
    <t>Antonius</t>
  </si>
  <si>
    <t>Antonius (a name)</t>
  </si>
  <si>
    <t>ANTORES/N</t>
  </si>
  <si>
    <t>Antōrēs –ae m.</t>
  </si>
  <si>
    <t>Antores</t>
  </si>
  <si>
    <t>Antores, a Greek warrior, follower of Evander</t>
  </si>
  <si>
    <t>ANTRVM</t>
  </si>
  <si>
    <t>antrum –ī n.</t>
  </si>
  <si>
    <t>cave</t>
  </si>
  <si>
    <t>a cave, cavern, grotto</t>
  </si>
  <si>
    <t>ANVBIS/N</t>
  </si>
  <si>
    <t>Anūbis –is or idis m.</t>
  </si>
  <si>
    <t>Anubis</t>
  </si>
  <si>
    <t>Anubis, a god with the head of a dog, worshiped by the Egyptians</t>
  </si>
  <si>
    <t>ANVLARIVS</t>
  </si>
  <si>
    <t>ANVLVS</t>
  </si>
  <si>
    <t>ānulus –ī m.</t>
  </si>
  <si>
    <t>ring</t>
  </si>
  <si>
    <t>ring, finger–ring, seal–ring, signet–ring</t>
  </si>
  <si>
    <t>ANVS/1</t>
  </si>
  <si>
    <t>anus –ī m.</t>
  </si>
  <si>
    <t>ANVS/2</t>
  </si>
  <si>
    <t>anus anūs f.</t>
  </si>
  <si>
    <t>old woman, hag; sorceress</t>
  </si>
  <si>
    <t>ANXIE</t>
  </si>
  <si>
    <t>ANXIETAS</t>
  </si>
  <si>
    <t xml:space="preserve">ānxietās –ātis f. </t>
  </si>
  <si>
    <t>anxiety</t>
  </si>
  <si>
    <t>the quality or state of being anxious, anxiety</t>
  </si>
  <si>
    <t>ANXIVS</t>
  </si>
  <si>
    <t>ānxius –a –um</t>
  </si>
  <si>
    <t>troubled, disquieted</t>
  </si>
  <si>
    <t>troubled or troubling, disquieting (&gt; ango)</t>
  </si>
  <si>
    <t>ANXVR/N</t>
  </si>
  <si>
    <t>Anxur Anxuris m.</t>
  </si>
  <si>
    <t>Anxur</t>
  </si>
  <si>
    <t>Anxur, or Terracina, a town on the coast of Latium; Anxur, a Latin warrior</t>
  </si>
  <si>
    <t>ANXVRVS/A</t>
  </si>
  <si>
    <t>Anxurus –a –um</t>
  </si>
  <si>
    <t>of Anxur</t>
  </si>
  <si>
    <t>AONES/N</t>
  </si>
  <si>
    <t>Āones –um m.</t>
  </si>
  <si>
    <t>Aeones, the inhabitants of Boeotia</t>
  </si>
  <si>
    <t>AONIA/N</t>
  </si>
  <si>
    <t>AONIVS/N</t>
  </si>
  <si>
    <t>Āonius –a –um</t>
  </si>
  <si>
    <t>of Aonia; Boeotian</t>
  </si>
  <si>
    <t>of Aonia, Boeotian</t>
  </si>
  <si>
    <t>APELLES/N</t>
  </si>
  <si>
    <t>APENNINICOLA/N</t>
  </si>
  <si>
    <t>Appennīnicola –ae m.</t>
  </si>
  <si>
    <t>Appenninicola</t>
  </si>
  <si>
    <t>a dweller in the Apennines (&gt; Appenninus and colo)</t>
  </si>
  <si>
    <t>APER</t>
  </si>
  <si>
    <t>aper –prī m.</t>
  </si>
  <si>
    <t>wild boar</t>
  </si>
  <si>
    <t>a wild boar</t>
  </si>
  <si>
    <t>APERIO</t>
  </si>
  <si>
    <t>aperiō aperīre aperuī apertus</t>
  </si>
  <si>
    <t>to open</t>
  </si>
  <si>
    <t>to uncover, open, disclose; explain, recount; reveal; found; excavate; spread out</t>
  </si>
  <si>
    <t>APERTE</t>
  </si>
  <si>
    <t>apertē</t>
  </si>
  <si>
    <t>frankly, openly</t>
  </si>
  <si>
    <t>APERTVM</t>
  </si>
  <si>
    <t>APERTVRA</t>
  </si>
  <si>
    <t>APERTVS</t>
  </si>
  <si>
    <t>apertus aperta apertum</t>
  </si>
  <si>
    <t>open</t>
  </si>
  <si>
    <t>APEX</t>
  </si>
  <si>
    <t>apex –icis m.</t>
  </si>
  <si>
    <t>the point of anything; peak</t>
  </si>
  <si>
    <t>the point of anything; peak, top, summit; pointed flame; cone of a helmet; a peaked cap</t>
  </si>
  <si>
    <t>APHAREVS/N</t>
  </si>
  <si>
    <t>APHELIOTES/N</t>
  </si>
  <si>
    <t>Apheliotes –ae m.</t>
  </si>
  <si>
    <t>Apheliotes (east wind)</t>
  </si>
  <si>
    <t>Apheliotes, the east wind</t>
  </si>
  <si>
    <t>APHIDNAE/N</t>
  </si>
  <si>
    <t>APHIDNVS/N</t>
  </si>
  <si>
    <t>Aphidnus –ī m.</t>
  </si>
  <si>
    <t>Aphidnus</t>
  </si>
  <si>
    <t>Aphidnus, a Trojan</t>
  </si>
  <si>
    <t>APIACVS</t>
  </si>
  <si>
    <t>APICIVS</t>
  </si>
  <si>
    <t>APICIVS/N</t>
  </si>
  <si>
    <t>APIDANVS/N</t>
  </si>
  <si>
    <t>Āpidanus –ī m.</t>
  </si>
  <si>
    <t>Apidanus, a river in Thessaly</t>
  </si>
  <si>
    <t>APIOLAE/N</t>
  </si>
  <si>
    <t>APIS</t>
  </si>
  <si>
    <t>apis apis f.</t>
  </si>
  <si>
    <t>bee</t>
  </si>
  <si>
    <t>APISCOR</t>
  </si>
  <si>
    <t>apiscor –apiscī aptus sum</t>
  </si>
  <si>
    <t>to grasp; obtain</t>
  </si>
  <si>
    <t>to seIze, grasp; obtain</t>
  </si>
  <si>
    <t>APIVM</t>
  </si>
  <si>
    <t>apium –ī n.</t>
  </si>
  <si>
    <t>parsley</t>
  </si>
  <si>
    <t>APLVSTRE</t>
  </si>
  <si>
    <t>APOLLINEVS/A</t>
  </si>
  <si>
    <t>Apollineus –a –um</t>
  </si>
  <si>
    <t>of or belonging to Apollo</t>
  </si>
  <si>
    <t>APOLLO/N</t>
  </si>
  <si>
    <t>Apollō –inis m.</t>
  </si>
  <si>
    <t>Apollo</t>
  </si>
  <si>
    <t>APOLLODORVS/N</t>
  </si>
  <si>
    <t>APOLLONIA/N</t>
  </si>
  <si>
    <t>APOLLONIATAE/N</t>
  </si>
  <si>
    <t>APOLLONIENSIS/N</t>
  </si>
  <si>
    <t>APOLLONIVS/N</t>
  </si>
  <si>
    <t>APOLOGO</t>
  </si>
  <si>
    <t>APOPHYSIS</t>
  </si>
  <si>
    <t>APOTHECA</t>
  </si>
  <si>
    <t>APOTHESIS</t>
  </si>
  <si>
    <t>APPAGINECVLI</t>
  </si>
  <si>
    <t>APPARATIO</t>
  </si>
  <si>
    <t>APPARATVS/1</t>
  </si>
  <si>
    <t xml:space="preserve">apparātus –ūs m. </t>
  </si>
  <si>
    <t>APPARATVS/2</t>
  </si>
  <si>
    <t>apparātus –a –um</t>
  </si>
  <si>
    <t>prepared, ready</t>
  </si>
  <si>
    <t>APPAREO</t>
  </si>
  <si>
    <t>appāreō apparēre apparuī apparitūrus</t>
  </si>
  <si>
    <t>to appear, become visible</t>
  </si>
  <si>
    <t>to appear; be evident/visible/noticed/found; show up, occur; serve</t>
  </si>
  <si>
    <t>APPARIO</t>
  </si>
  <si>
    <t>APPARITIO</t>
  </si>
  <si>
    <t>APPARITOR</t>
  </si>
  <si>
    <t>appāritor –ōris m.</t>
  </si>
  <si>
    <t>a servant, secretary</t>
  </si>
  <si>
    <t>a servant, public servant, lictor, deputy, secretary</t>
  </si>
  <si>
    <t>APPARO/2</t>
  </si>
  <si>
    <t>apparō apparāre apparāvī apparātus</t>
  </si>
  <si>
    <t>to get ready</t>
  </si>
  <si>
    <t>to get ready, prepare; resolve, be ready; with infin. (&gt; ad and paro)</t>
  </si>
  <si>
    <t>APPELLATIO</t>
  </si>
  <si>
    <t>APPELLATOR</t>
  </si>
  <si>
    <t>APPELLITO</t>
  </si>
  <si>
    <t>APPELLO/1</t>
  </si>
  <si>
    <t>appellō appellāre appellāvī appellātus</t>
  </si>
  <si>
    <t>to call</t>
  </si>
  <si>
    <t>to call (upon); address; dun; solicit; appeal (to); bring to court; accuse; name</t>
  </si>
  <si>
    <t>APPELLO/2</t>
  </si>
  <si>
    <t>appellō –ere –pulī –pulsus</t>
  </si>
  <si>
    <t>to drive to; bring</t>
  </si>
  <si>
    <t>to drive to; bring, convey to; draw up to, moor on the shore (&gt; ad and pello)</t>
  </si>
  <si>
    <t>APPENDEO</t>
  </si>
  <si>
    <t>APPENDIX</t>
  </si>
  <si>
    <t>APPENDO</t>
  </si>
  <si>
    <t>APPENNINVS/N</t>
  </si>
  <si>
    <t>Appennīnus –ī m.</t>
  </si>
  <si>
    <t>Apennines</t>
  </si>
  <si>
    <t>Apennines, a mountain range running the length of the Italian peninsula</t>
  </si>
  <si>
    <t>APPERIOR</t>
  </si>
  <si>
    <t>APPETITIO</t>
  </si>
  <si>
    <t>APPETITVS</t>
  </si>
  <si>
    <t>APPETO</t>
  </si>
  <si>
    <t>appetō appetere appetīvī appetītus</t>
  </si>
  <si>
    <t>to make for, grasp</t>
  </si>
  <si>
    <t>to seek/grasp after, desire; assail; strive eagerly/long for; approach, near</t>
  </si>
  <si>
    <t>APPIVS/N</t>
  </si>
  <si>
    <t>Appius –iī m.; Appius –a –um</t>
  </si>
  <si>
    <t>APPLAVDO</t>
  </si>
  <si>
    <t>APPLICATIO</t>
  </si>
  <si>
    <t>APPLICO</t>
  </si>
  <si>
    <t>applicō applicāre applicāvī applicātus</t>
  </si>
  <si>
    <t>to apply to, place to/near</t>
  </si>
  <si>
    <t>APPLORO</t>
  </si>
  <si>
    <t>APPONO</t>
  </si>
  <si>
    <t>appōnō –pōnere –posuī –positum</t>
  </si>
  <si>
    <t>to place near; appoint</t>
  </si>
  <si>
    <t>APPORTATIO</t>
  </si>
  <si>
    <t>APPORTO</t>
  </si>
  <si>
    <t>apportō –apportāre</t>
  </si>
  <si>
    <t>to carry, convey</t>
  </si>
  <si>
    <t>to carry, convey, bring along</t>
  </si>
  <si>
    <t>APPRECOR</t>
  </si>
  <si>
    <t>APPREHENDO</t>
  </si>
  <si>
    <t>apprehendō apprehendere apprehendī apprehēnsum</t>
  </si>
  <si>
    <t>to take hold of</t>
  </si>
  <si>
    <t>to seize, take hold of</t>
  </si>
  <si>
    <t>APPREHENSIO</t>
  </si>
  <si>
    <t>APPRIME</t>
  </si>
  <si>
    <t>APPRIMO</t>
  </si>
  <si>
    <t>APPRIMVS</t>
  </si>
  <si>
    <t>APPROBATIO</t>
  </si>
  <si>
    <t>approbātiō approbātiōnis f.</t>
  </si>
  <si>
    <t>approval, approbation</t>
  </si>
  <si>
    <t>APPROBO</t>
  </si>
  <si>
    <t>approbō –āre –āvī –ātum</t>
  </si>
  <si>
    <t>to express approval of, commend; prove the excellence of</t>
  </si>
  <si>
    <t>APPROPERO</t>
  </si>
  <si>
    <t>APPROPINQVO</t>
  </si>
  <si>
    <t>appropinquō appropinquāre appropinquavī</t>
  </si>
  <si>
    <t>to approach, draw near</t>
  </si>
  <si>
    <t>APPROPRIO</t>
  </si>
  <si>
    <t>apprōpriō –āre</t>
  </si>
  <si>
    <t>to make one's own, to appropriate</t>
  </si>
  <si>
    <t>APPVGNO</t>
  </si>
  <si>
    <t>ap–pugnō –pugnāre</t>
  </si>
  <si>
    <t>to fight against</t>
  </si>
  <si>
    <t>to fight against, attack, assault</t>
  </si>
  <si>
    <t>APPVLSVS</t>
  </si>
  <si>
    <t>APRICVM</t>
  </si>
  <si>
    <t>APRICVS</t>
  </si>
  <si>
    <t>aprīcus –a –um</t>
  </si>
  <si>
    <t>open to the sun</t>
  </si>
  <si>
    <t>open to the sun; sunny; sun–loving (&gt; aperio)</t>
  </si>
  <si>
    <t>APRILIS/A</t>
  </si>
  <si>
    <t>Aprīlis –e</t>
  </si>
  <si>
    <t>of or pertaining to April</t>
  </si>
  <si>
    <t>APRONIANVS/N</t>
  </si>
  <si>
    <t>APRONIVS/N</t>
  </si>
  <si>
    <t>APTO</t>
  </si>
  <si>
    <t>aptō aptāre aptāvī aptātus</t>
  </si>
  <si>
    <t>APTVS</t>
  </si>
  <si>
    <t>aptus –a –um</t>
  </si>
  <si>
    <t>fitted to, appropriate, fitting</t>
  </si>
  <si>
    <t>suitable, adapted, ready; apt, proper; tied, attached to; dependent on (w/ ex)</t>
  </si>
  <si>
    <t>APVD</t>
  </si>
  <si>
    <t>apud</t>
  </si>
  <si>
    <t>near, in the presence of</t>
  </si>
  <si>
    <t>at, near; at the house of, in the presence of, among (+ acc.)</t>
  </si>
  <si>
    <t>APVLIA/N</t>
  </si>
  <si>
    <t>Āpulia –ae f.</t>
  </si>
  <si>
    <t>Apulia</t>
  </si>
  <si>
    <t>Apulia, a region in southeastern Italy</t>
  </si>
  <si>
    <t>APYRENVM</t>
  </si>
  <si>
    <t>AQVA</t>
  </si>
  <si>
    <t>aqua aquae f.</t>
  </si>
  <si>
    <t>water</t>
  </si>
  <si>
    <t>water; sea, lake; river, stream; rain, rainfall (pl.), rainwater; spa; urine</t>
  </si>
  <si>
    <t>AQVADVCTVS</t>
  </si>
  <si>
    <t>aquaductus –ī m.</t>
  </si>
  <si>
    <t>aqueduct</t>
  </si>
  <si>
    <t>AQVALICVLVS</t>
  </si>
  <si>
    <t>AQVALIS/2</t>
  </si>
  <si>
    <t>AQVARIVM</t>
  </si>
  <si>
    <t>AQVARIVS/1</t>
  </si>
  <si>
    <t>AQVARIVS/2</t>
  </si>
  <si>
    <t>AQVARIVS/N</t>
  </si>
  <si>
    <t xml:space="preserve">Aquārius –ī m. </t>
  </si>
  <si>
    <t>The Waterdrager (constellation)</t>
  </si>
  <si>
    <t>waterdrager, one of the signs of the zodiac</t>
  </si>
  <si>
    <t>AQVATICVS</t>
  </si>
  <si>
    <t>AQVATIO</t>
  </si>
  <si>
    <t>aquātiō –ōnis f.</t>
  </si>
  <si>
    <t>a watering, obtaining water</t>
  </si>
  <si>
    <t>AQVATOR</t>
  </si>
  <si>
    <t>AQVATVS</t>
  </si>
  <si>
    <t>AQVICOLVS/N</t>
  </si>
  <si>
    <t>Aquīcolus –ī m.</t>
  </si>
  <si>
    <t>Aquicolus</t>
  </si>
  <si>
    <t>Aquicolus, a Rutulian</t>
  </si>
  <si>
    <t>AQVIFOLIVS</t>
  </si>
  <si>
    <t>AQVILA</t>
  </si>
  <si>
    <t>aquila aquilae f.</t>
  </si>
  <si>
    <t>eagle</t>
  </si>
  <si>
    <t>AQVILEIA/N</t>
  </si>
  <si>
    <t>Aquilēia –ae f.</t>
  </si>
  <si>
    <t>a city of Cisalpine Gaul</t>
  </si>
  <si>
    <t>a city of Cisalpine Gaul, founded by a roman colony in B.C. 182 as an outpost on the northeast</t>
  </si>
  <si>
    <t>AQVILIFER</t>
  </si>
  <si>
    <t>aquilifer –ferī m.</t>
  </si>
  <si>
    <t>an eaglebearer</t>
  </si>
  <si>
    <t>an eaglebearer, standard–bearer, first centurion of the first cohort in a legion</t>
  </si>
  <si>
    <t>AQVILIVS/N</t>
  </si>
  <si>
    <t>Aquilius –iī m.</t>
  </si>
  <si>
    <t>Aquilius</t>
  </si>
  <si>
    <t>AQVILO</t>
  </si>
  <si>
    <t>aquilō –ōnis m.</t>
  </si>
  <si>
    <t>the north wind</t>
  </si>
  <si>
    <t>AQVILO/N</t>
  </si>
  <si>
    <t>Aquilō –ōnis m.</t>
  </si>
  <si>
    <t>Aquilo</t>
  </si>
  <si>
    <t>Aquilo, the north wind; wind in general; wintry, tempestuous wind; the north</t>
  </si>
  <si>
    <t>AQVINVS/N</t>
  </si>
  <si>
    <t>Aquīnus –ī m.</t>
  </si>
  <si>
    <t>Aquinus (name)</t>
  </si>
  <si>
    <t>Aquinus</t>
  </si>
  <si>
    <t>AQVITANIA/N</t>
  </si>
  <si>
    <t>Aquītānia –ae f.</t>
  </si>
  <si>
    <t>Aquitania</t>
  </si>
  <si>
    <t>AQVITANVS/N</t>
  </si>
  <si>
    <t>Aquītānus –ī m.</t>
  </si>
  <si>
    <t>an Aquitanian</t>
  </si>
  <si>
    <t>AQVOR</t>
  </si>
  <si>
    <t>aquor –aquārī</t>
  </si>
  <si>
    <t>to fetch water</t>
  </si>
  <si>
    <t>to bring or fetch water for drinking</t>
  </si>
  <si>
    <t>AQVOSVS</t>
  </si>
  <si>
    <t>aquōsus –a –um</t>
  </si>
  <si>
    <t>abounding in water, rainy</t>
  </si>
  <si>
    <t>abounding in water, bringing rain; watery, rainy (&gt; aqua)</t>
  </si>
  <si>
    <t>AQVVLA</t>
  </si>
  <si>
    <t>ARA</t>
  </si>
  <si>
    <t>āra ārae f.</t>
  </si>
  <si>
    <t>altar</t>
  </si>
  <si>
    <t>ARA/N</t>
  </si>
  <si>
    <t>Ara –ae f.</t>
  </si>
  <si>
    <t>Aras ("the Altars")</t>
  </si>
  <si>
    <t>Aras, "the Altars", rocks off the shore of Carthage</t>
  </si>
  <si>
    <t>ARABES/N</t>
  </si>
  <si>
    <t>Arabs –is m.</t>
  </si>
  <si>
    <t>an Arabian</t>
  </si>
  <si>
    <t>ARABS/N</t>
  </si>
  <si>
    <t>Arabs –abis m.</t>
  </si>
  <si>
    <t>Arab</t>
  </si>
  <si>
    <t>ARABVS/A</t>
  </si>
  <si>
    <t>Arabus –a –um</t>
  </si>
  <si>
    <t>Arabian</t>
  </si>
  <si>
    <t>ARACHNE</t>
  </si>
  <si>
    <t>ARACINTHVS/N</t>
  </si>
  <si>
    <t>Aracynthus –ī m.</t>
  </si>
  <si>
    <t>Aracinthus, a mountain between Boeotia and Attica</t>
  </si>
  <si>
    <t>A mountain between Boeotia and Attica</t>
  </si>
  <si>
    <t>ARAEOSTYLOS</t>
  </si>
  <si>
    <t>ARANEA</t>
  </si>
  <si>
    <t>arānea arāneae f.</t>
  </si>
  <si>
    <t>spider</t>
  </si>
  <si>
    <t>ARANEOSVS</t>
  </si>
  <si>
    <t>arāneosus –a –um</t>
  </si>
  <si>
    <t>cobwebby</t>
  </si>
  <si>
    <t>ARANEVS/1</t>
  </si>
  <si>
    <t>arāneus –ī m.</t>
  </si>
  <si>
    <t>ARANEVS/2</t>
  </si>
  <si>
    <t>ARAR/N</t>
  </si>
  <si>
    <t>Arar –aris m.</t>
  </si>
  <si>
    <t>Arar (river)</t>
  </si>
  <si>
    <t>Arar, the Saone, a river of Gaul rising in the Vosges and flowing into the Rhone at Lyons; modern Saone</t>
  </si>
  <si>
    <t>ARARICVS/N</t>
  </si>
  <si>
    <t>Araricus –ī m.</t>
  </si>
  <si>
    <t xml:space="preserve">Araricus </t>
  </si>
  <si>
    <t>Araricus (a name)</t>
  </si>
  <si>
    <t>ARARIS/N</t>
  </si>
  <si>
    <t>Araris–is m.</t>
  </si>
  <si>
    <t>ARATIO</t>
  </si>
  <si>
    <t>ARATOR</t>
  </si>
  <si>
    <t>arātor –ōris m.</t>
  </si>
  <si>
    <t>ploughman</t>
  </si>
  <si>
    <t>ARATRVM</t>
  </si>
  <si>
    <t>arātrum –ī n</t>
  </si>
  <si>
    <t>plough</t>
  </si>
  <si>
    <t>ARATVS/N</t>
  </si>
  <si>
    <t>Arātus –ī m.</t>
  </si>
  <si>
    <t>Aratus</t>
  </si>
  <si>
    <t>ARAXES/N</t>
  </si>
  <si>
    <t>Araxēs –is m.</t>
  </si>
  <si>
    <t>Araxes</t>
  </si>
  <si>
    <t>Araxes, a river of Armenia Major</t>
  </si>
  <si>
    <t>ARBITER</t>
  </si>
  <si>
    <t>arbiter –trī m.</t>
  </si>
  <si>
    <t>arbiter, judge</t>
  </si>
  <si>
    <t>ARBITRA</t>
  </si>
  <si>
    <t>ARBITRATVS</t>
  </si>
  <si>
    <t>arbitrātus –ūs m</t>
  </si>
  <si>
    <t>judgement; free–will</t>
  </si>
  <si>
    <t>judgement; will, pleasure, free–will, choice</t>
  </si>
  <si>
    <t>ARBITRIVM</t>
  </si>
  <si>
    <t>arbitrium arbitrī(ī) n.</t>
  </si>
  <si>
    <t>decision, choice</t>
  </si>
  <si>
    <t>ARBITROR</t>
  </si>
  <si>
    <t>arbitror arbitrārī arbitrātus sum</t>
  </si>
  <si>
    <t>to judge, consider, think</t>
  </si>
  <si>
    <t>ARBOR</t>
  </si>
  <si>
    <t>tree; tree trunk; mast; oar; ship; gallows; spearshaft; beam; squid</t>
  </si>
  <si>
    <t>ARBORARIVS</t>
  </si>
  <si>
    <t>ARBOREVS</t>
  </si>
  <si>
    <t>arboreus –a –um</t>
  </si>
  <si>
    <t>pertaining to trees, branching</t>
  </si>
  <si>
    <t>pertaining to a tree or trees; tree–like, massive; branching (&gt; arbor)</t>
  </si>
  <si>
    <t>ARBVSCVLA</t>
  </si>
  <si>
    <t>ARBVSTIVVS</t>
  </si>
  <si>
    <t>ARBVSTVM</t>
  </si>
  <si>
    <t>arbustum –ī n.</t>
  </si>
  <si>
    <t>growth of trees; grove; thicket</t>
  </si>
  <si>
    <t>a growth of trees; a grove; thicket (&gt; arbor)</t>
  </si>
  <si>
    <t>ARBVTEVS</t>
  </si>
  <si>
    <t>arbuteus –a –um</t>
  </si>
  <si>
    <t>of the arbustus</t>
  </si>
  <si>
    <t>of the arbutus (&gt; arbutus)</t>
  </si>
  <si>
    <t>ARBVTVM</t>
  </si>
  <si>
    <t>arbutum –ī n.</t>
  </si>
  <si>
    <t>the fruit of the arbu</t>
  </si>
  <si>
    <t>the fruit of the arbute or strawberrytree, the wild strawberry.</t>
  </si>
  <si>
    <t>ARBVTVS</t>
  </si>
  <si>
    <t>arbutus –ī f.</t>
  </si>
  <si>
    <t>the wild strawberrytree</t>
  </si>
  <si>
    <t>the arbutus, or arbute tree; wild strawberry tree, an evergreen prized for its delicate foliage</t>
  </si>
  <si>
    <t>ARCA</t>
  </si>
  <si>
    <t>arca arcae f.</t>
  </si>
  <si>
    <t>chest, box</t>
  </si>
  <si>
    <t>chest, box, place for safe–keeping; strong–box coffer</t>
  </si>
  <si>
    <t>ARCADES/N</t>
  </si>
  <si>
    <t>ARCADIA/N</t>
  </si>
  <si>
    <t>Arcadia –ae f.</t>
  </si>
  <si>
    <t>Arcadia</t>
  </si>
  <si>
    <t>Arcadia, the central country of Peloponnesus</t>
  </si>
  <si>
    <t>ARCADICVS/N</t>
  </si>
  <si>
    <t>ARCADIVS/A</t>
  </si>
  <si>
    <t>Arcadius –a –um</t>
  </si>
  <si>
    <t>of Arcadia</t>
  </si>
  <si>
    <t>ARCANO</t>
  </si>
  <si>
    <t>ARCANVM</t>
  </si>
  <si>
    <t>ARCANVS</t>
  </si>
  <si>
    <t>arcānus –a –um</t>
  </si>
  <si>
    <t>secret, mysterious, hidden</t>
  </si>
  <si>
    <t>ARCAS/A</t>
  </si>
  <si>
    <t>Arcas –adis</t>
  </si>
  <si>
    <t>Arcas</t>
  </si>
  <si>
    <t>an Arcadian</t>
  </si>
  <si>
    <t>ARCATVS/1</t>
  </si>
  <si>
    <t>ARCATVS/2</t>
  </si>
  <si>
    <t>ARCENS/N</t>
  </si>
  <si>
    <t>Arcēns –entis m.</t>
  </si>
  <si>
    <t>Arcens</t>
  </si>
  <si>
    <t>Arcens, a Sicilian</t>
  </si>
  <si>
    <t>ARCEO</t>
  </si>
  <si>
    <t>arceō arcēre arcuī</t>
  </si>
  <si>
    <t>to shut in, shut up</t>
  </si>
  <si>
    <t>to ward/keep off/away; keep close, confine; prevent, hinder; protect; separate</t>
  </si>
  <si>
    <t>ARCESSITVS/1</t>
  </si>
  <si>
    <t>ARCESSITVS/2</t>
  </si>
  <si>
    <t>ARCESSO</t>
  </si>
  <si>
    <t>to fetch, summon</t>
  </si>
  <si>
    <t>to send for, summon, indict; fetch, import; invite; invoke; bring on oneself</t>
  </si>
  <si>
    <t>ARCETIVS/N</t>
  </si>
  <si>
    <t>Arcetius –iī m.</t>
  </si>
  <si>
    <t>Arcetius</t>
  </si>
  <si>
    <t>Arcetius, a Rutulian warrior</t>
  </si>
  <si>
    <t>ARCHAGATHVS/N</t>
  </si>
  <si>
    <t>ARCHETYPVS</t>
  </si>
  <si>
    <t>ARCHIMAGIRVS</t>
  </si>
  <si>
    <t>ARCHIMEDES/N</t>
  </si>
  <si>
    <t>ARCHIPIRATA</t>
  </si>
  <si>
    <t>ARCHIPPVS/N</t>
  </si>
  <si>
    <t>Archippus –ī m.</t>
  </si>
  <si>
    <t>Archippus</t>
  </si>
  <si>
    <t>Archippus, king of the Marsi</t>
  </si>
  <si>
    <t>ARCHITECTO</t>
  </si>
  <si>
    <t>ARCHITECTONICVS</t>
  </si>
  <si>
    <t>ARCHITECTOR/1</t>
  </si>
  <si>
    <t>ARCHITECTOR/2</t>
  </si>
  <si>
    <t>ARCHITECTVRA</t>
  </si>
  <si>
    <t>ARCHITECTVS</t>
  </si>
  <si>
    <t>ARCHONIDAS/N</t>
  </si>
  <si>
    <t>ARCITENENS/1</t>
  </si>
  <si>
    <t>ARCITENENS/2</t>
  </si>
  <si>
    <t>Arcitenēns –entis</t>
  </si>
  <si>
    <t>bow–bearing</t>
  </si>
  <si>
    <t>bow–bearing; subst. m., the archer; Apollo (&gt; arcus and tenens)</t>
  </si>
  <si>
    <t>ARCTOS</t>
  </si>
  <si>
    <t>ARCTOVS</t>
  </si>
  <si>
    <t>ARCTVRVS/N</t>
  </si>
  <si>
    <t>Arctūrus –ī m.</t>
  </si>
  <si>
    <t>Arcturus</t>
  </si>
  <si>
    <t>Arcturus, the principal star in the constellation Boötes; Arcturus</t>
  </si>
  <si>
    <t>ARCTVS/N</t>
  </si>
  <si>
    <t>Arctos –ī f.</t>
  </si>
  <si>
    <t>Arctos</t>
  </si>
  <si>
    <t>Arctos, the constellation of the Great and Little Bear, or of the Great Bear alone; the north</t>
  </si>
  <si>
    <t>ARCVLA</t>
  </si>
  <si>
    <t>ARCVLF/N1</t>
  </si>
  <si>
    <t>Arculf, a Gallic</t>
  </si>
  <si>
    <t>Arculf, Gallic bishop</t>
  </si>
  <si>
    <t>ARCVS</t>
  </si>
  <si>
    <t>arcus arcūs m.</t>
  </si>
  <si>
    <t>bow, arch</t>
  </si>
  <si>
    <t>ARDEA</t>
  </si>
  <si>
    <t>ardea –ae f.</t>
  </si>
  <si>
    <t>heron (bird)</t>
  </si>
  <si>
    <t>heron</t>
  </si>
  <si>
    <t>ARDEA/N</t>
  </si>
  <si>
    <t>Ārdea –ae f.</t>
  </si>
  <si>
    <t>Ardea (name)</t>
  </si>
  <si>
    <t>Ardea, the chief town of the Rutulians</t>
  </si>
  <si>
    <t>ARDEATES/N</t>
  </si>
  <si>
    <t>Ardeātis –is m.</t>
  </si>
  <si>
    <t>an inhabitant of Ardea</t>
  </si>
  <si>
    <t>ARDENS</t>
  </si>
  <si>
    <t>ārdēns –entis</t>
  </si>
  <si>
    <t>burning</t>
  </si>
  <si>
    <t>burning, hot, sparkling, flaming; bright; impassioned, ardent, eager; spirited, fiery; glowing, lofty; fierce, furious; angry (&gt; ardeo)</t>
  </si>
  <si>
    <t>ARDENTER</t>
  </si>
  <si>
    <t>ARDEO</t>
  </si>
  <si>
    <t>ārdeō ārdēre ārsī ārsum</t>
  </si>
  <si>
    <t>to burn, glow</t>
  </si>
  <si>
    <t>ARDESCO</t>
  </si>
  <si>
    <t>ārdēscō –ere –ārsī</t>
  </si>
  <si>
    <t>to begin to burn; (fig.)</t>
  </si>
  <si>
    <t>to begin to burn; (fig.), burn; to increase, grow louder and louder (&gt; ardeo)</t>
  </si>
  <si>
    <t>ARDOR</t>
  </si>
  <si>
    <t>ārdor ārdōris m.</t>
  </si>
  <si>
    <t>burning, heat, eagerness</t>
  </si>
  <si>
    <t>ARDVENNA/N</t>
  </si>
  <si>
    <t>Arduenna –ae f.</t>
  </si>
  <si>
    <t>the Ardennes</t>
  </si>
  <si>
    <t>ARDVVM</t>
  </si>
  <si>
    <t>arduum –uī n.</t>
  </si>
  <si>
    <t>high place; height</t>
  </si>
  <si>
    <t>a high place; height</t>
  </si>
  <si>
    <t>ARDVVS</t>
  </si>
  <si>
    <t>arduus –a –um</t>
  </si>
  <si>
    <t>steep, difficul</t>
  </si>
  <si>
    <t>steep, difficult</t>
  </si>
  <si>
    <t>AREA</t>
  </si>
  <si>
    <t>area arae f.</t>
  </si>
  <si>
    <t>ARECOMICI/N</t>
  </si>
  <si>
    <t xml:space="preserve">Arecomicī –ōrum m. </t>
  </si>
  <si>
    <t>a branch of the Volcae</t>
  </si>
  <si>
    <t>AREFACIO</t>
  </si>
  <si>
    <t>AREMORICVS/A</t>
  </si>
  <si>
    <t>Aremoricus –a –um</t>
  </si>
  <si>
    <t>near the sea</t>
  </si>
  <si>
    <t>ARENA</t>
  </si>
  <si>
    <t>arēna –ae f. or harēna –ae f.</t>
  </si>
  <si>
    <t>sand, arena</t>
  </si>
  <si>
    <t>sand, desert, beach; (combat) arena</t>
  </si>
  <si>
    <t>ARENARIVM</t>
  </si>
  <si>
    <t>ARENATIO</t>
  </si>
  <si>
    <t>ARENATVM</t>
  </si>
  <si>
    <t>ARENATVS</t>
  </si>
  <si>
    <t>ARENOSVS</t>
  </si>
  <si>
    <t>harēnōsus –a –um</t>
  </si>
  <si>
    <t>sandy</t>
  </si>
  <si>
    <t>sandy (&gt; harena)</t>
  </si>
  <si>
    <t>ARENTINVS/N</t>
  </si>
  <si>
    <t>Arentinus –ī m.</t>
  </si>
  <si>
    <t>Arentinus</t>
  </si>
  <si>
    <t>AREO</t>
  </si>
  <si>
    <t>āreō –ēre –uī</t>
  </si>
  <si>
    <t>to be dry; wither</t>
  </si>
  <si>
    <t>to be dry; wither; p., arens, entis, dry; dried up, shallow; dry, thirsty</t>
  </si>
  <si>
    <t>ARESCO</t>
  </si>
  <si>
    <t>ARESTORIDES/N</t>
  </si>
  <si>
    <t>Arestorides –ae m.</t>
  </si>
  <si>
    <t>son of Arestor, Argus</t>
  </si>
  <si>
    <t>ARETALOGVS</t>
  </si>
  <si>
    <t>ARETE/N</t>
  </si>
  <si>
    <t>ARETHVSA/N</t>
  </si>
  <si>
    <t>Arethūsa –ae f.</t>
  </si>
  <si>
    <t>Arethusa</t>
  </si>
  <si>
    <t>Arethusa, a nymph; Arethusa, a fountain near Syracuse</t>
  </si>
  <si>
    <t>AREVS/N</t>
  </si>
  <si>
    <t>ARGANTHONIVS/N</t>
  </si>
  <si>
    <t>Arganthōnius –iī m.</t>
  </si>
  <si>
    <t>Arganthonius (a name)</t>
  </si>
  <si>
    <t>Arganthonius, a Spanish king</t>
  </si>
  <si>
    <t>ARGEI/N</t>
  </si>
  <si>
    <t>ARGENTARIA</t>
  </si>
  <si>
    <t>ARGENTARIVS/1</t>
  </si>
  <si>
    <t>ARGENTARIVS/2</t>
  </si>
  <si>
    <t>argentārius –a –um</t>
  </si>
  <si>
    <t>of silver, pertaining to silver</t>
  </si>
  <si>
    <t>ARGENTEVS/1</t>
  </si>
  <si>
    <t>ARGENTEVS/2</t>
  </si>
  <si>
    <t>argenteus –a –um</t>
  </si>
  <si>
    <t>(made of) silver</t>
  </si>
  <si>
    <t>ARGENTIFODINA</t>
  </si>
  <si>
    <t>ARGENTVM</t>
  </si>
  <si>
    <t>argentum argentī n.</t>
  </si>
  <si>
    <t>silver</t>
  </si>
  <si>
    <t>silver; money, cash; silver–plate [argentum vivum =&gt; quicksilver/mercury]</t>
  </si>
  <si>
    <t>ARGEVS/N</t>
  </si>
  <si>
    <t>Argēus –a –um</t>
  </si>
  <si>
    <t>Argive; of Argos</t>
  </si>
  <si>
    <t>Argive, of Argos</t>
  </si>
  <si>
    <t>ARGI/N</t>
  </si>
  <si>
    <t>Argī Argōrum m.</t>
  </si>
  <si>
    <t>Argives</t>
  </si>
  <si>
    <t>ARGIA/N</t>
  </si>
  <si>
    <t>ARGILETVM/N</t>
  </si>
  <si>
    <t>Argīlētum –ī n.</t>
  </si>
  <si>
    <t>Argiletum</t>
  </si>
  <si>
    <t>the Argiletum, a place in Rome at the foot of the Capitoline hill (&gt; argilla, clay; wrongly derived from Argi, letum)</t>
  </si>
  <si>
    <t>ARGILLA</t>
  </si>
  <si>
    <t>argilla –ae f.</t>
  </si>
  <si>
    <t>white clay</t>
  </si>
  <si>
    <t>white clay, potter’s earth, marl</t>
  </si>
  <si>
    <t>ARGIODVS/N</t>
  </si>
  <si>
    <t>Arguidus –ī m.</t>
  </si>
  <si>
    <t>Argiodus (a name)</t>
  </si>
  <si>
    <t>Argiodus, the name of a swiftrunning dog</t>
  </si>
  <si>
    <t>ARGIOPE/N</t>
  </si>
  <si>
    <t>ARGITIS</t>
  </si>
  <si>
    <t>argītis –idis f.</t>
  </si>
  <si>
    <t>a vine with white grapes</t>
  </si>
  <si>
    <t>A kind of vine with white clusters of grapes</t>
  </si>
  <si>
    <t>ARGIVVS/A</t>
  </si>
  <si>
    <t>Argīvus –a –um</t>
  </si>
  <si>
    <t>belonging to Argos</t>
  </si>
  <si>
    <t>belonging to Argos; Argive; Greek; subst., Argivi, orum, Argives, Greeks</t>
  </si>
  <si>
    <t>ARGO/N</t>
  </si>
  <si>
    <t>Argo, the name of a ship</t>
  </si>
  <si>
    <t>ARGOLICVS/A</t>
  </si>
  <si>
    <t>Argolicus –a –um</t>
  </si>
  <si>
    <t>of Argolis; Argolic; Greek</t>
  </si>
  <si>
    <t>ARGONAVTAE/N</t>
  </si>
  <si>
    <t>Argonautae –ārum m.</t>
  </si>
  <si>
    <t>Argonauts</t>
  </si>
  <si>
    <t>ARGOS/N</t>
  </si>
  <si>
    <t xml:space="preserve">Argō –ūs f.; acc. Argō(n) </t>
  </si>
  <si>
    <t>The Argo</t>
  </si>
  <si>
    <t>ARGVMENTATIO</t>
  </si>
  <si>
    <t>ARGVMENTOR</t>
  </si>
  <si>
    <t>argūmentor –argūmentārī</t>
  </si>
  <si>
    <t>to draw a conclusion</t>
  </si>
  <si>
    <t>to draw a conclusion; to adduce in proof</t>
  </si>
  <si>
    <t>ARGVMENTVM</t>
  </si>
  <si>
    <t>argūmentum –ī n.</t>
  </si>
  <si>
    <t>ARGVO</t>
  </si>
  <si>
    <t>arguō arguere arguī argūtus</t>
  </si>
  <si>
    <t>to declare; accuse</t>
  </si>
  <si>
    <t>to prove, argue, allege; disclose; accuse, complain of, charge, blame, convict</t>
  </si>
  <si>
    <t>ARGVS/N</t>
  </si>
  <si>
    <t>Argus (Argos) –ī m.</t>
  </si>
  <si>
    <t>Argus (Argos)</t>
  </si>
  <si>
    <t>Argus, (1) a guest of Evander (2) Argus, the hundred–eyed keeper who was made the guard of Io, after she was changed into a heifer by Juno</t>
  </si>
  <si>
    <t>ARGVTATIO</t>
  </si>
  <si>
    <t>argūtātiō argūtātionis f.</t>
  </si>
  <si>
    <t>a creaking</t>
  </si>
  <si>
    <t>a creaking; rustling</t>
  </si>
  <si>
    <t>ARGVTIA</t>
  </si>
  <si>
    <t>ARGVTO</t>
  </si>
  <si>
    <t>ARGVTVS</t>
  </si>
  <si>
    <t>argūtus –a –um</t>
  </si>
  <si>
    <t>ARGYRIPA/N</t>
  </si>
  <si>
    <t>Argyripa –ae f.</t>
  </si>
  <si>
    <t>Argyripa</t>
  </si>
  <si>
    <t>Argyripa, afterwards Arpi, a town built by Diomedes in Apulia</t>
  </si>
  <si>
    <t>ARIADNA/N</t>
  </si>
  <si>
    <t>Ariadne (name)</t>
  </si>
  <si>
    <t>Ariadne, daughter of Minos and Pasiphaë, half–sister of the Minotaur</t>
  </si>
  <si>
    <t>ARIADNEVS/N</t>
  </si>
  <si>
    <t>Ariadneus –a –um</t>
  </si>
  <si>
    <t>of Adriadne</t>
  </si>
  <si>
    <t>ARICIA/N</t>
  </si>
  <si>
    <t>Arīcia –ae f.</t>
  </si>
  <si>
    <t>Aricia</t>
  </si>
  <si>
    <t>ARICINI/N</t>
  </si>
  <si>
    <t>ARICINVS/N</t>
  </si>
  <si>
    <t>Arīcīnus –a –um</t>
  </si>
  <si>
    <t>pertaining to Aricia, Arician</t>
  </si>
  <si>
    <t>ARIDA</t>
  </si>
  <si>
    <t>ARIDVLVS</t>
  </si>
  <si>
    <t>āridulus –a –um</t>
  </si>
  <si>
    <t>dry (dim. of aridus)</t>
  </si>
  <si>
    <t>ARIDVS</t>
  </si>
  <si>
    <t>āridus –a –um</t>
  </si>
  <si>
    <t>dry</t>
  </si>
  <si>
    <t>dry, arid, parched</t>
  </si>
  <si>
    <t>ARIES</t>
  </si>
  <si>
    <t>ariēs –etis m.</t>
  </si>
  <si>
    <t>ram</t>
  </si>
  <si>
    <t>ARIETARIVS</t>
  </si>
  <si>
    <t>ARIETO</t>
  </si>
  <si>
    <t>arietō arietāre arietāvī arietātus</t>
  </si>
  <si>
    <t>to strike; to stumble; dash</t>
  </si>
  <si>
    <t>to strike; to stumble; dash (&gt; aries)</t>
  </si>
  <si>
    <t>ARIMINENSES/N</t>
  </si>
  <si>
    <t>Arīminenses –ium m.</t>
  </si>
  <si>
    <t>Ariminians, the inhabitants of Ariminum</t>
  </si>
  <si>
    <t>ARIMINVM/N</t>
  </si>
  <si>
    <t>Arīminum –ī n.</t>
  </si>
  <si>
    <t>Ariminum, a town in Umbria</t>
  </si>
  <si>
    <t>ARIOBARZANES/N</t>
  </si>
  <si>
    <t>Ariobarzanēs –is m.</t>
  </si>
  <si>
    <t>a king of Cappadocia</t>
  </si>
  <si>
    <t>ARION/N</t>
  </si>
  <si>
    <t>Arīōn –onis m.</t>
  </si>
  <si>
    <t>Arion (name)</t>
  </si>
  <si>
    <t>Arion, a celebrated Greek musician</t>
  </si>
  <si>
    <t>ARIOVISTVS/N</t>
  </si>
  <si>
    <t>Ariovistus –ī m.</t>
  </si>
  <si>
    <t>Ariovistus</t>
  </si>
  <si>
    <t>ARISBA/N</t>
  </si>
  <si>
    <t>Arisba –ae f.</t>
  </si>
  <si>
    <t>Arisba</t>
  </si>
  <si>
    <t>Arisba, a town in the Troad</t>
  </si>
  <si>
    <t>ARISTA</t>
  </si>
  <si>
    <t>arista –ae f.</t>
  </si>
  <si>
    <t>the beard of wheat</t>
  </si>
  <si>
    <t>the beard of wheat; a head of wheat</t>
  </si>
  <si>
    <t>ARISTAEVS/N</t>
  </si>
  <si>
    <t>Aristaeus –ī m.</t>
  </si>
  <si>
    <t>Aristaeus, a name</t>
  </si>
  <si>
    <t>Aristaeus, a son of Apollo and Cyrene, who is said to have taught to men the management of bees and the treatment of milk, and to have first planted olive - trees. He was the husband of Autonoë, and father of Actaeon</t>
  </si>
  <si>
    <t>ARISTEVS/N</t>
  </si>
  <si>
    <t>ARISTIDES/N</t>
  </si>
  <si>
    <t>ARISTIVS/N</t>
  </si>
  <si>
    <t>Aristius –ī m.</t>
  </si>
  <si>
    <t>a Roman gentile name</t>
  </si>
  <si>
    <t>ARISTODAMVS/N</t>
  </si>
  <si>
    <t>ARISTODEMVS/N</t>
  </si>
  <si>
    <t>ARISTOGITON/N</t>
  </si>
  <si>
    <t>Aristogītōn –onis m.</t>
  </si>
  <si>
    <t>Aristogiton (a name)</t>
  </si>
  <si>
    <t>Aristogiton, a name, e.g., killer of Hipparchus</t>
  </si>
  <si>
    <t>ARISTOPHANES/N</t>
  </si>
  <si>
    <t>ARISTOTELES/N</t>
  </si>
  <si>
    <t>Aristotelēs –is or –ī m.</t>
  </si>
  <si>
    <t>Aristotle</t>
  </si>
  <si>
    <t>Aristotle (a name)</t>
  </si>
  <si>
    <t>ARISTVS/N</t>
  </si>
  <si>
    <t>ARITHMETICA</t>
  </si>
  <si>
    <t>ARIVSIVS/A</t>
  </si>
  <si>
    <t>Ariūsius –a –um</t>
  </si>
  <si>
    <t>Wine of the region of Ariusia</t>
  </si>
  <si>
    <t>Wine of the region Ariusia, in the island Chios</t>
  </si>
  <si>
    <t>ARMA</t>
  </si>
  <si>
    <t>arma armōrum n.</t>
  </si>
  <si>
    <t>arms, weapons</t>
  </si>
  <si>
    <t>ARMACAPIO</t>
  </si>
  <si>
    <t>armacapiō –ere</t>
  </si>
  <si>
    <t>take up arms</t>
  </si>
  <si>
    <t>ARMAMAXA</t>
  </si>
  <si>
    <t>ARMAMENTARIVM</t>
  </si>
  <si>
    <t>ARMAMENTVM</t>
  </si>
  <si>
    <t>armāmenta –ōrum n.</t>
  </si>
  <si>
    <t>implements</t>
  </si>
  <si>
    <t>implements or utensils for any purpose, esp. on a ship</t>
  </si>
  <si>
    <t>ARMARIVM</t>
  </si>
  <si>
    <t>armārium –ī n.</t>
  </si>
  <si>
    <t>a closet, chest, safe</t>
  </si>
  <si>
    <t>ARMATI</t>
  </si>
  <si>
    <t>armātī –ōrum m.</t>
  </si>
  <si>
    <t>armed men</t>
  </si>
  <si>
    <t>armed men, warriors (&gt; armo)</t>
  </si>
  <si>
    <t>ARMATVRA</t>
  </si>
  <si>
    <t>armātūra –ae f.</t>
  </si>
  <si>
    <t>armor, equipment</t>
  </si>
  <si>
    <t>armor, equipment; group of armored soldiers</t>
  </si>
  <si>
    <t>ARMATVS/1</t>
  </si>
  <si>
    <t>ARMATVS/2</t>
  </si>
  <si>
    <t>armātus –a –um</t>
  </si>
  <si>
    <t>armed</t>
  </si>
  <si>
    <t>ARMENIA/N</t>
  </si>
  <si>
    <t>Armenia –ae</t>
  </si>
  <si>
    <t>Armenia, a country of Asia</t>
  </si>
  <si>
    <t>ARMENII/N</t>
  </si>
  <si>
    <t>Armenius –iī m.</t>
  </si>
  <si>
    <t>an Armenian</t>
  </si>
  <si>
    <t>ARMENIVS/A</t>
  </si>
  <si>
    <t>Armenius –a –um</t>
  </si>
  <si>
    <t>Armenian, of or relating to Armenia</t>
  </si>
  <si>
    <t>ARMENTALIS</t>
  </si>
  <si>
    <t>armentālis –e</t>
  </si>
  <si>
    <t>of the herd</t>
  </si>
  <si>
    <t>of a drove; of the herd; unbroke</t>
  </si>
  <si>
    <t>ARMENTARIVS/1</t>
  </si>
  <si>
    <t>Armentārius –ī m.</t>
  </si>
  <si>
    <t>Armentarius, name</t>
  </si>
  <si>
    <t>Armentarius, a herdsman, neat-herd</t>
  </si>
  <si>
    <t>ARMENTARIVS/2</t>
  </si>
  <si>
    <t>ARMENTVM</t>
  </si>
  <si>
    <t>armentum –ī n.</t>
  </si>
  <si>
    <t>herd</t>
  </si>
  <si>
    <t>collective, beasts used for plowing; cattle; of all kinds of animals, a herd, drove; of deer; of horses (&gt; aro)</t>
  </si>
  <si>
    <t>ARMIFER</t>
  </si>
  <si>
    <t>ARMIGER/1</t>
  </si>
  <si>
    <t>armiger –erī m.</t>
  </si>
  <si>
    <t>an armor bearer</t>
  </si>
  <si>
    <t>an armor bearer; armiger Iovis, the eagle as the bearer of the thunderbolts of Jupiter; Jove’s armor bearer (&gt; arma and gero)</t>
  </si>
  <si>
    <t>ARMIGER/2</t>
  </si>
  <si>
    <t>ARMILLA</t>
  </si>
  <si>
    <t>armilla –ae f.</t>
  </si>
  <si>
    <t>bracelet</t>
  </si>
  <si>
    <t>ARMIPOTENS</t>
  </si>
  <si>
    <t>armipotēns –entis</t>
  </si>
  <si>
    <t>powerful in arms</t>
  </si>
  <si>
    <t>powerful in arms; valiant, brave, warlike (&gt; arma and potens)</t>
  </si>
  <si>
    <t>ARMISONVS</t>
  </si>
  <si>
    <t>armisonus –a –um</t>
  </si>
  <si>
    <t>with resounding arms</t>
  </si>
  <si>
    <t>making arms to resound; with resounding arms (&gt; arma and sono)</t>
  </si>
  <si>
    <t>ARMO</t>
  </si>
  <si>
    <t>armō armāre armāvī armātus</t>
  </si>
  <si>
    <t>to equip, arm</t>
  </si>
  <si>
    <t>ARMVS</t>
  </si>
  <si>
    <t>armus –ī m.</t>
  </si>
  <si>
    <t>the shoulder</t>
  </si>
  <si>
    <t>the shoulder, strictly at the shoulder blade; of beasts, shoulder; flank, side; of men, the shoulder</t>
  </si>
  <si>
    <t>ARO</t>
  </si>
  <si>
    <t>arō arāre arāvī arātus</t>
  </si>
  <si>
    <t>to plough</t>
  </si>
  <si>
    <t>ARPI/N</t>
  </si>
  <si>
    <t>Arpī –ōrum</t>
  </si>
  <si>
    <t>Arpi</t>
  </si>
  <si>
    <t>ARPINIVS/N</t>
  </si>
  <si>
    <t>Arpīnēius –ī m.</t>
  </si>
  <si>
    <t>ARRECTARIVM</t>
  </si>
  <si>
    <t>ARRECTVS</t>
  </si>
  <si>
    <t>ARREPO</t>
  </si>
  <si>
    <t>ARRIDEO</t>
  </si>
  <si>
    <t>arrīdeō –rīdēre –rīsī –rīsum</t>
  </si>
  <si>
    <t>to smile upon, to laugh with</t>
  </si>
  <si>
    <t>to laugh at or with, to smile at or upon, especially approvingly</t>
  </si>
  <si>
    <t>ARRIGO</t>
  </si>
  <si>
    <t>arrigō –ere –rēxī –rēctus</t>
  </si>
  <si>
    <t>to raise up; erect; bristle up</t>
  </si>
  <si>
    <t>to raise up; erect; bristle up; (fig.), to excite, rouse; p., arrectus, a, um, standing up, rising; erect; bristling; attentive; animated, roused, encouraged; ardent, intent; intense</t>
  </si>
  <si>
    <t>ARRIPIO</t>
  </si>
  <si>
    <t>arripiō –ere –uī arreptum</t>
  </si>
  <si>
    <t>to snatch, seize</t>
  </si>
  <si>
    <t>ARRISOR</t>
  </si>
  <si>
    <t>ARRIVS/N</t>
  </si>
  <si>
    <t>Arrius –iī m.</t>
  </si>
  <si>
    <t>Roman nomen gentile</t>
  </si>
  <si>
    <t>ARRODO</t>
  </si>
  <si>
    <t>ARROGANS</t>
  </si>
  <si>
    <t>arrogans –antis</t>
  </si>
  <si>
    <t>arrogant</t>
  </si>
  <si>
    <t xml:space="preserve">appropriating something not one's own; hence, assuming, arrogant </t>
  </si>
  <si>
    <t>ARROGANTIA</t>
  </si>
  <si>
    <t>arrogantia –ae f.</t>
  </si>
  <si>
    <t>arrogance; gall</t>
  </si>
  <si>
    <t>ARROGO</t>
  </si>
  <si>
    <t>ARROSOR</t>
  </si>
  <si>
    <t>ARRVNS/N</t>
  </si>
  <si>
    <t>Arrūns –untis m.</t>
  </si>
  <si>
    <t>Arruns</t>
  </si>
  <si>
    <t>Arruns or Aruns, an Etruscan follower of Tarchon</t>
  </si>
  <si>
    <t>ARS</t>
  </si>
  <si>
    <t>ars artis f.</t>
  </si>
  <si>
    <t>skill</t>
  </si>
  <si>
    <t>skill, art; guile, trick</t>
  </si>
  <si>
    <t>ARSACIDAE/N</t>
  </si>
  <si>
    <t>Arsacidae –ārum m.</t>
  </si>
  <si>
    <t>Arsacidae</t>
  </si>
  <si>
    <t>Arsacidae, successors of Arsaces (the first king of the Parthians)</t>
  </si>
  <si>
    <t>ARSACIDES/N</t>
  </si>
  <si>
    <t>Arsacidēs –um m.</t>
  </si>
  <si>
    <t>Arsacidae, the successors of Arsaces</t>
  </si>
  <si>
    <t>Arsacidae, the successors of Arsaces, the first king of the Parthians</t>
  </si>
  <si>
    <t>ARSAMOSATA/N</t>
  </si>
  <si>
    <t>Arsamosata –ae f.</t>
  </si>
  <si>
    <t>Armosata</t>
  </si>
  <si>
    <t>Armosata, a fortress in Armenia</t>
  </si>
  <si>
    <t>ARSANIAS/N</t>
  </si>
  <si>
    <t>Arsanias –ae f.</t>
  </si>
  <si>
    <t>Arsanias, a river</t>
  </si>
  <si>
    <t>Arsanias, a river in Mesopotamia</t>
  </si>
  <si>
    <t>ARSENICON</t>
  </si>
  <si>
    <t>ARSIA/N</t>
  </si>
  <si>
    <t>ARSINEVM</t>
  </si>
  <si>
    <t>ARSINOE/N</t>
  </si>
  <si>
    <t>Arsinoē –ēs f.</t>
  </si>
  <si>
    <t>wife of Ptolemy II, deified and identified with Aphrodite</t>
  </si>
  <si>
    <t>ARTE</t>
  </si>
  <si>
    <t>artē</t>
  </si>
  <si>
    <t>closely, firmly</t>
  </si>
  <si>
    <t>closely, fast, firmly</t>
  </si>
  <si>
    <t>ARTEMIDORVS/N</t>
  </si>
  <si>
    <t>Artemidorus –ī m.</t>
  </si>
  <si>
    <t>Artemidorus</t>
  </si>
  <si>
    <t>Artemidorus (a name)</t>
  </si>
  <si>
    <t>ARTEMO</t>
  </si>
  <si>
    <t>ARTEMO/N</t>
  </si>
  <si>
    <t>ARTERIA</t>
  </si>
  <si>
    <t>ARTERIACE</t>
  </si>
  <si>
    <t>ARTICVLARIVS</t>
  </si>
  <si>
    <t>ARTICVLATIM</t>
  </si>
  <si>
    <t>ARTICVLO</t>
  </si>
  <si>
    <t>ARTICVLVS</t>
  </si>
  <si>
    <t>articulus articulī m.</t>
  </si>
  <si>
    <t>joint, knuckle; finger</t>
  </si>
  <si>
    <t>ARTIFEX</t>
  </si>
  <si>
    <t>artifex –icis m.</t>
  </si>
  <si>
    <t>an artist</t>
  </si>
  <si>
    <t>an artist; artificis scelus, the iniquity of the deceiver = the accursed falsifier; subtle schemer, artful deviser (&gt; ars and facio)</t>
  </si>
  <si>
    <t>ARTIFICIALIS</t>
  </si>
  <si>
    <t>artificiālis –e</t>
  </si>
  <si>
    <t>artificial</t>
  </si>
  <si>
    <t>of or belonging to art, artificial, according to the rules of art</t>
  </si>
  <si>
    <t>ARTIFICIOSE</t>
  </si>
  <si>
    <t>ARTIFICIOSVS</t>
  </si>
  <si>
    <t>ARTIFICIVM</t>
  </si>
  <si>
    <t>artificium artificī(ī) n.</t>
  </si>
  <si>
    <t>craft, art</t>
  </si>
  <si>
    <t>art, craft, trade; skill, talent, craftsmanship; art work; method, trick; technology</t>
  </si>
  <si>
    <t>ARTIO</t>
  </si>
  <si>
    <t>ARTO</t>
  </si>
  <si>
    <t>ARTOCREAS</t>
  </si>
  <si>
    <t>ARTOPTA</t>
  </si>
  <si>
    <t>ARTORIA/N</t>
  </si>
  <si>
    <t>Artoria –ae f.</t>
  </si>
  <si>
    <t>Artoria</t>
  </si>
  <si>
    <t>Artoria (a name)</t>
  </si>
  <si>
    <t>ARTVM</t>
  </si>
  <si>
    <t>ARTVS/1</t>
  </si>
  <si>
    <t>artus artūs m.</t>
  </si>
  <si>
    <t>limb, leg</t>
  </si>
  <si>
    <t>ARTVS/2</t>
  </si>
  <si>
    <t>artus –a –um</t>
  </si>
  <si>
    <t>straitened, narrow</t>
  </si>
  <si>
    <t>straitened, narrow; close, tight</t>
  </si>
  <si>
    <t>ARVERNI/N</t>
  </si>
  <si>
    <t>Arvernī –ōrum m.</t>
  </si>
  <si>
    <t>the Arverni</t>
  </si>
  <si>
    <t>ARVERNVS/A</t>
  </si>
  <si>
    <t>Arvernus –a –um</t>
  </si>
  <si>
    <t>of the Arverni</t>
  </si>
  <si>
    <t>ARVINA</t>
  </si>
  <si>
    <t>arvīna –ae f.</t>
  </si>
  <si>
    <t>grease</t>
  </si>
  <si>
    <t>grease, tallow</t>
  </si>
  <si>
    <t>ARVLA</t>
  </si>
  <si>
    <t>ARVLENVS/N</t>
  </si>
  <si>
    <t>Arulēnus –ī m.</t>
  </si>
  <si>
    <t xml:space="preserve">Arulenus </t>
  </si>
  <si>
    <t>ARVNDINETVM</t>
  </si>
  <si>
    <t>ARVNDINEVS</t>
  </si>
  <si>
    <t>harundineus –a –um</t>
  </si>
  <si>
    <t>reedy</t>
  </si>
  <si>
    <t>of reeds, reedy (&gt; harundo)</t>
  </si>
  <si>
    <t>ARVNDINOSVS</t>
  </si>
  <si>
    <t>harūndinōsus –a –um</t>
  </si>
  <si>
    <t>abounding in reeds</t>
  </si>
  <si>
    <t>ARVNDO</t>
  </si>
  <si>
    <t>harundō –inis f.</t>
  </si>
  <si>
    <t>ARVVM</t>
  </si>
  <si>
    <t>arvum arvī n.</t>
  </si>
  <si>
    <t>ploughed land, field</t>
  </si>
  <si>
    <t>ARWALD/N1</t>
  </si>
  <si>
    <t>Arwald, a King</t>
  </si>
  <si>
    <t>Arwald, King of the Isle of Wight, d.686</t>
  </si>
  <si>
    <t>ARX</t>
  </si>
  <si>
    <t>arx arcis f.</t>
  </si>
  <si>
    <t>summit</t>
  </si>
  <si>
    <t>citadel, stronghold, city; height, hilltop; Capitoline hill; defense, refuge</t>
  </si>
  <si>
    <t>AS</t>
  </si>
  <si>
    <t>ās assis m.</t>
  </si>
  <si>
    <t>copper coin</t>
  </si>
  <si>
    <t>penny, copper coin</t>
  </si>
  <si>
    <t>ASBOLVS/N</t>
  </si>
  <si>
    <t>Asbolus –ī m.</t>
  </si>
  <si>
    <t>Asbolus (a name)</t>
  </si>
  <si>
    <t>Asbolus, the name of a swiftrunning dog</t>
  </si>
  <si>
    <t>ASBYTES/N</t>
  </si>
  <si>
    <t>Asbȳtēs –ae m.</t>
  </si>
  <si>
    <t>Asbytes</t>
  </si>
  <si>
    <t>Asbytes, a Trojan</t>
  </si>
  <si>
    <t>ASCANIVS/N</t>
  </si>
  <si>
    <t>Ascanius –iī m.</t>
  </si>
  <si>
    <t>Ascanius</t>
  </si>
  <si>
    <t>Ascanius, son of Aeneas, and traditional founder of Alba Longa</t>
  </si>
  <si>
    <t>ASCENDO</t>
  </si>
  <si>
    <t>ascendō ascendere ascendī ascēnsus</t>
  </si>
  <si>
    <t>to ascend</t>
  </si>
  <si>
    <t>to climb; go/climb up; mount, scale; mount up, embark; rise, ascend, move upward</t>
  </si>
  <si>
    <t>ASCENSIO</t>
  </si>
  <si>
    <t>ASCENSVS</t>
  </si>
  <si>
    <t>ascēnsus –ūs m.</t>
  </si>
  <si>
    <t>climbing or ascending</t>
  </si>
  <si>
    <t>a climbing or ascending (&gt; ascendo)</t>
  </si>
  <si>
    <t>ASCIA</t>
  </si>
  <si>
    <t>ASCIO/1</t>
  </si>
  <si>
    <t>ASCIO/2</t>
  </si>
  <si>
    <t>adsciō –īre</t>
  </si>
  <si>
    <t>to ally, receive</t>
  </si>
  <si>
    <t>to ally, adopt</t>
  </si>
  <si>
    <t>ASCISCO</t>
  </si>
  <si>
    <t>adscīscō –ere –scīvī –scītus</t>
  </si>
  <si>
    <t>to call to one’s aid; to ally; to adopt (&gt; adscio)</t>
  </si>
  <si>
    <t>ASCITVS/1</t>
  </si>
  <si>
    <t>ASCITVS/2</t>
  </si>
  <si>
    <t>ASCRAEVS/A</t>
  </si>
  <si>
    <t>Ascraeus –a –um</t>
  </si>
  <si>
    <t>belonging to Ascra</t>
  </si>
  <si>
    <t>ASCRIBO</t>
  </si>
  <si>
    <t>ascrībō ascrībere ascrīpsī ascrīptum</t>
  </si>
  <si>
    <t>to write in addition; enroll as a citizen</t>
  </si>
  <si>
    <t>to write in addition, impute; enroll as a citizen; add or join</t>
  </si>
  <si>
    <t>ASCRIPTICIVS</t>
  </si>
  <si>
    <t>ASCRIPTIO</t>
  </si>
  <si>
    <t>ASELLA</t>
  </si>
  <si>
    <t>ASELLVS</t>
  </si>
  <si>
    <t>ass, donkey</t>
  </si>
  <si>
    <t>ASELLVS/N</t>
  </si>
  <si>
    <t>Asellus –ī m.</t>
  </si>
  <si>
    <t>Asellus (a Roman cognomen)</t>
  </si>
  <si>
    <t>ASIA/N</t>
  </si>
  <si>
    <t>Asia –ae</t>
  </si>
  <si>
    <t>Asia</t>
  </si>
  <si>
    <t>ASIATICVS/A</t>
  </si>
  <si>
    <t>Asiāticus –a –um</t>
  </si>
  <si>
    <t>Asiastic</t>
  </si>
  <si>
    <t>Asiastic; bombastic</t>
  </si>
  <si>
    <t>ASICIVS/N</t>
  </si>
  <si>
    <t>Asicius –iī m.</t>
  </si>
  <si>
    <t>Asicius</t>
  </si>
  <si>
    <t>ASILAS/N</t>
  </si>
  <si>
    <t>Asīlās –ae m.</t>
  </si>
  <si>
    <t>Asilas</t>
  </si>
  <si>
    <t>Asilas, a Trojan warrior; Asilas, an Etruscan chief and soothsayer</t>
  </si>
  <si>
    <t>ASILVS</t>
  </si>
  <si>
    <t>asīlus –ī m.</t>
  </si>
  <si>
    <t>gadfly, horse-fly</t>
  </si>
  <si>
    <t>gadlfy, horsefly</t>
  </si>
  <si>
    <t>ASINARIVS/1</t>
  </si>
  <si>
    <t>ASINARIVS/2</t>
  </si>
  <si>
    <t>ASININVS</t>
  </si>
  <si>
    <t>asinīnus –a –um</t>
  </si>
  <si>
    <t>of or produced by an ass</t>
  </si>
  <si>
    <t>ASINIVS/N</t>
  </si>
  <si>
    <t>Asinius –a –um</t>
  </si>
  <si>
    <t>belonging to the Roman gens Asinia, Asinius Marrucinus</t>
  </si>
  <si>
    <t>ASINVS</t>
  </si>
  <si>
    <t>asinus –ī m.</t>
  </si>
  <si>
    <t>ASIVS/A</t>
  </si>
  <si>
    <t>Āsius –a –um</t>
  </si>
  <si>
    <t>of Asia</t>
  </si>
  <si>
    <t>of Asia, a town near the Cayster; Asian</t>
  </si>
  <si>
    <t>ASIVS/N</t>
  </si>
  <si>
    <t>Āsius –iī m.</t>
  </si>
  <si>
    <t>Asius</t>
  </si>
  <si>
    <t>Asius, a Trojan warrior</t>
  </si>
  <si>
    <t>ASOTVS</t>
  </si>
  <si>
    <t>ASPARAGIVM/N</t>
  </si>
  <si>
    <t>Asparagium –ī n.</t>
  </si>
  <si>
    <t>Asparagium</t>
  </si>
  <si>
    <t>ASPARAGVS</t>
  </si>
  <si>
    <t>ASPECTO</t>
  </si>
  <si>
    <t>aspectō aspectāre aspectāvī aspectātus</t>
  </si>
  <si>
    <t>to look at or upon</t>
  </si>
  <si>
    <t>to look at or upon, behold; survey earnestly; with admiration; with regret (&gt; ad and specto)</t>
  </si>
  <si>
    <t>ASPECTVS</t>
  </si>
  <si>
    <t>aspectus aspectūs m.</t>
  </si>
  <si>
    <t>sight</t>
  </si>
  <si>
    <t>possibility of seeing, sight</t>
  </si>
  <si>
    <t>ASPENDIVS/A</t>
  </si>
  <si>
    <t>Aspendius –a –um</t>
  </si>
  <si>
    <t>pertaining to Aspendus</t>
  </si>
  <si>
    <t>pertaining to Aspendus, a town in Pamphylia</t>
  </si>
  <si>
    <t>ASPENDIVS/N</t>
  </si>
  <si>
    <t>ASPENDVS/N</t>
  </si>
  <si>
    <t>Aspendus –ī m.</t>
  </si>
  <si>
    <t>town in Pamphylia</t>
  </si>
  <si>
    <t>ASPER</t>
  </si>
  <si>
    <t>asper –a –um</t>
  </si>
  <si>
    <t>rough</t>
  </si>
  <si>
    <t>rough/uneven, coarse/harsh; sharp/pointed; rude; savage; pungent; keen; bitter</t>
  </si>
  <si>
    <t>ASPER/N</t>
  </si>
  <si>
    <t>Asper Asperī m.</t>
  </si>
  <si>
    <t xml:space="preserve">Asper </t>
  </si>
  <si>
    <t>Asper (a name)</t>
  </si>
  <si>
    <t>ASPERA</t>
  </si>
  <si>
    <t>ASPERE</t>
  </si>
  <si>
    <t>ASPERGO/1</t>
  </si>
  <si>
    <t>aspargō –inis f.</t>
  </si>
  <si>
    <t>sprinkling upon; spray</t>
  </si>
  <si>
    <t>a sprinkling upon; spray (&gt; aspergo)</t>
  </si>
  <si>
    <t>ASPERGO/2</t>
  </si>
  <si>
    <t>aspergō –ere –spersī –spersus</t>
  </si>
  <si>
    <t>to sprinkle upon</t>
  </si>
  <si>
    <t>to sprinkle upon, to sprinkle (&gt; ad and spargo)</t>
  </si>
  <si>
    <t>ASPERITAS</t>
  </si>
  <si>
    <t xml:space="preserve">asperitās asperitātis f. </t>
  </si>
  <si>
    <t xml:space="preserve">harshness </t>
  </si>
  <si>
    <t>harshness, roughness, unevenness, severity, acidity</t>
  </si>
  <si>
    <t>ASPERNATIO</t>
  </si>
  <si>
    <t>ASPERNOR</t>
  </si>
  <si>
    <t>aspernor –ātus sum</t>
  </si>
  <si>
    <t>to slight</t>
  </si>
  <si>
    <t>to slight, despise (&gt; ab and spernor)</t>
  </si>
  <si>
    <t>ASPERO</t>
  </si>
  <si>
    <t>asperō asperāre asperāvī asperātus</t>
  </si>
  <si>
    <t>to make rough; raise</t>
  </si>
  <si>
    <t>to make rough; raise, arouse, lift up (&gt; asper)</t>
  </si>
  <si>
    <t>ASPERVM</t>
  </si>
  <si>
    <t>ASPHALTITIS</t>
  </si>
  <si>
    <t>ASPICIO</t>
  </si>
  <si>
    <t>aspiciō aspicere aspēxī aspectus</t>
  </si>
  <si>
    <t>to look at</t>
  </si>
  <si>
    <t>to look at, behold</t>
  </si>
  <si>
    <t>ASPIRO</t>
  </si>
  <si>
    <t>adspīrō adspīrāre adspīrāvī adspīrātus</t>
  </si>
  <si>
    <t>to breathe to or upon</t>
  </si>
  <si>
    <t>to breathe to or upon; breathe or emit fragrance; inspire; aid, favor, prosper; aspire</t>
  </si>
  <si>
    <t>ASPIS</t>
  </si>
  <si>
    <t>aspis –idis f.</t>
  </si>
  <si>
    <t>an asp, viper</t>
  </si>
  <si>
    <t>ASPLENOS</t>
  </si>
  <si>
    <t>ASPORTATIO</t>
  </si>
  <si>
    <t>ASPORTO</t>
  </si>
  <si>
    <t>to carry away, transport</t>
  </si>
  <si>
    <t>to carry away, carry off, transport, remove</t>
  </si>
  <si>
    <t>ASSARACVS/N</t>
  </si>
  <si>
    <t>Assaracus –ī m.</t>
  </si>
  <si>
    <t>Assaracus</t>
  </si>
  <si>
    <t>Assaracus, a king of Phrygia, son of Tros, brother of Ganymede and Ilus, and grandfather of Anchises</t>
  </si>
  <si>
    <t>ASSARIVS</t>
  </si>
  <si>
    <t>ASSECLA</t>
  </si>
  <si>
    <t>assecla or assecula –ae m.</t>
  </si>
  <si>
    <t xml:space="preserve">a follower, sycophant </t>
  </si>
  <si>
    <t xml:space="preserve">a follower, an attendant, servant, sycophant </t>
  </si>
  <si>
    <t>ASSECTATOR</t>
  </si>
  <si>
    <t>ASSECTOR/2</t>
  </si>
  <si>
    <t>ASSENSIO</t>
  </si>
  <si>
    <t>ASSENSOR</t>
  </si>
  <si>
    <t>ASSENSVS</t>
  </si>
  <si>
    <t>adsēnsus –ūs m.</t>
  </si>
  <si>
    <t>an assenting; answering sound</t>
  </si>
  <si>
    <t>an assenting; answering sound, response, echo, applause (&gt; adsentio)</t>
  </si>
  <si>
    <t>ASSENTATIO</t>
  </si>
  <si>
    <t>ASSENTATOR</t>
  </si>
  <si>
    <t>ASSENTIO</t>
  </si>
  <si>
    <t>adsentiō –īre –sēnsī –sēnsus</t>
  </si>
  <si>
    <t>to and</t>
  </si>
  <si>
    <t>to and, more frequently, adsentior, sensus sum, 4, dep. n., to give consent; to assent, agree</t>
  </si>
  <si>
    <t>ASSENTIOR</t>
  </si>
  <si>
    <t>adsentior adsentīrī adsēnsus sum</t>
  </si>
  <si>
    <t>to agree with</t>
  </si>
  <si>
    <t>ASSENTOR</t>
  </si>
  <si>
    <t>ASSEQVOR</t>
  </si>
  <si>
    <t>adsequor (assequor) adsequī adsecūtus</t>
  </si>
  <si>
    <t>to follow after</t>
  </si>
  <si>
    <t>to follow on, pursue, go after; overtake; gain, achieve; equal, rival; understand</t>
  </si>
  <si>
    <t>ASSER</t>
  </si>
  <si>
    <t>ASSERCVLVM</t>
  </si>
  <si>
    <t>ASSERO/2</t>
  </si>
  <si>
    <t>asserō asserere asseruī assertum</t>
  </si>
  <si>
    <t>to join, defend</t>
  </si>
  <si>
    <t>to join; to claim (as free), lay claim to, appropriate, to protect, to defend,  to claim, assert</t>
  </si>
  <si>
    <t>ASSERO/3</t>
  </si>
  <si>
    <t>to plant near</t>
  </si>
  <si>
    <t>ASSERTOR</t>
  </si>
  <si>
    <t>ASSERVO</t>
  </si>
  <si>
    <t>adservō adservāre adservāvī adservātus</t>
  </si>
  <si>
    <t>to preserve, guard, watch</t>
  </si>
  <si>
    <t>to keep under observation, keep in custody</t>
  </si>
  <si>
    <t>ASSESSOR</t>
  </si>
  <si>
    <t>ASSEVERATIO</t>
  </si>
  <si>
    <t>ASSEVERO</t>
  </si>
  <si>
    <t>as–sevērō –sevērāre</t>
  </si>
  <si>
    <t>to affirm, assert</t>
  </si>
  <si>
    <t>to affirm, insist on, maintain, assert</t>
  </si>
  <si>
    <t>ASSICCO</t>
  </si>
  <si>
    <t>ASSIDEO</t>
  </si>
  <si>
    <t>assideō assidēre assēdī assessus</t>
  </si>
  <si>
    <t>to sit by</t>
  </si>
  <si>
    <t>to sit by, besiege (&gt; ad and sedeo)</t>
  </si>
  <si>
    <t>ASSIDO</t>
  </si>
  <si>
    <t>assidō assidere assēdī/assīdī assessus</t>
  </si>
  <si>
    <t>to sit near/by the side of</t>
  </si>
  <si>
    <t>to take a seat, sit down, resume one’s seat</t>
  </si>
  <si>
    <t>ASSIDVE</t>
  </si>
  <si>
    <t>adsiduē</t>
  </si>
  <si>
    <t>adv. (adsiduus)</t>
  </si>
  <si>
    <t>persistently, perpetually, constantly (&gt; adsiduus)</t>
  </si>
  <si>
    <t>ASSIDVITAS</t>
  </si>
  <si>
    <t>assiduitās –ātis f.</t>
  </si>
  <si>
    <t>constant service</t>
  </si>
  <si>
    <t>constant attendence, frequent occurance</t>
  </si>
  <si>
    <t>ASSIDVVS</t>
  </si>
  <si>
    <t>assiduus –a –um</t>
  </si>
  <si>
    <t>established, steady</t>
  </si>
  <si>
    <t>ASSIGNO</t>
  </si>
  <si>
    <t>as–signō –signāre</t>
  </si>
  <si>
    <t>to mark out, assign</t>
  </si>
  <si>
    <t>to mark out, allot, assign, award</t>
  </si>
  <si>
    <t>ASSILIO</t>
  </si>
  <si>
    <t>ASSIMILIS</t>
  </si>
  <si>
    <t>adsimilis –e</t>
  </si>
  <si>
    <t>like, similar to</t>
  </si>
  <si>
    <t>ASSIMVLATIO</t>
  </si>
  <si>
    <t>assimulātiō –ōnis f.</t>
  </si>
  <si>
    <t>similarity, likeness</t>
  </si>
  <si>
    <t>ASSIMVLO</t>
  </si>
  <si>
    <t>adsimulō adsimulāre adsimulāvī adsimulātus</t>
  </si>
  <si>
    <t>to make like; to counterfeit</t>
  </si>
  <si>
    <t>to make like; to counterfeit, feign; (pass.), make one’s self like</t>
  </si>
  <si>
    <t>ASSISTO</t>
  </si>
  <si>
    <t>adsistō –ere –adstitī</t>
  </si>
  <si>
    <t>to stand at</t>
  </si>
  <si>
    <t>to stand at, by, or present; stand</t>
  </si>
  <si>
    <t>ASSOCIO</t>
  </si>
  <si>
    <t xml:space="preserve">associō –sociāre </t>
  </si>
  <si>
    <t>to join to or unite with a person or thing</t>
  </si>
  <si>
    <t>ASSOLEO</t>
  </si>
  <si>
    <t>5_S</t>
  </si>
  <si>
    <t>ASSONO/1</t>
  </si>
  <si>
    <t>as–sonō –sonāre — —</t>
  </si>
  <si>
    <t>to sound, respond to</t>
  </si>
  <si>
    <t>ASSORINI/N</t>
  </si>
  <si>
    <t>ASSORINVS/N</t>
  </si>
  <si>
    <t>ASSORVM/N</t>
  </si>
  <si>
    <t>ASSVEFACIO</t>
  </si>
  <si>
    <t xml:space="preserve">assuēfaciō –assuēfacere –assuēfēcī –assuēfactum </t>
  </si>
  <si>
    <t>to accustom, habituate</t>
  </si>
  <si>
    <t>to accustom, habituate, inure</t>
  </si>
  <si>
    <t>ASSVESCO</t>
  </si>
  <si>
    <t>assuēscō assuescere assuēvī assuētum</t>
  </si>
  <si>
    <t>to grow accustomed to</t>
  </si>
  <si>
    <t>ASSVETVDO</t>
  </si>
  <si>
    <t>ASSVETVS</t>
  </si>
  <si>
    <t>adsuētus –a –um</t>
  </si>
  <si>
    <t>usual, customary</t>
  </si>
  <si>
    <t>ASSVGO</t>
  </si>
  <si>
    <t>ASSVLA</t>
  </si>
  <si>
    <t>axulus –is m.</t>
  </si>
  <si>
    <t>board, plank (dim. of axis)</t>
  </si>
  <si>
    <t>ASSVLTO</t>
  </si>
  <si>
    <t>assultō –āre –āvī –ātum</t>
  </si>
  <si>
    <t>to jump onto</t>
  </si>
  <si>
    <t xml:space="preserve">to jump onto, attack, assault </t>
  </si>
  <si>
    <t>ASSVLTVS</t>
  </si>
  <si>
    <t>adsultus –ūs m.</t>
  </si>
  <si>
    <t>leaping upon; an assault</t>
  </si>
  <si>
    <t>a leaping upon; an assault, attack (&gt; ad and salio)</t>
  </si>
  <si>
    <t>ASSVM/1</t>
  </si>
  <si>
    <t>adsum adesse adfuī adfutūrus</t>
  </si>
  <si>
    <t>to be present</t>
  </si>
  <si>
    <t>to be near or by; to be present, at hand</t>
  </si>
  <si>
    <t>ASSVMO</t>
  </si>
  <si>
    <t>assūmō (or adsūmō) –sūmere –sūmpsī –sūmptum</t>
  </si>
  <si>
    <t>to take in addition</t>
  </si>
  <si>
    <t>to take besides, obtain in addition</t>
  </si>
  <si>
    <t>ASSVRGO</t>
  </si>
  <si>
    <t>adsurgō –ere –surrēxī –surrēctus</t>
  </si>
  <si>
    <t>to rise up; rise</t>
  </si>
  <si>
    <t>to rise up; rise; swell, fume</t>
  </si>
  <si>
    <t>ASSVS</t>
  </si>
  <si>
    <t>ASSYRIVS/N</t>
  </si>
  <si>
    <t>Assyrius –a –um</t>
  </si>
  <si>
    <t>Assyrian</t>
  </si>
  <si>
    <t>Assyrian; (by extension) Asiatic, oriental</t>
  </si>
  <si>
    <t>ASTERIVS/N1</t>
  </si>
  <si>
    <t>Asterius, a Bishop</t>
  </si>
  <si>
    <t>Asterius, Bishop of Genoa, fl. 634</t>
  </si>
  <si>
    <t>ASTEROPE/N</t>
  </si>
  <si>
    <t>ASTO</t>
  </si>
  <si>
    <t>astō astāre astitī</t>
  </si>
  <si>
    <t>to stand near</t>
  </si>
  <si>
    <t>to stand by</t>
  </si>
  <si>
    <t>ASTRAEA/N</t>
  </si>
  <si>
    <t>Astraea –ae f.</t>
  </si>
  <si>
    <t>Astraea, goddess of justice</t>
  </si>
  <si>
    <t>ASTRAGALVS</t>
  </si>
  <si>
    <t>ASTREPO</t>
  </si>
  <si>
    <t>ASTRICTVS</t>
  </si>
  <si>
    <t>astrictus –a –um</t>
  </si>
  <si>
    <t>ASTRINGO</t>
  </si>
  <si>
    <t>to tighten</t>
  </si>
  <si>
    <t xml:space="preserve">to draw close, to draw, bind, or tie together, to bind, to tighten, contract </t>
  </si>
  <si>
    <t>ASTROLOGIA</t>
  </si>
  <si>
    <t>ASTROLOGVS</t>
  </si>
  <si>
    <t>ASTRONOMIA</t>
  </si>
  <si>
    <t>ASTRVM</t>
  </si>
  <si>
    <t>astrum astrī n.</t>
  </si>
  <si>
    <t>star</t>
  </si>
  <si>
    <t>star, constellation</t>
  </si>
  <si>
    <t>ASTRVO</t>
  </si>
  <si>
    <t>astruo astruere astruxī astructum</t>
  </si>
  <si>
    <t>to add to</t>
  </si>
  <si>
    <t xml:space="preserve">to add to, to build on to </t>
  </si>
  <si>
    <t>ASTV</t>
  </si>
  <si>
    <t>ASTVPEO</t>
  </si>
  <si>
    <t>a–stupeō astupēre — —</t>
  </si>
  <si>
    <t>to be amazed at</t>
  </si>
  <si>
    <t>to be amazed at or on account of, to be astonished at </t>
  </si>
  <si>
    <t>ASTVRCO</t>
  </si>
  <si>
    <t>ASTVS</t>
  </si>
  <si>
    <t>astus –ūs m.</t>
  </si>
  <si>
    <t>cunning; abl. astu</t>
  </si>
  <si>
    <t>cunning; abl. astu, with cunning, craftily</t>
  </si>
  <si>
    <t>ASTVTE</t>
  </si>
  <si>
    <t>ASTVTIA</t>
  </si>
  <si>
    <t>astūtia –ae f.</t>
  </si>
  <si>
    <t>shrewdness</t>
  </si>
  <si>
    <t>adroitness, shrewdness, craft, cunning</t>
  </si>
  <si>
    <t>ASTVTVS</t>
  </si>
  <si>
    <t>astūtus –a –um</t>
  </si>
  <si>
    <t>crafty</t>
  </si>
  <si>
    <t>ASTYANAX/N</t>
  </si>
  <si>
    <t>Astyanax –actis m.</t>
  </si>
  <si>
    <t>Astyanax</t>
  </si>
  <si>
    <t>Astyanax, the son of Hector and Andromache, put to death by Ulysses after the capture of Troy, to prevent the fulfillment of the prophecy which said that Troy should be restored by him</t>
  </si>
  <si>
    <t>ASTYOCHEA/N</t>
  </si>
  <si>
    <t>ASTYR/N</t>
  </si>
  <si>
    <t>Astur –uris m.</t>
  </si>
  <si>
    <t>Astur</t>
  </si>
  <si>
    <t>Astur, an Etruscan chief</t>
  </si>
  <si>
    <t>ASYLVM</t>
  </si>
  <si>
    <t>asȳlum –ī n.</t>
  </si>
  <si>
    <t>a place of refuge; an asylum; a temple</t>
  </si>
  <si>
    <t>A place of refuge; an asylum; a temple, sanctuary; the Asylum established by Romulus on the Capitoline</t>
  </si>
  <si>
    <t>AT/2</t>
  </si>
  <si>
    <t>but</t>
  </si>
  <si>
    <t>but, but on the other hand; on the contrary; while, whereas; but yet; at least</t>
  </si>
  <si>
    <t>ATABVLVS/N</t>
  </si>
  <si>
    <t>ATACINVS/N</t>
  </si>
  <si>
    <t>ATALANTA/N</t>
  </si>
  <si>
    <t>Atalanta –ae or Atalantē –ēs f.</t>
  </si>
  <si>
    <t>Atalanta (name)</t>
  </si>
  <si>
    <t>ATAT</t>
  </si>
  <si>
    <t>ATAVVS</t>
  </si>
  <si>
    <t>atavus –ī m</t>
  </si>
  <si>
    <t>grandfather</t>
  </si>
  <si>
    <t>ATER</t>
  </si>
  <si>
    <t>āter atra atrum</t>
  </si>
  <si>
    <t>black</t>
  </si>
  <si>
    <t>black, dark</t>
  </si>
  <si>
    <t>ATHAMAS/N</t>
  </si>
  <si>
    <t>Athamās –antis m.</t>
  </si>
  <si>
    <t>Athamas (a name)</t>
  </si>
  <si>
    <t>Athamas, a name, e.g., son of Aeolus</t>
  </si>
  <si>
    <t>ATHENAE/N</t>
  </si>
  <si>
    <t>Athēnae Athēnārum f.</t>
  </si>
  <si>
    <t>Athens</t>
  </si>
  <si>
    <t>ATHENIENSIS/N</t>
  </si>
  <si>
    <t>Athēniensis –e</t>
  </si>
  <si>
    <t>Athenian</t>
  </si>
  <si>
    <t>ATHENIO/N</t>
  </si>
  <si>
    <t>ATHESIS/N</t>
  </si>
  <si>
    <t>Athesis –is m.</t>
  </si>
  <si>
    <t>Athesis</t>
  </si>
  <si>
    <t>Athesis, a river in the N.E. part of Upper Italy</t>
  </si>
  <si>
    <t>ATHLETA</t>
  </si>
  <si>
    <t>āthlēta āthlēte m.</t>
  </si>
  <si>
    <t>athlete</t>
  </si>
  <si>
    <t>ATHLON</t>
  </si>
  <si>
    <t>āthlon –ī n.</t>
  </si>
  <si>
    <t>a struggle</t>
  </si>
  <si>
    <t>a struggle, a work, labor, pains</t>
  </si>
  <si>
    <t>ATHOS/N</t>
  </si>
  <si>
    <t>Athōs (acc. on –ōna) m.</t>
  </si>
  <si>
    <t>Mt. Athos</t>
  </si>
  <si>
    <t>Athos, a mountain in Macedonia on the Strymonian gulf</t>
  </si>
  <si>
    <t>ATIDIVS/N</t>
  </si>
  <si>
    <t>ATII/N</t>
  </si>
  <si>
    <t>Atiī –ōrum m.</t>
  </si>
  <si>
    <t>Atii</t>
  </si>
  <si>
    <t>the Atii, a Roman gens</t>
  </si>
  <si>
    <t>ATILIVS/N</t>
  </si>
  <si>
    <t xml:space="preserve">Atīlius –iī m. </t>
  </si>
  <si>
    <t>Atilius</t>
  </si>
  <si>
    <t>ATINA/N</t>
  </si>
  <si>
    <t>Ātīna –ae f.</t>
  </si>
  <si>
    <t>Atina</t>
  </si>
  <si>
    <t>Atina, a town of Latium</t>
  </si>
  <si>
    <t>ATINAS/N</t>
  </si>
  <si>
    <t>Atīnas –ātis m.</t>
  </si>
  <si>
    <t>Atinas</t>
  </si>
  <si>
    <t>Atinas, a Latin chief</t>
  </si>
  <si>
    <t>ATINIVS/A</t>
  </si>
  <si>
    <t>Atīnius –a –um</t>
  </si>
  <si>
    <t>Atinius (a Roman gens)</t>
  </si>
  <si>
    <t>ATINIVS/N</t>
  </si>
  <si>
    <t>ATIVS/N</t>
  </si>
  <si>
    <t>Atius –a –um</t>
  </si>
  <si>
    <t>name of a Roman gens</t>
  </si>
  <si>
    <t>ATLANTES</t>
  </si>
  <si>
    <t>ATLANTIS/N</t>
  </si>
  <si>
    <t>Atlantis –idis f.</t>
  </si>
  <si>
    <t>Atlantis</t>
  </si>
  <si>
    <t>Atlantis, a daughter or female descendant of Atlas; Electra</t>
  </si>
  <si>
    <t>ATLAS/N</t>
  </si>
  <si>
    <t>Atlās –antis m.</t>
  </si>
  <si>
    <t>Atlas</t>
  </si>
  <si>
    <t>Atlas, (1) a king of Mauretania (2) a Titan who holds up the sky</t>
  </si>
  <si>
    <t>ATOMVS</t>
  </si>
  <si>
    <t>ATQVE/1</t>
  </si>
  <si>
    <t>atque/ac</t>
  </si>
  <si>
    <t>and, also</t>
  </si>
  <si>
    <t>ATQVI</t>
  </si>
  <si>
    <t>nevertheless; indeed</t>
  </si>
  <si>
    <t>but somehow, but yet, however, and yet, and nevertheless; indeed, certainly</t>
  </si>
  <si>
    <t>ATRAMENTVM</t>
  </si>
  <si>
    <t>ATRATINVS/N</t>
  </si>
  <si>
    <t>Ātrātīnus –ī m.</t>
  </si>
  <si>
    <t>Atratinus</t>
  </si>
  <si>
    <t>ATRATVS</t>
  </si>
  <si>
    <t>ATRAX/N</t>
  </si>
  <si>
    <t>Ātrax –acis m.</t>
  </si>
  <si>
    <t>Atrax</t>
  </si>
  <si>
    <t>ATREBAS/A</t>
  </si>
  <si>
    <t>Atrebās –ātis</t>
  </si>
  <si>
    <t>Atrebatian, of the Atrebates</t>
  </si>
  <si>
    <t>ATREBATES/N</t>
  </si>
  <si>
    <t>ATREVS/N</t>
  </si>
  <si>
    <t>Achaia –ae f.</t>
  </si>
  <si>
    <t>Achaea; Greece</t>
  </si>
  <si>
    <t>ATRIDES/N</t>
  </si>
  <si>
    <t>Atrīdēs –ae m.</t>
  </si>
  <si>
    <t>son of Atreus</t>
  </si>
  <si>
    <t>son of Atreus, Agamemnon</t>
  </si>
  <si>
    <t>ATRIENSIS/1</t>
  </si>
  <si>
    <t>ATRIENSIS/2</t>
  </si>
  <si>
    <t>ATRIVM</t>
  </si>
  <si>
    <t>ātrium –ī n.</t>
  </si>
  <si>
    <t>atrium, court</t>
  </si>
  <si>
    <t>ATRIVS/N</t>
  </si>
  <si>
    <t>Ātrius –ī m.</t>
  </si>
  <si>
    <t>ATROCITAS</t>
  </si>
  <si>
    <t>atrōcitās atrōcitātis n.</t>
  </si>
  <si>
    <t>fierceness</t>
  </si>
  <si>
    <t>fierceness, harshness, enormity</t>
  </si>
  <si>
    <t>ATROTVS</t>
  </si>
  <si>
    <t>ātrōtus –a –um</t>
  </si>
  <si>
    <t>invulnerable</t>
  </si>
  <si>
    <t>ATROX</t>
  </si>
  <si>
    <t>atrōx</t>
  </si>
  <si>
    <t>terrible, crule</t>
  </si>
  <si>
    <t>terrible, cruel</t>
  </si>
  <si>
    <t>ATTACTVS</t>
  </si>
  <si>
    <t>attāctus –ūs (only in the abl. –attāctū) m.</t>
  </si>
  <si>
    <t>touching; touch</t>
  </si>
  <si>
    <t>a touching; touch (&gt; attingo)</t>
  </si>
  <si>
    <t>ATTAGEN</t>
  </si>
  <si>
    <t>ATTALICVS/N</t>
  </si>
  <si>
    <t>ATTALVS/N</t>
  </si>
  <si>
    <t>Attalus –ī m.</t>
  </si>
  <si>
    <t>Attalus (name)</t>
  </si>
  <si>
    <t>ATTAMEN</t>
  </si>
  <si>
    <t>attamen</t>
  </si>
  <si>
    <t>nevertheless</t>
  </si>
  <si>
    <t>ATTEGIA</t>
  </si>
  <si>
    <t>ATTEMPERO</t>
  </si>
  <si>
    <t>ATTEMPTO</t>
  </si>
  <si>
    <t>attemptō –temptāre</t>
  </si>
  <si>
    <t>to try, to test</t>
  </si>
  <si>
    <t>ATTENDO</t>
  </si>
  <si>
    <t>attendō attendere attendī attentus</t>
  </si>
  <si>
    <t>to pay attention</t>
  </si>
  <si>
    <t>to pay attention, watch closely</t>
  </si>
  <si>
    <t>ATTENTO</t>
  </si>
  <si>
    <t>attentō attentāre</t>
  </si>
  <si>
    <t>to attempt, attack</t>
  </si>
  <si>
    <t>to strive after something, to attempt, essay, try, make trial of; to solicit; to assail, attack</t>
  </si>
  <si>
    <t>ATTENTVS/2</t>
  </si>
  <si>
    <t>attentus –a –um</t>
  </si>
  <si>
    <t>attentive</t>
  </si>
  <si>
    <t>attentive, intent, engaged</t>
  </si>
  <si>
    <t>ATTENVATVS</t>
  </si>
  <si>
    <t>ATTENVO</t>
  </si>
  <si>
    <t>attenuō attenuāre attenuāvī attenuātus</t>
  </si>
  <si>
    <t>to make thin; weaken</t>
  </si>
  <si>
    <t>ATTERO</t>
  </si>
  <si>
    <t>atterō atterere atterīvī atterītus</t>
  </si>
  <si>
    <t>ATTEXO</t>
  </si>
  <si>
    <t>attexō –attexere –attexuī –attextum</t>
  </si>
  <si>
    <t>to weave to, join closely</t>
  </si>
  <si>
    <t>ATTICA/N</t>
  </si>
  <si>
    <t>ATTICVS/A</t>
  </si>
  <si>
    <t>Atticus –a –um</t>
  </si>
  <si>
    <t>Attic</t>
  </si>
  <si>
    <t>of or pertaining to Attica or Athens, Attic, Athenian</t>
  </si>
  <si>
    <t>ATTICVS/N</t>
  </si>
  <si>
    <t>Atticus –ī m.</t>
  </si>
  <si>
    <t>Atticus</t>
  </si>
  <si>
    <t>ATTINEO</t>
  </si>
  <si>
    <t>attineō attinēre attinuī attentum</t>
  </si>
  <si>
    <t>ATTINGO</t>
  </si>
  <si>
    <t>attingō attingere attigī attāctus</t>
  </si>
  <si>
    <t>to touch</t>
  </si>
  <si>
    <t>to touch, touch/border on; reach, arrive at, achieve; mention briefly; belong to</t>
  </si>
  <si>
    <t>ATTIS/N</t>
  </si>
  <si>
    <t>Attis –idis m.</t>
  </si>
  <si>
    <t>in myth, a eunuch consort of the goddess Cybele</t>
  </si>
  <si>
    <t>ATTIVS/N</t>
  </si>
  <si>
    <t>Attius –iī m.</t>
  </si>
  <si>
    <t>Attius (name)</t>
  </si>
  <si>
    <t>ATTOLLO</t>
  </si>
  <si>
    <t>attollō attollere</t>
  </si>
  <si>
    <t>to raise up</t>
  </si>
  <si>
    <t>to raise up, lift up</t>
  </si>
  <si>
    <t>ATTONDEO</t>
  </si>
  <si>
    <t>attondeō attondēre attondī attōnsum</t>
  </si>
  <si>
    <t>to shave, shear</t>
  </si>
  <si>
    <t>ATTONITVS/1</t>
  </si>
  <si>
    <t>ATTONITVS/2</t>
  </si>
  <si>
    <t>attonitus –a –um</t>
  </si>
  <si>
    <t>astonished</t>
  </si>
  <si>
    <t>ATTONO</t>
  </si>
  <si>
    <t>attonō attonāre attonuī attonitus</t>
  </si>
  <si>
    <t>to thunder at</t>
  </si>
  <si>
    <t>to thunder at; p., attonitus, a, um, (fig.), stunned; agitated; amazed, astonished; afflicted, overwhelmed; spellbound, hushed (&gt; ad and tono)</t>
  </si>
  <si>
    <t>ATTORQVEO</t>
  </si>
  <si>
    <t>attorqueō –ēre</t>
  </si>
  <si>
    <t>to swing or hurl</t>
  </si>
  <si>
    <t>to swing or hurl (&gt; ad and torqueo)</t>
  </si>
  <si>
    <t>ATTRACTIO</t>
  </si>
  <si>
    <t>ATTRACTVS</t>
  </si>
  <si>
    <t>ATTRAHO</t>
  </si>
  <si>
    <t>attrahō –ere –trāxī –trāctus</t>
  </si>
  <si>
    <t>to draw or bring to</t>
  </si>
  <si>
    <t>to draw or bring to; fetch, bring up. (&gt; ad and traho)</t>
  </si>
  <si>
    <t>ATTRECTO</t>
  </si>
  <si>
    <t>attrectō attrectāre attrectāvī attrectātus</t>
  </si>
  <si>
    <t>to handle or touch</t>
  </si>
  <si>
    <t>to handle or touch, with the notion of violating (&gt; ad and tracto)</t>
  </si>
  <si>
    <t>ATTRIBVO</t>
  </si>
  <si>
    <t>attribuō attribuere attribuī attribūtus</t>
  </si>
  <si>
    <t>to assign</t>
  </si>
  <si>
    <t>to assign, allot, make over</t>
  </si>
  <si>
    <t>ATTRITVS/1</t>
  </si>
  <si>
    <t>ATTRITVS/2</t>
  </si>
  <si>
    <t>attrītus –a –um</t>
  </si>
  <si>
    <t>worn away</t>
  </si>
  <si>
    <t>ATTVS/N</t>
  </si>
  <si>
    <t>ATYS/N</t>
  </si>
  <si>
    <t>Atys –yos m.</t>
  </si>
  <si>
    <t>Atys</t>
  </si>
  <si>
    <t>Atys, a young comrade of Ascanius</t>
  </si>
  <si>
    <t>AVARA</t>
  </si>
  <si>
    <t>AVARE</t>
  </si>
  <si>
    <t>AVARICENSIS/A</t>
  </si>
  <si>
    <t>Avaricēnsis –e</t>
  </si>
  <si>
    <t>of Avaricum</t>
  </si>
  <si>
    <t>of or pertaining to Avaricum:</t>
  </si>
  <si>
    <t>AVARICVM/N</t>
  </si>
  <si>
    <t>Avaricum</t>
  </si>
  <si>
    <t xml:space="preserve">Avaricum </t>
  </si>
  <si>
    <t>a large and fortified town of the Bituriges, in Gaul, now Bourges</t>
  </si>
  <si>
    <t>AVARITER</t>
  </si>
  <si>
    <t>Avaricum –ī n.</t>
  </si>
  <si>
    <t>a town of the Bituriges</t>
  </si>
  <si>
    <t>AVARITIA</t>
  </si>
  <si>
    <t>avāritia avāritiae f.</t>
  </si>
  <si>
    <t>greed</t>
  </si>
  <si>
    <t>greed, avarice; rapacity; miserliness, stinginess, meanness</t>
  </si>
  <si>
    <t>AVARITIES</t>
  </si>
  <si>
    <t>AVARVS/1</t>
  </si>
  <si>
    <t>AVARVS/2</t>
  </si>
  <si>
    <t>avārus –a –um</t>
  </si>
  <si>
    <t>greedy</t>
  </si>
  <si>
    <t>AVCA</t>
  </si>
  <si>
    <t>auca –ae f.</t>
  </si>
  <si>
    <t>AVCEPS</t>
  </si>
  <si>
    <t>AVCTE</t>
  </si>
  <si>
    <t>AVCTIFICVS</t>
  </si>
  <si>
    <t>AVCTIO</t>
  </si>
  <si>
    <t>AVCTIONARIVS</t>
  </si>
  <si>
    <t>AVCTIONOR</t>
  </si>
  <si>
    <t>AVCTITO</t>
  </si>
  <si>
    <t>AVCTO</t>
  </si>
  <si>
    <t>auctō –āre –āvī –ātum</t>
  </si>
  <si>
    <t>to cause to grow or prosper; bless (w/ abl.)</t>
  </si>
  <si>
    <t>AVCTOR</t>
  </si>
  <si>
    <t>auctor auctōris m.</t>
  </si>
  <si>
    <t>founder</t>
  </si>
  <si>
    <t>seller, vendor; originator; historian; authority; proposer, supporter; founder</t>
  </si>
  <si>
    <t>AVCTORAMENTVM</t>
  </si>
  <si>
    <t>AVCTORITAS</t>
  </si>
  <si>
    <t>auctōritās auctōritātis f.</t>
  </si>
  <si>
    <t>authority</t>
  </si>
  <si>
    <t>authority; influence, clout</t>
  </si>
  <si>
    <t>AVCTORO</t>
  </si>
  <si>
    <t>AVCTVS/1</t>
  </si>
  <si>
    <t>AVCTVS/2</t>
  </si>
  <si>
    <t>auctus –a –um</t>
  </si>
  <si>
    <t>abundant, ample</t>
  </si>
  <si>
    <t>AVCVPIVM</t>
  </si>
  <si>
    <t>aucupium –iī n.</t>
  </si>
  <si>
    <t>the sport of fowling; game birds, wild fowl</t>
  </si>
  <si>
    <t>AVCVPO</t>
  </si>
  <si>
    <t xml:space="preserve">aucupō aucupāre </t>
  </si>
  <si>
    <t>to chase, hunt</t>
  </si>
  <si>
    <t>to hunt for birds, to chase, give chase to, strive for, be on the look-out for, lie in wait for; watch for</t>
  </si>
  <si>
    <t>AVCVPOR</t>
  </si>
  <si>
    <t>aucupor aucupārī</t>
  </si>
  <si>
    <t>AVDACIA</t>
  </si>
  <si>
    <t>audācia audāciae f.</t>
  </si>
  <si>
    <t>courage</t>
  </si>
  <si>
    <t>boldness; recklessness, audacity, impudence; courage</t>
  </si>
  <si>
    <t>AVDACITER</t>
  </si>
  <si>
    <t>AVDAX</t>
  </si>
  <si>
    <t>audāx</t>
  </si>
  <si>
    <t>bold; reckless</t>
  </si>
  <si>
    <t>bold, daring; courageous; reckless, rash; audacious, presumptuous; desperate</t>
  </si>
  <si>
    <t>AVDENS</t>
  </si>
  <si>
    <t>audēns –entis</t>
  </si>
  <si>
    <t>venturing</t>
  </si>
  <si>
    <t>venturing, daring; bold, brave; (compar.), audentior, bolder, more boldly</t>
  </si>
  <si>
    <t>AVDENTER</t>
  </si>
  <si>
    <t>AVDENTIA</t>
  </si>
  <si>
    <t>audentia –ae f.</t>
  </si>
  <si>
    <t>boldness</t>
  </si>
  <si>
    <t>daring, boldness</t>
  </si>
  <si>
    <t>AVDEO</t>
  </si>
  <si>
    <t>audeō audēre ausus sum</t>
  </si>
  <si>
    <t>to dare</t>
  </si>
  <si>
    <t>AVDIO</t>
  </si>
  <si>
    <t>audiō audīre audīvī audītus</t>
  </si>
  <si>
    <t>to hear</t>
  </si>
  <si>
    <t>to hear, listen (to)</t>
  </si>
  <si>
    <t>AVDITIO</t>
  </si>
  <si>
    <t>audītiō –ōnis f.</t>
  </si>
  <si>
    <t>a hearing, listening to</t>
  </si>
  <si>
    <t>AVDITOR</t>
  </si>
  <si>
    <t>audītor –ōris m.</t>
  </si>
  <si>
    <t>hearer listener member of the audience</t>
  </si>
  <si>
    <t>hearer, listener, member of the audience</t>
  </si>
  <si>
    <t>AVDITORIVM</t>
  </si>
  <si>
    <t>AVDITVM</t>
  </si>
  <si>
    <t>AVDITVS</t>
  </si>
  <si>
    <t>AVE</t>
  </si>
  <si>
    <t>avē</t>
  </si>
  <si>
    <t>greetings</t>
  </si>
  <si>
    <t>AVEHO</t>
  </si>
  <si>
    <t>āvehō –ere –vehere –vehexī –vectum</t>
  </si>
  <si>
    <t>to carry off, bear away</t>
  </si>
  <si>
    <t>AVELLO</t>
  </si>
  <si>
    <t>āvellō –ere –vellī or vulsī –vulsus</t>
  </si>
  <si>
    <t>to pluck</t>
  </si>
  <si>
    <t>to pluck, or tear off, or away from, with acc. and abl., take away, steal; to force away; p., avulsus, a, um, torn from; torn, rent</t>
  </si>
  <si>
    <t>AVENA</t>
  </si>
  <si>
    <t>avēna –ae f.</t>
  </si>
  <si>
    <t>a straw</t>
  </si>
  <si>
    <t>a straw; oats; an oaten pipe; a Pan–pipe or syrinx</t>
  </si>
  <si>
    <t>AVENTINVS/1N</t>
  </si>
  <si>
    <t>AVENTINVS/2N</t>
  </si>
  <si>
    <t>AVENTINVS/N</t>
  </si>
  <si>
    <t>Aventīnus –ī m.</t>
  </si>
  <si>
    <t>Aventinus</t>
  </si>
  <si>
    <t>the Aventine mount in Rome; Aventinus, a Latin chief</t>
  </si>
  <si>
    <t>AVEO</t>
  </si>
  <si>
    <t>aveō avēre</t>
  </si>
  <si>
    <t>to desire</t>
  </si>
  <si>
    <t>to wish for, long after, desire earnestly, crave</t>
  </si>
  <si>
    <t>AVERNA/N</t>
  </si>
  <si>
    <t>Averna –ōrum n.</t>
  </si>
  <si>
    <t>Avernus (lake)</t>
  </si>
  <si>
    <t>Avernus, a lake near Naples, between Baiae and Cumae, in Campania, now Lago d’ Averno, near which was one of the entrances to Hades; hence, the lower world</t>
  </si>
  <si>
    <t>AVERNVS/A</t>
  </si>
  <si>
    <t>Avernus –a –um</t>
  </si>
  <si>
    <t>of Avernus (lake); Avernian</t>
  </si>
  <si>
    <t>of Avernus (a lake near Naples, between Baiae and Cumae, in Campania, now Lago d’ Averno. Near it was one of the entrances to Hades), Avernian</t>
  </si>
  <si>
    <t>AVERNVS/N</t>
  </si>
  <si>
    <t>Avernus –ī m.</t>
  </si>
  <si>
    <t>Avernus, a lake near Naples, between Baiae and Cumae, in Campania, now Lago d’ Averno, near which was one of the entrances to Hades; hence, the lower world, Avernus; portus Averni, the harbor of Cumae, near Avernus</t>
  </si>
  <si>
    <t>AVERRO</t>
  </si>
  <si>
    <t>AVERRVNCO</t>
  </si>
  <si>
    <t>AVERSABILIS</t>
  </si>
  <si>
    <t>AVERSATIO</t>
  </si>
  <si>
    <t>AVERSIO</t>
  </si>
  <si>
    <t>AVERSOR/1</t>
  </si>
  <si>
    <t>AVERSOR/2</t>
  </si>
  <si>
    <t>āversor āversārī</t>
  </si>
  <si>
    <t>to turn from</t>
  </si>
  <si>
    <t>to turn from, turn away, shrink from</t>
  </si>
  <si>
    <t>AVERSVM</t>
  </si>
  <si>
    <t>AVERSVS</t>
  </si>
  <si>
    <t>āversus –a –um</t>
  </si>
  <si>
    <t>turned away, from behind</t>
  </si>
  <si>
    <t>AVERTO</t>
  </si>
  <si>
    <t>āvertō avertere avertī aversus</t>
  </si>
  <si>
    <t>to turn away</t>
  </si>
  <si>
    <t>to turn away from/aside, divert, rout; disturb; withdraw; steal, misappropriate</t>
  </si>
  <si>
    <t>AVFERO</t>
  </si>
  <si>
    <t>auferō auferre abstulī ablātus</t>
  </si>
  <si>
    <t>AVFIDVS/N</t>
  </si>
  <si>
    <t>Aufidus –ī m.</t>
  </si>
  <si>
    <t>Aufidus</t>
  </si>
  <si>
    <t>Aufidus, a river in Apulia</t>
  </si>
  <si>
    <t>AVFILENA/N</t>
  </si>
  <si>
    <t>Aufillēna –ae f.</t>
  </si>
  <si>
    <t>Aufilena (name)</t>
  </si>
  <si>
    <t>Aufilena</t>
  </si>
  <si>
    <t>AVFILENVS/N</t>
  </si>
  <si>
    <t>Aufillēnus –ī m.</t>
  </si>
  <si>
    <t>Aufilenus (name)</t>
  </si>
  <si>
    <t>Aufilenus</t>
  </si>
  <si>
    <t>AVFVGIO</t>
  </si>
  <si>
    <t>aufugiō aufugere aufūgī</t>
  </si>
  <si>
    <t>to run away, escape</t>
  </si>
  <si>
    <t>AVGEO</t>
  </si>
  <si>
    <t>augeō augēre auxī auctus</t>
  </si>
  <si>
    <t>to increase</t>
  </si>
  <si>
    <t>to increase, enlarge, augment; spread; honor, promote, raise; exalt; make a lot of</t>
  </si>
  <si>
    <t>AVGESCO</t>
  </si>
  <si>
    <t>augēscō augēscere ––– –––</t>
  </si>
  <si>
    <t>to begin to grow, to increase</t>
  </si>
  <si>
    <t>AVGIAS/N</t>
  </si>
  <si>
    <t>Augīas or Augēas –ae m.</t>
  </si>
  <si>
    <t>Augeas</t>
  </si>
  <si>
    <t>AVGMEN</t>
  </si>
  <si>
    <t>AVGVR</t>
  </si>
  <si>
    <t>augur auguris m. or f.</t>
  </si>
  <si>
    <t>seer</t>
  </si>
  <si>
    <t>seer, augur, soothsayer</t>
  </si>
  <si>
    <t>AVGVRALE</t>
  </si>
  <si>
    <t>augurāle –is n.</t>
  </si>
  <si>
    <t>augury station in a Roman camp</t>
  </si>
  <si>
    <t>a part of the headquarters of a Roman camp, where the general took auguries</t>
  </si>
  <si>
    <t>AVGVRALIS</t>
  </si>
  <si>
    <t>AVGVRATVS</t>
  </si>
  <si>
    <t>AVGVRINVS/N</t>
  </si>
  <si>
    <t>Augurīnus –ī m.</t>
  </si>
  <si>
    <t xml:space="preserve">Augurinus </t>
  </si>
  <si>
    <t>Augurinus (a name)</t>
  </si>
  <si>
    <t>AVGVRIVM</t>
  </si>
  <si>
    <t>augurium argurī(ī) n.</t>
  </si>
  <si>
    <t>prophecy</t>
  </si>
  <si>
    <t>augury, prophecy</t>
  </si>
  <si>
    <t>AVGVRO</t>
  </si>
  <si>
    <t>augurō augurāre augurāvī augurātus</t>
  </si>
  <si>
    <t>to divine</t>
  </si>
  <si>
    <t>to divine, conjecture (&gt; augur)</t>
  </si>
  <si>
    <t>AVGVROR</t>
  </si>
  <si>
    <t>auguror augurārī or augurō augurāre</t>
  </si>
  <si>
    <t>to predict</t>
  </si>
  <si>
    <t>to act as augur, augur, predict, foretell</t>
  </si>
  <si>
    <t>AVGVSTA/1N</t>
  </si>
  <si>
    <t>AVGVSTA/2N</t>
  </si>
  <si>
    <t>AVGVSTA/N</t>
  </si>
  <si>
    <t>Augusta –ae f.</t>
  </si>
  <si>
    <t xml:space="preserve">Augusta </t>
  </si>
  <si>
    <t>Augusta (a name)</t>
  </si>
  <si>
    <t>AVGVSTE</t>
  </si>
  <si>
    <t>AVGVSTINE/N1</t>
  </si>
  <si>
    <t>Augustine, a Archbishop</t>
  </si>
  <si>
    <t>Augustine, Archbishop of Canterbury, 597-604x609; apostle of the English</t>
  </si>
  <si>
    <t>AVGVSTINVS/N</t>
  </si>
  <si>
    <t>Augustīnus –ī m.</t>
  </si>
  <si>
    <t>Augustine</t>
  </si>
  <si>
    <t>Augustine (a name)</t>
  </si>
  <si>
    <t>AVGVSTVS</t>
  </si>
  <si>
    <t>augustus –a –um</t>
  </si>
  <si>
    <t>holy</t>
  </si>
  <si>
    <t>august, holy, majestic, dignified</t>
  </si>
  <si>
    <t>AVGVSTVS/N</t>
  </si>
  <si>
    <t>Augustus –ī m.</t>
  </si>
  <si>
    <t>Augustus</t>
  </si>
  <si>
    <t>Augustus, a surname of Octavius Caesar</t>
  </si>
  <si>
    <t>AVIA</t>
  </si>
  <si>
    <t>avia aviae f.</t>
  </si>
  <si>
    <t>grandmother</t>
  </si>
  <si>
    <t>grandmother; rooted prejudice; old wives' tale</t>
  </si>
  <si>
    <t>AVIARIVM</t>
  </si>
  <si>
    <t>aviārium –ī n.</t>
  </si>
  <si>
    <t>an aviary</t>
  </si>
  <si>
    <t>an aviary, a place where birds are kept</t>
  </si>
  <si>
    <t>AVIDE</t>
  </si>
  <si>
    <t>avidē</t>
  </si>
  <si>
    <t>eagerly</t>
  </si>
  <si>
    <t>AVIDITAS</t>
  </si>
  <si>
    <t xml:space="preserve">aviditās aviditātis f. </t>
  </si>
  <si>
    <t xml:space="preserve">greed </t>
  </si>
  <si>
    <t>AVIDVS</t>
  </si>
  <si>
    <t>avidus –a –um</t>
  </si>
  <si>
    <t>greedy, keen</t>
  </si>
  <si>
    <t>AVIS</t>
  </si>
  <si>
    <t>avis avis f.</t>
  </si>
  <si>
    <t>AVITVS</t>
  </si>
  <si>
    <t>avītus –a –um</t>
  </si>
  <si>
    <t>of a grandfather, ancestral</t>
  </si>
  <si>
    <t>of a grandfather; ancestral, ancient (&gt; avus)</t>
  </si>
  <si>
    <t>AVIVM</t>
  </si>
  <si>
    <t>āvium –iī n.</t>
  </si>
  <si>
    <t>an inaccessible place; wilderness</t>
  </si>
  <si>
    <t>an inaccessible place; a desert, wilderness</t>
  </si>
  <si>
    <t>AVIVS</t>
  </si>
  <si>
    <t>āvius –a –um</t>
  </si>
  <si>
    <t>pathless</t>
  </si>
  <si>
    <t>out of the way, remote, trackless, untrodden devious, unapproachable; that cannot be tracked, inaccessible, eluding pursuit</t>
  </si>
  <si>
    <t>AVLA/1</t>
  </si>
  <si>
    <t>aula –ae or –āī f.</t>
  </si>
  <si>
    <t>a forecourt, atrium; court, peristyle (as surrounded with columns), hall; palace, royal seat</t>
  </si>
  <si>
    <t>AVLA/2</t>
  </si>
  <si>
    <t>olla –ae f.</t>
  </si>
  <si>
    <t>pot, jar</t>
  </si>
  <si>
    <t>AVLAEVM</t>
  </si>
  <si>
    <t>aulaeum –ī n.</t>
  </si>
  <si>
    <t>curtain</t>
  </si>
  <si>
    <t>a curtain, covering, hangings, embroidered stuff, tapestry</t>
  </si>
  <si>
    <t>AVLERCI/N</t>
  </si>
  <si>
    <t>Aulercī –ōrum m.</t>
  </si>
  <si>
    <t>the Aulerci</t>
  </si>
  <si>
    <t>AVLERCVS/A</t>
  </si>
  <si>
    <t>Aulercus –a –um</t>
  </si>
  <si>
    <t>of the Aulerci</t>
  </si>
  <si>
    <t>AVLESTES/N</t>
  </si>
  <si>
    <t>Aulestēs –is m.</t>
  </si>
  <si>
    <t>Aulestes</t>
  </si>
  <si>
    <t>Aulestes, an Etruscan chief</t>
  </si>
  <si>
    <t>AVLICVS/N</t>
  </si>
  <si>
    <t xml:space="preserve">Aulicus Aulicī m. </t>
  </si>
  <si>
    <t>Aulicus</t>
  </si>
  <si>
    <t>AVLIS/N</t>
  </si>
  <si>
    <t>Aulis –idis f.</t>
  </si>
  <si>
    <t>Aulis</t>
  </si>
  <si>
    <t>Aulis, the port on the eastern shore of Greece, whence the Greek fleet sailed to the siege of Troy</t>
  </si>
  <si>
    <t>AVLVS/N</t>
  </si>
  <si>
    <t>Aulus –ī m.</t>
  </si>
  <si>
    <t xml:space="preserve">Aulus </t>
  </si>
  <si>
    <t>Aulus (a name)</t>
  </si>
  <si>
    <t>AVNVS/N</t>
  </si>
  <si>
    <t>Aunus –ī m.</t>
  </si>
  <si>
    <t>Aunus</t>
  </si>
  <si>
    <t>Aunus, an Italian chief</t>
  </si>
  <si>
    <t>AVOCAMENTVM</t>
  </si>
  <si>
    <t>AVOCATIO</t>
  </si>
  <si>
    <t>AVOCO</t>
  </si>
  <si>
    <t>AVOLO/2</t>
  </si>
  <si>
    <t>āvolō āvolāre āvolāvī āvolātus</t>
  </si>
  <si>
    <t>to fly away</t>
  </si>
  <si>
    <t>AVRA</t>
  </si>
  <si>
    <t>aura aurae f.</t>
  </si>
  <si>
    <t>breeze</t>
  </si>
  <si>
    <t>breeze, breath (of air), wind; gleam; odor, stench; vapor; air (pl.), heaven</t>
  </si>
  <si>
    <t>AVRARIA</t>
  </si>
  <si>
    <t>AVRATVS</t>
  </si>
  <si>
    <t>aurātus –a –um</t>
  </si>
  <si>
    <t>golden</t>
  </si>
  <si>
    <t>AVRELIAVIA/N</t>
  </si>
  <si>
    <t>Aurēlia Via –ae f.</t>
  </si>
  <si>
    <t>Aurelian Way</t>
  </si>
  <si>
    <t>AVRELIVS/A</t>
  </si>
  <si>
    <t>Aurēlius –a –um</t>
  </si>
  <si>
    <t>Aurelian (name)</t>
  </si>
  <si>
    <t>AVRELIVS/N</t>
  </si>
  <si>
    <t>Aurēlius –iī m.</t>
  </si>
  <si>
    <t>Aurelius (name)</t>
  </si>
  <si>
    <t>Aurelius</t>
  </si>
  <si>
    <t>AVREOLVS</t>
  </si>
  <si>
    <t>aureolus –a –um</t>
  </si>
  <si>
    <t>AVREVS/1</t>
  </si>
  <si>
    <t>AVREVS/2</t>
  </si>
  <si>
    <t>aureus –a –um</t>
  </si>
  <si>
    <t>of gold, golden; gilded; gold bearing; gleaming like gold; beautiful, splendid</t>
  </si>
  <si>
    <t>AVRICILLA</t>
  </si>
  <si>
    <t>oricilla –ae f.</t>
  </si>
  <si>
    <t>a little ear (dim. of auris)</t>
  </si>
  <si>
    <t>AVRICOMVS</t>
  </si>
  <si>
    <t>auricomus –a –um</t>
  </si>
  <si>
    <t>golden–haired</t>
  </si>
  <si>
    <t>golden–haired; (fig.), golden–leaved, or with golden sprays (&gt; aurum and coma)</t>
  </si>
  <si>
    <t>AVRICVLA</t>
  </si>
  <si>
    <t>auricula –ae f.</t>
  </si>
  <si>
    <t>AVRIFER</t>
  </si>
  <si>
    <t>aurifer aurifera auriferum</t>
  </si>
  <si>
    <t>goldbearing, gold–producing</t>
  </si>
  <si>
    <t>goldbearing, producing/yielding gold; bearing golden fruit</t>
  </si>
  <si>
    <t>AVRIFERVS</t>
  </si>
  <si>
    <t>AVRIFEX</t>
  </si>
  <si>
    <t>AVRIGA</t>
  </si>
  <si>
    <t>aurīga –ae m.</t>
  </si>
  <si>
    <t>charioteer</t>
  </si>
  <si>
    <t>a charioteer; a groom</t>
  </si>
  <si>
    <t>AVRION</t>
  </si>
  <si>
    <t>AVRIPIGMENTVM</t>
  </si>
  <si>
    <t>AVRIS</t>
  </si>
  <si>
    <t>auris auris f.</t>
  </si>
  <si>
    <t>ear</t>
  </si>
  <si>
    <t>AVRITVS</t>
  </si>
  <si>
    <t>aurītus –a –um</t>
  </si>
  <si>
    <t>with ears, having large ears, long-eared</t>
  </si>
  <si>
    <t>AVRO</t>
  </si>
  <si>
    <t>auro aurāre</t>
  </si>
  <si>
    <t>to gild</t>
  </si>
  <si>
    <t>to overlay with gold, to gild</t>
  </si>
  <si>
    <t>AVRORA</t>
  </si>
  <si>
    <t>aurōra aurōrae f.</t>
  </si>
  <si>
    <t>dawn, aurora</t>
  </si>
  <si>
    <t>the dawn, morning; personified, Aurora, the goddess of the dawn, who precedes the horses of the sun–god; the east; the sun</t>
  </si>
  <si>
    <t>AVRVM</t>
  </si>
  <si>
    <t>aurum aurī n.</t>
  </si>
  <si>
    <t>gold</t>
  </si>
  <si>
    <t>AVRVNCI/N</t>
  </si>
  <si>
    <t>AVRVNCVLEIA/N</t>
  </si>
  <si>
    <t>Aurunculeia –ae f.</t>
  </si>
  <si>
    <t>Aurunculeia (name)</t>
  </si>
  <si>
    <t>Aurunculeia</t>
  </si>
  <si>
    <t>AVRVNCVLEIVS/N</t>
  </si>
  <si>
    <t>Aurunculēius –ī m.</t>
  </si>
  <si>
    <t>AVRVNCVS/A</t>
  </si>
  <si>
    <t>Auruncus –a –um</t>
  </si>
  <si>
    <t>Auruncan; of Aurunca</t>
  </si>
  <si>
    <t>Auruncan, of Aurunca, an ancient town of Campania</t>
  </si>
  <si>
    <t>AVRVNCVS/N</t>
  </si>
  <si>
    <t>AVSCI/N</t>
  </si>
  <si>
    <t xml:space="preserve">Auscī –ōrum m. </t>
  </si>
  <si>
    <t>a tribe of Aquitania</t>
  </si>
  <si>
    <t>AVSCVLTATIO</t>
  </si>
  <si>
    <t>AVSCVLTO</t>
  </si>
  <si>
    <t>auscultō –āre –āvī –ātum</t>
  </si>
  <si>
    <t>to listen, overhear, eavesdrop on</t>
  </si>
  <si>
    <t>AVSONIA/N</t>
  </si>
  <si>
    <t>Ausonia –ae f.</t>
  </si>
  <si>
    <t>Ausonia</t>
  </si>
  <si>
    <t>Ausonia, an ancient name of middle and lower Italy; Italy, in general</t>
  </si>
  <si>
    <t>AVSONIDAE/N</t>
  </si>
  <si>
    <t>Ausonidēs –ae Ausonidae –ārum and ūm m.</t>
  </si>
  <si>
    <t>Ausonides</t>
  </si>
  <si>
    <t>the Ausonians or primitive people of lower Italy; Italians (&gt; Auson, the eponymous father of the Ausones)</t>
  </si>
  <si>
    <t>AVSONIVS/A</t>
  </si>
  <si>
    <t>Ausonius –a –um</t>
  </si>
  <si>
    <t>Ausonius; Italian</t>
  </si>
  <si>
    <t>Ausonian; Italian; subst., Ausonii, orum, m., the Ausonians; Italians</t>
  </si>
  <si>
    <t>AVSPEX</t>
  </si>
  <si>
    <t>auspex –icis m./f.</t>
  </si>
  <si>
    <t>one who divines by watching birds; a diviner; (fig.)</t>
  </si>
  <si>
    <t>one who divines by watching birds; a diviner; (fig.), a leader, author, patron, guide, director (&gt; avis and specio, look)</t>
  </si>
  <si>
    <t>AVSPICATO</t>
  </si>
  <si>
    <t>auspicātō</t>
  </si>
  <si>
    <t>after taking the auspices</t>
  </si>
  <si>
    <t>after taking the auspices; In good time, auspiciously</t>
  </si>
  <si>
    <t>AVSPICATVS/1</t>
  </si>
  <si>
    <t>AVSPICATVS/2</t>
  </si>
  <si>
    <t>auspicātus –a –um</t>
  </si>
  <si>
    <t>approved by augury; auspicious, fortunate, lucky</t>
  </si>
  <si>
    <t>AVSPICIVM</t>
  </si>
  <si>
    <t>auspicium auspicī(ī) n.</t>
  </si>
  <si>
    <t>divination</t>
  </si>
  <si>
    <t>divination (by the flight of birds)</t>
  </si>
  <si>
    <t>AVSPICO</t>
  </si>
  <si>
    <t>AVSPICOR</t>
  </si>
  <si>
    <t xml:space="preserve">auspicor auspicārī </t>
  </si>
  <si>
    <t>AVSTER</t>
  </si>
  <si>
    <t>Auster –trī m.</t>
  </si>
  <si>
    <t>the southerly or south wind</t>
  </si>
  <si>
    <t>the southerly or south wind; the south</t>
  </si>
  <si>
    <t>AVSTER/N</t>
  </si>
  <si>
    <t>Auster (south wind)</t>
  </si>
  <si>
    <t>Auster, the southerly or south wind, opposite to Aquilo; wind in general; the south</t>
  </si>
  <si>
    <t>AVSTERITAS</t>
  </si>
  <si>
    <t>AVSTERVS</t>
  </si>
  <si>
    <t xml:space="preserve">austērus –a –um </t>
  </si>
  <si>
    <t>harsh, strict</t>
  </si>
  <si>
    <t>harsh, strict, gloomy; severe, rigid, morose</t>
  </si>
  <si>
    <t>AVSTRALIS</t>
  </si>
  <si>
    <t>AVSTRINVS</t>
  </si>
  <si>
    <t>austrīnus –a –um</t>
  </si>
  <si>
    <t>southern</t>
  </si>
  <si>
    <t>AVSVM</t>
  </si>
  <si>
    <t>ausum –ī n.</t>
  </si>
  <si>
    <t>daring deed; outrage</t>
  </si>
  <si>
    <t>a daring deed; outrage</t>
  </si>
  <si>
    <t>AVT</t>
  </si>
  <si>
    <t>aut; aut…aut</t>
  </si>
  <si>
    <t>or, either...or</t>
  </si>
  <si>
    <t>or, either…or</t>
  </si>
  <si>
    <t>AVTEM</t>
  </si>
  <si>
    <t>autem</t>
  </si>
  <si>
    <t>however; moreover</t>
  </si>
  <si>
    <t>AVTIONOR</t>
  </si>
  <si>
    <t>AVTOMATOPOEETVS</t>
  </si>
  <si>
    <t>AVTOMEDON/N</t>
  </si>
  <si>
    <t>Automedōn –ontis m.</t>
  </si>
  <si>
    <t>Automedon</t>
  </si>
  <si>
    <t>Automedon, the charioteer of Achilles, and, after the death of Achilles, armor–bearer of Pyrrhus</t>
  </si>
  <si>
    <t>AVTONOE/N</t>
  </si>
  <si>
    <t>Autonoē –ēs f.</t>
  </si>
  <si>
    <t>Autonoe (a name)</t>
  </si>
  <si>
    <t>Autonoe, a name, e.g., daughter of Cadmus</t>
  </si>
  <si>
    <t>AVTONOEIVS/A</t>
  </si>
  <si>
    <t>Autonoēius –a –um</t>
  </si>
  <si>
    <t>pertaining to Autonoë</t>
  </si>
  <si>
    <t>AVTRONIVS/N</t>
  </si>
  <si>
    <t>Autrōnius –ī m.</t>
  </si>
  <si>
    <t>Autronius</t>
  </si>
  <si>
    <t>AVTVMNALIS</t>
  </si>
  <si>
    <t>AVTVMNITAS</t>
  </si>
  <si>
    <t>AVTVMNVS/1</t>
  </si>
  <si>
    <t>autumnus autumnī m.</t>
  </si>
  <si>
    <t>fall</t>
  </si>
  <si>
    <t>AVTVMNVS/2</t>
  </si>
  <si>
    <t>AVTVMO</t>
  </si>
  <si>
    <t>autumō –āre –āvī –ātum</t>
  </si>
  <si>
    <t>to say</t>
  </si>
  <si>
    <t>AVVNCVLVS</t>
  </si>
  <si>
    <t>avunculus avunculī m.</t>
  </si>
  <si>
    <t>maternal uncle</t>
  </si>
  <si>
    <t>AVVS</t>
  </si>
  <si>
    <t>avus avī m.</t>
  </si>
  <si>
    <t>grandfather; forefather, ancestor</t>
  </si>
  <si>
    <t>AVXILIARII</t>
  </si>
  <si>
    <t>AVXILIARIS</t>
  </si>
  <si>
    <t>auxiliāris –e</t>
  </si>
  <si>
    <t>helping, auxiliary</t>
  </si>
  <si>
    <t>aiding, helping, assistant, auxiliary</t>
  </si>
  <si>
    <t>AVXILIARIVS</t>
  </si>
  <si>
    <t>auxiliārius –a –um</t>
  </si>
  <si>
    <t>AVXILIATOR</t>
  </si>
  <si>
    <t>auxiliātor –ōris m.</t>
  </si>
  <si>
    <t>a helper, assistant</t>
  </si>
  <si>
    <t>AVXILIATVS</t>
  </si>
  <si>
    <t>AVXILIOR</t>
  </si>
  <si>
    <t>auxilior auxiliārī auxiliātus sum</t>
  </si>
  <si>
    <t>to help</t>
  </si>
  <si>
    <t>AVXILIVM</t>
  </si>
  <si>
    <t>auxilium auxilī n.</t>
  </si>
  <si>
    <t>aid, help</t>
  </si>
  <si>
    <t>aid, help; pl. auxiliary troops</t>
  </si>
  <si>
    <t>AXICVLVS</t>
  </si>
  <si>
    <t>AXIS</t>
  </si>
  <si>
    <t>axis axis m.</t>
  </si>
  <si>
    <t>axis; sky</t>
  </si>
  <si>
    <t>axis, north pole</t>
  </si>
  <si>
    <t>AXON</t>
  </si>
  <si>
    <t>AXONA/N</t>
  </si>
  <si>
    <t>Axona –ae f.</t>
  </si>
  <si>
    <t>a river of Gaul</t>
  </si>
  <si>
    <t>a river of Gaul, a tributary of the Isara</t>
  </si>
  <si>
    <t>BABYLONIA/N</t>
  </si>
  <si>
    <t>Babylōnia –ae f.</t>
  </si>
  <si>
    <t>Babylonia</t>
  </si>
  <si>
    <t>Babylonia, a kingdom or province between the Tigris and Euphrates rivers</t>
  </si>
  <si>
    <t>BABYLONICVM</t>
  </si>
  <si>
    <t>BACCA</t>
  </si>
  <si>
    <t>bāca –ae f.</t>
  </si>
  <si>
    <t>BACCAR</t>
  </si>
  <si>
    <t>baccar –aris n.</t>
  </si>
  <si>
    <t>a plant having a fragrant root</t>
  </si>
  <si>
    <t>a plant having a fragrant root, from which an oil was expressed</t>
  </si>
  <si>
    <t>BACCATVS</t>
  </si>
  <si>
    <t>bācātus –a –um</t>
  </si>
  <si>
    <t>studded with pearls</t>
  </si>
  <si>
    <t>set or studded with pearls; or made of beads, pearls, etc. (&gt; baca)</t>
  </si>
  <si>
    <t>BACCHA</t>
  </si>
  <si>
    <t>BACCHABVNDVS</t>
  </si>
  <si>
    <t>BACCHANAL</t>
  </si>
  <si>
    <t>BACCHANALIA</t>
  </si>
  <si>
    <t>BACCHATIO</t>
  </si>
  <si>
    <t>bacchātiō –ōnis f.</t>
  </si>
  <si>
    <t>orgies, revelries</t>
  </si>
  <si>
    <t>orgies, revelries; a celebrating of the orgies of Bacchus</t>
  </si>
  <si>
    <t>BACCHE/N</t>
  </si>
  <si>
    <t>Bacchē –ēs f.</t>
  </si>
  <si>
    <t>a Bacchante</t>
  </si>
  <si>
    <t>BACCHEIVS/A</t>
  </si>
  <si>
    <t>Bacchē(ï)us –a –um</t>
  </si>
  <si>
    <t>of Bacchus</t>
  </si>
  <si>
    <t>of Bacchus, Bacchic</t>
  </si>
  <si>
    <t>BACCHEVS/A</t>
  </si>
  <si>
    <t>Bacchēus –a –um</t>
  </si>
  <si>
    <t>BACCHICVS/A</t>
  </si>
  <si>
    <t>Bacchicus –a –um</t>
  </si>
  <si>
    <t>BACCHIVS/N</t>
  </si>
  <si>
    <t>BACCHOR</t>
  </si>
  <si>
    <t>bacchor bacchārī bacchātus</t>
  </si>
  <si>
    <t>BACCHVS/N</t>
  </si>
  <si>
    <t>Bacchus –ī m.</t>
  </si>
  <si>
    <t>Bacchus</t>
  </si>
  <si>
    <t>BACCIFER</t>
  </si>
  <si>
    <t>BACENIS/N</t>
  </si>
  <si>
    <t>Bācenis –is f.</t>
  </si>
  <si>
    <t>a forest of Germany</t>
  </si>
  <si>
    <t>a forest of Germany between the Cherusci and the Suevi</t>
  </si>
  <si>
    <t>BACILLVM</t>
  </si>
  <si>
    <t>BACTRA/N</t>
  </si>
  <si>
    <t>Bactra –ōrum n. pl.</t>
  </si>
  <si>
    <t>Bactra</t>
  </si>
  <si>
    <t>Bactra, the chief city of Bactria</t>
  </si>
  <si>
    <t>BACVLVM</t>
  </si>
  <si>
    <t>baculum –ī n.</t>
  </si>
  <si>
    <t>stick</t>
  </si>
  <si>
    <t>stick, staff, walking stick</t>
  </si>
  <si>
    <t>BACVLVS</t>
  </si>
  <si>
    <t>BACVLVS/N</t>
  </si>
  <si>
    <t>Baculus –ī m.</t>
  </si>
  <si>
    <t>agnomen of Publius Sextius Baculus</t>
  </si>
  <si>
    <t>agnomen of Publius Sextius Baculus, a centurion on Caesar's army</t>
  </si>
  <si>
    <t>BADVTHEGN/N1</t>
  </si>
  <si>
    <t>Baduthegn, a Brother</t>
  </si>
  <si>
    <t>Baduthegn, Brother of Lindisfarne</t>
  </si>
  <si>
    <t>BADWINE/N2</t>
  </si>
  <si>
    <t>Badwine, a Bishop</t>
  </si>
  <si>
    <t>Badwine, Bishop of Elmham, 673-693x706</t>
  </si>
  <si>
    <t>BAEBIVS/N</t>
  </si>
  <si>
    <t>Baebius –iī m.</t>
  </si>
  <si>
    <t>Baebius</t>
  </si>
  <si>
    <t>BAETAN/N1</t>
  </si>
  <si>
    <t>Baetán, a Possibly</t>
  </si>
  <si>
    <t>Baetán, Possibly bishop of Bangor, fl. 640-642</t>
  </si>
  <si>
    <t>BAIAE/N</t>
  </si>
  <si>
    <t>Bāiae –ārum f.</t>
  </si>
  <si>
    <t>Baiae</t>
  </si>
  <si>
    <t>Baiae, a town on the Bay of Naples, west of Puteoli</t>
  </si>
  <si>
    <t>BALAENA</t>
  </si>
  <si>
    <t>BALANATVS</t>
  </si>
  <si>
    <t>BALANTES</t>
  </si>
  <si>
    <t>bālō –āre –āvī –ātum</t>
  </si>
  <si>
    <t>to bleat; subst.</t>
  </si>
  <si>
    <t>to bleat; subst., balans, antis (sc. ovis), f.; pl., sheep</t>
  </si>
  <si>
    <t>BALANVS</t>
  </si>
  <si>
    <t>BALATRO</t>
  </si>
  <si>
    <t>joker, jester</t>
  </si>
  <si>
    <t>BALATVS</t>
  </si>
  <si>
    <t>bālātus –ūs m.</t>
  </si>
  <si>
    <t>a bench, seat (&gt; sedeo)</t>
  </si>
  <si>
    <t>BALBE</t>
  </si>
  <si>
    <t>BALBINVS/N</t>
  </si>
  <si>
    <t>Balbīnus –ī m.</t>
  </si>
  <si>
    <t>Balbinus (a Roman name)</t>
  </si>
  <si>
    <t>Balbinus (a Roman cognomen)</t>
  </si>
  <si>
    <t>BALBVS</t>
  </si>
  <si>
    <t>balbus –a –um</t>
  </si>
  <si>
    <t>stammering, stuttering</t>
  </si>
  <si>
    <t>BALBVS/N</t>
  </si>
  <si>
    <t>Balbus –ī m.</t>
  </si>
  <si>
    <t>Balbus (a name)</t>
  </si>
  <si>
    <t>BALBVTIO</t>
  </si>
  <si>
    <t>balbūtiō balbūtīre</t>
  </si>
  <si>
    <t>to lisp</t>
  </si>
  <si>
    <t>BALEARES/N</t>
  </si>
  <si>
    <t>Baleārēs –ium f.</t>
  </si>
  <si>
    <t>Balearic Islands</t>
  </si>
  <si>
    <t>BALEARIS/A</t>
  </si>
  <si>
    <t>Baleāris –e</t>
  </si>
  <si>
    <t>Balearic</t>
  </si>
  <si>
    <t>Balearic, of the Balearic islands</t>
  </si>
  <si>
    <t>BALLISTA</t>
  </si>
  <si>
    <t>ballista –ae f.</t>
  </si>
  <si>
    <t>ballista, a large military engine</t>
  </si>
  <si>
    <t>ballista, a large military engine, resembling a bow, stretched with cords and thongs, by which masses of stone and other missiles were thrown to a great distance</t>
  </si>
  <si>
    <t>BALNEARIA</t>
  </si>
  <si>
    <t>BALNEARIVS</t>
  </si>
  <si>
    <t>balneārius –a –um</t>
  </si>
  <si>
    <t>of the baths</t>
  </si>
  <si>
    <t>BALNEATOR</t>
  </si>
  <si>
    <t>balneātor –ōris m.</t>
  </si>
  <si>
    <t>a bath–keeper</t>
  </si>
  <si>
    <t>BALNEOLVM</t>
  </si>
  <si>
    <t>BALNEOR</t>
  </si>
  <si>
    <t>balneor –ārī –atus sum</t>
  </si>
  <si>
    <t>to bathe</t>
  </si>
  <si>
    <t>BALNEVM</t>
  </si>
  <si>
    <t>a bath</t>
  </si>
  <si>
    <t xml:space="preserve">a bath, a place for bathing </t>
  </si>
  <si>
    <t>BALO</t>
  </si>
  <si>
    <t>BALSAMVM</t>
  </si>
  <si>
    <t>the balsam-tree</t>
  </si>
  <si>
    <t>a fragrant gum of the balsam-tree, balsam</t>
  </si>
  <si>
    <t>BALTEVM</t>
  </si>
  <si>
    <t>BALTEVS</t>
  </si>
  <si>
    <t>balteus –ī</t>
  </si>
  <si>
    <t>belt</t>
  </si>
  <si>
    <t>a belt</t>
  </si>
  <si>
    <t>BALTHILD/N1</t>
  </si>
  <si>
    <t>Balthild, a St.;</t>
  </si>
  <si>
    <t>Balthild, St.; Anglo-Saxon Queen of the Franks, d. c.680</t>
  </si>
  <si>
    <t>BALVENTIVS/N</t>
  </si>
  <si>
    <t>Balventius –ī m.</t>
  </si>
  <si>
    <t>a Roman gentile name, only with Titus, a centurion in Caesar's army</t>
  </si>
  <si>
    <t>BAPTISMVS</t>
  </si>
  <si>
    <t>baptismus –ī m.</t>
  </si>
  <si>
    <t>baptism</t>
  </si>
  <si>
    <t>BAPTIZO</t>
  </si>
  <si>
    <t>to baptize</t>
  </si>
  <si>
    <t>BARATHRVM</t>
  </si>
  <si>
    <t>barathrum –ī n.</t>
  </si>
  <si>
    <t>an abyss</t>
  </si>
  <si>
    <t>an abyss, chasm, gulf</t>
  </si>
  <si>
    <t>BARBA</t>
  </si>
  <si>
    <t>barba –ae f.</t>
  </si>
  <si>
    <t>beard</t>
  </si>
  <si>
    <t>beard; dim. barbula, little beard)</t>
  </si>
  <si>
    <t>BARBARE</t>
  </si>
  <si>
    <t>BARBARIA</t>
  </si>
  <si>
    <t>BARBARICVS</t>
  </si>
  <si>
    <t>barbaricus –a –um</t>
  </si>
  <si>
    <t>foreign, barbaric</t>
  </si>
  <si>
    <t>BARBARISMVS</t>
  </si>
  <si>
    <t>BARBARVS/1</t>
  </si>
  <si>
    <t>BARBARVS/2</t>
  </si>
  <si>
    <t>barbarus –a –um</t>
  </si>
  <si>
    <t>BARBATVS/2</t>
  </si>
  <si>
    <t>barbātus –a –um</t>
  </si>
  <si>
    <t>having a beard, bearded</t>
  </si>
  <si>
    <t>BARBIGER</t>
  </si>
  <si>
    <t>BARBITON</t>
  </si>
  <si>
    <t>BARBITOS</t>
  </si>
  <si>
    <t>BARBVLA</t>
  </si>
  <si>
    <t>barbula –ae f.</t>
  </si>
  <si>
    <t xml:space="preserve">a little beard </t>
  </si>
  <si>
    <t>BARCAEI/N</t>
  </si>
  <si>
    <t>Barcaeī –ōrum m.</t>
  </si>
  <si>
    <t>Barcaei</t>
  </si>
  <si>
    <t>the Barcaeans; people of Barce or Ptolemais, a town in Cyrenaica</t>
  </si>
  <si>
    <t>BARCE/N</t>
  </si>
  <si>
    <t>Barcē –ēs f.</t>
  </si>
  <si>
    <t>Barce</t>
  </si>
  <si>
    <t>Barce, the nurse of Sychaeus</t>
  </si>
  <si>
    <t>BARDITVS</t>
  </si>
  <si>
    <t>BARIOBAL/N</t>
  </si>
  <si>
    <t>BARIS</t>
  </si>
  <si>
    <t>BARIVM/N</t>
  </si>
  <si>
    <t>BARO</t>
  </si>
  <si>
    <t>BARVLCOS</t>
  </si>
  <si>
    <t>BARYCEPHALVS</t>
  </si>
  <si>
    <t>BASCAVDA</t>
  </si>
  <si>
    <t>BASIATIO</t>
  </si>
  <si>
    <t>bāsiātiō –onis f.</t>
  </si>
  <si>
    <t>a kissing, kissification</t>
  </si>
  <si>
    <t>BASILICA</t>
  </si>
  <si>
    <t>basilica –ae f.</t>
  </si>
  <si>
    <t>a portico, basilica</t>
  </si>
  <si>
    <t>a portico, basilica; in Rome, a public building used for a merchants’ exchange and for the courts</t>
  </si>
  <si>
    <t>BASILISCVS/N</t>
  </si>
  <si>
    <t>Basilicus –ī m.</t>
  </si>
  <si>
    <t>Basilicus</t>
  </si>
  <si>
    <t>Basilicus (a name)</t>
  </si>
  <si>
    <t>BASILIVS/N</t>
  </si>
  <si>
    <t>Basilius –ī m.</t>
  </si>
  <si>
    <t>Basilius</t>
  </si>
  <si>
    <t>Basilius (a name)</t>
  </si>
  <si>
    <t>BASILVS/N</t>
  </si>
  <si>
    <t>Basilus –ī m.</t>
  </si>
  <si>
    <t>agnomen pf Lucius Minucius Basilus</t>
  </si>
  <si>
    <t>agnomen pf Lucius Minucius Basilus, an officer in Caesar's army</t>
  </si>
  <si>
    <t>BASIO</t>
  </si>
  <si>
    <t>bāsiō bāsiāre bāsiāvī bāsiātus</t>
  </si>
  <si>
    <t>to kiss</t>
  </si>
  <si>
    <t>BASIS</t>
  </si>
  <si>
    <t>BASIVM</t>
  </si>
  <si>
    <t>bāsium bāsī(ī) n.</t>
  </si>
  <si>
    <t>kiss</t>
  </si>
  <si>
    <t>BASS/N1</t>
  </si>
  <si>
    <t>Bass, a Dux</t>
  </si>
  <si>
    <t>Bass, Dux who escorted Æthelburg 1 back to Kent</t>
  </si>
  <si>
    <t>BASSVS/N</t>
  </si>
  <si>
    <t>Bassus Bassī m.</t>
  </si>
  <si>
    <t>Bassus</t>
  </si>
  <si>
    <t>Bassus, a family cognomen</t>
  </si>
  <si>
    <t>BATAVI/N</t>
  </si>
  <si>
    <t xml:space="preserve">Batavī –ōrum m. </t>
  </si>
  <si>
    <t>the Batavi or Batavians</t>
  </si>
  <si>
    <t>the Batavi or Batavians, a nation occupying the region about the mouths of the Rhine</t>
  </si>
  <si>
    <t>BATTIADES/N</t>
  </si>
  <si>
    <t>Battiadēs –ae m.</t>
  </si>
  <si>
    <t>son of Battus</t>
  </si>
  <si>
    <t>BATTVS/N</t>
  </si>
  <si>
    <t>Battus –ī m.</t>
  </si>
  <si>
    <t>Battus (name)</t>
  </si>
  <si>
    <t>Battus, legendary founder of Cyrene</t>
  </si>
  <si>
    <t>BATVLVM/N</t>
  </si>
  <si>
    <t>Batulum –ī n.</t>
  </si>
  <si>
    <t>Batulum</t>
  </si>
  <si>
    <t>Batulum, a Samnite town in Campania</t>
  </si>
  <si>
    <t>BAVBOR</t>
  </si>
  <si>
    <t>BAVIVS/N</t>
  </si>
  <si>
    <t>Bavius –ī m.</t>
  </si>
  <si>
    <t>Bavius (name)</t>
  </si>
  <si>
    <t>Bavius, a stupid poet, an enemy of Virgil and Horace</t>
  </si>
  <si>
    <t>BDELLIVM/N</t>
  </si>
  <si>
    <t xml:space="preserve">bdellium –ī n or bdella –ae f. </t>
  </si>
  <si>
    <t>distinguished for its fragrant gum, the vine-palm</t>
  </si>
  <si>
    <t>BEAMYS/N</t>
  </si>
  <si>
    <t>Beamys</t>
  </si>
  <si>
    <t>Beamys (a name)</t>
  </si>
  <si>
    <t>BEATE</t>
  </si>
  <si>
    <t>BEATVLVS</t>
  </si>
  <si>
    <t>BEATVM</t>
  </si>
  <si>
    <t>BEATVS</t>
  </si>
  <si>
    <t>beātus –a –um</t>
  </si>
  <si>
    <t>happy, blessed</t>
  </si>
  <si>
    <t>happy; blessed, prosperous, fortunate</t>
  </si>
  <si>
    <t>BEBBE/N1</t>
  </si>
  <si>
    <t>Bebbe, a Queen</t>
  </si>
  <si>
    <t>Bebbe, Queen after whose name the city of Bamburgh was named</t>
  </si>
  <si>
    <t>BEBRYCIVS/A</t>
  </si>
  <si>
    <t>Bēbrycius –a –um</t>
  </si>
  <si>
    <t>Bebrycian; or Bithynian; of Bebrycia</t>
  </si>
  <si>
    <t>Bebrycian, or Bithynian; of Bebrycia, a country in Asia Minor on the coast of Bithynia</t>
  </si>
  <si>
    <t>BEDE/N1</t>
  </si>
  <si>
    <t>Bede, a Monk</t>
  </si>
  <si>
    <t>Bede, Monk and writer, d. 735</t>
  </si>
  <si>
    <t>BEGV/N1</t>
  </si>
  <si>
    <t>Begu, a Nun</t>
  </si>
  <si>
    <t>Begu, Nun at Hackness</t>
  </si>
  <si>
    <t>BELGAE/N</t>
  </si>
  <si>
    <t>Belgae –ārum m.</t>
  </si>
  <si>
    <t>the Belgians</t>
  </si>
  <si>
    <t>the Belgians, a warlike people</t>
  </si>
  <si>
    <t>BELGICVS/A</t>
  </si>
  <si>
    <t>Belgicus –a –um</t>
  </si>
  <si>
    <t>Belgic</t>
  </si>
  <si>
    <t>BELGIVM/N</t>
  </si>
  <si>
    <t>Belgium –ī n. or Belgica –ae f.</t>
  </si>
  <si>
    <t>Belgium, a part of Gallia Belgica</t>
  </si>
  <si>
    <t>BELIDES/N</t>
  </si>
  <si>
    <t>Bēlīdēs –ae m.</t>
  </si>
  <si>
    <t>Belides</t>
  </si>
  <si>
    <t>a son or male descendant of Belus</t>
  </si>
  <si>
    <t>BELLATOR</t>
  </si>
  <si>
    <t>bellātor –ōris m.</t>
  </si>
  <si>
    <t>warrior</t>
  </si>
  <si>
    <t>a warrior; adj., warlike (&gt; bello)</t>
  </si>
  <si>
    <t>BELLATRIX</t>
  </si>
  <si>
    <t>bellātrīx –īcis f.</t>
  </si>
  <si>
    <t>female warrior; adj.</t>
  </si>
  <si>
    <t>a female warrior; adj., warring, a warlike heroine (&gt; bello)</t>
  </si>
  <si>
    <t>BELLE</t>
  </si>
  <si>
    <t>BELLICOSVS</t>
  </si>
  <si>
    <t>bellicōsus –a –um</t>
  </si>
  <si>
    <t>warlike</t>
  </si>
  <si>
    <t>warlike, fierce</t>
  </si>
  <si>
    <t>BELLICVM</t>
  </si>
  <si>
    <t>BELLICVS</t>
  </si>
  <si>
    <t>bellicus –a –um</t>
  </si>
  <si>
    <t>of or pertaining to war</t>
  </si>
  <si>
    <t>of or pertaining to war, war–, military</t>
  </si>
  <si>
    <t>BELLIGER</t>
  </si>
  <si>
    <t>BELLIGERO</t>
  </si>
  <si>
    <t>belligerō –belligerāre</t>
  </si>
  <si>
    <t>to carry on war, wage war</t>
  </si>
  <si>
    <t>to wage war</t>
  </si>
  <si>
    <t>BELLIPOTENS</t>
  </si>
  <si>
    <t>bellipotēns –entis</t>
  </si>
  <si>
    <t>powerful in war</t>
  </si>
  <si>
    <t>powerful in war; subst. m., the god of war (&gt; bellum and potens)</t>
  </si>
  <si>
    <t>BELLO</t>
  </si>
  <si>
    <t>bellō bellāre bellāvī bellātus</t>
  </si>
  <si>
    <t>to wage war, carry on war, war</t>
  </si>
  <si>
    <t>BELLONA/N</t>
  </si>
  <si>
    <t>Bellōna –ae f.</t>
  </si>
  <si>
    <t>Bellona, the goddess of war, sister of Mars (&gt; bellum)</t>
  </si>
  <si>
    <t>BELLOVACI/N</t>
  </si>
  <si>
    <t>Bellovacī –ōrum m.</t>
  </si>
  <si>
    <t>Bellovaci, a people in Gallia Belgica</t>
  </si>
  <si>
    <t>BELLOVACVS/A</t>
  </si>
  <si>
    <t>Bellovacus –a –um</t>
  </si>
  <si>
    <t>of or pertaining to the Bellovaci</t>
  </si>
  <si>
    <t>BELLVM</t>
  </si>
  <si>
    <t>bellum bellī n.</t>
  </si>
  <si>
    <t>war</t>
  </si>
  <si>
    <t>BELLVMGERO</t>
  </si>
  <si>
    <t>bellum gerō</t>
  </si>
  <si>
    <t>wage war</t>
  </si>
  <si>
    <t>BELLVOSVS</t>
  </si>
  <si>
    <t>BELLVS</t>
  </si>
  <si>
    <t>bellus –a –um</t>
  </si>
  <si>
    <t>BELVA</t>
  </si>
  <si>
    <t>bēlua –ae f.</t>
  </si>
  <si>
    <t>beast</t>
  </si>
  <si>
    <t>a beast, large, monstrous, or hideous</t>
  </si>
  <si>
    <t>BELVS/N</t>
  </si>
  <si>
    <t>Bēlus –ī m.</t>
  </si>
  <si>
    <t>Belus</t>
  </si>
  <si>
    <t>Belus, king of Tyre and Sidon, and father of Dido; Belus, the founder of the line of kings from whom Dido was descended</t>
  </si>
  <si>
    <t>BENACVS/N</t>
  </si>
  <si>
    <t>Bēnācus –ī m.</t>
  </si>
  <si>
    <t>Benacus</t>
  </si>
  <si>
    <t>Benacus, a lake in Cisalpine Gaul, through which flows the Mincius</t>
  </si>
  <si>
    <t>BENE</t>
  </si>
  <si>
    <t>well</t>
  </si>
  <si>
    <t>BENEDICO</t>
  </si>
  <si>
    <t>benedīcō –dīcere –dīxī –dictum</t>
  </si>
  <si>
    <t>to commend, praise</t>
  </si>
  <si>
    <t>to speak well of any one, to commend, praise</t>
  </si>
  <si>
    <t>BENEDICTIO</t>
  </si>
  <si>
    <t>benedictiō –ōnis f.</t>
  </si>
  <si>
    <t>a blessing</t>
  </si>
  <si>
    <t>an extolling, praising, lauding</t>
  </si>
  <si>
    <t>BENEDICTVM</t>
  </si>
  <si>
    <t>BENEFACIO</t>
  </si>
  <si>
    <t xml:space="preserve">benefaciō –facere –fēcī –factum </t>
  </si>
  <si>
    <t>to benefit, do good</t>
  </si>
  <si>
    <t>BENEFACTVM</t>
  </si>
  <si>
    <t>benefactum benefactī n.</t>
  </si>
  <si>
    <t>benefit, good deed</t>
  </si>
  <si>
    <t>BENEFICENTIA</t>
  </si>
  <si>
    <t>BENEFICIARIVS/1</t>
  </si>
  <si>
    <t>BENEFICIARIVS/2</t>
  </si>
  <si>
    <t>BENEFICIVM</t>
  </si>
  <si>
    <t>beneficium beneficī(ī) n.</t>
  </si>
  <si>
    <t>service, kindnes</t>
  </si>
  <si>
    <t>kindness, favor, benefit, service, help; privilege, right</t>
  </si>
  <si>
    <t>BENEFICVS</t>
  </si>
  <si>
    <t>BENEVENTANVS/A</t>
  </si>
  <si>
    <t>Beneventanus –a –um</t>
  </si>
  <si>
    <t>pertaining to the town of Beneventum</t>
  </si>
  <si>
    <t>pertaining to the town of Beneventum, in the region of the Hirbini</t>
  </si>
  <si>
    <t>BENEVENTANVS/N</t>
  </si>
  <si>
    <t>BENEVENTVM/N</t>
  </si>
  <si>
    <t xml:space="preserve">Beneventum –ī n. </t>
  </si>
  <si>
    <t>town in the region of Hirpini</t>
  </si>
  <si>
    <t>BENEVOLE</t>
  </si>
  <si>
    <t>BENEVOLENS</t>
  </si>
  <si>
    <t>BENEVOLENTIA</t>
  </si>
  <si>
    <t>benevolentia benevolentiae f.</t>
  </si>
  <si>
    <t>goodwill</t>
  </si>
  <si>
    <t>goodwill, benevolence</t>
  </si>
  <si>
    <t>BENEVOLVS</t>
  </si>
  <si>
    <t>BENIGNE</t>
  </si>
  <si>
    <t>benignē</t>
  </si>
  <si>
    <t>benevolently, kindly</t>
  </si>
  <si>
    <t>BENIGNITAS</t>
  </si>
  <si>
    <t>benignitās –ātis f.</t>
  </si>
  <si>
    <t>kindness</t>
  </si>
  <si>
    <t>BENIGNVS</t>
  </si>
  <si>
    <t>benīgnus –a –um</t>
  </si>
  <si>
    <t>kind</t>
  </si>
  <si>
    <t>kindly, generous, liberal</t>
  </si>
  <si>
    <t>BEO</t>
  </si>
  <si>
    <t>beō beāre beāvī beātus</t>
  </si>
  <si>
    <t>to bless</t>
  </si>
  <si>
    <t>to make happy, gladden, bless</t>
  </si>
  <si>
    <t>BEORHT/N1</t>
  </si>
  <si>
    <t>Beorht, a Ealdorman</t>
  </si>
  <si>
    <t>Beorht, Ealdorman of Ecgfrith 4 who went to Ireland with Anonymi 1324 in 684</t>
  </si>
  <si>
    <t>BEORHTFRITH/N3</t>
  </si>
  <si>
    <t>Beorhtfrith, a Ealdorman</t>
  </si>
  <si>
    <t>Beorhtfrith, Ealdorman in Northumbria, fl. 710</t>
  </si>
  <si>
    <t>BEORHTGILS/N1</t>
  </si>
  <si>
    <t>Beorhtgils, a Bishop</t>
  </si>
  <si>
    <t>Beorhtgils, Bishop of the East Angles, 652x654-c.669</t>
  </si>
  <si>
    <t>BEORHTHVN/N1</t>
  </si>
  <si>
    <t>Beorhthun, a Dux</t>
  </si>
  <si>
    <t>Beorhthun, Dux of the South Saxons, fl. 686</t>
  </si>
  <si>
    <t>BEORHTHVN/N2</t>
  </si>
  <si>
    <t>Beorhthun, a Abbot</t>
  </si>
  <si>
    <t>Beorhthun, Abbot of Beverley</t>
  </si>
  <si>
    <t>BEORHTRED/N2</t>
  </si>
  <si>
    <t>Beorhtred, a Dux</t>
  </si>
  <si>
    <t>Beorhtred, Dux in Northumbria, killed 698; son of Beornhæth 1</t>
  </si>
  <si>
    <t>BEORHTWALD/N6</t>
  </si>
  <si>
    <t>Beorhtwald, a Archbishop</t>
  </si>
  <si>
    <t>Beorhtwald, Archbishop of Canterbury, 692-731</t>
  </si>
  <si>
    <t>BEORNWINE/N1</t>
  </si>
  <si>
    <t>Beornwine, a Nephew</t>
  </si>
  <si>
    <t>Beornwine, Nephew of St Wilfrid 2 and his cleric</t>
  </si>
  <si>
    <t>BERECYNTIVS/A</t>
  </si>
  <si>
    <t>Berecyntius –a –um</t>
  </si>
  <si>
    <t>Berecyntius</t>
  </si>
  <si>
    <t>pertaining to Berecyntus, a mountain of Phrygia, sacred to Cybele</t>
  </si>
  <si>
    <t>BERENICEVS/N</t>
  </si>
  <si>
    <t>Beronīcēus –a um.</t>
  </si>
  <si>
    <t>belonging to Berenice</t>
  </si>
  <si>
    <t>BEROE/N</t>
  </si>
  <si>
    <t>Beroē –ēs f.</t>
  </si>
  <si>
    <t>Beroe</t>
  </si>
  <si>
    <t>Beroë, the wife of Doryclus, an Epirote follower of Aeneas</t>
  </si>
  <si>
    <t>BERTHA/N1</t>
  </si>
  <si>
    <t>Bertha, a Queen</t>
  </si>
  <si>
    <t>Bertha, Queen of King Æthelberht 3 of Kent</t>
  </si>
  <si>
    <t>BERYLLVS</t>
  </si>
  <si>
    <t>BES</t>
  </si>
  <si>
    <t>BESTIA</t>
  </si>
  <si>
    <t>bestia –ae f.</t>
  </si>
  <si>
    <t>beast, creature</t>
  </si>
  <si>
    <t>BESTIA/N</t>
  </si>
  <si>
    <t>Bestia –ae m.</t>
  </si>
  <si>
    <t>Bestia</t>
  </si>
  <si>
    <t>BESTIARIVS/1</t>
  </si>
  <si>
    <t>BESTIARIVS/2</t>
  </si>
  <si>
    <t>BESTIOLA</t>
  </si>
  <si>
    <t>BETA/1</t>
  </si>
  <si>
    <t>bēta –ae f.</t>
  </si>
  <si>
    <t>beet</t>
  </si>
  <si>
    <t>BETTI/N1</t>
  </si>
  <si>
    <t>Betti, a Priest</t>
  </si>
  <si>
    <t>Betti, Priest who helped convert the Mercians</t>
  </si>
  <si>
    <t>BIANOR/N</t>
  </si>
  <si>
    <t>Biānor –oris m.</t>
  </si>
  <si>
    <t>Bianor (name)</t>
  </si>
  <si>
    <t xml:space="preserve">Bianor, </t>
  </si>
  <si>
    <t>BIAS/N</t>
  </si>
  <si>
    <t>Biās –antis m.</t>
  </si>
  <si>
    <t>Bias (a name)</t>
  </si>
  <si>
    <t>Bias, a name, e.g., statesmen in Ionia</t>
  </si>
  <si>
    <t>BIBERARIVS</t>
  </si>
  <si>
    <t>BIBLIOPOLA</t>
  </si>
  <si>
    <t xml:space="preserve">bibliopōla –ae m. </t>
  </si>
  <si>
    <t xml:space="preserve">a bookseller </t>
  </si>
  <si>
    <t>BIBLIOTHECA</t>
  </si>
  <si>
    <t>bibliothēca –ae f.</t>
  </si>
  <si>
    <t>library</t>
  </si>
  <si>
    <t>BIBO/1</t>
  </si>
  <si>
    <t>BIBO/2</t>
  </si>
  <si>
    <t>bibō bibere bibī</t>
  </si>
  <si>
    <t>to drink</t>
  </si>
  <si>
    <t>BIBRACTE/N</t>
  </si>
  <si>
    <t>Bibracte –is n.</t>
  </si>
  <si>
    <t>Bibracte (town)</t>
  </si>
  <si>
    <t>the chief town of the Haedui, near Autun</t>
  </si>
  <si>
    <t>BIBRAX/N</t>
  </si>
  <si>
    <t>Bibrax –actis f.</t>
  </si>
  <si>
    <t>Bibrax (town)</t>
  </si>
  <si>
    <t>a town in Gaul, in the territory of the Remi</t>
  </si>
  <si>
    <t>BIBROCI/N</t>
  </si>
  <si>
    <t>Bibrocī –ōrum m.</t>
  </si>
  <si>
    <t>Bibroci (a tribe)</t>
  </si>
  <si>
    <t>Bibroci, a British tribe</t>
  </si>
  <si>
    <t>BIBVLVS</t>
  </si>
  <si>
    <t>bibulus –a –um</t>
  </si>
  <si>
    <t>drinking readily, absorbent</t>
  </si>
  <si>
    <t>drinking readily; absorbing quickly; dry (&gt; bibo)</t>
  </si>
  <si>
    <t>BIBVLVS/N</t>
  </si>
  <si>
    <t>BICEPS</t>
  </si>
  <si>
    <t xml:space="preserve">biceps bicipitis </t>
  </si>
  <si>
    <t>BICOLOR</t>
  </si>
  <si>
    <t>bicolor –ōris</t>
  </si>
  <si>
    <t>of two colors</t>
  </si>
  <si>
    <t>of two colors; mottled, dappled (&gt; bis and color)</t>
  </si>
  <si>
    <t>BICORNES</t>
  </si>
  <si>
    <t>BICORNIS</t>
  </si>
  <si>
    <t>bicornis –e</t>
  </si>
  <si>
    <t>two–horned</t>
  </si>
  <si>
    <t>two–horned; of rivers, with reference to their divided mouths (&gt; bis and cornu)</t>
  </si>
  <si>
    <t>BIDENS/1</t>
  </si>
  <si>
    <t>bidens –ntis</t>
  </si>
  <si>
    <t>mattock, hoe</t>
  </si>
  <si>
    <t>BIDENS/2</t>
  </si>
  <si>
    <t>BIDENTAL</t>
  </si>
  <si>
    <t>BIDINI/N</t>
  </si>
  <si>
    <t>BIDINVS/N</t>
  </si>
  <si>
    <t>BIDIS/N</t>
  </si>
  <si>
    <t>BIDVVM</t>
  </si>
  <si>
    <t>bīduum –ī n.</t>
  </si>
  <si>
    <t>two day period</t>
  </si>
  <si>
    <t>BIENNIS</t>
  </si>
  <si>
    <t>BIENNIVM</t>
  </si>
  <si>
    <t xml:space="preserve">biennium –ī n. </t>
  </si>
  <si>
    <t>two years</t>
  </si>
  <si>
    <t>a period of two years, two years</t>
  </si>
  <si>
    <t>BIFARIVS</t>
  </si>
  <si>
    <t>BIFER</t>
  </si>
  <si>
    <t>bifer –a –um</t>
  </si>
  <si>
    <t>bearing twice</t>
  </si>
  <si>
    <t>bearing twice a year</t>
  </si>
  <si>
    <t>BIFORIS</t>
  </si>
  <si>
    <t>biforis –e</t>
  </si>
  <si>
    <t>having two doors or openings</t>
  </si>
  <si>
    <t>having two doors or openings; twofold, double; of a double pipe with one mouth–piece</t>
  </si>
  <si>
    <t>BIFORMIS</t>
  </si>
  <si>
    <t>bifōrmis –is</t>
  </si>
  <si>
    <t>two–formed</t>
  </si>
  <si>
    <t>of twofold shape or form, two–formed (&gt; bis and forma)</t>
  </si>
  <si>
    <t>BIFRONS</t>
  </si>
  <si>
    <t>bifrōns –frontis</t>
  </si>
  <si>
    <t>two–faced, double–faced</t>
  </si>
  <si>
    <t>BIGA</t>
  </si>
  <si>
    <t>bīgae –ārum f. pl</t>
  </si>
  <si>
    <t>team of two horses; car or chariot drawn by two horses; car</t>
  </si>
  <si>
    <t>a team of two horses; a car or chariot drawn by two horses; a car; bigis in albis, in a chariot drawn by two white horses (&gt; bis and iugum)</t>
  </si>
  <si>
    <t>BIGATVS</t>
  </si>
  <si>
    <t>BIGERRIONES/N</t>
  </si>
  <si>
    <t xml:space="preserve">Bigerriōnēs –um m. </t>
  </si>
  <si>
    <t>a tribe of the Pyrenees</t>
  </si>
  <si>
    <t>BIIVGI</t>
  </si>
  <si>
    <t>BIIVGIS</t>
  </si>
  <si>
    <t>biiugis –e</t>
  </si>
  <si>
    <t>yolked two together</t>
  </si>
  <si>
    <t>BIIVGVS</t>
  </si>
  <si>
    <t>biiugus –a –um</t>
  </si>
  <si>
    <t>of a two–horse team, yoked</t>
  </si>
  <si>
    <t>of a two–horse team or chariot; coupled, yoked; chariot–; subst., a double team or two–horse chariot (&gt; bis and iugum)</t>
  </si>
  <si>
    <t>BILIBRIS</t>
  </si>
  <si>
    <t>BILINGVIS</t>
  </si>
  <si>
    <t>bilinguis –e</t>
  </si>
  <si>
    <t>double–tongued</t>
  </si>
  <si>
    <t>double–tongued; (fig.), deceitful, treacherous (&gt; bis and lingua)</t>
  </si>
  <si>
    <t>BILIS</t>
  </si>
  <si>
    <t>BILIX</t>
  </si>
  <si>
    <t>bilīx –īcis</t>
  </si>
  <si>
    <t>double–plaited</t>
  </si>
  <si>
    <t>two–threaded, double–plaited (&gt; bis and cf. licium, thread)</t>
  </si>
  <si>
    <t>BILVSTRIS</t>
  </si>
  <si>
    <t>BIMARIS</t>
  </si>
  <si>
    <t>BIMEMBRES</t>
  </si>
  <si>
    <t>BIMEMBRIS</t>
  </si>
  <si>
    <t>bimembris –is</t>
  </si>
  <si>
    <t>having two types of limbs</t>
  </si>
  <si>
    <t>having two kinds of members; subst., Centaurs (&gt; bis and membrum)</t>
  </si>
  <si>
    <t>BIMESTRIS</t>
  </si>
  <si>
    <t>BIMVLVS</t>
  </si>
  <si>
    <t>bīmulus –a –um</t>
  </si>
  <si>
    <t>two years old (dim. of bimus)</t>
  </si>
  <si>
    <t>BIMVS</t>
  </si>
  <si>
    <t>bīmus –a –um</t>
  </si>
  <si>
    <t>of two winters, of two years</t>
  </si>
  <si>
    <t>two years old, of two years, continuing two years</t>
  </si>
  <si>
    <t>BINOCTIVM</t>
  </si>
  <si>
    <t>BINVS</t>
  </si>
  <si>
    <t>bīnī –ae –a</t>
  </si>
  <si>
    <t>two by two</t>
  </si>
  <si>
    <t>two by two; two to each; (poet. as cardinal), two (&gt; bis)</t>
  </si>
  <si>
    <t>3_3</t>
  </si>
  <si>
    <t>BIPALIVM</t>
  </si>
  <si>
    <t>BIPARTIOR</t>
  </si>
  <si>
    <t>BIPARTITIO</t>
  </si>
  <si>
    <t>BIPARTITO</t>
  </si>
  <si>
    <t>bipartītō or bipertītō</t>
  </si>
  <si>
    <t>in two ways</t>
  </si>
  <si>
    <t>in two parts, in two divisions, in two ways</t>
  </si>
  <si>
    <t>BIPATENS</t>
  </si>
  <si>
    <t>bipatēns –entis</t>
  </si>
  <si>
    <t>with double doors</t>
  </si>
  <si>
    <t>with twofold opening; with twofold or double doors (&gt; bis and pateo)</t>
  </si>
  <si>
    <t>BIPEDALIS</t>
  </si>
  <si>
    <t>bipedālis –e</t>
  </si>
  <si>
    <t>two feet long</t>
  </si>
  <si>
    <t>two feet long, broad, or thick</t>
  </si>
  <si>
    <t>BIPENNIS/1</t>
  </si>
  <si>
    <t>bipennis –e</t>
  </si>
  <si>
    <t>BIPENNIS/2</t>
  </si>
  <si>
    <t>two–winged; two–edged</t>
  </si>
  <si>
    <t>two–winged; two–edged; subst., f., a two–edged ax; a battle–ax (&gt; bis and penna)</t>
  </si>
  <si>
    <t>BIPES/1</t>
  </si>
  <si>
    <t>BIPES/2</t>
  </si>
  <si>
    <t>bipēs –pedis</t>
  </si>
  <si>
    <t>two-footed, biped</t>
  </si>
  <si>
    <t>BIREMIS/1</t>
  </si>
  <si>
    <t>birēmis –is f.</t>
  </si>
  <si>
    <t>boat with two oars</t>
  </si>
  <si>
    <t>a boat with two oars, or ship with two banks of oars; a galley or ship (&gt; bis and remus)</t>
  </si>
  <si>
    <t>BIREMIS/2</t>
  </si>
  <si>
    <t>BIRINVS/N1</t>
  </si>
  <si>
    <t>Birinus, a Roman</t>
  </si>
  <si>
    <t>Birinus, Roman bishop, later bishop of the West Saxons, 634-c.650</t>
  </si>
  <si>
    <t>BIS</t>
  </si>
  <si>
    <t>bis</t>
  </si>
  <si>
    <t>twice</t>
  </si>
  <si>
    <t>twice (in composition bi–)</t>
  </si>
  <si>
    <t>3_6</t>
  </si>
  <si>
    <t>BISALTAE/N</t>
  </si>
  <si>
    <t>Bīsaltae –ārum m.</t>
  </si>
  <si>
    <t>Bisaltae (people)</t>
  </si>
  <si>
    <t>A Thracian people on the Strymon</t>
  </si>
  <si>
    <t>BISCOP/N2</t>
  </si>
  <si>
    <t>Biscop, a Benedict</t>
  </si>
  <si>
    <t>Biscop, Benedict Biscop, founder of Monkwearmouth, d.703</t>
  </si>
  <si>
    <t>BISI/N1</t>
  </si>
  <si>
    <t>Bisi, a Bishop</t>
  </si>
  <si>
    <t>Bisi, Bishop of the East Angles, c.669-673</t>
  </si>
  <si>
    <t>BISON</t>
  </si>
  <si>
    <t>BISVLCVS</t>
  </si>
  <si>
    <t>BITHYNIA/N</t>
  </si>
  <si>
    <t>Bīthȳnia –ae f.</t>
  </si>
  <si>
    <t>Bithynia</t>
  </si>
  <si>
    <t>Bithynia (kingdom in northern Asia Minor)</t>
  </si>
  <si>
    <t>BITHYNIVS/N</t>
  </si>
  <si>
    <t>Bīthȳnius –iī m.</t>
  </si>
  <si>
    <t>inhabitant of Bithynia</t>
  </si>
  <si>
    <t>inhabitant of Bithynia (a kingdom in northern Asia Minor)</t>
  </si>
  <si>
    <t>BITHYNVS/N</t>
  </si>
  <si>
    <t>Bīthÿnus –a –um</t>
  </si>
  <si>
    <t>Bithynian</t>
  </si>
  <si>
    <t>BITIAS/N</t>
  </si>
  <si>
    <t>Bitiās –ae m.</t>
  </si>
  <si>
    <t>Bitias</t>
  </si>
  <si>
    <t>Bitias, a Carthaginian nobleman; a Trojan</t>
  </si>
  <si>
    <t>BITON/N</t>
  </si>
  <si>
    <t>Bitōn –ōnis m.</t>
  </si>
  <si>
    <t>Biton (a name)</t>
  </si>
  <si>
    <t>Biton, a pious son</t>
  </si>
  <si>
    <t>BITVMEN</t>
  </si>
  <si>
    <t>bitūmen –inis n.</t>
  </si>
  <si>
    <t>mineral pitch, bitumen</t>
  </si>
  <si>
    <t>bitumen, a kind of mineral pitch found in Palestine and Babylon</t>
  </si>
  <si>
    <t>BITVMINOSVS</t>
  </si>
  <si>
    <t>BITVRIGES/N</t>
  </si>
  <si>
    <t xml:space="preserve">Biturīgēs –um m. </t>
  </si>
  <si>
    <t>a tribe of Celtic Gaul</t>
  </si>
  <si>
    <t>a tribe of Celtic Gaul, in two branches, Vibisci and Cubi</t>
  </si>
  <si>
    <t>BIVGVS</t>
  </si>
  <si>
    <t>BIVIVM</t>
  </si>
  <si>
    <t>BIVIVS</t>
  </si>
  <si>
    <t>bivius –a –um</t>
  </si>
  <si>
    <t>leading two ways</t>
  </si>
  <si>
    <t>leading two ways; subst., the meeting of two roads; a crossway (&gt; bis and via)</t>
  </si>
  <si>
    <t>BLAECCA/N1</t>
  </si>
  <si>
    <t>Blæcca, a Praefectus</t>
  </si>
  <si>
    <t>Blæcca, Praefectus of Lincoln</t>
  </si>
  <si>
    <t>BLAESVS</t>
  </si>
  <si>
    <t>BLANDE</t>
  </si>
  <si>
    <t>BLANDILOQVENTIA</t>
  </si>
  <si>
    <t>BLANDILOQVVS</t>
  </si>
  <si>
    <t>BLANDIMENTVM</t>
  </si>
  <si>
    <t>blandīmentum –ī n.</t>
  </si>
  <si>
    <t>BLANDIOR</t>
  </si>
  <si>
    <t>blandior blandīrī blandītus sum</t>
  </si>
  <si>
    <t>BLANDITIA</t>
  </si>
  <si>
    <t>blanditia –ae f.</t>
  </si>
  <si>
    <t>flattery, endearment, often pl. with sg. meaning</t>
  </si>
  <si>
    <t>BLANDVS</t>
  </si>
  <si>
    <t>blandus –a –um</t>
  </si>
  <si>
    <t>flattering, pleasant</t>
  </si>
  <si>
    <t>flattering, charming, pleasant; attractive</t>
  </si>
  <si>
    <t>BLATERO</t>
  </si>
  <si>
    <t>BLATTA</t>
  </si>
  <si>
    <t>blatta –ae f.</t>
  </si>
  <si>
    <t>a moth</t>
  </si>
  <si>
    <t>BLATTARIVS</t>
  </si>
  <si>
    <t>BLITHO/N</t>
  </si>
  <si>
    <t>Blithō Blithōnis m.</t>
  </si>
  <si>
    <t>Blitho</t>
  </si>
  <si>
    <t>BLITHTHRYTH/N1</t>
  </si>
  <si>
    <t>Bliththryth, a Pippin</t>
  </si>
  <si>
    <t>Bliththryth, Pippin 1 II's wife</t>
  </si>
  <si>
    <t>BLITIVS/N</t>
  </si>
  <si>
    <t>Blitius –iī m.</t>
  </si>
  <si>
    <t>Blitius</t>
  </si>
  <si>
    <t>Blitius (a name)</t>
  </si>
  <si>
    <t>BLOSSIVS/N</t>
  </si>
  <si>
    <t>Blossius (name)</t>
  </si>
  <si>
    <t>Blossius, a Stoic and a follower of Ti. Gracchus,</t>
  </si>
  <si>
    <t>BOARIVS</t>
  </si>
  <si>
    <t>BOBILIS</t>
  </si>
  <si>
    <t>BODOTRIA/N</t>
  </si>
  <si>
    <t>Bodotria –ae f.</t>
  </si>
  <si>
    <t>Firth of Forth</t>
  </si>
  <si>
    <t>BODVOGNATVS/N</t>
  </si>
  <si>
    <t>Boduōgnatus –ī m.</t>
  </si>
  <si>
    <t>Boduognatus</t>
  </si>
  <si>
    <t>Budougnatus, a leader of the Nervii</t>
  </si>
  <si>
    <t>BOEOTIA/N</t>
  </si>
  <si>
    <t>Boeōtia –ae f.</t>
  </si>
  <si>
    <t>Boeotia</t>
  </si>
  <si>
    <t>Boeotia, a district of Greece proper, whose capital was Thebes, the birthplace of Bacchus and Hercules</t>
  </si>
  <si>
    <t>BOEOTII/N</t>
  </si>
  <si>
    <t>BOETHVS/N</t>
  </si>
  <si>
    <t>BOII/N</t>
  </si>
  <si>
    <t xml:space="preserve">Bōiī –ōrum m. </t>
  </si>
  <si>
    <t>a Celtic nation</t>
  </si>
  <si>
    <t>BOISIL/N1</t>
  </si>
  <si>
    <t>Boisil, a Prior</t>
  </si>
  <si>
    <t>Boisil, Prior of Melrose</t>
  </si>
  <si>
    <t>BOLA/N</t>
  </si>
  <si>
    <t>Bōla –ae f.</t>
  </si>
  <si>
    <t>Bola</t>
  </si>
  <si>
    <t>Bola, a town, of the Aequi in Latium</t>
  </si>
  <si>
    <t>BOLANVS/N</t>
  </si>
  <si>
    <t>Bolānus –ī m.</t>
  </si>
  <si>
    <t>Bolanus</t>
  </si>
  <si>
    <t>BOLETATIO</t>
  </si>
  <si>
    <t>BOLETVS</t>
  </si>
  <si>
    <t>BOMBVS</t>
  </si>
  <si>
    <t>bombus –ī m.</t>
  </si>
  <si>
    <t>a low, booming sound</t>
  </si>
  <si>
    <t>BOMBYCINVS</t>
  </si>
  <si>
    <t>BOMBYX</t>
  </si>
  <si>
    <t>BONI</t>
  </si>
  <si>
    <t>bonī –ōrum m. pl.</t>
  </si>
  <si>
    <t>men of substance and social standing</t>
  </si>
  <si>
    <t>BONIFACE/N1</t>
  </si>
  <si>
    <t>Boniface, a Pope</t>
  </si>
  <si>
    <t>Boniface, Pope Boniface IV, 608-615</t>
  </si>
  <si>
    <t>BONIFACE/N2</t>
  </si>
  <si>
    <t>Boniface, Pope Boniface V, 619-625</t>
  </si>
  <si>
    <t>BONIFACE/N4</t>
  </si>
  <si>
    <t>Boniface, a Archdeacon</t>
  </si>
  <si>
    <t>Boniface, Archdeacon at the Apostolic See</t>
  </si>
  <si>
    <t>BONITAS</t>
  </si>
  <si>
    <t>bonitās –ātis f.</t>
  </si>
  <si>
    <t>goodness, excellence</t>
  </si>
  <si>
    <t xml:space="preserve">the good quality of a thing, goodness, excellence, kindness </t>
  </si>
  <si>
    <t>BONONIENSIS/N</t>
  </si>
  <si>
    <t>Bonōniensis –e</t>
  </si>
  <si>
    <t>from Bononia (mod. Bologna)</t>
  </si>
  <si>
    <t>BONVM</t>
  </si>
  <si>
    <t>bonum –ī n.</t>
  </si>
  <si>
    <t>good thing; good; blessing</t>
  </si>
  <si>
    <t>a good thing; good; blessing, happiness; comp., melius, oris, n., a better thing; melius est, it is better; in melius, for the better; to a better state; meliora, um, better things</t>
  </si>
  <si>
    <t>BONVS</t>
  </si>
  <si>
    <t>bonus –a –um</t>
  </si>
  <si>
    <t>good</t>
  </si>
  <si>
    <t>BONVS/N</t>
  </si>
  <si>
    <t>BOO</t>
  </si>
  <si>
    <t>BOOTES/N</t>
  </si>
  <si>
    <t>Bootes –ae m.</t>
  </si>
  <si>
    <t>the constellation Bootes</t>
  </si>
  <si>
    <t>BOREAS</t>
  </si>
  <si>
    <t>Boreas –ae m.</t>
  </si>
  <si>
    <t>the north wind; the north</t>
  </si>
  <si>
    <t>BOREAS/N</t>
  </si>
  <si>
    <t>Boreās –ae m.</t>
  </si>
  <si>
    <t>the god of the North Wind</t>
  </si>
  <si>
    <t>Boreas, the god of the North Wind</t>
  </si>
  <si>
    <t>BORESTI/N</t>
  </si>
  <si>
    <t>Borestī –ōrum m.</t>
  </si>
  <si>
    <t>Boresti, a people of Scotland</t>
  </si>
  <si>
    <t>BOS</t>
  </si>
  <si>
    <t>bōs bovis m.</t>
  </si>
  <si>
    <t>ox</t>
  </si>
  <si>
    <t>BOSA/N1</t>
  </si>
  <si>
    <t>Bosa, a Bishop</t>
  </si>
  <si>
    <t>Bosa, Bishop of York, 678/679-706</t>
  </si>
  <si>
    <t>BOSEL/N1</t>
  </si>
  <si>
    <t>Bosel, a Bishop</t>
  </si>
  <si>
    <t>Bosel, Bishop of the Hwicce, 680-691</t>
  </si>
  <si>
    <t>BOSPORANI/N</t>
  </si>
  <si>
    <t>Bosporānus –ī m.</t>
  </si>
  <si>
    <t>a dweller on or near the Bosporus Cimmerius</t>
  </si>
  <si>
    <t>BOSPORVS/N</t>
  </si>
  <si>
    <t>BOTHELM/N2</t>
  </si>
  <si>
    <t>Bothelm, a Monk</t>
  </si>
  <si>
    <t>Bothelm, Monk of Hexham</t>
  </si>
  <si>
    <t>BOTVLARIVS</t>
  </si>
  <si>
    <t>BOVDICCA/N</t>
  </si>
  <si>
    <t xml:space="preserve">Boudicca –ae f. </t>
  </si>
  <si>
    <t>Boudicca</t>
  </si>
  <si>
    <t>BOVILLAE/N</t>
  </si>
  <si>
    <t>Bovillae –ārum f.</t>
  </si>
  <si>
    <t>Bovillae</t>
  </si>
  <si>
    <t>Bovillae, a small town in Latium</t>
  </si>
  <si>
    <t>BRACA</t>
  </si>
  <si>
    <t>BRACATVS</t>
  </si>
  <si>
    <t>BRACHIOLVM</t>
  </si>
  <si>
    <t>brāchiolum –ī n.</t>
  </si>
  <si>
    <t>arm (dim. of brachium)</t>
  </si>
  <si>
    <t>BRACHIVM</t>
  </si>
  <si>
    <t>brachium brachī(ī) n.</t>
  </si>
  <si>
    <t>arm</t>
  </si>
  <si>
    <t>BRACTEA</t>
  </si>
  <si>
    <t>bractea –ae f.</t>
  </si>
  <si>
    <t>thin plate of metal; gold–foil</t>
  </si>
  <si>
    <t>a thin plate of metal; gold–foil, –leaf</t>
  </si>
  <si>
    <t>BRACTEATVS</t>
  </si>
  <si>
    <t>BRACTEOLA</t>
  </si>
  <si>
    <t>BRANNOVICES/N</t>
  </si>
  <si>
    <t xml:space="preserve">Brannovīce –um m. </t>
  </si>
  <si>
    <t>a division of the Aulerci living near the Haedui</t>
  </si>
  <si>
    <t>BRANTIVS/N</t>
  </si>
  <si>
    <t>Brantius –iī m.</t>
  </si>
  <si>
    <t xml:space="preserve">Brantius </t>
  </si>
  <si>
    <t>Brantius (a name)</t>
  </si>
  <si>
    <t>BRASSICA</t>
  </si>
  <si>
    <t>BRATVSPANTIVM/N</t>
  </si>
  <si>
    <t>Bratuspantium –ī n.</t>
  </si>
  <si>
    <t>a fortified town of  the Bellovaci</t>
  </si>
  <si>
    <t>BREGOSWITH/N1</t>
  </si>
  <si>
    <t>Bregoswith, a Mother</t>
  </si>
  <si>
    <t>Bregoswith, Mother of Hild 1</t>
  </si>
  <si>
    <t>BRENNVS/N</t>
  </si>
  <si>
    <t>Brennus –ī m.</t>
  </si>
  <si>
    <t>Brennus (a name)</t>
  </si>
  <si>
    <t>Brennus, a Gallic king</t>
  </si>
  <si>
    <t>BREVE/2</t>
  </si>
  <si>
    <t>BREVI</t>
  </si>
  <si>
    <t>brevī</t>
  </si>
  <si>
    <t>soon</t>
  </si>
  <si>
    <t>soon, in a short time</t>
  </si>
  <si>
    <t>BREVIARIVM</t>
  </si>
  <si>
    <t>BREVIS</t>
  </si>
  <si>
    <t>brevis breve</t>
  </si>
  <si>
    <t>short, brief</t>
  </si>
  <si>
    <t>short, of space; shallow of time, brief; subst. pl., brevia –ium, n., shoals</t>
  </si>
  <si>
    <t>BREVITAS</t>
  </si>
  <si>
    <t>brevitās –ātis f.</t>
  </si>
  <si>
    <t>shortness</t>
  </si>
  <si>
    <t>shortness, brevity</t>
  </si>
  <si>
    <t>BREVITEMPORE</t>
  </si>
  <si>
    <t>brevī tempore</t>
  </si>
  <si>
    <t>in a short time, soon</t>
  </si>
  <si>
    <t>BREVITER</t>
  </si>
  <si>
    <t>breviter</t>
  </si>
  <si>
    <t>shortly, briefly</t>
  </si>
  <si>
    <t>BRIAREVS/N</t>
  </si>
  <si>
    <t>Briareus –eī m.</t>
  </si>
  <si>
    <t>Briareus</t>
  </si>
  <si>
    <t>Briareus, or Aegaeon, one of the three Uranids, or sons of Uranus, giant monsters with a hundred (i.e. very many) hands</t>
  </si>
  <si>
    <t>BRIGANTES/N</t>
  </si>
  <si>
    <t>Brigantes –um m.</t>
  </si>
  <si>
    <t>Brigantes, a British tribe</t>
  </si>
  <si>
    <t>BRISEIS/N</t>
  </si>
  <si>
    <t>Brīsēis –idis (–idos) f.</t>
  </si>
  <si>
    <t>Briseis (a name)</t>
  </si>
  <si>
    <t>Briseis, a name, e.g., prisoner and beloved of Achilles</t>
  </si>
  <si>
    <t>BRITANNI/N</t>
  </si>
  <si>
    <t>Britannī –ōrum m.</t>
  </si>
  <si>
    <t>Britons</t>
  </si>
  <si>
    <t>natives of Britain, Britons</t>
  </si>
  <si>
    <t>BRITANNIA/N</t>
  </si>
  <si>
    <t>Britannia –ae f.</t>
  </si>
  <si>
    <t>Britain</t>
  </si>
  <si>
    <t>BRITANNICVS/A</t>
  </si>
  <si>
    <t>Britannicus –a –um</t>
  </si>
  <si>
    <t>British</t>
  </si>
  <si>
    <t>BRITANNVS/N</t>
  </si>
  <si>
    <t>Britannus –ī</t>
  </si>
  <si>
    <t>Briton</t>
  </si>
  <si>
    <t>BRIXIA/N</t>
  </si>
  <si>
    <t>Brixia –ae f.</t>
  </si>
  <si>
    <t>Brixia (a town)</t>
  </si>
  <si>
    <t>mod. Brescia, a town in Cisalpine Gaul</t>
  </si>
  <si>
    <t>BROCCHVS/N</t>
  </si>
  <si>
    <t>BROCMAIL/N1</t>
  </si>
  <si>
    <t>Brocmail, a Leader</t>
  </si>
  <si>
    <t xml:space="preserve">Brocmail, Leader of the Britons, 613 </t>
  </si>
  <si>
    <t>BRONTES/N</t>
  </si>
  <si>
    <t>Brontēs –ae m.</t>
  </si>
  <si>
    <t>Brontes</t>
  </si>
  <si>
    <t>Brontes, one of the Cyclops, in the forge of Vulcan</t>
  </si>
  <si>
    <t>BRVIDE/N1</t>
  </si>
  <si>
    <t>Bruide, a King</t>
  </si>
  <si>
    <t>Bruide, King of the Picts, d. 706</t>
  </si>
  <si>
    <t>BRVMA</t>
  </si>
  <si>
    <t>brūma –ae f.</t>
  </si>
  <si>
    <t>the winter solstice; winter</t>
  </si>
  <si>
    <t>BRVMALIS</t>
  </si>
  <si>
    <t>brūmālis –e</t>
  </si>
  <si>
    <t>wintry</t>
  </si>
  <si>
    <t>of the winter; wintry (&gt; bruma)</t>
  </si>
  <si>
    <t>BRVNDISIVM/N</t>
  </si>
  <si>
    <t>Brundisium –ī n.</t>
  </si>
  <si>
    <t>Brundisium (a town)</t>
  </si>
  <si>
    <t>Brundisium, a town in Calabria</t>
  </si>
  <si>
    <t>BRVTESCO</t>
  </si>
  <si>
    <t>BRVTTIVS/N</t>
  </si>
  <si>
    <t>Bruttiī –ōrum m.</t>
  </si>
  <si>
    <t>the Bruttii</t>
  </si>
  <si>
    <t xml:space="preserve">the Bruttii, the inhabitants of the southern point of Italy, </t>
  </si>
  <si>
    <t>BRVTVS</t>
  </si>
  <si>
    <t>BRVTVS/N</t>
  </si>
  <si>
    <t>Brūtus –ī m.</t>
  </si>
  <si>
    <t xml:space="preserve">Brutus </t>
  </si>
  <si>
    <t>Brutus, a surname of the Junian gens, derived from Lucius Junius Brutus, the patrician leader who delivered Rome from the Tarquins</t>
  </si>
  <si>
    <t>BVBILE</t>
  </si>
  <si>
    <t>BVBO</t>
  </si>
  <si>
    <t>būbō –ōnis m.</t>
  </si>
  <si>
    <t>owl</t>
  </si>
  <si>
    <t>BVBVLA</t>
  </si>
  <si>
    <t>būbula –ae f.</t>
  </si>
  <si>
    <t>BVBVLCVS</t>
  </si>
  <si>
    <t>BVBVLVS</t>
  </si>
  <si>
    <t>būbulus –a –um</t>
  </si>
  <si>
    <t>of or pertaining to cattle or oxen</t>
  </si>
  <si>
    <t>BVCCA</t>
  </si>
  <si>
    <t>bucca –ae f.</t>
  </si>
  <si>
    <t>the cheek</t>
  </si>
  <si>
    <t>the cheek; a bawler, a mouthful</t>
  </si>
  <si>
    <t>BVCCVLA</t>
  </si>
  <si>
    <t>BVCERIVS</t>
  </si>
  <si>
    <t>BVCERVS</t>
  </si>
  <si>
    <t>BVCINA</t>
  </si>
  <si>
    <t>būcina –ae f.</t>
  </si>
  <si>
    <t>trumpet</t>
  </si>
  <si>
    <t>a trumpet</t>
  </si>
  <si>
    <t>BVCINATOR</t>
  </si>
  <si>
    <t>būcinātor –ōris m.</t>
  </si>
  <si>
    <t>a trumpeter</t>
  </si>
  <si>
    <t>BVCVLA</t>
  </si>
  <si>
    <t>būcula –ae f.</t>
  </si>
  <si>
    <t>heifer</t>
  </si>
  <si>
    <t>a heifer; a young cow</t>
  </si>
  <si>
    <t>BVFO</t>
  </si>
  <si>
    <t>toad; pad</t>
  </si>
  <si>
    <t>toad or a lily pad on which a toad should sit</t>
  </si>
  <si>
    <t>BVLBVS</t>
  </si>
  <si>
    <t>BVLBVS/N</t>
  </si>
  <si>
    <t>BVLLA</t>
  </si>
  <si>
    <t>bulla –ae f.</t>
  </si>
  <si>
    <t>BVLLATVS</t>
  </si>
  <si>
    <t>BVLLIO</t>
  </si>
  <si>
    <t>BVLLITVS</t>
  </si>
  <si>
    <t>BVLLO</t>
  </si>
  <si>
    <t>BVMASTVS</t>
  </si>
  <si>
    <t>būmastus –ī f.</t>
  </si>
  <si>
    <t>grapes</t>
  </si>
  <si>
    <t>grape producing large clusters</t>
  </si>
  <si>
    <t>BVRGHELM/N1</t>
  </si>
  <si>
    <t>Burghelm, a Priest,</t>
  </si>
  <si>
    <t>Burghelm, Priest, fl. 686</t>
  </si>
  <si>
    <t>BVRGVNDIA/N</t>
  </si>
  <si>
    <t>Burgundia –ae f.</t>
  </si>
  <si>
    <t>Burgundy</t>
  </si>
  <si>
    <t>BVRIS</t>
  </si>
  <si>
    <t>būris –is m.</t>
  </si>
  <si>
    <t>plow beam</t>
  </si>
  <si>
    <t>plough-beam, crooked timber holding the ploughshare</t>
  </si>
  <si>
    <t>BVRRVS/N</t>
  </si>
  <si>
    <t>BVSIRIS/N</t>
  </si>
  <si>
    <t>Būsīris –idis m.</t>
  </si>
  <si>
    <t>Busiris</t>
  </si>
  <si>
    <t>BVSTVARIVS/1</t>
  </si>
  <si>
    <t>BVSTVARIVS/2</t>
  </si>
  <si>
    <t>BVSTVM</t>
  </si>
  <si>
    <t>būstum –ī n.</t>
  </si>
  <si>
    <t>the mound where the dead have been burned; funeral pile</t>
  </si>
  <si>
    <t>the mound where the dead have been burned; funeral pile; tomb (cf. comburo)</t>
  </si>
  <si>
    <t>BVTES/N</t>
  </si>
  <si>
    <t>Būtēs –ae m.</t>
  </si>
  <si>
    <t>Butes</t>
  </si>
  <si>
    <t>Butes, a descendant of Amycus, king of Bebrycia; Butes, a Trojan, attendant of Ascanius; Butes, a Trojan</t>
  </si>
  <si>
    <t>BVTHROTVM/N</t>
  </si>
  <si>
    <t>Būthrōtum –ī n.</t>
  </si>
  <si>
    <t>Buthrotum</t>
  </si>
  <si>
    <t>Buthrotum, a town of Epirus, opposite Corcyra</t>
  </si>
  <si>
    <t>BVXIFER</t>
  </si>
  <si>
    <t>buxifer –era –erum</t>
  </si>
  <si>
    <t>producing box–trees (the Buxus yields boxwood, a close–grained, heavy, tough hardwood)</t>
  </si>
  <si>
    <t>BVXVM</t>
  </si>
  <si>
    <t>boxwood</t>
  </si>
  <si>
    <t>the wood of a box tree; boxwood</t>
  </si>
  <si>
    <t>BVXVS</t>
  </si>
  <si>
    <t>buxus –ī f.</t>
  </si>
  <si>
    <t>the box tree; (meton.)</t>
  </si>
  <si>
    <t>the box tree; (meton.), a flute or pipe</t>
  </si>
  <si>
    <t>BYRSA/N</t>
  </si>
  <si>
    <t>Byrsa –ae f.</t>
  </si>
  <si>
    <t>Byrsa</t>
  </si>
  <si>
    <t>Byrsa, the citadel of Carthage</t>
  </si>
  <si>
    <t>BYZANTII/N</t>
  </si>
  <si>
    <t>Bȳzantiī –ōrum m. pl.</t>
  </si>
  <si>
    <t>Byzantines</t>
  </si>
  <si>
    <t>BYZANTIVM/N</t>
  </si>
  <si>
    <t>C</t>
  </si>
  <si>
    <t>the letter C</t>
  </si>
  <si>
    <t>the letter c</t>
  </si>
  <si>
    <t>C/N</t>
  </si>
  <si>
    <t>C.</t>
  </si>
  <si>
    <t>Gaius</t>
  </si>
  <si>
    <t>12_0</t>
  </si>
  <si>
    <t>CABALLVS</t>
  </si>
  <si>
    <t>CABIANVS/N</t>
  </si>
  <si>
    <t>Cabiānus Cabiānī m.</t>
  </si>
  <si>
    <t>Cabianus</t>
  </si>
  <si>
    <t>CABVRVS/N</t>
  </si>
  <si>
    <t>Caburus –ī m.</t>
  </si>
  <si>
    <t>the personal name of Gaius Valerius Caburus</t>
  </si>
  <si>
    <t>the personal name of Gaius Valerius Caburus, a Gaul, mae a Roman citizen</t>
  </si>
  <si>
    <t>CACHINNO/1</t>
  </si>
  <si>
    <t>CACHINNO/2</t>
  </si>
  <si>
    <t>cachinnō cachinnāre –āvī –ātum</t>
  </si>
  <si>
    <t>to laugh aloud, laugh immoderately</t>
  </si>
  <si>
    <t>CACHINNVS</t>
  </si>
  <si>
    <t>cachinnus cachinnī m.</t>
  </si>
  <si>
    <t>loud laughter</t>
  </si>
  <si>
    <t>loud laugh, immoderate laughter, jeering</t>
  </si>
  <si>
    <t>CACO</t>
  </si>
  <si>
    <t>cacō cacāre cacāvī cacātus</t>
  </si>
  <si>
    <t>to defecate</t>
  </si>
  <si>
    <t>to defecate, defecate upon; defile with excrement</t>
  </si>
  <si>
    <t>CACOETHES</t>
  </si>
  <si>
    <t>CACVMEN</t>
  </si>
  <si>
    <t>cacūmen –inis n.</t>
  </si>
  <si>
    <t>a point, peak; summit</t>
  </si>
  <si>
    <t>CACVMINO</t>
  </si>
  <si>
    <t>cacūminō cacūmināre</t>
  </si>
  <si>
    <t>to make pointed, sharpen</t>
  </si>
  <si>
    <t>CACVRIVS/N</t>
  </si>
  <si>
    <t>CACVS/N</t>
  </si>
  <si>
    <t>Cācus –ī m.</t>
  </si>
  <si>
    <t>Cacus</t>
  </si>
  <si>
    <t>Cacus, the giant of the Aventine, slain by Hercules</t>
  </si>
  <si>
    <t>CADAVER</t>
  </si>
  <si>
    <t>cadāver –eris n.</t>
  </si>
  <si>
    <t>dead body</t>
  </si>
  <si>
    <t>a dead body, carcass, corpse (&gt; cado)</t>
  </si>
  <si>
    <t>CADMEA/N</t>
  </si>
  <si>
    <t>CADMEIS/A</t>
  </si>
  <si>
    <t>Cadmēis –idis</t>
  </si>
  <si>
    <t>of Cadmus</t>
  </si>
  <si>
    <t>CADMVS/N</t>
  </si>
  <si>
    <t>Cadmus –ī m.</t>
  </si>
  <si>
    <t>Cadmus</t>
  </si>
  <si>
    <t>Cadmus, (1) son of the Phœnician king Agenor (2)  historian of Miletus (3) bloodthirsty executioner in the time of Horace (4) mountain in Caria</t>
  </si>
  <si>
    <t>CADO</t>
  </si>
  <si>
    <t>cadō cadere cecidī cāsum</t>
  </si>
  <si>
    <t>to fall</t>
  </si>
  <si>
    <t>to fall, sink; die, be killed</t>
  </si>
  <si>
    <t>CADVCEATOR</t>
  </si>
  <si>
    <t>CADVCEVM</t>
  </si>
  <si>
    <t>CADVCEVS</t>
  </si>
  <si>
    <t>cādūceus –ī m.</t>
  </si>
  <si>
    <t>herald's staff</t>
  </si>
  <si>
    <t>CADVCIFER</t>
  </si>
  <si>
    <t>CADVCVM</t>
  </si>
  <si>
    <t>CADVCVS</t>
  </si>
  <si>
    <t>cadūcus –a –um</t>
  </si>
  <si>
    <t>liable to fall, doomed</t>
  </si>
  <si>
    <t>liable to fall; destined, doomed to fall, or die; slain (&gt; cado)</t>
  </si>
  <si>
    <t>CADVRCI/N</t>
  </si>
  <si>
    <t>Cadūrcī –ōrum m.</t>
  </si>
  <si>
    <t>the Cadurci</t>
  </si>
  <si>
    <t>CADVRCVM</t>
  </si>
  <si>
    <t>CADVRCVS/A</t>
  </si>
  <si>
    <t>Cadūrcus –a –um</t>
  </si>
  <si>
    <t>of the Cadurci</t>
  </si>
  <si>
    <t>CADVS</t>
  </si>
  <si>
    <t>cadus –ī m.</t>
  </si>
  <si>
    <t>jar; wine–jar</t>
  </si>
  <si>
    <t>a jar; wine–jar; an urn</t>
  </si>
  <si>
    <t>CADWALLON/N1</t>
  </si>
  <si>
    <t>Cadwallon, a King</t>
  </si>
  <si>
    <t>Cadwallon, King of Gwynedd, d.634</t>
  </si>
  <si>
    <t>CAECIGENVS</t>
  </si>
  <si>
    <t>CAECILIANVS/A</t>
  </si>
  <si>
    <t>Caeliciānus –a –um</t>
  </si>
  <si>
    <t>Caecilian</t>
  </si>
  <si>
    <t>CAECILIVS/N</t>
  </si>
  <si>
    <t>Caecilius –a –um</t>
  </si>
  <si>
    <t>Caecilius (a name)</t>
  </si>
  <si>
    <t>CAECITAS</t>
  </si>
  <si>
    <t>CAECO</t>
  </si>
  <si>
    <t>caecō –caecāre</t>
  </si>
  <si>
    <t>to make blind</t>
  </si>
  <si>
    <t>to make blind, blind</t>
  </si>
  <si>
    <t>CAECVBVM</t>
  </si>
  <si>
    <t>Caecubum –ī n.</t>
  </si>
  <si>
    <t>Caecuban wine</t>
  </si>
  <si>
    <t>CAECVBVS/A</t>
  </si>
  <si>
    <t>Caecubus –a –um</t>
  </si>
  <si>
    <t>Caecuban, of Caecubum</t>
  </si>
  <si>
    <t>Caecuban, of Caecubum (a marshy place in Southern Latium, near Amyclae, distinguished for producing the most excellent kind of Roman wine)</t>
  </si>
  <si>
    <t>CAECVLVS/N</t>
  </si>
  <si>
    <t>Caeculus –ī m.</t>
  </si>
  <si>
    <t>Caeculus</t>
  </si>
  <si>
    <t>Caeculus, son of Vulcan, and mythical founder of Praeneste</t>
  </si>
  <si>
    <t>CAECVS</t>
  </si>
  <si>
    <t>caecus –a –um</t>
  </si>
  <si>
    <t>blind</t>
  </si>
  <si>
    <t>blind; hidden, secret, dark</t>
  </si>
  <si>
    <t>CAECVS/N</t>
  </si>
  <si>
    <t>Caecus –ī m.</t>
  </si>
  <si>
    <t>Caecus (a Roman name)</t>
  </si>
  <si>
    <t>CAEDES</t>
  </si>
  <si>
    <t>caedēs caedis f.</t>
  </si>
  <si>
    <t>killing</t>
  </si>
  <si>
    <t>murder, slaughter, massacre; assassination; feuding; slain, victims; blood, gore</t>
  </si>
  <si>
    <t>CAEDICIA/N</t>
  </si>
  <si>
    <t>Caedicia –ae m.</t>
  </si>
  <si>
    <t>Caecidia</t>
  </si>
  <si>
    <t>Caecidia (a name)</t>
  </si>
  <si>
    <t>CAEDICIANVS/N</t>
  </si>
  <si>
    <t>Caediciānus –ī m.</t>
  </si>
  <si>
    <t xml:space="preserve">Caedicianus </t>
  </si>
  <si>
    <t>Caedicianus (a name)</t>
  </si>
  <si>
    <t>CAEDICIVS/N</t>
  </si>
  <si>
    <t>CAEDICVS/N</t>
  </si>
  <si>
    <t>Caedicus –ī m.</t>
  </si>
  <si>
    <t>Caedicus</t>
  </si>
  <si>
    <t>Caedicus, an Etruscan chief</t>
  </si>
  <si>
    <t>CAEDMON/N1</t>
  </si>
  <si>
    <t>Cædmon, Poet</t>
  </si>
  <si>
    <t>CAEDO</t>
  </si>
  <si>
    <t>caedō caedere cecīdī caesus</t>
  </si>
  <si>
    <t>to kill</t>
  </si>
  <si>
    <t>to chop, hew, cut out/down/to pieces; strike, smite, murder; slaughter; sodomize</t>
  </si>
  <si>
    <t>CAEDVVS</t>
  </si>
  <si>
    <t>CAEDWALLA/N1</t>
  </si>
  <si>
    <t>Cædwalla, a King</t>
  </si>
  <si>
    <t>Cædwalla, King of the West Saxons, 685-688</t>
  </si>
  <si>
    <t>CAELATOR</t>
  </si>
  <si>
    <t>CAELATVRA</t>
  </si>
  <si>
    <t>CAELEBS</t>
  </si>
  <si>
    <t>caelebs –libis</t>
  </si>
  <si>
    <t>without a spouse; unpartnered, celibate</t>
  </si>
  <si>
    <t>CAELES/1</t>
  </si>
  <si>
    <t>caeles caelitis m.</t>
  </si>
  <si>
    <t>dweller of heaven</t>
  </si>
  <si>
    <t>the gods; divinity, dweller in heaven; saint</t>
  </si>
  <si>
    <t>CAELES/2</t>
  </si>
  <si>
    <t>CAELESTES</t>
  </si>
  <si>
    <t>a god or goddess</t>
  </si>
  <si>
    <t>CAELESTIS</t>
  </si>
  <si>
    <t>caelestis caeleste</t>
  </si>
  <si>
    <t>from heaven</t>
  </si>
  <si>
    <t>from/of heaven</t>
  </si>
  <si>
    <t>CAELI</t>
  </si>
  <si>
    <t>CAELIBATVS</t>
  </si>
  <si>
    <t>CAELICOLA</t>
  </si>
  <si>
    <t>caelicola –ae m./f.</t>
  </si>
  <si>
    <t>an inhabitant of heaven; a god</t>
  </si>
  <si>
    <t>an inhabitant of heaven; a god, et al. (&gt; caelum and colo)</t>
  </si>
  <si>
    <t>CAELIFER</t>
  </si>
  <si>
    <t>caelifer –era –erum</t>
  </si>
  <si>
    <t>heaven–bearing</t>
  </si>
  <si>
    <t>heaven–bearing, sky–bearing (&gt; caelum and fero)</t>
  </si>
  <si>
    <t>CAELIN/N1</t>
  </si>
  <si>
    <t>Cælin, a Cedd</t>
  </si>
  <si>
    <t>Cælin, Cedd 1's brother</t>
  </si>
  <si>
    <t>CAELITES</t>
  </si>
  <si>
    <t>CAELIVS/N</t>
  </si>
  <si>
    <t>Caelius –iī m.</t>
  </si>
  <si>
    <t xml:space="preserve">Caelius </t>
  </si>
  <si>
    <t>CAELO</t>
  </si>
  <si>
    <t>caelō caelāre caelāvī caelātus</t>
  </si>
  <si>
    <t>to cut in relief; carve</t>
  </si>
  <si>
    <t>to cut in relief; carve, engrave, chase, emboss (&gt; caelum, a chisel)</t>
  </si>
  <si>
    <t>CAELVM/1</t>
  </si>
  <si>
    <t>caelum caelī n.</t>
  </si>
  <si>
    <t>sky, heaven</t>
  </si>
  <si>
    <t>CAELVM/2</t>
  </si>
  <si>
    <t>CAEMANI/N</t>
  </si>
  <si>
    <t>Caemanī –ōrum m.</t>
  </si>
  <si>
    <t>the Caemani</t>
  </si>
  <si>
    <t>CAEMENTICIVS</t>
  </si>
  <si>
    <t>CAEMENTVM</t>
  </si>
  <si>
    <t>CAENEVS/N</t>
  </si>
  <si>
    <t>Caeneus (dissyl.) –eos m.</t>
  </si>
  <si>
    <t>Caeneus</t>
  </si>
  <si>
    <t>Caeneus, a Thessalian girl, formerly named Caenis, transformed by Neptune into a boy; Caeneus, a follower of Aeneas</t>
  </si>
  <si>
    <t>CAENINENSES/N</t>
  </si>
  <si>
    <t>CAENINENSIS/A</t>
  </si>
  <si>
    <t>Caeninesis –e</t>
  </si>
  <si>
    <t>of Caenina (town)</t>
  </si>
  <si>
    <t>CAENINVS/N</t>
  </si>
  <si>
    <t>CAENO/N</t>
  </si>
  <si>
    <t>CAENOSVS</t>
  </si>
  <si>
    <t>CAENVM</t>
  </si>
  <si>
    <t>caenum –ī n.</t>
  </si>
  <si>
    <t>dirt</t>
  </si>
  <si>
    <t>dirt, mud, mire, slime</t>
  </si>
  <si>
    <t>CAEPA</t>
  </si>
  <si>
    <t>CAEPARIVS/N</t>
  </si>
  <si>
    <t>Caepārius –iī m.</t>
  </si>
  <si>
    <t>Caeparius</t>
  </si>
  <si>
    <t>CAEPIO/N</t>
  </si>
  <si>
    <t>CAERE/N</t>
  </si>
  <si>
    <t>Caere n. indeclin. (gen. Caeritis f. abl. Caerēte f.)</t>
  </si>
  <si>
    <t>Caere</t>
  </si>
  <si>
    <t>Caere or Agylla, in the southern part of Etruria, now Cervetri</t>
  </si>
  <si>
    <t>CAERIMONIA</t>
  </si>
  <si>
    <t>caerimōnia or caeremōnia –ae f.</t>
  </si>
  <si>
    <t>a sacred rite</t>
  </si>
  <si>
    <t>a religious usage, sacred rite, religious ceremony</t>
  </si>
  <si>
    <t>CAEROSI/N</t>
  </si>
  <si>
    <t xml:space="preserve">Caerōsī –ōrum m. </t>
  </si>
  <si>
    <t>a tribe of Belgic Gaul</t>
  </si>
  <si>
    <t>CAERVLEVM</t>
  </si>
  <si>
    <t>CAERVLEVS</t>
  </si>
  <si>
    <t>caeruleus –a –um</t>
  </si>
  <si>
    <t>blue</t>
  </si>
  <si>
    <t>like the sky, azure, blue, dark blue, dark green</t>
  </si>
  <si>
    <t>CAERVLVS</t>
  </si>
  <si>
    <t>dark blue</t>
  </si>
  <si>
    <t>dark blue; sea–colored, azure; dark; black; subst., the dark blue waters; the sea</t>
  </si>
  <si>
    <t>CAESAR/N</t>
  </si>
  <si>
    <t>Caesar Caesaris m.</t>
  </si>
  <si>
    <t>Caesar (name)</t>
  </si>
  <si>
    <t>Caesar; often Julius Caesar or Augustus Caesar</t>
  </si>
  <si>
    <t>CAESAREVS/A</t>
  </si>
  <si>
    <t>Caesareus or Caesariānus –a –um</t>
  </si>
  <si>
    <t>of or relating to Caesar</t>
  </si>
  <si>
    <t>CAESARIES</t>
  </si>
  <si>
    <t>caesariēs –ēī f.</t>
  </si>
  <si>
    <t>the hair of the head</t>
  </si>
  <si>
    <t>CAESENNIVS/N</t>
  </si>
  <si>
    <t>Caesennius –iī m.</t>
  </si>
  <si>
    <t xml:space="preserve">Caesennius </t>
  </si>
  <si>
    <t>Caesennius (a name)</t>
  </si>
  <si>
    <t>CAESERNIVS/N</t>
  </si>
  <si>
    <t>Caesarnius –iī m.</t>
  </si>
  <si>
    <t>Caesarnius</t>
  </si>
  <si>
    <t>CAESETIVS/N</t>
  </si>
  <si>
    <t>CAESIVS</t>
  </si>
  <si>
    <t>caesius –a –um</t>
  </si>
  <si>
    <t>cutting, sharp</t>
  </si>
  <si>
    <t>CAESIVS/N</t>
  </si>
  <si>
    <t>Caesius –ī m.</t>
  </si>
  <si>
    <t xml:space="preserve">Caesius </t>
  </si>
  <si>
    <t>Caesius (a name)</t>
  </si>
  <si>
    <t>CAESO/N</t>
  </si>
  <si>
    <t>CAESONIVS/N</t>
  </si>
  <si>
    <t>CAESPES</t>
  </si>
  <si>
    <t>caespes –itis f.</t>
  </si>
  <si>
    <t>turf</t>
  </si>
  <si>
    <t>turf, sod (&gt; caedo)</t>
  </si>
  <si>
    <t>CAESTVS</t>
  </si>
  <si>
    <t>caestus –ūs m.</t>
  </si>
  <si>
    <t>gauntlet for boxing; thongs or straps loaded with lead</t>
  </si>
  <si>
    <t>a gauntlet for boxing; thongs or straps loaded with lead, and bound round the hand and arm (&gt; caedo)</t>
  </si>
  <si>
    <t>CAETRA</t>
  </si>
  <si>
    <t xml:space="preserve">caetra –ae f. </t>
  </si>
  <si>
    <t>a short Spanish shield</t>
  </si>
  <si>
    <t>CAICVS/N</t>
  </si>
  <si>
    <t>Caīcus –ī m.</t>
  </si>
  <si>
    <t>Caicus</t>
  </si>
  <si>
    <t>Caicus, commander of one of the ships of Aeneas</t>
  </si>
  <si>
    <t>CAIETA/N</t>
  </si>
  <si>
    <t>Cāiēta –ae f.</t>
  </si>
  <si>
    <t>Caieta</t>
  </si>
  <si>
    <t>Caieta, the nurse of Aeneas; Caieta, a town and haven of Latium, named after the nurse of Aeneas (now Gaëta)</t>
  </si>
  <si>
    <t>CALABER/A</t>
  </si>
  <si>
    <t>Calaber –bra –brum</t>
  </si>
  <si>
    <t>Calabrian</t>
  </si>
  <si>
    <t>CALACTE/N</t>
  </si>
  <si>
    <t>CALACTINI/N</t>
  </si>
  <si>
    <t>CALACTINVS/N</t>
  </si>
  <si>
    <t>CALAIS/N</t>
  </si>
  <si>
    <t>Calaïs –is m. (acc. –im or –in; abl. –ī)</t>
  </si>
  <si>
    <t>Calais</t>
  </si>
  <si>
    <t>CALAMISTER</t>
  </si>
  <si>
    <t>CALAMITAS</t>
  </si>
  <si>
    <t>calamitās calamitātis f.</t>
  </si>
  <si>
    <t>loss, failure</t>
  </si>
  <si>
    <t>loss, damage, harm; misfortune/disaster; military defeat; blight, crop failure</t>
  </si>
  <si>
    <t>CALAMITOSVS</t>
  </si>
  <si>
    <t xml:space="preserve">calamitōsus –a –um </t>
  </si>
  <si>
    <t>ruinous, destructive</t>
  </si>
  <si>
    <t>causing loss, damaging, ruinous, destructive, disastrous, pernicious, calamitous</t>
  </si>
  <si>
    <t>CALAMVS</t>
  </si>
  <si>
    <t>calamus –ī m.</t>
  </si>
  <si>
    <t>reed or cane; an arrow</t>
  </si>
  <si>
    <t>a reed or cane; an arrow</t>
  </si>
  <si>
    <t>CALATHISCVS</t>
  </si>
  <si>
    <t>calathiscus –ī m.</t>
  </si>
  <si>
    <t>a small basket</t>
  </si>
  <si>
    <t>CALATHVS</t>
  </si>
  <si>
    <t>calathus –ī m.</t>
  </si>
  <si>
    <t>wicker basket; workbasket</t>
  </si>
  <si>
    <t>a wicker basket; workbasket</t>
  </si>
  <si>
    <t>CALAVIVS/N</t>
  </si>
  <si>
    <t>Calavius –iī m.</t>
  </si>
  <si>
    <t>Calavius</t>
  </si>
  <si>
    <t>Calavius (a name)</t>
  </si>
  <si>
    <t>CALCANEVM</t>
  </si>
  <si>
    <t>calcāneum –ī n.</t>
  </si>
  <si>
    <t>the heel</t>
  </si>
  <si>
    <t>CALCAR</t>
  </si>
  <si>
    <t>calcar –āris n.</t>
  </si>
  <si>
    <t>spur</t>
  </si>
  <si>
    <t>a spur (&gt; calx)</t>
  </si>
  <si>
    <t>CALCARIVS/1</t>
  </si>
  <si>
    <t>CALCARIVS/2</t>
  </si>
  <si>
    <t>CALCATVRA</t>
  </si>
  <si>
    <t>CALCEAMENTVM</t>
  </si>
  <si>
    <t>CALCEO</t>
  </si>
  <si>
    <t>calceō calceāre calceāvī calceātum</t>
  </si>
  <si>
    <t>to furnish with shoes</t>
  </si>
  <si>
    <t>to furnish with shoes, put on shoes, shoe</t>
  </si>
  <si>
    <t>CALCEVS</t>
  </si>
  <si>
    <t>calceus –ī m.</t>
  </si>
  <si>
    <t>shoe</t>
  </si>
  <si>
    <t>CALCHAS/N</t>
  </si>
  <si>
    <t>Calchās –antis m.</t>
  </si>
  <si>
    <t>Calchas</t>
  </si>
  <si>
    <t>Calchas, a priest and prophet of the Greeks, at Troy</t>
  </si>
  <si>
    <t>CALCITRO/2</t>
  </si>
  <si>
    <t xml:space="preserve">calcitrō calcitrāre </t>
  </si>
  <si>
    <t>to kick</t>
  </si>
  <si>
    <t>CALCO</t>
  </si>
  <si>
    <t>calcō calcāre calcāvī calcātus</t>
  </si>
  <si>
    <t>to put under the heel; trample upon; mix by trampling</t>
  </si>
  <si>
    <t>to put under the heel; trample upon; mix by trampling (&gt; calx)</t>
  </si>
  <si>
    <t>CALCVLOSVS</t>
  </si>
  <si>
    <t>CALCVLVS</t>
  </si>
  <si>
    <t>calculus –ī m.</t>
  </si>
  <si>
    <t>small stone; pebble</t>
  </si>
  <si>
    <t>CALDA</t>
  </si>
  <si>
    <t>CALDARIVM</t>
  </si>
  <si>
    <t>CALDARIVS</t>
  </si>
  <si>
    <t>CALEDONIA/N</t>
  </si>
  <si>
    <t>Calēdonia –ae f.</t>
  </si>
  <si>
    <t>Caledonia</t>
  </si>
  <si>
    <t>CALEFACIO</t>
  </si>
  <si>
    <t>calefaciō –ere –fēcī –factus ; (pass.) –calefīō –factus sum –fierī</t>
  </si>
  <si>
    <t>to make hot</t>
  </si>
  <si>
    <t>to make hot, glowing; (fig.), excite, arouse (&gt; caleo and facio)</t>
  </si>
  <si>
    <t>CALEFACTO</t>
  </si>
  <si>
    <t>CALEFIO</t>
  </si>
  <si>
    <t>CALENVS/N</t>
  </si>
  <si>
    <t>Calēnus –ī m.</t>
  </si>
  <si>
    <t>Calenus</t>
  </si>
  <si>
    <t>CALEO</t>
  </si>
  <si>
    <t>caleō –ēre –uī</t>
  </si>
  <si>
    <t>to be warm; to glow</t>
  </si>
  <si>
    <t>CALES/N</t>
  </si>
  <si>
    <t>Calēs –ium f.</t>
  </si>
  <si>
    <t>Cales</t>
  </si>
  <si>
    <t>Cales, a town of Campania</t>
  </si>
  <si>
    <t>CALESCO</t>
  </si>
  <si>
    <t>calēscō calēscere caluī —</t>
  </si>
  <si>
    <t>to grow warm or hot</t>
  </si>
  <si>
    <t xml:space="preserve">to grow warm or hot; to glow, be inflamed; esp. with love </t>
  </si>
  <si>
    <t>CALETES/N</t>
  </si>
  <si>
    <t xml:space="preserve">Caletēs –um m. </t>
  </si>
  <si>
    <t>a tribe in Normandy</t>
  </si>
  <si>
    <t>a tribe in Normandy, on the Seine</t>
  </si>
  <si>
    <t>CALETI/N</t>
  </si>
  <si>
    <t>Caletī –ōrum m.</t>
  </si>
  <si>
    <t>CALGACVS/N</t>
  </si>
  <si>
    <t xml:space="preserve">Calgacus –ī m. </t>
  </si>
  <si>
    <t>Calgacus, a Scottish leader</t>
  </si>
  <si>
    <t>CALICVLVS</t>
  </si>
  <si>
    <t>CALIDA</t>
  </si>
  <si>
    <t>CALIDIANVS/N</t>
  </si>
  <si>
    <t>CALIDIVS/N</t>
  </si>
  <si>
    <t>CALIDVS</t>
  </si>
  <si>
    <t>warm, hot</t>
  </si>
  <si>
    <t>warm, hot; fiery, lusty; eager, rash, on the spot; having a warm climate/place</t>
  </si>
  <si>
    <t>CALIENDRVM</t>
  </si>
  <si>
    <t>CALIGA</t>
  </si>
  <si>
    <t>CALIGATVS</t>
  </si>
  <si>
    <t>CALIGINOSVS</t>
  </si>
  <si>
    <t>CALIGO/1</t>
  </si>
  <si>
    <t>cālīgō –inis f.</t>
  </si>
  <si>
    <t>mist</t>
  </si>
  <si>
    <t>mist, fog; misty, obscurity; darkness, dimness, obscurity; smoke; cloud of dust; blinding dust</t>
  </si>
  <si>
    <t>CALIGO/2</t>
  </si>
  <si>
    <t>cālīgō cālīgāre cālīgāvī cālīgātus</t>
  </si>
  <si>
    <t>to be dark</t>
  </si>
  <si>
    <t>to be dark, darken (&gt; caligo)</t>
  </si>
  <si>
    <t>CALIX</t>
  </si>
  <si>
    <t>calix –icis m.</t>
  </si>
  <si>
    <t>dish; drinking cup</t>
  </si>
  <si>
    <t>CALLEO</t>
  </si>
  <si>
    <t>CALLIDAMA/N</t>
  </si>
  <si>
    <t>CALLIDITAS</t>
  </si>
  <si>
    <t>calliditās –ātis f.</t>
  </si>
  <si>
    <t>cleverness</t>
  </si>
  <si>
    <t>shrewdness, skill, readiness, aptness</t>
  </si>
  <si>
    <t>CALLIDVS</t>
  </si>
  <si>
    <t>callidus –a –um</t>
  </si>
  <si>
    <t>clever</t>
  </si>
  <si>
    <t>clever, skillful</t>
  </si>
  <si>
    <t>CALLIOPE/N</t>
  </si>
  <si>
    <t>Calliopē –ēs and Calliopēa –ae f.</t>
  </si>
  <si>
    <t>Calliope</t>
  </si>
  <si>
    <t>Calliope, chief of the Muses, and mother of Orpheus</t>
  </si>
  <si>
    <t>CALLIS</t>
  </si>
  <si>
    <t>callis –is m.</t>
  </si>
  <si>
    <t>a narrow, uneven footpath; path</t>
  </si>
  <si>
    <t>CALLISCO</t>
  </si>
  <si>
    <t>CALLISTO/N</t>
  </si>
  <si>
    <t>Callistō f. Gk dat. Callistō</t>
  </si>
  <si>
    <t>Callisto (name)</t>
  </si>
  <si>
    <t>Callisto, daughter of Lycaon, changed into a she–bear and then into the constellation Ursa Major</t>
  </si>
  <si>
    <t>CALLISTRATVS/N</t>
  </si>
  <si>
    <t>Callistratus</t>
  </si>
  <si>
    <t>CALLOSVS</t>
  </si>
  <si>
    <t>CALLVM</t>
  </si>
  <si>
    <t>CALO/1</t>
  </si>
  <si>
    <t>a servant in the army, a soldier's servant</t>
  </si>
  <si>
    <t>a servant in the army, a soldier's servant, any low–status servant</t>
  </si>
  <si>
    <t>CALO/2</t>
  </si>
  <si>
    <t>CALOR</t>
  </si>
  <si>
    <t>calor –ōris m.</t>
  </si>
  <si>
    <t>warmth</t>
  </si>
  <si>
    <t>warmth, heat, vital heat (&gt; caleo)</t>
  </si>
  <si>
    <t>CALPVRNIVS/A</t>
  </si>
  <si>
    <t>Calpurnius –a –um</t>
  </si>
  <si>
    <t>Calpurnian</t>
  </si>
  <si>
    <t>Calpurian; of the Calpurnii, an important Roman family</t>
  </si>
  <si>
    <t>CALPVRNIVS/N</t>
  </si>
  <si>
    <t>CALTHA</t>
  </si>
  <si>
    <t>caltha –ae f.</t>
  </si>
  <si>
    <t>yellow flower</t>
  </si>
  <si>
    <t>a yellow flower; marigold</t>
  </si>
  <si>
    <t>CALVARIA/1</t>
  </si>
  <si>
    <t>CALVARIA/2</t>
  </si>
  <si>
    <t>CALVITIVM</t>
  </si>
  <si>
    <t>CALVMNIA</t>
  </si>
  <si>
    <t>CALVMNIATOR</t>
  </si>
  <si>
    <t>calumniātor –ōris m.</t>
  </si>
  <si>
    <t>a malicious prosecutor, false informer</t>
  </si>
  <si>
    <t>a trickster, malicious prosecutor, false informer, perverter of law</t>
  </si>
  <si>
    <t>CALVMNIOR</t>
  </si>
  <si>
    <t>CALVVS</t>
  </si>
  <si>
    <t>calvus –a –um</t>
  </si>
  <si>
    <t>bald, hairless</t>
  </si>
  <si>
    <t>CALVVS/N</t>
  </si>
  <si>
    <t>Calvus –ī m.</t>
  </si>
  <si>
    <t>Calvus (name)</t>
  </si>
  <si>
    <t>Calvus, a Roman cognomen</t>
  </si>
  <si>
    <t>CALX/1</t>
  </si>
  <si>
    <t>the heel ; the hoof of a horse, the fore foot, or hoof; a spur</t>
  </si>
  <si>
    <t>CALX/2</t>
  </si>
  <si>
    <t>CALYBE/N</t>
  </si>
  <si>
    <t>Calybē –ēs f.</t>
  </si>
  <si>
    <t>Calybe</t>
  </si>
  <si>
    <t>Calybe, an aged priestess of Juno</t>
  </si>
  <si>
    <t>CALYDON/N</t>
  </si>
  <si>
    <t>Calydōn –ōnis f.</t>
  </si>
  <si>
    <t>Calydon</t>
  </si>
  <si>
    <t>Calydon, a town of Aetolia, the abode of Meleager</t>
  </si>
  <si>
    <t>CALYPSO/N</t>
  </si>
  <si>
    <t>Calypsō –ūs f.</t>
  </si>
  <si>
    <t>Calypso (a name)</t>
  </si>
  <si>
    <t>Calypso, a name, e.g., nymph on Ogygia</t>
  </si>
  <si>
    <t>CAMARINA/N</t>
  </si>
  <si>
    <t>Camarīna –ae f.</t>
  </si>
  <si>
    <t>Camarina</t>
  </si>
  <si>
    <t>Camarina, a Syracusan colony on the southwest coast of Sicily</t>
  </si>
  <si>
    <t>CAMELVS</t>
  </si>
  <si>
    <t>camēlus –ī m./f.</t>
  </si>
  <si>
    <t>a camel</t>
  </si>
  <si>
    <t>CAMENA</t>
  </si>
  <si>
    <t>CAMENAE/N</t>
  </si>
  <si>
    <t>Camēna –ae f.</t>
  </si>
  <si>
    <t>prophetic nymphs, a Muse</t>
  </si>
  <si>
    <t>prophetic nymphs of Ancient Italy, frequently associated with the Muses</t>
  </si>
  <si>
    <t>CAMERA</t>
  </si>
  <si>
    <t>camera –ae f.</t>
  </si>
  <si>
    <t>a vault, room</t>
  </si>
  <si>
    <t>a vault, an arched roof, arch; chamber, room</t>
  </si>
  <si>
    <t>CAMERIA/N</t>
  </si>
  <si>
    <t>CAMERIVS/N</t>
  </si>
  <si>
    <t>Camerius (name)</t>
  </si>
  <si>
    <t>Camerius, nomen gentile</t>
  </si>
  <si>
    <t>CAMERS/N</t>
  </si>
  <si>
    <t>Camers –ertis m.</t>
  </si>
  <si>
    <t>Camers</t>
  </si>
  <si>
    <t>Camertes or Camers, a follower of Turnus</t>
  </si>
  <si>
    <t>CAMILLA/N</t>
  </si>
  <si>
    <t>Camilla –ae f.</t>
  </si>
  <si>
    <t>Camilla</t>
  </si>
  <si>
    <t>Camilla, a Volscian heroine, ally of Turnus</t>
  </si>
  <si>
    <t>CAMILLVS/N</t>
  </si>
  <si>
    <t>Camillus –ī m.</t>
  </si>
  <si>
    <t>Camillus</t>
  </si>
  <si>
    <t>M. Furius Camillus, the conqueror of Veii, who expelled the Gauls from Rome after the capture of the city, B.C. 390</t>
  </si>
  <si>
    <t>CAMINVS</t>
  </si>
  <si>
    <t>camīnus –ī m.</t>
  </si>
  <si>
    <t>furnace; forge</t>
  </si>
  <si>
    <t>CAMMARVS</t>
  </si>
  <si>
    <t>CAMPANIA/N</t>
  </si>
  <si>
    <t>Campānia –ae f.</t>
  </si>
  <si>
    <t>Campania</t>
  </si>
  <si>
    <t>Campania, a province in central Italy</t>
  </si>
  <si>
    <t>CAMPANVS/A</t>
  </si>
  <si>
    <t>Campānus –a –um</t>
  </si>
  <si>
    <t>of Campania</t>
  </si>
  <si>
    <t>of Campania, the country lying on the bay of Naples; Campanian</t>
  </si>
  <si>
    <t>CAMPESTER</t>
  </si>
  <si>
    <t>campester –tris –tre or campestris –e</t>
  </si>
  <si>
    <t>even, flat, level</t>
  </si>
  <si>
    <t>Of or pertaining to a level field, even, flat, level, champaign</t>
  </si>
  <si>
    <t>CAMPESTRE</t>
  </si>
  <si>
    <t xml:space="preserve">campestre –is n. </t>
  </si>
  <si>
    <t>Campestre</t>
  </si>
  <si>
    <t>CAMPESTRIA</t>
  </si>
  <si>
    <t>CAMPVS/1</t>
  </si>
  <si>
    <t>campus campī m.</t>
  </si>
  <si>
    <t>plain</t>
  </si>
  <si>
    <t>CAMPVS/2</t>
  </si>
  <si>
    <t>CAMPVS/N</t>
  </si>
  <si>
    <t>CAMVLOGENVS/N</t>
  </si>
  <si>
    <t>Camulogenus –ī m.</t>
  </si>
  <si>
    <t>a chief of the Aulerci</t>
  </si>
  <si>
    <t>CAMVRTIVS/N</t>
  </si>
  <si>
    <t>Camurtius –iī m.</t>
  </si>
  <si>
    <t>Camurtius</t>
  </si>
  <si>
    <t>CAMVRVS</t>
  </si>
  <si>
    <t>camur –ra –rum</t>
  </si>
  <si>
    <t>crooked, turned inwards</t>
  </si>
  <si>
    <t>CANACHE/N</t>
  </si>
  <si>
    <t>Canache</t>
  </si>
  <si>
    <t>Canache (a name)</t>
  </si>
  <si>
    <t>Canache, the name of a swiftrunning dog</t>
  </si>
  <si>
    <t>CANALICVLVS</t>
  </si>
  <si>
    <t>CANALIS/1</t>
  </si>
  <si>
    <t>canālis –is m.</t>
  </si>
  <si>
    <t>canal; passage</t>
  </si>
  <si>
    <t>CANALIS/2</t>
  </si>
  <si>
    <t>CANCELLVS</t>
  </si>
  <si>
    <t>CANCER</t>
  </si>
  <si>
    <t xml:space="preserve">cancer cancrī m. </t>
  </si>
  <si>
    <t>CANCER/N</t>
  </si>
  <si>
    <t>Cancer Cancrī m.</t>
  </si>
  <si>
    <t>The Crab (constellation)</t>
  </si>
  <si>
    <t>The Crab, one of the signs of the zodiac</t>
  </si>
  <si>
    <t>CANDELA</t>
  </si>
  <si>
    <t>candēla –ae f.</t>
  </si>
  <si>
    <t>a wax candle</t>
  </si>
  <si>
    <t>a wax-light, tallowcandle, taper</t>
  </si>
  <si>
    <t>CANDELABRVM</t>
  </si>
  <si>
    <t>CANDENS</t>
  </si>
  <si>
    <t>CANDENTIA</t>
  </si>
  <si>
    <t>CANDEO</t>
  </si>
  <si>
    <t>candeō –uī</t>
  </si>
  <si>
    <t>to be of pure whiteness</t>
  </si>
  <si>
    <t>to be of pure whiteness; p., candens, entis, white; at white heat; glowing</t>
  </si>
  <si>
    <t>CANDESCO</t>
  </si>
  <si>
    <t>CANDIDATVS/1</t>
  </si>
  <si>
    <t>candidātus –ī m.</t>
  </si>
  <si>
    <t>candidate for office</t>
  </si>
  <si>
    <t>candidate, candidate for office, esp. the praetorship</t>
  </si>
  <si>
    <t>CANDIDATVS/2</t>
  </si>
  <si>
    <t>candidātus –a –um</t>
  </si>
  <si>
    <t>clothed in white</t>
  </si>
  <si>
    <t>CANDIDVLVS</t>
  </si>
  <si>
    <t>CANDIDVS</t>
  </si>
  <si>
    <t>candidus –a –um</t>
  </si>
  <si>
    <t>white, fair</t>
  </si>
  <si>
    <t>CANDIDVS/N1</t>
  </si>
  <si>
    <t>Candidus, Priest</t>
  </si>
  <si>
    <t>CANDOR</t>
  </si>
  <si>
    <t>candor –ōris m.</t>
  </si>
  <si>
    <t>shining</t>
  </si>
  <si>
    <t>shining, brilliant whiteness; whiteness (&gt; candeo)</t>
  </si>
  <si>
    <t>CANEO</t>
  </si>
  <si>
    <t>caneō canēre canuī</t>
  </si>
  <si>
    <t>CANEPHORA/N</t>
  </si>
  <si>
    <t>CANESCO</t>
  </si>
  <si>
    <t>cānescō –ere</t>
  </si>
  <si>
    <t>to become white or old</t>
  </si>
  <si>
    <t>to become white or hoary; become old</t>
  </si>
  <si>
    <t>CANI</t>
  </si>
  <si>
    <t>CANICVLA</t>
  </si>
  <si>
    <t>canīcula –ae f.</t>
  </si>
  <si>
    <t>a small dog; dogstar</t>
  </si>
  <si>
    <t>CANINIVS/N</t>
  </si>
  <si>
    <t>Canīnius –ī m.</t>
  </si>
  <si>
    <t>CANINVS</t>
  </si>
  <si>
    <t>CANIS</t>
  </si>
  <si>
    <t>canis canis m. or f.</t>
  </si>
  <si>
    <t>dog</t>
  </si>
  <si>
    <t>CANIS/N</t>
  </si>
  <si>
    <t>Canis –is m.</t>
  </si>
  <si>
    <t>The Dog (constellation)</t>
  </si>
  <si>
    <t>Canis Major, or simply Canis, a constellation of twenty stars</t>
  </si>
  <si>
    <t>CANISTRA</t>
  </si>
  <si>
    <t>canistra –ōrum n. pl.</t>
  </si>
  <si>
    <t>basket; baskets</t>
  </si>
  <si>
    <t>a basket; baskets</t>
  </si>
  <si>
    <t>CANISTRVM</t>
  </si>
  <si>
    <t xml:space="preserve">canistrum –ī n. </t>
  </si>
  <si>
    <t>basket</t>
  </si>
  <si>
    <t>a basket of reeds; a plaited basket</t>
  </si>
  <si>
    <t>CANITIES</t>
  </si>
  <si>
    <t>cānitiēs –ēī f.</t>
  </si>
  <si>
    <t>hoaryness</t>
  </si>
  <si>
    <t>hoaryness, grayness; gray hair; gray hairs, old age (&gt; canus)</t>
  </si>
  <si>
    <t>CANNA</t>
  </si>
  <si>
    <t>CANNABIS</t>
  </si>
  <si>
    <t>CANNENSIS/N</t>
  </si>
  <si>
    <t>Cannēnsis Cannēnse</t>
  </si>
  <si>
    <t>of Cannae</t>
  </si>
  <si>
    <t>of Cannae (town in southeastern Italy)</t>
  </si>
  <si>
    <t>CANNVLA</t>
  </si>
  <si>
    <t>CANO</t>
  </si>
  <si>
    <t>canō canere cecinī cantus</t>
  </si>
  <si>
    <t>to sing</t>
  </si>
  <si>
    <t>to sing (of)</t>
  </si>
  <si>
    <t>CANON</t>
  </si>
  <si>
    <t>CANONICVS/1</t>
  </si>
  <si>
    <t>CANONICVS/2</t>
  </si>
  <si>
    <t>CANOPIVS/A</t>
  </si>
  <si>
    <t>Canōpius –a –um</t>
  </si>
  <si>
    <t>of Canopus</t>
  </si>
  <si>
    <t>Canopic, of Canopus, a suburb of Alexandria on the Nile delta</t>
  </si>
  <si>
    <t>CANOPVS/N</t>
  </si>
  <si>
    <t>Canōpus –ī m.</t>
  </si>
  <si>
    <t>Canopus (town)</t>
  </si>
  <si>
    <t>Canopus, an islandtown in Lower Egypt, on the western mouth of the Nile</t>
  </si>
  <si>
    <t>CANOR</t>
  </si>
  <si>
    <t>canor –ōris m.</t>
  </si>
  <si>
    <t>melody</t>
  </si>
  <si>
    <t>tune, song, sound, melody</t>
  </si>
  <si>
    <t>CANORVS</t>
  </si>
  <si>
    <t>canōrus –a –um</t>
  </si>
  <si>
    <t>harmonious</t>
  </si>
  <si>
    <t>tuneful, harmonious; resounding (&gt; cano)</t>
  </si>
  <si>
    <t>CANTABRI</t>
  </si>
  <si>
    <t>CANTABRI/N</t>
  </si>
  <si>
    <t>Cantaber –bra –brum</t>
  </si>
  <si>
    <t>of the Cantabri</t>
  </si>
  <si>
    <t>CANTAE/N</t>
  </si>
  <si>
    <t>CANTERBVRY,/NSt</t>
  </si>
  <si>
    <t xml:space="preserve">Canterbury,, </t>
  </si>
  <si>
    <t>CANTERBVRY/N1</t>
  </si>
  <si>
    <t xml:space="preserve">Canterbury, </t>
  </si>
  <si>
    <t>CANTERIVS</t>
  </si>
  <si>
    <t>CANTHARVS</t>
  </si>
  <si>
    <t>cantharus –ī m.</t>
  </si>
  <si>
    <t>a pot</t>
  </si>
  <si>
    <t>a wide-mouthed drinking vessel with handles; tankard; a pot</t>
  </si>
  <si>
    <t>CANTHVS</t>
  </si>
  <si>
    <t>CANTICVM</t>
  </si>
  <si>
    <t>canticum –ī n</t>
  </si>
  <si>
    <t>a solo song, incantation</t>
  </si>
  <si>
    <t>a musical monologue, recitative, monody; magical incantation</t>
  </si>
  <si>
    <t>CANTILENA</t>
  </si>
  <si>
    <t>CANTIO</t>
  </si>
  <si>
    <t>CANTITO</t>
  </si>
  <si>
    <t>CANTIVM/N</t>
  </si>
  <si>
    <t>Cantium –ī n.</t>
  </si>
  <si>
    <t>Kent</t>
  </si>
  <si>
    <t>CANTO</t>
  </si>
  <si>
    <t>cantō cantāre cantāvī cantātus</t>
  </si>
  <si>
    <t>to sing, play</t>
  </si>
  <si>
    <t>CANTOR</t>
  </si>
  <si>
    <t>singer</t>
  </si>
  <si>
    <t>CANTVS</t>
  </si>
  <si>
    <t>cantus –ūs m.</t>
  </si>
  <si>
    <t>singing or playing; melody; song</t>
  </si>
  <si>
    <t>a singing or playing; melody; song; strain, sound; incantation, charm (&gt; cano)</t>
  </si>
  <si>
    <t>CANVLEIANVS/N</t>
  </si>
  <si>
    <t>CANVLEIVS/N</t>
  </si>
  <si>
    <t>CANVS</t>
  </si>
  <si>
    <t>cānus –a –um</t>
  </si>
  <si>
    <t>white, of the hair and beard</t>
  </si>
  <si>
    <t>white, of the hair and beard; whitened, hoary, of frost and cold; of the sea, foaming, hoary; gray–haired, venerable; hoary</t>
  </si>
  <si>
    <t>CANVSINVS/A</t>
  </si>
  <si>
    <t>CANVSIVM/N</t>
  </si>
  <si>
    <t>CAPACITAS</t>
  </si>
  <si>
    <t>CAPANEVS/N</t>
  </si>
  <si>
    <t>CAPAX</t>
  </si>
  <si>
    <t>capāx –ācis</t>
  </si>
  <si>
    <t>spacious</t>
  </si>
  <si>
    <t>containing much, wide, large, spacious, roomy, capacious</t>
  </si>
  <si>
    <t>CAPEDVNCVLA</t>
  </si>
  <si>
    <t>CAPELLA</t>
  </si>
  <si>
    <t>capella capellae f.</t>
  </si>
  <si>
    <t>she–goat</t>
  </si>
  <si>
    <t>CAPENA/N</t>
  </si>
  <si>
    <t>CAPENAS/N</t>
  </si>
  <si>
    <t>CAPENVS/A</t>
  </si>
  <si>
    <t>Capēnus –a –um</t>
  </si>
  <si>
    <t>of Capena</t>
  </si>
  <si>
    <t>of Capena, a town in the southern part of Tuscany</t>
  </si>
  <si>
    <t>CAPER</t>
  </si>
  <si>
    <t>caper caprī m.</t>
  </si>
  <si>
    <t>CAPESSO</t>
  </si>
  <si>
    <t>capessō capessere capessiī/capessīvī capessitūrus</t>
  </si>
  <si>
    <t>to seize</t>
  </si>
  <si>
    <t>to grasp, seize</t>
  </si>
  <si>
    <t>CAPETVS/N</t>
  </si>
  <si>
    <t>CAPHAREVS/A</t>
  </si>
  <si>
    <t>CAPHAREVS/N</t>
  </si>
  <si>
    <t>Caphēreus –eī m.</t>
  </si>
  <si>
    <t>Caphereus</t>
  </si>
  <si>
    <t>Caphareus, a promontory on the southern coast of Euboea</t>
  </si>
  <si>
    <t>CAPILLAMENTVM</t>
  </si>
  <si>
    <t>CAPILLATVS</t>
  </si>
  <si>
    <t>capillātus –a –um</t>
  </si>
  <si>
    <t>long–haired</t>
  </si>
  <si>
    <t>CAPILLVS</t>
  </si>
  <si>
    <t>capillus capillī m.</t>
  </si>
  <si>
    <t>hair</t>
  </si>
  <si>
    <t>CAPIO/1</t>
  </si>
  <si>
    <t>CAPIO/2</t>
  </si>
  <si>
    <t>capiō capere cēpī captus</t>
  </si>
  <si>
    <t>to seize, take (up), capture; win</t>
  </si>
  <si>
    <t>CAPISTRO</t>
  </si>
  <si>
    <t>CAPISTRVM</t>
  </si>
  <si>
    <t xml:space="preserve">capistrum –ī n. </t>
  </si>
  <si>
    <t>a halter</t>
  </si>
  <si>
    <t>a leather muzzle for animals</t>
  </si>
  <si>
    <t>CAPITAL</t>
  </si>
  <si>
    <t>CAPITALIS</t>
  </si>
  <si>
    <t>important, capital, deadly</t>
  </si>
  <si>
    <t>important, of life, capital, deadly</t>
  </si>
  <si>
    <t>CAPITATIO</t>
  </si>
  <si>
    <t>CAPITATVS</t>
  </si>
  <si>
    <t>CAPITINVS/N</t>
  </si>
  <si>
    <t>CAPITO</t>
  </si>
  <si>
    <t>CAPITOLINVS/N</t>
  </si>
  <si>
    <t>Capitōlīnus –ī m.</t>
  </si>
  <si>
    <t>CAPITOLIVM/N</t>
  </si>
  <si>
    <t>Capitōlium –iī n.</t>
  </si>
  <si>
    <t>the Capitol</t>
  </si>
  <si>
    <t>CAPITVLVM</t>
  </si>
  <si>
    <t>CAPPADOCES/N</t>
  </si>
  <si>
    <t>Cappadocēs –um m.</t>
  </si>
  <si>
    <t>Cappadocians</t>
  </si>
  <si>
    <t>Cappadocians, inhabitants of Cappadocia</t>
  </si>
  <si>
    <t>CAPPADOCIA/N</t>
  </si>
  <si>
    <t>Cappadocia –ae f.</t>
  </si>
  <si>
    <t>Cappadocia</t>
  </si>
  <si>
    <t>Cappadocia, a country of Asia Minor</t>
  </si>
  <si>
    <t>CAPRA</t>
  </si>
  <si>
    <t>capra –ae f.</t>
  </si>
  <si>
    <t>a she–goat; a goat (&gt; caper)</t>
  </si>
  <si>
    <t>CAPRA/N</t>
  </si>
  <si>
    <t>CAPREA</t>
  </si>
  <si>
    <t>caprea –ae f.</t>
  </si>
  <si>
    <t>a kind of wild goat</t>
  </si>
  <si>
    <t>a kind of wild goat; a roe. (&gt; caper)</t>
  </si>
  <si>
    <t>CAPREAE/N</t>
  </si>
  <si>
    <t>Capreae –ārum f.</t>
  </si>
  <si>
    <t>Capreae</t>
  </si>
  <si>
    <t>Capreae, now Capri, an island in the Bay of Naples (&gt; caper)</t>
  </si>
  <si>
    <t>CAPREOLVS</t>
  </si>
  <si>
    <t>capreolus –ī m.</t>
  </si>
  <si>
    <t>goat</t>
  </si>
  <si>
    <t>a wild goat; roebuck; chamois</t>
  </si>
  <si>
    <t>CAPRIFICVS</t>
  </si>
  <si>
    <t>CAPRIGENVS</t>
  </si>
  <si>
    <t>caprigenus –a –um</t>
  </si>
  <si>
    <t>pertaining to goats</t>
  </si>
  <si>
    <t>pertaining to goats; of the goat kind, of goats (&gt; caper and root gen–)</t>
  </si>
  <si>
    <t>CAPRILE</t>
  </si>
  <si>
    <t>CAPRIMVLGVS</t>
  </si>
  <si>
    <t>caprimulgus caprimulgī m.</t>
  </si>
  <si>
    <t>countryman</t>
  </si>
  <si>
    <t>milker of goats, countryman, country bumpkin</t>
  </si>
  <si>
    <t>CAPRINVS</t>
  </si>
  <si>
    <t>CAPRIPES</t>
  </si>
  <si>
    <t>CAPSA</t>
  </si>
  <si>
    <t>CAPSVLA</t>
  </si>
  <si>
    <t>capsula –ae f.</t>
  </si>
  <si>
    <t>a small cylindrical case for holding book rolls</t>
  </si>
  <si>
    <t>CAPSVS</t>
  </si>
  <si>
    <t>CAPTATIO</t>
  </si>
  <si>
    <t>CAPTATOR</t>
  </si>
  <si>
    <t>CAPTIO</t>
  </si>
  <si>
    <t>CAPTIOSVS</t>
  </si>
  <si>
    <t>CAPTIVA</t>
  </si>
  <si>
    <t>captīva –ae f.</t>
  </si>
  <si>
    <t>a female captive</t>
  </si>
  <si>
    <t>a female captive, woman prisoner</t>
  </si>
  <si>
    <t>CAPTIVITAS</t>
  </si>
  <si>
    <t>CAPTIVVS/1</t>
  </si>
  <si>
    <t>captīvus captīvī m.</t>
  </si>
  <si>
    <t>prisoner</t>
  </si>
  <si>
    <t>captive, prisoner</t>
  </si>
  <si>
    <t>CAPTIVVS/2</t>
  </si>
  <si>
    <t>captīvus –a –um</t>
  </si>
  <si>
    <t>captured</t>
  </si>
  <si>
    <t>taken in war; captured, captive; of a captive or of captives; subst., captivus, i, m., a captive (&gt; capio)</t>
  </si>
  <si>
    <t>CAPTO</t>
  </si>
  <si>
    <t>captō captāre captāvī captātus</t>
  </si>
  <si>
    <t>CAPTVRA</t>
  </si>
  <si>
    <t>CAPTVS</t>
  </si>
  <si>
    <t>captus captūs m.</t>
  </si>
  <si>
    <t>taking</t>
  </si>
  <si>
    <t>seizing, taking</t>
  </si>
  <si>
    <t>CAPVA/N</t>
  </si>
  <si>
    <t>Capua –ae f.</t>
  </si>
  <si>
    <t>Capua</t>
  </si>
  <si>
    <t>Capua (city southeast of Rome)</t>
  </si>
  <si>
    <t>CAPVLATOR</t>
  </si>
  <si>
    <t>CAPVLVS</t>
  </si>
  <si>
    <t>capulus –ī m.</t>
  </si>
  <si>
    <t>the handle; hilt</t>
  </si>
  <si>
    <t>the handle; hill (&gt; capio)</t>
  </si>
  <si>
    <t>CAPVT</t>
  </si>
  <si>
    <t>caput capitis n.</t>
  </si>
  <si>
    <t>CAPYS/N</t>
  </si>
  <si>
    <t>Capys –yos or yis m.</t>
  </si>
  <si>
    <t>Capys</t>
  </si>
  <si>
    <t>Capys, the commander of one of the ships of Aeneas; Capys, the eighth king of Alba</t>
  </si>
  <si>
    <t>CARBASA</t>
  </si>
  <si>
    <t>CARBASEVS</t>
  </si>
  <si>
    <t>carbaseus –a –um</t>
  </si>
  <si>
    <t>of linen</t>
  </si>
  <si>
    <t>of linen, linen (&gt; carbasus)</t>
  </si>
  <si>
    <t>CARBASVS/1</t>
  </si>
  <si>
    <t>carbasus –ī f. (pl. carbasa –ōrum n.)</t>
  </si>
  <si>
    <t>linen</t>
  </si>
  <si>
    <t>linen, cloth or web of lawn; canvas; a sail</t>
  </si>
  <si>
    <t>CARBASVS/2</t>
  </si>
  <si>
    <t>CARBO</t>
  </si>
  <si>
    <t>CARBO/N</t>
  </si>
  <si>
    <t>Carbō –ōnis m.</t>
  </si>
  <si>
    <t xml:space="preserve">Carbo </t>
  </si>
  <si>
    <t>Carbo (a name)</t>
  </si>
  <si>
    <t>CARBVNCVLVS</t>
  </si>
  <si>
    <t>CARCASO/N</t>
  </si>
  <si>
    <t>a city of Gaul</t>
  </si>
  <si>
    <t>CARCER</t>
  </si>
  <si>
    <t>carcer carceris m.</t>
  </si>
  <si>
    <t>jail</t>
  </si>
  <si>
    <t>prison, jail; starting gate</t>
  </si>
  <si>
    <t>CARCHESIVM</t>
  </si>
  <si>
    <t>carchēsium –iī n.</t>
  </si>
  <si>
    <t>large drinking vessel with two handles; bowl</t>
  </si>
  <si>
    <t>a large drinking vessel with two handles; bowl, beaker</t>
  </si>
  <si>
    <t>CARCINOMA</t>
  </si>
  <si>
    <t>CARDIACVS/1</t>
  </si>
  <si>
    <t>CARDIACVS/2</t>
  </si>
  <si>
    <t>CARDINALIS</t>
  </si>
  <si>
    <t>CARDINATVS</t>
  </si>
  <si>
    <t>CARDO</t>
  </si>
  <si>
    <t>cardō –inis m.</t>
  </si>
  <si>
    <t>hinge</t>
  </si>
  <si>
    <t>CARDVVS</t>
  </si>
  <si>
    <t>carduus –ī m.</t>
  </si>
  <si>
    <t>thistle</t>
  </si>
  <si>
    <t>wild thistle</t>
  </si>
  <si>
    <t>CARE</t>
  </si>
  <si>
    <t>CARECTVM</t>
  </si>
  <si>
    <t>cārectum –ī n.</t>
  </si>
  <si>
    <t>a place covered in a field of sedge; sedge-plot</t>
  </si>
  <si>
    <t>CAREO</t>
  </si>
  <si>
    <t>careō carēre caruī caritūrus</t>
  </si>
  <si>
    <t>to be without</t>
  </si>
  <si>
    <t>to lack, be without, be free from (+ abl.)</t>
  </si>
  <si>
    <t>CARES/N</t>
  </si>
  <si>
    <t>Cārēs –ium –Gr. acc. –as (sing. –Cār –Cāris) m.</t>
  </si>
  <si>
    <t>Cares</t>
  </si>
  <si>
    <t>the Carians, of Caria in the southwestern part of Asia Minor (&gt; Caria)</t>
  </si>
  <si>
    <t>CAREX</t>
  </si>
  <si>
    <t>sedge</t>
  </si>
  <si>
    <t>a reed grass; sedge</t>
  </si>
  <si>
    <t>CARICA</t>
  </si>
  <si>
    <t>CARIES</t>
  </si>
  <si>
    <t>CARINA</t>
  </si>
  <si>
    <t>carīna –ae f.</t>
  </si>
  <si>
    <t>keel; ship</t>
  </si>
  <si>
    <t>CARINAE/N</t>
  </si>
  <si>
    <t>Carīnae –ārum f.</t>
  </si>
  <si>
    <t>Carinae</t>
  </si>
  <si>
    <t>the Carinae, a quarter of Rome between the Caelian and Esquiline</t>
  </si>
  <si>
    <t>CARIOSVS</t>
  </si>
  <si>
    <t>cariōsus –a –um</t>
  </si>
  <si>
    <t>decayed, rotten</t>
  </si>
  <si>
    <t>CARITAS</t>
  </si>
  <si>
    <t>cāritās cāritātis f.</t>
  </si>
  <si>
    <t>dearness</t>
  </si>
  <si>
    <t>dearness, affection</t>
  </si>
  <si>
    <t>CARITATIVVS</t>
  </si>
  <si>
    <t>cāritātīvus –a –um</t>
  </si>
  <si>
    <t>filled with charity</t>
  </si>
  <si>
    <t>CARMEN/1</t>
  </si>
  <si>
    <t>carmen carminis n.</t>
  </si>
  <si>
    <t>song, poem</t>
  </si>
  <si>
    <t>a song, poem, verse, oracular response, prophecy, form of incantation, tune, air, lay, strain, note, sound</t>
  </si>
  <si>
    <t>CARMEN/2</t>
  </si>
  <si>
    <t>a card, for wool or flax</t>
  </si>
  <si>
    <t>CARMENTALIS/A</t>
  </si>
  <si>
    <t>Carmentālis –e</t>
  </si>
  <si>
    <t>of Carmentis</t>
  </si>
  <si>
    <t>CARMENTALIS/N</t>
  </si>
  <si>
    <t>CARMENTIS/N</t>
  </si>
  <si>
    <t>Carmentis –is f.</t>
  </si>
  <si>
    <t>Carmentis</t>
  </si>
  <si>
    <t>Carmentis, a prophetess, mother of King Evander (&gt; carmen)</t>
  </si>
  <si>
    <t>CARMO</t>
  </si>
  <si>
    <t>CARNALIS</t>
  </si>
  <si>
    <t>carnālis –e</t>
  </si>
  <si>
    <t>fleshly, carnal</t>
  </si>
  <si>
    <t>CARNARIVM</t>
  </si>
  <si>
    <t>CARNIFEX</t>
  </si>
  <si>
    <t>carnifex –icis m.</t>
  </si>
  <si>
    <t>executioner</t>
  </si>
  <si>
    <t>CARNIFICINA</t>
  </si>
  <si>
    <t>CARNIFICO</t>
  </si>
  <si>
    <t>CARNVTES/N</t>
  </si>
  <si>
    <t xml:space="preserve">Carnutēs –um m. </t>
  </si>
  <si>
    <t>a Gallic people between the Loire and the Seine</t>
  </si>
  <si>
    <t>CARO/1</t>
  </si>
  <si>
    <t>carō carnis f.</t>
  </si>
  <si>
    <t>meat, flesh</t>
  </si>
  <si>
    <t>CARO/2</t>
  </si>
  <si>
    <t>CARPATHIVS/A</t>
  </si>
  <si>
    <t>Carpathius –a –um</t>
  </si>
  <si>
    <t>of Carpathus (island)</t>
  </si>
  <si>
    <t>of Carpathus, an island northeast of Crete; subst., Carpathium, ii, n., the Carpathian Sea</t>
  </si>
  <si>
    <t>CARPATINA</t>
  </si>
  <si>
    <t>CARPATINVS</t>
  </si>
  <si>
    <t>carpatinus –a –um</t>
  </si>
  <si>
    <t>made of hide</t>
  </si>
  <si>
    <t>CARPENTVM</t>
  </si>
  <si>
    <t>two-wheeled chariot</t>
  </si>
  <si>
    <t>a two-wheeled, covered carriage, coach, or chariot</t>
  </si>
  <si>
    <t>CARPINATIVS/N</t>
  </si>
  <si>
    <t>CARPINVS</t>
  </si>
  <si>
    <t>CARPO</t>
  </si>
  <si>
    <t>carpō carpere carpsī carptum</t>
  </si>
  <si>
    <t>to pluck, seize; criticize</t>
  </si>
  <si>
    <t>to pluck, seize; criticize, carp at</t>
  </si>
  <si>
    <t>CARPTIM</t>
  </si>
  <si>
    <t>CARPTOR</t>
  </si>
  <si>
    <t>CARRINAS/N</t>
  </si>
  <si>
    <t>Carrīnas –ātis m.</t>
  </si>
  <si>
    <t>Carrinas</t>
  </si>
  <si>
    <t>Carrinas (a name)</t>
  </si>
  <si>
    <t>CARRVM</t>
  </si>
  <si>
    <t>CARRVS</t>
  </si>
  <si>
    <t>carrus –ī m.</t>
  </si>
  <si>
    <t>cart, wagon</t>
  </si>
  <si>
    <t>CARTHAGINIENSIS/N</t>
  </si>
  <si>
    <t>Karthāginiēnsis Karthāginiēnsis</t>
  </si>
  <si>
    <t>Carthaginian</t>
  </si>
  <si>
    <t>CARTHAGO/N</t>
  </si>
  <si>
    <t>Carthāgō Carthāginis f.</t>
  </si>
  <si>
    <t>Carthage</t>
  </si>
  <si>
    <t>CARVILIVS/N</t>
  </si>
  <si>
    <t>Carvilius –ī m.</t>
  </si>
  <si>
    <t>CARVS</t>
  </si>
  <si>
    <t>cārus –a –um</t>
  </si>
  <si>
    <t>precious</t>
  </si>
  <si>
    <t>precious; dear (to) (+ dat.)</t>
  </si>
  <si>
    <t>CARVS/N</t>
  </si>
  <si>
    <t xml:space="preserve">Cārus –ī m. </t>
  </si>
  <si>
    <t>Carus (a cognomen)</t>
  </si>
  <si>
    <t>CARYATIS</t>
  </si>
  <si>
    <t>CASA</t>
  </si>
  <si>
    <t>casa casae f.</t>
  </si>
  <si>
    <t>cottage, house</t>
  </si>
  <si>
    <t>CASEVM</t>
  </si>
  <si>
    <t>CASEVS</t>
  </si>
  <si>
    <t>cāseus –ī m.</t>
  </si>
  <si>
    <t>cheese</t>
  </si>
  <si>
    <t>CASIA</t>
  </si>
  <si>
    <t>casia –ae f.</t>
  </si>
  <si>
    <t>cinnamon</t>
  </si>
  <si>
    <t>a fragrance shrub; cinnamon; mezereon</t>
  </si>
  <si>
    <t>CASMILLA/N</t>
  </si>
  <si>
    <t>Casmilla –ae f.</t>
  </si>
  <si>
    <t>Casmilla</t>
  </si>
  <si>
    <t>Casmilla, the mother of Camilla</t>
  </si>
  <si>
    <t>CASPERIA/N</t>
  </si>
  <si>
    <t>Casperia –ae f.</t>
  </si>
  <si>
    <t>Casperia</t>
  </si>
  <si>
    <t>Casperia, a town of the Sabines</t>
  </si>
  <si>
    <t>CASPERIVS/N</t>
  </si>
  <si>
    <t>Casperius –iī m.</t>
  </si>
  <si>
    <t>Casperius</t>
  </si>
  <si>
    <t>Casperius (a name)</t>
  </si>
  <si>
    <t>CASPIVS/A</t>
  </si>
  <si>
    <t>Caspius –a –um</t>
  </si>
  <si>
    <t>of the Caspian Sea; Caspian</t>
  </si>
  <si>
    <t>of the Caspian Sea, Caspian; Asiatic</t>
  </si>
  <si>
    <t>CASSANDRA/N</t>
  </si>
  <si>
    <t>Cassandra –ae f.</t>
  </si>
  <si>
    <t>Cassandra</t>
  </si>
  <si>
    <t>CASSI/N</t>
  </si>
  <si>
    <t xml:space="preserve">Cassī –ōrum m. </t>
  </si>
  <si>
    <t>a British tribe</t>
  </si>
  <si>
    <t>CASSIANVS/A</t>
  </si>
  <si>
    <t>Cassiānus –a –um</t>
  </si>
  <si>
    <t>of Cassius</t>
  </si>
  <si>
    <t>CASSIDA</t>
  </si>
  <si>
    <t>cassida –ae and cassis –idis f.</t>
  </si>
  <si>
    <t>helmet (of metal)</t>
  </si>
  <si>
    <t>a helmet (of metal)</t>
  </si>
  <si>
    <t>CASSIOPE/N</t>
  </si>
  <si>
    <t>Cassiopē –ēs f.</t>
  </si>
  <si>
    <t>Cassiope (a name)</t>
  </si>
  <si>
    <t>Cassiope, a name, e.g., wife of Cepheus</t>
  </si>
  <si>
    <t>CASSIS/1</t>
  </si>
  <si>
    <t>cassis –idis f.</t>
  </si>
  <si>
    <t>a metal helmet</t>
  </si>
  <si>
    <t>CASSIS/2</t>
  </si>
  <si>
    <t>cassis –is m.</t>
  </si>
  <si>
    <t>a snare, net</t>
  </si>
  <si>
    <t>a hunting-net, snare, toil</t>
  </si>
  <si>
    <t>CASSIVELLAVNVS/N</t>
  </si>
  <si>
    <t>Cassivellaunus –ī m.</t>
  </si>
  <si>
    <t>a British chief ruling north of the Thames</t>
  </si>
  <si>
    <t>a British chief ruling north of the Thames, who took command of the general resistance of his countrymen to Caesar</t>
  </si>
  <si>
    <t>CASSIVS/N</t>
  </si>
  <si>
    <t>Cassius –iī m.</t>
  </si>
  <si>
    <t>Cassius (a name)</t>
  </si>
  <si>
    <t>CASSVM</t>
  </si>
  <si>
    <t>CASSVS</t>
  </si>
  <si>
    <t>cassus –a –um</t>
  </si>
  <si>
    <t>void</t>
  </si>
  <si>
    <t>void; deprived of; fruitless, vain</t>
  </si>
  <si>
    <t>CASTALIVS/A</t>
  </si>
  <si>
    <t>Castalius –a –um</t>
  </si>
  <si>
    <t>Castalian</t>
  </si>
  <si>
    <t>CASTANEA</t>
  </si>
  <si>
    <t>castanea –ae f.</t>
  </si>
  <si>
    <t>the chestnut-tree</t>
  </si>
  <si>
    <t>CASTELLANI</t>
  </si>
  <si>
    <t>CASTELLANVS/1</t>
  </si>
  <si>
    <t>CASTELLANVS/2</t>
  </si>
  <si>
    <t>CASTELLARIVS</t>
  </si>
  <si>
    <t>CASTELLVM</t>
  </si>
  <si>
    <t>castellum castellī n.</t>
  </si>
  <si>
    <t>castle, fort</t>
  </si>
  <si>
    <t>CASTICVS/N</t>
  </si>
  <si>
    <t>Casticus –ī m.</t>
  </si>
  <si>
    <t>a chief of the Sequani</t>
  </si>
  <si>
    <t>CASTIFICVS</t>
  </si>
  <si>
    <t>CASTIGATIO</t>
  </si>
  <si>
    <t>CASTIGATOR</t>
  </si>
  <si>
    <t>CASTIGATVS</t>
  </si>
  <si>
    <t>castīgātus –a –um</t>
  </si>
  <si>
    <t>checked, restrained</t>
  </si>
  <si>
    <t>CASTIGO</t>
  </si>
  <si>
    <t>castīgō castīgāre castīgāvī castīgātus</t>
  </si>
  <si>
    <t>to chastise</t>
  </si>
  <si>
    <t>to chastise, punish; chide, reprove, rebuke (&gt; castus and ago)</t>
  </si>
  <si>
    <t>CASTIMONIA</t>
  </si>
  <si>
    <t xml:space="preserve">castimōnia –ae f. </t>
  </si>
  <si>
    <t>purity of morals, morality</t>
  </si>
  <si>
    <t>CASTITAS</t>
  </si>
  <si>
    <t>castitās castitātis f.</t>
  </si>
  <si>
    <t>CASTOR/N</t>
  </si>
  <si>
    <t>Castor –oris m.</t>
  </si>
  <si>
    <t>Castor (name)</t>
  </si>
  <si>
    <t>a Trojan warrior, son of Tyndareus and Leda, brother of Pollux and Helen; patron of sailors</t>
  </si>
  <si>
    <t>CASTOREVM</t>
  </si>
  <si>
    <t>castoreum –ī n.</t>
  </si>
  <si>
    <t>castor; virosa</t>
  </si>
  <si>
    <t>the strong smelling secretion of a beaver; castor; virosa</t>
  </si>
  <si>
    <t>CASTOREVS/N</t>
  </si>
  <si>
    <t>CASTRA/1</t>
  </si>
  <si>
    <t>CASTRA/2</t>
  </si>
  <si>
    <t>castra castrōrum n. pl.</t>
  </si>
  <si>
    <t>camp</t>
  </si>
  <si>
    <t>(military) camp</t>
  </si>
  <si>
    <t>CASTRAMOVEO</t>
  </si>
  <si>
    <t>castra moveō</t>
  </si>
  <si>
    <t>to break up camp</t>
  </si>
  <si>
    <t>CASTRAPONERE</t>
  </si>
  <si>
    <t>castra pōnere</t>
  </si>
  <si>
    <t>pitch camp</t>
  </si>
  <si>
    <t>CASTRENSIS</t>
  </si>
  <si>
    <t>castrēnsis –e</t>
  </si>
  <si>
    <t>of the camp, in the camp</t>
  </si>
  <si>
    <t>CASTRICIVS/N</t>
  </si>
  <si>
    <t>CASTRO</t>
  </si>
  <si>
    <t>CASTRVM/N</t>
  </si>
  <si>
    <t>Castrum Inuī</t>
  </si>
  <si>
    <t>Castrum Inui</t>
  </si>
  <si>
    <t>Castrum Inui, a town in Latium near Antium and Ardea</t>
  </si>
  <si>
    <t>CASTVS/1</t>
  </si>
  <si>
    <t>CASTVS/2</t>
  </si>
  <si>
    <t>castus –a –um</t>
  </si>
  <si>
    <t>pure</t>
  </si>
  <si>
    <t>pure, spotless, chaste</t>
  </si>
  <si>
    <t>CASV</t>
  </si>
  <si>
    <t>cāsū</t>
  </si>
  <si>
    <t>by chance</t>
  </si>
  <si>
    <t>by chance, casually, by accident, accidentally</t>
  </si>
  <si>
    <t>CASVLA</t>
  </si>
  <si>
    <t>CASVS</t>
  </si>
  <si>
    <t>cāsus cāsūs m.</t>
  </si>
  <si>
    <t>fall; occurrence; chance, misfortune</t>
  </si>
  <si>
    <t>CATACLYSMOS</t>
  </si>
  <si>
    <t>cataclysmos –ī m.</t>
  </si>
  <si>
    <t>a flood</t>
  </si>
  <si>
    <t>a deluge, flood, inundation</t>
  </si>
  <si>
    <t>CATAGRAPHVS</t>
  </si>
  <si>
    <t>catagraphus –a –um</t>
  </si>
  <si>
    <t>a piece of embroidery, an embroidered cloth</t>
  </si>
  <si>
    <t>CATAMANTALOES/N</t>
  </si>
  <si>
    <t>Catamantāloedēs –is m.</t>
  </si>
  <si>
    <t>CATAPHRACTVS</t>
  </si>
  <si>
    <t>CATAPLASMA</t>
  </si>
  <si>
    <t>CATAPLEXIS</t>
  </si>
  <si>
    <t>CATAPVLTA</t>
  </si>
  <si>
    <t>catapulta –ae f.</t>
  </si>
  <si>
    <t>catapult</t>
  </si>
  <si>
    <t>catapult, an engine for hurling missiles</t>
  </si>
  <si>
    <t>CATARACTA</t>
  </si>
  <si>
    <t>CATASCOPVS</t>
  </si>
  <si>
    <t>CATASTA</t>
  </si>
  <si>
    <t>CATATEXITECHNOS</t>
  </si>
  <si>
    <t>CATATONVS</t>
  </si>
  <si>
    <t>CATECHON</t>
  </si>
  <si>
    <t>CATEIA</t>
  </si>
  <si>
    <t>catēia –ae f.</t>
  </si>
  <si>
    <t>slender javelin</t>
  </si>
  <si>
    <t>a slender javelin</t>
  </si>
  <si>
    <t>CATELLA</t>
  </si>
  <si>
    <t>CATELLVS</t>
  </si>
  <si>
    <t>CATENA</t>
  </si>
  <si>
    <t>catēna –ae f.</t>
  </si>
  <si>
    <t>chain, fetter</t>
  </si>
  <si>
    <t>CATENARIVS</t>
  </si>
  <si>
    <t>CATENATIO</t>
  </si>
  <si>
    <t>CATENO</t>
  </si>
  <si>
    <t>CATERVA</t>
  </si>
  <si>
    <t>caterva –ae f.</t>
  </si>
  <si>
    <t>crime, sin</t>
  </si>
  <si>
    <t>a crowd, throng</t>
  </si>
  <si>
    <t>CATERVATIM</t>
  </si>
  <si>
    <t xml:space="preserve">catervātim </t>
  </si>
  <si>
    <t>in company</t>
  </si>
  <si>
    <t>in/with company; in/with troops</t>
  </si>
  <si>
    <t>CATHEDRA</t>
  </si>
  <si>
    <t>cathedra –ae f.</t>
  </si>
  <si>
    <t>a chair</t>
  </si>
  <si>
    <t>a chair, stool, cushioned seat, arm chair</t>
  </si>
  <si>
    <t>CATHEDRARIVS</t>
  </si>
  <si>
    <t>CATHETVS</t>
  </si>
  <si>
    <t>CATIA/N</t>
  </si>
  <si>
    <t xml:space="preserve">Catia –ae f.
</t>
  </si>
  <si>
    <t>Catia (a name)</t>
  </si>
  <si>
    <t>Catia, a Roman woman’s name; supposedly famous for showing her legs and committing adultery in the Theater of Pompey</t>
  </si>
  <si>
    <t>CATILINA/N</t>
  </si>
  <si>
    <t>Catilīna –ae m.</t>
  </si>
  <si>
    <t>Catilina</t>
  </si>
  <si>
    <t>L. Sergius Catiline, the conspirator</t>
  </si>
  <si>
    <t>CATILLVS</t>
  </si>
  <si>
    <t>bowl, dish</t>
  </si>
  <si>
    <t>CATILLVS/N</t>
  </si>
  <si>
    <t>Catillus –ī m.</t>
  </si>
  <si>
    <t>Catillus</t>
  </si>
  <si>
    <t>Catillus, with his brother, Tiburtus, founder of Tibur</t>
  </si>
  <si>
    <t>CATINA/N</t>
  </si>
  <si>
    <t>CATINENSES/N</t>
  </si>
  <si>
    <t>CATINENSIS/N</t>
  </si>
  <si>
    <t>CATINVS</t>
  </si>
  <si>
    <t>CATLASTER</t>
  </si>
  <si>
    <t>CATO/N</t>
  </si>
  <si>
    <t>Catō –ōnis m.</t>
  </si>
  <si>
    <t>Cato (name)</t>
  </si>
  <si>
    <t>Cato, a family name in the Porcian gens; M. Porcius Cato, called the Censor and also Senex; M. Porcius Cato the younger, who perished by his own hand at Utica; hence, called Uticensis</t>
  </si>
  <si>
    <t>CATTA</t>
  </si>
  <si>
    <t>catta –ae f.</t>
  </si>
  <si>
    <t>a female cat</t>
  </si>
  <si>
    <t>CATVLINVS/N</t>
  </si>
  <si>
    <t>Catulīnus –ī m.</t>
  </si>
  <si>
    <t>Catulinus</t>
  </si>
  <si>
    <t>Catulinus (a name)</t>
  </si>
  <si>
    <t>CATVLLVS/N</t>
  </si>
  <si>
    <t>Catullus –ī m.</t>
  </si>
  <si>
    <t>Catullus (name)</t>
  </si>
  <si>
    <t>Catullus, Roman cognomen</t>
  </si>
  <si>
    <t>CATVLVS</t>
  </si>
  <si>
    <t>catulus –ī m.</t>
  </si>
  <si>
    <t>a young animal</t>
  </si>
  <si>
    <t>a young dog; a whelp, the young of wild animals; a cub, whelp</t>
  </si>
  <si>
    <t>CATVLVS/N</t>
  </si>
  <si>
    <t>Catulus –ī m.</t>
  </si>
  <si>
    <t>Catulus (name)</t>
  </si>
  <si>
    <t>CATVRIGES/N</t>
  </si>
  <si>
    <t xml:space="preserve">Caturīgēs –um m. </t>
  </si>
  <si>
    <t>a people on Roman Gaul</t>
  </si>
  <si>
    <t>CATVS</t>
  </si>
  <si>
    <t>CATVVOLCVS/N</t>
  </si>
  <si>
    <t>Catuvolcus –ī m.</t>
  </si>
  <si>
    <t>a chief of the Eburones</t>
  </si>
  <si>
    <t>CAVARILLVS/N</t>
  </si>
  <si>
    <t>Cavarillus –ī m.</t>
  </si>
  <si>
    <t>a prince of the Haedui</t>
  </si>
  <si>
    <t>CAVARINVS/N</t>
  </si>
  <si>
    <t>Cavarinus –ī m.</t>
  </si>
  <si>
    <t>one of the Senones, made their king by Caesar</t>
  </si>
  <si>
    <t>CAVATVS</t>
  </si>
  <si>
    <t>CAVCASIVS/A</t>
  </si>
  <si>
    <t>Caucasius –a –um</t>
  </si>
  <si>
    <t>Caucasian</t>
  </si>
  <si>
    <t>Caucasian, of Caucasus</t>
  </si>
  <si>
    <t>CAVCASVS/N</t>
  </si>
  <si>
    <t>Caucasus –ī m.</t>
  </si>
  <si>
    <t>Caucasus</t>
  </si>
  <si>
    <t>the Caucasus, the Caucasian Mountains, between the Caspian and Euxine</t>
  </si>
  <si>
    <t>CAVDA</t>
  </si>
  <si>
    <t>cauda –ae f.</t>
  </si>
  <si>
    <t>CAVDEX</t>
  </si>
  <si>
    <t>caudex or (later) cōdex –icis m.</t>
  </si>
  <si>
    <t>a trunk of a tree, book</t>
  </si>
  <si>
    <t>a trunk of a tree, stock, stem; book, accountbook; block of wood</t>
  </si>
  <si>
    <t>CAVDICARIVS</t>
  </si>
  <si>
    <t>CAVDINVS/A</t>
  </si>
  <si>
    <t>Caudīnus –ī m.</t>
  </si>
  <si>
    <t>Caudinus</t>
  </si>
  <si>
    <t>Caudinus (a name)</t>
  </si>
  <si>
    <t>CAVDIVM/N</t>
  </si>
  <si>
    <t>CAVEA</t>
  </si>
  <si>
    <t>cavea –ae f.</t>
  </si>
  <si>
    <t>hollow place; that part of the theater or circus which was occupied by the spectators</t>
  </si>
  <si>
    <t>a hollow place; that part of the theater or circus which was occupied by the spectators; a theater; natural amphitheater (&gt; cavus)</t>
  </si>
  <si>
    <t>CAVEO</t>
  </si>
  <si>
    <t>caveō cavēre cāvī cautus</t>
  </si>
  <si>
    <t>to beware</t>
  </si>
  <si>
    <t>to be careful, beware; avoid, take precautions/defensive action; give/get surety; stipulate</t>
  </si>
  <si>
    <t>CAVERNA</t>
  </si>
  <si>
    <t>caverna –ae f.</t>
  </si>
  <si>
    <t>hollow; cavern</t>
  </si>
  <si>
    <t>a hollow; cavern (&gt; cavus)</t>
  </si>
  <si>
    <t>CAVILLATIO</t>
  </si>
  <si>
    <t>CAVILLATOR</t>
  </si>
  <si>
    <t>CAVILLONVM/N</t>
  </si>
  <si>
    <t>Cavillōnum –ī n.</t>
  </si>
  <si>
    <t>town in the area of the Haedui</t>
  </si>
  <si>
    <t>town in the area of the Haedui, on the Arar</t>
  </si>
  <si>
    <t>CAVILLOR</t>
  </si>
  <si>
    <t>CAVLA</t>
  </si>
  <si>
    <t>caulae –ārum f.</t>
  </si>
  <si>
    <t>an opening</t>
  </si>
  <si>
    <t>an opening, a passage; sheepfold</t>
  </si>
  <si>
    <t>CAVLICVLVS</t>
  </si>
  <si>
    <t>CAVLIS</t>
  </si>
  <si>
    <t>caulis –is m.</t>
  </si>
  <si>
    <t>stalk</t>
  </si>
  <si>
    <t>a stalk</t>
  </si>
  <si>
    <t>CAVLON/N</t>
  </si>
  <si>
    <t>Caulōn –ōnis m.</t>
  </si>
  <si>
    <t>Caulon</t>
  </si>
  <si>
    <t>Caulon, or Caulonia, a town on the east coast of Bruttium</t>
  </si>
  <si>
    <t>CAVO/1</t>
  </si>
  <si>
    <t>cavō cavāre cavāvī cavātus</t>
  </si>
  <si>
    <t>to hollow or scoop out; p.</t>
  </si>
  <si>
    <t>to hollow or scoop out; p., cavatus, a, um, hollowed out; vaulted (&gt; cavus)</t>
  </si>
  <si>
    <t>CAVO/2</t>
  </si>
  <si>
    <t>CAVPO</t>
  </si>
  <si>
    <t>caupō (alsō cōpō and cūpo) caupōnis m.</t>
  </si>
  <si>
    <t>innkeeper</t>
  </si>
  <si>
    <t>innkeeper, huckster</t>
  </si>
  <si>
    <t>CAVPONA</t>
  </si>
  <si>
    <t>caupōna caupōnae f.</t>
  </si>
  <si>
    <t>inn</t>
  </si>
  <si>
    <t>a retail shop, inn, tavern</t>
  </si>
  <si>
    <t>CAVPONOR</t>
  </si>
  <si>
    <t>CAVRVS</t>
  </si>
  <si>
    <t>Caurus or Cōrus –ī m.</t>
  </si>
  <si>
    <t>Corus or Caurus, the northwest wind</t>
  </si>
  <si>
    <t>CAVRVS/N</t>
  </si>
  <si>
    <t>Cōrus –ī m.</t>
  </si>
  <si>
    <t>Corus</t>
  </si>
  <si>
    <t>CAVSA</t>
  </si>
  <si>
    <t>causa causae f.</t>
  </si>
  <si>
    <t>CAVSA/2</t>
  </si>
  <si>
    <t>causā</t>
  </si>
  <si>
    <t>for the purpose of</t>
  </si>
  <si>
    <t>for the purpose of, for the sake of (+ preceding genitive)</t>
  </si>
  <si>
    <t>CAVSAMAGERE</t>
  </si>
  <si>
    <t>causam agere</t>
  </si>
  <si>
    <t>plead a case</t>
  </si>
  <si>
    <t>to conduct or plead a case</t>
  </si>
  <si>
    <t>CAVSARIVS</t>
  </si>
  <si>
    <t>CAVSIDICVS</t>
  </si>
  <si>
    <t>CAVSOR</t>
  </si>
  <si>
    <t>causor –ārī</t>
  </si>
  <si>
    <t>to plead, pretend, blame</t>
  </si>
  <si>
    <t>CAVSVLA</t>
  </si>
  <si>
    <t>CAVTE</t>
  </si>
  <si>
    <t>cautius</t>
  </si>
  <si>
    <t>comp. of caute</t>
  </si>
  <si>
    <t>comp. of caute; more cautiously</t>
  </si>
  <si>
    <t>CAVTELA</t>
  </si>
  <si>
    <t>cautēla –ae f.</t>
  </si>
  <si>
    <t>caution, precaution</t>
  </si>
  <si>
    <t>CAVTES</t>
  </si>
  <si>
    <t>cautēs –is f.</t>
  </si>
  <si>
    <t>craggy or pointed rock</t>
  </si>
  <si>
    <t>a craggy or pointed rock, or cliff; rock, crag</t>
  </si>
  <si>
    <t>CAVTIO</t>
  </si>
  <si>
    <t>cautiō –ōnis f.</t>
  </si>
  <si>
    <t>precaution, heedfulness</t>
  </si>
  <si>
    <t>wariness, precaution, caution, heedfulness, circumspection; security bond, bail</t>
  </si>
  <si>
    <t>CAVTVS</t>
  </si>
  <si>
    <t>cautus –a –um</t>
  </si>
  <si>
    <t>cautious, careful, prudent</t>
  </si>
  <si>
    <t>CAVVM</t>
  </si>
  <si>
    <t>a hollow, cavity, hole</t>
  </si>
  <si>
    <t>CAVVS/1</t>
  </si>
  <si>
    <t>CAVVS/2</t>
  </si>
  <si>
    <t>cavus –a –um</t>
  </si>
  <si>
    <t>hollow</t>
  </si>
  <si>
    <t>CAYSTRVS/N</t>
  </si>
  <si>
    <t>Caystrus –ī m.</t>
  </si>
  <si>
    <t>Caystrus (river)</t>
  </si>
  <si>
    <t>Caystrus, a river in Lydia, famous for its swans</t>
  </si>
  <si>
    <t>CEA/N</t>
  </si>
  <si>
    <t>Cēa –ae f.</t>
  </si>
  <si>
    <t>Latin name for Greek Ceos</t>
  </si>
  <si>
    <t>the Latin name of the Greek Ceos, one of the most important of the Cyclades</t>
  </si>
  <si>
    <t>CEAWLIN/N2</t>
  </si>
  <si>
    <t>Ceawlin, a Son</t>
  </si>
  <si>
    <t>Ceawlin, Son of Cynric 1</t>
  </si>
  <si>
    <t>CEBENNA/N</t>
  </si>
  <si>
    <t>Cebenna –ae f.</t>
  </si>
  <si>
    <t>the Cevennes</t>
  </si>
  <si>
    <t>CECROPIA/N</t>
  </si>
  <si>
    <t>Cecropia –ae f.</t>
  </si>
  <si>
    <t>Athens, the city of Cecrops, first king of Attica</t>
  </si>
  <si>
    <t>CECROPIDAE/N</t>
  </si>
  <si>
    <t>Cēcropidēs –ae m.</t>
  </si>
  <si>
    <t>Cecropides</t>
  </si>
  <si>
    <t>a son or descendant of Cecrops, pl., the Athenians</t>
  </si>
  <si>
    <t>CECROPIVS/A</t>
  </si>
  <si>
    <t>Cecropius –a –um</t>
  </si>
  <si>
    <t>CEDD/N1</t>
  </si>
  <si>
    <t>Cedd, a Bishop</t>
  </si>
  <si>
    <t>Cedd, Bishop of the East Saxons, d.664</t>
  </si>
  <si>
    <t>CEDO/1</t>
  </si>
  <si>
    <t>cēdō cēdere cessī cessum</t>
  </si>
  <si>
    <t>to yield</t>
  </si>
  <si>
    <t>to go, move; yield; withdraw</t>
  </si>
  <si>
    <t>CEDO/2</t>
  </si>
  <si>
    <t>cedo</t>
  </si>
  <si>
    <t>bring it here!; out with it!</t>
  </si>
  <si>
    <t>hither with it, give or bring here; let us hear, tell, out with it</t>
  </si>
  <si>
    <t>CEDRIVM</t>
  </si>
  <si>
    <t>CEDRVS</t>
  </si>
  <si>
    <t>cedrus –ī f.</t>
  </si>
  <si>
    <t>cedar</t>
  </si>
  <si>
    <t>CELAENO/N</t>
  </si>
  <si>
    <t>Celaenō –ūs f.</t>
  </si>
  <si>
    <t>Celaeno</t>
  </si>
  <si>
    <t>Celaeno, one of the Harpies</t>
  </si>
  <si>
    <t>CELATVM</t>
  </si>
  <si>
    <t>CELEBER</t>
  </si>
  <si>
    <t>celeber celebris celebre</t>
  </si>
  <si>
    <t>famous</t>
  </si>
  <si>
    <t>famous, celebrated, renowned; honored, distinguished; famed; notorious</t>
  </si>
  <si>
    <t>CELEBRATIO</t>
  </si>
  <si>
    <t>CELEBRATVS</t>
  </si>
  <si>
    <t>CELEBRITAS</t>
  </si>
  <si>
    <t>celebritās –ātis f.</t>
  </si>
  <si>
    <t>crowd; fame</t>
  </si>
  <si>
    <t>a great number, multitude, throng, crowd; fame, renown, celebrity</t>
  </si>
  <si>
    <t>CELEBRITER</t>
  </si>
  <si>
    <t>CELEBRO</t>
  </si>
  <si>
    <t>celebrō celebrāre celebrāvī celebrātus</t>
  </si>
  <si>
    <t>to frequent; celebrate</t>
  </si>
  <si>
    <t>to celebrate/perform; frequent, crowd, throng; honor/glorify; publicize/advertise; discuss/bandy</t>
  </si>
  <si>
    <t>CELEMNA/N</t>
  </si>
  <si>
    <t>Celemna –ae f.</t>
  </si>
  <si>
    <t>Celemna</t>
  </si>
  <si>
    <t>Celemna, a town of Campania</t>
  </si>
  <si>
    <t>CELER</t>
  </si>
  <si>
    <t>celer celeris celere</t>
  </si>
  <si>
    <t>swift</t>
  </si>
  <si>
    <t>CELER/N</t>
  </si>
  <si>
    <t>Celer Celeris m.</t>
  </si>
  <si>
    <t>Celer</t>
  </si>
  <si>
    <t>Celer (a name)</t>
  </si>
  <si>
    <t>CELERIPES</t>
  </si>
  <si>
    <t>CELERITAS</t>
  </si>
  <si>
    <t>celeritās celeritātis f.</t>
  </si>
  <si>
    <t>quickness</t>
  </si>
  <si>
    <t>speed, quickness, rapidity; speed of action, dispatch; haste; early date</t>
  </si>
  <si>
    <t>CELERITER</t>
  </si>
  <si>
    <t>celeriter celerius celerrime</t>
  </si>
  <si>
    <t>swiftly</t>
  </si>
  <si>
    <t>CELERO</t>
  </si>
  <si>
    <t>celerō celerāre celerāvī celerātus</t>
  </si>
  <si>
    <t>to speed</t>
  </si>
  <si>
    <t>to speed, hasten (&gt; celer)</t>
  </si>
  <si>
    <t>CELEVS/N</t>
  </si>
  <si>
    <t>Celeus –ī m.</t>
  </si>
  <si>
    <t>Celeus (a name)</t>
  </si>
  <si>
    <t>Celeus, a name, e.g., mythical king of Eleusis</t>
  </si>
  <si>
    <t>CELLA</t>
  </si>
  <si>
    <t>cella cellae f.</t>
  </si>
  <si>
    <t>a room</t>
  </si>
  <si>
    <t>storeroom, (wine) cellar, larder; temple chamber; sanctuary; room, garret; pen; cell; monestary</t>
  </si>
  <si>
    <t>CELLARIVS/1</t>
  </si>
  <si>
    <t>CELLARIVS/2</t>
  </si>
  <si>
    <t>CELLO</t>
  </si>
  <si>
    <t>CELLVLA</t>
  </si>
  <si>
    <t>cellula –ae f.</t>
  </si>
  <si>
    <t>a small room</t>
  </si>
  <si>
    <t>a small store-room or apartment</t>
  </si>
  <si>
    <t>CELO</t>
  </si>
  <si>
    <t>cēlō celāre celāvī celātus</t>
  </si>
  <si>
    <t>to hide</t>
  </si>
  <si>
    <t>to hide, conceal, keep secret; disguise; keep in the dark/ignorance; shield</t>
  </si>
  <si>
    <t>CELSVS</t>
  </si>
  <si>
    <t>celsus –a –um</t>
  </si>
  <si>
    <t>high, lofty</t>
  </si>
  <si>
    <t>high, lofty, et al. (&gt; cello, rise)</t>
  </si>
  <si>
    <t>CELSVS/N</t>
  </si>
  <si>
    <t>Celsus –ī m.</t>
  </si>
  <si>
    <t>Celsus</t>
  </si>
  <si>
    <t>Celsus (a name)</t>
  </si>
  <si>
    <t>CELTAE/N</t>
  </si>
  <si>
    <t xml:space="preserve">Celtae –ārum m. </t>
  </si>
  <si>
    <t>a great race in Gaul and Britain</t>
  </si>
  <si>
    <t>CELTIBER/N</t>
  </si>
  <si>
    <t>Celitbēr –era erum</t>
  </si>
  <si>
    <t>from Celtiberia</t>
  </si>
  <si>
    <t>of or from Celtiberia</t>
  </si>
  <si>
    <t>CELTIBERIA/N</t>
  </si>
  <si>
    <t>Celtibēria –ae f.</t>
  </si>
  <si>
    <t>NW Spain</t>
  </si>
  <si>
    <t>district in the northeastern part of central Spain, so–called because its natives were a mixture of Celts and Iberians</t>
  </si>
  <si>
    <t>CELTILLVS/N</t>
  </si>
  <si>
    <t>Celtillus –ī m.</t>
  </si>
  <si>
    <t>one of the Arverni</t>
  </si>
  <si>
    <t>one of the Arverni, father of Vercingetorix</t>
  </si>
  <si>
    <t>CENA</t>
  </si>
  <si>
    <t>cēna cēnae f.</t>
  </si>
  <si>
    <t>dinner</t>
  </si>
  <si>
    <t>dinner, principal meal; course; meal; company at dinner</t>
  </si>
  <si>
    <t>CENABENSIS/A</t>
  </si>
  <si>
    <t>Cēnabēnsis –is</t>
  </si>
  <si>
    <t>of or from Cenabum</t>
  </si>
  <si>
    <t>of or from Cenabum, a city in Gaul</t>
  </si>
  <si>
    <t>CENABVM/N</t>
  </si>
  <si>
    <t>Cēnabum –ī n.</t>
  </si>
  <si>
    <t>Cenabum</t>
  </si>
  <si>
    <t>Cenabum, a city in Gaul</t>
  </si>
  <si>
    <t>CENACVLVM</t>
  </si>
  <si>
    <t xml:space="preserve">cēnāculum –ī n. </t>
  </si>
  <si>
    <t>upper room</t>
  </si>
  <si>
    <t>CENAEVM/N</t>
  </si>
  <si>
    <t>Cēnaeum –ī n.</t>
  </si>
  <si>
    <t>Cenaeum</t>
  </si>
  <si>
    <t>CENATIO</t>
  </si>
  <si>
    <t>CENDO</t>
  </si>
  <si>
    <t>CENIMAGNI/N</t>
  </si>
  <si>
    <t xml:space="preserve">Cēnimāgnī –ōrum m. </t>
  </si>
  <si>
    <t>CENO</t>
  </si>
  <si>
    <t>cēnō cēnāre cēnāvī cēnātus</t>
  </si>
  <si>
    <t>to dine</t>
  </si>
  <si>
    <t>to dine, take a meal, eat dinner</t>
  </si>
  <si>
    <t>CENOMANI/N</t>
  </si>
  <si>
    <t xml:space="preserve">Cēnomānī –ōrum m. </t>
  </si>
  <si>
    <t>a division of the Aulerci</t>
  </si>
  <si>
    <t>CENRED/N2</t>
  </si>
  <si>
    <t>Cenred, a King</t>
  </si>
  <si>
    <t>Cenred, King of the Mercians, 704-c. 709</t>
  </si>
  <si>
    <t>CENRED/N4</t>
  </si>
  <si>
    <t>Cenred, King of the Northumbrians, 716-718</t>
  </si>
  <si>
    <t>CENSEO</t>
  </si>
  <si>
    <t>cēnseō cēnsēre cēnsuī cēnsus</t>
  </si>
  <si>
    <t>to assess</t>
  </si>
  <si>
    <t>to think/suppose, judge; recommend; decree, vote, determine; count/reckon; assess</t>
  </si>
  <si>
    <t>CENSOR</t>
  </si>
  <si>
    <t>cēnsor cēnsōris m.</t>
  </si>
  <si>
    <t>censor</t>
  </si>
  <si>
    <t>censor, magistrate for registration/census; censurer, critic</t>
  </si>
  <si>
    <t>CENSORIVS/1</t>
  </si>
  <si>
    <t>CENSORIVS/2</t>
  </si>
  <si>
    <t>cēnsōrius –a –um</t>
  </si>
  <si>
    <t>of the censor, severe</t>
  </si>
  <si>
    <t>of the censor, censorial; rigid, severe</t>
  </si>
  <si>
    <t>CENSVRA</t>
  </si>
  <si>
    <t>CENSVS</t>
  </si>
  <si>
    <t>census –ūs m.</t>
  </si>
  <si>
    <t>census, wealth</t>
  </si>
  <si>
    <t>CENTAVREVM</t>
  </si>
  <si>
    <t>centaurēum: centaurium –ī n.</t>
  </si>
  <si>
    <t>centaureum</t>
  </si>
  <si>
    <t>the centaureum, a medicinal plant of Thessaly</t>
  </si>
  <si>
    <t>CENTAVRVS/N</t>
  </si>
  <si>
    <t>Centaurus –ī m.</t>
  </si>
  <si>
    <t>a Centaur</t>
  </si>
  <si>
    <t>A Centaur, a fabulous monster, with a human head and neck and the body of a horse; Centaurus, the name of a ship in the fleet of Aeneas (fem.)</t>
  </si>
  <si>
    <t>CENTENARIVS</t>
  </si>
  <si>
    <t>CENTENIVS/N</t>
  </si>
  <si>
    <t>Centēnius –iī m.</t>
  </si>
  <si>
    <t>Centenius</t>
  </si>
  <si>
    <t>CENTENVS</t>
  </si>
  <si>
    <t>centēni –ae –a</t>
  </si>
  <si>
    <t>100 each</t>
  </si>
  <si>
    <t>CENTESIMA</t>
  </si>
  <si>
    <t>CENTICEPS</t>
  </si>
  <si>
    <t>CENTIES</t>
  </si>
  <si>
    <t>centiēns</t>
  </si>
  <si>
    <t>100 times</t>
  </si>
  <si>
    <t>CENTIMANVS</t>
  </si>
  <si>
    <t>with a hundred hands</t>
  </si>
  <si>
    <t>CENTO</t>
  </si>
  <si>
    <t>CENTRVM</t>
  </si>
  <si>
    <t>CENTVM</t>
  </si>
  <si>
    <t>centum; centēsimus –a –um</t>
  </si>
  <si>
    <t>100; 100th</t>
  </si>
  <si>
    <t>CENTVMGEMINVS</t>
  </si>
  <si>
    <t>centumgeminus –a –um</t>
  </si>
  <si>
    <t>hundredfold</t>
  </si>
  <si>
    <t>hundredfold; of the hundred– (or many–) handed Briareus</t>
  </si>
  <si>
    <t>CENTVMPONDIVM</t>
  </si>
  <si>
    <t>CENTVMVIR</t>
  </si>
  <si>
    <t>CENTVMVIRALIS</t>
  </si>
  <si>
    <t>CENTVNCVLVS</t>
  </si>
  <si>
    <t>CENTVRIA</t>
  </si>
  <si>
    <t>centuria –ae f.</t>
  </si>
  <si>
    <t>company (of 100)</t>
  </si>
  <si>
    <t>a division of a hundred, century, company</t>
  </si>
  <si>
    <t>CENTVRIATIM</t>
  </si>
  <si>
    <t>CENTVRIATVS/1</t>
  </si>
  <si>
    <t>centuriātus –ūs m.</t>
  </si>
  <si>
    <t>centurion; a division into centuries</t>
  </si>
  <si>
    <t>CENTVRIATVS/2</t>
  </si>
  <si>
    <t>CENTVRIO/1</t>
  </si>
  <si>
    <t>centuriō centuriōnis m.</t>
  </si>
  <si>
    <t>centurion</t>
  </si>
  <si>
    <t>CENTVRIO/2</t>
  </si>
  <si>
    <t>centuriō –centuriāre</t>
  </si>
  <si>
    <t>to divide into centuries, organize</t>
  </si>
  <si>
    <t>to divide into centuries, assign to companies, organize</t>
  </si>
  <si>
    <t>CENTVRIONATVS</t>
  </si>
  <si>
    <t>CENTVRIPINI/N</t>
  </si>
  <si>
    <t>CENTVRIPINVS/N</t>
  </si>
  <si>
    <t>CENTVSSIS</t>
  </si>
  <si>
    <t>CENVLA</t>
  </si>
  <si>
    <t>CENWEALH/N2</t>
  </si>
  <si>
    <t>Cenwealh, a King</t>
  </si>
  <si>
    <t>Cenwealh, King of the West Saxons, 642-672</t>
  </si>
  <si>
    <t>CEOLFRITH/N1</t>
  </si>
  <si>
    <t>Ceolfrith, a Abbot</t>
  </si>
  <si>
    <t>Ceolfrith, Abbot of Monkwearmouth-Jarrow, 688-716</t>
  </si>
  <si>
    <t>CEOLLACH/N1</t>
  </si>
  <si>
    <t>Ceollach, a Bishop</t>
  </si>
  <si>
    <t>Ceollach, Bishop of the Mercians, 658-res.659</t>
  </si>
  <si>
    <t>CEOLRED/N1</t>
  </si>
  <si>
    <t>Ceolred, a King</t>
  </si>
  <si>
    <t>Ceolred, King of the Mercians, 709-16</t>
  </si>
  <si>
    <t>CEOLWVLF/N3</t>
  </si>
  <si>
    <t>Ceolwulf, a King</t>
  </si>
  <si>
    <t>Ceolwulf, King of the Northumbrians, 729-737</t>
  </si>
  <si>
    <t>CEORL/N1</t>
  </si>
  <si>
    <t>Ceorl, a King</t>
  </si>
  <si>
    <t>Ceorl, King of the Mercians</t>
  </si>
  <si>
    <t>CEPHALOEDITANI/N</t>
  </si>
  <si>
    <t>CEPHALOEDITANVS/N</t>
  </si>
  <si>
    <t>CEPHALOEDIVM/N</t>
  </si>
  <si>
    <t>CEPHALVS/N</t>
  </si>
  <si>
    <t>Cephalus –ī m.</t>
  </si>
  <si>
    <t>Cephalus</t>
  </si>
  <si>
    <t>CEPHEVS/N</t>
  </si>
  <si>
    <t>Cēpheus –eī m.</t>
  </si>
  <si>
    <t>Cepheus</t>
  </si>
  <si>
    <t>CEPHISIAS/N</t>
  </si>
  <si>
    <t>Cēphīsias –adis f.</t>
  </si>
  <si>
    <t>of Cephisus, a river in Phocis and Boetia</t>
  </si>
  <si>
    <t>CEPHISVS/N</t>
  </si>
  <si>
    <t>Cēphīsus (–ŏs) or Cēphissus –ī m.</t>
  </si>
  <si>
    <t>Cephisus</t>
  </si>
  <si>
    <t>Cephisus, a river and river-god in Phocis and Boeotia</t>
  </si>
  <si>
    <t>CEPTO</t>
  </si>
  <si>
    <t>CERA</t>
  </si>
  <si>
    <t>cēra –ae f.</t>
  </si>
  <si>
    <t>wax</t>
  </si>
  <si>
    <t>wax; writing tablet coated with wax; wax bust or figure</t>
  </si>
  <si>
    <t>CERARIVM</t>
  </si>
  <si>
    <t>CERASTES</t>
  </si>
  <si>
    <t>CERASVM</t>
  </si>
  <si>
    <t>cerasum –ī n.</t>
  </si>
  <si>
    <t>the cherrytree</t>
  </si>
  <si>
    <t>CERASVS</t>
  </si>
  <si>
    <t>CERAVNIA/N</t>
  </si>
  <si>
    <t>Ceraunia –ōrum n. pl.</t>
  </si>
  <si>
    <t>Ceraunia</t>
  </si>
  <si>
    <t>the Ceraunian peaks, a range of mountains on the coast of Epirus</t>
  </si>
  <si>
    <t>CERBERVS/N</t>
  </si>
  <si>
    <t>Cerberus –ī m.</t>
  </si>
  <si>
    <t>Cerberus</t>
  </si>
  <si>
    <t>Cerberus, the three–headed watch–dog of Pluto</t>
  </si>
  <si>
    <t>CERCEI/N</t>
  </si>
  <si>
    <t>CERCOPITHECVS</t>
  </si>
  <si>
    <t>CERCYON/N</t>
  </si>
  <si>
    <t>Cercyōn –onis m.</t>
  </si>
  <si>
    <t>Cercyon, a river in Attica</t>
  </si>
  <si>
    <t>CERDIC/N2</t>
  </si>
  <si>
    <t>Cerdic, British king</t>
  </si>
  <si>
    <t>CERDO</t>
  </si>
  <si>
    <t>CEREALIS</t>
  </si>
  <si>
    <t>CEREALIS/A</t>
  </si>
  <si>
    <t>Cereālis –e</t>
  </si>
  <si>
    <t>pertaining to Ceres</t>
  </si>
  <si>
    <t>of Ceres; pertaining to Ceres or to grain; Cerealia arma, utensils for preparing grain or making bread; instruments of Ceres</t>
  </si>
  <si>
    <t>CEREALIS/N</t>
  </si>
  <si>
    <t>Cereālis –is</t>
  </si>
  <si>
    <t>Cerealis (a name)</t>
  </si>
  <si>
    <t>CEREBROSVS</t>
  </si>
  <si>
    <t>CEREBRVM</t>
  </si>
  <si>
    <t>cerebrum –ī n.</t>
  </si>
  <si>
    <t>the brain</t>
  </si>
  <si>
    <t>CERES/N</t>
  </si>
  <si>
    <t>Cerēs Cereris f.</t>
  </si>
  <si>
    <t>wheat; Ceres</t>
  </si>
  <si>
    <t>CEREVS/1</t>
  </si>
  <si>
    <t>CEREVS/2</t>
  </si>
  <si>
    <t>cēreus –a –um</t>
  </si>
  <si>
    <t>waxen</t>
  </si>
  <si>
    <t>waxen (&gt; cera)</t>
  </si>
  <si>
    <t>CERIALIA/N</t>
  </si>
  <si>
    <t>Ceriālia –ium n.</t>
  </si>
  <si>
    <t>Cerialia, a Roman festival</t>
  </si>
  <si>
    <t>Cerialia, festivals celebrated at Rome in honour of Ceres</t>
  </si>
  <si>
    <t>CERIALIS/N</t>
  </si>
  <si>
    <t xml:space="preserve">Cereālis or Ceriālis –e </t>
  </si>
  <si>
    <t>of Ceres</t>
  </si>
  <si>
    <t>of Ceres, the Roman goddess of grain</t>
  </si>
  <si>
    <t>CERINTHA</t>
  </si>
  <si>
    <t>cērintha –ae f.</t>
  </si>
  <si>
    <t>wax-flower</t>
  </si>
  <si>
    <t>a wax-flower; cerinthe; a plant which bees are fond of</t>
  </si>
  <si>
    <t>CERINTHVS/N</t>
  </si>
  <si>
    <t>Cērinthus – ī m.</t>
  </si>
  <si>
    <t>Cerinthus (a name)</t>
  </si>
  <si>
    <t>Cerinthus,  a Roman male name (originally Greek); otherwise unknown</t>
  </si>
  <si>
    <t>CERNO</t>
  </si>
  <si>
    <t>cernō cernere crēvī certus</t>
  </si>
  <si>
    <t>to discern, separate</t>
  </si>
  <si>
    <t>to sift, separate, distinguish, discern, resolve, determine; see; examine; decide</t>
  </si>
  <si>
    <t>CERNVLO</t>
  </si>
  <si>
    <t>CERNVVS/2</t>
  </si>
  <si>
    <t>cernuus –a –um</t>
  </si>
  <si>
    <t>with head or face prone downward</t>
  </si>
  <si>
    <t>with head or face prone downward; pitching, bending with the head to the ground, prostrate</t>
  </si>
  <si>
    <t>CERO</t>
  </si>
  <si>
    <t>cērō cērāre</t>
  </si>
  <si>
    <t>to wax</t>
  </si>
  <si>
    <t>to cover, overlay, or smear with wax, to wax</t>
  </si>
  <si>
    <t>CEROMA</t>
  </si>
  <si>
    <t>CEROMATICVS</t>
  </si>
  <si>
    <t>CERPO</t>
  </si>
  <si>
    <t>CERRITVS</t>
  </si>
  <si>
    <t>CERRVS</t>
  </si>
  <si>
    <t>CERTAMEN</t>
  </si>
  <si>
    <t>certāmen certāminis n.</t>
  </si>
  <si>
    <t>contest, struggle</t>
  </si>
  <si>
    <t>contest, competition; battle, combat, struggle; rivalry; (matter in) dispute</t>
  </si>
  <si>
    <t>CERTATIM</t>
  </si>
  <si>
    <t>certātim</t>
  </si>
  <si>
    <t>with striving or contention</t>
  </si>
  <si>
    <t>with striving or contention; emulously, vying one with another; with every blow; emulously; impatiently; as if in rivalry; fiercely (&gt; certo)</t>
  </si>
  <si>
    <t>CERTATIO</t>
  </si>
  <si>
    <t>CERTE</t>
  </si>
  <si>
    <t>certō or certē</t>
  </si>
  <si>
    <t>certainly</t>
  </si>
  <si>
    <t>certainly, definitely, really, for certain, for a fact, truly; surely, firmly</t>
  </si>
  <si>
    <t>CERTIOREMFACIO</t>
  </si>
  <si>
    <t>certiōrem faciō</t>
  </si>
  <si>
    <t>to inform</t>
  </si>
  <si>
    <t>I make someone more certain, I inform someone</t>
  </si>
  <si>
    <t>CERTIORFIO</t>
  </si>
  <si>
    <t>certior fīō</t>
  </si>
  <si>
    <t>be informed, literally, be made more certain</t>
  </si>
  <si>
    <t>CERTO/1</t>
  </si>
  <si>
    <t>certō certāre certāvī certātus</t>
  </si>
  <si>
    <t>to fight, compete</t>
  </si>
  <si>
    <t>to vie (with), contest, contend/struggle (at law/politics), dispute; fight, strive</t>
  </si>
  <si>
    <t>CERTVM/2</t>
  </si>
  <si>
    <t>CERTVS</t>
  </si>
  <si>
    <t>certus –a –um</t>
  </si>
  <si>
    <t>sure, fixed</t>
  </si>
  <si>
    <t>sure, certain, reliable; fixed, settled, firm; trusty, reliable; resolved, determined</t>
  </si>
  <si>
    <t>CERVA</t>
  </si>
  <si>
    <t>cerva –ae f.</t>
  </si>
  <si>
    <t>hind</t>
  </si>
  <si>
    <t>a hind; stag (&gt; cervus)</t>
  </si>
  <si>
    <t>CERVARIVS/N</t>
  </si>
  <si>
    <t>Cervarius –iī m.</t>
  </si>
  <si>
    <t>Cervarius</t>
  </si>
  <si>
    <t>Cervarius (a name)</t>
  </si>
  <si>
    <t>CERVICAL</t>
  </si>
  <si>
    <t>CERVICVLA</t>
  </si>
  <si>
    <t>CERVINVS</t>
  </si>
  <si>
    <t>cervīnus –a –um</t>
  </si>
  <si>
    <t>of or pertaining to a deer</t>
  </si>
  <si>
    <t>CERVIVS/N</t>
  </si>
  <si>
    <t>CERVIX</t>
  </si>
  <si>
    <t>cervīx cervīcis f.</t>
  </si>
  <si>
    <t>neck</t>
  </si>
  <si>
    <t>neck, nape; severed head/neck</t>
  </si>
  <si>
    <t>CERVSSA</t>
  </si>
  <si>
    <t>CERVVS</t>
  </si>
  <si>
    <t>cervus –ī m.</t>
  </si>
  <si>
    <t>stag</t>
  </si>
  <si>
    <t>a stag, deer</t>
  </si>
  <si>
    <t>CERYX</t>
  </si>
  <si>
    <t>CESSATOR</t>
  </si>
  <si>
    <t>CESSIM</t>
  </si>
  <si>
    <t>CESSO</t>
  </si>
  <si>
    <t>cessō cessāre cessāvī cessātus</t>
  </si>
  <si>
    <t>to cease</t>
  </si>
  <si>
    <t>to cease, be idle; hold back, lay off, delay; rest; be free of</t>
  </si>
  <si>
    <t>CESTIVS/N</t>
  </si>
  <si>
    <t>Cestius –iī m.</t>
  </si>
  <si>
    <t>Cestius</t>
  </si>
  <si>
    <t>Cestius (a name)</t>
  </si>
  <si>
    <t>CETARINI/N</t>
  </si>
  <si>
    <t>CETARIVM</t>
  </si>
  <si>
    <t>CETARIVS/1</t>
  </si>
  <si>
    <t>CETARIVS/2</t>
  </si>
  <si>
    <t>CETERA/1</t>
  </si>
  <si>
    <t>cēterus –a –um</t>
  </si>
  <si>
    <t>the other</t>
  </si>
  <si>
    <t>(nom. sing. masc. not used), the other; other; the rest of; n. pl., cetera, adverbially, in other respect</t>
  </si>
  <si>
    <t>CETERA/2</t>
  </si>
  <si>
    <t>cētera</t>
  </si>
  <si>
    <t>adv. (n. pl. of ceterus</t>
  </si>
  <si>
    <t>in other respects (n. pl. of ceterus, a, um)</t>
  </si>
  <si>
    <t>CETERVM/1</t>
  </si>
  <si>
    <t>CETERVM/2</t>
  </si>
  <si>
    <t>cēterum</t>
  </si>
  <si>
    <t>otherwise</t>
  </si>
  <si>
    <t>for the rest, in other respects, else, otherwise</t>
  </si>
  <si>
    <t>CETERVS</t>
  </si>
  <si>
    <t>cēterus –a –um; often pl. cēterī –ae –a</t>
  </si>
  <si>
    <t>the other; the rest</t>
  </si>
  <si>
    <t>the other, remainder, rest (of), remaining part (of); pl. the rest, the others</t>
  </si>
  <si>
    <t>CETHEGVS/N</t>
  </si>
  <si>
    <t>Cethēgus –ī m.</t>
  </si>
  <si>
    <t>Cethegus</t>
  </si>
  <si>
    <t>CETOS</t>
  </si>
  <si>
    <t>cētus –ī m.; cētos –ī n.; pl.</t>
  </si>
  <si>
    <t>cete</t>
  </si>
  <si>
    <t>cete, whales, sharks, sea–monsters</t>
  </si>
  <si>
    <t>CETRA</t>
  </si>
  <si>
    <t>caetra –ae f.</t>
  </si>
  <si>
    <t>short Spanish shield</t>
  </si>
  <si>
    <t>CETRATI</t>
  </si>
  <si>
    <t>CETRATVS</t>
  </si>
  <si>
    <t>CETVS</t>
  </si>
  <si>
    <t>cētus or –os –ī m.</t>
  </si>
  <si>
    <t>any large sea-animal</t>
  </si>
  <si>
    <t>any large sea-animal, a seamonster; particularly a species of whale, a shark, dog-fish, seal, dolphin,</t>
  </si>
  <si>
    <t>CEV/1</t>
  </si>
  <si>
    <t>ceu</t>
  </si>
  <si>
    <t>as, just as</t>
  </si>
  <si>
    <t>as, just as, as if (&gt; ce–ve)</t>
  </si>
  <si>
    <t>CEVEO</t>
  </si>
  <si>
    <t>CEVTRONES/N</t>
  </si>
  <si>
    <t xml:space="preserve">Ceutronēs –um m. </t>
  </si>
  <si>
    <t>a tribe in the Graian Alps</t>
  </si>
  <si>
    <t>CHAD/N1</t>
  </si>
  <si>
    <t>Chad, a Bishop</t>
  </si>
  <si>
    <t>Chad, Bishop of Mercia and Lindsey at Lichfield and saint, 669–?672; abbot of Lastingham</t>
  </si>
  <si>
    <t>CHAERE</t>
  </si>
  <si>
    <t>CHALCIDICVM</t>
  </si>
  <si>
    <t>CHALCIDICVS/A</t>
  </si>
  <si>
    <t>Chalcidicus –a –um</t>
  </si>
  <si>
    <t>of Chalcis (town); Chalcidian</t>
  </si>
  <si>
    <t>of Chalcis, the chief town of Euboea; Chalcidian</t>
  </si>
  <si>
    <t>CHALCIOPE/N</t>
  </si>
  <si>
    <t>CHALYBES/N</t>
  </si>
  <si>
    <t>Chalybes –um m.</t>
  </si>
  <si>
    <t>Chalybes (people)</t>
  </si>
  <si>
    <t>Chalybes, a people of Pontus, skillful in making steel, the Chalybes, (meton.), masses of steel or iron, metalla Chalybum, mines of iron</t>
  </si>
  <si>
    <t>CHALYBS</t>
  </si>
  <si>
    <t>chalybs –ybis m.</t>
  </si>
  <si>
    <t>steel</t>
  </si>
  <si>
    <t>CHAON/N</t>
  </si>
  <si>
    <t>Chāōn –onis m.</t>
  </si>
  <si>
    <t>Chaon</t>
  </si>
  <si>
    <t>Chaon, a Trojan, brother of Helenus</t>
  </si>
  <si>
    <t>CHAONIA/N</t>
  </si>
  <si>
    <t>Chāonia –ae f.</t>
  </si>
  <si>
    <t>Chaonia</t>
  </si>
  <si>
    <t>Chaonia, a country of Epirus, named after Chaon</t>
  </si>
  <si>
    <t>CHAONIVS/A</t>
  </si>
  <si>
    <t>Chāonius –a –um</t>
  </si>
  <si>
    <t>of Chaonia; Chaonian</t>
  </si>
  <si>
    <t>CHAOS</t>
  </si>
  <si>
    <t>CHAOS/N</t>
  </si>
  <si>
    <t>Chaos (only in nom. and acc. sing.) n.</t>
  </si>
  <si>
    <t>Chaos (only in nom. and acc. sing.)</t>
  </si>
  <si>
    <t>Void and boundless space; Chaos, father of Night and Erebus, placed among the infernal gods</t>
  </si>
  <si>
    <t>CHARA</t>
  </si>
  <si>
    <t>CHARACTERISMVS</t>
  </si>
  <si>
    <t>CHARIDEMVS/N</t>
  </si>
  <si>
    <t>Charidemus –ī m.</t>
  </si>
  <si>
    <t>Charidemus of Chios</t>
  </si>
  <si>
    <t>Charidemus of Chios, attended Verres on his departure from Asia, tried and acquitted by the Chians</t>
  </si>
  <si>
    <t>CHARINVS/N</t>
  </si>
  <si>
    <t>CHARIS</t>
  </si>
  <si>
    <t>CHARON/N</t>
  </si>
  <si>
    <t>Charōn –ōntis m.</t>
  </si>
  <si>
    <t>Charon</t>
  </si>
  <si>
    <t>Charon, son of Erebus and Night, and ferryman of the Styx</t>
  </si>
  <si>
    <t>CHARTA</t>
  </si>
  <si>
    <t>charta chartae f.</t>
  </si>
  <si>
    <t>papyrus</t>
  </si>
  <si>
    <t>a leaf of Egyptian papyrus, paper</t>
  </si>
  <si>
    <t>CHARYBDIS/N</t>
  </si>
  <si>
    <t>Charybdis –is f.</t>
  </si>
  <si>
    <t>Charybdis</t>
  </si>
  <si>
    <t>Charybdis, a whirlpool near the Sicilian coast, in the Straits of Messina, opposite the rock of Scylla; personified as a monster</t>
  </si>
  <si>
    <t>CHEIROTOMETOS</t>
  </si>
  <si>
    <t>CHELE</t>
  </si>
  <si>
    <t>CHELE/N</t>
  </si>
  <si>
    <t>Chēlē –ēs f.</t>
  </si>
  <si>
    <t>the arms of Scorpio</t>
  </si>
  <si>
    <t>the arms of the constellation Scorpio</t>
  </si>
  <si>
    <t>CHELIDON</t>
  </si>
  <si>
    <t>CHELIDON/N</t>
  </si>
  <si>
    <t>Chelīdon –onis f.</t>
  </si>
  <si>
    <t xml:space="preserve">Chelidon </t>
  </si>
  <si>
    <t>Chelidon (a name)</t>
  </si>
  <si>
    <t>CHELONIVM</t>
  </si>
  <si>
    <t>CHELYDRVS</t>
  </si>
  <si>
    <t>chelydrus –ī m.</t>
  </si>
  <si>
    <t>serpent</t>
  </si>
  <si>
    <t>a fetid serpent, living, for the most part, in water</t>
  </si>
  <si>
    <t>CHELYS</t>
  </si>
  <si>
    <t>CHERAGRA</t>
  </si>
  <si>
    <t>CHERSONESVS/N</t>
  </si>
  <si>
    <t>CHERVB</t>
  </si>
  <si>
    <t>Cherub, the name of a rank of angels mentioned in the Old Testament</t>
  </si>
  <si>
    <t>CHERVSCI/N</t>
  </si>
  <si>
    <t xml:space="preserve">Chēruscī –ōrum m. </t>
  </si>
  <si>
    <t>a tribe of the Germans between the Weser and the Elbe</t>
  </si>
  <si>
    <t>CHILIARCHES</t>
  </si>
  <si>
    <t>CHILO/N</t>
  </si>
  <si>
    <t>CHIMAERA/N</t>
  </si>
  <si>
    <t>Chimaera –ae f.</t>
  </si>
  <si>
    <t>Chimaera</t>
  </si>
  <si>
    <t>Chimaera, a monster, said to have infested Lycia, having the head of a lion, the body of a goat, and the tail of a dragon, and breathing out fire; Chimaera, the name of one of the ships of Aeneas</t>
  </si>
  <si>
    <t>CHIRAGRA</t>
  </si>
  <si>
    <t>CHIROGRAPHVM</t>
  </si>
  <si>
    <t>CHIRON/N</t>
  </si>
  <si>
    <t>Chīrōn –ōnis m.</t>
  </si>
  <si>
    <t>Chiron (name)</t>
  </si>
  <si>
    <t>Chiron, centaur of Mt. Pelion, tutor of Achilles, famous for his medical skill</t>
  </si>
  <si>
    <t>CHIRONOMON</t>
  </si>
  <si>
    <t>CHIROTHECA</t>
  </si>
  <si>
    <t>chīrot(h)ēca –ae f.</t>
  </si>
  <si>
    <t>glove</t>
  </si>
  <si>
    <t>CHIVS/N</t>
  </si>
  <si>
    <t>Chius –ī f.</t>
  </si>
  <si>
    <t>Chios</t>
  </si>
  <si>
    <t>Chios, a Greek island</t>
  </si>
  <si>
    <t>CHLAMYDATVS</t>
  </si>
  <si>
    <t>CHLAMYS</t>
  </si>
  <si>
    <t>chlamys –ydis f.</t>
  </si>
  <si>
    <t>mantle or cloak of woolen cloth</t>
  </si>
  <si>
    <t>a mantle or cloak of woolen cloth, worn by the Greeks; a mantle</t>
  </si>
  <si>
    <t>CHLOREVS/N</t>
  </si>
  <si>
    <t>Chlōreus –eī and eos m.</t>
  </si>
  <si>
    <t>Chloreus</t>
  </si>
  <si>
    <t>Chloreus, a Trojan, priest of Cybele</t>
  </si>
  <si>
    <t>CHLORIS/N</t>
  </si>
  <si>
    <t>Chlōris –idis f.</t>
  </si>
  <si>
    <t>Chloris (a name)</t>
  </si>
  <si>
    <t>Chloris, a name, e.g., daughter of Niobe</t>
  </si>
  <si>
    <t>CHLORVS/N</t>
  </si>
  <si>
    <t>CHOO</t>
  </si>
  <si>
    <t>CHORAGIVM</t>
  </si>
  <si>
    <t>CHORAVLES</t>
  </si>
  <si>
    <t>CHORDA</t>
  </si>
  <si>
    <t>chorda or corda –ae f.</t>
  </si>
  <si>
    <t>a string, rope</t>
  </si>
  <si>
    <t>catgut, a string, rope</t>
  </si>
  <si>
    <t>CHORDVS</t>
  </si>
  <si>
    <t>CHOREA</t>
  </si>
  <si>
    <t>chorēa –ae f.</t>
  </si>
  <si>
    <t>circling dance</t>
  </si>
  <si>
    <t>a circling dance; a dance</t>
  </si>
  <si>
    <t>CHOROBATES</t>
  </si>
  <si>
    <t>CHOROGRAPHIA</t>
  </si>
  <si>
    <t>CHORVS</t>
  </si>
  <si>
    <t>chorus –ī m.</t>
  </si>
  <si>
    <t>dance in circle; dance; company of singers or dancers</t>
  </si>
  <si>
    <t>a dance in a circle; a dance; a company of singers or dancers, choir, train; band, troop; festival</t>
  </si>
  <si>
    <t>CHREMES/N</t>
  </si>
  <si>
    <t>Chremēs –ētis m. (voc. Cremē)</t>
  </si>
  <si>
    <t>Chremes (a name)</t>
  </si>
  <si>
    <t>CHRIA</t>
  </si>
  <si>
    <t>CHRISTIANVS/2</t>
  </si>
  <si>
    <t>Chrīstiānus –a –um</t>
  </si>
  <si>
    <t>Christian</t>
  </si>
  <si>
    <t>CHRISTVS/N</t>
  </si>
  <si>
    <t>Christus –ī m.</t>
  </si>
  <si>
    <t>Christ</t>
  </si>
  <si>
    <t>CHROMA</t>
  </si>
  <si>
    <t>CHROMATICE</t>
  </si>
  <si>
    <t>CHROMATICOS</t>
  </si>
  <si>
    <t>CHROMIS/N</t>
  </si>
  <si>
    <t>Chromis –is m.</t>
  </si>
  <si>
    <t>Chromis</t>
  </si>
  <si>
    <t>Chromis, a Trojan</t>
  </si>
  <si>
    <t>CHRONICVS</t>
  </si>
  <si>
    <t>chronicus –a –um</t>
  </si>
  <si>
    <t>pertaining to time or history</t>
  </si>
  <si>
    <t>CHRYSAOR/N</t>
  </si>
  <si>
    <t>CHRYSAS/N</t>
  </si>
  <si>
    <t>CHRYSE/N</t>
  </si>
  <si>
    <t>Chrȳsē –ēs f.</t>
  </si>
  <si>
    <t>Chryse, place in Troy</t>
  </si>
  <si>
    <t>CHRYSEIS/N</t>
  </si>
  <si>
    <t>CHRYSIPPVS/N</t>
  </si>
  <si>
    <t>Chrȳsippus –ī m.</t>
  </si>
  <si>
    <t>Chrysippus (a name)</t>
  </si>
  <si>
    <t>CHRYSOCOLLA</t>
  </si>
  <si>
    <t>CHRYSOGONVS/N</t>
  </si>
  <si>
    <t>Chrȳsogonus –ī m.</t>
  </si>
  <si>
    <t>Chrysogonus</t>
  </si>
  <si>
    <t>CHRYSOLITHVS</t>
  </si>
  <si>
    <t>CHRYSORRHOAS/N</t>
  </si>
  <si>
    <t>CHTHONIVS/N</t>
  </si>
  <si>
    <t>CIBARIVM</t>
  </si>
  <si>
    <t>cibāria –ōrum n.</t>
  </si>
  <si>
    <t>food, ration</t>
  </si>
  <si>
    <t>food, nutriment, victuals, provisions, fare, ration, fodder</t>
  </si>
  <si>
    <t>CIBARIVS</t>
  </si>
  <si>
    <t>CIBATVS</t>
  </si>
  <si>
    <t>CIBORIVM</t>
  </si>
  <si>
    <t>CIBVS</t>
  </si>
  <si>
    <t>cibus cibī m.</t>
  </si>
  <si>
    <t>food</t>
  </si>
  <si>
    <t>CIBYRA/N</t>
  </si>
  <si>
    <t>CIBYRATA/N</t>
  </si>
  <si>
    <t>CIBYRATICVS/N</t>
  </si>
  <si>
    <t>CICADA</t>
  </si>
  <si>
    <t>cicāda –ae f.</t>
  </si>
  <si>
    <t>the cicada, tree-cricket</t>
  </si>
  <si>
    <t>CICATRICOSVS</t>
  </si>
  <si>
    <t>CICATRIX</t>
  </si>
  <si>
    <t>cicātrīx –īcis f.</t>
  </si>
  <si>
    <t>a scar</t>
  </si>
  <si>
    <t>CICER</t>
  </si>
  <si>
    <t>CICERO/N</t>
  </si>
  <si>
    <t>Cicerō Cicerōnis m.</t>
  </si>
  <si>
    <t>Cicero</t>
  </si>
  <si>
    <t>CICHORIVM</t>
  </si>
  <si>
    <t>CICIRRVS/N</t>
  </si>
  <si>
    <t>CICONES/N</t>
  </si>
  <si>
    <t>Cicones –um m. pl.</t>
  </si>
  <si>
    <t>Cicones, Thracian tribe on the Hebrus</t>
  </si>
  <si>
    <t>CICONIA</t>
  </si>
  <si>
    <t>CICVR</t>
  </si>
  <si>
    <t>CICVTA</t>
  </si>
  <si>
    <t>cicūta –ae f.</t>
  </si>
  <si>
    <t>hemlock</t>
  </si>
  <si>
    <t>CIDARIS</t>
  </si>
  <si>
    <t>CIDO/1</t>
  </si>
  <si>
    <t>CIDO/2</t>
  </si>
  <si>
    <t>CIEO</t>
  </si>
  <si>
    <t>cieō –ēre –cīvī –citus</t>
  </si>
  <si>
    <t>to cause</t>
  </si>
  <si>
    <t>to cause, to move; stir; agitate, move; excite, kindle, rouse; raise; call upon, invoke; call up, exhibit; of tears, shed</t>
  </si>
  <si>
    <t>CIEROS/N</t>
  </si>
  <si>
    <t>Cieros</t>
  </si>
  <si>
    <t>Cieros (town)</t>
  </si>
  <si>
    <t>old town in SW Thessaly</t>
  </si>
  <si>
    <t>CILICES/N</t>
  </si>
  <si>
    <t>CILICIA/N</t>
  </si>
  <si>
    <t>Cilicia –ae f.</t>
  </si>
  <si>
    <t>Cilicia</t>
  </si>
  <si>
    <t>Cilicia, a province in Asia Minor</t>
  </si>
  <si>
    <t>CILICIVM</t>
  </si>
  <si>
    <t>cilicium –ī n.</t>
  </si>
  <si>
    <t>a coat used by soldiers</t>
  </si>
  <si>
    <t>a covering (of Cilician goat’s hair), used by soldiers and seamen</t>
  </si>
  <si>
    <t>CILIO</t>
  </si>
  <si>
    <t>CILIX/N</t>
  </si>
  <si>
    <t>CIMBERIVS/N</t>
  </si>
  <si>
    <t>Cimberius –ī m.</t>
  </si>
  <si>
    <t>a prince of the Suevi</t>
  </si>
  <si>
    <t>CIMBRI/N</t>
  </si>
  <si>
    <t>Cimbrī –ōrum m.</t>
  </si>
  <si>
    <t>the Cimbri</t>
  </si>
  <si>
    <t xml:space="preserve">the Cimbri, a people of Northern Germany </t>
  </si>
  <si>
    <t>CIMEX</t>
  </si>
  <si>
    <t>cīmex cīmicis m.</t>
  </si>
  <si>
    <t>bed–bug</t>
  </si>
  <si>
    <t>bed–bug, bug</t>
  </si>
  <si>
    <t>CIMINVS/N</t>
  </si>
  <si>
    <t>Ciminus –ī m.</t>
  </si>
  <si>
    <t>Ciminus</t>
  </si>
  <si>
    <t>Lake Ciminus, in Etruria</t>
  </si>
  <si>
    <t>CIMON/N</t>
  </si>
  <si>
    <t>Cimōn –ōnis m.</t>
  </si>
  <si>
    <t>Cimon (a name)</t>
  </si>
  <si>
    <t>Cimon, father or son of the Athenian general Miltiades</t>
  </si>
  <si>
    <t>CINAEDVS/1</t>
  </si>
  <si>
    <t>cinaedus cinaedī m.</t>
  </si>
  <si>
    <t>a catamite or passive homosexual</t>
  </si>
  <si>
    <t>a catamite or passive homosexual, one who submits to anal intercourse; an effeminate male</t>
  </si>
  <si>
    <t>CINAEDVS/2</t>
  </si>
  <si>
    <t>cinaedus –a –um</t>
  </si>
  <si>
    <t>CINCINNATVS/N</t>
  </si>
  <si>
    <t>Cincinnātus –ī m.</t>
  </si>
  <si>
    <t>Cincinnatus (a name)</t>
  </si>
  <si>
    <t>CINCINNVS</t>
  </si>
  <si>
    <t>CINCIVS/A</t>
  </si>
  <si>
    <t>Cincius –a –um</t>
  </si>
  <si>
    <t>Cincian, of the Cincii</t>
  </si>
  <si>
    <t>Cincian; of the Cincii, a Roman family</t>
  </si>
  <si>
    <t>CINEFACTVS</t>
  </si>
  <si>
    <t>CINERARIVS/1</t>
  </si>
  <si>
    <t>cinerārius –a –um</t>
  </si>
  <si>
    <t>hairdresser</t>
  </si>
  <si>
    <t>CINERARIVS/2</t>
  </si>
  <si>
    <t>CINESIS</t>
  </si>
  <si>
    <t>CINGETORIX/N</t>
  </si>
  <si>
    <t>Cingetorīx –īgis m.</t>
  </si>
  <si>
    <t>a leader of the Treveri</t>
  </si>
  <si>
    <t>a leader of the Treveri, brother-in-law of his rival, Indutiomarus</t>
  </si>
  <si>
    <t>CINGO</t>
  </si>
  <si>
    <t>cingō cingere cīnxī cīnctus</t>
  </si>
  <si>
    <t>to surround</t>
  </si>
  <si>
    <t>to surround, encircle; gird (on onself)</t>
  </si>
  <si>
    <t>CINGVLA</t>
  </si>
  <si>
    <t>CINGVLVM</t>
  </si>
  <si>
    <t>cingulum –ī n.</t>
  </si>
  <si>
    <t>girdle</t>
  </si>
  <si>
    <t>a girdle, belt (&gt; cingo)</t>
  </si>
  <si>
    <t>CINIFLO</t>
  </si>
  <si>
    <t xml:space="preserve">ciniflō –ōnis m.
</t>
  </si>
  <si>
    <t>a hairdresser</t>
  </si>
  <si>
    <t>a heater of curling-irons, a hairdresser</t>
  </si>
  <si>
    <t>CINIS</t>
  </si>
  <si>
    <t>cinis cineris m. or f.</t>
  </si>
  <si>
    <t>ashes</t>
  </si>
  <si>
    <t>ashes, embers, spent love/hate; ruin, destruction; the grave/dead, cremation</t>
  </si>
  <si>
    <t>CINNA/N</t>
  </si>
  <si>
    <t>Cinna –ae m.</t>
  </si>
  <si>
    <t>a family name, e.g., C. Helvius Cinna, Catullus' friend</t>
  </si>
  <si>
    <t>CINNAMVM</t>
  </si>
  <si>
    <t>CINNO</t>
  </si>
  <si>
    <t>CINNVS</t>
  </si>
  <si>
    <t>CINO</t>
  </si>
  <si>
    <t>CINYPHIVS/A</t>
  </si>
  <si>
    <t>Cīnyphius –a –um</t>
  </si>
  <si>
    <t>Cinyphian</t>
  </si>
  <si>
    <t>CINYRVS/N</t>
  </si>
  <si>
    <t>Cinyrus –ī and Cinyrās –ae m.</t>
  </si>
  <si>
    <t>Cinyrus</t>
  </si>
  <si>
    <t>Cinyrus, a Ligurian chief</t>
  </si>
  <si>
    <t>CIO</t>
  </si>
  <si>
    <t>CIPIO</t>
  </si>
  <si>
    <t>CIPPVS</t>
  </si>
  <si>
    <t>cippus –ī m.</t>
  </si>
  <si>
    <t>post, pillar</t>
  </si>
  <si>
    <t>a pale, stake, post, pillar; gravestone</t>
  </si>
  <si>
    <t>CIRCA/2</t>
  </si>
  <si>
    <t>circā</t>
  </si>
  <si>
    <t>around (adv. and prep. +acc.)</t>
  </si>
  <si>
    <t>around, all around; round about; near, in vicinity/company; on either side (adv. and prep. +acc.)</t>
  </si>
  <si>
    <t>CIRCAEVS/A</t>
  </si>
  <si>
    <t>Circaeus –a –um</t>
  </si>
  <si>
    <t>of Circe</t>
  </si>
  <si>
    <t>CIRCE/N</t>
  </si>
  <si>
    <t>Circē –ēs or ae f.</t>
  </si>
  <si>
    <t>Circe</t>
  </si>
  <si>
    <t>Circe, a sorceress, daughter of Helios and Perse or Perseis</t>
  </si>
  <si>
    <t>CIRCEII/N</t>
  </si>
  <si>
    <t>Circeiī –ōrum m.</t>
  </si>
  <si>
    <t>the town of Circeii, near the promontory of the same name, in Latium</t>
  </si>
  <si>
    <t>CIRCENSIS</t>
  </si>
  <si>
    <t>Circensis –e</t>
  </si>
  <si>
    <t>pertaining to the Circus Maximus</t>
  </si>
  <si>
    <t>CIRCENSIS/A</t>
  </si>
  <si>
    <t>circēnsis –e</t>
  </si>
  <si>
    <t>pertaining to the Circus Maximus; Circensian</t>
  </si>
  <si>
    <t>CIRCINATIO</t>
  </si>
  <si>
    <t>CIRCINO</t>
  </si>
  <si>
    <t>CIRCINVS</t>
  </si>
  <si>
    <t>circinus –ī m.</t>
  </si>
  <si>
    <t>a pair of compasses</t>
  </si>
  <si>
    <t>CIRCITER/1</t>
  </si>
  <si>
    <t>circiter</t>
  </si>
  <si>
    <t>near</t>
  </si>
  <si>
    <t>near, not far from</t>
  </si>
  <si>
    <t>CIRCITER/2</t>
  </si>
  <si>
    <t>nearly, not far from, almost, approximately, around, about</t>
  </si>
  <si>
    <t>CIRCITO/1</t>
  </si>
  <si>
    <t>CIRCVITIO</t>
  </si>
  <si>
    <t>CIRCVITVS</t>
  </si>
  <si>
    <t>circuitus –ūs m.</t>
  </si>
  <si>
    <t>circuit, circle</t>
  </si>
  <si>
    <t>CIRCVLARIS</t>
  </si>
  <si>
    <t>CIRCVLATOR</t>
  </si>
  <si>
    <t>CIRCVLOR</t>
  </si>
  <si>
    <t>CIRCVLVS</t>
  </si>
  <si>
    <t>circulus –ī m.</t>
  </si>
  <si>
    <t>CIRCVM/2</t>
  </si>
  <si>
    <t>circum</t>
  </si>
  <si>
    <t>around</t>
  </si>
  <si>
    <t>about, around; round about, near; in a circle; in attendance; on both sides</t>
  </si>
  <si>
    <t>CIRCVMACTIO</t>
  </si>
  <si>
    <t>CIRCVMACTVS</t>
  </si>
  <si>
    <t>CIRCVMAGO</t>
  </si>
  <si>
    <t>CIRCVMAMPLECTOR</t>
  </si>
  <si>
    <t xml:space="preserve">circumamplector circumamplectī circumamplexus sum </t>
  </si>
  <si>
    <t>encircle; fill</t>
  </si>
  <si>
    <t>to twine around, encircle, encompass, embrace; fulfill</t>
  </si>
  <si>
    <t>CIRCVMARO</t>
  </si>
  <si>
    <t xml:space="preserve">circumarō –arāre </t>
  </si>
  <si>
    <t>to plough around</t>
  </si>
  <si>
    <t>CIRCVMCAESVRA</t>
  </si>
  <si>
    <t>CIRCVMCIDANEVS</t>
  </si>
  <si>
    <t>CIRCVMCIDO/2</t>
  </si>
  <si>
    <t>circum–cīdō –cīdere –cīdī –cīsum</t>
  </si>
  <si>
    <t>to trim</t>
  </si>
  <si>
    <t>to cut around, cut, clip, trim</t>
  </si>
  <si>
    <t>CIRCVMCINGO</t>
  </si>
  <si>
    <t>circum–cingō –cingere –cīnxī –cīnctum</t>
  </si>
  <si>
    <t>to enclose around, surround</t>
  </si>
  <si>
    <t>CIRCVMCIRCA</t>
  </si>
  <si>
    <t>CIRCVMCISVS</t>
  </si>
  <si>
    <t>circumcīsus –a –um</t>
  </si>
  <si>
    <t>cut off, steep</t>
  </si>
  <si>
    <t>cut around, cut off, steep, precipitous, inaccessible</t>
  </si>
  <si>
    <t>CIRCVMCLVDO</t>
  </si>
  <si>
    <t>circumclūdō circumclūdere circumclūsī circumclūsus</t>
  </si>
  <si>
    <t>to encircle</t>
  </si>
  <si>
    <t>to surround, encircle</t>
  </si>
  <si>
    <t>CIRCVMCOLO/2</t>
  </si>
  <si>
    <t>CIRCVMCVRRO</t>
  </si>
  <si>
    <t>CIRCVMCVRSO</t>
  </si>
  <si>
    <t>circumcursō –āre –āvī –ātum</t>
  </si>
  <si>
    <t>to run around</t>
  </si>
  <si>
    <t>CIRCVMDO</t>
  </si>
  <si>
    <t>circumdō circumdare circumdedī circumdatus</t>
  </si>
  <si>
    <t>to place round; surround</t>
  </si>
  <si>
    <t>CIRCVMDVCO</t>
  </si>
  <si>
    <t>circumdūcō –circumdūcere –circumdūxī –circumductum</t>
  </si>
  <si>
    <t>to lead around</t>
  </si>
  <si>
    <t>to lead around, draw around</t>
  </si>
  <si>
    <t>CIRCVMDVCTIO</t>
  </si>
  <si>
    <t>CIRCVMEO/1</t>
  </si>
  <si>
    <t>circumeo/circueō circumīre circumiī/circumīvī circuitus</t>
  </si>
  <si>
    <t>to go around</t>
  </si>
  <si>
    <t>CIRCVMFERO</t>
  </si>
  <si>
    <t>circumferō –ferre –tulī –lātus –ferre</t>
  </si>
  <si>
    <t>to bear round; pass around</t>
  </si>
  <si>
    <t>to bear round; pass around, sprinkle, purify by sprinkling; cast about</t>
  </si>
  <si>
    <t>CIRCVMFIGO</t>
  </si>
  <si>
    <t>CIRCVMFLECTO</t>
  </si>
  <si>
    <t>circumflectō –ere –flexī –flexus</t>
  </si>
  <si>
    <t>to bend around; turn far round</t>
  </si>
  <si>
    <t>CIRCVMFLO</t>
  </si>
  <si>
    <t>CIRCVMFLVO</t>
  </si>
  <si>
    <t>circumfluō –fluere –flūxī —</t>
  </si>
  <si>
    <t>to flow around</t>
  </si>
  <si>
    <t>to flow around, to flock around, encompass, surround</t>
  </si>
  <si>
    <t>CIRCVMFLVVS</t>
  </si>
  <si>
    <t>circum–fluus –a –um</t>
  </si>
  <si>
    <t>flowing around, surrounding</t>
  </si>
  <si>
    <t>flowing around, circumfluent</t>
  </si>
  <si>
    <t>CIRCVMFODIO</t>
  </si>
  <si>
    <t>CIRCVMFREMO</t>
  </si>
  <si>
    <t>CIRCVMFRICO</t>
  </si>
  <si>
    <t>CIRCVMFVNDO</t>
  </si>
  <si>
    <t>CIRCVMFVNDO/2</t>
  </si>
  <si>
    <t>circumfundō –ere –fūdī –fūsus</t>
  </si>
  <si>
    <t>to pour around; to encompass</t>
  </si>
  <si>
    <t>to pour around; to encompass, surround; (pass.), circumfundor, fusus sum, (in middle signif.), to rush around, surround; p., circumfusus, a, um, surrounding; gathering around</t>
  </si>
  <si>
    <t>CIRCVMGEMO</t>
  </si>
  <si>
    <t>CIRCVMGREDIOR</t>
  </si>
  <si>
    <t>CIRCVMIACEO</t>
  </si>
  <si>
    <t>CIRCVMICIO</t>
  </si>
  <si>
    <t xml:space="preserve">circumiciō –circumicere –circumiēcī –circumiectum </t>
  </si>
  <si>
    <t>to throw about</t>
  </si>
  <si>
    <t xml:space="preserve">to cast, throw, or place around </t>
  </si>
  <si>
    <t>CIRCVMLATIO</t>
  </si>
  <si>
    <t>CIRCVMLATRO</t>
  </si>
  <si>
    <t>CIRCVMLEGO/2</t>
  </si>
  <si>
    <t>CIRCVMLEVIGO</t>
  </si>
  <si>
    <t>CIRCVMLEVO/1</t>
  </si>
  <si>
    <t>CIRCVMLIGO/2</t>
  </si>
  <si>
    <t>circumligō circumligāre circumligāvī circumligātus</t>
  </si>
  <si>
    <t>to tie or bind round or to</t>
  </si>
  <si>
    <t>CIRCVMLINO</t>
  </si>
  <si>
    <t>circum–linō –linere — –litum</t>
  </si>
  <si>
    <t>to smear, anoint</t>
  </si>
  <si>
    <t>to smear, stick, or spread all over, to besmear</t>
  </si>
  <si>
    <t>CIRCVMLITIO</t>
  </si>
  <si>
    <t>CIRCVMLOQVOR</t>
  </si>
  <si>
    <t>CIRCVMLVCENS</t>
  </si>
  <si>
    <t>CIRCVMMETIO</t>
  </si>
  <si>
    <t>CIRCVMMITTO</t>
  </si>
  <si>
    <t>circummittō –circummittere –circummīsī –circummissum</t>
  </si>
  <si>
    <t>to send around</t>
  </si>
  <si>
    <t>CIRCVMMVGIO</t>
  </si>
  <si>
    <t>CIRCVMMVNIO/2</t>
  </si>
  <si>
    <t>circummūniō –circummūnīre –īre –ītum</t>
  </si>
  <si>
    <t>to wall around, fortify</t>
  </si>
  <si>
    <t>to wall around, fortify, secure</t>
  </si>
  <si>
    <t>CIRCVMMVNITIO</t>
  </si>
  <si>
    <t>CIRCVMPENDEO</t>
  </si>
  <si>
    <t>CIRCVMPLECTO</t>
  </si>
  <si>
    <t>CIRCVMPLECTOR</t>
  </si>
  <si>
    <t>circumplector –circumplectī –circumplexus sum</t>
  </si>
  <si>
    <t>to clasp, embrace, surround, encompass</t>
  </si>
  <si>
    <t>CIRCVMPLVMBO</t>
  </si>
  <si>
    <t>CIRCVMPONO</t>
  </si>
  <si>
    <t>CIRCVMQVAQVE</t>
  </si>
  <si>
    <t xml:space="preserve">circumquāque </t>
  </si>
  <si>
    <t>on every side, all round</t>
  </si>
  <si>
    <t>CIRCVMRETIO</t>
  </si>
  <si>
    <t>CIRCVMRODO</t>
  </si>
  <si>
    <t>CIRCVMSAEPIO</t>
  </si>
  <si>
    <t>to encircle, to fence around</t>
  </si>
  <si>
    <t>to hedge round, fence around, encircle, enclose</t>
  </si>
  <si>
    <t>CIRCVMSCINDO</t>
  </si>
  <si>
    <t>CIRCVMSCRIBO</t>
  </si>
  <si>
    <t>circum–scrībō –scrībere –scrīpsī –scrīptum</t>
  </si>
  <si>
    <t>CIRCVMSCRIPTIO</t>
  </si>
  <si>
    <t>CIRCVMSCRIPTOR</t>
  </si>
  <si>
    <t>CIRCVMSECO</t>
  </si>
  <si>
    <t>CIRCVMSEDEO</t>
  </si>
  <si>
    <t>circum–sedeō –sedēre –sēdī –sessum</t>
  </si>
  <si>
    <t>to surround, besiege</t>
  </si>
  <si>
    <t>to sit around, surround, besiege, blockade, invest, encompass, beset</t>
  </si>
  <si>
    <t>CIRCVMSERO/3</t>
  </si>
  <si>
    <t>CIRCVMSESSIO</t>
  </si>
  <si>
    <t>circumsessiō –ōnis f.</t>
  </si>
  <si>
    <t>a besieging</t>
  </si>
  <si>
    <t>a hostile encompassing, besieging</t>
  </si>
  <si>
    <t>CIRCVMSIDO</t>
  </si>
  <si>
    <t>CIRCVMSILIO</t>
  </si>
  <si>
    <t>circumsiliō circumsilīre</t>
  </si>
  <si>
    <t>to leap around</t>
  </si>
  <si>
    <t>to leap around, dance around</t>
  </si>
  <si>
    <t>CIRCVMSISTO</t>
  </si>
  <si>
    <t>circumsistō circumsistere circumsistitī circumsistatus</t>
  </si>
  <si>
    <t>to take one's stand around, surround, stand around</t>
  </si>
  <si>
    <t>CIRCVMSONO/1</t>
  </si>
  <si>
    <t>circumsonō circumsonāre circumsonāvī circumsonātus</t>
  </si>
  <si>
    <t>to sound about; raise a din around</t>
  </si>
  <si>
    <t>CIRCVMSONVS</t>
  </si>
  <si>
    <t>CIRCVMSPECTE</t>
  </si>
  <si>
    <t>CIRCVMSPECTO</t>
  </si>
  <si>
    <t>circumspectō circumspectāre circumspectāvī circumspectātus</t>
  </si>
  <si>
    <t>to look around</t>
  </si>
  <si>
    <t>CIRCVMSPECTVS/1</t>
  </si>
  <si>
    <t>CIRCVMSPECTVS/2</t>
  </si>
  <si>
    <t>CIRCVMSPICIO</t>
  </si>
  <si>
    <t>circumspiciō –ere –spexī –spectus</t>
  </si>
  <si>
    <t>to look around; cast a glance round upon; survey</t>
  </si>
  <si>
    <t>to look around; cast a glance round upon; survey; look round and see; observe; look round for, look out, seek (&gt; circum and specio, look)</t>
  </si>
  <si>
    <t>CIRCVMSTO</t>
  </si>
  <si>
    <t>circumstō circumstāre circumstetī</t>
  </si>
  <si>
    <t>to stand around</t>
  </si>
  <si>
    <t>to stand round, surround</t>
  </si>
  <si>
    <t>CIRCVMSTREPO</t>
  </si>
  <si>
    <t>CIRCVMTENDO</t>
  </si>
  <si>
    <t>CIRCVMTENEO</t>
  </si>
  <si>
    <t>CIRCVMTERGEO</t>
  </si>
  <si>
    <t>CIRCVMTERO</t>
  </si>
  <si>
    <t>CIRCVMTEXO</t>
  </si>
  <si>
    <t>circumtextus –a –um</t>
  </si>
  <si>
    <t>to woven round</t>
  </si>
  <si>
    <t>to woven round (&gt; circum and texo)</t>
  </si>
  <si>
    <t>CIRCVMTONDEO</t>
  </si>
  <si>
    <t>CIRCVMTONO</t>
  </si>
  <si>
    <t>CIRCVMVADO/2</t>
  </si>
  <si>
    <t>CIRCVMVAGOR/2</t>
  </si>
  <si>
    <t>CIRCVMVAGVS</t>
  </si>
  <si>
    <t>CIRCVMVALLO</t>
  </si>
  <si>
    <t>circumvallō –circumvallāre</t>
  </si>
  <si>
    <t>to surround with a wall</t>
  </si>
  <si>
    <t>to surround with a wall, circumvallate, blockade, invest, encompass</t>
  </si>
  <si>
    <t>CIRCVMVECTO</t>
  </si>
  <si>
    <t>CIRCVMVECTOR</t>
  </si>
  <si>
    <t>ride; sail</t>
  </si>
  <si>
    <t>to ride about; to sail around</t>
  </si>
  <si>
    <t>CIRCVMVEHOR</t>
  </si>
  <si>
    <t>to ride/sail around</t>
  </si>
  <si>
    <t>to ride around, sail around</t>
  </si>
  <si>
    <t>CIRCVMVENIO</t>
  </si>
  <si>
    <t>circumveniō circumvenīre circumvēnī circumventus</t>
  </si>
  <si>
    <t>to surround, cheat</t>
  </si>
  <si>
    <t>CIRCVMVERRO</t>
  </si>
  <si>
    <t>CIRCVMVERSO</t>
  </si>
  <si>
    <t>CIRCVMVERTO</t>
  </si>
  <si>
    <t>CIRCVMVOLITO</t>
  </si>
  <si>
    <t>circumvolitō –volitāre</t>
  </si>
  <si>
    <t>to fly around</t>
  </si>
  <si>
    <t>to fly around; hover</t>
  </si>
  <si>
    <t>CIRCVMVOLO/2</t>
  </si>
  <si>
    <t>circumvolō circumvolāre circumvolāvī circumvolātus</t>
  </si>
  <si>
    <t>to fly around or surround in flying; hover round</t>
  </si>
  <si>
    <t>to fly around or surround in flying; hover round, swoop round; enshroud, cover</t>
  </si>
  <si>
    <t>CIRCVMVOLVO</t>
  </si>
  <si>
    <t>to roll round; (pass.)</t>
  </si>
  <si>
    <t>to roll round; (pass.), to complete</t>
  </si>
  <si>
    <t>CIRCVO</t>
  </si>
  <si>
    <t>circuō –ere (?)</t>
  </si>
  <si>
    <t>to circle around</t>
  </si>
  <si>
    <t>CIRCVS</t>
  </si>
  <si>
    <t>circus –ī m.</t>
  </si>
  <si>
    <t>circle</t>
  </si>
  <si>
    <t>a circle, circuit, circular area; surrounding multitude or throng of spectators</t>
  </si>
  <si>
    <t>CIRRATI</t>
  </si>
  <si>
    <t>CIRRVS</t>
  </si>
  <si>
    <t>CIS</t>
  </si>
  <si>
    <t xml:space="preserve">cis </t>
  </si>
  <si>
    <t>on this side (+ acc.)</t>
  </si>
  <si>
    <t>CISALPINVS/A</t>
  </si>
  <si>
    <t>Cisalpīnus –a –um</t>
  </si>
  <si>
    <t>being this side of the Alps</t>
  </si>
  <si>
    <t>CISIVM</t>
  </si>
  <si>
    <t>cisium cisiī n.</t>
  </si>
  <si>
    <t>light two–wheeled chariot</t>
  </si>
  <si>
    <t>CISRHENANVS/A</t>
  </si>
  <si>
    <t>Cisrhēnānus –a –um</t>
  </si>
  <si>
    <t>being this side of the Rhine</t>
  </si>
  <si>
    <t>CISSEIS/N</t>
  </si>
  <si>
    <t>Cissēis –idis f.</t>
  </si>
  <si>
    <t>Cisseis</t>
  </si>
  <si>
    <t>the daughter of Cisseus, Hecuba (&gt; Cisseus)</t>
  </si>
  <si>
    <t>CISSEVS/N</t>
  </si>
  <si>
    <t>Cisseus –eī m.</t>
  </si>
  <si>
    <t>Cisseus</t>
  </si>
  <si>
    <t>Cisseus, a king of Thrace, said by a late myth to have been the father of Hecuba; Cisseus, a Rutulian</t>
  </si>
  <si>
    <t>CISTA</t>
  </si>
  <si>
    <t>cista –ae f.</t>
  </si>
  <si>
    <t>wicker box for sacred objects in mystery cults</t>
  </si>
  <si>
    <t>CISTERNA</t>
  </si>
  <si>
    <t>CISTERNINVS</t>
  </si>
  <si>
    <t>CITA/N</t>
  </si>
  <si>
    <t>Cita –ae m.</t>
  </si>
  <si>
    <t>a Roman family name</t>
  </si>
  <si>
    <t>CITATIM</t>
  </si>
  <si>
    <t>CITATVS</t>
  </si>
  <si>
    <t>citātus –a –um</t>
  </si>
  <si>
    <t>swiftly driven or swiftly running</t>
  </si>
  <si>
    <t>swiftly driven or swiftly running (&gt; cito –are)</t>
  </si>
  <si>
    <t>CITE</t>
  </si>
  <si>
    <t>CITER</t>
  </si>
  <si>
    <t>CITERIA</t>
  </si>
  <si>
    <t>CITERIOR</t>
  </si>
  <si>
    <t>citerior –ius</t>
  </si>
  <si>
    <t>nearer</t>
  </si>
  <si>
    <t>nearer; hither</t>
  </si>
  <si>
    <t>2_&amp;</t>
  </si>
  <si>
    <t>CITHAERON/N</t>
  </si>
  <si>
    <t>Cithaerōn –ōnis m.</t>
  </si>
  <si>
    <t>Cithaeron</t>
  </si>
  <si>
    <t>Cithaeron, a mountain of Boeotia, where the orgies of Bacchus were celebrated</t>
  </si>
  <si>
    <t>CITHARA</t>
  </si>
  <si>
    <t>cithara –ae f.</t>
  </si>
  <si>
    <t>the cithara</t>
  </si>
  <si>
    <t>the cithara, cithern, or lute</t>
  </si>
  <si>
    <t>CITHARISTA</t>
  </si>
  <si>
    <t>citharista –ae m</t>
  </si>
  <si>
    <t>a cithara player</t>
  </si>
  <si>
    <t>CITHAROEDVS</t>
  </si>
  <si>
    <t>citharoedus –ī m.</t>
  </si>
  <si>
    <t>citharode</t>
  </si>
  <si>
    <t>CITO/1</t>
  </si>
  <si>
    <t>citō –āre –āvī –ātum</t>
  </si>
  <si>
    <t>to set in motion, rouse; call, summon</t>
  </si>
  <si>
    <t>CITO/2</t>
  </si>
  <si>
    <t>quickly</t>
  </si>
  <si>
    <t>CITRA/1</t>
  </si>
  <si>
    <t>CITRA/2</t>
  </si>
  <si>
    <t>citrā</t>
  </si>
  <si>
    <t>on this side of (+ acc.)</t>
  </si>
  <si>
    <t>on this side of, before (+ acc.)</t>
  </si>
  <si>
    <t>CITREVS</t>
  </si>
  <si>
    <t>CITRO</t>
  </si>
  <si>
    <t>citrō</t>
  </si>
  <si>
    <t>to this side</t>
  </si>
  <si>
    <t>CITRVM</t>
  </si>
  <si>
    <t>CITRVS</t>
  </si>
  <si>
    <t>CITVS</t>
  </si>
  <si>
    <t>citus –a –um</t>
  </si>
  <si>
    <t>CIVICA</t>
  </si>
  <si>
    <t>CIVICA/N</t>
  </si>
  <si>
    <t xml:space="preserve">Cīvica –ae m. </t>
  </si>
  <si>
    <t>Civica (a cognomen)</t>
  </si>
  <si>
    <t>CIVICVS</t>
  </si>
  <si>
    <t>CIVILIS</t>
  </si>
  <si>
    <t>cīvīlis cīvīlis cīvīle</t>
  </si>
  <si>
    <t>of a citizen</t>
  </si>
  <si>
    <t>of/affecting fellow citizens; civil; legal; public; political; unassuming</t>
  </si>
  <si>
    <t>CIVILITER</t>
  </si>
  <si>
    <t>CIVIS</t>
  </si>
  <si>
    <t>cīvis cīvis m. or f.</t>
  </si>
  <si>
    <t>citizen</t>
  </si>
  <si>
    <t>CIVITAS</t>
  </si>
  <si>
    <t>cīvitās cīvitātis f.</t>
  </si>
  <si>
    <t>citizenship</t>
  </si>
  <si>
    <t>state, citizenry; citizenship</t>
  </si>
  <si>
    <t>CLADES</t>
  </si>
  <si>
    <t>clādēs clādis f.</t>
  </si>
  <si>
    <t>destruction</t>
  </si>
  <si>
    <t>disaster, destruction</t>
  </si>
  <si>
    <t>CLAM/1</t>
  </si>
  <si>
    <t>clam</t>
  </si>
  <si>
    <t>secretly</t>
  </si>
  <si>
    <t>secretly, in secret, unknown to; privately; covertly; by fraud</t>
  </si>
  <si>
    <t>CLAM/2</t>
  </si>
  <si>
    <t>CLAMITO</t>
  </si>
  <si>
    <t xml:space="preserve">clāmitō clāmitāre </t>
  </si>
  <si>
    <t>to cry aloud</t>
  </si>
  <si>
    <t>CLAMO</t>
  </si>
  <si>
    <t>to call, shout</t>
  </si>
  <si>
    <t>to proclaim, declare; cry/shout out; shout/call name of; accompany with shouts</t>
  </si>
  <si>
    <t>CLAMOR</t>
  </si>
  <si>
    <t>clāmor clāmōris</t>
  </si>
  <si>
    <t>outcry, shout</t>
  </si>
  <si>
    <t>shout, outcry, protest; loud shouting (approval, joy), applause; clamor, noise, din, war–cry, battle–cry; roar (thunder, surf); cry of fear/pain/mourning; wailing</t>
  </si>
  <si>
    <t>CLAMOSVS</t>
  </si>
  <si>
    <t>CLANCVLVM</t>
  </si>
  <si>
    <t>CLANDESTINVS</t>
  </si>
  <si>
    <t>clandestīnus –a –um</t>
  </si>
  <si>
    <t>secret</t>
  </si>
  <si>
    <t>secret, hidden, concealed</t>
  </si>
  <si>
    <t>CLANGOR</t>
  </si>
  <si>
    <t>clangor –ōris m.</t>
  </si>
  <si>
    <t>clashing sound; braying</t>
  </si>
  <si>
    <t>a clashing sound; braying, din, blast; rushing sound, flapping (&gt; clango, resound)</t>
  </si>
  <si>
    <t>CLANIVS/N</t>
  </si>
  <si>
    <t>Clanius –ī m.</t>
  </si>
  <si>
    <t>Clanius (river)</t>
  </si>
  <si>
    <t>Clanius, a river in Campania, destructive by frequent overflowing the country around, especially the town of Acerrae</t>
  </si>
  <si>
    <t>CLAREO</t>
  </si>
  <si>
    <t>CLARESCO</t>
  </si>
  <si>
    <t>clārēscō –ere –claruī</t>
  </si>
  <si>
    <t>to become clear to the ear or eye; grow loud</t>
  </si>
  <si>
    <t>to become clear to the ear or eye; grow loud, increase</t>
  </si>
  <si>
    <t>CLARICITO</t>
  </si>
  <si>
    <t>CLARIGO</t>
  </si>
  <si>
    <t>CLARISONVS</t>
  </si>
  <si>
    <t>clārisonus –a –um</t>
  </si>
  <si>
    <t>clear–sounding, loud, shrill</t>
  </si>
  <si>
    <t>CLARITAS</t>
  </si>
  <si>
    <t>CLARITVDO</t>
  </si>
  <si>
    <t>clāritūdō –inis f.</t>
  </si>
  <si>
    <t>brightness</t>
  </si>
  <si>
    <t>clearness, brightness</t>
  </si>
  <si>
    <t>CLARIVS/A</t>
  </si>
  <si>
    <t>Clarius –a –um</t>
  </si>
  <si>
    <t>of Claros (town); Clarian</t>
  </si>
  <si>
    <t>of Claros, a town in Ionia, noted for one of the oracles of Apollo located there; Clarian</t>
  </si>
  <si>
    <t>CLARO</t>
  </si>
  <si>
    <t>CLARVS</t>
  </si>
  <si>
    <t>clārus –a –um</t>
  </si>
  <si>
    <t>clear, distinguished</t>
  </si>
  <si>
    <t>bright, clear; famous, distinguished</t>
  </si>
  <si>
    <t>CLARVS/N</t>
  </si>
  <si>
    <t>Clārus –ī m.</t>
  </si>
  <si>
    <t>Clarus</t>
  </si>
  <si>
    <t>Clarus, a Lycian follower of Aeneas</t>
  </si>
  <si>
    <t>CLASSIARIVS</t>
  </si>
  <si>
    <t>classiārius –iī m.</t>
  </si>
  <si>
    <t>mariner; (pl.) naval forces, marines</t>
  </si>
  <si>
    <t>CLASSICI</t>
  </si>
  <si>
    <t>CLASSICVM</t>
  </si>
  <si>
    <t>classicum –ī n.</t>
  </si>
  <si>
    <t>the sound of the trumpet; the trumpet</t>
  </si>
  <si>
    <t>the sound of the trumpet; the trumpet (&gt; classis)</t>
  </si>
  <si>
    <t>CLASSICVS/1</t>
  </si>
  <si>
    <t>CLASSICVS/2</t>
  </si>
  <si>
    <t>CLASSIS</t>
  </si>
  <si>
    <t>classis classis f.</t>
  </si>
  <si>
    <t>division</t>
  </si>
  <si>
    <t>class/division of Romans; grade (pupils); levy/draft; fleet/navy; group/band</t>
  </si>
  <si>
    <t>CLASTIDIVM/N</t>
  </si>
  <si>
    <t>Clastidium –ī n.</t>
  </si>
  <si>
    <t>Clastidium</t>
  </si>
  <si>
    <t>Clastidium, a town in northern Italy</t>
  </si>
  <si>
    <t>CLATHRATVS</t>
  </si>
  <si>
    <t>CLATHRI</t>
  </si>
  <si>
    <t>CLAVA</t>
  </si>
  <si>
    <t>clāva –ae f.</t>
  </si>
  <si>
    <t>club</t>
  </si>
  <si>
    <t>a club</t>
  </si>
  <si>
    <t>CLAVDIA/N</t>
  </si>
  <si>
    <t>Claudia –ae f.</t>
  </si>
  <si>
    <t>Claudia</t>
  </si>
  <si>
    <t>CLAVDICO</t>
  </si>
  <si>
    <t>CLAVDIVS/N</t>
  </si>
  <si>
    <t>Claudius –a –um</t>
  </si>
  <si>
    <t>pertaining to the Claudii</t>
  </si>
  <si>
    <t>CLAVDO/1</t>
  </si>
  <si>
    <t>to close</t>
  </si>
  <si>
    <t>to close, shut, block up; conclude, finish; blockade, besiege; enclose; confine</t>
  </si>
  <si>
    <t>CLAVDO/2</t>
  </si>
  <si>
    <t>CLAVDVS</t>
  </si>
  <si>
    <t>claudus –a –um</t>
  </si>
  <si>
    <t>limping, lame</t>
  </si>
  <si>
    <t>CLAVICVLA</t>
  </si>
  <si>
    <t>CLAVIS</t>
  </si>
  <si>
    <t>clāvis –is f.</t>
  </si>
  <si>
    <t>a key</t>
  </si>
  <si>
    <t>CLAVSTRVM</t>
  </si>
  <si>
    <t>claustrum –ī n.</t>
  </si>
  <si>
    <t>bolt, bar</t>
  </si>
  <si>
    <t>CLAVSVLA</t>
  </si>
  <si>
    <t>clausula –ae f.</t>
  </si>
  <si>
    <t>conclusion</t>
  </si>
  <si>
    <t>a close, conclusion, end</t>
  </si>
  <si>
    <t>CLAVSVM</t>
  </si>
  <si>
    <t>clausum –ī n.</t>
  </si>
  <si>
    <t>enclosure</t>
  </si>
  <si>
    <t>an enclosure or boundary</t>
  </si>
  <si>
    <t>CLAVSVS/N</t>
  </si>
  <si>
    <t>Clausus –ī m.</t>
  </si>
  <si>
    <t>Clausus</t>
  </si>
  <si>
    <t>Clausus: a chief of the Sabines</t>
  </si>
  <si>
    <t>CLAVVLVS</t>
  </si>
  <si>
    <t>CLAVVS</t>
  </si>
  <si>
    <t>clāvus –ī m.</t>
  </si>
  <si>
    <t>CLAZOMENAE/N</t>
  </si>
  <si>
    <t>CLEMENS</t>
  </si>
  <si>
    <t>clēmēns –entis</t>
  </si>
  <si>
    <t>merciful</t>
  </si>
  <si>
    <t>merciful, lenient</t>
  </si>
  <si>
    <t>CLEMENS/N</t>
  </si>
  <si>
    <t>Clēmens –entis m.</t>
  </si>
  <si>
    <t>Clemens</t>
  </si>
  <si>
    <t>Clemens (a name)</t>
  </si>
  <si>
    <t>CLEMENTER</t>
  </si>
  <si>
    <t>CLEMENTIA</t>
  </si>
  <si>
    <t>clēmentia –ae f.</t>
  </si>
  <si>
    <t>mildness gentleness, mercy</t>
  </si>
  <si>
    <t>mildness, gentleness, mercy</t>
  </si>
  <si>
    <t>CLENODIVM</t>
  </si>
  <si>
    <t>clēnōdium –ī n.</t>
  </si>
  <si>
    <t>a gem</t>
  </si>
  <si>
    <t>CLEOBIS/N</t>
  </si>
  <si>
    <t>Cleobis –is m.</t>
  </si>
  <si>
    <t>Cleobis (a name)</t>
  </si>
  <si>
    <t>Cleobis, a pious son</t>
  </si>
  <si>
    <t>CLEOMENES/N</t>
  </si>
  <si>
    <t>CLEONICVS/N</t>
  </si>
  <si>
    <t>Cleonicus –ī m.</t>
  </si>
  <si>
    <t>Cleonicus</t>
  </si>
  <si>
    <t>Cleonicus (a name)</t>
  </si>
  <si>
    <t>CLEONINVS/N</t>
  </si>
  <si>
    <t>Cleoninus –ī m.</t>
  </si>
  <si>
    <t>Cleoninus</t>
  </si>
  <si>
    <t>Cleoninus (a name)</t>
  </si>
  <si>
    <t>CLEOPATRA/N</t>
  </si>
  <si>
    <t>Cleopatra –ae f.</t>
  </si>
  <si>
    <t>Cleopatra (name)</t>
  </si>
  <si>
    <t>CLEPO</t>
  </si>
  <si>
    <t>CLEPSYDRA</t>
  </si>
  <si>
    <t>CLIENS</t>
  </si>
  <si>
    <t>cliēns clientis m.</t>
  </si>
  <si>
    <t>CLIENTA</t>
  </si>
  <si>
    <t>CLIENTELA</t>
  </si>
  <si>
    <t>clientēla –ae f.</t>
  </si>
  <si>
    <t>clientship, patronage</t>
  </si>
  <si>
    <t>clientship, patronage, protection, the relation of a client to his patron</t>
  </si>
  <si>
    <t>CLIENTVLVS</t>
  </si>
  <si>
    <t>CLIMA</t>
  </si>
  <si>
    <t>CLIMACHIAS/N</t>
  </si>
  <si>
    <t>CLIMACIS</t>
  </si>
  <si>
    <t>CLINAMEN</t>
  </si>
  <si>
    <t>CLINIA/N</t>
  </si>
  <si>
    <t>Clīnia –ae m.</t>
  </si>
  <si>
    <t>Clinia (a name)</t>
  </si>
  <si>
    <t>CLINO</t>
  </si>
  <si>
    <t>CLIO/N</t>
  </si>
  <si>
    <t>Cliō –ūs f.</t>
  </si>
  <si>
    <t>Clio, the muse of history</t>
  </si>
  <si>
    <t>Clio, the muse of history, a daugher of Oceanus</t>
  </si>
  <si>
    <t>CLIPEATVS</t>
  </si>
  <si>
    <t>CLIPEATVS/2</t>
  </si>
  <si>
    <t>clipeātus –a –um</t>
  </si>
  <si>
    <t>armed with a shield</t>
  </si>
  <si>
    <t>armed with a shield, or shield–bearing (&gt; clipeus)</t>
  </si>
  <si>
    <t>CLIPEO</t>
  </si>
  <si>
    <t>CLIPEVS</t>
  </si>
  <si>
    <t>round shield</t>
  </si>
  <si>
    <t>CLITELLAE</t>
  </si>
  <si>
    <t>CLITELLARIVS</t>
  </si>
  <si>
    <t>CLITVMNVS/N</t>
  </si>
  <si>
    <t>Clītumnus –ī m.</t>
  </si>
  <si>
    <t>Clitumnus (river)</t>
  </si>
  <si>
    <t>Clitumnus, a small river in Umbria, celebrated in ancient times, whose source received divine homage as Juppiter Clitumnus</t>
  </si>
  <si>
    <t>CLIVA</t>
  </si>
  <si>
    <t>CLIVOSVS</t>
  </si>
  <si>
    <t>clīvōsus –a –um</t>
  </si>
  <si>
    <t>steep, hilly</t>
  </si>
  <si>
    <t>CLIVVS</t>
  </si>
  <si>
    <t>clīvus –ī m.</t>
  </si>
  <si>
    <t>a slope</t>
  </si>
  <si>
    <t>a declivity, slope, ascent, hill, eminence</t>
  </si>
  <si>
    <t>CLOACA</t>
  </si>
  <si>
    <t>cloāca –ae f.</t>
  </si>
  <si>
    <t>sewer, drain</t>
  </si>
  <si>
    <t>a canal for waste liquids, sewer, drain</t>
  </si>
  <si>
    <t>CLOANTHVS/N</t>
  </si>
  <si>
    <t>Cloanthus –ī m.</t>
  </si>
  <si>
    <t>Cloanthus</t>
  </si>
  <si>
    <t>Cloanthus, a commander of one of the ships of Aeneas</t>
  </si>
  <si>
    <t>CLODIA/N</t>
  </si>
  <si>
    <t>Clodia –ae f.</t>
  </si>
  <si>
    <t>Clodia (a Roman name)</t>
  </si>
  <si>
    <t>CLODIVS/N</t>
  </si>
  <si>
    <t>Clōdius –iī m.</t>
  </si>
  <si>
    <t>Clodius</t>
  </si>
  <si>
    <t>CLOELIA/N</t>
  </si>
  <si>
    <t>Cloelia –ae f.</t>
  </si>
  <si>
    <t>Cloelia</t>
  </si>
  <si>
    <t>Cloelia, the Roman heroine who escaped with other maiden hostages from the camp of Porsena, and swam across the Tiber to Rome</t>
  </si>
  <si>
    <t>CLOELIVS/N</t>
  </si>
  <si>
    <t>Cloelius –iī m.</t>
  </si>
  <si>
    <t>Cloelius</t>
  </si>
  <si>
    <t>Cloelius, name of a Roman gen</t>
  </si>
  <si>
    <t>CLONIVS/N</t>
  </si>
  <si>
    <t>Clonius –iī m.</t>
  </si>
  <si>
    <t>Clonius</t>
  </si>
  <si>
    <t>Clonius, a Trojan</t>
  </si>
  <si>
    <t>CLONVS/N</t>
  </si>
  <si>
    <t>Clonus –ī m.</t>
  </si>
  <si>
    <t>Clonus</t>
  </si>
  <si>
    <t>Clonus, a Greek silversmith</t>
  </si>
  <si>
    <t>CLOTA/N</t>
  </si>
  <si>
    <t>Clōta –ae</t>
  </si>
  <si>
    <t>Firth of Clyde</t>
  </si>
  <si>
    <t>CLOVIS/N2</t>
  </si>
  <si>
    <t>Clovis, a II,</t>
  </si>
  <si>
    <t>Clovis, II, king of the Franks, 639-658</t>
  </si>
  <si>
    <t>CLVDO</t>
  </si>
  <si>
    <t>CLVENTIVS/N</t>
  </si>
  <si>
    <t>Cluentius –iī m.</t>
  </si>
  <si>
    <t>Cluentius</t>
  </si>
  <si>
    <t>Cluentius, a Roman gentile name</t>
  </si>
  <si>
    <t>CLVEO</t>
  </si>
  <si>
    <t>CLVNIS</t>
  </si>
  <si>
    <t xml:space="preserve">clūnis –is m./f.:
</t>
  </si>
  <si>
    <t>hind quarters (often plural)</t>
  </si>
  <si>
    <t>CLVPEA/N</t>
  </si>
  <si>
    <t>CLVSINVS/A</t>
  </si>
  <si>
    <t>Clūsīnus –a –um</t>
  </si>
  <si>
    <t>of Clusium</t>
  </si>
  <si>
    <t>of Clusium (one of the chief cities of Etruria)</t>
  </si>
  <si>
    <t>CLVSINVS/N</t>
  </si>
  <si>
    <t>CLVSIVM/N</t>
  </si>
  <si>
    <t>Clūsium –iī n.</t>
  </si>
  <si>
    <t>Clusium</t>
  </si>
  <si>
    <t>Clusium, one of the chief cities of Etruria, now Chiusi</t>
  </si>
  <si>
    <t>CLVVIDIENVS/N</t>
  </si>
  <si>
    <t>Cluvidiēnus –ī m.</t>
  </si>
  <si>
    <t>Cluvidienus</t>
  </si>
  <si>
    <t>Cluvidienus (a name)</t>
  </si>
  <si>
    <t>CLYMENE/N</t>
  </si>
  <si>
    <t>Clymenē –ēs f.</t>
  </si>
  <si>
    <t>Clymene</t>
  </si>
  <si>
    <t>Clymene, mother of Phaëthon</t>
  </si>
  <si>
    <t>CLYTAEMNESTRA/N</t>
  </si>
  <si>
    <t>Clytaemnēstra –ae f.</t>
  </si>
  <si>
    <t>Clytemnestra (a name)</t>
  </si>
  <si>
    <t xml:space="preserve">Clytemnestra, a name, e.g., wife of Agamemnon </t>
  </si>
  <si>
    <t>CLYTIVS/N</t>
  </si>
  <si>
    <t>Clytius –iī m.</t>
  </si>
  <si>
    <t>Clytius</t>
  </si>
  <si>
    <t>Clytius, the name of several Trojans</t>
  </si>
  <si>
    <t>CN/N</t>
  </si>
  <si>
    <t>Gnaeus</t>
  </si>
  <si>
    <t>CNEMIS</t>
  </si>
  <si>
    <t>CNIDII/N</t>
  </si>
  <si>
    <t>CNIDVS/N</t>
  </si>
  <si>
    <t>Cnidus –ī f.</t>
  </si>
  <si>
    <t>Cnidus (town)</t>
  </si>
  <si>
    <t>town on the coast of Caria, in SW Asia Minor, where Venus/Aphrodite was worshipped</t>
  </si>
  <si>
    <t>CNODAX</t>
  </si>
  <si>
    <t>COACERVATIO</t>
  </si>
  <si>
    <t>COACERVO</t>
  </si>
  <si>
    <t>coacervō –āre –āvī –ātum</t>
  </si>
  <si>
    <t>COACTA</t>
  </si>
  <si>
    <t>COACTO</t>
  </si>
  <si>
    <t>COACTOR</t>
  </si>
  <si>
    <t>COACTVS</t>
  </si>
  <si>
    <t>coāctus –ūs m.</t>
  </si>
  <si>
    <t>compulsion, constraint</t>
  </si>
  <si>
    <t>COADDO</t>
  </si>
  <si>
    <t>COAEDIFICO</t>
  </si>
  <si>
    <t>COAEQVO</t>
  </si>
  <si>
    <t>COAGMENTATIO</t>
  </si>
  <si>
    <t>COAGMENTO</t>
  </si>
  <si>
    <t xml:space="preserve">coāgmentō –coāgmentāre </t>
  </si>
  <si>
    <t>to cement together</t>
  </si>
  <si>
    <t>to join, cement together, connect</t>
  </si>
  <si>
    <t>COAGMENTVM</t>
  </si>
  <si>
    <t>COAGVLO</t>
  </si>
  <si>
    <t>COAGVLVM</t>
  </si>
  <si>
    <t>COALESCO</t>
  </si>
  <si>
    <t>COANGVSTO</t>
  </si>
  <si>
    <t>COARCTATIO</t>
  </si>
  <si>
    <t>COARCTO</t>
  </si>
  <si>
    <t>COAREO</t>
  </si>
  <si>
    <t>COARGVO</t>
  </si>
  <si>
    <t>COARTATIO</t>
  </si>
  <si>
    <t>COARTO</t>
  </si>
  <si>
    <t>coartō –coartāre</t>
  </si>
  <si>
    <t>to compress</t>
  </si>
  <si>
    <t>to press together, compress, contract, confine</t>
  </si>
  <si>
    <t>COAXATIO</t>
  </si>
  <si>
    <t>COAXO</t>
  </si>
  <si>
    <t>COCALVS/N</t>
  </si>
  <si>
    <t>COCCEIVS/N</t>
  </si>
  <si>
    <t>Coccēius –iī m.</t>
  </si>
  <si>
    <t>Cocceius</t>
  </si>
  <si>
    <t>Cocceius (a name)</t>
  </si>
  <si>
    <t>COCCINVS</t>
  </si>
  <si>
    <t>COCCVM</t>
  </si>
  <si>
    <t>COCHLEA</t>
  </si>
  <si>
    <t>coclea or cochlea –ae f.</t>
  </si>
  <si>
    <t>a snail</t>
  </si>
  <si>
    <t>a snail; a screw–shaped machine</t>
  </si>
  <si>
    <t>COCLES/N</t>
  </si>
  <si>
    <t>Coclēs –itis m.</t>
  </si>
  <si>
    <t>Cocles</t>
  </si>
  <si>
    <t>Horatius Cocles, the Roman hero who defended the bridge against the Tuscans</t>
  </si>
  <si>
    <t>COCOSATES/N</t>
  </si>
  <si>
    <t xml:space="preserve">Cocosātēs –um m. </t>
  </si>
  <si>
    <t>a people of Aquitania</t>
  </si>
  <si>
    <t>COCTILIS</t>
  </si>
  <si>
    <t>COCTIO</t>
  </si>
  <si>
    <t>COCTVRA</t>
  </si>
  <si>
    <t>COCTVRNIX</t>
  </si>
  <si>
    <t>COCVLVM</t>
  </si>
  <si>
    <t>COCYTIVS/A</t>
  </si>
  <si>
    <t>Cōcȳtius –a –um</t>
  </si>
  <si>
    <t>of Cocytus (river)</t>
  </si>
  <si>
    <t>of Cocytus</t>
  </si>
  <si>
    <t>COCYTVS/N</t>
  </si>
  <si>
    <t>Cōcȳtus –ī m.</t>
  </si>
  <si>
    <t>Cocytus</t>
  </si>
  <si>
    <t>CODEX</t>
  </si>
  <si>
    <t>cōdex –icis m.</t>
  </si>
  <si>
    <t>book, account book</t>
  </si>
  <si>
    <t>CODICILLVS</t>
  </si>
  <si>
    <t>cōdicillus cōdicillī m.</t>
  </si>
  <si>
    <t>CODRVS/N</t>
  </si>
  <si>
    <t>Codrus –ī m.</t>
  </si>
  <si>
    <t xml:space="preserve">Codrus (name) </t>
  </si>
  <si>
    <t xml:space="preserve">Codrus, the last Athenian king, who voluntarily devoted himself to death in order to obtain for his people victory over the Spartans </t>
  </si>
  <si>
    <t>COELIA</t>
  </si>
  <si>
    <t>COELIACVS</t>
  </si>
  <si>
    <t>COELIVS/N</t>
  </si>
  <si>
    <t>COEMO</t>
  </si>
  <si>
    <t>to purchase together</t>
  </si>
  <si>
    <t>to purchase together, to buy up</t>
  </si>
  <si>
    <t>COENOBIVM</t>
  </si>
  <si>
    <t>coenobium –ī n.</t>
  </si>
  <si>
    <t>convent</t>
  </si>
  <si>
    <t>a cloister, convent</t>
  </si>
  <si>
    <t>COEO/1</t>
  </si>
  <si>
    <t>coeō coīre coīvō/coiī coitus</t>
  </si>
  <si>
    <t>to come together</t>
  </si>
  <si>
    <t>to fit together; have sexual intercourse; collect, gather; meet; rally; enter agreement; unite, assemble, conspire; come/go together; mend, knit (wound)</t>
  </si>
  <si>
    <t>COEPIO</t>
  </si>
  <si>
    <t>coepī coepisse coeptum</t>
  </si>
  <si>
    <t>to begin</t>
  </si>
  <si>
    <t>COEPTO</t>
  </si>
  <si>
    <t>COEPTVM</t>
  </si>
  <si>
    <t>coeptum –ī n.</t>
  </si>
  <si>
    <t>thing begun; an undertaking</t>
  </si>
  <si>
    <t>a thing begun; an undertaking, enterprise, design (&gt; coepio)</t>
  </si>
  <si>
    <t>COEPTVS</t>
  </si>
  <si>
    <t>COERCEO</t>
  </si>
  <si>
    <t>coerceō coercēre coercuī coercitus</t>
  </si>
  <si>
    <t>to enclose, control</t>
  </si>
  <si>
    <t>to enclose, confine; restrain, check, curb, repress; limit; preserve; punish; keep in order, control</t>
  </si>
  <si>
    <t>COERCITIO</t>
  </si>
  <si>
    <t>COETVS</t>
  </si>
  <si>
    <t>coetus coetūs m.</t>
  </si>
  <si>
    <t>meeting together; sexual union</t>
  </si>
  <si>
    <t>meeting, gathering</t>
  </si>
  <si>
    <t>COEVS/N</t>
  </si>
  <si>
    <t>Coeus –ī m.</t>
  </si>
  <si>
    <t>Coeus</t>
  </si>
  <si>
    <t>Coeus, one of the Titans, and father of Latona</t>
  </si>
  <si>
    <t>COGITABILIS</t>
  </si>
  <si>
    <t>COGITATIO</t>
  </si>
  <si>
    <t>cōgitātiō cōgitātiōnis f.</t>
  </si>
  <si>
    <t>thinking</t>
  </si>
  <si>
    <t>thinking, meditation, reflection; thought; intention; plan; opinion, reasoning</t>
  </si>
  <si>
    <t>COGITATVM</t>
  </si>
  <si>
    <t>cōgitātum –ī n.</t>
  </si>
  <si>
    <t>thought, idea</t>
  </si>
  <si>
    <t>a thought, reflection, notion, idea</t>
  </si>
  <si>
    <t>COGITO</t>
  </si>
  <si>
    <t>cōgitō cōgitāre cōgitāvī cōgitātus</t>
  </si>
  <si>
    <t>to think</t>
  </si>
  <si>
    <t>to think; ponder</t>
  </si>
  <si>
    <t>COGNATIO</t>
  </si>
  <si>
    <t>cognātiō –ōnis f.</t>
  </si>
  <si>
    <t>blood–relationship</t>
  </si>
  <si>
    <t>blood–relationship, kindred, connection by birth</t>
  </si>
  <si>
    <t>COGNATVS/1</t>
  </si>
  <si>
    <t>cognātus cognātī m.</t>
  </si>
  <si>
    <t>relative</t>
  </si>
  <si>
    <t>relation (male), kinsman</t>
  </si>
  <si>
    <t>COGNATVS/2</t>
  </si>
  <si>
    <t>cognātus –a –um</t>
  </si>
  <si>
    <t>near by birth</t>
  </si>
  <si>
    <t>near by birth; kindred</t>
  </si>
  <si>
    <t>COGNITIO</t>
  </si>
  <si>
    <t xml:space="preserve">cognitiō –ōnis f. </t>
  </si>
  <si>
    <t>COGNITOR</t>
  </si>
  <si>
    <t>cognitor</t>
  </si>
  <si>
    <t>attorney</t>
  </si>
  <si>
    <t>attorney, learned counsel</t>
  </si>
  <si>
    <t>COGNITVS/1</t>
  </si>
  <si>
    <t>COGNITVS/2</t>
  </si>
  <si>
    <t>cōgnitus –a –um</t>
  </si>
  <si>
    <t>known</t>
  </si>
  <si>
    <t>known, noted, recognized</t>
  </si>
  <si>
    <t>COGNOBILIS</t>
  </si>
  <si>
    <t>COGNOMEN</t>
  </si>
  <si>
    <t>cōgnōmen cōgnōminis n.</t>
  </si>
  <si>
    <t>surname</t>
  </si>
  <si>
    <t>surname, family name; name</t>
  </si>
  <si>
    <t>COGNOMENTVM</t>
  </si>
  <si>
    <t>cognōmentum –ī n.</t>
  </si>
  <si>
    <t>a surname</t>
  </si>
  <si>
    <t>COGNOMINIS</t>
  </si>
  <si>
    <t>cognōminis –e</t>
  </si>
  <si>
    <t>like–named, of the same name</t>
  </si>
  <si>
    <t>of the same, or his name (&gt; cognomen)</t>
  </si>
  <si>
    <t>COGNOSCO</t>
  </si>
  <si>
    <t>cognōscō cognōscere cognōvī cognitus</t>
  </si>
  <si>
    <t>COGO</t>
  </si>
  <si>
    <t>cōgō cogere coēgī coāctus</t>
  </si>
  <si>
    <t>to drive together; compel</t>
  </si>
  <si>
    <t>to collect, gather, round up, restrict, confine; force, compel; convene; congeal</t>
  </si>
  <si>
    <t>COHAERENTIA</t>
  </si>
  <si>
    <t>COHAEREO</t>
  </si>
  <si>
    <t>cohaereō –haerēre –haesī –haesum</t>
  </si>
  <si>
    <t>to cling to, adhere to</t>
  </si>
  <si>
    <t>COHAERESCO</t>
  </si>
  <si>
    <t>COHERES</t>
  </si>
  <si>
    <t>cohērēs –hērēdis m./f.</t>
  </si>
  <si>
    <t>fellow–heir</t>
  </si>
  <si>
    <t>a coheir, fellow–heir, sharer in an inheritance</t>
  </si>
  <si>
    <t>COHIBEO</t>
  </si>
  <si>
    <t>cohibeō –ēre –uī –itus</t>
  </si>
  <si>
    <t>to hold together</t>
  </si>
  <si>
    <t>to hold together, restrain, confine; check, curb, repress (&gt; com– and habeo)</t>
  </si>
  <si>
    <t>COHONESTO</t>
  </si>
  <si>
    <t>COHORS</t>
  </si>
  <si>
    <t>cohors cohortis f.</t>
  </si>
  <si>
    <t>cohort, band, troup</t>
  </si>
  <si>
    <t>court; enclosure/yard/pen, farmyard; attendants, retinue, staff; circle; crowd;cohort, tenth part of legion (360 men); armed force; band; ship crew; bodyguard</t>
  </si>
  <si>
    <t>COHORTATIO</t>
  </si>
  <si>
    <t>cohortātiō cohortātiōnis f.</t>
  </si>
  <si>
    <t>exhortation</t>
  </si>
  <si>
    <t>COHORTOR</t>
  </si>
  <si>
    <t>cohortor –ārī cohortātus sum</t>
  </si>
  <si>
    <t>to encourage</t>
  </si>
  <si>
    <t>COI/N</t>
  </si>
  <si>
    <t>COICIO</t>
  </si>
  <si>
    <t>COIFI/N1</t>
  </si>
  <si>
    <t>Coifi, a Pagan</t>
  </si>
  <si>
    <t>Coifi, Pagan priest at the court of Edwin 2 of Northumbria</t>
  </si>
  <si>
    <t>COINQVINO</t>
  </si>
  <si>
    <t>COITIO</t>
  </si>
  <si>
    <t>coitiō coitiōnis f.</t>
  </si>
  <si>
    <t>a meeting</t>
  </si>
  <si>
    <t>a coming together, meeting</t>
  </si>
  <si>
    <t>COITVS</t>
  </si>
  <si>
    <t>coitus coitūs m.</t>
  </si>
  <si>
    <t>meeting, encounter, gathering; conjunction; meeting place, coalescence, union, sexual intercourse; fertilization; gathering, collection</t>
  </si>
  <si>
    <t>COLAPHVS</t>
  </si>
  <si>
    <t>COLCHI/N</t>
  </si>
  <si>
    <t>Colchī –ōrum m.</t>
  </si>
  <si>
    <t>people of Colchis</t>
  </si>
  <si>
    <t>COLCHIS/N</t>
  </si>
  <si>
    <t>Colchis –idis f.</t>
  </si>
  <si>
    <t>Colchis</t>
  </si>
  <si>
    <t>COLLABEFACIO</t>
  </si>
  <si>
    <t>COLLABEFIO</t>
  </si>
  <si>
    <t>COLLABOR/2</t>
  </si>
  <si>
    <t>conlābor –lāpsus sum</t>
  </si>
  <si>
    <t>to slip or fall together or completely; sink down</t>
  </si>
  <si>
    <t>to slip or fall together or completely; sink down; swoon, faint; fall</t>
  </si>
  <si>
    <t>COLLACTEVS</t>
  </si>
  <si>
    <t>COLLAEVO</t>
  </si>
  <si>
    <t>COLLATIA/N</t>
  </si>
  <si>
    <t>Collatio (a town)</t>
  </si>
  <si>
    <t>Collatia, an ancient town of the Sabines, in the vicinity of Rome</t>
  </si>
  <si>
    <t>COLLATICIVS</t>
  </si>
  <si>
    <t>COLLATINI/N</t>
  </si>
  <si>
    <t>COLLATINVS/N</t>
  </si>
  <si>
    <t>Collātīnus –a –um</t>
  </si>
  <si>
    <t>of Collatia</t>
  </si>
  <si>
    <t>of Collatia, a town of the Sabines near Rome; Collatine  (&gt; Collatia)</t>
  </si>
  <si>
    <t>COLLATIO</t>
  </si>
  <si>
    <t>a bringing together</t>
  </si>
  <si>
    <t>COLLATRO</t>
  </si>
  <si>
    <t>COLLATVS</t>
  </si>
  <si>
    <t>COLLAVDO</t>
  </si>
  <si>
    <t>to praise highly</t>
  </si>
  <si>
    <t xml:space="preserve">to praise or commend very much, extol highly </t>
  </si>
  <si>
    <t>COLLAXO</t>
  </si>
  <si>
    <t>COLLECTIO</t>
  </si>
  <si>
    <t>collēctiō –ōnis f.</t>
  </si>
  <si>
    <t>a collecting, gathering</t>
  </si>
  <si>
    <t>COLLECTVS/1</t>
  </si>
  <si>
    <t>COLLECTVS/2</t>
  </si>
  <si>
    <t>COLLEGA</t>
  </si>
  <si>
    <t>collēga collēgae m.</t>
  </si>
  <si>
    <t>colleague</t>
  </si>
  <si>
    <t>colleague (in official/priestly office); associate, fellow (not official)</t>
  </si>
  <si>
    <t>COLLEGA/N</t>
  </si>
  <si>
    <t xml:space="preserve">Collēga –ae m. </t>
  </si>
  <si>
    <t>Collega (a cognomen)</t>
  </si>
  <si>
    <t>COLLEGIVM</t>
  </si>
  <si>
    <t>college, guild</t>
  </si>
  <si>
    <t>COLLEVO/2</t>
  </si>
  <si>
    <t>COLLIBERTVS</t>
  </si>
  <si>
    <t>COLLIBET</t>
  </si>
  <si>
    <t>collibuit collibuisse collibitum</t>
  </si>
  <si>
    <t>it pleases</t>
  </si>
  <si>
    <t>COLLIBRO</t>
  </si>
  <si>
    <t>COLLICIAE</t>
  </si>
  <si>
    <t>COLLICIARIS</t>
  </si>
  <si>
    <t>COLLIDO</t>
  </si>
  <si>
    <t>COLLIGO/2</t>
  </si>
  <si>
    <t>to bind, to connect</t>
  </si>
  <si>
    <t>to bind, tie, or fasten together, to connect, bind, tie up</t>
  </si>
  <si>
    <t>COLLIGO/3</t>
  </si>
  <si>
    <t>colligō colligere collēgī collēctus</t>
  </si>
  <si>
    <t>to collect</t>
  </si>
  <si>
    <t>to collect, assemble, bring/gather/hold/keep together; combine; harvest; pick up;obtain/acquire, amass; rally; recover; sum up; deduce, infer; compute, add up</t>
  </si>
  <si>
    <t>COLLINO</t>
  </si>
  <si>
    <t>COLLINVS/N</t>
  </si>
  <si>
    <t>COLLIQVIARIA</t>
  </si>
  <si>
    <t>COLLIS</t>
  </si>
  <si>
    <t>collis collis m.</t>
  </si>
  <si>
    <t>hill</t>
  </si>
  <si>
    <t>hill; mound; high ground; mountain</t>
  </si>
  <si>
    <t>COLLOCATIO</t>
  </si>
  <si>
    <t>COLLOCO</t>
  </si>
  <si>
    <t>collocō collocāre collocāvī collocātus</t>
  </si>
  <si>
    <t>to place, put, set in order, proper position, arrange; station, post, position; apply; put together, assemble; settle/establish in a place/marriage; billet; lie down</t>
  </si>
  <si>
    <t>COLLOQVIVM</t>
  </si>
  <si>
    <t>colloquium colloquiī n.</t>
  </si>
  <si>
    <t>conversation</t>
  </si>
  <si>
    <t>talk, conversation; discussion; interview; meeting, conference</t>
  </si>
  <si>
    <t>COLLOQVOR</t>
  </si>
  <si>
    <t>COLLVCEO</t>
  </si>
  <si>
    <t>conlūceō –ēre</t>
  </si>
  <si>
    <t>to be wholly shining; shine on every side; be lighted up; shine</t>
  </si>
  <si>
    <t>to be wholly shining; shine on every side; be lighted up; shine; be refulgent</t>
  </si>
  <si>
    <t>COLLVCO</t>
  </si>
  <si>
    <t>COLLVCTATIO</t>
  </si>
  <si>
    <t>COLLVCTOR</t>
  </si>
  <si>
    <t>COLLVDO</t>
  </si>
  <si>
    <t>collūdō –lūdere –lūsī –lūsum</t>
  </si>
  <si>
    <t>COLLVM</t>
  </si>
  <si>
    <t>collum collī m.</t>
  </si>
  <si>
    <t>neck; throat; head and neck; severed head; upper stem (flower); mountain ridge</t>
  </si>
  <si>
    <t>COLLVO</t>
  </si>
  <si>
    <t>COLLVS</t>
  </si>
  <si>
    <t>COLLVSIO</t>
  </si>
  <si>
    <t>COLLVSOR</t>
  </si>
  <si>
    <t>COLLVSTRO/2</t>
  </si>
  <si>
    <t>conlūstrō conlūstrāre conlūstrāvī conlūstrātus</t>
  </si>
  <si>
    <t>to cast light upon; to look at</t>
  </si>
  <si>
    <t>to cast light upon; to look at, inspect, survey</t>
  </si>
  <si>
    <t>COLLVVIES</t>
  </si>
  <si>
    <t>COLLVVIO</t>
  </si>
  <si>
    <t>COLLYBVS</t>
  </si>
  <si>
    <t>COLLYRIVM</t>
  </si>
  <si>
    <t>COLMAN/N1</t>
  </si>
  <si>
    <t>Colmán, a Bishop</t>
  </si>
  <si>
    <t>Colmán, Bishop of Lindisfarne, 661-664; founder of Innisboffin</t>
  </si>
  <si>
    <t>COLO/1</t>
  </si>
  <si>
    <t>COLO/2</t>
  </si>
  <si>
    <t>colō colere coluī cultus</t>
  </si>
  <si>
    <t>to inhabit, cultivate</t>
  </si>
  <si>
    <t>to live in, inhabit; till, cultivate, promote growth; foster, maintain; honor, cherish, worship; tend, take care of; adorn, dress, decorate, embellish</t>
  </si>
  <si>
    <t>COLOCASIVM</t>
  </si>
  <si>
    <t>colocāsium –ī n.</t>
  </si>
  <si>
    <t>marsh-lily</t>
  </si>
  <si>
    <t>an Egyptian bean; marsh-lily</t>
  </si>
  <si>
    <t>COLOCYNTHA</t>
  </si>
  <si>
    <t>COLOEPHIVM</t>
  </si>
  <si>
    <t>COLONIA/1</t>
  </si>
  <si>
    <t>colōnia colōniae f.</t>
  </si>
  <si>
    <t>farm, estate</t>
  </si>
  <si>
    <t>estate, colony; settlement; farm; abode, dwelling</t>
  </si>
  <si>
    <t>COLONVS/1</t>
  </si>
  <si>
    <t>colōnus colōnī m.</t>
  </si>
  <si>
    <t>farmer, colonist</t>
  </si>
  <si>
    <t>COLONVS/2</t>
  </si>
  <si>
    <t>COLOPHON/N</t>
  </si>
  <si>
    <t>Colophōn –ōnis f.</t>
  </si>
  <si>
    <t>Colophon, a town in Lydia</t>
  </si>
  <si>
    <t>one of the twelve Ionian towns in Lydia, situated near the sea, and renowned for its cavalry</t>
  </si>
  <si>
    <t>COLOR</t>
  </si>
  <si>
    <t>color colōris m.</t>
  </si>
  <si>
    <t>color</t>
  </si>
  <si>
    <t>COLORATVS</t>
  </si>
  <si>
    <t>colōrātus –a –um</t>
  </si>
  <si>
    <t>colored</t>
  </si>
  <si>
    <t>COLORO</t>
  </si>
  <si>
    <t>colōrō colorāre colorāvī colorātus</t>
  </si>
  <si>
    <t>to color</t>
  </si>
  <si>
    <t>to give color to color, tinge, dye</t>
  </si>
  <si>
    <t>COLOSSICVS</t>
  </si>
  <si>
    <t>COLOSSVS</t>
  </si>
  <si>
    <t>COLVBER</t>
  </si>
  <si>
    <t>coluber –ubrī m.</t>
  </si>
  <si>
    <t>a snake, serpent</t>
  </si>
  <si>
    <t>COLVBRA</t>
  </si>
  <si>
    <t>COLVM</t>
  </si>
  <si>
    <t>cōlum –ī n.</t>
  </si>
  <si>
    <t>colander</t>
  </si>
  <si>
    <t>a vessel for straining; a colander</t>
  </si>
  <si>
    <t>COLVMBA</t>
  </si>
  <si>
    <t>columba –ae f.</t>
  </si>
  <si>
    <t>pigeon, dove</t>
  </si>
  <si>
    <t>COLVMBA/N1</t>
  </si>
  <si>
    <t>Columba, a Saint</t>
  </si>
  <si>
    <t>Columba, Saint and founder of Iona, d.597</t>
  </si>
  <si>
    <t>COLVMBANVS/N1</t>
  </si>
  <si>
    <t>Columbanus, a Irish</t>
  </si>
  <si>
    <t>Columbanus, Irish abbot and saint</t>
  </si>
  <si>
    <t>COLVMBANVS/N2</t>
  </si>
  <si>
    <t>Columbanus, a Possibly</t>
  </si>
  <si>
    <t>Columbanus, Possibly bishop of Clonard, fl. 640x642</t>
  </si>
  <si>
    <t>COLVMBARIVM</t>
  </si>
  <si>
    <t>COLVMBINVS</t>
  </si>
  <si>
    <t>COLVMBOR</t>
  </si>
  <si>
    <t>COLVMBVS</t>
  </si>
  <si>
    <t>columbus columbī m.</t>
  </si>
  <si>
    <t>male dove</t>
  </si>
  <si>
    <t>male dove, cockpigeon</t>
  </si>
  <si>
    <t>COLVMELLA</t>
  </si>
  <si>
    <t>COLVMEN</t>
  </si>
  <si>
    <t>columen –inis n.</t>
  </si>
  <si>
    <t>roof, summit, peak; a key person, top man</t>
  </si>
  <si>
    <t>COLVMNA</t>
  </si>
  <si>
    <t>columna –ae f.</t>
  </si>
  <si>
    <t>column</t>
  </si>
  <si>
    <t>a column, pillar; Protei columnae, the pillars of Proteus; the northern extremities of Egypt</t>
  </si>
  <si>
    <t>COLVMNARIVM</t>
  </si>
  <si>
    <t>COLVMNATVS</t>
  </si>
  <si>
    <t>COLVRNVS</t>
  </si>
  <si>
    <t xml:space="preserve">colurnus –a –um </t>
  </si>
  <si>
    <t>of the hazel</t>
  </si>
  <si>
    <t>of hazelwood; being made of hazel or appearing the color of hazel</t>
  </si>
  <si>
    <t>COLVS</t>
  </si>
  <si>
    <t>colus –ī and ūs f.</t>
  </si>
  <si>
    <t>distaff</t>
  </si>
  <si>
    <t>a distaff; spinning (rarely m.)</t>
  </si>
  <si>
    <t>COMA</t>
  </si>
  <si>
    <t>coma comae f.</t>
  </si>
  <si>
    <t>hair, tresses</t>
  </si>
  <si>
    <t>COMANS</t>
  </si>
  <si>
    <t>comāns –antis</t>
  </si>
  <si>
    <t>hairy</t>
  </si>
  <si>
    <t>hairy; crested; leafy (&gt; como –are)</t>
  </si>
  <si>
    <t>COMATVS</t>
  </si>
  <si>
    <t>comātus –a –um</t>
  </si>
  <si>
    <t>having hair or leaves</t>
  </si>
  <si>
    <t>COMBIBO/1</t>
  </si>
  <si>
    <t>COMBIBO/2</t>
  </si>
  <si>
    <t>combibō –bibere –bibī —</t>
  </si>
  <si>
    <t>to drink completely up</t>
  </si>
  <si>
    <t>to drink completely up, to absorb, to imbibe</t>
  </si>
  <si>
    <t>COMBINATIO</t>
  </si>
  <si>
    <t>combīnātiō –ōnis f.</t>
  </si>
  <si>
    <t>a joining two by two</t>
  </si>
  <si>
    <t>COMBVRO</t>
  </si>
  <si>
    <t>combūrō combūrere combussī combustum</t>
  </si>
  <si>
    <t>to burn, burn up</t>
  </si>
  <si>
    <t>COMEDO/1</t>
  </si>
  <si>
    <t>COMEDO/2</t>
  </si>
  <si>
    <t>to eat up, consume</t>
  </si>
  <si>
    <t>to eat up, eat, consume, devour</t>
  </si>
  <si>
    <t>COMES</t>
  </si>
  <si>
    <t>comes comitis m. or f.</t>
  </si>
  <si>
    <t>companion</t>
  </si>
  <si>
    <t>comrade, companion, associate, partner; soldier, devotee, follower of another</t>
  </si>
  <si>
    <t>COMETA/N</t>
  </si>
  <si>
    <t>comētēs (comēta) –ae m.</t>
  </si>
  <si>
    <t>a comet</t>
  </si>
  <si>
    <t>COMETES</t>
  </si>
  <si>
    <t>comētēs –ae m.</t>
  </si>
  <si>
    <t>comet</t>
  </si>
  <si>
    <t>COMICE</t>
  </si>
  <si>
    <t>COMICVS/1</t>
  </si>
  <si>
    <t>COMICVS/2</t>
  </si>
  <si>
    <t>cōmicus –a –um</t>
  </si>
  <si>
    <t>of or pertaining to comedy, comic</t>
  </si>
  <si>
    <t>COMINIVS/N</t>
  </si>
  <si>
    <t>Cominius –a um</t>
  </si>
  <si>
    <t>Roman nomen gentile in poem 18</t>
  </si>
  <si>
    <t>Roman nomen gentile in poem 108</t>
  </si>
  <si>
    <t>COMINVS</t>
  </si>
  <si>
    <t>COMIS</t>
  </si>
  <si>
    <t>cōmis –e</t>
  </si>
  <si>
    <t>courteous, friendly</t>
  </si>
  <si>
    <t>COMISSABVNDVS</t>
  </si>
  <si>
    <t>COMISSATIO</t>
  </si>
  <si>
    <t>cōmissātiō –ōnis f.</t>
  </si>
  <si>
    <t>revelry, rioting</t>
  </si>
  <si>
    <t>a Bacchanalian revel, revelry, rioting</t>
  </si>
  <si>
    <t>COMISSATOR</t>
  </si>
  <si>
    <t>cōmissātor –ōris m.</t>
  </si>
  <si>
    <t>a reveller, rioter</t>
  </si>
  <si>
    <t>COMISSOR</t>
  </si>
  <si>
    <t>COMITAS</t>
  </si>
  <si>
    <t>cōmitās –ātis f.</t>
  </si>
  <si>
    <t>courtesy, gentleness</t>
  </si>
  <si>
    <t>courtesy, kindness, friendliness, affability, gentleness</t>
  </si>
  <si>
    <t>COMITATVS/1</t>
  </si>
  <si>
    <t>comitātus –ūs m.</t>
  </si>
  <si>
    <t>an accompanying or following; a suite</t>
  </si>
  <si>
    <t>an accompanying or following; a suite, train, retinue (&gt; comitor)</t>
  </si>
  <si>
    <t>COMITER</t>
  </si>
  <si>
    <t>cōmiter</t>
  </si>
  <si>
    <t>in a friendly manner</t>
  </si>
  <si>
    <t>COMITIA</t>
  </si>
  <si>
    <t>comitia –ōrum n.</t>
  </si>
  <si>
    <t>assembly</t>
  </si>
  <si>
    <t>assembly; election</t>
  </si>
  <si>
    <t>COMITIALIS/1</t>
  </si>
  <si>
    <t>COMITIALIS/2</t>
  </si>
  <si>
    <t>COMITIATVS</t>
  </si>
  <si>
    <t>COMITIO</t>
  </si>
  <si>
    <t>COMITIVM</t>
  </si>
  <si>
    <t>comitium comitī(ī) n.</t>
  </si>
  <si>
    <t>voting assembly; elections</t>
  </si>
  <si>
    <t>COMITIVM/2</t>
  </si>
  <si>
    <t>Comitium Comitī(ī) n.</t>
  </si>
  <si>
    <t>meeting place for assemblies</t>
  </si>
  <si>
    <t>meeting place for assemblies, Comitium</t>
  </si>
  <si>
    <t>COMITIVVS</t>
  </si>
  <si>
    <t>comitīvus –a –um</t>
  </si>
  <si>
    <t xml:space="preserve">pertaining to a chief officer </t>
  </si>
  <si>
    <t>COMITO</t>
  </si>
  <si>
    <t>comitō comitāre comitāvī comitātus</t>
  </si>
  <si>
    <t>to accompany, follow</t>
  </si>
  <si>
    <t>COMITOR</t>
  </si>
  <si>
    <t>comitor comitārī comitātus sum</t>
  </si>
  <si>
    <t>to accompany</t>
  </si>
  <si>
    <t>COMMACVLO</t>
  </si>
  <si>
    <t xml:space="preserve">commaculō commaculāre commaculāvī commaculātum </t>
  </si>
  <si>
    <t>to stain</t>
  </si>
  <si>
    <t>to spot, stain, pollute, defile</t>
  </si>
  <si>
    <t>COMMADEO</t>
  </si>
  <si>
    <t>COMMAGENVS/A</t>
  </si>
  <si>
    <t>Commāgēnus –a –um</t>
  </si>
  <si>
    <t>of Commagene</t>
  </si>
  <si>
    <t>of Commagene, a northern province of Syria</t>
  </si>
  <si>
    <t>COMMEATVS</t>
  </si>
  <si>
    <t>commeātus commeatūs m.</t>
  </si>
  <si>
    <t>commerce</t>
  </si>
  <si>
    <t>COMMEDITOR</t>
  </si>
  <si>
    <t>COMMELETO</t>
  </si>
  <si>
    <t>com–meletō –āre</t>
  </si>
  <si>
    <t>to practice assiduously</t>
  </si>
  <si>
    <t>COMMEMORATIO</t>
  </si>
  <si>
    <t>commemorātiō –ōnis f.</t>
  </si>
  <si>
    <t>a reminding, mentioning</t>
  </si>
  <si>
    <t>a reminding, commemorating, remembrance, mentioning</t>
  </si>
  <si>
    <t>COMMEMORO</t>
  </si>
  <si>
    <t>commemorō commemorāre commemorāvī commemorātus</t>
  </si>
  <si>
    <t>to recollect</t>
  </si>
  <si>
    <t>to recall (to self/other); keep in mind, remember; mention/relate; place on record</t>
  </si>
  <si>
    <t>COMMENDABILIS</t>
  </si>
  <si>
    <t>commendābilis –e</t>
  </si>
  <si>
    <t>worthy of praise, commendable</t>
  </si>
  <si>
    <t>COMMENDATICIVS</t>
  </si>
  <si>
    <t>COMMENDATIO</t>
  </si>
  <si>
    <t>commendātiō commendātiōnīs f.</t>
  </si>
  <si>
    <t>recommendation</t>
  </si>
  <si>
    <t>recommendation, commendation</t>
  </si>
  <si>
    <t>COMMENDO</t>
  </si>
  <si>
    <t>commendō commendāre commendāvī commendātus</t>
  </si>
  <si>
    <t>to entrust</t>
  </si>
  <si>
    <t>to entrust, give in trust; commit; recommend, commend to; point out, designate</t>
  </si>
  <si>
    <t>COMMENSVS</t>
  </si>
  <si>
    <t>COMMENTARIVM</t>
  </si>
  <si>
    <t>COMMENTARIVS/1</t>
  </si>
  <si>
    <t>commentārius –ī m.</t>
  </si>
  <si>
    <t>a note–book, commentary</t>
  </si>
  <si>
    <t>a note–book, sketch–book, memorandum, memories, commentary</t>
  </si>
  <si>
    <t>COMMENTARIVS/2</t>
  </si>
  <si>
    <t>COMMENTICIVS</t>
  </si>
  <si>
    <t>commentīcius –a –um</t>
  </si>
  <si>
    <t>fabricated, feigned</t>
  </si>
  <si>
    <t>thought out, devised, fabricated, invented, new</t>
  </si>
  <si>
    <t>COMMENTOR/1</t>
  </si>
  <si>
    <t>COMMENTOR/2</t>
  </si>
  <si>
    <t>COMMENTVM</t>
  </si>
  <si>
    <t>COMMEO</t>
  </si>
  <si>
    <t>commeō commeāre</t>
  </si>
  <si>
    <t>to go to and fro</t>
  </si>
  <si>
    <t>to go and come, pass to and fro, move back and forth, go about</t>
  </si>
  <si>
    <t>COMMERCIVM</t>
  </si>
  <si>
    <t>commercium –iī n.</t>
  </si>
  <si>
    <t>trade; negotiation</t>
  </si>
  <si>
    <t>trade; negotiation, compact (&gt; com– and merx, merchandise)</t>
  </si>
  <si>
    <t>COMMERCOR</t>
  </si>
  <si>
    <t>COMMEREO</t>
  </si>
  <si>
    <t>COMMEREOR</t>
  </si>
  <si>
    <t>5_K</t>
  </si>
  <si>
    <t>COMMERITVM</t>
  </si>
  <si>
    <t>COMMIGRATIO</t>
  </si>
  <si>
    <t>COMMIGRO</t>
  </si>
  <si>
    <t>to migrate, enter</t>
  </si>
  <si>
    <t>to go or remove somewhere with all one's effects, to migrate, enter</t>
  </si>
  <si>
    <t>COMMILITIVM</t>
  </si>
  <si>
    <t>COMMILITO/1</t>
  </si>
  <si>
    <t>commīlitō –ōnis m.</t>
  </si>
  <si>
    <t>a comrade, fellow–soldier</t>
  </si>
  <si>
    <t>COMMILITO/2</t>
  </si>
  <si>
    <t>COMMINATIO</t>
  </si>
  <si>
    <t>COMMINGO</t>
  </si>
  <si>
    <t>commēiō –mēīre –minxī –mictum</t>
  </si>
  <si>
    <t>to defile with urine; soil, pollute</t>
  </si>
  <si>
    <t>COMMINISCOR</t>
  </si>
  <si>
    <t>comminīscor –minīscī –mentus sum</t>
  </si>
  <si>
    <t>to devise, invent, contrive</t>
  </si>
  <si>
    <t>to devise something by careful thought, to contrive, invent, feign.</t>
  </si>
  <si>
    <t>COMMINOR</t>
  </si>
  <si>
    <t>COMMINVO</t>
  </si>
  <si>
    <t>com–minuō –minuere –minuī –minūtum</t>
  </si>
  <si>
    <t>to divide into small parts, crumble</t>
  </si>
  <si>
    <t>to divide into small parts, break, crumble, crush, split</t>
  </si>
  <si>
    <t>COMMINVS</t>
  </si>
  <si>
    <t>comminus</t>
  </si>
  <si>
    <t>hand to hand</t>
  </si>
  <si>
    <t>hand to hand; immediately; near at hand. (&gt; com– and manus)</t>
  </si>
  <si>
    <t>COMMIS</t>
  </si>
  <si>
    <t>COMMISCEO</t>
  </si>
  <si>
    <t>commisceō –uī –mixtus or mistus</t>
  </si>
  <si>
    <t>to mix together</t>
  </si>
  <si>
    <t>to mix together, freq.; blend, mingle</t>
  </si>
  <si>
    <t>COMMISSIO</t>
  </si>
  <si>
    <t>COMMISSVM</t>
  </si>
  <si>
    <t>commissum –ī n.</t>
  </si>
  <si>
    <t>an offense</t>
  </si>
  <si>
    <t>an offense, a fault, a crime (&gt; committo)</t>
  </si>
  <si>
    <t>COMMISSVRA</t>
  </si>
  <si>
    <t>commissūra –ae f.</t>
  </si>
  <si>
    <t>a joining together, joint, seam, juncture</t>
  </si>
  <si>
    <t>COMMITTO</t>
  </si>
  <si>
    <t>committō committere commīsī commīssus</t>
  </si>
  <si>
    <t>to join, entrust</t>
  </si>
  <si>
    <t>to bring together, unite, join, connect, attach; put together, construct; entrust; engage (battle), set against; begin,  start; bring about; commit; incur; forfeit</t>
  </si>
  <si>
    <t>COMMIVS/N</t>
  </si>
  <si>
    <t>Commius –ī m.</t>
  </si>
  <si>
    <t>a leader of the Atrebates</t>
  </si>
  <si>
    <t>COMMODITAS</t>
  </si>
  <si>
    <t>COMMODO/1</t>
  </si>
  <si>
    <t>commodō commodāre commodāvī commodātus</t>
  </si>
  <si>
    <t>to accommodate; lend</t>
  </si>
  <si>
    <t>to adapt, accommodate; lend, provide</t>
  </si>
  <si>
    <t>COMMODO/2</t>
  </si>
  <si>
    <t>COMMODVLATIO</t>
  </si>
  <si>
    <t>COMMODVM/1</t>
  </si>
  <si>
    <t>commodum commodī n.</t>
  </si>
  <si>
    <t>benefit</t>
  </si>
  <si>
    <t>COMMODVM/2</t>
  </si>
  <si>
    <t>COMMODVS</t>
  </si>
  <si>
    <t>commodus –a –um</t>
  </si>
  <si>
    <t>suitable, convenient, obliging; opportune, timely; favorable, lucky; advantageous; standard, full weight/size/measure; desirable, agreeable; good (health/news)</t>
  </si>
  <si>
    <t>COMMOLIOR</t>
  </si>
  <si>
    <t>COMMONEFACIO</t>
  </si>
  <si>
    <t>commone–faciō –facere –fēcī –factum</t>
  </si>
  <si>
    <t>to recall, bring to mind</t>
  </si>
  <si>
    <t>to recall, to bring to mind, to put in mind, to admonish, to impress upon</t>
  </si>
  <si>
    <t>COMMONEFIO</t>
  </si>
  <si>
    <t>COMMONEO</t>
  </si>
  <si>
    <t>commoneō –monēre –monuī –monitum</t>
  </si>
  <si>
    <t>to remind</t>
  </si>
  <si>
    <t>COMMONSTRO</t>
  </si>
  <si>
    <t>COMMORDEO</t>
  </si>
  <si>
    <t>COMMORIOR</t>
  </si>
  <si>
    <t>commorior commorī commortuus sum</t>
  </si>
  <si>
    <t>to die with</t>
  </si>
  <si>
    <t xml:space="preserve">to die with or at the same time with one </t>
  </si>
  <si>
    <t>COMMOROR/1</t>
  </si>
  <si>
    <t>commoror commorārī commorātus</t>
  </si>
  <si>
    <t>to linger</t>
  </si>
  <si>
    <t>COMMOTIO</t>
  </si>
  <si>
    <t>COMMOTVS</t>
  </si>
  <si>
    <t>commōtus –a –um</t>
  </si>
  <si>
    <t>excited; moved; upset</t>
  </si>
  <si>
    <t>COMMOVEO</t>
  </si>
  <si>
    <t>commoveō commovēre commōvī commōtus</t>
  </si>
  <si>
    <t>to shake, move awa</t>
  </si>
  <si>
    <t>to shake/stir up, agitate; displace, disturb, trouble/worry, upset; jolt; excite; waken; provoke; move (money/camp); produce; cause, start (war); raise (point)</t>
  </si>
  <si>
    <t>COMMVNE</t>
  </si>
  <si>
    <t>commūne –nis n.</t>
  </si>
  <si>
    <t>that which is in common; community, state</t>
  </si>
  <si>
    <t>COMMVNICATIO</t>
  </si>
  <si>
    <t>COMMVNICO</t>
  </si>
  <si>
    <t>commūnicō commūnicāre commūnicāvī commūnicātus</t>
  </si>
  <si>
    <t>to communicate</t>
  </si>
  <si>
    <t>to communicate, inform, share</t>
  </si>
  <si>
    <t>COMMVNIO/1</t>
  </si>
  <si>
    <t>commūniō –ōnis f.</t>
  </si>
  <si>
    <t>a community</t>
  </si>
  <si>
    <t>a community, mutual participation, fellowship</t>
  </si>
  <si>
    <t>COMMVNIO/2</t>
  </si>
  <si>
    <t>commūniō commūnīre commūniī/commūnīvī commūnītus</t>
  </si>
  <si>
    <t>to fortify</t>
  </si>
  <si>
    <t>COMMVNIS</t>
  </si>
  <si>
    <t>commūnis commūnis commūne</t>
  </si>
  <si>
    <t>common, general</t>
  </si>
  <si>
    <t>common, joint, public; general, universal; ordinary; sociable, courteous; related; neutral, impartial; applicable on either side; same form for two cases</t>
  </si>
  <si>
    <t>COMMVNITAS</t>
  </si>
  <si>
    <t>COMMVNITER</t>
  </si>
  <si>
    <t>COMMVNITIO</t>
  </si>
  <si>
    <t>COMMVTABILIS</t>
  </si>
  <si>
    <t>COMMVTATIO</t>
  </si>
  <si>
    <t xml:space="preserve">commūtātiō –ōnis f. </t>
  </si>
  <si>
    <t>a change</t>
  </si>
  <si>
    <t>COMMVTATVS</t>
  </si>
  <si>
    <t>COMMVTO/2</t>
  </si>
  <si>
    <t>commūtō commūtāre commūtāvī commūtātus</t>
  </si>
  <si>
    <t>to change</t>
  </si>
  <si>
    <t>to change, alter</t>
  </si>
  <si>
    <t>COMO/1</t>
  </si>
  <si>
    <t>comō –āre –āvī –ātum</t>
  </si>
  <si>
    <t>to be covered with hair or foliage</t>
  </si>
  <si>
    <t>COMO/2</t>
  </si>
  <si>
    <t>cōmō comere cōmpsī cōmptus</t>
  </si>
  <si>
    <t>to arrange, adorn</t>
  </si>
  <si>
    <t>to arrange; adorn, make beautiful; embellish</t>
  </si>
  <si>
    <t>COMOEDIA</t>
  </si>
  <si>
    <t>COMOEDVS/1</t>
  </si>
  <si>
    <t>COMOEDVS/2</t>
  </si>
  <si>
    <t>COMPACTIO</t>
  </si>
  <si>
    <t>COMPACTVRA</t>
  </si>
  <si>
    <t>COMPACTVS</t>
  </si>
  <si>
    <t>COMPAGES</t>
  </si>
  <si>
    <t>compāgēs –is f.</t>
  </si>
  <si>
    <t>joining; fastening</t>
  </si>
  <si>
    <t>a joining; fastening, joint (&gt; com– and pango)</t>
  </si>
  <si>
    <t>COMPAGO</t>
  </si>
  <si>
    <t>compāgō –inis f.</t>
  </si>
  <si>
    <t>a joining, fastening</t>
  </si>
  <si>
    <t>a joining, joint, fastening</t>
  </si>
  <si>
    <t>COMPAR/1</t>
  </si>
  <si>
    <t>compar paris f.</t>
  </si>
  <si>
    <t>wife, mate</t>
  </si>
  <si>
    <t>COMPAR/2</t>
  </si>
  <si>
    <t>COMPARATIO/1</t>
  </si>
  <si>
    <t>comparātiō comparātiōnis f.</t>
  </si>
  <si>
    <t>comparison</t>
  </si>
  <si>
    <t>COMPARATIO/2</t>
  </si>
  <si>
    <t>comparātiō –ōnis f.</t>
  </si>
  <si>
    <t>preparation</t>
  </si>
  <si>
    <t>a preparing, providing for, preparation</t>
  </si>
  <si>
    <t>COMPARATVS</t>
  </si>
  <si>
    <t>COMPAREO</t>
  </si>
  <si>
    <t>compāreō –pārēre –pāruī –—</t>
  </si>
  <si>
    <t>to be evident, appear</t>
  </si>
  <si>
    <t>to be evident, appear, be plain, be visible</t>
  </si>
  <si>
    <t>COMPARO/2</t>
  </si>
  <si>
    <t>comparō comparāre comparāvī comparātus</t>
  </si>
  <si>
    <t>to provide, compare</t>
  </si>
  <si>
    <t>to prepare; provide; compose; collect, get together/hold of; raise (force); unite; place together, match, couple, pair; set/pit against; treat as equal; compare; set up/establish/institute; arrange, dispose, settle; buy, acquire, secure</t>
  </si>
  <si>
    <t>COMPARO/3</t>
  </si>
  <si>
    <t>COMPATIOR</t>
  </si>
  <si>
    <t>compatior compatī compassus sum</t>
  </si>
  <si>
    <t>to suffer with; to feel pity</t>
  </si>
  <si>
    <t>to suffer with; to feel pity; to have compassion</t>
  </si>
  <si>
    <t>COMPEDIO</t>
  </si>
  <si>
    <t>COMPELLO/1</t>
  </si>
  <si>
    <t>compellō compellāre compellāvī compellātus</t>
  </si>
  <si>
    <t>to address</t>
  </si>
  <si>
    <t>to address, accost, speak to; greet, salute; chide, upbraid</t>
  </si>
  <si>
    <t>COMPELLO/2</t>
  </si>
  <si>
    <t>compellō compellere compulī compulsus</t>
  </si>
  <si>
    <t>to drive, coerce</t>
  </si>
  <si>
    <t>COMPENDIARIA</t>
  </si>
  <si>
    <t>COMPENDIARIVM</t>
  </si>
  <si>
    <t>COMPENDIARIVS</t>
  </si>
  <si>
    <t>COMPENDIVM</t>
  </si>
  <si>
    <t>compendium –ī n.</t>
  </si>
  <si>
    <t>gain, profit</t>
  </si>
  <si>
    <t>gain, profit; that which is weighed together; a short cut</t>
  </si>
  <si>
    <t>COMPENDO</t>
  </si>
  <si>
    <t>COMPENSATIO</t>
  </si>
  <si>
    <t>COMPENSO</t>
  </si>
  <si>
    <t>to balance mentally (with cum + abl.)</t>
  </si>
  <si>
    <t>to balance mentally, weigh (against) (with cum + abl.)</t>
  </si>
  <si>
    <t>COMPERENDINATIO</t>
  </si>
  <si>
    <t>COMPERENDINATVS</t>
  </si>
  <si>
    <t>comperendinātus –ūs m.</t>
  </si>
  <si>
    <t>an adjournment over one entire judicial day</t>
  </si>
  <si>
    <t>COMPERENDINO</t>
  </si>
  <si>
    <t xml:space="preserve">comperendinō –perendināre </t>
  </si>
  <si>
    <t>to adjourn over an entire day</t>
  </si>
  <si>
    <t>to adjourn over an entire day, cite for the third judicial day</t>
  </si>
  <si>
    <t>COMPERIO</t>
  </si>
  <si>
    <t>comperiō comperīre comperī compertus</t>
  </si>
  <si>
    <t>to find out</t>
  </si>
  <si>
    <t>to learn, discover, find (by investigation); verify, know for certain; find guilty</t>
  </si>
  <si>
    <t>COMPERTVS</t>
  </si>
  <si>
    <t>COMPES</t>
  </si>
  <si>
    <t>copēs –pedis f.</t>
  </si>
  <si>
    <t xml:space="preserve">a fetter, shackle </t>
  </si>
  <si>
    <t>COMPESCO</t>
  </si>
  <si>
    <t xml:space="preserve">compescō –pescere –pescuī — </t>
  </si>
  <si>
    <t>to restrain, hold back</t>
  </si>
  <si>
    <t>to confine, hold in check, repress, curb, restrain</t>
  </si>
  <si>
    <t>COMPETITOR</t>
  </si>
  <si>
    <t>competītor competītōris m.</t>
  </si>
  <si>
    <t>fellow candidate, rival</t>
  </si>
  <si>
    <t>COMPETO</t>
  </si>
  <si>
    <t>COMPILATIO</t>
  </si>
  <si>
    <t>COMPILO/1</t>
  </si>
  <si>
    <t>compīlō –pīlāre</t>
  </si>
  <si>
    <t>to plunder, pillage, rifle, rob</t>
  </si>
  <si>
    <t>COMPILO/2</t>
  </si>
  <si>
    <t>COMPINGO/1</t>
  </si>
  <si>
    <t>compingō –ere –pēgī –pāctus</t>
  </si>
  <si>
    <t>to join together; p.</t>
  </si>
  <si>
    <t>to join together; p., compactus, a, um, close–jointed (&gt; com– and pango)</t>
  </si>
  <si>
    <t>COMPINGO/2</t>
  </si>
  <si>
    <t>COMPITVM</t>
  </si>
  <si>
    <t>compitum –ī n.</t>
  </si>
  <si>
    <t>crossroads</t>
  </si>
  <si>
    <t>a place where roads cross; crossroads</t>
  </si>
  <si>
    <t>COMPLANO</t>
  </si>
  <si>
    <t>COMPLECTIO</t>
  </si>
  <si>
    <t>complectiō –ōnis f.</t>
  </si>
  <si>
    <t>embrace, grasp (?)</t>
  </si>
  <si>
    <t>COMPLECTO/2</t>
  </si>
  <si>
    <t>COMPLECTOR</t>
  </si>
  <si>
    <t>complector complectī complexus sum</t>
  </si>
  <si>
    <t>COMPLEMENTVM</t>
  </si>
  <si>
    <t>COMPLEO</t>
  </si>
  <si>
    <t>compleō complere complēvī complētus</t>
  </si>
  <si>
    <t>to fill up</t>
  </si>
  <si>
    <t>to fill (up/in); be big enough to fill; occupy space, crowd; furnish, supply, man; finish, complete, perfect; make pregnant; fulfill, make up, complete, satisfy</t>
  </si>
  <si>
    <t>COMPLETVS</t>
  </si>
  <si>
    <t>COMPLEXIO</t>
  </si>
  <si>
    <t>complexiō –ōnis f.</t>
  </si>
  <si>
    <t>a combination, association</t>
  </si>
  <si>
    <t>COMPLEXVS</t>
  </si>
  <si>
    <t>complexus –ūs m.</t>
  </si>
  <si>
    <t>embrace</t>
  </si>
  <si>
    <t>COMPLICO</t>
  </si>
  <si>
    <t>COMPLODO</t>
  </si>
  <si>
    <t>COMPLORATIO</t>
  </si>
  <si>
    <t>complōrātiō –ōnis f.</t>
  </si>
  <si>
    <t>lamentation, complaint</t>
  </si>
  <si>
    <t>a loud complaint, concerted wailing, lamentation</t>
  </si>
  <si>
    <t>COMPLORATVS</t>
  </si>
  <si>
    <t>complōrātiōtus –ūs m.</t>
  </si>
  <si>
    <t>COMPLORO</t>
  </si>
  <si>
    <t>complōrō –āre –āvī –ātum</t>
  </si>
  <si>
    <t>to bewail</t>
  </si>
  <si>
    <t>COMPLVRES/2</t>
  </si>
  <si>
    <t>complūrēs complūrium</t>
  </si>
  <si>
    <t>COMPLVRIES</t>
  </si>
  <si>
    <t>COMPLVVIVM</t>
  </si>
  <si>
    <t>COMPONO</t>
  </si>
  <si>
    <t>compōnō compōnere composuī compōsitus</t>
  </si>
  <si>
    <t>to compare; place/put/add/collect together, collate; match (up); store/hoard; calm; construct, build; arrange, compile, compose, make up; organize, order; settle</t>
  </si>
  <si>
    <t>COMPORTATIO</t>
  </si>
  <si>
    <t>COMPORTO</t>
  </si>
  <si>
    <t>comportō comportāre comportāvī comportātus</t>
  </si>
  <si>
    <t>to bring together, carry away</t>
  </si>
  <si>
    <t>COMPOS</t>
  </si>
  <si>
    <t>compos –potis</t>
  </si>
  <si>
    <t>possessing, master of</t>
  </si>
  <si>
    <t>COMPOSITIO</t>
  </si>
  <si>
    <t>COMPOSITVM</t>
  </si>
  <si>
    <t>compositum –ī n.</t>
  </si>
  <si>
    <t>an agreement, compact</t>
  </si>
  <si>
    <t>an agreement, compact; adv: by compact</t>
  </si>
  <si>
    <t>COMPOSITVRA</t>
  </si>
  <si>
    <t>COMPOSITVS</t>
  </si>
  <si>
    <t xml:space="preserve">compositus –a –um </t>
  </si>
  <si>
    <t>well-ordered</t>
  </si>
  <si>
    <t>well - ordered, orderly, regular</t>
  </si>
  <si>
    <t>COMPRECOR</t>
  </si>
  <si>
    <t>comprecor –ārī –ātus sum</t>
  </si>
  <si>
    <t>to pray to, invoke, supplicate</t>
  </si>
  <si>
    <t>COMPREHENDO</t>
  </si>
  <si>
    <t>to unite; seize</t>
  </si>
  <si>
    <t>to catch/seize/grasp firmly; arrest; take hold/root/fire, ignite; conceive (baby); embrace; include/cover/deal with (in speech/law); express (by term/symbol)</t>
  </si>
  <si>
    <t>COMPREHENSIBILIS</t>
  </si>
  <si>
    <t>COMPREHENSIO</t>
  </si>
  <si>
    <t>COMPRESSIO</t>
  </si>
  <si>
    <t>compressiō –ōnis f.</t>
  </si>
  <si>
    <t>concise expression</t>
  </si>
  <si>
    <t>concise expression, condensation; copulation</t>
  </si>
  <si>
    <t>COMPRESSO</t>
  </si>
  <si>
    <t>COMPRESSVS/1</t>
  </si>
  <si>
    <t>compressus –ūs m.</t>
  </si>
  <si>
    <t>a pressing together, compression</t>
  </si>
  <si>
    <t>COMPRESSVS/2</t>
  </si>
  <si>
    <t>COMPRIMO</t>
  </si>
  <si>
    <t>comprimō comprimere compressī compressum</t>
  </si>
  <si>
    <t>to compress, restrain, crush</t>
  </si>
  <si>
    <t>COMPROBO</t>
  </si>
  <si>
    <t>comprobō comprobāre comprobāvī comprobātus</t>
  </si>
  <si>
    <t>to approve</t>
  </si>
  <si>
    <t>to approve, confirm</t>
  </si>
  <si>
    <t>COMPROMISSVM</t>
  </si>
  <si>
    <t>COMPSANI/N</t>
  </si>
  <si>
    <t>COMPSANVS/N</t>
  </si>
  <si>
    <t>COMPTE</t>
  </si>
  <si>
    <t>COMPTVLVS</t>
  </si>
  <si>
    <t>COMPTVS/1</t>
  </si>
  <si>
    <t>COMPVNGO</t>
  </si>
  <si>
    <t>COMPVTATIO</t>
  </si>
  <si>
    <t>COMPVTATOR</t>
  </si>
  <si>
    <t>COMPVTO</t>
  </si>
  <si>
    <t>COMPVTRESCO</t>
  </si>
  <si>
    <t>CONAMEN</t>
  </si>
  <si>
    <t>cōnāmen –inis n.</t>
  </si>
  <si>
    <t>an effort, exertion, struggle</t>
  </si>
  <si>
    <t>CONARACHNE</t>
  </si>
  <si>
    <t>CONATA</t>
  </si>
  <si>
    <t>cōnāta –ōrum n.</t>
  </si>
  <si>
    <t>an undertaking, attempt</t>
  </si>
  <si>
    <t>an undertaking, attempt, venture, hazard, plan</t>
  </si>
  <si>
    <t>CONATVS</t>
  </si>
  <si>
    <t>cōnātus cōnātūs m.</t>
  </si>
  <si>
    <t>attempt</t>
  </si>
  <si>
    <t>CONCAEDES</t>
  </si>
  <si>
    <t>CONCALEFACIO</t>
  </si>
  <si>
    <t>CONCALEO</t>
  </si>
  <si>
    <t>CONCALESCO</t>
  </si>
  <si>
    <t>CONCALLEO</t>
  </si>
  <si>
    <t>CONCAMERATIO</t>
  </si>
  <si>
    <t>CONCAMERO</t>
  </si>
  <si>
    <t>CONCAVO/1</t>
  </si>
  <si>
    <t>CONCAVVS</t>
  </si>
  <si>
    <t>concavus –a –um</t>
  </si>
  <si>
    <t>completely hollow</t>
  </si>
  <si>
    <t>completely hollow; hollow, concave</t>
  </si>
  <si>
    <t>CONCEDO/1</t>
  </si>
  <si>
    <t>concēdō concedere concessī concessus</t>
  </si>
  <si>
    <t>to withdraw</t>
  </si>
  <si>
    <t>to relinquish/give up/concede; depart; pardon; submit, allow/grant/permit/condone</t>
  </si>
  <si>
    <t>CONCELEBRO</t>
  </si>
  <si>
    <t>concelebrō –celebrāre</t>
  </si>
  <si>
    <t>to attend in numbers, celebrate</t>
  </si>
  <si>
    <t>to attend in numbers, frequent, celebrate, solemnize</t>
  </si>
  <si>
    <t>CONCENTIO</t>
  </si>
  <si>
    <t>CONCENTVS</t>
  </si>
  <si>
    <t>concentus –ūs m.</t>
  </si>
  <si>
    <t>concert</t>
  </si>
  <si>
    <t>a concert, symphony, harmony, harmonious music</t>
  </si>
  <si>
    <t>CONCEPTIO</t>
  </si>
  <si>
    <t>conceptiō –ōnis f.</t>
  </si>
  <si>
    <t>a conception, becoming pregnant</t>
  </si>
  <si>
    <t>a conception, becoming pregnant; collection (reservoir), composing</t>
  </si>
  <si>
    <t>CONCEPTO</t>
  </si>
  <si>
    <t>CONCEPTVS</t>
  </si>
  <si>
    <t>conceptus –ūs m.</t>
  </si>
  <si>
    <t>a collecting, conception</t>
  </si>
  <si>
    <t>a collecting, gathering; conception, pregnancy</t>
  </si>
  <si>
    <t>CONCERNO</t>
  </si>
  <si>
    <t>CONCERTATOR</t>
  </si>
  <si>
    <t>CONCERTO/1</t>
  </si>
  <si>
    <t>concertō –certāre</t>
  </si>
  <si>
    <t>to dispute, debate</t>
  </si>
  <si>
    <t>to contend warmly, dispute zealously</t>
  </si>
  <si>
    <t>CONCESSIO</t>
  </si>
  <si>
    <t>CONCESSVS</t>
  </si>
  <si>
    <t>concessus –ūs m.</t>
  </si>
  <si>
    <t>a concession</t>
  </si>
  <si>
    <t>a permitting, conceding, concession, permission, leave</t>
  </si>
  <si>
    <t>CONCHA</t>
  </si>
  <si>
    <t>concha –ae f.</t>
  </si>
  <si>
    <t>shellfish; cockle shell</t>
  </si>
  <si>
    <t>a shellfish; cockle shell, shell; a shell used as a trumpet; conch</t>
  </si>
  <si>
    <t>CONCHIS</t>
  </si>
  <si>
    <t>CONCHYLIATVS</t>
  </si>
  <si>
    <t>CONCHYLIVM</t>
  </si>
  <si>
    <t>conchÿlium –ī n.</t>
  </si>
  <si>
    <t>a mollusk, a shellfish that yields a costly purple dye; purple dye from the mollusk</t>
  </si>
  <si>
    <t>CONCIDO/1</t>
  </si>
  <si>
    <t>concidō concidere concidī</t>
  </si>
  <si>
    <t>to fall down</t>
  </si>
  <si>
    <t>to fall down, fall faint, fall dead, fall victim, fall to earth, fall short, collapse; drop, subside; decline; perish, be slain/sacrificed; lose one's case, fail, give out, lose heart, decay</t>
  </si>
  <si>
    <t>CONCIDO/2</t>
  </si>
  <si>
    <t>concīdō –cīdere –cīdī –cīsum</t>
  </si>
  <si>
    <t>to cut to pieces</t>
  </si>
  <si>
    <t>to cut to pieces, beat severely, destroy</t>
  </si>
  <si>
    <t>CONCIEO</t>
  </si>
  <si>
    <t>concieō –ēre –īvī –itus</t>
  </si>
  <si>
    <t>to call together; incite</t>
  </si>
  <si>
    <t>to call together; incite, to stir up, arouse; enrage, fire, make furious; hurl, shoot from; disturb; (pass.), to be impelled on, dart along; hasten, speed</t>
  </si>
  <si>
    <t>CONCILIABVLVM</t>
  </si>
  <si>
    <t>CONCILIATIO</t>
  </si>
  <si>
    <t>CONCILIATOR</t>
  </si>
  <si>
    <t>CONCILIATRIX</t>
  </si>
  <si>
    <t>CONCILIATVRA</t>
  </si>
  <si>
    <t>CONCILIATVS</t>
  </si>
  <si>
    <t>CONCILIO</t>
  </si>
  <si>
    <t>conciliō conciliāre conciliāvī conciliātus</t>
  </si>
  <si>
    <t>to advise, reconcile</t>
  </si>
  <si>
    <t>to advise, bring together, unite, reconcile, make friendly, win over, conciliate</t>
  </si>
  <si>
    <t>CONCILIVM</t>
  </si>
  <si>
    <t>concilium concilī(ī) n.</t>
  </si>
  <si>
    <t>union; assembly</t>
  </si>
  <si>
    <t>public gathering/meeting; popular assembly, council; hearing; debate/discussion; association, society, company; union/connection (of objects); league of states; sexual union/coition; close conjunction; bond of union; plant iasione blossom</t>
  </si>
  <si>
    <t>CONCINNITAS</t>
  </si>
  <si>
    <t>CONCINNO</t>
  </si>
  <si>
    <t>CONCINNVS</t>
  </si>
  <si>
    <t>concinnus –a –um</t>
  </si>
  <si>
    <t>neat, elegant</t>
  </si>
  <si>
    <t>CONCINO</t>
  </si>
  <si>
    <t>concinō –cinere –cinui</t>
  </si>
  <si>
    <t>to sing together; celebrate in song</t>
  </si>
  <si>
    <t>CONCIO</t>
  </si>
  <si>
    <t>CONCIPIO</t>
  </si>
  <si>
    <t>concipiō concipere concēpī conceptum</t>
  </si>
  <si>
    <t>to hold</t>
  </si>
  <si>
    <t>CONCISVRA</t>
  </si>
  <si>
    <t>CONCISVS</t>
  </si>
  <si>
    <t>CONCITAMENTVM</t>
  </si>
  <si>
    <t>CONCITATE</t>
  </si>
  <si>
    <t>CONCITATIO</t>
  </si>
  <si>
    <t>CONCITATOR</t>
  </si>
  <si>
    <t>concitātor –ōris m.</t>
  </si>
  <si>
    <t>a ring–leader, agitator</t>
  </si>
  <si>
    <t>a mover, exciter, ring – leader, agitator</t>
  </si>
  <si>
    <t>CONCITATVS</t>
  </si>
  <si>
    <t>CONCITO/1</t>
  </si>
  <si>
    <t>concitō concitāre concitāvī concitātus</t>
  </si>
  <si>
    <t>to incite</t>
  </si>
  <si>
    <t>to arouse, incite</t>
  </si>
  <si>
    <t>CONCITOR</t>
  </si>
  <si>
    <t>CONCLAMATIO</t>
  </si>
  <si>
    <t>CONCLAMO</t>
  </si>
  <si>
    <t>conclāmō conclamāre conclamāvī conclamātus</t>
  </si>
  <si>
    <t>to shout</t>
  </si>
  <si>
    <t>to cry out together, shout, make acclaim</t>
  </si>
  <si>
    <t>CONCLAVE</t>
  </si>
  <si>
    <t>CONCLVDO</t>
  </si>
  <si>
    <t>conclūdō –ere –clūsī –clūsus</t>
  </si>
  <si>
    <t>to shut completely; shut around</t>
  </si>
  <si>
    <t>to shut completely; shut around, inclose, surround (&gt; com– and claudo)</t>
  </si>
  <si>
    <t>CONCLVSIO</t>
  </si>
  <si>
    <t>CONCLVSVRA</t>
  </si>
  <si>
    <t>CONCLVSVS/1</t>
  </si>
  <si>
    <t>CONCOLOR</t>
  </si>
  <si>
    <t>concolor –ōris</t>
  </si>
  <si>
    <t>of the same color</t>
  </si>
  <si>
    <t>CONCONNETODVMNVS/N</t>
  </si>
  <si>
    <t>Conconnetodumnus –ī m.</t>
  </si>
  <si>
    <t>a leader of the Carnutes</t>
  </si>
  <si>
    <t>CONCOQVO</t>
  </si>
  <si>
    <t>concoquō concoquere concōxī concoctus</t>
  </si>
  <si>
    <t>to digest; cook thoroughly</t>
  </si>
  <si>
    <t>to digest; cook down; heat thoroughly; ripen, mature; put up with, tolerate, stomach; ponder; devise, concoct</t>
  </si>
  <si>
    <t>CONCORDIA</t>
  </si>
  <si>
    <t>concordia concordiae f.</t>
  </si>
  <si>
    <t>agreement, harmony</t>
  </si>
  <si>
    <t>concurrence, mutual agreement, harmony, peace; rapport, amity, concord, union; friend</t>
  </si>
  <si>
    <t>CONCORDITER</t>
  </si>
  <si>
    <t>6_–</t>
  </si>
  <si>
    <t>CONCORDO</t>
  </si>
  <si>
    <t>concordō concordāre –āvī –ātum</t>
  </si>
  <si>
    <t>to agree</t>
  </si>
  <si>
    <t>to agree, be united, be of one mind, harmonize</t>
  </si>
  <si>
    <t>CONCORS</t>
  </si>
  <si>
    <t>of one mind</t>
  </si>
  <si>
    <t>of one mind or spirit; harmonious, friendly (&gt; com– and cor)</t>
  </si>
  <si>
    <t>CONCREDO</t>
  </si>
  <si>
    <t>concrēdō –ere –didī –ditus</t>
  </si>
  <si>
    <t>to trust</t>
  </si>
  <si>
    <t>to trust, intrust</t>
  </si>
  <si>
    <t>CONCREMO</t>
  </si>
  <si>
    <t>to burn up, consume</t>
  </si>
  <si>
    <t>CONCREPITO</t>
  </si>
  <si>
    <t>CONCREPO</t>
  </si>
  <si>
    <t>concrepō –crepāre –crepuī —</t>
  </si>
  <si>
    <t>to rattle, creak, grate, sound, resound, clash</t>
  </si>
  <si>
    <t>CONCRESCENTIA</t>
  </si>
  <si>
    <t>CONCRESCO</t>
  </si>
  <si>
    <t>concrēscō –ere –crēvī –crētus</t>
  </si>
  <si>
    <t>to grow together; grow thick; stiffen</t>
  </si>
  <si>
    <t>to grow together; grow thick; stiffen; p., concretus, a, um, concreted, matted; formed by natural growth, contracted, accumulated</t>
  </si>
  <si>
    <t>CONCRETIO</t>
  </si>
  <si>
    <t>concrētiō –ōnis f.</t>
  </si>
  <si>
    <t>material</t>
  </si>
  <si>
    <t>compacting, uniting, condensing, congealing; a material</t>
  </si>
  <si>
    <t>CONCRETVS/1</t>
  </si>
  <si>
    <t>CONCRETVS/2</t>
  </si>
  <si>
    <t>concrētus –a –um</t>
  </si>
  <si>
    <t>hardened, thick</t>
  </si>
  <si>
    <t>condensed, hardened, thick, hard, stiff, curdled, congealed, clotted</t>
  </si>
  <si>
    <t>CONCRISPO</t>
  </si>
  <si>
    <t>CONCRVCIO</t>
  </si>
  <si>
    <t>CONCVBINA</t>
  </si>
  <si>
    <t>concubīna –ae f.</t>
  </si>
  <si>
    <t>a concubine</t>
  </si>
  <si>
    <t>CONCVBINVS</t>
  </si>
  <si>
    <t>concubīnus –ī m.</t>
  </si>
  <si>
    <t>catamite, male homosexual partner</t>
  </si>
  <si>
    <t>CONCVBITVS</t>
  </si>
  <si>
    <t>concubitus –ūs m.</t>
  </si>
  <si>
    <t>a lying together, concubinage</t>
  </si>
  <si>
    <t>CONCVBIVS</t>
  </si>
  <si>
    <t>CONCVLCO</t>
  </si>
  <si>
    <t>CONCVMBO</t>
  </si>
  <si>
    <t>concumbō –cumbere –cubuī –cubitum</t>
  </si>
  <si>
    <t>to lie together</t>
  </si>
  <si>
    <t>to lie together, lie with, cohabit</t>
  </si>
  <si>
    <t>CONCVPIO</t>
  </si>
  <si>
    <t>concupiō –ere</t>
  </si>
  <si>
    <t>to be very desirous for</t>
  </si>
  <si>
    <t>to be very desirous, to long much for</t>
  </si>
  <si>
    <t>CONCVPISCO</t>
  </si>
  <si>
    <t>concupīscō concupiscīre concupīvī concupītus</t>
  </si>
  <si>
    <t>to long for, desire</t>
  </si>
  <si>
    <t>CONCVPITOR</t>
  </si>
  <si>
    <t>concupītor –ōris m.</t>
  </si>
  <si>
    <t>a coveter</t>
  </si>
  <si>
    <t>one who longs eagerly for or covets something</t>
  </si>
  <si>
    <t>CONCVRRO</t>
  </si>
  <si>
    <t>concurrō concurrere concucurrī concursus</t>
  </si>
  <si>
    <t>to assemble</t>
  </si>
  <si>
    <t>to run/assemble/knock/snap together; agree, fit, concur; coincide; make same claim; charge, fight/engage in battle; come running up/in large numbers; rally</t>
  </si>
  <si>
    <t>CONCVRSATIO</t>
  </si>
  <si>
    <t>concursātiō –ōnis f.</t>
  </si>
  <si>
    <t>a thronging, swift movement</t>
  </si>
  <si>
    <t>a running together, thronging, swift movement, coincidence</t>
  </si>
  <si>
    <t>CONCVRSATOR</t>
  </si>
  <si>
    <t>CONCVRSIO</t>
  </si>
  <si>
    <t>CONCVRSO</t>
  </si>
  <si>
    <t>concursō –concursāre</t>
  </si>
  <si>
    <t>to run to and fro; clash</t>
  </si>
  <si>
    <t>to run to and fro, run about, fly around; o to come violently together, to rush together, clash</t>
  </si>
  <si>
    <t>CONCVRSVS</t>
  </si>
  <si>
    <t>concursus concursūs m.</t>
  </si>
  <si>
    <t>running together, meeting</t>
  </si>
  <si>
    <t>running to and fro together, collision, charge, attack; assembly, crowd; tumlut; encounter; combination, coincidence; conjunction, juxtaposition; joint right</t>
  </si>
  <si>
    <t>CONCVSSVS</t>
  </si>
  <si>
    <t>CONCVTIO</t>
  </si>
  <si>
    <t>CONDECORO</t>
  </si>
  <si>
    <t>CONDELIQVESCO</t>
  </si>
  <si>
    <t>CONDEMNATOR</t>
  </si>
  <si>
    <t>CONDEMNO</t>
  </si>
  <si>
    <t>condemnō condemnāre condemnāvī condemnātus</t>
  </si>
  <si>
    <t>to condemn</t>
  </si>
  <si>
    <t>to condemn, sentence</t>
  </si>
  <si>
    <t>CONDENSEO</t>
  </si>
  <si>
    <t>CONDENSO</t>
  </si>
  <si>
    <t>CONDENSVS</t>
  </si>
  <si>
    <t>condēnsus –a –um</t>
  </si>
  <si>
    <t>thick, crowded</t>
  </si>
  <si>
    <t>thick, crowded, close together</t>
  </si>
  <si>
    <t>CONDEPSO</t>
  </si>
  <si>
    <t>CONDICIO</t>
  </si>
  <si>
    <t>condiciō condiciōnis f.</t>
  </si>
  <si>
    <t>agreement, contract; terms, proposal, option, alternative; situation; stipulation; marriage (contract); spouse, bride; relation of lover/mistress; paramour</t>
  </si>
  <si>
    <t>CONDICO/2</t>
  </si>
  <si>
    <t>CONDIGNVS</t>
  </si>
  <si>
    <t>condignus –a –um</t>
  </si>
  <si>
    <t>wholly deserving, very worthy</t>
  </si>
  <si>
    <t>CONDIMENTVM</t>
  </si>
  <si>
    <t>CONDIO</t>
  </si>
  <si>
    <t>CONDISCIPVLVS</t>
  </si>
  <si>
    <t>CONDISCO</t>
  </si>
  <si>
    <t>CONDITIO</t>
  </si>
  <si>
    <t>conditiō –ōnis f.</t>
  </si>
  <si>
    <t>a contract, situation</t>
  </si>
  <si>
    <t xml:space="preserve">terms, contract, situation </t>
  </si>
  <si>
    <t>CONDITIVVM</t>
  </si>
  <si>
    <t>CONDITIVVS</t>
  </si>
  <si>
    <t>CONDITOR/1</t>
  </si>
  <si>
    <t>conditor –ōris m.</t>
  </si>
  <si>
    <t>a founder (&gt; condo)</t>
  </si>
  <si>
    <t>CONDITOR/2</t>
  </si>
  <si>
    <t>CONDITVRA/1</t>
  </si>
  <si>
    <t>CONDITVRA/2</t>
  </si>
  <si>
    <t>CONDITVS/1</t>
  </si>
  <si>
    <t>CONDITVS/2</t>
  </si>
  <si>
    <t>CONDITVS/3</t>
  </si>
  <si>
    <t>conditus –a –um</t>
  </si>
  <si>
    <t>put away, preserved</t>
  </si>
  <si>
    <t>CONDITVS/4</t>
  </si>
  <si>
    <t>CONDO</t>
  </si>
  <si>
    <t>condō condere condidī conditus</t>
  </si>
  <si>
    <t>to put/insert (into); store up/put away, preserve, bottle (wine); bury/inter; sink; build/found, make; shut (eyes); conceal/hide/keep safe; put together, compose; restore; sheathe (sword); plunge/bury (weapon in enemy); put out of sight</t>
  </si>
  <si>
    <t>CONDOCEFACIO</t>
  </si>
  <si>
    <t>CONDOLEO</t>
  </si>
  <si>
    <t>CONDOLESCO</t>
  </si>
  <si>
    <t>condolescō condolescere condoluī</t>
  </si>
  <si>
    <t>to be in pain, grieve</t>
  </si>
  <si>
    <t>to feel severe pain, suffer much, be in distress, ache</t>
  </si>
  <si>
    <t>CONDONATIO</t>
  </si>
  <si>
    <t>CONDONO</t>
  </si>
  <si>
    <t>condōnō condōnāre</t>
  </si>
  <si>
    <t>to deliver</t>
  </si>
  <si>
    <t>to give, present, deliver, surrender, abandon</t>
  </si>
  <si>
    <t>CONDORMIO</t>
  </si>
  <si>
    <t>con–dormiō –dormīre</t>
  </si>
  <si>
    <t>to fall asleep</t>
  </si>
  <si>
    <t>to fall quite asleep</t>
  </si>
  <si>
    <t>CONDRVSI/N</t>
  </si>
  <si>
    <t xml:space="preserve">Condrūsī –ōrum m. </t>
  </si>
  <si>
    <t>a Belgic tribe on the Meuse</t>
  </si>
  <si>
    <t>a Belgic tribe on the Meuse, clients of the Treveri</t>
  </si>
  <si>
    <t>CONDVCO</t>
  </si>
  <si>
    <t>condūcō conducere condūxī conductus</t>
  </si>
  <si>
    <t>to draw/bring together, collect, assemble; unite/join; cause to curdle/coagulate; employ, hire; rent; borrow; contract for, undertake; farm the taxes</t>
  </si>
  <si>
    <t>CONDVCTIO</t>
  </si>
  <si>
    <t>CONDVCTOR</t>
  </si>
  <si>
    <t>conductor –ōris m.</t>
  </si>
  <si>
    <t>contractor</t>
  </si>
  <si>
    <t>CONDVCTVM</t>
  </si>
  <si>
    <t>CONDVPLICO</t>
  </si>
  <si>
    <t>CONDVRO</t>
  </si>
  <si>
    <t>CONECTO</t>
  </si>
  <si>
    <t xml:space="preserve">cōnectō –nectere –nexuī –nexum
</t>
  </si>
  <si>
    <t>connect</t>
  </si>
  <si>
    <t>to bind together, connect, entwine, join, unite, link</t>
  </si>
  <si>
    <t>CONFARREATIO</t>
  </si>
  <si>
    <t>CONFARREO</t>
  </si>
  <si>
    <t>CONFECTIO</t>
  </si>
  <si>
    <t>CONFECTOR</t>
  </si>
  <si>
    <t>CONFERCIO</t>
  </si>
  <si>
    <t>cōnferciō –fercīre –fersī –fertum</t>
  </si>
  <si>
    <t>to cram together</t>
  </si>
  <si>
    <t>to press close together, stuff, cram</t>
  </si>
  <si>
    <t>CONFERO</t>
  </si>
  <si>
    <t>cōnferō cōnferre cōntulī cōllātus</t>
  </si>
  <si>
    <t>CONFERTIM</t>
  </si>
  <si>
    <t>CONFERTVS</t>
  </si>
  <si>
    <t>cōnfertus –a –um</t>
  </si>
  <si>
    <t>crowded together</t>
  </si>
  <si>
    <t>crowded together (&gt; confercio, crowd together)</t>
  </si>
  <si>
    <t>CONFERVEFACIO</t>
  </si>
  <si>
    <t>CONFERVESCO</t>
  </si>
  <si>
    <t>confervescō confervescere confervuī (conferbuī)</t>
  </si>
  <si>
    <t>to become heated</t>
  </si>
  <si>
    <t>CONFESSIO</t>
  </si>
  <si>
    <t>cōnfessiō –ōnis f.</t>
  </si>
  <si>
    <t>a confession</t>
  </si>
  <si>
    <t>a confession, acknowledgment</t>
  </si>
  <si>
    <t>CONFESSOR</t>
  </si>
  <si>
    <t>cōnfessor –ōris m.</t>
  </si>
  <si>
    <t>a confessor of Christianity, a martyr</t>
  </si>
  <si>
    <t>CONFESSVM</t>
  </si>
  <si>
    <t>CONFESSVS</t>
  </si>
  <si>
    <t>CONFESTIM</t>
  </si>
  <si>
    <t>cōnfestim</t>
  </si>
  <si>
    <t>immediately</t>
  </si>
  <si>
    <t>CONFICIENS</t>
  </si>
  <si>
    <t>CONFICIO</t>
  </si>
  <si>
    <t>cōnficiō cōnficere cōnfēcī cōnfectus</t>
  </si>
  <si>
    <t>to complete; destroy</t>
  </si>
  <si>
    <t>CONFIDENS</t>
  </si>
  <si>
    <t>cōnfīdēns –entis</t>
  </si>
  <si>
    <t>bold, confident</t>
  </si>
  <si>
    <t>bold, daring, confident</t>
  </si>
  <si>
    <t>CONFIDENTIA</t>
  </si>
  <si>
    <t>CONFIDO</t>
  </si>
  <si>
    <t>cōnfīdō cōnfīdere cōnfīsus sum</t>
  </si>
  <si>
    <t>to be assured, trust</t>
  </si>
  <si>
    <t>to have confidence in, rely on, trust (to); believe, be confident/assured; be sure</t>
  </si>
  <si>
    <t>5_T</t>
  </si>
  <si>
    <t>CONFIGO</t>
  </si>
  <si>
    <t>cōnfīgō –ere –fīxī –fīxus</t>
  </si>
  <si>
    <t>to fasten together or firmly; transfix</t>
  </si>
  <si>
    <t>to fasten together or firmly; transfix, pierce</t>
  </si>
  <si>
    <t>CONFINE</t>
  </si>
  <si>
    <t>CONFINGO</t>
  </si>
  <si>
    <t>cōnfingō –fingere –fīnxī –fictum</t>
  </si>
  <si>
    <t>to fabricate, feign</t>
  </si>
  <si>
    <t>to fashion, fabricate, invent, devise, feign, pretend</t>
  </si>
  <si>
    <t>CONFINIS/1</t>
  </si>
  <si>
    <t>CONFINIS/2</t>
  </si>
  <si>
    <t>cōnfīnis –e</t>
  </si>
  <si>
    <t>adjoining</t>
  </si>
  <si>
    <t>bordering, conterminous, adjoining, contiguous</t>
  </si>
  <si>
    <t>CONFINIVM</t>
  </si>
  <si>
    <t>cōnfīnium –ī n.</t>
  </si>
  <si>
    <t>a common boundary</t>
  </si>
  <si>
    <t>a confine, common boundary, limit, border</t>
  </si>
  <si>
    <t>CONFIO</t>
  </si>
  <si>
    <t>cōnfīō cōnfierī cōnfactus</t>
  </si>
  <si>
    <t>to be brought together</t>
  </si>
  <si>
    <t>CONFIRMATIO</t>
  </si>
  <si>
    <t>cōnfirmātiō –ōnis f.</t>
  </si>
  <si>
    <t>a verifying of a fact</t>
  </si>
  <si>
    <t>a confirming, verifying of a fact, assertion</t>
  </si>
  <si>
    <t>CONFIRMATVS</t>
  </si>
  <si>
    <t>CONFIRMO</t>
  </si>
  <si>
    <t>cōnfīrmō cōnfīrmāre cōnfīrmāvī cōnfīrmātus</t>
  </si>
  <si>
    <t>to confirm, strengthen</t>
  </si>
  <si>
    <t>to strengthen, develop, build up (w/troops); make secure/firm; reassure; secure; assert positively; declare, prove, confirm, support; sanction; encourage</t>
  </si>
  <si>
    <t>CONFITEOR</t>
  </si>
  <si>
    <t>cōnfiteor cōnfitērī cōnfessus sum</t>
  </si>
  <si>
    <t>to confess</t>
  </si>
  <si>
    <t>to confess, admit</t>
  </si>
  <si>
    <t>CONFLAGRO</t>
  </si>
  <si>
    <t>cōnflagrō cōnflagrāre cōnflagrāvī cōnflagrātus</t>
  </si>
  <si>
    <t>to go up in flames</t>
  </si>
  <si>
    <t>CONFLICTO</t>
  </si>
  <si>
    <t>cōnflīctō –cōnflīctāre</t>
  </si>
  <si>
    <t>to come in conflict, collide</t>
  </si>
  <si>
    <t>to strike forcibly to the earth, to ruin; to torment</t>
  </si>
  <si>
    <t>CONFLICTVS</t>
  </si>
  <si>
    <t>CONFLIGO</t>
  </si>
  <si>
    <t>cōnflīgō cōnflīgere cōnflixī cōnflīctus</t>
  </si>
  <si>
    <t>to strike together violently</t>
  </si>
  <si>
    <t>to clash, collide; contend/fight/combat; be in conflict/at war; argue/disagree</t>
  </si>
  <si>
    <t>CONFLO</t>
  </si>
  <si>
    <t>conflō conflāre conflāvī conflātus</t>
  </si>
  <si>
    <t>to blow, melt</t>
  </si>
  <si>
    <t>to blow on, arouse, melt, cast</t>
  </si>
  <si>
    <t>CONFLVENS</t>
  </si>
  <si>
    <t>cōnfluēns –entis m.</t>
  </si>
  <si>
    <t>a place of union, confluence</t>
  </si>
  <si>
    <t>a place of union, confluence, junction, forks</t>
  </si>
  <si>
    <t>CONFLVENTES/N</t>
  </si>
  <si>
    <t>CONFLVO</t>
  </si>
  <si>
    <t>cōnfluō –fluere –flūxī –—</t>
  </si>
  <si>
    <t>to flow together, run together</t>
  </si>
  <si>
    <t>CONFODIO</t>
  </si>
  <si>
    <t>cōnfodiō –ere –fōdī –fossus</t>
  </si>
  <si>
    <t>to stab</t>
  </si>
  <si>
    <t>to stab, wound</t>
  </si>
  <si>
    <t>CONFOEDERO</t>
  </si>
  <si>
    <t>cōnfoederō –cōnfoederāre</t>
  </si>
  <si>
    <t xml:space="preserve">to unite or join by a league </t>
  </si>
  <si>
    <t>CONFORMATIO</t>
  </si>
  <si>
    <t>CONFORMO</t>
  </si>
  <si>
    <t>CONFORNICATIO</t>
  </si>
  <si>
    <t>CONFORNICO</t>
  </si>
  <si>
    <t>CONFORTO</t>
  </si>
  <si>
    <t>cōnfortō –confortāre</t>
  </si>
  <si>
    <t xml:space="preserve">to strengthen much </t>
  </si>
  <si>
    <t>CONFRAGOSVM</t>
  </si>
  <si>
    <t>CONFRAGOSVS</t>
  </si>
  <si>
    <t>CONFRICO</t>
  </si>
  <si>
    <t>CONFRINGO</t>
  </si>
  <si>
    <t xml:space="preserve">cōnfringō –fringere –frēgī –frāctum </t>
  </si>
  <si>
    <t>to shatter</t>
  </si>
  <si>
    <t>to break in pieces, shatter</t>
  </si>
  <si>
    <t>CONFRIO</t>
  </si>
  <si>
    <t>CONFVGIO</t>
  </si>
  <si>
    <t>cōnfugiō cōnfūgere cōnfūgī</t>
  </si>
  <si>
    <t>to flee</t>
  </si>
  <si>
    <t>CONFVLCIO</t>
  </si>
  <si>
    <t>CONFVNDO/2</t>
  </si>
  <si>
    <t>cōnfundō cōnfundere cōnfūdī cōnfūsum</t>
  </si>
  <si>
    <t>to pour together</t>
  </si>
  <si>
    <t>to pour together, confuse</t>
  </si>
  <si>
    <t>CONFVSE</t>
  </si>
  <si>
    <t>CONFVSIO</t>
  </si>
  <si>
    <t>cōnfūsiō –ōnis f.</t>
  </si>
  <si>
    <t>a mingling, mixing, blending</t>
  </si>
  <si>
    <t>CONFVSVS/2</t>
  </si>
  <si>
    <t>cōnfūsus –a –um</t>
  </si>
  <si>
    <t>mingled, confused</t>
  </si>
  <si>
    <t>mingled, confused, promiscuous; bewildered, confounded (&gt; confundo)</t>
  </si>
  <si>
    <t>CONFVTO</t>
  </si>
  <si>
    <t>cōnfūtō –fūtāre</t>
  </si>
  <si>
    <t>to check, suppress</t>
  </si>
  <si>
    <t>to check, repress, dampen, suppress, diminish</t>
  </si>
  <si>
    <t>CONFVTVO</t>
  </si>
  <si>
    <t>confutuō –ere</t>
  </si>
  <si>
    <t>to have ssexual intercourse with</t>
  </si>
  <si>
    <t>CONGELO</t>
  </si>
  <si>
    <t>CONGEMINO</t>
  </si>
  <si>
    <t>congeminō congemināre congemināvī congeminātus</t>
  </si>
  <si>
    <t>to redouble</t>
  </si>
  <si>
    <t>to redouble, repeat; multiply, multiply blows with</t>
  </si>
  <si>
    <t>CONGEMO</t>
  </si>
  <si>
    <t>congemō –ere –uī</t>
  </si>
  <si>
    <t>to groan deeply; send forth a sigh or groan; (fig.)</t>
  </si>
  <si>
    <t>to groan deeply; send forth a sigh or groan; (fig.), to creak or crash</t>
  </si>
  <si>
    <t>CONGERIES</t>
  </si>
  <si>
    <t>congeriēs –ēī f.</t>
  </si>
  <si>
    <t>a heap, pile</t>
  </si>
  <si>
    <t>a heap, pile, mass, accumulation</t>
  </si>
  <si>
    <t>CONGERO/1</t>
  </si>
  <si>
    <t>CONGERO/2</t>
  </si>
  <si>
    <t>congerō –gerere –gessī –gestum</t>
  </si>
  <si>
    <t>to gather together</t>
  </si>
  <si>
    <t>to gather together, collect; pile up</t>
  </si>
  <si>
    <t>CONGESTICIVS</t>
  </si>
  <si>
    <t>CONGESTIO</t>
  </si>
  <si>
    <t>CONGESTVS/1</t>
  </si>
  <si>
    <t>congestus –ūs m.</t>
  </si>
  <si>
    <t>an accumulation</t>
  </si>
  <si>
    <t>a bearing or bringing together, an accumulation</t>
  </si>
  <si>
    <t>CONGIARIVM</t>
  </si>
  <si>
    <t>CONGIARIVS</t>
  </si>
  <si>
    <t>CONGIVS</t>
  </si>
  <si>
    <t>CONGLOBATIO</t>
  </si>
  <si>
    <t>CONGLOBO</t>
  </si>
  <si>
    <t>conglobō –āre –āvī –ātum</t>
  </si>
  <si>
    <t>to crowd together</t>
  </si>
  <si>
    <t>CONGLOMERO</t>
  </si>
  <si>
    <t>CONGLVTINO</t>
  </si>
  <si>
    <t>con–glūtinō –glūtināre</t>
  </si>
  <si>
    <t>to glue, unite</t>
  </si>
  <si>
    <t>to join together, unite, cement</t>
  </si>
  <si>
    <t>CONGREDIOR</t>
  </si>
  <si>
    <t>congredior congredī congressus sum</t>
  </si>
  <si>
    <t>to meet, engage</t>
  </si>
  <si>
    <t>CONGREGATIO</t>
  </si>
  <si>
    <t xml:space="preserve">congregātiō –ōnis f. </t>
  </si>
  <si>
    <t>society, association</t>
  </si>
  <si>
    <t>union, society, association</t>
  </si>
  <si>
    <t>CONGREGO</t>
  </si>
  <si>
    <t>congregō congregāre congregāvī congregātus</t>
  </si>
  <si>
    <t>to assemble, collect</t>
  </si>
  <si>
    <t>CONGRESSVS</t>
  </si>
  <si>
    <t>congressus –ūs m.</t>
  </si>
  <si>
    <t>coming together; conflict</t>
  </si>
  <si>
    <t>a coming together; conflict, assault; pl., an interview (&gt; congredior)</t>
  </si>
  <si>
    <t>CONGRVENS</t>
  </si>
  <si>
    <t>CONGRVO</t>
  </si>
  <si>
    <t>congruō –gruere –gruī —</t>
  </si>
  <si>
    <t>to coincide, agree; be suited to</t>
  </si>
  <si>
    <t>CONGRVVS</t>
  </si>
  <si>
    <t>CONICIO</t>
  </si>
  <si>
    <t>coniciō –ere –iēcī –iectum</t>
  </si>
  <si>
    <t>to throw</t>
  </si>
  <si>
    <t>CONICVS</t>
  </si>
  <si>
    <t>CONIECTIO</t>
  </si>
  <si>
    <t>CONIECTO</t>
  </si>
  <si>
    <t>coniectō –coniectāre</t>
  </si>
  <si>
    <t>to guess</t>
  </si>
  <si>
    <t>to infer, conjecture, guess</t>
  </si>
  <si>
    <t>CONIECTOR</t>
  </si>
  <si>
    <t>coniector –ōris m.</t>
  </si>
  <si>
    <t>a diviner, seer, soothsayer</t>
  </si>
  <si>
    <t>CONIECTVRA</t>
  </si>
  <si>
    <t xml:space="preserve">coniectūra –ae f. </t>
  </si>
  <si>
    <t>a guess</t>
  </si>
  <si>
    <t>a conjecture, guess, induction, inference</t>
  </si>
  <si>
    <t>CONIECTVS</t>
  </si>
  <si>
    <t>coniectus –ūs m.</t>
  </si>
  <si>
    <t>a throwing, casting</t>
  </si>
  <si>
    <t>a throwing, casting, projecting, hurling</t>
  </si>
  <si>
    <t>CONIFER</t>
  </si>
  <si>
    <t>cōnifer –era –erum</t>
  </si>
  <si>
    <t>cone–bearing</t>
  </si>
  <si>
    <t>cone–bearing (&gt; conus and fero)</t>
  </si>
  <si>
    <t>CONIGER</t>
  </si>
  <si>
    <t>coniger –gera –gerum</t>
  </si>
  <si>
    <t>coniferous, e.g., a pine tree</t>
  </si>
  <si>
    <t>CONISTERIVM</t>
  </si>
  <si>
    <t>CONIVGALIS</t>
  </si>
  <si>
    <t>CONIVGATOR</t>
  </si>
  <si>
    <t>coniugātor –oris m.</t>
  </si>
  <si>
    <t>conjoiner, one who joins</t>
  </si>
  <si>
    <t>CONIVGIVM</t>
  </si>
  <si>
    <t>coniugium –iī n.</t>
  </si>
  <si>
    <t>joining together; marriage</t>
  </si>
  <si>
    <t>a joining together; marriage, wedlock; husband, wife, consort (&gt; coniungo)</t>
  </si>
  <si>
    <t>CONIVGVLVS</t>
  </si>
  <si>
    <t>CONIVNCTE</t>
  </si>
  <si>
    <t>CONIVNCTIM</t>
  </si>
  <si>
    <t>coniūnctim</t>
  </si>
  <si>
    <t>unitedly, in common</t>
  </si>
  <si>
    <t>unitedly, in common, jointly, together</t>
  </si>
  <si>
    <t>CONIVNCTIO</t>
  </si>
  <si>
    <t>coniūnctiō –ōnis f.</t>
  </si>
  <si>
    <t>a union, agreement</t>
  </si>
  <si>
    <t>a joining together, connecting, uniting; union, conjunction.</t>
  </si>
  <si>
    <t>CONIVNCTVM</t>
  </si>
  <si>
    <t>CONIVNGO</t>
  </si>
  <si>
    <t>coniungō coniungere coniūnxī coniūnctus</t>
  </si>
  <si>
    <t>to join together</t>
  </si>
  <si>
    <t>CONIVOLVS</t>
  </si>
  <si>
    <t>CONIVRATI</t>
  </si>
  <si>
    <t>coniūrātī –ōrum m. pl.</t>
  </si>
  <si>
    <t>conspirators</t>
  </si>
  <si>
    <t>CONIVRATIM</t>
  </si>
  <si>
    <t>CONIVRATIO</t>
  </si>
  <si>
    <t>coniūrātiō coniūrātiōnis f.</t>
  </si>
  <si>
    <t>conspiracy</t>
  </si>
  <si>
    <t>conspiracy, plot, intrigue; alliance; band of conspirators; taking joint oath</t>
  </si>
  <si>
    <t>CONIVRATOR</t>
  </si>
  <si>
    <t>CONIVRATVS</t>
  </si>
  <si>
    <t xml:space="preserve">coniūrātus –a –um </t>
  </si>
  <si>
    <t>associate</t>
  </si>
  <si>
    <t>bound together by an oath, associate, allied, conspiring</t>
  </si>
  <si>
    <t>CONIVRO</t>
  </si>
  <si>
    <t>coniūrō coniūrāre coniūrāvī coniūrātus</t>
  </si>
  <si>
    <t>to swear together; conspire</t>
  </si>
  <si>
    <t>to swear together; conspire, unite</t>
  </si>
  <si>
    <t>CONIVX</t>
  </si>
  <si>
    <t>coniūnx coniugis f.</t>
  </si>
  <si>
    <t>spouse</t>
  </si>
  <si>
    <t>spouse, mate, consort; husband, wife, bride, fiancee, intended; concubine; yokemate</t>
  </si>
  <si>
    <t>CONNECTO</t>
  </si>
  <si>
    <t>cōnectō –ere –nexuī –nexus</t>
  </si>
  <si>
    <t>to fasten together</t>
  </si>
  <si>
    <t>to fasten together, connect; twist together</t>
  </si>
  <si>
    <t>CONNEXVS/1</t>
  </si>
  <si>
    <t>CONNEXVS/2</t>
  </si>
  <si>
    <t>CONNITOR/2</t>
  </si>
  <si>
    <t>cōnītor –nīxus or nīsus sum</t>
  </si>
  <si>
    <t>to lean or brace one’s self against; struggle</t>
  </si>
  <si>
    <t>to lean or brace one’s self against; struggle, strive, put forth all one’s strength; strain every nerve</t>
  </si>
  <si>
    <t>CONNIVEO</t>
  </si>
  <si>
    <t xml:space="preserve">cōnīveō cōnīvēre cōnīvī or cōnīxī — </t>
  </si>
  <si>
    <t>to shut the eyes, blink</t>
  </si>
  <si>
    <t>to shut the eyes, blink; to be dull, drowsy, or languid</t>
  </si>
  <si>
    <t>CONNVBIVM</t>
  </si>
  <si>
    <t>marriage</t>
  </si>
  <si>
    <t>CONON/N</t>
  </si>
  <si>
    <t>Conōn –ōnis m.</t>
  </si>
  <si>
    <t>Conon (name)</t>
  </si>
  <si>
    <t>CONOPEVM</t>
  </si>
  <si>
    <t>CONOPIVM</t>
  </si>
  <si>
    <t>CONOR</t>
  </si>
  <si>
    <t>cōnor cōnārī cōnātus sum</t>
  </si>
  <si>
    <t>to try, attempt</t>
  </si>
  <si>
    <t>CONQVASSO</t>
  </si>
  <si>
    <t>CONQVEROR</t>
  </si>
  <si>
    <t>conqueror –querī –questus sum</t>
  </si>
  <si>
    <t>to complain, lament</t>
  </si>
  <si>
    <t>CONQVESTIO</t>
  </si>
  <si>
    <t>CONQVIESCO</t>
  </si>
  <si>
    <t>conquiēscō –quiēscere –quiēvī –quiētum</t>
  </si>
  <si>
    <t>to find rest, be idle</t>
  </si>
  <si>
    <t>to find rest, rest, repose, be idle, be inactive</t>
  </si>
  <si>
    <t>CONQVIRO</t>
  </si>
  <si>
    <t>conquīrō conquīrere conquīsīvī conquīsītus</t>
  </si>
  <si>
    <t>to seek, collect</t>
  </si>
  <si>
    <t>to seek out; hunt/rake up; investigate; collect; search out/down/for diligently</t>
  </si>
  <si>
    <t>CONQVISITIO</t>
  </si>
  <si>
    <t xml:space="preserve">conquīsītiō conquīsītiōnis f. </t>
  </si>
  <si>
    <t>investigation, inquiry</t>
  </si>
  <si>
    <t>investigation, inquiry; collecting</t>
  </si>
  <si>
    <t>CONQVISITOR</t>
  </si>
  <si>
    <t>CONQVISITVS</t>
  </si>
  <si>
    <t>CONSAEPTVM</t>
  </si>
  <si>
    <t>CONSAEPTVS/1</t>
  </si>
  <si>
    <t>CONSAEPTVS/2</t>
  </si>
  <si>
    <t>CONSALVTATIO</t>
  </si>
  <si>
    <t>cōnsalūtātiō –ōnis f.</t>
  </si>
  <si>
    <t>a greeting</t>
  </si>
  <si>
    <t>a greeting, mutual salutation</t>
  </si>
  <si>
    <t>CONSALVTO</t>
  </si>
  <si>
    <t>to greet</t>
  </si>
  <si>
    <t>to greet, salute cordially</t>
  </si>
  <si>
    <t>CONSANGVINEA</t>
  </si>
  <si>
    <t>consanguinea –ae f.</t>
  </si>
  <si>
    <t>sister, female relative</t>
  </si>
  <si>
    <t>CONSANGVINEI</t>
  </si>
  <si>
    <t>CONSANGVINEVS/2</t>
  </si>
  <si>
    <t>cōnsanguineus –a –um</t>
  </si>
  <si>
    <t>kindred</t>
  </si>
  <si>
    <t>having common blood; kindred; subst., consanguineus, i, m., a brother; kinsman (&gt; com– and sanguis)</t>
  </si>
  <si>
    <t>CONSANGVINITAS</t>
  </si>
  <si>
    <t>cōnsanguinitās –ātis f.</t>
  </si>
  <si>
    <t>kinship</t>
  </si>
  <si>
    <t>kinship (&gt; consanguineus)</t>
  </si>
  <si>
    <t>CONSARIO</t>
  </si>
  <si>
    <t>CONSCELERATVS</t>
  </si>
  <si>
    <t>cōnscelerātus –a –um</t>
  </si>
  <si>
    <t>wicked, depraved</t>
  </si>
  <si>
    <t>CONSCELERO</t>
  </si>
  <si>
    <t>cōnscelerō cōnscelerāre cōnscelerāvī cōnscelerātus</t>
  </si>
  <si>
    <t>to dishonor</t>
  </si>
  <si>
    <t>to stain with guilt, pollute, dishonor, disgrace</t>
  </si>
  <si>
    <t>CONSCENDO</t>
  </si>
  <si>
    <t>cōnscendō –ere –scendī –scēnsus</t>
  </si>
  <si>
    <t>to ascend, climb; mount; embark on (&gt; com– and scando, climb)</t>
  </si>
  <si>
    <t>CONSCIENTIA</t>
  </si>
  <si>
    <t>cōnscientia cōnscientiae f.</t>
  </si>
  <si>
    <t>awareness, conscience</t>
  </si>
  <si>
    <t>CONSCIO</t>
  </si>
  <si>
    <t>to know well, be conscious of wrong</t>
  </si>
  <si>
    <t>CONSCISCO</t>
  </si>
  <si>
    <t>cōnscīscō –scīscere –scīvī or –sciī –scītum</t>
  </si>
  <si>
    <t>to approve of, decree</t>
  </si>
  <si>
    <t>to approve of, decree, determine or resolve upon something in common</t>
  </si>
  <si>
    <t>CONSCIVS</t>
  </si>
  <si>
    <t>cōnscius –a –um</t>
  </si>
  <si>
    <t>conscious</t>
  </si>
  <si>
    <t>having knowledge of, conscious</t>
  </si>
  <si>
    <t>CONSCRIBILLO</t>
  </si>
  <si>
    <t>conscrībillō –āre –āvī –ātum</t>
  </si>
  <si>
    <t>to scrawl over, cover with scribbling, mark up</t>
  </si>
  <si>
    <t>CONSCRIBO</t>
  </si>
  <si>
    <t>cōnscrībō cōnscrībere cōnscrīpsī cōnscrīptus</t>
  </si>
  <si>
    <t>to enroll, write</t>
  </si>
  <si>
    <t>CONSCRIPTIO</t>
  </si>
  <si>
    <t>CONSCRIPTVS</t>
  </si>
  <si>
    <t>cōnscrīptus –a –um</t>
  </si>
  <si>
    <t>elected, conscript</t>
  </si>
  <si>
    <t>CONSECO</t>
  </si>
  <si>
    <t>CONSECRATIO</t>
  </si>
  <si>
    <t>cōnsecrātiō –ōnis f.</t>
  </si>
  <si>
    <t>a religious dedication, consecration</t>
  </si>
  <si>
    <t>a religious dedication, consecration, incantation</t>
  </si>
  <si>
    <t>CONSECRATVS</t>
  </si>
  <si>
    <t>cōnsecrātus –a –um</t>
  </si>
  <si>
    <t>holy, sacred</t>
  </si>
  <si>
    <t>hallowed, holy, sacred</t>
  </si>
  <si>
    <t>CONSECRO</t>
  </si>
  <si>
    <t>cōnsecrō cōnsecrāre cōnsecrāvī cōnsecrātus</t>
  </si>
  <si>
    <t>to consecrate</t>
  </si>
  <si>
    <t>to consecrate, deify</t>
  </si>
  <si>
    <t>CONSECTATIO</t>
  </si>
  <si>
    <t>CONSECTOR/2</t>
  </si>
  <si>
    <t xml:space="preserve">cōnsector –sectārī </t>
  </si>
  <si>
    <t>to follow eagerly</t>
  </si>
  <si>
    <t>to follow eagerly, attend continually, go after</t>
  </si>
  <si>
    <t>CONSECVE</t>
  </si>
  <si>
    <t>CONSEDO</t>
  </si>
  <si>
    <t>to still, quiet</t>
  </si>
  <si>
    <t>to still, allay, quiet</t>
  </si>
  <si>
    <t>CONSENESCO</t>
  </si>
  <si>
    <t>CONSENSIO</t>
  </si>
  <si>
    <t>cōnsēnsiō –ōnis f.</t>
  </si>
  <si>
    <t>agreement</t>
  </si>
  <si>
    <t>CONSENSVS</t>
  </si>
  <si>
    <t>cōnsēnsus –ūs m.</t>
  </si>
  <si>
    <t>CONSENTANEVS</t>
  </si>
  <si>
    <t>CONSENTIA/N</t>
  </si>
  <si>
    <t>Cōnsentia –ae f.</t>
  </si>
  <si>
    <t>Consentia (place)</t>
  </si>
  <si>
    <t>Consentia, he capital of the Bruttii, now Cōsenza</t>
  </si>
  <si>
    <t>CONSENTIENS</t>
  </si>
  <si>
    <t>CONSENTIO</t>
  </si>
  <si>
    <t>cōnsentiō cōnsentīre cōnsēnsī cōnsēnsus</t>
  </si>
  <si>
    <t>to agree, consent</t>
  </si>
  <si>
    <t>CONSEQVENS</t>
  </si>
  <si>
    <t xml:space="preserve">cōnsequēns –entis </t>
  </si>
  <si>
    <t>according to reason, suitable</t>
  </si>
  <si>
    <t>according to reason, correspondent, suitable, fit</t>
  </si>
  <si>
    <t>CONSEQVENS/1</t>
  </si>
  <si>
    <t>CONSEQVENS/2</t>
  </si>
  <si>
    <t>CONSEQVOR</t>
  </si>
  <si>
    <t>cōnsequor cōnsequī cōnsecūtus sum</t>
  </si>
  <si>
    <t>to overtake, attain</t>
  </si>
  <si>
    <t>to follow, go/come after; attend on; pursue; catch up with, overtake; follow up; happen subsequently, ensue, follow in order/time; act accordingly, follow plan; seek after, aim at; achieve, reach; obtain, acquire, gain; grasp, comprehend</t>
  </si>
  <si>
    <t>CONSERO/2</t>
  </si>
  <si>
    <t>cōnserō –ere –seruī –sertus</t>
  </si>
  <si>
    <t>to tie together; join</t>
  </si>
  <si>
    <t>to tie together; fasten; arm,; conserere proelia, to join battle, engage in, fight</t>
  </si>
  <si>
    <t>CONSERO/3</t>
  </si>
  <si>
    <t>cōnserō –eresēvī –situs or satus</t>
  </si>
  <si>
    <t>to sow or plant</t>
  </si>
  <si>
    <t>CONSERVATIO</t>
  </si>
  <si>
    <t>CONSERVATOR</t>
  </si>
  <si>
    <t>cōnservātor –ōris m.</t>
  </si>
  <si>
    <t>a defender, preserver</t>
  </si>
  <si>
    <t>a keeper, preserver, defender</t>
  </si>
  <si>
    <t>CONSERVO</t>
  </si>
  <si>
    <t>cōnservō cōnservāre cōnservāvī cōnservātus</t>
  </si>
  <si>
    <t>to keep, preserve</t>
  </si>
  <si>
    <t>to keep safe/intact, save (from danger); preserve, maintain; spare; keep/observe</t>
  </si>
  <si>
    <t>CONSERVVS/1</t>
  </si>
  <si>
    <t>conserva –ae f. and conservus –ī m.</t>
  </si>
  <si>
    <t>fellow–slave</t>
  </si>
  <si>
    <t>CONSERVVS/2</t>
  </si>
  <si>
    <t>CONSESSVS</t>
  </si>
  <si>
    <t>cōnsessus –ūs m.</t>
  </si>
  <si>
    <t>sitting together; an assembly (others</t>
  </si>
  <si>
    <t>a sitting together; an assembly (others, place of assembly; others, tribunal or platform); an assembly (&gt; consido)</t>
  </si>
  <si>
    <t>CONSIDEO</t>
  </si>
  <si>
    <t>consideō –sedēre –sēdī –sessus</t>
  </si>
  <si>
    <t>to sit down, settle</t>
  </si>
  <si>
    <t>CONSIDERANTIA</t>
  </si>
  <si>
    <t>CONSIDERATE</t>
  </si>
  <si>
    <t>CONSIDERATIO</t>
  </si>
  <si>
    <t>CONSIDERATVS</t>
  </si>
  <si>
    <t>CONSIDERO</t>
  </si>
  <si>
    <t>cōnsīderō cōnsīderāre cōnsīderāvī cōnsīderātus</t>
  </si>
  <si>
    <t>to consider</t>
  </si>
  <si>
    <t>to consider, contemplate</t>
  </si>
  <si>
    <t>CONSIDIVS/N</t>
  </si>
  <si>
    <t>Considius –ī m.</t>
  </si>
  <si>
    <t xml:space="preserve">Considius </t>
  </si>
  <si>
    <t>Considius (a name)</t>
  </si>
  <si>
    <t>CONSIDO</t>
  </si>
  <si>
    <t>cōnsīdō cōnsīdere cōnsēdī cōnsessus</t>
  </si>
  <si>
    <t>to sit down/be seated; hold sessions, sit (judge), try; alight; subside/sink (in); encamp/bivouac; take up a position; stop/stay, make one's home, settle; lodge</t>
  </si>
  <si>
    <t>CONSIGNO</t>
  </si>
  <si>
    <t>CONSILIARIVS/1</t>
  </si>
  <si>
    <t>CONSILIARIVS/2</t>
  </si>
  <si>
    <t>CONSILIO</t>
  </si>
  <si>
    <t>cōnsiliō –āre</t>
  </si>
  <si>
    <t>to consult</t>
  </si>
  <si>
    <t xml:space="preserve">to take counsel, to consult </t>
  </si>
  <si>
    <t>CONSILIOR</t>
  </si>
  <si>
    <t>CONSILIVM</t>
  </si>
  <si>
    <t>cōnsilium cōnsiliī n.</t>
  </si>
  <si>
    <t>plan; council</t>
  </si>
  <si>
    <t>deliberation; plan, advice; judgment</t>
  </si>
  <si>
    <t>CONSILIVMCAPERE</t>
  </si>
  <si>
    <t>cōnsilium capere</t>
  </si>
  <si>
    <t>form a plan</t>
  </si>
  <si>
    <t>to form a plan</t>
  </si>
  <si>
    <t>CONSIMILIS</t>
  </si>
  <si>
    <t>cōnsimilis –e</t>
  </si>
  <si>
    <t>entirely similar, like</t>
  </si>
  <si>
    <t>similar in all respects, entirely similar, like</t>
  </si>
  <si>
    <t>CONSIPIO</t>
  </si>
  <si>
    <t>CONSISTO</t>
  </si>
  <si>
    <t>cōnsistō cōnsistere cōnstitī cōnstitus</t>
  </si>
  <si>
    <t>to stop, stand, halt, cease; pause, linger; stop spreading/flowing; take a position; stand together/fast; consist of/be reckoned in; rest/depend upon; be unaltered; make a stand; stay, remain (fixed), stand still/erect/upright; correspond to</t>
  </si>
  <si>
    <t>CONSITOR</t>
  </si>
  <si>
    <t>CONSOBRINVS</t>
  </si>
  <si>
    <t>cōnsobrīnus –ī m.</t>
  </si>
  <si>
    <t>first cousin</t>
  </si>
  <si>
    <t>a mother’s sister’s son, cousin–german, first cousin</t>
  </si>
  <si>
    <t>CONSOCIO</t>
  </si>
  <si>
    <t>cōnsociō –sociāre</t>
  </si>
  <si>
    <t>to make common, unite</t>
  </si>
  <si>
    <t>to make common, share, associate, join, unite, connect</t>
  </si>
  <si>
    <t>CONSOLATIO</t>
  </si>
  <si>
    <t>cōnsōlātiō –ōnis f.</t>
  </si>
  <si>
    <t>a consolation, comfort</t>
  </si>
  <si>
    <t>a consoling, consolation, comfort</t>
  </si>
  <si>
    <t>CONSOLATOR</t>
  </si>
  <si>
    <t>CONSOLIDO</t>
  </si>
  <si>
    <t>CONSOLOR</t>
  </si>
  <si>
    <t>cōnsōlor cōnsōlārī cōnsōlātus sum</t>
  </si>
  <si>
    <t>to comfort, console</t>
  </si>
  <si>
    <t>CONSONANTER</t>
  </si>
  <si>
    <t>CONSONANTIA</t>
  </si>
  <si>
    <t>CONSONO/1</t>
  </si>
  <si>
    <t>cōnsonō cōnsonāre cōnsonuī</t>
  </si>
  <si>
    <t>to sound at once or together; sound loudly; resound</t>
  </si>
  <si>
    <t>CONSONVS</t>
  </si>
  <si>
    <t>consonus –a –um</t>
  </si>
  <si>
    <t>CONSOPIO</t>
  </si>
  <si>
    <t>CONSORS</t>
  </si>
  <si>
    <t>cōnsors –sortis</t>
  </si>
  <si>
    <t>having a common lot</t>
  </si>
  <si>
    <t>having a common lot; participating, a companion</t>
  </si>
  <si>
    <t>CONSORTIVM</t>
  </si>
  <si>
    <t>cōnsortium –ī n.</t>
  </si>
  <si>
    <t>fellowship, association</t>
  </si>
  <si>
    <t>fellowship, participation, society</t>
  </si>
  <si>
    <t>CONSPECTVS/1</t>
  </si>
  <si>
    <t>cōnspectus conspectūs m.</t>
  </si>
  <si>
    <t>look, sight, view</t>
  </si>
  <si>
    <t>view, range of sight; aspect, appearance, look; perception, contemplation, survey</t>
  </si>
  <si>
    <t>CONSPERGO</t>
  </si>
  <si>
    <t>CONSPICIO</t>
  </si>
  <si>
    <t>cōnspiciō cōnspicere cōnspexī cōnspectus</t>
  </si>
  <si>
    <t>to catch sight of, behold</t>
  </si>
  <si>
    <t>to observe, see, witness;  notice; watch; gaze on, stare; catch sight of, be in sight of; face; have appearance; attract attention; discern</t>
  </si>
  <si>
    <t>CONSPICOR</t>
  </si>
  <si>
    <t>cōnspicor –ārī –ātus sum</t>
  </si>
  <si>
    <t>to catch sight of</t>
  </si>
  <si>
    <t>CONSPICVVM</t>
  </si>
  <si>
    <t>CONSPICVVS</t>
  </si>
  <si>
    <t>CONSPIRATIO</t>
  </si>
  <si>
    <t>cōnspīrātiō –ōnis f.</t>
  </si>
  <si>
    <t>CONSPIRO/1</t>
  </si>
  <si>
    <t>cōnspīrō cōnspīrāre cōnspīrāvī cōnspīrātus</t>
  </si>
  <si>
    <t>to blow</t>
  </si>
  <si>
    <t>to blow, sound together</t>
  </si>
  <si>
    <t>CONSPIRO/2</t>
  </si>
  <si>
    <t>CONSPVO</t>
  </si>
  <si>
    <t>CONSPVRCO</t>
  </si>
  <si>
    <t>CONSTABILIO</t>
  </si>
  <si>
    <t>CONSTANS</t>
  </si>
  <si>
    <t>cōnstāns cōnstantis</t>
  </si>
  <si>
    <t>constant, steady</t>
  </si>
  <si>
    <t>constant, unchanging; steadfast, resolute; steady, stable; immovable; secure; consistant; standing firm; firm; persistent; mentally/morally settled/ certain</t>
  </si>
  <si>
    <t>CONSTANTIA</t>
  </si>
  <si>
    <t>cōnstantia cōnstantiae f.</t>
  </si>
  <si>
    <t>firmness, perseverance</t>
  </si>
  <si>
    <t>CONSTANTINE/N1</t>
  </si>
  <si>
    <t>Constantine, a Pope,</t>
  </si>
  <si>
    <t>Constantine, Pope, 708-715</t>
  </si>
  <si>
    <t>CONSTANTINVS/N</t>
  </si>
  <si>
    <t>Constantīnus –ī m.</t>
  </si>
  <si>
    <t>Constantine</t>
  </si>
  <si>
    <t>CONSTAT</t>
  </si>
  <si>
    <t>cōnstat</t>
  </si>
  <si>
    <t>it is evident</t>
  </si>
  <si>
    <t>CONSTERNATIO</t>
  </si>
  <si>
    <t>CONSTERNO/1</t>
  </si>
  <si>
    <t>cōnsternō –sternāre</t>
  </si>
  <si>
    <t>to confound, perplex</t>
  </si>
  <si>
    <t>to confound, perplex, terrify, alarm, affright, dismay</t>
  </si>
  <si>
    <t>CONSTERNO/2</t>
  </si>
  <si>
    <t>cōnsternō –ere –strāvī –strātus</t>
  </si>
  <si>
    <t>to strew over; cover</t>
  </si>
  <si>
    <t>to strew over; cover, strew</t>
  </si>
  <si>
    <t>CONSTIBILIS</t>
  </si>
  <si>
    <t>CONSTIPO</t>
  </si>
  <si>
    <t>cōnstīpō –stīpāre</t>
  </si>
  <si>
    <t>to crowd closely</t>
  </si>
  <si>
    <t>to press together, crowd closely</t>
  </si>
  <si>
    <t>CONSTITVO</t>
  </si>
  <si>
    <t>cōnstituō cōnstituere cōnstituī cōnstitūtus</t>
  </si>
  <si>
    <t>to establish; decide</t>
  </si>
  <si>
    <t>to set up, establish; decide</t>
  </si>
  <si>
    <t>CONSTITVTIO</t>
  </si>
  <si>
    <t>CONSTITVTVM</t>
  </si>
  <si>
    <t>cōnstitūtum –ī n.</t>
  </si>
  <si>
    <t>CONSTITVTVS/1</t>
  </si>
  <si>
    <t>CONSTITVTVS/2</t>
  </si>
  <si>
    <t>constitūtus –a –um</t>
  </si>
  <si>
    <t>arranged</t>
  </si>
  <si>
    <t>constituted, arranged, disposed</t>
  </si>
  <si>
    <t>CONSTO</t>
  </si>
  <si>
    <t>cōnstō cōnstāre cōnstitī cōnstātūras</t>
  </si>
  <si>
    <t>to agree/correspond/fit, be correct; be dependent/based upon; exist/continue/last; be certain/decided/consistent/sure/fixed/established/well–known/apparent/plain; stand firm/still/erect/together; remain motionless/constant; consist of/in</t>
  </si>
  <si>
    <t>CONSTRATVS</t>
  </si>
  <si>
    <t>CONSTRICTVS</t>
  </si>
  <si>
    <t>CONSTRINGO</t>
  </si>
  <si>
    <t>cōnstringō cōnstringere cōnstrinxī cōnstrictus</t>
  </si>
  <si>
    <t>CONSTRVCTIO</t>
  </si>
  <si>
    <t>CONSTRVO</t>
  </si>
  <si>
    <t>cōnstruō –ere –strūxī –strūctus</t>
  </si>
  <si>
    <t>to pile together</t>
  </si>
  <si>
    <t>to pile together, heap, gather, build up</t>
  </si>
  <si>
    <t>CONSTVPRO</t>
  </si>
  <si>
    <t>cōn–stuprō –stuprāre</t>
  </si>
  <si>
    <t>to violate, ravish</t>
  </si>
  <si>
    <t>to violate, ravish, debauch, defile</t>
  </si>
  <si>
    <t>CONSVALIA/N</t>
  </si>
  <si>
    <t>CONSVDO</t>
  </si>
  <si>
    <t>CONSVEFACIO</t>
  </si>
  <si>
    <t>CONSVEO</t>
  </si>
  <si>
    <t>consueō –ēre</t>
  </si>
  <si>
    <t>to be accustomed</t>
  </si>
  <si>
    <t>CONSVESCO</t>
  </si>
  <si>
    <t>cōnsuēscō cōnsuescere cōnsuēvī cōnsuētus</t>
  </si>
  <si>
    <t>to accustom oneself; become/be accustomed/used; inure, habituate; familiarize; be intimate/have sexual intercourse with; form a habit; be in the habit of</t>
  </si>
  <si>
    <t>CONSVETVDO</t>
  </si>
  <si>
    <t>cōnsuētūdō cōnsuētūdinis f.</t>
  </si>
  <si>
    <t>custom, usage, habit</t>
  </si>
  <si>
    <t>habit/custom/usage/way; normal/general/customary practice, tradition/convention; experience; empirical knowledge; sexual/illicit intercourse, intimacy, affair</t>
  </si>
  <si>
    <t>CONSVETVS</t>
  </si>
  <si>
    <t>consuētus –a –um</t>
  </si>
  <si>
    <t>accustomed, usual</t>
  </si>
  <si>
    <t>CONSVL</t>
  </si>
  <si>
    <t>cōnsul cōnsulis m.</t>
  </si>
  <si>
    <t>consul</t>
  </si>
  <si>
    <t>CONSVLARIS/2</t>
  </si>
  <si>
    <t>cōnsulāris cōnsulāris cōnsulāre</t>
  </si>
  <si>
    <t>consular</t>
  </si>
  <si>
    <t>consular, of/proper to a consul; of a consular rank; proposed/governed by consul</t>
  </si>
  <si>
    <t>CONSVLATVS</t>
  </si>
  <si>
    <t>cōnsulātus cōnsulātūs m.</t>
  </si>
  <si>
    <t>consulship</t>
  </si>
  <si>
    <t>CONSVLO</t>
  </si>
  <si>
    <t>cōnsulō cōnsulere cōnsuluī cōnsultum</t>
  </si>
  <si>
    <t>to consult, plan</t>
  </si>
  <si>
    <t>to ask information/advice of; consult, take counsel; deliberate/consider; advise; decide upon, adopt; look after/out for (DAT), pay attention to; refer to</t>
  </si>
  <si>
    <t>CONSVLTATIO</t>
  </si>
  <si>
    <t>CONSVLTO/1</t>
  </si>
  <si>
    <t>cōnsultō –cōnsultāre</t>
  </si>
  <si>
    <t>to reflect, deliberate</t>
  </si>
  <si>
    <t>to reflect, consider maturely, consult, take counsel, deliberate</t>
  </si>
  <si>
    <t>CONSVLTO/2</t>
  </si>
  <si>
    <t xml:space="preserve">cōnsultō </t>
  </si>
  <si>
    <t>deliberately</t>
  </si>
  <si>
    <t>deliberately, purposely, designedly</t>
  </si>
  <si>
    <t>CONSVLTOR</t>
  </si>
  <si>
    <t>cōnsultor –ōris m.</t>
  </si>
  <si>
    <t>a counsellor, adviser</t>
  </si>
  <si>
    <t>one who gives counsel, a counsellor, adviser; advisee</t>
  </si>
  <si>
    <t>CONSVLTVM</t>
  </si>
  <si>
    <t>cōnsultum cōnsultī n.</t>
  </si>
  <si>
    <t>decree, decision</t>
  </si>
  <si>
    <t>CONSVLTVS</t>
  </si>
  <si>
    <t>jurist, consult, lawyer</t>
  </si>
  <si>
    <t>CONSVMMABILIS</t>
  </si>
  <si>
    <t>CONSVMMATIO</t>
  </si>
  <si>
    <t>CONSVMMATVS</t>
  </si>
  <si>
    <t>CONSVMMO</t>
  </si>
  <si>
    <t>CONSVMO</t>
  </si>
  <si>
    <t>cōnsūmō cōnsūmere cōnsūmpsī cōnsūmptus</t>
  </si>
  <si>
    <t>to use up, consume</t>
  </si>
  <si>
    <t>to burn up, destroy/kill; put end to; reduce/wear away; annul; extinguish (right); devour/swallow up/consume/eat/use up/exhaust/expend; spend; squander/waste</t>
  </si>
  <si>
    <t>CONSVO</t>
  </si>
  <si>
    <t>cōnsuō –suere –suī –sūtum</t>
  </si>
  <si>
    <t xml:space="preserve">to sew or join together </t>
  </si>
  <si>
    <t xml:space="preserve">to sew, stitch, or join together </t>
  </si>
  <si>
    <t>CONSVRGO</t>
  </si>
  <si>
    <t>cōnsurgō –ere –surrēxī –surrēctus</t>
  </si>
  <si>
    <t>to rise together</t>
  </si>
  <si>
    <t>to rise together, rise up; rise at once; rise; rise or spring to the oars, ply</t>
  </si>
  <si>
    <t>CONTABVLATIO</t>
  </si>
  <si>
    <t>CONTABVLO</t>
  </si>
  <si>
    <t>contabulō –tabulāre</t>
  </si>
  <si>
    <t>to cover with boards</t>
  </si>
  <si>
    <t>to furnish or cover with boards; to bridge over; to build in stories</t>
  </si>
  <si>
    <t>CONTACTVS</t>
  </si>
  <si>
    <t>contāctus –ūs m.</t>
  </si>
  <si>
    <t>touching together or upon; touch</t>
  </si>
  <si>
    <t>a touching together or upon; touch (&gt; contingo)</t>
  </si>
  <si>
    <t>CONTAGES</t>
  </si>
  <si>
    <t>CONTAGIVM</t>
  </si>
  <si>
    <t>contāgiō –ōnis f. or contāgium –ī n.</t>
  </si>
  <si>
    <t>contact, infection</t>
  </si>
  <si>
    <t>contact, touching; an infection, pollution, vicious companionship or intercourse, participation, contamination</t>
  </si>
  <si>
    <t>CONTAMINO</t>
  </si>
  <si>
    <t>contāminō contāmināre contāmināvī contāminātus</t>
  </si>
  <si>
    <t>to defile</t>
  </si>
  <si>
    <t>to defile, pollute, stain</t>
  </si>
  <si>
    <t>CONTEGO</t>
  </si>
  <si>
    <t>contegō –ere –tēxī –tēctus</t>
  </si>
  <si>
    <t>to cover</t>
  </si>
  <si>
    <t>CONTEMERO</t>
  </si>
  <si>
    <t>CONTEMNENDVS</t>
  </si>
  <si>
    <t>CONTEMNO</t>
  </si>
  <si>
    <t>contemnō contemnere contempsī contemptus</t>
  </si>
  <si>
    <t>to despise, scorn</t>
  </si>
  <si>
    <t>to think little of; look down on, take poor view of; pay no heed/disregard/slight; treat with/hold in contempt, scorn, disdain; despise; keep away from, avoid</t>
  </si>
  <si>
    <t>CONTEMPLATIO</t>
  </si>
  <si>
    <t>contemplātiō –ōnis f.</t>
  </si>
  <si>
    <t>a viewing, contemplation</t>
  </si>
  <si>
    <t>a viewing, surveying, contemplation</t>
  </si>
  <si>
    <t>CONTEMPLATIVVS</t>
  </si>
  <si>
    <t>CONTEMPLATOR</t>
  </si>
  <si>
    <t>CONTEMPLOR</t>
  </si>
  <si>
    <t>contemplor –ārī</t>
  </si>
  <si>
    <t>to look hard at, study, contemplate</t>
  </si>
  <si>
    <t>to gaze at, view attentively, survey, behold, observe, contemplate</t>
  </si>
  <si>
    <t>CONTEMPTE</t>
  </si>
  <si>
    <t>CONTEMPTIM</t>
  </si>
  <si>
    <t>CONTEMPTIO</t>
  </si>
  <si>
    <t>contemptiō –ōnis f.</t>
  </si>
  <si>
    <t>a despising, scorn</t>
  </si>
  <si>
    <t>a despising, disregard, contempt, scorn, disdain</t>
  </si>
  <si>
    <t>CONTEMPTOR</t>
  </si>
  <si>
    <t>contemptor –ōris m.</t>
  </si>
  <si>
    <t>despiser</t>
  </si>
  <si>
    <t>a despiser, scorner (&gt; contemno)</t>
  </si>
  <si>
    <t>CONTEMPTRIX</t>
  </si>
  <si>
    <t>contemptrīx –īcis f.</t>
  </si>
  <si>
    <t>she who disregards, a despiser</t>
  </si>
  <si>
    <t>CONTEMPTVS/1</t>
  </si>
  <si>
    <t>contemptus –ūs m.</t>
  </si>
  <si>
    <t>contempt, scorn</t>
  </si>
  <si>
    <t>a despising, contempt, scorn</t>
  </si>
  <si>
    <t>CONTEMPTVS/2</t>
  </si>
  <si>
    <t>CONTENDO</t>
  </si>
  <si>
    <t>contendō contendere contendī contentus</t>
  </si>
  <si>
    <t>to strain, exert</t>
  </si>
  <si>
    <t>to stretch, draw tight, make taut; draw/bend (bow/catapult); tune; stretch out; compete/contend (fight/law), dispute; compare/match/contrast; demand/press for; strain/tense; make effort, strive for; speak seriously/passionately; assert; hurl, shoo</t>
  </si>
  <si>
    <t>CONTENTE/1</t>
  </si>
  <si>
    <t>CONTENTE/2</t>
  </si>
  <si>
    <t>CONTENTIO/1</t>
  </si>
  <si>
    <t>contentiō contentiōnis f.</t>
  </si>
  <si>
    <t>exertion, effort</t>
  </si>
  <si>
    <t>stretching, tension; strenuous exercise (physical/mental); comparison (of ADJ); competition, struggle, effort, exertion; controversy, contention, contrast; raising voice, speaking passionately/vigorously/formally; intensification</t>
  </si>
  <si>
    <t>CONTENTVS/1</t>
  </si>
  <si>
    <t>contentus –a –um</t>
  </si>
  <si>
    <t>content, satisfied</t>
  </si>
  <si>
    <t>CONTERMINVM</t>
  </si>
  <si>
    <t>CONTERMINVS/1</t>
  </si>
  <si>
    <t>CONTERMINVS/2</t>
  </si>
  <si>
    <t>conterminus –a –um</t>
  </si>
  <si>
    <t>bordering upon</t>
  </si>
  <si>
    <t>bordering upon, adjoining, neighboring, bounding</t>
  </si>
  <si>
    <t>CONTERO</t>
  </si>
  <si>
    <t>CONTERREO</t>
  </si>
  <si>
    <t>conterreō –ēre –uī –itus</t>
  </si>
  <si>
    <t>to frighten greatly; terrify</t>
  </si>
  <si>
    <t>CONTESTATE</t>
  </si>
  <si>
    <t>CONTESTOR</t>
  </si>
  <si>
    <t>CONTEXO</t>
  </si>
  <si>
    <t>contexō –ere –uī –tus</t>
  </si>
  <si>
    <t>to weave together; construct</t>
  </si>
  <si>
    <t>to weave together; construct, build</t>
  </si>
  <si>
    <t>CONTEXTVS/1</t>
  </si>
  <si>
    <t>CONTEXTVS/2</t>
  </si>
  <si>
    <t>CONTICESCO</t>
  </si>
  <si>
    <t>conticēscō –ere –ticuī</t>
  </si>
  <si>
    <t>to become still; be still</t>
  </si>
  <si>
    <t>to become still; be still, hushed, silent (&gt; com– and taceo)</t>
  </si>
  <si>
    <t>CONTIGNATIO</t>
  </si>
  <si>
    <t>CONTIGNO</t>
  </si>
  <si>
    <t>CONTIGVITAS</t>
  </si>
  <si>
    <t>CONTIGVVS</t>
  </si>
  <si>
    <t>contiguus –a –um</t>
  </si>
  <si>
    <t>near, within reach</t>
  </si>
  <si>
    <t>near, within reach (&gt; contingo)</t>
  </si>
  <si>
    <t>CONTINENS/1</t>
  </si>
  <si>
    <t>continēns –ntis f.</t>
  </si>
  <si>
    <t>a mainland, continent</t>
  </si>
  <si>
    <t>CONTINENS/2</t>
  </si>
  <si>
    <t>mainland</t>
  </si>
  <si>
    <t>CONTINENS/3</t>
  </si>
  <si>
    <t>continēns –entis</t>
  </si>
  <si>
    <t>CONTINENTER</t>
  </si>
  <si>
    <t>continenter</t>
  </si>
  <si>
    <t>in an unbroken line</t>
  </si>
  <si>
    <t>CONTINENTIA</t>
  </si>
  <si>
    <t>continentia –ae f.</t>
  </si>
  <si>
    <t>a restraint</t>
  </si>
  <si>
    <t>a restraint, abstemiousness, continence, temperance, moderation</t>
  </si>
  <si>
    <t>CONTINEO</t>
  </si>
  <si>
    <t>contineō continēre continuī contentus</t>
  </si>
  <si>
    <t>to contain, restrain</t>
  </si>
  <si>
    <t>to secure, maintain, sustain; fasten/hold in position; retain, keep safe, preserve; hinder, contain/shut in/confine; stay; restrain/hold back; comprise/form basis; keep/hold/hang together/fast; surround, enclose, contain, limit; concentrate</t>
  </si>
  <si>
    <t>CONTINGO/1</t>
  </si>
  <si>
    <t>contingō contingere contigī contāctus</t>
  </si>
  <si>
    <t>to touch; reach (to); border on, be connected with; affect, hit; take hold, seize; color/stain; lay hands on, appropriate; smite; affect emotionally, move/touch; happen, befall, turn out, come to pass, be granted to one; be produced</t>
  </si>
  <si>
    <t>CONTINGO/2</t>
  </si>
  <si>
    <t>contingō contingere</t>
  </si>
  <si>
    <t>to wet, moisten</t>
  </si>
  <si>
    <t>CONTINVATIO</t>
  </si>
  <si>
    <t>continuātiō –ōnis f.</t>
  </si>
  <si>
    <t>a series, succession</t>
  </si>
  <si>
    <t>a series, continuation, succession</t>
  </si>
  <si>
    <t>CONTINVATVS/2</t>
  </si>
  <si>
    <t>CONTINVO/1</t>
  </si>
  <si>
    <t>continuō continuāre continuāvī contiunātus</t>
  </si>
  <si>
    <t>to connect, unite</t>
  </si>
  <si>
    <t>to join, make continuous, connect, unite</t>
  </si>
  <si>
    <t>CONTINVO/2</t>
  </si>
  <si>
    <t>continuō</t>
  </si>
  <si>
    <t>CONTINVVS</t>
  </si>
  <si>
    <t>continuus –a –um</t>
  </si>
  <si>
    <t>connected</t>
  </si>
  <si>
    <t>incessant, unremitting; constantly repeating/recurring; successive, next in line; continuous, connected, hanging together; uninterrupted; indivisible; lasting</t>
  </si>
  <si>
    <t>CONTIO</t>
  </si>
  <si>
    <t>cōntiō cōntiōnis f.</t>
  </si>
  <si>
    <t>assembly, public meeting</t>
  </si>
  <si>
    <t>meeting/assembly; audience/speech; public opinion; parade addressed by general; sermon</t>
  </si>
  <si>
    <t>CONTIONABVNDVS</t>
  </si>
  <si>
    <t>CONTIONATOR</t>
  </si>
  <si>
    <t>CONTIONOR</t>
  </si>
  <si>
    <t>cōntiōnor –cōntiōnārī</t>
  </si>
  <si>
    <t>to convene, form an assembly</t>
  </si>
  <si>
    <t>to meet, convene, form an assembly</t>
  </si>
  <si>
    <t>CONTORQVEO</t>
  </si>
  <si>
    <t>contorqueō –ēre –torsī –tortus</t>
  </si>
  <si>
    <t>to turn round entirely</t>
  </si>
  <si>
    <t>to turn round entirely, twist; turn; hurl, cast, lance</t>
  </si>
  <si>
    <t>CONTRA/2</t>
  </si>
  <si>
    <t>contrā</t>
  </si>
  <si>
    <t>against, opposite (adv. and prep. +acc.)</t>
  </si>
  <si>
    <t>facing; against, contrary to; face to face; in opposition; in turn</t>
  </si>
  <si>
    <t>CONTRACTABILITER</t>
  </si>
  <si>
    <t>CONTRACTE</t>
  </si>
  <si>
    <t>CONTRACTIO</t>
  </si>
  <si>
    <t>CONTRACTO</t>
  </si>
  <si>
    <t>CONTRACTVRA</t>
  </si>
  <si>
    <t>CONTRACTVS/1</t>
  </si>
  <si>
    <t>contractus –ūs m.</t>
  </si>
  <si>
    <t>a drawing together</t>
  </si>
  <si>
    <t>a drawing together; completion of a transaction</t>
  </si>
  <si>
    <t>CONTRACTVS/2</t>
  </si>
  <si>
    <t xml:space="preserve">contractus –a –um </t>
  </si>
  <si>
    <t>compressed, narrow, restricted</t>
  </si>
  <si>
    <t>drawn together, compressed, contracted, short, narrow, restricted, limited</t>
  </si>
  <si>
    <t>CONTRADICO</t>
  </si>
  <si>
    <t>CONTRADICTIO</t>
  </si>
  <si>
    <t>contrādictiō –ōnis f.</t>
  </si>
  <si>
    <t>an answer, objection</t>
  </si>
  <si>
    <t>a reply, answer, objection, counter-argument</t>
  </si>
  <si>
    <t>CONTRAHO</t>
  </si>
  <si>
    <t>contrahō contrahere contrāxī contractus</t>
  </si>
  <si>
    <t>CONTRALEGO/2</t>
  </si>
  <si>
    <t>CONTRARIE</t>
  </si>
  <si>
    <t>CONTRARIETAS</t>
  </si>
  <si>
    <t>CONTRARIVM</t>
  </si>
  <si>
    <t>contrārium –iī n.</t>
  </si>
  <si>
    <t>the opposite</t>
  </si>
  <si>
    <t>the opposite, contrary, reverse</t>
  </si>
  <si>
    <t>CONTRARIVS</t>
  </si>
  <si>
    <t>contrārius –a –um</t>
  </si>
  <si>
    <t>opposite</t>
  </si>
  <si>
    <t>opposite, contrary, hostile</t>
  </si>
  <si>
    <t>CONTRAVERSVM</t>
  </si>
  <si>
    <t>CONTRAVERTO</t>
  </si>
  <si>
    <t>CONTRECTO</t>
  </si>
  <si>
    <t>CONTREMISCO</t>
  </si>
  <si>
    <t>CONTREMO</t>
  </si>
  <si>
    <t>contremō –ere –uī</t>
  </si>
  <si>
    <t>to tremble</t>
  </si>
  <si>
    <t>CONTRIBVO</t>
  </si>
  <si>
    <t>CONTRICO</t>
  </si>
  <si>
    <t>CONTRISTO</t>
  </si>
  <si>
    <t>contrīstō contrīstāre contrīstāvī contrīstātus</t>
  </si>
  <si>
    <t>to make sad</t>
  </si>
  <si>
    <t>to make sad, sadden, overcast, render baneful or adverse; sadden (&gt; com– and tristis)</t>
  </si>
  <si>
    <t>CONTRITIO</t>
  </si>
  <si>
    <t>contrītiō –ōnis f.</t>
  </si>
  <si>
    <t>contrition, grief</t>
  </si>
  <si>
    <t>a grinding; contrition, grief</t>
  </si>
  <si>
    <t>CONTROVERSIA</t>
  </si>
  <si>
    <t>contrōversia –ae f.</t>
  </si>
  <si>
    <t>dispute</t>
  </si>
  <si>
    <t>CONTROVERSIOSVS</t>
  </si>
  <si>
    <t>CONTROVERSVS/1</t>
  </si>
  <si>
    <t>CONTROVERSVS/2</t>
  </si>
  <si>
    <t>CONTRVCIDO</t>
  </si>
  <si>
    <t>CONTRVDO</t>
  </si>
  <si>
    <t>contrūdō –trūdere –trūsī –trūsum</t>
  </si>
  <si>
    <t>to thrust, crowd together</t>
  </si>
  <si>
    <t>CONTVBERNALIS</t>
  </si>
  <si>
    <t>tentmate, comrade–in–arms</t>
  </si>
  <si>
    <t>CONTVBERNIVM</t>
  </si>
  <si>
    <t>contubernium –ī n.</t>
  </si>
  <si>
    <t>CONTVEOR</t>
  </si>
  <si>
    <t>CONTVITVS</t>
  </si>
  <si>
    <t>CONTVMACIA</t>
  </si>
  <si>
    <t xml:space="preserve">contumācia –ae f. </t>
  </si>
  <si>
    <t>inflexibility, contumacy, obstinacy, stubbornness</t>
  </si>
  <si>
    <t>perseverance in one's purpose or opinion, generally in a bad sense, arrogance, inflexibility, contumacy, obstinacy, stubbornness.</t>
  </si>
  <si>
    <t>CONTVMACITER</t>
  </si>
  <si>
    <t>CONTVMAX</t>
  </si>
  <si>
    <t>CONTVMELIA</t>
  </si>
  <si>
    <t>contumēlia contumēliae f.</t>
  </si>
  <si>
    <t>insult</t>
  </si>
  <si>
    <t>CONTVMELIOSVS</t>
  </si>
  <si>
    <t xml:space="preserve">contumēliōsus –a –um </t>
  </si>
  <si>
    <t>abusive</t>
  </si>
  <si>
    <t>full of abuse, reproachful, abusive, insulting</t>
  </si>
  <si>
    <t>CONTVNDO</t>
  </si>
  <si>
    <t>contundō contundere contudī contūsum</t>
  </si>
  <si>
    <t>to beat crush bruise destroy</t>
  </si>
  <si>
    <t>to beat, crush, bruise, destroy</t>
  </si>
  <si>
    <t>CONTVOR</t>
  </si>
  <si>
    <t>CONTVRBO/2</t>
  </si>
  <si>
    <t>conturbō conturbāre conturbāvī conturbātus</t>
  </si>
  <si>
    <t>to disturb, confuse</t>
  </si>
  <si>
    <t>to confuse, disturb, derange, disorder, confound</t>
  </si>
  <si>
    <t>CONTVS</t>
  </si>
  <si>
    <t>contus –ī m.</t>
  </si>
  <si>
    <t>pole</t>
  </si>
  <si>
    <t>a pole</t>
  </si>
  <si>
    <t>CONVALESCO</t>
  </si>
  <si>
    <t>convalēscō –valēscere –valuī –—</t>
  </si>
  <si>
    <t>to regain health</t>
  </si>
  <si>
    <t>to recover, regain health, grow strong, gain strength</t>
  </si>
  <si>
    <t>CONVALLIS</t>
  </si>
  <si>
    <t>convallis –is f.</t>
  </si>
  <si>
    <t>valley completely inclosed by hills; valley</t>
  </si>
  <si>
    <t>a valley completely inclosed by hills; a valley, vale</t>
  </si>
  <si>
    <t>CONVECTO</t>
  </si>
  <si>
    <t>convectō convectāre convectāvī convectātus</t>
  </si>
  <si>
    <t>to carry</t>
  </si>
  <si>
    <t>to carry, bring together; convey (&gt; conveho, bring together)</t>
  </si>
  <si>
    <t>CONVECTOR</t>
  </si>
  <si>
    <t>CONVEHO</t>
  </si>
  <si>
    <t>convehō –vehere –vēxī –vectum</t>
  </si>
  <si>
    <t>to collect, store</t>
  </si>
  <si>
    <t>to carry together, collect, store</t>
  </si>
  <si>
    <t>CONVELLO</t>
  </si>
  <si>
    <t>convellō –ere –vellī –vulsus</t>
  </si>
  <si>
    <t>to pull violently; pluck</t>
  </si>
  <si>
    <t>to pull violently; pluck, tear, pull up; wrench forth; cut off; p., convulsus, a, um, rent, shattered; convulsed</t>
  </si>
  <si>
    <t>CONVENA</t>
  </si>
  <si>
    <t>CONVENIENS</t>
  </si>
  <si>
    <t>conveniēns –entis</t>
  </si>
  <si>
    <t>agreeing, corresponding</t>
  </si>
  <si>
    <t>agreeing, consistent, corresponding</t>
  </si>
  <si>
    <t>CONVENIENTER</t>
  </si>
  <si>
    <t>CONVENIENTIA</t>
  </si>
  <si>
    <t>CONVENIO</t>
  </si>
  <si>
    <t>conveniō convenīre convēnī conventus</t>
  </si>
  <si>
    <t>to assemble; agree</t>
  </si>
  <si>
    <t>to be appropriate to, fit, be correctly shaped/consistent; harmonize, agree, tally; meet/assemble; go to meet; come together; (have sex); converge; visit/approach; resort to; sue, prosecute, take legal action; be agreed upon/arranged (PASS)</t>
  </si>
  <si>
    <t>CONVENTICVLVM</t>
  </si>
  <si>
    <t>CONVENTIO</t>
  </si>
  <si>
    <t>conventiō –ōnis f.</t>
  </si>
  <si>
    <t>an agreement, meeting</t>
  </si>
  <si>
    <t>an agreement, compact, convention</t>
  </si>
  <si>
    <t>CONVENTO</t>
  </si>
  <si>
    <t>CONVENTVM</t>
  </si>
  <si>
    <t>CONVENTVS</t>
  </si>
  <si>
    <t>conventus conventūs m.</t>
  </si>
  <si>
    <t>agreement, covenant; coming together; conjunction (astrology); Roman district; gathering, meeting; assembly, people in assembly; provincial court, "assize"; convent, monestary</t>
  </si>
  <si>
    <t>CONVERBERO/2</t>
  </si>
  <si>
    <t>CONVERRO</t>
  </si>
  <si>
    <t>CONVERSATIO</t>
  </si>
  <si>
    <t>CONVERSIO</t>
  </si>
  <si>
    <t>CONVERSO</t>
  </si>
  <si>
    <t>CONVERSOR</t>
  </si>
  <si>
    <t>CONVERTO</t>
  </si>
  <si>
    <t>convertō convertere convertī conversum</t>
  </si>
  <si>
    <t>to turn, change</t>
  </si>
  <si>
    <t>CONVESTIO</t>
  </si>
  <si>
    <t>CONVEXVM</t>
  </si>
  <si>
    <t>convexum –ī n.</t>
  </si>
  <si>
    <t>convexity; recess</t>
  </si>
  <si>
    <t>a convexity; recess; pl., vault, arch; the concave vaulted sky or heavens; convexities, sloping or hollow sides</t>
  </si>
  <si>
    <t>CONVEXVS</t>
  </si>
  <si>
    <t>convexus –a –um</t>
  </si>
  <si>
    <t>hollow; concave</t>
  </si>
  <si>
    <t>CONVICIATOR</t>
  </si>
  <si>
    <t>CONVICIO</t>
  </si>
  <si>
    <t>CONVICIOR</t>
  </si>
  <si>
    <t>CONVICIVM</t>
  </si>
  <si>
    <t>convīcium –ī n.</t>
  </si>
  <si>
    <t>clamor, abuse, mockery</t>
  </si>
  <si>
    <t>clamor, uproar; insulting talk, abuse, mockery</t>
  </si>
  <si>
    <t>CONVICTOLITAVIS/N</t>
  </si>
  <si>
    <t>Convictolitavis –is m.</t>
  </si>
  <si>
    <t>a young Haeduan nobleman</t>
  </si>
  <si>
    <t>CONVICTOR</t>
  </si>
  <si>
    <t>CONVICTVS</t>
  </si>
  <si>
    <t>CONVINCIO</t>
  </si>
  <si>
    <t>CONVINCO</t>
  </si>
  <si>
    <t>convincō convincere convīcī convīctus</t>
  </si>
  <si>
    <t>CONVISO</t>
  </si>
  <si>
    <t>CONVIVA</t>
  </si>
  <si>
    <t>convīva –ae m.</t>
  </si>
  <si>
    <t>guest at meal</t>
  </si>
  <si>
    <t>guest, table–companion</t>
  </si>
  <si>
    <t>CONVIVALIS</t>
  </si>
  <si>
    <t>CONVIVATOR</t>
  </si>
  <si>
    <t>CONVIVIVM</t>
  </si>
  <si>
    <t>convīvium convīviī n.</t>
  </si>
  <si>
    <t>banquet, feast</t>
  </si>
  <si>
    <t>CONVIVO/1</t>
  </si>
  <si>
    <t>CONVIVO/2</t>
  </si>
  <si>
    <t>CONVIVOR</t>
  </si>
  <si>
    <t>CONVOCO</t>
  </si>
  <si>
    <t>convocō convocāre convocāvī convocātus</t>
  </si>
  <si>
    <t>to call together</t>
  </si>
  <si>
    <t>to call/bring together; assemble; convoke/convene; summon/muster; collect (thing)</t>
  </si>
  <si>
    <t>CONVOLO/2</t>
  </si>
  <si>
    <t>to come hastily together</t>
  </si>
  <si>
    <t>to fly together, come hastily together, run together</t>
  </si>
  <si>
    <t>CONVOLVO</t>
  </si>
  <si>
    <t>convolvō –ere –volvī –volūtus</t>
  </si>
  <si>
    <t>to roll together; roll up</t>
  </si>
  <si>
    <t>to roll together; roll up, coil</t>
  </si>
  <si>
    <t>CONVOLVTO</t>
  </si>
  <si>
    <t>CONVOLVVLVS</t>
  </si>
  <si>
    <t>CONVOMO</t>
  </si>
  <si>
    <t>CONVS</t>
  </si>
  <si>
    <t>cōnus –ī m.</t>
  </si>
  <si>
    <t>cone; the metallic point or apex of helmet</t>
  </si>
  <si>
    <t>a cone; the metallic point or apex of a helmet</t>
  </si>
  <si>
    <t>CONVVLNERO</t>
  </si>
  <si>
    <t>COOPERIO</t>
  </si>
  <si>
    <t>co–operiō –operīre –operuī –opertum</t>
  </si>
  <si>
    <t>to cover over, bury</t>
  </si>
  <si>
    <t>to cover, cover over, overwhelm, bury</t>
  </si>
  <si>
    <t>COOPERTORIVM</t>
  </si>
  <si>
    <t>coopertōrium –iī n.</t>
  </si>
  <si>
    <t>a cover</t>
  </si>
  <si>
    <t>COOPTATIO</t>
  </si>
  <si>
    <t>COOPTO</t>
  </si>
  <si>
    <t>cooptō cooptāre –āvī –ātum</t>
  </si>
  <si>
    <t>to choose (by election)</t>
  </si>
  <si>
    <t>to choose, elect, admit by election, appoint to office</t>
  </si>
  <si>
    <t>COORIOR</t>
  </si>
  <si>
    <t>coorior –īrī coortus sum</t>
  </si>
  <si>
    <t>to arise</t>
  </si>
  <si>
    <t>COORTVS</t>
  </si>
  <si>
    <t>COPHINVS</t>
  </si>
  <si>
    <t>cophinus –ī m.</t>
  </si>
  <si>
    <t>COPIA</t>
  </si>
  <si>
    <t>cōpia cōpiae f.</t>
  </si>
  <si>
    <t>abundance; troops</t>
  </si>
  <si>
    <t>COPIOSVS</t>
  </si>
  <si>
    <t>cōpiōsus –a –um</t>
  </si>
  <si>
    <t>plentiful</t>
  </si>
  <si>
    <t>furnished abundantly, well supplied, having abundance, rich, copious, plentiful, abounding</t>
  </si>
  <si>
    <t>COPONIVS/A</t>
  </si>
  <si>
    <t>Copōnius –a –um</t>
  </si>
  <si>
    <t>of the Coponii</t>
  </si>
  <si>
    <t>of the Coponii, a Roman family</t>
  </si>
  <si>
    <t>COPONIVS/N</t>
  </si>
  <si>
    <t>Cōpōnius –iī m.</t>
  </si>
  <si>
    <t>Coponius (a name)</t>
  </si>
  <si>
    <t>Coponius, the name of a plebeian family at Rome</t>
  </si>
  <si>
    <t>COPVLA</t>
  </si>
  <si>
    <t>cōpula –ae f</t>
  </si>
  <si>
    <t>a rope, tie</t>
  </si>
  <si>
    <t>a band, rope, thong, tie, fastening</t>
  </si>
  <si>
    <t>COPVLO</t>
  </si>
  <si>
    <t>COPVLOR</t>
  </si>
  <si>
    <t>to bind, tie together</t>
  </si>
  <si>
    <t>to couple, bind, tie together, join, connect, unite</t>
  </si>
  <si>
    <t>COQVO</t>
  </si>
  <si>
    <t>coquō coquere coxī coctum</t>
  </si>
  <si>
    <t>to cook</t>
  </si>
  <si>
    <t>COQVVS</t>
  </si>
  <si>
    <t>cook</t>
  </si>
  <si>
    <t>COR</t>
  </si>
  <si>
    <t>cor cordis n.</t>
  </si>
  <si>
    <t>heart</t>
  </si>
  <si>
    <t>heart; mind/soul/spirit; intellect/judgment; sweetheart; souls/persons (pl.)</t>
  </si>
  <si>
    <t>CORA/1N</t>
  </si>
  <si>
    <t>CORA/N</t>
  </si>
  <si>
    <t>Cora –ae f.</t>
  </si>
  <si>
    <t>Cora</t>
  </si>
  <si>
    <t>Cora, a town of the Volsci in Latium</t>
  </si>
  <si>
    <t>CORACINVS</t>
  </si>
  <si>
    <t>CORALIVM</t>
  </si>
  <si>
    <t>CORAM/1</t>
  </si>
  <si>
    <t>corām</t>
  </si>
  <si>
    <t>personally; openly, publicly</t>
  </si>
  <si>
    <t>in person, face–to–face; in one's presence, before one's eyes; publicly, openly</t>
  </si>
  <si>
    <t>CORAS/N</t>
  </si>
  <si>
    <t>Corās –ae m.</t>
  </si>
  <si>
    <t>Coras</t>
  </si>
  <si>
    <t>Coras, a hero of Tibur</t>
  </si>
  <si>
    <t>CORAX</t>
  </si>
  <si>
    <t>CORBIO/N</t>
  </si>
  <si>
    <t>CORBIS</t>
  </si>
  <si>
    <t>CORBVLA</t>
  </si>
  <si>
    <t>CORBVLO/N</t>
  </si>
  <si>
    <t>Corbulō –ōnis m.</t>
  </si>
  <si>
    <t>Corbulo</t>
  </si>
  <si>
    <t>Corbulo (a name)</t>
  </si>
  <si>
    <t>CORCYRA/N</t>
  </si>
  <si>
    <t>CORCYRAEI/N</t>
  </si>
  <si>
    <t>CORCYRAEVS/N</t>
  </si>
  <si>
    <t>CORDAX</t>
  </si>
  <si>
    <t>CORDVBA/N</t>
  </si>
  <si>
    <t>CORDVS/N</t>
  </si>
  <si>
    <t>CORIANDRVM</t>
  </si>
  <si>
    <t>CORINNA/N</t>
  </si>
  <si>
    <t>Corinna –ae f.</t>
  </si>
  <si>
    <t>Corinna</t>
  </si>
  <si>
    <t>CORINTHII/N</t>
  </si>
  <si>
    <t>CORINTHIVM/N</t>
  </si>
  <si>
    <t>CORINTHIVS/N</t>
  </si>
  <si>
    <t>Corinthian</t>
  </si>
  <si>
    <t>CORINTHVS/N</t>
  </si>
  <si>
    <t>Corinthus –ī f.</t>
  </si>
  <si>
    <t>Corinthus (town)</t>
  </si>
  <si>
    <t>Corinthus, a city of the Peloponnesus, destroyed by Mummius, B.C. 146</t>
  </si>
  <si>
    <t>CORIOLANVS/N</t>
  </si>
  <si>
    <t>Coriolānus –ī m.</t>
  </si>
  <si>
    <t>Coriolanus (a name)</t>
  </si>
  <si>
    <t>CORIOLI/N</t>
  </si>
  <si>
    <t>Coriolī –ōrum m.</t>
  </si>
  <si>
    <t>Corioli (a town)</t>
  </si>
  <si>
    <t>Corioli, a town in Latium destroyed by Caius Marcius who received the surname Coriolanus</t>
  </si>
  <si>
    <t>CORIOSOLITES/N</t>
  </si>
  <si>
    <t xml:space="preserve">Coriosolitēs –tum m. </t>
  </si>
  <si>
    <t>a people of Aremoric Gaul</t>
  </si>
  <si>
    <t>CORIVM</t>
  </si>
  <si>
    <t>corium –ī n.</t>
  </si>
  <si>
    <t>skin</t>
  </si>
  <si>
    <t>CORIVS</t>
  </si>
  <si>
    <t>CORNELIA/N</t>
  </si>
  <si>
    <t>Cornēlia –ae f.</t>
  </si>
  <si>
    <t>Cornelia</t>
  </si>
  <si>
    <t>CORNELIVS/N</t>
  </si>
  <si>
    <t>Cornēlius –iī m.</t>
  </si>
  <si>
    <t>Cornelius (name)</t>
  </si>
  <si>
    <t>Cornelius</t>
  </si>
  <si>
    <t>CORNEVS/1</t>
  </si>
  <si>
    <t>corneus –a –um</t>
  </si>
  <si>
    <t>made of horn</t>
  </si>
  <si>
    <t>CORNEVS/2</t>
  </si>
  <si>
    <t>of cornel–wood</t>
  </si>
  <si>
    <t>of cornel–wood (&gt; cornus)</t>
  </si>
  <si>
    <t>CORNICEN</t>
  </si>
  <si>
    <t>CORNICOR</t>
  </si>
  <si>
    <t>CORNICVLA</t>
  </si>
  <si>
    <t>CORNICVLVM/N</t>
  </si>
  <si>
    <t>CORNIFICIVS/N</t>
  </si>
  <si>
    <t>Cornificius –a –um</t>
  </si>
  <si>
    <t>CORNIGER</t>
  </si>
  <si>
    <t>corniger –era –erum</t>
  </si>
  <si>
    <t>horned</t>
  </si>
  <si>
    <t>horn–bearing; horned (&gt; cornu and gero)</t>
  </si>
  <si>
    <t>CORNIPES/1</t>
  </si>
  <si>
    <t>CORNIPES/2</t>
  </si>
  <si>
    <t>cornipēs –edis</t>
  </si>
  <si>
    <t>horn–hoofed</t>
  </si>
  <si>
    <t>horn–hoofed (&gt; cornu and pes)</t>
  </si>
  <si>
    <t>CORNIX</t>
  </si>
  <si>
    <t>cornīx –īcis f.</t>
  </si>
  <si>
    <t>crow</t>
  </si>
  <si>
    <t>CORNV</t>
  </si>
  <si>
    <t>cornū cornūs f.</t>
  </si>
  <si>
    <t>horn</t>
  </si>
  <si>
    <t>horn; hoof; beak/tusk/claw; bow; horn/trumpet; end, wing of army; mountain top</t>
  </si>
  <si>
    <t>CORNVM/1</t>
  </si>
  <si>
    <t>cornum –ī n.</t>
  </si>
  <si>
    <t>the cornel cherry or cornel berry</t>
  </si>
  <si>
    <t>CORNVM/2</t>
  </si>
  <si>
    <t>CORNVS</t>
  </si>
  <si>
    <t>cornus –ī f.</t>
  </si>
  <si>
    <t>cornel cherry tree; spear shaft; lance or javelin</t>
  </si>
  <si>
    <t>a cornel cherry tree; a spear shaft; a lance or javelin, shaft</t>
  </si>
  <si>
    <t>COROEBVS/N</t>
  </si>
  <si>
    <t>Coroebus –ī m.</t>
  </si>
  <si>
    <t>Coroebus</t>
  </si>
  <si>
    <t>Coroebus, a Phrygian chief, son of Mygdon, lover of Cassandra</t>
  </si>
  <si>
    <t>COROLLA</t>
  </si>
  <si>
    <t>corolla –ae f.</t>
  </si>
  <si>
    <t>garland, small wreath (dim. of corona)</t>
  </si>
  <si>
    <t>COROLLARIVM</t>
  </si>
  <si>
    <t>CORONA</t>
  </si>
  <si>
    <t>corōna corōnae f.</t>
  </si>
  <si>
    <t>crown, wreath</t>
  </si>
  <si>
    <t>CORONAMENTVM</t>
  </si>
  <si>
    <t>CORONARIVS</t>
  </si>
  <si>
    <t>CORONO</t>
  </si>
  <si>
    <t>corōnō coronāre coronāvī coronātus</t>
  </si>
  <si>
    <t>to crown, surround</t>
  </si>
  <si>
    <t>CORPORALIS</t>
  </si>
  <si>
    <t>CORPORATVRA</t>
  </si>
  <si>
    <t>CORPOREVS</t>
  </si>
  <si>
    <t>corporeus –a –um</t>
  </si>
  <si>
    <t>bodily</t>
  </si>
  <si>
    <t>bodily, corporeal (&gt; corpus)</t>
  </si>
  <si>
    <t>CORPVS</t>
  </si>
  <si>
    <t>corpus corporis n.</t>
  </si>
  <si>
    <t>body</t>
  </si>
  <si>
    <t>CORPVSCVLVM</t>
  </si>
  <si>
    <t>CORRADO</t>
  </si>
  <si>
    <t>CORRECTIO</t>
  </si>
  <si>
    <t>CORRECTOR</t>
  </si>
  <si>
    <t>CORREPO</t>
  </si>
  <si>
    <t>CORREPTIO</t>
  </si>
  <si>
    <t>CORREVS/N</t>
  </si>
  <si>
    <t>Correus –ī m.</t>
  </si>
  <si>
    <t>Correus</t>
  </si>
  <si>
    <t>Correus (a name)</t>
  </si>
  <si>
    <t>CORRIDEO</t>
  </si>
  <si>
    <t>CORRIGO</t>
  </si>
  <si>
    <t>corrigō corrigere corrēxī corrēctus</t>
  </si>
  <si>
    <t>to put right, reform</t>
  </si>
  <si>
    <t>CORRIPIO</t>
  </si>
  <si>
    <t>corripiō corripere corripuī correptum</t>
  </si>
  <si>
    <t>CORROBORO</t>
  </si>
  <si>
    <t>corrōborō corroborāre corroborāvī corroborātus</t>
  </si>
  <si>
    <t>to strengthen, reinforce</t>
  </si>
  <si>
    <t>CORRODO</t>
  </si>
  <si>
    <t>cor–rōdō –rōdere –rōsī –rōsum</t>
  </si>
  <si>
    <t>to gnaw</t>
  </si>
  <si>
    <t>to gnaw, gnaw to pieces</t>
  </si>
  <si>
    <t>CORROGO</t>
  </si>
  <si>
    <t>CORROTVNDO</t>
  </si>
  <si>
    <t>CORRVDA</t>
  </si>
  <si>
    <t>CORRVGO</t>
  </si>
  <si>
    <t>CORRVMPO</t>
  </si>
  <si>
    <t>corrumpō corrumpere corrūpī corruptus</t>
  </si>
  <si>
    <t>to destroy, ruin</t>
  </si>
  <si>
    <t>to spoil/rot; taint/contaminate; damage/ruin, undo; destroy/deface; digest; infect; pervert, corrupt, deprave; bribe, suborn; seduce, tempt, beguile; falsify</t>
  </si>
  <si>
    <t>CORRVO</t>
  </si>
  <si>
    <t>corruō –ere –uī</t>
  </si>
  <si>
    <t>to fall completely; fall down</t>
  </si>
  <si>
    <t>to fall completely; fall down (&gt; com– and ruo)</t>
  </si>
  <si>
    <t>CORRVPTELA</t>
  </si>
  <si>
    <t>corruptēla corruptēlae f.</t>
  </si>
  <si>
    <t>corruption, seduction</t>
  </si>
  <si>
    <t>CORRVPTIBILIS</t>
  </si>
  <si>
    <t>corruptabilis –e</t>
  </si>
  <si>
    <t>corruptible</t>
  </si>
  <si>
    <t>CORRVPTIO</t>
  </si>
  <si>
    <t>CORRVPTOR</t>
  </si>
  <si>
    <t>CORSA</t>
  </si>
  <si>
    <t>CORSICVS/N</t>
  </si>
  <si>
    <t>Corsicus –a –um</t>
  </si>
  <si>
    <t>Corsican</t>
  </si>
  <si>
    <t>CORTEX</t>
  </si>
  <si>
    <t>cortex –icis m.</t>
  </si>
  <si>
    <t>CORTINA</t>
  </si>
  <si>
    <t>cortīna –ae f.</t>
  </si>
  <si>
    <t>caldron; kettle; (fig.)</t>
  </si>
  <si>
    <t>a caldron; kettle; (fig.), the tripod of Apollo; an oracle</t>
  </si>
  <si>
    <t>CORVSCO</t>
  </si>
  <si>
    <t>coruscō coruscāre coruscāvī coruscātus</t>
  </si>
  <si>
    <t>to push with the horns; move quickly hither and thither; shake</t>
  </si>
  <si>
    <t>to push with the horns; move quickly hither and thither; shake, brandish, wave, swing; flash; glisten.</t>
  </si>
  <si>
    <t>CORVSCVS</t>
  </si>
  <si>
    <t>coruscus –a –um</t>
  </si>
  <si>
    <t>vibrating, gleaming</t>
  </si>
  <si>
    <t>vibrating, tremulous, waving; flashing; gleaming (&gt; corusco)</t>
  </si>
  <si>
    <t>CORVVS</t>
  </si>
  <si>
    <t>corvus –ī m.</t>
  </si>
  <si>
    <t>raven</t>
  </si>
  <si>
    <t>CORYBANTIVS/A</t>
  </si>
  <si>
    <t>Corybantius –a –um</t>
  </si>
  <si>
    <t>of the Corybantes</t>
  </si>
  <si>
    <t>of the Corybantes, priests of Cybele; Corybantian</t>
  </si>
  <si>
    <t>CORYCEVM</t>
  </si>
  <si>
    <t>CORYCIDES/N</t>
  </si>
  <si>
    <t>Cōrycides –um f.</t>
  </si>
  <si>
    <t>Corycides, nymph daughters of Plistus</t>
  </si>
  <si>
    <t>CORYCIVS/A</t>
  </si>
  <si>
    <t>Cōrycius –a –um</t>
  </si>
  <si>
    <t>Corycian</t>
  </si>
  <si>
    <t>Corycian, of Corycus</t>
  </si>
  <si>
    <t>CORYDON/N</t>
  </si>
  <si>
    <t>Corydon –ōnis m.</t>
  </si>
  <si>
    <t>Corydon (a name)</t>
  </si>
  <si>
    <t>Corydon, the name of a shepherd</t>
  </si>
  <si>
    <t>CORYLVS</t>
  </si>
  <si>
    <t>corylus –ī m.</t>
  </si>
  <si>
    <t>a hazel-tree</t>
  </si>
  <si>
    <t>a hazel-tree, filberttree</t>
  </si>
  <si>
    <t>CORYMBVS</t>
  </si>
  <si>
    <t>corymbus –ī m.</t>
  </si>
  <si>
    <t>a cluster of ivyberries, cluster, garland</t>
  </si>
  <si>
    <t>CORYNAEVS/N</t>
  </si>
  <si>
    <t>Corynaeus –ī m.</t>
  </si>
  <si>
    <t>Corynaeus</t>
  </si>
  <si>
    <t>Corynaeus, a companion of Aeneas; Corynaeus, another Trojan</t>
  </si>
  <si>
    <t>CORYNETES/N</t>
  </si>
  <si>
    <t>CORYTHVS/N</t>
  </si>
  <si>
    <t>Corythus –ī m.</t>
  </si>
  <si>
    <t>Corythus</t>
  </si>
  <si>
    <t>Corythus, an ancient city of Etruria, later, and now Cortona</t>
  </si>
  <si>
    <t>CORYTVS</t>
  </si>
  <si>
    <t>gōrȳtus –ī m.</t>
  </si>
  <si>
    <t>quiver</t>
  </si>
  <si>
    <t>a quiver</t>
  </si>
  <si>
    <t>COS</t>
  </si>
  <si>
    <t>cōs cōtis f.</t>
  </si>
  <si>
    <t>whetstone</t>
  </si>
  <si>
    <t>a whetstone; a flint or jagged rock; cliff</t>
  </si>
  <si>
    <t>COSA/N</t>
  </si>
  <si>
    <t>Cosa –ae and Cosae –ārum f.</t>
  </si>
  <si>
    <t>Cosa</t>
  </si>
  <si>
    <t>Cosa, a town in Etruria</t>
  </si>
  <si>
    <t>COSMETA</t>
  </si>
  <si>
    <t>COSSVRA/N</t>
  </si>
  <si>
    <t>COSSVS/N</t>
  </si>
  <si>
    <t>Cossus –ī m.</t>
  </si>
  <si>
    <t>Cossus</t>
  </si>
  <si>
    <t>Cossus, a family name in the Cornelian gens; especially, A. Cornelius Cossus, who won the spolia opima from the king of Veii (B.C. 428)</t>
  </si>
  <si>
    <t>COSSVTIVS/N</t>
  </si>
  <si>
    <t>COSTA</t>
  </si>
  <si>
    <t>costa –ae f.</t>
  </si>
  <si>
    <t>rib</t>
  </si>
  <si>
    <t>a rib; side</t>
  </si>
  <si>
    <t>COSTVM</t>
  </si>
  <si>
    <t>COTES</t>
  </si>
  <si>
    <t>COTHON</t>
  </si>
  <si>
    <t>COTHONEA/N</t>
  </si>
  <si>
    <t>COTHVRNATVS</t>
  </si>
  <si>
    <t>COTHVRNVS</t>
  </si>
  <si>
    <t>cothurnus –ī m.</t>
  </si>
  <si>
    <t>buskin</t>
  </si>
  <si>
    <t>COTIDIANO</t>
  </si>
  <si>
    <t>COTIDIANVS</t>
  </si>
  <si>
    <t>cottīdiānus –a –um</t>
  </si>
  <si>
    <t>daily</t>
  </si>
  <si>
    <t>daily, everyday; usual/habitual, normal/regular; ordinary/common/unremarkable</t>
  </si>
  <si>
    <t>COTIDIE</t>
  </si>
  <si>
    <t>daily, every day; day by day; usually, ordinarily, commonly</t>
  </si>
  <si>
    <t>COTONEVS</t>
  </si>
  <si>
    <t>COTTA/N</t>
  </si>
  <si>
    <t>Cotta –ae m.</t>
  </si>
  <si>
    <t xml:space="preserve">Cotta </t>
  </si>
  <si>
    <t>Cotta (a name)</t>
  </si>
  <si>
    <t>COTTANA</t>
  </si>
  <si>
    <t>COTTIVS/N</t>
  </si>
  <si>
    <t>COTVATVS/N</t>
  </si>
  <si>
    <t>Cotuātus –ī m.</t>
  </si>
  <si>
    <t>a chief of the Carnutes</t>
  </si>
  <si>
    <t>COTVRNIX</t>
  </si>
  <si>
    <t>COTVS/N</t>
  </si>
  <si>
    <t>Cotus –ī m.</t>
  </si>
  <si>
    <t>COTYLA</t>
  </si>
  <si>
    <t>COTYTIA</t>
  </si>
  <si>
    <t>COVINNARIVS</t>
  </si>
  <si>
    <t>covīnārius –a –um</t>
  </si>
  <si>
    <t>pertaining to the scythe-chariot</t>
  </si>
  <si>
    <t>COVM</t>
  </si>
  <si>
    <t>COVS/A</t>
  </si>
  <si>
    <t>Cōus –a –um</t>
  </si>
  <si>
    <t>of the island of Cos, Coan</t>
  </si>
  <si>
    <t>of the island of Cos, Coan; (neut. pl.) Coan silk, which was flimsy or transparent</t>
  </si>
  <si>
    <t>COXA</t>
  </si>
  <si>
    <t>COXENDIX</t>
  </si>
  <si>
    <t>COXVS</t>
  </si>
  <si>
    <t>CRABRO</t>
  </si>
  <si>
    <t>crābrō –ōnis m.</t>
  </si>
  <si>
    <t>hornet</t>
  </si>
  <si>
    <t>CRAMBE</t>
  </si>
  <si>
    <t>CRANNON/N</t>
  </si>
  <si>
    <t>Crannon Crannōnis m.</t>
  </si>
  <si>
    <t>Crannon (town)</t>
  </si>
  <si>
    <t>a chief town in central Thessaly</t>
  </si>
  <si>
    <t>CRAPVLA</t>
  </si>
  <si>
    <t>CRAS/1</t>
  </si>
  <si>
    <t>CRAS/2</t>
  </si>
  <si>
    <t>crās</t>
  </si>
  <si>
    <t>tomorrow</t>
  </si>
  <si>
    <t>tomorrow; after today, on the morrow; hereafter, in the future</t>
  </si>
  <si>
    <t>CRASSE</t>
  </si>
  <si>
    <t>CRASSITVDO</t>
  </si>
  <si>
    <t>crassitūdō –inis f.</t>
  </si>
  <si>
    <t>thickness</t>
  </si>
  <si>
    <t>thickness, density</t>
  </si>
  <si>
    <t>CRASSVS</t>
  </si>
  <si>
    <t>crassus –a –um</t>
  </si>
  <si>
    <t>thick, fat; crass, coarse</t>
  </si>
  <si>
    <t>CRASSVS/N</t>
  </si>
  <si>
    <t>Crassus –ī m.</t>
  </si>
  <si>
    <t>Crassus</t>
  </si>
  <si>
    <t>CRASTINVM</t>
  </si>
  <si>
    <t>CRASTINVS</t>
  </si>
  <si>
    <t>crāstinus –a –um</t>
  </si>
  <si>
    <t>pertaining to tomorrow</t>
  </si>
  <si>
    <t>pertaining to the morrow; tomorrow’s (&gt; cras, the morrow)</t>
  </si>
  <si>
    <t>CRATER</t>
  </si>
  <si>
    <t>crātēr –ēris m. acc. sing. ēra pl. –ēras</t>
  </si>
  <si>
    <t>large mixing bowl</t>
  </si>
  <si>
    <t>a large mixing bowl or urn; mixer; bowl; jar</t>
  </si>
  <si>
    <t>CRATERA</t>
  </si>
  <si>
    <t>crātēra –ae f.</t>
  </si>
  <si>
    <t>CRATES</t>
  </si>
  <si>
    <t>hurdle; wicker work</t>
  </si>
  <si>
    <t>a hurdle; wicker work, wattles; crates pectoris, the wattled covering of the breast; the ribs</t>
  </si>
  <si>
    <t>CRATICIVS</t>
  </si>
  <si>
    <t>CRATICVLA</t>
  </si>
  <si>
    <t>CRATINVS/N</t>
  </si>
  <si>
    <t>CRATIPPVS/N</t>
  </si>
  <si>
    <t>CREATOR</t>
  </si>
  <si>
    <t>creātor –ōris m.</t>
  </si>
  <si>
    <t>a creator, founder</t>
  </si>
  <si>
    <t>a creator, author, begetter, founder</t>
  </si>
  <si>
    <t>CREATRIX</t>
  </si>
  <si>
    <t>creātrīx –īcis f.</t>
  </si>
  <si>
    <t>she who brings forth; a mother</t>
  </si>
  <si>
    <t>she who brings forth; a mother (&gt; creo)</t>
  </si>
  <si>
    <t>CREATVRA</t>
  </si>
  <si>
    <t>creātūra –ae f.</t>
  </si>
  <si>
    <t>a creature</t>
  </si>
  <si>
    <t>a creature, a created thing</t>
  </si>
  <si>
    <t>CREBER</t>
  </si>
  <si>
    <t>crebēr crēbra crēbrum</t>
  </si>
  <si>
    <t>thick, crowded, close</t>
  </si>
  <si>
    <t>thick/crowded/packed/close set; frequent/repeated, constant; numerous/abundant</t>
  </si>
  <si>
    <t>CREBRA</t>
  </si>
  <si>
    <t>crēbra</t>
  </si>
  <si>
    <t>often</t>
  </si>
  <si>
    <t>in quick succession; often</t>
  </si>
  <si>
    <t>CREBRESCO</t>
  </si>
  <si>
    <t>crēbrēscō –ere –crēbuī</t>
  </si>
  <si>
    <t>to become frequent</t>
  </si>
  <si>
    <t>to become frequent, prevail; to increase, swell; blow fresh (&gt; creber)</t>
  </si>
  <si>
    <t>CREBRITAS</t>
  </si>
  <si>
    <t>CREBRO/1</t>
  </si>
  <si>
    <t>CREBRO/2</t>
  </si>
  <si>
    <t>crēbrō</t>
  </si>
  <si>
    <t>thickly</t>
  </si>
  <si>
    <t>frequently, repeatedly, often, one after another, time after time; thickly, densely</t>
  </si>
  <si>
    <t>CREDIBILIS</t>
  </si>
  <si>
    <t>crēdibilis –e</t>
  </si>
  <si>
    <t>believable, credible</t>
  </si>
  <si>
    <t>CREDITOR</t>
  </si>
  <si>
    <t>crēditor –ōris m.</t>
  </si>
  <si>
    <t>a creditor</t>
  </si>
  <si>
    <t>CREDITVM</t>
  </si>
  <si>
    <t>CREDO</t>
  </si>
  <si>
    <t>crēdō crēdere crēdidī crēditus</t>
  </si>
  <si>
    <t>to trust, believe</t>
  </si>
  <si>
    <t>to trust, believe (+ dat.)</t>
  </si>
  <si>
    <t>CREDVLITAS</t>
  </si>
  <si>
    <t>crēdulitās –ātis f.</t>
  </si>
  <si>
    <t>credulity, rash confidence</t>
  </si>
  <si>
    <t>ready belief, credulity, rash confidence</t>
  </si>
  <si>
    <t>CREDVLVS</t>
  </si>
  <si>
    <t>crēdulus –a –um</t>
  </si>
  <si>
    <t>credulous, easy of belief</t>
  </si>
  <si>
    <t>that easily believes, credulous, easy of belief, confiding, unsuspecting</t>
  </si>
  <si>
    <t>CREMERA/N</t>
  </si>
  <si>
    <t>Cremera –ae m.</t>
  </si>
  <si>
    <t>Cremera (river)</t>
  </si>
  <si>
    <t>Cremera, a small river in Etruria, near Veii, made famous by the heroic death of the Fabii,</t>
  </si>
  <si>
    <t>CREMO</t>
  </si>
  <si>
    <t>cremō cremāre cremāvī cremātus</t>
  </si>
  <si>
    <t>to burn</t>
  </si>
  <si>
    <t>CREMONA/N</t>
  </si>
  <si>
    <t>Cremōna –ae f.</t>
  </si>
  <si>
    <t xml:space="preserve">Cremona (town) </t>
  </si>
  <si>
    <t>Cremona, the town cremonia in Gallia Cisalpina</t>
  </si>
  <si>
    <t>CREMOR</t>
  </si>
  <si>
    <t>CREMVTIVS/N</t>
  </si>
  <si>
    <t>CREMYONE/N</t>
  </si>
  <si>
    <t>CREO</t>
  </si>
  <si>
    <t>creō creāre creāvī creātus</t>
  </si>
  <si>
    <t>to create, produce</t>
  </si>
  <si>
    <t>CREON/N</t>
  </si>
  <si>
    <t>Creōn –ontis or Creō –ōnis m.</t>
  </si>
  <si>
    <t>Creon</t>
  </si>
  <si>
    <t>CREPAX</t>
  </si>
  <si>
    <t>CREPER</t>
  </si>
  <si>
    <t>CREPEREIVS/N</t>
  </si>
  <si>
    <t>CREPIDA</t>
  </si>
  <si>
    <t>crepida –ae f.</t>
  </si>
  <si>
    <t>a thick–soled sandal of a Greek type</t>
  </si>
  <si>
    <t>CREPIDATVS</t>
  </si>
  <si>
    <t>CREPIDO</t>
  </si>
  <si>
    <t>crepīdō –inis f.</t>
  </si>
  <si>
    <t>base; mound</t>
  </si>
  <si>
    <t>a base; a mound, bank; brow, edge (of a rock)</t>
  </si>
  <si>
    <t>CREPITACILLVM</t>
  </si>
  <si>
    <t>CREPITO</t>
  </si>
  <si>
    <t>crepitō crepitāre crepitāvī crepitātus</t>
  </si>
  <si>
    <t>to make a rattling noise; creak</t>
  </si>
  <si>
    <t>to make a rattling noise; creak, crackle, murmur, rustle; crack, crash; rattle; dash (&gt; crepo)</t>
  </si>
  <si>
    <t>CREPITVS</t>
  </si>
  <si>
    <t>crepitus –ūs m.</t>
  </si>
  <si>
    <t>din; thunder clap</t>
  </si>
  <si>
    <t>a din; thunder clap, peal (&gt; crepo)</t>
  </si>
  <si>
    <t>CREPO</t>
  </si>
  <si>
    <t>crepō crepāre crepuī crepitus</t>
  </si>
  <si>
    <t>to rattle; creak</t>
  </si>
  <si>
    <t>to rattle; creak, crack; rustle</t>
  </si>
  <si>
    <t>CREPVNDIA</t>
  </si>
  <si>
    <t>crepundia –ōrum n.</t>
  </si>
  <si>
    <t>rattle</t>
  </si>
  <si>
    <t>CREPVSCVLVM</t>
  </si>
  <si>
    <t>crepusculum –ī n.</t>
  </si>
  <si>
    <t>evening, twilight</t>
  </si>
  <si>
    <t>CRESCENS/N</t>
  </si>
  <si>
    <t>Crescēns Crescentis m.</t>
  </si>
  <si>
    <t>Crescens</t>
  </si>
  <si>
    <t>Crescens (a name)</t>
  </si>
  <si>
    <t>CRESCENTIA</t>
  </si>
  <si>
    <t>CRESCO</t>
  </si>
  <si>
    <t>crēscō crēscere crēvī crētus</t>
  </si>
  <si>
    <t>to come forth/to be; arise/spring (from); be born; become visible/great; grow (up); thrive, increase (size/number/honor), multiply; ascend; attain, be promoted</t>
  </si>
  <si>
    <t>CRESIVS/A</t>
  </si>
  <si>
    <t>Crēsius –a –um</t>
  </si>
  <si>
    <t>Cresius</t>
  </si>
  <si>
    <t>Cretan</t>
  </si>
  <si>
    <t>CRESSA/N</t>
  </si>
  <si>
    <t>Cressa –ae f.</t>
  </si>
  <si>
    <t>Cretan woman</t>
  </si>
  <si>
    <t>CRESSVS/A</t>
  </si>
  <si>
    <t>Crēssa –ae f.</t>
  </si>
  <si>
    <t>Cretan, of Crete</t>
  </si>
  <si>
    <t>CRETA</t>
  </si>
  <si>
    <t>crēta –ae f.</t>
  </si>
  <si>
    <t>clay, chalk</t>
  </si>
  <si>
    <t>CRETA/N</t>
  </si>
  <si>
    <t>Crēta –ae f.</t>
  </si>
  <si>
    <t>Crete</t>
  </si>
  <si>
    <t>Crete, a large island south of the Aegean Sea, now Candia</t>
  </si>
  <si>
    <t>CRETAEVS/A</t>
  </si>
  <si>
    <t>Crētaeus –a –um</t>
  </si>
  <si>
    <t>of Crete</t>
  </si>
  <si>
    <t>CRETATVS</t>
  </si>
  <si>
    <t>CRETENSES/N</t>
  </si>
  <si>
    <t>Crētēnses –ium m. pl.</t>
  </si>
  <si>
    <t>Cretans</t>
  </si>
  <si>
    <t>CRETENSIS/A</t>
  </si>
  <si>
    <t>Crētensis –e</t>
  </si>
  <si>
    <t>CRETES/N</t>
  </si>
  <si>
    <t>Crēs –ētis m.</t>
  </si>
  <si>
    <t>a Cretan</t>
  </si>
  <si>
    <t>CRETEVS</t>
  </si>
  <si>
    <t>CRETHEVS/N</t>
  </si>
  <si>
    <t>Crētheus –eī m.</t>
  </si>
  <si>
    <t>Cretheus</t>
  </si>
  <si>
    <t>Crethus, a Trojan warrior; Crethus, a Greek ally of Aeneas</t>
  </si>
  <si>
    <t>CRETICVS</t>
  </si>
  <si>
    <t>CRETIO</t>
  </si>
  <si>
    <t>CRETOSVS</t>
  </si>
  <si>
    <t>crētōsus –a –um</t>
  </si>
  <si>
    <t>chalky</t>
  </si>
  <si>
    <t>abounding in chalk</t>
  </si>
  <si>
    <t>CRETVLA</t>
  </si>
  <si>
    <t>CREVSA/1N</t>
  </si>
  <si>
    <t>Creūsa –ae f.</t>
  </si>
  <si>
    <t>Creusa (a name)</t>
  </si>
  <si>
    <t>Creusa, the wife of Aeneas, and daughter of Priam</t>
  </si>
  <si>
    <t>CREVSA/2N</t>
  </si>
  <si>
    <t>CREVSA/N</t>
  </si>
  <si>
    <t>Creusa, a name, e.g., daughter of Priam</t>
  </si>
  <si>
    <t>CRIBRVM</t>
  </si>
  <si>
    <t>CRIMEN</t>
  </si>
  <si>
    <t>crīmen crīminis n.</t>
  </si>
  <si>
    <t>verdict, accusation</t>
  </si>
  <si>
    <t>indictment/charge/accusation; blame/reproach/slander; verdict/judgment; sin/guilt; crime/offense/fault; cause of a crime, criminal; adultery</t>
  </si>
  <si>
    <t>CRIMINALIS</t>
  </si>
  <si>
    <t>CRIMINATIO</t>
  </si>
  <si>
    <t>crīminātiō –ōnis f.</t>
  </si>
  <si>
    <t>an accusation, complaint</t>
  </si>
  <si>
    <t>an accusation, complaint, calumny</t>
  </si>
  <si>
    <t>CRIMINATOR</t>
  </si>
  <si>
    <t>CRIMINO</t>
  </si>
  <si>
    <t>CRIMINOR</t>
  </si>
  <si>
    <t>crimīnor –ārī crimīnātus sum</t>
  </si>
  <si>
    <t>to charge, allege</t>
  </si>
  <si>
    <t>CRIMINOSE</t>
  </si>
  <si>
    <t>CRIMINOSVS</t>
  </si>
  <si>
    <t>CRINALIS</t>
  </si>
  <si>
    <t>crīnālis –e</t>
  </si>
  <si>
    <t>of the hair</t>
  </si>
  <si>
    <t>of the hair, belonging to the hair (&gt; crinis)</t>
  </si>
  <si>
    <t>CRINIO</t>
  </si>
  <si>
    <t>CRINIS</t>
  </si>
  <si>
    <t>crīnis crīnis m.</t>
  </si>
  <si>
    <t>CRINISVS/N</t>
  </si>
  <si>
    <t>Crīnīsus –ī m.</t>
  </si>
  <si>
    <t>Crinisus</t>
  </si>
  <si>
    <t>Crinisus, a river in the southwestern part of Sicily</t>
  </si>
  <si>
    <t>CRINITVS</t>
  </si>
  <si>
    <t>crīnītus –a –um</t>
  </si>
  <si>
    <t>long–haired (&gt; crinis)</t>
  </si>
  <si>
    <t>CRIODOCIS</t>
  </si>
  <si>
    <t>CRISIS</t>
  </si>
  <si>
    <t>CRISPINVS/N</t>
  </si>
  <si>
    <t>Crispīnus –ī m.</t>
  </si>
  <si>
    <t>Crispinus</t>
  </si>
  <si>
    <t>Crispinus (a name)</t>
  </si>
  <si>
    <t>CRISPO</t>
  </si>
  <si>
    <t>crīspō crīspāre ––– crīspātus</t>
  </si>
  <si>
    <t>to crisp</t>
  </si>
  <si>
    <t>to crisp, curl; to vibrate, brandish</t>
  </si>
  <si>
    <t>CRISPVLVS</t>
  </si>
  <si>
    <t>CRISPVS</t>
  </si>
  <si>
    <t>CRISPVS/N</t>
  </si>
  <si>
    <t>Crispus –ī m.</t>
  </si>
  <si>
    <t xml:space="preserve">Crispus </t>
  </si>
  <si>
    <t>Crispus (a name)</t>
  </si>
  <si>
    <t>CRISSO</t>
  </si>
  <si>
    <t>CRISTA</t>
  </si>
  <si>
    <t>crista –ae f.</t>
  </si>
  <si>
    <t>crest</t>
  </si>
  <si>
    <t>a crest, plume; helmet</t>
  </si>
  <si>
    <t>CRISTATVS</t>
  </si>
  <si>
    <t>cristātus –a –um</t>
  </si>
  <si>
    <t>crested, plumed</t>
  </si>
  <si>
    <t>crested, plumed (&gt; crista)</t>
  </si>
  <si>
    <t>CRITICVS/1</t>
  </si>
  <si>
    <t>CRITOGNATVS/N</t>
  </si>
  <si>
    <t>Critōgnātus –ī m.</t>
  </si>
  <si>
    <t>a chief of the Arverni</t>
  </si>
  <si>
    <t>CRITOLAVS/N</t>
  </si>
  <si>
    <t>CRIXVS/N</t>
  </si>
  <si>
    <t>Crixus –ī m.</t>
  </si>
  <si>
    <t>Crixus (a name)</t>
  </si>
  <si>
    <t>CROCALE/N</t>
  </si>
  <si>
    <t>Crocalē –ēs f.</t>
  </si>
  <si>
    <t>Crocale (a name)</t>
  </si>
  <si>
    <t>Crocale, a nymph</t>
  </si>
  <si>
    <t>CROCEVS</t>
  </si>
  <si>
    <t>croceus –a –um</t>
  </si>
  <si>
    <t>of saffron, saffron–colored</t>
  </si>
  <si>
    <t>of saffron; saffron–colored, yellow (&gt; crocus)</t>
  </si>
  <si>
    <t>CROCINVM</t>
  </si>
  <si>
    <t>CROCINVS</t>
  </si>
  <si>
    <t>crocinus –a –um</t>
  </si>
  <si>
    <t>made of saffron; saffron yellow</t>
  </si>
  <si>
    <t>CROCODILVS</t>
  </si>
  <si>
    <t>CROCVM</t>
  </si>
  <si>
    <t>CROCVS</t>
  </si>
  <si>
    <t>crocus –ī m.</t>
  </si>
  <si>
    <t>saffron; saffron color</t>
  </si>
  <si>
    <t>CROESVS/N</t>
  </si>
  <si>
    <t>Croesus –ī m.</t>
  </si>
  <si>
    <t>Croesus (name)</t>
  </si>
  <si>
    <t>Croesus</t>
  </si>
  <si>
    <t>CRONAN/N1</t>
  </si>
  <si>
    <t>CrOnán, a Possibly</t>
  </si>
  <si>
    <t>CrOnán, Possibly bishop of Nendrum, fl. 640-642</t>
  </si>
  <si>
    <t>CRONAN/N2</t>
  </si>
  <si>
    <t>CrOnán, Possibly abbot of Moville, fl. 640-642</t>
  </si>
  <si>
    <t>CROTENIENSIS/N</t>
  </si>
  <si>
    <t>Crotōniēnsis –e</t>
  </si>
  <si>
    <t>an inhabitant of Croton</t>
  </si>
  <si>
    <t>CRVCIABILITER</t>
  </si>
  <si>
    <t>CRVCIATVS</t>
  </si>
  <si>
    <t>cruciātus –ūs m.</t>
  </si>
  <si>
    <t>torture</t>
  </si>
  <si>
    <t>CRVCIFIGO</t>
  </si>
  <si>
    <t>crucī–fīgō –fīgere –fīxī –fīxum</t>
  </si>
  <si>
    <t>to crucify</t>
  </si>
  <si>
    <t>CRVCIO</t>
  </si>
  <si>
    <t>cruciō –cruciāre</t>
  </si>
  <si>
    <t>to torture</t>
  </si>
  <si>
    <t>to torture, torment</t>
  </si>
  <si>
    <t>CRVDELIS</t>
  </si>
  <si>
    <t>crūdēlis crūdēle</t>
  </si>
  <si>
    <t>unfeeling, cruel</t>
  </si>
  <si>
    <t>cruel, hardhearted, unmerciful, severe, bloodthirsty, savage, inhuman; harsh, bitter</t>
  </si>
  <si>
    <t>CRVDELITAS</t>
  </si>
  <si>
    <t>crūdēlitās crūdēlitātis f.</t>
  </si>
  <si>
    <t>cruelty</t>
  </si>
  <si>
    <t>CRVDELITER</t>
  </si>
  <si>
    <t>crūdēliter</t>
  </si>
  <si>
    <t>cruelly, barbarously</t>
  </si>
  <si>
    <t>cruelly, barbarously (&gt; crudelis)</t>
  </si>
  <si>
    <t>CRVDESCO</t>
  </si>
  <si>
    <t>crūdēscō –ere –crūduī</t>
  </si>
  <si>
    <t>to become harsh; to grow fierce</t>
  </si>
  <si>
    <t>to become harsh; to grow fierce (&gt; crudus)</t>
  </si>
  <si>
    <t>CRVDITAS</t>
  </si>
  <si>
    <t>CRVDVS</t>
  </si>
  <si>
    <t>crūdus –a –um</t>
  </si>
  <si>
    <t>CRVENTE</t>
  </si>
  <si>
    <t>CRVENTO</t>
  </si>
  <si>
    <t>cruentō cruentāre cruentāvī cruentātus</t>
  </si>
  <si>
    <t>to make bloody</t>
  </si>
  <si>
    <t>to make bloody, stain with blood (&gt; cruentus)</t>
  </si>
  <si>
    <t>CRVENTVS</t>
  </si>
  <si>
    <t>cruentus –a –um</t>
  </si>
  <si>
    <t>bloody, blood–stained</t>
  </si>
  <si>
    <t>bloody, blood–stained; covered with blood</t>
  </si>
  <si>
    <t>CRVMENA</t>
  </si>
  <si>
    <t xml:space="preserve">crumēna –ae f. </t>
  </si>
  <si>
    <t>purse, money–bag</t>
  </si>
  <si>
    <t xml:space="preserve">purse, money–bag </t>
  </si>
  <si>
    <t>CRVOR</t>
  </si>
  <si>
    <t>cruor cruōris m.</t>
  </si>
  <si>
    <t>blood, bloodshed</t>
  </si>
  <si>
    <t>CRVPPELLARII</t>
  </si>
  <si>
    <t>CRVS</t>
  </si>
  <si>
    <t>crūs –ūris n.</t>
  </si>
  <si>
    <t>shin, leg</t>
  </si>
  <si>
    <t>CRVSTA</t>
  </si>
  <si>
    <t>crusta –ae f.</t>
  </si>
  <si>
    <t>shell</t>
  </si>
  <si>
    <t>a hard surface, rind, shell, crust, bark</t>
  </si>
  <si>
    <t>CRVSTO</t>
  </si>
  <si>
    <t>CRVSTVLARIVS</t>
  </si>
  <si>
    <t>CRVSTVLVM</t>
  </si>
  <si>
    <t>crustulum –ī n.</t>
  </si>
  <si>
    <t>small cake, pastry</t>
  </si>
  <si>
    <t>CRVSTVM</t>
  </si>
  <si>
    <t>crūstum –ī n.</t>
  </si>
  <si>
    <t>crust</t>
  </si>
  <si>
    <t>a crust</t>
  </si>
  <si>
    <t>CRVSTVMERI/N</t>
  </si>
  <si>
    <t>Crustumerī –ōrum m.</t>
  </si>
  <si>
    <t>Crustumeri</t>
  </si>
  <si>
    <t>the people of Crustumerium, a town of the Sabines, or a town itself</t>
  </si>
  <si>
    <t>CRVSTVMERIA/N</t>
  </si>
  <si>
    <t>CRVSTVMERIVM/N</t>
  </si>
  <si>
    <t>CRVSTVMINI/N</t>
  </si>
  <si>
    <t>CRVSTVMINVS/N</t>
  </si>
  <si>
    <t>CRVSTVMIVS/A</t>
  </si>
  <si>
    <t>Crustumius –a –um</t>
  </si>
  <si>
    <t>Crustumian</t>
  </si>
  <si>
    <t>Crustumian, of Crustumeria</t>
  </si>
  <si>
    <t>CRVX</t>
  </si>
  <si>
    <t>crux crucis f.</t>
  </si>
  <si>
    <t>cross</t>
  </si>
  <si>
    <t>a cross; stake for impalement</t>
  </si>
  <si>
    <t>CRYPTA</t>
  </si>
  <si>
    <t>CRYSIPPVS/N</t>
  </si>
  <si>
    <t>Crysippus Crysippī m.</t>
  </si>
  <si>
    <t>Crysippus</t>
  </si>
  <si>
    <t>CRYSTALLINA</t>
  </si>
  <si>
    <t>CRYSTALLINVS</t>
  </si>
  <si>
    <t>crystallinus –a –um</t>
  </si>
  <si>
    <t>made of crysta</t>
  </si>
  <si>
    <t>made of crystal, crystalline, crystal</t>
  </si>
  <si>
    <t>CVBICVLARIS</t>
  </si>
  <si>
    <t>CVBICVLARIVS/1</t>
  </si>
  <si>
    <t>CVBICVLARIVS/2</t>
  </si>
  <si>
    <t>CVBICVLATVS</t>
  </si>
  <si>
    <t>CVBICVLVM</t>
  </si>
  <si>
    <t>cubiculum –ī n.</t>
  </si>
  <si>
    <t>bedroom</t>
  </si>
  <si>
    <t>CVBICVS</t>
  </si>
  <si>
    <t>CVBILE</t>
  </si>
  <si>
    <t>cubīle cubīlis n.</t>
  </si>
  <si>
    <t>couch, bed</t>
  </si>
  <si>
    <t>place of rest, couch, bed</t>
  </si>
  <si>
    <t>CVBITAL</t>
  </si>
  <si>
    <t>CVBITALIS</t>
  </si>
  <si>
    <t>CVBITO</t>
  </si>
  <si>
    <t>cubitō cubitāre</t>
  </si>
  <si>
    <t>to lie down often</t>
  </si>
  <si>
    <t>to lie down often, be accustomed to lie</t>
  </si>
  <si>
    <t>CVBITVM</t>
  </si>
  <si>
    <t>cubitum –ī n.</t>
  </si>
  <si>
    <t>the elbow</t>
  </si>
  <si>
    <t>the elbow (&gt; cubo, lie down)</t>
  </si>
  <si>
    <t>CVBITVMIRE</t>
  </si>
  <si>
    <t>cubitum īre</t>
  </si>
  <si>
    <t>to go to bed</t>
  </si>
  <si>
    <t>CVBITVS/1</t>
  </si>
  <si>
    <t>CVBITVS/2</t>
  </si>
  <si>
    <t>CVBO</t>
  </si>
  <si>
    <t>cubō cubāre cubuī cubitum</t>
  </si>
  <si>
    <t>to lie down, recline</t>
  </si>
  <si>
    <t>CVBVS</t>
  </si>
  <si>
    <t>CVCVLLIO</t>
  </si>
  <si>
    <t>CVCVLLVS</t>
  </si>
  <si>
    <t>CVCVLVS</t>
  </si>
  <si>
    <t>CVCVMIS</t>
  </si>
  <si>
    <t>cucumis –meris m.</t>
  </si>
  <si>
    <t>cucumber</t>
  </si>
  <si>
    <t>CVCVRBITA</t>
  </si>
  <si>
    <t>CVCVRBITIVVS</t>
  </si>
  <si>
    <t>CVDO</t>
  </si>
  <si>
    <t>CVICVIMODI/1</t>
  </si>
  <si>
    <t>cui(cui)modī</t>
  </si>
  <si>
    <t>of whatever kind, of what sort soever</t>
  </si>
  <si>
    <t>CVIVS/2</t>
  </si>
  <si>
    <t>cuius –a –um</t>
  </si>
  <si>
    <t xml:space="preserve">pertaining to whom? of whom? whose? </t>
  </si>
  <si>
    <t>4_7</t>
  </si>
  <si>
    <t>CVIVSMODI/1</t>
  </si>
  <si>
    <t>cūiusmodī</t>
  </si>
  <si>
    <t>of what kind</t>
  </si>
  <si>
    <t>of what kind/sort/nature soever</t>
  </si>
  <si>
    <t>6_6</t>
  </si>
  <si>
    <t>CVIVSQVEMODI</t>
  </si>
  <si>
    <t>CVLCITA</t>
  </si>
  <si>
    <t>CVLCO</t>
  </si>
  <si>
    <t>CVLEARIS</t>
  </si>
  <si>
    <t>CVLEVM</t>
  </si>
  <si>
    <t>CVLEVS</t>
  </si>
  <si>
    <t>CVLEX</t>
  </si>
  <si>
    <t>CVLIGNA</t>
  </si>
  <si>
    <t>CVLINA</t>
  </si>
  <si>
    <t>culīna –ae f.</t>
  </si>
  <si>
    <t>kitchen</t>
  </si>
  <si>
    <t>CVLMEN</t>
  </si>
  <si>
    <t>culmen –inis n.</t>
  </si>
  <si>
    <t>top</t>
  </si>
  <si>
    <t>a top, summit, height; house top, ridge, roof (cf. columna)</t>
  </si>
  <si>
    <t>CVLMVS</t>
  </si>
  <si>
    <t>culmus –ī m.</t>
  </si>
  <si>
    <t>a stalk, stem; thatch; straw hut</t>
  </si>
  <si>
    <t>CVLO</t>
  </si>
  <si>
    <t>CVLPA</t>
  </si>
  <si>
    <t>culpa culpae f.</t>
  </si>
  <si>
    <t>fault, blame</t>
  </si>
  <si>
    <t>fault, blame, responsibility (w/ gen.); crime (esp. against chastity); negligence; offense; error; (sense of) guilt; fault, defect (moral or other); sickness, injury</t>
  </si>
  <si>
    <t>CVLPABILIS</t>
  </si>
  <si>
    <t>CVLPO</t>
  </si>
  <si>
    <t>culpō culpāre culpāvī culpātus</t>
  </si>
  <si>
    <t>to blame censure</t>
  </si>
  <si>
    <t>to blame, censure</t>
  </si>
  <si>
    <t>CVLTA</t>
  </si>
  <si>
    <t>culta –ōrum n.</t>
  </si>
  <si>
    <t>plowed fields</t>
  </si>
  <si>
    <t>plowed fields; fields</t>
  </si>
  <si>
    <t>CVLTE</t>
  </si>
  <si>
    <t>CVLTELLVS</t>
  </si>
  <si>
    <t>CVLTER</t>
  </si>
  <si>
    <t>culter –trī m.</t>
  </si>
  <si>
    <t>plowshare; knife</t>
  </si>
  <si>
    <t>a plowshare; a knife (&gt; colo)</t>
  </si>
  <si>
    <t>CVLTIO</t>
  </si>
  <si>
    <t>CVLTO</t>
  </si>
  <si>
    <t>CVLTOR</t>
  </si>
  <si>
    <t>cultor –ōris m.</t>
  </si>
  <si>
    <t>a husbandman, cultivator; inhabitant; worshiper (&gt; colo)</t>
  </si>
  <si>
    <t>CVLTRIX</t>
  </si>
  <si>
    <t>cultrīx –īcis f.</t>
  </si>
  <si>
    <t>an inhabitant; protectress</t>
  </si>
  <si>
    <t>an inhabitant; protectress (&gt; colo)</t>
  </si>
  <si>
    <t>CVLTVRA</t>
  </si>
  <si>
    <t>cultūra –ae f</t>
  </si>
  <si>
    <t>care, cultivation</t>
  </si>
  <si>
    <t>a cultivating, care, cultivation</t>
  </si>
  <si>
    <t>CVLTVS/1</t>
  </si>
  <si>
    <t>cultus cultūs m.</t>
  </si>
  <si>
    <t>cultivation, civilization,  dress, guise, appearance; habits, mode of life, life</t>
  </si>
  <si>
    <t>CVLTVS/2</t>
  </si>
  <si>
    <t>CVLVLLVS</t>
  </si>
  <si>
    <t>CVLVS</t>
  </si>
  <si>
    <t>cūlus cūlī m.</t>
  </si>
  <si>
    <t>buttocks; anus</t>
  </si>
  <si>
    <t>buttocks; posterior; anus</t>
  </si>
  <si>
    <t>CVM/2</t>
  </si>
  <si>
    <t>cum</t>
  </si>
  <si>
    <t>with (prep. +abl.)</t>
  </si>
  <si>
    <t>CVM/3</t>
  </si>
  <si>
    <t>when; since; although</t>
  </si>
  <si>
    <t>CVMAE/N</t>
  </si>
  <si>
    <t>Cūmae –ārum f.</t>
  </si>
  <si>
    <t>Cumae</t>
  </si>
  <si>
    <t>Cumae, an ancient Greek town of Campania, west of Naples</t>
  </si>
  <si>
    <t>CVMAEVS/A</t>
  </si>
  <si>
    <t>Cūmaeus –a –um</t>
  </si>
  <si>
    <t>Cumaean</t>
  </si>
  <si>
    <t>CVMANVM/N</t>
  </si>
  <si>
    <t>Cūmānum –ī n.</t>
  </si>
  <si>
    <t>Cumanum (Cicero's estate in Cumae)</t>
  </si>
  <si>
    <t>CVMANVS/A</t>
  </si>
  <si>
    <t>Cūmānus –a –um</t>
  </si>
  <si>
    <t>Cumaean, of Cuma</t>
  </si>
  <si>
    <t>CVMANVS/N</t>
  </si>
  <si>
    <t>CVMBO</t>
  </si>
  <si>
    <t>CVMCVMQVE</t>
  </si>
  <si>
    <t>CVMERA/1</t>
  </si>
  <si>
    <t>cumera –ae f.</t>
  </si>
  <si>
    <t>basket for grain</t>
  </si>
  <si>
    <t>CVMINVM</t>
  </si>
  <si>
    <t>CVMPRIMIS</t>
  </si>
  <si>
    <t xml:space="preserve">cumprīmīs or cumprīmē </t>
  </si>
  <si>
    <t>at first</t>
  </si>
  <si>
    <t>CVMPRIMVM</t>
  </si>
  <si>
    <t>cum prīmum</t>
  </si>
  <si>
    <t>as soon as</t>
  </si>
  <si>
    <t>CVMQVE</t>
  </si>
  <si>
    <t>cumque</t>
  </si>
  <si>
    <t>whenever, always</t>
  </si>
  <si>
    <t>however, whenever, howsoever, whensoever,</t>
  </si>
  <si>
    <t>CVMTVM</t>
  </si>
  <si>
    <t>not only, but also</t>
  </si>
  <si>
    <t>CVMVLATE</t>
  </si>
  <si>
    <t>CVMVLATVS</t>
  </si>
  <si>
    <t>CVMVLO</t>
  </si>
  <si>
    <t>cumulō cumulāre cumulāvī cumulātus</t>
  </si>
  <si>
    <t>to heap up, pile on</t>
  </si>
  <si>
    <t>to pile on top (of), heap, crown</t>
  </si>
  <si>
    <t>CVMVLVS</t>
  </si>
  <si>
    <t>cumulus –ī m.</t>
  </si>
  <si>
    <t>heap; flood</t>
  </si>
  <si>
    <t>a heap; flood, mass</t>
  </si>
  <si>
    <t>CVNABVLA</t>
  </si>
  <si>
    <t>cūnabula –ōrum n.</t>
  </si>
  <si>
    <t>cradle; birthplace</t>
  </si>
  <si>
    <t>a cradle; birthplace (&gt; cunae, cradle)</t>
  </si>
  <si>
    <t>CVNAE</t>
  </si>
  <si>
    <t>cūnae –ārum f.</t>
  </si>
  <si>
    <t>cradle</t>
  </si>
  <si>
    <t>CVNCTABVNDVS</t>
  </si>
  <si>
    <t>CVNCTANS</t>
  </si>
  <si>
    <t xml:space="preserve">cūnctāns –antis </t>
  </si>
  <si>
    <t>dilatory</t>
  </si>
  <si>
    <t>procrastinating; dilatory</t>
  </si>
  <si>
    <t>CVNCTANTER</t>
  </si>
  <si>
    <t>CVNCTATIO</t>
  </si>
  <si>
    <t>cūnctātiō –ōnis f.</t>
  </si>
  <si>
    <t>hesitation, doubt</t>
  </si>
  <si>
    <t>a delaying, lingering, tarrying, delay, hesitation, doubt</t>
  </si>
  <si>
    <t>CVNCTATOR</t>
  </si>
  <si>
    <t>cūnctātor –ōris m.</t>
  </si>
  <si>
    <t>a delayer</t>
  </si>
  <si>
    <t>a delayer, loiterer, lingerer</t>
  </si>
  <si>
    <t>CVNCTOR</t>
  </si>
  <si>
    <t>cūnctor –ārī –ātus sum</t>
  </si>
  <si>
    <t>to delay</t>
  </si>
  <si>
    <t>CVNCTVS</t>
  </si>
  <si>
    <t>cūnctus –a –um</t>
  </si>
  <si>
    <t>all</t>
  </si>
  <si>
    <t>all, entire, all together</t>
  </si>
  <si>
    <t>CVNEATIM</t>
  </si>
  <si>
    <t>cuneātim</t>
  </si>
  <si>
    <t>in the form of a wedge</t>
  </si>
  <si>
    <t xml:space="preserve">in the form of a wedge, wedge–shaped </t>
  </si>
  <si>
    <t>CVNEO</t>
  </si>
  <si>
    <t>CVNEOLVS</t>
  </si>
  <si>
    <t>CVNEVS</t>
  </si>
  <si>
    <t>cuneus –ī m.</t>
  </si>
  <si>
    <t>wedge</t>
  </si>
  <si>
    <t>a wedge; a wedge–shaped battalion; battalion; dare cuneos, to form battalions; pl., cunei, orum, the seats of the theater; an assembly</t>
  </si>
  <si>
    <t>CVNICA</t>
  </si>
  <si>
    <t>CVNICVLOSVS</t>
  </si>
  <si>
    <t>cunīculosus –a –um</t>
  </si>
  <si>
    <t>abounding in rabbits</t>
  </si>
  <si>
    <t>CVNICVLVS</t>
  </si>
  <si>
    <t>cunīculus –ī m.</t>
  </si>
  <si>
    <t>rabbit</t>
  </si>
  <si>
    <t>CVNNVS</t>
  </si>
  <si>
    <t>cunnus –ī m.</t>
  </si>
  <si>
    <t>vulva, the female pudenda (cf. Eng. cunt)</t>
  </si>
  <si>
    <t>CVPA/1</t>
  </si>
  <si>
    <t>cūpa –ae f.</t>
  </si>
  <si>
    <t>a cask, tun, barrel</t>
  </si>
  <si>
    <t>CVPA/2</t>
  </si>
  <si>
    <t>CVPAVO/N</t>
  </si>
  <si>
    <t>Cupāvō –ōnis m.</t>
  </si>
  <si>
    <t>Cupavo</t>
  </si>
  <si>
    <t>Cupavo, a Ligurian ally of Aeneas</t>
  </si>
  <si>
    <t>CVPEDIA</t>
  </si>
  <si>
    <t>CVPEDO</t>
  </si>
  <si>
    <t>CVPENCVS/N</t>
  </si>
  <si>
    <t>Cupencus –ī m.</t>
  </si>
  <si>
    <t>Cupencus</t>
  </si>
  <si>
    <t>Cupencus, a Rutulian</t>
  </si>
  <si>
    <t>CVPIDE</t>
  </si>
  <si>
    <t>cupidē</t>
  </si>
  <si>
    <t>CVPIDITAS</t>
  </si>
  <si>
    <t>cupiditās cupiditātis f.</t>
  </si>
  <si>
    <t>eager desire</t>
  </si>
  <si>
    <t>enthusiasm/eagerness/passion; (carnal) desire; lust; greed/usury/fraud; ambition</t>
  </si>
  <si>
    <t>CVPIDO</t>
  </si>
  <si>
    <t>cupīdō cupidinis f.</t>
  </si>
  <si>
    <t>desire, craving</t>
  </si>
  <si>
    <t>desire, eagerness, craving</t>
  </si>
  <si>
    <t>CVPIDO/N</t>
  </si>
  <si>
    <t>Cupīdō –inis m.</t>
  </si>
  <si>
    <t>Cupid (name)</t>
  </si>
  <si>
    <t>CVPIDVS</t>
  </si>
  <si>
    <t>cupidus –a –um</t>
  </si>
  <si>
    <t>desirious</t>
  </si>
  <si>
    <t>desirious (+ gen.)</t>
  </si>
  <si>
    <t>CVPIENNIVS</t>
  </si>
  <si>
    <t>Cupiennius –ī m.</t>
  </si>
  <si>
    <t>Cupiennius (a name)</t>
  </si>
  <si>
    <t xml:space="preserve">Cupiennus, a Roman male name, possibly L. Cupiennius Libo, a friend of Augustus
</t>
  </si>
  <si>
    <t>CVPIO</t>
  </si>
  <si>
    <t>cupiō cupere cupiī/cupīvī cupītus</t>
  </si>
  <si>
    <t>to wish/long/be eager for; desire/want, covet; desire as a lover; favor, wish well</t>
  </si>
  <si>
    <t>CVPITOR</t>
  </si>
  <si>
    <t>CVPITVM</t>
  </si>
  <si>
    <t>CVPRESSETVM</t>
  </si>
  <si>
    <t>CVPRESSEVS</t>
  </si>
  <si>
    <t>CVPRESSIFER</t>
  </si>
  <si>
    <t>CVPRESSVS</t>
  </si>
  <si>
    <t>cupressus –ī f.</t>
  </si>
  <si>
    <t>the cypress; a branch of cypress</t>
  </si>
  <si>
    <t>CVPVLA/2</t>
  </si>
  <si>
    <t>CVR/1</t>
  </si>
  <si>
    <t>cūr</t>
  </si>
  <si>
    <t>why</t>
  </si>
  <si>
    <t>CVRA</t>
  </si>
  <si>
    <t>cūra cūrae f.</t>
  </si>
  <si>
    <t>care, concern</t>
  </si>
  <si>
    <t>care, concern; anxiety</t>
  </si>
  <si>
    <t>CVRABILIS</t>
  </si>
  <si>
    <t>CVRALITAS</t>
  </si>
  <si>
    <t>cūriālitās –ātis f.</t>
  </si>
  <si>
    <t>support, caretaking</t>
  </si>
  <si>
    <t>CVRATE</t>
  </si>
  <si>
    <t>CVRATIO</t>
  </si>
  <si>
    <t>CVRATOR</t>
  </si>
  <si>
    <t>CVRATVS/1</t>
  </si>
  <si>
    <t>CVRATVS/2</t>
  </si>
  <si>
    <t>CVRCVLIO</t>
  </si>
  <si>
    <t>curculiō –ōnis m.</t>
  </si>
  <si>
    <t>worm</t>
  </si>
  <si>
    <t>corn-worm; weevil</t>
  </si>
  <si>
    <t>CVRES/N</t>
  </si>
  <si>
    <t>Curēs –ium m.</t>
  </si>
  <si>
    <t>Cures</t>
  </si>
  <si>
    <t>Cures, a Sabine town east of Rome</t>
  </si>
  <si>
    <t>CVRETES/N</t>
  </si>
  <si>
    <t>Cūrētēs –um m.</t>
  </si>
  <si>
    <t>Curetes</t>
  </si>
  <si>
    <t>the earliest inhabitants of Crete, Cretans</t>
  </si>
  <si>
    <t>CVRIA</t>
  </si>
  <si>
    <t>cūria cūriae f.</t>
  </si>
  <si>
    <t>senate</t>
  </si>
  <si>
    <t>senate; meeting house; curia/division of Roman people; court (Papal/royal)</t>
  </si>
  <si>
    <t>CVRIALIS</t>
  </si>
  <si>
    <t>cūriālis –e</t>
  </si>
  <si>
    <t>curiate, beloning to the curia</t>
  </si>
  <si>
    <t>belonging to the same curia, district, or division of the people</t>
  </si>
  <si>
    <t>CVRIATIVS/N</t>
  </si>
  <si>
    <t>Cūriātius –iī m.</t>
  </si>
  <si>
    <t>Curiatius (name)</t>
  </si>
  <si>
    <t>Curiatus (a Roman proper name)</t>
  </si>
  <si>
    <t>CVRIATVS</t>
  </si>
  <si>
    <t>CVRIDIVS/N</t>
  </si>
  <si>
    <t>CVRIO/N</t>
  </si>
  <si>
    <t>CVRIOSE</t>
  </si>
  <si>
    <t>CVRIOSVS</t>
  </si>
  <si>
    <t>cūriōsus –a –um</t>
  </si>
  <si>
    <t>careful, diligent</t>
  </si>
  <si>
    <t>bestowing care, painstaking, careful, diligent, thoughtful, devoted, attentive</t>
  </si>
  <si>
    <t>CVRIVS/N</t>
  </si>
  <si>
    <t>Cūrius –iī m.</t>
  </si>
  <si>
    <t>Curius</t>
  </si>
  <si>
    <t>CVRO</t>
  </si>
  <si>
    <t>cūrō cūrāre cūrāvī cūrātus</t>
  </si>
  <si>
    <t>to care for</t>
  </si>
  <si>
    <t>to arrange/see/attend to; take care of; provide for; worry/care about; heal/cure; undertake; procure; regard w/anxiety/interest; take trouble/interest; desire</t>
  </si>
  <si>
    <t>CVRRICVLVM</t>
  </si>
  <si>
    <t>curriculum –ī n.</t>
  </si>
  <si>
    <t>career</t>
  </si>
  <si>
    <t>CVRRO</t>
  </si>
  <si>
    <t>currō currere cucurrī cursus</t>
  </si>
  <si>
    <t>to run</t>
  </si>
  <si>
    <t>to run/trot/gallop, hurry/hasten/speed, move/travel/proceed/flow swiftly/quickly</t>
  </si>
  <si>
    <t>CVRRVS</t>
  </si>
  <si>
    <t>currus currūs m.</t>
  </si>
  <si>
    <t>chariot</t>
  </si>
  <si>
    <t>CVRSIM</t>
  </si>
  <si>
    <t>CVRSITO</t>
  </si>
  <si>
    <t>CVRSO</t>
  </si>
  <si>
    <t>cursō –cursāre</t>
  </si>
  <si>
    <t>to run to and fro</t>
  </si>
  <si>
    <t>to run hither and thither, run constantly</t>
  </si>
  <si>
    <t>CVRSOR</t>
  </si>
  <si>
    <t xml:space="preserve">cursor cursōris m. </t>
  </si>
  <si>
    <t>runner</t>
  </si>
  <si>
    <t>runner, courier</t>
  </si>
  <si>
    <t>CVRSVS</t>
  </si>
  <si>
    <t>cursus cursūs m.</t>
  </si>
  <si>
    <t>course, advance</t>
  </si>
  <si>
    <t>running; speed, zeal; charge, onrush; forward movement, march; revolution (wheel); course, direction, line of advance, orbit; voyage, passage; race; career; series; lesson</t>
  </si>
  <si>
    <t>CVRTIVS/1N</t>
  </si>
  <si>
    <t>CVRTIVS/2N</t>
  </si>
  <si>
    <t>CVRTIVS/N</t>
  </si>
  <si>
    <t>Curtius –ī m.</t>
  </si>
  <si>
    <t>CVRTO</t>
  </si>
  <si>
    <t>CVRTVS</t>
  </si>
  <si>
    <t>CVRVAMEN</t>
  </si>
  <si>
    <t>curvāmen –inis n.</t>
  </si>
  <si>
    <t>a bending, bend</t>
  </si>
  <si>
    <t>a bending, bend, vaulting</t>
  </si>
  <si>
    <t>CVRVATVRA</t>
  </si>
  <si>
    <t>CVRVLIS</t>
  </si>
  <si>
    <t>curūlis –e</t>
  </si>
  <si>
    <t>of high state office</t>
  </si>
  <si>
    <t>CVRVO</t>
  </si>
  <si>
    <t>curvō curvāre curvāvī curvātus</t>
  </si>
  <si>
    <t>to bend</t>
  </si>
  <si>
    <t>to bend, curve; swell; wind (&gt; curvus)</t>
  </si>
  <si>
    <t>CVRVVS</t>
  </si>
  <si>
    <t>curvus –a –um</t>
  </si>
  <si>
    <t>curved</t>
  </si>
  <si>
    <t>curved, bent, bending; winding; crooked</t>
  </si>
  <si>
    <t>CVSO</t>
  </si>
  <si>
    <t>CVSPIS</t>
  </si>
  <si>
    <t>cuspis –idis f.</t>
  </si>
  <si>
    <t>sharp point, tip (esp. of a spear)</t>
  </si>
  <si>
    <t>CVSTODIA</t>
  </si>
  <si>
    <t>custōdia custōdiae f.</t>
  </si>
  <si>
    <t>CVSTODIO</t>
  </si>
  <si>
    <t>custōdiō custōdīre custōdīvī custōdītus</t>
  </si>
  <si>
    <t>to guard</t>
  </si>
  <si>
    <t>CVSTOS</t>
  </si>
  <si>
    <t>custōs custōdis m.</t>
  </si>
  <si>
    <t>guardian</t>
  </si>
  <si>
    <t>guard; sentry/watch; guardian/protector/keeper; doorkeeper/watchman/janitor; jailer, warden; poll watcher; spy; garrison; container; replacement vine shoot</t>
  </si>
  <si>
    <t>CVTHBALD/N2</t>
  </si>
  <si>
    <t>Cuthbald, a Abbot</t>
  </si>
  <si>
    <t>Cuthbald, Abbot near Oundle</t>
  </si>
  <si>
    <t>CVTHBERT/N1</t>
  </si>
  <si>
    <t>Cuthbert, a Saint;</t>
  </si>
  <si>
    <t>Cuthbert, Saint; bishop of Hexham, 684-685, and Lindisfarne, 685-687</t>
  </si>
  <si>
    <t>CVTICVLA</t>
  </si>
  <si>
    <t>CVTIO</t>
  </si>
  <si>
    <t>CVTIS</t>
  </si>
  <si>
    <t>cutis –is f.</t>
  </si>
  <si>
    <t>the skin</t>
  </si>
  <si>
    <t>skin, hide, leather</t>
  </si>
  <si>
    <t>CWENBVRG/N2</t>
  </si>
  <si>
    <t>Cwenburg, a First</t>
  </si>
  <si>
    <t>Cwenburg, First wife of Edwin 2 of Northumbria</t>
  </si>
  <si>
    <t>CWENBVRG/N3</t>
  </si>
  <si>
    <t>Cwenburg, a Nun;</t>
  </si>
  <si>
    <t>Cwenburg, Nun; daughter of Hereburg 1</t>
  </si>
  <si>
    <t>CWICHELM/N1</t>
  </si>
  <si>
    <t>Cwichelm, a King</t>
  </si>
  <si>
    <t>Cwichelm, King of the West Saxons, d. 636</t>
  </si>
  <si>
    <t>CWICHELM/N2</t>
  </si>
  <si>
    <t>Cwichelm, a Bishop</t>
  </si>
  <si>
    <t>Cwichelm, Bishop of Rochester, ?676-678</t>
  </si>
  <si>
    <t>CYATHVS</t>
  </si>
  <si>
    <t>cyathus –ī m.</t>
  </si>
  <si>
    <t>ladle; cup (as a unit of measure)</t>
  </si>
  <si>
    <t>CYBAEA</t>
  </si>
  <si>
    <t>CYBELE/N</t>
  </si>
  <si>
    <t>Cybelē –ēs and Cybēbē –ēs –or ae f.</t>
  </si>
  <si>
    <t>Cybele (goddess)</t>
  </si>
  <si>
    <t>Cybele, the principal goddess of Phrygia, corresponding to the “Magna Mater” of the Romans, and often identified with Rhea and Ops; Cybele, a mountain in Phrygia sacred to Cybele</t>
  </si>
  <si>
    <t>CYCLADES/N</t>
  </si>
  <si>
    <t>Cyclades –um f.</t>
  </si>
  <si>
    <t>Cyclades</t>
  </si>
  <si>
    <t>the Cyclades, the islands grouped around Delos in the Aegean Sea</t>
  </si>
  <si>
    <t>CYCLAS</t>
  </si>
  <si>
    <t>CYCLICOS</t>
  </si>
  <si>
    <t>CYCLOPIVS/A</t>
  </si>
  <si>
    <t>Cyclōpius –a –um</t>
  </si>
  <si>
    <t>pertaining to the Cyclops</t>
  </si>
  <si>
    <t>of Crete; Cretan</t>
  </si>
  <si>
    <t>CYCLOPS/N</t>
  </si>
  <si>
    <t>Cyclōps –ōpis m.</t>
  </si>
  <si>
    <t>Cyclops</t>
  </si>
  <si>
    <t>a Cyclops, one of the Cyclopes, fabulous giants of Sicily, supposed to have a round eye in the middle of the forehead</t>
  </si>
  <si>
    <t>CYCLOTOS</t>
  </si>
  <si>
    <t>CYCNEVS</t>
  </si>
  <si>
    <t>Cȳcnēus –a –um</t>
  </si>
  <si>
    <t>of Cycnus, mythical king of Liguria who was changed into a swan</t>
  </si>
  <si>
    <t>CYCNVS</t>
  </si>
  <si>
    <t>cycnus –ī m.</t>
  </si>
  <si>
    <t>swan</t>
  </si>
  <si>
    <t>a swan</t>
  </si>
  <si>
    <t>CYCNVS/N</t>
  </si>
  <si>
    <t>Cycnus –ī m.</t>
  </si>
  <si>
    <t>Cycnus</t>
  </si>
  <si>
    <t>Cycnus, a king of the Ligurians, friend of Phaëthon, placed among the constellations, as the swan</t>
  </si>
  <si>
    <t>CYCONIA</t>
  </si>
  <si>
    <t>Cyconia –ae f.</t>
  </si>
  <si>
    <t>a kind of bird (?)</t>
  </si>
  <si>
    <t>CYDIPPE/N</t>
  </si>
  <si>
    <t>Cȳdippē Cȳdippēs f.</t>
  </si>
  <si>
    <t>Cydippe (a name)</t>
  </si>
  <si>
    <t>Cydippe, mother of Cleobis and Biton</t>
  </si>
  <si>
    <t>CYDON/N</t>
  </si>
  <si>
    <t>Cydōn –ōnis m.</t>
  </si>
  <si>
    <t>Cydon</t>
  </si>
  <si>
    <t>A Cydonian or Cretan, of Cydonia, on the north coast of Crete; Cydon, a Trojan warrior</t>
  </si>
  <si>
    <t>CYDONIVS/A</t>
  </si>
  <si>
    <t>Cydōnius –a –um</t>
  </si>
  <si>
    <t>CYGNVS/N</t>
  </si>
  <si>
    <t>CYLINDRVS</t>
  </si>
  <si>
    <t>cylindrus –ī m.</t>
  </si>
  <si>
    <t>cylinder</t>
  </si>
  <si>
    <t>CYLINDRVS/N</t>
  </si>
  <si>
    <t>CYLLARVS/N</t>
  </si>
  <si>
    <t>Cyllarus –ī m.</t>
  </si>
  <si>
    <t>Cyllarus (name)</t>
  </si>
  <si>
    <t>Cyllarus, the horse of Pollux, given to him by Juno</t>
  </si>
  <si>
    <t>CYLLENA/N</t>
  </si>
  <si>
    <t>Cyllēnē –ēs or ae f.</t>
  </si>
  <si>
    <t>Cyllene</t>
  </si>
  <si>
    <t>Cyllene, a mountain in the east of Arcadia, the birthplace of Mercury</t>
  </si>
  <si>
    <t>CYLLENAEVS/N</t>
  </si>
  <si>
    <t>Cyllēnaeus –a –um</t>
  </si>
  <si>
    <t>of or near Mt. Cyllene</t>
  </si>
  <si>
    <t>of or near Mt. Cyllene, in Arcadia; epithet of Pheneus</t>
  </si>
  <si>
    <t>CYLLENIVS/A</t>
  </si>
  <si>
    <t>Cyllēnius –a –um</t>
  </si>
  <si>
    <t>Cyllenian</t>
  </si>
  <si>
    <t>CYMA/1</t>
  </si>
  <si>
    <t>CYMA/2</t>
  </si>
  <si>
    <t>CYMATIVM</t>
  </si>
  <si>
    <t>CYMBA</t>
  </si>
  <si>
    <t>boat</t>
  </si>
  <si>
    <t>CYMBALVM</t>
  </si>
  <si>
    <t>cymbalum –ī n.</t>
  </si>
  <si>
    <t>cymbal</t>
  </si>
  <si>
    <t>CYMBIVM</t>
  </si>
  <si>
    <t>cymbium –iī n.</t>
  </si>
  <si>
    <t>small</t>
  </si>
  <si>
    <t>a small, skiff–shaped drinking cup; cup</t>
  </si>
  <si>
    <t>CYMODOCE/N</t>
  </si>
  <si>
    <t>Cȳmodocē –ēs and Cȳmodocēa –ae f.</t>
  </si>
  <si>
    <t>Cymodoce</t>
  </si>
  <si>
    <t>Cymodoce, a Nereid</t>
  </si>
  <si>
    <t>CYMOTHOE/N</t>
  </si>
  <si>
    <t>Cȳmothoē –ēs f.</t>
  </si>
  <si>
    <t>Cymothoe</t>
  </si>
  <si>
    <t>Cymothoe, a Nereid</t>
  </si>
  <si>
    <t>CYNEBERHT/N1</t>
  </si>
  <si>
    <t>Cyneberht, a Abbot</t>
  </si>
  <si>
    <t>Cyneberht, Abbot of Hreutford, fl. 686</t>
  </si>
  <si>
    <t>CYNEBERHT/N2</t>
  </si>
  <si>
    <t>Cyneberht, a Bishop</t>
  </si>
  <si>
    <t>Cyneberht, Bishop of Lindsey, ?716-731</t>
  </si>
  <si>
    <t>CYNEBILL/N1</t>
  </si>
  <si>
    <t>Cynebill, a Cedd</t>
  </si>
  <si>
    <t>Cynebill, Cedd 1's brother</t>
  </si>
  <si>
    <t>CYNEBVRG/N1</t>
  </si>
  <si>
    <t>Cyneburg, a Daughter</t>
  </si>
  <si>
    <t>Cyneburg, Daughter of Penda 1; wife of Ealhfrith 1</t>
  </si>
  <si>
    <t>CYNEFRITH/N2</t>
  </si>
  <si>
    <t>Cynefrith, Physician</t>
  </si>
  <si>
    <t>CYNEGILS/N1</t>
  </si>
  <si>
    <t>Cynegils, a King</t>
  </si>
  <si>
    <t>Cynegils, King of the West Saxons, 611-?642</t>
  </si>
  <si>
    <t>CYNEMVND/N2</t>
  </si>
  <si>
    <t>Cynemund, a Priest</t>
  </si>
  <si>
    <t>Cynemund, Priest known to Bede 1</t>
  </si>
  <si>
    <t>CYNEWISE/N1</t>
  </si>
  <si>
    <t>Cynewise, a Queen</t>
  </si>
  <si>
    <t>Cynewise, Queen [of Mercia; Penda 1's wife], fl. 655</t>
  </si>
  <si>
    <t>CYNICE</t>
  </si>
  <si>
    <t>CYNICI/N</t>
  </si>
  <si>
    <t>CYNICVS/N</t>
  </si>
  <si>
    <t>CYNTHIA/N</t>
  </si>
  <si>
    <t>Cynthia –ae f.</t>
  </si>
  <si>
    <t>Cythia (a name)</t>
  </si>
  <si>
    <t>CYNTHIVS/N</t>
  </si>
  <si>
    <t>Cynthius – a –um</t>
  </si>
  <si>
    <t>Cynthian</t>
  </si>
  <si>
    <t>of or pertaining to Cynthus</t>
  </si>
  <si>
    <t>CYNTHVS/N</t>
  </si>
  <si>
    <t>Cynthus –ī m.</t>
  </si>
  <si>
    <t>Cynthus</t>
  </si>
  <si>
    <t>Cynthus, a mountain in Delos, birthplace of Apollo and Diana</t>
  </si>
  <si>
    <t>CYPARISSVS</t>
  </si>
  <si>
    <t>cyparissus –ī f.</t>
  </si>
  <si>
    <t>cypress</t>
  </si>
  <si>
    <t>a cypress</t>
  </si>
  <si>
    <t>CYPRIO/N</t>
  </si>
  <si>
    <t>Cyprio</t>
  </si>
  <si>
    <t>Cyprio (a name)</t>
  </si>
  <si>
    <t>Cyprio, the name of a swiftrunning dog</t>
  </si>
  <si>
    <t>CYPRIVS</t>
  </si>
  <si>
    <t>CYPRIVS/N</t>
  </si>
  <si>
    <t>CYPRVS/N</t>
  </si>
  <si>
    <t>Cyprus –ī f.</t>
  </si>
  <si>
    <t>Cyprus</t>
  </si>
  <si>
    <t>Cyprus, a large island in the Eastern Mediterranean</t>
  </si>
  <si>
    <t>CYRENAE/N</t>
  </si>
  <si>
    <t>Cȳrēnae –ārum f.</t>
  </si>
  <si>
    <t>Cyrene (town)</t>
  </si>
  <si>
    <t>Cyrene, a town in northwest Lybia; the province of Cyrene</t>
  </si>
  <si>
    <t>CYRENAEVS/N</t>
  </si>
  <si>
    <t>Cȳrēnaeus –ī m.</t>
  </si>
  <si>
    <t>inhabitant of Cyrene (a city in north Africa)</t>
  </si>
  <si>
    <t>CYRENE/N</t>
  </si>
  <si>
    <t>Cȳrēnē –ēs f.</t>
  </si>
  <si>
    <t>The chief town of Cyrene, Libya</t>
  </si>
  <si>
    <t>the chief town of a province of the same name in Libya, now Kuren, celebrated for its trade, and as the birthplace of Callimachus, Eratosthenes, and Aristippus</t>
  </si>
  <si>
    <t>CYRNEVS/A</t>
  </si>
  <si>
    <t>Cyrnēus –a –um</t>
  </si>
  <si>
    <t>Cyrnian or Corsican</t>
  </si>
  <si>
    <t>CYRVS/N</t>
  </si>
  <si>
    <t>CYTHERA/N</t>
  </si>
  <si>
    <t>Cythēra –ōrum n.</t>
  </si>
  <si>
    <t>Cythera (island)</t>
  </si>
  <si>
    <t>Cythera, an island south of Laconia, near which Venus was said to have been born of the foam of the sea</t>
  </si>
  <si>
    <t>CYTHEREA/N</t>
  </si>
  <si>
    <t>Cytherēa –ae f.</t>
  </si>
  <si>
    <t>Venus</t>
  </si>
  <si>
    <t>CYTHERIACVS/N</t>
  </si>
  <si>
    <t>Cythēriacus –a –um</t>
  </si>
  <si>
    <t>of Cythera</t>
  </si>
  <si>
    <t>NOUN</t>
  </si>
  <si>
    <t>CYTISVS</t>
  </si>
  <si>
    <t>cytisus –ī m.</t>
  </si>
  <si>
    <t>a kind of clover</t>
  </si>
  <si>
    <t>a kind of clover, shrubby clover</t>
  </si>
  <si>
    <t>CYTORIVS/N</t>
  </si>
  <si>
    <t>Cytōrius –a –um</t>
  </si>
  <si>
    <t>of Cytorus</t>
  </si>
  <si>
    <t>of Cytorus, a mountain in Paphlagonia east of Amastris, part of the coastal ridge along the southern shore of the Black Sea</t>
  </si>
  <si>
    <t>CYTORVS/N</t>
  </si>
  <si>
    <t>Cytōrus –ī m.</t>
  </si>
  <si>
    <t>Mt. Cytorus</t>
  </si>
  <si>
    <t>a mountain in Paphlagonia east of Amastris, part of the coastal ridge along the southern shore of the Black Sea</t>
  </si>
  <si>
    <t>CYZICENI/N</t>
  </si>
  <si>
    <t>Cȳzicēnī –ōrum m.</t>
  </si>
  <si>
    <t>the inhabitants of Cyzicum</t>
  </si>
  <si>
    <t>CYZICVS/N</t>
  </si>
  <si>
    <t>Cyzicus or Cyzicos –ī f.</t>
  </si>
  <si>
    <t>Cyzicus</t>
  </si>
  <si>
    <t>D</t>
  </si>
  <si>
    <t>the letter d</t>
  </si>
  <si>
    <t>D/N</t>
  </si>
  <si>
    <t>D. = Decimus –ī m.</t>
  </si>
  <si>
    <t>Decimus</t>
  </si>
  <si>
    <t>DACIA/N</t>
  </si>
  <si>
    <t xml:space="preserve">Dācia –ae f. </t>
  </si>
  <si>
    <t>Dacia</t>
  </si>
  <si>
    <t>Dacia, a Roman province</t>
  </si>
  <si>
    <t>DACVS/A</t>
  </si>
  <si>
    <t>Dācus –a –um</t>
  </si>
  <si>
    <t>Dacian</t>
  </si>
  <si>
    <t>DAEDALVS</t>
  </si>
  <si>
    <t>daedalus –a –um</t>
  </si>
  <si>
    <t>artificial, skillful, cunningly wrought</t>
  </si>
  <si>
    <t>artificial, skillful, cunningly wrought; wily, artful</t>
  </si>
  <si>
    <t>DAEDALVS/N</t>
  </si>
  <si>
    <t>Daedalus –ī m.</t>
  </si>
  <si>
    <t>Daedalus</t>
  </si>
  <si>
    <t>Daedalus, the father of Greek sculpture, supposed to be of the time of Minos and Theseus, employed by Minos to build the Cretan Labyrinth</t>
  </si>
  <si>
    <t>DAEMON</t>
  </si>
  <si>
    <t>daemōn –onis m.</t>
  </si>
  <si>
    <t>spirit, ghost</t>
  </si>
  <si>
    <t>spirit, demon, ghost</t>
  </si>
  <si>
    <t>DAGAN/N1</t>
  </si>
  <si>
    <t>Dagan, a Irish</t>
  </si>
  <si>
    <t>Dagan, Irish bishop</t>
  </si>
  <si>
    <t>DAGOBERT/N2</t>
  </si>
  <si>
    <t>Dagobert, a I,</t>
  </si>
  <si>
    <t>Dagobert, I, king of Austrasia, 623-33; and Neustria, 629-38</t>
  </si>
  <si>
    <t>DAHAE/N</t>
  </si>
  <si>
    <t>Dahae –ārum m.</t>
  </si>
  <si>
    <t>Dahae</t>
  </si>
  <si>
    <t>the Dahae, a Scythian people beyond the Caspian</t>
  </si>
  <si>
    <t>DALFINVS/N1</t>
  </si>
  <si>
    <t>Dalfinus, a Archbishop</t>
  </si>
  <si>
    <t>Dalfinus, Archbishop of Lyons</t>
  </si>
  <si>
    <t>DAMASIPPVS/N</t>
  </si>
  <si>
    <t>Damasippus –ī m.</t>
  </si>
  <si>
    <t>Damasippus</t>
  </si>
  <si>
    <t>DAMIAN/N1</t>
  </si>
  <si>
    <t>Damian, a Bishop</t>
  </si>
  <si>
    <t>Damian, Bishop of Rochester, 664-669</t>
  </si>
  <si>
    <t>DAMMA</t>
  </si>
  <si>
    <t>damma –ae f.</t>
  </si>
  <si>
    <t>a deer</t>
  </si>
  <si>
    <t>a deer, buck, doe, antelope, chamois</t>
  </si>
  <si>
    <t>DAMNAS</t>
  </si>
  <si>
    <t>DAMNATIO</t>
  </si>
  <si>
    <t>damnātiō –ōnis f.</t>
  </si>
  <si>
    <t>condemnation</t>
  </si>
  <si>
    <t>condemnation, conviction</t>
  </si>
  <si>
    <t>DAMNATORIVS</t>
  </si>
  <si>
    <t>DAMNATVS/1</t>
  </si>
  <si>
    <t>DAMNATVS/2</t>
  </si>
  <si>
    <t>DAMNO</t>
  </si>
  <si>
    <t>damnō damnāre damnāvī damnātus</t>
  </si>
  <si>
    <t>to pass/pronounce judgment, find guilty; deliver/condemn/sentence; harm/damn/doom;discredit; seek/secure condemnation of; find fault; bind/oblige under a will</t>
  </si>
  <si>
    <t>DAMNOSE</t>
  </si>
  <si>
    <t>DAMNOSVS</t>
  </si>
  <si>
    <t>DAMNVM</t>
  </si>
  <si>
    <t>damnum damnī n.</t>
  </si>
  <si>
    <t>damage, injury</t>
  </si>
  <si>
    <t>DAMOETAS/N</t>
  </si>
  <si>
    <t xml:space="preserve">Dāmoetas –ae m. </t>
  </si>
  <si>
    <t>Damoetas (a name)</t>
  </si>
  <si>
    <t>Damoetas, the name of a shepherd</t>
  </si>
  <si>
    <t>DAMON/N</t>
  </si>
  <si>
    <t>Dāmōn –ōnis m.</t>
  </si>
  <si>
    <t>Damon (a name)</t>
  </si>
  <si>
    <t>Damon, a goat-herd</t>
  </si>
  <si>
    <t>DANAE/N</t>
  </si>
  <si>
    <t>Danaē –ēs f.</t>
  </si>
  <si>
    <t>Danae</t>
  </si>
  <si>
    <t>Danae, daughter of Acrisius, and mother of Perseus</t>
  </si>
  <si>
    <t>DANAI/N</t>
  </si>
  <si>
    <t>Danaī –ōrum m.</t>
  </si>
  <si>
    <t>the Greeks</t>
  </si>
  <si>
    <t>DANAVS/A</t>
  </si>
  <si>
    <t>Danaus –a –um</t>
  </si>
  <si>
    <t>of Danaus</t>
  </si>
  <si>
    <t>of Danaus, king of Argos; Greek; subst., Danai, orum, m., the Greeks</t>
  </si>
  <si>
    <t>DANIEL/N</t>
  </si>
  <si>
    <t>Daniēl –ēlis m.</t>
  </si>
  <si>
    <t>Daniel</t>
  </si>
  <si>
    <t>Daniel, a Hebrew prophet</t>
  </si>
  <si>
    <t>DANIEL/N1</t>
  </si>
  <si>
    <t>Daniel, a Bishop</t>
  </si>
  <si>
    <t>Daniel, Bishop of the West Saxons, c.705–res.744; d.745</t>
  </si>
  <si>
    <t>DANVBIVS/N</t>
  </si>
  <si>
    <t>Dānuvius (–bius) –ī m.</t>
  </si>
  <si>
    <t>the Danube</t>
  </si>
  <si>
    <t>the Danube, the great river flowing from the mountains of Germany eastward to the Black Sea</t>
  </si>
  <si>
    <t>DAPALIS</t>
  </si>
  <si>
    <t>DAPHNE/N</t>
  </si>
  <si>
    <t>Daphnē –ēs f.</t>
  </si>
  <si>
    <t>DAPHNIS/N</t>
  </si>
  <si>
    <t>Daphnis –idis m.</t>
  </si>
  <si>
    <t>Daphnis (a name)</t>
  </si>
  <si>
    <t>Daphnis, a name, e.g., mythical Sicilian herder and inventor of bucolic poetry</t>
  </si>
  <si>
    <t>DAPS</t>
  </si>
  <si>
    <t>daps –dapis f.</t>
  </si>
  <si>
    <t>feast</t>
  </si>
  <si>
    <t>a feast, banquet; food, viands; flesh of sacrificial victims; usually found in the pl., but the gen. pl. is not used.</t>
  </si>
  <si>
    <t>DARDANIA/N</t>
  </si>
  <si>
    <t>Dardania –ae f.</t>
  </si>
  <si>
    <t>Dardania</t>
  </si>
  <si>
    <t>Troy</t>
  </si>
  <si>
    <t>DARDANIDES/N</t>
  </si>
  <si>
    <t>Dardanidēs –ae m.</t>
  </si>
  <si>
    <t>Dardanides</t>
  </si>
  <si>
    <t>a son or descendant of Dardanus, Aeneas; pl., Dardanidae, arum (um), the Trojans; adj., Dardanian, Trojan</t>
  </si>
  <si>
    <t>DARDANIS/A</t>
  </si>
  <si>
    <t>Dardanis –idis f.</t>
  </si>
  <si>
    <t>Dardanis</t>
  </si>
  <si>
    <t>a daughter or descendant of Dardanus</t>
  </si>
  <si>
    <t>DARDANIVS/A</t>
  </si>
  <si>
    <t>Dardanius –a –um</t>
  </si>
  <si>
    <t>Dardanian; Trojan</t>
  </si>
  <si>
    <t>DARDANVS/A</t>
  </si>
  <si>
    <t>Dardanus –a –um</t>
  </si>
  <si>
    <t>Dardanus</t>
  </si>
  <si>
    <t>Trojan; subst., the Dardanian; Aeneas; the Trojan, for the nation</t>
  </si>
  <si>
    <t>DARDANVS/N</t>
  </si>
  <si>
    <t>Dardanus –ī m.</t>
  </si>
  <si>
    <t>Dardanus, son of Jupiter and Electra, father of the Trojan line of kings, and thus progenitor of the Romans</t>
  </si>
  <si>
    <t>DARES/N</t>
  </si>
  <si>
    <t>Darēs –ētis (acc. Darēta and Daren) m.</t>
  </si>
  <si>
    <t>Dares</t>
  </si>
  <si>
    <t>Dares, a Trojan boxer</t>
  </si>
  <si>
    <t>DAREVS/N</t>
  </si>
  <si>
    <t>DARIVS/N</t>
  </si>
  <si>
    <t xml:space="preserve">Darius </t>
  </si>
  <si>
    <t>Darius (a name)</t>
  </si>
  <si>
    <t>DATIO</t>
  </si>
  <si>
    <t>DATO</t>
  </si>
  <si>
    <t>DATOR</t>
  </si>
  <si>
    <t>dator –ōris m.</t>
  </si>
  <si>
    <t>giver</t>
  </si>
  <si>
    <t>a giver (&gt; do)</t>
  </si>
  <si>
    <t>DATVM</t>
  </si>
  <si>
    <t>DAVCIVS/A</t>
  </si>
  <si>
    <t>Daucius –a –um</t>
  </si>
  <si>
    <t>of Daucus</t>
  </si>
  <si>
    <t>of Daucus, a Rutulian; Daucian (&gt; Daucus)</t>
  </si>
  <si>
    <t>DAVLIAS/N</t>
  </si>
  <si>
    <t>Daulias –ados f.</t>
  </si>
  <si>
    <t>the Dalian [bird], i.e., Philomela</t>
  </si>
  <si>
    <t>the Dalian [bird], i.e., Philomela, from Daulis in Phocis, a few miles east of Delphi</t>
  </si>
  <si>
    <t>DAVNIVS/A</t>
  </si>
  <si>
    <t>Daunius –a –um</t>
  </si>
  <si>
    <t>pertaining to Daunus</t>
  </si>
  <si>
    <t>pertaining to Daunus, father or ancestor of Turnus; Daunian (&gt; Daunus)</t>
  </si>
  <si>
    <t>DAVNVS/N</t>
  </si>
  <si>
    <t>Daunus –ī m.</t>
  </si>
  <si>
    <t>Daunus</t>
  </si>
  <si>
    <t>Daunus, a mythic king of part of Apulia, father–in–law of Diomedes, and father of Turnus</t>
  </si>
  <si>
    <t>DE</t>
  </si>
  <si>
    <t>dē</t>
  </si>
  <si>
    <t>down from, about, concerning</t>
  </si>
  <si>
    <t>DEA</t>
  </si>
  <si>
    <t>dea deae f.</t>
  </si>
  <si>
    <t>goddess</t>
  </si>
  <si>
    <t>DEACINO</t>
  </si>
  <si>
    <t>DEALBO</t>
  </si>
  <si>
    <t>de–albō –albāre</t>
  </si>
  <si>
    <t>to whiten, whitewash, plaster</t>
  </si>
  <si>
    <t>DEAMBVLO</t>
  </si>
  <si>
    <t>de–ambulō –ambulāre</t>
  </si>
  <si>
    <t>to take a walk</t>
  </si>
  <si>
    <t>to walk abroad, take a walk, promenade</t>
  </si>
  <si>
    <t>DEAVRO</t>
  </si>
  <si>
    <t>deaurō –aurāre</t>
  </si>
  <si>
    <t>to gild, cover with gold</t>
  </si>
  <si>
    <t>DEBACCHOR</t>
  </si>
  <si>
    <t>DEBELLATOR</t>
  </si>
  <si>
    <t>dēbellātor –ōris m.</t>
  </si>
  <si>
    <t>conqueror</t>
  </si>
  <si>
    <t>a conqueror (&gt; debello)</t>
  </si>
  <si>
    <t>DEBELLO</t>
  </si>
  <si>
    <t>dēbellō dēbellāre dēbellāvī dēbellātus</t>
  </si>
  <si>
    <t>to war to the end; to put down by war; subdue</t>
  </si>
  <si>
    <t>to war to the end; to put down by war; subdue, conquer</t>
  </si>
  <si>
    <t>DEBENS</t>
  </si>
  <si>
    <t>DEBEO</t>
  </si>
  <si>
    <t>dēbeō dēbēre dēbuī dēbitus</t>
  </si>
  <si>
    <t>to owe; ought</t>
  </si>
  <si>
    <t>DEBILIS</t>
  </si>
  <si>
    <t>dēbilis –e</t>
  </si>
  <si>
    <t>disabled, maimed</t>
  </si>
  <si>
    <t>disabled, maimed, crippled; feeble, useless (&gt; de and habilis)</t>
  </si>
  <si>
    <t>DEBILITAS</t>
  </si>
  <si>
    <t>DEBILITATIO</t>
  </si>
  <si>
    <t>DEBILITO</t>
  </si>
  <si>
    <t>dēbilitō dēbilitāre dēbilitāvī dēbilitātus</t>
  </si>
  <si>
    <t>to weaken</t>
  </si>
  <si>
    <t>to weaken, abate (&gt; debilis)</t>
  </si>
  <si>
    <t>DEBITOR</t>
  </si>
  <si>
    <t>dēbitor –ōris m.</t>
  </si>
  <si>
    <t>debtor</t>
  </si>
  <si>
    <t>one who is indebted or under obligation to some one for something</t>
  </si>
  <si>
    <t>DEBITVM</t>
  </si>
  <si>
    <t>DECANTO</t>
  </si>
  <si>
    <t>DECARPO</t>
  </si>
  <si>
    <t>DECAS</t>
  </si>
  <si>
    <t>decas –adis f.</t>
  </si>
  <si>
    <t>decade</t>
  </si>
  <si>
    <t>DECASTYLVS</t>
  </si>
  <si>
    <t>DECEDO/1</t>
  </si>
  <si>
    <t>dēcēdō dēcēdere dēcessī dēcessus</t>
  </si>
  <si>
    <t>to move away, withdraw</t>
  </si>
  <si>
    <t>to withdraw/retire, go off/away, depart, leave; relinquish/cease; desert/abandon;stray/digress; pass away/depart life, die; subside/cease (feelings); disappear</t>
  </si>
  <si>
    <t>DECEM</t>
  </si>
  <si>
    <t>decem; decimus –a –um</t>
  </si>
  <si>
    <t>10; 10th</t>
  </si>
  <si>
    <t>DECEMBER/N</t>
  </si>
  <si>
    <t>December –bris m.</t>
  </si>
  <si>
    <t>month of December</t>
  </si>
  <si>
    <t>DECEMPEDA</t>
  </si>
  <si>
    <t>DECEMVIR</t>
  </si>
  <si>
    <t>DECEMVIRALIS</t>
  </si>
  <si>
    <t>DECENNIS</t>
  </si>
  <si>
    <t>DECENS</t>
  </si>
  <si>
    <t>decens decentis</t>
  </si>
  <si>
    <t>attractive, seemly</t>
  </si>
  <si>
    <t>becoming, seemly, attractive</t>
  </si>
  <si>
    <t>DECENTER</t>
  </si>
  <si>
    <t>decenter</t>
  </si>
  <si>
    <t>decently, properly</t>
  </si>
  <si>
    <t>becomingly, decently, properly, fitly</t>
  </si>
  <si>
    <t>DECENTIA</t>
  </si>
  <si>
    <t>decentia –ae f.</t>
  </si>
  <si>
    <t>comeliness, decency</t>
  </si>
  <si>
    <t>DECEPTOR</t>
  </si>
  <si>
    <t>DECEPTORIVS</t>
  </si>
  <si>
    <t>DECERNO</t>
  </si>
  <si>
    <t>dēcernō dēcernere dēcrēvī dēcrētus</t>
  </si>
  <si>
    <t>to determine, decide</t>
  </si>
  <si>
    <t>to decide/settle/determine/resolve; decree/declare/ordain; judge; vote for/contend</t>
  </si>
  <si>
    <t>DECERPO</t>
  </si>
  <si>
    <t>dēcerpō –ere –sī –tus</t>
  </si>
  <si>
    <t>to pluck off; crop</t>
  </si>
  <si>
    <t>to pluck off; crop, pluck (&gt; de and carpo)</t>
  </si>
  <si>
    <t>DECERTO/1</t>
  </si>
  <si>
    <t>decertō decertāre decertāvī decertātus</t>
  </si>
  <si>
    <t>to fight/contend with</t>
  </si>
  <si>
    <t>DECESSIO</t>
  </si>
  <si>
    <t>DECESSOR</t>
  </si>
  <si>
    <t>dēcessor dēcessōris m.</t>
  </si>
  <si>
    <t>predecessor</t>
  </si>
  <si>
    <t>DECESSVS</t>
  </si>
  <si>
    <t>dēcessus –ūs m.</t>
  </si>
  <si>
    <t>a going away, departure, retirement</t>
  </si>
  <si>
    <t>DECET</t>
  </si>
  <si>
    <t>decet decēre decuīt</t>
  </si>
  <si>
    <t>to it becomes, behooves</t>
  </si>
  <si>
    <t>to it becomes, it behooves ( + acc. of person, or infinitive)</t>
  </si>
  <si>
    <t>DECETIA/N</t>
  </si>
  <si>
    <t>Decetia –ae f.</t>
  </si>
  <si>
    <t>a city of the Haedui, on the Loire</t>
  </si>
  <si>
    <t>DECIDIANA/N</t>
  </si>
  <si>
    <t>Decidiāna –ae f.</t>
  </si>
  <si>
    <t>Decidiana</t>
  </si>
  <si>
    <t>DECIDO/1</t>
  </si>
  <si>
    <t>dēcidō –ere –cidī</t>
  </si>
  <si>
    <t>to fall down; fall</t>
  </si>
  <si>
    <t>to fall down; fall (&gt; de and cado)</t>
  </si>
  <si>
    <t>DECIDO/2</t>
  </si>
  <si>
    <t>dēcīdō –ere –cīdī –cīsus</t>
  </si>
  <si>
    <t>to cut</t>
  </si>
  <si>
    <t>to cut, lop off (&gt; de and caedo)</t>
  </si>
  <si>
    <t>DECIES</t>
  </si>
  <si>
    <t xml:space="preserve">deciēs or deciēns </t>
  </si>
  <si>
    <t>DECIMA</t>
  </si>
  <si>
    <t>decima or decuma –ae f.</t>
  </si>
  <si>
    <t>DECIMANI</t>
  </si>
  <si>
    <t>DECIMANVS/1</t>
  </si>
  <si>
    <t>DECIMANVS/2</t>
  </si>
  <si>
    <t>decimānus or decumānus –a –um</t>
  </si>
  <si>
    <t>of or belonging to the tenth part or cohort</t>
  </si>
  <si>
    <t>DECIMVS/N</t>
  </si>
  <si>
    <t>Decimus –ī m.</t>
  </si>
  <si>
    <t xml:space="preserve">Decimus </t>
  </si>
  <si>
    <t>Decimus (a name)</t>
  </si>
  <si>
    <t>DECIPIO</t>
  </si>
  <si>
    <t>dēcipiō dēcipere dēcēpī dēceptus</t>
  </si>
  <si>
    <t>to deceive, cheat</t>
  </si>
  <si>
    <t>DECISIO</t>
  </si>
  <si>
    <t>dēcīsiō –ōnis f.</t>
  </si>
  <si>
    <t>a decision, agreement</t>
  </si>
  <si>
    <t>a decision, settlement, agreement</t>
  </si>
  <si>
    <t>DECIVS/N</t>
  </si>
  <si>
    <t>Deciī –ōrum m.</t>
  </si>
  <si>
    <t>Decii</t>
  </si>
  <si>
    <t>several illustrious Romans of the Decian gens, especially the father and son Decius Mus, one killed in the battle of Vesuvius, B.C. 340, the other in the battle of Sentinum, B.C. 295</t>
  </si>
  <si>
    <t>DECLAMATIO</t>
  </si>
  <si>
    <t>dēclāmātiō –ōnis f.</t>
  </si>
  <si>
    <t>DECLAMATOR</t>
  </si>
  <si>
    <t>DECLAMATORIVS</t>
  </si>
  <si>
    <t>DECLAMO</t>
  </si>
  <si>
    <t>DECLARATOR</t>
  </si>
  <si>
    <t>DECLARO</t>
  </si>
  <si>
    <t>dēclārō dēclārāre dēclārāvī dēclārātus</t>
  </si>
  <si>
    <t>to make clear, reveal</t>
  </si>
  <si>
    <t>to declare/announce/make known; indicate, reveal, testify, show/prove; mean</t>
  </si>
  <si>
    <t>DECLINATIO</t>
  </si>
  <si>
    <t>dēclīnātiō dēclīnātiōnis f.</t>
  </si>
  <si>
    <t>turning aside</t>
  </si>
  <si>
    <t>turning aside, swerve</t>
  </si>
  <si>
    <t>DECLINO</t>
  </si>
  <si>
    <t>dēclīnō dēclīnāre dēclīnāvī dēclīnātus</t>
  </si>
  <si>
    <t>to turn down or away; of the eyes</t>
  </si>
  <si>
    <t>to turn down or away; of the eyes, to close in sleep</t>
  </si>
  <si>
    <t>DECLIVE</t>
  </si>
  <si>
    <t>DECLIVIS</t>
  </si>
  <si>
    <t>dēclīvis –e</t>
  </si>
  <si>
    <t>sloping downward</t>
  </si>
  <si>
    <t>DECLIVITAS</t>
  </si>
  <si>
    <t>dēclīvitās –ātis f.</t>
  </si>
  <si>
    <t>a slope, declivity</t>
  </si>
  <si>
    <t>DECLIVVS</t>
  </si>
  <si>
    <t>DECOCTA</t>
  </si>
  <si>
    <t>DECOCTIOR</t>
  </si>
  <si>
    <t>DECOCTOR</t>
  </si>
  <si>
    <t>dēcoctor dēcoctōris m.</t>
  </si>
  <si>
    <t>bankrupt, spendthrift</t>
  </si>
  <si>
    <t>insolvent person, ruined man, spendthrift, bankrupt</t>
  </si>
  <si>
    <t>DECOCTVM</t>
  </si>
  <si>
    <t>DECOCTVS</t>
  </si>
  <si>
    <t>DECOLLO</t>
  </si>
  <si>
    <t>DECOLO/1</t>
  </si>
  <si>
    <t>DECOLOR</t>
  </si>
  <si>
    <t>dēcolor –ōris</t>
  </si>
  <si>
    <t>of debased color</t>
  </si>
  <si>
    <t>of debased color; of baser metal; vitiated, corrupt</t>
  </si>
  <si>
    <t>DECOLORO</t>
  </si>
  <si>
    <t>DECONDO</t>
  </si>
  <si>
    <t>DECOQVO</t>
  </si>
  <si>
    <t>dēcoquō –coquere –coxī –coctum</t>
  </si>
  <si>
    <t>to boil down</t>
  </si>
  <si>
    <t>to boil away, boil down, diminish by boiling</t>
  </si>
  <si>
    <t>DECOR</t>
  </si>
  <si>
    <t>décor –ōris m.</t>
  </si>
  <si>
    <t>elegance, charm</t>
  </si>
  <si>
    <t>elegance, grace, beauty, charm, ornament</t>
  </si>
  <si>
    <t>DECORATVS</t>
  </si>
  <si>
    <t>DECORE</t>
  </si>
  <si>
    <t>DECORO</t>
  </si>
  <si>
    <t>decorō decorāre decorāvī decorātus</t>
  </si>
  <si>
    <t>to adorn</t>
  </si>
  <si>
    <t>to adorn, decorate; honor (&gt; decus)</t>
  </si>
  <si>
    <t>DECORVM</t>
  </si>
  <si>
    <t>DECORVS</t>
  </si>
  <si>
    <t>decōrus –a –um</t>
  </si>
  <si>
    <t>fitting, suitable; handsome</t>
  </si>
  <si>
    <t>DECREPITVS</t>
  </si>
  <si>
    <t>DECRESCENTIA</t>
  </si>
  <si>
    <t>DECRESCO</t>
  </si>
  <si>
    <t xml:space="preserve">dēcrēscō –crēscere –crēvī –crētum </t>
  </si>
  <si>
    <t>decrease, diminish</t>
  </si>
  <si>
    <t>to grow less, become fewer, decrease, diminish, wane, shrink</t>
  </si>
  <si>
    <t>DECRETORIVS</t>
  </si>
  <si>
    <t>DECRETVM</t>
  </si>
  <si>
    <t>dēcrētum dēcrētī n.</t>
  </si>
  <si>
    <t>decision, decree</t>
  </si>
  <si>
    <t>DECVMANVS</t>
  </si>
  <si>
    <t>decumānus –ī m.</t>
  </si>
  <si>
    <t>tax–gatherer</t>
  </si>
  <si>
    <t>DECVMATES</t>
  </si>
  <si>
    <t>DECVMBO</t>
  </si>
  <si>
    <t>dēcumbō –cumbere –cubuī –cubitum</t>
  </si>
  <si>
    <t>to recline</t>
  </si>
  <si>
    <t>DECVRIA</t>
  </si>
  <si>
    <t>decuria –ae f.</t>
  </si>
  <si>
    <t>a division of ten, decuria, decade</t>
  </si>
  <si>
    <t>DECVRIALIS</t>
  </si>
  <si>
    <t>DECVRIATIO</t>
  </si>
  <si>
    <t>DECVRIATVS</t>
  </si>
  <si>
    <t>DECVRIO/1</t>
  </si>
  <si>
    <t>decuriō –ōnis m.</t>
  </si>
  <si>
    <t>a decurion</t>
  </si>
  <si>
    <t>a decurion, commander of a decuria of cavalry</t>
  </si>
  <si>
    <t>DECVRIO/2</t>
  </si>
  <si>
    <t>DECVRIONALIS</t>
  </si>
  <si>
    <t>DECVRIONATVS</t>
  </si>
  <si>
    <t>DECVRRO</t>
  </si>
  <si>
    <t>dēcurrō –ere –cucurrī or currī –cursus</t>
  </si>
  <si>
    <t>to run down</t>
  </si>
  <si>
    <t>to run down, hasten down; descend; run completely round; sail over, sweep over</t>
  </si>
  <si>
    <t>DECVRSIO</t>
  </si>
  <si>
    <t>dēcursiō –ōnis f.</t>
  </si>
  <si>
    <t>DECVRSVS</t>
  </si>
  <si>
    <t>dēcursus –ūs m.</t>
  </si>
  <si>
    <t>running down</t>
  </si>
  <si>
    <t>a running down, descent (&gt; decurro)</t>
  </si>
  <si>
    <t>DECVRTO</t>
  </si>
  <si>
    <t>DECVS</t>
  </si>
  <si>
    <t>decus decoris n.</t>
  </si>
  <si>
    <t>beauty; ornament; glory</t>
  </si>
  <si>
    <t>beauty, grace; ornament, glory, honor</t>
  </si>
  <si>
    <t>DECVSSATIM</t>
  </si>
  <si>
    <t>DECVSSATIO</t>
  </si>
  <si>
    <t>DECVSSIS</t>
  </si>
  <si>
    <t>DECVTIO</t>
  </si>
  <si>
    <t>dēcutiō –ere –cussī –cussus</t>
  </si>
  <si>
    <t>to shake off</t>
  </si>
  <si>
    <t>to shake off (&gt; de and quatio)</t>
  </si>
  <si>
    <t>DEDA/N1</t>
  </si>
  <si>
    <t>Deda, a Abbot</t>
  </si>
  <si>
    <t>Deda, Abbot of Partney</t>
  </si>
  <si>
    <t>DEDECET</t>
  </si>
  <si>
    <t>dedecet dedecere dedecuit</t>
  </si>
  <si>
    <t>to it disgraces</t>
  </si>
  <si>
    <t>DEDECORO</t>
  </si>
  <si>
    <t xml:space="preserve">dēdecorō decorāre </t>
  </si>
  <si>
    <t>to disgrace, dishonor</t>
  </si>
  <si>
    <t>to disgrace, dishonor, bring to shame</t>
  </si>
  <si>
    <t>DEDECORVS</t>
  </si>
  <si>
    <t>DEDECVS</t>
  </si>
  <si>
    <t>dēdecus dēdecōris n.</t>
  </si>
  <si>
    <t>shame, disgrace</t>
  </si>
  <si>
    <t>shame, disgrace, dishonor</t>
  </si>
  <si>
    <t>DEDICATIO</t>
  </si>
  <si>
    <t>DEDICATVS</t>
  </si>
  <si>
    <t>DEDICO/1</t>
  </si>
  <si>
    <t>dēdicō dēdicāre dēdicāvī dēdicātus</t>
  </si>
  <si>
    <t>to declare, dedicate</t>
  </si>
  <si>
    <t>DEDIGNATIO</t>
  </si>
  <si>
    <t>DEDIGNOR</t>
  </si>
  <si>
    <t>dēdignor –ārī</t>
  </si>
  <si>
    <t>to refuse scornfully</t>
  </si>
  <si>
    <t>DEDISCO</t>
  </si>
  <si>
    <t>DEDITICIVS/2</t>
  </si>
  <si>
    <t>dēditīcius –a –um</t>
  </si>
  <si>
    <t>surrendered</t>
  </si>
  <si>
    <t>surrendered, capitulated</t>
  </si>
  <si>
    <t>DEDITIO</t>
  </si>
  <si>
    <t>dēditiō dēditiōnis f.</t>
  </si>
  <si>
    <t>surrender, capitulation</t>
  </si>
  <si>
    <t>DEDITVS</t>
  </si>
  <si>
    <t>dēditus –a –um</t>
  </si>
  <si>
    <t>given up, surrendered</t>
  </si>
  <si>
    <t>DEDO</t>
  </si>
  <si>
    <t>dēdō dēdere dēdidī dēditus</t>
  </si>
  <si>
    <t>to give up, surrender</t>
  </si>
  <si>
    <t>to give up, surrender, devote</t>
  </si>
  <si>
    <t>DEDOCEO</t>
  </si>
  <si>
    <t>DEDOLEO</t>
  </si>
  <si>
    <t>DEDVCO</t>
  </si>
  <si>
    <t>dēdūcō dēdūcere dēdūxī dēductus</t>
  </si>
  <si>
    <t>to launch, lead away</t>
  </si>
  <si>
    <t>to lead/draw//pull/bring/stretch down/away/out/off; escort; eject/evict (claimant) divert/draw (water); draw (sword); spin; deduct/reduce/lessen; describe; deduce launch/bring downstream (ship); remove (force); entice; found/settle (colony)</t>
  </si>
  <si>
    <t>DEDVCTIO</t>
  </si>
  <si>
    <t>DEDVCTVS/1</t>
  </si>
  <si>
    <t>DEDVCTVS/2</t>
  </si>
  <si>
    <t>DEERRO/2</t>
  </si>
  <si>
    <t>to wander away</t>
  </si>
  <si>
    <t>to wander away, go astray, lose the way</t>
  </si>
  <si>
    <t>DEFAECATVS</t>
  </si>
  <si>
    <t>DEFATIGATIO</t>
  </si>
  <si>
    <t>dēfatīgātiō –ōnis f.</t>
  </si>
  <si>
    <t>weariness, fatigue</t>
  </si>
  <si>
    <t>a wearying, tiring out, weariness, fatigue, exhaustion</t>
  </si>
  <si>
    <t>DEFATIGO</t>
  </si>
  <si>
    <t>dēfatīgō –fatīgāre</t>
  </si>
  <si>
    <t>to exhaust</t>
  </si>
  <si>
    <t>to weary out, tire, fatigue, exhaust</t>
  </si>
  <si>
    <t>DEFECTIO</t>
  </si>
  <si>
    <t>dēfectiō dēfectiōnis f.</t>
  </si>
  <si>
    <t>DEFECTOR</t>
  </si>
  <si>
    <t>DEFECTVS/1</t>
  </si>
  <si>
    <t>dēfectus –ūs m.</t>
  </si>
  <si>
    <t>revolt, desertion</t>
  </si>
  <si>
    <t>a falling away, desertion, revolt</t>
  </si>
  <si>
    <t>DEFECTVS/2</t>
  </si>
  <si>
    <t>DEFENDO</t>
  </si>
  <si>
    <t>dēfendō dēfendere dēfendī dēfensus</t>
  </si>
  <si>
    <t>to defend, ward off</t>
  </si>
  <si>
    <t>to defend/guard/protect, look after; act/speak/plead/write for defense; prosecute; repel, fend/ward off, avert/prevent; support/preserve/maintain; defend (right)</t>
  </si>
  <si>
    <t>DEFENSIO</t>
  </si>
  <si>
    <t>dēfēnsiō dēfēnsiōnis f.</t>
  </si>
  <si>
    <t>warding off, defense</t>
  </si>
  <si>
    <t>defence</t>
  </si>
  <si>
    <t>DEFENSO</t>
  </si>
  <si>
    <t xml:space="preserve">dēfēnsō –āre –āvī –ātum </t>
  </si>
  <si>
    <t>defend</t>
  </si>
  <si>
    <t xml:space="preserve">defend, fend off, protect </t>
  </si>
  <si>
    <t>DEFENSOR</t>
  </si>
  <si>
    <t>dēfēnsor dēfēnsōris m.</t>
  </si>
  <si>
    <t>defender, protector</t>
  </si>
  <si>
    <t>DEFERO</t>
  </si>
  <si>
    <t>dēferō dēferre dētulī dēlātus</t>
  </si>
  <si>
    <t>to carry/bring/sink/fall down/off; convey/deliver/transfer; reduce/slope (down to)flow/carry/run down (to sea); pay/remit; deposit/record/register; bear/produce;bring/lodge information (about), report; indict, accuse, denounce; defer (to);offer</t>
  </si>
  <si>
    <t>DEFERVEFACIO</t>
  </si>
  <si>
    <t>DEFERVEO</t>
  </si>
  <si>
    <t>DEFERVESCO</t>
  </si>
  <si>
    <t>dēfervēscō dēfervēscere dēfervī or dēferbuī —</t>
  </si>
  <si>
    <t>to cease raging</t>
  </si>
  <si>
    <t>to cease raging, cool down, be allayed, be assuaged</t>
  </si>
  <si>
    <t>DEFESSVS</t>
  </si>
  <si>
    <t>dēfessus –a –um</t>
  </si>
  <si>
    <t>weary, exhausted</t>
  </si>
  <si>
    <t>worn out, weary, exhausted</t>
  </si>
  <si>
    <t>DEFETISCOR</t>
  </si>
  <si>
    <t>to become tired</t>
  </si>
  <si>
    <t>to become tired, grow weary, faint</t>
  </si>
  <si>
    <t>DEFICIO</t>
  </si>
  <si>
    <t>dēficiō dēficere dēfēcī dēfectus</t>
  </si>
  <si>
    <t>to fail; revolt from</t>
  </si>
  <si>
    <t>to fail, disappoint, let down; leave without a sufficiency; cease to be available</t>
  </si>
  <si>
    <t>DEFIGO</t>
  </si>
  <si>
    <t>dēfīgō dēfīgere dēfīxī dēfīxus</t>
  </si>
  <si>
    <t>to fix</t>
  </si>
  <si>
    <t>to fix, sink, stick</t>
  </si>
  <si>
    <t>DEFINGO</t>
  </si>
  <si>
    <t>DEFINIO</t>
  </si>
  <si>
    <t>dēfīniō dēfīnīre</t>
  </si>
  <si>
    <t>to set bounds to</t>
  </si>
  <si>
    <t>to bound, set bounds to, limit, terminate, define</t>
  </si>
  <si>
    <t>DEFINITE</t>
  </si>
  <si>
    <t>DEFINITIO</t>
  </si>
  <si>
    <t>DEFINITIVVS</t>
  </si>
  <si>
    <t>DEFINITVS</t>
  </si>
  <si>
    <t>DEFIO</t>
  </si>
  <si>
    <t xml:space="preserve">dēfio dēfīō dēfierī </t>
  </si>
  <si>
    <t>to set free, leave, cease</t>
  </si>
  <si>
    <t>to loosen, set free, remove from; to leave, desert, cease, fail</t>
  </si>
  <si>
    <t>DEFLAGRO</t>
  </si>
  <si>
    <t>DEFLECTO</t>
  </si>
  <si>
    <t>dēflectō –ere –flexī –flexus</t>
  </si>
  <si>
    <t>to turn aside</t>
  </si>
  <si>
    <t>DEFLEO</t>
  </si>
  <si>
    <t>dēfleō –ēre –flēvī –flētus</t>
  </si>
  <si>
    <t>to weep much; weep over</t>
  </si>
  <si>
    <t>to weep much; weep over, bewail, bemoan, lament</t>
  </si>
  <si>
    <t>DEFLORESCO</t>
  </si>
  <si>
    <t>dēflorescō –rescere –rui</t>
  </si>
  <si>
    <t>to shed petals</t>
  </si>
  <si>
    <t>DEFLORO</t>
  </si>
  <si>
    <t>to deprive of flowers</t>
  </si>
  <si>
    <t>to deprive of flowers, to take one's virginity</t>
  </si>
  <si>
    <t>DEFLVO</t>
  </si>
  <si>
    <t>dēfluō –ere –fluxī –fluxus</t>
  </si>
  <si>
    <t>to flow down; sail down</t>
  </si>
  <si>
    <t>to flow down; sail down; alight, descend; fall, descend</t>
  </si>
  <si>
    <t>DEFODIO</t>
  </si>
  <si>
    <t>dēfodiō –ere –fōdī –fossus</t>
  </si>
  <si>
    <t>to dig down</t>
  </si>
  <si>
    <t>to dig down; sink deep; bury</t>
  </si>
  <si>
    <t>DEFORMATIO/2</t>
  </si>
  <si>
    <t>DEFORMATVS</t>
  </si>
  <si>
    <t>DEFORMIS</t>
  </si>
  <si>
    <t>dēfōrmis dēfōrme</t>
  </si>
  <si>
    <t>ugly</t>
  </si>
  <si>
    <t>DEFORMITAS</t>
  </si>
  <si>
    <t>DEFORMO/1</t>
  </si>
  <si>
    <t>DEFORMO/2</t>
  </si>
  <si>
    <t>dēfōrmō dēfōrmāre dēfōrmāvī dēfōrmātus</t>
  </si>
  <si>
    <t>to disfigure</t>
  </si>
  <si>
    <t>to disfigure; clothe in mourning, sadden, darken</t>
  </si>
  <si>
    <t>DEFRENATVS</t>
  </si>
  <si>
    <t>dēfrēnātus –a –um</t>
  </si>
  <si>
    <t>unrestrained</t>
  </si>
  <si>
    <t>DEFRICO</t>
  </si>
  <si>
    <t>dēfricō dēfricāre dēfricuī dēfricātus</t>
  </si>
  <si>
    <t>to rub down</t>
  </si>
  <si>
    <t>to rub off, rub down, rub hard</t>
  </si>
  <si>
    <t>DEFRINGO</t>
  </si>
  <si>
    <t>dēfringō –ere –frēgī –frāctus</t>
  </si>
  <si>
    <t>to break off</t>
  </si>
  <si>
    <t>to break off (&gt; de and frango)</t>
  </si>
  <si>
    <t>DEFRVDO</t>
  </si>
  <si>
    <t>DEFRVTO</t>
  </si>
  <si>
    <t>DEFRVTVM</t>
  </si>
  <si>
    <t>dēfrutum –ī n.</t>
  </si>
  <si>
    <t>must which has been boiled down</t>
  </si>
  <si>
    <t>DEFVGIO</t>
  </si>
  <si>
    <t>dēfugiō –fugere –fūgī –—</t>
  </si>
  <si>
    <t>to make an escape</t>
  </si>
  <si>
    <t>to run off, flee away, make an escape</t>
  </si>
  <si>
    <t>DEFVNCTVS</t>
  </si>
  <si>
    <t>DEFVNDO/2</t>
  </si>
  <si>
    <t>DEFVNGOR</t>
  </si>
  <si>
    <t>dēfungor dēfungī dēfūnctus sum</t>
  </si>
  <si>
    <t>DEFVTVO</t>
  </si>
  <si>
    <t>dēfutūtus –a –um</t>
  </si>
  <si>
    <t>to exhausted by sexual intercourse</t>
  </si>
  <si>
    <t>DEGENER</t>
  </si>
  <si>
    <t>dēgener –eris</t>
  </si>
  <si>
    <t>degenerate</t>
  </si>
  <si>
    <t>degenerate; of base descent (&gt; de and genus)</t>
  </si>
  <si>
    <t>DEGENERO</t>
  </si>
  <si>
    <t>dēgenerō –generāre</t>
  </si>
  <si>
    <t>to be inferior to ancestors, decline</t>
  </si>
  <si>
    <t>to be inferior to ancestors, decline, be degenerate</t>
  </si>
  <si>
    <t>DEGERO</t>
  </si>
  <si>
    <t>DEGLVBO</t>
  </si>
  <si>
    <t>DEGO</t>
  </si>
  <si>
    <t>dēgō –ere dēgī</t>
  </si>
  <si>
    <t>to pass</t>
  </si>
  <si>
    <t>to pass, spend (&gt; de and ago)</t>
  </si>
  <si>
    <t>DEGRAVO</t>
  </si>
  <si>
    <t>DEGREDIOR</t>
  </si>
  <si>
    <t>dēgredior –gredī –gressus sum</t>
  </si>
  <si>
    <t>to march down</t>
  </si>
  <si>
    <t>to go down, march down, descend</t>
  </si>
  <si>
    <t>DEGVSTO</t>
  </si>
  <si>
    <t>dēgustō dēgustāre dēgustāvī dēgustātus</t>
  </si>
  <si>
    <t>to taste of; touch</t>
  </si>
  <si>
    <t>to taste of; touch, graze</t>
  </si>
  <si>
    <t>DEHAVRIO</t>
  </si>
  <si>
    <t>DEHINC</t>
  </si>
  <si>
    <t>dehinc</t>
  </si>
  <si>
    <t>then next</t>
  </si>
  <si>
    <t>then, next</t>
  </si>
  <si>
    <t>DEHISCO</t>
  </si>
  <si>
    <t>dehīscō –ere –hīvī</t>
  </si>
  <si>
    <t>to gape</t>
  </si>
  <si>
    <t>to gape, yawn; stand open, open</t>
  </si>
  <si>
    <t>DEHONESTAMENTVM</t>
  </si>
  <si>
    <t>DEHONESTO</t>
  </si>
  <si>
    <t>DEHORTOR</t>
  </si>
  <si>
    <t>DEIANIRA/N</t>
  </si>
  <si>
    <t>Dēianīra –ae f.</t>
  </si>
  <si>
    <t>Deianira</t>
  </si>
  <si>
    <t>DEICIO</t>
  </si>
  <si>
    <t>dēiciō dēicere dēiēci deīctum</t>
  </si>
  <si>
    <t>to throw down, eject</t>
  </si>
  <si>
    <t>DEIECTIO</t>
  </si>
  <si>
    <t>DEIECTVS/1</t>
  </si>
  <si>
    <t>dēiectus –ūs m.</t>
  </si>
  <si>
    <t>a casting (down), covering</t>
  </si>
  <si>
    <t>a throwing down, felling, fall; covering</t>
  </si>
  <si>
    <t>DEIECTVS/2</t>
  </si>
  <si>
    <t>DEIERO</t>
  </si>
  <si>
    <t xml:space="preserve">dēierō dēierāre </t>
  </si>
  <si>
    <t>to take an oath, swear</t>
  </si>
  <si>
    <t>DEIFICO</t>
  </si>
  <si>
    <t>deificō –ficāre</t>
  </si>
  <si>
    <t>to deify</t>
  </si>
  <si>
    <t>to make one a god, to deify</t>
  </si>
  <si>
    <t>DEILLIVS/N</t>
  </si>
  <si>
    <t>DEINCEPS</t>
  </si>
  <si>
    <t>deinceps</t>
  </si>
  <si>
    <t>in order</t>
  </si>
  <si>
    <t>one after another, in order, in succession</t>
  </si>
  <si>
    <t>DEINDE</t>
  </si>
  <si>
    <t>deinde or dein</t>
  </si>
  <si>
    <t>then/next/afterward; thereon/henceforth/from there/then; in next position/place</t>
  </si>
  <si>
    <t>DEIOPEA/N</t>
  </si>
  <si>
    <t>Dēiopēa –ae f.</t>
  </si>
  <si>
    <t>Deiopea</t>
  </si>
  <si>
    <t>Deiopea, a nymph in the train of Juno</t>
  </si>
  <si>
    <t>DEIPHOBE/N</t>
  </si>
  <si>
    <t>Dēiphobē –ēs f.</t>
  </si>
  <si>
    <t>Deiphobe</t>
  </si>
  <si>
    <t>Deiphobe, a name of the Cumaean Sibyl, daughter of Glaucus and priestess of Apollo and Diana</t>
  </si>
  <si>
    <t>DEIPHOBVS/N</t>
  </si>
  <si>
    <t>Dēiphobus –ī m.</t>
  </si>
  <si>
    <t>Deiphobus</t>
  </si>
  <si>
    <t>Deiphobus, a son of Priam, who became the husband of Helen after the death of Paris</t>
  </si>
  <si>
    <t>DEIPHYLVS/N</t>
  </si>
  <si>
    <t>DEITAS</t>
  </si>
  <si>
    <t>deitās –ātis f.</t>
  </si>
  <si>
    <t>deity</t>
  </si>
  <si>
    <t>the divine nature, deity</t>
  </si>
  <si>
    <t>DEIVNGO</t>
  </si>
  <si>
    <t>DELABOR/2</t>
  </si>
  <si>
    <t>dēlābor –lāpsus sum</t>
  </si>
  <si>
    <t>to glide</t>
  </si>
  <si>
    <t>to glide, slip, or fall down; descend; fall in with or upon</t>
  </si>
  <si>
    <t>DELAPIDO</t>
  </si>
  <si>
    <t>DELASSO</t>
  </si>
  <si>
    <t>dēlassō –lassāre</t>
  </si>
  <si>
    <t>to wear out</t>
  </si>
  <si>
    <t>to wear out, tire</t>
  </si>
  <si>
    <t>DELATIO</t>
  </si>
  <si>
    <t>DELATOR</t>
  </si>
  <si>
    <t>DELECTABILIS</t>
  </si>
  <si>
    <t>dēlectābilis –e</t>
  </si>
  <si>
    <t>delightful, agreeable</t>
  </si>
  <si>
    <t>DELECTATIO</t>
  </si>
  <si>
    <t>dēlectātiō –ōnis f.</t>
  </si>
  <si>
    <t>delight pleasure enjoyment</t>
  </si>
  <si>
    <t>delight, pleasure, enjoyment</t>
  </si>
  <si>
    <t>DELECTO</t>
  </si>
  <si>
    <t>dēlectō dēlectāre dēlectāvī dēlectātus</t>
  </si>
  <si>
    <t>to divert, attract, delight</t>
  </si>
  <si>
    <t>to delight, please, amuse, fascinate; charm, lure, entice; be a source of delight; (passive) be delighted/glad, take pleasure; (+ inf.) enjoy (being/doing)</t>
  </si>
  <si>
    <t>DELECTOR</t>
  </si>
  <si>
    <t>dēlector –ārī</t>
  </si>
  <si>
    <t xml:space="preserve">to delight, charm </t>
  </si>
  <si>
    <t>DELECTVS</t>
  </si>
  <si>
    <t>DELEGATIO</t>
  </si>
  <si>
    <t>DELEGATVM</t>
  </si>
  <si>
    <t>DELEGO/1</t>
  </si>
  <si>
    <t>dēlēgō –lēgāre</t>
  </si>
  <si>
    <t>to send away, despatch</t>
  </si>
  <si>
    <t>to send away, despatch, assign, confide, attribute</t>
  </si>
  <si>
    <t>DELENIMENTVM</t>
  </si>
  <si>
    <t>dēlēnīmentum –ī n</t>
  </si>
  <si>
    <t>an enticement</t>
  </si>
  <si>
    <t xml:space="preserve">any thing that soothes, charms, or allures, a charm, blandishment, allurement, enticement </t>
  </si>
  <si>
    <t>DELENIO</t>
  </si>
  <si>
    <t>DELEO</t>
  </si>
  <si>
    <t>dēleō dēlēre dēlēvī dēlētus</t>
  </si>
  <si>
    <t>to destroy</t>
  </si>
  <si>
    <t>DELIA/N</t>
  </si>
  <si>
    <t>Dēlia –ae f.</t>
  </si>
  <si>
    <t>Delos (island)</t>
  </si>
  <si>
    <t>DELIACVS/N</t>
  </si>
  <si>
    <t>DELIBERATIO</t>
  </si>
  <si>
    <t>dēlīberātiō –ōnis f.</t>
  </si>
  <si>
    <t>a deliberation, consultation, consideration</t>
  </si>
  <si>
    <t>DELIBERATVS</t>
  </si>
  <si>
    <t>DELIBERO</t>
  </si>
  <si>
    <t>dēlīberō dēlīberāre dēlīberāvī dēlīberātus</t>
  </si>
  <si>
    <t>to consider, deliberate</t>
  </si>
  <si>
    <t>DELIBO</t>
  </si>
  <si>
    <t>dēlībō dēlībāre dēlībāvī dēlībātus</t>
  </si>
  <si>
    <t>to sip; kiss</t>
  </si>
  <si>
    <t>DELIBRO</t>
  </si>
  <si>
    <t>dēlibrō –librāre</t>
  </si>
  <si>
    <t>to peel</t>
  </si>
  <si>
    <t>to take off the rind, bark, peel</t>
  </si>
  <si>
    <t>DELIBVO</t>
  </si>
  <si>
    <t>DELICATA</t>
  </si>
  <si>
    <t>DELICATE</t>
  </si>
  <si>
    <t>DELICATVS/1</t>
  </si>
  <si>
    <t>DELICATVS/2</t>
  </si>
  <si>
    <t>dēlicātus –a –um</t>
  </si>
  <si>
    <t>DELICIA/1</t>
  </si>
  <si>
    <t>dēlicia dēliciae f. (often plural)</t>
  </si>
  <si>
    <t>charm, delight</t>
  </si>
  <si>
    <t>delight, pleasure, charm, allurement, luxury, voluptuousness, pet</t>
  </si>
  <si>
    <t>DELICIA/2</t>
  </si>
  <si>
    <t>DELICIO</t>
  </si>
  <si>
    <t>DELICIOLVM</t>
  </si>
  <si>
    <t>DELICIVM</t>
  </si>
  <si>
    <t>DELICTVM</t>
  </si>
  <si>
    <t>dēlictum –ī n.</t>
  </si>
  <si>
    <t>wrong</t>
  </si>
  <si>
    <t>wrong; transgression</t>
  </si>
  <si>
    <t>DELICVLVS</t>
  </si>
  <si>
    <t>DELIGO/2</t>
  </si>
  <si>
    <t>dēligō dēligāre dēligāvī dēligātus</t>
  </si>
  <si>
    <t>to bind</t>
  </si>
  <si>
    <t>DELIGO/3</t>
  </si>
  <si>
    <t>dēligō –ere –lēgī –lēctus</t>
  </si>
  <si>
    <t>to choose from; choose</t>
  </si>
  <si>
    <t>to choose from; choose (&gt; de and lego)</t>
  </si>
  <si>
    <t>DELINQVO</t>
  </si>
  <si>
    <t>dēlinquō –linquere –līquī –lictum</t>
  </si>
  <si>
    <t>to fail, transgress, offend</t>
  </si>
  <si>
    <t>to fail, be wanting, fall short, trespass, err, commit a fault, do wrong, transgress, offend</t>
  </si>
  <si>
    <t>DELIQVESCO</t>
  </si>
  <si>
    <t>DELIRATIO</t>
  </si>
  <si>
    <t>DELIRO</t>
  </si>
  <si>
    <t>DELIRVS</t>
  </si>
  <si>
    <t>DELITEO</t>
  </si>
  <si>
    <t>DELITESCO</t>
  </si>
  <si>
    <t>dēlitēscō –ere –dēlituī</t>
  </si>
  <si>
    <t>to hide; lurk</t>
  </si>
  <si>
    <t>to hide; lurk, lie hidden (&gt; de and latesco, be hidden)</t>
  </si>
  <si>
    <t>DELIVS/A</t>
  </si>
  <si>
    <t>Dēlius –a –um</t>
  </si>
  <si>
    <t>of Delos; Delian</t>
  </si>
  <si>
    <t>of Delos; Delian, an epithet of Apollo, who was born in Delos (&gt; Delos)</t>
  </si>
  <si>
    <t>DELOS/N</t>
  </si>
  <si>
    <t>Dēlos –ī f.</t>
  </si>
  <si>
    <t>Delos, an island in the midst of the Cyclades in the Aegean, where Latona gave birth to Apollo and Diana</t>
  </si>
  <si>
    <t>DELPHI/N</t>
  </si>
  <si>
    <t>Delphī –ōrum m. pl.</t>
  </si>
  <si>
    <t>place in Phocis, Greece, sacred to Apollo and Dionysus; metonymy, the people of Delphi</t>
  </si>
  <si>
    <t>DELPHICVS/N</t>
  </si>
  <si>
    <t>Delpicus –a –um</t>
  </si>
  <si>
    <t>Delphic</t>
  </si>
  <si>
    <t>DELPHIN</t>
  </si>
  <si>
    <t>delphīn –īnis and delphīnus –ī m.</t>
  </si>
  <si>
    <t>dolphin</t>
  </si>
  <si>
    <t>a dolphin</t>
  </si>
  <si>
    <t>DELVBRVM</t>
  </si>
  <si>
    <t>dēlūbrum –ī n.</t>
  </si>
  <si>
    <t>the place for sacrificial cleansings; a shrine</t>
  </si>
  <si>
    <t>the place for sacrificial cleansings; a shrine, temple, sanctuary (&gt; deluo, cleanse)</t>
  </si>
  <si>
    <t>DELVDO</t>
  </si>
  <si>
    <t>dēlūdō –ere –lūsī –lūsus</t>
  </si>
  <si>
    <t>to deceive</t>
  </si>
  <si>
    <t>to deceive, mock, delude</t>
  </si>
  <si>
    <t>DELVMBIS</t>
  </si>
  <si>
    <t>DELVMBO</t>
  </si>
  <si>
    <t>DELVS/N</t>
  </si>
  <si>
    <t>Dēlus –ī f.</t>
  </si>
  <si>
    <t>Delos</t>
  </si>
  <si>
    <t>DELVTO</t>
  </si>
  <si>
    <t>DEMANDO</t>
  </si>
  <si>
    <t>dēmandō –mandāre</t>
  </si>
  <si>
    <t>to entrust, commend</t>
  </si>
  <si>
    <t>to give in charge, intrust, commit</t>
  </si>
  <si>
    <t>DEMANO</t>
  </si>
  <si>
    <t>dēmānō dēmānāre</t>
  </si>
  <si>
    <t>to flow down, glide down</t>
  </si>
  <si>
    <t>DEMARATVS/N</t>
  </si>
  <si>
    <t>Dēmarātus –ī m.</t>
  </si>
  <si>
    <t>Demaratus (name)</t>
  </si>
  <si>
    <t>DEMENS</t>
  </si>
  <si>
    <t>dēmēns dēmentis</t>
  </si>
  <si>
    <t>mad, raving</t>
  </si>
  <si>
    <t>DEMENTER</t>
  </si>
  <si>
    <t>DEMENTIA</t>
  </si>
  <si>
    <t>dēmentia –ae f.</t>
  </si>
  <si>
    <t>madness, frenzy, folly (&gt; demens)</t>
  </si>
  <si>
    <t>DEMENTIO</t>
  </si>
  <si>
    <t>DEMEREO</t>
  </si>
  <si>
    <t>DEMEREOR</t>
  </si>
  <si>
    <t>dēmereor –ērī –itus sum</t>
  </si>
  <si>
    <t>to deserve well of, lay under obligation</t>
  </si>
  <si>
    <t>DEMERGO</t>
  </si>
  <si>
    <t>dēmergō –ere –mersī –mersus</t>
  </si>
  <si>
    <t>to dip</t>
  </si>
  <si>
    <t>to dip, plunge</t>
  </si>
  <si>
    <t>DEMETO/2</t>
  </si>
  <si>
    <t>dēmetō –ere –messuī –messus</t>
  </si>
  <si>
    <t>DEMETRIVS/N</t>
  </si>
  <si>
    <t>DEMIGRO</t>
  </si>
  <si>
    <t>dēmigrō dēmigrāre dēmigrāvī dēmigrātus</t>
  </si>
  <si>
    <t>to go away (to a new home)</t>
  </si>
  <si>
    <t>DEMINVO</t>
  </si>
  <si>
    <t>dēminuō –minuere –minuī –minūtum</t>
  </si>
  <si>
    <t>to diminish</t>
  </si>
  <si>
    <t>to make smaller, lessen, diminish</t>
  </si>
  <si>
    <t>DEMINVTIO</t>
  </si>
  <si>
    <t>DEMINVTVS</t>
  </si>
  <si>
    <t>DEMIROR</t>
  </si>
  <si>
    <t>DEMISSE</t>
  </si>
  <si>
    <t>DEMISSIO</t>
  </si>
  <si>
    <t>DEMISSVS</t>
  </si>
  <si>
    <t>dēmissus –a –um</t>
  </si>
  <si>
    <t>hanging down, modest</t>
  </si>
  <si>
    <t>let down; hanging down; low, subdued; modest, unassuming; downcast (&gt; demitto)</t>
  </si>
  <si>
    <t>DEMITTO</t>
  </si>
  <si>
    <t>to send down, drop</t>
  </si>
  <si>
    <t>DEMIVRGVS</t>
  </si>
  <si>
    <t>DEMNO</t>
  </si>
  <si>
    <t>DEMO</t>
  </si>
  <si>
    <t>dēmō dēmere dēmpsī dēmptus</t>
  </si>
  <si>
    <t>to remove</t>
  </si>
  <si>
    <t>DEMOCRITVS/N</t>
  </si>
  <si>
    <t>DEMODOCVS/N</t>
  </si>
  <si>
    <t>Dēmodocus –ī m.</t>
  </si>
  <si>
    <t>Demodocus</t>
  </si>
  <si>
    <t>Demodocus, an Arcadian follower of Pallas</t>
  </si>
  <si>
    <t>DEMOLEVS/N</t>
  </si>
  <si>
    <t>Dēmoleos –ī m.</t>
  </si>
  <si>
    <t>Demoleos</t>
  </si>
  <si>
    <t>Demoleos, a Greek slain by Aeneas in battle</t>
  </si>
  <si>
    <t>DEMOLIOR</t>
  </si>
  <si>
    <t>DEMOLITIO</t>
  </si>
  <si>
    <t>DEMOLITOR</t>
  </si>
  <si>
    <t>DEMONASSA/N</t>
  </si>
  <si>
    <t>DEMONSTRATIO</t>
  </si>
  <si>
    <t>DEMONSTRO</t>
  </si>
  <si>
    <t>dēmōnstrō dēmōnstrāre dēmōnstrāvī dēmōnstrātus</t>
  </si>
  <si>
    <t>to indicate, show clearly</t>
  </si>
  <si>
    <t>to point out/at/to, draw attention to; explain/describe/show, give an account of; reveal, mention, refer to; allege; prove, demonstrate; represent; recommend;</t>
  </si>
  <si>
    <t>DEMOPHOON/N</t>
  </si>
  <si>
    <t>Dēmophoōn –ontis m.</t>
  </si>
  <si>
    <t>Demophoon</t>
  </si>
  <si>
    <t>Demophoon, a Trojan slain by Camilla</t>
  </si>
  <si>
    <t>DEMORDEO</t>
  </si>
  <si>
    <t>DEMORIOR</t>
  </si>
  <si>
    <t>DEMOROR/1</t>
  </si>
  <si>
    <t>dēmoror –ātus sum</t>
  </si>
  <si>
    <t>to linger, protract; detain; wait for, await</t>
  </si>
  <si>
    <t>DEMOSTHENES/N</t>
  </si>
  <si>
    <t>Dēmosthenēs –is m.</t>
  </si>
  <si>
    <t>Demonsthenes (a name)</t>
  </si>
  <si>
    <t>Demonsthenes, a famous orator of Athens</t>
  </si>
  <si>
    <t>DEMOVEO</t>
  </si>
  <si>
    <t>dēmoveō –movēre –mōvī –mōtum</t>
  </si>
  <si>
    <t>to move away, expel</t>
  </si>
  <si>
    <t>to move away, put away, remove, expel, drive out</t>
  </si>
  <si>
    <t>DEMVM</t>
  </si>
  <si>
    <t>dēmum</t>
  </si>
  <si>
    <t>finally</t>
  </si>
  <si>
    <t>DEMVTO/2</t>
  </si>
  <si>
    <t>DENARIVM</t>
  </si>
  <si>
    <t>DENARIVS/1</t>
  </si>
  <si>
    <t>dēnārius –iī m.</t>
  </si>
  <si>
    <t>a Roman silver coin</t>
  </si>
  <si>
    <t>a Roman silver coin, which originally contained ten, and afterwards eighteen asses</t>
  </si>
  <si>
    <t>DENARIVS/2</t>
  </si>
  <si>
    <t>DENARRO</t>
  </si>
  <si>
    <t>DENATO</t>
  </si>
  <si>
    <t>DENEGO</t>
  </si>
  <si>
    <t>dēnegō dēnegāre</t>
  </si>
  <si>
    <t>to reject</t>
  </si>
  <si>
    <t>to reject, refuse, deny</t>
  </si>
  <si>
    <t>DENI</t>
  </si>
  <si>
    <t>dēnī –ae –a</t>
  </si>
  <si>
    <t>10 each</t>
  </si>
  <si>
    <t>DENIGRO</t>
  </si>
  <si>
    <t>dē–nigrō –nigrāre</t>
  </si>
  <si>
    <t>to blacken utterly</t>
  </si>
  <si>
    <t xml:space="preserve">to blacken utterly, dye or color very black </t>
  </si>
  <si>
    <t>DENIQVE</t>
  </si>
  <si>
    <t>dēnique</t>
  </si>
  <si>
    <t>finally, in the end; and then; at worst; in short, to sum up; in fact, indeed</t>
  </si>
  <si>
    <t>DENOMINO</t>
  </si>
  <si>
    <t>dēnōminō –nōmināre</t>
  </si>
  <si>
    <t>to name</t>
  </si>
  <si>
    <t>to name, to designate specifically, to denominate</t>
  </si>
  <si>
    <t>DENORMO</t>
  </si>
  <si>
    <t>DENOTATVS/1</t>
  </si>
  <si>
    <t>DENOTATVS/2</t>
  </si>
  <si>
    <t>DENOTO</t>
  </si>
  <si>
    <t>dēnotō –āre –āvī –ātum</t>
  </si>
  <si>
    <t>to mark</t>
  </si>
  <si>
    <t>to mark, take note of, observe carefully, designate</t>
  </si>
  <si>
    <t>DENS</t>
  </si>
  <si>
    <t>dēns dentis m.</t>
  </si>
  <si>
    <t>tooth</t>
  </si>
  <si>
    <t>DENSE</t>
  </si>
  <si>
    <t>DENSEO</t>
  </si>
  <si>
    <t>dēnseō –ēre and dēnsō –āre –āvī –ātus</t>
  </si>
  <si>
    <t>to make thick; thicken; close up</t>
  </si>
  <si>
    <t>to make thick; thicken; close up; cast thick, shower; gather together, crowd (&gt; densus)</t>
  </si>
  <si>
    <t>DENSITAS</t>
  </si>
  <si>
    <t>dēnsitās –ātis f.</t>
  </si>
  <si>
    <t xml:space="preserve">thickness, density </t>
  </si>
  <si>
    <t>DENSO</t>
  </si>
  <si>
    <t>DENSVS</t>
  </si>
  <si>
    <t>dēnsus –a –um</t>
  </si>
  <si>
    <t>thick, dense</t>
  </si>
  <si>
    <t>DENTALE</t>
  </si>
  <si>
    <t>dentālia –ium n.</t>
  </si>
  <si>
    <t>a stone or ploughshare</t>
  </si>
  <si>
    <t>DENTATVS</t>
  </si>
  <si>
    <t>dentātus –a –um</t>
  </si>
  <si>
    <t>having teeth</t>
  </si>
  <si>
    <t>DENTICVLVS</t>
  </si>
  <si>
    <t>DENVBO</t>
  </si>
  <si>
    <t>dēnūbō –nūbere –nūpsī –nuptum</t>
  </si>
  <si>
    <t>to marry off</t>
  </si>
  <si>
    <t>to marry off, go away in marriage</t>
  </si>
  <si>
    <t>DENVDO</t>
  </si>
  <si>
    <t>dē–nūdō –nūdāre</t>
  </si>
  <si>
    <t>to make naked, uncover</t>
  </si>
  <si>
    <t>to lay bare, make naked, denude, uncover</t>
  </si>
  <si>
    <t>DENVNTIATIO</t>
  </si>
  <si>
    <t>DENVNTIO</t>
  </si>
  <si>
    <t>dēnūntiō dēnūntiāre dēnūntiāvī dēnūntiātus</t>
  </si>
  <si>
    <t>to denounce</t>
  </si>
  <si>
    <t>DENVO/1</t>
  </si>
  <si>
    <t>DENVO/2</t>
  </si>
  <si>
    <t>dēnuō</t>
  </si>
  <si>
    <t>a second time, again</t>
  </si>
  <si>
    <t>once more, a second time, anew, afresh, again</t>
  </si>
  <si>
    <t>DEOPTO</t>
  </si>
  <si>
    <t>to select</t>
  </si>
  <si>
    <t>to choose out, select</t>
  </si>
  <si>
    <t>DEORSVM</t>
  </si>
  <si>
    <t>deorsum or deorsus</t>
  </si>
  <si>
    <t>downwards, down</t>
  </si>
  <si>
    <t>DEPACISCOR</t>
  </si>
  <si>
    <t>DEPACO</t>
  </si>
  <si>
    <t>DEPANGO</t>
  </si>
  <si>
    <t>DEPASCO</t>
  </si>
  <si>
    <t>dēpāscō –ere –pāvī –pāstus and dēpāscor –pāstus sum</t>
  </si>
  <si>
    <t>to devour</t>
  </si>
  <si>
    <t>to devour, consume; taste; feed upon, graze</t>
  </si>
  <si>
    <t>DEPASCOR</t>
  </si>
  <si>
    <t>dēpāscor –pāscī –pāstus sum</t>
  </si>
  <si>
    <t>to eat up, feed on, consume</t>
  </si>
  <si>
    <t>DEPAVPERO</t>
  </si>
  <si>
    <t>dēpauperō –āre</t>
  </si>
  <si>
    <t>to impoverish</t>
  </si>
  <si>
    <t>to impoverish, make poor</t>
  </si>
  <si>
    <t>DEPECTO</t>
  </si>
  <si>
    <t>dēpectō –pectere — –pexum</t>
  </si>
  <si>
    <t>to comb</t>
  </si>
  <si>
    <t>to comb off, comb down, comb</t>
  </si>
  <si>
    <t>DEPECVLATOR</t>
  </si>
  <si>
    <t>DEPECVLOR</t>
  </si>
  <si>
    <t>DEPELLO</t>
  </si>
  <si>
    <t>dēpellō dēpellere dēpulī dēpulsus</t>
  </si>
  <si>
    <t>to drive off, expel</t>
  </si>
  <si>
    <t>DEPENDEO</t>
  </si>
  <si>
    <t>dēpendeō –ēre</t>
  </si>
  <si>
    <t>to hang down; hang</t>
  </si>
  <si>
    <t>DEPENDO</t>
  </si>
  <si>
    <t>DEPERDITVS</t>
  </si>
  <si>
    <t>deperditus –a –um</t>
  </si>
  <si>
    <t>lost, ruined</t>
  </si>
  <si>
    <t>DEPERDO</t>
  </si>
  <si>
    <t>dēperdō –perdere –perdidī –perditum</t>
  </si>
  <si>
    <t>DEPEREO/1</t>
  </si>
  <si>
    <t>dēpereō –perīre –periī</t>
  </si>
  <si>
    <t>to destroy completely</t>
  </si>
  <si>
    <t>DEPETIGO</t>
  </si>
  <si>
    <t>DEPILO/1</t>
  </si>
  <si>
    <t>DEPINGO</t>
  </si>
  <si>
    <t>dē–pingō –pingere –pīnxī –pictum</t>
  </si>
  <si>
    <t>DEPLANGO</t>
  </si>
  <si>
    <t>DEPLEO</t>
  </si>
  <si>
    <t>DEPLEXVS</t>
  </si>
  <si>
    <t>DEPLORATIO</t>
  </si>
  <si>
    <t>DEPLORO</t>
  </si>
  <si>
    <t>dēplōrō –āre –āvī –ātus</t>
  </si>
  <si>
    <t>to lament</t>
  </si>
  <si>
    <t>DEPLVO</t>
  </si>
  <si>
    <t>DEPONO</t>
  </si>
  <si>
    <t>dēpōnō dēpōnere dēposuī dēpositus</t>
  </si>
  <si>
    <t>to put down</t>
  </si>
  <si>
    <t>to put/lay down/aside/away; let drop/fall; give up; resign; deposit/entrust/commit; lift off; take off (clothes); have (hair/beard/nails) cut; shed (tusks); pull down, demolish; plant (seedlings); set up, place; lay to rest; fire</t>
  </si>
  <si>
    <t>DEPOPVLATIO</t>
  </si>
  <si>
    <t>DEPOPVLOR</t>
  </si>
  <si>
    <t>dēpopulor –populārī or dēpopulō –populāre</t>
  </si>
  <si>
    <t>to ravage</t>
  </si>
  <si>
    <t>to lay waste, ravage, plunder, pillage</t>
  </si>
  <si>
    <t>DEPORTATIO</t>
  </si>
  <si>
    <t>DEPORTO</t>
  </si>
  <si>
    <t>dēportō dēportāre dēportāvī dēportātus</t>
  </si>
  <si>
    <t>to carry down/away</t>
  </si>
  <si>
    <t>to bring, convey (to); carry along/down (current); transport; take/bring home</t>
  </si>
  <si>
    <t>DEPOSCO</t>
  </si>
  <si>
    <t>dēposcō dēposcere dēpoposcī —</t>
  </si>
  <si>
    <t>to demand</t>
  </si>
  <si>
    <t>to demand, require, request earnestly, call for</t>
  </si>
  <si>
    <t>DEPOSITVM</t>
  </si>
  <si>
    <t>DEPOSTVLO</t>
  </si>
  <si>
    <t>DEPRAVATIO</t>
  </si>
  <si>
    <t>DEPRAVO</t>
  </si>
  <si>
    <t>DEPRECABVNDVS</t>
  </si>
  <si>
    <t xml:space="preserve">dēprecābundus –a –um </t>
  </si>
  <si>
    <t>earnestly entreating</t>
  </si>
  <si>
    <t>DEPRECATIO</t>
  </si>
  <si>
    <t>dēprecātiō –ōnis f.</t>
  </si>
  <si>
    <t>a plea (by prayer)</t>
  </si>
  <si>
    <t>an averting by prayer, appeal, intercession, plea, apology</t>
  </si>
  <si>
    <t>DEPRECATOR</t>
  </si>
  <si>
    <t>dēprecātor –ōris m.</t>
  </si>
  <si>
    <t>one who averts by praying</t>
  </si>
  <si>
    <t>one who averts by praying; an interceder, intercessor</t>
  </si>
  <si>
    <t>DEPRECATRIX</t>
  </si>
  <si>
    <t>DEPRECOR</t>
  </si>
  <si>
    <t>dēprecor dēprecārī dēprecātus sum</t>
  </si>
  <si>
    <t>to ward off (from one's self or others) by earnest prayer</t>
  </si>
  <si>
    <t>to avert by prayer, deprecate, plead against, beg to escape, seek to avoid</t>
  </si>
  <si>
    <t>DEPREHENDO</t>
  </si>
  <si>
    <t>dēprehendō dēprehendere dēprehendī dēprehensus</t>
  </si>
  <si>
    <t>DEPRESSE</t>
  </si>
  <si>
    <t>DEPRESSIO</t>
  </si>
  <si>
    <t>DEPRESSVS</t>
  </si>
  <si>
    <t>dēpressus –a –um</t>
  </si>
  <si>
    <t>sunken, low</t>
  </si>
  <si>
    <t>DEPRIMO</t>
  </si>
  <si>
    <t>dēprimō –primere –pressī –pressum</t>
  </si>
  <si>
    <t>to suppress, force down</t>
  </si>
  <si>
    <t>DEPROELIOR</t>
  </si>
  <si>
    <t>DEPROMO</t>
  </si>
  <si>
    <t>dēprōmō –ere –prōmpsī –prōmptus</t>
  </si>
  <si>
    <t>to draw forth</t>
  </si>
  <si>
    <t>DEPROPERO</t>
  </si>
  <si>
    <t>DEPSO</t>
  </si>
  <si>
    <t>DEPSTICIVS</t>
  </si>
  <si>
    <t>DEPVDET</t>
  </si>
  <si>
    <t>DEPVGIS</t>
  </si>
  <si>
    <t xml:space="preserve">dēpūgis –e
</t>
  </si>
  <si>
    <t>small-buttocked</t>
  </si>
  <si>
    <t>DEPVGNATIO</t>
  </si>
  <si>
    <t>DEPVGNO</t>
  </si>
  <si>
    <t>dēpugnō –pugnāre</t>
  </si>
  <si>
    <t>to combat</t>
  </si>
  <si>
    <t>to fight decisively, fight out, join battle, combat</t>
  </si>
  <si>
    <t>DEPVNGO</t>
  </si>
  <si>
    <t>DEPVRGO</t>
  </si>
  <si>
    <t>DEPVTO</t>
  </si>
  <si>
    <t>dēputō –putāre</t>
  </si>
  <si>
    <t>to cut off, prune</t>
  </si>
  <si>
    <t>DERADO</t>
  </si>
  <si>
    <t>DERCENNVS/N</t>
  </si>
  <si>
    <t>Dercennus –ī m.</t>
  </si>
  <si>
    <t>Dercennus</t>
  </si>
  <si>
    <t>Dercennus, an ancient king of Laurentum</t>
  </si>
  <si>
    <t>DERELINQVO</t>
  </si>
  <si>
    <t>dērelinquō dērelinquere dēreliquī dērelīctus</t>
  </si>
  <si>
    <t>to abandon, desert</t>
  </si>
  <si>
    <t>DEREPENTE</t>
  </si>
  <si>
    <t>DEREPO</t>
  </si>
  <si>
    <t>DERIDEO</t>
  </si>
  <si>
    <t>dērīdeō –rīdēre –rīsī –rīsus</t>
  </si>
  <si>
    <t>to make fun of; mock</t>
  </si>
  <si>
    <t>DERIDICVLVM</t>
  </si>
  <si>
    <t>DERIDICVLVS</t>
  </si>
  <si>
    <t>DERIGESCO</t>
  </si>
  <si>
    <t>dērigēscō –ere –riguī</t>
  </si>
  <si>
    <t>to grow completely stiff; to be cold</t>
  </si>
  <si>
    <t>to grow completely stiff; to be cold, stiff; to be cold, stiff, paralyzed with fear; stand staring</t>
  </si>
  <si>
    <t>DERIPIO</t>
  </si>
  <si>
    <t>dēripiō –ripere –ripuī –reptum</t>
  </si>
  <si>
    <t>to snatch away, tear down</t>
  </si>
  <si>
    <t>DERISOR</t>
  </si>
  <si>
    <t>DERISVS</t>
  </si>
  <si>
    <t>dērīsus –ūs m.</t>
  </si>
  <si>
    <t>mockery</t>
  </si>
  <si>
    <t>mockery, scorn, derision</t>
  </si>
  <si>
    <t>DERIVO</t>
  </si>
  <si>
    <t>dērīvō –rīvāre</t>
  </si>
  <si>
    <t>to draw off a liquid</t>
  </si>
  <si>
    <t>to lead, turn, or draw off a liquid; distribute, disperse</t>
  </si>
  <si>
    <t>DEROGO</t>
  </si>
  <si>
    <t>dērogō –rogāre</t>
  </si>
  <si>
    <t>to take away (a law)</t>
  </si>
  <si>
    <t>to repeal a part of a law, to restrict or modify it</t>
  </si>
  <si>
    <t>DERVMPO</t>
  </si>
  <si>
    <t>DERVPTA</t>
  </si>
  <si>
    <t>DERVPTVS</t>
  </si>
  <si>
    <t>DESAEVIO</t>
  </si>
  <si>
    <t>dēsaeviō –īre –iī</t>
  </si>
  <si>
    <t>to rage furiously; rage</t>
  </si>
  <si>
    <t>DESCENDESEXTE</t>
  </si>
  <si>
    <t>dēscende Sexte!</t>
  </si>
  <si>
    <t>Come down, Sextus</t>
  </si>
  <si>
    <t>DESCENDO</t>
  </si>
  <si>
    <t>dēscendō dēscendere dēscendī dēscēnsus</t>
  </si>
  <si>
    <t>to descend</t>
  </si>
  <si>
    <t>to descend, climb/march/come/go/flow/run/hang down; dismount; penetrate/sink; stoop; demean; drop/become lower (pitch); be reduced; trace descent/come down</t>
  </si>
  <si>
    <t>DESCENSVS</t>
  </si>
  <si>
    <t>dēscēnsus –ūs m.</t>
  </si>
  <si>
    <t>going down; descent</t>
  </si>
  <si>
    <t>a going down; descent (&gt; descendo)</t>
  </si>
  <si>
    <t>DESCIO</t>
  </si>
  <si>
    <t>to forget, to no longer know</t>
  </si>
  <si>
    <t>DESCISCO</t>
  </si>
  <si>
    <t>DESCRIBO</t>
  </si>
  <si>
    <t>dēscrībō dēscrībere dēscrīpsī dēscrīptus</t>
  </si>
  <si>
    <t>DESCRIPTA</t>
  </si>
  <si>
    <t>DESCRIPTIO</t>
  </si>
  <si>
    <t>DESECO</t>
  </si>
  <si>
    <t>dēsecō dēsecāre dēsecuī dēsectus</t>
  </si>
  <si>
    <t>DESERO/2</t>
  </si>
  <si>
    <t>dēserō dēserere dēseruī dēsertus</t>
  </si>
  <si>
    <t>to leave, abandon</t>
  </si>
  <si>
    <t>to leave/depart/quit/desert; forsake/abandon/give up; withdraw support, let down; cease to be concerned with; fail/fall short; (passive w/abl.) be without/deprived</t>
  </si>
  <si>
    <t>DESERO/3</t>
  </si>
  <si>
    <t>DESERTA</t>
  </si>
  <si>
    <t>dēserta –ōrum n.</t>
  </si>
  <si>
    <t>desert</t>
  </si>
  <si>
    <t>desert, waste places; haunts</t>
  </si>
  <si>
    <t>DESERTO</t>
  </si>
  <si>
    <t>DESERTOR</t>
  </si>
  <si>
    <t>dēsertor –ōris m.</t>
  </si>
  <si>
    <t>one who has deserted; a renegade</t>
  </si>
  <si>
    <t>one who has deserted; a renegade (&gt; desero)</t>
  </si>
  <si>
    <t>DESERTVM</t>
  </si>
  <si>
    <t>desert places, wastes</t>
  </si>
  <si>
    <t>desert places, deserts, wastes,</t>
  </si>
  <si>
    <t>DESERTVS</t>
  </si>
  <si>
    <t>dēsertus –a –um</t>
  </si>
  <si>
    <t>desolate; abandoned</t>
  </si>
  <si>
    <t>desolate; abandoned; uninhabited, solitary, lonely</t>
  </si>
  <si>
    <t>DESERVIO</t>
  </si>
  <si>
    <t>dēserviō –īre –servīre</t>
  </si>
  <si>
    <t>to serve, be devoted to</t>
  </si>
  <si>
    <t>to serve, be devoted to (+ dat.)</t>
  </si>
  <si>
    <t>DESES</t>
  </si>
  <si>
    <t>DESIDEO</t>
  </si>
  <si>
    <t>DESIDERABILIS</t>
  </si>
  <si>
    <t>DESIDERATIO</t>
  </si>
  <si>
    <t>DESIDERIVM</t>
  </si>
  <si>
    <t>dēsīderium dēsīderi(ī) n.</t>
  </si>
  <si>
    <t>desire</t>
  </si>
  <si>
    <t>DESIDERO</t>
  </si>
  <si>
    <t>dēsīderō dēsīderāre dēsīderāvī dēsīderātus</t>
  </si>
  <si>
    <t>to long for, desire greatly</t>
  </si>
  <si>
    <t>to desire/want, long/wish for, request, require/need; miss, lack; lose; want to know; investigate/examine/discuss (L+S); raise the question</t>
  </si>
  <si>
    <t>DESIDIA/1</t>
  </si>
  <si>
    <t>dēsidia –ae f.</t>
  </si>
  <si>
    <t>idleness, inactivity</t>
  </si>
  <si>
    <t>DESIDIOSE</t>
  </si>
  <si>
    <t>DESIDIOSVS</t>
  </si>
  <si>
    <t>dēsidiōsus –a –um</t>
  </si>
  <si>
    <t>idle, lazy</t>
  </si>
  <si>
    <t>slothful, idle, lazy</t>
  </si>
  <si>
    <t>DESIDO</t>
  </si>
  <si>
    <t>dēsīdō –ere –sēdī</t>
  </si>
  <si>
    <t>to sink down</t>
  </si>
  <si>
    <t>DESIGNATIO</t>
  </si>
  <si>
    <t>DESIGNATOR</t>
  </si>
  <si>
    <t>DESIGNO</t>
  </si>
  <si>
    <t>dēsīgnō dēsīgnāre dēsīgnāvī dēsīgnātus</t>
  </si>
  <si>
    <t>to mark out, arrange</t>
  </si>
  <si>
    <t>DESILIO</t>
  </si>
  <si>
    <t>dēsiliō –īre –uī –sultus</t>
  </si>
  <si>
    <t>to leap or spring down; alight from</t>
  </si>
  <si>
    <t>to leap or spring down; alight from (&gt; de and salio)</t>
  </si>
  <si>
    <t>DESINO</t>
  </si>
  <si>
    <t>dēsinō dēsinere dēsiī dēsitus</t>
  </si>
  <si>
    <t>to leave off, cease</t>
  </si>
  <si>
    <t>to stop/end/finish, abandon/leave/break off, desist/cease; come to/at end/close</t>
  </si>
  <si>
    <t>DESIPIENTIA</t>
  </si>
  <si>
    <t>DESIPIO</t>
  </si>
  <si>
    <t>dēsipiō dēsipere —</t>
  </si>
  <si>
    <t>to be foolish, play the fool</t>
  </si>
  <si>
    <t>to be void of understanding, be silly, act foolishly</t>
  </si>
  <si>
    <t>DESISTO</t>
  </si>
  <si>
    <t>dēsistō dēsistere dēstitī dēstitus</t>
  </si>
  <si>
    <t>to cease, desist</t>
  </si>
  <si>
    <t>DESOLATIO</t>
  </si>
  <si>
    <t>dēsōlātiō –ōnis f.</t>
  </si>
  <si>
    <t>desolation, a desert</t>
  </si>
  <si>
    <t>DESOLO</t>
  </si>
  <si>
    <t>dēsōlō dēsōlāre dēsōlāvī dēsōlātus</t>
  </si>
  <si>
    <t>to make solitary</t>
  </si>
  <si>
    <t>to make solitary, lay waste; leave without guidance, deprive of commanders, leave in disorder (&gt; de and solus)</t>
  </si>
  <si>
    <t>DESPECTATIO</t>
  </si>
  <si>
    <t>DESPECTO</t>
  </si>
  <si>
    <t>dēspectō dēspectāre dēspectāvī dēspectātus</t>
  </si>
  <si>
    <t>to look down upon</t>
  </si>
  <si>
    <t>to look down upon (&gt; despicio)</t>
  </si>
  <si>
    <t>DESPECTVS/1</t>
  </si>
  <si>
    <t>dēspectus –ūs m.</t>
  </si>
  <si>
    <t>a view (from on high)</t>
  </si>
  <si>
    <t>a looking down upon, view, prospect; object of contempt</t>
  </si>
  <si>
    <t>DESPECTVS/2</t>
  </si>
  <si>
    <t>DESPERATIO</t>
  </si>
  <si>
    <t>dēspērātiō –ōnis f.</t>
  </si>
  <si>
    <t>hopelessness, despair</t>
  </si>
  <si>
    <t>DESPERATVS</t>
  </si>
  <si>
    <t>dēspērātus –a –um</t>
  </si>
  <si>
    <t>irremediable, desperate</t>
  </si>
  <si>
    <t>given up, despaired of, irremediable, desperate</t>
  </si>
  <si>
    <t>DESPERO</t>
  </si>
  <si>
    <t>dēspērō dēspērāre dēspērāvī dēspērātus</t>
  </si>
  <si>
    <t>to despair</t>
  </si>
  <si>
    <t>to despair (of); have no/give up hope (of/that); give up as hopeless (of cure)</t>
  </si>
  <si>
    <t>DESPICATVS/1</t>
  </si>
  <si>
    <t>DESPICATVS/2</t>
  </si>
  <si>
    <t>DESPICIENTIA</t>
  </si>
  <si>
    <t>DESPICIO</t>
  </si>
  <si>
    <t>dēspiciō –ere –spēxī –spectum</t>
  </si>
  <si>
    <t>to look down upon, despise</t>
  </si>
  <si>
    <t>DESPOLIO</t>
  </si>
  <si>
    <t>dēspoliō –spoliāre</t>
  </si>
  <si>
    <t>DESPONDEO</t>
  </si>
  <si>
    <t>dēspondeō –spondēre –spondi –sponsum</t>
  </si>
  <si>
    <t>to promise, betroth, pledge</t>
  </si>
  <si>
    <t>DESPONSATIO</t>
  </si>
  <si>
    <t>dēsponsātiō –ōnis f.</t>
  </si>
  <si>
    <t>a betrothal</t>
  </si>
  <si>
    <t>DESPONSO</t>
  </si>
  <si>
    <t>dēspōnsō –spōnsāre</t>
  </si>
  <si>
    <t>to betroth</t>
  </si>
  <si>
    <t>DESPONSOR</t>
  </si>
  <si>
    <t>dēsponsor –ōris m.</t>
  </si>
  <si>
    <t>one who betroths</t>
  </si>
  <si>
    <t>DESPVMO</t>
  </si>
  <si>
    <t>dēspūmō –spūmāre</t>
  </si>
  <si>
    <t>to skim</t>
  </si>
  <si>
    <t>to skim off; to skim</t>
  </si>
  <si>
    <t>DESPVO</t>
  </si>
  <si>
    <t>dēspuō dēspuere</t>
  </si>
  <si>
    <t>to spit out, spit upon</t>
  </si>
  <si>
    <t>DESTERTO</t>
  </si>
  <si>
    <t>DESTILLATIO</t>
  </si>
  <si>
    <t>DESTILLO</t>
  </si>
  <si>
    <t xml:space="preserve">dēstīllō –stīllāre </t>
  </si>
  <si>
    <t>to drip</t>
  </si>
  <si>
    <t>to drip; to trickle down</t>
  </si>
  <si>
    <t>DESTINA</t>
  </si>
  <si>
    <t>DESTINATIO</t>
  </si>
  <si>
    <t>dēstinātiō –ōnis f.</t>
  </si>
  <si>
    <t>an assignment; resolve</t>
  </si>
  <si>
    <t>DESTINATVM</t>
  </si>
  <si>
    <t>dēstinātum –ī or dēstināta –ōrum n.</t>
  </si>
  <si>
    <t>a target, plan</t>
  </si>
  <si>
    <t>a mark, target; plan, purpose</t>
  </si>
  <si>
    <t>DESTINATVS</t>
  </si>
  <si>
    <t>dēstinātus –a –um</t>
  </si>
  <si>
    <t>stubborn, obstinate</t>
  </si>
  <si>
    <t>DESTINEO</t>
  </si>
  <si>
    <t>DESTINO</t>
  </si>
  <si>
    <t>dēstinō dēstināre dēstināvī dēstinātus</t>
  </si>
  <si>
    <t>to determine, intend</t>
  </si>
  <si>
    <t>DESTITVO</t>
  </si>
  <si>
    <t xml:space="preserve">dēstituō dēstituere dēstituī dēstitūtum </t>
  </si>
  <si>
    <t>to set down; leave alone</t>
  </si>
  <si>
    <t>to set down, set forth, put away, bring forward, leave alone</t>
  </si>
  <si>
    <t>DESTRICTVS</t>
  </si>
  <si>
    <t>DESTRINGO</t>
  </si>
  <si>
    <t>dēstringō –stringere –strīnxī –strictum</t>
  </si>
  <si>
    <t>to strip off, touch gently, criticize</t>
  </si>
  <si>
    <t>DESTRVCTIO</t>
  </si>
  <si>
    <t>dēstrūctiō –ōnis f.</t>
  </si>
  <si>
    <t>a pulling down, destruction, refutation</t>
  </si>
  <si>
    <t>DESTRVO</t>
  </si>
  <si>
    <t>dēstruō –ere –strūxī –strūctus</t>
  </si>
  <si>
    <t>to destroy, tear down</t>
  </si>
  <si>
    <t>DESVBITO</t>
  </si>
  <si>
    <t>DESVDO</t>
  </si>
  <si>
    <t>DESVESCO</t>
  </si>
  <si>
    <t>dēsuēscō –ere –suēvī –suētus</t>
  </si>
  <si>
    <t>to become unaccustomed; p.</t>
  </si>
  <si>
    <t>to become unaccustomed; p., desuetus, a, um, unaccustomed, unused; neglected, unfamiliar, unpracticed; unused to love; dormant</t>
  </si>
  <si>
    <t>DESVETVDO</t>
  </si>
  <si>
    <t>DESVLTOR</t>
  </si>
  <si>
    <t>dēsultor –ōris m.</t>
  </si>
  <si>
    <t>acrobat</t>
  </si>
  <si>
    <t>leaper, a circus rider who leaps from horse to horse</t>
  </si>
  <si>
    <t>DESVM/1</t>
  </si>
  <si>
    <t>dēsum deesse defuī</t>
  </si>
  <si>
    <t>to be lacking</t>
  </si>
  <si>
    <t>to be wanting/lacking; fail/miss; abandon/desert, neglect; be away/absent/missing</t>
  </si>
  <si>
    <t>DESVMO</t>
  </si>
  <si>
    <t>DESVPER</t>
  </si>
  <si>
    <t>dēsuper</t>
  </si>
  <si>
    <t>from above</t>
  </si>
  <si>
    <t>from above; above</t>
  </si>
  <si>
    <t>DESVRGO</t>
  </si>
  <si>
    <t>DETECTVS</t>
  </si>
  <si>
    <t>DETEGO</t>
  </si>
  <si>
    <t>dētegō –ere –tēxī –tēctus</t>
  </si>
  <si>
    <t>to uncover</t>
  </si>
  <si>
    <t>to uncover; lay bare, expose to view</t>
  </si>
  <si>
    <t>DETENDO</t>
  </si>
  <si>
    <t>DETENTO</t>
  </si>
  <si>
    <t>DETERGEO</t>
  </si>
  <si>
    <t>DETERGO</t>
  </si>
  <si>
    <t>DETERIOR</t>
  </si>
  <si>
    <t>dēterior dēterior dēterius; dēterior –ius; dēterrimus –a –um</t>
  </si>
  <si>
    <t>worse</t>
  </si>
  <si>
    <t>DETERIORO</t>
  </si>
  <si>
    <t>dēteriōrō –āre</t>
  </si>
  <si>
    <t>to deteriorate</t>
  </si>
  <si>
    <t>to make worse, to deteriorate</t>
  </si>
  <si>
    <t>DETERIVS</t>
  </si>
  <si>
    <t>DETERMINO</t>
  </si>
  <si>
    <t>DETERO</t>
  </si>
  <si>
    <t>DETERREO</t>
  </si>
  <si>
    <t>dēterreō dēterrēre dēterruī dēterritus</t>
  </si>
  <si>
    <t>to deter, prevent</t>
  </si>
  <si>
    <t>DETESTABILIS</t>
  </si>
  <si>
    <t>DETESTATIO</t>
  </si>
  <si>
    <t>DETESTOR</t>
  </si>
  <si>
    <t>dētestor dētestārī dētestātus</t>
  </si>
  <si>
    <t>to pray for deliverance</t>
  </si>
  <si>
    <t>DETEXO</t>
  </si>
  <si>
    <t>dētexō –texere –texuī –textum</t>
  </si>
  <si>
    <t>to weave</t>
  </si>
  <si>
    <t>to weave; to plait</t>
  </si>
  <si>
    <t>DETINEO</t>
  </si>
  <si>
    <t>dētineō –ēre –uī –tentus</t>
  </si>
  <si>
    <t>to hold from or back; hold</t>
  </si>
  <si>
    <t>to hold from or back; hold, detain (&gt; de and teneo)</t>
  </si>
  <si>
    <t>DETONDEO</t>
  </si>
  <si>
    <t>DETONO</t>
  </si>
  <si>
    <t>dētonō –ere –tonuī</t>
  </si>
  <si>
    <t>to thunder loudly</t>
  </si>
  <si>
    <t>to thunder loudly, storm; thunder out, cease to thunder</t>
  </si>
  <si>
    <t>DETORQVEO</t>
  </si>
  <si>
    <t>dētorqueō –ēre –torsī –tortus</t>
  </si>
  <si>
    <t>to turn from; turn off</t>
  </si>
  <si>
    <t>to turn from; turn off, away, or aside; bend, turn; return, turn back</t>
  </si>
  <si>
    <t>DETRACTIO</t>
  </si>
  <si>
    <t>DETRACTO</t>
  </si>
  <si>
    <t>dētrāctō dētrāctāre dētrāctāvī dētrāctātus</t>
  </si>
  <si>
    <t>to decline, refuse</t>
  </si>
  <si>
    <t>DETRACTOR</t>
  </si>
  <si>
    <t>DETRAHO</t>
  </si>
  <si>
    <t>dētrahō –ere –trāxī –tractum</t>
  </si>
  <si>
    <t>to take away from</t>
  </si>
  <si>
    <t>DETRECTO</t>
  </si>
  <si>
    <t>dētrectō –trectāre</t>
  </si>
  <si>
    <t>to refuse, shirk</t>
  </si>
  <si>
    <t>to decline, refuse, reject, shirk</t>
  </si>
  <si>
    <t>DETRIMENTOSVS</t>
  </si>
  <si>
    <t>dētrīmentōsus –a –um</t>
  </si>
  <si>
    <t>hurtful, detrimental</t>
  </si>
  <si>
    <t>DETRIMENTVM</t>
  </si>
  <si>
    <t>dētrīmentum dētrīmentī n.</t>
  </si>
  <si>
    <t>harm, damage</t>
  </si>
  <si>
    <t>DETRVDO</t>
  </si>
  <si>
    <t>dētrūdō –ere –trūsī –trūsus</t>
  </si>
  <si>
    <t>to thrust down or away; push off from</t>
  </si>
  <si>
    <t>to thrust down or away; push off from; drive from, thrust out; thrust down</t>
  </si>
  <si>
    <t>DETRVNCO</t>
  </si>
  <si>
    <t>DETVRBO/2</t>
  </si>
  <si>
    <t>dēturbō dēturbāre dēturbāvī dēturbātus</t>
  </si>
  <si>
    <t>to cast down</t>
  </si>
  <si>
    <t>to cast down; strike down; drive away, remove</t>
  </si>
  <si>
    <t>DETVRPO</t>
  </si>
  <si>
    <t>dēturpō –āre</t>
  </si>
  <si>
    <t xml:space="preserve">to disfigure </t>
  </si>
  <si>
    <t>DEVASTO</t>
  </si>
  <si>
    <t>dēvāstō –vāstāre –vāstāvī –vāstātus</t>
  </si>
  <si>
    <t>to lay waste</t>
  </si>
  <si>
    <t>to lay waste, ravage</t>
  </si>
  <si>
    <t>DEVCALION/N</t>
  </si>
  <si>
    <t>Deucaliōn –ōnis m.</t>
  </si>
  <si>
    <t xml:space="preserve">Deucalion </t>
  </si>
  <si>
    <t>Deucalion, son of Prometheus, king of Phthia</t>
  </si>
  <si>
    <t>DEVECTO</t>
  </si>
  <si>
    <t>DEVEHO</t>
  </si>
  <si>
    <t>dēvehō –vehere –vēxī –vectum</t>
  </si>
  <si>
    <t>to convey, take away</t>
  </si>
  <si>
    <t>to carry down, carry off, convey, take away</t>
  </si>
  <si>
    <t>DEVELLO</t>
  </si>
  <si>
    <t>dēvellō –vellere –velli or –volsi –volsum</t>
  </si>
  <si>
    <t>to pluck out</t>
  </si>
  <si>
    <t>DEVENEROR</t>
  </si>
  <si>
    <t>DEVENIO</t>
  </si>
  <si>
    <t>dēveniō –īre –vēnī –ventus</t>
  </si>
  <si>
    <t>to come down; arrive at</t>
  </si>
  <si>
    <t>to come down; arrive at, reach, w. acc. of place</t>
  </si>
  <si>
    <t>DEVERRO</t>
  </si>
  <si>
    <t>DEVERSOR/1</t>
  </si>
  <si>
    <t>DEVERSOR/2</t>
  </si>
  <si>
    <t>dēversor –versārī</t>
  </si>
  <si>
    <t>to lodge anywhere as a guest</t>
  </si>
  <si>
    <t>to tarry, put up, lodge as a guest</t>
  </si>
  <si>
    <t>DEVERSORIVM</t>
  </si>
  <si>
    <t>an inn, lodging-house</t>
  </si>
  <si>
    <t>DEVERTICVLVM</t>
  </si>
  <si>
    <t>DEVERTO</t>
  </si>
  <si>
    <t xml:space="preserve">dēvertō dēvertere dēvertī dēversum </t>
  </si>
  <si>
    <t>to turn away, turn aside, turn in, put up, betake oneself, go to lodge</t>
  </si>
  <si>
    <t>DEVEXVM</t>
  </si>
  <si>
    <t>DEVEXVS</t>
  </si>
  <si>
    <t>dēvexus –a –um</t>
  </si>
  <si>
    <t>declining</t>
  </si>
  <si>
    <t>inclined downwards; descending; declining (&gt; deveho)</t>
  </si>
  <si>
    <t>DEVIA</t>
  </si>
  <si>
    <t>DEVIGILIA</t>
  </si>
  <si>
    <t>dē vigiliā</t>
  </si>
  <si>
    <t>a watch, i. e. the time of keeping watch by night</t>
  </si>
  <si>
    <t>DEVINCIO</t>
  </si>
  <si>
    <t>dēvinciō –īre –vinxī –vinctus</t>
  </si>
  <si>
    <t>to bind fast; bind</t>
  </si>
  <si>
    <t>DEVINCO</t>
  </si>
  <si>
    <t>dēvincō –ere –vīcī –victus</t>
  </si>
  <si>
    <t>to conquer completely</t>
  </si>
  <si>
    <t>to conquer completely, to vanquish; wage successfully</t>
  </si>
  <si>
    <t>DEVIRGINO</t>
  </si>
  <si>
    <t>dēvirginō –virgināre</t>
  </si>
  <si>
    <t>DEVITO</t>
  </si>
  <si>
    <t>DEVIVS</t>
  </si>
  <si>
    <t>dēvius –a –um</t>
  </si>
  <si>
    <t>out of the way</t>
  </si>
  <si>
    <t>off the road, out of the way, devious; erroneous, inconsistent, foolish</t>
  </si>
  <si>
    <t>DEVNX</t>
  </si>
  <si>
    <t>DEVOCO</t>
  </si>
  <si>
    <t>dēvocō –āre –āvī –ātum</t>
  </si>
  <si>
    <t>to call down, summon</t>
  </si>
  <si>
    <t>DEVOLO/2</t>
  </si>
  <si>
    <t>dēvolō dēvolāre dēvolāvī dēvolātus</t>
  </si>
  <si>
    <t>to fly down</t>
  </si>
  <si>
    <t>DEVOLVO</t>
  </si>
  <si>
    <t>dēvolvō –ere –volvī –volūtus</t>
  </si>
  <si>
    <t>to roll down; throw</t>
  </si>
  <si>
    <t>to roll down; throw, hurl down</t>
  </si>
  <si>
    <t>DEVORO</t>
  </si>
  <si>
    <t>dēvorō dēvorāre dēvorāvī dēvorātus</t>
  </si>
  <si>
    <t>to swallow, devour</t>
  </si>
  <si>
    <t>to swallow, gulp down, devour, consume</t>
  </si>
  <si>
    <t>DEVOTIO</t>
  </si>
  <si>
    <t>DEVOTO</t>
  </si>
  <si>
    <t>to curse</t>
  </si>
  <si>
    <t>to curse, bewitch, enchant; dedicate</t>
  </si>
  <si>
    <t>DEVOTVS</t>
  </si>
  <si>
    <t>dēvotus –a –um</t>
  </si>
  <si>
    <t>DEVOVEO</t>
  </si>
  <si>
    <t>dēvoveō dēvovēre dēvōvī dēvōtus</t>
  </si>
  <si>
    <t>to dedicate</t>
  </si>
  <si>
    <t>to vow (as an offering to), dedicate</t>
  </si>
  <si>
    <t>DEVRO</t>
  </si>
  <si>
    <t>de–ūrō –ūrere –ussī –ustum</t>
  </si>
  <si>
    <t>to burn up</t>
  </si>
  <si>
    <t>to burn up, consume, destroy</t>
  </si>
  <si>
    <t>DEVS</t>
  </si>
  <si>
    <t>deus deī m.</t>
  </si>
  <si>
    <t>god</t>
  </si>
  <si>
    <t>DEVSDEDIT/N1</t>
  </si>
  <si>
    <t>Deusdedit, a Archbishop</t>
  </si>
  <si>
    <t>Deusdedit, Archbishop of Canterbury, 655-664</t>
  </si>
  <si>
    <t>DEXAMENVS/N</t>
  </si>
  <si>
    <t>DEXO/N</t>
  </si>
  <si>
    <t>DEXTANS</t>
  </si>
  <si>
    <t>DEXTER</t>
  </si>
  <si>
    <t>dexter dextra dextrum</t>
  </si>
  <si>
    <t>right, on the right side</t>
  </si>
  <si>
    <t>right, on/to the right hand/side; skillful/dexterous/handy; favorable/fortunate/pretentious; opportune; proper/fitting/suitable</t>
  </si>
  <si>
    <t>DEXTERA</t>
  </si>
  <si>
    <t>dextera dextera f.</t>
  </si>
  <si>
    <t>right hand</t>
  </si>
  <si>
    <t>DEXTERE</t>
  </si>
  <si>
    <t>DEXTRARIVS</t>
  </si>
  <si>
    <t>dextrārius –ī m.</t>
  </si>
  <si>
    <t>a horse, steed</t>
  </si>
  <si>
    <t>DEXTRORSVM</t>
  </si>
  <si>
    <t>DEXTRORSVS</t>
  </si>
  <si>
    <t>DIA/N</t>
  </si>
  <si>
    <t>Dīa –ae f.</t>
  </si>
  <si>
    <t>Dia (island)</t>
  </si>
  <si>
    <t>an Aegean island, usu. identified with Naxos</t>
  </si>
  <si>
    <t>DIABLINTES/N</t>
  </si>
  <si>
    <t xml:space="preserve">Diablintes (–tres) –um m. </t>
  </si>
  <si>
    <t>a Gallic tribe, a branch of the Aulerci</t>
  </si>
  <si>
    <t>DIABOLVS</t>
  </si>
  <si>
    <t>diabolus –ī m.</t>
  </si>
  <si>
    <t>a devil</t>
  </si>
  <si>
    <t>DIADEMA</t>
  </si>
  <si>
    <t>diadēma –atis n.</t>
  </si>
  <si>
    <t>a royal headdress, diadem</t>
  </si>
  <si>
    <t>DIADVMENOS</t>
  </si>
  <si>
    <t>DIAGONIOS</t>
  </si>
  <si>
    <t>DIAGRAMMA</t>
  </si>
  <si>
    <t>DIALECTICA</t>
  </si>
  <si>
    <t>DIALECTICVS/1</t>
  </si>
  <si>
    <t>DIALECTICVS/2</t>
  </si>
  <si>
    <t>DIALIS/N</t>
  </si>
  <si>
    <t>DIALOGVS</t>
  </si>
  <si>
    <t>DIAMETROS</t>
  </si>
  <si>
    <t>DIANA/N</t>
  </si>
  <si>
    <t>Diāna –ae f.</t>
  </si>
  <si>
    <t>Diana (goddess)</t>
  </si>
  <si>
    <t>Diana, a goddess of the Italians; ~ Artemis</t>
  </si>
  <si>
    <t>DIANIVM/N</t>
  </si>
  <si>
    <t>Dianium –ī n.</t>
  </si>
  <si>
    <t>a town in Hispania</t>
  </si>
  <si>
    <t>a town in Hispania which had been occupied by Sertorius</t>
  </si>
  <si>
    <t>DIARIVM</t>
  </si>
  <si>
    <t>DIASTYLOS</t>
  </si>
  <si>
    <t>DIATHESIS</t>
  </si>
  <si>
    <t>DIATHYRA</t>
  </si>
  <si>
    <t>DIATONOS</t>
  </si>
  <si>
    <t>DIAVLOS</t>
  </si>
  <si>
    <t>DIAZOMA</t>
  </si>
  <si>
    <t>DICA</t>
  </si>
  <si>
    <t>DICACITAS</t>
  </si>
  <si>
    <t>DICAX</t>
  </si>
  <si>
    <t>dicāx</t>
  </si>
  <si>
    <t>witty, sarcastic</t>
  </si>
  <si>
    <t>talking sharply, satirical, sarcastic, acute, witty</t>
  </si>
  <si>
    <t>DICHALCVM</t>
  </si>
  <si>
    <t>DICIO</t>
  </si>
  <si>
    <t>diciō –ōnis f.</t>
  </si>
  <si>
    <t>dominion</t>
  </si>
  <si>
    <t>dominion, power, sway, rule (only in gen., dat., acc., and abl. sing.)</t>
  </si>
  <si>
    <t>DICIS</t>
  </si>
  <si>
    <t>DICO/1</t>
  </si>
  <si>
    <t>dicō dicāre dicāvī dicātus</t>
  </si>
  <si>
    <t>to devote</t>
  </si>
  <si>
    <t>to devote, consecrate; pronounce (rel. to dico)</t>
  </si>
  <si>
    <t>DICO/2</t>
  </si>
  <si>
    <t>dīcō dīcere dīxī dictus</t>
  </si>
  <si>
    <t>to say, speak</t>
  </si>
  <si>
    <t>to say, speak, tell</t>
  </si>
  <si>
    <t>DICROTA</t>
  </si>
  <si>
    <t>DICTAEVS/A</t>
  </si>
  <si>
    <t>Dictaeus –a –um</t>
  </si>
  <si>
    <t>of Dicte</t>
  </si>
  <si>
    <t>of Dicte, a mountain in Crete; Dictaean, Cretan (&gt; Dicte)</t>
  </si>
  <si>
    <t>DICTAMNVS</t>
  </si>
  <si>
    <t>dictamnus –ī f. and dictanum –ī n.</t>
  </si>
  <si>
    <t>dittany</t>
  </si>
  <si>
    <t>dittany, an aromatic plant found on Mount Dicte, in Crete (&gt; Dicte)</t>
  </si>
  <si>
    <t>DICTATOR</t>
  </si>
  <si>
    <t>dictātor dictatōris m.</t>
  </si>
  <si>
    <t>dictator, commander</t>
  </si>
  <si>
    <t>DICTATORIVS</t>
  </si>
  <si>
    <t>DICTATVRA</t>
  </si>
  <si>
    <t>dictātūra –ae f.</t>
  </si>
  <si>
    <t>dictatorship</t>
  </si>
  <si>
    <t>the office of a dictator, dictatorship</t>
  </si>
  <si>
    <t>DICTIO</t>
  </si>
  <si>
    <t>dictiō –ōnis f.</t>
  </si>
  <si>
    <t>a saying</t>
  </si>
  <si>
    <t>a saying, speaking, uttering, delivery</t>
  </si>
  <si>
    <t>DICTITO</t>
  </si>
  <si>
    <t>dictitō dictitāre dictitāvī dictitātus</t>
  </si>
  <si>
    <t>DICTO</t>
  </si>
  <si>
    <t>dictō –dictāre</t>
  </si>
  <si>
    <t>to say often, declare</t>
  </si>
  <si>
    <t>to say often; to pronounce, declare, or assert repeatedly; to dictate, suggest, remind</t>
  </si>
  <si>
    <t>DICTVM</t>
  </si>
  <si>
    <t>dictum dictī n.</t>
  </si>
  <si>
    <t>word; saying</t>
  </si>
  <si>
    <t>DICTYNNA/N</t>
  </si>
  <si>
    <t>Dictynna –ae f.</t>
  </si>
  <si>
    <t>Dictynna, the goddess Diana</t>
  </si>
  <si>
    <t xml:space="preserve">Dictynna, the goddess Diana </t>
  </si>
  <si>
    <t>DICTYS/N</t>
  </si>
  <si>
    <t>Dictys –yos –m.</t>
  </si>
  <si>
    <t>Dictys (a name)</t>
  </si>
  <si>
    <t>DICVILL/N1</t>
  </si>
  <si>
    <t>DIcuill, Priest</t>
  </si>
  <si>
    <t>DICVILL/N2</t>
  </si>
  <si>
    <t>DIcuill, a Irish</t>
  </si>
  <si>
    <t>DIcuill, Irish monk who had a monastery at Bosham</t>
  </si>
  <si>
    <t>DIDIVS/N</t>
  </si>
  <si>
    <t>Dīdius –ī m.</t>
  </si>
  <si>
    <t>Didius</t>
  </si>
  <si>
    <t>DIDO</t>
  </si>
  <si>
    <t>dīdō –ere –dīdidī –dīditus</t>
  </si>
  <si>
    <t>to spread abroad</t>
  </si>
  <si>
    <t>to spread abroad, disseminate</t>
  </si>
  <si>
    <t>DIDO/N</t>
  </si>
  <si>
    <t>Dīdō –ūs or ōnis f.</t>
  </si>
  <si>
    <t>Dido</t>
  </si>
  <si>
    <t>Dido, daughter of Belus, king of Phoenicia, who fled from her brother Pygmalion to Africa, where she founded the city of Carthage</t>
  </si>
  <si>
    <t>DIDVCO</t>
  </si>
  <si>
    <t>dīdūcō –dūcere –dūxī –ductum</t>
  </si>
  <si>
    <t>to draw apart, separate</t>
  </si>
  <si>
    <t>DIDYMAON/N</t>
  </si>
  <si>
    <t>Didymāōn –onis m.</t>
  </si>
  <si>
    <t>Didymaon</t>
  </si>
  <si>
    <t>Didymaon, an artist, mentioned only by Virgil</t>
  </si>
  <si>
    <t>DIEQVINTI</t>
  </si>
  <si>
    <t>DIES</t>
  </si>
  <si>
    <t>diēs diēī m. or f.</t>
  </si>
  <si>
    <t>day</t>
  </si>
  <si>
    <t>DIESIS</t>
  </si>
  <si>
    <t>DIESNATALIS</t>
  </si>
  <si>
    <t>diēs nātālis</t>
  </si>
  <si>
    <t>birthday</t>
  </si>
  <si>
    <t>DIEZEVGMENOS</t>
  </si>
  <si>
    <t>DIFFAMO</t>
  </si>
  <si>
    <t>dif–fāmō –fāmāre</t>
  </si>
  <si>
    <t>to divulge, to gossip</t>
  </si>
  <si>
    <t>to make a scandal of, divulge</t>
  </si>
  <si>
    <t>DIFFERCIO</t>
  </si>
  <si>
    <t>DIFFERENTIA</t>
  </si>
  <si>
    <t>DIFFERITAS</t>
  </si>
  <si>
    <t>DIFFERO</t>
  </si>
  <si>
    <t>differō differre distulī dīlātus</t>
  </si>
  <si>
    <t>to scatter; divulge; differ</t>
  </si>
  <si>
    <t>to carry in different directions, scatter; postpone, defer; (intr.) differ, be different</t>
  </si>
  <si>
    <t>DIFFERTVS</t>
  </si>
  <si>
    <t>differtus –a –um</t>
  </si>
  <si>
    <t>stuffed, crowded</t>
  </si>
  <si>
    <t>stuffed, crammed, crowded, swarming</t>
  </si>
  <si>
    <t>DIFFICILE</t>
  </si>
  <si>
    <t>DIFFICILIS</t>
  </si>
  <si>
    <t>difficilis difficile</t>
  </si>
  <si>
    <t>difficult</t>
  </si>
  <si>
    <t>DIFFICILITER</t>
  </si>
  <si>
    <t>DIFFICILOR</t>
  </si>
  <si>
    <t>difficilor –ius difficillimus –a –um</t>
  </si>
  <si>
    <t>harder hardest</t>
  </si>
  <si>
    <t>harder, hardest</t>
  </si>
  <si>
    <t>2_D</t>
  </si>
  <si>
    <t>DIFFICVLTAS</t>
  </si>
  <si>
    <t>difficultās difficultātis f.</t>
  </si>
  <si>
    <t>difficulty</t>
  </si>
  <si>
    <t>DIFFICVLTER</t>
  </si>
  <si>
    <t>difficulter</t>
  </si>
  <si>
    <t>with difficulty, hardly</t>
  </si>
  <si>
    <t>DIFFIDENTIA</t>
  </si>
  <si>
    <t>DIFFIDO</t>
  </si>
  <si>
    <t>diffīdō diffīdere diffīsus sum</t>
  </si>
  <si>
    <t>to distrust</t>
  </si>
  <si>
    <t>DIFFINDO</t>
  </si>
  <si>
    <t>diffindō –ere –fidī –fissus</t>
  </si>
  <si>
    <t>to cleave asunder; split</t>
  </si>
  <si>
    <t>to cleave asunder; split, pierce</t>
  </si>
  <si>
    <t>DIFFINGO</t>
  </si>
  <si>
    <t>DIFFITEOR</t>
  </si>
  <si>
    <t>DIFFLVO</t>
  </si>
  <si>
    <t>dif–fluō –fluere –flūxī –—</t>
  </si>
  <si>
    <t>to flow in different directions</t>
  </si>
  <si>
    <t>to flow in different directions, flow away, dissolve</t>
  </si>
  <si>
    <t>DIFFRINGO</t>
  </si>
  <si>
    <t>DIFFVGIO</t>
  </si>
  <si>
    <t>diffugiō –ere –fūgī</t>
  </si>
  <si>
    <t>to flee apart; run away</t>
  </si>
  <si>
    <t>to flee apart; run away, flee</t>
  </si>
  <si>
    <t>DIFFVNDO/2</t>
  </si>
  <si>
    <t>diffundō –ere –fūdī –fūsus</t>
  </si>
  <si>
    <t>to pour round about</t>
  </si>
  <si>
    <t>to pour round about, pour out; diffuse; spread, multiply; to put in disorder, dishevel; spread abroad</t>
  </si>
  <si>
    <t>DIFFVSILIS</t>
  </si>
  <si>
    <t>DIFFVSIO</t>
  </si>
  <si>
    <t>DIFFVSVS</t>
  </si>
  <si>
    <t>diffūsus –a –um</t>
  </si>
  <si>
    <t>extended</t>
  </si>
  <si>
    <t>spread abroad; extended; wide</t>
  </si>
  <si>
    <t>DIFFVTVO</t>
  </si>
  <si>
    <t>diffutūtus –a –um</t>
  </si>
  <si>
    <t>to subjected to widespread sexual demands; dissipated by sex; sexually overworked</t>
  </si>
  <si>
    <t>DIGERO</t>
  </si>
  <si>
    <t>dīgerō –gere –gessī –gestum</t>
  </si>
  <si>
    <t>to separate, arrange</t>
  </si>
  <si>
    <t>DIGITVLVS</t>
  </si>
  <si>
    <t>DIGITVS</t>
  </si>
  <si>
    <t>digitus digitī m.</t>
  </si>
  <si>
    <t>finger</t>
  </si>
  <si>
    <t>DIGNATIO</t>
  </si>
  <si>
    <t>DIGNITAS</t>
  </si>
  <si>
    <t>dīgnitās dīgnitātis f.</t>
  </si>
  <si>
    <t>worth, reputation</t>
  </si>
  <si>
    <t>worth, excellence; fitness/suitability (for task),; honor, esteem, standing; rank/status; merit; dignity; position/authority/office; dignitaries (pl.)</t>
  </si>
  <si>
    <t>DIGNO</t>
  </si>
  <si>
    <t>dignō dignāre</t>
  </si>
  <si>
    <t>to consider worthy</t>
  </si>
  <si>
    <t>DIGNOR</t>
  </si>
  <si>
    <t>dīgnor –ārī –ātus sum</t>
  </si>
  <si>
    <t>to deem worthy of (+acc. and abl.)</t>
  </si>
  <si>
    <t>to deem worthy of (w. acc. and abl.); w. inf., think, fit, deign; p., dignatus, a, um, with pass. meaning, deemed worthy of, honored by (&gt; dignus)</t>
  </si>
  <si>
    <t>DIGNOSCO</t>
  </si>
  <si>
    <t>DIGNVS</t>
  </si>
  <si>
    <t>dīgnus –a –um</t>
  </si>
  <si>
    <t>worthy</t>
  </si>
  <si>
    <t>worthy (of) (+ abl.)</t>
  </si>
  <si>
    <t>DIGREDIOR</t>
  </si>
  <si>
    <t>dīgredior –gressus sum</t>
  </si>
  <si>
    <t>to walk or go apart</t>
  </si>
  <si>
    <t>to walk or go apart, aside, or away; depart; separate; come from (&gt; di– and gradior)</t>
  </si>
  <si>
    <t>DIGRESSVS</t>
  </si>
  <si>
    <t>dīgressus –ūs m.</t>
  </si>
  <si>
    <t>going away; departure</t>
  </si>
  <si>
    <t>a going away; a departure, parting</t>
  </si>
  <si>
    <t>DIIMMORTALES</t>
  </si>
  <si>
    <t>dī immortālēs</t>
  </si>
  <si>
    <t>immortal gods</t>
  </si>
  <si>
    <t>immortal gods, immortal heavens above</t>
  </si>
  <si>
    <t>DIIVDICO</t>
  </si>
  <si>
    <t>DIIVNGO</t>
  </si>
  <si>
    <t>disiungō –ere –iūnxī –iūnctus</t>
  </si>
  <si>
    <t>to disjoin</t>
  </si>
  <si>
    <t>to disjoin, separate, drive away from</t>
  </si>
  <si>
    <t>DILABOR/2</t>
  </si>
  <si>
    <t>dīlābor –lāpsus sum</t>
  </si>
  <si>
    <t>to slip</t>
  </si>
  <si>
    <t>to slip, glide, fall apart; depart, pass away</t>
  </si>
  <si>
    <t>DILACERO</t>
  </si>
  <si>
    <t>dīlacerō –āre –āvī –ātum</t>
  </si>
  <si>
    <t>to tear to pieces</t>
  </si>
  <si>
    <t>DILANIO</t>
  </si>
  <si>
    <t>DILARGIOR</t>
  </si>
  <si>
    <t>DILATATIO</t>
  </si>
  <si>
    <t>dīlātātiō –ōnis f.</t>
  </si>
  <si>
    <t>an extending, enlarging</t>
  </si>
  <si>
    <t>DILATIO</t>
  </si>
  <si>
    <t>dēlātiō –ōnis f.</t>
  </si>
  <si>
    <t>an accusation, denunciation</t>
  </si>
  <si>
    <t>DILATO</t>
  </si>
  <si>
    <t>DILECTIO</t>
  </si>
  <si>
    <t>dīlectiō dīlectiōnis f.</t>
  </si>
  <si>
    <t>love, affection</t>
  </si>
  <si>
    <t>DILECTVS/1</t>
  </si>
  <si>
    <t>dilēctus –ūs m.</t>
  </si>
  <si>
    <t>selection</t>
  </si>
  <si>
    <t>selection; levy</t>
  </si>
  <si>
    <t>DILIGENS</t>
  </si>
  <si>
    <t>dīligēns</t>
  </si>
  <si>
    <t>careful</t>
  </si>
  <si>
    <t>careful; diligent, scrupulous; accurate; industrious; assiduous; thrifty, economical, frugal; attentive, fond (of), devoted (to)</t>
  </si>
  <si>
    <t>DILIGENTER</t>
  </si>
  <si>
    <t>dīligenter</t>
  </si>
  <si>
    <t>diligently</t>
  </si>
  <si>
    <t>DILIGENTIA</t>
  </si>
  <si>
    <t>dīligentia dīligentiae f.</t>
  </si>
  <si>
    <t>thrifty; attentive</t>
  </si>
  <si>
    <t>thrifty, economical, frugal; attentive, fond (of), devoted (to)</t>
  </si>
  <si>
    <t>DILIGO/3</t>
  </si>
  <si>
    <t>dīligō dīligere dīlēxī dīlēctus</t>
  </si>
  <si>
    <t>to choose; love</t>
  </si>
  <si>
    <t>to love, hold dear; value/esteem/favor; have special regard for (milder than amo)</t>
  </si>
  <si>
    <t>DILVCEO</t>
  </si>
  <si>
    <t>dīlūceō –lūcēre — —</t>
  </si>
  <si>
    <t>to be clear, evident</t>
  </si>
  <si>
    <t>DILVCESCO</t>
  </si>
  <si>
    <t>DILVCIDVS</t>
  </si>
  <si>
    <t>dīlūcidus –a –um</t>
  </si>
  <si>
    <t>clear</t>
  </si>
  <si>
    <t>DILVDIVM</t>
  </si>
  <si>
    <t>DILVO</t>
  </si>
  <si>
    <t>dīluō dīluere dīluī dīlūtus</t>
  </si>
  <si>
    <t>to dissolve; wash</t>
  </si>
  <si>
    <t>to dissolve away; moisten, wash, bathe</t>
  </si>
  <si>
    <t>DILVTVM</t>
  </si>
  <si>
    <t>DILVTVS</t>
  </si>
  <si>
    <t>DILVVIES</t>
  </si>
  <si>
    <t>DILVVIO</t>
  </si>
  <si>
    <t>DILVVIVM</t>
  </si>
  <si>
    <t>dīluvium –iī n.</t>
  </si>
  <si>
    <t>washing away</t>
  </si>
  <si>
    <t>a washing away, flood, deluge; desolation, destruction (&gt; diluo, cleanse)</t>
  </si>
  <si>
    <t>DIMA/N1</t>
  </si>
  <si>
    <t>DIma, a Possibly</t>
  </si>
  <si>
    <t>DIma, Possibly bishop of Connor, fl. 640-642</t>
  </si>
  <si>
    <t>DIMACHAE</t>
  </si>
  <si>
    <t>DIMETIOR</t>
  </si>
  <si>
    <t>dīmētior –mēnsus sum</t>
  </si>
  <si>
    <t>to measure</t>
  </si>
  <si>
    <t>to measure, mark out; lay out</t>
  </si>
  <si>
    <t>DIMICATIO</t>
  </si>
  <si>
    <t>dīmicātiō –ōnis f.</t>
  </si>
  <si>
    <t>a fight, struggle</t>
  </si>
  <si>
    <t>a fight, combat, struggle, encounter</t>
  </si>
  <si>
    <t>DIMICO</t>
  </si>
  <si>
    <t>dīmicō dīmicāre dīmicāvī dīmicātus</t>
  </si>
  <si>
    <t>to struggle, fight</t>
  </si>
  <si>
    <t>DIMIDIATVS</t>
  </si>
  <si>
    <t>DIMIDIO</t>
  </si>
  <si>
    <t>DIMIDIVM</t>
  </si>
  <si>
    <t>dīmidium dīmidiī n.</t>
  </si>
  <si>
    <t>half</t>
  </si>
  <si>
    <t>DIMIDIVS</t>
  </si>
  <si>
    <t>dīmidius –a –um</t>
  </si>
  <si>
    <t>DIMINVTIO</t>
  </si>
  <si>
    <t>DIMISSIO</t>
  </si>
  <si>
    <t>DIMITTO</t>
  </si>
  <si>
    <t>dīmittō dīmittere dīmīsī dimīssus</t>
  </si>
  <si>
    <t>to send away</t>
  </si>
  <si>
    <t>to send away/off; allow to go, let go/off; disband, discharge, dismiss (soldiers); dissolve (assembly); part with; put away; divorce; pay off, settle (debt); release, set free; allow to escape/slip away; shake off/scatter/shed; discontinue, renoun</t>
  </si>
  <si>
    <t>DIMOEROS</t>
  </si>
  <si>
    <t>DIMOVEO</t>
  </si>
  <si>
    <t>dīmoveō –ēre –mōvī –mōtus</t>
  </si>
  <si>
    <t>to move apart or away; remove</t>
  </si>
  <si>
    <t>to move apart or away; remove, dispel; divide</t>
  </si>
  <si>
    <t>DINDYMA/N</t>
  </si>
  <si>
    <t>Dindyma –ōrum n. and Dindymus –ī m.</t>
  </si>
  <si>
    <t>Dindyma</t>
  </si>
  <si>
    <t>Mount Dindymus or Dindyma, in Mysia, sacred to Cybele</t>
  </si>
  <si>
    <t>DINDYMENA/N</t>
  </si>
  <si>
    <t>Dindymēnē –ēs or ae f.</t>
  </si>
  <si>
    <t>of or belonging to Mt. Dindymon</t>
  </si>
  <si>
    <t>of or belonging to Mt. Dindymon in Phrygia; Cybele</t>
  </si>
  <si>
    <t>DINDYMVS/N</t>
  </si>
  <si>
    <t>Dindymon Dindymī n.</t>
  </si>
  <si>
    <t>Mt. Dindymon</t>
  </si>
  <si>
    <t>mountain in Phrygia sared to the goddess Cybele</t>
  </si>
  <si>
    <t>DINOOT/N1</t>
  </si>
  <si>
    <t>Dinoot, a Abbot</t>
  </si>
  <si>
    <t>Dinoot, Abbot of Bangor</t>
  </si>
  <si>
    <t>DINOSCO</t>
  </si>
  <si>
    <t>DINVMERO/1</t>
  </si>
  <si>
    <t>dīnumerō dīnumerāre dīnumerāvī dīnumerātus</t>
  </si>
  <si>
    <t>to distinguish by number</t>
  </si>
  <si>
    <t>to distinguish by number, enumerate, reckon, count</t>
  </si>
  <si>
    <t>DINVS/N</t>
  </si>
  <si>
    <t>DIOCLES/N</t>
  </si>
  <si>
    <t>DIODORVS/N</t>
  </si>
  <si>
    <t>DIOGENES/N</t>
  </si>
  <si>
    <t>DIOGNETVS/N</t>
  </si>
  <si>
    <t>DIOMEDES/N</t>
  </si>
  <si>
    <t>Diomēdēs –is m.</t>
  </si>
  <si>
    <t>Diomedes</t>
  </si>
  <si>
    <t>Diomedes, son of Tydeus, and king of Argos, distinguished among the Greeks at Troy</t>
  </si>
  <si>
    <t>DION/N</t>
  </si>
  <si>
    <t>Diō or Diōn Diōnis m.</t>
  </si>
  <si>
    <t>Dio or Dion</t>
  </si>
  <si>
    <t>DIONAEVS/A</t>
  </si>
  <si>
    <t>Diōnaeus –a –um</t>
  </si>
  <si>
    <t>pertaining to Dione</t>
  </si>
  <si>
    <t>Pertaining to Dione, mother of Venus; Dionaean (&gt; Dione)</t>
  </si>
  <si>
    <t>DIONE/N</t>
  </si>
  <si>
    <t>Diōnē –ēs f.</t>
  </si>
  <si>
    <t>Dione; Venus</t>
  </si>
  <si>
    <t>Dione, the mother of Aphrodite; Aphrodite/Venus herself</t>
  </si>
  <si>
    <t>DIONYSIA/1N</t>
  </si>
  <si>
    <t>DIONYSIARCHVS/N</t>
  </si>
  <si>
    <t>DIONYSIVS/N</t>
  </si>
  <si>
    <t>Dionȳsius –ī m.</t>
  </si>
  <si>
    <t>Dionysius (a name)</t>
  </si>
  <si>
    <t>Dionysius, a name, e.g., ruler of Syracuse</t>
  </si>
  <si>
    <t>DIONYSODORVS/N</t>
  </si>
  <si>
    <t>DIOPTRA</t>
  </si>
  <si>
    <t>DIORES/N</t>
  </si>
  <si>
    <t>Diōrēs –is m.</t>
  </si>
  <si>
    <t>Diores</t>
  </si>
  <si>
    <t>Diores, a son of Priam and companion of Aeneas</t>
  </si>
  <si>
    <t>DIOTA</t>
  </si>
  <si>
    <t>DIOXIPPVS/N</t>
  </si>
  <si>
    <t>Dioxippus –ī m.</t>
  </si>
  <si>
    <t>Dioxippus</t>
  </si>
  <si>
    <t>Dioxippus, a Trojan</t>
  </si>
  <si>
    <t>DIPECHYAEOS</t>
  </si>
  <si>
    <t>DIPISCOR</t>
  </si>
  <si>
    <t>DIPLASION</t>
  </si>
  <si>
    <t>DIPLINTHIVS</t>
  </si>
  <si>
    <t>DIPONDIVM</t>
  </si>
  <si>
    <t>DIPONDIVS</t>
  </si>
  <si>
    <t>DIPSAS/N</t>
  </si>
  <si>
    <t>dipsas –adis f.</t>
  </si>
  <si>
    <t>Dipsas; a kind of poisonous serpent</t>
  </si>
  <si>
    <t>Dipsas; a kind of serpent whose bite causes violent thirst</t>
  </si>
  <si>
    <t>DIPTEROS</t>
  </si>
  <si>
    <t>DIRA</t>
  </si>
  <si>
    <t>DIRA/N</t>
  </si>
  <si>
    <t>Dīra –ae f.</t>
  </si>
  <si>
    <t>Dira</t>
  </si>
  <si>
    <t>a Fury, pl., Dirae, arum, the Furies</t>
  </si>
  <si>
    <t>DIRAE</t>
  </si>
  <si>
    <t>DIRCAEVS/A</t>
  </si>
  <si>
    <t>Dircaeus –a –um</t>
  </si>
  <si>
    <t>Dircaean, Boeotian</t>
  </si>
  <si>
    <t>the region lying around the fountain, Dirce</t>
  </si>
  <si>
    <t>DIRECTIO</t>
  </si>
  <si>
    <t>DIRECTO</t>
  </si>
  <si>
    <t>DIRECTVM/1</t>
  </si>
  <si>
    <t>DIRECTVM/2</t>
  </si>
  <si>
    <t>DIRECTVRA</t>
  </si>
  <si>
    <t>DIREPTIO</t>
  </si>
  <si>
    <t>dīreptiō dīreptiōnis f.</t>
  </si>
  <si>
    <t>plundering, depredation</t>
  </si>
  <si>
    <t>DIREPTOR</t>
  </si>
  <si>
    <t>DIRIGO</t>
  </si>
  <si>
    <t>to lay straight</t>
  </si>
  <si>
    <t>DIRIMO</t>
  </si>
  <si>
    <t>dirimō –ere –ēmī –ēmptus</t>
  </si>
  <si>
    <t>to take asunder; to separate</t>
  </si>
  <si>
    <t>to take asunder; to separate; break off, end; decide (&gt; dis– and emo)</t>
  </si>
  <si>
    <t>DIRIPIO</t>
  </si>
  <si>
    <t>dīripiō –ere –ripuī –reptus</t>
  </si>
  <si>
    <t>to tear apart or off; snatch</t>
  </si>
  <si>
    <t>to tear apart or off; snatch, tear away; plunder, pillage, sack</t>
  </si>
  <si>
    <t>DIRVM</t>
  </si>
  <si>
    <t>DIRVMPO</t>
  </si>
  <si>
    <t>DIRVO</t>
  </si>
  <si>
    <t>dīruō –ere –uī –utus</t>
  </si>
  <si>
    <t>to overthrow</t>
  </si>
  <si>
    <t>to overthrow, tear apart or away from</t>
  </si>
  <si>
    <t>DIRVS</t>
  </si>
  <si>
    <t>dīrus –a –um</t>
  </si>
  <si>
    <t>horrible, dire</t>
  </si>
  <si>
    <t>DIS</t>
  </si>
  <si>
    <t>dīs dītis</t>
  </si>
  <si>
    <t>wealthy</t>
  </si>
  <si>
    <t>rich, wealthy, opulent,</t>
  </si>
  <si>
    <t>DIS/N</t>
  </si>
  <si>
    <t>Dīs –ītis m.</t>
  </si>
  <si>
    <t>Dis</t>
  </si>
  <si>
    <t>Pluto, the ruler of Hades</t>
  </si>
  <si>
    <t>DISCEDO/1</t>
  </si>
  <si>
    <t>discēdō discēdere discessī discessum</t>
  </si>
  <si>
    <t>to go away, depart</t>
  </si>
  <si>
    <t>DISCENS</t>
  </si>
  <si>
    <t>DISCEPTATIO</t>
  </si>
  <si>
    <t>DISCEPTATOR</t>
  </si>
  <si>
    <t>disceptātor –ōris m.</t>
  </si>
  <si>
    <t>judge</t>
  </si>
  <si>
    <t>an umpire, arbitrator, judge</t>
  </si>
  <si>
    <t>DISCEPTO</t>
  </si>
  <si>
    <t>disceptō –ceptāre</t>
  </si>
  <si>
    <t>to decide, determine</t>
  </si>
  <si>
    <t>to decide, determine, judge, arbitrate, sit as umpire; to debate, discuss, strive</t>
  </si>
  <si>
    <t>DISCERNO</t>
  </si>
  <si>
    <t>discernō –ere –crēvī –crētus</t>
  </si>
  <si>
    <t>to distinguish one thing from another; determine</t>
  </si>
  <si>
    <t>to distinguish one thing from another; determine, distinguish, decide; perceive; mark, set off; work, embroider</t>
  </si>
  <si>
    <t>DISCERPO</t>
  </si>
  <si>
    <t>discerpō –ere –cerpsī –cerptus</t>
  </si>
  <si>
    <t>to pluck asunder</t>
  </si>
  <si>
    <t>to pluck asunder, to tear in pieces; disperse (&gt; dis– and carpo)</t>
  </si>
  <si>
    <t>DISCESSIO</t>
  </si>
  <si>
    <t>discessiō –ōnis f.</t>
  </si>
  <si>
    <t>a separation, division</t>
  </si>
  <si>
    <t>DISCESSVS</t>
  </si>
  <si>
    <t>discessus discessūs m.</t>
  </si>
  <si>
    <t>DISCIDIVM</t>
  </si>
  <si>
    <t>discidium –iī n.</t>
  </si>
  <si>
    <t>splitting; separation</t>
  </si>
  <si>
    <t>DISCIDO/2</t>
  </si>
  <si>
    <t>DISCINCTVS</t>
  </si>
  <si>
    <t>discīnctus –a –um</t>
  </si>
  <si>
    <t>easygoing, undisciplined</t>
  </si>
  <si>
    <t>wearing a tunic without a belt, wearing loose clothes; easygoing, undisciplined</t>
  </si>
  <si>
    <t>DISCINDO</t>
  </si>
  <si>
    <t>discindō –ere –scidī –scissus</t>
  </si>
  <si>
    <t>to tear asunder</t>
  </si>
  <si>
    <t>to tear asunder, pull in pieces, rend</t>
  </si>
  <si>
    <t>DISCINGO</t>
  </si>
  <si>
    <t>discingō –ere –cīnxī –cīnctus</t>
  </si>
  <si>
    <t>to ungird; p.</t>
  </si>
  <si>
    <t>to ungird; p., discinctus, a, um, loose–robed; indolent, effeminate</t>
  </si>
  <si>
    <t>DISCIPLINA</t>
  </si>
  <si>
    <t>disciplīna disciplīnae f.</t>
  </si>
  <si>
    <t>instruction, learning, discipline</t>
  </si>
  <si>
    <t>teaching, instruction, education; training; discipline; method, science, study</t>
  </si>
  <si>
    <t>DISCIPLINOSVS</t>
  </si>
  <si>
    <t>DISCIPVLA</t>
  </si>
  <si>
    <t>discipula discipulae f.</t>
  </si>
  <si>
    <t>female student</t>
  </si>
  <si>
    <t>DISCIPVLVS</t>
  </si>
  <si>
    <t>discipulus discipulī m.</t>
  </si>
  <si>
    <t>male student</t>
  </si>
  <si>
    <t>DISCITO/1</t>
  </si>
  <si>
    <t>DISCLVDO</t>
  </si>
  <si>
    <t>disclūdō –ere –clūsī –clūsus</t>
  </si>
  <si>
    <t>to open; loosen</t>
  </si>
  <si>
    <t>to open; loosen (&gt; dis– and claudo)</t>
  </si>
  <si>
    <t>DISCO</t>
  </si>
  <si>
    <t>discō discere didicī</t>
  </si>
  <si>
    <t>to learn</t>
  </si>
  <si>
    <t>to learn; hear, get to know, become acquainted with; acquire knowledge/skill of/in</t>
  </si>
  <si>
    <t>DISCOLOR</t>
  </si>
  <si>
    <t>discolor –ōris</t>
  </si>
  <si>
    <t>of different color</t>
  </si>
  <si>
    <t>DISCONVENIO</t>
  </si>
  <si>
    <t>DISCOQVO</t>
  </si>
  <si>
    <t>DISCORDIA</t>
  </si>
  <si>
    <t>discordia discordiae f.</t>
  </si>
  <si>
    <t>disagreement, dissention</t>
  </si>
  <si>
    <t>DISCORDIOSVS</t>
  </si>
  <si>
    <t>DISCORDO</t>
  </si>
  <si>
    <t xml:space="preserve">disagree </t>
  </si>
  <si>
    <t>disagree, differ, quarrel</t>
  </si>
  <si>
    <t>DISCORS</t>
  </si>
  <si>
    <t>discors –cordis</t>
  </si>
  <si>
    <t>disagreeing</t>
  </si>
  <si>
    <t>disagreeing; hostile; opposing, contending (&gt; dis– and cor)</t>
  </si>
  <si>
    <t>DISCREPANTIA</t>
  </si>
  <si>
    <t>DISCREPITO</t>
  </si>
  <si>
    <t>DISCREPO</t>
  </si>
  <si>
    <t>discrepō discrepāre discrepuī</t>
  </si>
  <si>
    <t>to be discordant in sound; (fig.)</t>
  </si>
  <si>
    <t>to be discordant in sound; (fig.), to differ</t>
  </si>
  <si>
    <t>DISCRESCO</t>
  </si>
  <si>
    <t>DISCRETIO</t>
  </si>
  <si>
    <t>discrētiō –ōnis f.</t>
  </si>
  <si>
    <t>difference, distinction</t>
  </si>
  <si>
    <t>separation, difference, distinction; discernment, discrimination, capacity for distinguishing</t>
  </si>
  <si>
    <t>DISCRIBO</t>
  </si>
  <si>
    <t>dīscrībō dīscribere dīscrīpsī daiscrīptus</t>
  </si>
  <si>
    <t>to distribute, divide up, allot</t>
  </si>
  <si>
    <t>DISCRIMEN</t>
  </si>
  <si>
    <t>discrīmen discriminis n.</t>
  </si>
  <si>
    <t>DISCRIMINO</t>
  </si>
  <si>
    <t>discrīminō discrīmināre discrīmināvī discrīminātus</t>
  </si>
  <si>
    <t>to separate; to make distinct</t>
  </si>
  <si>
    <t>to separate; to make distinct, with light; discover, illuminate (&gt; discrimen)</t>
  </si>
  <si>
    <t>DISCRVCIO</t>
  </si>
  <si>
    <t>discruciō –āre –āvī –ātum</t>
  </si>
  <si>
    <t>to torment, vex</t>
  </si>
  <si>
    <t>DISCVMBO</t>
  </si>
  <si>
    <t>discumbō –ere –cubuī –cubitus</t>
  </si>
  <si>
    <t>to recline separately; recline at table</t>
  </si>
  <si>
    <t>to recline separately; recline at table (impers.), discumbitur, they recline</t>
  </si>
  <si>
    <t>DISCVPIO</t>
  </si>
  <si>
    <t>discupiō –cupere</t>
  </si>
  <si>
    <t>to desire passionately</t>
  </si>
  <si>
    <t>DISCVRRO</t>
  </si>
  <si>
    <t>discurrō –ere –cucurrī –or currī –cursus</t>
  </si>
  <si>
    <t>to run apart; to ride in different directions</t>
  </si>
  <si>
    <t>to run apart; to ride in different directions; to move in patrols, or hurry to and fro as patrols; (impers.), discurritur, they hurry in different directions</t>
  </si>
  <si>
    <t>DISCVRSATIO</t>
  </si>
  <si>
    <t>DISCVRSO</t>
  </si>
  <si>
    <t>DISCVRSVS</t>
  </si>
  <si>
    <t>discursus –ūs m.</t>
  </si>
  <si>
    <t>a running to and fro; conversation</t>
  </si>
  <si>
    <t>a running to and fro, running about, straggling; conversation, discussion</t>
  </si>
  <si>
    <t>DISCVS</t>
  </si>
  <si>
    <t>discus –ī m.</t>
  </si>
  <si>
    <t>discus</t>
  </si>
  <si>
    <t>DISCVTIO</t>
  </si>
  <si>
    <t>discutiō –ere –cussī –cussus</t>
  </si>
  <si>
    <t>to shake off, strike off; disperse, dissipate, dispel (&gt; dis– and quatio)</t>
  </si>
  <si>
    <t>DISDIAPENTE</t>
  </si>
  <si>
    <t>DISDIATESSARON</t>
  </si>
  <si>
    <t>DISDO</t>
  </si>
  <si>
    <t>DISERTE</t>
  </si>
  <si>
    <t>disertē</t>
  </si>
  <si>
    <t>eloquently</t>
  </si>
  <si>
    <t>DISERTVS</t>
  </si>
  <si>
    <t>disertus –a –um</t>
  </si>
  <si>
    <t>eloquent, expressive</t>
  </si>
  <si>
    <t>skillful, clear, clever, well–spoken, fluent</t>
  </si>
  <si>
    <t>DISHIASCO</t>
  </si>
  <si>
    <t>DISICIO</t>
  </si>
  <si>
    <t>dīsiciō –ere –iēcī –iectus</t>
  </si>
  <si>
    <t>to throw, cast asunder; overthrow, demolish; scatter, disperse; cleave (&gt; dis– and iacio)</t>
  </si>
  <si>
    <t>DISIECTO</t>
  </si>
  <si>
    <t>DISIECTVS</t>
  </si>
  <si>
    <t>DISPALOR</t>
  </si>
  <si>
    <t>dispālor –pālārī –pālātus sum</t>
  </si>
  <si>
    <t>to wander around, straggle</t>
  </si>
  <si>
    <t>DISPANDO/2</t>
  </si>
  <si>
    <t>DISPAR</t>
  </si>
  <si>
    <t>dispār disparis</t>
  </si>
  <si>
    <t>dissimilar</t>
  </si>
  <si>
    <t>unlike, dissimilar, different, unequal, ill–matched</t>
  </si>
  <si>
    <t>DISPARATIO</t>
  </si>
  <si>
    <t>DISPAREO</t>
  </si>
  <si>
    <t>dispāreō dispārēre dispāruī</t>
  </si>
  <si>
    <t>to vanish</t>
  </si>
  <si>
    <t>to disappear, vanish</t>
  </si>
  <si>
    <t>DISPARO/2</t>
  </si>
  <si>
    <t>disparō –parāre</t>
  </si>
  <si>
    <t>to part, separate</t>
  </si>
  <si>
    <t>to part, separate, divide</t>
  </si>
  <si>
    <t>DISPECTO</t>
  </si>
  <si>
    <t>DISPECTVS</t>
  </si>
  <si>
    <t>DISPELLO</t>
  </si>
  <si>
    <t>dispellō –ere –pulī –pulsus</t>
  </si>
  <si>
    <t>to drive away; separate</t>
  </si>
  <si>
    <t>to drive away; separate, scatter, disperse; to part</t>
  </si>
  <si>
    <t>DISPENDIVM</t>
  </si>
  <si>
    <t>dispendium –ī n.</t>
  </si>
  <si>
    <t>expenditure, loss</t>
  </si>
  <si>
    <t>expenditure, expense, loss</t>
  </si>
  <si>
    <t>DISPENDO</t>
  </si>
  <si>
    <t>DISPENSATIO</t>
  </si>
  <si>
    <t>DISPENSATOR</t>
  </si>
  <si>
    <t>DISPENSO</t>
  </si>
  <si>
    <t>dispensō –āre –āvī –ātum</t>
  </si>
  <si>
    <t>to distribute, apportion</t>
  </si>
  <si>
    <t>DISPERDO</t>
  </si>
  <si>
    <t>dis–perdō –perdere –perdidī –perditum</t>
  </si>
  <si>
    <t>to ruin</t>
  </si>
  <si>
    <t>to spoil; ruin</t>
  </si>
  <si>
    <t>DISPEREO/1</t>
  </si>
  <si>
    <t>dispereō –īre –iī</t>
  </si>
  <si>
    <t>to perish; go for nothing, be wasted</t>
  </si>
  <si>
    <t>DISPERGO</t>
  </si>
  <si>
    <t>dispergō –ere –spersī –spersus</t>
  </si>
  <si>
    <t>to sprinkle</t>
  </si>
  <si>
    <t>to sprinkle, shower around; disperse, scatter; diffuse, dissolve (&gt; dis– and spargo)</t>
  </si>
  <si>
    <t>DISPERSE</t>
  </si>
  <si>
    <t>DISPERTIO</t>
  </si>
  <si>
    <t>DISPESCO</t>
  </si>
  <si>
    <t>DISPICIO</t>
  </si>
  <si>
    <t>dispiciō –ere –spexī –spectus</t>
  </si>
  <si>
    <t>to see distinctly</t>
  </si>
  <si>
    <t>to see distinctly, descry, perceive, discern (&gt; dis– and specio, look)</t>
  </si>
  <si>
    <t>DISPLICENTIA</t>
  </si>
  <si>
    <t>DISPLICEO</t>
  </si>
  <si>
    <t>displiceō displicēre displicuī displicitus</t>
  </si>
  <si>
    <t>to displease</t>
  </si>
  <si>
    <t>DISPLODO</t>
  </si>
  <si>
    <t>DISPLVVIATVS</t>
  </si>
  <si>
    <t>DISPONO</t>
  </si>
  <si>
    <t>dispōnō dispōnere dispōsuī dispōsitus</t>
  </si>
  <si>
    <t>to place, arrange, distribute</t>
  </si>
  <si>
    <t>DISPOSITE</t>
  </si>
  <si>
    <t>DISPOSITIO</t>
  </si>
  <si>
    <t>dispositiō –ōnis f.</t>
  </si>
  <si>
    <t>an arrangement</t>
  </si>
  <si>
    <t>a regular disposition, arrangement</t>
  </si>
  <si>
    <t>DISPOSITVM</t>
  </si>
  <si>
    <t>DISPOSITVRA</t>
  </si>
  <si>
    <t>DISPOSITVS</t>
  </si>
  <si>
    <t>DISPVNGO</t>
  </si>
  <si>
    <t>DISPVTABILIS</t>
  </si>
  <si>
    <t>DISPVTATIO</t>
  </si>
  <si>
    <t>disputātiō –ōnis f.</t>
  </si>
  <si>
    <t>argument, reasoning</t>
  </si>
  <si>
    <t>DISPVTATIVNCVLA</t>
  </si>
  <si>
    <t>DISPVTO</t>
  </si>
  <si>
    <t>disputō disputāre disputāvī disputātus</t>
  </si>
  <si>
    <t>to discuss, debate, argue</t>
  </si>
  <si>
    <t>DISQVIRO</t>
  </si>
  <si>
    <t>DISQVISITIO</t>
  </si>
  <si>
    <t>DISSAEPIO</t>
  </si>
  <si>
    <t>dissaepiō dissaepīre dissaepsī dissaeptum</t>
  </si>
  <si>
    <t>to part off, separate, divide</t>
  </si>
  <si>
    <t>DISSAEPTIO</t>
  </si>
  <si>
    <t>DISSAEPTVM</t>
  </si>
  <si>
    <t>DISSEMINO</t>
  </si>
  <si>
    <t>DISSENSIO</t>
  </si>
  <si>
    <t>dissēnsiō –ōnis f.</t>
  </si>
  <si>
    <t>disagreement</t>
  </si>
  <si>
    <t>difference of opinion, disagreement, dissension, discord, strife</t>
  </si>
  <si>
    <t>DISSENSVS</t>
  </si>
  <si>
    <t>dissēnsus –ūs m.</t>
  </si>
  <si>
    <t>disagreement, dissent (&gt; dissentio, disagree)</t>
  </si>
  <si>
    <t>DISSENTIO</t>
  </si>
  <si>
    <t>dissentīō dissentīre dissēnsī dissēnsus</t>
  </si>
  <si>
    <t>to disagree</t>
  </si>
  <si>
    <t>DISSERO/1</t>
  </si>
  <si>
    <t>DISSERO/2</t>
  </si>
  <si>
    <t>disserō disserere disseruī dissertus</t>
  </si>
  <si>
    <t>to examine, discuss</t>
  </si>
  <si>
    <t>to examine, argue, discuss, speak, harangue, discourse, treat</t>
  </si>
  <si>
    <t>DISSERO/3</t>
  </si>
  <si>
    <t>disserō –serere –sēvī –situm</t>
  </si>
  <si>
    <t>to plant here and there</t>
  </si>
  <si>
    <t>To fix in the earth at intervals, to plant here and there</t>
  </si>
  <si>
    <t>DISSERPO</t>
  </si>
  <si>
    <t>DISSERTATIO</t>
  </si>
  <si>
    <t>DISSERTIO</t>
  </si>
  <si>
    <t>DISSERTO</t>
  </si>
  <si>
    <t>DISSICIO</t>
  </si>
  <si>
    <t>DISSIDEO</t>
  </si>
  <si>
    <t>dissideō –ēre –sēdī –sessus</t>
  </si>
  <si>
    <t>to be situated apart</t>
  </si>
  <si>
    <t>to be situated apart, be separated (&gt; dis– and sedeo)</t>
  </si>
  <si>
    <t>DISSIGNATOR</t>
  </si>
  <si>
    <t>DISSIGNO</t>
  </si>
  <si>
    <t>DISSILIO</t>
  </si>
  <si>
    <t>dissiliō –īre –uī</t>
  </si>
  <si>
    <t>to spring apart; burst asunder; be rent asunder</t>
  </si>
  <si>
    <t>to spring apart; burst asunder; be rent asunder; break in twain (&gt; dis– and salio)</t>
  </si>
  <si>
    <t>DISSIMILIS</t>
  </si>
  <si>
    <t>dissimilis dissimile</t>
  </si>
  <si>
    <t>dissimilar, unlike, different (+ gen. or dat.)</t>
  </si>
  <si>
    <t>DISSIMILITER</t>
  </si>
  <si>
    <t>DISSIMILITVDO</t>
  </si>
  <si>
    <t>dissimilitūdō –inis f.</t>
  </si>
  <si>
    <t>unlikeness, difference</t>
  </si>
  <si>
    <t>DISSIMVLANTER</t>
  </si>
  <si>
    <t>DISSIMVLATIO</t>
  </si>
  <si>
    <t xml:space="preserve">dissimulātiō dissimulātiōnis f. </t>
  </si>
  <si>
    <t xml:space="preserve">concealment </t>
  </si>
  <si>
    <t>concealment</t>
  </si>
  <si>
    <t>DISSIMVLATOR</t>
  </si>
  <si>
    <t>DISSIMVLO</t>
  </si>
  <si>
    <t>dissimulō dissimulāre dissimulāvī dissimulātus</t>
  </si>
  <si>
    <t>to conceal, dissemble</t>
  </si>
  <si>
    <t>to conceal, dissemble, disguise, hide; ignore</t>
  </si>
  <si>
    <t>DISSIPABILIS</t>
  </si>
  <si>
    <t>DISSIPO</t>
  </si>
  <si>
    <t>dis–sipō –sipāre</t>
  </si>
  <si>
    <t>to scatter, disperse</t>
  </si>
  <si>
    <t>to spread abroad, scatter, disperse</t>
  </si>
  <si>
    <t>DISSOCIABILIS</t>
  </si>
  <si>
    <t>dissociābilis –e</t>
  </si>
  <si>
    <t>irreconcilable</t>
  </si>
  <si>
    <t>irreconcilable, incompatible; separating</t>
  </si>
  <si>
    <t>DISSOCIATIO</t>
  </si>
  <si>
    <t>DISSOCIO</t>
  </si>
  <si>
    <t>dissociō dissociāre</t>
  </si>
  <si>
    <t>to disunite</t>
  </si>
  <si>
    <t>to put out of union, disjoin, disunite</t>
  </si>
  <si>
    <t>DISSOLVBILIS</t>
  </si>
  <si>
    <t>DISSOLVO</t>
  </si>
  <si>
    <t>dissolvō dissolvere dissolvī dissolūtus</t>
  </si>
  <si>
    <t>to loosen</t>
  </si>
  <si>
    <t>DISSOLVTE</t>
  </si>
  <si>
    <t>DISSOLVTIO</t>
  </si>
  <si>
    <t>DISSOLVTVS</t>
  </si>
  <si>
    <t>dissolūtus –a –um</t>
  </si>
  <si>
    <t>loose</t>
  </si>
  <si>
    <t>loose, lax, weak</t>
  </si>
  <si>
    <t>DISSONO/1</t>
  </si>
  <si>
    <t>DISSONVS</t>
  </si>
  <si>
    <t>dissonus –a –um</t>
  </si>
  <si>
    <t>discordant</t>
  </si>
  <si>
    <t>discordant, dissonant; confused</t>
  </si>
  <si>
    <t>DISSVADEO</t>
  </si>
  <si>
    <t>dissuādeō dissuādēre dissuāsī dissuāsus</t>
  </si>
  <si>
    <t>to dissuade</t>
  </si>
  <si>
    <t>to dissuade, advise against</t>
  </si>
  <si>
    <t>DISSVASIO</t>
  </si>
  <si>
    <t>DISSVASOR</t>
  </si>
  <si>
    <t>DISSVLTO</t>
  </si>
  <si>
    <t>dissultō dissultāre dissultāvī dissultātus</t>
  </si>
  <si>
    <t>to leap asunder; spring back or apart</t>
  </si>
  <si>
    <t>to leap asunder; spring back or apart; burst from (&gt; dis– and salto)</t>
  </si>
  <si>
    <t>DISSVO</t>
  </si>
  <si>
    <t>DISTABESCO</t>
  </si>
  <si>
    <t>DISTANTIA</t>
  </si>
  <si>
    <t>distantia –ae f.</t>
  </si>
  <si>
    <t>remoteness, difference</t>
  </si>
  <si>
    <t>remoteness, diversity, difference</t>
  </si>
  <si>
    <t>DISTENDO</t>
  </si>
  <si>
    <t>distendō –ere –tendī –tēnsus –or tentus</t>
  </si>
  <si>
    <t>to stretch apart or out; extend</t>
  </si>
  <si>
    <t>to stretch apart or out; extend, distend; fill</t>
  </si>
  <si>
    <t>DISTENTO</t>
  </si>
  <si>
    <t>DISTENTVS/1</t>
  </si>
  <si>
    <t>DISTENTVS/2</t>
  </si>
  <si>
    <t>DISTENTVS/3</t>
  </si>
  <si>
    <t>DISTERMINO</t>
  </si>
  <si>
    <t>DISTERO</t>
  </si>
  <si>
    <t>DISTICHON</t>
  </si>
  <si>
    <t>distichon or distichum –ī n.</t>
  </si>
  <si>
    <t>a distich (two lines of a poem)</t>
  </si>
  <si>
    <t>a distich (two lines of a poem); something consisting of two rows</t>
  </si>
  <si>
    <t>DISTINCTE</t>
  </si>
  <si>
    <t>DISTINCTIO</t>
  </si>
  <si>
    <t>distīnctiō –ōnis f.</t>
  </si>
  <si>
    <t>distinction, discrimination</t>
  </si>
  <si>
    <t>DISTINCTVS/1</t>
  </si>
  <si>
    <t>DISTINCTVS/2</t>
  </si>
  <si>
    <t>distinctus –a –um</t>
  </si>
  <si>
    <t>separate, different, distinct</t>
  </si>
  <si>
    <t>DISTINEO</t>
  </si>
  <si>
    <t>distineō –ēre –uī –tentus</t>
  </si>
  <si>
    <t>to hold at bay</t>
  </si>
  <si>
    <t>to hold at bay, keep off (&gt; dis– and teneo)</t>
  </si>
  <si>
    <t>DISTINGVO</t>
  </si>
  <si>
    <t>distinguō distinguere distīnxī distīnctum</t>
  </si>
  <si>
    <t>to separate, divide</t>
  </si>
  <si>
    <t>to separate, divide, part; to distinguish; to decorate</t>
  </si>
  <si>
    <t>DISTO</t>
  </si>
  <si>
    <t>distō distāre distāvī distātus</t>
  </si>
  <si>
    <t>to stand apart; be distant</t>
  </si>
  <si>
    <t>DISTORQVEO</t>
  </si>
  <si>
    <t>distorqueō –torquēre –torsī –tortum</t>
  </si>
  <si>
    <t>to twist, distort</t>
  </si>
  <si>
    <t>to turn awry, twist, distort</t>
  </si>
  <si>
    <t>DISTORTVS</t>
  </si>
  <si>
    <t>DISTRACTIO</t>
  </si>
  <si>
    <t>DISTRACTVS</t>
  </si>
  <si>
    <t>DISTRAHO</t>
  </si>
  <si>
    <t>distrahō –ere –trahere –traxī –tractum</t>
  </si>
  <si>
    <t>to pull apart, tear to pieces</t>
  </si>
  <si>
    <t>DISTRIBVO</t>
  </si>
  <si>
    <t>distribuō distribuere distribuī distribūtus</t>
  </si>
  <si>
    <t>to distribute, divide</t>
  </si>
  <si>
    <t>to divide up, share out, distrbute</t>
  </si>
  <si>
    <t>DISTRIBVTIO</t>
  </si>
  <si>
    <t>distribūtiō –ōnis f.</t>
  </si>
  <si>
    <t>a division, distribution</t>
  </si>
  <si>
    <t>DISTRICTIO</t>
  </si>
  <si>
    <t>DISTRINGO</t>
  </si>
  <si>
    <t>distringō –ere –strīnxī –strīctus</t>
  </si>
  <si>
    <t>to draw apart; draw</t>
  </si>
  <si>
    <t>to draw apart; draw, blind, stretch</t>
  </si>
  <si>
    <t>DISTVRBO/2</t>
  </si>
  <si>
    <t>DITESCO</t>
  </si>
  <si>
    <t>dītēscō dītēscere –</t>
  </si>
  <si>
    <t>to grow rich</t>
  </si>
  <si>
    <t>to grow rich, become wealthy</t>
  </si>
  <si>
    <t>DITHYRAMBVS</t>
  </si>
  <si>
    <t>DITO</t>
  </si>
  <si>
    <t>dītō dītāre dītāvī dītātum</t>
  </si>
  <si>
    <t>to enrich</t>
  </si>
  <si>
    <t>DIV</t>
  </si>
  <si>
    <t>diū</t>
  </si>
  <si>
    <t>for a long time</t>
  </si>
  <si>
    <t>DIVA</t>
  </si>
  <si>
    <t>dīva –ae f.</t>
  </si>
  <si>
    <t>a goddess</t>
  </si>
  <si>
    <t>DIVARICO</t>
  </si>
  <si>
    <t>DIVDICO</t>
  </si>
  <si>
    <t>dī–iūdicō –iūdicāre</t>
  </si>
  <si>
    <t>to judge by discerning</t>
  </si>
  <si>
    <t>to judge by discerning or distinguishing; to decide, determine, know apart, discern, perceive the difference</t>
  </si>
  <si>
    <t>DIVELLO</t>
  </si>
  <si>
    <t>dīvellō –ere –vellī –vulsus</t>
  </si>
  <si>
    <t>to tear asunder; tear in pieces</t>
  </si>
  <si>
    <t>to tear asunder; tear in pieces; tear away; separate, scatter (others, drive away); loosen, uncoil</t>
  </si>
  <si>
    <t>DIVENDO</t>
  </si>
  <si>
    <t>DIVERBERO/2</t>
  </si>
  <si>
    <t>dīverberō dīverberāre ––– dīverberātus</t>
  </si>
  <si>
    <t>to strike asunder</t>
  </si>
  <si>
    <t>to strike asunder, cleave, cut</t>
  </si>
  <si>
    <t>DIVERSE</t>
  </si>
  <si>
    <t>DIVERSITAS</t>
  </si>
  <si>
    <t>dīversitās –ātis f.</t>
  </si>
  <si>
    <t>difference, variety</t>
  </si>
  <si>
    <t>variety, difference, disagreement</t>
  </si>
  <si>
    <t>DIVERSORIVM</t>
  </si>
  <si>
    <t>DIVERSVS</t>
  </si>
  <si>
    <t>different, diverse</t>
  </si>
  <si>
    <t>opposite; separate, apart; diverse, unlike, different; hostile</t>
  </si>
  <si>
    <t>DIVERTO</t>
  </si>
  <si>
    <t>dīvertō –ere –vertī –versus</t>
  </si>
  <si>
    <t>to turn one’s self</t>
  </si>
  <si>
    <t>to turn one’s self, turn or go apart</t>
  </si>
  <si>
    <t>DIVES</t>
  </si>
  <si>
    <t>rich</t>
  </si>
  <si>
    <t>DIVICIACVS/N</t>
  </si>
  <si>
    <t>Dīviciācus –ī m.</t>
  </si>
  <si>
    <t>Diviciacus</t>
  </si>
  <si>
    <t>DIVICO/N</t>
  </si>
  <si>
    <t>Dīvicō –ōnis m.</t>
  </si>
  <si>
    <t>a leader of the Helvetii</t>
  </si>
  <si>
    <t>DIVIDO</t>
  </si>
  <si>
    <t>dīvidō dīvidere dīvīsī dīvīsus</t>
  </si>
  <si>
    <t>to divide, separate</t>
  </si>
  <si>
    <t>to divide; separate, break up; share, distribute; distinguish</t>
  </si>
  <si>
    <t>DIVIDVVS</t>
  </si>
  <si>
    <t>dīviduus –a –um</t>
  </si>
  <si>
    <t>divided</t>
  </si>
  <si>
    <t>DIVINA/1</t>
  </si>
  <si>
    <t>DIVINA/2</t>
  </si>
  <si>
    <t>DIVINATIO</t>
  </si>
  <si>
    <t>DIVINITAS</t>
  </si>
  <si>
    <t>DIVINITVS</t>
  </si>
  <si>
    <t>dīvīnitus</t>
  </si>
  <si>
    <t>by a god, by inspiration</t>
  </si>
  <si>
    <t>from heaven, by a god, by divine influence, from a deity, by inspiration</t>
  </si>
  <si>
    <t>DIVINO</t>
  </si>
  <si>
    <t>DIVINVM</t>
  </si>
  <si>
    <t>DIVINVS/2</t>
  </si>
  <si>
    <t>dīvīnus –a –um</t>
  </si>
  <si>
    <t>divine</t>
  </si>
  <si>
    <t>divine, of a deity/god, godlike; sacred; divinely inspired, prophetic; natural</t>
  </si>
  <si>
    <t>DIVISIO</t>
  </si>
  <si>
    <t>DIVISOR</t>
  </si>
  <si>
    <t>DIVISVS/1</t>
  </si>
  <si>
    <t>DIVISVS/2</t>
  </si>
  <si>
    <t>DIVITIACVS/N</t>
  </si>
  <si>
    <t>Dīvitiācus –ī m.</t>
  </si>
  <si>
    <t>a leader of the Haedui, a leader of the Suessiones</t>
  </si>
  <si>
    <t>DIVITIAE</t>
  </si>
  <si>
    <t>dīvitia dīvitiae f.</t>
  </si>
  <si>
    <t>riches, wealthy</t>
  </si>
  <si>
    <t>riches (pl.), wealth</t>
  </si>
  <si>
    <t>DIVMA/N1</t>
  </si>
  <si>
    <t>Diuma, a Bishop</t>
  </si>
  <si>
    <t>Diuma, Bishop of the Mercians, c.656-c.658</t>
  </si>
  <si>
    <t>DIVORTIVM</t>
  </si>
  <si>
    <t>dīvortium –iī n.</t>
  </si>
  <si>
    <t>separation; parting</t>
  </si>
  <si>
    <t>a separation; a parting, or crossway (&gt; divorto or diverto)</t>
  </si>
  <si>
    <t>DIVRNVM</t>
  </si>
  <si>
    <t>DIVRNVS</t>
  </si>
  <si>
    <t>diurnus –a –um</t>
  </si>
  <si>
    <t>of the day, by day</t>
  </si>
  <si>
    <t>DIVS</t>
  </si>
  <si>
    <t>dīus –a –um</t>
  </si>
  <si>
    <t>godlike</t>
  </si>
  <si>
    <t>godlike, divine, worshipful,</t>
  </si>
  <si>
    <t>DIVTINVS</t>
  </si>
  <si>
    <t>diūtinus or diutinus –a –um</t>
  </si>
  <si>
    <t>of long duration</t>
  </si>
  <si>
    <t>of long duration, lasting</t>
  </si>
  <si>
    <t>DIVTIVS</t>
  </si>
  <si>
    <t>diūtius diūtissimē</t>
  </si>
  <si>
    <t>longer time longest time</t>
  </si>
  <si>
    <t>longer time, longest time</t>
  </si>
  <si>
    <t>DIVTVRNITAS</t>
  </si>
  <si>
    <t>diuturnitās –ātis f.</t>
  </si>
  <si>
    <t>length of time</t>
  </si>
  <si>
    <t>length of time, long duration, durability:</t>
  </si>
  <si>
    <t>DIVTVRNVS</t>
  </si>
  <si>
    <t>diūturnus –a –um</t>
  </si>
  <si>
    <t>long–lasting</t>
  </si>
  <si>
    <t>DIVVLGO/1</t>
  </si>
  <si>
    <t>DIVVLSIO</t>
  </si>
  <si>
    <t>DIVVM</t>
  </si>
  <si>
    <t>dīvum –ī n.</t>
  </si>
  <si>
    <t>the sky</t>
  </si>
  <si>
    <t>DIVVS/1</t>
  </si>
  <si>
    <t>DIVVS/2</t>
  </si>
  <si>
    <t>dīvus (dīus) –a –um</t>
  </si>
  <si>
    <t>divine; godlike; subst., divus, i, m., a god, freq.; the image of a god; diva, ae, f., a goddess</t>
  </si>
  <si>
    <t>DO</t>
  </si>
  <si>
    <t>dō dare dedī datus</t>
  </si>
  <si>
    <t>to give</t>
  </si>
  <si>
    <t>to give; dedicate; sell; pay; grant/bestow/impart/offer/lend; devote; allow; make; surrender/give over; send to die; ascribe/attribute; give birth/produce; utter</t>
  </si>
  <si>
    <t>DOCEO</t>
  </si>
  <si>
    <t>doceō docēre docuī doctus</t>
  </si>
  <si>
    <t>to teach</t>
  </si>
  <si>
    <t>to teach, show, point out</t>
  </si>
  <si>
    <t>DOCIBILIS</t>
  </si>
  <si>
    <t>DOCILIS</t>
  </si>
  <si>
    <t>docilis –e</t>
  </si>
  <si>
    <t>teachable, responsive</t>
  </si>
  <si>
    <t>teachable, responsive (to styling)</t>
  </si>
  <si>
    <t>DOCIMVS/N</t>
  </si>
  <si>
    <t>DOCIS</t>
  </si>
  <si>
    <t>DOCTE</t>
  </si>
  <si>
    <t>DOCTOR</t>
  </si>
  <si>
    <t>doctor doctōris m.</t>
  </si>
  <si>
    <t>teacher</t>
  </si>
  <si>
    <t>teacher, instructor</t>
  </si>
  <si>
    <t>DOCTRINA</t>
  </si>
  <si>
    <t>doctrīna –ae f.</t>
  </si>
  <si>
    <t>teaching, doctrine</t>
  </si>
  <si>
    <t>DOCTVS</t>
  </si>
  <si>
    <t>doctus –a –um</t>
  </si>
  <si>
    <t>taught, learned, skilled</t>
  </si>
  <si>
    <t>DOCVMEN</t>
  </si>
  <si>
    <t>DOCVMENTVM</t>
  </si>
  <si>
    <t>documentum –ī n.</t>
  </si>
  <si>
    <t>a lesson, example</t>
  </si>
  <si>
    <t>a lesson, example, instance, pattern, warning, evidence, proof, specimen</t>
  </si>
  <si>
    <t>DODONA/N</t>
  </si>
  <si>
    <t>Dōdōna –ae f.</t>
  </si>
  <si>
    <t>Dodona (town)</t>
  </si>
  <si>
    <t>Dodona, a city of Epirus, with an oracle of Jupiter in an oak-grove</t>
  </si>
  <si>
    <t>DODONAEVS/A</t>
  </si>
  <si>
    <t>Dōdōnaeus –a –um</t>
  </si>
  <si>
    <t>of Dodona; Dodonaean</t>
  </si>
  <si>
    <t>DODRA</t>
  </si>
  <si>
    <t>DODRANS</t>
  </si>
  <si>
    <t>DOGMA</t>
  </si>
  <si>
    <t>DOLABELLA/N</t>
  </si>
  <si>
    <t>Dolābella –ae m.</t>
  </si>
  <si>
    <t>Dolabella</t>
  </si>
  <si>
    <t>DOLABRA</t>
  </si>
  <si>
    <t>DOLENS</t>
  </si>
  <si>
    <t>DOLEO</t>
  </si>
  <si>
    <t>doleō dolēre doluī dolitūrus</t>
  </si>
  <si>
    <t>to feel pain/grief</t>
  </si>
  <si>
    <t>to feel pain, suffer, be in pain, ache</t>
  </si>
  <si>
    <t>DOLESCO</t>
  </si>
  <si>
    <t>DOLICHAON/N</t>
  </si>
  <si>
    <t>Dolichāōn –onis m.</t>
  </si>
  <si>
    <t>Dolichaon</t>
  </si>
  <si>
    <t>Dolichaon, a Trojan</t>
  </si>
  <si>
    <t>DOLIOLVM</t>
  </si>
  <si>
    <t>DOLITO</t>
  </si>
  <si>
    <t>DOLIVM</t>
  </si>
  <si>
    <t>dōlium –ī n.</t>
  </si>
  <si>
    <t>a large jar</t>
  </si>
  <si>
    <t>a large, wide - mouthed, globular jar</t>
  </si>
  <si>
    <t>DOLO</t>
  </si>
  <si>
    <t>dolō dolāre dolāvī dolātus</t>
  </si>
  <si>
    <t>to hew</t>
  </si>
  <si>
    <t>to hew/chop into shape, fashion/devise; inflict blows, batter/cudgel soundly, drub</t>
  </si>
  <si>
    <t>DOLON</t>
  </si>
  <si>
    <t>dolō –ōnis m.</t>
  </si>
  <si>
    <t>staff or pole with an iron point; pike</t>
  </si>
  <si>
    <t>a staff or pole with an iron point; a pike</t>
  </si>
  <si>
    <t>DOLON/N</t>
  </si>
  <si>
    <t>Dolōn –ōnis m.</t>
  </si>
  <si>
    <t>Dolon</t>
  </si>
  <si>
    <t>Dolon, a Trojan spy</t>
  </si>
  <si>
    <t>DOLOPES/N</t>
  </si>
  <si>
    <t>Dolopes –um m.</t>
  </si>
  <si>
    <t>Dolopes</t>
  </si>
  <si>
    <t>the Dolopians, a warlike tribe of Thessaly, followers of Pyrrhus at Troy</t>
  </si>
  <si>
    <t>DOLOPIO/N</t>
  </si>
  <si>
    <t>DOLOR</t>
  </si>
  <si>
    <t>dolor dolōris m.</t>
  </si>
  <si>
    <t>pain, grief</t>
  </si>
  <si>
    <t>pain, anguish, grief, sorrow, suffering; resentment, indignation</t>
  </si>
  <si>
    <t>DOLOSE</t>
  </si>
  <si>
    <t>DOLOSVS</t>
  </si>
  <si>
    <t>dolōsus –a –um</t>
  </si>
  <si>
    <t>cunning</t>
  </si>
  <si>
    <t>crafty, cunning, deceitful</t>
  </si>
  <si>
    <t>DOLVS</t>
  </si>
  <si>
    <t>dolus dolī m.</t>
  </si>
  <si>
    <t>artifice, device, trick</t>
  </si>
  <si>
    <t>trick, deceit, fraud, artifice</t>
  </si>
  <si>
    <t>DOMABILIS</t>
  </si>
  <si>
    <t>DOMESTICVS/1</t>
  </si>
  <si>
    <t>DOMESTICVS/2</t>
  </si>
  <si>
    <t>domesticus –a –um</t>
  </si>
  <si>
    <t>domestic</t>
  </si>
  <si>
    <t>DOMICILIVM</t>
  </si>
  <si>
    <t>domicilium –iī n.</t>
  </si>
  <si>
    <t>residence</t>
  </si>
  <si>
    <t>DOMINA</t>
  </si>
  <si>
    <t>domina dominae f.</t>
  </si>
  <si>
    <t>mistress</t>
  </si>
  <si>
    <t>mistress of the family, wife; lady, lady–love; owner</t>
  </si>
  <si>
    <t>DOMINANS/1</t>
  </si>
  <si>
    <t>DOMINANS/2</t>
  </si>
  <si>
    <t>DOMINATIO</t>
  </si>
  <si>
    <t>dominātiō –ōnis f.</t>
  </si>
  <si>
    <t>rule, dominion</t>
  </si>
  <si>
    <t>rule, dominion, reign, lordship, tyranny, despotism, supremacy</t>
  </si>
  <si>
    <t>DOMINATOR</t>
  </si>
  <si>
    <t>DOMINATRIX</t>
  </si>
  <si>
    <t>DOMINATVS</t>
  </si>
  <si>
    <t>DOMINICVS</t>
  </si>
  <si>
    <t>DOMINIVM</t>
  </si>
  <si>
    <t>dominium –ī n.</t>
  </si>
  <si>
    <t>lordship, a banquet</t>
  </si>
  <si>
    <t>lordship, rule, right of ownership, a feast, banquet</t>
  </si>
  <si>
    <t>DOMINOR</t>
  </si>
  <si>
    <t xml:space="preserve">dominor dominārī dominātus </t>
  </si>
  <si>
    <t>to be lord or master; rule</t>
  </si>
  <si>
    <t>to be lord or master; rule, reign, be supreme; take possession, overrun, prevail (&gt; dominus)</t>
  </si>
  <si>
    <t>DOMINVS</t>
  </si>
  <si>
    <t>dominus dominī m.</t>
  </si>
  <si>
    <t>master</t>
  </si>
  <si>
    <t>master, lord</t>
  </si>
  <si>
    <t>DOMITIA/N</t>
  </si>
  <si>
    <t>Domitia –ae f.</t>
  </si>
  <si>
    <t>Domitia</t>
  </si>
  <si>
    <t>DOMITIANVS/N</t>
  </si>
  <si>
    <t>Domitiānus –ī m.</t>
  </si>
  <si>
    <t>Domitian, emperor 81-96</t>
  </si>
  <si>
    <t>DOMITIVS/N</t>
  </si>
  <si>
    <t>Domitius –iī m.</t>
  </si>
  <si>
    <t>Domitius</t>
  </si>
  <si>
    <t>Domitius, name of a Roman gens</t>
  </si>
  <si>
    <t>DOMITO</t>
  </si>
  <si>
    <t>domitō domitāre domitāvī domitātus</t>
  </si>
  <si>
    <t>to tame; train</t>
  </si>
  <si>
    <t>to tame; train, exercise (&gt; domo)</t>
  </si>
  <si>
    <t>DOMITOR</t>
  </si>
  <si>
    <t>domitor –ōris m.</t>
  </si>
  <si>
    <t>tamer</t>
  </si>
  <si>
    <t>a tamer; ruler, sovereign (&gt; domo)</t>
  </si>
  <si>
    <t>DOMITRIX</t>
  </si>
  <si>
    <t>domitrīx –īcis f.</t>
  </si>
  <si>
    <t>subduer</t>
  </si>
  <si>
    <t>a tamer; subduer; master</t>
  </si>
  <si>
    <t>DOMNOTAVRVS/N</t>
  </si>
  <si>
    <t>Donnotaurus –ī m.</t>
  </si>
  <si>
    <t>a Gallic name</t>
  </si>
  <si>
    <t>DOMO</t>
  </si>
  <si>
    <t>domō domāre domuī domitus</t>
  </si>
  <si>
    <t>to subdue, dominate</t>
  </si>
  <si>
    <t>DOMVNCVLA</t>
  </si>
  <si>
    <t>DOMVS</t>
  </si>
  <si>
    <t>domus domī f.</t>
  </si>
  <si>
    <t>house, home</t>
  </si>
  <si>
    <t>DONARIA</t>
  </si>
  <si>
    <t>dōnārium –ī n.</t>
  </si>
  <si>
    <t>a place of offerings, temple</t>
  </si>
  <si>
    <t>a place of offerings, temple, sanctuary, altar</t>
  </si>
  <si>
    <t>DONARIVM</t>
  </si>
  <si>
    <t>DONATICVS</t>
  </si>
  <si>
    <t>DONATIO</t>
  </si>
  <si>
    <t>DONATIVVM</t>
  </si>
  <si>
    <t>DONATOR</t>
  </si>
  <si>
    <t>DONEC</t>
  </si>
  <si>
    <t>dōnec</t>
  </si>
  <si>
    <t>until</t>
  </si>
  <si>
    <t>while, as long as; until</t>
  </si>
  <si>
    <t>DONO</t>
  </si>
  <si>
    <t>dōnō dōnāre dōnāvī dōnātus</t>
  </si>
  <si>
    <t>DONVM</t>
  </si>
  <si>
    <t>dōnum dōnī n.</t>
  </si>
  <si>
    <t>gift</t>
  </si>
  <si>
    <t>DONVSA/N</t>
  </si>
  <si>
    <t>Donūsa –ae f.</t>
  </si>
  <si>
    <t>Donusa (island)</t>
  </si>
  <si>
    <t>Donusa, an island between the Cyclades and Crete, one of the Sporades</t>
  </si>
  <si>
    <t>DORCAS</t>
  </si>
  <si>
    <t>DORCEVS/N</t>
  </si>
  <si>
    <t>Dorceus –ī m.</t>
  </si>
  <si>
    <t>Dorceus (a name)</t>
  </si>
  <si>
    <t>Dorceus, the name of a swiftrunning dog</t>
  </si>
  <si>
    <t>DORICE</t>
  </si>
  <si>
    <t>DORICVS/A</t>
  </si>
  <si>
    <t>Dōricus –a –um</t>
  </si>
  <si>
    <t>Doricus</t>
  </si>
  <si>
    <t>Doric; Greek</t>
  </si>
  <si>
    <t>DORIS/N</t>
  </si>
  <si>
    <t>Dōris –idis f.</t>
  </si>
  <si>
    <t>Doris (a name)</t>
  </si>
  <si>
    <t>Doris, a daughet of Oceanus, wife of Nereus</t>
  </si>
  <si>
    <t>DORMIO</t>
  </si>
  <si>
    <t>dormiō dormīre dormīvī dormītum</t>
  </si>
  <si>
    <t>to sleep</t>
  </si>
  <si>
    <t>to sleep, rest; go to sleep, be/fall asleep; be idle, do nothing</t>
  </si>
  <si>
    <t>DORMITIO</t>
  </si>
  <si>
    <t>dormitoriō –ōris f.</t>
  </si>
  <si>
    <t>DORMITO</t>
  </si>
  <si>
    <t>DORON</t>
  </si>
  <si>
    <t>DOROTHEVS/N</t>
  </si>
  <si>
    <t>Dorotheus –ī m.</t>
  </si>
  <si>
    <t>Dorotheus</t>
  </si>
  <si>
    <t>Dorotheus (a name)</t>
  </si>
  <si>
    <t>DORSVM</t>
  </si>
  <si>
    <t>dorsum –ī n.</t>
  </si>
  <si>
    <t>the back</t>
  </si>
  <si>
    <t>the back; a ridge, reef of rocks; a bank</t>
  </si>
  <si>
    <t>DORVS/N</t>
  </si>
  <si>
    <t>Dōrus –ī m.</t>
  </si>
  <si>
    <t>Dorus (name)</t>
  </si>
  <si>
    <t>ancestor of the Dorians</t>
  </si>
  <si>
    <t>DORYCLVS/N</t>
  </si>
  <si>
    <t>Doryclus –ī m.</t>
  </si>
  <si>
    <t>Doryclus</t>
  </si>
  <si>
    <t>Doryclus, a follower of Aeneas</t>
  </si>
  <si>
    <t>DORYPHORA</t>
  </si>
  <si>
    <t>DORYPHOROS</t>
  </si>
  <si>
    <t>DOS</t>
  </si>
  <si>
    <t>dōs dōtis f.</t>
  </si>
  <si>
    <t>gift, endowment; dowry</t>
  </si>
  <si>
    <t>DOTALIS</t>
  </si>
  <si>
    <t>dōtālis –e</t>
  </si>
  <si>
    <t>pertaining to a dowry</t>
  </si>
  <si>
    <t>pertaining to a dowry, dotal (&gt; dos)</t>
  </si>
  <si>
    <t>DOTATVS</t>
  </si>
  <si>
    <t>DOTO</t>
  </si>
  <si>
    <t>dōtō dōtāre dōtāvī dōtātus</t>
  </si>
  <si>
    <t>to endow</t>
  </si>
  <si>
    <t>to endow, portion (&gt; dos)</t>
  </si>
  <si>
    <t>DOTO/N</t>
  </si>
  <si>
    <t>Dōtō –ūs f.</t>
  </si>
  <si>
    <t>Doto</t>
  </si>
  <si>
    <t>Doto, a sea nymph</t>
  </si>
  <si>
    <t>DRACHMA</t>
  </si>
  <si>
    <t>DRACO</t>
  </si>
  <si>
    <t>dracō –ōnis m.</t>
  </si>
  <si>
    <t>dragon or fabulous kind of serpent</t>
  </si>
  <si>
    <t>a dragon or fabulous kind of serpent; a serpent</t>
  </si>
  <si>
    <t>DRACONTEVS</t>
  </si>
  <si>
    <t>draconteus –a –um</t>
  </si>
  <si>
    <t>of a serpent</t>
  </si>
  <si>
    <t>DRANCES/N</t>
  </si>
  <si>
    <t>Drancēs –is m.</t>
  </si>
  <si>
    <t>Drances</t>
  </si>
  <si>
    <t>Drances, a Latin hero</t>
  </si>
  <si>
    <t>DRAPPES/N</t>
  </si>
  <si>
    <t>Drappēs –is m.</t>
  </si>
  <si>
    <t>Drappes</t>
  </si>
  <si>
    <t>Drappes (a name)</t>
  </si>
  <si>
    <t>DREPANITANVS/N</t>
  </si>
  <si>
    <t>DREPANVM/N</t>
  </si>
  <si>
    <t>Drepanum –ī n.</t>
  </si>
  <si>
    <t>Drepanum</t>
  </si>
  <si>
    <t>Drepanum, a town on the western coast of Sicily, now Trapani</t>
  </si>
  <si>
    <t>DROMAS</t>
  </si>
  <si>
    <t>dromas –adis m.</t>
  </si>
  <si>
    <t>a dromedary</t>
  </si>
  <si>
    <t>DROMAS/N</t>
  </si>
  <si>
    <t>DROPAX</t>
  </si>
  <si>
    <t>DRVIDAE</t>
  </si>
  <si>
    <t>DRVIDES</t>
  </si>
  <si>
    <t>Druides –um or Druidae –ārum m.</t>
  </si>
  <si>
    <t>the Druids</t>
  </si>
  <si>
    <t>the Druids, priests of the Gauls</t>
  </si>
  <si>
    <t>DRVSILLA/N</t>
  </si>
  <si>
    <t>DRVSVS/N</t>
  </si>
  <si>
    <t>Drūsus –ī m.</t>
  </si>
  <si>
    <t>Drusus</t>
  </si>
  <si>
    <t>Drusus, the family name of several distinguished Romans</t>
  </si>
  <si>
    <t>DRYADES/N</t>
  </si>
  <si>
    <t>Dryades –um f.</t>
  </si>
  <si>
    <t>wood-nymphs</t>
  </si>
  <si>
    <t>wood-nymphs, dryads</t>
  </si>
  <si>
    <t>DRYAS</t>
  </si>
  <si>
    <t>dryas –adis f.</t>
  </si>
  <si>
    <t>a Dryad</t>
  </si>
  <si>
    <t>a Dryad, wood-nymph</t>
  </si>
  <si>
    <t>DRYHTHELM/N1</t>
  </si>
  <si>
    <t>Dryhthelm, a Man</t>
  </si>
  <si>
    <t>Dryhthelm, Man who had a vision of the underworld</t>
  </si>
  <si>
    <t>DRYMO/N</t>
  </si>
  <si>
    <t>Drymo (a name)</t>
  </si>
  <si>
    <t>Drymo, a sea-nymph</t>
  </si>
  <si>
    <t>DRYOPE/N</t>
  </si>
  <si>
    <t>Dryopē –ēs f.</t>
  </si>
  <si>
    <t>Dryope</t>
  </si>
  <si>
    <t>Dryope, a wood nymph</t>
  </si>
  <si>
    <t>DRYOPES/N</t>
  </si>
  <si>
    <t>Dryopes –um m.</t>
  </si>
  <si>
    <t>Dryopes</t>
  </si>
  <si>
    <t>the Dryopes, a Pelasgian tribe, at first of Thessaly, later of Messene</t>
  </si>
  <si>
    <t>DRYOPS/N</t>
  </si>
  <si>
    <t>Dryops –opis m.</t>
  </si>
  <si>
    <t>Dryops</t>
  </si>
  <si>
    <t>Dryops, a Trojan follower of Aeneas</t>
  </si>
  <si>
    <t>DVBIE</t>
  </si>
  <si>
    <t>DVBIS/N</t>
  </si>
  <si>
    <t>Dubis –is m.</t>
  </si>
  <si>
    <t>the Doubs</t>
  </si>
  <si>
    <t>the Doubs, a river of Gaul</t>
  </si>
  <si>
    <t>DVBITABILIS</t>
  </si>
  <si>
    <t>dubitābilis –e</t>
  </si>
  <si>
    <t>doubtful</t>
  </si>
  <si>
    <t>DVBITANTER</t>
  </si>
  <si>
    <t>DVBITATIM</t>
  </si>
  <si>
    <t>DVBITATIO</t>
  </si>
  <si>
    <t>dubitātiō –ōnis f.</t>
  </si>
  <si>
    <t>uncertainty, doubt</t>
  </si>
  <si>
    <t>a wavering in opinion or judgment; a being uncertain, a doubting; uncertainty, doubt.</t>
  </si>
  <si>
    <t>DVBITATIVVS</t>
  </si>
  <si>
    <t>DVBITATOR</t>
  </si>
  <si>
    <t>DVBITO</t>
  </si>
  <si>
    <t>dubitō dubitāre dubitāvī dubitātus</t>
  </si>
  <si>
    <t>to hesitate, doubt</t>
  </si>
  <si>
    <t>to hesitate; doubt</t>
  </si>
  <si>
    <t>DVBIVM</t>
  </si>
  <si>
    <t>dubium dubiī n.</t>
  </si>
  <si>
    <t>doubt, hesitation</t>
  </si>
  <si>
    <t>DVBIVS</t>
  </si>
  <si>
    <t>dubius –a –um</t>
  </si>
  <si>
    <t>DVCENI</t>
  </si>
  <si>
    <t>ducēnī –ae –a</t>
  </si>
  <si>
    <t>2 each</t>
  </si>
  <si>
    <t>200 each</t>
  </si>
  <si>
    <t>DVCENIVS/N</t>
  </si>
  <si>
    <t>Ducēnius –iī m.</t>
  </si>
  <si>
    <t>Ducenius</t>
  </si>
  <si>
    <t>Ducenius (a name)</t>
  </si>
  <si>
    <t>DVCENTESIMA</t>
  </si>
  <si>
    <t>DVCENTI</t>
  </si>
  <si>
    <t>ducentī –ae –a; ducentēsimus –a –um</t>
  </si>
  <si>
    <t>200; 200th</t>
  </si>
  <si>
    <t>DVCENTIES</t>
  </si>
  <si>
    <t>ducentiēs or ducentiēns</t>
  </si>
  <si>
    <t>two hundred times</t>
  </si>
  <si>
    <t>DVCO</t>
  </si>
  <si>
    <t>dūcō dūcere dūxī ductus</t>
  </si>
  <si>
    <t>to lead; consider</t>
  </si>
  <si>
    <t>DVCTARIVS</t>
  </si>
  <si>
    <t>DVCTIO</t>
  </si>
  <si>
    <t>DVCTO</t>
  </si>
  <si>
    <t>DVCTOR</t>
  </si>
  <si>
    <t>ductor –ōris m.</t>
  </si>
  <si>
    <t>leader</t>
  </si>
  <si>
    <t>a leader; captain, commande; prince, king (&gt; duco)</t>
  </si>
  <si>
    <t>DVCTVS</t>
  </si>
  <si>
    <t>ductus –ūs m.</t>
  </si>
  <si>
    <t>DVDVM</t>
  </si>
  <si>
    <t>dūdum</t>
  </si>
  <si>
    <t>not long ago</t>
  </si>
  <si>
    <t>DVELLVM</t>
  </si>
  <si>
    <t>DVILIVS/N</t>
  </si>
  <si>
    <t>DVLCE/1</t>
  </si>
  <si>
    <t>DVLCE/2</t>
  </si>
  <si>
    <t>DVLCEDO</t>
  </si>
  <si>
    <t>dulcēdō –inis f.</t>
  </si>
  <si>
    <t>sweetness; delight</t>
  </si>
  <si>
    <t>sweetness; delight, joy (&gt; dulcis)</t>
  </si>
  <si>
    <t>DVLCESCO</t>
  </si>
  <si>
    <t>DVLCIS</t>
  </si>
  <si>
    <t>dulcis dulce</t>
  </si>
  <si>
    <t>sweet</t>
  </si>
  <si>
    <t>sweet, pleasant</t>
  </si>
  <si>
    <t>DVLICHIVM/N</t>
  </si>
  <si>
    <t>Dūlichium –iī n.</t>
  </si>
  <si>
    <t>Dulichium</t>
  </si>
  <si>
    <t>Dulichium, an island southeast of Ithaca, belonging to the kingdom of Ulysses</t>
  </si>
  <si>
    <t>DVLICHIVS/A</t>
  </si>
  <si>
    <t>Dūlichius –a –um</t>
  </si>
  <si>
    <t>of Dulichium</t>
  </si>
  <si>
    <t>DVM/2</t>
  </si>
  <si>
    <t>dum</t>
  </si>
  <si>
    <t>while, until, provided that</t>
  </si>
  <si>
    <t>while, as long as, until; provided that</t>
  </si>
  <si>
    <t>DVMETVM</t>
  </si>
  <si>
    <t>dūmētum –ī n.</t>
  </si>
  <si>
    <t>thicket</t>
  </si>
  <si>
    <t>a briar patch; thicket</t>
  </si>
  <si>
    <t>DVMMODO</t>
  </si>
  <si>
    <t>dummodo</t>
  </si>
  <si>
    <t>provided that</t>
  </si>
  <si>
    <t>so long as , if so be that , provided that , if only (often with subj.)</t>
  </si>
  <si>
    <t>DVMNACVS/N</t>
  </si>
  <si>
    <t>Dumnacus –ī m.</t>
  </si>
  <si>
    <t>Dumnacus</t>
  </si>
  <si>
    <t>Dumnacus (a name)</t>
  </si>
  <si>
    <t>DVMNORIX/N</t>
  </si>
  <si>
    <t>Dumnorīx –īgis m.</t>
  </si>
  <si>
    <t>a leader of the Haedui</t>
  </si>
  <si>
    <t>a leader of the Haedui, brother of Diviciacus</t>
  </si>
  <si>
    <t>DVMOSVS</t>
  </si>
  <si>
    <t>dūmōsus –a –um</t>
  </si>
  <si>
    <t>full of thorn-bushes, bushy</t>
  </si>
  <si>
    <t>DVMTAXAT</t>
  </si>
  <si>
    <t>DVMVS</t>
  </si>
  <si>
    <t>dūmus –ī m.</t>
  </si>
  <si>
    <t>bramble</t>
  </si>
  <si>
    <t>a bramble; brake, thicket.</t>
  </si>
  <si>
    <t>DVNCHAD/N1</t>
  </si>
  <si>
    <t>DVnchad, a Abbot</t>
  </si>
  <si>
    <t>DVnchad, Abbot of Iona</t>
  </si>
  <si>
    <t>DVO</t>
  </si>
  <si>
    <t>duō duae duo</t>
  </si>
  <si>
    <t>2</t>
  </si>
  <si>
    <t>DVODECIM</t>
  </si>
  <si>
    <t>duodecim; duodecimus –a –um</t>
  </si>
  <si>
    <t>12; 12th</t>
  </si>
  <si>
    <t>DVODENI</t>
  </si>
  <si>
    <t>duodēnī –ae –a</t>
  </si>
  <si>
    <t>twelve each, twelve apiece</t>
  </si>
  <si>
    <t>DVODEQVADRAGINTA</t>
  </si>
  <si>
    <t>DVODETRICIES</t>
  </si>
  <si>
    <t>DVODETRIGINTA</t>
  </si>
  <si>
    <t>duodētrīginta; duodētricēsimus –a –um</t>
  </si>
  <si>
    <t>28, 28th</t>
  </si>
  <si>
    <t>DVODEVIGINTI</t>
  </si>
  <si>
    <t>duodēvīgenti; duodēvīcēsimus –a –um</t>
  </si>
  <si>
    <t>18; 18th</t>
  </si>
  <si>
    <t>DVOETVICESIMVS</t>
  </si>
  <si>
    <t>3_2</t>
  </si>
  <si>
    <t>DVOMILIA</t>
  </si>
  <si>
    <t>duō mīlia; bis mīllēsimus –a –um</t>
  </si>
  <si>
    <t>2, 2th</t>
  </si>
  <si>
    <t>2000, 2000th</t>
  </si>
  <si>
    <t>DVPLA</t>
  </si>
  <si>
    <t>DVPLEX</t>
  </si>
  <si>
    <t>duplex</t>
  </si>
  <si>
    <t>double</t>
  </si>
  <si>
    <t>double, two–fold</t>
  </si>
  <si>
    <t>3_4</t>
  </si>
  <si>
    <t>DVPLICATIO</t>
  </si>
  <si>
    <t>DVPLICITER</t>
  </si>
  <si>
    <t>dūpliciter</t>
  </si>
  <si>
    <t>in two ways, in two senses, for two reasons</t>
  </si>
  <si>
    <t>DVPLICO</t>
  </si>
  <si>
    <t>duplicō duplicāre duplicāvī duplicātus</t>
  </si>
  <si>
    <t>to fold over; double</t>
  </si>
  <si>
    <t>DVPLO/2</t>
  </si>
  <si>
    <t>DVPLVM</t>
  </si>
  <si>
    <t>DVPLVS</t>
  </si>
  <si>
    <t>DVRABILIS</t>
  </si>
  <si>
    <t>DVRACINVS</t>
  </si>
  <si>
    <t>DVRAMEN</t>
  </si>
  <si>
    <t>DVRAMENTVM</t>
  </si>
  <si>
    <t>DVRATEVS</t>
  </si>
  <si>
    <t>DVRATIVS/N</t>
  </si>
  <si>
    <t>Dūriātus –ī m.</t>
  </si>
  <si>
    <t>Duriatus</t>
  </si>
  <si>
    <t>Duriatus (a name)</t>
  </si>
  <si>
    <t>DVRE</t>
  </si>
  <si>
    <t>DVREO</t>
  </si>
  <si>
    <t>DVRESCO</t>
  </si>
  <si>
    <t>dūrēscō dūrēscere dūruī —</t>
  </si>
  <si>
    <t>to harden</t>
  </si>
  <si>
    <t>to grow hard; stiffen; calcify</t>
  </si>
  <si>
    <t>DVRITER</t>
  </si>
  <si>
    <t>DVRITIA</t>
  </si>
  <si>
    <t>dūritia –ae f.</t>
  </si>
  <si>
    <t>hardness; severity</t>
  </si>
  <si>
    <t>hardness, rigor, austerity; insensibility</t>
  </si>
  <si>
    <t>DVRITIES</t>
  </si>
  <si>
    <t>dūrities –ei f.</t>
  </si>
  <si>
    <t>hardness</t>
  </si>
  <si>
    <t>DVRITVDO</t>
  </si>
  <si>
    <t>DVRO</t>
  </si>
  <si>
    <t>dūrō dūrāre dūrāvī dūrātus</t>
  </si>
  <si>
    <t>DVROCORTORVM/N</t>
  </si>
  <si>
    <t>Dūrocortorum –ī n.</t>
  </si>
  <si>
    <t>the chief city of the Remi</t>
  </si>
  <si>
    <t>DVRVM</t>
  </si>
  <si>
    <t>DVRVS</t>
  </si>
  <si>
    <t>dūrus –a –um</t>
  </si>
  <si>
    <t>hard, harsh</t>
  </si>
  <si>
    <t>hard; harsh</t>
  </si>
  <si>
    <t>DVRVS/N</t>
  </si>
  <si>
    <t>Dūrus –ī m.</t>
  </si>
  <si>
    <t>DVVMVIR</t>
  </si>
  <si>
    <t>DVX</t>
  </si>
  <si>
    <t>dux ducis m. or f.</t>
  </si>
  <si>
    <t>DYMAS/N</t>
  </si>
  <si>
    <t>Dymās –antis m.</t>
  </si>
  <si>
    <t>Dymas</t>
  </si>
  <si>
    <t>Dymas, a Trojan warrior</t>
  </si>
  <si>
    <t>DYNASTES</t>
  </si>
  <si>
    <t>DYONIDES/N</t>
  </si>
  <si>
    <t>Dyonidēs</t>
  </si>
  <si>
    <t>Dyonides</t>
  </si>
  <si>
    <t>Dyonides (a name)</t>
  </si>
  <si>
    <t>DYRRACHINI/N</t>
  </si>
  <si>
    <t>Dyrrachīnī –ōrum m.</t>
  </si>
  <si>
    <t>the Dyrrachini</t>
  </si>
  <si>
    <t>DYRRACHIVM/N</t>
  </si>
  <si>
    <t>Durrachium –ī n.</t>
  </si>
  <si>
    <t>a town on the coast of Illyria, mod. Durazzo</t>
  </si>
  <si>
    <t>DYSEROS</t>
  </si>
  <si>
    <t>DYSPEPSIA</t>
  </si>
  <si>
    <t>EA</t>
  </si>
  <si>
    <t>eā</t>
  </si>
  <si>
    <t>on that side, that way, there</t>
  </si>
  <si>
    <t>EADBALD/N2</t>
  </si>
  <si>
    <t>Eadbald, a King</t>
  </si>
  <si>
    <t>Eadbald, King of Kent, 616-640</t>
  </si>
  <si>
    <t>EADBERHT/N1</t>
  </si>
  <si>
    <t>Eadberht, a Mercian</t>
  </si>
  <si>
    <t>Eadberht, Mercian dux, fl. 658</t>
  </si>
  <si>
    <t>EADBERHT/N3</t>
  </si>
  <si>
    <t>Eadberht, a Bishop</t>
  </si>
  <si>
    <t>Eadberht, Bishop of Lindisfarne, 688–698</t>
  </si>
  <si>
    <t>EADBERHT/N7</t>
  </si>
  <si>
    <t>Eadberht, a I,</t>
  </si>
  <si>
    <t>Eadberht, I, king of Kent, 725-748</t>
  </si>
  <si>
    <t>EADBERHT/N9</t>
  </si>
  <si>
    <t>Eadberht, Bishop of Selsey, c.705x?709-716x?; abbot of Selsey</t>
  </si>
  <si>
    <t>EADEM</t>
  </si>
  <si>
    <t>EADFRITH/N1</t>
  </si>
  <si>
    <t>Eadfrith, a Son</t>
  </si>
  <si>
    <t>Eadfrith, Son of Edwin 2 of Northumbria, killed 634x642</t>
  </si>
  <si>
    <t>EADGILS/N1</t>
  </si>
  <si>
    <t>Eadgils, Priest</t>
  </si>
  <si>
    <t>EADGYTH/N1</t>
  </si>
  <si>
    <t>Eadgyth, a Nun</t>
  </si>
  <si>
    <t>Eadgyth, Nun at Barking</t>
  </si>
  <si>
    <t>EADHAED/N1</t>
  </si>
  <si>
    <t>Eadhæd, a Bishop</t>
  </si>
  <si>
    <t>Eadhæd, Bishop of Lindsey, 678-c.679</t>
  </si>
  <si>
    <t>EADRIC/N5</t>
  </si>
  <si>
    <t>Eadric, a King</t>
  </si>
  <si>
    <t>Eadric, King of Kent, 685-?686</t>
  </si>
  <si>
    <t>EAFA/N2</t>
  </si>
  <si>
    <t>Eafa, a Ealdorman</t>
  </si>
  <si>
    <t>Eafa, Ealdorman of the Mercians, fl. 658</t>
  </si>
  <si>
    <t>EAFE/N1</t>
  </si>
  <si>
    <t>Eafe, a Queen</t>
  </si>
  <si>
    <t>Eafe, Queen of Æthelwalh 1 of Sussex</t>
  </si>
  <si>
    <t>EALDBERHT/N3</t>
  </si>
  <si>
    <t>Ealdberht, a I,</t>
  </si>
  <si>
    <t>Ealdberht, I, bishop of Dunwich, 716x731-731x747</t>
  </si>
  <si>
    <t>EALDWINE/N1</t>
  </si>
  <si>
    <t>Ealdwine, a Abbot</t>
  </si>
  <si>
    <t>Ealdwine, Abbot of Partney</t>
  </si>
  <si>
    <t>EALDWINE/N2</t>
  </si>
  <si>
    <t>Ealdwine, a Bishop</t>
  </si>
  <si>
    <t>Ealdwine, Bishop of Lichfield, ?x731-737; Wor</t>
  </si>
  <si>
    <t>EALDWVLF/N3</t>
  </si>
  <si>
    <t>Ealdwulf, a King</t>
  </si>
  <si>
    <t>Ealdwulf, King of the East Angles, 663x664-713</t>
  </si>
  <si>
    <t>EALDWVLF/N5</t>
  </si>
  <si>
    <t>Ealdwulf, a Bishop</t>
  </si>
  <si>
    <t>Ealdwulf, Bishop of Rochester, 727-739</t>
  </si>
  <si>
    <t>EALHFLAED/N1</t>
  </si>
  <si>
    <t>Ealhflæd, a Wife</t>
  </si>
  <si>
    <t>Ealhflæd, Wife of Peada 1 of Mercia; daughter of King Oswiu 1 of Northumbria</t>
  </si>
  <si>
    <t>EALHFRITH/N1</t>
  </si>
  <si>
    <t>Ealhfrith, a King</t>
  </si>
  <si>
    <t>Ealhfrith, King and co-ruler with Oswiu 1 in Northumbria, fl. c.655-664</t>
  </si>
  <si>
    <t>EAMVNDVS</t>
  </si>
  <si>
    <t>Eamundus –ī m.</t>
  </si>
  <si>
    <t>eamundus, a kind of mineral (?)</t>
  </si>
  <si>
    <t>EANFLAED/N1</t>
  </si>
  <si>
    <t>Eanflæd, a Queen</t>
  </si>
  <si>
    <t>Eanflæd, Queen of Oswiu 1; daughter of Edwin 2, 626-post685</t>
  </si>
  <si>
    <t>EANFRITH/N2</t>
  </si>
  <si>
    <t>Eanfrith, a King</t>
  </si>
  <si>
    <t>Eanfrith, King of the Bernicians, 633/34-634; son of Æthelfrith 2</t>
  </si>
  <si>
    <t>EANFRITH/N3</t>
  </si>
  <si>
    <t>Eanfrith, a ?Ruler</t>
  </si>
  <si>
    <t>Eanfrith, ?Ruler of the Hwicce</t>
  </si>
  <si>
    <t>EANHERE/N1</t>
  </si>
  <si>
    <t>Eanhere, a ?Ruler</t>
  </si>
  <si>
    <t>Eanhere, ?Ruler of the Hwicce</t>
  </si>
  <si>
    <t>EAPPA/N1</t>
  </si>
  <si>
    <t>Eappa, Priest</t>
  </si>
  <si>
    <t>EATA/N2</t>
  </si>
  <si>
    <t>Eata, a Saint;</t>
  </si>
  <si>
    <t>Eata, Saint; bishop of Hexham, 678–681, 685–685/686; bishop of Lindisfarne, ?x681–685/686</t>
  </si>
  <si>
    <t>EATENVS</t>
  </si>
  <si>
    <t>EBANDYN/N</t>
  </si>
  <si>
    <t>Ebandyn</t>
  </si>
  <si>
    <t>EBENVS</t>
  </si>
  <si>
    <t xml:space="preserve">ebenus –ī f. or hebenus –ī f. </t>
  </si>
  <si>
    <t>ebony</t>
  </si>
  <si>
    <t>the ebon-tree, ebony</t>
  </si>
  <si>
    <t>EBIBO/2</t>
  </si>
  <si>
    <t>EBLANDIOR</t>
  </si>
  <si>
    <t>EBRIETAS</t>
  </si>
  <si>
    <t xml:space="preserve">ēbrietās ēbrietātis f. </t>
  </si>
  <si>
    <t>drunkenness, intoxication</t>
  </si>
  <si>
    <t>EBRIOSVS</t>
  </si>
  <si>
    <t>ēbriosus –a –um</t>
  </si>
  <si>
    <t>addicted to drink</t>
  </si>
  <si>
    <t>EBRIVS</t>
  </si>
  <si>
    <t>ēbrius –a –um</t>
  </si>
  <si>
    <t>drunk</t>
  </si>
  <si>
    <t>drunk, intoxicated; riotous</t>
  </si>
  <si>
    <t>EBROIN/N1</t>
  </si>
  <si>
    <t>Ebroin, a Mayor</t>
  </si>
  <si>
    <t>Ebroin, Mayor of the Palace in Neustria</t>
  </si>
  <si>
    <t>EBVLLIO</t>
  </si>
  <si>
    <t>EBVLVM</t>
  </si>
  <si>
    <t>ebulum –ī n.</t>
  </si>
  <si>
    <t>dwarf-elder</t>
  </si>
  <si>
    <t>EBVR</t>
  </si>
  <si>
    <t>ebur –oris n.</t>
  </si>
  <si>
    <t>ivory</t>
  </si>
  <si>
    <t>EBVRNVS</t>
  </si>
  <si>
    <t>eburneus or eburnus –a –um</t>
  </si>
  <si>
    <t>of ivory</t>
  </si>
  <si>
    <t>of ivory; ivory; ivory–hilted (&gt; ebur)</t>
  </si>
  <si>
    <t>EBVRONES/N</t>
  </si>
  <si>
    <t xml:space="preserve">Eburōnēs –um m. </t>
  </si>
  <si>
    <t>a Belgian tribe, dependents of the Treveri</t>
  </si>
  <si>
    <t>EBVROVICES/N</t>
  </si>
  <si>
    <t>Eburōnēs –um m.</t>
  </si>
  <si>
    <t>EBVSVS/N</t>
  </si>
  <si>
    <t>Ebusus –ī m.</t>
  </si>
  <si>
    <t>Ebusus</t>
  </si>
  <si>
    <t>Ebusus, a Latin warrior</t>
  </si>
  <si>
    <t>ECBATANA/N</t>
  </si>
  <si>
    <t>Ecbatana –ōrum n.</t>
  </si>
  <si>
    <t>Ecbatana</t>
  </si>
  <si>
    <t>Ecbatana, the principal city of Media</t>
  </si>
  <si>
    <t>ECCE</t>
  </si>
  <si>
    <t>ecce</t>
  </si>
  <si>
    <t>behold!</t>
  </si>
  <si>
    <t>lo! behold! look!</t>
  </si>
  <si>
    <t>ECCLESIA</t>
  </si>
  <si>
    <t>ecclēsia –ae f.</t>
  </si>
  <si>
    <t>an assembly of the people</t>
  </si>
  <si>
    <t>ECCLESIASTERION</t>
  </si>
  <si>
    <t>ECETRANI/N</t>
  </si>
  <si>
    <t>ECGBERHT/N3</t>
  </si>
  <si>
    <t>Ecgberht, a King</t>
  </si>
  <si>
    <t>Ecgberht, King of the Dwellers in Kent, 664-673</t>
  </si>
  <si>
    <t>ECGBERHT/N6</t>
  </si>
  <si>
    <t>Ecgberht, a Monk</t>
  </si>
  <si>
    <t>Ecgberht, Monk and priest who lived in Ireland and Iona, d.729</t>
  </si>
  <si>
    <t>ECGFRITH/N4</t>
  </si>
  <si>
    <t>Ecgfrith, a King</t>
  </si>
  <si>
    <t>Ecgfrith, King of the Northumbrians, 670-685</t>
  </si>
  <si>
    <t>ECGRIC/N1</t>
  </si>
  <si>
    <t>Ecgric, a King</t>
  </si>
  <si>
    <t>Ecgric, King of the East Angles, &lt;634-&lt;654</t>
  </si>
  <si>
    <t>ECHEA</t>
  </si>
  <si>
    <t>ECHINVS</t>
  </si>
  <si>
    <t>ECHION/N</t>
  </si>
  <si>
    <t>Echīōn –onis m.</t>
  </si>
  <si>
    <t>Echion (a name)</t>
  </si>
  <si>
    <t>ECHIONIDES/N</t>
  </si>
  <si>
    <t>Echiōnidēs –idae m.</t>
  </si>
  <si>
    <t>Echionian, Theban</t>
  </si>
  <si>
    <t>one of the Theban ancestors, produced from the dragon’s teeth; Echionian, Theban</t>
  </si>
  <si>
    <t>ECHIONIVS/A</t>
  </si>
  <si>
    <t>Echīonius –a –um</t>
  </si>
  <si>
    <t>of Echion; Echionian; Theban</t>
  </si>
  <si>
    <t>of Echion, one of the Theban ancestors, produced from the dragon’s teeth; Echionian, Theban (&gt; Echion)</t>
  </si>
  <si>
    <t>ECHO</t>
  </si>
  <si>
    <t>echo</t>
  </si>
  <si>
    <t>echo; a nymph named Echo</t>
  </si>
  <si>
    <t>ECNVBO</t>
  </si>
  <si>
    <t>ECPHORA</t>
  </si>
  <si>
    <t>ECQVANDO</t>
  </si>
  <si>
    <t xml:space="preserve">ecquandō </t>
  </si>
  <si>
    <t>ever, at any time (introducing question)</t>
  </si>
  <si>
    <t>ECQVI</t>
  </si>
  <si>
    <t>ECQVID</t>
  </si>
  <si>
    <t>ecquis ecquid</t>
  </si>
  <si>
    <t>anyone? anything?</t>
  </si>
  <si>
    <t>(subst. interr. pron., denoting vehement feeling ), whether anybody? anything, any one; anybody? who, what, anything? freq.; (adv.), ecquid, as to anything, in any respect or degree? perchance? at all? (&gt; ec and quis)</t>
  </si>
  <si>
    <t>ECQVIS</t>
  </si>
  <si>
    <t>whether any</t>
  </si>
  <si>
    <t>ECQVISNAM</t>
  </si>
  <si>
    <t>ecquisnam</t>
  </si>
  <si>
    <t>any one? anybody?</t>
  </si>
  <si>
    <t>ECQVO</t>
  </si>
  <si>
    <t>ECTYPVS</t>
  </si>
  <si>
    <t>EDAX</t>
  </si>
  <si>
    <t>edāx –ācis</t>
  </si>
  <si>
    <t>voracious, greedy</t>
  </si>
  <si>
    <t>EDDIVS/N1</t>
  </si>
  <si>
    <t>Eddius, a First</t>
  </si>
  <si>
    <t>Eddius, First singing master in the Northumbrian churches</t>
  </si>
  <si>
    <t>EDEPOL</t>
  </si>
  <si>
    <t>Edepol</t>
  </si>
  <si>
    <t>by Pollux!</t>
  </si>
  <si>
    <t>by Pollux (&gt; e + deus + Pollux)</t>
  </si>
  <si>
    <t>EDGAR/N2</t>
  </si>
  <si>
    <t>Edgar, a Bishop</t>
  </si>
  <si>
    <t>Edgar, Bishop of Lindsey, ?693-716x731</t>
  </si>
  <si>
    <t>EDICO/2</t>
  </si>
  <si>
    <t>ēdīcō ēdīcere ēdīxī ēdictus</t>
  </si>
  <si>
    <t>to make known, proclaim</t>
  </si>
  <si>
    <t>EDICTVM</t>
  </si>
  <si>
    <t>ēdictum –ī n.</t>
  </si>
  <si>
    <t>a proclamation, edict</t>
  </si>
  <si>
    <t>a proclamation, ordinance, edict, manifesto</t>
  </si>
  <si>
    <t>EDISCO</t>
  </si>
  <si>
    <t>ēdiscō –discere –didicī</t>
  </si>
  <si>
    <t>to learn thoroughly, study</t>
  </si>
  <si>
    <t>EDISSERO/2</t>
  </si>
  <si>
    <t>ēdisserō –ere –uī –tus</t>
  </si>
  <si>
    <t>to state; set forth</t>
  </si>
  <si>
    <t>to state; set forth, declare, relate</t>
  </si>
  <si>
    <t>EDITA</t>
  </si>
  <si>
    <t>ēdita –ōrum n.</t>
  </si>
  <si>
    <t>heights</t>
  </si>
  <si>
    <t>EDITIO</t>
  </si>
  <si>
    <t>EDITVM</t>
  </si>
  <si>
    <t>EDITVS/1</t>
  </si>
  <si>
    <t>EDITVS/2</t>
  </si>
  <si>
    <t>ēditus –a –um</t>
  </si>
  <si>
    <t>raised; elevated</t>
  </si>
  <si>
    <t>EDO/1</t>
  </si>
  <si>
    <t>ēdō ēdere ēdidī ēditus</t>
  </si>
  <si>
    <t>to eject/emit; put/give forth (buds); beget; bear (fruit); display/evince/exhibit; utter solemnly; pronounce/decree (oracle); deliver (message); issue (command); publish; disclose, tell, relate, make known; declare, make formal statement; cause</t>
  </si>
  <si>
    <t>EDO/2</t>
  </si>
  <si>
    <t>edō ēsse ēdī ēsus</t>
  </si>
  <si>
    <t>to eat</t>
  </si>
  <si>
    <t>to eat/consume/devour; eat away (fire/water/disease); destroy; spend money on food</t>
  </si>
  <si>
    <t>EDOCEO</t>
  </si>
  <si>
    <t>ēdoceō –ēre –uī –tus</t>
  </si>
  <si>
    <t>to teach completely; communicate</t>
  </si>
  <si>
    <t>to teach completely; communicate, declare</t>
  </si>
  <si>
    <t>EDOMO</t>
  </si>
  <si>
    <t>EDONVS/N</t>
  </si>
  <si>
    <t>Ēdōnus –a –um</t>
  </si>
  <si>
    <t>Edonus</t>
  </si>
  <si>
    <t>pertaining to the Edoni, a people of southern Thrace, Edonian, Thracian</t>
  </si>
  <si>
    <t>EDORMIO</t>
  </si>
  <si>
    <t>EDVCATIO</t>
  </si>
  <si>
    <t>ēducātiō –ōnis f.</t>
  </si>
  <si>
    <t>training, rearing</t>
  </si>
  <si>
    <t>a breeding, rearing, training, bringing up, education</t>
  </si>
  <si>
    <t>EDVCATOR</t>
  </si>
  <si>
    <t>ēducātor –ōris m.</t>
  </si>
  <si>
    <t>a rearer; a foster–father</t>
  </si>
  <si>
    <t>EDVCO/1</t>
  </si>
  <si>
    <t>ēducō –ēducāre –ēduāvī –ēducātum</t>
  </si>
  <si>
    <t>to bring up educate</t>
  </si>
  <si>
    <t>to bring up, educate</t>
  </si>
  <si>
    <t>EDVCO/2</t>
  </si>
  <si>
    <t>ēdūcō ēdūcere ēdūxī ēductus</t>
  </si>
  <si>
    <t>to lead forth</t>
  </si>
  <si>
    <t>to bring up; train; educate; rear; lead forth</t>
  </si>
  <si>
    <t>EDVCTIO</t>
  </si>
  <si>
    <t>EDVLIS</t>
  </si>
  <si>
    <t>EDVRO</t>
  </si>
  <si>
    <t>EDVRVS</t>
  </si>
  <si>
    <t xml:space="preserve">ēdūrus –a –um </t>
  </si>
  <si>
    <t>very hard</t>
  </si>
  <si>
    <t>durable; longlasting; very hard</t>
  </si>
  <si>
    <t>EDWIN/N2</t>
  </si>
  <si>
    <t>Edwin, a King</t>
  </si>
  <si>
    <t>Edwin, King of the Northumbrians, 616-633</t>
  </si>
  <si>
    <t>EFFARCIO</t>
  </si>
  <si>
    <t>ef–farciō or ef–ferciō –fercīre –fersī –fertum</t>
  </si>
  <si>
    <t>to stuff, fill out</t>
  </si>
  <si>
    <t>to stuff, cram, fill out</t>
  </si>
  <si>
    <t>EFFATVM</t>
  </si>
  <si>
    <t>EFFECTVM</t>
  </si>
  <si>
    <t>EFFECTVS/1</t>
  </si>
  <si>
    <t>EFFEMINATE</t>
  </si>
  <si>
    <t>EFFEMINATVS</t>
  </si>
  <si>
    <t>effēminātus –a –um</t>
  </si>
  <si>
    <t>womanish, effeminate</t>
  </si>
  <si>
    <t>EFFEMINO</t>
  </si>
  <si>
    <t>ef–fēminō –fēmināre</t>
  </si>
  <si>
    <t>to make feminine, represent as feminine</t>
  </si>
  <si>
    <t>to make feminine</t>
  </si>
  <si>
    <t>EFFERATVS</t>
  </si>
  <si>
    <t>EFFERCIO</t>
  </si>
  <si>
    <t>EFFERO/1</t>
  </si>
  <si>
    <t>EFFERO/2</t>
  </si>
  <si>
    <t>efferō efferre extulī ēlātus</t>
  </si>
  <si>
    <t>EFFERVEO</t>
  </si>
  <si>
    <t>EFFERVESCO</t>
  </si>
  <si>
    <t>effervēscō fervēscere –ferbuī or –fervī —</t>
  </si>
  <si>
    <t>to boil (up)</t>
  </si>
  <si>
    <t>EFFERVO</t>
  </si>
  <si>
    <t>ef–fervō –fervere or ef–ferveō –fervēre — —</t>
  </si>
  <si>
    <t>to boil over</t>
  </si>
  <si>
    <t>to boil up, boil over</t>
  </si>
  <si>
    <t>EFFERVS</t>
  </si>
  <si>
    <t>efferus –a –um</t>
  </si>
  <si>
    <t>savage, frantic</t>
  </si>
  <si>
    <t>extremely wild; savage, frantic; fierce; cruel (&gt; ex and ferus, wild)</t>
  </si>
  <si>
    <t>EFFETVS</t>
  </si>
  <si>
    <t>effētus –a –um</t>
  </si>
  <si>
    <t>exhausted</t>
  </si>
  <si>
    <t>no longer producing; exhausted; incapable (w. gen.) (&gt; ex and fetus, productive)</t>
  </si>
  <si>
    <t>EFFICACIA</t>
  </si>
  <si>
    <t>efficācia –ae f.</t>
  </si>
  <si>
    <t xml:space="preserve">efficiency, virtue </t>
  </si>
  <si>
    <t xml:space="preserve">efficacy, efficiency, virtue </t>
  </si>
  <si>
    <t>EFFICACITER</t>
  </si>
  <si>
    <t>EFFICAX</t>
  </si>
  <si>
    <t>efficāx –ācis</t>
  </si>
  <si>
    <t>effectual, powerful, efficient</t>
  </si>
  <si>
    <t>EFFICIENS/1</t>
  </si>
  <si>
    <t>EFFICIENS/2</t>
  </si>
  <si>
    <t>EFFICIENTIA</t>
  </si>
  <si>
    <t>EFFICIO</t>
  </si>
  <si>
    <t>efficiō efficere effēcī effectus</t>
  </si>
  <si>
    <t>to make</t>
  </si>
  <si>
    <t>to make; bring about</t>
  </si>
  <si>
    <t>EFFIGIA</t>
  </si>
  <si>
    <t>EFFIGIES</t>
  </si>
  <si>
    <t>effigiēs –ēī f.</t>
  </si>
  <si>
    <t>something molded or fashioned; a figure</t>
  </si>
  <si>
    <t>something molded or fashioned; a figure, likeness, or image (&gt; effingo)</t>
  </si>
  <si>
    <t>EFFINGO</t>
  </si>
  <si>
    <t>effingō –ere –fīnxī –fīctus</t>
  </si>
  <si>
    <t>to mold out</t>
  </si>
  <si>
    <t>to mold out, shape forth; form, fashion; portray, represent; counterfeit, imitate (&gt; ex and fingo)</t>
  </si>
  <si>
    <t>EFFLAGITATIO</t>
  </si>
  <si>
    <t>EFFLAGITATVS</t>
  </si>
  <si>
    <t>EFFLAGITO</t>
  </si>
  <si>
    <t>efflāgitō efflāgitāre efflāgitāvī efflāgitātus</t>
  </si>
  <si>
    <t>to ask urgently; demand</t>
  </si>
  <si>
    <t>to ask urgently; demand (&gt; ex and flagito, demand)</t>
  </si>
  <si>
    <t>EFFLIGO</t>
  </si>
  <si>
    <t>EFFLO</t>
  </si>
  <si>
    <t>efflō efflāre efflāvī efflātus</t>
  </si>
  <si>
    <t>to blow or breathe out</t>
  </si>
  <si>
    <t>to blow or breathe out (&gt; ex and flo)</t>
  </si>
  <si>
    <t>EFFLORESCO</t>
  </si>
  <si>
    <t>efflōrēscō efflōrēscere efflōruī —</t>
  </si>
  <si>
    <t>to flourish</t>
  </si>
  <si>
    <t>to bloom, flourish, abound</t>
  </si>
  <si>
    <t>EFFLVO</t>
  </si>
  <si>
    <t>effluō –ere –xi</t>
  </si>
  <si>
    <t>to flow out, slip away</t>
  </si>
  <si>
    <t>EFFLVVIVM</t>
  </si>
  <si>
    <t>EFFODIO</t>
  </si>
  <si>
    <t>effodiō –ere –fōdī –fossus</t>
  </si>
  <si>
    <t>to dig out</t>
  </si>
  <si>
    <t>to dig out, excavate; dig up; dig, thrust out (&gt; ex and fodio)</t>
  </si>
  <si>
    <t>EFFOR</t>
  </si>
  <si>
    <t>effor –fātus sum</t>
  </si>
  <si>
    <t>to speak forth; speak</t>
  </si>
  <si>
    <t>to speak forth; speak, say (&gt; ex and for)</t>
  </si>
  <si>
    <t>EFFRACTARIVS</t>
  </si>
  <si>
    <t>EFFRENATVS</t>
  </si>
  <si>
    <t>effrēnātus –a –um</t>
  </si>
  <si>
    <t>unbridled, unrestrained</t>
  </si>
  <si>
    <t>EFFRENO</t>
  </si>
  <si>
    <t xml:space="preserve">effrēnō effrēnāre </t>
  </si>
  <si>
    <t xml:space="preserve">to unbridle, let loose </t>
  </si>
  <si>
    <t>EFFRENVS</t>
  </si>
  <si>
    <t xml:space="preserve">effrēnūs –a –um </t>
  </si>
  <si>
    <t>unbridled</t>
  </si>
  <si>
    <t>EFFRICO</t>
  </si>
  <si>
    <t>EFFRINGO</t>
  </si>
  <si>
    <t>effringō –ere –frēgī –frāctus</t>
  </si>
  <si>
    <t>to break out or open; crush</t>
  </si>
  <si>
    <t>to break out or open; crush, dash out (&gt; ex and frango)</t>
  </si>
  <si>
    <t>EFFVGIO</t>
  </si>
  <si>
    <t>effugiō effugere effūgī</t>
  </si>
  <si>
    <t>to flee, escape</t>
  </si>
  <si>
    <t>to flee/escape; run/slip/keep away (from), eschew/avoid; baffle, escape notice</t>
  </si>
  <si>
    <t>EFFVGIVM</t>
  </si>
  <si>
    <t>effugium –iī n.</t>
  </si>
  <si>
    <t>fleeing away; pl.</t>
  </si>
  <si>
    <t>a fleeing away; pl., flight, escape (&gt; effugio)</t>
  </si>
  <si>
    <t>EFFVLGEO</t>
  </si>
  <si>
    <t>effulgeō and effulgō effulgere effulsī</t>
  </si>
  <si>
    <t>to shine forth or brightly; be effulgent</t>
  </si>
  <si>
    <t>to shine forth or brightly; be effulgent; glitter, be distinguished, conspicuous (&gt; ex and fulgeo)</t>
  </si>
  <si>
    <t>EFFVLTVS</t>
  </si>
  <si>
    <t>effultus –a –um</t>
  </si>
  <si>
    <t>propped up; supported</t>
  </si>
  <si>
    <t>EFFVNDO/2</t>
  </si>
  <si>
    <t>effundō effundere effūdī effūsus</t>
  </si>
  <si>
    <t>to pour out</t>
  </si>
  <si>
    <t>EFFVNSVS</t>
  </si>
  <si>
    <t>EFFVSIO</t>
  </si>
  <si>
    <t>effūsiō –ōnis f.</t>
  </si>
  <si>
    <t>an outpouring</t>
  </si>
  <si>
    <t>a pouring forth, outpouring, shedding</t>
  </si>
  <si>
    <t>EFFVSVS</t>
  </si>
  <si>
    <t>effūsus –a –um</t>
  </si>
  <si>
    <t>poured forth; overflowing; thronging</t>
  </si>
  <si>
    <t>poured forth; overflowing; thronging (&gt; effundo)</t>
  </si>
  <si>
    <t>EFFVTIO</t>
  </si>
  <si>
    <t>EFFVTVO</t>
  </si>
  <si>
    <t>ecfutuō –uere –uī</t>
  </si>
  <si>
    <t>to wear out with sexual intercourse</t>
  </si>
  <si>
    <t>EGELIDVS</t>
  </si>
  <si>
    <t>ēgelidus –a –um</t>
  </si>
  <si>
    <t>lukewarm, tepid</t>
  </si>
  <si>
    <t>EGENS</t>
  </si>
  <si>
    <t>egēns –entis</t>
  </si>
  <si>
    <t>destitute</t>
  </si>
  <si>
    <t>destitute, needy, necessitous, helpless (&gt; egeo)</t>
  </si>
  <si>
    <t>EGENVS</t>
  </si>
  <si>
    <t>egēnus –a –um</t>
  </si>
  <si>
    <t>needy, in want</t>
  </si>
  <si>
    <t>needy; in want, destitute; distressed, straitened, imperiled, desperate (&gt; egeo)</t>
  </si>
  <si>
    <t>EGEO</t>
  </si>
  <si>
    <t>egeō egēre eguī</t>
  </si>
  <si>
    <t>to want, need</t>
  </si>
  <si>
    <t>to need (+ gen./abl.), lack, want; require, be without</t>
  </si>
  <si>
    <t>EGERIA/N</t>
  </si>
  <si>
    <t>Ēgeria –ae f.</t>
  </si>
  <si>
    <t>Egeria</t>
  </si>
  <si>
    <t>Egeria, a nymph of Roman mythology, instructress of Numa</t>
  </si>
  <si>
    <t>EGERIVS/N</t>
  </si>
  <si>
    <t>EGERO</t>
  </si>
  <si>
    <t>ēgerō –ēgerere –ēgessī –ēgestum</t>
  </si>
  <si>
    <t>to carry out, remove</t>
  </si>
  <si>
    <t>to carry out, bring out, take away, remove, discharge:</t>
  </si>
  <si>
    <t>EGESTAS</t>
  </si>
  <si>
    <t>egestās –ātis f.</t>
  </si>
  <si>
    <t>poverty, destitution, penury, need, want, personified (&gt; egeo)</t>
  </si>
  <si>
    <t>EGIGNO</t>
  </si>
  <si>
    <t>EGLOFFYN/N</t>
  </si>
  <si>
    <t>Egloffyn</t>
  </si>
  <si>
    <t>EGNATIA/N</t>
  </si>
  <si>
    <t>Egnātia –ae f.</t>
  </si>
  <si>
    <t>Egnatia</t>
  </si>
  <si>
    <t>Egnatia: 1) a Roman name; 2) a city and harbor on the coast of Appulia</t>
  </si>
  <si>
    <t>EGNATIVS/N</t>
  </si>
  <si>
    <t>Egnātius –iī m.</t>
  </si>
  <si>
    <t>EGO</t>
  </si>
  <si>
    <t>egō meī mihi mē mē</t>
  </si>
  <si>
    <t>I, me</t>
  </si>
  <si>
    <t>I; me</t>
  </si>
  <si>
    <t>4_1</t>
  </si>
  <si>
    <t>EGREDIOR</t>
  </si>
  <si>
    <t>ēgredior ēgredī ēgressus sum</t>
  </si>
  <si>
    <t>to depart</t>
  </si>
  <si>
    <t>to stride out, depart, disembark ( + abl)</t>
  </si>
  <si>
    <t>EGREGIVM</t>
  </si>
  <si>
    <t>EGREGIVS</t>
  </si>
  <si>
    <t>ēgregius –a –um</t>
  </si>
  <si>
    <t>distinguished, uncommon</t>
  </si>
  <si>
    <t>singular; distinguished; exceptional; extraordinary; eminent; excellent</t>
  </si>
  <si>
    <t>EGRESSVS</t>
  </si>
  <si>
    <t>ēgressus –ūs m.</t>
  </si>
  <si>
    <t>escape, egress, exit</t>
  </si>
  <si>
    <t>EHEV</t>
  </si>
  <si>
    <t>ēheu</t>
  </si>
  <si>
    <t>alas!</t>
  </si>
  <si>
    <t>alas! oh no!</t>
  </si>
  <si>
    <t>EI</t>
  </si>
  <si>
    <t>ei</t>
  </si>
  <si>
    <t>woe! alas!</t>
  </si>
  <si>
    <t>(interj. expressive of grief), ah! alas! woe is me!</t>
  </si>
  <si>
    <t>EIA</t>
  </si>
  <si>
    <t>hēia</t>
  </si>
  <si>
    <t>come on! away!</t>
  </si>
  <si>
    <t>(interj.), up! come on! away!</t>
  </si>
  <si>
    <t>EIACVLOR</t>
  </si>
  <si>
    <t>EICIO</t>
  </si>
  <si>
    <t>ēiciō ēicere ēiēcī ēiectus</t>
  </si>
  <si>
    <t>to throw out, expel</t>
  </si>
  <si>
    <t>EIECTAMENTVM</t>
  </si>
  <si>
    <t>EIECTIO</t>
  </si>
  <si>
    <t>EIECTO</t>
  </si>
  <si>
    <t>ēiectō ēiectāre ēiectāvī ēiectātus</t>
  </si>
  <si>
    <t>to cast forth; vomit</t>
  </si>
  <si>
    <t>to cast forth; vomit (&gt; ex and iacto)</t>
  </si>
  <si>
    <t>EIECTVS</t>
  </si>
  <si>
    <t>EIVLATIO</t>
  </si>
  <si>
    <t>EIVLATVS</t>
  </si>
  <si>
    <t>EIVLO</t>
  </si>
  <si>
    <t>EIVRATIO</t>
  </si>
  <si>
    <t>EIVRO</t>
  </si>
  <si>
    <t>EIVSMODI</t>
  </si>
  <si>
    <t>ēiusmodī</t>
  </si>
  <si>
    <t>such</t>
  </si>
  <si>
    <t>of this sort; of such kind; [et ~ =&gt; and the like]</t>
  </si>
  <si>
    <t>ELABOR/2</t>
  </si>
  <si>
    <t>ēlābor elabī elapsus</t>
  </si>
  <si>
    <t>to slip away</t>
  </si>
  <si>
    <t>ELABORO</t>
  </si>
  <si>
    <t>ēlabōrō ēlabōrāre</t>
  </si>
  <si>
    <t>to struggle</t>
  </si>
  <si>
    <t>to labor, endeavor, struggle, make an effort, take pains</t>
  </si>
  <si>
    <t>ELAEOTHESIVM</t>
  </si>
  <si>
    <t>ELANGVESCO</t>
  </si>
  <si>
    <t>ELARGIOR</t>
  </si>
  <si>
    <t>ELATE/1</t>
  </si>
  <si>
    <t>ELATE/2</t>
  </si>
  <si>
    <t>ELATIO</t>
  </si>
  <si>
    <t>ELATRO/2</t>
  </si>
  <si>
    <t>ELATVS</t>
  </si>
  <si>
    <t>ēlātus – a –um</t>
  </si>
  <si>
    <t>high, exalted</t>
  </si>
  <si>
    <t>exalted, elevated, lofty, high</t>
  </si>
  <si>
    <t>ELAVER/N</t>
  </si>
  <si>
    <t>Elaver –veris n.</t>
  </si>
  <si>
    <t>a tributary of the Loire</t>
  </si>
  <si>
    <t>ELAVO</t>
  </si>
  <si>
    <t>ELECTIO</t>
  </si>
  <si>
    <t>ēlēctiō –ōnis f.</t>
  </si>
  <si>
    <t>a choice, selection</t>
  </si>
  <si>
    <t>ELECTO/1</t>
  </si>
  <si>
    <t>ELECTO/2</t>
  </si>
  <si>
    <t>ELECTOR/1</t>
  </si>
  <si>
    <t>ēlēctor –ōris m.</t>
  </si>
  <si>
    <t>a chooser, selector</t>
  </si>
  <si>
    <t>ELECTRA/N</t>
  </si>
  <si>
    <t>Ēlectra –ae f.</t>
  </si>
  <si>
    <t>Electra</t>
  </si>
  <si>
    <t>Electra, one of the Pleiades (daughters of Atlas), and mother of Dardanus</t>
  </si>
  <si>
    <t>ELECTRVM</t>
  </si>
  <si>
    <t>ēlectrum –ī n.</t>
  </si>
  <si>
    <t>amber; a mixed metal of the color of amber</t>
  </si>
  <si>
    <t>ELECTVS/1</t>
  </si>
  <si>
    <t>ELECTVS/2</t>
  </si>
  <si>
    <t>ēlectus –a um superl. electissimus</t>
  </si>
  <si>
    <t>select, choice</t>
  </si>
  <si>
    <t>ELEEMOSYNA</t>
  </si>
  <si>
    <t>eleēmosyna –ae f.</t>
  </si>
  <si>
    <t xml:space="preserve">alms </t>
  </si>
  <si>
    <t>ELEGANS</t>
  </si>
  <si>
    <t>ēlegāns</t>
  </si>
  <si>
    <t>elegent</t>
  </si>
  <si>
    <t>elegant, fine, handsome; tasteful; fastidious, critical; discriminating, polite</t>
  </si>
  <si>
    <t>ELEGANTER</t>
  </si>
  <si>
    <t>ELEGANTIA</t>
  </si>
  <si>
    <t>ēlegantia –ae f.</t>
  </si>
  <si>
    <t>taste, grace</t>
  </si>
  <si>
    <t>taste, propriety, finement, grace, elegance</t>
  </si>
  <si>
    <t>ELEGEON</t>
  </si>
  <si>
    <t>ELEGI</t>
  </si>
  <si>
    <t>ELEGIDION</t>
  </si>
  <si>
    <t>ELEGO/1</t>
  </si>
  <si>
    <t>ēlēgō –ēlēgāre</t>
  </si>
  <si>
    <t>to bequeath away</t>
  </si>
  <si>
    <t>to convey away (from the family) by bequest, to bequeath away</t>
  </si>
  <si>
    <t>ELEMENTA</t>
  </si>
  <si>
    <t>ELEMENTARIVS</t>
  </si>
  <si>
    <t>ELEMENTVM</t>
  </si>
  <si>
    <t>elementum –ī n.</t>
  </si>
  <si>
    <t>an element</t>
  </si>
  <si>
    <t>a first principle, simple substance, element</t>
  </si>
  <si>
    <t>ELENCHVS</t>
  </si>
  <si>
    <t>ELEPHANTVS</t>
  </si>
  <si>
    <t>elephantus –ī m.</t>
  </si>
  <si>
    <t>elephant</t>
  </si>
  <si>
    <t>ELEPHAS</t>
  </si>
  <si>
    <t>elephās or elephāns –antis m.</t>
  </si>
  <si>
    <t>ELEVO/1</t>
  </si>
  <si>
    <t>ēlevō –āre –āvī –ātum</t>
  </si>
  <si>
    <t>to raise; diminish, make light of</t>
  </si>
  <si>
    <t>ELEVS/A</t>
  </si>
  <si>
    <t>Ēlēus –a –um</t>
  </si>
  <si>
    <t>Elean, Olympian</t>
  </si>
  <si>
    <t>ELEVSINVM/N</t>
  </si>
  <si>
    <t>Eleusīn –īnis f.</t>
  </si>
  <si>
    <t>Eleusis, a place in Attica</t>
  </si>
  <si>
    <t>Elesusis, a place in Attica</t>
  </si>
  <si>
    <t>ELEVSINVS/A</t>
  </si>
  <si>
    <t>Eleusīnus –a –um</t>
  </si>
  <si>
    <t>Eleusinian</t>
  </si>
  <si>
    <t>ELEVTETI/N</t>
  </si>
  <si>
    <t xml:space="preserve">Eleutetī –ōrum m. </t>
  </si>
  <si>
    <t>a people dependent on the Arverni</t>
  </si>
  <si>
    <t>ELIAS/N</t>
  </si>
  <si>
    <t>Ēlias –adis f.</t>
  </si>
  <si>
    <t>Elian, of Elis</t>
  </si>
  <si>
    <t>ELICIO</t>
  </si>
  <si>
    <t>ēliciō ēlicere ēlicuī</t>
  </si>
  <si>
    <t>to allure, entice</t>
  </si>
  <si>
    <t>to allure, entice out, elicit</t>
  </si>
  <si>
    <t>ELICIVS/N</t>
  </si>
  <si>
    <t>ELIDO</t>
  </si>
  <si>
    <t>ēlīdō –ere –līsī –līsus</t>
  </si>
  <si>
    <t>ELIGO/3</t>
  </si>
  <si>
    <t>ēligō ēligere ēlēgī ēlēctus</t>
  </si>
  <si>
    <t>to pick out, select</t>
  </si>
  <si>
    <t>ELIMINO</t>
  </si>
  <si>
    <t>ELINGVIS</t>
  </si>
  <si>
    <t>ELIQVESCO</t>
  </si>
  <si>
    <t>ELIQVO</t>
  </si>
  <si>
    <t>ELIS/N</t>
  </si>
  <si>
    <t>Ēlis –idis f.</t>
  </si>
  <si>
    <t>Elis</t>
  </si>
  <si>
    <t>Elis, one of the countries of the Peloponnesus, west of Arcadia</t>
  </si>
  <si>
    <t>ELISIO</t>
  </si>
  <si>
    <t>ELISSA/N</t>
  </si>
  <si>
    <t>Elissa ae f.</t>
  </si>
  <si>
    <t>Elissa ae</t>
  </si>
  <si>
    <t>Elissa, another name for Dido</t>
  </si>
  <si>
    <t>ELIXVS</t>
  </si>
  <si>
    <t>ELLIPSIS</t>
  </si>
  <si>
    <t>ELLYCHNIVM</t>
  </si>
  <si>
    <t>ELOCO</t>
  </si>
  <si>
    <t>ELOGIVM</t>
  </si>
  <si>
    <t>ELOQVENS</t>
  </si>
  <si>
    <t xml:space="preserve">ēloquēns –entis </t>
  </si>
  <si>
    <t>eloquent</t>
  </si>
  <si>
    <t>ELOQVENTIA</t>
  </si>
  <si>
    <t>ēloquentia –ae f.</t>
  </si>
  <si>
    <t>eloquence</t>
  </si>
  <si>
    <t>ELOQVIVM</t>
  </si>
  <si>
    <t>ēloquium –ī n.</t>
  </si>
  <si>
    <t>ELOQVOR</t>
  </si>
  <si>
    <t>ēloquor ēloquī ēlocūtus sum</t>
  </si>
  <si>
    <t>to speak out, express</t>
  </si>
  <si>
    <t>ELORINI/N</t>
  </si>
  <si>
    <t>ELORINVS/N</t>
  </si>
  <si>
    <t>ELORVS/N</t>
  </si>
  <si>
    <t>Helōrus –ī m.</t>
  </si>
  <si>
    <t>Helorus</t>
  </si>
  <si>
    <t>Helorus, a river on the S. E. coast of Sicily</t>
  </si>
  <si>
    <t>ELPENOR/N</t>
  </si>
  <si>
    <t>Elpēnōr –oris m.</t>
  </si>
  <si>
    <t>Elpenor (a name)</t>
  </si>
  <si>
    <t>Elpenor, a name, e.g., companion of Odysseus</t>
  </si>
  <si>
    <t>ELVACRVM</t>
  </si>
  <si>
    <t>ELVCEO</t>
  </si>
  <si>
    <t>ēlūceō ēlūcēre ēlūxī —</t>
  </si>
  <si>
    <t>to shine out</t>
  </si>
  <si>
    <t>to shine out, shine forth, gleam</t>
  </si>
  <si>
    <t>ELVCTOR</t>
  </si>
  <si>
    <t>ēluctōr ēluctārī ēluctātus sum</t>
  </si>
  <si>
    <t>to struggle out</t>
  </si>
  <si>
    <t>to struggle out, force one's way out; surmount; obtain by striving</t>
  </si>
  <si>
    <t>ELVCVBRO</t>
  </si>
  <si>
    <t>ELVDO</t>
  </si>
  <si>
    <t>ēlūdō ēlūdere ēlūsī ēlūsus</t>
  </si>
  <si>
    <t>to make sport of mock</t>
  </si>
  <si>
    <t>to make sport of, mock</t>
  </si>
  <si>
    <t>ELVMBIS</t>
  </si>
  <si>
    <t>ELVO</t>
  </si>
  <si>
    <t>ēluō –ere –uī –ūtus</t>
  </si>
  <si>
    <t>to wash out or away</t>
  </si>
  <si>
    <t>ELVSATES/N</t>
  </si>
  <si>
    <t xml:space="preserve">Elusātēs –ium m. </t>
  </si>
  <si>
    <t>ELVTVS</t>
  </si>
  <si>
    <t>ELVVIES</t>
  </si>
  <si>
    <t>ELYSIVM/N</t>
  </si>
  <si>
    <t>Ēlysium –ī n.</t>
  </si>
  <si>
    <t>Elysium</t>
  </si>
  <si>
    <t>Elysium, land of the happy dead</t>
  </si>
  <si>
    <t>ELYSIVS/A</t>
  </si>
  <si>
    <t>Ēlysius –a –um</t>
  </si>
  <si>
    <t>Elysian, of the Elysian fields</t>
  </si>
  <si>
    <t>EMACERATVS</t>
  </si>
  <si>
    <t>EMANCIPO</t>
  </si>
  <si>
    <t>EMANO</t>
  </si>
  <si>
    <t>ēmānō ēmānāre</t>
  </si>
  <si>
    <t>to flow out</t>
  </si>
  <si>
    <t>EMARCEO</t>
  </si>
  <si>
    <t>EMARCESCO</t>
  </si>
  <si>
    <t>EMATHIA/N</t>
  </si>
  <si>
    <t>Ēmatia –ae f.</t>
  </si>
  <si>
    <t>Ematia (Greek region)</t>
  </si>
  <si>
    <t>district of Macedonia; in poetry, Thessaly</t>
  </si>
  <si>
    <t>EMATHION/N</t>
  </si>
  <si>
    <t>Ēmathiōn –ōnis m.</t>
  </si>
  <si>
    <t>Emathion</t>
  </si>
  <si>
    <t>Emathion, a Trojan warrior</t>
  </si>
  <si>
    <t>EMAX</t>
  </si>
  <si>
    <t>EMBATER</t>
  </si>
  <si>
    <t>EMBLEMA</t>
  </si>
  <si>
    <t>EMBOLIVM</t>
  </si>
  <si>
    <t>EMBOLVS</t>
  </si>
  <si>
    <t>EMENDABILIS</t>
  </si>
  <si>
    <t>EMENDATE</t>
  </si>
  <si>
    <t>ēmendātē</t>
  </si>
  <si>
    <t>faultlessly, perfectly</t>
  </si>
  <si>
    <t>EMENDATIO</t>
  </si>
  <si>
    <t>EMENDATOR</t>
  </si>
  <si>
    <t>EMENDATVS</t>
  </si>
  <si>
    <t>EMENDICATICIVS</t>
  </si>
  <si>
    <t>EMENDO</t>
  </si>
  <si>
    <t>ē–mendō –ēmendāre</t>
  </si>
  <si>
    <t>to correct, amend</t>
  </si>
  <si>
    <t>to free from faults, correct, improve, amend</t>
  </si>
  <si>
    <t>EMENTIOR</t>
  </si>
  <si>
    <t>ē–mentior –ēmentīrī –ēmentītus sum</t>
  </si>
  <si>
    <t>to speak falsely, lie</t>
  </si>
  <si>
    <t>to speak falsely, lie, feign, fabricate, falsify, pretend</t>
  </si>
  <si>
    <t>EMERCOR</t>
  </si>
  <si>
    <t>EMEREO</t>
  </si>
  <si>
    <t>EMEREOR</t>
  </si>
  <si>
    <t>EMERGO</t>
  </si>
  <si>
    <t>ēmergō –gere –si –sum</t>
  </si>
  <si>
    <t>to come out of the water, emerge</t>
  </si>
  <si>
    <t>EMERITVM</t>
  </si>
  <si>
    <t>EMERITVS</t>
  </si>
  <si>
    <t>EMERSVS</t>
  </si>
  <si>
    <t>EMETIOR</t>
  </si>
  <si>
    <t>ēmētior –mēnsus sum</t>
  </si>
  <si>
    <t>to measure out or off</t>
  </si>
  <si>
    <t>to measure out or off; pass over, traverse</t>
  </si>
  <si>
    <t>EMETO/2</t>
  </si>
  <si>
    <t>EMICO</t>
  </si>
  <si>
    <t>ēmicō ēmicāre ēmicuī ēmicātus</t>
  </si>
  <si>
    <t>to leap</t>
  </si>
  <si>
    <t>EMIGRO</t>
  </si>
  <si>
    <t>ēmigrō –ēmigrāre</t>
  </si>
  <si>
    <t>to move, depart</t>
  </si>
  <si>
    <t>to move, depart, emigrate</t>
  </si>
  <si>
    <t>EMINENS</t>
  </si>
  <si>
    <t>ēminēns –ntis</t>
  </si>
  <si>
    <t>standing out prominent, lofty</t>
  </si>
  <si>
    <t>standing out, projecting, prominent, high, lofty</t>
  </si>
  <si>
    <t>EMINEO</t>
  </si>
  <si>
    <t>ēmineō –ēre –uī</t>
  </si>
  <si>
    <t>to stand out</t>
  </si>
  <si>
    <t>to stand out, project, rise up</t>
  </si>
  <si>
    <t>EMINVS</t>
  </si>
  <si>
    <t>ēminus</t>
  </si>
  <si>
    <t>from afar</t>
  </si>
  <si>
    <t>from afar, at a distance (&gt; e and manus)</t>
  </si>
  <si>
    <t>EMIROR</t>
  </si>
  <si>
    <t>EMISSARIVS</t>
  </si>
  <si>
    <t>EMISSVS</t>
  </si>
  <si>
    <t>EMITTO</t>
  </si>
  <si>
    <t>ēmittō ēmittere ēmīsī ēmīssus</t>
  </si>
  <si>
    <t>to send out</t>
  </si>
  <si>
    <t>to send out, dispatch, release</t>
  </si>
  <si>
    <t>EMME/N1</t>
  </si>
  <si>
    <t>Emme, a Bishop</t>
  </si>
  <si>
    <t>Emme, Bishop of Sens</t>
  </si>
  <si>
    <t>EMO</t>
  </si>
  <si>
    <t>emō emere ēmī ēmptus</t>
  </si>
  <si>
    <t>to buy</t>
  </si>
  <si>
    <t>EMODEROR</t>
  </si>
  <si>
    <t>EMODVLOR</t>
  </si>
  <si>
    <t>ēmodulor –ārī</t>
  </si>
  <si>
    <t>to measure out; put into meter</t>
  </si>
  <si>
    <t>EMOLIOR</t>
  </si>
  <si>
    <t>EMOLLIO</t>
  </si>
  <si>
    <t>ēmolliō –īre –iī –ītus</t>
  </si>
  <si>
    <t>to soften</t>
  </si>
  <si>
    <t>to soften, make gentle; ennervate</t>
  </si>
  <si>
    <t>EMOLO</t>
  </si>
  <si>
    <t>EMOLVMENTVM</t>
  </si>
  <si>
    <t>ēmolumentum –ī n.</t>
  </si>
  <si>
    <t>profit, benefit</t>
  </si>
  <si>
    <t>gain, profit, advantage, benefit</t>
  </si>
  <si>
    <t>EMORIOR</t>
  </si>
  <si>
    <t>ēmorior emorī ēmortuus sum</t>
  </si>
  <si>
    <t>to die</t>
  </si>
  <si>
    <t>EMOVEO</t>
  </si>
  <si>
    <t>ēmoveō –ēre –mōvī –mōtus</t>
  </si>
  <si>
    <t>to move off or away; throw off</t>
  </si>
  <si>
    <t>to move off or away; throw off, start from; dispel, relieve; tear away, shatter</t>
  </si>
  <si>
    <t>EMPLASTRVM</t>
  </si>
  <si>
    <t>emplastrum –ī n.</t>
  </si>
  <si>
    <t>a plaster, the scutcheon</t>
  </si>
  <si>
    <t>a plaster; the band of bark which surrounds the eye in ingrafting, the scutcheon</t>
  </si>
  <si>
    <t>EMPLECTOS</t>
  </si>
  <si>
    <t>EMPORIVM</t>
  </si>
  <si>
    <t>EMPTIO</t>
  </si>
  <si>
    <t>ēmptiō –ōnis f.</t>
  </si>
  <si>
    <t>a buying, purchase</t>
  </si>
  <si>
    <t>EMPTITO</t>
  </si>
  <si>
    <t>EMPTOR</t>
  </si>
  <si>
    <t>purchaser</t>
  </si>
  <si>
    <t>EMVLGEO</t>
  </si>
  <si>
    <t>ēmulgeō –mulgēre –muslī –mulsum</t>
  </si>
  <si>
    <t>to milk; draw off</t>
  </si>
  <si>
    <t>EMVNDO</t>
  </si>
  <si>
    <t>EMVNGO</t>
  </si>
  <si>
    <t>EMVNIO/2</t>
  </si>
  <si>
    <t>ēmūniō –īre –iī –ītus</t>
  </si>
  <si>
    <t>to fortify; make strong</t>
  </si>
  <si>
    <t>to fortify; make strong, secure</t>
  </si>
  <si>
    <t>EN</t>
  </si>
  <si>
    <t>look!</t>
  </si>
  <si>
    <t>ENARRABILIS</t>
  </si>
  <si>
    <t>ēnārrābilis –e</t>
  </si>
  <si>
    <t>that can be expressed</t>
  </si>
  <si>
    <t>that can be expressed or described (&gt; narro)</t>
  </si>
  <si>
    <t>ENARRATIO</t>
  </si>
  <si>
    <t>ENARRO</t>
  </si>
  <si>
    <t>ENASCOR</t>
  </si>
  <si>
    <t>ē–nāscor –ēnāscī –ēnātus sum</t>
  </si>
  <si>
    <t>to grow up, grow out, sprout, spring up, arise</t>
  </si>
  <si>
    <t>ENATO</t>
  </si>
  <si>
    <t>ē–natō –ēnatāre</t>
  </si>
  <si>
    <t>to swim away</t>
  </si>
  <si>
    <t>to swim away, escape by swimming</t>
  </si>
  <si>
    <t>ENAVIGO</t>
  </si>
  <si>
    <t>ENCARPI</t>
  </si>
  <si>
    <t>ENCELADOS</t>
  </si>
  <si>
    <t>ENCELADVS/N</t>
  </si>
  <si>
    <t>Enceladus –ī m.</t>
  </si>
  <si>
    <t>Enceladus</t>
  </si>
  <si>
    <t>Enceladus, a giant, son of Caelus and Terra</t>
  </si>
  <si>
    <t>ENCHYTVM</t>
  </si>
  <si>
    <t>ENCLIMA</t>
  </si>
  <si>
    <t>ENCYCLIOS</t>
  </si>
  <si>
    <t>ENDROMIS</t>
  </si>
  <si>
    <t>ENECO</t>
  </si>
  <si>
    <t>ENERVATVS</t>
  </si>
  <si>
    <t>ENERVIS</t>
  </si>
  <si>
    <t>ENERVO</t>
  </si>
  <si>
    <t>ēnervō ēnervāre ēnervāvī ēnervātum</t>
  </si>
  <si>
    <t>to enervate, weaken, make effeminate, deprive of vigor</t>
  </si>
  <si>
    <t>ENGVINI/N</t>
  </si>
  <si>
    <t>ENGVINVS/N</t>
  </si>
  <si>
    <t>ENI/N1</t>
  </si>
  <si>
    <t>Eni, a Father</t>
  </si>
  <si>
    <t>Eni, Father of Anna 1</t>
  </si>
  <si>
    <t>ENIM/2</t>
  </si>
  <si>
    <t>enim</t>
  </si>
  <si>
    <t>in fact, for</t>
  </si>
  <si>
    <t>in fact, indeed; for</t>
  </si>
  <si>
    <t>ENIMVERO</t>
  </si>
  <si>
    <t xml:space="preserve">enimvērō or enim vērō </t>
  </si>
  <si>
    <t>yes indeed, assuredly</t>
  </si>
  <si>
    <t>yes indeed, yes truly, assuredly, of a truth, to be sure, indeed</t>
  </si>
  <si>
    <t>ENIPEVS/N</t>
  </si>
  <si>
    <t>Enīpeus –eī or –eos m.</t>
  </si>
  <si>
    <t>Enipeus, a river</t>
  </si>
  <si>
    <t>Enipeus, a river in Thessaly that flows into the Penuus</t>
  </si>
  <si>
    <t>ENITEO</t>
  </si>
  <si>
    <t>ēniteō –ēre –uī</t>
  </si>
  <si>
    <t>to shine forth</t>
  </si>
  <si>
    <t>to shine forth; grow bright</t>
  </si>
  <si>
    <t>ENITESCO</t>
  </si>
  <si>
    <t>ENITOR/2</t>
  </si>
  <si>
    <t>ēnītor ēnītī ēnīsus/ēnīxus sum</t>
  </si>
  <si>
    <t>ENIXE</t>
  </si>
  <si>
    <t>ENIXVS/1</t>
  </si>
  <si>
    <t>ENIXVS/2</t>
  </si>
  <si>
    <t>ENNIVS/N</t>
  </si>
  <si>
    <t>Ennius –iī m.</t>
  </si>
  <si>
    <t>Q. Ennius</t>
  </si>
  <si>
    <t>Q. Ennius, (239–169 BC) a famous early writer of Latin historical epic</t>
  </si>
  <si>
    <t>ENO</t>
  </si>
  <si>
    <t>ēnō ēnāre ēnāvī ēnātus</t>
  </si>
  <si>
    <t>to swim out or away</t>
  </si>
  <si>
    <t>to swim out or away; (fig.), to fly away</t>
  </si>
  <si>
    <t>ENODATIO</t>
  </si>
  <si>
    <t>ENODIS</t>
  </si>
  <si>
    <t xml:space="preserve">ēnōdis –e </t>
  </si>
  <si>
    <t>smooth</t>
  </si>
  <si>
    <t>free from knots; smooth</t>
  </si>
  <si>
    <t>ENODO</t>
  </si>
  <si>
    <t>ENORMIS</t>
  </si>
  <si>
    <t>ēnōrmis –e</t>
  </si>
  <si>
    <t>irregular</t>
  </si>
  <si>
    <t>out of rule, shapeless, irregular</t>
  </si>
  <si>
    <t>ENORMITAS</t>
  </si>
  <si>
    <t>ENOTESCO</t>
  </si>
  <si>
    <t>ENS</t>
  </si>
  <si>
    <t>ENSIGER</t>
  </si>
  <si>
    <t>ENSIS</t>
  </si>
  <si>
    <t>ēnsis ēnsis m.</t>
  </si>
  <si>
    <t>sword</t>
  </si>
  <si>
    <t>ENTASIS</t>
  </si>
  <si>
    <t>ENTELLINI/N</t>
  </si>
  <si>
    <t>ENTELLINVS/N</t>
  </si>
  <si>
    <t>ENTELLVS/N</t>
  </si>
  <si>
    <t>Entellus –ī m.</t>
  </si>
  <si>
    <t>Entellus</t>
  </si>
  <si>
    <t>Entellus, a Sicilian boxer</t>
  </si>
  <si>
    <t>ENTHEVS</t>
  </si>
  <si>
    <t>ENVCLEATVS</t>
  </si>
  <si>
    <t>ENVCLEO</t>
  </si>
  <si>
    <t>ENVMERATIO</t>
  </si>
  <si>
    <t>ENVMERO/1</t>
  </si>
  <si>
    <t>ēnumerō ēnumerāre ēnumerāvī ēnumerātus</t>
  </si>
  <si>
    <t>to count out or completely; enumerate</t>
  </si>
  <si>
    <t>ENVNTIATIVVS</t>
  </si>
  <si>
    <t>ENVNTIATVM</t>
  </si>
  <si>
    <t>ENVNTIO</t>
  </si>
  <si>
    <t>ēnūntiō ēnūntiāre ēnūntiāvī ēnūntiātus</t>
  </si>
  <si>
    <t>to report</t>
  </si>
  <si>
    <t>to report, announce, declare</t>
  </si>
  <si>
    <t>ENVTRIO</t>
  </si>
  <si>
    <t>EO/1</t>
  </si>
  <si>
    <t>eō īre iī/īvī itum</t>
  </si>
  <si>
    <t>to go</t>
  </si>
  <si>
    <t>to go, walk; march, advance; pass; flow; pass (time); ride; sail</t>
  </si>
  <si>
    <t>EO/3</t>
  </si>
  <si>
    <t>eō</t>
  </si>
  <si>
    <t>there, in that place; for that reason</t>
  </si>
  <si>
    <t>there, in that place; for that reason, consequently</t>
  </si>
  <si>
    <t>EODEM</t>
  </si>
  <si>
    <t>eōdem</t>
  </si>
  <si>
    <t>EOLLA/N1</t>
  </si>
  <si>
    <t>Eolla, a Bishop</t>
  </si>
  <si>
    <t>Eolla, Bishop of Selsey, 716x731-716x731</t>
  </si>
  <si>
    <t>EOMAGIS</t>
  </si>
  <si>
    <t>eō magis</t>
  </si>
  <si>
    <t>all the more</t>
  </si>
  <si>
    <t>EOMER/N1</t>
  </si>
  <si>
    <t>Eomer, a Intended</t>
  </si>
  <si>
    <t>Eomer, Intended assassin of Edwin 2, fl. 626</t>
  </si>
  <si>
    <t>EORCENBERHT/N1</t>
  </si>
  <si>
    <t>Eorcenberht, a King</t>
  </si>
  <si>
    <t>Eorcenberht, King of Kent, 640-664</t>
  </si>
  <si>
    <t>EORCENGOTA/N1</t>
  </si>
  <si>
    <t>Eorcengota, a Daughter</t>
  </si>
  <si>
    <t>Eorcengota, Daughter of King Eorcenberht 1 of Kent</t>
  </si>
  <si>
    <t>EORCENWALD/N1</t>
  </si>
  <si>
    <t>Eorcenwald, a Bishop</t>
  </si>
  <si>
    <t>Eorcenwald, Bishop of the East Saxons, ?675-693</t>
  </si>
  <si>
    <t>EORMENRIC/N1</t>
  </si>
  <si>
    <t>Eormenric, a Father</t>
  </si>
  <si>
    <t>Eormenric, Father of Æthelberht 3, king of Kent</t>
  </si>
  <si>
    <t>EORPWALD/N1</t>
  </si>
  <si>
    <t>Eorpwald, a King</t>
  </si>
  <si>
    <t>Eorpwald, King of the East Angles, 616x627-627/628</t>
  </si>
  <si>
    <t>EOVS/A</t>
  </si>
  <si>
    <t>Eōus –a –um</t>
  </si>
  <si>
    <t>belonging to the dawn; eastern</t>
  </si>
  <si>
    <t>belonging to the dawn, eastern</t>
  </si>
  <si>
    <t>EOVS/N</t>
  </si>
  <si>
    <t>Eōus –ī m.</t>
  </si>
  <si>
    <t>Eous, the dawn god</t>
  </si>
  <si>
    <t>EPAEETIS</t>
  </si>
  <si>
    <t>EPAGON</t>
  </si>
  <si>
    <t>EPAMINONDAS/N</t>
  </si>
  <si>
    <t>Epaminondas (a name)</t>
  </si>
  <si>
    <t xml:space="preserve">Epaminondas, famous general of the Thebans, victor at Leuctra and Mantinea, </t>
  </si>
  <si>
    <t>EPAPHRODITVS/N</t>
  </si>
  <si>
    <t>Epaphrodītus –ī m.</t>
  </si>
  <si>
    <t>Epaphroditus</t>
  </si>
  <si>
    <t>Epaphroditus: 1) a freedman of the Emperor Nero; 2) a prominent Christian</t>
  </si>
  <si>
    <t>EPAPHVS/N</t>
  </si>
  <si>
    <t>Epaphus –ī m.</t>
  </si>
  <si>
    <t>Ephaphus</t>
  </si>
  <si>
    <t>Epaphus, the son of Jupiter Ammon and Io</t>
  </si>
  <si>
    <t>EPASNACTVS/N</t>
  </si>
  <si>
    <t>Epasnactus –ī m.</t>
  </si>
  <si>
    <t>Epasnactus</t>
  </si>
  <si>
    <t>Epasnactus (a name)</t>
  </si>
  <si>
    <t>EPEVS/N</t>
  </si>
  <si>
    <t>Epēos –ī m.</t>
  </si>
  <si>
    <t>Epeius</t>
  </si>
  <si>
    <t>Epeius, a Greek architect, designer of the wooden horse</t>
  </si>
  <si>
    <t>EPHEBEVM</t>
  </si>
  <si>
    <t>EPHEBVS</t>
  </si>
  <si>
    <t>ephēbus –ī m.</t>
  </si>
  <si>
    <t>ephebe, a Greek youth (in Athenian law, between 18 and 20)</t>
  </si>
  <si>
    <t>EPHECTOS</t>
  </si>
  <si>
    <t>EPHEMERIDAE</t>
  </si>
  <si>
    <t>EPHEMERIS</t>
  </si>
  <si>
    <t>ephēmeris –idis f.</t>
  </si>
  <si>
    <t>day–book, account–book</t>
  </si>
  <si>
    <t>EPHESII/N</t>
  </si>
  <si>
    <t>EPHESIVS/A</t>
  </si>
  <si>
    <t>Ephesius –a –um</t>
  </si>
  <si>
    <t>pertaining to Ephesus</t>
  </si>
  <si>
    <t>EPHESIVS/N</t>
  </si>
  <si>
    <t>EPHESVS/N</t>
  </si>
  <si>
    <t>Ephesus –ī f.</t>
  </si>
  <si>
    <t>Ephesus, a city in Asia</t>
  </si>
  <si>
    <t>Ephesus, city in Asia, opposite Samos</t>
  </si>
  <si>
    <t>EPHIPPIATVS</t>
  </si>
  <si>
    <t>ephippiātus –a –um</t>
  </si>
  <si>
    <t>riding with a saddle</t>
  </si>
  <si>
    <t>EPHIPPIVM</t>
  </si>
  <si>
    <t>ephippium –ī n.</t>
  </si>
  <si>
    <t>a saddle</t>
  </si>
  <si>
    <t>a pad–saddle, caparison, rug (as a rider’s seat)</t>
  </si>
  <si>
    <t>EPHYRAEVS/A</t>
  </si>
  <si>
    <t>Ephyraeius –a –um</t>
  </si>
  <si>
    <t>Ephryean, Corinthian</t>
  </si>
  <si>
    <t>EPHYRE/N</t>
  </si>
  <si>
    <t>Ephyra –ae f.</t>
  </si>
  <si>
    <t>Ephyre, another name for Corinth</t>
  </si>
  <si>
    <t>Ephyre, another name for Corinth; so named, according to the myth, after a sea-nymph, Ephyre</t>
  </si>
  <si>
    <t>EPIBATA</t>
  </si>
  <si>
    <t>EPIBATHRA</t>
  </si>
  <si>
    <t>EPICHARIS/N</t>
  </si>
  <si>
    <t>Epicharis –is f.</t>
  </si>
  <si>
    <t>Epicharis</t>
  </si>
  <si>
    <t>Epicharis (a name)</t>
  </si>
  <si>
    <t>EPICRATES/N</t>
  </si>
  <si>
    <t>EPICVRVS/N</t>
  </si>
  <si>
    <t>EPIDAVRIVS/A</t>
  </si>
  <si>
    <t>Epidaurius –a –um</t>
  </si>
  <si>
    <t>of Epidaurus, Epidaurian</t>
  </si>
  <si>
    <t>EPIDAVRVS/N</t>
  </si>
  <si>
    <t xml:space="preserve">Epidaurus –ī f. </t>
  </si>
  <si>
    <t>Epidaurus (town)</t>
  </si>
  <si>
    <t>Epidaurus, a city in Argolis, on the Saronic Gulf, with a famous temple of Aesculapius</t>
  </si>
  <si>
    <t>EPIDIMOEROS</t>
  </si>
  <si>
    <t>EPIDROMVS</t>
  </si>
  <si>
    <t>EPIGRAMMA</t>
  </si>
  <si>
    <t>epigramma –atis n.</t>
  </si>
  <si>
    <t>epigram, inscription</t>
  </si>
  <si>
    <t>EPIGRVS</t>
  </si>
  <si>
    <t>EPIMENIVS</t>
  </si>
  <si>
    <t>EPIMETHEVS/N</t>
  </si>
  <si>
    <t>Epimētheus –eī m.</t>
  </si>
  <si>
    <t>Epimetheus (a name)</t>
  </si>
  <si>
    <t>Epimetheus, a son of Iapetus and Clymene, the husband of Pandora</t>
  </si>
  <si>
    <t>EPIMETHIS/N</t>
  </si>
  <si>
    <t>Epimēthis –idis f.</t>
  </si>
  <si>
    <t>the daughter of Epimetheus, Pyrrha</t>
  </si>
  <si>
    <t>EPIPEMPTOS</t>
  </si>
  <si>
    <t>EPIRHEDIVM</t>
  </si>
  <si>
    <t>EPIRVS/N</t>
  </si>
  <si>
    <t>Ēpīros (Ēpīrus) –ī f.</t>
  </si>
  <si>
    <t>Epiros or Epirus (region)</t>
  </si>
  <si>
    <t>Epirus, the country on the Adriatic coast, west of Thessaly and Macedon, now Albania</t>
  </si>
  <si>
    <t>EPISCAENOS</t>
  </si>
  <si>
    <t>EPISCOPVS</t>
  </si>
  <si>
    <t>EPISTATES</t>
  </si>
  <si>
    <t>EPISTOLA</t>
  </si>
  <si>
    <t>epistula epistulae f.</t>
  </si>
  <si>
    <t>letter</t>
  </si>
  <si>
    <t>letter/dispatch/written communication; imperial rescript; epistle; preface</t>
  </si>
  <si>
    <t>EPISTOLIVM</t>
  </si>
  <si>
    <t>epīstolium –iī n.</t>
  </si>
  <si>
    <t>short letter</t>
  </si>
  <si>
    <t>EPISTOMIVM</t>
  </si>
  <si>
    <t>EPISTYLIVM</t>
  </si>
  <si>
    <t>EPITONIVM</t>
  </si>
  <si>
    <t>EPITOXIS</t>
  </si>
  <si>
    <t>EPITRITOS</t>
  </si>
  <si>
    <t>EPITYRVM</t>
  </si>
  <si>
    <t>EPIZYGIS</t>
  </si>
  <si>
    <t>EPOPEVS/N</t>
  </si>
  <si>
    <t>Epopeus –ī m.</t>
  </si>
  <si>
    <t>Epopeus (a name)</t>
  </si>
  <si>
    <t>EPOREDORIX/N</t>
  </si>
  <si>
    <t>Eporēdorīx –īgis m.</t>
  </si>
  <si>
    <t>a nobleman of the Haedui</t>
  </si>
  <si>
    <t>EPOS</t>
  </si>
  <si>
    <t>EPOTO</t>
  </si>
  <si>
    <t>EPVLAE</t>
  </si>
  <si>
    <t>epulae epulārum (f. pl.)</t>
  </si>
  <si>
    <t>EPVLO/N</t>
  </si>
  <si>
    <t>Epulō –ōnis m.</t>
  </si>
  <si>
    <t>Epulo</t>
  </si>
  <si>
    <t>Epulo, a Rutulian warrior</t>
  </si>
  <si>
    <t>EPVLOR</t>
  </si>
  <si>
    <t>epulor –ātus sum</t>
  </si>
  <si>
    <t>to banquet</t>
  </si>
  <si>
    <t>to banquet, feast; w. abl., to banquet, feast upon; w. acc., feast upon (&gt; epulae)</t>
  </si>
  <si>
    <t>EPVLVM</t>
  </si>
  <si>
    <t>a banquet</t>
  </si>
  <si>
    <t>a sumptuous meal, banquet, feast, dinner</t>
  </si>
  <si>
    <t>EPYTIDES/N</t>
  </si>
  <si>
    <t>Ēpytidēs –ae m.</t>
  </si>
  <si>
    <t>Epytides</t>
  </si>
  <si>
    <t>son of Epytus, a follower of Aeneas, and master of the equestrian games</t>
  </si>
  <si>
    <t>EPYTVS/N</t>
  </si>
  <si>
    <t>Ēpytus –ī m.</t>
  </si>
  <si>
    <t>Epytus</t>
  </si>
  <si>
    <t>Epytus, a Trojan</t>
  </si>
  <si>
    <t>EQVA</t>
  </si>
  <si>
    <t>equa equae f.</t>
  </si>
  <si>
    <t>mare</t>
  </si>
  <si>
    <t>EQVES</t>
  </si>
  <si>
    <t>eques equitis m.</t>
  </si>
  <si>
    <t>horseman</t>
  </si>
  <si>
    <t>horseman/cavalryman/rider; horsemen (pl.), cavalry; equestrian order; knight (abb. eq.); (wealthy enough to own his own horse); horse</t>
  </si>
  <si>
    <t>EQVESTER</t>
  </si>
  <si>
    <t>equester –tris –tre</t>
  </si>
  <si>
    <t>pertaining to a horseman</t>
  </si>
  <si>
    <t>EQVESTRIA</t>
  </si>
  <si>
    <t>EQVIDEM</t>
  </si>
  <si>
    <t>equidem</t>
  </si>
  <si>
    <t>indeed</t>
  </si>
  <si>
    <t>indeed, certainly; for my part</t>
  </si>
  <si>
    <t>EQVILE</t>
  </si>
  <si>
    <t>EQVINVS</t>
  </si>
  <si>
    <t>equīnus –a –um</t>
  </si>
  <si>
    <t>pertaining to horses</t>
  </si>
  <si>
    <t>pertaining to horses; horse hair (&gt; equus)</t>
  </si>
  <si>
    <t>EQVITABILIS</t>
  </si>
  <si>
    <t>EQVITATVS/1</t>
  </si>
  <si>
    <t>equitātus equitātūs m.</t>
  </si>
  <si>
    <t>cavalry</t>
  </si>
  <si>
    <t>cavalry, horse–soldiers; equestrian order; bodies of cavalry (pl.); horsemanship, equitation, riding; creature in heat (&gt; mare)</t>
  </si>
  <si>
    <t>EQVITATVS/2</t>
  </si>
  <si>
    <t>EQVITO</t>
  </si>
  <si>
    <t>equitō equitāre equitāvī equitātus</t>
  </si>
  <si>
    <t>to be a horseman; to ride</t>
  </si>
  <si>
    <t>to be a horseman; to ride (&gt; eques)</t>
  </si>
  <si>
    <t>EQVOR</t>
  </si>
  <si>
    <t>EQVVLEVS</t>
  </si>
  <si>
    <t>EQVVS</t>
  </si>
  <si>
    <t>equus equī m.</t>
  </si>
  <si>
    <t>horse</t>
  </si>
  <si>
    <t>horse; steed</t>
  </si>
  <si>
    <t>ERADO</t>
  </si>
  <si>
    <t>ERATO/N</t>
  </si>
  <si>
    <t>Eratō –ūs f.</t>
  </si>
  <si>
    <t>Erato</t>
  </si>
  <si>
    <t>Erato, the muse of love poetry, muse, in general (only in nom.)</t>
  </si>
  <si>
    <t>ERATOSTHENES/N</t>
  </si>
  <si>
    <t>Eratosthenēs –is m.</t>
  </si>
  <si>
    <t>a Greek philosopher and mathmetician of Alexandria</t>
  </si>
  <si>
    <t>a Greek philosopher and mathmetician of Alexandria, born at Cyrene</t>
  </si>
  <si>
    <t>ERCEO</t>
  </si>
  <si>
    <t>ERCHINOALD/N1</t>
  </si>
  <si>
    <t>Erchinoald, a Princeps</t>
  </si>
  <si>
    <t>Erchinoald, Princeps Francorum; Mayor of Neustria, 641-c.659</t>
  </si>
  <si>
    <t>EREBVS/N</t>
  </si>
  <si>
    <t>Erebus –ī m.</t>
  </si>
  <si>
    <t>Erebus</t>
  </si>
  <si>
    <t>Erebus, the god of darkness, son of Chaos and brother of Night; darkness; the lower world</t>
  </si>
  <si>
    <t>ERECHTHEVS/N</t>
  </si>
  <si>
    <t>Erectheus –eī m.</t>
  </si>
  <si>
    <t>Erechtheus, legendary king of Athens</t>
  </si>
  <si>
    <t>ERECTIO</t>
  </si>
  <si>
    <t>ERECTVS</t>
  </si>
  <si>
    <t>ērēctus –a –um</t>
  </si>
  <si>
    <t>upright</t>
  </si>
  <si>
    <t>set up, upright, elevated, lofty</t>
  </si>
  <si>
    <t>EREMITA</t>
  </si>
  <si>
    <t>erēmīta –ae m.</t>
  </si>
  <si>
    <t>a hermit</t>
  </si>
  <si>
    <t>EREPO</t>
  </si>
  <si>
    <t>ērēpō ērēpere ērēpsī</t>
  </si>
  <si>
    <t>to crawl over</t>
  </si>
  <si>
    <t>to crawl, creep, climb</t>
  </si>
  <si>
    <t>EREPTIO</t>
  </si>
  <si>
    <t>EREPTOR</t>
  </si>
  <si>
    <t>ēreptor –ōris m.</t>
  </si>
  <si>
    <t>a robber, plunderer</t>
  </si>
  <si>
    <t>ERETVM/N</t>
  </si>
  <si>
    <t>Erētum –ī n.</t>
  </si>
  <si>
    <t>Eretum</t>
  </si>
  <si>
    <t>Eretum, an ancient Sabine town</t>
  </si>
  <si>
    <t>ERGA</t>
  </si>
  <si>
    <t>ergā</t>
  </si>
  <si>
    <t>towards</t>
  </si>
  <si>
    <t>towards, opposite (friendly)</t>
  </si>
  <si>
    <t>ERGASTVLVM</t>
  </si>
  <si>
    <t>ergastulum –ī n.</t>
  </si>
  <si>
    <t>a workhouse; offenders working in a workhouse</t>
  </si>
  <si>
    <t>a workhouse for offenders (slaves, debtors, etc.), a house of correction, penitentiary; he inmates of a workhouse, penitentiary convicts</t>
  </si>
  <si>
    <t>ERGATA</t>
  </si>
  <si>
    <t>ERGINVS/N</t>
  </si>
  <si>
    <t>Ergīnus –ī m.</t>
  </si>
  <si>
    <t>Erginus</t>
  </si>
  <si>
    <t>ERGO/2</t>
  </si>
  <si>
    <t>ergō</t>
  </si>
  <si>
    <t>therefore</t>
  </si>
  <si>
    <t>therefore; well, then, now</t>
  </si>
  <si>
    <t>ERICHAETES/N</t>
  </si>
  <si>
    <t>Ericētēs –ae m.</t>
  </si>
  <si>
    <t>Ericetes</t>
  </si>
  <si>
    <t>Ericetes, a Lycaonian follower of Aeneas</t>
  </si>
  <si>
    <t>ERICHTHONIVS/N</t>
  </si>
  <si>
    <t>Erichthonius –ī m.</t>
  </si>
  <si>
    <t>Erichthonius (a name)</t>
  </si>
  <si>
    <t>Erichthonius, a son of Vulcan, king of Athens, and the first who yoked four horses together to a chariot</t>
  </si>
  <si>
    <t>ERICIVS</t>
  </si>
  <si>
    <t>ERIDANVS/N</t>
  </si>
  <si>
    <t>Ēridanus –ī m.</t>
  </si>
  <si>
    <t>Eridanus</t>
  </si>
  <si>
    <t>Eridanus, a Greek name of the river Po; the river in the lower world which flows forth and forms the Po in the upper world</t>
  </si>
  <si>
    <t>ERIGO</t>
  </si>
  <si>
    <t>ērigō ērigere ērēxī ērēctus</t>
  </si>
  <si>
    <t>to set up, erect</t>
  </si>
  <si>
    <t>to raise, erect, build, set up; rouse, excite, stimulate</t>
  </si>
  <si>
    <t>ERIGONE/N</t>
  </si>
  <si>
    <t>Ērigonē –ēs f.</t>
  </si>
  <si>
    <t>Erigone (a name)</t>
  </si>
  <si>
    <t>Erigone, a name, e.g., daughter of Icarus</t>
  </si>
  <si>
    <t>ERINNYS/N</t>
  </si>
  <si>
    <t>Erīnys –yos f.</t>
  </si>
  <si>
    <t>Erinys</t>
  </si>
  <si>
    <t>a fury, pest, scourge, curse</t>
  </si>
  <si>
    <t>ERIPHYLA/N</t>
  </si>
  <si>
    <t>ERIPHYLE/N</t>
  </si>
  <si>
    <t>Eriphȳlē –es f.</t>
  </si>
  <si>
    <t>Eriphyle</t>
  </si>
  <si>
    <t>Eriphyle, the wife of Amphiaraus, slain by her son Alcmaeon, for her treachery to her husband</t>
  </si>
  <si>
    <t>ERIPIO</t>
  </si>
  <si>
    <t>ēripiō ēripere ēripuī ēreptus</t>
  </si>
  <si>
    <t>to tear away, snatch away</t>
  </si>
  <si>
    <t>ERIS/N</t>
  </si>
  <si>
    <t>ERISMA</t>
  </si>
  <si>
    <t>ERNENE/N1</t>
  </si>
  <si>
    <t>Ernene, a Possibly</t>
  </si>
  <si>
    <t>Ernene, Possibly abbot of Tory Island, fl. 640-642</t>
  </si>
  <si>
    <t>ERNEVM</t>
  </si>
  <si>
    <t>ERODO</t>
  </si>
  <si>
    <t>EROGATIO</t>
  </si>
  <si>
    <t>EROGO</t>
  </si>
  <si>
    <t>EROMENION</t>
  </si>
  <si>
    <t>ERRABVNDVS</t>
  </si>
  <si>
    <t>errābundus –a –um</t>
  </si>
  <si>
    <t>prone to err or make a wrong turning; wandering</t>
  </si>
  <si>
    <t>ERRATICVS</t>
  </si>
  <si>
    <t>ERRATIO</t>
  </si>
  <si>
    <t>errātiō –ōnis f.</t>
  </si>
  <si>
    <t>a wandering, roving about</t>
  </si>
  <si>
    <t>a wandering, roving about.</t>
  </si>
  <si>
    <t>ERRATVM</t>
  </si>
  <si>
    <t xml:space="preserve">errātum –ī n. </t>
  </si>
  <si>
    <t>an error</t>
  </si>
  <si>
    <t>an error, mistake, fault</t>
  </si>
  <si>
    <t>ERRO/1</t>
  </si>
  <si>
    <t>ERRO/2</t>
  </si>
  <si>
    <t>errō errāre errāvi errātum</t>
  </si>
  <si>
    <t>to wander, err</t>
  </si>
  <si>
    <t>to wander; err, make a mistake</t>
  </si>
  <si>
    <t>ERROR</t>
  </si>
  <si>
    <t>error errōris m.</t>
  </si>
  <si>
    <t>wandering, error</t>
  </si>
  <si>
    <t>wandering, error, mistake</t>
  </si>
  <si>
    <t>ERVBEO</t>
  </si>
  <si>
    <t>ERVBESCO</t>
  </si>
  <si>
    <t>ērubescō –rubescere –rubuī</t>
  </si>
  <si>
    <t>to grow red, blush</t>
  </si>
  <si>
    <t>ERVCA</t>
  </si>
  <si>
    <t>ERVCTO</t>
  </si>
  <si>
    <t>ēructō ēructāre ēructāvī ēructātus</t>
  </si>
  <si>
    <t>to belch out; to vomit</t>
  </si>
  <si>
    <t>to belch out; to vomit, throw forth or out; discharge</t>
  </si>
  <si>
    <t>ERVDERO</t>
  </si>
  <si>
    <t>ERVDIO</t>
  </si>
  <si>
    <t>ērudiō –rudīre –rudiī –rudītum</t>
  </si>
  <si>
    <t>to instruct, train; free from roughness</t>
  </si>
  <si>
    <t>ERVDITI</t>
  </si>
  <si>
    <t>ERVDITIO</t>
  </si>
  <si>
    <t>ERVDITVLVS</t>
  </si>
  <si>
    <t>ērudītulus –a –um; dim. of ērudītus</t>
  </si>
  <si>
    <t>well–instructed, learned</t>
  </si>
  <si>
    <t>ERVDITVS</t>
  </si>
  <si>
    <t>ērudītus –a –um</t>
  </si>
  <si>
    <t>clever, skilled</t>
  </si>
  <si>
    <t>ERVMPO</t>
  </si>
  <si>
    <t>ērumpō ērumpere ērūpī ēruptus</t>
  </si>
  <si>
    <t>to break out, burst out</t>
  </si>
  <si>
    <t>ERVNCO</t>
  </si>
  <si>
    <t>ERVO</t>
  </si>
  <si>
    <t>ERVPTIO</t>
  </si>
  <si>
    <t>ēruptiō –ōnis f.</t>
  </si>
  <si>
    <t>a bursting forth</t>
  </si>
  <si>
    <t>a breaking out, bursting forth</t>
  </si>
  <si>
    <t>ERVVM</t>
  </si>
  <si>
    <t>pulse</t>
  </si>
  <si>
    <t>bitter vetch; a pulse</t>
  </si>
  <si>
    <t>ERYCINA/N</t>
  </si>
  <si>
    <t>Erycīna –ae f.</t>
  </si>
  <si>
    <t>Sicilian Venus</t>
  </si>
  <si>
    <t>Venus, goddess of Mt. Eryx in Sicily</t>
  </si>
  <si>
    <t>ERYCINVS/A</t>
  </si>
  <si>
    <t>Erycīnus –a –um</t>
  </si>
  <si>
    <t>pertaining to Eryx</t>
  </si>
  <si>
    <t>Pertaining to Eryx, Erycinian (&gt; Eryx)</t>
  </si>
  <si>
    <t>ERYCINVS/N</t>
  </si>
  <si>
    <t>ERYCVS/N</t>
  </si>
  <si>
    <t>ERYLVS/N</t>
  </si>
  <si>
    <t>Erulus –ī m.</t>
  </si>
  <si>
    <t>Erulus</t>
  </si>
  <si>
    <t>Erulus, king of Praeneste, and son of Feronia, said to have had three lives, and to have been killed by Evander</t>
  </si>
  <si>
    <t>ERYMANTHIVS/N</t>
  </si>
  <si>
    <t>Erymanthius –a –um</t>
  </si>
  <si>
    <t>Erymanthian</t>
  </si>
  <si>
    <t>ERYMANTHVS/N</t>
  </si>
  <si>
    <t>Erymanthus –ī m.</t>
  </si>
  <si>
    <t>Erymanthus</t>
  </si>
  <si>
    <t>Erymanthus, a mountain in Arcadia</t>
  </si>
  <si>
    <t>ERYMAS/N</t>
  </si>
  <si>
    <t>Erymās –antis m.</t>
  </si>
  <si>
    <t>Erymas</t>
  </si>
  <si>
    <t>Erymas, a Trojan slain by Turnus</t>
  </si>
  <si>
    <t>ERYTHIA/N</t>
  </si>
  <si>
    <t>Erythia –ae f.</t>
  </si>
  <si>
    <t>Erythia</t>
  </si>
  <si>
    <t>ERYTHRAE/N</t>
  </si>
  <si>
    <t>Erythrae –ārum f.</t>
  </si>
  <si>
    <t>Erythrae, coastal city in Ionia</t>
  </si>
  <si>
    <t>Erythrae, coastal city in Ionia, opposite Chios</t>
  </si>
  <si>
    <t>ERYX/N</t>
  </si>
  <si>
    <t>Eryx –ycis m.</t>
  </si>
  <si>
    <t>Eryx</t>
  </si>
  <si>
    <t>Eryx, a mountain on the northwest coast of Sicily; Eryx, a Sicilian giant and king, son of Venus and Butes, and brother of Aeneas, slain by Hercules</t>
  </si>
  <si>
    <t>ESCA</t>
  </si>
  <si>
    <t>ēsca –ae f.</t>
  </si>
  <si>
    <t>food, bait (&gt; edo)</t>
  </si>
  <si>
    <t>ESCARIVS</t>
  </si>
  <si>
    <t>ESCENDO</t>
  </si>
  <si>
    <t>ē–scendō –ēscendere –ēscendī –ēscēnsum</t>
  </si>
  <si>
    <t>to climb up, mount</t>
  </si>
  <si>
    <t>to climb up, mount, ascend</t>
  </si>
  <si>
    <t>ESCENSIO</t>
  </si>
  <si>
    <t>ESCENSVS</t>
  </si>
  <si>
    <t>ESCHARA</t>
  </si>
  <si>
    <t>ESI/N1</t>
  </si>
  <si>
    <t>Esi, a Abbot</t>
  </si>
  <si>
    <t>Esi, Abbot [in ?East Anglia], fl. c.731</t>
  </si>
  <si>
    <t>ESILVA</t>
  </si>
  <si>
    <t>ē silvā</t>
  </si>
  <si>
    <t>out of the woods</t>
  </si>
  <si>
    <t>ESITO</t>
  </si>
  <si>
    <t>ESQVILIAE/N</t>
  </si>
  <si>
    <t>Esquiliae –ārum f.</t>
  </si>
  <si>
    <t>the Esquiline Hill</t>
  </si>
  <si>
    <t>the Esquiline Hill, the largest of the seven hills of Rome</t>
  </si>
  <si>
    <t>ESQVILINVS/N</t>
  </si>
  <si>
    <t>ESSEDA</t>
  </si>
  <si>
    <t>ESSEDARIVS/1</t>
  </si>
  <si>
    <t>essedārius –ī m.</t>
  </si>
  <si>
    <t>a fighter in a war–chariot</t>
  </si>
  <si>
    <t>ESSEDARIVS/2</t>
  </si>
  <si>
    <t>ESSEDVM</t>
  </si>
  <si>
    <t>essedum –ī n.</t>
  </si>
  <si>
    <t>a two–wheeled war–chariot</t>
  </si>
  <si>
    <t>ESSENTIA</t>
  </si>
  <si>
    <t>ESSVBII/N</t>
  </si>
  <si>
    <t xml:space="preserve">Esuviī –ōrum m. </t>
  </si>
  <si>
    <t>a Gallic tribe in the region of Normandy</t>
  </si>
  <si>
    <t>ESVRIO/1</t>
  </si>
  <si>
    <t>ESVRIO/2</t>
  </si>
  <si>
    <t>ēsuriō –īre –ītum</t>
  </si>
  <si>
    <t>to feel hunger; (metaph.) feel desire</t>
  </si>
  <si>
    <t>ESVRITIO</t>
  </si>
  <si>
    <t>ēsurītiō ēsurītiōnis f.</t>
  </si>
  <si>
    <t>hungering, hunger</t>
  </si>
  <si>
    <t>ET/1</t>
  </si>
  <si>
    <t>et</t>
  </si>
  <si>
    <t>even, also</t>
  </si>
  <si>
    <t>ET/2</t>
  </si>
  <si>
    <t>and</t>
  </si>
  <si>
    <t>ETC</t>
  </si>
  <si>
    <t>etc = et cētera</t>
  </si>
  <si>
    <t>and other things</t>
  </si>
  <si>
    <t>ETENELIN/N</t>
  </si>
  <si>
    <t>Etenelin</t>
  </si>
  <si>
    <t>ETENIM</t>
  </si>
  <si>
    <t>etenim</t>
  </si>
  <si>
    <t>and indeed</t>
  </si>
  <si>
    <t>and indeed; for in fact</t>
  </si>
  <si>
    <t>ETEOCLES/N</t>
  </si>
  <si>
    <t>Eteoclēs –is m.</t>
  </si>
  <si>
    <t>Eteocles (a name)</t>
  </si>
  <si>
    <t>Eteocles, a name, e.g., son of Oedipus</t>
  </si>
  <si>
    <t>ETESIAE</t>
  </si>
  <si>
    <t>ETESIVS</t>
  </si>
  <si>
    <t>ETET</t>
  </si>
  <si>
    <t>both...and…</t>
  </si>
  <si>
    <t>ETHERIVS/N1</t>
  </si>
  <si>
    <t>Etherius, a Archbishop</t>
  </si>
  <si>
    <t>Etherius, Archbishop of Lyons / Arles, fl. 597</t>
  </si>
  <si>
    <t>ETHOLOGIA</t>
  </si>
  <si>
    <t>ETIAM</t>
  </si>
  <si>
    <t>etiam</t>
  </si>
  <si>
    <t>also</t>
  </si>
  <si>
    <t>also, even; still</t>
  </si>
  <si>
    <t>ETIAMNVNC</t>
  </si>
  <si>
    <t>etiamnum or etiamnunc</t>
  </si>
  <si>
    <t>yet, till now, even at this time</t>
  </si>
  <si>
    <t>yet, till now, still, even now, even to this time, even at this time</t>
  </si>
  <si>
    <t>ETIAMSI</t>
  </si>
  <si>
    <t>etiamsī</t>
  </si>
  <si>
    <t>even if</t>
  </si>
  <si>
    <t>even if, although</t>
  </si>
  <si>
    <t>ETIAMTVM</t>
  </si>
  <si>
    <t>etiamtum or etiamtunc</t>
  </si>
  <si>
    <t>ETIAMTVNC</t>
  </si>
  <si>
    <t>ETRVRIA/N</t>
  </si>
  <si>
    <t>Etrūria –ae f.</t>
  </si>
  <si>
    <t>Etruria; Tuscany</t>
  </si>
  <si>
    <t>ancient Tuscany; Etruria</t>
  </si>
  <si>
    <t>ETRVSCI/N</t>
  </si>
  <si>
    <t>ETRVSCVS/A</t>
  </si>
  <si>
    <t>Etrūscus –a –um</t>
  </si>
  <si>
    <t>Etrurian; Tuscan</t>
  </si>
  <si>
    <t>Etrurian, Tuscan; subst., Etrusci, orum, m., the Etrurians, Tuscans (&gt; Etruria)</t>
  </si>
  <si>
    <t>ETRVSCVS/N</t>
  </si>
  <si>
    <t>Etruscus –a –um</t>
  </si>
  <si>
    <t>from Etruria (mod. Tuscany) the region of western Italy north of Rome</t>
  </si>
  <si>
    <t>ETSI/2</t>
  </si>
  <si>
    <t>etsī</t>
  </si>
  <si>
    <t>although</t>
  </si>
  <si>
    <t>EV</t>
  </si>
  <si>
    <t>EVADNE/N</t>
  </si>
  <si>
    <t>Evadnē –ēs f.</t>
  </si>
  <si>
    <t>Evadne</t>
  </si>
  <si>
    <t>Evadne, the wife of Capaneus, who cast herself on the funeral pile of her husband</t>
  </si>
  <si>
    <t>EVADO/2</t>
  </si>
  <si>
    <t>ēvādō ēvādere ēvāsī ēvāsus</t>
  </si>
  <si>
    <t>to go out, evade</t>
  </si>
  <si>
    <t>EVAGATIO</t>
  </si>
  <si>
    <t>EVAGOR/2</t>
  </si>
  <si>
    <t>EVALESCO</t>
  </si>
  <si>
    <t>ēvalēscō –ere –valuī</t>
  </si>
  <si>
    <t>to grow strong; be able</t>
  </si>
  <si>
    <t>to grow strong; be able, can</t>
  </si>
  <si>
    <t>EVANDER/N</t>
  </si>
  <si>
    <t>Euander (–drus) –drī m.</t>
  </si>
  <si>
    <t>Euander</t>
  </si>
  <si>
    <t>Evander, an Arcadian prince, son of Carmentis, and king of Pallanteum on the Tiber</t>
  </si>
  <si>
    <t>EVANDRIVS/A</t>
  </si>
  <si>
    <t>Euandrius –a –um</t>
  </si>
  <si>
    <t>of Evander; Evandrian</t>
  </si>
  <si>
    <t>of Evander, Evandrian (&gt; Euander)</t>
  </si>
  <si>
    <t>EVANESCO</t>
  </si>
  <si>
    <t>ēvānēscō –ere ēvānuī</t>
  </si>
  <si>
    <t>to disappear</t>
  </si>
  <si>
    <t>EVANGELIVM</t>
  </si>
  <si>
    <t>ēvangelium –ī n.</t>
  </si>
  <si>
    <t>the Gospel</t>
  </si>
  <si>
    <t>the Gospel, the Good News</t>
  </si>
  <si>
    <t>EVANIDVS</t>
  </si>
  <si>
    <t>EVANS</t>
  </si>
  <si>
    <t>euhāns –antis –p. n. and a.</t>
  </si>
  <si>
    <t>crying Euhan! shrieking madly</t>
  </si>
  <si>
    <t>crying Euhan! shrieking madly, celebrating (&gt; Evan or Euan, i.e. Bacchus)</t>
  </si>
  <si>
    <t>EVANTHES/N</t>
  </si>
  <si>
    <t>Euanthēs –ae m.</t>
  </si>
  <si>
    <t>Euanthes</t>
  </si>
  <si>
    <t>Euanthes, a Trojan warrior</t>
  </si>
  <si>
    <t>EVARETES/N</t>
  </si>
  <si>
    <t>EVBOICVS/A</t>
  </si>
  <si>
    <t>Euboicus –a –um</t>
  </si>
  <si>
    <t>of Euboea (island); Euboean</t>
  </si>
  <si>
    <t>of Euboea, an island on the eastern coast of Greece; Euboean</t>
  </si>
  <si>
    <t>EVBVLIDA/N</t>
  </si>
  <si>
    <t>EVBVLIDAS/N</t>
  </si>
  <si>
    <t>EVECTIO</t>
  </si>
  <si>
    <t>EVECTO</t>
  </si>
  <si>
    <t>EVECTVS</t>
  </si>
  <si>
    <t>EVEHO</t>
  </si>
  <si>
    <t>ēvehō –ere –vexī –vectus</t>
  </si>
  <si>
    <t>to carry forth; carry up</t>
  </si>
  <si>
    <t>to carry forth; carry up, raise, elevate</t>
  </si>
  <si>
    <t>EVELLO</t>
  </si>
  <si>
    <t>ē–vellō –ēvellere –ēvellī –ēvulsum</t>
  </si>
  <si>
    <t>to tear out, pluck out, extract</t>
  </si>
  <si>
    <t>EVENIO</t>
  </si>
  <si>
    <t>ēveniō ēvenīre ēvēnī ēventus</t>
  </si>
  <si>
    <t>to come out</t>
  </si>
  <si>
    <t>to come out/about/forth; happen; turn out</t>
  </si>
  <si>
    <t>EVENTVM</t>
  </si>
  <si>
    <t>EVENTVRA</t>
  </si>
  <si>
    <t>EVENTVS</t>
  </si>
  <si>
    <t>ēventus ēventūs m.</t>
  </si>
  <si>
    <t>result</t>
  </si>
  <si>
    <t>outcome, result, success; event, occurrence; chance, fate, accident</t>
  </si>
  <si>
    <t>EVERBERO/2</t>
  </si>
  <si>
    <t>ēverberō ēverberāre ēverberāvī ēverberātus</t>
  </si>
  <si>
    <t>to beat violently</t>
  </si>
  <si>
    <t>to beat violently, strike, flap upon</t>
  </si>
  <si>
    <t>EVERES/N</t>
  </si>
  <si>
    <t>EVERRICVLVM</t>
  </si>
  <si>
    <t>EVERRO</t>
  </si>
  <si>
    <t>EVERSIO</t>
  </si>
  <si>
    <t>ēversiō –ōnis f.</t>
  </si>
  <si>
    <t>an overthrowing, subversion</t>
  </si>
  <si>
    <t>EVERSOR</t>
  </si>
  <si>
    <t>ēversor –ōris m.</t>
  </si>
  <si>
    <t>an over–thrower</t>
  </si>
  <si>
    <t>an over–thrower, destroyer (&gt; everto)</t>
  </si>
  <si>
    <t>EVERTO</t>
  </si>
  <si>
    <t>ēvertō ēvertere ēvertī ēversus</t>
  </si>
  <si>
    <t>to overturn, overthrow</t>
  </si>
  <si>
    <t>EVGANEI/N</t>
  </si>
  <si>
    <t>EVGE</t>
  </si>
  <si>
    <t>euge</t>
  </si>
  <si>
    <t>terrific, bravo</t>
  </si>
  <si>
    <t>EVGENEVS</t>
  </si>
  <si>
    <t>EVHENVS/N</t>
  </si>
  <si>
    <t>EVHYIVS</t>
  </si>
  <si>
    <t>EVIDENS</t>
  </si>
  <si>
    <t>EVIDENTIA</t>
  </si>
  <si>
    <t>EVIGILO</t>
  </si>
  <si>
    <t>to be wakeful, be vigilant</t>
  </si>
  <si>
    <t>to be wakeful, be vigilant; to prepare carefully</t>
  </si>
  <si>
    <t>EVINCIO</t>
  </si>
  <si>
    <t>ēvinciō –īre –vinxī –vinctus</t>
  </si>
  <si>
    <t>to bind round; crown</t>
  </si>
  <si>
    <t>to bind round; crown, wreathe; bind</t>
  </si>
  <si>
    <t>EVINCO</t>
  </si>
  <si>
    <t>ēvincō –ere –vīcī –victus</t>
  </si>
  <si>
    <t>to conquer completely; overcome</t>
  </si>
  <si>
    <t>to conquer completely; overcome; move, et al.; bear down, sweep away</t>
  </si>
  <si>
    <t>EVIRO</t>
  </si>
  <si>
    <t>ēvirō –āre –āvī –ātum</t>
  </si>
  <si>
    <t>to unman, emasculate</t>
  </si>
  <si>
    <t>EVISCERO</t>
  </si>
  <si>
    <t>ēviscerō ēviscerāre ēviscerāvī ēviscerātus</t>
  </si>
  <si>
    <t>to disembowel</t>
  </si>
  <si>
    <t>to disembowel (&gt; e and viscus)</t>
  </si>
  <si>
    <t>EVITABILIS</t>
  </si>
  <si>
    <t>EVITO</t>
  </si>
  <si>
    <t>ēvītō –āre –āvī –ātum</t>
  </si>
  <si>
    <t>to avoid, dodge</t>
  </si>
  <si>
    <t>EVMEDES/N</t>
  </si>
  <si>
    <t>Eumēdēs –is m.</t>
  </si>
  <si>
    <t>Eumedes</t>
  </si>
  <si>
    <t>Eumedes, a Trojan</t>
  </si>
  <si>
    <t>EVMELVS/N</t>
  </si>
  <si>
    <t>Eumēlus –ī m.</t>
  </si>
  <si>
    <t>Eumelus</t>
  </si>
  <si>
    <t>Eumelus, a Trojan</t>
  </si>
  <si>
    <t>EVMENES/N</t>
  </si>
  <si>
    <t>Eumenēs Eumenis m.</t>
  </si>
  <si>
    <t>Eumenes</t>
  </si>
  <si>
    <t>Eumenes II, king of Pergamum in Asia Minor</t>
  </si>
  <si>
    <t>EVMENIDAS/N</t>
  </si>
  <si>
    <t>EVMENIDES/N</t>
  </si>
  <si>
    <t>Eumenides –um f.</t>
  </si>
  <si>
    <t>Eumenides</t>
  </si>
  <si>
    <t>the well–disposed, a deprecatory title given by the Greeks to the Furies, the Eumenides, the Furies</t>
  </si>
  <si>
    <t>EVNAEVS/N</t>
  </si>
  <si>
    <t>Eunēus –ī m.</t>
  </si>
  <si>
    <t>Euneus</t>
  </si>
  <si>
    <t>Euneus, a Trojan slain by Camilla</t>
  </si>
  <si>
    <t>EVNOMVS/N</t>
  </si>
  <si>
    <t>Eunomus –ī m.</t>
  </si>
  <si>
    <t>Eunomus</t>
  </si>
  <si>
    <t>EVNVCHVS</t>
  </si>
  <si>
    <t>EVOCATI</t>
  </si>
  <si>
    <t>EVOCATIO</t>
  </si>
  <si>
    <t>EVOCATOR</t>
  </si>
  <si>
    <t>ēvocātor –ōris m.</t>
  </si>
  <si>
    <t>a recruiter</t>
  </si>
  <si>
    <t>a summoner, recruiter, one who drums up</t>
  </si>
  <si>
    <t>EVOCATVS</t>
  </si>
  <si>
    <t>EVOCO</t>
  </si>
  <si>
    <t>ēvocō ēvocāre ––– ēvocātus</t>
  </si>
  <si>
    <t>to call out, summon</t>
  </si>
  <si>
    <t>EVOE</t>
  </si>
  <si>
    <t>euhoe</t>
  </si>
  <si>
    <t>woo!</t>
  </si>
  <si>
    <t>(interj.), a joyous Bacchanalian shout), evoe! joy!</t>
  </si>
  <si>
    <t>EVOLO/2</t>
  </si>
  <si>
    <t>ēvolō ēvolāre ēvolāvī ēvolātus</t>
  </si>
  <si>
    <t>EVOLVO</t>
  </si>
  <si>
    <t>ēvolvō –ere –volvī –volūtus</t>
  </si>
  <si>
    <t>to roll out or forth</t>
  </si>
  <si>
    <t>to roll out or forth; unroll a scroll or volume; hence, (fig.), reveal, declare</t>
  </si>
  <si>
    <t>EVOMO</t>
  </si>
  <si>
    <t>ēvomō –ere –uī –itus</t>
  </si>
  <si>
    <t>to vomit out or up</t>
  </si>
  <si>
    <t>EVPHRANOR</t>
  </si>
  <si>
    <t>EVPHRATES/N</t>
  </si>
  <si>
    <t>Euphrātēs –is m.</t>
  </si>
  <si>
    <t>Euphrates</t>
  </si>
  <si>
    <t>the Euphrates</t>
  </si>
  <si>
    <t>EVPOLEMVS/N</t>
  </si>
  <si>
    <t>EVPOLIS/N</t>
  </si>
  <si>
    <t>EVRIPVS</t>
  </si>
  <si>
    <t>EVROPA/N</t>
  </si>
  <si>
    <t>Eurōpa –ae f.</t>
  </si>
  <si>
    <t>Europa, the daughter of Agenor, king of Phoenicia, borne by Jupiter over the sea to Crete;  Europe</t>
  </si>
  <si>
    <t>EVROTAS/N</t>
  </si>
  <si>
    <t>Eurōtas –ae m.</t>
  </si>
  <si>
    <t>Eurotas River</t>
  </si>
  <si>
    <t>Eurotas, the river of Sparta</t>
  </si>
  <si>
    <t>EVROVS</t>
  </si>
  <si>
    <t>Eurōus –a –um</t>
  </si>
  <si>
    <t>south–eastern</t>
  </si>
  <si>
    <t>pertaining to Eurus, the southeast wind; eastern (&gt; Eurus)</t>
  </si>
  <si>
    <t>EVRVS</t>
  </si>
  <si>
    <t>the southeast wind</t>
  </si>
  <si>
    <t>EVRVS/N</t>
  </si>
  <si>
    <t>Eurus –ī m.</t>
  </si>
  <si>
    <t>Southwest wind</t>
  </si>
  <si>
    <t>Eurus, Southwest wind</t>
  </si>
  <si>
    <t>EVRYALVS/N</t>
  </si>
  <si>
    <t>Euryalus –ī m.</t>
  </si>
  <si>
    <t>Euryalus</t>
  </si>
  <si>
    <t>Euryalus, a Trojan youth among the followers of Aeneas</t>
  </si>
  <si>
    <t>EVRYCLIA/N</t>
  </si>
  <si>
    <t>EVRYDICE/N</t>
  </si>
  <si>
    <t>Eurydicē –ēs f.</t>
  </si>
  <si>
    <t>Eurydice (a name)</t>
  </si>
  <si>
    <t>Eurydice, the wife of Orpheus, who died of the bite of a serpent</t>
  </si>
  <si>
    <t>EVRYLOCHVS/N</t>
  </si>
  <si>
    <t>Eurylochus –ī m.</t>
  </si>
  <si>
    <t>Eurylochus</t>
  </si>
  <si>
    <t>EVRYMVS/N</t>
  </si>
  <si>
    <t>EVRYPYLVS/N</t>
  </si>
  <si>
    <t>Eurypylus –ī m.</t>
  </si>
  <si>
    <t>Eurypylus</t>
  </si>
  <si>
    <t>Eurypylus, a Thessalian prince, one of the Greek chiefs at Troy</t>
  </si>
  <si>
    <t>EVRYSTHEVS/N</t>
  </si>
  <si>
    <t>Eurystheus –eī m.</t>
  </si>
  <si>
    <t>Eurystheus</t>
  </si>
  <si>
    <t>Eurystheus, the king of Mycenae, who assigned to Hercules the twelve labors</t>
  </si>
  <si>
    <t>EVRYTHMIA</t>
  </si>
  <si>
    <t>EVRYTIDES/N</t>
  </si>
  <si>
    <t>Eurytidēs –ae m.</t>
  </si>
  <si>
    <t>Eurytides</t>
  </si>
  <si>
    <t>the son of Eurytus (&gt; Eurytus)</t>
  </si>
  <si>
    <t>EVRYTION/N</t>
  </si>
  <si>
    <t>Eurytiōn –ōnis m.</t>
  </si>
  <si>
    <t>Eurytion</t>
  </si>
  <si>
    <t>Eurytion, brother of the Lycian archer Pandarus, and follower of Aeneas</t>
  </si>
  <si>
    <t>EVRYTVS/N</t>
  </si>
  <si>
    <t>Eurytus –ī m.</t>
  </si>
  <si>
    <t>Eurytus</t>
  </si>
  <si>
    <t>EVSEBIVS/N</t>
  </si>
  <si>
    <t>Eusebius –iī m.</t>
  </si>
  <si>
    <t>Eusebius</t>
  </si>
  <si>
    <t>EVSTYLOS</t>
  </si>
  <si>
    <t>EVTHVS</t>
  </si>
  <si>
    <t>EVTHYGRAMMOS</t>
  </si>
  <si>
    <t>EVTHYMIA</t>
  </si>
  <si>
    <t>EVTYCHIVS/N1</t>
  </si>
  <si>
    <t>Eutychius, a Patriarch</t>
  </si>
  <si>
    <t>Eutychius, Patriarch of Constantinople, 552-565 &amp; 577-582</t>
  </si>
  <si>
    <t>EVVILEMYN/N</t>
  </si>
  <si>
    <t>Euvilemyn</t>
  </si>
  <si>
    <t>EVVLGO/1</t>
  </si>
  <si>
    <t>EVVLSIO</t>
  </si>
  <si>
    <t>EX</t>
  </si>
  <si>
    <t>ē ex</t>
  </si>
  <si>
    <t>out of, from</t>
  </si>
  <si>
    <t>out of, from (+ abl.)</t>
  </si>
  <si>
    <t>EXACERBO</t>
  </si>
  <si>
    <t>EXACTIO</t>
  </si>
  <si>
    <t xml:space="preserve">exāctiō exāctiōnis f. </t>
  </si>
  <si>
    <t>requisition</t>
  </si>
  <si>
    <t>requisition, tax; supervision; completion</t>
  </si>
  <si>
    <t>EXACTOR</t>
  </si>
  <si>
    <t>exāctor –ōris m.</t>
  </si>
  <si>
    <t>a driver-out, expeller</t>
  </si>
  <si>
    <t>a driver-out, expeller, tax-collector</t>
  </si>
  <si>
    <t>EXACTVS/1</t>
  </si>
  <si>
    <t>EXACTVS/2</t>
  </si>
  <si>
    <t>EXACVO</t>
  </si>
  <si>
    <t>exacuō –acuere –acuī –acūtum</t>
  </si>
  <si>
    <t>to sharpen</t>
  </si>
  <si>
    <t>to make pointed; sharpen</t>
  </si>
  <si>
    <t>EXADVERSVM/1</t>
  </si>
  <si>
    <t>EXADVERSVM/2</t>
  </si>
  <si>
    <t>EXAEDIFICO</t>
  </si>
  <si>
    <t>EXAEQVATIO</t>
  </si>
  <si>
    <t>EXAEQVO</t>
  </si>
  <si>
    <t>EXAESTVO</t>
  </si>
  <si>
    <t>exaestuō exaestuāre exaestuāvī exaestuātus</t>
  </si>
  <si>
    <t>to boil up</t>
  </si>
  <si>
    <t>to boil up, foam up, rage; to be agitated, to burn</t>
  </si>
  <si>
    <t>EXAGGERO/1</t>
  </si>
  <si>
    <t>EXAGITO</t>
  </si>
  <si>
    <t>exagitō –āre –āvī –ātum</t>
  </si>
  <si>
    <t>to stir up</t>
  </si>
  <si>
    <t>EXAGRIS</t>
  </si>
  <si>
    <t>ex agrīs</t>
  </si>
  <si>
    <t>from/out of the fields</t>
  </si>
  <si>
    <t>EXALTO</t>
  </si>
  <si>
    <t xml:space="preserve">exaltō –exaltāre </t>
  </si>
  <si>
    <t>to raise, exalt</t>
  </si>
  <si>
    <t>to raise, elevate, exalt</t>
  </si>
  <si>
    <t>EXAMEN</t>
  </si>
  <si>
    <t>exāmen –inis n.</t>
  </si>
  <si>
    <t>a multitude; swarm</t>
  </si>
  <si>
    <t>A multitude; swarm; the tongue or indicator of the scales or balances; the index (&gt; ex and ago)</t>
  </si>
  <si>
    <t>EXAMINATIO</t>
  </si>
  <si>
    <t>EXAMINO</t>
  </si>
  <si>
    <t>exanimō –animāre</t>
  </si>
  <si>
    <t>to put out of breath; kill</t>
  </si>
  <si>
    <t>EXANCLO</t>
  </si>
  <si>
    <t>EXANIMO</t>
  </si>
  <si>
    <t>exanimō exanimāre exanimāvī exanimātus</t>
  </si>
  <si>
    <t>to deprive of life; p.</t>
  </si>
  <si>
    <t>to deprive of life; p., exanimatus, a, um, without breath, breathless; disheartened; terrified (&gt; ex and anima)</t>
  </si>
  <si>
    <t>EXANIMVS</t>
  </si>
  <si>
    <t>exanimus –a –um and exanimis –e</t>
  </si>
  <si>
    <t>breathless, lifeless</t>
  </si>
  <si>
    <t>breathless; lifeless, dead; slain; breathless with fear, terrified (&gt; ex and anima)</t>
  </si>
  <si>
    <t>EXARDEO</t>
  </si>
  <si>
    <t>exardescō –ardescere –arsī –arsum</t>
  </si>
  <si>
    <t>to catch fire, blaze up</t>
  </si>
  <si>
    <t>EXARDESCO</t>
  </si>
  <si>
    <t>exārdēscō –ere –ārsī –ārsus</t>
  </si>
  <si>
    <t>to begin to burn; (fig.), to be roused to anger; kindle, burn</t>
  </si>
  <si>
    <t>EXAREO</t>
  </si>
  <si>
    <t>EXARESCO</t>
  </si>
  <si>
    <t>exārēscō –ārēscere –āruī –—</t>
  </si>
  <si>
    <t>to become dry</t>
  </si>
  <si>
    <t>to dry up, become dry</t>
  </si>
  <si>
    <t>EXARMO</t>
  </si>
  <si>
    <t>EXARO</t>
  </si>
  <si>
    <t>EXASPERO</t>
  </si>
  <si>
    <t>EXAVCTORO</t>
  </si>
  <si>
    <t>EXAVDIO</t>
  </si>
  <si>
    <t>exaudiō exaudīre exaudīvī exaudītus</t>
  </si>
  <si>
    <t>EXAVGEO</t>
  </si>
  <si>
    <t>EXAVGVRO</t>
  </si>
  <si>
    <t>EXCAECO</t>
  </si>
  <si>
    <t>ex–caecō –caecāre</t>
  </si>
  <si>
    <t>to blind, make blind</t>
  </si>
  <si>
    <t>EXCALCEO</t>
  </si>
  <si>
    <t>EXCALFACIO</t>
  </si>
  <si>
    <t>ex–cal(e)faciō –cal(e)facere –cal(e)fēcī –cal(e)factum</t>
  </si>
  <si>
    <t>to warm, to heat</t>
  </si>
  <si>
    <t>EXCANDEO</t>
  </si>
  <si>
    <t>EXCANDESCO</t>
  </si>
  <si>
    <t>EXCANTO</t>
  </si>
  <si>
    <t>EXCARNIFICO</t>
  </si>
  <si>
    <t>EXCAVO/1</t>
  </si>
  <si>
    <t>EXCEDO/1</t>
  </si>
  <si>
    <t>excēdō excēdere excessī excessus</t>
  </si>
  <si>
    <t>to go out/away</t>
  </si>
  <si>
    <t>to pass, withdraw, exceed; go away/out/beyond; die</t>
  </si>
  <si>
    <t>EXCELLENS</t>
  </si>
  <si>
    <t>excellēns –entis</t>
  </si>
  <si>
    <t>surpassing; beautiful</t>
  </si>
  <si>
    <t>surpassing; beautiful, stately</t>
  </si>
  <si>
    <t>EXCELLENTIA</t>
  </si>
  <si>
    <t>EXCELLO</t>
  </si>
  <si>
    <t>excellō excellere excelsus</t>
  </si>
  <si>
    <t>to excel</t>
  </si>
  <si>
    <t>EXCELSE</t>
  </si>
  <si>
    <t>EXCELSITAS</t>
  </si>
  <si>
    <t>EXCELSVM</t>
  </si>
  <si>
    <t>EXCELSVS</t>
  </si>
  <si>
    <t>excelsus –a –um</t>
  </si>
  <si>
    <t>elevated</t>
  </si>
  <si>
    <t>lofty; elevated</t>
  </si>
  <si>
    <t>EXCEPTIO</t>
  </si>
  <si>
    <t>EXCEPTIVNCVLA</t>
  </si>
  <si>
    <t>EXCEPTO</t>
  </si>
  <si>
    <t>exceptō –exceptāre</t>
  </si>
  <si>
    <t>to take up</t>
  </si>
  <si>
    <t>to take out, take up, catch</t>
  </si>
  <si>
    <t>EXCERNO</t>
  </si>
  <si>
    <t>EXCERPO</t>
  </si>
  <si>
    <t>EXCESSVS</t>
  </si>
  <si>
    <t>EXCIDIVM/1</t>
  </si>
  <si>
    <t>excidium –iī n.</t>
  </si>
  <si>
    <t>complete cutting or tearing down; razing</t>
  </si>
  <si>
    <t>a complete cutting or tearing down; razing, demolition, destruction (&gt; exscindo)</t>
  </si>
  <si>
    <t>EXCIDIVM/2</t>
  </si>
  <si>
    <t>EXCIDO/1</t>
  </si>
  <si>
    <t>excidō excidere excidī</t>
  </si>
  <si>
    <t>EXCIDO/2</t>
  </si>
  <si>
    <t>excīdō –ere –cīdī –cīsus</t>
  </si>
  <si>
    <t>to cut out</t>
  </si>
  <si>
    <t>to cut out; cut off, away, or down; destroy (&gt; ex and caedo)</t>
  </si>
  <si>
    <t>EXCIEO</t>
  </si>
  <si>
    <t>EXCIO</t>
  </si>
  <si>
    <t>exciō –īre –cīvī or ciī –ītus and excieō –itus</t>
  </si>
  <si>
    <t>to rouse up or forth; call forth</t>
  </si>
  <si>
    <t>to rouse up or forth; call forth, assemble; arouse, excite, agitate; stir, shake</t>
  </si>
  <si>
    <t>EXCIPIO</t>
  </si>
  <si>
    <t>excipiō excipere excēpī exceptus</t>
  </si>
  <si>
    <t>to take out</t>
  </si>
  <si>
    <t>to take out; remove; follow; receive; ward off, relieve</t>
  </si>
  <si>
    <t>EXCISIO</t>
  </si>
  <si>
    <t>EXCITATVS</t>
  </si>
  <si>
    <t>excitātus</t>
  </si>
  <si>
    <t>wakened, excited</t>
  </si>
  <si>
    <t>lively, vehement, excited</t>
  </si>
  <si>
    <t>EXCITO/1</t>
  </si>
  <si>
    <t>excitō excitāre excitāvī excitātus</t>
  </si>
  <si>
    <t>to wake up, stir up; cause; raise, erect; incite; excite, arouse</t>
  </si>
  <si>
    <t>EXCLAMATIO</t>
  </si>
  <si>
    <t>EXCLAMO</t>
  </si>
  <si>
    <t>exclāmō exclāmāre exclāmāvī exclāmātus</t>
  </si>
  <si>
    <t>to exclaim</t>
  </si>
  <si>
    <t>EXCLARO</t>
  </si>
  <si>
    <t>EXCLVDO</t>
  </si>
  <si>
    <t>exclūdō exclūdere exclūsī exclūsus</t>
  </si>
  <si>
    <t>EXCLVSIO</t>
  </si>
  <si>
    <t>EXCLVSVS</t>
  </si>
  <si>
    <t>EXCOGITO</t>
  </si>
  <si>
    <t>excōgitō –āre –āvī –ātus</t>
  </si>
  <si>
    <t>to devise</t>
  </si>
  <si>
    <t>EXCOLO/1</t>
  </si>
  <si>
    <t>EXCOLO/2</t>
  </si>
  <si>
    <t>excolō –ere –uī –cultus</t>
  </si>
  <si>
    <t>to cultivate completely; refine</t>
  </si>
  <si>
    <t>to till completely; cultivate; refine, perfect, polish</t>
  </si>
  <si>
    <t>EXCOQVO</t>
  </si>
  <si>
    <t>excoquō –coquere –coxī –coctum</t>
  </si>
  <si>
    <t>to dry up</t>
  </si>
  <si>
    <t>to melt down; break down; dry up; to melt out</t>
  </si>
  <si>
    <t>EXCORS</t>
  </si>
  <si>
    <t>excors excordis</t>
  </si>
  <si>
    <t>senseless, stupid</t>
  </si>
  <si>
    <t>EXCREMENTVM</t>
  </si>
  <si>
    <t>EXCREO</t>
  </si>
  <si>
    <t>EXCRESCO</t>
  </si>
  <si>
    <t>excrēscō –crēscere –crēvī –crētum</t>
  </si>
  <si>
    <t>to grow up</t>
  </si>
  <si>
    <t>EXCRETVS</t>
  </si>
  <si>
    <t>EXCRVCIO</t>
  </si>
  <si>
    <t>excruciō excruciāre excruciāvī excruciātus</t>
  </si>
  <si>
    <t>to torment, torture</t>
  </si>
  <si>
    <t>to torment, torture, rack, plague</t>
  </si>
  <si>
    <t>EXCVBIAE</t>
  </si>
  <si>
    <t>excubiae –ārum f. pl.</t>
  </si>
  <si>
    <t>the keeping of a watch, a watch</t>
  </si>
  <si>
    <t>EXCVBITOR</t>
  </si>
  <si>
    <t>excubitor –ōris m.</t>
  </si>
  <si>
    <t>a watchman</t>
  </si>
  <si>
    <t>a watchman, guard, sentinel</t>
  </si>
  <si>
    <t>EXCVBITVS</t>
  </si>
  <si>
    <t>EXCVBO</t>
  </si>
  <si>
    <t>excubō excubāre excubuī excubitus</t>
  </si>
  <si>
    <t>to lie out; be on guard</t>
  </si>
  <si>
    <t>to lie out; be on guard, keep watch</t>
  </si>
  <si>
    <t>EXCVDO</t>
  </si>
  <si>
    <t>excūdō –ere –cūdī –cūsus</t>
  </si>
  <si>
    <t>to strike out</t>
  </si>
  <si>
    <t>to strike out; beat out, mold</t>
  </si>
  <si>
    <t>EXCVLCO</t>
  </si>
  <si>
    <t>exculcō –culcāre</t>
  </si>
  <si>
    <t>to tread down</t>
  </si>
  <si>
    <t>to tread down, stamp firm</t>
  </si>
  <si>
    <t>EXCVRRO</t>
  </si>
  <si>
    <t>excurrō –currere –(cu)currī –cursum</t>
  </si>
  <si>
    <t>to run out, hasten forwards</t>
  </si>
  <si>
    <t>to run out, run forth, hasten forwards; display oneself</t>
  </si>
  <si>
    <t>EXCVRSIO</t>
  </si>
  <si>
    <t>excursiō –ōnis f.</t>
  </si>
  <si>
    <t>assault, sally</t>
  </si>
  <si>
    <t>EXCVRSOR</t>
  </si>
  <si>
    <t>EXCVRSVS</t>
  </si>
  <si>
    <t xml:space="preserve">excursus excursūs m. </t>
  </si>
  <si>
    <t>sally; excursion; digression</t>
  </si>
  <si>
    <t>sally, attack; excursion; digression; projection</t>
  </si>
  <si>
    <t>EXCVSATE</t>
  </si>
  <si>
    <t>EXCVSATIO</t>
  </si>
  <si>
    <t>excūsātiō excūsātiōnis f.</t>
  </si>
  <si>
    <t>excusing, excuse</t>
  </si>
  <si>
    <t>EXCVSATVS</t>
  </si>
  <si>
    <t>EXCVSO</t>
  </si>
  <si>
    <t>excūsō excūsāre excūsāvī excūsātus</t>
  </si>
  <si>
    <t>to excuse</t>
  </si>
  <si>
    <t>EXCVSSE</t>
  </si>
  <si>
    <t>EXCVSSVS</t>
  </si>
  <si>
    <t>EXCVTIO</t>
  </si>
  <si>
    <t>excutiō excutere excussī excussum</t>
  </si>
  <si>
    <t>EXEDO/2</t>
  </si>
  <si>
    <t>exedō –ere –ēdī –ēsus</t>
  </si>
  <si>
    <t>to eat out</t>
  </si>
  <si>
    <t>to eat out, hollow out, devour; consume, destroy</t>
  </si>
  <si>
    <t>EXEDRA</t>
  </si>
  <si>
    <t>EXEMPLAR</t>
  </si>
  <si>
    <t>exemplar exemplāris n.</t>
  </si>
  <si>
    <t>example</t>
  </si>
  <si>
    <t>EXEMPLVM</t>
  </si>
  <si>
    <t>exemplum exemplī n.</t>
  </si>
  <si>
    <t>sample, example</t>
  </si>
  <si>
    <t>example, sample, specimen; instance; precedent, case; warning, deterrent; pattern, model; parallel, analogy; archetype; copy/reproduction, transcription</t>
  </si>
  <si>
    <t>EXEMPTVS</t>
  </si>
  <si>
    <t>EXEO/1</t>
  </si>
  <si>
    <t>exeō exīre exīvī/exiī exitus</t>
  </si>
  <si>
    <t>to go forth</t>
  </si>
  <si>
    <t>to come/go/sail/march/move out/forth/away, leave; pass (away), expire/perish/die; discharge (fluid); rise (river); become visible; issue/emerge/escape; sprout</t>
  </si>
  <si>
    <t>EXERCEO/2</t>
  </si>
  <si>
    <t>exerceō exercēre exercuī exercitus</t>
  </si>
  <si>
    <t>to train, exercise, carry on</t>
  </si>
  <si>
    <t>to keep in action or motion; hurry, drive along, whip; exercise, carry on, pursue; employ; engage in, cultivate, cherish; practice; train, lead; agitate, torment, harass; pursue</t>
  </si>
  <si>
    <t>EXERCITATE</t>
  </si>
  <si>
    <t>EXERCITATIO</t>
  </si>
  <si>
    <t>exercitātiō –ōnis f.</t>
  </si>
  <si>
    <t>training</t>
  </si>
  <si>
    <t>training; exercise</t>
  </si>
  <si>
    <t>EXERCITATVS</t>
  </si>
  <si>
    <t>exercitātus –a –um</t>
  </si>
  <si>
    <t>trained, disciplined</t>
  </si>
  <si>
    <t>well exercised, practised, versed, trained, experienced, disciplined</t>
  </si>
  <si>
    <t>EXERCITIO</t>
  </si>
  <si>
    <t>EXERCITIVM</t>
  </si>
  <si>
    <t>EXERCITO</t>
  </si>
  <si>
    <t xml:space="preserve">exercitō –exercitāre </t>
  </si>
  <si>
    <t>to practise; disturb</t>
  </si>
  <si>
    <t>to exercise frequently or diligently, practise; agitate, disturb</t>
  </si>
  <si>
    <t>EXERCITVS/1</t>
  </si>
  <si>
    <t>exercitus exercitūs m.</t>
  </si>
  <si>
    <t>army</t>
  </si>
  <si>
    <t>EXERCITVS/2</t>
  </si>
  <si>
    <t>EXESOR</t>
  </si>
  <si>
    <t>EXFLORESCO</t>
  </si>
  <si>
    <t>EXHALO</t>
  </si>
  <si>
    <t>exhālō exhālāre exhālāvī exhālātus</t>
  </si>
  <si>
    <t>to breathe out</t>
  </si>
  <si>
    <t>EXHAVRIO</t>
  </si>
  <si>
    <t>exhauriō exhaurīre exhausī exhaustum</t>
  </si>
  <si>
    <t>to drain, exhaust</t>
  </si>
  <si>
    <t>EXHEREDO</t>
  </si>
  <si>
    <t>EXHIBEO</t>
  </si>
  <si>
    <t xml:space="preserve">exhibeō exhibēre exhibuī exhibitum </t>
  </si>
  <si>
    <t>to produce</t>
  </si>
  <si>
    <t>to hold forth, tender, present, deliver, give up, produce</t>
  </si>
  <si>
    <t>EXHILARO</t>
  </si>
  <si>
    <t>EXHORREO</t>
  </si>
  <si>
    <t>EXHORRESCO</t>
  </si>
  <si>
    <t>exhorrēscō –ere –horruī</t>
  </si>
  <si>
    <t>to shudder greatly; shudder at</t>
  </si>
  <si>
    <t>to shudder greatly; shudder at, fear, dread (&gt; exhorreo)</t>
  </si>
  <si>
    <t>EXHORTATIO</t>
  </si>
  <si>
    <t>EXHORTOR</t>
  </si>
  <si>
    <t>exhortor –ātus sum</t>
  </si>
  <si>
    <t>to encourage, rouse; advise; to spur</t>
  </si>
  <si>
    <t>EXIGO</t>
  </si>
  <si>
    <t>exigō exigere exēgī exāctus</t>
  </si>
  <si>
    <t>to drive out, collect</t>
  </si>
  <si>
    <t>to drive out, exact, collect</t>
  </si>
  <si>
    <t>EXIGVITAS</t>
  </si>
  <si>
    <t>exiguitās –ātis f.</t>
  </si>
  <si>
    <t>littleness, scarcity</t>
  </si>
  <si>
    <t>scantiness, smallness, littleness, shortness, insufficiency, scarcity</t>
  </si>
  <si>
    <t>EXIGVO</t>
  </si>
  <si>
    <t>EXIGVVM/1</t>
  </si>
  <si>
    <t>exiguum exigui n.</t>
  </si>
  <si>
    <t>trifle</t>
  </si>
  <si>
    <t>a petty problem; trifle</t>
  </si>
  <si>
    <t>EXIGVVM/2</t>
  </si>
  <si>
    <t>EXIGVVS</t>
  </si>
  <si>
    <t>exiguus –a –um</t>
  </si>
  <si>
    <t>small, little</t>
  </si>
  <si>
    <t>EXILIS</t>
  </si>
  <si>
    <t>EXILITAS</t>
  </si>
  <si>
    <t>EXILITER</t>
  </si>
  <si>
    <t>EXIMIE</t>
  </si>
  <si>
    <t>EXIMIVS</t>
  </si>
  <si>
    <t>eximius –a –um</t>
  </si>
  <si>
    <t>exceptional, distinguished</t>
  </si>
  <si>
    <t>EXIMO</t>
  </si>
  <si>
    <t>eximō eximere exēmī exēmptus</t>
  </si>
  <si>
    <t>to take away, remove</t>
  </si>
  <si>
    <t>EXINANIO</t>
  </si>
  <si>
    <t>EXINDE</t>
  </si>
  <si>
    <t>exinde (abbrev. exin)</t>
  </si>
  <si>
    <t>from that place</t>
  </si>
  <si>
    <t>from that place; thence, of place; of time, thereafter; thereupon, then</t>
  </si>
  <si>
    <t>EXINTERO</t>
  </si>
  <si>
    <t>exinterō –exinterāre</t>
  </si>
  <si>
    <t>to disembowel, torture</t>
  </si>
  <si>
    <t>EXISTIMATIO</t>
  </si>
  <si>
    <t>exīstimātiō exīstimātiōnis f.</t>
  </si>
  <si>
    <t>reputation, estimation</t>
  </si>
  <si>
    <t>EXISTIMATOR</t>
  </si>
  <si>
    <t>EXISTIMO</t>
  </si>
  <si>
    <t>exīstimō exīstimāre exīstimāvī exīstimātus</t>
  </si>
  <si>
    <t>to think, believe</t>
  </si>
  <si>
    <t>to value/esteem; form/hold opinion/view; think/suppose; estimate; judge/consider</t>
  </si>
  <si>
    <t>EXITIABILIS</t>
  </si>
  <si>
    <t>exitiābilis or exitiālis –e</t>
  </si>
  <si>
    <t>destructive, deadly</t>
  </si>
  <si>
    <t>destructive, fatal, deadly</t>
  </si>
  <si>
    <t>EXITIALIS</t>
  </si>
  <si>
    <t>exitiālis –e</t>
  </si>
  <si>
    <t>destructive, fatal</t>
  </si>
  <si>
    <t>destructive, fatal, deadly (&gt; exitium)</t>
  </si>
  <si>
    <t>EXITINERE</t>
  </si>
  <si>
    <t>ex itinere</t>
  </si>
  <si>
    <t>by a march</t>
  </si>
  <si>
    <t>EXITIOSVS</t>
  </si>
  <si>
    <t>exitiōsus –a –um</t>
  </si>
  <si>
    <t xml:space="preserve">ruinous, destructive </t>
  </si>
  <si>
    <t>ruinous, destructive, pernicious, deadly</t>
  </si>
  <si>
    <t>EXITIVM</t>
  </si>
  <si>
    <t>exitium existi(ī) n.</t>
  </si>
  <si>
    <t>destruction, ruin</t>
  </si>
  <si>
    <t>EXITVS</t>
  </si>
  <si>
    <t>exitus exitūs m.</t>
  </si>
  <si>
    <t>exit, departure; end, solution; death; outlet, mouth (of river)</t>
  </si>
  <si>
    <t>EXODIVM</t>
  </si>
  <si>
    <t>EXOLEO</t>
  </si>
  <si>
    <t>EXOLESCO</t>
  </si>
  <si>
    <t>exolēscō –olēscere –olēvī –olētum</t>
  </si>
  <si>
    <t>to grow up, grow old, reach limit of growth</t>
  </si>
  <si>
    <t>to grow out of use, to attain its full size, grow up; become obsolete, pass away, cease</t>
  </si>
  <si>
    <t>EXOLETVS</t>
  </si>
  <si>
    <t>exolētus –a –um</t>
  </si>
  <si>
    <t>grown up, mature</t>
  </si>
  <si>
    <t>grown up, full grown, mature; to denote an abandoned youth of ripe age; obsolete</t>
  </si>
  <si>
    <t>EXONERO</t>
  </si>
  <si>
    <t>EXOPTATVS</t>
  </si>
  <si>
    <t>EXOPTO</t>
  </si>
  <si>
    <t>exoptō–āre –āvī –ātus</t>
  </si>
  <si>
    <t>to choose out; wish exceedingly</t>
  </si>
  <si>
    <t>to choose out; wish exceedingly, long for, desire much</t>
  </si>
  <si>
    <t>EXORABILIS</t>
  </si>
  <si>
    <t>exōrābilis –e</t>
  </si>
  <si>
    <t>easily entreated</t>
  </si>
  <si>
    <t>easily entreated; persuasive</t>
  </si>
  <si>
    <t>EXORDIOR</t>
  </si>
  <si>
    <t>exōrdior exōrdīrī exōrsus sum</t>
  </si>
  <si>
    <t>to begin; to begin a web, lay the warp, prepare to weave</t>
  </si>
  <si>
    <t>EXORDIVM</t>
  </si>
  <si>
    <t>exōrdium –iī n.</t>
  </si>
  <si>
    <t>beginning; origin</t>
  </si>
  <si>
    <t>a beginning; origin; opening, beginning, of discourse (&gt; exordior)</t>
  </si>
  <si>
    <t>EXORIOR</t>
  </si>
  <si>
    <t>exorior exorīrī exortus sum</t>
  </si>
  <si>
    <t>to rise up, proceed</t>
  </si>
  <si>
    <t>EXORNO</t>
  </si>
  <si>
    <t>exōrnō exōrnāre</t>
  </si>
  <si>
    <t>to equip</t>
  </si>
  <si>
    <t>to fit out, equip, furnish, supply, provide</t>
  </si>
  <si>
    <t>EXORO</t>
  </si>
  <si>
    <t>exōrō exōrāre exōrāvī exōrātus</t>
  </si>
  <si>
    <t>EXORSA</t>
  </si>
  <si>
    <t>exōrsum –ī n.</t>
  </si>
  <si>
    <t>thing begun or undertaken; enterprise</t>
  </si>
  <si>
    <t>a thing begun or undertaken; enterprise, action (&gt; exordior)</t>
  </si>
  <si>
    <t>EXORSVS</t>
  </si>
  <si>
    <t>exōrsus –ūs m.</t>
  </si>
  <si>
    <t>a beginning, commencement</t>
  </si>
  <si>
    <t>EXORTVS</t>
  </si>
  <si>
    <t>EXOS</t>
  </si>
  <si>
    <t>EXOSCVLOR</t>
  </si>
  <si>
    <t>EXOSSO</t>
  </si>
  <si>
    <t>EXOSVS</t>
  </si>
  <si>
    <t>exōsus –a –um</t>
  </si>
  <si>
    <t>hating much; usually w. an obj. acc.; hostile</t>
  </si>
  <si>
    <t>hating much; usually w. an obj. acc.; hostile, adverse to, hating</t>
  </si>
  <si>
    <t>EXPALAMVS/N</t>
  </si>
  <si>
    <t>EXPALLEO</t>
  </si>
  <si>
    <t>EXPALLESCO</t>
  </si>
  <si>
    <t>expallescō –lescere –lui</t>
  </si>
  <si>
    <t>to turn pale</t>
  </si>
  <si>
    <t>EXPANDO/2</t>
  </si>
  <si>
    <t>EXPATRO</t>
  </si>
  <si>
    <t>expatrō –āre</t>
  </si>
  <si>
    <t>to waste, squander</t>
  </si>
  <si>
    <t>EXPAVEFACIO</t>
  </si>
  <si>
    <t>expavefaciō –ere –fēci –factum</t>
  </si>
  <si>
    <t>to terrify</t>
  </si>
  <si>
    <t xml:space="preserve">to terrify, frighten, make afraid </t>
  </si>
  <si>
    <t>EXPAVEO</t>
  </si>
  <si>
    <t>EXPAVESCO</t>
  </si>
  <si>
    <t>to dread</t>
  </si>
  <si>
    <t>to be terrified, fear greatly, dread</t>
  </si>
  <si>
    <t>EXPEDIO</t>
  </si>
  <si>
    <t>expediō expedīre expediī/expedīvī expedītus</t>
  </si>
  <si>
    <t>EXPEDITE</t>
  </si>
  <si>
    <t>EXPEDITIO</t>
  </si>
  <si>
    <t>expedītiō –ōnis f.</t>
  </si>
  <si>
    <t>an expedition, campaign</t>
  </si>
  <si>
    <t>an enterprise against the enemy, expedition, campaign</t>
  </si>
  <si>
    <t>EXPEDITO</t>
  </si>
  <si>
    <t>EXPEDITVM</t>
  </si>
  <si>
    <t>EXPEDITVS</t>
  </si>
  <si>
    <t>expedītus –a –um</t>
  </si>
  <si>
    <t>unencumbered; lightened, as for action or travel</t>
  </si>
  <si>
    <t>EXPELLO</t>
  </si>
  <si>
    <t>expellō expellere expulī expulsus</t>
  </si>
  <si>
    <t>EXPENDO</t>
  </si>
  <si>
    <t>expendō –ere –pendī –pēnsus</t>
  </si>
  <si>
    <t>to weigh out; (fig.)</t>
  </si>
  <si>
    <t>to weigh out; (fig.), pay; suffer; expiate</t>
  </si>
  <si>
    <t>EXPENSO</t>
  </si>
  <si>
    <t>EXPENSVM</t>
  </si>
  <si>
    <t>expēnsum –ī n.</t>
  </si>
  <si>
    <t>payment, expense</t>
  </si>
  <si>
    <t>EXPERGEFACIO</t>
  </si>
  <si>
    <t>expergē–faciō –facere –fēcī –factum</t>
  </si>
  <si>
    <t>EXPERGISCOR</t>
  </si>
  <si>
    <t>expergiscor expergiscī experrectus sum</t>
  </si>
  <si>
    <t>to awake, wake up</t>
  </si>
  <si>
    <t>EXPERGO</t>
  </si>
  <si>
    <t>EXPERIENS</t>
  </si>
  <si>
    <t>experiens –ntis</t>
  </si>
  <si>
    <t>active, enterprising</t>
  </si>
  <si>
    <t>EXPERIENTIA</t>
  </si>
  <si>
    <t>experientia –ae f.</t>
  </si>
  <si>
    <t>a trial, experience</t>
  </si>
  <si>
    <t xml:space="preserve">trial, proof; the knowledge gained by repeated trials, practice, experience </t>
  </si>
  <si>
    <t>EXPERIMENTVM</t>
  </si>
  <si>
    <t>experīmentum –ī n.</t>
  </si>
  <si>
    <t>a test, experiment</t>
  </si>
  <si>
    <t>a proof, test, trial, experiment</t>
  </si>
  <si>
    <t>EXPERIOR</t>
  </si>
  <si>
    <t>experior experīrī expertus sum</t>
  </si>
  <si>
    <t>to test, try, experience</t>
  </si>
  <si>
    <t>to test; try; experience</t>
  </si>
  <si>
    <t>EXPERISCOR</t>
  </si>
  <si>
    <t>EXPERS</t>
  </si>
  <si>
    <t>expers expertis</t>
  </si>
  <si>
    <t>lacking</t>
  </si>
  <si>
    <t>EXPERTIO</t>
  </si>
  <si>
    <t>EXPERTVS</t>
  </si>
  <si>
    <t>EXPETIBILIS</t>
  </si>
  <si>
    <t>EXPETO</t>
  </si>
  <si>
    <t>expetō expetīre expetiī/expetīvī expetītus</t>
  </si>
  <si>
    <t>to desire, seek out</t>
  </si>
  <si>
    <t>EXPILATIO</t>
  </si>
  <si>
    <t>EXPILO/2</t>
  </si>
  <si>
    <t>expīlō –pīlāre</t>
  </si>
  <si>
    <t>to pillage, rob, plunder</t>
  </si>
  <si>
    <t xml:space="preserve">to pillage, rob, plunder </t>
  </si>
  <si>
    <t>EXPINSO</t>
  </si>
  <si>
    <t>EXPIO</t>
  </si>
  <si>
    <t>expiō –āre –āvī –ātus</t>
  </si>
  <si>
    <t>to purify</t>
  </si>
  <si>
    <t>EXPLANABILIS</t>
  </si>
  <si>
    <t>EXPLANATIO</t>
  </si>
  <si>
    <t>EXPLANATVS</t>
  </si>
  <si>
    <t>EXPLANO</t>
  </si>
  <si>
    <t>EXPLAVDO</t>
  </si>
  <si>
    <t>EXPLEO</t>
  </si>
  <si>
    <t>expleō explēre explēvī explētus</t>
  </si>
  <si>
    <t>to fill up, fulfil</t>
  </si>
  <si>
    <t>EXPLETVS</t>
  </si>
  <si>
    <t>EXPLICABILIS</t>
  </si>
  <si>
    <t>EXPLICATIO</t>
  </si>
  <si>
    <t>EXPLICATVS/1</t>
  </si>
  <si>
    <t>EXPLICATVS/2</t>
  </si>
  <si>
    <t>EXPLICITVS/2</t>
  </si>
  <si>
    <t>EXPLICO</t>
  </si>
  <si>
    <t>explicō explicāre explicāvī/explicuī explicātus/explicitus</t>
  </si>
  <si>
    <t>EXPLODO</t>
  </si>
  <si>
    <t>EXPLORATIO</t>
  </si>
  <si>
    <t>EXPLORATOR</t>
  </si>
  <si>
    <t>explōrātor –ōris m.</t>
  </si>
  <si>
    <t>scout</t>
  </si>
  <si>
    <t>a scout (&gt; exploro)</t>
  </si>
  <si>
    <t>EXPLORO</t>
  </si>
  <si>
    <t>explōrō explōrāre explōrāvī explōrātus</t>
  </si>
  <si>
    <t>to explore, investigate</t>
  </si>
  <si>
    <t>to search out, explore; test, try out; reconnoiter, investigate</t>
  </si>
  <si>
    <t>EXPOLIO/2</t>
  </si>
  <si>
    <t>expoliō expolīre expolīvī expolītus</t>
  </si>
  <si>
    <t>to smooth, polish</t>
  </si>
  <si>
    <t>to smooth, polish, finish, adorn, embellish, refine, elaborate</t>
  </si>
  <si>
    <t>EXPOLITIO</t>
  </si>
  <si>
    <t>EXPOLITVS</t>
  </si>
  <si>
    <t>expoliō –īre –īvi or –ii –ītum</t>
  </si>
  <si>
    <t>smooth down, polish</t>
  </si>
  <si>
    <t>EXPONO</t>
  </si>
  <si>
    <t>expōnō expōnere exposuī expositus</t>
  </si>
  <si>
    <t>to abandon</t>
  </si>
  <si>
    <t>to set/put forth/out; abandon, expose; publish; explain, relate; disembark</t>
  </si>
  <si>
    <t>EXPORRIGO/2</t>
  </si>
  <si>
    <t>EXPORTATIO</t>
  </si>
  <si>
    <t>EXPORTO</t>
  </si>
  <si>
    <t>exportō –portāre</t>
  </si>
  <si>
    <t>to carry out, export</t>
  </si>
  <si>
    <t>to carry out, bring out, convey away, send away, export</t>
  </si>
  <si>
    <t>EXPOSCO</t>
  </si>
  <si>
    <t>exposcō –ere –poposcī</t>
  </si>
  <si>
    <t>to ask importunately; to beg</t>
  </si>
  <si>
    <t>to ask importunately; to beg, entreat, seek</t>
  </si>
  <si>
    <t>EXPOSITIO</t>
  </si>
  <si>
    <t>expositiō –ōnis f.</t>
  </si>
  <si>
    <t>a setting forth, explanation</t>
  </si>
  <si>
    <t>a setting forth, exposition, narration, citation, explanation</t>
  </si>
  <si>
    <t>EXPOSITVS</t>
  </si>
  <si>
    <t>EXPOSTVLATIO</t>
  </si>
  <si>
    <t>EXPOSTVLO</t>
  </si>
  <si>
    <t>expostulō expostulāre</t>
  </si>
  <si>
    <t>to demand pressingly, insist on, require</t>
  </si>
  <si>
    <t>EXPRESSIO</t>
  </si>
  <si>
    <t>EXPRESSVS/1</t>
  </si>
  <si>
    <t>EXPRESSVS/2</t>
  </si>
  <si>
    <t>expressus –a –um</t>
  </si>
  <si>
    <t>clearly exhibited,plain</t>
  </si>
  <si>
    <t>clearly exhibited, distinct, manifest, clear, plain, express</t>
  </si>
  <si>
    <t>EXPRIMO</t>
  </si>
  <si>
    <t>exprimō exprimere expressī expressum</t>
  </si>
  <si>
    <t>to press, express</t>
  </si>
  <si>
    <t>EXPROBRATIO</t>
  </si>
  <si>
    <t>EXPROBRATOR</t>
  </si>
  <si>
    <t>EXPROBRATRIX</t>
  </si>
  <si>
    <t>EXPROBRO</t>
  </si>
  <si>
    <t>exprobō exprobāre exprobāvī exprobātus</t>
  </si>
  <si>
    <t>to charge</t>
  </si>
  <si>
    <t>to reproach with, blame for, find fault, charge, upbraid, reproach</t>
  </si>
  <si>
    <t>EXPROMO</t>
  </si>
  <si>
    <t>exprōmō –ere –prōmsī –prōmptum</t>
  </si>
  <si>
    <t>to bring forth, explain</t>
  </si>
  <si>
    <t>EXPVGNABILIS</t>
  </si>
  <si>
    <t>EXPVGNATIO</t>
  </si>
  <si>
    <t>expugnātiō –ōnis f.</t>
  </si>
  <si>
    <t>a taking by assault, storming</t>
  </si>
  <si>
    <t>EXPVGNATOR</t>
  </si>
  <si>
    <t>expugnātor –ōris m.</t>
  </si>
  <si>
    <t>a stormer, capturer</t>
  </si>
  <si>
    <t>EXPVGNO</t>
  </si>
  <si>
    <t>expūgnō expaugnāre expūgnāvī expūgnātus</t>
  </si>
  <si>
    <t>to assault, capture</t>
  </si>
  <si>
    <t>to assault, storm; conquer, plunder, capture; accomplish; persuade</t>
  </si>
  <si>
    <t>EXPVLTRIX</t>
  </si>
  <si>
    <t>EXPVNGO</t>
  </si>
  <si>
    <t>EXPVRGO</t>
  </si>
  <si>
    <t>EXQVIRO</t>
  </si>
  <si>
    <t>exquīrō exquīrere exquīsīvī exquīsītus</t>
  </si>
  <si>
    <t>to seek out</t>
  </si>
  <si>
    <t>EXQVISITE</t>
  </si>
  <si>
    <t>EXQVISITVS</t>
  </si>
  <si>
    <t>EXSANGVINATVS</t>
  </si>
  <si>
    <t>EXSANGVIS</t>
  </si>
  <si>
    <t>exsanguis –e</t>
  </si>
  <si>
    <t>without blood</t>
  </si>
  <si>
    <t>without blood; lifeless; pale with terror, terrified</t>
  </si>
  <si>
    <t>EXSANIO</t>
  </si>
  <si>
    <t>EXSATIO/2</t>
  </si>
  <si>
    <t>EXSATVRABILIS</t>
  </si>
  <si>
    <t>exsaturābilis –e</t>
  </si>
  <si>
    <t>that can be satisfied</t>
  </si>
  <si>
    <t>that can be satisfied (&gt; exsaturo)</t>
  </si>
  <si>
    <t>EXSATVRO</t>
  </si>
  <si>
    <t>exsaturō exsaturāre exsaturāvī exsaturātus</t>
  </si>
  <si>
    <t>to satisfy</t>
  </si>
  <si>
    <t>to satisfy, glut</t>
  </si>
  <si>
    <t>EXSCALPO</t>
  </si>
  <si>
    <t>EXSCINDO</t>
  </si>
  <si>
    <t>exscindō –ere –scidī –scissus</t>
  </si>
  <si>
    <t>to tear out; tear down</t>
  </si>
  <si>
    <t>to tear out; tear down, destroy; extirpate</t>
  </si>
  <si>
    <t>EXSCREO</t>
  </si>
  <si>
    <t>EXSCRIBO</t>
  </si>
  <si>
    <t>exscrībō –scrībere –scrīpsī –scrīptum</t>
  </si>
  <si>
    <t>to write out, copy</t>
  </si>
  <si>
    <t>to write out, write off, copy</t>
  </si>
  <si>
    <t>EXSCVLPO</t>
  </si>
  <si>
    <t>EXSECO</t>
  </si>
  <si>
    <t>EXSECRABILIS</t>
  </si>
  <si>
    <t>exsecrābilis –e</t>
  </si>
  <si>
    <t>accursed</t>
  </si>
  <si>
    <t>execrable, accursed, detestable:</t>
  </si>
  <si>
    <t>EXSECRANDVS</t>
  </si>
  <si>
    <t>EXSECRATIO</t>
  </si>
  <si>
    <t>EXSECRATVS</t>
  </si>
  <si>
    <t>EXSECROR</t>
  </si>
  <si>
    <t>exsecror –ātus sum</t>
  </si>
  <si>
    <t>to curse bitterly; execrate</t>
  </si>
  <si>
    <t>to curse bitterly; execrate, curse (&gt; ex and sacro)</t>
  </si>
  <si>
    <t>EXSECVTIO</t>
  </si>
  <si>
    <t>exsecūtiō –ōnis f.</t>
  </si>
  <si>
    <t xml:space="preserve">an accomplishing, performance </t>
  </si>
  <si>
    <t xml:space="preserve">an accomplishing, performance, execution </t>
  </si>
  <si>
    <t>EXSEQVIAE</t>
  </si>
  <si>
    <t>exsequiae –ārum f.</t>
  </si>
  <si>
    <t>funeral rites</t>
  </si>
  <si>
    <t>EXSEQVOR</t>
  </si>
  <si>
    <t>EXSERO/2</t>
  </si>
  <si>
    <t>exserō –ere –uī –tus</t>
  </si>
  <si>
    <t>to thrust out; expose</t>
  </si>
  <si>
    <t>to thrust out; expose, uncover; p., exsertus, a, um, stripped; naked</t>
  </si>
  <si>
    <t>EXSERTO</t>
  </si>
  <si>
    <t>exsertō exsertāre exsertāvī exsertātus</t>
  </si>
  <si>
    <t>to stretch or thrust forth</t>
  </si>
  <si>
    <t>to stretch or thrust forth (&gt; exsero)</t>
  </si>
  <si>
    <t>EXSERTVS</t>
  </si>
  <si>
    <t>EXSIBILO</t>
  </si>
  <si>
    <t>EXSICCESCO</t>
  </si>
  <si>
    <t>EXSICCO</t>
  </si>
  <si>
    <t>EXSILIO</t>
  </si>
  <si>
    <t>exsiliō –ilīre –ilui</t>
  </si>
  <si>
    <t>to spring forth</t>
  </si>
  <si>
    <t>EXSILIVM</t>
  </si>
  <si>
    <t>exilium/exsilium exiliī/exsiliī n.</t>
  </si>
  <si>
    <t>exile, banishment</t>
  </si>
  <si>
    <t>EXSISTO</t>
  </si>
  <si>
    <t>EXSOLESCO</t>
  </si>
  <si>
    <t>EXSOLVO</t>
  </si>
  <si>
    <t>exsolvō –ere –ī –solūtus</t>
  </si>
  <si>
    <t>to loosen completely</t>
  </si>
  <si>
    <t>to loosen completely, w. acc. and abl.; disengage; set free, deliver</t>
  </si>
  <si>
    <t>EXSOLVTIO</t>
  </si>
  <si>
    <t>EXSOMNIS</t>
  </si>
  <si>
    <t>exsomnis –e</t>
  </si>
  <si>
    <t>sleepless</t>
  </si>
  <si>
    <t>sleepless (&gt; ex and somnus)</t>
  </si>
  <si>
    <t>EXSORBEO</t>
  </si>
  <si>
    <t>EXSORS</t>
  </si>
  <si>
    <t>without share, lot, or part</t>
  </si>
  <si>
    <t>without share, lot, or part; deprived of; not provided or given by lot; unallotted, undesignated; different from others; distinguished, 8.552.</t>
  </si>
  <si>
    <t>EXSPARGO/2</t>
  </si>
  <si>
    <t>EXSPATIOR</t>
  </si>
  <si>
    <t>exspatior exspatiārī</t>
  </si>
  <si>
    <t>to digress, to go out of the way</t>
  </si>
  <si>
    <t>to wander from the course, go out of the way; to spread out, extend; to digress, expatiate</t>
  </si>
  <si>
    <t>EXSPECTATIO</t>
  </si>
  <si>
    <t>exspectātiō exspectātiōnis f.</t>
  </si>
  <si>
    <t>expectation</t>
  </si>
  <si>
    <t>waiting for, expectation</t>
  </si>
  <si>
    <t>EXSPECTATVM</t>
  </si>
  <si>
    <t>EXSPECTATVS</t>
  </si>
  <si>
    <t>EXSPECTO</t>
  </si>
  <si>
    <t>exspectō exspectāre exspectāvī exspectātus</t>
  </si>
  <si>
    <t>to wait for, expect</t>
  </si>
  <si>
    <t>to wait (for), watch, await, expect</t>
  </si>
  <si>
    <t>EXSPES</t>
  </si>
  <si>
    <t>EXSPIRO</t>
  </si>
  <si>
    <t>exspīrō exspīrāre exspīrāvī exspīrātus</t>
  </si>
  <si>
    <t>to breathe out; to expire, die</t>
  </si>
  <si>
    <t>EXSPOLIO</t>
  </si>
  <si>
    <t>exspoliō –spoliāre</t>
  </si>
  <si>
    <t>to plunder</t>
  </si>
  <si>
    <t>to spoil, pillage, plunder</t>
  </si>
  <si>
    <t>EXSPVO</t>
  </si>
  <si>
    <t>exspuō –uere –ui –ūtum</t>
  </si>
  <si>
    <t>to spit out</t>
  </si>
  <si>
    <t>EXSTANS</t>
  </si>
  <si>
    <t>EXSTANTIA</t>
  </si>
  <si>
    <t>EXSTERNO</t>
  </si>
  <si>
    <t>externō –āre –āvī –ātum</t>
  </si>
  <si>
    <t>to drive out of one's wits, madden, panic</t>
  </si>
  <si>
    <t>EXSTIMVLATOR</t>
  </si>
  <si>
    <t>EXSTIMVLO</t>
  </si>
  <si>
    <t>exstimulō –stimulāre</t>
  </si>
  <si>
    <t>to instigate</t>
  </si>
  <si>
    <t>to goad on, instigate, stimulate</t>
  </si>
  <si>
    <t>EXSTIN</t>
  </si>
  <si>
    <t>EXSTINGVO</t>
  </si>
  <si>
    <t>exstinguō exstinguere exstinxī exstinctus</t>
  </si>
  <si>
    <t>to extinguish</t>
  </si>
  <si>
    <t>to put out, extinguish, quench; kill, destroy</t>
  </si>
  <si>
    <t>EXSTIRPO</t>
  </si>
  <si>
    <t>exstirpō exstirpāre –āvī –ātum</t>
  </si>
  <si>
    <t>to eradicate</t>
  </si>
  <si>
    <t>to root out, eradicate, extirpate</t>
  </si>
  <si>
    <t>EXSTO</t>
  </si>
  <si>
    <t>exstō exstāre exstāvī exstātus</t>
  </si>
  <si>
    <t>to stand forth or out; rise above</t>
  </si>
  <si>
    <t>EXSTRVCTIO</t>
  </si>
  <si>
    <t>EXSTRVCTVS</t>
  </si>
  <si>
    <t>EXSTRVO</t>
  </si>
  <si>
    <t>exstruō –ere –strūxī –strūctus</t>
  </si>
  <si>
    <t>to build up; erect; raise</t>
  </si>
  <si>
    <t>to build up; erect; raise, spread; build; p., exstructus, a, um, raised by, reclining on. exstructum, i, n., an elevated seat or tribunal</t>
  </si>
  <si>
    <t>EXSVCATVS</t>
  </si>
  <si>
    <t>EXSVCTVS</t>
  </si>
  <si>
    <t>EXSVDO</t>
  </si>
  <si>
    <t>exsūdō –sūdāre</t>
  </si>
  <si>
    <t>to exude</t>
  </si>
  <si>
    <t>to ooze; exude</t>
  </si>
  <si>
    <t>EXSVGO</t>
  </si>
  <si>
    <t>to suck out</t>
  </si>
  <si>
    <t>to suck out (liquid, venom)</t>
  </si>
  <si>
    <t>EXSVL</t>
  </si>
  <si>
    <t>exsul exsulī m.</t>
  </si>
  <si>
    <t>exile</t>
  </si>
  <si>
    <t>EXSVLO</t>
  </si>
  <si>
    <t>exsulō exsulāre exsulāvī exsulātus</t>
  </si>
  <si>
    <t>to be in exile</t>
  </si>
  <si>
    <t>to be in exile, banished, or driven away (&gt; exsul)</t>
  </si>
  <si>
    <t>EXSVLTATIO</t>
  </si>
  <si>
    <t>EXSVLTIM</t>
  </si>
  <si>
    <t>EXSVLTO</t>
  </si>
  <si>
    <t>to be ecstatic, exult</t>
  </si>
  <si>
    <t>to be ecstatic, run riot, exult</t>
  </si>
  <si>
    <t>EXSVPERABILIS</t>
  </si>
  <si>
    <t>exsuperābilis –e</t>
  </si>
  <si>
    <t>overpowered</t>
  </si>
  <si>
    <t>overcome; subdued; overpowered</t>
  </si>
  <si>
    <t>EXSVPERATIO</t>
  </si>
  <si>
    <t>EXSVPERO</t>
  </si>
  <si>
    <t>exsuperō exsuperāre exsuperāvī exsuperātus</t>
  </si>
  <si>
    <t>to be completely above; mount upward</t>
  </si>
  <si>
    <t>to be completely above; mount upward, rise on high; pass by; pass over; surpass, excel; overrule; surmount; of wrath, boil over</t>
  </si>
  <si>
    <t>EXSVRDO</t>
  </si>
  <si>
    <t>EXSVRGO</t>
  </si>
  <si>
    <t>exsurgō –ere –surrēxī</t>
  </si>
  <si>
    <t>to rise up; rise; stand</t>
  </si>
  <si>
    <t>EXTA</t>
  </si>
  <si>
    <t>exta –ōrum n.</t>
  </si>
  <si>
    <t>entrails</t>
  </si>
  <si>
    <t>EXTEMPLO</t>
  </si>
  <si>
    <t>extemplō</t>
  </si>
  <si>
    <t>immediately, forthwith</t>
  </si>
  <si>
    <t>EXTEMPORALIS</t>
  </si>
  <si>
    <t>EXTENDO</t>
  </si>
  <si>
    <t>extendō –ere –tendī –tentus or tēnsus</t>
  </si>
  <si>
    <t>to stretch forth; stretch</t>
  </si>
  <si>
    <t>to stretch forth; stretch, extend; continue; magnify, advance</t>
  </si>
  <si>
    <t>EXTENSIO</t>
  </si>
  <si>
    <t>extēnsiō –ōnis f.</t>
  </si>
  <si>
    <t>a stretching out, extension</t>
  </si>
  <si>
    <t>a stretching out, extension; a tumor, strain</t>
  </si>
  <si>
    <t>EXTENTIO</t>
  </si>
  <si>
    <t>EXTENTO</t>
  </si>
  <si>
    <t>EXTENTVS/1</t>
  </si>
  <si>
    <t>EXTENTVS/2</t>
  </si>
  <si>
    <t>EXTENVATIO</t>
  </si>
  <si>
    <t>EXTENVO</t>
  </si>
  <si>
    <t>extenuō –āre –āvī –ātum</t>
  </si>
  <si>
    <t>to make thin, reduce, diminish</t>
  </si>
  <si>
    <t>EXTER</t>
  </si>
  <si>
    <t>exter extera exterum</t>
  </si>
  <si>
    <t>outward, foreign</t>
  </si>
  <si>
    <t>outer/external; outward; on outside, far; of another country, foreign; strange</t>
  </si>
  <si>
    <t>EXTERGEO</t>
  </si>
  <si>
    <t>EXTERIOR</t>
  </si>
  <si>
    <t>exterior exterius</t>
  </si>
  <si>
    <t>outer</t>
  </si>
  <si>
    <t>EXTERMINO</t>
  </si>
  <si>
    <t>EXTERNVM</t>
  </si>
  <si>
    <t>EXTERNVS</t>
  </si>
  <si>
    <t>externus –a –um</t>
  </si>
  <si>
    <t>outside, foreign, strange</t>
  </si>
  <si>
    <t>EXTERO</t>
  </si>
  <si>
    <t>exterō –terere –trīvī –trītum</t>
  </si>
  <si>
    <t>to rub out, wear away</t>
  </si>
  <si>
    <t>EXTERREO</t>
  </si>
  <si>
    <t>exterreō –ēre –uī –itus</t>
  </si>
  <si>
    <t>to frighten; alarm</t>
  </si>
  <si>
    <t>to frighten; alarm, startle, terrify; flutter in terror; p., exterritus, a, um, startled; roused</t>
  </si>
  <si>
    <t>EXTERRITVS</t>
  </si>
  <si>
    <t>exterritus –a –um</t>
  </si>
  <si>
    <t>badly frightened</t>
  </si>
  <si>
    <t>EXTIMESCO</t>
  </si>
  <si>
    <t>extimēscō –ere –timuī</t>
  </si>
  <si>
    <t>to be afraid</t>
  </si>
  <si>
    <t>EXTOLLO</t>
  </si>
  <si>
    <t>extollō –ere</t>
  </si>
  <si>
    <t>to lift up; (fig.)</t>
  </si>
  <si>
    <t>to lift up; (fig.), laud, extol</t>
  </si>
  <si>
    <t>EXTORQVEO</t>
  </si>
  <si>
    <t>extorqueō extorquēre extorsī extortus</t>
  </si>
  <si>
    <t>to twist out, wrench away</t>
  </si>
  <si>
    <t>EXTORRIS</t>
  </si>
  <si>
    <t>extorris –e</t>
  </si>
  <si>
    <t>exiled</t>
  </si>
  <si>
    <t>out of one's country; exiled, w. abl. (&gt; ex and terra)</t>
  </si>
  <si>
    <t>EXTRA/2</t>
  </si>
  <si>
    <t>extrā</t>
  </si>
  <si>
    <t>outside, beyond</t>
  </si>
  <si>
    <t>outside / outside of, beyond, without, beside; except</t>
  </si>
  <si>
    <t>EXTRAHO</t>
  </si>
  <si>
    <t>extrahō extrahere extrāxī extractum</t>
  </si>
  <si>
    <t>to draw out</t>
  </si>
  <si>
    <t xml:space="preserve">to draw out, draw forth, pull out, drag, to withdraw, extricate, release, eradicate </t>
  </si>
  <si>
    <t>EXTRANEVS</t>
  </si>
  <si>
    <t>extrāneus –a –um</t>
  </si>
  <si>
    <t xml:space="preserve">external, strange </t>
  </si>
  <si>
    <t xml:space="preserve">external, extraneous, strange, foreign </t>
  </si>
  <si>
    <t>EXTRAORDINARIVS</t>
  </si>
  <si>
    <t>extrāōrdinārius –a –um</t>
  </si>
  <si>
    <t>extraordinary, uncommon</t>
  </si>
  <si>
    <t>out of the common order, extraordinary, uncommon</t>
  </si>
  <si>
    <t>EXTRARIVS</t>
  </si>
  <si>
    <t>EXTREMITAS</t>
  </si>
  <si>
    <t>EXTREMVM</t>
  </si>
  <si>
    <t>extrēmum</t>
  </si>
  <si>
    <t>at last, finally</t>
  </si>
  <si>
    <t>EXTREMVS</t>
  </si>
  <si>
    <t>extrēmus –a –um</t>
  </si>
  <si>
    <t>farthest, extreme</t>
  </si>
  <si>
    <t>farthest, situated at the end or tip, extreme</t>
  </si>
  <si>
    <t>EXTRICO</t>
  </si>
  <si>
    <t xml:space="preserve">extricō –āre </t>
  </si>
  <si>
    <t>to set free, set loose</t>
  </si>
  <si>
    <t>EXTRINSECVS</t>
  </si>
  <si>
    <t>EXTRVDO</t>
  </si>
  <si>
    <t>extrūdō –trūdere –trūsī –trūsum</t>
  </si>
  <si>
    <t>to thrust out</t>
  </si>
  <si>
    <t>to thrust out, push forth, drive out, drive away</t>
  </si>
  <si>
    <t>EXTVNDO</t>
  </si>
  <si>
    <t>extundō –ere –tūdī –tūsus</t>
  </si>
  <si>
    <t>to beat out</t>
  </si>
  <si>
    <t>to beat out, emboss</t>
  </si>
  <si>
    <t>EXTVRBO/2</t>
  </si>
  <si>
    <t>exturbō –āre –āvī –ātum</t>
  </si>
  <si>
    <t>to drive out, remove by force</t>
  </si>
  <si>
    <t>EXVBERO</t>
  </si>
  <si>
    <t>exūberō exūberāre exūberāvī exūberātus</t>
  </si>
  <si>
    <t>to abound</t>
  </si>
  <si>
    <t>to abound, overflow</t>
  </si>
  <si>
    <t>EXVLCERATIO</t>
  </si>
  <si>
    <t>EXVLCERO</t>
  </si>
  <si>
    <t>EXVLVLO</t>
  </si>
  <si>
    <t>exululō exululāre</t>
  </si>
  <si>
    <t>to howl</t>
  </si>
  <si>
    <t>to howl, cry out, howl violently</t>
  </si>
  <si>
    <t>EXVNDATIO</t>
  </si>
  <si>
    <t>EXVNDO</t>
  </si>
  <si>
    <t>EXVO</t>
  </si>
  <si>
    <t>exuō exuere exuī exūtus</t>
  </si>
  <si>
    <t>EXVRGEO</t>
  </si>
  <si>
    <t>EXVRO</t>
  </si>
  <si>
    <t>exūrō –ere –ussī –ūstus</t>
  </si>
  <si>
    <t>to burn out</t>
  </si>
  <si>
    <t>to burn out, consume with fire; burn up; dry up, parch; burn out, purge</t>
  </si>
  <si>
    <t>EXVVIAE</t>
  </si>
  <si>
    <t>exuviae –ārum f.</t>
  </si>
  <si>
    <t>that which has been taken off; a garment</t>
  </si>
  <si>
    <t>that which has been taken off; a garment, vestment; armor, arms; spoils; memorials, relics; skin; hide (&gt; exuo)</t>
  </si>
  <si>
    <t>FABA</t>
  </si>
  <si>
    <t>faba fabae f.</t>
  </si>
  <si>
    <t>bean</t>
  </si>
  <si>
    <t>bean; bead, pellet</t>
  </si>
  <si>
    <t>FABAGINVS</t>
  </si>
  <si>
    <t>FABALIA</t>
  </si>
  <si>
    <t>FABARIS/N</t>
  </si>
  <si>
    <t>Fabaris –is m.</t>
  </si>
  <si>
    <t>Fabaris</t>
  </si>
  <si>
    <t>Fabaris, a small branch of the Tiber</t>
  </si>
  <si>
    <t>FABARIVS</t>
  </si>
  <si>
    <t>FABELLA</t>
  </si>
  <si>
    <t>fābella –ae f.</t>
  </si>
  <si>
    <t>short story</t>
  </si>
  <si>
    <t>a little history, short story, idle tale</t>
  </si>
  <si>
    <t>FABER/1</t>
  </si>
  <si>
    <t>faber fabrī m.</t>
  </si>
  <si>
    <t>craftsman, artisan</t>
  </si>
  <si>
    <t>craftsman, artisan; smith; workman</t>
  </si>
  <si>
    <t>FABER/2</t>
  </si>
  <si>
    <t>FABIANVS/N</t>
  </si>
  <si>
    <t>FABIVS/N</t>
  </si>
  <si>
    <t>Fabius –iī m.</t>
  </si>
  <si>
    <t>Fabius</t>
  </si>
  <si>
    <t>Fabius, the name of a gens conspicuous in Roman history, of whom the most illustrious was Q. Fabius Maximus Verrucosus, who commanded the armies as dictator after the battle of Lake Trasimene</t>
  </si>
  <si>
    <t>FABRICA</t>
  </si>
  <si>
    <t>fabrica –ae f.</t>
  </si>
  <si>
    <t>art</t>
  </si>
  <si>
    <t>workshop; art, craft</t>
  </si>
  <si>
    <t>FABRICATIO</t>
  </si>
  <si>
    <t>FABRICATOR</t>
  </si>
  <si>
    <t>fabricātor –ōris m.</t>
  </si>
  <si>
    <t>constructor</t>
  </si>
  <si>
    <t>a constructor, contriver, framer, artificer, builder (&gt; fabrico)</t>
  </si>
  <si>
    <t>FABRICIVS/N</t>
  </si>
  <si>
    <t>Fabricius –iī m.</t>
  </si>
  <si>
    <t>Fabricius</t>
  </si>
  <si>
    <t>Fabricius, a Roman family name, esp. C. Fabricius, consul, B.C. 281 and 278, conspicuous in the war with Pyrrhus</t>
  </si>
  <si>
    <t>FABRICO</t>
  </si>
  <si>
    <t>fabricō fabricāre fabricāvī fabricātus</t>
  </si>
  <si>
    <t>to construct</t>
  </si>
  <si>
    <t>to construct, frame, build (&gt; fabrica, structure)</t>
  </si>
  <si>
    <t>FABRICOR</t>
  </si>
  <si>
    <t xml:space="preserve">fabricor fabricārī </t>
  </si>
  <si>
    <t>to build</t>
  </si>
  <si>
    <t>FABRILIS</t>
  </si>
  <si>
    <t>fabrilis –e</t>
  </si>
  <si>
    <t>skillfully made</t>
  </si>
  <si>
    <t>FABVLA/1</t>
  </si>
  <si>
    <t>fābula fābulae f.</t>
  </si>
  <si>
    <t>story</t>
  </si>
  <si>
    <t>story, tale, fable; play, drama; [fabulae! =&gt; rubbish!, nonsense!]</t>
  </si>
  <si>
    <t>FABVLA/2</t>
  </si>
  <si>
    <t>FABVLAMAGO</t>
  </si>
  <si>
    <t>fābulam agō</t>
  </si>
  <si>
    <t>act in a play</t>
  </si>
  <si>
    <t>FABVLATOR</t>
  </si>
  <si>
    <t>FABVLLVS/N</t>
  </si>
  <si>
    <t>Fabullus –ī m.</t>
  </si>
  <si>
    <t>Fabullus (name)</t>
  </si>
  <si>
    <t>Fabullus, a nomen gentile of the Roman gens Fabius (dim. of Fabius)</t>
  </si>
  <si>
    <t>FABVLOR</t>
  </si>
  <si>
    <t>FABVLOSVS</t>
  </si>
  <si>
    <t>FABVLVS</t>
  </si>
  <si>
    <t>FACESSO</t>
  </si>
  <si>
    <t>facessō –ere –cessī –cessītus</t>
  </si>
  <si>
    <t>to do effectively; perform</t>
  </si>
  <si>
    <t>to do effectively; perform, execute (&gt; facio)</t>
  </si>
  <si>
    <t>FACETIAE</t>
  </si>
  <si>
    <t>facētia –ae f.</t>
  </si>
  <si>
    <t>cleverness, wit</t>
  </si>
  <si>
    <t>FACETVS</t>
  </si>
  <si>
    <t>facētus –a –um</t>
  </si>
  <si>
    <t>polite</t>
  </si>
  <si>
    <t>fine, courteous, polite, gentle</t>
  </si>
  <si>
    <t>FACIES</t>
  </si>
  <si>
    <t>faciēs faciēī f.</t>
  </si>
  <si>
    <t>appearance</t>
  </si>
  <si>
    <t>appearance, face, form</t>
  </si>
  <si>
    <t>FACILE</t>
  </si>
  <si>
    <t>facile</t>
  </si>
  <si>
    <t>easily</t>
  </si>
  <si>
    <t>FACILIS</t>
  </si>
  <si>
    <t>facilis facile</t>
  </si>
  <si>
    <t>easy</t>
  </si>
  <si>
    <t>FACILITAS</t>
  </si>
  <si>
    <t>facilitās –ātis f.</t>
  </si>
  <si>
    <t>easiness</t>
  </si>
  <si>
    <t>easiness, ease, facility, readiness</t>
  </si>
  <si>
    <t>FACILIVS</t>
  </si>
  <si>
    <t>facilius facillime</t>
  </si>
  <si>
    <t>more easily most easily</t>
  </si>
  <si>
    <t>more easily, most easily</t>
  </si>
  <si>
    <t>FACILOR</t>
  </si>
  <si>
    <t>facilor –ius; facillimus –a –um</t>
  </si>
  <si>
    <t>easier easiest</t>
  </si>
  <si>
    <t>easier, easiest</t>
  </si>
  <si>
    <t>FACINOROSVS</t>
  </si>
  <si>
    <t xml:space="preserve">facinorōsus or facinerōsus –a –um </t>
  </si>
  <si>
    <t>criminal</t>
  </si>
  <si>
    <t>criminal, villainous, atrocious, vicious</t>
  </si>
  <si>
    <t>FACINVS</t>
  </si>
  <si>
    <t>facinus facinoris n.</t>
  </si>
  <si>
    <t>deed, crime</t>
  </si>
  <si>
    <t>deed; crime; outrage</t>
  </si>
  <si>
    <t>FACIO</t>
  </si>
  <si>
    <t>faciō facere fēcī factus</t>
  </si>
  <si>
    <t>to do, make</t>
  </si>
  <si>
    <t>to make; do; reckon</t>
  </si>
  <si>
    <t>FACTIO</t>
  </si>
  <si>
    <t>factiō –ōnis f.</t>
  </si>
  <si>
    <t>FACTIOSVS</t>
  </si>
  <si>
    <t>FACTITO</t>
  </si>
  <si>
    <t>factitō factitāre</t>
  </si>
  <si>
    <t>to do frequently</t>
  </si>
  <si>
    <t>to do frequently, do habitually, practise, make persistently</t>
  </si>
  <si>
    <t>FACTOR</t>
  </si>
  <si>
    <t>FACTVM</t>
  </si>
  <si>
    <t>factum factī n.</t>
  </si>
  <si>
    <t>deed</t>
  </si>
  <si>
    <t>FACTVS/1</t>
  </si>
  <si>
    <t>FACTVS/2</t>
  </si>
  <si>
    <t>FACVLA</t>
  </si>
  <si>
    <t>FACVLTAS</t>
  </si>
  <si>
    <t>facultās facultātis f.</t>
  </si>
  <si>
    <t>ability</t>
  </si>
  <si>
    <t>means; ability, skill; opportunity, chance; resources (pl.), supplies</t>
  </si>
  <si>
    <t>FACVNDE</t>
  </si>
  <si>
    <t>FACVNDIA</t>
  </si>
  <si>
    <t>fācundia –ae f.</t>
  </si>
  <si>
    <t>eloquence, fluency, command of language</t>
  </si>
  <si>
    <t>FACVNDVS</t>
  </si>
  <si>
    <t>fācundus –a –um</t>
  </si>
  <si>
    <t>speaking easily, fluent, eloquent</t>
  </si>
  <si>
    <t>FADVS/N</t>
  </si>
  <si>
    <t>Fādus –ī m.</t>
  </si>
  <si>
    <t>Fadus</t>
  </si>
  <si>
    <t>Fadus, a Rutulian</t>
  </si>
  <si>
    <t>FAECARIVS</t>
  </si>
  <si>
    <t>FAECATVS</t>
  </si>
  <si>
    <t>FAECVLA</t>
  </si>
  <si>
    <t>FAENIVS/N</t>
  </si>
  <si>
    <t>Faenius –iī m.</t>
  </si>
  <si>
    <t>Faenius</t>
  </si>
  <si>
    <t>Faenius (a name)</t>
  </si>
  <si>
    <t>FAENVS</t>
  </si>
  <si>
    <t>faenus or fēnus –ōris n.</t>
  </si>
  <si>
    <t>interest (from loaning money)</t>
  </si>
  <si>
    <t>the profit of capital, interest, usury</t>
  </si>
  <si>
    <t>FAESVLAE/N</t>
  </si>
  <si>
    <t>Faesulae –ārum f.</t>
  </si>
  <si>
    <t>Faesulae (a city)</t>
  </si>
  <si>
    <t>Faesulae, a city of Etruria, now Fiesole</t>
  </si>
  <si>
    <t>FAEX</t>
  </si>
  <si>
    <t>faex faecis f.</t>
  </si>
  <si>
    <t>dregs, sediment</t>
  </si>
  <si>
    <t>grounds, sediment, lees, dregs</t>
  </si>
  <si>
    <t>FAGINEVS</t>
  </si>
  <si>
    <t>FAGINVS</t>
  </si>
  <si>
    <t xml:space="preserve">fāginus –a –um </t>
  </si>
  <si>
    <t>beechen</t>
  </si>
  <si>
    <t>of beech; beechen</t>
  </si>
  <si>
    <t>FAGVS</t>
  </si>
  <si>
    <t>fāgus –i f.</t>
  </si>
  <si>
    <t>beech–tree</t>
  </si>
  <si>
    <t>FALA</t>
  </si>
  <si>
    <t>FALARICA</t>
  </si>
  <si>
    <t>phalārica –ae f.</t>
  </si>
  <si>
    <t>heavy spear wound with combustibles; fiery dart</t>
  </si>
  <si>
    <t>a heavy spear wound with combustibles; fiery dart</t>
  </si>
  <si>
    <t>FALCARIVS</t>
  </si>
  <si>
    <t>falcārius falcāriī m.</t>
  </si>
  <si>
    <t>sickle–maker</t>
  </si>
  <si>
    <t>FALCATVS</t>
  </si>
  <si>
    <t>falcātus –a –um</t>
  </si>
  <si>
    <t>hooked, crooked</t>
  </si>
  <si>
    <t>scythe–shaped; hooked, crooked (&gt; falx)</t>
  </si>
  <si>
    <t>FALCIDIVS/N</t>
  </si>
  <si>
    <t>Falcidius –a –um</t>
  </si>
  <si>
    <t>Falcidius (a Roman name); Falcidian</t>
  </si>
  <si>
    <t>FALCIFER</t>
  </si>
  <si>
    <t>FALCO</t>
  </si>
  <si>
    <t>falcō –ōnis m.</t>
  </si>
  <si>
    <t>a falcon</t>
  </si>
  <si>
    <t>FALCVLA</t>
  </si>
  <si>
    <t>FALERNVM/N</t>
  </si>
  <si>
    <t>Falernum –ī n.</t>
  </si>
  <si>
    <t>Falernian, a kind of wine</t>
  </si>
  <si>
    <t>Falernian wine, from a northern district of Campania</t>
  </si>
  <si>
    <t>FALERNVS/A</t>
  </si>
  <si>
    <t>Falernus –a –um</t>
  </si>
  <si>
    <t>Falernian</t>
  </si>
  <si>
    <t>of or from the Falernian territory, famed for its wines</t>
  </si>
  <si>
    <t>FALERNVS/N</t>
  </si>
  <si>
    <t>Falernus –ī m.</t>
  </si>
  <si>
    <t>Falernus (region)</t>
  </si>
  <si>
    <t>Falernus (region in Campania, south of Rome)</t>
  </si>
  <si>
    <t>FALISCVS/A</t>
  </si>
  <si>
    <t>Faliscī –ōrum m.</t>
  </si>
  <si>
    <t>Falisci</t>
  </si>
  <si>
    <t>the Falisci, a Tuscan people dwelling in Falerii; perhaps kindred with the Aequicoli</t>
  </si>
  <si>
    <t>FALLACIA</t>
  </si>
  <si>
    <t>fallācia –ae f.</t>
  </si>
  <si>
    <t>trick</t>
  </si>
  <si>
    <t>trick, artifice, stratagem, craft, intrigue</t>
  </si>
  <si>
    <t>FALLAX</t>
  </si>
  <si>
    <t>fallax –ācis</t>
  </si>
  <si>
    <t>deceitful, treacherous, false</t>
  </si>
  <si>
    <t>FALLO</t>
  </si>
  <si>
    <t>fallō fallere fefellī falsus</t>
  </si>
  <si>
    <t>to deceive; slip by; disappoint; be mistaken, beguile, drive away; fail; cheat</t>
  </si>
  <si>
    <t>FALSARIVS</t>
  </si>
  <si>
    <t>FALSIPARENS</t>
  </si>
  <si>
    <t>falsiparens –entis</t>
  </si>
  <si>
    <t>having a pretended father; falsely fathered</t>
  </si>
  <si>
    <t>FALSO/1</t>
  </si>
  <si>
    <t>FALSO/2</t>
  </si>
  <si>
    <t>falsō</t>
  </si>
  <si>
    <t>wrongly, falsely</t>
  </si>
  <si>
    <t>FALSVM</t>
  </si>
  <si>
    <t>falsum –ī n.</t>
  </si>
  <si>
    <t>a fraud, deceit</t>
  </si>
  <si>
    <t>an untruth, falsehood, fraud, deceit</t>
  </si>
  <si>
    <t>FALSVS</t>
  </si>
  <si>
    <t>falsus –a –um</t>
  </si>
  <si>
    <t>deceptive, false</t>
  </si>
  <si>
    <t>FALX</t>
  </si>
  <si>
    <t>falx –cis f.</t>
  </si>
  <si>
    <t>scythe, sickle</t>
  </si>
  <si>
    <t>FAMA</t>
  </si>
  <si>
    <t>fāma fāmae f.</t>
  </si>
  <si>
    <t>rumor, fame</t>
  </si>
  <si>
    <t>report, rumor; reputation, fame</t>
  </si>
  <si>
    <t>FAMELICVS/1</t>
  </si>
  <si>
    <t>FAMELICVS/2</t>
  </si>
  <si>
    <t>famēlicus –a –um</t>
  </si>
  <si>
    <t>famished</t>
  </si>
  <si>
    <t>suffering from hunger, famished, starved</t>
  </si>
  <si>
    <t>FAMES</t>
  </si>
  <si>
    <t>famēs famis f.</t>
  </si>
  <si>
    <t>hunger, famine</t>
  </si>
  <si>
    <t>FAMILIA</t>
  </si>
  <si>
    <t>familia familiae f.</t>
  </si>
  <si>
    <t>household, family</t>
  </si>
  <si>
    <t>household; household of slaves; family; clan; religious community</t>
  </si>
  <si>
    <t>FAMILIARICVS</t>
  </si>
  <si>
    <t>FAMILIARIS/1</t>
  </si>
  <si>
    <t>familiāris familiāris m./f.</t>
  </si>
  <si>
    <t>family member</t>
  </si>
  <si>
    <t>family member, a family member or relation</t>
  </si>
  <si>
    <t>FAMILIARIS/2</t>
  </si>
  <si>
    <t>familiāris familiāre</t>
  </si>
  <si>
    <t>domestic, intimate</t>
  </si>
  <si>
    <t>domestic, of family; intimate</t>
  </si>
  <si>
    <t>FAMILIARITAS</t>
  </si>
  <si>
    <t>familiāritās familiāritātis f.</t>
  </si>
  <si>
    <t>friendship, familiarity</t>
  </si>
  <si>
    <t>FAMOSVS</t>
  </si>
  <si>
    <t xml:space="preserve">fāmōsus –a –um </t>
  </si>
  <si>
    <t>FAMVL</t>
  </si>
  <si>
    <t>FAMVLA</t>
  </si>
  <si>
    <t>famula –ae f.</t>
  </si>
  <si>
    <t>female house slave; maidservant</t>
  </si>
  <si>
    <t>a female house slave; maidservant (&gt; famulus)</t>
  </si>
  <si>
    <t>FAMVLARIS</t>
  </si>
  <si>
    <t>FAMVLATVS</t>
  </si>
  <si>
    <t>famulātus –ūs m.</t>
  </si>
  <si>
    <t>servitude</t>
  </si>
  <si>
    <t>servitude, slavery</t>
  </si>
  <si>
    <t>FAMVLOR</t>
  </si>
  <si>
    <t>famulor –ārī –ātus sum</t>
  </si>
  <si>
    <t>to be a servant</t>
  </si>
  <si>
    <t>FAMVLVS/1</t>
  </si>
  <si>
    <t>famulus –ī m.</t>
  </si>
  <si>
    <t>house servant or slave; manservant</t>
  </si>
  <si>
    <t>pertaining to the house; a house servant or slave; manservant; attendant</t>
  </si>
  <si>
    <t>FAMVLVS/2</t>
  </si>
  <si>
    <t>FANATICVS</t>
  </si>
  <si>
    <t>FANDVS</t>
  </si>
  <si>
    <t>fandus –a –um</t>
  </si>
  <si>
    <t>speakable, proper, lawful</t>
  </si>
  <si>
    <t>FANNIVS/N</t>
  </si>
  <si>
    <t>Fannius –iī m.</t>
  </si>
  <si>
    <t>Fannius</t>
  </si>
  <si>
    <t>FANOR</t>
  </si>
  <si>
    <t>FANVM</t>
  </si>
  <si>
    <t>fānum –ī n.</t>
  </si>
  <si>
    <t>temple</t>
  </si>
  <si>
    <t>FAR</t>
  </si>
  <si>
    <t>far –farris n.</t>
  </si>
  <si>
    <t>spelt</t>
  </si>
  <si>
    <t>spelt; grain or meal</t>
  </si>
  <si>
    <t>FARA/N1</t>
  </si>
  <si>
    <t>Fara, a Abbess</t>
  </si>
  <si>
    <t>Fara, Abbess of Brie</t>
  </si>
  <si>
    <t>FARCIO</t>
  </si>
  <si>
    <t>farciō farcīre farsi fartum</t>
  </si>
  <si>
    <t>to stuff</t>
  </si>
  <si>
    <t>FARINA</t>
  </si>
  <si>
    <t>FARINARIVS</t>
  </si>
  <si>
    <t>FARNVS</t>
  </si>
  <si>
    <t>FARO/N1</t>
  </si>
  <si>
    <t>Faro, a Bishop</t>
  </si>
  <si>
    <t>Faro, Bishop of Meaux</t>
  </si>
  <si>
    <t>FARRAGO</t>
  </si>
  <si>
    <t>farrāgō farrāginis f.</t>
  </si>
  <si>
    <t>a medley</t>
  </si>
  <si>
    <t>a medley, hodge–podge; fodder</t>
  </si>
  <si>
    <t>FARRARIVM</t>
  </si>
  <si>
    <t>FARRARIVS</t>
  </si>
  <si>
    <t>FARRATVS</t>
  </si>
  <si>
    <t>FARREO</t>
  </si>
  <si>
    <t>FARTOR</t>
  </si>
  <si>
    <t>FARTVRA</t>
  </si>
  <si>
    <t>FAS</t>
  </si>
  <si>
    <t>fās n.</t>
  </si>
  <si>
    <t>right (undeclinable)</t>
  </si>
  <si>
    <t>(what is divinely) right; (what is) permitted</t>
  </si>
  <si>
    <t>FAS/N</t>
  </si>
  <si>
    <t>FASCIA</t>
  </si>
  <si>
    <t>fascia –ae f.</t>
  </si>
  <si>
    <t>a band, fillet</t>
  </si>
  <si>
    <t>a band, bandage, swathe, girth, fillet</t>
  </si>
  <si>
    <t>FASCICVLVS</t>
  </si>
  <si>
    <t>FASCINA</t>
  </si>
  <si>
    <t>FASCINO</t>
  </si>
  <si>
    <t>fascinō fascināre</t>
  </si>
  <si>
    <t>to bewitch</t>
  </si>
  <si>
    <t>to enchant, bewitch, fascinate</t>
  </si>
  <si>
    <t>FASCIOLA</t>
  </si>
  <si>
    <t>FASCIS</t>
  </si>
  <si>
    <t>fascis –is m.</t>
  </si>
  <si>
    <t>bundle; burden</t>
  </si>
  <si>
    <t>a bundle; burden, pl., fasces, ium, the fasces or bundle of rods, a symbol of authority, borne by the lictors before the higher magistrates of Rome, (meton.), civil honors</t>
  </si>
  <si>
    <t>FASTI</t>
  </si>
  <si>
    <t>fāstī –ōrum m.</t>
  </si>
  <si>
    <t>calendar</t>
  </si>
  <si>
    <t>a list of the days of the year, calendar, almanac, annals</t>
  </si>
  <si>
    <t>FASTIDIO</t>
  </si>
  <si>
    <t>fastīdiō fastīdīre</t>
  </si>
  <si>
    <t>to loath</t>
  </si>
  <si>
    <t>to feel disgust, shrink, flinch, loathe, dislike, despise; show an aversion to (food or drink)</t>
  </si>
  <si>
    <t>FASTIDIOSE</t>
  </si>
  <si>
    <t>FASTIDIOSVS</t>
  </si>
  <si>
    <t>FASTIDIVM</t>
  </si>
  <si>
    <t>fastīdium –ī n.</t>
  </si>
  <si>
    <t>FASTIGIVM</t>
  </si>
  <si>
    <t>fastīgium fastīgi(ī) n.</t>
  </si>
  <si>
    <t>FASTIGO</t>
  </si>
  <si>
    <t>fastīgō –fastīgāre</t>
  </si>
  <si>
    <t>to make pointed; exalt</t>
  </si>
  <si>
    <t>FASTVS/1</t>
  </si>
  <si>
    <t>fastus –ūs m.</t>
  </si>
  <si>
    <t>haughtiness</t>
  </si>
  <si>
    <t>haughtiness, pride, arrogance</t>
  </si>
  <si>
    <t>FASTVS/2</t>
  </si>
  <si>
    <t>FASTVS/3</t>
  </si>
  <si>
    <t>FATALIS</t>
  </si>
  <si>
    <t>fātālis fātālis fātāle</t>
  </si>
  <si>
    <t>fated, fatal</t>
  </si>
  <si>
    <t>FATEOR</t>
  </si>
  <si>
    <t>fateor fatērī fassus sum</t>
  </si>
  <si>
    <t>FATIDICVS/2</t>
  </si>
  <si>
    <t>fātidicus –a –um</t>
  </si>
  <si>
    <t>prophetic</t>
  </si>
  <si>
    <t>prophetic, soothsaying (&gt; fatum and dico)</t>
  </si>
  <si>
    <t>FATIFER</t>
  </si>
  <si>
    <t>fātifer –era –erum</t>
  </si>
  <si>
    <t>fatal</t>
  </si>
  <si>
    <t>fatal, deadly (&gt; fatum and fero)</t>
  </si>
  <si>
    <t>FATIGATIO</t>
  </si>
  <si>
    <t>FATIGO</t>
  </si>
  <si>
    <t>fatīgō fatīgāre fatīgāvī fatīgātus</t>
  </si>
  <si>
    <t>to tire, wear out</t>
  </si>
  <si>
    <t>FATISCO</t>
  </si>
  <si>
    <t>fatīscō –ere</t>
  </si>
  <si>
    <t>to come apart; to open</t>
  </si>
  <si>
    <t>to come apart; to open; gape open</t>
  </si>
  <si>
    <t>FATISCOR</t>
  </si>
  <si>
    <t>FATVA</t>
  </si>
  <si>
    <t>FATVM</t>
  </si>
  <si>
    <t>destiny, fate</t>
  </si>
  <si>
    <t>destiny, fate; in pl. (often), death</t>
  </si>
  <si>
    <t>FATVVS/2</t>
  </si>
  <si>
    <t>fatuus –a –um</t>
  </si>
  <si>
    <t>foolish</t>
  </si>
  <si>
    <t>feeble minded, silly, foolish, asinine</t>
  </si>
  <si>
    <t>FAVEO</t>
  </si>
  <si>
    <t>faveō favēre fāvī fautūrus</t>
  </si>
  <si>
    <t>to favor</t>
  </si>
  <si>
    <t>FAVILLA</t>
  </si>
  <si>
    <t>favīlla –ae f.</t>
  </si>
  <si>
    <t>ashes, embers, cinders</t>
  </si>
  <si>
    <t>FAVNI/N</t>
  </si>
  <si>
    <t>Faunus –ī m</t>
  </si>
  <si>
    <t>Faunus (a name)</t>
  </si>
  <si>
    <t>Faunus, a mythical king of Latium, worshipped as the Italian Pan</t>
  </si>
  <si>
    <t>FAVNVS</t>
  </si>
  <si>
    <t>FAVNVS/N</t>
  </si>
  <si>
    <t>Faunus –ī m.</t>
  </si>
  <si>
    <t>Faunus</t>
  </si>
  <si>
    <t>Faunus, the tutelary god of husbandmen, identified by the Romans with the Greek Pan (&gt; faveo)</t>
  </si>
  <si>
    <t>FAVONIVS</t>
  </si>
  <si>
    <t>FAVONIVS/N</t>
  </si>
  <si>
    <t>Favōnius –iī m.</t>
  </si>
  <si>
    <t>Favonius (west wind)</t>
  </si>
  <si>
    <t>the west wind, zephyr</t>
  </si>
  <si>
    <t>FAVOR</t>
  </si>
  <si>
    <t>favor favōris m.</t>
  </si>
  <si>
    <t>favor, goodwill</t>
  </si>
  <si>
    <t>FAVORABILIS</t>
  </si>
  <si>
    <t>FAVSTA/N</t>
  </si>
  <si>
    <t>Fausta –ae f.</t>
  </si>
  <si>
    <t>Fausta (a name)</t>
  </si>
  <si>
    <t>Fausta, a Roman female name; Fausta Cornelia was the daughter of the dictator Cornelius Sulla and wife of the optimate leader Milo</t>
  </si>
  <si>
    <t>FAVSTVLVS/N</t>
  </si>
  <si>
    <t>Faustulus –ī m.</t>
  </si>
  <si>
    <t>Faustulus (name)</t>
  </si>
  <si>
    <t>Faustulus (name), a shepherd</t>
  </si>
  <si>
    <t>FAVSTVS</t>
  </si>
  <si>
    <t>faustus –a –um</t>
  </si>
  <si>
    <t>fortunate, lucky</t>
  </si>
  <si>
    <t>FAVTOR</t>
  </si>
  <si>
    <t>FAVTRIX</t>
  </si>
  <si>
    <t>fautrīx –īcis f.</t>
  </si>
  <si>
    <t>patroness, protector</t>
  </si>
  <si>
    <t>patroness, protector, benefactor</t>
  </si>
  <si>
    <t>FAVVS</t>
  </si>
  <si>
    <t>favus –ī m.</t>
  </si>
  <si>
    <t>a honey comb</t>
  </si>
  <si>
    <t>FAVX</t>
  </si>
  <si>
    <t>faux faucis f.</t>
  </si>
  <si>
    <t>mouth</t>
  </si>
  <si>
    <t>the throat, gullet; pl. jaws, mouth</t>
  </si>
  <si>
    <t>FAX</t>
  </si>
  <si>
    <t>fax facis f.</t>
  </si>
  <si>
    <t>torch</t>
  </si>
  <si>
    <t>torch, fire; torment</t>
  </si>
  <si>
    <t>FEBRICITO</t>
  </si>
  <si>
    <t>FEBRICVLA</t>
  </si>
  <si>
    <t>FEBRICVLOSVS</t>
  </si>
  <si>
    <t>febrīculōsus –a –um</t>
  </si>
  <si>
    <t>feverish</t>
  </si>
  <si>
    <t>feverish, sick of a fever</t>
  </si>
  <si>
    <t>FEBRIS</t>
  </si>
  <si>
    <t>febris febris f.</t>
  </si>
  <si>
    <t>fever</t>
  </si>
  <si>
    <t>FEBRVARIVS/N</t>
  </si>
  <si>
    <t>Februārius –ī m.</t>
  </si>
  <si>
    <t>the month of February</t>
  </si>
  <si>
    <t>FECTO</t>
  </si>
  <si>
    <t>FECVNDITAS</t>
  </si>
  <si>
    <t>fēcunditās –ātis f.</t>
  </si>
  <si>
    <t>fertility</t>
  </si>
  <si>
    <t>fruitfulness, fertility, fecundity</t>
  </si>
  <si>
    <t>FECVNDO</t>
  </si>
  <si>
    <t>fēcundō fēcundāre</t>
  </si>
  <si>
    <t>to fertilize</t>
  </si>
  <si>
    <t>to make fruitful; fertilize</t>
  </si>
  <si>
    <t>FECVNDVS</t>
  </si>
  <si>
    <t>fēcundus –a –um</t>
  </si>
  <si>
    <t>bringing forth</t>
  </si>
  <si>
    <t>bringing forth; fruitful, productive; teeming</t>
  </si>
  <si>
    <t>FEL</t>
  </si>
  <si>
    <t>fel –fellis n.</t>
  </si>
  <si>
    <t>the gall bladder; gall</t>
  </si>
  <si>
    <t>the gall bladder; gall, bile; poison (fig.), wrath</t>
  </si>
  <si>
    <t>FELES</t>
  </si>
  <si>
    <t>FELICITAS</t>
  </si>
  <si>
    <t>fēlīcitās –ātis f.</t>
  </si>
  <si>
    <t>fertility, happiness</t>
  </si>
  <si>
    <t>fertility, happiness, felicity, good–fortune, luck</t>
  </si>
  <si>
    <t>FELICITAS/N</t>
  </si>
  <si>
    <t>FELICITER</t>
  </si>
  <si>
    <t>fēlīciter fēlīcius fēlīcissime</t>
  </si>
  <si>
    <t>luckily more luckily most luckily</t>
  </si>
  <si>
    <t>luckily, more luckily, most luckily</t>
  </si>
  <si>
    <t>FELIX</t>
  </si>
  <si>
    <t>fēlīx fēlīcis</t>
  </si>
  <si>
    <t>fortunate</t>
  </si>
  <si>
    <t>fortunate, happy</t>
  </si>
  <si>
    <t>FELIX/N1</t>
  </si>
  <si>
    <t>Felix, a IV</t>
  </si>
  <si>
    <t>Felix, IV (or III</t>
  </si>
  <si>
    <t>FELIX/N2</t>
  </si>
  <si>
    <t>Felix, a Bishop</t>
  </si>
  <si>
    <t>Felix, Bishop of the East Angles, 630x631–647x648</t>
  </si>
  <si>
    <t>FELLATOR</t>
  </si>
  <si>
    <t>FELLO</t>
  </si>
  <si>
    <t>fellō –āre –āvī –ātum</t>
  </si>
  <si>
    <t>to suck milk; perform oral sex on a man</t>
  </si>
  <si>
    <t>FEMELLA</t>
  </si>
  <si>
    <t>fēmella –ae f.</t>
  </si>
  <si>
    <t>woman, girl (dim. of femina)</t>
  </si>
  <si>
    <t>FEMINA</t>
  </si>
  <si>
    <t>fēmina fēminae f.</t>
  </si>
  <si>
    <t>woman, wife</t>
  </si>
  <si>
    <t>woman; wife</t>
  </si>
  <si>
    <t>FEMINEVS</t>
  </si>
  <si>
    <t>fēmineus –a –um</t>
  </si>
  <si>
    <t>feminine</t>
  </si>
  <si>
    <t>FEMININVS</t>
  </si>
  <si>
    <t>FEMINO</t>
  </si>
  <si>
    <t>FEMVR</t>
  </si>
  <si>
    <t>femur –oris n. (rarely femen –inis n.)</t>
  </si>
  <si>
    <t>thigh</t>
  </si>
  <si>
    <t>thigh, the upper part of the thigh, the loins</t>
  </si>
  <si>
    <t>FENARIVS</t>
  </si>
  <si>
    <t>FENDO</t>
  </si>
  <si>
    <t>FENEBRIS</t>
  </si>
  <si>
    <t>FENERATIO</t>
  </si>
  <si>
    <t>FENERATOR</t>
  </si>
  <si>
    <t>FENERO</t>
  </si>
  <si>
    <t>FENEROR</t>
  </si>
  <si>
    <t>FENESTRA</t>
  </si>
  <si>
    <t>fenestra –ae f.</t>
  </si>
  <si>
    <t>window</t>
  </si>
  <si>
    <t>FENESTRO</t>
  </si>
  <si>
    <t>FENICVLVM</t>
  </si>
  <si>
    <t>FENILIA</t>
  </si>
  <si>
    <t>fēnīlia –ium n.</t>
  </si>
  <si>
    <t>hay loft</t>
  </si>
  <si>
    <t>FENISECA</t>
  </si>
  <si>
    <t>FENVM</t>
  </si>
  <si>
    <t>FERA</t>
  </si>
  <si>
    <t>fera ferae f.</t>
  </si>
  <si>
    <t>wild animal</t>
  </si>
  <si>
    <t>FERALIA</t>
  </si>
  <si>
    <t>FERALIS</t>
  </si>
  <si>
    <t>fērālis –e</t>
  </si>
  <si>
    <t>pertaining to the dead</t>
  </si>
  <si>
    <t>pertaining to the dead; funereal, funeral; mournful</t>
  </si>
  <si>
    <t>FERAX</t>
  </si>
  <si>
    <t>ferāx –ācis</t>
  </si>
  <si>
    <t>fertile</t>
  </si>
  <si>
    <t>fruit–bearing, fruitful, fertile, productive, abounding</t>
  </si>
  <si>
    <t>FERCIO</t>
  </si>
  <si>
    <t>FERCVLVM</t>
  </si>
  <si>
    <t>FERE</t>
  </si>
  <si>
    <t>ferē</t>
  </si>
  <si>
    <t>almost</t>
  </si>
  <si>
    <t>almost; about, nearly; generally, in general; (w/ negatives) hardly ever</t>
  </si>
  <si>
    <t>FERENTARIVS</t>
  </si>
  <si>
    <t>FERENTINA/N</t>
  </si>
  <si>
    <t>Ferentīna –ae f.</t>
  </si>
  <si>
    <t>Ferentina (a name)</t>
  </si>
  <si>
    <t>Ferentina, a small river in the neighborhood of Alba Longa, near the modern Marino, at the source of which there was a grove sacred to the deity Ferentina</t>
  </si>
  <si>
    <t>FERENTINVS/A</t>
  </si>
  <si>
    <t>Ferentīnus –a –um</t>
  </si>
  <si>
    <t>Ferentine</t>
  </si>
  <si>
    <t>Ferentine; of or belonging to Ferentinum, a small town in Latium</t>
  </si>
  <si>
    <t>FERENTINVS/N</t>
  </si>
  <si>
    <t>FERETRIVS/N</t>
  </si>
  <si>
    <t>Feretrius –ī m.</t>
  </si>
  <si>
    <t>Feretrius (name)</t>
  </si>
  <si>
    <t>Feretrius, a surname of Jupiter, the subduer of enemies, and to whom the spolia opima were consequently offered</t>
  </si>
  <si>
    <t>FERETRVM</t>
  </si>
  <si>
    <t>feretrum –ī n.</t>
  </si>
  <si>
    <t>bier</t>
  </si>
  <si>
    <t>a bier (&gt; fero)</t>
  </si>
  <si>
    <t>FERIAE</t>
  </si>
  <si>
    <t>fēriae –ārum f.</t>
  </si>
  <si>
    <t>holiday</t>
  </si>
  <si>
    <t>days of rest, holidays, festivals</t>
  </si>
  <si>
    <t>FERIATVS</t>
  </si>
  <si>
    <t>FERINA</t>
  </si>
  <si>
    <t>FERINVS</t>
  </si>
  <si>
    <t>ferīnus –a –um</t>
  </si>
  <si>
    <t>of wild beasts</t>
  </si>
  <si>
    <t>of wild beasts; of game; of animals; subst., ferina (&gt; sc. caro, flesh), ae, f., flesh, game, venison (&gt; ferus)</t>
  </si>
  <si>
    <t>FERIO</t>
  </si>
  <si>
    <t>feriō ferīre</t>
  </si>
  <si>
    <t>to hit</t>
  </si>
  <si>
    <t>to strike, hit</t>
  </si>
  <si>
    <t>FERIOR</t>
  </si>
  <si>
    <t>fērior –fēriārī</t>
  </si>
  <si>
    <t>to rest from work, to keep holiday</t>
  </si>
  <si>
    <t>FERITAS</t>
  </si>
  <si>
    <t>feritās –ātis f.</t>
  </si>
  <si>
    <t>fierceness (&gt; ferus)</t>
  </si>
  <si>
    <t>FERME</t>
  </si>
  <si>
    <t>fermē</t>
  </si>
  <si>
    <t>almost, nearly</t>
  </si>
  <si>
    <t>nearly, almost, about; (with negatives) hardly ever</t>
  </si>
  <si>
    <t>FERMENTVM</t>
  </si>
  <si>
    <t>fermentum –ī n.</t>
  </si>
  <si>
    <t>yeast</t>
  </si>
  <si>
    <t>a means for fermentation; yeast</t>
  </si>
  <si>
    <t>FERO</t>
  </si>
  <si>
    <t>ferō ferre tulī lātus</t>
  </si>
  <si>
    <t>FEROCIA</t>
  </si>
  <si>
    <t>ferōcia –ae f.</t>
  </si>
  <si>
    <t>wildness, fierceness</t>
  </si>
  <si>
    <t>wildness, fierceness, spirit, courage, bravery</t>
  </si>
  <si>
    <t>FEROCITAS</t>
  </si>
  <si>
    <t>ferōcitās –ātis f.</t>
  </si>
  <si>
    <t>wildness, fierceness, courage, spirit, intrepidity</t>
  </si>
  <si>
    <t>FEROCITER</t>
  </si>
  <si>
    <t>ferōciter</t>
  </si>
  <si>
    <t>ferociously; fiercely</t>
  </si>
  <si>
    <t>FEROCVLVS</t>
  </si>
  <si>
    <t>FERONIA/1N</t>
  </si>
  <si>
    <t>FERONIA/2N</t>
  </si>
  <si>
    <t>FERONIA/N</t>
  </si>
  <si>
    <t>Fērōnia –ae f.</t>
  </si>
  <si>
    <t>Feronia</t>
  </si>
  <si>
    <t>Feronia, an ancient Italian goddess, presiding over woods and orchards</t>
  </si>
  <si>
    <t>FEROX</t>
  </si>
  <si>
    <t>ferōx ferōcis</t>
  </si>
  <si>
    <t>bold; wild</t>
  </si>
  <si>
    <t>wild, bold; warlike; cruel; defiant, arrogant</t>
  </si>
  <si>
    <t>FERRAMENTVM</t>
  </si>
  <si>
    <t>ferrāmentum –ī n.</t>
  </si>
  <si>
    <t>an implement or tool of iron</t>
  </si>
  <si>
    <t>FERRARIA/1</t>
  </si>
  <si>
    <t>ferrārĭia –ae f.</t>
  </si>
  <si>
    <t>An iron–mine, iron–works</t>
  </si>
  <si>
    <t>FERRARIVS/1</t>
  </si>
  <si>
    <t>FERRARIVS/2</t>
  </si>
  <si>
    <t>FERRATVS</t>
  </si>
  <si>
    <t>ferrātus –a –um</t>
  </si>
  <si>
    <t>covered with iron</t>
  </si>
  <si>
    <t>furnished or covered with iron; iron; iron pointed, iron shod; iron spurred, armed with the spur (&gt; ferrum)</t>
  </si>
  <si>
    <t>FERREA</t>
  </si>
  <si>
    <t>FERREVS</t>
  </si>
  <si>
    <t>ferreus –a –um</t>
  </si>
  <si>
    <t>made of iron</t>
  </si>
  <si>
    <t>FERRVGINEVS</t>
  </si>
  <si>
    <t>ferrūgineus –a –um</t>
  </si>
  <si>
    <t>rust–colored</t>
  </si>
  <si>
    <t>of the color of iron rust; dusky, dark (&gt; ferrugo)</t>
  </si>
  <si>
    <t>FERRVGO</t>
  </si>
  <si>
    <t>ferrūgō –inis f.</t>
  </si>
  <si>
    <t>iron rust; the color of iron rust; dusky or brown tint</t>
  </si>
  <si>
    <t>iron rust; the color of iron rust; dusky or brown tint; red or purple (&gt; ferrum)</t>
  </si>
  <si>
    <t>FERRVM</t>
  </si>
  <si>
    <t>ferrum ferrī n.</t>
  </si>
  <si>
    <t>iron</t>
  </si>
  <si>
    <t>iron; sword</t>
  </si>
  <si>
    <t>FERTEAVXILIVM</t>
  </si>
  <si>
    <t>ferte auxilium!</t>
  </si>
  <si>
    <t>Bring help! Help!</t>
  </si>
  <si>
    <t>FERTILIS</t>
  </si>
  <si>
    <t>fertilis –e</t>
  </si>
  <si>
    <t>productive, fertile</t>
  </si>
  <si>
    <t>productive, fertile, fruitful (&gt; fero)</t>
  </si>
  <si>
    <t>FERTILITAS</t>
  </si>
  <si>
    <t>fertilitās –ātis f.</t>
  </si>
  <si>
    <t>fruitfulness, fertility</t>
  </si>
  <si>
    <t>fruitfulness, fertility, abundance</t>
  </si>
  <si>
    <t>FERTVM</t>
  </si>
  <si>
    <t>FERVEFACIO</t>
  </si>
  <si>
    <t>fervē–faciō –facere –fēcī –factum</t>
  </si>
  <si>
    <t>to cause to boil, melt</t>
  </si>
  <si>
    <t>to cause to boil, boil, heat, melt</t>
  </si>
  <si>
    <t>FERVENS</t>
  </si>
  <si>
    <t>fervēns –entis</t>
  </si>
  <si>
    <t>boiling</t>
  </si>
  <si>
    <t>FERVEO</t>
  </si>
  <si>
    <t>ferveō fervēre ferbuī and fervō fervere fervī</t>
  </si>
  <si>
    <t>to boil; (fig.)</t>
  </si>
  <si>
    <t>to boil; (fig.), to blaze, be bright; flash; glow; stir, be alive, teeming; move, speed on; rage</t>
  </si>
  <si>
    <t>FERVESCO</t>
  </si>
  <si>
    <t>FERVIDVS</t>
  </si>
  <si>
    <t>fervidus –a –um</t>
  </si>
  <si>
    <t>intensely hot, blazing</t>
  </si>
  <si>
    <t>FERVLA</t>
  </si>
  <si>
    <t>ferula –ae f.</t>
  </si>
  <si>
    <t>a reed, whip, rod</t>
  </si>
  <si>
    <t>a reed, whip, rod, ferule, staff</t>
  </si>
  <si>
    <t>FERVO</t>
  </si>
  <si>
    <t>fervō –ere</t>
  </si>
  <si>
    <t>to blaze</t>
  </si>
  <si>
    <t>to boil, be hot, glow, rage, blaze</t>
  </si>
  <si>
    <t>FERVOR</t>
  </si>
  <si>
    <t>fervor –ōris m.</t>
  </si>
  <si>
    <t>fury</t>
  </si>
  <si>
    <t>fury (&gt; ferveo)</t>
  </si>
  <si>
    <t>FERVS/1</t>
  </si>
  <si>
    <t>ferus –ī m.</t>
  </si>
  <si>
    <t>FERVS/2</t>
  </si>
  <si>
    <t>ferus –a –um</t>
  </si>
  <si>
    <t>wild, fierce</t>
  </si>
  <si>
    <t>FESCENNINI</t>
  </si>
  <si>
    <t>FESCENNINVS/1</t>
  </si>
  <si>
    <t>FESCENNINVS/A</t>
  </si>
  <si>
    <t>Fescennīnus –a –um</t>
  </si>
  <si>
    <t>of Fescennia</t>
  </si>
  <si>
    <t>of Fescennia, a Tuscan city on the Tiber (&gt; Fescennia)</t>
  </si>
  <si>
    <t>FESSVS</t>
  </si>
  <si>
    <t>fessus –a –um</t>
  </si>
  <si>
    <t>tired</t>
  </si>
  <si>
    <t>tired, exhausted, weary</t>
  </si>
  <si>
    <t>FESTINARETEOPORTET</t>
  </si>
  <si>
    <t>festīnāre tē oportet</t>
  </si>
  <si>
    <t>That you hurry is fitting, You ought to hurry</t>
  </si>
  <si>
    <t>FESTINATIO</t>
  </si>
  <si>
    <t xml:space="preserve">haste </t>
  </si>
  <si>
    <t>haste, hurry, speed</t>
  </si>
  <si>
    <t>FESTINO</t>
  </si>
  <si>
    <t>festīnō festīnāre festīnāvī festīnātus</t>
  </si>
  <si>
    <t>to hurry</t>
  </si>
  <si>
    <t>to hurry, rush</t>
  </si>
  <si>
    <t>FESTINVS</t>
  </si>
  <si>
    <t>festīnus –a –um</t>
  </si>
  <si>
    <t>hastening</t>
  </si>
  <si>
    <t>hastening (&gt; festino)</t>
  </si>
  <si>
    <t>FESTIVVS</t>
  </si>
  <si>
    <t>fēstīvus –a –um</t>
  </si>
  <si>
    <t>agreeable, humorous</t>
  </si>
  <si>
    <t>agreeable, pleasing, pretty; jovial, jocose, agreeable, dear</t>
  </si>
  <si>
    <t>FESTVCA</t>
  </si>
  <si>
    <t>FESTVCVLA/2</t>
  </si>
  <si>
    <t>festūcula –ae f.</t>
  </si>
  <si>
    <t>a little stalk</t>
  </si>
  <si>
    <t>a little stalk or straw</t>
  </si>
  <si>
    <t>FESTVM</t>
  </si>
  <si>
    <t>fēstum fēstī n.</t>
  </si>
  <si>
    <t>festival</t>
  </si>
  <si>
    <t>holiday, festival, festal banquet, feast</t>
  </si>
  <si>
    <t>FESTVS</t>
  </si>
  <si>
    <t>fēstus –a –um</t>
  </si>
  <si>
    <t>sacred, festive</t>
  </si>
  <si>
    <t>FESTVS/N</t>
  </si>
  <si>
    <t>Festus –ī m.</t>
  </si>
  <si>
    <t>Festus</t>
  </si>
  <si>
    <t>Festus (a name)</t>
  </si>
  <si>
    <t>FETIALIS/1</t>
  </si>
  <si>
    <t>FETIALIS/2</t>
  </si>
  <si>
    <t>fētiālis –e</t>
  </si>
  <si>
    <t>diplomatic</t>
  </si>
  <si>
    <t>fetial, of the fetial (priests); speaking, negotiating, of an embassy, diplomatic</t>
  </si>
  <si>
    <t>FETOR</t>
  </si>
  <si>
    <t>fētor (foet) –ōris m.</t>
  </si>
  <si>
    <t>stench</t>
  </si>
  <si>
    <t>a bad smell, stench</t>
  </si>
  <si>
    <t>FETVRA</t>
  </si>
  <si>
    <t>fētūra –ae f.</t>
  </si>
  <si>
    <t>a bearing</t>
  </si>
  <si>
    <t>a bringing forth, bearing, breeding</t>
  </si>
  <si>
    <t>FETVS/1</t>
  </si>
  <si>
    <t>fētus fētūs m.</t>
  </si>
  <si>
    <t>bearing or breeding; the young; the new swarm</t>
  </si>
  <si>
    <t>a bearing or breeding; the young; the new swarm; litter; of vegetable products, growth, sprig, shoot; fruit; product.</t>
  </si>
  <si>
    <t>FETVS/2</t>
  </si>
  <si>
    <t>fētus –a –um</t>
  </si>
  <si>
    <t>pregnant</t>
  </si>
  <si>
    <t>pregnant, with young; bearing; filled, full, teeming; having brought forth; fruitful.</t>
  </si>
  <si>
    <t>FIBER</t>
  </si>
  <si>
    <t>FIBRA</t>
  </si>
  <si>
    <t>fibra –ae f.</t>
  </si>
  <si>
    <t>fiber</t>
  </si>
  <si>
    <t>a fiber; root; entrail.</t>
  </si>
  <si>
    <t>FIBVLA</t>
  </si>
  <si>
    <t>fībula –ae f.</t>
  </si>
  <si>
    <t>clasp</t>
  </si>
  <si>
    <t>a clasp, brooch, buckle (&gt; figo)</t>
  </si>
  <si>
    <t>FIBVLATIO</t>
  </si>
  <si>
    <t>FICANA/N</t>
  </si>
  <si>
    <t>FICARIVS</t>
  </si>
  <si>
    <t>FICEDVLA</t>
  </si>
  <si>
    <t>FICIO</t>
  </si>
  <si>
    <t>FICTILE</t>
  </si>
  <si>
    <t>FICTILIS</t>
  </si>
  <si>
    <t>fīctilis fīctile</t>
  </si>
  <si>
    <t>earthen</t>
  </si>
  <si>
    <t>made of clay, earthen</t>
  </si>
  <si>
    <t>FICTOR</t>
  </si>
  <si>
    <t>fīctor –ōris m.</t>
  </si>
  <si>
    <t>one who molds</t>
  </si>
  <si>
    <t>one who molds, or shapes; deviser (&gt; fingo)</t>
  </si>
  <si>
    <t>FICTRIX</t>
  </si>
  <si>
    <t>FICTVM/1</t>
  </si>
  <si>
    <t>fīctum –ī n.</t>
  </si>
  <si>
    <t>falsehood</t>
  </si>
  <si>
    <t>falsehood (&gt; fingo)</t>
  </si>
  <si>
    <t>FICTVM/2</t>
  </si>
  <si>
    <t>FICTVS</t>
  </si>
  <si>
    <t>fīctus –a –um</t>
  </si>
  <si>
    <t>feigned</t>
  </si>
  <si>
    <t>feigned, false (&gt; fingo)</t>
  </si>
  <si>
    <t>FICVLEA/N</t>
  </si>
  <si>
    <t>FICVLNEVS</t>
  </si>
  <si>
    <t>FICVLNVS</t>
  </si>
  <si>
    <t>FICVS/1</t>
  </si>
  <si>
    <t>fīcus fīcī of fīcūs f.</t>
  </si>
  <si>
    <t>FICVS/2</t>
  </si>
  <si>
    <t>FIDELIA</t>
  </si>
  <si>
    <t>FIDELIS/1</t>
  </si>
  <si>
    <t>FIDELIS/2</t>
  </si>
  <si>
    <t>fidēlis fidēle</t>
  </si>
  <si>
    <t>faithful</t>
  </si>
  <si>
    <t>faithful/loyal/devoted; true/trustworthy/dependable/reliable; constant/lasting</t>
  </si>
  <si>
    <t>FIDELITAS</t>
  </si>
  <si>
    <t>fidēlitās –ātis f.</t>
  </si>
  <si>
    <t>faithfulness</t>
  </si>
  <si>
    <t>faithfulness, trustiness, firm adherence, fidelity</t>
  </si>
  <si>
    <t>FIDELITER</t>
  </si>
  <si>
    <t>FIDENA/N</t>
  </si>
  <si>
    <t>Fīdēna –ae and Fīdēnae –ārum f.</t>
  </si>
  <si>
    <t>Fidena</t>
  </si>
  <si>
    <t>Fidena, a town of the Sabines, on the Tiber, five miles northeast of Rome</t>
  </si>
  <si>
    <t>FIDENAE/N</t>
  </si>
  <si>
    <t>FIDENAS/N</t>
  </si>
  <si>
    <t>FIDENATES/N</t>
  </si>
  <si>
    <t>Fīdēnātes –ium m.</t>
  </si>
  <si>
    <t>the inhabitants of Fidenae</t>
  </si>
  <si>
    <t>FIDENS</t>
  </si>
  <si>
    <t>fīdēns –entis</t>
  </si>
  <si>
    <t>trusting, bold</t>
  </si>
  <si>
    <t>trusting, bold, confident, w. abl., dat., or gen., freq. (&gt; fido)</t>
  </si>
  <si>
    <t>FIDENTER</t>
  </si>
  <si>
    <t>FIDES/1</t>
  </si>
  <si>
    <t>fidēs –is; mostly in the pl. fidēs –ium f.</t>
  </si>
  <si>
    <t>lute string</t>
  </si>
  <si>
    <t>a lute string, string, or stringed instrument</t>
  </si>
  <si>
    <t>FIDES/1N</t>
  </si>
  <si>
    <t>FIDES/2</t>
  </si>
  <si>
    <t>fidēs fideī f.</t>
  </si>
  <si>
    <t>trust, faith</t>
  </si>
  <si>
    <t>faith, trust; trustworthiness; confidence</t>
  </si>
  <si>
    <t>FIDES/2N</t>
  </si>
  <si>
    <t>FIDES/3N</t>
  </si>
  <si>
    <t>FIDICEN</t>
  </si>
  <si>
    <t>FIDICVLA</t>
  </si>
  <si>
    <t>FIDO</t>
  </si>
  <si>
    <t>fīdō fīdere fīsus sum</t>
  </si>
  <si>
    <t>FIDVCIA</t>
  </si>
  <si>
    <t>fīdūcia fīdūciae f.</t>
  </si>
  <si>
    <t>trust</t>
  </si>
  <si>
    <t>FIDVCIARIVS</t>
  </si>
  <si>
    <t>FIDVS</t>
  </si>
  <si>
    <t>fīdus –a –um</t>
  </si>
  <si>
    <t>faithful, trustworthy</t>
  </si>
  <si>
    <t>FIGLINVS</t>
  </si>
  <si>
    <t>FIGO</t>
  </si>
  <si>
    <t>fīgō fīgere fīxī fīxus</t>
  </si>
  <si>
    <t>to fix, fasten</t>
  </si>
  <si>
    <t>FIGVLVS</t>
  </si>
  <si>
    <t>FIGVRA</t>
  </si>
  <si>
    <t>figūra figūrae f.</t>
  </si>
  <si>
    <t>form, shape</t>
  </si>
  <si>
    <t>FIGVRATIO</t>
  </si>
  <si>
    <t>FIGVRO</t>
  </si>
  <si>
    <t>FILATIM</t>
  </si>
  <si>
    <t>FILIA</t>
  </si>
  <si>
    <t>fīlia fīliae f.</t>
  </si>
  <si>
    <t>daughter</t>
  </si>
  <si>
    <t>FILICVLA</t>
  </si>
  <si>
    <t>FILIOLA</t>
  </si>
  <si>
    <t>FILIOLVS</t>
  </si>
  <si>
    <t>fīliolus –ī m.</t>
  </si>
  <si>
    <t>a little son</t>
  </si>
  <si>
    <t>FILIVS</t>
  </si>
  <si>
    <t>fīlius fīliī m.</t>
  </si>
  <si>
    <t>son</t>
  </si>
  <si>
    <t>FILIX</t>
  </si>
  <si>
    <t>filix –icis f.</t>
  </si>
  <si>
    <t>a fern</t>
  </si>
  <si>
    <t>FILVM</t>
  </si>
  <si>
    <t>fīlum –ī n.</t>
  </si>
  <si>
    <t>thread, string</t>
  </si>
  <si>
    <t>FIMBRIA/N</t>
  </si>
  <si>
    <t>FIMVS</t>
  </si>
  <si>
    <t>FINALIS</t>
  </si>
  <si>
    <t>fīnālis fīnāle</t>
  </si>
  <si>
    <t>last, final</t>
  </si>
  <si>
    <t>last, final; relating to the end or boundaries</t>
  </si>
  <si>
    <t>FINAN/N1</t>
  </si>
  <si>
    <t>Finan, a Bishop</t>
  </si>
  <si>
    <t>Finan, Bishop of Lindisfarne, 651–661</t>
  </si>
  <si>
    <t>FINDO</t>
  </si>
  <si>
    <t>findō findere fidī fissum</t>
  </si>
  <si>
    <t>to split apart</t>
  </si>
  <si>
    <t>FINE</t>
  </si>
  <si>
    <t>FINGO</t>
  </si>
  <si>
    <t>fingō fingere fīnxī fīctus</t>
  </si>
  <si>
    <t>to mold, form, shape; create, invent; produce; imagine; compose; devise, contrive; adapt, transform into; modify (appearance/character/behavior); groom; make up (story/excuse); pretend, pose; forge, counterfeit; act insincerely</t>
  </si>
  <si>
    <t>FINIO</t>
  </si>
  <si>
    <t>fīnīō fīnīre fīnīvī fīnītus</t>
  </si>
  <si>
    <t>to finish, limit</t>
  </si>
  <si>
    <t>FINIS</t>
  </si>
  <si>
    <t>fīnis fīnis m.</t>
  </si>
  <si>
    <t>end, boundary</t>
  </si>
  <si>
    <t>boundary, end, limit, goal; (pl.) country, territory, land</t>
  </si>
  <si>
    <t>FINITIMI</t>
  </si>
  <si>
    <t>fīnitimus fīnitimī m.</t>
  </si>
  <si>
    <t>neighbors</t>
  </si>
  <si>
    <t>neighbors (pl.)</t>
  </si>
  <si>
    <t>FINITIMVS</t>
  </si>
  <si>
    <t>fīnitimus –a –um</t>
  </si>
  <si>
    <t>bordering</t>
  </si>
  <si>
    <t>neighboring, bordering, adjoining</t>
  </si>
  <si>
    <t>FINITIO</t>
  </si>
  <si>
    <t>FINITOR</t>
  </si>
  <si>
    <t>FINITVS</t>
  </si>
  <si>
    <t>FIO</t>
  </si>
  <si>
    <t>fiō fierī factus sum</t>
  </si>
  <si>
    <t>to become</t>
  </si>
  <si>
    <t>to happen, come about; result (from); take place, be held, occur, arise (event); be made/created/instituted/elected/appointed/given; be prepared/done; develop; be made/become; (facio PASS); [fiat =&gt; so be it, very well; it is being done]</t>
  </si>
  <si>
    <t>FIRMAMEN</t>
  </si>
  <si>
    <t>FIRMAMENTVM</t>
  </si>
  <si>
    <t>firmāmentum –ī n.</t>
  </si>
  <si>
    <t>a strengthening, support, prop</t>
  </si>
  <si>
    <t>FIRMANVS/N</t>
  </si>
  <si>
    <t>Firmānus –a –um</t>
  </si>
  <si>
    <t>of Firmum (town)</t>
  </si>
  <si>
    <t>of Firmum, a town</t>
  </si>
  <si>
    <t>FIRMATOR</t>
  </si>
  <si>
    <t>FIRME</t>
  </si>
  <si>
    <t>FIRMITAS</t>
  </si>
  <si>
    <t>FIRMITER</t>
  </si>
  <si>
    <t xml:space="preserve">firmiter </t>
  </si>
  <si>
    <t>steadfastly</t>
  </si>
  <si>
    <t>steadfastly, immovably, fixedly</t>
  </si>
  <si>
    <t>FIRMITVDO</t>
  </si>
  <si>
    <t>firmitūdō –inis f.</t>
  </si>
  <si>
    <t>firmness, durability</t>
  </si>
  <si>
    <t>firmness, durability, strength, stability, strength of mind</t>
  </si>
  <si>
    <t>FIRMO</t>
  </si>
  <si>
    <t>fīrmō fīrmāre fīrmāvī fīrmātus</t>
  </si>
  <si>
    <t>to strengthen</t>
  </si>
  <si>
    <t>to strengthen, harden; support; declare; prove, confirm, establish</t>
  </si>
  <si>
    <t>FIRMVS</t>
  </si>
  <si>
    <t>fīrmus –a –um</t>
  </si>
  <si>
    <t>firm, strong</t>
  </si>
  <si>
    <t>firm/steady; substantial/solid/secure/safe; strong/robust/sturdy/stout/durable; loyal/staunch/true/constant; stable/mature; valid/convincing/well founded</t>
  </si>
  <si>
    <t>FISCELLA</t>
  </si>
  <si>
    <t>fiscella –ae f.</t>
  </si>
  <si>
    <t>a small woven basket</t>
  </si>
  <si>
    <t>FISCINA</t>
  </si>
  <si>
    <t>fiscina –ae f.</t>
  </si>
  <si>
    <t>a woven basket</t>
  </si>
  <si>
    <t>FISCVS</t>
  </si>
  <si>
    <t>FISSILIS</t>
  </si>
  <si>
    <t>fissilis –e</t>
  </si>
  <si>
    <t>easily split</t>
  </si>
  <si>
    <t>easily split; fissile (&gt; findo)</t>
  </si>
  <si>
    <t>FISSVM</t>
  </si>
  <si>
    <t>FISSVRA</t>
  </si>
  <si>
    <t>FISTVCA</t>
  </si>
  <si>
    <t>FISTVCATIO</t>
  </si>
  <si>
    <t>FISTVCO</t>
  </si>
  <si>
    <t>FISTVLA</t>
  </si>
  <si>
    <t>fistula –ae f.</t>
  </si>
  <si>
    <t>a pipe</t>
  </si>
  <si>
    <t>a pipe, tube, water–pipe; reed–pipe</t>
  </si>
  <si>
    <t>FISTVLOSVS</t>
  </si>
  <si>
    <t>FITEOR</t>
  </si>
  <si>
    <t>FITILLA</t>
  </si>
  <si>
    <t>FLABELLVM</t>
  </si>
  <si>
    <t>FLABILIS</t>
  </si>
  <si>
    <t>flābilis –e</t>
  </si>
  <si>
    <t>airy, breath-like</t>
  </si>
  <si>
    <t>FLABRVM</t>
  </si>
  <si>
    <t>flābra –ōrum n.</t>
  </si>
  <si>
    <t>breezes, winds</t>
  </si>
  <si>
    <t>blasts, breezes, winds</t>
  </si>
  <si>
    <t>FLACCEO</t>
  </si>
  <si>
    <t>FLACCESCO</t>
  </si>
  <si>
    <t>FLACCIDVS</t>
  </si>
  <si>
    <t>FLACCILLA/N</t>
  </si>
  <si>
    <t>Flaccilla –ae f.</t>
  </si>
  <si>
    <t>Flaccilla</t>
  </si>
  <si>
    <t>Flaccilla (a name)</t>
  </si>
  <si>
    <t>FLACCVS/N</t>
  </si>
  <si>
    <t>Flaccus –ī m.</t>
  </si>
  <si>
    <t xml:space="preserve">Flaccus </t>
  </si>
  <si>
    <t>Flaccus (a name)</t>
  </si>
  <si>
    <t>FLAGELLO</t>
  </si>
  <si>
    <t>flagellō –flagellāre</t>
  </si>
  <si>
    <t xml:space="preserve">to whip, lash </t>
  </si>
  <si>
    <t xml:space="preserve">to whip, scourge, lash </t>
  </si>
  <si>
    <t>FLAGELLVM</t>
  </si>
  <si>
    <t>flagellum –ī n.</t>
  </si>
  <si>
    <t>scourge or whip</t>
  </si>
  <si>
    <t>a scourge or whip; thong (dim. of flagrum, a whip)</t>
  </si>
  <si>
    <t>FLAGITATIO</t>
  </si>
  <si>
    <t>FLAGITATOR</t>
  </si>
  <si>
    <t>FLAGITIOSE</t>
  </si>
  <si>
    <t>FLAGITIOSVS</t>
  </si>
  <si>
    <t xml:space="preserve">flāgitiōsus –a –um </t>
  </si>
  <si>
    <t>shameful, disgraceful</t>
  </si>
  <si>
    <t>shameful, disgraceful, infamous, profligate, dissolute</t>
  </si>
  <si>
    <t>FLAGITIVM</t>
  </si>
  <si>
    <t>flāgitium flāgiti(ī) n.</t>
  </si>
  <si>
    <t>scandal</t>
  </si>
  <si>
    <t>shame, disgrace; scandal, shameful act, outrage, disgraceful thing; scoundrel</t>
  </si>
  <si>
    <t>FLAGITO</t>
  </si>
  <si>
    <t>flāgitō flāgitāre flāgitāvī flāgitātum</t>
  </si>
  <si>
    <t>to demand, entreat</t>
  </si>
  <si>
    <t>FLAGRANS</t>
  </si>
  <si>
    <t>flagrans –ntis</t>
  </si>
  <si>
    <t>flaming, burning, intense</t>
  </si>
  <si>
    <t>FLAGRANTER</t>
  </si>
  <si>
    <t>FLAGRANTIA</t>
  </si>
  <si>
    <t xml:space="preserve">flagrantia –ae f. </t>
  </si>
  <si>
    <t>a glow</t>
  </si>
  <si>
    <t>a glow, ardor; desire, passion</t>
  </si>
  <si>
    <t>FLAGRO</t>
  </si>
  <si>
    <t>flagrō flagrāre flagrāvī flagrāturus</t>
  </si>
  <si>
    <t>FLAGRVM</t>
  </si>
  <si>
    <t>FLAMEN/1</t>
  </si>
  <si>
    <t>flāmen –inis m.</t>
  </si>
  <si>
    <t>a priest</t>
  </si>
  <si>
    <t>FLAMEN/2</t>
  </si>
  <si>
    <t>flāmen –inis n.</t>
  </si>
  <si>
    <t>gust, blast (of wind)</t>
  </si>
  <si>
    <t>FLAMINICA</t>
  </si>
  <si>
    <t>FLAMININVS/N</t>
  </si>
  <si>
    <t>Flāminīnus –ī m.</t>
  </si>
  <si>
    <t>Flamininus</t>
  </si>
  <si>
    <t>FLAMINIVM</t>
  </si>
  <si>
    <t>FLAMINIVS/N</t>
  </si>
  <si>
    <t>Flāminius –iī m.</t>
  </si>
  <si>
    <t>Flaminius</t>
  </si>
  <si>
    <t>FLAMMA</t>
  </si>
  <si>
    <t>flamma flammae f.</t>
  </si>
  <si>
    <t>flame</t>
  </si>
  <si>
    <t>flame, blaze; ardor, fire of love; object of love</t>
  </si>
  <si>
    <t>FLAMMEOLVM</t>
  </si>
  <si>
    <t>FLAMMESCO</t>
  </si>
  <si>
    <t>FLAMMEVM</t>
  </si>
  <si>
    <t>flammeum –ī n.</t>
  </si>
  <si>
    <t>the flame–colored veil worn by a Roman bride at her wedding</t>
  </si>
  <si>
    <t>FLAMMEVS</t>
  </si>
  <si>
    <t>flammeus –a –um</t>
  </si>
  <si>
    <t>fiery, flaming</t>
  </si>
  <si>
    <t>like flame; fiery, flaming (&gt; flamma)</t>
  </si>
  <si>
    <t>FLAMMIFER</t>
  </si>
  <si>
    <t>flammifer–fera –ferum</t>
  </si>
  <si>
    <t>flame–bearing</t>
  </si>
  <si>
    <t>flame–bearing, burning, fiery</t>
  </si>
  <si>
    <t>FLAMMO</t>
  </si>
  <si>
    <t>flammō flammāre flammāvī flammātus</t>
  </si>
  <si>
    <t>to inflame, set on fire; excite</t>
  </si>
  <si>
    <t>FLATVRA</t>
  </si>
  <si>
    <t>FLATVS</t>
  </si>
  <si>
    <t>flātus –ūs m.</t>
  </si>
  <si>
    <t>blowing; wind; blast</t>
  </si>
  <si>
    <t>a blowing; wind; a blast; breath, snorting; (fig.), boasting, pride (&gt; flo, blow)</t>
  </si>
  <si>
    <t>FLAVENS</t>
  </si>
  <si>
    <t>flāvens –ntis or flāvus –a –um</t>
  </si>
  <si>
    <t>golden, yellow</t>
  </si>
  <si>
    <t>FLAVEO</t>
  </si>
  <si>
    <t>flāveō –ēre –––</t>
  </si>
  <si>
    <t>to be yellow; p.</t>
  </si>
  <si>
    <t>to be yellow; p., flavens, entis, growing yellow; p., yellow, golden (&gt; flavus)</t>
  </si>
  <si>
    <t>FLAVESCO</t>
  </si>
  <si>
    <t xml:space="preserve">flāvēscō flāvēscere — — </t>
  </si>
  <si>
    <t>to become golden/yellow</t>
  </si>
  <si>
    <t>FLAVINIVS/A</t>
  </si>
  <si>
    <t>Flāvīnius –a –um</t>
  </si>
  <si>
    <t>of Flavinium or Flavina</t>
  </si>
  <si>
    <t>of Flavinium or Flavina, in Etruria; Flavinian (&gt; Flavinium)</t>
  </si>
  <si>
    <t>FLAVIVS/N</t>
  </si>
  <si>
    <t>Flāvius –iī m.</t>
  </si>
  <si>
    <t>Flavius</t>
  </si>
  <si>
    <t>FLAVOLEIVS/N</t>
  </si>
  <si>
    <t>FLAVVS</t>
  </si>
  <si>
    <t>flāvus –a –um</t>
  </si>
  <si>
    <t>FLAVVS/N</t>
  </si>
  <si>
    <t>Flāvus –ī m.</t>
  </si>
  <si>
    <t>Flavus</t>
  </si>
  <si>
    <t>Flavus (a name)</t>
  </si>
  <si>
    <t>FLEBILE</t>
  </si>
  <si>
    <t>FLEBILIS</t>
  </si>
  <si>
    <t>flēbilis –e</t>
  </si>
  <si>
    <t>worthy of tears, lamentable</t>
  </si>
  <si>
    <t>FLEBILITER</t>
  </si>
  <si>
    <t>FLECTO</t>
  </si>
  <si>
    <t>flectō flectere flēxī flexus</t>
  </si>
  <si>
    <t>to bend, curve, bow; turn, curl; persuade, prevail on, soften</t>
  </si>
  <si>
    <t>FLEO</t>
  </si>
  <si>
    <t>fleō flēre flēvī flētus</t>
  </si>
  <si>
    <t>to cry</t>
  </si>
  <si>
    <t>to cry for; cry, weep</t>
  </si>
  <si>
    <t>FLETVS</t>
  </si>
  <si>
    <t>flētus fletūs m.</t>
  </si>
  <si>
    <t>weeping, wiling, lamenting</t>
  </si>
  <si>
    <t>FLEXANIMVS</t>
  </si>
  <si>
    <t>flexanimus –a –um</t>
  </si>
  <si>
    <t>persuasive</t>
  </si>
  <si>
    <t>FLEXIBILIS</t>
  </si>
  <si>
    <t>FLEXILIS</t>
  </si>
  <si>
    <t>flexilis –e</t>
  </si>
  <si>
    <t>flexible, pliant</t>
  </si>
  <si>
    <t>flexible, pliant (&gt; flecto)</t>
  </si>
  <si>
    <t>FLEXO</t>
  </si>
  <si>
    <t>FLEXVOSVS</t>
  </si>
  <si>
    <t>FLEXVRA</t>
  </si>
  <si>
    <t>FLEXVS</t>
  </si>
  <si>
    <t>flexus –ūs m.</t>
  </si>
  <si>
    <t>curl, wave; the act of bending or curling</t>
  </si>
  <si>
    <t>FLICTVS</t>
  </si>
  <si>
    <t>flīctus –ūs m.</t>
  </si>
  <si>
    <t>striking</t>
  </si>
  <si>
    <t>a striking, dashing, collision, stroke (&gt; fligo)</t>
  </si>
  <si>
    <t>FLIGO</t>
  </si>
  <si>
    <t>FLO</t>
  </si>
  <si>
    <t>flō flāre flāvī flātus</t>
  </si>
  <si>
    <t>FLOCCVS</t>
  </si>
  <si>
    <t>floccus floccī m.</t>
  </si>
  <si>
    <t>tuft of wool, lock (of hair)</t>
  </si>
  <si>
    <t>tuft of wool, lock (of hair); something insignificant</t>
  </si>
  <si>
    <t>FLORA/N</t>
  </si>
  <si>
    <t>FLORENS</t>
  </si>
  <si>
    <t>florens –entis</t>
  </si>
  <si>
    <t>flowering; in the flower of one's youth; fresh, vigorous</t>
  </si>
  <si>
    <t>FLORENTINVS/A</t>
  </si>
  <si>
    <t>Flōrentīnus –a –um</t>
  </si>
  <si>
    <t>Florentine</t>
  </si>
  <si>
    <t>Florentine, of or pertaining to Florentia</t>
  </si>
  <si>
    <t>FLORENVS</t>
  </si>
  <si>
    <t>flōrēnus –ī m.</t>
  </si>
  <si>
    <t>a Florin (a coin)</t>
  </si>
  <si>
    <t>a Florin, a beaten gold coin</t>
  </si>
  <si>
    <t>FLOREO</t>
  </si>
  <si>
    <t>flōreō flōrēre flōruī</t>
  </si>
  <si>
    <t>to bloom</t>
  </si>
  <si>
    <t>to flourish, blossom, be prosperous; be in one's prime</t>
  </si>
  <si>
    <t>FLORESCO</t>
  </si>
  <si>
    <t>flōrēscō flōrēscere — —</t>
  </si>
  <si>
    <t>to blossom, flower, bloom</t>
  </si>
  <si>
    <t>FLOREVS</t>
  </si>
  <si>
    <t>flōreus –a –um</t>
  </si>
  <si>
    <t>flowery</t>
  </si>
  <si>
    <t>flowery (&gt; flos)</t>
  </si>
  <si>
    <t>FLORIDVLVS</t>
  </si>
  <si>
    <t>floridulus –a –um</t>
  </si>
  <si>
    <t>full of flowers, flowery</t>
  </si>
  <si>
    <t>FLORIDVS</t>
  </si>
  <si>
    <t>floridus –a –um</t>
  </si>
  <si>
    <t>FLORIFER</t>
  </si>
  <si>
    <t>FLOS</t>
  </si>
  <si>
    <t>flōs flōris m.</t>
  </si>
  <si>
    <t>flower</t>
  </si>
  <si>
    <t>flower, bloom</t>
  </si>
  <si>
    <t>FLOSCVLVS</t>
  </si>
  <si>
    <t>flosculus –ī m.</t>
  </si>
  <si>
    <t>flower; youthful beauty; the finest specimen of a type or class (dim. of flos)</t>
  </si>
  <si>
    <t>FLVCTIFRAGVS</t>
  </si>
  <si>
    <t>FLVCTISONVS</t>
  </si>
  <si>
    <t>FLVCTVATIO</t>
  </si>
  <si>
    <t>FLVCTVO</t>
  </si>
  <si>
    <t>fluctuō fluctuāre fluctuāvī fluctuātus</t>
  </si>
  <si>
    <t>to wave</t>
  </si>
  <si>
    <t>to wave, fluctuate; (fig.), toss; rage, boil (&gt; fluctus)</t>
  </si>
  <si>
    <t>FLVCTVOR</t>
  </si>
  <si>
    <t>FLVCTVS</t>
  </si>
  <si>
    <t>fluctus fluctūs m.</t>
  </si>
  <si>
    <t>flood</t>
  </si>
  <si>
    <t>wave; disorder; flood, flow, tide, billow, surge; turbulence, commotion</t>
  </si>
  <si>
    <t>FLVENS</t>
  </si>
  <si>
    <t>FLVENTER</t>
  </si>
  <si>
    <t>FLVENTISONVS</t>
  </si>
  <si>
    <t>fluentisonus –a –um</t>
  </si>
  <si>
    <t>resounding with the noise of the sea</t>
  </si>
  <si>
    <t>FLVENTVM</t>
  </si>
  <si>
    <t>fluentum –ī n.</t>
  </si>
  <si>
    <t>stream</t>
  </si>
  <si>
    <t>a stream, river; current, water (&gt; fluo)</t>
  </si>
  <si>
    <t>FLVIDVS</t>
  </si>
  <si>
    <t>fluidus –a –um</t>
  </si>
  <si>
    <t>flowing, running</t>
  </si>
  <si>
    <t>flowing, fluid, running; dropping (&gt; fluo)</t>
  </si>
  <si>
    <t>FLVITO</t>
  </si>
  <si>
    <t>fluitō fluitāre fluitāvī fluitātus</t>
  </si>
  <si>
    <t>to float</t>
  </si>
  <si>
    <t>to float (&gt; fluo)</t>
  </si>
  <si>
    <t>FLVMEN</t>
  </si>
  <si>
    <t>flūmen flūminis n.</t>
  </si>
  <si>
    <t>river</t>
  </si>
  <si>
    <t>river, stream; any flowing fluid; flood; onrush [adverso ~ =&gt; against current]</t>
  </si>
  <si>
    <t>FLVMINEVS</t>
  </si>
  <si>
    <t>flūmineus –a –um</t>
  </si>
  <si>
    <t>of a river</t>
  </si>
  <si>
    <t>FLVO</t>
  </si>
  <si>
    <t>fluō fluere flūxī fluxus</t>
  </si>
  <si>
    <t>to flow</t>
  </si>
  <si>
    <t>FLVTO</t>
  </si>
  <si>
    <t>FLVVIALIS</t>
  </si>
  <si>
    <t>fluviālis –e</t>
  </si>
  <si>
    <t>pertaining to a river or stream</t>
  </si>
  <si>
    <t>pertaining to a river or brook (&gt; fluvius)</t>
  </si>
  <si>
    <t>FLVVIATICVS</t>
  </si>
  <si>
    <t>FLVVIATILIS</t>
  </si>
  <si>
    <t>FLVVIDVS</t>
  </si>
  <si>
    <t>FLVVIVS</t>
  </si>
  <si>
    <t>fluvius fluvi(ī) m.</t>
  </si>
  <si>
    <t>FLVXVS/1</t>
  </si>
  <si>
    <t>FLVXVS/2</t>
  </si>
  <si>
    <t>fluxus –a –um</t>
  </si>
  <si>
    <t>flowing away; perishing</t>
  </si>
  <si>
    <t>flowing away; perishing, waning</t>
  </si>
  <si>
    <t>FOCALE</t>
  </si>
  <si>
    <t>FOCILLO</t>
  </si>
  <si>
    <t>FOCO</t>
  </si>
  <si>
    <t>FOCVLVS</t>
  </si>
  <si>
    <t>foculus –ī m.</t>
  </si>
  <si>
    <t>a sacrificial hearth</t>
  </si>
  <si>
    <t>a sacrificial hearth, fire-pan, brazier</t>
  </si>
  <si>
    <t>FOCVS</t>
  </si>
  <si>
    <t>focus –ī m.</t>
  </si>
  <si>
    <t>fireplace</t>
  </si>
  <si>
    <t>a fireplace, hearth; home; place where the funeral pyre has been consumed, place of burning; fire, firebrand</t>
  </si>
  <si>
    <t>FODICO</t>
  </si>
  <si>
    <t>FODINA</t>
  </si>
  <si>
    <t>FODIO</t>
  </si>
  <si>
    <t>fodiō fodere fōdī fossum</t>
  </si>
  <si>
    <t>to dig</t>
  </si>
  <si>
    <t>FOEDE</t>
  </si>
  <si>
    <t>foedē</t>
  </si>
  <si>
    <t>shamefully, foully</t>
  </si>
  <si>
    <t>foully, basely, shamefully (&gt; foedus)</t>
  </si>
  <si>
    <t>FOEDERATVS</t>
  </si>
  <si>
    <t>FOEDITAS</t>
  </si>
  <si>
    <t>FOEDO</t>
  </si>
  <si>
    <t>foedō foedāre foedāvī foedātus</t>
  </si>
  <si>
    <t>to pollute, spoil, dishonor, defile</t>
  </si>
  <si>
    <t>FOEDVS/1</t>
  </si>
  <si>
    <t>foedus foederis n.</t>
  </si>
  <si>
    <t>contract, treaty</t>
  </si>
  <si>
    <t>treaty, agreement, contract; league; alliance</t>
  </si>
  <si>
    <t>FOEDVS/2</t>
  </si>
  <si>
    <t>foedus –a –um</t>
  </si>
  <si>
    <t>foul</t>
  </si>
  <si>
    <t>FOETIDVS</t>
  </si>
  <si>
    <t>foetidus –a –um</t>
  </si>
  <si>
    <t>stinking</t>
  </si>
  <si>
    <t>of an ill smell, stinking, fetid</t>
  </si>
  <si>
    <t>FOILLAN/N1</t>
  </si>
  <si>
    <t>Foillán, a Fursa</t>
  </si>
  <si>
    <t>Foillán, Fursa 1's companion</t>
  </si>
  <si>
    <t>FOLIATVM</t>
  </si>
  <si>
    <t>FOLIATVRA</t>
  </si>
  <si>
    <t>FOLIVM</t>
  </si>
  <si>
    <t>folium foli(ī) n.</t>
  </si>
  <si>
    <t>leaf</t>
  </si>
  <si>
    <t>FOLLICVLVS</t>
  </si>
  <si>
    <t>FOLLIS</t>
  </si>
  <si>
    <t>pair of bellows; the bellows</t>
  </si>
  <si>
    <t>a pair of bellows; the bellows</t>
  </si>
  <si>
    <t>FOMENTVM</t>
  </si>
  <si>
    <t>fōmentum –ī n.</t>
  </si>
  <si>
    <t>a warm lotion, palliative</t>
  </si>
  <si>
    <t>a warm application, warm lotion or poultice, fomentation</t>
  </si>
  <si>
    <t>FOMES</t>
  </si>
  <si>
    <t>fōmes –itis m.</t>
  </si>
  <si>
    <t>kindling stuff; fuel</t>
  </si>
  <si>
    <t>kindling stuff; fuel (&gt; foveo)</t>
  </si>
  <si>
    <t>FONS</t>
  </si>
  <si>
    <t>fōns fontis f.</t>
  </si>
  <si>
    <t>spring, fountain</t>
  </si>
  <si>
    <t>spring, fountain, well, source</t>
  </si>
  <si>
    <t>FONTANVS</t>
  </si>
  <si>
    <t>FONTEIVS/N</t>
  </si>
  <si>
    <t>FONTICVLVS</t>
  </si>
  <si>
    <t>fonticulus –ī m.</t>
  </si>
  <si>
    <t>small spring</t>
  </si>
  <si>
    <t>FOR</t>
  </si>
  <si>
    <t>for fārī fātus sum</t>
  </si>
  <si>
    <t>to speak, say</t>
  </si>
  <si>
    <t>FORAMEN</t>
  </si>
  <si>
    <t>forāmen –inis n.</t>
  </si>
  <si>
    <t>an opening, hole</t>
  </si>
  <si>
    <t>an opening, aperture, orifice, hole</t>
  </si>
  <si>
    <t>FORAS</t>
  </si>
  <si>
    <t>forās</t>
  </si>
  <si>
    <t>out of doors</t>
  </si>
  <si>
    <t>out of doors, out through the doors, forth, out</t>
  </si>
  <si>
    <t>FORCEPS</t>
  </si>
  <si>
    <t>forceps –ipis f.</t>
  </si>
  <si>
    <t>pair of tongs</t>
  </si>
  <si>
    <t>a pair of tongs, pincers</t>
  </si>
  <si>
    <t>FORENSIS</t>
  </si>
  <si>
    <t>forēnsis forēnsis forēnse</t>
  </si>
  <si>
    <t>of the forum, public</t>
  </si>
  <si>
    <t>FORESTA</t>
  </si>
  <si>
    <t>foresta –ae f.</t>
  </si>
  <si>
    <t>a forest</t>
  </si>
  <si>
    <t>FORFEX</t>
  </si>
  <si>
    <t>FORICA</t>
  </si>
  <si>
    <t>FORIS/1</t>
  </si>
  <si>
    <t>foris foris f.</t>
  </si>
  <si>
    <t>door</t>
  </si>
  <si>
    <t>FORIS/2</t>
  </si>
  <si>
    <t>forīs</t>
  </si>
  <si>
    <t>FORMA</t>
  </si>
  <si>
    <t>fōrma fōrmae f.</t>
  </si>
  <si>
    <t>shape; beauty</t>
  </si>
  <si>
    <t>form, figure, appearance; beauty; mold, pattern</t>
  </si>
  <si>
    <t>FORMAMENTVM</t>
  </si>
  <si>
    <t>FORMATIO</t>
  </si>
  <si>
    <t>FORMATOR</t>
  </si>
  <si>
    <t>FORMATVRA</t>
  </si>
  <si>
    <t>FORMIAE/N</t>
  </si>
  <si>
    <t>Formiae –ārum f.</t>
  </si>
  <si>
    <t>Formiae</t>
  </si>
  <si>
    <t>Formiae, a very ancient city of Latium</t>
  </si>
  <si>
    <t>FORMIANVS/N</t>
  </si>
  <si>
    <t>Formiānus –a um</t>
  </si>
  <si>
    <t>of Formiae (town)</t>
  </si>
  <si>
    <t>of Formiae, a town</t>
  </si>
  <si>
    <t>FORMICA</t>
  </si>
  <si>
    <t>formīca –ae f.</t>
  </si>
  <si>
    <t>an ant</t>
  </si>
  <si>
    <t>FORMIDABILIS</t>
  </si>
  <si>
    <t>FORMIDO/1</t>
  </si>
  <si>
    <t>formīdō formīdinis f.</t>
  </si>
  <si>
    <t>fear</t>
  </si>
  <si>
    <t>FORMIDO/2</t>
  </si>
  <si>
    <t>formīdō formīdāre formīdāvī formīdātus</t>
  </si>
  <si>
    <t>to be in dread; to dread</t>
  </si>
  <si>
    <t>to be in dread; to dread, fear; p., formidatus, a, um, formidable, dreadful</t>
  </si>
  <si>
    <t>FORMIDOLOSE</t>
  </si>
  <si>
    <t>FORMIDOLOSVS</t>
  </si>
  <si>
    <t>formīdolōsus or formīdulōsus –a –um</t>
  </si>
  <si>
    <t>full of dread</t>
  </si>
  <si>
    <t>FORMO</t>
  </si>
  <si>
    <t>fōrmō fōrmāre fōrmāvī fōrmātus</t>
  </si>
  <si>
    <t>to form, shape</t>
  </si>
  <si>
    <t>to form, shape, fashion, model</t>
  </si>
  <si>
    <t>FORMOSE</t>
  </si>
  <si>
    <t>FORMOSVS</t>
  </si>
  <si>
    <t>fōrmōsus –a –um</t>
  </si>
  <si>
    <t>beautiful</t>
  </si>
  <si>
    <t>beautiful, finely formed, handsome, fair; having fine appearance/form</t>
  </si>
  <si>
    <t>FORMVLA</t>
  </si>
  <si>
    <t>FORNACVLA</t>
  </si>
  <si>
    <t>FORNAX</t>
  </si>
  <si>
    <t>fornāx –ācis f.</t>
  </si>
  <si>
    <t>a furnace; forge</t>
  </si>
  <si>
    <t>FORNICATIO</t>
  </si>
  <si>
    <t>FORNIX</t>
  </si>
  <si>
    <t>fornix –icis m.</t>
  </si>
  <si>
    <t>an arch, vault; brothel</t>
  </si>
  <si>
    <t>FORO</t>
  </si>
  <si>
    <t>FOROIVLIENSIS/A</t>
  </si>
  <si>
    <t xml:space="preserve">Foroiuliensis –ense </t>
  </si>
  <si>
    <t>Foroiuliensian, from Fréjus</t>
  </si>
  <si>
    <t>FORS/1</t>
  </si>
  <si>
    <t>fōrs fōrtis f.</t>
  </si>
  <si>
    <t>chance, luck</t>
  </si>
  <si>
    <t>FORS/2</t>
  </si>
  <si>
    <t>FORSAN</t>
  </si>
  <si>
    <t>forsan</t>
  </si>
  <si>
    <t>perhaps</t>
  </si>
  <si>
    <t>perhaps (for forsitan)</t>
  </si>
  <si>
    <t>FORSIT</t>
  </si>
  <si>
    <t>FORSITAN</t>
  </si>
  <si>
    <t>forsitan</t>
  </si>
  <si>
    <t>perhaps, possibly; it may be</t>
  </si>
  <si>
    <t>FORTASSE</t>
  </si>
  <si>
    <t>FORTAX</t>
  </si>
  <si>
    <t>FORTE</t>
  </si>
  <si>
    <t>forte</t>
  </si>
  <si>
    <t>FORTHHERE/N1</t>
  </si>
  <si>
    <t>Forthhere, a King</t>
  </si>
  <si>
    <t>Forthhere, King Edwin 2's miles; killed c.626</t>
  </si>
  <si>
    <t>FORTHHERE/N3</t>
  </si>
  <si>
    <t>Forthhere, a Bishop</t>
  </si>
  <si>
    <t>Forthhere, Bishop of Sherborne, 709-737</t>
  </si>
  <si>
    <t>FORTIS</t>
  </si>
  <si>
    <t>fortis forte</t>
  </si>
  <si>
    <t>brave; strong</t>
  </si>
  <si>
    <t>FORTITER</t>
  </si>
  <si>
    <t>fortiter fortius fortissime</t>
  </si>
  <si>
    <t>bravely more bravely most bravely</t>
  </si>
  <si>
    <t>bravely, more bravely, most bravely</t>
  </si>
  <si>
    <t>FORTITVDO</t>
  </si>
  <si>
    <t>fortitūdō fortitūdinis f.</t>
  </si>
  <si>
    <t>bravery</t>
  </si>
  <si>
    <t>FORTVITO</t>
  </si>
  <si>
    <t>fortuītō</t>
  </si>
  <si>
    <t>FORTVITV</t>
  </si>
  <si>
    <t>FORTVITVS</t>
  </si>
  <si>
    <t>fortuītus –a –um</t>
  </si>
  <si>
    <t>accidental</t>
  </si>
  <si>
    <t>happening by chance, casual, accidental, fortuitous</t>
  </si>
  <si>
    <t>FORTVNA</t>
  </si>
  <si>
    <t>fortūna fortūnae f.</t>
  </si>
  <si>
    <t>fortune, chance</t>
  </si>
  <si>
    <t>FORTVNATVS</t>
  </si>
  <si>
    <t>fortūnātus –a –um</t>
  </si>
  <si>
    <t>lucky, fortunate, happy</t>
  </si>
  <si>
    <t>FORTVNO</t>
  </si>
  <si>
    <t>fortūnō fortūnāre –āvī –ātum</t>
  </si>
  <si>
    <t>to make prosperous</t>
  </si>
  <si>
    <t>to make prosperous, make happy, speed, further, prosper, bless</t>
  </si>
  <si>
    <t>FORVLI</t>
  </si>
  <si>
    <t>FORVLI/N</t>
  </si>
  <si>
    <t>Forulī –ōrum m.</t>
  </si>
  <si>
    <t>Foruli</t>
  </si>
  <si>
    <t>Foruli, a Sabine town</t>
  </si>
  <si>
    <t>FORVM/1</t>
  </si>
  <si>
    <t>forum forī n.</t>
  </si>
  <si>
    <t>forum</t>
  </si>
  <si>
    <t>public square, marketplace, forum</t>
  </si>
  <si>
    <t>FORVS</t>
  </si>
  <si>
    <t>forus –ī m.</t>
  </si>
  <si>
    <t>gangway between the rowing benches of ship; the inferior</t>
  </si>
  <si>
    <t>a gangway between the rowing benches of a ship; the inferior, the hold or hatches of a ship or boat; pl., hatches (rel. to forum)</t>
  </si>
  <si>
    <t>FOSSA</t>
  </si>
  <si>
    <t>fossa –ae f.</t>
  </si>
  <si>
    <t>ditch</t>
  </si>
  <si>
    <t>a ditch, trench (&gt; fodio)</t>
  </si>
  <si>
    <t>FOSSICIVS</t>
  </si>
  <si>
    <t>FOSSILIS/1</t>
  </si>
  <si>
    <t>FOSSILIS/2</t>
  </si>
  <si>
    <t>FOSSIO</t>
  </si>
  <si>
    <t>FOSSOR</t>
  </si>
  <si>
    <t>a digger, agricultural laborer, ditchdigger</t>
  </si>
  <si>
    <t>FOSSVLA</t>
  </si>
  <si>
    <t>FOSSVRA</t>
  </si>
  <si>
    <t>FOVEA</t>
  </si>
  <si>
    <t>fovea –ae f.</t>
  </si>
  <si>
    <t>a small pit</t>
  </si>
  <si>
    <t>a small pit, esp. for taking wild beasts</t>
  </si>
  <si>
    <t>FOVEO</t>
  </si>
  <si>
    <t>foveō fovēre fōvī fōtus</t>
  </si>
  <si>
    <t>to warm; favor</t>
  </si>
  <si>
    <t>to warm, keep warm; favor, cherish, maintain, foster</t>
  </si>
  <si>
    <t>FRACES</t>
  </si>
  <si>
    <t>FRACESCO</t>
  </si>
  <si>
    <t>FRACIDVS</t>
  </si>
  <si>
    <t>FRACTVRA</t>
  </si>
  <si>
    <t>FRAGA</t>
  </si>
  <si>
    <t>FRAGILIS</t>
  </si>
  <si>
    <t>fragilis –e</t>
  </si>
  <si>
    <t>easily broken, brittle</t>
  </si>
  <si>
    <t xml:space="preserve">easily broken, brittle, fragile </t>
  </si>
  <si>
    <t>FRAGILITAS</t>
  </si>
  <si>
    <t>FRAGMEN</t>
  </si>
  <si>
    <t>frāgmen –inis n.</t>
  </si>
  <si>
    <t>fracture; piece broken off</t>
  </si>
  <si>
    <t>a fracture; a piece broken off, fragment (&gt; frango)</t>
  </si>
  <si>
    <t>FRAGMENTVM</t>
  </si>
  <si>
    <t>fragmentum –ī n.</t>
  </si>
  <si>
    <t>remnant</t>
  </si>
  <si>
    <t>a piece broken off, piece, remnant, fragment</t>
  </si>
  <si>
    <t>FRAGOR</t>
  </si>
  <si>
    <t>fragor –ōris m.</t>
  </si>
  <si>
    <t>breaking</t>
  </si>
  <si>
    <t>breaking, the noise of breaking; a crash; noise; a burst or clap of thunder; roaring, uproar; shout; noise of lamentation (&gt; frango)</t>
  </si>
  <si>
    <t>FRAGOSVS</t>
  </si>
  <si>
    <t>fragōsus –a –um</t>
  </si>
  <si>
    <t>crashing, roaring</t>
  </si>
  <si>
    <t>crashing, clashing, roaring, noisy (&gt; fragor)</t>
  </si>
  <si>
    <t>FRAGRO</t>
  </si>
  <si>
    <t>fragrō fragrāre fragrāvī fragrātus</t>
  </si>
  <si>
    <t>to emit a smell</t>
  </si>
  <si>
    <t>FRAGVM</t>
  </si>
  <si>
    <t>frāga –ōrum n.</t>
  </si>
  <si>
    <t>strawberries</t>
  </si>
  <si>
    <t>FRAMEA</t>
  </si>
  <si>
    <t>FRANGO</t>
  </si>
  <si>
    <t>frangō frangere frēgī frāctus</t>
  </si>
  <si>
    <t>to break, shatter</t>
  </si>
  <si>
    <t>to break, shatter, crush; dishearten, subdue, weaken; move, discourage</t>
  </si>
  <si>
    <t>FRATER</t>
  </si>
  <si>
    <t>frāter frātris m.</t>
  </si>
  <si>
    <t>brother</t>
  </si>
  <si>
    <t>FRATERCVLVS</t>
  </si>
  <si>
    <t>frāterculus –ī m.</t>
  </si>
  <si>
    <t>little brother</t>
  </si>
  <si>
    <t>FRATERNITAS</t>
  </si>
  <si>
    <t>FRATERNVS</t>
  </si>
  <si>
    <t>frāternus –a –um</t>
  </si>
  <si>
    <t>fraternal</t>
  </si>
  <si>
    <t>of a brother, brotherly, fraternal</t>
  </si>
  <si>
    <t>FRAVDATIO</t>
  </si>
  <si>
    <t>FRAVDATOR</t>
  </si>
  <si>
    <t>fraudātor –ōris m.</t>
  </si>
  <si>
    <t>cheat</t>
  </si>
  <si>
    <t>FRAVDO</t>
  </si>
  <si>
    <t>fraudō fraudāre fraudāvī fraudātus</t>
  </si>
  <si>
    <t>FRAVDVLENTER</t>
  </si>
  <si>
    <t>FRAVDVLENTIA</t>
  </si>
  <si>
    <t>FRAVDVLENTVS</t>
  </si>
  <si>
    <t>FRAVS</t>
  </si>
  <si>
    <t>fraus fraudis f.</t>
  </si>
  <si>
    <t>fraud</t>
  </si>
  <si>
    <t>fraud; trickery, deceit; imposition, offense, crime; delusion</t>
  </si>
  <si>
    <t>FRAXINEVS</t>
  </si>
  <si>
    <t>fraxineus –a –um</t>
  </si>
  <si>
    <t>pertaining to the ash tree</t>
  </si>
  <si>
    <t>pertaining to the ash tree; of ash wood, ashen, ash (&gt; fraxinus)</t>
  </si>
  <si>
    <t>FRAXINVS</t>
  </si>
  <si>
    <t>fraxinus –ī f.</t>
  </si>
  <si>
    <t>an ash tree</t>
  </si>
  <si>
    <t>FREDERICVS/N</t>
  </si>
  <si>
    <t>Frederīcus –ī m.</t>
  </si>
  <si>
    <t>Frederick</t>
  </si>
  <si>
    <t>FREGELLAE/N</t>
  </si>
  <si>
    <t>Fregellae –ārum f.</t>
  </si>
  <si>
    <t>Fregellae (town)</t>
  </si>
  <si>
    <t>Fregellae, a town in Latium, near Rome</t>
  </si>
  <si>
    <t>FREMITVS</t>
  </si>
  <si>
    <t>fremitus –ūs m.</t>
  </si>
  <si>
    <t>murmuring</t>
  </si>
  <si>
    <t>a murmuring, an uproar, din; tumult, shouting; buzzing, humming; neighing (&gt; fremo)</t>
  </si>
  <si>
    <t>FREMO</t>
  </si>
  <si>
    <t>fremō fremere fremuī</t>
  </si>
  <si>
    <t>to roar</t>
  </si>
  <si>
    <t>to groan, roar</t>
  </si>
  <si>
    <t>FREMOR</t>
  </si>
  <si>
    <t>fremor –ōris m.</t>
  </si>
  <si>
    <t>roaring</t>
  </si>
  <si>
    <t>a roaring, a murmur (&gt; fremo)</t>
  </si>
  <si>
    <t>FRENATOR</t>
  </si>
  <si>
    <t>FRENDO</t>
  </si>
  <si>
    <t>frendō frendere — frēsum</t>
  </si>
  <si>
    <t>to gnash</t>
  </si>
  <si>
    <t>FRENO</t>
  </si>
  <si>
    <t>frēnō frēnāre frēnāvī frēnātus</t>
  </si>
  <si>
    <t>to bridle</t>
  </si>
  <si>
    <t>to bridle; check, curb, restrain (&gt; frenum)</t>
  </si>
  <si>
    <t>FRENVM</t>
  </si>
  <si>
    <t>frēnum –ī n</t>
  </si>
  <si>
    <t>bridle, reins</t>
  </si>
  <si>
    <t>FREQVENS</t>
  </si>
  <si>
    <t>frequēns</t>
  </si>
  <si>
    <t>FREQVENTATVS</t>
  </si>
  <si>
    <t>FREQVENTIA</t>
  </si>
  <si>
    <t>frequentia frequentiae f.</t>
  </si>
  <si>
    <t>crowd, throng</t>
  </si>
  <si>
    <t>FREQVENTO</t>
  </si>
  <si>
    <t>frequentō frequentāre frequentāvī frequentātus</t>
  </si>
  <si>
    <t>to crowd together, frequent</t>
  </si>
  <si>
    <t>FRETVM</t>
  </si>
  <si>
    <t>fretum fretī n.</t>
  </si>
  <si>
    <t>straight, channel</t>
  </si>
  <si>
    <t>FRETVS/1</t>
  </si>
  <si>
    <t>FRETVS/2</t>
  </si>
  <si>
    <t>frētus –a –um</t>
  </si>
  <si>
    <t>leaning on</t>
  </si>
  <si>
    <t>leaning on; w. abl. of the thing on which; relying on, confiding in, trusting to</t>
  </si>
  <si>
    <t>FRICATVRA</t>
  </si>
  <si>
    <t>FRICO</t>
  </si>
  <si>
    <t>fricō fricāre ––– frictus</t>
  </si>
  <si>
    <t>to rub</t>
  </si>
  <si>
    <t>to rub, rub down</t>
  </si>
  <si>
    <t>FRIGEO</t>
  </si>
  <si>
    <t>frīgeō –ēre –frīxī</t>
  </si>
  <si>
    <t>to be cold</t>
  </si>
  <si>
    <t>to be cold, stiff with cold; stiffened, rigid with death; to be benumbed, paralyzed, torpid</t>
  </si>
  <si>
    <t>FRIGERO</t>
  </si>
  <si>
    <t>frīgerō –āre</t>
  </si>
  <si>
    <t>to make cool, chill</t>
  </si>
  <si>
    <t>FRIGESCO</t>
  </si>
  <si>
    <t>to grow cold</t>
  </si>
  <si>
    <t>to grow cold, be chilled</t>
  </si>
  <si>
    <t>FRIGIDA</t>
  </si>
  <si>
    <t>FRIGIDARIVS</t>
  </si>
  <si>
    <t>FRIGIDITAS</t>
  </si>
  <si>
    <t>frīgiditās –ātis f.</t>
  </si>
  <si>
    <t>the cold</t>
  </si>
  <si>
    <t>FRIGIDVLVS</t>
  </si>
  <si>
    <t>frīgidulus –a –um</t>
  </si>
  <si>
    <t>chilly, cold; (of language, rhetoric, etc.) feeble, tedious, frigid (dim. of frigidus)</t>
  </si>
  <si>
    <t>FRIGIDVS</t>
  </si>
  <si>
    <t>frīgidus –a –um</t>
  </si>
  <si>
    <t>cool, cold</t>
  </si>
  <si>
    <t>cold, cool, chilly, frigid; lifeless, indifferent, dull</t>
  </si>
  <si>
    <t>FRIGO/1</t>
  </si>
  <si>
    <t>FRIGVS</t>
  </si>
  <si>
    <t>cold; cold weather, winter; frost</t>
  </si>
  <si>
    <t>FRIGYTH/N1</t>
  </si>
  <si>
    <t>Frigyth, a Nun</t>
  </si>
  <si>
    <t>Frigyth, Nun at Hackness</t>
  </si>
  <si>
    <t>FRINGO</t>
  </si>
  <si>
    <t>FRIO</t>
  </si>
  <si>
    <t>FRISII/N</t>
  </si>
  <si>
    <t xml:space="preserve">Frisiī –ōrum m. </t>
  </si>
  <si>
    <t>Frisii, a people of Northern Europe</t>
  </si>
  <si>
    <t>FRITILLVS</t>
  </si>
  <si>
    <t>FRIVOLA</t>
  </si>
  <si>
    <t>FRIVOLVS</t>
  </si>
  <si>
    <t>FRONDATOR</t>
  </si>
  <si>
    <t>frondātor –oris m.</t>
  </si>
  <si>
    <t>a foliage tender, pruner</t>
  </si>
  <si>
    <t>FRONDEO</t>
  </si>
  <si>
    <t>frondeō –ēre</t>
  </si>
  <si>
    <t>to be leafy; to bear or put forth leaves; frondens</t>
  </si>
  <si>
    <t>to be leafy; to bear or put forth leaves; frondens, leafy; green; still bearing leaves (&gt; frons)</t>
  </si>
  <si>
    <t>FRONDESCO</t>
  </si>
  <si>
    <t>frondēscō –ere –fronduī</t>
  </si>
  <si>
    <t>to put forth leaves</t>
  </si>
  <si>
    <t>to put forth leaves (&gt; frondeo)</t>
  </si>
  <si>
    <t>FRONDEVS</t>
  </si>
  <si>
    <t>frondeus –a –um</t>
  </si>
  <si>
    <t>formed of leaves</t>
  </si>
  <si>
    <t>formed of leaves; covered with leaves; leafy (&gt; frons)</t>
  </si>
  <si>
    <t>FRONDIFER</t>
  </si>
  <si>
    <t>FRONDOSVS</t>
  </si>
  <si>
    <t>frondōsus –a –um</t>
  </si>
  <si>
    <t>full of leaves</t>
  </si>
  <si>
    <t>full of leaves, leafy; woody (&gt; frons)</t>
  </si>
  <si>
    <t>FRONS/1</t>
  </si>
  <si>
    <t>frōns frōntis f.</t>
  </si>
  <si>
    <t>forehead</t>
  </si>
  <si>
    <t>forehead, brow; front</t>
  </si>
  <si>
    <t>FRONS/2</t>
  </si>
  <si>
    <t>frōns frondis f.</t>
  </si>
  <si>
    <t>a leaf; leafage, foliage; leafy spray, branch, twig, bough; a leafy crown, a garland, wreath</t>
  </si>
  <si>
    <t>FRONTATI</t>
  </si>
  <si>
    <t>FRONTINVS/N</t>
  </si>
  <si>
    <t>Frontīnus –ī m.</t>
  </si>
  <si>
    <t>Frontinus</t>
  </si>
  <si>
    <t>FRVCTIFER</t>
  </si>
  <si>
    <t>FRVCTIFICO</t>
  </si>
  <si>
    <t>frūctificō frūctificāre frūctificāvī frūctificātum</t>
  </si>
  <si>
    <t>be fruitful</t>
  </si>
  <si>
    <t>be fruitful, bear fruit</t>
  </si>
  <si>
    <t>FRVCTVIESSE</t>
  </si>
  <si>
    <t>frūctuī esse</t>
  </si>
  <si>
    <t>be (for) a profit, be an asset (+ dat.)</t>
  </si>
  <si>
    <t>FRVCTVOSVS</t>
  </si>
  <si>
    <t>frūctuōsus –a –um</t>
  </si>
  <si>
    <t>abounding in fruit, advantageous</t>
  </si>
  <si>
    <t>abounding in fruit, fruitful, productive, profitable, advantageous</t>
  </si>
  <si>
    <t>FRVCTVS</t>
  </si>
  <si>
    <t>frūctus fructūs m.</t>
  </si>
  <si>
    <t>fruit, crops</t>
  </si>
  <si>
    <t>produce, crops; fruit; profit; enjoyment; reward</t>
  </si>
  <si>
    <t>FRVGALIS</t>
  </si>
  <si>
    <t>frūgālis –e</t>
  </si>
  <si>
    <t>thrifty</t>
  </si>
  <si>
    <t>thrifty, temperate, frugal, provident, worthy</t>
  </si>
  <si>
    <t>FRVGALITAS</t>
  </si>
  <si>
    <t>frūgālitās –ātis f.</t>
  </si>
  <si>
    <t>thriftiness, frugality</t>
  </si>
  <si>
    <t>economy, temperance, thriftiness, frugality</t>
  </si>
  <si>
    <t>FRVGALITER</t>
  </si>
  <si>
    <t>FRVGI</t>
  </si>
  <si>
    <t>frūgī (indecl. adj.)</t>
  </si>
  <si>
    <t>sober, thrifty</t>
  </si>
  <si>
    <t>FRVGI/N</t>
  </si>
  <si>
    <t>FRVGIFER</t>
  </si>
  <si>
    <t>FRVGIFERENS</t>
  </si>
  <si>
    <t>FRVGIPARVS</t>
  </si>
  <si>
    <t>FRVMENTARIVS/1</t>
  </si>
  <si>
    <t>frūmentārius –īi m.</t>
  </si>
  <si>
    <t>a corn–dealer</t>
  </si>
  <si>
    <t>FRVMENTARIVS/2</t>
  </si>
  <si>
    <t>frūmentārius –a –um</t>
  </si>
  <si>
    <t>relating to the grain supply</t>
  </si>
  <si>
    <t>FRVMENTATIO</t>
  </si>
  <si>
    <t>frūmentātiō –ōnis f.</t>
  </si>
  <si>
    <t>a providing of corn, foraging</t>
  </si>
  <si>
    <t>FRVMENTOR</t>
  </si>
  <si>
    <t>frūmentor frūmentārī frūmentātus</t>
  </si>
  <si>
    <t>to forage</t>
  </si>
  <si>
    <t>FRVMENTVM</t>
  </si>
  <si>
    <t>frūmentum frūmentī n.</t>
  </si>
  <si>
    <t>grain; crops</t>
  </si>
  <si>
    <t>FRVOR</t>
  </si>
  <si>
    <t>fruor fruī frūctus sum</t>
  </si>
  <si>
    <t>to enjoy</t>
  </si>
  <si>
    <t>to enjoy (proceeds/socially/sexually), profit by, delight in (w/abl.)</t>
  </si>
  <si>
    <t>FRVSTRA</t>
  </si>
  <si>
    <t>frūstrā</t>
  </si>
  <si>
    <t>in vain</t>
  </si>
  <si>
    <t>in vain; for nothing, to no purpose</t>
  </si>
  <si>
    <t>FRVSTRAMEN</t>
  </si>
  <si>
    <t>FRVSTRATIO</t>
  </si>
  <si>
    <t>FRVSTROR</t>
  </si>
  <si>
    <t>frūstror –ātus sum</t>
  </si>
  <si>
    <t>to render vain; frustrate</t>
  </si>
  <si>
    <t>to render vain; frustrate, baffle, disappoint (&gt; frustra)</t>
  </si>
  <si>
    <t>FRVSTVM</t>
  </si>
  <si>
    <t>frūstum –ī n.</t>
  </si>
  <si>
    <t>piece</t>
  </si>
  <si>
    <t>a piece</t>
  </si>
  <si>
    <t>FRVTEX</t>
  </si>
  <si>
    <t>frutex –icis m.</t>
  </si>
  <si>
    <t>a shrub, trunk</t>
  </si>
  <si>
    <t>a shrub, bush; trunk</t>
  </si>
  <si>
    <t>FRVTICETVM</t>
  </si>
  <si>
    <t>FRVTICOR</t>
  </si>
  <si>
    <t>FRVTICOSVS</t>
  </si>
  <si>
    <t>FRVX</t>
  </si>
  <si>
    <t>frūx frūgis f.</t>
  </si>
  <si>
    <t>fruit</t>
  </si>
  <si>
    <t>fruit, produce, pulse, legumes</t>
  </si>
  <si>
    <t>FVCATVS</t>
  </si>
  <si>
    <t>FVCINVS/N</t>
  </si>
  <si>
    <t>Fūcinus –ī m.</t>
  </si>
  <si>
    <t>Fucinus</t>
  </si>
  <si>
    <t>Fucinus, a lake in the Apennines, east of Rome (now removed, or nearly so, by artificial drainage)</t>
  </si>
  <si>
    <t>FVCO</t>
  </si>
  <si>
    <t xml:space="preserve">fūcō fūcāre </t>
  </si>
  <si>
    <t>to paint; dye; color</t>
  </si>
  <si>
    <t>FVCVS/1</t>
  </si>
  <si>
    <t>fūcus –ī m.</t>
  </si>
  <si>
    <t>seaweed; dye (orig. that derived from a seaweed)</t>
  </si>
  <si>
    <t>seaweed; dye (orig. that derived from a seaweed), pretense, disguise</t>
  </si>
  <si>
    <t>FVCVS/2</t>
  </si>
  <si>
    <t>the male bee; a drone</t>
  </si>
  <si>
    <t>FVFETIVS/N</t>
  </si>
  <si>
    <t>FVFICIVS/N</t>
  </si>
  <si>
    <t>FVFIDIVS/N</t>
  </si>
  <si>
    <t>Fūfidius –a –um</t>
  </si>
  <si>
    <t>Fufidius (name)</t>
  </si>
  <si>
    <t>Fufidius, a Roman nomen gentile</t>
  </si>
  <si>
    <t>FVFIVS/N</t>
  </si>
  <si>
    <t>Fūfius –ī m.</t>
  </si>
  <si>
    <t>Fufius (a Roman name)</t>
  </si>
  <si>
    <t>FVGA</t>
  </si>
  <si>
    <t>fuga fugae f.</t>
  </si>
  <si>
    <t>flight</t>
  </si>
  <si>
    <t>FVGAEMEMANDO</t>
  </si>
  <si>
    <t>fugae mē mandō</t>
  </si>
  <si>
    <t>I flee</t>
  </si>
  <si>
    <t>FVGAX</t>
  </si>
  <si>
    <t>fugāx –ācis</t>
  </si>
  <si>
    <t>swift in flight</t>
  </si>
  <si>
    <t>swift in flight; fleet; timid (&gt; fugio)</t>
  </si>
  <si>
    <t>FVGELA</t>
  </si>
  <si>
    <t>FVGIO</t>
  </si>
  <si>
    <t>fugiō fugere fūgī fugitūrus</t>
  </si>
  <si>
    <t>FVGITIVVS/1</t>
  </si>
  <si>
    <t>fugitīvus –ī m.</t>
  </si>
  <si>
    <t>a runaway slave or soldier, deserter</t>
  </si>
  <si>
    <t>FVGITIVVS/2</t>
  </si>
  <si>
    <t>FVGITO</t>
  </si>
  <si>
    <t>FVGO</t>
  </si>
  <si>
    <t>fugō fugāre fugāvī fugātus</t>
  </si>
  <si>
    <t>to put to flight</t>
  </si>
  <si>
    <t>to put to flight, rout</t>
  </si>
  <si>
    <t>FVLCIMENTVM</t>
  </si>
  <si>
    <t>FVLCIO</t>
  </si>
  <si>
    <t>fulciō fulcīre fulsī fultum</t>
  </si>
  <si>
    <t>to strengthen, fortify, reinfforce</t>
  </si>
  <si>
    <t>to strengthen, fortify, reinfforce; support, hold up</t>
  </si>
  <si>
    <t>FVLCRVM</t>
  </si>
  <si>
    <t>fulcrum –ī n.</t>
  </si>
  <si>
    <t>support</t>
  </si>
  <si>
    <t>a support, prop, post, foot (&gt; fulcio)</t>
  </si>
  <si>
    <t>FVLFIVS/N</t>
  </si>
  <si>
    <t>Fulfius –iī m.</t>
  </si>
  <si>
    <t>Fulfius</t>
  </si>
  <si>
    <t>FVLGENS</t>
  </si>
  <si>
    <t>fulgēns –entis</t>
  </si>
  <si>
    <t>gleaming</t>
  </si>
  <si>
    <t>gleaming, flashing; glowing, bright (&gt; fulgeo)</t>
  </si>
  <si>
    <t>FVLGENTIVS/N</t>
  </si>
  <si>
    <t>Fulgentius</t>
  </si>
  <si>
    <t>FVLGEO</t>
  </si>
  <si>
    <t>fulgeō fulgēre fulsī</t>
  </si>
  <si>
    <t>to shine</t>
  </si>
  <si>
    <t>FVLGIDVS</t>
  </si>
  <si>
    <t>FVLGO</t>
  </si>
  <si>
    <t>FVLGOR</t>
  </si>
  <si>
    <t>fulgor –ōris m. or fulgur –ūris n.</t>
  </si>
  <si>
    <t>lightning, flash, brightness</t>
  </si>
  <si>
    <t>FVLGVRATOR</t>
  </si>
  <si>
    <t>FVLGVRIO</t>
  </si>
  <si>
    <t>FVLGVRO</t>
  </si>
  <si>
    <t>fulgurat</t>
  </si>
  <si>
    <t>to it is lightening</t>
  </si>
  <si>
    <t>FVLICA</t>
  </si>
  <si>
    <t>fulica –ae f.</t>
  </si>
  <si>
    <t>a coot</t>
  </si>
  <si>
    <t>a water fowl; a coot</t>
  </si>
  <si>
    <t>FVLIGO</t>
  </si>
  <si>
    <t>fūlīgō –inis f.</t>
  </si>
  <si>
    <t>soot</t>
  </si>
  <si>
    <t>FVLLO</t>
  </si>
  <si>
    <t>FVLLONICA</t>
  </si>
  <si>
    <t>FVLLONICVS</t>
  </si>
  <si>
    <t>FVLLONIVS</t>
  </si>
  <si>
    <t>FVLMEN</t>
  </si>
  <si>
    <t>fulmen fulminis n.</t>
  </si>
  <si>
    <t>lightening, thunderbolt</t>
  </si>
  <si>
    <t>FVLMENTA</t>
  </si>
  <si>
    <t>FVLMENTVM</t>
  </si>
  <si>
    <t>FVLMINEVS</t>
  </si>
  <si>
    <t>fulmineus –a –um</t>
  </si>
  <si>
    <t>flashing (like lightening)</t>
  </si>
  <si>
    <t>like lightning; gleaming, flashing; like lightning (&gt; with his lightning darts) (&gt; fulmen)</t>
  </si>
  <si>
    <t>FVLMINO</t>
  </si>
  <si>
    <t>fulminō fulmināre fulmināvī fulminātus</t>
  </si>
  <si>
    <t>FVLTVRA</t>
  </si>
  <si>
    <t>FVLVIA/N</t>
  </si>
  <si>
    <t>Fulvia –ae f.</t>
  </si>
  <si>
    <t>Fulvia</t>
  </si>
  <si>
    <t>FVLVIVS/N</t>
  </si>
  <si>
    <t>Fulvius –ī m.</t>
  </si>
  <si>
    <t>Fulvius</t>
  </si>
  <si>
    <t>FVLVVS</t>
  </si>
  <si>
    <t>fulvus –a –um</t>
  </si>
  <si>
    <t>reddish or tawny yellow</t>
  </si>
  <si>
    <t>reddish or tawny yellow; yellow; tawny; brown; glowing, bright</t>
  </si>
  <si>
    <t>FVMEVS</t>
  </si>
  <si>
    <t>fūmeus –a –um</t>
  </si>
  <si>
    <t>smoky</t>
  </si>
  <si>
    <t>smoky; smoking (&gt; fumus)</t>
  </si>
  <si>
    <t>FVMIDVS</t>
  </si>
  <si>
    <t>fūmidus –a –um</t>
  </si>
  <si>
    <t>smoking</t>
  </si>
  <si>
    <t>smoking; steaming; veiled with smoke (&gt; fumus)</t>
  </si>
  <si>
    <t>FVMIFER</t>
  </si>
  <si>
    <t>fūmifer –era –erum</t>
  </si>
  <si>
    <t>smoke bearing; smoky</t>
  </si>
  <si>
    <t>FVMO</t>
  </si>
  <si>
    <t>fūmō fūmāre fūmāvī fūmātus</t>
  </si>
  <si>
    <t>to smoke</t>
  </si>
  <si>
    <t>to smoke; send up vapor; fume, reek; foam (&gt; fumus)</t>
  </si>
  <si>
    <t>FVMOSVS</t>
  </si>
  <si>
    <t>fūmōsus –a –um</t>
  </si>
  <si>
    <t>full of smoke, smoky</t>
  </si>
  <si>
    <t xml:space="preserve">full of smoke, smoking, smoky, smoked </t>
  </si>
  <si>
    <t>FVMVS</t>
  </si>
  <si>
    <t>fūmus –ī m.</t>
  </si>
  <si>
    <t>smoke</t>
  </si>
  <si>
    <t>FVNALIS</t>
  </si>
  <si>
    <t>fūnālis –e</t>
  </si>
  <si>
    <t>pertaining to a rope or cord</t>
  </si>
  <si>
    <t>made of or pertaining to a rope, cord, or wick; subst., funale, is, n., a wax taper, candle, torch (&gt; funis)</t>
  </si>
  <si>
    <t>FVNCTIO</t>
  </si>
  <si>
    <t>FVNCTVS</t>
  </si>
  <si>
    <t>FVNDA</t>
  </si>
  <si>
    <t>funda –ae f.</t>
  </si>
  <si>
    <t>sling</t>
  </si>
  <si>
    <t>a sling</t>
  </si>
  <si>
    <t>FVNDAMEN</t>
  </si>
  <si>
    <t>fundāmen –inis n.</t>
  </si>
  <si>
    <t>a foundation</t>
  </si>
  <si>
    <t>FVNDAMENTVM</t>
  </si>
  <si>
    <t>fundāmentum –ī n.</t>
  </si>
  <si>
    <t>foundation</t>
  </si>
  <si>
    <t>a foundation (&gt; fundo)</t>
  </si>
  <si>
    <t>FVNDATIO</t>
  </si>
  <si>
    <t>FVNDATOR/1</t>
  </si>
  <si>
    <t>fundātor –ōris m.</t>
  </si>
  <si>
    <t>a founder (&gt; fundo)</t>
  </si>
  <si>
    <t>FVNDATVS</t>
  </si>
  <si>
    <t>FVNDITOR</t>
  </si>
  <si>
    <t>funditor –ōris m.</t>
  </si>
  <si>
    <t>one who fights with a sling, a slinger</t>
  </si>
  <si>
    <t>FVNDITVS</t>
  </si>
  <si>
    <t>funditus</t>
  </si>
  <si>
    <t>completely, utterly</t>
  </si>
  <si>
    <t>completely, utterly, entirely</t>
  </si>
  <si>
    <t>FVNDO/1</t>
  </si>
  <si>
    <t>fundō fundāre fundāvī fundātus</t>
  </si>
  <si>
    <t>to found</t>
  </si>
  <si>
    <t>to establish, found, begin; lay the bottom, lay a foundation; confirm</t>
  </si>
  <si>
    <t>FVNDO/2</t>
  </si>
  <si>
    <t>fundō fundere fūdī fūsus</t>
  </si>
  <si>
    <t>to pour, scatter</t>
  </si>
  <si>
    <t>to pour, cast (metals); scatter, shed, rout</t>
  </si>
  <si>
    <t>FVNDVLVS</t>
  </si>
  <si>
    <t>FVNDVS</t>
  </si>
  <si>
    <t>fundus fundī m.</t>
  </si>
  <si>
    <t>base, foundation, farm</t>
  </si>
  <si>
    <t>FVNEBRIS</t>
  </si>
  <si>
    <t>fūnebris –e</t>
  </si>
  <si>
    <t>funereal</t>
  </si>
  <si>
    <t>FVNEREVS</t>
  </si>
  <si>
    <t>fūnereus –a –um</t>
  </si>
  <si>
    <t>of a funeral; funeral (&gt; funus)</t>
  </si>
  <si>
    <t>FVNERO</t>
  </si>
  <si>
    <t>FVNESTO</t>
  </si>
  <si>
    <t>fūnestō –āre –āvī –ātum</t>
  </si>
  <si>
    <t>to pollute with death</t>
  </si>
  <si>
    <t>FVNESTVS</t>
  </si>
  <si>
    <t>fūnestus –a –um</t>
  </si>
  <si>
    <t>deadly</t>
  </si>
  <si>
    <t>deadly, fatal</t>
  </si>
  <si>
    <t>FVNGOR</t>
  </si>
  <si>
    <t>fungor fungī fūnctus sum</t>
  </si>
  <si>
    <t>to perform</t>
  </si>
  <si>
    <t>to perform, occupy oneself</t>
  </si>
  <si>
    <t>FVNGVS</t>
  </si>
  <si>
    <t>fungus –ī m.</t>
  </si>
  <si>
    <t>fungus</t>
  </si>
  <si>
    <t>a mushroom; fungus</t>
  </si>
  <si>
    <t>FVNICVLVS</t>
  </si>
  <si>
    <t>FVNIS</t>
  </si>
  <si>
    <t>fūnis fūnis m.</t>
  </si>
  <si>
    <t>rope, line</t>
  </si>
  <si>
    <t>FVNISVLANVS/N</t>
  </si>
  <si>
    <t>Funisulānus –ī m.</t>
  </si>
  <si>
    <t>Funisulanus</t>
  </si>
  <si>
    <t>Funisulanus (a name)</t>
  </si>
  <si>
    <t>FVNVS</t>
  </si>
  <si>
    <t>fūnus fūneris n.</t>
  </si>
  <si>
    <t>funeral; death; dead body</t>
  </si>
  <si>
    <t>burial, funeral; funeral rites; ruin; corpse; death</t>
  </si>
  <si>
    <t>FVR</t>
  </si>
  <si>
    <t>fūr fūris m.</t>
  </si>
  <si>
    <t>thief</t>
  </si>
  <si>
    <t>FVRCA</t>
  </si>
  <si>
    <t>furca –ae f.</t>
  </si>
  <si>
    <t>a two pronged fork</t>
  </si>
  <si>
    <t>FVRCIFER</t>
  </si>
  <si>
    <t>FVRCILLA</t>
  </si>
  <si>
    <t>furcilla furcillae f.</t>
  </si>
  <si>
    <t>pitchfork</t>
  </si>
  <si>
    <t>two–tined wooden pitchfork</t>
  </si>
  <si>
    <t>FVRENS</t>
  </si>
  <si>
    <t>furēns furentis</t>
  </si>
  <si>
    <t>furious, in a rage</t>
  </si>
  <si>
    <t>FVRIA</t>
  </si>
  <si>
    <t>furiae –ārum f.</t>
  </si>
  <si>
    <t>rage</t>
  </si>
  <si>
    <t>rage, fury, madness, frenzy; vengeance; personif., Furiae, arum, the goddesses of vengeance, the Furies, Allecto, Megaera, and Tisiphone; the Avengers; for the Harpies (&gt; furo)</t>
  </si>
  <si>
    <t>FVRIA/N</t>
  </si>
  <si>
    <t>furia –ae f.</t>
  </si>
  <si>
    <t>a fury</t>
  </si>
  <si>
    <t>a fury; scourge; curse</t>
  </si>
  <si>
    <t>FVRIALIS</t>
  </si>
  <si>
    <t>furiālis –e</t>
  </si>
  <si>
    <t>raging</t>
  </si>
  <si>
    <t>raging (&gt; furiae)</t>
  </si>
  <si>
    <t>FVRIBVNDVS</t>
  </si>
  <si>
    <t>furibundus –a –um</t>
  </si>
  <si>
    <t>raging, frenzied</t>
  </si>
  <si>
    <t>filled with frenzy; raging, raving, wild, frantic (&gt; furo)</t>
  </si>
  <si>
    <t>FVRIO/1</t>
  </si>
  <si>
    <t>furiō furiāre furiāvī furiātus</t>
  </si>
  <si>
    <t>to madden</t>
  </si>
  <si>
    <t>to madden, enrage, infuriate (&gt; furiae)</t>
  </si>
  <si>
    <t>FVRIO/2</t>
  </si>
  <si>
    <t>FVRIOSE</t>
  </si>
  <si>
    <t>FVRIOSVS</t>
  </si>
  <si>
    <t>furiōsus –a –um</t>
  </si>
  <si>
    <t>mad</t>
  </si>
  <si>
    <t>mad, wild, uncontrolled</t>
  </si>
  <si>
    <t>FVRIVS/N</t>
  </si>
  <si>
    <t>Fūrius –iī m.</t>
  </si>
  <si>
    <t>Furius (name)</t>
  </si>
  <si>
    <t>Furius</t>
  </si>
  <si>
    <t>FVRNVS</t>
  </si>
  <si>
    <t>FVRO</t>
  </si>
  <si>
    <t>furō furere</t>
  </si>
  <si>
    <t>to rage, be mad</t>
  </si>
  <si>
    <t>FVROR/1</t>
  </si>
  <si>
    <t>furor furōris m.</t>
  </si>
  <si>
    <t>madness, rage, fury, frenzy; passionate love</t>
  </si>
  <si>
    <t>FVROR/2</t>
  </si>
  <si>
    <t>fūror –ārī fūrātus sum</t>
  </si>
  <si>
    <t>to steal</t>
  </si>
  <si>
    <t>FVRSA/N1</t>
  </si>
  <si>
    <t>Fursa, a Saint;</t>
  </si>
  <si>
    <t>Fursa, Saint; Irish monk, founder of hermitage among the East Angles and of monastery at Lagny</t>
  </si>
  <si>
    <t>FVRTIM</t>
  </si>
  <si>
    <t>furtim</t>
  </si>
  <si>
    <t>stealthily</t>
  </si>
  <si>
    <t>FVRTIVE</t>
  </si>
  <si>
    <t>FVRTIVVS</t>
  </si>
  <si>
    <t>furtīvus –a –um</t>
  </si>
  <si>
    <t>secret, furtive</t>
  </si>
  <si>
    <t>FVRTVM</t>
  </si>
  <si>
    <t>fūrtum fūrtī n.</t>
  </si>
  <si>
    <t>theft</t>
  </si>
  <si>
    <t>theft; trick, deception; stolen article</t>
  </si>
  <si>
    <t>FVRVVS</t>
  </si>
  <si>
    <t>FVSCINA</t>
  </si>
  <si>
    <t>FVSCO</t>
  </si>
  <si>
    <t>FVSCVS</t>
  </si>
  <si>
    <t>fuscus –a –um</t>
  </si>
  <si>
    <t>dark, dusky</t>
  </si>
  <si>
    <t>FVSILIS</t>
  </si>
  <si>
    <t>fūsilis –e</t>
  </si>
  <si>
    <t>molten</t>
  </si>
  <si>
    <t>molten, fluid, liquid</t>
  </si>
  <si>
    <t>FVSIO</t>
  </si>
  <si>
    <t>FVSIVS/N</t>
  </si>
  <si>
    <t>Fusius –ī m.</t>
  </si>
  <si>
    <t>FVSTERNA</t>
  </si>
  <si>
    <t>FVSTIS</t>
  </si>
  <si>
    <t>fūstis –is m.</t>
  </si>
  <si>
    <t>a knobbed stick, club</t>
  </si>
  <si>
    <t>a knobbed stick, cudgel, staff, club</t>
  </si>
  <si>
    <t>FVSVS/1</t>
  </si>
  <si>
    <t>fūsus –ī m.</t>
  </si>
  <si>
    <t>a weighted spindle on which yarn is wound and twisted</t>
  </si>
  <si>
    <t>FVSVS/2</t>
  </si>
  <si>
    <t>FVTILE/1</t>
  </si>
  <si>
    <t>FVTILE/2</t>
  </si>
  <si>
    <t>FVTILIS</t>
  </si>
  <si>
    <t>futilis –e</t>
  </si>
  <si>
    <t>vain, weak</t>
  </si>
  <si>
    <t>vain, weak, foolish; brittle, treacherous (&gt; fundo)</t>
  </si>
  <si>
    <t>FVTO</t>
  </si>
  <si>
    <t>FVTVO</t>
  </si>
  <si>
    <t>futuō –uere –ui –ūtum</t>
  </si>
  <si>
    <t>to have sex with</t>
  </si>
  <si>
    <t>to have sex with, fuck; copulate</t>
  </si>
  <si>
    <t>FVTVRA</t>
  </si>
  <si>
    <t>futūra –ōrum n.</t>
  </si>
  <si>
    <t>the future</t>
  </si>
  <si>
    <t>FVTVRI</t>
  </si>
  <si>
    <t>FVTVRVM</t>
  </si>
  <si>
    <t>fore = futūrum esse forem forēs foret forent = essem essēs esset essent</t>
  </si>
  <si>
    <t>to be, exist</t>
  </si>
  <si>
    <t>FVTVRVS</t>
  </si>
  <si>
    <t>futūrus –a –um</t>
  </si>
  <si>
    <t>about to be; future</t>
  </si>
  <si>
    <t>about to be; future (&gt; sum)</t>
  </si>
  <si>
    <t>FVTVTIO</t>
  </si>
  <si>
    <t>futūtiō futūtiōnis f.</t>
  </si>
  <si>
    <t>sexual intercourse, copulation</t>
  </si>
  <si>
    <t>GABALI/N</t>
  </si>
  <si>
    <t xml:space="preserve">Gabalī –ōrum m. </t>
  </si>
  <si>
    <t>a Gallic people</t>
  </si>
  <si>
    <t>a Gallic people, dependents of the Arverni</t>
  </si>
  <si>
    <t>GABII/N</t>
  </si>
  <si>
    <t>Gabiī –ōrum m.</t>
  </si>
  <si>
    <t>Gabii</t>
  </si>
  <si>
    <t>Gabii, a town of Latium at the foot of the Alban hills</t>
  </si>
  <si>
    <t>GABINI/N</t>
  </si>
  <si>
    <t>GABINIVS/A</t>
  </si>
  <si>
    <t>Gabīnius –a –um</t>
  </si>
  <si>
    <t>of or relating to Gabinius</t>
  </si>
  <si>
    <t>GABINIVS/N</t>
  </si>
  <si>
    <t>Gabīnius –iī m.</t>
  </si>
  <si>
    <t>Gabinius</t>
  </si>
  <si>
    <t>GABINVS/A</t>
  </si>
  <si>
    <t>Gabīnus –a –um</t>
  </si>
  <si>
    <t>of Gabii</t>
  </si>
  <si>
    <t>of Gabii, Gabinian (&gt; Gabii)</t>
  </si>
  <si>
    <t>GABINVS/N</t>
  </si>
  <si>
    <t>GADES/N</t>
  </si>
  <si>
    <t>GAESVM</t>
  </si>
  <si>
    <t>gaesum –ī n.</t>
  </si>
  <si>
    <t>Gallic javelin</t>
  </si>
  <si>
    <t>a Gallic javelin, long and heavy; a gaesum</t>
  </si>
  <si>
    <t>GAETVLVS/A</t>
  </si>
  <si>
    <t>Gaetūlus –a –um</t>
  </si>
  <si>
    <t>Gaetulus</t>
  </si>
  <si>
    <t>Gaetulian, African</t>
  </si>
  <si>
    <t>GAGATES</t>
  </si>
  <si>
    <t>GAIVS/N</t>
  </si>
  <si>
    <t>Gāius –iī m.</t>
  </si>
  <si>
    <t>Gaius (name)</t>
  </si>
  <si>
    <t>GALAESVS/N</t>
  </si>
  <si>
    <t>Galaesus –ī m.</t>
  </si>
  <si>
    <t>Galaesus</t>
  </si>
  <si>
    <t>Galaesus, a Latin nobleman</t>
  </si>
  <si>
    <t>GALATAE/N</t>
  </si>
  <si>
    <t>Galatae –ārum m.</t>
  </si>
  <si>
    <t>the Galatians</t>
  </si>
  <si>
    <t>the Galatians; a Celtic people who migrated into Phrygia</t>
  </si>
  <si>
    <t>GALATEA/N</t>
  </si>
  <si>
    <t>Galatēa –ae f.</t>
  </si>
  <si>
    <t>Galatea</t>
  </si>
  <si>
    <t>Galatea, a sea–nymph, daughter of Nereus</t>
  </si>
  <si>
    <t>GALBA/N</t>
  </si>
  <si>
    <t>Galba –ae f.</t>
  </si>
  <si>
    <t xml:space="preserve">Galba </t>
  </si>
  <si>
    <t>Galba (a name)</t>
  </si>
  <si>
    <t>GALBANEVS</t>
  </si>
  <si>
    <t xml:space="preserve">galbaneus –a –um </t>
  </si>
  <si>
    <t>of galbanum</t>
  </si>
  <si>
    <t>GALBEVS</t>
  </si>
  <si>
    <t>GALBINVM</t>
  </si>
  <si>
    <t>GALEA</t>
  </si>
  <si>
    <t>galea geleae f.</t>
  </si>
  <si>
    <t>helmet</t>
  </si>
  <si>
    <t>GALEATVS</t>
  </si>
  <si>
    <t>GALENVS/N</t>
  </si>
  <si>
    <t>Galēnus –ī m.</t>
  </si>
  <si>
    <t xml:space="preserve">Galen </t>
  </si>
  <si>
    <t>Galen, a Roman physician</t>
  </si>
  <si>
    <t>GALEO</t>
  </si>
  <si>
    <t>GALERVS</t>
  </si>
  <si>
    <t>galērus –ī m.</t>
  </si>
  <si>
    <t>cap of fur or undressed skin; hat</t>
  </si>
  <si>
    <t>a cap of fur or undressed skin; hat, cap (rel. to galea)</t>
  </si>
  <si>
    <t>GALESVS/N</t>
  </si>
  <si>
    <t>Galaesus (a name)</t>
  </si>
  <si>
    <t>Galaesus, a wealthy Latin farmer</t>
  </si>
  <si>
    <t>GALLA</t>
  </si>
  <si>
    <t>Galla –ae f.</t>
  </si>
  <si>
    <t>a priest of Cybele</t>
  </si>
  <si>
    <t>an emasculated priest of Cybele</t>
  </si>
  <si>
    <t>GALLA/N</t>
  </si>
  <si>
    <t>Galla (a name)</t>
  </si>
  <si>
    <t>Galla</t>
  </si>
  <si>
    <t>GALLIA/N</t>
  </si>
  <si>
    <t>Gallia Galliae f.</t>
  </si>
  <si>
    <t>Gaul</t>
  </si>
  <si>
    <t>GALLIAVLTERIOR/N</t>
  </si>
  <si>
    <t>Gallia ulterior Galliae ulteriōris f.</t>
  </si>
  <si>
    <t>ulterior Gaul</t>
  </si>
  <si>
    <t>GALLICANVS/N</t>
  </si>
  <si>
    <t>Gallicānus –a –um</t>
  </si>
  <si>
    <t>Of Gaul</t>
  </si>
  <si>
    <t>of Gaul (partic. Gallia Cisalpina or Narbonesis)</t>
  </si>
  <si>
    <t>GALLICVS/A</t>
  </si>
  <si>
    <t>Gallicus –a –um</t>
  </si>
  <si>
    <t>Gallic</t>
  </si>
  <si>
    <t xml:space="preserve">of or belonging to the Gauls; </t>
  </si>
  <si>
    <t>GALLINA</t>
  </si>
  <si>
    <t>gallīna –ae f.</t>
  </si>
  <si>
    <t>a hen</t>
  </si>
  <si>
    <t>a hen, domestic hen</t>
  </si>
  <si>
    <t>GALLINACEVS</t>
  </si>
  <si>
    <t>gallīnāceus –a –um</t>
  </si>
  <si>
    <t>of hens</t>
  </si>
  <si>
    <t>of or belonging to domestic fowls or poultry</t>
  </si>
  <si>
    <t>GALLIO/N</t>
  </si>
  <si>
    <t>Galliō –ōnis m.</t>
  </si>
  <si>
    <t>Gallio</t>
  </si>
  <si>
    <t>Gallio (a name)</t>
  </si>
  <si>
    <t>Gallus –ī m.</t>
  </si>
  <si>
    <t>a Gaul</t>
  </si>
  <si>
    <t>GALLVS/2</t>
  </si>
  <si>
    <t>gallus –ī m.</t>
  </si>
  <si>
    <t>GALLVS/N</t>
  </si>
  <si>
    <t>Gallus –a –um</t>
  </si>
  <si>
    <t>Gallus</t>
  </si>
  <si>
    <t>GANEA</t>
  </si>
  <si>
    <t>GANEO</t>
  </si>
  <si>
    <t>GANEVM</t>
  </si>
  <si>
    <t>GANGABA</t>
  </si>
  <si>
    <t>GANGARIDES/N</t>
  </si>
  <si>
    <t>Gangarides –um m.</t>
  </si>
  <si>
    <t>An Indian people near the Ganges</t>
  </si>
  <si>
    <t>An Indian people near the Ganges, in the modern Bengal</t>
  </si>
  <si>
    <t>GANGES/N</t>
  </si>
  <si>
    <t>Gangēs –is m.</t>
  </si>
  <si>
    <t>Ganges</t>
  </si>
  <si>
    <t>Ganges, a river of India</t>
  </si>
  <si>
    <t>GANGETIDE/N</t>
  </si>
  <si>
    <t>Gangētide –</t>
  </si>
  <si>
    <t>of the Ganges; Indian</t>
  </si>
  <si>
    <t>of the Ganges, Indian</t>
  </si>
  <si>
    <t>GANNEO</t>
  </si>
  <si>
    <t>GANNIO</t>
  </si>
  <si>
    <t>ganniō gannīre</t>
  </si>
  <si>
    <t>to growl</t>
  </si>
  <si>
    <t>to snarl, bark, growl; speak in a hostile manner</t>
  </si>
  <si>
    <t>GANNITVS</t>
  </si>
  <si>
    <t>GANOSIS</t>
  </si>
  <si>
    <t>GANYMEDES/N</t>
  </si>
  <si>
    <t>Ganymēdēs –is m.</t>
  </si>
  <si>
    <t>Ganymede</t>
  </si>
  <si>
    <t>Ganymede, son of Tros, and cup–bearer of Jupiter</t>
  </si>
  <si>
    <t>GARAMANTES/N</t>
  </si>
  <si>
    <t>Garamantes –um (acc. pl. –as) m.</t>
  </si>
  <si>
    <t>Garamantes</t>
  </si>
  <si>
    <t>the Garamantes, a barbarian tribe of Northern Africa, in the modern Fezzan</t>
  </si>
  <si>
    <t>GARAMANTIS/A</t>
  </si>
  <si>
    <t>Garamantis –idis</t>
  </si>
  <si>
    <t>Garamantis</t>
  </si>
  <si>
    <t>Garamantian (&gt; Garamas)</t>
  </si>
  <si>
    <t>GARGANVS/N</t>
  </si>
  <si>
    <t>Gargānus –ī m.</t>
  </si>
  <si>
    <t>Garganus</t>
  </si>
  <si>
    <t>Garganus, a mountain in Apulia</t>
  </si>
  <si>
    <t>GARGAPHIA/N</t>
  </si>
  <si>
    <t>Gargaphia –ae f.</t>
  </si>
  <si>
    <t>Gargaphia (a place)</t>
  </si>
  <si>
    <t>Gargaphia, a valley near Plataea with a fountain of the same name</t>
  </si>
  <si>
    <t>GARGARA/N</t>
  </si>
  <si>
    <t>Gargara –ōrum n.</t>
  </si>
  <si>
    <t>Gangara, the upper part of Mt. Ida</t>
  </si>
  <si>
    <t>Gangara, the upper part of Mount Ida, in Troas, with a city of the same name at its foot</t>
  </si>
  <si>
    <t>GARGONIVS/N</t>
  </si>
  <si>
    <t>Gargonius (a name)</t>
  </si>
  <si>
    <t>Gargonius, a Roman male name, otherwise unknown</t>
  </si>
  <si>
    <t>GARRIO</t>
  </si>
  <si>
    <t>garriō garrīre garrīvī or garriī garrītum</t>
  </si>
  <si>
    <t>to chatter</t>
  </si>
  <si>
    <t>to chatter, prate, prattle, chat</t>
  </si>
  <si>
    <t>GARRVLITAS</t>
  </si>
  <si>
    <t>GARRVLVS</t>
  </si>
  <si>
    <t>garrulus –a –um</t>
  </si>
  <si>
    <t>talkative, chatty, babbling</t>
  </si>
  <si>
    <t>GARVM</t>
  </si>
  <si>
    <t>GARVMNA/N</t>
  </si>
  <si>
    <t>Garumna –ae f.</t>
  </si>
  <si>
    <t>a river of southwest Gaul</t>
  </si>
  <si>
    <t>GARVMNI/N</t>
  </si>
  <si>
    <t>Garumnī –ōrum m.</t>
  </si>
  <si>
    <t>Garumni</t>
  </si>
  <si>
    <t>a people of Gaul situated along the Garonne</t>
  </si>
  <si>
    <t>GATES/N</t>
  </si>
  <si>
    <t>a Gallic tribe in the Pyrenees</t>
  </si>
  <si>
    <t>a Gallic tribe in the Pyrenees, on the head waters of the Garonne</t>
  </si>
  <si>
    <t>GAVDEO</t>
  </si>
  <si>
    <t>gaudeō gaudēre gāvīsus sum</t>
  </si>
  <si>
    <t>to be glad</t>
  </si>
  <si>
    <t>to be glad, rejoice</t>
  </si>
  <si>
    <t>GAVDIVM</t>
  </si>
  <si>
    <t>gaudium gaudi(ī) n.</t>
  </si>
  <si>
    <t>joy</t>
  </si>
  <si>
    <t>delight, joy, pleasure</t>
  </si>
  <si>
    <t>GAVIVS/N</t>
  </si>
  <si>
    <t>Gāvius –iī m.</t>
  </si>
  <si>
    <t>Gavius</t>
  </si>
  <si>
    <t>Gavius (a name)</t>
  </si>
  <si>
    <t>GAVRVS/N</t>
  </si>
  <si>
    <t>Gaurus Gaurī m.</t>
  </si>
  <si>
    <t xml:space="preserve">Gaurus </t>
  </si>
  <si>
    <t>GAVSAPATVS</t>
  </si>
  <si>
    <t>GAVSAPVM</t>
  </si>
  <si>
    <t>GAZA</t>
  </si>
  <si>
    <t>gāza –ae f.</t>
  </si>
  <si>
    <t>strictly</t>
  </si>
  <si>
    <t>strictly, the Persian royal treasure; in gen., riches, wealth, treasure (a Persian word, Greek form)</t>
  </si>
  <si>
    <t>GEBMVND/N1</t>
  </si>
  <si>
    <t>Gebmund, a Bishop</t>
  </si>
  <si>
    <t>Gebmund, Bishop of Rochester, 678-716</t>
  </si>
  <si>
    <t>GEGANIVS/N</t>
  </si>
  <si>
    <t>GEHON/N</t>
  </si>
  <si>
    <t>Gehon or Geon</t>
  </si>
  <si>
    <t>Geon, a river</t>
  </si>
  <si>
    <t>GEIDVMNI/N</t>
  </si>
  <si>
    <t xml:space="preserve">Geidumnī –ōrum m. </t>
  </si>
  <si>
    <t>a Belgian tribe, dependents on the Nervii</t>
  </si>
  <si>
    <t>GELA/N</t>
  </si>
  <si>
    <t>Gela –ae f.</t>
  </si>
  <si>
    <t>Gela</t>
  </si>
  <si>
    <t>Gela, an ancient Greek town of Sicily on the river Gela</t>
  </si>
  <si>
    <t>GELENSES/N</t>
  </si>
  <si>
    <t>GELICIDIVM</t>
  </si>
  <si>
    <t>GELIDVS</t>
  </si>
  <si>
    <t>gelidus –a –um</t>
  </si>
  <si>
    <t>cold, icy</t>
  </si>
  <si>
    <t>GELLIVS/N</t>
  </si>
  <si>
    <t>Gellius –a –um</t>
  </si>
  <si>
    <t>Gellius</t>
  </si>
  <si>
    <t>GELO</t>
  </si>
  <si>
    <t>GELONI/N</t>
  </si>
  <si>
    <t>Gelōnus –ī m.</t>
  </si>
  <si>
    <t>Gelonus</t>
  </si>
  <si>
    <t>a Gelonian, or Scythian, pl., Geloni, orum, the Scythians</t>
  </si>
  <si>
    <t>GELONVS/N</t>
  </si>
  <si>
    <t>A Gelonian or Scythian</t>
  </si>
  <si>
    <t>GELOVS/A</t>
  </si>
  <si>
    <t>Gelōus –a –um</t>
  </si>
  <si>
    <t>belonging to Gela; of Gela</t>
  </si>
  <si>
    <t>belonging to Gela; of Gela (&gt; Gela)</t>
  </si>
  <si>
    <t>GELV</t>
  </si>
  <si>
    <t>gelū gelūs n.</t>
  </si>
  <si>
    <t>frost</t>
  </si>
  <si>
    <t>GELVM</t>
  </si>
  <si>
    <t>GELVS</t>
  </si>
  <si>
    <t>GEMELLVS/2</t>
  </si>
  <si>
    <t>gemellus –a –um</t>
  </si>
  <si>
    <t>twin (adj. or subst.)</t>
  </si>
  <si>
    <t>GEMINI</t>
  </si>
  <si>
    <t>GEMINO</t>
  </si>
  <si>
    <t>geminō gemināre gemināvī geminātum</t>
  </si>
  <si>
    <t>to double</t>
  </si>
  <si>
    <t>to double; to join, unit</t>
  </si>
  <si>
    <t>GEMINVS</t>
  </si>
  <si>
    <t>geminus –a –um</t>
  </si>
  <si>
    <t>twin</t>
  </si>
  <si>
    <t>GEMINVS/N</t>
  </si>
  <si>
    <t>Geminus –ī m.</t>
  </si>
  <si>
    <t>Geminus</t>
  </si>
  <si>
    <t>GEMISCO</t>
  </si>
  <si>
    <t>GEMITVS</t>
  </si>
  <si>
    <t>gemitus –ūs m.</t>
  </si>
  <si>
    <t>groaning; groan</t>
  </si>
  <si>
    <t>a groaning; a groan; sigh; lamentation; cry; noise, roaring (&gt; gemo)</t>
  </si>
  <si>
    <t>GEMMA</t>
  </si>
  <si>
    <t>gemma –ae f.</t>
  </si>
  <si>
    <t>jewel, gem</t>
  </si>
  <si>
    <t>GEMMATVS</t>
  </si>
  <si>
    <t>GEMMEVS</t>
  </si>
  <si>
    <t>GEMMIFER</t>
  </si>
  <si>
    <t>GEMMO</t>
  </si>
  <si>
    <t>gemmō gemmāre</t>
  </si>
  <si>
    <t>to put forth buds, bud, gem</t>
  </si>
  <si>
    <t>to put forth buds, bud, gem; adorn with precious stones</t>
  </si>
  <si>
    <t>GEMO</t>
  </si>
  <si>
    <t>gemō gemere gemuī</t>
  </si>
  <si>
    <t>to groan, sigh</t>
  </si>
  <si>
    <t>GENA</t>
  </si>
  <si>
    <t>gena –ae f.</t>
  </si>
  <si>
    <t>cheek</t>
  </si>
  <si>
    <t>GENAVA/N</t>
  </si>
  <si>
    <t>Genava –ae f.</t>
  </si>
  <si>
    <t>Genava</t>
  </si>
  <si>
    <t>GENEALOGIA</t>
  </si>
  <si>
    <t>geneālogia –ae f.</t>
  </si>
  <si>
    <t>a genealogy</t>
  </si>
  <si>
    <t>GENEALOGVS</t>
  </si>
  <si>
    <t>GENER</t>
  </si>
  <si>
    <t>gener generī m.</t>
  </si>
  <si>
    <t>son–in–law</t>
  </si>
  <si>
    <t>GENERALIS</t>
  </si>
  <si>
    <t>GENERALITER</t>
  </si>
  <si>
    <t>GENERASCO</t>
  </si>
  <si>
    <t>GENERATIM</t>
  </si>
  <si>
    <t>generātim</t>
  </si>
  <si>
    <t>in detail</t>
  </si>
  <si>
    <t>by kinds, by species, in classes, in detail</t>
  </si>
  <si>
    <t>GENERATIO</t>
  </si>
  <si>
    <t>generātiō –ōnis f.</t>
  </si>
  <si>
    <t>a generation</t>
  </si>
  <si>
    <t>a begetting, generating, generation</t>
  </si>
  <si>
    <t>GENERATOR</t>
  </si>
  <si>
    <t>generātor –ōris m.</t>
  </si>
  <si>
    <t>one who begets; a breeder</t>
  </si>
  <si>
    <t>one who begets; a breeder (&gt; genero)</t>
  </si>
  <si>
    <t>GENERO</t>
  </si>
  <si>
    <t>generō generāre generāvī generātus</t>
  </si>
  <si>
    <t>to sire, create</t>
  </si>
  <si>
    <t>GENEROSE</t>
  </si>
  <si>
    <t>GENEROSVS</t>
  </si>
  <si>
    <t>generōsus –a –um</t>
  </si>
  <si>
    <t>noble–blooded</t>
  </si>
  <si>
    <t>of high lineage, noble–blooded, generous, renowned, famed (&gt; genus)</t>
  </si>
  <si>
    <t>GENESIS</t>
  </si>
  <si>
    <t>GENETHLIOLOGIA</t>
  </si>
  <si>
    <t>GENETIVVS</t>
  </si>
  <si>
    <t>genetīvus –a –um</t>
  </si>
  <si>
    <t>original, from birth</t>
  </si>
  <si>
    <t>of or belonging to generation or birth</t>
  </si>
  <si>
    <t>GENETRIX</t>
  </si>
  <si>
    <t>genetrīx –īcis f.</t>
  </si>
  <si>
    <t>she who brings forth; mother</t>
  </si>
  <si>
    <t>she who brings forth; mother (&gt; gigno)</t>
  </si>
  <si>
    <t>GENIALIS</t>
  </si>
  <si>
    <t>geniālis –e</t>
  </si>
  <si>
    <t>sacred to the guardian spirit; genial</t>
  </si>
  <si>
    <t>pertaining to, or sacred to the birth–spirit, or guardian genius; genial, joyous, happy, festive (&gt; genius)</t>
  </si>
  <si>
    <t>GENIALITER</t>
  </si>
  <si>
    <t>GENICVLVS</t>
  </si>
  <si>
    <t>GENISTA</t>
  </si>
  <si>
    <t>genista –ae f.</t>
  </si>
  <si>
    <t>he broomplant, broom</t>
  </si>
  <si>
    <t>GENITABILIS</t>
  </si>
  <si>
    <t>GENITALIA</t>
  </si>
  <si>
    <t>GENITALIS</t>
  </si>
  <si>
    <t xml:space="preserve">genitālis –e </t>
  </si>
  <si>
    <t>fruitful</t>
  </si>
  <si>
    <t xml:space="preserve">of birth; generative; life rendering; </t>
  </si>
  <si>
    <t>GENITALITER</t>
  </si>
  <si>
    <t>GENITOR</t>
  </si>
  <si>
    <t>genitor genitōris m.</t>
  </si>
  <si>
    <t>GENIVS</t>
  </si>
  <si>
    <t>genius –iī m.</t>
  </si>
  <si>
    <t>the birth–spirit; a tutelar deity</t>
  </si>
  <si>
    <t>the birth–spirit; a tutelar deity, or guardian genius (&gt; geno, gigno)</t>
  </si>
  <si>
    <t>GENO</t>
  </si>
  <si>
    <t>GENS</t>
  </si>
  <si>
    <t>gēns gentis f.</t>
  </si>
  <si>
    <t>family, clan</t>
  </si>
  <si>
    <t>nation, people; clan, family</t>
  </si>
  <si>
    <t>GENTICVS</t>
  </si>
  <si>
    <t>GENTILICIVS</t>
  </si>
  <si>
    <t>GENTILIS/1</t>
  </si>
  <si>
    <t>gentīlis –is m.</t>
  </si>
  <si>
    <t>a member of the same gens, i.e., a distant relative</t>
  </si>
  <si>
    <t>GENTILIS/2</t>
  </si>
  <si>
    <t>GENTILITAS</t>
  </si>
  <si>
    <t>GENV</t>
  </si>
  <si>
    <t>genū genūs n.</t>
  </si>
  <si>
    <t>knee</t>
  </si>
  <si>
    <t>GENVALIA</t>
  </si>
  <si>
    <t>GENVCIVS/N</t>
  </si>
  <si>
    <t>GENVINVS</t>
  </si>
  <si>
    <t>GENVS/1</t>
  </si>
  <si>
    <t>genus generis n.</t>
  </si>
  <si>
    <t>origin</t>
  </si>
  <si>
    <t>descent, origin; race, stock; kind, sort</t>
  </si>
  <si>
    <t>GENVS/2</t>
  </si>
  <si>
    <t>GEOMETRES</t>
  </si>
  <si>
    <t>GEOMETRIA</t>
  </si>
  <si>
    <t>GEOMETRICA</t>
  </si>
  <si>
    <t>GEOMETRICE/1</t>
  </si>
  <si>
    <t>GEOMETRICE/2</t>
  </si>
  <si>
    <t>GEOMETRICVS/1</t>
  </si>
  <si>
    <t>GEOMETRICVS/2</t>
  </si>
  <si>
    <t>GERAINT/N1</t>
  </si>
  <si>
    <t>Geraint, a King</t>
  </si>
  <si>
    <t>Geraint, King of the Western Realm, fl. 710</t>
  </si>
  <si>
    <t>GERELLANVS/N</t>
  </si>
  <si>
    <t>Gerellānus –ī m.</t>
  </si>
  <si>
    <t>Gerellanus</t>
  </si>
  <si>
    <t>Gerellanus (a name)</t>
  </si>
  <si>
    <t>GERERESOLENT</t>
  </si>
  <si>
    <t>gerere solent</t>
  </si>
  <si>
    <t>(they) are accustomed to wear(ing), usually wear</t>
  </si>
  <si>
    <t>GERGOVIA/N</t>
  </si>
  <si>
    <t>Gergovia –ae f.</t>
  </si>
  <si>
    <t>a city in the lands of the Arverni</t>
  </si>
  <si>
    <t>GERMANI/N</t>
  </si>
  <si>
    <t>Germānī –ōrum m.</t>
  </si>
  <si>
    <t>Germans</t>
  </si>
  <si>
    <t>GERMANIA/N</t>
  </si>
  <si>
    <t>Germānia –ae f.</t>
  </si>
  <si>
    <t>Germany</t>
  </si>
  <si>
    <t>GERMANICVS/A</t>
  </si>
  <si>
    <t>Germānicus –a –um</t>
  </si>
  <si>
    <t>of the Germans</t>
  </si>
  <si>
    <t>of the Germans, German, Germanic</t>
  </si>
  <si>
    <t>GERMANICVS/N</t>
  </si>
  <si>
    <t>Germānicus –ī m.</t>
  </si>
  <si>
    <t>Germanicus</t>
  </si>
  <si>
    <t>GERMANVS/1</t>
  </si>
  <si>
    <t>germānus –ī m.</t>
  </si>
  <si>
    <t>GERMANVS/2</t>
  </si>
  <si>
    <t>germānus –a –um</t>
  </si>
  <si>
    <t>having the same parents</t>
  </si>
  <si>
    <t>GERMANVS/A</t>
  </si>
  <si>
    <t>Germānus –a –um</t>
  </si>
  <si>
    <t>German</t>
  </si>
  <si>
    <t>GERMEN</t>
  </si>
  <si>
    <t>germen –inis n.</t>
  </si>
  <si>
    <t>offshoot</t>
  </si>
  <si>
    <t>a sprig; offshoot; branch; sprout; bud</t>
  </si>
  <si>
    <t>GERMINO</t>
  </si>
  <si>
    <t>geminō gemināre –āvī –ātum</t>
  </si>
  <si>
    <t>GERO</t>
  </si>
  <si>
    <t>gerō gerere gessī gestus</t>
  </si>
  <si>
    <t>to bear, manage</t>
  </si>
  <si>
    <t>to bear; manage, conduct; perform</t>
  </si>
  <si>
    <t>GERVLVS/1</t>
  </si>
  <si>
    <t>GERVLVS/2</t>
  </si>
  <si>
    <t>GERVSIA</t>
  </si>
  <si>
    <t>GERYONES/N</t>
  </si>
  <si>
    <t>Gēryōn –onis and Gēryonēs –ae m.</t>
  </si>
  <si>
    <t>Geryon</t>
  </si>
  <si>
    <t>Geryon, a giant with three bodies, dwelling in Gades, slain by Hercules, who carried his herd of cattle to Italy</t>
  </si>
  <si>
    <t>GESTA</t>
  </si>
  <si>
    <t>gesta –ōrum n.</t>
  </si>
  <si>
    <t>deeds, acts</t>
  </si>
  <si>
    <t>deeds, acts, achievements</t>
  </si>
  <si>
    <t>GESTAMEN</t>
  </si>
  <si>
    <t>gestāmen –inis n.</t>
  </si>
  <si>
    <t>that which is carried; equipment</t>
  </si>
  <si>
    <t>that which is carried; equipment, weapon, defense; crown (&gt; gesto)</t>
  </si>
  <si>
    <t>GESTATIO</t>
  </si>
  <si>
    <t>GESTIO/1</t>
  </si>
  <si>
    <t>gestiō –onis f.</t>
  </si>
  <si>
    <t>a doing, performance</t>
  </si>
  <si>
    <t>a managing, doing, performing</t>
  </si>
  <si>
    <t>GESTIO/2</t>
  </si>
  <si>
    <t>gestiō gestīre</t>
  </si>
  <si>
    <t>to desire eagerly; act without restraint, exult</t>
  </si>
  <si>
    <t>GESTO</t>
  </si>
  <si>
    <t>gestō gestāre gestāvī gestātus</t>
  </si>
  <si>
    <t>to carry, bear</t>
  </si>
  <si>
    <t>to carry, bear, wear</t>
  </si>
  <si>
    <t>GESTVS</t>
  </si>
  <si>
    <t>gestus –ūs m.</t>
  </si>
  <si>
    <t>posture, gesture, action</t>
  </si>
  <si>
    <t>bearing, carriage, posture, attitude, motion, gesture, movement, action, sign</t>
  </si>
  <si>
    <t>GETA/N</t>
  </si>
  <si>
    <t>GETAE</t>
  </si>
  <si>
    <t>GETAE/N</t>
  </si>
  <si>
    <t>Getae –ārum m.</t>
  </si>
  <si>
    <t>Getae</t>
  </si>
  <si>
    <t>the Getae, a Thracian people dwelling on the Danube</t>
  </si>
  <si>
    <t>GETICVS/A</t>
  </si>
  <si>
    <t>Geticus –a –um</t>
  </si>
  <si>
    <t>pertaining to the Getae</t>
  </si>
  <si>
    <t>pertaining to the Getae; Getan, Thracian (&gt; Getae)</t>
  </si>
  <si>
    <t>GETICVS/N</t>
  </si>
  <si>
    <t>GIBBER/1</t>
  </si>
  <si>
    <t>GIBBER/2</t>
  </si>
  <si>
    <t>GIBBVS</t>
  </si>
  <si>
    <t>GIGAS</t>
  </si>
  <si>
    <t>Gigās –antis m.</t>
  </si>
  <si>
    <t>a giant</t>
  </si>
  <si>
    <t>a giant, one of the fabled sons of Earth and Tartarus</t>
  </si>
  <si>
    <t>GIGNO</t>
  </si>
  <si>
    <t>to bring forth</t>
  </si>
  <si>
    <t>to create, bring forth, beget, bear</t>
  </si>
  <si>
    <t>GILVVS</t>
  </si>
  <si>
    <t>gilvus –a –um</t>
  </si>
  <si>
    <t>pale yellow</t>
  </si>
  <si>
    <t>GINGIVA</t>
  </si>
  <si>
    <t>gingīva gingīvae f.</t>
  </si>
  <si>
    <t>gum</t>
  </si>
  <si>
    <t>gum (in which the teeth are set)</t>
  </si>
  <si>
    <t>GLABER/1</t>
  </si>
  <si>
    <t>glaber –bra –brum</t>
  </si>
  <si>
    <t>a hairless, effeminate type of slave</t>
  </si>
  <si>
    <t>GLABER/2</t>
  </si>
  <si>
    <t>GLABER/N</t>
  </si>
  <si>
    <t>Glaber Glabrī m.</t>
  </si>
  <si>
    <t>Glaber (a name)</t>
  </si>
  <si>
    <t>GLABRIO/N</t>
  </si>
  <si>
    <t xml:space="preserve">Glabrio </t>
  </si>
  <si>
    <t>Glabrio (a name)</t>
  </si>
  <si>
    <t>GLACIALIS</t>
  </si>
  <si>
    <t>glaciālis –e</t>
  </si>
  <si>
    <t>icy</t>
  </si>
  <si>
    <t>of ice; icy (&gt; glacies)</t>
  </si>
  <si>
    <t>GLACIES</t>
  </si>
  <si>
    <t>glaciēs –ēī f.</t>
  </si>
  <si>
    <t>ice</t>
  </si>
  <si>
    <t>GLACIO</t>
  </si>
  <si>
    <t>GLADIATOR</t>
  </si>
  <si>
    <t>gladiātor gladiatōris m.</t>
  </si>
  <si>
    <t>gladiator</t>
  </si>
  <si>
    <t>GLADIATORICIVS</t>
  </si>
  <si>
    <t>gladiātōrius –a –um</t>
  </si>
  <si>
    <t>gladiatorial</t>
  </si>
  <si>
    <t>of or belonging to gladiators, gladiatorial</t>
  </si>
  <si>
    <t>GLADIATORIVS</t>
  </si>
  <si>
    <t>GLADIATVRA</t>
  </si>
  <si>
    <t>GLADIOLVS</t>
  </si>
  <si>
    <t>GLADIVS</t>
  </si>
  <si>
    <t>gladius gladiī m. or gladium –iī n.</t>
  </si>
  <si>
    <t>GLANDARIVS</t>
  </si>
  <si>
    <t>GLANDIFER</t>
  </si>
  <si>
    <t>GLANS</t>
  </si>
  <si>
    <t>glāns –glandis f.</t>
  </si>
  <si>
    <t>an acorn; a leaden ball or bullet</t>
  </si>
  <si>
    <t>GLAREA</t>
  </si>
  <si>
    <t>glārea –ae f.</t>
  </si>
  <si>
    <t>gravel</t>
  </si>
  <si>
    <t>GLAREOSVS</t>
  </si>
  <si>
    <t>GLAVCE/N</t>
  </si>
  <si>
    <t>Glauce –ēs f.</t>
  </si>
  <si>
    <t>Glauce</t>
  </si>
  <si>
    <t>GLAVCIA/N</t>
  </si>
  <si>
    <t>Glaucia –ae m.</t>
  </si>
  <si>
    <t>Glaucia</t>
  </si>
  <si>
    <t>GLAVCVS/1</t>
  </si>
  <si>
    <t>GLAVCVS/2</t>
  </si>
  <si>
    <t>glaucus –a –um</t>
  </si>
  <si>
    <t>dark, sea–green</t>
  </si>
  <si>
    <t>dark; sea–green</t>
  </si>
  <si>
    <t>GLAVCVS/N</t>
  </si>
  <si>
    <t>Glaucus –ī m.</t>
  </si>
  <si>
    <t>Glaucus</t>
  </si>
  <si>
    <t>Glaucus, a fabled fisherman of Boeotia, one of the Argonauts, who was transformed into a sea–god; Glaucus, the father of Deiphobe, the Cumaean sibyl; Glaucus, a Lycian prince, allied with Priam, and slain by Ajax, son of Telamon</t>
  </si>
  <si>
    <t>GLEBA</t>
  </si>
  <si>
    <t>glaeba –ae f.</t>
  </si>
  <si>
    <t>lump of earth; clod; soil</t>
  </si>
  <si>
    <t>a lump of earth; a clod; soil</t>
  </si>
  <si>
    <t>GLEBVLA</t>
  </si>
  <si>
    <t>GLESVM</t>
  </si>
  <si>
    <t>GLIS</t>
  </si>
  <si>
    <t xml:space="preserve">glis glīris m. </t>
  </si>
  <si>
    <t>dormouse</t>
  </si>
  <si>
    <t>GLISCO</t>
  </si>
  <si>
    <t>glīscō –ere</t>
  </si>
  <si>
    <t>to grow</t>
  </si>
  <si>
    <t>to grow, swell; rise, increase, rage</t>
  </si>
  <si>
    <t>GLITIVS/N</t>
  </si>
  <si>
    <t>Glitius</t>
  </si>
  <si>
    <t>Glitius (a name)</t>
  </si>
  <si>
    <t>GLOBO</t>
  </si>
  <si>
    <t>GLOBOSVS</t>
  </si>
  <si>
    <t>GLOBVS</t>
  </si>
  <si>
    <t>globus –ī m.</t>
  </si>
  <si>
    <t>any body of a spherical form; a globe</t>
  </si>
  <si>
    <t>any body of a spherical form; a globe, ball; sphere; phalanx, battalion, mass of assailants; a mass of smoke or dust; a cloud</t>
  </si>
  <si>
    <t>GLOMERAMEN</t>
  </si>
  <si>
    <t>GLOMERO</t>
  </si>
  <si>
    <t>glomerō glomerāre glomerāvī glomerātus</t>
  </si>
  <si>
    <t>to form into a ball</t>
  </si>
  <si>
    <t>to form into a ball; mass together</t>
  </si>
  <si>
    <t>GLOMVS</t>
  </si>
  <si>
    <t>GLORIA</t>
  </si>
  <si>
    <t>glōria glōriae f.</t>
  </si>
  <si>
    <t>renown, glory</t>
  </si>
  <si>
    <t>GLORIOR</t>
  </si>
  <si>
    <t>glōrior gloriārī gloriātus sum</t>
  </si>
  <si>
    <t>to boast of, glory in</t>
  </si>
  <si>
    <t>GLORIOSVS</t>
  </si>
  <si>
    <t>glōriōsus –a –um</t>
  </si>
  <si>
    <t>full of glory</t>
  </si>
  <si>
    <t>full of glory, glorious, famous, renowned</t>
  </si>
  <si>
    <t>GLOSSA</t>
  </si>
  <si>
    <t>GLVBO</t>
  </si>
  <si>
    <t>glūbō glubere glupsi gluptus</t>
  </si>
  <si>
    <t>to peel, strip the bark from; rob</t>
  </si>
  <si>
    <t>GLVTEN</t>
  </si>
  <si>
    <t>glūten –inis n.</t>
  </si>
  <si>
    <t>beeswax</t>
  </si>
  <si>
    <t>GLVTINATOR</t>
  </si>
  <si>
    <t>GLVTINVM</t>
  </si>
  <si>
    <t>GLVTIO</t>
  </si>
  <si>
    <t>GLVTVS/1</t>
  </si>
  <si>
    <t>GLVTVS/2</t>
  </si>
  <si>
    <t>GNAEVS/N</t>
  </si>
  <si>
    <t>Gnaeus –ī m.</t>
  </si>
  <si>
    <t>GNARVS</t>
  </si>
  <si>
    <t>gnārus –a –um</t>
  </si>
  <si>
    <t>skilled</t>
  </si>
  <si>
    <t>knowing, skilled, practised, expert, versed</t>
  </si>
  <si>
    <t>GNOMON</t>
  </si>
  <si>
    <t>GNOMONICE</t>
  </si>
  <si>
    <t>GNOMONICVS</t>
  </si>
  <si>
    <t>GNOSIVS/A</t>
  </si>
  <si>
    <t>Cnōsius –a –um</t>
  </si>
  <si>
    <t>of Knossos</t>
  </si>
  <si>
    <t>of Cnossos; Cretan</t>
  </si>
  <si>
    <t>GNOSVS/N</t>
  </si>
  <si>
    <t>GOBAN/N1</t>
  </si>
  <si>
    <t>Gobán, a Irish</t>
  </si>
  <si>
    <t>Gobán, Irish priest</t>
  </si>
  <si>
    <t>GOBANNITIO/N</t>
  </si>
  <si>
    <t>Gobannitiō –ōnis m.</t>
  </si>
  <si>
    <t>one of the Arverni, uncle of Vercingetorix</t>
  </si>
  <si>
    <t>GOBIO</t>
  </si>
  <si>
    <t>GODWIN/N1</t>
  </si>
  <si>
    <t>Godwin, a Metropolitan</t>
  </si>
  <si>
    <t>Godwin, Metropolitan bishop of the Gauls</t>
  </si>
  <si>
    <t>GOLGI/N</t>
  </si>
  <si>
    <t>Golgī –ōrum m. pl.</t>
  </si>
  <si>
    <t>Golgi (town)</t>
  </si>
  <si>
    <t>a town in Cyprus noted for the worship of Aphrodite / Venus</t>
  </si>
  <si>
    <t>GORDIANVS/N1</t>
  </si>
  <si>
    <t>Gordianus, a Father</t>
  </si>
  <si>
    <t>Gordianus, Father of Gregory 1</t>
  </si>
  <si>
    <t>GORGO/N</t>
  </si>
  <si>
    <t>Gorgō –onis</t>
  </si>
  <si>
    <t>Gorgo</t>
  </si>
  <si>
    <t>the common name of the three daughters of Phorcus, terrible on account of their snaky hair; especially, the head of the Gorgon on the shield of Minerva</t>
  </si>
  <si>
    <t>GORGOBINA/N</t>
  </si>
  <si>
    <t>Gorgobina –ae f.</t>
  </si>
  <si>
    <t>a city in the territory of the Haedui</t>
  </si>
  <si>
    <t>a city in the territory of the Haedui, founded by the Boii emigrating from Cisalpine Gaul</t>
  </si>
  <si>
    <t>GORGONEVS/A</t>
  </si>
  <si>
    <t>Gorgoneus –a –um</t>
  </si>
  <si>
    <t>Gorgonian</t>
  </si>
  <si>
    <t>pertaining to a Gorgon; Gorgonian (&gt; Gorgon)</t>
  </si>
  <si>
    <t>GORGONIVS/N</t>
  </si>
  <si>
    <t>Gorgonius –ī m.</t>
  </si>
  <si>
    <t>Gorgonius</t>
  </si>
  <si>
    <t>GORTYNIVS/A</t>
  </si>
  <si>
    <t>Gortȳnius –a –um</t>
  </si>
  <si>
    <t>of Gortyna (town); Gortynian; Cretan</t>
  </si>
  <si>
    <t>of Gortyna, a town in Crete; Gortynian, Cretan</t>
  </si>
  <si>
    <t>GORTYNIVS/N</t>
  </si>
  <si>
    <t>Gortȳnius –iī m.</t>
  </si>
  <si>
    <t>inhabitant of Gortyn</t>
  </si>
  <si>
    <t>inhabitant of Gortyn (a city in Crete)</t>
  </si>
  <si>
    <t>GRABATVS</t>
  </si>
  <si>
    <t>grabātus –ī m.</t>
  </si>
  <si>
    <t>a low, cheap bed, pallet, cot</t>
  </si>
  <si>
    <t>GRACCHVS/N</t>
  </si>
  <si>
    <t>Gracchus –ī m.</t>
  </si>
  <si>
    <t>Gracchus</t>
  </si>
  <si>
    <t>Gracchus, the name of a Roman family in the gens Sempronia, especially Tiberius and Gains</t>
  </si>
  <si>
    <t>GRACILIS</t>
  </si>
  <si>
    <t>gracilis gracile</t>
  </si>
  <si>
    <t>thin</t>
  </si>
  <si>
    <t>GRACILITAS</t>
  </si>
  <si>
    <t>GRACVLVS</t>
  </si>
  <si>
    <t>GRADARIVS</t>
  </si>
  <si>
    <t>GRADATIM</t>
  </si>
  <si>
    <t>GRADATIO</t>
  </si>
  <si>
    <t>GRADIOR</t>
  </si>
  <si>
    <t>gradior gradī gressus sum</t>
  </si>
  <si>
    <t>to step, walk</t>
  </si>
  <si>
    <t>to take steps, step, walk, go advance</t>
  </si>
  <si>
    <t>GRADIVVS/N</t>
  </si>
  <si>
    <t>Gradīvus –ī m.</t>
  </si>
  <si>
    <t>Gradivus</t>
  </si>
  <si>
    <t>the one who steps or marches; Gradivus, an epithet of Mars (&gt; gradior)</t>
  </si>
  <si>
    <t>GRADVS</t>
  </si>
  <si>
    <t>gradus gradūs m.</t>
  </si>
  <si>
    <t>step; position</t>
  </si>
  <si>
    <t>GRAEAE/N</t>
  </si>
  <si>
    <t>Graeae –ārum f.</t>
  </si>
  <si>
    <t>Graeae</t>
  </si>
  <si>
    <t>GRAECE</t>
  </si>
  <si>
    <t>graecē</t>
  </si>
  <si>
    <t>in the Greek language, in Greek</t>
  </si>
  <si>
    <t>GRAECIA/N</t>
  </si>
  <si>
    <t>Graecia Graeciae f.</t>
  </si>
  <si>
    <t>Greece</t>
  </si>
  <si>
    <t>GRAECINVS/N</t>
  </si>
  <si>
    <t>Graecīnus –ī m.</t>
  </si>
  <si>
    <t>Graecinus</t>
  </si>
  <si>
    <t>GRAECOR</t>
  </si>
  <si>
    <t>GRAECVLVS/N</t>
  </si>
  <si>
    <t>GRAECVS/A</t>
  </si>
  <si>
    <t>Graecus –a –um</t>
  </si>
  <si>
    <t>GRAI/N</t>
  </si>
  <si>
    <t>Grāī –ōrum m.</t>
  </si>
  <si>
    <t>Greeks</t>
  </si>
  <si>
    <t>GRAII/N</t>
  </si>
  <si>
    <t>Grāī (Grāiī) –ōrum m.</t>
  </si>
  <si>
    <t>GRAIOCELI/N</t>
  </si>
  <si>
    <t xml:space="preserve">Grāiocelī –ōrum m. </t>
  </si>
  <si>
    <t>a people of the Alps</t>
  </si>
  <si>
    <t>a people of the Alps, near Mt. Cenis</t>
  </si>
  <si>
    <t>GRAIVGENA/N</t>
  </si>
  <si>
    <t>Grāiugena –ae m.</t>
  </si>
  <si>
    <t>Graiugena</t>
  </si>
  <si>
    <t>a native Greek, a Greek (&gt; Graius and gigno)</t>
  </si>
  <si>
    <t>GRAIVS/A</t>
  </si>
  <si>
    <t>Grāius –a –um (dissyl.)</t>
  </si>
  <si>
    <t>Graius</t>
  </si>
  <si>
    <t>Greek, Greek; subs., Graius, ii, m., a Greek</t>
  </si>
  <si>
    <t>GRAIVS/N</t>
  </si>
  <si>
    <t>Grāius –a –um</t>
  </si>
  <si>
    <t>GRAMEN</t>
  </si>
  <si>
    <t>grāmen –inis n.</t>
  </si>
  <si>
    <t>grass, plant, herb</t>
  </si>
  <si>
    <t>GRAMINEVS</t>
  </si>
  <si>
    <t>grāmineus –a –um</t>
  </si>
  <si>
    <t>grassy</t>
  </si>
  <si>
    <t>of turf, grassy (&gt; gramen)</t>
  </si>
  <si>
    <t>GRAMMA</t>
  </si>
  <si>
    <t>gramma –atis n.</t>
  </si>
  <si>
    <t>letter, piece of writing</t>
  </si>
  <si>
    <t>letter, piece of writing; a stroke of the pen</t>
  </si>
  <si>
    <t>GRAMMATICA/1</t>
  </si>
  <si>
    <t>GRAMMATICA/2</t>
  </si>
  <si>
    <t>GRAMMATICVS/1</t>
  </si>
  <si>
    <t>grammaticus –ī m.</t>
  </si>
  <si>
    <t>secondary school teacher</t>
  </si>
  <si>
    <t>GRAMMATICVS/2</t>
  </si>
  <si>
    <t>GRAMMICVS</t>
  </si>
  <si>
    <t>GRANARIVM</t>
  </si>
  <si>
    <t>grānārium –iī n.</t>
  </si>
  <si>
    <t>granary</t>
  </si>
  <si>
    <t>GRANATVS</t>
  </si>
  <si>
    <t>GRANDAEVVS</t>
  </si>
  <si>
    <t>grandaevus –a –um</t>
  </si>
  <si>
    <t>very aged</t>
  </si>
  <si>
    <t>very aged; old, aged (&gt; grandis and aevum)</t>
  </si>
  <si>
    <t>GRANDE</t>
  </si>
  <si>
    <t>GRANDESCO</t>
  </si>
  <si>
    <t>GRANDIO</t>
  </si>
  <si>
    <t>GRANDIS</t>
  </si>
  <si>
    <t>grandis grandis grande</t>
  </si>
  <si>
    <t>full–grown; large</t>
  </si>
  <si>
    <t>full–grown, grown up; large, great, grand, tall, lofty; powerful; aged, old</t>
  </si>
  <si>
    <t>GRANDISCAPIVS</t>
  </si>
  <si>
    <t>GRANDITER</t>
  </si>
  <si>
    <t>GRANDO</t>
  </si>
  <si>
    <t>grandō –inis f.</t>
  </si>
  <si>
    <t>hail</t>
  </si>
  <si>
    <t>GRANEA</t>
  </si>
  <si>
    <t>GRANEVS</t>
  </si>
  <si>
    <t>GRANIFER</t>
  </si>
  <si>
    <t>GRANIVS/N</t>
  </si>
  <si>
    <t>GRANVM</t>
  </si>
  <si>
    <t>GRAPHICVS</t>
  </si>
  <si>
    <t>GRAPHIS</t>
  </si>
  <si>
    <t>GRAPHIVM</t>
  </si>
  <si>
    <t>graphium –ī n.</t>
  </si>
  <si>
    <t>stilus</t>
  </si>
  <si>
    <t>GRASSATOR</t>
  </si>
  <si>
    <t>GRASSOR</t>
  </si>
  <si>
    <t>grassor –grassārī</t>
  </si>
  <si>
    <t>to go about, loiter, attack, riot</t>
  </si>
  <si>
    <t>to go, move, go about; loiter, riot; make an attack, rage</t>
  </si>
  <si>
    <t>GRATE</t>
  </si>
  <si>
    <t>grātē</t>
  </si>
  <si>
    <t>gratefully, pleasantly</t>
  </si>
  <si>
    <t>GRATES</t>
  </si>
  <si>
    <t>grātēs</t>
  </si>
  <si>
    <t>thanks</t>
  </si>
  <si>
    <t>defect. (found only in nom. and acc. pl.), f. (grator), thanks; in a bad sense, return, reward</t>
  </si>
  <si>
    <t>GRATIA</t>
  </si>
  <si>
    <t>grātia grātiae f.</t>
  </si>
  <si>
    <t>favor, influence, gratitude</t>
  </si>
  <si>
    <t>favor, kindness; gratitude, thanks</t>
  </si>
  <si>
    <t>GRATIA/2</t>
  </si>
  <si>
    <t>grātiā</t>
  </si>
  <si>
    <t>for the purpose of, for the sake of (+ preceding gen.)</t>
  </si>
  <si>
    <t>GRATIANVS/N</t>
  </si>
  <si>
    <t>Grātiānus –ī m.</t>
  </si>
  <si>
    <t>Gratian</t>
  </si>
  <si>
    <t>GRATIASAGERE</t>
  </si>
  <si>
    <t>grātiās agere</t>
  </si>
  <si>
    <t>give thanks (+dat.)</t>
  </si>
  <si>
    <t>GRATIFICOR</t>
  </si>
  <si>
    <t>grātificor grātificārī</t>
  </si>
  <si>
    <t>to do a favor</t>
  </si>
  <si>
    <t>to do a favor, oblige, gratify, please</t>
  </si>
  <si>
    <t>GRATIOSVS</t>
  </si>
  <si>
    <t>grātiōsus –a –um</t>
  </si>
  <si>
    <t>popular</t>
  </si>
  <si>
    <t>full of favor, in favor, popular, acceptable, beloved, agreeable</t>
  </si>
  <si>
    <t>GRATIS</t>
  </si>
  <si>
    <t>grātīs</t>
  </si>
  <si>
    <t>for free, without pay</t>
  </si>
  <si>
    <t>through kindness, without recompense, without pay, for nothing</t>
  </si>
  <si>
    <t>GRATIVS/N</t>
  </si>
  <si>
    <t>Grātius –iī m.</t>
  </si>
  <si>
    <t>Gratius</t>
  </si>
  <si>
    <t>GRATOR</t>
  </si>
  <si>
    <t>grātor –ātus sum</t>
  </si>
  <si>
    <t>to wish joy to; w. dat. (the acc. is doubtful)</t>
  </si>
  <si>
    <t>to wish joy to; w. dat. (the acc. is doubtful), rejoice with; congratulate; greet, welcome (perhaps w. esse) (&gt; gratus)</t>
  </si>
  <si>
    <t>GRATVITO</t>
  </si>
  <si>
    <t>GRATVITVS</t>
  </si>
  <si>
    <t>GRATVLATIO</t>
  </si>
  <si>
    <t>grātulātiō –ōnis f.</t>
  </si>
  <si>
    <t>thanksgiving</t>
  </si>
  <si>
    <t>thanksgiving; congratulations</t>
  </si>
  <si>
    <t>GRATVLOR</t>
  </si>
  <si>
    <t>grātulor gratulārī gratulātus sum</t>
  </si>
  <si>
    <t>to congratulate, rejoice</t>
  </si>
  <si>
    <t>GRATVS</t>
  </si>
  <si>
    <t>grātus –a –um</t>
  </si>
  <si>
    <t>pleasant; grateful</t>
  </si>
  <si>
    <t>charming, pleasing; grateful, pleased</t>
  </si>
  <si>
    <t>GRATVS/N</t>
  </si>
  <si>
    <t>Gratus –ī m.</t>
  </si>
  <si>
    <t>Gratus</t>
  </si>
  <si>
    <t>Gratus (a name)</t>
  </si>
  <si>
    <t>GRAVATIM</t>
  </si>
  <si>
    <t>GRAVE</t>
  </si>
  <si>
    <t>GRAVEDO</t>
  </si>
  <si>
    <t>gravēdō –inis f.</t>
  </si>
  <si>
    <t>a cold in the head</t>
  </si>
  <si>
    <t>GRAVEOLENS</t>
  </si>
  <si>
    <t xml:space="preserve">graveolēns –entis </t>
  </si>
  <si>
    <t>strong smelling</t>
  </si>
  <si>
    <t>Strong-smelling; ill-smelling, noisome, rank</t>
  </si>
  <si>
    <t>GRAVESCO</t>
  </si>
  <si>
    <t xml:space="preserve">gravēscō gravēscere — — </t>
  </si>
  <si>
    <t>to become burdened</t>
  </si>
  <si>
    <t>to grow heavy; to become burdened</t>
  </si>
  <si>
    <t>GRAVIDVS</t>
  </si>
  <si>
    <t>gravidus –a –um</t>
  </si>
  <si>
    <t>heavy</t>
  </si>
  <si>
    <t>heavy; with young, pregnant; (&gt; fig.), pregnant, teeming with (&gt; gravis)</t>
  </si>
  <si>
    <t>GRAVIS</t>
  </si>
  <si>
    <t>gravis grave</t>
  </si>
  <si>
    <t>heavy, deep; important, serious; severe</t>
  </si>
  <si>
    <t>GRAVISCAE/N</t>
  </si>
  <si>
    <t>Graviscae –ārum f.</t>
  </si>
  <si>
    <t>Graviscae</t>
  </si>
  <si>
    <t>Graviscae or Gravisca, a Tuscan town</t>
  </si>
  <si>
    <t>GRAVITAS</t>
  </si>
  <si>
    <t>gravitās gravitātis f.</t>
  </si>
  <si>
    <t>weight</t>
  </si>
  <si>
    <t>weight; dignity; gravity; importances, oppressiveness; pregnancy; sickness</t>
  </si>
  <si>
    <t>GRAVITER</t>
  </si>
  <si>
    <t>graviter</t>
  </si>
  <si>
    <t>heavily</t>
  </si>
  <si>
    <t>heavily; deadly; greatly, deeply; heavily, mournfully (&gt; gravis)</t>
  </si>
  <si>
    <t>GRAVITVDO</t>
  </si>
  <si>
    <t>GRAVO</t>
  </si>
  <si>
    <t>gravō gravāre gravāvī gravātus</t>
  </si>
  <si>
    <t>to burden, load</t>
  </si>
  <si>
    <t>GRAVOR</t>
  </si>
  <si>
    <t>gravor –ārī –ātus sum</t>
  </si>
  <si>
    <t>to be burdened, be vexed</t>
  </si>
  <si>
    <t>to be burdened, be vexed, bear with reluctance, hesitate, do unwillingly</t>
  </si>
  <si>
    <t>GRAVPIVS/N</t>
  </si>
  <si>
    <t xml:space="preserve">Graupius –ī m. </t>
  </si>
  <si>
    <t>Graupius, a mountain in Scotland</t>
  </si>
  <si>
    <t>GREDIOR</t>
  </si>
  <si>
    <t>GREGALES</t>
  </si>
  <si>
    <t>GREGALIS</t>
  </si>
  <si>
    <t>GREGARIVS/1</t>
  </si>
  <si>
    <t>GREGARIVS/2</t>
  </si>
  <si>
    <t>GREGATIM</t>
  </si>
  <si>
    <t>GREGO</t>
  </si>
  <si>
    <t>GREGORIVS/N</t>
  </si>
  <si>
    <t>Gregory</t>
  </si>
  <si>
    <t>GREGORY/N1</t>
  </si>
  <si>
    <t>Gregory, a the</t>
  </si>
  <si>
    <t>Gregory, the Great, pope, 590-604</t>
  </si>
  <si>
    <t>GREGORY/N2</t>
  </si>
  <si>
    <t>Gregory, a II,</t>
  </si>
  <si>
    <t>Gregory, II, pope, 715-731</t>
  </si>
  <si>
    <t>GREMIVM</t>
  </si>
  <si>
    <t>gremium gremi(ī) n.</t>
  </si>
  <si>
    <t>lap, bosom</t>
  </si>
  <si>
    <t>GRESSVS</t>
  </si>
  <si>
    <t>gressus –ūs m.</t>
  </si>
  <si>
    <t>stepping; step</t>
  </si>
  <si>
    <t>a stepping; step, walk, course, way; of a ship; air, mien, gait; ferre gressum, to walk; efferre gressum, to go forth or out; comprimere gressum, to stop, stay one’s steps (&gt; gradior)</t>
  </si>
  <si>
    <t>GREX</t>
  </si>
  <si>
    <t>grex gregis m.</t>
  </si>
  <si>
    <t>herd, flock</t>
  </si>
  <si>
    <t>GROSPHVS/N</t>
  </si>
  <si>
    <t>GROSSVS</t>
  </si>
  <si>
    <t>GRVDII/N</t>
  </si>
  <si>
    <t xml:space="preserve">Grudiī –ōrum m. </t>
  </si>
  <si>
    <t>a Belgian people</t>
  </si>
  <si>
    <t>a Belgian people, dependents of the Nervii</t>
  </si>
  <si>
    <t>GRVMVLVS</t>
  </si>
  <si>
    <t>GRVMVS</t>
  </si>
  <si>
    <t>GRVNNIO</t>
  </si>
  <si>
    <t>GRVO</t>
  </si>
  <si>
    <t>GRVS</t>
  </si>
  <si>
    <t>grus –gruis f.</t>
  </si>
  <si>
    <t>a crane</t>
  </si>
  <si>
    <t>GRYNEVS/A</t>
  </si>
  <si>
    <t>Grynēus –a –um</t>
  </si>
  <si>
    <t>of Grynia (town); Gryneian</t>
  </si>
  <si>
    <t>of Grynia, a town in Asia Minor, the seat of one of the oracles of Apollo; Gryneian</t>
  </si>
  <si>
    <t>GRYPS</t>
  </si>
  <si>
    <t xml:space="preserve">grȳps grȳpis m. </t>
  </si>
  <si>
    <t>a griffin</t>
  </si>
  <si>
    <t>GVBERNACVLVM</t>
  </si>
  <si>
    <t>gubernāculum –ī n.</t>
  </si>
  <si>
    <t>helm</t>
  </si>
  <si>
    <t>a helm (&gt; guberno, steer)</t>
  </si>
  <si>
    <t>GVBERNATIO</t>
  </si>
  <si>
    <t>GVBERNATOR</t>
  </si>
  <si>
    <t>gubernātor –ōris m.</t>
  </si>
  <si>
    <t>helmsman</t>
  </si>
  <si>
    <t>a helmsman, pilot (&gt; guberno)</t>
  </si>
  <si>
    <t>GVBERNO</t>
  </si>
  <si>
    <t>gubernō gubernāre –āvī –ātus</t>
  </si>
  <si>
    <t>to steer</t>
  </si>
  <si>
    <t>GVLA</t>
  </si>
  <si>
    <t>GVLOSVS</t>
  </si>
  <si>
    <t>gulōsus –a –um</t>
  </si>
  <si>
    <t>appetizing, dainty</t>
  </si>
  <si>
    <t>appetizing, luxurious, dainty</t>
  </si>
  <si>
    <t>GVMMI</t>
  </si>
  <si>
    <t>GVRGES</t>
  </si>
  <si>
    <t>gurges –itis m.</t>
  </si>
  <si>
    <t>whirlpool</t>
  </si>
  <si>
    <t>a whirlpool, gulf; flood; wave, billow; rolling, raging sea, abyss; sea, ocean</t>
  </si>
  <si>
    <t>GVRGVLIO</t>
  </si>
  <si>
    <t>GVSTO</t>
  </si>
  <si>
    <t>gustō gustāre gustāvī gustātus</t>
  </si>
  <si>
    <t>to taste</t>
  </si>
  <si>
    <t>to taste (&gt; gustus, taste)</t>
  </si>
  <si>
    <t>GVSTVS</t>
  </si>
  <si>
    <t>GVTHFRITH/N2</t>
  </si>
  <si>
    <t>Guthfrith, a Abbot</t>
  </si>
  <si>
    <t>Guthfrith, Abbot of Lindisfarne</t>
  </si>
  <si>
    <t>GVTTA</t>
  </si>
  <si>
    <t>gutta guttae f.</t>
  </si>
  <si>
    <t>drop</t>
  </si>
  <si>
    <t>GVTTVLA</t>
  </si>
  <si>
    <t>GVTTVR</t>
  </si>
  <si>
    <t>guttur –uris n.</t>
  </si>
  <si>
    <t>windpipe, throat</t>
  </si>
  <si>
    <t>GVTTVS</t>
  </si>
  <si>
    <t>GYARVS/N</t>
  </si>
  <si>
    <t>Gyaros –ī f.</t>
  </si>
  <si>
    <t>Gyaros</t>
  </si>
  <si>
    <t>one of the Cyclades, between Tenos and Ceos</t>
  </si>
  <si>
    <t>GYAS/N</t>
  </si>
  <si>
    <t>Gyās –ae m.</t>
  </si>
  <si>
    <t>Gyas</t>
  </si>
  <si>
    <t>Gyas, commander of one of the ships of Aeneas; Gyas, a Latin slain by Aeneas</t>
  </si>
  <si>
    <t>GYGES/N</t>
  </si>
  <si>
    <t>Gȳgēs –ae or is m.</t>
  </si>
  <si>
    <t>Gyges</t>
  </si>
  <si>
    <t>Gyges, a Trojan</t>
  </si>
  <si>
    <t>GYLIPPVS/N</t>
  </si>
  <si>
    <t>Gylippus –ī m.</t>
  </si>
  <si>
    <t>Gylippus</t>
  </si>
  <si>
    <t>Gylippus, an Arcadian slain by Tolumnius</t>
  </si>
  <si>
    <t>GYMNASIARCHVS</t>
  </si>
  <si>
    <t>GYMNASIVM</t>
  </si>
  <si>
    <t>gymnasium –iī n.</t>
  </si>
  <si>
    <t>an athletic center</t>
  </si>
  <si>
    <t>GYMNICVS</t>
  </si>
  <si>
    <t>GYNAECONITIS</t>
  </si>
  <si>
    <t>gynaecōnītis –idis f.</t>
  </si>
  <si>
    <t>the women’s apartments (of a Grecian house)</t>
  </si>
  <si>
    <t>GYPSO</t>
  </si>
  <si>
    <t>gypsō gypsāre gypsāvī gypsātus</t>
  </si>
  <si>
    <t>to whiten with gypsum</t>
  </si>
  <si>
    <t>GYPSVM</t>
  </si>
  <si>
    <t>GYRVS</t>
  </si>
  <si>
    <t>gȳrus –ī m.</t>
  </si>
  <si>
    <t>a circle, circular track, ring; circuit; coil</t>
  </si>
  <si>
    <t>HABENA</t>
  </si>
  <si>
    <t>habēna –ae f.</t>
  </si>
  <si>
    <t>rein</t>
  </si>
  <si>
    <t>a rein; strap, thong; whip; immissis or laxis habenis, with all the reins let out, without restraint, unchecked; pressis or adductis habenis, with tightened reins (&gt; habeo)</t>
  </si>
  <si>
    <t>HABEO</t>
  </si>
  <si>
    <t>habeō habēre habuī habitus</t>
  </si>
  <si>
    <t>to have, hold</t>
  </si>
  <si>
    <t>to have, hold; consider</t>
  </si>
  <si>
    <t>HABILIS</t>
  </si>
  <si>
    <t>habilis –e</t>
  </si>
  <si>
    <t>suited</t>
  </si>
  <si>
    <t>HABILITAS</t>
  </si>
  <si>
    <t>HABITABILIS</t>
  </si>
  <si>
    <t xml:space="preserve">habitābilis –e </t>
  </si>
  <si>
    <t>habitable</t>
  </si>
  <si>
    <t>fit for an abode, habitable</t>
  </si>
  <si>
    <t>HABITANS</t>
  </si>
  <si>
    <t>HABITATIO</t>
  </si>
  <si>
    <t>habitātiō –ōnis f.</t>
  </si>
  <si>
    <t>a dwelling</t>
  </si>
  <si>
    <t>a dwelling, habitation</t>
  </si>
  <si>
    <t>HABITATOR</t>
  </si>
  <si>
    <t>HABITO</t>
  </si>
  <si>
    <t>habitō habitāre habitāvī habitātus</t>
  </si>
  <si>
    <t>to inhabit</t>
  </si>
  <si>
    <t>to inhabit, dwell; live, stay</t>
  </si>
  <si>
    <t>HABITVS/1</t>
  </si>
  <si>
    <t>habitus habitūs m.</t>
  </si>
  <si>
    <t>HABITVS/2</t>
  </si>
  <si>
    <t>HABONIVS/N</t>
  </si>
  <si>
    <t>Habõnius –iī m.</t>
  </si>
  <si>
    <t>Habonius</t>
  </si>
  <si>
    <t>Habonius (a name)</t>
  </si>
  <si>
    <t>HAC</t>
  </si>
  <si>
    <t>hāc</t>
  </si>
  <si>
    <t>by this way or route</t>
  </si>
  <si>
    <t>by this way or route; this way, here; on one side</t>
  </si>
  <si>
    <t>HACTENVS</t>
  </si>
  <si>
    <t>hāctenus</t>
  </si>
  <si>
    <t>thus far, so far, of space and time</t>
  </si>
  <si>
    <t>thus far, so far, of space and time; thus far (separated by tmesis)</t>
  </si>
  <si>
    <t>HADES/N</t>
  </si>
  <si>
    <t>Hādēs</t>
  </si>
  <si>
    <t>Hades</t>
  </si>
  <si>
    <t>HADRIA/N</t>
  </si>
  <si>
    <t>Hadria –ae f.</t>
  </si>
  <si>
    <t>Adriatic Sea</t>
  </si>
  <si>
    <t>the Adriatic Sea</t>
  </si>
  <si>
    <t>HADRIACVS/A</t>
  </si>
  <si>
    <t>Hādriacus –a –um</t>
  </si>
  <si>
    <t>Adriatic</t>
  </si>
  <si>
    <t>pertaining to the Adriatic Sea; Adriatic (&gt; Hadria)</t>
  </si>
  <si>
    <t>HADRIAN/N2</t>
  </si>
  <si>
    <t>Hadrian, a Abbot</t>
  </si>
  <si>
    <t>Hadrian, Abbot of St Peter's, Canterbury, c.635-710</t>
  </si>
  <si>
    <t>HADRIANVS/N</t>
  </si>
  <si>
    <t>Hadriānus –ī m.</t>
  </si>
  <si>
    <t>Hadrian</t>
  </si>
  <si>
    <t>HADRIATICVM/N</t>
  </si>
  <si>
    <t>Hadriāticus –a –um</t>
  </si>
  <si>
    <t>Of the Adriatic</t>
  </si>
  <si>
    <t>of the Adriatic, as neut, subst., the Adriatic Sea</t>
  </si>
  <si>
    <t>HADRIATICVS/N</t>
  </si>
  <si>
    <t>HADRIVS/A</t>
  </si>
  <si>
    <t>Hadrius –iī m.</t>
  </si>
  <si>
    <t>Hadrius</t>
  </si>
  <si>
    <t>Hadrius (a name)</t>
  </si>
  <si>
    <t>HADRVMENTVM</t>
  </si>
  <si>
    <t>HADRVMETVM/N</t>
  </si>
  <si>
    <t>Hadrūmētum –ī n.</t>
  </si>
  <si>
    <t>Hadrumetum (city)</t>
  </si>
  <si>
    <t>Hadrumetum, a city in north Africa, near Carthage</t>
  </si>
  <si>
    <t>HAEDDE/N2</t>
  </si>
  <si>
    <t>Hædde, a Bishop</t>
  </si>
  <si>
    <t>Hædde, Bishop of Winchester, 676-705</t>
  </si>
  <si>
    <t>HAEDILIA</t>
  </si>
  <si>
    <t>HAEDINVS</t>
  </si>
  <si>
    <t>HAEDVI/N</t>
  </si>
  <si>
    <t>Haeduī –ōrum m.</t>
  </si>
  <si>
    <t>the Hedui</t>
  </si>
  <si>
    <t>the Hedui, a tribe in Gallia Celtica</t>
  </si>
  <si>
    <t>HAEDVLVS</t>
  </si>
  <si>
    <t>HAEDVS</t>
  </si>
  <si>
    <t>haedus –ī m.</t>
  </si>
  <si>
    <t>a young goat, kid</t>
  </si>
  <si>
    <t>HAEDVS/N</t>
  </si>
  <si>
    <t>haedus</t>
  </si>
  <si>
    <t>a kid, Haedi, orum, m., the constellation of the Kids in the hand of Auriga, whose rising portends storms</t>
  </si>
  <si>
    <t>HAEDVVS/A</t>
  </si>
  <si>
    <t>Haeduus –a –um</t>
  </si>
  <si>
    <t>of the Haedui</t>
  </si>
  <si>
    <t>of the Haedui, a powerful Gallic tribe beteen the Loire and the Saone</t>
  </si>
  <si>
    <t>HAEMGILS/N3</t>
  </si>
  <si>
    <t>Hæmgils, Priest</t>
  </si>
  <si>
    <t>HAEMON/N</t>
  </si>
  <si>
    <t>Haemōn –onis m.</t>
  </si>
  <si>
    <t>Haemon</t>
  </si>
  <si>
    <t>Haemon, a Rutulian</t>
  </si>
  <si>
    <t>HAEMONIA/N</t>
  </si>
  <si>
    <t>Haemonia –ae f.</t>
  </si>
  <si>
    <t>Haemonia (poetic name for Thessaly)</t>
  </si>
  <si>
    <t>HAEMONIDES/N</t>
  </si>
  <si>
    <t>Haemonidēs –ae m.</t>
  </si>
  <si>
    <t>Haemonides</t>
  </si>
  <si>
    <t>Haemonides, a Latin slain by Aeneas</t>
  </si>
  <si>
    <t>HAEMONIVS/N</t>
  </si>
  <si>
    <t>Haemonius –a –um</t>
  </si>
  <si>
    <t>Haemonius</t>
  </si>
  <si>
    <t>Haemonian, Thessalian</t>
  </si>
  <si>
    <t>HAEMVS/N</t>
  </si>
  <si>
    <t>Haemus –ī m.</t>
  </si>
  <si>
    <t>Haemus (mountain)</t>
  </si>
  <si>
    <t>A high range of mountains in Thrace, now called the Great Balkan,</t>
  </si>
  <si>
    <t>HAEREO</t>
  </si>
  <si>
    <t>haereō haerēre haesī haesūrus</t>
  </si>
  <si>
    <t>to stick to, hang on to</t>
  </si>
  <si>
    <t>HAERESCO</t>
  </si>
  <si>
    <t>HAERESIS</t>
  </si>
  <si>
    <t>HAESITATIO</t>
  </si>
  <si>
    <t>HAESITO</t>
  </si>
  <si>
    <t>haesitō haesitāre haesitāvī haesitātus</t>
  </si>
  <si>
    <t>to hesitate</t>
  </si>
  <si>
    <t>HAGNA/N</t>
  </si>
  <si>
    <t>Hagna –ae f.</t>
  </si>
  <si>
    <t>Hagna (a name)</t>
  </si>
  <si>
    <t>Hagna, a woman’s name, originally Greek</t>
  </si>
  <si>
    <t>HALAESA/N</t>
  </si>
  <si>
    <t>HALAESINI/N</t>
  </si>
  <si>
    <t>HALAESINVS/A</t>
  </si>
  <si>
    <t>Halaesīnus –a –um</t>
  </si>
  <si>
    <t>Halaesinus</t>
  </si>
  <si>
    <t>Halaesinus, Sicilian city, now Alesa</t>
  </si>
  <si>
    <t>HALAESINVS/N</t>
  </si>
  <si>
    <t>HALAESVS/N</t>
  </si>
  <si>
    <t>Halaesus –ī m.</t>
  </si>
  <si>
    <t>Halaesus</t>
  </si>
  <si>
    <t>Halaesus, an ally of Turnus, formerly companion of Agamemnon; Halaesus, another ally of Turnus</t>
  </si>
  <si>
    <t>HALICARNASSVS/N</t>
  </si>
  <si>
    <t>Halicarnāsus –ī f.</t>
  </si>
  <si>
    <t>Halicarnasus</t>
  </si>
  <si>
    <t>Halicarnasus, a city in Caria</t>
  </si>
  <si>
    <t>HALICYENSES/N</t>
  </si>
  <si>
    <t>HALICYENSIS/N</t>
  </si>
  <si>
    <t>HALITVS</t>
  </si>
  <si>
    <t>hālitus –ūs m.</t>
  </si>
  <si>
    <t>breathing; breath</t>
  </si>
  <si>
    <t>a breathing; breath; exhalation, vapor (&gt; halo)</t>
  </si>
  <si>
    <t>HALIVS/N</t>
  </si>
  <si>
    <t>Halius –iī m.</t>
  </si>
  <si>
    <t>Halius</t>
  </si>
  <si>
    <t>Halius, a Trojan</t>
  </si>
  <si>
    <t>HALO</t>
  </si>
  <si>
    <t>hālō hālāre hālāvī hālātus</t>
  </si>
  <si>
    <t>to breathe; exhale or emit odor; be fragrant or redolent</t>
  </si>
  <si>
    <t>HALYS/N</t>
  </si>
  <si>
    <t>Halys –yos m.</t>
  </si>
  <si>
    <t>Halys</t>
  </si>
  <si>
    <t>Halys, a Trojan</t>
  </si>
  <si>
    <t>HAMA</t>
  </si>
  <si>
    <t>hama –ae f.</t>
  </si>
  <si>
    <t>a water-bucket, fire bucket</t>
  </si>
  <si>
    <t>HAMADRYADES/N</t>
  </si>
  <si>
    <t>Hamādryas –adis f.</t>
  </si>
  <si>
    <t>a wood–nymph</t>
  </si>
  <si>
    <t>HAMATVS</t>
  </si>
  <si>
    <t>HAMAXOPODES</t>
  </si>
  <si>
    <t>HAMILCAR/N</t>
  </si>
  <si>
    <t>Hamilcar Hamilcaris m.</t>
  </si>
  <si>
    <t>Hamilcar</t>
  </si>
  <si>
    <t>Hamilcar Barca (Carthaginian general and father of Hannibal)</t>
  </si>
  <si>
    <t>HAMVS</t>
  </si>
  <si>
    <t>hāmus –ī m.</t>
  </si>
  <si>
    <t>hook</t>
  </si>
  <si>
    <t>a hook, ring</t>
  </si>
  <si>
    <t>HANEGIF/N</t>
  </si>
  <si>
    <t>Hanegif</t>
  </si>
  <si>
    <t>HANNIBAL/N</t>
  </si>
  <si>
    <t>Hannibal –alis m.</t>
  </si>
  <si>
    <t>Hannibal</t>
  </si>
  <si>
    <t>HAPHE</t>
  </si>
  <si>
    <t>HARA</t>
  </si>
  <si>
    <t>HARIOLVS</t>
  </si>
  <si>
    <t>HARMODIVS/N</t>
  </si>
  <si>
    <t>Harmodius –ī m.</t>
  </si>
  <si>
    <t>Harmodius (a name)</t>
  </si>
  <si>
    <t>Harmodius, a name, e.g., murderers of Hipparchus</t>
  </si>
  <si>
    <t>HARMONIA</t>
  </si>
  <si>
    <t>HARMONIA/N</t>
  </si>
  <si>
    <t>HARMONICE</t>
  </si>
  <si>
    <t>HARPAGO/1</t>
  </si>
  <si>
    <t>harpagō –ōnis m.</t>
  </si>
  <si>
    <t>a grappling–hook</t>
  </si>
  <si>
    <t>a hook, grappling–hook, grapple, drag</t>
  </si>
  <si>
    <t>HARPALVS/N</t>
  </si>
  <si>
    <t>Harpalus –ī m.</t>
  </si>
  <si>
    <t>Harpalos (a name)</t>
  </si>
  <si>
    <t>Harpalos, the name of a swiftrunning dog</t>
  </si>
  <si>
    <t>HARPALYCE/N</t>
  </si>
  <si>
    <t>Harpalycē –ēs f.</t>
  </si>
  <si>
    <t>Harpalyce</t>
  </si>
  <si>
    <t>Harpalyce, a Thracian huntress, daughter of King Harpalycus</t>
  </si>
  <si>
    <t>HARPALYCVS/N</t>
  </si>
  <si>
    <t>Harpalycus –ī m.</t>
  </si>
  <si>
    <t>Harpalycus</t>
  </si>
  <si>
    <t>Harpalycus, a Trojan warrior</t>
  </si>
  <si>
    <t>HARPOCRATES/N</t>
  </si>
  <si>
    <t>Harpocratēs –is m.</t>
  </si>
  <si>
    <t xml:space="preserve">Harpocrates, the Egyptian god of silence </t>
  </si>
  <si>
    <t xml:space="preserve">the Egyptian god of silence </t>
  </si>
  <si>
    <t>HARPYIA/N</t>
  </si>
  <si>
    <t>Harpȳia –ae f.</t>
  </si>
  <si>
    <t>Harpyia</t>
  </si>
  <si>
    <t>a Harpy, a fabled monster, half woman and half bird</t>
  </si>
  <si>
    <t>HARVDES/N</t>
  </si>
  <si>
    <t xml:space="preserve">Harūdēs –um m </t>
  </si>
  <si>
    <t>HARVSPEX</t>
  </si>
  <si>
    <t>haruspex –icis m.</t>
  </si>
  <si>
    <t>an inspector of entrails; diviner</t>
  </si>
  <si>
    <t>an inspector of entrails; diviner, soothsayer, prophet</t>
  </si>
  <si>
    <t>HARVSPICINA</t>
  </si>
  <si>
    <t>HARVSPICIVM</t>
  </si>
  <si>
    <t>aruspicium –iī n.</t>
  </si>
  <si>
    <t>divination, interpretation of omens</t>
  </si>
  <si>
    <t>HASDRVBAL/N</t>
  </si>
  <si>
    <t>Hasdrubal Hasdrubalis m.</t>
  </si>
  <si>
    <t>Hasdrubal</t>
  </si>
  <si>
    <t>Hasdrubal (brother–in–law of Hannibal)</t>
  </si>
  <si>
    <t>HASTA</t>
  </si>
  <si>
    <t>hasta hastae f.</t>
  </si>
  <si>
    <t>spear</t>
  </si>
  <si>
    <t>HASTARIVS/1</t>
  </si>
  <si>
    <t>HASTARIVS/2</t>
  </si>
  <si>
    <t>HASTATVS/1</t>
  </si>
  <si>
    <t>HASTATVS/2</t>
  </si>
  <si>
    <t>HASTILE</t>
  </si>
  <si>
    <t>hastīle –is n.</t>
  </si>
  <si>
    <t>the shaft of a spear; a spear</t>
  </si>
  <si>
    <t>the shaft of a spear; a spear, lance, javelin; a spear–like sapling or branch; a shoot (&gt; hasta)</t>
  </si>
  <si>
    <t>HASTILVDIVM</t>
  </si>
  <si>
    <t>Hastilūdium –iī n.</t>
  </si>
  <si>
    <t>a jousting contest</t>
  </si>
  <si>
    <t>HATHVLAC/N1</t>
  </si>
  <si>
    <t>Hathulac, a Bishop</t>
  </si>
  <si>
    <t>Hathulac, Bishop of the East Angles, c.731</t>
  </si>
  <si>
    <t>HAVD</t>
  </si>
  <si>
    <t>haud</t>
  </si>
  <si>
    <t>not at all, by no means</t>
  </si>
  <si>
    <t>6_8</t>
  </si>
  <si>
    <t>HAVDDVM</t>
  </si>
  <si>
    <t>HAVDQVAQVAM</t>
  </si>
  <si>
    <t>haudquāquam</t>
  </si>
  <si>
    <t>by no means whatever, not at all</t>
  </si>
  <si>
    <t>HAVRIO</t>
  </si>
  <si>
    <t>hauriō haurīre hausī hastus</t>
  </si>
  <si>
    <t>HAVSTVS</t>
  </si>
  <si>
    <t xml:space="preserve">haustus –ūs m. </t>
  </si>
  <si>
    <t>a drinking, swallowing</t>
  </si>
  <si>
    <t>a drinking, swallowing, drawing in, drink, draught</t>
  </si>
  <si>
    <t>HEBE/N</t>
  </si>
  <si>
    <t>Hēbē –ēs f.</t>
  </si>
  <si>
    <t>Hebe (goddess)</t>
  </si>
  <si>
    <t>daughter of Zeus and Hera, goddess of youth, married to Hercules after his apotheosis</t>
  </si>
  <si>
    <t>HEBEO</t>
  </si>
  <si>
    <t>hebeō –ēre</t>
  </si>
  <si>
    <t>to be blunt; (fig.)</t>
  </si>
  <si>
    <t>to be blunt; (fig.), to be sluggish, run slowly</t>
  </si>
  <si>
    <t>HEBES</t>
  </si>
  <si>
    <t>HEBESCO</t>
  </si>
  <si>
    <t>hebēscō hebēscere</t>
  </si>
  <si>
    <t>to grow blunt</t>
  </si>
  <si>
    <t>HEBETATIO</t>
  </si>
  <si>
    <t>HEBETO</t>
  </si>
  <si>
    <t>hebetō hebetāre hebetāvī hebetātus</t>
  </si>
  <si>
    <t>to make blunt; to make dull; to impair</t>
  </si>
  <si>
    <t>to make blunt; to make dull; to impair, dim, obscure (&gt; hebes, blunt)</t>
  </si>
  <si>
    <t>HEBRVS/1N</t>
  </si>
  <si>
    <t>HEBRVS/2N</t>
  </si>
  <si>
    <t>HEBRVS/N</t>
  </si>
  <si>
    <t>Hēbrus –ī m.</t>
  </si>
  <si>
    <t>Hebrus</t>
  </si>
  <si>
    <t>Hebrus, a river of Thrace; Hebrus, a Trojan slain by Mezentius</t>
  </si>
  <si>
    <t>HECATE/N</t>
  </si>
  <si>
    <t>Hecatē –ēs f.</t>
  </si>
  <si>
    <t>Hecate</t>
  </si>
  <si>
    <t>Hecate, the sister of Latona, usually identified with Diana and Luna, and so represented with three heads</t>
  </si>
  <si>
    <t>HECATOMBE</t>
  </si>
  <si>
    <t>HECTOR/N</t>
  </si>
  <si>
    <t>Hector –oris m.</t>
  </si>
  <si>
    <t>Hector</t>
  </si>
  <si>
    <t>HECTOREVS/A</t>
  </si>
  <si>
    <t>Hectoreus –a –um</t>
  </si>
  <si>
    <t>of Hector; Hectorean</t>
  </si>
  <si>
    <t>of Hector; Hectorean, Trojan (&gt; Hector)</t>
  </si>
  <si>
    <t>HECVBA/N</t>
  </si>
  <si>
    <t>Hecuba</t>
  </si>
  <si>
    <t>Hecuba, daughter of Dymas and wife of Priam</t>
  </si>
  <si>
    <t>HEDERA</t>
  </si>
  <si>
    <t>hedera –ae f.</t>
  </si>
  <si>
    <t>ivy</t>
  </si>
  <si>
    <t>HEDERACEVS</t>
  </si>
  <si>
    <t>HEDERIGER</t>
  </si>
  <si>
    <t>hederiger –era –erum</t>
  </si>
  <si>
    <t>ivy–carrying, wearing ivy</t>
  </si>
  <si>
    <t>HEI</t>
  </si>
  <si>
    <t>alas! oh!</t>
  </si>
  <si>
    <t>(interj.), alas! ah! Oh!</t>
  </si>
  <si>
    <t>HEIV/N1</t>
  </si>
  <si>
    <t>Heiu, Founder of the monastery at Hartlepool, fl. 640s</t>
  </si>
  <si>
    <t>HEIVS/N</t>
  </si>
  <si>
    <t>HELENA/N</t>
  </si>
  <si>
    <t>Helena –ae f.</t>
  </si>
  <si>
    <t>Helena (name)</t>
  </si>
  <si>
    <t>Helen, daughter of Jupiter and Leda, sister of Clytemnestra and of Castor, and wife of Menelaus</t>
  </si>
  <si>
    <t>HELENOR/N</t>
  </si>
  <si>
    <t>Helēnor –oris m.</t>
  </si>
  <si>
    <t>Helenor</t>
  </si>
  <si>
    <t>Helenor, a Lycian, follower of Aeneas</t>
  </si>
  <si>
    <t>HELENVS/N</t>
  </si>
  <si>
    <t>Helenus –ī m.</t>
  </si>
  <si>
    <t>Helenus</t>
  </si>
  <si>
    <t>Helenus, a prophet, son of Priam, carried away captive by Pyrrhus to Epirus, where he became the husband of Andromache and ruler of a small kingdom</t>
  </si>
  <si>
    <t>HELEPOLIS</t>
  </si>
  <si>
    <t>HELICON</t>
  </si>
  <si>
    <t>HELICON/N</t>
  </si>
  <si>
    <t>Helicōn –ōnis m.</t>
  </si>
  <si>
    <t>Helicon</t>
  </si>
  <si>
    <t>Helicon, a mountain in Boeotia, and favorite resort of Apollo and the Muses</t>
  </si>
  <si>
    <t>HELICONIVS/N</t>
  </si>
  <si>
    <t>Heliconius –a –um</t>
  </si>
  <si>
    <t>of (Mt.) Helicon</t>
  </si>
  <si>
    <t>HELIODORVS/N</t>
  </si>
  <si>
    <t>HELIX</t>
  </si>
  <si>
    <t>HELLE/N</t>
  </si>
  <si>
    <t>Hellē –ēs f.</t>
  </si>
  <si>
    <t>Helle (a name)</t>
  </si>
  <si>
    <t>Helle, a name, e.g. daughter of Athamas</t>
  </si>
  <si>
    <t>HELLEBORVM</t>
  </si>
  <si>
    <t>elleborum elleborī n.</t>
  </si>
  <si>
    <t>hellebore</t>
  </si>
  <si>
    <t>hellebore, any of a number of acrid and poisonous plants used medicinally (esp. for insanity)</t>
  </si>
  <si>
    <t>HELLEBORVS</t>
  </si>
  <si>
    <t xml:space="preserve">helleborus –ī m. </t>
  </si>
  <si>
    <t>hellebore (a remedy for mental diseases)</t>
  </si>
  <si>
    <t>HELLESPONTIACVS/A</t>
  </si>
  <si>
    <t>Hellēsponti(ac)us –a –um</t>
  </si>
  <si>
    <t>Hellespontic</t>
  </si>
  <si>
    <t>Hellespontic, of or belonging to the Hellespont</t>
  </si>
  <si>
    <t>HELLESPONTIVS/N</t>
  </si>
  <si>
    <t>Hellespontius –a –um</t>
  </si>
  <si>
    <t>of or belonging to the Hellespont</t>
  </si>
  <si>
    <t>of or belonging to the Hellespont, Hellespontic</t>
  </si>
  <si>
    <t>HELLESPONTVS/N</t>
  </si>
  <si>
    <t>Hellespontus –ī m.</t>
  </si>
  <si>
    <t>the Hellespont or the Dardanelles, the channel near Troy linking the Propontis with the Aegean</t>
  </si>
  <si>
    <t>HELO</t>
  </si>
  <si>
    <t>HELVETIA</t>
  </si>
  <si>
    <t>Hēlvetia –ae f.</t>
  </si>
  <si>
    <t>Helvetia</t>
  </si>
  <si>
    <t>HELVETICVS/A</t>
  </si>
  <si>
    <t>Helvēticus –a –um</t>
  </si>
  <si>
    <t>Helvetian</t>
  </si>
  <si>
    <t>HELVETII/N</t>
  </si>
  <si>
    <t>Helvētiī –ōrum m.</t>
  </si>
  <si>
    <t>Helvetians</t>
  </si>
  <si>
    <t>Helvetians, a people of Gallia Lugdunensis, in modern Switzerland</t>
  </si>
  <si>
    <t>HELVETIVS</t>
  </si>
  <si>
    <t>Hēlvetius –a –um</t>
  </si>
  <si>
    <t>HELVETIVS/A</t>
  </si>
  <si>
    <t>Helvētius –a –um</t>
  </si>
  <si>
    <t>of the Helvetii</t>
  </si>
  <si>
    <t>HELVIDIVS/N</t>
  </si>
  <si>
    <t>Helvidius –ī m.</t>
  </si>
  <si>
    <t xml:space="preserve">Helvidius </t>
  </si>
  <si>
    <t>HELVII/N</t>
  </si>
  <si>
    <t>Helviī –ōrum m.</t>
  </si>
  <si>
    <t>Helvii (a tribe)</t>
  </si>
  <si>
    <t>Helvii, a people of Gallia Narbonensis</t>
  </si>
  <si>
    <t>HELVOLVS</t>
  </si>
  <si>
    <t>helveolus or helvolus –a –um</t>
  </si>
  <si>
    <t>pale yellowish</t>
  </si>
  <si>
    <t>pale yellow, yellowish</t>
  </si>
  <si>
    <t>HELVOR</t>
  </si>
  <si>
    <t>elluor elluāri elluatus sum</t>
  </si>
  <si>
    <t>to overspend on food and luxury</t>
  </si>
  <si>
    <t>HELYMVS/N</t>
  </si>
  <si>
    <t>Helymus –ī m.</t>
  </si>
  <si>
    <t>Helymus</t>
  </si>
  <si>
    <t>Helymus, a Sicilian Trojan, and friend of King Acestes</t>
  </si>
  <si>
    <t>HELYZEVS/N</t>
  </si>
  <si>
    <t>Helzeus</t>
  </si>
  <si>
    <t>HEM</t>
  </si>
  <si>
    <t>HEMICYCLIVM</t>
  </si>
  <si>
    <t>HEMINA</t>
  </si>
  <si>
    <t>HEMIOLIOS</t>
  </si>
  <si>
    <t>HEMISPHAERIVM</t>
  </si>
  <si>
    <t>HEMITONIVM</t>
  </si>
  <si>
    <t>HEMITRIGLYPHVS</t>
  </si>
  <si>
    <t>HENDECASYLLABVS</t>
  </si>
  <si>
    <t>hendecasyllabus hendecasyllabī m.</t>
  </si>
  <si>
    <t>verses of eleven syllables</t>
  </si>
  <si>
    <t>HENGEST/N1</t>
  </si>
  <si>
    <t>Hengest, a Ancestor</t>
  </si>
  <si>
    <t>Hengest, Ancestor of Æthelberht 3 I of Kent</t>
  </si>
  <si>
    <t>HENNA/N</t>
  </si>
  <si>
    <t>HENNENSES/N</t>
  </si>
  <si>
    <t>HENNENSIS/N</t>
  </si>
  <si>
    <t>HERA</t>
  </si>
  <si>
    <t>era –ae f.</t>
  </si>
  <si>
    <t>a woman in relation to her sevants; mistress, i.e., the woman or goddess one serves (as opp. to a kept woman)</t>
  </si>
  <si>
    <t>HERACLEA/N</t>
  </si>
  <si>
    <t>HERACLEO/N</t>
  </si>
  <si>
    <t>HERACLEVS/N</t>
  </si>
  <si>
    <t>HERACLIENSES/N</t>
  </si>
  <si>
    <t>HERACLIENSIS/N</t>
  </si>
  <si>
    <t>HERACLIVS/N</t>
  </si>
  <si>
    <t>HERBA</t>
  </si>
  <si>
    <t>herba herbae f.</t>
  </si>
  <si>
    <t>grass, herb</t>
  </si>
  <si>
    <t>HERBESVS/N</t>
  </si>
  <si>
    <t>Herbēsus –ī m.</t>
  </si>
  <si>
    <t>Herbesus</t>
  </si>
  <si>
    <t>Herbesus, a Rutulian</t>
  </si>
  <si>
    <t>HERBIDVS</t>
  </si>
  <si>
    <t>herbidus –a –um</t>
  </si>
  <si>
    <t>full of grass, grassy</t>
  </si>
  <si>
    <t>HERBITA/N</t>
  </si>
  <si>
    <t>HERBITENSES/N</t>
  </si>
  <si>
    <t>HERBITENSIS/N</t>
  </si>
  <si>
    <t>HERBOSVS</t>
  </si>
  <si>
    <t>herbōsus –a –um</t>
  </si>
  <si>
    <t>abounding in grass; grassy</t>
  </si>
  <si>
    <t>HERBVLA</t>
  </si>
  <si>
    <t>HERCEVS/N</t>
  </si>
  <si>
    <t>HERCISCO</t>
  </si>
  <si>
    <t>HERCVLES</t>
  </si>
  <si>
    <t>by Hercules!</t>
  </si>
  <si>
    <t>HERCVLES/N</t>
  </si>
  <si>
    <t>Herculēs –is m.</t>
  </si>
  <si>
    <t>Hercules</t>
  </si>
  <si>
    <t>Hercules, the god of strength and labor, son of Jupiter and Alcmena</t>
  </si>
  <si>
    <t>HERCVLEVS/A</t>
  </si>
  <si>
    <t>Herculeus –a –um</t>
  </si>
  <si>
    <t>of Hercules; Herculean</t>
  </si>
  <si>
    <t>of Hercules; Herculean (&gt; Hercules)</t>
  </si>
  <si>
    <t>HERCYNIVS/A</t>
  </si>
  <si>
    <t xml:space="preserve">Hercynius (Orcyn–) –a –um m. </t>
  </si>
  <si>
    <t>Hercynian</t>
  </si>
  <si>
    <t>HERDONIVS/N</t>
  </si>
  <si>
    <t>Herdonius –iī m.</t>
  </si>
  <si>
    <t>Herdonius (a name)</t>
  </si>
  <si>
    <t>HEREBALD/N1</t>
  </si>
  <si>
    <t>Herebald, a Abbot</t>
  </si>
  <si>
    <t>Herebald, Abbot of Tynemouth</t>
  </si>
  <si>
    <t>HEREBERHT/N3</t>
  </si>
  <si>
    <t>Hereberht, a Hermit,</t>
  </si>
  <si>
    <t>Hereberht, Hermit, late 8thC</t>
  </si>
  <si>
    <t>HEREBVRG/N1</t>
  </si>
  <si>
    <t>Hereburg, a Abbess</t>
  </si>
  <si>
    <t>Hereburg, Abbess of Watton, early 8thC</t>
  </si>
  <si>
    <t>HEREDITARIVS</t>
  </si>
  <si>
    <t xml:space="preserve">hērēditārius –a –um </t>
  </si>
  <si>
    <t>inherited, hereditary</t>
  </si>
  <si>
    <t>of an inheritance, inherited, hereditary</t>
  </si>
  <si>
    <t>HEREDITAS</t>
  </si>
  <si>
    <t>hērēditās hērēditātis f.</t>
  </si>
  <si>
    <t>inheritance</t>
  </si>
  <si>
    <t>HEREDITO</t>
  </si>
  <si>
    <t>HERENNIVS/N</t>
  </si>
  <si>
    <t>Herrenius –iī m.</t>
  </si>
  <si>
    <t>Herrenius</t>
  </si>
  <si>
    <t>HERERIC/N1</t>
  </si>
  <si>
    <t>Hereric, Hild 1's father</t>
  </si>
  <si>
    <t>HERES</t>
  </si>
  <si>
    <t>hērēs hērēdis m. or f.</t>
  </si>
  <si>
    <t>heir</t>
  </si>
  <si>
    <t>HERESWITH/N1</t>
  </si>
  <si>
    <t>Hereswith, Hild 1's sister</t>
  </si>
  <si>
    <t>HERI</t>
  </si>
  <si>
    <t>herī</t>
  </si>
  <si>
    <t>HERIFVGA</t>
  </si>
  <si>
    <t>erifuga –ae f.</t>
  </si>
  <si>
    <t>a runaway slave</t>
  </si>
  <si>
    <t>HERILIS</t>
  </si>
  <si>
    <t>erīlis –e</t>
  </si>
  <si>
    <t>pertaining to an owner</t>
  </si>
  <si>
    <t>pertaining to an owner, master, or mistress; master’s (&gt; erus)</t>
  </si>
  <si>
    <t>HERIVS/N</t>
  </si>
  <si>
    <t>Hirrus or Hirrius –iī m.</t>
  </si>
  <si>
    <t>Hirrus, a Roman cognomen</t>
  </si>
  <si>
    <t>a Roman cognomen</t>
  </si>
  <si>
    <t>HERMINIVS/N</t>
  </si>
  <si>
    <t>Herminius –iī m.</t>
  </si>
  <si>
    <t>Herminius</t>
  </si>
  <si>
    <t>Herminius, a Tuscan</t>
  </si>
  <si>
    <t>HERMIONE/N</t>
  </si>
  <si>
    <t>Hermionē –ēs f.</t>
  </si>
  <si>
    <t>Hermione</t>
  </si>
  <si>
    <t>Hermione, daughter of Menelaus and Helen, and wife of Orestes</t>
  </si>
  <si>
    <t>HERMOGENES/N</t>
  </si>
  <si>
    <t>Hermogenes –is m.</t>
  </si>
  <si>
    <t>Hermogenes (a name)</t>
  </si>
  <si>
    <t>Hermogenes, a Greek male name</t>
  </si>
  <si>
    <t>HERMVS/N</t>
  </si>
  <si>
    <t>Hermus –ī m.</t>
  </si>
  <si>
    <t>Hermus</t>
  </si>
  <si>
    <t>Hermus, a river in Aeolis, depositing gold</t>
  </si>
  <si>
    <t>HERNICI/N</t>
  </si>
  <si>
    <t>HERNICVS/A</t>
  </si>
  <si>
    <t>Hernicus –a –um</t>
  </si>
  <si>
    <t>of the Hernici</t>
  </si>
  <si>
    <t>of the Hernici, an Italian tribe of Latium; Hernican (&gt; Hernici)</t>
  </si>
  <si>
    <t>HERNICVS/N</t>
  </si>
  <si>
    <t>HERODOTVS/N</t>
  </si>
  <si>
    <t>HEROGENES/N</t>
  </si>
  <si>
    <t>HEROICVS</t>
  </si>
  <si>
    <t>HEROINE</t>
  </si>
  <si>
    <t>HEROIS</t>
  </si>
  <si>
    <t>HEROS</t>
  </si>
  <si>
    <t>hērōs –ōis m.</t>
  </si>
  <si>
    <t>demigod; hero</t>
  </si>
  <si>
    <t>a demigod; a hero; an illustrious man, champion, hero</t>
  </si>
  <si>
    <t>HEROVM</t>
  </si>
  <si>
    <t>HEROVS</t>
  </si>
  <si>
    <t>HERSILIA/N</t>
  </si>
  <si>
    <t>HERVS</t>
  </si>
  <si>
    <t>erus –ī m.</t>
  </si>
  <si>
    <t>an owner, master</t>
  </si>
  <si>
    <t>an owner, householder, master, lord</t>
  </si>
  <si>
    <t>HESIODVS/N</t>
  </si>
  <si>
    <t>HESIONA/N</t>
  </si>
  <si>
    <t>Hēsionē –ēs f.</t>
  </si>
  <si>
    <t>Hesione</t>
  </si>
  <si>
    <t>Hesione, daughter of Laomedon, saved from a sea monster by Hercules, and afterwards wife of Telamon</t>
  </si>
  <si>
    <t>HESPERIA/N</t>
  </si>
  <si>
    <t>Hesperia –ae f.</t>
  </si>
  <si>
    <t>Hesperia</t>
  </si>
  <si>
    <t>Hesperia, the western land; Italy</t>
  </si>
  <si>
    <t>HESPERIDES/N</t>
  </si>
  <si>
    <t>Hesperis –idis pl. –Hesperides –um f.</t>
  </si>
  <si>
    <t>Hesperis</t>
  </si>
  <si>
    <t>the daughters of Hesperus, the Hesperides, called also daughters of Erebus and Nox, to whom was given the care of the fabled gardens of the Hesperides, in an island of the Atlantic west of Mount Atlas, Hesperian, Italian</t>
  </si>
  <si>
    <t>HESPERIVS/N</t>
  </si>
  <si>
    <t>Hesperius –a –um</t>
  </si>
  <si>
    <t>of the west; western</t>
  </si>
  <si>
    <t>of Hesperus; western (as related to Asia and Greece); Hesperian, Italian</t>
  </si>
  <si>
    <t>HESPERVS/N</t>
  </si>
  <si>
    <t>Hesperus –ī m.</t>
  </si>
  <si>
    <t>Hesperus (evening star)</t>
  </si>
  <si>
    <t>the evening star</t>
  </si>
  <si>
    <t>HESTERNO</t>
  </si>
  <si>
    <t>HESTERNVS</t>
  </si>
  <si>
    <t>hēsternus –a –um</t>
  </si>
  <si>
    <t>of yesterday, yesterday's</t>
  </si>
  <si>
    <t>HEV</t>
  </si>
  <si>
    <t>heu</t>
  </si>
  <si>
    <t>HEVA/N</t>
  </si>
  <si>
    <t>Ēva or Hēva (indecl.)</t>
  </si>
  <si>
    <t>Eve, the first woman</t>
  </si>
  <si>
    <t>HEVILATH/N</t>
  </si>
  <si>
    <t>Hevilath (indecl.)</t>
  </si>
  <si>
    <t>Evilath, a land in the Arabian peninsula</t>
  </si>
  <si>
    <t>HEVS</t>
  </si>
  <si>
    <t>heus</t>
  </si>
  <si>
    <t>hi! hey!</t>
  </si>
  <si>
    <t>HEWALD/N1</t>
  </si>
  <si>
    <t>Hewald, a the</t>
  </si>
  <si>
    <t>Hewald, the Black; martyr, d. c.695</t>
  </si>
  <si>
    <t>HEWALD/N2</t>
  </si>
  <si>
    <t>Hewald, the White; martyr, d. c.695</t>
  </si>
  <si>
    <t>HEXACHORDOS</t>
  </si>
  <si>
    <t>HEXAMERON</t>
  </si>
  <si>
    <t>Hexameron</t>
  </si>
  <si>
    <t>Hexameron, the creation of the world in 6 days and treatise on the Creation</t>
  </si>
  <si>
    <t>HEXAPHOROS</t>
  </si>
  <si>
    <t>HEXASTYLOS</t>
  </si>
  <si>
    <t>HIASCO</t>
  </si>
  <si>
    <t>HIATVS</t>
  </si>
  <si>
    <t>hiātus –ūs m.</t>
  </si>
  <si>
    <t>gaping; throat</t>
  </si>
  <si>
    <t>a gaping; throat; opening; cleft, chasm, vortex, abyss (&gt; hio)</t>
  </si>
  <si>
    <t>HIBEO</t>
  </si>
  <si>
    <t>HIBERNA</t>
  </si>
  <si>
    <t>hīberna –ōrum n.</t>
  </si>
  <si>
    <t>winters</t>
  </si>
  <si>
    <t>HIBERNACVLVM</t>
  </si>
  <si>
    <t>hībernāculum –ī n.</t>
  </si>
  <si>
    <t>a winter residence</t>
  </si>
  <si>
    <t>HIBERNIA/N</t>
  </si>
  <si>
    <t>Hibernia –ae f.</t>
  </si>
  <si>
    <t>Ireland</t>
  </si>
  <si>
    <t>HIBERNO</t>
  </si>
  <si>
    <t>hībernō –hībernāre</t>
  </si>
  <si>
    <t>to pass the winter</t>
  </si>
  <si>
    <t>to pass the winter, winter, occupy winter–quarters</t>
  </si>
  <si>
    <t>HIBERNVM</t>
  </si>
  <si>
    <t>HIBERNVS</t>
  </si>
  <si>
    <t>hībernus –a –um</t>
  </si>
  <si>
    <t>(belonging to) winter</t>
  </si>
  <si>
    <t>HIBISCVM</t>
  </si>
  <si>
    <t>hibiscum –ī n.</t>
  </si>
  <si>
    <t>a marash mallow</t>
  </si>
  <si>
    <t>a marsh mallow</t>
  </si>
  <si>
    <t>HIC/1</t>
  </si>
  <si>
    <t>hic haec hoc</t>
  </si>
  <si>
    <t>this, these</t>
  </si>
  <si>
    <t>this; these</t>
  </si>
  <si>
    <t>4_5</t>
  </si>
  <si>
    <t>HIC/2</t>
  </si>
  <si>
    <t>hīc</t>
  </si>
  <si>
    <t>here</t>
  </si>
  <si>
    <t>here, in this place; at this time</t>
  </si>
  <si>
    <t>HICCINE</t>
  </si>
  <si>
    <t>HICETAONIVS/A</t>
  </si>
  <si>
    <t>Hicetāonius –a –um</t>
  </si>
  <si>
    <t>of Hicetaeon</t>
  </si>
  <si>
    <t>of Hicetaon; the son of Hicetaon (&gt; Hicetaon)</t>
  </si>
  <si>
    <t>HICILLIC</t>
  </si>
  <si>
    <t>here...there</t>
  </si>
  <si>
    <t>HICLECTVS</t>
  </si>
  <si>
    <t>hic lēctus</t>
  </si>
  <si>
    <t>this bed</t>
  </si>
  <si>
    <t>HIDDILA/N1</t>
  </si>
  <si>
    <t>Hiddila, a Priest</t>
  </si>
  <si>
    <t>Hiddila, Priest [on ?IOW]</t>
  </si>
  <si>
    <t>HIEMALIS</t>
  </si>
  <si>
    <t>HIEMO</t>
  </si>
  <si>
    <t>hiemō hiemāre hiemāvī hiemātus</t>
  </si>
  <si>
    <t>to spend the winter</t>
  </si>
  <si>
    <t>to spend the winter, winter</t>
  </si>
  <si>
    <t>HIEMS</t>
  </si>
  <si>
    <t>hiems hiemis f.</t>
  </si>
  <si>
    <t>winter</t>
  </si>
  <si>
    <t>winter, winter time; rainy season; cold, frost; storm, stormy weather</t>
  </si>
  <si>
    <t>HIERA/1</t>
  </si>
  <si>
    <t>HIERA/2</t>
  </si>
  <si>
    <t>HIERO/N</t>
  </si>
  <si>
    <t>HIERONICVS/N</t>
  </si>
  <si>
    <t>HILAIRA/N</t>
  </si>
  <si>
    <t>HILARE</t>
  </si>
  <si>
    <t>HILARICVLVS</t>
  </si>
  <si>
    <t>HILARIS</t>
  </si>
  <si>
    <t>hilaris hilare</t>
  </si>
  <si>
    <t>cheerful</t>
  </si>
  <si>
    <t>HILARITAS</t>
  </si>
  <si>
    <t xml:space="preserve">hilaritās –ātis f. </t>
  </si>
  <si>
    <t>good humor, merriment, fun</t>
  </si>
  <si>
    <t>HILARO</t>
  </si>
  <si>
    <t>hilarō –āre –āvī –ātum</t>
  </si>
  <si>
    <t>to cheer, gladden</t>
  </si>
  <si>
    <t>HILARVS</t>
  </si>
  <si>
    <t>HILARVS/N1</t>
  </si>
  <si>
    <t>Hilarus, a Archpriest,</t>
  </si>
  <si>
    <t>Hilarus, Archpriest, fl. 640x642</t>
  </si>
  <si>
    <t>HILD/N1</t>
  </si>
  <si>
    <t>Hild, a Saint;</t>
  </si>
  <si>
    <t>Hild, Saint; abbess of Whitby, 614-680</t>
  </si>
  <si>
    <t>HILDELITH/N1</t>
  </si>
  <si>
    <t>Hildelith, a Abbess</t>
  </si>
  <si>
    <t>Hildelith, Abbess of Barking</t>
  </si>
  <si>
    <t>HILLA</t>
  </si>
  <si>
    <t>HILVM</t>
  </si>
  <si>
    <t>HIMELLA/N</t>
  </si>
  <si>
    <t>Himella –ae m.</t>
  </si>
  <si>
    <t>Himella</t>
  </si>
  <si>
    <t>Himella, a river of the Sabine country</t>
  </si>
  <si>
    <t>HIMERA/N</t>
  </si>
  <si>
    <t>HINC</t>
  </si>
  <si>
    <t>hinc</t>
  </si>
  <si>
    <t>from here, hence</t>
  </si>
  <si>
    <t>from here, hence; henceforth</t>
  </si>
  <si>
    <t>HINCILLINC</t>
  </si>
  <si>
    <t>hinc…hinc or illinc…illinc</t>
  </si>
  <si>
    <t>on this side...on that side</t>
  </si>
  <si>
    <t>on this side…on that side</t>
  </si>
  <si>
    <t>HINNIO</t>
  </si>
  <si>
    <t>HINNITVS</t>
  </si>
  <si>
    <t>hinnītus –ūs m.</t>
  </si>
  <si>
    <t>a nieghing</t>
  </si>
  <si>
    <t>a neighing</t>
  </si>
  <si>
    <t>HINNVLEVS</t>
  </si>
  <si>
    <t>HIO</t>
  </si>
  <si>
    <t>hiō hiāre hiāvī hiātus</t>
  </si>
  <si>
    <t>to yawn</t>
  </si>
  <si>
    <t>to yawn, gape; to distend or open the mouth; p., hians, antis, with open mouth</t>
  </si>
  <si>
    <t>HIPPALCVS/N</t>
  </si>
  <si>
    <t>HIPPOCAMELVS</t>
  </si>
  <si>
    <t>HIPPOCOON/N</t>
  </si>
  <si>
    <t>Hippocoōn –ontis m.</t>
  </si>
  <si>
    <t>Hippocoon</t>
  </si>
  <si>
    <t>Hippocoon, a companion of Aeneas</t>
  </si>
  <si>
    <t>HIPPODAME/N</t>
  </si>
  <si>
    <t>Hippodamē –ēs f.</t>
  </si>
  <si>
    <t>Hippodame (a name)</t>
  </si>
  <si>
    <t>Hippodame, daughter of Oenomaus, king of Elis; she became the wife of Pelops, who won her in a race with her father</t>
  </si>
  <si>
    <t>HIPPODAMIA/N</t>
  </si>
  <si>
    <t>HIPPOLYTA/N</t>
  </si>
  <si>
    <t>Hippolytē –ēs f.</t>
  </si>
  <si>
    <t>Hippolyte</t>
  </si>
  <si>
    <t>Hippolyte, an Amazon, captured by Theseus</t>
  </si>
  <si>
    <t>HIPPOLYTVS/N</t>
  </si>
  <si>
    <t>Hippolytus –ī m.</t>
  </si>
  <si>
    <t>Hippolytus</t>
  </si>
  <si>
    <t>Hippolytus, son of Theseus and Hippolyte</t>
  </si>
  <si>
    <t>HIPPOMANES</t>
  </si>
  <si>
    <t>hippomanes –is n.</t>
  </si>
  <si>
    <t>an excretion from a mare in heat</t>
  </si>
  <si>
    <t>a slimy humor that flows from a mare when in heat, and which was used to excite desire</t>
  </si>
  <si>
    <t>HIPPOPERAE</t>
  </si>
  <si>
    <t>HIPPOPOTAMVS</t>
  </si>
  <si>
    <t>HIPPOTADES/N</t>
  </si>
  <si>
    <t>Hippotadēs –ae m.</t>
  </si>
  <si>
    <t>Hippotades</t>
  </si>
  <si>
    <t>the son of Hippotas, Amastrus</t>
  </si>
  <si>
    <t>HIPPOTHOE/N</t>
  </si>
  <si>
    <t>HIPPOTOTAE</t>
  </si>
  <si>
    <t>HIPPOTOXOTAE</t>
  </si>
  <si>
    <t>HIRCINVS</t>
  </si>
  <si>
    <t>HIRCOSVS</t>
  </si>
  <si>
    <t>HIRCVS</t>
  </si>
  <si>
    <t>hircus –ī m.</t>
  </si>
  <si>
    <t>he goat</t>
  </si>
  <si>
    <t>HIRNEA</t>
  </si>
  <si>
    <t>HIRSVTVS</t>
  </si>
  <si>
    <t>hirsūtus –a –um</t>
  </si>
  <si>
    <t>rough, hairy</t>
  </si>
  <si>
    <t>rough, shaggy, hairy</t>
  </si>
  <si>
    <t>HIRTIVS/N</t>
  </si>
  <si>
    <t>Hirtius –iī m.</t>
  </si>
  <si>
    <t>Hirtius</t>
  </si>
  <si>
    <t>HIRTVS</t>
  </si>
  <si>
    <t>hirtus –a –um</t>
  </si>
  <si>
    <t>rouch; shaggy; hairy</t>
  </si>
  <si>
    <t>HIRVNDO</t>
  </si>
  <si>
    <t>hirundō –inis f.</t>
  </si>
  <si>
    <t>swallow (bird)</t>
  </si>
  <si>
    <t>a swallow</t>
  </si>
  <si>
    <t>HISBON/N</t>
  </si>
  <si>
    <t>Hisbō –ōnis m.</t>
  </si>
  <si>
    <t>Hisbo</t>
  </si>
  <si>
    <t>Hisbo, a Rutulian</t>
  </si>
  <si>
    <t>HISCO</t>
  </si>
  <si>
    <t>hīscō –ere</t>
  </si>
  <si>
    <t>to gape, open the mouth; speak in broken utterances, falter (&gt; hio)</t>
  </si>
  <si>
    <t>HISPANI/N</t>
  </si>
  <si>
    <t>HISPANIA/N</t>
  </si>
  <si>
    <t>Hispānia –ae f.</t>
  </si>
  <si>
    <t>Spain</t>
  </si>
  <si>
    <t>HISPANIENSIS/A</t>
  </si>
  <si>
    <t>Hispāniensis –e</t>
  </si>
  <si>
    <t>of or belonging to Spain</t>
  </si>
  <si>
    <t>of or belonging to Spain, existing in Spain, Spanish</t>
  </si>
  <si>
    <t>HISPANVS/A</t>
  </si>
  <si>
    <t>Hispānus –a –um</t>
  </si>
  <si>
    <t>Spanish</t>
  </si>
  <si>
    <t>HISPANVS/N</t>
  </si>
  <si>
    <t>Hispānus –ī m.</t>
  </si>
  <si>
    <t>Spaniard</t>
  </si>
  <si>
    <t>HISPIDVS</t>
  </si>
  <si>
    <t>hispidus –a –um</t>
  </si>
  <si>
    <t>shaggy, hairy</t>
  </si>
  <si>
    <t>HISTER/N</t>
  </si>
  <si>
    <t>Hister –trī m.</t>
  </si>
  <si>
    <t xml:space="preserve">Hister (river) </t>
  </si>
  <si>
    <t>The lower part of the Danube</t>
  </si>
  <si>
    <t>HISTORIA</t>
  </si>
  <si>
    <t>historia –ae f.</t>
  </si>
  <si>
    <t>HISTORICVS/1</t>
  </si>
  <si>
    <t>HISTORICVS/2</t>
  </si>
  <si>
    <t>HISTORVMENOS</t>
  </si>
  <si>
    <t>HISTRIA/N</t>
  </si>
  <si>
    <t>Histria –ae f.</t>
  </si>
  <si>
    <t>Histria, a peninsula in the Adriatic Sea</t>
  </si>
  <si>
    <t>HISTRIO</t>
  </si>
  <si>
    <t>histriō –ōnis m.</t>
  </si>
  <si>
    <t>a stage–actor</t>
  </si>
  <si>
    <t>HISTRIONALIS</t>
  </si>
  <si>
    <t>HIVLCO</t>
  </si>
  <si>
    <t>hiulcō –āre</t>
  </si>
  <si>
    <t>to cause to crack open</t>
  </si>
  <si>
    <t>HIVLCVS</t>
  </si>
  <si>
    <t xml:space="preserve">hiulcus –a –um </t>
  </si>
  <si>
    <t>opened</t>
  </si>
  <si>
    <t>gaping, split, cleft, opened, open</t>
  </si>
  <si>
    <t>HLOTHHERE/N1</t>
  </si>
  <si>
    <t>Hlothhere, a King</t>
  </si>
  <si>
    <t>Hlothhere, King of Kent, 673-680</t>
  </si>
  <si>
    <t>HODIE</t>
  </si>
  <si>
    <t>hodiē</t>
  </si>
  <si>
    <t>today</t>
  </si>
  <si>
    <t>today, nowadays; at the present time</t>
  </si>
  <si>
    <t>HODIERNVS</t>
  </si>
  <si>
    <t>hodiernus –a –um</t>
  </si>
  <si>
    <t>of today, today's</t>
  </si>
  <si>
    <t>HOMERVS/N</t>
  </si>
  <si>
    <t>Homērus –ī m.</t>
  </si>
  <si>
    <t>Homer</t>
  </si>
  <si>
    <t>HOMICIDA</t>
  </si>
  <si>
    <t>HOMICIDIVM</t>
  </si>
  <si>
    <t>homicīdium –ī n.</t>
  </si>
  <si>
    <t>murder</t>
  </si>
  <si>
    <t>manslaughter, homicide, murder</t>
  </si>
  <si>
    <t>HOMO</t>
  </si>
  <si>
    <t>homō hominis m.</t>
  </si>
  <si>
    <t>human being, man</t>
  </si>
  <si>
    <t>human being, man; in pl., people</t>
  </si>
  <si>
    <t>HOMOEOMERIA</t>
  </si>
  <si>
    <t>HOMOLE/N</t>
  </si>
  <si>
    <t>Homolē –ēs f.</t>
  </si>
  <si>
    <t>Homole</t>
  </si>
  <si>
    <t>Homole, a mountain near Tempe, in Thessaly</t>
  </si>
  <si>
    <t>HOMOTONVS</t>
  </si>
  <si>
    <t>HOMVLLVS</t>
  </si>
  <si>
    <t>HOMVNCIO</t>
  </si>
  <si>
    <t>HOMVNCVLVS</t>
  </si>
  <si>
    <t>HONESTAMENTVM</t>
  </si>
  <si>
    <t>HONESTAS</t>
  </si>
  <si>
    <t>honestās –ātis f.</t>
  </si>
  <si>
    <t>honor received from others, reputation, respectability</t>
  </si>
  <si>
    <t>honor received from others, repute, consideration, honor, reputation, character, respectability, credit</t>
  </si>
  <si>
    <t>HONESTI</t>
  </si>
  <si>
    <t>honestī –ōrum m.</t>
  </si>
  <si>
    <t xml:space="preserve">the noble, fine, handsome, beautiful </t>
  </si>
  <si>
    <t>HONESTO</t>
  </si>
  <si>
    <t>honestō honestāre honestāvī honestātus</t>
  </si>
  <si>
    <t>to honor</t>
  </si>
  <si>
    <t>HONESTVM</t>
  </si>
  <si>
    <t>honestum honestī n.</t>
  </si>
  <si>
    <t>virtue</t>
  </si>
  <si>
    <t>morality, virtue, beauty</t>
  </si>
  <si>
    <t>HONESTVS</t>
  </si>
  <si>
    <t>honestus –a –um</t>
  </si>
  <si>
    <t>honorable</t>
  </si>
  <si>
    <t>honorable, respectable</t>
  </si>
  <si>
    <t>HONOR</t>
  </si>
  <si>
    <t>honor; office</t>
  </si>
  <si>
    <t>honor, respect, glory; (political) office, post</t>
  </si>
  <si>
    <t>HONOR/N</t>
  </si>
  <si>
    <t>HONORARIVS</t>
  </si>
  <si>
    <t>HONORATVS</t>
  </si>
  <si>
    <t>honōrātus –a –um</t>
  </si>
  <si>
    <t>respected</t>
  </si>
  <si>
    <t>honored, respected, honorable, respectable, distinguished</t>
  </si>
  <si>
    <t>HONORIFICVS</t>
  </si>
  <si>
    <t>honōri–ficus –a –um</t>
  </si>
  <si>
    <t>that does honor, honorable</t>
  </si>
  <si>
    <t>HONORIVS/N</t>
  </si>
  <si>
    <t>Honorius</t>
  </si>
  <si>
    <t>HONORIVS/N1</t>
  </si>
  <si>
    <t>Honorius, a Archbishop</t>
  </si>
  <si>
    <t>Honorius, Archbishop of Canterbury, 627x631-653</t>
  </si>
  <si>
    <t>HONORIVS/N2</t>
  </si>
  <si>
    <t>Honorius, a I,</t>
  </si>
  <si>
    <t>Honorius, I, pope, 625-638</t>
  </si>
  <si>
    <t>HONORO</t>
  </si>
  <si>
    <t>honōrō honōrāre honōrāvī honōrātus</t>
  </si>
  <si>
    <t>to honor, dignify</t>
  </si>
  <si>
    <t>HONORVS</t>
  </si>
  <si>
    <t>HORA</t>
  </si>
  <si>
    <t>hōra hōrae f.</t>
  </si>
  <si>
    <t>hour</t>
  </si>
  <si>
    <t>with the Romans, the twelfth part of the period from sunrise to sunset, an hour, in an indefinite sense, personif., Horae, arum, f., the Hours</t>
  </si>
  <si>
    <t>HORATIA/N</t>
  </si>
  <si>
    <t>HORATIVS/N</t>
  </si>
  <si>
    <t>Horātius –a –um</t>
  </si>
  <si>
    <t>Horace, Horatius (name)</t>
  </si>
  <si>
    <t>Horace, Horatius (name of a Roman gens)</t>
  </si>
  <si>
    <t>HORDEACEVS</t>
  </si>
  <si>
    <t>HORDEVM</t>
  </si>
  <si>
    <t>hordeum –ī n.</t>
  </si>
  <si>
    <t>barley</t>
  </si>
  <si>
    <t>HORIZON</t>
  </si>
  <si>
    <t>HORNOTINVS</t>
  </si>
  <si>
    <t>HORNVS</t>
  </si>
  <si>
    <t>HOROLOGIVM</t>
  </si>
  <si>
    <t>HOROSCOPVS</t>
  </si>
  <si>
    <t>HORRENDVM</t>
  </si>
  <si>
    <t>horrendum</t>
  </si>
  <si>
    <t>fearfully</t>
  </si>
  <si>
    <t>frightfully, fearfully (&gt; horreo)</t>
  </si>
  <si>
    <t>HORRENDVS</t>
  </si>
  <si>
    <t>horrendus –a –um</t>
  </si>
  <si>
    <t>to be shuddered at; dreadful</t>
  </si>
  <si>
    <t>to be shuddered at; dreadful, fearful; awe–inspiring, venerable; strange, wonderful; fierce, warlike (&gt; horreo)</t>
  </si>
  <si>
    <t>HORRENS</t>
  </si>
  <si>
    <t>horrēns –entis</t>
  </si>
  <si>
    <t>bristling</t>
  </si>
  <si>
    <t>bristling, bristly; rough, roughening; fierce (&gt; horreo)</t>
  </si>
  <si>
    <t>HORREO</t>
  </si>
  <si>
    <t>horreō horrēre horruī</t>
  </si>
  <si>
    <t>to dread, shrink from, shudder at; stand on end, bristle; have rough appearance</t>
  </si>
  <si>
    <t>HORRESCO</t>
  </si>
  <si>
    <t>horrēscō –ere –horruī</t>
  </si>
  <si>
    <t>to become rough; bristle</t>
  </si>
  <si>
    <t>to become rough; bristle, rise bristling; (fig.), to tremble, shudder; dread (&gt; horreo)</t>
  </si>
  <si>
    <t>HORREVM</t>
  </si>
  <si>
    <t>horreum –ī n.</t>
  </si>
  <si>
    <t>barn, granary</t>
  </si>
  <si>
    <t>HORRIBILIS</t>
  </si>
  <si>
    <t>horribilis horribile</t>
  </si>
  <si>
    <t>dreadful</t>
  </si>
  <si>
    <t>dreadful, monstrous</t>
  </si>
  <si>
    <t>HORRIDVLVS</t>
  </si>
  <si>
    <t>HORRIDVS</t>
  </si>
  <si>
    <t>horridus –a –um</t>
  </si>
  <si>
    <t>HORRIFER</t>
  </si>
  <si>
    <t>horrifer –fera –ferum</t>
  </si>
  <si>
    <t>fear–bringing</t>
  </si>
  <si>
    <t>fear–bringing; dreadful (&gt; horreo and fero)</t>
  </si>
  <si>
    <t>HORRIFICE</t>
  </si>
  <si>
    <t>HORRIFICO</t>
  </si>
  <si>
    <t>horrificō horrificāre horrificāvī horrificātus</t>
  </si>
  <si>
    <t>to make rough; make to shudder; terrify</t>
  </si>
  <si>
    <t>to make rough; make to shudder; terrify (&gt; horrificus)</t>
  </si>
  <si>
    <t>HORRIFICVS</t>
  </si>
  <si>
    <t>horrificus –a –um</t>
  </si>
  <si>
    <t>terrible, fear–inducing</t>
  </si>
  <si>
    <t>occasioning horror; terrible, fearful (&gt; horreo and facio)</t>
  </si>
  <si>
    <t>HORRISONVS</t>
  </si>
  <si>
    <t>horrisonus –a –um</t>
  </si>
  <si>
    <t>causing a fearful sound</t>
  </si>
  <si>
    <t>having or making a fearful sound; harsh–sounding, thundering (&gt; horreo and sonus)</t>
  </si>
  <si>
    <t>HORROR</t>
  </si>
  <si>
    <t>horror –ōris m.</t>
  </si>
  <si>
    <t>roughening or bristling; (fig.)</t>
  </si>
  <si>
    <t>a roughening or bristling; (fig.), a shuddering; terror, dread, horror, dismay; clashing din (&gt; horreo)</t>
  </si>
  <si>
    <t>HORTALVS/N</t>
  </si>
  <si>
    <t>Ortalus –ī m.</t>
  </si>
  <si>
    <t>Hortalus (name)</t>
  </si>
  <si>
    <t>Hortalus, cognomen of person in poem 65, likely Q. Hortensius Hortalus</t>
  </si>
  <si>
    <t>HORTAMEN</t>
  </si>
  <si>
    <t>hortāmen –inis n.</t>
  </si>
  <si>
    <t>an incitement, encouragement, exhortation</t>
  </si>
  <si>
    <t>HORTAMENTVM</t>
  </si>
  <si>
    <t>hortāmentum –ī n</t>
  </si>
  <si>
    <t>HORTATIO</t>
  </si>
  <si>
    <t>HORTATOR</t>
  </si>
  <si>
    <t>hortātor –ōris m.</t>
  </si>
  <si>
    <t>one giving encouragement or inciting; an instigator</t>
  </si>
  <si>
    <t>one giving encouragement or inciting; an instigator (&gt; hortor)</t>
  </si>
  <si>
    <t>HORTATVS</t>
  </si>
  <si>
    <t>hortātus –ūs m.</t>
  </si>
  <si>
    <t>incitement, encouragement, exhortation</t>
  </si>
  <si>
    <t>HORTENSIVS/N</t>
  </si>
  <si>
    <t>Hortensius –a um</t>
  </si>
  <si>
    <t>Hortensius</t>
  </si>
  <si>
    <t>Hortensius, Roman nomen gentile, e.g., of Q. Hortensius Hortalus</t>
  </si>
  <si>
    <t>HORTENTIVS/N</t>
  </si>
  <si>
    <t>HORTOR</t>
  </si>
  <si>
    <t>hortor hortārī hortātus sum</t>
  </si>
  <si>
    <t>to urge</t>
  </si>
  <si>
    <t>to urge, encourage, exhort, advise</t>
  </si>
  <si>
    <t>HORTVLVS</t>
  </si>
  <si>
    <t>hortulus –ī m.</t>
  </si>
  <si>
    <t>garden (dim. of hortus)</t>
  </si>
  <si>
    <t>HORTVS</t>
  </si>
  <si>
    <t>hortus hortī m.</t>
  </si>
  <si>
    <t>garden</t>
  </si>
  <si>
    <t>HOSKINVS/N</t>
  </si>
  <si>
    <t>Hoskinus –ī m.</t>
  </si>
  <si>
    <t xml:space="preserve">Hoskins </t>
  </si>
  <si>
    <t>Hoskins (a name)</t>
  </si>
  <si>
    <t>HOSPES</t>
  </si>
  <si>
    <t>hospes hospitis m.</t>
  </si>
  <si>
    <t>guest; stranger; host</t>
  </si>
  <si>
    <t>host; guest, visitor, stranger; soldier in billets; one who billets soldiers</t>
  </si>
  <si>
    <t>HOSPITA</t>
  </si>
  <si>
    <t>hospita –ae f.</t>
  </si>
  <si>
    <t>a hostess</t>
  </si>
  <si>
    <t>she who entertains, a hostess</t>
  </si>
  <si>
    <t>HOSPITALIA</t>
  </si>
  <si>
    <t>HOSPITALIS/1</t>
  </si>
  <si>
    <t>HOSPITALIS/2</t>
  </si>
  <si>
    <t>hospitālis –e</t>
  </si>
  <si>
    <t>hospitable</t>
  </si>
  <si>
    <t>of or relating to a guest or host, hospitable</t>
  </si>
  <si>
    <t>HOSPITALITAS</t>
  </si>
  <si>
    <t>HOSPITALITER</t>
  </si>
  <si>
    <t>HOSPITIVM</t>
  </si>
  <si>
    <t>hospitium hospiti(ī) n.</t>
  </si>
  <si>
    <t>hospitality</t>
  </si>
  <si>
    <t>HOSPITOR</t>
  </si>
  <si>
    <t>hospitor hospitārī</t>
  </si>
  <si>
    <t>to be a guest, to lodge</t>
  </si>
  <si>
    <t>to be a guest, to put up, lodge, sojourn as a guest</t>
  </si>
  <si>
    <t>HOSPITVS</t>
  </si>
  <si>
    <t>hospitus –a –um</t>
  </si>
  <si>
    <t>welcoming</t>
  </si>
  <si>
    <t>welcoming; friendly, hospitable; foreign, strange; friendly (&gt; hospes)</t>
  </si>
  <si>
    <t>HOSTES</t>
  </si>
  <si>
    <t>HOSTIA</t>
  </si>
  <si>
    <t>hostia –ae f.</t>
  </si>
  <si>
    <t>sacrificial animal; victim</t>
  </si>
  <si>
    <t>a sacrificial animal; victim</t>
  </si>
  <si>
    <t>HOSTICVM</t>
  </si>
  <si>
    <t>HOSTICVS</t>
  </si>
  <si>
    <t>HOSTILIS</t>
  </si>
  <si>
    <t>hostīlis hostīlis hostīle</t>
  </si>
  <si>
    <t>hostile</t>
  </si>
  <si>
    <t>HOSTILITER</t>
  </si>
  <si>
    <t>HOSTILIVS/N</t>
  </si>
  <si>
    <t>Hostīlius –ī m.</t>
  </si>
  <si>
    <t>Hostilius (a name)</t>
  </si>
  <si>
    <t>HOSTIS</t>
  </si>
  <si>
    <t>hostis hostis m.</t>
  </si>
  <si>
    <t>(public) enemy</t>
  </si>
  <si>
    <t>HOSTIVS/N</t>
  </si>
  <si>
    <t>Hostius –iī m.</t>
  </si>
  <si>
    <t>Hostius (name)</t>
  </si>
  <si>
    <t>Hostius (name of a Roman gens)</t>
  </si>
  <si>
    <t>HOSTVS</t>
  </si>
  <si>
    <t>HVC</t>
  </si>
  <si>
    <t>hūc</t>
  </si>
  <si>
    <t>to here, hither</t>
  </si>
  <si>
    <t>HVCCINE</t>
  </si>
  <si>
    <t>HVCILLVC</t>
  </si>
  <si>
    <t>this way and that</t>
  </si>
  <si>
    <t>HVIVSMODI</t>
  </si>
  <si>
    <t>hūiusmodī</t>
  </si>
  <si>
    <t>of this sort</t>
  </si>
  <si>
    <t>HVMANA</t>
  </si>
  <si>
    <t>HVMANE</t>
  </si>
  <si>
    <t>HVMANI</t>
  </si>
  <si>
    <t>HVMANITAS</t>
  </si>
  <si>
    <t>hūmānitās hūmānitātis f.</t>
  </si>
  <si>
    <t>humanity</t>
  </si>
  <si>
    <t>human nature/character/feeling; kindness/courtesy; culture/civilization</t>
  </si>
  <si>
    <t>HVMANITER</t>
  </si>
  <si>
    <t>HVMANITVS</t>
  </si>
  <si>
    <t>HVMANVM</t>
  </si>
  <si>
    <t>HVMANVS</t>
  </si>
  <si>
    <t>hūmānus –a –um</t>
  </si>
  <si>
    <t>human</t>
  </si>
  <si>
    <t>human; kind; humane, civilized, refined [~ hostiae =&gt; human sacrifice]</t>
  </si>
  <si>
    <t>HVMECTO</t>
  </si>
  <si>
    <t>ūmectō ūmectāre ūmectāvī ūmectātus</t>
  </si>
  <si>
    <t>to moisten</t>
  </si>
  <si>
    <t>to moisten, bedew, bathe</t>
  </si>
  <si>
    <t>HVMECTVS</t>
  </si>
  <si>
    <t>HVMEO</t>
  </si>
  <si>
    <t>ūmeō –ēre –ēre</t>
  </si>
  <si>
    <t>to be wet, moist</t>
  </si>
  <si>
    <t>HVMERVS</t>
  </si>
  <si>
    <t>umerus umerī m.</t>
  </si>
  <si>
    <t>shoulder</t>
  </si>
  <si>
    <t>HVMESCO</t>
  </si>
  <si>
    <t>(h)ūmēscō ūmēscere — —</t>
  </si>
  <si>
    <t>to grow moist, be made wet</t>
  </si>
  <si>
    <t>HVMIDITAS</t>
  </si>
  <si>
    <t>HVMIDVLVS</t>
  </si>
  <si>
    <t>HVMIDVM</t>
  </si>
  <si>
    <t>HVMIDVS</t>
  </si>
  <si>
    <t>ūmidus –a –um</t>
  </si>
  <si>
    <t>moist, damp</t>
  </si>
  <si>
    <t>moist, wet, damp, dewy; liquid (&gt; umeo)</t>
  </si>
  <si>
    <t>HVMILIO</t>
  </si>
  <si>
    <t>humiliō –humiliāre</t>
  </si>
  <si>
    <t>to humble</t>
  </si>
  <si>
    <t>to abase, humble</t>
  </si>
  <si>
    <t>HVMILIS</t>
  </si>
  <si>
    <t>humilis humile</t>
  </si>
  <si>
    <t>humble</t>
  </si>
  <si>
    <t>HVMILITAS</t>
  </si>
  <si>
    <t>humilitās –ātis f.</t>
  </si>
  <si>
    <t>lowness</t>
  </si>
  <si>
    <t>lowness, small stature, depression</t>
  </si>
  <si>
    <t>HVMILITER</t>
  </si>
  <si>
    <t>HVMO</t>
  </si>
  <si>
    <t>humō humāre humāvī humātus</t>
  </si>
  <si>
    <t>to lay earth on anything; inhume</t>
  </si>
  <si>
    <t>to lay earth on anything; inhume, inter, bury (&gt; humus)</t>
  </si>
  <si>
    <t>HVMOR</t>
  </si>
  <si>
    <t>ūmor –oris m.</t>
  </si>
  <si>
    <t>moisture</t>
  </si>
  <si>
    <t>HVMVS</t>
  </si>
  <si>
    <t>humus humī f.</t>
  </si>
  <si>
    <t>ground</t>
  </si>
  <si>
    <t>ground, soil, earth, land, country</t>
  </si>
  <si>
    <t>HVNWOLD/N1</t>
  </si>
  <si>
    <t>Hunwold, a Northumbrian</t>
  </si>
  <si>
    <t>Hunwold, Northumbrian comes, fl. 651</t>
  </si>
  <si>
    <t>HWAETBERHT/N1</t>
  </si>
  <si>
    <t>Hwætberht, a Abbot</t>
  </si>
  <si>
    <t>Hwætberht, Abbot of Monkwearmouth-Jarrow, 716-?c.747</t>
  </si>
  <si>
    <t>HYACINTHINVS</t>
  </si>
  <si>
    <t>hyacinthinus –a –um</t>
  </si>
  <si>
    <t>of the hyacinth; hyacinth–colored</t>
  </si>
  <si>
    <t>HYACINTHVS</t>
  </si>
  <si>
    <t>hyacinthus –ī m.</t>
  </si>
  <si>
    <t>hyacinth</t>
  </si>
  <si>
    <t>a hyacinth</t>
  </si>
  <si>
    <t>HYADES/N</t>
  </si>
  <si>
    <t>Hyades –um f.</t>
  </si>
  <si>
    <t>Hyades</t>
  </si>
  <si>
    <t>the Hyades, daughters of rain, the seven stars in the head of Taurus, whose rising, which occurs in the month of May, was thought to betoken rain</t>
  </si>
  <si>
    <t>HYALE/N</t>
  </si>
  <si>
    <t>Hyalē –ēs f.</t>
  </si>
  <si>
    <t>Hyale (a name)</t>
  </si>
  <si>
    <t>Hyale, a nymph</t>
  </si>
  <si>
    <t>HYALVS</t>
  </si>
  <si>
    <t>hyalus –ī m.</t>
  </si>
  <si>
    <t>glass</t>
  </si>
  <si>
    <t>HYANTEVS/A</t>
  </si>
  <si>
    <t>Hyantēus –a –um</t>
  </si>
  <si>
    <t>Hyantian, Boeotian</t>
  </si>
  <si>
    <t>of or belonging to the Hyantes (Boeotians), Hyantean, Boeotian</t>
  </si>
  <si>
    <t>HYBLA/N</t>
  </si>
  <si>
    <t>Hybla –ae f.</t>
  </si>
  <si>
    <t>Hybla (mountain)</t>
  </si>
  <si>
    <t>A mountain of Sicily abounding in flowers and bees, with a city of the same name</t>
  </si>
  <si>
    <t>HYBLAEVS/A</t>
  </si>
  <si>
    <t>Hyblaeus –a –um</t>
  </si>
  <si>
    <t>of Hybla</t>
  </si>
  <si>
    <t xml:space="preserve">of Mt. Hybla in Sicily </t>
  </si>
  <si>
    <t>HYBLENSES/N</t>
  </si>
  <si>
    <t>HYBRIDA</t>
  </si>
  <si>
    <t>HYDASPES/N</t>
  </si>
  <si>
    <t>Hydaspēs –is m.</t>
  </si>
  <si>
    <t>Hydaspes</t>
  </si>
  <si>
    <t>Hydaspes, a Trojan</t>
  </si>
  <si>
    <t>HYDOR</t>
  </si>
  <si>
    <t>HYDRA</t>
  </si>
  <si>
    <t>hydrus –ī m.</t>
  </si>
  <si>
    <t>water–serpent; snake</t>
  </si>
  <si>
    <t>a water–serpent; snake</t>
  </si>
  <si>
    <t>HYDRA/N</t>
  </si>
  <si>
    <t>hydra –ae f.</t>
  </si>
  <si>
    <t>hydra</t>
  </si>
  <si>
    <t>a water–serpent, any serpent like the Lernaean Hydra, a monster with many heads, slain by Hercules</t>
  </si>
  <si>
    <t>HYDRALETES</t>
  </si>
  <si>
    <t>HYDRAVLICVS</t>
  </si>
  <si>
    <t>HYDRIA</t>
  </si>
  <si>
    <t>HYDRIAS</t>
  </si>
  <si>
    <t>HYDROCHOEVS/N</t>
  </si>
  <si>
    <t>Hydrochoos –ī m.</t>
  </si>
  <si>
    <t>Water–pourer, a constellation</t>
  </si>
  <si>
    <t>Gk. water pourer, the constellation Aquarius</t>
  </si>
  <si>
    <t>HYDROPICVS</t>
  </si>
  <si>
    <t>HYDROPS</t>
  </si>
  <si>
    <t>HYDRVS</t>
  </si>
  <si>
    <t>a water snake; serpent; snake</t>
  </si>
  <si>
    <t>HYGEBALD/N2</t>
  </si>
  <si>
    <t>Hygebald, a Abbot</t>
  </si>
  <si>
    <t>Hygebald, Abbot in Lindsey</t>
  </si>
  <si>
    <t>HYLACTOR/N</t>
  </si>
  <si>
    <t>Hylactor –oris m.</t>
  </si>
  <si>
    <t>Hylactor (a name)</t>
  </si>
  <si>
    <t>Hylactor, the name of a swiftrunning dog</t>
  </si>
  <si>
    <t>HYLAEVS/N</t>
  </si>
  <si>
    <t>Hȳlaeus –ī m.</t>
  </si>
  <si>
    <t>Hylaeus</t>
  </si>
  <si>
    <t>Hyleaus, a centaur who assailed Atalanta</t>
  </si>
  <si>
    <t>HYLAS/N</t>
  </si>
  <si>
    <t xml:space="preserve">Hylās –ae m. </t>
  </si>
  <si>
    <t>Hylas</t>
  </si>
  <si>
    <t>HYLAX/N</t>
  </si>
  <si>
    <t>Hylax –acis m.</t>
  </si>
  <si>
    <t>Hylax (a dog's name)</t>
  </si>
  <si>
    <t>Barker, the name of a dog</t>
  </si>
  <si>
    <t>HYLLVS/N</t>
  </si>
  <si>
    <t>Hyllus –ī m.</t>
  </si>
  <si>
    <t>Hyllus</t>
  </si>
  <si>
    <t>Hyllus, a Trojan warrior</t>
  </si>
  <si>
    <t>HYMEN</t>
  </si>
  <si>
    <t>Hymēn –enis m.</t>
  </si>
  <si>
    <t xml:space="preserve">Hymen </t>
  </si>
  <si>
    <t>Hymen, the god of marriage, of weddings</t>
  </si>
  <si>
    <t>HYMEN/N</t>
  </si>
  <si>
    <t>Hymēn Hymenis m.</t>
  </si>
  <si>
    <t>Hymen, god of marriage</t>
  </si>
  <si>
    <t>refrain chanted at Greek weddings; personified as god of marriage</t>
  </si>
  <si>
    <t>HYMENAEOS</t>
  </si>
  <si>
    <t>HYMENAEVS</t>
  </si>
  <si>
    <t>Hymenaeus –ī m.</t>
  </si>
  <si>
    <t>the Greek wedding refrain, hymeneal; personified as god of marriage; pl. marriage</t>
  </si>
  <si>
    <t>HYMENAEVS/N</t>
  </si>
  <si>
    <t xml:space="preserve">Hymen; god of marriage; </t>
  </si>
  <si>
    <t>Hymen, the god of marriage; pl., Hymenaei, orum, (meton.), marriage</t>
  </si>
  <si>
    <t>HYMENEIVS</t>
  </si>
  <si>
    <t>HYPAETROS</t>
  </si>
  <si>
    <t>HYPANIS/N</t>
  </si>
  <si>
    <t>Hypanis –is m.</t>
  </si>
  <si>
    <t>Hypanis</t>
  </si>
  <si>
    <t>Hypanis, a Trojan</t>
  </si>
  <si>
    <t>HYPATE</t>
  </si>
  <si>
    <t>HYPATOS</t>
  </si>
  <si>
    <t>HYPERBOLAEOS/1</t>
  </si>
  <si>
    <t>HYPERBOLAEOS/2</t>
  </si>
  <si>
    <t>HYPERBOLE</t>
  </si>
  <si>
    <t>HYPERBOREI/N</t>
  </si>
  <si>
    <t>Hyperboreī –ōrum m. pl.</t>
  </si>
  <si>
    <t>Hyperboreans</t>
  </si>
  <si>
    <t>Hyperboreans, a legendary people of the far north</t>
  </si>
  <si>
    <t>HYPERBOREVS/A</t>
  </si>
  <si>
    <t>Hyperboreus –a –um</t>
  </si>
  <si>
    <t>Northern</t>
  </si>
  <si>
    <t>northern, polar, arctic</t>
  </si>
  <si>
    <t>HYPERENOR/N</t>
  </si>
  <si>
    <t>HYPERIDES/N</t>
  </si>
  <si>
    <t>Hyperīdēs –is m.; Hyperīdae (nom. pl.)</t>
  </si>
  <si>
    <t>Hyperides (a name)</t>
  </si>
  <si>
    <t>Hyperides, a famous orator of Athens</t>
  </si>
  <si>
    <t>HYPERTHYRVM</t>
  </si>
  <si>
    <t>HYPOCAVSIS</t>
  </si>
  <si>
    <t>HYPOGEVM</t>
  </si>
  <si>
    <t>HYPOMOCHLION</t>
  </si>
  <si>
    <t>HYPOTRACHELIVM</t>
  </si>
  <si>
    <t>HYPSAEA/N</t>
  </si>
  <si>
    <t>Hȳpsaea –ae f.</t>
  </si>
  <si>
    <t>Hypsaea (a name)</t>
  </si>
  <si>
    <t>Hypsaea, a (Greek) woman’s name; otherwise unknown</t>
  </si>
  <si>
    <t>HYPSIPYLE/N</t>
  </si>
  <si>
    <t xml:space="preserve">Hypsipylē –ēs f. </t>
  </si>
  <si>
    <t>Hypsipyle (a name)</t>
  </si>
  <si>
    <t>Hypsipyle, a name, e.g., ruler of Lemnos</t>
  </si>
  <si>
    <t>HYRCANI/N</t>
  </si>
  <si>
    <t>Hyrcānus –ī m.</t>
  </si>
  <si>
    <t>a native of Hyrcania</t>
  </si>
  <si>
    <t>a native of Hyrcania, a country at the southeast side of the Caspian Sea</t>
  </si>
  <si>
    <t>HYRCANVS/A</t>
  </si>
  <si>
    <t>Hyrcānus –a –um</t>
  </si>
  <si>
    <t>Hyrcanus</t>
  </si>
  <si>
    <t>pertaining to the Hyrcani, a tribe on the Caspian; Hyrcanian (&gt; Hyrcani)</t>
  </si>
  <si>
    <t>HYRTACIDES/N</t>
  </si>
  <si>
    <t>Hyrtacidēs –ae m.</t>
  </si>
  <si>
    <t>Hyrtacides</t>
  </si>
  <si>
    <t>the son of Hyrtacus; Hippocoön; Nisus</t>
  </si>
  <si>
    <t>HYRTACVS/N</t>
  </si>
  <si>
    <t>Hyrtacus –ī m.</t>
  </si>
  <si>
    <t>Hyrtacus</t>
  </si>
  <si>
    <t>Hyrtacus, the father of Nisus</t>
  </si>
  <si>
    <t>HYSGINVM</t>
  </si>
  <si>
    <t>IACCHVS/N</t>
  </si>
  <si>
    <t>Iaachus –ī m.</t>
  </si>
  <si>
    <t>IACEO</t>
  </si>
  <si>
    <t>iaceō iacēre iacuī</t>
  </si>
  <si>
    <t>to lie</t>
  </si>
  <si>
    <t>to lie; lie down; lie ill/in ruins/prostrate/dead; sleep; be situated</t>
  </si>
  <si>
    <t>IACIO</t>
  </si>
  <si>
    <t>iaciō iacere iēcī iactus</t>
  </si>
  <si>
    <t>IACTANS</t>
  </si>
  <si>
    <t>iactāns –antis</t>
  </si>
  <si>
    <t>arrogant, assuming, ambitious (&gt; iacio)</t>
  </si>
  <si>
    <t>IACTANTER</t>
  </si>
  <si>
    <t>IACTANTIA</t>
  </si>
  <si>
    <t xml:space="preserve">iactāntia –ae f. </t>
  </si>
  <si>
    <t>boasting, self-display</t>
  </si>
  <si>
    <t>IACTATIO</t>
  </si>
  <si>
    <t>iactātiō iactātiōnis f.</t>
  </si>
  <si>
    <t>agitation, shaking; boasting, self-display</t>
  </si>
  <si>
    <t>IACTATVS</t>
  </si>
  <si>
    <t>IACTO</t>
  </si>
  <si>
    <t>iactō iactāre iactāvī iactātus</t>
  </si>
  <si>
    <t>to throw away, throw out, throw, jerk about; disturb; boast, discuss</t>
  </si>
  <si>
    <t>IACTVRA</t>
  </si>
  <si>
    <t>iactūra –ae f.</t>
  </si>
  <si>
    <t>loss (of stature/prestige); sacrifice</t>
  </si>
  <si>
    <t>IACTVS</t>
  </si>
  <si>
    <t>iactus –ūs m.</t>
  </si>
  <si>
    <t>cast; leap; shot; reach</t>
  </si>
  <si>
    <t>a cast; leap; shot; reach (&gt; iacio)</t>
  </si>
  <si>
    <t>IACVLATOR</t>
  </si>
  <si>
    <t>IACVLATRIX</t>
  </si>
  <si>
    <t>IACVLOR</t>
  </si>
  <si>
    <t>iaculor –ātus sum</t>
  </si>
  <si>
    <t>to hurl the javelin; to dart; throw</t>
  </si>
  <si>
    <t>to hurl the javelin; to dart; throw, cast, hurl (&gt; iaculum)</t>
  </si>
  <si>
    <t>IACVLVM</t>
  </si>
  <si>
    <t>iaculum –ī n.</t>
  </si>
  <si>
    <t>thing hurled; spear</t>
  </si>
  <si>
    <t>a thing hurled; a spear, dart, or javelin (&gt; iacio)</t>
  </si>
  <si>
    <t>IACVLVS/1</t>
  </si>
  <si>
    <t>IACVLVS/2</t>
  </si>
  <si>
    <t>IAERA/N</t>
  </si>
  <si>
    <t>Iaera –ae f.</t>
  </si>
  <si>
    <t>Iaera</t>
  </si>
  <si>
    <t>Iaera, a wood–nymph, wife of Alcanor and mother of Bitias and Pandarus</t>
  </si>
  <si>
    <t>IALYSVS/N</t>
  </si>
  <si>
    <t>IAM</t>
  </si>
  <si>
    <t>iam</t>
  </si>
  <si>
    <t>now; already</t>
  </si>
  <si>
    <t>now, already, by/even now; besides; [non ~ =&gt; no longer; ~ pridem =&gt; long ago];</t>
  </si>
  <si>
    <t>IAMBVS</t>
  </si>
  <si>
    <t>iambus iambī m.</t>
  </si>
  <si>
    <t>iambic foot</t>
  </si>
  <si>
    <t>an iambic foot, iambus</t>
  </si>
  <si>
    <t>IAMDIV</t>
  </si>
  <si>
    <t>iam diū</t>
  </si>
  <si>
    <t>this long time</t>
  </si>
  <si>
    <t>IAMDVDVM</t>
  </si>
  <si>
    <t xml:space="preserve">iamdūdum or iam dudum </t>
  </si>
  <si>
    <t>now for a long time (+ present tense)</t>
  </si>
  <si>
    <t>IAMIAM</t>
  </si>
  <si>
    <t>iamiam</t>
  </si>
  <si>
    <t>already, now</t>
  </si>
  <si>
    <t>IAMPRIDEM</t>
  </si>
  <si>
    <t>iamprīdem</t>
  </si>
  <si>
    <t>some time before or since</t>
  </si>
  <si>
    <t>some time before or since; long ago, long since</t>
  </si>
  <si>
    <t>IANICVLVM/N</t>
  </si>
  <si>
    <t>Iāniculum –ī n.</t>
  </si>
  <si>
    <t>Ianiculum</t>
  </si>
  <si>
    <t>the Ianiculum; a mount or high hill on the right bank of the Tiber opposite the Palatine (&gt; Ianus)</t>
  </si>
  <si>
    <t>IANITOR</t>
  </si>
  <si>
    <t>iānitor –ōris m.</t>
  </si>
  <si>
    <t>door–keeper</t>
  </si>
  <si>
    <t>IANITOR/N</t>
  </si>
  <si>
    <t>Iānitor –ōris m.</t>
  </si>
  <si>
    <t xml:space="preserve">Ianitor </t>
  </si>
  <si>
    <t>Ianitor (a name)</t>
  </si>
  <si>
    <t>IANVA</t>
  </si>
  <si>
    <t>iānua iānuae f.</t>
  </si>
  <si>
    <t>door, doorway</t>
  </si>
  <si>
    <t>IANVARIVS/A</t>
  </si>
  <si>
    <t>Iānuārius –a –um</t>
  </si>
  <si>
    <t>of or belonging to Janus or the month of January</t>
  </si>
  <si>
    <t>IANVS/N</t>
  </si>
  <si>
    <t>Iānus –ī m.</t>
  </si>
  <si>
    <t>Ianus</t>
  </si>
  <si>
    <t>Ianus, an ancient divinity of Latium, probably symbolizing the sun, represented with two faces</t>
  </si>
  <si>
    <t>IAPETVS/N</t>
  </si>
  <si>
    <t>Īapetus –ī m.</t>
  </si>
  <si>
    <t>Iapetus, a Titan</t>
  </si>
  <si>
    <t>Iapetus, a Titan, son of Uranos and Gaia; the father of Atlas, Prometheus, and Epimetheus,</t>
  </si>
  <si>
    <t>IAPYS/A</t>
  </si>
  <si>
    <t>Iāpys –ydis</t>
  </si>
  <si>
    <t>of the Iapydes</t>
  </si>
  <si>
    <t>of the Iapydes (in Illyria)</t>
  </si>
  <si>
    <t>IAPYX/A</t>
  </si>
  <si>
    <t>Iāpyx –ygis</t>
  </si>
  <si>
    <t>Iapyx</t>
  </si>
  <si>
    <t>Iapygian, Apulian, the wind blowing from Iapygia; Iapyx, the N.W. wind</t>
  </si>
  <si>
    <t>IARBAS/N</t>
  </si>
  <si>
    <t>Iarbās –ae m.</t>
  </si>
  <si>
    <t>Iarbas</t>
  </si>
  <si>
    <t>Iarbas, a king of the Mauretani in Numidia, and suitor for the hand of Dido</t>
  </si>
  <si>
    <t>IASIDES/N</t>
  </si>
  <si>
    <t>Īasidēs –ae m.</t>
  </si>
  <si>
    <t>Iasides</t>
  </si>
  <si>
    <t>a son or descendant of Iasius; Palinurus; Iapis (&gt; Iasius)</t>
  </si>
  <si>
    <t>IASIVS/N</t>
  </si>
  <si>
    <t>Īasius –iī m.</t>
  </si>
  <si>
    <t>Iasius</t>
  </si>
  <si>
    <t>Iasius, son of Jupiter and Electra, brother of Dardanus, and beloved by Ceres</t>
  </si>
  <si>
    <t>IASON/N</t>
  </si>
  <si>
    <t>Iāson or Iāsō –onis m.</t>
  </si>
  <si>
    <t>Jason</t>
  </si>
  <si>
    <t>IASPIS</t>
  </si>
  <si>
    <t>iaspis –idis f.</t>
  </si>
  <si>
    <t>precious stone of greenish hue; jasper</t>
  </si>
  <si>
    <t>a precious stone of greenish hue; jasper</t>
  </si>
  <si>
    <t>IBERI/N</t>
  </si>
  <si>
    <t>Hibērī –ōrum m. pl.</t>
  </si>
  <si>
    <t>Iberians</t>
  </si>
  <si>
    <t>the Iberians or Spaniards (properly, the inhavitants of the valley of the Hiberius); ex Hiberis = from the country of the Spaniards</t>
  </si>
  <si>
    <t>IBERVS/A</t>
  </si>
  <si>
    <t>Hibērus –a –um</t>
  </si>
  <si>
    <t>of Iberia, Spanish</t>
  </si>
  <si>
    <t>Iberian, Spanish; western</t>
  </si>
  <si>
    <t>IBERVS/N</t>
  </si>
  <si>
    <t>Hibērus –ī m.</t>
  </si>
  <si>
    <t>Hiberus</t>
  </si>
  <si>
    <t>IBI</t>
  </si>
  <si>
    <t>ibī</t>
  </si>
  <si>
    <t>there; then</t>
  </si>
  <si>
    <t>in that place, there; then, thereupon</t>
  </si>
  <si>
    <t>IBIDEM</t>
  </si>
  <si>
    <t>ibīdem</t>
  </si>
  <si>
    <t>in the same place</t>
  </si>
  <si>
    <t>IBIS</t>
  </si>
  <si>
    <t>ICARIVS/N</t>
  </si>
  <si>
    <t>Īcarius –ī m.</t>
  </si>
  <si>
    <t>Icarius (a name)</t>
  </si>
  <si>
    <t>Icarius, father of Penelope</t>
  </si>
  <si>
    <t>ICARVS/N</t>
  </si>
  <si>
    <t>Īcarus –ī m.</t>
  </si>
  <si>
    <t>Icarus</t>
  </si>
  <si>
    <t>Icarus, the son of Daedalus</t>
  </si>
  <si>
    <t>ICCIVS/N</t>
  </si>
  <si>
    <t>Iccius –ī m.</t>
  </si>
  <si>
    <t>a nobleman of the Remi</t>
  </si>
  <si>
    <t>ICHNEVMON</t>
  </si>
  <si>
    <t>ICHNOBATES/N</t>
  </si>
  <si>
    <t>Ichnobatēs ae m.</t>
  </si>
  <si>
    <t>Ichnobates (a name)</t>
  </si>
  <si>
    <t>Ichnobates, the name of a swiftrunning dog</t>
  </si>
  <si>
    <t>ICHNOGRAPHIA</t>
  </si>
  <si>
    <t>ICILIVS/N</t>
  </si>
  <si>
    <t>ICIO</t>
  </si>
  <si>
    <t>īciō īcere īcī ictum</t>
  </si>
  <si>
    <t>ICO</t>
  </si>
  <si>
    <t>icō and iciō –ere –īcī –ictus</t>
  </si>
  <si>
    <t>to smite</t>
  </si>
  <si>
    <t>to smite, hit, strike; of treaties or leagues, make, ratify</t>
  </si>
  <si>
    <t>ICONISMVS</t>
  </si>
  <si>
    <t>ICTERICVS</t>
  </si>
  <si>
    <t>ICTVS</t>
  </si>
  <si>
    <t>ictus ictūs m.</t>
  </si>
  <si>
    <t>blow, stroke</t>
  </si>
  <si>
    <t>IDA/N</t>
  </si>
  <si>
    <t>Īda –ae f.</t>
  </si>
  <si>
    <t>Mount Ida</t>
  </si>
  <si>
    <t>IDAEVS/A</t>
  </si>
  <si>
    <t>Īdaeus –a –um</t>
  </si>
  <si>
    <t>of Mount Ida</t>
  </si>
  <si>
    <t>of Mount Ida (either in Crete or in the Troad), Idaean; pertaining to Cybele, goddess of the Trojan Ida</t>
  </si>
  <si>
    <t>IDAEVS/N</t>
  </si>
  <si>
    <t>Īdaeus –ī m.</t>
  </si>
  <si>
    <t>Idaeus (name)</t>
  </si>
  <si>
    <t>Idaeus, the charioteer of Priam</t>
  </si>
  <si>
    <t>IDALIA/N</t>
  </si>
  <si>
    <t>Īdalia –ae f. and Īdalium –iī n.</t>
  </si>
  <si>
    <t>Idalia</t>
  </si>
  <si>
    <t>Idalia, a town and headland of Cyprus, one of the favorite resorts of Venus</t>
  </si>
  <si>
    <t>IDALIVM/N</t>
  </si>
  <si>
    <t>Īdalium –iī n.</t>
  </si>
  <si>
    <t>Idalium (town)</t>
  </si>
  <si>
    <t>town in Cyprus sacred to Aphrodite/Venus</t>
  </si>
  <si>
    <t>IDALIVS/A</t>
  </si>
  <si>
    <t>Īdalius –a –um</t>
  </si>
  <si>
    <t>of Idalius; Idalian</t>
  </si>
  <si>
    <t>of Idalia, Idalian (&gt; Idalia)</t>
  </si>
  <si>
    <t>IDAS/N</t>
  </si>
  <si>
    <t>Īdās –ae m.</t>
  </si>
  <si>
    <t>Idas</t>
  </si>
  <si>
    <t>Idas, a Trojan warrior; Idas, a Thracian of Ismara</t>
  </si>
  <si>
    <t>IDCIRCO</t>
  </si>
  <si>
    <t>idcircō</t>
  </si>
  <si>
    <t>on that account</t>
  </si>
  <si>
    <t>on that account; therefore</t>
  </si>
  <si>
    <t>IDE/N</t>
  </si>
  <si>
    <t>Īdē –ēs f.</t>
  </si>
  <si>
    <t>IDEA</t>
  </si>
  <si>
    <t>IDEM</t>
  </si>
  <si>
    <t>īdem eadem idem</t>
  </si>
  <si>
    <t>same</t>
  </si>
  <si>
    <t>IDEMAC</t>
  </si>
  <si>
    <t>idem ac</t>
  </si>
  <si>
    <t>the same as</t>
  </si>
  <si>
    <t>IDENTIDEM</t>
  </si>
  <si>
    <t>identidem</t>
  </si>
  <si>
    <t>again and again</t>
  </si>
  <si>
    <t>again and again, repeatedly, often, now and then, at intervals, ever and anon, continually, constantly, habitually</t>
  </si>
  <si>
    <t>IDEO</t>
  </si>
  <si>
    <t>ideō</t>
  </si>
  <si>
    <t>for this reason</t>
  </si>
  <si>
    <t>therefore, for the reason that, for that reason</t>
  </si>
  <si>
    <t>IDIOTA</t>
  </si>
  <si>
    <t>IDMON/N</t>
  </si>
  <si>
    <t>Idmōn –onis m.</t>
  </si>
  <si>
    <t>Idmon</t>
  </si>
  <si>
    <t>Idmon, a follower of Turnus</t>
  </si>
  <si>
    <t>IDOLVM</t>
  </si>
  <si>
    <t>īdōlum or īdōlon –ī n.</t>
  </si>
  <si>
    <t>an idol; ghost</t>
  </si>
  <si>
    <t>an idol; an image, form, esp. a spectre, apparition, ghost</t>
  </si>
  <si>
    <t>IDOMENEVS/N</t>
  </si>
  <si>
    <t>Īdomeneus –eī m.</t>
  </si>
  <si>
    <t>Idomeneus</t>
  </si>
  <si>
    <t>Idomeneus, king of Crete, and conspicuous among the Greek chiefs at Troy</t>
  </si>
  <si>
    <t>IDONEVS</t>
  </si>
  <si>
    <t>idōneus idōnea idōneum</t>
  </si>
  <si>
    <t>appropriate</t>
  </si>
  <si>
    <t>suitable, appropriate, adequate, having right qualities; qualified, able; apt; substantial, solvent; having money to meet obligations, backed by resources</t>
  </si>
  <si>
    <t>IDOS</t>
  </si>
  <si>
    <t>IDRVS/N</t>
  </si>
  <si>
    <t>Idrus –ī m.</t>
  </si>
  <si>
    <t>Idrus (name)</t>
  </si>
  <si>
    <t>Idrus, eponymous founder of Idrias in Caria</t>
  </si>
  <si>
    <t>IDVMAEVS/A</t>
  </si>
  <si>
    <t>Idūmaeus –a –um</t>
  </si>
  <si>
    <t>Idumaean</t>
  </si>
  <si>
    <t>IDVS</t>
  </si>
  <si>
    <t>īdūs īduum (pl. f.)</t>
  </si>
  <si>
    <t>the Ides</t>
  </si>
  <si>
    <t>the Ides (middle of Roman month)</t>
  </si>
  <si>
    <t>IDYIA/N</t>
  </si>
  <si>
    <t>IECTO</t>
  </si>
  <si>
    <t>IECVR</t>
  </si>
  <si>
    <t>iecur –oris or iecinoris n.</t>
  </si>
  <si>
    <t>the liver</t>
  </si>
  <si>
    <t>IEIVNITAS</t>
  </si>
  <si>
    <t>IEIVNIVM</t>
  </si>
  <si>
    <t>ieiūnium –ī n.</t>
  </si>
  <si>
    <t>a fast, hunger</t>
  </si>
  <si>
    <t>a fasting, fast–day, fast; hunger, leanness</t>
  </si>
  <si>
    <t>IEIVNVS</t>
  </si>
  <si>
    <t>iēiūnus –a –um</t>
  </si>
  <si>
    <t>hungry</t>
  </si>
  <si>
    <t>IENTACVLVM</t>
  </si>
  <si>
    <t>ientāculum –ī n.</t>
  </si>
  <si>
    <t>breakfast</t>
  </si>
  <si>
    <t>IETINI/N</t>
  </si>
  <si>
    <t>IGITVR</t>
  </si>
  <si>
    <t>igitur</t>
  </si>
  <si>
    <t>IGNARVS</t>
  </si>
  <si>
    <t>ignorant</t>
  </si>
  <si>
    <t>ignorant; unaware, having no experience of; senseless; strange</t>
  </si>
  <si>
    <t>IGNAVIA</t>
  </si>
  <si>
    <t>ignāvia –ae f.</t>
  </si>
  <si>
    <t>want of spirit</t>
  </si>
  <si>
    <t>want of spirit, cowardice (&gt; ignavus)</t>
  </si>
  <si>
    <t>IGNAVITER</t>
  </si>
  <si>
    <t>IGNAVVS/2</t>
  </si>
  <si>
    <t>lazy</t>
  </si>
  <si>
    <t>lazy, idle</t>
  </si>
  <si>
    <t>IGNESCO</t>
  </si>
  <si>
    <t>to take fire; to be fired</t>
  </si>
  <si>
    <t>to take fire; to be fired, inflamed, to burn (&gt; ignis)</t>
  </si>
  <si>
    <t>IGNEVS</t>
  </si>
  <si>
    <t>fiery</t>
  </si>
  <si>
    <t>of fire or fiery substance; fiery; of lightning swiftness (&gt; ignis)</t>
  </si>
  <si>
    <t>IGNIARIVM</t>
  </si>
  <si>
    <t>IGNICVLVS</t>
  </si>
  <si>
    <t>IGNIFER</t>
  </si>
  <si>
    <t>IGNIPOTENS</t>
  </si>
  <si>
    <t>having power over fire</t>
  </si>
  <si>
    <t>having power over fire; subst., Ignipotens, the firegod, Vulcan (&gt; ignis and potens)</t>
  </si>
  <si>
    <t>IGNIS</t>
  </si>
  <si>
    <t>ignis ignis m.</t>
  </si>
  <si>
    <t>fire</t>
  </si>
  <si>
    <t>IGNOBILIS</t>
  </si>
  <si>
    <t>ignōbilis –e</t>
  </si>
  <si>
    <t>unknown</t>
  </si>
  <si>
    <t>unknown; obscure; low, base; undistinguished, bringing no renown, ignoble</t>
  </si>
  <si>
    <t>IGNOBILITAS</t>
  </si>
  <si>
    <t>IGNOMINIA</t>
  </si>
  <si>
    <t>īgnōminia īgnōminiae f.</t>
  </si>
  <si>
    <t>disgrace</t>
  </si>
  <si>
    <t>loss of reputation, disgrace</t>
  </si>
  <si>
    <t>IGNOMINIOSVS</t>
  </si>
  <si>
    <t>IGNORANS</t>
  </si>
  <si>
    <t>IGNORANTIA</t>
  </si>
  <si>
    <t xml:space="preserve">ignōrantia –ae f. </t>
  </si>
  <si>
    <t>ignorance</t>
  </si>
  <si>
    <t>IGNORATIO</t>
  </si>
  <si>
    <t>IGNORO</t>
  </si>
  <si>
    <t>īgnōrō īgnōrāre īgnōrāvi īgnōrātus</t>
  </si>
  <si>
    <t>to not know; ignore</t>
  </si>
  <si>
    <t>to not know; be unfamiliar with; disregard; ignore; be ignorant of</t>
  </si>
  <si>
    <t>IGNOSCO</t>
  </si>
  <si>
    <t>īgnōscō īgnōscere īgnōvī īgnōtus</t>
  </si>
  <si>
    <t>to pardon, forgive</t>
  </si>
  <si>
    <t>to pardon, forgive (+ dat.)</t>
  </si>
  <si>
    <t>IGNOTITIA</t>
  </si>
  <si>
    <t>IGNOTVS</t>
  </si>
  <si>
    <t>īgnōtus –a –um</t>
  </si>
  <si>
    <t>unknown, strange; unacquainted with, ignorant of</t>
  </si>
  <si>
    <t>IGO</t>
  </si>
  <si>
    <t>ILEX</t>
  </si>
  <si>
    <t>īlex –icis f.</t>
  </si>
  <si>
    <t>the holm–oak</t>
  </si>
  <si>
    <t>the holm–oak, scarlet oak, ilex</t>
  </si>
  <si>
    <t>ILIA</t>
  </si>
  <si>
    <t>īlia –ium n. pl.</t>
  </si>
  <si>
    <t>the groin</t>
  </si>
  <si>
    <t>the groin, flank; belly</t>
  </si>
  <si>
    <t>ILIA/N</t>
  </si>
  <si>
    <t>Īlia –ae f.</t>
  </si>
  <si>
    <t>Ilia</t>
  </si>
  <si>
    <t>Ilia, a name assigned by the poets to Rhaea Silvia, the daughter of Numitor</t>
  </si>
  <si>
    <t>ILIACVS/A</t>
  </si>
  <si>
    <t>Īliacus –a –um</t>
  </si>
  <si>
    <t>belonging to Ilium; Ilian; Trojan</t>
  </si>
  <si>
    <t>belonging to Ilium; Ilian, Trojan</t>
  </si>
  <si>
    <t>ILIADES/N</t>
  </si>
  <si>
    <t>Īlias –adis f.</t>
  </si>
  <si>
    <t>daughter of Ilium or Troy; pl.</t>
  </si>
  <si>
    <t>a daughter of Ilium or Troy; pl., Iliades, um, Trojan women</t>
  </si>
  <si>
    <t>ILIAS/N</t>
  </si>
  <si>
    <t>Iliad</t>
  </si>
  <si>
    <t>ILICET</t>
  </si>
  <si>
    <t>īlicet</t>
  </si>
  <si>
    <t>straightway, immediately, at once, instantly (&gt; ire and licet)</t>
  </si>
  <si>
    <t>ILIGNEVS</t>
  </si>
  <si>
    <t>ILIGNVS</t>
  </si>
  <si>
    <t>īlignus –a –um</t>
  </si>
  <si>
    <t>oaken</t>
  </si>
  <si>
    <t>ILIONE/N</t>
  </si>
  <si>
    <t>Īlionē –ēs f.</t>
  </si>
  <si>
    <t>Ilione or Iliona</t>
  </si>
  <si>
    <t>Ilione, eldest daughter of Priam and Hecuba</t>
  </si>
  <si>
    <t>ILIONEVS/N</t>
  </si>
  <si>
    <t>Īlioneus –eī m. (acc. ēa instead of ea)</t>
  </si>
  <si>
    <t>Ilioneus</t>
  </si>
  <si>
    <t>Ilioneus, commander of one of the ships of Aeneas</t>
  </si>
  <si>
    <t>ILIVM</t>
  </si>
  <si>
    <t>ILIVM/N</t>
  </si>
  <si>
    <t>Īlium –iī n.</t>
  </si>
  <si>
    <t>ilium</t>
  </si>
  <si>
    <t>ILIVS/A</t>
  </si>
  <si>
    <t>Īlius –a –um</t>
  </si>
  <si>
    <t>of Ilium; Ilian; Trojan</t>
  </si>
  <si>
    <t>of Ilium; Ilian, Trojan (&gt; Ilium)</t>
  </si>
  <si>
    <t>ILLA</t>
  </si>
  <si>
    <t xml:space="preserve">illā </t>
  </si>
  <si>
    <t>in that way, in that direction, there</t>
  </si>
  <si>
    <t>ILLABOR/2</t>
  </si>
  <si>
    <t>inlābor –lāpsus sum</t>
  </si>
  <si>
    <t>to glide or fall into</t>
  </si>
  <si>
    <t>to glide or fall into, w. dat.; move into; descend into, inspire</t>
  </si>
  <si>
    <t>ILLABORATVS</t>
  </si>
  <si>
    <t>ILLABORO</t>
  </si>
  <si>
    <t>ILLAC</t>
  </si>
  <si>
    <t>ILLACESSITVS</t>
  </si>
  <si>
    <t>inlacessītus –a –um</t>
  </si>
  <si>
    <t>unattacked</t>
  </si>
  <si>
    <t>unattacked, unprovoked, unharmed</t>
  </si>
  <si>
    <t>ILLACRIMABILIS</t>
  </si>
  <si>
    <t>ILLACRIMO</t>
  </si>
  <si>
    <t>inlacrimō inlacrimāre inlacrimāvī inlacrimātus</t>
  </si>
  <si>
    <t>to weep</t>
  </si>
  <si>
    <t>ILLACRIMOR</t>
  </si>
  <si>
    <t>ILLAESVS</t>
  </si>
  <si>
    <t>illaesus –a –um</t>
  </si>
  <si>
    <t xml:space="preserve">unhurt, unharmed, uninjured, unimpaired </t>
  </si>
  <si>
    <t>ILLAETABILIS</t>
  </si>
  <si>
    <t>inlaetābilis –e</t>
  </si>
  <si>
    <t>joyless</t>
  </si>
  <si>
    <t>joyless; sad, mournful</t>
  </si>
  <si>
    <t>ILLANOCTE</t>
  </si>
  <si>
    <t>illā nocte</t>
  </si>
  <si>
    <t>that night</t>
  </si>
  <si>
    <t>ILLAQVEO/2</t>
  </si>
  <si>
    <t>ILLARGIO</t>
  </si>
  <si>
    <t>ILLAVDATVS</t>
  </si>
  <si>
    <t xml:space="preserve">illaudātus –a –um </t>
  </si>
  <si>
    <t>obscure</t>
  </si>
  <si>
    <t>without fame; without praise; unknown; unworthy; obscure</t>
  </si>
  <si>
    <t>ILLAVTVS</t>
  </si>
  <si>
    <t>ILLE</t>
  </si>
  <si>
    <t>ille illa illud</t>
  </si>
  <si>
    <t>that</t>
  </si>
  <si>
    <t>that; those</t>
  </si>
  <si>
    <t>ILLECEBRA</t>
  </si>
  <si>
    <t>illecebra illecebrae f.</t>
  </si>
  <si>
    <t>allurement</t>
  </si>
  <si>
    <t>allurement, enticement</t>
  </si>
  <si>
    <t>ILLECTO</t>
  </si>
  <si>
    <t>ILLECTVS/1</t>
  </si>
  <si>
    <t>ILLECTVS/2</t>
  </si>
  <si>
    <t>ILLEPIDE</t>
  </si>
  <si>
    <t>ILLEPIDVS</t>
  </si>
  <si>
    <t>illepidus –a –um</t>
  </si>
  <si>
    <t>impolite</t>
  </si>
  <si>
    <t>ILLI</t>
  </si>
  <si>
    <t>ILLIBATVS</t>
  </si>
  <si>
    <t>ILLIBERALIS</t>
  </si>
  <si>
    <t>ILLIC/1</t>
  </si>
  <si>
    <t>illic illaec illuc</t>
  </si>
  <si>
    <t>pron., that person or thing</t>
  </si>
  <si>
    <t>ILLIC/2</t>
  </si>
  <si>
    <t>illīc</t>
  </si>
  <si>
    <t>there</t>
  </si>
  <si>
    <t>there, in that place</t>
  </si>
  <si>
    <t>ILLICIO</t>
  </si>
  <si>
    <t>ILLICITE/1</t>
  </si>
  <si>
    <t>ILLICITE/2</t>
  </si>
  <si>
    <t>ILLICITVS</t>
  </si>
  <si>
    <t>illicitus –a –um</t>
  </si>
  <si>
    <t>unlawful, illicit</t>
  </si>
  <si>
    <t>not allowed, unlawful, illicit</t>
  </si>
  <si>
    <t>ILLICO</t>
  </si>
  <si>
    <t>in that very place; immediately</t>
  </si>
  <si>
    <t>in that very place, immediately</t>
  </si>
  <si>
    <t>ILLIDO</t>
  </si>
  <si>
    <t>inlīdō –ere –līsī –līsus</t>
  </si>
  <si>
    <t>to dash upon</t>
  </si>
  <si>
    <t>to dash upon, thrust, drive upon; dash into (&gt; in and laedo)</t>
  </si>
  <si>
    <t>ILLIGO/2</t>
  </si>
  <si>
    <t>inligō inligāre inligāvī inligātus</t>
  </si>
  <si>
    <t>to bind on; attach to; impede</t>
  </si>
  <si>
    <t>to bind on; attach to; impede, encumber (separated by tmesis)</t>
  </si>
  <si>
    <t>ILLIM</t>
  </si>
  <si>
    <t>ILLIMIS</t>
  </si>
  <si>
    <t>illīmis –e</t>
  </si>
  <si>
    <t>without mud or slime</t>
  </si>
  <si>
    <t>ILLINC</t>
  </si>
  <si>
    <t>illinc</t>
  </si>
  <si>
    <t>from there</t>
  </si>
  <si>
    <t>from there, thence</t>
  </si>
  <si>
    <t>ILLINO</t>
  </si>
  <si>
    <t>illinō –linere –lēvī –litum</t>
  </si>
  <si>
    <t>to smear over, spread upon</t>
  </si>
  <si>
    <t>to smear over, spread upon, lay on</t>
  </si>
  <si>
    <t>ILLITTERATVS</t>
  </si>
  <si>
    <t>ILLIVSMODI</t>
  </si>
  <si>
    <t>ILLO</t>
  </si>
  <si>
    <t>illō</t>
  </si>
  <si>
    <t>to that place</t>
  </si>
  <si>
    <t>to that place, thither</t>
  </si>
  <si>
    <t>ILLOC</t>
  </si>
  <si>
    <t>ILLOTVS</t>
  </si>
  <si>
    <t xml:space="preserve">illōtus –a –um </t>
  </si>
  <si>
    <t>unclean</t>
  </si>
  <si>
    <t>dirty, unwashed, uncleaned, unclean</t>
  </si>
  <si>
    <t>ILLVC</t>
  </si>
  <si>
    <t>illūc</t>
  </si>
  <si>
    <t>there, thither</t>
  </si>
  <si>
    <t>ILLVCEO</t>
  </si>
  <si>
    <t xml:space="preserve">illūceō illūcēre — — </t>
  </si>
  <si>
    <t>to shine in or on</t>
  </si>
  <si>
    <t>ILLVCESCO</t>
  </si>
  <si>
    <t>ILLVDO</t>
  </si>
  <si>
    <t>inlūdō –ere –lūsī –lūsus</t>
  </si>
  <si>
    <t>to play upon; w. dat.; (fig.)</t>
  </si>
  <si>
    <t>to play upon; w. dat.; (fig.), insult, mock; set at naught; injure, hurt; (w. acc.), insult</t>
  </si>
  <si>
    <t>ILLVMINO</t>
  </si>
  <si>
    <t>to light up</t>
  </si>
  <si>
    <t>ILLVO</t>
  </si>
  <si>
    <t>ILLVSTRIS</t>
  </si>
  <si>
    <t>illūstris illūstre</t>
  </si>
  <si>
    <t>bright</t>
  </si>
  <si>
    <t>bright, shining, brilliant; clear, lucid; illustrious, distinguished, famous</t>
  </si>
  <si>
    <t>ILLVSTRO/2</t>
  </si>
  <si>
    <t>illūstrō illūstrāre illūstrāvī illūstrātus</t>
  </si>
  <si>
    <t>to illuminate</t>
  </si>
  <si>
    <t>to illuminate, make clear, bring to light</t>
  </si>
  <si>
    <t>ILLVVIES</t>
  </si>
  <si>
    <t>inluviēs –ēī. f.</t>
  </si>
  <si>
    <t>that which is deposited by washing; dirt</t>
  </si>
  <si>
    <t>that which is deposited by washing; dirt, filth (cf. eluo)</t>
  </si>
  <si>
    <t>ILLYRICVM/N</t>
  </si>
  <si>
    <t>Illyricum –ī n.</t>
  </si>
  <si>
    <t>Illyricum</t>
  </si>
  <si>
    <t>Illyricum, the land west of Macedonia and east of Italy</t>
  </si>
  <si>
    <t>ILLYRICVS/A</t>
  </si>
  <si>
    <t>Īllyricus –a –um</t>
  </si>
  <si>
    <t>pertaining to Illyria</t>
  </si>
  <si>
    <t>pertaining to Illyria, the country north of Epirus; Illyrian (&gt; Illyria)</t>
  </si>
  <si>
    <t>ILLYRII/N</t>
  </si>
  <si>
    <t xml:space="preserve">Illyriī –ōrum m. </t>
  </si>
  <si>
    <t>group of tribes in Dalmatia and Albania</t>
  </si>
  <si>
    <t>group of tribes in Dalmstia and Albania</t>
  </si>
  <si>
    <t>ILVA/N</t>
  </si>
  <si>
    <t>Ilva –ae f.</t>
  </si>
  <si>
    <t>Ilva (island)</t>
  </si>
  <si>
    <t>Ilva, an island near the coast of Etruria, now Elba</t>
  </si>
  <si>
    <t>ILVS/N</t>
  </si>
  <si>
    <t>Īlus –ī m.</t>
  </si>
  <si>
    <t>Ilus</t>
  </si>
  <si>
    <t>Ilus, son of Tros and king of Troy; an earlier name of Ascanius or Iulus; Ilus, a Rutulian</t>
  </si>
  <si>
    <t>IMACHARENSES/N</t>
  </si>
  <si>
    <t>IMACHARENSIS/N</t>
  </si>
  <si>
    <t>IMAGINARIVS</t>
  </si>
  <si>
    <t>IMAGINATIO</t>
  </si>
  <si>
    <t>imāginātiō –ōnis .</t>
  </si>
  <si>
    <t>a mental image, imagination</t>
  </si>
  <si>
    <t xml:space="preserve">a mental image, fancy, imagination </t>
  </si>
  <si>
    <t>IMAGINOR</t>
  </si>
  <si>
    <t>imāginor –imāginārī</t>
  </si>
  <si>
    <t>to picture to oneself</t>
  </si>
  <si>
    <t>IMAGINOSVS</t>
  </si>
  <si>
    <t>imāginōsus –a –um</t>
  </si>
  <si>
    <t>full of images; aes imaginosum: mirror</t>
  </si>
  <si>
    <t>IMAGO</t>
  </si>
  <si>
    <t>imāgō imāginis f.</t>
  </si>
  <si>
    <t>image</t>
  </si>
  <si>
    <t>likeness, image, appearance; statue; idea; echo; ghost, phantom</t>
  </si>
  <si>
    <t>IMAON/N</t>
  </si>
  <si>
    <t>Imāōn –onis (acc. Imāona) m.</t>
  </si>
  <si>
    <t>Imaon</t>
  </si>
  <si>
    <t>Imaon, a Latin warrior</t>
  </si>
  <si>
    <t>IMBECILLI</t>
  </si>
  <si>
    <t>IMBECILLIS</t>
  </si>
  <si>
    <t>IMBECILLITAS</t>
  </si>
  <si>
    <t>imbēcillitās –ātis f.</t>
  </si>
  <si>
    <t>helplessness, feebleness</t>
  </si>
  <si>
    <t>helplessness, imbecility, weakness, feebleness</t>
  </si>
  <si>
    <t>IMBECILLVS</t>
  </si>
  <si>
    <t>weak, feeble</t>
  </si>
  <si>
    <t>IMBELLIS</t>
  </si>
  <si>
    <t>imbellis –e</t>
  </si>
  <si>
    <t>unwarlike; peaceful</t>
  </si>
  <si>
    <t>rain</t>
  </si>
  <si>
    <t>IMBER</t>
  </si>
  <si>
    <t>imber imbris m.</t>
  </si>
  <si>
    <t>rain, storm</t>
  </si>
  <si>
    <t>IMBERBIS</t>
  </si>
  <si>
    <t>IMBIBO/2</t>
  </si>
  <si>
    <t>im–bibō –bibere –bibī — —</t>
  </si>
  <si>
    <t>to drink in</t>
  </si>
  <si>
    <t>to drink in; to imbibe, conceive</t>
  </si>
  <si>
    <t>IMBRASIDES/N</t>
  </si>
  <si>
    <t>Imbrasidēs –ae m.</t>
  </si>
  <si>
    <t>Imbrasides</t>
  </si>
  <si>
    <t>the son of Imbrasus, Asius, a Lycian follower of Aeneas</t>
  </si>
  <si>
    <t>IMBRASVS/N</t>
  </si>
  <si>
    <t>Imbrasus –ī m.</t>
  </si>
  <si>
    <t>Imbrasus</t>
  </si>
  <si>
    <t>Imbrasus, a Lycian</t>
  </si>
  <si>
    <t>IMBREX</t>
  </si>
  <si>
    <t>imbrex imbricis f.</t>
  </si>
  <si>
    <t>a hollow tile</t>
  </si>
  <si>
    <t>a hollow tile, guttertile, pantile, leader</t>
  </si>
  <si>
    <t>IMBRICATVS</t>
  </si>
  <si>
    <t>IMBRIFER</t>
  </si>
  <si>
    <t>imbrifer –a –um</t>
  </si>
  <si>
    <t>rain–bringing</t>
  </si>
  <si>
    <t>IMBVO</t>
  </si>
  <si>
    <t>imbuō –ere –uī –ūtus</t>
  </si>
  <si>
    <t>to wet</t>
  </si>
  <si>
    <t>to wet, moisten; stain</t>
  </si>
  <si>
    <t>IMITABILIS</t>
  </si>
  <si>
    <t>imitābilis –e</t>
  </si>
  <si>
    <t>that can be imitated</t>
  </si>
  <si>
    <t>that can be imitated; imitable (&gt; imitor)</t>
  </si>
  <si>
    <t>IMITAMENTVM</t>
  </si>
  <si>
    <t>IMITATIO</t>
  </si>
  <si>
    <t>IMITATOR</t>
  </si>
  <si>
    <t>imitātor –ōris m.</t>
  </si>
  <si>
    <t xml:space="preserve">an imitator, mimic </t>
  </si>
  <si>
    <t xml:space="preserve">an imitator, copyist, mimic </t>
  </si>
  <si>
    <t>IMITATRIX</t>
  </si>
  <si>
    <t>IMITOR</t>
  </si>
  <si>
    <t>imitor imitārī imitātus sum</t>
  </si>
  <si>
    <t>to imitate</t>
  </si>
  <si>
    <t>IMMA/N2</t>
  </si>
  <si>
    <t>Imma, a One</t>
  </si>
  <si>
    <t>Imma, One of King Ælfwine 4's retainers</t>
  </si>
  <si>
    <t>IMMADESCO</t>
  </si>
  <si>
    <t xml:space="preserve">immadēscō immadēscere immaduī — </t>
  </si>
  <si>
    <t>to become wet</t>
  </si>
  <si>
    <t>IMMANE</t>
  </si>
  <si>
    <t>immāne</t>
  </si>
  <si>
    <t>wildly</t>
  </si>
  <si>
    <t>wildly, fiercely</t>
  </si>
  <si>
    <t>IMMANIS</t>
  </si>
  <si>
    <t>immānis immāne</t>
  </si>
  <si>
    <t>huge, monstrous</t>
  </si>
  <si>
    <t>IMMANITAS</t>
  </si>
  <si>
    <t>immānitās immānitātis f.</t>
  </si>
  <si>
    <t>savageness</t>
  </si>
  <si>
    <t>enormity, brutality, barbarity, savageness</t>
  </si>
  <si>
    <t>IMMANSVETVS</t>
  </si>
  <si>
    <t>IMMATVRVS</t>
  </si>
  <si>
    <t>immātūrus –a –um</t>
  </si>
  <si>
    <t>untimely</t>
  </si>
  <si>
    <t>IMMEDIATVS</t>
  </si>
  <si>
    <t>immediātus –a –um</t>
  </si>
  <si>
    <t>unexpected</t>
  </si>
  <si>
    <t>IMMEDICABILIS</t>
  </si>
  <si>
    <t>immedicābilis –e</t>
  </si>
  <si>
    <t>incurable</t>
  </si>
  <si>
    <t>incurable, deadly</t>
  </si>
  <si>
    <t>IMMEIO</t>
  </si>
  <si>
    <t>IMMEMOR</t>
  </si>
  <si>
    <t>immemor –oris</t>
  </si>
  <si>
    <t>unmindful, forgetful</t>
  </si>
  <si>
    <t>IMMEMORABILIS</t>
  </si>
  <si>
    <t>IMMENSVM/1</t>
  </si>
  <si>
    <t>immēnsum –ī n.</t>
  </si>
  <si>
    <t>a boundless extent, vastness</t>
  </si>
  <si>
    <t>a boundless extent, vastness, immensity</t>
  </si>
  <si>
    <t>IMMENSVM/2</t>
  </si>
  <si>
    <t>IMMENSVS</t>
  </si>
  <si>
    <t>immēnsus –a –um</t>
  </si>
  <si>
    <t>immense</t>
  </si>
  <si>
    <t>vast, immense</t>
  </si>
  <si>
    <t>IMMERENS</t>
  </si>
  <si>
    <t>inmerens –entis</t>
  </si>
  <si>
    <t>undeserving, unoffending</t>
  </si>
  <si>
    <t>IMMERGO</t>
  </si>
  <si>
    <t>immergō –ere –mersī –mersus</t>
  </si>
  <si>
    <t>to plunge into</t>
  </si>
  <si>
    <t>to plunge into, immerse in, w. acc. and abl.</t>
  </si>
  <si>
    <t>IMMERITO</t>
  </si>
  <si>
    <t>IMMERITVS</t>
  </si>
  <si>
    <t>immeritus –a –um</t>
  </si>
  <si>
    <t>undeserving</t>
  </si>
  <si>
    <t>undeserving; guiltless</t>
  </si>
  <si>
    <t>IMMERSABILIS</t>
  </si>
  <si>
    <t>IMMETATVS</t>
  </si>
  <si>
    <t>IMMIGRO</t>
  </si>
  <si>
    <t>IMMIN/N1</t>
  </si>
  <si>
    <t>Immin, a Mercian</t>
  </si>
  <si>
    <t>Immin, Mercian dux, fl. 658</t>
  </si>
  <si>
    <t>IMMINEO</t>
  </si>
  <si>
    <t>immineō imminēre</t>
  </si>
  <si>
    <t>to threaten; overhang</t>
  </si>
  <si>
    <t>to threaten, be a threat (to); overhang, be imminent (+ dat.)</t>
  </si>
  <si>
    <t>IMMINVO</t>
  </si>
  <si>
    <t>im–minuō –minuere –minuī –minūtum</t>
  </si>
  <si>
    <t>to lessen, diminish</t>
  </si>
  <si>
    <t>IMMISCEO</t>
  </si>
  <si>
    <t>immisceō –miscuī –mixtus or mistus</t>
  </si>
  <si>
    <t>to mingle with; usually w. dat.</t>
  </si>
  <si>
    <t>to mingle with; usually w. dat.; blend with, vanish in</t>
  </si>
  <si>
    <t>IMMISERABILIS</t>
  </si>
  <si>
    <t>IMMISSARIVM</t>
  </si>
  <si>
    <t>IMMITIS</t>
  </si>
  <si>
    <t>immītis –e</t>
  </si>
  <si>
    <t>hard, harsh, cruel</t>
  </si>
  <si>
    <t>IMMITTO</t>
  </si>
  <si>
    <t>immittō immittere immīsī immīssus</t>
  </si>
  <si>
    <t>to send in</t>
  </si>
  <si>
    <t>to send in(to), let in(to)</t>
  </si>
  <si>
    <t>IMMO</t>
  </si>
  <si>
    <t>immō</t>
  </si>
  <si>
    <t>no indeed</t>
  </si>
  <si>
    <t>no indeed (contradiction); on the contrary, more correctly; indeed, nay more</t>
  </si>
  <si>
    <t>IMMOBILIS</t>
  </si>
  <si>
    <t>immōbilis –e</t>
  </si>
  <si>
    <t>unmoved</t>
  </si>
  <si>
    <t>unmoved; immovable</t>
  </si>
  <si>
    <t>IMMODERATE</t>
  </si>
  <si>
    <t>IMMODERATVS</t>
  </si>
  <si>
    <t>immoderātus –a –um</t>
  </si>
  <si>
    <t>measureless</t>
  </si>
  <si>
    <t>boundless, without measure, measureless, immeasurable</t>
  </si>
  <si>
    <t>IMMODESTIA</t>
  </si>
  <si>
    <t>IMMODESTVS</t>
  </si>
  <si>
    <t>IMMODICVS</t>
  </si>
  <si>
    <t>immodicus –a –um</t>
  </si>
  <si>
    <t>excessive</t>
  </si>
  <si>
    <t>beyond bounds, beyond measure, excessive, unrestrained, unruly, immoderate</t>
  </si>
  <si>
    <t>IMMOLATIO</t>
  </si>
  <si>
    <t>IMMOLO</t>
  </si>
  <si>
    <t>immolō immolāre immolāvī immolātus</t>
  </si>
  <si>
    <t>to sprinkle the sacred meal upon the victim; to immolate</t>
  </si>
  <si>
    <t>to sprinkle the sacred meal upon the victim; to immolate, sacrifice; kill (&gt; in– and mola)</t>
  </si>
  <si>
    <t>IMMORDEO</t>
  </si>
  <si>
    <t>IMMORIOR</t>
  </si>
  <si>
    <t>IMMOROR</t>
  </si>
  <si>
    <t>IMMORTALIS</t>
  </si>
  <si>
    <t>immortālis immortālis immortāle</t>
  </si>
  <si>
    <t>immortal</t>
  </si>
  <si>
    <t>immortal, not subject to death; eternal, everlasting, perpetual; imperishable</t>
  </si>
  <si>
    <t>IMMORTALITAS</t>
  </si>
  <si>
    <t>immortālitās –ātis f.</t>
  </si>
  <si>
    <t>immortality, endless life</t>
  </si>
  <si>
    <t>exemption from death, immortality, endless life</t>
  </si>
  <si>
    <t>IMMOTVS</t>
  </si>
  <si>
    <t>immōtus –a –um</t>
  </si>
  <si>
    <t>unmoved, unchanged, unrelenting</t>
  </si>
  <si>
    <t>IMMOVERO</t>
  </si>
  <si>
    <t>immō vērō</t>
  </si>
  <si>
    <t>on the contrary, in fact</t>
  </si>
  <si>
    <t>IMMVGIO</t>
  </si>
  <si>
    <t>immūgiō –īre –īvī or iī –ītu</t>
  </si>
  <si>
    <t>to bellow within; roar</t>
  </si>
  <si>
    <t>to bellow within; roar, resound</t>
  </si>
  <si>
    <t>IMMVLGEO</t>
  </si>
  <si>
    <t>immulgeō –ēre</t>
  </si>
  <si>
    <t>to milk into</t>
  </si>
  <si>
    <t>IMMVNDVS</t>
  </si>
  <si>
    <t>immundus –a –um</t>
  </si>
  <si>
    <t>unclean, foul</t>
  </si>
  <si>
    <t>IMMVNIO/2</t>
  </si>
  <si>
    <t>IMMVNIS</t>
  </si>
  <si>
    <t>immūnis –e</t>
  </si>
  <si>
    <t>free from service</t>
  </si>
  <si>
    <t>free from service; w. gen., exempt, freed from</t>
  </si>
  <si>
    <t>IMMVNITAS</t>
  </si>
  <si>
    <t>immūnitās –ātis f.</t>
  </si>
  <si>
    <t>exemption from public burdens, immunity</t>
  </si>
  <si>
    <t>freedom or exemption from public services, burdens, or charges, immunity, privilege</t>
  </si>
  <si>
    <t>IMMVNITVS</t>
  </si>
  <si>
    <t>IMMVRMVRO</t>
  </si>
  <si>
    <t>immurmurō murmurāre</t>
  </si>
  <si>
    <t>to murmur at, murmur against</t>
  </si>
  <si>
    <t>IMMVTABILIS/1</t>
  </si>
  <si>
    <t>IMMVTABILIS/2</t>
  </si>
  <si>
    <t>IMMVTATIO</t>
  </si>
  <si>
    <t>IMMVTO/2</t>
  </si>
  <si>
    <t>immūtō –mūtāre</t>
  </si>
  <si>
    <t>to change, transform</t>
  </si>
  <si>
    <t>to change, alter, transform</t>
  </si>
  <si>
    <t>IMO</t>
  </si>
  <si>
    <t>IMPACATVS</t>
  </si>
  <si>
    <t>impācātus –a –um</t>
  </si>
  <si>
    <t>belligerent</t>
  </si>
  <si>
    <t>not peaceable, warlike, billigerent</t>
  </si>
  <si>
    <t>IMPAGES</t>
  </si>
  <si>
    <t>IMPALLESCO</t>
  </si>
  <si>
    <t>IMPAR</t>
  </si>
  <si>
    <t>impār –aris</t>
  </si>
  <si>
    <t>unequal, in unequal combat</t>
  </si>
  <si>
    <t>unequal, in unequal combat; unequally matched</t>
  </si>
  <si>
    <t>IMPARATVS</t>
  </si>
  <si>
    <t>imparātus –a –um</t>
  </si>
  <si>
    <t>unprepared, unfurnished</t>
  </si>
  <si>
    <t>not ready, unprepared, unprovided, unfurnished</t>
  </si>
  <si>
    <t>IMPASTVS</t>
  </si>
  <si>
    <t>impāstus –a –um</t>
  </si>
  <si>
    <t>unfed</t>
  </si>
  <si>
    <t>unfed; hungry</t>
  </si>
  <si>
    <t>IMPATIENS</t>
  </si>
  <si>
    <t>impatiēns –entis</t>
  </si>
  <si>
    <t>IMPATIENTER</t>
  </si>
  <si>
    <t>IMPATIENTIA</t>
  </si>
  <si>
    <t>impatience</t>
  </si>
  <si>
    <t>unwillingness or inability to bear any thing, want of endurance, impatience</t>
  </si>
  <si>
    <t>IMPAVIDE</t>
  </si>
  <si>
    <t>IMPAVIDVS</t>
  </si>
  <si>
    <t>impavidus –a –um</t>
  </si>
  <si>
    <t>not afraid</t>
  </si>
  <si>
    <t>not afraid; fearless, intrepid</t>
  </si>
  <si>
    <t>IMPEDIMENTVM</t>
  </si>
  <si>
    <t>impedīmentum impedīmentī n.</t>
  </si>
  <si>
    <t>hindrance</t>
  </si>
  <si>
    <t>hindrance, impediment; heavy baggage (of an army) (pl.)</t>
  </si>
  <si>
    <t>IMPEDIO</t>
  </si>
  <si>
    <t>impediō impedīre impedīvī/impediī impedītus</t>
  </si>
  <si>
    <t>to hinder</t>
  </si>
  <si>
    <t>to hinder, impede</t>
  </si>
  <si>
    <t>IMPEDITIO</t>
  </si>
  <si>
    <t>IMPEDITVM</t>
  </si>
  <si>
    <t>IMPEDITVS</t>
  </si>
  <si>
    <t>impedītus –a –um</t>
  </si>
  <si>
    <t>weighed down, with difficulty</t>
  </si>
  <si>
    <t>IMPELLO</t>
  </si>
  <si>
    <t>impellō impellere impulī impulsum</t>
  </si>
  <si>
    <t>to strike against</t>
  </si>
  <si>
    <t>to strike against, impel</t>
  </si>
  <si>
    <t>IMPENDEO</t>
  </si>
  <si>
    <t>impendeō impendēre</t>
  </si>
  <si>
    <t>to hang over</t>
  </si>
  <si>
    <t>to hang over, threaten</t>
  </si>
  <si>
    <t>IMPENDIVM</t>
  </si>
  <si>
    <t>IMPENDO</t>
  </si>
  <si>
    <t>impendō –pendere –pendī –pēnsum</t>
  </si>
  <si>
    <t>to expend</t>
  </si>
  <si>
    <t>to weigh out; to lay out; to expend</t>
  </si>
  <si>
    <t>IMPENETRABILIS</t>
  </si>
  <si>
    <t>IMPENSA</t>
  </si>
  <si>
    <t>impēnsa –ae f. (sc. pecūnia)</t>
  </si>
  <si>
    <t>outlay</t>
  </si>
  <si>
    <t>outlay, cost, expense (&gt; impendo)</t>
  </si>
  <si>
    <t>IMPENSVS</t>
  </si>
  <si>
    <t>impēnsus –a –um</t>
  </si>
  <si>
    <t>ample</t>
  </si>
  <si>
    <t>ample, considerate, great; adv.: with unusual or much outlay; carefully, earnestly</t>
  </si>
  <si>
    <t>IMPERATOR</t>
  </si>
  <si>
    <t>imperātor imperātōris m.</t>
  </si>
  <si>
    <t>commander</t>
  </si>
  <si>
    <t>commander, general</t>
  </si>
  <si>
    <t>IMPERATOR/N</t>
  </si>
  <si>
    <t>IMPERATORIVS</t>
  </si>
  <si>
    <t>imperātōrius –a –um</t>
  </si>
  <si>
    <t>IMPERATRIX</t>
  </si>
  <si>
    <t>imperātrīx –īcis f.</t>
  </si>
  <si>
    <t>she who commands, a mistress</t>
  </si>
  <si>
    <t>IMPERATVM</t>
  </si>
  <si>
    <t>imperātum –ī n.</t>
  </si>
  <si>
    <t>a command</t>
  </si>
  <si>
    <t>IMPERCVSSVS</t>
  </si>
  <si>
    <t>IMPERDITVS</t>
  </si>
  <si>
    <t>imperditus –a –um</t>
  </si>
  <si>
    <t>undestroyed</t>
  </si>
  <si>
    <t>IMPERFECTVS</t>
  </si>
  <si>
    <t>imperfectus –a –um</t>
  </si>
  <si>
    <t>unfinished</t>
  </si>
  <si>
    <t>IMPERIALIS</t>
  </si>
  <si>
    <t>imperiālis –e</t>
  </si>
  <si>
    <t>imperial</t>
  </si>
  <si>
    <t>of the empire or emperor, imperial</t>
  </si>
  <si>
    <t>IMPERIOSVS</t>
  </si>
  <si>
    <t>IMPERITIA</t>
  </si>
  <si>
    <t>IMPERITO</t>
  </si>
  <si>
    <t>imperitō imperitāre imperitāvī imperitātus</t>
  </si>
  <si>
    <t>to command</t>
  </si>
  <si>
    <t>to command, govern, rule (&gt; impero)</t>
  </si>
  <si>
    <t>IMPERITVS</t>
  </si>
  <si>
    <t>imperītus –a –um</t>
  </si>
  <si>
    <t>unskilled, inexperienced</t>
  </si>
  <si>
    <t>IMPERIVM</t>
  </si>
  <si>
    <t>imperium imperiī n.</t>
  </si>
  <si>
    <t>command, power</t>
  </si>
  <si>
    <t>power, authority, command; empire</t>
  </si>
  <si>
    <t>IMPERIVMROMANVM</t>
  </si>
  <si>
    <t>imperium Rōmānum</t>
  </si>
  <si>
    <t>Roman empire</t>
  </si>
  <si>
    <t>IMPERMISSVS</t>
  </si>
  <si>
    <t>IMPERO</t>
  </si>
  <si>
    <t>imperō imperāre imperāvī imperātus</t>
  </si>
  <si>
    <t>to command, control</t>
  </si>
  <si>
    <t>IMPERPETVVS</t>
  </si>
  <si>
    <t>IMPERTERRITVS</t>
  </si>
  <si>
    <t>imperterritus –a –um</t>
  </si>
  <si>
    <t>undaunted</t>
  </si>
  <si>
    <t>IMPERTIO</t>
  </si>
  <si>
    <t>to share with</t>
  </si>
  <si>
    <t>to share with, give a part, communicate, bestow, impart</t>
  </si>
  <si>
    <t>IMPERTVRBATVS</t>
  </si>
  <si>
    <t>IMPERVIVS</t>
  </si>
  <si>
    <t>impervius –a –um</t>
  </si>
  <si>
    <t>impassable</t>
  </si>
  <si>
    <t>that cannot be passed through, impassable, impervious</t>
  </si>
  <si>
    <t>IMPES</t>
  </si>
  <si>
    <t>IMPETO</t>
  </si>
  <si>
    <t>impetō petere — —</t>
  </si>
  <si>
    <t>to rush upon</t>
  </si>
  <si>
    <t>to rush upon, assail, attack</t>
  </si>
  <si>
    <t>IMPETRABILIS</t>
  </si>
  <si>
    <t>IMPETRO</t>
  </si>
  <si>
    <t>impetrō impetrāre impetrāvī impetrātus</t>
  </si>
  <si>
    <t>to obtain</t>
  </si>
  <si>
    <t>to obtain/procure (by asking/request/entreaty); succeed/achieve/be granted; obtain</t>
  </si>
  <si>
    <t>IMPETVS</t>
  </si>
  <si>
    <t>impetus impetūs m.</t>
  </si>
  <si>
    <t>attack</t>
  </si>
  <si>
    <t>attack, assault, charge; attempt; impetus, vigor; violent mental urge, fury</t>
  </si>
  <si>
    <t>IMPEXVS</t>
  </si>
  <si>
    <t>impexus –a –um</t>
  </si>
  <si>
    <t>uncombed, untrimmed</t>
  </si>
  <si>
    <t>uncombed, untrimmed; shaggy</t>
  </si>
  <si>
    <t>IMPIETAS</t>
  </si>
  <si>
    <t>IMPIGER</t>
  </si>
  <si>
    <t>impiger –gra –grum</t>
  </si>
  <si>
    <t>not sluggish, not inactive</t>
  </si>
  <si>
    <t>not sluggish, not inactive; quick, not backward</t>
  </si>
  <si>
    <t>IMPIGRE</t>
  </si>
  <si>
    <t>IMPINGO</t>
  </si>
  <si>
    <t>impingō –ere –pēgī –pāctus</t>
  </si>
  <si>
    <t>to fasten upon; drive</t>
  </si>
  <si>
    <t>to fasten upon; drive, dash against (&gt; in and pango)</t>
  </si>
  <si>
    <t>IMPIO</t>
  </si>
  <si>
    <t>IMPIVS</t>
  </si>
  <si>
    <t>impius –a –um</t>
  </si>
  <si>
    <t>disloyal</t>
  </si>
  <si>
    <t>disloyal, wicked</t>
  </si>
  <si>
    <t>IMPLACABILIS</t>
  </si>
  <si>
    <t>implācābilis –e</t>
  </si>
  <si>
    <t>unappeasable</t>
  </si>
  <si>
    <t>inexorable, inflexible</t>
  </si>
  <si>
    <t>IMPLACABILITER</t>
  </si>
  <si>
    <t>IMPLACATVS</t>
  </si>
  <si>
    <t>implācātus –a –um</t>
  </si>
  <si>
    <t>unappeased</t>
  </si>
  <si>
    <t>unappeased; insatiable</t>
  </si>
  <si>
    <t>IMPLACIDVS</t>
  </si>
  <si>
    <t>IMPLECTO/2</t>
  </si>
  <si>
    <t xml:space="preserve">implectō –plectere — –plexum </t>
  </si>
  <si>
    <t>to twist</t>
  </si>
  <si>
    <t>to plait; wind; bend; twist</t>
  </si>
  <si>
    <t>IMPLEO</t>
  </si>
  <si>
    <t>impleō implēre implēvī implētus</t>
  </si>
  <si>
    <t>to fill in/up</t>
  </si>
  <si>
    <t>to fill up, fulfill</t>
  </si>
  <si>
    <t>IMPLICATVS</t>
  </si>
  <si>
    <t>IMPLICITVS</t>
  </si>
  <si>
    <t>IMPLICO</t>
  </si>
  <si>
    <t>implicō implicāre implicāvī or implicuī implicitus</t>
  </si>
  <si>
    <t>to fold in; involve</t>
  </si>
  <si>
    <t>to fold in; involve, entangle, entwine; to wheel; (w. dat.), bind to; infuse; insinuate, mingle; se implicare, cling to</t>
  </si>
  <si>
    <t>IMPLORATIO</t>
  </si>
  <si>
    <t>IMPLORO</t>
  </si>
  <si>
    <t>implōrō implōrāre implōrāvī implōrātus</t>
  </si>
  <si>
    <t>to implore</t>
  </si>
  <si>
    <t>IMPLVMBO</t>
  </si>
  <si>
    <t>IMPLVMIS</t>
  </si>
  <si>
    <t xml:space="preserve">implūmis –e </t>
  </si>
  <si>
    <t>unfledged</t>
  </si>
  <si>
    <t>without feathers; unfledged</t>
  </si>
  <si>
    <t>IMPLVO</t>
  </si>
  <si>
    <t>impluō impluere impluī —</t>
  </si>
  <si>
    <t>to rain upon</t>
  </si>
  <si>
    <t>IMPLVVIVM</t>
  </si>
  <si>
    <t>impluvium –ī n.</t>
  </si>
  <si>
    <t>a small court open to the sky</t>
  </si>
  <si>
    <t>a skylight, the opening in the roof of the atrium in a Roman house through which the smoke issued</t>
  </si>
  <si>
    <t>IMPOLITVS</t>
  </si>
  <si>
    <t>IMPOLLVTVS</t>
  </si>
  <si>
    <t>IMPONO</t>
  </si>
  <si>
    <t>impōnō impōnere impōsuī impōsitus</t>
  </si>
  <si>
    <t>to put on, impose</t>
  </si>
  <si>
    <t>to impose, put upon; establish; inflict; assign/place in command; set</t>
  </si>
  <si>
    <t>IMPORTATICIVS</t>
  </si>
  <si>
    <t>IMPORTO</t>
  </si>
  <si>
    <t>im–portō –portāre</t>
  </si>
  <si>
    <t>to bring in, introduce</t>
  </si>
  <si>
    <t>to bring in, introduce, bring from abroad, import</t>
  </si>
  <si>
    <t>IMPORTVNITAS</t>
  </si>
  <si>
    <t xml:space="preserve">importūnitās –ātis f. </t>
  </si>
  <si>
    <t>unsuitableness, unfitness</t>
  </si>
  <si>
    <t>IMPORTVNVS</t>
  </si>
  <si>
    <t>importūnus –a –um</t>
  </si>
  <si>
    <t>troublesome</t>
  </si>
  <si>
    <t>troublesome, uncivilized</t>
  </si>
  <si>
    <t>IMPORTVOSVS</t>
  </si>
  <si>
    <t>IMPOS</t>
  </si>
  <si>
    <t>IMPOTENS</t>
  </si>
  <si>
    <t>impotens –entis</t>
  </si>
  <si>
    <t>powerless; lacking in self–control, hence headstrong, wild, violent, intemperate</t>
  </si>
  <si>
    <t>IMPOTENTER</t>
  </si>
  <si>
    <t>IMPOTENTIA</t>
  </si>
  <si>
    <t>IMPRAEGNO</t>
  </si>
  <si>
    <t>impraegnō –āre</t>
  </si>
  <si>
    <t>to impregnate</t>
  </si>
  <si>
    <t xml:space="preserve">to impregnate, make pregnant </t>
  </si>
  <si>
    <t>IMPRAESENTIARVM</t>
  </si>
  <si>
    <t>impraesentiārum</t>
  </si>
  <si>
    <t>at present</t>
  </si>
  <si>
    <t>IMPRANSVS</t>
  </si>
  <si>
    <t>IMPRECATIO</t>
  </si>
  <si>
    <t>IMPRECOR</t>
  </si>
  <si>
    <t>imprecor –ātus sum</t>
  </si>
  <si>
    <t>to call down good or</t>
  </si>
  <si>
    <t>to call down good or, more usually, evil by prayer; to invoke evil upon, imprecate, invoke</t>
  </si>
  <si>
    <t>IMPRESSIO</t>
  </si>
  <si>
    <t>impressiō –ōnis f.</t>
  </si>
  <si>
    <t>an attack, charge</t>
  </si>
  <si>
    <t>an onset, assault, attack, charge</t>
  </si>
  <si>
    <t>IMPRESSO</t>
  </si>
  <si>
    <t>IMPRIMIS</t>
  </si>
  <si>
    <t>especially</t>
  </si>
  <si>
    <t>especially, chiefly</t>
  </si>
  <si>
    <t>IMPRIMO</t>
  </si>
  <si>
    <t>imprimō –primere –pressī –pressum</t>
  </si>
  <si>
    <t>to apply with pressure, imprint</t>
  </si>
  <si>
    <t>to apply with pressure, press onto, imprint</t>
  </si>
  <si>
    <t>IMPROBABILIS</t>
  </si>
  <si>
    <t>IMPROBATIO</t>
  </si>
  <si>
    <t>IMPROBITAS</t>
  </si>
  <si>
    <t>improbitās –ātis f.</t>
  </si>
  <si>
    <t>wickedness, dishonesty</t>
  </si>
  <si>
    <t>wickedness, depravity, dishonesty</t>
  </si>
  <si>
    <t>IMPROBO</t>
  </si>
  <si>
    <t>improbō improbāre improbāvī improbātus</t>
  </si>
  <si>
    <t>to disapprove, blame</t>
  </si>
  <si>
    <t>to disapprove, blame, condemn, reject</t>
  </si>
  <si>
    <t>IMPROBVLVS</t>
  </si>
  <si>
    <t>IMPROBVS</t>
  </si>
  <si>
    <t>improbus –a –um</t>
  </si>
  <si>
    <t>bad</t>
  </si>
  <si>
    <t>wicked/flagrant; morally unsound; greedy/rude; immoderate; disloyal; shameless</t>
  </si>
  <si>
    <t>IMPROCERVS</t>
  </si>
  <si>
    <t>IMPROMPTVS</t>
  </si>
  <si>
    <t>IMPROPERATVS</t>
  </si>
  <si>
    <t>improperātus –a –um</t>
  </si>
  <si>
    <t>unhastened</t>
  </si>
  <si>
    <t>unhastened; delayed, delaying</t>
  </si>
  <si>
    <t>IMPROPERO</t>
  </si>
  <si>
    <t xml:space="preserve">improperō improperāre </t>
  </si>
  <si>
    <t>to enter hastily</t>
  </si>
  <si>
    <t>to hasten into, enter hastily</t>
  </si>
  <si>
    <t>IMPROPERO/2</t>
  </si>
  <si>
    <t>to taunt, upbraid</t>
  </si>
  <si>
    <t>to cast as a reproach upon one, to reproach, taunt, upbraid</t>
  </si>
  <si>
    <t>IMPROSPER</t>
  </si>
  <si>
    <t>IMPROSPERE</t>
  </si>
  <si>
    <t>IMPROVIDE</t>
  </si>
  <si>
    <t>IMPROVIDVS</t>
  </si>
  <si>
    <t>imprōvidus –a –um</t>
  </si>
  <si>
    <t>not looking before</t>
  </si>
  <si>
    <t>not looking before; improvident; unsuspecting, blinded; unprepared</t>
  </si>
  <si>
    <t>IMPROVISO</t>
  </si>
  <si>
    <t>imprōvīsō</t>
  </si>
  <si>
    <t>unexpectedly</t>
  </si>
  <si>
    <t>IMPROVISVS</t>
  </si>
  <si>
    <t>imprōvīsus –a –um</t>
  </si>
  <si>
    <t>unforeseen</t>
  </si>
  <si>
    <t>unforeseen; unlooked for, unexpected</t>
  </si>
  <si>
    <t>IMPRVDENS</t>
  </si>
  <si>
    <t>imprūdēns –entis</t>
  </si>
  <si>
    <t>not seeing or knowing beforehand</t>
  </si>
  <si>
    <t>not seeing or knowing beforehand; unconscious; unwarned</t>
  </si>
  <si>
    <t>IMPRVDENTIA</t>
  </si>
  <si>
    <t>imprūdentia –ae f.</t>
  </si>
  <si>
    <t>IMPVBES</t>
  </si>
  <si>
    <t>impūbēs –is or eris</t>
  </si>
  <si>
    <t>not full grown</t>
  </si>
  <si>
    <t>not full grown; beardless; youthful</t>
  </si>
  <si>
    <t>IMPVDENS</t>
  </si>
  <si>
    <t>impudēns</t>
  </si>
  <si>
    <t>shameless</t>
  </si>
  <si>
    <t>shameless, impudent</t>
  </si>
  <si>
    <t>IMPVDENTER</t>
  </si>
  <si>
    <t>imprūdēns imprūdentis</t>
  </si>
  <si>
    <t>lacking foresight</t>
  </si>
  <si>
    <t>unaware, lacking foresight, imprudent</t>
  </si>
  <si>
    <t>IMPVDENTIA</t>
  </si>
  <si>
    <t>impudentia –ae f.</t>
  </si>
  <si>
    <t>shamelessness</t>
  </si>
  <si>
    <t>IMPVDICITIA</t>
  </si>
  <si>
    <t>impudīcitia –ae f.</t>
  </si>
  <si>
    <t>shamelessness, immodesty, impurity</t>
  </si>
  <si>
    <t>IMPVDICVS</t>
  </si>
  <si>
    <t>impudīcus –a –um</t>
  </si>
  <si>
    <t>shameless, impudent, without modesty</t>
  </si>
  <si>
    <t>IMPVGNO</t>
  </si>
  <si>
    <t>im–pugnō –pugnāre</t>
  </si>
  <si>
    <t>to fight against, attack, assail</t>
  </si>
  <si>
    <t>IMPVLSOR</t>
  </si>
  <si>
    <t>IMPVLSVS</t>
  </si>
  <si>
    <t>impulsus –ūs m.</t>
  </si>
  <si>
    <t>an impelling; impulse</t>
  </si>
  <si>
    <t>an impelling; impulse, shock (&gt; impello)</t>
  </si>
  <si>
    <t>IMPVNE</t>
  </si>
  <si>
    <t>impūnē</t>
  </si>
  <si>
    <t>with impunity</t>
  </si>
  <si>
    <t>IMPVNIS</t>
  </si>
  <si>
    <t>IMPVNITAS</t>
  </si>
  <si>
    <t>impūnitās –ātis f.</t>
  </si>
  <si>
    <t>freedom from punishment, impunity</t>
  </si>
  <si>
    <t>freedom from punishment, safety, impunity</t>
  </si>
  <si>
    <t>IMPVNITVS</t>
  </si>
  <si>
    <t>impūnītus –a –um</t>
  </si>
  <si>
    <t>unpublished</t>
  </si>
  <si>
    <t>IMPVRVS</t>
  </si>
  <si>
    <t>impūrus –a –um</t>
  </si>
  <si>
    <t>impure, unclean, shameful</t>
  </si>
  <si>
    <t>IMPVTATOR</t>
  </si>
  <si>
    <t>IMPVTATVS</t>
  </si>
  <si>
    <t>IMPVTO</t>
  </si>
  <si>
    <t>im–putō –putāre</t>
  </si>
  <si>
    <t>to reckon</t>
  </si>
  <si>
    <t>to reckon, attribute, make account of, charge, ascribe, impute</t>
  </si>
  <si>
    <t>IMVLVS</t>
  </si>
  <si>
    <t>īmulus –a –um</t>
  </si>
  <si>
    <t>lowest, deepest</t>
  </si>
  <si>
    <t>IMVM</t>
  </si>
  <si>
    <t>īmum –ī n.</t>
  </si>
  <si>
    <t>the deep</t>
  </si>
  <si>
    <t>IMVS</t>
  </si>
  <si>
    <t>imus –a –um</t>
  </si>
  <si>
    <t>deepest, last</t>
  </si>
  <si>
    <t>the lowest, deepest, last</t>
  </si>
  <si>
    <t>IN</t>
  </si>
  <si>
    <t>in</t>
  </si>
  <si>
    <t>in, on</t>
  </si>
  <si>
    <t>in, on (+ abl.); into, onto; against (+ acc.)</t>
  </si>
  <si>
    <t>INACCEDO/1</t>
  </si>
  <si>
    <t>INACCESSVS</t>
  </si>
  <si>
    <t>inaccessus –a –um</t>
  </si>
  <si>
    <t>difficult of approach, perilous to be approached</t>
  </si>
  <si>
    <t>difficult of approach, perilous to be approached; dangerous; impervious</t>
  </si>
  <si>
    <t>INACESCO</t>
  </si>
  <si>
    <t>INACHIDES/N</t>
  </si>
  <si>
    <t>Īnachides –ae m.</t>
  </si>
  <si>
    <t>a patronymic of Epaphus</t>
  </si>
  <si>
    <t xml:space="preserve">a patronymic of Epaphus, as grandson of Inachus </t>
  </si>
  <si>
    <t>INACHIS/A</t>
  </si>
  <si>
    <t>Īnachis –idis f.</t>
  </si>
  <si>
    <t>Inachian; a female descendent of Inachus</t>
  </si>
  <si>
    <t>INACHIVS/A</t>
  </si>
  <si>
    <t>Īnachius –a –um</t>
  </si>
  <si>
    <t>of Inachus; Inachian</t>
  </si>
  <si>
    <t>of Inachus, Inachian; Argive, Greek (&gt; Inachus)</t>
  </si>
  <si>
    <t>INACHVS/N</t>
  </si>
  <si>
    <t>Īnachus –ī m.</t>
  </si>
  <si>
    <t>Inachus</t>
  </si>
  <si>
    <t>Inachus, the first king of Argos, father of Io and Phoroneus</t>
  </si>
  <si>
    <t>INADVSTVS</t>
  </si>
  <si>
    <t>INAEDIFICO</t>
  </si>
  <si>
    <t>inaedificō –aedificāre</t>
  </si>
  <si>
    <t>to construct (an addition)</t>
  </si>
  <si>
    <t>to build as a superstructure, erect as an addition, erect, construct</t>
  </si>
  <si>
    <t>INAEQVABILIS</t>
  </si>
  <si>
    <t>INAEQVALIS</t>
  </si>
  <si>
    <t>inaequālis –e</t>
  </si>
  <si>
    <t>unequal, uneven</t>
  </si>
  <si>
    <t>INAEQVALITAS</t>
  </si>
  <si>
    <t>INAEQVALITER</t>
  </si>
  <si>
    <t>INAEQVATVS</t>
  </si>
  <si>
    <t>INAEQVO</t>
  </si>
  <si>
    <t>INAESTIMABILIS</t>
  </si>
  <si>
    <t>INAESTVO</t>
  </si>
  <si>
    <t>INAFFECTATVS</t>
  </si>
  <si>
    <t>INAFFECTO</t>
  </si>
  <si>
    <t>INAGITATVS</t>
  </si>
  <si>
    <t>INAGRIS</t>
  </si>
  <si>
    <t>in agrīs</t>
  </si>
  <si>
    <t>in the fields</t>
  </si>
  <si>
    <t>INAMABILIS</t>
  </si>
  <si>
    <t>inamābilis –e</t>
  </si>
  <si>
    <t>unlovely</t>
  </si>
  <si>
    <t>unlovely; odious, abhorred, accursed</t>
  </si>
  <si>
    <t>INAMARESCO</t>
  </si>
  <si>
    <t>INAMBVLATIO</t>
  </si>
  <si>
    <t>inambulātiō –ōnis f.</t>
  </si>
  <si>
    <t>a walking or similar movement</t>
  </si>
  <si>
    <t>INAMBVLO</t>
  </si>
  <si>
    <t>inambulō inambulāre</t>
  </si>
  <si>
    <t>to walk up and down, pace to and fro</t>
  </si>
  <si>
    <t>INAMOENVS</t>
  </si>
  <si>
    <t>INANE</t>
  </si>
  <si>
    <t>ināne –is n.</t>
  </si>
  <si>
    <t>void space</t>
  </si>
  <si>
    <t>void space, a void</t>
  </si>
  <si>
    <t>INANIMALIS</t>
  </si>
  <si>
    <t>INANIMATVS</t>
  </si>
  <si>
    <t>INANIMIS</t>
  </si>
  <si>
    <t>INANIMOHABERE</t>
  </si>
  <si>
    <t>in animō habēre</t>
  </si>
  <si>
    <t>to intend</t>
  </si>
  <si>
    <t>INANIMOVOLVO</t>
  </si>
  <si>
    <t>in animō volvō</t>
  </si>
  <si>
    <t>wonder</t>
  </si>
  <si>
    <t>wonder, turn over in the mind</t>
  </si>
  <si>
    <t>INANIMVS</t>
  </si>
  <si>
    <t>INANIO</t>
  </si>
  <si>
    <t>INANIS</t>
  </si>
  <si>
    <t>inānis inānis ināne</t>
  </si>
  <si>
    <t>empty, void</t>
  </si>
  <si>
    <t>void, empty, hollow; vain; inane; foolish</t>
  </si>
  <si>
    <t>INANITAS</t>
  </si>
  <si>
    <t>INANITER</t>
  </si>
  <si>
    <t>INARATVS</t>
  </si>
  <si>
    <t>inarātus –a –um</t>
  </si>
  <si>
    <t>unploughed</t>
  </si>
  <si>
    <t>unploughed, untilled, fallow</t>
  </si>
  <si>
    <t>INARDEO</t>
  </si>
  <si>
    <t>INARDESCO</t>
  </si>
  <si>
    <t>inārdēscō –ere –ārsī</t>
  </si>
  <si>
    <t>to take fire; become glowing</t>
  </si>
  <si>
    <t>to take fire; become glowing, glow; be gilded</t>
  </si>
  <si>
    <t>INARESCO</t>
  </si>
  <si>
    <t>INARIME/N</t>
  </si>
  <si>
    <t>Īnarimē –ēs f.</t>
  </si>
  <si>
    <t>Inarime (island)</t>
  </si>
  <si>
    <t>Inarime, an island at the entrance of the Bay of Naples, called also Aenaria and Pithecusa, now Ischia</t>
  </si>
  <si>
    <t>INARO</t>
  </si>
  <si>
    <t>INASCENSVS</t>
  </si>
  <si>
    <t>INASSVETVS</t>
  </si>
  <si>
    <t>INAVDAX</t>
  </si>
  <si>
    <t>INAVDIO</t>
  </si>
  <si>
    <t>inaudiō inaudīre inaudīvī inaudītum</t>
  </si>
  <si>
    <t>to hear whispered</t>
  </si>
  <si>
    <t>to hear whispered, get an inkling of</t>
  </si>
  <si>
    <t>INAVGVRO</t>
  </si>
  <si>
    <t>INAVRO</t>
  </si>
  <si>
    <t>inaurō –āre –āvī –ātum</t>
  </si>
  <si>
    <t>to cover with gold</t>
  </si>
  <si>
    <t>to cover or overlay with gold, to gild ; to make rich</t>
  </si>
  <si>
    <t>INAVSPICATVS</t>
  </si>
  <si>
    <t>INAVSVS</t>
  </si>
  <si>
    <t>inausus –a –um</t>
  </si>
  <si>
    <t>unattempted</t>
  </si>
  <si>
    <t>undared, unattempted</t>
  </si>
  <si>
    <t>INCAEDVVS</t>
  </si>
  <si>
    <t>INCALESCO</t>
  </si>
  <si>
    <t>incalēscō –calēscere –caluī —</t>
  </si>
  <si>
    <t>to grow warm</t>
  </si>
  <si>
    <t>to grow warm, be heated, glow; grow warm with passion</t>
  </si>
  <si>
    <t>INCALLIDVS</t>
  </si>
  <si>
    <t>INCANDEO</t>
  </si>
  <si>
    <t>incānescō –cānere –canuī —</t>
  </si>
  <si>
    <t>to become white or hoary</t>
  </si>
  <si>
    <t>INCANDESCO</t>
  </si>
  <si>
    <t xml:space="preserve">incandēscō –candēscere –canduī — </t>
  </si>
  <si>
    <t>to kindle</t>
  </si>
  <si>
    <t>to grow warm; to be heated; to kindle</t>
  </si>
  <si>
    <t>INCANESCO</t>
  </si>
  <si>
    <t>to become white or gray</t>
  </si>
  <si>
    <t>to become white, turn gray, grow hoary</t>
  </si>
  <si>
    <t>INCANTO</t>
  </si>
  <si>
    <t>INCANVS</t>
  </si>
  <si>
    <t>incānus –a –um</t>
  </si>
  <si>
    <t>covered over with gray</t>
  </si>
  <si>
    <t>covered over with gray; hoary</t>
  </si>
  <si>
    <t>INCARCERO</t>
  </si>
  <si>
    <t>incarcerō –āre</t>
  </si>
  <si>
    <t>to imprison</t>
  </si>
  <si>
    <t>INCASSVM</t>
  </si>
  <si>
    <t>incassum</t>
  </si>
  <si>
    <t>INCASTIGO</t>
  </si>
  <si>
    <t>INCAVTVS</t>
  </si>
  <si>
    <t>incautus –a –um</t>
  </si>
  <si>
    <t>unguarded, unsuspecting</t>
  </si>
  <si>
    <t>unguarded, heedless; unsuspecting</t>
  </si>
  <si>
    <t>INCEDO/1</t>
  </si>
  <si>
    <t>incēdō incēdere incessī incessus</t>
  </si>
  <si>
    <t>INCELEBRATVS</t>
  </si>
  <si>
    <t>INCENATVS</t>
  </si>
  <si>
    <t>INCENDIARIVS/1</t>
  </si>
  <si>
    <t>incendiārius –ī m.</t>
  </si>
  <si>
    <t>an firecausing material</t>
  </si>
  <si>
    <t>an incendiary material</t>
  </si>
  <si>
    <t>INCENDIARIVS/2</t>
  </si>
  <si>
    <t>INCENDIVM</t>
  </si>
  <si>
    <t>incendium incendi(ī) n.</t>
  </si>
  <si>
    <t>fire, conflagration; fiery heat; fiery passion/love/hostility; arson (Latham); incendiary missile; meteor; P:flames (pl.) [annonae ~ =&gt; high price of grain]</t>
  </si>
  <si>
    <t>INCENDO</t>
  </si>
  <si>
    <t>incendō incendere incendī incensus</t>
  </si>
  <si>
    <t>to set fire to, burn</t>
  </si>
  <si>
    <t>to set on fire; set fire to, kindle, burn; cause to flame/burn; keep fire burning; scorch; make fiery hot (fever/thirst); light up; cause to glow; intensify; inspire, fire, rouse, excite, inflame; provoke, incense, aggravate</t>
  </si>
  <si>
    <t>INCENSIO</t>
  </si>
  <si>
    <t>INCENSVM</t>
  </si>
  <si>
    <t>INCENSVS/2</t>
  </si>
  <si>
    <t>INCEPTVM</t>
  </si>
  <si>
    <t>inceptum –ī n.</t>
  </si>
  <si>
    <t>beginning; deliberation</t>
  </si>
  <si>
    <t>a beginning; deliberation; undertaking, design, purpose; measure, movement (&gt; incipio)</t>
  </si>
  <si>
    <t>INCEPTVS/1</t>
  </si>
  <si>
    <t>INCEPTVS/2</t>
  </si>
  <si>
    <t>INCERNICVLVM</t>
  </si>
  <si>
    <t>INCERNO</t>
  </si>
  <si>
    <t>INCERO</t>
  </si>
  <si>
    <t>INCERTVM</t>
  </si>
  <si>
    <t>incertum –ī n.</t>
  </si>
  <si>
    <t>an uncertainty</t>
  </si>
  <si>
    <t>INCERTVS</t>
  </si>
  <si>
    <t>incertus –a –um</t>
  </si>
  <si>
    <t>uncertain</t>
  </si>
  <si>
    <t>unsure, uncertain, unreliable</t>
  </si>
  <si>
    <t>INCESSO</t>
  </si>
  <si>
    <t>incessō –ere –cessīvī</t>
  </si>
  <si>
    <t>to attack</t>
  </si>
  <si>
    <t>to attack, assail, beleaguer (&gt; incedo)</t>
  </si>
  <si>
    <t>INCESSVS</t>
  </si>
  <si>
    <t>incessus –ūs m.</t>
  </si>
  <si>
    <t>walking or advancing; manner of walking; walk</t>
  </si>
  <si>
    <t>a walking or advancing; a manner of walking; walk, gait (&gt; incedo)</t>
  </si>
  <si>
    <t>INCESTIFICVS</t>
  </si>
  <si>
    <t>INCESTO</t>
  </si>
  <si>
    <t>incestō incestāre incestāvī incestātus</t>
  </si>
  <si>
    <t>to defile, pollute (&gt; incestus, unclean)</t>
  </si>
  <si>
    <t>INCESTVM</t>
  </si>
  <si>
    <t>INCESTVS/1</t>
  </si>
  <si>
    <t>INCESTVS/2</t>
  </si>
  <si>
    <t>incestus –a –um</t>
  </si>
  <si>
    <t>unclean, sinful</t>
  </si>
  <si>
    <t>not religiously pure, unclean, impure, polluted, defiled, sinful, criminal</t>
  </si>
  <si>
    <t>INCHOO</t>
  </si>
  <si>
    <t>incohō incohāre incohāvī incohātus</t>
  </si>
  <si>
    <t>to lay the foundation; begin</t>
  </si>
  <si>
    <t>to lay the foundation; begin, essay; to consecrate</t>
  </si>
  <si>
    <t>INCIDENTIA</t>
  </si>
  <si>
    <t>INCIDO/1</t>
  </si>
  <si>
    <t>incidō incidere incidī</t>
  </si>
  <si>
    <t>to fall in/on</t>
  </si>
  <si>
    <t>to fall upon, fall into; happen</t>
  </si>
  <si>
    <t>INCIDO/2</t>
  </si>
  <si>
    <t>incīdō –ere –cīdī –cīsus</t>
  </si>
  <si>
    <t>to cut into; cut upon; cut</t>
  </si>
  <si>
    <t>to cut into; cut upon; cut (&gt; in and caedo)</t>
  </si>
  <si>
    <t>INCIEO</t>
  </si>
  <si>
    <t>INCILE</t>
  </si>
  <si>
    <t>INCILIS</t>
  </si>
  <si>
    <t>INCILO</t>
  </si>
  <si>
    <t>INCINGO</t>
  </si>
  <si>
    <t>incingō –ere –cīnxī –cīnctus</t>
  </si>
  <si>
    <t>to gird on, gird about, gird, array, clothe</t>
  </si>
  <si>
    <t>INCINO</t>
  </si>
  <si>
    <t>INCIO</t>
  </si>
  <si>
    <t>INCIPIO</t>
  </si>
  <si>
    <t>incipiō incipere incēpī inceptus</t>
  </si>
  <si>
    <t>to take on, begin</t>
  </si>
  <si>
    <t>INCISVM</t>
  </si>
  <si>
    <t>INCITAMENTVM</t>
  </si>
  <si>
    <t xml:space="preserve">incitāmentum –ī n. </t>
  </si>
  <si>
    <t xml:space="preserve">incitement </t>
  </si>
  <si>
    <t>incitement, inducement, incentive</t>
  </si>
  <si>
    <t>INCITATIO</t>
  </si>
  <si>
    <t>INCITATVS/1</t>
  </si>
  <si>
    <t>INCITATVS/2</t>
  </si>
  <si>
    <t>INCITO/1</t>
  </si>
  <si>
    <t>incitō incitāre incitāvī incitātus</t>
  </si>
  <si>
    <t>INCITVS/1</t>
  </si>
  <si>
    <t>incitus –a –um</t>
  </si>
  <si>
    <t>rapid</t>
  </si>
  <si>
    <t>rapid, swift</t>
  </si>
  <si>
    <t>INCITVS/2</t>
  </si>
  <si>
    <t>INCLAMO</t>
  </si>
  <si>
    <t>inclāmō inclāmāre inclāmāvī inclāmātus</t>
  </si>
  <si>
    <t>to shout abuse at (+ dat.)</t>
  </si>
  <si>
    <t>INCLARESCO</t>
  </si>
  <si>
    <t>inclāresco inclārescere inclāruī</t>
  </si>
  <si>
    <t>to become famous</t>
  </si>
  <si>
    <t>INCLEMENS</t>
  </si>
  <si>
    <t>INCLEMENTER</t>
  </si>
  <si>
    <t>INCLEMENTIA</t>
  </si>
  <si>
    <t>inclēmentia –ae f.</t>
  </si>
  <si>
    <t>unkindness; inclemency</t>
  </si>
  <si>
    <t>unkindness; inclemency, cruelly, severity (&gt; inclemens, unkind)</t>
  </si>
  <si>
    <t>INCLINABILIS</t>
  </si>
  <si>
    <t>INCLINATIO</t>
  </si>
  <si>
    <t>INCLINATVS/1</t>
  </si>
  <si>
    <t>INCLINATVS/2</t>
  </si>
  <si>
    <t>INCLINO</t>
  </si>
  <si>
    <t>inclīnō inclīnāre inclīnāvī inclīnātus</t>
  </si>
  <si>
    <t>to influence, bend, tilt</t>
  </si>
  <si>
    <t>to bend, influence, tilt</t>
  </si>
  <si>
    <t>INCLVDO</t>
  </si>
  <si>
    <t>inclūdō inclūdere inclūsī inclūsus</t>
  </si>
  <si>
    <t>to enclose</t>
  </si>
  <si>
    <t>to shut up/in, imprison, enclose; include</t>
  </si>
  <si>
    <t>INCLVTVS</t>
  </si>
  <si>
    <t>inclutus –a –um</t>
  </si>
  <si>
    <t>famous, glorious</t>
  </si>
  <si>
    <t>famous, glorious, renowned</t>
  </si>
  <si>
    <t>INCOACTVS</t>
  </si>
  <si>
    <t>INCOGITATVS</t>
  </si>
  <si>
    <t>INCOGITO</t>
  </si>
  <si>
    <t>INCOGNITVS</t>
  </si>
  <si>
    <t>incognitus –a –um</t>
  </si>
  <si>
    <t>unknown, unnoticed, unperceived</t>
  </si>
  <si>
    <t>unknown, unnoticed, unperceived; not understood</t>
  </si>
  <si>
    <t>INCOHIBEO</t>
  </si>
  <si>
    <t>INCOHO</t>
  </si>
  <si>
    <t>incohō –āre –āvī –ātum</t>
  </si>
  <si>
    <t>to start work on, begin</t>
  </si>
  <si>
    <t>INCOLA</t>
  </si>
  <si>
    <t>incola incolae m. or f.</t>
  </si>
  <si>
    <t>inhabitant</t>
  </si>
  <si>
    <t>INCOLO/1</t>
  </si>
  <si>
    <t>INCOLO/2</t>
  </si>
  <si>
    <t>incolō incolere incoluī</t>
  </si>
  <si>
    <t>to inhabit, dwell</t>
  </si>
  <si>
    <t>to live, dwell/reside (in); inhabit; sojourn</t>
  </si>
  <si>
    <t>INCOLVMIS</t>
  </si>
  <si>
    <t>incolumis incolumis incolume</t>
  </si>
  <si>
    <t>uninjured</t>
  </si>
  <si>
    <t>unharmed, uninjured; alive, safe; unimpaired</t>
  </si>
  <si>
    <t>INCOLVMITAS</t>
  </si>
  <si>
    <t>incolumitās –ātis f.</t>
  </si>
  <si>
    <t>freedom from harm, safety</t>
  </si>
  <si>
    <t>freedom from harm, safety, security</t>
  </si>
  <si>
    <t>INCOMITATVS</t>
  </si>
  <si>
    <t>incomitātus –a –um</t>
  </si>
  <si>
    <t>unattended</t>
  </si>
  <si>
    <t>unattended; alone</t>
  </si>
  <si>
    <t>INCOMMODVM</t>
  </si>
  <si>
    <t>incommodum –ī n.</t>
  </si>
  <si>
    <t>detriment</t>
  </si>
  <si>
    <t>detriment, misfortune, woe (&gt; incommodus, inconvenient)</t>
  </si>
  <si>
    <t>INCOMMODVS</t>
  </si>
  <si>
    <t>incommodus –a –um</t>
  </si>
  <si>
    <t>unsuitable</t>
  </si>
  <si>
    <t>INCOMPERTVS</t>
  </si>
  <si>
    <t>INCOMPOSITVS</t>
  </si>
  <si>
    <t>incompositus –a –um</t>
  </si>
  <si>
    <t>amorphic</t>
  </si>
  <si>
    <t>unformed; out of order, disordered, disarranged, irregular; amorphic</t>
  </si>
  <si>
    <t>INCOMPREHENSIBILIS</t>
  </si>
  <si>
    <t>INCOMPTVS</t>
  </si>
  <si>
    <t>incōmptus –a –um</t>
  </si>
  <si>
    <t>disordered, unkempt</t>
  </si>
  <si>
    <t>disordered, dishevelled, unkempt, unadorned</t>
  </si>
  <si>
    <t>INCONCESSVS</t>
  </si>
  <si>
    <t>inconcessus –a –um</t>
  </si>
  <si>
    <t>not allowed</t>
  </si>
  <si>
    <t>not allowed; unlawful</t>
  </si>
  <si>
    <t>INCONCINNVS</t>
  </si>
  <si>
    <t>INCONCVSSVS</t>
  </si>
  <si>
    <t>INCONDEMNATVS</t>
  </si>
  <si>
    <t>INCONDITVS</t>
  </si>
  <si>
    <t>inconditus –a –um</t>
  </si>
  <si>
    <t>without order, irregular, disordered</t>
  </si>
  <si>
    <t>without order, irregular, disordered; not made; not stored up</t>
  </si>
  <si>
    <t>INCONFVSVS</t>
  </si>
  <si>
    <t>INCONSIDERATVS</t>
  </si>
  <si>
    <t>INCONSTANS</t>
  </si>
  <si>
    <t xml:space="preserve">incōnstāns –antis </t>
  </si>
  <si>
    <t>changeable, fickle</t>
  </si>
  <si>
    <t xml:space="preserve">inconstant, changeable, fickle, capricious, inconsistent </t>
  </si>
  <si>
    <t>INCONSTANTER</t>
  </si>
  <si>
    <t>INCONSTANTIA</t>
  </si>
  <si>
    <t>INCONSVETVS</t>
  </si>
  <si>
    <t>INCONSVLTE</t>
  </si>
  <si>
    <t>INCONSVLTVS/1</t>
  </si>
  <si>
    <t>INCONSVLTVS/2</t>
  </si>
  <si>
    <t>incōnsultus –a –um</t>
  </si>
  <si>
    <t>without advice</t>
  </si>
  <si>
    <t>uninstructed, unadvised, without advice</t>
  </si>
  <si>
    <t>INCONTAMINATVS</t>
  </si>
  <si>
    <t>INCONTINENS</t>
  </si>
  <si>
    <t>incontinēns –entis</t>
  </si>
  <si>
    <t>immoderate, intemperate</t>
  </si>
  <si>
    <t>INCONTINENTIA</t>
  </si>
  <si>
    <t>incontinentia –ae f.</t>
  </si>
  <si>
    <t>greediness, lack of restraint</t>
  </si>
  <si>
    <t>INCONVENIENS</t>
  </si>
  <si>
    <t>INCOQVO</t>
  </si>
  <si>
    <t xml:space="preserve">incoquō –coquere –coxī –coctum </t>
  </si>
  <si>
    <t>to seeth</t>
  </si>
  <si>
    <t>to boil down;boil;  seeth</t>
  </si>
  <si>
    <t>INCORPORALIS</t>
  </si>
  <si>
    <t>INCORRVPTVS</t>
  </si>
  <si>
    <t>incorruptus –a –um</t>
  </si>
  <si>
    <t>unspoiled, uninjured</t>
  </si>
  <si>
    <t>unspoiled, uninjured, uncorrupted</t>
  </si>
  <si>
    <t>INCREBRESCO</t>
  </si>
  <si>
    <t>incrēbrēscō –ere –crēbruī</t>
  </si>
  <si>
    <t>to become frequent; increase more and more; be spread abroad</t>
  </si>
  <si>
    <t>INCREDIBILIS</t>
  </si>
  <si>
    <t>incrēdibilis incrēdibilis incrēdibile</t>
  </si>
  <si>
    <t>incredible</t>
  </si>
  <si>
    <t>incredible; extraordinary</t>
  </si>
  <si>
    <t>INCREDIBILITER</t>
  </si>
  <si>
    <t>INCREDVLVS</t>
  </si>
  <si>
    <t>INCREMENTVM</t>
  </si>
  <si>
    <t>incrēmentum –ī n.</t>
  </si>
  <si>
    <t>growth, increase, augmentation</t>
  </si>
  <si>
    <t>INCREPATVS</t>
  </si>
  <si>
    <t>INCREPITO</t>
  </si>
  <si>
    <t>increpitō increpitāre increpitāvī increpitātus</t>
  </si>
  <si>
    <t>to make a great noise</t>
  </si>
  <si>
    <t>to make a great noise; to call or cry out to; chide, blame, reproach; dare, challenge; taunt (&gt; increpo)</t>
  </si>
  <si>
    <t>INCREPITVS/1</t>
  </si>
  <si>
    <t>INCREPITVS/2</t>
  </si>
  <si>
    <t>INCREPO</t>
  </si>
  <si>
    <t>increpō increpāre increpavī/increpuī increpatus/increpitus</t>
  </si>
  <si>
    <t>INCRESCO</t>
  </si>
  <si>
    <t>incrēscō –ere –crēvī –crētus</t>
  </si>
  <si>
    <t>to grow in; grow up</t>
  </si>
  <si>
    <t>to grow in; grow up; increase, w. dat.</t>
  </si>
  <si>
    <t>INCRVENTVS</t>
  </si>
  <si>
    <t>incruentus –a –um</t>
  </si>
  <si>
    <t>without bloodshed</t>
  </si>
  <si>
    <t xml:space="preserve">without bloodshed </t>
  </si>
  <si>
    <t>INCRVSTO</t>
  </si>
  <si>
    <t>incrustō –āre</t>
  </si>
  <si>
    <t>to cover with a layer of something</t>
  </si>
  <si>
    <t>INCVBO/1</t>
  </si>
  <si>
    <t>INCVBO/2</t>
  </si>
  <si>
    <t>incubō incubāre incubuī incubitus</t>
  </si>
  <si>
    <t>to lie, recline upon, w. abl. or dat.; rest upon</t>
  </si>
  <si>
    <t>INCVLCO</t>
  </si>
  <si>
    <t>INCVLTE</t>
  </si>
  <si>
    <t>INCVLTVS/1</t>
  </si>
  <si>
    <t>INCVLTVS/2</t>
  </si>
  <si>
    <t>incultus –a –um</t>
  </si>
  <si>
    <t>uncared for, neglected, unshorn</t>
  </si>
  <si>
    <t>uncared for, neglected, unshorn; wild; subst., inculta, orum, n. pl., waste, desert regions</t>
  </si>
  <si>
    <t>INCVMBA</t>
  </si>
  <si>
    <t>INCVMBO</t>
  </si>
  <si>
    <t>incumbō –ere –cubuī –cubitus</t>
  </si>
  <si>
    <t>INCVNABVLA</t>
  </si>
  <si>
    <t>incūnābula –ōrum n.</t>
  </si>
  <si>
    <t>a cradle</t>
  </si>
  <si>
    <t>a cradle; swaddlingclothes, swathing-bands</t>
  </si>
  <si>
    <t>INCVRIA</t>
  </si>
  <si>
    <t xml:space="preserve">incūria –ae f. </t>
  </si>
  <si>
    <t>negligence</t>
  </si>
  <si>
    <t>negligence, neglect, carelessness</t>
  </si>
  <si>
    <t>INCVRIALITAS</t>
  </si>
  <si>
    <t>incūriālitās –ātis f.</t>
  </si>
  <si>
    <t>lack of support, caretaking</t>
  </si>
  <si>
    <t>INCVRIOSVS</t>
  </si>
  <si>
    <t>incūriōsus –a –um</t>
  </si>
  <si>
    <t>careless, indifferent</t>
  </si>
  <si>
    <t>careless, unconcerned, regardless, indifferent</t>
  </si>
  <si>
    <t>INCVRO</t>
  </si>
  <si>
    <t>INCVRRO</t>
  </si>
  <si>
    <t>incurrō –ere –currī or cucurrī –cursus</t>
  </si>
  <si>
    <t>to run into or against; rush upon</t>
  </si>
  <si>
    <t>to run into or against; rush upon, charge</t>
  </si>
  <si>
    <t>INCVRSIO</t>
  </si>
  <si>
    <t>incursiō –ōnis f.</t>
  </si>
  <si>
    <t>an onset, attack</t>
  </si>
  <si>
    <t>a running against, onset, assault, attack</t>
  </si>
  <si>
    <t>INCVRSITO</t>
  </si>
  <si>
    <t>INCVRSO</t>
  </si>
  <si>
    <t>incursō incursāre</t>
  </si>
  <si>
    <t xml:space="preserve">to run to or against, to assault </t>
  </si>
  <si>
    <t xml:space="preserve">to run to or against, to dash or strike against, to assault, attack </t>
  </si>
  <si>
    <t>INCVRSVS</t>
  </si>
  <si>
    <t>incursus –ūs m.</t>
  </si>
  <si>
    <t>assault, attack</t>
  </si>
  <si>
    <t>a running to, hurried approach, rush, dash; assault, attack</t>
  </si>
  <si>
    <t>INCVRVO</t>
  </si>
  <si>
    <t>incurvō incurvāre incurvāvī incurvātus</t>
  </si>
  <si>
    <t>to bend in; bend</t>
  </si>
  <si>
    <t>INCVRVVS</t>
  </si>
  <si>
    <t>incurvus –a –um</t>
  </si>
  <si>
    <t>bent, curved</t>
  </si>
  <si>
    <t>INCVS</t>
  </si>
  <si>
    <t>incūs –ūdis f.</t>
  </si>
  <si>
    <t>an anvil</t>
  </si>
  <si>
    <t>an anvil (&gt; incudo, to beat)</t>
  </si>
  <si>
    <t>INCVSATIO</t>
  </si>
  <si>
    <t>INCVSO</t>
  </si>
  <si>
    <t>incūsō incūsāre incūsāvī incūsātus</t>
  </si>
  <si>
    <t>to bring a cause or case against any one; to accuse</t>
  </si>
  <si>
    <t>to bring a cause or case against any one; to accuse, reproach, blame; without object, upbraid, complain (&gt; in and causa)</t>
  </si>
  <si>
    <t>INCVSSVS</t>
  </si>
  <si>
    <t>INCVSTODITVS</t>
  </si>
  <si>
    <t>incustōdītus –a –um</t>
  </si>
  <si>
    <t>unguarded</t>
  </si>
  <si>
    <t>unguarded, disregarded</t>
  </si>
  <si>
    <t>INCVSVS</t>
  </si>
  <si>
    <t>incūsus –a –um (&lt; incūdō –cūdere)</t>
  </si>
  <si>
    <t>forged, fabricated, dented</t>
  </si>
  <si>
    <t>forged, fabricated (with a hammer)</t>
  </si>
  <si>
    <t>INCVTIO</t>
  </si>
  <si>
    <t>incutiō –ere –cussī –cussus</t>
  </si>
  <si>
    <t>to strike into or upon; add</t>
  </si>
  <si>
    <t>to strike into or upon; add, put into (&gt; in and quatio)</t>
  </si>
  <si>
    <t>INDAGATIO</t>
  </si>
  <si>
    <t>INDAGATOR</t>
  </si>
  <si>
    <t>INDAGATRIX</t>
  </si>
  <si>
    <t>INDAGO/1</t>
  </si>
  <si>
    <t>indāgō –inis f.</t>
  </si>
  <si>
    <t>an inclosing or surrounding of the woods with the hunting nets; toils</t>
  </si>
  <si>
    <t>an inclosing or surrounding of the woods with the hunting nets; toils, the chase</t>
  </si>
  <si>
    <t>INDAGO/2</t>
  </si>
  <si>
    <t>INDE</t>
  </si>
  <si>
    <t>inde</t>
  </si>
  <si>
    <t>from there, from then</t>
  </si>
  <si>
    <t>from that place, from there, thence; from that time, thereupon</t>
  </si>
  <si>
    <t>INDEBITVS</t>
  </si>
  <si>
    <t>indēbitus –a –um</t>
  </si>
  <si>
    <t>not due</t>
  </si>
  <si>
    <t>not due; unassigned, unallotted, unpromised</t>
  </si>
  <si>
    <t>INDECENS</t>
  </si>
  <si>
    <t>INDECENTER</t>
  </si>
  <si>
    <t>INDECENTIA</t>
  </si>
  <si>
    <t>INDECLINABILIS</t>
  </si>
  <si>
    <t>INDECOR</t>
  </si>
  <si>
    <t>indecor –oris and indecoris –e</t>
  </si>
  <si>
    <t>disgraceful, bringing disgrace</t>
  </si>
  <si>
    <t>disgraceful, bringing disgrace; disgraced, infamous; unhonored</t>
  </si>
  <si>
    <t>INDECORE</t>
  </si>
  <si>
    <t>INDECORO</t>
  </si>
  <si>
    <t>INDECORVS</t>
  </si>
  <si>
    <t>indecōrus –a –um</t>
  </si>
  <si>
    <t>INDEFATIGABILIS</t>
  </si>
  <si>
    <t>INDEFATIGATVS</t>
  </si>
  <si>
    <t>INDEFENSVS</t>
  </si>
  <si>
    <t>INDEFESSVS</t>
  </si>
  <si>
    <t>indēfessus –a –um</t>
  </si>
  <si>
    <t>unwearied</t>
  </si>
  <si>
    <t>INDEFLEXVS</t>
  </si>
  <si>
    <t>INDELEBILIS</t>
  </si>
  <si>
    <t>INDEMNIS</t>
  </si>
  <si>
    <t>INDEPRAVATVS</t>
  </si>
  <si>
    <t>INDEPREHENSVS</t>
  </si>
  <si>
    <t>indēprēnsus –a –um</t>
  </si>
  <si>
    <t>not overtaken</t>
  </si>
  <si>
    <t>not overtaken; uncaught, undetected; untraced, intricate</t>
  </si>
  <si>
    <t>INDESERTVS</t>
  </si>
  <si>
    <t>INDEX</t>
  </si>
  <si>
    <t>index indicis m.</t>
  </si>
  <si>
    <t>witness</t>
  </si>
  <si>
    <t>INDIA/N</t>
  </si>
  <si>
    <t>India –ae f.</t>
  </si>
  <si>
    <t>an ill–defined region of Asia, extending from the present subcontinent of India to the borders of China; popularly confused with Ethiopia, Arabia, etc.</t>
  </si>
  <si>
    <t>INDICIVM</t>
  </si>
  <si>
    <t>indicium indici(ī) n.</t>
  </si>
  <si>
    <t>information, evidence</t>
  </si>
  <si>
    <t>evidence (before a court); information, proof; indication</t>
  </si>
  <si>
    <t>INDICO/1</t>
  </si>
  <si>
    <t>indicō indicāre indicāvī indicātus</t>
  </si>
  <si>
    <t>to point out, accuse</t>
  </si>
  <si>
    <t>to point out, show, indicate, expose, betray, reveal; inform against, accuse</t>
  </si>
  <si>
    <t>INDICO/2</t>
  </si>
  <si>
    <t>indīcō indīcere indīxī indictus</t>
  </si>
  <si>
    <t>to proclaim, announce</t>
  </si>
  <si>
    <t>INDICTIO</t>
  </si>
  <si>
    <t>INDICTVS</t>
  </si>
  <si>
    <t>indictus –a –um</t>
  </si>
  <si>
    <t>unmentioned</t>
  </si>
  <si>
    <t>unmentioned; unsung, unrecorded</t>
  </si>
  <si>
    <t>INDIDEM</t>
  </si>
  <si>
    <t>indidem</t>
  </si>
  <si>
    <t>from the same place</t>
  </si>
  <si>
    <t>INDIFFERENS</t>
  </si>
  <si>
    <t>INDIGENA</t>
  </si>
  <si>
    <t>indigena –ae</t>
  </si>
  <si>
    <t>born in the land</t>
  </si>
  <si>
    <t>born in the land; native, indigenous (&gt; indu–, an old form of in–, and geno)</t>
  </si>
  <si>
    <t>INDIGENTIA</t>
  </si>
  <si>
    <t>INDIGEO</t>
  </si>
  <si>
    <t>indigeō –digēre –diguī</t>
  </si>
  <si>
    <t>to be in need of, require (+gen.)</t>
  </si>
  <si>
    <t>INDIGES</t>
  </si>
  <si>
    <t>indiges –etis m.</t>
  </si>
  <si>
    <t>hero worshiped as god of his native land</t>
  </si>
  <si>
    <t>a hero worshiped as a god of his native land (&gt; indu–, an old form of in–, and geno)</t>
  </si>
  <si>
    <t>INDIGES/N</t>
  </si>
  <si>
    <t>INDIGESTVS</t>
  </si>
  <si>
    <t>indīgestus –a –um</t>
  </si>
  <si>
    <t>unorganized</t>
  </si>
  <si>
    <t>unorganized, without order, confused</t>
  </si>
  <si>
    <t>INDIGETES/N</t>
  </si>
  <si>
    <t>Indigetes –um m.</t>
  </si>
  <si>
    <t>Heroes elevated to gods after death</t>
  </si>
  <si>
    <t>Heroes elevated to the rank of gods after their death, and regarded as the patron deities of their country</t>
  </si>
  <si>
    <t>INDIGNANDVS</t>
  </si>
  <si>
    <t>INDIGNATIO</t>
  </si>
  <si>
    <t>indignātiō –ōnis f.</t>
  </si>
  <si>
    <t>displeasure</t>
  </si>
  <si>
    <t>displeasure, indignation, disdain</t>
  </si>
  <si>
    <t>INDIGNITAS</t>
  </si>
  <si>
    <t>indignitās –ātis f.</t>
  </si>
  <si>
    <t>vileness, shamefulness</t>
  </si>
  <si>
    <t>unworthiness, vileness, shamefulness</t>
  </si>
  <si>
    <t>INDIGNOR</t>
  </si>
  <si>
    <t>indīgnor –ātus sum</t>
  </si>
  <si>
    <t>to deem unworthy; to fret</t>
  </si>
  <si>
    <t>to deem unworthy; to fret, chafe, be impatient; resent; scorn; be angry, indignant</t>
  </si>
  <si>
    <t>INDIGNVS</t>
  </si>
  <si>
    <t>indīgnus –a –um</t>
  </si>
  <si>
    <t>unworthy (of)</t>
  </si>
  <si>
    <t>unworthy (of) (+ abl.)</t>
  </si>
  <si>
    <t>INDIGVS</t>
  </si>
  <si>
    <t>indigus –a –um</t>
  </si>
  <si>
    <t>needing, in want</t>
  </si>
  <si>
    <t>INDILIGENS</t>
  </si>
  <si>
    <t>indīligēns –entis</t>
  </si>
  <si>
    <t>careless, negligent</t>
  </si>
  <si>
    <t>careless, heedless, negligent</t>
  </si>
  <si>
    <t>INDILIGENTIA</t>
  </si>
  <si>
    <t>indīligentia –ae f.</t>
  </si>
  <si>
    <t>carelessness, negligence</t>
  </si>
  <si>
    <t>carelessness, heedlessness, negligence</t>
  </si>
  <si>
    <t>INDIPISCOR</t>
  </si>
  <si>
    <t>INDISCRETVS</t>
  </si>
  <si>
    <t>indiscrētus –a –um</t>
  </si>
  <si>
    <t>unseparated</t>
  </si>
  <si>
    <t>unseparated; undistinguished</t>
  </si>
  <si>
    <t>INDISPOSITE</t>
  </si>
  <si>
    <t>INDISTINCTVS</t>
  </si>
  <si>
    <t>indistinctus –a –um</t>
  </si>
  <si>
    <t>indiscriminate, disordered, not arranged by type</t>
  </si>
  <si>
    <t>INDIVIDVVS</t>
  </si>
  <si>
    <t>INDIVISVS</t>
  </si>
  <si>
    <t>indīvīsus –a –um</t>
  </si>
  <si>
    <t>attached</t>
  </si>
  <si>
    <t>undivided, attached, inseparable; held in common</t>
  </si>
  <si>
    <t>INDO</t>
  </si>
  <si>
    <t>indō –dere –didī –ditum</t>
  </si>
  <si>
    <t>to insert</t>
  </si>
  <si>
    <t>to put into, insert, place</t>
  </si>
  <si>
    <t>INDOCILIS</t>
  </si>
  <si>
    <t>indocilis –e</t>
  </si>
  <si>
    <t>unteachable</t>
  </si>
  <si>
    <t>unteachable; untaught, rude</t>
  </si>
  <si>
    <t>INDOCTVS</t>
  </si>
  <si>
    <t>indoctus –a –um</t>
  </si>
  <si>
    <t>untaught, ignorant</t>
  </si>
  <si>
    <t>untaught, unlearned, uninstructed, ignorant, unskilful</t>
  </si>
  <si>
    <t>INDOLENTIA</t>
  </si>
  <si>
    <t>INDOLES</t>
  </si>
  <si>
    <t>indoles –is f.</t>
  </si>
  <si>
    <t>that which is bred within; natural disposition; genius</t>
  </si>
  <si>
    <t>that which is bred within; natural disposition; genius, nature, spirit (&gt; indu–, an old form of in–, and cf. olesco, grow)</t>
  </si>
  <si>
    <t>INDOLESCO</t>
  </si>
  <si>
    <t>in–dolēscō –dolēscere –doluī —</t>
  </si>
  <si>
    <t>to feel pain, ache</t>
  </si>
  <si>
    <t>to feel pain, smart, ache, be grieved, be distressed</t>
  </si>
  <si>
    <t>INDOMITVS</t>
  </si>
  <si>
    <t>indomitus –a –um</t>
  </si>
  <si>
    <t>untamed, wild</t>
  </si>
  <si>
    <t>untamed, ungovernable, wild</t>
  </si>
  <si>
    <t>INDORMIO</t>
  </si>
  <si>
    <t>indormiō –īre –īvī –ītus</t>
  </si>
  <si>
    <t>to sleep on top of, sleep over</t>
  </si>
  <si>
    <t>to fall asleep on, sleep upon</t>
  </si>
  <si>
    <t>INDOTATVS</t>
  </si>
  <si>
    <t>INDVBITATVS</t>
  </si>
  <si>
    <t>INDVBITO</t>
  </si>
  <si>
    <t>indubitō indubitāre indubitāvī indubitātus</t>
  </si>
  <si>
    <t>to doubt</t>
  </si>
  <si>
    <t>to doubt, mistrust, w. dat.</t>
  </si>
  <si>
    <t>INDVBIVS</t>
  </si>
  <si>
    <t>INDVCO</t>
  </si>
  <si>
    <t>indūcō inducere indūxī inductus</t>
  </si>
  <si>
    <t>to lead in</t>
  </si>
  <si>
    <t>to lead in, bring in (performers); induce, influence; introduce</t>
  </si>
  <si>
    <t>INDVCTIO</t>
  </si>
  <si>
    <t>INDVCTVS</t>
  </si>
  <si>
    <t>INDVLGENS</t>
  </si>
  <si>
    <t>INDVLGENTER</t>
  </si>
  <si>
    <t>INDVLGENTIA</t>
  </si>
  <si>
    <t>indulgentia –ae f.</t>
  </si>
  <si>
    <t>indulgence, fondness</t>
  </si>
  <si>
    <t>indulgence, gentleness, complaisance, tenderness, fondness</t>
  </si>
  <si>
    <t>INDVLGEO</t>
  </si>
  <si>
    <t>indulgeō indulgēre indulsī indultus</t>
  </si>
  <si>
    <t>to gratify, indulge in</t>
  </si>
  <si>
    <t>INDVO</t>
  </si>
  <si>
    <t>induō induere induī indūtus</t>
  </si>
  <si>
    <t>to put on, clothe</t>
  </si>
  <si>
    <t>INDVRATVS</t>
  </si>
  <si>
    <t>INDVRESCO</t>
  </si>
  <si>
    <t>indūrēscō –dūrēscere –dūruī —</t>
  </si>
  <si>
    <t>to grow hard on</t>
  </si>
  <si>
    <t>to stiffen on; to grow hard on</t>
  </si>
  <si>
    <t>INDVRO</t>
  </si>
  <si>
    <t>INDVS/A</t>
  </si>
  <si>
    <t>Indus –a –um</t>
  </si>
  <si>
    <t>belonging to India; Indian</t>
  </si>
  <si>
    <t>belonging to India, Indian; subst., Indus, i, m., an Indian; pl., Indi, orum, the Indians</t>
  </si>
  <si>
    <t>INDVS/N</t>
  </si>
  <si>
    <t>Indus –ī m.</t>
  </si>
  <si>
    <t>an inhabitant of India</t>
  </si>
  <si>
    <t>an Indian, pl., Indi, orum, the Indians</t>
  </si>
  <si>
    <t>INDVSTRIA</t>
  </si>
  <si>
    <t>industria industriae f.</t>
  </si>
  <si>
    <t>diligence</t>
  </si>
  <si>
    <t>diligence, activity, assiduity, industry, zeal</t>
  </si>
  <si>
    <t>INDVSTRIOSE</t>
  </si>
  <si>
    <t>INDVSTRIVS</t>
  </si>
  <si>
    <t>industrius –a –um</t>
  </si>
  <si>
    <t>industrious</t>
  </si>
  <si>
    <t>active, industrious</t>
  </si>
  <si>
    <t>INDVTIAE</t>
  </si>
  <si>
    <t>indūtiae –ārum f.</t>
  </si>
  <si>
    <t>a truce</t>
  </si>
  <si>
    <t>a suspension of hostitities, truce, armistice</t>
  </si>
  <si>
    <t>INDVTILIS</t>
  </si>
  <si>
    <t>INDVTIOMARVS/N</t>
  </si>
  <si>
    <t>Indūtiomārus –ī m.</t>
  </si>
  <si>
    <t>a chief of the Treveri</t>
  </si>
  <si>
    <t>INDVTVS</t>
  </si>
  <si>
    <t>INE/N1</t>
  </si>
  <si>
    <t>Ine, a King</t>
  </si>
  <si>
    <t>Ine, King of the West Saxons, 688-726</t>
  </si>
  <si>
    <t>INEBRIO</t>
  </si>
  <si>
    <t>in–ēbriō –ēbriāre</t>
  </si>
  <si>
    <t>to make drunk, intoxicate</t>
  </si>
  <si>
    <t>INEDIA</t>
  </si>
  <si>
    <t>INEFFICAX</t>
  </si>
  <si>
    <t>INELABORATVS</t>
  </si>
  <si>
    <t>INELEGANS</t>
  </si>
  <si>
    <t>inēlegans –antis</t>
  </si>
  <si>
    <t>inelegant, clumsy, infelicitous</t>
  </si>
  <si>
    <t>INELVCTABILIS</t>
  </si>
  <si>
    <t>inēluctābilis –e</t>
  </si>
  <si>
    <t>that can not be averted by struggling</t>
  </si>
  <si>
    <t>that can not be averted by struggling; inevitable; resistless</t>
  </si>
  <si>
    <t>INEMENDABILIS</t>
  </si>
  <si>
    <t>INEMORIOR</t>
  </si>
  <si>
    <t>INEMPTVS</t>
  </si>
  <si>
    <t>inemptus –a –um</t>
  </si>
  <si>
    <t>unbought</t>
  </si>
  <si>
    <t>INENSES/N</t>
  </si>
  <si>
    <t>INEO/1</t>
  </si>
  <si>
    <t>ineō inīre iniī/inīvī initus</t>
  </si>
  <si>
    <t>to enter</t>
  </si>
  <si>
    <t>INEPTE</t>
  </si>
  <si>
    <t>INEPTIAE</t>
  </si>
  <si>
    <t>ineptiae –ārum f.</t>
  </si>
  <si>
    <t>instances of folly, frivolities</t>
  </si>
  <si>
    <t>INEPTIO</t>
  </si>
  <si>
    <t>ineptiō ineptīre</t>
  </si>
  <si>
    <t>to be foolish</t>
  </si>
  <si>
    <t>to be absurd, trifle, play the fool</t>
  </si>
  <si>
    <t>INEPTVS</t>
  </si>
  <si>
    <t>ineptus –a –um</t>
  </si>
  <si>
    <t>silly</t>
  </si>
  <si>
    <t>absurd, awkward, silly, inept, impertinent</t>
  </si>
  <si>
    <t>INERMIS</t>
  </si>
  <si>
    <t>inermis inermis inerme</t>
  </si>
  <si>
    <t>unarmed</t>
  </si>
  <si>
    <t>INERMVS</t>
  </si>
  <si>
    <t>inermus –a –um</t>
  </si>
  <si>
    <t>INERRANS</t>
  </si>
  <si>
    <t>INERRO/2</t>
  </si>
  <si>
    <t>INERS</t>
  </si>
  <si>
    <t>iners</t>
  </si>
  <si>
    <t>unskilled, lazy</t>
  </si>
  <si>
    <t>INERTIA</t>
  </si>
  <si>
    <t>inertia inertiae f.</t>
  </si>
  <si>
    <t>INESCO</t>
  </si>
  <si>
    <t>INEVITABILIS</t>
  </si>
  <si>
    <t>inēvītābilis –e</t>
  </si>
  <si>
    <t>unavoidable, inevitable</t>
  </si>
  <si>
    <t>INEXCITABILIS</t>
  </si>
  <si>
    <t>INEXCITVS</t>
  </si>
  <si>
    <t>inexcītus –a –um</t>
  </si>
  <si>
    <t>dormant, quiet</t>
  </si>
  <si>
    <t>not roused, dormant, quiet</t>
  </si>
  <si>
    <t>INEXCVSABILIS</t>
  </si>
  <si>
    <t>INEXERCITATVS</t>
  </si>
  <si>
    <t>INEXERCITO</t>
  </si>
  <si>
    <t>INEXHAVSTVS</t>
  </si>
  <si>
    <t>inexhaustus –a –um</t>
  </si>
  <si>
    <t>unexhausted</t>
  </si>
  <si>
    <t>unexhausted; inexhaustible</t>
  </si>
  <si>
    <t>INEXORABILIS</t>
  </si>
  <si>
    <t xml:space="preserve">inexōrābilis –e </t>
  </si>
  <si>
    <t>inexorable</t>
  </si>
  <si>
    <t>not to be moved by entreaty, unyielding, inexorable</t>
  </si>
  <si>
    <t>INEXPERTVS</t>
  </si>
  <si>
    <t>inexpertus –a –um</t>
  </si>
  <si>
    <t>unacquainted with</t>
  </si>
  <si>
    <t>act., unacquainted with , inexperienced in, unaccustomed to a thing; pass., unused, untried, unproven</t>
  </si>
  <si>
    <t>INEXPIABILIS</t>
  </si>
  <si>
    <t>INEXPLEBILIS</t>
  </si>
  <si>
    <t>INEXPLETVS</t>
  </si>
  <si>
    <t>inexplētus –a –um</t>
  </si>
  <si>
    <t>unsatisfied</t>
  </si>
  <si>
    <t>unsatisfied, insatiate</t>
  </si>
  <si>
    <t>INEXPLICABILIS</t>
  </si>
  <si>
    <t>INEXPLORATO</t>
  </si>
  <si>
    <t>INEXPLORATVS</t>
  </si>
  <si>
    <t>INEXPVGNABILIS</t>
  </si>
  <si>
    <t>INEXSPECTATVS</t>
  </si>
  <si>
    <t>INEXSVPERABILIS</t>
  </si>
  <si>
    <t>INEXTRICABILIS</t>
  </si>
  <si>
    <t>inextrīcābilis –e</t>
  </si>
  <si>
    <t>that cannot be disengaged or disentangled</t>
  </si>
  <si>
    <t>that cannot be disengaged or disentangled, inextricable, incurable</t>
  </si>
  <si>
    <t>INFABRE</t>
  </si>
  <si>
    <t>INFABRICATVS</t>
  </si>
  <si>
    <t>īnfabricātus –a –um</t>
  </si>
  <si>
    <t>unwrought, unfashioned</t>
  </si>
  <si>
    <t>unwrought, unhewn</t>
  </si>
  <si>
    <t>INFACETIAE</t>
  </si>
  <si>
    <t>infacētiae –ārum f.</t>
  </si>
  <si>
    <t>clumsiness, gaucheries, blunders</t>
  </si>
  <si>
    <t>INFACETVS</t>
  </si>
  <si>
    <t>īnfacētus –a –um</t>
  </si>
  <si>
    <t>dull, crude</t>
  </si>
  <si>
    <t>without wit, dull, stupid; coarse, boorish, crude</t>
  </si>
  <si>
    <t>INFAMIA</t>
  </si>
  <si>
    <t>īnfāmia –ae f.</t>
  </si>
  <si>
    <t>INFAMIS</t>
  </si>
  <si>
    <t>īnfāmis īnfāmis īnfāme</t>
  </si>
  <si>
    <t>infamous</t>
  </si>
  <si>
    <t>INFAMO</t>
  </si>
  <si>
    <t>īnfāmō –infāmāre</t>
  </si>
  <si>
    <t>to defame</t>
  </si>
  <si>
    <t>to bring into ill repute, disgrace, dishonor, defame</t>
  </si>
  <si>
    <t>INFANDVS</t>
  </si>
  <si>
    <t>īnfandus –a –um</t>
  </si>
  <si>
    <t>not to be uttered</t>
  </si>
  <si>
    <t>not to be uttered; unutterable, inexpressible, unspeakable; cruel; dreadful, horrible; accursed, perfidious; fatal; neut., in exclamations, infandum! O shame, O woe unutterable!</t>
  </si>
  <si>
    <t>INFANS/1</t>
  </si>
  <si>
    <t>īnfāns –antis</t>
  </si>
  <si>
    <t>not capable of speech; an infant</t>
  </si>
  <si>
    <t>INFANTIA</t>
  </si>
  <si>
    <t>īnfantia –ae f.</t>
  </si>
  <si>
    <t>inability to speak</t>
  </si>
  <si>
    <t>INFATIGABILIS</t>
  </si>
  <si>
    <t>INFATVO</t>
  </si>
  <si>
    <t>īn–fatuō –fatuāre</t>
  </si>
  <si>
    <t>to make a fool of</t>
  </si>
  <si>
    <t>to make a fool of, infatuate</t>
  </si>
  <si>
    <t>INFAVSTVS</t>
  </si>
  <si>
    <t>īnfaustus –a –um</t>
  </si>
  <si>
    <t>unfortunate</t>
  </si>
  <si>
    <t>unfortunate, of ill omen, ill–starred</t>
  </si>
  <si>
    <t>INFECTIO</t>
  </si>
  <si>
    <t>infectiō –ōnis f.</t>
  </si>
  <si>
    <t>infection</t>
  </si>
  <si>
    <t>INFECTIVVS</t>
  </si>
  <si>
    <t>INFECTVS/1</t>
  </si>
  <si>
    <t>INFECTVS/2</t>
  </si>
  <si>
    <t>īnfectus –a –um</t>
  </si>
  <si>
    <t>not done; unworked</t>
  </si>
  <si>
    <t>not done; unworked, unwrought; unfinished, unconsummated; not actual; untrue; of a covenant, not made, unmade; broken</t>
  </si>
  <si>
    <t>INFECVNDITAS</t>
  </si>
  <si>
    <t>INFECVNDVS</t>
  </si>
  <si>
    <t xml:space="preserve">īnfēcundus –a –um </t>
  </si>
  <si>
    <t>unfruitful</t>
  </si>
  <si>
    <t>INFELICITAS</t>
  </si>
  <si>
    <t>INFELICITER</t>
  </si>
  <si>
    <t>INFELIX</t>
  </si>
  <si>
    <t>īnfēlīx īnfēlīcis</t>
  </si>
  <si>
    <t>unfortunate, unhappy</t>
  </si>
  <si>
    <t>INFENDO</t>
  </si>
  <si>
    <t>INFENSE</t>
  </si>
  <si>
    <t>INFENSO</t>
  </si>
  <si>
    <t>INFENSVS</t>
  </si>
  <si>
    <t>īnfēnsus –a –um</t>
  </si>
  <si>
    <t>hostile, angry</t>
  </si>
  <si>
    <t>INFERI</t>
  </si>
  <si>
    <t>inferī –ōrum m.</t>
  </si>
  <si>
    <t>the dead</t>
  </si>
  <si>
    <t>the dead; the lower world</t>
  </si>
  <si>
    <t>INFERIAE</t>
  </si>
  <si>
    <t>īnferiae īnferiārum f.</t>
  </si>
  <si>
    <t>sacrifices/rites in honor of the dead</t>
  </si>
  <si>
    <t>INFERIOR</t>
  </si>
  <si>
    <t>īnferior īnferius</t>
  </si>
  <si>
    <t>lower</t>
  </si>
  <si>
    <t>INFERIORA</t>
  </si>
  <si>
    <t>INFERIORES</t>
  </si>
  <si>
    <t>INFERIVS</t>
  </si>
  <si>
    <t>INFERNALIS</t>
  </si>
  <si>
    <t>īnfernālis –e</t>
  </si>
  <si>
    <t>lower, infernal</t>
  </si>
  <si>
    <t xml:space="preserve">lower, belonging to the lower regions, infernal </t>
  </si>
  <si>
    <t>INFERNAS</t>
  </si>
  <si>
    <t>INFERNVS</t>
  </si>
  <si>
    <t>īnfernus –a –um</t>
  </si>
  <si>
    <t>internal, of that which is below</t>
  </si>
  <si>
    <t>that which is below; of Hades, infernal (&gt; inferus)</t>
  </si>
  <si>
    <t>INFERO</t>
  </si>
  <si>
    <t>īnferō īnferre intulī inlātus</t>
  </si>
  <si>
    <t>to bring upon/against</t>
  </si>
  <si>
    <t>to bring/carry in, import; advance, bring/march/step/move foward; impel, urge; inflict/cause/inflict/impose/inspire (w/DAT); [bellum inferre =&gt; make war on]; put/throw/thrust in/on, insert; bury/inter; pay; charge as expense; append</t>
  </si>
  <si>
    <t>INFERVEFACIO</t>
  </si>
  <si>
    <t>INFERVEO</t>
  </si>
  <si>
    <t>INFERVESCO</t>
  </si>
  <si>
    <t>INFERVS</t>
  </si>
  <si>
    <t>īnferus –a –um</t>
  </si>
  <si>
    <t>low</t>
  </si>
  <si>
    <t>below, beneath, underneath; of hell; vile; lower, further down; lowest, last</t>
  </si>
  <si>
    <t>INFESTE</t>
  </si>
  <si>
    <t>INFESTO</t>
  </si>
  <si>
    <t>īn–fēstō –fēstāre</t>
  </si>
  <si>
    <t>to annoy, disturb</t>
  </si>
  <si>
    <t>to annoy, disturb, infest</t>
  </si>
  <si>
    <t>INFESTVS</t>
  </si>
  <si>
    <t>īnfestus –a –um</t>
  </si>
  <si>
    <t>hostile, aggressive</t>
  </si>
  <si>
    <t>INFEXIO</t>
  </si>
  <si>
    <t>INFICIO</t>
  </si>
  <si>
    <t>īnficiō –ere –fēcī –fectus</t>
  </si>
  <si>
    <t>to impart some foreign quality to an object; to taint</t>
  </si>
  <si>
    <t>to impart some foreign quality to an object; to taint, infect; poison; stain; mix, tincture; p., infectus, a, um, inwrought, contracted,; infected, filled (&gt; in an facio)</t>
  </si>
  <si>
    <t>INFICISCO</t>
  </si>
  <si>
    <t>INFIDELIS</t>
  </si>
  <si>
    <t>īnfidēlis –e</t>
  </si>
  <si>
    <t>unfaithful</t>
  </si>
  <si>
    <t>not to be trusted, unfaithful, faithless</t>
  </si>
  <si>
    <t>INFIDELITAS</t>
  </si>
  <si>
    <t>īnfidēlitās –ātis f.</t>
  </si>
  <si>
    <t>unfaithfulness</t>
  </si>
  <si>
    <t>unfaithfulness, faithlessness, infidelity</t>
  </si>
  <si>
    <t>INFIDVS</t>
  </si>
  <si>
    <t>īnfīdus –a –um</t>
  </si>
  <si>
    <t>treacherous, false</t>
  </si>
  <si>
    <t>not to be trusted, unsafe, faithless, treacherous, false</t>
  </si>
  <si>
    <t>INFIGO</t>
  </si>
  <si>
    <t>īnfīgō –ere –fīxī –fīxus</t>
  </si>
  <si>
    <t>to fasten in or upon</t>
  </si>
  <si>
    <t>to fasten in or upon, w. dat. or abl.; thrust; p., infixus, a, um, thrust deeply, deep</t>
  </si>
  <si>
    <t>INFIMVM</t>
  </si>
  <si>
    <t>īnfimum –ī n.</t>
  </si>
  <si>
    <t>the bottom</t>
  </si>
  <si>
    <t>the lowest part, bottom</t>
  </si>
  <si>
    <t>INFIMVS</t>
  </si>
  <si>
    <t>īnfimus –a –um</t>
  </si>
  <si>
    <t>lowest</t>
  </si>
  <si>
    <t>INFINDO</t>
  </si>
  <si>
    <t>īnfindō –ere –fidī –fissus</t>
  </si>
  <si>
    <t>to cut, cleave, of a ship’s keel</t>
  </si>
  <si>
    <t>INFINITVM</t>
  </si>
  <si>
    <t>INFINITVS</t>
  </si>
  <si>
    <t>īnfinītus –a –um</t>
  </si>
  <si>
    <t>infinite, endless</t>
  </si>
  <si>
    <t>INFIO</t>
  </si>
  <si>
    <t>īnfit</t>
  </si>
  <si>
    <t>to one begins; he begins to speak</t>
  </si>
  <si>
    <t>INFIRMIS</t>
  </si>
  <si>
    <t>INFIRMITAS</t>
  </si>
  <si>
    <t>īnfirmitās –ātis f.</t>
  </si>
  <si>
    <t>weakness</t>
  </si>
  <si>
    <t>want of strength, weakness, feebleness</t>
  </si>
  <si>
    <t>INFIRMO</t>
  </si>
  <si>
    <t>īnfirmō –īnfirmāre</t>
  </si>
  <si>
    <t>to weaken, disprove</t>
  </si>
  <si>
    <t>to weaken, invalidate, disprove, refute, impair, annul</t>
  </si>
  <si>
    <t>INFIRMVS</t>
  </si>
  <si>
    <t>īnfīrmus –a –um</t>
  </si>
  <si>
    <t>fragile/frail/feeble; unwell/sick/infirm; weak (military); mild/irresolute; powerless/ineffectual; unsound/untrustworthy</t>
  </si>
  <si>
    <t>INFITIAS</t>
  </si>
  <si>
    <t>[of uncertain form and meaning]</t>
  </si>
  <si>
    <t>INFITIATIO</t>
  </si>
  <si>
    <t>INFITIATOR</t>
  </si>
  <si>
    <t>īnfitiātor –ōris</t>
  </si>
  <si>
    <t>bad debtor, defaulter</t>
  </si>
  <si>
    <t>INFITIOR</t>
  </si>
  <si>
    <t>īnfitior īnfitiārī īnfitiātus</t>
  </si>
  <si>
    <t>INFLAMMO</t>
  </si>
  <si>
    <t>īnflammō īnflammāre īnflammāvī īnflammātus</t>
  </si>
  <si>
    <t>to ignite, set on fire</t>
  </si>
  <si>
    <t>INFLATE</t>
  </si>
  <si>
    <t>INFLATIO</t>
  </si>
  <si>
    <t>INFLATVS/1</t>
  </si>
  <si>
    <t>INFLATVS/2</t>
  </si>
  <si>
    <t>INFLECTIO</t>
  </si>
  <si>
    <t>INFLECTO</t>
  </si>
  <si>
    <t>īnflectō –ere –flexī –flexus</t>
  </si>
  <si>
    <t>to bend; (fig.), move, sway, change; (pass.), to be bent or swayed</t>
  </si>
  <si>
    <t>INFLETVS</t>
  </si>
  <si>
    <t>īnflētus –a –um</t>
  </si>
  <si>
    <t>unlamented</t>
  </si>
  <si>
    <t>unlamented, unwept</t>
  </si>
  <si>
    <t>INFLEXIBILIS</t>
  </si>
  <si>
    <t>INFLEXILIS</t>
  </si>
  <si>
    <t>INFLEXIO</t>
  </si>
  <si>
    <t>INFLIGO</t>
  </si>
  <si>
    <t>īnflīgō –ere –flīxī –flīctus</t>
  </si>
  <si>
    <t>to strike, dash on or against</t>
  </si>
  <si>
    <t>INFLO</t>
  </si>
  <si>
    <t>īnflō īnflāre īnflāvī īnflātus</t>
  </si>
  <si>
    <t>to blow into; fill</t>
  </si>
  <si>
    <t>to blow into; fill, inflate, swell</t>
  </si>
  <si>
    <t>INFLVO</t>
  </si>
  <si>
    <t>īn–fluō –fluere –flūxī –flūxum</t>
  </si>
  <si>
    <t>to flow in</t>
  </si>
  <si>
    <t>to flow in, run in</t>
  </si>
  <si>
    <t>INFODIO</t>
  </si>
  <si>
    <t>īnfodiō –ere –fōdī –fossus</t>
  </si>
  <si>
    <t>to dig in; bury</t>
  </si>
  <si>
    <t>INFORMATIO</t>
  </si>
  <si>
    <t>īnfōrmātiō –ōnis f.</t>
  </si>
  <si>
    <t>a representation, idea</t>
  </si>
  <si>
    <t>a representation, idea, sketch, conception</t>
  </si>
  <si>
    <t>INFORMIS</t>
  </si>
  <si>
    <t>īnfōrmis –e</t>
  </si>
  <si>
    <t>shapeless; deprived of beauty</t>
  </si>
  <si>
    <t>shapeless; deprived of beauty, deformed, blank, waste; misshapen, hideous; uncouth, foul; unseemly, dishonored</t>
  </si>
  <si>
    <t>INFORMO</t>
  </si>
  <si>
    <t>īnfōrmō īnfōrmāre īnfōrmāvī īnfōrmātus</t>
  </si>
  <si>
    <t>to impart form to; mold</t>
  </si>
  <si>
    <t>to impart form to; mold, forge; mold, shape in the rough</t>
  </si>
  <si>
    <t>INFORTVNATVS</t>
  </si>
  <si>
    <t>infortūnātus –a –um</t>
  </si>
  <si>
    <t>unlucky</t>
  </si>
  <si>
    <t>unlucky, unfortunate</t>
  </si>
  <si>
    <t>INFRA/2</t>
  </si>
  <si>
    <t>īnfrā</t>
  </si>
  <si>
    <t>below</t>
  </si>
  <si>
    <t>below, lower than; later than; on the under side, underneath; further along; on the south</t>
  </si>
  <si>
    <t>INFRAGILIS</t>
  </si>
  <si>
    <t>INFREMO</t>
  </si>
  <si>
    <t>īnfremō –ere –uī</t>
  </si>
  <si>
    <t>to bellow; rage</t>
  </si>
  <si>
    <t>to bellow; rage, storm</t>
  </si>
  <si>
    <t>INFRENDEO</t>
  </si>
  <si>
    <t>īnfrendeō –ēre and īnfrendō –ere</t>
  </si>
  <si>
    <t>INFRENO</t>
  </si>
  <si>
    <t>īnfrēnō īnfrēnāre īnfrēnāvī īnfrēnātus</t>
  </si>
  <si>
    <t>to furnish with a bridle; to rein</t>
  </si>
  <si>
    <t>to furnish with a bridle; to rein, harness</t>
  </si>
  <si>
    <t>INFRENVS</t>
  </si>
  <si>
    <t>īnfrēnus –a –um; alsō –īnfrēnis –e</t>
  </si>
  <si>
    <t>unbridled; riding without bridle</t>
  </si>
  <si>
    <t>INFREQVENS</t>
  </si>
  <si>
    <t>INFREQVENTIA</t>
  </si>
  <si>
    <t>īnfrequentia –ae f.</t>
  </si>
  <si>
    <t>scantiness</t>
  </si>
  <si>
    <t>a small number, thinness, scantiness</t>
  </si>
  <si>
    <t>INFRINGO</t>
  </si>
  <si>
    <t>īnfringō –ere –frēgī –frāctus</t>
  </si>
  <si>
    <t>to break in; break</t>
  </si>
  <si>
    <t>to break in; break; (fig.), to break down, subdue; dishearten, paralyze (&gt; in and frango)</t>
  </si>
  <si>
    <t>INFRIO</t>
  </si>
  <si>
    <t>INFRVCTVOSVS</t>
  </si>
  <si>
    <t>INFRVNITVS</t>
  </si>
  <si>
    <t>INFVGAMDO</t>
  </si>
  <si>
    <t>in fugam dō</t>
  </si>
  <si>
    <t>to put to flight, cause to run away, make run</t>
  </si>
  <si>
    <t>INFVLA</t>
  </si>
  <si>
    <t>īnfula –ae f.</t>
  </si>
  <si>
    <t>bandage</t>
  </si>
  <si>
    <t>a bandage, miter; a fillet of red and white wool, twisted together, worn by priests</t>
  </si>
  <si>
    <t>INFVLCIO</t>
  </si>
  <si>
    <t>INFVNDIBVLVM</t>
  </si>
  <si>
    <t>INFVNDO/2</t>
  </si>
  <si>
    <t>īnfundō –ere –fūdī –fūsus</t>
  </si>
  <si>
    <t>to pour into or upon</t>
  </si>
  <si>
    <t>to pour into or upon; pour down; assemble, crowd together; infuse, diffuse; (pass.), lie, repose</t>
  </si>
  <si>
    <t>INFVSCO</t>
  </si>
  <si>
    <t>īnfuscō –fuscāre</t>
  </si>
  <si>
    <t>to darken</t>
  </si>
  <si>
    <t>to make dark; to obscure; to muddy; to darken</t>
  </si>
  <si>
    <t>INGEMINO</t>
  </si>
  <si>
    <t>ingeminō ingemināre ingemināvī ingeminātus</t>
  </si>
  <si>
    <t>to repeat</t>
  </si>
  <si>
    <t>to repeat; redouble, multiply, increase; shout again and again, return</t>
  </si>
  <si>
    <t>INGEMISCO</t>
  </si>
  <si>
    <t>INGEMO</t>
  </si>
  <si>
    <t>ingemō –ere –uī –itus</t>
  </si>
  <si>
    <t>to sigh or groan</t>
  </si>
  <si>
    <t>to sigh or groan; (w. acc.), groan for; lament, bewail</t>
  </si>
  <si>
    <t>INGENERO</t>
  </si>
  <si>
    <t>ingenerō –āre –āvī –ātum</t>
  </si>
  <si>
    <t>to engender, produce children</t>
  </si>
  <si>
    <t>INGENIOSVS</t>
  </si>
  <si>
    <t>ingeniōsus –a –um</t>
  </si>
  <si>
    <t>talented, naturally clever</t>
  </si>
  <si>
    <t>INGENITVS/1</t>
  </si>
  <si>
    <t>INGENITVS/2</t>
  </si>
  <si>
    <t>INGENIVM</t>
  </si>
  <si>
    <t>ingenium ingeniī n.</t>
  </si>
  <si>
    <t>disposition, ability</t>
  </si>
  <si>
    <t>ability, talent; disposition</t>
  </si>
  <si>
    <t>INGENS</t>
  </si>
  <si>
    <t>ingēns ingentis</t>
  </si>
  <si>
    <t>huge</t>
  </si>
  <si>
    <t>huge; oustanding</t>
  </si>
  <si>
    <t>INGENVE</t>
  </si>
  <si>
    <t>INGENVITAS</t>
  </si>
  <si>
    <t>ingenuitās –ātis f.</t>
  </si>
  <si>
    <t>being free–born</t>
  </si>
  <si>
    <t>the condition of a free–born man or gentleman, good birth</t>
  </si>
  <si>
    <t>INGENVVS</t>
  </si>
  <si>
    <t>ingenuus –a –um</t>
  </si>
  <si>
    <t>INGERO</t>
  </si>
  <si>
    <t>ingerō –ere –gessī –gestus</t>
  </si>
  <si>
    <t>INGIGNO</t>
  </si>
  <si>
    <t xml:space="preserve">ingignō ingignere ingenuī ingenitum </t>
  </si>
  <si>
    <t>to implant</t>
  </si>
  <si>
    <t>to instil by birth or nature, to implant, engender.</t>
  </si>
  <si>
    <t>INGLORIVS</t>
  </si>
  <si>
    <t>inglōrius –a –um</t>
  </si>
  <si>
    <t>without glory</t>
  </si>
  <si>
    <t>without glory; unrenowned, inglorious</t>
  </si>
  <si>
    <t>INGLVVIES</t>
  </si>
  <si>
    <t>ingluviēs –ēī f.</t>
  </si>
  <si>
    <t>the maw, gullet; greed</t>
  </si>
  <si>
    <t>INGRATE</t>
  </si>
  <si>
    <t>INGRATIS</t>
  </si>
  <si>
    <t>INGRATVS</t>
  </si>
  <si>
    <t>ingrātus –a –um</t>
  </si>
  <si>
    <t>unpleasant</t>
  </si>
  <si>
    <t>unpleasant, displeasing; ungrateful, displeased</t>
  </si>
  <si>
    <t>INGRAVESCO</t>
  </si>
  <si>
    <t>ingravēscō ingravēscere</t>
  </si>
  <si>
    <t>to worsen</t>
  </si>
  <si>
    <t>to grow worse, worsen</t>
  </si>
  <si>
    <t>INGRAVO</t>
  </si>
  <si>
    <t>ingravō ingravāre ingravāvī ingravātus</t>
  </si>
  <si>
    <t>to make heavy; aggravate</t>
  </si>
  <si>
    <t>INGREDIOR</t>
  </si>
  <si>
    <t>ingredior ingredī ingressus sum</t>
  </si>
  <si>
    <t>to step in, enter</t>
  </si>
  <si>
    <t>to advance, walk; enter, step/go into; undertake, begin</t>
  </si>
  <si>
    <t>INGRESSVS</t>
  </si>
  <si>
    <t>ingressus –ūs m.</t>
  </si>
  <si>
    <t>gait, an entering</t>
  </si>
  <si>
    <t>an advancing, walking, gait</t>
  </si>
  <si>
    <t>INGRVO</t>
  </si>
  <si>
    <t>ingruō –ere –uī</t>
  </si>
  <si>
    <t>to rush into; advance furiously</t>
  </si>
  <si>
    <t>to rush into; advance furiously; assail; rush upon the ear, resound; descend</t>
  </si>
  <si>
    <t>INGVEN</t>
  </si>
  <si>
    <t>inguen –inguinis n.</t>
  </si>
  <si>
    <t>INGVSTATVS</t>
  </si>
  <si>
    <t>INGWALD/N2</t>
  </si>
  <si>
    <t>Ingwald, a Bishop</t>
  </si>
  <si>
    <t>Ingwald, Bishop of London, 705-716x745</t>
  </si>
  <si>
    <t>INHABILIS</t>
  </si>
  <si>
    <t>inhabilis –e</t>
  </si>
  <si>
    <t>unwieldy</t>
  </si>
  <si>
    <t>unmanageable, unwieldy, unfit, incapable</t>
  </si>
  <si>
    <t>INHABITO</t>
  </si>
  <si>
    <t>INHAEREO</t>
  </si>
  <si>
    <t>inhaereō –ēre –haesī –haesus</t>
  </si>
  <si>
    <t>to stick to; cling to</t>
  </si>
  <si>
    <t>to stick to; cling to, hang upon, fasten upon; embrace, w. abl.</t>
  </si>
  <si>
    <t>in hanc caupōnam</t>
  </si>
  <si>
    <t>into this inn</t>
  </si>
  <si>
    <t>INHIBEO</t>
  </si>
  <si>
    <t>inhibeō –ēre –uī –itus</t>
  </si>
  <si>
    <t>to hold back</t>
  </si>
  <si>
    <t>to hold back, hold in, keep back (&gt; in and habeo)</t>
  </si>
  <si>
    <t>INHIO</t>
  </si>
  <si>
    <t>inhiō inhiāre inhiāvī inhiātus</t>
  </si>
  <si>
    <t>to gape at or over; inspect</t>
  </si>
  <si>
    <t>to gape at or over; inspect, examine; yawn; gape at, gaze at</t>
  </si>
  <si>
    <t>INHONESTVS</t>
  </si>
  <si>
    <t>inhonestus –a –um</t>
  </si>
  <si>
    <t>dishonorable; ignominious</t>
  </si>
  <si>
    <t>dishonorable; ignominious, shameful</t>
  </si>
  <si>
    <t>INHONORIFICVS</t>
  </si>
  <si>
    <t>INHORREO</t>
  </si>
  <si>
    <t>inhorreō –ēre</t>
  </si>
  <si>
    <t>to stand erect</t>
  </si>
  <si>
    <t>to stand on end , stand erect , bristle</t>
  </si>
  <si>
    <t>INHORRESCO</t>
  </si>
  <si>
    <t>inhorrēscō inhorrēscere inhorruī —</t>
  </si>
  <si>
    <t>to be rough; of the sea</t>
  </si>
  <si>
    <t>to be rough; of the sea, rise up, become rough, swell; to cause to bristle</t>
  </si>
  <si>
    <t>INHORTO</t>
  </si>
  <si>
    <t>in hortō</t>
  </si>
  <si>
    <t>in the garden</t>
  </si>
  <si>
    <t>INHOSPITALIS</t>
  </si>
  <si>
    <t>INHOSPITVS</t>
  </si>
  <si>
    <t>inhospitus –a –um</t>
  </si>
  <si>
    <t>unfriendly</t>
  </si>
  <si>
    <t>unfriendly, inhospitable, (fig.)</t>
  </si>
  <si>
    <t>INHVMANE</t>
  </si>
  <si>
    <t>INHVMANITAS</t>
  </si>
  <si>
    <t>INHVMANITER</t>
  </si>
  <si>
    <t>inhūmāniter</t>
  </si>
  <si>
    <t>uncivilly, discourteously</t>
  </si>
  <si>
    <t>INHVMANVS</t>
  </si>
  <si>
    <t>inhūmānus –a –um</t>
  </si>
  <si>
    <t>rude, savage, brutal</t>
  </si>
  <si>
    <t>rude, savage, barbarous, brutal, inhuman</t>
  </si>
  <si>
    <t>INHVMATVS</t>
  </si>
  <si>
    <t>inhumātus –a –um</t>
  </si>
  <si>
    <t>unburied</t>
  </si>
  <si>
    <t>INIBI</t>
  </si>
  <si>
    <t>INICIO</t>
  </si>
  <si>
    <t>iniciō –ere –iēcī –iectum</t>
  </si>
  <si>
    <t>to bring into, instill</t>
  </si>
  <si>
    <t>INIECTIO</t>
  </si>
  <si>
    <t>INIECTVS</t>
  </si>
  <si>
    <t>INIMICITIA</t>
  </si>
  <si>
    <t>inimīcitia inimīcitiae f.</t>
  </si>
  <si>
    <t>enmity, hostility</t>
  </si>
  <si>
    <t>INIMICO</t>
  </si>
  <si>
    <t>INIMICVS/1</t>
  </si>
  <si>
    <t>inimīcus –ī m.</t>
  </si>
  <si>
    <t>enemy</t>
  </si>
  <si>
    <t>enemy, opponent</t>
  </si>
  <si>
    <t>INIMICVS/2</t>
  </si>
  <si>
    <t>inimīcus –a –um</t>
  </si>
  <si>
    <t>unfriendly, hostile</t>
  </si>
  <si>
    <t>unfriendly, hostile (+ dat.)</t>
  </si>
  <si>
    <t>INIMO</t>
  </si>
  <si>
    <t>inēmptus –a –um</t>
  </si>
  <si>
    <t>unbought, unpurchased</t>
  </si>
  <si>
    <t>INIQVITAS</t>
  </si>
  <si>
    <t>inīquitās –ātis f.</t>
  </si>
  <si>
    <t>injustice, mischief</t>
  </si>
  <si>
    <t>INIQVVS/2</t>
  </si>
  <si>
    <t>inīquus –a –um</t>
  </si>
  <si>
    <t>uneven</t>
  </si>
  <si>
    <t>uneven; inequitable, unjust</t>
  </si>
  <si>
    <t>INITIAMENTA</t>
  </si>
  <si>
    <t>INITINERE</t>
  </si>
  <si>
    <t>in itinere</t>
  </si>
  <si>
    <t>on a journey</t>
  </si>
  <si>
    <t>INITIO</t>
  </si>
  <si>
    <t>initiō initiāre initiāvī initiātus</t>
  </si>
  <si>
    <t>to initiate</t>
  </si>
  <si>
    <t>to admit, initiate</t>
  </si>
  <si>
    <t>INITIVM</t>
  </si>
  <si>
    <t>initium initi(ī) n.</t>
  </si>
  <si>
    <t>beginning</t>
  </si>
  <si>
    <t>beginning, commencement; entrance; [ab initio =&gt; from the beginning]</t>
  </si>
  <si>
    <t>INITVS</t>
  </si>
  <si>
    <t>INIVCVNDVS</t>
  </si>
  <si>
    <t>iniūcundus –a –um</t>
  </si>
  <si>
    <t>INIVDICATVS</t>
  </si>
  <si>
    <t>INIVNGO</t>
  </si>
  <si>
    <t>iniungō –iungere –iūnxī –iūnctum</t>
  </si>
  <si>
    <t>to fasten, join</t>
  </si>
  <si>
    <t>to join, fasten, attach; inflict, impose</t>
  </si>
  <si>
    <t>INIVRATVS</t>
  </si>
  <si>
    <t>INIVRIA</t>
  </si>
  <si>
    <t>iniūria iniūriae f.</t>
  </si>
  <si>
    <t>injustice, wrong</t>
  </si>
  <si>
    <t>injury; injustice, wrong, offense; insult, abuse; sexual assault</t>
  </si>
  <si>
    <t>INIVRIOSVS</t>
  </si>
  <si>
    <t>iniūriōsus –a –um</t>
  </si>
  <si>
    <t>unjust, harmful</t>
  </si>
  <si>
    <t>unjust, wrongful, harmful</t>
  </si>
  <si>
    <t>INIVROSVS</t>
  </si>
  <si>
    <t>INIVSSVS/1</t>
  </si>
  <si>
    <t>iūssus –ūs m.</t>
  </si>
  <si>
    <t>without command (only in abl.)</t>
  </si>
  <si>
    <t>INIVSSVS/2</t>
  </si>
  <si>
    <t>iniūssus –a –um</t>
  </si>
  <si>
    <t>not commanded</t>
  </si>
  <si>
    <t>not commanded; uncalled, unbidden</t>
  </si>
  <si>
    <t>INIVSTE</t>
  </si>
  <si>
    <t>INIVSTITIA</t>
  </si>
  <si>
    <t>INIVSTVM</t>
  </si>
  <si>
    <t>iūstum –ī n.</t>
  </si>
  <si>
    <t>justice</t>
  </si>
  <si>
    <t>that which is right or just, justice</t>
  </si>
  <si>
    <t>INIVSTVS</t>
  </si>
  <si>
    <t>iniūstus –a –um</t>
  </si>
  <si>
    <t>unjust</t>
  </si>
  <si>
    <t>INLEXILIS</t>
  </si>
  <si>
    <t>INNABILIS</t>
  </si>
  <si>
    <t>innābilis –e</t>
  </si>
  <si>
    <t>unswimable</t>
  </si>
  <si>
    <t>in which one cannot swim</t>
  </si>
  <si>
    <t>INNASCOR</t>
  </si>
  <si>
    <t>innāscor –nāscī –nātus sum</t>
  </si>
  <si>
    <t>to originate in, be born in</t>
  </si>
  <si>
    <t>to be born in, grow upon; originate</t>
  </si>
  <si>
    <t>INNATO</t>
  </si>
  <si>
    <t>innatō –natāre</t>
  </si>
  <si>
    <t>to swim in</t>
  </si>
  <si>
    <t>to float upon; to swim in</t>
  </si>
  <si>
    <t>INNATVS</t>
  </si>
  <si>
    <t>innātus –a –um</t>
  </si>
  <si>
    <t>inborn, innate</t>
  </si>
  <si>
    <t>INNECTO</t>
  </si>
  <si>
    <t>innectō –ere –nexuī –nexus</t>
  </si>
  <si>
    <t>to bind, tie; entwine; link together; (fig.), devise</t>
  </si>
  <si>
    <t>INNITOR/2</t>
  </si>
  <si>
    <t>innītor –nītī –nixus sum</t>
  </si>
  <si>
    <t>to lean on, put one's weight on, press</t>
  </si>
  <si>
    <t>INNO</t>
  </si>
  <si>
    <t>innō innāre innāvī innātus</t>
  </si>
  <si>
    <t>to swim upon or over</t>
  </si>
  <si>
    <t>to swim upon or over; swim; (w. acc.), sail over; swim, pass by swimming.</t>
  </si>
  <si>
    <t>INNOCENS</t>
  </si>
  <si>
    <t>innocēns</t>
  </si>
  <si>
    <t>innocent, harmless</t>
  </si>
  <si>
    <t>INNOCENTER</t>
  </si>
  <si>
    <t>INNOCENTIA</t>
  </si>
  <si>
    <t>innocentia –ae f.</t>
  </si>
  <si>
    <t>blamelessness</t>
  </si>
  <si>
    <t>harmlessness, blamelessness, innocence</t>
  </si>
  <si>
    <t>INNOCENTISSIMVS</t>
  </si>
  <si>
    <t>innocentissimus –a –um</t>
  </si>
  <si>
    <t>most innocent</t>
  </si>
  <si>
    <t>INNOCVE</t>
  </si>
  <si>
    <t>INNOCVVS</t>
  </si>
  <si>
    <t>innocuus –a –um</t>
  </si>
  <si>
    <t>harmless</t>
  </si>
  <si>
    <t>harmless, involving no danger to any one; (pass.), unharmed, safe</t>
  </si>
  <si>
    <t>INNOTESCO</t>
  </si>
  <si>
    <t>INNOXIVS</t>
  </si>
  <si>
    <t>innoxius –a –um</t>
  </si>
  <si>
    <t>INNVBILVS</t>
  </si>
  <si>
    <t>INNVBIS</t>
  </si>
  <si>
    <t>INNVBVS</t>
  </si>
  <si>
    <t>INNVMERABILIS</t>
  </si>
  <si>
    <t>innumerābilis –e</t>
  </si>
  <si>
    <t>innumerable</t>
  </si>
  <si>
    <t>countless, innumerable, immeasurable, immense</t>
  </si>
  <si>
    <t>INNVMERABILITER</t>
  </si>
  <si>
    <t>INNVMERALIS</t>
  </si>
  <si>
    <t>INNVMERVS</t>
  </si>
  <si>
    <t>innumerus –a –um</t>
  </si>
  <si>
    <t>countless</t>
  </si>
  <si>
    <t>INNVO</t>
  </si>
  <si>
    <t>INNVPTA</t>
  </si>
  <si>
    <t>INNVPTVS</t>
  </si>
  <si>
    <t>innūptus –a –um</t>
  </si>
  <si>
    <t>not veiled</t>
  </si>
  <si>
    <t>not veiled; unmarried, virgin–</t>
  </si>
  <si>
    <t>INNVTRIO</t>
  </si>
  <si>
    <t>INO/N</t>
  </si>
  <si>
    <t xml:space="preserve">Īnō Īnūs or Īnōnis f. </t>
  </si>
  <si>
    <t>Ino (a name)</t>
  </si>
  <si>
    <t>INOBSEQVENS</t>
  </si>
  <si>
    <t>INOBSERVABILIS</t>
  </si>
  <si>
    <t>inobservābilis –e</t>
  </si>
  <si>
    <t>undetectable to the eye; difficult to trace or observe</t>
  </si>
  <si>
    <t>INOBSERVATVS</t>
  </si>
  <si>
    <t>INODORVS</t>
  </si>
  <si>
    <t>INOFFENSE</t>
  </si>
  <si>
    <t>INOFFENSVS</t>
  </si>
  <si>
    <t>inoffēnsus –a –um</t>
  </si>
  <si>
    <t>unhindered</t>
  </si>
  <si>
    <t>not striking against an obstacle (esp. of feet), unhindered</t>
  </si>
  <si>
    <t>INOFFICIOSVS</t>
  </si>
  <si>
    <t>inofficiōsus –a –um</t>
  </si>
  <si>
    <t>undutiful</t>
  </si>
  <si>
    <t>not observant of his duty, undutiful</t>
  </si>
  <si>
    <t>INOLENS</t>
  </si>
  <si>
    <t>INOLESCO</t>
  </si>
  <si>
    <t>inolēscō –ere –olēvī –olitus</t>
  </si>
  <si>
    <t>to grow into</t>
  </si>
  <si>
    <t>to grow into, upon, or in, w. dat.; fasten upon, be incorporated, be fixed by growth, without a case foll.</t>
  </si>
  <si>
    <t>INOMINATVS</t>
  </si>
  <si>
    <t>INOPERATVS</t>
  </si>
  <si>
    <t>INOPIA</t>
  </si>
  <si>
    <t>inopia inopiae f.</t>
  </si>
  <si>
    <t>need, poverty</t>
  </si>
  <si>
    <t>lack, need; poverty, destitution, dearth, want, scarcity</t>
  </si>
  <si>
    <t>INOPINANS</t>
  </si>
  <si>
    <t>inopīnāns –antis</t>
  </si>
  <si>
    <t xml:space="preserve">not expecting, unaware </t>
  </si>
  <si>
    <t>not expecting, taken by surprise, unaware</t>
  </si>
  <si>
    <t>INOPINATVM</t>
  </si>
  <si>
    <t>INOPINATVS</t>
  </si>
  <si>
    <t>INOPINVS</t>
  </si>
  <si>
    <t>inopīnus –a –um</t>
  </si>
  <si>
    <t>INOPS</t>
  </si>
  <si>
    <t>inops</t>
  </si>
  <si>
    <t>lacking, poor</t>
  </si>
  <si>
    <t>INORDINATVS</t>
  </si>
  <si>
    <t>INORNATVS</t>
  </si>
  <si>
    <t>inōrnātus –a –um</t>
  </si>
  <si>
    <t>unadorned</t>
  </si>
  <si>
    <t>unadorned, without ornament</t>
  </si>
  <si>
    <t>INOVS/A</t>
  </si>
  <si>
    <t>Īnōus –a –um</t>
  </si>
  <si>
    <t>pertaining to Ino</t>
  </si>
  <si>
    <t>pertaining to Ino, daughter of Cadmus and mother of Melicertes or Palaemon; Inoan (&gt; Ino)</t>
  </si>
  <si>
    <t>INPRIMIS</t>
  </si>
  <si>
    <t>in prīmīs</t>
  </si>
  <si>
    <t>INPROVINCIAMREDIGERE</t>
  </si>
  <si>
    <t>in provinciam redigere</t>
  </si>
  <si>
    <t>to reduce to the status of a province</t>
  </si>
  <si>
    <t>INQVIES/1</t>
  </si>
  <si>
    <t>INQVIES/2</t>
  </si>
  <si>
    <t>INQVIETO</t>
  </si>
  <si>
    <t>INQVIETVS</t>
  </si>
  <si>
    <t>INQVILINVS</t>
  </si>
  <si>
    <t>INQVINAMENTVM</t>
  </si>
  <si>
    <t>INQVINO</t>
  </si>
  <si>
    <t>inquinō inquināre inquināvī inquinātus</t>
  </si>
  <si>
    <t>to befoul, stain</t>
  </si>
  <si>
    <t>to befoul, stain, pollute, defile</t>
  </si>
  <si>
    <t>INQVIO</t>
  </si>
  <si>
    <t>inquam inquis inquit inquiunt</t>
  </si>
  <si>
    <t>to say; it is said, one says</t>
  </si>
  <si>
    <t>INQVIRO</t>
  </si>
  <si>
    <t xml:space="preserve">inquīrō inquīrere inquīsīvī inquīsītum </t>
  </si>
  <si>
    <t>to seek after</t>
  </si>
  <si>
    <t>to seek after, search for; inquire into; examine</t>
  </si>
  <si>
    <t>INQVISITIO</t>
  </si>
  <si>
    <t>inquīsītiō inquīsītiōnis f.</t>
  </si>
  <si>
    <t>investigation, inquisition</t>
  </si>
  <si>
    <t>surveillance, investigation, inquisition</t>
  </si>
  <si>
    <t>INQVISITOR</t>
  </si>
  <si>
    <t>inquīsītor –ōris m.</t>
  </si>
  <si>
    <t>an investigator</t>
  </si>
  <si>
    <t>a searcher, an inspector, examiner</t>
  </si>
  <si>
    <t>INREGILLVM/N</t>
  </si>
  <si>
    <t>INSAEPTVS/1</t>
  </si>
  <si>
    <t>INSAEPTVS/2</t>
  </si>
  <si>
    <t>INSALVBRIS</t>
  </si>
  <si>
    <t>INSALVTATVS</t>
  </si>
  <si>
    <t>īnsalūtātus –a –um</t>
  </si>
  <si>
    <t>not saluted</t>
  </si>
  <si>
    <t>not saluted; without farewell greeting (separated by tmesis)</t>
  </si>
  <si>
    <t>INSANABILIS</t>
  </si>
  <si>
    <t>INSANE</t>
  </si>
  <si>
    <t>INSANIA</t>
  </si>
  <si>
    <t>īnsānia –ae f.</t>
  </si>
  <si>
    <t>INSANIO</t>
  </si>
  <si>
    <t>īnsāniō īnsānīre īnsānīvī īnsānītum</t>
  </si>
  <si>
    <t>to be mad, insane</t>
  </si>
  <si>
    <t>to be of unsound mind, be senseless, be without reason, be mad, rave</t>
  </si>
  <si>
    <t>INSANVM</t>
  </si>
  <si>
    <t>INSANVS</t>
  </si>
  <si>
    <t>īnsānus –a –um</t>
  </si>
  <si>
    <t>insane</t>
  </si>
  <si>
    <t>INSAPIENS</t>
  </si>
  <si>
    <t>insapiens –entis</t>
  </si>
  <si>
    <t>unwise, foolish</t>
  </si>
  <si>
    <t>INSATIABILIS</t>
  </si>
  <si>
    <t>INSATIABILITER</t>
  </si>
  <si>
    <t>INSCENDO</t>
  </si>
  <si>
    <t>INSCIENS/1</t>
  </si>
  <si>
    <t>īnsciēns īnscientis</t>
  </si>
  <si>
    <t>ignorant, unaware</t>
  </si>
  <si>
    <t>INSCIENS/2</t>
  </si>
  <si>
    <t>INSCIENTIA</t>
  </si>
  <si>
    <t>īnscientia –ae f.</t>
  </si>
  <si>
    <t>ignorance, inexperience</t>
  </si>
  <si>
    <t>want of knowledge, ignorance, inexperience</t>
  </si>
  <si>
    <t>INSCITE</t>
  </si>
  <si>
    <t>INSCITIA</t>
  </si>
  <si>
    <t>īnscītia –ae f.</t>
  </si>
  <si>
    <t>ignorance, inexperience, unskilfulness, awkwardness</t>
  </si>
  <si>
    <t>INSCITVS</t>
  </si>
  <si>
    <t>INSCIVS</t>
  </si>
  <si>
    <t>īnscius –a –um</t>
  </si>
  <si>
    <t>not knowing; unaware</t>
  </si>
  <si>
    <t>not knowing; unaware, unwitting, ignorant; amazed, bewildered; w. gen., ignorant of</t>
  </si>
  <si>
    <t>INSCRIBO</t>
  </si>
  <si>
    <t>inscrībō inscrībere inscrīpsī inscrīptus</t>
  </si>
  <si>
    <t>to write on</t>
  </si>
  <si>
    <t>to write on(to), brand</t>
  </si>
  <si>
    <t>INSCRIPTIO</t>
  </si>
  <si>
    <t>INSCVLPO</t>
  </si>
  <si>
    <t>īn–sculpō –sculpere –sculpsī –sculptum</t>
  </si>
  <si>
    <t>to engrave</t>
  </si>
  <si>
    <t>to cut in, carve upon, engrave</t>
  </si>
  <si>
    <t>INSECABILIS</t>
  </si>
  <si>
    <t>INSECO</t>
  </si>
  <si>
    <t>INSECTATIO</t>
  </si>
  <si>
    <t>īnsectātiō –ōnis f.</t>
  </si>
  <si>
    <t>pursuing with words, deriding</t>
  </si>
  <si>
    <t>a pursuing with words, a censuring, railing at, deriding, insulting</t>
  </si>
  <si>
    <t>INSECTOR/2</t>
  </si>
  <si>
    <t>to pursue, hound</t>
  </si>
  <si>
    <t>to pursue with blows; to pursue with words, to censure, blame, rail at, inveigh against, speak ill of</t>
  </si>
  <si>
    <t>INSEDABILITER</t>
  </si>
  <si>
    <t>INSEMINO</t>
  </si>
  <si>
    <t>INSENESCO</t>
  </si>
  <si>
    <t>INSENSIBILIS</t>
  </si>
  <si>
    <t>INSEPARABILIS</t>
  </si>
  <si>
    <t>INSEPVLTVS/1</t>
  </si>
  <si>
    <t>īnsepultus –a –um</t>
  </si>
  <si>
    <t>INSEQVOR</t>
  </si>
  <si>
    <t>īnsequor īnsequī īnsecūtus sum</t>
  </si>
  <si>
    <t>to follow after, pursue</t>
  </si>
  <si>
    <t>INSERO/2</t>
  </si>
  <si>
    <t>īnserō īnserere īnseruī īnsertus</t>
  </si>
  <si>
    <t>to fasten or put in; insert</t>
  </si>
  <si>
    <t>INSERO/3</t>
  </si>
  <si>
    <t>to sow, plant</t>
  </si>
  <si>
    <t>to sow, plant, implant, ingraft</t>
  </si>
  <si>
    <t>INSERTO</t>
  </si>
  <si>
    <t>īnsertō īnsertāre īnsertāvī īnsertātus</t>
  </si>
  <si>
    <t>to put or thrust into; pass through</t>
  </si>
  <si>
    <t>to put or thrust into; pass through (&gt; insero)</t>
  </si>
  <si>
    <t>INSERVIO</t>
  </si>
  <si>
    <t>īn–serviō –servīre</t>
  </si>
  <si>
    <t>to be be devoted, be submissive</t>
  </si>
  <si>
    <t>to be serviceable, be devoted, be submissive, serve</t>
  </si>
  <si>
    <t>INSIDEO</t>
  </si>
  <si>
    <t>īnsideō –ēre –sēdī –sessus</t>
  </si>
  <si>
    <t>to sit or be seated on; w. dat.</t>
  </si>
  <si>
    <t>to sit or be seated on; w. dat., rest, recline upon; settle on; w. acc., occupy, hold (&gt; in and sedeo)</t>
  </si>
  <si>
    <t>INSIDIAE</t>
  </si>
  <si>
    <t>īnsidiae īnsidiārum f. pl.</t>
  </si>
  <si>
    <t>ambush</t>
  </si>
  <si>
    <t>ambush, plot, treachery</t>
  </si>
  <si>
    <t>INSIDIATOR</t>
  </si>
  <si>
    <t>īnsidiātor –ōris m.</t>
  </si>
  <si>
    <t>lurker, a soldier lying in ambush</t>
  </si>
  <si>
    <t>a soldier lying in ambush, lurker, wayfarer</t>
  </si>
  <si>
    <t>INSIDIOR</t>
  </si>
  <si>
    <t>īnsidior īnsidiārī īnsidiātus sum</t>
  </si>
  <si>
    <t>to ambush</t>
  </si>
  <si>
    <t>INSIDIOSE</t>
  </si>
  <si>
    <t>INSIDIOSVS</t>
  </si>
  <si>
    <t>INSIDO</t>
  </si>
  <si>
    <t>īnsīdō –ere –sēdī –sessus</t>
  </si>
  <si>
    <t>to sink</t>
  </si>
  <si>
    <t>to sink, take a seat, or settle upon; (w. dat.), alight upon; to be stationed or secreted in; (w. acc.), settle upon</t>
  </si>
  <si>
    <t>INSIGNE</t>
  </si>
  <si>
    <t>īnsīgne īnsīgnis n.</t>
  </si>
  <si>
    <t>medal, decoration</t>
  </si>
  <si>
    <t>INSIGNIO</t>
  </si>
  <si>
    <t>īnsīgniō –īre –īvī or iī –ītus</t>
  </si>
  <si>
    <t>to decorate with a mark; adorn</t>
  </si>
  <si>
    <t>to decorate with a mark; adorn, mark, decorate (&gt; insigne)</t>
  </si>
  <si>
    <t>INSIGNIS</t>
  </si>
  <si>
    <t>īnsīgnis īnsīgne</t>
  </si>
  <si>
    <t>distinguished</t>
  </si>
  <si>
    <t>conspicuous, manifest, eminent, notable, famous, distinguished, outstanding</t>
  </si>
  <si>
    <t>INSIGNITA</t>
  </si>
  <si>
    <t>INSIGNITVS</t>
  </si>
  <si>
    <t>INSILIA</t>
  </si>
  <si>
    <t>INSILIO</t>
  </si>
  <si>
    <t xml:space="preserve">īn–siliō –silīre –siluī or –silīvī — </t>
  </si>
  <si>
    <t>to leap in, mount</t>
  </si>
  <si>
    <t>to leap in, spring up, throw oneself upon, bound, mount</t>
  </si>
  <si>
    <t>INSILVAM</t>
  </si>
  <si>
    <t>in silvam</t>
  </si>
  <si>
    <t>into the woods</t>
  </si>
  <si>
    <t>INSIMVLATIO</t>
  </si>
  <si>
    <t>INSIMVLO</t>
  </si>
  <si>
    <t>īnsimulō īnsimulāre</t>
  </si>
  <si>
    <t>to accuse (falsely)</t>
  </si>
  <si>
    <t>to make a plausible charge (true or false) against a person before a tribunal;  to invent a charge or bear false witness against</t>
  </si>
  <si>
    <t>INSINCERVS</t>
  </si>
  <si>
    <t>īnsincērus –a –um</t>
  </si>
  <si>
    <t>corrupted</t>
  </si>
  <si>
    <t>spoled; corrupted</t>
  </si>
  <si>
    <t>INSINVO</t>
  </si>
  <si>
    <t>īnsinuō īnsinuāre īnsinuāvī īnsinuātus</t>
  </si>
  <si>
    <t>to embosom; to penetrate</t>
  </si>
  <si>
    <t>INSIPIENS</t>
  </si>
  <si>
    <t xml:space="preserve">īnsipiēns –entis </t>
  </si>
  <si>
    <t>unwise, foolish, senseless</t>
  </si>
  <si>
    <t>INSIPIO</t>
  </si>
  <si>
    <t>INSISTO</t>
  </si>
  <si>
    <t>īnsistō –ere –stitī</t>
  </si>
  <si>
    <t>to place one’s self in or upon a thing; (w. dat.)</t>
  </si>
  <si>
    <t>to place one’s self in or upon a thing; (w. dat.), to tread or stand upon, (w. acc.), to tread; impress; (fig.), of the will, continue, persist</t>
  </si>
  <si>
    <t>INSITICIVS</t>
  </si>
  <si>
    <t>INSITIO</t>
  </si>
  <si>
    <t>INSITIVVS</t>
  </si>
  <si>
    <t>INSITOR</t>
  </si>
  <si>
    <t>INSITVS/1</t>
  </si>
  <si>
    <t>INSITVS/2</t>
  </si>
  <si>
    <t>īnsitus –a –um</t>
  </si>
  <si>
    <t>implanted, fixed</t>
  </si>
  <si>
    <t>INSOCIABILIS</t>
  </si>
  <si>
    <t>īn–sociābilis –e</t>
  </si>
  <si>
    <t>unsociable</t>
  </si>
  <si>
    <t>without social ties, not to be bound in friendship, unsociable</t>
  </si>
  <si>
    <t>INSOLABILITER</t>
  </si>
  <si>
    <t>INSOLENS</t>
  </si>
  <si>
    <t>īnsolēns –entis</t>
  </si>
  <si>
    <t>unusual, contrary to custom</t>
  </si>
  <si>
    <t>unaccustomed, unusual, not used, contrary to custom</t>
  </si>
  <si>
    <t>INSOLENTER</t>
  </si>
  <si>
    <t>insolenter</t>
  </si>
  <si>
    <t>contrary to custom; immoderately; arrogantly</t>
  </si>
  <si>
    <t>INSOLENTIA</t>
  </si>
  <si>
    <t>īnsolentia –ae f.</t>
  </si>
  <si>
    <t>strangeness</t>
  </si>
  <si>
    <t>unusualness, strangeness, novelty; pride, haughtiness, arrogance, insolence:</t>
  </si>
  <si>
    <t>INSOLESCO</t>
  </si>
  <si>
    <t>INSOLITVS</t>
  </si>
  <si>
    <t>īn–solitus –a –um</t>
  </si>
  <si>
    <t>unfamiliar, strange</t>
  </si>
  <si>
    <t>unaccustomed, unused, unfamiliar, strange</t>
  </si>
  <si>
    <t>INSOLVBILIS</t>
  </si>
  <si>
    <t>INSOMNIS</t>
  </si>
  <si>
    <t>īnsomnis –e</t>
  </si>
  <si>
    <t>without sleep</t>
  </si>
  <si>
    <t>without sleep, wakeful</t>
  </si>
  <si>
    <t>INSOMNIVM</t>
  </si>
  <si>
    <t>īnsomnium –iī n.</t>
  </si>
  <si>
    <t>INSONO/1</t>
  </si>
  <si>
    <t>īnsonō īnsonāre īnsonuī</t>
  </si>
  <si>
    <t>to sound within; resound</t>
  </si>
  <si>
    <t>to sound within; resound, snap; (w. acc.), sound, crack (as to, or with) the lash</t>
  </si>
  <si>
    <t>INSONS</t>
  </si>
  <si>
    <t>īnsōns –sontis</t>
  </si>
  <si>
    <t>innocent</t>
  </si>
  <si>
    <t>innocent, guiltless, unoffending</t>
  </si>
  <si>
    <t>INSOPOR</t>
  </si>
  <si>
    <t>INSPECTIO</t>
  </si>
  <si>
    <t>INSPECTO</t>
  </si>
  <si>
    <t>inspectō inspectāre inspectāvī inspectātus</t>
  </si>
  <si>
    <t>to look closely at</t>
  </si>
  <si>
    <t>INSPECTOR</t>
  </si>
  <si>
    <t>INSPECTVS</t>
  </si>
  <si>
    <t>INSPERANS</t>
  </si>
  <si>
    <t>inspērans –ntis</t>
  </si>
  <si>
    <t>not hoping or expecting</t>
  </si>
  <si>
    <t>INSPERATVS</t>
  </si>
  <si>
    <t>īnspērātus –a –um</t>
  </si>
  <si>
    <t>unhoped for</t>
  </si>
  <si>
    <t>unhoped for; unexpected</t>
  </si>
  <si>
    <t>INSPERGO</t>
  </si>
  <si>
    <t>īnspergō inspergere –spersī –spersum</t>
  </si>
  <si>
    <t>to sprinkle (over)</t>
  </si>
  <si>
    <t>INSPICIO</t>
  </si>
  <si>
    <t>īnspiciō –ere –spexī –spectus</t>
  </si>
  <si>
    <t>to look into or overlook</t>
  </si>
  <si>
    <t>to look into or overlook (&gt; in and specio, look)</t>
  </si>
  <si>
    <t>INSPICO</t>
  </si>
  <si>
    <t>īnspīcō –spīcāre</t>
  </si>
  <si>
    <t>to cut into the shape of an ear of corn; to sharpen</t>
  </si>
  <si>
    <t>INSPIRO</t>
  </si>
  <si>
    <t>īnspīrō īnspīrāre īnspīrāvī īnspīrātus</t>
  </si>
  <si>
    <t>to breathe into; inspire</t>
  </si>
  <si>
    <t>to breathe into; inspire, impart; instill</t>
  </si>
  <si>
    <t>INSPOLIATVS</t>
  </si>
  <si>
    <t>īnspoliātus –a –um</t>
  </si>
  <si>
    <t>not despoiled, upon</t>
  </si>
  <si>
    <t>not despoiled, upon; unstripped</t>
  </si>
  <si>
    <t>INSPVO</t>
  </si>
  <si>
    <t>īn–spuō –spuere –spuī –spūtum</t>
  </si>
  <si>
    <t>to spit into or upon</t>
  </si>
  <si>
    <t>INSPVRCO</t>
  </si>
  <si>
    <t>INSTABILIS</t>
  </si>
  <si>
    <t>īnstabilis –e</t>
  </si>
  <si>
    <t>unsteady</t>
  </si>
  <si>
    <t>not steadfast, unsteady, unstable, tottering, not firm</t>
  </si>
  <si>
    <t>INSTANS</t>
  </si>
  <si>
    <t>īnstāns –antis</t>
  </si>
  <si>
    <t>present, immediate</t>
  </si>
  <si>
    <t>INSTANTER</t>
  </si>
  <si>
    <t>instanter</t>
  </si>
  <si>
    <t>earnestly, pressingly</t>
  </si>
  <si>
    <t>INSTAR</t>
  </si>
  <si>
    <t>instar n.</t>
  </si>
  <si>
    <t>the equivalent, just like, + gen.</t>
  </si>
  <si>
    <t>INSTAVRO</t>
  </si>
  <si>
    <t>īnstaurō īnstaurāre īnstaurāvī īnstaurātus</t>
  </si>
  <si>
    <t>to build; perform</t>
  </si>
  <si>
    <t>to build; perform, celebrate; revive, resolve anew; celebrate anew; renew; repay, requite</t>
  </si>
  <si>
    <t>INSTERNO</t>
  </si>
  <si>
    <t>īnsternō –ere –strāvī –strātus</t>
  </si>
  <si>
    <t>to spread over; cover</t>
  </si>
  <si>
    <t>to spread over; cover; saddle; extend over</t>
  </si>
  <si>
    <t>INSTIGO</t>
  </si>
  <si>
    <t>īnstīgō īnstīgāre īnstīgāvī īnstīgātus</t>
  </si>
  <si>
    <t>to goad on; incite</t>
  </si>
  <si>
    <t>to goad on; incite, stimulate, encourage</t>
  </si>
  <si>
    <t>INSTILLO</t>
  </si>
  <si>
    <t>INSTINCTIO</t>
  </si>
  <si>
    <t>instinctiō –ōnis f.</t>
  </si>
  <si>
    <t>instigation, incitement</t>
  </si>
  <si>
    <t>INSTINCTVS/1</t>
  </si>
  <si>
    <t>īnstīnctus –ūs m.</t>
  </si>
  <si>
    <t>instigation, impulse</t>
  </si>
  <si>
    <t>INSTINCTVS/2</t>
  </si>
  <si>
    <t>INSTINGVO</t>
  </si>
  <si>
    <t>īnstīnguō īnstīnguere īnstīnxī īnstīnctum</t>
  </si>
  <si>
    <t>instigate</t>
  </si>
  <si>
    <t>INSTIPO</t>
  </si>
  <si>
    <t>INSTITA</t>
  </si>
  <si>
    <t>instita –ae f.</t>
  </si>
  <si>
    <t>band, ribbon</t>
  </si>
  <si>
    <t>INSTITOR</t>
  </si>
  <si>
    <t>INSTITVO</t>
  </si>
  <si>
    <t>īnstituō īnstituere īnstituī īnstitūtus</t>
  </si>
  <si>
    <t>INSTITVTIO</t>
  </si>
  <si>
    <t>INSTITVTVM</t>
  </si>
  <si>
    <t>īnstitūtum īnstitūtī n.</t>
  </si>
  <si>
    <t>undertaking; purpose</t>
  </si>
  <si>
    <t>custom, principle; decree; intention; arrangement; institution; habit, plan</t>
  </si>
  <si>
    <t>INSTO</t>
  </si>
  <si>
    <t>īnstō īnstāre īnstitī īnstatūrus</t>
  </si>
  <si>
    <t>to stand in/on</t>
  </si>
  <si>
    <t>to pursue, threaten; approach, press hard; be close to (+ dat.); stand in/on</t>
  </si>
  <si>
    <t>INSTRAGVLVM</t>
  </si>
  <si>
    <t>INSTRATVM</t>
  </si>
  <si>
    <t>INSTREPO</t>
  </si>
  <si>
    <t>īnstrepō –strepere –strepuī –strepitum</t>
  </si>
  <si>
    <t>to resound</t>
  </si>
  <si>
    <t>to rattle; to creak; to resound</t>
  </si>
  <si>
    <t>INSTRINGO</t>
  </si>
  <si>
    <t>INSTRVCTIO</t>
  </si>
  <si>
    <t>INSTRVCTVS/1</t>
  </si>
  <si>
    <t>INSTRVMENTVM</t>
  </si>
  <si>
    <t>instrūmentum –ī n.</t>
  </si>
  <si>
    <t>INSTRVO</t>
  </si>
  <si>
    <t>īnstruō īnstruere īnstrūxī īnstrūctus</t>
  </si>
  <si>
    <t>to build upon; furnish; arrange</t>
  </si>
  <si>
    <t>to build upon; build up; arrange, draw up ships or troops; prepare; furnish, equip, supply; support; instruct, train</t>
  </si>
  <si>
    <t>INSVAVIS</t>
  </si>
  <si>
    <t>insuāvis –e</t>
  </si>
  <si>
    <t>disagreeable, harsh</t>
  </si>
  <si>
    <t>INSVDO</t>
  </si>
  <si>
    <t>INSVEFACTVS</t>
  </si>
  <si>
    <t>īnsuēfactus –a –um</t>
  </si>
  <si>
    <t>accustomed</t>
  </si>
  <si>
    <t>accustomed, habituated</t>
  </si>
  <si>
    <t>INSVESCO</t>
  </si>
  <si>
    <t>INSVETVS</t>
  </si>
  <si>
    <t>īnsuētus –a –um (trisyll.)</t>
  </si>
  <si>
    <t>unaccustomed</t>
  </si>
  <si>
    <t>unaccustomed; unused, unwonted (pl. n. as adv.), insueta, strangely; hideously</t>
  </si>
  <si>
    <t>INSVLA</t>
  </si>
  <si>
    <t>īnsula īnsulae f.</t>
  </si>
  <si>
    <t>INSVLA/N</t>
  </si>
  <si>
    <t>INSVLANVS</t>
  </si>
  <si>
    <t>INSVLSVS</t>
  </si>
  <si>
    <t>insulsus –a –um</t>
  </si>
  <si>
    <t>witless, stupid</t>
  </si>
  <si>
    <t>INSVLTO</t>
  </si>
  <si>
    <t>īnsultō īnsultāre īnsultāvī īnsultātus</t>
  </si>
  <si>
    <t>to leap upon (+dat.)</t>
  </si>
  <si>
    <t>to (w. dat.), to leap upon, bound upon, gallop over, trample on; (w. acc.), bound, dance, rush through; absol., prance,; insult, be insolent, mock; exult (&gt; insilio, leap upon)</t>
  </si>
  <si>
    <t>INSVLTVS</t>
  </si>
  <si>
    <t>insultus –ūs m.</t>
  </si>
  <si>
    <t>an insult</t>
  </si>
  <si>
    <t xml:space="preserve">a scoffing, reviling, insult </t>
  </si>
  <si>
    <t>INSVM/1</t>
  </si>
  <si>
    <t>īnsum inesse īnfuī</t>
  </si>
  <si>
    <t>to be in</t>
  </si>
  <si>
    <t>INSVMO</t>
  </si>
  <si>
    <t>īnsūmō īnsūmere īnsūmpsī īnsūmptum</t>
  </si>
  <si>
    <t>to take for something; expend upon</t>
  </si>
  <si>
    <t>to take for something; expend upon; bestow; assume; exhaust</t>
  </si>
  <si>
    <t>INSVO</t>
  </si>
  <si>
    <t>īnsuō –ere –uī –ūtus</t>
  </si>
  <si>
    <t>to sew or stitch in</t>
  </si>
  <si>
    <t>to sew or stitch in, into, or on</t>
  </si>
  <si>
    <t>INSVPER/1</t>
  </si>
  <si>
    <t>īnsuper</t>
  </si>
  <si>
    <t>above, overhead</t>
  </si>
  <si>
    <t>above, overhead; moreover; (prep. w. abl.) besides</t>
  </si>
  <si>
    <t>INSVPERABILIS</t>
  </si>
  <si>
    <t>īnsuperābilis –e</t>
  </si>
  <si>
    <t>that can not be surmounted</t>
  </si>
  <si>
    <t>that can not be surmounted; invincible</t>
  </si>
  <si>
    <t>INSVRGO</t>
  </si>
  <si>
    <t>īnsurgō –ere –surrēxi –rēctus</t>
  </si>
  <si>
    <t>to rise to; w. dat.</t>
  </si>
  <si>
    <t>to rise to; w. dat.; rise, spring to, ply; (without case), lift or raise one's self, rise upward</t>
  </si>
  <si>
    <t>INSVSVRRO</t>
  </si>
  <si>
    <t>īn–susurrō –susurrāre</t>
  </si>
  <si>
    <t>to whisper to, insinuate</t>
  </si>
  <si>
    <t>to whisper to, insinuate, suggest</t>
  </si>
  <si>
    <t>INTABESCO</t>
  </si>
  <si>
    <t xml:space="preserve">in–tābēscō –tābēscere –tābuī — </t>
  </si>
  <si>
    <t>to waste away</t>
  </si>
  <si>
    <t>to waste away, pine away; melt, dissolve</t>
  </si>
  <si>
    <t>INTACTILIS</t>
  </si>
  <si>
    <t>INTACTVS/2</t>
  </si>
  <si>
    <t>intāctus –a –um</t>
  </si>
  <si>
    <t>untouched, unbroken</t>
  </si>
  <si>
    <t>untouched, unbroken; unhurt; untouched by the yoke, unyoked; pure; a virgin</t>
  </si>
  <si>
    <t>INTAMINATVS</t>
  </si>
  <si>
    <t>INTECTVS</t>
  </si>
  <si>
    <t>INTEGELLVS</t>
  </si>
  <si>
    <t>integellus –a –um</t>
  </si>
  <si>
    <t>untouched, uninjured, safe (dim. of integer)</t>
  </si>
  <si>
    <t>INTEGER</t>
  </si>
  <si>
    <t>integer integra integrum</t>
  </si>
  <si>
    <t>untouched, fresh, complete</t>
  </si>
  <si>
    <t>untouched, entire, whole, complete; uninjured, sound, fresh (troops), vigorous</t>
  </si>
  <si>
    <t>INTEGO</t>
  </si>
  <si>
    <t>integō –tegere –tēxī –tēctum</t>
  </si>
  <si>
    <t>to cover over</t>
  </si>
  <si>
    <t>to cover over, protect</t>
  </si>
  <si>
    <t>INTEGRITAS</t>
  </si>
  <si>
    <t>integritās –ātis f.</t>
  </si>
  <si>
    <t>completeness</t>
  </si>
  <si>
    <t>completeness; blamelessness, chastity, correctness</t>
  </si>
  <si>
    <t>INTEGRO</t>
  </si>
  <si>
    <t xml:space="preserve">integrō integrāre </t>
  </si>
  <si>
    <t>to renew</t>
  </si>
  <si>
    <t>to make whole; to renew</t>
  </si>
  <si>
    <t>INTEGVMENTVM</t>
  </si>
  <si>
    <t xml:space="preserve">integumentum –ī n. </t>
  </si>
  <si>
    <t>a covering</t>
  </si>
  <si>
    <t>INTELLECTIO</t>
  </si>
  <si>
    <t>INTELLECTVALIS</t>
  </si>
  <si>
    <t>INTELLECTVS</t>
  </si>
  <si>
    <t>INTELLIGENS</t>
  </si>
  <si>
    <t>intellegens intellegentis</t>
  </si>
  <si>
    <t>smart, intelligent</t>
  </si>
  <si>
    <t>INTELLIGENTIA</t>
  </si>
  <si>
    <t>INTELLIGIBILIS</t>
  </si>
  <si>
    <t>INTELLIGO</t>
  </si>
  <si>
    <t>intellegō intellegere intellēxī intellēctus</t>
  </si>
  <si>
    <t>to understand</t>
  </si>
  <si>
    <t>INTEMERATVS</t>
  </si>
  <si>
    <t>intemerātus –a –um</t>
  </si>
  <si>
    <t>not violated, inviolate</t>
  </si>
  <si>
    <t>not violated, inviolate; pure, holy; a virgin</t>
  </si>
  <si>
    <t>INTEMPERANS</t>
  </si>
  <si>
    <t>INTEMPERANTER</t>
  </si>
  <si>
    <t>INTEMPERANTIA</t>
  </si>
  <si>
    <t>intemperantia –ae f.</t>
  </si>
  <si>
    <t>want of moderation</t>
  </si>
  <si>
    <t>want of moderation, excess, extravagance, intemperance</t>
  </si>
  <si>
    <t>INTEMPERATVS</t>
  </si>
  <si>
    <t>INTEMPERIAE</t>
  </si>
  <si>
    <t>INTEMPERIES</t>
  </si>
  <si>
    <t>INTEMPESTIVE</t>
  </si>
  <si>
    <t>INTEMPESTIVVS</t>
  </si>
  <si>
    <t>INTEMPESTVS</t>
  </si>
  <si>
    <t>intempestus –a –um</t>
  </si>
  <si>
    <t>unseasonable; unpleasant; gloomy</t>
  </si>
  <si>
    <t>unseasonable; unpleasant; gloomy, dark; of unhealthy atmosphere or climate, malarious, unhealthy</t>
  </si>
  <si>
    <t>INTENDO</t>
  </si>
  <si>
    <t>intendō intendere intendī intentus</t>
  </si>
  <si>
    <t>to stretch, strain</t>
  </si>
  <si>
    <t>to hold out; stretch, strain, exert</t>
  </si>
  <si>
    <t>INTENTATIO</t>
  </si>
  <si>
    <t>INTENTATVS</t>
  </si>
  <si>
    <t>intentātus –a –um</t>
  </si>
  <si>
    <t>untried</t>
  </si>
  <si>
    <t>untried, unsolicited</t>
  </si>
  <si>
    <t>INTENTE</t>
  </si>
  <si>
    <t>intentē</t>
  </si>
  <si>
    <t>intently</t>
  </si>
  <si>
    <t>INTENTIO</t>
  </si>
  <si>
    <t>INTENTO</t>
  </si>
  <si>
    <t>intentō intentāre intentāvī intentātus</t>
  </si>
  <si>
    <t>to stretch</t>
  </si>
  <si>
    <t>to stretch, hold out; threaten (&gt; intendo)</t>
  </si>
  <si>
    <t>INTENTVS/1</t>
  </si>
  <si>
    <t>INTENTVS/2</t>
  </si>
  <si>
    <t>intentus –a –um</t>
  </si>
  <si>
    <t>earnestly attentive</t>
  </si>
  <si>
    <t>earnestly attentive, intent; expectant (&gt; intendo)</t>
  </si>
  <si>
    <t>INTEPEO</t>
  </si>
  <si>
    <t>intepeō –ēre –uī</t>
  </si>
  <si>
    <t>to become warm</t>
  </si>
  <si>
    <t>INTEPESCO</t>
  </si>
  <si>
    <t>INTER</t>
  </si>
  <si>
    <t>inter</t>
  </si>
  <si>
    <t>between, among; during</t>
  </si>
  <si>
    <t>between, among; during (+ acc.)</t>
  </si>
  <si>
    <t>INTERARESCO</t>
  </si>
  <si>
    <t>INTERCALARIVS</t>
  </si>
  <si>
    <t>INTERCALO</t>
  </si>
  <si>
    <t>INTERCAPEDO</t>
  </si>
  <si>
    <t>INTERCARDINATVS</t>
  </si>
  <si>
    <t>INTERCEDO/1</t>
  </si>
  <si>
    <t>intercēdō intercēdere intercessī intercessus</t>
  </si>
  <si>
    <t>to go between, intervene</t>
  </si>
  <si>
    <t>INTERCESSIO</t>
  </si>
  <si>
    <t>intercessiō –ōnis f.</t>
  </si>
  <si>
    <t>a coming between, intervention</t>
  </si>
  <si>
    <t>INTERCESSOR</t>
  </si>
  <si>
    <t>INTERCESSVS</t>
  </si>
  <si>
    <t>INTERCIDO/1</t>
  </si>
  <si>
    <t>intercidō –cidere –cidī</t>
  </si>
  <si>
    <t>to be lost, perish</t>
  </si>
  <si>
    <t>to be lost, perish, fall between, become obsolete</t>
  </si>
  <si>
    <t>INTERCIDO/2</t>
  </si>
  <si>
    <t>intercīdō –cīdere –cīdī –cīsum</t>
  </si>
  <si>
    <t>to cut asunder, cut down</t>
  </si>
  <si>
    <t>to cut asunder, divide, cut through, cut down; to part, mangle, destroy</t>
  </si>
  <si>
    <t>INTERCIPIO</t>
  </si>
  <si>
    <t>intercipiō –ere –cēpī –ceptus</t>
  </si>
  <si>
    <t>to catch a thing passing along; intercept</t>
  </si>
  <si>
    <t>to catch a thing passing along; intercept (&gt; inter and capio)</t>
  </si>
  <si>
    <t>INTERCLVDO</t>
  </si>
  <si>
    <t>interclūdō –ere –clūsī –clūsus</t>
  </si>
  <si>
    <t>to close the way; hinder</t>
  </si>
  <si>
    <t>to close the way; hinder, detain (&gt; inter and claudo)</t>
  </si>
  <si>
    <t>INTERCOLVMNIVM</t>
  </si>
  <si>
    <t>intercolumnium –ī n.</t>
  </si>
  <si>
    <t>a space between two columns</t>
  </si>
  <si>
    <t>a space between two columns, intercolumniation</t>
  </si>
  <si>
    <t>INTERCVRRO</t>
  </si>
  <si>
    <t>INTERCVRSO</t>
  </si>
  <si>
    <t>INTERCVRSVS</t>
  </si>
  <si>
    <t>INTERCVS</t>
  </si>
  <si>
    <t>INTERDATVS</t>
  </si>
  <si>
    <t>INTERDICO/2</t>
  </si>
  <si>
    <t>interdīcō interdīcere interdīxī interdictum</t>
  </si>
  <si>
    <t>to forbid</t>
  </si>
  <si>
    <t>INTERDICTVM</t>
  </si>
  <si>
    <t>interdictum –ī n.</t>
  </si>
  <si>
    <t>INTERDIV</t>
  </si>
  <si>
    <t>interdiū</t>
  </si>
  <si>
    <t>by day</t>
  </si>
  <si>
    <t>during the day, in the daytime, by day</t>
  </si>
  <si>
    <t>INTERDO</t>
  </si>
  <si>
    <t>INTERDVM</t>
  </si>
  <si>
    <t>interdum</t>
  </si>
  <si>
    <t>sometimes</t>
  </si>
  <si>
    <t>sometimes, now and then</t>
  </si>
  <si>
    <t>INTEREA</t>
  </si>
  <si>
    <t>intereā</t>
  </si>
  <si>
    <t>meanwhile</t>
  </si>
  <si>
    <t>INTEREMPTOR</t>
  </si>
  <si>
    <t>INTEREO/1</t>
  </si>
  <si>
    <t>intereō interīre interīvī/interiī interitūrus</t>
  </si>
  <si>
    <t>to perish</t>
  </si>
  <si>
    <t>to perish, die; be ruined; cease</t>
  </si>
  <si>
    <t>INTEREQVITO</t>
  </si>
  <si>
    <t>INTERFECTOR</t>
  </si>
  <si>
    <t>INTERFECTRIX</t>
  </si>
  <si>
    <t>INTERFICIO</t>
  </si>
  <si>
    <t>interficiō interficere interfēcī interfectus</t>
  </si>
  <si>
    <t>INTERFIO</t>
  </si>
  <si>
    <t>INTERFLVO</t>
  </si>
  <si>
    <t>to flow between</t>
  </si>
  <si>
    <t>INTERFODIO</t>
  </si>
  <si>
    <t>INTERFOR</t>
  </si>
  <si>
    <t>interfor –fātus sum</t>
  </si>
  <si>
    <t>to speak between; interrupt</t>
  </si>
  <si>
    <t>INTERFRINGO</t>
  </si>
  <si>
    <t>INTERFVGIO</t>
  </si>
  <si>
    <t>INTERFVNDO/2</t>
  </si>
  <si>
    <t>interfundō –ere –fūdī –fūsus</t>
  </si>
  <si>
    <t>to pour between; besprinkle; mark</t>
  </si>
  <si>
    <t>to pour between; besprinkle; mark; pass. as middle, pour itself, flow between</t>
  </si>
  <si>
    <t>INTERFVSVS</t>
  </si>
  <si>
    <t>INTERGVM</t>
  </si>
  <si>
    <t>in tergum</t>
  </si>
  <si>
    <t>behind, in the rear</t>
  </si>
  <si>
    <t>INTERIACEO</t>
  </si>
  <si>
    <t>interiaceō –iacēre — —</t>
  </si>
  <si>
    <t>to lie between</t>
  </si>
  <si>
    <t>INTERIACIO</t>
  </si>
  <si>
    <t>INTERICIO</t>
  </si>
  <si>
    <t>intericiō –icere –iēcī –iectum</t>
  </si>
  <si>
    <t>INTERIECTVS</t>
  </si>
  <si>
    <t>INTERIM</t>
  </si>
  <si>
    <t>interim</t>
  </si>
  <si>
    <t>meanwhile, in the meantime; at the same time; however, nevertheless</t>
  </si>
  <si>
    <t>INTERIMO</t>
  </si>
  <si>
    <t>interimō interimere interēmī interēmptus</t>
  </si>
  <si>
    <t>to kill, destroy</t>
  </si>
  <si>
    <t>INTERIOR</t>
  </si>
  <si>
    <t>interior interiōris</t>
  </si>
  <si>
    <t>INTERITIO</t>
  </si>
  <si>
    <t>INTERITVS</t>
  </si>
  <si>
    <t>interitus interitūs m.</t>
  </si>
  <si>
    <t>death</t>
  </si>
  <si>
    <t>INTERIVNGO</t>
  </si>
  <si>
    <t>INTERLABOR</t>
  </si>
  <si>
    <t>INTERLABOR/2</t>
  </si>
  <si>
    <t>interlābor –lābī –lāpsus sum</t>
  </si>
  <si>
    <t>INTERLEGO</t>
  </si>
  <si>
    <t>INTERLEGO/2</t>
  </si>
  <si>
    <t>interlegō –legere — —</t>
  </si>
  <si>
    <t>to pluck here and there</t>
  </si>
  <si>
    <t>to cull or pluck off here and there</t>
  </si>
  <si>
    <t>INTERLIGO/2</t>
  </si>
  <si>
    <t>INTERLINO</t>
  </si>
  <si>
    <t>INTERLOQVOR</t>
  </si>
  <si>
    <t>INTERLVCEO</t>
  </si>
  <si>
    <t>interlūceō –ēre –lūxī</t>
  </si>
  <si>
    <t>to give light through; to open</t>
  </si>
  <si>
    <t>INTERLVNIVM</t>
  </si>
  <si>
    <t>INTERLVO</t>
  </si>
  <si>
    <t>interluō –ere</t>
  </si>
  <si>
    <t>to wash between; flow between</t>
  </si>
  <si>
    <t>INTERMESTRIS</t>
  </si>
  <si>
    <t>INTERMINO</t>
  </si>
  <si>
    <t>INTERMISCEO</t>
  </si>
  <si>
    <t xml:space="preserve">intermisceō –miscēre –miscuī –mixtum </t>
  </si>
  <si>
    <t>to intermix</t>
  </si>
  <si>
    <t>to mix among; to mingle; to intermingle; to intermix</t>
  </si>
  <si>
    <t>INTERMISSIO</t>
  </si>
  <si>
    <t>INTERMITTO</t>
  </si>
  <si>
    <t>intermittō intermittere intermīsī intermīssuss</t>
  </si>
  <si>
    <t>to leave off, neglect</t>
  </si>
  <si>
    <t>to leave off, intermit, omit, suspend, interrupt, neglect</t>
  </si>
  <si>
    <t>INTERMORIOR</t>
  </si>
  <si>
    <t>INTERNASCOR</t>
  </si>
  <si>
    <t>INTERNECIO</t>
  </si>
  <si>
    <t>interneciō or –niciō –ōnis f.</t>
  </si>
  <si>
    <t>a massacre</t>
  </si>
  <si>
    <t>a massacre, slaughter, carnage, extermination, destruction</t>
  </si>
  <si>
    <t>INTERNECIVVS</t>
  </si>
  <si>
    <t>INTERNECTO</t>
  </si>
  <si>
    <t>internectō –ere</t>
  </si>
  <si>
    <t>to bind together</t>
  </si>
  <si>
    <t>to bind together, bind up</t>
  </si>
  <si>
    <t>INTERNITEO</t>
  </si>
  <si>
    <t>INTERNODIVM</t>
  </si>
  <si>
    <t>INTERNOSCO</t>
  </si>
  <si>
    <t>internōscō –noscere –nōvi –nōtum</t>
  </si>
  <si>
    <t>to distinguish between</t>
  </si>
  <si>
    <t>INTERNVNTIA</t>
  </si>
  <si>
    <t>INTERNVNTIVS</t>
  </si>
  <si>
    <t>internūntius –ī m.</t>
  </si>
  <si>
    <t>a messenger</t>
  </si>
  <si>
    <t>a mediator, messenger, gobetween</t>
  </si>
  <si>
    <t>INTERNVS</t>
  </si>
  <si>
    <t>internus –a –um</t>
  </si>
  <si>
    <t>INTERO</t>
  </si>
  <si>
    <t>INTERPELLATIO</t>
  </si>
  <si>
    <t>INTERPELLATOR</t>
  </si>
  <si>
    <t>INTERPELLO</t>
  </si>
  <si>
    <t xml:space="preserve">interpellō –pellāre </t>
  </si>
  <si>
    <t>to interrupt</t>
  </si>
  <si>
    <t>INTERPENSIVA</t>
  </si>
  <si>
    <t>INTERPOLO</t>
  </si>
  <si>
    <t>interpolō –polāre</t>
  </si>
  <si>
    <t>to polish, dress up; falsify (writings)</t>
  </si>
  <si>
    <t>to polish, furbish, dress up</t>
  </si>
  <si>
    <t>INTERPONO</t>
  </si>
  <si>
    <t>interpōnō interpōnere interposuī interposītus</t>
  </si>
  <si>
    <t>INTERPOSITIO</t>
  </si>
  <si>
    <t>INTERPRES</t>
  </si>
  <si>
    <t>interpres –etis m./f.</t>
  </si>
  <si>
    <t>an agent between parties; a mediator</t>
  </si>
  <si>
    <t>an agent between parties; a mediator, messenger; author; prophet</t>
  </si>
  <si>
    <t>INTERPRETATIO</t>
  </si>
  <si>
    <t>interpretātiō –ōnis f.</t>
  </si>
  <si>
    <t>an explanation</t>
  </si>
  <si>
    <t>an explanation, exposition, interpretation</t>
  </si>
  <si>
    <t>INTERPRETOR</t>
  </si>
  <si>
    <t>interpretor –pretārī or interpretō –pretāre</t>
  </si>
  <si>
    <t>to explain, interpret</t>
  </si>
  <si>
    <t>to explain, expound, interpret, understand, conclude, infer, comprehend</t>
  </si>
  <si>
    <t>INTERPRIMO</t>
  </si>
  <si>
    <t>INTERPVNGO</t>
  </si>
  <si>
    <t>INTERPVTO</t>
  </si>
  <si>
    <t>INTERQVIESCO</t>
  </si>
  <si>
    <t>INTERREGNVM</t>
  </si>
  <si>
    <t xml:space="preserve">interrēgnum –ī n. </t>
  </si>
  <si>
    <t>the time between the death of one leader and the election of another</t>
  </si>
  <si>
    <t>the time between the death of one leader and the election of another, an interregnum</t>
  </si>
  <si>
    <t>INTERRITVS</t>
  </si>
  <si>
    <t>interritus –a –um</t>
  </si>
  <si>
    <t>unaffrighted</t>
  </si>
  <si>
    <t>unaffrighted; dauntless; of inanimate things, undisturbed; without peril, secure</t>
  </si>
  <si>
    <t>INTERROGATIO</t>
  </si>
  <si>
    <t>INTERROGATIVNCVLA</t>
  </si>
  <si>
    <t>INTERROGO</t>
  </si>
  <si>
    <t>interrogō interrogāre interrogāvī interrogātus</t>
  </si>
  <si>
    <t>to inquire, ask of</t>
  </si>
  <si>
    <t>INTERRVMPO</t>
  </si>
  <si>
    <t>interrumpō –ere –rūpī –ruptus</t>
  </si>
  <si>
    <t>to break asunder; interrupt</t>
  </si>
  <si>
    <t>to break asunder; interrupt, discontinue, suspend; of fire, extinguish</t>
  </si>
  <si>
    <t>INTERSAEPIO</t>
  </si>
  <si>
    <t>INTERSCALMIVM</t>
  </si>
  <si>
    <t>INTERSCINDO</t>
  </si>
  <si>
    <t>interscindō –scindere –scidī –scissum</t>
  </si>
  <si>
    <t>to tear asunder, divide</t>
  </si>
  <si>
    <t>to tear asunder, break down, divide, interrupt</t>
  </si>
  <si>
    <t>INTERSE</t>
  </si>
  <si>
    <t>inter sē</t>
  </si>
  <si>
    <t>between one another; mutually, together</t>
  </si>
  <si>
    <t>INTERSECO</t>
  </si>
  <si>
    <t>INTERSECTIO</t>
  </si>
  <si>
    <t>INTERSERO/2</t>
  </si>
  <si>
    <t>INTERSERO/3</t>
  </si>
  <si>
    <t>INTERSPIRO</t>
  </si>
  <si>
    <t>INTERSTINCTVS</t>
  </si>
  <si>
    <t>INTERSTINGVO</t>
  </si>
  <si>
    <t>INTERSVM/1</t>
  </si>
  <si>
    <t>intersum –esse –fuī</t>
  </si>
  <si>
    <t>to be between, be present</t>
  </si>
  <si>
    <t>to be/lie between, be in the midst; be present; take part in; be different</t>
  </si>
  <si>
    <t>INTERSVM/2</t>
  </si>
  <si>
    <t>interest interesse interfuīt</t>
  </si>
  <si>
    <t>to it is important</t>
  </si>
  <si>
    <t>to it is important, it concerns</t>
  </si>
  <si>
    <t>INTERTEXO</t>
  </si>
  <si>
    <t>intertexō –ere –uī –tus</t>
  </si>
  <si>
    <t>to interweave</t>
  </si>
  <si>
    <t>to interweave, embroider</t>
  </si>
  <si>
    <t>INTERTIGNIVM</t>
  </si>
  <si>
    <t>INTERTRIGO</t>
  </si>
  <si>
    <t>INTERTRIMENTVM</t>
  </si>
  <si>
    <t>intertrīmentum –ī n.</t>
  </si>
  <si>
    <t>loss by attrition, waste</t>
  </si>
  <si>
    <t>INTERVALLVM</t>
  </si>
  <si>
    <t>intervāllum –ī n.</t>
  </si>
  <si>
    <t>the space between two stakes; an interval</t>
  </si>
  <si>
    <t>the space between two stakes; an interval, distance</t>
  </si>
  <si>
    <t>INTERVECTVS</t>
  </si>
  <si>
    <t>INTERVELLO</t>
  </si>
  <si>
    <t>INTERVENIO</t>
  </si>
  <si>
    <t>interveniō –venīre –vēnī –ventum</t>
  </si>
  <si>
    <t>to come between, intervene</t>
  </si>
  <si>
    <t>to come between, come upon, come in, intervene, interrupt</t>
  </si>
  <si>
    <t>INTERVENIVM</t>
  </si>
  <si>
    <t>INTERVENTVS</t>
  </si>
  <si>
    <t>interventus –ūs m.</t>
  </si>
  <si>
    <t>a coming up, appearance, coming between, intervention, assistance</t>
  </si>
  <si>
    <t>INTERVERSOR/1</t>
  </si>
  <si>
    <t>INTERVERSOR/2</t>
  </si>
  <si>
    <t>INTERVERTO</t>
  </si>
  <si>
    <t>INTERVISO</t>
  </si>
  <si>
    <t>INTERVOMO</t>
  </si>
  <si>
    <t>INTERVTRASQVE</t>
  </si>
  <si>
    <t>INTESTABILIS</t>
  </si>
  <si>
    <t>intestābilis –e</t>
  </si>
  <si>
    <t>infamous, detestable</t>
  </si>
  <si>
    <t>incapable, by reason of misconduct, of being a witness or of making a will; infamous, execrable, detestable, abominable</t>
  </si>
  <si>
    <t>INTESTATVS</t>
  </si>
  <si>
    <t>intestātus –a –um</t>
  </si>
  <si>
    <t>having made no will,</t>
  </si>
  <si>
    <t>having made no will, intestate; not trustworthy</t>
  </si>
  <si>
    <t>INTESTINVM</t>
  </si>
  <si>
    <t>INTESTINVS</t>
  </si>
  <si>
    <t>intestīnus –a –um</t>
  </si>
  <si>
    <t>internal, civil</t>
  </si>
  <si>
    <t>INTEXO</t>
  </si>
  <si>
    <t>intexō –ere –uī –tus</t>
  </si>
  <si>
    <t>to weave into or in; work in</t>
  </si>
  <si>
    <t>to weave into or in; work in, inweave; festoon, wreathe, entwine; cover; frame</t>
  </si>
  <si>
    <t>INTEXTVS</t>
  </si>
  <si>
    <t>INTIME</t>
  </si>
  <si>
    <t>INTIMILIVM/N</t>
  </si>
  <si>
    <t>Intimilium –ī n.</t>
  </si>
  <si>
    <t>Vintimiglia</t>
  </si>
  <si>
    <t>INTIMO</t>
  </si>
  <si>
    <t>intimō –intimāre</t>
  </si>
  <si>
    <t>to bring into, announce</t>
  </si>
  <si>
    <t>to put or bring into; press into, announce, publish</t>
  </si>
  <si>
    <t>INTIMVS/2</t>
  </si>
  <si>
    <t>intimus –a –um</t>
  </si>
  <si>
    <t>inmost</t>
  </si>
  <si>
    <t>inmost; most secret; most intimate</t>
  </si>
  <si>
    <t>INTINGO</t>
  </si>
  <si>
    <t>INTOLERABILIS</t>
  </si>
  <si>
    <t>intolerābilis intolerābilis intolerābile</t>
  </si>
  <si>
    <t>irresistable</t>
  </si>
  <si>
    <t>INTOLERANDVS</t>
  </si>
  <si>
    <t xml:space="preserve">intolerandus –a –um </t>
  </si>
  <si>
    <t>insupportable, intolerable</t>
  </si>
  <si>
    <t>INTOLERANS</t>
  </si>
  <si>
    <t>intolerāns –antis</t>
  </si>
  <si>
    <t>impatient</t>
  </si>
  <si>
    <t>not enduring, impatient, intolerant</t>
  </si>
  <si>
    <t>INTOLERANTIA</t>
  </si>
  <si>
    <t xml:space="preserve">intolerantia –ae f. </t>
  </si>
  <si>
    <t>insolence</t>
  </si>
  <si>
    <t>insolence; impatience</t>
  </si>
  <si>
    <t>INTONO</t>
  </si>
  <si>
    <t>intonō intonāre intonuī</t>
  </si>
  <si>
    <t>to thunder forth</t>
  </si>
  <si>
    <t>INTONSVS</t>
  </si>
  <si>
    <t>intōnsus –a –um</t>
  </si>
  <si>
    <t>unshaven, unshorn</t>
  </si>
  <si>
    <t>unshaven, unshorn; leafy</t>
  </si>
  <si>
    <t>INTORQVEO</t>
  </si>
  <si>
    <t>intorqueō –ēre –torsī –tortus</t>
  </si>
  <si>
    <t>to turn or hurl toward</t>
  </si>
  <si>
    <t>to turn or hurl toward, or against; shoot, dart</t>
  </si>
  <si>
    <t>INTOXICO</t>
  </si>
  <si>
    <t>intoxicō –āre</t>
  </si>
  <si>
    <t>to intoxicate</t>
  </si>
  <si>
    <t>to envenom, intoxicate; seduce</t>
  </si>
  <si>
    <t>INTRA/2</t>
  </si>
  <si>
    <t>intrā</t>
  </si>
  <si>
    <t>within</t>
  </si>
  <si>
    <t>within, inside, on the inside; during; under; fewer than</t>
  </si>
  <si>
    <t>INTRACTABILIS</t>
  </si>
  <si>
    <t>intrāctābilis –e</t>
  </si>
  <si>
    <t>that can not be handled or managed</t>
  </si>
  <si>
    <t>that can not be handled or managed; indomitable, invincible</t>
  </si>
  <si>
    <t>INTRACTATVS</t>
  </si>
  <si>
    <t>intrāctātus –a –um</t>
  </si>
  <si>
    <t>untouched, untried</t>
  </si>
  <si>
    <t>unhandled, untried</t>
  </si>
  <si>
    <t>INTREMO</t>
  </si>
  <si>
    <t>intremō –ere –uī</t>
  </si>
  <si>
    <t>to tremble; quake</t>
  </si>
  <si>
    <t>INTREPIDE</t>
  </si>
  <si>
    <t>INTREPIDVS</t>
  </si>
  <si>
    <t>intrepidus –a –um</t>
  </si>
  <si>
    <t>undaunted, intrepid</t>
  </si>
  <si>
    <t xml:space="preserve">undaunted, intrepid, unshaken, without trembling </t>
  </si>
  <si>
    <t>INTRINSECVS</t>
  </si>
  <si>
    <t>INTRITVS/1</t>
  </si>
  <si>
    <t>INTRITVS/2</t>
  </si>
  <si>
    <t>intrītus –a –um</t>
  </si>
  <si>
    <t>not worn out, not exhausted</t>
  </si>
  <si>
    <t>not worn away; not worn out, not exhausted</t>
  </si>
  <si>
    <t>INTRO/1</t>
  </si>
  <si>
    <t>intrō intrāre intrāvī intrātus</t>
  </si>
  <si>
    <t>to enter; go into, penetrate; reach</t>
  </si>
  <si>
    <t>INTRO/2</t>
  </si>
  <si>
    <t>intrō</t>
  </si>
  <si>
    <t>within, in; to the inside, indoors</t>
  </si>
  <si>
    <t>INTROCEDO/1</t>
  </si>
  <si>
    <t>INTRODVCO</t>
  </si>
  <si>
    <t>intrōdūcō intrōdūcere intrōdūxī intrōductum</t>
  </si>
  <si>
    <t>to lead in, introduce</t>
  </si>
  <si>
    <t>to lead in, bring in, introduce, conduct within, admit</t>
  </si>
  <si>
    <t>INTRODVCTIO</t>
  </si>
  <si>
    <t>INTROEO/1</t>
  </si>
  <si>
    <t>intro–eō –īre –iī –itum</t>
  </si>
  <si>
    <t>to go in, enter</t>
  </si>
  <si>
    <t>INTROFERO</t>
  </si>
  <si>
    <t>5_F</t>
  </si>
  <si>
    <t>INTROGREDIOR</t>
  </si>
  <si>
    <t>intrōgredior –gressus sum</t>
  </si>
  <si>
    <t>to go within; enter</t>
  </si>
  <si>
    <t>to go within; enter (&gt; intro and gradior)</t>
  </si>
  <si>
    <t>INTROITVS</t>
  </si>
  <si>
    <t>introitus –ūs m.</t>
  </si>
  <si>
    <t>an entering</t>
  </si>
  <si>
    <t>INTROMITTO</t>
  </si>
  <si>
    <t>intrōmittō –mittere –mīsī –missum</t>
  </si>
  <si>
    <t>to let in, admit</t>
  </si>
  <si>
    <t>to send in, let in, admit</t>
  </si>
  <si>
    <t>INTRORSVM</t>
  </si>
  <si>
    <t>intrōrsum or intrōrsus</t>
  </si>
  <si>
    <t>inwards</t>
  </si>
  <si>
    <t>towards the inside, inwards, within</t>
  </si>
  <si>
    <t>INTRORVMPO</t>
  </si>
  <si>
    <t>intrōrumpō –rumpere –rūpī –ruptum</t>
  </si>
  <si>
    <t>to enter by force</t>
  </si>
  <si>
    <t>to break in, enter by force</t>
  </si>
  <si>
    <t>INTROSPECTO</t>
  </si>
  <si>
    <t>INTROSPICIO</t>
  </si>
  <si>
    <t>INTROTRVDO</t>
  </si>
  <si>
    <t>INTROVERSVS</t>
  </si>
  <si>
    <t>INTVBVM</t>
  </si>
  <si>
    <t xml:space="preserve">intibum –ī n. or intibus –ī m. </t>
  </si>
  <si>
    <t>INTVBVS</t>
  </si>
  <si>
    <t>INTVEOR</t>
  </si>
  <si>
    <t>intueor intuērī intuitus sum</t>
  </si>
  <si>
    <t>to look at, gaze at, consider</t>
  </si>
  <si>
    <t>INTVMESCO</t>
  </si>
  <si>
    <t>intumēscō intumēscere intumuī —</t>
  </si>
  <si>
    <t>to swell up, rise</t>
  </si>
  <si>
    <t>to swell up, rise; become angry</t>
  </si>
  <si>
    <t>INTVMVLATVS</t>
  </si>
  <si>
    <t>INTVOR</t>
  </si>
  <si>
    <t xml:space="preserve">intuor intuī — </t>
  </si>
  <si>
    <t>to gaze upon</t>
  </si>
  <si>
    <t>INTVRBIDVS</t>
  </si>
  <si>
    <t>INTVRBO/2</t>
  </si>
  <si>
    <t>INTVS/1</t>
  </si>
  <si>
    <t xml:space="preserve">intus </t>
  </si>
  <si>
    <t>on the inside</t>
  </si>
  <si>
    <t>on the inside, within</t>
  </si>
  <si>
    <t>INTVS/2</t>
  </si>
  <si>
    <t>intus</t>
  </si>
  <si>
    <t>within, inside</t>
  </si>
  <si>
    <t>within, on the inside, inside; at home</t>
  </si>
  <si>
    <t>INTVTVS</t>
  </si>
  <si>
    <t>INVADO/2</t>
  </si>
  <si>
    <t>invādō invādere invāsī invāsum</t>
  </si>
  <si>
    <t>to go in</t>
  </si>
  <si>
    <t>to go in, attack, invade</t>
  </si>
  <si>
    <t>INVALESCO</t>
  </si>
  <si>
    <t>INVALIDVS</t>
  </si>
  <si>
    <t>invalidus –a –um</t>
  </si>
  <si>
    <t>not strong</t>
  </si>
  <si>
    <t>not strong; feeble, infirm; timid</t>
  </si>
  <si>
    <t>INVASIO</t>
  </si>
  <si>
    <t>INVECTICIVS</t>
  </si>
  <si>
    <t>INVECTOR</t>
  </si>
  <si>
    <t>INVECTVS</t>
  </si>
  <si>
    <t>INVEHO</t>
  </si>
  <si>
    <t>invehō –ere –vexī –vectus</t>
  </si>
  <si>
    <t>to carry into or forward; (pass.)</t>
  </si>
  <si>
    <t>to carry into or forward; (pass.), invehi, to ride or drive; sail; w. acc. of place, sail to, arrive at, or in; enter</t>
  </si>
  <si>
    <t>INVENIO</t>
  </si>
  <si>
    <t>inveniō invenīre invēnī inventus</t>
  </si>
  <si>
    <t>to find, discover</t>
  </si>
  <si>
    <t>INVENTIO</t>
  </si>
  <si>
    <t>inventiō –ōnis f.</t>
  </si>
  <si>
    <t>invention, the skill of invention</t>
  </si>
  <si>
    <t>an inventing, invention</t>
  </si>
  <si>
    <t>INVENTOR</t>
  </si>
  <si>
    <t>inventor –ōris m.</t>
  </si>
  <si>
    <t>finder; contriver</t>
  </si>
  <si>
    <t>a finder; contriver (&gt; invenio)</t>
  </si>
  <si>
    <t>INVENTRIX</t>
  </si>
  <si>
    <t>inventrīx –īcis f.</t>
  </si>
  <si>
    <t>discoverer</t>
  </si>
  <si>
    <t>she that discovers; intventor; discoverer</t>
  </si>
  <si>
    <t>INVENTVM</t>
  </si>
  <si>
    <t xml:space="preserve">inventum –ī n. </t>
  </si>
  <si>
    <t>a invention</t>
  </si>
  <si>
    <t xml:space="preserve">a device, contrivance, invention </t>
  </si>
  <si>
    <t>INVENTVS</t>
  </si>
  <si>
    <t>INVENVSTVS</t>
  </si>
  <si>
    <t>invenustus –a –um</t>
  </si>
  <si>
    <t>unattractive</t>
  </si>
  <si>
    <t>without charm, ungraceful, unattractive</t>
  </si>
  <si>
    <t>INVERECVNDVS</t>
  </si>
  <si>
    <t>inverēcundus –a –um</t>
  </si>
  <si>
    <t>INVERGO</t>
  </si>
  <si>
    <t>invergō –ere</t>
  </si>
  <si>
    <t>to cause to incline; turn into</t>
  </si>
  <si>
    <t>to cause to incline; turn into, pour upon</t>
  </si>
  <si>
    <t>INVERSVRA</t>
  </si>
  <si>
    <t>INVERSVS/1</t>
  </si>
  <si>
    <t>INVERTO</t>
  </si>
  <si>
    <t>invertō –ere –vertī –versus</t>
  </si>
  <si>
    <t>to turn over; invert</t>
  </si>
  <si>
    <t>to turn over; invert, change</t>
  </si>
  <si>
    <t>INVESPERASCO</t>
  </si>
  <si>
    <t>INVESTIGO</t>
  </si>
  <si>
    <t>investīgō –vestīgāre</t>
  </si>
  <si>
    <t>to track, search after</t>
  </si>
  <si>
    <t>to track, trace out, search after</t>
  </si>
  <si>
    <t>INVESTIO</t>
  </si>
  <si>
    <t>INVETERASCO</t>
  </si>
  <si>
    <t>inveterāscō –inveterāscere –inveterāvī –—</t>
  </si>
  <si>
    <t>to grow old, be established</t>
  </si>
  <si>
    <t>to grow old, become fixed, be established, continue long</t>
  </si>
  <si>
    <t>INVETERATVM</t>
  </si>
  <si>
    <t>INVETERATVS</t>
  </si>
  <si>
    <t>INVI/N</t>
  </si>
  <si>
    <t>Inī</t>
  </si>
  <si>
    <t>Castrum Ini (a town)</t>
  </si>
  <si>
    <t>Castrum Ini (a town in Latium)</t>
  </si>
  <si>
    <t>INVIA</t>
  </si>
  <si>
    <t>INVICEM</t>
  </si>
  <si>
    <t xml:space="preserve">invicem </t>
  </si>
  <si>
    <t>INVICTVS</t>
  </si>
  <si>
    <t>invictus –a –um</t>
  </si>
  <si>
    <t>unconquered</t>
  </si>
  <si>
    <t>unconquered; invincible</t>
  </si>
  <si>
    <t>INVIDEO</t>
  </si>
  <si>
    <t>invideō invidēre invīdī invīsus</t>
  </si>
  <si>
    <t>to envy</t>
  </si>
  <si>
    <t>to envy, regard with envy/ill will; be jealous of; begrudge, refuse</t>
  </si>
  <si>
    <t>INVIDIA</t>
  </si>
  <si>
    <t>invidia invidiae f.</t>
  </si>
  <si>
    <t>envy, jealousy</t>
  </si>
  <si>
    <t>envy, jealousy; ill–will, resentment</t>
  </si>
  <si>
    <t>INVIDIOSE</t>
  </si>
  <si>
    <t>INVIDIOSVS</t>
  </si>
  <si>
    <t>invidiōsus –a –um</t>
  </si>
  <si>
    <t>envious</t>
  </si>
  <si>
    <t>envious, hating</t>
  </si>
  <si>
    <t>INVIDVS/1</t>
  </si>
  <si>
    <t>INVIDVS/2</t>
  </si>
  <si>
    <t>invidus –a –um</t>
  </si>
  <si>
    <t>envious, jealous</t>
  </si>
  <si>
    <t>INVIGILO</t>
  </si>
  <si>
    <t>invigilō invigilāre invigilāvī invigilātus</t>
  </si>
  <si>
    <t>to be awake</t>
  </si>
  <si>
    <t>to be awake, watch, provide for; wake, or rise early for, or to</t>
  </si>
  <si>
    <t>in vīllīs rūsticīs</t>
  </si>
  <si>
    <t>in country houses</t>
  </si>
  <si>
    <t>INVINCTVS</t>
  </si>
  <si>
    <t>INVIOLABILIS</t>
  </si>
  <si>
    <t>inviolābilis –e</t>
  </si>
  <si>
    <t>inviolable</t>
  </si>
  <si>
    <t>not to be violated, inviolable, certain</t>
  </si>
  <si>
    <t>INVIOLATVS</t>
  </si>
  <si>
    <t>inviolātus –a –um</t>
  </si>
  <si>
    <t>unhurt, inviolate</t>
  </si>
  <si>
    <t>INVISITATVS</t>
  </si>
  <si>
    <t>INVISO</t>
  </si>
  <si>
    <t>invīsō –ere –vīsī –vīsus</t>
  </si>
  <si>
    <t>to come</t>
  </si>
  <si>
    <t>to come, or go to see; visit</t>
  </si>
  <si>
    <t>INVISVS/1</t>
  </si>
  <si>
    <t>invīsus –a –um</t>
  </si>
  <si>
    <t>hated, hateful, odious; (act.), inimical, an enemy, hostile</t>
  </si>
  <si>
    <t>INVISVS/2</t>
  </si>
  <si>
    <t>unseen, secret</t>
  </si>
  <si>
    <t>INVITAMENTVM</t>
  </si>
  <si>
    <t>INVITATIO</t>
  </si>
  <si>
    <t>invītātiō –ōnis f.</t>
  </si>
  <si>
    <t>an invitation, challenge</t>
  </si>
  <si>
    <t>an invitation, incitement, challenge</t>
  </si>
  <si>
    <t>INVITE</t>
  </si>
  <si>
    <t>INVITO</t>
  </si>
  <si>
    <t>invītō invītāre invītāvī invītātus</t>
  </si>
  <si>
    <t>to invite</t>
  </si>
  <si>
    <t>INVITVS</t>
  </si>
  <si>
    <t>invītus –a –um</t>
  </si>
  <si>
    <t>unwilling</t>
  </si>
  <si>
    <t>reluctant; unwilling; against one's will</t>
  </si>
  <si>
    <t>INVIVS</t>
  </si>
  <si>
    <t>invius –a –um</t>
  </si>
  <si>
    <t>without a way; trackless</t>
  </si>
  <si>
    <t>without a way; trackless, inaccessible, impassable; difficult</t>
  </si>
  <si>
    <t>INVLA</t>
  </si>
  <si>
    <t>INVLTVS</t>
  </si>
  <si>
    <t>inultus –a –um</t>
  </si>
  <si>
    <t>unavenged</t>
  </si>
  <si>
    <t>INVMBRO</t>
  </si>
  <si>
    <t>inumbrō inumbrāre inumbrāvī inumbrātus</t>
  </si>
  <si>
    <t>to cast a shade upon; overshadow; shade</t>
  </si>
  <si>
    <t>INVNDATIO</t>
  </si>
  <si>
    <t>INVNDO</t>
  </si>
  <si>
    <t>inundō inundāre inundāvī inundātus</t>
  </si>
  <si>
    <t>to overflow</t>
  </si>
  <si>
    <t>to overflow; of an army, rush on, pour on</t>
  </si>
  <si>
    <t>INVNGO</t>
  </si>
  <si>
    <t>inunguō (inungō) inunguere inunxī inunctum</t>
  </si>
  <si>
    <t>to anoint (with medication)</t>
  </si>
  <si>
    <t>INVOCATVS/1</t>
  </si>
  <si>
    <t>INVOCATVS/2</t>
  </si>
  <si>
    <t>INVOCO</t>
  </si>
  <si>
    <t>invocō invocāre invocāvī invocātus</t>
  </si>
  <si>
    <t>to call upon; invoke</t>
  </si>
  <si>
    <t>to call upon; invoke, adore</t>
  </si>
  <si>
    <t>INVOLITO</t>
  </si>
  <si>
    <t>INVOLO/2</t>
  </si>
  <si>
    <t>involō –āre –āvī –ātum</t>
  </si>
  <si>
    <t>to fly at, swoop down upon (to steal)</t>
  </si>
  <si>
    <t>INVOLVCRVM</t>
  </si>
  <si>
    <t>INVOLVO</t>
  </si>
  <si>
    <t>involvō –ere –volvī –volūtus</t>
  </si>
  <si>
    <t>to roll on or in; cast upon</t>
  </si>
  <si>
    <t>to roll on or in; cast upon; roll along, carry; cover up, obscure; conceal, involve</t>
  </si>
  <si>
    <t>INVOLVTIO</t>
  </si>
  <si>
    <t>INVOLVTVS</t>
  </si>
  <si>
    <t>INVRBANE</t>
  </si>
  <si>
    <t>INVRGEO</t>
  </si>
  <si>
    <t>INVRO</t>
  </si>
  <si>
    <t>inūrō inūrere inussī inūstus</t>
  </si>
  <si>
    <t>to brand</t>
  </si>
  <si>
    <t>to burn in(to), brand</t>
  </si>
  <si>
    <t>INVSITATE</t>
  </si>
  <si>
    <t>INVSITATVS</t>
  </si>
  <si>
    <t>inūsitātus –a –um</t>
  </si>
  <si>
    <t>unusual</t>
  </si>
  <si>
    <t>INVTILIS</t>
  </si>
  <si>
    <t>inūtilis –e</t>
  </si>
  <si>
    <t>useless, unserviceable</t>
  </si>
  <si>
    <t>INVTILITAS</t>
  </si>
  <si>
    <t>INVTILITER</t>
  </si>
  <si>
    <t>INVVLNERABILIS</t>
  </si>
  <si>
    <t>INVVS/N</t>
  </si>
  <si>
    <t>Inuus –ī m.</t>
  </si>
  <si>
    <t>another name for god Pan</t>
  </si>
  <si>
    <t>the god Pan, who gave fruitfulness to the herds, the fructifying god</t>
  </si>
  <si>
    <t>IO</t>
  </si>
  <si>
    <t>iō</t>
  </si>
  <si>
    <t>hurrah! oh!</t>
  </si>
  <si>
    <t>IO/N</t>
  </si>
  <si>
    <t>Īō –ūs f.</t>
  </si>
  <si>
    <t>Io</t>
  </si>
  <si>
    <t>Io, daughter of Inachus, changed into a cow, watched by Argus, and again restored to her own form, and worshiped by the Egyptians as Isis</t>
  </si>
  <si>
    <t>IOCASTA/N</t>
  </si>
  <si>
    <t>IOCATIO</t>
  </si>
  <si>
    <t>iocātiō –onis f.</t>
  </si>
  <si>
    <t>jesting</t>
  </si>
  <si>
    <t>IOCOR</t>
  </si>
  <si>
    <t>iocor iocārī iocātus sum</t>
  </si>
  <si>
    <t>to joke</t>
  </si>
  <si>
    <t>to jest, joke</t>
  </si>
  <si>
    <t>IOCOSVS</t>
  </si>
  <si>
    <t>iocōsus –a –um</t>
  </si>
  <si>
    <t>humorous</t>
  </si>
  <si>
    <t>full of jesting, humorous, droll, facetious</t>
  </si>
  <si>
    <t>IOCVLARIS</t>
  </si>
  <si>
    <t>ioculāris –e</t>
  </si>
  <si>
    <t>humorous; (neut. pl.) jokes</t>
  </si>
  <si>
    <t>laughable, humorous; (neut. pl.) jokes</t>
  </si>
  <si>
    <t>IOCVS</t>
  </si>
  <si>
    <t>iocus iocī m.</t>
  </si>
  <si>
    <t>joke</t>
  </si>
  <si>
    <t>joke, jest, sport</t>
  </si>
  <si>
    <t>IOLE/N</t>
  </si>
  <si>
    <t>Iolē –ēs f.</t>
  </si>
  <si>
    <t>Iole</t>
  </si>
  <si>
    <t>IOLLA/N</t>
  </si>
  <si>
    <t>Iollas –ae m.</t>
  </si>
  <si>
    <t>Iolla (a name)</t>
  </si>
  <si>
    <t>Iolla, the name of a shepherd</t>
  </si>
  <si>
    <t>IOLLAS/N</t>
  </si>
  <si>
    <t>Iollās –ae m.</t>
  </si>
  <si>
    <t>Iollas</t>
  </si>
  <si>
    <t>Iollas, a Trojan</t>
  </si>
  <si>
    <t>IONIA/N</t>
  </si>
  <si>
    <t>IONICE</t>
  </si>
  <si>
    <t>IONIVM/N</t>
  </si>
  <si>
    <t>Īonius –a –um</t>
  </si>
  <si>
    <t>Ionian</t>
  </si>
  <si>
    <t>Ionian, of or belonging to Ionia</t>
  </si>
  <si>
    <t>IONIVS/A</t>
  </si>
  <si>
    <t>Ionian; subst., Ionium, ii, n., the Ionian sea</t>
  </si>
  <si>
    <t>IONIVS/N</t>
  </si>
  <si>
    <t>Īonius –ia –um</t>
  </si>
  <si>
    <t>Ionian, spec. of the Ionian sea, west of Greece and south of Italy</t>
  </si>
  <si>
    <t>IOPAS/N</t>
  </si>
  <si>
    <t>Iōpās –ae m.</t>
  </si>
  <si>
    <t>Iopas</t>
  </si>
  <si>
    <t>Iopas, a Carthaginian poet</t>
  </si>
  <si>
    <t>IORDANES/N</t>
  </si>
  <si>
    <t>Īordānēs –is m.</t>
  </si>
  <si>
    <t>the river Jordan</t>
  </si>
  <si>
    <t>IOVINIANVS/N</t>
  </si>
  <si>
    <t>Ioviniānus –ī m.</t>
  </si>
  <si>
    <t>Jovinian</t>
  </si>
  <si>
    <t>Jovinian (a name)</t>
  </si>
  <si>
    <t>IPHICLES/N</t>
  </si>
  <si>
    <t>Īphiclēs</t>
  </si>
  <si>
    <t>Iphicles</t>
  </si>
  <si>
    <t>IPHICRATES/N</t>
  </si>
  <si>
    <t>Īphīcrates –is m.</t>
  </si>
  <si>
    <t>Iphicrates</t>
  </si>
  <si>
    <t>IPHIGENIA/N</t>
  </si>
  <si>
    <t>Īphigenīa –ae f.</t>
  </si>
  <si>
    <t>Iphigenia (a name)</t>
  </si>
  <si>
    <t>Iphigenia, a name, e.g., daughter of Agamemnon</t>
  </si>
  <si>
    <t>IPHIMACHVS/N</t>
  </si>
  <si>
    <t>IPHITVS/N</t>
  </si>
  <si>
    <t>Īphitus –ī m.</t>
  </si>
  <si>
    <t>Iphitus</t>
  </si>
  <si>
    <t>Iphitus, a Trojan warrior</t>
  </si>
  <si>
    <t>IPSE</t>
  </si>
  <si>
    <t>ipse ipsa ipsum</t>
  </si>
  <si>
    <t>himself, herself, itself (intensive)</t>
  </si>
  <si>
    <t>himself, herself, itself (intensive); very</t>
  </si>
  <si>
    <t>IPSITHILLA/N</t>
  </si>
  <si>
    <t>Ipsitilla –ae f</t>
  </si>
  <si>
    <t>Ipsitilla (name)</t>
  </si>
  <si>
    <t>Ipsitilla, a Roman woman</t>
  </si>
  <si>
    <t>IRA</t>
  </si>
  <si>
    <t>īra īrae f.</t>
  </si>
  <si>
    <t>anger</t>
  </si>
  <si>
    <t>anger, wrath</t>
  </si>
  <si>
    <t>IRACVNDIA</t>
  </si>
  <si>
    <t>īrācundia īrācundiae f.</t>
  </si>
  <si>
    <t>IRACVNDVS</t>
  </si>
  <si>
    <t xml:space="preserve">īrācundus –a –um </t>
  </si>
  <si>
    <t>irascible, angry</t>
  </si>
  <si>
    <t>irascible, irritable, passionate, choleric, angry, ireful, easily provoked</t>
  </si>
  <si>
    <t>IRASCOR</t>
  </si>
  <si>
    <t>īrāscor īrāscī īrātus</t>
  </si>
  <si>
    <t>to grow angry</t>
  </si>
  <si>
    <t>to feel resentment, be angry, be in a rage</t>
  </si>
  <si>
    <t>IRATVS</t>
  </si>
  <si>
    <t>īrātus –a –um</t>
  </si>
  <si>
    <t>angry</t>
  </si>
  <si>
    <t>IRIS</t>
  </si>
  <si>
    <t>IRIS/N</t>
  </si>
  <si>
    <t>Īris –idis f. (acc. Īrim)</t>
  </si>
  <si>
    <t>Iris</t>
  </si>
  <si>
    <t>Iris, the goddess of the rainbow, daughter of Thaumas and Electra, and messenger of the gods above</t>
  </si>
  <si>
    <t>IRONIA</t>
  </si>
  <si>
    <t>IRPEX</t>
  </si>
  <si>
    <t>IRRADO</t>
  </si>
  <si>
    <t>IRRATIONALIS</t>
  </si>
  <si>
    <t>IRRELIGATVS</t>
  </si>
  <si>
    <t>IRRELIGIOSE</t>
  </si>
  <si>
    <t>IRREMEABILIS</t>
  </si>
  <si>
    <t>inremeābilis –e</t>
  </si>
  <si>
    <t>that can not be gone over again</t>
  </si>
  <si>
    <t>that can not be gone over again; not to be repassed, or retraced; inextricable</t>
  </si>
  <si>
    <t>IRREMEDIABILIS</t>
  </si>
  <si>
    <t>IRREPARABILIS</t>
  </si>
  <si>
    <t>inreparābilis –e</t>
  </si>
  <si>
    <t>irrecoverable</t>
  </si>
  <si>
    <t>irrecoverable, irretrievable</t>
  </si>
  <si>
    <t>IRREPERTVS</t>
  </si>
  <si>
    <t>IRREPO</t>
  </si>
  <si>
    <t>IRREPREHENSVS</t>
  </si>
  <si>
    <t>inreprehēnsus –a –um</t>
  </si>
  <si>
    <t>blameless, without blame</t>
  </si>
  <si>
    <t>IRREQVIETVS</t>
  </si>
  <si>
    <t>irrequiētus –a –um</t>
  </si>
  <si>
    <t>restless</t>
  </si>
  <si>
    <t>unquiet, restless, without repose</t>
  </si>
  <si>
    <t>IRRESECTVS</t>
  </si>
  <si>
    <t>IRRETIO</t>
  </si>
  <si>
    <t>irrētiō irrētīre irrētīvī irrētītus</t>
  </si>
  <si>
    <t>to ensnare</t>
  </si>
  <si>
    <t>to ensnare, net</t>
  </si>
  <si>
    <t>IRRETORTVS</t>
  </si>
  <si>
    <t>IRREVERENTIA</t>
  </si>
  <si>
    <t>IRREVOCABILIS</t>
  </si>
  <si>
    <t>irrevocābilis –e</t>
  </si>
  <si>
    <t>irrevocable</t>
  </si>
  <si>
    <t>hat cannot be recalled, irrevocable</t>
  </si>
  <si>
    <t>IRREVOCATVS</t>
  </si>
  <si>
    <t>IRRIDEO</t>
  </si>
  <si>
    <t>irrīdeō irrīdēre irrīsī irrīsus</t>
  </si>
  <si>
    <t>to laugh at</t>
  </si>
  <si>
    <t>to laugh at, ridicule</t>
  </si>
  <si>
    <t>IRRIDICVLE</t>
  </si>
  <si>
    <t>irrīdiculē</t>
  </si>
  <si>
    <t>unwittily</t>
  </si>
  <si>
    <t>IRRIGATIO</t>
  </si>
  <si>
    <t>irrigātiō –ōnis f.</t>
  </si>
  <si>
    <t>watering, irrigating</t>
  </si>
  <si>
    <t>IRRIGIVVS</t>
  </si>
  <si>
    <t>IRRIGO</t>
  </si>
  <si>
    <t>inrigō inrigāre inrigāvī inrigātus</t>
  </si>
  <si>
    <t>to water; (fig.)</t>
  </si>
  <si>
    <t>to water; (fig.), diffuse; pervade</t>
  </si>
  <si>
    <t>IRRIGVVS</t>
  </si>
  <si>
    <t xml:space="preserve">irriguus –a –um </t>
  </si>
  <si>
    <t>watered</t>
  </si>
  <si>
    <t>well-watered; swampy; watered</t>
  </si>
  <si>
    <t>IRRISIO</t>
  </si>
  <si>
    <t>IRRISOR</t>
  </si>
  <si>
    <t>IRRISVS</t>
  </si>
  <si>
    <t>irrīsus –ūs m.</t>
  </si>
  <si>
    <t>a scoffing, mocking, mockery, derision</t>
  </si>
  <si>
    <t>IRRITABILIS</t>
  </si>
  <si>
    <t>IRRITAMENTVM</t>
  </si>
  <si>
    <t>inrītāmentum or inrītāmentum –ī n.</t>
  </si>
  <si>
    <t>an incitement, provocation</t>
  </si>
  <si>
    <t>an incitement, incentive, provocation, inducement, stimulus</t>
  </si>
  <si>
    <t>IRRITATIO</t>
  </si>
  <si>
    <t>IRRITATOR</t>
  </si>
  <si>
    <t>IRRITATVS</t>
  </si>
  <si>
    <t>IRRITO</t>
  </si>
  <si>
    <t>inrītō inrītāre inrītāvī inrītātus</t>
  </si>
  <si>
    <t>to exasperate</t>
  </si>
  <si>
    <t>to exasperate, provoke</t>
  </si>
  <si>
    <t>IRRITVS</t>
  </si>
  <si>
    <t>invalid, void</t>
  </si>
  <si>
    <t>IRROGATIO</t>
  </si>
  <si>
    <t>irrogō irrogāre</t>
  </si>
  <si>
    <t>to impose, inflict</t>
  </si>
  <si>
    <t>IRROGO</t>
  </si>
  <si>
    <t>IRRORO</t>
  </si>
  <si>
    <t>irrōrō irrōrāre</t>
  </si>
  <si>
    <t>to wet or moisten with dew</t>
  </si>
  <si>
    <t>to wet or moisten with dew, to bedew</t>
  </si>
  <si>
    <t>IRRVMATIO</t>
  </si>
  <si>
    <t>irrumātiō –ōnis f</t>
  </si>
  <si>
    <t>the act of forcing another person to give oral sex</t>
  </si>
  <si>
    <t>IRRVMATOR</t>
  </si>
  <si>
    <t>irrumātor –oris m.</t>
  </si>
  <si>
    <t>a man who compels others to perform fellatio (oral sex); hence, one who treats others with contempt</t>
  </si>
  <si>
    <t>IRRVMO</t>
  </si>
  <si>
    <t>irrumō irrumāre irrumāvī irrumātus</t>
  </si>
  <si>
    <t>to force receptive male oral sex</t>
  </si>
  <si>
    <t>to force receptive male oral sex; treat in shameful manner; abuse; defile</t>
  </si>
  <si>
    <t>IRRVMPO</t>
  </si>
  <si>
    <t>irrumpō irrumpere irrūpī irrumptus</t>
  </si>
  <si>
    <t>to burst in</t>
  </si>
  <si>
    <t>IRRVO</t>
  </si>
  <si>
    <t>inruō –ere –ruī</t>
  </si>
  <si>
    <t>to rush in</t>
  </si>
  <si>
    <t>to rush in, break in; rush on; rush</t>
  </si>
  <si>
    <t>IRRVPTIO</t>
  </si>
  <si>
    <t>irruptiō –ōnis f.</t>
  </si>
  <si>
    <t>an irruption</t>
  </si>
  <si>
    <t>a breaking or bursting in, an irruption</t>
  </si>
  <si>
    <t>IRRVPTVS</t>
  </si>
  <si>
    <t>IS</t>
  </si>
  <si>
    <t>is ea id</t>
  </si>
  <si>
    <t>he, she it; that</t>
  </si>
  <si>
    <t>this, that; these</t>
  </si>
  <si>
    <t>ISATIS</t>
  </si>
  <si>
    <t>ISCHIACVS</t>
  </si>
  <si>
    <t>ISCHNOS</t>
  </si>
  <si>
    <t>ISIDORVS/N</t>
  </si>
  <si>
    <t>Īsidōrus –ī m.</t>
  </si>
  <si>
    <t>Isidore</t>
  </si>
  <si>
    <t>Isidore (a name)</t>
  </si>
  <si>
    <t>ISIS/N</t>
  </si>
  <si>
    <t>the Egyptian goddess Isis; whose worship was popular in Rome and required an annual period of sexual abstinence from her followers</t>
  </si>
  <si>
    <t>the Egyptian goddess Isis, whose worship was popular in Rome and required an annual period of sexual abstinence from her followers</t>
  </si>
  <si>
    <t>ISMARA/N</t>
  </si>
  <si>
    <t>Ismara –ae f.</t>
  </si>
  <si>
    <t>Ismara (town)</t>
  </si>
  <si>
    <t>Ismara, a city at the foot of Ismarus, a mountain in Thrace</t>
  </si>
  <si>
    <t>ISMARVS/N</t>
  </si>
  <si>
    <t>Ismarus –ī m.</t>
  </si>
  <si>
    <t>Ismarus</t>
  </si>
  <si>
    <t>Ismarus, a Maeonian, follower of Aeneas</t>
  </si>
  <si>
    <t>ISMENE/N</t>
  </si>
  <si>
    <t>Ismēnē –ēs f.</t>
  </si>
  <si>
    <t>Ismene, daughter of Oedipus</t>
  </si>
  <si>
    <t>ISMENIAS/N</t>
  </si>
  <si>
    <t>ISMENIDES/N</t>
  </si>
  <si>
    <t>Ismenidēs</t>
  </si>
  <si>
    <t>Thebans</t>
  </si>
  <si>
    <t>ISMENIS/N</t>
  </si>
  <si>
    <t>a Theban woman</t>
  </si>
  <si>
    <t>ISOCRATES/N</t>
  </si>
  <si>
    <t>Īsocratēs –is or –ī m.</t>
  </si>
  <si>
    <t>Isocrates (a name)</t>
  </si>
  <si>
    <t>Isocrates, a famous orator of Athens</t>
  </si>
  <si>
    <t>ISODOMVS</t>
  </si>
  <si>
    <t>ISRAEL/N</t>
  </si>
  <si>
    <t>Isrāel –ēlis m.</t>
  </si>
  <si>
    <t>Israel</t>
  </si>
  <si>
    <t>Israel (a name)</t>
  </si>
  <si>
    <t>ISTAC</t>
  </si>
  <si>
    <t>ISTE</t>
  </si>
  <si>
    <t>iste ista istud</t>
  </si>
  <si>
    <t>that (of yours); those (of yours)</t>
  </si>
  <si>
    <t>ISTHMVS</t>
  </si>
  <si>
    <t>ISTHMVS/N</t>
  </si>
  <si>
    <t>ISTI</t>
  </si>
  <si>
    <t>ISTIC/1</t>
  </si>
  <si>
    <t>istic istaec istoc</t>
  </si>
  <si>
    <t>that of yours</t>
  </si>
  <si>
    <t>that of yours/mentioned by you/at hand</t>
  </si>
  <si>
    <t>ISTIC/2</t>
  </si>
  <si>
    <t>istīc</t>
  </si>
  <si>
    <t>there, over there, in that place; where you are; herein, in this affair</t>
  </si>
  <si>
    <t>ISTINC</t>
  </si>
  <si>
    <t>istinc</t>
  </si>
  <si>
    <t>from over there</t>
  </si>
  <si>
    <t>from (over) there, thence; from where you are; on the other side; from here</t>
  </si>
  <si>
    <t>ISTIVSMODI</t>
  </si>
  <si>
    <t>ISTO</t>
  </si>
  <si>
    <t>ISTOC</t>
  </si>
  <si>
    <t>ISTVC</t>
  </si>
  <si>
    <t>istūc</t>
  </si>
  <si>
    <t>thither</t>
  </si>
  <si>
    <t>thither, to you, to where you are; in that direction; to that subject/point</t>
  </si>
  <si>
    <t>ITA</t>
  </si>
  <si>
    <t>ita</t>
  </si>
  <si>
    <t>thus, so</t>
  </si>
  <si>
    <t>ITALI/N</t>
  </si>
  <si>
    <t>Italī –ōrum m.</t>
  </si>
  <si>
    <t>Itali</t>
  </si>
  <si>
    <t>the Italians (&gt; Italia)</t>
  </si>
  <si>
    <t>ITALIA/N</t>
  </si>
  <si>
    <t>Italia Italiae f.</t>
  </si>
  <si>
    <t>Italy</t>
  </si>
  <si>
    <t>ITALICVS/A</t>
  </si>
  <si>
    <t>Ītalicus –a –um</t>
  </si>
  <si>
    <t>Italian</t>
  </si>
  <si>
    <t>Italian, of Italy</t>
  </si>
  <si>
    <t>ITALICVS/N</t>
  </si>
  <si>
    <t>ITALIS/A</t>
  </si>
  <si>
    <t>Ītalides –um f.</t>
  </si>
  <si>
    <t>Italian women or nymphs</t>
  </si>
  <si>
    <t>Italian women; Italian nymphs (&gt; Italus)</t>
  </si>
  <si>
    <t>ITALVS/A</t>
  </si>
  <si>
    <t>Italus –a –um</t>
  </si>
  <si>
    <t>Italian.; subst., Itali, orum, m., the Italians (&gt; Italia)</t>
  </si>
  <si>
    <t>ITALVS/N</t>
  </si>
  <si>
    <t>Italus –ī m.</t>
  </si>
  <si>
    <t>Italus</t>
  </si>
  <si>
    <t>Italus, the ancient king from whom Italy was supposed to have been named</t>
  </si>
  <si>
    <t>ITAQVE</t>
  </si>
  <si>
    <t>itaque</t>
  </si>
  <si>
    <t>and so therefore</t>
  </si>
  <si>
    <t>and so, accordingly; thus, therefore, consequently</t>
  </si>
  <si>
    <t>ITAVERO</t>
  </si>
  <si>
    <t>ita vērō</t>
  </si>
  <si>
    <t>yes</t>
  </si>
  <si>
    <t>ITEM</t>
  </si>
  <si>
    <t>item</t>
  </si>
  <si>
    <t>likewise</t>
  </si>
  <si>
    <t>likewise; besides, also, similarly</t>
  </si>
  <si>
    <t>ITER</t>
  </si>
  <si>
    <t>iter itineris n.</t>
  </si>
  <si>
    <t>journey</t>
  </si>
  <si>
    <t>journey; road; passage, path; march [route magnum =&gt; forced march]</t>
  </si>
  <si>
    <t>ITERATIO</t>
  </si>
  <si>
    <t>ITERATO</t>
  </si>
  <si>
    <t>iterātō</t>
  </si>
  <si>
    <t>again</t>
  </si>
  <si>
    <t>ITERFACIEBANT</t>
  </si>
  <si>
    <t>iter faciēbant</t>
  </si>
  <si>
    <t>(they) were traveling</t>
  </si>
  <si>
    <t>ITERFACIO</t>
  </si>
  <si>
    <t>iter faciō</t>
  </si>
  <si>
    <t>march</t>
  </si>
  <si>
    <t>ITERO</t>
  </si>
  <si>
    <t>iterō iterāre –āvī –ātum</t>
  </si>
  <si>
    <t>to do a second time, repeat</t>
  </si>
  <si>
    <t>ITERVM</t>
  </si>
  <si>
    <t>iterum</t>
  </si>
  <si>
    <t>again; a second time; for the second time</t>
  </si>
  <si>
    <t>ITHACA/N</t>
  </si>
  <si>
    <t>Ithaca –ae f.</t>
  </si>
  <si>
    <t>Ithaca</t>
  </si>
  <si>
    <t>Ithaca, the island of Ulysses in the Ionian sea</t>
  </si>
  <si>
    <t>ITHACVS/N</t>
  </si>
  <si>
    <t>Ithacus –a –um</t>
  </si>
  <si>
    <t>of Ithaca; Ithacan</t>
  </si>
  <si>
    <t>of Ithaca, Ithacan, subst., Ithacus, i, m., the Ithacan, Ulysses (&gt; Ithaca)</t>
  </si>
  <si>
    <t>ITHAMAR/N1</t>
  </si>
  <si>
    <t>Ithamar, a Bishop</t>
  </si>
  <si>
    <t>Ithamar, Bishop of Rochester, 644-664</t>
  </si>
  <si>
    <t>ITIDEM</t>
  </si>
  <si>
    <t>ITIVS/N</t>
  </si>
  <si>
    <t>Itius –iī m.</t>
  </si>
  <si>
    <t>the port where Caesar embarked for Britain the second time</t>
  </si>
  <si>
    <t>ITONVS/N</t>
  </si>
  <si>
    <t>Itōnus –ī f.</t>
  </si>
  <si>
    <t>Itonus (town)</t>
  </si>
  <si>
    <t>Boeotian town famous for its cult of Athena</t>
  </si>
  <si>
    <t>ITVRAEVS/A</t>
  </si>
  <si>
    <t xml:space="preserve">Itūraeus –a –um </t>
  </si>
  <si>
    <t>Ituraean</t>
  </si>
  <si>
    <t>Ituraean, of or belonging to Ituraea, a district of Coelesyria</t>
  </si>
  <si>
    <t>ITVS</t>
  </si>
  <si>
    <t>ITYLVS/N</t>
  </si>
  <si>
    <t>Itylus –ī m.</t>
  </si>
  <si>
    <t>Itys (name)</t>
  </si>
  <si>
    <t>Itys, son of Tereus and Procne, killed by Procne</t>
  </si>
  <si>
    <t>ITYS/N</t>
  </si>
  <si>
    <t>Itys –yos (acc. –ym) m.</t>
  </si>
  <si>
    <t>Itys</t>
  </si>
  <si>
    <t>Itys, a Trojan slain by Turnus</t>
  </si>
  <si>
    <t>IVBA</t>
  </si>
  <si>
    <t>iuba –ae f.</t>
  </si>
  <si>
    <t>the mane of a horse; of a serpent</t>
  </si>
  <si>
    <t>the mane of a horse; of a serpent; of a helmet, plume, crest</t>
  </si>
  <si>
    <t>IVBAR</t>
  </si>
  <si>
    <t>iubar –aris n.</t>
  </si>
  <si>
    <t>brightness, radiance, of the sun, or of a star; the sun, morning</t>
  </si>
  <si>
    <t>IVBATVS</t>
  </si>
  <si>
    <t>IVBEO</t>
  </si>
  <si>
    <t>iubeō iubēre iussī iussus</t>
  </si>
  <si>
    <t>to order</t>
  </si>
  <si>
    <t>to order/tell/command/direct; enjoin/command; decree/enact; request/ask/bid; pray</t>
  </si>
  <si>
    <t>IVBILVM</t>
  </si>
  <si>
    <t>iūbilum –ī n.</t>
  </si>
  <si>
    <t>a wild cry, shout</t>
  </si>
  <si>
    <t>a wild cry, shout, shepherd's song</t>
  </si>
  <si>
    <t>IVCVNDITAS</t>
  </si>
  <si>
    <t>iūcunditās –ātis f.</t>
  </si>
  <si>
    <t>pleasantness</t>
  </si>
  <si>
    <t>agreeableness, pleasantness, delight, enjoyment</t>
  </si>
  <si>
    <t>IVCVNDVS</t>
  </si>
  <si>
    <t>iūcundus –a –um</t>
  </si>
  <si>
    <t>pleasant delightful agreeable, pleasing</t>
  </si>
  <si>
    <t>pleasant, delightful, agreeable, pleasing</t>
  </si>
  <si>
    <t>IVDAEA/N</t>
  </si>
  <si>
    <t>Iūdaea –ae f.</t>
  </si>
  <si>
    <t>Judea</t>
  </si>
  <si>
    <t>Judea, the country of the Jews, Palestine</t>
  </si>
  <si>
    <t>IVDAEVS/N</t>
  </si>
  <si>
    <t>IVDEX</t>
  </si>
  <si>
    <t>iūdex iūdicis m.</t>
  </si>
  <si>
    <t>judge; juror</t>
  </si>
  <si>
    <t>IVDICATVM</t>
  </si>
  <si>
    <t>IVDICATVS/1</t>
  </si>
  <si>
    <t>IVDICATVS/2</t>
  </si>
  <si>
    <t>IVDICIALIS</t>
  </si>
  <si>
    <t>IVDICIARIVS</t>
  </si>
  <si>
    <t>iūdicārius –a –um</t>
  </si>
  <si>
    <t>of or pertaining to the judicial process</t>
  </si>
  <si>
    <t>IVDICIVM</t>
  </si>
  <si>
    <t>iūdicium iūdici(ī) n.</t>
  </si>
  <si>
    <t>decision; trial</t>
  </si>
  <si>
    <t>trial, legal action/process; court/tribunal; courts; administration of justice; judgment/sentence/verdict; judging; jurisdiction/authority; opinion/belief</t>
  </si>
  <si>
    <t>IVDICO</t>
  </si>
  <si>
    <t>iūdicō iūdicāre iūdicāvī iūdicātus</t>
  </si>
  <si>
    <t>to judge, decide</t>
  </si>
  <si>
    <t>to judge, give judgment; sentence; conclude, decide; declare, appraise</t>
  </si>
  <si>
    <t>IVGALES</t>
  </si>
  <si>
    <t>IVGALIS</t>
  </si>
  <si>
    <t>iugālis –e</t>
  </si>
  <si>
    <t>yoked</t>
  </si>
  <si>
    <t>pertaining to the yoke; yoked together; matrimonial, nuptial; subst., iugales, ium, m., yoked, or harnessed horses; a team (&gt; iugum)</t>
  </si>
  <si>
    <t>IVGERVM</t>
  </si>
  <si>
    <t>iūgerum –ī n.</t>
  </si>
  <si>
    <t>Roman acre</t>
  </si>
  <si>
    <t>a Roman acre, about five eighths of the English acre; a iuger, an acre; pl., iugera, um, acres; fields, lands, ground. (rel. to iungo and iugum)</t>
  </si>
  <si>
    <t>IVGIS</t>
  </si>
  <si>
    <t>iūgis iūgis iūge</t>
  </si>
  <si>
    <t>continual</t>
  </si>
  <si>
    <t>continual; ever–flowing</t>
  </si>
  <si>
    <t>IVGLANS</t>
  </si>
  <si>
    <t>IVGO</t>
  </si>
  <si>
    <t>iugō iugāre iugāvī iugātus</t>
  </si>
  <si>
    <t>to yoke; (fig.)</t>
  </si>
  <si>
    <t>to yoke; (fig.), join in marriage, unite (&gt; iugum)</t>
  </si>
  <si>
    <t>IVGOSVS</t>
  </si>
  <si>
    <t>iugōsus –a –um</t>
  </si>
  <si>
    <t>hilly, mountainous</t>
  </si>
  <si>
    <t>IVGVLATIO</t>
  </si>
  <si>
    <t>IVGVLO</t>
  </si>
  <si>
    <t>iugulō iugulāre iugulāvī iugulātus</t>
  </si>
  <si>
    <t>to cut the throat; slay</t>
  </si>
  <si>
    <t>to cut the throat; slay, slaughter; immolate (&gt; iugulum)</t>
  </si>
  <si>
    <t>IVGVLVM</t>
  </si>
  <si>
    <t>iugulum –ī n.</t>
  </si>
  <si>
    <t>the joining part; the throat</t>
  </si>
  <si>
    <t>the joining part; the throat (rel. to iungo)</t>
  </si>
  <si>
    <t>IVGVLVS</t>
  </si>
  <si>
    <t>IVGVM</t>
  </si>
  <si>
    <t>iugum iugī n.</t>
  </si>
  <si>
    <t>yoke; ridge, chain of hills</t>
  </si>
  <si>
    <t>yoke; team, pair (of horses); ridge (mountain), summit, chain</t>
  </si>
  <si>
    <t>IVGVMENTO</t>
  </si>
  <si>
    <t>IVGVMENTVM</t>
  </si>
  <si>
    <t>IVGVMSVPERSVM</t>
  </si>
  <si>
    <t>iugum supersum</t>
  </si>
  <si>
    <t>I survive the yoke (of slavery)</t>
  </si>
  <si>
    <t>IVGVRTHA/N</t>
  </si>
  <si>
    <t>Iugurtha –ae m.</t>
  </si>
  <si>
    <t>Jugurtha, a Numidian king</t>
  </si>
  <si>
    <t>Jugurtha, the nephew and successor of Micipsa, king of Numidia, conquered by Marius in the war with the Romans</t>
  </si>
  <si>
    <t>IVGVS</t>
  </si>
  <si>
    <t>IVLIA/N</t>
  </si>
  <si>
    <t>Iūlia –ae f.</t>
  </si>
  <si>
    <t>Julia</t>
  </si>
  <si>
    <t>IVLIVS/N</t>
  </si>
  <si>
    <t>Iūlius –iī m.</t>
  </si>
  <si>
    <t>Julius</t>
  </si>
  <si>
    <t>Julius, the name of the Roman gens in which the family of Caesar was the most prominent; applied to Augustus</t>
  </si>
  <si>
    <t>IVLVS/N</t>
  </si>
  <si>
    <t>Iūlus –ī m.</t>
  </si>
  <si>
    <t>Julus</t>
  </si>
  <si>
    <t>Iulus or Ascanius, son of Aeneas</t>
  </si>
  <si>
    <t>IVMENTVM</t>
  </si>
  <si>
    <t>iūmentum –ī n.</t>
  </si>
  <si>
    <t>a beast of burden</t>
  </si>
  <si>
    <t>a beast for hauling, draught–animal, beast of burden, horse, mule, ass</t>
  </si>
  <si>
    <t>IVNCTVRA</t>
  </si>
  <si>
    <t>iūnctūra –ae f.</t>
  </si>
  <si>
    <t>joining; joint</t>
  </si>
  <si>
    <t>a joining; joint (&gt; iungo)</t>
  </si>
  <si>
    <t>IVNCVS</t>
  </si>
  <si>
    <t>iuncus –ī m.</t>
  </si>
  <si>
    <t>a rush</t>
  </si>
  <si>
    <t>IVNGO</t>
  </si>
  <si>
    <t>iungō iungere iūnxī iūnctus</t>
  </si>
  <si>
    <t>to join</t>
  </si>
  <si>
    <t>to join, unite; bring together, clasp (hands); connect, yoke, harness</t>
  </si>
  <si>
    <t>IVNIA/N</t>
  </si>
  <si>
    <t>Iunia –ae f.</t>
  </si>
  <si>
    <t>Junia (name)</t>
  </si>
  <si>
    <t>Junia, a woman</t>
  </si>
  <si>
    <t>IVNIANVS/A</t>
  </si>
  <si>
    <t>Iūniānus –a –um</t>
  </si>
  <si>
    <t>pertaining to Iunius</t>
  </si>
  <si>
    <t>IVNIANVS/N</t>
  </si>
  <si>
    <t>IVNIO/N</t>
  </si>
  <si>
    <t>IVNIOR</t>
  </si>
  <si>
    <t>comp. of iuvenis –e</t>
  </si>
  <si>
    <t>younger</t>
  </si>
  <si>
    <t>IVNIPERVS</t>
  </si>
  <si>
    <t xml:space="preserve">iūniperus –ī f. </t>
  </si>
  <si>
    <t>juniper tree</t>
  </si>
  <si>
    <t>IVNIVS/A</t>
  </si>
  <si>
    <t>Iūnius –a –um</t>
  </si>
  <si>
    <t>Junian</t>
  </si>
  <si>
    <t>Junian; of the Junii, an important Roman family</t>
  </si>
  <si>
    <t>IVNIVS/N</t>
  </si>
  <si>
    <t>Iūnius –iī m.</t>
  </si>
  <si>
    <t xml:space="preserve">Junius </t>
  </si>
  <si>
    <t>Junius (a name)</t>
  </si>
  <si>
    <t>IVNIX</t>
  </si>
  <si>
    <t>IVNO/N</t>
  </si>
  <si>
    <t>Iūnō Iūnōnis f.</t>
  </si>
  <si>
    <t>Juno</t>
  </si>
  <si>
    <t>IVNONIVS/A</t>
  </si>
  <si>
    <t>Iūnōnius –a –um</t>
  </si>
  <si>
    <t>pertaining to Juno</t>
  </si>
  <si>
    <t>pertaining to Juno, under the influence of Juno; Juno's (&gt; Iuno)</t>
  </si>
  <si>
    <t>IVPPITER/N</t>
  </si>
  <si>
    <t>Iuppiter Iovis m.</t>
  </si>
  <si>
    <t>Jupiter</t>
  </si>
  <si>
    <t>IVRA/N</t>
  </si>
  <si>
    <t>Iūra –ae m.</t>
  </si>
  <si>
    <t>a chain of mountains in Gaul</t>
  </si>
  <si>
    <t>a chain of mountains in Gaul, running northeast from the Rhone to the Rhine, separating the Sequani and the Helvetii</t>
  </si>
  <si>
    <t>IVRAMENTVM</t>
  </si>
  <si>
    <t>IVRE</t>
  </si>
  <si>
    <t>iūre</t>
  </si>
  <si>
    <t>rightly, justly</t>
  </si>
  <si>
    <t>IVRGIVM</t>
  </si>
  <si>
    <t>iurgium –ī n.</t>
  </si>
  <si>
    <t>altercation, quarrel</t>
  </si>
  <si>
    <t>IVRGO</t>
  </si>
  <si>
    <t>IVRIDICVS/1</t>
  </si>
  <si>
    <t>IVRIDICVS/2</t>
  </si>
  <si>
    <t>IVRISCONSVLTVS</t>
  </si>
  <si>
    <t>IVRISDICTIO</t>
  </si>
  <si>
    <t xml:space="preserve">iūrisdictiō iūrisdictiōnis f. </t>
  </si>
  <si>
    <t>jurisdiction; administration of justice</t>
  </si>
  <si>
    <t>IVRISPERITVS</t>
  </si>
  <si>
    <t>iūrisperītus –a –um</t>
  </si>
  <si>
    <t>expert in the law</t>
  </si>
  <si>
    <t>IVRO</t>
  </si>
  <si>
    <t>iūrō iūrāre iūrāvī iūrātus</t>
  </si>
  <si>
    <t>to swear, take an oath</t>
  </si>
  <si>
    <t>to swear; call to witness; vow obedience to; [jus jurandum =&gt; oath]; conspire</t>
  </si>
  <si>
    <t>IVROR</t>
  </si>
  <si>
    <t>IVS/1</t>
  </si>
  <si>
    <t>iūs iūris n.</t>
  </si>
  <si>
    <t>right, justice, law</t>
  </si>
  <si>
    <t>IVS/2</t>
  </si>
  <si>
    <t>broth, sauce, juice</t>
  </si>
  <si>
    <t>broth, soup, sauce, juice</t>
  </si>
  <si>
    <t>IVSCVLVM</t>
  </si>
  <si>
    <t>IVSIVRANDVM</t>
  </si>
  <si>
    <t>iūs iūrandum iūris iūrandī n.</t>
  </si>
  <si>
    <t>oath</t>
  </si>
  <si>
    <t>IVSSVM</t>
  </si>
  <si>
    <t>iūssum iūssī n.</t>
  </si>
  <si>
    <t>command, order</t>
  </si>
  <si>
    <t>IVSSVS</t>
  </si>
  <si>
    <t>iūssus iūssūs m.</t>
  </si>
  <si>
    <t>order</t>
  </si>
  <si>
    <t>IVSTA</t>
  </si>
  <si>
    <t>IVSTIFICVS</t>
  </si>
  <si>
    <t>iustificus –a –um</t>
  </si>
  <si>
    <t>just</t>
  </si>
  <si>
    <t>IVSTINVS/N</t>
  </si>
  <si>
    <t>Justin</t>
  </si>
  <si>
    <t>IVSTITIA</t>
  </si>
  <si>
    <t>iūstitia –ae f.</t>
  </si>
  <si>
    <t>righteousness</t>
  </si>
  <si>
    <t>righteousness, justice, equity (&gt; iustus)</t>
  </si>
  <si>
    <t>IVSTITIVM</t>
  </si>
  <si>
    <t>IVSTVM</t>
  </si>
  <si>
    <t>that which is proper or sufficient</t>
  </si>
  <si>
    <t>that which is just, meet, proper, sufficient, enough</t>
  </si>
  <si>
    <t>IVSTVS</t>
  </si>
  <si>
    <t>iūstus –a –um</t>
  </si>
  <si>
    <t>just, fair</t>
  </si>
  <si>
    <t>just, fair, equitable; right, lawful, justified; regular, proper</t>
  </si>
  <si>
    <t>IVTO</t>
  </si>
  <si>
    <t>IVTVRNA/N</t>
  </si>
  <si>
    <t>Iūturna –ae f.</t>
  </si>
  <si>
    <t>Iuturna</t>
  </si>
  <si>
    <t>Iuturna, a Naiad, sister of Turnus</t>
  </si>
  <si>
    <t>IVVAMEN</t>
  </si>
  <si>
    <t>IVVENALIS</t>
  </si>
  <si>
    <t>iuvenālis –e</t>
  </si>
  <si>
    <t>youthful</t>
  </si>
  <si>
    <t>IVVENALIS/A</t>
  </si>
  <si>
    <t>Iuvenālis –e</t>
  </si>
  <si>
    <t>Juvenile</t>
  </si>
  <si>
    <t>Juvenile; games played by Roman youths</t>
  </si>
  <si>
    <t>IVVENALITER</t>
  </si>
  <si>
    <t>IVVENCA</t>
  </si>
  <si>
    <t>iuvencus –a –um</t>
  </si>
  <si>
    <t>young</t>
  </si>
  <si>
    <t>young; subst., iuvencus, i, m., a young bullock; iuvenca, ae, f., a heifer (&gt; iuvenis)</t>
  </si>
  <si>
    <t>IVVENCVLA</t>
  </si>
  <si>
    <t>iuvencula –ae f.</t>
  </si>
  <si>
    <t>young woman</t>
  </si>
  <si>
    <t>IVVENCVS/1</t>
  </si>
  <si>
    <t>iuvencus –ī m.</t>
  </si>
  <si>
    <t>young bull, bullock</t>
  </si>
  <si>
    <t>IVVENCVS/2</t>
  </si>
  <si>
    <t>IVVENESCO</t>
  </si>
  <si>
    <t>IVVENILIS</t>
  </si>
  <si>
    <t>iuvenīlis –e</t>
  </si>
  <si>
    <t>IVVENILITER</t>
  </si>
  <si>
    <t>IVVENIS/1</t>
  </si>
  <si>
    <t>iuvenis iuvenis m.</t>
  </si>
  <si>
    <t>IVVENIS/2</t>
  </si>
  <si>
    <t>iuvenis iuvene</t>
  </si>
  <si>
    <t>youthful, young</t>
  </si>
  <si>
    <t>IVVENTA</t>
  </si>
  <si>
    <t>iuventa iuventae f.</t>
  </si>
  <si>
    <t>IVVENTAS</t>
  </si>
  <si>
    <t>iuventās –ātis f.</t>
  </si>
  <si>
    <t>youthfulness; the age of youth; youthful vigor</t>
  </si>
  <si>
    <t>youthfulness; the age of youth; youthful vigor (&gt; iuvenis)</t>
  </si>
  <si>
    <t>IVVENTIVS/N</t>
  </si>
  <si>
    <t>Iuventius –iī m.</t>
  </si>
  <si>
    <t>Juventius (name)</t>
  </si>
  <si>
    <t>Juventius, a Roman nomen gentile</t>
  </si>
  <si>
    <t>IVVENTVS</t>
  </si>
  <si>
    <t>iuventūs iuventūtis f.</t>
  </si>
  <si>
    <t>youth, young man</t>
  </si>
  <si>
    <t>youth; the age of youth (20–40), young persons; young men, knights</t>
  </si>
  <si>
    <t>IVVO</t>
  </si>
  <si>
    <t>iuvō iuvāre iūvī iūtus</t>
  </si>
  <si>
    <t>to help; please</t>
  </si>
  <si>
    <t>to help, assist, aid, support, serve, further; please, delight, gratify</t>
  </si>
  <si>
    <t>IVXTA/1</t>
  </si>
  <si>
    <t>iūxtā</t>
  </si>
  <si>
    <t>near, close</t>
  </si>
  <si>
    <t>IVXTIM</t>
  </si>
  <si>
    <t>IXION/N</t>
  </si>
  <si>
    <t>Ixīōn –onis m.</t>
  </si>
  <si>
    <t>Ixion</t>
  </si>
  <si>
    <t>Ixion, the father of Pirithous, and king of the Lapithae, who was bound to an ever revolving wheel in Hades for offering violence to Juno</t>
  </si>
  <si>
    <t>IXIONIVS/A</t>
  </si>
  <si>
    <t>Ixīonius –a –um</t>
  </si>
  <si>
    <t>of or belonging to Ixion</t>
  </si>
  <si>
    <t>of or belonging to Ixion, the sone of Phlegyas</t>
  </si>
  <si>
    <t>JAMES/N1</t>
  </si>
  <si>
    <t>James, a the</t>
  </si>
  <si>
    <t>James, the Deacon</t>
  </si>
  <si>
    <t>JARVMANN/N1</t>
  </si>
  <si>
    <t>Jarumann, a Bishop</t>
  </si>
  <si>
    <t>Jarumann, Bishop of the Mercians, ?662-?667</t>
  </si>
  <si>
    <t>JOHN/N11</t>
  </si>
  <si>
    <t>John, a Chief</t>
  </si>
  <si>
    <t>John, Chief secretary and viceregent of the Apostolic See, fl. 640x642</t>
  </si>
  <si>
    <t>JOHN/N13</t>
  </si>
  <si>
    <t>John, a Archcantor</t>
  </si>
  <si>
    <t>John, Archcantor of St Peter's, Rome</t>
  </si>
  <si>
    <t>JOHN/N15</t>
  </si>
  <si>
    <t>John, a Archbishop</t>
  </si>
  <si>
    <t>John, Archbishop of Arles</t>
  </si>
  <si>
    <t>JOHN/N17</t>
  </si>
  <si>
    <t>John, a VI,</t>
  </si>
  <si>
    <t>John, VI, pope, 701-5</t>
  </si>
  <si>
    <t>JOHN/N18</t>
  </si>
  <si>
    <t>John, a of</t>
  </si>
  <si>
    <t>John, of Beverley; bishop of Hexham, 687-706; bishop of York, 706-?714</t>
  </si>
  <si>
    <t>JOHN/N8</t>
  </si>
  <si>
    <t>John, a Counsellor</t>
  </si>
  <si>
    <t>John, Counsellor of the Apostolic See, fl. 640x642</t>
  </si>
  <si>
    <t>JOHN/N9</t>
  </si>
  <si>
    <t>John, a IV,</t>
  </si>
  <si>
    <t>John, IV, pope, 640-642</t>
  </si>
  <si>
    <t>JVSTVS/N1</t>
  </si>
  <si>
    <t>Justus, a Bishop</t>
  </si>
  <si>
    <t>Justus, Bishop of Rochester; Archbishop of Canterbury, 624-627x631</t>
  </si>
  <si>
    <t>KAL/N</t>
  </si>
  <si>
    <t>Kal. = Kalendae –ārum f.</t>
  </si>
  <si>
    <t>Kalends, first day of the month</t>
  </si>
  <si>
    <t>the day of proclamation, Kalends, first day of the month</t>
  </si>
  <si>
    <t>KALENDAE</t>
  </si>
  <si>
    <t>Kalendae –ārum f.</t>
  </si>
  <si>
    <t>KALENDARIVM</t>
  </si>
  <si>
    <t>L/N</t>
  </si>
  <si>
    <t>L. = Lūcius –iī m.</t>
  </si>
  <si>
    <t>Lucius</t>
  </si>
  <si>
    <t>LAAS</t>
  </si>
  <si>
    <t>laas</t>
  </si>
  <si>
    <t>stone</t>
  </si>
  <si>
    <t>LABASCO</t>
  </si>
  <si>
    <t>LABASCOR</t>
  </si>
  <si>
    <t>LABDACVS/N</t>
  </si>
  <si>
    <t>LABEFACIO</t>
  </si>
  <si>
    <t>labefaciō –ere –fecī –factus –(pass.) –labefīō –fierī –factus (labō and faciō –ere)</t>
  </si>
  <si>
    <t>to cause to totter or waver; p.</t>
  </si>
  <si>
    <t>to cause to totter or waver; p., labefactus, a, um, shaken; yielding, melting</t>
  </si>
  <si>
    <t>LABEFACTO</t>
  </si>
  <si>
    <t>labefactō labefactāre labefactāvī labefactātus</t>
  </si>
  <si>
    <t>to make unsteady</t>
  </si>
  <si>
    <t>to make unsteady, weaken</t>
  </si>
  <si>
    <t>LABEFIO</t>
  </si>
  <si>
    <t>LABELLVM/2</t>
  </si>
  <si>
    <t>labellum labellī n.</t>
  </si>
  <si>
    <t>lip, small basin</t>
  </si>
  <si>
    <t>lip; small basin</t>
  </si>
  <si>
    <t>LABEO/N</t>
  </si>
  <si>
    <t>Labeō Labeōnis m.</t>
  </si>
  <si>
    <t>Labeo (a Roman name)</t>
  </si>
  <si>
    <t>Labeo (a Roman cognomen)</t>
  </si>
  <si>
    <t>LABEOSVS</t>
  </si>
  <si>
    <t>LABERIVS/N</t>
  </si>
  <si>
    <t>Laberius –ī m.</t>
  </si>
  <si>
    <t>LABES</t>
  </si>
  <si>
    <t>lābēs –is f.</t>
  </si>
  <si>
    <t>falling</t>
  </si>
  <si>
    <t>a falling, sinking down; decline, beginning of evil or ruin, downward step; corruption, stain, blemish (&gt; labor)</t>
  </si>
  <si>
    <t>LABIA</t>
  </si>
  <si>
    <t>labia or labea –ae f.</t>
  </si>
  <si>
    <t>a lip</t>
  </si>
  <si>
    <t>LABICI/N</t>
  </si>
  <si>
    <t>Labīcī –ōrum m.</t>
  </si>
  <si>
    <t>Labici</t>
  </si>
  <si>
    <t>the Labici, or people of Labicum or Labici, a Latin town near the present Colonna</t>
  </si>
  <si>
    <t>LABIDVS</t>
  </si>
  <si>
    <t>LABIENVS/N</t>
  </si>
  <si>
    <t xml:space="preserve">Labiēnus Labiēnī m. </t>
  </si>
  <si>
    <t>LABO</t>
  </si>
  <si>
    <t>labō labāre labāvī labātus</t>
  </si>
  <si>
    <t>to give way</t>
  </si>
  <si>
    <t>to give way, begin to yield; totter; of the mind, waver; falter, flag, despond</t>
  </si>
  <si>
    <t>LABOR/1</t>
  </si>
  <si>
    <t>labor labōris m.</t>
  </si>
  <si>
    <t>work</t>
  </si>
  <si>
    <t>work; effort, hardship</t>
  </si>
  <si>
    <t>LABOR/2</t>
  </si>
  <si>
    <t>lābor labī lapsus sum</t>
  </si>
  <si>
    <t>to glide, slip</t>
  </si>
  <si>
    <t>LABORIOSVS</t>
  </si>
  <si>
    <t>labōriōsus –a –um</t>
  </si>
  <si>
    <t>laborious</t>
  </si>
  <si>
    <t>full of labor, laborious, toilsome, wearisome, difficult, troublesome</t>
  </si>
  <si>
    <t>LABORO</t>
  </si>
  <si>
    <t>labōrō labōrāre labōrāvī labōrātum</t>
  </si>
  <si>
    <t>to work</t>
  </si>
  <si>
    <t>to work; suffer, be distressed</t>
  </si>
  <si>
    <t>LABROS/N</t>
  </si>
  <si>
    <t>Labros (or Labrus) –ī m.</t>
  </si>
  <si>
    <t>Labros (a name)</t>
  </si>
  <si>
    <t>Labros, the name of a swiftrunning dog</t>
  </si>
  <si>
    <t>LABRVM/1</t>
  </si>
  <si>
    <t>labrum –ī n.</t>
  </si>
  <si>
    <t>lip</t>
  </si>
  <si>
    <t>LABRVM/2</t>
  </si>
  <si>
    <t>lābrum –ī n.</t>
  </si>
  <si>
    <t>vat or tub; bowl</t>
  </si>
  <si>
    <t>a vat or tub; a bowl, vase, vessel</t>
  </si>
  <si>
    <t>LABRVSCA</t>
  </si>
  <si>
    <t>labrusca –ae f.</t>
  </si>
  <si>
    <t>wild vine</t>
  </si>
  <si>
    <t>LABYRINTHEVS</t>
  </si>
  <si>
    <t>labyrinthēus –a –um</t>
  </si>
  <si>
    <t>of or like a labyrinth, labyrinthine</t>
  </si>
  <si>
    <t>LABYRINTHVS</t>
  </si>
  <si>
    <t>Labyrinthus –ī m.</t>
  </si>
  <si>
    <t>the Labyrinth</t>
  </si>
  <si>
    <t>LAC</t>
  </si>
  <si>
    <t>lac –lactis n.</t>
  </si>
  <si>
    <t>milk</t>
  </si>
  <si>
    <t>milk; juice</t>
  </si>
  <si>
    <t>LACAENA/N</t>
  </si>
  <si>
    <t>Lacaena –ae f.</t>
  </si>
  <si>
    <t>Lacaena</t>
  </si>
  <si>
    <t>Lacedaemonian or Spartan; subst., the Spartan woman, Helen</t>
  </si>
  <si>
    <t>LACEDAEMON/N</t>
  </si>
  <si>
    <t>Lacedaemōn –onis (acc. ona) f.</t>
  </si>
  <si>
    <t>Lacedaemon</t>
  </si>
  <si>
    <t>Lacedaemon or Sparta, the capital of Laconia</t>
  </si>
  <si>
    <t>LACEDAEMONIA/N</t>
  </si>
  <si>
    <t>Lacedaemōnia –ae f.</t>
  </si>
  <si>
    <t>Lacedaemon, Sparta</t>
  </si>
  <si>
    <t>LACEDAEMONII/N</t>
  </si>
  <si>
    <t>Lacedaemoniī –ōrum m. pl.</t>
  </si>
  <si>
    <t>the Spartans</t>
  </si>
  <si>
    <t>LACEDAEMONIVS/A</t>
  </si>
  <si>
    <t>Lacedaemonius –a –um</t>
  </si>
  <si>
    <t>Lacedaemonian; Spartan</t>
  </si>
  <si>
    <t>Lacedaemonian, Spartan</t>
  </si>
  <si>
    <t>LACER</t>
  </si>
  <si>
    <t>lacer –era –erum</t>
  </si>
  <si>
    <t>torn, mangled</t>
  </si>
  <si>
    <t>torn, mangled, bruised, mutilated</t>
  </si>
  <si>
    <t>LACERATIO</t>
  </si>
  <si>
    <t>LACERNA</t>
  </si>
  <si>
    <t>lacerna –ae f.</t>
  </si>
  <si>
    <t>military cloak</t>
  </si>
  <si>
    <t>a cloak worn over the toga, hooded shawl, lacerna, travelling-cloak, military cloak</t>
  </si>
  <si>
    <t>LACERNATVS</t>
  </si>
  <si>
    <t>LACERO</t>
  </si>
  <si>
    <t>lacerō lacerāre lacerāvī lacerātus</t>
  </si>
  <si>
    <t>to tear</t>
  </si>
  <si>
    <t>to tear, mutilate; wound; rend (&gt; lacer)</t>
  </si>
  <si>
    <t>LACERTA</t>
  </si>
  <si>
    <t>LACERTOSVS</t>
  </si>
  <si>
    <t>LACERTVS/1</t>
  </si>
  <si>
    <t>lacertus –ī m.</t>
  </si>
  <si>
    <t>the arm, esp. the upper arm</t>
  </si>
  <si>
    <t>LACERTVS/2</t>
  </si>
  <si>
    <t>upper arm</t>
  </si>
  <si>
    <t>bicep; the muscular part of the uppar arm between the elbow and shoulder; lizard*</t>
  </si>
  <si>
    <t>LACESSO</t>
  </si>
  <si>
    <t>lacēssō lacēssere lacēssīvī lacēssītus</t>
  </si>
  <si>
    <t>to provoke</t>
  </si>
  <si>
    <t>to provoke, irritate</t>
  </si>
  <si>
    <t>LACHNE/N</t>
  </si>
  <si>
    <t>Lachnē –ēs m.</t>
  </si>
  <si>
    <t>Lachne (a name)</t>
  </si>
  <si>
    <t>Lachne, the name of a swiftrunning dog</t>
  </si>
  <si>
    <t>LACINIVS/A</t>
  </si>
  <si>
    <t>Lacīnius –a –um</t>
  </si>
  <si>
    <t>of Lacinium</t>
  </si>
  <si>
    <t>of Lacinium, a promontory near Croton, on the southern coast of Italy; Lacinian; Diva Lacinia, the Lacinian goddess; Juno (&gt; Lacinium)</t>
  </si>
  <si>
    <t>LACON/N</t>
  </si>
  <si>
    <t>Lacō or Lacōn –ōnis m.</t>
  </si>
  <si>
    <t>Lacon (a name)</t>
  </si>
  <si>
    <t>Lacon, the name of a swiftrunning dog</t>
  </si>
  <si>
    <t>LACONIA/N</t>
  </si>
  <si>
    <t>Lacōnia –ae f.</t>
  </si>
  <si>
    <t>Laconia</t>
  </si>
  <si>
    <t>LACONIS/N</t>
  </si>
  <si>
    <t>Lacōnis –idis f.</t>
  </si>
  <si>
    <t>Laconis (a name)</t>
  </si>
  <si>
    <t>Laconis, the name of a swiftrunning dog</t>
  </si>
  <si>
    <t>LACRIMA</t>
  </si>
  <si>
    <t>lacrima lacrimae f.</t>
  </si>
  <si>
    <t>tear</t>
  </si>
  <si>
    <t>tear; exuded gum/sap; bit of lead; quicksilver from ore; weeping (pl.); dirge</t>
  </si>
  <si>
    <t>LACRIMABILIS</t>
  </si>
  <si>
    <t>lacrimābilis –e</t>
  </si>
  <si>
    <t>piteous, disastrous</t>
  </si>
  <si>
    <t>that calls for tears; piteous; causing tears; woeful, disastrous (&gt; lacrimo)</t>
  </si>
  <si>
    <t>LACRIMO</t>
  </si>
  <si>
    <t>lacrimō lacrimāre lacrimāvī lacrimātus</t>
  </si>
  <si>
    <t>LACRIMOSVS</t>
  </si>
  <si>
    <t>lacrimōsus –a –um</t>
  </si>
  <si>
    <t>tearful</t>
  </si>
  <si>
    <t>LACRIMVLA</t>
  </si>
  <si>
    <t>lacrimula –ae f.</t>
  </si>
  <si>
    <t>tear (dim. of lacrima)</t>
  </si>
  <si>
    <t>LACTEO</t>
  </si>
  <si>
    <t>lactēns –entis</t>
  </si>
  <si>
    <t>milky</t>
  </si>
  <si>
    <t>LACTEOLVS</t>
  </si>
  <si>
    <t>lacteolus –a –um</t>
  </si>
  <si>
    <t>milk–white (dim. of lacteus)</t>
  </si>
  <si>
    <t>LACTES</t>
  </si>
  <si>
    <t>LACTEVS</t>
  </si>
  <si>
    <t>lacteus –a –um</t>
  </si>
  <si>
    <t>milky, full of milk; milk–white (&gt; lac)</t>
  </si>
  <si>
    <t>LACTO</t>
  </si>
  <si>
    <t>LACTVCA</t>
  </si>
  <si>
    <t>LACVNA</t>
  </si>
  <si>
    <t>lacūna –ae f.</t>
  </si>
  <si>
    <t>pit; pool; ditch; hole</t>
  </si>
  <si>
    <t>LACVNAR</t>
  </si>
  <si>
    <t>LACVNOSVS</t>
  </si>
  <si>
    <t>LACVS</t>
  </si>
  <si>
    <t>lacus lacūs m.</t>
  </si>
  <si>
    <t>LADAS/N</t>
  </si>
  <si>
    <t>Lādās –ae m.</t>
  </si>
  <si>
    <t>Ladas (name)</t>
  </si>
  <si>
    <t>Ladas, a Spartan runner, proverbial for speed</t>
  </si>
  <si>
    <t>LADES/N</t>
  </si>
  <si>
    <t>Ladēs –is m.</t>
  </si>
  <si>
    <t>Lades</t>
  </si>
  <si>
    <t>a Lycian follower of Aeneas, slain by Turnus</t>
  </si>
  <si>
    <t>LADON/N</t>
  </si>
  <si>
    <t>Lādōn –ōnis acc. –ōna m.</t>
  </si>
  <si>
    <t>Ladon</t>
  </si>
  <si>
    <t>Ladon, a follower of Pallas</t>
  </si>
  <si>
    <t>LAECA/N</t>
  </si>
  <si>
    <t>Laeca –ae m.</t>
  </si>
  <si>
    <t>Laeca</t>
  </si>
  <si>
    <t>LAECANIVS/N</t>
  </si>
  <si>
    <t>Laecanius –iī m.</t>
  </si>
  <si>
    <t>Laecanius</t>
  </si>
  <si>
    <t>Laecanius (a name)</t>
  </si>
  <si>
    <t>LAEDO</t>
  </si>
  <si>
    <t>laedō laedere laesī laesus</t>
  </si>
  <si>
    <t>to injure by striking, hurt</t>
  </si>
  <si>
    <t>to strike; hurt, injure, wound; offend, annoy</t>
  </si>
  <si>
    <t>LAELAPS/N</t>
  </si>
  <si>
    <t>Laelaps –apis m.</t>
  </si>
  <si>
    <t>Laelapes (a name)</t>
  </si>
  <si>
    <t>Laelapes, the name of a swiftrunning dog</t>
  </si>
  <si>
    <t>LAELIA/N</t>
  </si>
  <si>
    <t>Laelia –ae f.</t>
  </si>
  <si>
    <t>Laelia</t>
  </si>
  <si>
    <t>Laelia (a name)</t>
  </si>
  <si>
    <t>LAELIVS/N</t>
  </si>
  <si>
    <t>Laelius –iī m.</t>
  </si>
  <si>
    <t>Laelius</t>
  </si>
  <si>
    <t>LAENA</t>
  </si>
  <si>
    <t>laena –ae f.</t>
  </si>
  <si>
    <t>an upper garment; cloak</t>
  </si>
  <si>
    <t>an upper garment; cloak, mantle</t>
  </si>
  <si>
    <t>LAERTES/N</t>
  </si>
  <si>
    <t>Lāertēs –ae m.</t>
  </si>
  <si>
    <t>Laertes (a name)</t>
  </si>
  <si>
    <t>Laertes, a name, e.g., father of Odysseus</t>
  </si>
  <si>
    <t>LAERTIVS/N</t>
  </si>
  <si>
    <t>Lāertius –a –um</t>
  </si>
  <si>
    <t>of Laertius</t>
  </si>
  <si>
    <t>of Laertes, father of Ulysses, Laertian (&gt; Laertes)</t>
  </si>
  <si>
    <t>LAESIO</t>
  </si>
  <si>
    <t>LAESTRYGON/N</t>
  </si>
  <si>
    <t>LAETABILIS</t>
  </si>
  <si>
    <t>LAETANS</t>
  </si>
  <si>
    <t>LAETE</t>
  </si>
  <si>
    <t>LAETIFICO</t>
  </si>
  <si>
    <t>LAETIFICVS</t>
  </si>
  <si>
    <t>LAETILIVS/N</t>
  </si>
  <si>
    <t>LAETITIA</t>
  </si>
  <si>
    <t>laetitia laetitiae f.</t>
  </si>
  <si>
    <t>joy, happiness</t>
  </si>
  <si>
    <t>LAETOR</t>
  </si>
  <si>
    <t>laetor laetārī laetātus sum</t>
  </si>
  <si>
    <t>to rejoice, be glad</t>
  </si>
  <si>
    <t>to be glad/joyful/delighted; rejoice; be fond (of), delight in; flourish (on/in)</t>
  </si>
  <si>
    <t>LAETORIVS/N</t>
  </si>
  <si>
    <t>LAETVS/1</t>
  </si>
  <si>
    <t>LAETVS/2</t>
  </si>
  <si>
    <t>laetus –a –um</t>
  </si>
  <si>
    <t>happy</t>
  </si>
  <si>
    <t>LAEVA/1</t>
  </si>
  <si>
    <t>laeva –ae f. (sc. manus)</t>
  </si>
  <si>
    <t>the left hand</t>
  </si>
  <si>
    <t>the left hand; ab laeva, on the left side</t>
  </si>
  <si>
    <t>LAEVA/2</t>
  </si>
  <si>
    <t>laeva –ōrum n.</t>
  </si>
  <si>
    <t>the left–hand places; waters or waves on the left hand</t>
  </si>
  <si>
    <t>LAEVA/3</t>
  </si>
  <si>
    <t>laevā</t>
  </si>
  <si>
    <t>on the left</t>
  </si>
  <si>
    <t>LAEVINVS/N</t>
  </si>
  <si>
    <t>LAEVVM</t>
  </si>
  <si>
    <t>LAEVVM/1</t>
  </si>
  <si>
    <t>laevum –ī n.</t>
  </si>
  <si>
    <t>the left part</t>
  </si>
  <si>
    <t>the left part; adv.: on the left</t>
  </si>
  <si>
    <t>LAEVVS</t>
  </si>
  <si>
    <t>laevus –a –um</t>
  </si>
  <si>
    <t>left</t>
  </si>
  <si>
    <t>left, stupid, unlucky</t>
  </si>
  <si>
    <t>LAGANVM</t>
  </si>
  <si>
    <t>LAGENA</t>
  </si>
  <si>
    <t>LAGEVS</t>
  </si>
  <si>
    <t xml:space="preserve">Lāgēus –a –um </t>
  </si>
  <si>
    <t>a Greek species of vine</t>
  </si>
  <si>
    <t>LAGOIS</t>
  </si>
  <si>
    <t>LAGVS/N</t>
  </si>
  <si>
    <t>Lagus –ī m.</t>
  </si>
  <si>
    <t>Lagus</t>
  </si>
  <si>
    <t>Lagus, a Rutulian</t>
  </si>
  <si>
    <t>LAIS/N</t>
  </si>
  <si>
    <t>Lāis –idis or –idos f.</t>
  </si>
  <si>
    <t>Lais</t>
  </si>
  <si>
    <t>Lais, the name of two famous Greek courtesans</t>
  </si>
  <si>
    <t>LAISRENE/N1</t>
  </si>
  <si>
    <t>LaisrEne, a Possibly</t>
  </si>
  <si>
    <t>LaisrEne, Possibly abbot of Leighlin</t>
  </si>
  <si>
    <t>LAIVS/N</t>
  </si>
  <si>
    <t>Lāius –ī m.</t>
  </si>
  <si>
    <t>Laius (a name)</t>
  </si>
  <si>
    <t>Laius, a name, e.g., king of Thebes and father of Oedipus</t>
  </si>
  <si>
    <t>LALLO</t>
  </si>
  <si>
    <t>LAMA</t>
  </si>
  <si>
    <t>LAMBO</t>
  </si>
  <si>
    <t>lambō –ere –ī –itus</t>
  </si>
  <si>
    <t>to lick</t>
  </si>
  <si>
    <t>to lick; of flame, touch, lick</t>
  </si>
  <si>
    <t>LAMELLA</t>
  </si>
  <si>
    <t>LAMENTA</t>
  </si>
  <si>
    <t>lāmenta –ōrum n.</t>
  </si>
  <si>
    <t>wailing</t>
  </si>
  <si>
    <t>a wailing, cry of grief, lamentation, mourning, moaning (sing. not in good use)</t>
  </si>
  <si>
    <t>LAMENTABILIS</t>
  </si>
  <si>
    <t>lāmentābilis –e</t>
  </si>
  <si>
    <t>deplorable</t>
  </si>
  <si>
    <t>deplorable; pitiable; to be deplored (&gt; lamentor, deplore)</t>
  </si>
  <si>
    <t>LAMENTATIO</t>
  </si>
  <si>
    <t>lāmentātiō –ōnis f.</t>
  </si>
  <si>
    <t>a wailing, lamentation</t>
  </si>
  <si>
    <t>a wailing, moaning, weeping, lamenting, lamentation</t>
  </si>
  <si>
    <t>LAMENTOR</t>
  </si>
  <si>
    <t>lāmentor lāmentārī</t>
  </si>
  <si>
    <t>to wail, weep</t>
  </si>
  <si>
    <t>to wail, moan, weep, lament</t>
  </si>
  <si>
    <t>LAMENTVM</t>
  </si>
  <si>
    <t>LAMIA/N</t>
  </si>
  <si>
    <t>LAMINA</t>
  </si>
  <si>
    <t>LAMPAS</t>
  </si>
  <si>
    <t>lampas –adis f.</t>
  </si>
  <si>
    <t>light</t>
  </si>
  <si>
    <t>a light, torch; firebrand</t>
  </si>
  <si>
    <t>LAMPON/N</t>
  </si>
  <si>
    <t>LAMPSACENI/N</t>
  </si>
  <si>
    <t>Lampsacēnī –ōrum m.</t>
  </si>
  <si>
    <t>Lampsacenes, the people of Lampsacus</t>
  </si>
  <si>
    <t>Lampsacenes, the people of Lampsacus, a Greek settlement in Mysia</t>
  </si>
  <si>
    <t>LAMPSACENVS/A</t>
  </si>
  <si>
    <t>Lampsacēnus –a –um</t>
  </si>
  <si>
    <t>Lampsacene, pertaining to Lampsacus</t>
  </si>
  <si>
    <t>Lampsacene, pertaining to Lampsacus, a Greek settlement in Mysia</t>
  </si>
  <si>
    <t>LAMPSACENVS/N</t>
  </si>
  <si>
    <t>LAMPSACVS/N</t>
  </si>
  <si>
    <t>Lampsacus –ī m.</t>
  </si>
  <si>
    <t>Lampsacus</t>
  </si>
  <si>
    <t>Lampsacus, an important city of Mysia in Asia Minor, on the coast of the Hellespont</t>
  </si>
  <si>
    <t>LAMVS/N</t>
  </si>
  <si>
    <t>Lamus –ī m.</t>
  </si>
  <si>
    <t>Lamus</t>
  </si>
  <si>
    <t>Lamus, a Rutulian</t>
  </si>
  <si>
    <t>LAMYRVS/N</t>
  </si>
  <si>
    <t>Lamyrus –ī m.</t>
  </si>
  <si>
    <t>Lamyrus</t>
  </si>
  <si>
    <t>Lamyrus, a Rutulian</t>
  </si>
  <si>
    <t>LANA</t>
  </si>
  <si>
    <t>lāna –ae f.</t>
  </si>
  <si>
    <t>wool</t>
  </si>
  <si>
    <t>LANATVS</t>
  </si>
  <si>
    <t>LANCEA</t>
  </si>
  <si>
    <t>lancea –ae f.</t>
  </si>
  <si>
    <t>lance</t>
  </si>
  <si>
    <t>a lance, light spear, javelin</t>
  </si>
  <si>
    <t>LANCINATIO</t>
  </si>
  <si>
    <t>LANCINO</t>
  </si>
  <si>
    <t>lancinō lanciānre lancinātus</t>
  </si>
  <si>
    <t>to squander, dissipate; tear into pieces, rend, mangle</t>
  </si>
  <si>
    <t>LANCVLA</t>
  </si>
  <si>
    <t>LANEVS</t>
  </si>
  <si>
    <t>lāneus –a –um</t>
  </si>
  <si>
    <t>woolly</t>
  </si>
  <si>
    <t>LANGOR</t>
  </si>
  <si>
    <t>languor –oris m.</t>
  </si>
  <si>
    <t>faintness, exhaustion, lassitude</t>
  </si>
  <si>
    <t>LANGVENS</t>
  </si>
  <si>
    <t>langueō –uī</t>
  </si>
  <si>
    <t>to be faint</t>
  </si>
  <si>
    <t>to be faint, to languish, grow feeble; p., languens, entis, of the sea; of flowers, drooping</t>
  </si>
  <si>
    <t>LANGVEO</t>
  </si>
  <si>
    <t>langueō –languēre –languī —</t>
  </si>
  <si>
    <t>to be faint, be weary</t>
  </si>
  <si>
    <t>to be faint, be weary, be languid; be dull, sink</t>
  </si>
  <si>
    <t>LANGVESCO</t>
  </si>
  <si>
    <t>languēscō –ere –languī</t>
  </si>
  <si>
    <t>to become faint</t>
  </si>
  <si>
    <t>to become faint, grow weak, droop (&gt; langueo)</t>
  </si>
  <si>
    <t>LANGVIDVLVS</t>
  </si>
  <si>
    <t>languidulus –a –um</t>
  </si>
  <si>
    <t>weary, drooping, flaccid (dim. of languidus)</t>
  </si>
  <si>
    <t>LANGVIDVS</t>
  </si>
  <si>
    <t>languidus –a –um</t>
  </si>
  <si>
    <t>languid</t>
  </si>
  <si>
    <t>languid (&gt; langueo)</t>
  </si>
  <si>
    <t>LANGVOR</t>
  </si>
  <si>
    <t>languor –ōris m.</t>
  </si>
  <si>
    <t>feebleness, weariness</t>
  </si>
  <si>
    <t>faintness, feebleness, weariness, sluggishness, languor, lassitude</t>
  </si>
  <si>
    <t>LANIATVS</t>
  </si>
  <si>
    <t>laniātus –ūs m.</t>
  </si>
  <si>
    <t>a tearing in pieces</t>
  </si>
  <si>
    <t>a tearing in pieces, lacerating</t>
  </si>
  <si>
    <t>LANIFICIVM</t>
  </si>
  <si>
    <t>lānificium –ī n.</t>
  </si>
  <si>
    <t>the working of wool, i. e. spinning, weaving</t>
  </si>
  <si>
    <t>LANIFICVS</t>
  </si>
  <si>
    <t>lānificus –a –um</t>
  </si>
  <si>
    <t>wool–working, spinning</t>
  </si>
  <si>
    <t>LANIGER/1</t>
  </si>
  <si>
    <t>LANIGER/2</t>
  </si>
  <si>
    <t>lāniger –era –erum</t>
  </si>
  <si>
    <t>wool–bearing</t>
  </si>
  <si>
    <t>bearing wool; fleecy (&gt; lana, wool, and gero)</t>
  </si>
  <si>
    <t>LANIGERA</t>
  </si>
  <si>
    <t>LANIO/2</t>
  </si>
  <si>
    <t>laniō laniāre laniāvī laniātus</t>
  </si>
  <si>
    <t>to lacerate</t>
  </si>
  <si>
    <t>to lacerate, mangle, mutilate</t>
  </si>
  <si>
    <t>LANISTA</t>
  </si>
  <si>
    <t>a trainer of gladiators</t>
  </si>
  <si>
    <t>LANITIVM</t>
  </si>
  <si>
    <t>lānitium –ī n.</t>
  </si>
  <si>
    <t>LANIVS</t>
  </si>
  <si>
    <t>lanius laniī m.</t>
  </si>
  <si>
    <t>butcher</t>
  </si>
  <si>
    <t>LANVGO</t>
  </si>
  <si>
    <t>lānūgō –inis f.</t>
  </si>
  <si>
    <t>soft hair, down</t>
  </si>
  <si>
    <t>LANVVINVS/N</t>
  </si>
  <si>
    <t>Lānuvīnus –a –um</t>
  </si>
  <si>
    <t>from Lanuvium (town)</t>
  </si>
  <si>
    <t>from Lanuvium, a town in the Alban hills south of Rome.</t>
  </si>
  <si>
    <t>LANX</t>
  </si>
  <si>
    <t>lanx –lancis f.</t>
  </si>
  <si>
    <t>broad dish or plate; charger</t>
  </si>
  <si>
    <t>a broad dish or plate; a charger, platter; pl., lances, the basins of weighing scales; scales</t>
  </si>
  <si>
    <t>LAOCOON/N</t>
  </si>
  <si>
    <t>Laocoon</t>
  </si>
  <si>
    <t>Laocoon, a Trojan prince and priest of Apollo, serving also as priest of Neptune</t>
  </si>
  <si>
    <t>LAODAMIA/N</t>
  </si>
  <si>
    <t>Lāodamīa –ae f.</t>
  </si>
  <si>
    <t>Laodamia</t>
  </si>
  <si>
    <t>Laodamia, daughter of Acastus and wife of Protesilaus, who killed herself after her husband was slain by Hector</t>
  </si>
  <si>
    <t>LAODICIA/N</t>
  </si>
  <si>
    <t>Laodica, a town in Phrygia</t>
  </si>
  <si>
    <t>Laodica, a seaside town in Phrygia</t>
  </si>
  <si>
    <t>LAOMEDON/N</t>
  </si>
  <si>
    <t>Lāomedon –ontis m.</t>
  </si>
  <si>
    <t>Laomedon</t>
  </si>
  <si>
    <t>LAOMEDONTEVS/A</t>
  </si>
  <si>
    <t>Lāomedontēus –a –um</t>
  </si>
  <si>
    <t>Pertaining to Laomedon</t>
  </si>
  <si>
    <t>Pertaining to Laomedon, father of Priam</t>
  </si>
  <si>
    <t>LAOMEDONTIADES/N</t>
  </si>
  <si>
    <t>Lāomedontiadēs –ae m.</t>
  </si>
  <si>
    <t>Laomedontiades</t>
  </si>
  <si>
    <t>a son or descendant of Laomedon, pl., the Trojans (&gt; Laomedon)</t>
  </si>
  <si>
    <t>LAOMEDONTIVS/A</t>
  </si>
  <si>
    <t>pertaining to Laomedon</t>
  </si>
  <si>
    <t>pertaining to Laomedon, father of Priam; Laomedontean, Trojan (&gt; Laomedon)</t>
  </si>
  <si>
    <t>LAOS/N</t>
  </si>
  <si>
    <t>LAPATHVM</t>
  </si>
  <si>
    <t>LAPATHVS</t>
  </si>
  <si>
    <t>LAPHIRO/N</t>
  </si>
  <si>
    <t>LAPICIDINAE</t>
  </si>
  <si>
    <t>LAPIDATIO</t>
  </si>
  <si>
    <t>LAPIDEVS</t>
  </si>
  <si>
    <t>lapideus –a –um</t>
  </si>
  <si>
    <t>of stone</t>
  </si>
  <si>
    <t>of stone, consisting of stones</t>
  </si>
  <si>
    <t>LAPIDO</t>
  </si>
  <si>
    <t>LAPIDOSA</t>
  </si>
  <si>
    <t>LAPIDOSVS</t>
  </si>
  <si>
    <t>lapidōsus –a –um</t>
  </si>
  <si>
    <t>stony</t>
  </si>
  <si>
    <t>full of stones; hard as stone, stony (&gt; lapis)</t>
  </si>
  <si>
    <t>LAPILLVS</t>
  </si>
  <si>
    <t>lapillus –ī m.</t>
  </si>
  <si>
    <t xml:space="preserve">pebble (dim. of lapis) </t>
  </si>
  <si>
    <t>LAPIS</t>
  </si>
  <si>
    <t>lapis lapidis m.</t>
  </si>
  <si>
    <t>stone; milestone; jewel</t>
  </si>
  <si>
    <t>LAPITHAE/N</t>
  </si>
  <si>
    <t>Lapitha –ae m./f.</t>
  </si>
  <si>
    <t>Lapitha</t>
  </si>
  <si>
    <t>one of the Lapithae, pl., Lapithae, arum, the Lapithae, a race of Thessalians, who fought with the Centaurs at the marriage of Pirithous, king of the Lapithae</t>
  </si>
  <si>
    <t>LAPPA</t>
  </si>
  <si>
    <t>lappa –ae f.</t>
  </si>
  <si>
    <t>a bur</t>
  </si>
  <si>
    <t>LAPSO</t>
  </si>
  <si>
    <t>lāpsō lāpsāre lāpsāvī lāpsātus</t>
  </si>
  <si>
    <t>to fall down; slip</t>
  </si>
  <si>
    <t>to fall down; slip (&gt; labor)</t>
  </si>
  <si>
    <t>LAPSVS</t>
  </si>
  <si>
    <t>lāpsus –ūs m.</t>
  </si>
  <si>
    <t>slipping; gliding</t>
  </si>
  <si>
    <t>a slipping; gliding; gliding movement; turning, movement; descent, flight; course (&gt; labor)</t>
  </si>
  <si>
    <t>LAQVEAR</t>
  </si>
  <si>
    <t>laquear –āris n.</t>
  </si>
  <si>
    <t>ceiling with hollows or panels; paneled or fretted ceiling</t>
  </si>
  <si>
    <t>a ceiling with hollows or panels; a paneled or fretted ceiling</t>
  </si>
  <si>
    <t>LAQVEO/1</t>
  </si>
  <si>
    <t xml:space="preserve">to adorn with a panelled ceiling </t>
  </si>
  <si>
    <t xml:space="preserve">to adorn with a panelled or fretted ceiling </t>
  </si>
  <si>
    <t>LAQVEO/2</t>
  </si>
  <si>
    <t>LAQVEVS</t>
  </si>
  <si>
    <t>laqueus –ī m.</t>
  </si>
  <si>
    <t>a noose</t>
  </si>
  <si>
    <t>LAR/N</t>
  </si>
  <si>
    <t>Lār Laris m.</t>
  </si>
  <si>
    <t>Lar; household god</t>
  </si>
  <si>
    <t>Lar, household god</t>
  </si>
  <si>
    <t>LARCIVS/N</t>
  </si>
  <si>
    <t>Larcius (a name)</t>
  </si>
  <si>
    <t>LARDVM</t>
  </si>
  <si>
    <t>LARENTIA/N</t>
  </si>
  <si>
    <t>Lārentia –ae f.</t>
  </si>
  <si>
    <t>Acca Larentia (name)</t>
  </si>
  <si>
    <t>Acca Larentia, the wife of Faustulus, and mother of the twelve Arval Brothers, who suckled and reared the twins Romulus and Remus</t>
  </si>
  <si>
    <t>LARGIFICVS</t>
  </si>
  <si>
    <t>LARGIFLVVS</t>
  </si>
  <si>
    <t>LARGIOR</t>
  </si>
  <si>
    <t>largior –ītus sum –dep.</t>
  </si>
  <si>
    <t>to give largely; bestow</t>
  </si>
  <si>
    <t>to give largely; bestow, grant (&gt; largus)</t>
  </si>
  <si>
    <t>LARGITAS</t>
  </si>
  <si>
    <t>LARGITER</t>
  </si>
  <si>
    <t>largiter</t>
  </si>
  <si>
    <t>in abundance</t>
  </si>
  <si>
    <t>in abundance, much</t>
  </si>
  <si>
    <t>LARGITIO</t>
  </si>
  <si>
    <t>largītīō largītiōnis f.</t>
  </si>
  <si>
    <t>largesse</t>
  </si>
  <si>
    <t>LARGITOR/1</t>
  </si>
  <si>
    <t>largītor –ōris m.</t>
  </si>
  <si>
    <t>dispenser</t>
  </si>
  <si>
    <t>a liberal giver, bestower, granter, dispenser, distributor</t>
  </si>
  <si>
    <t>LARGITOR/2</t>
  </si>
  <si>
    <t>LARGITVDO</t>
  </si>
  <si>
    <t>LARGIVS/N</t>
  </si>
  <si>
    <t>LARGO</t>
  </si>
  <si>
    <t>LARGVS</t>
  </si>
  <si>
    <t>largus –a –um</t>
  </si>
  <si>
    <t>ample; spacious, expansive; plentiful, copious, flowing; bountiful, free; w. gen., lavish</t>
  </si>
  <si>
    <t>LARIDES/N</t>
  </si>
  <si>
    <t>Lārīdēs –is m.</t>
  </si>
  <si>
    <t>Larides</t>
  </si>
  <si>
    <t>Larides, a Rutulian, son of Daucus</t>
  </si>
  <si>
    <t>LARIDVM</t>
  </si>
  <si>
    <t>LARINA/N</t>
  </si>
  <si>
    <t>Lārīna –ae f.</t>
  </si>
  <si>
    <t>Larina</t>
  </si>
  <si>
    <t>Larina, a follower of Camilla</t>
  </si>
  <si>
    <t>LARISA/N</t>
  </si>
  <si>
    <t>Lārīsa –ae f.</t>
  </si>
  <si>
    <t>Larisa</t>
  </si>
  <si>
    <t>LARISAEVS/A</t>
  </si>
  <si>
    <t>Larīsaeus –a –um</t>
  </si>
  <si>
    <t>of Larissa (town); Larissaean</t>
  </si>
  <si>
    <t>of Larissa, a Thessalian town, on the southern bank of the Peneus; Larissaean (&gt; Larissa)</t>
  </si>
  <si>
    <t>LARISAEVS/N</t>
  </si>
  <si>
    <t>Lārīsaeus –a –um</t>
  </si>
  <si>
    <t>of or at Larisa</t>
  </si>
  <si>
    <t>of or at Larisa, capital of central Thessaly</t>
  </si>
  <si>
    <t>LARIVS/N</t>
  </si>
  <si>
    <t>Lārius –ī m.</t>
  </si>
  <si>
    <t>Larius (place)</t>
  </si>
  <si>
    <t>a lake in Gallia Cisalpina, on which Comum lay, now Lago di Como</t>
  </si>
  <si>
    <t>LARIX</t>
  </si>
  <si>
    <t>LARS/N</t>
  </si>
  <si>
    <t>Lars Lartis m.</t>
  </si>
  <si>
    <t>the Etruscan title of the elder son</t>
  </si>
  <si>
    <t>LARVA</t>
  </si>
  <si>
    <t>LARVALIS</t>
  </si>
  <si>
    <t>LASANVM</t>
  </si>
  <si>
    <t>LASCIVE</t>
  </si>
  <si>
    <t>LASCIVIA</t>
  </si>
  <si>
    <t>lascīvia –ae f.</t>
  </si>
  <si>
    <t>playfulness; wantoness, licentiousness</t>
  </si>
  <si>
    <t>LASCIVIO</t>
  </si>
  <si>
    <t>lascīviō –īre –īvī –ītum</t>
  </si>
  <si>
    <t>to be wanton, frisk, frolic</t>
  </si>
  <si>
    <t>LASCIVVS</t>
  </si>
  <si>
    <t>lascīvus –a –um</t>
  </si>
  <si>
    <t>playful, wanton</t>
  </si>
  <si>
    <t>wanton, petulant, sportive, playful, frolicsome, frisky,</t>
  </si>
  <si>
    <t>LASER</t>
  </si>
  <si>
    <t>LASERPICIATVS</t>
  </si>
  <si>
    <t>LASERPICIVM</t>
  </si>
  <si>
    <t>LASERPITIFER</t>
  </si>
  <si>
    <t>lāsarpīcifer –era –erum</t>
  </si>
  <si>
    <t>silphium–bearing; producing silphium, used as a contraceptive</t>
  </si>
  <si>
    <t>LASSITVDO</t>
  </si>
  <si>
    <t>lassitūdō lassitūdinis f.</t>
  </si>
  <si>
    <t>weariness</t>
  </si>
  <si>
    <t>LASSO</t>
  </si>
  <si>
    <t>lassō lassāre lassāvī lassātus</t>
  </si>
  <si>
    <t>to tire out, wear out</t>
  </si>
  <si>
    <t>LASSVLVS</t>
  </si>
  <si>
    <t>lassulus –a –um</t>
  </si>
  <si>
    <t>tired, weary (dim. of lassus)</t>
  </si>
  <si>
    <t>LASSVS</t>
  </si>
  <si>
    <t>lassus –a –um</t>
  </si>
  <si>
    <t>tired, weary</t>
  </si>
  <si>
    <t>LATAGVS/N</t>
  </si>
  <si>
    <t>Latagus –ī m.</t>
  </si>
  <si>
    <t>Latagus</t>
  </si>
  <si>
    <t>Latagus, a Tyrrhenian</t>
  </si>
  <si>
    <t>LATE</t>
  </si>
  <si>
    <t>lātē</t>
  </si>
  <si>
    <t>widely</t>
  </si>
  <si>
    <t>widely; far and wide; on all sides, far around; all over (&gt; latus)</t>
  </si>
  <si>
    <t>LATEBRA</t>
  </si>
  <si>
    <t>latebra –ae f.</t>
  </si>
  <si>
    <t>hiding place, concealment</t>
  </si>
  <si>
    <t>LATEBROSVS</t>
  </si>
  <si>
    <t>latebrōsus –a –um</t>
  </si>
  <si>
    <t>full of holes, porous</t>
  </si>
  <si>
    <t>full of lurking places or recesses; full of holes; porous; secret (&gt; latebra)</t>
  </si>
  <si>
    <t>LATENS</t>
  </si>
  <si>
    <t>LATENTER</t>
  </si>
  <si>
    <t>latenter</t>
  </si>
  <si>
    <t>secretly, privately</t>
  </si>
  <si>
    <t>in secret, secretly, privately</t>
  </si>
  <si>
    <t>LATEO</t>
  </si>
  <si>
    <t>lateō latēre latuī</t>
  </si>
  <si>
    <t>to lie hidden, be hidden</t>
  </si>
  <si>
    <t>LATER</t>
  </si>
  <si>
    <t>LATERAMEN</t>
  </si>
  <si>
    <t>LATERANVS/N</t>
  </si>
  <si>
    <t>Laterānus –ī m.</t>
  </si>
  <si>
    <t>Lateranus</t>
  </si>
  <si>
    <t>Lateranus (a name)</t>
  </si>
  <si>
    <t>LATERARIVS</t>
  </si>
  <si>
    <t>LATERCVLVS</t>
  </si>
  <si>
    <t>LATERICIVS</t>
  </si>
  <si>
    <t>LATERNA</t>
  </si>
  <si>
    <t>LATEX</t>
  </si>
  <si>
    <t>latex –icis m.</t>
  </si>
  <si>
    <t>liquid; liquor; wine</t>
  </si>
  <si>
    <t>a liquid; liquor; wine; water</t>
  </si>
  <si>
    <t>LATIBVLVM</t>
  </si>
  <si>
    <t>latibulum –ī n.</t>
  </si>
  <si>
    <t>hiding place, lair, den, hole</t>
  </si>
  <si>
    <t>LATIFVNDIVM</t>
  </si>
  <si>
    <t>LATINE</t>
  </si>
  <si>
    <t>Latīnē</t>
  </si>
  <si>
    <t>in Latin</t>
  </si>
  <si>
    <t>LATINI/N</t>
  </si>
  <si>
    <t>Latīnī –ōrum m.</t>
  </si>
  <si>
    <t>Latini</t>
  </si>
  <si>
    <t>the people of Latium; the Latins</t>
  </si>
  <si>
    <t>LATINIENSIS/N</t>
  </si>
  <si>
    <t>Latīniensis –e</t>
  </si>
  <si>
    <t>Latin; Latiniensis (a Roman name)</t>
  </si>
  <si>
    <t>LATINIVS/N</t>
  </si>
  <si>
    <t>LATINVS/A</t>
  </si>
  <si>
    <t>Latīnus –a –um</t>
  </si>
  <si>
    <t>of Latium; Latin</t>
  </si>
  <si>
    <t>of Latium; Latin; Latina, ae, f., a Latin woman (&gt; Latium)</t>
  </si>
  <si>
    <t>LATINVS/N</t>
  </si>
  <si>
    <t>Latīnus –ī m.</t>
  </si>
  <si>
    <t>Latinus</t>
  </si>
  <si>
    <t>LATIO</t>
  </si>
  <si>
    <t>LATITO/1</t>
  </si>
  <si>
    <t>latitō –latitāre</t>
  </si>
  <si>
    <t>to be concealed, lurk</t>
  </si>
  <si>
    <t>to be hid, be concealed, lie hid, hide, lurk</t>
  </si>
  <si>
    <t>LATITO/2</t>
  </si>
  <si>
    <t>LATITVDO</t>
  </si>
  <si>
    <t>lātitūdō lātitūdinis f.</t>
  </si>
  <si>
    <t>breadth</t>
  </si>
  <si>
    <t>LATIVM/N</t>
  </si>
  <si>
    <t>Latium –iī n.</t>
  </si>
  <si>
    <t>Latium</t>
  </si>
  <si>
    <t>a country of ancient Italy, extending from the left bank of the lower Tiber to Campania; (meton.), for Latini, the Latins, people of Latium</t>
  </si>
  <si>
    <t>LATMIVS/N</t>
  </si>
  <si>
    <t>Latimus –a –um</t>
  </si>
  <si>
    <t>of Mt. Latmu</t>
  </si>
  <si>
    <t>of Mt. Latmus in Caria (SW Asia Minor)</t>
  </si>
  <si>
    <t>LATOBRIGI/N</t>
  </si>
  <si>
    <t xml:space="preserve">Latobrīgī –ōrum m. </t>
  </si>
  <si>
    <t>a German tribe</t>
  </si>
  <si>
    <t>a German tribe, neighbors of the Helvetii</t>
  </si>
  <si>
    <t>LATONA/N</t>
  </si>
  <si>
    <t>Lātōna –ae f.</t>
  </si>
  <si>
    <t>Latona</t>
  </si>
  <si>
    <t>Latona, the mother of Apollo and Diana</t>
  </si>
  <si>
    <t>LATONIA/N</t>
  </si>
  <si>
    <t>Lātōnia –ae f.</t>
  </si>
  <si>
    <t>Latonia</t>
  </si>
  <si>
    <t>Diana</t>
  </si>
  <si>
    <t>LATONIVS/A</t>
  </si>
  <si>
    <t>Lātōnius –a –um</t>
  </si>
  <si>
    <t>of Latona; Latonian</t>
  </si>
  <si>
    <t>of Latona, Latonian; subst., Latonia, ae, f., Diana (&gt; Latona)</t>
  </si>
  <si>
    <t>LATOR</t>
  </si>
  <si>
    <t>LATRATOR</t>
  </si>
  <si>
    <t>lātrātor –ōris m.</t>
  </si>
  <si>
    <t>one who barks like a dog; a barker</t>
  </si>
  <si>
    <t>one who barks like a dog; a barker, the barking (&gt; latro)</t>
  </si>
  <si>
    <t>LATRATVS</t>
  </si>
  <si>
    <t>lātrātus –ūs m.</t>
  </si>
  <si>
    <t>barking; baying</t>
  </si>
  <si>
    <t>a barking; baying (&gt; latro)</t>
  </si>
  <si>
    <t>LATRO/1</t>
  </si>
  <si>
    <t>latrō latrōnis m.</t>
  </si>
  <si>
    <t>robber</t>
  </si>
  <si>
    <t>robber, highwayman</t>
  </si>
  <si>
    <t>LATRO/2</t>
  </si>
  <si>
    <t>lātrō lātrāre lātrāvī lātrātus</t>
  </si>
  <si>
    <t>to bark</t>
  </si>
  <si>
    <t>to bark, snarl, bay; of waves</t>
  </si>
  <si>
    <t>LATROCINIVM</t>
  </si>
  <si>
    <t>latrōcinium latrocini(ī) n.</t>
  </si>
  <si>
    <t>robbery</t>
  </si>
  <si>
    <t>LATROCINOR</t>
  </si>
  <si>
    <t>LATRVNCVLARIVS</t>
  </si>
  <si>
    <t>LATRVNCVLVS</t>
  </si>
  <si>
    <t>LATVS/1</t>
  </si>
  <si>
    <t>latus latēris n.</t>
  </si>
  <si>
    <t>LATVS/2</t>
  </si>
  <si>
    <t>lātus –a –um</t>
  </si>
  <si>
    <t>broad, wide</t>
  </si>
  <si>
    <t>LATVSCVLVM</t>
  </si>
  <si>
    <t>latusculum –ī n.</t>
  </si>
  <si>
    <t>side, flank (dim. of latus)</t>
  </si>
  <si>
    <t>LAVABRVM</t>
  </si>
  <si>
    <t>LAVACRVM</t>
  </si>
  <si>
    <t>LAVATIO</t>
  </si>
  <si>
    <t>LAVDABILIS</t>
  </si>
  <si>
    <t>laudābilis –e</t>
  </si>
  <si>
    <t>praiseworthy, laudable</t>
  </si>
  <si>
    <t>LAVDATIO</t>
  </si>
  <si>
    <t>laudātiō –ōnis f.</t>
  </si>
  <si>
    <t>praise</t>
  </si>
  <si>
    <t>a praising, praise, commendation, eulogy, panegyric, encomium</t>
  </si>
  <si>
    <t>LAVDATOR</t>
  </si>
  <si>
    <t>laudātor –ōris m.</t>
  </si>
  <si>
    <t>one who praises</t>
  </si>
  <si>
    <t>a praiser, eulogizer, panegyrist</t>
  </si>
  <si>
    <t>LAVDATRIX</t>
  </si>
  <si>
    <t>LAVDO</t>
  </si>
  <si>
    <t>laudō laudāre laudāvī laudātus</t>
  </si>
  <si>
    <t>to praise</t>
  </si>
  <si>
    <t>LAVINIA/N</t>
  </si>
  <si>
    <t>Lāvīnia –ae f.</t>
  </si>
  <si>
    <t>Lavinia</t>
  </si>
  <si>
    <t>Lavinia, a Latin princess, daughter of King Latinus</t>
  </si>
  <si>
    <t>LAVINIVM/N</t>
  </si>
  <si>
    <t>Lāvīnium –iī n.</t>
  </si>
  <si>
    <t>Lavinium (town)</t>
  </si>
  <si>
    <t>Lavinium, a city of Latium, built by Aeneas and named after his Latin wife, Lavinia (&gt; Lavinia)</t>
  </si>
  <si>
    <t>LAVINIVS/A</t>
  </si>
  <si>
    <t>Lāvīnius –a –um</t>
  </si>
  <si>
    <t>Lavinius</t>
  </si>
  <si>
    <t>of or belonging to Lavinium (&gt; Lavinium)</t>
  </si>
  <si>
    <t>LAVINIVS/N</t>
  </si>
  <si>
    <t>Lāvīnius –ī m.</t>
  </si>
  <si>
    <t>LAVO/1</t>
  </si>
  <si>
    <t>lavō lavāre lāvī lōtus</t>
  </si>
  <si>
    <t>to wash</t>
  </si>
  <si>
    <t>to wash, bathe; soak</t>
  </si>
  <si>
    <t>LAVO/2</t>
  </si>
  <si>
    <t>lavō lavere lāvi lautum</t>
  </si>
  <si>
    <t>LAVREA</t>
  </si>
  <si>
    <t>laurea –ae f.</t>
  </si>
  <si>
    <t>the laurel–tree</t>
  </si>
  <si>
    <t>LAVREATVS</t>
  </si>
  <si>
    <t>laureātus –a –um</t>
  </si>
  <si>
    <t>wreathed with laurel leaves</t>
  </si>
  <si>
    <t>LAVRENCE/N2</t>
  </si>
  <si>
    <t>Laurence, a Archbishop</t>
  </si>
  <si>
    <t>Laurence, Archbishop of Canterbury, 604x609-619</t>
  </si>
  <si>
    <t>LAVRENS/A</t>
  </si>
  <si>
    <t>Laurēns –entis</t>
  </si>
  <si>
    <t>of Laurentum; Laurentian</t>
  </si>
  <si>
    <t>of Laurentum, the ancient capital of Latium; Laurentine, Laurentian, subst., Laurentes, um, pl. m., the Laurentians (&gt; Laurentum)</t>
  </si>
  <si>
    <t>LAVRENS/N</t>
  </si>
  <si>
    <t>LAVRENTES/N</t>
  </si>
  <si>
    <t>Laurentēs –um pl. m.</t>
  </si>
  <si>
    <t>Laurentes</t>
  </si>
  <si>
    <t>the people of Laurentum, the ancient capital of Latium, the Laurentians</t>
  </si>
  <si>
    <t>LAVRENTIA/N</t>
  </si>
  <si>
    <t>Laurentia –ae f.</t>
  </si>
  <si>
    <t>Laurentia (name)</t>
  </si>
  <si>
    <t>LAVRENTINVS/N</t>
  </si>
  <si>
    <t>LAVRENTIVS/A</t>
  </si>
  <si>
    <t>Laurentius –a –um</t>
  </si>
  <si>
    <t>of Laurentum, the ancient capital of Latium; Laurentine, Laurentian (&gt; Laurentum)</t>
  </si>
  <si>
    <t>LAVREVS</t>
  </si>
  <si>
    <t>LAVRICOMVS</t>
  </si>
  <si>
    <t>LAVRIGER</t>
  </si>
  <si>
    <t>LAVRVS</t>
  </si>
  <si>
    <t>laurus –ī f.</t>
  </si>
  <si>
    <t>laurel</t>
  </si>
  <si>
    <t>LAVS</t>
  </si>
  <si>
    <t>laus laudis f.</t>
  </si>
  <si>
    <t>praise, glory</t>
  </si>
  <si>
    <t>praise, approval, merit; glory; renown</t>
  </si>
  <si>
    <t>LAVSVS/N</t>
  </si>
  <si>
    <t>Lausus –ī m.</t>
  </si>
  <si>
    <t>Lausus</t>
  </si>
  <si>
    <t>Lausus, an Etruscan chief, son of Mezentius</t>
  </si>
  <si>
    <t>LAVTITIA</t>
  </si>
  <si>
    <t>LAVTVMIAE</t>
  </si>
  <si>
    <t>lautumiae –ārum f.</t>
  </si>
  <si>
    <t>a quarry (place for convict labor)</t>
  </si>
  <si>
    <t>a quarry (in which condemned slaves were worked), prison, place for convict labor</t>
  </si>
  <si>
    <t>LAVTVS</t>
  </si>
  <si>
    <t>washed; neat</t>
  </si>
  <si>
    <t>washed; neat, elegant; luxurious; stately, magnificent (&gt; lavo)</t>
  </si>
  <si>
    <t>LAXAMENTVM</t>
  </si>
  <si>
    <t>LAXATIO</t>
  </si>
  <si>
    <t>LAXATVS</t>
  </si>
  <si>
    <t>LAXE</t>
  </si>
  <si>
    <t>LAXITAS</t>
  </si>
  <si>
    <t>LAXO</t>
  </si>
  <si>
    <t>laxō laxāre laxāvī laxātus</t>
  </si>
  <si>
    <t>to spread out</t>
  </si>
  <si>
    <t>LAXVS</t>
  </si>
  <si>
    <t>laxus –a –um</t>
  </si>
  <si>
    <t>wide, loose, spacious</t>
  </si>
  <si>
    <t>LAZARVS/N</t>
  </si>
  <si>
    <t>Lazarus –ī m.</t>
  </si>
  <si>
    <t xml:space="preserve">Lazarus </t>
  </si>
  <si>
    <t>Lazarus (a name)</t>
  </si>
  <si>
    <t>LEA</t>
  </si>
  <si>
    <t>LEAENA</t>
  </si>
  <si>
    <t>leaena –ae f.</t>
  </si>
  <si>
    <t>lioness</t>
  </si>
  <si>
    <t>LEBES</t>
  </si>
  <si>
    <t>lebēs –ētis m.</t>
  </si>
  <si>
    <t>kettle or caldron</t>
  </si>
  <si>
    <t>a kettle or caldron</t>
  </si>
  <si>
    <t>LECTICA</t>
  </si>
  <si>
    <t>lectīca –ae f.</t>
  </si>
  <si>
    <t>sedan chair</t>
  </si>
  <si>
    <t>litter (a sedan chair used to carry a person)</t>
  </si>
  <si>
    <t>LECTICARIVS</t>
  </si>
  <si>
    <t>LECTICVLVS</t>
  </si>
  <si>
    <t>lecticulus –ī m.</t>
  </si>
  <si>
    <t>bed, couch</t>
  </si>
  <si>
    <t>LECTIO</t>
  </si>
  <si>
    <t xml:space="preserve">lēctiō –ōnis f. </t>
  </si>
  <si>
    <t>a selection, text</t>
  </si>
  <si>
    <t>a picking out, selecting; reading; text</t>
  </si>
  <si>
    <t>LECTISTERNIVM</t>
  </si>
  <si>
    <t>LECTITO</t>
  </si>
  <si>
    <t>LECTO</t>
  </si>
  <si>
    <t>LECTOR</t>
  </si>
  <si>
    <t>lēctor –ōris m.</t>
  </si>
  <si>
    <t>reader</t>
  </si>
  <si>
    <t>LECTRIX</t>
  </si>
  <si>
    <t>lectrix letrīcis f.</t>
  </si>
  <si>
    <t>LECTVLVS</t>
  </si>
  <si>
    <t>lectulus –ī m.</t>
  </si>
  <si>
    <t>bed, couch (dim. of lectus)</t>
  </si>
  <si>
    <t>LECTVS/1</t>
  </si>
  <si>
    <t>lectus lectī m.</t>
  </si>
  <si>
    <t>LECTVS/2</t>
  </si>
  <si>
    <t>LECTVS/3</t>
  </si>
  <si>
    <t>lēctus –a –um</t>
  </si>
  <si>
    <t>gathered</t>
  </si>
  <si>
    <t>gathered, collected; picked, culled; chosen, choice (&gt; lego)</t>
  </si>
  <si>
    <t>LEDA/N</t>
  </si>
  <si>
    <t>Lēda –ae f.</t>
  </si>
  <si>
    <t>Leda</t>
  </si>
  <si>
    <t>Leda, wife of Tyndarus, and mother of Castor and Pollux, and of Helen and Clytemnestra</t>
  </si>
  <si>
    <t>LEDAEVS/A</t>
  </si>
  <si>
    <t>Lēdaeus –a –um</t>
  </si>
  <si>
    <t>pertaining to Leda</t>
  </si>
  <si>
    <t>pertaining to Leda; Ledaean; daughter of Leda; descendant of Leda (&gt; Leda)</t>
  </si>
  <si>
    <t>LEDE/N</t>
  </si>
  <si>
    <t>Lēdē –ēs f.</t>
  </si>
  <si>
    <t>LEGALIS</t>
  </si>
  <si>
    <t>LEGATIO</t>
  </si>
  <si>
    <t>lēgātiō lēgātiōnis f.</t>
  </si>
  <si>
    <t>embassy</t>
  </si>
  <si>
    <t>embassy; member of an embassy; mission</t>
  </si>
  <si>
    <t>LEGATVM</t>
  </si>
  <si>
    <t>LEGATVS</t>
  </si>
  <si>
    <t>lēgātus lēgātī m.</t>
  </si>
  <si>
    <t>lieutenant, envoy</t>
  </si>
  <si>
    <t>legate, envoy; lieutenant</t>
  </si>
  <si>
    <t>LEGATVSLEGATIONIS</t>
  </si>
  <si>
    <t>lēgātus lēgātiōnis</t>
  </si>
  <si>
    <t>legionary commander</t>
  </si>
  <si>
    <t>LEGENS</t>
  </si>
  <si>
    <t>LEGIFER</t>
  </si>
  <si>
    <t>lēgifer –era –erum</t>
  </si>
  <si>
    <t>law–bringing</t>
  </si>
  <si>
    <t>law–bringing, law–giving (&gt; lex and fero)</t>
  </si>
  <si>
    <t>LEGIO</t>
  </si>
  <si>
    <t>legiō legiōnis f.</t>
  </si>
  <si>
    <t>legion</t>
  </si>
  <si>
    <t>LEGIONARIVS</t>
  </si>
  <si>
    <t>legiōnārius –a –um</t>
  </si>
  <si>
    <t>legionary</t>
  </si>
  <si>
    <t>of a legion, legionary</t>
  </si>
  <si>
    <t>LEGITIME</t>
  </si>
  <si>
    <t>LEGITIMVS</t>
  </si>
  <si>
    <t>lēgitimus or lēgitumus –a –um</t>
  </si>
  <si>
    <t>LEGO/1</t>
  </si>
  <si>
    <t>legō legāre legāvī legātus</t>
  </si>
  <si>
    <t>to bequeath; choose as a deputy</t>
  </si>
  <si>
    <t>to bequeath, will; entrust, send as an envoy, choose as a deputy</t>
  </si>
  <si>
    <t>LEGO/2</t>
  </si>
  <si>
    <t>legō legere lēgī lēctus</t>
  </si>
  <si>
    <t>to gather; read</t>
  </si>
  <si>
    <t>to gather; choose; read; collect (cremated bones); furl (sail), weigh (anchor); pick out; steal</t>
  </si>
  <si>
    <t>LEGVLVS</t>
  </si>
  <si>
    <t>LEGVMEN</t>
  </si>
  <si>
    <t>legūmen –inis n.</t>
  </si>
  <si>
    <t>a lugiminous plant; pulse</t>
  </si>
  <si>
    <t>LELEGES/N</t>
  </si>
  <si>
    <t>Leleges –um m.</t>
  </si>
  <si>
    <t>Leleges</t>
  </si>
  <si>
    <t>Pelasgian tribes of Asia Minor and Greece</t>
  </si>
  <si>
    <t>LEMANNVS/N</t>
  </si>
  <si>
    <t>Lemmanus –ī m.</t>
  </si>
  <si>
    <t>the Lake of Geneva</t>
  </si>
  <si>
    <t>the lake of Geneva, Lake Leman</t>
  </si>
  <si>
    <t>LEMBVS</t>
  </si>
  <si>
    <t>lembus –ī m.</t>
  </si>
  <si>
    <t>pinnace</t>
  </si>
  <si>
    <t>uacht; cutter (for speed); pinnace</t>
  </si>
  <si>
    <t>LEMNIVS/A</t>
  </si>
  <si>
    <t>Lēmnius –a –um</t>
  </si>
  <si>
    <t>Lemnius</t>
  </si>
  <si>
    <t>pertaining to Lemnos, an island in the Aegean Sea; the home of Vulcan; Lemnian</t>
  </si>
  <si>
    <t>LEMNOS/N</t>
  </si>
  <si>
    <t>Lēmnos –ī f.</t>
  </si>
  <si>
    <t>Lemnos, an island in the Aegean Sea</t>
  </si>
  <si>
    <t>LEMONVM/N</t>
  </si>
  <si>
    <t>Lemōnia –ae f.</t>
  </si>
  <si>
    <t>a tribe on the Roman Way</t>
  </si>
  <si>
    <t>LEMOVICES/N</t>
  </si>
  <si>
    <t>Lemovīcēs –um m.</t>
  </si>
  <si>
    <t>Lemovices, a Gallic tribe</t>
  </si>
  <si>
    <t>a people of Aquitanian Gaul, neighbors of the Arverni;</t>
  </si>
  <si>
    <t>LEMVRES</t>
  </si>
  <si>
    <t>LENA</t>
  </si>
  <si>
    <t>lēna –ae f.</t>
  </si>
  <si>
    <t>brothel–keeper, procuress</t>
  </si>
  <si>
    <t>LENAEVS/A</t>
  </si>
  <si>
    <t>Lēnaeus –a –um</t>
  </si>
  <si>
    <t>Lenaeus</t>
  </si>
  <si>
    <t>pertaining to the wine press; Bacchic, Lenaean</t>
  </si>
  <si>
    <t>LENE/1</t>
  </si>
  <si>
    <t>LENE/2</t>
  </si>
  <si>
    <t>LENIMEN</t>
  </si>
  <si>
    <t>LENIO</t>
  </si>
  <si>
    <t>lēniō lēnīre lēnīvī lēnītus</t>
  </si>
  <si>
    <t>to alleviate</t>
  </si>
  <si>
    <t>to mollify, alleviate</t>
  </si>
  <si>
    <t>LENIS/1</t>
  </si>
  <si>
    <t>LENIS/2</t>
  </si>
  <si>
    <t>lēnis –e</t>
  </si>
  <si>
    <t>gentle, kind, mild</t>
  </si>
  <si>
    <t>LENITAS</t>
  </si>
  <si>
    <t>lēnitās –ātis f.</t>
  </si>
  <si>
    <t>kindness, leniency</t>
  </si>
  <si>
    <t>LENITER</t>
  </si>
  <si>
    <t>gently, mildly</t>
  </si>
  <si>
    <t>LENITVDO</t>
  </si>
  <si>
    <t>LENO/1</t>
  </si>
  <si>
    <t>lēnō lēnōnis m.</t>
  </si>
  <si>
    <t>pimp</t>
  </si>
  <si>
    <t>LENO/2</t>
  </si>
  <si>
    <t>LENOCINIVM</t>
  </si>
  <si>
    <t>LENOCINOR</t>
  </si>
  <si>
    <t>LENS/1</t>
  </si>
  <si>
    <t>lēns lendis f.</t>
  </si>
  <si>
    <t>a lentil</t>
  </si>
  <si>
    <t>a lentil; a louse's egg</t>
  </si>
  <si>
    <t>LENS/2</t>
  </si>
  <si>
    <t>LENTE</t>
  </si>
  <si>
    <t>lentē</t>
  </si>
  <si>
    <t>adv., slowly, leisurely</t>
  </si>
  <si>
    <t>slowly, leisurely</t>
  </si>
  <si>
    <t>LENTESCO</t>
  </si>
  <si>
    <t>lentēscō lentēscere — —</t>
  </si>
  <si>
    <t>to become viscious</t>
  </si>
  <si>
    <t>to grow sticky; to soften; to become viscious</t>
  </si>
  <si>
    <t>LENTISCVS</t>
  </si>
  <si>
    <t>LENTITVDO</t>
  </si>
  <si>
    <t>lentitūdō –inis f.</t>
  </si>
  <si>
    <t>sluggishness, apathy</t>
  </si>
  <si>
    <t>sluggishness, dulness, apathy, insensibility</t>
  </si>
  <si>
    <t>LENTO</t>
  </si>
  <si>
    <t>lentō lentāre lentāvī lentātus</t>
  </si>
  <si>
    <t>to make flexible; of oars</t>
  </si>
  <si>
    <t>to make flexible; of oars, bend, ply (&gt; lentus)</t>
  </si>
  <si>
    <t>LENTVLVS/N</t>
  </si>
  <si>
    <t>Lentulus –ī m.</t>
  </si>
  <si>
    <t>Lentulus</t>
  </si>
  <si>
    <t>LENTVS</t>
  </si>
  <si>
    <t>lentus –a –um</t>
  </si>
  <si>
    <t>flexible, sticky</t>
  </si>
  <si>
    <t>pliant, flexible, tough, tenacious, sticky; slow</t>
  </si>
  <si>
    <t>LENVNCVLVS</t>
  </si>
  <si>
    <t>LEO</t>
  </si>
  <si>
    <t>leō leōnis m.</t>
  </si>
  <si>
    <t>lion</t>
  </si>
  <si>
    <t>LEO/N</t>
  </si>
  <si>
    <t>Leō –ōnis m.</t>
  </si>
  <si>
    <t>Leo</t>
  </si>
  <si>
    <t>Leo (a name)</t>
  </si>
  <si>
    <t>LEONIDAS/N</t>
  </si>
  <si>
    <t>LEONINVS</t>
  </si>
  <si>
    <t>LEONTINI/1N</t>
  </si>
  <si>
    <t>LEONTINI/2N</t>
  </si>
  <si>
    <t>LEONTINVS/N</t>
  </si>
  <si>
    <t>LEPIDVS</t>
  </si>
  <si>
    <t>lepidus –a –um</t>
  </si>
  <si>
    <t>charming, nice</t>
  </si>
  <si>
    <t>LEPIDVS/N</t>
  </si>
  <si>
    <t>Lepidus –ī m.</t>
  </si>
  <si>
    <t>Lepidus</t>
  </si>
  <si>
    <t>Lepidus (a name)</t>
  </si>
  <si>
    <t>LEPONTII/N</t>
  </si>
  <si>
    <t xml:space="preserve">Lepontiī –ōrum m. </t>
  </si>
  <si>
    <t>a tribe of the Alps on the Italian side of St. Gothard</t>
  </si>
  <si>
    <t>LEPOR</t>
  </si>
  <si>
    <t>lepor lepōris m.</t>
  </si>
  <si>
    <t>pleasantness, agreeableness, attractiveness, charm</t>
  </si>
  <si>
    <t>LEPRA</t>
  </si>
  <si>
    <t>lepra –ae f.</t>
  </si>
  <si>
    <t>leprosy</t>
  </si>
  <si>
    <t>LEPROSVS</t>
  </si>
  <si>
    <t>leprōsus –a –um</t>
  </si>
  <si>
    <t>leprous</t>
  </si>
  <si>
    <t>leprous, afflicted with leprosy</t>
  </si>
  <si>
    <t>LEPTIS/N</t>
  </si>
  <si>
    <t>LEPVS</t>
  </si>
  <si>
    <t>lepus leporis m.</t>
  </si>
  <si>
    <t>a hare, rabbit</t>
  </si>
  <si>
    <t>a hare, rabbit; a poisonous fish; the constellation Lepus</t>
  </si>
  <si>
    <t>LEPVSCVLVS</t>
  </si>
  <si>
    <t>LERNA/N</t>
  </si>
  <si>
    <t>Lerna –ae f.</t>
  </si>
  <si>
    <t>Lerna</t>
  </si>
  <si>
    <t>Lerna, a marshy forest near Argos, where the Lernaean hydra was slain by Hercules</t>
  </si>
  <si>
    <t>LERNAEVS/A</t>
  </si>
  <si>
    <t>Lernaeus –a –um</t>
  </si>
  <si>
    <t>of Lerna; Lernaean</t>
  </si>
  <si>
    <t>of Lerna, Lernaean (&gt; Lerna)</t>
  </si>
  <si>
    <t>LESBIA/N</t>
  </si>
  <si>
    <t>Lesbia –ae f.</t>
  </si>
  <si>
    <t>Lesbia (name)</t>
  </si>
  <si>
    <t>Lesbia, Roman nomen gentile</t>
  </si>
  <si>
    <t>LESBIVS/N</t>
  </si>
  <si>
    <t>Lesbius –a –um</t>
  </si>
  <si>
    <t>Lesbius (name)</t>
  </si>
  <si>
    <t>Lesbius, Roman nomen gentile</t>
  </si>
  <si>
    <t>LESBOS/N</t>
  </si>
  <si>
    <t>Lesbos –ī f.</t>
  </si>
  <si>
    <t>Lesbos (island)</t>
  </si>
  <si>
    <t>A celebrated island in the Aegean Sea, off the coast of Troy and Mysia, the birthplace of Pittacus, Alcaeus, Arion, Sappho, and Theophrastus, and famous for its wine</t>
  </si>
  <si>
    <t>LETALIS</t>
  </si>
  <si>
    <t>lētālis –e</t>
  </si>
  <si>
    <t>deadly, fatal, mortal; ominous of death (&gt; letum)</t>
  </si>
  <si>
    <t>LETALITER</t>
  </si>
  <si>
    <t>LETHAEVS/A</t>
  </si>
  <si>
    <t>Lēthaeus –a –um</t>
  </si>
  <si>
    <t>of Lethe (river); oblivious; Lethean</t>
  </si>
  <si>
    <t>of Lethe, the river of forgetfulness in Hades; oblivious, Lethean</t>
  </si>
  <si>
    <t>LETHARGICVS</t>
  </si>
  <si>
    <t>LETHARGVS</t>
  </si>
  <si>
    <t>LETHE/N</t>
  </si>
  <si>
    <t>Lēthē –ēs f.</t>
  </si>
  <si>
    <t>Lethe</t>
  </si>
  <si>
    <t>LETIFER</t>
  </si>
  <si>
    <t>lētifer –era –erum</t>
  </si>
  <si>
    <t>death–bringing</t>
  </si>
  <si>
    <t>death–bringing; deadly (&gt; letum and fero)</t>
  </si>
  <si>
    <t>LETIFICVS</t>
  </si>
  <si>
    <t>LETO</t>
  </si>
  <si>
    <t>lētō lētāre</t>
  </si>
  <si>
    <t>to kill, slay</t>
  </si>
  <si>
    <t>LETVM</t>
  </si>
  <si>
    <t>lētum letī n.</t>
  </si>
  <si>
    <t>LEVACI/N</t>
  </si>
  <si>
    <t xml:space="preserve">Levacī –ōrum m. </t>
  </si>
  <si>
    <t>a tribe of Belgian Gaul</t>
  </si>
  <si>
    <t>a tribe of Belgian Gaul, dependents on the Nervii</t>
  </si>
  <si>
    <t>LEVAMEN</t>
  </si>
  <si>
    <t>levāmen –inis n.</t>
  </si>
  <si>
    <t>an alleviation; relief</t>
  </si>
  <si>
    <t>an alleviation; relief, mitigation; solace (&gt; levo)</t>
  </si>
  <si>
    <t>LEVAMENTVM</t>
  </si>
  <si>
    <t>LEVATIO</t>
  </si>
  <si>
    <t>LEVATVS</t>
  </si>
  <si>
    <t>LEVCAS/N</t>
  </si>
  <si>
    <t>Leucadia –ae and Leucas –adis f.</t>
  </si>
  <si>
    <t>Leucadia (place)</t>
  </si>
  <si>
    <t>Leucadia, an island (previously a peninsula) in the Ionic Sea,</t>
  </si>
  <si>
    <t>LEVCASPIS/N</t>
  </si>
  <si>
    <t>Leucaspis –is m.</t>
  </si>
  <si>
    <t>Leucaspis</t>
  </si>
  <si>
    <t>Leucaspis, a companion of Aeneas</t>
  </si>
  <si>
    <t>LEVCATE/N</t>
  </si>
  <si>
    <t>Leucāta –ae and Leucātē –ēs f.</t>
  </si>
  <si>
    <t>Leucata (place)</t>
  </si>
  <si>
    <t>Leucata, a promontory in the island of Leucadia</t>
  </si>
  <si>
    <t>LEVCATES/N</t>
  </si>
  <si>
    <t>Leucātēs –ae m.</t>
  </si>
  <si>
    <t>Leucata (promontory)</t>
  </si>
  <si>
    <t>Leucata, a promontory of the island of Leucadia, off the coast of Acarnania</t>
  </si>
  <si>
    <t>LEVCI/N</t>
  </si>
  <si>
    <t xml:space="preserve">Leucī (Levacī) –ōrum m. </t>
  </si>
  <si>
    <t>a Gallic tribe on the Moselle</t>
  </si>
  <si>
    <t>LEVCIPPVS/N</t>
  </si>
  <si>
    <t>LEVCON/N</t>
  </si>
  <si>
    <t>Leucōn –ōnis m.</t>
  </si>
  <si>
    <t>Leucon (a name)</t>
  </si>
  <si>
    <t>Leucon, the name of a swiftrunning dog</t>
  </si>
  <si>
    <t>LEVCOPHAEVS</t>
  </si>
  <si>
    <t>LEVCOTHOE/N</t>
  </si>
  <si>
    <t>LEVIGATIO</t>
  </si>
  <si>
    <t>LEVIGO/1</t>
  </si>
  <si>
    <t>LEVIGO/2</t>
  </si>
  <si>
    <t>LEVIS/1</t>
  </si>
  <si>
    <t>levis leve</t>
  </si>
  <si>
    <t>light, trivial</t>
  </si>
  <si>
    <t>light; trivial; fickle</t>
  </si>
  <si>
    <t>LEVIS/2</t>
  </si>
  <si>
    <t>lēvis –e</t>
  </si>
  <si>
    <t>smooth; slippery; polished</t>
  </si>
  <si>
    <t>LEVISOMNVS/2</t>
  </si>
  <si>
    <t>LEVITAS/1</t>
  </si>
  <si>
    <t>lēvitās –ātis f.</t>
  </si>
  <si>
    <t>lightness</t>
  </si>
  <si>
    <t>lightness, levity, fickleness</t>
  </si>
  <si>
    <t>LEVITAS/2</t>
  </si>
  <si>
    <t>LEVITER</t>
  </si>
  <si>
    <t>leviter</t>
  </si>
  <si>
    <t>lightly, slightly</t>
  </si>
  <si>
    <t>LEVO/1</t>
  </si>
  <si>
    <t>levō levāre levāvī levātus</t>
  </si>
  <si>
    <t>to raise; make light</t>
  </si>
  <si>
    <t>to lift/raise/hold up; support; erect, set up; lift off, remove (load); comfort; undo, take off; release, rid; free from (worry/expense); refresh/restore; lighten, lessen, relieve; reduce in force/potency; bring down (cost/prices); alleviate</t>
  </si>
  <si>
    <t>LEVO/2</t>
  </si>
  <si>
    <t>lēvō lēvāre lēvāvī lēvātus</t>
  </si>
  <si>
    <t>to make smooth</t>
  </si>
  <si>
    <t>to make smooth, polish (&gt; levis)</t>
  </si>
  <si>
    <t>LEVOR</t>
  </si>
  <si>
    <t>LEVTHHERE/N2</t>
  </si>
  <si>
    <t>Leuthhere, a Bishop</t>
  </si>
  <si>
    <t>Leuthhere, Bishop of Winchester, 670-c.676</t>
  </si>
  <si>
    <t>LEX</t>
  </si>
  <si>
    <t>lēx lēgis f.</t>
  </si>
  <si>
    <t>law</t>
  </si>
  <si>
    <t>LEXOVII/N</t>
  </si>
  <si>
    <t xml:space="preserve">Lexoviī –ōrum m. </t>
  </si>
  <si>
    <t>a Gallic tribe in modern Normandy</t>
  </si>
  <si>
    <t>LIACVLVM</t>
  </si>
  <si>
    <t>Lexoviī –iōrum m.</t>
  </si>
  <si>
    <t>LIBAMEN</t>
  </si>
  <si>
    <t>lībāmen –inis n.</t>
  </si>
  <si>
    <t>libation; sacrifice</t>
  </si>
  <si>
    <t>a libation; sacrifice, offering (&gt; libo)</t>
  </si>
  <si>
    <t>LIBAMENTVM</t>
  </si>
  <si>
    <t>LIBARIVS</t>
  </si>
  <si>
    <t>LIBELLA</t>
  </si>
  <si>
    <t>LIBELLVS</t>
  </si>
  <si>
    <t>libellus libellī m.</t>
  </si>
  <si>
    <t>LIBENS</t>
  </si>
  <si>
    <t>libēns –entis</t>
  </si>
  <si>
    <t>willing</t>
  </si>
  <si>
    <t>willing; well–pleased, ready, gladly, freely</t>
  </si>
  <si>
    <t>LIBENTER</t>
  </si>
  <si>
    <t>libenter</t>
  </si>
  <si>
    <t>willingly</t>
  </si>
  <si>
    <t>willingly; gladly, with pleasure</t>
  </si>
  <si>
    <t>LIBER/1</t>
  </si>
  <si>
    <t>liber librī m.</t>
  </si>
  <si>
    <t>book</t>
  </si>
  <si>
    <t>LIBER/2</t>
  </si>
  <si>
    <t>līber lībera līberum</t>
  </si>
  <si>
    <t>free</t>
  </si>
  <si>
    <t>free (man); unimpeded; void of; independent, outspoken/frank; free from tribute; unconstrained, unrestrained, unencumbered; licentious; idle; w/abandon</t>
  </si>
  <si>
    <t>LIBER/N</t>
  </si>
  <si>
    <t>Līber Līberī m.</t>
  </si>
  <si>
    <t>Bacchus; Dionysus</t>
  </si>
  <si>
    <t>Bacchus, Dionysus</t>
  </si>
  <si>
    <t>LIBERA/N</t>
  </si>
  <si>
    <t>LIBERALIS</t>
  </si>
  <si>
    <t>līberālis līberālis līberāle</t>
  </si>
  <si>
    <t>gentlemanlike</t>
  </si>
  <si>
    <t>honest, liberal, gentlemanlike</t>
  </si>
  <si>
    <t>LIBERALITAS</t>
  </si>
  <si>
    <t>līberālitās līberālitātis f.</t>
  </si>
  <si>
    <t>generosity</t>
  </si>
  <si>
    <t>generosity, noble character</t>
  </si>
  <si>
    <t>LIBERATIO</t>
  </si>
  <si>
    <t>līberātiō –ōnis f.</t>
  </si>
  <si>
    <t>a release, liberation</t>
  </si>
  <si>
    <t>a freeing or becoming free, a delivering, releasing, release, liberation</t>
  </si>
  <si>
    <t>LIBERATOR</t>
  </si>
  <si>
    <t>līberātor –ōris m.</t>
  </si>
  <si>
    <t>deliverer, liberator</t>
  </si>
  <si>
    <t>LIBERE</t>
  </si>
  <si>
    <t>lībere līberius līberrime</t>
  </si>
  <si>
    <t>freely more freely most freely</t>
  </si>
  <si>
    <t>freely, more freely, most freely</t>
  </si>
  <si>
    <t>LIBERI</t>
  </si>
  <si>
    <t>līberī līberōrum m. pl.</t>
  </si>
  <si>
    <t>children</t>
  </si>
  <si>
    <t>LIBERO</t>
  </si>
  <si>
    <t>līberō līberāre līberāvī līberātus</t>
  </si>
  <si>
    <t>to free</t>
  </si>
  <si>
    <t>to free, liberate</t>
  </si>
  <si>
    <t>LIBERTA</t>
  </si>
  <si>
    <t>līberta –ae f.</t>
  </si>
  <si>
    <t>freedwoman</t>
  </si>
  <si>
    <t>LIBERTAS</t>
  </si>
  <si>
    <t>lībertās lībertātis f.</t>
  </si>
  <si>
    <t>freedom</t>
  </si>
  <si>
    <t>LIBERTINA</t>
  </si>
  <si>
    <t>lībertīna –ae f.</t>
  </si>
  <si>
    <t>a freedwoman</t>
  </si>
  <si>
    <t>LIBERTINVS/1</t>
  </si>
  <si>
    <t>lībertīnus –ī m.</t>
  </si>
  <si>
    <t>freedman</t>
  </si>
  <si>
    <t>LIBERTINVS/2</t>
  </si>
  <si>
    <t>lībertīnus –a –um</t>
  </si>
  <si>
    <t>of or belonging to the condition of a freedman</t>
  </si>
  <si>
    <t>LIBERTVS</t>
  </si>
  <si>
    <t>lībertus lībertī m.</t>
  </si>
  <si>
    <t>ex–slave, freedman</t>
  </si>
  <si>
    <t>LIBET</t>
  </si>
  <si>
    <t>libet (libēre) libuit libitum est</t>
  </si>
  <si>
    <t>full of desire, passionate, wilful, licentious, sensual, lustful, voluptuous, libidinous</t>
  </si>
  <si>
    <t>LIBETHRIDES/N</t>
  </si>
  <si>
    <t>Lībēthris –idis</t>
  </si>
  <si>
    <t>Of Libethrus</t>
  </si>
  <si>
    <t>Of Libethrus (on Mt. Helicon)</t>
  </si>
  <si>
    <t>LIBIDINOSVS</t>
  </si>
  <si>
    <t>libīdinōsus –a –um</t>
  </si>
  <si>
    <t>lustful</t>
  </si>
  <si>
    <t>LIBIDO</t>
  </si>
  <si>
    <t>libīdō libidinis f.</t>
  </si>
  <si>
    <t>passion, lust</t>
  </si>
  <si>
    <t>desire/longing/wish/fancy; lust, wantonness; will/pleasure; passion/lusts (pl.)</t>
  </si>
  <si>
    <t>LIBITA</t>
  </si>
  <si>
    <t>libita –ōrum n.</t>
  </si>
  <si>
    <t>pleasure</t>
  </si>
  <si>
    <t>pleasure, liking</t>
  </si>
  <si>
    <t>LIBITINA/N</t>
  </si>
  <si>
    <t>Libitīna –ae f.</t>
  </si>
  <si>
    <t>the goddess of corpses; Death</t>
  </si>
  <si>
    <t>the goddess of corpses, Death</t>
  </si>
  <si>
    <t>LIBITINARIVS</t>
  </si>
  <si>
    <t>LIBO</t>
  </si>
  <si>
    <t>lībō libāre libāvī libātus</t>
  </si>
  <si>
    <t>to pour, taste</t>
  </si>
  <si>
    <t>LIBO/N</t>
  </si>
  <si>
    <t>Libō –onis m.</t>
  </si>
  <si>
    <t>Libo (name)</t>
  </si>
  <si>
    <t>Libo, aRoman cognomen</t>
  </si>
  <si>
    <t>LIBRA</t>
  </si>
  <si>
    <t>LIBRA/N</t>
  </si>
  <si>
    <t>lībra –ae f.</t>
  </si>
  <si>
    <t>The Balance (constellation)</t>
  </si>
  <si>
    <t>The Balance or The Scales, one of the signs of the Zodiac</t>
  </si>
  <si>
    <t>LIBRAMENTVM</t>
  </si>
  <si>
    <t>LIBRARIA</t>
  </si>
  <si>
    <t>LIBRARIVM</t>
  </si>
  <si>
    <t>LIBRARIVS/1</t>
  </si>
  <si>
    <t>librārius –iī m.</t>
  </si>
  <si>
    <t>scribe; book dealer</t>
  </si>
  <si>
    <t>LIBRARIVS/2</t>
  </si>
  <si>
    <t>LIBRARIVS/3</t>
  </si>
  <si>
    <t>LIBRARIVS/4</t>
  </si>
  <si>
    <t>LIBRATIO</t>
  </si>
  <si>
    <t>LIBRATOR</t>
  </si>
  <si>
    <t>LIBRILE</t>
  </si>
  <si>
    <t>librile –is n.</t>
  </si>
  <si>
    <t>throwing stones weighing a pound each</t>
  </si>
  <si>
    <t>throwing stones of a pound each</t>
  </si>
  <si>
    <t>LIBRO</t>
  </si>
  <si>
    <t>lībrō librāre librāvī librātus</t>
  </si>
  <si>
    <t>to balance</t>
  </si>
  <si>
    <t>to keep in balance, brandish</t>
  </si>
  <si>
    <t>LIBVM</t>
  </si>
  <si>
    <t>lībum –ī n.</t>
  </si>
  <si>
    <t>cake</t>
  </si>
  <si>
    <t>LIBVRNA</t>
  </si>
  <si>
    <t>Liburna –ae f.</t>
  </si>
  <si>
    <t>a light, fast-sailing vessel, a Liburnian galley</t>
  </si>
  <si>
    <t>a light, fast-sailing vessel, a Liburnian galley, a brigantine</t>
  </si>
  <si>
    <t>LIBVRNI/N</t>
  </si>
  <si>
    <t>Liburnī –ōrum m.</t>
  </si>
  <si>
    <t>Liburni</t>
  </si>
  <si>
    <t>the Liburni or Liburnians, a warlike people, inhabiting Liburnia, near the head of the Adriatic Sea on the Illyrian coast</t>
  </si>
  <si>
    <t>LIBVRNICA</t>
  </si>
  <si>
    <t>Liburnicus –a –um</t>
  </si>
  <si>
    <t>Liburnian (boat)</t>
  </si>
  <si>
    <t>LIBYA/N</t>
  </si>
  <si>
    <t>Libya –ae f.</t>
  </si>
  <si>
    <t>Libya</t>
  </si>
  <si>
    <t>Libya, northern Africa, by poetic license, Africa</t>
  </si>
  <si>
    <t>LIBYCVS/A</t>
  </si>
  <si>
    <t>Libycus –a –um</t>
  </si>
  <si>
    <t>Libyan</t>
  </si>
  <si>
    <t>Libyan; subst., Libycum, i, n., the Libyan or African sea</t>
  </si>
  <si>
    <t>LIBYS/N</t>
  </si>
  <si>
    <t>LIBYSSA/A</t>
  </si>
  <si>
    <t>North African</t>
  </si>
  <si>
    <t>of or belonging to North Africa; African</t>
  </si>
  <si>
    <t>LIBYSTINVS/N</t>
  </si>
  <si>
    <t>Libystīnus –a –um</t>
  </si>
  <si>
    <t>LIBYSTIS/A</t>
  </si>
  <si>
    <t>Libystis –idis</t>
  </si>
  <si>
    <t>LICENS</t>
  </si>
  <si>
    <t xml:space="preserve">licēns –entis </t>
  </si>
  <si>
    <t>free, unrestrained, bold</t>
  </si>
  <si>
    <t>LICENTER</t>
  </si>
  <si>
    <t>licenter</t>
  </si>
  <si>
    <t>freely, without restraint</t>
  </si>
  <si>
    <t>without restraint, freely (comp. licentius) (&gt; licens)</t>
  </si>
  <si>
    <t>LICENTIA</t>
  </si>
  <si>
    <t>licentia licentiae f.</t>
  </si>
  <si>
    <t>licence</t>
  </si>
  <si>
    <t>LICENTIO</t>
  </si>
  <si>
    <t>licentiō –licentiāre</t>
  </si>
  <si>
    <t>to allow, release</t>
  </si>
  <si>
    <t>LICEO</t>
  </si>
  <si>
    <t>liceō licēre licuī</t>
  </si>
  <si>
    <t>to be for sale</t>
  </si>
  <si>
    <t>to be for sale, be priced, be valued</t>
  </si>
  <si>
    <t>LICEOR</t>
  </si>
  <si>
    <t>liceor licērī licitus sum</t>
  </si>
  <si>
    <t>to bid for</t>
  </si>
  <si>
    <t>LICET/1</t>
  </si>
  <si>
    <t>licet licēre licuit/licitum est</t>
  </si>
  <si>
    <t>it is permitted</t>
  </si>
  <si>
    <t>LICET/2</t>
  </si>
  <si>
    <t>LICET/3</t>
  </si>
  <si>
    <t>licet</t>
  </si>
  <si>
    <t>even though</t>
  </si>
  <si>
    <t>LICETNENOBIS</t>
  </si>
  <si>
    <t>licetne nōbīs</t>
  </si>
  <si>
    <t>Is it allowed for us…? May we…?</t>
  </si>
  <si>
    <t>LICHANOS</t>
  </si>
  <si>
    <t>LICHAS/N</t>
  </si>
  <si>
    <t>Lichās –ae m.</t>
  </si>
  <si>
    <t>Lichas</t>
  </si>
  <si>
    <t>Lichas, a Latin slain by Aeneas</t>
  </si>
  <si>
    <t>LICINIVS/N</t>
  </si>
  <si>
    <t>Publius Licinius</t>
  </si>
  <si>
    <t>LICIO</t>
  </si>
  <si>
    <t>LICITATIO</t>
  </si>
  <si>
    <t>LICITVS</t>
  </si>
  <si>
    <t>licitus –a –um</t>
  </si>
  <si>
    <t>allowed</t>
  </si>
  <si>
    <t>allowed, allowable; free (&gt; liceo)</t>
  </si>
  <si>
    <t>LICIVM</t>
  </si>
  <si>
    <t>līcium –ī n.</t>
  </si>
  <si>
    <t>end of a thread; a thread</t>
  </si>
  <si>
    <t>LICTOR</t>
  </si>
  <si>
    <t>līctor –ōris m.</t>
  </si>
  <si>
    <t>a lictor</t>
  </si>
  <si>
    <t>a lictor, official attendant upon a magistrate</t>
  </si>
  <si>
    <t>LICYMNIA/N</t>
  </si>
  <si>
    <t>Licymnia –ae f.</t>
  </si>
  <si>
    <t>Licymnia</t>
  </si>
  <si>
    <t>Licymnia, a slave</t>
  </si>
  <si>
    <t>LIDO</t>
  </si>
  <si>
    <t>LIEN</t>
  </si>
  <si>
    <t>LIENOSVS</t>
  </si>
  <si>
    <t>LIGAMEN</t>
  </si>
  <si>
    <t>LIGAMENTVM</t>
  </si>
  <si>
    <t>a bandage</t>
  </si>
  <si>
    <t>LIGATVRA</t>
  </si>
  <si>
    <t>ligātūra –ae f.</t>
  </si>
  <si>
    <t xml:space="preserve">a band, ligature </t>
  </si>
  <si>
    <t>LIGEA/N</t>
  </si>
  <si>
    <t>Ligēa –ae f.</t>
  </si>
  <si>
    <t>Ligea (a name)</t>
  </si>
  <si>
    <t>Ligea, the name of a sea-nymph</t>
  </si>
  <si>
    <t>LIGELLVM</t>
  </si>
  <si>
    <t>LIGER/N</t>
  </si>
  <si>
    <t>Liger –erī m.</t>
  </si>
  <si>
    <t>Liger</t>
  </si>
  <si>
    <t>Liger, an Etruscan slain by Aeneas</t>
  </si>
  <si>
    <t>LIGNATIO</t>
  </si>
  <si>
    <t>lignātiō –ōnis f.</t>
  </si>
  <si>
    <t>a felling or procuring of wood</t>
  </si>
  <si>
    <t>LIGNATOR</t>
  </si>
  <si>
    <t>lignātor –ōris m.</t>
  </si>
  <si>
    <t>a wood–cutter</t>
  </si>
  <si>
    <t>a wood–cutter, one sent to get wood</t>
  </si>
  <si>
    <t>LIGNEVS</t>
  </si>
  <si>
    <t>wooden</t>
  </si>
  <si>
    <t>wooden, of wood; woody, like wood; tough, stringy</t>
  </si>
  <si>
    <t>LIGNOR</t>
  </si>
  <si>
    <t>LIGNVM</t>
  </si>
  <si>
    <t>līgnum lignī n.</t>
  </si>
  <si>
    <t>firewood</t>
  </si>
  <si>
    <t>wood; firewood; trunk/stump/tree; timber; beam/post; wood (material); stave; wood thing/part, writing–tablet, spear shaft; stone (of fruit), shell (nut); the Cross; staff, cudgel, club; gallows/stocks; [~ pedaneum =&gt; altar step]</t>
  </si>
  <si>
    <t>LIGO/1</t>
  </si>
  <si>
    <t>LIGO/2</t>
  </si>
  <si>
    <t>ligō ligāre ligāvī ligātus</t>
  </si>
  <si>
    <t>to tie, bind</t>
  </si>
  <si>
    <t>to tie, bind, bind together, bind up, bandage, bind fast</t>
  </si>
  <si>
    <t>LIGO/3</t>
  </si>
  <si>
    <t>LIGVLA</t>
  </si>
  <si>
    <t>ligula –ae f.</t>
  </si>
  <si>
    <t>a shoe–strap</t>
  </si>
  <si>
    <t>a shoe–strap, shoe–latchet</t>
  </si>
  <si>
    <t>LIGVR/A</t>
  </si>
  <si>
    <t>Ligus –uris</t>
  </si>
  <si>
    <t>Ligurian</t>
  </si>
  <si>
    <t>LIGVR/N</t>
  </si>
  <si>
    <t>Ligus –uris m.</t>
  </si>
  <si>
    <t>Ligus</t>
  </si>
  <si>
    <t>a Ligurian; inhabitant of Liguria, the modern Piedmont; pl., Ligures, um, the Ligurians</t>
  </si>
  <si>
    <t>LIGVRES/N</t>
  </si>
  <si>
    <t>Ligurēs Ligurum m.</t>
  </si>
  <si>
    <t>Ligurians</t>
  </si>
  <si>
    <t>Ligurians (a people in the north–west coast of Italy)</t>
  </si>
  <si>
    <t>LIGVRIA/N</t>
  </si>
  <si>
    <t>Liguria –ae f.</t>
  </si>
  <si>
    <t>Liguria</t>
  </si>
  <si>
    <t>LIGVRRIO</t>
  </si>
  <si>
    <t>ligurriō ligurrīre ligurrīvī or liguriī ligurītum</t>
  </si>
  <si>
    <t>LIGVRRITOR</t>
  </si>
  <si>
    <t>LIGVSTRVM</t>
  </si>
  <si>
    <t>ligustrum –ī n.</t>
  </si>
  <si>
    <t>privet</t>
  </si>
  <si>
    <t>privet (a plant bearing grapelike clusters of white flowers)</t>
  </si>
  <si>
    <t>LILIVM</t>
  </si>
  <si>
    <t>līlium –iī n.</t>
  </si>
  <si>
    <t>lily</t>
  </si>
  <si>
    <t>a lily</t>
  </si>
  <si>
    <t>LILLA/N1</t>
  </si>
  <si>
    <t>Lilla, a Northumbrian</t>
  </si>
  <si>
    <t>Lilla, Northumbrian minister; friend to King Edwin 2 whose life he saved</t>
  </si>
  <si>
    <t>LILYBAETANVS/N</t>
  </si>
  <si>
    <t>LILYBAEVM/N</t>
  </si>
  <si>
    <t>LILYBEIVS/A</t>
  </si>
  <si>
    <t>Lilybēius –a –um</t>
  </si>
  <si>
    <t>of Lilybaeum</t>
  </si>
  <si>
    <t>of Lilybaeum, the western promontory of Sicily; Lilybaean (&gt; Lilybaeum)</t>
  </si>
  <si>
    <t>LIMA</t>
  </si>
  <si>
    <t>LIMATVRA</t>
  </si>
  <si>
    <t>LIMATVS</t>
  </si>
  <si>
    <t>LIMBVS</t>
  </si>
  <si>
    <t>limbus –ī m.</t>
  </si>
  <si>
    <t>border</t>
  </si>
  <si>
    <t>a border, hem, fringe</t>
  </si>
  <si>
    <t>LIMEN</t>
  </si>
  <si>
    <t>līmen līminis n.</t>
  </si>
  <si>
    <t>threshold</t>
  </si>
  <si>
    <t>LIMES</t>
  </si>
  <si>
    <t>līmes –itis m.</t>
  </si>
  <si>
    <t>cross path bounding two fields; border</t>
  </si>
  <si>
    <t>a cross path bounding two fields; border, boundary, train; track, passage (rel. to limen)</t>
  </si>
  <si>
    <t>LIMNE</t>
  </si>
  <si>
    <t>LIMO</t>
  </si>
  <si>
    <t>LIMOSVS</t>
  </si>
  <si>
    <t>līmōsus –a –um</t>
  </si>
  <si>
    <t>full of mud; miry</t>
  </si>
  <si>
    <t>full of mud; miry, slimy (&gt; limus)</t>
  </si>
  <si>
    <t>LIMPIDVS</t>
  </si>
  <si>
    <t>limpidus –a –um</t>
  </si>
  <si>
    <t>clear, transparent</t>
  </si>
  <si>
    <t>LIMVS/1</t>
  </si>
  <si>
    <t>līmus –ī m.</t>
  </si>
  <si>
    <t>mud</t>
  </si>
  <si>
    <t>mud, mire, slime</t>
  </si>
  <si>
    <t>LIMVS/2</t>
  </si>
  <si>
    <t>LIMVS/3</t>
  </si>
  <si>
    <t>LINEA</t>
  </si>
  <si>
    <t>līnea or līnia –ae f.</t>
  </si>
  <si>
    <t>a string</t>
  </si>
  <si>
    <t>LINEAMENTVM</t>
  </si>
  <si>
    <t>līneāmentum –ī n.</t>
  </si>
  <si>
    <t>a line, stroke, mark</t>
  </si>
  <si>
    <t>a line, stroke, mark, feature, designs</t>
  </si>
  <si>
    <t>LINEATIO</t>
  </si>
  <si>
    <t>LINEO</t>
  </si>
  <si>
    <t>LINEVS</t>
  </si>
  <si>
    <t>līneus –a –um</t>
  </si>
  <si>
    <t>flaxen, pale yellow</t>
  </si>
  <si>
    <t>flaxen (&gt; linum)</t>
  </si>
  <si>
    <t>LINGO</t>
  </si>
  <si>
    <t>lingō –ngere –nxi –nctum</t>
  </si>
  <si>
    <t>LINGONES/N</t>
  </si>
  <si>
    <t xml:space="preserve">Lingonēs –um m. </t>
  </si>
  <si>
    <t>a Gallic tribe in the Vosges Mts.</t>
  </si>
  <si>
    <t>LINGVA</t>
  </si>
  <si>
    <t>lingua linguae f.</t>
  </si>
  <si>
    <t>tongue; language</t>
  </si>
  <si>
    <t>tongue; speech, language; dialect</t>
  </si>
  <si>
    <t>LINGVARIVM</t>
  </si>
  <si>
    <t>LINGVLA</t>
  </si>
  <si>
    <t>LINGVLATVS</t>
  </si>
  <si>
    <t>LINIGER</t>
  </si>
  <si>
    <t>līniger gera gerum</t>
  </si>
  <si>
    <t>linen–wearing</t>
  </si>
  <si>
    <t>linen–wearing, clothed in linen</t>
  </si>
  <si>
    <t>LINIO</t>
  </si>
  <si>
    <t>LINO</t>
  </si>
  <si>
    <t>linō linere lēvī litus</t>
  </si>
  <si>
    <t>to smear</t>
  </si>
  <si>
    <t>to smear, plaster (with); seal (wine jar); erase/rub over; befoul; cover/overlay</t>
  </si>
  <si>
    <t>LINQVO</t>
  </si>
  <si>
    <t>linquō linquere līquī</t>
  </si>
  <si>
    <t>to leave, relinquish</t>
  </si>
  <si>
    <t>LINTEAMEN</t>
  </si>
  <si>
    <t>linteāmen –inis n.</t>
  </si>
  <si>
    <t>linen cloth</t>
  </si>
  <si>
    <t>LINTEATVS</t>
  </si>
  <si>
    <t>LINTER</t>
  </si>
  <si>
    <t>linter lintris f. or m.</t>
  </si>
  <si>
    <t>LINTEVM</t>
  </si>
  <si>
    <t>linteum –ī n.</t>
  </si>
  <si>
    <t>LINTEVS</t>
  </si>
  <si>
    <t>LINVM</t>
  </si>
  <si>
    <t>līnum –ī n.</t>
  </si>
  <si>
    <t>flax or hemp</t>
  </si>
  <si>
    <t>LINVS/N</t>
  </si>
  <si>
    <t>Linus (–os) –ī m.</t>
  </si>
  <si>
    <t>Linus</t>
  </si>
  <si>
    <t>LIPARE/N</t>
  </si>
  <si>
    <t>Liparē –ēs f.</t>
  </si>
  <si>
    <t>Lipare or Lipara (island)</t>
  </si>
  <si>
    <t>Lipara or Lipare, one of the Aeolian Islands, N.E. of Sicily</t>
  </si>
  <si>
    <t>LIPARENSES/N</t>
  </si>
  <si>
    <t>LIPARENSIS/N</t>
  </si>
  <si>
    <t>LIPPIO</t>
  </si>
  <si>
    <t>LIPPITVDO</t>
  </si>
  <si>
    <t>LIPPVS</t>
  </si>
  <si>
    <t>lippus –a –um</t>
  </si>
  <si>
    <t>with inflammed eyes; half-blind</t>
  </si>
  <si>
    <t>half-blind, blear-eyed, bleared, inflamed</t>
  </si>
  <si>
    <t>LIQVEFACIO</t>
  </si>
  <si>
    <t>liquefaciō –ere –fēcī –factus –pass.; liquefīō –fierī –factus sum</t>
  </si>
  <si>
    <t>LIQVEFIO</t>
  </si>
  <si>
    <t>LIQVEO</t>
  </si>
  <si>
    <t>liqueō liquēre licuī/liquī</t>
  </si>
  <si>
    <t>to be fluid</t>
  </si>
  <si>
    <t>to be fluid, be liquid; be clear to a person; be evident</t>
  </si>
  <si>
    <t>LIQVESCO</t>
  </si>
  <si>
    <t>liquēscō –ere –licuī</t>
  </si>
  <si>
    <t>to become fluid or liquid; melt</t>
  </si>
  <si>
    <t>to become fluid or liquid; melt (&gt; liqueo)</t>
  </si>
  <si>
    <t>LIQVIDO</t>
  </si>
  <si>
    <t>LIQVIDVM/1</t>
  </si>
  <si>
    <t>LIQVIDVM/2</t>
  </si>
  <si>
    <t>LIQVIDVS</t>
  </si>
  <si>
    <t>liquidus –a –um</t>
  </si>
  <si>
    <t>clear, liquid, melodious</t>
  </si>
  <si>
    <t>LIQVOR/1</t>
  </si>
  <si>
    <t>līquor līquōris m.</t>
  </si>
  <si>
    <t>a fluid, liquid</t>
  </si>
  <si>
    <t>fluidity, a fluid, liquid</t>
  </si>
  <si>
    <t>LIQVOR/2</t>
  </si>
  <si>
    <t>līquor līquī</t>
  </si>
  <si>
    <t>to be in a liquid state; run</t>
  </si>
  <si>
    <t>to be in a liquid state; run, ooze, trickle, flow; p., liquens, entis, liquid, fluid</t>
  </si>
  <si>
    <t>LIRIOPE/N</t>
  </si>
  <si>
    <t>Līriopē –ēs f.</t>
  </si>
  <si>
    <t>Liriope</t>
  </si>
  <si>
    <t>Liriope, a fountain-nymph, the mother of Narcissus by Cephisus</t>
  </si>
  <si>
    <t>LIRIS/N</t>
  </si>
  <si>
    <t>Līris –is m.</t>
  </si>
  <si>
    <t>Liris</t>
  </si>
  <si>
    <t>Liris, an Etruscan warrior</t>
  </si>
  <si>
    <t>LIS</t>
  </si>
  <si>
    <t>līs lītis f.</t>
  </si>
  <si>
    <t>lawsuit; quarrel;</t>
  </si>
  <si>
    <t>lawsuit; quarrel</t>
  </si>
  <si>
    <t>LISCVS/N</t>
  </si>
  <si>
    <t>Liscus –ī m.</t>
  </si>
  <si>
    <t>Liscus</t>
  </si>
  <si>
    <t>LITAVICCVS/N</t>
  </si>
  <si>
    <t>Litavīcus –ī m.</t>
  </si>
  <si>
    <t>a Haeduan chief</t>
  </si>
  <si>
    <t>LITIGANS</t>
  </si>
  <si>
    <t>LITIGATOR</t>
  </si>
  <si>
    <t>LITIGIOSVS</t>
  </si>
  <si>
    <t>LITIGO</t>
  </si>
  <si>
    <t>LITO</t>
  </si>
  <si>
    <t>litō litāre litāvī litātus</t>
  </si>
  <si>
    <t>to sacrifice auspiciously; atone</t>
  </si>
  <si>
    <t>to sacrifice auspiciously; atone, expiate, make atonement; to offer in sacrifice</t>
  </si>
  <si>
    <t>LITORALIS</t>
  </si>
  <si>
    <t>lītorālis –e</t>
  </si>
  <si>
    <t>of the shore</t>
  </si>
  <si>
    <t>LITOREVS</t>
  </si>
  <si>
    <t>lītoreus –a –um</t>
  </si>
  <si>
    <t>litoral, of the seashore</t>
  </si>
  <si>
    <t>LITTERA</t>
  </si>
  <si>
    <t>littera litterae f.</t>
  </si>
  <si>
    <t>letter (of the alphabet)</t>
  </si>
  <si>
    <t>letter (of the alphabet); in pl., letter, epistle</t>
  </si>
  <si>
    <t>LITTERARIVS</t>
  </si>
  <si>
    <t>LITTERATOR</t>
  </si>
  <si>
    <t>litterātor –oris m.</t>
  </si>
  <si>
    <t>schoolteacher</t>
  </si>
  <si>
    <t>LITTERATVRA</t>
  </si>
  <si>
    <t>LITTERATVS</t>
  </si>
  <si>
    <t>litterātus –a –um</t>
  </si>
  <si>
    <t>versed in literature, cultured</t>
  </si>
  <si>
    <t>LITTERVLA</t>
  </si>
  <si>
    <t>LITVRA</t>
  </si>
  <si>
    <t>litūra –ae f.</t>
  </si>
  <si>
    <t>blotting out, erasure</t>
  </si>
  <si>
    <t>a smearing on a writing tablet, blotting out, erasure, correction</t>
  </si>
  <si>
    <t>LITVS</t>
  </si>
  <si>
    <t>lītus lītoris n.</t>
  </si>
  <si>
    <t>sea–shore</t>
  </si>
  <si>
    <t>LITVVS</t>
  </si>
  <si>
    <t>lituus –ī m.</t>
  </si>
  <si>
    <t>an augur's staff or wand; a cornet, trumpet, clarion</t>
  </si>
  <si>
    <t>LIVDHARD/N1</t>
  </si>
  <si>
    <t>Liudhard, a Frankish</t>
  </si>
  <si>
    <t>Liudhard, Frankish bishop</t>
  </si>
  <si>
    <t>LIVENS</t>
  </si>
  <si>
    <t>līveō</t>
  </si>
  <si>
    <t>to be bluish</t>
  </si>
  <si>
    <t>to be bluish, pallid, livid</t>
  </si>
  <si>
    <t>LIVEO</t>
  </si>
  <si>
    <t>līveō –ēre</t>
  </si>
  <si>
    <t>to be livid, be black and blue with bruises</t>
  </si>
  <si>
    <t>LIVESCO</t>
  </si>
  <si>
    <t>LIVIA/N</t>
  </si>
  <si>
    <t>LIVIDVLVS</t>
  </si>
  <si>
    <t>LIVIDVS</t>
  </si>
  <si>
    <t>līvidus –a –um</t>
  </si>
  <si>
    <t>bluish; envious</t>
  </si>
  <si>
    <t>LIVIVS/N</t>
  </si>
  <si>
    <t>Līvius –ī m.</t>
  </si>
  <si>
    <t>Livius</t>
  </si>
  <si>
    <t>LIVOR</t>
  </si>
  <si>
    <t>līvor –ōris m.</t>
  </si>
  <si>
    <t>LIXA/1</t>
  </si>
  <si>
    <t>LIXIVVS</t>
  </si>
  <si>
    <t>LOCALIS</t>
  </si>
  <si>
    <t>LOCATIO</t>
  </si>
  <si>
    <t>locātiō –ōnis f.</t>
  </si>
  <si>
    <t>a leasing</t>
  </si>
  <si>
    <t>a letting out, leasing</t>
  </si>
  <si>
    <t>LOCATOR</t>
  </si>
  <si>
    <t>LOCO</t>
  </si>
  <si>
    <t>locō locāre locāvī locātus</t>
  </si>
  <si>
    <t>to place, put</t>
  </si>
  <si>
    <t>LOCRENSES/N</t>
  </si>
  <si>
    <t>LOCRI/N</t>
  </si>
  <si>
    <t>Locrī –ōrum m.</t>
  </si>
  <si>
    <t>Locri</t>
  </si>
  <si>
    <t>the Locriam, inhabitants of Locris, in Greece, Locri Epizephyrii, in Bruttium, the Opuntii, of Opus, in Locris</t>
  </si>
  <si>
    <t>LOCRIS/N</t>
  </si>
  <si>
    <t>Locris –idos f.</t>
  </si>
  <si>
    <t>Lorican</t>
  </si>
  <si>
    <t>Lorican (epithet of Arsinoë)</t>
  </si>
  <si>
    <t>LOCRVS/A</t>
  </si>
  <si>
    <t>LOCVLAMENTVM</t>
  </si>
  <si>
    <t>LOCVLVS</t>
  </si>
  <si>
    <t>small space, compartment</t>
  </si>
  <si>
    <t>small space, compartment; (pl.) cash box</t>
  </si>
  <si>
    <t>LOCVPLES</t>
  </si>
  <si>
    <t>locuplēs –ētis</t>
  </si>
  <si>
    <t>LOCVPLETO</t>
  </si>
  <si>
    <t>locuplētō –locuplētāre</t>
  </si>
  <si>
    <t>to make rich, enrich</t>
  </si>
  <si>
    <t>LOCVS</t>
  </si>
  <si>
    <t>locus locī m. or loca locōrum n. pl.</t>
  </si>
  <si>
    <t>place, region</t>
  </si>
  <si>
    <t>place, region, part</t>
  </si>
  <si>
    <t>LOCVSTA</t>
  </si>
  <si>
    <t>lōcusta –ae f.</t>
  </si>
  <si>
    <t>a lobster</t>
  </si>
  <si>
    <t>LOCVTIO</t>
  </si>
  <si>
    <t>LODIX</t>
  </si>
  <si>
    <t>LOGEION</t>
  </si>
  <si>
    <t>LOGOS</t>
  </si>
  <si>
    <t>LOLIGO</t>
  </si>
  <si>
    <t>LOLIVM</t>
  </si>
  <si>
    <t>lolium –ī n.</t>
  </si>
  <si>
    <t>darnel</t>
  </si>
  <si>
    <t>cockel; tares; darnel</t>
  </si>
  <si>
    <t>LOLLIVS/N</t>
  </si>
  <si>
    <t>LONDON/N</t>
  </si>
  <si>
    <t>London</t>
  </si>
  <si>
    <t>LONGAEVVS</t>
  </si>
  <si>
    <t>longaevus –a –um</t>
  </si>
  <si>
    <t>aged</t>
  </si>
  <si>
    <t>of advanced age; aged (&gt; longus and aevum)</t>
  </si>
  <si>
    <t>LONGARENVS/N</t>
  </si>
  <si>
    <t>Longārēnus –ī m.</t>
  </si>
  <si>
    <t>Longarenus (a name)</t>
  </si>
  <si>
    <t>Longarenus, a Roman male name, otherwise unknown</t>
  </si>
  <si>
    <t>LONGE</t>
  </si>
  <si>
    <t>longē</t>
  </si>
  <si>
    <t>far</t>
  </si>
  <si>
    <t>a long way, far; by far</t>
  </si>
  <si>
    <t>LONGINQVITAS</t>
  </si>
  <si>
    <t>longinquitās –ātis f.</t>
  </si>
  <si>
    <t>distance, remoteness; duration</t>
  </si>
  <si>
    <t>LONGINQVVM/1</t>
  </si>
  <si>
    <t xml:space="preserve">longinquus –a –um </t>
  </si>
  <si>
    <t>distant</t>
  </si>
  <si>
    <t>far off; removed; remote; distant</t>
  </si>
  <si>
    <t>LONGINQVVM/2</t>
  </si>
  <si>
    <t>LONGINQVVS</t>
  </si>
  <si>
    <t>longinquus –a –um</t>
  </si>
  <si>
    <t>remote (in time or space)</t>
  </si>
  <si>
    <t>far distant, in space or time; distant, remote, long (&gt; longus)</t>
  </si>
  <si>
    <t>LONGINVS/N</t>
  </si>
  <si>
    <t>Longīnus –ī m.</t>
  </si>
  <si>
    <t>LONGITVDO</t>
  </si>
  <si>
    <t>longitūdō longitūdinis f.</t>
  </si>
  <si>
    <t>length</t>
  </si>
  <si>
    <t>LONGIVS</t>
  </si>
  <si>
    <t>longius longissimē</t>
  </si>
  <si>
    <t>farther farthest</t>
  </si>
  <si>
    <t>farther, farthest</t>
  </si>
  <si>
    <t>LONGVLA/N</t>
  </si>
  <si>
    <t>LONGVM/1</t>
  </si>
  <si>
    <t>LONGVM/2</t>
  </si>
  <si>
    <t>LONGVRIVS</t>
  </si>
  <si>
    <t>longurius –ī m.</t>
  </si>
  <si>
    <t>a long pole</t>
  </si>
  <si>
    <t>LONGVS</t>
  </si>
  <si>
    <t>longus –a –um</t>
  </si>
  <si>
    <t>long, far</t>
  </si>
  <si>
    <t>long; far; long–standing; far–reaching</t>
  </si>
  <si>
    <t>LONGVS/N</t>
  </si>
  <si>
    <t>Longus –ī m.</t>
  </si>
  <si>
    <t>Longus</t>
  </si>
  <si>
    <t>LOQVACITER</t>
  </si>
  <si>
    <t>LOQVACVLVS</t>
  </si>
  <si>
    <t>LOQVAX</t>
  </si>
  <si>
    <t>loquāx –ācis</t>
  </si>
  <si>
    <t>talkative, chirping</t>
  </si>
  <si>
    <t>talkative; prattling, chirping; noisy (&gt; loquor)</t>
  </si>
  <si>
    <t>LOQVELA</t>
  </si>
  <si>
    <t>loquēla –ae f.</t>
  </si>
  <si>
    <t>talking; speech; word</t>
  </si>
  <si>
    <t>a talking; speech; a word (&gt; loquor)</t>
  </si>
  <si>
    <t>LOQVOR</t>
  </si>
  <si>
    <t>loquor loquī locūtus sum</t>
  </si>
  <si>
    <t>to speak</t>
  </si>
  <si>
    <t>LORA</t>
  </si>
  <si>
    <t>LOREVS</t>
  </si>
  <si>
    <t>LORICA</t>
  </si>
  <si>
    <t>lōrīca –ae f.</t>
  </si>
  <si>
    <t>leather corselet; corselet of any material; hauberk</t>
  </si>
  <si>
    <t>a leather corselet; a corselet of any material; a hauberk, cuirass, coat of mail (&gt; lorum)</t>
  </si>
  <si>
    <t>LORICATIO</t>
  </si>
  <si>
    <t>LORICATVS</t>
  </si>
  <si>
    <t>LORICO</t>
  </si>
  <si>
    <t>LORICVLA</t>
  </si>
  <si>
    <t>lōrīcula –ae f.</t>
  </si>
  <si>
    <t>a small breastplate</t>
  </si>
  <si>
    <t>LORIPES</t>
  </si>
  <si>
    <t>LORVM</t>
  </si>
  <si>
    <t>thong, strap</t>
  </si>
  <si>
    <t>thong, strap, strip of leather; shoe strap; whip; dog leash; reins</t>
  </si>
  <si>
    <t>LOTIO</t>
  </si>
  <si>
    <t>lōtiō –ōnis f.</t>
  </si>
  <si>
    <t>a washing</t>
  </si>
  <si>
    <t>LOTIVM</t>
  </si>
  <si>
    <t>lōtium lōti(ī) n.</t>
  </si>
  <si>
    <t>urine</t>
  </si>
  <si>
    <t>LOTOPHAGI/N</t>
  </si>
  <si>
    <t>LOTOS</t>
  </si>
  <si>
    <t>lōtos or lōtus –ī f.</t>
  </si>
  <si>
    <t>the lotus plant</t>
  </si>
  <si>
    <t>LOTVS/N</t>
  </si>
  <si>
    <t>lōtos –ī f.</t>
  </si>
  <si>
    <t>lotus</t>
  </si>
  <si>
    <t>LVBRICO</t>
  </si>
  <si>
    <t>LVBRICVM</t>
  </si>
  <si>
    <t>LVBRICVS</t>
  </si>
  <si>
    <t>lūbricus –a –um</t>
  </si>
  <si>
    <t>smooth, slippery</t>
  </si>
  <si>
    <t>smooth, slippery; (fig.), subtle, cunning, slippery; subst., lubrica, orum, n., a slippery place</t>
  </si>
  <si>
    <t>LVCA</t>
  </si>
  <si>
    <t>LVCA/N</t>
  </si>
  <si>
    <t>Lūcās –ae m.</t>
  </si>
  <si>
    <t>Lucas</t>
  </si>
  <si>
    <t>Lucas, a follower of Turnus</t>
  </si>
  <si>
    <t>LVCAGVS/N</t>
  </si>
  <si>
    <t>Lūcagus –ī m.</t>
  </si>
  <si>
    <t>Lucagus</t>
  </si>
  <si>
    <t>Lucagus, an Etruscan slain by Aeneas</t>
  </si>
  <si>
    <t>LVCANIVS/N</t>
  </si>
  <si>
    <t>Lūcānius –ī m.</t>
  </si>
  <si>
    <t>Lucanius (a name)</t>
  </si>
  <si>
    <t>Lucanius (a Roman gentile name)</t>
  </si>
  <si>
    <t>LVCANVS/N</t>
  </si>
  <si>
    <t>Lūcānī –ōrum m.</t>
  </si>
  <si>
    <t>Lucanians</t>
  </si>
  <si>
    <t>Lucanians, the region of Lucania in southern Italy</t>
  </si>
  <si>
    <t>LVCAR</t>
  </si>
  <si>
    <t>LVCCEIVS/N</t>
  </si>
  <si>
    <t>Lucceius –iī m.</t>
  </si>
  <si>
    <t>Lucceius</t>
  </si>
  <si>
    <t>LVCELLVM</t>
  </si>
  <si>
    <t>lucellum –ī n.</t>
  </si>
  <si>
    <t>a small profit (dim. of lucrum)</t>
  </si>
  <si>
    <t>LVCENS</t>
  </si>
  <si>
    <t>LVCEO</t>
  </si>
  <si>
    <t>lūceō lūcēre lūxī</t>
  </si>
  <si>
    <t>LVCERES/N</t>
  </si>
  <si>
    <t>LVCERNA</t>
  </si>
  <si>
    <t>lucerna –ae f.</t>
  </si>
  <si>
    <t>a lamp, oil–lamp</t>
  </si>
  <si>
    <t>a lamp, oil–lamp; nocturnal labor</t>
  </si>
  <si>
    <t>LVCESCO</t>
  </si>
  <si>
    <t>lūcēscit lūcēscere</t>
  </si>
  <si>
    <t>to it is getting light</t>
  </si>
  <si>
    <t>LVCETIVS/N</t>
  </si>
  <si>
    <t>Lūcetius –iī m.</t>
  </si>
  <si>
    <t>Lucetius</t>
  </si>
  <si>
    <t>Lucetius, a Latin slain by Ilioneus</t>
  </si>
  <si>
    <t>LVCIDE</t>
  </si>
  <si>
    <t>LVCIDVM</t>
  </si>
  <si>
    <t>LVCIDVS</t>
  </si>
  <si>
    <t>lūcidus –a –um</t>
  </si>
  <si>
    <t>bright, shining</t>
  </si>
  <si>
    <t>bright, shining, gleaming, glittering; clear (&gt; luceo)</t>
  </si>
  <si>
    <t>LVCIFER/1</t>
  </si>
  <si>
    <t>LVCIFER/2</t>
  </si>
  <si>
    <t>LVCIFER/N</t>
  </si>
  <si>
    <t>Lūcifer –ferī m.</t>
  </si>
  <si>
    <t>Lucifer; the morning–star</t>
  </si>
  <si>
    <t>Lucifer, the morning star, son of Aurora (dawn) and Cephalus</t>
  </si>
  <si>
    <t>LVCIFVGA</t>
  </si>
  <si>
    <t>LVCIFVGVS</t>
  </si>
  <si>
    <t>light-shunning</t>
  </si>
  <si>
    <t>despising light; fleeing from light; light-shunning</t>
  </si>
  <si>
    <t>LVCILIVS/N</t>
  </si>
  <si>
    <t>LVCINA/N</t>
  </si>
  <si>
    <t>Lūcīna –ae f.</t>
  </si>
  <si>
    <t>Lucina (goddess)</t>
  </si>
  <si>
    <t>goddess of childbirth, identified with Juno or Diana</t>
  </si>
  <si>
    <t>LVCIVS/N</t>
  </si>
  <si>
    <t>Lūcius –iī m.</t>
  </si>
  <si>
    <t>LVCRETIA/N</t>
  </si>
  <si>
    <t>Lucretia (a name)</t>
  </si>
  <si>
    <t>LVCRETIVS/N</t>
  </si>
  <si>
    <t>Lucrētius –iī m.</t>
  </si>
  <si>
    <t>Lucretius</t>
  </si>
  <si>
    <t>LVCRIFICO</t>
  </si>
  <si>
    <t>LVCRINVS/N</t>
  </si>
  <si>
    <t>Lucrīnus –ī m.</t>
  </si>
  <si>
    <t>the Lucrine Lake</t>
  </si>
  <si>
    <t xml:space="preserve">the Lucrine Lake, on the coast of Campania, in the neighborhood of Baiae </t>
  </si>
  <si>
    <t>LVCRINVS</t>
  </si>
  <si>
    <t>Lucrīnus –a –um</t>
  </si>
  <si>
    <t>of or belonging to Lake Lucrinus</t>
  </si>
  <si>
    <t>of or belonging to Lake Lucrinus, Lucrine</t>
  </si>
  <si>
    <t>LVCRINENSIS</t>
  </si>
  <si>
    <t>Lūcrīnensis –e</t>
  </si>
  <si>
    <t>LVCROR</t>
  </si>
  <si>
    <t xml:space="preserve">lucror lucrārī </t>
  </si>
  <si>
    <t>make a profit</t>
  </si>
  <si>
    <t>to gain, win, acquire, get, make</t>
  </si>
  <si>
    <t>LVCROSVS</t>
  </si>
  <si>
    <t>lucrōsus –a –um</t>
  </si>
  <si>
    <t>lucrative, profitable</t>
  </si>
  <si>
    <t>LVCRVM</t>
  </si>
  <si>
    <t>lucrum lucrī n.</t>
  </si>
  <si>
    <t>LVCTA</t>
  </si>
  <si>
    <t>LVCTAMEN</t>
  </si>
  <si>
    <t>lūctāmen –inis n.</t>
  </si>
  <si>
    <t>striving; toil</t>
  </si>
  <si>
    <t>a striving; toil (&gt; luctor)</t>
  </si>
  <si>
    <t>LVCTATIO</t>
  </si>
  <si>
    <t>LVCTATOR</t>
  </si>
  <si>
    <t>LVCTERIVS/N</t>
  </si>
  <si>
    <t>Lucterius –ī m.</t>
  </si>
  <si>
    <t>a Gallic name, perhaps borrowed from the Romans</t>
  </si>
  <si>
    <t>LVCTIFER</t>
  </si>
  <si>
    <t>LVCTIFICABILIS</t>
  </si>
  <si>
    <t>LVCTIFICVS</t>
  </si>
  <si>
    <t>lūctificus –a –um</t>
  </si>
  <si>
    <t>grief–inducing</t>
  </si>
  <si>
    <t>causing grief; woe–bearing (&gt; luctus and facio)</t>
  </si>
  <si>
    <t>LVCTISONVS</t>
  </si>
  <si>
    <t>lūctisonus –a –um</t>
  </si>
  <si>
    <t>sad–sounding</t>
  </si>
  <si>
    <t>sad–sounding, mournful, doleful</t>
  </si>
  <si>
    <t>LVCTOR</t>
  </si>
  <si>
    <t>luctor –ārī</t>
  </si>
  <si>
    <t>to wrestle, struggle, strive</t>
  </si>
  <si>
    <t>LVCTVOSVS</t>
  </si>
  <si>
    <t>lūctuōsus –a –um</t>
  </si>
  <si>
    <t>sorrowful</t>
  </si>
  <si>
    <t>full of sorrow, causing sorrow, sorrowful, lamentable, mournful</t>
  </si>
  <si>
    <t>LVCTVS</t>
  </si>
  <si>
    <t>lūctus lūctūs m.</t>
  </si>
  <si>
    <t>mourning, grief</t>
  </si>
  <si>
    <t>LVCVBRATIO</t>
  </si>
  <si>
    <t>LVCVBRO</t>
  </si>
  <si>
    <t>LVCVLENTVS</t>
  </si>
  <si>
    <t>LVCVLLVS/N</t>
  </si>
  <si>
    <t>Lucullus –ī m.</t>
  </si>
  <si>
    <t xml:space="preserve">Lucullus </t>
  </si>
  <si>
    <t>Lucullus (a name)</t>
  </si>
  <si>
    <t>LVCVMO/N</t>
  </si>
  <si>
    <t>Lucumō –ōnis m.</t>
  </si>
  <si>
    <t>Lucumo (name)</t>
  </si>
  <si>
    <t>an appellation of the Etruscan princes and priests, mistaken by Romans to be a proper name (Lucumo)</t>
  </si>
  <si>
    <t>LVCVS</t>
  </si>
  <si>
    <t>lūcus lūcī m.</t>
  </si>
  <si>
    <t>grove, wood</t>
  </si>
  <si>
    <t>LVDIA</t>
  </si>
  <si>
    <t>LVDIBRIVM</t>
  </si>
  <si>
    <t>lūdibrium –iī n.</t>
  </si>
  <si>
    <t>mocking; mockery</t>
  </si>
  <si>
    <t>a mocking; mockery, sport (&gt; ludo)</t>
  </si>
  <si>
    <t>LVDIBVNDVS</t>
  </si>
  <si>
    <t>LVDICER</t>
  </si>
  <si>
    <t>lūdicer –cra –crum</t>
  </si>
  <si>
    <t>vain, trivial</t>
  </si>
  <si>
    <t>sportive; vain, trivial (&gt; ludus)</t>
  </si>
  <si>
    <t>LVDICRVM</t>
  </si>
  <si>
    <t>ludicrum –ī n.</t>
  </si>
  <si>
    <t>an amusement; sport</t>
  </si>
  <si>
    <t>an amusement; plaything; sport, spectacle</t>
  </si>
  <si>
    <t>LVDICRVS</t>
  </si>
  <si>
    <t>LVDIFICATIO</t>
  </si>
  <si>
    <t>LVDIFICO</t>
  </si>
  <si>
    <t>LVDIFICOR</t>
  </si>
  <si>
    <t>LVDIVS</t>
  </si>
  <si>
    <t>LVDO</t>
  </si>
  <si>
    <t>lūdō lūdere lūsī lūsus</t>
  </si>
  <si>
    <t>LVDVS</t>
  </si>
  <si>
    <t>lūdus lūdī m.</t>
  </si>
  <si>
    <t>game</t>
  </si>
  <si>
    <t>game, play, sport, pastime, entertainment, fun; school, elementary school</t>
  </si>
  <si>
    <t>LVELA</t>
  </si>
  <si>
    <t>LVES</t>
  </si>
  <si>
    <t>luēs –is f.</t>
  </si>
  <si>
    <t>pestilence</t>
  </si>
  <si>
    <t>a pestilence, plague, contagion, blight; disorder, infection</t>
  </si>
  <si>
    <t>LVGEO</t>
  </si>
  <si>
    <t>lūgeō lūgēre lūxī lūctum</t>
  </si>
  <si>
    <t>to mourn, grieve</t>
  </si>
  <si>
    <t>LVGOTORIX/N</t>
  </si>
  <si>
    <t>Lugotorīx –īgis m.</t>
  </si>
  <si>
    <t>a British prince</t>
  </si>
  <si>
    <t>LVGVBRE</t>
  </si>
  <si>
    <t>lūgubrē</t>
  </si>
  <si>
    <t>mournfully</t>
  </si>
  <si>
    <t>mournful, mournfully, dismally, ominously (&gt; lugubris (adj.), mournful)</t>
  </si>
  <si>
    <t>LVGVBRIA</t>
  </si>
  <si>
    <t>LVGVBRIS</t>
  </si>
  <si>
    <t>lūgubris –e</t>
  </si>
  <si>
    <t>of mourning</t>
  </si>
  <si>
    <t>LVMBRICVS</t>
  </si>
  <si>
    <t>LVMBVS</t>
  </si>
  <si>
    <t>lumbus lumbī m.</t>
  </si>
  <si>
    <t>loin</t>
  </si>
  <si>
    <t>LVMEN</t>
  </si>
  <si>
    <t>lūmen luminis n.</t>
  </si>
  <si>
    <t>LVMINARE</t>
  </si>
  <si>
    <t>lūmināre –is n.</t>
  </si>
  <si>
    <t xml:space="preserve">that which gives light, a light-giver </t>
  </si>
  <si>
    <t>that which gives light, a light-giver; a planet; a window</t>
  </si>
  <si>
    <t>LVMINO</t>
  </si>
  <si>
    <t xml:space="preserve">lūminō lūmināre </t>
  </si>
  <si>
    <t xml:space="preserve">to light up, brighten, illumine </t>
  </si>
  <si>
    <t>LVMINOSVS</t>
  </si>
  <si>
    <t>LVNA</t>
  </si>
  <si>
    <t>lūna lūnae f.</t>
  </si>
  <si>
    <t>moon</t>
  </si>
  <si>
    <t>LVNA/N</t>
  </si>
  <si>
    <t>Lūna –ae f.</t>
  </si>
  <si>
    <t>Luna, Diana; the moon</t>
  </si>
  <si>
    <t>title of Diana, the moon goddess</t>
  </si>
  <si>
    <t>LVNARIS</t>
  </si>
  <si>
    <t>LVNO</t>
  </si>
  <si>
    <t>lūnō lūnāre lūnāvī lūnātus</t>
  </si>
  <si>
    <t>to bend like a halfmoon</t>
  </si>
  <si>
    <t>to shape like a half moon; p., lunatus, a, um, shaped like the half moon; crescent–shaped, crescent–</t>
  </si>
  <si>
    <t>LVO</t>
  </si>
  <si>
    <t>luō luere luī</t>
  </si>
  <si>
    <t>LVPA</t>
  </si>
  <si>
    <t>lupa lupae f.</t>
  </si>
  <si>
    <t>she–wolf</t>
  </si>
  <si>
    <t>LVPANAR</t>
  </si>
  <si>
    <t>lupānar lupanāris n.</t>
  </si>
  <si>
    <t>brothel</t>
  </si>
  <si>
    <t>brothel, house of ill–repute</t>
  </si>
  <si>
    <t>LVPATA</t>
  </si>
  <si>
    <t>lupāta –ōrum n.</t>
  </si>
  <si>
    <t>wolfsbit</t>
  </si>
  <si>
    <t>LVPATVS</t>
  </si>
  <si>
    <t>lupātus –a –um</t>
  </si>
  <si>
    <t>jagged bit (for horses)</t>
  </si>
  <si>
    <t>furnished with wolf's teeth; as a noun: jagged bit (for horses)</t>
  </si>
  <si>
    <t>LVPERCAL/N</t>
  </si>
  <si>
    <t>Lupercal –cālis n.</t>
  </si>
  <si>
    <t>Lupercal</t>
  </si>
  <si>
    <t>the Lupercal, a cave on the Palatine at Rome, sacred to Lupercus or Pan</t>
  </si>
  <si>
    <t>LVPERCVS/N</t>
  </si>
  <si>
    <t>Lupercī –ōrum m.</t>
  </si>
  <si>
    <t>Luperci</t>
  </si>
  <si>
    <t>priests of Lupercus or Lycean Pan</t>
  </si>
  <si>
    <t>LVPINARIVS</t>
  </si>
  <si>
    <t>LVPINVM</t>
  </si>
  <si>
    <t>LVPINVS/1</t>
  </si>
  <si>
    <t>lupīnus –ī m.</t>
  </si>
  <si>
    <t>a lupine (plant)</t>
  </si>
  <si>
    <t>a lupine, a plant of the pea family, with deeply divided leaves and tall, colorful, tapering spikes of flowers.</t>
  </si>
  <si>
    <t>LVPINVS/2</t>
  </si>
  <si>
    <t>lupīnus –a –um</t>
  </si>
  <si>
    <t>of wolves</t>
  </si>
  <si>
    <t>wolf-like; of wolves</t>
  </si>
  <si>
    <t>LVPVS</t>
  </si>
  <si>
    <t>lupus lupī m.</t>
  </si>
  <si>
    <t>wolf</t>
  </si>
  <si>
    <t>LVRIDVS</t>
  </si>
  <si>
    <t>lūridus –a –um</t>
  </si>
  <si>
    <t>pale yellow, sallow</t>
  </si>
  <si>
    <t>pale yellow, sallow, wan, ghastly, lurid</t>
  </si>
  <si>
    <t>LVROR</t>
  </si>
  <si>
    <t>LVSCINIA</t>
  </si>
  <si>
    <t>LVSCINIVS</t>
  </si>
  <si>
    <t>LVSCITIO</t>
  </si>
  <si>
    <t>LVSCITIOSVS</t>
  </si>
  <si>
    <t>LVSCVS</t>
  </si>
  <si>
    <t>LVSOR</t>
  </si>
  <si>
    <t>LVSORIAE</t>
  </si>
  <si>
    <t>LVSORIVM</t>
  </si>
  <si>
    <t>LVSORIVS</t>
  </si>
  <si>
    <t>LVSTRALIS</t>
  </si>
  <si>
    <t>lūstrālis –e</t>
  </si>
  <si>
    <t>expiatory</t>
  </si>
  <si>
    <t>pertaining to the lustrum; expiatory (&gt; lustrum)</t>
  </si>
  <si>
    <t>LVSTRATIO</t>
  </si>
  <si>
    <t>LVSTRO/1</t>
  </si>
  <si>
    <t>LVSTRO/2</t>
  </si>
  <si>
    <t>lūstrō lūstrāre lūstrāvī lūstrātus</t>
  </si>
  <si>
    <t>to purify by atonement; go round the fields with the victims; hence to bless, ask for a blessing on; go or dance around an altar or the image of a god; traverse, pass across, around, or over; pass in review, parade before</t>
  </si>
  <si>
    <t>LVSTRVM/1</t>
  </si>
  <si>
    <t>lustrum –ī n.</t>
  </si>
  <si>
    <t>bog; den (of animals)</t>
  </si>
  <si>
    <t>bog, morass; den or haunt of wild beasts –&gt; house of ill–repute –&gt; debauchery; a wood, forest</t>
  </si>
  <si>
    <t>LVSTRVM/2</t>
  </si>
  <si>
    <t>lūstrum –ī n.</t>
  </si>
  <si>
    <t>purifying atonement; the national lustrum or atoning sacrifice</t>
  </si>
  <si>
    <t>a purifying atonement; the national lustrum or atoning sacrifice, the suovetaurilia, made at Rome every fifth year, at the taking of the census; the period of a lustrum, five years; an indefinite period; age (&gt; luo, to atone)</t>
  </si>
  <si>
    <t>LVSVS</t>
  </si>
  <si>
    <t>lūsus –ūs m.</t>
  </si>
  <si>
    <t>play, game</t>
  </si>
  <si>
    <t>LVTAMENTVM</t>
  </si>
  <si>
    <t>LVTATIVS/N</t>
  </si>
  <si>
    <t>LVTEOLVS</t>
  </si>
  <si>
    <t xml:space="preserve">lūteolus –a –um </t>
  </si>
  <si>
    <t>yellowish</t>
  </si>
  <si>
    <t>LVTETIA/N</t>
  </si>
  <si>
    <t>Lutetia –ae f.</t>
  </si>
  <si>
    <t>a city of the Parisii</t>
  </si>
  <si>
    <t>a city of the Parisii, on the island of modern Paris</t>
  </si>
  <si>
    <t>LVTEVM</t>
  </si>
  <si>
    <t>LVTEVS/1</t>
  </si>
  <si>
    <t>LVTEVS/2</t>
  </si>
  <si>
    <t>lūteus –a –um</t>
  </si>
  <si>
    <t>yellowish; gold–colored, saffron–hued (&gt; lutum, a plant yielding a yellow dye)</t>
  </si>
  <si>
    <t>LVTO/1</t>
  </si>
  <si>
    <t>LVTOSVS</t>
  </si>
  <si>
    <t>LVTRON</t>
  </si>
  <si>
    <t>LVTVLENTVS</t>
  </si>
  <si>
    <t>lutulentus –a –um</t>
  </si>
  <si>
    <t>muddy</t>
  </si>
  <si>
    <t>muddy; filthy, dirty, vile:</t>
  </si>
  <si>
    <t>LVTVM/1</t>
  </si>
  <si>
    <t>lūtum lutī n.</t>
  </si>
  <si>
    <t>mud, clay, dirt</t>
  </si>
  <si>
    <t>LVTVM/2</t>
  </si>
  <si>
    <t>LVX</t>
  </si>
  <si>
    <t>lūx lūcis f.</t>
  </si>
  <si>
    <t>daylight</t>
  </si>
  <si>
    <t>light, daylight</t>
  </si>
  <si>
    <t>LVXO</t>
  </si>
  <si>
    <t>LVXVM</t>
  </si>
  <si>
    <t>LVXVRIA</t>
  </si>
  <si>
    <t>luxuria luxuriae f.</t>
  </si>
  <si>
    <t>luxury</t>
  </si>
  <si>
    <t>luxury; extravagance; thriving condition</t>
  </si>
  <si>
    <t>LVXVRIES</t>
  </si>
  <si>
    <t>luxuriēs –ēī f.</t>
  </si>
  <si>
    <t>luxury, extravagance</t>
  </si>
  <si>
    <t>LVXVRIO</t>
  </si>
  <si>
    <t>luxuriō luxuriāre luxuriāvī luxuriātus</t>
  </si>
  <si>
    <t>to be luxuriant</t>
  </si>
  <si>
    <t>to grow luxuriantly/rank; luxuriate; frisk/gambol; revel/run riot; indulge oneself</t>
  </si>
  <si>
    <t>LVXVRIOR</t>
  </si>
  <si>
    <t>LVXVRIOSVS</t>
  </si>
  <si>
    <t>luxuriōsus –a –um</t>
  </si>
  <si>
    <t>luxuriant</t>
  </si>
  <si>
    <t>luxuriant, exuberant; excessive, profuse, luxurious, voluptuous</t>
  </si>
  <si>
    <t>LVXVS/1</t>
  </si>
  <si>
    <t>lūxus –ūs m.</t>
  </si>
  <si>
    <t>excess</t>
  </si>
  <si>
    <t>excess, extravagance; luxury, sumptuousness, magnificence; wanton pleasure, sensuality</t>
  </si>
  <si>
    <t>LVXVS/2</t>
  </si>
  <si>
    <t>luxus –ūs m.</t>
  </si>
  <si>
    <t>dislocation</t>
  </si>
  <si>
    <t>LVXVS/3</t>
  </si>
  <si>
    <t>LYAEVS/N</t>
  </si>
  <si>
    <t>Lyaeus –ī m.</t>
  </si>
  <si>
    <t>Lyaeus</t>
  </si>
  <si>
    <t>the wine–god, Bacchus</t>
  </si>
  <si>
    <t>LYCABAS/N</t>
  </si>
  <si>
    <t>Lycabas (a name)</t>
  </si>
  <si>
    <t>LYCAEVS/A</t>
  </si>
  <si>
    <t>Lycaeus –a –um</t>
  </si>
  <si>
    <t>of Lycaeus (mountain); Lycaean</t>
  </si>
  <si>
    <t>of Lycaeus,  a mountain in Arcadia noted for the worship of Zeus and Pan, Lycaean</t>
  </si>
  <si>
    <t>LYCAEVS/N</t>
  </si>
  <si>
    <t>of Lycaeus</t>
  </si>
  <si>
    <t>of Lycaeus, a mountain in Arcadia noted for the worship of Zeus and Pan, Lycaean</t>
  </si>
  <si>
    <t>LYCAON/N</t>
  </si>
  <si>
    <t>Lycāōn –ōnis m.</t>
  </si>
  <si>
    <t>Lycaon</t>
  </si>
  <si>
    <t>Lycaon, a Gnossian or Cretan maker of arms</t>
  </si>
  <si>
    <t>LYCAONIVS/A</t>
  </si>
  <si>
    <t>Lycāonius –a –um</t>
  </si>
  <si>
    <t>of Lycaonia (region)</t>
  </si>
  <si>
    <t>of Lycaonia, a country of Asia Minor</t>
  </si>
  <si>
    <t>LYCAONIVS/N</t>
  </si>
  <si>
    <t>of or descended from Lycaon</t>
  </si>
  <si>
    <t>LYCHNOBIVS</t>
  </si>
  <si>
    <t>LYCHNVS</t>
  </si>
  <si>
    <t>lychnus –ī m.</t>
  </si>
  <si>
    <t>lamp</t>
  </si>
  <si>
    <t>a lamp, light</t>
  </si>
  <si>
    <t>LYCIA/N</t>
  </si>
  <si>
    <t>Lycia –ae f.</t>
  </si>
  <si>
    <t>Lycia</t>
  </si>
  <si>
    <t>Lycia, a country on the S.W. coast of Asia Minor</t>
  </si>
  <si>
    <t>LYCIDAS/N</t>
  </si>
  <si>
    <t>Lycidas –ae m.</t>
  </si>
  <si>
    <t>Lycidas (a name)</t>
  </si>
  <si>
    <t>Lycidas, the name of a shepherd</t>
  </si>
  <si>
    <t>LYCII/N</t>
  </si>
  <si>
    <t>Lyciī –ōrum m.</t>
  </si>
  <si>
    <t>Lycii</t>
  </si>
  <si>
    <t>the Lycians</t>
  </si>
  <si>
    <t>LYCISCA/N</t>
  </si>
  <si>
    <t>Lyisca –ae f.</t>
  </si>
  <si>
    <t>Lycisca (a name)</t>
  </si>
  <si>
    <t>Lycisca, the name of a bitch</t>
  </si>
  <si>
    <t>LYCISCES/N</t>
  </si>
  <si>
    <t>Lycisca –ae and Lyciscē –ēs f.</t>
  </si>
  <si>
    <t>Lycisces (a name)</t>
  </si>
  <si>
    <t>Lycisces, the name of a swiftrunning dog</t>
  </si>
  <si>
    <t>LYCISCVS</t>
  </si>
  <si>
    <t>LYCIVS/A</t>
  </si>
  <si>
    <t>Lycius –a –um</t>
  </si>
  <si>
    <t>Lycian</t>
  </si>
  <si>
    <t>Lycian; pl., Lycii, orum, m., the Lycians (&gt; Lycia)</t>
  </si>
  <si>
    <t>LYCOMEDES/N</t>
  </si>
  <si>
    <t>Lycomēdēs –is m.</t>
  </si>
  <si>
    <t>Lycomedes (a name)</t>
  </si>
  <si>
    <t>Lycomedes, a name, e.g., king of Scyros island</t>
  </si>
  <si>
    <t>LYCORIAS/N</t>
  </si>
  <si>
    <t>Lycōrias –adis f.</t>
  </si>
  <si>
    <t>Lycorias (a name)</t>
  </si>
  <si>
    <t>Lycorias, a sea-nymph, daughter of Nereus and Doris</t>
  </si>
  <si>
    <t>LYCORIS/N</t>
  </si>
  <si>
    <t>Lycōris –idis f.</t>
  </si>
  <si>
    <t>Lycoris</t>
  </si>
  <si>
    <t>LYCTIVS/A</t>
  </si>
  <si>
    <t>Lyctius –a –um</t>
  </si>
  <si>
    <t>of Lyctus (town); Lyctian; Cretan</t>
  </si>
  <si>
    <t>of Lyctus, a town in Crete; Lyctian, Cretan</t>
  </si>
  <si>
    <t>LYCVRGVS/N</t>
  </si>
  <si>
    <t>Lycūrgus –ī m.</t>
  </si>
  <si>
    <t>Lycurgus</t>
  </si>
  <si>
    <t>Lycurgus, son of Dryas, and king of the Thracian Edoni, punished by Bacchus with madness, and driven to self–destruction, on account of his opposition to the Bacchanalian orgies</t>
  </si>
  <si>
    <t>LYCVS/N</t>
  </si>
  <si>
    <t>Lycus –ī m.</t>
  </si>
  <si>
    <t>Lycus</t>
  </si>
  <si>
    <t>Lycus, a companion of Aeneas</t>
  </si>
  <si>
    <t>LYDI/N</t>
  </si>
  <si>
    <t>Lȳdī –ōrum m.</t>
  </si>
  <si>
    <t>Lydian</t>
  </si>
  <si>
    <t>the people of Lydia, the Lydians, Etruscans, descendants of the Lydians</t>
  </si>
  <si>
    <t>LYDIA/N</t>
  </si>
  <si>
    <t xml:space="preserve">Lȳdia –ae f. </t>
  </si>
  <si>
    <t>Lydia, region in west Asia</t>
  </si>
  <si>
    <t>LYDIVS/A</t>
  </si>
  <si>
    <t>Lȳdius –a –um.</t>
  </si>
  <si>
    <t>of Lydia; Lydian; Etruscan</t>
  </si>
  <si>
    <t>of Lydia; Lydian; also Etruscan or Tuscan (as the Etrusci were supposed to have sprung from the Lydians)</t>
  </si>
  <si>
    <t>LYMPHA</t>
  </si>
  <si>
    <t>lympha –ae f.</t>
  </si>
  <si>
    <t>clear spring water; water</t>
  </si>
  <si>
    <t>LYMPHATICVS/1</t>
  </si>
  <si>
    <t>LYMPHATICVS/2</t>
  </si>
  <si>
    <t>LYMPHATVS/1</t>
  </si>
  <si>
    <t>LYMPHATVS/2</t>
  </si>
  <si>
    <t>lymphātus –a –um</t>
  </si>
  <si>
    <t>frenzied, frantic</t>
  </si>
  <si>
    <t>LYMPHO</t>
  </si>
  <si>
    <t>lymphō lymphāre lymphāvī lymphātus</t>
  </si>
  <si>
    <t>to dilute with water; to craze; p.</t>
  </si>
  <si>
    <t>to dilute with water; to craze; p., lymphatus, a, um, mad, distracted, frenzied, furious (&gt; lympha)</t>
  </si>
  <si>
    <t>LYNCEVS/N</t>
  </si>
  <si>
    <t>Lynceus –eī m.</t>
  </si>
  <si>
    <t>Lynceus</t>
  </si>
  <si>
    <t>Lynceus, one of the companions of Aeneas</t>
  </si>
  <si>
    <t>LYNX</t>
  </si>
  <si>
    <t>lynx –lyncis m./f.</t>
  </si>
  <si>
    <t>lynx</t>
  </si>
  <si>
    <t>a lynx</t>
  </si>
  <si>
    <t>LYRA</t>
  </si>
  <si>
    <t>lyra –ae f.</t>
  </si>
  <si>
    <t>lyre</t>
  </si>
  <si>
    <t>LYRCEVS/A</t>
  </si>
  <si>
    <t xml:space="preserve">Lyrcēus –a –um </t>
  </si>
  <si>
    <t>Lrycean</t>
  </si>
  <si>
    <t>Lyrcean, of or near the Mount Lyrceum</t>
  </si>
  <si>
    <t>LYRICI</t>
  </si>
  <si>
    <t>LYRICVS</t>
  </si>
  <si>
    <t>LYRNESIVS/A</t>
  </si>
  <si>
    <t>Lyrnēsius –a –um</t>
  </si>
  <si>
    <t>of Lyrnesus; Lyrnesian</t>
  </si>
  <si>
    <t>of Lyrnesus; Lyrnesian (&gt; Lyrnesus)</t>
  </si>
  <si>
    <t>LYRNESVS/N</t>
  </si>
  <si>
    <t>Lyrnēsus –ī f.</t>
  </si>
  <si>
    <t>Lyrnesus</t>
  </si>
  <si>
    <t>Lyrnesus or Lyrnessus, a town in the Troad</t>
  </si>
  <si>
    <t>LYSIAS/N</t>
  </si>
  <si>
    <t>Lȳsiās –ae m.</t>
  </si>
  <si>
    <t>Lysias (a name)</t>
  </si>
  <si>
    <t>Lysias, a famous orator of Athens</t>
  </si>
  <si>
    <t>LYSIMACHVS/N</t>
  </si>
  <si>
    <t>LYSIS</t>
  </si>
  <si>
    <t>LYSO/N</t>
  </si>
  <si>
    <t>M</t>
  </si>
  <si>
    <t>the letter m</t>
  </si>
  <si>
    <t>M/N</t>
  </si>
  <si>
    <t>MABAN/N1</t>
  </si>
  <si>
    <t>Maban, a Singer,</t>
  </si>
  <si>
    <t>Maban, Singer, mid 7thC</t>
  </si>
  <si>
    <t>MACEDONES/N</t>
  </si>
  <si>
    <t>MACEDONIA/N</t>
  </si>
  <si>
    <t>Macedonia –ae f.</t>
  </si>
  <si>
    <t>Macedonia</t>
  </si>
  <si>
    <t>Macedonia, land between Thessaly and Thrace</t>
  </si>
  <si>
    <t>MACELLVM</t>
  </si>
  <si>
    <t>MACER</t>
  </si>
  <si>
    <t>macer –cra –crum</t>
  </si>
  <si>
    <t>thin, scrawny, emaciated</t>
  </si>
  <si>
    <t>MACERATIO</t>
  </si>
  <si>
    <t>mācerātiō –ōnis f.</t>
  </si>
  <si>
    <t>a steeping, soaking</t>
  </si>
  <si>
    <t>a steeping, soaking, maceration</t>
  </si>
  <si>
    <t>MACERESCO</t>
  </si>
  <si>
    <t>MACERIA</t>
  </si>
  <si>
    <t>māceria –ae f.</t>
  </si>
  <si>
    <t>a wall (of soft clay)</t>
  </si>
  <si>
    <t>a wall of soft clay, enclosure, wall</t>
  </si>
  <si>
    <t>MACERO</t>
  </si>
  <si>
    <t>mācerō mācerāre –āvī –ātum</t>
  </si>
  <si>
    <t>wear down, exhaust</t>
  </si>
  <si>
    <t>to make soft, make tender, soften, soak, steep, macerate</t>
  </si>
  <si>
    <t>MACHAERA</t>
  </si>
  <si>
    <t>MACHAON/N</t>
  </si>
  <si>
    <t>Machāōn –onis m.</t>
  </si>
  <si>
    <t>Machaon</t>
  </si>
  <si>
    <t>Machaon, a Greek prince, surgeon of the Greeks at Troy, and said to have been the son of Aesculapius</t>
  </si>
  <si>
    <t>MACHINA</t>
  </si>
  <si>
    <t>māchina māchinae f.</t>
  </si>
  <si>
    <t>machine</t>
  </si>
  <si>
    <t>MACHINAMENTVM</t>
  </si>
  <si>
    <t>māchināmentum –ī n</t>
  </si>
  <si>
    <t>a machine, engine</t>
  </si>
  <si>
    <t>MACHINATIO</t>
  </si>
  <si>
    <t>māchinātiō –ōnis f.</t>
  </si>
  <si>
    <t>a mechanism</t>
  </si>
  <si>
    <t>a contrivance, mechanism, mechanical artifice</t>
  </si>
  <si>
    <t>MACHINATOR</t>
  </si>
  <si>
    <t>māchinātor –ōris m.</t>
  </si>
  <si>
    <t>designer, engineer</t>
  </si>
  <si>
    <t>designer, engineer, architect</t>
  </si>
  <si>
    <t>MACHINATRIX</t>
  </si>
  <si>
    <t>MACHINOR</t>
  </si>
  <si>
    <t>māchinor māchinārī māchinātus</t>
  </si>
  <si>
    <t>to contrive, devise</t>
  </si>
  <si>
    <t>MACIES</t>
  </si>
  <si>
    <t>maciēs –ēī f.</t>
  </si>
  <si>
    <t>emaciation</t>
  </si>
  <si>
    <t>emaciation, leanness; ghastliness</t>
  </si>
  <si>
    <t>MACRESCO</t>
  </si>
  <si>
    <t>MACRITAS</t>
  </si>
  <si>
    <t>MACRO/N</t>
  </si>
  <si>
    <t>MACTABILIS</t>
  </si>
  <si>
    <t>MACTATOR</t>
  </si>
  <si>
    <t>MACTATVS</t>
  </si>
  <si>
    <t>MACTE</t>
  </si>
  <si>
    <t>māctus –a –um</t>
  </si>
  <si>
    <t>only used in nom. and vocat., honored</t>
  </si>
  <si>
    <t>only used in nom. and vocat., honored; voc., macte, well done! go on!</t>
  </si>
  <si>
    <t>MACTO</t>
  </si>
  <si>
    <t>mactõ mactāre mactāvī mactātus</t>
  </si>
  <si>
    <t>MACTVS</t>
  </si>
  <si>
    <t>MACVLA</t>
  </si>
  <si>
    <t>macula –ae f.</t>
  </si>
  <si>
    <t>spot</t>
  </si>
  <si>
    <t>a spot</t>
  </si>
  <si>
    <t>MACVLO</t>
  </si>
  <si>
    <t>maculō maculāre maculāvī maculātus</t>
  </si>
  <si>
    <t>to spot; stain; defile</t>
  </si>
  <si>
    <t>MACVLOSVS</t>
  </si>
  <si>
    <t>maculōsus –a –um</t>
  </si>
  <si>
    <t>spotted, speckled</t>
  </si>
  <si>
    <t>covered with spots; speckled, spotted (&gt; macula)</t>
  </si>
  <si>
    <t>MADEFACIO</t>
  </si>
  <si>
    <t>madefaciō –ere –fēcī –factus ; (pass.) –madefīō –factus sum –fierī</t>
  </si>
  <si>
    <t>to make wet</t>
  </si>
  <si>
    <t>to make wet, to wet, moisten (&gt; madeo and facio)</t>
  </si>
  <si>
    <t>MADEFIO</t>
  </si>
  <si>
    <t>madefīō –fieri –factus</t>
  </si>
  <si>
    <t>to become wet, be soaked</t>
  </si>
  <si>
    <t>MADEO</t>
  </si>
  <si>
    <t>madeō –ēre</t>
  </si>
  <si>
    <t>to be wet, be damp</t>
  </si>
  <si>
    <t>MADESCO</t>
  </si>
  <si>
    <t>madēscō –ere –maduī</t>
  </si>
  <si>
    <t>to become wet; drip</t>
  </si>
  <si>
    <t>to become wet; drip, be drenched (&gt; madeo)</t>
  </si>
  <si>
    <t>MADIDVS</t>
  </si>
  <si>
    <t>madidus –a –um</t>
  </si>
  <si>
    <t>moist, wet; drunk</t>
  </si>
  <si>
    <t>MAEANDER</t>
  </si>
  <si>
    <t>Maeander –drī m.</t>
  </si>
  <si>
    <t>river of Ionia</t>
  </si>
  <si>
    <t>a river of Ionia, famous for its windings; met., a winding; a waving or winding border</t>
  </si>
  <si>
    <t>MAECENAS/N</t>
  </si>
  <si>
    <t>Maecēnas –ātis m.</t>
  </si>
  <si>
    <t>Maecenas</t>
  </si>
  <si>
    <t>Maecenas (a name)</t>
  </si>
  <si>
    <t>MAECILIA/N</t>
  </si>
  <si>
    <t>Maecilius –a –um</t>
  </si>
  <si>
    <t>Maecilius, Roman nomen gentile</t>
  </si>
  <si>
    <t>MAECILIVS/N</t>
  </si>
  <si>
    <t>MAELIVS/N</t>
  </si>
  <si>
    <t>Maelius –iī m.</t>
  </si>
  <si>
    <t>Maelius</t>
  </si>
  <si>
    <t>Maelius (a name)</t>
  </si>
  <si>
    <t>MAENA</t>
  </si>
  <si>
    <t>MAENALA/N</t>
  </si>
  <si>
    <t>Maenalus –ī m.</t>
  </si>
  <si>
    <t>Maenala (mountain)</t>
  </si>
  <si>
    <t>A range of mountains in Arcadia, sacred to Pan</t>
  </si>
  <si>
    <t>MAENALIVS/A</t>
  </si>
  <si>
    <t>Maenalius –a –um</t>
  </si>
  <si>
    <t>Maenalian, of or belonging to Maenalus</t>
  </si>
  <si>
    <t>MAENALIVS/N</t>
  </si>
  <si>
    <t>of Mount Maenalus</t>
  </si>
  <si>
    <t>Of Mount Maenalus</t>
  </si>
  <si>
    <t>MAENALVS/N</t>
  </si>
  <si>
    <t>Maenalus –ī m. or Maenala –ōrum n.</t>
  </si>
  <si>
    <t>a range of mountains in Arcadia, sacred to Pan</t>
  </si>
  <si>
    <t>MAENAS</t>
  </si>
  <si>
    <t>Maenas –adis f.</t>
  </si>
  <si>
    <t>a priestess of Bacchus</t>
  </si>
  <si>
    <t>a priestess of Bacchus, Bacchante</t>
  </si>
  <si>
    <t>MAENAS/N</t>
  </si>
  <si>
    <t>Maenad; priestess of Bacchus</t>
  </si>
  <si>
    <t>Maenad, priestess of Bacchus</t>
  </si>
  <si>
    <t>MAENIVS/N</t>
  </si>
  <si>
    <t>Maenius –iī m.</t>
  </si>
  <si>
    <t>Maenius (a name)</t>
  </si>
  <si>
    <t>MAEON/N</t>
  </si>
  <si>
    <t>Maeōn –onis m.</t>
  </si>
  <si>
    <t>Maeon</t>
  </si>
  <si>
    <t>Maeon, a Rutulian</t>
  </si>
  <si>
    <t>MAEONIA/N</t>
  </si>
  <si>
    <t>Maeonia –ae f.</t>
  </si>
  <si>
    <t>Maeonia</t>
  </si>
  <si>
    <t>Maeonia, the ancient name of Lydia, the country in Asia Minor whence emigrated the Tyrrhenians or Etruscans to Italy, hence, for Etruria</t>
  </si>
  <si>
    <t>MAEONIDAE/N</t>
  </si>
  <si>
    <t>Maeonidae –ārum m.</t>
  </si>
  <si>
    <t>Maeonidae</t>
  </si>
  <si>
    <t>Maeonians or Lydians, people of Lydian descent, hence, Tyrrhenians or Etrurians, Etruscans</t>
  </si>
  <si>
    <t>MAEONIDES/N</t>
  </si>
  <si>
    <t>Maeonidēs –ae m.</t>
  </si>
  <si>
    <t>native of Maeonia</t>
  </si>
  <si>
    <t>native of Maeonia; hence, Homer</t>
  </si>
  <si>
    <t>MAEONIVS/A</t>
  </si>
  <si>
    <t>Maeonius –a –um</t>
  </si>
  <si>
    <t>of Maeonia; Maeonian; Lydian</t>
  </si>
  <si>
    <t>of Maeonia; Maeonian, Lydian</t>
  </si>
  <si>
    <t>MAEOTIVS/A</t>
  </si>
  <si>
    <t>Maeōtius –a –um</t>
  </si>
  <si>
    <t>pertaining to the Maetoae</t>
  </si>
  <si>
    <t>pertaining to the Maeotae, or Scythians on the Palus Maeotis, or Sea of Azof; Maeotian (&gt; Maeotae)</t>
  </si>
  <si>
    <t>MAERA/N</t>
  </si>
  <si>
    <t>MAERENS</t>
  </si>
  <si>
    <t>MAEREO</t>
  </si>
  <si>
    <t>maereō –ēre</t>
  </si>
  <si>
    <t>to be sorrowful</t>
  </si>
  <si>
    <t>to be sorrowful, sad; mourn, grieve (cf. miser)</t>
  </si>
  <si>
    <t>MAEROR</t>
  </si>
  <si>
    <t>maeror maerōris m.</t>
  </si>
  <si>
    <t>MAESTITIA</t>
  </si>
  <si>
    <t>maestitia –ae f.</t>
  </si>
  <si>
    <t>grief</t>
  </si>
  <si>
    <t>sadness, sorrow, grief, dejection, melancholy</t>
  </si>
  <si>
    <t>MAESTVS</t>
  </si>
  <si>
    <t>maestus –a –um</t>
  </si>
  <si>
    <t>sad, depressing</t>
  </si>
  <si>
    <t>sad, sorrowful; depressing</t>
  </si>
  <si>
    <t>MAEVIVS/N</t>
  </si>
  <si>
    <t>Maevius –ī m.</t>
  </si>
  <si>
    <t>Maevius (a name)</t>
  </si>
  <si>
    <t xml:space="preserve">Maevius, a secretary or Verres; a wretched poet, contemporary with Virgil, </t>
  </si>
  <si>
    <t>MAGA</t>
  </si>
  <si>
    <t>MAGALIA</t>
  </si>
  <si>
    <t>māgālia –ium n. pl</t>
  </si>
  <si>
    <t>huts</t>
  </si>
  <si>
    <t>huts, dwellings (&gt; a Punic word)</t>
  </si>
  <si>
    <t>MAGETOBRIGA/N</t>
  </si>
  <si>
    <t>Magetobriga –ae f.</t>
  </si>
  <si>
    <t>a town in Gaul where Ariovistus defeated the Gauls</t>
  </si>
  <si>
    <t>MAGICVS</t>
  </si>
  <si>
    <t>magicus –a –um</t>
  </si>
  <si>
    <t>pertaining to magi, or magicians</t>
  </si>
  <si>
    <t>pertaining to magi, or magicians; magic</t>
  </si>
  <si>
    <t>MAGIS/2</t>
  </si>
  <si>
    <t>more</t>
  </si>
  <si>
    <t>to greater extent, more nearly; rather, instead; more</t>
  </si>
  <si>
    <t>MAGISTER</t>
  </si>
  <si>
    <t>magister magistrī m.</t>
  </si>
  <si>
    <t>MAGISTERIVM</t>
  </si>
  <si>
    <t>MAGISTRA</t>
  </si>
  <si>
    <t>magistra –ae f.</t>
  </si>
  <si>
    <t>a mistress, directress; appositive, masterly, skill–giving; teaching, instructive, (&gt; magister)</t>
  </si>
  <si>
    <t>MAGISTRATVS</t>
  </si>
  <si>
    <t>magistrātus magistrātūs m.</t>
  </si>
  <si>
    <t>magistracy</t>
  </si>
  <si>
    <t>magistracy, civil office; office; magistrate, functionary</t>
  </si>
  <si>
    <t>MAGIVS/N</t>
  </si>
  <si>
    <t>Magius –ī m.</t>
  </si>
  <si>
    <t>Magius</t>
  </si>
  <si>
    <t>MAGNANIMITAS</t>
  </si>
  <si>
    <t>MAGNANIMVS</t>
  </si>
  <si>
    <t>magnanimus –a –um</t>
  </si>
  <si>
    <t>noble–spirited</t>
  </si>
  <si>
    <t>noble–spirited, brave, bold</t>
  </si>
  <si>
    <t>MAGNAS</t>
  </si>
  <si>
    <t>MAGNAVOCE</t>
  </si>
  <si>
    <t>magnā vōce</t>
  </si>
  <si>
    <t>in a loud voice</t>
  </si>
  <si>
    <t>MAGNES</t>
  </si>
  <si>
    <t>magnēs –ētis m.</t>
  </si>
  <si>
    <t>a magnet</t>
  </si>
  <si>
    <t>a magnet, loadstone</t>
  </si>
  <si>
    <t>MAGNETICVS</t>
  </si>
  <si>
    <t>magnēticus –a –um</t>
  </si>
  <si>
    <t>magnetic</t>
  </si>
  <si>
    <t>MAGNIFICENS</t>
  </si>
  <si>
    <t>MAGNIFICENTER</t>
  </si>
  <si>
    <t>MAGNIFICENTIA</t>
  </si>
  <si>
    <t>magnificentia –ae f.</t>
  </si>
  <si>
    <t>grandeur</t>
  </si>
  <si>
    <t>loftiness, grandeur, nobleness, high-mindedness</t>
  </si>
  <si>
    <t>MAGNIFICO</t>
  </si>
  <si>
    <t>MAGNIFICVS</t>
  </si>
  <si>
    <t>magnificus –a –um</t>
  </si>
  <si>
    <t>grand, splendid, magnificent</t>
  </si>
  <si>
    <t>MAGNIHABEO</t>
  </si>
  <si>
    <t>māgnī habeō</t>
  </si>
  <si>
    <t>esteem a lot</t>
  </si>
  <si>
    <t>MAGNILOQVVS</t>
  </si>
  <si>
    <t>magniloquus –a –um</t>
  </si>
  <si>
    <t>boastful</t>
  </si>
  <si>
    <t>boastful, vaunting, pompous, sublime</t>
  </si>
  <si>
    <t>MAGNITVDO</t>
  </si>
  <si>
    <t>magnitūdō magnitūdinis f.</t>
  </si>
  <si>
    <t>greatness</t>
  </si>
  <si>
    <t>size, magnitude, bulk; greatness. importance, intensity</t>
  </si>
  <si>
    <t>MAGNOPERE</t>
  </si>
  <si>
    <t>magnopere</t>
  </si>
  <si>
    <t>greatly</t>
  </si>
  <si>
    <t>MAGNORISV</t>
  </si>
  <si>
    <t>magnō rīsū</t>
  </si>
  <si>
    <t>with a loud laugh</t>
  </si>
  <si>
    <t>MAGNVM/2</t>
  </si>
  <si>
    <t>māgnum</t>
  </si>
  <si>
    <t>largely, loudly</t>
  </si>
  <si>
    <t>largely, widely, greatly, loudly</t>
  </si>
  <si>
    <t>MAGNVMITER</t>
  </si>
  <si>
    <t>magnum iter</t>
  </si>
  <si>
    <t>long journey</t>
  </si>
  <si>
    <t>MAGNVS</t>
  </si>
  <si>
    <t>māgnus –a –um</t>
  </si>
  <si>
    <t>great</t>
  </si>
  <si>
    <t>large, big; great; vast/huge; much; powerful; tall/long/broad; extensive/spacious; great (achievement); mighty; distinguished; skilled; bold/confident; proud; full/complete/utter/pure; intense; loud; at high price; notable/famous; old</t>
  </si>
  <si>
    <t>MAGNVS/N</t>
  </si>
  <si>
    <t>Magnus –ī m.</t>
  </si>
  <si>
    <t>cognomen of Pompey the Great, Cn. Pompeius Magnus</t>
  </si>
  <si>
    <t>MAGO/N</t>
  </si>
  <si>
    <t>Māgō Māgōnis m.</t>
  </si>
  <si>
    <t>Mago</t>
  </si>
  <si>
    <t>Mago, brother of Hannibal</t>
  </si>
  <si>
    <t>MAGVS/1</t>
  </si>
  <si>
    <t>magus magī m.</t>
  </si>
  <si>
    <t>wise man; magician</t>
  </si>
  <si>
    <t>wise/learned man; magician (Persian); astrologer</t>
  </si>
  <si>
    <t>MAGVS/2</t>
  </si>
  <si>
    <t>MAGVS/N</t>
  </si>
  <si>
    <t>Magus –ī m.</t>
  </si>
  <si>
    <t>Magus</t>
  </si>
  <si>
    <t>Magus, a Rutulian</t>
  </si>
  <si>
    <t>MAIA/N</t>
  </si>
  <si>
    <t>Māia –ae f.</t>
  </si>
  <si>
    <t>Maia</t>
  </si>
  <si>
    <t>Maia, one of the Pleiades or seven daughters of Atlas and Pleione, who became by Jupiter the mother of Mercury</t>
  </si>
  <si>
    <t>MAIESTAS</t>
  </si>
  <si>
    <t>māiestās –ātis f.</t>
  </si>
  <si>
    <t>greatness; majesty</t>
  </si>
  <si>
    <t>greatness; majesty, dignity, authority, power (&gt; magnus, maius)</t>
  </si>
  <si>
    <t>MAIOR</t>
  </si>
  <si>
    <t>maior māius</t>
  </si>
  <si>
    <t>bigger</t>
  </si>
  <si>
    <t>MAIORES</t>
  </si>
  <si>
    <t>maiōrēs maiōrum m. pl.</t>
  </si>
  <si>
    <t>ancestors</t>
  </si>
  <si>
    <t>MAIVS/N</t>
  </si>
  <si>
    <t>MAIVSCVLVS</t>
  </si>
  <si>
    <t>MALA</t>
  </si>
  <si>
    <t>māla –ae f.</t>
  </si>
  <si>
    <t>MALACIA</t>
  </si>
  <si>
    <t>malacia –ae f.</t>
  </si>
  <si>
    <t>a calm at sea</t>
  </si>
  <si>
    <t>a calm at sea, dead calm</t>
  </si>
  <si>
    <t>MALAXO</t>
  </si>
  <si>
    <t>MALCOLM/N1</t>
  </si>
  <si>
    <t>Malcolm, a Father</t>
  </si>
  <si>
    <t>Malcolm, Father of King Bruide 1 of the Picts</t>
  </si>
  <si>
    <t>MALE</t>
  </si>
  <si>
    <t>male</t>
  </si>
  <si>
    <t>badly</t>
  </si>
  <si>
    <t>MALEA/N</t>
  </si>
  <si>
    <t>Malea –ae f.</t>
  </si>
  <si>
    <t>Malea</t>
  </si>
  <si>
    <t>Malea, one of the southern promontories of Peloponnesus</t>
  </si>
  <si>
    <t>MALEDICENS</t>
  </si>
  <si>
    <t>MALEDICO</t>
  </si>
  <si>
    <t>to insult</t>
  </si>
  <si>
    <t>to speak ill of, abuse, insult</t>
  </si>
  <si>
    <t>MALEDICTIO</t>
  </si>
  <si>
    <t>maledictiō –ōnis f.</t>
  </si>
  <si>
    <t>an evil–speaking, reviling, abuse</t>
  </si>
  <si>
    <t>MALEDICTVM</t>
  </si>
  <si>
    <t>maledictum –ī n.</t>
  </si>
  <si>
    <t>a curse</t>
  </si>
  <si>
    <t>a foul saying, abusive word; curse</t>
  </si>
  <si>
    <t>MALEDICVS</t>
  </si>
  <si>
    <t>maledicus –a –um</t>
  </si>
  <si>
    <t>foul–mouthed</t>
  </si>
  <si>
    <t xml:space="preserve">foul–mouthed, abusive, scurrilous, slanderous </t>
  </si>
  <si>
    <t>MALEFACIO</t>
  </si>
  <si>
    <t>MALEFACTOR</t>
  </si>
  <si>
    <t>malefactor –ōris m.</t>
  </si>
  <si>
    <t>an evildoer, malefactor</t>
  </si>
  <si>
    <t>MALEFACTVM</t>
  </si>
  <si>
    <t>MALEFICIVM</t>
  </si>
  <si>
    <t>maleficium –ī n.</t>
  </si>
  <si>
    <t>crime, wicked deed</t>
  </si>
  <si>
    <t>MALEFICVS</t>
  </si>
  <si>
    <t>maleficus –a –um</t>
  </si>
  <si>
    <t>nefarious, criminal</t>
  </si>
  <si>
    <t>nefarious, vicious, wicked, criminal</t>
  </si>
  <si>
    <t>MALESVADVS</t>
  </si>
  <si>
    <t>malesuādus –a –um</t>
  </si>
  <si>
    <t>desparate, crime–inducing</t>
  </si>
  <si>
    <t>crime–impelling; desperate (&gt; male and suadeo)</t>
  </si>
  <si>
    <t>MALEVOLENTIA</t>
  </si>
  <si>
    <t>MALEVOLVS</t>
  </si>
  <si>
    <t>MALIFER</t>
  </si>
  <si>
    <t>mālifer –era –erum</t>
  </si>
  <si>
    <t>fruit–producing</t>
  </si>
  <si>
    <t>fruit–producing, fruitful</t>
  </si>
  <si>
    <t>MALIGNITAS</t>
  </si>
  <si>
    <t xml:space="preserve">malignitas –tātis f. </t>
  </si>
  <si>
    <t>spite, ill-will</t>
  </si>
  <si>
    <t>spite, ill-will, malice</t>
  </si>
  <si>
    <t>MALIGNVS</t>
  </si>
  <si>
    <t>malignus –a –um</t>
  </si>
  <si>
    <t>malignant, wicked, malicious</t>
  </si>
  <si>
    <t>MALITIA</t>
  </si>
  <si>
    <t>malitia –ae f.</t>
  </si>
  <si>
    <t>spite, malice</t>
  </si>
  <si>
    <t>ill–will, spite, malice</t>
  </si>
  <si>
    <t>MALITIOSA/N</t>
  </si>
  <si>
    <t>MALITIOSE</t>
  </si>
  <si>
    <t>MALIVS/N</t>
  </si>
  <si>
    <t>Mālius –a –um</t>
  </si>
  <si>
    <t>of Malis (town)</t>
  </si>
  <si>
    <t>of Malis in southern Thessaly, near Thermopylae</t>
  </si>
  <si>
    <t>MALLEOLVS</t>
  </si>
  <si>
    <t>malleolus malleolī m.</t>
  </si>
  <si>
    <t>fire dart</t>
  </si>
  <si>
    <t>MALLEOLVS/N</t>
  </si>
  <si>
    <t>Malleolus –ī m.</t>
  </si>
  <si>
    <t>MALLEVS</t>
  </si>
  <si>
    <t>malleus –ī m.</t>
  </si>
  <si>
    <t>a hammer</t>
  </si>
  <si>
    <t>a hammer, maul</t>
  </si>
  <si>
    <t>MALLVS</t>
  </si>
  <si>
    <t>MALO</t>
  </si>
  <si>
    <t>mālō mālle māluī</t>
  </si>
  <si>
    <t>to prefer</t>
  </si>
  <si>
    <t>to want more, prefer</t>
  </si>
  <si>
    <t>MALOBATHRON</t>
  </si>
  <si>
    <t>MALTINVS/N</t>
  </si>
  <si>
    <t>Maltinus (Malthinus) –ī m.</t>
  </si>
  <si>
    <t>Maltinus (a name)</t>
  </si>
  <si>
    <t>Maltinus, a Roman male name, otherwise unknown</t>
  </si>
  <si>
    <t>MALVA</t>
  </si>
  <si>
    <t>MALVM/1</t>
  </si>
  <si>
    <t>malum malī n.</t>
  </si>
  <si>
    <t>evil, calamity</t>
  </si>
  <si>
    <t>evil, misfortune, calamity</t>
  </si>
  <si>
    <t>MALVM/2</t>
  </si>
  <si>
    <t>apple</t>
  </si>
  <si>
    <t>MALVM/3</t>
  </si>
  <si>
    <t>malum</t>
  </si>
  <si>
    <t>abuse! torment!</t>
  </si>
  <si>
    <t>as a term of abuse, plague, mischief, torment:</t>
  </si>
  <si>
    <t>MALVS/1</t>
  </si>
  <si>
    <t>mālus –ī m.</t>
  </si>
  <si>
    <t>standing pole; mast</t>
  </si>
  <si>
    <t>a standing pole; a mast</t>
  </si>
  <si>
    <t>MALVS/2</t>
  </si>
  <si>
    <t>mālus –ī f.</t>
  </si>
  <si>
    <t>apple tree</t>
  </si>
  <si>
    <t>MALVS/3</t>
  </si>
  <si>
    <t>malus –a –um</t>
  </si>
  <si>
    <t>bad, evil</t>
  </si>
  <si>
    <t>MAMERTINI/N</t>
  </si>
  <si>
    <t>MAMERTINVS/N</t>
  </si>
  <si>
    <t>MAMILIVS/N</t>
  </si>
  <si>
    <t>Mamilius (a name)</t>
  </si>
  <si>
    <t>MAMILLA</t>
  </si>
  <si>
    <t>mamilla –ae f.</t>
  </si>
  <si>
    <t>a breast</t>
  </si>
  <si>
    <t>a breast, pap, nipple, teat</t>
  </si>
  <si>
    <t>MAMMA</t>
  </si>
  <si>
    <t>mamma –ae f.</t>
  </si>
  <si>
    <t>the breast</t>
  </si>
  <si>
    <t>MAMMOSVS</t>
  </si>
  <si>
    <t>MAMVRRA/N</t>
  </si>
  <si>
    <t>Māmurra –ae m.</t>
  </si>
  <si>
    <t>Mamurra</t>
  </si>
  <si>
    <t>MANABILIS</t>
  </si>
  <si>
    <t>MANAEVS</t>
  </si>
  <si>
    <t>MANCEPS</t>
  </si>
  <si>
    <t>manceps –cipis m.</t>
  </si>
  <si>
    <t>a legal purchaser</t>
  </si>
  <si>
    <t>one who takes formal possession, a legal purchaser</t>
  </si>
  <si>
    <t>MANCINIANVS/A</t>
  </si>
  <si>
    <t xml:space="preserve">Mancīniānus –a –um </t>
  </si>
  <si>
    <t>of or belonging to Mancinus</t>
  </si>
  <si>
    <t>MANCIPIVM</t>
  </si>
  <si>
    <t xml:space="preserve">mancipium –ī n. </t>
  </si>
  <si>
    <t>property, possession, slave</t>
  </si>
  <si>
    <t>MANCIPO</t>
  </si>
  <si>
    <t>MANCVS</t>
  </si>
  <si>
    <t>MANDATVM</t>
  </si>
  <si>
    <t>mandātum –ī n.</t>
  </si>
  <si>
    <t>order, comission</t>
  </si>
  <si>
    <t>MANDATVS</t>
  </si>
  <si>
    <t>MANDELA</t>
  </si>
  <si>
    <t>MANDO/1</t>
  </si>
  <si>
    <t>MANDO/2</t>
  </si>
  <si>
    <t>mandō mandāre mandāvī mandātus</t>
  </si>
  <si>
    <t>to entrust, commit to one's charge, deliver over; commission; order, command</t>
  </si>
  <si>
    <t>MANDO/3</t>
  </si>
  <si>
    <t>mandō –ere –mandī –mānsus</t>
  </si>
  <si>
    <t>to chew</t>
  </si>
  <si>
    <t>to chew, bite, champ; eat, devour; of falling in battle, bite the dust</t>
  </si>
  <si>
    <t>MANDRA</t>
  </si>
  <si>
    <t>MANDVBII/N</t>
  </si>
  <si>
    <t xml:space="preserve">Mandubiī –ōrum m. </t>
  </si>
  <si>
    <t>a tribe north of the Haedui</t>
  </si>
  <si>
    <t>MANDVBRACIVS/N</t>
  </si>
  <si>
    <t>Mandubracius –ī m.</t>
  </si>
  <si>
    <t>a Briton, prince of the Trinobantes</t>
  </si>
  <si>
    <t>MANDVCO/1</t>
  </si>
  <si>
    <t>MANDVCO/2</t>
  </si>
  <si>
    <t>MANE/1</t>
  </si>
  <si>
    <t>māne</t>
  </si>
  <si>
    <t>the morning</t>
  </si>
  <si>
    <t>the early morning; dawn; the morning</t>
  </si>
  <si>
    <t>MANE/2</t>
  </si>
  <si>
    <t>in the morning</t>
  </si>
  <si>
    <t>in the morning; early in the morning</t>
  </si>
  <si>
    <t>MANEO</t>
  </si>
  <si>
    <t>maneō manēre mānsī mānsūrus</t>
  </si>
  <si>
    <t>to remain</t>
  </si>
  <si>
    <t>MANES</t>
  </si>
  <si>
    <t>mānēs –ium m. pl</t>
  </si>
  <si>
    <t>ghosts, the Underworld</t>
  </si>
  <si>
    <t>MANES/N</t>
  </si>
  <si>
    <t>Mānēs –ium m.</t>
  </si>
  <si>
    <t>Manes</t>
  </si>
  <si>
    <t>the deities of the lower world, gods or powers below, the spirits or souls of the dead in Hades, ghosts, shades, Manes, penalties of the lower world, punishments, expiations, purgatory, abode of the dead</t>
  </si>
  <si>
    <t>MANGO</t>
  </si>
  <si>
    <t>MANICA</t>
  </si>
  <si>
    <t>manica –ae f.</t>
  </si>
  <si>
    <t>something connected with the hand; a sleeve reaching to the hand; a long sleeve; found only in the pl.</t>
  </si>
  <si>
    <t>something connected with the hand; a sleeve reaching to the hand; a long sleeve; found only in the pl., manicae, arum, sleeves; handcuffs, chains, cords, manacles (&gt; manus)</t>
  </si>
  <si>
    <t>MANICATVS</t>
  </si>
  <si>
    <t>MANICVLVS</t>
  </si>
  <si>
    <t>MANIFESTE</t>
  </si>
  <si>
    <t>manifēstē</t>
  </si>
  <si>
    <t>manifestly</t>
  </si>
  <si>
    <t>manifestly; comp., manifestius, more plainly, evidently, clearly (&gt; manifestus)</t>
  </si>
  <si>
    <t>MANIFESTO/1</t>
  </si>
  <si>
    <t>MANIFESTO/2</t>
  </si>
  <si>
    <t>manifēstō</t>
  </si>
  <si>
    <t>palpably, openly, evidently, manifestly</t>
  </si>
  <si>
    <t>MANIFESTVS</t>
  </si>
  <si>
    <t>manifēstus –a –um</t>
  </si>
  <si>
    <t>clear, manifest</t>
  </si>
  <si>
    <t>clear, evident, manifest</t>
  </si>
  <si>
    <t>MANILIVS/N</t>
  </si>
  <si>
    <t>Manilius –iī m.</t>
  </si>
  <si>
    <t xml:space="preserve">Manilius </t>
  </si>
  <si>
    <t>Manilius (a name)</t>
  </si>
  <si>
    <t>MANIPVLARIS/2</t>
  </si>
  <si>
    <t>manipulāris –is m.</t>
  </si>
  <si>
    <t>MANIPVLVS</t>
  </si>
  <si>
    <t>manipulus –ī m.</t>
  </si>
  <si>
    <t>an infantry unit, a company</t>
  </si>
  <si>
    <t>MANIVS/N</t>
  </si>
  <si>
    <t>Manius –iī m.</t>
  </si>
  <si>
    <t xml:space="preserve">Manius </t>
  </si>
  <si>
    <t>Manius (a name)</t>
  </si>
  <si>
    <t>MANLIANVS/N</t>
  </si>
  <si>
    <t>Mānliānus –a –um</t>
  </si>
  <si>
    <t>belonging to Manlius</t>
  </si>
  <si>
    <t>MANLIVS/N</t>
  </si>
  <si>
    <t>Mānlius –iī m.</t>
  </si>
  <si>
    <t>Manlius</t>
  </si>
  <si>
    <t>M. Manlius Capitolinus, who saved the Capitol from the Gauls, and was afterwards condemned to be cast from the Tarpeian rock for alleged treason</t>
  </si>
  <si>
    <t>MANNVS</t>
  </si>
  <si>
    <t>MANO</t>
  </si>
  <si>
    <t>mānō mānāre mānāvī mānātus</t>
  </si>
  <si>
    <t>to drip, flow</t>
  </si>
  <si>
    <t>MANSITO</t>
  </si>
  <si>
    <t>MANSVEFACIO</t>
  </si>
  <si>
    <t>mānsuē–faciō –facere –fēcī –factum</t>
  </si>
  <si>
    <t>to make tame</t>
  </si>
  <si>
    <t>to tame, to make gentle, soften, civilize, pacify</t>
  </si>
  <si>
    <t>MANSVES</t>
  </si>
  <si>
    <t>MANSVESCO</t>
  </si>
  <si>
    <t xml:space="preserve">mān–suēscō –suēscere –suēvī –suētum </t>
  </si>
  <si>
    <t>to grow tame, be softened</t>
  </si>
  <si>
    <t>to be used to the hand, grow tame, become gentle, be softened</t>
  </si>
  <si>
    <t>MANSVETE</t>
  </si>
  <si>
    <t>MANSVETVDO</t>
  </si>
  <si>
    <t>mānsuētūdō –inis f.</t>
  </si>
  <si>
    <t>clemency, mercy</t>
  </si>
  <si>
    <t>MANSVETVS</t>
  </si>
  <si>
    <t>MANTELE</t>
  </si>
  <si>
    <t>mantēle –is n.</t>
  </si>
  <si>
    <t>handcloth</t>
  </si>
  <si>
    <t>a handcloth, a napkin, towel</t>
  </si>
  <si>
    <t>MANTICA</t>
  </si>
  <si>
    <t>mantica manticae f.</t>
  </si>
  <si>
    <t>knapsack</t>
  </si>
  <si>
    <t>traveling–bag, knapsack, cloak–bag</t>
  </si>
  <si>
    <t>MANTO/N</t>
  </si>
  <si>
    <t>Mantō –ūs f.</t>
  </si>
  <si>
    <t>Manto</t>
  </si>
  <si>
    <t>Manto, a nymph and prophetess, mother of Ocnus, founder of Mantua</t>
  </si>
  <si>
    <t>MANTVA/N</t>
  </si>
  <si>
    <t>Mantua –ae f.</t>
  </si>
  <si>
    <t>Mantua (town)</t>
  </si>
  <si>
    <t>Mantua, a city of northern Italy, on the Mincius</t>
  </si>
  <si>
    <t>MANVALIS</t>
  </si>
  <si>
    <t>MANVBIAE</t>
  </si>
  <si>
    <t>manubiae –ārum f.</t>
  </si>
  <si>
    <t>MANVBRIVM</t>
  </si>
  <si>
    <t>MANVCLA</t>
  </si>
  <si>
    <t>MANVLEATVS</t>
  </si>
  <si>
    <t>MANVMISSIO</t>
  </si>
  <si>
    <t>manūmissiō –ōnis f.</t>
  </si>
  <si>
    <t>the freeing of a slave</t>
  </si>
  <si>
    <t>the freeing of a slave, manumission</t>
  </si>
  <si>
    <t>MANVMITTO</t>
  </si>
  <si>
    <t>to free a slave</t>
  </si>
  <si>
    <t>to release, set at liberty, manumit, enfranchise, emancipate, make free</t>
  </si>
  <si>
    <t>MANVPRETIOSVS</t>
  </si>
  <si>
    <t>MANVPRETIVM</t>
  </si>
  <si>
    <t>manupretium or manūs pretium –ī n.</t>
  </si>
  <si>
    <t>wages</t>
  </si>
  <si>
    <t>a workman’s pay, artisan’s hire, wages</t>
  </si>
  <si>
    <t>MANVS/1</t>
  </si>
  <si>
    <t>manus manūs f.</t>
  </si>
  <si>
    <t>hand; band of men</t>
  </si>
  <si>
    <t>MANVS/2</t>
  </si>
  <si>
    <t>MAPALIA</t>
  </si>
  <si>
    <t>mapālia –ium n.</t>
  </si>
  <si>
    <t>hut</t>
  </si>
  <si>
    <t>cottage; portable dwelling; hut</t>
  </si>
  <si>
    <t>MAPPA</t>
  </si>
  <si>
    <t>MARATHON/N</t>
  </si>
  <si>
    <t>Marathōn –ōnis m./f.</t>
  </si>
  <si>
    <t>Marathon, town in Attica</t>
  </si>
  <si>
    <t>MARATHVS</t>
  </si>
  <si>
    <t>MARCA</t>
  </si>
  <si>
    <t>Marca –ae f.</t>
  </si>
  <si>
    <t>a pound (of money)</t>
  </si>
  <si>
    <t>MARCELLIA/N</t>
  </si>
  <si>
    <t>MARCELLINVS/N</t>
  </si>
  <si>
    <t>MARCELLVS/N</t>
  </si>
  <si>
    <t>Mārcellus –ī m.</t>
  </si>
  <si>
    <t>Marcellus</t>
  </si>
  <si>
    <t>Marcellus, the name of a Roman family in which the most illustrious were Marcus Claudius Marcellus, the first successful opponent of Hannibal, and the conqueror of Syracuse (212 B.C.)</t>
  </si>
  <si>
    <t>MARCENS</t>
  </si>
  <si>
    <t>MARCEO</t>
  </si>
  <si>
    <t>marceō –ēre</t>
  </si>
  <si>
    <t>to wither, droop, be feeble</t>
  </si>
  <si>
    <t>MARCESCO</t>
  </si>
  <si>
    <t>MARCIA/N</t>
  </si>
  <si>
    <t>MARCIDVS</t>
  </si>
  <si>
    <t>MARCIVS/N</t>
  </si>
  <si>
    <t>Marcius –ī m.</t>
  </si>
  <si>
    <t>Marcius</t>
  </si>
  <si>
    <t>MARCOMANI/N</t>
  </si>
  <si>
    <t xml:space="preserve">Marcomannī –ōrum m. </t>
  </si>
  <si>
    <t>a supposed German tribe in the army of Ariovistus</t>
  </si>
  <si>
    <t>MARCOR</t>
  </si>
  <si>
    <t>marcor –ōris m.</t>
  </si>
  <si>
    <t>withing, decay</t>
  </si>
  <si>
    <t>a withering, decay, rottenness (imperial); faintness, languor, indolence</t>
  </si>
  <si>
    <t>MARCVS/N</t>
  </si>
  <si>
    <t>Marcus Marcī m.</t>
  </si>
  <si>
    <t>Marcus</t>
  </si>
  <si>
    <t>MARE</t>
  </si>
  <si>
    <t>mare maris n.</t>
  </si>
  <si>
    <t>sea</t>
  </si>
  <si>
    <t>MAREOTICVS/A</t>
  </si>
  <si>
    <t>Mareōticus –a –um</t>
  </si>
  <si>
    <t>Mareotic (of Mareota)</t>
  </si>
  <si>
    <t>MAREOTIS/A</t>
  </si>
  <si>
    <t>Mareōtis –idis</t>
  </si>
  <si>
    <t>Mareotic</t>
  </si>
  <si>
    <t>Pertaining to Mareotis Libya, a part of Libya bordering on Egypt</t>
  </si>
  <si>
    <t>MARGARITA</t>
  </si>
  <si>
    <t>MARGARITVM</t>
  </si>
  <si>
    <t>margarītum –ī n.</t>
  </si>
  <si>
    <t>pearl</t>
  </si>
  <si>
    <t>MARGO</t>
  </si>
  <si>
    <t>margō –inis m.</t>
  </si>
  <si>
    <t>rim; border, edge; margin</t>
  </si>
  <si>
    <t>MARIA/N</t>
  </si>
  <si>
    <t>Marīa –ae f.</t>
  </si>
  <si>
    <t>Maria</t>
  </si>
  <si>
    <t>Maria (a name)</t>
  </si>
  <si>
    <t>MARICA/N</t>
  </si>
  <si>
    <t>Marīca –ae f.</t>
  </si>
  <si>
    <t>Marica</t>
  </si>
  <si>
    <t>Marica, a nymph of the river Liris, supposed to be the mother of the Latins</t>
  </si>
  <si>
    <t>MARINVS</t>
  </si>
  <si>
    <t>marīnus –a –um</t>
  </si>
  <si>
    <t>of the sea</t>
  </si>
  <si>
    <t>of the sea (&gt; mare)</t>
  </si>
  <si>
    <t>MARISCA</t>
  </si>
  <si>
    <t>MARITA</t>
  </si>
  <si>
    <t>MARITALIS</t>
  </si>
  <si>
    <t>MARITIMI</t>
  </si>
  <si>
    <t>MARITIMVS</t>
  </si>
  <si>
    <t>maritimus –a –um</t>
  </si>
  <si>
    <t>maritime</t>
  </si>
  <si>
    <t>maritime, belonging to the sea, near the sea</t>
  </si>
  <si>
    <t>MARITO</t>
  </si>
  <si>
    <t>marītō –marītāre</t>
  </si>
  <si>
    <t>to give in marriage</t>
  </si>
  <si>
    <t>to give a husband to one; hence to wed, marry, give in marriage to a man</t>
  </si>
  <si>
    <t>MARITVS/1</t>
  </si>
  <si>
    <t>marītus marītī m.</t>
  </si>
  <si>
    <t>husband</t>
  </si>
  <si>
    <t>MARITVS/2</t>
  </si>
  <si>
    <t xml:space="preserve">marītus –a –um </t>
  </si>
  <si>
    <t>matrimonial</t>
  </si>
  <si>
    <t>of or belonging to marriage, matrimonial, conjugal, nuptial,</t>
  </si>
  <si>
    <t>MARIVS/N</t>
  </si>
  <si>
    <t>Marius –iī m.</t>
  </si>
  <si>
    <t xml:space="preserve">Marius </t>
  </si>
  <si>
    <t>Marius (a name)</t>
  </si>
  <si>
    <t>MARMOR</t>
  </si>
  <si>
    <t>marmor –oris n.</t>
  </si>
  <si>
    <t>marble</t>
  </si>
  <si>
    <t>marble; of the surface of the sea</t>
  </si>
  <si>
    <t>MARMORARIVS/1</t>
  </si>
  <si>
    <t>MARMORARIVS/2</t>
  </si>
  <si>
    <t>MARMOREVS</t>
  </si>
  <si>
    <t>marmoreus –a –um</t>
  </si>
  <si>
    <t>of marble</t>
  </si>
  <si>
    <t>of marble, marble; like marble; smooth, marble–; fair (&gt; marmor)</t>
  </si>
  <si>
    <t>MARO/1N</t>
  </si>
  <si>
    <t>Marō –ōnis m.</t>
  </si>
  <si>
    <t>Maro, a mountain in Sicily</t>
  </si>
  <si>
    <t>Maro, a mountain in Sicily, near the river Himera</t>
  </si>
  <si>
    <t>MARO/N</t>
  </si>
  <si>
    <t>Marō Marōnis m.</t>
  </si>
  <si>
    <t>Maro</t>
  </si>
  <si>
    <t>Maro, (1) the family name of the poet P. Vergilius (2) mountain in Sicily (3) companion of Bacchus</t>
  </si>
  <si>
    <t>MARPESIVS/A</t>
  </si>
  <si>
    <t>Marpēsius –a –um</t>
  </si>
  <si>
    <t>of Marpesus (mountain)</t>
  </si>
  <si>
    <t>of Marpesus, a mountain in Paros; Marpesian, Parian (&gt; Marpesus)</t>
  </si>
  <si>
    <t>MARRA</t>
  </si>
  <si>
    <t>MARRVCINVS/N</t>
  </si>
  <si>
    <t>Marrūcīnus –a –um</t>
  </si>
  <si>
    <t>Marrucinan (Italians)</t>
  </si>
  <si>
    <t>of or belonging to a people living on the east coast of central Italy</t>
  </si>
  <si>
    <t>MARRVVIVS/A</t>
  </si>
  <si>
    <t>Marruvius –a –um</t>
  </si>
  <si>
    <t>of Marruvium (city)</t>
  </si>
  <si>
    <t>of Marruvium, the capital of the Marsi; Marsian (&gt; Marruvium)</t>
  </si>
  <si>
    <t>MARS/N</t>
  </si>
  <si>
    <t>Mārs Mārtis m.</t>
  </si>
  <si>
    <t>Mars</t>
  </si>
  <si>
    <t>MARSAEVS/N</t>
  </si>
  <si>
    <t>Marsaeus –ī m.</t>
  </si>
  <si>
    <t>Marsaeus (a name)</t>
  </si>
  <si>
    <t>Marsaeus, a Roman male name, otherwise unknown</t>
  </si>
  <si>
    <t>MARSI/N</t>
  </si>
  <si>
    <t>Mārsī –ōrum m.</t>
  </si>
  <si>
    <t>Marsi</t>
  </si>
  <si>
    <t>Marsi, a tribe of the Apennines, among the most warlike of the Italians</t>
  </si>
  <si>
    <t>MARSVS/A</t>
  </si>
  <si>
    <t>Mārsus –a –um</t>
  </si>
  <si>
    <t>Marsian</t>
  </si>
  <si>
    <t>Marsian (&gt; Marsi)</t>
  </si>
  <si>
    <t>MARSYAS/N</t>
  </si>
  <si>
    <t>MARTIALIS</t>
  </si>
  <si>
    <t>MARTIALIS/N</t>
  </si>
  <si>
    <t>Martiālis –is m.</t>
  </si>
  <si>
    <t>Martial</t>
  </si>
  <si>
    <t>Martial (a name)</t>
  </si>
  <si>
    <t>MARTIVS/N</t>
  </si>
  <si>
    <t>Māvortius –a –um or Mārtius –a –um</t>
  </si>
  <si>
    <t>pertaining to Mavors or Mars</t>
  </si>
  <si>
    <t>pertaining to Mavors or Mars; ; warlike, martial; of Mars; son of Mars; received in battle, honorable; sacred to Mars (&gt; Mavors)</t>
  </si>
  <si>
    <t>MAS</t>
  </si>
  <si>
    <t>mās maris m.</t>
  </si>
  <si>
    <t>a male</t>
  </si>
  <si>
    <t>MASCVLINVS</t>
  </si>
  <si>
    <t>MASCVLVS</t>
  </si>
  <si>
    <t>masculus –a –um</t>
  </si>
  <si>
    <t>male, masculine</t>
  </si>
  <si>
    <t>MASINISSA/N</t>
  </si>
  <si>
    <t>MASSA</t>
  </si>
  <si>
    <t>māssa –ae f.</t>
  </si>
  <si>
    <t>lump</t>
  </si>
  <si>
    <t>a lump, mass</t>
  </si>
  <si>
    <t>MASSA/N</t>
  </si>
  <si>
    <t xml:space="preserve">Massa –ae m. </t>
  </si>
  <si>
    <t>Massa (a cognomen)</t>
  </si>
  <si>
    <t>MASSICVS/A</t>
  </si>
  <si>
    <t>Massicus –a –um</t>
  </si>
  <si>
    <t>of Mount Massicus</t>
  </si>
  <si>
    <t>of Mount Massicus, in Campania, Massic, subst., Massica, orum, n. (sc. iuga), the Massic hills (&gt; Massicus)</t>
  </si>
  <si>
    <t>MASSILIA/N</t>
  </si>
  <si>
    <t>Massilia –ae f.</t>
  </si>
  <si>
    <t>Massilia, Marseille</t>
  </si>
  <si>
    <t>MASSYLI/N</t>
  </si>
  <si>
    <t>Massȳlī –ōrum or –um m.</t>
  </si>
  <si>
    <t>Massyli</t>
  </si>
  <si>
    <t>the Massyli, a people in the northern part of Numidia</t>
  </si>
  <si>
    <t>MASSYLVS/A</t>
  </si>
  <si>
    <t>Massȳlus –a –um</t>
  </si>
  <si>
    <t>Massylian; Libyan</t>
  </si>
  <si>
    <t>Massylian, Libyan (&gt; Massyli)</t>
  </si>
  <si>
    <t>MATARA</t>
  </si>
  <si>
    <t>matara –ae or mataris –is f.</t>
  </si>
  <si>
    <t>a javelin</t>
  </si>
  <si>
    <t>a javelin, pike, Celtic lance</t>
  </si>
  <si>
    <t>MATELLA</t>
  </si>
  <si>
    <t>MATELLIO</t>
  </si>
  <si>
    <t>MATEOLA</t>
  </si>
  <si>
    <t>MATER</t>
  </si>
  <si>
    <t>māter mātris f.</t>
  </si>
  <si>
    <t>mother</t>
  </si>
  <si>
    <t>MATER/N</t>
  </si>
  <si>
    <t>MATERCVLA</t>
  </si>
  <si>
    <t>MATERIA</t>
  </si>
  <si>
    <t>māteria māteriae f.</t>
  </si>
  <si>
    <t>wood (building material), lumber, timber; woody branch/growth/part of tree; material, matter, substance; food/fuel; breeding stock; topic, subject matter; means, occasion, condition effecting action; latent ability/potential</t>
  </si>
  <si>
    <t>MATERIALIS</t>
  </si>
  <si>
    <t>MATERIATIO</t>
  </si>
  <si>
    <t>MATERIATVRA</t>
  </si>
  <si>
    <t>MATERIES</t>
  </si>
  <si>
    <t>māteriēs –māteriēī f.</t>
  </si>
  <si>
    <t>MATERINVS</t>
  </si>
  <si>
    <t>MATERIO</t>
  </si>
  <si>
    <t>MATERIOR</t>
  </si>
  <si>
    <t>māterior –māteriārī</t>
  </si>
  <si>
    <t>to procure wood</t>
  </si>
  <si>
    <t>MATERNVS</t>
  </si>
  <si>
    <t>māternus –a –um</t>
  </si>
  <si>
    <t>maternal</t>
  </si>
  <si>
    <t>MATERTERA</t>
  </si>
  <si>
    <t>mātertera –ae f.</t>
  </si>
  <si>
    <t xml:space="preserve">a mother's sister, an aunt </t>
  </si>
  <si>
    <t>MATHEMATICA</t>
  </si>
  <si>
    <t>MATHEMATICVS/1</t>
  </si>
  <si>
    <t>MATHEMATICVS/2</t>
  </si>
  <si>
    <t>MATISCO/N</t>
  </si>
  <si>
    <t>Matiscō –ōnis f.</t>
  </si>
  <si>
    <t>a city of the Haedui</t>
  </si>
  <si>
    <t>MATRIMONIVM</t>
  </si>
  <si>
    <t>mātrimōnium –ī(ī) n.</t>
  </si>
  <si>
    <t>MATRIMVS</t>
  </si>
  <si>
    <t>MATRINIVS/N</t>
  </si>
  <si>
    <t>MATRONA</t>
  </si>
  <si>
    <t>mātrōna –ae f.</t>
  </si>
  <si>
    <t>matron</t>
  </si>
  <si>
    <t>a matron, mother (&gt; mater)</t>
  </si>
  <si>
    <t>MATRONA/N</t>
  </si>
  <si>
    <t>Matrona –ae m.</t>
  </si>
  <si>
    <t>a river of Gaul, joining the Seine near Paris, the Marne</t>
  </si>
  <si>
    <t>MATRONALIA</t>
  </si>
  <si>
    <t>MATRONALIS</t>
  </si>
  <si>
    <t>mātrōnālis –e</t>
  </si>
  <si>
    <t>relating to a matron</t>
  </si>
  <si>
    <t>of or belonging to a married woman or matron, womanly, matronly (</t>
  </si>
  <si>
    <t>Mātūta –ae f.</t>
  </si>
  <si>
    <t>Matuta (a name)</t>
  </si>
  <si>
    <t>Matuta, a name, e.g., goddess of dawn, ripness, and birth</t>
  </si>
  <si>
    <t>MATVRESCO</t>
  </si>
  <si>
    <t>mātūrēscō –mātūrēscere –mātūruī –—</t>
  </si>
  <si>
    <t>to come to maturity</t>
  </si>
  <si>
    <t>to become ripe, ripen, come to maturity</t>
  </si>
  <si>
    <t>MATVRITAS</t>
  </si>
  <si>
    <t>mātūritās –ātis f.</t>
  </si>
  <si>
    <t>ripeness</t>
  </si>
  <si>
    <t>ripeness, maturity</t>
  </si>
  <si>
    <t>MATVRO</t>
  </si>
  <si>
    <t>mātūrō mātūrāre mātūrāvī mātūrātus</t>
  </si>
  <si>
    <t>MATVRVS</t>
  </si>
  <si>
    <t>mātūrus –a –um</t>
  </si>
  <si>
    <t>mature</t>
  </si>
  <si>
    <t>early, speedy; ripe; mature, mellow; timely, seasonable</t>
  </si>
  <si>
    <t>MATVTINVM</t>
  </si>
  <si>
    <t>MATVTINVS</t>
  </si>
  <si>
    <t>mātūtīnus –a –um</t>
  </si>
  <si>
    <t>pertaining to Mantua</t>
  </si>
  <si>
    <t>pertaining to Matuta, goddess of the morning; in the morning, early, morning (&gt; Matuta)</t>
  </si>
  <si>
    <t>MAVORS/N</t>
  </si>
  <si>
    <t>Māvors –vortis m.</t>
  </si>
  <si>
    <t>Mars (god)</t>
  </si>
  <si>
    <t>Mars, god of war</t>
  </si>
  <si>
    <t>MAVORTIVS/A</t>
  </si>
  <si>
    <t>Māvortius –a –um</t>
  </si>
  <si>
    <t>of Mavors, of Mars</t>
  </si>
  <si>
    <t>MAVRETANIA/N</t>
  </si>
  <si>
    <t>MAVRICVS/N</t>
  </si>
  <si>
    <t xml:space="preserve">Mauricus –ī m. </t>
  </si>
  <si>
    <t>Mauricus (a cognomen)</t>
  </si>
  <si>
    <t>MAVRVS/N</t>
  </si>
  <si>
    <t>Maurus –ī m.</t>
  </si>
  <si>
    <t xml:space="preserve">Maurus </t>
  </si>
  <si>
    <t>Maurus (a name)</t>
  </si>
  <si>
    <t>MAVRVSIVS/A</t>
  </si>
  <si>
    <t>Maurūsius –a –um</t>
  </si>
  <si>
    <t>Moorish, Mauretanian</t>
  </si>
  <si>
    <t>MAVSOLEVM</t>
  </si>
  <si>
    <t>Mausōlēum –ī n.</t>
  </si>
  <si>
    <t>mausoleum</t>
  </si>
  <si>
    <t>a splendid sepulchre, mausoleum</t>
  </si>
  <si>
    <t>MAXILLA</t>
  </si>
  <si>
    <t>MAXIME</t>
  </si>
  <si>
    <t>maximē</t>
  </si>
  <si>
    <t>most greatly</t>
  </si>
  <si>
    <t>MAXIMILLA/N</t>
  </si>
  <si>
    <t>Maximilla –ae f.</t>
  </si>
  <si>
    <t>Maximilla</t>
  </si>
  <si>
    <t>Maximilla (a name)</t>
  </si>
  <si>
    <t>MAXIMITAS</t>
  </si>
  <si>
    <t>MAXIMVM</t>
  </si>
  <si>
    <t>MAXIMVS</t>
  </si>
  <si>
    <t>māximus –a –um</t>
  </si>
  <si>
    <t>greatest; maxime: most, especially, very much</t>
  </si>
  <si>
    <t>MAXIMVS/N</t>
  </si>
  <si>
    <t>Māximus –ī m.</t>
  </si>
  <si>
    <t>Maximus</t>
  </si>
  <si>
    <t>Maximus, a title of Fabius Rullianus (cons. B.C. 322) and his descendants, the most illustrious of whom was Fabius Cunctator</t>
  </si>
  <si>
    <t>MAZONOMVS</t>
  </si>
  <si>
    <t>MEATVS</t>
  </si>
  <si>
    <t>meātus –ūs m.</t>
  </si>
  <si>
    <t>going; passage</t>
  </si>
  <si>
    <t>a going; passage, course, movement, motion (&gt; meo)</t>
  </si>
  <si>
    <t>MEAVCTORE</t>
  </si>
  <si>
    <t>mē auctōre</t>
  </si>
  <si>
    <t>at my suggestion</t>
  </si>
  <si>
    <t>MECHANICOS</t>
  </si>
  <si>
    <t>MEDEA/N</t>
  </si>
  <si>
    <t xml:space="preserve">Mēdēa –ae f. </t>
  </si>
  <si>
    <t>Medea</t>
  </si>
  <si>
    <t>MEDELA</t>
  </si>
  <si>
    <t>medēla –ae f.</t>
  </si>
  <si>
    <t>a cure</t>
  </si>
  <si>
    <t>a healing, cure, a remedy</t>
  </si>
  <si>
    <t>MEDENS</t>
  </si>
  <si>
    <t>MEDEOR</t>
  </si>
  <si>
    <t>medeor mederi</t>
  </si>
  <si>
    <t>to heal</t>
  </si>
  <si>
    <t>MEDI/N</t>
  </si>
  <si>
    <t>Mēdus –ī m.</t>
  </si>
  <si>
    <t>Persian, Mede</t>
  </si>
  <si>
    <t>a Mede or Persian</t>
  </si>
  <si>
    <t>MEDIA/N</t>
  </si>
  <si>
    <t>Mēdia –ae f.</t>
  </si>
  <si>
    <t>Media (country)</t>
  </si>
  <si>
    <t>A country of considerable extent and importance, in the western part of Asia, between the Caspian Sea on the North and the great rivers of Mesopotamia on the West</t>
  </si>
  <si>
    <t>MEDIANOX</t>
  </si>
  <si>
    <t>media nox</t>
  </si>
  <si>
    <t>midnight</t>
  </si>
  <si>
    <t>MEDIANVS</t>
  </si>
  <si>
    <t>MEDIASTINVS</t>
  </si>
  <si>
    <t>MEDIATOR</t>
  </si>
  <si>
    <t>mediātor –ōris m.</t>
  </si>
  <si>
    <t>a mediator</t>
  </si>
  <si>
    <t>MEDICA/1</t>
  </si>
  <si>
    <t>medica medicae f.</t>
  </si>
  <si>
    <t>doctor physician</t>
  </si>
  <si>
    <t>doctor, physician</t>
  </si>
  <si>
    <t>MEDICA/2</t>
  </si>
  <si>
    <t>Mēdica –ae f.</t>
  </si>
  <si>
    <t>lucern, a kind of clover</t>
  </si>
  <si>
    <t>an excellent kind of clover introduced from Media; Burgundy-clover, lucern</t>
  </si>
  <si>
    <t>MEDICABILIS</t>
  </si>
  <si>
    <t>MEDICAMEN</t>
  </si>
  <si>
    <t>MEDICAMENTOSVS</t>
  </si>
  <si>
    <t>MEDICAMENTVM</t>
  </si>
  <si>
    <t>medicāmentum –ī n.</t>
  </si>
  <si>
    <t>MEDICATVS/1</t>
  </si>
  <si>
    <t>MEDICATVS/2</t>
  </si>
  <si>
    <t>MEDICINA</t>
  </si>
  <si>
    <t>medicīna –ae f.</t>
  </si>
  <si>
    <t>the healing art</t>
  </si>
  <si>
    <t>the healing art; medicine, remedy (&gt; medicinus, sc. ars)</t>
  </si>
  <si>
    <t>MEDICINVS</t>
  </si>
  <si>
    <t>medicīnus –a –um</t>
  </si>
  <si>
    <t>medical</t>
  </si>
  <si>
    <t xml:space="preserve">of or belonging to a physician or surgeon, medical </t>
  </si>
  <si>
    <t>MEDICO</t>
  </si>
  <si>
    <t>medicō medicāre medicāvī medicātus</t>
  </si>
  <si>
    <t>to treat, medicate (with); dye (with)</t>
  </si>
  <si>
    <t>MEDICOR</t>
  </si>
  <si>
    <t xml:space="preserve">medicor medicārī </t>
  </si>
  <si>
    <t>to cure; to heal</t>
  </si>
  <si>
    <t>MEDICVS/1</t>
  </si>
  <si>
    <t>medicus medicī m.</t>
  </si>
  <si>
    <t>MEDICVS/2</t>
  </si>
  <si>
    <t>medicus –a –um</t>
  </si>
  <si>
    <t>healing</t>
  </si>
  <si>
    <t>healing (&gt; medeor)</t>
  </si>
  <si>
    <t>MEDICVS/N</t>
  </si>
  <si>
    <t>MEDIETAS</t>
  </si>
  <si>
    <t>MEDIMNVM</t>
  </si>
  <si>
    <t>MEDIO</t>
  </si>
  <si>
    <t>MEDIOCRICVLVS</t>
  </si>
  <si>
    <t>MEDIOCRIS</t>
  </si>
  <si>
    <t>mediocris mediocris mediocre</t>
  </si>
  <si>
    <t>moderate</t>
  </si>
  <si>
    <t>medium/average/intermediate; middling/fair/ordinary/moderate/tolerable; trivial; commonplace; undistinguished; of humble station; mediocre; fairly small; minor</t>
  </si>
  <si>
    <t>MEDIOCRITAS</t>
  </si>
  <si>
    <t>MEDIOCRITER</t>
  </si>
  <si>
    <t>mediocriter</t>
  </si>
  <si>
    <t>moderately</t>
  </si>
  <si>
    <t>MEDIOMATRICI/N</t>
  </si>
  <si>
    <t xml:space="preserve">Mediomatricī –ōrum (–um) m. </t>
  </si>
  <si>
    <t>a Gallic tribe between the Meuse and the Rhine</t>
  </si>
  <si>
    <t>MEDIPONTVS</t>
  </si>
  <si>
    <t>MEDITAMENTVM</t>
  </si>
  <si>
    <t>meditāmentum –ī n.</t>
  </si>
  <si>
    <t>a thinking of, preparation</t>
  </si>
  <si>
    <t>MEDITATE</t>
  </si>
  <si>
    <t>MEDITATIO</t>
  </si>
  <si>
    <t>MEDITERRANEVM</t>
  </si>
  <si>
    <t>MEDITERRANEVS</t>
  </si>
  <si>
    <t>medi–terrāneus –a –um</t>
  </si>
  <si>
    <t>remote from the sea, mediterranean</t>
  </si>
  <si>
    <t>midland, inland, remote from the sea, mediterranean</t>
  </si>
  <si>
    <t>MEDITOR</t>
  </si>
  <si>
    <t>meditor meditārī meditātus sum</t>
  </si>
  <si>
    <t>MEDIVM</t>
  </si>
  <si>
    <t>medium medi(ī) n.</t>
  </si>
  <si>
    <t>middle</t>
  </si>
  <si>
    <t>MEDIVS</t>
  </si>
  <si>
    <t>medius –a –um</t>
  </si>
  <si>
    <t>MEDIVSFIDIVS</t>
  </si>
  <si>
    <t>MEDON/N</t>
  </si>
  <si>
    <t>Medōn –ontis m.</t>
  </si>
  <si>
    <t>Medon</t>
  </si>
  <si>
    <t>Medon, one of the Trojan leaders or allies of Troy</t>
  </si>
  <si>
    <t>MEDVLLA</t>
  </si>
  <si>
    <t>medulla medullae f.</t>
  </si>
  <si>
    <t>marrow; middle</t>
  </si>
  <si>
    <t>marrow, kernel; innermost part</t>
  </si>
  <si>
    <t>MEDVLLIA/N</t>
  </si>
  <si>
    <t>MEDVS/A</t>
  </si>
  <si>
    <t>Mēdus –a –um</t>
  </si>
  <si>
    <t>Median, of Media, of the Medes</t>
  </si>
  <si>
    <t>MEDVS/N</t>
  </si>
  <si>
    <t>Medus (a name); the Medes</t>
  </si>
  <si>
    <t>Medus, a name, e.g., son of Medea; the Medes</t>
  </si>
  <si>
    <t>MEDVSA/N</t>
  </si>
  <si>
    <t>Medūsa –ae f.</t>
  </si>
  <si>
    <t>Medusa</t>
  </si>
  <si>
    <t>MEGAERA/N</t>
  </si>
  <si>
    <t>Megaera –ae f.</t>
  </si>
  <si>
    <t>Megaera</t>
  </si>
  <si>
    <t>Megaera, one of the Furies</t>
  </si>
  <si>
    <t>MEGALENSIS</t>
  </si>
  <si>
    <t>MEGALOGRAPHIA</t>
  </si>
  <si>
    <t>MEGARA/N</t>
  </si>
  <si>
    <t>Megara –ōrum n./–ae f.</t>
  </si>
  <si>
    <t>Megara, town of Megaris region; city in Sicily; wife of Hercules</t>
  </si>
  <si>
    <t>MEGARIS/N</t>
  </si>
  <si>
    <t>MEGARVS/A</t>
  </si>
  <si>
    <t>Megarus –a –um</t>
  </si>
  <si>
    <t>of or belonging to Megara</t>
  </si>
  <si>
    <t>of or belonging to Megara; pertaining to the Sicilian Megara; Megarean (&gt; Megara)</t>
  </si>
  <si>
    <t>MEGISTANES</t>
  </si>
  <si>
    <t>megistānes –um m.</t>
  </si>
  <si>
    <t>grandees, magnates</t>
  </si>
  <si>
    <t>MEHERCVLE</t>
  </si>
  <si>
    <t>mehercule/meherculēs</t>
  </si>
  <si>
    <t>MEI</t>
  </si>
  <si>
    <t>meī m. pl.</t>
  </si>
  <si>
    <t>my kindred</t>
  </si>
  <si>
    <t>my kindred, friends, countrymen, descendants, etc.; mea, orum, n., my possessions, enjoyments (&gt; me)</t>
  </si>
  <si>
    <t>4_2</t>
  </si>
  <si>
    <t>MEIO</t>
  </si>
  <si>
    <t>meiō meiere mixī mictus</t>
  </si>
  <si>
    <t>to urinate</t>
  </si>
  <si>
    <t>to urinate, make water; ejaculate</t>
  </si>
  <si>
    <t>MEIVVAT</t>
  </si>
  <si>
    <t>mē iuvat iuvāre</t>
  </si>
  <si>
    <t>it delights me, I like to</t>
  </si>
  <si>
    <t>MEL</t>
  </si>
  <si>
    <t>mel mellis n.</t>
  </si>
  <si>
    <t>honey</t>
  </si>
  <si>
    <t>MELA/N</t>
  </si>
  <si>
    <t>MELAMPVS/N</t>
  </si>
  <si>
    <t>Melampus –odis m.</t>
  </si>
  <si>
    <t>Melampus</t>
  </si>
  <si>
    <t>Melampus, a companion of Hercules</t>
  </si>
  <si>
    <t>MELANCHAETES/N</t>
  </si>
  <si>
    <t>Melanchaetes –ae m.</t>
  </si>
  <si>
    <t>Melanchaetes (a name)</t>
  </si>
  <si>
    <t>Melanchaetes, the name of a swiftrunning dog</t>
  </si>
  <si>
    <t>MELANEVS/N</t>
  </si>
  <si>
    <t>Melaneus –ī m.</t>
  </si>
  <si>
    <t>Melaneus (a name)</t>
  </si>
  <si>
    <t>Melaneus, the name of a swiftrunning dog</t>
  </si>
  <si>
    <t>MELANTHIVM</t>
  </si>
  <si>
    <t>MELANTHVS/N</t>
  </si>
  <si>
    <t>Melanthus (a name)</t>
  </si>
  <si>
    <t>MELAS/N</t>
  </si>
  <si>
    <t>Melās –anis m.</t>
  </si>
  <si>
    <t>Melas, river in Sicily and in Turkey</t>
  </si>
  <si>
    <t>MELDI/N</t>
  </si>
  <si>
    <t xml:space="preserve">Meldī –ōrum m. </t>
  </si>
  <si>
    <t>MELIBOEVS/A</t>
  </si>
  <si>
    <t>Meliboeus –a –um</t>
  </si>
  <si>
    <t>of Meliboea</t>
  </si>
  <si>
    <t>of Meliboea in Thessaly; Meliboean (&gt; Meliboea)</t>
  </si>
  <si>
    <t>MELIBOEVS/N</t>
  </si>
  <si>
    <t>Meliboeus –ī m.</t>
  </si>
  <si>
    <t>Meliboeus (name)</t>
  </si>
  <si>
    <t>Meliboeus (name), one of the shepherds in Virgil's Eclogues</t>
  </si>
  <si>
    <t>MELICERTES/N</t>
  </si>
  <si>
    <t>Melicertēs –ae m.</t>
  </si>
  <si>
    <t>Melicertes (a name)</t>
  </si>
  <si>
    <t>Melicertes, the son of Ino and the Theban king Athamas</t>
  </si>
  <si>
    <t>MELICHROS</t>
  </si>
  <si>
    <t>MELICVS/1</t>
  </si>
  <si>
    <t>MELICVS/2</t>
  </si>
  <si>
    <t>MELIMELVM</t>
  </si>
  <si>
    <t>MELIOR</t>
  </si>
  <si>
    <t>melior melius</t>
  </si>
  <si>
    <t>better</t>
  </si>
  <si>
    <t>MELIORO</t>
  </si>
  <si>
    <t>MELISPHYLLVM</t>
  </si>
  <si>
    <t>melisphyllum –ī n.</t>
  </si>
  <si>
    <t>balm</t>
  </si>
  <si>
    <t>MELITA/N</t>
  </si>
  <si>
    <t>Melitē –ēs f.</t>
  </si>
  <si>
    <t>Melite</t>
  </si>
  <si>
    <t>Melite, a sea nymph</t>
  </si>
  <si>
    <t>MELITENA/N</t>
  </si>
  <si>
    <t>Melitena –ae (?) f.</t>
  </si>
  <si>
    <t>Melitena</t>
  </si>
  <si>
    <t>Melitena (a name)</t>
  </si>
  <si>
    <t>MELITENSES/N</t>
  </si>
  <si>
    <t>MELITENSIA/N</t>
  </si>
  <si>
    <t>MELITENSIS/N</t>
  </si>
  <si>
    <t>MELIVS</t>
  </si>
  <si>
    <t>melius; optimē</t>
  </si>
  <si>
    <t>better; best</t>
  </si>
  <si>
    <t>MELIVSCVLVS</t>
  </si>
  <si>
    <t>MELLA/N</t>
  </si>
  <si>
    <t>Mella –ae m.</t>
  </si>
  <si>
    <t>Mella River</t>
  </si>
  <si>
    <t>river near Brixia in Cisalpine Gaul</t>
  </si>
  <si>
    <t>MELLITVS</t>
  </si>
  <si>
    <t>mellītus –a –um</t>
  </si>
  <si>
    <t>sweet with/as honey</t>
  </si>
  <si>
    <t>of honey, sweet with honey</t>
  </si>
  <si>
    <t>MELLITVS/N1</t>
  </si>
  <si>
    <t>Mellitus, a First</t>
  </si>
  <si>
    <t>Mellitus, First bishop of London, later Archbishop of Canterbury, 619-24</t>
  </si>
  <si>
    <t>MELODIA</t>
  </si>
  <si>
    <t>melōdia –ae f.</t>
  </si>
  <si>
    <t>a pleasant song, melody</t>
  </si>
  <si>
    <t>MELOGRAPHIA</t>
  </si>
  <si>
    <t>MELOS</t>
  </si>
  <si>
    <t>MELPOMENE/N</t>
  </si>
  <si>
    <t>Melpomenē –ēs f.</t>
  </si>
  <si>
    <t>Melpomene (a name)</t>
  </si>
  <si>
    <t>Melpomene, a name, e.g., muse of tragic and lyrical poetry</t>
  </si>
  <si>
    <t>MEMBRANA</t>
  </si>
  <si>
    <t>membrāna membrānae f.</t>
  </si>
  <si>
    <t>membrane</t>
  </si>
  <si>
    <t>skin, membrane; parchment</t>
  </si>
  <si>
    <t>MEMBRATIM</t>
  </si>
  <si>
    <t>membrātim</t>
  </si>
  <si>
    <t>piecemeal, singly</t>
  </si>
  <si>
    <t>piecemeal, singly, severally; by limbs or members</t>
  </si>
  <si>
    <t>MEMBRATVRA</t>
  </si>
  <si>
    <t>MEMBRVM</t>
  </si>
  <si>
    <t>membrum membrī n.</t>
  </si>
  <si>
    <t>limb</t>
  </si>
  <si>
    <t>limb, member, part</t>
  </si>
  <si>
    <t>MEMINI</t>
  </si>
  <si>
    <t>meminī meminisse</t>
  </si>
  <si>
    <t>to remember, recollect</t>
  </si>
  <si>
    <t>to remember, be mindful (of)</t>
  </si>
  <si>
    <t>MEMMIVS/N</t>
  </si>
  <si>
    <t>Memmius –iī m.</t>
  </si>
  <si>
    <t>Memmius</t>
  </si>
  <si>
    <t>Memmius, a Roman gentile or family name</t>
  </si>
  <si>
    <t>MEMNON/N</t>
  </si>
  <si>
    <t>Memnōn –onis m.</t>
  </si>
  <si>
    <t>Memnon</t>
  </si>
  <si>
    <t>MEMOR</t>
  </si>
  <si>
    <t>memor</t>
  </si>
  <si>
    <t>remembering</t>
  </si>
  <si>
    <t>remembering; mindful (of, + gen.), grateful; unforgetting, commemorative</t>
  </si>
  <si>
    <t>MEMORABILIS</t>
  </si>
  <si>
    <t>memorābilis –e</t>
  </si>
  <si>
    <t>memorable</t>
  </si>
  <si>
    <t>deserving to be remembered; memorable, remarkable, famous, honorable (&gt; memoro)</t>
  </si>
  <si>
    <t>MEMORANDVS</t>
  </si>
  <si>
    <t>memorandus –a –um</t>
  </si>
  <si>
    <t>worthy of mention; famed</t>
  </si>
  <si>
    <t>worthy of mention; famed, renowned</t>
  </si>
  <si>
    <t>MEMORATOR</t>
  </si>
  <si>
    <t>MEMORATVS</t>
  </si>
  <si>
    <t>memorātus memorātūs m.</t>
  </si>
  <si>
    <t>mention, mentioning</t>
  </si>
  <si>
    <t>MEMORIA</t>
  </si>
  <si>
    <t>memoria memoriae f.</t>
  </si>
  <si>
    <t>memory</t>
  </si>
  <si>
    <t>MEMORIATENERE</t>
  </si>
  <si>
    <t>memoriā tenēre</t>
  </si>
  <si>
    <t>remember</t>
  </si>
  <si>
    <t>hold by (in) the memory, remember</t>
  </si>
  <si>
    <t>MEMORITER</t>
  </si>
  <si>
    <t>MEMORO</t>
  </si>
  <si>
    <t>memorō memorāre memorāvī memorātus</t>
  </si>
  <si>
    <t>to remember</t>
  </si>
  <si>
    <t>to remember; be mindful of (+ gen./acc.); mention/recount/relate, remind/speak of</t>
  </si>
  <si>
    <t>MEMPHIS/N</t>
  </si>
  <si>
    <t>Memphis –idis f.</t>
  </si>
  <si>
    <t>Memphis, city in Egypt</t>
  </si>
  <si>
    <t>MENAENI/N</t>
  </si>
  <si>
    <t>MENAENVS/N</t>
  </si>
  <si>
    <t>MENALCAS/N</t>
  </si>
  <si>
    <t>Menalcas –ae m.</t>
  </si>
  <si>
    <t>Menalcas (a name)</t>
  </si>
  <si>
    <t>Menalcas, a shepherd</t>
  </si>
  <si>
    <t>MENANDROS/N</t>
  </si>
  <si>
    <t>Menandros –drī m.</t>
  </si>
  <si>
    <t>Menander</t>
  </si>
  <si>
    <t>MENAPII/N</t>
  </si>
  <si>
    <t xml:space="preserve">Menapiī –ōrum m. </t>
  </si>
  <si>
    <t>a Gallic tribe between the Meuse and the Scheldt</t>
  </si>
  <si>
    <t>MENDA</t>
  </si>
  <si>
    <t>menda –ae f.</t>
  </si>
  <si>
    <t>fault, defect, blemish</t>
  </si>
  <si>
    <t>MENDACIVM</t>
  </si>
  <si>
    <t>mendācium –ī n.</t>
  </si>
  <si>
    <t>lie</t>
  </si>
  <si>
    <t>MENDAX</t>
  </si>
  <si>
    <t>mendāx –ācis</t>
  </si>
  <si>
    <t>false, deceitful</t>
  </si>
  <si>
    <t>given to lying; false, deceitful (&gt; mentior)</t>
  </si>
  <si>
    <t>MENDICATIO</t>
  </si>
  <si>
    <t>MENDICE</t>
  </si>
  <si>
    <t>MENDICITAS</t>
  </si>
  <si>
    <t>MENDICO</t>
  </si>
  <si>
    <t>MENDICVS</t>
  </si>
  <si>
    <t xml:space="preserve">mendīcus –a –um </t>
  </si>
  <si>
    <t>poor; needy</t>
  </si>
  <si>
    <t>beggarly, needy, in want, indigent</t>
  </si>
  <si>
    <t>MENDO</t>
  </si>
  <si>
    <t>MENDOSE</t>
  </si>
  <si>
    <t>MENDOSVS</t>
  </si>
  <si>
    <t>MENDVM</t>
  </si>
  <si>
    <t>MENEDEMVS/N</t>
  </si>
  <si>
    <t>Menedēmus –ī m.</t>
  </si>
  <si>
    <t>Menedemus (a name)</t>
  </si>
  <si>
    <t>MENELAVS/N</t>
  </si>
  <si>
    <t>Menelāus –ī m.</t>
  </si>
  <si>
    <t>Menelaus</t>
  </si>
  <si>
    <t>Menelaus, son of Atreus, king of Sparta and husband of Helen, who joined his brother Agamemnon in the war against Troy, and after its capture returned with Helen to Sparta</t>
  </si>
  <si>
    <t>MENENIANVS/N</t>
  </si>
  <si>
    <t>MENENIVS/N</t>
  </si>
  <si>
    <t>Menēnius –a um</t>
  </si>
  <si>
    <t>name of a plebian gens; see poem 59</t>
  </si>
  <si>
    <t>MENESTHEVS/N</t>
  </si>
  <si>
    <t>Mnestheus (a name)</t>
  </si>
  <si>
    <t>Mnestheus, one of the Trojan chiefs under Aeneas</t>
  </si>
  <si>
    <t>MENISCVS/N</t>
  </si>
  <si>
    <t>MENOECEVS/N</t>
  </si>
  <si>
    <t xml:space="preserve">Menoeceus (–eos) –eī m. </t>
  </si>
  <si>
    <t>Menoeceus (a name)</t>
  </si>
  <si>
    <t>Menoeceus, a name, e.g., son of Theban king Creon</t>
  </si>
  <si>
    <t>MENOETES/N</t>
  </si>
  <si>
    <t>Menoetēs –ae m.</t>
  </si>
  <si>
    <t>Menoetes</t>
  </si>
  <si>
    <t>Menoetes, a Trojan pilot; Menoetes, an Arcadian slain by Turnus</t>
  </si>
  <si>
    <t>MENS</t>
  </si>
  <si>
    <t>mēns mentis f.</t>
  </si>
  <si>
    <t>mind</t>
  </si>
  <si>
    <t>mind; intention, purpose; attitude</t>
  </si>
  <si>
    <t>MENSA</t>
  </si>
  <si>
    <t>mēnsa mēnsae f.</t>
  </si>
  <si>
    <t>table</t>
  </si>
  <si>
    <t>table; course, meal; banker's counter</t>
  </si>
  <si>
    <t>MENSASECVNDA</t>
  </si>
  <si>
    <t>mēnsa secunda f.</t>
  </si>
  <si>
    <t>dessert</t>
  </si>
  <si>
    <t>MENSIS</t>
  </si>
  <si>
    <t>mēnsis mēnsis m.</t>
  </si>
  <si>
    <t>month</t>
  </si>
  <si>
    <t>MENSOR</t>
  </si>
  <si>
    <t>mēnsor– ōris m.</t>
  </si>
  <si>
    <t>a measurer, surveyor</t>
  </si>
  <si>
    <t>MENSTRVA</t>
  </si>
  <si>
    <t>MENSTRVALIS</t>
  </si>
  <si>
    <t>MENSTRVVM</t>
  </si>
  <si>
    <t>MENSTRVVS</t>
  </si>
  <si>
    <t>mēnstruus –a –um</t>
  </si>
  <si>
    <t>monthly</t>
  </si>
  <si>
    <t>monthly, of every month, of a month</t>
  </si>
  <si>
    <t>MENSVRA</t>
  </si>
  <si>
    <t xml:space="preserve">mēnsūra –ae f. </t>
  </si>
  <si>
    <t>a measuring, measurement</t>
  </si>
  <si>
    <t>a measuring, measurement, quantity</t>
  </si>
  <si>
    <t>MENTA</t>
  </si>
  <si>
    <t>MENTIO/1</t>
  </si>
  <si>
    <t>mentiō mentiōnis f.</t>
  </si>
  <si>
    <t>mention</t>
  </si>
  <si>
    <t>MENTIO/2</t>
  </si>
  <si>
    <t>MENTIOR</t>
  </si>
  <si>
    <t>mentior mentīrī mentītus</t>
  </si>
  <si>
    <t>to invent, assert falsely, lie, cheat, deceive, pretend</t>
  </si>
  <si>
    <t>MENTOR/N</t>
  </si>
  <si>
    <t>MENTVLA</t>
  </si>
  <si>
    <t>mentula mentulae f.</t>
  </si>
  <si>
    <t>penis</t>
  </si>
  <si>
    <t>penis (used as a term of abuse)</t>
  </si>
  <si>
    <t>MENTVM</t>
  </si>
  <si>
    <t>mentum mentī n.</t>
  </si>
  <si>
    <t>chin</t>
  </si>
  <si>
    <t>MEO</t>
  </si>
  <si>
    <t>MEOFFERO</t>
  </si>
  <si>
    <t>mē offerō</t>
  </si>
  <si>
    <t>rush against</t>
  </si>
  <si>
    <t>MEPHITIS</t>
  </si>
  <si>
    <t>mephītis –is f.</t>
  </si>
  <si>
    <t>poisonous</t>
  </si>
  <si>
    <t>a poisonous, pestilential vapor, gas, or exhalation</t>
  </si>
  <si>
    <t>MEPRAEBEO</t>
  </si>
  <si>
    <t>mē praebeō</t>
  </si>
  <si>
    <t>I show myself</t>
  </si>
  <si>
    <t>MERACE</t>
  </si>
  <si>
    <t>MERACVS</t>
  </si>
  <si>
    <t>MERCABILIS</t>
  </si>
  <si>
    <t>mercābilis –e</t>
  </si>
  <si>
    <t>purchasable</t>
  </si>
  <si>
    <t>MERCATOR</t>
  </si>
  <si>
    <t>mercātor –ōris m.</t>
  </si>
  <si>
    <t>merchant, trader</t>
  </si>
  <si>
    <t>MERCATVRA</t>
  </si>
  <si>
    <t>mercātūra –ae f.</t>
  </si>
  <si>
    <t>trade, traffic, commerce</t>
  </si>
  <si>
    <t>MERCATVS</t>
  </si>
  <si>
    <t>MERCEDVLA</t>
  </si>
  <si>
    <t>MERCENARIVS/1</t>
  </si>
  <si>
    <t>MERCENARIVS/2</t>
  </si>
  <si>
    <t>mercēnārius –a –um</t>
  </si>
  <si>
    <t>hired, mercenary</t>
  </si>
  <si>
    <t>hired for money, wages, or pay; paid, hired, mercenary</t>
  </si>
  <si>
    <t>MERCES</t>
  </si>
  <si>
    <t>mercēs mercēdis f.</t>
  </si>
  <si>
    <t>MERCIMONIVM</t>
  </si>
  <si>
    <t>mercimōnium –ī n.</t>
  </si>
  <si>
    <t>merchandise</t>
  </si>
  <si>
    <t>MERCOR</t>
  </si>
  <si>
    <t>mercor –ātus sum</t>
  </si>
  <si>
    <t>to exchange merchandise; traffic</t>
  </si>
  <si>
    <t>to exchange merchandise; traffic, trade; buy, purchase (&gt; merx, merchandise)</t>
  </si>
  <si>
    <t>MERCVRIALIS</t>
  </si>
  <si>
    <t>MERCVRIVS/N</t>
  </si>
  <si>
    <t>Mercurius –iī m.</t>
  </si>
  <si>
    <t>Mercurius</t>
  </si>
  <si>
    <t>Mercury, an Italian god, identified with the Greek Hermes, son of Jupiter and Maia, and messenger of the gods</t>
  </si>
  <si>
    <t>MERDA</t>
  </si>
  <si>
    <t>MERECIPIO</t>
  </si>
  <si>
    <t>mē recipiō</t>
  </si>
  <si>
    <t>I return</t>
  </si>
  <si>
    <t>MEREO</t>
  </si>
  <si>
    <t>mereō merēre meruī meritum</t>
  </si>
  <si>
    <t>MEREOR</t>
  </si>
  <si>
    <t>mereor merērī meritus sum</t>
  </si>
  <si>
    <t>to earn, deserve</t>
  </si>
  <si>
    <t>to earn; deserve/merit/have right; win/gain/incur; earn soldier/whore pay, serve</t>
  </si>
  <si>
    <t>MERETRICIVS</t>
  </si>
  <si>
    <t>meretrīcius –a –um</t>
  </si>
  <si>
    <t>of harlots</t>
  </si>
  <si>
    <t>of harlots, of prostitutes, meretricious</t>
  </si>
  <si>
    <t>MERETRICVLA</t>
  </si>
  <si>
    <t>MERETRIX</t>
  </si>
  <si>
    <t>meretrix meretricis f.</t>
  </si>
  <si>
    <t>prostitute</t>
  </si>
  <si>
    <t>MEREVS</t>
  </si>
  <si>
    <t>MERGA</t>
  </si>
  <si>
    <t>mergus –ī m.</t>
  </si>
  <si>
    <t>sebird</t>
  </si>
  <si>
    <t>a sea bird, gull, diver (&gt; mergo)</t>
  </si>
  <si>
    <t>MERGES</t>
  </si>
  <si>
    <t>merges –itis f.</t>
  </si>
  <si>
    <t>a sheaf</t>
  </si>
  <si>
    <t>MERGO</t>
  </si>
  <si>
    <t>mergō –ere –mersī –mersus</t>
  </si>
  <si>
    <t>to dip, immerse, plunge, w. abl. alone, or w. prep.; cover; (fig.), involve, overwhelm</t>
  </si>
  <si>
    <t>MERGVS</t>
  </si>
  <si>
    <t>a gull</t>
  </si>
  <si>
    <t>a sea bird; a diver; a gull</t>
  </si>
  <si>
    <t>MERIDIANO</t>
  </si>
  <si>
    <t>MERIDIANVM</t>
  </si>
  <si>
    <t>MERIDIANVS</t>
  </si>
  <si>
    <t>merīdiānus –a –um</t>
  </si>
  <si>
    <t>of noon</t>
  </si>
  <si>
    <t>MERIDIES</t>
  </si>
  <si>
    <t>merīdiēs merīdiēī m.</t>
  </si>
  <si>
    <t>midday</t>
  </si>
  <si>
    <t>MERIDIO</t>
  </si>
  <si>
    <t>merīdiō merīdiāre merīdiāvī merīdiātus</t>
  </si>
  <si>
    <t>to have a siesta</t>
  </si>
  <si>
    <t>to have a mid–day nap, have a siesta</t>
  </si>
  <si>
    <t>MERITO/1</t>
  </si>
  <si>
    <t>MERITO/2</t>
  </si>
  <si>
    <t>meritō</t>
  </si>
  <si>
    <t>deservedly</t>
  </si>
  <si>
    <t>deservedly; rightly</t>
  </si>
  <si>
    <t>MERITORIVM</t>
  </si>
  <si>
    <t>MERITORIVS</t>
  </si>
  <si>
    <t>MERITVM</t>
  </si>
  <si>
    <t>meritum meritī n.</t>
  </si>
  <si>
    <t>punishment, reward</t>
  </si>
  <si>
    <t>MERITVS</t>
  </si>
  <si>
    <t>meritus merita meritum</t>
  </si>
  <si>
    <t>deserved, due</t>
  </si>
  <si>
    <t>MERMERVS/N</t>
  </si>
  <si>
    <t>MEROPS</t>
  </si>
  <si>
    <t>merops –opis m.</t>
  </si>
  <si>
    <t>a bird</t>
  </si>
  <si>
    <t>a bee eater; a bird</t>
  </si>
  <si>
    <t>MEROPS/N</t>
  </si>
  <si>
    <t>Merops –opis</t>
  </si>
  <si>
    <t>Merops</t>
  </si>
  <si>
    <t>Merops, a Trojan</t>
  </si>
  <si>
    <t>MEROS</t>
  </si>
  <si>
    <t>MERSO</t>
  </si>
  <si>
    <t>mersō –āre –āvī –ātum</t>
  </si>
  <si>
    <t>to submerge, plunge, overwhelm</t>
  </si>
  <si>
    <t>MERVLA</t>
  </si>
  <si>
    <t>MERVM</t>
  </si>
  <si>
    <t>merum –ī n.</t>
  </si>
  <si>
    <t>wine; wine unmixed with water</t>
  </si>
  <si>
    <t>MERVS</t>
  </si>
  <si>
    <t>merus –a –um</t>
  </si>
  <si>
    <t>pure undiluted</t>
  </si>
  <si>
    <t>pure, undiluted</t>
  </si>
  <si>
    <t>MERX</t>
  </si>
  <si>
    <t>merx mercis f.</t>
  </si>
  <si>
    <t>commodity</t>
  </si>
  <si>
    <t>MESAVLOE</t>
  </si>
  <si>
    <t>MESE</t>
  </si>
  <si>
    <t>MESIA/N</t>
  </si>
  <si>
    <t>MESOLABIVM</t>
  </si>
  <si>
    <t>MESOS</t>
  </si>
  <si>
    <t>MESSALA/N</t>
  </si>
  <si>
    <t>Messāla –ae m.</t>
  </si>
  <si>
    <t xml:space="preserve">Messala </t>
  </si>
  <si>
    <t>Messala (a name)</t>
  </si>
  <si>
    <t>MESSALINA/N</t>
  </si>
  <si>
    <t>Messallīna –ae f.</t>
  </si>
  <si>
    <t>Messallina</t>
  </si>
  <si>
    <t>Messallina (a name)</t>
  </si>
  <si>
    <t>MESSALINVS/N</t>
  </si>
  <si>
    <t xml:space="preserve">Messālīnus –ī m. </t>
  </si>
  <si>
    <t>Messalinus (a cognomen)</t>
  </si>
  <si>
    <t>MESSALLA/N</t>
  </si>
  <si>
    <t>MESSANA/N</t>
  </si>
  <si>
    <t>Messāna –ae f.</t>
  </si>
  <si>
    <t>Messana</t>
  </si>
  <si>
    <t>Messana, city opposite Sicily</t>
  </si>
  <si>
    <t>MESSAPVS/N</t>
  </si>
  <si>
    <t>Messāpus –ī m.</t>
  </si>
  <si>
    <t>Messapus</t>
  </si>
  <si>
    <t>Messapus, a Latin chief, allied with Turnus</t>
  </si>
  <si>
    <t>MESSENE/N</t>
  </si>
  <si>
    <t>MESSIS</t>
  </si>
  <si>
    <t>messis –is f.</t>
  </si>
  <si>
    <t>harvest</t>
  </si>
  <si>
    <t>MESSOR</t>
  </si>
  <si>
    <t>messor –oris m.</t>
  </si>
  <si>
    <t>reaper, harvester</t>
  </si>
  <si>
    <t>META</t>
  </si>
  <si>
    <t>mēta mētae f.</t>
  </si>
  <si>
    <t>limit goal boundary turning point</t>
  </si>
  <si>
    <t>limit, goal, boundary, turning point</t>
  </si>
  <si>
    <t>METABVS/N</t>
  </si>
  <si>
    <t>Metabus –ī m.</t>
  </si>
  <si>
    <t>Metabus</t>
  </si>
  <si>
    <t>Metabus, the father of Camilla</t>
  </si>
  <si>
    <t>METAEDETSOLITVDINE</t>
  </si>
  <si>
    <t>mē taedet sōlitūdine</t>
  </si>
  <si>
    <t>Boredom with/Wearines of solitude affects me, I am bored with/weary of solitude</t>
  </si>
  <si>
    <t>METALLVM</t>
  </si>
  <si>
    <t>metallum –ī n.</t>
  </si>
  <si>
    <t>mine; metal</t>
  </si>
  <si>
    <t>a mine; metal</t>
  </si>
  <si>
    <t>METAPONTVM/N</t>
  </si>
  <si>
    <t>Metapontum –ī n.</t>
  </si>
  <si>
    <t>Metapontum (a place)</t>
  </si>
  <si>
    <t>Metapontum, a town of Lucania, where Pythagoras lived and died, now Torre a Mare</t>
  </si>
  <si>
    <t>METAXA</t>
  </si>
  <si>
    <t>METELLVS/N</t>
  </si>
  <si>
    <t>Metellus –ī m.</t>
  </si>
  <si>
    <t>Metellus</t>
  </si>
  <si>
    <t>METHODVS</t>
  </si>
  <si>
    <t>METHYMNAEVS/A</t>
  </si>
  <si>
    <t>Mēthymnaeus –a –um</t>
  </si>
  <si>
    <t>of or belonging to Methymna, Methymnean</t>
  </si>
  <si>
    <t>of or belonging to Methymna, Methymnean, a city in the island of Lesbos, famous as the birthplace of the poet Arion, and for its excellent wine</t>
  </si>
  <si>
    <t>METILIVS/N</t>
  </si>
  <si>
    <t>METIOR</t>
  </si>
  <si>
    <t>mētior mētīrī mēnsus sum</t>
  </si>
  <si>
    <t>to measure, estimate; distribute, mete; traverse, sail/walk through</t>
  </si>
  <si>
    <t>METIOSEDVM/N</t>
  </si>
  <si>
    <t>Metiosēdum –ī n.</t>
  </si>
  <si>
    <t>earlier name of Melodunum</t>
  </si>
  <si>
    <t>METISCVS/N</t>
  </si>
  <si>
    <t>Metiscus –ī m.</t>
  </si>
  <si>
    <t>Metiscus</t>
  </si>
  <si>
    <t>Metiscus, the charioteer of Turnus</t>
  </si>
  <si>
    <t>METIVS/N</t>
  </si>
  <si>
    <t>Mētius –ī m.</t>
  </si>
  <si>
    <t>a Gaul in relations of hospitality with Ariovistus</t>
  </si>
  <si>
    <t>METLOSEDVM/N</t>
  </si>
  <si>
    <t>Metlosedum (a town)</t>
  </si>
  <si>
    <t>METO/1</t>
  </si>
  <si>
    <t>mēto mētāre ––– mētatum</t>
  </si>
  <si>
    <t>METO/2</t>
  </si>
  <si>
    <t>metō metere messuī messus</t>
  </si>
  <si>
    <t>to harvest</t>
  </si>
  <si>
    <t>to reap, mow, crop, gather, collect, harvest</t>
  </si>
  <si>
    <t>METOPA</t>
  </si>
  <si>
    <t>METOR</t>
  </si>
  <si>
    <t xml:space="preserve">mētor –mētārī </t>
  </si>
  <si>
    <t>to measure, lay out</t>
  </si>
  <si>
    <t>to measure, mete, measure off, mark out, lay out</t>
  </si>
  <si>
    <t>METRETA</t>
  </si>
  <si>
    <t>METRODORVS/N</t>
  </si>
  <si>
    <t>METROPOLIS/N</t>
  </si>
  <si>
    <t>METROPOLITAE/N</t>
  </si>
  <si>
    <t>METRVM</t>
  </si>
  <si>
    <t>METTIVS/N</t>
  </si>
  <si>
    <t>Mettius –ī m.</t>
  </si>
  <si>
    <t>Mettius (a Roman gentile name)</t>
  </si>
  <si>
    <t>METTVS/N</t>
  </si>
  <si>
    <t>Mettus –ī m.</t>
  </si>
  <si>
    <t>Mettus</t>
  </si>
  <si>
    <t>Mettus Fuffetius, an Alban general, put to death by Tullius Hostilius for treachery</t>
  </si>
  <si>
    <t>METVENS</t>
  </si>
  <si>
    <t>METVO</t>
  </si>
  <si>
    <t>metuō metuere metuī</t>
  </si>
  <si>
    <t>to fear, dread</t>
  </si>
  <si>
    <t>METVS</t>
  </si>
  <si>
    <t>metus metūs m.</t>
  </si>
  <si>
    <t>fear, dread, anxiety</t>
  </si>
  <si>
    <t>METVS/N</t>
  </si>
  <si>
    <t>Metus –ūs m.</t>
  </si>
  <si>
    <t>Fear, the god of terror</t>
  </si>
  <si>
    <t>MEVM</t>
  </si>
  <si>
    <t>MEVS</t>
  </si>
  <si>
    <t>meus –a –um</t>
  </si>
  <si>
    <t>my, mine</t>
  </si>
  <si>
    <t>MEZENTIVS/N</t>
  </si>
  <si>
    <t>Mēzentius –iī m.</t>
  </si>
  <si>
    <t>Mezentius</t>
  </si>
  <si>
    <t>Mezentius, tyrant of Agylla or Caere, and ally of Latinus and Turnus</t>
  </si>
  <si>
    <t>MIA</t>
  </si>
  <si>
    <t>MICA</t>
  </si>
  <si>
    <t>mīca –ae f.</t>
  </si>
  <si>
    <t>crumb</t>
  </si>
  <si>
    <t>crumb, bit, morsel, grain</t>
  </si>
  <si>
    <t>MICO</t>
  </si>
  <si>
    <t>micō micāre micuī</t>
  </si>
  <si>
    <t>MICON/N</t>
  </si>
  <si>
    <t>Micon –ōnis m.</t>
  </si>
  <si>
    <t>Micon (a name)</t>
  </si>
  <si>
    <t>Micon, the name of a shepherd</t>
  </si>
  <si>
    <t>MICTVRIO</t>
  </si>
  <si>
    <t>MIDAS/N</t>
  </si>
  <si>
    <t>Midās –ae m.</t>
  </si>
  <si>
    <t>Midas, legendary king of Phrygia, possesor of the golden touch</t>
  </si>
  <si>
    <t>MIGRATIO</t>
  </si>
  <si>
    <t>migrātiō –ōnis f.</t>
  </si>
  <si>
    <t>migration</t>
  </si>
  <si>
    <t>a removal, change of abode, migration</t>
  </si>
  <si>
    <t>MIGRO</t>
  </si>
  <si>
    <t>migrō migrāre migrāvī migrātus</t>
  </si>
  <si>
    <t>to go, depart</t>
  </si>
  <si>
    <t>MIHIACCIDIT</t>
  </si>
  <si>
    <t xml:space="preserve">mihi accidit accidere accidit </t>
  </si>
  <si>
    <t>it happens to me (+ut)</t>
  </si>
  <si>
    <t>MIHILICET</t>
  </si>
  <si>
    <t>mihi licet licere</t>
  </si>
  <si>
    <t>it is allowed to me, I may</t>
  </si>
  <si>
    <t>MILES</t>
  </si>
  <si>
    <t>mīles mīlitis m.</t>
  </si>
  <si>
    <t>soldier</t>
  </si>
  <si>
    <t>MILESIVS/A</t>
  </si>
  <si>
    <t>Mīlēsius –a –um</t>
  </si>
  <si>
    <t>pertaining to Miletus</t>
  </si>
  <si>
    <t>MILESIVS/N</t>
  </si>
  <si>
    <t>MILETVS/N</t>
  </si>
  <si>
    <t xml:space="preserve">Mīlētus –ī f. </t>
  </si>
  <si>
    <t>Melitus</t>
  </si>
  <si>
    <t>Melitus, a city in Caria</t>
  </si>
  <si>
    <t>MILIA</t>
  </si>
  <si>
    <t>mīlia mīlium n.</t>
  </si>
  <si>
    <t>thousands</t>
  </si>
  <si>
    <t>MILIARIVM</t>
  </si>
  <si>
    <t>mīliārium (mīll–) –ī n.</t>
  </si>
  <si>
    <t>a mile-stone</t>
  </si>
  <si>
    <t>MILIARIVS</t>
  </si>
  <si>
    <t>MILICHVS/N</t>
  </si>
  <si>
    <t>Milichus –ī m.</t>
  </si>
  <si>
    <t>Milichus</t>
  </si>
  <si>
    <t>Milichus (a name)</t>
  </si>
  <si>
    <t>MILITARIS</t>
  </si>
  <si>
    <t>mīlitāris –ris –re</t>
  </si>
  <si>
    <t>military</t>
  </si>
  <si>
    <t>MILITIA</t>
  </si>
  <si>
    <t>mīlitia –ae f.</t>
  </si>
  <si>
    <t>military service</t>
  </si>
  <si>
    <t>military service/organization; campaign; war; soldiers (collectively), army; military spirit; courage, bravery; the soldiery/military; any difficult work</t>
  </si>
  <si>
    <t>MILITO/1</t>
  </si>
  <si>
    <t>MILITO/2</t>
  </si>
  <si>
    <t>mīlitō mīlitāre mīlitāvī mīlitātus</t>
  </si>
  <si>
    <t>to serve as a soldier</t>
  </si>
  <si>
    <t>to serve as soldier, perform military service, serve in the army; wage/make war</t>
  </si>
  <si>
    <t>MILIVM</t>
  </si>
  <si>
    <t>millet</t>
  </si>
  <si>
    <t>MILLE</t>
  </si>
  <si>
    <t>mīlle; mīllēsimus –a –um</t>
  </si>
  <si>
    <t>1000, 1000th</t>
  </si>
  <si>
    <t>MILLENI</t>
  </si>
  <si>
    <t>mīllēnī –ae –a</t>
  </si>
  <si>
    <t>1000 each</t>
  </si>
  <si>
    <t>MILLEPASSVS</t>
  </si>
  <si>
    <t>mīle passus mīlia passuum pl.</t>
  </si>
  <si>
    <t>mile; miles</t>
  </si>
  <si>
    <t>mile (lit. “1000 paces”); miles</t>
  </si>
  <si>
    <t>MILLIARIVM</t>
  </si>
  <si>
    <t>MILLIARIVS</t>
  </si>
  <si>
    <t>MILLIES</t>
  </si>
  <si>
    <t>mīliēs</t>
  </si>
  <si>
    <t>1000 times</t>
  </si>
  <si>
    <t>MILVVS</t>
  </si>
  <si>
    <t>MILYAE/N</t>
  </si>
  <si>
    <t>Milyae –ae f.</t>
  </si>
  <si>
    <t>Milyaeans</t>
  </si>
  <si>
    <t>inhabitants of Lycia</t>
  </si>
  <si>
    <t>MIMA</t>
  </si>
  <si>
    <t>mīma –ae f.</t>
  </si>
  <si>
    <t>mime actress</t>
  </si>
  <si>
    <t>MIMAS/N</t>
  </si>
  <si>
    <t>Mimās –antis m.</t>
  </si>
  <si>
    <t>Mimas</t>
  </si>
  <si>
    <t>Mimas, a Trojan slain by Mezentius</t>
  </si>
  <si>
    <t>MIMICE</t>
  </si>
  <si>
    <t>mīmicē</t>
  </si>
  <si>
    <t>in a manner of a mima, an actress in a licentious kind of farce</t>
  </si>
  <si>
    <t>MIMICVS</t>
  </si>
  <si>
    <t>mīmicus –a –um</t>
  </si>
  <si>
    <t>farcical</t>
  </si>
  <si>
    <t>of mimes; farcical, extravagant</t>
  </si>
  <si>
    <t>MIMVS</t>
  </si>
  <si>
    <t>mīmus –ī m.</t>
  </si>
  <si>
    <t>MINA</t>
  </si>
  <si>
    <t>MINACITER</t>
  </si>
  <si>
    <t>MINAE</t>
  </si>
  <si>
    <t>minae –ārum f. pl.</t>
  </si>
  <si>
    <t>battlements</t>
  </si>
  <si>
    <t>battlements, threats</t>
  </si>
  <si>
    <t>MINANTER</t>
  </si>
  <si>
    <t>MINAX</t>
  </si>
  <si>
    <t>mināx –ācis</t>
  </si>
  <si>
    <t>projecting, overhanging</t>
  </si>
  <si>
    <t>projecting; overhanging; threatening; wrathful (&gt; minor)</t>
  </si>
  <si>
    <t>MINCIVS/N</t>
  </si>
  <si>
    <t>Mincius –iī m.</t>
  </si>
  <si>
    <t>Mincius</t>
  </si>
  <si>
    <t>Mincius, a river flowing by Mantua northerly into the Po</t>
  </si>
  <si>
    <t>MINEO</t>
  </si>
  <si>
    <t>MINERVA/N</t>
  </si>
  <si>
    <t>Minerva –ae f.</t>
  </si>
  <si>
    <t>Minerva</t>
  </si>
  <si>
    <t>MINGO</t>
  </si>
  <si>
    <t>mingō mingere mīxī mīctus/mīnctus</t>
  </si>
  <si>
    <t>to urinate, make water</t>
  </si>
  <si>
    <t>MINIACEVS</t>
  </si>
  <si>
    <t>MINIME</t>
  </si>
  <si>
    <t>minimē</t>
  </si>
  <si>
    <t>MINIMVM/1</t>
  </si>
  <si>
    <t>MINIMVS</t>
  </si>
  <si>
    <t>minimus –a –um</t>
  </si>
  <si>
    <t>least, smallest</t>
  </si>
  <si>
    <t>least, smallest, very small, minute, trifling, insignificant</t>
  </si>
  <si>
    <t>MINIO/N</t>
  </si>
  <si>
    <t>Miniō –ōnis m.</t>
  </si>
  <si>
    <t>Minio</t>
  </si>
  <si>
    <t>Minio, a small river in the southern part of Tuscany</t>
  </si>
  <si>
    <t>MINISCOR</t>
  </si>
  <si>
    <t>MINISTER/1</t>
  </si>
  <si>
    <t>minister ministrī m.</t>
  </si>
  <si>
    <t>attendant, servant</t>
  </si>
  <si>
    <t>MINISTER/2</t>
  </si>
  <si>
    <t>minister –tra –trum</t>
  </si>
  <si>
    <t>subordinate</t>
  </si>
  <si>
    <t>subordinate, that serves, ministering</t>
  </si>
  <si>
    <t>MINISTERIVM</t>
  </si>
  <si>
    <t>ministerium –ī n.</t>
  </si>
  <si>
    <t>service, ministry</t>
  </si>
  <si>
    <t>MINISTRA</t>
  </si>
  <si>
    <t>ministra –ae f.</t>
  </si>
  <si>
    <t>servant, attendant</t>
  </si>
  <si>
    <t>MINISTRATIO</t>
  </si>
  <si>
    <t>MINISTRATOR</t>
  </si>
  <si>
    <t>MINISTRO</t>
  </si>
  <si>
    <t>ministrō ministrāre ministrāvī ministrātus</t>
  </si>
  <si>
    <t>to attend, serve</t>
  </si>
  <si>
    <t>to attend (to), serve, furnish; supply</t>
  </si>
  <si>
    <t>MINITABVNDVS</t>
  </si>
  <si>
    <t>MINITO</t>
  </si>
  <si>
    <t>minitō minitāre minitāvī minitātus</t>
  </si>
  <si>
    <t>to threaten</t>
  </si>
  <si>
    <t>to threaten (&gt; minor)</t>
  </si>
  <si>
    <t>MINITOR</t>
  </si>
  <si>
    <t>minitor –ārī –ātus sum</t>
  </si>
  <si>
    <t>MINIVM</t>
  </si>
  <si>
    <t>minium –ī n.</t>
  </si>
  <si>
    <t>cinnabar</t>
  </si>
  <si>
    <t>MINOIS/N</t>
  </si>
  <si>
    <t>Mīnōis –idis f.</t>
  </si>
  <si>
    <t>a female descendant of Minos</t>
  </si>
  <si>
    <t>MINOIVS/A</t>
  </si>
  <si>
    <t>Mīnōius –a –um</t>
  </si>
  <si>
    <t>pertaining to Minos</t>
  </si>
  <si>
    <t>pertaining to Minos, king of Crete; of Minos (&gt; Minos)</t>
  </si>
  <si>
    <t>MINOR</t>
  </si>
  <si>
    <t>minor minārī minātus sum</t>
  </si>
  <si>
    <t>to threaten, speak/act menacingly; make threatening movement; give indication of</t>
  </si>
  <si>
    <t>MINOS/N</t>
  </si>
  <si>
    <t>Mīnōs –ōis m.</t>
  </si>
  <si>
    <t>Minos</t>
  </si>
  <si>
    <t>Minos, king of Crete, son of Jupiter and Europa, grandfather of Minos, the husband of Pasiphae, one of the judges of Hades</t>
  </si>
  <si>
    <t>MINOTAVRVS/N</t>
  </si>
  <si>
    <t>Mīnōtaurus –ī m.</t>
  </si>
  <si>
    <t>Minotaurus</t>
  </si>
  <si>
    <t>the Minotaur, the offspring of Pasiphae, born with the head of a bull and body of a man, and confined by Minos in the Cretan Labyrinth</t>
  </si>
  <si>
    <t>MINVCIVS/N</t>
  </si>
  <si>
    <t>Minucius –iī m.</t>
  </si>
  <si>
    <t>Minucius</t>
  </si>
  <si>
    <t>MINVO</t>
  </si>
  <si>
    <t>minuō minuere minuī minūtus</t>
  </si>
  <si>
    <t>to lessen</t>
  </si>
  <si>
    <t>to lessen, reduce, diminish, impair, abate</t>
  </si>
  <si>
    <t>MINVS</t>
  </si>
  <si>
    <t>minus</t>
  </si>
  <si>
    <t>less</t>
  </si>
  <si>
    <t>less; not so well; not quite</t>
  </si>
  <si>
    <t>MINVSCVLVS</t>
  </si>
  <si>
    <t>MINVTAL</t>
  </si>
  <si>
    <t>MINVTATIM</t>
  </si>
  <si>
    <t>minūtātim</t>
  </si>
  <si>
    <t>gradually</t>
  </si>
  <si>
    <t>pieacemeal; little by little; step by step; graudally</t>
  </si>
  <si>
    <t>MINVTE</t>
  </si>
  <si>
    <t>MINVTIA</t>
  </si>
  <si>
    <t>MINVTIM</t>
  </si>
  <si>
    <t>MINVTVM</t>
  </si>
  <si>
    <t>MINVTVS/1</t>
  </si>
  <si>
    <t>MINVTVS/2</t>
  </si>
  <si>
    <t>minūtus –a –um</t>
  </si>
  <si>
    <t>MINYAE/N</t>
  </si>
  <si>
    <t>Minyae –ārum m.</t>
  </si>
  <si>
    <t>Minyans, Argonauts</t>
  </si>
  <si>
    <t>MIRABILE</t>
  </si>
  <si>
    <t>MIRABILIS</t>
  </si>
  <si>
    <t>mīrābilis –e</t>
  </si>
  <si>
    <t>wonderful, extraordinary</t>
  </si>
  <si>
    <t>MIRABVNDVS</t>
  </si>
  <si>
    <t>MIRACVLOSVS</t>
  </si>
  <si>
    <t>mīrāculōsus –a –um</t>
  </si>
  <si>
    <t>marvelous, miraculous</t>
  </si>
  <si>
    <t>MIRACVLVM</t>
  </si>
  <si>
    <t>mīrāculum –ī n.</t>
  </si>
  <si>
    <t>a marvel</t>
  </si>
  <si>
    <t>MIRANDE</t>
  </si>
  <si>
    <t>MIRANDVS</t>
  </si>
  <si>
    <t>mīrandus –a –um</t>
  </si>
  <si>
    <t>to be wondered at; wonderful</t>
  </si>
  <si>
    <t>to be wondered at; wonderful, strange (&gt; miror)</t>
  </si>
  <si>
    <t>MIRATOR</t>
  </si>
  <si>
    <t>admirer</t>
  </si>
  <si>
    <t>MIRATRIX</t>
  </si>
  <si>
    <t>MIRE</t>
  </si>
  <si>
    <t>MIRIFICE</t>
  </si>
  <si>
    <t>mīrificē</t>
  </si>
  <si>
    <t>amazingly</t>
  </si>
  <si>
    <t>amazingly, remarkably</t>
  </si>
  <si>
    <t>MIRIFICVS</t>
  </si>
  <si>
    <t>MIRMILLO</t>
  </si>
  <si>
    <t>a kind of gladiator</t>
  </si>
  <si>
    <t xml:space="preserve">a kind of gladiator that used to fight with a Thracian (Threx), or a net-fighter (retiarius), and wore a Gallic helmet, with the image of a fish for a crest </t>
  </si>
  <si>
    <t>MIROR</t>
  </si>
  <si>
    <t>mīror mīrārī mīrātus sum</t>
  </si>
  <si>
    <t>to wonder, be astonished</t>
  </si>
  <si>
    <t>to wonder at, be astonished</t>
  </si>
  <si>
    <t>MIRVM</t>
  </si>
  <si>
    <t>MIRVS</t>
  </si>
  <si>
    <t>mīrus –a –um</t>
  </si>
  <si>
    <t>wonderful, strange, remarkable, amazing, surprising, extraordinary</t>
  </si>
  <si>
    <t>MISCELLANEA</t>
  </si>
  <si>
    <t>MISCELLVS</t>
  </si>
  <si>
    <t>MISCEO</t>
  </si>
  <si>
    <t>misceō miscēre miscuī mixtus</t>
  </si>
  <si>
    <t>to mix, mingle</t>
  </si>
  <si>
    <t>to mix; mingle (the object with which is in dat., or in abl. alone, or w. prep.); unite; multiply; assemble, flock together; confuse, disturb, confound, agitate; scatter</t>
  </si>
  <si>
    <t>MISELLVS</t>
  </si>
  <si>
    <t>misellus –a –um</t>
  </si>
  <si>
    <t>wretched</t>
  </si>
  <si>
    <t>poor, wretched, unfortunate</t>
  </si>
  <si>
    <t>MISENENSIS/A</t>
  </si>
  <si>
    <t>Mīsēnensis –e</t>
  </si>
  <si>
    <t>Misenian</t>
  </si>
  <si>
    <t>Misenian; of or belonging to Misenum, a town in Campania</t>
  </si>
  <si>
    <t>MISENVM/N</t>
  </si>
  <si>
    <t>Mīsēnum –ī n.</t>
  </si>
  <si>
    <t>Misenum, a town in Campania</t>
  </si>
  <si>
    <t>MISENVS/N</t>
  </si>
  <si>
    <t>Mīsēnus –ī m.</t>
  </si>
  <si>
    <t>Misenus</t>
  </si>
  <si>
    <t>Misenus, son of Aeolus, a skillful trumpeter, who followed Hector in the Trojan war, and afterwards Aeneas, and was drowned on the coast of Campania</t>
  </si>
  <si>
    <t>MISER</t>
  </si>
  <si>
    <t>miser misera miserum</t>
  </si>
  <si>
    <t>wretched, pitiable</t>
  </si>
  <si>
    <t>wretched, pitiable, miserable</t>
  </si>
  <si>
    <t>MISERABILE</t>
  </si>
  <si>
    <t>miserābile</t>
  </si>
  <si>
    <t>wretchedly</t>
  </si>
  <si>
    <t>wretchedly, pitiably</t>
  </si>
  <si>
    <t>MISERABILIS</t>
  </si>
  <si>
    <t>miserābilis –e</t>
  </si>
  <si>
    <t>deplorable, deserving to be pitied</t>
  </si>
  <si>
    <t>that deserves to be pitied; pitiable, miserable, deplorable, wretched; (&gt; adv.), miserabile, wretchedly, pitiably (&gt; miseror)</t>
  </si>
  <si>
    <t>MISERABILITER</t>
  </si>
  <si>
    <t>MISERANDVS</t>
  </si>
  <si>
    <t>miserandus –a –um</t>
  </si>
  <si>
    <t>to be pitied</t>
  </si>
  <si>
    <t>to be pitied; p., unhappy; wretched; deplorable, direful (&gt; miseror)</t>
  </si>
  <si>
    <t>MISERATIO</t>
  </si>
  <si>
    <t>miserātiō –ōnis f.</t>
  </si>
  <si>
    <t>compassion</t>
  </si>
  <si>
    <t>pity, compassion, sympathy</t>
  </si>
  <si>
    <t>MISERE</t>
  </si>
  <si>
    <t>miserē</t>
  </si>
  <si>
    <t>wretchedly, desparately</t>
  </si>
  <si>
    <t>MISEREO</t>
  </si>
  <si>
    <t>miseret miserēre miseruit/miseritum est</t>
  </si>
  <si>
    <t>to it moves to pity</t>
  </si>
  <si>
    <t>to it moves (one) to pity</t>
  </si>
  <si>
    <t>MISEREOR</t>
  </si>
  <si>
    <t>misereor –ērī miseritus sum</t>
  </si>
  <si>
    <t>to pity</t>
  </si>
  <si>
    <t>MISERESCO</t>
  </si>
  <si>
    <t>miserēscō –ere</t>
  </si>
  <si>
    <t>to feel pity</t>
  </si>
  <si>
    <t>to feel pity, alone, or w. genit. (&gt; misereo)</t>
  </si>
  <si>
    <t>MISERIA</t>
  </si>
  <si>
    <t>miseria miseriae f.</t>
  </si>
  <si>
    <t>wretchedness, misery</t>
  </si>
  <si>
    <t>MISERICORDIA</t>
  </si>
  <si>
    <t>misericordia misericordiae f.</t>
  </si>
  <si>
    <t>pity, mercy</t>
  </si>
  <si>
    <t>pity, sympathy; compassion, mercy; pathos</t>
  </si>
  <si>
    <t>MISERICORS</t>
  </si>
  <si>
    <t xml:space="preserve">misericors misericordis </t>
  </si>
  <si>
    <t>compassionate, merciful</t>
  </si>
  <si>
    <t>MISERITER</t>
  </si>
  <si>
    <t>miseriter</t>
  </si>
  <si>
    <t>pitifully, in a manner that indicates pity</t>
  </si>
  <si>
    <t>MISEROR</t>
  </si>
  <si>
    <t>miseror–ārī –ātus sum</t>
  </si>
  <si>
    <t>to feel or show pity</t>
  </si>
  <si>
    <t>to feel or show pity for; be compassionate, pity (&gt; miser)</t>
  </si>
  <si>
    <t>MISSA</t>
  </si>
  <si>
    <t>missa –ae f.</t>
  </si>
  <si>
    <t>the mass (religious service)</t>
  </si>
  <si>
    <t>MISSILE</t>
  </si>
  <si>
    <t>MISSILIA</t>
  </si>
  <si>
    <t>MISSILIS</t>
  </si>
  <si>
    <t>missilis –e</t>
  </si>
  <si>
    <t>hurled</t>
  </si>
  <si>
    <t>that is sent or cast; missive, thrown, hurled; subst., missilia, ium, n., missile weapons, darts, missiles (&gt; mitto)</t>
  </si>
  <si>
    <t>MISSIO</t>
  </si>
  <si>
    <t>missiō –ōnis f.</t>
  </si>
  <si>
    <t>a sending, despatching</t>
  </si>
  <si>
    <t>MISSITO</t>
  </si>
  <si>
    <t>MISSVS</t>
  </si>
  <si>
    <t>missus missūs m.</t>
  </si>
  <si>
    <t>a sending away, a shot</t>
  </si>
  <si>
    <t>a sending away,a throwing, a shot, a round, a course</t>
  </si>
  <si>
    <t>MITESCO</t>
  </si>
  <si>
    <t>mītēscō –ere</t>
  </si>
  <si>
    <t>to become mellow; to become mild</t>
  </si>
  <si>
    <t>to become mellow; to become mild, gentle, peaceful (&gt; mitis)</t>
  </si>
  <si>
    <t>MITHRIDATES/N</t>
  </si>
  <si>
    <t>Mithridātēs –is m.</t>
  </si>
  <si>
    <t xml:space="preserve">Mithradates </t>
  </si>
  <si>
    <t>Mithradates (a name)</t>
  </si>
  <si>
    <t>MITHRIDATICVS/A</t>
  </si>
  <si>
    <t>Mithridāticus –a –um</t>
  </si>
  <si>
    <t>Mithridatian, of or relating to Mithridates</t>
  </si>
  <si>
    <t>MITIGO</t>
  </si>
  <si>
    <t>mītigō mītigāre mītigāvī mītigātus</t>
  </si>
  <si>
    <t>to make soft or mild; to soothe</t>
  </si>
  <si>
    <t>to make soft or mild; to soothe, appease (&gt; mitis and ago)</t>
  </si>
  <si>
    <t>MITIS</t>
  </si>
  <si>
    <t>mītis mīte</t>
  </si>
  <si>
    <t>mild; ripe</t>
  </si>
  <si>
    <t>mild, gentle, ripe</t>
  </si>
  <si>
    <t>MITRA</t>
  </si>
  <si>
    <t>mitra –ae f.</t>
  </si>
  <si>
    <t>headband; turban</t>
  </si>
  <si>
    <t>headband; turban, cap</t>
  </si>
  <si>
    <t>MITRATVS</t>
  </si>
  <si>
    <t>MITTO</t>
  </si>
  <si>
    <t>mittō mittere mīsī missus</t>
  </si>
  <si>
    <t>MITVLVS</t>
  </si>
  <si>
    <t>MITYLENAE/N</t>
  </si>
  <si>
    <t>MIXTIM</t>
  </si>
  <si>
    <t>MIXTIO</t>
  </si>
  <si>
    <t>MIXTVRA</t>
  </si>
  <si>
    <t>MNASISTRATVS/N</t>
  </si>
  <si>
    <t>MNASYLVS/N</t>
  </si>
  <si>
    <t>Mnāsȳlos –ī m.</t>
  </si>
  <si>
    <t>Mnasylos (a name)</t>
  </si>
  <si>
    <t>MNEMOSYNON</t>
  </si>
  <si>
    <t>mnēmosynum mnēmosynī n.</t>
  </si>
  <si>
    <t>memorial</t>
  </si>
  <si>
    <t>MNESTHEVS/N</t>
  </si>
  <si>
    <t>Mnestheus and Menestheus –eī and eos m.</t>
  </si>
  <si>
    <t>Mnestheus</t>
  </si>
  <si>
    <t>MOBILIS</t>
  </si>
  <si>
    <t>mōbilis –e</t>
  </si>
  <si>
    <t>movable, loose</t>
  </si>
  <si>
    <t>easy to move, movable, loose, not firm</t>
  </si>
  <si>
    <t>MOBILITAS</t>
  </si>
  <si>
    <t>mōbilitās –ātis f.</t>
  </si>
  <si>
    <t>movableness; swiftness</t>
  </si>
  <si>
    <t>movableness; swiftness, speed, velocity (&gt; mobilis)</t>
  </si>
  <si>
    <t>MOBILITO</t>
  </si>
  <si>
    <t>MODERABILIS</t>
  </si>
  <si>
    <t>moderābilis –e</t>
  </si>
  <si>
    <t>controllable</t>
  </si>
  <si>
    <t>MODERAMEN</t>
  </si>
  <si>
    <t>moderāmen –inis n.</t>
  </si>
  <si>
    <t>a means of managing, rudder, helm</t>
  </si>
  <si>
    <t>a means of managing, rudder, helm; rhe management of affairs, the government of the state</t>
  </si>
  <si>
    <t>MODERANTER</t>
  </si>
  <si>
    <t>MODERATIM</t>
  </si>
  <si>
    <t>MODERATIO</t>
  </si>
  <si>
    <t>moderātiō –ōnis f.</t>
  </si>
  <si>
    <t>moderation</t>
  </si>
  <si>
    <t>MODERATOR</t>
  </si>
  <si>
    <t>MODERATRIX</t>
  </si>
  <si>
    <t>MODERATVS</t>
  </si>
  <si>
    <t xml:space="preserve">moderātus –a –um </t>
  </si>
  <si>
    <t>limited, bounded, moderated</t>
  </si>
  <si>
    <t>within bounds, observing moderation, moderate</t>
  </si>
  <si>
    <t>MODEROR</t>
  </si>
  <si>
    <t>to manage</t>
  </si>
  <si>
    <t>to manage, direct, guide</t>
  </si>
  <si>
    <t>MODESTE</t>
  </si>
  <si>
    <t>MODESTIA</t>
  </si>
  <si>
    <t>modestia –ae f.</t>
  </si>
  <si>
    <t>moderation, modesty</t>
  </si>
  <si>
    <t>MODESTVS</t>
  </si>
  <si>
    <t>modestus –a –um</t>
  </si>
  <si>
    <t>modest, restrained</t>
  </si>
  <si>
    <t>MODICVS</t>
  </si>
  <si>
    <t>modicus modica modicum</t>
  </si>
  <si>
    <t>moderate, modest, temperate</t>
  </si>
  <si>
    <t>moderate; temperate, restrained; small</t>
  </si>
  <si>
    <t>MODIFICATIO</t>
  </si>
  <si>
    <t>MODIOLVS</t>
  </si>
  <si>
    <t>MODIVM</t>
  </si>
  <si>
    <t>MODIVS</t>
  </si>
  <si>
    <t>MODIVS/N</t>
  </si>
  <si>
    <t>MODO/1</t>
  </si>
  <si>
    <t>modo</t>
  </si>
  <si>
    <t>only, just now</t>
  </si>
  <si>
    <t>provided that; only, just; now, just now</t>
  </si>
  <si>
    <t>MODOMODO</t>
  </si>
  <si>
    <t>now...now</t>
  </si>
  <si>
    <t>now...now, at one time...at another</t>
  </si>
  <si>
    <t>MODVLATIO</t>
  </si>
  <si>
    <t>MODVLATOR</t>
  </si>
  <si>
    <t>modulātor –ōris m.</t>
  </si>
  <si>
    <t>one who makes up tunes</t>
  </si>
  <si>
    <t>MODVLATVS/1</t>
  </si>
  <si>
    <t>MODVLATVS/2</t>
  </si>
  <si>
    <t>MODVLOR</t>
  </si>
  <si>
    <t>modulor –ārī –ātus sum</t>
  </si>
  <si>
    <t>to measure; regulate</t>
  </si>
  <si>
    <t>to measure; regulate, tune, sing, play (&gt; modulus)</t>
  </si>
  <si>
    <t>MODVLVS</t>
  </si>
  <si>
    <t>modulus –ī m.</t>
  </si>
  <si>
    <t>measure, unit of measurement</t>
  </si>
  <si>
    <t>MODVS</t>
  </si>
  <si>
    <t>modus modī m.</t>
  </si>
  <si>
    <t>measure; manner</t>
  </si>
  <si>
    <t>measure; limit; rhythm, meter; manner, way</t>
  </si>
  <si>
    <t>MOECHA</t>
  </si>
  <si>
    <t>moecha moechae f.</t>
  </si>
  <si>
    <t>adulteress</t>
  </si>
  <si>
    <t>adulteress; slut; tart</t>
  </si>
  <si>
    <t>MOECHOR</t>
  </si>
  <si>
    <t>moechor –ārī –ātus sum</t>
  </si>
  <si>
    <t>MOECHVS</t>
  </si>
  <si>
    <t>moechus moechī m.</t>
  </si>
  <si>
    <t>adulterer, fornicator</t>
  </si>
  <si>
    <t>MOENIA</t>
  </si>
  <si>
    <t>moenia moenium n. pl.</t>
  </si>
  <si>
    <t>walls</t>
  </si>
  <si>
    <t>(city) walls</t>
  </si>
  <si>
    <t>MOERIS/N</t>
  </si>
  <si>
    <t>Moeris –is m.</t>
  </si>
  <si>
    <t>Moeris (a name)</t>
  </si>
  <si>
    <t>Moeris, the name of a shepherd anf sorcerer</t>
  </si>
  <si>
    <t>MOERVS/N</t>
  </si>
  <si>
    <t>MOESI/N</t>
  </si>
  <si>
    <t>Moesī –ōrum m.</t>
  </si>
  <si>
    <t>the Mœsians</t>
  </si>
  <si>
    <t>the Mœsians, a people in the modern Bulgaria and Servia,</t>
  </si>
  <si>
    <t>MOESIA/N</t>
  </si>
  <si>
    <t>Moesia –ae f.</t>
  </si>
  <si>
    <t xml:space="preserve">Moesia, Roman province </t>
  </si>
  <si>
    <t>MOLA</t>
  </si>
  <si>
    <t>mola –ae f.</t>
  </si>
  <si>
    <t>mill; (meton.)</t>
  </si>
  <si>
    <t>a mill; (meton.), ground or cracked grain; cracked spelt or coarse meal</t>
  </si>
  <si>
    <t>MOLARIS/1</t>
  </si>
  <si>
    <t>molāris –is m.</t>
  </si>
  <si>
    <t>millstone; (meton.)</t>
  </si>
  <si>
    <t>a millstone; (meton.), a huge stone (&gt; mola)</t>
  </si>
  <si>
    <t>MOLARIS/2</t>
  </si>
  <si>
    <t>MOLARIVS</t>
  </si>
  <si>
    <t>MOLES</t>
  </si>
  <si>
    <t>mōlēs mōlis f.</t>
  </si>
  <si>
    <t>large/shapeless mass; rock</t>
  </si>
  <si>
    <t>large mass; rock/boulder; heap/lump/pile, bulk; monster; mole/jetty/dam/dike; large structure/building; military structure, wall, ramp; causeway/embankment; crowd, throng; heavy responsibility/burden; difficulty/danger; might/force</t>
  </si>
  <si>
    <t>MOLESTIA</t>
  </si>
  <si>
    <t>molestia molestiae f.</t>
  </si>
  <si>
    <t>trouble, annoyance</t>
  </si>
  <si>
    <t>MOLESTO</t>
  </si>
  <si>
    <t>molestō molestāre</t>
  </si>
  <si>
    <t>to annoy</t>
  </si>
  <si>
    <t>to trouble, annoy, molest</t>
  </si>
  <si>
    <t>MOLESTVS</t>
  </si>
  <si>
    <t>molestus –a –um</t>
  </si>
  <si>
    <t>troublesome, annoying</t>
  </si>
  <si>
    <t>annoying; troublesome; tiresome [molestus esse =&gt; to be a worry/nuisance]</t>
  </si>
  <si>
    <t>MOLETRINA</t>
  </si>
  <si>
    <t>MOLILE</t>
  </si>
  <si>
    <t>MOLIMEN</t>
  </si>
  <si>
    <t>MOLIMENTVM</t>
  </si>
  <si>
    <t>mōlīmentum –ī n.</t>
  </si>
  <si>
    <t>trouble, effort</t>
  </si>
  <si>
    <t>a great exertion, trouble, effort</t>
  </si>
  <si>
    <t>MOLIO</t>
  </si>
  <si>
    <t>mōliō –īre</t>
  </si>
  <si>
    <t>to build, erect</t>
  </si>
  <si>
    <t>to build, erect; to start (pass.)</t>
  </si>
  <si>
    <t>MOLIOR</t>
  </si>
  <si>
    <t>mōlior mōlīrī mōlītus</t>
  </si>
  <si>
    <t>to work at, devise</t>
  </si>
  <si>
    <t>MOLITIO</t>
  </si>
  <si>
    <t>MOLITOR</t>
  </si>
  <si>
    <t>MOLLESCO</t>
  </si>
  <si>
    <t>mollescō –ere — —</t>
  </si>
  <si>
    <t>to become soft</t>
  </si>
  <si>
    <t>MOLLICELLVS</t>
  </si>
  <si>
    <t>MOLLICVLVS</t>
  </si>
  <si>
    <t>molliculus –a –um</t>
  </si>
  <si>
    <t>voluptuous</t>
  </si>
  <si>
    <t>MOLLIMENTVM</t>
  </si>
  <si>
    <t>MOLLIO</t>
  </si>
  <si>
    <t>molliō mollīre mollīvī mollītus</t>
  </si>
  <si>
    <t>to soften, soothe</t>
  </si>
  <si>
    <t>MOLLIOR</t>
  </si>
  <si>
    <t>mollior</t>
  </si>
  <si>
    <t>milder</t>
  </si>
  <si>
    <t>MOLLIS</t>
  </si>
  <si>
    <t>mollis molle</t>
  </si>
  <si>
    <t>yielding, gentle</t>
  </si>
  <si>
    <t>soft (cushion/grass); flexible; mild, tolerable; easy; calm; weak; cowardly; unmanly; pathic; tender (women/youths); peaceful; kindly; impressionable</t>
  </si>
  <si>
    <t>MOLLITER</t>
  </si>
  <si>
    <t>molliter</t>
  </si>
  <si>
    <t>comp., mollius (mollis), softly, gently, sweetly</t>
  </si>
  <si>
    <t>comp., mollius, softly, gently, sweetly; delicately, skillfully (&gt; mollis)</t>
  </si>
  <si>
    <t>MOLLITIA</t>
  </si>
  <si>
    <t>mollitia –ae or mollitiēs –ēī f.</t>
  </si>
  <si>
    <t>flexibility</t>
  </si>
  <si>
    <t>pliability, flexibility, softness</t>
  </si>
  <si>
    <t>MOLLITVDO</t>
  </si>
  <si>
    <t>MOLO</t>
  </si>
  <si>
    <t>molō –molere –moluī –molitum</t>
  </si>
  <si>
    <t>to grind</t>
  </si>
  <si>
    <t>MOLORCHVS/N</t>
  </si>
  <si>
    <t>Molorchus –ī m.</t>
  </si>
  <si>
    <t>Molorchus (a name)</t>
  </si>
  <si>
    <t>Molorchus, a poor vine-dresser who entertained Hercules</t>
  </si>
  <si>
    <t>MOLOSSVS/A</t>
  </si>
  <si>
    <t>Molossus –a –um</t>
  </si>
  <si>
    <t>of or belonging to the Molossi, Molossian</t>
  </si>
  <si>
    <t>MOLOSSVS/N</t>
  </si>
  <si>
    <t>Molossus –ī m.</t>
  </si>
  <si>
    <t>A Molossian (hound)</t>
  </si>
  <si>
    <t xml:space="preserve">Of or belonging to the Molossi, Molossian </t>
  </si>
  <si>
    <t>MOMEN</t>
  </si>
  <si>
    <t>MOMENTVM</t>
  </si>
  <si>
    <t>mōmentum –ī n.</t>
  </si>
  <si>
    <t>MOMVS/N</t>
  </si>
  <si>
    <t>Mōmus Mōmī m.</t>
  </si>
  <si>
    <t>Momus</t>
  </si>
  <si>
    <t>Momus, critic among the gods</t>
  </si>
  <si>
    <t>MONA/N</t>
  </si>
  <si>
    <t>Mona –ae f.</t>
  </si>
  <si>
    <t>the Isle of Man</t>
  </si>
  <si>
    <t>the Isle of Man, off the coast of Britain, but confounded with Anglesea</t>
  </si>
  <si>
    <t>MONACHA</t>
  </si>
  <si>
    <t>MONACHVS</t>
  </si>
  <si>
    <t>monachus –ī m.</t>
  </si>
  <si>
    <t>a monk</t>
  </si>
  <si>
    <t>MONAESES/N</t>
  </si>
  <si>
    <t>Monaesēs –is m.</t>
  </si>
  <si>
    <t>Monaeses</t>
  </si>
  <si>
    <t>Monaeses (a name)</t>
  </si>
  <si>
    <t>MONAS</t>
  </si>
  <si>
    <t>MONASTERIVM</t>
  </si>
  <si>
    <t>monastērium –ī n.</t>
  </si>
  <si>
    <t>a monastery</t>
  </si>
  <si>
    <t>MONEO</t>
  </si>
  <si>
    <t>moneō monēre monuī monitus</t>
  </si>
  <si>
    <t>to warn, advise</t>
  </si>
  <si>
    <t>to warn; remind; advise</t>
  </si>
  <si>
    <t>MONETA</t>
  </si>
  <si>
    <t>MONETALIS</t>
  </si>
  <si>
    <t>MONILE</t>
  </si>
  <si>
    <t>monīle –is n.</t>
  </si>
  <si>
    <t>necklace</t>
  </si>
  <si>
    <t>MONITIO</t>
  </si>
  <si>
    <t>MONITOR</t>
  </si>
  <si>
    <t>MONITVM</t>
  </si>
  <si>
    <t>monitum –ī n.</t>
  </si>
  <si>
    <t>an admonition; counsel; advice</t>
  </si>
  <si>
    <t>an admonition; counsel; advice, warning; command; influence (&gt; moneo)</t>
  </si>
  <si>
    <t>MONITVS</t>
  </si>
  <si>
    <t>monitus –ūs m.</t>
  </si>
  <si>
    <t>an admonition</t>
  </si>
  <si>
    <t>an admonition, warning (&gt; moneo)</t>
  </si>
  <si>
    <t>MONOBAZVS/N</t>
  </si>
  <si>
    <t>Monobazus –ī m.</t>
  </si>
  <si>
    <t>Monobazus</t>
  </si>
  <si>
    <t>Monobazus (a name)</t>
  </si>
  <si>
    <t>MONOECVS/N</t>
  </si>
  <si>
    <t>Monoecus –ī m.</t>
  </si>
  <si>
    <t>Monoecus</t>
  </si>
  <si>
    <t>Monoecus, a promontory and harbor on the Ligurian coast west of Genoa</t>
  </si>
  <si>
    <t>MONOPTEROS</t>
  </si>
  <si>
    <t>MONOTRIGLYPHVS</t>
  </si>
  <si>
    <t>MONS</t>
  </si>
  <si>
    <t>mōns montis m.</t>
  </si>
  <si>
    <t>mountain</t>
  </si>
  <si>
    <t>MONSTRATIO</t>
  </si>
  <si>
    <t>MONSTRATOR</t>
  </si>
  <si>
    <t>mōnstrātor –ōris m.</t>
  </si>
  <si>
    <t>an introducer; inventor; teacher</t>
  </si>
  <si>
    <t>MONSTRO</t>
  </si>
  <si>
    <t>mōnstrō mōnstrāre mōnstrāvī mōnstrātus</t>
  </si>
  <si>
    <t>to show, point out</t>
  </si>
  <si>
    <t>MONSTRVM</t>
  </si>
  <si>
    <t>mōnstrum mōnstrī n.</t>
  </si>
  <si>
    <t>omen; monster</t>
  </si>
  <si>
    <t>omen, monster</t>
  </si>
  <si>
    <t>MONSTRVOSVS</t>
  </si>
  <si>
    <t>MONTANI</t>
  </si>
  <si>
    <t>MONTANVS</t>
  </si>
  <si>
    <t>montānus –a –um</t>
  </si>
  <si>
    <t>pertaining to the mountains</t>
  </si>
  <si>
    <t>pertaining to mountains; mountain (&gt; mons)</t>
  </si>
  <si>
    <t>MONTICOLA</t>
  </si>
  <si>
    <t xml:space="preserve">monticola –ae m. </t>
  </si>
  <si>
    <t>a dweller in the mountains</t>
  </si>
  <si>
    <t>MONTIFER</t>
  </si>
  <si>
    <t>MONTIVAGVS</t>
  </si>
  <si>
    <t>MONTVOSVS</t>
  </si>
  <si>
    <t>montōsus –a –um</t>
  </si>
  <si>
    <t>mountainous</t>
  </si>
  <si>
    <t>abounding in hills or mountains; hilly, mountainous (&gt; mons)</t>
  </si>
  <si>
    <t>MONVMENTVM</t>
  </si>
  <si>
    <t>monumentum monumentī n.</t>
  </si>
  <si>
    <t>memorial, monument</t>
  </si>
  <si>
    <t>reminder; memorial, monument, tomb; record, literary work, history, book</t>
  </si>
  <si>
    <t>MOPSVS/N</t>
  </si>
  <si>
    <t>Mopsus –ī m.</t>
  </si>
  <si>
    <t>Mopsus (a name)</t>
  </si>
  <si>
    <t>Mopsus, the name of a shepherd</t>
  </si>
  <si>
    <t>MORA</t>
  </si>
  <si>
    <t>mōra mōrae f.</t>
  </si>
  <si>
    <t>delay</t>
  </si>
  <si>
    <t>MORALIS</t>
  </si>
  <si>
    <t>MORATIO</t>
  </si>
  <si>
    <t>MORATOR</t>
  </si>
  <si>
    <t>MORATVS</t>
  </si>
  <si>
    <t>mōrātus –a –um</t>
  </si>
  <si>
    <t>civilized</t>
  </si>
  <si>
    <t>civilized, refined, kind; mannered, of morals</t>
  </si>
  <si>
    <t>MORBIDVS</t>
  </si>
  <si>
    <t>MORBOSVS</t>
  </si>
  <si>
    <t>morbosus –a –um</t>
  </si>
  <si>
    <t>unhealthy, disease–ridden; morbidly lustful</t>
  </si>
  <si>
    <t>MORBVS</t>
  </si>
  <si>
    <t>morbus morbī m.</t>
  </si>
  <si>
    <t>sickness, disease</t>
  </si>
  <si>
    <t>sickness, illness, weakness; disease; distemper; distress; vice</t>
  </si>
  <si>
    <t>MORBVS/N</t>
  </si>
  <si>
    <t>Morbus –ī m.</t>
  </si>
  <si>
    <t>Disease, the god of illness</t>
  </si>
  <si>
    <t>MORDAX</t>
  </si>
  <si>
    <t>MORDEO</t>
  </si>
  <si>
    <t>mordeō mordēre momordī morsus</t>
  </si>
  <si>
    <t>to bite</t>
  </si>
  <si>
    <t>to bite, bite into</t>
  </si>
  <si>
    <t>MORDICVS</t>
  </si>
  <si>
    <t>MORIBVNDVS</t>
  </si>
  <si>
    <t>moribundus –a –um</t>
  </si>
  <si>
    <t>ready to die</t>
  </si>
  <si>
    <t>in a dying condition; ready to die, dying; lifeless; mortal (&gt; morior)</t>
  </si>
  <si>
    <t>MORIGEROR</t>
  </si>
  <si>
    <t>MORIGERVS</t>
  </si>
  <si>
    <t>MORINI/N</t>
  </si>
  <si>
    <t>Morinī –ōrum</t>
  </si>
  <si>
    <t>the Morini</t>
  </si>
  <si>
    <t>MORIOR</t>
  </si>
  <si>
    <t>morior morī mortuus sum</t>
  </si>
  <si>
    <t>MORITASGVS/N</t>
  </si>
  <si>
    <t>Moritasgus –ī m.</t>
  </si>
  <si>
    <t>a chief of the Senones</t>
  </si>
  <si>
    <t>MOROR/1</t>
  </si>
  <si>
    <t>moror morārī morātus sum</t>
  </si>
  <si>
    <t>to hinder, delay, wait</t>
  </si>
  <si>
    <t>MOROR/2</t>
  </si>
  <si>
    <t>MOROSVS</t>
  </si>
  <si>
    <t>MORS</t>
  </si>
  <si>
    <t>mors mortis f.</t>
  </si>
  <si>
    <t>MORSVS</t>
  </si>
  <si>
    <t>morsus morsūs m.</t>
  </si>
  <si>
    <t>bite</t>
  </si>
  <si>
    <t>a biting, bite</t>
  </si>
  <si>
    <t>MORTALIA</t>
  </si>
  <si>
    <t>mortālia –ium n.</t>
  </si>
  <si>
    <t>human affairs; fortunes</t>
  </si>
  <si>
    <t>human affairs; fortunes, woes</t>
  </si>
  <si>
    <t>MORTALIS/2</t>
  </si>
  <si>
    <t>mortālis –e</t>
  </si>
  <si>
    <t>mortal</t>
  </si>
  <si>
    <t>subject to death, mortal; of mortal nature, lineage, or descent; earthly, human; made by man, mortal; subst., mortales, ium, c., mortals, men, mankind; mortalia, ium, n., human affairs; fortunes, woes (&gt; mors)</t>
  </si>
  <si>
    <t>MORTALITAS</t>
  </si>
  <si>
    <t>MORTARIVM</t>
  </si>
  <si>
    <t>MORTICINVS</t>
  </si>
  <si>
    <t>MORTIFER</t>
  </si>
  <si>
    <t>mortifer –era –erum</t>
  </si>
  <si>
    <t>bringing death; deadly (&gt; mors and fero)</t>
  </si>
  <si>
    <t>MORTVVS/2</t>
  </si>
  <si>
    <t>mortuus –a –um</t>
  </si>
  <si>
    <t>dead</t>
  </si>
  <si>
    <t>MORVM</t>
  </si>
  <si>
    <t>mōrum –ī n.</t>
  </si>
  <si>
    <t>a mulberry</t>
  </si>
  <si>
    <t>MORVS</t>
  </si>
  <si>
    <t>MOS</t>
  </si>
  <si>
    <t>mōs mōris m.</t>
  </si>
  <si>
    <t>custom</t>
  </si>
  <si>
    <t>custom, practice, habit; mood, manner, fashion; character (pl.), behavior, morals</t>
  </si>
  <si>
    <t>MOSA/N</t>
  </si>
  <si>
    <t>Mosa –ae m.</t>
  </si>
  <si>
    <t>a river in Belgic Gaul</t>
  </si>
  <si>
    <t>a river in Belgic Gaul, now the Meuse</t>
  </si>
  <si>
    <t>MOSMAIORVM</t>
  </si>
  <si>
    <t>mōs maiōrum</t>
  </si>
  <si>
    <t>custom of our ancestors</t>
  </si>
  <si>
    <t>MOTABILIS</t>
  </si>
  <si>
    <t>mōtābilis –e</t>
  </si>
  <si>
    <t>moving</t>
  </si>
  <si>
    <t>moving, that moves</t>
  </si>
  <si>
    <t>MOTIO</t>
  </si>
  <si>
    <t>MOTIVNCVLA</t>
  </si>
  <si>
    <t>MOTO</t>
  </si>
  <si>
    <t xml:space="preserve">mōtō mōtāre </t>
  </si>
  <si>
    <t>to move</t>
  </si>
  <si>
    <t>to keep moving; stir; agitate; move</t>
  </si>
  <si>
    <t>MOTVS</t>
  </si>
  <si>
    <t>mōtus mōtūs m.</t>
  </si>
  <si>
    <t>motion, movement</t>
  </si>
  <si>
    <t>motion, movement; disturbance</t>
  </si>
  <si>
    <t>MOVEO</t>
  </si>
  <si>
    <t>moveō movēre mōvī mōtus</t>
  </si>
  <si>
    <t>to set in motion, stir (up), move</t>
  </si>
  <si>
    <t>MOX</t>
  </si>
  <si>
    <t>mox</t>
  </si>
  <si>
    <t>soon; then</t>
  </si>
  <si>
    <t>MVCEO</t>
  </si>
  <si>
    <t>MVCIA/N</t>
  </si>
  <si>
    <t>MVCIANVS/N</t>
  </si>
  <si>
    <t>Mūciānus –ī m.</t>
  </si>
  <si>
    <t>Mucianus</t>
  </si>
  <si>
    <t>MVCIDVS</t>
  </si>
  <si>
    <t>MVCIVS/N</t>
  </si>
  <si>
    <t>Mūcius –iī m.</t>
  </si>
  <si>
    <t>Mucius</t>
  </si>
  <si>
    <t>MVCRO</t>
  </si>
  <si>
    <t>mūcrō –ōnis m.</t>
  </si>
  <si>
    <t>sharp point or edge</t>
  </si>
  <si>
    <t>a sharp point or edge, esp. of a weapon; point of a spear; a sword, blade</t>
  </si>
  <si>
    <t>MVCVS</t>
  </si>
  <si>
    <t>mūcus mūcī m.</t>
  </si>
  <si>
    <t>mucus</t>
  </si>
  <si>
    <t>mucus, snot; recess, innermost part of a house</t>
  </si>
  <si>
    <t>MVGILIS</t>
  </si>
  <si>
    <t>mūgilis –is m.</t>
  </si>
  <si>
    <t>a sea fish, the gray mullet (used in punishing adulterers)</t>
  </si>
  <si>
    <t>MVGILLA/N</t>
  </si>
  <si>
    <t>MVGIO</t>
  </si>
  <si>
    <t>mūgiō –īre –īvī or iī</t>
  </si>
  <si>
    <t>to low</t>
  </si>
  <si>
    <t>to low, bellow; (fig.), of a trumpet; of the tripod; to make a roaring sound, rumble, of the ground</t>
  </si>
  <si>
    <t>MVGITVS</t>
  </si>
  <si>
    <t>mūgītus –ūs m.</t>
  </si>
  <si>
    <t>lowing; bellowing</t>
  </si>
  <si>
    <t>a lowing; bellowing (&gt; mugio)</t>
  </si>
  <si>
    <t>MVLA</t>
  </si>
  <si>
    <t>mūla –ae f.</t>
  </si>
  <si>
    <t>a she mule</t>
  </si>
  <si>
    <t>MVLCEO</t>
  </si>
  <si>
    <t>mulceō –ēre –mulsī –mulsus or mulctus</t>
  </si>
  <si>
    <t>to stroke; lick</t>
  </si>
  <si>
    <t>to stroke; lick; (fig.), soothe, caress, comfort; mitigate, soften, calm; to make harmonious, charm</t>
  </si>
  <si>
    <t>MVLCIBER/N</t>
  </si>
  <si>
    <t>Mulciber –eris and erī m.</t>
  </si>
  <si>
    <t>Mulciber</t>
  </si>
  <si>
    <t>one who softens; Mulciber or Vulcan, the god of the forge (&gt; mulceo)</t>
  </si>
  <si>
    <t>MVLCO</t>
  </si>
  <si>
    <t>mulcō mulcāre mulcāvī mulcātus</t>
  </si>
  <si>
    <t>to punish</t>
  </si>
  <si>
    <t>MVLCTRA</t>
  </si>
  <si>
    <t>mulctra –ae f.</t>
  </si>
  <si>
    <t>a milking pail</t>
  </si>
  <si>
    <t>MVLCTRARIVM</t>
  </si>
  <si>
    <t>mulctrārium (–trālium) –ī n.</t>
  </si>
  <si>
    <t>a miliking pail</t>
  </si>
  <si>
    <t>MVLCTRVM</t>
  </si>
  <si>
    <t>MVLGEO</t>
  </si>
  <si>
    <t xml:space="preserve">mulgeō mulgēre mulsī mulctum </t>
  </si>
  <si>
    <t>to milk</t>
  </si>
  <si>
    <t>MVLIEBRIA</t>
  </si>
  <si>
    <t>MVLIEBRIS</t>
  </si>
  <si>
    <t>muliebris muliebris muliebre</t>
  </si>
  <si>
    <t>of a woman, womanly, feminine</t>
  </si>
  <si>
    <t>MVLIEBRIS/N</t>
  </si>
  <si>
    <t>MVLIEBRITER</t>
  </si>
  <si>
    <t>MVLIER</t>
  </si>
  <si>
    <t>mulier mulieris f.</t>
  </si>
  <si>
    <t>woman</t>
  </si>
  <si>
    <t>woman; wife; mistress</t>
  </si>
  <si>
    <t>MVLIERARIVS/1</t>
  </si>
  <si>
    <t>MVLIERARIVS/2</t>
  </si>
  <si>
    <t>mulierārius –a –um</t>
  </si>
  <si>
    <t>belonging to a woman, sent by a woman</t>
  </si>
  <si>
    <t>MVLIERCVLA</t>
  </si>
  <si>
    <t>MVLINVS</t>
  </si>
  <si>
    <t>MVLIO</t>
  </si>
  <si>
    <t>mūliō –ōnis m.</t>
  </si>
  <si>
    <t>a muledriver</t>
  </si>
  <si>
    <t>a mule–keeper, muledriver, muleteer</t>
  </si>
  <si>
    <t>MVLLEVS</t>
  </si>
  <si>
    <t>MVLLVS</t>
  </si>
  <si>
    <t>MVLSVM</t>
  </si>
  <si>
    <t>MVLSVS</t>
  </si>
  <si>
    <t>MVLTA/1</t>
  </si>
  <si>
    <t>multa –ae f.</t>
  </si>
  <si>
    <t>penalty</t>
  </si>
  <si>
    <t>MVLTA/2</t>
  </si>
  <si>
    <t>multa</t>
  </si>
  <si>
    <t>much, greatly</t>
  </si>
  <si>
    <t>much, greatly, exceedingly, (compar.), plura, more; (superl.), plurima, very much</t>
  </si>
  <si>
    <t>MVLTANGVLVS</t>
  </si>
  <si>
    <t>MVLTATIO</t>
  </si>
  <si>
    <t>MVLTESIMVS</t>
  </si>
  <si>
    <t>MVLTI</t>
  </si>
  <si>
    <t>multī –ōrum m.</t>
  </si>
  <si>
    <t>subst.</t>
  </si>
  <si>
    <t>subst., many men, many</t>
  </si>
  <si>
    <t>MVLTICIA</t>
  </si>
  <si>
    <t>MVLTIFACIO</t>
  </si>
  <si>
    <t>MVLTIFARIAM</t>
  </si>
  <si>
    <t>MVLTIFIDVS</t>
  </si>
  <si>
    <t>MVLTIFORMIS</t>
  </si>
  <si>
    <t>MVLTIFORVS</t>
  </si>
  <si>
    <t>MVLTIGENVS</t>
  </si>
  <si>
    <t>MVLTIMODIS</t>
  </si>
  <si>
    <t>MVLTIMODVS</t>
  </si>
  <si>
    <t>MVLTIPLEX</t>
  </si>
  <si>
    <t>multiplex –plicis</t>
  </si>
  <si>
    <t>having many folds, manifold</t>
  </si>
  <si>
    <t>having many folds; manifold, various (&gt; multus and plico)</t>
  </si>
  <si>
    <t>MVLTIPLICATIO</t>
  </si>
  <si>
    <t>MVLTIPLICO</t>
  </si>
  <si>
    <t>multiplicō multiplicāre</t>
  </si>
  <si>
    <t>to multiply</t>
  </si>
  <si>
    <t>to multiply, increase, augment</t>
  </si>
  <si>
    <t>MVLTITO</t>
  </si>
  <si>
    <t>MVLTITVDO</t>
  </si>
  <si>
    <t>multitūdō multitūdinis f.</t>
  </si>
  <si>
    <t>multitude, number</t>
  </si>
  <si>
    <t>multitude, great number; crowd; rabble, mob</t>
  </si>
  <si>
    <t>MVLTIVAGVS</t>
  </si>
  <si>
    <t>MVLTIVOLVS</t>
  </si>
  <si>
    <t>multivolus –a –um</t>
  </si>
  <si>
    <t xml:space="preserve">promiscuous, lusting after many, amorous </t>
  </si>
  <si>
    <t>MVLTO/1</t>
  </si>
  <si>
    <t>multō multāre multāvī multātus</t>
  </si>
  <si>
    <t>MVLTO/2</t>
  </si>
  <si>
    <t>multō</t>
  </si>
  <si>
    <t>by much, greatly</t>
  </si>
  <si>
    <t>MVLTOTIENS</t>
  </si>
  <si>
    <t>multotiens</t>
  </si>
  <si>
    <t>many times, often</t>
  </si>
  <si>
    <t xml:space="preserve">many times, oftentimes, often </t>
  </si>
  <si>
    <t>MVLTVM/1</t>
  </si>
  <si>
    <t>multum multī n.</t>
  </si>
  <si>
    <t>many things</t>
  </si>
  <si>
    <t>many things (pl.); much; many</t>
  </si>
  <si>
    <t>MVLTVM/2</t>
  </si>
  <si>
    <t>multum</t>
  </si>
  <si>
    <t>much, a lot</t>
  </si>
  <si>
    <t>MVLTVMPLVRIMVMPOSSE</t>
  </si>
  <si>
    <t>multum plūrimum posse</t>
  </si>
  <si>
    <t>to have the most influence or efficacy</t>
  </si>
  <si>
    <t>MVLTVMPLVSPOSSE</t>
  </si>
  <si>
    <t>multum plūs posse</t>
  </si>
  <si>
    <t>to have much influence or efficacy</t>
  </si>
  <si>
    <t>MVLTVS</t>
  </si>
  <si>
    <t>multus –a –um</t>
  </si>
  <si>
    <t>much, many</t>
  </si>
  <si>
    <t>MVLVIVS/N</t>
  </si>
  <si>
    <t>MVLVS</t>
  </si>
  <si>
    <t>mūlus mūlī m.</t>
  </si>
  <si>
    <t>mule</t>
  </si>
  <si>
    <t>mule; (metaphorically) a stupid person</t>
  </si>
  <si>
    <t>MVMMIVS/N</t>
  </si>
  <si>
    <t>Mummius –ī m.</t>
  </si>
  <si>
    <t>Mummius</t>
  </si>
  <si>
    <t>MVNATIVS</t>
  </si>
  <si>
    <t>MVNATIVS/N</t>
  </si>
  <si>
    <t>Mūniātus –ī m.</t>
  </si>
  <si>
    <t>Muniatus</t>
  </si>
  <si>
    <t>Muniatus (a name)</t>
  </si>
  <si>
    <t>MVNDANVS</t>
  </si>
  <si>
    <t>mundānus –a –um</t>
  </si>
  <si>
    <t>Iof or belonging to the world</t>
  </si>
  <si>
    <t>Iof or belonging to the world, cosmopolite</t>
  </si>
  <si>
    <t>MVNDE</t>
  </si>
  <si>
    <t>MVNDITIA</t>
  </si>
  <si>
    <t>MVNDITIES</t>
  </si>
  <si>
    <t>mundities –ēi f.</t>
  </si>
  <si>
    <t>cleanliness</t>
  </si>
  <si>
    <t>MVNDO</t>
  </si>
  <si>
    <t>mundō mundāre</t>
  </si>
  <si>
    <t>to make clean</t>
  </si>
  <si>
    <t>to make clean, to clean, cleanse</t>
  </si>
  <si>
    <t>MVNDVS/1</t>
  </si>
  <si>
    <t>mundus mundī m.</t>
  </si>
  <si>
    <t>world, universe, heavens</t>
  </si>
  <si>
    <t>MVNDVS/2</t>
  </si>
  <si>
    <t>mundus –a –um</t>
  </si>
  <si>
    <t>clean, neat, elegant</t>
  </si>
  <si>
    <t>MVNERATOR</t>
  </si>
  <si>
    <t>mūnerātor –ōris m.</t>
  </si>
  <si>
    <t xml:space="preserve">the giver of a gladiatorial exhibition </t>
  </si>
  <si>
    <t>MVNERO</t>
  </si>
  <si>
    <t>mūnerō mūnerāre or mūneror mūnerārī</t>
  </si>
  <si>
    <t>to give, bestow</t>
  </si>
  <si>
    <t xml:space="preserve">to give, bestow, present </t>
  </si>
  <si>
    <t>MVNEROR</t>
  </si>
  <si>
    <t>MVNIA</t>
  </si>
  <si>
    <t>mūnia –ium n.</t>
  </si>
  <si>
    <t>duties</t>
  </si>
  <si>
    <t>duties, functions, official duties</t>
  </si>
  <si>
    <t>MVNICEPS</t>
  </si>
  <si>
    <t>mūniceps –ipis m.</t>
  </si>
  <si>
    <t>citizen of a municipium; townsman</t>
  </si>
  <si>
    <t>MVNICIPALIS</t>
  </si>
  <si>
    <t>MVNICIPIVM</t>
  </si>
  <si>
    <t>mūnicipium mūnicipi(ī) n.</t>
  </si>
  <si>
    <t>township</t>
  </si>
  <si>
    <t>MVNIFICE</t>
  </si>
  <si>
    <t>MVNIFICENTIA</t>
  </si>
  <si>
    <t>MVNIFICO</t>
  </si>
  <si>
    <t>MVNIFICVS</t>
  </si>
  <si>
    <t xml:space="preserve">mūnificus –a –um
</t>
  </si>
  <si>
    <t>dutiful; generous</t>
  </si>
  <si>
    <t>MVNIMEN</t>
  </si>
  <si>
    <t>mūnīmen –inis n.</t>
  </si>
  <si>
    <t>protection, defence, fortification</t>
  </si>
  <si>
    <t>MVNIMENTVM</t>
  </si>
  <si>
    <t>mūnīmentum –ī or mūnīmen –inis n</t>
  </si>
  <si>
    <t>a fortification</t>
  </si>
  <si>
    <t>a defence, fortification, intrenchment, rampart, bulwark, protection</t>
  </si>
  <si>
    <t>MVNIO/1</t>
  </si>
  <si>
    <t>MVNIO/2</t>
  </si>
  <si>
    <t>mūniō mūnīre mūnīvī mūnītus</t>
  </si>
  <si>
    <t>to build, fortify</t>
  </si>
  <si>
    <t>to fortify; strengthen; protect, defend, safeguard; build (road)</t>
  </si>
  <si>
    <t>MVNITIO</t>
  </si>
  <si>
    <t>mūnītiō –ōnis f.</t>
  </si>
  <si>
    <t>MVNITOR</t>
  </si>
  <si>
    <t>MVNVS</t>
  </si>
  <si>
    <t>mūnus mūneris n.</t>
  </si>
  <si>
    <t>MVNVSCVLVM</t>
  </si>
  <si>
    <t>mūnusculum –ī n.</t>
  </si>
  <si>
    <t>a small gift or favor</t>
  </si>
  <si>
    <t>MVRAENA</t>
  </si>
  <si>
    <t>MVRALIS</t>
  </si>
  <si>
    <t>mūrālis –e</t>
  </si>
  <si>
    <t>pertaining to walls</t>
  </si>
  <si>
    <t>pertaining to walls; battering (&gt; murus)</t>
  </si>
  <si>
    <t>MVRATVS</t>
  </si>
  <si>
    <t>mūrātus –a –um</t>
  </si>
  <si>
    <t>walled</t>
  </si>
  <si>
    <t>walled, surrounded or defended by walls</t>
  </si>
  <si>
    <t>MVRCIA/N</t>
  </si>
  <si>
    <t>MVRENA/N</t>
  </si>
  <si>
    <t>Mūrēna –ae m.</t>
  </si>
  <si>
    <t xml:space="preserve">Murena </t>
  </si>
  <si>
    <t>Murena (a name)</t>
  </si>
  <si>
    <t>MVREX</t>
  </si>
  <si>
    <t>mūrex –icis m.</t>
  </si>
  <si>
    <t>the murex or purple fish; a sharp–pointed shellfish from which was obtained the Tyrian purple; (meton.)</t>
  </si>
  <si>
    <t>the murex or purple fish; a sharp–pointed shellfish from which was obtained the Tyrian purple; (meton.), purple dye, purple; a pointed or jagged rock</t>
  </si>
  <si>
    <t>MVRGANTINI/N</t>
  </si>
  <si>
    <t>MVRGANTINVS/N</t>
  </si>
  <si>
    <t>MVRIA</t>
  </si>
  <si>
    <t>MVRIES</t>
  </si>
  <si>
    <t>MVRMVR</t>
  </si>
  <si>
    <t>murmur murmuris n.</t>
  </si>
  <si>
    <t>MVRMVRATIO</t>
  </si>
  <si>
    <t>MVRMVRO</t>
  </si>
  <si>
    <t>murmurō murmurāre murmurāvī murmurātus</t>
  </si>
  <si>
    <t>to murmur</t>
  </si>
  <si>
    <t>to murmur, mutter, roar (&gt; murmur)</t>
  </si>
  <si>
    <t>MVRRANVS/N</t>
  </si>
  <si>
    <t>Murrānus –ī m.</t>
  </si>
  <si>
    <t>Murranus</t>
  </si>
  <si>
    <t>Murranus, a Latin slain by Aeneas</t>
  </si>
  <si>
    <t>MVRVS</t>
  </si>
  <si>
    <t>mūrus mūrī m.</t>
  </si>
  <si>
    <t>wall</t>
  </si>
  <si>
    <t>MVS</t>
  </si>
  <si>
    <t>mūs mūris m.</t>
  </si>
  <si>
    <t>mouse</t>
  </si>
  <si>
    <t>MVSA/N</t>
  </si>
  <si>
    <t>Mūsa –ae f.</t>
  </si>
  <si>
    <t>a Muse</t>
  </si>
  <si>
    <t>a Muse, one of the goddesses of inspiration of poetry and the arts and sciences</t>
  </si>
  <si>
    <t>MVSAEVS</t>
  </si>
  <si>
    <t>MVSAEVS/N</t>
  </si>
  <si>
    <t>Mūsaeus –ī m.</t>
  </si>
  <si>
    <t>Musaeus</t>
  </si>
  <si>
    <t>Musaeus, a Greek poet contemporary with Orpheus</t>
  </si>
  <si>
    <t>MVSCA</t>
  </si>
  <si>
    <t>MVSCARIVS</t>
  </si>
  <si>
    <t>MVSCIPVLVM</t>
  </si>
  <si>
    <t>MVSCOSVS</t>
  </si>
  <si>
    <t>muscosus –a –um</t>
  </si>
  <si>
    <t>mossy</t>
  </si>
  <si>
    <t>MVSCVLVS</t>
  </si>
  <si>
    <t>mūsculus –ī m.</t>
  </si>
  <si>
    <t>a little mouse; little shed</t>
  </si>
  <si>
    <t>MVSCVS</t>
  </si>
  <si>
    <t>muscus –ī m.</t>
  </si>
  <si>
    <t>moss</t>
  </si>
  <si>
    <t>MVSICA/1</t>
  </si>
  <si>
    <t>mūsica –ae f. and mūsicē –ēs f. or mūsica –ōrum n.</t>
  </si>
  <si>
    <t>music</t>
  </si>
  <si>
    <t>MVSICA/2</t>
  </si>
  <si>
    <t>MVSICALIS</t>
  </si>
  <si>
    <t>mūsicalis –e</t>
  </si>
  <si>
    <t>musical</t>
  </si>
  <si>
    <t>of or pertaining to music; musical</t>
  </si>
  <si>
    <t>MVSICVS/1</t>
  </si>
  <si>
    <t>MVSICVS/2</t>
  </si>
  <si>
    <t>MVSIMO</t>
  </si>
  <si>
    <t>MVSONIVS/N</t>
  </si>
  <si>
    <t>Mūsōnius –iī m.</t>
  </si>
  <si>
    <t>Musonius</t>
  </si>
  <si>
    <t>Musonius (a name)</t>
  </si>
  <si>
    <t>MVSSO</t>
  </si>
  <si>
    <t>mussō mussāre mussāvī mussātus</t>
  </si>
  <si>
    <t>to speak low; mutter</t>
  </si>
  <si>
    <t>to speak low; mutter, complain; whisper, hesitate, or fear to speak out; waver; to low faintly (&gt; mutio, mutter)</t>
  </si>
  <si>
    <t>MVSTACEVM</t>
  </si>
  <si>
    <t>MVSTACEVS</t>
  </si>
  <si>
    <t>MVSTARIVS</t>
  </si>
  <si>
    <t>MVSTELA</t>
  </si>
  <si>
    <t>MVSTEVS</t>
  </si>
  <si>
    <t>MVSTIVS/N</t>
  </si>
  <si>
    <t>Mustius –ī m.</t>
  </si>
  <si>
    <t>Mustius</t>
  </si>
  <si>
    <t>MVSTVM</t>
  </si>
  <si>
    <t>mustum –ī n.</t>
  </si>
  <si>
    <t>must</t>
  </si>
  <si>
    <t>MVSTVS</t>
  </si>
  <si>
    <t>MVTABILIS</t>
  </si>
  <si>
    <t>mūtābilis –e</t>
  </si>
  <si>
    <t>changeable, unstable, fickle, inconstant; changeful, that brings changes (&gt; muto)</t>
  </si>
  <si>
    <t>MVTABILITAS</t>
  </si>
  <si>
    <t>MVTATIO</t>
  </si>
  <si>
    <t>mūtātiō –ōnis f.</t>
  </si>
  <si>
    <t>change, alteration</t>
  </si>
  <si>
    <t>a changing, change, alteration, mutation</t>
  </si>
  <si>
    <t>MVTILO</t>
  </si>
  <si>
    <t>MVTILVS</t>
  </si>
  <si>
    <t>mutilus –a –um</t>
  </si>
  <si>
    <t>maimed</t>
  </si>
  <si>
    <t>maimed, mutilated</t>
  </si>
  <si>
    <t>MVTINA/N</t>
  </si>
  <si>
    <t>Mutina –ae f.</t>
  </si>
  <si>
    <t>Mutina (a place)</t>
  </si>
  <si>
    <t>Mutina, a city in Cisalpine Gaul, now Modena</t>
  </si>
  <si>
    <t>MVTIO</t>
  </si>
  <si>
    <t>MVTO/1</t>
  </si>
  <si>
    <t>MVTO/2</t>
  </si>
  <si>
    <t>mūtō mūtāre mūtāvī mūtātus</t>
  </si>
  <si>
    <t>to change; take in exchange, give in exchange</t>
  </si>
  <si>
    <t>MVTTO</t>
  </si>
  <si>
    <t>muttō (mūtō) –ōnis m.</t>
  </si>
  <si>
    <t>MVTVLVS</t>
  </si>
  <si>
    <t>MVTVO/1</t>
  </si>
  <si>
    <t>MVTVO/2</t>
  </si>
  <si>
    <t>mūtuō</t>
  </si>
  <si>
    <t>mutually, in return</t>
  </si>
  <si>
    <t>MVTVOR</t>
  </si>
  <si>
    <t>mūtuor –mūtuārī</t>
  </si>
  <si>
    <t>to borrow</t>
  </si>
  <si>
    <t>to borrow, obtain as a loan</t>
  </si>
  <si>
    <t>MVTVS</t>
  </si>
  <si>
    <t>mūtus –a –um</t>
  </si>
  <si>
    <t>inarticulate, mute</t>
  </si>
  <si>
    <t>inarticulate, mute, dumb, silent</t>
  </si>
  <si>
    <t>MVTVSCA/N</t>
  </si>
  <si>
    <t>Mutusca –ae f.</t>
  </si>
  <si>
    <t>Mutusca (town)</t>
  </si>
  <si>
    <t>Mutusca, a city of the Sabines</t>
  </si>
  <si>
    <t>MVTVVM</t>
  </si>
  <si>
    <t>MVTVVS</t>
  </si>
  <si>
    <t>mūtuus –a –um</t>
  </si>
  <si>
    <t>interchangeable,</t>
  </si>
  <si>
    <t>interchangeable, reciprocal; on both sides; per mutua, mutually, to each other (&gt; muto)</t>
  </si>
  <si>
    <t>MVTYCENSIS/N</t>
  </si>
  <si>
    <t>MYCENAE/N</t>
  </si>
  <si>
    <t>Mycēnae –ārum and Mycēna –ae f.</t>
  </si>
  <si>
    <t>Mycenae</t>
  </si>
  <si>
    <t>Mycenae, an ancient city of Argolis, the abode of Danaus, Pelops, and Agamemnon</t>
  </si>
  <si>
    <t>MYCENAEVS/A</t>
  </si>
  <si>
    <t>Mycēnaeus –a –um</t>
  </si>
  <si>
    <t>of Mycenae; Mycenaean</t>
  </si>
  <si>
    <t>of Mycenae; the Mycenaean (king); Agamemnon (&gt; Mycenae)</t>
  </si>
  <si>
    <t>MYCONVS/N</t>
  </si>
  <si>
    <t>Myconos –ī f.</t>
  </si>
  <si>
    <t>Myconos</t>
  </si>
  <si>
    <t>Myconos, one of the Cyclades, N.E. of Delos</t>
  </si>
  <si>
    <t>MYGDONIDES/N</t>
  </si>
  <si>
    <t>Mygdonidēs –ae m.</t>
  </si>
  <si>
    <t>Mygdonides</t>
  </si>
  <si>
    <t>Mygdonides or Coroebus, a son of Mygdon, king of Phrygia, and ally of the Trojans</t>
  </si>
  <si>
    <t>MYGONIVS/N</t>
  </si>
  <si>
    <t>MYNDVS/N</t>
  </si>
  <si>
    <t>Myndus –ī f.</t>
  </si>
  <si>
    <t>Myndus</t>
  </si>
  <si>
    <t>Myndus, a port in Caria</t>
  </si>
  <si>
    <t>MYOPARO</t>
  </si>
  <si>
    <t>MYOPARON</t>
  </si>
  <si>
    <t>myoparō –ōnis m.</t>
  </si>
  <si>
    <t>a small warship</t>
  </si>
  <si>
    <t>a small warship, privateer</t>
  </si>
  <si>
    <t>MYRICE</t>
  </si>
  <si>
    <t>myrīcē –ēs or myrīca –ae f.</t>
  </si>
  <si>
    <t>tamarisk</t>
  </si>
  <si>
    <t>MYRMIDONES/N</t>
  </si>
  <si>
    <t>Myrmidones –um m.</t>
  </si>
  <si>
    <t>Myrmidones</t>
  </si>
  <si>
    <t>the Myrmidons, Thessalian followers of Achilles, once dwelling in Aegina, where they had been transformed from ants to men in answer to the prayer of Aeacus, grandfather of Achilles</t>
  </si>
  <si>
    <t>MYRO/N</t>
  </si>
  <si>
    <t>MYRRHA</t>
  </si>
  <si>
    <t>murra –ae f.</t>
  </si>
  <si>
    <t>the myrrh tree; gum of the myrrh tree; myrrh</t>
  </si>
  <si>
    <t>MYRRHEVS</t>
  </si>
  <si>
    <t>MYRRHINA/1</t>
  </si>
  <si>
    <t>MYRRHINA/2</t>
  </si>
  <si>
    <t>MYRTA</t>
  </si>
  <si>
    <t>MYRTETVM</t>
  </si>
  <si>
    <t>myrtētum – ī n.</t>
  </si>
  <si>
    <t>myrtles</t>
  </si>
  <si>
    <t>a place full of myrtles</t>
  </si>
  <si>
    <t>MYRTEVS</t>
  </si>
  <si>
    <t>myrteus –a –um</t>
  </si>
  <si>
    <t>of myrtle</t>
  </si>
  <si>
    <t>of myrtle, myrtle (&gt; myrtus)</t>
  </si>
  <si>
    <t>MYRTILVS/N</t>
  </si>
  <si>
    <t>Myrtilus –ī m.</t>
  </si>
  <si>
    <t>Myrtilus (a name)</t>
  </si>
  <si>
    <t>Myrtilus, a name, e.g., charioteer of Oenomaus</t>
  </si>
  <si>
    <t>MYRTOVS/A</t>
  </si>
  <si>
    <t>Myrtōus –a –um</t>
  </si>
  <si>
    <t>pertaining to part of the Aegean between Crete and Euboea</t>
  </si>
  <si>
    <t>MYRTVM</t>
  </si>
  <si>
    <t>myrtum or murtum –ī n.</t>
  </si>
  <si>
    <t>myrtle berry</t>
  </si>
  <si>
    <t>the fruit of a myrtle; myrtle berry</t>
  </si>
  <si>
    <t>MYRTVS</t>
  </si>
  <si>
    <t>myrtus –ī m./f.</t>
  </si>
  <si>
    <t>myrtle</t>
  </si>
  <si>
    <t>MYSIA/N</t>
  </si>
  <si>
    <t>Mȳsia –ae f.</t>
  </si>
  <si>
    <t>Mysia</t>
  </si>
  <si>
    <t>MYSTA</t>
  </si>
  <si>
    <t>MYSTAGOGVS</t>
  </si>
  <si>
    <t>MYSTERIVM</t>
  </si>
  <si>
    <t>MYSTICVS</t>
  </si>
  <si>
    <t>MYSVS/A</t>
  </si>
  <si>
    <t>Mȳsus –a –um</t>
  </si>
  <si>
    <t>Mysian</t>
  </si>
  <si>
    <t>Of or belonging to Mysia</t>
  </si>
  <si>
    <t>MYTILENAE/N</t>
  </si>
  <si>
    <t>NAAMAN/N</t>
  </si>
  <si>
    <t>Naaman</t>
  </si>
  <si>
    <t>NABATAEVS/A</t>
  </si>
  <si>
    <t>Nabathaeus –a –um</t>
  </si>
  <si>
    <t>Arabian, eastern</t>
  </si>
  <si>
    <t>Arabian, Eastern; of a country in Arabia Petræa</t>
  </si>
  <si>
    <t>NABLIA</t>
  </si>
  <si>
    <t>NAEVIVS/N</t>
  </si>
  <si>
    <t>Naevius –ī m.</t>
  </si>
  <si>
    <t>Naevius (name)</t>
  </si>
  <si>
    <t>NAEVVS</t>
  </si>
  <si>
    <t>NAIAS</t>
  </si>
  <si>
    <t>Nāias –adis or Nāis –idis f.</t>
  </si>
  <si>
    <t>a water–nymph, Naiad</t>
  </si>
  <si>
    <t>NAIS/N</t>
  </si>
  <si>
    <t>Nāis –idis f.</t>
  </si>
  <si>
    <t>A nymph</t>
  </si>
  <si>
    <t>a water-nymph, Naiad</t>
  </si>
  <si>
    <t>NAM</t>
  </si>
  <si>
    <t>nam</t>
  </si>
  <si>
    <t>for</t>
  </si>
  <si>
    <t>NAMMEIVS/N</t>
  </si>
  <si>
    <t>Nammēius –ī m.</t>
  </si>
  <si>
    <t>a Helvetian sent as ambassador to Caesar</t>
  </si>
  <si>
    <t>NAMNETES/N</t>
  </si>
  <si>
    <t>Namnetēs –um m.</t>
  </si>
  <si>
    <t>Namnetes, a Gallic tribe</t>
  </si>
  <si>
    <t>a people in Celtic Gaul, near the site of Nantes,</t>
  </si>
  <si>
    <t>NAMQVE</t>
  </si>
  <si>
    <t>namque</t>
  </si>
  <si>
    <t>for in fact</t>
  </si>
  <si>
    <t>NANCISCOR</t>
  </si>
  <si>
    <t>nancīscor nancīscī nanctus or nactus sum</t>
  </si>
  <si>
    <t>to obtain; meet</t>
  </si>
  <si>
    <t>to obtain, get; find, meet with, receive, stumble on, light on</t>
  </si>
  <si>
    <t>NANTVATES/N</t>
  </si>
  <si>
    <t xml:space="preserve">Nantuātēs –um m. </t>
  </si>
  <si>
    <t>a tribe of Gaul of uncertain position</t>
  </si>
  <si>
    <t>NANVS</t>
  </si>
  <si>
    <t>NAOS</t>
  </si>
  <si>
    <t>NAPAEAE/N</t>
  </si>
  <si>
    <t>Napaeae –ārum f.</t>
  </si>
  <si>
    <t>The dell-nymphs</t>
  </si>
  <si>
    <t>NAPE/N</t>
  </si>
  <si>
    <t>Napē –ēs f.</t>
  </si>
  <si>
    <t>Nape</t>
  </si>
  <si>
    <t>NAR/N</t>
  </si>
  <si>
    <t>Nār Nāris m.</t>
  </si>
  <si>
    <t>Nar</t>
  </si>
  <si>
    <t>Nar, a river of Umbria</t>
  </si>
  <si>
    <t>NARBO/N</t>
  </si>
  <si>
    <t xml:space="preserve">Narbō –ōnis m. </t>
  </si>
  <si>
    <t>a city of the Roman province of Gaul</t>
  </si>
  <si>
    <t>a city of the Roman province of Gaul, early made a Roman colony</t>
  </si>
  <si>
    <t>NARCISSVS</t>
  </si>
  <si>
    <t>Narcissus –ī m.</t>
  </si>
  <si>
    <t>Narcissus (a name)</t>
  </si>
  <si>
    <t>Narcissus, the son of Cephisus and the nymph Liriope. He was exceedingly beautiful, and fell so violently in love with himself on beholding his image in a fountain, that he wasted away with desire, until he was changed into the flower of the same name</t>
  </si>
  <si>
    <t>NARCISSVS/N</t>
  </si>
  <si>
    <t>Narcissus (name)</t>
  </si>
  <si>
    <t>Narcissus</t>
  </si>
  <si>
    <t>NARDVM</t>
  </si>
  <si>
    <t>NARDVS</t>
  </si>
  <si>
    <t>NARIS</t>
  </si>
  <si>
    <t>nāris –is f.</t>
  </si>
  <si>
    <t>nostril; pl.</t>
  </si>
  <si>
    <t>a nostril; pl., nares, ium, the nostrils; the nose</t>
  </si>
  <si>
    <t>NARRATIO</t>
  </si>
  <si>
    <t>NARRO</t>
  </si>
  <si>
    <t>narrō narrāre narrāvī narrātus</t>
  </si>
  <si>
    <t>to relate, recount</t>
  </si>
  <si>
    <t>to tell, tell about, relate, narrate, recount, describe</t>
  </si>
  <si>
    <t>NARYCIVS/A</t>
  </si>
  <si>
    <t>Nārycius –a –um</t>
  </si>
  <si>
    <t>of Naryx</t>
  </si>
  <si>
    <t>of Naryx, a town of the Locri; Narycian (&gt; Naryx or Naricium)</t>
  </si>
  <si>
    <t>NASCENTIA</t>
  </si>
  <si>
    <t>NASCOR</t>
  </si>
  <si>
    <t>nāscor nāscī nātus sum</t>
  </si>
  <si>
    <t>NASICA/N</t>
  </si>
  <si>
    <t>Nāsīca –ae m.</t>
  </si>
  <si>
    <t>Nasica (a name)</t>
  </si>
  <si>
    <t>Nasica, a surname in the Scipio family</t>
  </si>
  <si>
    <t>NASITERNA</t>
  </si>
  <si>
    <t>NASO/N</t>
  </si>
  <si>
    <t>Nasō –ōnis m.</t>
  </si>
  <si>
    <t>Naso</t>
  </si>
  <si>
    <t>NASSA</t>
  </si>
  <si>
    <t>NASVA/N</t>
  </si>
  <si>
    <t>Nasua –ae m.</t>
  </si>
  <si>
    <t>a leader of the Suevi</t>
  </si>
  <si>
    <t>NASVS</t>
  </si>
  <si>
    <t>nose</t>
  </si>
  <si>
    <t>the nose</t>
  </si>
  <si>
    <t>NASVTE</t>
  </si>
  <si>
    <t>NASVTVS</t>
  </si>
  <si>
    <t xml:space="preserve">nāsūtus –a –um
</t>
  </si>
  <si>
    <t>long-nosed</t>
  </si>
  <si>
    <t>NATA</t>
  </si>
  <si>
    <t>nāta –ae f.</t>
  </si>
  <si>
    <t>NATALES</t>
  </si>
  <si>
    <t>NATALICIVS</t>
  </si>
  <si>
    <t>NATALIS/1</t>
  </si>
  <si>
    <t>nātālis –e</t>
  </si>
  <si>
    <t>NATALIS/2</t>
  </si>
  <si>
    <t>related to birth, natal</t>
  </si>
  <si>
    <t>of or belonging to one's birth, birth–, natal</t>
  </si>
  <si>
    <t>NATALIS/N</t>
  </si>
  <si>
    <t>Nātālis –is m.</t>
  </si>
  <si>
    <t>Birthday Spirit</t>
  </si>
  <si>
    <t>NATATOR</t>
  </si>
  <si>
    <t>NATI</t>
  </si>
  <si>
    <t>NATINOR</t>
  </si>
  <si>
    <t>NATIO/1</t>
  </si>
  <si>
    <t>nātiō nātiōnis f.</t>
  </si>
  <si>
    <t>race</t>
  </si>
  <si>
    <t>nation, people; birth; race, class, set; gentiles; heathens</t>
  </si>
  <si>
    <t>NATIO/2</t>
  </si>
  <si>
    <t>NATIS</t>
  </si>
  <si>
    <t>natis –is f.</t>
  </si>
  <si>
    <t>buttock</t>
  </si>
  <si>
    <t>NATIVITAS</t>
  </si>
  <si>
    <t>nātīvitās –ātis f.</t>
  </si>
  <si>
    <t xml:space="preserve">birth, nativity </t>
  </si>
  <si>
    <t>NATIVVS</t>
  </si>
  <si>
    <t>nātīvus –a –um</t>
  </si>
  <si>
    <t>native, natural</t>
  </si>
  <si>
    <t>NATO</t>
  </si>
  <si>
    <t>natō natāre natāvī natātus</t>
  </si>
  <si>
    <t>to swim</t>
  </si>
  <si>
    <t>NATRIX</t>
  </si>
  <si>
    <t>NATV</t>
  </si>
  <si>
    <t>nātus –ūs m.</t>
  </si>
  <si>
    <t>birth, age (used only in the abl.)</t>
  </si>
  <si>
    <t>birth, age(used only in the abl., nātū)</t>
  </si>
  <si>
    <t>NATVRA</t>
  </si>
  <si>
    <t>nātūra nātūrae f.</t>
  </si>
  <si>
    <t>nature</t>
  </si>
  <si>
    <t>NATVRALIA</t>
  </si>
  <si>
    <t>NATVRALIS</t>
  </si>
  <si>
    <t>nātūrālis –e</t>
  </si>
  <si>
    <t>natural</t>
  </si>
  <si>
    <t>natural, by birth, one’s own; of nature, real</t>
  </si>
  <si>
    <t>NATVRALITER</t>
  </si>
  <si>
    <t>NATVS/1</t>
  </si>
  <si>
    <t>nātus nātī m. (or gnātus)</t>
  </si>
  <si>
    <t>NATVS/2</t>
  </si>
  <si>
    <t>nātus –a –um</t>
  </si>
  <si>
    <t>born</t>
  </si>
  <si>
    <t>born, sprung, descended; w. abl., natus dea, goddess–born (&gt; nascor)</t>
  </si>
  <si>
    <t>NAVALE</t>
  </si>
  <si>
    <t>NAVALIA</t>
  </si>
  <si>
    <t>NAVALIS</t>
  </si>
  <si>
    <t>nāvālis –e</t>
  </si>
  <si>
    <t>naval, pertaining to ships</t>
  </si>
  <si>
    <t>pertaining to ships; naval; subst., navalia, ium, n., dock, docks, dockyard, naval arsenal; naval equipments (&gt; navis)</t>
  </si>
  <si>
    <t>NAVARCHVS</t>
  </si>
  <si>
    <t>nauarchus –ī m.</t>
  </si>
  <si>
    <t>a ship–master, captain</t>
  </si>
  <si>
    <t>NAVE</t>
  </si>
  <si>
    <t>NAVFRAGIVM</t>
  </si>
  <si>
    <t>naufragium –ī n.</t>
  </si>
  <si>
    <t>shipwreck</t>
  </si>
  <si>
    <t>NAVFRAGVS/2</t>
  </si>
  <si>
    <t>naufragus –a –um</t>
  </si>
  <si>
    <t>shipwrecked</t>
  </si>
  <si>
    <t>NAVICVLA</t>
  </si>
  <si>
    <t>nāvicula –ae f.</t>
  </si>
  <si>
    <t>a small boat</t>
  </si>
  <si>
    <t>a small vessel, boat, skiff</t>
  </si>
  <si>
    <t>NAVICVLARIA</t>
  </si>
  <si>
    <t>NAVICVLARIVS/1</t>
  </si>
  <si>
    <t>nāviculārius –a –um</t>
  </si>
  <si>
    <t>of a small vessel</t>
  </si>
  <si>
    <t>NAVICVLARIVS/2</t>
  </si>
  <si>
    <t>NAVIFRAGVS</t>
  </si>
  <si>
    <t>nāvifragus –a –um</t>
  </si>
  <si>
    <t>shipwrecking</t>
  </si>
  <si>
    <t>shipwrecking (&gt; navis and frango)</t>
  </si>
  <si>
    <t>NAVIGABILIS</t>
  </si>
  <si>
    <t>nāvigābilis –e</t>
  </si>
  <si>
    <t>navigable</t>
  </si>
  <si>
    <t>NAVIGANS</t>
  </si>
  <si>
    <t>NAVIGATIO</t>
  </si>
  <si>
    <t>nāvigātiō –ōnis f.</t>
  </si>
  <si>
    <t>voyage</t>
  </si>
  <si>
    <t>NAVIGER</t>
  </si>
  <si>
    <t>NAVIGIOLVM</t>
  </si>
  <si>
    <t>NAVIGIVM</t>
  </si>
  <si>
    <t>nāvigium –iī n.</t>
  </si>
  <si>
    <t>a boat, craft, ship (&gt; navigo)</t>
  </si>
  <si>
    <t>NAVIGO</t>
  </si>
  <si>
    <t>nāvigō nāvigāre nāvigāvī nāvigātus</t>
  </si>
  <si>
    <t>to sail, navigate</t>
  </si>
  <si>
    <t>NAVIS</t>
  </si>
  <si>
    <t>nāvis nāvis f.</t>
  </si>
  <si>
    <t>ship</t>
  </si>
  <si>
    <t>NAVISLONGA</t>
  </si>
  <si>
    <t>nāvis longa</t>
  </si>
  <si>
    <t>war ship</t>
  </si>
  <si>
    <t>NAVISONERARIA</t>
  </si>
  <si>
    <t>nāvis onerāria</t>
  </si>
  <si>
    <t>cargo ship</t>
  </si>
  <si>
    <t>NAVITA</t>
  </si>
  <si>
    <t>nāvita –ae m.</t>
  </si>
  <si>
    <t>sailor, mariner</t>
  </si>
  <si>
    <t>NAVITER</t>
  </si>
  <si>
    <t>NAVIVS/N</t>
  </si>
  <si>
    <t>NAVLVM</t>
  </si>
  <si>
    <t>NAVMACHIA</t>
  </si>
  <si>
    <t>NAVO</t>
  </si>
  <si>
    <t>nāvō nāvāre nāvāvī nāvātus</t>
  </si>
  <si>
    <t>to act energetically</t>
  </si>
  <si>
    <t>NAVPACTVS/N</t>
  </si>
  <si>
    <t>NAVPLIVS/N</t>
  </si>
  <si>
    <t>Nauplius –ī m.</t>
  </si>
  <si>
    <t>Nauplius (a name)</t>
  </si>
  <si>
    <t>Nauplius, a name, e.g., king of Euboea</t>
  </si>
  <si>
    <t>NAVSEA</t>
  </si>
  <si>
    <t>NAVSEABVNDVS</t>
  </si>
  <si>
    <t>NAVSEATOR</t>
  </si>
  <si>
    <t>NAVSEO</t>
  </si>
  <si>
    <t>NAVSICAA/N</t>
  </si>
  <si>
    <t>Nausicaā –ae f.</t>
  </si>
  <si>
    <t>Nausicaa (a name)</t>
  </si>
  <si>
    <t>Nausicaa, a name, e.g., daughter of Alcinous</t>
  </si>
  <si>
    <t>NAVTA</t>
  </si>
  <si>
    <t>nauta nautae m.</t>
  </si>
  <si>
    <t>sailor</t>
  </si>
  <si>
    <t>NAVTES/N</t>
  </si>
  <si>
    <t>Nautēs –is m.</t>
  </si>
  <si>
    <t>Nautes</t>
  </si>
  <si>
    <t>Nautes, a Trojan soothsayer</t>
  </si>
  <si>
    <t>NAVTICI</t>
  </si>
  <si>
    <t>NAVTICVS</t>
  </si>
  <si>
    <t>nauticus –a –um</t>
  </si>
  <si>
    <t>of ships</t>
  </si>
  <si>
    <t>of ships; pertaining to seamen or sailors; nautical</t>
  </si>
  <si>
    <t>NAVTIVS/N</t>
  </si>
  <si>
    <t>NAVVS</t>
  </si>
  <si>
    <t>nāvus nāva nāvum</t>
  </si>
  <si>
    <t>NAXVS/N</t>
  </si>
  <si>
    <t>Naxos –ī f.</t>
  </si>
  <si>
    <t>Naxos</t>
  </si>
  <si>
    <t>Naxos, one of the Cyclades, east of Paros, noted for its wine and the worship of Bacchus</t>
  </si>
  <si>
    <t>NE/1</t>
  </si>
  <si>
    <t>NE/2</t>
  </si>
  <si>
    <t>–ne</t>
  </si>
  <si>
    <t>(added to the first word of a question)</t>
  </si>
  <si>
    <t>NE/4</t>
  </si>
  <si>
    <t>nē</t>
  </si>
  <si>
    <t>not; in order that…not; that…not; that</t>
  </si>
  <si>
    <t>(introduces negative purpose clause) in order that…not; (introduces negative indirect command) that…not; (introduces positive fear clause) that</t>
  </si>
  <si>
    <t>NEAERA/N</t>
  </si>
  <si>
    <t>Neaera –ae f.</t>
  </si>
  <si>
    <t>Neaera (a name)</t>
  </si>
  <si>
    <t>Neaera, a mistress of the shepherd Aegon</t>
  </si>
  <si>
    <t>NEALCES/N</t>
  </si>
  <si>
    <t>Nealcēs –ae m.</t>
  </si>
  <si>
    <t>Nealces</t>
  </si>
  <si>
    <t>Nealces, a Latin</t>
  </si>
  <si>
    <t>NEAPOLIS/N</t>
  </si>
  <si>
    <t>Neāpolis –is f.</t>
  </si>
  <si>
    <t>Naples</t>
  </si>
  <si>
    <t>Naples, a celebrated maritime city in Campania</t>
  </si>
  <si>
    <t>NEAPOLITANI/N</t>
  </si>
  <si>
    <t>Neāpolītānī –ōrum m.</t>
  </si>
  <si>
    <t>the Neapolitans</t>
  </si>
  <si>
    <t>NEAPOLITANVS/A</t>
  </si>
  <si>
    <t>Neāpolītānus –a –um</t>
  </si>
  <si>
    <t>Neapolitan</t>
  </si>
  <si>
    <t>of or belonging to Naples, Neapolitan</t>
  </si>
  <si>
    <t>NEBROPHONVS/N</t>
  </si>
  <si>
    <t>Nebrophonus –ī m.</t>
  </si>
  <si>
    <t>Nebrophonus (a name)</t>
  </si>
  <si>
    <t>Nebrophonus, the name of a swiftrunning dog</t>
  </si>
  <si>
    <t>NEBVLA</t>
  </si>
  <si>
    <t>nebula –ae f.</t>
  </si>
  <si>
    <t>cloud</t>
  </si>
  <si>
    <t>a cloud; mist, fog</t>
  </si>
  <si>
    <t>NEBVLA/N</t>
  </si>
  <si>
    <t>NEBVLO</t>
  </si>
  <si>
    <t>nebulō –ōnis m.</t>
  </si>
  <si>
    <t>worthless person, rascal</t>
  </si>
  <si>
    <t>NEBVLOSVS</t>
  </si>
  <si>
    <t>NEC/2</t>
  </si>
  <si>
    <t>nec</t>
  </si>
  <si>
    <t>nor; and not</t>
  </si>
  <si>
    <t>nor; and not, not, neither, not even</t>
  </si>
  <si>
    <t>NECDVM/1</t>
  </si>
  <si>
    <t>necdum</t>
  </si>
  <si>
    <t>nor yet</t>
  </si>
  <si>
    <t>nor yet; and not yet</t>
  </si>
  <si>
    <t>NECESSARIO</t>
  </si>
  <si>
    <t>necessāriō</t>
  </si>
  <si>
    <t>necessarily</t>
  </si>
  <si>
    <t>NECESSARIVS/1</t>
  </si>
  <si>
    <t>necessārius necessāri(ī) m.</t>
  </si>
  <si>
    <t>relative; close friend</t>
  </si>
  <si>
    <t>relative; connection, one closely connected by friendship/family/obligation</t>
  </si>
  <si>
    <t>NECESSARIVS/2</t>
  </si>
  <si>
    <t>necessārius –a –um</t>
  </si>
  <si>
    <t>necessary, essential</t>
  </si>
  <si>
    <t>necessary/needed/essential/indispensable; vital/private (body part); inevitable; urgent/critical; unavoidable/compulsory; natural (death)</t>
  </si>
  <si>
    <t>NECESSE</t>
  </si>
  <si>
    <t>necesse</t>
  </si>
  <si>
    <t>necessary (undeclinable)</t>
  </si>
  <si>
    <t>necessary</t>
  </si>
  <si>
    <t>NECESSEEST</t>
  </si>
  <si>
    <t>necesse est</t>
  </si>
  <si>
    <t>it is necessary</t>
  </si>
  <si>
    <t>NECESSIS</t>
  </si>
  <si>
    <t>NECESSITAS</t>
  </si>
  <si>
    <t>necessitās necessitātis f.</t>
  </si>
  <si>
    <t>necessity, need</t>
  </si>
  <si>
    <t>need/necessity; inevitability; difficult straits; poverty; obligation; bond</t>
  </si>
  <si>
    <t>NECESSITVDO</t>
  </si>
  <si>
    <t>necessitūdō necessitūdinis f.</t>
  </si>
  <si>
    <t>necessity</t>
  </si>
  <si>
    <t>necessity, bond, relationship</t>
  </si>
  <si>
    <t>NECHTAN/N1</t>
  </si>
  <si>
    <t>Nechtan, a King</t>
  </si>
  <si>
    <t>Nechtan, King of the Picts, fl. 688x716</t>
  </si>
  <si>
    <t>NECNE</t>
  </si>
  <si>
    <t>necne</t>
  </si>
  <si>
    <t>(in Indirect Question) or not</t>
  </si>
  <si>
    <t>6_9</t>
  </si>
  <si>
    <t>NECNON</t>
  </si>
  <si>
    <t>necnōn</t>
  </si>
  <si>
    <t>and also, and yet, and in fact</t>
  </si>
  <si>
    <t>NECO</t>
  </si>
  <si>
    <t>necō necārī necāvī necātus</t>
  </si>
  <si>
    <t>NECOPINANS</t>
  </si>
  <si>
    <t>NECOPINATO</t>
  </si>
  <si>
    <t>NECOPINATVS</t>
  </si>
  <si>
    <t>NECOPINVS</t>
  </si>
  <si>
    <t xml:space="preserve">necopīnus –a –um </t>
  </si>
  <si>
    <t>NECTAR</t>
  </si>
  <si>
    <t>nectar –aris n.</t>
  </si>
  <si>
    <t>nectar</t>
  </si>
  <si>
    <t>nectar, the drink of the gods; honey</t>
  </si>
  <si>
    <t>NECTO</t>
  </si>
  <si>
    <t>nectō nectere nexī nexum</t>
  </si>
  <si>
    <t>to tie, bind, connect, weave</t>
  </si>
  <si>
    <t>NECVBI</t>
  </si>
  <si>
    <t>nēcubī</t>
  </si>
  <si>
    <t>that nowhere, lest anywhere</t>
  </si>
  <si>
    <t>NEDVM/1</t>
  </si>
  <si>
    <t>NEDVM/2</t>
  </si>
  <si>
    <t>nēdum</t>
  </si>
  <si>
    <t>by no means</t>
  </si>
  <si>
    <t>by no means, much less, still less, not to speak of</t>
  </si>
  <si>
    <t>NEFANDVS</t>
  </si>
  <si>
    <t>nefandus –a –um</t>
  </si>
  <si>
    <t>not to be spoken, unutterable</t>
  </si>
  <si>
    <t>not to be spoken; impious, execrable, accursed, abominable; perfidious; subst., nefandum, i, n., wrong (&gt; ne and fari)</t>
  </si>
  <si>
    <t>NEFARIVM</t>
  </si>
  <si>
    <t>NEFARIVS</t>
  </si>
  <si>
    <t>nefārius nefāria nefārium</t>
  </si>
  <si>
    <t>impious, abominable</t>
  </si>
  <si>
    <t>wicked, evil, offending moral law; criminal, abominable; horrible/vile/foul; impious; nefarious; execrable; heinous; abandoned</t>
  </si>
  <si>
    <t>NEFAS</t>
  </si>
  <si>
    <t>nefās n.</t>
  </si>
  <si>
    <t>divinely forbidden (undeclinable)</t>
  </si>
  <si>
    <t>(what is divinely) forbidden; sacrilege</t>
  </si>
  <si>
    <t>NEFASTVM</t>
  </si>
  <si>
    <t>NEFASTVS</t>
  </si>
  <si>
    <t>nefāstus –a –um</t>
  </si>
  <si>
    <t>impious</t>
  </si>
  <si>
    <t>contrary to religion, irreligious, impious, wicked, unlucky</t>
  </si>
  <si>
    <t>NEGITO</t>
  </si>
  <si>
    <t>NEGLECTVS/1</t>
  </si>
  <si>
    <t>NEGLECTVS/2</t>
  </si>
  <si>
    <t>NEGLIGENS</t>
  </si>
  <si>
    <t>neglegēns neglegentis</t>
  </si>
  <si>
    <t>careless</t>
  </si>
  <si>
    <t>NEGLIGENTIA</t>
  </si>
  <si>
    <t>neglegentia –ae f.</t>
  </si>
  <si>
    <t>carelessness, heedlessness, negligence, neglect</t>
  </si>
  <si>
    <t>NEGLIGO</t>
  </si>
  <si>
    <t>neglegō neglegere neglēxī neglēctus</t>
  </si>
  <si>
    <t>to disregard, neglect</t>
  </si>
  <si>
    <t>to disregard, neglect, ignore, regard of no consequence; do nothing about; despise</t>
  </si>
  <si>
    <t>NEGO</t>
  </si>
  <si>
    <t>negō negāre negāvī negātus</t>
  </si>
  <si>
    <t>to deny, refuse</t>
  </si>
  <si>
    <t>to deny, refuse; say ... Not</t>
  </si>
  <si>
    <t>NEGOTIALIS</t>
  </si>
  <si>
    <t>NEGOTIATIO</t>
  </si>
  <si>
    <t>NEGOTIATOR</t>
  </si>
  <si>
    <t>negōtiātor –ōris m.</t>
  </si>
  <si>
    <t>merchant, banker</t>
  </si>
  <si>
    <t>a wholesale dealer, merchant, banker, factor</t>
  </si>
  <si>
    <t>NEGOTIOR</t>
  </si>
  <si>
    <t>negōtior negōtiārī negōtiātus sum</t>
  </si>
  <si>
    <t>to be in business</t>
  </si>
  <si>
    <t>to trade, be in business</t>
  </si>
  <si>
    <t>NEGOTIOSVS</t>
  </si>
  <si>
    <t>negōtiōsus</t>
  </si>
  <si>
    <t>busy</t>
  </si>
  <si>
    <t>NEGOTIVM</t>
  </si>
  <si>
    <t>negōtium negōti(ī) n.</t>
  </si>
  <si>
    <t>business</t>
  </si>
  <si>
    <t>pain, trouble, annoyance, distress; work, business, activity, job</t>
  </si>
  <si>
    <t>NEGOTIVMAGO</t>
  </si>
  <si>
    <t>negōtium agō</t>
  </si>
  <si>
    <t>work, do business</t>
  </si>
  <si>
    <t>NELEVS/N</t>
  </si>
  <si>
    <t>Nēleus –eī m.</t>
  </si>
  <si>
    <t>Neleus (a name)</t>
  </si>
  <si>
    <t>Neleus, a name, e.g., king of Pylos</t>
  </si>
  <si>
    <t>NEMAEVS/A</t>
  </si>
  <si>
    <t>NEMEA/N</t>
  </si>
  <si>
    <t>Nemea –ae f.</t>
  </si>
  <si>
    <t>Nemea</t>
  </si>
  <si>
    <t>Nemea, a town of Argolis, near which Hercules killed the Nemean lion, and established the Nemean games</t>
  </si>
  <si>
    <t>NEMEAEVS/A</t>
  </si>
  <si>
    <t>Nemaeus –a –um</t>
  </si>
  <si>
    <t>Nemean</t>
  </si>
  <si>
    <t>NEMESIS/N</t>
  </si>
  <si>
    <t>Nemesis –eōs f.</t>
  </si>
  <si>
    <t>Nemesis (a goddess)</t>
  </si>
  <si>
    <t>Greek goddess of retribution</t>
  </si>
  <si>
    <t>NEMETES/N</t>
  </si>
  <si>
    <t xml:space="preserve">Nemetēs –um m. </t>
  </si>
  <si>
    <t>a German tribe on the Rhine</t>
  </si>
  <si>
    <t>NEMETOCENNA/N</t>
  </si>
  <si>
    <t>Nemetocenna –ae f.</t>
  </si>
  <si>
    <t>a city in Gaul</t>
  </si>
  <si>
    <t>a city of Belgic Gaul, in the territory of the Atrebates, the modern Arras,</t>
  </si>
  <si>
    <t>NEMO</t>
  </si>
  <si>
    <t>nēmō nēminis m. or f.</t>
  </si>
  <si>
    <t>no one</t>
  </si>
  <si>
    <t>NEMORALIS</t>
  </si>
  <si>
    <t>nemorālis –e</t>
  </si>
  <si>
    <t>of a grove, in a wood, sylvan</t>
  </si>
  <si>
    <t>of or belonging to a grove or wood, woody, sylvan</t>
  </si>
  <si>
    <t>NEMORIVAGVS</t>
  </si>
  <si>
    <t>nemorivagus –a –um</t>
  </si>
  <si>
    <t>forest wandering</t>
  </si>
  <si>
    <t>NEMOROSVS</t>
  </si>
  <si>
    <t>nemorōsus –a –um</t>
  </si>
  <si>
    <t>woody</t>
  </si>
  <si>
    <t>abounding in woods, woody (&gt; nemus)</t>
  </si>
  <si>
    <t>NEMPE</t>
  </si>
  <si>
    <t>nempe</t>
  </si>
  <si>
    <t>indeed, to be sure, truly</t>
  </si>
  <si>
    <t>NEMVS</t>
  </si>
  <si>
    <t>nemus nemoris n.</t>
  </si>
  <si>
    <t>grove, forest</t>
  </si>
  <si>
    <t>NENIA</t>
  </si>
  <si>
    <t>NENVM</t>
  </si>
  <si>
    <t>NEO</t>
  </si>
  <si>
    <t>neō nēre nēvī nētus</t>
  </si>
  <si>
    <t>to spin; weave</t>
  </si>
  <si>
    <t>NEOPTOLEMVS/N</t>
  </si>
  <si>
    <t>Neoptolemus –ī m.</t>
  </si>
  <si>
    <t>Neoptolemus</t>
  </si>
  <si>
    <t>Neoptolemus or Pyrrhus, the son of Achilles</t>
  </si>
  <si>
    <t>NEPHELE/N</t>
  </si>
  <si>
    <t>Nephelē –ēs f.</t>
  </si>
  <si>
    <t>Nephele (a name)</t>
  </si>
  <si>
    <t>Nephele, a nymph</t>
  </si>
  <si>
    <t>NEPOS/1</t>
  </si>
  <si>
    <t>nepōs nepōtis m.</t>
  </si>
  <si>
    <t>grandchild; descendant</t>
  </si>
  <si>
    <t>NEPOS/2</t>
  </si>
  <si>
    <t>NEPOS/N</t>
  </si>
  <si>
    <t>Nepōs –ōtis m.</t>
  </si>
  <si>
    <t>Nepos</t>
  </si>
  <si>
    <t>Nepos (a name)</t>
  </si>
  <si>
    <t>NEPOTOR</t>
  </si>
  <si>
    <t>NEPTVNIVS/A</t>
  </si>
  <si>
    <t>Neptūnius –a –um</t>
  </si>
  <si>
    <t>pertaining to Neptune; Neptunian</t>
  </si>
  <si>
    <t>pertaining to Neptune, built by Neptune, Neptunian; son or descendant of Neptune (&gt; Neptunus)</t>
  </si>
  <si>
    <t>NEPTVNVS/N</t>
  </si>
  <si>
    <t>Neptūnus –ī m.</t>
  </si>
  <si>
    <t>Neptunus</t>
  </si>
  <si>
    <t>Neptune, one of the sons of Saturn, and brother of Jupiter, Juno, and Pluto; identified by the Romans, as god of the sea, with the Greek Poseidon</t>
  </si>
  <si>
    <t>NEQVAM/2</t>
  </si>
  <si>
    <t>nēquam</t>
  </si>
  <si>
    <t>worthless, good for nothing</t>
  </si>
  <si>
    <t>worthless, good for nothing; indecl. with comp. nequior, and sup. nequissimus</t>
  </si>
  <si>
    <t>NEQVAQVAM</t>
  </si>
  <si>
    <t>nēquāquam</t>
  </si>
  <si>
    <t>NEQVE</t>
  </si>
  <si>
    <t>neque/nec</t>
  </si>
  <si>
    <t>and not</t>
  </si>
  <si>
    <t>NEQVENEC</t>
  </si>
  <si>
    <t>neque/nec…neque/nec</t>
  </si>
  <si>
    <t>neither...nor</t>
  </si>
  <si>
    <t>neither…nor</t>
  </si>
  <si>
    <t>NEQVEO</t>
  </si>
  <si>
    <t>nequeō nequīre nequiī/nequīvī nequitum</t>
  </si>
  <si>
    <t>to be unable</t>
  </si>
  <si>
    <t>NEQVIDEM</t>
  </si>
  <si>
    <t>nē…quidem</t>
  </si>
  <si>
    <t>not even</t>
  </si>
  <si>
    <t>NEQVIQVAM</t>
  </si>
  <si>
    <t>nēquīquam</t>
  </si>
  <si>
    <t>NEQVIS</t>
  </si>
  <si>
    <t>nēquis nēquid or nē quis nē quid</t>
  </si>
  <si>
    <t>no one, nothing</t>
  </si>
  <si>
    <t>no one,  nothing, not any body, not any thing</t>
  </si>
  <si>
    <t>NEQVITER</t>
  </si>
  <si>
    <t>NEQVITIA</t>
  </si>
  <si>
    <t>nēquitia nēquitiae f.</t>
  </si>
  <si>
    <t>depravity</t>
  </si>
  <si>
    <t>NEQVITIES</t>
  </si>
  <si>
    <t>NEQVO</t>
  </si>
  <si>
    <t>NEREIS/N</t>
  </si>
  <si>
    <t>Nērēīs –idis or idos f.</t>
  </si>
  <si>
    <t>Nereis</t>
  </si>
  <si>
    <t>a Nereid, any one of the daughters of Nereus and Doris, a sea–nymph (&gt; Nereus)</t>
  </si>
  <si>
    <t>NEREIVS/A</t>
  </si>
  <si>
    <t>Nērēius –a –um</t>
  </si>
  <si>
    <t>of Nereus; Nereian</t>
  </si>
  <si>
    <t>of Nereus; Nereian (&gt; Nereus)</t>
  </si>
  <si>
    <t>NEREVS/N</t>
  </si>
  <si>
    <t>Nēreus –eī or eos m.</t>
  </si>
  <si>
    <t>Nereus</t>
  </si>
  <si>
    <t>Nereus, a sea–god, son of Oceanus and Tethys, and father of the Nereids; (meton.), the sea</t>
  </si>
  <si>
    <t>NERINVS/A</t>
  </si>
  <si>
    <t>Nērīnus –a –um</t>
  </si>
  <si>
    <t>Nerine, or Nereus</t>
  </si>
  <si>
    <t>of or belonging to Nereus, Nerine</t>
  </si>
  <si>
    <t>NERITVS/N</t>
  </si>
  <si>
    <t>Nēritos –ī f.</t>
  </si>
  <si>
    <t>Neritos</t>
  </si>
  <si>
    <t>Neritos, a small island near Ithaca</t>
  </si>
  <si>
    <t>NERO/N</t>
  </si>
  <si>
    <t>Nerō –ōnis m.</t>
  </si>
  <si>
    <t>Nero</t>
  </si>
  <si>
    <t>NERSAE/N</t>
  </si>
  <si>
    <t>Nersae –ārum f.</t>
  </si>
  <si>
    <t>Nersae</t>
  </si>
  <si>
    <t>Nersae, a town of the Aequi</t>
  </si>
  <si>
    <t>NERVA/N</t>
  </si>
  <si>
    <t>Nerva –ae m.</t>
  </si>
  <si>
    <t>Nerva</t>
  </si>
  <si>
    <t>Nerva (a name)</t>
  </si>
  <si>
    <t>NERVICVS</t>
  </si>
  <si>
    <t>NERVICVS/A</t>
  </si>
  <si>
    <t>Nervicus –a –um</t>
  </si>
  <si>
    <t>of the Nervii</t>
  </si>
  <si>
    <t>NERVII/N</t>
  </si>
  <si>
    <t>Nervī –ōrum m.</t>
  </si>
  <si>
    <t>Nervii</t>
  </si>
  <si>
    <t>a people of Belgic Gaul</t>
  </si>
  <si>
    <t>NERVIVS/A</t>
  </si>
  <si>
    <t>Nervius –a –um</t>
  </si>
  <si>
    <t>Nervian</t>
  </si>
  <si>
    <t>NERVOSVS</t>
  </si>
  <si>
    <t>nervōsus –a –um</t>
  </si>
  <si>
    <t>full of muscles, sinewy; vigorous</t>
  </si>
  <si>
    <t>NERVVLVS</t>
  </si>
  <si>
    <t>NERVVS</t>
  </si>
  <si>
    <t>nervus –ī m.</t>
  </si>
  <si>
    <t>muscle, tendon; cord, string</t>
  </si>
  <si>
    <t>NESAEE/N</t>
  </si>
  <si>
    <t>Nēsaeē –ēs f.</t>
  </si>
  <si>
    <t>Nesaee (a name)</t>
  </si>
  <si>
    <t>Nesaee, one of the Nereids</t>
  </si>
  <si>
    <t>NESCIO</t>
  </si>
  <si>
    <t>nesciō nescīre nescīvī/nesciī nescītus</t>
  </si>
  <si>
    <t>to not know</t>
  </si>
  <si>
    <t>NESCIOQVA</t>
  </si>
  <si>
    <t>NESCIOQVANTVS</t>
  </si>
  <si>
    <t>NESCIOQVIS</t>
  </si>
  <si>
    <t>nescioquis nescioqua nescioquid</t>
  </si>
  <si>
    <t>some unknown</t>
  </si>
  <si>
    <t>NESCIOQVOT</t>
  </si>
  <si>
    <t>NESCIVS</t>
  </si>
  <si>
    <t>nescius –a –um</t>
  </si>
  <si>
    <t>NESSVS/N</t>
  </si>
  <si>
    <t>Nessus –ī m.</t>
  </si>
  <si>
    <t>Nessus</t>
  </si>
  <si>
    <t>NESTOR</t>
  </si>
  <si>
    <t>NETE</t>
  </si>
  <si>
    <t>NETINI/N</t>
  </si>
  <si>
    <t>NETVM/N</t>
  </si>
  <si>
    <t>NEVE/1</t>
  </si>
  <si>
    <t>neu or neve</t>
  </si>
  <si>
    <t>or not, and not, nor, neither</t>
  </si>
  <si>
    <t>or not, and not; (for negative of imp.) [neve ... neve =&gt; neither ... nor ]</t>
  </si>
  <si>
    <t>NEVTER</t>
  </si>
  <si>
    <t>neuter neutra neutrum</t>
  </si>
  <si>
    <t>neither</t>
  </si>
  <si>
    <t>neither (of two)</t>
  </si>
  <si>
    <t>NEX</t>
  </si>
  <si>
    <t>nex necis f.</t>
  </si>
  <si>
    <t>killing, murder</t>
  </si>
  <si>
    <t>NEXILIS</t>
  </si>
  <si>
    <t>nexilis –e</t>
  </si>
  <si>
    <t>plaited, intertwined</t>
  </si>
  <si>
    <t>NEXVS</t>
  </si>
  <si>
    <t>nexus –ūs m.</t>
  </si>
  <si>
    <t>a fastening, joining</t>
  </si>
  <si>
    <t>a tying or binding together, a fastening, joining, an interlacing, entwining, clasping.</t>
  </si>
  <si>
    <t>NI/1</t>
  </si>
  <si>
    <t>NI/2</t>
  </si>
  <si>
    <t>nī</t>
  </si>
  <si>
    <t>if...not; unless</t>
  </si>
  <si>
    <t>if ...  not; unless [quid ni? =&gt; why not?]</t>
  </si>
  <si>
    <t>NICAEA/N</t>
  </si>
  <si>
    <t>Nīcaea –ae f.</t>
  </si>
  <si>
    <t>Nicaea (city)</t>
  </si>
  <si>
    <t>a city in Bithynia, mod. Iznik</t>
  </si>
  <si>
    <t>NICASIO/N</t>
  </si>
  <si>
    <t>NICE/N</t>
  </si>
  <si>
    <t>NICEPHORIVS/N</t>
  </si>
  <si>
    <t>Nīcēphorius –iī m.</t>
  </si>
  <si>
    <t>Nicephorius</t>
  </si>
  <si>
    <t>Nicephorius, 1) an epithet of Jupiter; 2) a river in Armenia</t>
  </si>
  <si>
    <t>NICETERIVM</t>
  </si>
  <si>
    <t>NICO/N</t>
  </si>
  <si>
    <t>NICOMEDES/N</t>
  </si>
  <si>
    <t>Nīcomēdēs –is m.</t>
  </si>
  <si>
    <t>Nicomedes</t>
  </si>
  <si>
    <t>NICTO</t>
  </si>
  <si>
    <t>NIDEO</t>
  </si>
  <si>
    <t>NIDESCO</t>
  </si>
  <si>
    <t>NIDIFICO</t>
  </si>
  <si>
    <t>nīdificō –nīdificāre</t>
  </si>
  <si>
    <t>to build a nest</t>
  </si>
  <si>
    <t>NIDIFICVS</t>
  </si>
  <si>
    <t>NIDOR</t>
  </si>
  <si>
    <t>nīdor –ōris m.</t>
  </si>
  <si>
    <t>vapor</t>
  </si>
  <si>
    <t>vapor, steam; a smell</t>
  </si>
  <si>
    <t>NIDVS</t>
  </si>
  <si>
    <t>nīdus –ī m.</t>
  </si>
  <si>
    <t>nest; brood</t>
  </si>
  <si>
    <t>a nest; brood, nestling</t>
  </si>
  <si>
    <t>NIGER</t>
  </si>
  <si>
    <t>niger nigra nigrum</t>
  </si>
  <si>
    <t>NIGER/N</t>
  </si>
  <si>
    <t>Niger Nigrī m.</t>
  </si>
  <si>
    <t>Niger (a name)</t>
  </si>
  <si>
    <t>NIGRANS</t>
  </si>
  <si>
    <t>nigrāns –antis</t>
  </si>
  <si>
    <t>black, dusky, dark; cloud–covered; gloomy (&gt; niger)</t>
  </si>
  <si>
    <t>NIGREDO</t>
  </si>
  <si>
    <t>nigrēdō –inis f.</t>
  </si>
  <si>
    <t>blackness</t>
  </si>
  <si>
    <t>blackness, black color</t>
  </si>
  <si>
    <t>NIGRESCO</t>
  </si>
  <si>
    <t>nigrēscō –ere –uī</t>
  </si>
  <si>
    <t>to become or turn black; grow dark</t>
  </si>
  <si>
    <t>to become or turn black; grow dark (&gt; niger)</t>
  </si>
  <si>
    <t>NIGRO</t>
  </si>
  <si>
    <t>nigrō nigrāre nigrāvī nigrātus</t>
  </si>
  <si>
    <t>to be or make black; p.</t>
  </si>
  <si>
    <t>to be or make black; p., nigrans, antis, black, dusky, dark; cloud–covered; gloomy (&gt; niger)</t>
  </si>
  <si>
    <t>NIGROR</t>
  </si>
  <si>
    <t>NIHIL</t>
  </si>
  <si>
    <t>nihil or nīl n.</t>
  </si>
  <si>
    <t>nothing</t>
  </si>
  <si>
    <t>NIHILDVM</t>
  </si>
  <si>
    <t>NIHILOMINVS</t>
  </si>
  <si>
    <t>nihilōminus</t>
  </si>
  <si>
    <t>never/none the less, notwithstanding, just the same; likewise, as well</t>
  </si>
  <si>
    <t>NIHILOSETIVS</t>
  </si>
  <si>
    <t>NIHILVM</t>
  </si>
  <si>
    <t>nihilum/nīlum nihilī/nīlī n.</t>
  </si>
  <si>
    <t>nothing; nothingness, which does not exist; something valueless; no respect</t>
  </si>
  <si>
    <t>NILVS/N</t>
  </si>
  <si>
    <t>Nīlus –ī m.</t>
  </si>
  <si>
    <t>Nilus</t>
  </si>
  <si>
    <t>the Nile</t>
  </si>
  <si>
    <t>NIMBOSVS</t>
  </si>
  <si>
    <t>nimbōsus –a –um</t>
  </si>
  <si>
    <t>stormy, rainy</t>
  </si>
  <si>
    <t>full of storms; stormy, rainy; cloud–covered (&gt; nimbus)</t>
  </si>
  <si>
    <t>NIMBVS</t>
  </si>
  <si>
    <t>nimbus –ī m.</t>
  </si>
  <si>
    <t>rain–cloud, cloud–burst, downpour</t>
  </si>
  <si>
    <t>NIMIO</t>
  </si>
  <si>
    <t>NIMIOPERE</t>
  </si>
  <si>
    <t>NIMIRVM</t>
  </si>
  <si>
    <t>nīmīrum</t>
  </si>
  <si>
    <t>undoubtedly</t>
  </si>
  <si>
    <t>without doubt, doubtless, indisputably, certainly, surely, truly</t>
  </si>
  <si>
    <t>NIMIS</t>
  </si>
  <si>
    <t>nimis</t>
  </si>
  <si>
    <t>very much</t>
  </si>
  <si>
    <t>very much; too much; exceedingly</t>
  </si>
  <si>
    <t>NIMIVM/2</t>
  </si>
  <si>
    <t>nimium</t>
  </si>
  <si>
    <t>excessively</t>
  </si>
  <si>
    <t>excessively, inordinately</t>
  </si>
  <si>
    <t>NIMIVMVINI</t>
  </si>
  <si>
    <t>nimium vīnī</t>
  </si>
  <si>
    <t>too much (of) wine</t>
  </si>
  <si>
    <t>NIMIVS</t>
  </si>
  <si>
    <t>nimius –a –um</t>
  </si>
  <si>
    <t>excessive, too great</t>
  </si>
  <si>
    <t>NINGO</t>
  </si>
  <si>
    <t xml:space="preserve">ningit ningere or ninguit ninguere ]nīnxit </t>
  </si>
  <si>
    <t>to snow</t>
  </si>
  <si>
    <t>NINGVIS</t>
  </si>
  <si>
    <t>NINIAN/N1</t>
  </si>
  <si>
    <t>Ninian, a Bishop</t>
  </si>
  <si>
    <t>Ninian, Bishop of Whithorn, d. c.432</t>
  </si>
  <si>
    <t>NIOBE/N</t>
  </si>
  <si>
    <t>NIPHAEVS/N</t>
  </si>
  <si>
    <t>Niphaeus –ī m.</t>
  </si>
  <si>
    <t>Niphaeus</t>
  </si>
  <si>
    <t>Niphaeus, a Rutulian warrior</t>
  </si>
  <si>
    <t>NIPHATES/N</t>
  </si>
  <si>
    <t>Niphātēs –ae m.</t>
  </si>
  <si>
    <t>Niphates (mountain)</t>
  </si>
  <si>
    <t>A part of the Mount Taurus range in Armenia</t>
  </si>
  <si>
    <t>NISAEE/N</t>
  </si>
  <si>
    <t>Nīsaeē –ēs f.</t>
  </si>
  <si>
    <t>Nisaee</t>
  </si>
  <si>
    <t>one of the Naiads</t>
  </si>
  <si>
    <t>NISI</t>
  </si>
  <si>
    <t>nisi or nī</t>
  </si>
  <si>
    <t>if…not, unless</t>
  </si>
  <si>
    <t>NISIBIS/N</t>
  </si>
  <si>
    <t>Nisibis or Nesebis –is f.</t>
  </si>
  <si>
    <t>Nisibis</t>
  </si>
  <si>
    <t>Nisibis, a city in Mesopotamia</t>
  </si>
  <si>
    <t>NISIERRO</t>
  </si>
  <si>
    <t>nisī errō</t>
  </si>
  <si>
    <t>unless I am mistaken</t>
  </si>
  <si>
    <t>NISVS</t>
  </si>
  <si>
    <t>nīsus nīsus m.</t>
  </si>
  <si>
    <t>pressure</t>
  </si>
  <si>
    <t>a pressing upon, pressure, push, striving, exertion, labor, effort</t>
  </si>
  <si>
    <t>NISVS/N</t>
  </si>
  <si>
    <t>Nīsus –ī m.</t>
  </si>
  <si>
    <t>Nisus</t>
  </si>
  <si>
    <t>Nisus, a follower of Aeneas</t>
  </si>
  <si>
    <t>NITENS</t>
  </si>
  <si>
    <t>nitēns –entis</t>
  </si>
  <si>
    <t>shining, glittering, sparkling; bright; (fig.), sleek, well–fed</t>
  </si>
  <si>
    <t>NITEO</t>
  </si>
  <si>
    <t>niteō nitēre nituī</t>
  </si>
  <si>
    <t>to shine, look bright, glitter, glisten</t>
  </si>
  <si>
    <t>NITESCO</t>
  </si>
  <si>
    <t>nitēscō –ere –nituī</t>
  </si>
  <si>
    <t>to become bright</t>
  </si>
  <si>
    <t>to become bright, to shine, glisten (&gt; niteo)</t>
  </si>
  <si>
    <t>NITIDVS</t>
  </si>
  <si>
    <t>nitidus –a –um</t>
  </si>
  <si>
    <t>shining, bring</t>
  </si>
  <si>
    <t>shining, bright, glittering (&gt; niteo)</t>
  </si>
  <si>
    <t>NITIOBROGES/N</t>
  </si>
  <si>
    <t xml:space="preserve">Nitiobriges (–broges) –um m. </t>
  </si>
  <si>
    <t>a tribe of Aquitania, on the Garonne</t>
  </si>
  <si>
    <t>NITOR/1</t>
  </si>
  <si>
    <t>nitor –ōris m.</t>
  </si>
  <si>
    <t>brightness, brilliance</t>
  </si>
  <si>
    <t>NITOR/2</t>
  </si>
  <si>
    <t>nītor nītī nīxus sum</t>
  </si>
  <si>
    <t>to press/lean upon</t>
  </si>
  <si>
    <t>to press/lean upon; struggle; advance; depend on (with abl.); strive, labor</t>
  </si>
  <si>
    <t>NITROSVS</t>
  </si>
  <si>
    <t>NITRVM</t>
  </si>
  <si>
    <t>nitrum –ī n.</t>
  </si>
  <si>
    <t>native soda</t>
  </si>
  <si>
    <t>natron; native soda</t>
  </si>
  <si>
    <t>NIVALIS</t>
  </si>
  <si>
    <t>nivālis –e</t>
  </si>
  <si>
    <t>snowy</t>
  </si>
  <si>
    <t>snowy; snow–covered; snowy (&gt; nix)</t>
  </si>
  <si>
    <t>NIVENDIALIS</t>
  </si>
  <si>
    <t>NIVEVS</t>
  </si>
  <si>
    <t>niveus –a –um</t>
  </si>
  <si>
    <t>snowy, of snow; snow–white (&gt; nix)</t>
  </si>
  <si>
    <t>NIVOSVS</t>
  </si>
  <si>
    <t>NIX</t>
  </si>
  <si>
    <t>nix nivis f.</t>
  </si>
  <si>
    <t>snow</t>
  </si>
  <si>
    <t>NIXOR</t>
  </si>
  <si>
    <t>to lean upon with the idea of effort; struggle forward on</t>
  </si>
  <si>
    <t>NO</t>
  </si>
  <si>
    <t>nō nāre nāvī</t>
  </si>
  <si>
    <t>NOBILIOR/N</t>
  </si>
  <si>
    <t xml:space="preserve">Nōbilior –ōris m. </t>
  </si>
  <si>
    <t>Nobilior</t>
  </si>
  <si>
    <t>NOBILIS/2</t>
  </si>
  <si>
    <t>nōbilis nōbile</t>
  </si>
  <si>
    <t>illustrious, famous</t>
  </si>
  <si>
    <t>well–known, illustrious, famous (&gt; nosco)</t>
  </si>
  <si>
    <t>NOBILITAS</t>
  </si>
  <si>
    <t>nōbilitās nōbilitātis f.</t>
  </si>
  <si>
    <t>fame</t>
  </si>
  <si>
    <t>nobility, fame</t>
  </si>
  <si>
    <t>NOBILITER</t>
  </si>
  <si>
    <t>NOBILITO</t>
  </si>
  <si>
    <t>nōbilitō nōbilitāre nōbilitāvī nōbilitātus</t>
  </si>
  <si>
    <t>to make known, make famous</t>
  </si>
  <si>
    <t>to make known/noted/renown; render famous/notorious; ennoble; make more majestic</t>
  </si>
  <si>
    <t>NOCENS</t>
  </si>
  <si>
    <t>nocens nocentis</t>
  </si>
  <si>
    <t>guilty</t>
  </si>
  <si>
    <t>NOCEO</t>
  </si>
  <si>
    <t>noceō nocēre nocuī nocitus</t>
  </si>
  <si>
    <t>to harm</t>
  </si>
  <si>
    <t>to harm, hurt; injure (+ dat.)</t>
  </si>
  <si>
    <t>NOCTIFER/N</t>
  </si>
  <si>
    <t>Noctifer –erī m.</t>
  </si>
  <si>
    <t>Evening star</t>
  </si>
  <si>
    <t>the night bringer or evening star</t>
  </si>
  <si>
    <t>NOCTIVAGVS</t>
  </si>
  <si>
    <t>noctivagus –a –um</t>
  </si>
  <si>
    <t>nightly</t>
  </si>
  <si>
    <t>night–wandering; nightly, nocturnal (&gt; nox and vagus, wandering)</t>
  </si>
  <si>
    <t>NOCTV</t>
  </si>
  <si>
    <t>noctū</t>
  </si>
  <si>
    <t>by night</t>
  </si>
  <si>
    <t>by night, at night</t>
  </si>
  <si>
    <t>NOCTVA</t>
  </si>
  <si>
    <t xml:space="preserve">noctua –ae f. </t>
  </si>
  <si>
    <t>an owl</t>
  </si>
  <si>
    <t>a night owl; an owl</t>
  </si>
  <si>
    <t>NOCTVRNVS</t>
  </si>
  <si>
    <t>nocturnus –a –um</t>
  </si>
  <si>
    <t>nocturnal</t>
  </si>
  <si>
    <t>NOCTVRNVS/N</t>
  </si>
  <si>
    <t>NOCVMENTVM</t>
  </si>
  <si>
    <t>nocumentum nocumentī n.</t>
  </si>
  <si>
    <t>harm, injury</t>
  </si>
  <si>
    <t>NODATIO</t>
  </si>
  <si>
    <t>NODO</t>
  </si>
  <si>
    <t>nōdō nōdāre nōdāvī nōdātus</t>
  </si>
  <si>
    <t>to tie with a knot; bind</t>
  </si>
  <si>
    <t>to tie with a knot; bind, fasten (&gt; nodus)</t>
  </si>
  <si>
    <t>NODOSVS</t>
  </si>
  <si>
    <t>nōdōsus –a –um</t>
  </si>
  <si>
    <t>knotty</t>
  </si>
  <si>
    <t>full of knots, knotty</t>
  </si>
  <si>
    <t>NODVS</t>
  </si>
  <si>
    <t>nōdus –ī m.</t>
  </si>
  <si>
    <t>knot</t>
  </si>
  <si>
    <t>a knot; of a tree; bond; coil; (fig.), difficult point; center of strife</t>
  </si>
  <si>
    <t>NOEMON/N</t>
  </si>
  <si>
    <t>Noēmōn –onis m.</t>
  </si>
  <si>
    <t>Noemon</t>
  </si>
  <si>
    <t>Noemon, a Trojan</t>
  </si>
  <si>
    <t>NOLA/N</t>
  </si>
  <si>
    <t>Nōla –ae f.</t>
  </si>
  <si>
    <t>Nola (a place)</t>
  </si>
  <si>
    <t>Nola, a city in Campania</t>
  </si>
  <si>
    <t>NOLIEXCITARE</t>
  </si>
  <si>
    <t>nōlī excitāre</t>
  </si>
  <si>
    <t>Don't wake…up!</t>
  </si>
  <si>
    <t>NOLO</t>
  </si>
  <si>
    <t>nōlō nōlle nōluī</t>
  </si>
  <si>
    <t>to be unwilling</t>
  </si>
  <si>
    <t>to be unwilling, not want, not wish</t>
  </si>
  <si>
    <t>NOMADES/N</t>
  </si>
  <si>
    <t>nomas –adis m./f.</t>
  </si>
  <si>
    <t>nomas</t>
  </si>
  <si>
    <t>a nomad; pl., Nomades, um, m., the Numidians</t>
  </si>
  <si>
    <t>NOMEN</t>
  </si>
  <si>
    <t>nōmen nōminis n.</t>
  </si>
  <si>
    <t>name</t>
  </si>
  <si>
    <t>name, account</t>
  </si>
  <si>
    <t>NOMENCLATIO</t>
  </si>
  <si>
    <t>NOMENCLATOR</t>
  </si>
  <si>
    <t>NOMENCLATVRA</t>
  </si>
  <si>
    <t>NOMENTANVS/A</t>
  </si>
  <si>
    <t>Nomentānus –a –um</t>
  </si>
  <si>
    <t>Nomentanus (a name)</t>
  </si>
  <si>
    <t>a Roman cognomen; L. Cassius Nomentanus was a notorious spendthrift</t>
  </si>
  <si>
    <t>NOMENTVM/N</t>
  </si>
  <si>
    <t>Nōmentum –ī n.</t>
  </si>
  <si>
    <t>Nomentum</t>
  </si>
  <si>
    <t>Nomentum, a town of Latium</t>
  </si>
  <si>
    <t>NOMINATIM</t>
  </si>
  <si>
    <t>nōminātim</t>
  </si>
  <si>
    <t>by name</t>
  </si>
  <si>
    <t>NOMINATIO</t>
  </si>
  <si>
    <t>NOMINATVS/1</t>
  </si>
  <si>
    <t>NOMINATVS/2</t>
  </si>
  <si>
    <t>NOMINITO</t>
  </si>
  <si>
    <t>NOMINO</t>
  </si>
  <si>
    <t>nōminō nōmināre nōmināvī nōminātus</t>
  </si>
  <si>
    <t>NOMISMA</t>
  </si>
  <si>
    <t>NON</t>
  </si>
  <si>
    <t>nōn</t>
  </si>
  <si>
    <t>not</t>
  </si>
  <si>
    <t>NONACRINVS/A</t>
  </si>
  <si>
    <t>Nōnācrīnus –a –um</t>
  </si>
  <si>
    <t>Nonacrian, Arcardian</t>
  </si>
  <si>
    <t>NONAE</t>
  </si>
  <si>
    <t>Nonae –ārum f.</t>
  </si>
  <si>
    <t>Nones</t>
  </si>
  <si>
    <t>NONAGENI</t>
  </si>
  <si>
    <t>NONAGIES</t>
  </si>
  <si>
    <t>NONAGINTA</t>
  </si>
  <si>
    <t>nōnāgintā; nōnāgēsimus –a –um</t>
  </si>
  <si>
    <t>90, 90th</t>
  </si>
  <si>
    <t>NONANVS</t>
  </si>
  <si>
    <t>nōnānus –a –um</t>
  </si>
  <si>
    <t xml:space="preserve">pertaining to the Ninth (Legion) </t>
  </si>
  <si>
    <t>NONARIVS</t>
  </si>
  <si>
    <t>NONDECETPATREMDESPONDEREFILIAM</t>
  </si>
  <si>
    <t>non decet patrem dēspondēre fīliam</t>
  </si>
  <si>
    <t>That a father betroth his daughter is not fitting, It is not fitting for a father to betroth his daughter</t>
  </si>
  <si>
    <t>NONDVM</t>
  </si>
  <si>
    <t>nōndum</t>
  </si>
  <si>
    <t>not yet</t>
  </si>
  <si>
    <t>NONGENTI</t>
  </si>
  <si>
    <t>nōngentī –ae –a; nongentēsimus –a –um</t>
  </si>
  <si>
    <t>900, 900th</t>
  </si>
  <si>
    <t>NONIAM</t>
  </si>
  <si>
    <t>nōn iam</t>
  </si>
  <si>
    <t>no longer</t>
  </si>
  <si>
    <t>NONIVS/N</t>
  </si>
  <si>
    <t>Nōnius –iī m.</t>
  </si>
  <si>
    <t>Nonius (name)</t>
  </si>
  <si>
    <t>Roman name</t>
  </si>
  <si>
    <t>NONMEFVGIT</t>
  </si>
  <si>
    <t>nōn mē fugit</t>
  </si>
  <si>
    <t>I am not unaware</t>
  </si>
  <si>
    <t>NONMODO</t>
  </si>
  <si>
    <t>nōn modo</t>
  </si>
  <si>
    <t>not only</t>
  </si>
  <si>
    <t>NONNE</t>
  </si>
  <si>
    <t>nōnne</t>
  </si>
  <si>
    <t>introduces a direct question expecting the answer "yes"</t>
  </si>
  <si>
    <t>NONNIHIL</t>
  </si>
  <si>
    <t>nōnnihil</t>
  </si>
  <si>
    <t>everything</t>
  </si>
  <si>
    <t>NONNVLLVS</t>
  </si>
  <si>
    <t>nōnnūllus –a –um</t>
  </si>
  <si>
    <t>number of (pl.), some; several</t>
  </si>
  <si>
    <t>NONNVMQVAM</t>
  </si>
  <si>
    <t>nōnnumquam</t>
  </si>
  <si>
    <t>NONSOLVM</t>
  </si>
  <si>
    <t>nōn sōlum…sed/vērum etiam</t>
  </si>
  <si>
    <t>not only...but also</t>
  </si>
  <si>
    <t>not only…but also</t>
  </si>
  <si>
    <t>NORBA/N</t>
  </si>
  <si>
    <t>NORBANVS/N</t>
  </si>
  <si>
    <t>NOREIA/N</t>
  </si>
  <si>
    <t>Nōrēia –ae f.</t>
  </si>
  <si>
    <t>a city of the Norici</t>
  </si>
  <si>
    <t>NORICVS/A</t>
  </si>
  <si>
    <t>Nōricus –a –um</t>
  </si>
  <si>
    <t>Norican</t>
  </si>
  <si>
    <t>of or belonging to Noricum, Norican</t>
  </si>
  <si>
    <t>NORMA</t>
  </si>
  <si>
    <t>of the Norici, Norican</t>
  </si>
  <si>
    <t>NOS</t>
  </si>
  <si>
    <t>nōs nostrum/nostrī</t>
  </si>
  <si>
    <t>we; us</t>
  </si>
  <si>
    <t>NOSCITO</t>
  </si>
  <si>
    <t>noscitō –āre –āvī –ātum</t>
  </si>
  <si>
    <t xml:space="preserve">to recognize (freq. of nosco) </t>
  </si>
  <si>
    <t>NOSCO</t>
  </si>
  <si>
    <t>nōscō nōscere nōvī nōtus</t>
  </si>
  <si>
    <t>to learn, know</t>
  </si>
  <si>
    <t>to come to know, learn, recognize; (in perfect) know; become familiar with; examine, study, inspect; try (case); accept as true; recall</t>
  </si>
  <si>
    <t>NOSTER</t>
  </si>
  <si>
    <t>noster nostra nostrum</t>
  </si>
  <si>
    <t>our, ours</t>
  </si>
  <si>
    <t>NOSTRAS</t>
  </si>
  <si>
    <t>NOSTRI</t>
  </si>
  <si>
    <t>nostrī –ōrum m.</t>
  </si>
  <si>
    <t>our friends</t>
  </si>
  <si>
    <t>our friends, kindred, allies, etc. (&gt; noster)</t>
  </si>
  <si>
    <t>NOTA</t>
  </si>
  <si>
    <t>nota notae f.</t>
  </si>
  <si>
    <t>mark, note</t>
  </si>
  <si>
    <t>NOTABILIS</t>
  </si>
  <si>
    <t>notābilis –e</t>
  </si>
  <si>
    <t>noteworthy</t>
  </si>
  <si>
    <t>noteworthy, conspicuous, extraordinary, memorable, notable</t>
  </si>
  <si>
    <t>NOTATIO</t>
  </si>
  <si>
    <t>NOTESCO</t>
  </si>
  <si>
    <t>notescō –tescere –tui</t>
  </si>
  <si>
    <t>to become known or famous</t>
  </si>
  <si>
    <t>NOTHHELM/N2</t>
  </si>
  <si>
    <t>Nothhelm, a Archbishop</t>
  </si>
  <si>
    <t>Nothhelm, Archbishop of Canterbury, 735-739</t>
  </si>
  <si>
    <t>NOTHVS</t>
  </si>
  <si>
    <t>nothus –a –um</t>
  </si>
  <si>
    <t>illegitimate</t>
  </si>
  <si>
    <t>illegitimate, born out of wedlock (of a known father); cross–bred, mixed; false, spurious</t>
  </si>
  <si>
    <t>NOTIO</t>
  </si>
  <si>
    <t>NOTITIA</t>
  </si>
  <si>
    <t>nōtitia ae f.</t>
  </si>
  <si>
    <t>celebrity; nowledge</t>
  </si>
  <si>
    <t>celebrity, note, fame; knowledge, an idea, conception</t>
  </si>
  <si>
    <t>NOTITIES</t>
  </si>
  <si>
    <t>nōtitiēs –ēī f.</t>
  </si>
  <si>
    <t>NOTO</t>
  </si>
  <si>
    <t>notō notāre notāvī notātus</t>
  </si>
  <si>
    <t>to mark, sign, censure</t>
  </si>
  <si>
    <t>NOTOR</t>
  </si>
  <si>
    <t>NOTVS/1</t>
  </si>
  <si>
    <t>Notus –ī m.</t>
  </si>
  <si>
    <t>the south wind</t>
  </si>
  <si>
    <t>identical in meaning with auster, the south–wind, wind, storm</t>
  </si>
  <si>
    <t>NOTVS/2</t>
  </si>
  <si>
    <t>nōtus –a –um</t>
  </si>
  <si>
    <t>well–known</t>
  </si>
  <si>
    <t>well–known, familiar, notable, famous, esteemed; notorious, of ill–repute</t>
  </si>
  <si>
    <t>NOVACVLA</t>
  </si>
  <si>
    <t>novācula –ae f.</t>
  </si>
  <si>
    <t>a sharp knife, razor</t>
  </si>
  <si>
    <t>NOVALE</t>
  </si>
  <si>
    <t>novāle –is n.</t>
  </si>
  <si>
    <t>unploughed land</t>
  </si>
  <si>
    <t>fallow land; field that has been ploughed for the first time</t>
  </si>
  <si>
    <t>NOVALIS</t>
  </si>
  <si>
    <t>novālis novale</t>
  </si>
  <si>
    <t>ploughed anew, ploughed for the first time</t>
  </si>
  <si>
    <t>NOVATILLA/N</t>
  </si>
  <si>
    <t>NOVELLA</t>
  </si>
  <si>
    <t>NOVELLVS</t>
  </si>
  <si>
    <t xml:space="preserve">novellus –a –um </t>
  </si>
  <si>
    <t>young, new</t>
  </si>
  <si>
    <t>NOVEM</t>
  </si>
  <si>
    <t>novem; nōnus –a –um</t>
  </si>
  <si>
    <t>9, 9th</t>
  </si>
  <si>
    <t>NOVEMBER/N</t>
  </si>
  <si>
    <t>November –bris m.</t>
  </si>
  <si>
    <t>November</t>
  </si>
  <si>
    <t xml:space="preserve">November, the ninth month of the old Roman year </t>
  </si>
  <si>
    <t>NOVENDIALIS</t>
  </si>
  <si>
    <t>NOVENVS</t>
  </si>
  <si>
    <t>novēnī –ae –a</t>
  </si>
  <si>
    <t>9 each</t>
  </si>
  <si>
    <t>NOVERCA</t>
  </si>
  <si>
    <t>noverca novercae f.</t>
  </si>
  <si>
    <t>stepmother</t>
  </si>
  <si>
    <t>NOVERCALIS</t>
  </si>
  <si>
    <t>NOVICIVS</t>
  </si>
  <si>
    <t>NOVIENS</t>
  </si>
  <si>
    <t>noviēns or noviēs</t>
  </si>
  <si>
    <t>9 times</t>
  </si>
  <si>
    <t>NOVIODVNVM/N</t>
  </si>
  <si>
    <t>Noviodūnum –ī n.</t>
  </si>
  <si>
    <t>Noviodunum</t>
  </si>
  <si>
    <t>NOVISSIMVMAGMEN</t>
  </si>
  <si>
    <t>novissimum agmen</t>
  </si>
  <si>
    <t>the rear, rearguard</t>
  </si>
  <si>
    <t>NOVITAS</t>
  </si>
  <si>
    <t>novitās –ātis f.</t>
  </si>
  <si>
    <t>newness</t>
  </si>
  <si>
    <t>newness (&gt; novus)</t>
  </si>
  <si>
    <t>NOVIVS/N</t>
  </si>
  <si>
    <t>Novius –iī m.</t>
  </si>
  <si>
    <t>Novius</t>
  </si>
  <si>
    <t>Novius (a name)</t>
  </si>
  <si>
    <t>NOVO</t>
  </si>
  <si>
    <t>novō novāre novāvī novātus</t>
  </si>
  <si>
    <t>to make new, renew</t>
  </si>
  <si>
    <t>to make new, renovate; renew, refresh, change</t>
  </si>
  <si>
    <t>NOVVMCOMVM/N</t>
  </si>
  <si>
    <t>Comum –ī n.</t>
  </si>
  <si>
    <t>Comum (town)</t>
  </si>
  <si>
    <t>town in Cisalpine Gaul (mod. Como)</t>
  </si>
  <si>
    <t>NOVVS</t>
  </si>
  <si>
    <t>novus –a –um</t>
  </si>
  <si>
    <t>new</t>
  </si>
  <si>
    <t>new, fresh, young; unusual, extraordinary (&gt; novae res, f. pl. = revolution)</t>
  </si>
  <si>
    <t>NOVVS/N</t>
  </si>
  <si>
    <t>NOX</t>
  </si>
  <si>
    <t>nox noctis f.</t>
  </si>
  <si>
    <t>night</t>
  </si>
  <si>
    <t>NOXA</t>
  </si>
  <si>
    <t>noxa noxae f.</t>
  </si>
  <si>
    <t>NOXIA</t>
  </si>
  <si>
    <t>NOXIOSVS</t>
  </si>
  <si>
    <t>NOXIVS</t>
  </si>
  <si>
    <t>noxius –a –um</t>
  </si>
  <si>
    <t>NVBES</t>
  </si>
  <si>
    <t>nūbēs nūbis f.</t>
  </si>
  <si>
    <t>NVBIFER</t>
  </si>
  <si>
    <t>NVBIGENA</t>
  </si>
  <si>
    <t>nūbigenae –ārum m./f.</t>
  </si>
  <si>
    <t>the cloud–born; a name of the Centaurs</t>
  </si>
  <si>
    <t>the cloud–born; a name of the Centaurs, born of Ixion and a cloud (&gt; nubes and geno)</t>
  </si>
  <si>
    <t>NVBILA</t>
  </si>
  <si>
    <t>nūbila –ōrum n.</t>
  </si>
  <si>
    <t>rain clouds</t>
  </si>
  <si>
    <t>NVBILIS</t>
  </si>
  <si>
    <t>nūbilis –e</t>
  </si>
  <si>
    <t>marriageable</t>
  </si>
  <si>
    <t>marriageable; grown up (&gt; nubo, marry)</t>
  </si>
  <si>
    <t>NVBILO</t>
  </si>
  <si>
    <t>NVBILVM</t>
  </si>
  <si>
    <t>nūbilum –ī n.</t>
  </si>
  <si>
    <t>darkness; cloud</t>
  </si>
  <si>
    <t>NVBILVS</t>
  </si>
  <si>
    <t>nūbilus –a –um</t>
  </si>
  <si>
    <t>cloudy</t>
  </si>
  <si>
    <t>cloudy, overcast, lowering, cloud–bringing</t>
  </si>
  <si>
    <t>NVBO</t>
  </si>
  <si>
    <t>nūbō nūbere nūpsī nūptum</t>
  </si>
  <si>
    <t>to marry</t>
  </si>
  <si>
    <t>NVCERIA/N</t>
  </si>
  <si>
    <t>Nūceria –ae f.</t>
  </si>
  <si>
    <t>Nuceria (a place)</t>
  </si>
  <si>
    <t>NVCEVS</t>
  </si>
  <si>
    <t>NVCLEVS</t>
  </si>
  <si>
    <t>NVDIVS</t>
  </si>
  <si>
    <t>NVDIVSTERTIVS</t>
  </si>
  <si>
    <t>NVDO</t>
  </si>
  <si>
    <t>nūdō nūdāre nūdāvī nūdātus</t>
  </si>
  <si>
    <t>to bare, strip</t>
  </si>
  <si>
    <t>to bare, uncover, strip</t>
  </si>
  <si>
    <t>NVDVS</t>
  </si>
  <si>
    <t>nūdus –a –um</t>
  </si>
  <si>
    <t>nude, bare</t>
  </si>
  <si>
    <t>nude; bare, stripped</t>
  </si>
  <si>
    <t>NVGAE</t>
  </si>
  <si>
    <t>nugae nugārum f.</t>
  </si>
  <si>
    <t>trifles</t>
  </si>
  <si>
    <t>jests, idle speech, trifles</t>
  </si>
  <si>
    <t>NVGATOR</t>
  </si>
  <si>
    <t>NVGATORIVS</t>
  </si>
  <si>
    <t>NVGAX</t>
  </si>
  <si>
    <t>NVGOR</t>
  </si>
  <si>
    <t>NVLLATENVS</t>
  </si>
  <si>
    <t>NVLLVS</t>
  </si>
  <si>
    <t>nūllus –a –um</t>
  </si>
  <si>
    <t>not any, no</t>
  </si>
  <si>
    <t>NVM</t>
  </si>
  <si>
    <t>num</t>
  </si>
  <si>
    <t>whether</t>
  </si>
  <si>
    <t>introduces a direct question expecting the answer "no"; (introduces an Indirect Question) whether</t>
  </si>
  <si>
    <t>NVMA/N</t>
  </si>
  <si>
    <t>Numa –ae m.</t>
  </si>
  <si>
    <t>Numa</t>
  </si>
  <si>
    <t>Numa, the name of two Rutulian warriors</t>
  </si>
  <si>
    <t>NVMANTIA/N</t>
  </si>
  <si>
    <t>Numantia –ae f.</t>
  </si>
  <si>
    <t>Numantia (a city)</t>
  </si>
  <si>
    <t>NVMANTINVS/A</t>
  </si>
  <si>
    <t>Numantīnus –a –um</t>
  </si>
  <si>
    <t>Numantine</t>
  </si>
  <si>
    <t>Of Numantia, a city in Hispania Tarraconensis</t>
  </si>
  <si>
    <t>NVMANVS/N</t>
  </si>
  <si>
    <t>Numānus –ī m.</t>
  </si>
  <si>
    <t>Numanus</t>
  </si>
  <si>
    <t>Numanus or Remulus, a Rutulian slain by Ascanius</t>
  </si>
  <si>
    <t>NVMARIVS</t>
  </si>
  <si>
    <t>nummārius –a –um</t>
  </si>
  <si>
    <t>of money, venal, bribed</t>
  </si>
  <si>
    <t>of money, pecuniary; bribed with money, venal, mercenary</t>
  </si>
  <si>
    <t>NVMATVS</t>
  </si>
  <si>
    <t>NVMEN</t>
  </si>
  <si>
    <t>nūmen nūminis n.</t>
  </si>
  <si>
    <t>divine will</t>
  </si>
  <si>
    <t>divine power/will, divinity, divine spirit, numen</t>
  </si>
  <si>
    <t>NVMENIVS/N</t>
  </si>
  <si>
    <t>NVMERATIO</t>
  </si>
  <si>
    <t>NVMERATVM</t>
  </si>
  <si>
    <t>NVMERATVS</t>
  </si>
  <si>
    <t>NVMERO/1</t>
  </si>
  <si>
    <t>numerō numerāre numerāvī numerātus</t>
  </si>
  <si>
    <t>to count</t>
  </si>
  <si>
    <t>to count; count out as payment; reckon</t>
  </si>
  <si>
    <t>NVMERO/2</t>
  </si>
  <si>
    <t>numerō</t>
  </si>
  <si>
    <t>precisely</t>
  </si>
  <si>
    <t>measured according to number or time, i. e. precisely, exactly,</t>
  </si>
  <si>
    <t>NVMEROSVS</t>
  </si>
  <si>
    <t>numerōsus –a –um</t>
  </si>
  <si>
    <t>numerous</t>
  </si>
  <si>
    <t>numerous, populous</t>
  </si>
  <si>
    <t>NVMERVS</t>
  </si>
  <si>
    <t>numerus numerī m.</t>
  </si>
  <si>
    <t>NVMICIVS/N</t>
  </si>
  <si>
    <t>NVMICVS/N</t>
  </si>
  <si>
    <t>Numīcus –ī m.</t>
  </si>
  <si>
    <t>Numicus</t>
  </si>
  <si>
    <t>Numicus, a river of Latium near Lavinium</t>
  </si>
  <si>
    <t>NVMIDAE/N</t>
  </si>
  <si>
    <t>Numida –ae m.</t>
  </si>
  <si>
    <t>Numidian, a tribe in northern Africa</t>
  </si>
  <si>
    <t>NVMIDIA/N</t>
  </si>
  <si>
    <t>Numidia –ae m.</t>
  </si>
  <si>
    <t>Numidia</t>
  </si>
  <si>
    <t>NVMIDICVS/N</t>
  </si>
  <si>
    <t>NVMITOR/N</t>
  </si>
  <si>
    <t>Numitor –ōris m.</t>
  </si>
  <si>
    <t>Numitor</t>
  </si>
  <si>
    <t>Numitor, one of the kings of Alba, and father of Ilia or Rhea Silvia; Numitor, a Rutulian warrior</t>
  </si>
  <si>
    <t>NVMITORIVS/N</t>
  </si>
  <si>
    <t>NVMMVS</t>
  </si>
  <si>
    <t>nummus –ī m.</t>
  </si>
  <si>
    <t>coin, money</t>
  </si>
  <si>
    <t>NVMNE</t>
  </si>
  <si>
    <t>NVMQVAM</t>
  </si>
  <si>
    <t>numquam</t>
  </si>
  <si>
    <t>never</t>
  </si>
  <si>
    <t>NVMQVANDO</t>
  </si>
  <si>
    <t>NVMQVI</t>
  </si>
  <si>
    <t>NVMQVID</t>
  </si>
  <si>
    <t>numquid</t>
  </si>
  <si>
    <t>in a direct question, a strengthened num</t>
  </si>
  <si>
    <t>NVMQVIDNAM</t>
  </si>
  <si>
    <t>NVMQVIS</t>
  </si>
  <si>
    <t>numquis numquae (–qua) numquod</t>
  </si>
  <si>
    <t>anybody?</t>
  </si>
  <si>
    <t>NVMVLVS</t>
  </si>
  <si>
    <t>NVMVS</t>
  </si>
  <si>
    <t>nūmus –ī m.</t>
  </si>
  <si>
    <t>a coin; (pl.) cash</t>
  </si>
  <si>
    <t>NVNC</t>
  </si>
  <si>
    <t>nunc</t>
  </si>
  <si>
    <t>now</t>
  </si>
  <si>
    <t>NVNCVPATIO</t>
  </si>
  <si>
    <t>NVNCVPO</t>
  </si>
  <si>
    <t>to call by name</t>
  </si>
  <si>
    <t>to call by name, call, name</t>
  </si>
  <si>
    <t>NVNDINAE</t>
  </si>
  <si>
    <t>NVNDINATIO</t>
  </si>
  <si>
    <t>nūndinātiō –ōnis f.</t>
  </si>
  <si>
    <t>a trading, buying and selling</t>
  </si>
  <si>
    <t>a trading, bargaining, chaffering, buying and selling</t>
  </si>
  <si>
    <t>NVNDINOR</t>
  </si>
  <si>
    <t>nūndinor –nūndinārī</t>
  </si>
  <si>
    <t>to trade</t>
  </si>
  <si>
    <t>to hold market, trade, traffic</t>
  </si>
  <si>
    <t>NVNTIA</t>
  </si>
  <si>
    <t>nūntia –ae f.</t>
  </si>
  <si>
    <t>messenger</t>
  </si>
  <si>
    <t>NVNTIO</t>
  </si>
  <si>
    <t>nūntiō nuntiāre nuntiāvī nuntiātus</t>
  </si>
  <si>
    <t>to announce</t>
  </si>
  <si>
    <t>to announce/report/bring word/give warning; convey/deliver/relate message/greeting</t>
  </si>
  <si>
    <t>NVNTIVM</t>
  </si>
  <si>
    <t>nūntium –ī n.</t>
  </si>
  <si>
    <t>an announcement</t>
  </si>
  <si>
    <t>an announcement, message, news</t>
  </si>
  <si>
    <t>NVNTIVS/1</t>
  </si>
  <si>
    <t>nūntius nūnti(ī) m.</t>
  </si>
  <si>
    <t>messenger; news</t>
  </si>
  <si>
    <t>messenger/herald/envoy; message (oral), warning; report; messenger's speech</t>
  </si>
  <si>
    <t>NVNTIVS/2</t>
  </si>
  <si>
    <t>nūntius –a –um</t>
  </si>
  <si>
    <t>announcing, that which makes known</t>
  </si>
  <si>
    <t>announcing</t>
  </si>
  <si>
    <t>NVO</t>
  </si>
  <si>
    <t>NVPER</t>
  </si>
  <si>
    <t>nūper</t>
  </si>
  <si>
    <t>recently, not long ago; in recent years/our own time; (superlative) latest in series</t>
  </si>
  <si>
    <t>NVPTA</t>
  </si>
  <si>
    <t>nupta –ae f.</t>
  </si>
  <si>
    <t>wife</t>
  </si>
  <si>
    <t>NVPTIAE</t>
  </si>
  <si>
    <t>nuptiae –ārum f. pl.</t>
  </si>
  <si>
    <t>marriage, nuptials</t>
  </si>
  <si>
    <t>NVPTIALIS</t>
  </si>
  <si>
    <t>nuptiālis –e</t>
  </si>
  <si>
    <t>of or pertaining to marriage or a wedding</t>
  </si>
  <si>
    <t>NVPTVS</t>
  </si>
  <si>
    <t>nuptus –ūs m.</t>
  </si>
  <si>
    <t>veiling; marriage</t>
  </si>
  <si>
    <t>veiling; marriage, wedlock</t>
  </si>
  <si>
    <t>NVRSIA/N</t>
  </si>
  <si>
    <t>Nursia –ae f.</t>
  </si>
  <si>
    <t>Nursia</t>
  </si>
  <si>
    <t>Nursia, a Sabine town</t>
  </si>
  <si>
    <t>NVRVS</t>
  </si>
  <si>
    <t>nurus –ūs f.</t>
  </si>
  <si>
    <t>daughter–in–law</t>
  </si>
  <si>
    <t>a daughter–in–law</t>
  </si>
  <si>
    <t>NVSQVAM</t>
  </si>
  <si>
    <t>nusquam</t>
  </si>
  <si>
    <t>nowhere</t>
  </si>
  <si>
    <t>nowhere; on no occasion</t>
  </si>
  <si>
    <t>NVTATIO</t>
  </si>
  <si>
    <t>NVTO</t>
  </si>
  <si>
    <t>nūtō nūtāre nūtāvī nūtātus</t>
  </si>
  <si>
    <t>to nod; sway to and fro</t>
  </si>
  <si>
    <t>to nod; sway to and fro; move, wave (&gt; nuo, nod)</t>
  </si>
  <si>
    <t>NVTRICIA/1</t>
  </si>
  <si>
    <t>NVTRICIA/2</t>
  </si>
  <si>
    <t>NVTRICIVM</t>
  </si>
  <si>
    <t>NVTRICIVS/1</t>
  </si>
  <si>
    <t>NVTRICIVS/2</t>
  </si>
  <si>
    <t>NVTRICVLA</t>
  </si>
  <si>
    <t>NVTRIMENTVM</t>
  </si>
  <si>
    <t>nūtrīmentum –ī n.</t>
  </si>
  <si>
    <t>nourishment; fuel</t>
  </si>
  <si>
    <t>NVTRIO</t>
  </si>
  <si>
    <t>nūtriō –īre –īvī or iī –ītus</t>
  </si>
  <si>
    <t>to nourish, suckle; breed, rear, train</t>
  </si>
  <si>
    <t>NVTRIOR</t>
  </si>
  <si>
    <t>nūtrior — īrī dep.</t>
  </si>
  <si>
    <t>to cultivate; to cherish</t>
  </si>
  <si>
    <t>NVTRIX</t>
  </si>
  <si>
    <t>nūtrīx nūtrīcis f.</t>
  </si>
  <si>
    <t>nurse</t>
  </si>
  <si>
    <t>NVTVS</t>
  </si>
  <si>
    <t>nūtus –ūs m.</t>
  </si>
  <si>
    <t>nod, will</t>
  </si>
  <si>
    <t>NVX</t>
  </si>
  <si>
    <t>nux nucis f.</t>
  </si>
  <si>
    <t>nut</t>
  </si>
  <si>
    <t>NYCTEVS/N</t>
  </si>
  <si>
    <t>Nycteus –eī m.</t>
  </si>
  <si>
    <t>Nycteus (a name)</t>
  </si>
  <si>
    <t>Nycteus, a name, e.g., king of Boetia</t>
  </si>
  <si>
    <t>NYMPHA</t>
  </si>
  <si>
    <t>nympha nymphae f.</t>
  </si>
  <si>
    <t>bride; nymph</t>
  </si>
  <si>
    <t>a bride, mistress, young woman; nymph, demi-goddess inhabiting water or other natural parts</t>
  </si>
  <si>
    <t>NYMPHAEVM/N</t>
  </si>
  <si>
    <t>NYMPHE</t>
  </si>
  <si>
    <t>NYMPHIDIVS/N</t>
  </si>
  <si>
    <t>Nymphidius –iī m.</t>
  </si>
  <si>
    <t>Nymphidius</t>
  </si>
  <si>
    <t>Nymphidius (a name)</t>
  </si>
  <si>
    <t>NYMPHO/N</t>
  </si>
  <si>
    <t>NYMPHODORVS/N</t>
  </si>
  <si>
    <t>NYSA</t>
  </si>
  <si>
    <t>NYSA/N</t>
  </si>
  <si>
    <t>Nȳsa –ae f.</t>
  </si>
  <si>
    <t>Nysa (town)</t>
  </si>
  <si>
    <t>Nysa, a city on Mount Meros in India, which, according to one of the myths, was the birthplace of Bacchus</t>
  </si>
  <si>
    <t>NYSEIDES/N</t>
  </si>
  <si>
    <t>Nysdeides</t>
  </si>
  <si>
    <t>Nymphs of Nyssa</t>
  </si>
  <si>
    <t>NYSIGENA/N</t>
  </si>
  <si>
    <t>Nÿsigena –ae m. adj.</t>
  </si>
  <si>
    <t>born on Mt.  Nysa, birthplace of Bacchus / Dionysus</t>
  </si>
  <si>
    <t>NYSVS/N</t>
  </si>
  <si>
    <t>O</t>
  </si>
  <si>
    <t>ō</t>
  </si>
  <si>
    <t>OARION/N</t>
  </si>
  <si>
    <t>Ōarion –ōnis m.</t>
  </si>
  <si>
    <t>Orion</t>
  </si>
  <si>
    <t>the constellation Orion</t>
  </si>
  <si>
    <t>OAXES/N</t>
  </si>
  <si>
    <t>Oaxēs –is m.</t>
  </si>
  <si>
    <t>Oaxes, a river in Crete</t>
  </si>
  <si>
    <t>OB</t>
  </si>
  <si>
    <t>ob</t>
  </si>
  <si>
    <t>on account of</t>
  </si>
  <si>
    <t>on account of, because of (+ acc.)</t>
  </si>
  <si>
    <t>OBAERATVS/2</t>
  </si>
  <si>
    <t>obaerātus –a –um</t>
  </si>
  <si>
    <t>in debt, in debt–bondage</t>
  </si>
  <si>
    <t>involved in debt, in bondage on account of debt</t>
  </si>
  <si>
    <t>OBAMBVLO</t>
  </si>
  <si>
    <t>obambulō –āre</t>
  </si>
  <si>
    <t>to walk before</t>
  </si>
  <si>
    <t>to go around; to walk before</t>
  </si>
  <si>
    <t>OBARMO</t>
  </si>
  <si>
    <t>OBBA</t>
  </si>
  <si>
    <t>OBBRVTESCO</t>
  </si>
  <si>
    <t>OBDO</t>
  </si>
  <si>
    <t>obdō obdere obdidī obditum</t>
  </si>
  <si>
    <t>to  expose (to danger), leave open, leave unguarded</t>
  </si>
  <si>
    <t>OBDORMIO</t>
  </si>
  <si>
    <t>obdormiō –īre — —</t>
  </si>
  <si>
    <t>to fall asleep, die</t>
  </si>
  <si>
    <t>OBDVCO</t>
  </si>
  <si>
    <t>obdūcō –ere –dūxī –ductus</t>
  </si>
  <si>
    <t>to draw or lead towards; draw over</t>
  </si>
  <si>
    <t>OBDVCTIO</t>
  </si>
  <si>
    <t>OBDVRESCO</t>
  </si>
  <si>
    <t>OBDVRO</t>
  </si>
  <si>
    <t>obdūrō obdūrāre obdūrāvī obdūrātus</t>
  </si>
  <si>
    <t>to be hard, hold out</t>
  </si>
  <si>
    <t>to be hard, hold out, persist, endure</t>
  </si>
  <si>
    <t>OBEDIENS</t>
  </si>
  <si>
    <t>OBEDIENTER</t>
  </si>
  <si>
    <t>OBEDIO</t>
  </si>
  <si>
    <t>oboediō –oboedīre</t>
  </si>
  <si>
    <t>to obey, serve</t>
  </si>
  <si>
    <t>to obey, yield obedience, be subject, serve</t>
  </si>
  <si>
    <t>OBEO/1</t>
  </si>
  <si>
    <t>obeō obīre obiī/obīvī obitum</t>
  </si>
  <si>
    <t>OBEQVITO</t>
  </si>
  <si>
    <t>OBERRO/2</t>
  </si>
  <si>
    <t xml:space="preserve">oberrō oberrāre </t>
  </si>
  <si>
    <t>to wander</t>
  </si>
  <si>
    <t>to wander, rove, or ramble about a placel; to make a mistake</t>
  </si>
  <si>
    <t>OBESVS</t>
  </si>
  <si>
    <t>obēsus –a –um</t>
  </si>
  <si>
    <t>fat</t>
  </si>
  <si>
    <t>fat, stout, plump</t>
  </si>
  <si>
    <t>OBEX</t>
  </si>
  <si>
    <t>ōbex –icis m./f.</t>
  </si>
  <si>
    <t>an obstacle; a barrier</t>
  </si>
  <si>
    <t>an obstacle; a barrier; a bolt, bar (&gt; ob and iacio)</t>
  </si>
  <si>
    <t>OBHAEREO</t>
  </si>
  <si>
    <t>OBIACEO</t>
  </si>
  <si>
    <t>OBICIO</t>
  </si>
  <si>
    <t>obiiciō obiicere obiēcī obiectus</t>
  </si>
  <si>
    <t>to throw in the way</t>
  </si>
  <si>
    <t>to throw before/to, cast; object, oppose; upbraid; throw in one's teeth; present</t>
  </si>
  <si>
    <t>OBIECTA</t>
  </si>
  <si>
    <t>OBIECTATIO</t>
  </si>
  <si>
    <t>OBIECTO</t>
  </si>
  <si>
    <t>obiectō obiectāre obiectāvī obiectātus</t>
  </si>
  <si>
    <t>to throw towards</t>
  </si>
  <si>
    <t>to throw towards, before, or against; to expose to (&gt; obicio)</t>
  </si>
  <si>
    <t>OBIECTVM</t>
  </si>
  <si>
    <t>OBIECTVS</t>
  </si>
  <si>
    <t>obiectus –ūs m.</t>
  </si>
  <si>
    <t>throwing against; projection</t>
  </si>
  <si>
    <t>a throwing against; projection, opposition (&gt; obicio)</t>
  </si>
  <si>
    <t>OBIRASCOR</t>
  </si>
  <si>
    <t>OBITER</t>
  </si>
  <si>
    <t>OBITVS</t>
  </si>
  <si>
    <t>obitus –ūs m.</t>
  </si>
  <si>
    <t>OBIVRGATIO</t>
  </si>
  <si>
    <t>obiūrgātiō –ōnis f.</t>
  </si>
  <si>
    <t>rebuke</t>
  </si>
  <si>
    <t>a chiding, reproof, rebuke, scolding, remonstrance</t>
  </si>
  <si>
    <t>OBIVRGATOR</t>
  </si>
  <si>
    <t>OBIVRGO</t>
  </si>
  <si>
    <t>obiurgō –āre –āvī –ātum</t>
  </si>
  <si>
    <t>to rebuke, scold</t>
  </si>
  <si>
    <t>OBLATRO</t>
  </si>
  <si>
    <t>OBLECTAMENTVM</t>
  </si>
  <si>
    <t>OBLECTATIO</t>
  </si>
  <si>
    <t>OBLECTO</t>
  </si>
  <si>
    <t>oblectō oblectāre oblectāvī oblectātum</t>
  </si>
  <si>
    <t>to please, amuse</t>
  </si>
  <si>
    <t>to please, amuse, delight, pass time pleasantly</t>
  </si>
  <si>
    <t>OBLENIO</t>
  </si>
  <si>
    <t>OBLIDO</t>
  </si>
  <si>
    <t>OBLIGAMENTVM</t>
  </si>
  <si>
    <t>obligāmentum –ī n.</t>
  </si>
  <si>
    <t>bond, obligation</t>
  </si>
  <si>
    <t>OBLIGATVS</t>
  </si>
  <si>
    <t>OBLIGO/2</t>
  </si>
  <si>
    <t>obligō obligāre</t>
  </si>
  <si>
    <t>to bind up</t>
  </si>
  <si>
    <t>to bind up, bandage, swathe; put under an obligation, swear in</t>
  </si>
  <si>
    <t>OBLIMO</t>
  </si>
  <si>
    <t xml:space="preserve">oblīmō –līmāre </t>
  </si>
  <si>
    <t>to besmirch</t>
  </si>
  <si>
    <t>to cover with mud; to deluge; to besmirch</t>
  </si>
  <si>
    <t>OBLINO</t>
  </si>
  <si>
    <t>oblinō oblinere –lēvī –litum</t>
  </si>
  <si>
    <t>to smear over</t>
  </si>
  <si>
    <t>OBLIQVO/1</t>
  </si>
  <si>
    <t>oblīquō oblīquāre oblīquāvī oblīquātus</t>
  </si>
  <si>
    <t>to bend, turn to one side, veer (&gt; obliquus)</t>
  </si>
  <si>
    <t>OBLIQVO/2</t>
  </si>
  <si>
    <t>OBLIQVVM/2</t>
  </si>
  <si>
    <t>OBLIQVVS</t>
  </si>
  <si>
    <t>oblīquus –a –um</t>
  </si>
  <si>
    <t>slanting, indirect, covert</t>
  </si>
  <si>
    <t>OBLITESCO</t>
  </si>
  <si>
    <t>OBLITTERO</t>
  </si>
  <si>
    <t>to cause to be forgottend, wipe out</t>
  </si>
  <si>
    <t>OBLIVIO</t>
  </si>
  <si>
    <t>oblīviō –ōnis f.</t>
  </si>
  <si>
    <t>forgetfulness, oblivion</t>
  </si>
  <si>
    <t>OBLIVIOSVS</t>
  </si>
  <si>
    <t>OBLIVISCOR</t>
  </si>
  <si>
    <t>oblīvīscor oblīvīscī oblītus sum</t>
  </si>
  <si>
    <t>to forget</t>
  </si>
  <si>
    <t>to forget (+ gen.)</t>
  </si>
  <si>
    <t>OBLIVIVM</t>
  </si>
  <si>
    <t>oblīvium –iī n.</t>
  </si>
  <si>
    <t>oblivion</t>
  </si>
  <si>
    <t>oblivion, forgetfulness (&gt; obliviscor)</t>
  </si>
  <si>
    <t>OBLONGVS</t>
  </si>
  <si>
    <t>oblongus –a –um</t>
  </si>
  <si>
    <t>oblong</t>
  </si>
  <si>
    <t>OBLOQVOR</t>
  </si>
  <si>
    <t>obloquor obloquī oblocūtus</t>
  </si>
  <si>
    <t>to speak against</t>
  </si>
  <si>
    <t>to interrupt; speak against, contradict; rail at, abuse</t>
  </si>
  <si>
    <t>OBLVCTOR</t>
  </si>
  <si>
    <t>obluctor –ātus sum</t>
  </si>
  <si>
    <t>to strive</t>
  </si>
  <si>
    <t>to strive, struggle, press against</t>
  </si>
  <si>
    <t>OBMOLIOR</t>
  </si>
  <si>
    <t>OBMOVEO</t>
  </si>
  <si>
    <t>OBMVRMVRO</t>
  </si>
  <si>
    <t>OBMVTESCO</t>
  </si>
  <si>
    <t>obmūtēscō –ere –mūtuī</t>
  </si>
  <si>
    <t>to become speechless or dumb; to be silent</t>
  </si>
  <si>
    <t>to become speechless or dumb; to be silent, hushed, mute</t>
  </si>
  <si>
    <t>OBNITOR/2</t>
  </si>
  <si>
    <t>obnītor –nīxus or –nīsus sum</t>
  </si>
  <si>
    <t>to press (+ dat.)</t>
  </si>
  <si>
    <t>to press, push against, w. dat.; without an object, push; struggle, resist;  bear up;  strive, strike against</t>
  </si>
  <si>
    <t>OBNIXVM</t>
  </si>
  <si>
    <t>OBNOXIVS</t>
  </si>
  <si>
    <t>obnoxius –a –um</t>
  </si>
  <si>
    <t>liable, guilty</t>
  </si>
  <si>
    <t>liable, addicted, guilty</t>
  </si>
  <si>
    <t>OBNVBO</t>
  </si>
  <si>
    <t>obnūbō –ere –nūpsī –nūptus</t>
  </si>
  <si>
    <t>OBOLVS</t>
  </si>
  <si>
    <t>OBORIOR</t>
  </si>
  <si>
    <t>oborior –orīrī –ortus sum</t>
  </si>
  <si>
    <t>to arise, appear</t>
  </si>
  <si>
    <t>OBREPO</t>
  </si>
  <si>
    <t>OBRETIO</t>
  </si>
  <si>
    <t>OBRIGESCO</t>
  </si>
  <si>
    <t>OBROGO</t>
  </si>
  <si>
    <t>to invalidate by a new law</t>
  </si>
  <si>
    <t>to repeal by implication, supersede, invalidate by a new law</t>
  </si>
  <si>
    <t>OBRVO</t>
  </si>
  <si>
    <t>obruō obruere obruī obrutum</t>
  </si>
  <si>
    <t>to cover, overwhelm</t>
  </si>
  <si>
    <t>OBRVSSA</t>
  </si>
  <si>
    <t>OBSAEPIO</t>
  </si>
  <si>
    <t>obsaepiō –saepīre –saepsī –saeptum</t>
  </si>
  <si>
    <t>to fence in</t>
  </si>
  <si>
    <t>to hedge in, fence in, close, render impassable</t>
  </si>
  <si>
    <t>OBSCENA</t>
  </si>
  <si>
    <t>OBSCENE</t>
  </si>
  <si>
    <t>OBSCENVM</t>
  </si>
  <si>
    <t>OBSCENVS</t>
  </si>
  <si>
    <t>filthy, indecent, loathsome, foul; horrible (&gt; caenum)</t>
  </si>
  <si>
    <t>OBSCVRATIO</t>
  </si>
  <si>
    <t>OBSCVRITAS</t>
  </si>
  <si>
    <t>obscūritās –ātis f.</t>
  </si>
  <si>
    <t>darkness, obscurity</t>
  </si>
  <si>
    <t>OBSCVRO</t>
  </si>
  <si>
    <t>obscūrō obscūrāre obscūrāvī obscūrātus</t>
  </si>
  <si>
    <t>to conceal</t>
  </si>
  <si>
    <t>OBSCVRVM/2</t>
  </si>
  <si>
    <t>OBSCVRVS</t>
  </si>
  <si>
    <t>obscūrus –a –um</t>
  </si>
  <si>
    <t>covered, dark</t>
  </si>
  <si>
    <t>dim, dark, obscure; dusky, shadowy, dingy; gloomy; imperceptible; inaudible; little known, insignifican (person); secret</t>
  </si>
  <si>
    <t>OBSECRO</t>
  </si>
  <si>
    <t>obsecrō obsecrāre obsecrāvī obsecrātus</t>
  </si>
  <si>
    <t>to beseech</t>
  </si>
  <si>
    <t>to beseech, beg for</t>
  </si>
  <si>
    <t>OBSECVNDO</t>
  </si>
  <si>
    <t>obsecundō –secundāre</t>
  </si>
  <si>
    <t>to be compliant</t>
  </si>
  <si>
    <t>to be compliant, show obedience; to comply with, humor, fall in with, follow implicitly,</t>
  </si>
  <si>
    <t>OBSEQVENS</t>
  </si>
  <si>
    <t>OBSEQVENTIA</t>
  </si>
  <si>
    <t>obsequentia –ae f.</t>
  </si>
  <si>
    <t>compliance</t>
  </si>
  <si>
    <t xml:space="preserve">compliance, complaisance, obsequiousness </t>
  </si>
  <si>
    <t>OBSEQVIVM</t>
  </si>
  <si>
    <t>obsequium –ī n.</t>
  </si>
  <si>
    <t>deference, solicitude</t>
  </si>
  <si>
    <t>compliance, yieldingness, complaisance, indulgence</t>
  </si>
  <si>
    <t>OBSEQVOR</t>
  </si>
  <si>
    <t>obsequor obsequī obsecūtus sum</t>
  </si>
  <si>
    <t>to obey</t>
  </si>
  <si>
    <t>OBSERO/1</t>
  </si>
  <si>
    <t>obserō obserāre obserāvī obserātus</t>
  </si>
  <si>
    <t>to bolt, bar</t>
  </si>
  <si>
    <t>to bolt, bar, fasten, shut up</t>
  </si>
  <si>
    <t>OBSERO/3</t>
  </si>
  <si>
    <t>obserō –ere –sēvī –situs</t>
  </si>
  <si>
    <t>to plant upon or over</t>
  </si>
  <si>
    <t>to plant upon or over, cover</t>
  </si>
  <si>
    <t>OBSERVABILIS</t>
  </si>
  <si>
    <t>OBSERVATIO</t>
  </si>
  <si>
    <t>observātiō –ōnis f.</t>
  </si>
  <si>
    <t>a watching, investigation</t>
  </si>
  <si>
    <t>a watching, observance, investigation</t>
  </si>
  <si>
    <t>OBSERVATOR</t>
  </si>
  <si>
    <t>OBSERVO</t>
  </si>
  <si>
    <t>observō observāre observāvī observātus</t>
  </si>
  <si>
    <t>to watch, observe</t>
  </si>
  <si>
    <t>OBSES</t>
  </si>
  <si>
    <t>obses obsidis m. or f.</t>
  </si>
  <si>
    <t>hostage</t>
  </si>
  <si>
    <t>hostage; pledge, security</t>
  </si>
  <si>
    <t>OBSESSIO</t>
  </si>
  <si>
    <t>obsessiō –ōnis f.</t>
  </si>
  <si>
    <t>blockade</t>
  </si>
  <si>
    <t>a blocking up, be sieging, blockade</t>
  </si>
  <si>
    <t>OBSESSOR</t>
  </si>
  <si>
    <t>OBSIDEO</t>
  </si>
  <si>
    <t>obsideō obsidēre obsēdī obsessus</t>
  </si>
  <si>
    <t>to blockade</t>
  </si>
  <si>
    <t>to blockade, besiege, invest, beset; take possession of</t>
  </si>
  <si>
    <t>OBSIDIO</t>
  </si>
  <si>
    <t>obsidiō obsidiōnis f.</t>
  </si>
  <si>
    <t>siege, blockade</t>
  </si>
  <si>
    <t>OBSIDIVM/1</t>
  </si>
  <si>
    <t>obsidium –ī n.</t>
  </si>
  <si>
    <t>a siege, blockade</t>
  </si>
  <si>
    <t>OBSIDIVM/2</t>
  </si>
  <si>
    <t>OBSIDO</t>
  </si>
  <si>
    <t>obsīdō –ere</t>
  </si>
  <si>
    <t>to set before</t>
  </si>
  <si>
    <t>to set before, watch; block up, beset; invade, occupy</t>
  </si>
  <si>
    <t>OBSIGNO</t>
  </si>
  <si>
    <t>obsignō –signāre</t>
  </si>
  <si>
    <t>to seal up (a document)</t>
  </si>
  <si>
    <t>to seal, seal up, attest under seal</t>
  </si>
  <si>
    <t>OBSISTO</t>
  </si>
  <si>
    <t>obsistō obsistere obstitī —</t>
  </si>
  <si>
    <t>to stand in the way</t>
  </si>
  <si>
    <t>to set, place, or post one's self before; to take place before, stand in the way</t>
  </si>
  <si>
    <t>OBSOLEFACIO</t>
  </si>
  <si>
    <t>OBSOLEFIO</t>
  </si>
  <si>
    <t>OBSOLESCO</t>
  </si>
  <si>
    <t>obsolēscō obsolēscere obsolēvī —</t>
  </si>
  <si>
    <t>to wear out, grow old</t>
  </si>
  <si>
    <t>to wear out, grow old, decay, fall into disuse, lose value, become obsolete</t>
  </si>
  <si>
    <t>OBSOLETVS</t>
  </si>
  <si>
    <t>obsolētus –a –um</t>
  </si>
  <si>
    <t>worn out, poor</t>
  </si>
  <si>
    <t>old, worn out, thrown off; common, poor</t>
  </si>
  <si>
    <t>OBSOLIDATVS</t>
  </si>
  <si>
    <t>OBSONATOR</t>
  </si>
  <si>
    <t>OBSONITO</t>
  </si>
  <si>
    <t xml:space="preserve">obsōnium –(i)ī n.
</t>
  </si>
  <si>
    <t>the getting of food; (plural) provisions</t>
  </si>
  <si>
    <t>OBSONIVM</t>
  </si>
  <si>
    <t>obsōnium –ī n.</t>
  </si>
  <si>
    <t>a relish or sauce eaten with bread</t>
  </si>
  <si>
    <t>a relish, sauce, side-dish eaten with bread; victuals, viands, esp. fish</t>
  </si>
  <si>
    <t>OBSONO/1</t>
  </si>
  <si>
    <t>OBSORBEO</t>
  </si>
  <si>
    <t>obsorbeō obsorbēre obsorbuī —</t>
  </si>
  <si>
    <t xml:space="preserve">to swallow or gulp down </t>
  </si>
  <si>
    <t xml:space="preserve">to sup or drink up, to swallow or gulp down </t>
  </si>
  <si>
    <t>OBSTACVLVM</t>
  </si>
  <si>
    <t>OBSTANTIA/1</t>
  </si>
  <si>
    <t>OBSTANTIA/2</t>
  </si>
  <si>
    <t>OBSTETRIX</t>
  </si>
  <si>
    <t>OBSTINATIO</t>
  </si>
  <si>
    <t>OBSTINATVS</t>
  </si>
  <si>
    <t>obstinātus –a –um</t>
  </si>
  <si>
    <t>resolved</t>
  </si>
  <si>
    <t>resolved, determined, resolute, steadfast, inflexible, stubborn, obstinate</t>
  </si>
  <si>
    <t>OBSTIPVS</t>
  </si>
  <si>
    <t>OBSTO</t>
  </si>
  <si>
    <t>obstō obstāre obstitī obstātum</t>
  </si>
  <si>
    <t>to stand before, stand in the way</t>
  </si>
  <si>
    <t>to stand in the way; hinder, block</t>
  </si>
  <si>
    <t>OBSTREPO</t>
  </si>
  <si>
    <t>OBSTRIGILLO</t>
  </si>
  <si>
    <t>to make a noise, resound</t>
  </si>
  <si>
    <t>to make a noise against or at; to roar or resound at; to resound, sound.</t>
  </si>
  <si>
    <t>OBSTRINGO</t>
  </si>
  <si>
    <t>obstringō –ere –strīnxī –strictum</t>
  </si>
  <si>
    <t>to bind, hamper</t>
  </si>
  <si>
    <t>OBSTRVO</t>
  </si>
  <si>
    <t>obstruō –ere –strūxī –strūctus</t>
  </si>
  <si>
    <t>to build before or against; to stop</t>
  </si>
  <si>
    <t>to build before or against; to stop, close up</t>
  </si>
  <si>
    <t>OBSTVPEFACIO</t>
  </si>
  <si>
    <t>obstupefaciō –facere –fēcī –factus</t>
  </si>
  <si>
    <t>to amaze, stun</t>
  </si>
  <si>
    <t>OBSTVPEFIO</t>
  </si>
  <si>
    <t>OBSTVPENDVS</t>
  </si>
  <si>
    <t>obstupendus –a –um</t>
  </si>
  <si>
    <t>astounding</t>
  </si>
  <si>
    <t>OBSTVPESCO</t>
  </si>
  <si>
    <t>obstipēscō –ere –stipuī (stupuī)</t>
  </si>
  <si>
    <t>to become stupefied; to be astonished</t>
  </si>
  <si>
    <t>to become stupefied; to be astonished, amazed</t>
  </si>
  <si>
    <t>OBSVM/1</t>
  </si>
  <si>
    <t>obsum obesse obfuī</t>
  </si>
  <si>
    <t>to be in the way</t>
  </si>
  <si>
    <t>to be in the way, hinder</t>
  </si>
  <si>
    <t>OBSVRDESCO</t>
  </si>
  <si>
    <t>OBTEGO</t>
  </si>
  <si>
    <t>obtegō –ere –tēxī –tēctus</t>
  </si>
  <si>
    <t>to cover up or over</t>
  </si>
  <si>
    <t>OBTEMPERO</t>
  </si>
  <si>
    <t>obtemperō obtemperāre obtemperāvī obtemperātus</t>
  </si>
  <si>
    <t>to obey, comply</t>
  </si>
  <si>
    <t>OBTENDO</t>
  </si>
  <si>
    <t>obtendō –ere –tendī –tentus</t>
  </si>
  <si>
    <t>to stretch before; draw</t>
  </si>
  <si>
    <t>to stretch before; draw, spread; spread over</t>
  </si>
  <si>
    <t>OBTENTVS</t>
  </si>
  <si>
    <t>obtentus –ūs m.</t>
  </si>
  <si>
    <t>spreading over; covering</t>
  </si>
  <si>
    <t>a spreading over; a covering (&gt; obtendo)</t>
  </si>
  <si>
    <t>OBTERO</t>
  </si>
  <si>
    <t>obterō –terere –trīvi –trītum</t>
  </si>
  <si>
    <t>to crush</t>
  </si>
  <si>
    <t>OBTESTATIO</t>
  </si>
  <si>
    <t>OBTESTOR</t>
  </si>
  <si>
    <t>obtestor –ātus sum</t>
  </si>
  <si>
    <t>to call to witness; conjure</t>
  </si>
  <si>
    <t>to call to witness; conjure, implore; beseech; swear</t>
  </si>
  <si>
    <t>OBTEXO</t>
  </si>
  <si>
    <t>obtexō –ere –texuī –textus</t>
  </si>
  <si>
    <t>to weave over; cover</t>
  </si>
  <si>
    <t>to weave over; cover, cloud, darken</t>
  </si>
  <si>
    <t>OBTINEO</t>
  </si>
  <si>
    <t>obtineō obtinēre obtinuī obtentus</t>
  </si>
  <si>
    <t>to possess</t>
  </si>
  <si>
    <t>to get hold of; maintain; obtain; hold fast, occupy, posess; prevail</t>
  </si>
  <si>
    <t>OBTINGO</t>
  </si>
  <si>
    <t>optingō –tingere –tigi</t>
  </si>
  <si>
    <t>to occur, fall to one's lot</t>
  </si>
  <si>
    <t>OBTINGVO</t>
  </si>
  <si>
    <t>OBTORPESCO</t>
  </si>
  <si>
    <t>OBTORQVEO</t>
  </si>
  <si>
    <t>obtorqueō –ēre –torsī –tortus</t>
  </si>
  <si>
    <t>to turn round</t>
  </si>
  <si>
    <t>to turn round, twist</t>
  </si>
  <si>
    <t>OBTRECTATIO</t>
  </si>
  <si>
    <t>obtrectātiō obtrectātiōnis f.</t>
  </si>
  <si>
    <t>disparagement</t>
  </si>
  <si>
    <t>detraction, disparagement</t>
  </si>
  <si>
    <t>OBTRECTATOR</t>
  </si>
  <si>
    <t>OBTRECTO</t>
  </si>
  <si>
    <t>obtrectō –trectāre</t>
  </si>
  <si>
    <t>to disparage, decry</t>
  </si>
  <si>
    <t>to detract from through envy; to disparage, underrate, decry</t>
  </si>
  <si>
    <t>OBTRVDO</t>
  </si>
  <si>
    <t>OBTRVNCO</t>
  </si>
  <si>
    <t>obtruncō obtruncāre obtruncāvī obtruncātus</t>
  </si>
  <si>
    <t>to lop off; cut down; cut to pieces</t>
  </si>
  <si>
    <t>to lop off; cut down; cut to pieces, slay</t>
  </si>
  <si>
    <t>OBTVNDO</t>
  </si>
  <si>
    <t>obtundō obtundere obtudī obtū(n)sum</t>
  </si>
  <si>
    <t>to blunt, weaken</t>
  </si>
  <si>
    <t>to blunt, weaken, exhaust, make dull</t>
  </si>
  <si>
    <t>OBTVRBO/2</t>
  </si>
  <si>
    <t>OBTVRGESCO</t>
  </si>
  <si>
    <t>OBTVRO</t>
  </si>
  <si>
    <t>obtūrō –obtūrāre</t>
  </si>
  <si>
    <t>to stuff, close</t>
  </si>
  <si>
    <t>to stuff, stop up, close; refuse to listen</t>
  </si>
  <si>
    <t>OBTVSVS</t>
  </si>
  <si>
    <t>obtūsus –a –um</t>
  </si>
  <si>
    <t>enfeebled</t>
  </si>
  <si>
    <t>enfeebled, blunted, unfeeling (&gt; obtundo, tudi, tusus/tunsus, 3, a., to beat against; beat up; to make blunt, dull)</t>
  </si>
  <si>
    <t>OBTVTVS</t>
  </si>
  <si>
    <t>obtūtus –ūs m.</t>
  </si>
  <si>
    <t>looking at; look</t>
  </si>
  <si>
    <t>a looking at; look, gaze (&gt; obtueor)</t>
  </si>
  <si>
    <t>OBVCVLA</t>
  </si>
  <si>
    <t>OBVENIO</t>
  </si>
  <si>
    <t>obveniō –venīre –vēnī –ventum</t>
  </si>
  <si>
    <t>to come up to, go to meet</t>
  </si>
  <si>
    <t>OBVERSO</t>
  </si>
  <si>
    <t>OBVERSOR</t>
  </si>
  <si>
    <t>obversor –versārī</t>
  </si>
  <si>
    <t>to make an appearance</t>
  </si>
  <si>
    <t>to make an appearance, show oneself</t>
  </si>
  <si>
    <t>OBVERSVS</t>
  </si>
  <si>
    <t>OBVERTO</t>
  </si>
  <si>
    <t>obvertō –ere –vertī –versus</t>
  </si>
  <si>
    <t>to turn towards; turn round (towards the sea); p., obversus, a, um, turned or turning, wheeling; turning against; directly opposite, facing towards.</t>
  </si>
  <si>
    <t>OBVIAM</t>
  </si>
  <si>
    <t>obviam</t>
  </si>
  <si>
    <t>in the way of</t>
  </si>
  <si>
    <t>OBVIAMVENIRE</t>
  </si>
  <si>
    <t>obviam venīre</t>
  </si>
  <si>
    <t>meet</t>
  </si>
  <si>
    <t>come, meet</t>
  </si>
  <si>
    <t>OBVIO</t>
  </si>
  <si>
    <t>obviō –obviāre</t>
  </si>
  <si>
    <t>to meet, resist</t>
  </si>
  <si>
    <t>to withstand, resist, oppose</t>
  </si>
  <si>
    <t>OBVIVS</t>
  </si>
  <si>
    <t>obvius obvia obvium</t>
  </si>
  <si>
    <t>in the way</t>
  </si>
  <si>
    <t>in the way, easy; hostile; exposed (to)</t>
  </si>
  <si>
    <t>OBVMBRO</t>
  </si>
  <si>
    <t>obumbrō obumbrāre obumbrāvī obumbrātus</t>
  </si>
  <si>
    <t>to overshadow; darken</t>
  </si>
  <si>
    <t>to overshadow; darken; screen, protect, shield</t>
  </si>
  <si>
    <t>OBVNCVS</t>
  </si>
  <si>
    <t>obuncus –a –um</t>
  </si>
  <si>
    <t>hooked</t>
  </si>
  <si>
    <t>bent in, hooked</t>
  </si>
  <si>
    <t>OBVOLVO</t>
  </si>
  <si>
    <t>OBVSTVS</t>
  </si>
  <si>
    <t>obūstus –a –um</t>
  </si>
  <si>
    <t>burnt</t>
  </si>
  <si>
    <t>burnt, hardened in the fire (&gt; ob and uro)</t>
  </si>
  <si>
    <t>OCCAECO</t>
  </si>
  <si>
    <t>OCCALLESCO</t>
  </si>
  <si>
    <t>OCCANO</t>
  </si>
  <si>
    <t>OCCASIO</t>
  </si>
  <si>
    <t>occāsiō occāsiōnis f.</t>
  </si>
  <si>
    <t>opportunity</t>
  </si>
  <si>
    <t>opportunity; chance; pretext, occasion</t>
  </si>
  <si>
    <t>OCCASVS</t>
  </si>
  <si>
    <t>occāsus –ūs m.</t>
  </si>
  <si>
    <t>going down; setting; the west</t>
  </si>
  <si>
    <t>a going down; setting; the west; fall, ruin, destruction (&gt; occido)</t>
  </si>
  <si>
    <t>OCCEDO/1</t>
  </si>
  <si>
    <t>OCCIDENS</t>
  </si>
  <si>
    <t>occidēns –entis</t>
  </si>
  <si>
    <t>western</t>
  </si>
  <si>
    <t>connected with the sunset; western, westerly</t>
  </si>
  <si>
    <t>OCCIDENS/N</t>
  </si>
  <si>
    <t>OCCIDIO</t>
  </si>
  <si>
    <t>OCCIDO/1</t>
  </si>
  <si>
    <t>occidō occidere occidī occāsus</t>
  </si>
  <si>
    <t>to go down; set; fall</t>
  </si>
  <si>
    <t>to go down; set; fall, perish; die (&gt; ob and cado)</t>
  </si>
  <si>
    <t>OCCIDO/2</t>
  </si>
  <si>
    <t>occīdō occīdere occīdī occīsum</t>
  </si>
  <si>
    <t>OCCIDVVS</t>
  </si>
  <si>
    <t>occiduus –a –um</t>
  </si>
  <si>
    <t>going down, setting</t>
  </si>
  <si>
    <t>going down, setting; falling</t>
  </si>
  <si>
    <t>OCCIPIO</t>
  </si>
  <si>
    <t>OCCIPITIVM</t>
  </si>
  <si>
    <t>OCCIPVT</t>
  </si>
  <si>
    <t>OCCISIO</t>
  </si>
  <si>
    <t>OCCISVS</t>
  </si>
  <si>
    <t>OCCLVDO</t>
  </si>
  <si>
    <t>OCCO</t>
  </si>
  <si>
    <t>OCCVBO</t>
  </si>
  <si>
    <t>occubō occubāre occubāvī occubātus</t>
  </si>
  <si>
    <t>to lie, rest (in death)</t>
  </si>
  <si>
    <t>OCCVLCO</t>
  </si>
  <si>
    <t>OCCVLO</t>
  </si>
  <si>
    <t>occulō occulere occuluī occultus</t>
  </si>
  <si>
    <t>to cover; cover up, hide, cover over, conceal</t>
  </si>
  <si>
    <t>OCCVLTATIO</t>
  </si>
  <si>
    <t>occultātiō –ōnis f.</t>
  </si>
  <si>
    <t xml:space="preserve">a hiding, concealing, concealment </t>
  </si>
  <si>
    <t>OCCVLTE</t>
  </si>
  <si>
    <t>occultē</t>
  </si>
  <si>
    <t>in secret</t>
  </si>
  <si>
    <t>OCCVLTO</t>
  </si>
  <si>
    <t>occultō occultāre occultāvī occultātus</t>
  </si>
  <si>
    <t>to hide; conceal</t>
  </si>
  <si>
    <t>OCCVLTVM</t>
  </si>
  <si>
    <t>occultum –ī n.</t>
  </si>
  <si>
    <t>a secret</t>
  </si>
  <si>
    <t>OCCVLTVS</t>
  </si>
  <si>
    <t>occultus –a –um</t>
  </si>
  <si>
    <t>hidden, secret</t>
  </si>
  <si>
    <t>OCCVMBO</t>
  </si>
  <si>
    <t>occumbō –ere –cubuī –cubitus</t>
  </si>
  <si>
    <t>to sink, fall upon; die; meet (&gt; ob and cubo)</t>
  </si>
  <si>
    <t>OCCVPATIO</t>
  </si>
  <si>
    <t>occupātiō –ōnis f.</t>
  </si>
  <si>
    <t>an occupation, seizure</t>
  </si>
  <si>
    <t>a taking possession, occupying, seizure</t>
  </si>
  <si>
    <t>OCCVPATVS</t>
  </si>
  <si>
    <t>occupātus –a –um</t>
  </si>
  <si>
    <t>OCCVPO/1</t>
  </si>
  <si>
    <t>OCCVPO/2</t>
  </si>
  <si>
    <t>occupō occupāre occupāvī occupātus</t>
  </si>
  <si>
    <t>to seize; anticipate</t>
  </si>
  <si>
    <t>to seize; gain; overtake; capture, occupy; attack</t>
  </si>
  <si>
    <t>OCCVRO</t>
  </si>
  <si>
    <t>OCCVRRO</t>
  </si>
  <si>
    <t>occurrō occurrere occurrī occursus</t>
  </si>
  <si>
    <t>to run to meet; come to mind</t>
  </si>
  <si>
    <t>to run to meet; oppose, resist; come to mind, occur (+ dat.)</t>
  </si>
  <si>
    <t>OCCVRSO</t>
  </si>
  <si>
    <t>occursō occursāre</t>
  </si>
  <si>
    <t>to run to meet</t>
  </si>
  <si>
    <t>to throng before; to run to meet</t>
  </si>
  <si>
    <t>OCCVRSVS</t>
  </si>
  <si>
    <t>occursus –ūs m.</t>
  </si>
  <si>
    <t>a meeting, falling in with</t>
  </si>
  <si>
    <t>OCEANITIS/N</t>
  </si>
  <si>
    <t>Ōceanītis –idis f.</t>
  </si>
  <si>
    <t>Oceanitis (a name)</t>
  </si>
  <si>
    <t>Oceanitis, a daughter of Oceanus</t>
  </si>
  <si>
    <t>OCEANVS/1</t>
  </si>
  <si>
    <t>ōceanus –ī m.</t>
  </si>
  <si>
    <t>the ocean</t>
  </si>
  <si>
    <t>the god Oceanus; the waters encompassing the lands; the ocean; distinguished as eastern and western</t>
  </si>
  <si>
    <t>OCEANVS/2</t>
  </si>
  <si>
    <t>OCELLVS</t>
  </si>
  <si>
    <t>ocellus ocellī m.</t>
  </si>
  <si>
    <t>litte eye</t>
  </si>
  <si>
    <t>little eye; eyelet; darling</t>
  </si>
  <si>
    <t>OCELVM/N</t>
  </si>
  <si>
    <t>Ocelum –ī n.</t>
  </si>
  <si>
    <t>a town of the Graioceli in Cisalpine Gaul</t>
  </si>
  <si>
    <t>OCHRA</t>
  </si>
  <si>
    <t>ōchra. ae f.</t>
  </si>
  <si>
    <t>ochre, yellow ochre</t>
  </si>
  <si>
    <t>OCHTA/N1</t>
  </si>
  <si>
    <t>Ochta, a Grandfather</t>
  </si>
  <si>
    <t>Ochta, Grandfather of King Æthelberht 3 of Kent</t>
  </si>
  <si>
    <t>OCIMVM</t>
  </si>
  <si>
    <t>OCINVM</t>
  </si>
  <si>
    <t>OCIOR</t>
  </si>
  <si>
    <t>ōcior –ius</t>
  </si>
  <si>
    <t>swifter</t>
  </si>
  <si>
    <t>comp. (superl., ocissimus, a, um), swifter, more fleet; (adv.), ocius, more swiftly; rapidly, speedily, quickly, swiftly</t>
  </si>
  <si>
    <t>OCLIFERIVS</t>
  </si>
  <si>
    <t>OCNVS/N</t>
  </si>
  <si>
    <t>Ocnus –ī m.</t>
  </si>
  <si>
    <t>Ocnus</t>
  </si>
  <si>
    <t>Ocnus, founder of Mantua</t>
  </si>
  <si>
    <t>OCREA</t>
  </si>
  <si>
    <t>ocrea –ae f.</t>
  </si>
  <si>
    <t>greave; covering made of metal for the protection of the leg</t>
  </si>
  <si>
    <t>a greave; a covering made of metal for the protection of the leg</t>
  </si>
  <si>
    <t>OCREATVS</t>
  </si>
  <si>
    <t>OCRICVLVM/N</t>
  </si>
  <si>
    <t>Ocriculum –ī n.</t>
  </si>
  <si>
    <t>Ocriculum (place)</t>
  </si>
  <si>
    <t>Ocriculum, a city in Umbria</t>
  </si>
  <si>
    <t>OCTA/N</t>
  </si>
  <si>
    <t>Octa –ae f.</t>
  </si>
  <si>
    <t>Octa</t>
  </si>
  <si>
    <t>OCTACHORDOS</t>
  </si>
  <si>
    <t>OCTANS</t>
  </si>
  <si>
    <t>OCTASTYLOS</t>
  </si>
  <si>
    <t>OCTAVAE</t>
  </si>
  <si>
    <t>OCTAVIA/N</t>
  </si>
  <si>
    <t>OCTAVIANVS/N</t>
  </si>
  <si>
    <t>OCTAVIVS/N</t>
  </si>
  <si>
    <t>Octāvius –ī m.</t>
  </si>
  <si>
    <t>Octavius</t>
  </si>
  <si>
    <t>OCTIES</t>
  </si>
  <si>
    <t>octies</t>
  </si>
  <si>
    <t>8 times</t>
  </si>
  <si>
    <t>OCTINGENTI</t>
  </si>
  <si>
    <t>octingentī –ae –a; octingentēsimus –a –um</t>
  </si>
  <si>
    <t>800, 800th</t>
  </si>
  <si>
    <t>OCTO</t>
  </si>
  <si>
    <t>octō; octāvus –a –um</t>
  </si>
  <si>
    <t>8; 8th</t>
  </si>
  <si>
    <t>OCTOBER/N</t>
  </si>
  <si>
    <t>OCTODVRVS/N</t>
  </si>
  <si>
    <t>Octodūrus –ī m.</t>
  </si>
  <si>
    <t>a town of the Veragri</t>
  </si>
  <si>
    <t>OCTOGENARIVS</t>
  </si>
  <si>
    <t>OCTOGINTA</t>
  </si>
  <si>
    <t>octōgintā; octōgēsimus –a –um</t>
  </si>
  <si>
    <t>80; 80th</t>
  </si>
  <si>
    <t>OCTOGONOS</t>
  </si>
  <si>
    <t>OCTONI</t>
  </si>
  <si>
    <t>octōnī –ae –a</t>
  </si>
  <si>
    <t>8 each</t>
  </si>
  <si>
    <t>OCTOPHORON</t>
  </si>
  <si>
    <t>OCTVPLVM</t>
  </si>
  <si>
    <t>OCTVSSIS</t>
  </si>
  <si>
    <t>OCVLVS</t>
  </si>
  <si>
    <t>oculus oculī m.</t>
  </si>
  <si>
    <t>eye</t>
  </si>
  <si>
    <t>ODEVM</t>
  </si>
  <si>
    <t>ODI</t>
  </si>
  <si>
    <t>ōdī ōdisse</t>
  </si>
  <si>
    <t>to hate</t>
  </si>
  <si>
    <t>ODIO</t>
  </si>
  <si>
    <t>ODIOHABEO</t>
  </si>
  <si>
    <t>odiō habeō</t>
  </si>
  <si>
    <t>I hate somebody</t>
  </si>
  <si>
    <t>ODIOSVS</t>
  </si>
  <si>
    <t>odiōsus –a –um</t>
  </si>
  <si>
    <t>hateful, odious</t>
  </si>
  <si>
    <t>hateful, odious, vexatious, offensive, unpleasant</t>
  </si>
  <si>
    <t>ODIVM</t>
  </si>
  <si>
    <t>odium odiī n.</t>
  </si>
  <si>
    <t>hatred</t>
  </si>
  <si>
    <t>ODOR</t>
  </si>
  <si>
    <t>odor –ōris m.</t>
  </si>
  <si>
    <t>scent</t>
  </si>
  <si>
    <t>scent, smell, odor, fragrance; disagreeable odor, stench; foul fumes</t>
  </si>
  <si>
    <t>ODORATVS/1</t>
  </si>
  <si>
    <t>ODORATVS/2</t>
  </si>
  <si>
    <t>odōrātus –a –um</t>
  </si>
  <si>
    <t>sweet–smelling</t>
  </si>
  <si>
    <t>sweet–smelling, fragrant</t>
  </si>
  <si>
    <t>ODORIFER</t>
  </si>
  <si>
    <t>odōrifer –era –erum</t>
  </si>
  <si>
    <t>sweet–scented</t>
  </si>
  <si>
    <t>bearing odor; sweet, sweet–scented (&gt; odor and fero)</t>
  </si>
  <si>
    <t>ODORO</t>
  </si>
  <si>
    <t>ODOROR</t>
  </si>
  <si>
    <t>ODORVS</t>
  </si>
  <si>
    <t>odōrus –a –um</t>
  </si>
  <si>
    <t>keen–scented</t>
  </si>
  <si>
    <t>that emits a smell; having a keen sense of smell, keen–scented (&gt; odor)</t>
  </si>
  <si>
    <t>ODYSSEA/N</t>
  </si>
  <si>
    <t>OEAGRIVS/A</t>
  </si>
  <si>
    <t>Oeagrus –a –um</t>
  </si>
  <si>
    <t>Oeagrian, Thracian</t>
  </si>
  <si>
    <t>OEAGRVS/N</t>
  </si>
  <si>
    <t>Oeagrus –ī m.</t>
  </si>
  <si>
    <t>Oeagrus (a name)</t>
  </si>
  <si>
    <t>Oeagrus, a name, e.g., king of Thrace</t>
  </si>
  <si>
    <t>OEAX</t>
  </si>
  <si>
    <t>OEAX/N</t>
  </si>
  <si>
    <t>OEBALIA/N</t>
  </si>
  <si>
    <t>Oebalia –ae f.</t>
  </si>
  <si>
    <t>Another name for Tarentum</t>
  </si>
  <si>
    <t>OEBALVS/N</t>
  </si>
  <si>
    <t>Oebalus –ī m.</t>
  </si>
  <si>
    <t>Oebalus</t>
  </si>
  <si>
    <t xml:space="preserve"> Oebalus, an Italian prince, ally of Turnus; or a king of Sparta, the father of Tyndarus and grandfather of Helen</t>
  </si>
  <si>
    <t>OECHALIA/N</t>
  </si>
  <si>
    <t>Oechalia –ae f.</t>
  </si>
  <si>
    <t>Oechalia (town)</t>
  </si>
  <si>
    <t>Oechalia, a city of Euboea</t>
  </si>
  <si>
    <t>OECONOMIA</t>
  </si>
  <si>
    <t>OECVS</t>
  </si>
  <si>
    <t>OEDIPVS/N</t>
  </si>
  <si>
    <t>Oedipūs –podis (Oedipus –ī) m.</t>
  </si>
  <si>
    <t>Oedipus (a name)</t>
  </si>
  <si>
    <t>Oedipus, a name, e.g., son of Laius</t>
  </si>
  <si>
    <t>OENEVS/N</t>
  </si>
  <si>
    <t>Oeneus –eī and eos m.</t>
  </si>
  <si>
    <t>Oeneus</t>
  </si>
  <si>
    <t>OENOMAVS/N</t>
  </si>
  <si>
    <t>Oenomaus –ī m.</t>
  </si>
  <si>
    <t>Oenomaus (a name)</t>
  </si>
  <si>
    <t>Oenomaus, a name, e.g., king of Pisa</t>
  </si>
  <si>
    <t>OENOPHORVM</t>
  </si>
  <si>
    <t>OENOTRIVS/A</t>
  </si>
  <si>
    <t>Oenōtrius and Oenōtrus –a –um</t>
  </si>
  <si>
    <t>of Oenotria</t>
  </si>
  <si>
    <t>of Oenotria, an ancient name of Southern Italy; Italian, Oenotrian (&gt; Oenotria)</t>
  </si>
  <si>
    <t>OERIC/N1</t>
  </si>
  <si>
    <t>Oeric, a Son</t>
  </si>
  <si>
    <t>Oeric, Son of Hengest 1</t>
  </si>
  <si>
    <t>OESTRVS</t>
  </si>
  <si>
    <t>oestrus –ī m.</t>
  </si>
  <si>
    <t>a fly</t>
  </si>
  <si>
    <t>a horse fly; breese; a gad fly; a fly</t>
  </si>
  <si>
    <t>OESYPVM</t>
  </si>
  <si>
    <t>OETA/N</t>
  </si>
  <si>
    <t>Oetē –ēs f.</t>
  </si>
  <si>
    <t>the mountain range between Thessaly and Italy</t>
  </si>
  <si>
    <t>the mountain range between Thessaly and Aetolia, where Hercules ascended the funeral pile, now Katavothron</t>
  </si>
  <si>
    <t>OETAEVS/N</t>
  </si>
  <si>
    <t>Oetaeus –a –um</t>
  </si>
  <si>
    <t>of Mt. Oeta</t>
  </si>
  <si>
    <t>of Mt. Oeta in southern Thessaly, traditionally associated with the evening star and the hot springs of Thermopylae</t>
  </si>
  <si>
    <t>OFELLA</t>
  </si>
  <si>
    <t>OFFA</t>
  </si>
  <si>
    <t>offa –ae f.</t>
  </si>
  <si>
    <t>mouthful</t>
  </si>
  <si>
    <t>a mouthful, a bit, lump, morsel</t>
  </si>
  <si>
    <t>OFFA/N3</t>
  </si>
  <si>
    <t>Offa, a King</t>
  </si>
  <si>
    <t>Offa, King of the East Saxons, c.694x709</t>
  </si>
  <si>
    <t>OFFENDO</t>
  </si>
  <si>
    <t>offendō offendere offendī offēnsus</t>
  </si>
  <si>
    <t>to strike, knock against</t>
  </si>
  <si>
    <t>to offend, give offense (to); displease/annoy/vex; trouble/upset, hurt (feelings); strike/knock against; bump into; stumble upon; spoil/harm; meet, find, encounter, be faced with; run aground; violate/wrong</t>
  </si>
  <si>
    <t>OFFENSA</t>
  </si>
  <si>
    <t>offēnsa –ae f.</t>
  </si>
  <si>
    <t>offence, hatred</t>
  </si>
  <si>
    <t>disfavor, displeasure, offence, hatred, enmity</t>
  </si>
  <si>
    <t>OFFENSATIO</t>
  </si>
  <si>
    <t>OFFENSIO</t>
  </si>
  <si>
    <t>offēnsiō –ōnis f.</t>
  </si>
  <si>
    <t>offense</t>
  </si>
  <si>
    <t>OFFENSO</t>
  </si>
  <si>
    <t>OFFENSVM</t>
  </si>
  <si>
    <t>OFFENSVS/1</t>
  </si>
  <si>
    <t>OFFENSVS/2</t>
  </si>
  <si>
    <t>offēnsus –a –um</t>
  </si>
  <si>
    <t>offensive</t>
  </si>
  <si>
    <t>OFFERO</t>
  </si>
  <si>
    <t>offerō offerre obtulī oblātus</t>
  </si>
  <si>
    <t>to offer, present</t>
  </si>
  <si>
    <t>to offer; present; cause; bestow</t>
  </si>
  <si>
    <t>OFFICINA</t>
  </si>
  <si>
    <t>officīna –ae f.</t>
  </si>
  <si>
    <t>workshop</t>
  </si>
  <si>
    <t>OFFICINATOR</t>
  </si>
  <si>
    <t>OFFICIO</t>
  </si>
  <si>
    <t>officiō officere offēci offectum</t>
  </si>
  <si>
    <t>to obstruct</t>
  </si>
  <si>
    <t xml:space="preserve">to obstruct, come in the way of, thwart, impede; harm; </t>
  </si>
  <si>
    <t>OFFICIOSE</t>
  </si>
  <si>
    <t>OFFICIOSVS/1</t>
  </si>
  <si>
    <t>OFFICIOSVS/2</t>
  </si>
  <si>
    <t>officiōsus –a –um</t>
  </si>
  <si>
    <t>complaisant, obliging</t>
  </si>
  <si>
    <t>full of courtesy, complaisant, obliging, serviceable</t>
  </si>
  <si>
    <t>OFFICIVM</t>
  </si>
  <si>
    <t>officium offici(ī) n.</t>
  </si>
  <si>
    <t>service, duty</t>
  </si>
  <si>
    <t>duty, obligation; kindness; service, office</t>
  </si>
  <si>
    <t>OFFIGO</t>
  </si>
  <si>
    <t>OFFIRMO</t>
  </si>
  <si>
    <t>offirmō offirmāre offirmāvī offirmātus</t>
  </si>
  <si>
    <t>to hold fast, persevere</t>
  </si>
  <si>
    <t>OFFOCO</t>
  </si>
  <si>
    <t>OFFVLGEO</t>
  </si>
  <si>
    <t>offulgeō –ēre –fulsī</t>
  </si>
  <si>
    <t>to shine against</t>
  </si>
  <si>
    <t>to shine against, flash upon (&gt; ob and fulgeo)</t>
  </si>
  <si>
    <t>OFFVNDO/2</t>
  </si>
  <si>
    <t>OFTFOR/N1</t>
  </si>
  <si>
    <t>Oftfor, a Bishop</t>
  </si>
  <si>
    <t>Oftfor, Bishop of the Hwicce, 691-693</t>
  </si>
  <si>
    <t>OH</t>
  </si>
  <si>
    <t>OHE</t>
  </si>
  <si>
    <t>OILEVS/N</t>
  </si>
  <si>
    <t>Oīleus –eī –ī –or eos</t>
  </si>
  <si>
    <t>Oileus</t>
  </si>
  <si>
    <t>patronymic, son of Oileus, the king of Locris</t>
  </si>
  <si>
    <t>OLEA</t>
  </si>
  <si>
    <t>olea –ae f.</t>
  </si>
  <si>
    <t>an olive</t>
  </si>
  <si>
    <t>an olive, olive berry, olive tree</t>
  </si>
  <si>
    <t>OLEAGINEVS</t>
  </si>
  <si>
    <t>OLEAGINVS</t>
  </si>
  <si>
    <t xml:space="preserve">oleāginus –a –um </t>
  </si>
  <si>
    <t>of the olive tree</t>
  </si>
  <si>
    <t>OLEARIVS/1</t>
  </si>
  <si>
    <t>OLEARIVS/2</t>
  </si>
  <si>
    <t>OLEARVS/N</t>
  </si>
  <si>
    <t>Ōlearos –ī f.</t>
  </si>
  <si>
    <t>Olearos</t>
  </si>
  <si>
    <t>Olearos, one of the Cyclades, southwest of Paros</t>
  </si>
  <si>
    <t>OLEASTER</t>
  </si>
  <si>
    <t>oleaster –trī m.</t>
  </si>
  <si>
    <t>the wild olive</t>
  </si>
  <si>
    <t>the wild olive (&gt; olea)</t>
  </si>
  <si>
    <t>OLEITAS</t>
  </si>
  <si>
    <t>OLENiVS/A</t>
  </si>
  <si>
    <t>Ōlenius –a –um</t>
  </si>
  <si>
    <t>of Olenus (a town)</t>
  </si>
  <si>
    <t>of Olenus, a town in Argos</t>
  </si>
  <si>
    <t>OLENS</t>
  </si>
  <si>
    <t>olens –entis</t>
  </si>
  <si>
    <t>to having a smell; aromatic</t>
  </si>
  <si>
    <t>OLEO</t>
  </si>
  <si>
    <t>oleō –uī and a.</t>
  </si>
  <si>
    <t>to emit a smell; to smell of; p.</t>
  </si>
  <si>
    <t>to emit a smell; to smell of; p., olens, entis, smelling; fragrant; strong–scented</t>
  </si>
  <si>
    <t>OLESCO</t>
  </si>
  <si>
    <t>OLETVM/1</t>
  </si>
  <si>
    <t>OLETVM/2</t>
  </si>
  <si>
    <t>OLEVM</t>
  </si>
  <si>
    <t>oleum –ī n.</t>
  </si>
  <si>
    <t>olive oil</t>
  </si>
  <si>
    <t>olive oil, oil</t>
  </si>
  <si>
    <t>OLFACIO</t>
  </si>
  <si>
    <t>olfaciō –acere –ēci –actum</t>
  </si>
  <si>
    <t>to smell</t>
  </si>
  <si>
    <t>OLFACTVS</t>
  </si>
  <si>
    <t>OLIDVS</t>
  </si>
  <si>
    <t>OLIM</t>
  </si>
  <si>
    <t>olim</t>
  </si>
  <si>
    <t>formerly</t>
  </si>
  <si>
    <t>formerly; once, once upon a time; in the future</t>
  </si>
  <si>
    <t>OLITIO</t>
  </si>
  <si>
    <t>OLITOR</t>
  </si>
  <si>
    <t>OLITORIVS</t>
  </si>
  <si>
    <t>OLIVA</t>
  </si>
  <si>
    <t>olīva olīvae f.</t>
  </si>
  <si>
    <t>olive</t>
  </si>
  <si>
    <t>OLIVETVM</t>
  </si>
  <si>
    <t>OLIVIFER</t>
  </si>
  <si>
    <t>olīvifer –fera –ferum</t>
  </si>
  <si>
    <t>olive–bearing</t>
  </si>
  <si>
    <t>olive–bearing, abounding in olives (&gt; oliva and fero)</t>
  </si>
  <si>
    <t>OLIVVM</t>
  </si>
  <si>
    <t>olīvum olīvī n.</t>
  </si>
  <si>
    <t>oil</t>
  </si>
  <si>
    <t>OLLOVICO/N</t>
  </si>
  <si>
    <t>Ollivicō –ōnis m.</t>
  </si>
  <si>
    <t>a king of the Nitiobriges</t>
  </si>
  <si>
    <t>OLOR/1</t>
  </si>
  <si>
    <t>olor –ōris m.</t>
  </si>
  <si>
    <t>OLOR/2</t>
  </si>
  <si>
    <t>OLORINVS</t>
  </si>
  <si>
    <t>olōrīnus –a –um</t>
  </si>
  <si>
    <t>of the swan</t>
  </si>
  <si>
    <t>of the swan; swan's (&gt; olor)</t>
  </si>
  <si>
    <t>OLVS</t>
  </si>
  <si>
    <t>olus oleris n. (or holus)</t>
  </si>
  <si>
    <t>vegetable</t>
  </si>
  <si>
    <t>OLVSCVLVM</t>
  </si>
  <si>
    <t>OLYMPIA/N</t>
  </si>
  <si>
    <t>Olympia –ae f.</t>
  </si>
  <si>
    <t>Olympia (place)</t>
  </si>
  <si>
    <t>Olympia, a sacred region in Elis Pisatis, with an olive wood, where the Olympian games were held</t>
  </si>
  <si>
    <t>OLYMPIACVS/A</t>
  </si>
  <si>
    <t>Olympiacus –a –um</t>
  </si>
  <si>
    <t>Olympic</t>
  </si>
  <si>
    <t>OLYMPICVS</t>
  </si>
  <si>
    <t>OLYMPIVS/N</t>
  </si>
  <si>
    <t>OLYMPVS/1N</t>
  </si>
  <si>
    <t>OLYMPVS/2N</t>
  </si>
  <si>
    <t>OLYMPVS/3N</t>
  </si>
  <si>
    <t>OLYMPVS/N</t>
  </si>
  <si>
    <t>Olympus –ī m.</t>
  </si>
  <si>
    <t>Olympus</t>
  </si>
  <si>
    <t>OMASVM</t>
  </si>
  <si>
    <t>OMEN</t>
  </si>
  <si>
    <t>ōmen ōminis n.</t>
  </si>
  <si>
    <t>omen</t>
  </si>
  <si>
    <t>OMENTVM</t>
  </si>
  <si>
    <t>omentum –ī n.</t>
  </si>
  <si>
    <t>the fatty membrane covering the intestines; peritoneum</t>
  </si>
  <si>
    <t>OMINOR</t>
  </si>
  <si>
    <t>ōminōr –ārī –ātus sum</t>
  </si>
  <si>
    <t>to prophesy</t>
  </si>
  <si>
    <t>to prophesy, predict</t>
  </si>
  <si>
    <t>OMITTO</t>
  </si>
  <si>
    <t>omittō omittere omīsī omissus</t>
  </si>
  <si>
    <t>to let go</t>
  </si>
  <si>
    <t>to lay aside; omit; let go; disregard</t>
  </si>
  <si>
    <t>OMNIAAGVNTVR</t>
  </si>
  <si>
    <t>omnia aguntur</t>
  </si>
  <si>
    <t>all is being done</t>
  </si>
  <si>
    <t>OMNIGENVS/1</t>
  </si>
  <si>
    <t>omnigenus –a –um</t>
  </si>
  <si>
    <t>of all sorts, of every kind</t>
  </si>
  <si>
    <t>(pl., omnigenum), of all sorts, of every kind</t>
  </si>
  <si>
    <t>OMNIGENVS/2</t>
  </si>
  <si>
    <t>OMNIMODIS</t>
  </si>
  <si>
    <t>OMNIMODO</t>
  </si>
  <si>
    <t>omnī modō</t>
  </si>
  <si>
    <t>in every way</t>
  </si>
  <si>
    <t>OMNIMODVS</t>
  </si>
  <si>
    <t>OMNINO</t>
  </si>
  <si>
    <t>omnīnō</t>
  </si>
  <si>
    <t>entirely</t>
  </si>
  <si>
    <t>entirely, altogether [after negatives/with numerals =&gt; at all/in all]</t>
  </si>
  <si>
    <t>OMNIPARENS</t>
  </si>
  <si>
    <t>omniparēns –entis</t>
  </si>
  <si>
    <t>all–producing</t>
  </si>
  <si>
    <t>all–producing, parent, mother of all (&gt; omnis and pario)</t>
  </si>
  <si>
    <t>OMNIPATENS</t>
  </si>
  <si>
    <t>OMNIPOTENS</t>
  </si>
  <si>
    <t>omnipotēns –entis</t>
  </si>
  <si>
    <t>all–powerful</t>
  </si>
  <si>
    <t>all–powerful, almighty; supreme, sovereign; subst., The Almighty (&gt; omnis and potens)</t>
  </si>
  <si>
    <t>OMNIS</t>
  </si>
  <si>
    <t>omnis omne</t>
  </si>
  <si>
    <t>every; all</t>
  </si>
  <si>
    <t>OMNITVENS</t>
  </si>
  <si>
    <t>OMNIVOLVS</t>
  </si>
  <si>
    <t>omnivolus –a –um</t>
  </si>
  <si>
    <t>that desires all, all–desiring</t>
  </si>
  <si>
    <t>OMPHALE/N</t>
  </si>
  <si>
    <t>Omphalē –ēs f.</t>
  </si>
  <si>
    <t>Omphale (a name)</t>
  </si>
  <si>
    <t>Omphale, a name, e.g. queen of Lydia</t>
  </si>
  <si>
    <t>ONAGER</t>
  </si>
  <si>
    <t>onager –grī m.</t>
  </si>
  <si>
    <t>a donkey</t>
  </si>
  <si>
    <t>a wild ass; a donkey</t>
  </si>
  <si>
    <t>ONASVS/N</t>
  </si>
  <si>
    <t>ONERARIA</t>
  </si>
  <si>
    <t>ONERARIVS</t>
  </si>
  <si>
    <t>onerārius –a –um</t>
  </si>
  <si>
    <t>carrying weight</t>
  </si>
  <si>
    <t>ONERO</t>
  </si>
  <si>
    <t>onerō onerāre onerāvī onerātus</t>
  </si>
  <si>
    <t>to load, burden</t>
  </si>
  <si>
    <t>ONEROSVS</t>
  </si>
  <si>
    <t>onerōsus –a –um</t>
  </si>
  <si>
    <t>burdensome</t>
  </si>
  <si>
    <t>burdensome, heavy (&gt; onus)</t>
  </si>
  <si>
    <t>ONITES/N</t>
  </si>
  <si>
    <t>Onītēs –ae m.</t>
  </si>
  <si>
    <t>Onites</t>
  </si>
  <si>
    <t>Onites, a Rutulian</t>
  </si>
  <si>
    <t>ONVS</t>
  </si>
  <si>
    <t>onus oneris n.</t>
  </si>
  <si>
    <t>load, burden</t>
  </si>
  <si>
    <t>load, burden; cargo</t>
  </si>
  <si>
    <t>ONVSTVS</t>
  </si>
  <si>
    <t>onustus –a –um</t>
  </si>
  <si>
    <t>loaded, laden</t>
  </si>
  <si>
    <t>loaded, laden (&gt; onus)</t>
  </si>
  <si>
    <t>ONYCHIVS/N</t>
  </si>
  <si>
    <t>onychius –a –um</t>
  </si>
  <si>
    <t>of or belonging to onyx</t>
  </si>
  <si>
    <t>ONYX</t>
  </si>
  <si>
    <t>onyx –ychis m./f.</t>
  </si>
  <si>
    <t>a perfume jar of onyx</t>
  </si>
  <si>
    <t>OPACITAS</t>
  </si>
  <si>
    <t>OPACO</t>
  </si>
  <si>
    <t>opācō opācāre opācāvī opācātus</t>
  </si>
  <si>
    <t>to shade</t>
  </si>
  <si>
    <t>to shade (&gt; opacus)</t>
  </si>
  <si>
    <t>OPACVS</t>
  </si>
  <si>
    <t>opācus –a –um</t>
  </si>
  <si>
    <t>shady, dark</t>
  </si>
  <si>
    <t>shady; obscure, dark; subst., opaca, orum, n., partitive; opaca viarum, dark pathways, roads</t>
  </si>
  <si>
    <t>OPE</t>
  </si>
  <si>
    <t>OPELLA</t>
  </si>
  <si>
    <t>OPERA</t>
  </si>
  <si>
    <t>opera operae f.</t>
  </si>
  <si>
    <t>work, care; aid; service, effort/trouble [dare operam =&gt; pay attention to]</t>
  </si>
  <si>
    <t>OPERAEPRETIVMEST</t>
  </si>
  <si>
    <t>operae pretium est</t>
  </si>
  <si>
    <t>it is worthwhile</t>
  </si>
  <si>
    <t>OPERANS</t>
  </si>
  <si>
    <t>OPERARIVS/1</t>
  </si>
  <si>
    <t>a laborer, workman</t>
  </si>
  <si>
    <t>a laborer, workman, operative</t>
  </si>
  <si>
    <t>OPERATIO</t>
  </si>
  <si>
    <t>OPERATVS</t>
  </si>
  <si>
    <t>OPERCVLVM</t>
  </si>
  <si>
    <t>OPERIMENTVM</t>
  </si>
  <si>
    <t>OPERIO</t>
  </si>
  <si>
    <t>operiō operīre operuī opertum</t>
  </si>
  <si>
    <t>to cover, hide</t>
  </si>
  <si>
    <t>OPERO</t>
  </si>
  <si>
    <t>operō –āre</t>
  </si>
  <si>
    <t>to work, toil</t>
  </si>
  <si>
    <t>to work, labor, toil, take pains, be busied, devote oneself</t>
  </si>
  <si>
    <t>OPEROR</t>
  </si>
  <si>
    <t>operor –ātus sum</t>
  </si>
  <si>
    <t>to work; be occupied with</t>
  </si>
  <si>
    <t>to work; be occupied with, engaged in (w. dat.); of religious rites, to sacrifice (&gt; opus)</t>
  </si>
  <si>
    <t>OPEROSVS</t>
  </si>
  <si>
    <t>operōsus –a –um</t>
  </si>
  <si>
    <t>full of labor, industrious</t>
  </si>
  <si>
    <t>full of labor, painstaking, active, busy, industrious, laborious</t>
  </si>
  <si>
    <t>OPERTORIVM</t>
  </si>
  <si>
    <t>OPERTVM</t>
  </si>
  <si>
    <t>opertum –ī n.</t>
  </si>
  <si>
    <t>covered or secret place; partitive</t>
  </si>
  <si>
    <t>a covered or secret place; partitive, operta telluris, hidden, unseen regions of the earth (&gt; operio)</t>
  </si>
  <si>
    <t>OPERTVS/1</t>
  </si>
  <si>
    <t>OPERTVS/2</t>
  </si>
  <si>
    <t>OPHELTES/N</t>
  </si>
  <si>
    <t>Opheltēs –ae m.</t>
  </si>
  <si>
    <t>Opheltes</t>
  </si>
  <si>
    <t>Opheltes, the father of Euryalus</t>
  </si>
  <si>
    <t>OPHITES/N</t>
  </si>
  <si>
    <t>OPICVS</t>
  </si>
  <si>
    <t>OPIFER</t>
  </si>
  <si>
    <t>opifer –fera –ferum</t>
  </si>
  <si>
    <t>helping</t>
  </si>
  <si>
    <t>aidbringing, helping</t>
  </si>
  <si>
    <t>OPIFEX</t>
  </si>
  <si>
    <t>opifex –ficis m.</t>
  </si>
  <si>
    <t>a worker</t>
  </si>
  <si>
    <t>a worker, workman, mechanic, artisan</t>
  </si>
  <si>
    <t>OPILIO</t>
  </si>
  <si>
    <t>ōpiliō –ōnis m.</t>
  </si>
  <si>
    <t>a shepherd</t>
  </si>
  <si>
    <t>OPIMIVS/N</t>
  </si>
  <si>
    <t>Opīmius –ī m.</t>
  </si>
  <si>
    <t>Opimius</t>
  </si>
  <si>
    <t>OPIMVS</t>
  </si>
  <si>
    <t>opīmus –a –um</t>
  </si>
  <si>
    <t>rich, fertile</t>
  </si>
  <si>
    <t>rich, fertile; sumptuous; spolia opima, the arms taken by a general from a general slain in battle (&gt; ops)</t>
  </si>
  <si>
    <t>OPINATVS</t>
  </si>
  <si>
    <t>OPINIO</t>
  </si>
  <si>
    <t>opīniō opīniōnis f.</t>
  </si>
  <si>
    <t>opinion</t>
  </si>
  <si>
    <t>belief, idea, opinion; rumor</t>
  </si>
  <si>
    <t>OPINOR</t>
  </si>
  <si>
    <t>opīnor opīnārī opīnātus sum</t>
  </si>
  <si>
    <t>to suppose, imagine</t>
  </si>
  <si>
    <t>OPIS/N</t>
  </si>
  <si>
    <t>Ōpis –is f.</t>
  </si>
  <si>
    <t>Opis</t>
  </si>
  <si>
    <t>Opis, one of Diana's nymphs</t>
  </si>
  <si>
    <t>OPITER/N</t>
  </si>
  <si>
    <t>OPITVLOR</t>
  </si>
  <si>
    <t xml:space="preserve">opitulor opitulārī </t>
  </si>
  <si>
    <t>to help, to bring aid</t>
  </si>
  <si>
    <t>OPOBALSAMVM</t>
  </si>
  <si>
    <t>OPORTET</t>
  </si>
  <si>
    <t>oportet oportēre oportuit</t>
  </si>
  <si>
    <t>to it is proper/right</t>
  </si>
  <si>
    <t>to it is proper, it is right</t>
  </si>
  <si>
    <t>OPPEDO</t>
  </si>
  <si>
    <t>OPPERIOR</t>
  </si>
  <si>
    <t>opperior opperīrī oppertus/opperitus sum</t>
  </si>
  <si>
    <t>to wait, expect</t>
  </si>
  <si>
    <t>OPPETO</t>
  </si>
  <si>
    <t>oppetō –ere –petīvī or petiī –petītus</t>
  </si>
  <si>
    <t>to encounter; with or without mortem</t>
  </si>
  <si>
    <t>to encounter; with or without mortem, to die, fall, perish (&gt; ob and peto)</t>
  </si>
  <si>
    <t>OPPIA/N</t>
  </si>
  <si>
    <t>OPPICO</t>
  </si>
  <si>
    <t>OPPIDANI</t>
  </si>
  <si>
    <t>OPPIDANVS/2</t>
  </si>
  <si>
    <t>oppidānus –a –um</t>
  </si>
  <si>
    <t>provincial, rustic</t>
  </si>
  <si>
    <t>of a town, of a country town, provincial, rustic</t>
  </si>
  <si>
    <t>OPPIDO</t>
  </si>
  <si>
    <t>oppidō</t>
  </si>
  <si>
    <t>very much, greatly</t>
  </si>
  <si>
    <t>OPPIDVLVM</t>
  </si>
  <si>
    <t>OPPIDVM</t>
  </si>
  <si>
    <t>oppidum oppidī n.</t>
  </si>
  <si>
    <t>town</t>
  </si>
  <si>
    <t>OPPIGNERO</t>
  </si>
  <si>
    <t>OPPILO</t>
  </si>
  <si>
    <t>OPPLEO</t>
  </si>
  <si>
    <t>oppleō –plēre –plēvī –plētum</t>
  </si>
  <si>
    <t>OPPONO</t>
  </si>
  <si>
    <t>oppōnō oppōnere opposuī oppositum</t>
  </si>
  <si>
    <t>to place opposite</t>
  </si>
  <si>
    <t>to place opposite, oppose</t>
  </si>
  <si>
    <t>OPPORTVNITAS</t>
  </si>
  <si>
    <t>opportūnitās –ātis f.</t>
  </si>
  <si>
    <t>fitness, suitableness</t>
  </si>
  <si>
    <t>fitness, convenience, suitableness</t>
  </si>
  <si>
    <t>OPPORTVNVS</t>
  </si>
  <si>
    <t>opportūnus –a –um</t>
  </si>
  <si>
    <t>suitable; advantageous; useful, fit, favorable/opportune, ready; liable/exposed</t>
  </si>
  <si>
    <t>OPPOSITVS/1</t>
  </si>
  <si>
    <t>OPPOSITVS/2</t>
  </si>
  <si>
    <t>oppositus –a –um</t>
  </si>
  <si>
    <t>hostile, opposed</t>
  </si>
  <si>
    <t>OPPRESSIO</t>
  </si>
  <si>
    <t>OPPRIMO</t>
  </si>
  <si>
    <t>opprimō opprimere oppressī oppressus</t>
  </si>
  <si>
    <t>to press on</t>
  </si>
  <si>
    <t>to press on; close; overwhelm, oppress</t>
  </si>
  <si>
    <t>OPPROBRIVM</t>
  </si>
  <si>
    <t>opprobrium –ī n.</t>
  </si>
  <si>
    <t>OPPVGNATIO</t>
  </si>
  <si>
    <t>oppugnātiō –ōnis f.</t>
  </si>
  <si>
    <t>assault, siege</t>
  </si>
  <si>
    <t>besieging, attack, assault, siege</t>
  </si>
  <si>
    <t>OPPVGNATOR</t>
  </si>
  <si>
    <t>OPPVGNATORIVS</t>
  </si>
  <si>
    <t>OPPVGNO</t>
  </si>
  <si>
    <t>oppugnō oppugnāre oppugnāvī oppugnātus</t>
  </si>
  <si>
    <t>OPS</t>
  </si>
  <si>
    <t>ops opis f.</t>
  </si>
  <si>
    <t>resources</t>
  </si>
  <si>
    <t>power, might; help; influence; resources/wealth (pl.)</t>
  </si>
  <si>
    <t>OPS/N</t>
  </si>
  <si>
    <t>Ops Opis f.</t>
  </si>
  <si>
    <t>Ops (goddess)</t>
  </si>
  <si>
    <t>a Roman goddess, wife of Saturn, mother of love</t>
  </si>
  <si>
    <t>OPTABILIS</t>
  </si>
  <si>
    <t>OPTATVM</t>
  </si>
  <si>
    <t>OPTATVS</t>
  </si>
  <si>
    <t>optātus –a –um</t>
  </si>
  <si>
    <t>desired</t>
  </si>
  <si>
    <t>desired, longed for, much desired; (adv.), optato, according to one's wish; in good time</t>
  </si>
  <si>
    <t>OPTICE</t>
  </si>
  <si>
    <t>OPTICOS</t>
  </si>
  <si>
    <t>OPTICVS</t>
  </si>
  <si>
    <t>OPTIMAS</t>
  </si>
  <si>
    <t>optimās –ātis</t>
  </si>
  <si>
    <t>of the best or noblest</t>
  </si>
  <si>
    <t>of or belonging to the best or noblest, aristocratic</t>
  </si>
  <si>
    <t>OPTIMATES</t>
  </si>
  <si>
    <t>OPTIMVS</t>
  </si>
  <si>
    <t>optimus –a –um</t>
  </si>
  <si>
    <t>best, excellent</t>
  </si>
  <si>
    <t>OPTIO/1</t>
  </si>
  <si>
    <t>optiō –ōnis f.</t>
  </si>
  <si>
    <t>choice, privilege</t>
  </si>
  <si>
    <t>choice, free choice, liberty to choose, privilege, option</t>
  </si>
  <si>
    <t>OPTIO/2</t>
  </si>
  <si>
    <t>OPTIONATVS</t>
  </si>
  <si>
    <t>OPTIVVS</t>
  </si>
  <si>
    <t>OPTO</t>
  </si>
  <si>
    <t>optō optāre optāvī optātus</t>
  </si>
  <si>
    <t>to desire; choose</t>
  </si>
  <si>
    <t>OPVLENS</t>
  </si>
  <si>
    <t>opulēns –entis</t>
  </si>
  <si>
    <t>wealthy, opulent</t>
  </si>
  <si>
    <t>OPVLENTER</t>
  </si>
  <si>
    <t>OPVLENTIA</t>
  </si>
  <si>
    <t>opulentia –ae f.</t>
  </si>
  <si>
    <t>wealth</t>
  </si>
  <si>
    <t>wealth, riches (&gt; opulens, wealthy)</t>
  </si>
  <si>
    <t>OPVLENTO</t>
  </si>
  <si>
    <t>OPVLENTVS</t>
  </si>
  <si>
    <t>opulentus –a –um</t>
  </si>
  <si>
    <t>rich, opulent</t>
  </si>
  <si>
    <t>rich, wealthy, opulent</t>
  </si>
  <si>
    <t>OPVNTIVS/N</t>
  </si>
  <si>
    <t>OPVS/1</t>
  </si>
  <si>
    <t>opus operis n.</t>
  </si>
  <si>
    <t>work; need</t>
  </si>
  <si>
    <t>OPVS/2</t>
  </si>
  <si>
    <t>opus n. (indeclinable)</t>
  </si>
  <si>
    <t>need</t>
  </si>
  <si>
    <t>need, necessity, w. abl. of the thing needed</t>
  </si>
  <si>
    <t>OPVSCVLVM</t>
  </si>
  <si>
    <t>OPVSEST</t>
  </si>
  <si>
    <t>opus est</t>
  </si>
  <si>
    <t>there is need of</t>
  </si>
  <si>
    <t>ORA</t>
  </si>
  <si>
    <t>ōra –ae f.</t>
  </si>
  <si>
    <t>shore, coast</t>
  </si>
  <si>
    <t>ORACVLVM</t>
  </si>
  <si>
    <t>ōrāculum –ī n.</t>
  </si>
  <si>
    <t>oracle, prophecy</t>
  </si>
  <si>
    <t>ORAMARITIMA</t>
  </si>
  <si>
    <t>ōra maritima ōrae maritimae</t>
  </si>
  <si>
    <t>seashore</t>
  </si>
  <si>
    <t>ORATIO</t>
  </si>
  <si>
    <t>ōrātiō ōrātiōnis f.</t>
  </si>
  <si>
    <t>oration, speech</t>
  </si>
  <si>
    <t>ORATIONEMHABERE</t>
  </si>
  <si>
    <t>ōrātiōnem habēre</t>
  </si>
  <si>
    <t>make a speech</t>
  </si>
  <si>
    <t>to make a speech</t>
  </si>
  <si>
    <t>ORATIVNCVLA</t>
  </si>
  <si>
    <t>ORATOR</t>
  </si>
  <si>
    <t>ōrātor ōrātōris m.</t>
  </si>
  <si>
    <t>speaker</t>
  </si>
  <si>
    <t>ORATORIE</t>
  </si>
  <si>
    <t>ORATORIVS</t>
  </si>
  <si>
    <t>ōrātōrius –a –um</t>
  </si>
  <si>
    <t>relating to oratory</t>
  </si>
  <si>
    <t>ORATVS</t>
  </si>
  <si>
    <t>ORBATIO</t>
  </si>
  <si>
    <t>ORBICVLVS</t>
  </si>
  <si>
    <t>ORBIS</t>
  </si>
  <si>
    <t>orbis orbis m.</t>
  </si>
  <si>
    <t>circle, orb</t>
  </si>
  <si>
    <t>ORBISTERRARVM</t>
  </si>
  <si>
    <t>orbis terrārum</t>
  </si>
  <si>
    <t>world</t>
  </si>
  <si>
    <t>ORBITA</t>
  </si>
  <si>
    <t>orbita –ae f.</t>
  </si>
  <si>
    <t>a track</t>
  </si>
  <si>
    <t>a rut; a track</t>
  </si>
  <si>
    <t>ORBITAS</t>
  </si>
  <si>
    <t>ORBO</t>
  </si>
  <si>
    <t>orbō orbāre</t>
  </si>
  <si>
    <t>to deprive, strip</t>
  </si>
  <si>
    <t>to deprive, strip, spoil, rob, make destitute</t>
  </si>
  <si>
    <t>ORBVS</t>
  </si>
  <si>
    <t>orbus –a –um</t>
  </si>
  <si>
    <t>bereft</t>
  </si>
  <si>
    <t>deprived, bereft, destitute, devoid</t>
  </si>
  <si>
    <t>ORCA</t>
  </si>
  <si>
    <t>ORCAS/N</t>
  </si>
  <si>
    <t>Orcas Orcadis f.</t>
  </si>
  <si>
    <t>Orcades Islands (pl.)</t>
  </si>
  <si>
    <t>ORCHESTRA</t>
  </si>
  <si>
    <t>ORCHITIS</t>
  </si>
  <si>
    <t>ORCHOMENOS/N</t>
  </si>
  <si>
    <t>ORCVLA</t>
  </si>
  <si>
    <t>ORCVS/N</t>
  </si>
  <si>
    <t>Orcus –ī m.</t>
  </si>
  <si>
    <t>Orcus</t>
  </si>
  <si>
    <t>Orcus, the lower world, Hades; personif., the god of the lower world, Orcus, Dis, Pluto.</t>
  </si>
  <si>
    <t>ORCYNIA/N</t>
  </si>
  <si>
    <t>Orcynia –ae f.</t>
  </si>
  <si>
    <t>Hercynius</t>
  </si>
  <si>
    <t>ORDINARIVS</t>
  </si>
  <si>
    <t>ORDINATE</t>
  </si>
  <si>
    <t>ORDINATIM</t>
  </si>
  <si>
    <t>ORDINATIO</t>
  </si>
  <si>
    <t>ORDINATOR</t>
  </si>
  <si>
    <t>ORDINATVS</t>
  </si>
  <si>
    <t>ORDINO</t>
  </si>
  <si>
    <t>ōrdinō –ōrdināre</t>
  </si>
  <si>
    <t>to set in order, regulate</t>
  </si>
  <si>
    <t>to order, set in order, arrange, adjust, dispose, regulate</t>
  </si>
  <si>
    <t>ORDIOR</t>
  </si>
  <si>
    <t>ōrdior ōrdīrī ōrsus sum</t>
  </si>
  <si>
    <t>ORDO</t>
  </si>
  <si>
    <t>ōrdō ōrdinis m.</t>
  </si>
  <si>
    <t>row</t>
  </si>
  <si>
    <t>row, order/rank; succession; series; class; bank (oars); order (of monks)</t>
  </si>
  <si>
    <t>ORDOVICES/N</t>
  </si>
  <si>
    <t>Ordovices –um m.</t>
  </si>
  <si>
    <t>Ordovices, a British tribe</t>
  </si>
  <si>
    <t>OREADES/N</t>
  </si>
  <si>
    <t>Orēas –adis f.</t>
  </si>
  <si>
    <t>Oreas (island)</t>
  </si>
  <si>
    <t>an Oread, a mountain nymph</t>
  </si>
  <si>
    <t>OREAE</t>
  </si>
  <si>
    <t>ORESITROPHVS/N</t>
  </si>
  <si>
    <t>Oresitrophus –ī m.</t>
  </si>
  <si>
    <t>Oresitrophus (a name)</t>
  </si>
  <si>
    <t>Oresitrophus, the name of a swiftrunning dog</t>
  </si>
  <si>
    <t>ORESTES/N</t>
  </si>
  <si>
    <t>Orestēs –is or –ae m.</t>
  </si>
  <si>
    <t>Orestes</t>
  </si>
  <si>
    <t>Orestes, driven temporarily mad by the Furies, avenged the murder of his father Agamemnon by killing his mother Clytemnestra</t>
  </si>
  <si>
    <t>ORESTILLA/N</t>
  </si>
  <si>
    <t>OREXIS</t>
  </si>
  <si>
    <t>ORGANICOS</t>
  </si>
  <si>
    <t>ORGANICVS/1</t>
  </si>
  <si>
    <t>ORGANICVS/2</t>
  </si>
  <si>
    <t>ORGANVM</t>
  </si>
  <si>
    <t>ORGETORIX/N</t>
  </si>
  <si>
    <t>Orgetorīx –īgis m.</t>
  </si>
  <si>
    <t>a nobleman of the Helvetii</t>
  </si>
  <si>
    <t>ORGIA</t>
  </si>
  <si>
    <t>orgia –ōrum n.</t>
  </si>
  <si>
    <t>the rites of Bacchus</t>
  </si>
  <si>
    <t>ORIBASVS/N</t>
  </si>
  <si>
    <t>Oribasus –ī m.</t>
  </si>
  <si>
    <t>Oribasus (a name)</t>
  </si>
  <si>
    <t>Oribasus, the name of a swiftrunning dog</t>
  </si>
  <si>
    <t>ORICHALCVM</t>
  </si>
  <si>
    <t>orichalcum –ī n.</t>
  </si>
  <si>
    <t>mountain copper; brass</t>
  </si>
  <si>
    <t>ORICIVS/A</t>
  </si>
  <si>
    <t>Ōricius –a –um</t>
  </si>
  <si>
    <t>of Oricus or Oricum</t>
  </si>
  <si>
    <t>of Oricus or Oricum, a seaport of Epirus; Orician (&gt; Oricus)</t>
  </si>
  <si>
    <t>ORIENS/N</t>
  </si>
  <si>
    <t>Oriēns –entis m.</t>
  </si>
  <si>
    <t>the rising; morning, morn; the east; the rising sun</t>
  </si>
  <si>
    <t>ORIFICIVM</t>
  </si>
  <si>
    <t>ORIGANITVS</t>
  </si>
  <si>
    <t>ORIGO</t>
  </si>
  <si>
    <t>orīgō –inis f.</t>
  </si>
  <si>
    <t>origin, source; birth, family; race; ancestry</t>
  </si>
  <si>
    <t>ORIGO/N</t>
  </si>
  <si>
    <t>Origo (a name)</t>
  </si>
  <si>
    <t>Origo, a woman’s name; said to be an actress in mimes</t>
  </si>
  <si>
    <t>ORION/N</t>
  </si>
  <si>
    <t>Ōrīōn –ōnis m.</t>
  </si>
  <si>
    <t>Orion, a fabulous giant, celebrated as a hunter; the constellation Orion</t>
  </si>
  <si>
    <t>ORIOR</t>
  </si>
  <si>
    <t>orior orīrī ortus sum</t>
  </si>
  <si>
    <t>ORITHYIA/N</t>
  </si>
  <si>
    <t>Ōrīthyia –ae f.</t>
  </si>
  <si>
    <t>Orithyia</t>
  </si>
  <si>
    <t>Orithyia, a daughter of Erechtheus, king of Athens, abducted by Boreas</t>
  </si>
  <si>
    <t>ORIVNDVS</t>
  </si>
  <si>
    <t>ORNAMENTVM</t>
  </si>
  <si>
    <t>ōrnāmentum –ī n.</t>
  </si>
  <si>
    <t>equipment</t>
  </si>
  <si>
    <t>equipment; decoration; jewel; ornament, trappings</t>
  </si>
  <si>
    <t>ORNATIO</t>
  </si>
  <si>
    <t>ORNATRIX</t>
  </si>
  <si>
    <t>ornātrix –icis f.</t>
  </si>
  <si>
    <t>hairdresser, lady’s maid</t>
  </si>
  <si>
    <t>ORNATVS/1</t>
  </si>
  <si>
    <t>ōrnātus –ūs m.</t>
  </si>
  <si>
    <t>an equipping</t>
  </si>
  <si>
    <t>an equipping, fitting out; adornment, attire (&gt; orno)</t>
  </si>
  <si>
    <t>ORNO</t>
  </si>
  <si>
    <t>ōrnō ōrnāre ōrnāvī ōrnātus</t>
  </si>
  <si>
    <t>to equip, decorate</t>
  </si>
  <si>
    <t>to equip; dress; decorate, honor; furnish, adorn, garnish, trim</t>
  </si>
  <si>
    <t>ORNVS</t>
  </si>
  <si>
    <t>ornus –ī f.</t>
  </si>
  <si>
    <t>mountain–ash</t>
  </si>
  <si>
    <t>a mountain–ash</t>
  </si>
  <si>
    <t>ORNYTVS/N</t>
  </si>
  <si>
    <t>Ornȳtus –ī m.</t>
  </si>
  <si>
    <t>Ornytus</t>
  </si>
  <si>
    <t>Ornytus, an Etruscan slain by Camilla</t>
  </si>
  <si>
    <t>ORO</t>
  </si>
  <si>
    <t>orō orāre orāvī orātus</t>
  </si>
  <si>
    <t>to pray</t>
  </si>
  <si>
    <t>to pray (for), beg (for)</t>
  </si>
  <si>
    <t>ORODES/N</t>
  </si>
  <si>
    <t>Orōdēs –is m.</t>
  </si>
  <si>
    <t>Orodes</t>
  </si>
  <si>
    <t>Orodes, an Etruscan slain by Mezentius</t>
  </si>
  <si>
    <t>ORONTES/N</t>
  </si>
  <si>
    <t>Orontēs –is –ī –or ae</t>
  </si>
  <si>
    <t>Orontes</t>
  </si>
  <si>
    <t>Orontes, a leader of the Lycians and companion of Aeneas</t>
  </si>
  <si>
    <t>ORPHEVS/N</t>
  </si>
  <si>
    <t>Orpheus –eī m.</t>
  </si>
  <si>
    <t>Orpheus</t>
  </si>
  <si>
    <t>Orpheus, an ancient bard and prophet of Thrace, son of Onagrus and Calliope, and husband of Eurydice</t>
  </si>
  <si>
    <t>ORSA</t>
  </si>
  <si>
    <t>ōrsa –ōrum n.</t>
  </si>
  <si>
    <t>words</t>
  </si>
  <si>
    <t>words, speech; beginnings, undertakings, purposes, designs (&gt; ordior)</t>
  </si>
  <si>
    <t>ORSES/N</t>
  </si>
  <si>
    <t>Orsēs –ae m.</t>
  </si>
  <si>
    <t>Orses</t>
  </si>
  <si>
    <t>Orses, a Trojan</t>
  </si>
  <si>
    <t>ORSILOCHVS/N</t>
  </si>
  <si>
    <t>Orsilochus –ī m.</t>
  </si>
  <si>
    <t>Orsilochus</t>
  </si>
  <si>
    <t>Orsilochus, a Trojan</t>
  </si>
  <si>
    <t>ORTHOGONIVS</t>
  </si>
  <si>
    <t>ORTHOGRAPHIA</t>
  </si>
  <si>
    <t>ORTHOS</t>
  </si>
  <si>
    <t>ORTHOSTATA</t>
  </si>
  <si>
    <t>ORTINVS/A</t>
  </si>
  <si>
    <t>Ortīnus –a –um</t>
  </si>
  <si>
    <t>of Orta (city)</t>
  </si>
  <si>
    <t>of Orta, a Tuscan city; Ortine (&gt; Orta)</t>
  </si>
  <si>
    <t>ORTONA/N</t>
  </si>
  <si>
    <t>ORTVS</t>
  </si>
  <si>
    <t>ortus ortūs m.</t>
  </si>
  <si>
    <t>birth, rising</t>
  </si>
  <si>
    <t>ORTYGIA/N</t>
  </si>
  <si>
    <t>Ortygia –ae f.</t>
  </si>
  <si>
    <t>Ortygia</t>
  </si>
  <si>
    <t>quail–island; Ortygia, an ancient name of Delos; Ortygia, an island forming part of the city of Syracuse</t>
  </si>
  <si>
    <t>ORTYGIVS/N</t>
  </si>
  <si>
    <t>Ortygius –iī m.</t>
  </si>
  <si>
    <t>Ortygius</t>
  </si>
  <si>
    <t>Ortygius, a Rutulian killed by Caeneus</t>
  </si>
  <si>
    <t>ORYX</t>
  </si>
  <si>
    <t>ORYZA</t>
  </si>
  <si>
    <t>OS/1</t>
  </si>
  <si>
    <t>ōs ōris n.</t>
  </si>
  <si>
    <t>mouth, face</t>
  </si>
  <si>
    <t>mouth; face</t>
  </si>
  <si>
    <t>OS/2</t>
  </si>
  <si>
    <t>os ossis n.</t>
  </si>
  <si>
    <t>bone</t>
  </si>
  <si>
    <t>OSCEN</t>
  </si>
  <si>
    <t>OSCI/N</t>
  </si>
  <si>
    <t>Oscī –ōrum m.</t>
  </si>
  <si>
    <t>Osci</t>
  </si>
  <si>
    <t>the Oscans, an ancient people of Campania</t>
  </si>
  <si>
    <t>OSCILLATIO</t>
  </si>
  <si>
    <t>ōscillātiō –ōnis f.</t>
  </si>
  <si>
    <t>a swinging, oscillation</t>
  </si>
  <si>
    <t>OSCILLVM/1</t>
  </si>
  <si>
    <t>ōscillum –ī n.</t>
  </si>
  <si>
    <t>a swing</t>
  </si>
  <si>
    <t>OSCILLVM/2</t>
  </si>
  <si>
    <t>OSCITANS</t>
  </si>
  <si>
    <t>OSCITATIO</t>
  </si>
  <si>
    <t>OSCITO</t>
  </si>
  <si>
    <t>oscitō –āre –āvī –ātum</t>
  </si>
  <si>
    <t>OSCITOR</t>
  </si>
  <si>
    <t>OSCVLATIO</t>
  </si>
  <si>
    <t>osculātiō –onis f.</t>
  </si>
  <si>
    <t>the action of kissing</t>
  </si>
  <si>
    <t>OSCVLOR</t>
  </si>
  <si>
    <t>ōsculor –ōsculārī</t>
  </si>
  <si>
    <t>OSCVLVM</t>
  </si>
  <si>
    <t>ōsculum –ī n.</t>
  </si>
  <si>
    <t>OSFRITH/N1</t>
  </si>
  <si>
    <t>Osfrith, a Son</t>
  </si>
  <si>
    <t>Osfrith, Son of Edwin 2 of Northumbria, d.633</t>
  </si>
  <si>
    <t>OSINIVS/N</t>
  </si>
  <si>
    <t>Osīnius –iī m.</t>
  </si>
  <si>
    <t>Osinius</t>
  </si>
  <si>
    <t>Osinius, king of Clusium</t>
  </si>
  <si>
    <t>OSIRIS/N</t>
  </si>
  <si>
    <t>Osīris –is or idis m.</t>
  </si>
  <si>
    <t>Osiris</t>
  </si>
  <si>
    <t>Osiris, a Latin</t>
  </si>
  <si>
    <t>OSISMI/N</t>
  </si>
  <si>
    <t xml:space="preserve">Osismī –ōrum m. </t>
  </si>
  <si>
    <t>a people of Gaul</t>
  </si>
  <si>
    <t>OSRED/N1</t>
  </si>
  <si>
    <t>Osred, a King</t>
  </si>
  <si>
    <t>Osred, King of the Northumbrians and son of Aldfrith 1, 706-716</t>
  </si>
  <si>
    <t>OSRIC/N1</t>
  </si>
  <si>
    <t>Osric, a King</t>
  </si>
  <si>
    <t>Osric, King of Deira, 633-634</t>
  </si>
  <si>
    <t>OSRIC/N2</t>
  </si>
  <si>
    <t>Osric, King of the Hwicce, fl. 676-682</t>
  </si>
  <si>
    <t>OSRIC/N5</t>
  </si>
  <si>
    <t>Osric, a II,</t>
  </si>
  <si>
    <t>Osric, II, king of the Northumbrians, 718-729</t>
  </si>
  <si>
    <t>OSSA/N</t>
  </si>
  <si>
    <t>Ossa –ae f.</t>
  </si>
  <si>
    <t>Ossa, a mountain in Thessaly</t>
  </si>
  <si>
    <t>Ossa, a high mountain in Thessaly</t>
  </si>
  <si>
    <t>OSSEVS</t>
  </si>
  <si>
    <t>OSSICVLVM</t>
  </si>
  <si>
    <t>OSSIFRAGA</t>
  </si>
  <si>
    <t>OSSIFRAGVS</t>
  </si>
  <si>
    <t>OSTENDO</t>
  </si>
  <si>
    <t>ostendō ostendere ostendī</t>
  </si>
  <si>
    <t>to show</t>
  </si>
  <si>
    <t>to show; reveal; make clear, point out, display, exhibit</t>
  </si>
  <si>
    <t>OSTENTATIO</t>
  </si>
  <si>
    <t>ostentātiō –ōnis f.</t>
  </si>
  <si>
    <t>an idle or false show</t>
  </si>
  <si>
    <t>an idle or false show, vain display, pomp, parade, ostentation</t>
  </si>
  <si>
    <t>OSTENTATOR</t>
  </si>
  <si>
    <t>OSTENTO</t>
  </si>
  <si>
    <t>ostentō ostentāre ostentāvī ostentātus</t>
  </si>
  <si>
    <t>to display</t>
  </si>
  <si>
    <t>to exhibit, display</t>
  </si>
  <si>
    <t>OSTENTVM</t>
  </si>
  <si>
    <t>ostentum –ī n.</t>
  </si>
  <si>
    <t>a prodigy, portent</t>
  </si>
  <si>
    <t>a prodigy, wonder, portent</t>
  </si>
  <si>
    <t>OSTENTVS</t>
  </si>
  <si>
    <t>ostentus –ūs m.</t>
  </si>
  <si>
    <t>display, sign, pretence</t>
  </si>
  <si>
    <t>a showing, display, sign, proof; pretence</t>
  </si>
  <si>
    <t>OSTHRYTH/N1</t>
  </si>
  <si>
    <t>Osthryth, a Queen</t>
  </si>
  <si>
    <t>Osthryth, Queen of Mercia; wife of King Æthelred 2</t>
  </si>
  <si>
    <t>OSTIA/N</t>
  </si>
  <si>
    <t>Ōstia –ae f. or –ōrum n.</t>
  </si>
  <si>
    <t>Ostia, port at mouth of Tiber</t>
  </si>
  <si>
    <t>OSTIARIVM</t>
  </si>
  <si>
    <t>OSTIARIVS</t>
  </si>
  <si>
    <t>OSTIATIM</t>
  </si>
  <si>
    <t>OSTIENSIS/A</t>
  </si>
  <si>
    <t>Ōstiēnsis –e</t>
  </si>
  <si>
    <t>Ostian</t>
  </si>
  <si>
    <t>Ostian; the superintendence of imports of corn</t>
  </si>
  <si>
    <t>OSTIVM</t>
  </si>
  <si>
    <t>ōstium ōsti(ī) n.</t>
  </si>
  <si>
    <t>doorway, entrance</t>
  </si>
  <si>
    <t>OSTORIVS/N</t>
  </si>
  <si>
    <t>Ostōrius –ī m.</t>
  </si>
  <si>
    <t>Ostorius</t>
  </si>
  <si>
    <t>OSTREA</t>
  </si>
  <si>
    <t>OSTREOSVS</t>
  </si>
  <si>
    <t>ostreōsus –a –um</t>
  </si>
  <si>
    <t>abounding in oysters</t>
  </si>
  <si>
    <t>OSTREVM</t>
  </si>
  <si>
    <t>OSTRIFER</t>
  </si>
  <si>
    <t xml:space="preserve">ostri–fer –fera –ferum </t>
  </si>
  <si>
    <t>producing oysters</t>
  </si>
  <si>
    <t>abounding in oysters; producing oysters</t>
  </si>
  <si>
    <t>OSTRINVS</t>
  </si>
  <si>
    <t>OSTRVM</t>
  </si>
  <si>
    <t>ostrum –ī n.</t>
  </si>
  <si>
    <t>the purple fluid of the murex; purple dye</t>
  </si>
  <si>
    <t>the purple fluid of the murex; purple dye, purple; purple cloth, covering or drapery; purple decoration; purple trappings, housings</t>
  </si>
  <si>
    <t>OSWALD/N1</t>
  </si>
  <si>
    <t>Oswald, a King</t>
  </si>
  <si>
    <t>Oswald, King of the Northumbrians, 634-642</t>
  </si>
  <si>
    <t>OSWINE/N1</t>
  </si>
  <si>
    <t>Oswine, a King</t>
  </si>
  <si>
    <t>Oswine, King of the Deirans, 642-651</t>
  </si>
  <si>
    <t>OSWIV/N1</t>
  </si>
  <si>
    <t>Oswiu, a King</t>
  </si>
  <si>
    <t>Oswiu, King of the Bernicians, 642-; of the Northumbrians, 651-675</t>
  </si>
  <si>
    <t>OTHO/N</t>
  </si>
  <si>
    <t>Othō –onis m.</t>
  </si>
  <si>
    <t>Otho (name)</t>
  </si>
  <si>
    <t>Otho (a Roman cognomen)</t>
  </si>
  <si>
    <t>OTHONIANVS/A</t>
  </si>
  <si>
    <t xml:space="preserve">Othōniānus –a –um </t>
  </si>
  <si>
    <t>Othonian, belonging to Otho</t>
  </si>
  <si>
    <t>OTHRYADES/N</t>
  </si>
  <si>
    <t>Ōthryadēs –ae m.</t>
  </si>
  <si>
    <t>Othryades</t>
  </si>
  <si>
    <t>Othryades, son of Othrys, Panthus</t>
  </si>
  <si>
    <t>OTHRYS/N</t>
  </si>
  <si>
    <t>Ōthrys –yos m.</t>
  </si>
  <si>
    <t>Othrys</t>
  </si>
  <si>
    <t>Othrys, a mountain in Thessaly</t>
  </si>
  <si>
    <t>OTIOR</t>
  </si>
  <si>
    <t>OTIOSE</t>
  </si>
  <si>
    <t>OTIOSVS</t>
  </si>
  <si>
    <t>ōtiōsus –a –um</t>
  </si>
  <si>
    <t>at leasure</t>
  </si>
  <si>
    <t>unoccupied, at leisure, idle</t>
  </si>
  <si>
    <t>OTIVM</t>
  </si>
  <si>
    <t>ōtium ōti(ī) n.</t>
  </si>
  <si>
    <t>leisure</t>
  </si>
  <si>
    <t>leisure; spare time; holiday; ease/rest/peace/quiet; tranquility/calm; lull</t>
  </si>
  <si>
    <t>OTRERA/N</t>
  </si>
  <si>
    <t>OVATIO</t>
  </si>
  <si>
    <t>OVILE</t>
  </si>
  <si>
    <t>ovīle –is n.</t>
  </si>
  <si>
    <t>sheepcote</t>
  </si>
  <si>
    <t>a sheepcote, sheepfold (&gt; ovis)</t>
  </si>
  <si>
    <t>OVILLVS</t>
  </si>
  <si>
    <t>OVIS</t>
  </si>
  <si>
    <t>ovis –is n.</t>
  </si>
  <si>
    <t>sheep</t>
  </si>
  <si>
    <t>OVO</t>
  </si>
  <si>
    <t>ovō ovāre ovāvī ovātus</t>
  </si>
  <si>
    <t>OVVM</t>
  </si>
  <si>
    <t>ōvum –ī n.</t>
  </si>
  <si>
    <t>egg</t>
  </si>
  <si>
    <t>OWINE/N1</t>
  </si>
  <si>
    <t>Owine, Monk</t>
  </si>
  <si>
    <t>OXYMELI</t>
  </si>
  <si>
    <t>P/N</t>
  </si>
  <si>
    <t>PABVLATIO</t>
  </si>
  <si>
    <t>pābulātiō –ōnis f.</t>
  </si>
  <si>
    <t>a collecting of fodder, foraging</t>
  </si>
  <si>
    <t>PABVLATOR</t>
  </si>
  <si>
    <t>pābulātor –ōris m.</t>
  </si>
  <si>
    <t>forager</t>
  </si>
  <si>
    <t>PABVLO</t>
  </si>
  <si>
    <t>pābulō pābulāre pābulāvī pābulātus</t>
  </si>
  <si>
    <t>PABVLOR</t>
  </si>
  <si>
    <t>pābulor pābulārī pābulātus</t>
  </si>
  <si>
    <t>to forage; get fodder</t>
  </si>
  <si>
    <t>PABVLVM</t>
  </si>
  <si>
    <t>pābulum –ī n.</t>
  </si>
  <si>
    <t>feeding material; food</t>
  </si>
  <si>
    <t>feeding material; food, pasturage, pasture (&gt; pasco)</t>
  </si>
  <si>
    <t>PACATOR</t>
  </si>
  <si>
    <t>PACATVS</t>
  </si>
  <si>
    <t>pācātus –a –um</t>
  </si>
  <si>
    <t>peaceful, calm, tranquil</t>
  </si>
  <si>
    <t>PACCIVS/N</t>
  </si>
  <si>
    <t>Paccius –iī m.</t>
  </si>
  <si>
    <t>Paccius</t>
  </si>
  <si>
    <t>Paccius (a name)</t>
  </si>
  <si>
    <t>PACHYNVM/N</t>
  </si>
  <si>
    <t>Pachynum –ī n.</t>
  </si>
  <si>
    <t>Pachynum</t>
  </si>
  <si>
    <t>Pachynum or Pachynus, the southeastern promontory of Sicily</t>
  </si>
  <si>
    <t>PACIFER</t>
  </si>
  <si>
    <t>pācifer –era –erum</t>
  </si>
  <si>
    <t>peace–bringing</t>
  </si>
  <si>
    <t>peace–bringing; symbolical of peace; peaceful (&gt; pax and fero)</t>
  </si>
  <si>
    <t>PACIFICO</t>
  </si>
  <si>
    <t>pācificō –āre –āvī –ātum</t>
  </si>
  <si>
    <t>to placate, appease</t>
  </si>
  <si>
    <t>PACILIVS/N</t>
  </si>
  <si>
    <t>PACISCOR</t>
  </si>
  <si>
    <t>pacīscor pacīscī pactus</t>
  </si>
  <si>
    <t>to agree (on), arrange</t>
  </si>
  <si>
    <t>PACO</t>
  </si>
  <si>
    <t>pācō pācāre pācāvī pācātus</t>
  </si>
  <si>
    <t>to render peaceful; to quiet</t>
  </si>
  <si>
    <t>to render peaceful; to quiet (&gt; pax)</t>
  </si>
  <si>
    <t>PACORVS/N</t>
  </si>
  <si>
    <t>Pacorus –ī m.</t>
  </si>
  <si>
    <t>Pacorus</t>
  </si>
  <si>
    <t>Pacorus (a name)</t>
  </si>
  <si>
    <t>PACTA</t>
  </si>
  <si>
    <t>pacta –ae f.</t>
  </si>
  <si>
    <t>one contracted for; a bride</t>
  </si>
  <si>
    <t>one contracted for; a bride (&gt; paciscor)</t>
  </si>
  <si>
    <t>PACTIO</t>
  </si>
  <si>
    <t>pactiō –ōnis f.</t>
  </si>
  <si>
    <t>an agreement</t>
  </si>
  <si>
    <t>an agreeing, agreement, covenant, contract, stipulation, bargain, pact</t>
  </si>
  <si>
    <t>PACTOLVS/N</t>
  </si>
  <si>
    <t>Pactōlus –ī m.</t>
  </si>
  <si>
    <t>Pactolus</t>
  </si>
  <si>
    <t>Pactolus, a river of Lydia which was said to wash down golden sand</t>
  </si>
  <si>
    <t>PACTVM</t>
  </si>
  <si>
    <t>pactum pactī n.</t>
  </si>
  <si>
    <t>way, manner</t>
  </si>
  <si>
    <t>PACTVS/1</t>
  </si>
  <si>
    <t>PACTVS/2</t>
  </si>
  <si>
    <t>pactus –a –um</t>
  </si>
  <si>
    <t>agreed, settled</t>
  </si>
  <si>
    <t>agreed, settled, determined, covenanted, stipulated</t>
  </si>
  <si>
    <t>PADDA/N1</t>
  </si>
  <si>
    <t>Padda, a Priest,</t>
  </si>
  <si>
    <t>Padda, Priest, late 7thC</t>
  </si>
  <si>
    <t>PADVA/N</t>
  </si>
  <si>
    <t>Padua –ae f.</t>
  </si>
  <si>
    <t>Padua (town)</t>
  </si>
  <si>
    <t>Padua (town or stream)</t>
  </si>
  <si>
    <t>PADVS/N</t>
  </si>
  <si>
    <t>Padus –ī m.</t>
  </si>
  <si>
    <t>Padus</t>
  </si>
  <si>
    <t>Padus, a major river in northern Italy; modern Po</t>
  </si>
  <si>
    <t>PADVSA/N</t>
  </si>
  <si>
    <t>Padūsa –ae f.</t>
  </si>
  <si>
    <t>Padusa</t>
  </si>
  <si>
    <t>Padusa, a branch of the Po</t>
  </si>
  <si>
    <t>PAEAN</t>
  </si>
  <si>
    <t>Paeān –ānis m. (acc. paeāna and –em)</t>
  </si>
  <si>
    <t>originally Paean</t>
  </si>
  <si>
    <t>originally Paean, the god of healing; later applied to Apollo; hence, a hymn in honor of Apollo, or of other deities; a triumphal chant; a paean; song or shout of victory</t>
  </si>
  <si>
    <t>PAEAN/N</t>
  </si>
  <si>
    <t>PAEDAGOGIVM</t>
  </si>
  <si>
    <t>PAEDAGOGVS</t>
  </si>
  <si>
    <t>paedagōgus –ī m.</t>
  </si>
  <si>
    <t>tutor</t>
  </si>
  <si>
    <t>tutor, slave assigned to a young boy</t>
  </si>
  <si>
    <t>PAEDICO/1</t>
  </si>
  <si>
    <t>PAEDICO/2</t>
  </si>
  <si>
    <t>pēdīcō –āre –āvī –ātum</t>
  </si>
  <si>
    <t>to sodomize</t>
  </si>
  <si>
    <t>to sodomize, bugger, or inflict anal sex upon a person (as a way of humiliating him)</t>
  </si>
  <si>
    <t>PAEDOR</t>
  </si>
  <si>
    <t>PAENE</t>
  </si>
  <si>
    <t>paene</t>
  </si>
  <si>
    <t>nearly, almost; mostly</t>
  </si>
  <si>
    <t>PAENITENTIA</t>
  </si>
  <si>
    <t>paenitentia –ae f.</t>
  </si>
  <si>
    <t>repentance, penitence</t>
  </si>
  <si>
    <t>PAENITEO</t>
  </si>
  <si>
    <t>paenitet paenitēre paenituit</t>
  </si>
  <si>
    <t>to it causes to regret</t>
  </si>
  <si>
    <t>to it causes (one) to repent or regret</t>
  </si>
  <si>
    <t>PAENVLA</t>
  </si>
  <si>
    <t>PAENVLATVS</t>
  </si>
  <si>
    <t>PAEONIVS/A</t>
  </si>
  <si>
    <t>Paeonius –a –um</t>
  </si>
  <si>
    <t>Paeonius</t>
  </si>
  <si>
    <t>pertaining to Paeon, god of medicine; medicinal, healing</t>
  </si>
  <si>
    <t>PAESTVM</t>
  </si>
  <si>
    <t>Paestum –ī n.</t>
  </si>
  <si>
    <t>Paestum (a city)</t>
  </si>
  <si>
    <t>Paestum, a city in central Italy</t>
  </si>
  <si>
    <t>PAESTVM/N</t>
  </si>
  <si>
    <t>Paestum (place)</t>
  </si>
  <si>
    <t>A city of Lucania, formerly called Posidonia, celebrated for its twice-blowing roses</t>
  </si>
  <si>
    <t>PAETVS</t>
  </si>
  <si>
    <t xml:space="preserve">paetus –a –um </t>
  </si>
  <si>
    <t>having a slight squint</t>
  </si>
  <si>
    <t>having a cast in the eye, having a slight squint</t>
  </si>
  <si>
    <t>PAETVS/N</t>
  </si>
  <si>
    <t>Paetus</t>
  </si>
  <si>
    <t>Paetus (a name)</t>
  </si>
  <si>
    <t>PAGANVS/1</t>
  </si>
  <si>
    <t>PAGANVS/2</t>
  </si>
  <si>
    <t>PAGASVS/N</t>
  </si>
  <si>
    <t>Pagasus –ī m.</t>
  </si>
  <si>
    <t>Pagasus</t>
  </si>
  <si>
    <t>Pagasus, an Etruscan</t>
  </si>
  <si>
    <t>PAGINA</t>
  </si>
  <si>
    <t>pāgina –ae f.</t>
  </si>
  <si>
    <t>page</t>
  </si>
  <si>
    <t>PAGVS</t>
  </si>
  <si>
    <t>pāgus –ī m.</t>
  </si>
  <si>
    <t>a rural district or inhabitant</t>
  </si>
  <si>
    <t>a district, province, region, rural inhabitant</t>
  </si>
  <si>
    <t>PALA</t>
  </si>
  <si>
    <t>PALAEMON/N</t>
  </si>
  <si>
    <t>Palaemōn –onis m.</t>
  </si>
  <si>
    <t>Palaemon</t>
  </si>
  <si>
    <t>Palaemon, a sea–god, son of Athamas and Ino, also called Melicerta</t>
  </si>
  <si>
    <t>PALAESTRA</t>
  </si>
  <si>
    <t>palaestra –ae f.</t>
  </si>
  <si>
    <t>place for wrestling or exercize</t>
  </si>
  <si>
    <t>a place for wrestling or exercize; pl., wrestling, gymnastic, or palaestric games</t>
  </si>
  <si>
    <t>PALAESTRICVS</t>
  </si>
  <si>
    <t>PALAESTRITA</t>
  </si>
  <si>
    <t>PALAM/1</t>
  </si>
  <si>
    <t>palam</t>
  </si>
  <si>
    <t>openly</t>
  </si>
  <si>
    <t>openly, publicly; plainly</t>
  </si>
  <si>
    <t>PALAMEDES/N</t>
  </si>
  <si>
    <t>Palamēdēs –is m.</t>
  </si>
  <si>
    <t>Palamedes</t>
  </si>
  <si>
    <t>Palamedes, son of the Euboean king Nauplius, who derived his lineage from the Egyptian king Belus, and one of the Greek chiefs at Troy, killed through the intrigues of Ulysses</t>
  </si>
  <si>
    <t>PALATINVS/A</t>
  </si>
  <si>
    <t>Palātīnus –a –um</t>
  </si>
  <si>
    <t>belonging to; dwelling on the Palatine hill</t>
  </si>
  <si>
    <t>PALATINVS/N</t>
  </si>
  <si>
    <t>PALATIO</t>
  </si>
  <si>
    <t>PALATIVM</t>
  </si>
  <si>
    <t>palace</t>
  </si>
  <si>
    <t>PALATIVM/N</t>
  </si>
  <si>
    <t>Palātium –ī n.</t>
  </si>
  <si>
    <t>the Palatine hill</t>
  </si>
  <si>
    <t>PALATVM</t>
  </si>
  <si>
    <t>palātum –ī n.</t>
  </si>
  <si>
    <t>roof of the mouth, palate; by metonymy, the mouth (as the organ of speech)</t>
  </si>
  <si>
    <t>PALEA</t>
  </si>
  <si>
    <t>palea –ae f.</t>
  </si>
  <si>
    <t>PALEAR</t>
  </si>
  <si>
    <t>palear –āris n.</t>
  </si>
  <si>
    <t>the skin that hangs down from the neck of an ox</t>
  </si>
  <si>
    <t>PALES/N</t>
  </si>
  <si>
    <t>Palēs –is f.</t>
  </si>
  <si>
    <t>Pales (a name)</t>
  </si>
  <si>
    <t>Pales, an Italian goddess of shepherds and pastures</t>
  </si>
  <si>
    <t>PALICANVS/N</t>
  </si>
  <si>
    <t>PALICVS/N</t>
  </si>
  <si>
    <t>Palīcī –ōrum m.</t>
  </si>
  <si>
    <t>Palici</t>
  </si>
  <si>
    <t>the Palici, two sons of Jupiter and the nymph Thalia or Aetna</t>
  </si>
  <si>
    <t>PALIMPSESTVS</t>
  </si>
  <si>
    <t>palimpsēstus palimpsēstī m.</t>
  </si>
  <si>
    <t>palimpsest</t>
  </si>
  <si>
    <t>parchment rewritten after erasure, palimpsest</t>
  </si>
  <si>
    <t>PALINVRVS/N</t>
  </si>
  <si>
    <t>Palinūrus –ī m.</t>
  </si>
  <si>
    <t>Palinurus</t>
  </si>
  <si>
    <t>Palinurus, the pilot of Aeneas; promontory said to have been named from him, Palinurus, now Palinuro</t>
  </si>
  <si>
    <t>PALIVRVS</t>
  </si>
  <si>
    <t>paliūrus –ī m.</t>
  </si>
  <si>
    <t>a plant</t>
  </si>
  <si>
    <t>PALLA</t>
  </si>
  <si>
    <t>palla –ae f.</t>
  </si>
  <si>
    <t>cloak</t>
  </si>
  <si>
    <t>PALLA/N</t>
  </si>
  <si>
    <t>Palla –ae m.</t>
  </si>
  <si>
    <t>Palla</t>
  </si>
  <si>
    <t>PALLADIVM</t>
  </si>
  <si>
    <t>Palladium –ī n.</t>
  </si>
  <si>
    <t>Palladium, an image of Pallas</t>
  </si>
  <si>
    <t>PALLADIVM/N</t>
  </si>
  <si>
    <t>Palladius –a –um</t>
  </si>
  <si>
    <t>pertaining to Pallas or Minerva</t>
  </si>
  <si>
    <t>pertaining to Pallas or Minerva, Palladian; subst., Palladium, ii, n., the Palladium or image of Pallas, supposed to have been sent from heaven as a gift to the Trojans, and as a pledge of the safety of Troy so long as it should (&gt; Pallas)</t>
  </si>
  <si>
    <t>PALLADIVS/A</t>
  </si>
  <si>
    <t>Pertaining to Pallas or Minerva</t>
  </si>
  <si>
    <t>PALLANTEVM/N</t>
  </si>
  <si>
    <t>Pallantēum –ī n.</t>
  </si>
  <si>
    <t>Pallanteum</t>
  </si>
  <si>
    <t>Pallanteum, the city of Evander on the Palatine</t>
  </si>
  <si>
    <t>PALLANTEVS/A</t>
  </si>
  <si>
    <t>Pallantēus –a –um</t>
  </si>
  <si>
    <t>pertaining to Pallanteum</t>
  </si>
  <si>
    <t>pertaining to Pallanteum or the city of Evander; Pallantean (&gt; Pallanteum)</t>
  </si>
  <si>
    <t>PALLANTIVM/N</t>
  </si>
  <si>
    <t>PALLAS</t>
  </si>
  <si>
    <t>PALLAS/N</t>
  </si>
  <si>
    <t>Pallas –adis f.</t>
  </si>
  <si>
    <t>Pallas</t>
  </si>
  <si>
    <t>Pallas Athena, identified by the Romans with Minerva; ramus Palladis, the bough sacred to Pallas, the olive</t>
  </si>
  <si>
    <t>PALLAS/O</t>
  </si>
  <si>
    <t>Pallās –antis m.</t>
  </si>
  <si>
    <t>A king of Arcadia, great–grandfather of Evander; Pallas, son of Evander</t>
  </si>
  <si>
    <t>PALLENE/N</t>
  </si>
  <si>
    <t>Pallēnē –ēs f.</t>
  </si>
  <si>
    <t>Pallene (place)</t>
  </si>
  <si>
    <t>PALLEO</t>
  </si>
  <si>
    <t>palleō –ēre –uī</t>
  </si>
  <si>
    <t>to be pale</t>
  </si>
  <si>
    <t>to be pale; p., pallens, entis, pallid, wan, pale</t>
  </si>
  <si>
    <t>PALLESCO</t>
  </si>
  <si>
    <t>pallēscō –ere palluī –us</t>
  </si>
  <si>
    <t>to grow pale</t>
  </si>
  <si>
    <t>PALLIATVS</t>
  </si>
  <si>
    <t>PALLIDVLVS</t>
  </si>
  <si>
    <t>pallidulus –a –um</t>
  </si>
  <si>
    <t>pale (dim. of pallidus)</t>
  </si>
  <si>
    <t>PALLIDVS</t>
  </si>
  <si>
    <t>pallidus –a –um</t>
  </si>
  <si>
    <t>pale, ghastly</t>
  </si>
  <si>
    <t>pale, pallid; ghastly (&gt; palleo)</t>
  </si>
  <si>
    <t>PALLIOLVM</t>
  </si>
  <si>
    <t>PALLIVM</t>
  </si>
  <si>
    <t>pallium palli(ī) n.</t>
  </si>
  <si>
    <t>cover, coverlet; Greek cloak</t>
  </si>
  <si>
    <t>PALLOR</t>
  </si>
  <si>
    <t>pallor –ōris m.</t>
  </si>
  <si>
    <t>paleness</t>
  </si>
  <si>
    <t>paleness, pallor (&gt; palleo)</t>
  </si>
  <si>
    <t>PALLOR/N</t>
  </si>
  <si>
    <t>PALLVM</t>
  </si>
  <si>
    <t>pallum –ī m.</t>
  </si>
  <si>
    <t>yellowish-green (?)</t>
  </si>
  <si>
    <t>a faint or pale color, pale-colored, greenish, yellowish (?)</t>
  </si>
  <si>
    <t>PALMA</t>
  </si>
  <si>
    <t>palma palmae f.</t>
  </si>
  <si>
    <t>hand, palm</t>
  </si>
  <si>
    <t>PALMES</t>
  </si>
  <si>
    <t>palmes –itis m.</t>
  </si>
  <si>
    <t>a young vine brach</t>
  </si>
  <si>
    <t>vine-sprig, vine-sprout, a young vine branch</t>
  </si>
  <si>
    <t>PALMETVM</t>
  </si>
  <si>
    <t>PALMEVS</t>
  </si>
  <si>
    <t>PALMIFER</t>
  </si>
  <si>
    <t>PALMO</t>
  </si>
  <si>
    <t>palmō palmāre</t>
  </si>
  <si>
    <t>to embroider with palm (tree or hand)</t>
  </si>
  <si>
    <t>to tie up a vine; to embroider with palms, to mark with the palm of a hand</t>
  </si>
  <si>
    <t>PALMOSVS</t>
  </si>
  <si>
    <t>palmōsus –a –um</t>
  </si>
  <si>
    <t>full of palm trees</t>
  </si>
  <si>
    <t>full of palm trees; palmy (&gt; palma)</t>
  </si>
  <si>
    <t>PALMVLA</t>
  </si>
  <si>
    <t>palmula –ae f.</t>
  </si>
  <si>
    <t>small palm; an oar–blade</t>
  </si>
  <si>
    <t>a small palm; an oar–blade (&gt; palma)</t>
  </si>
  <si>
    <t>PALMVS</t>
  </si>
  <si>
    <t>PALMVS/N</t>
  </si>
  <si>
    <t>Palmus –ī m.</t>
  </si>
  <si>
    <t>Palmus</t>
  </si>
  <si>
    <t>Palmus, a Trojan</t>
  </si>
  <si>
    <t>PALOR</t>
  </si>
  <si>
    <t>pālor –ātus sum</t>
  </si>
  <si>
    <t>to wander about</t>
  </si>
  <si>
    <t>to wander about, wander; go astray; straggle, retreat, flee</t>
  </si>
  <si>
    <t>PALPEBRAE</t>
  </si>
  <si>
    <t>PALPITATIO</t>
  </si>
  <si>
    <t>PALPITO</t>
  </si>
  <si>
    <t>PALPO/1</t>
  </si>
  <si>
    <t>PALPO/2</t>
  </si>
  <si>
    <t>PALPOR</t>
  </si>
  <si>
    <t>PALPVM</t>
  </si>
  <si>
    <t>PALVDAMENTVM</t>
  </si>
  <si>
    <t xml:space="preserve">palūdāmentum–ī n. </t>
  </si>
  <si>
    <t>soldier’s cloak</t>
  </si>
  <si>
    <t>a military cloak, soldier’s cloak</t>
  </si>
  <si>
    <t>PALVDATVS</t>
  </si>
  <si>
    <t>PALVMBES</t>
  </si>
  <si>
    <t>palumbis –is m.</t>
  </si>
  <si>
    <t>a woodpigeon, ring-dove</t>
  </si>
  <si>
    <t>PALVMBVS</t>
  </si>
  <si>
    <t>PALVS/1</t>
  </si>
  <si>
    <t>pālus –ī m.</t>
  </si>
  <si>
    <t>a stake, prop</t>
  </si>
  <si>
    <t>a stake, prop, stay, pale</t>
  </si>
  <si>
    <t>PALVS/2</t>
  </si>
  <si>
    <t>palūs –ūdis f.</t>
  </si>
  <si>
    <t>marsh</t>
  </si>
  <si>
    <t>a marsh, swamp, moor, fen; water; pond, lake</t>
  </si>
  <si>
    <t>PALVSTER</t>
  </si>
  <si>
    <t>palūster –tris –tre</t>
  </si>
  <si>
    <t>marshy, swampy</t>
  </si>
  <si>
    <t>PAMPHAGVS/N</t>
  </si>
  <si>
    <t>Pamphagus –ī m.</t>
  </si>
  <si>
    <t>Pamphagus (a name)</t>
  </si>
  <si>
    <t>Pamphagus, the name of a swiftrunning dog</t>
  </si>
  <si>
    <t>PAMPHILVS/N</t>
  </si>
  <si>
    <t>Pamphilus Pamphilī m.</t>
  </si>
  <si>
    <t>Pamphilus</t>
  </si>
  <si>
    <t>PAMPHYLIA/N</t>
  </si>
  <si>
    <t>Pamphȳlia –ae f.</t>
  </si>
  <si>
    <t>Pamphylia</t>
  </si>
  <si>
    <t>Pamphylia, a country in Asia Minor</t>
  </si>
  <si>
    <t>PAMPHYLIVS/N</t>
  </si>
  <si>
    <t>Pamphȳlius –a –um</t>
  </si>
  <si>
    <t>of Pamphylia (region)</t>
  </si>
  <si>
    <t>of Pamphylia, a region in southern Asia Minor</t>
  </si>
  <si>
    <t>PAMPINEVS</t>
  </si>
  <si>
    <t>pampineus –a –um</t>
  </si>
  <si>
    <t>covered in vines</t>
  </si>
  <si>
    <t>covered with vine tendrils; entwined with vines, vine–wreathed (&gt; pampinus)</t>
  </si>
  <si>
    <t>PAMPINO</t>
  </si>
  <si>
    <t>PAMPINVS</t>
  </si>
  <si>
    <t>pampinus –ī m./f.</t>
  </si>
  <si>
    <t>a tendril of a vine, vine-leaf</t>
  </si>
  <si>
    <t>a tendril of a vine, vine-leaf, vine-foliage</t>
  </si>
  <si>
    <t>PAN/N</t>
  </si>
  <si>
    <t>Pān Pānos (acc. Pāna) m.</t>
  </si>
  <si>
    <t>Pan</t>
  </si>
  <si>
    <t>Pan, the god of fields and woods</t>
  </si>
  <si>
    <t>PANACEA</t>
  </si>
  <si>
    <t>panacēa –ae f.</t>
  </si>
  <si>
    <t>an herb which cured all diseases; all–heal</t>
  </si>
  <si>
    <t>PANAX</t>
  </si>
  <si>
    <t>PANCHAEVS/A</t>
  </si>
  <si>
    <t>Panchaeus –a –um</t>
  </si>
  <si>
    <t>Panchaean</t>
  </si>
  <si>
    <t>Panchaean, of Panchaia, where good frankincense grew</t>
  </si>
  <si>
    <t>PANCHAIA/N</t>
  </si>
  <si>
    <t>Panchāia –ae f.</t>
  </si>
  <si>
    <t>Panchaia (place)</t>
  </si>
  <si>
    <t>A fabulous island in the Erythraean Sea, east of Arabia, rich in precious stones, incense, myrrh</t>
  </si>
  <si>
    <t>PANCHRESTVS</t>
  </si>
  <si>
    <t>PANCRATION</t>
  </si>
  <si>
    <t>PANDARVS/N</t>
  </si>
  <si>
    <t>Pandarus –ī m.</t>
  </si>
  <si>
    <t>Pandarus</t>
  </si>
  <si>
    <t>Pandarus, a Mysian chief, allied with the Trojans, who broke the truce at Troy by wounding Menelaus with his arrow</t>
  </si>
  <si>
    <t>PANDATIO</t>
  </si>
  <si>
    <t>PANDION/N</t>
  </si>
  <si>
    <t>Pandīōn –onis m.</t>
  </si>
  <si>
    <t>Pandion (a name)</t>
  </si>
  <si>
    <t>Pandion, a name, e.g., mythical king of Athens</t>
  </si>
  <si>
    <t>PANDO/1</t>
  </si>
  <si>
    <t>PANDO/2</t>
  </si>
  <si>
    <t>pandō pandere pandī passus</t>
  </si>
  <si>
    <t>to split, spread out</t>
  </si>
  <si>
    <t>PANDORA/N</t>
  </si>
  <si>
    <t>Pandōra –ae f.</t>
  </si>
  <si>
    <t>Pandora (a name)</t>
  </si>
  <si>
    <t>Pandora, a name, e.g., the first woman</t>
  </si>
  <si>
    <t>PANDVS</t>
  </si>
  <si>
    <t>pandus –a –um</t>
  </si>
  <si>
    <t>bent, curved, croooked</t>
  </si>
  <si>
    <t>PANGAEA/N</t>
  </si>
  <si>
    <t>Pangaea –ōrum n.</t>
  </si>
  <si>
    <t>Pangaea (mountain)</t>
  </si>
  <si>
    <t>A mountain in Thrace</t>
  </si>
  <si>
    <t>PANGO</t>
  </si>
  <si>
    <t>pangō pangere pepigī pactum</t>
  </si>
  <si>
    <t>to fasten, fix; settle for, agree upon, contract for</t>
  </si>
  <si>
    <t>PANHORMITANVS/N</t>
  </si>
  <si>
    <t>PANHORMVS/N</t>
  </si>
  <si>
    <t>PANICVM</t>
  </si>
  <si>
    <t>PANIS</t>
  </si>
  <si>
    <t>pānis pānis m.</t>
  </si>
  <si>
    <t>bread</t>
  </si>
  <si>
    <t>PANNICVLVS</t>
  </si>
  <si>
    <t>PANNONIA/N</t>
  </si>
  <si>
    <t>Pannonia –ae f.</t>
  </si>
  <si>
    <t>Pannonia</t>
  </si>
  <si>
    <t>a country lying between Dacia, Noricum, and Illyria</t>
  </si>
  <si>
    <t>PANNONII/N</t>
  </si>
  <si>
    <t>Pannoniī –iōrum m.</t>
  </si>
  <si>
    <t>the Pannonians</t>
  </si>
  <si>
    <t>the Pannonians, inhabitants of a country lying between Dacia, Noricum, and Illyria</t>
  </si>
  <si>
    <t>PANNOSVS</t>
  </si>
  <si>
    <t>PANNVCIVS</t>
  </si>
  <si>
    <t>PANNVS</t>
  </si>
  <si>
    <t>pannus –ī m.</t>
  </si>
  <si>
    <t>a piece of cloth</t>
  </si>
  <si>
    <t>PANOPE/N</t>
  </si>
  <si>
    <t>Panopē –ēs f.</t>
  </si>
  <si>
    <t>Panope (a name)</t>
  </si>
  <si>
    <t>Panope, name of a nymph; name of a town south of Phocis</t>
  </si>
  <si>
    <t>PANOPEA/N</t>
  </si>
  <si>
    <t>Panopēa –ae f.</t>
  </si>
  <si>
    <t>Panopea</t>
  </si>
  <si>
    <t>Panopea, a sea–nymph, daughter of Nereus</t>
  </si>
  <si>
    <t>PANOPES/N</t>
  </si>
  <si>
    <t>Panopēs –is m.</t>
  </si>
  <si>
    <t>Panopes</t>
  </si>
  <si>
    <t>Panopes, a Sicilian youth, companion of Achates</t>
  </si>
  <si>
    <t>PANTAGIAS/N</t>
  </si>
  <si>
    <t>Pantagiās –ae m.</t>
  </si>
  <si>
    <t>Pantagias</t>
  </si>
  <si>
    <t>Pantagias, a river on the east coast of Sicily</t>
  </si>
  <si>
    <t>PANTHERA/1</t>
  </si>
  <si>
    <t>panthēra –ae f.</t>
  </si>
  <si>
    <t>panther</t>
  </si>
  <si>
    <t>a panther</t>
  </si>
  <si>
    <t>PANTHVS/N</t>
  </si>
  <si>
    <t>Panthūs (Panthous) –ī m.</t>
  </si>
  <si>
    <t>Panthus (Panthous)</t>
  </si>
  <si>
    <t>Panthus, son of Othrys and father of Euphorbus, slain at the capture of Troy</t>
  </si>
  <si>
    <t>PANTOLABVS/N</t>
  </si>
  <si>
    <t>PANTOMIMA</t>
  </si>
  <si>
    <t>PANTOMIMICVS</t>
  </si>
  <si>
    <t>PANTOMIMVS</t>
  </si>
  <si>
    <t>PANVS</t>
  </si>
  <si>
    <t>PAPA</t>
  </si>
  <si>
    <t>pāpa –ae or –ātis m.</t>
  </si>
  <si>
    <t>a father, pope</t>
  </si>
  <si>
    <t>a father, papa;bishop, pope</t>
  </si>
  <si>
    <t>PAPAE</t>
  </si>
  <si>
    <t>PAPAS</t>
  </si>
  <si>
    <t>PAPAVER</t>
  </si>
  <si>
    <t>papāver –eris n.</t>
  </si>
  <si>
    <t>the poppy</t>
  </si>
  <si>
    <t>PAPHIVS/A</t>
  </si>
  <si>
    <t>Paphius –a –um</t>
  </si>
  <si>
    <t>Of Paphos</t>
  </si>
  <si>
    <t>PAPHLAGONIA/N</t>
  </si>
  <si>
    <t>PAPHVS/N</t>
  </si>
  <si>
    <t>Paphos (–us) –ī f.</t>
  </si>
  <si>
    <t>Paphos (–us)</t>
  </si>
  <si>
    <t>Paphos, a town in the western part of Cyprus, devoted to the worship of Venus</t>
  </si>
  <si>
    <t>PAPILLA</t>
  </si>
  <si>
    <t>papilla –ae f.</t>
  </si>
  <si>
    <t>nipple, breast</t>
  </si>
  <si>
    <t>PAPINIVS/N</t>
  </si>
  <si>
    <t>PAPIRIVS/N</t>
  </si>
  <si>
    <t>Papīrius –ī m.</t>
  </si>
  <si>
    <t>Papirius</t>
  </si>
  <si>
    <t>PAPPO</t>
  </si>
  <si>
    <t>PAPPVS</t>
  </si>
  <si>
    <t>PAPVLA</t>
  </si>
  <si>
    <t>papula –ae f.</t>
  </si>
  <si>
    <t>a postule</t>
  </si>
  <si>
    <t>a pimple; a postule</t>
  </si>
  <si>
    <t>PAPYRVS</t>
  </si>
  <si>
    <t>papȳrus –ī f.</t>
  </si>
  <si>
    <t>PAR/1</t>
  </si>
  <si>
    <t>PAR/2</t>
  </si>
  <si>
    <t>equal, like (+dat.)</t>
  </si>
  <si>
    <t>equal (to); a match for; of equal size/rank/age; fit/suitable/right/proper; equal in power/prestige/importance/rank/status/office/authority; comparable; corresponding in degree, proportionate, commensurate (unlike qualities); measuring up</t>
  </si>
  <si>
    <t>PARABILIS</t>
  </si>
  <si>
    <t>parābilis –e</t>
  </si>
  <si>
    <t>easily obtainable</t>
  </si>
  <si>
    <t>PARABOLA</t>
  </si>
  <si>
    <t>PARADISVS</t>
  </si>
  <si>
    <t>paradīsus –ī m.</t>
  </si>
  <si>
    <t>a royal park; Paradise</t>
  </si>
  <si>
    <t>PARADOXVM</t>
  </si>
  <si>
    <t>PARADROMIS</t>
  </si>
  <si>
    <t>PARAENETICOS</t>
  </si>
  <si>
    <t>PARAETONIVM/N</t>
  </si>
  <si>
    <t>Paraetonium –ī n.</t>
  </si>
  <si>
    <t>Paraetonium (place)</t>
  </si>
  <si>
    <t>Paraetonium, a seaport town in Northern Africa, between Egypt and the Syrtes</t>
  </si>
  <si>
    <t>PARALVS/N</t>
  </si>
  <si>
    <t>PARALYSIS</t>
  </si>
  <si>
    <t>PARAMESE</t>
  </si>
  <si>
    <t>PARANETE</t>
  </si>
  <si>
    <t>PARAPEGMA</t>
  </si>
  <si>
    <t>PARARIVS</t>
  </si>
  <si>
    <t>PARASITA</t>
  </si>
  <si>
    <t>parasīta –ae f.</t>
  </si>
  <si>
    <t>a female parasite, a hanger-on</t>
  </si>
  <si>
    <t>PARASITVS</t>
  </si>
  <si>
    <t>PARASTAS</t>
  </si>
  <si>
    <t>PARASTATA</t>
  </si>
  <si>
    <t>PARASTATICA</t>
  </si>
  <si>
    <t>PARATA</t>
  </si>
  <si>
    <t>PARATE</t>
  </si>
  <si>
    <t>PARATIO</t>
  </si>
  <si>
    <t>PARATIOR</t>
  </si>
  <si>
    <t>parātior –is</t>
  </si>
  <si>
    <t>more ready</t>
  </si>
  <si>
    <t>2_A</t>
  </si>
  <si>
    <t>PARATVS/1</t>
  </si>
  <si>
    <t>parātus –ūs m.</t>
  </si>
  <si>
    <t>a preparation</t>
  </si>
  <si>
    <t>a preparation, provision, outfit</t>
  </si>
  <si>
    <t>PARATVS/2</t>
  </si>
  <si>
    <t>parātus –a –um</t>
  </si>
  <si>
    <t>prepared</t>
  </si>
  <si>
    <t>PARCA/N</t>
  </si>
  <si>
    <t>Parca –ae f.</t>
  </si>
  <si>
    <t>Parca</t>
  </si>
  <si>
    <t>more freq. pl., Parcae, arum, f., the Fates (Clotho, the spinner, Lachesis, the allotter, and Atropos, the unaverted)</t>
  </si>
  <si>
    <t>PARCENS</t>
  </si>
  <si>
    <t>PARCITAS</t>
  </si>
  <si>
    <t>PARCO</t>
  </si>
  <si>
    <t>parcō parcere pepercī parsus</t>
  </si>
  <si>
    <t>to spare</t>
  </si>
  <si>
    <t>to forbear, refrain from; spare; show consideration; be economical/thrifty with</t>
  </si>
  <si>
    <t>PARCVS</t>
  </si>
  <si>
    <t>parcus –a –um</t>
  </si>
  <si>
    <t>sparing</t>
  </si>
  <si>
    <t>sparing, frugal, thrifty, economical, stingy</t>
  </si>
  <si>
    <t>PARDALIS</t>
  </si>
  <si>
    <t>PARDVS</t>
  </si>
  <si>
    <t>PARENS/1</t>
  </si>
  <si>
    <t>parēns parentis m. or f.</t>
  </si>
  <si>
    <t>parent</t>
  </si>
  <si>
    <t>parent, father, mother</t>
  </si>
  <si>
    <t>PARENS/2</t>
  </si>
  <si>
    <t>PARENTES</t>
  </si>
  <si>
    <t>PARENTO</t>
  </si>
  <si>
    <t>parentō parentāre parentāvī parentātus</t>
  </si>
  <si>
    <t>PAREO</t>
  </si>
  <si>
    <t>pāreō pārēre pāruī pāritūrus</t>
  </si>
  <si>
    <t>to be obedient, obey (+ dat.); appear, be visible, be at hand</t>
  </si>
  <si>
    <t>PARERGON</t>
  </si>
  <si>
    <t>PARGO</t>
  </si>
  <si>
    <t>PARHYPATE</t>
  </si>
  <si>
    <t>PARIES</t>
  </si>
  <si>
    <t>pariēs parietis m.</t>
  </si>
  <si>
    <t>PARILIS</t>
  </si>
  <si>
    <t>PARIO/1</t>
  </si>
  <si>
    <t>PARIO/2</t>
  </si>
  <si>
    <t>pariō parere peperī partum</t>
  </si>
  <si>
    <t>to give birth, produce, bring forth</t>
  </si>
  <si>
    <t>PARIS/N</t>
  </si>
  <si>
    <t>Paris –idis m.</t>
  </si>
  <si>
    <t>Paris</t>
  </si>
  <si>
    <t>Paris, son of Priam and Hecuba, who occasioned the Trojan war by carrying off Helen from Sparta, slain by the arrow of Philoctetes</t>
  </si>
  <si>
    <t>PARISII/N</t>
  </si>
  <si>
    <t xml:space="preserve">Parīsiī –ōrum m. </t>
  </si>
  <si>
    <t>a Celtic tribe around modern Paris</t>
  </si>
  <si>
    <t>a Celtic tribe around modern Paris, whose town Lutetia takes its modern name form them</t>
  </si>
  <si>
    <t>PARITER</t>
  </si>
  <si>
    <t>pariter</t>
  </si>
  <si>
    <t>alike</t>
  </si>
  <si>
    <t>alike, likewise, at the same time</t>
  </si>
  <si>
    <t>PARITO</t>
  </si>
  <si>
    <t>paritō paritāre paritāvī paritātus</t>
  </si>
  <si>
    <t>to make ready</t>
  </si>
  <si>
    <t>PARIVS/A</t>
  </si>
  <si>
    <t>Parius –a –um</t>
  </si>
  <si>
    <t>of Paros (island)</t>
  </si>
  <si>
    <t>of Paros; Parian (&gt; Paros)</t>
  </si>
  <si>
    <t>PARMA</t>
  </si>
  <si>
    <t>parma –ae f.</t>
  </si>
  <si>
    <t>small round shield or buckler</t>
  </si>
  <si>
    <t>a small round shield or buckler, usually carried by light troops; in gen., a shield</t>
  </si>
  <si>
    <t>PARMVLA</t>
  </si>
  <si>
    <t>PARNASIVS/A</t>
  </si>
  <si>
    <t>Parnasius –a –um</t>
  </si>
  <si>
    <t>Of Mt. Parnassus, Parnassian</t>
  </si>
  <si>
    <t>PARNASVS/N</t>
  </si>
  <si>
    <t>Parnāsus –ī m.</t>
  </si>
  <si>
    <t>Mt. Parnassus</t>
  </si>
  <si>
    <t>Parnassus, mt. near Delphi</t>
  </si>
  <si>
    <t>PARO/1</t>
  </si>
  <si>
    <t>PARO/2</t>
  </si>
  <si>
    <t>parō parāre parāvī parātus</t>
  </si>
  <si>
    <t>to prepare</t>
  </si>
  <si>
    <t>to prepare; furnish/supply/provide; produce; obtain/get; buy; raise; put up; plan</t>
  </si>
  <si>
    <t>PAROCHIALIS</t>
  </si>
  <si>
    <t>parōchiālis –e</t>
  </si>
  <si>
    <t>parochial</t>
  </si>
  <si>
    <t>of or pertaining to an ecclesiastical district, a parish</t>
  </si>
  <si>
    <t>PAROCHVS</t>
  </si>
  <si>
    <t>PAROPSIS</t>
  </si>
  <si>
    <t>PAROTIS</t>
  </si>
  <si>
    <t>PARRA</t>
  </si>
  <si>
    <t>PARRHASIVS/A</t>
  </si>
  <si>
    <t>Parrhasius –a –um</t>
  </si>
  <si>
    <t>of Parrhasia</t>
  </si>
  <si>
    <t>of Parrhasia in Arcadia; Parrhasian or Arcadian (&gt; Parrhasia)</t>
  </si>
  <si>
    <t>PARRICIDA</t>
  </si>
  <si>
    <t>parricīda parricidae m.</t>
  </si>
  <si>
    <t>murderer</t>
  </si>
  <si>
    <t>PARRICIDIVM</t>
  </si>
  <si>
    <t>parricīdium parrīcidiī n.</t>
  </si>
  <si>
    <t>parricide, murder</t>
  </si>
  <si>
    <t>PARS</t>
  </si>
  <si>
    <t>pars partis f.</t>
  </si>
  <si>
    <t>PARSIMONIA</t>
  </si>
  <si>
    <t>parsimōnia –ae f.</t>
  </si>
  <si>
    <t>frugality</t>
  </si>
  <si>
    <t>sparingness, frugality, thrift, parsimony.</t>
  </si>
  <si>
    <t>PARTHENICE</t>
  </si>
  <si>
    <t>parthenicē –ēs f.</t>
  </si>
  <si>
    <t>a flower, perh. the white camomile</t>
  </si>
  <si>
    <t>PARTHENIVS/A</t>
  </si>
  <si>
    <t>Parthenius –a –um</t>
  </si>
  <si>
    <t>Of a mountain in Arcadia</t>
  </si>
  <si>
    <t>PARTHENIVS/N</t>
  </si>
  <si>
    <t>Parthenius –iī m.</t>
  </si>
  <si>
    <t>Parthenius</t>
  </si>
  <si>
    <t>Parthenius, a Trojan</t>
  </si>
  <si>
    <t>PARTHENOPAEVS/N</t>
  </si>
  <si>
    <t>Parthenopaeus –ī m.</t>
  </si>
  <si>
    <t>Parthenopaeus</t>
  </si>
  <si>
    <t>Parthenopaeus, son of Meleager and Atalanta, and one of the seven chiefs who fought against Thebes</t>
  </si>
  <si>
    <t>PARTHENOPE/N</t>
  </si>
  <si>
    <t>Parthenopē –ēs f.</t>
  </si>
  <si>
    <t>Parthenope (a name)</t>
  </si>
  <si>
    <t>Parthenope, one of the Sirens, who, on the departure of Ulysses, threw herself, for grief, into the sea, and was cast up on the shore where Naples afterwards stood; on this account that city was in early times called by her name</t>
  </si>
  <si>
    <t>PARTHICVS/A</t>
  </si>
  <si>
    <t>Parthicus –a –um</t>
  </si>
  <si>
    <t>of or belonging to the Parthians, Parthian</t>
  </si>
  <si>
    <t>PARTHICVS/N</t>
  </si>
  <si>
    <t>PARTHVS/A</t>
  </si>
  <si>
    <t>Parthus –a –um</t>
  </si>
  <si>
    <t>Parthian</t>
  </si>
  <si>
    <t>of or belonging to the Parthians, Parthian; subst. the Parthi, a nation occupying the country of the Medes and Persians</t>
  </si>
  <si>
    <t>PARTIARIVS</t>
  </si>
  <si>
    <t>PARTICEPS/1</t>
  </si>
  <si>
    <t>particeps participis m.</t>
  </si>
  <si>
    <t>participant</t>
  </si>
  <si>
    <t>participant, partner</t>
  </si>
  <si>
    <t>PARTICEPS/2</t>
  </si>
  <si>
    <t>particeps –cipis</t>
  </si>
  <si>
    <t>participant, sharer</t>
  </si>
  <si>
    <t>PARTICIPO</t>
  </si>
  <si>
    <t>PARTICVLA</t>
  </si>
  <si>
    <t>particula –ae f.</t>
  </si>
  <si>
    <t>a little bit, particle</t>
  </si>
  <si>
    <t>a small part, little bit, particle, grain, jot</t>
  </si>
  <si>
    <t>PARTICVLARIS</t>
  </si>
  <si>
    <t>PARTICVLATIM</t>
  </si>
  <si>
    <t>PARTIM</t>
  </si>
  <si>
    <t>partim</t>
  </si>
  <si>
    <t>partly</t>
  </si>
  <si>
    <t>partly, for the most part; mostly [partim ... partim =&gt; some ... others]</t>
  </si>
  <si>
    <t>PARTIO/1</t>
  </si>
  <si>
    <t>PARTIO/2</t>
  </si>
  <si>
    <t>partiō – īre –īvī –ītum</t>
  </si>
  <si>
    <t>to share, distribute</t>
  </si>
  <si>
    <t>to share, part, distribute, apportion, divide</t>
  </si>
  <si>
    <t>PARTIOR</t>
  </si>
  <si>
    <t>partior partīrī partītus sum</t>
  </si>
  <si>
    <t>to divide, share</t>
  </si>
  <si>
    <t>PARTITIO</t>
  </si>
  <si>
    <t>PARTVRIO</t>
  </si>
  <si>
    <t xml:space="preserve">parturiō parturīre </t>
  </si>
  <si>
    <t>to be in avail</t>
  </si>
  <si>
    <t>to desire to bring forth, be in travail, labor</t>
  </si>
  <si>
    <t>PARTVS/1</t>
  </si>
  <si>
    <t>partus partūs m.</t>
  </si>
  <si>
    <t>birth, offspring</t>
  </si>
  <si>
    <t>PARTVS/2</t>
  </si>
  <si>
    <t>partus –a –um</t>
  </si>
  <si>
    <t>gained, acquired</t>
  </si>
  <si>
    <t>gained, acquired; subst: an acquisition, possession, store</t>
  </si>
  <si>
    <t>PARVE</t>
  </si>
  <si>
    <t>PARVICAX</t>
  </si>
  <si>
    <t>PARVM/1</t>
  </si>
  <si>
    <t>PARVM/2</t>
  </si>
  <si>
    <t>parum; minus; minimē</t>
  </si>
  <si>
    <t>too little</t>
  </si>
  <si>
    <t>too/very little, not enough/so good, insufficient; less</t>
  </si>
  <si>
    <t>PARVMPER</t>
  </si>
  <si>
    <t>parumper</t>
  </si>
  <si>
    <t>a little while</t>
  </si>
  <si>
    <t>a little while; for a short time (&gt; parum and –per)</t>
  </si>
  <si>
    <t>PARVS/N</t>
  </si>
  <si>
    <t>Paros –ī f.</t>
  </si>
  <si>
    <t>Paros</t>
  </si>
  <si>
    <t>Paros, an island in the Aegean, one of the Cyclades, celebrated for its statuary marble</t>
  </si>
  <si>
    <t>PARVVLVS</t>
  </si>
  <si>
    <t>parvulus –a –um</t>
  </si>
  <si>
    <t>very small</t>
  </si>
  <si>
    <t>very little; small, little (&gt; parvus)</t>
  </si>
  <si>
    <t>PARVVM</t>
  </si>
  <si>
    <t>parvum –ī n. –</t>
  </si>
  <si>
    <t>small estate</t>
  </si>
  <si>
    <t>a small estate; small property, little; pl., small affairs</t>
  </si>
  <si>
    <t>PARVVS/2</t>
  </si>
  <si>
    <t>parvus –a –um minor –or –us minimus –a –um</t>
  </si>
  <si>
    <t>small, little, cheap; unimportant</t>
  </si>
  <si>
    <t>PASCALIS</t>
  </si>
  <si>
    <t>PASCEOLVS</t>
  </si>
  <si>
    <t>PASCO</t>
  </si>
  <si>
    <t>pāscō pāscere pāvī pāstum</t>
  </si>
  <si>
    <t>to feed</t>
  </si>
  <si>
    <t>to nourish, feed</t>
  </si>
  <si>
    <t>PASCOR</t>
  </si>
  <si>
    <t>pascor –ī</t>
  </si>
  <si>
    <t>to feed, nourish</t>
  </si>
  <si>
    <t>PASCVVM</t>
  </si>
  <si>
    <t>pāscuum –ī n.</t>
  </si>
  <si>
    <t>pasture</t>
  </si>
  <si>
    <t>PASCVVS</t>
  </si>
  <si>
    <t>pāscuus –a –um</t>
  </si>
  <si>
    <t>for pasture, grazing</t>
  </si>
  <si>
    <t>PASIPHAE/N</t>
  </si>
  <si>
    <t>Pāsiphaē –ēs f.</t>
  </si>
  <si>
    <t>Pasiphae</t>
  </si>
  <si>
    <t>Pasiphaë, daughter of Helios, wife of Minos, and mother of Androgeos, Phaedra, Ariadne, and the Minotaur</t>
  </si>
  <si>
    <t>PASITHEA/N</t>
  </si>
  <si>
    <t>Pāsithea –ae f.</t>
  </si>
  <si>
    <t>Pasithea (a Grace)</t>
  </si>
  <si>
    <t>one of the three Graces, wife of Somnus</t>
  </si>
  <si>
    <t>PASSER</t>
  </si>
  <si>
    <t>passer passeris m.</t>
  </si>
  <si>
    <t>sparrow</t>
  </si>
  <si>
    <t>PASSIM</t>
  </si>
  <si>
    <t>passim</t>
  </si>
  <si>
    <t>here and there</t>
  </si>
  <si>
    <t>here and there, indiscriminately</t>
  </si>
  <si>
    <t>PASSIO</t>
  </si>
  <si>
    <t>passiō –ōnis f.</t>
  </si>
  <si>
    <t>a suffering, disease, event</t>
  </si>
  <si>
    <t>PASSVM</t>
  </si>
  <si>
    <t>passum –ī n.</t>
  </si>
  <si>
    <t>wine made from dried grapes</t>
  </si>
  <si>
    <t>wine made from dried grapes, raisin-wine</t>
  </si>
  <si>
    <t>PASSVS/1</t>
  </si>
  <si>
    <t>passus passūs m.</t>
  </si>
  <si>
    <t>pace, footstep</t>
  </si>
  <si>
    <t>PASSVS/2</t>
  </si>
  <si>
    <t>passus –a –um</t>
  </si>
  <si>
    <t>spread out</t>
  </si>
  <si>
    <t>spread out; outstretched; dried</t>
  </si>
  <si>
    <t>PASTAS</t>
  </si>
  <si>
    <t>PASTILLVS</t>
  </si>
  <si>
    <t>lozenge</t>
  </si>
  <si>
    <t>PASTIO</t>
  </si>
  <si>
    <t>pāstiō –ōnis f.</t>
  </si>
  <si>
    <t>a pasturing, grazing</t>
  </si>
  <si>
    <t>a pasturing, grazing, feeding</t>
  </si>
  <si>
    <t>PASTOR</t>
  </si>
  <si>
    <t>pāstor pāstōris m.</t>
  </si>
  <si>
    <t>shepherd</t>
  </si>
  <si>
    <t>PASTORALIS</t>
  </si>
  <si>
    <t>pāstōrālis –e</t>
  </si>
  <si>
    <t>pertaining to shepherds</t>
  </si>
  <si>
    <t>pertaining to shepherds; country, rustic (&gt; pastor)</t>
  </si>
  <si>
    <t>PASTORICIVS</t>
  </si>
  <si>
    <t>pastōrīcius or –tius –a –um</t>
  </si>
  <si>
    <t>pastoral</t>
  </si>
  <si>
    <t>of or belonging to a shepherd, pastoral</t>
  </si>
  <si>
    <t>PASTVS</t>
  </si>
  <si>
    <t>pāstus –ūs m.</t>
  </si>
  <si>
    <t>pasturing</t>
  </si>
  <si>
    <t>a pasturing, feeding; pasture (&gt; pasco)</t>
  </si>
  <si>
    <t>PATAREVS/A</t>
  </si>
  <si>
    <t>Patareus –a –um</t>
  </si>
  <si>
    <t>of Patarea</t>
  </si>
  <si>
    <t>PATAVIVM/N</t>
  </si>
  <si>
    <t>Patavium –iī n.</t>
  </si>
  <si>
    <t>Patavium</t>
  </si>
  <si>
    <t>Patavium, now Padua, an ancient town in northern Italy</t>
  </si>
  <si>
    <t>PATEFACIO</t>
  </si>
  <si>
    <t>patefaciō patefacere patefēcī patefactum</t>
  </si>
  <si>
    <t>to reveal</t>
  </si>
  <si>
    <t>PATEFIO</t>
  </si>
  <si>
    <t>patefīō patefierī patefactus sum</t>
  </si>
  <si>
    <t>to come to light, be revealed</t>
  </si>
  <si>
    <t>PATELLA</t>
  </si>
  <si>
    <t>PATENS</t>
  </si>
  <si>
    <t>patēns –entis</t>
  </si>
  <si>
    <t>open; broad</t>
  </si>
  <si>
    <t>open; broad, gaping</t>
  </si>
  <si>
    <t>PATEO</t>
  </si>
  <si>
    <t>pateō patēre patuī</t>
  </si>
  <si>
    <t>to be open</t>
  </si>
  <si>
    <t>to stand open, be open; extend; be well known; lie open, be accessible</t>
  </si>
  <si>
    <t>PATER</t>
  </si>
  <si>
    <t>pater patris m.</t>
  </si>
  <si>
    <t>PATERA</t>
  </si>
  <si>
    <t>patera –ae f.</t>
  </si>
  <si>
    <t>broad</t>
  </si>
  <si>
    <t>a broad, saucer–shaped dish, used in making libations; a libation cup, patera (&gt; pateo)</t>
  </si>
  <si>
    <t>PATERFAMILIAS</t>
  </si>
  <si>
    <t>pater familiās patris familiās m.</t>
  </si>
  <si>
    <t>head of the family</t>
  </si>
  <si>
    <t>PATERNVS</t>
  </si>
  <si>
    <t>paternus –a –um</t>
  </si>
  <si>
    <t>fatherly</t>
  </si>
  <si>
    <t>PATESCO</t>
  </si>
  <si>
    <t>patēscō –ere –patuī</t>
  </si>
  <si>
    <t>to begin to be open; to be open to view</t>
  </si>
  <si>
    <t>to begin to be open; to be open to view, stand open; open; become evident, manifest (&gt; pateo)</t>
  </si>
  <si>
    <t>PATHICVS</t>
  </si>
  <si>
    <t>pathicus –a –um</t>
  </si>
  <si>
    <t>submitting to (anal) sex</t>
  </si>
  <si>
    <t>submitting to (anal) sex; lascivious</t>
  </si>
  <si>
    <t>PATIBILIS</t>
  </si>
  <si>
    <t>PATIBVLVM</t>
  </si>
  <si>
    <t>patibulum –ī n. or –us –ī m.</t>
  </si>
  <si>
    <t>a fork-shaped yoke</t>
  </si>
  <si>
    <t>a fork-shaped yoke, forked gibbet placed on the necks of criminals, and to which their hands were tied</t>
  </si>
  <si>
    <t>PATIENS</t>
  </si>
  <si>
    <t>patiens –ntis</t>
  </si>
  <si>
    <t>long–suffering, patient; hardy</t>
  </si>
  <si>
    <t>PATIENTER</t>
  </si>
  <si>
    <t>patienter</t>
  </si>
  <si>
    <t>adv., patiently</t>
  </si>
  <si>
    <t>patiently</t>
  </si>
  <si>
    <t>PATIENTIA</t>
  </si>
  <si>
    <t>patientia patientiae f.</t>
  </si>
  <si>
    <t>endurance</t>
  </si>
  <si>
    <t>patience, tolerance, endurance</t>
  </si>
  <si>
    <t>PATINA</t>
  </si>
  <si>
    <t>patina –ae f.</t>
  </si>
  <si>
    <t>serving-dish</t>
  </si>
  <si>
    <t>PATIOR</t>
  </si>
  <si>
    <t>patior patī passus sum</t>
  </si>
  <si>
    <t>to permit, endure</t>
  </si>
  <si>
    <t>to experience, suffer, endure; permit, allow</t>
  </si>
  <si>
    <t>PATRATOR</t>
  </si>
  <si>
    <t>PATRESCONSCRIPTI</t>
  </si>
  <si>
    <t>patrēs cōnscrīptī (voc. pl.)</t>
  </si>
  <si>
    <t>enrolled fathers, senators</t>
  </si>
  <si>
    <t>PATRIA</t>
  </si>
  <si>
    <t>patria patriae f.</t>
  </si>
  <si>
    <t>country</t>
  </si>
  <si>
    <t>country, homeland</t>
  </si>
  <si>
    <t>PATRICIVS/1</t>
  </si>
  <si>
    <t>PATRICIVS/2</t>
  </si>
  <si>
    <t>patricius –a –um</t>
  </si>
  <si>
    <t>noble, patrician</t>
  </si>
  <si>
    <t>PATRIMONIVM</t>
  </si>
  <si>
    <t>patrimōnium patrimōni(ī) n.</t>
  </si>
  <si>
    <t>an inheritance from a father, paternal estate, inheritance, patrimony</t>
  </si>
  <si>
    <t>PATRISSO</t>
  </si>
  <si>
    <t>patrissō –patrissāre</t>
  </si>
  <si>
    <t>to act like a father</t>
  </si>
  <si>
    <t>to take after a father, act the father</t>
  </si>
  <si>
    <t>PATRIVS</t>
  </si>
  <si>
    <t>patrius –a –um</t>
  </si>
  <si>
    <t>paternal</t>
  </si>
  <si>
    <t>father's, paternal; ancestral</t>
  </si>
  <si>
    <t>PATRO</t>
  </si>
  <si>
    <t>patrō patrāre patrāvī patrātus</t>
  </si>
  <si>
    <t>to accomplish</t>
  </si>
  <si>
    <t>to bring to pass, execute, perform, achieve, accomplish, bring about, effect, finish, conclude</t>
  </si>
  <si>
    <t>PATROCINIVM</t>
  </si>
  <si>
    <t>PATROCINOR</t>
  </si>
  <si>
    <t>PATROCLVS/N</t>
  </si>
  <si>
    <t>PATRON/N</t>
  </si>
  <si>
    <t>Patrōn –ōnis m.</t>
  </si>
  <si>
    <t>Patron</t>
  </si>
  <si>
    <t>Patron, a follower of Aeneas</t>
  </si>
  <si>
    <t>PATRONA</t>
  </si>
  <si>
    <t>patrōna patrōnae f.</t>
  </si>
  <si>
    <t>protectress</t>
  </si>
  <si>
    <t>protectress, patroness</t>
  </si>
  <si>
    <t>PATRONVS</t>
  </si>
  <si>
    <t>patrōnus patrōnī m.</t>
  </si>
  <si>
    <t>protector</t>
  </si>
  <si>
    <t>protector, defender, patron</t>
  </si>
  <si>
    <t>PATRVELIS/1</t>
  </si>
  <si>
    <t>PATRVELIS/2</t>
  </si>
  <si>
    <t>patruēlis –e</t>
  </si>
  <si>
    <t>of a father’s brother</t>
  </si>
  <si>
    <t>of a father’s brother, child of a father’s brother</t>
  </si>
  <si>
    <t>PATRVVS/1</t>
  </si>
  <si>
    <t>patruus patruī m.</t>
  </si>
  <si>
    <t>uncle</t>
  </si>
  <si>
    <t>PATRVVS/2</t>
  </si>
  <si>
    <t>PATVLVS</t>
  </si>
  <si>
    <t>patulus –a –um</t>
  </si>
  <si>
    <t>opening, wide</t>
  </si>
  <si>
    <t>opening, wide; wide, broad (&gt; pateo)</t>
  </si>
  <si>
    <t>PAVA</t>
  </si>
  <si>
    <t>PAVCI</t>
  </si>
  <si>
    <t>paucī –ae –a</t>
  </si>
  <si>
    <t>few</t>
  </si>
  <si>
    <t>PAVCITAS</t>
  </si>
  <si>
    <t>paucitās –ātis f.</t>
  </si>
  <si>
    <t>scarcity, paucity</t>
  </si>
  <si>
    <t>a small number, fewness, scarcity, paucity</t>
  </si>
  <si>
    <t>PAVCVLVS</t>
  </si>
  <si>
    <t>PAVEFACIO</t>
  </si>
  <si>
    <t>PAVEO</t>
  </si>
  <si>
    <t>paveō –ēre –uī</t>
  </si>
  <si>
    <t>to tremble, fear</t>
  </si>
  <si>
    <t>PAVESCO</t>
  </si>
  <si>
    <t>pavēscō –pavēscere ––– –––</t>
  </si>
  <si>
    <t>to become alarmed</t>
  </si>
  <si>
    <t>to become alarmed, begin to fear</t>
  </si>
  <si>
    <t>PAVICVLA</t>
  </si>
  <si>
    <t>PAVIDE</t>
  </si>
  <si>
    <t>PAVIDVS</t>
  </si>
  <si>
    <t>pavidus –a –um</t>
  </si>
  <si>
    <t>scared, frightened</t>
  </si>
  <si>
    <t>PAVIMENTATVS</t>
  </si>
  <si>
    <t>PAVIMENTVM</t>
  </si>
  <si>
    <t>PAVIO</t>
  </si>
  <si>
    <t>PAVITO</t>
  </si>
  <si>
    <t>pavitō pavitāre pavitāvī pavitātus</t>
  </si>
  <si>
    <t>to be much agitated; tremble</t>
  </si>
  <si>
    <t>to be much agitated; tremble, quake with fear; be terrified (&gt; paveo)</t>
  </si>
  <si>
    <t>PAVLATIM</t>
  </si>
  <si>
    <t>paulātim</t>
  </si>
  <si>
    <t>little by little, by degrees, gradually; a small amount at a time, bit by bit</t>
  </si>
  <si>
    <t>PAVLINA/N</t>
  </si>
  <si>
    <t>Paulīna –ae f.</t>
  </si>
  <si>
    <t>Paulina</t>
  </si>
  <si>
    <t>Paulina (a name)</t>
  </si>
  <si>
    <t>PAVLINVS/N</t>
  </si>
  <si>
    <t>Paulīnus –ī m.</t>
  </si>
  <si>
    <t>Paulinus</t>
  </si>
  <si>
    <t>Paulinus (a name)</t>
  </si>
  <si>
    <t>PAVLINVS/N1</t>
  </si>
  <si>
    <t>Paulinus, a Bishop</t>
  </si>
  <si>
    <t>Paulinus, Bishop of York, 625-633; bishop of Rochester, 633-644</t>
  </si>
  <si>
    <t>PAVLISPER</t>
  </si>
  <si>
    <t>paulisper</t>
  </si>
  <si>
    <t>for a short while</t>
  </si>
  <si>
    <t>PAVLO</t>
  </si>
  <si>
    <t>paulō</t>
  </si>
  <si>
    <t>slightly</t>
  </si>
  <si>
    <t>to only a small extent, slightly, a little</t>
  </si>
  <si>
    <t>PAVLVLVM/1</t>
  </si>
  <si>
    <t>PAVLVLVM/2</t>
  </si>
  <si>
    <t>paululum</t>
  </si>
  <si>
    <t>a little</t>
  </si>
  <si>
    <t>a little, a very little, somewhat</t>
  </si>
  <si>
    <t>PAVLVLVS</t>
  </si>
  <si>
    <t>PAVLVM/1</t>
  </si>
  <si>
    <t>paulum paulī n.</t>
  </si>
  <si>
    <t>small amount</t>
  </si>
  <si>
    <t>small amount, a little</t>
  </si>
  <si>
    <t>PAVLVM/2</t>
  </si>
  <si>
    <t>paulum</t>
  </si>
  <si>
    <t>a little (&gt; paulus, small)</t>
  </si>
  <si>
    <t>PAVLVS</t>
  </si>
  <si>
    <t>paulus –a –um</t>
  </si>
  <si>
    <t>little, small</t>
  </si>
  <si>
    <t>little; small; (only a) small amount/quantity of/little bit of</t>
  </si>
  <si>
    <t>PAVLVS/N</t>
  </si>
  <si>
    <t>Paulus –ī m.</t>
  </si>
  <si>
    <t>Paulus</t>
  </si>
  <si>
    <t>PAVO</t>
  </si>
  <si>
    <t>pāvō –ōnis m.</t>
  </si>
  <si>
    <t>a peacock</t>
  </si>
  <si>
    <t>PAVOR</t>
  </si>
  <si>
    <t>pavor pavōris m.</t>
  </si>
  <si>
    <t>fear, trembling</t>
  </si>
  <si>
    <t>PAVOR/N</t>
  </si>
  <si>
    <t>PAVPER</t>
  </si>
  <si>
    <t>pauper pauperis m.</t>
  </si>
  <si>
    <t>poor man</t>
  </si>
  <si>
    <t>PAVPERCVLVS</t>
  </si>
  <si>
    <t>pauperculus –a –um</t>
  </si>
  <si>
    <t>poor, poor little</t>
  </si>
  <si>
    <t>PAVPERIES</t>
  </si>
  <si>
    <t>pauperiēs –ēī f.</t>
  </si>
  <si>
    <t>narrow or straitened circumstances; poverty</t>
  </si>
  <si>
    <t>narrow or straitened circumstances; poverty (&gt; pauper)</t>
  </si>
  <si>
    <t>PAVPERO</t>
  </si>
  <si>
    <t>PAVPERTAS</t>
  </si>
  <si>
    <t>paupertās pauperātis f.</t>
  </si>
  <si>
    <t>poverty humble circumstances</t>
  </si>
  <si>
    <t>poverty, humble circumstances</t>
  </si>
  <si>
    <t>PAVSA</t>
  </si>
  <si>
    <t>pausa –ae f.</t>
  </si>
  <si>
    <t>a pause, halt</t>
  </si>
  <si>
    <t>a pause, halt, stop, cessation, end</t>
  </si>
  <si>
    <t>PAVSARIVS</t>
  </si>
  <si>
    <t>PAVSEA</t>
  </si>
  <si>
    <t>pausia –ae f.</t>
  </si>
  <si>
    <t>an olive which yeilds a particularly sublime oil</t>
  </si>
  <si>
    <t>PAVVS</t>
  </si>
  <si>
    <t>PAVXILLVM/1</t>
  </si>
  <si>
    <t>PAVXILLVS</t>
  </si>
  <si>
    <t>PAX</t>
  </si>
  <si>
    <t>pāx pācis f.</t>
  </si>
  <si>
    <t>peace; favor</t>
  </si>
  <si>
    <t>PEADA/N1</t>
  </si>
  <si>
    <t>Peada, a Ruler</t>
  </si>
  <si>
    <t>Peada, Ruler of the Middle Angles and South Mercians, d.656</t>
  </si>
  <si>
    <t>PECCANS</t>
  </si>
  <si>
    <t>PECCATOR</t>
  </si>
  <si>
    <t>peccātor –ōris m.</t>
  </si>
  <si>
    <t xml:space="preserve">a transgressor, sinner </t>
  </si>
  <si>
    <t>PECCATVM</t>
  </si>
  <si>
    <t>peccātum –ī n.</t>
  </si>
  <si>
    <t>fault</t>
  </si>
  <si>
    <t>a fault, error, delinquency, sin, crime (&gt; pecco)</t>
  </si>
  <si>
    <t>PECCO</t>
  </si>
  <si>
    <t>peccō peccāre peccāvī peccātus</t>
  </si>
  <si>
    <t>to commit a wrong; injure</t>
  </si>
  <si>
    <t>to commit a wrong, injure</t>
  </si>
  <si>
    <t>PECTEN</t>
  </si>
  <si>
    <t>pecten –inis m.</t>
  </si>
  <si>
    <t>PECTINATIM</t>
  </si>
  <si>
    <t>PECTO</t>
  </si>
  <si>
    <t>pectō –ere –pexī –pexus</t>
  </si>
  <si>
    <t>PECTVS</t>
  </si>
  <si>
    <t>pectus pectoris n.</t>
  </si>
  <si>
    <t>chest, breast; heart</t>
  </si>
  <si>
    <t>PECV</t>
  </si>
  <si>
    <t>pecū –ūs n.</t>
  </si>
  <si>
    <t>cattle, large cattle</t>
  </si>
  <si>
    <t>PECVARIA</t>
  </si>
  <si>
    <t>pecuāria –ōrum n.</t>
  </si>
  <si>
    <t>herds of cattle</t>
  </si>
  <si>
    <t>PECVARIVS/1</t>
  </si>
  <si>
    <t>PECVARIVS/2</t>
  </si>
  <si>
    <t>PECVLATVS</t>
  </si>
  <si>
    <t>pecūlātus –ūs m.</t>
  </si>
  <si>
    <t>an embezzlement of public money</t>
  </si>
  <si>
    <t>PECVLIARIS</t>
  </si>
  <si>
    <t>PECVLIVM</t>
  </si>
  <si>
    <t>pecūlium –ī n.</t>
  </si>
  <si>
    <t>property</t>
  </si>
  <si>
    <t>PECVNIA</t>
  </si>
  <si>
    <t>pecūnia pecūniae f.</t>
  </si>
  <si>
    <t>money</t>
  </si>
  <si>
    <t>PECVNIARIVS/1</t>
  </si>
  <si>
    <t>PECVNIARIVS/2</t>
  </si>
  <si>
    <t>PECVNIOSVS</t>
  </si>
  <si>
    <t>pecūniōsus –a –um</t>
  </si>
  <si>
    <t>moneyed, rich, wealthy</t>
  </si>
  <si>
    <t>PECVS/1</t>
  </si>
  <si>
    <t>pecus pecoris f.</t>
  </si>
  <si>
    <t>cattle , as a collective, a herd</t>
  </si>
  <si>
    <t>PECVS/2</t>
  </si>
  <si>
    <t>pecus pecudis f.</t>
  </si>
  <si>
    <t>one animal of a flock or herd; an animal</t>
  </si>
  <si>
    <t>one animal of a flock or herd; an animal; a sheep; victim for sacrifices</t>
  </si>
  <si>
    <t>PEDALIS</t>
  </si>
  <si>
    <t>pedālis –e</t>
  </si>
  <si>
    <t>of or the size of a foot</t>
  </si>
  <si>
    <t>of or belonging to the foot, a foot in size</t>
  </si>
  <si>
    <t>PEDARIVS</t>
  </si>
  <si>
    <t>PEDATVM</t>
  </si>
  <si>
    <t>PEDATVS/1</t>
  </si>
  <si>
    <t>PEDES</t>
  </si>
  <si>
    <t>pedes peditis m.</t>
  </si>
  <si>
    <t>foot soldier</t>
  </si>
  <si>
    <t>foot soldier, infantryman; pedestrian, who goes on foot; infantry (pl.)</t>
  </si>
  <si>
    <t>PEDESTER</t>
  </si>
  <si>
    <t>pedestris –e</t>
  </si>
  <si>
    <t>pedestrian, unmounted</t>
  </si>
  <si>
    <t>pedestrian; unmounted; on foot (&gt; pedes)</t>
  </si>
  <si>
    <t>PEDETENTIM</t>
  </si>
  <si>
    <t>PEDIATIA/N</t>
  </si>
  <si>
    <t>PEDICA</t>
  </si>
  <si>
    <t>pedica –ae f.</t>
  </si>
  <si>
    <t>a snare</t>
  </si>
  <si>
    <t>a fetter, springe, snare</t>
  </si>
  <si>
    <t>PEDICINVS</t>
  </si>
  <si>
    <t>PEDICVLVS/1</t>
  </si>
  <si>
    <t>PEDIO</t>
  </si>
  <si>
    <t>PEDITATVS/1</t>
  </si>
  <si>
    <t>peditātus –ūs m.</t>
  </si>
  <si>
    <t>foot–soldiers, infantry</t>
  </si>
  <si>
    <t>PEDITATVS/2</t>
  </si>
  <si>
    <t>PEDITO</t>
  </si>
  <si>
    <t>PEDITVM</t>
  </si>
  <si>
    <t>pēditum –ī n.</t>
  </si>
  <si>
    <t>a fart</t>
  </si>
  <si>
    <t>PEDIVS/N</t>
  </si>
  <si>
    <t>Pedius –ī m.</t>
  </si>
  <si>
    <t>PEDO/1</t>
  </si>
  <si>
    <t>one with broad feet</t>
  </si>
  <si>
    <t>one who has broad feet, a splay-foot</t>
  </si>
  <si>
    <t>PEDO/2</t>
  </si>
  <si>
    <t>PEDO/3</t>
  </si>
  <si>
    <t>PEDVCAEANVS/N</t>
  </si>
  <si>
    <t>PEDVCAEVS/N</t>
  </si>
  <si>
    <t>Pedūcaeus –ī m.</t>
  </si>
  <si>
    <t>Peducaeus</t>
  </si>
  <si>
    <t>PEDVM</t>
  </si>
  <si>
    <t>pedum –ī n.</t>
  </si>
  <si>
    <t>a sheperd's crook</t>
  </si>
  <si>
    <t>a sheek hook; a shepherd's crook</t>
  </si>
  <si>
    <t>PEDVM/N</t>
  </si>
  <si>
    <t>PEGASEVS/N</t>
  </si>
  <si>
    <t>Pēgaseus –a –um</t>
  </si>
  <si>
    <t>of the winged horse Pegasus</t>
  </si>
  <si>
    <t>PEGMA</t>
  </si>
  <si>
    <t>PEHTHELM/N1</t>
  </si>
  <si>
    <t>Pehthelm, a First</t>
  </si>
  <si>
    <t>Pehthelm, First bishop of Whithorn, c.731-735</t>
  </si>
  <si>
    <t>PEIERO</t>
  </si>
  <si>
    <t>pēierō –āre –āvī –ātum</t>
  </si>
  <si>
    <t>to swear falsely, perjure oneself</t>
  </si>
  <si>
    <t>PEIOR</t>
  </si>
  <si>
    <t>peior peius</t>
  </si>
  <si>
    <t>PELAGIVS/N1</t>
  </si>
  <si>
    <t>Pelagius, a II,</t>
  </si>
  <si>
    <t>Pelagius, II, pope, 580/1-589</t>
  </si>
  <si>
    <t>PELAGVS</t>
  </si>
  <si>
    <t>pelagus pelagī m.</t>
  </si>
  <si>
    <t>sea, ocean</t>
  </si>
  <si>
    <t>PELAMIS</t>
  </si>
  <si>
    <t>PELASGI/N</t>
  </si>
  <si>
    <t>Pelasgī –ōrum m.</t>
  </si>
  <si>
    <t>Pelasgi</t>
  </si>
  <si>
    <t>the Pelasgians, supposed to have been the original inhabitants of Greece and of several other countries and islands of the Mediterranean, in general for Greeks</t>
  </si>
  <si>
    <t>PELASGVS/A</t>
  </si>
  <si>
    <t>Pelasgus –a –um</t>
  </si>
  <si>
    <t>Pelasgian; Greek</t>
  </si>
  <si>
    <t>Pelasgian; Greek (&gt; Pelasgi)</t>
  </si>
  <si>
    <t>PELASTES</t>
  </si>
  <si>
    <t>PELECINVS</t>
  </si>
  <si>
    <t>PELETHRONIVM/N</t>
  </si>
  <si>
    <t>Pelethronius –a –um</t>
  </si>
  <si>
    <t>Pelethronian, of or belonging to a region on Thessaly</t>
  </si>
  <si>
    <t>Of or belonging to a region of Thessaly inhabited by the Lapithae and Centaurs, Pelethronian</t>
  </si>
  <si>
    <t>PELEVS/N</t>
  </si>
  <si>
    <t>Pēleus (disyllabic) –eī acc. Pēlea voc. Pēleu</t>
  </si>
  <si>
    <t>Peleus (name)</t>
  </si>
  <si>
    <t>son of Aeacus, mortal spouse of Thetis, father of Achilles</t>
  </si>
  <si>
    <t>PELIACVS/N</t>
  </si>
  <si>
    <t>Pēliacus –a –um</t>
  </si>
  <si>
    <t>of Peleus; of Mt. Pelion</t>
  </si>
  <si>
    <t>PELIADES/N</t>
  </si>
  <si>
    <t>PELIAS/N</t>
  </si>
  <si>
    <t>Peliās –ae m.</t>
  </si>
  <si>
    <t>Pelias</t>
  </si>
  <si>
    <t>Pelias, a Trojan</t>
  </si>
  <si>
    <t>PELIDES/N</t>
  </si>
  <si>
    <t>Pēlīdēs –ae m.</t>
  </si>
  <si>
    <t>Pelides</t>
  </si>
  <si>
    <t>The son of Peleus, Achilles; Neoptolemus or Pyrrhus, grandson of Peleus</t>
  </si>
  <si>
    <t>PELION/N</t>
  </si>
  <si>
    <t>Pēlion –ī n. or Pēlius (Pēlios) –ī m.</t>
  </si>
  <si>
    <t>Pelion, a mountain in Thessaly</t>
  </si>
  <si>
    <t>Pelion, a high mountain in Thessaly</t>
  </si>
  <si>
    <t>PELIVS/A</t>
  </si>
  <si>
    <t>of or belonging to Pelion</t>
  </si>
  <si>
    <t>of or belonging to Pelion (a mountain in Thessaly)</t>
  </si>
  <si>
    <t>PELLACIA</t>
  </si>
  <si>
    <t>PELLAEVS/A</t>
  </si>
  <si>
    <t>Pellaeus –a –um</t>
  </si>
  <si>
    <t>Of or belonging to Pella</t>
  </si>
  <si>
    <t>PELLAX</t>
  </si>
  <si>
    <t>pellāx –ācis</t>
  </si>
  <si>
    <t>leading to error; deceitful</t>
  </si>
  <si>
    <t>leading into error; wily, deceitful, artful (&gt; pellicio)</t>
  </si>
  <si>
    <t>PELLEX</t>
  </si>
  <si>
    <t>paelex –icis f.</t>
  </si>
  <si>
    <t>a mistress who was a rival to a wife or lover</t>
  </si>
  <si>
    <t>PELLICIO</t>
  </si>
  <si>
    <t>PELLICIVS</t>
  </si>
  <si>
    <t>pellicius or pelliceus –a –um</t>
  </si>
  <si>
    <t>made of skins</t>
  </si>
  <si>
    <t>PELLICVLA</t>
  </si>
  <si>
    <t>PELLIS</t>
  </si>
  <si>
    <t>pellis pellis f.</t>
  </si>
  <si>
    <t>skin, hide</t>
  </si>
  <si>
    <t>PELLITVS</t>
  </si>
  <si>
    <t>PELLO</t>
  </si>
  <si>
    <t>pellō pellere pepulī pulsus</t>
  </si>
  <si>
    <t>to push, drive (off)</t>
  </si>
  <si>
    <t>PELLVCEO</t>
  </si>
  <si>
    <t>pellūceō –lūcēre –lūxī —</t>
  </si>
  <si>
    <t>to transmit or emit light; shine</t>
  </si>
  <si>
    <t>PELLVCIDVLVS</t>
  </si>
  <si>
    <t>perlūcidulus –a –um</t>
  </si>
  <si>
    <t>transparent, translucent</t>
  </si>
  <si>
    <t>PELLVCIDVS</t>
  </si>
  <si>
    <t>pellūcĭdus –a –um</t>
  </si>
  <si>
    <t>transparent</t>
  </si>
  <si>
    <t>transparent, pellucid</t>
  </si>
  <si>
    <t>PELOPEVS/A</t>
  </si>
  <si>
    <t>of Pelops; Pelopeian; Argive; Greek</t>
  </si>
  <si>
    <t>of Pelops; Pelopeian, Argive, Greek (&gt; Pelops)</t>
  </si>
  <si>
    <t>PELOPIA/N</t>
  </si>
  <si>
    <t>PELOPONNESVS/N</t>
  </si>
  <si>
    <t>Peloponnēsus –ī f.</t>
  </si>
  <si>
    <t>Peloponnese, peninsula in southern Greece</t>
  </si>
  <si>
    <t>PELOPS/N</t>
  </si>
  <si>
    <t>Pelops –opis m.</t>
  </si>
  <si>
    <t>Pelops (name)</t>
  </si>
  <si>
    <t>son of Tantalus, father of Atreus and Thyestes</t>
  </si>
  <si>
    <t>PELORIS</t>
  </si>
  <si>
    <t>PELORIS/N</t>
  </si>
  <si>
    <t>PELORVS/N</t>
  </si>
  <si>
    <t>Pelōrus –ī m. and Pelōrum –ī n.</t>
  </si>
  <si>
    <t>Pelorus</t>
  </si>
  <si>
    <t>Pelorus, the northeastern cape of Sicily</t>
  </si>
  <si>
    <t>PELTA</t>
  </si>
  <si>
    <t>pelta –ae f.</t>
  </si>
  <si>
    <t>light crescent–shaped shield</t>
  </si>
  <si>
    <t>a light crescent–shaped shield</t>
  </si>
  <si>
    <t>PELTATVS</t>
  </si>
  <si>
    <t>PELVIS</t>
  </si>
  <si>
    <t>pēlvis –is f.</t>
  </si>
  <si>
    <t>a basin</t>
  </si>
  <si>
    <t>a basin, laver</t>
  </si>
  <si>
    <t>PELVSIACVS/A</t>
  </si>
  <si>
    <t>Pēlūsiacus –a –um</t>
  </si>
  <si>
    <t>Pelusiac, Egyptian</t>
  </si>
  <si>
    <t>PELVSIVM/N</t>
  </si>
  <si>
    <t>Pēlūsium –ī n.</t>
  </si>
  <si>
    <t>Peleusium (place)</t>
  </si>
  <si>
    <t>Peleusium, an Egyptian city at the eastern mouth of the Nile</t>
  </si>
  <si>
    <t>PENARIVS</t>
  </si>
  <si>
    <t>PENATES/N</t>
  </si>
  <si>
    <t>Penātēs –ium m.</t>
  </si>
  <si>
    <t>Penates, household gods</t>
  </si>
  <si>
    <t>PENATOR</t>
  </si>
  <si>
    <t>PENDA/N1</t>
  </si>
  <si>
    <t>Penda, a King</t>
  </si>
  <si>
    <t>Penda, King of the Mercians, 626/632-655</t>
  </si>
  <si>
    <t>PENDEO</t>
  </si>
  <si>
    <t>pendeō pendēre pependī</t>
  </si>
  <si>
    <t>to hang</t>
  </si>
  <si>
    <t>to hang, hang down</t>
  </si>
  <si>
    <t>PENDO</t>
  </si>
  <si>
    <t>pendō pendere pependī pēnsus</t>
  </si>
  <si>
    <t>to weigh</t>
  </si>
  <si>
    <t>PENDVLVS</t>
  </si>
  <si>
    <t>PENEIDES/N</t>
  </si>
  <si>
    <t>Pēnēis –idis f.</t>
  </si>
  <si>
    <t>daughter of Peneus</t>
  </si>
  <si>
    <t>PENEIVS/A</t>
  </si>
  <si>
    <t>Pēnēius –a –um</t>
  </si>
  <si>
    <t>Penean</t>
  </si>
  <si>
    <t>PENELEVS/N</t>
  </si>
  <si>
    <t>Pēneleus –eī or eos m.</t>
  </si>
  <si>
    <t>Peneleus</t>
  </si>
  <si>
    <t>Peneleus, a Greek warrior, said to have been one of the suitors of Helen</t>
  </si>
  <si>
    <t>PENELOPE/N</t>
  </si>
  <si>
    <t>Pēnelopē –ēs f.</t>
  </si>
  <si>
    <t>Penelope</t>
  </si>
  <si>
    <t>PENELOPEVS/N</t>
  </si>
  <si>
    <t>Pēnelopēus –a –um</t>
  </si>
  <si>
    <t>descended from Penelope</t>
  </si>
  <si>
    <t>PENES</t>
  </si>
  <si>
    <t>penes</t>
  </si>
  <si>
    <t>within one's power (+ acc.)</t>
  </si>
  <si>
    <t>(prep. w. acc.), within one's power or possession</t>
  </si>
  <si>
    <t>PENETRABILIS</t>
  </si>
  <si>
    <t>penetrābilis –e</t>
  </si>
  <si>
    <t>piercing</t>
  </si>
  <si>
    <t>that can be pierced; in an active sense, piercing (&gt; penetro)</t>
  </si>
  <si>
    <t>PENETRALE</t>
  </si>
  <si>
    <t>PENETRALIS</t>
  </si>
  <si>
    <t>penetrālis –e</t>
  </si>
  <si>
    <t>innermost</t>
  </si>
  <si>
    <t>innermost, inner; subst., penetralia, ium, n., the interior of a house; sanctuary, shrine, chapel (&gt; of a dwelling or temple) (&gt; penetro)</t>
  </si>
  <si>
    <t>PENETRO</t>
  </si>
  <si>
    <t>penetrō penetrāre penetrāvī penetrātus</t>
  </si>
  <si>
    <t>to penetrate</t>
  </si>
  <si>
    <t>to go into, penetrate</t>
  </si>
  <si>
    <t>PENEVS/N</t>
  </si>
  <si>
    <t>Pēnīos –īī m.</t>
  </si>
  <si>
    <t>Peneus River</t>
  </si>
  <si>
    <t>river that flows through the vale of Tempe in Thessaly, and its eponymous river–god</t>
  </si>
  <si>
    <t>PENIS</t>
  </si>
  <si>
    <t>pēnis –is m.</t>
  </si>
  <si>
    <t>tail; penis</t>
  </si>
  <si>
    <t>PENITVS/1</t>
  </si>
  <si>
    <t>PENITVS/2</t>
  </si>
  <si>
    <t>penitus or penitē</t>
  </si>
  <si>
    <t>internally</t>
  </si>
  <si>
    <t>inwardly, internally, entirely</t>
  </si>
  <si>
    <t>PENNA</t>
  </si>
  <si>
    <t>penna pennae f.</t>
  </si>
  <si>
    <t>feather</t>
  </si>
  <si>
    <t>PENNATVS</t>
  </si>
  <si>
    <t>pennātus –a –um</t>
  </si>
  <si>
    <t>winged (&gt; penna)</t>
  </si>
  <si>
    <t>PENNIPES</t>
  </si>
  <si>
    <t>pennipēs pennipedis</t>
  </si>
  <si>
    <t xml:space="preserve">that has wings on his feet , wing–footed </t>
  </si>
  <si>
    <t>PENNIPOTENTES</t>
  </si>
  <si>
    <t>PENSILIS</t>
  </si>
  <si>
    <t>PENSIO</t>
  </si>
  <si>
    <t>PENSITATIO</t>
  </si>
  <si>
    <t>PENSITO</t>
  </si>
  <si>
    <t>pēnsitō –pēnsitāre</t>
  </si>
  <si>
    <t>to weigh out, pay, consider</t>
  </si>
  <si>
    <t>to weigh out, pay; ponder, think over, consider</t>
  </si>
  <si>
    <t>PENSO</t>
  </si>
  <si>
    <t xml:space="preserve">pēnsō pēnsāre </t>
  </si>
  <si>
    <t>to weigh, weigh out</t>
  </si>
  <si>
    <t>PENSVM</t>
  </si>
  <si>
    <t>pensum –ī n.</t>
  </si>
  <si>
    <t>PENSVS</t>
  </si>
  <si>
    <t>PENTADOROS/1</t>
  </si>
  <si>
    <t>PENTADOROS/2</t>
  </si>
  <si>
    <t>PENTASPASTON</t>
  </si>
  <si>
    <t>PENTEMOEROS</t>
  </si>
  <si>
    <t>PENTEREMIS</t>
  </si>
  <si>
    <t>PENTERES</t>
  </si>
  <si>
    <t>PENTHESILEA/N</t>
  </si>
  <si>
    <t>Penthesilēa –ae f.</t>
  </si>
  <si>
    <t>Penthesilea</t>
  </si>
  <si>
    <t>Penthesilea, the queen of the Amazons slain by Achilles at Troy</t>
  </si>
  <si>
    <t>PENTHEVS/N</t>
  </si>
  <si>
    <t>Pentheus –eī or eos m.</t>
  </si>
  <si>
    <t>Pentheus</t>
  </si>
  <si>
    <t>Pentheus, king of Thebes, grandson of Cadmus, and son of Echion and Agave, torn to pieces by his mother and her Bacchanalian companions for mocking at the orgies of Bacchus</t>
  </si>
  <si>
    <t>PENVRIA</t>
  </si>
  <si>
    <t>pēnūria –ae f.</t>
  </si>
  <si>
    <t>want</t>
  </si>
  <si>
    <t>want, destitution, need</t>
  </si>
  <si>
    <t>PENVS</t>
  </si>
  <si>
    <t>penus –ūs and ī m./f.</t>
  </si>
  <si>
    <t>also penus</t>
  </si>
  <si>
    <t>also penus, oris, n. (rel. to penes, Penates, penetro), that which is stored within; the household store of provisions; stores, provisions, viands</t>
  </si>
  <si>
    <t>PEPLVS</t>
  </si>
  <si>
    <t>peplum –ī n.</t>
  </si>
  <si>
    <t>mantle</t>
  </si>
  <si>
    <t>a mantle, robe, or shawl worn over the other garments; the mantle used for draping the statues of Athena</t>
  </si>
  <si>
    <t>PER</t>
  </si>
  <si>
    <t>per</t>
  </si>
  <si>
    <t>through</t>
  </si>
  <si>
    <t>through (+ acc.)</t>
  </si>
  <si>
    <t>PERA</t>
  </si>
  <si>
    <t>pēra –ae f.</t>
  </si>
  <si>
    <t>a bag, wallet</t>
  </si>
  <si>
    <t>PERACVTVS</t>
  </si>
  <si>
    <t>PERADOLESCENS</t>
  </si>
  <si>
    <t>peradulēscēns –entis</t>
  </si>
  <si>
    <t>very young</t>
  </si>
  <si>
    <t>PERAEQVE</t>
  </si>
  <si>
    <t>peraequē</t>
  </si>
  <si>
    <t>quite equally</t>
  </si>
  <si>
    <t>quite equally, uniformly</t>
  </si>
  <si>
    <t>PERAEQVO</t>
  </si>
  <si>
    <t>PERAGITO</t>
  </si>
  <si>
    <t>PERAGO</t>
  </si>
  <si>
    <t>peragō peragere perēgī perāctum</t>
  </si>
  <si>
    <t>to finish</t>
  </si>
  <si>
    <t>to finish, end</t>
  </si>
  <si>
    <t>PERAGRO</t>
  </si>
  <si>
    <t>peragrō peragrāre peragrāvī peragrātus</t>
  </si>
  <si>
    <t>to go through fields or lands; to roam</t>
  </si>
  <si>
    <t>to go through fields or lands; to roam, travel; traverse (&gt; per and ager)</t>
  </si>
  <si>
    <t>PERAMBVLO</t>
  </si>
  <si>
    <t>perambulō perambulāre perambulāvī perambulātus</t>
  </si>
  <si>
    <t>to go through</t>
  </si>
  <si>
    <t>to ramble through, go through, traverse, perambulate</t>
  </si>
  <si>
    <t>PERAMOENVS</t>
  </si>
  <si>
    <t>PERAMPLVS</t>
  </si>
  <si>
    <t>PERANGVSTVS</t>
  </si>
  <si>
    <t>perangustus –a –um</t>
  </si>
  <si>
    <t>very narrow</t>
  </si>
  <si>
    <t>PERANTIQVVS</t>
  </si>
  <si>
    <t>PERARDVVS</t>
  </si>
  <si>
    <t>PERARIDVS</t>
  </si>
  <si>
    <t>PERARMO</t>
  </si>
  <si>
    <t>PERARO</t>
  </si>
  <si>
    <t>perarō perarāre perarāvī perarātus</t>
  </si>
  <si>
    <t>to incise</t>
  </si>
  <si>
    <t>PERATTENTVS</t>
  </si>
  <si>
    <t>perattentus –a –um</t>
  </si>
  <si>
    <t>very attentive</t>
  </si>
  <si>
    <t>PERBIBO/2</t>
  </si>
  <si>
    <t>PERBONVS</t>
  </si>
  <si>
    <t>PERBREVI</t>
  </si>
  <si>
    <t>PERBREVIS</t>
  </si>
  <si>
    <t>perbrevis –e</t>
  </si>
  <si>
    <t>very short, brief, concise</t>
  </si>
  <si>
    <t>PERCALEFACIO</t>
  </si>
  <si>
    <t>PERCALESCO</t>
  </si>
  <si>
    <t>percalēscō percalēscere percaluī —</t>
  </si>
  <si>
    <t>to grow very warm</t>
  </si>
  <si>
    <t>to be heated through, grow very warm</t>
  </si>
  <si>
    <t>PERCANDEFACIO</t>
  </si>
  <si>
    <t>PERCARVS</t>
  </si>
  <si>
    <t>PERCELEBRO</t>
  </si>
  <si>
    <t>percelebrō percelebrāre</t>
  </si>
  <si>
    <t>to pronounce frequently</t>
  </si>
  <si>
    <t>to pronounce frequently, have often in one’s mouth; to practice frequently</t>
  </si>
  <si>
    <t>PERCELER</t>
  </si>
  <si>
    <t>perceler perceleris</t>
  </si>
  <si>
    <t>very quick, swift</t>
  </si>
  <si>
    <t>very quick, sudden, swift</t>
  </si>
  <si>
    <t>PERCELLO</t>
  </si>
  <si>
    <t>percellō percellere perculī perculsum</t>
  </si>
  <si>
    <t>to hit, knock, strike</t>
  </si>
  <si>
    <t>PERCENNIVS/N</t>
  </si>
  <si>
    <t>PERCENSEO</t>
  </si>
  <si>
    <t>PERCEPTIO</t>
  </si>
  <si>
    <t>PERCIDO/2</t>
  </si>
  <si>
    <t>PERCIEO</t>
  </si>
  <si>
    <t>PERCIO</t>
  </si>
  <si>
    <t>PERCIPIO</t>
  </si>
  <si>
    <t>percipiō percipere percēpī perceptus</t>
  </si>
  <si>
    <t>to take in</t>
  </si>
  <si>
    <t>to take in, grasp</t>
  </si>
  <si>
    <t>PERCITO/1</t>
  </si>
  <si>
    <t>PERCOLATIO</t>
  </si>
  <si>
    <t>PERCOLO/1</t>
  </si>
  <si>
    <t>PERCOLO/2</t>
  </si>
  <si>
    <t>percolo percolere percolui percultum</t>
  </si>
  <si>
    <t>to cultivate</t>
  </si>
  <si>
    <t>to cultivate; perfect, finish; revere; adorn</t>
  </si>
  <si>
    <t>PERCOMMODE</t>
  </si>
  <si>
    <t>PERCOMPERIO</t>
  </si>
  <si>
    <t>PERCONTATIO</t>
  </si>
  <si>
    <t>percontātiō –ōnis f.</t>
  </si>
  <si>
    <t>an inquiry</t>
  </si>
  <si>
    <t>a persistent asking, questioning, inquiry</t>
  </si>
  <si>
    <t>PERCONTATOR</t>
  </si>
  <si>
    <t>PERCONTOR</t>
  </si>
  <si>
    <t>percontor –ārī –ātus</t>
  </si>
  <si>
    <t>to investigate, question</t>
  </si>
  <si>
    <t>to make inquires about, investigate; interrogate, question</t>
  </si>
  <si>
    <t>PERCOQVO</t>
  </si>
  <si>
    <t>PERCREBRESCO</t>
  </si>
  <si>
    <t xml:space="preserve">per–crēb(r)ēscō –crēb(r)ēscere –crēb(r)uī — </t>
  </si>
  <si>
    <t>to grow prevalent</t>
  </si>
  <si>
    <t>to become frequent, grow prevalent, be spread abroad</t>
  </si>
  <si>
    <t>PERCREPO</t>
  </si>
  <si>
    <t>PERCRESCO</t>
  </si>
  <si>
    <t>PERCRVDVS</t>
  </si>
  <si>
    <t>PERCVLSVS</t>
  </si>
  <si>
    <t>PERCVNCTATIO</t>
  </si>
  <si>
    <t>percontātiō (percūnct–) –ōnis f.</t>
  </si>
  <si>
    <t>PERCVNCTO</t>
  </si>
  <si>
    <t>PERCVNCTOR</t>
  </si>
  <si>
    <t>percontor or percūnctor –ārī –ātus sum</t>
  </si>
  <si>
    <t>to interrogate, question</t>
  </si>
  <si>
    <t>to ask particularly, question strictly, inquire, interrogate, investigate</t>
  </si>
  <si>
    <t>PERCVRO</t>
  </si>
  <si>
    <t>PERCVRRO</t>
  </si>
  <si>
    <t>percurrō –ere –cucurrī or currī –cursus</t>
  </si>
  <si>
    <t>to run through or over</t>
  </si>
  <si>
    <t>to run through or over; (fig.), run over in narration, relate briefly</t>
  </si>
  <si>
    <t>PERCVRSO</t>
  </si>
  <si>
    <t>percursō –percursāre</t>
  </si>
  <si>
    <t>to rove about</t>
  </si>
  <si>
    <t>PERCVSSIO</t>
  </si>
  <si>
    <t>PERCVSSOR</t>
  </si>
  <si>
    <t>percussor –ōris m.</t>
  </si>
  <si>
    <t>a murderer, assassin</t>
  </si>
  <si>
    <t>a striker, murderer, assassin</t>
  </si>
  <si>
    <t>PERCVSSVS</t>
  </si>
  <si>
    <t>PERCVTIO</t>
  </si>
  <si>
    <t>percutiō percutere percussī percussum</t>
  </si>
  <si>
    <t>PERDELIRVS</t>
  </si>
  <si>
    <t>PERDEPSO</t>
  </si>
  <si>
    <t>perdepsō –ere –ui</t>
  </si>
  <si>
    <t>to knead thoroughly; (metaph.) screw, have sex with</t>
  </si>
  <si>
    <t>PERDIFFICILIS</t>
  </si>
  <si>
    <t>PERDISCO</t>
  </si>
  <si>
    <t>to learn thoroughly</t>
  </si>
  <si>
    <t>to learn thoroughly, get by heart</t>
  </si>
  <si>
    <t>PERDITOR</t>
  </si>
  <si>
    <t>perditor –ōris m.</t>
  </si>
  <si>
    <t>a ruiner, destroyer</t>
  </si>
  <si>
    <t>PERDITVS</t>
  </si>
  <si>
    <t>perditus –a –um</t>
  </si>
  <si>
    <t>ruined</t>
  </si>
  <si>
    <t>ruined, desperate, depraved</t>
  </si>
  <si>
    <t>PERDIVES</t>
  </si>
  <si>
    <t>PERDIVTVRNVS</t>
  </si>
  <si>
    <t>PERDIX/N</t>
  </si>
  <si>
    <t>PERDO</t>
  </si>
  <si>
    <t>perdō perdere perdidī perditus</t>
  </si>
  <si>
    <t>to destroy; lose</t>
  </si>
  <si>
    <t>PERDOCEO</t>
  </si>
  <si>
    <t>PERDOLO</t>
  </si>
  <si>
    <t>PERDOMO</t>
  </si>
  <si>
    <t>perdomō perdomāre perdomuī perdomitum</t>
  </si>
  <si>
    <t>to tame thoroughly</t>
  </si>
  <si>
    <t>to tame thoroughly, subdue, subjugate, conquer, vanquish, overcome</t>
  </si>
  <si>
    <t>PERDVCO</t>
  </si>
  <si>
    <t>perdūcō perdūcere perdūxī perductum</t>
  </si>
  <si>
    <t>to bring to/over</t>
  </si>
  <si>
    <t>to bring over, persuade</t>
  </si>
  <si>
    <t>PERDVCTIO</t>
  </si>
  <si>
    <t>PERDVCTOR</t>
  </si>
  <si>
    <t>perductor –ōris m.</t>
  </si>
  <si>
    <t>a seducer, pimp</t>
  </si>
  <si>
    <t>a seducer, pimp, pander</t>
  </si>
  <si>
    <t>PERDVELLIO</t>
  </si>
  <si>
    <t>PERDVELLIS</t>
  </si>
  <si>
    <t>PERDVLCIS</t>
  </si>
  <si>
    <t>PERDVRO</t>
  </si>
  <si>
    <t>PEREDO/1</t>
  </si>
  <si>
    <t>peredō –ere –ēdī –ēsus</t>
  </si>
  <si>
    <t>to eat through or completely; eat up; consume</t>
  </si>
  <si>
    <t>PEREDO/2</t>
  </si>
  <si>
    <t>perēsus –a –um</t>
  </si>
  <si>
    <t>to eaten up, worn away, wasted</t>
  </si>
  <si>
    <t>PEREGRE</t>
  </si>
  <si>
    <t>away from home</t>
  </si>
  <si>
    <t>abroad, away from home, out of the country</t>
  </si>
  <si>
    <t>PEREGRINATIO</t>
  </si>
  <si>
    <t>PEREGRINOR</t>
  </si>
  <si>
    <t>peregrīnor peregrīnārī peregrīnātus sum</t>
  </si>
  <si>
    <t>to travel abroad wander</t>
  </si>
  <si>
    <t>to travel abroad, wander</t>
  </si>
  <si>
    <t>PEREGRINVS/1</t>
  </si>
  <si>
    <t>PEREGRINVS/2</t>
  </si>
  <si>
    <t>peregrinus –a –um</t>
  </si>
  <si>
    <t>foreign</t>
  </si>
  <si>
    <t>from foreign parts, strange, foreign, exotic, alien</t>
  </si>
  <si>
    <t>PEREMPTOR</t>
  </si>
  <si>
    <t>PERENDINVS</t>
  </si>
  <si>
    <t>perendinus –a –um</t>
  </si>
  <si>
    <t>after tomorrow</t>
  </si>
  <si>
    <t>PERENNE</t>
  </si>
  <si>
    <t>PERENNIS</t>
  </si>
  <si>
    <t>perennis perennis perenne</t>
  </si>
  <si>
    <t>lasting throughout the year</t>
  </si>
  <si>
    <t>lasting throughout the year, everlasting, never failing, unceasing, perpetual, perennial</t>
  </si>
  <si>
    <t>PERENNO</t>
  </si>
  <si>
    <t>PEREO/1</t>
  </si>
  <si>
    <t>pereō perīre periī peritūs</t>
  </si>
  <si>
    <t>to perish, die; pass away, be destroyed, be ruined; go to waste</t>
  </si>
  <si>
    <t>PEREQVITO</t>
  </si>
  <si>
    <t>per–equitō –equitāre</t>
  </si>
  <si>
    <t>to ride about</t>
  </si>
  <si>
    <t>to ride through, ride hither and thither, ride about</t>
  </si>
  <si>
    <t>PERERRO/2</t>
  </si>
  <si>
    <t>pererrō pererrāre pererrāvī pererrātus</t>
  </si>
  <si>
    <t>to wander through or over</t>
  </si>
  <si>
    <t>to wander through or over; survey; explore, try; pervade</t>
  </si>
  <si>
    <t>PEREXCELSVS</t>
  </si>
  <si>
    <t>PEREXIGVVS</t>
  </si>
  <si>
    <t>per–exiguus –a –um</t>
  </si>
  <si>
    <t>very small, insignificant</t>
  </si>
  <si>
    <t>very small, petty, insignificant</t>
  </si>
  <si>
    <t>PERFACETE</t>
  </si>
  <si>
    <t>perfacētē</t>
  </si>
  <si>
    <t>very wittily</t>
  </si>
  <si>
    <t>PERFACILIS</t>
  </si>
  <si>
    <t>perfacilis –e</t>
  </si>
  <si>
    <t>very easy</t>
  </si>
  <si>
    <t>PERFAMILIARIS</t>
  </si>
  <si>
    <t>PERFECTE</t>
  </si>
  <si>
    <t>PERFECTIO</t>
  </si>
  <si>
    <t>PERFECTVS/1</t>
  </si>
  <si>
    <t>PERFECTVS/2</t>
  </si>
  <si>
    <t>perfectus –a –um</t>
  </si>
  <si>
    <t>complete</t>
  </si>
  <si>
    <t>perfect, complete; excellent</t>
  </si>
  <si>
    <t>PERFERO</t>
  </si>
  <si>
    <t>perferō perferre pertulī perlātus</t>
  </si>
  <si>
    <t>to endure</t>
  </si>
  <si>
    <t>to suffer, endure; report</t>
  </si>
  <si>
    <t>PERFICIO</t>
  </si>
  <si>
    <t>perficiō perficere perfēcī perfectus</t>
  </si>
  <si>
    <t>to complete, accomplish</t>
  </si>
  <si>
    <t>PERFICVS</t>
  </si>
  <si>
    <t>PERFIDE</t>
  </si>
  <si>
    <t>PERFIDIA</t>
  </si>
  <si>
    <t>perfidia perfidiae f.</t>
  </si>
  <si>
    <t>treachery</t>
  </si>
  <si>
    <t>PERFIDIOSVS</t>
  </si>
  <si>
    <t>perfidiōsus –a –um</t>
  </si>
  <si>
    <t>faithless, treacherous</t>
  </si>
  <si>
    <t>faithless, treacherous, false, perfidious</t>
  </si>
  <si>
    <t>PERFIDVM</t>
  </si>
  <si>
    <t>PERFIDVS/1</t>
  </si>
  <si>
    <t>perfidus –a –um</t>
  </si>
  <si>
    <t>faithless, treacherous, false</t>
  </si>
  <si>
    <t>PERFIDVS/2</t>
  </si>
  <si>
    <t>PERFIGO</t>
  </si>
  <si>
    <t>PERFLAGITIOSVS</t>
  </si>
  <si>
    <t>perflāgitiōsus –a –um</t>
  </si>
  <si>
    <t>very shameful</t>
  </si>
  <si>
    <t>PERFLATVS</t>
  </si>
  <si>
    <t>PERFLO</t>
  </si>
  <si>
    <t>perflō perflāre perflāvī perflātus</t>
  </si>
  <si>
    <t>to blew through or over; sweep over</t>
  </si>
  <si>
    <t>PERFLVCTVO</t>
  </si>
  <si>
    <t>PERFLVO</t>
  </si>
  <si>
    <t>PERFODIO</t>
  </si>
  <si>
    <t>perfodiō –ere –fōdī –fossus</t>
  </si>
  <si>
    <t>to dig or pierce through</t>
  </si>
  <si>
    <t>to dig or pierce through, transfix</t>
  </si>
  <si>
    <t>PERFORO</t>
  </si>
  <si>
    <t>perforō perforāre perforāvī perforātus</t>
  </si>
  <si>
    <t>to bore or pierce through</t>
  </si>
  <si>
    <t>PERFRICO</t>
  </si>
  <si>
    <t>PERFRIGESCO</t>
  </si>
  <si>
    <t>PERFRIGIDVS</t>
  </si>
  <si>
    <t>PERFRINGO</t>
  </si>
  <si>
    <t>perfringō perfringere perfrēgī perfrāctus</t>
  </si>
  <si>
    <t>to break</t>
  </si>
  <si>
    <t>to break, demolish, smash</t>
  </si>
  <si>
    <t>PERFRVOR</t>
  </si>
  <si>
    <t>perfruor perfruī perfrūctus</t>
  </si>
  <si>
    <t>to enjoy thoroughly</t>
  </si>
  <si>
    <t>PERFVGA</t>
  </si>
  <si>
    <t>perfuga –ae m.</t>
  </si>
  <si>
    <t>a deserter</t>
  </si>
  <si>
    <t>PERFVGIO</t>
  </si>
  <si>
    <t>perfugiō –fugere –fūgī</t>
  </si>
  <si>
    <t>PERFVGIVM</t>
  </si>
  <si>
    <t>perfugium –ī n.</t>
  </si>
  <si>
    <t>refuge shelter</t>
  </si>
  <si>
    <t>refuge, shelter</t>
  </si>
  <si>
    <t>PERFVNCTIO</t>
  </si>
  <si>
    <t>PERFVNDO/2</t>
  </si>
  <si>
    <t>perfundō –ere –fūdī –fūsus</t>
  </si>
  <si>
    <t>to pour over or along; wash</t>
  </si>
  <si>
    <t>to pour over or along; wash; overspread, overflow; spot, stain; anoint; besprinkle</t>
  </si>
  <si>
    <t>PERFVNGOR</t>
  </si>
  <si>
    <t>perfungor –fungī –fūnctus sum</t>
  </si>
  <si>
    <t>to perform, endure</t>
  </si>
  <si>
    <t>PERFVRO</t>
  </si>
  <si>
    <t>perfurō –ere –uī</t>
  </si>
  <si>
    <t>to rage wildly; rave</t>
  </si>
  <si>
    <t>PERFVSORIVS</t>
  </si>
  <si>
    <t>PERGA/N</t>
  </si>
  <si>
    <t>Perga –ae f.</t>
  </si>
  <si>
    <t>Perga</t>
  </si>
  <si>
    <t>city in Pamphylia</t>
  </si>
  <si>
    <t>PERGAEVS/N</t>
  </si>
  <si>
    <t>PERGAMA/N</t>
  </si>
  <si>
    <t>PERGAMENVS/N</t>
  </si>
  <si>
    <t>Pergamēnus –a –um</t>
  </si>
  <si>
    <t>of Pergamum (kingdom)</t>
  </si>
  <si>
    <t>of Pergamum, a kingdom in Asia Minor</t>
  </si>
  <si>
    <t>PERGAMEVS/A</t>
  </si>
  <si>
    <t>Pergameus –a –um</t>
  </si>
  <si>
    <t>of Pergamus; Pergamean</t>
  </si>
  <si>
    <t>of Pergamus, Pergamean; Trojan Pergamea (sc. urbs), the city built by Aeneas in Crete (&gt; Pergamus)</t>
  </si>
  <si>
    <t>PERGAMVS/N</t>
  </si>
  <si>
    <t>PERGO</t>
  </si>
  <si>
    <t>pergō pergere perrēxī perrēctus</t>
  </si>
  <si>
    <t>to proceed</t>
  </si>
  <si>
    <t>to go on, proceed</t>
  </si>
  <si>
    <t>PERGRANDIS</t>
  </si>
  <si>
    <t>PERGRATVS</t>
  </si>
  <si>
    <t>PERGRAVIS</t>
  </si>
  <si>
    <t>pergravis –e</t>
  </si>
  <si>
    <t>very weighty, highly important</t>
  </si>
  <si>
    <t>PERGVLA</t>
  </si>
  <si>
    <t>PERHIBEO</t>
  </si>
  <si>
    <t>perhibeō –ēre –uī –itus</t>
  </si>
  <si>
    <t>to hold persistently; maintain</t>
  </si>
  <si>
    <t>to hold persistently; maintain, assert; say, report (&gt; per and habeo)</t>
  </si>
  <si>
    <t>PERHILVM</t>
  </si>
  <si>
    <t>PERHONORIFICVS</t>
  </si>
  <si>
    <t>PERHORRESCO</t>
  </si>
  <si>
    <t xml:space="preserve">perhorrēscō perhorrēscere perhorruī — </t>
  </si>
  <si>
    <t>to tremble or shudder greatly</t>
  </si>
  <si>
    <t>PERIACTOS</t>
  </si>
  <si>
    <t>PERIBOA/N</t>
  </si>
  <si>
    <t>PERICLES/N</t>
  </si>
  <si>
    <t>Periclēs –is (–ī) m.</t>
  </si>
  <si>
    <t>Pericles</t>
  </si>
  <si>
    <t>PERICLITOR</t>
  </si>
  <si>
    <t>perīclitor perīclitārī perīclitātus</t>
  </si>
  <si>
    <t>to risk</t>
  </si>
  <si>
    <t>to risk, endanger</t>
  </si>
  <si>
    <t>PERICVLOR</t>
  </si>
  <si>
    <t>PERICVLOSE</t>
  </si>
  <si>
    <t>PERICVLOSVS</t>
  </si>
  <si>
    <t>perīculōsus –a –um</t>
  </si>
  <si>
    <t>dangerous</t>
  </si>
  <si>
    <t>dangerous, hazardous</t>
  </si>
  <si>
    <t>PERICVLVM</t>
  </si>
  <si>
    <t>perīculum perīculī n.</t>
  </si>
  <si>
    <t>danger</t>
  </si>
  <si>
    <t>PERIDIA/N</t>
  </si>
  <si>
    <t>Peridīa –ae f.</t>
  </si>
  <si>
    <t>Peridia</t>
  </si>
  <si>
    <t>Peridia, the mother of Onites</t>
  </si>
  <si>
    <t>PERIDONEVS</t>
  </si>
  <si>
    <t>PERIECHON</t>
  </si>
  <si>
    <t>PERIMETROS</t>
  </si>
  <si>
    <t>PERIMO</t>
  </si>
  <si>
    <t>perimō –ere –ēmī –ēmptus</t>
  </si>
  <si>
    <t>to take away completely; annihilate</t>
  </si>
  <si>
    <t>to take away completely; annihilate, destroy; slay, kill (&gt; per and emo)</t>
  </si>
  <si>
    <t>PERIMPEDITVS</t>
  </si>
  <si>
    <t>PERINDE</t>
  </si>
  <si>
    <t>perinde</t>
  </si>
  <si>
    <t>equally, in the same manner</t>
  </si>
  <si>
    <t>in the same manner, just as, quite as, equally, in like manner, just so</t>
  </si>
  <si>
    <t>PERINGRATVS</t>
  </si>
  <si>
    <t>PERINIQVVS</t>
  </si>
  <si>
    <t>perinīquus –a –um</t>
  </si>
  <si>
    <t>very unfair, most unjust</t>
  </si>
  <si>
    <t>PERINIVRIVS</t>
  </si>
  <si>
    <t>PERINTEMPESTIVVS</t>
  </si>
  <si>
    <t>PERINVALIDVS</t>
  </si>
  <si>
    <t>PERIPATETICI/N</t>
  </si>
  <si>
    <t>PERIPATETICVS/1</t>
  </si>
  <si>
    <t>PERIPATETICVS/N</t>
  </si>
  <si>
    <t>PERIPETASMA</t>
  </si>
  <si>
    <t>PERIPHAS/N</t>
  </si>
  <si>
    <t>Periphās –antis m.</t>
  </si>
  <si>
    <t>Periphas</t>
  </si>
  <si>
    <t>Periphas, a Greek warrior, companion of Pyrrhus</t>
  </si>
  <si>
    <t>PERIPTEROS</t>
  </si>
  <si>
    <t>PERISCELIS</t>
  </si>
  <si>
    <t>PERISTYLIVM</t>
  </si>
  <si>
    <t>peristȳlium –iī n.</t>
  </si>
  <si>
    <t>peristyle</t>
  </si>
  <si>
    <t>peristyle, courtyard, colonnaded garden</t>
  </si>
  <si>
    <t>PERISTYLVM</t>
  </si>
  <si>
    <t>PERITHECIOS</t>
  </si>
  <si>
    <t>PERITIA</t>
  </si>
  <si>
    <t xml:space="preserve">perītia –ae f. </t>
  </si>
  <si>
    <t>skill, practical experience</t>
  </si>
  <si>
    <t>PERITRETOS</t>
  </si>
  <si>
    <t>PERITVS</t>
  </si>
  <si>
    <t>perītus –a –um</t>
  </si>
  <si>
    <t>skilled in, expert</t>
  </si>
  <si>
    <t>PERIVCVNDVS</t>
  </si>
  <si>
    <t>periūcundus –a –um</t>
  </si>
  <si>
    <t>very agreeable, most acceptable</t>
  </si>
  <si>
    <t>PERIVRIVM</t>
  </si>
  <si>
    <t>periūrium (pēiūrium) –ī n.</t>
  </si>
  <si>
    <t>false oath, lie</t>
  </si>
  <si>
    <t>PERIVRO</t>
  </si>
  <si>
    <t>periūrō (pēierōō periūrō (pēierōāre periūrō (pēierōāvī periūrō (pēierōātus</t>
  </si>
  <si>
    <t>to swear a false oath</t>
  </si>
  <si>
    <t>PERIVRVS</t>
  </si>
  <si>
    <t>periūrus –a –um</t>
  </si>
  <si>
    <t>violating one's oath</t>
  </si>
  <si>
    <t>violating one's oath; perjured, forsworn (&gt; per and ius)</t>
  </si>
  <si>
    <t>PERIZOMA</t>
  </si>
  <si>
    <t>perizōma –atis n.</t>
  </si>
  <si>
    <t>a girdle</t>
  </si>
  <si>
    <t>PERLABOR/2</t>
  </si>
  <si>
    <t>perlābor –lāpsus sum</t>
  </si>
  <si>
    <t>to glide through or over</t>
  </si>
  <si>
    <t>to glide through or over; reach, come down in tradition</t>
  </si>
  <si>
    <t>PERLAETVS</t>
  </si>
  <si>
    <t>perlaetus –a –um</t>
  </si>
  <si>
    <t>very happy</t>
  </si>
  <si>
    <t>PERLATEO</t>
  </si>
  <si>
    <t>PERLEGO/2</t>
  </si>
  <si>
    <t>perlegō –legere –lēgī –lectum</t>
  </si>
  <si>
    <t>to read through</t>
  </si>
  <si>
    <t>PERLIBRATIO</t>
  </si>
  <si>
    <t>PERLIBRO</t>
  </si>
  <si>
    <t>PERLIMO</t>
  </si>
  <si>
    <t>PERLVO</t>
  </si>
  <si>
    <t>per–luō –luere –luī –lūtum</t>
  </si>
  <si>
    <t>to wash off, bathe</t>
  </si>
  <si>
    <t>to wash off, wash, bathe, lave</t>
  </si>
  <si>
    <t>PERLVSTRO/2</t>
  </si>
  <si>
    <t>perlūstrō perlūstrāre –āvī –ātus</t>
  </si>
  <si>
    <t>to wander through</t>
  </si>
  <si>
    <t>PERMACERO</t>
  </si>
  <si>
    <t>PERMADESCO</t>
  </si>
  <si>
    <t>PERMAGNVS</t>
  </si>
  <si>
    <t>per–magnus –a –um</t>
  </si>
  <si>
    <t>very great, vast, immense</t>
  </si>
  <si>
    <t>PERMANANTER</t>
  </si>
  <si>
    <t>PERMANEO</t>
  </si>
  <si>
    <t>permaneō permanēre permānsī permānsum</t>
  </si>
  <si>
    <t>to remain, last</t>
  </si>
  <si>
    <t>PERMANO</t>
  </si>
  <si>
    <t>permānō permānāre permānāvī permānātus</t>
  </si>
  <si>
    <t>to flow through</t>
  </si>
  <si>
    <t>to flow through; leak through; permeate</t>
  </si>
  <si>
    <t>PERMATVRESCO</t>
  </si>
  <si>
    <t>PERMEO</t>
  </si>
  <si>
    <t>permeō –meāre</t>
  </si>
  <si>
    <t>to pass through</t>
  </si>
  <si>
    <t>to go over, pass through, cross, traverse</t>
  </si>
  <si>
    <t>PERMEREO</t>
  </si>
  <si>
    <t>PERMESSVS/N</t>
  </si>
  <si>
    <t>Permēssus –ī m.</t>
  </si>
  <si>
    <t>Permessus (river)</t>
  </si>
  <si>
    <t>A river in Boeotia sacred to Apollo and the Muses, which rises in Mount Helicon and flows into the Copaic lake</t>
  </si>
  <si>
    <t>PERMETIOR</t>
  </si>
  <si>
    <t>permētior –mēnsus sum</t>
  </si>
  <si>
    <t>to measure completely; traverse</t>
  </si>
  <si>
    <t>PERMINGO</t>
  </si>
  <si>
    <t>permēiō permēiere permi(n)xī permi(n)ctum</t>
  </si>
  <si>
    <t>to urinate all over</t>
  </si>
  <si>
    <t>PERMISCEO</t>
  </si>
  <si>
    <t>permisceō –ēre –miscuī –mistus or mixtus</t>
  </si>
  <si>
    <t>to mix completely</t>
  </si>
  <si>
    <t>to mix completely; mix, mingle; (fig.), disturb, confound</t>
  </si>
  <si>
    <t>PERMISSVS/1</t>
  </si>
  <si>
    <t>PERMISSVS/2</t>
  </si>
  <si>
    <t>PERMITIALIS</t>
  </si>
  <si>
    <t>PERMITTO</t>
  </si>
  <si>
    <t>permittō permittere permīsī permissus</t>
  </si>
  <si>
    <t>to permit</t>
  </si>
  <si>
    <t>to let through; let go through; relinquish; permit, allow; entrust; hurl</t>
  </si>
  <si>
    <t>PERMIXTIO</t>
  </si>
  <si>
    <t>PERMODESTVS</t>
  </si>
  <si>
    <t>PERMOLESTE</t>
  </si>
  <si>
    <t>PERMOLO</t>
  </si>
  <si>
    <t>permolō permolere</t>
  </si>
  <si>
    <t>to grind thoroughly (with a sexual meaning)</t>
  </si>
  <si>
    <t>PERMOVEO</t>
  </si>
  <si>
    <t>permoveō permovēre permōvī permōtus</t>
  </si>
  <si>
    <t>to influence</t>
  </si>
  <si>
    <t>to influence, rouse, sway</t>
  </si>
  <si>
    <t>PERMVLCEO</t>
  </si>
  <si>
    <t>permulceō –ēre –mulsī –mulsus or mulctus</t>
  </si>
  <si>
    <t>to stroke; calm</t>
  </si>
  <si>
    <t>to stroke; calm, soothe, cheer</t>
  </si>
  <si>
    <t>PERMVLTO</t>
  </si>
  <si>
    <t>PERMVLTVM</t>
  </si>
  <si>
    <t>permultum</t>
  </si>
  <si>
    <t>very much, very far</t>
  </si>
  <si>
    <t>PERMVLTVS</t>
  </si>
  <si>
    <t>permultus –a –um</t>
  </si>
  <si>
    <t>very much, very many</t>
  </si>
  <si>
    <t>PERMVNIO/2</t>
  </si>
  <si>
    <t>PERMVTATIO</t>
  </si>
  <si>
    <t>permūtātiō –ōnis f.</t>
  </si>
  <si>
    <t>a change, alteration</t>
  </si>
  <si>
    <t>a change, alteration, revolution, crisis</t>
  </si>
  <si>
    <t>PERMVTO/2</t>
  </si>
  <si>
    <t>permūtō permūtāre permūtāvī permūtātus</t>
  </si>
  <si>
    <t>to exchange</t>
  </si>
  <si>
    <t>PERNA</t>
  </si>
  <si>
    <t>PERNEGO</t>
  </si>
  <si>
    <t>pernegō pernegāre</t>
  </si>
  <si>
    <t>to deny altogether</t>
  </si>
  <si>
    <t>to deny altogether; to deny steadily</t>
  </si>
  <si>
    <t>PERNICIABILIS</t>
  </si>
  <si>
    <t>PERNICIES</t>
  </si>
  <si>
    <t>perniciēs perniciēī f.</t>
  </si>
  <si>
    <t>ruin; disaster; pest, bane; curse; destruction, calamity; mischief</t>
  </si>
  <si>
    <t>PERNICIOSVS</t>
  </si>
  <si>
    <t>perniciōsus –a –um</t>
  </si>
  <si>
    <t>destructive</t>
  </si>
  <si>
    <t>destructive, ruinous</t>
  </si>
  <si>
    <t>PERNICITAS</t>
  </si>
  <si>
    <t>PERNICITER</t>
  </si>
  <si>
    <t>pernīciter</t>
  </si>
  <si>
    <t>nimbly, with quick motion of the legs</t>
  </si>
  <si>
    <t>PERNIX</t>
  </si>
  <si>
    <t>pernīx pernīcis</t>
  </si>
  <si>
    <t>agile</t>
  </si>
  <si>
    <t>swift, nimble, agile; persistent, perserving; leggy, long–legged</t>
  </si>
  <si>
    <t>PERNOBILIS</t>
  </si>
  <si>
    <t>PERNOCTO</t>
  </si>
  <si>
    <t>pernoctō pernoctāre pernoctāvī pernoctātum</t>
  </si>
  <si>
    <t>to spend the night</t>
  </si>
  <si>
    <t>to spend or occupy the night</t>
  </si>
  <si>
    <t>PERNOSCO</t>
  </si>
  <si>
    <t>PERNOTESCO</t>
  </si>
  <si>
    <t>PERNOX</t>
  </si>
  <si>
    <t>PERNVMERO/1</t>
  </si>
  <si>
    <t>pernumerō pernumerāre pernumerāvī pernumerātus</t>
  </si>
  <si>
    <t>to count out</t>
  </si>
  <si>
    <t>to count out, reckon up</t>
  </si>
  <si>
    <t>PERO</t>
  </si>
  <si>
    <t>pērō –ōnis m.</t>
  </si>
  <si>
    <t>boot or high shoe made of rawhide</t>
  </si>
  <si>
    <t>a boot or high shoe made of rawhide</t>
  </si>
  <si>
    <t>PEROLEO</t>
  </si>
  <si>
    <t>PERONATVS</t>
  </si>
  <si>
    <t>PEROPPORTVNE</t>
  </si>
  <si>
    <t>PEROPPORTVNVS</t>
  </si>
  <si>
    <t>PEROPTIMVS</t>
  </si>
  <si>
    <t>peroptimus –a –um</t>
  </si>
  <si>
    <t>very best</t>
  </si>
  <si>
    <t>PERORNO</t>
  </si>
  <si>
    <t>PERORO</t>
  </si>
  <si>
    <t>perōrō perōrāre</t>
  </si>
  <si>
    <t>to harangue at length</t>
  </si>
  <si>
    <t>to speak from beginning to end, plead throughout, harangue at length; conclude; pray</t>
  </si>
  <si>
    <t>PEROSVS</t>
  </si>
  <si>
    <t>perōdī –ōdisse –ōsus sum –def. a.</t>
  </si>
  <si>
    <t>to hate, abhor, loathe (&gt; per and odi)</t>
  </si>
  <si>
    <t>PERPARVVLVS</t>
  </si>
  <si>
    <t>PERPARVVS</t>
  </si>
  <si>
    <t>PERPAVCVS</t>
  </si>
  <si>
    <t>per–paucus –a –um</t>
  </si>
  <si>
    <t>very little, very few</t>
  </si>
  <si>
    <t>PERPELLO</t>
  </si>
  <si>
    <t>PERPENDEO</t>
  </si>
  <si>
    <t>PERPENDICVLVM</t>
  </si>
  <si>
    <t>perpendiculum –ī n.</t>
  </si>
  <si>
    <t>a plumb–line</t>
  </si>
  <si>
    <t>PERPENDO</t>
  </si>
  <si>
    <t>per–pendō –pendere –pendī –pēnsum</t>
  </si>
  <si>
    <t>to weigh carefully, examine</t>
  </si>
  <si>
    <t>to weigh carefully, examine, ponder, consider</t>
  </si>
  <si>
    <t>PERPENSO</t>
  </si>
  <si>
    <t>PERPERAM</t>
  </si>
  <si>
    <t>perperam</t>
  </si>
  <si>
    <t>wrongly</t>
  </si>
  <si>
    <t>wrongly, incorrectly</t>
  </si>
  <si>
    <t>PERPERE</t>
  </si>
  <si>
    <t>PERPERNA/N</t>
  </si>
  <si>
    <t>Perperna –ae m.</t>
  </si>
  <si>
    <t>Perperna</t>
  </si>
  <si>
    <t>PERPERVS</t>
  </si>
  <si>
    <t>PERPES</t>
  </si>
  <si>
    <t>PERPESSICIVS</t>
  </si>
  <si>
    <t>PERPESSIO</t>
  </si>
  <si>
    <t>PERPETIOR</t>
  </si>
  <si>
    <t>perpetior –petī –pessus sum</t>
  </si>
  <si>
    <t>to bear to the end, endure</t>
  </si>
  <si>
    <t>PERPETO</t>
  </si>
  <si>
    <t>PERPETRO</t>
  </si>
  <si>
    <t>to carry through, complete, effect, achieve, execute, perform, accomplish, commit, perpetrate</t>
  </si>
  <si>
    <t>PERPETVITAS</t>
  </si>
  <si>
    <t>PERPETVO/1</t>
  </si>
  <si>
    <t xml:space="preserve">perpetuō –perpetuāre </t>
  </si>
  <si>
    <t>to cause to continue</t>
  </si>
  <si>
    <t>to cause to continue, perpetuate</t>
  </si>
  <si>
    <t>PERPETVO/2</t>
  </si>
  <si>
    <t>perpetuō</t>
  </si>
  <si>
    <t>constantly, uninterruptedly</t>
  </si>
  <si>
    <t>constantly, uninterruptedly, forever</t>
  </si>
  <si>
    <t>PERPETVVS</t>
  </si>
  <si>
    <t>perpetuus –a –um</t>
  </si>
  <si>
    <t>continuous</t>
  </si>
  <si>
    <t>PERPLEXITAS</t>
  </si>
  <si>
    <t xml:space="preserve">perplexitās –ātis f </t>
  </si>
  <si>
    <t xml:space="preserve">perplexity, obscurity </t>
  </si>
  <si>
    <t>perplexity, obscurity</t>
  </si>
  <si>
    <t>PERPLEXVS</t>
  </si>
  <si>
    <t>perplexus –a –um</t>
  </si>
  <si>
    <t>much entangled</t>
  </si>
  <si>
    <t>much entangled; puzzling, intricate</t>
  </si>
  <si>
    <t>PERPLICATVS</t>
  </si>
  <si>
    <t>PERPLVO</t>
  </si>
  <si>
    <t>PERPOPVLOR</t>
  </si>
  <si>
    <t>PERPOTO</t>
  </si>
  <si>
    <t>PERPRIMO</t>
  </si>
  <si>
    <t>PERPVDESCO</t>
  </si>
  <si>
    <t>to feel great shame</t>
  </si>
  <si>
    <t>PERPVRGO</t>
  </si>
  <si>
    <t>PERQVADRATVS</t>
  </si>
  <si>
    <t>PERQVAM</t>
  </si>
  <si>
    <t>PERQVIRO</t>
  </si>
  <si>
    <t>perquīrō perquīrere perquīsīvī perquīsītum</t>
  </si>
  <si>
    <t>to ask diligently after</t>
  </si>
  <si>
    <t>to ask diligently after, make eager search for; examine</t>
  </si>
  <si>
    <t>PERRARO</t>
  </si>
  <si>
    <t>PERREPO</t>
  </si>
  <si>
    <t>PERRIDICVLE</t>
  </si>
  <si>
    <t>PERROGO</t>
  </si>
  <si>
    <t>PERRVMPO</t>
  </si>
  <si>
    <t>perrumpō –ere –rūpī –ruptus</t>
  </si>
  <si>
    <t>to break, burst through</t>
  </si>
  <si>
    <t>PERSA/N</t>
  </si>
  <si>
    <t>PERSAE/N</t>
  </si>
  <si>
    <t>Persa –ae m.</t>
  </si>
  <si>
    <t>a Persian or Parthian</t>
  </si>
  <si>
    <t>PERSAEPE</t>
  </si>
  <si>
    <t>persaepe</t>
  </si>
  <si>
    <t>very often</t>
  </si>
  <si>
    <t>PERSALVTO</t>
  </si>
  <si>
    <t>PERSANO</t>
  </si>
  <si>
    <t>PERSANVS</t>
  </si>
  <si>
    <t>PERSCINDO</t>
  </si>
  <si>
    <t>perscindō –scindere –scidī –scissum</t>
  </si>
  <si>
    <t>to tear in pieces</t>
  </si>
  <si>
    <t>to rend asunder, tear in pieces</t>
  </si>
  <si>
    <t>PERSCRIBO</t>
  </si>
  <si>
    <t>perscrībō perscrībere perscrīpsī perscrīptum</t>
  </si>
  <si>
    <t>to write out in full</t>
  </si>
  <si>
    <t>to write out in full, note</t>
  </si>
  <si>
    <t>PERSCRIPTOR</t>
  </si>
  <si>
    <t>PERSCRVTATIO</t>
  </si>
  <si>
    <t>PERSCRVTOR</t>
  </si>
  <si>
    <t>PERSECO</t>
  </si>
  <si>
    <t>PERSECTOR/2</t>
  </si>
  <si>
    <t>PERSECVTIO</t>
  </si>
  <si>
    <t>persecūtiō –ōnis f.</t>
  </si>
  <si>
    <t>a chase, pursuit</t>
  </si>
  <si>
    <t>a chase, pursuit; prosecution, persecution</t>
  </si>
  <si>
    <t>PERSEDEO</t>
  </si>
  <si>
    <t>PERSENTIO</t>
  </si>
  <si>
    <t>persentiō –īre –sēnsī –sēnsus</t>
  </si>
  <si>
    <t>to feel deeply; feel</t>
  </si>
  <si>
    <t>to feel deeply; feel; perceive</t>
  </si>
  <si>
    <t>PERSENTISCO</t>
  </si>
  <si>
    <t>PERSEPHONE/N</t>
  </si>
  <si>
    <t>Persephonē –ēs f.</t>
  </si>
  <si>
    <t>Persephone, Proserpina (name)</t>
  </si>
  <si>
    <t>PERSEQVOR</t>
  </si>
  <si>
    <t>persequor persequī persecūtus sum</t>
  </si>
  <si>
    <t>to pursue</t>
  </si>
  <si>
    <t>to follow up, pursue; overtake; attack; take vengeance on; accomplish</t>
  </si>
  <si>
    <t>PERSERO/2</t>
  </si>
  <si>
    <t>PERSERO/3</t>
  </si>
  <si>
    <t>PERSES/N</t>
  </si>
  <si>
    <t>Persēs –ae m.</t>
  </si>
  <si>
    <t xml:space="preserve">Perses </t>
  </si>
  <si>
    <t>Perses (a name)</t>
  </si>
  <si>
    <t>PERSEVERANS</t>
  </si>
  <si>
    <t>PERSEVERANTER</t>
  </si>
  <si>
    <t>PERSEVERANTIA</t>
  </si>
  <si>
    <t>persevērantia –ae f.</t>
  </si>
  <si>
    <t>steadfastness</t>
  </si>
  <si>
    <t xml:space="preserve">steadfastness, constancy, perseverance </t>
  </si>
  <si>
    <t>PERSEVERO</t>
  </si>
  <si>
    <t>per–sevērō –sevērāre</t>
  </si>
  <si>
    <t>to persist, persevere</t>
  </si>
  <si>
    <t>to abide, adhere strictly, continue steadfastly, persist, persevere</t>
  </si>
  <si>
    <t>PERSEVERVS</t>
  </si>
  <si>
    <t>persevērus –a –um</t>
  </si>
  <si>
    <t>very strict</t>
  </si>
  <si>
    <t>PERSEVS/N</t>
  </si>
  <si>
    <t>Perseus –eī m.</t>
  </si>
  <si>
    <t>Perseus (name)</t>
  </si>
  <si>
    <t>son of Zeus and Danaë, hero who killed the Gorgon and rescued Andromeda</t>
  </si>
  <si>
    <t>PERSICVS/N</t>
  </si>
  <si>
    <t>Persicus –a –um</t>
  </si>
  <si>
    <t>Persian</t>
  </si>
  <si>
    <t>PERSIDO</t>
  </si>
  <si>
    <t>per–sīdō –sīdere –sēdī –sessum</t>
  </si>
  <si>
    <t>to penetrate; to sink down</t>
  </si>
  <si>
    <t>PERSIMPLEX</t>
  </si>
  <si>
    <t>persimplex –plicis</t>
  </si>
  <si>
    <t>very simple</t>
  </si>
  <si>
    <t>PERSIS/N</t>
  </si>
  <si>
    <t>Persis –idis f.</t>
  </si>
  <si>
    <t>Persia</t>
  </si>
  <si>
    <t xml:space="preserve">the country of Persia, between Caramania, Media, and Susiana, </t>
  </si>
  <si>
    <t>PERSISTO</t>
  </si>
  <si>
    <t xml:space="preserve">persistō persistere perstitī — </t>
  </si>
  <si>
    <t>to continue steadfastly, persist</t>
  </si>
  <si>
    <t>PERSOLVO</t>
  </si>
  <si>
    <t>persolvō –ere –solvī –solūtus</t>
  </si>
  <si>
    <t>to loosen completely; set free; free one's self from obligation; pay</t>
  </si>
  <si>
    <t>to loosen completely; set free; free one's self from obligation; pay, render, give, return; sacrifice, offer</t>
  </si>
  <si>
    <t>PERSONA</t>
  </si>
  <si>
    <t>persōna persōnae f.</t>
  </si>
  <si>
    <t>role</t>
  </si>
  <si>
    <t>role, personality</t>
  </si>
  <si>
    <t>PERSONALIS</t>
  </si>
  <si>
    <t>persōnālis –e</t>
  </si>
  <si>
    <t>personal</t>
  </si>
  <si>
    <t>of or belonging to a person, personal</t>
  </si>
  <si>
    <t>PERSONATVS</t>
  </si>
  <si>
    <t>PERSONO/1</t>
  </si>
  <si>
    <t>personō personuī personitus</t>
  </si>
  <si>
    <t>to sound loudly; sing</t>
  </si>
  <si>
    <t>to sound loudly; sing, play; cause to or make resound</t>
  </si>
  <si>
    <t>PERSPECTO</t>
  </si>
  <si>
    <t>PERSPECTVS</t>
  </si>
  <si>
    <t>PERSPERGO</t>
  </si>
  <si>
    <t>per–spergō –spergere –spersī –spersum</t>
  </si>
  <si>
    <t>to besprinkle, tinge</t>
  </si>
  <si>
    <t>PERSPICAX</t>
  </si>
  <si>
    <t>perspicāx –ācis</t>
  </si>
  <si>
    <t>clearsighted, perspicacious</t>
  </si>
  <si>
    <t>sharpsighted, penetrating, acute, perspicacious</t>
  </si>
  <si>
    <t>PERSPICIO</t>
  </si>
  <si>
    <t>perspiciō perspicere perspexī perspectus</t>
  </si>
  <si>
    <t>to see through</t>
  </si>
  <si>
    <t>to see through; examine; observe</t>
  </si>
  <si>
    <t>PERSPICVITAS</t>
  </si>
  <si>
    <t>PERSPICVVS</t>
  </si>
  <si>
    <t>perspicuus –a –um</t>
  </si>
  <si>
    <t>transparent, clear</t>
  </si>
  <si>
    <t>PERSPIRO</t>
  </si>
  <si>
    <t>PERSTERNO</t>
  </si>
  <si>
    <t>PERSTIMVLO</t>
  </si>
  <si>
    <t>PERSTO</t>
  </si>
  <si>
    <t>perstō perstitī perstātu</t>
  </si>
  <si>
    <t>to continue standing; remain fixed</t>
  </si>
  <si>
    <t>to continue standing; remain fixed; persist</t>
  </si>
  <si>
    <t>PERSTREPO</t>
  </si>
  <si>
    <t>PERSTRINGO</t>
  </si>
  <si>
    <t>perstringō –ere –strīnxī –strīctus</t>
  </si>
  <si>
    <t>to bind tightly; graze</t>
  </si>
  <si>
    <t>PERSTRVO</t>
  </si>
  <si>
    <t>PERSTVDIOSVS</t>
  </si>
  <si>
    <t>PERSVADEO</t>
  </si>
  <si>
    <t>persuādeō persuādēre persuāsī persuāsus</t>
  </si>
  <si>
    <t>to persuade</t>
  </si>
  <si>
    <t>to persuade, convince (+ dat.)</t>
  </si>
  <si>
    <t>PERSVASIO</t>
  </si>
  <si>
    <t xml:space="preserve">persuāsiō persuāsiōnis f. </t>
  </si>
  <si>
    <t>persuasion; opinion</t>
  </si>
  <si>
    <t>persuasion; opinion; conviction; belief</t>
  </si>
  <si>
    <t>PERSVBTILIS</t>
  </si>
  <si>
    <t>PERSVLTO</t>
  </si>
  <si>
    <t>persultō –āre –āvī –ātum</t>
  </si>
  <si>
    <t>to leap, prance</t>
  </si>
  <si>
    <t>to leap, prance; range about a place; resound</t>
  </si>
  <si>
    <t>PERTAEDESCO</t>
  </si>
  <si>
    <t>PERTAEDET</t>
  </si>
  <si>
    <t>pertaedet –taesum est</t>
  </si>
  <si>
    <t>to it wearies</t>
  </si>
  <si>
    <t>to it much wearies me, you, etc. (with me, te, etc.); one is weary, disgusted; w. gen. of the thing</t>
  </si>
  <si>
    <t>PERTEGO</t>
  </si>
  <si>
    <t>PERTENDO</t>
  </si>
  <si>
    <t>PERTENTO</t>
  </si>
  <si>
    <t>pertēmptō pertēmptāre pertēmptāvī pertēmptātus</t>
  </si>
  <si>
    <t>to handle completely; test</t>
  </si>
  <si>
    <t>to handle completely; test, prove; to search through; thrill, penetrate, pervade, fill</t>
  </si>
  <si>
    <t>PERTENVIS</t>
  </si>
  <si>
    <t>PERTEREBRO</t>
  </si>
  <si>
    <t>PERTERGEO</t>
  </si>
  <si>
    <t>PERTERREO</t>
  </si>
  <si>
    <t>perterreō perterrēre perterruī perterritus</t>
  </si>
  <si>
    <t>to frighten greatly, terrify</t>
  </si>
  <si>
    <t>PERTERRICREPVS</t>
  </si>
  <si>
    <t>PERTEXO</t>
  </si>
  <si>
    <t>PERTICA</t>
  </si>
  <si>
    <t>pertica –ae f.</t>
  </si>
  <si>
    <t>a pole, long staff</t>
  </si>
  <si>
    <t>PERTIMEO</t>
  </si>
  <si>
    <t>per–timeō –timēre –timuī —</t>
  </si>
  <si>
    <t>to be very timid</t>
  </si>
  <si>
    <t>to fear greatly, to be very timid</t>
  </si>
  <si>
    <t>PERTIMESCO</t>
  </si>
  <si>
    <t>pertimēscō pertimēscere pertimuī</t>
  </si>
  <si>
    <t>to be very afraid</t>
  </si>
  <si>
    <t>PERTINACIA</t>
  </si>
  <si>
    <t>pertinācia –ae f.</t>
  </si>
  <si>
    <t>perseverance</t>
  </si>
  <si>
    <t>perseverance, persistence, stubbornness, obstinacy, pertinacity</t>
  </si>
  <si>
    <t>PERTINAX</t>
  </si>
  <si>
    <t xml:space="preserve">pertināx –ācis </t>
  </si>
  <si>
    <t>persevering, stubborn</t>
  </si>
  <si>
    <t>persevering, unyielding, obstinate, pertinacious, stubborn</t>
  </si>
  <si>
    <t>PERTINEO</t>
  </si>
  <si>
    <t>pertineō pertinēre pertinuī pertentus</t>
  </si>
  <si>
    <t>to reach</t>
  </si>
  <si>
    <t>to reach; extend; relate to; concerns, pertain to</t>
  </si>
  <si>
    <t>PERTINGO</t>
  </si>
  <si>
    <t>PERTIO</t>
  </si>
  <si>
    <t>PERTOLERO</t>
  </si>
  <si>
    <t>PERTORQVEO</t>
  </si>
  <si>
    <t>PERTRACTO</t>
  </si>
  <si>
    <t>PERTRAHO</t>
  </si>
  <si>
    <t>pertraho pertrahere pertraxi pertractum</t>
  </si>
  <si>
    <t>drag</t>
  </si>
  <si>
    <t>drag, conduct forcibly, entice</t>
  </si>
  <si>
    <t>PERTRANSEO</t>
  </si>
  <si>
    <t xml:space="preserve">pertrānseō pertrānsīre –iī –itum </t>
  </si>
  <si>
    <t>to go or pass through</t>
  </si>
  <si>
    <t>to go or pass through; to die</t>
  </si>
  <si>
    <t>PERTREMISCO</t>
  </si>
  <si>
    <t>pertremiscō ––ere</t>
  </si>
  <si>
    <t>to tremble greatly at</t>
  </si>
  <si>
    <t xml:space="preserve">to tremble greatly at, to be in great fear of </t>
  </si>
  <si>
    <t>PERTRISTIS</t>
  </si>
  <si>
    <t>pertristis –e</t>
  </si>
  <si>
    <t>very sad</t>
  </si>
  <si>
    <t>very sad, mournful</t>
  </si>
  <si>
    <t>PERTRITVS</t>
  </si>
  <si>
    <t>PERTVNDO</t>
  </si>
  <si>
    <t>pertundō pertundere pertudī pertūsus</t>
  </si>
  <si>
    <t>to bore through</t>
  </si>
  <si>
    <t>to thrust through, bore through, perforate</t>
  </si>
  <si>
    <t>PERTVRBATE</t>
  </si>
  <si>
    <t>PERTVRBATIO</t>
  </si>
  <si>
    <t>perturbātiō –ōnis f.</t>
  </si>
  <si>
    <t>disorder, disturbance</t>
  </si>
  <si>
    <t>confusion, disorder, disturbance</t>
  </si>
  <si>
    <t>PERTVRBO</t>
  </si>
  <si>
    <t>perturbō perturbāre perturbāvī perturbātus</t>
  </si>
  <si>
    <t>to disturb</t>
  </si>
  <si>
    <t>to confuse, throw into confusion; disturb, perturb, trouble; alarm</t>
  </si>
  <si>
    <t>PERTVRBO/2</t>
  </si>
  <si>
    <t>per–turbō –turbāre</t>
  </si>
  <si>
    <t>to confuse</t>
  </si>
  <si>
    <t>to confuse, disturb, confound, throw into disorder</t>
  </si>
  <si>
    <t>PERTVRPIS</t>
  </si>
  <si>
    <t>perturpis –e</t>
  </si>
  <si>
    <t>very shameful, scandalous, abominable</t>
  </si>
  <si>
    <t>PERVADO/2</t>
  </si>
  <si>
    <t>per–vādō –vādere –vāsī –vāsum</t>
  </si>
  <si>
    <t>to go through, penetrate</t>
  </si>
  <si>
    <t>to go through, pass through, extend, prevail, spread through</t>
  </si>
  <si>
    <t>PERVAGOR/2</t>
  </si>
  <si>
    <t>per–vagor –vagārī</t>
  </si>
  <si>
    <t>to wander over, overrun</t>
  </si>
  <si>
    <t>to wander over, range through, rove about, overrun</t>
  </si>
  <si>
    <t>PERVAGVS</t>
  </si>
  <si>
    <t>PERVALEO</t>
  </si>
  <si>
    <t>PERVASTO</t>
  </si>
  <si>
    <t>per–vāstō –vāstāre</t>
  </si>
  <si>
    <t>to lay waste, devastate</t>
  </si>
  <si>
    <t>PERVECTOR</t>
  </si>
  <si>
    <t>PERVEHO</t>
  </si>
  <si>
    <t>PERVELLO</t>
  </si>
  <si>
    <t>PERVENIO</t>
  </si>
  <si>
    <t>perveniō pervenīre pervēnī perventus</t>
  </si>
  <si>
    <t>to come to; reach; arrive</t>
  </si>
  <si>
    <t>PERVERSE</t>
  </si>
  <si>
    <t>PERVERSITAS</t>
  </si>
  <si>
    <t>PERVERSVM</t>
  </si>
  <si>
    <t>PERVERSVS</t>
  </si>
  <si>
    <t xml:space="preserve">perversus –a –um </t>
  </si>
  <si>
    <t>turned the wrong way, askew, awry</t>
  </si>
  <si>
    <t>PERVERTO</t>
  </si>
  <si>
    <t>PERVESTIGO</t>
  </si>
  <si>
    <t>PERVETVS</t>
  </si>
  <si>
    <t>PERVICACIA</t>
  </si>
  <si>
    <t>pervicācia –ae f.</t>
  </si>
  <si>
    <t>firmness, inflexibility</t>
  </si>
  <si>
    <t>inflexibility, stubbornness, obstinacy</t>
  </si>
  <si>
    <t>PERVICACITER</t>
  </si>
  <si>
    <t>PERVICAX</t>
  </si>
  <si>
    <t>PERVIDEO</t>
  </si>
  <si>
    <t>pervideō pervidēre pervīdī pervīsum</t>
  </si>
  <si>
    <t>to see completely, see fully</t>
  </si>
  <si>
    <t>PERVIGEO</t>
  </si>
  <si>
    <t>PERVIGIL</t>
  </si>
  <si>
    <t>pervigil –ilis</t>
  </si>
  <si>
    <t>keeping watch all night, awake</t>
  </si>
  <si>
    <t>PERVIGILIVM</t>
  </si>
  <si>
    <t>pervigilium –ī n.</t>
  </si>
  <si>
    <t>a vigil through the night</t>
  </si>
  <si>
    <t>a watching all night, a remaining awake or sitting up all night long</t>
  </si>
  <si>
    <t>PERVIGILO</t>
  </si>
  <si>
    <t>pervigilō pervigilāre pervigilāvī pervigilātus</t>
  </si>
  <si>
    <t>to keep vigil</t>
  </si>
  <si>
    <t>PERVILLAM</t>
  </si>
  <si>
    <t>per vīllam</t>
  </si>
  <si>
    <t>through the country house</t>
  </si>
  <si>
    <t>PERVINCO</t>
  </si>
  <si>
    <t>pervincō pervincere pervīcī pervictus</t>
  </si>
  <si>
    <t>to conquer completely, be victorious</t>
  </si>
  <si>
    <t>PERVIVM</t>
  </si>
  <si>
    <t>PERVIVS</t>
  </si>
  <si>
    <t>pervius –a –um</t>
  </si>
  <si>
    <t>unobstructed, free</t>
  </si>
  <si>
    <t>that can be passed through; unobstructed, free; common (&gt; per and via)</t>
  </si>
  <si>
    <t>PERVLA</t>
  </si>
  <si>
    <t>PERVNGO</t>
  </si>
  <si>
    <t>perungō –ere –ūnxī –ūnctus</t>
  </si>
  <si>
    <t>to besmear, anoint</t>
  </si>
  <si>
    <t>PERVOLITANTIA</t>
  </si>
  <si>
    <t>PERVOLITO</t>
  </si>
  <si>
    <t>pervolitō pervolitāre pervolitāvī pervolitātus</t>
  </si>
  <si>
    <t>to fly about; flit around</t>
  </si>
  <si>
    <t>to fly about; flit around (&gt; pervolo)</t>
  </si>
  <si>
    <t>PERVOLO/2</t>
  </si>
  <si>
    <t>pervolō pervolāre pervolāvī pervolātus</t>
  </si>
  <si>
    <t>to fly through or over</t>
  </si>
  <si>
    <t>PERVOLO/3</t>
  </si>
  <si>
    <t>PERVOLVO</t>
  </si>
  <si>
    <t>pervolvō –volvere</t>
  </si>
  <si>
    <t>to go on unwinding (a book scroll)</t>
  </si>
  <si>
    <t>PERVRO</t>
  </si>
  <si>
    <t>perūrō –ūrere –ussī –ustum</t>
  </si>
  <si>
    <t>PERVSINVS/N</t>
  </si>
  <si>
    <t>Perusīnus –a –um</t>
  </si>
  <si>
    <t>Perusian, or Persusia</t>
  </si>
  <si>
    <t>PERVVLGO/1</t>
  </si>
  <si>
    <t>pervulgō pervulgāre</t>
  </si>
  <si>
    <t>to make known in public</t>
  </si>
  <si>
    <t>to communicate to the people, to make publicly known, to publish, spread abroad; to prostitute oneself</t>
  </si>
  <si>
    <t>PES</t>
  </si>
  <si>
    <t>pēs pedis m.</t>
  </si>
  <si>
    <t>foot</t>
  </si>
  <si>
    <t>foot [pedem referre =&gt; to retreat]</t>
  </si>
  <si>
    <t>PESSIMVS</t>
  </si>
  <si>
    <t>pessimus –a –um</t>
  </si>
  <si>
    <t>worst</t>
  </si>
  <si>
    <t>PESSVM/1</t>
  </si>
  <si>
    <t>PESSVM/2</t>
  </si>
  <si>
    <t>pessum</t>
  </si>
  <si>
    <t>down, to the ground, to the bottom</t>
  </si>
  <si>
    <t xml:space="preserve">down, downwards, to the bottom </t>
  </si>
  <si>
    <t>PESSVMDO</t>
  </si>
  <si>
    <t>PESTIFER</t>
  </si>
  <si>
    <t>pestifer –era –erum</t>
  </si>
  <si>
    <t>pest–bringing</t>
  </si>
  <si>
    <t>pest–bringing; pestilential (&gt; pestis and fero)</t>
  </si>
  <si>
    <t>PESTILENS</t>
  </si>
  <si>
    <t>pestilens –entis</t>
  </si>
  <si>
    <t>unhealthy, noxious, pernicious</t>
  </si>
  <si>
    <t>PESTILENTIA</t>
  </si>
  <si>
    <t>pestilentia –ae f.</t>
  </si>
  <si>
    <t>plague, pestilence</t>
  </si>
  <si>
    <t>PESTILITAS</t>
  </si>
  <si>
    <t>PESTIS</t>
  </si>
  <si>
    <t>pestis pestis f.</t>
  </si>
  <si>
    <t>plague</t>
  </si>
  <si>
    <t>plague, disaster</t>
  </si>
  <si>
    <t>PETASVNCVLVS</t>
  </si>
  <si>
    <t>PETAVRVM</t>
  </si>
  <si>
    <t>PETELIA/N</t>
  </si>
  <si>
    <t>Petēlia –ae f.</t>
  </si>
  <si>
    <t>Petelia</t>
  </si>
  <si>
    <t>Petelia, a town on the eastern coast of Bruttium</t>
  </si>
  <si>
    <t>PETER/N4</t>
  </si>
  <si>
    <t>Peter, a Abbot</t>
  </si>
  <si>
    <t>Peter, Abbot of SS Peter &amp; Paul, Canterbury, early 7thC</t>
  </si>
  <si>
    <t>PETER/N6</t>
  </si>
  <si>
    <t>Peter, a Deacon</t>
  </si>
  <si>
    <t>Peter, Deacon known to Gregory 1</t>
  </si>
  <si>
    <t>PETESSO</t>
  </si>
  <si>
    <t>PETILIVS/N</t>
  </si>
  <si>
    <t>Petīlius –ī m.</t>
  </si>
  <si>
    <t xml:space="preserve">Petilius </t>
  </si>
  <si>
    <t>Petilius</t>
  </si>
  <si>
    <t>PETIOR</t>
  </si>
  <si>
    <t>PETITIO</t>
  </si>
  <si>
    <t>petītiō petītiōnis f.</t>
  </si>
  <si>
    <t>a blow, attack, request, petition</t>
  </si>
  <si>
    <t>candidacy; petition; an applying or soliciting for office, an application, solicitation, candidacy.</t>
  </si>
  <si>
    <t>PETITOR</t>
  </si>
  <si>
    <t>petītor –oris m.</t>
  </si>
  <si>
    <t>one who tries to obtain something; a candidate for office</t>
  </si>
  <si>
    <t>PETITVS</t>
  </si>
  <si>
    <t>PETO</t>
  </si>
  <si>
    <t>petō petere petiī/petīvī petītus</t>
  </si>
  <si>
    <t>to seek</t>
  </si>
  <si>
    <t>PETORITVM</t>
  </si>
  <si>
    <t>PETRA</t>
  </si>
  <si>
    <t>petra –ae f.</t>
  </si>
  <si>
    <t>a rock, crag</t>
  </si>
  <si>
    <t>PETRINI/N</t>
  </si>
  <si>
    <t>PETRO</t>
  </si>
  <si>
    <t>PETROCORII/N</t>
  </si>
  <si>
    <t xml:space="preserve">Petrocoriī –ōrum m. </t>
  </si>
  <si>
    <t>a tribe on the Garonne</t>
  </si>
  <si>
    <t>PETRONIVS/N</t>
  </si>
  <si>
    <t>Petronius –iī m.</t>
  </si>
  <si>
    <t>Petronius (name)</t>
  </si>
  <si>
    <t>PETROSIDIVS/N</t>
  </si>
  <si>
    <t>Petrosidius –ī m.</t>
  </si>
  <si>
    <t>PETVLANS</t>
  </si>
  <si>
    <t xml:space="preserve">petulāns –antis </t>
  </si>
  <si>
    <t>impudent</t>
  </si>
  <si>
    <t>forward, pert, saucy, impudent, wanton, petulant</t>
  </si>
  <si>
    <t>PETVLANTIA</t>
  </si>
  <si>
    <t>petulantia –ae f.</t>
  </si>
  <si>
    <t>impudence</t>
  </si>
  <si>
    <t>impudence, wantonness, petulance; carelessness</t>
  </si>
  <si>
    <t>PETVLCVS</t>
  </si>
  <si>
    <t>petulcus –a –um</t>
  </si>
  <si>
    <t>butting</t>
  </si>
  <si>
    <t>apt to butt; butting</t>
  </si>
  <si>
    <t>PEXVS</t>
  </si>
  <si>
    <t>PHAEACES/N</t>
  </si>
  <si>
    <t>Phaeāces –um m. pl.</t>
  </si>
  <si>
    <t>Phaeaces</t>
  </si>
  <si>
    <t>the Phaeacians, the Homeric name of the inhabitants of Corcyra, the modern Corfu</t>
  </si>
  <si>
    <t>PHAECASIATVS</t>
  </si>
  <si>
    <t>PHAECASIVM</t>
  </si>
  <si>
    <t>PHAEDRA/N</t>
  </si>
  <si>
    <t>Phaedra –ae f.</t>
  </si>
  <si>
    <t>Phaedra</t>
  </si>
  <si>
    <t>Phaedra, one of the daughters of Minos, king of Crete, and wife of Theseus, king of Athens</t>
  </si>
  <si>
    <t>PHAETHON/N</t>
  </si>
  <si>
    <t>Phaëthōn –ontis m.</t>
  </si>
  <si>
    <t>Phaëthon</t>
  </si>
  <si>
    <t>Phaëthon, the son of Helios and Clymene, for the sun–god, the sun</t>
  </si>
  <si>
    <t>PHAETHONTIADES/N</t>
  </si>
  <si>
    <t>Phaethontias –adis f.</t>
  </si>
  <si>
    <t>A sister of Phaethon</t>
  </si>
  <si>
    <t>Sisters of Phaethon who wept for their brother, and were changed into poplars (acc. to others, into alders), while their tears were converted into amber</t>
  </si>
  <si>
    <t>PHALACRVS/N</t>
  </si>
  <si>
    <t>PHALANGA</t>
  </si>
  <si>
    <t>PHALANGARIVS</t>
  </si>
  <si>
    <t>PHALANX</t>
  </si>
  <si>
    <t>phalanx –ngis f.</t>
  </si>
  <si>
    <t>body of troops in compact array; battalion</t>
  </si>
  <si>
    <t>a body of troops in compact array; a battalion, army, host; of a fleet</t>
  </si>
  <si>
    <t>PHALARIS/N</t>
  </si>
  <si>
    <t>PHALERAE</t>
  </si>
  <si>
    <t>bosses of metal worn on the corselet; trappings; trappings or caparisons for the heads, necks, and breasts of horses</t>
  </si>
  <si>
    <t>PHALERIS/N</t>
  </si>
  <si>
    <t>Phaleris –is m. (acc. –im)</t>
  </si>
  <si>
    <t>Phaleris</t>
  </si>
  <si>
    <t>Phaleris, a Trojan</t>
  </si>
  <si>
    <t>PHANAEVS/A</t>
  </si>
  <si>
    <t>Phanaeus –a –um</t>
  </si>
  <si>
    <t>Of Phanae</t>
  </si>
  <si>
    <t>Of phanae</t>
  </si>
  <si>
    <t>PHARETRA</t>
  </si>
  <si>
    <t>pharetra –ae f.</t>
  </si>
  <si>
    <t>PHARETRATVS</t>
  </si>
  <si>
    <t>pharetrātus –a –um</t>
  </si>
  <si>
    <t>wearing a quiver</t>
  </si>
  <si>
    <t>PHARMACOPOLA</t>
  </si>
  <si>
    <t>seller of drugs or medicines</t>
  </si>
  <si>
    <t>PHARON/N</t>
  </si>
  <si>
    <t>Pharon –ontis m.</t>
  </si>
  <si>
    <t>Pharon</t>
  </si>
  <si>
    <t>PHAROS</t>
  </si>
  <si>
    <t>PHARSALIA/N</t>
  </si>
  <si>
    <t>Pharsālia –ae f.</t>
  </si>
  <si>
    <t>Phrasalia (town)</t>
  </si>
  <si>
    <t>town of Phrasalia</t>
  </si>
  <si>
    <t>PHARSALIVS/N</t>
  </si>
  <si>
    <t>Pharsālius –a –um</t>
  </si>
  <si>
    <t>of or at Pharsalus</t>
  </si>
  <si>
    <t>PHARVS</t>
  </si>
  <si>
    <t>PHASELIS/N</t>
  </si>
  <si>
    <t>PHASELVS</t>
  </si>
  <si>
    <t>phasēlus –ī m.</t>
  </si>
  <si>
    <t>a light ship</t>
  </si>
  <si>
    <t>a light ship, so–called because of its resemblance to a green bean</t>
  </si>
  <si>
    <t>PHASIS/N</t>
  </si>
  <si>
    <t>Phāsis –idos m.</t>
  </si>
  <si>
    <t>Phasis River</t>
  </si>
  <si>
    <t>a river in Colchis, flowing into the eastern end of the Black Sea; city at the mouth of Phasis R.; by metonymy, Colchis</t>
  </si>
  <si>
    <t>PHEGEVS/N</t>
  </si>
  <si>
    <t>Phēgeus –ī or eos m.</t>
  </si>
  <si>
    <t>Phegeus</t>
  </si>
  <si>
    <t>Phegeus, a name of two different followers of Aeneus</t>
  </si>
  <si>
    <t>PHELLOS</t>
  </si>
  <si>
    <t>PHENEVS/N</t>
  </si>
  <si>
    <t>Pheneos (–us) –eī f.</t>
  </si>
  <si>
    <t>Pheneos (–us)</t>
  </si>
  <si>
    <t>Pheneos, a town of Arcadia</t>
  </si>
  <si>
    <t>PHERES/N</t>
  </si>
  <si>
    <t>Pherēs –ētis m.</t>
  </si>
  <si>
    <t>Pheres</t>
  </si>
  <si>
    <t>PHIALA</t>
  </si>
  <si>
    <t>PHIALE/N</t>
  </si>
  <si>
    <t>Phiale or Phiala –ae f.</t>
  </si>
  <si>
    <t>Phiale (a name)</t>
  </si>
  <si>
    <t>Phiale, a nymph</t>
  </si>
  <si>
    <t>PHILARGVS/N</t>
  </si>
  <si>
    <t>Philargus –ī m.</t>
  </si>
  <si>
    <t xml:space="preserve">Philargus </t>
  </si>
  <si>
    <t>Philargus (a name)</t>
  </si>
  <si>
    <t>PHILEMA</t>
  </si>
  <si>
    <t>PHILEROS/N</t>
  </si>
  <si>
    <t>Phileros –ī m.</t>
  </si>
  <si>
    <t>Phileros (a name)</t>
  </si>
  <si>
    <t>PHILINVS/N</t>
  </si>
  <si>
    <t>PHILIPPVS/N</t>
  </si>
  <si>
    <t>Philippus –ī m.</t>
  </si>
  <si>
    <t>Phillip</t>
  </si>
  <si>
    <t>Phillip V, king of Macedon</t>
  </si>
  <si>
    <t>PHILO/N</t>
  </si>
  <si>
    <t>Philō –ōnis m.</t>
  </si>
  <si>
    <t>Philo</t>
  </si>
  <si>
    <t>PHILOCRATES/N</t>
  </si>
  <si>
    <t>PHILOCTETA/N</t>
  </si>
  <si>
    <t>Philoctētēs –ae m.</t>
  </si>
  <si>
    <t>Philoctetes</t>
  </si>
  <si>
    <t>Philoctetes, son of the Thessalian king Poeas of Meliboea, companion of Hercules, from whom he inherited the bow and arrows with which he killed Paris</t>
  </si>
  <si>
    <t>PHILODAMVS/N</t>
  </si>
  <si>
    <t xml:space="preserve">Philodāmus –ī m. </t>
  </si>
  <si>
    <t>Philodamus</t>
  </si>
  <si>
    <t>PHILODEMVS/N</t>
  </si>
  <si>
    <t xml:space="preserve">Philodēmus –ī m.
</t>
  </si>
  <si>
    <t>Philodemus (a name)</t>
  </si>
  <si>
    <t>Philodemus, of Gadara, prominent Epicurean and author of Greek epigrams</t>
  </si>
  <si>
    <t>PHILOLOGIA</t>
  </si>
  <si>
    <t>PHILOLOGVS/1</t>
  </si>
  <si>
    <t>PHILOLOGVS/2</t>
  </si>
  <si>
    <t>PHILOMELA/N</t>
  </si>
  <si>
    <t>Philomela (a name)</t>
  </si>
  <si>
    <t>Philomela, a daughter of Pandion, changed into a nightingale</t>
  </si>
  <si>
    <t>PHILOMELIENSES/N</t>
  </si>
  <si>
    <t>PHILOMELIVM/N</t>
  </si>
  <si>
    <t>PHILOMENA/N</t>
  </si>
  <si>
    <t>Philomena –ae f.</t>
  </si>
  <si>
    <t>Philomen</t>
  </si>
  <si>
    <t>Philomen (a name)</t>
  </si>
  <si>
    <t>PHILOSOPHA</t>
  </si>
  <si>
    <t>philosopha –ae f.</t>
  </si>
  <si>
    <t>philospher</t>
  </si>
  <si>
    <t>PHILOSOPHIA</t>
  </si>
  <si>
    <t>philosophia philosophiae f.</t>
  </si>
  <si>
    <t>philosophy</t>
  </si>
  <si>
    <t>PHILOSOPHOR</t>
  </si>
  <si>
    <t>PHILOSOPHVS/1</t>
  </si>
  <si>
    <t>philosophus –ī m.</t>
  </si>
  <si>
    <t>PHILOSOPHVS/2</t>
  </si>
  <si>
    <t>philosophus –a –um</t>
  </si>
  <si>
    <t>philosophical</t>
  </si>
  <si>
    <t>PHILOTECHNVS</t>
  </si>
  <si>
    <t>PHILTRVM</t>
  </si>
  <si>
    <t>philtrum –ī n.</t>
  </si>
  <si>
    <t>a love-potion</t>
  </si>
  <si>
    <t>PHILYRA</t>
  </si>
  <si>
    <t>PHILYRIDES/N</t>
  </si>
  <si>
    <t>Philyridēs –ae m.</t>
  </si>
  <si>
    <t>Philyrides (a name)</t>
  </si>
  <si>
    <t>Philyrides, the son of Philyra</t>
  </si>
  <si>
    <t>PHIMES/N</t>
  </si>
  <si>
    <t>PHIMVS</t>
  </si>
  <si>
    <t>PHINEIVS/A</t>
  </si>
  <si>
    <t>Phīnēius –a –um</t>
  </si>
  <si>
    <t>pertaining to Phineus</t>
  </si>
  <si>
    <t>pertaining to Phineus, king of Salmydessus, who was smitten by the gods with blindness and tormented by the Harpies, for putting out the eyes of his sons (&gt; Phineus)</t>
  </si>
  <si>
    <t>PHINEVS/N</t>
  </si>
  <si>
    <t>Phīneus –eī or –eos m.</t>
  </si>
  <si>
    <t>Phineus</t>
  </si>
  <si>
    <t>PHINTIA/N</t>
  </si>
  <si>
    <t>PHISADIES/N</t>
  </si>
  <si>
    <t>PHISON/N</t>
  </si>
  <si>
    <t>Phison</t>
  </si>
  <si>
    <t>Phison (a river)</t>
  </si>
  <si>
    <t>PHLEGETHON/N</t>
  </si>
  <si>
    <t>Phlegethōn –ontis m.</t>
  </si>
  <si>
    <t>Phlegethon</t>
  </si>
  <si>
    <t>Phlegethon, a river of Tartarus</t>
  </si>
  <si>
    <t>PHLEGYAS/N</t>
  </si>
  <si>
    <t>Phlegyās –ae m.</t>
  </si>
  <si>
    <t>Phlegyas</t>
  </si>
  <si>
    <t>Phlegyas, a son of Mars and king of the Lapithae</t>
  </si>
  <si>
    <t>PHOCA</t>
  </si>
  <si>
    <t>phōca –ae or –ē –ēs f.</t>
  </si>
  <si>
    <t>a seal, sea–calf</t>
  </si>
  <si>
    <t>a seal, seadog, sea–calf</t>
  </si>
  <si>
    <t>PHOCAS/N1</t>
  </si>
  <si>
    <t>Phocas, a Eastern</t>
  </si>
  <si>
    <t>Phocas, Eastern Emperor, 602-610</t>
  </si>
  <si>
    <t>PHOCIS/N</t>
  </si>
  <si>
    <t>Phōcis –idis or –idos f.</t>
  </si>
  <si>
    <t>Phocis</t>
  </si>
  <si>
    <t>Phocis, part of Greece between Boeotia and Aetolia</t>
  </si>
  <si>
    <t>PHOEBE/N</t>
  </si>
  <si>
    <t>Phoebē –ēs f.</t>
  </si>
  <si>
    <t>Phoebe</t>
  </si>
  <si>
    <t>Phoebe, the sister of Apollo, Diana, Luna</t>
  </si>
  <si>
    <t>PHOEBEVS/A</t>
  </si>
  <si>
    <t>Phoebēus –a –um</t>
  </si>
  <si>
    <t>pertaining to Phoebeus or Apollo</t>
  </si>
  <si>
    <t>pertaining to Phoebus or the sun; Phoebean (&gt; Phoebus)</t>
  </si>
  <si>
    <t>PHOEBIGENA/N</t>
  </si>
  <si>
    <t>Phoebigena –ae m.</t>
  </si>
  <si>
    <t>Phoebigena</t>
  </si>
  <si>
    <t>the son of Phoebus, Aesculapius (&gt; Phoebus and geno)</t>
  </si>
  <si>
    <t>PHOEBVS/N</t>
  </si>
  <si>
    <t>Phoebus –ī m.</t>
  </si>
  <si>
    <t>Phoebus</t>
  </si>
  <si>
    <t>Phoebus, Apollo</t>
  </si>
  <si>
    <t>PHOENICE/N</t>
  </si>
  <si>
    <t>PHOENICES/N</t>
  </si>
  <si>
    <t>Phoenīces –um m.</t>
  </si>
  <si>
    <t>Phoenices</t>
  </si>
  <si>
    <t>the Phoenicians</t>
  </si>
  <si>
    <t>PHOENICOPTERVS</t>
  </si>
  <si>
    <t>PHOENICVS/A</t>
  </si>
  <si>
    <t>Phoenicus –a –um</t>
  </si>
  <si>
    <t>Phoenicians</t>
  </si>
  <si>
    <t>PHOENISSVS/A</t>
  </si>
  <si>
    <t>Phoenissus –a –um</t>
  </si>
  <si>
    <t>Phoenissus</t>
  </si>
  <si>
    <t>Phoenician; subst., Phoenissa, ae, f., a Phoenician woman; Dido</t>
  </si>
  <si>
    <t>PHOENIX</t>
  </si>
  <si>
    <t>Phoenix –īcis m.</t>
  </si>
  <si>
    <t>Phoenix</t>
  </si>
  <si>
    <t>Phoenix (a mythical bird)</t>
  </si>
  <si>
    <t>PHOENIX/N</t>
  </si>
  <si>
    <t>Phoenīx –īcis m.</t>
  </si>
  <si>
    <t>Phoenix, son of Amyntor, and companion of Achilles</t>
  </si>
  <si>
    <t>PHOLOE/N</t>
  </si>
  <si>
    <t>Pholoē –ēs f.</t>
  </si>
  <si>
    <t>Pholoe</t>
  </si>
  <si>
    <t>Pholoe, a Cretan woman, slave of Aeneas</t>
  </si>
  <si>
    <t>PHOLVS/N</t>
  </si>
  <si>
    <t>Pholus –ī m.</t>
  </si>
  <si>
    <t>Pholus</t>
  </si>
  <si>
    <t>Pholus, a centaur; Pholus, son of Ixion, a Trojan warrior</t>
  </si>
  <si>
    <t>PHONASCVS</t>
  </si>
  <si>
    <t>PHORBAS/N</t>
  </si>
  <si>
    <t>Phorbās –antis m.</t>
  </si>
  <si>
    <t>Phorbas</t>
  </si>
  <si>
    <t>Phorbas, a son of Priam, killed at the siege of Troy</t>
  </si>
  <si>
    <t>PHORCVS/N</t>
  </si>
  <si>
    <t>Phorcus –ī m.</t>
  </si>
  <si>
    <t>Phorcus</t>
  </si>
  <si>
    <t>Phorcus, a sea–god, son of Neptune or Pontus and Gaia, a Latin patriarch</t>
  </si>
  <si>
    <t>PHORONIS/N</t>
  </si>
  <si>
    <t>Phorōnis –idis f.</t>
  </si>
  <si>
    <t>a daughter of Inachus</t>
  </si>
  <si>
    <t>PHRENESIS</t>
  </si>
  <si>
    <t>PHRENETICVS</t>
  </si>
  <si>
    <t>PHRIXVS/N</t>
  </si>
  <si>
    <t>Phrixus or Phrixos –ī m.</t>
  </si>
  <si>
    <t>Phrixus</t>
  </si>
  <si>
    <t>PHRONTIS/N</t>
  </si>
  <si>
    <t>PHRYGES/N</t>
  </si>
  <si>
    <t>Phryges –um m.</t>
  </si>
  <si>
    <t>Phryges</t>
  </si>
  <si>
    <t>Phrygians, the inhabitants of Phrygia, which originally included the Troad, hence, also, Trojans, sing., Phryx, ygis, m., a Phrygian or Trojan</t>
  </si>
  <si>
    <t>PHRYGIA/N</t>
  </si>
  <si>
    <t>Phrygia –ae f.</t>
  </si>
  <si>
    <t>Phrygia</t>
  </si>
  <si>
    <t>Phrygia, the Troad (&gt; Phryx)</t>
  </si>
  <si>
    <t>PHRYGIVS/A</t>
  </si>
  <si>
    <t>Phrygius –a –um</t>
  </si>
  <si>
    <t>Phrygian; a territory in Asia minor; Trojan</t>
  </si>
  <si>
    <t>Phrygian, Trojan; subst., Phrygiae, arum, f., Phrygian or Trojan women (&gt; Phryx)</t>
  </si>
  <si>
    <t>PHRYX/N</t>
  </si>
  <si>
    <t>Phryx –ygis</t>
  </si>
  <si>
    <t>Phryx</t>
  </si>
  <si>
    <t>Phrygian; of the inhabitants of Phrygia, which originally included the Troad; hence, also, Trojans; sing., Phryx, ygis, m., a Phrygian or Trojan</t>
  </si>
  <si>
    <t>PHTHIA/N</t>
  </si>
  <si>
    <t>Phthīa –ae f.</t>
  </si>
  <si>
    <t>Phthia</t>
  </si>
  <si>
    <t>Phthia, the native town of Achilles in Thessaly</t>
  </si>
  <si>
    <t>PHTHIOTICVS/N</t>
  </si>
  <si>
    <t>Phthioticus –a –um</t>
  </si>
  <si>
    <t>of or in the region of Pthiotis</t>
  </si>
  <si>
    <t>of or in the region of Pthiotis in the southeast of Thessaly</t>
  </si>
  <si>
    <t>PHTHISICVS</t>
  </si>
  <si>
    <t>PHTHISIS</t>
  </si>
  <si>
    <t>PHTHONGOS</t>
  </si>
  <si>
    <t>PHYLARCHVS/N</t>
  </si>
  <si>
    <t>PHYLLIS/N</t>
  </si>
  <si>
    <t>Phyllis –idis f.</t>
  </si>
  <si>
    <t>Phyllis (a name)</t>
  </si>
  <si>
    <t>Phyllis, daughter of King Sithon of Thrace; she was changed into an almond-tree</t>
  </si>
  <si>
    <t>PHYLLODOCE/N</t>
  </si>
  <si>
    <t>Phyllodoce –ēs f.</t>
  </si>
  <si>
    <t>Phyllodoce (a name)</t>
  </si>
  <si>
    <t>Phyllodoce, a sea-nymph</t>
  </si>
  <si>
    <t>PHYSETER</t>
  </si>
  <si>
    <t>PHYSICA/1</t>
  </si>
  <si>
    <t>PHYSICA/2</t>
  </si>
  <si>
    <t>PHYSICVS/1</t>
  </si>
  <si>
    <t>PHYSICVS/2</t>
  </si>
  <si>
    <t>physicus –a –um</t>
  </si>
  <si>
    <t>of physics, natural, medical</t>
  </si>
  <si>
    <t>of natural philosophy, of physics, natural, medical</t>
  </si>
  <si>
    <t>PHYSIOLOGIA</t>
  </si>
  <si>
    <t>PIACVLARIS</t>
  </si>
  <si>
    <t>PIACVLO</t>
  </si>
  <si>
    <t>PIACVLVM</t>
  </si>
  <si>
    <t>piāculum –ī n.</t>
  </si>
  <si>
    <t>an expiation; expiatory</t>
  </si>
  <si>
    <t>an expiation; expiatory, sacrifice, offering; purifying sacrifice; lustration; (meton.), that which requires such expiation; sin, crime (&gt; pio)</t>
  </si>
  <si>
    <t>PIAMENTVM</t>
  </si>
  <si>
    <t>PICA</t>
  </si>
  <si>
    <t>PICEA</t>
  </si>
  <si>
    <t>picea –ae f.</t>
  </si>
  <si>
    <t>the pitch–pine; the pine</t>
  </si>
  <si>
    <t>the pitch–pine; the pine (&gt; pix)</t>
  </si>
  <si>
    <t>PICEVS</t>
  </si>
  <si>
    <t>piceus –a –um</t>
  </si>
  <si>
    <t>pitch–black, of pitch</t>
  </si>
  <si>
    <t>of pitch; smoking with pitch, pitchy; pitch–black (&gt; pix)</t>
  </si>
  <si>
    <t>PICO</t>
  </si>
  <si>
    <t>PICTONES/N</t>
  </si>
  <si>
    <t>a Celtic tribe south of the Loire</t>
  </si>
  <si>
    <t>PICTOR</t>
  </si>
  <si>
    <t>PICTOR/N</t>
  </si>
  <si>
    <t>PICTVRA</t>
  </si>
  <si>
    <t>pīctūra –ae f.</t>
  </si>
  <si>
    <t>the art of painting; painting</t>
  </si>
  <si>
    <t>the art of painting; painting (&gt; pingo)</t>
  </si>
  <si>
    <t>PICTVRATVS</t>
  </si>
  <si>
    <t>pīctūrātus –a –um</t>
  </si>
  <si>
    <t>adorned with painting; embroidered</t>
  </si>
  <si>
    <t>adorned with painting; embroidered (&gt; pictura)</t>
  </si>
  <si>
    <t>PICTVS</t>
  </si>
  <si>
    <t>pīctus –a –um</t>
  </si>
  <si>
    <t>embroidered</t>
  </si>
  <si>
    <t>embroidered; many–colored, speckled, spotted, variegated</t>
  </si>
  <si>
    <t>PICVS</t>
  </si>
  <si>
    <t>PICVS/N</t>
  </si>
  <si>
    <t>Pīcus –ī m.</t>
  </si>
  <si>
    <t>Picus</t>
  </si>
  <si>
    <t>Picus, the son of Saturn, grandfather of Latinus, king of the aborigines, changed by Circe into a woodpecker</t>
  </si>
  <si>
    <t>PIERIS/N</t>
  </si>
  <si>
    <t>Pīeris –idos f.</t>
  </si>
  <si>
    <t>daughter of Pierus</t>
  </si>
  <si>
    <t>daughter of Pierus, i.e., a Muse</t>
  </si>
  <si>
    <t>PIETAS</t>
  </si>
  <si>
    <t>pietās pietātis f.</t>
  </si>
  <si>
    <t>devotion</t>
  </si>
  <si>
    <t>responsibility, sense of duty; loyalty; tenderness, goodness; pity; piety</t>
  </si>
  <si>
    <t>PIGER</t>
  </si>
  <si>
    <t>piger pigra pigrum</t>
  </si>
  <si>
    <t>PIGET</t>
  </si>
  <si>
    <t>piget pigēre piguit pigitum est</t>
  </si>
  <si>
    <t>to it disgusts</t>
  </si>
  <si>
    <t>to it disgusts (one), it irks (one)</t>
  </si>
  <si>
    <t>PIGNERATOR</t>
  </si>
  <si>
    <t>PIGNERO</t>
  </si>
  <si>
    <t>PIGNVS</t>
  </si>
  <si>
    <t>pīgnus –oris n.</t>
  </si>
  <si>
    <t>pledge</t>
  </si>
  <si>
    <t>a pledge, stake, token, assurance (rel. to pango and paciscor)</t>
  </si>
  <si>
    <t>PIGRE</t>
  </si>
  <si>
    <t>PIGRITIA</t>
  </si>
  <si>
    <t>pigritia –ae or pigritiēs –ēī f.</t>
  </si>
  <si>
    <t>sloth, laziness</t>
  </si>
  <si>
    <t>sloth, sluggishness, laziness, indolence</t>
  </si>
  <si>
    <t>PIGRITVS</t>
  </si>
  <si>
    <t>pigritus –a –um (?)</t>
  </si>
  <si>
    <t>slothful</t>
  </si>
  <si>
    <t>PIGROR</t>
  </si>
  <si>
    <t>PILA/1</t>
  </si>
  <si>
    <t>pīla –ae f.</t>
  </si>
  <si>
    <t>pier; mole</t>
  </si>
  <si>
    <t>a pier; mole</t>
  </si>
  <si>
    <t>PILA/2</t>
  </si>
  <si>
    <t>pillar, column</t>
  </si>
  <si>
    <t>PILA/3</t>
  </si>
  <si>
    <t>a ball, playing-ball</t>
  </si>
  <si>
    <t>PILATIM</t>
  </si>
  <si>
    <t>PILATVS</t>
  </si>
  <si>
    <t>pīlātus –a –um</t>
  </si>
  <si>
    <t>armed with the javelin</t>
  </si>
  <si>
    <t>armed with the pilum, javelin, or dart (&gt; pilum)</t>
  </si>
  <si>
    <t>PILATVS/N</t>
  </si>
  <si>
    <t>Pīlātus –ī m.</t>
  </si>
  <si>
    <t>Pilate</t>
  </si>
  <si>
    <t>Pilate (a name)</t>
  </si>
  <si>
    <t>PILEATVS</t>
  </si>
  <si>
    <t>pilleātus –a –um</t>
  </si>
  <si>
    <t>wearing a felt cap (pilleus)</t>
  </si>
  <si>
    <t>PILENTVM</t>
  </si>
  <si>
    <t>pīlentum –ī n.</t>
  </si>
  <si>
    <t>a chariot, carriage</t>
  </si>
  <si>
    <t>PILEOLVS</t>
  </si>
  <si>
    <t>PILEVS</t>
  </si>
  <si>
    <t>pilleus –ī m. or pilleum –ī n.</t>
  </si>
  <si>
    <t>a felt cap or hat</t>
  </si>
  <si>
    <t>PILICREPVS</t>
  </si>
  <si>
    <t>PILO/1</t>
  </si>
  <si>
    <t>PILO/2</t>
  </si>
  <si>
    <t>PILOSVS</t>
  </si>
  <si>
    <t>pilōsus –a –um</t>
  </si>
  <si>
    <t>hairy, shaggy</t>
  </si>
  <si>
    <t>PILVM</t>
  </si>
  <si>
    <t>pīlum –ī n.</t>
  </si>
  <si>
    <t>javelin</t>
  </si>
  <si>
    <t>PILVM/N</t>
  </si>
  <si>
    <t>PILVMNVS/N</t>
  </si>
  <si>
    <t>Pīlumnus –ī m.</t>
  </si>
  <si>
    <t>Pilumnus</t>
  </si>
  <si>
    <t>Pilumnus, a Latin deity, ancestor of Turnus</t>
  </si>
  <si>
    <t>PILVS/1</t>
  </si>
  <si>
    <t>pilus –ī m.</t>
  </si>
  <si>
    <t>a hair; something of no value or significance</t>
  </si>
  <si>
    <t>PILVS/2</t>
  </si>
  <si>
    <t>pīlus –ī m.</t>
  </si>
  <si>
    <t>a maniple of the triarii, company of veteran reserves</t>
  </si>
  <si>
    <t>PINACOTHECA</t>
  </si>
  <si>
    <t>PINARIVS/A</t>
  </si>
  <si>
    <t>Pīnārius –a –um</t>
  </si>
  <si>
    <t>of Pinarius</t>
  </si>
  <si>
    <t>of Pinarius, head of a family devoted to the rites of Hercules; Pinarian (&gt; Pinarius)</t>
  </si>
  <si>
    <t>PINARIVS/N</t>
  </si>
  <si>
    <t>Pīnārius –iī m.</t>
  </si>
  <si>
    <t>Pinarius</t>
  </si>
  <si>
    <t>Pinarius, head of a family devoted to the rites of Hercules</t>
  </si>
  <si>
    <t>PINAX</t>
  </si>
  <si>
    <t>PINDVS/N</t>
  </si>
  <si>
    <t>Pindus or –os –ī m.</t>
  </si>
  <si>
    <t>Pindus, a lofty mountain in Thessaly</t>
  </si>
  <si>
    <t>PINETVM</t>
  </si>
  <si>
    <t>pīnētum –ī n.</t>
  </si>
  <si>
    <t>a pine–grove</t>
  </si>
  <si>
    <t>PINEVS</t>
  </si>
  <si>
    <t>pīneus –a –um</t>
  </si>
  <si>
    <t>of pine, pine–growing</t>
  </si>
  <si>
    <t>of pine, made of pine, produced from pine, piny; pine–; piny, pine–growing (&gt; pinus)</t>
  </si>
  <si>
    <t>PINGO</t>
  </si>
  <si>
    <t>pingō pingere pīnxī pictus</t>
  </si>
  <si>
    <t>to paint</t>
  </si>
  <si>
    <t>to paint, tint, color; adorn/decorate/embellish with colored designs; depict, portray; depict in embroidery; [acu ~ =&gt; embroidery, needle–work]</t>
  </si>
  <si>
    <t>PINGVE</t>
  </si>
  <si>
    <t>pingue –is –n.</t>
  </si>
  <si>
    <t>grease; oil</t>
  </si>
  <si>
    <t>PINGVESCO</t>
  </si>
  <si>
    <t>pinguēscō pinguēscere — —</t>
  </si>
  <si>
    <t>to grow fat</t>
  </si>
  <si>
    <t>to be fattened; to grow fat; to be greasy/oily</t>
  </si>
  <si>
    <t>PINGVIS</t>
  </si>
  <si>
    <t>pinguis pingue</t>
  </si>
  <si>
    <t>fat; dull</t>
  </si>
  <si>
    <t>fat, rich, fertile; also, plump, in good condition; dull, gross, heavy, stupid, doltish</t>
  </si>
  <si>
    <t>PINGVITVDO</t>
  </si>
  <si>
    <t>PINIFER</t>
  </si>
  <si>
    <t>pīnifer –era –erum</t>
  </si>
  <si>
    <t>pine–bearing</t>
  </si>
  <si>
    <t>pine–bearing, pine–covered (&gt; pinus and fero)</t>
  </si>
  <si>
    <t>PINNA</t>
  </si>
  <si>
    <t>pinna –ae f.</t>
  </si>
  <si>
    <t>feather, wing</t>
  </si>
  <si>
    <t>PINNIGER</t>
  </si>
  <si>
    <t>PINNIRAPVS</t>
  </si>
  <si>
    <t>PINSATIO</t>
  </si>
  <si>
    <t>PINSO</t>
  </si>
  <si>
    <t>PINTA</t>
  </si>
  <si>
    <t>pinta pintae f.; dim. Pintula</t>
  </si>
  <si>
    <t>pint</t>
  </si>
  <si>
    <t>PINVS</t>
  </si>
  <si>
    <t>pīnus –ūs or –ī</t>
  </si>
  <si>
    <t>pine tree</t>
  </si>
  <si>
    <t>a pine tree, pine.; (meton.), a ship; a torch; a pine brand or torch</t>
  </si>
  <si>
    <t>PIO</t>
  </si>
  <si>
    <t>piō piāre piāvī piātus</t>
  </si>
  <si>
    <t>to atone for</t>
  </si>
  <si>
    <t>to atone for, expiate; appease; avenge, punish (&gt; pius)</t>
  </si>
  <si>
    <t>PIPA/N</t>
  </si>
  <si>
    <t>PIPER</t>
  </si>
  <si>
    <t>PIPIO/1</t>
  </si>
  <si>
    <t>PIPIO/2</t>
  </si>
  <si>
    <t>pīpiō pīpiāre pīpiāvī pīpiātus</t>
  </si>
  <si>
    <t>to chirp</t>
  </si>
  <si>
    <t>to chirp, pip</t>
  </si>
  <si>
    <t>PIPIO/3</t>
  </si>
  <si>
    <t>PIPLEIVS/N</t>
  </si>
  <si>
    <t>Piplēius –a –um</t>
  </si>
  <si>
    <t>of Pi(m)pla (place or spring)</t>
  </si>
  <si>
    <t>of Pi(m)pla, a place or spring in Pieria associated with the muses</t>
  </si>
  <si>
    <t>PIPPIN/N1</t>
  </si>
  <si>
    <t>Pippin, a II,</t>
  </si>
  <si>
    <t>Pippin, II, Dux and Mayor of the Palace, 687-714</t>
  </si>
  <si>
    <t>PIPPINVS/N</t>
  </si>
  <si>
    <t>Pippinus –ī m.</t>
  </si>
  <si>
    <t>Pippin</t>
  </si>
  <si>
    <t>Pippin (a name)</t>
  </si>
  <si>
    <t>PIRAEEVS/N</t>
  </si>
  <si>
    <t>Pīraeus –ī m.</t>
  </si>
  <si>
    <t>the Piraeus, port of Athens</t>
  </si>
  <si>
    <t>PIRAMVS/N</t>
  </si>
  <si>
    <t>Priamus Priamī m.</t>
  </si>
  <si>
    <t>Priam</t>
  </si>
  <si>
    <t>PIRATA</t>
  </si>
  <si>
    <t>pīrāta pīrātae f.</t>
  </si>
  <si>
    <t>pirate</t>
  </si>
  <si>
    <t>PIRATICA</t>
  </si>
  <si>
    <t>pīrātica –ae f.</t>
  </si>
  <si>
    <t>piracy</t>
  </si>
  <si>
    <t>PIRATICVS</t>
  </si>
  <si>
    <t>pīrāticus –a –um</t>
  </si>
  <si>
    <t>piratical</t>
  </si>
  <si>
    <t>of pirates, piratic, piratical</t>
  </si>
  <si>
    <t>PIRITHOVS/N</t>
  </si>
  <si>
    <t>Pīrithous –ī m.</t>
  </si>
  <si>
    <t>Pirithous</t>
  </si>
  <si>
    <t>Pirithous, son of Ixion and king of the Lapithae, chained in Hades for attempting, with the aid of Theseus, to carry away Proserpina from the abode of Pluto</t>
  </si>
  <si>
    <t>PIRVM</t>
  </si>
  <si>
    <t xml:space="preserve">pirum –ī n. </t>
  </si>
  <si>
    <t>a pear</t>
  </si>
  <si>
    <t>PIRVS</t>
  </si>
  <si>
    <t xml:space="preserve">pirus –ī f. </t>
  </si>
  <si>
    <t>a pear-tree</t>
  </si>
  <si>
    <t>PIRVSTAE/N</t>
  </si>
  <si>
    <t xml:space="preserve">Pīrūstae –ārum m. </t>
  </si>
  <si>
    <t>a tribe of Illyria</t>
  </si>
  <si>
    <t>PISA/N</t>
  </si>
  <si>
    <t>Pīsa –ae f.</t>
  </si>
  <si>
    <t>Pisa (place)</t>
  </si>
  <si>
    <t>a city of Elis, on the Alphēus, near which the Olympic games were celebrated</t>
  </si>
  <si>
    <t>PISAE/N</t>
  </si>
  <si>
    <t>Pīsae –ārum f.</t>
  </si>
  <si>
    <t>Pisae (town)</t>
  </si>
  <si>
    <t>Pisae, a city of Etruria, now Pisa</t>
  </si>
  <si>
    <t>PISATIO</t>
  </si>
  <si>
    <t>PISAVRVM/N</t>
  </si>
  <si>
    <t>Pisaurum –ī n.</t>
  </si>
  <si>
    <t>Pisarum (town)</t>
  </si>
  <si>
    <t>an Umbrian town on the Adriactic coast, mod. Pesaro</t>
  </si>
  <si>
    <t>PISCARIVS</t>
  </si>
  <si>
    <t>PISCATOR</t>
  </si>
  <si>
    <t>piscātor –ōris m.</t>
  </si>
  <si>
    <t>fisherman</t>
  </si>
  <si>
    <t>PISCATORIVS</t>
  </si>
  <si>
    <t>PISCATVS</t>
  </si>
  <si>
    <t>PISCICVLVS</t>
  </si>
  <si>
    <t>PISCINA</t>
  </si>
  <si>
    <t>piscīna –ae f.</t>
  </si>
  <si>
    <t>fish pond</t>
  </si>
  <si>
    <t>PISCIS</t>
  </si>
  <si>
    <t>piscis piscis m.</t>
  </si>
  <si>
    <t>fish</t>
  </si>
  <si>
    <t>PISCIS/N</t>
  </si>
  <si>
    <t>piscis –is m.</t>
  </si>
  <si>
    <t>The Fish (constellation)</t>
  </si>
  <si>
    <t>PISCOR</t>
  </si>
  <si>
    <t xml:space="preserve">piscor –piscārī </t>
  </si>
  <si>
    <t>to fish</t>
  </si>
  <si>
    <t>PISCOSVS</t>
  </si>
  <si>
    <t>piscōsus –a –um</t>
  </si>
  <si>
    <t>abounding in fish</t>
  </si>
  <si>
    <t>abounding in fish; haunt of fish (&gt; piscis)</t>
  </si>
  <si>
    <t>PISCVLENTVS</t>
  </si>
  <si>
    <t>PISIDIA/N</t>
  </si>
  <si>
    <t>Pisidia –ae f.</t>
  </si>
  <si>
    <t>Pisidia</t>
  </si>
  <si>
    <t>Pisidia, a region in south Asia Minor</t>
  </si>
  <si>
    <t>PISIDICE/N</t>
  </si>
  <si>
    <t>PISO/N</t>
  </si>
  <si>
    <t>Pīsō –onis m.</t>
  </si>
  <si>
    <t>Piso</t>
  </si>
  <si>
    <t>cognomen of the Gens Calpurnia</t>
  </si>
  <si>
    <t>PISTOR</t>
  </si>
  <si>
    <t>PISTRINVM</t>
  </si>
  <si>
    <t>pistrīnum –ī n.</t>
  </si>
  <si>
    <t>mill</t>
  </si>
  <si>
    <t>PISTRIS</t>
  </si>
  <si>
    <t>pistrīx –īcis f.</t>
  </si>
  <si>
    <t>semonster</t>
  </si>
  <si>
    <t>a sea monster (cf. pristis)</t>
  </si>
  <si>
    <t>PISTRIX</t>
  </si>
  <si>
    <t>PITTHEVS/N</t>
  </si>
  <si>
    <t>Pittheus (–eos) –eī m.</t>
  </si>
  <si>
    <t>Pittheus (a name)</t>
  </si>
  <si>
    <t>Pittheus, a name, e.g., king of Troezen</t>
  </si>
  <si>
    <t>PITVITA</t>
  </si>
  <si>
    <t>pītuīta pītuītae f.</t>
  </si>
  <si>
    <t>phlegm</t>
  </si>
  <si>
    <t>slime, clammy moisture, phlegm, rheum; a disease of poultry</t>
  </si>
  <si>
    <t>PITYOCAMPTES/N</t>
  </si>
  <si>
    <t>PIVS</t>
  </si>
  <si>
    <t>pius –a –um</t>
  </si>
  <si>
    <t>dutiful</t>
  </si>
  <si>
    <t>dutiful, loyal</t>
  </si>
  <si>
    <t>PIX</t>
  </si>
  <si>
    <t>PIX/1</t>
  </si>
  <si>
    <t>pix –picis f.</t>
  </si>
  <si>
    <t>pitch</t>
  </si>
  <si>
    <t>PLACABILIS</t>
  </si>
  <si>
    <t>plācābilis –e</t>
  </si>
  <si>
    <t>appeasable</t>
  </si>
  <si>
    <t>that can be appeased; placable, propitious (&gt; placo)</t>
  </si>
  <si>
    <t>PLACAMENTVM</t>
  </si>
  <si>
    <t>plācāmentum –ī n.</t>
  </si>
  <si>
    <t>a means of pacifying</t>
  </si>
  <si>
    <t>a means of pacifying or appeasing, a lenitive</t>
  </si>
  <si>
    <t>PLACATIO</t>
  </si>
  <si>
    <t>PLACATVS</t>
  </si>
  <si>
    <t>PLACENTA</t>
  </si>
  <si>
    <t>PLACENTIA/N</t>
  </si>
  <si>
    <t>Placentia –ae f.</t>
  </si>
  <si>
    <t>Placentia, a town on the Po River</t>
  </si>
  <si>
    <t>PLACENTINVS/A</t>
  </si>
  <si>
    <t>Placentīnus –a –um</t>
  </si>
  <si>
    <t>Placentian</t>
  </si>
  <si>
    <t>of or belonging to Placentia, Placentian, Placentine</t>
  </si>
  <si>
    <t>PLACENTINVS/N</t>
  </si>
  <si>
    <t>PLACEO</t>
  </si>
  <si>
    <t>placeō placēre placuī placitum</t>
  </si>
  <si>
    <t>to please</t>
  </si>
  <si>
    <t>to be pleasing, please (+ dat.)</t>
  </si>
  <si>
    <t>PLACIDE</t>
  </si>
  <si>
    <t>placidē</t>
  </si>
  <si>
    <t>gently, calmly</t>
  </si>
  <si>
    <t>gently, softly, quietly, calmly</t>
  </si>
  <si>
    <t>PLACIDVS</t>
  </si>
  <si>
    <t>placidus –a –um</t>
  </si>
  <si>
    <t>pleasant</t>
  </si>
  <si>
    <t>agreeable, pleasant</t>
  </si>
  <si>
    <t>PLACITO</t>
  </si>
  <si>
    <t>PLACITVM</t>
  </si>
  <si>
    <t>placitum –ī n.</t>
  </si>
  <si>
    <t>appointment</t>
  </si>
  <si>
    <t>agreed position; consent; appointment</t>
  </si>
  <si>
    <t>PLACITVS</t>
  </si>
  <si>
    <t>placitus –a –um</t>
  </si>
  <si>
    <t>agreeable</t>
  </si>
  <si>
    <t>agreeable, pleasing (&gt; placeo)</t>
  </si>
  <si>
    <t>PLACO</t>
  </si>
  <si>
    <t>plācō plācāre plācāvī plācātus</t>
  </si>
  <si>
    <t>to soothe</t>
  </si>
  <si>
    <t>to soothe, placate</t>
  </si>
  <si>
    <t>PLAGA/1</t>
  </si>
  <si>
    <t>plāga –ae f.</t>
  </si>
  <si>
    <t>blow</t>
  </si>
  <si>
    <t>a blow, wound; lash, whip</t>
  </si>
  <si>
    <t>PLAGA/2</t>
  </si>
  <si>
    <t>plaga –ae f.</t>
  </si>
  <si>
    <t>tract</t>
  </si>
  <si>
    <t>a tract, region; zone</t>
  </si>
  <si>
    <t>PLAGA/3</t>
  </si>
  <si>
    <t>net</t>
  </si>
  <si>
    <t>a net, hunter's net; a snare, a trap</t>
  </si>
  <si>
    <t>PLAGIARIVS</t>
  </si>
  <si>
    <t>PLAGOSVS</t>
  </si>
  <si>
    <t>PLANATVS</t>
  </si>
  <si>
    <t>PLANCTVS</t>
  </si>
  <si>
    <t>plānctus –ūs m.</t>
  </si>
  <si>
    <t>a beating, lamentation</t>
  </si>
  <si>
    <t>a banging, rustling, roaring; a beating of the breast, wailing, lamentation, lament</t>
  </si>
  <si>
    <t>PLANCVS/N</t>
  </si>
  <si>
    <t>Plancus –ī m.</t>
  </si>
  <si>
    <t>Plancus (name)</t>
  </si>
  <si>
    <t>Plancus (Roman gentile nomen)</t>
  </si>
  <si>
    <t>PLANE</t>
  </si>
  <si>
    <t>plānē</t>
  </si>
  <si>
    <t>clearly</t>
  </si>
  <si>
    <t>clearly, distinctly</t>
  </si>
  <si>
    <t>PLANGO</t>
  </si>
  <si>
    <t>plangō –ere –plānxī –planctus</t>
  </si>
  <si>
    <t>to beat</t>
  </si>
  <si>
    <t>to beat, strike, smite the breast; hence, intransitive, lament, wail (cf. plaga)</t>
  </si>
  <si>
    <t>PLANGOR</t>
  </si>
  <si>
    <t>plangor –ōris m.</t>
  </si>
  <si>
    <t>lamentation by beating the breast; lamentation</t>
  </si>
  <si>
    <t>lamentation by beating the breast; lamentation, wailing, cry of grief (&gt; plango)</t>
  </si>
  <si>
    <t>PLANIPES</t>
  </si>
  <si>
    <t>PLANITAS</t>
  </si>
  <si>
    <t>PLANITIA</t>
  </si>
  <si>
    <t>PLANITIES</t>
  </si>
  <si>
    <t>plānitiēs –ēī f.</t>
  </si>
  <si>
    <t>level surface</t>
  </si>
  <si>
    <t>a level surface, plain (&gt; planus, flat)</t>
  </si>
  <si>
    <t>PLANTA</t>
  </si>
  <si>
    <t>planta –ae f.</t>
  </si>
  <si>
    <t>the sole of the foot</t>
  </si>
  <si>
    <t>the sole of the foot (cf. planus, flat)</t>
  </si>
  <si>
    <t>PLANTARIA</t>
  </si>
  <si>
    <t>PLANTARIS</t>
  </si>
  <si>
    <t xml:space="preserve">plantāris –e </t>
  </si>
  <si>
    <t>of or belonging to sets</t>
  </si>
  <si>
    <t>PLANTO</t>
  </si>
  <si>
    <t>PLANVM</t>
  </si>
  <si>
    <t>plānum –ī n.</t>
  </si>
  <si>
    <t>level ground, a plain</t>
  </si>
  <si>
    <t>PLANVS/1</t>
  </si>
  <si>
    <t>plānus –ī m.</t>
  </si>
  <si>
    <t>PLANVS/2</t>
  </si>
  <si>
    <t>plānus –a –um</t>
  </si>
  <si>
    <t>level, flat</t>
  </si>
  <si>
    <t>PLASMA</t>
  </si>
  <si>
    <t>PLASTES</t>
  </si>
  <si>
    <t>PLASTICVS</t>
  </si>
  <si>
    <t>PLATANON</t>
  </si>
  <si>
    <t>PLATANVS</t>
  </si>
  <si>
    <t>platanus –ī f.</t>
  </si>
  <si>
    <t>plane tree</t>
  </si>
  <si>
    <t>PLATEA/1</t>
  </si>
  <si>
    <t>platēa –ae f.</t>
  </si>
  <si>
    <t>street</t>
  </si>
  <si>
    <t>PLATO/N</t>
  </si>
  <si>
    <t>Platō –ōnis m.</t>
  </si>
  <si>
    <t>Plato (a name)</t>
  </si>
  <si>
    <t>Plato, a celebrated Grecian philosopher, the disciple of Socrates, the instructor of Aristotle, and founder of the Academic philosophy</t>
  </si>
  <si>
    <t>PLAVDO</t>
  </si>
  <si>
    <t>plaudō plaudere plausī plausum</t>
  </si>
  <si>
    <t>to strike; clap; approve, applaud</t>
  </si>
  <si>
    <t>to beat, strike, clap</t>
  </si>
  <si>
    <t>PLAVSIBILIS</t>
  </si>
  <si>
    <t>PLAVSOR</t>
  </si>
  <si>
    <t>PLAVSTELLVM</t>
  </si>
  <si>
    <t>PLAVSTRARIVS/2</t>
  </si>
  <si>
    <t>PLAVSTRVM</t>
  </si>
  <si>
    <t>plaustrum –ī n.</t>
  </si>
  <si>
    <t>cart</t>
  </si>
  <si>
    <t>a cart, car, wain</t>
  </si>
  <si>
    <t>PLAVSVS</t>
  </si>
  <si>
    <t>plausus –ūs m.</t>
  </si>
  <si>
    <t>beating</t>
  </si>
  <si>
    <t>a beating, clapping, flapping; fluttering sound; plaudit, applause (&gt; plaudo)</t>
  </si>
  <si>
    <t>PLAVTIVS/N</t>
  </si>
  <si>
    <t>Plautius –iī m.</t>
  </si>
  <si>
    <t>Plautius</t>
  </si>
  <si>
    <t>Plautius (a name)</t>
  </si>
  <si>
    <t>PLEBECVLA</t>
  </si>
  <si>
    <t>PLEBEIVS/1</t>
  </si>
  <si>
    <t>PLEBEIVS/2</t>
  </si>
  <si>
    <t>plēbeius –a –um</t>
  </si>
  <si>
    <t>of the common people, plebeian</t>
  </si>
  <si>
    <t>of the common people, of the populace, plebeian</t>
  </si>
  <si>
    <t>PLEBICOLA</t>
  </si>
  <si>
    <t>PLEBISCITVM</t>
  </si>
  <si>
    <t>PLEBITAS</t>
  </si>
  <si>
    <t>PLEBS</t>
  </si>
  <si>
    <t>plēbs plēbis f.</t>
  </si>
  <si>
    <t>common people</t>
  </si>
  <si>
    <t>common people, general citizens, commons/plebeians; lower class/ranks; mob/mass</t>
  </si>
  <si>
    <t>PLECTO/1</t>
  </si>
  <si>
    <t>plectō –ere</t>
  </si>
  <si>
    <t>to beat; punish</t>
  </si>
  <si>
    <t>PLECTO/2</t>
  </si>
  <si>
    <t>plectō plectere plexī plexum</t>
  </si>
  <si>
    <t>to plait, twine</t>
  </si>
  <si>
    <t>PLECTOR</t>
  </si>
  <si>
    <t>PLECTRVM</t>
  </si>
  <si>
    <t>PLEIADES/N</t>
  </si>
  <si>
    <t>Plēiades –um f.</t>
  </si>
  <si>
    <t>Pleiades (constellation)</t>
  </si>
  <si>
    <t>The constellation of the seven stars</t>
  </si>
  <si>
    <t>PLEIAS/N</t>
  </si>
  <si>
    <t>Plēias –adis f.</t>
  </si>
  <si>
    <t>a Pleiad, one of the seven stars</t>
  </si>
  <si>
    <t>a Pleiad, one of the the seven daughters of Atlas and Pleione changed into stars</t>
  </si>
  <si>
    <t>PLEMVRIVM/N</t>
  </si>
  <si>
    <t>Plēmyrium –iī n.</t>
  </si>
  <si>
    <t>Plemyrium</t>
  </si>
  <si>
    <t>Plemyrium, a promontory in Sicily, near Syracuse</t>
  </si>
  <si>
    <t>PLENARIVS</t>
  </si>
  <si>
    <t>plēnārius –a –um</t>
  </si>
  <si>
    <t>whole, entire</t>
  </si>
  <si>
    <t>PLENITAS</t>
  </si>
  <si>
    <t>PLENVM</t>
  </si>
  <si>
    <t>PLENVS</t>
  </si>
  <si>
    <t>plēnus –a –um</t>
  </si>
  <si>
    <t>full</t>
  </si>
  <si>
    <t>full, plump; satisfied</t>
  </si>
  <si>
    <t>PLEO</t>
  </si>
  <si>
    <t>PLERAQVE</t>
  </si>
  <si>
    <t>PLERVMQVE</t>
  </si>
  <si>
    <t>plērumque</t>
  </si>
  <si>
    <t>generally</t>
  </si>
  <si>
    <t>generally, commonly; mostly, for the most part; often, frequently</t>
  </si>
  <si>
    <t>PLERVS</t>
  </si>
  <si>
    <t>plērus –a –um</t>
  </si>
  <si>
    <t>very many</t>
  </si>
  <si>
    <t>very many, a very great part, most ; the majority</t>
  </si>
  <si>
    <t>PLERVSQVE</t>
  </si>
  <si>
    <t>plērusque –aque –umque</t>
  </si>
  <si>
    <t>(w/que) the majority, most, very great part; about all; very many, a good many</t>
  </si>
  <si>
    <t>PLEVMOXII/N</t>
  </si>
  <si>
    <t xml:space="preserve">Pleumoxiī –ōrum m. </t>
  </si>
  <si>
    <t>a people of Belgic Gaul, clients of the Nervii</t>
  </si>
  <si>
    <t>PLEVRITIS</t>
  </si>
  <si>
    <t>pleurītis ––dis f.</t>
  </si>
  <si>
    <t>a sharp pain in the side</t>
  </si>
  <si>
    <t>a sharp pain in the side, pleurisy</t>
  </si>
  <si>
    <t>PLICEO</t>
  </si>
  <si>
    <t>PLICO</t>
  </si>
  <si>
    <t>plicō plicāvī or plicuī plicātus or plicitus</t>
  </si>
  <si>
    <t>to wind together</t>
  </si>
  <si>
    <t>to wind together, fold, coil</t>
  </si>
  <si>
    <t>PLINIVS/N</t>
  </si>
  <si>
    <t>Plinius –iī m.</t>
  </si>
  <si>
    <t>Pliny</t>
  </si>
  <si>
    <t>PLINTHIS</t>
  </si>
  <si>
    <t>PLINTHIVM</t>
  </si>
  <si>
    <t>PLINTHVS</t>
  </si>
  <si>
    <t>PLISTHENES/N</t>
  </si>
  <si>
    <t>PLODO</t>
  </si>
  <si>
    <t>PLORABILIS</t>
  </si>
  <si>
    <t>PLORATVS</t>
  </si>
  <si>
    <t>plōrātus –ūs m.</t>
  </si>
  <si>
    <t>weeping, mourning</t>
  </si>
  <si>
    <t>PLORO</t>
  </si>
  <si>
    <t>plōrō</t>
  </si>
  <si>
    <t>to lament, mourn</t>
  </si>
  <si>
    <t>PLOXEMVM</t>
  </si>
  <si>
    <t>ploxenum –ī n.</t>
  </si>
  <si>
    <t>the body of a carriage</t>
  </si>
  <si>
    <t>PLVMA</t>
  </si>
  <si>
    <t>plūma –ae f.</t>
  </si>
  <si>
    <t>feather, down</t>
  </si>
  <si>
    <t>PLVMARIVS</t>
  </si>
  <si>
    <t>PLVMBARIVS</t>
  </si>
  <si>
    <t>PLVMBEVM</t>
  </si>
  <si>
    <t>PLVMBEVS</t>
  </si>
  <si>
    <t>PLVMBO</t>
  </si>
  <si>
    <t>PLVMBVM</t>
  </si>
  <si>
    <t>plumbum plumbī n.</t>
  </si>
  <si>
    <t>lead</t>
  </si>
  <si>
    <t>PLVMIPES</t>
  </si>
  <si>
    <t>plūmipes –pedis</t>
  </si>
  <si>
    <t>having feathers on the feet</t>
  </si>
  <si>
    <t>PLVMO</t>
  </si>
  <si>
    <t>PLVMVLA</t>
  </si>
  <si>
    <t>PLVO</t>
  </si>
  <si>
    <t>pluit pluere pluit</t>
  </si>
  <si>
    <t>to it is raining</t>
  </si>
  <si>
    <t>PLVRIMVM</t>
  </si>
  <si>
    <t>PLVRIMVS</t>
  </si>
  <si>
    <t>plūrimus –a –um</t>
  </si>
  <si>
    <t>very many, most</t>
  </si>
  <si>
    <t>PLVS</t>
  </si>
  <si>
    <t>more, most</t>
  </si>
  <si>
    <t>PLVSCVLVM/1</t>
  </si>
  <si>
    <t>PLVSCVLVM/2</t>
  </si>
  <si>
    <t>PLVTEVM</t>
  </si>
  <si>
    <t>PLVTEVS</t>
  </si>
  <si>
    <t>pluteus –ī m. or pluteum –ī n.</t>
  </si>
  <si>
    <t>board, shed, wooden fortification</t>
  </si>
  <si>
    <t>PLVTON/N</t>
  </si>
  <si>
    <t>Plūtōn –ōnis m.</t>
  </si>
  <si>
    <t>Pluton</t>
  </si>
  <si>
    <t>Pluto, son of Saturn, king of Hades</t>
  </si>
  <si>
    <t>PLVVIA</t>
  </si>
  <si>
    <t>pluvia –ae (sc. aqua) f.</t>
  </si>
  <si>
    <t>rain (&gt; pluvius)</t>
  </si>
  <si>
    <t>PLVVIALIS</t>
  </si>
  <si>
    <t>pluviālis –e</t>
  </si>
  <si>
    <t>causing rain</t>
  </si>
  <si>
    <t>causing rain; rainy (&gt; pluvia)</t>
  </si>
  <si>
    <t>PLVVIVS</t>
  </si>
  <si>
    <t>pluvius –a –um</t>
  </si>
  <si>
    <t>rainy, bringing rain</t>
  </si>
  <si>
    <t>PNEVMATICOS</t>
  </si>
  <si>
    <t>PNIGEVS</t>
  </si>
  <si>
    <t>POCILLVM</t>
  </si>
  <si>
    <t>POCVLVM</t>
  </si>
  <si>
    <t>pōculum pōculī n.</t>
  </si>
  <si>
    <t>drinking–cup</t>
  </si>
  <si>
    <t>cup, bowl, drinking vessel; drink/draught; social drinking (pl.); drink</t>
  </si>
  <si>
    <t>PODAGRA</t>
  </si>
  <si>
    <t>podāgra –ae f.</t>
  </si>
  <si>
    <t>gout, a painful inflammation of the joints of the foot</t>
  </si>
  <si>
    <t>PODAGRICVS</t>
  </si>
  <si>
    <t>PODALIRIVS/N</t>
  </si>
  <si>
    <t>Podalīrius –iī m.</t>
  </si>
  <si>
    <t>Podalirius</t>
  </si>
  <si>
    <t>Podalirius, a Trojan follower of Aeneas</t>
  </si>
  <si>
    <t>PODARGVS/N</t>
  </si>
  <si>
    <t>PODEX</t>
  </si>
  <si>
    <t>PODIVM</t>
  </si>
  <si>
    <t>POEAS/N</t>
  </si>
  <si>
    <t>POEMA</t>
  </si>
  <si>
    <t>poēma poēmae f.</t>
  </si>
  <si>
    <t>poem</t>
  </si>
  <si>
    <t>POEMENIS/N</t>
  </si>
  <si>
    <t>Poemenis –idis f.</t>
  </si>
  <si>
    <t>Poemenis (a name)</t>
  </si>
  <si>
    <t>Poemenis, the name of a swiftrunning dog</t>
  </si>
  <si>
    <t>POENA</t>
  </si>
  <si>
    <t>poena poenae f.</t>
  </si>
  <si>
    <t>punishment</t>
  </si>
  <si>
    <t>punishment, penalty</t>
  </si>
  <si>
    <t>POENASDARE</t>
  </si>
  <si>
    <t>poenās dare</t>
  </si>
  <si>
    <t>pay the penalty</t>
  </si>
  <si>
    <t>to pay the penalty</t>
  </si>
  <si>
    <t>POENI/N</t>
  </si>
  <si>
    <t>Poenī –ōrum m.</t>
  </si>
  <si>
    <t>Poeni</t>
  </si>
  <si>
    <t>the Carthaginians; Africans</t>
  </si>
  <si>
    <t>POENVS/N</t>
  </si>
  <si>
    <t>Poenus –a –um</t>
  </si>
  <si>
    <t>Phoenician, Carthaginian</t>
  </si>
  <si>
    <t>POETA</t>
  </si>
  <si>
    <t>poēta poētae m.</t>
  </si>
  <si>
    <t>poet</t>
  </si>
  <si>
    <t>POETICA</t>
  </si>
  <si>
    <t>POETICVS</t>
  </si>
  <si>
    <t>POETOR</t>
  </si>
  <si>
    <t>poētor –ārī</t>
  </si>
  <si>
    <t>to write poetry</t>
  </si>
  <si>
    <t xml:space="preserve">to be a poet, to write poetry, to poetize </t>
  </si>
  <si>
    <t>POETRIA</t>
  </si>
  <si>
    <t>poētria –ae f.</t>
  </si>
  <si>
    <t>a poet, female poet</t>
  </si>
  <si>
    <t>POETRIS</t>
  </si>
  <si>
    <t>POL</t>
  </si>
  <si>
    <t>POLA/N</t>
  </si>
  <si>
    <t>POLEAS/N</t>
  </si>
  <si>
    <t>POLEMARCHVS/N</t>
  </si>
  <si>
    <t>POLENTA</t>
  </si>
  <si>
    <t>POLIMIO</t>
  </si>
  <si>
    <t>polimiō –polimīre</t>
  </si>
  <si>
    <t>to smooth, furbish, polish</t>
  </si>
  <si>
    <t>POLIO/1</t>
  </si>
  <si>
    <t>POLIO/2</t>
  </si>
  <si>
    <t>poliō –īre –īvī or iī –ītus</t>
  </si>
  <si>
    <t>to smooth</t>
  </si>
  <si>
    <t>to smooth, furbish, polish; finish; make bright, adorn</t>
  </si>
  <si>
    <t>POLITES/N</t>
  </si>
  <si>
    <t>Polītēs –ae m.</t>
  </si>
  <si>
    <t>Polites</t>
  </si>
  <si>
    <t>Polites, a son of Priam and Hecuba, killed by Pyrrhus</t>
  </si>
  <si>
    <t>POLITIO</t>
  </si>
  <si>
    <t>POLITOR</t>
  </si>
  <si>
    <t>POLITORIVM/N</t>
  </si>
  <si>
    <t>POLITVRA</t>
  </si>
  <si>
    <t>POLITVS</t>
  </si>
  <si>
    <t>polītus –a –um</t>
  </si>
  <si>
    <t>refined</t>
  </si>
  <si>
    <t>polished, accomplished, refined, cultivated, polite</t>
  </si>
  <si>
    <t>POLLEMIVS/N</t>
  </si>
  <si>
    <t>Pollemius –iī m.</t>
  </si>
  <si>
    <t>Pollemius</t>
  </si>
  <si>
    <t>POLLEN</t>
  </si>
  <si>
    <t>POLLENS</t>
  </si>
  <si>
    <t>POLLEO</t>
  </si>
  <si>
    <t>pollēō pollēre — —</t>
  </si>
  <si>
    <t>be strong, prevail, be rich in</t>
  </si>
  <si>
    <t>to be strong, be powerful, flourish, thrive, be able, prevail, avail</t>
  </si>
  <si>
    <t>POLLEX</t>
  </si>
  <si>
    <t>pollex –icis m.</t>
  </si>
  <si>
    <t>POLLICEOR</t>
  </si>
  <si>
    <t>polliceor pollicērī pollicitus sum</t>
  </si>
  <si>
    <t>to promise</t>
  </si>
  <si>
    <t>POLLICITATIO</t>
  </si>
  <si>
    <t>pollicitātiō –ōnis f.</t>
  </si>
  <si>
    <t>a promising, promise</t>
  </si>
  <si>
    <t>POLLICITOR</t>
  </si>
  <si>
    <t>POLLICITVM</t>
  </si>
  <si>
    <t xml:space="preserve">pollicitum –ī n. </t>
  </si>
  <si>
    <t>a promise, pledge</t>
  </si>
  <si>
    <t>POLLINGO</t>
  </si>
  <si>
    <t>POLLIO/N</t>
  </si>
  <si>
    <t>Polliō –ōnis m.</t>
  </si>
  <si>
    <t>a Roman cognomen, e.g., of C. Asinius Pollio</t>
  </si>
  <si>
    <t>POLLVCEO</t>
  </si>
  <si>
    <t>POLLVO</t>
  </si>
  <si>
    <t>polluō –ere –uī –ūtus</t>
  </si>
  <si>
    <t>to soil</t>
  </si>
  <si>
    <t>to soil, pollute, defile; break, violate</t>
  </si>
  <si>
    <t>POLLVTVS</t>
  </si>
  <si>
    <t>POLLVX/N</t>
  </si>
  <si>
    <t>Pollūx –ūcis m.</t>
  </si>
  <si>
    <t>Pollux</t>
  </si>
  <si>
    <t>Pollux, son of Tyndarus and Leda, and twin brother of Castor</t>
  </si>
  <si>
    <t>POLVS</t>
  </si>
  <si>
    <t>polus –ī m.</t>
  </si>
  <si>
    <t>pole, heavens</t>
  </si>
  <si>
    <t>the terminating point of an axis; the celestial pole; (meton.), the heavens, sky; air</t>
  </si>
  <si>
    <t>POLVS/N</t>
  </si>
  <si>
    <t>POLVSCA/N</t>
  </si>
  <si>
    <t>POLYBIVS/N</t>
  </si>
  <si>
    <t>Polybius –iī m.</t>
  </si>
  <si>
    <t>Polybius</t>
  </si>
  <si>
    <t>POLYBOETES/N</t>
  </si>
  <si>
    <t>Polyboetēs –ae m.</t>
  </si>
  <si>
    <t>Polyboetes</t>
  </si>
  <si>
    <t>Polyboetes, a Trojan priest of Ceres</t>
  </si>
  <si>
    <t>POLYBVS/N</t>
  </si>
  <si>
    <t>POLYCLITVS/N</t>
  </si>
  <si>
    <t>POLYDECTES/N</t>
  </si>
  <si>
    <t>Polydectes or Polydecta –ae m.</t>
  </si>
  <si>
    <t>Polydectes</t>
  </si>
  <si>
    <t>POLYDORVS/N</t>
  </si>
  <si>
    <t>Polydōrus –ī m.</t>
  </si>
  <si>
    <t>Polydorus</t>
  </si>
  <si>
    <t>Polydorus, son of Priam and Hecuba</t>
  </si>
  <si>
    <t>POLYGONIVS</t>
  </si>
  <si>
    <t>POLYMNESTOR/N</t>
  </si>
  <si>
    <t>POLYNICES/N</t>
  </si>
  <si>
    <t>Polynīcēs –is m.</t>
  </si>
  <si>
    <t>Polyneices (a name)</t>
  </si>
  <si>
    <t>Polyneices, a name, e.g., son of Oedipus</t>
  </si>
  <si>
    <t>POLYPHEMVS/N</t>
  </si>
  <si>
    <t>Polyphēmus –ī m.</t>
  </si>
  <si>
    <t>Polyphemus</t>
  </si>
  <si>
    <t>Polyphemus, a cyclops, son of Neptune</t>
  </si>
  <si>
    <t>POLYPVS</t>
  </si>
  <si>
    <t>pōlypus –ī m.</t>
  </si>
  <si>
    <t>nasal tumor, polyp</t>
  </si>
  <si>
    <t>POLYSPASTON</t>
  </si>
  <si>
    <t>POLYXENA/N</t>
  </si>
  <si>
    <t>Polyxena –ae f.</t>
  </si>
  <si>
    <t>Polyxena (a anme)</t>
  </si>
  <si>
    <t>Polyxena, a name, e.g., daighter of Priam</t>
  </si>
  <si>
    <t>POLYXENIVS/N</t>
  </si>
  <si>
    <t>of Polyxena</t>
  </si>
  <si>
    <t>of Polyxena, Priam's daughter, sacrificed at Troy to appease the shade of Achilles</t>
  </si>
  <si>
    <t>POMARIVM</t>
  </si>
  <si>
    <t>POMARIVS/1</t>
  </si>
  <si>
    <t>POMARIVS/2</t>
  </si>
  <si>
    <t>POMERIDIANVS</t>
  </si>
  <si>
    <t>POMERIVM</t>
  </si>
  <si>
    <t>POMETIA/N</t>
  </si>
  <si>
    <t>Pometia (place)</t>
  </si>
  <si>
    <t xml:space="preserve">Pometia, a very old town of the Volsci, in Latium, also called Suessa </t>
  </si>
  <si>
    <t>POMETII/N</t>
  </si>
  <si>
    <t>Pōmetiī –ōrum m. and Pōmetia –ae f.</t>
  </si>
  <si>
    <t>Pometii</t>
  </si>
  <si>
    <t>Pometii, a city of the Volsci, called also Suessa Pometia</t>
  </si>
  <si>
    <t>POMETINVS/N</t>
  </si>
  <si>
    <t>POMIFER</t>
  </si>
  <si>
    <t>pōmifer –fera –ferum</t>
  </si>
  <si>
    <t>fruit-bearing</t>
  </si>
  <si>
    <t>fruit-bearing, fruit-bringing</t>
  </si>
  <si>
    <t>POMOSVS</t>
  </si>
  <si>
    <t>POMPA</t>
  </si>
  <si>
    <t>pompa –ae f.</t>
  </si>
  <si>
    <t>POMPEIA/N</t>
  </si>
  <si>
    <t>Pompēia –ae f.</t>
  </si>
  <si>
    <t>Pompeia</t>
  </si>
  <si>
    <t>Pompeia (a name)</t>
  </si>
  <si>
    <t>POMPEII/N</t>
  </si>
  <si>
    <t>Pompe(i)ī –ōrum m.</t>
  </si>
  <si>
    <t>Pompeii</t>
  </si>
  <si>
    <t>Pompeii, a maritime city in the south of Campania</t>
  </si>
  <si>
    <t>POMPEIVS/N</t>
  </si>
  <si>
    <t>Pompēius –iī m.</t>
  </si>
  <si>
    <t>Pompey</t>
  </si>
  <si>
    <t>POMPILIVS/N</t>
  </si>
  <si>
    <t>Pompilius –iī m.</t>
  </si>
  <si>
    <t>Pompilius (name)</t>
  </si>
  <si>
    <t>POMPONIVS/N</t>
  </si>
  <si>
    <t>POMPTINVS/A</t>
  </si>
  <si>
    <t>Pomptīnus –a –um</t>
  </si>
  <si>
    <t>Pomptine</t>
  </si>
  <si>
    <t>Pomptine, an appellation given to a district in Latium, near Pometia</t>
  </si>
  <si>
    <t>POMPTINVS/N</t>
  </si>
  <si>
    <t>POMVM</t>
  </si>
  <si>
    <t>pōmum –ī n.</t>
  </si>
  <si>
    <t>POMVS</t>
  </si>
  <si>
    <t>PONDERATIO</t>
  </si>
  <si>
    <t>PONDERATVS</t>
  </si>
  <si>
    <t>PONDERO</t>
  </si>
  <si>
    <t>ponderō –ponderāre</t>
  </si>
  <si>
    <t>to weigh; ponder</t>
  </si>
  <si>
    <t>to weigh; consider, ponder</t>
  </si>
  <si>
    <t>PONDEROSVS</t>
  </si>
  <si>
    <t>ponderōsus –a –um</t>
  </si>
  <si>
    <t>weighty, full of meaning</t>
  </si>
  <si>
    <t>PONDO</t>
  </si>
  <si>
    <t>PONDVS</t>
  </si>
  <si>
    <t>pondus ponderis n.</t>
  </si>
  <si>
    <t>weight, burden, impediment</t>
  </si>
  <si>
    <t>PONE/1</t>
  </si>
  <si>
    <t>pōne</t>
  </si>
  <si>
    <t>behind, after</t>
  </si>
  <si>
    <t>PONE/2</t>
  </si>
  <si>
    <t>PONEVERSVS</t>
  </si>
  <si>
    <t>PONO</t>
  </si>
  <si>
    <t>pōnō pōnere posuī positus</t>
  </si>
  <si>
    <t>to place</t>
  </si>
  <si>
    <t>to put, place; set aside</t>
  </si>
  <si>
    <t>PONS</t>
  </si>
  <si>
    <t>pōns pontis m.</t>
  </si>
  <si>
    <t>bridge</t>
  </si>
  <si>
    <t>PONTIA/N</t>
  </si>
  <si>
    <t>Pontia Pontiae f.</t>
  </si>
  <si>
    <t>Pontia</t>
  </si>
  <si>
    <t>PONTICVLVS</t>
  </si>
  <si>
    <t>ponticulus –ī m.</t>
  </si>
  <si>
    <t>bridge (dim. of pons)</t>
  </si>
  <si>
    <t>PONTICVS/N</t>
  </si>
  <si>
    <t>Ponticus –a –um</t>
  </si>
  <si>
    <t>Pontic, of or on the Black Sea</t>
  </si>
  <si>
    <t>PONTIFEX</t>
  </si>
  <si>
    <t>pontifex pontificis m.</t>
  </si>
  <si>
    <t>priest</t>
  </si>
  <si>
    <t>PONTIFICALIS</t>
  </si>
  <si>
    <t>PONTIFICATVS</t>
  </si>
  <si>
    <t>PONTIFICIVS</t>
  </si>
  <si>
    <t>pontificius –a –um</t>
  </si>
  <si>
    <t>of or belonging to a pontifex</t>
  </si>
  <si>
    <t>of or belonging to a pontifex, pontifical</t>
  </si>
  <si>
    <t>PONTIFICIVS/N</t>
  </si>
  <si>
    <t>PONTILIANVS/N</t>
  </si>
  <si>
    <t>Pontilliānus –ī m.</t>
  </si>
  <si>
    <t xml:space="preserve">Pontillianus </t>
  </si>
  <si>
    <t>Pontillianus (a name)</t>
  </si>
  <si>
    <t>PONTIVS/N</t>
  </si>
  <si>
    <t>Pontius –ī m.</t>
  </si>
  <si>
    <t>Pontius</t>
  </si>
  <si>
    <t>Pontius (a name)</t>
  </si>
  <si>
    <t>PONTO</t>
  </si>
  <si>
    <t>PONTVS</t>
  </si>
  <si>
    <t>pontus pontī m.</t>
  </si>
  <si>
    <t>the open sea</t>
  </si>
  <si>
    <t>the open sea, the deep</t>
  </si>
  <si>
    <t>PONTVS/N</t>
  </si>
  <si>
    <t>Pontus –ī m.</t>
  </si>
  <si>
    <t>Pontus (kingdom in northeastern Asia Minor)</t>
  </si>
  <si>
    <t>POPA</t>
  </si>
  <si>
    <t>POPANVM</t>
  </si>
  <si>
    <t>POPELLVS</t>
  </si>
  <si>
    <t>POPILIVS/N</t>
  </si>
  <si>
    <t>POPINA</t>
  </si>
  <si>
    <t>POPINO</t>
  </si>
  <si>
    <t>POPLES</t>
  </si>
  <si>
    <t>poples –itis m.</t>
  </si>
  <si>
    <t>the hinder part of the knee; hamstring</t>
  </si>
  <si>
    <t>the hinder part of the knee; hamstring; knee</t>
  </si>
  <si>
    <t>POPPAEA/N</t>
  </si>
  <si>
    <t>Poppaea –ae f.</t>
  </si>
  <si>
    <t>Poppaea</t>
  </si>
  <si>
    <t>Poppaea (a name)</t>
  </si>
  <si>
    <t>POPVLARIS/1</t>
  </si>
  <si>
    <t>POPVLARIS/2</t>
  </si>
  <si>
    <t>populāris populāris</t>
  </si>
  <si>
    <t>public</t>
  </si>
  <si>
    <t>public, popular</t>
  </si>
  <si>
    <t>POPVLARITAS</t>
  </si>
  <si>
    <t>POPVLATIO</t>
  </si>
  <si>
    <t>POPVLATOR</t>
  </si>
  <si>
    <t>POPVLEVS</t>
  </si>
  <si>
    <t>pōpuleus –a –um</t>
  </si>
  <si>
    <t>of the poplar tree</t>
  </si>
  <si>
    <t>POPVLIFER</t>
  </si>
  <si>
    <t>pōpulifer fera ferum</t>
  </si>
  <si>
    <t>poplar–bearing</t>
  </si>
  <si>
    <t>poplar–bearing; abounding with poplars</t>
  </si>
  <si>
    <t>POPVLNEVS</t>
  </si>
  <si>
    <t>POPVLO</t>
  </si>
  <si>
    <t>populō populāre populāvī populātus</t>
  </si>
  <si>
    <t>to plunder, devastate</t>
  </si>
  <si>
    <t>POPVLONIA/N</t>
  </si>
  <si>
    <t>Populōnia –ae f.</t>
  </si>
  <si>
    <t>Populonia</t>
  </si>
  <si>
    <t>Populonia, a town on the coast of Etruria near the modern Piombino</t>
  </si>
  <si>
    <t>POPVLOR</t>
  </si>
  <si>
    <t>populor –ārī –ātus sum and populō –āre –āvī –ātus</t>
  </si>
  <si>
    <t>to lay waste; ravage; ransack</t>
  </si>
  <si>
    <t>to lay waste; ravage; ransack; devastate, plunder; rob, deprive; of things (&gt; populus)</t>
  </si>
  <si>
    <t>POPVLOSVS</t>
  </si>
  <si>
    <t>populōsus –a –um</t>
  </si>
  <si>
    <t>abounding in people</t>
  </si>
  <si>
    <t>abounding in people, populous, numerous</t>
  </si>
  <si>
    <t>POPVLVS/1</t>
  </si>
  <si>
    <t>populus populī m.</t>
  </si>
  <si>
    <t>people</t>
  </si>
  <si>
    <t>(the) people; populace</t>
  </si>
  <si>
    <t>POPVLVS/2</t>
  </si>
  <si>
    <t>pōpulus –ī f.</t>
  </si>
  <si>
    <t>poplar tree; wreath of poplar</t>
  </si>
  <si>
    <t>a poplar tree; a wreath of poplar</t>
  </si>
  <si>
    <t>PORCA</t>
  </si>
  <si>
    <t>porca porcae f.</t>
  </si>
  <si>
    <t>pig, sow</t>
  </si>
  <si>
    <t>PORCELLVS</t>
  </si>
  <si>
    <t>porcellus –ī m.</t>
  </si>
  <si>
    <t>a little pig</t>
  </si>
  <si>
    <t>PORCINVS</t>
  </si>
  <si>
    <t>PORCIVS/N</t>
  </si>
  <si>
    <t>Porcius –a –um</t>
  </si>
  <si>
    <t>Porcius (name of a Roman gens)</t>
  </si>
  <si>
    <t>PORCVLVS</t>
  </si>
  <si>
    <t>PORCVS</t>
  </si>
  <si>
    <t>porcus porcī m.</t>
  </si>
  <si>
    <t>pig</t>
  </si>
  <si>
    <t>PORRECTIO</t>
  </si>
  <si>
    <t>PORRIGO/1</t>
  </si>
  <si>
    <t>PORRIGO/2</t>
  </si>
  <si>
    <t>porrigō porrigere porrēxī porrēctum</t>
  </si>
  <si>
    <t>to stretch forth</t>
  </si>
  <si>
    <t>to stretch forth, hold forth, lift; (pass.), to be stretched out, extend (&gt; pro and rego)</t>
  </si>
  <si>
    <t>PORRINA</t>
  </si>
  <si>
    <t>PORRO</t>
  </si>
  <si>
    <t>porrō</t>
  </si>
  <si>
    <t>forward, of space, time, or of mental operations, far off</t>
  </si>
  <si>
    <t>forward, of space, time, or of mental operations, far off; afterwards, in process of time, then; further</t>
  </si>
  <si>
    <t>PORRVM</t>
  </si>
  <si>
    <t>PORRVS</t>
  </si>
  <si>
    <t>PORSENA/N</t>
  </si>
  <si>
    <t>PORSENNA/N</t>
  </si>
  <si>
    <t>Porsenna –ae m.</t>
  </si>
  <si>
    <t>Porsenna</t>
  </si>
  <si>
    <t>Porsenna, an Etruscan lars or king allied with the banished Tarquins against Rome</t>
  </si>
  <si>
    <t>PORTA</t>
  </si>
  <si>
    <t>porta portae f.</t>
  </si>
  <si>
    <t>gate</t>
  </si>
  <si>
    <t>gate, entrance; city gates; door; avenue; goal (soccer)</t>
  </si>
  <si>
    <t>PORTATIO</t>
  </si>
  <si>
    <t>PORTENDO</t>
  </si>
  <si>
    <t>portendō –ere –tendī –tentus</t>
  </si>
  <si>
    <t>to stretch, hold forth; to foretell, portend, presage (&gt; pro and tendo)</t>
  </si>
  <si>
    <t>PORTENTOSVS</t>
  </si>
  <si>
    <t>PORTENTVM</t>
  </si>
  <si>
    <t>portentum –ī</t>
  </si>
  <si>
    <t>an omen</t>
  </si>
  <si>
    <t>an omen, portent, prodigy (&gt; portendo)</t>
  </si>
  <si>
    <t>PORTHMEVS</t>
  </si>
  <si>
    <t>PORTICVS</t>
  </si>
  <si>
    <t>porticus porticus f.</t>
  </si>
  <si>
    <t>PORTIO</t>
  </si>
  <si>
    <t>PORTISCVLVS</t>
  </si>
  <si>
    <t>PORTITOR/1</t>
  </si>
  <si>
    <t>PORTITOR/2</t>
  </si>
  <si>
    <t>portitor –ōris m.</t>
  </si>
  <si>
    <t>carrier; ferryman</t>
  </si>
  <si>
    <t>a carrier; ferryman, boatman (&gt; porto)</t>
  </si>
  <si>
    <t>PORTIVS/N</t>
  </si>
  <si>
    <t>PORTO</t>
  </si>
  <si>
    <t>portō portāre portāvī portātus</t>
  </si>
  <si>
    <t>to carry a load</t>
  </si>
  <si>
    <t>to carry a load, transport</t>
  </si>
  <si>
    <t>PORTORIVM</t>
  </si>
  <si>
    <t>portōrium –ī n.</t>
  </si>
  <si>
    <t>a tax, tariff</t>
  </si>
  <si>
    <t>a tax, toll, duty, impost, custom, tariff</t>
  </si>
  <si>
    <t>PORTVLA</t>
  </si>
  <si>
    <t>PORTVNVS/N</t>
  </si>
  <si>
    <t>Portūnus –ī m.</t>
  </si>
  <si>
    <t>Portunus</t>
  </si>
  <si>
    <t>Portunus, the Roman god of harbors or seaports, identified with the Greek Palaemon or Meliecrtes (&gt; portus)</t>
  </si>
  <si>
    <t>PORTVOSVS</t>
  </si>
  <si>
    <t>PORTVS</t>
  </si>
  <si>
    <t>portus portūs m.</t>
  </si>
  <si>
    <t>port</t>
  </si>
  <si>
    <t>port, harbor; refuge, haven, place of refuge</t>
  </si>
  <si>
    <t>PORVS</t>
  </si>
  <si>
    <t>POSCIMVS</t>
  </si>
  <si>
    <t>POSCO</t>
  </si>
  <si>
    <t>poscō poscere poposcī</t>
  </si>
  <si>
    <t>to ask, demand</t>
  </si>
  <si>
    <t>POSIDES/N</t>
  </si>
  <si>
    <t>POSIDORVS/N</t>
  </si>
  <si>
    <t>POSITIO</t>
  </si>
  <si>
    <t xml:space="preserve">positiō positiōnis f. </t>
  </si>
  <si>
    <t>position, location</t>
  </si>
  <si>
    <t>position, location, situation; placing; affirmation; posture; theme; termination; downbeat</t>
  </si>
  <si>
    <t>POSITVRA</t>
  </si>
  <si>
    <t>POSITVS</t>
  </si>
  <si>
    <t>POSOTES</t>
  </si>
  <si>
    <t>POSSESSIO</t>
  </si>
  <si>
    <t>possessiō possessiōnis f.</t>
  </si>
  <si>
    <t>possession</t>
  </si>
  <si>
    <t>POSSESSOR</t>
  </si>
  <si>
    <t>possessor –ōris m.</t>
  </si>
  <si>
    <t>a possessor, owner</t>
  </si>
  <si>
    <t>POSSIBILIS</t>
  </si>
  <si>
    <t>possibilis –e</t>
  </si>
  <si>
    <t>possible</t>
  </si>
  <si>
    <t>POSSIDEO</t>
  </si>
  <si>
    <t>possideō –ēre –sēdī –sessus</t>
  </si>
  <si>
    <t>to hold, possess</t>
  </si>
  <si>
    <t>POSSIDO</t>
  </si>
  <si>
    <t>to take possession of</t>
  </si>
  <si>
    <t>to seize, hold, be master of; possess, take/hold possession of, occupy; inherit</t>
  </si>
  <si>
    <t>POSSVM/1</t>
  </si>
  <si>
    <t>possum posse potuī</t>
  </si>
  <si>
    <t>to be able</t>
  </si>
  <si>
    <t>to be able, can</t>
  </si>
  <si>
    <t>POST/2</t>
  </si>
  <si>
    <t>post</t>
  </si>
  <si>
    <t>after (adv. and prep. +acc.)</t>
  </si>
  <si>
    <t>after(ward), later; behind (+ acc.)</t>
  </si>
  <si>
    <t>POSTEA</t>
  </si>
  <si>
    <t>posteā</t>
  </si>
  <si>
    <t>afterwards</t>
  </si>
  <si>
    <t>POSTEAQVAM</t>
  </si>
  <si>
    <t>posteāquam</t>
  </si>
  <si>
    <t>after</t>
  </si>
  <si>
    <t>POSTERGA</t>
  </si>
  <si>
    <t>POSTERGVM</t>
  </si>
  <si>
    <t>POSTERIOR</t>
  </si>
  <si>
    <t>posterior posterius</t>
  </si>
  <si>
    <t>later</t>
  </si>
  <si>
    <t>POSTERITAS</t>
  </si>
  <si>
    <t>posteritās posteritātis f.</t>
  </si>
  <si>
    <t>posterity</t>
  </si>
  <si>
    <t>future generation, posterity</t>
  </si>
  <si>
    <t>POSTERIVS</t>
  </si>
  <si>
    <t>posterius</t>
  </si>
  <si>
    <t>later, at a later day</t>
  </si>
  <si>
    <t>POSTERVM</t>
  </si>
  <si>
    <t>posterum –ī n.</t>
  </si>
  <si>
    <t>POSTERVS</t>
  </si>
  <si>
    <t>posterus –a –um</t>
  </si>
  <si>
    <t>next</t>
  </si>
  <si>
    <t>coming after, following, next; in pl. descendants, posterity, the future</t>
  </si>
  <si>
    <t>POSTFERO</t>
  </si>
  <si>
    <t>POSTGENITVS</t>
  </si>
  <si>
    <t>POSTHABEO</t>
  </si>
  <si>
    <t>posthabeō –ēre –uī –itus</t>
  </si>
  <si>
    <t>POSTHAC</t>
  </si>
  <si>
    <t>posthāc</t>
  </si>
  <si>
    <t>hereafter</t>
  </si>
  <si>
    <t>after this, hereafter</t>
  </si>
  <si>
    <t>POSTICVM</t>
  </si>
  <si>
    <t>POSTICVS</t>
  </si>
  <si>
    <t>POSTILLA</t>
  </si>
  <si>
    <t>postillā</t>
  </si>
  <si>
    <t>afterwards, after that time</t>
  </si>
  <si>
    <t>POSTIS</t>
  </si>
  <si>
    <t>postis –is m.</t>
  </si>
  <si>
    <t>doorjamb; door</t>
  </si>
  <si>
    <t>POSTMERIDIANVS</t>
  </si>
  <si>
    <t>POSTMODO</t>
  </si>
  <si>
    <t>postmodo</t>
  </si>
  <si>
    <t>later, presently</t>
  </si>
  <si>
    <t>POSTMODVM</t>
  </si>
  <si>
    <t>POSTPONO</t>
  </si>
  <si>
    <t>postpōnō –pōnere –posuī –positum</t>
  </si>
  <si>
    <t>to put after, neglect</t>
  </si>
  <si>
    <t>to put after, esteem less, neglect, disregard</t>
  </si>
  <si>
    <t>POSTQVAM</t>
  </si>
  <si>
    <t>postquam</t>
  </si>
  <si>
    <t>POSTREMO</t>
  </si>
  <si>
    <t>postrēmō</t>
  </si>
  <si>
    <t>finally, lastly</t>
  </si>
  <si>
    <t>POSTREMVM</t>
  </si>
  <si>
    <t>postrēmum</t>
  </si>
  <si>
    <t>after finally for the last time</t>
  </si>
  <si>
    <t>after, finally, for the last time</t>
  </si>
  <si>
    <t>POSTREMVS</t>
  </si>
  <si>
    <t>postrēmus</t>
  </si>
  <si>
    <t>latest</t>
  </si>
  <si>
    <t>POSTRIDIE</t>
  </si>
  <si>
    <t>postrīdiē</t>
  </si>
  <si>
    <t>on the following day</t>
  </si>
  <si>
    <t>POSTSCENIVM</t>
  </si>
  <si>
    <t>POSTSCRIBO</t>
  </si>
  <si>
    <t>POSTVLATICIVS</t>
  </si>
  <si>
    <t>POSTVLATIO</t>
  </si>
  <si>
    <t>postulātiō –ōnis f.</t>
  </si>
  <si>
    <t>a demand, request</t>
  </si>
  <si>
    <t>a requiring, demand, request, desire</t>
  </si>
  <si>
    <t>POSTVLATVM</t>
  </si>
  <si>
    <t>postulātum –ī n.</t>
  </si>
  <si>
    <t>POSTVLO</t>
  </si>
  <si>
    <t>postulō postulāre postulāvī postulātus</t>
  </si>
  <si>
    <t>to demand, claim; require; ask/pray for</t>
  </si>
  <si>
    <t>POSTVMIVS/N</t>
  </si>
  <si>
    <t>Postumius –ī m.</t>
  </si>
  <si>
    <t>Postumius</t>
  </si>
  <si>
    <t>POSTVMO</t>
  </si>
  <si>
    <t>come after</t>
  </si>
  <si>
    <t xml:space="preserve">come later, come after, follow </t>
  </si>
  <si>
    <t>POSTVMVS/N</t>
  </si>
  <si>
    <t>Postumus –ī m.</t>
  </si>
  <si>
    <t>Postumus</t>
  </si>
  <si>
    <t>POTA/N</t>
  </si>
  <si>
    <t>POTAMO/N</t>
  </si>
  <si>
    <t>POTATIO</t>
  </si>
  <si>
    <t>POTENS</t>
  </si>
  <si>
    <t>potēns</t>
  </si>
  <si>
    <t>powerful</t>
  </si>
  <si>
    <t>powerful, strong; capable; mighty</t>
  </si>
  <si>
    <t>POTENTATVS</t>
  </si>
  <si>
    <t>potentātus –ūs m.</t>
  </si>
  <si>
    <t>power, rule</t>
  </si>
  <si>
    <t>might, power, rule, dominion</t>
  </si>
  <si>
    <t>POTENTER</t>
  </si>
  <si>
    <t>potenter</t>
  </si>
  <si>
    <t>powerfully</t>
  </si>
  <si>
    <t>POTENTIA</t>
  </si>
  <si>
    <t>potentia potentiae f.</t>
  </si>
  <si>
    <t>power</t>
  </si>
  <si>
    <t>power, force</t>
  </si>
  <si>
    <t>POTESTAS</t>
  </si>
  <si>
    <t>potestās potestātis f.</t>
  </si>
  <si>
    <t>power, rule, force; strength, ability; chance, opportunity</t>
  </si>
  <si>
    <t>POTIO/1</t>
  </si>
  <si>
    <t>pōtiō –ōnis f.</t>
  </si>
  <si>
    <t>a drink, potion</t>
  </si>
  <si>
    <t>a drinking, a drink, draught; potion</t>
  </si>
  <si>
    <t>POTIO/2</t>
  </si>
  <si>
    <t>POTIOR</t>
  </si>
  <si>
    <t>potior potiri potitus sum</t>
  </si>
  <si>
    <t>to obtain, acquire; grasp; attain, reach (goal); come by (experiences); seize, capture; control; have/possess; reign over; win sexually; be/become master of (+ gen./abl.), get possession/submission/hold of</t>
  </si>
  <si>
    <t>POTIS</t>
  </si>
  <si>
    <t>powerful (indeclinable)</t>
  </si>
  <si>
    <t>powerful, able</t>
  </si>
  <si>
    <t>POTISSIME</t>
  </si>
  <si>
    <t>POTISSIMVM</t>
  </si>
  <si>
    <t>potissimum</t>
  </si>
  <si>
    <t>first of all, especially, principally</t>
  </si>
  <si>
    <t>POTITII/N</t>
  </si>
  <si>
    <t>POTITIVS/N</t>
  </si>
  <si>
    <t>Potītius –iī m.</t>
  </si>
  <si>
    <t>Potitius</t>
  </si>
  <si>
    <t>Potitius, the founder of one of the families charged with the sacred rites of Hercules</t>
  </si>
  <si>
    <t>POTIVS</t>
  </si>
  <si>
    <t>potius</t>
  </si>
  <si>
    <t>rather, more</t>
  </si>
  <si>
    <t>POTIVSQVAM</t>
  </si>
  <si>
    <t>potius quam</t>
  </si>
  <si>
    <t>rather than</t>
  </si>
  <si>
    <t>POTNIADES/N</t>
  </si>
  <si>
    <t>Potnias –adis f.</t>
  </si>
  <si>
    <t>Of or belongong to a village in Boeotia</t>
  </si>
  <si>
    <t>Of or belonging to a village in Boeotia, on the Asopus, in whose neighborhood were pastures which made animals mad</t>
  </si>
  <si>
    <t>POTO</t>
  </si>
  <si>
    <t>pōtō pōtāre pōtāvī pōtus</t>
  </si>
  <si>
    <t>POTOR</t>
  </si>
  <si>
    <t>POTORO</t>
  </si>
  <si>
    <t>POTVS/1</t>
  </si>
  <si>
    <t>POTVS/2</t>
  </si>
  <si>
    <t>pōtus pōtūs m.</t>
  </si>
  <si>
    <t>a drinking</t>
  </si>
  <si>
    <t>PRAE/1</t>
  </si>
  <si>
    <t>prae</t>
  </si>
  <si>
    <t>PRAEACVO</t>
  </si>
  <si>
    <t>praeaccuō –ere –ūtum</t>
  </si>
  <si>
    <t>to sharpen to a point</t>
  </si>
  <si>
    <t>to sharpen before or at one end, to sharpen to a point</t>
  </si>
  <si>
    <t>PRAEACVTVS</t>
  </si>
  <si>
    <t xml:space="preserve">praeacūtus –a –um </t>
  </si>
  <si>
    <t>pointed</t>
  </si>
  <si>
    <t>PRAEALTVS</t>
  </si>
  <si>
    <t>PRAEBEO</t>
  </si>
  <si>
    <t>praebeō praebēre praebuī praebitus</t>
  </si>
  <si>
    <t>to supply</t>
  </si>
  <si>
    <t>to present/show/put forward; offer; expose physically oneself; expose/submit/allow make available, supply, provide; be the cause, occasion, produce; render</t>
  </si>
  <si>
    <t>PRAEBITA</t>
  </si>
  <si>
    <t>PRAECALIDVS</t>
  </si>
  <si>
    <t>PRAECANVS</t>
  </si>
  <si>
    <t>PRAECAVEO</t>
  </si>
  <si>
    <t>praecaveō praecavēre praecāvī praecautum</t>
  </si>
  <si>
    <t>to take care (in advance)</t>
  </si>
  <si>
    <t>PRAECEDO/1</t>
  </si>
  <si>
    <t>praecēdō –ere –cessī –cessus</t>
  </si>
  <si>
    <t>PRAECELLENS</t>
  </si>
  <si>
    <t>PRAECELLO</t>
  </si>
  <si>
    <t>PRAECELSVS</t>
  </si>
  <si>
    <t>praecelsus –a –um</t>
  </si>
  <si>
    <t>very high, lofty</t>
  </si>
  <si>
    <t>PRAECEPS/2</t>
  </si>
  <si>
    <t>praeceps</t>
  </si>
  <si>
    <t>headlong</t>
  </si>
  <si>
    <t>plunging head-foremost, falling; headlong</t>
  </si>
  <si>
    <t>PRAECEPS/3</t>
  </si>
  <si>
    <t>PRAECEPTIO</t>
  </si>
  <si>
    <t>PRAECEPTIVVS</t>
  </si>
  <si>
    <t>PRAECEPTOR</t>
  </si>
  <si>
    <t>praeceptor –ōris m.</t>
  </si>
  <si>
    <t>instructor</t>
  </si>
  <si>
    <t>a teacher, instructor, preceptor</t>
  </si>
  <si>
    <t>PRAECEPTRIX</t>
  </si>
  <si>
    <t>PRAECEPTVM</t>
  </si>
  <si>
    <t>praeceptum praeceptī n.</t>
  </si>
  <si>
    <t>precept, rule</t>
  </si>
  <si>
    <t>teaching, lesson, precept; order, command</t>
  </si>
  <si>
    <t>PRAECERPO</t>
  </si>
  <si>
    <t>praecerpō –pere –psi –ptum</t>
  </si>
  <si>
    <t>to cull or reap ahead</t>
  </si>
  <si>
    <t>PRAECIDANEVS</t>
  </si>
  <si>
    <t>PRAECIDO/2</t>
  </si>
  <si>
    <t>praecīdō praecīdere praecīdī praecīsum</t>
  </si>
  <si>
    <t>to cut off, cut short</t>
  </si>
  <si>
    <t>PRAECINCTIO</t>
  </si>
  <si>
    <t>PRAECINCTVRA</t>
  </si>
  <si>
    <t>PRAECINGO</t>
  </si>
  <si>
    <t>praecingō –ngere –nxī –nctum</t>
  </si>
  <si>
    <t>PRAECINO</t>
  </si>
  <si>
    <t>PRAECIPIO</t>
  </si>
  <si>
    <t>praecipiō praecipere praecēpī praeceptus</t>
  </si>
  <si>
    <t>to anticipate; advise</t>
  </si>
  <si>
    <t>to take or receive in advance; anticipate; warn; order; teach, instruct</t>
  </si>
  <si>
    <t>PRAECIPITANTER</t>
  </si>
  <si>
    <t>PRAECIPITATIO</t>
  </si>
  <si>
    <t>PRAECIPITO</t>
  </si>
  <si>
    <t>praecipitō praecipitāre praecipitāvī praecipitātus</t>
  </si>
  <si>
    <t>to throw down</t>
  </si>
  <si>
    <t>to send headlong, throw down</t>
  </si>
  <si>
    <t>PRAECIPVA</t>
  </si>
  <si>
    <t>PRAECIPVE</t>
  </si>
  <si>
    <t>praecipuē</t>
  </si>
  <si>
    <t>especially, particularly</t>
  </si>
  <si>
    <t>PRAECIPVVS</t>
  </si>
  <si>
    <t>praecipuus –a –um</t>
  </si>
  <si>
    <t>peculiar, special</t>
  </si>
  <si>
    <t>PRAECISIO</t>
  </si>
  <si>
    <t>PRAECISVS</t>
  </si>
  <si>
    <t>praecīsus –a –um</t>
  </si>
  <si>
    <t>abrupt</t>
  </si>
  <si>
    <t>abrupt, ragged (&gt; prae and caedo)</t>
  </si>
  <si>
    <t>PRAECLARVS</t>
  </si>
  <si>
    <t>praeclārus –a –um</t>
  </si>
  <si>
    <t>very clear</t>
  </si>
  <si>
    <t>very clear; splendid; famous; bright, illustrious; noble, distinguished</t>
  </si>
  <si>
    <t>PRAECLVDO</t>
  </si>
  <si>
    <t>praeclūdō praeclūdere praeclūsī praeclūsum</t>
  </si>
  <si>
    <t>to shut off, close</t>
  </si>
  <si>
    <t>to shut off, shut, close</t>
  </si>
  <si>
    <t>PRAECLVSIO</t>
  </si>
  <si>
    <t>PRAECO</t>
  </si>
  <si>
    <t>praecō –ōnis m.</t>
  </si>
  <si>
    <t>PRAECOGITO</t>
  </si>
  <si>
    <t>PRAECOLO/2</t>
  </si>
  <si>
    <t>PRAECONINVS/N</t>
  </si>
  <si>
    <t>Praecōnīnus –ī m.</t>
  </si>
  <si>
    <t>PRAECONIVM</t>
  </si>
  <si>
    <t>praecōnium –ī n.</t>
  </si>
  <si>
    <t>the office of a public crier</t>
  </si>
  <si>
    <t>PRAECOQVO</t>
  </si>
  <si>
    <t>PRAECORDIA</t>
  </si>
  <si>
    <t>praecordia –ōrum n.</t>
  </si>
  <si>
    <t>the diaphragm or midriff; the vital parts; the heart</t>
  </si>
  <si>
    <t>the diaphragm or midriff; the vital parts; the heart; the heart as the seat of courage; spirit, heart (&gt; prae and cor)</t>
  </si>
  <si>
    <t>PRAECOX</t>
  </si>
  <si>
    <t>PRAECVRRO</t>
  </si>
  <si>
    <t>praecurrō –currere –cucurri –cursum</t>
  </si>
  <si>
    <t>to run before, precede</t>
  </si>
  <si>
    <t>to run before, hasten on before, precede</t>
  </si>
  <si>
    <t>PRAECVRSOR</t>
  </si>
  <si>
    <t>PRAECVTIO</t>
  </si>
  <si>
    <t>PRAEDA</t>
  </si>
  <si>
    <t>praeda praedae f.</t>
  </si>
  <si>
    <t>booty, prey</t>
  </si>
  <si>
    <t>booty, loot, spoils, plunder, prey</t>
  </si>
  <si>
    <t>PRAEDABVNDVS</t>
  </si>
  <si>
    <t>PRAEDATIO</t>
  </si>
  <si>
    <t>PRAEDATOR</t>
  </si>
  <si>
    <t>PRAEDATORIVS</t>
  </si>
  <si>
    <t>PRAEDICABILIS</t>
  </si>
  <si>
    <t>PRAEDICATIO</t>
  </si>
  <si>
    <t>PRAEDICO/1</t>
  </si>
  <si>
    <t>praedicō praedicāre praedicāvī praedicātus</t>
  </si>
  <si>
    <t>to proclaim, tell</t>
  </si>
  <si>
    <t>PRAEDICO/2</t>
  </si>
  <si>
    <t>praedīcō praedīcere praedīxī praedictus</t>
  </si>
  <si>
    <t>to say beforehand; foretell</t>
  </si>
  <si>
    <t>to say beforehand; foretell, prophesy, predict; forewarn; p., praedictus, a, um, foretold.</t>
  </si>
  <si>
    <t>PRAEDICTIO</t>
  </si>
  <si>
    <t>PRAEDICTVM</t>
  </si>
  <si>
    <t>praedictum –ī n.</t>
  </si>
  <si>
    <t>thing foretold; prediction</t>
  </si>
  <si>
    <t>a thing foretold; a prediction, prophecy (&gt; praedico)</t>
  </si>
  <si>
    <t>PRAEDIFFICILIS</t>
  </si>
  <si>
    <t>very difficult</t>
  </si>
  <si>
    <t>PRAEDISCO</t>
  </si>
  <si>
    <t>prae–discō –discere –didicī —</t>
  </si>
  <si>
    <t>to learn beforehand</t>
  </si>
  <si>
    <t>to prognosticate; to learn beforehand</t>
  </si>
  <si>
    <t>PRAEDITVS</t>
  </si>
  <si>
    <t>praeditus –a –um</t>
  </si>
  <si>
    <t>endowed with</t>
  </si>
  <si>
    <t>PRAEDIVES</t>
  </si>
  <si>
    <t>praedīves –itis</t>
  </si>
  <si>
    <t>very rich, opulent, wealthy</t>
  </si>
  <si>
    <t>PRAEDIVM</t>
  </si>
  <si>
    <t>praedium praedi(ī) n.</t>
  </si>
  <si>
    <t>estate</t>
  </si>
  <si>
    <t>PRAEDO</t>
  </si>
  <si>
    <t>praedō praedōnis m.</t>
  </si>
  <si>
    <t>PRAEDOCEO</t>
  </si>
  <si>
    <t>PRAEDOMO</t>
  </si>
  <si>
    <t>PRAEDONVLVS</t>
  </si>
  <si>
    <t>PRAEDOR</t>
  </si>
  <si>
    <t>praedor –ārī praedātus sum</t>
  </si>
  <si>
    <t>PRAEDVCO</t>
  </si>
  <si>
    <t>praedūcō –dūcere –dūxī –ductum</t>
  </si>
  <si>
    <t>to draw out before</t>
  </si>
  <si>
    <t>to draw, make, or put before or in front, construct in front</t>
  </si>
  <si>
    <t>PRAEDVCTORIVS</t>
  </si>
  <si>
    <t>PRAEDVLCIS</t>
  </si>
  <si>
    <t>praedulcis –e</t>
  </si>
  <si>
    <t>very sweet</t>
  </si>
  <si>
    <t>very sweet; pleasing, dear</t>
  </si>
  <si>
    <t>PRAEDVRVS</t>
  </si>
  <si>
    <t>praedūrus –a –um</t>
  </si>
  <si>
    <t>very hard; hardy, sturdy, powerful</t>
  </si>
  <si>
    <t>PRAEEO/1</t>
  </si>
  <si>
    <t>praeeō –īre –īvī –or iī –itus –īre</t>
  </si>
  <si>
    <t>to go before; p.</t>
  </si>
  <si>
    <t>to go before; p., praeiens, euntis, going before, preceding</t>
  </si>
  <si>
    <t>PRAEFATIO</t>
  </si>
  <si>
    <t>PRAEFATVS/1</t>
  </si>
  <si>
    <t>PRAEFATVS/2</t>
  </si>
  <si>
    <t>PRAEFECTVRA</t>
  </si>
  <si>
    <t>praefectūra –ae f.</t>
  </si>
  <si>
    <t>the office of an overseer</t>
  </si>
  <si>
    <t>the office of an overseer, overseership, superintendence</t>
  </si>
  <si>
    <t>PRAEFECTVS</t>
  </si>
  <si>
    <t>praefectus praefectī m.</t>
  </si>
  <si>
    <t>prefect</t>
  </si>
  <si>
    <t>PRAEFERO</t>
  </si>
  <si>
    <t>praeferō praeferre praetulī praelātus</t>
  </si>
  <si>
    <t>PRAEFEROX</t>
  </si>
  <si>
    <t>praeferōx –ōcis</t>
  </si>
  <si>
    <t>very violent, insolent</t>
  </si>
  <si>
    <t>very violent, impetuous, insolent</t>
  </si>
  <si>
    <t>PRAEFERRATVS</t>
  </si>
  <si>
    <t>PRAEFERVIDVS</t>
  </si>
  <si>
    <t>PRAEFESTINO</t>
  </si>
  <si>
    <t>PRAEFICIO</t>
  </si>
  <si>
    <t>praeficiō praeficere praefēcī praefectus</t>
  </si>
  <si>
    <t>to put in charge</t>
  </si>
  <si>
    <t>to put in charge (of)</t>
  </si>
  <si>
    <t>PRAEFIGO</t>
  </si>
  <si>
    <t>praefīgō –ere –fīxī –fīxus</t>
  </si>
  <si>
    <t>to fasten before</t>
  </si>
  <si>
    <t>to fasten before, in front of, w. acc. and dat.; on the end; to tip, head, point</t>
  </si>
  <si>
    <t>PRAEFINIO</t>
  </si>
  <si>
    <t>PRAEFLORO</t>
  </si>
  <si>
    <t>PRAEFLVO</t>
  </si>
  <si>
    <t>praefluō –fluere — —</t>
  </si>
  <si>
    <t>to flow along, flow by</t>
  </si>
  <si>
    <t>PRAEFODIO</t>
  </si>
  <si>
    <t>praefodiō –ere –fōdī –fossus</t>
  </si>
  <si>
    <t>to dig before or in front of</t>
  </si>
  <si>
    <t>PRAEFOR</t>
  </si>
  <si>
    <t>praefor –fātus sum</t>
  </si>
  <si>
    <t>to address first</t>
  </si>
  <si>
    <t>PRAEFRACTVS</t>
  </si>
  <si>
    <t>PRAEFRINGO</t>
  </si>
  <si>
    <t>PRAEFVLGEO</t>
  </si>
  <si>
    <t>praefulgeō –ēre –fulsī</t>
  </si>
  <si>
    <t>to shine or glitter at the end</t>
  </si>
  <si>
    <t>PRAEFVRNIVM</t>
  </si>
  <si>
    <t>PRAEGERO</t>
  </si>
  <si>
    <t>PRAEGESTIO/2</t>
  </si>
  <si>
    <t>praegestiō –īre</t>
  </si>
  <si>
    <t>to have an overpowering desire, be especially eager for</t>
  </si>
  <si>
    <t>PRAEGNANS</t>
  </si>
  <si>
    <t>praegnāns –antis</t>
  </si>
  <si>
    <t>with young</t>
  </si>
  <si>
    <t>with young, pregnant (&gt; prae and geno)</t>
  </si>
  <si>
    <t>PRAEGRACILIS</t>
  </si>
  <si>
    <t>PRAEGRANDIS</t>
  </si>
  <si>
    <t>PRAEGRAVIS</t>
  </si>
  <si>
    <t>PRAEGRAVO</t>
  </si>
  <si>
    <t>PRAEGREDIOR</t>
  </si>
  <si>
    <t>PRAEGVSTO</t>
  </si>
  <si>
    <t>praegustō praegustāre praegustāvī praegustātus</t>
  </si>
  <si>
    <t>to taste before</t>
  </si>
  <si>
    <t>PRAEIACEO</t>
  </si>
  <si>
    <t>PRAEIVDICIVM</t>
  </si>
  <si>
    <t>PRAEIVDICO</t>
  </si>
  <si>
    <t>PRAELABOR/2</t>
  </si>
  <si>
    <t>prae–lābor –lābī –lāpsus sum</t>
  </si>
  <si>
    <t>to move past</t>
  </si>
  <si>
    <t>to glide before, move by, float past, move past</t>
  </si>
  <si>
    <t>PRAELAMBO</t>
  </si>
  <si>
    <t>PRAELARGVS</t>
  </si>
  <si>
    <t>PRAELEGO/1</t>
  </si>
  <si>
    <t>PRAELEGO/2</t>
  </si>
  <si>
    <t xml:space="preserve">prae–legō –legere –lēgī –lēctum </t>
  </si>
  <si>
    <t>to read to another, to choose, to sail by</t>
  </si>
  <si>
    <t>to read any thing to others; to choose, to sail by, to skirt</t>
  </si>
  <si>
    <t>PRAELIGANEVS</t>
  </si>
  <si>
    <t>PRAELIGO/2</t>
  </si>
  <si>
    <t>PRAELONGVS</t>
  </si>
  <si>
    <t>PRAELVCEO</t>
  </si>
  <si>
    <t>PRAEMATVRVS</t>
  </si>
  <si>
    <t>PRAEMEDICATVS</t>
  </si>
  <si>
    <t>PRAEMEDITATVS</t>
  </si>
  <si>
    <t>praemeditātiō –ōnis f.</t>
  </si>
  <si>
    <t>a considering beforehand, premeditation</t>
  </si>
  <si>
    <t>PRAEMEDITOR</t>
  </si>
  <si>
    <t>PRAEMETVENTER</t>
  </si>
  <si>
    <t>PRAEMETVO</t>
  </si>
  <si>
    <t>praemetuō –ere</t>
  </si>
  <si>
    <t>to fear beforehand</t>
  </si>
  <si>
    <t>to fear beforehand, dread</t>
  </si>
  <si>
    <t>PRAEMINEO</t>
  </si>
  <si>
    <t>praemineō –minēre — —</t>
  </si>
  <si>
    <t>to transcend, excel</t>
  </si>
  <si>
    <t>PRAEMIOSVS</t>
  </si>
  <si>
    <t>PRAEMITTO</t>
  </si>
  <si>
    <t>praemittō praemittere praemīsī praemissum</t>
  </si>
  <si>
    <t>to send ahead</t>
  </si>
  <si>
    <t>PRAEMIVM</t>
  </si>
  <si>
    <t>praemium praemi(i) n.</t>
  </si>
  <si>
    <t>reward</t>
  </si>
  <si>
    <t>prize, reward; gift; recompense</t>
  </si>
  <si>
    <t>PRAEMONEO</t>
  </si>
  <si>
    <t>prae–moneō –monēre –monuī –monitum</t>
  </si>
  <si>
    <t>to forewarn, advise</t>
  </si>
  <si>
    <t>to forewarn, admonish beforehand</t>
  </si>
  <si>
    <t>PRAEMONSTRO</t>
  </si>
  <si>
    <t>PRAEMORDEO</t>
  </si>
  <si>
    <t>PRAEMORIOR</t>
  </si>
  <si>
    <t>PRAEMVNIO/2</t>
  </si>
  <si>
    <t>praemūniō praemūnīre praemūnīvī praemūnītum</t>
  </si>
  <si>
    <t>to fortify in front</t>
  </si>
  <si>
    <t>to fortify, protect, secure</t>
  </si>
  <si>
    <t>PRAENATO</t>
  </si>
  <si>
    <t>praenatō praenatāre praenatāvī praenatātus</t>
  </si>
  <si>
    <t>to swim in front of or by; (fig.)</t>
  </si>
  <si>
    <t>to swim in front of or by; (fig.), flow by, along by</t>
  </si>
  <si>
    <t>PRAENAVIGO</t>
  </si>
  <si>
    <t>PRAENESTE/N</t>
  </si>
  <si>
    <t>Praeneste –is n. and f.</t>
  </si>
  <si>
    <t>Praeneste</t>
  </si>
  <si>
    <t>Praeneste, a town in Latium on a lofty hill about twenty miles southeast of Rome, now Palestrina</t>
  </si>
  <si>
    <t>PRAENESTINVS/A</t>
  </si>
  <si>
    <t>Praenestīnus –a –um</t>
  </si>
  <si>
    <t>of Praeneste</t>
  </si>
  <si>
    <t>PRAENITEO</t>
  </si>
  <si>
    <t>PRAENOMEN</t>
  </si>
  <si>
    <t>PRAENOSCO</t>
  </si>
  <si>
    <t xml:space="preserve">praenōscō praenōscere praenōvī praenōtum </t>
  </si>
  <si>
    <t>to learn beforehand, foreknow</t>
  </si>
  <si>
    <t>PRAENOTIO</t>
  </si>
  <si>
    <t>PRAENVBILVS</t>
  </si>
  <si>
    <t>PRAENVNTIO</t>
  </si>
  <si>
    <t>PRAENVNTIVS/1</t>
  </si>
  <si>
    <t>harbinger</t>
  </si>
  <si>
    <t>a foreteller, harbinger, omen</t>
  </si>
  <si>
    <t>PRAENVNTIVS/2</t>
  </si>
  <si>
    <t>praenūntius –a –um</t>
  </si>
  <si>
    <t>forebodding, of omen</t>
  </si>
  <si>
    <t>PRAEOBTVRO</t>
  </si>
  <si>
    <t>PRAEOCCVPO/2</t>
  </si>
  <si>
    <t>praeoccupō –occupāre</t>
  </si>
  <si>
    <t>to seize beforehand</t>
  </si>
  <si>
    <t>to seize upon, to take possession of or occupy beforehand, to preoccupy</t>
  </si>
  <si>
    <t>PRAEOPTO</t>
  </si>
  <si>
    <t>praeoptō –āre –āvī –ātum</t>
  </si>
  <si>
    <t>to prefer, choose in preference</t>
  </si>
  <si>
    <t>PRAEPANDO/2</t>
  </si>
  <si>
    <t>PRAEPARATIO</t>
  </si>
  <si>
    <t>PRAEPARATVS</t>
  </si>
  <si>
    <t>PRAEPARO/2</t>
  </si>
  <si>
    <t>praeparō –parāre</t>
  </si>
  <si>
    <t>to prepare, make preparations</t>
  </si>
  <si>
    <t>to make ready beforehand, prepare, equip, make preparations</t>
  </si>
  <si>
    <t>PRAEPEDIO</t>
  </si>
  <si>
    <t>praepediō –pedīre</t>
  </si>
  <si>
    <t>to shackle</t>
  </si>
  <si>
    <t>to entangle the feet or other parts of the body; to shackle, bind, fetter</t>
  </si>
  <si>
    <t>PRAEPENDEO</t>
  </si>
  <si>
    <t>PRAEPES/1</t>
  </si>
  <si>
    <t>PRAEPES/2</t>
  </si>
  <si>
    <t>praepes –etis</t>
  </si>
  <si>
    <t>hastening before, swift, fleet</t>
  </si>
  <si>
    <t>hastening before, swift, fleet; winged</t>
  </si>
  <si>
    <t>PRAEPETO</t>
  </si>
  <si>
    <t>PRAEPILATVS/1</t>
  </si>
  <si>
    <t>PRAEPINGVIS</t>
  </si>
  <si>
    <t>praepinguis –e</t>
  </si>
  <si>
    <t>very fat</t>
  </si>
  <si>
    <t>very fat; rich</t>
  </si>
  <si>
    <t>PRAEPOLLENS</t>
  </si>
  <si>
    <t>PRAEPOLLEO</t>
  </si>
  <si>
    <t>PRAEPONDERO</t>
  </si>
  <si>
    <t>PRAEPONO</t>
  </si>
  <si>
    <t>praepōnō praepōnere praeposuī praepositum</t>
  </si>
  <si>
    <t>PRAEPORTO</t>
  </si>
  <si>
    <t>praeportō –āre –āvī –ātum</t>
  </si>
  <si>
    <t>to carry before one, carry in front</t>
  </si>
  <si>
    <t>PRAEPOSITIO</t>
  </si>
  <si>
    <t>PRAEPOSITVS/1</t>
  </si>
  <si>
    <t>PRAEPOSTERO/1</t>
  </si>
  <si>
    <t>PRAEPOSTERO/2</t>
  </si>
  <si>
    <t>PRAEPOSTERVS</t>
  </si>
  <si>
    <t>PRAEPOTENS</t>
  </si>
  <si>
    <t>praepotēns –entis</t>
  </si>
  <si>
    <t>very able, capable</t>
  </si>
  <si>
    <t>very able, excelling in power, superior</t>
  </si>
  <si>
    <t>PRAEPOTENTES</t>
  </si>
  <si>
    <t>PRAEPROPERANTER</t>
  </si>
  <si>
    <t>PRAEPROPERE</t>
  </si>
  <si>
    <t>PRAEPVTIVM</t>
  </si>
  <si>
    <t>PRAERADIO</t>
  </si>
  <si>
    <t>PRAERAPIDVS</t>
  </si>
  <si>
    <t>PRAERIGEO</t>
  </si>
  <si>
    <t>PRAERIPIO</t>
  </si>
  <si>
    <t>praeripiō praeripere praeripuī praereptum</t>
  </si>
  <si>
    <t>to snatch, carry off</t>
  </si>
  <si>
    <t>PRAERODO</t>
  </si>
  <si>
    <t>PRAEROGATIVA</t>
  </si>
  <si>
    <t>PRAEROGATIVVS</t>
  </si>
  <si>
    <t>PRAERVMPO</t>
  </si>
  <si>
    <t>praerumpō praerumpere –rūpī –ruptus</t>
  </si>
  <si>
    <t>to burst or break off in front; p.</t>
  </si>
  <si>
    <t>to burst or break off in front; p., praeruptus, a, um, broken or torn off; precipitous, abrupt, steep</t>
  </si>
  <si>
    <t>PRAERVPTA</t>
  </si>
  <si>
    <t>PRAERVPTVM</t>
  </si>
  <si>
    <t>PRAES/1</t>
  </si>
  <si>
    <t>praes –praedis m.</t>
  </si>
  <si>
    <t>a surety, bondsman</t>
  </si>
  <si>
    <t>PRAES/2</t>
  </si>
  <si>
    <t>PRAESAEPE</t>
  </si>
  <si>
    <t>praesaepe –is n.</t>
  </si>
  <si>
    <t>PRAESAEPES</t>
  </si>
  <si>
    <t>PRAESAEPIO</t>
  </si>
  <si>
    <t>praesaepiō –saepīre –saepsī –saeptum</t>
  </si>
  <si>
    <t>to barricade</t>
  </si>
  <si>
    <t>to fence in front, block up, barricade</t>
  </si>
  <si>
    <t>PRAESAGIO</t>
  </si>
  <si>
    <t>praesāgiō –sāgīre</t>
  </si>
  <si>
    <t>to perceive beforehand</t>
  </si>
  <si>
    <t>to feel in advance, perceive beforehand, have a presentiment, forebode</t>
  </si>
  <si>
    <t>PRAESAGIVM</t>
  </si>
  <si>
    <t>praesāgium –ī n.</t>
  </si>
  <si>
    <t>a foreboding</t>
  </si>
  <si>
    <t>a presentiment, foreboding, presage</t>
  </si>
  <si>
    <t>PRAESAGVS</t>
  </si>
  <si>
    <t>praesāgus –a –um</t>
  </si>
  <si>
    <t>divining, prophetic; foreboding, w. gen. (&gt; praesagio)</t>
  </si>
  <si>
    <t>PRAESCISCO</t>
  </si>
  <si>
    <t>prae–scīscō –scīscere –scīvī —</t>
  </si>
  <si>
    <t>PRAESCIVS</t>
  </si>
  <si>
    <t>praescius –a –um</t>
  </si>
  <si>
    <t>foreknowing, prescient</t>
  </si>
  <si>
    <t>foreknowing, prescient; foreboding, ill–boding</t>
  </si>
  <si>
    <t>PRAESCRIBO</t>
  </si>
  <si>
    <t>praescrībō –scrībere –scrīpsī –scrīptum</t>
  </si>
  <si>
    <t>to write before; command</t>
  </si>
  <si>
    <t>to write before; to order, appoint, direct, command, prescribe</t>
  </si>
  <si>
    <t>PRAESCRIPTIO</t>
  </si>
  <si>
    <t>praescrīptiō –ōnis f.</t>
  </si>
  <si>
    <t>PRAESCRIPTVM</t>
  </si>
  <si>
    <t>praescrīptum –ī n.</t>
  </si>
  <si>
    <t>a previous direction, precept, limitation, proviso, regulation</t>
  </si>
  <si>
    <t>PRAESECO</t>
  </si>
  <si>
    <t>PRAESEMINATIO</t>
  </si>
  <si>
    <t>PRAESENS</t>
  </si>
  <si>
    <t>praesēns</t>
  </si>
  <si>
    <t>present</t>
  </si>
  <si>
    <t>present; at hand; existing; prompt, in person; propitious</t>
  </si>
  <si>
    <t>PRAESENSIO</t>
  </si>
  <si>
    <t>PRAESENTANEVS</t>
  </si>
  <si>
    <t>PRAESENTIA/1</t>
  </si>
  <si>
    <t>praesentia praesentiae f.</t>
  </si>
  <si>
    <t>presence; protection</t>
  </si>
  <si>
    <t>a being before, in view, or at hand; presence; protection</t>
  </si>
  <si>
    <t>PRAESENTIA/2</t>
  </si>
  <si>
    <t>praesentia –ōrum n.</t>
  </si>
  <si>
    <t xml:space="preserve">that is before one, in sight or at hand, present, in person </t>
  </si>
  <si>
    <t>PRAESENTIO</t>
  </si>
  <si>
    <t>praesentiō praesentīre praesēnsī praesēnsum</t>
  </si>
  <si>
    <t>to feel beforehand</t>
  </si>
  <si>
    <t>PRAESENTO</t>
  </si>
  <si>
    <t>praesentō –praesentāre</t>
  </si>
  <si>
    <t>to place before, present</t>
  </si>
  <si>
    <t xml:space="preserve">to place before, exhibit to view, to show, present, hold out </t>
  </si>
  <si>
    <t>PRAESERO/3</t>
  </si>
  <si>
    <t>PRAESERTIM</t>
  </si>
  <si>
    <t>praesertim</t>
  </si>
  <si>
    <t>especially; particularly</t>
  </si>
  <si>
    <t>PRAESES</t>
  </si>
  <si>
    <t>praeses praesidis m. or f.</t>
  </si>
  <si>
    <t>protector; guard; guardian; defender; chief; president, governor, procurator</t>
  </si>
  <si>
    <t>PRAESIDENS</t>
  </si>
  <si>
    <t>PRAESIDEO</t>
  </si>
  <si>
    <t>praesideō –ēre –sēdī</t>
  </si>
  <si>
    <t>to sit before; preside over</t>
  </si>
  <si>
    <t>to sit before; preside over, rule over, w. dat. (&gt; prae and sedeo)</t>
  </si>
  <si>
    <t>PRAESIDIVM</t>
  </si>
  <si>
    <t>praesidium praesidi(ī) n.</t>
  </si>
  <si>
    <t>protection</t>
  </si>
  <si>
    <t>guard, protection, security, garrison</t>
  </si>
  <si>
    <t>PRAESIGNIS</t>
  </si>
  <si>
    <t>praesignis –e</t>
  </si>
  <si>
    <t>illustrious, excellent</t>
  </si>
  <si>
    <t>distinguished before or above others, remarkable, illustrious, excellent</t>
  </si>
  <si>
    <t>PRAESONO/1</t>
  </si>
  <si>
    <t>PRAESPARGO/2</t>
  </si>
  <si>
    <t>PRAESPICIO</t>
  </si>
  <si>
    <t>PRAESTABILIS</t>
  </si>
  <si>
    <t>PRAESTANS</t>
  </si>
  <si>
    <t>praestāns</t>
  </si>
  <si>
    <t>outstanding</t>
  </si>
  <si>
    <t>excellent, outstanding (in quality/worth/degree/importance), surpassing all</t>
  </si>
  <si>
    <t>PRAESTANTIA</t>
  </si>
  <si>
    <t>PRAESTATIO</t>
  </si>
  <si>
    <t>PRAESTERNO</t>
  </si>
  <si>
    <t>PRAESTIGIAE</t>
  </si>
  <si>
    <t>PRAESTIGIATOR</t>
  </si>
  <si>
    <t>PRAESTITVO</t>
  </si>
  <si>
    <t>praestituō –stituere –stituī –stitūtum</t>
  </si>
  <si>
    <t>to determine beforehand</t>
  </si>
  <si>
    <t>to determine beforehand, fix in advance, prescribe</t>
  </si>
  <si>
    <t>PRAESTO/1</t>
  </si>
  <si>
    <t>praestō praestāre praestitī praestitus</t>
  </si>
  <si>
    <t>to be outstanding</t>
  </si>
  <si>
    <t>to excel, surpass; prevail; furnish, make available, hand over; play part; apply; fulfill; keep word; be responsible for</t>
  </si>
  <si>
    <t>PRAESTO/2</t>
  </si>
  <si>
    <t>praestō</t>
  </si>
  <si>
    <t>ready</t>
  </si>
  <si>
    <t>ready, available, at hand, waiting, on the spot, at one's service</t>
  </si>
  <si>
    <t>PRAESTOLOR</t>
  </si>
  <si>
    <t>praestōlor praesōlārī praestōlātus</t>
  </si>
  <si>
    <t>to wait for</t>
  </si>
  <si>
    <t>PRAESTRIGIAE</t>
  </si>
  <si>
    <t>PRAESTRINGO</t>
  </si>
  <si>
    <t>PRAESTRVO</t>
  </si>
  <si>
    <t>PRAESTVTIANI/N</t>
  </si>
  <si>
    <t>Praettutiānus –ī m.</t>
  </si>
  <si>
    <t>an inhabitant of Interamnia Praetutiorum (an area near Picenum)</t>
  </si>
  <si>
    <t>PRAESVM/1</t>
  </si>
  <si>
    <t>praesum praeesse praefuī praefutūrus</t>
  </si>
  <si>
    <t>to be before; be present</t>
  </si>
  <si>
    <t>to be in charge/control/head (of) (+ dat.); take the lead (in); be present (at)</t>
  </si>
  <si>
    <t>PRAESVMO</t>
  </si>
  <si>
    <t>praesūmō –ere –sūmpsī –sūmptus</t>
  </si>
  <si>
    <t>to take beforehand; anticipate</t>
  </si>
  <si>
    <t>PRAESVMPTIO</t>
  </si>
  <si>
    <t>praesūmptiō –ōnis f.</t>
  </si>
  <si>
    <t>PRAESVMPTIOSVS</t>
  </si>
  <si>
    <t>PRAESVMPTOR</t>
  </si>
  <si>
    <t>PRAESVMPTVS</t>
  </si>
  <si>
    <t>PRAETEGO</t>
  </si>
  <si>
    <t>PRAETEMPTO</t>
  </si>
  <si>
    <t>praetemptō praetemptāre praetemptāvi praetemptātus</t>
  </si>
  <si>
    <t>to test beforehand</t>
  </si>
  <si>
    <t xml:space="preserve">to test beforehand; to hold before one's self </t>
  </si>
  <si>
    <t>PRAETENDO</t>
  </si>
  <si>
    <t>praetendō –ere –tendī –tentus</t>
  </si>
  <si>
    <t>to hold out before; stretch forth</t>
  </si>
  <si>
    <t>to hold out before; stretch forth, extend, wave; stretch, extend before; oppose; (fig.), pretend, promise</t>
  </si>
  <si>
    <t>PRAETENTO</t>
  </si>
  <si>
    <t>PRAETEPESCO</t>
  </si>
  <si>
    <t>PRAETER/2</t>
  </si>
  <si>
    <t>praeter</t>
  </si>
  <si>
    <t>beyond; except</t>
  </si>
  <si>
    <t>beyond; except (+ acc.)</t>
  </si>
  <si>
    <t>PRAETERAGO</t>
  </si>
  <si>
    <t>PRAETEREA</t>
  </si>
  <si>
    <t>praetereā</t>
  </si>
  <si>
    <t>besides</t>
  </si>
  <si>
    <t>besides, thereafter; in addition</t>
  </si>
  <si>
    <t>PRAETEREO/1</t>
  </si>
  <si>
    <t>praetereō praeterīre praeterīvī/praeteriī praeteritus</t>
  </si>
  <si>
    <t>to go by</t>
  </si>
  <si>
    <t>to pass/go by; disregard/neglect/omit/miss; surpass/excel; go overdue; pass over</t>
  </si>
  <si>
    <t>PRAETERFERO</t>
  </si>
  <si>
    <t>PRAETERFLVO</t>
  </si>
  <si>
    <t>PRAETERGREDIOR</t>
  </si>
  <si>
    <t>PRAETERITVM</t>
  </si>
  <si>
    <t>PRAETERITVS</t>
  </si>
  <si>
    <t>praeteritus –a –um</t>
  </si>
  <si>
    <t>past</t>
  </si>
  <si>
    <t>PRAETERLABOR/2</t>
  </si>
  <si>
    <t>praeterlābor –lāpsus sum</t>
  </si>
  <si>
    <t>to glide, flow along by; sail past or by</t>
  </si>
  <si>
    <t>PRAETERMEO</t>
  </si>
  <si>
    <t>PRAETERMITTO</t>
  </si>
  <si>
    <t>praetermittō praetermittere praetermīsī praetermissum</t>
  </si>
  <si>
    <t>to let pass</t>
  </si>
  <si>
    <t>to let pass, omit</t>
  </si>
  <si>
    <t>PRAETERO</t>
  </si>
  <si>
    <t>PRAETERQVAM</t>
  </si>
  <si>
    <t>praeterquam</t>
  </si>
  <si>
    <t>conj., except as; beyond, except</t>
  </si>
  <si>
    <t>PRAETERVECTIO</t>
  </si>
  <si>
    <t>PRAETERVEHOR</t>
  </si>
  <si>
    <t>praetervehor –vectus sum –pass. of praetervehō –as dep. a.</t>
  </si>
  <si>
    <t>to go by; pass</t>
  </si>
  <si>
    <t>to go by; pass, sail by</t>
  </si>
  <si>
    <t>PRAETERVERTO</t>
  </si>
  <si>
    <t>PRAETERVOLO/2</t>
  </si>
  <si>
    <t>PRAETEXO</t>
  </si>
  <si>
    <t>praetexō –ere –texuī –textus</t>
  </si>
  <si>
    <t>to weave in front; to fringe</t>
  </si>
  <si>
    <t>to weave in front; to fringe; (fig.), palliate, cloak; conceal</t>
  </si>
  <si>
    <t>PRAETEXTA</t>
  </si>
  <si>
    <t>PRAETEXTATVS</t>
  </si>
  <si>
    <t>praetextātus –a –um</t>
  </si>
  <si>
    <t>PRAETEXTVM</t>
  </si>
  <si>
    <t>PRAETEXTVS/1</t>
  </si>
  <si>
    <t>PRAETEXTVS/2</t>
  </si>
  <si>
    <t>praetextus –a –um</t>
  </si>
  <si>
    <t>bordered, edged</t>
  </si>
  <si>
    <t>PRAETIMEO</t>
  </si>
  <si>
    <t>PRAETOR</t>
  </si>
  <si>
    <t>praetor praetoris m.</t>
  </si>
  <si>
    <t>praetor</t>
  </si>
  <si>
    <t>praetor (official elected by the Romans who served as a judge); abb. pr.</t>
  </si>
  <si>
    <t>PRAETORIANVS</t>
  </si>
  <si>
    <t>PRAETORIVM</t>
  </si>
  <si>
    <t>praetōrium –ī n.</t>
  </si>
  <si>
    <t>the general’s tent or residence</t>
  </si>
  <si>
    <t>PRAETORIVS/1</t>
  </si>
  <si>
    <t>PRAETORIVS/2</t>
  </si>
  <si>
    <t>praetōrius –a –um</t>
  </si>
  <si>
    <t>praetorian</t>
  </si>
  <si>
    <t>PRAETRACTO</t>
  </si>
  <si>
    <t>PRAETREPIDO</t>
  </si>
  <si>
    <t>praetrepidō –āre –āvī –ātum</t>
  </si>
  <si>
    <t>to tremble in anticipation</t>
  </si>
  <si>
    <t>PRAETREPIDVS</t>
  </si>
  <si>
    <t>PRAETVRA</t>
  </si>
  <si>
    <t>praetūra praetūrae f.</t>
  </si>
  <si>
    <t>praetorship</t>
  </si>
  <si>
    <t>PRAEVALENS</t>
  </si>
  <si>
    <t>PRAEVALEO</t>
  </si>
  <si>
    <t>praevaleō –valēre –valuī —</t>
  </si>
  <si>
    <t>to be stronger, have superior power</t>
  </si>
  <si>
    <t>PRAEVALIDVS</t>
  </si>
  <si>
    <t>praevalidus –a –um</t>
  </si>
  <si>
    <t>very strong</t>
  </si>
  <si>
    <t>very strong, very powerful, prevailing,</t>
  </si>
  <si>
    <t>PRAEVALLO</t>
  </si>
  <si>
    <t>PRAEVARICATIO</t>
  </si>
  <si>
    <t>praevāricātiō –ōnis f.</t>
  </si>
  <si>
    <t>duplicity</t>
  </si>
  <si>
    <t>insincerity in pleading, duplicity, collusion; transgression</t>
  </si>
  <si>
    <t>PRAEVARICOR</t>
  </si>
  <si>
    <t>PRAEVEHOR</t>
  </si>
  <si>
    <t>praevehor –vectus sum –dep.</t>
  </si>
  <si>
    <t>to ride before</t>
  </si>
  <si>
    <t>to ride before, ride up</t>
  </si>
  <si>
    <t>PRAEVENIO</t>
  </si>
  <si>
    <t>praeveniō –venīre –vēnī –ventum</t>
  </si>
  <si>
    <t>to precede, anticipate</t>
  </si>
  <si>
    <t>to come before, precede, get the start of, outstrip, anticipate, prevent</t>
  </si>
  <si>
    <t>PRAEVERRO</t>
  </si>
  <si>
    <t>PRAEVERTO</t>
  </si>
  <si>
    <t>praevertō –ere –vertī –versus</t>
  </si>
  <si>
    <t>to turn before; to preoccupy</t>
  </si>
  <si>
    <t>to turn before; to preoccupy, prepossess; surpass; pass. as dep. (only in pres.), praevertor, to surpass, outstrip</t>
  </si>
  <si>
    <t>PRAEVERTOR</t>
  </si>
  <si>
    <t>PRAEVIDEO</t>
  </si>
  <si>
    <t>praevideō –ēre –vīdī –vīsus</t>
  </si>
  <si>
    <t>to see beforehand; foresee</t>
  </si>
  <si>
    <t>PRAEVINCO</t>
  </si>
  <si>
    <t>PRAEVIVS</t>
  </si>
  <si>
    <t>PRAEVMBRO</t>
  </si>
  <si>
    <t>PRAEVRO</t>
  </si>
  <si>
    <t>praeūrō –ere –ussī –ūstus</t>
  </si>
  <si>
    <t>to burn at the point</t>
  </si>
  <si>
    <t>PRAGMATICVS/1</t>
  </si>
  <si>
    <t>PRAGMATICVS/2</t>
  </si>
  <si>
    <t>PRANDEO</t>
  </si>
  <si>
    <t>to take breakfast/lunch</t>
  </si>
  <si>
    <t>to take breakfast, breakfast, eat luncheon, eat one's morning or midday meal</t>
  </si>
  <si>
    <t>PRANDIVM</t>
  </si>
  <si>
    <t>prandium –ī n.</t>
  </si>
  <si>
    <t>a late breakfast, luncheon</t>
  </si>
  <si>
    <t>PRANSITO</t>
  </si>
  <si>
    <t>PRATENSIS</t>
  </si>
  <si>
    <t>PRATVM</t>
  </si>
  <si>
    <t>prātum prātī n.</t>
  </si>
  <si>
    <t>meadow</t>
  </si>
  <si>
    <t>meadow; field, plain</t>
  </si>
  <si>
    <t>PRAVE</t>
  </si>
  <si>
    <t>PRAVITAS</t>
  </si>
  <si>
    <t>PRAVVS</t>
  </si>
  <si>
    <t>prāvus –a –um</t>
  </si>
  <si>
    <t>crooked</t>
  </si>
  <si>
    <t>crooked; subst., pravum, i, n., perverseness, wrong, evil, falsehood</t>
  </si>
  <si>
    <t>PRAXITELES/N</t>
  </si>
  <si>
    <t>PRECARIVS</t>
  </si>
  <si>
    <t>precārius –a –um</t>
  </si>
  <si>
    <t>obtained by entreaty, granted to prayer</t>
  </si>
  <si>
    <t>PRECATIO</t>
  </si>
  <si>
    <t>PRECIAE</t>
  </si>
  <si>
    <t>preciae –ārum f.</t>
  </si>
  <si>
    <t>a kind of grape vine</t>
  </si>
  <si>
    <t>PRECOR</t>
  </si>
  <si>
    <t>precor precārī precātus sum</t>
  </si>
  <si>
    <t>to beg, pray</t>
  </si>
  <si>
    <t>PREHENDO</t>
  </si>
  <si>
    <t>pre(he)ndō –ere prendī prēnsum</t>
  </si>
  <si>
    <t>to lay hold of, grasp, snatch</t>
  </si>
  <si>
    <t>PREHENSO</t>
  </si>
  <si>
    <t>prēnsō prēnsāre prēnsāvī prēnsātus</t>
  </si>
  <si>
    <t>to grasp</t>
  </si>
  <si>
    <t>to grasp (&gt; prendo)</t>
  </si>
  <si>
    <t>PRELVM</t>
  </si>
  <si>
    <t>prēlum –ī n.</t>
  </si>
  <si>
    <t>a press</t>
  </si>
  <si>
    <t>PREMO</t>
  </si>
  <si>
    <t>premō premere pressī pressus</t>
  </si>
  <si>
    <t>to press</t>
  </si>
  <si>
    <t>PRESBYTER</t>
  </si>
  <si>
    <t>presbyter –erī m.</t>
  </si>
  <si>
    <t>an elder</t>
  </si>
  <si>
    <t>an elder or presbyter in the Christian Church</t>
  </si>
  <si>
    <t>PRESBYTERIVM</t>
  </si>
  <si>
    <t>PRESSE</t>
  </si>
  <si>
    <t>PRESSIO</t>
  </si>
  <si>
    <t>PRESSO</t>
  </si>
  <si>
    <t>pressō pressāre pressāvī pressātus</t>
  </si>
  <si>
    <t>to press hard; squeeze</t>
  </si>
  <si>
    <t>to press hard; squeeze, press; milk</t>
  </si>
  <si>
    <t>PRESSVS/1</t>
  </si>
  <si>
    <t>PRESTER</t>
  </si>
  <si>
    <t>PRETIOSVS</t>
  </si>
  <si>
    <t xml:space="preserve">pretiōsus –a –um </t>
  </si>
  <si>
    <t xml:space="preserve">expensive, costly, precious </t>
  </si>
  <si>
    <t>of great value, costly, precious</t>
  </si>
  <si>
    <t>PRETIVM</t>
  </si>
  <si>
    <t>pretium pretiī n.</t>
  </si>
  <si>
    <t>PREX</t>
  </si>
  <si>
    <t>prex precis f.</t>
  </si>
  <si>
    <t>prayer</t>
  </si>
  <si>
    <t>prayer, request</t>
  </si>
  <si>
    <t>PRIAMEIS/N</t>
  </si>
  <si>
    <t>Priamēis –idos f.</t>
  </si>
  <si>
    <t>daughter of Priam</t>
  </si>
  <si>
    <t>daughter of Priam, Cassandra</t>
  </si>
  <si>
    <t>PRIAMEIVS/A</t>
  </si>
  <si>
    <t>Priamēius –a –um</t>
  </si>
  <si>
    <t>of Priam</t>
  </si>
  <si>
    <t>of Priam; Priam's (&gt; Priamus)</t>
  </si>
  <si>
    <t>PRIAMIDES/N</t>
  </si>
  <si>
    <t>Prīamidēs –ae m.</t>
  </si>
  <si>
    <t>Priamides</t>
  </si>
  <si>
    <t>son of Priam</t>
  </si>
  <si>
    <t>PRIAMVS/N</t>
  </si>
  <si>
    <t>Priamus –ī m.</t>
  </si>
  <si>
    <t>Priamus</t>
  </si>
  <si>
    <t>Priam, son of Laomedon, king of Troy; Priam, a Trojan youth, son of Polites and grandson of King Priam</t>
  </si>
  <si>
    <t>PRIAPVS</t>
  </si>
  <si>
    <t>PRIAPVS/N</t>
  </si>
  <si>
    <t>Priāpus –ī m.</t>
  </si>
  <si>
    <t>Priapus (god)</t>
  </si>
  <si>
    <t>phallic fertility god, used in gardens to keep off birds and thieves</t>
  </si>
  <si>
    <t>PRIDEM</t>
  </si>
  <si>
    <t>prīdem</t>
  </si>
  <si>
    <t>long ago</t>
  </si>
  <si>
    <t>PRIDIE</t>
  </si>
  <si>
    <t>prīdiē</t>
  </si>
  <si>
    <t>day before</t>
  </si>
  <si>
    <t>PRIMA/1</t>
  </si>
  <si>
    <t>PRIMA/2</t>
  </si>
  <si>
    <t>PRIMAEVVS</t>
  </si>
  <si>
    <t>prīmaevus –a –um</t>
  </si>
  <si>
    <t>eldest, youthful</t>
  </si>
  <si>
    <t>first in age; eldest born; youthful; early (&gt; primus and aevum)</t>
  </si>
  <si>
    <t>PRIMALVCE</t>
  </si>
  <si>
    <t>prīmā lūce</t>
  </si>
  <si>
    <t>at daybreak</t>
  </si>
  <si>
    <t>PRIMANI</t>
  </si>
  <si>
    <t>PRIMARIVS</t>
  </si>
  <si>
    <t>prīmārius –a –um</t>
  </si>
  <si>
    <t>first in rank, eminent</t>
  </si>
  <si>
    <t>first in rank, principal, eminent, distinguished</t>
  </si>
  <si>
    <t>PRIMIGENVS</t>
  </si>
  <si>
    <t>prīmigenus –a –um</t>
  </si>
  <si>
    <t>original, first-born</t>
  </si>
  <si>
    <t>PRIMIPILARIS</t>
  </si>
  <si>
    <t>PRIMIPILVS</t>
  </si>
  <si>
    <t>prīmī–pīlus –ī m.</t>
  </si>
  <si>
    <t>primi–pilus, the first centurion of the triarii</t>
  </si>
  <si>
    <t>the first centurion of the triarii</t>
  </si>
  <si>
    <t>PRIMITIAE</t>
  </si>
  <si>
    <t>prīmitiae –ārum f.</t>
  </si>
  <si>
    <t>the first fruits; first offerings</t>
  </si>
  <si>
    <t>the first fruits; first offerings; beginnings, first essays (&gt; primus)</t>
  </si>
  <si>
    <t>PRIMITVS</t>
  </si>
  <si>
    <t>prīmitus</t>
  </si>
  <si>
    <t>for the first time, at first</t>
  </si>
  <si>
    <t>PRIMO</t>
  </si>
  <si>
    <t>prīmō</t>
  </si>
  <si>
    <t>at first, in the first place; at the beginning</t>
  </si>
  <si>
    <t>3_N</t>
  </si>
  <si>
    <t>PRIMOGENITVS</t>
  </si>
  <si>
    <t>prīmōgenitus –a –um</t>
  </si>
  <si>
    <t xml:space="preserve">first-born </t>
  </si>
  <si>
    <t>PRIMORDIVM</t>
  </si>
  <si>
    <t>PRIMORES</t>
  </si>
  <si>
    <t>prīmōris –e</t>
  </si>
  <si>
    <t>first</t>
  </si>
  <si>
    <t>first; subst., primores, um, the chiefs, princes, nobles (&gt; primus)</t>
  </si>
  <si>
    <t>PRIMORIS</t>
  </si>
  <si>
    <t>prīmorēs –ium m.</t>
  </si>
  <si>
    <t>chiefs, captains, leading men</t>
  </si>
  <si>
    <t>PRIMVM</t>
  </si>
  <si>
    <t>prīmum</t>
  </si>
  <si>
    <t>first; for the first time</t>
  </si>
  <si>
    <t>PRIMVS</t>
  </si>
  <si>
    <t>prīmus –a –um</t>
  </si>
  <si>
    <t>first, foremost, best, chief, principal; nearest, next; [in primus = especially]</t>
  </si>
  <si>
    <t>3_K</t>
  </si>
  <si>
    <t>PRINCEPS/1</t>
  </si>
  <si>
    <t>prīnceps prīncipis m.</t>
  </si>
  <si>
    <t>chief</t>
  </si>
  <si>
    <t>leader/chief, first/leading member/citizen/man; master/expert; founder/proposer Princeps (non–military title of Roman Emperor); senior Senator; leader of pack</t>
  </si>
  <si>
    <t>PRINCEPS/2</t>
  </si>
  <si>
    <t>prīnceps –ipis</t>
  </si>
  <si>
    <t>chief, first</t>
  </si>
  <si>
    <t>first; chief; foremost; subst., m., a chief, leader, commander, prince; progenitor, founder, ancestor (&gt; primus and capio)</t>
  </si>
  <si>
    <t>PRINCIPALIS</t>
  </si>
  <si>
    <t>prīncipālis –e</t>
  </si>
  <si>
    <t>original, princely, foremost</t>
  </si>
  <si>
    <t>first, original, primitive, princely, foremost</t>
  </si>
  <si>
    <t>PRINCIPALITER</t>
  </si>
  <si>
    <t>PRINCIPATVS</t>
  </si>
  <si>
    <t>prīncipātus –ūs m.</t>
  </si>
  <si>
    <t>leadership</t>
  </si>
  <si>
    <t>PRINCIPIALIS</t>
  </si>
  <si>
    <t>PRINCIPIVM</t>
  </si>
  <si>
    <t>prīncipium prīncipi(ī) n.</t>
  </si>
  <si>
    <t>origin, beginning, cause</t>
  </si>
  <si>
    <t>PRIOR</t>
  </si>
  <si>
    <t>former, previous, prior, first</t>
  </si>
  <si>
    <t>former, previous, prior, first; ancestors (pl.), forefathers, predecessors, people of an earlier time</t>
  </si>
  <si>
    <t>3_B</t>
  </si>
  <si>
    <t>PRIORES</t>
  </si>
  <si>
    <t>PRISCI</t>
  </si>
  <si>
    <t>PRISCINVS/N</t>
  </si>
  <si>
    <t>Priscīnus –ī m.</t>
  </si>
  <si>
    <t>Priscinus (a cognomen)</t>
  </si>
  <si>
    <t>PRISCVS</t>
  </si>
  <si>
    <t>prīscus –a –um</t>
  </si>
  <si>
    <t>ancient</t>
  </si>
  <si>
    <t>ancient, antique</t>
  </si>
  <si>
    <t>PRISCVS/N</t>
  </si>
  <si>
    <t>Priscus –ī m.</t>
  </si>
  <si>
    <t>Priscus</t>
  </si>
  <si>
    <t>Priscus (a name)</t>
  </si>
  <si>
    <t>PRISTINVS</t>
  </si>
  <si>
    <t>prīstinus –a –um</t>
  </si>
  <si>
    <t>former</t>
  </si>
  <si>
    <t>former, previous</t>
  </si>
  <si>
    <t>PRISTIS</t>
  </si>
  <si>
    <t>pristis –is f.</t>
  </si>
  <si>
    <t>a sea–monster</t>
  </si>
  <si>
    <t>PRIVATIM</t>
  </si>
  <si>
    <t>prīvātim</t>
  </si>
  <si>
    <t>privately</t>
  </si>
  <si>
    <t>PRIVATO</t>
  </si>
  <si>
    <t>PRIVATVS</t>
  </si>
  <si>
    <t>prīvātus –a –um</t>
  </si>
  <si>
    <t>private; personal</t>
  </si>
  <si>
    <t>private; personal; ordinary</t>
  </si>
  <si>
    <t>PRIVERNVM/N</t>
  </si>
  <si>
    <t>Prīvernum –ī</t>
  </si>
  <si>
    <t>Privernum (town)</t>
  </si>
  <si>
    <t>Privernum, a city of Latium</t>
  </si>
  <si>
    <t>PRIVERNVS/N</t>
  </si>
  <si>
    <t>Prīvernus –ī m.</t>
  </si>
  <si>
    <t>Privernus</t>
  </si>
  <si>
    <t>Privernus, a Rutulian warrior</t>
  </si>
  <si>
    <t>PRIVIENVS</t>
  </si>
  <si>
    <t>PRIVIGNA</t>
  </si>
  <si>
    <t>PRIVIGNVS</t>
  </si>
  <si>
    <t>prīvignus –ī m.</t>
  </si>
  <si>
    <t>a step-son</t>
  </si>
  <si>
    <t>PRIVILEGIVM</t>
  </si>
  <si>
    <t>PRIVO</t>
  </si>
  <si>
    <t>prīvō prīvāre prīvāvī prīvātus</t>
  </si>
  <si>
    <t>to deprive of</t>
  </si>
  <si>
    <t>PRIVS</t>
  </si>
  <si>
    <t>3_E</t>
  </si>
  <si>
    <t>PRIVSQVAM</t>
  </si>
  <si>
    <t>before; until; sooner than</t>
  </si>
  <si>
    <t>PRIVVS</t>
  </si>
  <si>
    <t>PRO/1</t>
  </si>
  <si>
    <t>prō</t>
  </si>
  <si>
    <t>PRO/2</t>
  </si>
  <si>
    <t>prō (prōh)</t>
  </si>
  <si>
    <t>wow!</t>
  </si>
  <si>
    <t>(interj. denoting wonder, surprise, lamentation, distress, agony), O! ah! alas!</t>
  </si>
  <si>
    <t>PROAGORVS</t>
  </si>
  <si>
    <t>PROAVIA</t>
  </si>
  <si>
    <t>PROAVVS</t>
  </si>
  <si>
    <t>proavus –ī m.</t>
  </si>
  <si>
    <t>great–grandfather; ancestor</t>
  </si>
  <si>
    <t>PROBABILIS</t>
  </si>
  <si>
    <t>probābilior –ōris</t>
  </si>
  <si>
    <t>more likely</t>
  </si>
  <si>
    <t>PROBABILITAS</t>
  </si>
  <si>
    <t>PROBATIO</t>
  </si>
  <si>
    <t>probātiō –ōnis f.</t>
  </si>
  <si>
    <t>approval, assent</t>
  </si>
  <si>
    <t>approbation, approval, assent</t>
  </si>
  <si>
    <t>PROBATOR</t>
  </si>
  <si>
    <t>PROBE</t>
  </si>
  <si>
    <t>probē</t>
  </si>
  <si>
    <t>PROBITAS</t>
  </si>
  <si>
    <t>probitās probitātis f.</t>
  </si>
  <si>
    <t>uprightness honesty</t>
  </si>
  <si>
    <t>uprightness, honesty</t>
  </si>
  <si>
    <t>PROBO</t>
  </si>
  <si>
    <t>probō probāre probāvī probātus</t>
  </si>
  <si>
    <t>to approve (of), esteem, commend, recommend, certify; give assent/approval/sanction; let; show to be real/true; examine, test, try, prove, demonstrate; get accepted</t>
  </si>
  <si>
    <t>PROBOSCIS</t>
  </si>
  <si>
    <t>PROBRO</t>
  </si>
  <si>
    <t>PROBROSVS</t>
  </si>
  <si>
    <t>probrōsus –a –um</t>
  </si>
  <si>
    <t>shameful, infamous</t>
  </si>
  <si>
    <t>shameful, ignominious, infamous</t>
  </si>
  <si>
    <t>PROBRVM</t>
  </si>
  <si>
    <t>probrum –ī n.</t>
  </si>
  <si>
    <t>PROBVS</t>
  </si>
  <si>
    <t>probus –a –um</t>
  </si>
  <si>
    <t>good, honest</t>
  </si>
  <si>
    <t>PROCA/N</t>
  </si>
  <si>
    <t>Proca or Procās –ae m.</t>
  </si>
  <si>
    <t>Proca (name)</t>
  </si>
  <si>
    <t>Proca, a king of Alba Longa</t>
  </si>
  <si>
    <t>PROCACITER</t>
  </si>
  <si>
    <t>PROCAS/N</t>
  </si>
  <si>
    <t>Procās –ae m.</t>
  </si>
  <si>
    <t>Procas</t>
  </si>
  <si>
    <t>Procas, one of the Alban kings, and father of Numitor and Amulius</t>
  </si>
  <si>
    <t>PROCAX</t>
  </si>
  <si>
    <t>procāx –ācis</t>
  </si>
  <si>
    <t>bold, insolent</t>
  </si>
  <si>
    <t>bold, insolent; (fig.), wild, raging</t>
  </si>
  <si>
    <t>PROCEDO/1</t>
  </si>
  <si>
    <t>prōcēdō prōcēdere prōcessī prōcessus</t>
  </si>
  <si>
    <t>to advance</t>
  </si>
  <si>
    <t>to proceed; advance; appear</t>
  </si>
  <si>
    <t>PROCELLA</t>
  </si>
  <si>
    <t>procella –ae f.</t>
  </si>
  <si>
    <t>gale</t>
  </si>
  <si>
    <t>a gale, storm, squall, tempest</t>
  </si>
  <si>
    <t>PROCELLO</t>
  </si>
  <si>
    <t>PROCELLOSVS</t>
  </si>
  <si>
    <t>PROCER</t>
  </si>
  <si>
    <t>PROCERES</t>
  </si>
  <si>
    <t>procer –eris m.</t>
  </si>
  <si>
    <t>a chief, noble; pl., proceres, um, elders, nobles, princes (in the sing. found only in the acc.)</t>
  </si>
  <si>
    <t>PROCERITAS</t>
  </si>
  <si>
    <t>prōcēritās –ātis f.</t>
  </si>
  <si>
    <t>tallness</t>
  </si>
  <si>
    <t>a high growth, height, tallness</t>
  </si>
  <si>
    <t>PROCERTO</t>
  </si>
  <si>
    <t>prō certō</t>
  </si>
  <si>
    <t>for certain</t>
  </si>
  <si>
    <t>for certain, for sure</t>
  </si>
  <si>
    <t>PROCERTOHABEO</t>
  </si>
  <si>
    <t>prō certō habeō</t>
  </si>
  <si>
    <t>I am sure that</t>
  </si>
  <si>
    <t>PROCERVS</t>
  </si>
  <si>
    <t>procērus –a –um</t>
  </si>
  <si>
    <t>tall, long</t>
  </si>
  <si>
    <t>PROCESSIO</t>
  </si>
  <si>
    <t>PROCESSVS</t>
  </si>
  <si>
    <t xml:space="preserve">prōcessus –ūs m. </t>
  </si>
  <si>
    <t>a movement</t>
  </si>
  <si>
    <t>an advance, course, progression, progress, process, movement</t>
  </si>
  <si>
    <t>PROCHYTA/N</t>
  </si>
  <si>
    <t>Prochyta –ae f.</t>
  </si>
  <si>
    <t>Prochyta (island)</t>
  </si>
  <si>
    <t>Prochyta, an island near the Bay of Naples, now Procida</t>
  </si>
  <si>
    <t>PROCIDO/1</t>
  </si>
  <si>
    <t>prō–cidō –cidere –cidī –—</t>
  </si>
  <si>
    <t>to fall forward, fall down, fall prostrate</t>
  </si>
  <si>
    <t>PROCILLA/N</t>
  </si>
  <si>
    <t>Procilla –ae f.</t>
  </si>
  <si>
    <t>Procilla</t>
  </si>
  <si>
    <t>PROCILLVS/N</t>
  </si>
  <si>
    <t>Procillus Procillī m.</t>
  </si>
  <si>
    <t>Procillus</t>
  </si>
  <si>
    <t>PROCINCTVS/1</t>
  </si>
  <si>
    <t>PROCINCTVS/2</t>
  </si>
  <si>
    <t>PROCLAMO</t>
  </si>
  <si>
    <t>prōclāmō prōclāmāre prōclāmāvī prōclāmātus</t>
  </si>
  <si>
    <t>to cry out; declare</t>
  </si>
  <si>
    <t>to cry out; declare, announce, proclaim</t>
  </si>
  <si>
    <t>PROCLINATIO</t>
  </si>
  <si>
    <t>PROCLINO</t>
  </si>
  <si>
    <t>prō–clīnō –clīnāre</t>
  </si>
  <si>
    <t>to bend, incline</t>
  </si>
  <si>
    <t>to bend forward, bend, incline</t>
  </si>
  <si>
    <t>PROCLIVE/1</t>
  </si>
  <si>
    <t>PROCLIVE/2</t>
  </si>
  <si>
    <t>PROCLIVIS</t>
  </si>
  <si>
    <t>PROCLIVITAS</t>
  </si>
  <si>
    <t>PROCLIVITER</t>
  </si>
  <si>
    <t>PROCLIVVS</t>
  </si>
  <si>
    <t>proclīvus –a –um</t>
  </si>
  <si>
    <t>downward sloping, (of whitecaps at sea) tumbling forward or down</t>
  </si>
  <si>
    <t>PROCONSVL</t>
  </si>
  <si>
    <t>prōcōnsul prōcōnsulis m.</t>
  </si>
  <si>
    <t>proconsul</t>
  </si>
  <si>
    <t>proconsul, a governor of a province, military commander</t>
  </si>
  <si>
    <t>PROCONSVLARIS</t>
  </si>
  <si>
    <t xml:space="preserve">prōcōnsulāris –e </t>
  </si>
  <si>
    <t>pertaining to a proconsul</t>
  </si>
  <si>
    <t>PROCONSVLATVS</t>
  </si>
  <si>
    <t>prōcōnsulātus –ūs</t>
  </si>
  <si>
    <t>proconsulship</t>
  </si>
  <si>
    <t>proconsulship, the office of proconsul</t>
  </si>
  <si>
    <t>PROCRASTINO</t>
  </si>
  <si>
    <t>prō–crāstinō –crāstināre</t>
  </si>
  <si>
    <t>to delay, procrastinate</t>
  </si>
  <si>
    <t>to put off till the morrow, defer, delay, procrastinate</t>
  </si>
  <si>
    <t>PROCREATIO</t>
  </si>
  <si>
    <t>PROCREO</t>
  </si>
  <si>
    <t>procreō –āre –āvī –ātum</t>
  </si>
  <si>
    <t>to procreate, engender, beget</t>
  </si>
  <si>
    <t>PROCRESCO</t>
  </si>
  <si>
    <t>PROCRIS/N</t>
  </si>
  <si>
    <t>Procris –idis f.</t>
  </si>
  <si>
    <t>Procris</t>
  </si>
  <si>
    <t>Procris, a daughter of Erectheus, married to Cephalus, king of Phocis, by whom she was accidentally killed in a forest, whither she had followed him out of jealousy</t>
  </si>
  <si>
    <t>PROCRVSTES/N</t>
  </si>
  <si>
    <t>Procrūstēs –ae m.</t>
  </si>
  <si>
    <t>Procrustes (a name)</t>
  </si>
  <si>
    <t>Procrustes, a name, e.g., person of Attica slain by Theseus</t>
  </si>
  <si>
    <t>PROCVBO</t>
  </si>
  <si>
    <t>prō–cubō –cubāre –cubuī —</t>
  </si>
  <si>
    <t>to lie stretched out</t>
  </si>
  <si>
    <t>PROCVDO</t>
  </si>
  <si>
    <t>prō–cūdō –cūdere –cūdī –cūsum</t>
  </si>
  <si>
    <t>to forge</t>
  </si>
  <si>
    <t>to fashion by hammering, forge</t>
  </si>
  <si>
    <t>PROCVL</t>
  </si>
  <si>
    <t>procul</t>
  </si>
  <si>
    <t>at a distance</t>
  </si>
  <si>
    <t>away; at distance, far off</t>
  </si>
  <si>
    <t>PROCVLCATIO</t>
  </si>
  <si>
    <t>PROCVLCO</t>
  </si>
  <si>
    <t>prōculcō prōculcāre prōculcāvī prōculcātus</t>
  </si>
  <si>
    <t>to tread down, trample upon (&gt; pro and calco)</t>
  </si>
  <si>
    <t>PROCVLVS/N</t>
  </si>
  <si>
    <t>Proculus –ī m.</t>
  </si>
  <si>
    <t>Proculus</t>
  </si>
  <si>
    <t>Proculus (a name)</t>
  </si>
  <si>
    <t>PROCVMBO</t>
  </si>
  <si>
    <t>prōcumbō –cumbere –cubuī –cubitum</t>
  </si>
  <si>
    <t>to fall forwards, sink down, fall prostrate</t>
  </si>
  <si>
    <t>PROCVRATIO</t>
  </si>
  <si>
    <t>prōcūrātiō –ōnis f.</t>
  </si>
  <si>
    <t>management, sacrifice</t>
  </si>
  <si>
    <t>a caring for, charge, superintendence, administration, management, procuration</t>
  </si>
  <si>
    <t>PROCVRATIVNCVLA</t>
  </si>
  <si>
    <t>PROCVRATOR</t>
  </si>
  <si>
    <t>prōcūrātor –ōris m.</t>
  </si>
  <si>
    <t>procurator, a manager, overseer</t>
  </si>
  <si>
    <t>a manager, overseer, superintendent, agent, administrator, deputy, procurator, keeper</t>
  </si>
  <si>
    <t>PROCVRO</t>
  </si>
  <si>
    <t>procūrō procūrāre procūrāvī procūrātus</t>
  </si>
  <si>
    <t>to care for; attend to; refresh</t>
  </si>
  <si>
    <t>PROCVRRO</t>
  </si>
  <si>
    <t>prō –erecurrō –ere –cucurrī or currī –cursus</t>
  </si>
  <si>
    <t>to run forth or forward</t>
  </si>
  <si>
    <t>to run forth or forward; advance, sally forth; roll, rush along; jut, run out, project</t>
  </si>
  <si>
    <t>PROCVRSVS</t>
  </si>
  <si>
    <t>prōcursus –ūs m.</t>
  </si>
  <si>
    <t>running forward</t>
  </si>
  <si>
    <t>a running forward, onward course, career; charge, onset (&gt; procurro)</t>
  </si>
  <si>
    <t>PROCVRVVS</t>
  </si>
  <si>
    <t>prōcurvus –a –um</t>
  </si>
  <si>
    <t>curved forward</t>
  </si>
  <si>
    <t>curved forward; curving</t>
  </si>
  <si>
    <t>PROCVS</t>
  </si>
  <si>
    <t>procus –ī m.</t>
  </si>
  <si>
    <t>one who asks</t>
  </si>
  <si>
    <t>one who asks, a wooer, suitor (&gt; procor, ask)</t>
  </si>
  <si>
    <t>PRODEO/1</t>
  </si>
  <si>
    <t>prōdeō prōdīre prōdiī prōditum</t>
  </si>
  <si>
    <t>to go, come forth, advance; appear; spring up</t>
  </si>
  <si>
    <t>PRODIGE</t>
  </si>
  <si>
    <t>PRODIGENTIA</t>
  </si>
  <si>
    <t>prōdigentia –ae f.</t>
  </si>
  <si>
    <t>extravagance</t>
  </si>
  <si>
    <t>extravagance, profusion</t>
  </si>
  <si>
    <t>PRODIGIOSVS</t>
  </si>
  <si>
    <t>PRODIGIVM</t>
  </si>
  <si>
    <t>prōdigium –iī n.</t>
  </si>
  <si>
    <t>prognostic</t>
  </si>
  <si>
    <t>a prognostic, sign, prodigy, wonder, portent; monster</t>
  </si>
  <si>
    <t>PRODIGO</t>
  </si>
  <si>
    <t xml:space="preserve">prōdigō prōdigere prōdēgī prōdāctum </t>
  </si>
  <si>
    <t>to squander, waste</t>
  </si>
  <si>
    <t>PRODIGVS</t>
  </si>
  <si>
    <t>prōdigus –a –um</t>
  </si>
  <si>
    <t>wasteful, lavish</t>
  </si>
  <si>
    <t>causing great expense, costly, expensive; lavish, prodigal, profuse</t>
  </si>
  <si>
    <t>PRODITIO/1</t>
  </si>
  <si>
    <t>prōditiō –ōnis f.</t>
  </si>
  <si>
    <t>betrayal, abandonment (of a cause)</t>
  </si>
  <si>
    <t>PRODITIO/2</t>
  </si>
  <si>
    <t>PRODITOR</t>
  </si>
  <si>
    <t>prōditor –ōris m.</t>
  </si>
  <si>
    <t>a betrayer, traitor</t>
  </si>
  <si>
    <t>PRODO</t>
  </si>
  <si>
    <t>prōdō prodere prōdidī prōditus</t>
  </si>
  <si>
    <t>to put forth, betray</t>
  </si>
  <si>
    <t>to project, thrust forward; bring forth, produce, give birth to; create; nominate; institute; extend, prolong; hand down (lore); publish/record, reveal, uncover; put out; assert; betray; give up, abandon, forsake</t>
  </si>
  <si>
    <t>PRODOCEO</t>
  </si>
  <si>
    <t>PRODVCO</t>
  </si>
  <si>
    <t>prōdūcō prōdūcere prōdūxī prōductus</t>
  </si>
  <si>
    <t>to bring forward</t>
  </si>
  <si>
    <t>to lead forward, bring out; reveal; induce; promote; stretch out; prolong; bury</t>
  </si>
  <si>
    <t>PRODVCTA</t>
  </si>
  <si>
    <t>PRODVCTIO</t>
  </si>
  <si>
    <t>PRODVCTVS</t>
  </si>
  <si>
    <t>PROELIATOR</t>
  </si>
  <si>
    <t>PROELIOR</t>
  </si>
  <si>
    <t>proelior proeliārī proeliātus sum</t>
  </si>
  <si>
    <t>to battle</t>
  </si>
  <si>
    <t>PROELIVM</t>
  </si>
  <si>
    <t>proelium proeliī n.</t>
  </si>
  <si>
    <t>battle</t>
  </si>
  <si>
    <t>PROELIVMCOMMITTERE</t>
  </si>
  <si>
    <t>proelium committere</t>
  </si>
  <si>
    <t>to begin battle</t>
  </si>
  <si>
    <t>PROETIDES/N</t>
  </si>
  <si>
    <t>Proetides –um f.</t>
  </si>
  <si>
    <t>The daughters of a king of Tiryns</t>
  </si>
  <si>
    <t>The daughters of a king of Tiryns, brother of Acrisius, who being punished with madness by Juno for their pride, imagined themselves to be cows</t>
  </si>
  <si>
    <t>PROFANO/1</t>
  </si>
  <si>
    <t>PROFANO/2</t>
  </si>
  <si>
    <t>PROFANVS</t>
  </si>
  <si>
    <t>profānus –a –um</t>
  </si>
  <si>
    <t>outside the shrine, profane, no sacred</t>
  </si>
  <si>
    <t>in front or outside of the sacred inclosure; not sacred; profanos facere, to desecrate; subst., profani, orum, m., the unconsecrated; uninitiated, profane (&gt; pro and fanum, shrine)</t>
  </si>
  <si>
    <t>PROFECTIO</t>
  </si>
  <si>
    <t>profectiō –ōnis f.</t>
  </si>
  <si>
    <t>PROFECTO</t>
  </si>
  <si>
    <t>profectō</t>
  </si>
  <si>
    <t>surely</t>
  </si>
  <si>
    <t>surely, certainly</t>
  </si>
  <si>
    <t>PROFECTVS</t>
  </si>
  <si>
    <t>prōfectus –ūs m.</t>
  </si>
  <si>
    <t>success</t>
  </si>
  <si>
    <t>advance, effect, increase, profit, success</t>
  </si>
  <si>
    <t>PROFERO</t>
  </si>
  <si>
    <t>prōferō prōferre prōtulī prōlātus</t>
  </si>
  <si>
    <t>to bring forward; advance; defer; discover; mention</t>
  </si>
  <si>
    <t>PROFESSIO</t>
  </si>
  <si>
    <t xml:space="preserve">professiō professiōnis f. </t>
  </si>
  <si>
    <t>public acknowledgment</t>
  </si>
  <si>
    <t>declaration, public acknowledgment, expression</t>
  </si>
  <si>
    <t>PROFESSOR</t>
  </si>
  <si>
    <t xml:space="preserve">professōr professōris m. </t>
  </si>
  <si>
    <t>PROFESSORIVS</t>
  </si>
  <si>
    <t>PROFESSVS</t>
  </si>
  <si>
    <t>PROFESTVS</t>
  </si>
  <si>
    <t>PROFICIO</t>
  </si>
  <si>
    <t>prōficiō prōficere prōfēcī prōfectum</t>
  </si>
  <si>
    <t>to advance, be of use</t>
  </si>
  <si>
    <t>PROFICISCOR</t>
  </si>
  <si>
    <t>proficīscor proficīscī profectus sum</t>
  </si>
  <si>
    <t>to set forth</t>
  </si>
  <si>
    <t>to set out, set forth</t>
  </si>
  <si>
    <t>PROFICVVS</t>
  </si>
  <si>
    <t>prōficuus –a –um</t>
  </si>
  <si>
    <t>beneficial</t>
  </si>
  <si>
    <t>beneficial, advantageous, conducive</t>
  </si>
  <si>
    <t>PROFITEOR</t>
  </si>
  <si>
    <t>profiteor profitērī professus sum</t>
  </si>
  <si>
    <t>PROFLIGATOR</t>
  </si>
  <si>
    <t>PROFLIGATVS</t>
  </si>
  <si>
    <t>PROFLIGO</t>
  </si>
  <si>
    <t>proflīgō –āre</t>
  </si>
  <si>
    <t>to overwhelm</t>
  </si>
  <si>
    <t>to overwhelm, crush, defeat decisively</t>
  </si>
  <si>
    <t>PROFLO</t>
  </si>
  <si>
    <t>prōflō prōflāre prōflāvī prōflātus</t>
  </si>
  <si>
    <t>to blow; breathe forth noisily</t>
  </si>
  <si>
    <t>to blow; breathe forth noisily, by snoring</t>
  </si>
  <si>
    <t>PROFLVENTER</t>
  </si>
  <si>
    <t>PROFLVO</t>
  </si>
  <si>
    <t>prōfluō prōfluere prōflūxī —</t>
  </si>
  <si>
    <t>to flow forth</t>
  </si>
  <si>
    <t>to flow forth, flow along; to cause to flow forth</t>
  </si>
  <si>
    <t>PROFLVVIVM</t>
  </si>
  <si>
    <t>PROFLVVIVS</t>
  </si>
  <si>
    <t>PROFOR</t>
  </si>
  <si>
    <t>profor –fātus sum</t>
  </si>
  <si>
    <t>to speak out; say; speak</t>
  </si>
  <si>
    <t>PROFVGIO</t>
  </si>
  <si>
    <t>profugiō profugere profūgī</t>
  </si>
  <si>
    <t>PROFVGVS/1</t>
  </si>
  <si>
    <t>profugus –ī m.</t>
  </si>
  <si>
    <t>fugitive, exile</t>
  </si>
  <si>
    <t>PROFVGVS/2</t>
  </si>
  <si>
    <t>profugus –a –um</t>
  </si>
  <si>
    <t>fugitive, exiled</t>
  </si>
  <si>
    <t>fleeing forth; fugitive, exiled (&gt; profugio, flee)</t>
  </si>
  <si>
    <t>PROFVNDO/2</t>
  </si>
  <si>
    <t>profundō –ere –fūdī –fūsus</t>
  </si>
  <si>
    <t>to pour forth; pour</t>
  </si>
  <si>
    <t>to pour forth; pour, shed</t>
  </si>
  <si>
    <t>PROFVNDVS</t>
  </si>
  <si>
    <t>profundus –a –um</t>
  </si>
  <si>
    <t>deep</t>
  </si>
  <si>
    <t>deep; lofty, deep–vaulted; subst., profundum, i, n., the deep, the sea</t>
  </si>
  <si>
    <t>PROFVSE</t>
  </si>
  <si>
    <t>PROFVSIO</t>
  </si>
  <si>
    <t>PROFVSVS</t>
  </si>
  <si>
    <t>profūsus –a –um</t>
  </si>
  <si>
    <t>lavish</t>
  </si>
  <si>
    <t>lavish, extravagant, profuse</t>
  </si>
  <si>
    <t>PROGENER</t>
  </si>
  <si>
    <t>PROGENERO</t>
  </si>
  <si>
    <t>PROGENIES</t>
  </si>
  <si>
    <t>prōgeniēs prōgeniēī f.</t>
  </si>
  <si>
    <t>descent</t>
  </si>
  <si>
    <t>descent, lineage, race, family</t>
  </si>
  <si>
    <t>PROGERO</t>
  </si>
  <si>
    <t>PROGIGNO</t>
  </si>
  <si>
    <t>prōgignō –ere –genuī –genitus</t>
  </si>
  <si>
    <t>to beget; bear</t>
  </si>
  <si>
    <t>to beget; bear, bring forth</t>
  </si>
  <si>
    <t>PROGNATVS</t>
  </si>
  <si>
    <t>prognātus –a –um</t>
  </si>
  <si>
    <t>born, produced</t>
  </si>
  <si>
    <t>PROGNE</t>
  </si>
  <si>
    <t>Procnē or Prognē –ēs f.</t>
  </si>
  <si>
    <t>Procne (a name)</t>
  </si>
  <si>
    <t>Procne, a daughter of Pandion, turned into a swallow</t>
  </si>
  <si>
    <t>PROGREDIOR</t>
  </si>
  <si>
    <t>prōgredior prōgredī prōgressus sum</t>
  </si>
  <si>
    <t>to go forward</t>
  </si>
  <si>
    <t>to go, come forth, go forward, march forward; advance, proceed, make progress</t>
  </si>
  <si>
    <t>PROGRESSIO</t>
  </si>
  <si>
    <t>prōgressiō –ōnis f.</t>
  </si>
  <si>
    <t>advancement, progress</t>
  </si>
  <si>
    <t>a going forward, progression, advancement, progress, growth, increase</t>
  </si>
  <si>
    <t>PROGRESSVS/1</t>
  </si>
  <si>
    <t>PROGRESSVS/2</t>
  </si>
  <si>
    <t>PROGYMNASTES</t>
  </si>
  <si>
    <t>PROHIBEO</t>
  </si>
  <si>
    <t>prohibeō prohibēre prohibuī prohibitus</t>
  </si>
  <si>
    <t>to prevent</t>
  </si>
  <si>
    <t>to prevent; prohibit, forbid</t>
  </si>
  <si>
    <t>PROHIBITA</t>
  </si>
  <si>
    <t>PROHIBITIO</t>
  </si>
  <si>
    <t>PROICIO</t>
  </si>
  <si>
    <t>prōiciō –icere iēci –iectum</t>
  </si>
  <si>
    <t>to cast forth, throw out, fling to the ground</t>
  </si>
  <si>
    <t>PROIECTVRA</t>
  </si>
  <si>
    <t>PROIECTVS/1</t>
  </si>
  <si>
    <t>PROIECTVS/2</t>
  </si>
  <si>
    <t>prōiectus –a –um</t>
  </si>
  <si>
    <t>projecting</t>
  </si>
  <si>
    <t>projecting, jutting (&gt; proicio)</t>
  </si>
  <si>
    <t>PROINDE</t>
  </si>
  <si>
    <t>proinde</t>
  </si>
  <si>
    <t>just as</t>
  </si>
  <si>
    <t>just as, therefore</t>
  </si>
  <si>
    <t>PROLABOR/2</t>
  </si>
  <si>
    <t xml:space="preserve">prōlābor –lāpsus sum </t>
  </si>
  <si>
    <t>to slip forward</t>
  </si>
  <si>
    <t>to slip forward, tumble down; p., prolapsus, a, um, fallen, in ruins</t>
  </si>
  <si>
    <t>PROLAPSIO</t>
  </si>
  <si>
    <t>prōlāpsiō –ōnis f.</t>
  </si>
  <si>
    <t>a slipping, falling</t>
  </si>
  <si>
    <t>a slipping, falling; error, mistep</t>
  </si>
  <si>
    <t>PROLATIO</t>
  </si>
  <si>
    <t>PROLATO</t>
  </si>
  <si>
    <t>prōlātō –prōlātāre</t>
  </si>
  <si>
    <t>to extend, enlarge</t>
  </si>
  <si>
    <t>PROLECTO</t>
  </si>
  <si>
    <t>PROLES</t>
  </si>
  <si>
    <t>prōlēs prōlis f.</t>
  </si>
  <si>
    <t>descendants</t>
  </si>
  <si>
    <t>progeny, offspring, descendants</t>
  </si>
  <si>
    <t>PROLETARIVS</t>
  </si>
  <si>
    <t>PROLEVO/1</t>
  </si>
  <si>
    <t>PROLICEO</t>
  </si>
  <si>
    <t>PROLICIO</t>
  </si>
  <si>
    <t>PROLIXE</t>
  </si>
  <si>
    <t>PROLIXVS</t>
  </si>
  <si>
    <t>PROLOGVS</t>
  </si>
  <si>
    <t>PROLONGO</t>
  </si>
  <si>
    <t>PROLOQVOR</t>
  </si>
  <si>
    <t>PROLVBIVM</t>
  </si>
  <si>
    <t>PROLVDO</t>
  </si>
  <si>
    <t>prōlūdō –ere –lūsī –lūsus</t>
  </si>
  <si>
    <t>to play or practice beforehand; prepare for</t>
  </si>
  <si>
    <t>PROLVO</t>
  </si>
  <si>
    <t>prōluō –ere –luī –lūtus</t>
  </si>
  <si>
    <t>to wash forth or out</t>
  </si>
  <si>
    <t>to wash forth or out, cast out; wash away; wet, drench, fill</t>
  </si>
  <si>
    <t>PROLVVIES</t>
  </si>
  <si>
    <t>prōluviēs –ēī f.</t>
  </si>
  <si>
    <t>flowing forth; excrement</t>
  </si>
  <si>
    <t>a flowing forth; excrement, discharge (&gt; proluo)</t>
  </si>
  <si>
    <t>PROMEREO</t>
  </si>
  <si>
    <t>PROMEREOR</t>
  </si>
  <si>
    <t>prōmereor –meritus sum</t>
  </si>
  <si>
    <t>to merit for one's self by favors given; deserve</t>
  </si>
  <si>
    <t>to merit for one's self by favors given; deserve, merit, put under obligation</t>
  </si>
  <si>
    <t>PROMERITVM</t>
  </si>
  <si>
    <t>PROMETHEVS/N</t>
  </si>
  <si>
    <t>Promētheus –eī m.</t>
  </si>
  <si>
    <t>the Titan who stole fire for mankind and warned Zeus not to have a child by Thetis</t>
  </si>
  <si>
    <t>PROMETHIADES/N</t>
  </si>
  <si>
    <t xml:space="preserve">Promēthiades –ae m. </t>
  </si>
  <si>
    <t>the son of Prometheus, Deucalion</t>
  </si>
  <si>
    <t>PROMINENS/1</t>
  </si>
  <si>
    <t>PROMINENS/2</t>
  </si>
  <si>
    <t>PROMINENTIA</t>
  </si>
  <si>
    <t>PROMINEO</t>
  </si>
  <si>
    <t>prō–mineō –minēre –— —</t>
  </si>
  <si>
    <t>to be prominent, overhang</t>
  </si>
  <si>
    <t>to stand out, jut, be prominent, overhang, project, extend</t>
  </si>
  <si>
    <t>PROMISCVVM</t>
  </si>
  <si>
    <t>PROMISCVVS</t>
  </si>
  <si>
    <t>prōmiscu(u)s –a –um</t>
  </si>
  <si>
    <t>mixed, indiscriminate</t>
  </si>
  <si>
    <t>mixed, without distinction, in common, indiscriminate, promiscuous</t>
  </si>
  <si>
    <t>PROMISSIO</t>
  </si>
  <si>
    <t>prōmissiō –ōnis f.</t>
  </si>
  <si>
    <t>PROMISSOR</t>
  </si>
  <si>
    <t>prōmissor prōmissōris m.</t>
  </si>
  <si>
    <t>promiser, guarantor</t>
  </si>
  <si>
    <t>PROMISSVM</t>
  </si>
  <si>
    <t>prōmissum –ī n.</t>
  </si>
  <si>
    <t>promise</t>
  </si>
  <si>
    <t>a promise; a thing promised; prize</t>
  </si>
  <si>
    <t>PROMISSVS</t>
  </si>
  <si>
    <t>prōmissus –a –um</t>
  </si>
  <si>
    <t>hanging down, long</t>
  </si>
  <si>
    <t>PROMITTO</t>
  </si>
  <si>
    <t>prōmittō prōmittere prōmīsī prōmissus</t>
  </si>
  <si>
    <t>PROMO</t>
  </si>
  <si>
    <t>prōmō –ere –prōmpsī –prōmptus</t>
  </si>
  <si>
    <t>to take</t>
  </si>
  <si>
    <t>to take, give, bring forth, exhibit, put forth; with se, come forth (&gt; pro and emo)</t>
  </si>
  <si>
    <t>PROMOLVS/N</t>
  </si>
  <si>
    <t>Promolus –ī m.</t>
  </si>
  <si>
    <t>Promolus</t>
  </si>
  <si>
    <t>Promolus, a Trojan</t>
  </si>
  <si>
    <t>PROMONTORIVM</t>
  </si>
  <si>
    <t>prōmontōrium or prōmunturium –ī n.</t>
  </si>
  <si>
    <t>highest point of a mountain, a headland (in the sea)</t>
  </si>
  <si>
    <t>a part of a mountain projecting into the sea, a headland, promontory</t>
  </si>
  <si>
    <t>PROMOVEO</t>
  </si>
  <si>
    <t>prōmoveō –ēre –mōvī –mōtus</t>
  </si>
  <si>
    <t>to move forward; push forward</t>
  </si>
  <si>
    <t>PROMPTVARIVS</t>
  </si>
  <si>
    <t>PROMPTVS/1</t>
  </si>
  <si>
    <t>PROMPTVS/2</t>
  </si>
  <si>
    <t>prōmptus –a –um</t>
  </si>
  <si>
    <t>PROMVLGO</t>
  </si>
  <si>
    <t>prōmulgō –prōmulgāre</t>
  </si>
  <si>
    <t>to expose to public view, publish</t>
  </si>
  <si>
    <t>to bring forward publicly, propose openly, publish, promulgate</t>
  </si>
  <si>
    <t>PROMVNTVRIVM</t>
  </si>
  <si>
    <t>prōmunturium –iī n.</t>
  </si>
  <si>
    <t>mountain–ridge</t>
  </si>
  <si>
    <t>PROMVS</t>
  </si>
  <si>
    <t>PROMVTVVS</t>
  </si>
  <si>
    <t>PRONAVS</t>
  </si>
  <si>
    <t>PRONEPOS</t>
  </si>
  <si>
    <t>PRONEPTIS</t>
  </si>
  <si>
    <t>PRONVBA</t>
  </si>
  <si>
    <t>prōnuba –ae f.</t>
  </si>
  <si>
    <t>aiding in marriage rites; presiding over marriage; bridal–</t>
  </si>
  <si>
    <t>aiding in marriage rites; presiding over marriage; bridal–; bridesmaid (&gt; pro and nubo, marry)</t>
  </si>
  <si>
    <t>PRONVBVS</t>
  </si>
  <si>
    <t>PRONVNTIATIO</t>
  </si>
  <si>
    <t>PRONVNTIO</t>
  </si>
  <si>
    <t>prōnūntiō prōnuntiāre prōnuntiāvī prōnuntiātus</t>
  </si>
  <si>
    <t>PRONVRVS</t>
  </si>
  <si>
    <t>PRONVS</t>
  </si>
  <si>
    <t>prōnus –a –um</t>
  </si>
  <si>
    <t>sloping; easy</t>
  </si>
  <si>
    <t>prone, stooping</t>
  </si>
  <si>
    <t>PROOEMIVM</t>
  </si>
  <si>
    <t>prooemium –ī n.</t>
  </si>
  <si>
    <t>a preface, proem</t>
  </si>
  <si>
    <t>an introduction, preface, proem</t>
  </si>
  <si>
    <t>PROPAGATIO</t>
  </si>
  <si>
    <t>PROPAGATOR</t>
  </si>
  <si>
    <t>PROPAGO/1</t>
  </si>
  <si>
    <t>propāgō –inis f.</t>
  </si>
  <si>
    <t>that which is fastened forward or along; the layer of a vine; offspring</t>
  </si>
  <si>
    <t>that which is fastened forward or along; the layer of a vine; offspring, progeny, race, lineage (&gt; pro and pango)</t>
  </si>
  <si>
    <t>PROPAGO/2</t>
  </si>
  <si>
    <t>prōpāgō prōpāgāre</t>
  </si>
  <si>
    <t>to spread, increase</t>
  </si>
  <si>
    <t>to set forward, extend, enlarge, spread, increase</t>
  </si>
  <si>
    <t>PROPALAM</t>
  </si>
  <si>
    <t>prōpalam</t>
  </si>
  <si>
    <t>openly, publicly, manifestly</t>
  </si>
  <si>
    <t>PROPALO</t>
  </si>
  <si>
    <t>prōpalō –prōpalāre</t>
  </si>
  <si>
    <t>to divulge, make public</t>
  </si>
  <si>
    <t>to make public or manifest, to divulge</t>
  </si>
  <si>
    <t>PROPATVLVM</t>
  </si>
  <si>
    <t>prōpatulum –ī n.</t>
  </si>
  <si>
    <t>open courtyard</t>
  </si>
  <si>
    <t>PROPATVLVS</t>
  </si>
  <si>
    <t>PROPE/2</t>
  </si>
  <si>
    <t>prope propius proximē</t>
  </si>
  <si>
    <t>PROPEDIEM</t>
  </si>
  <si>
    <t>PROPELLO</t>
  </si>
  <si>
    <t>to drive forth, drive away</t>
  </si>
  <si>
    <t>to drive forward, drive forth, drive away, drive out</t>
  </si>
  <si>
    <t>PROPEMODVM</t>
  </si>
  <si>
    <t>propemodum or propemodo</t>
  </si>
  <si>
    <t xml:space="preserve">nearly, in a like manner </t>
  </si>
  <si>
    <t>nearly, almost; in a like manner</t>
  </si>
  <si>
    <t>PROPENDEO</t>
  </si>
  <si>
    <t>PROPENSIO</t>
  </si>
  <si>
    <t>PROPENSVS</t>
  </si>
  <si>
    <t>prōpēnsus –a –um</t>
  </si>
  <si>
    <t>hanging; eager</t>
  </si>
  <si>
    <t>hanging down; ready, eager, willing</t>
  </si>
  <si>
    <t>PROPERANS</t>
  </si>
  <si>
    <t>PROPERANTER</t>
  </si>
  <si>
    <t>PROPERANTIA</t>
  </si>
  <si>
    <t>PROPERATIO</t>
  </si>
  <si>
    <t>PROPERATO</t>
  </si>
  <si>
    <t>PROPERATVS</t>
  </si>
  <si>
    <t>PROPERE</t>
  </si>
  <si>
    <t>properē</t>
  </si>
  <si>
    <t>hastily</t>
  </si>
  <si>
    <t>hastily, in haste, speedily</t>
  </si>
  <si>
    <t>PROPERIPES</t>
  </si>
  <si>
    <t>properipēs –edis</t>
  </si>
  <si>
    <t>swift footed</t>
  </si>
  <si>
    <t>PROPERO</t>
  </si>
  <si>
    <t>properō properāre properāvī properātus</t>
  </si>
  <si>
    <t>to hasten, speed</t>
  </si>
  <si>
    <t>PROPERVS</t>
  </si>
  <si>
    <t>properus –a –um</t>
  </si>
  <si>
    <t>quick</t>
  </si>
  <si>
    <t>quick, hasty</t>
  </si>
  <si>
    <t>PROPEXVS</t>
  </si>
  <si>
    <t>prōpexus –a –um</t>
  </si>
  <si>
    <t>hanging down</t>
  </si>
  <si>
    <t>combed out; hanging down, long (&gt; pro and pecto)</t>
  </si>
  <si>
    <t>PROPHETA</t>
  </si>
  <si>
    <t>prophēta or prophētēs –ae m.</t>
  </si>
  <si>
    <t>soothsayer, prophet</t>
  </si>
  <si>
    <t>PROPINATIO</t>
  </si>
  <si>
    <t>PROPINO</t>
  </si>
  <si>
    <t>PROPINQVITAS</t>
  </si>
  <si>
    <t>propinquitās –ātis f.</t>
  </si>
  <si>
    <t>nearness, proximity</t>
  </si>
  <si>
    <t>nearness, vicinity, proximity, propinquity</t>
  </si>
  <si>
    <t>PROPINQVO</t>
  </si>
  <si>
    <t>propinquō propinquāre propinquāvī propinquātus</t>
  </si>
  <si>
    <t>to bring near; render favorable</t>
  </si>
  <si>
    <t>to bring near; render favorable; to draw near, approach, w. dat. (&gt; propinquus)</t>
  </si>
  <si>
    <t>PROPINQVVM</t>
  </si>
  <si>
    <t>PROPINQVVS</t>
  </si>
  <si>
    <t>propinquus –a –um</t>
  </si>
  <si>
    <t>PROPIOR</t>
  </si>
  <si>
    <t>propior propius; proximus –a –um</t>
  </si>
  <si>
    <t>nearer; nearest</t>
  </si>
  <si>
    <t>PROPITIO</t>
  </si>
  <si>
    <t>propitiō –propitiāre</t>
  </si>
  <si>
    <t>to appease</t>
  </si>
  <si>
    <t xml:space="preserve">to render favorable, to appease, propitiate </t>
  </si>
  <si>
    <t>PROPITIVS</t>
  </si>
  <si>
    <t>propitius –a –um</t>
  </si>
  <si>
    <t>favorable</t>
  </si>
  <si>
    <t>favorable, well–disposed, gracious, kind, propitious</t>
  </si>
  <si>
    <t>PROPNIGEVM</t>
  </si>
  <si>
    <t>PROPOLA</t>
  </si>
  <si>
    <t>PROPOLLVO</t>
  </si>
  <si>
    <t>PROPONO</t>
  </si>
  <si>
    <t>prōpōnō prōpōnere prōposuī prōpositus</t>
  </si>
  <si>
    <t>PROPONTIS/N</t>
  </si>
  <si>
    <t>Propontis –idis f.</t>
  </si>
  <si>
    <t>Propontis or Sea of Marmora</t>
  </si>
  <si>
    <t>the Propontis or Sea of Marmora, between the Black Sea and the Aegean</t>
  </si>
  <si>
    <t>PROPORRO</t>
  </si>
  <si>
    <t>PROPORTIO</t>
  </si>
  <si>
    <t>PROPOSITIO</t>
  </si>
  <si>
    <t>PROPOSITVM</t>
  </si>
  <si>
    <t>prōpositum –ī n.</t>
  </si>
  <si>
    <t>a plan, intention</t>
  </si>
  <si>
    <t>that which is proposed, a plan, intention, design, resolution, purpose</t>
  </si>
  <si>
    <t>PROPRAETOR</t>
  </si>
  <si>
    <t>a propraetor</t>
  </si>
  <si>
    <t xml:space="preserve">a propraetor, a magistrate  who was sent to a province where there was no army </t>
  </si>
  <si>
    <t>PROPRIATIM</t>
  </si>
  <si>
    <t>PROPRIE</t>
  </si>
  <si>
    <t>propriē</t>
  </si>
  <si>
    <t>properly; particularly, especially; in the strictest or truest sense</t>
  </si>
  <si>
    <t>PROPRIETAS</t>
  </si>
  <si>
    <t>PROPRITIM</t>
  </si>
  <si>
    <t>PROPRIVM</t>
  </si>
  <si>
    <t>PROPRIVS</t>
  </si>
  <si>
    <t>proprius –a –um</t>
  </si>
  <si>
    <t>one's own</t>
  </si>
  <si>
    <t>own, very own; individual; special, particular, characteristic</t>
  </si>
  <si>
    <t>PROPTER/2</t>
  </si>
  <si>
    <t>propter</t>
  </si>
  <si>
    <t>because of</t>
  </si>
  <si>
    <t>PROPTEREA</t>
  </si>
  <si>
    <t>proptereā</t>
  </si>
  <si>
    <t>therefore, for this reason [propterea quod =&gt; because]</t>
  </si>
  <si>
    <t>PROPTEREAQVOD</t>
  </si>
  <si>
    <t>proptereā quod</t>
  </si>
  <si>
    <t>on this account</t>
  </si>
  <si>
    <t>PROPVGNACVLVM</t>
  </si>
  <si>
    <t>prōpūgnāculum –ī n.</t>
  </si>
  <si>
    <t>defense</t>
  </si>
  <si>
    <t>a defense, rampart, fortification, bulwark (&gt; propugno, defend)</t>
  </si>
  <si>
    <t>PROPVGNATOR</t>
  </si>
  <si>
    <t>prōpugnātor –ōris m.</t>
  </si>
  <si>
    <t>a defender</t>
  </si>
  <si>
    <t>one who fights in defence, a defender, soldier</t>
  </si>
  <si>
    <t>PROPVGNO</t>
  </si>
  <si>
    <t xml:space="preserve">prō–pugnō –pugnāre </t>
  </si>
  <si>
    <t>to rush out to fight</t>
  </si>
  <si>
    <t>to go forth to fight, sally, make sorties</t>
  </si>
  <si>
    <t>PROPVLSO</t>
  </si>
  <si>
    <t>prōpulsō prōpulsāre</t>
  </si>
  <si>
    <t>to ward off</t>
  </si>
  <si>
    <t>to drive back, ward off, repel, repulse</t>
  </si>
  <si>
    <t>PROQVAESTOR</t>
  </si>
  <si>
    <t>proquaestor –ōris m.</t>
  </si>
  <si>
    <t>proquestor</t>
  </si>
  <si>
    <t>PROQVAM</t>
  </si>
  <si>
    <t>PRORA</t>
  </si>
  <si>
    <t>prōra –ae f.</t>
  </si>
  <si>
    <t>the extreme forward part of a ship; the prow</t>
  </si>
  <si>
    <t>PROREPO</t>
  </si>
  <si>
    <t>prōrēpō prōrēpere prōrēpsī prōrēptum</t>
  </si>
  <si>
    <t>crawl forth</t>
  </si>
  <si>
    <t>PROREVS/N</t>
  </si>
  <si>
    <t>prōreus –eī m.</t>
  </si>
  <si>
    <t xml:space="preserve">the lookout man at the prow, under-pilot </t>
  </si>
  <si>
    <t>PRORIPIO</t>
  </si>
  <si>
    <t>prōripiō –ere –ripuī –reptus</t>
  </si>
  <si>
    <t>to snatch forth; w. pers. pron. expressed or understood, rush forth, hasten away (&gt; pro and rapio)</t>
  </si>
  <si>
    <t>PRORIS</t>
  </si>
  <si>
    <t>PRORITO</t>
  </si>
  <si>
    <t>PROROGO</t>
  </si>
  <si>
    <t>prō–rogō –rogāre</t>
  </si>
  <si>
    <t>to prolong, continue</t>
  </si>
  <si>
    <t>to prolong, continue, extend, protract</t>
  </si>
  <si>
    <t>PRORSVM</t>
  </si>
  <si>
    <t>PRORSVS/1</t>
  </si>
  <si>
    <t>PRORSVS/2</t>
  </si>
  <si>
    <t>prōrsus</t>
  </si>
  <si>
    <t>forwards; straightway</t>
  </si>
  <si>
    <t>forwards; straightway, by all means, certainly, truly, precisely, utterly, absolutely</t>
  </si>
  <si>
    <t>PRORVMPO</t>
  </si>
  <si>
    <t>prōrumpō –ere –rūpī –ruptus</t>
  </si>
  <si>
    <t>to cause to burst forth; cast forth</t>
  </si>
  <si>
    <t>to cause to burst forth; cast forth; spring forth; rush, run, burst into; p., proruptus, a, um, breaking, starting out; dashing, rushing, broken</t>
  </si>
  <si>
    <t>PRORVO</t>
  </si>
  <si>
    <t>prō–ruō –ruere –ruī –rutum</t>
  </si>
  <si>
    <t>to rush forth; overthrow</t>
  </si>
  <si>
    <t>to rush forth, to cast or tear down in front,overthrow, overturn</t>
  </si>
  <si>
    <t>PROSAPIA</t>
  </si>
  <si>
    <t>PROSCAENIVM</t>
  </si>
  <si>
    <t xml:space="preserve">proscaenium –ī n. </t>
  </si>
  <si>
    <t>proscenium</t>
  </si>
  <si>
    <t>the front part of the stage, proscenium</t>
  </si>
  <si>
    <t>PROSCENIVM</t>
  </si>
  <si>
    <t>PROSCINDO</t>
  </si>
  <si>
    <t>proscindō –scindere –scidi –scissum</t>
  </si>
  <si>
    <t>to plow</t>
  </si>
  <si>
    <t>PROSCRIBO</t>
  </si>
  <si>
    <t>prō–scrībō –scrībere –scrīpsī –scrīptum</t>
  </si>
  <si>
    <t>PROSCRIPTIO</t>
  </si>
  <si>
    <t>prōscrīptiō –ōnis f.</t>
  </si>
  <si>
    <t>a public notice of sale, confiscation</t>
  </si>
  <si>
    <t>a public notice of sale, advertisement; proscription, outlawry, confiscation</t>
  </si>
  <si>
    <t>PROSECO</t>
  </si>
  <si>
    <t>PROSEMINO</t>
  </si>
  <si>
    <t>PROSEQVOR</t>
  </si>
  <si>
    <t>prōsequor prōsequī prōsecūtus sum</t>
  </si>
  <si>
    <t>to follow</t>
  </si>
  <si>
    <t>PROSERO/2</t>
  </si>
  <si>
    <t>PROSERO/3</t>
  </si>
  <si>
    <t>PROSERPINA/N</t>
  </si>
  <si>
    <t>Prōserpina –ae f.</t>
  </si>
  <si>
    <t>Proserpina</t>
  </si>
  <si>
    <t>Proserpina, daughter of Jupiter and Ceres, carried away by Pluto from Enna in Sicily, and made queen of Hades</t>
  </si>
  <si>
    <t>PROSEVCHA</t>
  </si>
  <si>
    <t>PROSILIO</t>
  </si>
  <si>
    <t>prōsiliō –īre –uī –īvī or iī</t>
  </si>
  <si>
    <t>to leap or spring forth</t>
  </si>
  <si>
    <t>to leap or spring forth (&gt; pro and salio)</t>
  </si>
  <si>
    <t>PROSITVS</t>
  </si>
  <si>
    <t>PROSLAMBANOMENOS</t>
  </si>
  <si>
    <t>PROSOCER</t>
  </si>
  <si>
    <t>PROSPECTO</t>
  </si>
  <si>
    <t>prōspectō prōspectāre prōspectāvī prōspectātus</t>
  </si>
  <si>
    <t>to look forth; look forth upon; gaze at</t>
  </si>
  <si>
    <t>to look forth; look forth upon; gaze at; behold, look for, await (&gt; prospicio)</t>
  </si>
  <si>
    <t>PROSPECTVS</t>
  </si>
  <si>
    <t>prōspectus –ūs m.</t>
  </si>
  <si>
    <t>looking forth</t>
  </si>
  <si>
    <t>a looking forth, view; sight, prospect, view, w. dat. of the object (&gt; prospicio)</t>
  </si>
  <si>
    <t>PROSPECVLOR</t>
  </si>
  <si>
    <t>PROSPER</t>
  </si>
  <si>
    <t>favorable to one's hope; propitious, favorable, auspicious (&gt; pro and spes)</t>
  </si>
  <si>
    <t>PROSPERA</t>
  </si>
  <si>
    <t>PROSPERITAS</t>
  </si>
  <si>
    <t xml:space="preserve">prōsperitās prōsperitātis f. </t>
  </si>
  <si>
    <t>success; good fortune; prosperity</t>
  </si>
  <si>
    <t>PROSPERO</t>
  </si>
  <si>
    <t>PROSPICIO</t>
  </si>
  <si>
    <t>prōspiciō prōspicere prōspexī prōspectum</t>
  </si>
  <si>
    <t>to forsee</t>
  </si>
  <si>
    <t>PROSTAS</t>
  </si>
  <si>
    <t>PROSTERNO</t>
  </si>
  <si>
    <t>PROSTITVO</t>
  </si>
  <si>
    <t>prostituō –stituere –stituī –stitūtum</t>
  </si>
  <si>
    <t>to prostitute</t>
  </si>
  <si>
    <t>PROSTITVTA</t>
  </si>
  <si>
    <t>PROSTITVTVS</t>
  </si>
  <si>
    <t>PROSTO</t>
  </si>
  <si>
    <t>prostō prostāre prostitī prostitum</t>
  </si>
  <si>
    <t>to stand before; offer oneself for sale</t>
  </si>
  <si>
    <t>PROSTYLOS</t>
  </si>
  <si>
    <t>PROSVBIGO</t>
  </si>
  <si>
    <t>to dig up</t>
  </si>
  <si>
    <t>to cast up; to dig up</t>
  </si>
  <si>
    <t>PROSVM/1</t>
  </si>
  <si>
    <t>prōsum prōdesse prōfuī prōfutūrus</t>
  </si>
  <si>
    <t>to be useful</t>
  </si>
  <si>
    <t>to be useful, be advantageous, benefit, profit (+ dat.)</t>
  </si>
  <si>
    <t>PROTECTVRA</t>
  </si>
  <si>
    <t>PROTEGO</t>
  </si>
  <si>
    <t>prōtegō –tegere –texī –tectum</t>
  </si>
  <si>
    <t>to cover, conceal; protect</t>
  </si>
  <si>
    <t>PROTELVM</t>
  </si>
  <si>
    <t>prōtēlum –ī n.</t>
  </si>
  <si>
    <t>a team of draft animals such as oxen</t>
  </si>
  <si>
    <t>PROTENDO</t>
  </si>
  <si>
    <t>prōtendō –ere –tendī –tēnsus or tentus</t>
  </si>
  <si>
    <t>to stretch forth or out; extend</t>
  </si>
  <si>
    <t>PROTENTVS</t>
  </si>
  <si>
    <t>PROTERO</t>
  </si>
  <si>
    <t>prōterō –ere –trīvī –trītus</t>
  </si>
  <si>
    <t>to rub before; trample upon or down</t>
  </si>
  <si>
    <t>to rub before; trample upon or down, crush to pieces</t>
  </si>
  <si>
    <t>PROTERREO</t>
  </si>
  <si>
    <t>prōterreō –ēre –terruī –territus</t>
  </si>
  <si>
    <t>to frighten forth or away; put to flight</t>
  </si>
  <si>
    <t>PROTERVE</t>
  </si>
  <si>
    <t>PROTERVITAS</t>
  </si>
  <si>
    <t xml:space="preserve">protervitās –ātis f. </t>
  </si>
  <si>
    <t>wantonness</t>
  </si>
  <si>
    <t>wantonness, pertness, sauciness, impudence</t>
  </si>
  <si>
    <t>PROTERVVS</t>
  </si>
  <si>
    <t>protervus</t>
  </si>
  <si>
    <t>bold, impudent</t>
  </si>
  <si>
    <t>PROTESILAEVS/N</t>
  </si>
  <si>
    <t>Prōtesilāēus –a –um</t>
  </si>
  <si>
    <t>of or belonging to Protesilaus</t>
  </si>
  <si>
    <t>PROTEVS/N</t>
  </si>
  <si>
    <t>Prōteus –eī or eos m.</t>
  </si>
  <si>
    <t>Proteus</t>
  </si>
  <si>
    <t>Proteus, a sea–god who often changed his form; Protei Columnae, the island of Pharos, the boundary of Egypt</t>
  </si>
  <si>
    <t>PROTHYRVM</t>
  </si>
  <si>
    <t>PROTINVS</t>
  </si>
  <si>
    <t>prōtinus</t>
  </si>
  <si>
    <t>at once</t>
  </si>
  <si>
    <t>immediately, at once, forthwith</t>
  </si>
  <si>
    <t>PROTOLLO</t>
  </si>
  <si>
    <t>PROTRAHO</t>
  </si>
  <si>
    <t>prōtrahō –ere –trāxī –trāctus</t>
  </si>
  <si>
    <t>to draw</t>
  </si>
  <si>
    <t>to draw, drag, bring forth</t>
  </si>
  <si>
    <t>PROTRITVS</t>
  </si>
  <si>
    <t>PROTROPVM</t>
  </si>
  <si>
    <t>PROTRVDO</t>
  </si>
  <si>
    <t>PROTVRBO/2</t>
  </si>
  <si>
    <t>prōturbō prōturbāre prōturbāvī prōturbātus</t>
  </si>
  <si>
    <t>to push</t>
  </si>
  <si>
    <t>to push, thrust away; repel</t>
  </si>
  <si>
    <t>PROVECTVS/1</t>
  </si>
  <si>
    <t>PROVECTVS/2</t>
  </si>
  <si>
    <t>PROVEHO</t>
  </si>
  <si>
    <t>prōvehō –ere –vexī –vectus</t>
  </si>
  <si>
    <t>to carry forward or forth; (pass.)</t>
  </si>
  <si>
    <t>to carry forward or forth; (pass.), provehor, vectus sum, to be borne, ride, sail forth or away; proceed, continue</t>
  </si>
  <si>
    <t>PROVENIO</t>
  </si>
  <si>
    <t>prōveniō –venīre –vēnī –ventūrum</t>
  </si>
  <si>
    <t>to come forth; come about</t>
  </si>
  <si>
    <t>PROVENTVS</t>
  </si>
  <si>
    <t>prōventus –ūs m.</t>
  </si>
  <si>
    <t>a produce, yield</t>
  </si>
  <si>
    <t>a coming forth, growth, produce, yield</t>
  </si>
  <si>
    <t>PROVERBIVM</t>
  </si>
  <si>
    <t>prōverbium –ī n.</t>
  </si>
  <si>
    <t>a proverb</t>
  </si>
  <si>
    <t>an old saying, saw, maxim, adage, proverb</t>
  </si>
  <si>
    <t>PROVERTO</t>
  </si>
  <si>
    <t>PROVIDENS</t>
  </si>
  <si>
    <t>PROVIDENTER</t>
  </si>
  <si>
    <t>PROVIDENTIA</t>
  </si>
  <si>
    <t>PROVIDEO</t>
  </si>
  <si>
    <t>prōvideō prōvidēre prōvīdī prōvīsus</t>
  </si>
  <si>
    <t>to foresee; provide for, make provision (+ dat.)</t>
  </si>
  <si>
    <t>PROVIDVS</t>
  </si>
  <si>
    <t>prōvidus –a –um</t>
  </si>
  <si>
    <t>prudent, prescient</t>
  </si>
  <si>
    <t xml:space="preserve">foreseeing, prescient; cautious, circumspect, provident, prudent </t>
  </si>
  <si>
    <t>PROVINCIA</t>
  </si>
  <si>
    <t>prōvincia prōvinciae f.</t>
  </si>
  <si>
    <t>province</t>
  </si>
  <si>
    <t>PROVINCIALIS/1</t>
  </si>
  <si>
    <t>prōvinciālis –is m./f.</t>
  </si>
  <si>
    <t>an inhabitant of a province</t>
  </si>
  <si>
    <t>PROVINCIALIS/2</t>
  </si>
  <si>
    <t>prōvinciālis –e</t>
  </si>
  <si>
    <t>provincial</t>
  </si>
  <si>
    <t>of a province, provincial</t>
  </si>
  <si>
    <t>PROVINCO</t>
  </si>
  <si>
    <t>PROVIRIBVS</t>
  </si>
  <si>
    <t>prō vīribus</t>
  </si>
  <si>
    <t>with all one’s might</t>
  </si>
  <si>
    <t>PROVISIO</t>
  </si>
  <si>
    <t>PROVISO/1</t>
  </si>
  <si>
    <t>PROVISO/2</t>
  </si>
  <si>
    <t>PROVISOR</t>
  </si>
  <si>
    <t>PROVISVS</t>
  </si>
  <si>
    <t>prōvīsus –ūs m.</t>
  </si>
  <si>
    <t>looking into the distance; providence</t>
  </si>
  <si>
    <t>looking before, looking into the distance; providence, precaution</t>
  </si>
  <si>
    <t>PROVIVO</t>
  </si>
  <si>
    <t>PROVOCATIO</t>
  </si>
  <si>
    <t>PROVOCO</t>
  </si>
  <si>
    <t>prōvocō prōvocāre –āvī –ātus</t>
  </si>
  <si>
    <t>PROVOLO/2</t>
  </si>
  <si>
    <t>prō–volō –volāre</t>
  </si>
  <si>
    <t>to fly forth</t>
  </si>
  <si>
    <t>PROVOLVO</t>
  </si>
  <si>
    <t>prōvolvō –ere –volvī –volūtus</t>
  </si>
  <si>
    <t>to roll forward or along</t>
  </si>
  <si>
    <t>to roll forward or along; roll, whirl over or along</t>
  </si>
  <si>
    <t>PROVOMO</t>
  </si>
  <si>
    <t>PROVT</t>
  </si>
  <si>
    <t>prout</t>
  </si>
  <si>
    <t>proportionately as, just as</t>
  </si>
  <si>
    <t>according as, in proportion, accordingly, proportionately as, just as, as</t>
  </si>
  <si>
    <t>PROVVLGO</t>
  </si>
  <si>
    <t>prōvulgō –vulgāre</t>
  </si>
  <si>
    <t xml:space="preserve">to make publicly known, to publish, divulge </t>
  </si>
  <si>
    <t>PROXENETA</t>
  </si>
  <si>
    <t>PROXIME</t>
  </si>
  <si>
    <t>PROXIMITAS</t>
  </si>
  <si>
    <t>PROXIMVM</t>
  </si>
  <si>
    <t>PROXIMVS/1</t>
  </si>
  <si>
    <t>proximus proximī m.</t>
  </si>
  <si>
    <t>neighbor; nearest one</t>
  </si>
  <si>
    <t>PROXIMVS/2</t>
  </si>
  <si>
    <t>proximus –a –um</t>
  </si>
  <si>
    <t>nearest</t>
  </si>
  <si>
    <t>next, nearest, most recent, last</t>
  </si>
  <si>
    <t>PROXVMVS/N</t>
  </si>
  <si>
    <t>Proxumus –ī m.</t>
  </si>
  <si>
    <t>Proxumus</t>
  </si>
  <si>
    <t>Proxumus (a name)</t>
  </si>
  <si>
    <t>PRVDENS</t>
  </si>
  <si>
    <t>prūdēns</t>
  </si>
  <si>
    <t>prudent</t>
  </si>
  <si>
    <t>prudent, clever, wise</t>
  </si>
  <si>
    <t>PRVDENTER</t>
  </si>
  <si>
    <t>prūdenter</t>
  </si>
  <si>
    <t>wisely, prudently</t>
  </si>
  <si>
    <t>PRVDENTIA</t>
  </si>
  <si>
    <t>prudentia prudentiae f.</t>
  </si>
  <si>
    <t>foresight</t>
  </si>
  <si>
    <t>discretion; good sense, wisdom; prudence; foresight</t>
  </si>
  <si>
    <t>PRVINA</t>
  </si>
  <si>
    <t>pruīna –ae f.</t>
  </si>
  <si>
    <t>frost, snow, hoar-frost</t>
  </si>
  <si>
    <t>PRVINOSVS</t>
  </si>
  <si>
    <t>pruīnōsus –a –um</t>
  </si>
  <si>
    <t>full of frost, frosty</t>
  </si>
  <si>
    <t>PRVNA</t>
  </si>
  <si>
    <t>prūna –ae f.</t>
  </si>
  <si>
    <t>live coal</t>
  </si>
  <si>
    <t>a live coal</t>
  </si>
  <si>
    <t>PRVNVM</t>
  </si>
  <si>
    <t>prūnum –ī n.</t>
  </si>
  <si>
    <t>a plum</t>
  </si>
  <si>
    <t>PRVNVS</t>
  </si>
  <si>
    <t>prūnus –ī f.</t>
  </si>
  <si>
    <t>a pum tree</t>
  </si>
  <si>
    <t>a plum tree</t>
  </si>
  <si>
    <t>PRVRIGO</t>
  </si>
  <si>
    <t>PRVRIO</t>
  </si>
  <si>
    <t>prūriō prūrīre</t>
  </si>
  <si>
    <t>to itch</t>
  </si>
  <si>
    <t>PRVSIAS/N</t>
  </si>
  <si>
    <t>Prūsias –ae m.</t>
  </si>
  <si>
    <t>Prusias</t>
  </si>
  <si>
    <t>Prusias, king of Bithynia</t>
  </si>
  <si>
    <t>PRYTANEVM</t>
  </si>
  <si>
    <t>PRYTANIS</t>
  </si>
  <si>
    <t>PRYTANIS/N</t>
  </si>
  <si>
    <t>Prytanis –is m.</t>
  </si>
  <si>
    <t>Prytanis</t>
  </si>
  <si>
    <t>Prytanis, a Trojan</t>
  </si>
  <si>
    <t>PSALLO</t>
  </si>
  <si>
    <t>PSALTRIA</t>
  </si>
  <si>
    <t>PSECAS/N</t>
  </si>
  <si>
    <t>Psecas –adis f.</t>
  </si>
  <si>
    <t>Psecas (a name)</t>
  </si>
  <si>
    <t>Psecas, a nymph</t>
  </si>
  <si>
    <t>PSEVDOTHYRVM</t>
  </si>
  <si>
    <t>PSITTACVS</t>
  </si>
  <si>
    <t>PSYLLVS</t>
  </si>
  <si>
    <t>Psyllī –ōrum m.</t>
  </si>
  <si>
    <t>Psylli (a tribe)</t>
  </si>
  <si>
    <t>Psylli, an African people south-west of the Syrtis Major, celebrated as serpent-charmers</t>
  </si>
  <si>
    <t>PSYTHIA</t>
  </si>
  <si>
    <t>psythia –ae f.</t>
  </si>
  <si>
    <t>psythian (a kind of wine)</t>
  </si>
  <si>
    <t>psythian, a designation of a species of vine</t>
  </si>
  <si>
    <t>PTERELAS/N</t>
  </si>
  <si>
    <t>Pterelas (a name)</t>
  </si>
  <si>
    <t>Pterelas, the name of a swiftrunning dog</t>
  </si>
  <si>
    <t>PTEROMA</t>
  </si>
  <si>
    <t>PTERYGOMA</t>
  </si>
  <si>
    <t>PTIANII/N</t>
  </si>
  <si>
    <t xml:space="preserve">Ptiāniī –ōrum m. </t>
  </si>
  <si>
    <t>PTISANARIVM</t>
  </si>
  <si>
    <t>ptisanārium –ī n.</t>
  </si>
  <si>
    <t>gruel</t>
  </si>
  <si>
    <t>a decoction of barley-groats, gruel</t>
  </si>
  <si>
    <t>PTOLEMAEVS/N</t>
  </si>
  <si>
    <t>Ptolemaeus –ī m.</t>
  </si>
  <si>
    <t>Ptolemy</t>
  </si>
  <si>
    <t>PVBENS</t>
  </si>
  <si>
    <t>pūbēns –entis</t>
  </si>
  <si>
    <t>pubescent</t>
  </si>
  <si>
    <t>pubescent; full of vigor; full of sap, juicy</t>
  </si>
  <si>
    <t>PVBERTAS</t>
  </si>
  <si>
    <t>PVBES/1</t>
  </si>
  <si>
    <t>pūbēs –is f.</t>
  </si>
  <si>
    <t>the groin, middle; the youthful population; youth, young men; youthful band; brood, offspring</t>
  </si>
  <si>
    <t>PVBES/2</t>
  </si>
  <si>
    <t>pūbēs –eris</t>
  </si>
  <si>
    <t>youthful; pubescent</t>
  </si>
  <si>
    <t>grown up, pubescent; of plants, mature, full grown</t>
  </si>
  <si>
    <t>PVBESCO</t>
  </si>
  <si>
    <t>pūbēscō –ere –pūbuī</t>
  </si>
  <si>
    <t>to be growing up</t>
  </si>
  <si>
    <t>to be growing up (&gt; pubes)</t>
  </si>
  <si>
    <t>PVBLICANVS/1</t>
  </si>
  <si>
    <t>pūblicānus –ī m.</t>
  </si>
  <si>
    <t>a tax–farmer</t>
  </si>
  <si>
    <t>PVBLICANVS/2</t>
  </si>
  <si>
    <t>PVBLICATIO</t>
  </si>
  <si>
    <t>PVBLICO</t>
  </si>
  <si>
    <t>pūblicō pūblicāre pūblicāvī pūblicātus</t>
  </si>
  <si>
    <t>to make public</t>
  </si>
  <si>
    <t>to make public, publish</t>
  </si>
  <si>
    <t>PVBLICOLA/N</t>
  </si>
  <si>
    <t xml:space="preserve">Pūblicola –ae m. </t>
  </si>
  <si>
    <t>Publicola or Poplicola (name)</t>
  </si>
  <si>
    <t>PVBLICVM</t>
  </si>
  <si>
    <t>publicum –ī n.</t>
  </si>
  <si>
    <t>PVBLICVS/1</t>
  </si>
  <si>
    <t>PVBLICVS/2</t>
  </si>
  <si>
    <t>pūblicus –a –um</t>
  </si>
  <si>
    <t>public; common, of the people/state; official [res publica =&gt; the state]</t>
  </si>
  <si>
    <t>PVBLILIVS/N</t>
  </si>
  <si>
    <t>PVBLIVS/N</t>
  </si>
  <si>
    <t>Publius –iī m.</t>
  </si>
  <si>
    <t>Publius</t>
  </si>
  <si>
    <t>PVCH/N1</t>
  </si>
  <si>
    <t>Puch, a Comes;</t>
  </si>
  <si>
    <t>Puch, Comes; owned land near Beverley, Yorks.</t>
  </si>
  <si>
    <t>PVDENDA</t>
  </si>
  <si>
    <t>PVDENDVM</t>
  </si>
  <si>
    <t>PVDENDVS</t>
  </si>
  <si>
    <t>pudendus –a –um</t>
  </si>
  <si>
    <t>that one should be ashamed of; shameful</t>
  </si>
  <si>
    <t>that one should be ashamed of; shameful, inglorious</t>
  </si>
  <si>
    <t>PVDENS</t>
  </si>
  <si>
    <t>pudens –entis</t>
  </si>
  <si>
    <t>proper, decent, modest</t>
  </si>
  <si>
    <t>PVDENTER</t>
  </si>
  <si>
    <t>pudenter</t>
  </si>
  <si>
    <t>properly, decently, modestly</t>
  </si>
  <si>
    <t>PVDEO</t>
  </si>
  <si>
    <t>pudet pudēre puduit/puditum est</t>
  </si>
  <si>
    <t>to makes ashamed</t>
  </si>
  <si>
    <t>to it makes (one) ashamed</t>
  </si>
  <si>
    <t>PVDIBVNDVS</t>
  </si>
  <si>
    <t>pudibundus –a –um</t>
  </si>
  <si>
    <t>ashamed, covered with shame</t>
  </si>
  <si>
    <t>ashamed, shamefaced, scandalous, bashful, modest</t>
  </si>
  <si>
    <t>PVDICE</t>
  </si>
  <si>
    <t>PVDICITIA</t>
  </si>
  <si>
    <t>pudīcitia –ae f.</t>
  </si>
  <si>
    <t>PVDICVS</t>
  </si>
  <si>
    <t>pudīcus –a –um</t>
  </si>
  <si>
    <t>modest, chaste</t>
  </si>
  <si>
    <t>bashful, modest, chaste, pure, virtuous</t>
  </si>
  <si>
    <t>PVDOR</t>
  </si>
  <si>
    <t>pudor pudōris m.</t>
  </si>
  <si>
    <t>decency</t>
  </si>
  <si>
    <t>decency, shame; sense of honor; modesty; bashfulness</t>
  </si>
  <si>
    <t>PVELLA</t>
  </si>
  <si>
    <t>puella puellae f.</t>
  </si>
  <si>
    <t>girl</t>
  </si>
  <si>
    <t>PVELLARIS</t>
  </si>
  <si>
    <t>PVELLVLA</t>
  </si>
  <si>
    <t>puellula –ae f.</t>
  </si>
  <si>
    <t>little girl; by extension, a maiden of marriageable age (dim. of puella)</t>
  </si>
  <si>
    <t>PVELLVS</t>
  </si>
  <si>
    <t>PVER</t>
  </si>
  <si>
    <t>puer puerī m.</t>
  </si>
  <si>
    <t>PVERILIS</t>
  </si>
  <si>
    <t>puerīlis –e</t>
  </si>
  <si>
    <t>boyish</t>
  </si>
  <si>
    <t>pertaining to a boy; a boy's; boyish (&gt; puer)</t>
  </si>
  <si>
    <t>PVERILITAS</t>
  </si>
  <si>
    <t>PVERILITER</t>
  </si>
  <si>
    <t>PVERITIA</t>
  </si>
  <si>
    <t>pueritia pueritiae f.</t>
  </si>
  <si>
    <t>boyhood</t>
  </si>
  <si>
    <t>boyhood, childhood, youth</t>
  </si>
  <si>
    <t>PVERPERA</t>
  </si>
  <si>
    <t>puerpera puerperae f.</t>
  </si>
  <si>
    <t>woman in labor</t>
  </si>
  <si>
    <t>woman in labor, woman who has been/is in the process of delivering a child</t>
  </si>
  <si>
    <t>PVERPERIVM</t>
  </si>
  <si>
    <t>puerperium –iī n.</t>
  </si>
  <si>
    <t>birth of a child; delivery</t>
  </si>
  <si>
    <t>PVERPERVS</t>
  </si>
  <si>
    <t>PVERVLVS</t>
  </si>
  <si>
    <t>puerulus –ī m.</t>
  </si>
  <si>
    <t>little boy</t>
  </si>
  <si>
    <t>PVGA</t>
  </si>
  <si>
    <t>pūga –ae f.</t>
  </si>
  <si>
    <t>rear end, butt</t>
  </si>
  <si>
    <t>PVGIL</t>
  </si>
  <si>
    <t>pugil –ilis m.</t>
  </si>
  <si>
    <t>a boxer, fist-fighter</t>
  </si>
  <si>
    <t>one who fights with the cestus, a fist-fighter, boxer, pugilist</t>
  </si>
  <si>
    <t>PVGILLAR</t>
  </si>
  <si>
    <t>pugillārius –iī m. or pŭgillar –āris n.</t>
  </si>
  <si>
    <t>a writing tablet</t>
  </si>
  <si>
    <t>PVGILLARES</t>
  </si>
  <si>
    <t>PVGILLARIS</t>
  </si>
  <si>
    <t xml:space="preserve">pugillāris –e </t>
  </si>
  <si>
    <t>of or belonging to the fist or hand, that can be held in the hand</t>
  </si>
  <si>
    <t>PVGILLVS</t>
  </si>
  <si>
    <t>PVGIO</t>
  </si>
  <si>
    <t>pūgiō –ōnis m.</t>
  </si>
  <si>
    <t>a dagger</t>
  </si>
  <si>
    <t>a short dagger, dirk, poniard</t>
  </si>
  <si>
    <t>PVGNA</t>
  </si>
  <si>
    <t>pugna pugnae f.</t>
  </si>
  <si>
    <t>battle, fight</t>
  </si>
  <si>
    <t>PVGNACITAS</t>
  </si>
  <si>
    <t>PVGNACITER</t>
  </si>
  <si>
    <t>PVGNAMCOMMITTERE</t>
  </si>
  <si>
    <t>pugnam committere</t>
  </si>
  <si>
    <t>to join battle</t>
  </si>
  <si>
    <t>PVGNANS</t>
  </si>
  <si>
    <t>PVGNATOR</t>
  </si>
  <si>
    <t>pūgnātor –ōris m.</t>
  </si>
  <si>
    <t>fighter; adjectively</t>
  </si>
  <si>
    <t>a fighter; adjectively, fighting, fierce (&gt; pugno)</t>
  </si>
  <si>
    <t>PVGNAX</t>
  </si>
  <si>
    <t>pugnāx –ācis</t>
  </si>
  <si>
    <t>war–like</t>
  </si>
  <si>
    <t>fond of fighting, combative, warlike, martial</t>
  </si>
  <si>
    <t>PVGNO</t>
  </si>
  <si>
    <t>pugnō pugnāre pugnāvī pugnātum</t>
  </si>
  <si>
    <t>to fight</t>
  </si>
  <si>
    <t>PVGNVS</t>
  </si>
  <si>
    <t>pūgnus –ī m.</t>
  </si>
  <si>
    <t>fist</t>
  </si>
  <si>
    <t>a fist, hand</t>
  </si>
  <si>
    <t>PVLCHER</t>
  </si>
  <si>
    <t>pulcher pulchra pulchrum</t>
  </si>
  <si>
    <t>beautiful, handsome</t>
  </si>
  <si>
    <t>PVLCHER/N</t>
  </si>
  <si>
    <t>PVLCHRE</t>
  </si>
  <si>
    <t>pulchrē pulchrius pulcherrimē</t>
  </si>
  <si>
    <t>beautifully more beautifully most beautifully</t>
  </si>
  <si>
    <t>beautifully, more beautifully, most beautifully</t>
  </si>
  <si>
    <t>PVLCHRITVDO</t>
  </si>
  <si>
    <t xml:space="preserve">pulchritūdō –inis f. </t>
  </si>
  <si>
    <t>beauty</t>
  </si>
  <si>
    <t>PVLEX</t>
  </si>
  <si>
    <t>PVLLARIVS/1</t>
  </si>
  <si>
    <t>PVLLARIVS/2</t>
  </si>
  <si>
    <t>PVLLATVS</t>
  </si>
  <si>
    <t>PVLLO/N</t>
  </si>
  <si>
    <t>Pullō –ōnis m.</t>
  </si>
  <si>
    <t>Pullo (a Roman family name)</t>
  </si>
  <si>
    <t>PVLLVLO</t>
  </si>
  <si>
    <t>pullulō pullulāre pullulāvī pullulātus</t>
  </si>
  <si>
    <t>to spring out; sprout</t>
  </si>
  <si>
    <t>to spring out; sprout, shoot, bristle (&gt; pullus, young animal)</t>
  </si>
  <si>
    <t>PVLLVM/2</t>
  </si>
  <si>
    <t>PVLLVS/1</t>
  </si>
  <si>
    <t>pullus –ī m.</t>
  </si>
  <si>
    <t>a young animal, chicken; chick; a term of endearment</t>
  </si>
  <si>
    <t>a chicken, a young animal, foal, young, offspring; chick; a term of endearment</t>
  </si>
  <si>
    <t>PVLLVS/2</t>
  </si>
  <si>
    <t>pullus –a –um</t>
  </si>
  <si>
    <t>dark-colored</t>
  </si>
  <si>
    <t>dark-colored, blackish-gray, dusky, blackish</t>
  </si>
  <si>
    <t>PVLMENTARIVM</t>
  </si>
  <si>
    <t>PVLMENTVM</t>
  </si>
  <si>
    <t>PVLMO</t>
  </si>
  <si>
    <t>pulmō –ōnis m.</t>
  </si>
  <si>
    <t>lung; lungs</t>
  </si>
  <si>
    <t>a lung; lungs</t>
  </si>
  <si>
    <t>PVLPA</t>
  </si>
  <si>
    <t>PVLPITVM</t>
  </si>
  <si>
    <t>PVLS</t>
  </si>
  <si>
    <t>PVLSATIO</t>
  </si>
  <si>
    <t>pulsātiō –ōnis f.</t>
  </si>
  <si>
    <t>a beating, striking</t>
  </si>
  <si>
    <t>PVLSO</t>
  </si>
  <si>
    <t>pulsō pulsāre pulsāvī pulsātus</t>
  </si>
  <si>
    <t>to hit, beat</t>
  </si>
  <si>
    <t>PVLSVS</t>
  </si>
  <si>
    <t>pulsus –ūs m.</t>
  </si>
  <si>
    <t>striking or beating; tramp</t>
  </si>
  <si>
    <t>a striking or beating; tramp, reverberation (&gt; pello)</t>
  </si>
  <si>
    <t>PVLTO</t>
  </si>
  <si>
    <t>PVLVEREVS</t>
  </si>
  <si>
    <t>pulvereus –a –um</t>
  </si>
  <si>
    <t>dusty</t>
  </si>
  <si>
    <t>full of dust, dusty; of dust (&gt; pulvis)</t>
  </si>
  <si>
    <t>PVLVERVLENTVS</t>
  </si>
  <si>
    <t>pulverulentus –a– um</t>
  </si>
  <si>
    <t>covered with dust, dusty</t>
  </si>
  <si>
    <t>PVLVILLVS/N</t>
  </si>
  <si>
    <t>PVLVINAR</t>
  </si>
  <si>
    <t>pulvīnar –āris n.</t>
  </si>
  <si>
    <t>a couch on which images of gods were placed at a banquet offered to the gods</t>
  </si>
  <si>
    <t>PVLVINATVS</t>
  </si>
  <si>
    <t>PVLVINVS</t>
  </si>
  <si>
    <t>pulvīnus pulvīnī m.</t>
  </si>
  <si>
    <t>pillow</t>
  </si>
  <si>
    <t>cushion, bolster, pillow</t>
  </si>
  <si>
    <t>PVLVIS</t>
  </si>
  <si>
    <t>pulvis pulveris m.</t>
  </si>
  <si>
    <t>dust</t>
  </si>
  <si>
    <t>PVLVISCVLVS</t>
  </si>
  <si>
    <t>PVMEX</t>
  </si>
  <si>
    <t>pūmex pūmicis m. (f. in Catullus)</t>
  </si>
  <si>
    <t>pumice–stone</t>
  </si>
  <si>
    <t>PVMICO</t>
  </si>
  <si>
    <t>PVMICOSVS</t>
  </si>
  <si>
    <t>PVMILIO</t>
  </si>
  <si>
    <t>PVNCTIVNCVLA</t>
  </si>
  <si>
    <t>PVNCTVM</t>
  </si>
  <si>
    <t>punctum –ī n.</t>
  </si>
  <si>
    <t>point, moment, instant</t>
  </si>
  <si>
    <t>PVNCTVS/1</t>
  </si>
  <si>
    <t>PVNCTVS/2</t>
  </si>
  <si>
    <t>PVNGO</t>
  </si>
  <si>
    <t>PVNICEVS</t>
  </si>
  <si>
    <t>Pūniceus –a –um</t>
  </si>
  <si>
    <t>reddish, crimson</t>
  </si>
  <si>
    <t>of Punic or Phoenician color; reddish, red, rosy, crimson; purple–colored, purple (&gt; cf. Poeni)</t>
  </si>
  <si>
    <t>PVNICIVS</t>
  </si>
  <si>
    <t>PVNICVM</t>
  </si>
  <si>
    <t>PVNICVS</t>
  </si>
  <si>
    <t>PVNICVS/A</t>
  </si>
  <si>
    <t>Pūnicus –a –um</t>
  </si>
  <si>
    <t>Punic; Carthaginian</t>
  </si>
  <si>
    <t>PVNICVS/N</t>
  </si>
  <si>
    <t>PVNIO</t>
  </si>
  <si>
    <t>pūniō –īre –īvī –ītum</t>
  </si>
  <si>
    <t>PVNIOR</t>
  </si>
  <si>
    <t xml:space="preserve">pūnior or poenior–īrī –ītus </t>
  </si>
  <si>
    <t>to punish, correct, chastise</t>
  </si>
  <si>
    <t>PVPA</t>
  </si>
  <si>
    <t>PVPILLA</t>
  </si>
  <si>
    <t>pūpilla –ae f.</t>
  </si>
  <si>
    <t>an orphan girl, the pupil of the eye</t>
  </si>
  <si>
    <t>an orphan girl, female ward; the pupil of the eye</t>
  </si>
  <si>
    <t>PVPILLARIS</t>
  </si>
  <si>
    <t>PVPILLVS</t>
  </si>
  <si>
    <t>pūpillus –ī m.</t>
  </si>
  <si>
    <t>an orphan boy</t>
  </si>
  <si>
    <t>an orphan boy, orphan, ward</t>
  </si>
  <si>
    <t>PVPPIS</t>
  </si>
  <si>
    <t>puppis puppis f.</t>
  </si>
  <si>
    <t>stern of a ship</t>
  </si>
  <si>
    <t>PVPVLA</t>
  </si>
  <si>
    <t>pūpula –ae f.</t>
  </si>
  <si>
    <t>the pupil (of the eye)</t>
  </si>
  <si>
    <t>PVPVLVS</t>
  </si>
  <si>
    <t>pūpulus –ī m.</t>
  </si>
  <si>
    <t>a little boy</t>
  </si>
  <si>
    <t>PVRE</t>
  </si>
  <si>
    <t>pūrē</t>
  </si>
  <si>
    <t>in a clean manner</t>
  </si>
  <si>
    <t>in a clean manner; in a ritually pure manner; so as to be perceived clearly</t>
  </si>
  <si>
    <t>PVRGAMENTVM</t>
  </si>
  <si>
    <t>PVRGATIO</t>
  </si>
  <si>
    <t>PVRGATVS</t>
  </si>
  <si>
    <t>PVRGO</t>
  </si>
  <si>
    <t>pūrgō pūrgāre pūrgāvī pūrgātus</t>
  </si>
  <si>
    <t>to clean</t>
  </si>
  <si>
    <t>to clean, purge</t>
  </si>
  <si>
    <t>PVRITER</t>
  </si>
  <si>
    <t>pūriter</t>
  </si>
  <si>
    <t>purely</t>
  </si>
  <si>
    <t>purely, correctly</t>
  </si>
  <si>
    <t>PVRPVRA</t>
  </si>
  <si>
    <t>purpura –ae f.</t>
  </si>
  <si>
    <t>purple; crimson</t>
  </si>
  <si>
    <t>purple color, purple; purple border or fringe</t>
  </si>
  <si>
    <t>PVRPVRATVS/1</t>
  </si>
  <si>
    <t>PVRPVRATVS/2</t>
  </si>
  <si>
    <t>PVRPVREVS</t>
  </si>
  <si>
    <t>purpureus –a –um</t>
  </si>
  <si>
    <t>purple</t>
  </si>
  <si>
    <t>PVRVLENTVS</t>
  </si>
  <si>
    <t>PVRVS</t>
  </si>
  <si>
    <t>pūrus –a –um</t>
  </si>
  <si>
    <t>pure, clean, unsoiled; free from defilement/taboo/stain; blameless, innocent; chaste, unpolluted by sex; plain/unadulterated; genuine; absolute; refined; clear, free of mist/cloud; ringing (voice); open (land); simple</t>
  </si>
  <si>
    <t>PVS</t>
  </si>
  <si>
    <t>PVSILLVM/1</t>
  </si>
  <si>
    <t>PVSILLVM/2</t>
  </si>
  <si>
    <t>PVSILLVS</t>
  </si>
  <si>
    <t>pusillus –a –um</t>
  </si>
  <si>
    <t>puny</t>
  </si>
  <si>
    <t>PVSIO</t>
  </si>
  <si>
    <t xml:space="preserve">pūsiō –ōnis m. </t>
  </si>
  <si>
    <t>PVSTVLA</t>
  </si>
  <si>
    <t>PVSVLA</t>
  </si>
  <si>
    <t>PVTAMEN</t>
  </si>
  <si>
    <t>PVTATOR</t>
  </si>
  <si>
    <t xml:space="preserve">putātor –ōris m. </t>
  </si>
  <si>
    <t>a pruner</t>
  </si>
  <si>
    <t>a trimmer; a pruner</t>
  </si>
  <si>
    <t>PVTEAL</t>
  </si>
  <si>
    <t>PVTEALIS</t>
  </si>
  <si>
    <t>PVTEO</t>
  </si>
  <si>
    <t>pūteō pūtēre</t>
  </si>
  <si>
    <t>to stink</t>
  </si>
  <si>
    <t>PVTEOLANVS/A</t>
  </si>
  <si>
    <t>Puteolānus –a –um</t>
  </si>
  <si>
    <t>of or belonging to Puteoli, Puteolan</t>
  </si>
  <si>
    <t>PVTEOLI/N</t>
  </si>
  <si>
    <t>Puteolī –ōrum m.</t>
  </si>
  <si>
    <t>Puteoli, a city in Campania</t>
  </si>
  <si>
    <t>Puteoli, a city on the coast of Campania, opposite Baiœ, having mineral springs, a favorite resort of the Romans</t>
  </si>
  <si>
    <t>PVTESCO</t>
  </si>
  <si>
    <t>PVTEVS</t>
  </si>
  <si>
    <t>puteus –ī m.</t>
  </si>
  <si>
    <t>a well</t>
  </si>
  <si>
    <t>PVTIDE</t>
  </si>
  <si>
    <t>PVTIDVS</t>
  </si>
  <si>
    <t>pūtidus –a –um</t>
  </si>
  <si>
    <t>rotten</t>
  </si>
  <si>
    <t>rotten, decaying, stinking, fetid</t>
  </si>
  <si>
    <t>PVTO</t>
  </si>
  <si>
    <t>putō putāre putāvī putātus</t>
  </si>
  <si>
    <t>to think, suppose</t>
  </si>
  <si>
    <t>PVTOR</t>
  </si>
  <si>
    <t>PVTREFACIO</t>
  </si>
  <si>
    <t>PVTREO</t>
  </si>
  <si>
    <t>PVTRESCO</t>
  </si>
  <si>
    <t>PVTRIDVS</t>
  </si>
  <si>
    <t>putridus –a –um</t>
  </si>
  <si>
    <t>rotten, decaying, withered</t>
  </si>
  <si>
    <t>PVTRIS</t>
  </si>
  <si>
    <t>puter –pūtris –e</t>
  </si>
  <si>
    <t>fetid, foul–smelling</t>
  </si>
  <si>
    <t>fetid, foul–smelling; putrid, crumbling, dusty (&gt; puteo, to be foul–smelling)</t>
  </si>
  <si>
    <t>PVTTA/N1</t>
  </si>
  <si>
    <t>Putta, a Bishop</t>
  </si>
  <si>
    <t>Putta, Bishop of Rochester, ?669-676</t>
  </si>
  <si>
    <t>PYCNOSTYLOS</t>
  </si>
  <si>
    <t>PYGARGVS</t>
  </si>
  <si>
    <t>PYGMALION/N</t>
  </si>
  <si>
    <t>Pygmaliōn –ōnis m.</t>
  </si>
  <si>
    <t>Pygmalion</t>
  </si>
  <si>
    <t>Pygmalion, son of Belus, brother of Dido, and king of Phoenicia</t>
  </si>
  <si>
    <t>PYLADES/N</t>
  </si>
  <si>
    <t>PYLAEMENES/N</t>
  </si>
  <si>
    <t>Pylaemenes –is m.</t>
  </si>
  <si>
    <t>Pylaemenes</t>
  </si>
  <si>
    <t>Pylaemenes (a name)</t>
  </si>
  <si>
    <t>PYRA</t>
  </si>
  <si>
    <t>pyra –ae f.</t>
  </si>
  <si>
    <t>funeral pile</t>
  </si>
  <si>
    <t>a funeral pile, pyre</t>
  </si>
  <si>
    <t>PYRACMON/N</t>
  </si>
  <si>
    <t>Pyracmōn –onis m.</t>
  </si>
  <si>
    <t>Pyracmon</t>
  </si>
  <si>
    <t>Pyracmon, a Cyclops, servant of Vulcan</t>
  </si>
  <si>
    <t>PYRAGRO/N</t>
  </si>
  <si>
    <t>PYRAMIS</t>
  </si>
  <si>
    <t>PYRENAEVS/N</t>
  </si>
  <si>
    <t>Pȳrēnaeus –a –um</t>
  </si>
  <si>
    <t>of the Pyrenees</t>
  </si>
  <si>
    <t>of the Pyrenees (mountain range between Hispania and Gaul)</t>
  </si>
  <si>
    <t>PYRETHRVM</t>
  </si>
  <si>
    <t>PYRGI/N</t>
  </si>
  <si>
    <t>Pyrgī –ōrum m.</t>
  </si>
  <si>
    <t>Pyrgi</t>
  </si>
  <si>
    <t>Pyrgi, a tower on the coast of Etruria</t>
  </si>
  <si>
    <t>PYRGO/N</t>
  </si>
  <si>
    <t>Pyrgō –ūs f.</t>
  </si>
  <si>
    <t>Pyrgo</t>
  </si>
  <si>
    <t>Pyrgo, a Trojan woman, nurse of the children of Priam</t>
  </si>
  <si>
    <t>PYROPVS</t>
  </si>
  <si>
    <t>PYRRHA/N</t>
  </si>
  <si>
    <t>Pyrrha –ae and Pyrrhē –ēs f.</t>
  </si>
  <si>
    <t xml:space="preserve">Pyrrha </t>
  </si>
  <si>
    <t>Pyrrha 1) Daughter of Epimetheus, and wife of Deucalion; 2) the name of Achilles when he hid on Scyros</t>
  </si>
  <si>
    <t>PYRRHVS/N</t>
  </si>
  <si>
    <t>Pyrrhus –ī m.</t>
  </si>
  <si>
    <t>Pyrrhus</t>
  </si>
  <si>
    <t>Pyrrhus Neoptolemus, son of Achilles, killed by Orestes</t>
  </si>
  <si>
    <t>PYTHAGORAS/N</t>
  </si>
  <si>
    <t>Pȳthagorās –ae m.</t>
  </si>
  <si>
    <t>Pythagoras</t>
  </si>
  <si>
    <t>Pythagoras (a name), a philosopher of Samos</t>
  </si>
  <si>
    <t>PYTHAVLA</t>
  </si>
  <si>
    <t>pȳthaulēs –ae m.</t>
  </si>
  <si>
    <t>flute-player</t>
  </si>
  <si>
    <t>PYTHIA/N</t>
  </si>
  <si>
    <t>Pȳthia –ae f.</t>
  </si>
  <si>
    <t>Pythia</t>
  </si>
  <si>
    <t>PYTHICVS/N</t>
  </si>
  <si>
    <t>PYTHIVS/N</t>
  </si>
  <si>
    <t>PYTHON/N</t>
  </si>
  <si>
    <t>Pȳthōn –ōnis m.</t>
  </si>
  <si>
    <t>Python, a monstrous serpent</t>
  </si>
  <si>
    <t>Python, the serpent slain near Delphi</t>
  </si>
  <si>
    <t>PYTISMA</t>
  </si>
  <si>
    <t>PYXIS</t>
  </si>
  <si>
    <t>pyxis –idis f.</t>
  </si>
  <si>
    <t>a small box</t>
  </si>
  <si>
    <t>a small box, casket</t>
  </si>
  <si>
    <t>Q/N</t>
  </si>
  <si>
    <t>Q.</t>
  </si>
  <si>
    <t>Quintus</t>
  </si>
  <si>
    <t>QVA/1</t>
  </si>
  <si>
    <t>quā</t>
  </si>
  <si>
    <t>interrog., relat., and indef.  in, by, what way? how?; where, which way, side, direction; for quacumque, any way, anywhere; in any way, by any means; where, in whatever way; so far as</t>
  </si>
  <si>
    <t>QVACVMQVE/1</t>
  </si>
  <si>
    <t>quācumque</t>
  </si>
  <si>
    <t>by whatever way, wherever</t>
  </si>
  <si>
    <t>by whatever way, wherever; by whatever means, by all means, wherever; separated by tmesis</t>
  </si>
  <si>
    <t>quā dē causā</t>
  </si>
  <si>
    <t>for what reason? why?</t>
  </si>
  <si>
    <t>QVADRA</t>
  </si>
  <si>
    <t>quadra –ae f.</t>
  </si>
  <si>
    <t>anything quadriform; one of the equal quarters of a wheaten loaf or cake</t>
  </si>
  <si>
    <t>anything quadriform; one of the equal quarters of a wheaten loaf or cake (cf. quattuor)</t>
  </si>
  <si>
    <t>QVADRAGENARIVS</t>
  </si>
  <si>
    <t>QVADRAGENI</t>
  </si>
  <si>
    <t>quadrāgēnī ae –a</t>
  </si>
  <si>
    <t>forty each</t>
  </si>
  <si>
    <t>QVADRAGESIMA</t>
  </si>
  <si>
    <t>QVADRAGIES</t>
  </si>
  <si>
    <t>QVADRAGINTA</t>
  </si>
  <si>
    <t>quādrāginta; quādrāgesimus –a –um</t>
  </si>
  <si>
    <t>40; 40th</t>
  </si>
  <si>
    <t>QVADRANS</t>
  </si>
  <si>
    <t>quadrans quadrantis m.</t>
  </si>
  <si>
    <t>a coin of little value (1/4 of an as); a unit of measure (1/4 of a pound)</t>
  </si>
  <si>
    <t>QVADRANTAL</t>
  </si>
  <si>
    <t>QVADRANTARIVS</t>
  </si>
  <si>
    <t>quadrantārius –a –um</t>
  </si>
  <si>
    <t>of a quarter part</t>
  </si>
  <si>
    <t>of or belonging to a quarter, relating to a fourth part</t>
  </si>
  <si>
    <t>QVADRATIO</t>
  </si>
  <si>
    <t>quadrātiō –ōnis f.</t>
  </si>
  <si>
    <t>square</t>
  </si>
  <si>
    <t>QVADRATVM</t>
  </si>
  <si>
    <t>QVADRATVS/1</t>
  </si>
  <si>
    <t>QVADRATVS/2</t>
  </si>
  <si>
    <t>quadrātus –a –um</t>
  </si>
  <si>
    <t>squared, square</t>
  </si>
  <si>
    <t>squared, square, quadrate</t>
  </si>
  <si>
    <t>QVADRATVS/N</t>
  </si>
  <si>
    <t>Quadrātus –ī m.</t>
  </si>
  <si>
    <t>QVADRIANGVLVS</t>
  </si>
  <si>
    <t>quadriangulus –a –um</t>
  </si>
  <si>
    <t>four-cornered</t>
  </si>
  <si>
    <t>our-cornered, quadrangular (post-Aug.)</t>
  </si>
  <si>
    <t>QVADRIDENS</t>
  </si>
  <si>
    <t>QVADRIDVVM</t>
  </si>
  <si>
    <t>QVADRIENNIVM</t>
  </si>
  <si>
    <t>quadriennium –ī n.</t>
  </si>
  <si>
    <t>a period of four years</t>
  </si>
  <si>
    <t>QVADRIFARIAM</t>
  </si>
  <si>
    <t>QVADRIFIDVS</t>
  </si>
  <si>
    <t>quadrifidus –a –um</t>
  </si>
  <si>
    <t>split in four parts</t>
  </si>
  <si>
    <t>four–cleft, split into four parts (&gt; quattuor and findo)</t>
  </si>
  <si>
    <t>QVADRIFLVVIVM</t>
  </si>
  <si>
    <t>QVADRIGA</t>
  </si>
  <si>
    <t>quadrīgae –ārum f.</t>
  </si>
  <si>
    <t>yoke or team of four horses</t>
  </si>
  <si>
    <t>a yoke or team of four horses; a four–horse chariot, chariot (&gt; quadriiugae fr. quattuor and iugum)</t>
  </si>
  <si>
    <t>QVADRIIVGI</t>
  </si>
  <si>
    <t>QVADRIIVGIS</t>
  </si>
  <si>
    <t>quadriiugis –e</t>
  </si>
  <si>
    <t>four–yoked</t>
  </si>
  <si>
    <t>pertaining to a team of four; four–yoked (&gt; quadrigae)</t>
  </si>
  <si>
    <t>QVADRIIVGVS</t>
  </si>
  <si>
    <t>quadriiugus –a –um</t>
  </si>
  <si>
    <t>pertaining to a four–horse team</t>
  </si>
  <si>
    <t>pertaining to a team of four; four–horse (&gt; quadrigae)</t>
  </si>
  <si>
    <t>QVADRIMVS</t>
  </si>
  <si>
    <t>QVADRINGENI</t>
  </si>
  <si>
    <t>QVADRINGENTI</t>
  </si>
  <si>
    <t>quadringentī –ae –a; quādrāgentesimus –a –um</t>
  </si>
  <si>
    <t>400; 400th</t>
  </si>
  <si>
    <t>QVADRINGENTIENS</t>
  </si>
  <si>
    <t>quadringentiē(n)s</t>
  </si>
  <si>
    <t>four hundred times</t>
  </si>
  <si>
    <t>QVADRINGENTIES</t>
  </si>
  <si>
    <t>QVADRINI</t>
  </si>
  <si>
    <t>QVADRIPARTITVS</t>
  </si>
  <si>
    <t>quadripartītus or quadripertītus –a –um</t>
  </si>
  <si>
    <t>fourfold</t>
  </si>
  <si>
    <t>divided into four parts, fourfold, quadripartite</t>
  </si>
  <si>
    <t>QVADRIREMIS/1</t>
  </si>
  <si>
    <t>QVADRIREMIS/2</t>
  </si>
  <si>
    <t>QVADRIVIVM</t>
  </si>
  <si>
    <t>quadrivium quadriviī n.</t>
  </si>
  <si>
    <t>a crossroads</t>
  </si>
  <si>
    <t>QVADRO</t>
  </si>
  <si>
    <t>quadrō quadrāre</t>
  </si>
  <si>
    <t>to make square, put in order</t>
  </si>
  <si>
    <t>to make square, put in order, arrange, complete</t>
  </si>
  <si>
    <t>QVADRVPEDANS/2</t>
  </si>
  <si>
    <t>quadrupedāns –antis</t>
  </si>
  <si>
    <t>going on four feet</t>
  </si>
  <si>
    <t>going on four feet; galloping; subst., gen. pl., horses</t>
  </si>
  <si>
    <t>QVADRVPEDVS</t>
  </si>
  <si>
    <t>QVADRVPES/1</t>
  </si>
  <si>
    <t>QVADRVPES/2</t>
  </si>
  <si>
    <t>QVADRVPLATOR</t>
  </si>
  <si>
    <t>QVADRVPLEX</t>
  </si>
  <si>
    <t>QVADRVPLO/1</t>
  </si>
  <si>
    <t>QVADRVPLO/2</t>
  </si>
  <si>
    <t>QVADRVPLVM</t>
  </si>
  <si>
    <t>QVAERITO</t>
  </si>
  <si>
    <t>quaeritō –āre –āvī –ātum</t>
  </si>
  <si>
    <t>to ask, ask for, seek</t>
  </si>
  <si>
    <t>QVAERO</t>
  </si>
  <si>
    <t>quaerō quaerere quaesiī/quaesīvī quaesītus</t>
  </si>
  <si>
    <t>to search for, seek, ask</t>
  </si>
  <si>
    <t>QVAESITOR</t>
  </si>
  <si>
    <t>quaesītor –ōris m.</t>
  </si>
  <si>
    <t>QVAESITVM</t>
  </si>
  <si>
    <t>QVAESITVS/1</t>
  </si>
  <si>
    <t>QVAESO</t>
  </si>
  <si>
    <t>quaesō quaesere</t>
  </si>
  <si>
    <t>to beg</t>
  </si>
  <si>
    <t>to beg, ask, ask for, seek</t>
  </si>
  <si>
    <t>QVAESTIO</t>
  </si>
  <si>
    <t>quaestiō quaestiōnis f. (rarely quaesitiō)</t>
  </si>
  <si>
    <t>inquiry</t>
  </si>
  <si>
    <t>seeking, inquiry</t>
  </si>
  <si>
    <t>QVAESTIVNCVLA</t>
  </si>
  <si>
    <t>QVAESTOR</t>
  </si>
  <si>
    <t>quaestor quaestōris m.</t>
  </si>
  <si>
    <t>quaestor</t>
  </si>
  <si>
    <t>quaestor, state treasurer</t>
  </si>
  <si>
    <t>QVAESTORIVM</t>
  </si>
  <si>
    <t>QVAESTORIVS/1</t>
  </si>
  <si>
    <t>QVAESTORIVS/2</t>
  </si>
  <si>
    <t>quaestōrius –a –um</t>
  </si>
  <si>
    <t>of or belonging to a quæstor</t>
  </si>
  <si>
    <t xml:space="preserve">of or belonging to a quæstor, quæstorian </t>
  </si>
  <si>
    <t>QVAESTVARIA</t>
  </si>
  <si>
    <t>QVAESTVOSE</t>
  </si>
  <si>
    <t>QVAESTVOSVS</t>
  </si>
  <si>
    <t>QVAESTVRA</t>
  </si>
  <si>
    <t>quaestūra –ae f.</t>
  </si>
  <si>
    <t>quaestorship</t>
  </si>
  <si>
    <t>quaestorship, treasurer</t>
  </si>
  <si>
    <t>QVAESTVS</t>
  </si>
  <si>
    <t>quaestus quaestūs m.</t>
  </si>
  <si>
    <t>profit</t>
  </si>
  <si>
    <t>profit, gain</t>
  </si>
  <si>
    <t>QVALIBET</t>
  </si>
  <si>
    <t>quālubet</t>
  </si>
  <si>
    <t>by any means at all; somehow or other</t>
  </si>
  <si>
    <t>QVALIS/1</t>
  </si>
  <si>
    <t>quālis quāle</t>
  </si>
  <si>
    <t>what sort</t>
  </si>
  <si>
    <t>what sort of; of which sort, as</t>
  </si>
  <si>
    <t>4_6</t>
  </si>
  <si>
    <t>QVALISCVMQVE/1</t>
  </si>
  <si>
    <t>QVALISCVMQVE/2</t>
  </si>
  <si>
    <t>quāliscumque quālecumque</t>
  </si>
  <si>
    <t>whatever kind, whatever sort</t>
  </si>
  <si>
    <t>QVALITAS</t>
  </si>
  <si>
    <t>QVALITER/1</t>
  </si>
  <si>
    <t>QVALVM</t>
  </si>
  <si>
    <t>QVALVS</t>
  </si>
  <si>
    <t>quālus –ī m.</t>
  </si>
  <si>
    <t>a work basket</t>
  </si>
  <si>
    <t>a wicker basket; a work basket</t>
  </si>
  <si>
    <t>QVAM/1</t>
  </si>
  <si>
    <t>quam</t>
  </si>
  <si>
    <t>than; as, how</t>
  </si>
  <si>
    <t xml:space="preserve">than; as, how; (+ superlative) as…as possible </t>
  </si>
  <si>
    <t>QVAMDIV/1</t>
  </si>
  <si>
    <t>as long as</t>
  </si>
  <si>
    <t>(for) how long; as long as</t>
  </si>
  <si>
    <t>QVAMDVDVM</t>
  </si>
  <si>
    <t>QVAMLIBET/1</t>
  </si>
  <si>
    <t>QVAMLIBET/2</t>
  </si>
  <si>
    <t>quamlibet</t>
  </si>
  <si>
    <t>however, in whatever degree</t>
  </si>
  <si>
    <t>QVAMOBCAVSAM</t>
  </si>
  <si>
    <t>Quam ob causam…?</t>
  </si>
  <si>
    <t>For what reason?</t>
  </si>
  <si>
    <t>QVAMOBREM</t>
  </si>
  <si>
    <t>quam ob rem</t>
  </si>
  <si>
    <t>on account of which thing; therefore; why</t>
  </si>
  <si>
    <t>QVAMPLVRES</t>
  </si>
  <si>
    <t>QVAMPRIMVM</t>
  </si>
  <si>
    <t>quam prīmum</t>
  </si>
  <si>
    <t>as soon as possible</t>
  </si>
  <si>
    <t>QVAMQVAM/2</t>
  </si>
  <si>
    <t>quamquam</t>
  </si>
  <si>
    <t>QVAMQVAM/3</t>
  </si>
  <si>
    <t>QVAMVIS/1</t>
  </si>
  <si>
    <t>quamvīs</t>
  </si>
  <si>
    <t>even though, although</t>
  </si>
  <si>
    <t>even though, although, however you like; altogether</t>
  </si>
  <si>
    <t>QVANAM</t>
  </si>
  <si>
    <t>QVANDANTENVS</t>
  </si>
  <si>
    <t>QVANDO/1</t>
  </si>
  <si>
    <t>quandō</t>
  </si>
  <si>
    <t>when, since</t>
  </si>
  <si>
    <t>when, since, because [si quando =&gt; if ever]</t>
  </si>
  <si>
    <t>QVANDOCVMQVE/2</t>
  </si>
  <si>
    <t>QVANDOQVE/1</t>
  </si>
  <si>
    <t xml:space="preserve">quandōque </t>
  </si>
  <si>
    <t>whenever, at some time</t>
  </si>
  <si>
    <t>whenever; as often as; at some time, at one time or other</t>
  </si>
  <si>
    <t>QVANDOQVE/2</t>
  </si>
  <si>
    <t>QVANDOQVIDEM</t>
  </si>
  <si>
    <t>quandōquidem</t>
  </si>
  <si>
    <t>since indeed</t>
  </si>
  <si>
    <t>since indeed; inasmuch as, because</t>
  </si>
  <si>
    <t>QVANTITAS</t>
  </si>
  <si>
    <t>quantitās –ātis f.</t>
  </si>
  <si>
    <t xml:space="preserve">extent, quantity </t>
  </si>
  <si>
    <t xml:space="preserve">greatness, extent, quantity </t>
  </si>
  <si>
    <t>QVANTOPERE/1</t>
  </si>
  <si>
    <t>quantopere or quantō opere</t>
  </si>
  <si>
    <t>how greatly, how much</t>
  </si>
  <si>
    <t>QVANTVLVM/1</t>
  </si>
  <si>
    <t>QVANTVLVM/2</t>
  </si>
  <si>
    <t>QVANTVLVM/3</t>
  </si>
  <si>
    <t>QVANTVLVS/1</t>
  </si>
  <si>
    <t>QVANTVLVS/2</t>
  </si>
  <si>
    <t>QVANTVLVSCVMQVE/1</t>
  </si>
  <si>
    <t>QVANTVLVSCVMQVE/2</t>
  </si>
  <si>
    <t>QVANTVLVSLIBET</t>
  </si>
  <si>
    <t>QVANTVLVSLIBET/1</t>
  </si>
  <si>
    <t>QVANTVM/3</t>
  </si>
  <si>
    <t>quantum</t>
  </si>
  <si>
    <t>how much</t>
  </si>
  <si>
    <t>so much as; how much; how far</t>
  </si>
  <si>
    <t>QVANTVMCVMQVE</t>
  </si>
  <si>
    <t>QVANTVMLIBET/1</t>
  </si>
  <si>
    <t>QVANTVMLIBET/2</t>
  </si>
  <si>
    <t>QVANTVS/1</t>
  </si>
  <si>
    <t>quantus –a –um</t>
  </si>
  <si>
    <t>how great</t>
  </si>
  <si>
    <t>how great; how much/many; of what size/amount/degree/number/worth/price</t>
  </si>
  <si>
    <t>QVANTVSCVMQVE/1</t>
  </si>
  <si>
    <t>quantuscumque quantacumque quantumcumque</t>
  </si>
  <si>
    <t>how great soever. of whatever size</t>
  </si>
  <si>
    <t>QVANTVSLIBET</t>
  </si>
  <si>
    <t>quantuslibet quantalibet quantumlibet</t>
  </si>
  <si>
    <t>as much or as many as you could wish</t>
  </si>
  <si>
    <t>QVANTVSVIS</t>
  </si>
  <si>
    <t>quantusvīs quantavis quantumvis</t>
  </si>
  <si>
    <t>QVAPROPTER/1</t>
  </si>
  <si>
    <t>quāpropter</t>
  </si>
  <si>
    <t>for what, wherefore, why</t>
  </si>
  <si>
    <t>QVAQVAVERSVM</t>
  </si>
  <si>
    <t>QVAQVE</t>
  </si>
  <si>
    <t>QVARE/1</t>
  </si>
  <si>
    <t>quārē</t>
  </si>
  <si>
    <t>why; therefore</t>
  </si>
  <si>
    <t>because of which thing; therefore; why</t>
  </si>
  <si>
    <t>QVARTADECIMANI</t>
  </si>
  <si>
    <t>QVARTANA</t>
  </si>
  <si>
    <t>QVARTANVS</t>
  </si>
  <si>
    <t>QVARTARIVS</t>
  </si>
  <si>
    <t>QVARTO</t>
  </si>
  <si>
    <t>3_5</t>
  </si>
  <si>
    <t>QVARTVM/1</t>
  </si>
  <si>
    <t>QVARTVM/2</t>
  </si>
  <si>
    <t>quārtum</t>
  </si>
  <si>
    <t>for the fourth time</t>
  </si>
  <si>
    <t>QVASI/1</t>
  </si>
  <si>
    <t>quasi</t>
  </si>
  <si>
    <t>as if</t>
  </si>
  <si>
    <t>as if, just as if, as though; as it were; about</t>
  </si>
  <si>
    <t>QVASILLVS</t>
  </si>
  <si>
    <t>QVASSATIO</t>
  </si>
  <si>
    <t>QVASSO</t>
  </si>
  <si>
    <t>quassō quassāre quassāvī quassātus</t>
  </si>
  <si>
    <t>to shake violently</t>
  </si>
  <si>
    <t>to shake violently, toss, brandish, wave</t>
  </si>
  <si>
    <t>QVASSVS/1</t>
  </si>
  <si>
    <t>QVATENVS/1</t>
  </si>
  <si>
    <t>quātenus</t>
  </si>
  <si>
    <t>to what point, how far</t>
  </si>
  <si>
    <t>QVATENVS/3</t>
  </si>
  <si>
    <t>seeing that, since, as</t>
  </si>
  <si>
    <t>QVATER</t>
  </si>
  <si>
    <t>quater</t>
  </si>
  <si>
    <t>4 times</t>
  </si>
  <si>
    <t>QVATERNI</t>
  </si>
  <si>
    <t>quaternī –ae –a</t>
  </si>
  <si>
    <t>4 each</t>
  </si>
  <si>
    <t>QVATIO</t>
  </si>
  <si>
    <t>quatiō quatere quassī quassum</t>
  </si>
  <si>
    <t>to shake</t>
  </si>
  <si>
    <t>QVATRIDVVM</t>
  </si>
  <si>
    <t>QVATTVORDECIM</t>
  </si>
  <si>
    <t>quattuordecim quārtus –a –um decimus –a –um</t>
  </si>
  <si>
    <t>14, 14th</t>
  </si>
  <si>
    <t>QVATVOR</t>
  </si>
  <si>
    <t>quattuor; quārtus –a –um</t>
  </si>
  <si>
    <t>4; 4th</t>
  </si>
  <si>
    <t>QVATVORVIR</t>
  </si>
  <si>
    <t>QVAVIS</t>
  </si>
  <si>
    <t>QVE</t>
  </si>
  <si>
    <t>–que</t>
  </si>
  <si>
    <t>and; both…and</t>
  </si>
  <si>
    <t>QVEMADMODVM</t>
  </si>
  <si>
    <t>quemadmodum or quem ad modum</t>
  </si>
  <si>
    <t>in what manner, how</t>
  </si>
  <si>
    <t>QVEMADMODVM/1</t>
  </si>
  <si>
    <t>quemadmodum</t>
  </si>
  <si>
    <t>how</t>
  </si>
  <si>
    <t>in what way, how; as, just as; to the extent that</t>
  </si>
  <si>
    <t>QVEMADMODVM/2</t>
  </si>
  <si>
    <t xml:space="preserve">quemadmodum </t>
  </si>
  <si>
    <t>QVEO</t>
  </si>
  <si>
    <t>queō quīre quīvī/quiī quitus</t>
  </si>
  <si>
    <t>QVERCANEVS</t>
  </si>
  <si>
    <t>QVERCENS/N</t>
  </si>
  <si>
    <t>Quercēns –entis m.</t>
  </si>
  <si>
    <t>Quercens</t>
  </si>
  <si>
    <t>Quercens, a Rutulian warrior</t>
  </si>
  <si>
    <t>QVERCEVS</t>
  </si>
  <si>
    <t>QVERCVS</t>
  </si>
  <si>
    <t>quercus –ūs f.</t>
  </si>
  <si>
    <t>an oak tree</t>
  </si>
  <si>
    <t>an oak tree; (meton.), an oak leaf crown</t>
  </si>
  <si>
    <t>QVERELA</t>
  </si>
  <si>
    <t>querēla querēlae f.</t>
  </si>
  <si>
    <t>complaint</t>
  </si>
  <si>
    <t>QVERIMONIA</t>
  </si>
  <si>
    <t>querimōnia querimōniae f.</t>
  </si>
  <si>
    <t>complaint, protest</t>
  </si>
  <si>
    <t>QVERITOR</t>
  </si>
  <si>
    <t>QVERNEVS</t>
  </si>
  <si>
    <t>QVERNVS</t>
  </si>
  <si>
    <t>quernus –a –um</t>
  </si>
  <si>
    <t>oaken (&gt; quercus)</t>
  </si>
  <si>
    <t>QVEROR</t>
  </si>
  <si>
    <t>queror querī questus sum</t>
  </si>
  <si>
    <t>to complain</t>
  </si>
  <si>
    <t>to complain; protest, grumble, gripe; make formal complaint in court of law</t>
  </si>
  <si>
    <t>QVERQVETVM</t>
  </si>
  <si>
    <t>QVERVLVS</t>
  </si>
  <si>
    <t xml:space="preserve">querulus –a –um </t>
  </si>
  <si>
    <t>querulous</t>
  </si>
  <si>
    <t>full of complaints, complaining, querulous</t>
  </si>
  <si>
    <t>QVESTVS</t>
  </si>
  <si>
    <t>questus –ūs m.</t>
  </si>
  <si>
    <t>complaining; moaning; groans</t>
  </si>
  <si>
    <t>a complaining; moaning; groans; mournful sound (&gt; queror)</t>
  </si>
  <si>
    <t>QVI/1</t>
  </si>
  <si>
    <t>quī quae quod</t>
  </si>
  <si>
    <t>who, which</t>
  </si>
  <si>
    <t>some, any; what…, which...; who, which, that</t>
  </si>
  <si>
    <t>QVI/2</t>
  </si>
  <si>
    <t>quī</t>
  </si>
  <si>
    <t>in what manner? how?</t>
  </si>
  <si>
    <t>QVIA</t>
  </si>
  <si>
    <t>quia</t>
  </si>
  <si>
    <t>because</t>
  </si>
  <si>
    <t>QVIANAM</t>
  </si>
  <si>
    <t>quianam</t>
  </si>
  <si>
    <t>why?</t>
  </si>
  <si>
    <t>why? ah! why? wherefore?</t>
  </si>
  <si>
    <t>QVICVMQVE/1</t>
  </si>
  <si>
    <t>whoever</t>
  </si>
  <si>
    <t>whoever, whatever</t>
  </si>
  <si>
    <t>QVICVMQVE/2</t>
  </si>
  <si>
    <t>QVID</t>
  </si>
  <si>
    <t>quid</t>
  </si>
  <si>
    <t>what; why</t>
  </si>
  <si>
    <t>QVIDAGERET</t>
  </si>
  <si>
    <t>quid ageret</t>
  </si>
  <si>
    <t>how (he) was</t>
  </si>
  <si>
    <t>QVIDAGIS</t>
  </si>
  <si>
    <t>quid agis?</t>
  </si>
  <si>
    <t>how are you?</t>
  </si>
  <si>
    <t>how are you (doing)?</t>
  </si>
  <si>
    <t>QVIDAM</t>
  </si>
  <si>
    <t>quīdam quaedam quiddam</t>
  </si>
  <si>
    <t>a certain person/thing</t>
  </si>
  <si>
    <t>a certain person, a certain thing</t>
  </si>
  <si>
    <t>QVIDEM</t>
  </si>
  <si>
    <t>quidem</t>
  </si>
  <si>
    <t>moreover</t>
  </si>
  <si>
    <t>moreover, certainly (emphasizing one statement with reference to another)</t>
  </si>
  <si>
    <t>QVIDFACIT</t>
  </si>
  <si>
    <t>quid facit? quid faciunt?</t>
  </si>
  <si>
    <t>What are…doing? What do…do?</t>
  </si>
  <si>
    <t>QVIDFECIT</t>
  </si>
  <si>
    <t>quid fēcit?</t>
  </si>
  <si>
    <t>What did…do?</t>
  </si>
  <si>
    <t>QVIDNI</t>
  </si>
  <si>
    <t>quid nī</t>
  </si>
  <si>
    <t>why not? (rhetorical)</t>
  </si>
  <si>
    <t>QVIDQVID</t>
  </si>
  <si>
    <t>quisquis quidquid</t>
  </si>
  <si>
    <t>whoever, whichever</t>
  </si>
  <si>
    <t>QVIES</t>
  </si>
  <si>
    <t>quiēs quiētis f.</t>
  </si>
  <si>
    <t>rest</t>
  </si>
  <si>
    <t>quiet, calm, rest, peace; sleep</t>
  </si>
  <si>
    <t>QVIESCO</t>
  </si>
  <si>
    <t>quiēscō quiēscere quiēvī quiētus</t>
  </si>
  <si>
    <t>QVIETE</t>
  </si>
  <si>
    <t>QVIETO</t>
  </si>
  <si>
    <t>QVIETVM</t>
  </si>
  <si>
    <t>QVIETVS</t>
  </si>
  <si>
    <t>quiētus –a –um</t>
  </si>
  <si>
    <t>at rest, free from exertion, inactive, in repose</t>
  </si>
  <si>
    <t>QVIETVS/N</t>
  </si>
  <si>
    <t>Quiētus –ī m.</t>
  </si>
  <si>
    <t>Quietus</t>
  </si>
  <si>
    <t>Quietus (a name)</t>
  </si>
  <si>
    <t>QVILIBET</t>
  </si>
  <si>
    <t>quīlubet quaelubet quodlubet</t>
  </si>
  <si>
    <t>whoever or whatever you please; anyone, anything</t>
  </si>
  <si>
    <t>QVIN/1</t>
  </si>
  <si>
    <t>quīn</t>
  </si>
  <si>
    <t>introduces Relative Clause of Characteristic, Doubting clause, Prevention clause</t>
  </si>
  <si>
    <t>QVINARIVS</t>
  </si>
  <si>
    <t>QVINCTIVS/N</t>
  </si>
  <si>
    <t>Quinctius –iī m.</t>
  </si>
  <si>
    <t>Quinctius</t>
  </si>
  <si>
    <t>QVINCVNX</t>
  </si>
  <si>
    <t>quīncūnx –ūncis m.</t>
  </si>
  <si>
    <t>(trees planted in) the shape of the five dots on a dice</t>
  </si>
  <si>
    <t>five twelfths; the shape of the five dots on a dice; trees planted in shape of a quincunx</t>
  </si>
  <si>
    <t>QVINDECIES</t>
  </si>
  <si>
    <t>QVINDECIM</t>
  </si>
  <si>
    <t>quīndecim; quintus –a –um decimus –a –um</t>
  </si>
  <si>
    <t>15; 15th</t>
  </si>
  <si>
    <t>QVINDECIMVIRALIS</t>
  </si>
  <si>
    <t>QVINDECIMVIRI</t>
  </si>
  <si>
    <t>QVINETIAM</t>
  </si>
  <si>
    <t>QVINGENARIVS</t>
  </si>
  <si>
    <t>QVINGENI</t>
  </si>
  <si>
    <t>QVINGENTI</t>
  </si>
  <si>
    <t>quīngentī –ae –a; quīngentēsimus –a –um</t>
  </si>
  <si>
    <t>500; 500th</t>
  </si>
  <si>
    <t>QVINI</t>
  </si>
  <si>
    <t>quīnī –ae –a</t>
  </si>
  <si>
    <t>5 each</t>
  </si>
  <si>
    <t>QVINIDENI</t>
  </si>
  <si>
    <t>quīnīdēnī or quindēnī –ae –a</t>
  </si>
  <si>
    <t>15 each</t>
  </si>
  <si>
    <t>QVINQVAGENARIVS</t>
  </si>
  <si>
    <t>QVINQVAGENI</t>
  </si>
  <si>
    <t>QVINQVAGESIMA</t>
  </si>
  <si>
    <t>QVINQVAGINTA</t>
  </si>
  <si>
    <t>quīnquāgintā; quīnquāgēsimus –a –um</t>
  </si>
  <si>
    <t>50; 50th</t>
  </si>
  <si>
    <t>QVINQVATRIA</t>
  </si>
  <si>
    <t>QVINQVE</t>
  </si>
  <si>
    <t>quīnque; quīntus –a –um</t>
  </si>
  <si>
    <t>5; 5th</t>
  </si>
  <si>
    <t>QVINQVENNALIS</t>
  </si>
  <si>
    <t>QVINQVENNIS</t>
  </si>
  <si>
    <t>QVINQVENNIVM</t>
  </si>
  <si>
    <t>QVINQVEREMIS/1</t>
  </si>
  <si>
    <t>QVINQVEREMIS/2</t>
  </si>
  <si>
    <t>QVINQVEVIR</t>
  </si>
  <si>
    <t>QVINQVIENS</t>
  </si>
  <si>
    <t>quīnquiēs</t>
  </si>
  <si>
    <t>5 times</t>
  </si>
  <si>
    <t>QVINQVIES</t>
  </si>
  <si>
    <t>quīnquiēns</t>
  </si>
  <si>
    <t>five times</t>
  </si>
  <si>
    <t>QVINQVIPLICO</t>
  </si>
  <si>
    <t>QVINTA/N</t>
  </si>
  <si>
    <t>Quinta –ae f.</t>
  </si>
  <si>
    <t>Quinta</t>
  </si>
  <si>
    <t>QVINTADECIMANI</t>
  </si>
  <si>
    <t>quīntadecimānī or –decumānī –ōrum m.</t>
  </si>
  <si>
    <t>the soldiers of the fifteenth legion</t>
  </si>
  <si>
    <t>QVINTANI</t>
  </si>
  <si>
    <t>QVINTARIVS</t>
  </si>
  <si>
    <t>QVINTIA/N</t>
  </si>
  <si>
    <t>Quintia –ae f.</t>
  </si>
  <si>
    <t>Quintia (name)</t>
  </si>
  <si>
    <t>a Roman name</t>
  </si>
  <si>
    <t>QVINTIANVS/N</t>
  </si>
  <si>
    <t>Quintiānus –ī m.</t>
  </si>
  <si>
    <t>Quintianus</t>
  </si>
  <si>
    <t>Quintianus (a name)</t>
  </si>
  <si>
    <t>QVINTILIA/N</t>
  </si>
  <si>
    <t>Quintilius –iī m.</t>
  </si>
  <si>
    <t>Quintilius (name)</t>
  </si>
  <si>
    <t>QVINTILIS/N</t>
  </si>
  <si>
    <t>QVINTIVS/N</t>
  </si>
  <si>
    <t>Quintius –iī m.</t>
  </si>
  <si>
    <t>QVINTVM</t>
  </si>
  <si>
    <t>QVINTVS/N</t>
  </si>
  <si>
    <t>Quintus –ī m.</t>
  </si>
  <si>
    <t>QVIPPE/1</t>
  </si>
  <si>
    <t>quippe</t>
  </si>
  <si>
    <t>indeed, surely</t>
  </si>
  <si>
    <t>QVIPPE/2</t>
  </si>
  <si>
    <t>QVIQVE</t>
  </si>
  <si>
    <t>quīque quaeque quodque</t>
  </si>
  <si>
    <t>each</t>
  </si>
  <si>
    <t>each, every</t>
  </si>
  <si>
    <t>QVIQVI</t>
  </si>
  <si>
    <t>QVIRINALIS/A</t>
  </si>
  <si>
    <t>Quirīnālis –e</t>
  </si>
  <si>
    <t>pertaining to Quirinus or Romulus</t>
  </si>
  <si>
    <t>pertaining to Quirinus or Romulus; Quirinal (&gt; Quirinus)</t>
  </si>
  <si>
    <t>QVIRINALIS/N</t>
  </si>
  <si>
    <t>QVIRINVS/N</t>
  </si>
  <si>
    <t>Quirīnus –ī m.</t>
  </si>
  <si>
    <t>Quirinus</t>
  </si>
  <si>
    <t>Quirinus, the name of the deified Romulus</t>
  </si>
  <si>
    <t>QVIRIS/N</t>
  </si>
  <si>
    <t>Quirīs Quirītis m.</t>
  </si>
  <si>
    <t>Quiris</t>
  </si>
  <si>
    <t>the formal term for a Roman citizen, used particularly in legal situations to emphasize civic rights</t>
  </si>
  <si>
    <t>QVIRITES/N</t>
  </si>
  <si>
    <t>Quirītēs –ium m.</t>
  </si>
  <si>
    <t>ancient Sabines</t>
  </si>
  <si>
    <t>ancient Sabines, especially of the city of Cures; Sabines amalgamated with the Romans, thus Roman citizens</t>
  </si>
  <si>
    <t>QVIRITO</t>
  </si>
  <si>
    <t>QVIRO</t>
  </si>
  <si>
    <t>QVIS/1</t>
  </si>
  <si>
    <t>quis quid</t>
  </si>
  <si>
    <t>who, what</t>
  </si>
  <si>
    <t>QVIS/2</t>
  </si>
  <si>
    <t>anyone/thing, someone/thing</t>
  </si>
  <si>
    <t>anyone, anything, someone, something</t>
  </si>
  <si>
    <t>QVISNAM</t>
  </si>
  <si>
    <t>quisnam (quīnam) quaenam quidnam</t>
  </si>
  <si>
    <t>who?</t>
  </si>
  <si>
    <t>who, pray? what, pray? who? what?</t>
  </si>
  <si>
    <t>QVISPIAM</t>
  </si>
  <si>
    <t>quispiam quaepiam quidpiam</t>
  </si>
  <si>
    <t>anybody, anything</t>
  </si>
  <si>
    <t>any one, anybody, anything, any, some one, something, some</t>
  </si>
  <si>
    <t>QVISQVAM</t>
  </si>
  <si>
    <t>quisquam quicquam</t>
  </si>
  <si>
    <t>someone, anyone</t>
  </si>
  <si>
    <t>someone, something; anyone, anything</t>
  </si>
  <si>
    <t>QVISQVE/2</t>
  </si>
  <si>
    <t>quisque quidque/quīcque</t>
  </si>
  <si>
    <t>each, every; each one, every one, everything; in apposition w. pl.</t>
  </si>
  <si>
    <t>QVISQVIS/2</t>
  </si>
  <si>
    <t>quisquis quidquid or quicquid</t>
  </si>
  <si>
    <t>whoever; every one who; whoever it be; everyone; each</t>
  </si>
  <si>
    <t>QVIVIS</t>
  </si>
  <si>
    <t>quīvīs quaevīs quodvīs or (subst.) quidvīs</t>
  </si>
  <si>
    <t>who or what you please</t>
  </si>
  <si>
    <t>who or what thou pleasest; any whatever, any</t>
  </si>
  <si>
    <t>QVIVISCVMQVE</t>
  </si>
  <si>
    <t>QVO/1</t>
  </si>
  <si>
    <t>quō</t>
  </si>
  <si>
    <t>(expresses degree of difference)</t>
  </si>
  <si>
    <t>by how much more or less, that the more or less</t>
  </si>
  <si>
    <t>QVO/2</t>
  </si>
  <si>
    <t>where</t>
  </si>
  <si>
    <t>QVO/5</t>
  </si>
  <si>
    <t>that, to the end that, in order that; quo magis, by how much more, that the more</t>
  </si>
  <si>
    <t>QVOAD/1</t>
  </si>
  <si>
    <t>quoad</t>
  </si>
  <si>
    <t>as long as, until</t>
  </si>
  <si>
    <t>QVOCELERIVSEOELERIVS</t>
  </si>
  <si>
    <t>quō celerius…eō celerius</t>
  </si>
  <si>
    <t>the faster…the faster…</t>
  </si>
  <si>
    <t>QVOCIRCA</t>
  </si>
  <si>
    <t>quōcircā</t>
  </si>
  <si>
    <t>for which reason</t>
  </si>
  <si>
    <t>for which reason, wherefore, and therefore</t>
  </si>
  <si>
    <t>QVOCVMQVE/2</t>
  </si>
  <si>
    <t>quōcumque</t>
  </si>
  <si>
    <t>indef., to whatever place, whithersoever, wherever</t>
  </si>
  <si>
    <t>indef., to whatever place, whithersoever, wherever; however; separated by tmesis</t>
  </si>
  <si>
    <t>QVOD/1</t>
  </si>
  <si>
    <t>quod</t>
  </si>
  <si>
    <t>because, the fact that</t>
  </si>
  <si>
    <t>QVODAMMODO</t>
  </si>
  <si>
    <t>quōdammodo</t>
  </si>
  <si>
    <t>in a certain way</t>
  </si>
  <si>
    <t>in a certain way, in a certain measure</t>
  </si>
  <si>
    <t>QVODSI</t>
  </si>
  <si>
    <t>quodsī</t>
  </si>
  <si>
    <t>but if</t>
  </si>
  <si>
    <t>QVOLIBET</t>
  </si>
  <si>
    <t>quōlibet</t>
  </si>
  <si>
    <t>to any place whatever</t>
  </si>
  <si>
    <t>QVOMAIOR…EOPLVS</t>
  </si>
  <si>
    <t>quō maior… eō plūs…</t>
  </si>
  <si>
    <t>the greater…the more…</t>
  </si>
  <si>
    <t>the greater…the more</t>
  </si>
  <si>
    <t>QVOMINVS</t>
  </si>
  <si>
    <t>by which the less</t>
  </si>
  <si>
    <t>(introduces Prevention clause) by which the less, from</t>
  </si>
  <si>
    <t>QVOMODO/1</t>
  </si>
  <si>
    <t>quōmodō or separately quō modō</t>
  </si>
  <si>
    <t>in what way, manner? how?; in the same manner as; just as; as</t>
  </si>
  <si>
    <t>QVOMODOCVMQVE</t>
  </si>
  <si>
    <t xml:space="preserve">quōmodocumque </t>
  </si>
  <si>
    <t>in whatever way, however</t>
  </si>
  <si>
    <t>QVOMODOCVMQVE/1</t>
  </si>
  <si>
    <t>QVONAM</t>
  </si>
  <si>
    <t>quōnam</t>
  </si>
  <si>
    <t>whither? to where?</t>
  </si>
  <si>
    <t>whither, pray? whither? where?</t>
  </si>
  <si>
    <t>QVONDAM</t>
  </si>
  <si>
    <t>quondam</t>
  </si>
  <si>
    <t>QVONIAM</t>
  </si>
  <si>
    <t>quoniam</t>
  </si>
  <si>
    <t>since</t>
  </si>
  <si>
    <t>since, because</t>
  </si>
  <si>
    <t>QVOQVAM</t>
  </si>
  <si>
    <t>QVOQVE</t>
  </si>
  <si>
    <t>quoque</t>
  </si>
  <si>
    <t>also, too</t>
  </si>
  <si>
    <t>QVOQVO</t>
  </si>
  <si>
    <t>quōquō</t>
  </si>
  <si>
    <t>to whatever place</t>
  </si>
  <si>
    <t>to whatever place, whithersoever</t>
  </si>
  <si>
    <t>QVOQVOVERSVS</t>
  </si>
  <si>
    <t>quōquōversus or quōquōversum</t>
  </si>
  <si>
    <t>in every direction</t>
  </si>
  <si>
    <t>in every direction, every way</t>
  </si>
  <si>
    <t>QVORSVM</t>
  </si>
  <si>
    <t>quōrsum or quōrsus</t>
  </si>
  <si>
    <t>to what place</t>
  </si>
  <si>
    <t>to what place, whither; to what purpose, to what end</t>
  </si>
  <si>
    <t>QVOT/1</t>
  </si>
  <si>
    <t>quot</t>
  </si>
  <si>
    <t>how many , as many as (undeclinable)</t>
  </si>
  <si>
    <t>QVOTANNIS</t>
  </si>
  <si>
    <t>quotannīs</t>
  </si>
  <si>
    <t>every year</t>
  </si>
  <si>
    <t>every year, yearly</t>
  </si>
  <si>
    <t>QVOTCVMQVE</t>
  </si>
  <si>
    <t>QVOTIENS/2</t>
  </si>
  <si>
    <t>quotiēns</t>
  </si>
  <si>
    <t>QVOTIENSCVMQVE</t>
  </si>
  <si>
    <t>quotiēnscumque</t>
  </si>
  <si>
    <t>as many times as</t>
  </si>
  <si>
    <t>as many times as, as often as</t>
  </si>
  <si>
    <t>QVOTQVOT/1</t>
  </si>
  <si>
    <t>quotquot</t>
  </si>
  <si>
    <t>indecl. adj., whatever number, as many as</t>
  </si>
  <si>
    <t>QVOTQVOT/2</t>
  </si>
  <si>
    <t>QVOTVIS</t>
  </si>
  <si>
    <t>QVOTVS</t>
  </si>
  <si>
    <t>quotus –a –um</t>
  </si>
  <si>
    <t>of what number</t>
  </si>
  <si>
    <t>which in number, which in order, of what number</t>
  </si>
  <si>
    <t>QVOTVSCVMQVE</t>
  </si>
  <si>
    <t>QVOTVSQVISQVE</t>
  </si>
  <si>
    <t>quotusquisque</t>
  </si>
  <si>
    <t>how few, how many</t>
  </si>
  <si>
    <t>QVOVIS</t>
  </si>
  <si>
    <t xml:space="preserve">quōvīs </t>
  </si>
  <si>
    <t>QVOVSQVE</t>
  </si>
  <si>
    <t>R</t>
  </si>
  <si>
    <t>the letter R</t>
  </si>
  <si>
    <t>RABIDE</t>
  </si>
  <si>
    <t>RABIDVS</t>
  </si>
  <si>
    <t>rabidus –a –um</t>
  </si>
  <si>
    <t>raving, savage, mad, raging</t>
  </si>
  <si>
    <t>raving, savage, mad, raging; frenzied; frantic, raving</t>
  </si>
  <si>
    <t>RABIES</t>
  </si>
  <si>
    <t>rabiēs –em –ē f.</t>
  </si>
  <si>
    <t>madness, frenzy, fury, fierceness; of inanimate things</t>
  </si>
  <si>
    <t>RABIOSVS</t>
  </si>
  <si>
    <t>RABO/2</t>
  </si>
  <si>
    <t>RACEMIFER</t>
  </si>
  <si>
    <t xml:space="preserve">racēmifer –fera –ferum </t>
  </si>
  <si>
    <t>cluster-bearing, clustering</t>
  </si>
  <si>
    <t>RACEMVS</t>
  </si>
  <si>
    <t>racēmus –ī m.</t>
  </si>
  <si>
    <t>a bunch, cluster</t>
  </si>
  <si>
    <t>a cluster of grapes and similar plants</t>
  </si>
  <si>
    <t>RACILIA/N</t>
  </si>
  <si>
    <t>Racilia –ae f.</t>
  </si>
  <si>
    <t>Racilia (name)</t>
  </si>
  <si>
    <t>Racilia (name), wife of Cincinnatus</t>
  </si>
  <si>
    <t>RACILIVS/N</t>
  </si>
  <si>
    <t>RADBOD/N1</t>
  </si>
  <si>
    <t>Radbod, a King</t>
  </si>
  <si>
    <t>Radbod, King of the Frisians, d.719</t>
  </si>
  <si>
    <t>RADIANS</t>
  </si>
  <si>
    <t>radiō –āvī –ātus</t>
  </si>
  <si>
    <t>to emit rays of light; flash</t>
  </si>
  <si>
    <t>to emit rays of light; flash, beam, be radiant (&gt; radius)</t>
  </si>
  <si>
    <t>RADIATVS</t>
  </si>
  <si>
    <t>RADICESCO</t>
  </si>
  <si>
    <t>RADICITVS</t>
  </si>
  <si>
    <t>rādīcitus</t>
  </si>
  <si>
    <t>by, from, or at the roots; roots and all</t>
  </si>
  <si>
    <t>RADICVLA</t>
  </si>
  <si>
    <t>RADIO</t>
  </si>
  <si>
    <t>radiō –āre –āvī –ātum</t>
  </si>
  <si>
    <t>to radiate light, beam, shine</t>
  </si>
  <si>
    <t>RADIVS</t>
  </si>
  <si>
    <t>radius radi(ī) m.</t>
  </si>
  <si>
    <t>ray; beam</t>
  </si>
  <si>
    <t>spoke of a wheel, stick</t>
  </si>
  <si>
    <t>RADIX</t>
  </si>
  <si>
    <t>rādīx rādīcis f.</t>
  </si>
  <si>
    <t>root</t>
  </si>
  <si>
    <t>RADO</t>
  </si>
  <si>
    <t>rādō rādere rāsī rāsum</t>
  </si>
  <si>
    <t>RAECIVS/N</t>
  </si>
  <si>
    <t>RAEDA</t>
  </si>
  <si>
    <t>raeda raedae f.</t>
  </si>
  <si>
    <t>a travelling–carriage with four wheels</t>
  </si>
  <si>
    <t>a travelling–carriage or wagon with four wheels</t>
  </si>
  <si>
    <t>RAEDARIVS</t>
  </si>
  <si>
    <t>raedārius –iī m.</t>
  </si>
  <si>
    <t>coachman</t>
  </si>
  <si>
    <t>coachman, driver of a raeda</t>
  </si>
  <si>
    <t>RAEDFRITH/N1</t>
  </si>
  <si>
    <t>Rædfrith, a Praefectus</t>
  </si>
  <si>
    <t>Rædfrith, Praefectus in Kent, fl. 669</t>
  </si>
  <si>
    <t>RAEDWALD/N1</t>
  </si>
  <si>
    <t>Rædwald, a King</t>
  </si>
  <si>
    <t>Rædwald, King of the East Angles, d.616x627</t>
  </si>
  <si>
    <t>RAETICVS/A</t>
  </si>
  <si>
    <t>Raet(ic)us –a –um</t>
  </si>
  <si>
    <t>Raetian</t>
  </si>
  <si>
    <t>Raetian, of or belonging to the Raetians, a mountain people north of the Po, between the Danube, the Rhine, and the Lech</t>
  </si>
  <si>
    <t>RAMALE</t>
  </si>
  <si>
    <t>RAMENTVM</t>
  </si>
  <si>
    <t>RAMEVS</t>
  </si>
  <si>
    <t xml:space="preserve">rāmeus –a –um </t>
  </si>
  <si>
    <t>of boughs</t>
  </si>
  <si>
    <t>RAMEX</t>
  </si>
  <si>
    <t>RAMNENSES/N</t>
  </si>
  <si>
    <t>RAMNES/N</t>
  </si>
  <si>
    <t>RAMNVSIVS/N</t>
  </si>
  <si>
    <t>Ramnūsius –a –um</t>
  </si>
  <si>
    <t>of or native to Ramnus; epithet of Nemesis</t>
  </si>
  <si>
    <t>of or native to Ramnus, a district of Attica (epithet of Nemesis, the Ramnusia virgo)</t>
  </si>
  <si>
    <t>RAMOSVS</t>
  </si>
  <si>
    <t>rāmōsus –a –um</t>
  </si>
  <si>
    <t>branchy</t>
  </si>
  <si>
    <t>full of boughs, having many branches, branching, branchy</t>
  </si>
  <si>
    <t>RAMVLVS</t>
  </si>
  <si>
    <t>rāmulus –ī m.</t>
  </si>
  <si>
    <t>branch, twig (dim. of ramus)</t>
  </si>
  <si>
    <t>RAMVS</t>
  </si>
  <si>
    <t>rāmus rāmī m.</t>
  </si>
  <si>
    <t>branch</t>
  </si>
  <si>
    <t>RANA</t>
  </si>
  <si>
    <t>rāna –ae f.</t>
  </si>
  <si>
    <t>a frog</t>
  </si>
  <si>
    <t>RANCENS</t>
  </si>
  <si>
    <t>RANCIDVLVS</t>
  </si>
  <si>
    <t>RANCIDVS</t>
  </si>
  <si>
    <t>RAPACITAS</t>
  </si>
  <si>
    <t>rapācitās –ātis f.</t>
  </si>
  <si>
    <t>greed, rapacity</t>
  </si>
  <si>
    <t>RAPAX</t>
  </si>
  <si>
    <t>rapax –ācis</t>
  </si>
  <si>
    <t>predatory, rapacious</t>
  </si>
  <si>
    <t>RAPHANVS</t>
  </si>
  <si>
    <t>raphanus –ī m.</t>
  </si>
  <si>
    <t>radish</t>
  </si>
  <si>
    <t>RAPICIVS</t>
  </si>
  <si>
    <t>RAPIDE</t>
  </si>
  <si>
    <t>RAPIDITAS</t>
  </si>
  <si>
    <t>rapiditās –ātis f.</t>
  </si>
  <si>
    <t>swiftness</t>
  </si>
  <si>
    <t>swiftness, rush, velocity</t>
  </si>
  <si>
    <t>RAPIDVS</t>
  </si>
  <si>
    <t>rapidus –a –um</t>
  </si>
  <si>
    <t>swift, quick</t>
  </si>
  <si>
    <t>RAPINA/1</t>
  </si>
  <si>
    <t>rapīna –ae f.</t>
  </si>
  <si>
    <t>robbery, plundering, pillage</t>
  </si>
  <si>
    <t>RAPINA/2</t>
  </si>
  <si>
    <t>RAPIO</t>
  </si>
  <si>
    <t>rapiō rapere rapuī raptus</t>
  </si>
  <si>
    <t>RAPO/N</t>
  </si>
  <si>
    <t>Rapō –ōnis m.</t>
  </si>
  <si>
    <t>Rapo</t>
  </si>
  <si>
    <t>Rapo, an Etruscan</t>
  </si>
  <si>
    <t>RAPSO</t>
  </si>
  <si>
    <t>RAPTIM</t>
  </si>
  <si>
    <t>raptim</t>
  </si>
  <si>
    <t>suddenly, speedily</t>
  </si>
  <si>
    <t>snatchingly, hastily, suddenly, speedily, hurriedly</t>
  </si>
  <si>
    <t>RAPTO</t>
  </si>
  <si>
    <t>raptō raptāre raptāvī raptātus</t>
  </si>
  <si>
    <t>to seize violently; drag</t>
  </si>
  <si>
    <t>to seize violently; drag; hurry away, transport (&gt; rapio)</t>
  </si>
  <si>
    <t>RAPTOR</t>
  </si>
  <si>
    <t>raptor –ōris m.</t>
  </si>
  <si>
    <t>plunderer</t>
  </si>
  <si>
    <t>a plunderer, robber; adjectively, plundering (&gt; rapio)</t>
  </si>
  <si>
    <t>RAPTVM</t>
  </si>
  <si>
    <t>raptum –ī n.</t>
  </si>
  <si>
    <t>plunder</t>
  </si>
  <si>
    <t>plunder, prey, spoil</t>
  </si>
  <si>
    <t>RAPTVS</t>
  </si>
  <si>
    <t>raptus –ūs m.</t>
  </si>
  <si>
    <t>robbery, plunder; abduction</t>
  </si>
  <si>
    <t>RAPVLVM</t>
  </si>
  <si>
    <t>RAPVM</t>
  </si>
  <si>
    <t>RARE</t>
  </si>
  <si>
    <t>RAREFACIO</t>
  </si>
  <si>
    <t>RAREFIO</t>
  </si>
  <si>
    <t>RARENTER</t>
  </si>
  <si>
    <t>RARESCO</t>
  </si>
  <si>
    <t>rārēscō –ere</t>
  </si>
  <si>
    <t>to become thin; to part or begin to stand open; to open</t>
  </si>
  <si>
    <t>to become thin; to part or begin to stand open; to open (&gt; rarus)</t>
  </si>
  <si>
    <t>RARITAS</t>
  </si>
  <si>
    <t>RARO</t>
  </si>
  <si>
    <t>raro</t>
  </si>
  <si>
    <t>rarely</t>
  </si>
  <si>
    <t>RARVS</t>
  </si>
  <si>
    <t>rārus –a –um</t>
  </si>
  <si>
    <t>loose, thin</t>
  </si>
  <si>
    <t>wide apart, loose, thin; rare, seldom</t>
  </si>
  <si>
    <t>RASILIS</t>
  </si>
  <si>
    <t>rāsilis –e</t>
  </si>
  <si>
    <t>worn smooth, polished</t>
  </si>
  <si>
    <t>RASTER</t>
  </si>
  <si>
    <t>rāstrum –ī n.; usually pl.: rāstrī rāstrōrum m.</t>
  </si>
  <si>
    <t>heavy pronged hoe</t>
  </si>
  <si>
    <t>a heavy pronged hoe, rake, mattock (&gt; rado)</t>
  </si>
  <si>
    <t>RASTRVM</t>
  </si>
  <si>
    <t>rastrum –ī n.</t>
  </si>
  <si>
    <t>rake, mattock</t>
  </si>
  <si>
    <t>a toothed hoe, rake, mattock</t>
  </si>
  <si>
    <t>RATIO</t>
  </si>
  <si>
    <t>ratiō ratiōnis f.</t>
  </si>
  <si>
    <t>method</t>
  </si>
  <si>
    <t>account, reckoning, invoice; plan; prudence; method; reasoning; rule; regard</t>
  </si>
  <si>
    <t>RATIOCINATIO</t>
  </si>
  <si>
    <t>RATIOCINATOR</t>
  </si>
  <si>
    <t>RATIOCINO</t>
  </si>
  <si>
    <t>RATIOCINOR</t>
  </si>
  <si>
    <t>RATIONABILIS</t>
  </si>
  <si>
    <t>ratiōnābilis –e</t>
  </si>
  <si>
    <t>reasonable, rational</t>
  </si>
  <si>
    <t>RATIONALIS/1</t>
  </si>
  <si>
    <t>RATIONALIS/2</t>
  </si>
  <si>
    <t>RATIONALITER</t>
  </si>
  <si>
    <t>RATIS</t>
  </si>
  <si>
    <t>ratis ratis f.</t>
  </si>
  <si>
    <t>raft</t>
  </si>
  <si>
    <t>RATIVNCVLA</t>
  </si>
  <si>
    <t>RAVCISONVS</t>
  </si>
  <si>
    <t>raucisonus –a –um</t>
  </si>
  <si>
    <t>harsh–sounding</t>
  </si>
  <si>
    <t>RAVCVS</t>
  </si>
  <si>
    <t>raucus –a –um</t>
  </si>
  <si>
    <t>harsh–sounding, noisy</t>
  </si>
  <si>
    <t>RAVIDVS/N</t>
  </si>
  <si>
    <t>Rāvidus –ī m.</t>
  </si>
  <si>
    <t>Ravidus (name)</t>
  </si>
  <si>
    <t>cognomen of a rival of Catullus</t>
  </si>
  <si>
    <t>RAVRACI/N</t>
  </si>
  <si>
    <t xml:space="preserve">Rauracī –ōrum m. </t>
  </si>
  <si>
    <t>a tribe on the upper Rhine</t>
  </si>
  <si>
    <t>RAVVS</t>
  </si>
  <si>
    <t>rāvus –a –um</t>
  </si>
  <si>
    <t>gray-yellow</t>
  </si>
  <si>
    <t>gray-yellow, gray, tawny</t>
  </si>
  <si>
    <t>REA</t>
  </si>
  <si>
    <t>rea –ae f.</t>
  </si>
  <si>
    <t>a defendant; the accused</t>
  </si>
  <si>
    <t xml:space="preserve">a defendant, prisoner, a criminal, culprit </t>
  </si>
  <si>
    <t>REALIS</t>
  </si>
  <si>
    <t>REALITER</t>
  </si>
  <si>
    <t>reāliter</t>
  </si>
  <si>
    <t>truly, really</t>
  </si>
  <si>
    <t>REAPSE</t>
  </si>
  <si>
    <t>REBELLATIO</t>
  </si>
  <si>
    <t>REBELLIO</t>
  </si>
  <si>
    <t>rebelliō –ōnis f.</t>
  </si>
  <si>
    <t>a revolt</t>
  </si>
  <si>
    <t>a renewal of war, revolt, rebellion</t>
  </si>
  <si>
    <t>REBELLIS</t>
  </si>
  <si>
    <t>rebellis –e</t>
  </si>
  <si>
    <t>warring, rebelious</t>
  </si>
  <si>
    <t>warring or making war again; rebellious, insurgent (&gt; re and bellum)</t>
  </si>
  <si>
    <t>REBELLO</t>
  </si>
  <si>
    <t>rebel</t>
  </si>
  <si>
    <t>REBILVS/N</t>
  </si>
  <si>
    <t>Rebilus –ī m.</t>
  </si>
  <si>
    <t>REBOO</t>
  </si>
  <si>
    <t>reboō –āre –āvī –ātum</t>
  </si>
  <si>
    <t>to resound, reecho</t>
  </si>
  <si>
    <t>RECALCITRO</t>
  </si>
  <si>
    <t>RECALEO</t>
  </si>
  <si>
    <t>recaleō –ēre</t>
  </si>
  <si>
    <t>to be warm or hot</t>
  </si>
  <si>
    <t>RECALESCO</t>
  </si>
  <si>
    <t>RECALFACIO</t>
  </si>
  <si>
    <t>RECANDESCO</t>
  </si>
  <si>
    <t>recandēscō recandēscere recanduī —</t>
  </si>
  <si>
    <t>to whiten</t>
  </si>
  <si>
    <t>to grow white again, whiten</t>
  </si>
  <si>
    <t>RECANTO</t>
  </si>
  <si>
    <t>RECEDO/1</t>
  </si>
  <si>
    <t>recēdō recēdere recessī recessum</t>
  </si>
  <si>
    <t>to step back, recoil, recede, withdraw</t>
  </si>
  <si>
    <t>RECELLO</t>
  </si>
  <si>
    <t>RECENS/1</t>
  </si>
  <si>
    <t>recēns recentis</t>
  </si>
  <si>
    <t>fresh</t>
  </si>
  <si>
    <t>fresh, recent; rested</t>
  </si>
  <si>
    <t>RECENSEO</t>
  </si>
  <si>
    <t>recēnseō –ēre –uī –us or itus</t>
  </si>
  <si>
    <t>to estimate from the beginning; reckon</t>
  </si>
  <si>
    <t>to estimate from the beginning; reckon, review, survey</t>
  </si>
  <si>
    <t>RECEPIO</t>
  </si>
  <si>
    <t>RECEPTACVLVM</t>
  </si>
  <si>
    <t>receptāculum –ī n.</t>
  </si>
  <si>
    <t>receptacle</t>
  </si>
  <si>
    <t>reservoir, magazine, receptacle</t>
  </si>
  <si>
    <t>RECEPTICIVS</t>
  </si>
  <si>
    <t>RECEPTO</t>
  </si>
  <si>
    <t>receptō receptāre receptāvī receptātus</t>
  </si>
  <si>
    <t>to take back or out; recover</t>
  </si>
  <si>
    <t>to take back or out; recover (&gt; recipio)</t>
  </si>
  <si>
    <t>RECEPTOR</t>
  </si>
  <si>
    <t>RECEPTRIX</t>
  </si>
  <si>
    <t>RECEPTVM</t>
  </si>
  <si>
    <t>RECEPTVS/1</t>
  </si>
  <si>
    <t>receptus –ūs m.</t>
  </si>
  <si>
    <t>retraction, recantation</t>
  </si>
  <si>
    <t>a taking back, retraction, recantation</t>
  </si>
  <si>
    <t>RECEPTVS/2</t>
  </si>
  <si>
    <t>RECESSIO</t>
  </si>
  <si>
    <t>RECESSVS/1</t>
  </si>
  <si>
    <t>recessus –ūs m.</t>
  </si>
  <si>
    <t>recess</t>
  </si>
  <si>
    <t>recess, cavity; retreat, ambush (&gt; recedo)</t>
  </si>
  <si>
    <t>RECESSVS/2</t>
  </si>
  <si>
    <t>RECHAMVS</t>
  </si>
  <si>
    <t>RECIDIVVS</t>
  </si>
  <si>
    <t>recidīvus –a –um</t>
  </si>
  <si>
    <t>falling back; returning; rebuilt</t>
  </si>
  <si>
    <t>falling back; returning; rebuilt, restored (&gt; recido, to fall back)</t>
  </si>
  <si>
    <t>RECIDO/1</t>
  </si>
  <si>
    <t>recidō –cidere –cidī –cāsūrus</t>
  </si>
  <si>
    <t>to fall back, recoil</t>
  </si>
  <si>
    <t>to fall back, spring back, return, result, recoil</t>
  </si>
  <si>
    <t>RECIDO/2</t>
  </si>
  <si>
    <t>recīdō –ere –cīdī –cīsus</t>
  </si>
  <si>
    <t>RECINGO</t>
  </si>
  <si>
    <t>recingō recingere recīnctus</t>
  </si>
  <si>
    <t>to ungird, loosen, undo, unfasten</t>
  </si>
  <si>
    <t>RECINO</t>
  </si>
  <si>
    <t>RECIPERO</t>
  </si>
  <si>
    <t>reciperō –āre</t>
  </si>
  <si>
    <t>to regain</t>
  </si>
  <si>
    <t>to get or obtain again; to regain, recover, revive</t>
  </si>
  <si>
    <t>RECIPIO</t>
  </si>
  <si>
    <t>recipiō recipere recēpī receptus</t>
  </si>
  <si>
    <t>to take back</t>
  </si>
  <si>
    <t>to keep back; recover; undertake; guarantee; accept, take in; take back</t>
  </si>
  <si>
    <t>RECIPROCO</t>
  </si>
  <si>
    <t>RECIPROCVS</t>
  </si>
  <si>
    <t>RECISVS</t>
  </si>
  <si>
    <t>RECITATIO</t>
  </si>
  <si>
    <t>RECITATOR</t>
  </si>
  <si>
    <t>RECITO/1</t>
  </si>
  <si>
    <t>recitō recitāre recitāvī recitātus</t>
  </si>
  <si>
    <t>to read aloud</t>
  </si>
  <si>
    <t>to read aloud, recite; name in writing</t>
  </si>
  <si>
    <t>RECLAMO</t>
  </si>
  <si>
    <t>reclāmō –clāmāre</t>
  </si>
  <si>
    <t>to contradict, protest</t>
  </si>
  <si>
    <t>to cry out against, exclaim against, contradict, protest</t>
  </si>
  <si>
    <t>RECLINIS</t>
  </si>
  <si>
    <t>RECLINO</t>
  </si>
  <si>
    <t>reclīnō reclīnāre reclīnāvī reclīnātus</t>
  </si>
  <si>
    <t>to recline; rest</t>
  </si>
  <si>
    <t>to recline; rest, lay back or down</t>
  </si>
  <si>
    <t>RECLVDO</t>
  </si>
  <si>
    <t>reclūdō –ere –clūsī –clūsus</t>
  </si>
  <si>
    <t>to unclose; to open</t>
  </si>
  <si>
    <t>to unclose; to open, freq.; throw open; reveal, disclose; unsheathe; cut or lay open (&gt; re and claudo)</t>
  </si>
  <si>
    <t>RECOGITO</t>
  </si>
  <si>
    <t>RECOGNITIO</t>
  </si>
  <si>
    <t>RECOGNOSCO</t>
  </si>
  <si>
    <t>recognōscō recognōscere recognōvī recognitus</t>
  </si>
  <si>
    <t>to examine</t>
  </si>
  <si>
    <t>to examine, review, inspect</t>
  </si>
  <si>
    <t>RECOLLIGO</t>
  </si>
  <si>
    <t>RECOLO/1</t>
  </si>
  <si>
    <t>RECOLO/2</t>
  </si>
  <si>
    <t>recolō –ere –coluī –cultus</t>
  </si>
  <si>
    <t>to till again; (fig.)</t>
  </si>
  <si>
    <t>to till again; (fig.), think over, reflect, consider</t>
  </si>
  <si>
    <t>RECOMMENDO</t>
  </si>
  <si>
    <t>recommendō recommendāre recommendāvī recommendātus</t>
  </si>
  <si>
    <t>RECOMPONO</t>
  </si>
  <si>
    <t>recompōnō –pōnere –posuī –positum</t>
  </si>
  <si>
    <t>to put back together; readjust, rearrange</t>
  </si>
  <si>
    <t>RECONCILIATIO</t>
  </si>
  <si>
    <t>RECONCILIO</t>
  </si>
  <si>
    <t>reconciliō –conciliāre</t>
  </si>
  <si>
    <t>to recover, restore</t>
  </si>
  <si>
    <t>to procure again, regain, recover, restore, reestablish</t>
  </si>
  <si>
    <t>RECONDITVS</t>
  </si>
  <si>
    <t>reconditus –a –um</t>
  </si>
  <si>
    <t>hidden (away), concealed</t>
  </si>
  <si>
    <t>RECONDO</t>
  </si>
  <si>
    <t>recondō recondere recondidī reconditus</t>
  </si>
  <si>
    <t>to put back</t>
  </si>
  <si>
    <t>to put up again, put back, lay up, put away, hoard, shut up, close, hide, conceal, bury</t>
  </si>
  <si>
    <t>RECONFLO</t>
  </si>
  <si>
    <t>RECOQVO</t>
  </si>
  <si>
    <t>recoquō –ere –coxī –coctus</t>
  </si>
  <si>
    <t>to boil again; recast</t>
  </si>
  <si>
    <t>to boil again; recast, forge anew; purify, refine</t>
  </si>
  <si>
    <t>RECORDATIO</t>
  </si>
  <si>
    <t xml:space="preserve">recordātiō –ōnis f. </t>
  </si>
  <si>
    <t>recollection</t>
  </si>
  <si>
    <t>a recalling to mind, recollection, remembrance</t>
  </si>
  <si>
    <t>RECORDOR</t>
  </si>
  <si>
    <t>recordor recordārī recordātus sum</t>
  </si>
  <si>
    <t>RECORRIGO</t>
  </si>
  <si>
    <t>RECREO</t>
  </si>
  <si>
    <t>recreō recreāre recreāvī recreātum</t>
  </si>
  <si>
    <t>to restore, revive, refresh, cheer</t>
  </si>
  <si>
    <t>RECREPO</t>
  </si>
  <si>
    <t>recrepō –āre –āvī –ātum</t>
  </si>
  <si>
    <t>to ring or sound in answer</t>
  </si>
  <si>
    <t>RECRESCO</t>
  </si>
  <si>
    <t>RECRVDESCO</t>
  </si>
  <si>
    <t>RECTA</t>
  </si>
  <si>
    <t>rēctā</t>
  </si>
  <si>
    <t>directly</t>
  </si>
  <si>
    <t>directly, straight</t>
  </si>
  <si>
    <t>RECTE</t>
  </si>
  <si>
    <t>rectē</t>
  </si>
  <si>
    <t>rightly</t>
  </si>
  <si>
    <t>RECTISSIMVS</t>
  </si>
  <si>
    <t>rēctissimus –a –um</t>
  </si>
  <si>
    <t>most correct</t>
  </si>
  <si>
    <t>RECTOR</t>
  </si>
  <si>
    <t>rēctor –ōris m.</t>
  </si>
  <si>
    <t>director</t>
  </si>
  <si>
    <t>a director, leader, ruler; general, commander; guide; helmsman, pilot (&gt; rego)</t>
  </si>
  <si>
    <t>RECTRIX</t>
  </si>
  <si>
    <t>rēctrīx –īcis f.</t>
  </si>
  <si>
    <t>governess</t>
  </si>
  <si>
    <t xml:space="preserve">he that leads or guides; a directress, governess, mistress </t>
  </si>
  <si>
    <t>RECTVM</t>
  </si>
  <si>
    <t>rēctum –ī n.</t>
  </si>
  <si>
    <t>right</t>
  </si>
  <si>
    <t>right (&gt; rego)</t>
  </si>
  <si>
    <t>RECTVS</t>
  </si>
  <si>
    <t>rēctus –a –um</t>
  </si>
  <si>
    <t>straight, direct</t>
  </si>
  <si>
    <t>right, proper; straight; honest, direct</t>
  </si>
  <si>
    <t>RECVBO</t>
  </si>
  <si>
    <t>recubō recubāre recubāvī recubātus</t>
  </si>
  <si>
    <t>to be lying back or down; recline; be extended; lie</t>
  </si>
  <si>
    <t>RECVMBO</t>
  </si>
  <si>
    <t>recumbō –ere –cubuī</t>
  </si>
  <si>
    <t>to lie down again; sink down</t>
  </si>
  <si>
    <t>to lie down again; sink down; depend, rest (&gt; re and cubo, lie down)</t>
  </si>
  <si>
    <t>RECVPERATOR</t>
  </si>
  <si>
    <t>RECVPERATORIVS</t>
  </si>
  <si>
    <t>RECVPERO</t>
  </si>
  <si>
    <t>recuperō –āre –āvī –ātus</t>
  </si>
  <si>
    <t>to recover</t>
  </si>
  <si>
    <t>to get back, obtain again, regain, recover:</t>
  </si>
  <si>
    <t>RECVRO</t>
  </si>
  <si>
    <t>recurvō recurvāre recurvāvī recurvātus</t>
  </si>
  <si>
    <t>to bend back; curve backwards</t>
  </si>
  <si>
    <t>RECVRRO</t>
  </si>
  <si>
    <t>recurrō –ere –currī –cursus</t>
  </si>
  <si>
    <t>to run back; return</t>
  </si>
  <si>
    <t>to run back; return, revolve</t>
  </si>
  <si>
    <t>RECVRSO</t>
  </si>
  <si>
    <t>recursō recursāre recursāvī recursātus</t>
  </si>
  <si>
    <t>to rush back; come back</t>
  </si>
  <si>
    <t>to rush back; come back, recur to the mind; return</t>
  </si>
  <si>
    <t>RECVRSVS</t>
  </si>
  <si>
    <t>recursus –ūs m.</t>
  </si>
  <si>
    <t>running back; return; retreat</t>
  </si>
  <si>
    <t>a running back; return; retreat; a receding, an ebbing (&gt; recurro)</t>
  </si>
  <si>
    <t>RECVRVO</t>
  </si>
  <si>
    <t>RECVRVVS</t>
  </si>
  <si>
    <t>recurvus –a –um</t>
  </si>
  <si>
    <t>curving back or round</t>
  </si>
  <si>
    <t>curving back or round; bending, crooked, rounding</t>
  </si>
  <si>
    <t>RECVSATIO</t>
  </si>
  <si>
    <t>recūsātiō –ōnis f.</t>
  </si>
  <si>
    <t>a refusal</t>
  </si>
  <si>
    <t>a declining, refusal, objection, protest, plea in defense</t>
  </si>
  <si>
    <t>RECVSO</t>
  </si>
  <si>
    <t>recūsō recūsāre recūsāvī recūsātus</t>
  </si>
  <si>
    <t>to refuse</t>
  </si>
  <si>
    <t>to refuse, reject</t>
  </si>
  <si>
    <t>RECVTIO</t>
  </si>
  <si>
    <t>recutiō –ere –cussī –cussus</t>
  </si>
  <si>
    <t>to strike back; cause to resound; p.</t>
  </si>
  <si>
    <t>to strike back; cause to resound; p., recussus, a, um, resounding, reverberating (&gt; re and quatio)</t>
  </si>
  <si>
    <t>RECVTITVS</t>
  </si>
  <si>
    <t>RED</t>
  </si>
  <si>
    <t>re or red–</t>
  </si>
  <si>
    <t>again back</t>
  </si>
  <si>
    <t>again, back</t>
  </si>
  <si>
    <t>11_0</t>
  </si>
  <si>
    <t>Prefix, Suffix, or Infix</t>
  </si>
  <si>
    <t>REDAMO</t>
  </si>
  <si>
    <t>REDARDESCO</t>
  </si>
  <si>
    <t>REDARGVO</t>
  </si>
  <si>
    <t>redarguō –ere –uī</t>
  </si>
  <si>
    <t>to disprove</t>
  </si>
  <si>
    <t>to disprove, confute</t>
  </si>
  <si>
    <t>REDDO</t>
  </si>
  <si>
    <t>reddō reddere reddidī redditus</t>
  </si>
  <si>
    <t>to return</t>
  </si>
  <si>
    <t>to return; restore; deliver; hand over, pay back, render, give back; translate</t>
  </si>
  <si>
    <t>REDDVCO</t>
  </si>
  <si>
    <t>REDEMPTIO</t>
  </si>
  <si>
    <t>redēmptiō –ōnis f.</t>
  </si>
  <si>
    <t>a ransoming, redemption</t>
  </si>
  <si>
    <t>a buying back, releasing, ransoming, redemption, bribery</t>
  </si>
  <si>
    <t>REDEMPTITO</t>
  </si>
  <si>
    <t>REDEMPTOR</t>
  </si>
  <si>
    <t>redēmptor –ōris m.</t>
  </si>
  <si>
    <t>a contractor, farmer</t>
  </si>
  <si>
    <t>a contractor, undertaker, purveyor, farmer</t>
  </si>
  <si>
    <t>REDEO/1</t>
  </si>
  <si>
    <t>redeō redīre rediī reditum</t>
  </si>
  <si>
    <t>to go back</t>
  </si>
  <si>
    <t>REDHALO</t>
  </si>
  <si>
    <t>REDIGO</t>
  </si>
  <si>
    <t>redigō redigere redēgī redāctum</t>
  </si>
  <si>
    <t>to drive back</t>
  </si>
  <si>
    <t>to drive back, reduce</t>
  </si>
  <si>
    <t>REDIMICVLVM</t>
  </si>
  <si>
    <t>redimīculum –ī n.</t>
  </si>
  <si>
    <t>something bound round; a chaplet</t>
  </si>
  <si>
    <t>something bound round; a chaplet, fillet, ribbon (&gt; redimio)</t>
  </si>
  <si>
    <t>REDIMIO</t>
  </si>
  <si>
    <t>redimiō –imīre –imiī –imītum</t>
  </si>
  <si>
    <t>to encircle (with a garland)</t>
  </si>
  <si>
    <t>REDIMO</t>
  </si>
  <si>
    <t>redimō –imere –ēmī –emptum</t>
  </si>
  <si>
    <t>REDINTEGRO</t>
  </si>
  <si>
    <t>redintegrō redintegrāre –āvī –ātus</t>
  </si>
  <si>
    <t>to restore</t>
  </si>
  <si>
    <t>REDITIO</t>
  </si>
  <si>
    <t>reditiō –ōnis f.</t>
  </si>
  <si>
    <t>a coming back, return</t>
  </si>
  <si>
    <t>a going back, coming back, returning, return</t>
  </si>
  <si>
    <t>REDITVS</t>
  </si>
  <si>
    <t>reditus reditūs m.</t>
  </si>
  <si>
    <t>REDIVIVVS</t>
  </si>
  <si>
    <t>redivīvus –a –um</t>
  </si>
  <si>
    <t>reused, second–hand</t>
  </si>
  <si>
    <t>REDOLEO</t>
  </si>
  <si>
    <t>redoleō –ēre –uī</t>
  </si>
  <si>
    <t>to give forth a smell; to be redolent of</t>
  </si>
  <si>
    <t>to give forth a smell; to be redolent of, fragrant with</t>
  </si>
  <si>
    <t>REDONES/N</t>
  </si>
  <si>
    <t xml:space="preserve">Redonēs –um m. </t>
  </si>
  <si>
    <t>a tribe of Brittany</t>
  </si>
  <si>
    <t>REDONO</t>
  </si>
  <si>
    <t xml:space="preserve">redōnō –dōnāre </t>
  </si>
  <si>
    <t>to give back, restore, return</t>
  </si>
  <si>
    <t>REDVCO</t>
  </si>
  <si>
    <t>redūcō redūcere redūxī reductus</t>
  </si>
  <si>
    <t>to bring back</t>
  </si>
  <si>
    <t>REDVCTIO</t>
  </si>
  <si>
    <t>REDVCTVS</t>
  </si>
  <si>
    <t>reductus –a –um</t>
  </si>
  <si>
    <t>reductus</t>
  </si>
  <si>
    <t>reductus, a, um, retired, remote, solitary; receding (&gt; reduco)</t>
  </si>
  <si>
    <t>REDVNDANTIA</t>
  </si>
  <si>
    <t>REDVNDATIO</t>
  </si>
  <si>
    <t>REDVNDO</t>
  </si>
  <si>
    <t>redundō redundāre redundāvī redundātus</t>
  </si>
  <si>
    <t>to overflow, spread over</t>
  </si>
  <si>
    <t>REDVRESCO</t>
  </si>
  <si>
    <t>REDVX</t>
  </si>
  <si>
    <t>redux –ucis</t>
  </si>
  <si>
    <t>led back, brought back</t>
  </si>
  <si>
    <t>led back, brought back, returning (&gt; reduco)</t>
  </si>
  <si>
    <t>REFECTIO</t>
  </si>
  <si>
    <t>REFELLO</t>
  </si>
  <si>
    <t>refellō –ere –fellī</t>
  </si>
  <si>
    <t>to disparage, refute</t>
  </si>
  <si>
    <t>REFERCIO</t>
  </si>
  <si>
    <t>REFERIO</t>
  </si>
  <si>
    <t>REFERO</t>
  </si>
  <si>
    <t>referō referre rettulī relātus</t>
  </si>
  <si>
    <t>to bring back; report</t>
  </si>
  <si>
    <t>REFERT</t>
  </si>
  <si>
    <t>rēfert rēferre rētulit</t>
  </si>
  <si>
    <t>to it concerns</t>
  </si>
  <si>
    <t>REFERTVS</t>
  </si>
  <si>
    <t>refertus –a –um</t>
  </si>
  <si>
    <t>crammed, bursting with</t>
  </si>
  <si>
    <t>REFICIO</t>
  </si>
  <si>
    <t>reficiō reficere refēcī refectus</t>
  </si>
  <si>
    <t>to repair</t>
  </si>
  <si>
    <t>to rebuild, repair, restore</t>
  </si>
  <si>
    <t>REFIGO</t>
  </si>
  <si>
    <t>refīgō –ere –fīxī –fīxus</t>
  </si>
  <si>
    <t>to unfasten</t>
  </si>
  <si>
    <t>to unfasten, loosen; take down; unfasten or take down the tablets of the laws, render null, annul, abolish; refixus, a, um, loosened, falling</t>
  </si>
  <si>
    <t>REFINGO</t>
  </si>
  <si>
    <t>refingō –fingere — —</t>
  </si>
  <si>
    <t>to construct anew</t>
  </si>
  <si>
    <t>to make again, make over, construct anew</t>
  </si>
  <si>
    <t>REFLAGITO</t>
  </si>
  <si>
    <t>reflāgitō reflāgitāre reflāgitāvī reflāgitātus</t>
  </si>
  <si>
    <t>to demand again</t>
  </si>
  <si>
    <t>to demand again, demand back</t>
  </si>
  <si>
    <t>REFLECTO</t>
  </si>
  <si>
    <t>reflectō reflectere reflexī reflexus</t>
  </si>
  <si>
    <t>to bend back</t>
  </si>
  <si>
    <t>to bend back, turn backwards, turn about, turn away</t>
  </si>
  <si>
    <t>REFLEXIO</t>
  </si>
  <si>
    <t>reflexiō –ōnis f.</t>
  </si>
  <si>
    <t>a reflection, turning back</t>
  </si>
  <si>
    <t>a bending or turning back, reflection; conversation</t>
  </si>
  <si>
    <t>REFLEXVS/1</t>
  </si>
  <si>
    <t>reflexus –ūs m.</t>
  </si>
  <si>
    <t>a recess</t>
  </si>
  <si>
    <t>a bending back, recess</t>
  </si>
  <si>
    <t>REFLO</t>
  </si>
  <si>
    <t>REFLVO</t>
  </si>
  <si>
    <t>refluō –ere</t>
  </si>
  <si>
    <t>to flow back</t>
  </si>
  <si>
    <t>REFLVVS</t>
  </si>
  <si>
    <t>REFOCILLATIO</t>
  </si>
  <si>
    <t>refocillātiō –ōnis f.</t>
  </si>
  <si>
    <t>a reviving</t>
  </si>
  <si>
    <t>a reviving, restoring of life</t>
  </si>
  <si>
    <t>REFOCILLO</t>
  </si>
  <si>
    <t xml:space="preserve">refōcil(l)ō –fōcil(l)āre </t>
  </si>
  <si>
    <t>to revive, revivify</t>
  </si>
  <si>
    <t>to warm into life again; to revive, revivify</t>
  </si>
  <si>
    <t>REFORMATIO</t>
  </si>
  <si>
    <t>REFORMIDO/2</t>
  </si>
  <si>
    <t>reformīdō reformīdāre</t>
  </si>
  <si>
    <t>to fear greatly</t>
  </si>
  <si>
    <t>to fear greatly, dread, stand in awe, shrink, shudder, be afraid</t>
  </si>
  <si>
    <t>REFORMO</t>
  </si>
  <si>
    <t>re–fōrmō –fōrmāre</t>
  </si>
  <si>
    <t>to shape again, transform</t>
  </si>
  <si>
    <t>to shape again, transform, metamorphose, change</t>
  </si>
  <si>
    <t>REFOVEO</t>
  </si>
  <si>
    <t xml:space="preserve">refoveō –fovēre –fōvī –fōtum </t>
  </si>
  <si>
    <t>to warm again, cherish anew, revive</t>
  </si>
  <si>
    <t>to warm again, cherish anew, refresh, restore, revive</t>
  </si>
  <si>
    <t>REFRACTARIVS</t>
  </si>
  <si>
    <t>REFRAGOR</t>
  </si>
  <si>
    <t>REFRENATIO</t>
  </si>
  <si>
    <t>REFRENO</t>
  </si>
  <si>
    <t>refrēnō refrēnāre</t>
  </si>
  <si>
    <t>to curb</t>
  </si>
  <si>
    <t>to bridle, check, curb</t>
  </si>
  <si>
    <t>REFRICO</t>
  </si>
  <si>
    <t>REFRIGERATIO</t>
  </si>
  <si>
    <t>REFRIGERO</t>
  </si>
  <si>
    <t>re–frīgerō –frīgerāre</t>
  </si>
  <si>
    <t>to make cool (again)</t>
  </si>
  <si>
    <t>to make cool again, cool off, chill, cool</t>
  </si>
  <si>
    <t>REFRIGESCO</t>
  </si>
  <si>
    <t>REFRINGO</t>
  </si>
  <si>
    <t>refringō –ere –frēgī –frāctus</t>
  </si>
  <si>
    <t>to break back; break off</t>
  </si>
  <si>
    <t>to break back; break off (&gt; re and frango)</t>
  </si>
  <si>
    <t>REFVGIO</t>
  </si>
  <si>
    <t>refugiō –ere –fugere –fūgī</t>
  </si>
  <si>
    <t>to flee back, run away</t>
  </si>
  <si>
    <t>REFVGIVM</t>
  </si>
  <si>
    <t>refugium –ī n.</t>
  </si>
  <si>
    <t>a refuge</t>
  </si>
  <si>
    <t>a recourse, place of refuge, refuge</t>
  </si>
  <si>
    <t>REFVGVS/1</t>
  </si>
  <si>
    <t>REFVGVS/2</t>
  </si>
  <si>
    <t>REFVLGEO</t>
  </si>
  <si>
    <t>refulgeō –ēre –fulsī –fulsus</t>
  </si>
  <si>
    <t>to flash back; shine forth</t>
  </si>
  <si>
    <t>to flash back; shine forth, flash, be radiant; glitter, glisten</t>
  </si>
  <si>
    <t>REFVNDO/2</t>
  </si>
  <si>
    <t>refundō –ere –fūdī –fūsus</t>
  </si>
  <si>
    <t>to pour back or up; cast</t>
  </si>
  <si>
    <t>to pour back or up; cast, throw up; boil up; flow back, overflow; p., refusus, a, um, thrown back, beaten back; poured back, flowing back upon itself, encircling</t>
  </si>
  <si>
    <t>REFVTATVS</t>
  </si>
  <si>
    <t>REFVTO</t>
  </si>
  <si>
    <t>refūtō refūtāre refūtāvī refūtātus</t>
  </si>
  <si>
    <t>to repel; disprove</t>
  </si>
  <si>
    <t>to repel; disprove, refute, falsify, disappoint</t>
  </si>
  <si>
    <t>REGALIS</t>
  </si>
  <si>
    <t>rēgālis –e</t>
  </si>
  <si>
    <t>regal, kingly</t>
  </si>
  <si>
    <t>belonging to a king; regal, kingly, royal (&gt; rex)</t>
  </si>
  <si>
    <t>REGELO</t>
  </si>
  <si>
    <t>REGENHERE/N1</t>
  </si>
  <si>
    <t>Regenhere, a Son</t>
  </si>
  <si>
    <t>Regenhere, Son of King Rædwald 1 of the East Angles, d.625</t>
  </si>
  <si>
    <t>REGENS</t>
  </si>
  <si>
    <t>REGERO</t>
  </si>
  <si>
    <t>REGIA</t>
  </si>
  <si>
    <t>rēgia rēgia f.</t>
  </si>
  <si>
    <t>a palace (&gt; regius, a, um, sc. domus)</t>
  </si>
  <si>
    <t>REGIE</t>
  </si>
  <si>
    <t>rēgiē</t>
  </si>
  <si>
    <t>regally</t>
  </si>
  <si>
    <t>regally, autocratically</t>
  </si>
  <si>
    <t>REGIFICVS</t>
  </si>
  <si>
    <t>rēgificus –a –um</t>
  </si>
  <si>
    <t>magnificent, royal</t>
  </si>
  <si>
    <t>made meet for a king; magnificent, royal (&gt; rex and facio)</t>
  </si>
  <si>
    <t>REGIGNO</t>
  </si>
  <si>
    <t>REGILLVS/1N</t>
  </si>
  <si>
    <t>REGILLVS/2N</t>
  </si>
  <si>
    <t>REGILLVS/N</t>
  </si>
  <si>
    <t>Rēgillus –ī m.</t>
  </si>
  <si>
    <t>Regillus (name)</t>
  </si>
  <si>
    <t>Regillus, a name, a town of the Sabines, the name of a lake in Latius</t>
  </si>
  <si>
    <t>REGIMEN</t>
  </si>
  <si>
    <t>regimen –inis n.</t>
  </si>
  <si>
    <t>a means of guidance, rudder</t>
  </si>
  <si>
    <t>a means of guidance, director, rudder</t>
  </si>
  <si>
    <t>REGINA</t>
  </si>
  <si>
    <t>rēgīna rēgīnae f.</t>
  </si>
  <si>
    <t>queen</t>
  </si>
  <si>
    <t>REGINI/N</t>
  </si>
  <si>
    <t>REGINVS/N</t>
  </si>
  <si>
    <t>Rēgīnus –ī m.</t>
  </si>
  <si>
    <t>REGIO</t>
  </si>
  <si>
    <t>regiō regiōnis f.</t>
  </si>
  <si>
    <t>region</t>
  </si>
  <si>
    <t>area, region; neighborhood; district, country; direction</t>
  </si>
  <si>
    <t>REGIVM/N</t>
  </si>
  <si>
    <t>REGIVS</t>
  </si>
  <si>
    <t>rēgius –a –um</t>
  </si>
  <si>
    <t>royal</t>
  </si>
  <si>
    <t>royal, of a king, regal</t>
  </si>
  <si>
    <t>REGLVTINO</t>
  </si>
  <si>
    <t>reglūtinō –āre –āvī –ātum</t>
  </si>
  <si>
    <t>to unglue, unstick</t>
  </si>
  <si>
    <t>REGNATOR</t>
  </si>
  <si>
    <t>rēgnātor –ōris m.</t>
  </si>
  <si>
    <t>one who reigns; sovereign</t>
  </si>
  <si>
    <t>one who reigns; sovereign, lord (&gt; regno)</t>
  </si>
  <si>
    <t>REGNATRIX</t>
  </si>
  <si>
    <t>REGNO</t>
  </si>
  <si>
    <t>rēgnō rēgnāre rēgnāvī rēgnātus</t>
  </si>
  <si>
    <t>to rule</t>
  </si>
  <si>
    <t>to rule, reign</t>
  </si>
  <si>
    <t>REGNVM</t>
  </si>
  <si>
    <t>rēgnum rēgnī n.</t>
  </si>
  <si>
    <t>royal power; power; control; kingdom</t>
  </si>
  <si>
    <t>REGO</t>
  </si>
  <si>
    <t>regō regere rēxī rēctus</t>
  </si>
  <si>
    <t>to rule, control, guide; manage, direct</t>
  </si>
  <si>
    <t>REGREDIOR</t>
  </si>
  <si>
    <t>regredior regredī regressus sum</t>
  </si>
  <si>
    <t>to go back, return</t>
  </si>
  <si>
    <t>REGRESSVS</t>
  </si>
  <si>
    <t>regressus –ūs m.</t>
  </si>
  <si>
    <t>going back; (fig.)</t>
  </si>
  <si>
    <t>a going back; (fig.), turn, change, retrieve (&gt; regredior)</t>
  </si>
  <si>
    <t>REGVLA</t>
  </si>
  <si>
    <t>rēgula –ae f.</t>
  </si>
  <si>
    <t>basic principle</t>
  </si>
  <si>
    <t>REGVLVS</t>
  </si>
  <si>
    <t>rēgulus –ī m.</t>
  </si>
  <si>
    <t>ruler of a small country</t>
  </si>
  <si>
    <t>ruler of a small country, chieftain; prince</t>
  </si>
  <si>
    <t>REGVLVS/N</t>
  </si>
  <si>
    <t>Regulus –ī m.</t>
  </si>
  <si>
    <t>Regulus</t>
  </si>
  <si>
    <t>Regulus (a name)</t>
  </si>
  <si>
    <t>REGVSTO</t>
  </si>
  <si>
    <t>REICIO</t>
  </si>
  <si>
    <t>reiciō reicere reiēcī reiectum</t>
  </si>
  <si>
    <t>to throw back</t>
  </si>
  <si>
    <t>to throw back, reject</t>
  </si>
  <si>
    <t>REICVLVS</t>
  </si>
  <si>
    <t>REIECTIO</t>
  </si>
  <si>
    <t>REIECTO</t>
  </si>
  <si>
    <t>RELABOR/2</t>
  </si>
  <si>
    <t>relābor –lāpsus sum</t>
  </si>
  <si>
    <t>to slip back; retreat</t>
  </si>
  <si>
    <t>RELANGVESCO</t>
  </si>
  <si>
    <t>relanguēscō –languēscere –languī –—</t>
  </si>
  <si>
    <t>to grow languid, enfeebled</t>
  </si>
  <si>
    <t>to sink down, grow languid, become faint; become enfeebled or relaxed, to relax</t>
  </si>
  <si>
    <t>RELATIO</t>
  </si>
  <si>
    <t>RELATVS</t>
  </si>
  <si>
    <t>RELAXO</t>
  </si>
  <si>
    <t>relaxō relaxāre relaxāvī relaxātus</t>
  </si>
  <si>
    <t>to loosen, open</t>
  </si>
  <si>
    <t>RELEGATIO</t>
  </si>
  <si>
    <t>RELEGO/1</t>
  </si>
  <si>
    <t>relēgō relēgāre relēgāvī relēgātus</t>
  </si>
  <si>
    <t>to send away, remove; consign, give in charge</t>
  </si>
  <si>
    <t>RELEGO/2</t>
  </si>
  <si>
    <t>relegō –ere –lēgī –lēctus</t>
  </si>
  <si>
    <t>to gather again; pass by</t>
  </si>
  <si>
    <t>to gather again; pass by, survey again; coast again</t>
  </si>
  <si>
    <t>RELENTESCO</t>
  </si>
  <si>
    <t>relentescō –ere</t>
  </si>
  <si>
    <t>to slacken; become less ardent</t>
  </si>
  <si>
    <t>RELEVATVS</t>
  </si>
  <si>
    <t>RELEVO/1</t>
  </si>
  <si>
    <t>relevō relevāre relevāvī relevātus</t>
  </si>
  <si>
    <t>to lighten, relieve</t>
  </si>
  <si>
    <t>to lighten, relieve, alleviate</t>
  </si>
  <si>
    <t>RELICTIO</t>
  </si>
  <si>
    <t>relictiō –ōnis f.</t>
  </si>
  <si>
    <t>a forsaking, abandoning</t>
  </si>
  <si>
    <t>a leaving behind, a forsaking, abandoning</t>
  </si>
  <si>
    <t>RELICTVM</t>
  </si>
  <si>
    <t>RELICTVS/1</t>
  </si>
  <si>
    <t>RELICTVS/2</t>
  </si>
  <si>
    <t>RELIGIO</t>
  </si>
  <si>
    <t>religiō religiōnis f.</t>
  </si>
  <si>
    <t>rite; scruple</t>
  </si>
  <si>
    <t>supernatural constraint, taboo; obligation; sanction; worship; rite; sanctity; reverence, respect, awe, conscience, scruples; religion; order of monks/nuns</t>
  </si>
  <si>
    <t>RELIGIOSVS</t>
  </si>
  <si>
    <t>religiōsus –a –um</t>
  </si>
  <si>
    <t>reverent, superstitious</t>
  </si>
  <si>
    <t>religious, reverent, superstitious</t>
  </si>
  <si>
    <t>RELIGO/2</t>
  </si>
  <si>
    <t>religō religāre religāvī religātus</t>
  </si>
  <si>
    <t>to tie up, bind fast</t>
  </si>
  <si>
    <t>RELINO</t>
  </si>
  <si>
    <t xml:space="preserve">relinō –linere –lēvī –litum </t>
  </si>
  <si>
    <t>to unseal; to open</t>
  </si>
  <si>
    <t>RELINQVO</t>
  </si>
  <si>
    <t>relinquō relinquere relīquī relictus</t>
  </si>
  <si>
    <t>to leave (behind), abandon</t>
  </si>
  <si>
    <t>RELIQVA</t>
  </si>
  <si>
    <t>RELIQVIAE</t>
  </si>
  <si>
    <t>reliquiae –ārum f. pl.</t>
  </si>
  <si>
    <t>remains</t>
  </si>
  <si>
    <t>relics, remains</t>
  </si>
  <si>
    <t>RELIQVVMFACERE</t>
  </si>
  <si>
    <t>reliquum facere</t>
  </si>
  <si>
    <t>to leave over</t>
  </si>
  <si>
    <t>RELIQVVS</t>
  </si>
  <si>
    <t>reliquus –a –um</t>
  </si>
  <si>
    <t>remaining</t>
  </si>
  <si>
    <t>remaining, rest (of)</t>
  </si>
  <si>
    <t>RELVCEO</t>
  </si>
  <si>
    <t>relūceō –ēre –lūxī</t>
  </si>
  <si>
    <t>to shine back or again</t>
  </si>
  <si>
    <t>to shine back or again, or brightly; glow, flash; to take fire</t>
  </si>
  <si>
    <t>RELVCTOR</t>
  </si>
  <si>
    <t xml:space="preserve">reluctor –luctārī </t>
  </si>
  <si>
    <t>to resist</t>
  </si>
  <si>
    <t>to struggle against, resist, make opposition</t>
  </si>
  <si>
    <t>REMANEO</t>
  </si>
  <si>
    <t>remaneō remanēre remānsī remānsus</t>
  </si>
  <si>
    <t>to stay behind</t>
  </si>
  <si>
    <t>to stay behind; continue, remain</t>
  </si>
  <si>
    <t>REMANO</t>
  </si>
  <si>
    <t>REMEDIABILIS</t>
  </si>
  <si>
    <t>REMEDIVM</t>
  </si>
  <si>
    <t>remedium remediī n.</t>
  </si>
  <si>
    <t>cure</t>
  </si>
  <si>
    <t>REMEO</t>
  </si>
  <si>
    <t>remeō remeāre remeāvī remeātus</t>
  </si>
  <si>
    <t>REMETIOR</t>
  </si>
  <si>
    <t>remētior –mēnsus sum</t>
  </si>
  <si>
    <t>to measure again</t>
  </si>
  <si>
    <t>to measure again, retrace, recross; survey, observe again</t>
  </si>
  <si>
    <t>REMEX</t>
  </si>
  <si>
    <t>rēmex –igis m.</t>
  </si>
  <si>
    <t>an oarsman</t>
  </si>
  <si>
    <t>an oarsman, a rower; a band of oarsmen, crew, oarsmen (&gt; remus and ago)</t>
  </si>
  <si>
    <t>REMEXPLICARE</t>
  </si>
  <si>
    <t>rem explicāre</t>
  </si>
  <si>
    <t>to explain the situation</t>
  </si>
  <si>
    <t>REMGERO</t>
  </si>
  <si>
    <t>rem gerō</t>
  </si>
  <si>
    <t>I conduct a matter</t>
  </si>
  <si>
    <t>REMI/N</t>
  </si>
  <si>
    <t>Rēmī –ōrum m. pl.</t>
  </si>
  <si>
    <t>the Remi</t>
  </si>
  <si>
    <t>REMIGIVM</t>
  </si>
  <si>
    <t>rēmigium –iī n.</t>
  </si>
  <si>
    <t>rowing; oarage</t>
  </si>
  <si>
    <t>a rowing; oarage, rowing movement; body of rowers, oarsmen; a crew; remigium alarum = alae, wings (&gt; remex)</t>
  </si>
  <si>
    <t>REMIGO</t>
  </si>
  <si>
    <t>rēmigō rēmigāre –āvī –ātus</t>
  </si>
  <si>
    <t>to row</t>
  </si>
  <si>
    <t>REMIGRO</t>
  </si>
  <si>
    <t>remigrō –migrāre</t>
  </si>
  <si>
    <t>to journey back</t>
  </si>
  <si>
    <t>to journey back, go back, return</t>
  </si>
  <si>
    <t>REMINISCO</t>
  </si>
  <si>
    <t>REMINISCOR</t>
  </si>
  <si>
    <t>reminīscor reminīscī —</t>
  </si>
  <si>
    <t>to call to mind; recall</t>
  </si>
  <si>
    <t>to call to mind; recall, remember, think of (&gt; re and rt. men, cf. memini)</t>
  </si>
  <si>
    <t>REMISCEO</t>
  </si>
  <si>
    <t>REMISSARIVS</t>
  </si>
  <si>
    <t>REMISSIO</t>
  </si>
  <si>
    <t>remissiō remissiōnis f.</t>
  </si>
  <si>
    <t>letting go release relaxation</t>
  </si>
  <si>
    <t>letting go, release, relaxation</t>
  </si>
  <si>
    <t>REMISSVS</t>
  </si>
  <si>
    <t>remissus –a –um</t>
  </si>
  <si>
    <t>loose, slack</t>
  </si>
  <si>
    <t>slack, loose, relaxed, languid</t>
  </si>
  <si>
    <t>REMITTO</t>
  </si>
  <si>
    <t>remittō remittere remīsī remissum</t>
  </si>
  <si>
    <t>to send back</t>
  </si>
  <si>
    <t>to send back, release</t>
  </si>
  <si>
    <t>REMOLIOR</t>
  </si>
  <si>
    <t>REMOLLESCO</t>
  </si>
  <si>
    <t>remollēscō remollēscere — —</t>
  </si>
  <si>
    <t>to grow soft</t>
  </si>
  <si>
    <t>to become soft again, grow soft, soften, melt</t>
  </si>
  <si>
    <t>REMOLLIO</t>
  </si>
  <si>
    <t>REMORAMEN</t>
  </si>
  <si>
    <t>remorāmen –inis n.</t>
  </si>
  <si>
    <t>a delay, hinderance</t>
  </si>
  <si>
    <t>REMORDEO</t>
  </si>
  <si>
    <t>remordeō –ēre — –morsus</t>
  </si>
  <si>
    <t>to bite again and again; (fig.)</t>
  </si>
  <si>
    <t>to bite again and again; (fig.), harass, torment, vex, afflict; disturb, concern</t>
  </si>
  <si>
    <t>REMOROR/1</t>
  </si>
  <si>
    <t>remoror remorārī remorātus</t>
  </si>
  <si>
    <t>to delay, keep waiting</t>
  </si>
  <si>
    <t>REMOTA</t>
  </si>
  <si>
    <t>REMOTVS</t>
  </si>
  <si>
    <t>remotus –a –um</t>
  </si>
  <si>
    <t>removed, remote, distant</t>
  </si>
  <si>
    <t>REMOVEO</t>
  </si>
  <si>
    <t>removeō removēre removī remōtus</t>
  </si>
  <si>
    <t>to move back</t>
  </si>
  <si>
    <t>to move back; put away; withdraw; remove</t>
  </si>
  <si>
    <t>REMVGIO</t>
  </si>
  <si>
    <t>remūgiō –īre</t>
  </si>
  <si>
    <t>to bellow again or loudly; resound</t>
  </si>
  <si>
    <t>to bellow again or loudly; resound, reëcho</t>
  </si>
  <si>
    <t>REMVLCEO</t>
  </si>
  <si>
    <t>remulceō –ēre –mulsī –mulsus</t>
  </si>
  <si>
    <t>to stroke back; fondle; hide</t>
  </si>
  <si>
    <t>REMVLCVM</t>
  </si>
  <si>
    <t>remulcum –ī n.</t>
  </si>
  <si>
    <t>tow–rope</t>
  </si>
  <si>
    <t>REMVLVS/N</t>
  </si>
  <si>
    <t>Remulus –ī m.</t>
  </si>
  <si>
    <t>Remulus</t>
  </si>
  <si>
    <t>Remulus, a Rutulian, brother–in–law of Turnus; Remulus, a Tiburtine; Remulus, a second Rutulian</t>
  </si>
  <si>
    <t>REMVNERATIO</t>
  </si>
  <si>
    <t>REMVNEROR</t>
  </si>
  <si>
    <t>remūneror –ārī –ātus sum</t>
  </si>
  <si>
    <t>to repay</t>
  </si>
  <si>
    <t>REMVRMVRO</t>
  </si>
  <si>
    <t>remurmurō remurmurāre remurmurāvī remurmurātus</t>
  </si>
  <si>
    <t>to give back a murmur; resound</t>
  </si>
  <si>
    <t>REMVS</t>
  </si>
  <si>
    <t>rēmus rēmī m.</t>
  </si>
  <si>
    <t>oar</t>
  </si>
  <si>
    <t>REMVS/A</t>
  </si>
  <si>
    <t>Rēmus –ī m.</t>
  </si>
  <si>
    <t>one of the Remi</t>
  </si>
  <si>
    <t>REMVS/N</t>
  </si>
  <si>
    <t>Remus –ī m.</t>
  </si>
  <si>
    <t>Remus</t>
  </si>
  <si>
    <t>Remus, a Rutulian warrior; Remus, the twin brother of Romulus, by whom, tradition says, he was murdered for leaping over the new walls of Rome in mockery</t>
  </si>
  <si>
    <t>RENARRO</t>
  </si>
  <si>
    <t>renārrō renārrāre renārrāvī renārrātus</t>
  </si>
  <si>
    <t>to relate again; recount</t>
  </si>
  <si>
    <t>RENASCOR</t>
  </si>
  <si>
    <t>renāscor renāscī renātus sum</t>
  </si>
  <si>
    <t>to be born again; to be reproduced; grow again</t>
  </si>
  <si>
    <t>RENAVIGO</t>
  </si>
  <si>
    <t>RENES</t>
  </si>
  <si>
    <t>RENIDEO</t>
  </si>
  <si>
    <t>renīdeō renīdēre</t>
  </si>
  <si>
    <t>to shine back</t>
  </si>
  <si>
    <t>to shine again, shine back, glitter, glisten, be bright, be resplendent</t>
  </si>
  <si>
    <t>RENIDESCO</t>
  </si>
  <si>
    <t>RENO</t>
  </si>
  <si>
    <t>RENODO</t>
  </si>
  <si>
    <t>RENOVO</t>
  </si>
  <si>
    <t>renovō renovāre renovāvī renovātus</t>
  </si>
  <si>
    <t>to restore, refresh, renew</t>
  </si>
  <si>
    <t>RENVMERO/1</t>
  </si>
  <si>
    <t>RENVNTIATIO</t>
  </si>
  <si>
    <t>renūntiātiō –ōnis f.</t>
  </si>
  <si>
    <t>a report, announcement</t>
  </si>
  <si>
    <t>a report, proclamation, announcement</t>
  </si>
  <si>
    <t>RENVNTIO</t>
  </si>
  <si>
    <t>renūntiō renūntiāre renūntiāvī renūntiātus</t>
  </si>
  <si>
    <t>to report, renounce</t>
  </si>
  <si>
    <t>RENVO</t>
  </si>
  <si>
    <t>renuō renuere renuī —</t>
  </si>
  <si>
    <t>to deny (by motion of the head)</t>
  </si>
  <si>
    <t>to nod back the head, to deny by a motion of the head; to deny, oppose, disapprove, reject, decline, refuse</t>
  </si>
  <si>
    <t>RENVTO</t>
  </si>
  <si>
    <t>REOR</t>
  </si>
  <si>
    <t>reor rērī ratus sum</t>
  </si>
  <si>
    <t>to think, regard; deem; suppose, believe, reckon</t>
  </si>
  <si>
    <t>REPAGVLA</t>
  </si>
  <si>
    <t>REPANDVS</t>
  </si>
  <si>
    <t xml:space="preserve">repandus –a –um </t>
  </si>
  <si>
    <t>bent backwards, turned up</t>
  </si>
  <si>
    <t>REPARABILIS</t>
  </si>
  <si>
    <t>reparābilis –e</t>
  </si>
  <si>
    <t>reparable, recoverable</t>
  </si>
  <si>
    <t>REPARCO</t>
  </si>
  <si>
    <t>REPARO/2</t>
  </si>
  <si>
    <t>reparō reparāre –āvī –ātum</t>
  </si>
  <si>
    <t>restore, repair</t>
  </si>
  <si>
    <t>to get again, acquire anew, recover, retrieve, restore, repair, renew</t>
  </si>
  <si>
    <t>REPASTINO</t>
  </si>
  <si>
    <t>REPECTO</t>
  </si>
  <si>
    <t>REPELLO</t>
  </si>
  <si>
    <t>to drive back, repel</t>
  </si>
  <si>
    <t>REPENDO</t>
  </si>
  <si>
    <t>rependō –pendere –pendī –pensum</t>
  </si>
  <si>
    <t>to make up for; balance</t>
  </si>
  <si>
    <t>REPENS/1</t>
  </si>
  <si>
    <t>repēns –entis</t>
  </si>
  <si>
    <t>sudden</t>
  </si>
  <si>
    <t>REPENS/2</t>
  </si>
  <si>
    <t>REPENSO</t>
  </si>
  <si>
    <t>repēnsō repēnsāre</t>
  </si>
  <si>
    <t>to counterbalance, recompense</t>
  </si>
  <si>
    <t>to make up for, counterbalance, recompense</t>
  </si>
  <si>
    <t>REPENTE</t>
  </si>
  <si>
    <t>repente</t>
  </si>
  <si>
    <t>suddenly</t>
  </si>
  <si>
    <t>suddenly, unexpectedly</t>
  </si>
  <si>
    <t>REPENTINO</t>
  </si>
  <si>
    <t>repentīnō</t>
  </si>
  <si>
    <t>REPENTINVS</t>
  </si>
  <si>
    <t>repentīnus –a –um</t>
  </si>
  <si>
    <t>sudden, hasty; unexpected</t>
  </si>
  <si>
    <t>REPERCVSSVS</t>
  </si>
  <si>
    <t>REPERCVTIO</t>
  </si>
  <si>
    <t>repercutiō –ere –cussī –cussus</t>
  </si>
  <si>
    <t>to strike back; reflect</t>
  </si>
  <si>
    <t>REPERIO</t>
  </si>
  <si>
    <t>reperiō reperīre repperī repertus</t>
  </si>
  <si>
    <t>to discover, learn; light on; find/obtain/get; find out/to be, get to know; invent</t>
  </si>
  <si>
    <t>REPERTOR</t>
  </si>
  <si>
    <t>repertor –ōris m.</t>
  </si>
  <si>
    <t>discoverer, inventor</t>
  </si>
  <si>
    <t>REPERTVM</t>
  </si>
  <si>
    <t>REPERTVS/1</t>
  </si>
  <si>
    <t>REPERTVS/2</t>
  </si>
  <si>
    <t>REPETENTIA</t>
  </si>
  <si>
    <t>REPETITIO</t>
  </si>
  <si>
    <t>REPETITOR</t>
  </si>
  <si>
    <t>REPETO</t>
  </si>
  <si>
    <t>repetō repetere repetīvī repetītus</t>
  </si>
  <si>
    <t>to demand back</t>
  </si>
  <si>
    <t>to return to; get back; demand back/again; repeat; recall; claim</t>
  </si>
  <si>
    <t>REPETVNDAE</t>
  </si>
  <si>
    <t>repetundae –ārum f.</t>
  </si>
  <si>
    <t>extorted money that most be restored</t>
  </si>
  <si>
    <t>money or other things extorted by a provincial governor, and that are to be restored</t>
  </si>
  <si>
    <t>REPLEO</t>
  </si>
  <si>
    <t>repleō –ēre –plēvī –plētus</t>
  </si>
  <si>
    <t>to fill again; fill up, fill</t>
  </si>
  <si>
    <t>REPLETVS</t>
  </si>
  <si>
    <t>REPLICO</t>
  </si>
  <si>
    <t>REPLVM</t>
  </si>
  <si>
    <t>REPO</t>
  </si>
  <si>
    <t>rēpō rēpere rēpsī rēptum</t>
  </si>
  <si>
    <t>to crawl</t>
  </si>
  <si>
    <t>REPONO</t>
  </si>
  <si>
    <t>repōnō repōnere reposuī repositus</t>
  </si>
  <si>
    <t>to put back, set back, replace, restore</t>
  </si>
  <si>
    <t>REPORTO</t>
  </si>
  <si>
    <t>reportō reportāre reportāvī reportātus</t>
  </si>
  <si>
    <t>to carry back</t>
  </si>
  <si>
    <t>to bear back, bring again, carry back</t>
  </si>
  <si>
    <t>REPOSCO</t>
  </si>
  <si>
    <t>reposcō reposcere</t>
  </si>
  <si>
    <t>to ask again</t>
  </si>
  <si>
    <t>to demand back, ask again</t>
  </si>
  <si>
    <t>REPOSITORIVM</t>
  </si>
  <si>
    <t>REPOSITVS</t>
  </si>
  <si>
    <t>repositus –(repostus) –a –um</t>
  </si>
  <si>
    <t>replaced; treasured up</t>
  </si>
  <si>
    <t>replaced; treasured up, cherished; buried; remote (&gt; repono)</t>
  </si>
  <si>
    <t>REPOTIA</t>
  </si>
  <si>
    <t>REPRAESENTATIO</t>
  </si>
  <si>
    <t>REPRAESENTO</t>
  </si>
  <si>
    <t>repraesentō –praesentāre</t>
  </si>
  <si>
    <t>to make present, set in view, show, exhibit, display, manifest, represent, depict</t>
  </si>
  <si>
    <t>REPREHENDO</t>
  </si>
  <si>
    <t>reprehendō reprehendere reprehendī reprehēnsus</t>
  </si>
  <si>
    <t>to hold back, seize, catch; blame</t>
  </si>
  <si>
    <t>REPREHENSIO</t>
  </si>
  <si>
    <t>REPREHENSOR</t>
  </si>
  <si>
    <t>REPRIMO</t>
  </si>
  <si>
    <t>reprimō reprimere repressī repressus</t>
  </si>
  <si>
    <t>to restrain</t>
  </si>
  <si>
    <t>to restrain, stop, check</t>
  </si>
  <si>
    <t>REPROMITTO</t>
  </si>
  <si>
    <t>to promise in return, promise anew</t>
  </si>
  <si>
    <t>to promise in return, to engage or bind one's self</t>
  </si>
  <si>
    <t>REPTABVNDVS</t>
  </si>
  <si>
    <t>REPTILIS</t>
  </si>
  <si>
    <t>rēptilis –e</t>
  </si>
  <si>
    <t>creeping, reptile</t>
  </si>
  <si>
    <t>creeping, reptile</t>
  </si>
  <si>
    <t>REPTO</t>
  </si>
  <si>
    <t>REPVDIATIO</t>
  </si>
  <si>
    <t>REPVDIO</t>
  </si>
  <si>
    <t>repudiō repudiāre repudiāvī repudiātus</t>
  </si>
  <si>
    <t>REPVDIVM</t>
  </si>
  <si>
    <t>REPVGNANS</t>
  </si>
  <si>
    <t>REPVGNANTER</t>
  </si>
  <si>
    <t>REPVGNATORIVS</t>
  </si>
  <si>
    <t>REPVGNO</t>
  </si>
  <si>
    <t>repūgnō repūgnāre repūgnāvī repūgnātus</t>
  </si>
  <si>
    <t>to fight against, resist</t>
  </si>
  <si>
    <t>REPVLLVLO</t>
  </si>
  <si>
    <t>REPVLSA</t>
  </si>
  <si>
    <t>repulsa –ae f.</t>
  </si>
  <si>
    <t>a refusal, repulse</t>
  </si>
  <si>
    <t>a rejection, denial, refusal, repulse</t>
  </si>
  <si>
    <t>REPVLSO</t>
  </si>
  <si>
    <t>REPVLSVS/1</t>
  </si>
  <si>
    <t>REPVLSVS/2</t>
  </si>
  <si>
    <t>REPVRGO</t>
  </si>
  <si>
    <t>REPVTATIO</t>
  </si>
  <si>
    <t>REPVTO</t>
  </si>
  <si>
    <t>reputō reputāre reputāvī reputātus</t>
  </si>
  <si>
    <t>to think, consider</t>
  </si>
  <si>
    <t>REQVIES</t>
  </si>
  <si>
    <t>requiēs –ētis or ēī f.</t>
  </si>
  <si>
    <t>repose</t>
  </si>
  <si>
    <t>repose, rest; respite; support, comfort; cessation</t>
  </si>
  <si>
    <t>REQVIESCO</t>
  </si>
  <si>
    <t>requiēscō requiēscere requiēvī requiētum</t>
  </si>
  <si>
    <t>to rest</t>
  </si>
  <si>
    <t>REQVIRO</t>
  </si>
  <si>
    <t>requīrō requīrere requīsīvī requīsītus</t>
  </si>
  <si>
    <t>to require, seek, ask for; need; miss, pine for</t>
  </si>
  <si>
    <t>RES</t>
  </si>
  <si>
    <t>rēs reī f.</t>
  </si>
  <si>
    <t>matter, affair, thing</t>
  </si>
  <si>
    <t>thing; property; matter, affair; activity; situation</t>
  </si>
  <si>
    <t>RESADVERSAE</t>
  </si>
  <si>
    <t>rēs adversae</t>
  </si>
  <si>
    <t>misfortune</t>
  </si>
  <si>
    <t>RESALVTO</t>
  </si>
  <si>
    <t>RESANESCO</t>
  </si>
  <si>
    <t>resānescō –sānescere –sānuī</t>
  </si>
  <si>
    <t>to be healed</t>
  </si>
  <si>
    <t>RESARCIO</t>
  </si>
  <si>
    <t>resarciō resarcīre resarsī resartum</t>
  </si>
  <si>
    <t>to patch up, mend, repair, restore</t>
  </si>
  <si>
    <t>RESCINDO</t>
  </si>
  <si>
    <t>rescindō –ere –scidī –scissus</t>
  </si>
  <si>
    <t>RESCISCO</t>
  </si>
  <si>
    <t>to get to know</t>
  </si>
  <si>
    <t>to find out, get to know</t>
  </si>
  <si>
    <t>RESCRIBO</t>
  </si>
  <si>
    <t>rescrībō rescrībere rescrīpsī rescrīptum</t>
  </si>
  <si>
    <t>RESCRIPTVM</t>
  </si>
  <si>
    <t>RESECO</t>
  </si>
  <si>
    <t>resecō resecāre resecuī resectum</t>
  </si>
  <si>
    <t>to cut, cut back</t>
  </si>
  <si>
    <t>RESEQVOR</t>
  </si>
  <si>
    <t>resequor –sequī –secutus sum</t>
  </si>
  <si>
    <t>to follow, answer</t>
  </si>
  <si>
    <t>to follow, answer, reply</t>
  </si>
  <si>
    <t>RESERO/1</t>
  </si>
  <si>
    <t>reserō reserāre reserāvī reserātus</t>
  </si>
  <si>
    <t>to unbolt; open</t>
  </si>
  <si>
    <t>to unbolt; open, 7.613</t>
  </si>
  <si>
    <t>RESERO/3</t>
  </si>
  <si>
    <t>RESERVO</t>
  </si>
  <si>
    <t>reservō reservāre reservāvī reservātus</t>
  </si>
  <si>
    <t>to reserve</t>
  </si>
  <si>
    <t>to reserve, conserve</t>
  </si>
  <si>
    <t>RESES</t>
  </si>
  <si>
    <t>reses –idis</t>
  </si>
  <si>
    <t>seated</t>
  </si>
  <si>
    <t>that remains seated; (fig.), inactive, slothful, quiet; sluggish, torpid, dormant (&gt; resideo)</t>
  </si>
  <si>
    <t>RESFRVMENTARIA</t>
  </si>
  <si>
    <t>rēs frūmentāria</t>
  </si>
  <si>
    <t>foraging</t>
  </si>
  <si>
    <t>RESGESTAE</t>
  </si>
  <si>
    <t>rēs gestae rērum gestārum (f. pl.)</t>
  </si>
  <si>
    <t>accomplishments</t>
  </si>
  <si>
    <t>accomplishments; history</t>
  </si>
  <si>
    <t>RESHVIVSMODI</t>
  </si>
  <si>
    <t>rēs huius modī</t>
  </si>
  <si>
    <t>a thing of this kind</t>
  </si>
  <si>
    <t>RESIDEO</t>
  </si>
  <si>
    <t>resideō residēre resēdī ressus</t>
  </si>
  <si>
    <t>to remain, persist</t>
  </si>
  <si>
    <t>RESIDO</t>
  </si>
  <si>
    <t>resīdō –ere –sīdere –sēdī</t>
  </si>
  <si>
    <t>to sit down, sink down, shrink</t>
  </si>
  <si>
    <t>RESIDVVS</t>
  </si>
  <si>
    <t>RESIGNO</t>
  </si>
  <si>
    <t>resīgnō resīgnāre resīgnāvī resīgnātus</t>
  </si>
  <si>
    <t>to unseal; (fig.)</t>
  </si>
  <si>
    <t>to unseal; (fig.), to open, of the eyes</t>
  </si>
  <si>
    <t>RESILIO</t>
  </si>
  <si>
    <t>resiliō silīre siluī —</t>
  </si>
  <si>
    <t>to leap back, spring back</t>
  </si>
  <si>
    <t>RESINA</t>
  </si>
  <si>
    <t>RESINATVS</t>
  </si>
  <si>
    <t>RESIPISCO</t>
  </si>
  <si>
    <t>RESISTO</t>
  </si>
  <si>
    <t>resistō resistere restitī</t>
  </si>
  <si>
    <t>to pause</t>
  </si>
  <si>
    <t>to pause; continue; resist, oppose; reply; withstand, stand (+ dat.); make a stand</t>
  </si>
  <si>
    <t>RESMILITARIS</t>
  </si>
  <si>
    <t>rēs mīlitāris</t>
  </si>
  <si>
    <t>military affairs</t>
  </si>
  <si>
    <t>RESNOVAE</t>
  </si>
  <si>
    <t>rēs novae rērum novārum (f. pl.)</t>
  </si>
  <si>
    <t>revolution</t>
  </si>
  <si>
    <t>RESOLVO</t>
  </si>
  <si>
    <t>resolvō –ere –solvī –solūtus</t>
  </si>
  <si>
    <t>to untie</t>
  </si>
  <si>
    <t>to untie, loosen, unbind; break apart; dispel; of the lips, open; of the body, relax, unbend, extend; of separation of body and spirit, dissolve, separate, release; unravel, disclose; break, viola</t>
  </si>
  <si>
    <t>RESOLVTVS</t>
  </si>
  <si>
    <t>RESONABILIS</t>
  </si>
  <si>
    <t>resonābilis –e</t>
  </si>
  <si>
    <t>resounding</t>
  </si>
  <si>
    <t>RESONABILIS/N</t>
  </si>
  <si>
    <t>Resonābilis –e</t>
  </si>
  <si>
    <t>Resonabilis (name)</t>
  </si>
  <si>
    <t>RESONANTIA</t>
  </si>
  <si>
    <t>RESONO/1</t>
  </si>
  <si>
    <t>resonō resonāre resonāvī resonātus</t>
  </si>
  <si>
    <t>to sound again, resound, ring, reecho</t>
  </si>
  <si>
    <t>RESORBEO</t>
  </si>
  <si>
    <t>resorbeō –ēre</t>
  </si>
  <si>
    <t>to suck back</t>
  </si>
  <si>
    <t>to suck back, draw back</t>
  </si>
  <si>
    <t>RESPECTO</t>
  </si>
  <si>
    <t>respectō respectāre respectāvī respectātus</t>
  </si>
  <si>
    <t>to look round</t>
  </si>
  <si>
    <t>to look back, look round, gaze about</t>
  </si>
  <si>
    <t>RESPECTVS</t>
  </si>
  <si>
    <t>RESPERGO</t>
  </si>
  <si>
    <t>respergō –ere –spersī –spersus</t>
  </si>
  <si>
    <t>to sprinkle over; besprinkle</t>
  </si>
  <si>
    <t>to sprinkle over; besprinkle, stain (&gt; re and spargo)</t>
  </si>
  <si>
    <t>RESPICIO</t>
  </si>
  <si>
    <t>respiciō respicere respexī respectum</t>
  </si>
  <si>
    <t>to look back</t>
  </si>
  <si>
    <t>to look back, regard, consider</t>
  </si>
  <si>
    <t>RESPIRATIO</t>
  </si>
  <si>
    <t>RESPIRO</t>
  </si>
  <si>
    <t>respīrō respīrāre respīrāvī respīrātus</t>
  </si>
  <si>
    <t>to breathe again; to breathe</t>
  </si>
  <si>
    <t>RESPLENDEO</t>
  </si>
  <si>
    <t>resplendeō –ēre</t>
  </si>
  <si>
    <t>to shine brightly; glitter</t>
  </si>
  <si>
    <t>RESPONDEO</t>
  </si>
  <si>
    <t>respondeō respondēre respondī respōnsus</t>
  </si>
  <si>
    <t>to answer</t>
  </si>
  <si>
    <t>RESPONSIO</t>
  </si>
  <si>
    <t>respōnsiō –ōnis f.</t>
  </si>
  <si>
    <t>an answer, refutation</t>
  </si>
  <si>
    <t>an answer, reply, refutation</t>
  </si>
  <si>
    <t>RESPONSO</t>
  </si>
  <si>
    <t>respōnsō respōnsāre respōnsāvī respōnsātus</t>
  </si>
  <si>
    <t>to make answer; echo</t>
  </si>
  <si>
    <t>to make answer; echo, reply (&gt; respondeo)</t>
  </si>
  <si>
    <t>RESPONSVM</t>
  </si>
  <si>
    <t>respōnsum respōnsī n.</t>
  </si>
  <si>
    <t>answer</t>
  </si>
  <si>
    <t>RESPONSVS</t>
  </si>
  <si>
    <t>RESPVBLICA</t>
  </si>
  <si>
    <t>rēs publica reī publicae f.</t>
  </si>
  <si>
    <t>republic</t>
  </si>
  <si>
    <t>RESPVO</t>
  </si>
  <si>
    <t>respuō respuere respuī —</t>
  </si>
  <si>
    <t>to spit back</t>
  </si>
  <si>
    <t>to spit back, discharge by spitting, cast out, cast off, eject, expel</t>
  </si>
  <si>
    <t>RESTAGNO/1</t>
  </si>
  <si>
    <t>RESTAVRO</t>
  </si>
  <si>
    <t>RESTIBILIS</t>
  </si>
  <si>
    <t>RESTICVLA</t>
  </si>
  <si>
    <t>RESTINGVO</t>
  </si>
  <si>
    <t>restinguō –ere –stīnxī –stīnctus</t>
  </si>
  <si>
    <t>to put out</t>
  </si>
  <si>
    <t>to put out, quench</t>
  </si>
  <si>
    <t>RESTIS</t>
  </si>
  <si>
    <t>RESTITVO</t>
  </si>
  <si>
    <t>restituō restituere restituī restitūtus</t>
  </si>
  <si>
    <t>to restore; revive; bring back; make good</t>
  </si>
  <si>
    <t>RESTO</t>
  </si>
  <si>
    <t>restō restāre restitī</t>
  </si>
  <si>
    <t>to remain, resist</t>
  </si>
  <si>
    <t>RESTRICTE</t>
  </si>
  <si>
    <t>RESTRICTVS</t>
  </si>
  <si>
    <t>restrictus –a –um</t>
  </si>
  <si>
    <t>stingy</t>
  </si>
  <si>
    <t>bound fast, close, stingy</t>
  </si>
  <si>
    <t>RESTRINGO</t>
  </si>
  <si>
    <t>rēstringō –ingere –inxi –ictum</t>
  </si>
  <si>
    <t>to tie back, restrain with bonds</t>
  </si>
  <si>
    <t>RESVDO</t>
  </si>
  <si>
    <t>RESVLTO</t>
  </si>
  <si>
    <t>resultō resultāre ––– resultātus</t>
  </si>
  <si>
    <t>to leap back or again</t>
  </si>
  <si>
    <t>to leap back or again, rebound; reëcho, reverberate, resound (&gt; resilio, leap back)</t>
  </si>
  <si>
    <t>RESVMO</t>
  </si>
  <si>
    <t>resūmō –sūmere –sūmpsī –sūmptum</t>
  </si>
  <si>
    <t>to take up again, resume</t>
  </si>
  <si>
    <t>to take up again, take back, resume</t>
  </si>
  <si>
    <t>RESVPINO</t>
  </si>
  <si>
    <t>RESVPINVS</t>
  </si>
  <si>
    <t>resupīnus –a –um</t>
  </si>
  <si>
    <t>bent back</t>
  </si>
  <si>
    <t>bent back; lying extended on the back; supine, thrown backwards; stretched out</t>
  </si>
  <si>
    <t>RESVRGO</t>
  </si>
  <si>
    <t>resurgō –surgere –surrēxī –surrēctum</t>
  </si>
  <si>
    <t>to rise again, reappear</t>
  </si>
  <si>
    <t>RETARDATIO</t>
  </si>
  <si>
    <t>RETARDO</t>
  </si>
  <si>
    <t>retardō –tardāre</t>
  </si>
  <si>
    <t>to hinder, delay</t>
  </si>
  <si>
    <t>to keep back, hinder, delay, detain, impede, retard</t>
  </si>
  <si>
    <t>RETE</t>
  </si>
  <si>
    <t>rēte rētis n.</t>
  </si>
  <si>
    <t>net, trap</t>
  </si>
  <si>
    <t>RETEGO</t>
  </si>
  <si>
    <t>retegō retegere retēxī retēctus</t>
  </si>
  <si>
    <t>to uncover, reveal</t>
  </si>
  <si>
    <t>RETEMPTO</t>
  </si>
  <si>
    <t>retemptō retemptāre</t>
  </si>
  <si>
    <t>to try anew, attempt again, reattempt</t>
  </si>
  <si>
    <t>RETENDO</t>
  </si>
  <si>
    <t>RETENTIO</t>
  </si>
  <si>
    <t>RETENTO/1</t>
  </si>
  <si>
    <t>retentō retentāre retentāvī retentātus</t>
  </si>
  <si>
    <t>to hold back; restrain</t>
  </si>
  <si>
    <t>to hold back; restrain, retard (&gt; retineo)</t>
  </si>
  <si>
    <t>RETENTO/2</t>
  </si>
  <si>
    <t>RETERO</t>
  </si>
  <si>
    <t>RETEXO</t>
  </si>
  <si>
    <t>retexō –ere –texuī –textus</t>
  </si>
  <si>
    <t>to weave again; (fig.)</t>
  </si>
  <si>
    <t>to weave again; (fig.), compass again, repeat</t>
  </si>
  <si>
    <t>RETICENTIA</t>
  </si>
  <si>
    <t>RETICEO</t>
  </si>
  <si>
    <t>reticeō –cēre –cui</t>
  </si>
  <si>
    <t>to refrain from speaking, keep silent</t>
  </si>
  <si>
    <t>RETICESCO</t>
  </si>
  <si>
    <t>RETICVLATVS</t>
  </si>
  <si>
    <t>RETICVLVM</t>
  </si>
  <si>
    <t>rēticulum –ī n.</t>
  </si>
  <si>
    <t>net; net bag</t>
  </si>
  <si>
    <t>RETINA</t>
  </si>
  <si>
    <t>RETINACVLVM</t>
  </si>
  <si>
    <t>retinaculum –ī n.</t>
  </si>
  <si>
    <t>that which holds back; a halter</t>
  </si>
  <si>
    <t>that which holds back; a halter, rein; cable, rope (&gt; retineo)</t>
  </si>
  <si>
    <t>RETINENS</t>
  </si>
  <si>
    <t>RETINENTIA</t>
  </si>
  <si>
    <t>RETINEO</t>
  </si>
  <si>
    <t>retineō retinēre retinuī retentus</t>
  </si>
  <si>
    <t>to hold back, restrain; uphold; delay; hold fast; retain, preserve</t>
  </si>
  <si>
    <t>RETINGO/1</t>
  </si>
  <si>
    <t>RETINGO/2</t>
  </si>
  <si>
    <t>RETIO</t>
  </si>
  <si>
    <t>RETONO</t>
  </si>
  <si>
    <t>retonō –āre –āvī –ātum</t>
  </si>
  <si>
    <t>to resound, reverberate</t>
  </si>
  <si>
    <t>RETORQVEO</t>
  </si>
  <si>
    <t>retorqueō –torquēre –torsī –tortum</t>
  </si>
  <si>
    <t>to twist back, bend back</t>
  </si>
  <si>
    <t>RETORRIDVS</t>
  </si>
  <si>
    <t>RETRACTATIO</t>
  </si>
  <si>
    <t>RETRACTIO</t>
  </si>
  <si>
    <t>RETRACTO</t>
  </si>
  <si>
    <t>retrāctō retrāctāre retrāctāvī retrāctātus</t>
  </si>
  <si>
    <t>to handle again; gripe or grasp again</t>
  </si>
  <si>
    <t>to handle again; gripe or grasp again; take up again, resume; recall; n., hesitate, hold back</t>
  </si>
  <si>
    <t>RETRAHO</t>
  </si>
  <si>
    <t>retrahō –ere –trāxī –trāctus</t>
  </si>
  <si>
    <t>to draw back</t>
  </si>
  <si>
    <t>to draw back; lead back, recall</t>
  </si>
  <si>
    <t>RETRIBVO</t>
  </si>
  <si>
    <t>RETRO/1</t>
  </si>
  <si>
    <t>retrō</t>
  </si>
  <si>
    <t>backwards</t>
  </si>
  <si>
    <t>RETROCEDO/1</t>
  </si>
  <si>
    <t>RETRODVCO</t>
  </si>
  <si>
    <t>RETROFLECTO</t>
  </si>
  <si>
    <t>RETROLEGO/2</t>
  </si>
  <si>
    <t>RETRORSVM</t>
  </si>
  <si>
    <t>retrōrsus</t>
  </si>
  <si>
    <t>backwards, back</t>
  </si>
  <si>
    <t>backwards, back; again (&gt; retro and versus from verto)</t>
  </si>
  <si>
    <t>RETROVERTO</t>
  </si>
  <si>
    <t>RETRVDO</t>
  </si>
  <si>
    <t>retrūdō –trūdere –trūsī –trūsum</t>
  </si>
  <si>
    <t xml:space="preserve">to thrust back </t>
  </si>
  <si>
    <t>RETVNDO</t>
  </si>
  <si>
    <t>to dull</t>
  </si>
  <si>
    <t>to beat back, blunt, dull</t>
  </si>
  <si>
    <t>RETVSVS</t>
  </si>
  <si>
    <t>REVALESCO</t>
  </si>
  <si>
    <t>REVECTO</t>
  </si>
  <si>
    <t>REVEHO</t>
  </si>
  <si>
    <t>revehō –ere –vexī –vectus</t>
  </si>
  <si>
    <t>to carry, convey or bring back</t>
  </si>
  <si>
    <t>REVELLO</t>
  </si>
  <si>
    <t>revellō –ere –vellī –vulsus</t>
  </si>
  <si>
    <t>to pull back; pluck out</t>
  </si>
  <si>
    <t>to pull back; pluck out, tear out or off; rend, rip, tear open; snatch, bring away, rescue; disturb, violate</t>
  </si>
  <si>
    <t>REVELO</t>
  </si>
  <si>
    <t>re–vēlō –vēlāre</t>
  </si>
  <si>
    <t>to unveil, uncover</t>
  </si>
  <si>
    <t>to unveil, uncover, lay bare</t>
  </si>
  <si>
    <t>REVENIO</t>
  </si>
  <si>
    <t>reveniō revenīre revēnī reventum</t>
  </si>
  <si>
    <t>to come back</t>
  </si>
  <si>
    <t>to come back, return</t>
  </si>
  <si>
    <t>REVERA</t>
  </si>
  <si>
    <t>rēvērā</t>
  </si>
  <si>
    <t>in truth</t>
  </si>
  <si>
    <t>in truth, really, in fact</t>
  </si>
  <si>
    <t>REVERBERO/2</t>
  </si>
  <si>
    <t>REVERENS</t>
  </si>
  <si>
    <t>REVERENTER</t>
  </si>
  <si>
    <t>REVERENTIA</t>
  </si>
  <si>
    <t>reverentia –ae f.</t>
  </si>
  <si>
    <t>timidity, respect</t>
  </si>
  <si>
    <t>timidity, respect, regard, fear, awe, reverence</t>
  </si>
  <si>
    <t>REVEREOR</t>
  </si>
  <si>
    <t>re–vereor –verērī –veritus sum</t>
  </si>
  <si>
    <t>to stand in awe of, revere</t>
  </si>
  <si>
    <t>to stand in awe of, regard, respect, honor, fear, be afraid of, reverence, revere</t>
  </si>
  <si>
    <t>REVERSIO</t>
  </si>
  <si>
    <t>REVERSO</t>
  </si>
  <si>
    <t>REVERTO</t>
  </si>
  <si>
    <t>revertō revertere revertī</t>
  </si>
  <si>
    <t>to turn back</t>
  </si>
  <si>
    <t>to turn back, go back, return; recur (usually deponent)</t>
  </si>
  <si>
    <t>REVERTOR</t>
  </si>
  <si>
    <t>revertor revertī reversus sum</t>
  </si>
  <si>
    <t>REVILESCO</t>
  </si>
  <si>
    <t>REVINCIO</t>
  </si>
  <si>
    <t>revinciō –īre –vinxī –vinctus</t>
  </si>
  <si>
    <t>to bind back</t>
  </si>
  <si>
    <t>to bind back; bind fast; bind around, wreathe, festoon</t>
  </si>
  <si>
    <t>REVINCO</t>
  </si>
  <si>
    <t>revincō –vincere –vīcī –victum</t>
  </si>
  <si>
    <t>revincō, vincere, vīcī, victum</t>
  </si>
  <si>
    <t>to conquer, subdue</t>
  </si>
  <si>
    <t>REVIRESCO</t>
  </si>
  <si>
    <t>revirēscō –virēscere –viruī —</t>
  </si>
  <si>
    <t>To become green again</t>
  </si>
  <si>
    <t>To become green again, recover verdure</t>
  </si>
  <si>
    <t>REVISO</t>
  </si>
  <si>
    <t>revīsō –ere</t>
  </si>
  <si>
    <t>to look at again; visit again</t>
  </si>
  <si>
    <t>to look at again; visit again, return to see; return to; revisit</t>
  </si>
  <si>
    <t>REVIVISCO</t>
  </si>
  <si>
    <t>revīvīscō –vīvīscere –vīxī —</t>
  </si>
  <si>
    <t>to be restored to live</t>
  </si>
  <si>
    <t>to come to life again, be restored to life, live again, revive</t>
  </si>
  <si>
    <t>REVIVO</t>
  </si>
  <si>
    <t>REVOCABILIS</t>
  </si>
  <si>
    <t>REVOCAMEN</t>
  </si>
  <si>
    <t>REVOCATIO</t>
  </si>
  <si>
    <t>REVOCO</t>
  </si>
  <si>
    <t>revocō revocāre revocāvī revocātus</t>
  </si>
  <si>
    <t>to call back</t>
  </si>
  <si>
    <t>to call back, recall; revive; regain</t>
  </si>
  <si>
    <t>REVOLO/2</t>
  </si>
  <si>
    <t>revolō –volāre</t>
  </si>
  <si>
    <t>to fly back</t>
  </si>
  <si>
    <t>REVOLVO</t>
  </si>
  <si>
    <t>revolvō –ere –volvī –volūtus</t>
  </si>
  <si>
    <t>to roll back</t>
  </si>
  <si>
    <t>to roll back; (fig.), bring back, recall, repeat; retrace; go over again, suffer again; turn, change again; (pass.), revolvor, fall back, fall down; p., revolutus, a, um, rolling</t>
  </si>
  <si>
    <t>REVOMO</t>
  </si>
  <si>
    <t>revomō –ere –vomuī</t>
  </si>
  <si>
    <t>to vomit back or up; vomit</t>
  </si>
  <si>
    <t>REVS</t>
  </si>
  <si>
    <t>reus reī m.</t>
  </si>
  <si>
    <t>defendant</t>
  </si>
  <si>
    <t>party in law suit; plaintiff/defendant; culprit/guilty party, debtor; sinner</t>
  </si>
  <si>
    <t>REX</t>
  </si>
  <si>
    <t>rēx rēgis m.</t>
  </si>
  <si>
    <t>king</t>
  </si>
  <si>
    <t>RHADAMANTHVS/N</t>
  </si>
  <si>
    <t>Rhadamanthus –ī m.</t>
  </si>
  <si>
    <t>Rhadamanthus</t>
  </si>
  <si>
    <t>Rhadamanthus, son of Jupiter and Europa; Rhadamanthus, one of the judges in Hades</t>
  </si>
  <si>
    <t>RHADINE</t>
  </si>
  <si>
    <t>RHAEBVS/N</t>
  </si>
  <si>
    <t>Rhaebus –ī m.</t>
  </si>
  <si>
    <t>Rhaebus</t>
  </si>
  <si>
    <t>Rhaebus, the warhorse of Mezentius</t>
  </si>
  <si>
    <t>RHAMNES/N</t>
  </si>
  <si>
    <t>Rhamnes –ētis m.</t>
  </si>
  <si>
    <t>Rhamnes</t>
  </si>
  <si>
    <t>Rhamnes, a Rutulian chief</t>
  </si>
  <si>
    <t>RHAMNVSIA/N</t>
  </si>
  <si>
    <t>Rhamnūsia –ae f.</t>
  </si>
  <si>
    <t>the Rhamnusian goddess, i. e. Nemesis</t>
  </si>
  <si>
    <t>RHANIS/N</t>
  </si>
  <si>
    <t>Rhanis –idis. f.</t>
  </si>
  <si>
    <t>Rhanis (a name)</t>
  </si>
  <si>
    <t>Rhanis, a nymph</t>
  </si>
  <si>
    <t>RHEA/N</t>
  </si>
  <si>
    <t>Rhēa –ae f.</t>
  </si>
  <si>
    <t>Rhea</t>
  </si>
  <si>
    <t>Rhea, a priestess, mother of Aventinus</t>
  </si>
  <si>
    <t>RHEDA</t>
  </si>
  <si>
    <t>raeda or r(h)ēda –ae f.</t>
  </si>
  <si>
    <t>RHENO</t>
  </si>
  <si>
    <t>rēnō or rhēnō –ōnis m.</t>
  </si>
  <si>
    <t>a deer–skin, fur–cloak</t>
  </si>
  <si>
    <t>a deer–skin, garment, fur–cloak</t>
  </si>
  <si>
    <t>RHENVS/N</t>
  </si>
  <si>
    <t>Rhēnus –ī m.</t>
  </si>
  <si>
    <t>Rhine</t>
  </si>
  <si>
    <t>RHESVS/N</t>
  </si>
  <si>
    <t>Rhēsus –ī m.</t>
  </si>
  <si>
    <t>Rhesus</t>
  </si>
  <si>
    <t>RHETOR</t>
  </si>
  <si>
    <t>rhētor rhētoris</t>
  </si>
  <si>
    <t>teacher of rhetoric</t>
  </si>
  <si>
    <t>RHETORICVS</t>
  </si>
  <si>
    <t>rhētoricus –a –um</t>
  </si>
  <si>
    <t>rhetorical</t>
  </si>
  <si>
    <t>RHINOCEROS</t>
  </si>
  <si>
    <t>RHIPEVS/N</t>
  </si>
  <si>
    <t>Rīpheus –eī m.</t>
  </si>
  <si>
    <t>Ripheus</t>
  </si>
  <si>
    <t>Ripheus, a Trojan slain in the sack of Troy</t>
  </si>
  <si>
    <t>RHODANVS/N</t>
  </si>
  <si>
    <t>Rhodanus –ī m.</t>
  </si>
  <si>
    <t>Rhodanus</t>
  </si>
  <si>
    <t>Rhodanus, a major river in southern Gaul modern Rhone</t>
  </si>
  <si>
    <t>RHODIVS/A</t>
  </si>
  <si>
    <t>Rhodius –a –um</t>
  </si>
  <si>
    <t>of Rhodes</t>
  </si>
  <si>
    <t>of Rhodes (island in eastern Mediterranean)</t>
  </si>
  <si>
    <t>RHODOPE/N</t>
  </si>
  <si>
    <t>Rhodopē –ēs f.</t>
  </si>
  <si>
    <t>Rhodope, mountains in Thrace</t>
  </si>
  <si>
    <t>RHODOPEIVS/A</t>
  </si>
  <si>
    <t>Rhodopēus –a –um</t>
  </si>
  <si>
    <t>Rhodopeian, of Mount Rhodope</t>
  </si>
  <si>
    <t>Rhodopeian, of Mount Rhodope in Thrace</t>
  </si>
  <si>
    <t>RHODOS/N</t>
  </si>
  <si>
    <t>RHODVS/N</t>
  </si>
  <si>
    <t>Rhodus –ī f.</t>
  </si>
  <si>
    <t>Rhodes (island)</t>
  </si>
  <si>
    <t>the island of Rhodes</t>
  </si>
  <si>
    <t>RHOETEVS/A</t>
  </si>
  <si>
    <t>Rhoetēus –a –um</t>
  </si>
  <si>
    <t>of Rhoeteum (promontory)</t>
  </si>
  <si>
    <t>of Rhoeteum, a promontory on the coast of the Troad; Rhoetean; Trojan</t>
  </si>
  <si>
    <t>RHOETEVS/N</t>
  </si>
  <si>
    <t>Rhoeteus –eos m.</t>
  </si>
  <si>
    <t>Rhoeteus</t>
  </si>
  <si>
    <t>Rhoeteus, a Rutulian slain by Pallas</t>
  </si>
  <si>
    <t>RHOETVS/N</t>
  </si>
  <si>
    <t>Rhoetus –ī m.</t>
  </si>
  <si>
    <t>Rhoetus</t>
  </si>
  <si>
    <t>Rhoetus, a Centaur; Rhoetus, a Rutulian slain by Euryalus; Rhoetus, king of the Marrubii; Rhoetus, father of Anchemolus</t>
  </si>
  <si>
    <t>RHOMBOS</t>
  </si>
  <si>
    <t>rhombus –ī m.</t>
  </si>
  <si>
    <t>a wooden noisemaker</t>
  </si>
  <si>
    <t>a wooden object which, when attached to a string and twirled in the air, produced a loud hissing sound, the volume of which depended on the force of the motion</t>
  </si>
  <si>
    <t>RHOMBVS</t>
  </si>
  <si>
    <t>turbot (a fish regarded as a delicacy)</t>
  </si>
  <si>
    <t>RHYTHMVS</t>
  </si>
  <si>
    <t>RIBALDVS</t>
  </si>
  <si>
    <t>ribaldus –a –um</t>
  </si>
  <si>
    <t>crude, vulgar</t>
  </si>
  <si>
    <t>refering to sexual matters in a crude manner</t>
  </si>
  <si>
    <t>RICBERHT/N1</t>
  </si>
  <si>
    <t>Ricberht, a Pagan</t>
  </si>
  <si>
    <t>Ricberht, Pagan assassin, fl. 627/8</t>
  </si>
  <si>
    <t>RICINVS</t>
  </si>
  <si>
    <t>RICOLA/N1</t>
  </si>
  <si>
    <t>Ricola, a Sister</t>
  </si>
  <si>
    <t>Ricola, Sister of King Æthelberht 3 of Kent; mother of King Sæberht 1 of Essex</t>
  </si>
  <si>
    <t>RICTVM</t>
  </si>
  <si>
    <t>RICTVS</t>
  </si>
  <si>
    <t>rictus –ūs m.</t>
  </si>
  <si>
    <t>RIDENDVS</t>
  </si>
  <si>
    <t>RIDEO</t>
  </si>
  <si>
    <t>rīdeō rīdēre rīsī rīsus</t>
  </si>
  <si>
    <t>to laugh</t>
  </si>
  <si>
    <t>to laugh at (+ dat.), laugh; ridicule</t>
  </si>
  <si>
    <t>RIDIBVNDVS</t>
  </si>
  <si>
    <t>RIDICA</t>
  </si>
  <si>
    <t>RIDICVLARIA</t>
  </si>
  <si>
    <t>RIDICVLE</t>
  </si>
  <si>
    <t>RIDICVLVM</t>
  </si>
  <si>
    <t>RIDICVLVS/1</t>
  </si>
  <si>
    <t>RIDICVLVS/2</t>
  </si>
  <si>
    <t>rīdiculus –a –um</t>
  </si>
  <si>
    <t>laughable, ridiculous</t>
  </si>
  <si>
    <t>RIGEO</t>
  </si>
  <si>
    <t>rigeō –ēre</t>
  </si>
  <si>
    <t>to be stiff, stiffen</t>
  </si>
  <si>
    <t>RIGESCO</t>
  </si>
  <si>
    <t xml:space="preserve">rigēscō rigēscere riguī — </t>
  </si>
  <si>
    <t>to grow stiff, be benumbed, stiffen, harden</t>
  </si>
  <si>
    <t>RIGIDA</t>
  </si>
  <si>
    <t>rigida –ae f.</t>
  </si>
  <si>
    <t>the erect penis</t>
  </si>
  <si>
    <t>RIGIDE</t>
  </si>
  <si>
    <t>RIGIDITAS</t>
  </si>
  <si>
    <t>RIGIDO</t>
  </si>
  <si>
    <t>RIGIDVS</t>
  </si>
  <si>
    <t>rigidus –a –um</t>
  </si>
  <si>
    <t>hard, rigid, strict</t>
  </si>
  <si>
    <t>RIGO</t>
  </si>
  <si>
    <t>rigō rigāre rigāvī rigātus</t>
  </si>
  <si>
    <t>to moisten, wet, bedew; bespatter, stain</t>
  </si>
  <si>
    <t>RIGOR</t>
  </si>
  <si>
    <t>rigor– ōris m.</t>
  </si>
  <si>
    <t>stiffness, rigor</t>
  </si>
  <si>
    <t>stiffness, hardness, firmness, rigor</t>
  </si>
  <si>
    <t>RIGVVS</t>
  </si>
  <si>
    <t xml:space="preserve">riguus –a –um </t>
  </si>
  <si>
    <t>irrigating</t>
  </si>
  <si>
    <t>abounding in water, watering, irrigating</t>
  </si>
  <si>
    <t>RIMA</t>
  </si>
  <si>
    <t>rīma –ae f.</t>
  </si>
  <si>
    <t>cleft; crack</t>
  </si>
  <si>
    <t>a cleft; crack, chink, fissure</t>
  </si>
  <si>
    <t>RIMOR</t>
  </si>
  <si>
    <t>rīmor –ātus sum</t>
  </si>
  <si>
    <t>to force open in cracks or chinks; (fig.)</t>
  </si>
  <si>
    <t>to force open in cracks or chinks; (fig.), to ransack, explore, search (&gt; rima)</t>
  </si>
  <si>
    <t>RIMOSVS</t>
  </si>
  <si>
    <t>rīmōsus –a –um</t>
  </si>
  <si>
    <t>full of cracks, leaky</t>
  </si>
  <si>
    <t>full of cracks or crevices; leaky (&gt; rima)</t>
  </si>
  <si>
    <t>RIMVLA</t>
  </si>
  <si>
    <t>RINGOR</t>
  </si>
  <si>
    <t>RIPA</t>
  </si>
  <si>
    <t>rīpa rīpae f.</t>
  </si>
  <si>
    <t>bank</t>
  </si>
  <si>
    <t>RIPAEVS/A</t>
  </si>
  <si>
    <t>Rīphaeus –a –um</t>
  </si>
  <si>
    <t>Rhipaeus (mountain)</t>
  </si>
  <si>
    <t>a range of mountains in the most northern part of Scythia, where are the sources of the Tanais</t>
  </si>
  <si>
    <t>RIPIO</t>
  </si>
  <si>
    <t>RIPON/N1</t>
  </si>
  <si>
    <t>Ripon</t>
  </si>
  <si>
    <t>RISVS</t>
  </si>
  <si>
    <t>rīsus –ūs m.</t>
  </si>
  <si>
    <t>laughter; smile</t>
  </si>
  <si>
    <t>RITE</t>
  </si>
  <si>
    <t>rīte or rītū</t>
  </si>
  <si>
    <t>+ gen., in the manner of, like</t>
  </si>
  <si>
    <t>RITVS</t>
  </si>
  <si>
    <t>rītus –ūs m.</t>
  </si>
  <si>
    <t>farm of religious ceremonial; form</t>
  </si>
  <si>
    <t>a farm of religious ceremonial; a form, rite; custom, manner; abl., ritu, in the manner of, like</t>
  </si>
  <si>
    <t>RIVALIS/1</t>
  </si>
  <si>
    <t>rīvālis –is m.</t>
  </si>
  <si>
    <t>RIVALIS/2</t>
  </si>
  <si>
    <t>RIVO</t>
  </si>
  <si>
    <t>RIVVLVS</t>
  </si>
  <si>
    <t>rīvulus –ī m.</t>
  </si>
  <si>
    <t>a small stream, brook</t>
  </si>
  <si>
    <t>a small brook, petty stream, rill, rivulet</t>
  </si>
  <si>
    <t>RIVVS</t>
  </si>
  <si>
    <t>rīvus –ī m.</t>
  </si>
  <si>
    <t>brook, stream</t>
  </si>
  <si>
    <t>RIXA</t>
  </si>
  <si>
    <t>rixa –ae f.</t>
  </si>
  <si>
    <t>quarrel, brawl</t>
  </si>
  <si>
    <t>RIXOR</t>
  </si>
  <si>
    <t>ROBIGALIA</t>
  </si>
  <si>
    <t>ROBIGO</t>
  </si>
  <si>
    <t>rubigō rubiginis f.</t>
  </si>
  <si>
    <t>rust; blight</t>
  </si>
  <si>
    <t>ROBORATVS</t>
  </si>
  <si>
    <t>ROBORO</t>
  </si>
  <si>
    <t>ROBVR</t>
  </si>
  <si>
    <t>rōbur rōboris n.</t>
  </si>
  <si>
    <t>oak</t>
  </si>
  <si>
    <t>oak, strength</t>
  </si>
  <si>
    <t>ROBVS</t>
  </si>
  <si>
    <t>ROBVSTEVS</t>
  </si>
  <si>
    <t>ROBVSTVS</t>
  </si>
  <si>
    <t>rōbustus –a –um</t>
  </si>
  <si>
    <t>strong</t>
  </si>
  <si>
    <t>ROCHESTER/N1</t>
  </si>
  <si>
    <t>Rochester</t>
  </si>
  <si>
    <t>RODEVS</t>
  </si>
  <si>
    <t>RODO</t>
  </si>
  <si>
    <t>rōdō rōdere rōsī rōsum</t>
  </si>
  <si>
    <t>ROGALIS</t>
  </si>
  <si>
    <t>ROGATIO</t>
  </si>
  <si>
    <t>rogātiō rogātiōnis f.</t>
  </si>
  <si>
    <t>question</t>
  </si>
  <si>
    <t>asking, question</t>
  </si>
  <si>
    <t>ROGATVS</t>
  </si>
  <si>
    <t>rogātus –ūs m.</t>
  </si>
  <si>
    <t>a request</t>
  </si>
  <si>
    <t xml:space="preserve">a request, suit, entreaty </t>
  </si>
  <si>
    <t>ROGITO</t>
  </si>
  <si>
    <t>rogitō rogitāre rogitāvī rogitātus</t>
  </si>
  <si>
    <t>to ask frequently</t>
  </si>
  <si>
    <t>ROGO</t>
  </si>
  <si>
    <t>rogō rogāre rogāvī rogātus</t>
  </si>
  <si>
    <t>to ask</t>
  </si>
  <si>
    <t>to ask (for)</t>
  </si>
  <si>
    <t>ROGVS</t>
  </si>
  <si>
    <t>rogus rogī m.</t>
  </si>
  <si>
    <t>ROMA/N</t>
  </si>
  <si>
    <t>Rōma Rōmae f.</t>
  </si>
  <si>
    <t>Rome</t>
  </si>
  <si>
    <t>ROMANI/N</t>
  </si>
  <si>
    <t>Rōmānī Rōmānōrum m.</t>
  </si>
  <si>
    <t>Romans</t>
  </si>
  <si>
    <t>ROMANVS/A</t>
  </si>
  <si>
    <t>Rōmānus –a –um</t>
  </si>
  <si>
    <t>Roman</t>
  </si>
  <si>
    <t>belonging to Rome; Roman; subst., Romanus, i, m., a Roman (&gt; Roma)</t>
  </si>
  <si>
    <t>ROMANVS/N1</t>
  </si>
  <si>
    <t>Romanus, a Bishop</t>
  </si>
  <si>
    <t>Romanus, Bishop of Rochester, 624-633</t>
  </si>
  <si>
    <t>ROMANVS/N2</t>
  </si>
  <si>
    <t>Romanus, a Priest</t>
  </si>
  <si>
    <t>Romanus, Priest from Kent</t>
  </si>
  <si>
    <t>ROMVLARIS/N</t>
  </si>
  <si>
    <t>ROMVLEVS/A</t>
  </si>
  <si>
    <t>Rōmuleus –a –um</t>
  </si>
  <si>
    <t>of Romulus; Romulean</t>
  </si>
  <si>
    <t>of Romulus; Romulean (&gt; Romulus)</t>
  </si>
  <si>
    <t>ROMVLEVS/N</t>
  </si>
  <si>
    <t>ROMVLIDAE/N</t>
  </si>
  <si>
    <t>Rōmulidae –ārum m.</t>
  </si>
  <si>
    <t>descendants or people of Romulus; Romans</t>
  </si>
  <si>
    <t>descendants or people of Romulus, Romans (&gt; Romulus)</t>
  </si>
  <si>
    <t>ROMVLVS/A</t>
  </si>
  <si>
    <t>Rōmulus –a –um</t>
  </si>
  <si>
    <t>ROMVLVS/N</t>
  </si>
  <si>
    <t>Rōmulus –ī m.</t>
  </si>
  <si>
    <t>Romulus</t>
  </si>
  <si>
    <t>Romulus, the eponymous founder of Rome, son of Mars and Rhea Silvia or Ilia (&gt; Roma)</t>
  </si>
  <si>
    <t>RONAN/N1</t>
  </si>
  <si>
    <t>Ronan, a Irish</t>
  </si>
  <si>
    <t>Ronan, Irish priest</t>
  </si>
  <si>
    <t>RORIDVS</t>
  </si>
  <si>
    <t>RORIFER</t>
  </si>
  <si>
    <t>RORO</t>
  </si>
  <si>
    <t>rōrō rōrāre rōrāvī rōrātus</t>
  </si>
  <si>
    <t>to be moist with dew; (fig.)</t>
  </si>
  <si>
    <t>to be moist with dew; (fig.), to drop, drip (&gt; ros)</t>
  </si>
  <si>
    <t>RORVLENTVS</t>
  </si>
  <si>
    <t>ROS</t>
  </si>
  <si>
    <t>rōs –ōris m.</t>
  </si>
  <si>
    <t>dew</t>
  </si>
  <si>
    <t>ROSA</t>
  </si>
  <si>
    <t>rosa rosae f.</t>
  </si>
  <si>
    <t>rose</t>
  </si>
  <si>
    <t>ROSARIVM</t>
  </si>
  <si>
    <t>rosārium –ī n.</t>
  </si>
  <si>
    <t>a rose garden</t>
  </si>
  <si>
    <t>a place planted with roses; a rose garden</t>
  </si>
  <si>
    <t>ROSCIDVS</t>
  </si>
  <si>
    <t>roscidus –a –um</t>
  </si>
  <si>
    <t>dew–covered, dewy</t>
  </si>
  <si>
    <t>ROSCIVS/A</t>
  </si>
  <si>
    <t>Roscius –a –um</t>
  </si>
  <si>
    <t>Roscian</t>
  </si>
  <si>
    <t>Roscian; of the Roscii, a Roman family</t>
  </si>
  <si>
    <t>ROSCIVS/N</t>
  </si>
  <si>
    <t>Rōscius –a –um</t>
  </si>
  <si>
    <t>of the Roscii</t>
  </si>
  <si>
    <t>ROSETVM</t>
  </si>
  <si>
    <t>Rōscius –ī m.</t>
  </si>
  <si>
    <t>ROSEVS</t>
  </si>
  <si>
    <t>roseus –a –um</t>
  </si>
  <si>
    <t>rosy</t>
  </si>
  <si>
    <t>ROSEVS/A</t>
  </si>
  <si>
    <t>Rōseus –a –um</t>
  </si>
  <si>
    <t>of Rosea</t>
  </si>
  <si>
    <t>of Rosea, a region or district near Reate; Rosean (&gt; Rosea)</t>
  </si>
  <si>
    <t>ROSTRATVS</t>
  </si>
  <si>
    <t>rōstrātus –a –um</t>
  </si>
  <si>
    <t>beaked</t>
  </si>
  <si>
    <t>beaked; adorned with beaks (&gt; rostrum)</t>
  </si>
  <si>
    <t>ROSTRVM</t>
  </si>
  <si>
    <t>rōstrum rōstrī n.</t>
  </si>
  <si>
    <t>beak, prow, speaker's platform</t>
  </si>
  <si>
    <t>ROTA</t>
  </si>
  <si>
    <t>rota rotae f.</t>
  </si>
  <si>
    <t>wheel</t>
  </si>
  <si>
    <t>ROTATIO</t>
  </si>
  <si>
    <t>ROTO</t>
  </si>
  <si>
    <t>rotō rotāre rotāvī rotātus</t>
  </si>
  <si>
    <t>to move like a wheel; whirl about</t>
  </si>
  <si>
    <t>to move like a wheel; whirl about; to brandish (&gt; rota)</t>
  </si>
  <si>
    <t>ROTVLA</t>
  </si>
  <si>
    <t>ROTVNDATIO</t>
  </si>
  <si>
    <t>ROTVNDITAS</t>
  </si>
  <si>
    <t>ROTVNDO</t>
  </si>
  <si>
    <t>ROTVNDVS</t>
  </si>
  <si>
    <t>rotundus –a –um</t>
  </si>
  <si>
    <t>round, circular, spherical</t>
  </si>
  <si>
    <t>rolling, round, circular, spherical, rotund</t>
  </si>
  <si>
    <t>RVBELLVS</t>
  </si>
  <si>
    <t>RVBENS</t>
  </si>
  <si>
    <t>rubēns –entis f.</t>
  </si>
  <si>
    <t>red</t>
  </si>
  <si>
    <t>ruddy; reddish; red</t>
  </si>
  <si>
    <t>RVBEO</t>
  </si>
  <si>
    <t>rubeō rubēre rubuī</t>
  </si>
  <si>
    <t>to be red</t>
  </si>
  <si>
    <t>to be red, be ruddy</t>
  </si>
  <si>
    <t>RVBER</t>
  </si>
  <si>
    <t>ruber rubra rubrum</t>
  </si>
  <si>
    <t>RVBER/N</t>
  </si>
  <si>
    <t>RVBESCO</t>
  </si>
  <si>
    <t>rubēscō –ere –rubuī</t>
  </si>
  <si>
    <t>to grow or turn red; begin to glow</t>
  </si>
  <si>
    <t>to grow or turn red; begin to glow, redden (&gt; rubeo)</t>
  </si>
  <si>
    <t>RVBETA</t>
  </si>
  <si>
    <t>RVBETVM</t>
  </si>
  <si>
    <t>rubēta –ōrum n.</t>
  </si>
  <si>
    <t>bramblethickets</t>
  </si>
  <si>
    <t>RVBEVS</t>
  </si>
  <si>
    <t>rubeus –a –um</t>
  </si>
  <si>
    <t>red, reddish</t>
  </si>
  <si>
    <t>RVBIA</t>
  </si>
  <si>
    <t>RVBICO/N</t>
  </si>
  <si>
    <t>Rubicō(n) –ōnis m.</t>
  </si>
  <si>
    <t>the Rubicon river</t>
  </si>
  <si>
    <t>Rubicon, a small river on the E. coast of Italy</t>
  </si>
  <si>
    <t>RVBICVNDVLVS</t>
  </si>
  <si>
    <t>RVBICVNDVS</t>
  </si>
  <si>
    <t>rubicundus –a –um</t>
  </si>
  <si>
    <t>ruddy; red</t>
  </si>
  <si>
    <t>RVBOR</t>
  </si>
  <si>
    <t>rubor rubōris m.</t>
  </si>
  <si>
    <t>redness</t>
  </si>
  <si>
    <t>redness, blush; shame, disgrace</t>
  </si>
  <si>
    <t>RVBRICA</t>
  </si>
  <si>
    <t>RVBRICOSVS</t>
  </si>
  <si>
    <t>RVBRIVS/N</t>
  </si>
  <si>
    <t>Rubrius –ī m.</t>
  </si>
  <si>
    <t>Rubrius</t>
  </si>
  <si>
    <t>RVBVS</t>
  </si>
  <si>
    <t>rubus –ī m.</t>
  </si>
  <si>
    <t>a bramble–bush, blackberry bush</t>
  </si>
  <si>
    <t>RVCTABVNDVS</t>
  </si>
  <si>
    <t>RVCTO</t>
  </si>
  <si>
    <t>RVCTVS</t>
  </si>
  <si>
    <t>RVDECTVS</t>
  </si>
  <si>
    <t>RVDENS</t>
  </si>
  <si>
    <t>rudēns –entis m.</t>
  </si>
  <si>
    <t>rope; cord; pl.</t>
  </si>
  <si>
    <t>a rope; cord; pl., rudentes, um or ium, cordage</t>
  </si>
  <si>
    <t>RVDERATIO</t>
  </si>
  <si>
    <t>RVDICVLA</t>
  </si>
  <si>
    <t>RVDIMENTVM</t>
  </si>
  <si>
    <t>rudīmentum –ī n.</t>
  </si>
  <si>
    <t>beginning; first lesson</t>
  </si>
  <si>
    <t>a beginning; first lesson (rel. to rudis)</t>
  </si>
  <si>
    <t>RVDIS/1</t>
  </si>
  <si>
    <t>RVDIS/2</t>
  </si>
  <si>
    <t>rudis –e</t>
  </si>
  <si>
    <t>uncultivated</t>
  </si>
  <si>
    <t>RVDO</t>
  </si>
  <si>
    <t>rudō –ere –īvī –ītus</t>
  </si>
  <si>
    <t>to send forth a loud</t>
  </si>
  <si>
    <t>to send forth a loud, rough sound; bellow, roar, of men; of beasts; of the roaring sound of the rushing water (p. gen. pl., rudentum)</t>
  </si>
  <si>
    <t>RVDVS</t>
  </si>
  <si>
    <t>rūdus –eris n.</t>
  </si>
  <si>
    <t>broken stone</t>
  </si>
  <si>
    <t>stones broken small and mingled with lime for plastering walls, paving floors; old rubbish</t>
  </si>
  <si>
    <t>RVFA/N</t>
  </si>
  <si>
    <t>Rūfa –ae f.</t>
  </si>
  <si>
    <t>Rufa (name)</t>
  </si>
  <si>
    <t>woman's cognomen</t>
  </si>
  <si>
    <t>RVFINIANVS/N1</t>
  </si>
  <si>
    <t>Rufinianus, Abbot</t>
  </si>
  <si>
    <t>RVFRAE/N</t>
  </si>
  <si>
    <t>Rufrae –ārum f.</t>
  </si>
  <si>
    <t>Rufrae</t>
  </si>
  <si>
    <t>Rufrae, a town of Campania</t>
  </si>
  <si>
    <t>RVFRIVS/N</t>
  </si>
  <si>
    <t>Rufrius –iī m.</t>
  </si>
  <si>
    <t>Rufrius</t>
  </si>
  <si>
    <t>RVFVLLVS/N</t>
  </si>
  <si>
    <t>Rufullus –ī m.</t>
  </si>
  <si>
    <t>Rufullus (a name)</t>
  </si>
  <si>
    <t>Rufullus, a Roman male name, otherwise unknown</t>
  </si>
  <si>
    <t>RVFVLVS/N</t>
  </si>
  <si>
    <t>Rūfulus –ī m.</t>
  </si>
  <si>
    <t>Rufulus (name)</t>
  </si>
  <si>
    <t>dim. of Rufus</t>
  </si>
  <si>
    <t>RVFVS</t>
  </si>
  <si>
    <t>rūfus –a –um</t>
  </si>
  <si>
    <t>RVFVS/N</t>
  </si>
  <si>
    <t>Rūfus –ī m.</t>
  </si>
  <si>
    <t>Rufus</t>
  </si>
  <si>
    <t>RVGA</t>
  </si>
  <si>
    <t>rūga –ae f.</t>
  </si>
  <si>
    <t>wrinkle</t>
  </si>
  <si>
    <t>RVGOSVS</t>
  </si>
  <si>
    <t>rūgōsus –a –um</t>
  </si>
  <si>
    <t>wrinkled</t>
  </si>
  <si>
    <t>RVINA</t>
  </si>
  <si>
    <t>ruīna ruīnae f.</t>
  </si>
  <si>
    <t>collapse</t>
  </si>
  <si>
    <t>RVINOSVS</t>
  </si>
  <si>
    <t>RVMINALIS/N</t>
  </si>
  <si>
    <t>RVMINO</t>
  </si>
  <si>
    <t xml:space="preserve">rūminō rūmināre </t>
  </si>
  <si>
    <t>to ruminate</t>
  </si>
  <si>
    <t>to chew over again; chew the cud; mull over; think about; ruminate</t>
  </si>
  <si>
    <t>RVMOR</t>
  </si>
  <si>
    <t>rūmor rūmōris m.</t>
  </si>
  <si>
    <t>rumor</t>
  </si>
  <si>
    <t>RVMPO</t>
  </si>
  <si>
    <t>rumpō rumpere rūpī ruptus</t>
  </si>
  <si>
    <t>to break; destroy</t>
  </si>
  <si>
    <t>RVNCO</t>
  </si>
  <si>
    <t>RVO</t>
  </si>
  <si>
    <t>ruō ruere ruī rūtum</t>
  </si>
  <si>
    <t>to rush</t>
  </si>
  <si>
    <t>RVPES</t>
  </si>
  <si>
    <t>rūpēs –is f.</t>
  </si>
  <si>
    <t>rock</t>
  </si>
  <si>
    <t>a rock, cliff, crag, ledge, freq.; quarry (&gt; rumpo)</t>
  </si>
  <si>
    <t>RVPILIVS/N</t>
  </si>
  <si>
    <t>RVPTOR</t>
  </si>
  <si>
    <t>ruptor –ōris m.</t>
  </si>
  <si>
    <t>a breaker, violator</t>
  </si>
  <si>
    <t>RVRALIS</t>
  </si>
  <si>
    <t>rūrālis –e</t>
  </si>
  <si>
    <t>of or belonging to the country, rural, rustic</t>
  </si>
  <si>
    <t>RVRICOLA</t>
  </si>
  <si>
    <t>RVRSVS</t>
  </si>
  <si>
    <t xml:space="preserve">rūrsus or rūrsum </t>
  </si>
  <si>
    <t>back</t>
  </si>
  <si>
    <t>turned back, backward; on the contrary/other hand, in return, in turn, again</t>
  </si>
  <si>
    <t>RVS</t>
  </si>
  <si>
    <t>rūs rūris n.</t>
  </si>
  <si>
    <t>country(side)</t>
  </si>
  <si>
    <t>RVSCEVS</t>
  </si>
  <si>
    <t>RVSCVM</t>
  </si>
  <si>
    <t>rūscum –ī n.</t>
  </si>
  <si>
    <t>a butcher's broom</t>
  </si>
  <si>
    <t>RVSCVS</t>
  </si>
  <si>
    <t xml:space="preserve">rūscum –ī n. or rūscus –ī f. </t>
  </si>
  <si>
    <t>butcher's broom (a plant)</t>
  </si>
  <si>
    <t>butcher's broom, a low evergreen shrub</t>
  </si>
  <si>
    <t>RVSO/N</t>
  </si>
  <si>
    <t>Rūsō –ōnis m.</t>
  </si>
  <si>
    <t>Ruso (a Roman name)</t>
  </si>
  <si>
    <t>Ruso (a Roman cognomen)</t>
  </si>
  <si>
    <t>RVSSATVS</t>
  </si>
  <si>
    <t>RVSSEVS</t>
  </si>
  <si>
    <t>RVSSVS</t>
  </si>
  <si>
    <t>russus –a –um</t>
  </si>
  <si>
    <t>RVSTARIVS</t>
  </si>
  <si>
    <t>RVSTICA</t>
  </si>
  <si>
    <t>RVSTICANVS/1</t>
  </si>
  <si>
    <t>RVSTICANVS/2</t>
  </si>
  <si>
    <t>rūsticānus –a –um</t>
  </si>
  <si>
    <t>rustic</t>
  </si>
  <si>
    <t>of the country, rustic, country</t>
  </si>
  <si>
    <t>RVSTICATIO</t>
  </si>
  <si>
    <t>RVSTICITAS</t>
  </si>
  <si>
    <t>rusticitās –ātis f.</t>
  </si>
  <si>
    <t>lack of sophistication</t>
  </si>
  <si>
    <t>RVSTICOR</t>
  </si>
  <si>
    <t>rūsticor rūsticārī rūsticātus sum</t>
  </si>
  <si>
    <t>to live in the country</t>
  </si>
  <si>
    <t>RVSTICVS/2</t>
  </si>
  <si>
    <t>rūsticus –a –um</t>
  </si>
  <si>
    <t>rural</t>
  </si>
  <si>
    <t>of or belonging to the country, rural, rustic, countrylike, rustic, simple, clownish</t>
  </si>
  <si>
    <t>RVSTICVS/N</t>
  </si>
  <si>
    <t>Rusticus –ī m.</t>
  </si>
  <si>
    <t>Rusticus</t>
  </si>
  <si>
    <t>Rusticus (a name)</t>
  </si>
  <si>
    <t>RVTA</t>
  </si>
  <si>
    <t>RVTABVLVM</t>
  </si>
  <si>
    <t>RVTENI/N</t>
  </si>
  <si>
    <t xml:space="preserve">Rutēnī –ōrum m. </t>
  </si>
  <si>
    <t>a tribe on the borders of Provence</t>
  </si>
  <si>
    <t>RVTILANS</t>
  </si>
  <si>
    <t>rutilāns –ntis</t>
  </si>
  <si>
    <t>of a reddish glow, glowing redly</t>
  </si>
  <si>
    <t>RVTILIA/N</t>
  </si>
  <si>
    <t>RVTILIVS/N</t>
  </si>
  <si>
    <t>Rutilius –ī m.</t>
  </si>
  <si>
    <t>Rutilius</t>
  </si>
  <si>
    <t>RVTILO</t>
  </si>
  <si>
    <t>rutilō rutilāre rutilāvī rutilātus</t>
  </si>
  <si>
    <t>to redden; gleam</t>
  </si>
  <si>
    <t>RVTILVS</t>
  </si>
  <si>
    <t>rutilus –a –um</t>
  </si>
  <si>
    <t>red and gold</t>
  </si>
  <si>
    <t>of a red and gold color or flame color; red, glowing (&gt; rel. to rubeo)</t>
  </si>
  <si>
    <t>RVTILVS/N</t>
  </si>
  <si>
    <t>Rutilus –ī m.</t>
  </si>
  <si>
    <t>RVTRVM</t>
  </si>
  <si>
    <t>RVTVLI/N</t>
  </si>
  <si>
    <t>Rutulī –ōrum m.</t>
  </si>
  <si>
    <t>Rutuli</t>
  </si>
  <si>
    <t>the Rutulians, an ancient tribe of Latium dwelling south of the Tiber</t>
  </si>
  <si>
    <t>RVTVLVS/A</t>
  </si>
  <si>
    <t>Rutulus –ī m.</t>
  </si>
  <si>
    <t>Rutulus</t>
  </si>
  <si>
    <t>a Rutulian; Turnus; for the pl., the Rutulians</t>
  </si>
  <si>
    <t>RYCHER/N</t>
  </si>
  <si>
    <t>Rycher</t>
  </si>
  <si>
    <t>SABAEI/N</t>
  </si>
  <si>
    <t>Sabaeī –ōrum m.</t>
  </si>
  <si>
    <t>Sabaei</t>
  </si>
  <si>
    <t>the Sabaeans or people of Arabia Felix (&gt; Saba)</t>
  </si>
  <si>
    <t>SABAEVS/A</t>
  </si>
  <si>
    <t>Sabaeus –a –um</t>
  </si>
  <si>
    <t>Sabaean; Arabian</t>
  </si>
  <si>
    <t>Sabaean, Arabian; pl., Sabaei, orum, m., the Sabaeans or people of Arabia Felix (&gt; Saba)</t>
  </si>
  <si>
    <t>SABBATVM</t>
  </si>
  <si>
    <t>SABELLICVS/A</t>
  </si>
  <si>
    <t>Sabellicus –a –um</t>
  </si>
  <si>
    <t>Of the Sabelli, Sabine</t>
  </si>
  <si>
    <t>SABELLVS/A</t>
  </si>
  <si>
    <t>Sabellus –a –um</t>
  </si>
  <si>
    <t>of the Sabelli or Sabines</t>
  </si>
  <si>
    <t>of the Sabelli or Sabines; Sabine (&gt; Sabelli)</t>
  </si>
  <si>
    <t>SABIDVS/N</t>
  </si>
  <si>
    <t>Sabidus Sabidī m.</t>
  </si>
  <si>
    <t>Sabidus</t>
  </si>
  <si>
    <t>SABINAE/N</t>
  </si>
  <si>
    <t>Sabīnae –ārum m.</t>
  </si>
  <si>
    <t>Sabinae</t>
  </si>
  <si>
    <t>the Sabine women, an ancient people occupying the hill country on the border of Latium, from whom were derived a part of the Roman people or Quirites</t>
  </si>
  <si>
    <t>SABINI/N</t>
  </si>
  <si>
    <t>Sabīnī –ōrum m.</t>
  </si>
  <si>
    <t>Sabini</t>
  </si>
  <si>
    <t>the Sabines, an ancient people occupying the hill country on the border of Latium, from whom were derived a part of the Roman people or Quirites</t>
  </si>
  <si>
    <t>SABINVS/N</t>
  </si>
  <si>
    <t>Sabīnus –a –um</t>
  </si>
  <si>
    <t>Sabine</t>
  </si>
  <si>
    <t>SABIS/N</t>
  </si>
  <si>
    <t>Sabis –is m.</t>
  </si>
  <si>
    <t>a river of Gaul flowing into the Meuse</t>
  </si>
  <si>
    <t>SABVLO</t>
  </si>
  <si>
    <t>SABVLOSVS</t>
  </si>
  <si>
    <t>SABVLVM</t>
  </si>
  <si>
    <t>SABVRRA</t>
  </si>
  <si>
    <t>saburra –ae f.</t>
  </si>
  <si>
    <t>sand</t>
  </si>
  <si>
    <t>ballast; sand</t>
  </si>
  <si>
    <t>SACAE/N</t>
  </si>
  <si>
    <t>Sagae –ārum m.</t>
  </si>
  <si>
    <t>the Sacae</t>
  </si>
  <si>
    <t>the Sacae, a Scythian people living east of Bactriana and Sogdiana</t>
  </si>
  <si>
    <t>SACCATVS</t>
  </si>
  <si>
    <t>SACCO</t>
  </si>
  <si>
    <t>SACCVLVS</t>
  </si>
  <si>
    <t>sacculus sacculī m.</t>
  </si>
  <si>
    <t>small bag</t>
  </si>
  <si>
    <t>SACCVS</t>
  </si>
  <si>
    <t>saccus saccī m.</t>
  </si>
  <si>
    <t>wallet</t>
  </si>
  <si>
    <t>wallet, bag sack, pocket book</t>
  </si>
  <si>
    <t>SACELLVM</t>
  </si>
  <si>
    <t>sacellum –ī n.</t>
  </si>
  <si>
    <t>a chapel</t>
  </si>
  <si>
    <t>a little sanctuary, small open place consecrated to a divinity, chapel</t>
  </si>
  <si>
    <t>SACER</t>
  </si>
  <si>
    <t>sacer sacra sacrum</t>
  </si>
  <si>
    <t>sacred, holy, consecrated; accursed, horrible, detestable</t>
  </si>
  <si>
    <t>SACER/N</t>
  </si>
  <si>
    <t>SACERDOS</t>
  </si>
  <si>
    <t>sacerdōs sacerdōtis m. or f.</t>
  </si>
  <si>
    <t>priest, priestess</t>
  </si>
  <si>
    <t>SACERDOS/N</t>
  </si>
  <si>
    <t>Sacerdos –ōtis m.</t>
  </si>
  <si>
    <t xml:space="preserve">Sacerdos </t>
  </si>
  <si>
    <t>Sacerdos (a name)</t>
  </si>
  <si>
    <t>SACERDOTIVM</t>
  </si>
  <si>
    <t>sacerdōtium –ī n.</t>
  </si>
  <si>
    <t>the priesthood</t>
  </si>
  <si>
    <t>the priesthood, office of a priest, sacerdotal office</t>
  </si>
  <si>
    <t>SACES/N</t>
  </si>
  <si>
    <t>Sacēs –is m.</t>
  </si>
  <si>
    <t>Saces</t>
  </si>
  <si>
    <t>Saces, a Latin</t>
  </si>
  <si>
    <t>SACRAMENTALIS</t>
  </si>
  <si>
    <t>SACRAMENTVM</t>
  </si>
  <si>
    <t>sacrāmentum –ī n.</t>
  </si>
  <si>
    <t>military oath of allegiance; money pledged in a civil lawsuit</t>
  </si>
  <si>
    <t>a military oath of allegiance; a sum deposited by a party in a civil process, as security for a future judgment, forfeit money</t>
  </si>
  <si>
    <t>SACRANVS/A</t>
  </si>
  <si>
    <t>Sācrānus –a –um</t>
  </si>
  <si>
    <t>Sacranus</t>
  </si>
  <si>
    <t>pertaining to the Sacrani, a Latin people; Sacranian</t>
  </si>
  <si>
    <t>SACRARIVM</t>
  </si>
  <si>
    <t>sacrārium sacrāriī n.</t>
  </si>
  <si>
    <t>shrine</t>
  </si>
  <si>
    <t>sanctuary, shrine</t>
  </si>
  <si>
    <t>SACRATIVIR/N</t>
  </si>
  <si>
    <t>SACRATOR/N</t>
  </si>
  <si>
    <t>Sacrātor –ōris m.</t>
  </si>
  <si>
    <t>Sacrator</t>
  </si>
  <si>
    <t>Sacrator, an Etruscan</t>
  </si>
  <si>
    <t>SACRATVS</t>
  </si>
  <si>
    <t>sacrātus –a –um</t>
  </si>
  <si>
    <t>holy (&gt; sacro)</t>
  </si>
  <si>
    <t>SACRIFICALIS</t>
  </si>
  <si>
    <t>SACRIFICIVM</t>
  </si>
  <si>
    <t>sacrificium sacrifici(ī) n.</t>
  </si>
  <si>
    <t>sacrifice</t>
  </si>
  <si>
    <t>SACRIFICO</t>
  </si>
  <si>
    <t>sacrificō –āre</t>
  </si>
  <si>
    <t>to sacrifice</t>
  </si>
  <si>
    <t>to make sacrifice, sacrifice</t>
  </si>
  <si>
    <t>SACRIFICVS</t>
  </si>
  <si>
    <t>SACRILEGA</t>
  </si>
  <si>
    <t>SACRILEGIVM</t>
  </si>
  <si>
    <t>sacrilegium –ī n.</t>
  </si>
  <si>
    <t>sacrilege</t>
  </si>
  <si>
    <t>the robbing of a temple, stealing of sacred things, sacrilege</t>
  </si>
  <si>
    <t>SACRILEGVS/1</t>
  </si>
  <si>
    <t>sacrilegus –ī m.</t>
  </si>
  <si>
    <t>an impious person</t>
  </si>
  <si>
    <t>an impious, wicked, or profane person</t>
  </si>
  <si>
    <t>SACRILEGVS/2</t>
  </si>
  <si>
    <t>sacrilegus –a –um</t>
  </si>
  <si>
    <t>guilty of impiety, sacrilegious</t>
  </si>
  <si>
    <t>SACRO</t>
  </si>
  <si>
    <t>sacrō sacrāre sacrāvī sacrātus</t>
  </si>
  <si>
    <t>to sanctify, consecrate</t>
  </si>
  <si>
    <t>SACROSANCTVS</t>
  </si>
  <si>
    <t xml:space="preserve">sacrōsānctus –a –um </t>
  </si>
  <si>
    <t>sacred, inviolable</t>
  </si>
  <si>
    <t>consecrated with religious ceremonies, most holy, sacred, inviolable</t>
  </si>
  <si>
    <t>SACRVM</t>
  </si>
  <si>
    <t>sacrum sacrī n.</t>
  </si>
  <si>
    <t>a holy thing, (religious) rite</t>
  </si>
  <si>
    <t>(religious) rite, sacrifice; something consecrated, a holy thing, sacred vessel, sacred utensil, holy place, sanctuary, temple</t>
  </si>
  <si>
    <t>SADALA/N</t>
  </si>
  <si>
    <t>Sadala –ae m.</t>
  </si>
  <si>
    <t>Sadala</t>
  </si>
  <si>
    <t>SAEBERHT/N1</t>
  </si>
  <si>
    <t>Sæberht, a King</t>
  </si>
  <si>
    <t>Sæberht, King of the East Saxons, ?x604-616/7</t>
  </si>
  <si>
    <t>SAECVLARIS</t>
  </si>
  <si>
    <t>SAECVLVM</t>
  </si>
  <si>
    <t>saeculum saeculī n.</t>
  </si>
  <si>
    <t>generation</t>
  </si>
  <si>
    <t>age; generation, people born at a time; breed, race; present time/age; century; worldliness; the world; heathenism; time; past/present/future [in ~ =&gt; forever]</t>
  </si>
  <si>
    <t>SAENIVS/N</t>
  </si>
  <si>
    <t>SAEPE</t>
  </si>
  <si>
    <t>saepe</t>
  </si>
  <si>
    <t>SAEPENVMERO</t>
  </si>
  <si>
    <t>saepenumerō</t>
  </si>
  <si>
    <t>oftentimes, very often, again and again</t>
  </si>
  <si>
    <t>SAEPES</t>
  </si>
  <si>
    <t xml:space="preserve">saepēs –is f. </t>
  </si>
  <si>
    <t>a hedge, fence</t>
  </si>
  <si>
    <t>SAEPIA</t>
  </si>
  <si>
    <t>SAEPIO</t>
  </si>
  <si>
    <t>saepiō –īre –saepsī –saeptus</t>
  </si>
  <si>
    <t>to fence in; inclose</t>
  </si>
  <si>
    <t>to fence in; inclose, surround; envelop (&gt; saepes, inclosure)</t>
  </si>
  <si>
    <t>SAEPTA</t>
  </si>
  <si>
    <t>a fence, enclosure, wall</t>
  </si>
  <si>
    <t>SAEPTIO</t>
  </si>
  <si>
    <t>SAEPTVM</t>
  </si>
  <si>
    <t>saeptum –ī n.</t>
  </si>
  <si>
    <t>closure</t>
  </si>
  <si>
    <t>SAETA</t>
  </si>
  <si>
    <t>saeta –ae f.</t>
  </si>
  <si>
    <t>bristle; stiff hair</t>
  </si>
  <si>
    <t>a bristle; a stiff hair; fur.</t>
  </si>
  <si>
    <t>SAETABVS/N</t>
  </si>
  <si>
    <t>Saetabus –a –um</t>
  </si>
  <si>
    <t>of or made in Saetabis (town)</t>
  </si>
  <si>
    <t>of or made in Saetabis, a town in Hispania Tarraconensis (cf. mod. Tarragona)</t>
  </si>
  <si>
    <t>SAETHRYTH/N1</t>
  </si>
  <si>
    <t>Sæthryth, a Stepdaughter</t>
  </si>
  <si>
    <t>Sæthryth, Stepdaughter of King Anna 1; nun in Frankia, fl. c.640</t>
  </si>
  <si>
    <t>SAETIGER/1</t>
  </si>
  <si>
    <t>SAETIGER/2</t>
  </si>
  <si>
    <t>saetiger –era –erum</t>
  </si>
  <si>
    <t>bristle–bearing</t>
  </si>
  <si>
    <t>bristle–bearing, bristly (&gt; saeta and gero)</t>
  </si>
  <si>
    <t>SAETOSVS</t>
  </si>
  <si>
    <t xml:space="preserve">saetōsus –a –um </t>
  </si>
  <si>
    <t>setous</t>
  </si>
  <si>
    <t>full of coarse hairs, bristly, setous</t>
  </si>
  <si>
    <t>SAEVE</t>
  </si>
  <si>
    <t>SAEVIO</t>
  </si>
  <si>
    <t>saeviō saevīre saeviī saevitum</t>
  </si>
  <si>
    <t>to rage</t>
  </si>
  <si>
    <t>to act savagely, rage</t>
  </si>
  <si>
    <t>SAEVITIA</t>
  </si>
  <si>
    <t>saevitia saevitiae f.</t>
  </si>
  <si>
    <t>ferocity</t>
  </si>
  <si>
    <t>SAEVVS</t>
  </si>
  <si>
    <t>saevus –a –um</t>
  </si>
  <si>
    <t>savage</t>
  </si>
  <si>
    <t>cruel, savage</t>
  </si>
  <si>
    <t>SAGA/1</t>
  </si>
  <si>
    <t>SAGA/2</t>
  </si>
  <si>
    <t>SAGACITAS</t>
  </si>
  <si>
    <t>sagācitās –ātis f.</t>
  </si>
  <si>
    <t>keenness of perception</t>
  </si>
  <si>
    <t>keenness of perception, acuteness of the senses, sagacity</t>
  </si>
  <si>
    <t>SAGACITER</t>
  </si>
  <si>
    <t>SAGANA</t>
  </si>
  <si>
    <t>SAGARIS/N</t>
  </si>
  <si>
    <t>Sagaris –is m.</t>
  </si>
  <si>
    <t>Sagaris</t>
  </si>
  <si>
    <t>Sagaris, a slave of Aeneas</t>
  </si>
  <si>
    <t>SAGAX</t>
  </si>
  <si>
    <t>sagāx –ācis</t>
  </si>
  <si>
    <t>keen</t>
  </si>
  <si>
    <t>SAGINA</t>
  </si>
  <si>
    <t>SAGINATVS</t>
  </si>
  <si>
    <t>SAGINO</t>
  </si>
  <si>
    <t>SAGIO</t>
  </si>
  <si>
    <t>SAGITTA</t>
  </si>
  <si>
    <t>sagitta sagittae f.</t>
  </si>
  <si>
    <t>arrow</t>
  </si>
  <si>
    <t>SAGITTARIVS/1</t>
  </si>
  <si>
    <t>sagittārius –ī m.</t>
  </si>
  <si>
    <t>an archer, bowman</t>
  </si>
  <si>
    <t>SAGITTARIVS/2</t>
  </si>
  <si>
    <t>SAGITTIFER/1</t>
  </si>
  <si>
    <t>SAGITTIFER/2</t>
  </si>
  <si>
    <t>sagittifer sagittifera sagittiferum</t>
  </si>
  <si>
    <t>arrow–bearing</t>
  </si>
  <si>
    <t>SAGVLVM</t>
  </si>
  <si>
    <t>sagulum –ī n.</t>
  </si>
  <si>
    <t>soldier's cloak</t>
  </si>
  <si>
    <t>a soldier's cloak (&gt; sagum, a military cloak)</t>
  </si>
  <si>
    <t>SAGVM</t>
  </si>
  <si>
    <t>SAGVNTINI</t>
  </si>
  <si>
    <t>SAGVNTVM/N</t>
  </si>
  <si>
    <t>Saguntum –ī n.</t>
  </si>
  <si>
    <t>Saguntum</t>
  </si>
  <si>
    <t>Saguntum, a town in eastern Spain</t>
  </si>
  <si>
    <t>SAGVS/1</t>
  </si>
  <si>
    <t>SAGVS/2</t>
  </si>
  <si>
    <t>SAL</t>
  </si>
  <si>
    <t>sāl salis m.</t>
  </si>
  <si>
    <t>salt, wit</t>
  </si>
  <si>
    <t>SALAMIS/N</t>
  </si>
  <si>
    <t>Salamīs –īnis (acc. Salamīna) f.</t>
  </si>
  <si>
    <t>Salamis (island)</t>
  </si>
  <si>
    <t>Salamis, an island opposite Eleusis</t>
  </si>
  <si>
    <t>SALAPVTIVM</t>
  </si>
  <si>
    <t>salapūtium –iī n.</t>
  </si>
  <si>
    <t>unknown epithet said to refer to a person of short stature</t>
  </si>
  <si>
    <t>SALARIVM</t>
  </si>
  <si>
    <t>salārium –ī n.</t>
  </si>
  <si>
    <t>stipend, salary</t>
  </si>
  <si>
    <t>saltmoney, a pension, stipend, allowance, salary</t>
  </si>
  <si>
    <t>SALAX</t>
  </si>
  <si>
    <t>salax –ācis</t>
  </si>
  <si>
    <t>oversexed; lascivious</t>
  </si>
  <si>
    <t>SALEBRA</t>
  </si>
  <si>
    <t>SALEBROSVS</t>
  </si>
  <si>
    <t>SALENTINI/N</t>
  </si>
  <si>
    <t>Sallentīnus –a –um</t>
  </si>
  <si>
    <t>Sallentinus</t>
  </si>
  <si>
    <t>pertaining to the Sallentini, a people in Lapygia, southeast of Tarentum, Salentine</t>
  </si>
  <si>
    <t>SALGAMA</t>
  </si>
  <si>
    <t>SALIARIS/1</t>
  </si>
  <si>
    <t>of or belonging to the Salii (priests of Mars)</t>
  </si>
  <si>
    <t>of or belonging to the Salii (priests of Mars), Salian</t>
  </si>
  <si>
    <t>SALIARIS/2</t>
  </si>
  <si>
    <t>SALICTARIVS/1</t>
  </si>
  <si>
    <t>SALICTVM</t>
  </si>
  <si>
    <t>salictum –ī n.</t>
  </si>
  <si>
    <t>willow grove</t>
  </si>
  <si>
    <t xml:space="preserve">willow grove </t>
  </si>
  <si>
    <t>SALIENVS/N</t>
  </si>
  <si>
    <t>Saliēnius –iī m.</t>
  </si>
  <si>
    <t>Salienius</t>
  </si>
  <si>
    <t>Salienius (a name)</t>
  </si>
  <si>
    <t>SALIFODINA</t>
  </si>
  <si>
    <t>SALIGNEVS</t>
  </si>
  <si>
    <t>SALIGNVS</t>
  </si>
  <si>
    <t>salīgnus –a –um</t>
  </si>
  <si>
    <t>made of willow</t>
  </si>
  <si>
    <t>made of willow; willow (&gt; salix, willow)</t>
  </si>
  <si>
    <t>SALII</t>
  </si>
  <si>
    <t>SALII/N</t>
  </si>
  <si>
    <t>Saliī –ōrum</t>
  </si>
  <si>
    <t>Salii</t>
  </si>
  <si>
    <t>the Salii, or priests of Mars who had charge of the sacred shields called ancilia, which they bore once a year in solemn procession through the city, with hymns and dances (&gt; salio)</t>
  </si>
  <si>
    <t>SALILLVM</t>
  </si>
  <si>
    <t>salīllum salīllī n.</t>
  </si>
  <si>
    <t>salt–cellar</t>
  </si>
  <si>
    <t>little salt–dish, salt–cellar</t>
  </si>
  <si>
    <t>SALINAE</t>
  </si>
  <si>
    <t>salīnae –ārum f.</t>
  </si>
  <si>
    <t>salt–works, salt–pits</t>
  </si>
  <si>
    <t>SALINATOR</t>
  </si>
  <si>
    <t>SALINVM</t>
  </si>
  <si>
    <t>SALIO/1</t>
  </si>
  <si>
    <t>saliō salīre saluī saltus</t>
  </si>
  <si>
    <t>to leap, spring, bound, jump, hop; mount for sexual intercourse</t>
  </si>
  <si>
    <t>SALIO/2</t>
  </si>
  <si>
    <t>SALIVA</t>
  </si>
  <si>
    <t>salīva salīvae f.</t>
  </si>
  <si>
    <t>saliva</t>
  </si>
  <si>
    <t>spittle, saliva</t>
  </si>
  <si>
    <t>SALIVNCA</t>
  </si>
  <si>
    <t>saliunca –ae f.</t>
  </si>
  <si>
    <t>a scented plant</t>
  </si>
  <si>
    <t>a wild nard; a scented plant</t>
  </si>
  <si>
    <t>SALIVS/N</t>
  </si>
  <si>
    <t>Salius –iī m.</t>
  </si>
  <si>
    <t>Salius</t>
  </si>
  <si>
    <t>Salius, an Acarnanian</t>
  </si>
  <si>
    <t>SALIX</t>
  </si>
  <si>
    <t>salix –icis f.</t>
  </si>
  <si>
    <t>a willow tree</t>
  </si>
  <si>
    <t>a willow-tree, willow, sallow</t>
  </si>
  <si>
    <t>SALLVSTIVS/N</t>
  </si>
  <si>
    <t>Sallustius –ī m.</t>
  </si>
  <si>
    <t>Sallustius (a name)</t>
  </si>
  <si>
    <t>Sallustius,  a nomen gentile; C. Sallustius Cripus, the famous historian</t>
  </si>
  <si>
    <t>SALMONEVS/N</t>
  </si>
  <si>
    <t>Salmōneus –eī m.</t>
  </si>
  <si>
    <t>Salmoneus</t>
  </si>
  <si>
    <t>Salmoneus, king, of Elis, son of Aeolus and brother of Sisyphus, for attempting to imitate the thunder of Jupiter, cast into Tartarus by a thunderbolt</t>
  </si>
  <si>
    <t>SALMYDESSVS/N</t>
  </si>
  <si>
    <t>Salmydēssus –ī m.</t>
  </si>
  <si>
    <t>Salmydessus</t>
  </si>
  <si>
    <t>SALOMON/N</t>
  </si>
  <si>
    <t>Salomon –ōnis m.</t>
  </si>
  <si>
    <t xml:space="preserve">Salomon </t>
  </si>
  <si>
    <t>Salomon (a name)</t>
  </si>
  <si>
    <t>SALSAMENTVM</t>
  </si>
  <si>
    <t>SALSITVDO</t>
  </si>
  <si>
    <t>SALSVGO</t>
  </si>
  <si>
    <t>SALSVM</t>
  </si>
  <si>
    <t>SALSVS</t>
  </si>
  <si>
    <t>salsus –a –um</t>
  </si>
  <si>
    <t>SALTATIO</t>
  </si>
  <si>
    <t>SALTATOR</t>
  </si>
  <si>
    <t>SALTATVS</t>
  </si>
  <si>
    <t>SALTEM</t>
  </si>
  <si>
    <t>saltem</t>
  </si>
  <si>
    <t>at least</t>
  </si>
  <si>
    <t>SALTO</t>
  </si>
  <si>
    <t>saltō saltāre</t>
  </si>
  <si>
    <t>to dance</t>
  </si>
  <si>
    <t>to dance, speak in short clauses</t>
  </si>
  <si>
    <t>SALTVOSVS</t>
  </si>
  <si>
    <t>SALTVS/1</t>
  </si>
  <si>
    <t>saltus saltūs m.</t>
  </si>
  <si>
    <t>jump</t>
  </si>
  <si>
    <t>jump, leap</t>
  </si>
  <si>
    <t>SALTVS/2</t>
  </si>
  <si>
    <t>pasture, ravine</t>
  </si>
  <si>
    <t>SALVBER</t>
  </si>
  <si>
    <t>salūbris –e or salūber –bris –bre</t>
  </si>
  <si>
    <t>healthy</t>
  </si>
  <si>
    <t>SALVBRITAS</t>
  </si>
  <si>
    <t>salūbritās –ātis f.</t>
  </si>
  <si>
    <t>healthfulness</t>
  </si>
  <si>
    <t>healthfulness, wholesomeness, salubrity</t>
  </si>
  <si>
    <t>SALVBRITER</t>
  </si>
  <si>
    <t>SALVE</t>
  </si>
  <si>
    <t>salvē/salvēte</t>
  </si>
  <si>
    <t>to hello!</t>
  </si>
  <si>
    <t>to hello! good day!</t>
  </si>
  <si>
    <t>SALVEO</t>
  </si>
  <si>
    <t>salveō –ēre</t>
  </si>
  <si>
    <t>to be well; imperative</t>
  </si>
  <si>
    <t>to be well; imperative, all hail! hail! (&gt; salvus, safe)</t>
  </si>
  <si>
    <t>SALVIDIENVS/N</t>
  </si>
  <si>
    <t>SALVIVS/N</t>
  </si>
  <si>
    <t>Salvius –ī m.</t>
  </si>
  <si>
    <t xml:space="preserve">Salvius </t>
  </si>
  <si>
    <t>Salvius</t>
  </si>
  <si>
    <t>SALVM</t>
  </si>
  <si>
    <t>salum –ī n.</t>
  </si>
  <si>
    <t>the tossing or heaving swell of the sea; the open sea</t>
  </si>
  <si>
    <t>the tossing or heaving swell of the sea; the open sea, the main</t>
  </si>
  <si>
    <t>SALVO</t>
  </si>
  <si>
    <t xml:space="preserve">salvō salvāre </t>
  </si>
  <si>
    <t>to save</t>
  </si>
  <si>
    <t>SALVS</t>
  </si>
  <si>
    <t>salūs salūtis f.</t>
  </si>
  <si>
    <t>health</t>
  </si>
  <si>
    <t>safety, health</t>
  </si>
  <si>
    <t>SALVS/N</t>
  </si>
  <si>
    <t>Salus Salūtis f.</t>
  </si>
  <si>
    <t>Salus, the goddess of good health</t>
  </si>
  <si>
    <t>SALVTARIS</t>
  </si>
  <si>
    <t>salūtāris –e</t>
  </si>
  <si>
    <t>healthful, wholesome</t>
  </si>
  <si>
    <t>healthful, health–giving, wholesome, salutary</t>
  </si>
  <si>
    <t>SALVTARITER</t>
  </si>
  <si>
    <t>SALVTATIO</t>
  </si>
  <si>
    <t>salūtātiō –ōnis f.</t>
  </si>
  <si>
    <t>greeting</t>
  </si>
  <si>
    <t>greeting, formal morning visit by a client to a patron</t>
  </si>
  <si>
    <t>SALVTATOR</t>
  </si>
  <si>
    <t>SALVTATRIX</t>
  </si>
  <si>
    <t>SALVTEMDICERE</t>
  </si>
  <si>
    <t>salūtem dīcere</t>
  </si>
  <si>
    <t>say hello</t>
  </si>
  <si>
    <t>to say "greetings," to say hello</t>
  </si>
  <si>
    <t>SALVTIFER</t>
  </si>
  <si>
    <t>SALVTO</t>
  </si>
  <si>
    <t>salūtō salūtāre salūtāvī salūtātus</t>
  </si>
  <si>
    <t>to greet; wish well; visit; hail, salute</t>
  </si>
  <si>
    <t>SALVVS</t>
  </si>
  <si>
    <t>salvus –a –um</t>
  </si>
  <si>
    <t>safe</t>
  </si>
  <si>
    <t>SAMARIA</t>
  </si>
  <si>
    <t>Samarīa –ae f.</t>
  </si>
  <si>
    <t>Samaria, a district in Palestine</t>
  </si>
  <si>
    <t>SAMAROBRIVA/N</t>
  </si>
  <si>
    <t>Samarobrīva –ae f.</t>
  </si>
  <si>
    <t>a city of the Ambiani</t>
  </si>
  <si>
    <t>SAMBVCA</t>
  </si>
  <si>
    <t>SAMBVCEVS</t>
  </si>
  <si>
    <t>sambūceus –a –um</t>
  </si>
  <si>
    <t>of elder (tree)</t>
  </si>
  <si>
    <t>SAME/N</t>
  </si>
  <si>
    <t>Samē –ēs f.</t>
  </si>
  <si>
    <t>Same</t>
  </si>
  <si>
    <t>Same, a name of Cephallenia, in the Ionian sea, west of the Gulf of Corinth</t>
  </si>
  <si>
    <t>SAMIRAMIS/N</t>
  </si>
  <si>
    <t>Samīramis –idis f.</t>
  </si>
  <si>
    <t>Samiramis</t>
  </si>
  <si>
    <t>Samiramis, the legendary queen of Assyria</t>
  </si>
  <si>
    <t>SAMIVS/A</t>
  </si>
  <si>
    <t>Samius –a –um</t>
  </si>
  <si>
    <t>pertaining to Samos</t>
  </si>
  <si>
    <t>SAMIVS/N</t>
  </si>
  <si>
    <t>SAMNIS/N</t>
  </si>
  <si>
    <t>SAMNITES/N</t>
  </si>
  <si>
    <t>Samnītēs –um m.</t>
  </si>
  <si>
    <t>Samnites; gladiators</t>
  </si>
  <si>
    <t>Samnites, an Italian people; gladiators armed with Samnite weapons</t>
  </si>
  <si>
    <t>SAMOS/N</t>
  </si>
  <si>
    <t>SAMOTHRACIA/N</t>
  </si>
  <si>
    <t>Samothrācia –ae f.</t>
  </si>
  <si>
    <t>Samothracia</t>
  </si>
  <si>
    <t>Thracian Samos, a small island about thirty–eight miles south of the Thracian coast, supposed by some to have been colonized from Samos</t>
  </si>
  <si>
    <t>SAMSON/N</t>
  </si>
  <si>
    <t>Samson –õnis m.</t>
  </si>
  <si>
    <t xml:space="preserve">Samson </t>
  </si>
  <si>
    <t>Samson (a name)</t>
  </si>
  <si>
    <t>SAMVS/N</t>
  </si>
  <si>
    <t>Sāmos (–us) –ī f.</t>
  </si>
  <si>
    <t>Samos (–us)</t>
  </si>
  <si>
    <t>Samos, an island southwest of Ephesus, near the coast of Ionia</t>
  </si>
  <si>
    <t>SANABILIS</t>
  </si>
  <si>
    <t>sānābilis –e</t>
  </si>
  <si>
    <t>curable, remediable</t>
  </si>
  <si>
    <t>SANCIO</t>
  </si>
  <si>
    <t>sanciō sancīre sānxī sānctus</t>
  </si>
  <si>
    <t>to confirm, ratify; sanction; fulfill (prophesy); enact (law); ordain; dedicate</t>
  </si>
  <si>
    <t>SANCTE</t>
  </si>
  <si>
    <t>SANCTIFICO</t>
  </si>
  <si>
    <t>sānctificō –ficāre</t>
  </si>
  <si>
    <t>to sanctify</t>
  </si>
  <si>
    <t>to make holy or treat as holy, to sanctify, consecrate, dedicate</t>
  </si>
  <si>
    <t>SANCTIMONIA</t>
  </si>
  <si>
    <t>SANCTIO</t>
  </si>
  <si>
    <t>SANCTISSIMVS</t>
  </si>
  <si>
    <t>sānctissimus –a –um</t>
  </si>
  <si>
    <t>most upright</t>
  </si>
  <si>
    <t>SANCTITAS</t>
  </si>
  <si>
    <t xml:space="preserve">sānctitās –ātis f. </t>
  </si>
  <si>
    <t>sacredness</t>
  </si>
  <si>
    <t>Inviolability, sacredness, sanctity</t>
  </si>
  <si>
    <t>SANCTOR</t>
  </si>
  <si>
    <t>SANCTVM</t>
  </si>
  <si>
    <t>SANCTVS</t>
  </si>
  <si>
    <t>sanctus –a –um</t>
  </si>
  <si>
    <t>consecrated</t>
  </si>
  <si>
    <t>consecrated, sacred, inviolable; venerable, august, divine, holy, pious, just</t>
  </si>
  <si>
    <t>SANCVS</t>
  </si>
  <si>
    <t>SANDAPILA</t>
  </si>
  <si>
    <t>SANDARACA</t>
  </si>
  <si>
    <t>SANDYX</t>
  </si>
  <si>
    <t>sandȳx –ȳcis f.</t>
  </si>
  <si>
    <t>a bright red</t>
  </si>
  <si>
    <t>verneliion; a bright red</t>
  </si>
  <si>
    <t>SANE</t>
  </si>
  <si>
    <t>sānē</t>
  </si>
  <si>
    <t>reasonably</t>
  </si>
  <si>
    <t>reasonably, sensibly; certainly, truly; however; yes, of course</t>
  </si>
  <si>
    <t>SANGA/N</t>
  </si>
  <si>
    <t>SANGVINARIVS</t>
  </si>
  <si>
    <t>SANGVINEVS</t>
  </si>
  <si>
    <t>sanguineus –a –um</t>
  </si>
  <si>
    <t>bloody, bloodshot</t>
  </si>
  <si>
    <t>of blood; bloodshot; of bloody color or aspect, bloody; fiery, bloody; ruddy, burnished; bloodthirsty (&gt; sanguis)</t>
  </si>
  <si>
    <t>SANGVINO</t>
  </si>
  <si>
    <t>SANGVINOLENTVS</t>
  </si>
  <si>
    <t>sanguinulentus –a –um</t>
  </si>
  <si>
    <t>blood–red</t>
  </si>
  <si>
    <t>accompanied by bloodshed; blood–red</t>
  </si>
  <si>
    <t>SANGVIS</t>
  </si>
  <si>
    <t>sanguis sanguinis m.</t>
  </si>
  <si>
    <t>blood</t>
  </si>
  <si>
    <t>blood; family</t>
  </si>
  <si>
    <t>SANIES</t>
  </si>
  <si>
    <t>saniēs –em –ē f.</t>
  </si>
  <si>
    <t>putrid</t>
  </si>
  <si>
    <t>putrid, corrupt blood; bloody matter; gore (rel. to sanguis)</t>
  </si>
  <si>
    <t>SANITAS</t>
  </si>
  <si>
    <t>sānitās –ātis f.</t>
  </si>
  <si>
    <t>SANNA</t>
  </si>
  <si>
    <t>SANO</t>
  </si>
  <si>
    <t>sānō sānāre sānāvī sānātus</t>
  </si>
  <si>
    <t>SANTONES/N</t>
  </si>
  <si>
    <t xml:space="preserve">Santonēs –um m. </t>
  </si>
  <si>
    <t>a tribe between the Loire and the Garonne</t>
  </si>
  <si>
    <t>SANTONI/N</t>
  </si>
  <si>
    <t>Santonī –ōrum m.</t>
  </si>
  <si>
    <t>a people of Aquitania, about the mouth of the Garumna, opposite to Burdigala,</t>
  </si>
  <si>
    <t>SANVS</t>
  </si>
  <si>
    <t>sānus –a –um</t>
  </si>
  <si>
    <t>sound</t>
  </si>
  <si>
    <t>sound; healthy; sensible; sober; sane</t>
  </si>
  <si>
    <t>SAPA</t>
  </si>
  <si>
    <t>SAPERDA</t>
  </si>
  <si>
    <t>SAPIENS/1</t>
  </si>
  <si>
    <t>sapiēns –ntis m.</t>
  </si>
  <si>
    <t>wise man</t>
  </si>
  <si>
    <t>SAPIENS/2</t>
  </si>
  <si>
    <t>sapiēns –ntis</t>
  </si>
  <si>
    <t>wise</t>
  </si>
  <si>
    <t>wise; wise man</t>
  </si>
  <si>
    <t>SAPIENS/N</t>
  </si>
  <si>
    <t>SAPIENTER</t>
  </si>
  <si>
    <t>sapienter sapientius sapientissime</t>
  </si>
  <si>
    <t>wisely more wisely most wisely</t>
  </si>
  <si>
    <t>wisely, more wisely, most wisely</t>
  </si>
  <si>
    <t>SAPIENTIA</t>
  </si>
  <si>
    <t>sapientia sapientiae f.</t>
  </si>
  <si>
    <t>wisdom</t>
  </si>
  <si>
    <t>SAPINEVS</t>
  </si>
  <si>
    <t>SAPINVS</t>
  </si>
  <si>
    <t>SAPIO</t>
  </si>
  <si>
    <t>sapiō sapere sapivī</t>
  </si>
  <si>
    <t>SAPOR</t>
  </si>
  <si>
    <t xml:space="preserve">sapor –ōris m. </t>
  </si>
  <si>
    <t>a flavor</t>
  </si>
  <si>
    <t>a taste, relish, flavor, savor</t>
  </si>
  <si>
    <t>SAPPHICVS/N</t>
  </si>
  <si>
    <t>Sapphicus –a –um</t>
  </si>
  <si>
    <t>of Sappho</t>
  </si>
  <si>
    <t>of Sappho, the 7–6th cent. lyric poet</t>
  </si>
  <si>
    <t>SAPPHO/N</t>
  </si>
  <si>
    <t>Sapphō –ūs f.</t>
  </si>
  <si>
    <t>Sappho</t>
  </si>
  <si>
    <t>Sappho, a celebrated poetess</t>
  </si>
  <si>
    <t>SARAN/N1</t>
  </si>
  <si>
    <t>Saran, a Irish</t>
  </si>
  <si>
    <t>Saran, Irish cleric, fl. 640-642</t>
  </si>
  <si>
    <t>SARCINA</t>
  </si>
  <si>
    <t>sarcina –ae f.</t>
  </si>
  <si>
    <t>burden, baggage</t>
  </si>
  <si>
    <t>SARCINARIVS</t>
  </si>
  <si>
    <t>SARCINVLA</t>
  </si>
  <si>
    <t>sarcinula –ae f.</t>
  </si>
  <si>
    <t>SARCIO</t>
  </si>
  <si>
    <t>sarciō –sarcīre –sarsī –sartum</t>
  </si>
  <si>
    <t>to patch, repair</t>
  </si>
  <si>
    <t>to patch, botch, mend, repair, restore, make good</t>
  </si>
  <si>
    <t>SARCOFAGVS</t>
  </si>
  <si>
    <t>sarcophagus –ī m.</t>
  </si>
  <si>
    <t>a grave, coffin</t>
  </si>
  <si>
    <t>a limestone coffin</t>
  </si>
  <si>
    <t>SARCOPHAGVS</t>
  </si>
  <si>
    <t>SARCVLVM</t>
  </si>
  <si>
    <t>SARDA</t>
  </si>
  <si>
    <t>SARDES</t>
  </si>
  <si>
    <t>Sardēs –ium f.</t>
  </si>
  <si>
    <t>Sardis</t>
  </si>
  <si>
    <t>SARDINIA/N</t>
  </si>
  <si>
    <t>Sardinia –ae f.</t>
  </si>
  <si>
    <t>Sardinia</t>
  </si>
  <si>
    <t>SARDONIVS/A</t>
  </si>
  <si>
    <t>Sardonius –a –um</t>
  </si>
  <si>
    <t>Sardinian, Sardonic</t>
  </si>
  <si>
    <t>SARDONYX</t>
  </si>
  <si>
    <t>SARDVS</t>
  </si>
  <si>
    <t>Sardus –a –um</t>
  </si>
  <si>
    <t>Sardinian, of Sardinia</t>
  </si>
  <si>
    <t>SARIO</t>
  </si>
  <si>
    <t>SARISA</t>
  </si>
  <si>
    <t>SARISOPHORVS</t>
  </si>
  <si>
    <t>SARMENTVM</t>
  </si>
  <si>
    <t>sarmentum –ī n.</t>
  </si>
  <si>
    <t>twig, branch</t>
  </si>
  <si>
    <t>SARNVS/N</t>
  </si>
  <si>
    <t>Sarnus –ī m.</t>
  </si>
  <si>
    <t>Sarnus</t>
  </si>
  <si>
    <t>Sarnus, a river running into the Bay of Naples near Pompeii</t>
  </si>
  <si>
    <t>SARPEDON/N</t>
  </si>
  <si>
    <t>Sarpēdōn –onis m.</t>
  </si>
  <si>
    <t>Sarpedon</t>
  </si>
  <si>
    <t>Sarpedon, son of Jupiter and Europa, killed at the siege of Troy by Patroclus</t>
  </si>
  <si>
    <t>SARRACVM</t>
  </si>
  <si>
    <t>SARRANVS/A</t>
  </si>
  <si>
    <t>Sarrānus –a –um</t>
  </si>
  <si>
    <t>Of Sarra</t>
  </si>
  <si>
    <t>Of Sarra (an old name of Tyre)</t>
  </si>
  <si>
    <t>SARRASTES/N</t>
  </si>
  <si>
    <t>Sarrastēs –um m.</t>
  </si>
  <si>
    <t>Sarrastes</t>
  </si>
  <si>
    <t>the Sarrastes, a people dwelling near the Sarnus</t>
  </si>
  <si>
    <t>SARTAGO</t>
  </si>
  <si>
    <t>SARTVRA</t>
  </si>
  <si>
    <t>SATA</t>
  </si>
  <si>
    <t>sata satōrum n.</t>
  </si>
  <si>
    <t>things sown or planted; grain</t>
  </si>
  <si>
    <t>things sown or planted; grain, growing grain; crops (&gt; sero, serere, sevi, satus)</t>
  </si>
  <si>
    <t>SATAGEVS</t>
  </si>
  <si>
    <t>SATAGO</t>
  </si>
  <si>
    <t xml:space="preserve">satagō satagere satēgī satāctum </t>
  </si>
  <si>
    <t>be busy with, bustle</t>
  </si>
  <si>
    <t xml:space="preserve">be busy with, bustle </t>
  </si>
  <si>
    <t>SATARIVS</t>
  </si>
  <si>
    <t>SATELLES</t>
  </si>
  <si>
    <t>satelles satellitis m.</t>
  </si>
  <si>
    <t>escort</t>
  </si>
  <si>
    <t>escort, accomplice</t>
  </si>
  <si>
    <t>SATIAS</t>
  </si>
  <si>
    <t>SATICVLVS/N</t>
  </si>
  <si>
    <t>Satīculus –ī m.</t>
  </si>
  <si>
    <t>Saticulus</t>
  </si>
  <si>
    <t>a Saticulan, of Saticula, a Campanian town (&gt; Saticula)</t>
  </si>
  <si>
    <t>SATIETAS</t>
  </si>
  <si>
    <t>satietās –ātis f.</t>
  </si>
  <si>
    <t>abundance, adequacy</t>
  </si>
  <si>
    <t>a sufficiency, abundance, adequacy</t>
  </si>
  <si>
    <t>SATIO/1</t>
  </si>
  <si>
    <t>planting</t>
  </si>
  <si>
    <t>a sowing; a planting</t>
  </si>
  <si>
    <t>SATIO/2</t>
  </si>
  <si>
    <t>satiō satiāre satiāvī satiātum</t>
  </si>
  <si>
    <t>to satisfy sate</t>
  </si>
  <si>
    <t>to satisfy, sate</t>
  </si>
  <si>
    <t>SATIS/2</t>
  </si>
  <si>
    <t>enough</t>
  </si>
  <si>
    <t>enough, sufficiently</t>
  </si>
  <si>
    <t>SATISACCIPIO</t>
  </si>
  <si>
    <t>satisaccipiō –ōnis f.</t>
  </si>
  <si>
    <t>an allowing of bail</t>
  </si>
  <si>
    <t>SATISDO</t>
  </si>
  <si>
    <t>to give sufficient bail</t>
  </si>
  <si>
    <t>SATISFACIO</t>
  </si>
  <si>
    <t>to give satisfaction, satisfy, content</t>
  </si>
  <si>
    <t>SATISFACTIO</t>
  </si>
  <si>
    <t>satisfactiō –ōnis f.</t>
  </si>
  <si>
    <t>an excuse, apology</t>
  </si>
  <si>
    <t>an excuse, apology, plea, explanation</t>
  </si>
  <si>
    <t>SATISFIO</t>
  </si>
  <si>
    <t>SATOR</t>
  </si>
  <si>
    <t>sator satōris m.</t>
  </si>
  <si>
    <t>planter sower begetter father founder</t>
  </si>
  <si>
    <t>planter, sower, begetter, father, founder</t>
  </si>
  <si>
    <t>SATRACHVS/N</t>
  </si>
  <si>
    <t>Satrachus –ī m.</t>
  </si>
  <si>
    <t>Satrachus Rover</t>
  </si>
  <si>
    <t>river in Cyprus, connected with the legend of Smyrna's son Adonis</t>
  </si>
  <si>
    <t>SATRAPEA</t>
  </si>
  <si>
    <t>SATRAPES</t>
  </si>
  <si>
    <t>satrapēs –is or satrapa –ae m.</t>
  </si>
  <si>
    <t>a satrap, a governor of a Persan province</t>
  </si>
  <si>
    <t>SATRIA/N</t>
  </si>
  <si>
    <t>Satria –ae f.</t>
  </si>
  <si>
    <t>Satria</t>
  </si>
  <si>
    <t>Satria (a name)</t>
  </si>
  <si>
    <t>SATRICVM/N</t>
  </si>
  <si>
    <t>SATRIVS/N</t>
  </si>
  <si>
    <t>SATVR</t>
  </si>
  <si>
    <t>satur –a –um</t>
  </si>
  <si>
    <t>full, sated, having eaten enough</t>
  </si>
  <si>
    <t>SATVRA</t>
  </si>
  <si>
    <t>satura –ae f.</t>
  </si>
  <si>
    <t>satire</t>
  </si>
  <si>
    <t>SATVRA/N</t>
  </si>
  <si>
    <t>Satura –ae f.</t>
  </si>
  <si>
    <t>Satura</t>
  </si>
  <si>
    <t>Satura, a place in Latium, probably on the Pontine marshes</t>
  </si>
  <si>
    <t>SATVRATVS</t>
  </si>
  <si>
    <t>SATVREIANVS/A</t>
  </si>
  <si>
    <t>SATVREIVM</t>
  </si>
  <si>
    <t>SATVRITAS</t>
  </si>
  <si>
    <t>SATVRNALIA/N</t>
  </si>
  <si>
    <t>Sāturnālia –ium n. pl.</t>
  </si>
  <si>
    <t>the festival of Saturn, beginning Dec. 17, a period of merriment and license</t>
  </si>
  <si>
    <t>SATVRNINVS/N</t>
  </si>
  <si>
    <t>Sāturnīnus –ī m.</t>
  </si>
  <si>
    <t>SATVRNIVS/A</t>
  </si>
  <si>
    <t>Sāturnius –a –um</t>
  </si>
  <si>
    <t>beloning to Saturn; Saturnian</t>
  </si>
  <si>
    <t>belonging to Saturn; Saturnian; sprung from Saturn; Saturnian; subst., Saturnius, ii, m., the son of Saturn; Saturnia, ae, f. daughter of Saturn, Juno; the city of Saturnia, built by Saturn on the Cap (&gt; Saturnus)</t>
  </si>
  <si>
    <t>SATVRNVS/N</t>
  </si>
  <si>
    <t>Sāturnus –ī m.</t>
  </si>
  <si>
    <t>Saturnus</t>
  </si>
  <si>
    <t>Saturnus, a deified king of Latium, whose reign was the “golden age"; identified by the Romans with the Greek Cronos</t>
  </si>
  <si>
    <t>SATVRO</t>
  </si>
  <si>
    <t>saturō saturāre saturāvī saturātus</t>
  </si>
  <si>
    <t>to fill; glut</t>
  </si>
  <si>
    <t>to fill; glut, cloy, appease (&gt; satur, full)</t>
  </si>
  <si>
    <t>SATVS</t>
  </si>
  <si>
    <t>satus –a –um</t>
  </si>
  <si>
    <t>begotten of</t>
  </si>
  <si>
    <t>begotten of, born of, sprung from, with abl.; offspring, son of; daughter of (&gt; sero, serere, sevi, satus)</t>
  </si>
  <si>
    <t>SATVS/1</t>
  </si>
  <si>
    <t>SATYRICVS</t>
  </si>
  <si>
    <t>SATYRVS</t>
  </si>
  <si>
    <t>Satyrus –ī m.</t>
  </si>
  <si>
    <t>a Satyr</t>
  </si>
  <si>
    <t>a Satyr, forest-god of the train of Bacchus, with goat’s feet</t>
  </si>
  <si>
    <t>SATYRVS/N</t>
  </si>
  <si>
    <t>a Satyr, demigod of wild places, frequent companion of Bacchus/Dionysus</t>
  </si>
  <si>
    <t>SAVCIATIO</t>
  </si>
  <si>
    <t>SAVCIO</t>
  </si>
  <si>
    <t>sauciō –sauciāre</t>
  </si>
  <si>
    <t>to wound, trim</t>
  </si>
  <si>
    <t>to wound, hurt; trim</t>
  </si>
  <si>
    <t>SAVCIVS</t>
  </si>
  <si>
    <t>saucius –a –um</t>
  </si>
  <si>
    <t>SAVILLVM</t>
  </si>
  <si>
    <t>SAVIOR</t>
  </si>
  <si>
    <t>SAVIVM</t>
  </si>
  <si>
    <t>SAXEVS</t>
  </si>
  <si>
    <t>saxeus –a –um</t>
  </si>
  <si>
    <t>rocky</t>
  </si>
  <si>
    <t>rocky, stony (&gt; saxum)</t>
  </si>
  <si>
    <t>SAXIFICVS</t>
  </si>
  <si>
    <t>SAXOSA</t>
  </si>
  <si>
    <t>SAXOSVS</t>
  </si>
  <si>
    <t xml:space="preserve">saxōsus –a –um </t>
  </si>
  <si>
    <t>full of rocks; stoney; rocky</t>
  </si>
  <si>
    <t>SAXVM</t>
  </si>
  <si>
    <t>saxum saxī n.</t>
  </si>
  <si>
    <t>SAXVM/N</t>
  </si>
  <si>
    <t>SCABELLVM</t>
  </si>
  <si>
    <t>scabellum –ī n.</t>
  </si>
  <si>
    <t>SCABER</t>
  </si>
  <si>
    <t>scaber –bra –brum</t>
  </si>
  <si>
    <t>rough, scabrous from disease, scabbed</t>
  </si>
  <si>
    <t>SCABIES</t>
  </si>
  <si>
    <t>scabies –em –ē f.</t>
  </si>
  <si>
    <t>mange, scab (as term of abuse)</t>
  </si>
  <si>
    <t>SCABIOSVS</t>
  </si>
  <si>
    <t>SCABO</t>
  </si>
  <si>
    <t>SCAEA/N</t>
  </si>
  <si>
    <t>Scaea –ae</t>
  </si>
  <si>
    <t>Scaea</t>
  </si>
  <si>
    <t>western, Scaea Porta, and pl., Scaeae Portae, the Scaean or western gate of Troy</t>
  </si>
  <si>
    <t>SCAEVINVS/N</t>
  </si>
  <si>
    <t>Scaevinus –ī m.</t>
  </si>
  <si>
    <t>Scaevinus</t>
  </si>
  <si>
    <t>Scaevinus (a name)</t>
  </si>
  <si>
    <t>SCAEVOLA/N</t>
  </si>
  <si>
    <t>Scaevola –ae m.</t>
  </si>
  <si>
    <t>Quintus Mucius Scaevola</t>
  </si>
  <si>
    <t>SCAEVVS</t>
  </si>
  <si>
    <t>SCALAE</t>
  </si>
  <si>
    <t>scālae –ārum f.</t>
  </si>
  <si>
    <t>ladder; scaling ladder</t>
  </si>
  <si>
    <t>a ladder; scaling ladder (&gt; scando)</t>
  </si>
  <si>
    <t>SCALDIS/N</t>
  </si>
  <si>
    <t>Scaldis –is m.</t>
  </si>
  <si>
    <t>SCALMVS</t>
  </si>
  <si>
    <t>SCALPELLVM</t>
  </si>
  <si>
    <t>SCALPO</t>
  </si>
  <si>
    <t>SCALPRVM</t>
  </si>
  <si>
    <t>SCALPTVRA</t>
  </si>
  <si>
    <t>SCAMANDER/N</t>
  </si>
  <si>
    <t>Scamander –drī m.</t>
  </si>
  <si>
    <t>Scamander River</t>
  </si>
  <si>
    <t>one of the two rivers of Troy</t>
  </si>
  <si>
    <t>SCAMILLVS</t>
  </si>
  <si>
    <t>SCAMMONIVM</t>
  </si>
  <si>
    <t>SCAMNVM</t>
  </si>
  <si>
    <t>SCANDALIZO</t>
  </si>
  <si>
    <t>scandalizō –scandalizāre</t>
  </si>
  <si>
    <t xml:space="preserve">to cause to stumble, tempt to evil </t>
  </si>
  <si>
    <t>SCANDALVM</t>
  </si>
  <si>
    <t>scandalum –i –n.</t>
  </si>
  <si>
    <t>stumblingblock, an inducement to sin</t>
  </si>
  <si>
    <t>an inducement to sin, a temptation, cause of offence,</t>
  </si>
  <si>
    <t>SCANDENS</t>
  </si>
  <si>
    <t>SCANDILIANVS/N</t>
  </si>
  <si>
    <t>SCANDILIVS/N</t>
  </si>
  <si>
    <t>SCANDO</t>
  </si>
  <si>
    <t>scandō scandere scandī scānsus</t>
  </si>
  <si>
    <t>to climb</t>
  </si>
  <si>
    <t>to mount, climb, ascent</t>
  </si>
  <si>
    <t>SCANDVLA</t>
  </si>
  <si>
    <t>scandula –ae f.</t>
  </si>
  <si>
    <t>a roof shingle</t>
  </si>
  <si>
    <t>a shingle for a roof</t>
  </si>
  <si>
    <t>SCANSIO</t>
  </si>
  <si>
    <t>SCANSOR</t>
  </si>
  <si>
    <t>SCANSORIVS</t>
  </si>
  <si>
    <t>SCAPHA</t>
  </si>
  <si>
    <t>scapha –ae f.</t>
  </si>
  <si>
    <t>small boat, skiff</t>
  </si>
  <si>
    <t>SCAPHE</t>
  </si>
  <si>
    <t>SCAPHIVM</t>
  </si>
  <si>
    <t>SCAPVLA</t>
  </si>
  <si>
    <t>SCAPVLA/N</t>
  </si>
  <si>
    <t>Scapula</t>
  </si>
  <si>
    <t>SCAPVS</t>
  </si>
  <si>
    <t>SCARABEVS</t>
  </si>
  <si>
    <t>SCARVS</t>
  </si>
  <si>
    <t>SCATEBRA</t>
  </si>
  <si>
    <t xml:space="preserve">scatebra –ae f. </t>
  </si>
  <si>
    <t>bubbling</t>
  </si>
  <si>
    <t>gushing; bubbling</t>
  </si>
  <si>
    <t>SCATEO</t>
  </si>
  <si>
    <t>SCATO</t>
  </si>
  <si>
    <t>SCATVREX</t>
  </si>
  <si>
    <t>scatūrīgō or scaturrīgō –inis f.</t>
  </si>
  <si>
    <t>a bubbling or gushing spring</t>
  </si>
  <si>
    <t>SCATVRIGO</t>
  </si>
  <si>
    <t>SCAVRVS</t>
  </si>
  <si>
    <t>scaurus –a –um</t>
  </si>
  <si>
    <t>having swollen ankles; (perhaps) pigeon-toed</t>
  </si>
  <si>
    <t>SCAVRVS/N</t>
  </si>
  <si>
    <t>Scaurus –ī m.</t>
  </si>
  <si>
    <t>Scaurus</t>
  </si>
  <si>
    <t>SCELERATE</t>
  </si>
  <si>
    <t>SCELERATI</t>
  </si>
  <si>
    <t>SCELERATVS</t>
  </si>
  <si>
    <t>scelerātus –a –um</t>
  </si>
  <si>
    <t>accursed, criminal, scoundrel</t>
  </si>
  <si>
    <t>SCELERATVS/N</t>
  </si>
  <si>
    <t>SCELERO/1</t>
  </si>
  <si>
    <t>SCELERO/2</t>
  </si>
  <si>
    <t>scelerō scelerāre scelerāvī scelerātus</t>
  </si>
  <si>
    <t>to commit a crime</t>
  </si>
  <si>
    <t>to commit a crime, pollute</t>
  </si>
  <si>
    <t>SCELEROSVS</t>
  </si>
  <si>
    <t>SCELESTVS</t>
  </si>
  <si>
    <t>scelestus –a –um</t>
  </si>
  <si>
    <t>wicked</t>
  </si>
  <si>
    <t>SCELVS</t>
  </si>
  <si>
    <t>scelus sceleris n.</t>
  </si>
  <si>
    <t>crime</t>
  </si>
  <si>
    <t>wicked deed, crime, sin; villainy</t>
  </si>
  <si>
    <t>SCENA</t>
  </si>
  <si>
    <t>scaena scaenae f.</t>
  </si>
  <si>
    <t>SCENICA</t>
  </si>
  <si>
    <t>SCENICVS/1</t>
  </si>
  <si>
    <t>scaenicus –ī m.</t>
  </si>
  <si>
    <t>actor</t>
  </si>
  <si>
    <t>a player, actor</t>
  </si>
  <si>
    <t>SCENICVS/2</t>
  </si>
  <si>
    <t>SCEPTRIFER</t>
  </si>
  <si>
    <t>SCEPTRVM</t>
  </si>
  <si>
    <t>scēptrum –ī n.</t>
  </si>
  <si>
    <t>royal staff; scepter</t>
  </si>
  <si>
    <t>a royal staff; scepter; freq.; (meton.), rule, sway, power, royal court, realm; authority</t>
  </si>
  <si>
    <t>SCEPTVCHVS</t>
  </si>
  <si>
    <t>SCHEDA</t>
  </si>
  <si>
    <t>SCHEMA</t>
  </si>
  <si>
    <t>SCHERINI/N</t>
  </si>
  <si>
    <t>SCHIDIA</t>
  </si>
  <si>
    <t>SCHOENEIS/N</t>
  </si>
  <si>
    <t>Schoenēis –idis f.</t>
  </si>
  <si>
    <t>Atalanta</t>
  </si>
  <si>
    <t>Atalanta, literally "the daughter of Schoenius," a king of Boeotia</t>
  </si>
  <si>
    <t>SCHOENOBATES</t>
  </si>
  <si>
    <t>SCHOENVS</t>
  </si>
  <si>
    <t>SCHOLA</t>
  </si>
  <si>
    <t>schola –ae f.</t>
  </si>
  <si>
    <t>school; lecture</t>
  </si>
  <si>
    <t>school, schoolroom; lecture</t>
  </si>
  <si>
    <t>SCHOLAMHABEO</t>
  </si>
  <si>
    <t>scholam habeō</t>
  </si>
  <si>
    <t>I give a lecture</t>
  </si>
  <si>
    <t>SCHOLASTICA</t>
  </si>
  <si>
    <t>SCHOLASTICVS/1</t>
  </si>
  <si>
    <t>SCHOLASTICVS/2</t>
  </si>
  <si>
    <t>SCIATHVS/N</t>
  </si>
  <si>
    <t>SCIENTER</t>
  </si>
  <si>
    <t>scienter</t>
  </si>
  <si>
    <t>knowingly, skilfully</t>
  </si>
  <si>
    <t>knowingly, understandingly, intelligently, skilfully</t>
  </si>
  <si>
    <t>SCIENTIA</t>
  </si>
  <si>
    <t>scientia scientiae f.</t>
  </si>
  <si>
    <t>knowledge</t>
  </si>
  <si>
    <t>knowledge, science; skill</t>
  </si>
  <si>
    <t>SCILICET</t>
  </si>
  <si>
    <t>scīlicet</t>
  </si>
  <si>
    <t>one may know, certainly; of course</t>
  </si>
  <si>
    <t>SCILLA</t>
  </si>
  <si>
    <t>scilla –ae f.</t>
  </si>
  <si>
    <t>shrimp</t>
  </si>
  <si>
    <t>a shell fish; shrimp</t>
  </si>
  <si>
    <t>SCINDO</t>
  </si>
  <si>
    <t>scindō scindere scidī scissum</t>
  </si>
  <si>
    <t>to cut, rend, tear asunder</t>
  </si>
  <si>
    <t>SCINTILLA</t>
  </si>
  <si>
    <t>scintilla –ae f.</t>
  </si>
  <si>
    <t>spark</t>
  </si>
  <si>
    <t>a spark</t>
  </si>
  <si>
    <t>SCINTILLO</t>
  </si>
  <si>
    <t>scintillō scintillāre</t>
  </si>
  <si>
    <t>to sparkle; to glitter; to glow</t>
  </si>
  <si>
    <t>SCIO</t>
  </si>
  <si>
    <t>sciō scīre scīvī/sciī scītus</t>
  </si>
  <si>
    <t>to know</t>
  </si>
  <si>
    <t>SCIOTHERES</t>
  </si>
  <si>
    <t>SCIPIADAS/N</t>
  </si>
  <si>
    <t>Scīpiadēs –ae m.</t>
  </si>
  <si>
    <t>One of the Scipios</t>
  </si>
  <si>
    <t>SCIPIADES/N</t>
  </si>
  <si>
    <t>Scipiades</t>
  </si>
  <si>
    <t>one of the Scipios, a Scipio (&gt; Scipio)</t>
  </si>
  <si>
    <t>SCIPIO</t>
  </si>
  <si>
    <t>SCIPIO/N</t>
  </si>
  <si>
    <t>Scīpiō Scīpiōnis m.</t>
  </si>
  <si>
    <t>Scipio</t>
  </si>
  <si>
    <t>SCIRON/N</t>
  </si>
  <si>
    <t>Scīrōn –ōnis m.</t>
  </si>
  <si>
    <t>Sciron (a name)</t>
  </si>
  <si>
    <t>Sciron, a name, e.g., robber slain by Theseus</t>
  </si>
  <si>
    <t>SCIRPEA</t>
  </si>
  <si>
    <t>SCIRPICVLVS/1</t>
  </si>
  <si>
    <t>SCIRPICVLVS/2</t>
  </si>
  <si>
    <t>SCISCITOR</t>
  </si>
  <si>
    <t xml:space="preserve">scīscitor –scīscitārī </t>
  </si>
  <si>
    <t>to examine, interrogate</t>
  </si>
  <si>
    <t>to inform oneself, seek to know, ask, inquire, question, examine, interrogate</t>
  </si>
  <si>
    <t>SCISCO</t>
  </si>
  <si>
    <t>SCISSVRA</t>
  </si>
  <si>
    <t>SCITE</t>
  </si>
  <si>
    <t>scītē</t>
  </si>
  <si>
    <t>expertly, knowledgeably</t>
  </si>
  <si>
    <t>SCITOR</t>
  </si>
  <si>
    <t>scītor –ārī –ātus sum</t>
  </si>
  <si>
    <t>to seek to know; ascertain; inquire</t>
  </si>
  <si>
    <t>to seek to know; ascertain; inquire; p., scitans, antis, consulting, to consult (&gt; scio)</t>
  </si>
  <si>
    <t>SCITVM</t>
  </si>
  <si>
    <t>scītum –ī n.</t>
  </si>
  <si>
    <t>statute, decree</t>
  </si>
  <si>
    <t>an ordinance, statute, decree, resolution, popular vote</t>
  </si>
  <si>
    <t>SCITVS/1</t>
  </si>
  <si>
    <t>SCITVS/2</t>
  </si>
  <si>
    <t>SCIVS</t>
  </si>
  <si>
    <t>scius –a –um</t>
  </si>
  <si>
    <t>knowing, having knowledge</t>
  </si>
  <si>
    <t>knowing, having knowledge of a thing</t>
  </si>
  <si>
    <t>SCOBIS</t>
  </si>
  <si>
    <t>SCOMBER</t>
  </si>
  <si>
    <t>scomber –brī m.</t>
  </si>
  <si>
    <t>mackerel</t>
  </si>
  <si>
    <t>SCOPAE</t>
  </si>
  <si>
    <t>SCOPIO</t>
  </si>
  <si>
    <t>SCOPVLA</t>
  </si>
  <si>
    <t>SCOPVLVS</t>
  </si>
  <si>
    <t>scopulus –ī m.</t>
  </si>
  <si>
    <t>projecting ledge of rock; high cliff or rock</t>
  </si>
  <si>
    <t>a projecting ledge of rock; a high cliff or rock; crag; ledge, reef; detached rock, fragment of rock</t>
  </si>
  <si>
    <t>SCORDALVS</t>
  </si>
  <si>
    <t>SCORPIO</t>
  </si>
  <si>
    <t>scorpiō –ōnis or scorpius of –os –ī m.</t>
  </si>
  <si>
    <t>scorpion; dart throwing engine, torture instrument</t>
  </si>
  <si>
    <t>scorpion; dart throwing engine; torture instrument</t>
  </si>
  <si>
    <t>SCORPIVS</t>
  </si>
  <si>
    <t>SCORPIVS/N</t>
  </si>
  <si>
    <t>Scorpius –ī m.</t>
  </si>
  <si>
    <t>Scorpio (constellation)</t>
  </si>
  <si>
    <t>SCORTATOR</t>
  </si>
  <si>
    <t>SCORTILLVM</t>
  </si>
  <si>
    <t>scortillum –ī n.</t>
  </si>
  <si>
    <t>chippy, little bimbo (dim. of scortum)</t>
  </si>
  <si>
    <t>SCORTVM</t>
  </si>
  <si>
    <t>scortum scortī n.</t>
  </si>
  <si>
    <t>harlot, prostitute</t>
  </si>
  <si>
    <t>SCOTEINOS</t>
  </si>
  <si>
    <t>SCOTIA</t>
  </si>
  <si>
    <t>SCREO</t>
  </si>
  <si>
    <t>SCRIBA</t>
  </si>
  <si>
    <t>scrība –ae m.</t>
  </si>
  <si>
    <t>clerk</t>
  </si>
  <si>
    <t>SCRIBLITA</t>
  </si>
  <si>
    <t>SCRIBO</t>
  </si>
  <si>
    <t>scrībō scrībere scrīpsī scrīptus</t>
  </si>
  <si>
    <t>to write</t>
  </si>
  <si>
    <t>SCRINIVM</t>
  </si>
  <si>
    <t>scrīnium –iī n.</t>
  </si>
  <si>
    <t>a cylindrical wooden box for holding rolled books (volumina)</t>
  </si>
  <si>
    <t>SCRIPTIO</t>
  </si>
  <si>
    <t>scrīptiō –ōnis f.</t>
  </si>
  <si>
    <t>a writing, a composition</t>
  </si>
  <si>
    <t>SCRIPTOR</t>
  </si>
  <si>
    <t>scrīptor –ōris m.</t>
  </si>
  <si>
    <t>writer scribe</t>
  </si>
  <si>
    <t>writer, scribe</t>
  </si>
  <si>
    <t>SCRIPTVLVM</t>
  </si>
  <si>
    <t>SCRIPTVM</t>
  </si>
  <si>
    <t>scripta –ōrum n. pl.</t>
  </si>
  <si>
    <t>writings, works (in poetry or prose)</t>
  </si>
  <si>
    <t>SCRIPTVRA</t>
  </si>
  <si>
    <t>scrīptūra –ae f.</t>
  </si>
  <si>
    <t>a writing, tax</t>
  </si>
  <si>
    <t>a writing, written characters; tax</t>
  </si>
  <si>
    <t>SCRIPVLVM</t>
  </si>
  <si>
    <t>SCROBIS</t>
  </si>
  <si>
    <t>scrobis –is m. or f.</t>
  </si>
  <si>
    <t>a ditch</t>
  </si>
  <si>
    <t>a ditch, dike, trench</t>
  </si>
  <si>
    <t>SCROFA</t>
  </si>
  <si>
    <t>scrōfa –ae f.</t>
  </si>
  <si>
    <t>a breeding-sow</t>
  </si>
  <si>
    <t>SCRVPEVS</t>
  </si>
  <si>
    <t>scrūpeus –a –um</t>
  </si>
  <si>
    <t>consisting of jagged stone</t>
  </si>
  <si>
    <t>consisting of jagged stones; flinty (&gt; scrupus, a sharp stone)</t>
  </si>
  <si>
    <t>SCRVPOSVS</t>
  </si>
  <si>
    <t>SCRVPVLOSVS</t>
  </si>
  <si>
    <t>SCRVPVLVS</t>
  </si>
  <si>
    <t>SCRVTA</t>
  </si>
  <si>
    <t>SCRVTANS</t>
  </si>
  <si>
    <t>SCRVTATIO</t>
  </si>
  <si>
    <t>SCRVTOR</t>
  </si>
  <si>
    <t>scrūtor scrūtārī scrūtātus sum</t>
  </si>
  <si>
    <t>examine thoroughly, search</t>
  </si>
  <si>
    <t>to ransack, search carefully, examine thoroughly, explore, search, examine</t>
  </si>
  <si>
    <t>SCVLPO</t>
  </si>
  <si>
    <t>sculpō –sculpere –sculpsī –sculptum</t>
  </si>
  <si>
    <t>to chisel, carve</t>
  </si>
  <si>
    <t>to carve, cut, grave, chisel, form, fashion</t>
  </si>
  <si>
    <t>SCVLPONEAE</t>
  </si>
  <si>
    <t>SCVLPTVRA</t>
  </si>
  <si>
    <t>SCVRRA</t>
  </si>
  <si>
    <t>scurra scurrae f.</t>
  </si>
  <si>
    <t>buffoon</t>
  </si>
  <si>
    <t>idler, loafer, man about town; profession buffoon, comedian/clown</t>
  </si>
  <si>
    <t>SCVRRILIS</t>
  </si>
  <si>
    <t xml:space="preserve">scurrīlis –e </t>
  </si>
  <si>
    <t>buffoon–like, clownish</t>
  </si>
  <si>
    <t>buffoon–like, jeering, scurrilous</t>
  </si>
  <si>
    <t>SCVRRILITAS</t>
  </si>
  <si>
    <t>SCVTATVS</t>
  </si>
  <si>
    <t>scūtātus –a –um</t>
  </si>
  <si>
    <t>equipped or armed with a shield (&gt; scutum)</t>
  </si>
  <si>
    <t>SCVTICA</t>
  </si>
  <si>
    <t>scutica –ae f.</t>
  </si>
  <si>
    <t>strap</t>
  </si>
  <si>
    <t>SCVTRA</t>
  </si>
  <si>
    <t>SCVTRISCVM</t>
  </si>
  <si>
    <t>SCVTVLA</t>
  </si>
  <si>
    <t>SCVTVLATA</t>
  </si>
  <si>
    <t>SCVTVM</t>
  </si>
  <si>
    <t>scūtum scūtī n.</t>
  </si>
  <si>
    <t>shield</t>
  </si>
  <si>
    <t>SCYLACEVM/N</t>
  </si>
  <si>
    <t>Scylacēum –ī n.</t>
  </si>
  <si>
    <t>Scylaceum</t>
  </si>
  <si>
    <t>Scylaceum, a town on the Bruttian coast</t>
  </si>
  <si>
    <t>SCYLLA/N</t>
  </si>
  <si>
    <t>Scylla –ae f.</t>
  </si>
  <si>
    <t>Scylla</t>
  </si>
  <si>
    <t>Scylla, dangerous rock on the Italian side of the Straits of Messana opposite Charybdis; personified as a monster, half woman and half fish; Scylla, one of the ships of Aeneas</t>
  </si>
  <si>
    <t>SCYLLAEVS/A</t>
  </si>
  <si>
    <t>Scyllaeus –a –um</t>
  </si>
  <si>
    <t>pertaining to Scylla</t>
  </si>
  <si>
    <t>pertaining to Scylla; Scyllaean (&gt; Scylla)</t>
  </si>
  <si>
    <t>SCYMNVS</t>
  </si>
  <si>
    <t>SCYPHVS</t>
  </si>
  <si>
    <t>scyphus –ī m.</t>
  </si>
  <si>
    <t>cup</t>
  </si>
  <si>
    <t>a cup, goblet, bowl</t>
  </si>
  <si>
    <t>SCYRIVS/A</t>
  </si>
  <si>
    <t>Scȳrius –a –um</t>
  </si>
  <si>
    <t>of Scyros (island)</t>
  </si>
  <si>
    <t>of Scyros, an island in the Aegean northeast of Euboea; Scyrian (&gt; Scyros)</t>
  </si>
  <si>
    <t>SCYRON/N</t>
  </si>
  <si>
    <t>SCYTHAE/N</t>
  </si>
  <si>
    <t>SCYTHIA/N</t>
  </si>
  <si>
    <t>Scythia –ae f</t>
  </si>
  <si>
    <t>Scythia</t>
  </si>
  <si>
    <t>Scythia, the country of the Scythians</t>
  </si>
  <si>
    <t>SEAXBALD/N1</t>
  </si>
  <si>
    <t>Seaxbald, a Father</t>
  </si>
  <si>
    <t>Seaxbald, Father of King Swithhelm 1 of the East Saxons</t>
  </si>
  <si>
    <t>SEAXBVRG/N1</t>
  </si>
  <si>
    <t>Seaxburg, a Queen</t>
  </si>
  <si>
    <t>Seaxburg, Queen of Kent; abbess of Ely, c.679-c.700</t>
  </si>
  <si>
    <t>SEAXWVLF/N1</t>
  </si>
  <si>
    <t>Seaxwulf, a Abbot</t>
  </si>
  <si>
    <t>Seaxwulf, Abbot of Medeshamstede, ?654-?674; bishop of the Mercians, ?x676–?x692</t>
  </si>
  <si>
    <t>SEBBE/N1</t>
  </si>
  <si>
    <t>Sebbe, a King</t>
  </si>
  <si>
    <t>Sebbe, King of the East Saxons, c.664-c.694</t>
  </si>
  <si>
    <t>SEBETHIS/N</t>
  </si>
  <si>
    <t>Sēbēthis –idis or idos f.</t>
  </si>
  <si>
    <t>Sebethis</t>
  </si>
  <si>
    <t>Sebethis, the daughter of Sebethus, a river or river–god of Campania</t>
  </si>
  <si>
    <t>SEBVM</t>
  </si>
  <si>
    <t>sēbum –ī n.</t>
  </si>
  <si>
    <t>tallow</t>
  </si>
  <si>
    <t>tallow, suet, grease</t>
  </si>
  <si>
    <t>SECEDO/1</t>
  </si>
  <si>
    <t>sēcēdō sēcēdere sēcessī sēcessus</t>
  </si>
  <si>
    <t>to withdraw, detach, dissociate</t>
  </si>
  <si>
    <t>SECELARE</t>
  </si>
  <si>
    <t>sē cēlāre</t>
  </si>
  <si>
    <t>to hide (himself)</t>
  </si>
  <si>
    <t>SECENTI</t>
  </si>
  <si>
    <t xml:space="preserve">sescentī –ae –a </t>
  </si>
  <si>
    <t>six hundred</t>
  </si>
  <si>
    <t>SECERNO</t>
  </si>
  <si>
    <t>sēcernō sēcernere sēcrēvī sēcrētum</t>
  </si>
  <si>
    <t>to separate</t>
  </si>
  <si>
    <t>SECESSIO</t>
  </si>
  <si>
    <t>SECESSVS</t>
  </si>
  <si>
    <t>sēcessus –ūs m.</t>
  </si>
  <si>
    <t>going apart; retreat</t>
  </si>
  <si>
    <t>a going apart; a retreat, retirement; a recess (&gt; secedo)</t>
  </si>
  <si>
    <t>SECLVDO</t>
  </si>
  <si>
    <t>sēclūdō –ere –clūsī –clūsus</t>
  </si>
  <si>
    <t>to shut apart</t>
  </si>
  <si>
    <t>to shut apart, off, out; shut up; shut out, dismiss (&gt; se– and claudo)</t>
  </si>
  <si>
    <t>SECLVSVS</t>
  </si>
  <si>
    <t>sēclūsus –a –um</t>
  </si>
  <si>
    <t>sequestered</t>
  </si>
  <si>
    <t>sequestered, retired (&gt; secludo)</t>
  </si>
  <si>
    <t>SECO</t>
  </si>
  <si>
    <t>secō secāre secuī sectum</t>
  </si>
  <si>
    <t>SECONFERRE</t>
  </si>
  <si>
    <t>sē cōnferre</t>
  </si>
  <si>
    <t>proceed, go</t>
  </si>
  <si>
    <t>SECRETE</t>
  </si>
  <si>
    <t>SECRETO</t>
  </si>
  <si>
    <t>sēcrētō</t>
  </si>
  <si>
    <t>separately, apart</t>
  </si>
  <si>
    <t>SECRETVM</t>
  </si>
  <si>
    <t>sēcrētum –ī n.</t>
  </si>
  <si>
    <t>SECRETVS</t>
  </si>
  <si>
    <t>sēcrētus –a –um</t>
  </si>
  <si>
    <t>separated, apart, retired, solitary; secret; unnoticed (&gt; secerno)</t>
  </si>
  <si>
    <t>SECRO</t>
  </si>
  <si>
    <t>SECROR</t>
  </si>
  <si>
    <t>SECTA</t>
  </si>
  <si>
    <t>secta –ae f.</t>
  </si>
  <si>
    <t>a beaten way, pathway, mode, manner, method, principle</t>
  </si>
  <si>
    <t>a line of movement or action; a line of teaching; way of life, occupation.</t>
  </si>
  <si>
    <t>SECTATOR</t>
  </si>
  <si>
    <t>SECTILIS</t>
  </si>
  <si>
    <t>SECTIO</t>
  </si>
  <si>
    <t>sectiō –ōnis f.</t>
  </si>
  <si>
    <t>a cutting; sale of goods forfeited to the public</t>
  </si>
  <si>
    <t>a cutting up, sale at auction of a confiscated estate, sale of goods forfeited to the public</t>
  </si>
  <si>
    <t>SECTIVVS</t>
  </si>
  <si>
    <t>SECTOR/1</t>
  </si>
  <si>
    <t>sector –ōris m.</t>
  </si>
  <si>
    <t>a cutter, a purchaser of confiscated goods</t>
  </si>
  <si>
    <t>SECTOR/2</t>
  </si>
  <si>
    <t>sector sectārī sectātus sum</t>
  </si>
  <si>
    <t>to follow eagerly, run after, attend, accompany, press upon, follow after, chase, pursue</t>
  </si>
  <si>
    <t>SECTVRA</t>
  </si>
  <si>
    <t>sectūra –ae f.</t>
  </si>
  <si>
    <t>a cutting, mine</t>
  </si>
  <si>
    <t>a cutting, excavation, mine</t>
  </si>
  <si>
    <t>SECVBITVS</t>
  </si>
  <si>
    <t>sēcubitus –ūs m.</t>
  </si>
  <si>
    <t>a sleeping apart; the action of sleeping apart from one's spouse or love</t>
  </si>
  <si>
    <t>SECVBO</t>
  </si>
  <si>
    <t>sēcubō –āre –āvī –ātum</t>
  </si>
  <si>
    <t>to sleep apart (from one's spouse)</t>
  </si>
  <si>
    <t>SECVNDAE</t>
  </si>
  <si>
    <t>SECVNDAHORA</t>
  </si>
  <si>
    <t>secunda hōra</t>
  </si>
  <si>
    <t>at the second hour</t>
  </si>
  <si>
    <t>SECVNDANI</t>
  </si>
  <si>
    <t>SECVNDANVS</t>
  </si>
  <si>
    <t>SECVNDARIVS</t>
  </si>
  <si>
    <t>SECVNDE</t>
  </si>
  <si>
    <t>SECVNDO/1</t>
  </si>
  <si>
    <t>SECVNDO/2</t>
  </si>
  <si>
    <t>secundō secundāre secundāvī secundātus</t>
  </si>
  <si>
    <t>to secondly</t>
  </si>
  <si>
    <t>SECVNDVM/2</t>
  </si>
  <si>
    <t>secundum</t>
  </si>
  <si>
    <t>after, behind</t>
  </si>
  <si>
    <t>after, behind (+ acc.)</t>
  </si>
  <si>
    <t>SECVNDVS/1</t>
  </si>
  <si>
    <t>secundus –a –um</t>
  </si>
  <si>
    <t>following, second</t>
  </si>
  <si>
    <t>SECVNDVS/N</t>
  </si>
  <si>
    <t>Secundus –ī m.</t>
  </si>
  <si>
    <t>Secundus</t>
  </si>
  <si>
    <t>Secundus (a name)</t>
  </si>
  <si>
    <t>SECVRE</t>
  </si>
  <si>
    <t>SECVRICLATVS</t>
  </si>
  <si>
    <t>SECVRICVLA</t>
  </si>
  <si>
    <t>SECVRIGER</t>
  </si>
  <si>
    <t>SECVRIS</t>
  </si>
  <si>
    <t>secūris secūris f.</t>
  </si>
  <si>
    <t>axe</t>
  </si>
  <si>
    <t>SECVRITAS</t>
  </si>
  <si>
    <t>sēcūritās –ātis f.</t>
  </si>
  <si>
    <t>freedom from anxiety or danger</t>
  </si>
  <si>
    <t>freedom from anxiety, unconcern, composure</t>
  </si>
  <si>
    <t>SECVRVS</t>
  </si>
  <si>
    <t>secūrus –a –um</t>
  </si>
  <si>
    <t>free from care</t>
  </si>
  <si>
    <t>free from care, tranquil; careless</t>
  </si>
  <si>
    <t>SECVS/1</t>
  </si>
  <si>
    <t>SECVS/2</t>
  </si>
  <si>
    <t>secus</t>
  </si>
  <si>
    <t>otherwise, differently, not so, the contrary</t>
  </si>
  <si>
    <t>SECVS/3</t>
  </si>
  <si>
    <t>SECVTOR</t>
  </si>
  <si>
    <t>SED</t>
  </si>
  <si>
    <t>sed</t>
  </si>
  <si>
    <t>SEDAMEN</t>
  </si>
  <si>
    <t>SEDATIO</t>
  </si>
  <si>
    <t>SEDATVS</t>
  </si>
  <si>
    <t>sēdātus –a –um</t>
  </si>
  <si>
    <t>composed</t>
  </si>
  <si>
    <t>composed, calm, quiet; of the mind (&gt; sedo)</t>
  </si>
  <si>
    <t>SEDECIM</t>
  </si>
  <si>
    <t>sēdecim</t>
  </si>
  <si>
    <t>16</t>
  </si>
  <si>
    <t>SEDENTARIVS</t>
  </si>
  <si>
    <t>SEDEO</t>
  </si>
  <si>
    <t>sedeō sedēre sēdī sessus</t>
  </si>
  <si>
    <t>to sit</t>
  </si>
  <si>
    <t>to sit, remain; settle; encamp</t>
  </si>
  <si>
    <t>SEDES</t>
  </si>
  <si>
    <t>sēdēs sēdis f.</t>
  </si>
  <si>
    <t>seat</t>
  </si>
  <si>
    <t>seat, chair; home, residence; settlement, habitation</t>
  </si>
  <si>
    <t>SEDETIAM</t>
  </si>
  <si>
    <t>sed etiam</t>
  </si>
  <si>
    <t>but also</t>
  </si>
  <si>
    <t>SEDILE</t>
  </si>
  <si>
    <t>sedīle –is n.</t>
  </si>
  <si>
    <t>bench</t>
  </si>
  <si>
    <t>SEDITIO</t>
  </si>
  <si>
    <t>sēditiō sēditiōnis f.</t>
  </si>
  <si>
    <t>revolt</t>
  </si>
  <si>
    <t>dissension, revolt</t>
  </si>
  <si>
    <t>SEDITIOSE</t>
  </si>
  <si>
    <t>SEDITIOSVS</t>
  </si>
  <si>
    <t>sēditiōsus –a –um</t>
  </si>
  <si>
    <t>seditious</t>
  </si>
  <si>
    <t>full of discord, factious, turbulent, mutinous, seditious</t>
  </si>
  <si>
    <t>SEDO</t>
  </si>
  <si>
    <t>sēdō sēdāre sēdāvī sēdātus</t>
  </si>
  <si>
    <t>to calm down, soothe</t>
  </si>
  <si>
    <t>SEDVCO</t>
  </si>
  <si>
    <t>sēdūcō –ere –dūxī –ductus</t>
  </si>
  <si>
    <t>to lead apart or away; to separate</t>
  </si>
  <si>
    <t>SEDVCTVS</t>
  </si>
  <si>
    <t>SEDVLITAS</t>
  </si>
  <si>
    <t>SEDVLLVS/N</t>
  </si>
  <si>
    <t>Sedulius –ī m.</t>
  </si>
  <si>
    <t>a leader of the Lemovices</t>
  </si>
  <si>
    <t>SEDVLO</t>
  </si>
  <si>
    <t>SEDVLVS</t>
  </si>
  <si>
    <t>sēdulus –a –um</t>
  </si>
  <si>
    <t>careful, cautious</t>
  </si>
  <si>
    <t>SEDVNI/N</t>
  </si>
  <si>
    <t xml:space="preserve">Sedūnī –ōrum m. </t>
  </si>
  <si>
    <t>a tribe of the Alps</t>
  </si>
  <si>
    <t>SEDVSII/N</t>
  </si>
  <si>
    <t>Sedusiī –ōrum m.</t>
  </si>
  <si>
    <t>a people of Germany</t>
  </si>
  <si>
    <t>a people of Germany,</t>
  </si>
  <si>
    <t>SEFERRE</t>
  </si>
  <si>
    <t>sē ferre</t>
  </si>
  <si>
    <t>go (betake oneself)</t>
  </si>
  <si>
    <t>SEGENE/N1</t>
  </si>
  <si>
    <t>SEGERERE</t>
  </si>
  <si>
    <t>sē gerere</t>
  </si>
  <si>
    <t>act (conduct oneself)</t>
  </si>
  <si>
    <t>SEGES</t>
  </si>
  <si>
    <t>seges –etis f.</t>
  </si>
  <si>
    <t>field of grain; standing corn</t>
  </si>
  <si>
    <t>a field of grain; standing corn; crop, harvest, growth of spears; pasture land</t>
  </si>
  <si>
    <t>SEGESTA/N</t>
  </si>
  <si>
    <t>SEGESTANI/N</t>
  </si>
  <si>
    <t>SEGESTANVS/N</t>
  </si>
  <si>
    <t>SEGMEN</t>
  </si>
  <si>
    <t>SEGMENTATVS</t>
  </si>
  <si>
    <t>SEGMENTVM</t>
  </si>
  <si>
    <t>SEGNE</t>
  </si>
  <si>
    <t>SEGNI/N</t>
  </si>
  <si>
    <t xml:space="preserve">Sēgnī –ōrum m. </t>
  </si>
  <si>
    <t>SEGNIPES</t>
  </si>
  <si>
    <t>SEGNIS</t>
  </si>
  <si>
    <t>sēgnis sēgne</t>
  </si>
  <si>
    <t>slow</t>
  </si>
  <si>
    <t>slow, sluggish</t>
  </si>
  <si>
    <t>SEGNITER</t>
  </si>
  <si>
    <t>sēgniter</t>
  </si>
  <si>
    <t>sluggishly</t>
  </si>
  <si>
    <t>sluggishly; comp., segnius, more backward, less furiously; less impetuously (&gt; segnis)</t>
  </si>
  <si>
    <t>SEGNITIA</t>
  </si>
  <si>
    <t>SEGNITIES</t>
  </si>
  <si>
    <t>sēgnitiēs –ēī f.</t>
  </si>
  <si>
    <t>sloth</t>
  </si>
  <si>
    <t>sloth, tardiness, delay (&gt; segnis)</t>
  </si>
  <si>
    <t>SEGONTIACI/N</t>
  </si>
  <si>
    <t xml:space="preserve">Segontiācī –ōrum m. </t>
  </si>
  <si>
    <t>a tribe of Britain</t>
  </si>
  <si>
    <t>SEGOVAX/N</t>
  </si>
  <si>
    <t>Segovax (a name)</t>
  </si>
  <si>
    <t>SEGREGO</t>
  </si>
  <si>
    <t>sēgregō –āre</t>
  </si>
  <si>
    <t>to separate, exclude, remove</t>
  </si>
  <si>
    <t>SEGREX</t>
  </si>
  <si>
    <t>SEGVSIAVI/N</t>
  </si>
  <si>
    <t xml:space="preserve">Segusiāvī (–ānī) –ōrum m. </t>
  </si>
  <si>
    <t>a people west of the Rhone</t>
  </si>
  <si>
    <t>SEIANIANVS/N</t>
  </si>
  <si>
    <t>SEIANVS/N</t>
  </si>
  <si>
    <t>SEIVNCTIM</t>
  </si>
  <si>
    <t>SEIVNCTVS</t>
  </si>
  <si>
    <t>SEIVNGO</t>
  </si>
  <si>
    <t>sēiungō sēiungere sēiūnxī sēiūnctus</t>
  </si>
  <si>
    <t>to separate, dissociate</t>
  </si>
  <si>
    <t>SELECTVS</t>
  </si>
  <si>
    <t>SELENE/N</t>
  </si>
  <si>
    <t>SELIBRA</t>
  </si>
  <si>
    <t>SELIGO/3</t>
  </si>
  <si>
    <t>sēligō –ere –ligere –lēgī –lectum</t>
  </si>
  <si>
    <t>to choose, select</t>
  </si>
  <si>
    <t>SELINVNTIVS/N</t>
  </si>
  <si>
    <t>SELINVS/N</t>
  </si>
  <si>
    <t>Selīnūs –ūntis f.</t>
  </si>
  <si>
    <t>Selinus</t>
  </si>
  <si>
    <t>Selinus, a town on the southwestern coast of Sicily</t>
  </si>
  <si>
    <t>SELLA</t>
  </si>
  <si>
    <t>sella –ae f.</t>
  </si>
  <si>
    <t>seat; chair; chair of state</t>
  </si>
  <si>
    <t>a seat; chair; chair of state (&gt; sedeo)</t>
  </si>
  <si>
    <t>SELLARIVS</t>
  </si>
  <si>
    <t>SELLISTERNIVM</t>
  </si>
  <si>
    <t>sellisternium –ī n.</t>
  </si>
  <si>
    <t>a portable chair or stool</t>
  </si>
  <si>
    <t>SELSEY/N1</t>
  </si>
  <si>
    <t>Selsey</t>
  </si>
  <si>
    <t>SEMEL</t>
  </si>
  <si>
    <t>semel</t>
  </si>
  <si>
    <t>once</t>
  </si>
  <si>
    <t>SEMELE/N</t>
  </si>
  <si>
    <t>Semelē –ēs or –ae f.</t>
  </si>
  <si>
    <t>Semele (a name)</t>
  </si>
  <si>
    <t>SEMELEIVS/A</t>
  </si>
  <si>
    <t>of or belonging to Semele</t>
  </si>
  <si>
    <t>SEMEN/1</t>
  </si>
  <si>
    <t>sēmen sēmenis n.</t>
  </si>
  <si>
    <t>seed</t>
  </si>
  <si>
    <t>SEMEN/2</t>
  </si>
  <si>
    <t>SEMENTIS</t>
  </si>
  <si>
    <t>sēmentis –is f.</t>
  </si>
  <si>
    <t>a seeding (of crops)</t>
  </si>
  <si>
    <t>SEMENTIVVS</t>
  </si>
  <si>
    <t>SEMESTRIS</t>
  </si>
  <si>
    <t>SEMESVS</t>
  </si>
  <si>
    <t>sēmēsus –a –um</t>
  </si>
  <si>
    <t>half–eaten</t>
  </si>
  <si>
    <t>half eaten (&gt; semi– and edo)</t>
  </si>
  <si>
    <t>SEMET</t>
  </si>
  <si>
    <t>sēmet</t>
  </si>
  <si>
    <t>intensifier of ipse</t>
  </si>
  <si>
    <t>SEMIADAPERTVS</t>
  </si>
  <si>
    <t>sēmiadapertus –a –um</t>
  </si>
  <si>
    <t>half–open</t>
  </si>
  <si>
    <t>SEMIANIMIS</t>
  </si>
  <si>
    <t>sēmianimis (in hexam. poetry pron. semyanimis) –e</t>
  </si>
  <si>
    <t>half alive</t>
  </si>
  <si>
    <t>half alive; dying</t>
  </si>
  <si>
    <t>SEMIANIMVS</t>
  </si>
  <si>
    <t>SEMIBOS</t>
  </si>
  <si>
    <t>SEMICANALICVLVS</t>
  </si>
  <si>
    <t>SEMIDEA</t>
  </si>
  <si>
    <t>SEMIDEVS/2</t>
  </si>
  <si>
    <t>sēmideus –a –um</t>
  </si>
  <si>
    <t>half–divine; a demi–god</t>
  </si>
  <si>
    <t>SEMIERMIS</t>
  </si>
  <si>
    <t>SEMIERMVS</t>
  </si>
  <si>
    <t>SEMIFACTVS</t>
  </si>
  <si>
    <t>sēmifactus –a –um</t>
  </si>
  <si>
    <t>halfmade, half–finished</t>
  </si>
  <si>
    <t>SEMIFASTIGIVM</t>
  </si>
  <si>
    <t>SEMIFER</t>
  </si>
  <si>
    <t>sēmifer –fera –ferum</t>
  </si>
  <si>
    <t>half wild</t>
  </si>
  <si>
    <t>half wild; savage; half brute; subst., semifer, feri, m. (sc. homo), half beast</t>
  </si>
  <si>
    <t>SEMIFVNIVM</t>
  </si>
  <si>
    <t>SEMIGERMANVS</t>
  </si>
  <si>
    <t>SEMIGRAVIS</t>
  </si>
  <si>
    <t>SEMIGRO</t>
  </si>
  <si>
    <t>sēmigrō sēmigrāre sēmigrāvī sēmigrātum</t>
  </si>
  <si>
    <t>to go away, remove</t>
  </si>
  <si>
    <t>SEMIHIANS</t>
  </si>
  <si>
    <t>sēmihians –antis</t>
  </si>
  <si>
    <t>SEMIHOMO</t>
  </si>
  <si>
    <t>sēmihomō –inis m.</t>
  </si>
  <si>
    <t>half man</t>
  </si>
  <si>
    <t>a half man (in hexam. poetry the oblique cases are pronounced semyomin–)</t>
  </si>
  <si>
    <t>SEMIHORA</t>
  </si>
  <si>
    <t>SEMILATER</t>
  </si>
  <si>
    <t>SEMILAVTVS</t>
  </si>
  <si>
    <t>sēmilautus –a –um</t>
  </si>
  <si>
    <t>half–washed</t>
  </si>
  <si>
    <t>SEMILIBER</t>
  </si>
  <si>
    <t>SEMIMARINVS</t>
  </si>
  <si>
    <t>SEMIMAS</t>
  </si>
  <si>
    <t>SEMIMETOPIA</t>
  </si>
  <si>
    <t>SEMIMORTVVS</t>
  </si>
  <si>
    <t>sēmimortuus –a –um</t>
  </si>
  <si>
    <t>half–dead</t>
  </si>
  <si>
    <t>SEMINARIVM</t>
  </si>
  <si>
    <t>SEMINARIVS</t>
  </si>
  <si>
    <t>SEMINATOR</t>
  </si>
  <si>
    <t>SEMINEX</t>
  </si>
  <si>
    <t>sēminex (nom. not in use) sēminecis</t>
  </si>
  <si>
    <t>half slain, half dead (&gt; semi– and nex)</t>
  </si>
  <si>
    <t>SEMINIVM</t>
  </si>
  <si>
    <t>SEMINO</t>
  </si>
  <si>
    <t>sēminō sēmināre sēmināvī sēminātus</t>
  </si>
  <si>
    <t>to plant</t>
  </si>
  <si>
    <t>to plant, sow; produce (&gt; semen)</t>
  </si>
  <si>
    <t>SEMINVDVS</t>
  </si>
  <si>
    <t>SEMIPAGANVS</t>
  </si>
  <si>
    <t>SEMIPES</t>
  </si>
  <si>
    <t>SEMIPLENVS</t>
  </si>
  <si>
    <t>SEMIPVTATVS</t>
  </si>
  <si>
    <t xml:space="preserve">sēmi–putātus –a –um </t>
  </si>
  <si>
    <t>half pruned</t>
  </si>
  <si>
    <t>SEMIRASVS</t>
  </si>
  <si>
    <t>sēmirāsus –a –um</t>
  </si>
  <si>
    <t>partly shaven</t>
  </si>
  <si>
    <t>SEMIREDVCTVS</t>
  </si>
  <si>
    <t>SEMIREFECTVS</t>
  </si>
  <si>
    <t>sēmirefectus –a –um</t>
  </si>
  <si>
    <t>half-repaired</t>
  </si>
  <si>
    <t>SEMIRVTVS</t>
  </si>
  <si>
    <t>SEMIS</t>
  </si>
  <si>
    <t>SEMISEPVLTVS</t>
  </si>
  <si>
    <t>SEMISOMNIS</t>
  </si>
  <si>
    <t>SEMISOMNVS</t>
  </si>
  <si>
    <t>SEMISVPINVS</t>
  </si>
  <si>
    <t>sēmisupīnus –a –um</t>
  </si>
  <si>
    <t>half–supine, half–reclining on one’s back</t>
  </si>
  <si>
    <t>SEMITA</t>
  </si>
  <si>
    <t>sēmita –ae f.</t>
  </si>
  <si>
    <t>lane</t>
  </si>
  <si>
    <t>a byway, lane; path (&gt; se– and cf. meo, to go)</t>
  </si>
  <si>
    <t>SEMITARIVS</t>
  </si>
  <si>
    <t>sēmitārius –a –um</t>
  </si>
  <si>
    <t>of or associated with byways and alleys</t>
  </si>
  <si>
    <t>SEMIVIR</t>
  </si>
  <si>
    <t>sēmivir semivirī m.</t>
  </si>
  <si>
    <t>half man, effeminate, unmanly</t>
  </si>
  <si>
    <t>SEMIVIVVS</t>
  </si>
  <si>
    <t>sēmi–vīvus –a –um</t>
  </si>
  <si>
    <t>half–alive, half–dead</t>
  </si>
  <si>
    <t>half–alive, half–dead, almost dead</t>
  </si>
  <si>
    <t>SEMIVSTVS</t>
  </si>
  <si>
    <t>sēmustus –a –um</t>
  </si>
  <si>
    <t>half–burned</t>
  </si>
  <si>
    <t>half burned, half consumed (&gt; semi– and uro)</t>
  </si>
  <si>
    <t>SEMODIALIS</t>
  </si>
  <si>
    <t>SEMODIVS</t>
  </si>
  <si>
    <t>SEMOTVS</t>
  </si>
  <si>
    <t>SEMOVEO</t>
  </si>
  <si>
    <t>SEMPER</t>
  </si>
  <si>
    <t>semper</t>
  </si>
  <si>
    <t>always</t>
  </si>
  <si>
    <t>SEMPITERNO</t>
  </si>
  <si>
    <t>SEMPITERNVM</t>
  </si>
  <si>
    <t>SEMPITERNVS</t>
  </si>
  <si>
    <t>sempiternus –a –um</t>
  </si>
  <si>
    <t>eternal</t>
  </si>
  <si>
    <t>SEMPRONIA/N</t>
  </si>
  <si>
    <t>SEMPRONIVS/N</t>
  </si>
  <si>
    <t>Semprōnius –iī m.</t>
  </si>
  <si>
    <t>Sempronius</t>
  </si>
  <si>
    <t>SEMVNCIA</t>
  </si>
  <si>
    <t>SEMVSTVLATVS</t>
  </si>
  <si>
    <t>SENARIOLVS</t>
  </si>
  <si>
    <t>SENATOR</t>
  </si>
  <si>
    <t>senātor senātōris m.</t>
  </si>
  <si>
    <t>senator</t>
  </si>
  <si>
    <t>SENATORIVS</t>
  </si>
  <si>
    <t>senātōrius –a –um</t>
  </si>
  <si>
    <t>senatorial</t>
  </si>
  <si>
    <t>of a senator, senatorial</t>
  </si>
  <si>
    <t>SENATVS</t>
  </si>
  <si>
    <t>senātus senātūs m.</t>
  </si>
  <si>
    <t>SENATVSCONSVLTVM</t>
  </si>
  <si>
    <t>senatus cōnsultum –ī n.</t>
  </si>
  <si>
    <t>decree of the senate</t>
  </si>
  <si>
    <t>SENECA/N</t>
  </si>
  <si>
    <t>Seneca –ae m.</t>
  </si>
  <si>
    <t>Seneca</t>
  </si>
  <si>
    <t>Seneca (a name)</t>
  </si>
  <si>
    <t>SENECIO/N</t>
  </si>
  <si>
    <t>Senecio</t>
  </si>
  <si>
    <t>Senecio (a name)</t>
  </si>
  <si>
    <t>SENECTA</t>
  </si>
  <si>
    <t>senecta –ae f.</t>
  </si>
  <si>
    <t>old age</t>
  </si>
  <si>
    <t>SENECTVS/1</t>
  </si>
  <si>
    <t>senectūs senectūtis f.</t>
  </si>
  <si>
    <t>old age; extreme age; senility; old men; gray hairs; shed snake skin</t>
  </si>
  <si>
    <t>SENECTVS/2</t>
  </si>
  <si>
    <t>SENEO</t>
  </si>
  <si>
    <t>seneō –ēre</t>
  </si>
  <si>
    <t>to be old</t>
  </si>
  <si>
    <t>SENESCALLVS</t>
  </si>
  <si>
    <t>Senescallus –ī m.</t>
  </si>
  <si>
    <t>steward</t>
  </si>
  <si>
    <t>the person responsible for the care of a noble household</t>
  </si>
  <si>
    <t>SENESCO</t>
  </si>
  <si>
    <t>senescō senescere senuī</t>
  </si>
  <si>
    <t>to grow old, deteriorate</t>
  </si>
  <si>
    <t>SENEX/1</t>
  </si>
  <si>
    <t>senex senis</t>
  </si>
  <si>
    <t>old man</t>
  </si>
  <si>
    <t>SENEX/2</t>
  </si>
  <si>
    <t>old, aged</t>
  </si>
  <si>
    <t>SENI</t>
  </si>
  <si>
    <t>sēnī –ae –a</t>
  </si>
  <si>
    <t>6 each</t>
  </si>
  <si>
    <t>SENILIS</t>
  </si>
  <si>
    <t>senīlis –e</t>
  </si>
  <si>
    <t>of an old man, senile</t>
  </si>
  <si>
    <t>SENIO</t>
  </si>
  <si>
    <t>SENIOSVS</t>
  </si>
  <si>
    <t>SENIVM</t>
  </si>
  <si>
    <t>senium –ī n.</t>
  </si>
  <si>
    <t>the feebleness of age, senility</t>
  </si>
  <si>
    <t xml:space="preserve">the feebleness of age, decline, decay, debility </t>
  </si>
  <si>
    <t>SENIVS/A</t>
  </si>
  <si>
    <t>Seniae Seniārum f.</t>
  </si>
  <si>
    <t>Seniae, the name of a public bath at Rome</t>
  </si>
  <si>
    <t>SENO/N</t>
  </si>
  <si>
    <t>SENONES/N</t>
  </si>
  <si>
    <t>Senones or Sēnōnes –um m.</t>
  </si>
  <si>
    <t>Senones, a people in Gallia Cisalpina</t>
  </si>
  <si>
    <t>SENSA</t>
  </si>
  <si>
    <t>SENSATIO</t>
  </si>
  <si>
    <t>SENSIBILIS</t>
  </si>
  <si>
    <t>SENSIFER</t>
  </si>
  <si>
    <t>SENSILIS</t>
  </si>
  <si>
    <t>SENSIM</t>
  </si>
  <si>
    <t>sēnsim</t>
  </si>
  <si>
    <t>little by little, just perceptibly</t>
  </si>
  <si>
    <t>just perceptibly, gradually, by degrees, little by little, slowly, gently, softly</t>
  </si>
  <si>
    <t>SENSVS</t>
  </si>
  <si>
    <t>sēnsus sēnsūs m.</t>
  </si>
  <si>
    <t>feeling</t>
  </si>
  <si>
    <t>perception, feeling; sense</t>
  </si>
  <si>
    <t>SENTENTIA</t>
  </si>
  <si>
    <t>sententia sententiae f.</t>
  </si>
  <si>
    <t>SENTINA</t>
  </si>
  <si>
    <t>sentīna –ae f.</t>
  </si>
  <si>
    <t>bilge-water, the lowest of the people</t>
  </si>
  <si>
    <t>bilge-water, the lowest of the people, the dregs, refuse, rabble</t>
  </si>
  <si>
    <t>SENTINOSVS</t>
  </si>
  <si>
    <t>SENTIO</t>
  </si>
  <si>
    <t>sentiō sentīre sēnsī sēnsus</t>
  </si>
  <si>
    <t>to perceive</t>
  </si>
  <si>
    <t>to perceive; feel</t>
  </si>
  <si>
    <t>SENTIOR</t>
  </si>
  <si>
    <t>SENTIS</t>
  </si>
  <si>
    <t>sentis –is m./f.</t>
  </si>
  <si>
    <t>thorn</t>
  </si>
  <si>
    <t>a thorn, brier, bramble</t>
  </si>
  <si>
    <t>SENTISCO</t>
  </si>
  <si>
    <t>SENTIVS/N</t>
  </si>
  <si>
    <t>SENTVS</t>
  </si>
  <si>
    <t>sentus –a –um</t>
  </si>
  <si>
    <t>thorny, rugged</t>
  </si>
  <si>
    <t>thorny; rugged; squalid (&gt; sentis)</t>
  </si>
  <si>
    <t>SENVS</t>
  </si>
  <si>
    <t>senus –a –um</t>
  </si>
  <si>
    <t>six at a time</t>
  </si>
  <si>
    <t>six in each instance, six at a time, in groups of six</t>
  </si>
  <si>
    <t>SEORSVM/1</t>
  </si>
  <si>
    <t>SEORSVM/2</t>
  </si>
  <si>
    <t>SEPARARE</t>
  </si>
  <si>
    <t>sē parāre</t>
  </si>
  <si>
    <t>to prepare oneself, get ready</t>
  </si>
  <si>
    <t>SEPARATE</t>
  </si>
  <si>
    <t>SEPARATIM</t>
  </si>
  <si>
    <t>sēparātim</t>
  </si>
  <si>
    <t>apart, separately</t>
  </si>
  <si>
    <t>asunder, apart, separately, severally</t>
  </si>
  <si>
    <t>SEPARATVM</t>
  </si>
  <si>
    <t>SEPARATVS/1</t>
  </si>
  <si>
    <t>SEPARATVS/2</t>
  </si>
  <si>
    <t>sēparātus –a –um</t>
  </si>
  <si>
    <t>separated, different</t>
  </si>
  <si>
    <t>separated, separate, distinct, particular, different</t>
  </si>
  <si>
    <t>SEPARO/2</t>
  </si>
  <si>
    <t>sēparō sēparāre sēparāvī sēparātum</t>
  </si>
  <si>
    <t>to sever, separate</t>
  </si>
  <si>
    <t>SEPELIO</t>
  </si>
  <si>
    <t>sepeliō sepelīre sepeliī/sepelīvī sepultum</t>
  </si>
  <si>
    <t>to bury</t>
  </si>
  <si>
    <t>SEPES</t>
  </si>
  <si>
    <t>SEPONO</t>
  </si>
  <si>
    <t>sē–pōnō –pōnere –posuī –positum</t>
  </si>
  <si>
    <t>to separate, select</t>
  </si>
  <si>
    <t>to lay apart, set aside, put by, separate, pick out, select</t>
  </si>
  <si>
    <t>SEPOSITVS</t>
  </si>
  <si>
    <t>SEPSE</t>
  </si>
  <si>
    <t>4_3</t>
  </si>
  <si>
    <t>SEPTEM</t>
  </si>
  <si>
    <t>septem; septimus –a –um</t>
  </si>
  <si>
    <t>7; 7th</t>
  </si>
  <si>
    <t>SEPTEMBER/A</t>
  </si>
  <si>
    <t>September –bris –bre</t>
  </si>
  <si>
    <t>pertaining to September</t>
  </si>
  <si>
    <t>SEPTEMBER/N</t>
  </si>
  <si>
    <t>SEPTEMFLVVS</t>
  </si>
  <si>
    <t>septemfluus –a –um</t>
  </si>
  <si>
    <t>sevenfold–flowing</t>
  </si>
  <si>
    <t>sevenfoldflowing, with seven mouths</t>
  </si>
  <si>
    <t>SEPTEMGEMINVS</t>
  </si>
  <si>
    <t>septemgeminus –a –um</t>
  </si>
  <si>
    <t>sevenfold</t>
  </si>
  <si>
    <t>sevenfold, said of the Nile on account of its seven mouth</t>
  </si>
  <si>
    <t>SEPTEMPLEX</t>
  </si>
  <si>
    <t>septemplex –icis</t>
  </si>
  <si>
    <t>SEPTEMREMIS</t>
  </si>
  <si>
    <t>SEPTEMVIR</t>
  </si>
  <si>
    <t>SEPTENDECIM</t>
  </si>
  <si>
    <t>septendecim</t>
  </si>
  <si>
    <t>17</t>
  </si>
  <si>
    <t>SEPTENDECIMVS</t>
  </si>
  <si>
    <t>SEPTENTRIO</t>
  </si>
  <si>
    <t>septentriōnes –um m.</t>
  </si>
  <si>
    <t>the north (wind, stars)</t>
  </si>
  <si>
    <t>the seven stars near the north pole; the northern region; north wind</t>
  </si>
  <si>
    <t>SEPTENTRIO/N</t>
  </si>
  <si>
    <t>Septentriō –ōnis m.</t>
  </si>
  <si>
    <t>The seven stars of Ursa Major</t>
  </si>
  <si>
    <t>SEPTENTRIONALIA</t>
  </si>
  <si>
    <t>SEPTENTRIONALIS</t>
  </si>
  <si>
    <t>septentriōnālis –e</t>
  </si>
  <si>
    <t>northern</t>
  </si>
  <si>
    <t>SEPTENVS</t>
  </si>
  <si>
    <t>septēnī –ae –a</t>
  </si>
  <si>
    <t>7 each</t>
  </si>
  <si>
    <t>SEPTICIVS/N</t>
  </si>
  <si>
    <t>SEPTIES</t>
  </si>
  <si>
    <t>septies</t>
  </si>
  <si>
    <t>7 times</t>
  </si>
  <si>
    <t>SEPTIMILLVS/N</t>
  </si>
  <si>
    <t>Septimillus –ī m.</t>
  </si>
  <si>
    <t>Septimillus (name)</t>
  </si>
  <si>
    <t>dim. of Septimus</t>
  </si>
  <si>
    <t>SEPTIMIVS/N</t>
  </si>
  <si>
    <t>Septimius –iī m. familiar dem. Septimillus</t>
  </si>
  <si>
    <t>SEPTIMVLEIVS/N</t>
  </si>
  <si>
    <t>Septimulēius –ī m.</t>
  </si>
  <si>
    <t>Septimuleius (name)</t>
  </si>
  <si>
    <t>Septimuleius, a friend of Gaius Gracchus</t>
  </si>
  <si>
    <t>SEPTIMVM</t>
  </si>
  <si>
    <t>SEPTINGENTI</t>
  </si>
  <si>
    <t>septingentī –ae –a; septingentēsimus –a –um</t>
  </si>
  <si>
    <t>700; 700th</t>
  </si>
  <si>
    <t>SEPTVAGESIMVS</t>
  </si>
  <si>
    <t>SEPTVAGINTA</t>
  </si>
  <si>
    <t>septuāgintā; septuāgēsimus –a –um</t>
  </si>
  <si>
    <t>70; 70th</t>
  </si>
  <si>
    <t>SEPTVAGINTI</t>
  </si>
  <si>
    <t>SEPVLCRALIS</t>
  </si>
  <si>
    <t>SEPVLCRETVM</t>
  </si>
  <si>
    <t>sepulcrētum –ī n.</t>
  </si>
  <si>
    <t>cemetary, graveyard</t>
  </si>
  <si>
    <t>SEPVLCRVM</t>
  </si>
  <si>
    <t>sepulcrum sepulcrī n.</t>
  </si>
  <si>
    <t>tomb, grave</t>
  </si>
  <si>
    <t>place of burial, tomb, grave</t>
  </si>
  <si>
    <t>SEPVLTVRA</t>
  </si>
  <si>
    <t>sepultūra –ae f.</t>
  </si>
  <si>
    <t>a burial, interment</t>
  </si>
  <si>
    <t>a burial, interment, funeral obsequies, sepulture</t>
  </si>
  <si>
    <t>SEQVANA/N</t>
  </si>
  <si>
    <t>Sēquana –ae f.</t>
  </si>
  <si>
    <t>the Sequana (a river)</t>
  </si>
  <si>
    <t>the Sequana (a river in Gaul)</t>
  </si>
  <si>
    <t>SEQVANI/N</t>
  </si>
  <si>
    <t>Sēquanī –ōrum m.</t>
  </si>
  <si>
    <t>dwellers on the Sequana</t>
  </si>
  <si>
    <t>SEQVANVS/A</t>
  </si>
  <si>
    <t>Sēquanus –a –um</t>
  </si>
  <si>
    <t>of or belonging to the Sequani</t>
  </si>
  <si>
    <t>SEQVAX</t>
  </si>
  <si>
    <t>sequāx –ācis</t>
  </si>
  <si>
    <t>following, pursuing</t>
  </si>
  <si>
    <t>prone to follow; following, pursuing, swiftly pursuing; darting, lambent; rapid (&gt; sequor)</t>
  </si>
  <si>
    <t>SEQVESTER/1</t>
  </si>
  <si>
    <t>sequester –tris m. or sequestra –ae f.</t>
  </si>
  <si>
    <t>one with whom something is placed in trust; sequestra pace</t>
  </si>
  <si>
    <t>one with whom something is placed in trust; sequestra pace, a mediatory peace; a truce (&gt; sequor)</t>
  </si>
  <si>
    <t>SEQVESTER/2</t>
  </si>
  <si>
    <t>SEQVESTRO/2</t>
  </si>
  <si>
    <t>SEQVOR</t>
  </si>
  <si>
    <t>sequor sequī secūtus sum</t>
  </si>
  <si>
    <t>SERA/1</t>
  </si>
  <si>
    <t>sera –ae f.</t>
  </si>
  <si>
    <t>bar, bolt</t>
  </si>
  <si>
    <t>SERA/2</t>
  </si>
  <si>
    <t>a bar</t>
  </si>
  <si>
    <t>bolt; crossbar; bar</t>
  </si>
  <si>
    <t>SERAPIS/N</t>
  </si>
  <si>
    <t>Serāpis –is m.</t>
  </si>
  <si>
    <t>Egyptian god popular in the Roman world; the temple of Serapis, where Romans went for faith healing</t>
  </si>
  <si>
    <t>SERARIVS</t>
  </si>
  <si>
    <t>SERECIPERE</t>
  </si>
  <si>
    <t>sē recipere</t>
  </si>
  <si>
    <t>withdraw, take oneself</t>
  </si>
  <si>
    <t>SERENITAS</t>
  </si>
  <si>
    <t>SERENO</t>
  </si>
  <si>
    <t>serēnō serēnāre serēnāvī serēnātum</t>
  </si>
  <si>
    <t>to make clear, brighten</t>
  </si>
  <si>
    <t>to make clear, brighten, cheer up, soothe</t>
  </si>
  <si>
    <t>SERENVM</t>
  </si>
  <si>
    <t>serēnum –ī n.</t>
  </si>
  <si>
    <t>clear sky</t>
  </si>
  <si>
    <t>a clear sky (sc. caelum)</t>
  </si>
  <si>
    <t>SERENVS</t>
  </si>
  <si>
    <t>serēnus –a –um</t>
  </si>
  <si>
    <t>serene, calm</t>
  </si>
  <si>
    <t>SERES/N</t>
  </si>
  <si>
    <t>Sēres –um m.</t>
  </si>
  <si>
    <t>Chinese</t>
  </si>
  <si>
    <t>SERESCO/1</t>
  </si>
  <si>
    <t>SERESTVS/N</t>
  </si>
  <si>
    <t>Serestus –ī m.</t>
  </si>
  <si>
    <t>Serestus</t>
  </si>
  <si>
    <t>Serestus, a companion of Aeneas</t>
  </si>
  <si>
    <t>SERGESTVS/N</t>
  </si>
  <si>
    <t>Sergestus –ī m.</t>
  </si>
  <si>
    <t>Sergestus</t>
  </si>
  <si>
    <t>Sergestus, commander of one of the ships of Aeneas</t>
  </si>
  <si>
    <t>SERGIVS/A</t>
  </si>
  <si>
    <t>Sergius –a –um</t>
  </si>
  <si>
    <t>of Sergius</t>
  </si>
  <si>
    <t>of Sergius, founder of the Roman gens Sergia; Sergian (&gt; Sergius)</t>
  </si>
  <si>
    <t>SERGIVS/N</t>
  </si>
  <si>
    <t>SERGIVS/N1</t>
  </si>
  <si>
    <t>Sergius, a I,</t>
  </si>
  <si>
    <t>Sergius, I, pope, 687-701</t>
  </si>
  <si>
    <t>SERIA</t>
  </si>
  <si>
    <t>SERICA</t>
  </si>
  <si>
    <t>SERICVS</t>
  </si>
  <si>
    <t>Sēricus –a –um</t>
  </si>
  <si>
    <t>Chinese; silken</t>
  </si>
  <si>
    <t>belonging to the Seres (the Chinese); silken</t>
  </si>
  <si>
    <t>SERIES</t>
  </si>
  <si>
    <t>seriēs –ēī f.</t>
  </si>
  <si>
    <t>chain of things</t>
  </si>
  <si>
    <t>a chain of things, train, row, succession, series (&gt; sero)</t>
  </si>
  <si>
    <t>SERIO</t>
  </si>
  <si>
    <t>SERIOLA</t>
  </si>
  <si>
    <t>sēriola –ae f.</t>
  </si>
  <si>
    <t>small jar</t>
  </si>
  <si>
    <t>SERIPHVS/N</t>
  </si>
  <si>
    <t>Serīphus or Serīphos –ī f.</t>
  </si>
  <si>
    <t>Seriphos</t>
  </si>
  <si>
    <t>SERIVM</t>
  </si>
  <si>
    <t>SERIVS</t>
  </si>
  <si>
    <t>SERMO</t>
  </si>
  <si>
    <t>sermō sermōnis m.</t>
  </si>
  <si>
    <t>conversation, discussion; rumor; diction; speech; talk; the word</t>
  </si>
  <si>
    <t>SERMOCINOR</t>
  </si>
  <si>
    <t>sermōcinor –ārī –ātus sum</t>
  </si>
  <si>
    <t>to converse</t>
  </si>
  <si>
    <t>to converse, talk, chat</t>
  </si>
  <si>
    <t>SERO/1</t>
  </si>
  <si>
    <t>sērō –āre</t>
  </si>
  <si>
    <t>to fasten with a bolt</t>
  </si>
  <si>
    <t>to fasten with a bolt, to bar</t>
  </si>
  <si>
    <t>SERO/2</t>
  </si>
  <si>
    <t>serō serere (seruī) sertus</t>
  </si>
  <si>
    <t>to join together; interweave</t>
  </si>
  <si>
    <t>to join together; interweave, plait; interchange words; multa serere, to interweave many things, talk, commune much</t>
  </si>
  <si>
    <t>SERO/3</t>
  </si>
  <si>
    <t>serō serere sēvī satum</t>
  </si>
  <si>
    <t>to plant, sow</t>
  </si>
  <si>
    <t>SERO/4</t>
  </si>
  <si>
    <t>sērō</t>
  </si>
  <si>
    <t>late</t>
  </si>
  <si>
    <t>late, at a late hour, tardily; of a late period</t>
  </si>
  <si>
    <t>SERPENS</t>
  </si>
  <si>
    <t>serpēns –entis (gen. pl. serpentum) m./f.</t>
  </si>
  <si>
    <t>creeping thing; snake</t>
  </si>
  <si>
    <t>a creeping thing; snake, serpent (&gt; serpo)</t>
  </si>
  <si>
    <t>SERPO</t>
  </si>
  <si>
    <t>serpō –ere –serpsī –serptus</t>
  </si>
  <si>
    <t>to creep</t>
  </si>
  <si>
    <t>to creep, glide; steal on or over</t>
  </si>
  <si>
    <t>SERPYLLVM</t>
  </si>
  <si>
    <t>serpyllum or serpillum –ī n.</t>
  </si>
  <si>
    <t>thyme, wildthyme</t>
  </si>
  <si>
    <t>SERRA</t>
  </si>
  <si>
    <t>serra –ae f.</t>
  </si>
  <si>
    <t>a saw</t>
  </si>
  <si>
    <t>SERRANVS/N</t>
  </si>
  <si>
    <t>Serrānus –ī m.</t>
  </si>
  <si>
    <t>Serranus</t>
  </si>
  <si>
    <t>Serranus, a surname in the Atilian gens; Serranus, a Rutulian</t>
  </si>
  <si>
    <t>SERRARIVS</t>
  </si>
  <si>
    <t>SERRATIM</t>
  </si>
  <si>
    <t>SERRATVS</t>
  </si>
  <si>
    <t>SERTA</t>
  </si>
  <si>
    <t>SERTIVS/N</t>
  </si>
  <si>
    <t>SERTORIANVS/A</t>
  </si>
  <si>
    <t>Sertōriānus –a –um</t>
  </si>
  <si>
    <t>Sertorian, of or belonging to Sertorius</t>
  </si>
  <si>
    <t>SERTORIANVS/N</t>
  </si>
  <si>
    <t>SERTORIVS/N</t>
  </si>
  <si>
    <t>Sertōrius –iī m.</t>
  </si>
  <si>
    <t xml:space="preserve">Sertorius </t>
  </si>
  <si>
    <t>Sertorius (a name)</t>
  </si>
  <si>
    <t>SERTVM</t>
  </si>
  <si>
    <t>serta –ōrum n.</t>
  </si>
  <si>
    <t>things entwined; garlands</t>
  </si>
  <si>
    <t>things entwined; garlands, festoons, wreaths (&gt; sero, serere, serui, sertus)</t>
  </si>
  <si>
    <t>SERVA</t>
  </si>
  <si>
    <t>serva servae f.</t>
  </si>
  <si>
    <t>SERVANS</t>
  </si>
  <si>
    <t>servāns –antis (superl. –servantissimus –a –um)</t>
  </si>
  <si>
    <t>observant</t>
  </si>
  <si>
    <t>observant, w. gen.</t>
  </si>
  <si>
    <t>SERVATOR</t>
  </si>
  <si>
    <t>SERVIENS</t>
  </si>
  <si>
    <t>SERVILIA/N</t>
  </si>
  <si>
    <t>SERVILIANVS/A</t>
  </si>
  <si>
    <t>Servīliānus –a –um</t>
  </si>
  <si>
    <t>Servilian</t>
  </si>
  <si>
    <t>Servilian; pertaining to the Servilii, an important Roman family</t>
  </si>
  <si>
    <t>SERVILIS</t>
  </si>
  <si>
    <t>servīlis –e</t>
  </si>
  <si>
    <t>slavish</t>
  </si>
  <si>
    <t>of a slave, slavish, servile</t>
  </si>
  <si>
    <t>SERVILIVS/N</t>
  </si>
  <si>
    <t>Servilius –iī m.</t>
  </si>
  <si>
    <t>Servilius</t>
  </si>
  <si>
    <t>SERVIO</t>
  </si>
  <si>
    <t>serviō servīre servīvī servītus</t>
  </si>
  <si>
    <t>to serve</t>
  </si>
  <si>
    <t>to serve; be a slave to (+ dat.)</t>
  </si>
  <si>
    <t>SERVITIVM</t>
  </si>
  <si>
    <t>servitium servirti(ī) n.</t>
  </si>
  <si>
    <t>SERVITVS</t>
  </si>
  <si>
    <t>servitūs servitūtis f.</t>
  </si>
  <si>
    <t>slavery</t>
  </si>
  <si>
    <t>SERVIVS/N</t>
  </si>
  <si>
    <t>Servius –iī m.</t>
  </si>
  <si>
    <t xml:space="preserve">Servius </t>
  </si>
  <si>
    <t>Servius (a name)</t>
  </si>
  <si>
    <t>SERVM/1</t>
  </si>
  <si>
    <t>serum –ī n.</t>
  </si>
  <si>
    <t>whey; any fluid similar in appearance, e.g., semen</t>
  </si>
  <si>
    <t>SERVM/2</t>
  </si>
  <si>
    <t>SERVO</t>
  </si>
  <si>
    <t>servō servāre servāvī servātus</t>
  </si>
  <si>
    <t>to save, preserve</t>
  </si>
  <si>
    <t>SERVS</t>
  </si>
  <si>
    <t>sērus –a –um</t>
  </si>
  <si>
    <t>(too) late</t>
  </si>
  <si>
    <t>late, too late</t>
  </si>
  <si>
    <t>SERVVLVS</t>
  </si>
  <si>
    <t>servulus –ī m.</t>
  </si>
  <si>
    <t>young slave</t>
  </si>
  <si>
    <t>SERVVS/1</t>
  </si>
  <si>
    <t>servus servī m.</t>
  </si>
  <si>
    <t>slave</t>
  </si>
  <si>
    <t>SERVVS/2</t>
  </si>
  <si>
    <t>servus –a –um</t>
  </si>
  <si>
    <t>of slavery, servile</t>
  </si>
  <si>
    <t>SESAMA</t>
  </si>
  <si>
    <t>SESCENI</t>
  </si>
  <si>
    <t>SESCENTI</t>
  </si>
  <si>
    <t>sescentī –ae –a; sescentēsimus –a –um</t>
  </si>
  <si>
    <t>600; 600th</t>
  </si>
  <si>
    <t>SESCENTIES</t>
  </si>
  <si>
    <t>SESESE</t>
  </si>
  <si>
    <t>sē or sēsē</t>
  </si>
  <si>
    <t>him/her/itself</t>
  </si>
  <si>
    <t>him/her/it/ones–self; him/her/it; them (selves) (pl.); each other, one another</t>
  </si>
  <si>
    <t>SESQVIALTER</t>
  </si>
  <si>
    <t>SESQVIDIGITVS</t>
  </si>
  <si>
    <t>SESQVILIBRA</t>
  </si>
  <si>
    <t>SESQVIMODIVS</t>
  </si>
  <si>
    <t>SESQVIPEDALIS</t>
  </si>
  <si>
    <t>sesquipedālis –e</t>
  </si>
  <si>
    <t>one and a half feet long</t>
  </si>
  <si>
    <t>SESQVIPES</t>
  </si>
  <si>
    <t>SESQVIPLAGA</t>
  </si>
  <si>
    <t>sēsquiplāga –ae f.</t>
  </si>
  <si>
    <t>a blow and a half</t>
  </si>
  <si>
    <t>a blow and a half, a stroke and a half</t>
  </si>
  <si>
    <t>SESSILIS</t>
  </si>
  <si>
    <t>SESSIO</t>
  </si>
  <si>
    <t>SESSOR</t>
  </si>
  <si>
    <t>sessor –ōris m.</t>
  </si>
  <si>
    <t>one who sits</t>
  </si>
  <si>
    <t>SESTERTIVM</t>
  </si>
  <si>
    <t>sestertiūm gen. pl; rarely sestertiōrum or sestertiūm nummūm</t>
  </si>
  <si>
    <t>a sesterce, a small silver coin,</t>
  </si>
  <si>
    <t xml:space="preserve">a sesterce, a small silver coin, originally equal to two and a half asses, or one fourth of a denarius. </t>
  </si>
  <si>
    <t>SESTERTIVS/1</t>
  </si>
  <si>
    <t>sestertius –a –um</t>
  </si>
  <si>
    <t>a sesterce, a small silver coin, originally equal to two and a half asses</t>
  </si>
  <si>
    <t>SESTERTIVS/2</t>
  </si>
  <si>
    <t>SESTIANVS/N</t>
  </si>
  <si>
    <t>Sestiānus –a –um</t>
  </si>
  <si>
    <t>of Sestius</t>
  </si>
  <si>
    <t>SESTIVS/N</t>
  </si>
  <si>
    <t>Sestius –a –um</t>
  </si>
  <si>
    <t>Sestius (name)</t>
  </si>
  <si>
    <t>Sestius (name); name of a Roman gens</t>
  </si>
  <si>
    <t>SETIVS</t>
  </si>
  <si>
    <t>sētius</t>
  </si>
  <si>
    <t>less, in a lesser degree</t>
  </si>
  <si>
    <t>SEV/1</t>
  </si>
  <si>
    <t>seu</t>
  </si>
  <si>
    <t>whether; or if</t>
  </si>
  <si>
    <t>or if; or; [sive ... sive =&gt; whether ... or, either ... or]</t>
  </si>
  <si>
    <t>SEVEHO</t>
  </si>
  <si>
    <t>SEVERA</t>
  </si>
  <si>
    <t>SEVERINVS/N1</t>
  </si>
  <si>
    <t>Severinus, a Pope,</t>
  </si>
  <si>
    <t>Severinus, Pope, 640</t>
  </si>
  <si>
    <t>SEVERITAS</t>
  </si>
  <si>
    <t>sevēritās sevēritātis f.</t>
  </si>
  <si>
    <t>severity</t>
  </si>
  <si>
    <t>severity, sternness</t>
  </si>
  <si>
    <t>SEVERO</t>
  </si>
  <si>
    <t>SEVERVS</t>
  </si>
  <si>
    <t>sevērus –a –um</t>
  </si>
  <si>
    <t>serious</t>
  </si>
  <si>
    <t>stern, strict, severe; grave, austere; weighty, serious; unadorned, plain</t>
  </si>
  <si>
    <t>SEVERVS/N</t>
  </si>
  <si>
    <t>Sevērus –ī m.</t>
  </si>
  <si>
    <t>SEVOCO</t>
  </si>
  <si>
    <t>sēvocō –āre –āvī –ātum</t>
  </si>
  <si>
    <t>to call one apart from, draw aside; separate</t>
  </si>
  <si>
    <t>SEX</t>
  </si>
  <si>
    <t>sex; sextus –a –um</t>
  </si>
  <si>
    <t>6; 6th</t>
  </si>
  <si>
    <t>SEXAGENI</t>
  </si>
  <si>
    <t>SEXAGINTA</t>
  </si>
  <si>
    <t>sexāgintā; sexāgēsimus –a –um</t>
  </si>
  <si>
    <t>60, 60th</t>
  </si>
  <si>
    <t>SEXCENARIVS</t>
  </si>
  <si>
    <t>SEXCENTIENS</t>
  </si>
  <si>
    <t>sēcentiens</t>
  </si>
  <si>
    <t>600 times</t>
  </si>
  <si>
    <t>SEXENNIS</t>
  </si>
  <si>
    <t>SEXIES</t>
  </si>
  <si>
    <t>sexies</t>
  </si>
  <si>
    <t>6 times</t>
  </si>
  <si>
    <t>SEXIS</t>
  </si>
  <si>
    <t>SEXTANS</t>
  </si>
  <si>
    <t>SEXTARIVS</t>
  </si>
  <si>
    <t>sextārius –(i)ī m.</t>
  </si>
  <si>
    <t>a unit of measure (about 18 fluid ounces)</t>
  </si>
  <si>
    <t>a unit of measure, for solids or liquids; about 18 fluid ounces</t>
  </si>
  <si>
    <t>SEXTILIS</t>
  </si>
  <si>
    <t>SEXTILIS/A</t>
  </si>
  <si>
    <t>Sextīlis –e</t>
  </si>
  <si>
    <t>SEXTILIS/N</t>
  </si>
  <si>
    <t>SEXTIVS/N</t>
  </si>
  <si>
    <t>Sextius –iī m.</t>
  </si>
  <si>
    <t xml:space="preserve">Sextius </t>
  </si>
  <si>
    <t>Sextius (a name)</t>
  </si>
  <si>
    <t>SEXTVLA</t>
  </si>
  <si>
    <t>SEXTVM</t>
  </si>
  <si>
    <t>SEXTVS/N</t>
  </si>
  <si>
    <t>Sextus –ī m.</t>
  </si>
  <si>
    <t xml:space="preserve">Sextus </t>
  </si>
  <si>
    <t>Sextus (a name)</t>
  </si>
  <si>
    <t>SEXVS</t>
  </si>
  <si>
    <t>sexus –ūs m.</t>
  </si>
  <si>
    <t>a sex (male or female)</t>
  </si>
  <si>
    <t>SI/2</t>
  </si>
  <si>
    <t>sī</t>
  </si>
  <si>
    <t>if</t>
  </si>
  <si>
    <t>if, freq.; causal, if, indeed, since; equivalent to cum; whether</t>
  </si>
  <si>
    <t>SIBILO</t>
  </si>
  <si>
    <t>sībilō sībilāre sībilāvī sībilātus</t>
  </si>
  <si>
    <t>to hiss</t>
  </si>
  <si>
    <t>to hiss (&gt; sibilus, a hissing)</t>
  </si>
  <si>
    <t>SIBILVM</t>
  </si>
  <si>
    <t>sibilus –ī m.</t>
  </si>
  <si>
    <t>any sibilant sound; hissing, whistling</t>
  </si>
  <si>
    <t>SIBILVS/1</t>
  </si>
  <si>
    <t>sībilus –ī m.</t>
  </si>
  <si>
    <t>hissing, whistling</t>
  </si>
  <si>
    <t>SIBILVS/2</t>
  </si>
  <si>
    <t>sībilus –a –um</t>
  </si>
  <si>
    <t>hissing</t>
  </si>
  <si>
    <t>SIBVLATES/N</t>
  </si>
  <si>
    <t>Sibulatēs or Sibyllatēs –um m.</t>
  </si>
  <si>
    <t>an Aquitanian tribe</t>
  </si>
  <si>
    <t>SIBYLLA/N</t>
  </si>
  <si>
    <t>Sibylla –ae f.</t>
  </si>
  <si>
    <t>Sibylla</t>
  </si>
  <si>
    <t>a prophetess, a sibyl; the Cumaean sibyl, Deiphobe</t>
  </si>
  <si>
    <t>SIBYLLINVS</t>
  </si>
  <si>
    <t>Sibyllīnus –a –um</t>
  </si>
  <si>
    <t>of a Sibyl, Sibylline</t>
  </si>
  <si>
    <t>SIC</t>
  </si>
  <si>
    <t>sīc</t>
  </si>
  <si>
    <t>thus</t>
  </si>
  <si>
    <t>thus, so, in this way, in such a way</t>
  </si>
  <si>
    <t>SICA</t>
  </si>
  <si>
    <t>sīca sīcae f.</t>
  </si>
  <si>
    <t>dagger</t>
  </si>
  <si>
    <t>SICANI/N</t>
  </si>
  <si>
    <t>Sicānī –ōrum m.</t>
  </si>
  <si>
    <t>Sicani</t>
  </si>
  <si>
    <t>the Sicanians or Sicilians</t>
  </si>
  <si>
    <t>SICANIA/N</t>
  </si>
  <si>
    <t>Sicānia –ae f.</t>
  </si>
  <si>
    <t>Sicania</t>
  </si>
  <si>
    <t>Sicily</t>
  </si>
  <si>
    <t>SICANVS/A</t>
  </si>
  <si>
    <t>Sicānus (Sicānius) –a –um</t>
  </si>
  <si>
    <t>Sicilian; Sicanian</t>
  </si>
  <si>
    <t>Sicilian, Sicanian (&gt; Sicani)</t>
  </si>
  <si>
    <t>SICARIVS</t>
  </si>
  <si>
    <t>sīcārius –ī m.</t>
  </si>
  <si>
    <t>an assassin, murderer</t>
  </si>
  <si>
    <t>SICCESCO</t>
  </si>
  <si>
    <t>SICCITAS</t>
  </si>
  <si>
    <t>siccitās –ātis f.</t>
  </si>
  <si>
    <t>dryness, drought</t>
  </si>
  <si>
    <t>SICCIVS/N</t>
  </si>
  <si>
    <t>SICCO</t>
  </si>
  <si>
    <t>siccō siccāre siccāvī siccātus</t>
  </si>
  <si>
    <t>to make dry</t>
  </si>
  <si>
    <t>to make dry, drain, suck; dry up, wipe away; wash (&gt; siccus)</t>
  </si>
  <si>
    <t>SICCVM</t>
  </si>
  <si>
    <t>siccum –ī n.</t>
  </si>
  <si>
    <t>dry ground</t>
  </si>
  <si>
    <t>dry ground, sand, or land</t>
  </si>
  <si>
    <t>SICCVS</t>
  </si>
  <si>
    <t>siccus –a –um</t>
  </si>
  <si>
    <t>SICELIS/N</t>
  </si>
  <si>
    <t>Sīcelis Sīcelidis</t>
  </si>
  <si>
    <t>Sicilian</t>
  </si>
  <si>
    <t>pertaining to the Sicilians</t>
  </si>
  <si>
    <t>SICILIA/N</t>
  </si>
  <si>
    <t>Sicilia –ae f.</t>
  </si>
  <si>
    <t>SICILICVS</t>
  </si>
  <si>
    <t>SICILIENSIS/A</t>
  </si>
  <si>
    <t>Siciliensis –e</t>
  </si>
  <si>
    <t>SICILIMENTVM</t>
  </si>
  <si>
    <t>SICINE</t>
  </si>
  <si>
    <t>sīcinē</t>
  </si>
  <si>
    <t>sic + interrogative–ne: is this the way?</t>
  </si>
  <si>
    <t>sic + interrog. –ne: is this the way?</t>
  </si>
  <si>
    <t>SICINIVS/N</t>
  </si>
  <si>
    <t>SICVBI</t>
  </si>
  <si>
    <t>sīcubi</t>
  </si>
  <si>
    <t>in anywhere</t>
  </si>
  <si>
    <t>if anywhere</t>
  </si>
  <si>
    <t>SICVLA</t>
  </si>
  <si>
    <t>sīcula –ae f.</t>
  </si>
  <si>
    <t>a small dagger; (metaph.) penis</t>
  </si>
  <si>
    <t>SICVLI/N</t>
  </si>
  <si>
    <t>Siculī –ōrum m. pl.</t>
  </si>
  <si>
    <t>Sicilians</t>
  </si>
  <si>
    <t>SICVLVS/A</t>
  </si>
  <si>
    <t>Siculus –a –um</t>
  </si>
  <si>
    <t>pertaining to the Sicani</t>
  </si>
  <si>
    <t>pertaining to the Siculi, an ancient race, part of which migrated from Latium to Sicily; Sicilian (&gt; Siculi)</t>
  </si>
  <si>
    <t>SICVT/1</t>
  </si>
  <si>
    <t>as, just as; like; in same way; as if; as it certainly is; as it were</t>
  </si>
  <si>
    <t>SICYON/N</t>
  </si>
  <si>
    <t>Sicyōn –ōnis m./f.</t>
  </si>
  <si>
    <t>Sicyon, city northwest of Corinth</t>
  </si>
  <si>
    <t>SICYONIVS/A</t>
  </si>
  <si>
    <t>Sicyonius –a –um</t>
  </si>
  <si>
    <t>Sicyonian</t>
  </si>
  <si>
    <t>pertaining to Sicyonia, in the northeast Peloponnesus</t>
  </si>
  <si>
    <t>SICYONIVS/N</t>
  </si>
  <si>
    <t>Sicyōnius –a –um</t>
  </si>
  <si>
    <t>of or belonging to Sicyon, Sicyonian</t>
  </si>
  <si>
    <t>SIDEO</t>
  </si>
  <si>
    <t>SIDEREVS</t>
  </si>
  <si>
    <t>sīdereus –a –um</t>
  </si>
  <si>
    <t>starry</t>
  </si>
  <si>
    <t>abounding in stars, starry; star–lighted; glittering, flashing (&gt; sidus)</t>
  </si>
  <si>
    <t>SIDERO</t>
  </si>
  <si>
    <t>SIDICINVS/A</t>
  </si>
  <si>
    <t>Sidicīnus –a –um</t>
  </si>
  <si>
    <t>pertaining to Sidicini</t>
  </si>
  <si>
    <t>pertaining to the Sidicini, or people of Teanum and its territory in the northern part of Campania; Sidicinian (&gt; Sidicini)</t>
  </si>
  <si>
    <t>SIDO</t>
  </si>
  <si>
    <t>sīdō –ere –sīdī</t>
  </si>
  <si>
    <t>to seat one’s self; perch</t>
  </si>
  <si>
    <t>to seat one’s self; perch, alight</t>
  </si>
  <si>
    <t>SIDON/N</t>
  </si>
  <si>
    <t>Sīdōn –ōnis f.</t>
  </si>
  <si>
    <t>Sidon</t>
  </si>
  <si>
    <t>Sidon, one of the capitals of Phoenicia</t>
  </si>
  <si>
    <t>SIDONIVS/A</t>
  </si>
  <si>
    <t>Sīdōnius –a –um</t>
  </si>
  <si>
    <t>of Sidon (city); Sidonian</t>
  </si>
  <si>
    <t>of Sidon; Sidonian; Phoenician, Tyrian</t>
  </si>
  <si>
    <t>SIDVS</t>
  </si>
  <si>
    <t>sīdus sīderis n.</t>
  </si>
  <si>
    <t>SIGEBERHT/N2</t>
  </si>
  <si>
    <t>Sigeberht, a the</t>
  </si>
  <si>
    <t>Sigeberht, the Small, king of the East Saxons, c.617x?</t>
  </si>
  <si>
    <t>SIGEBERHT/N3</t>
  </si>
  <si>
    <t>Sigeberht, a King</t>
  </si>
  <si>
    <t>Sigeberht, King of the East Angles, 630/1-?</t>
  </si>
  <si>
    <t>SIGEBERHT/N5</t>
  </si>
  <si>
    <t>Sigeberht, a Sanctus,</t>
  </si>
  <si>
    <t>Sigeberht, Sanctus, king of the East Saxons, ?x653</t>
  </si>
  <si>
    <t>SIGEHEARD/N1</t>
  </si>
  <si>
    <t>Sigeheard, a King</t>
  </si>
  <si>
    <t>Sigeheard, King of the East Saxons, son of Sebbe 1, c.694-c.705x?</t>
  </si>
  <si>
    <t>SIGEHERE/N1</t>
  </si>
  <si>
    <t>Sigehere, a King</t>
  </si>
  <si>
    <t>Sigehere, King of the East Saxons, c.664-?c.690</t>
  </si>
  <si>
    <t>SIGEVS/A</t>
  </si>
  <si>
    <t>Sīgēus –a –um</t>
  </si>
  <si>
    <t>pertaining to Sigeum</t>
  </si>
  <si>
    <t>pertaining to Sigeum, a promontory and town in the Troad, at the mouth of the Dardanelles, about five miles northwest of Troy; Sigean (&gt; Sigeum)</t>
  </si>
  <si>
    <t>SIGILLARIA</t>
  </si>
  <si>
    <t>SIGILLATVS</t>
  </si>
  <si>
    <t>sigillātus –a –um</t>
  </si>
  <si>
    <t>adorned with little images or figures</t>
  </si>
  <si>
    <t>furnished or adorned with little images or figures</t>
  </si>
  <si>
    <t>SIGILLVM</t>
  </si>
  <si>
    <t>sigilla –ōrum n.</t>
  </si>
  <si>
    <t>small statues, figures</t>
  </si>
  <si>
    <t>small statues, statuettes, little images, figures</t>
  </si>
  <si>
    <t>SIGNATOR</t>
  </si>
  <si>
    <t>SIGNATVS</t>
  </si>
  <si>
    <t>SIGNIA/N</t>
  </si>
  <si>
    <t>Signia (a town)</t>
  </si>
  <si>
    <t>Signia, an ancient town in Latium which produced an astringent wine</t>
  </si>
  <si>
    <t>SIGNIFER/1</t>
  </si>
  <si>
    <t>signifer –ferī m.</t>
  </si>
  <si>
    <t>a standard–bearer</t>
  </si>
  <si>
    <t>a standard–bearer, ensign</t>
  </si>
  <si>
    <t>SIGNIFER/2</t>
  </si>
  <si>
    <t>SIGNIFICANS</t>
  </si>
  <si>
    <t>SIGNIFICATIO</t>
  </si>
  <si>
    <t>significātiō significātiōnis f.</t>
  </si>
  <si>
    <t>indication</t>
  </si>
  <si>
    <t>sign, indication</t>
  </si>
  <si>
    <t>SIGNIFICATVM</t>
  </si>
  <si>
    <t>SIGNIFICATVS</t>
  </si>
  <si>
    <t>SIGNIFICO</t>
  </si>
  <si>
    <t>significō significāre significāvī significātus</t>
  </si>
  <si>
    <t>to indicate</t>
  </si>
  <si>
    <t>to signify, indicate, show</t>
  </si>
  <si>
    <t>SIGNO</t>
  </si>
  <si>
    <t>signō signāre signāvī signātus</t>
  </si>
  <si>
    <t>to sign, signify, mark</t>
  </si>
  <si>
    <t>SIGNVM</t>
  </si>
  <si>
    <t>signum signī n.</t>
  </si>
  <si>
    <t>SIL</t>
  </si>
  <si>
    <t>SILA/N</t>
  </si>
  <si>
    <t>Sīla –ae f.</t>
  </si>
  <si>
    <t>Sila</t>
  </si>
  <si>
    <t>an extensive forest in the country of the Bruttii in Southern Italy</t>
  </si>
  <si>
    <t>SILACEVS</t>
  </si>
  <si>
    <t>SILANIO/N</t>
  </si>
  <si>
    <t>SILANVS/N</t>
  </si>
  <si>
    <t>Sīlānus –ī m.</t>
  </si>
  <si>
    <t xml:space="preserve">Silanus </t>
  </si>
  <si>
    <t>Silanus (a name)</t>
  </si>
  <si>
    <t>SILARVS/N</t>
  </si>
  <si>
    <t>Silarus –ī m.</t>
  </si>
  <si>
    <t>Silarus (a river)</t>
  </si>
  <si>
    <t>Silarus, a river forming the boundary between Lucania and Campania</t>
  </si>
  <si>
    <t>SILENS</t>
  </si>
  <si>
    <t>silēns –entis</t>
  </si>
  <si>
    <t>still</t>
  </si>
  <si>
    <t>still, silent, noiseless, voiceless</t>
  </si>
  <si>
    <t>SILENTIVM</t>
  </si>
  <si>
    <t>silentium silenti(ī) n.</t>
  </si>
  <si>
    <t>silence</t>
  </si>
  <si>
    <t>SILENVS/N</t>
  </si>
  <si>
    <t>Sīlēnus –ī m.</t>
  </si>
  <si>
    <t>Silenus</t>
  </si>
  <si>
    <t>SILEO</t>
  </si>
  <si>
    <t>sileō silēre siluī</t>
  </si>
  <si>
    <t>to be silent</t>
  </si>
  <si>
    <t>to be slient</t>
  </si>
  <si>
    <t>SILER</t>
  </si>
  <si>
    <t>siler –eris n.</t>
  </si>
  <si>
    <t>a brook willow</t>
  </si>
  <si>
    <t>SILESCO</t>
  </si>
  <si>
    <t>silēscō silēscere siluī</t>
  </si>
  <si>
    <t>to become silent</t>
  </si>
  <si>
    <t>to become still, fall silent, grow calm</t>
  </si>
  <si>
    <t>SILEX</t>
  </si>
  <si>
    <t>silex silicis n.</t>
  </si>
  <si>
    <t>flint</t>
  </si>
  <si>
    <t>pebble, stone, flint; boulder, stone; granite</t>
  </si>
  <si>
    <t>SILICEVS</t>
  </si>
  <si>
    <t>SILICVLVS</t>
  </si>
  <si>
    <t>SILIGINEVS/1</t>
  </si>
  <si>
    <t>SILIGINEVS/2</t>
  </si>
  <si>
    <t>SILIGO</t>
  </si>
  <si>
    <t>SILIO</t>
  </si>
  <si>
    <t>SILIQVA</t>
  </si>
  <si>
    <t>siliqua –ae f.</t>
  </si>
  <si>
    <t>a pod</t>
  </si>
  <si>
    <t>husk; of leguminous parts; a pod</t>
  </si>
  <si>
    <t>SILIVS/N</t>
  </si>
  <si>
    <t>Sīlius –iī m.</t>
  </si>
  <si>
    <t>Silius</t>
  </si>
  <si>
    <t>Silius (a name)</t>
  </si>
  <si>
    <t>SILLAN/N1</t>
  </si>
  <si>
    <t>Sillan, a Priest;</t>
  </si>
  <si>
    <t>Sillan, Priest; possibly bishop of Devenish, fl. 640x642</t>
  </si>
  <si>
    <t>SILLIVS/N</t>
  </si>
  <si>
    <t>Sīlius –ī m.</t>
  </si>
  <si>
    <t>Silius (a Roman gentile name)</t>
  </si>
  <si>
    <t>SILO/N</t>
  </si>
  <si>
    <t>Silō –onis m.</t>
  </si>
  <si>
    <t>Silo (name)</t>
  </si>
  <si>
    <t>cognomen</t>
  </si>
  <si>
    <t>SILPHIVM</t>
  </si>
  <si>
    <t>SILVA</t>
  </si>
  <si>
    <t>silva silvae f.</t>
  </si>
  <si>
    <t>forest</t>
  </si>
  <si>
    <t>wood, forest</t>
  </si>
  <si>
    <t>SILVANVS/N</t>
  </si>
  <si>
    <t>Silvānus –ī m.</t>
  </si>
  <si>
    <t>SILVATICVS</t>
  </si>
  <si>
    <t>SILVESTRIA</t>
  </si>
  <si>
    <t>SILVESTRIS</t>
  </si>
  <si>
    <t>silvestris –e</t>
  </si>
  <si>
    <t>pertaining to the woods, pastoral</t>
  </si>
  <si>
    <t>pertaining to the woods and fields; sylvan, pastoral; living in the forest (&gt; silva)</t>
  </si>
  <si>
    <t>SILVIA/N</t>
  </si>
  <si>
    <t>Silvia –ae f.</t>
  </si>
  <si>
    <t>Silvia</t>
  </si>
  <si>
    <t>Silvia, daughter of Tyrrheus (&gt; silva)</t>
  </si>
  <si>
    <t>SILVICOLA</t>
  </si>
  <si>
    <t>silvicola –ae m./f.</t>
  </si>
  <si>
    <t>an inhabitant of the woods</t>
  </si>
  <si>
    <t>an inhabitant of the woods (&gt; silva and colo)</t>
  </si>
  <si>
    <t>SILVICVLTRIX</t>
  </si>
  <si>
    <t>silvicultrix –īcis f.</t>
  </si>
  <si>
    <t>adj., living in the forest</t>
  </si>
  <si>
    <t>SILVIFRAGVS</t>
  </si>
  <si>
    <t>SILVIVS/N</t>
  </si>
  <si>
    <t>Silvius –iī m.</t>
  </si>
  <si>
    <t>Silvius</t>
  </si>
  <si>
    <t>Silvius, the name of several of the descendants of Aeneas, who were kings of Alba</t>
  </si>
  <si>
    <t>SILVOSVS</t>
  </si>
  <si>
    <t>SILVRES/N</t>
  </si>
  <si>
    <t>Silurēs Silurum m.</t>
  </si>
  <si>
    <t>Silures</t>
  </si>
  <si>
    <t>SILVRVS</t>
  </si>
  <si>
    <t>SILVS/N</t>
  </si>
  <si>
    <t>Silus or Silo</t>
  </si>
  <si>
    <t>Silus or Silo (a name)</t>
  </si>
  <si>
    <t>SIMA</t>
  </si>
  <si>
    <t>SIMIA</t>
  </si>
  <si>
    <t>sīmia –ae m./f.</t>
  </si>
  <si>
    <t>monkey</t>
  </si>
  <si>
    <t>SIMILAGO</t>
  </si>
  <si>
    <t>SIMILE/1</t>
  </si>
  <si>
    <t>SIMILE/2</t>
  </si>
  <si>
    <t>SIMILIA</t>
  </si>
  <si>
    <t>SIMILIOR</t>
  </si>
  <si>
    <t>similior –ius simillimus –a –um</t>
  </si>
  <si>
    <t>more similar most similar</t>
  </si>
  <si>
    <t>more similar, most similar</t>
  </si>
  <si>
    <t>SIMILIS</t>
  </si>
  <si>
    <t>similis simile</t>
  </si>
  <si>
    <t>similar</t>
  </si>
  <si>
    <t>similar (+ gen. or dat.)</t>
  </si>
  <si>
    <t>SIMILITAS</t>
  </si>
  <si>
    <t>SIMILITER</t>
  </si>
  <si>
    <t>similiter</t>
  </si>
  <si>
    <t>similarly</t>
  </si>
  <si>
    <t>SIMILITVDO</t>
  </si>
  <si>
    <t>similitūdō similitūdinis f.</t>
  </si>
  <si>
    <t>likeness</t>
  </si>
  <si>
    <t>likeness, resemblance</t>
  </si>
  <si>
    <t>SIMIVS</t>
  </si>
  <si>
    <t>SIMO</t>
  </si>
  <si>
    <t>SIMOIS/N</t>
  </si>
  <si>
    <t>Simoīs –oentis m.</t>
  </si>
  <si>
    <t>Simois</t>
  </si>
  <si>
    <t>Simois, a small river near Troy, flowing into the Scamander</t>
  </si>
  <si>
    <t>SIMON/N</t>
  </si>
  <si>
    <t>SIMONIDES/N</t>
  </si>
  <si>
    <t>Simōnidēs –is or –ae m.</t>
  </si>
  <si>
    <t xml:space="preserve">Simonides </t>
  </si>
  <si>
    <t>Simonides, a Greek poet</t>
  </si>
  <si>
    <t>SIMONIDEVS/N</t>
  </si>
  <si>
    <t>Simōnidēus –a –um</t>
  </si>
  <si>
    <t>of Simonides</t>
  </si>
  <si>
    <t>SIMPLEX</t>
  </si>
  <si>
    <t>simplex –icis</t>
  </si>
  <si>
    <t>artless, naïve, lacking guile</t>
  </si>
  <si>
    <t>SIMPLICITAS</t>
  </si>
  <si>
    <t>simplicitās –ātis f.</t>
  </si>
  <si>
    <t>simplicity; lack of sophistication, ignorance</t>
  </si>
  <si>
    <t>SIMPLICITER</t>
  </si>
  <si>
    <t>SIMPLVM</t>
  </si>
  <si>
    <t>SIMPVLVM</t>
  </si>
  <si>
    <t>SIMPVVIVM</t>
  </si>
  <si>
    <t>SIMVL/1</t>
  </si>
  <si>
    <t>simul</t>
  </si>
  <si>
    <t>at the same time</t>
  </si>
  <si>
    <t>at same time; likewise; also; simultaneously; at once;  w. abl. (cum being omitted); as soon as, when</t>
  </si>
  <si>
    <t>SIMVLAC/2</t>
  </si>
  <si>
    <t>as soon as, the moment that</t>
  </si>
  <si>
    <t>SIMVLACRVM</t>
  </si>
  <si>
    <t>simulācrum simulācrī n.</t>
  </si>
  <si>
    <t>likeness, image, statue</t>
  </si>
  <si>
    <t>SIMVLAMEN</t>
  </si>
  <si>
    <t>SIMVLANS</t>
  </si>
  <si>
    <t>SIMVLATIO</t>
  </si>
  <si>
    <t>simulātiō simulātiōnis f.</t>
  </si>
  <si>
    <t>imitation</t>
  </si>
  <si>
    <t>imitation, simulation</t>
  </si>
  <si>
    <t>SIMVLATOR</t>
  </si>
  <si>
    <t>SIMVLATQVE</t>
  </si>
  <si>
    <t>simulatque</t>
  </si>
  <si>
    <t>SIMVLATQVE/1</t>
  </si>
  <si>
    <t>SIMVLO</t>
  </si>
  <si>
    <t>simulō simulāre simulāvī simulātus</t>
  </si>
  <si>
    <t>to imitate, copy; pretend (to have/be); look like; simulate; counterfeit; feint</t>
  </si>
  <si>
    <t>SIMVLTAS</t>
  </si>
  <si>
    <t>simultās –ātis f.</t>
  </si>
  <si>
    <t>a state of animosity, a feud</t>
  </si>
  <si>
    <t>SIMVLVS</t>
  </si>
  <si>
    <t>SIMVS</t>
  </si>
  <si>
    <t>sīmus –a –um</t>
  </si>
  <si>
    <t>flat nosed</t>
  </si>
  <si>
    <t>stub nosed; flat nosed</t>
  </si>
  <si>
    <t>SIN</t>
  </si>
  <si>
    <t>sīn</t>
  </si>
  <si>
    <t>but if; if on the contrary</t>
  </si>
  <si>
    <t>SINCERE</t>
  </si>
  <si>
    <t>sincērē</t>
  </si>
  <si>
    <t>without falsehood</t>
  </si>
  <si>
    <t>without impairment, falsehood, or dishonesty</t>
  </si>
  <si>
    <t>SINCERITAS</t>
  </si>
  <si>
    <t>SINCERVS</t>
  </si>
  <si>
    <t>sincērus –a –um</t>
  </si>
  <si>
    <t>genuine</t>
  </si>
  <si>
    <t xml:space="preserve">clean, pure, sound, not spoiled, uninjured, whole, entire, real, natural, genuine, sincere </t>
  </si>
  <si>
    <t>SINCIPVT</t>
  </si>
  <si>
    <t>SINE</t>
  </si>
  <si>
    <t>sine</t>
  </si>
  <si>
    <t>without (+abl.)</t>
  </si>
  <si>
    <t>without (+ abl.)</t>
  </si>
  <si>
    <t>SINEDVBIO</t>
  </si>
  <si>
    <t>sine dubiō</t>
  </si>
  <si>
    <t>without a doubt</t>
  </si>
  <si>
    <t>SINGILLARITER</t>
  </si>
  <si>
    <t>SINGILLATIM</t>
  </si>
  <si>
    <t>singillātim or singulātim</t>
  </si>
  <si>
    <t>one by one, individually</t>
  </si>
  <si>
    <t>one by one, singly, severally, individually</t>
  </si>
  <si>
    <t>SINGVLA/1</t>
  </si>
  <si>
    <t>SINGVLA/2</t>
  </si>
  <si>
    <t>SINGVLARES</t>
  </si>
  <si>
    <t>SINGVLARIS</t>
  </si>
  <si>
    <t>singulāris singulāris singulāre</t>
  </si>
  <si>
    <t>single</t>
  </si>
  <si>
    <t>alone, unique; single, one by one; singular, remarkable, unusual</t>
  </si>
  <si>
    <t>SINGVLARITER</t>
  </si>
  <si>
    <t>SINGVLATIM</t>
  </si>
  <si>
    <t>SINGVLTIM</t>
  </si>
  <si>
    <t>SINGVLTIO</t>
  </si>
  <si>
    <t>SINGVLTO</t>
  </si>
  <si>
    <t>singultō singultāre ––– singultātus</t>
  </si>
  <si>
    <t>to sob</t>
  </si>
  <si>
    <t>to sob, rattle in the throat, gulp</t>
  </si>
  <si>
    <t>SINGVLTVS</t>
  </si>
  <si>
    <t>singultus –ūs m.</t>
  </si>
  <si>
    <t>a gasp</t>
  </si>
  <si>
    <t>SINGVLVM</t>
  </si>
  <si>
    <t>SINGVLVS</t>
  </si>
  <si>
    <t>singulī –ae –a</t>
  </si>
  <si>
    <t>separate</t>
  </si>
  <si>
    <t>apiece (pl.); every; one each/at a time; individual/separate/single; several</t>
  </si>
  <si>
    <t>SINISTER</t>
  </si>
  <si>
    <t>sinister –a –um</t>
  </si>
  <si>
    <t>left, improper,adverse; inauspicious</t>
  </si>
  <si>
    <t>SINISTRA/1</t>
  </si>
  <si>
    <t>sinistra –ae f. (sc. manus)</t>
  </si>
  <si>
    <t>SINISTRA/2</t>
  </si>
  <si>
    <t>SINISTRE</t>
  </si>
  <si>
    <t>SINISTRORSVM</t>
  </si>
  <si>
    <t>sinistrōrsus or sinistrōrsum</t>
  </si>
  <si>
    <t>towards the left side, to the left</t>
  </si>
  <si>
    <t>SINISTRORSVS</t>
  </si>
  <si>
    <t>SINISTRVM</t>
  </si>
  <si>
    <t>SINO</t>
  </si>
  <si>
    <t>sinō sinere sīvī situs</t>
  </si>
  <si>
    <t>to allow</t>
  </si>
  <si>
    <t>to allow, permit</t>
  </si>
  <si>
    <t>SINON/N</t>
  </si>
  <si>
    <t>Sinōn –ōnis m.</t>
  </si>
  <si>
    <t>Sinon</t>
  </si>
  <si>
    <t>Sinon, a Greek, son of Aesimus</t>
  </si>
  <si>
    <t>SINOPE/N</t>
  </si>
  <si>
    <t>Sinōpē –ēs f.</t>
  </si>
  <si>
    <t>Sinope (a town)</t>
  </si>
  <si>
    <t>Sinope, Greek colony in Paphlagonia, the residence of Mithridates</t>
  </si>
  <si>
    <t>SINVESSA/N</t>
  </si>
  <si>
    <t>SINVO</t>
  </si>
  <si>
    <t>sinuō sinuāre sinuāvī sinuātus</t>
  </si>
  <si>
    <t>to make into a fold or folds; to coil</t>
  </si>
  <si>
    <t>to make into a fold or folds; to coil, wind (&gt; sinus)</t>
  </si>
  <si>
    <t>SINVOSVS</t>
  </si>
  <si>
    <t>sinuōsus –a –um</t>
  </si>
  <si>
    <t>full of windings; sinuous</t>
  </si>
  <si>
    <t>SINVS</t>
  </si>
  <si>
    <t>sinus sinūs m.</t>
  </si>
  <si>
    <t>fold</t>
  </si>
  <si>
    <t>SIPARIVM</t>
  </si>
  <si>
    <t>SIPHO</t>
  </si>
  <si>
    <t>SIPIO</t>
  </si>
  <si>
    <t>SIPYLVS/N</t>
  </si>
  <si>
    <t>Sipylus –ī m.</t>
  </si>
  <si>
    <t>Sipylus (a name)</t>
  </si>
  <si>
    <t>Sipylus, a name, e.g., mountains in Lydia; son of Niobe</t>
  </si>
  <si>
    <t>SIQVIDEM</t>
  </si>
  <si>
    <t>siquidem</t>
  </si>
  <si>
    <t>if only, if indeed</t>
  </si>
  <si>
    <t>if only, if indeed; since indeed, since, since that</t>
  </si>
  <si>
    <t>SIQVIS</t>
  </si>
  <si>
    <t>sīquis or sīquī sīqua sīquid</t>
  </si>
  <si>
    <t>if any (one)</t>
  </si>
  <si>
    <t>SIREMPS</t>
  </si>
  <si>
    <t>SIREN/N</t>
  </si>
  <si>
    <t>Sīrēnes –um f.</t>
  </si>
  <si>
    <t>Sirenes</t>
  </si>
  <si>
    <t>the Sirens, fabulous beings, in the form of birds with the faces of virgins, dwelling on dangerous rocks near the coast of Campania, to which they attracted mariners by their songs</t>
  </si>
  <si>
    <t>SIRIVS/A</t>
  </si>
  <si>
    <t>Sīrius –a –um</t>
  </si>
  <si>
    <t>of the dog–star; Sirian</t>
  </si>
  <si>
    <t>of the dog–star; Sirian (&gt; Sirius)</t>
  </si>
  <si>
    <t>SIRIVS/N</t>
  </si>
  <si>
    <t>Sīrius –iī m.</t>
  </si>
  <si>
    <t>Sirius</t>
  </si>
  <si>
    <t>Sirius or Canicula, the dog–star</t>
  </si>
  <si>
    <t>SIRMIO/N</t>
  </si>
  <si>
    <t>Sirmiō –ōnis f.</t>
  </si>
  <si>
    <t>Sirmio (town)</t>
  </si>
  <si>
    <t>mod. Sermione, a long promontory running out into Lacus Benacus (mod. Lago di Garda)</t>
  </si>
  <si>
    <t>SIRPICIVM</t>
  </si>
  <si>
    <t>SIRVS</t>
  </si>
  <si>
    <t>SISENNA/N</t>
  </si>
  <si>
    <t>SISER</t>
  </si>
  <si>
    <t>SISTO</t>
  </si>
  <si>
    <t>sistō sistere stitī status</t>
  </si>
  <si>
    <t>to set up</t>
  </si>
  <si>
    <t>to stop, check; cause to stand; set up</t>
  </si>
  <si>
    <t>SISTRVM</t>
  </si>
  <si>
    <t>sīstrum –ī n.</t>
  </si>
  <si>
    <t>metallic rattle</t>
  </si>
  <si>
    <t>a metallic rattle, consisting of a small frame of horseshoe form with sliding cross–bars, used by the priests of Isis</t>
  </si>
  <si>
    <t>SISYPHVS/N</t>
  </si>
  <si>
    <t>Sīsyphus or –os –ī m.</t>
  </si>
  <si>
    <t>Sisyphus</t>
  </si>
  <si>
    <t>Sisyphus, son of Æolus, king of Corinth, famous for his cunning and robberies</t>
  </si>
  <si>
    <t>SITHONIVS/A</t>
  </si>
  <si>
    <t>Sīthonius –a –um</t>
  </si>
  <si>
    <t>Sithonian, Thracian</t>
  </si>
  <si>
    <t>SITIBIPLACET</t>
  </si>
  <si>
    <t>sī tibi placet</t>
  </si>
  <si>
    <t>SITICVLOSVS</t>
  </si>
  <si>
    <t>SITIO</t>
  </si>
  <si>
    <t>sitiō sitīre sitīvī</t>
  </si>
  <si>
    <t>to be thirsty</t>
  </si>
  <si>
    <t>SITIS</t>
  </si>
  <si>
    <t>sitis –is f.</t>
  </si>
  <si>
    <t>thirst</t>
  </si>
  <si>
    <t>SITTIVS/N</t>
  </si>
  <si>
    <t>SITVLVS</t>
  </si>
  <si>
    <t>SITVS/1</t>
  </si>
  <si>
    <t>situs sitūs m.</t>
  </si>
  <si>
    <t>situation</t>
  </si>
  <si>
    <t>situation, position, site; structure; neglect, disuse, stagnation; mold</t>
  </si>
  <si>
    <t>SITVS/2</t>
  </si>
  <si>
    <t>situs –a –um</t>
  </si>
  <si>
    <t>situated, located</t>
  </si>
  <si>
    <t>SIVE/1</t>
  </si>
  <si>
    <t>sīve</t>
  </si>
  <si>
    <t>or if; or; [sive ... sive =&gt; whether ... or]</t>
  </si>
  <si>
    <t>SMARAGDVS</t>
  </si>
  <si>
    <t>SMYRNA</t>
  </si>
  <si>
    <t>SMYRNA/N</t>
  </si>
  <si>
    <t>Zmyrna –ae f.</t>
  </si>
  <si>
    <t>Smyrna (city)</t>
  </si>
  <si>
    <t>Smyrna, city in Asia Minor (mod. Izmir); title of historical poem by C Helvius Cinna</t>
  </si>
  <si>
    <t>SMYRNION</t>
  </si>
  <si>
    <t>SOBRIETAS</t>
  </si>
  <si>
    <t>SOBRINA</t>
  </si>
  <si>
    <t>SOBRIVS</t>
  </si>
  <si>
    <t>sōbrius –a –um</t>
  </si>
  <si>
    <t>sober, moderate</t>
  </si>
  <si>
    <t>SOCCATVS</t>
  </si>
  <si>
    <t>SOCCVLVS</t>
  </si>
  <si>
    <t>SOCCVS</t>
  </si>
  <si>
    <t>soccus –ī m.</t>
  </si>
  <si>
    <t>a loose shoe or slipper worn by women</t>
  </si>
  <si>
    <t>SOCER</t>
  </si>
  <si>
    <t>socer socerī m.</t>
  </si>
  <si>
    <t>father–in–law</t>
  </si>
  <si>
    <t>SOCIA</t>
  </si>
  <si>
    <t>socia –ae f.</t>
  </si>
  <si>
    <t>a partner</t>
  </si>
  <si>
    <t>a sharer, partner, companion, associate</t>
  </si>
  <si>
    <t>SOCIABILIS</t>
  </si>
  <si>
    <t>SOCIALIS</t>
  </si>
  <si>
    <t>sociālis –e</t>
  </si>
  <si>
    <t>allied</t>
  </si>
  <si>
    <t>of companionship, of allies, allied, confederate</t>
  </si>
  <si>
    <t>SOCIALITAS</t>
  </si>
  <si>
    <t>SOCIETAS</t>
  </si>
  <si>
    <t>societās societātis f.</t>
  </si>
  <si>
    <t>partnership</t>
  </si>
  <si>
    <t>society; alliance/partnership; trading company; fellowship, communion; joint pursuit/enjoyment/possession; connection, affinity; conjugal union</t>
  </si>
  <si>
    <t>SOCIO</t>
  </si>
  <si>
    <t>sociō sociāre sociāvī sociātus</t>
  </si>
  <si>
    <t>to make one a socius; to share</t>
  </si>
  <si>
    <t>to make one a socius; to share, unite, associate; join in marriage (&gt; socius)</t>
  </si>
  <si>
    <t>SOCIVS/1</t>
  </si>
  <si>
    <t>socius –iī m.</t>
  </si>
  <si>
    <t>ally, comrade</t>
  </si>
  <si>
    <t>an associate, ally; companion, friend, comrade</t>
  </si>
  <si>
    <t>SOCIVS/2</t>
  </si>
  <si>
    <t>socius –a –um</t>
  </si>
  <si>
    <t>sharing, joining in, partaking, united, associated, kindred, allied, fellow, common</t>
  </si>
  <si>
    <t>SOCORDIA</t>
  </si>
  <si>
    <t>sōcordia –ae f.</t>
  </si>
  <si>
    <t>negligence, laziness</t>
  </si>
  <si>
    <t>SOCORDITER</t>
  </si>
  <si>
    <t>SOCORS</t>
  </si>
  <si>
    <t>SOCRATES/N</t>
  </si>
  <si>
    <t>Sōcratēs –is m.</t>
  </si>
  <si>
    <t>Socrates</t>
  </si>
  <si>
    <t>SOCRATION/N</t>
  </si>
  <si>
    <t>Sōcration –ī m.</t>
  </si>
  <si>
    <t>Socration (name)</t>
  </si>
  <si>
    <t>dim. of Socrates</t>
  </si>
  <si>
    <t>SOCRATIVS/N</t>
  </si>
  <si>
    <t>Sōcratius –a –um</t>
  </si>
  <si>
    <t>belonging to Socrates; Socratic</t>
  </si>
  <si>
    <t>belonging to Socrates, Socratic</t>
  </si>
  <si>
    <t>SOCRVS</t>
  </si>
  <si>
    <t>socrus –ūs f.</t>
  </si>
  <si>
    <t>a father– or mother–in–law</t>
  </si>
  <si>
    <t>SODALICIVM</t>
  </si>
  <si>
    <t>sodālicium –iī n.</t>
  </si>
  <si>
    <t>club, fraternal organization; partnership</t>
  </si>
  <si>
    <t>SODALIS/1</t>
  </si>
  <si>
    <t>sodālis sodālis m.</t>
  </si>
  <si>
    <t>comrade</t>
  </si>
  <si>
    <t>SODALIS/2</t>
  </si>
  <si>
    <t>SODALITAS</t>
  </si>
  <si>
    <t xml:space="preserve">sodālitās –ātis f. </t>
  </si>
  <si>
    <t>fellowship</t>
  </si>
  <si>
    <t>association, fellowship, companionship, friendship</t>
  </si>
  <si>
    <t>SODALITIVM</t>
  </si>
  <si>
    <t>SODES</t>
  </si>
  <si>
    <t>sōdes</t>
  </si>
  <si>
    <t>if you please</t>
  </si>
  <si>
    <t>if you will, if you please, with your leave, prithee, pray</t>
  </si>
  <si>
    <t>SOL</t>
  </si>
  <si>
    <t>sōl sōlis m.</t>
  </si>
  <si>
    <t>sun</t>
  </si>
  <si>
    <t>SOL/N</t>
  </si>
  <si>
    <t>Sōl Sōlis m.</t>
  </si>
  <si>
    <t>the Sun</t>
  </si>
  <si>
    <t>SOLACIOLVM</t>
  </si>
  <si>
    <t>solāciolum –ī n.</t>
  </si>
  <si>
    <t>solace, comfort (dim. of solacium)</t>
  </si>
  <si>
    <t>SOLACIVM</t>
  </si>
  <si>
    <t>sōlācium sōlāci(ī) n.</t>
  </si>
  <si>
    <t>comfort</t>
  </si>
  <si>
    <t>comfort, consolation</t>
  </si>
  <si>
    <t>SOLAMEN</t>
  </si>
  <si>
    <t>sōlāmen –inis n.</t>
  </si>
  <si>
    <t>means of consoling; solace</t>
  </si>
  <si>
    <t>a means of consoling; a solace; consolation (&gt; solor)</t>
  </si>
  <si>
    <t>SOLARIVM</t>
  </si>
  <si>
    <t>sōlārium –ī n.</t>
  </si>
  <si>
    <t>a sun-dial</t>
  </si>
  <si>
    <t>SOLATOR</t>
  </si>
  <si>
    <t>SOLDVRII</t>
  </si>
  <si>
    <t>solduriī –ōrum m.</t>
  </si>
  <si>
    <t>retainers or vassals of a chieftain</t>
  </si>
  <si>
    <t>SOLEA</t>
  </si>
  <si>
    <t>solea –ae f.</t>
  </si>
  <si>
    <t>sandal</t>
  </si>
  <si>
    <t>SOLEATVS</t>
  </si>
  <si>
    <t>SOLENNE</t>
  </si>
  <si>
    <t>SOLENS</t>
  </si>
  <si>
    <t>SOLEO</t>
  </si>
  <si>
    <t>soleō solēre solitus sum</t>
  </si>
  <si>
    <t>to be accustomed; be in the habit of; become accustomed to</t>
  </si>
  <si>
    <t>SOLICISMVS</t>
  </si>
  <si>
    <t>SOLIDATIO</t>
  </si>
  <si>
    <t>SOLIDESCO</t>
  </si>
  <si>
    <t>SOLIDITAS</t>
  </si>
  <si>
    <t>SOLIDO</t>
  </si>
  <si>
    <t>solidō solidāre</t>
  </si>
  <si>
    <t>to make firm, strengthen</t>
  </si>
  <si>
    <t>to make firm, make dense, solidify, compact, strengthen</t>
  </si>
  <si>
    <t>SOLIDVM/1</t>
  </si>
  <si>
    <t>solidum –ī n.</t>
  </si>
  <si>
    <t>solid ground</t>
  </si>
  <si>
    <t>SOLIDVM/2</t>
  </si>
  <si>
    <t>SOLIDVS/1</t>
  </si>
  <si>
    <t>SOLIDVS/2</t>
  </si>
  <si>
    <t>solidus –a –um</t>
  </si>
  <si>
    <t>dense, firm, solid</t>
  </si>
  <si>
    <t>SOLIFER</t>
  </si>
  <si>
    <t>SOLITARIVS</t>
  </si>
  <si>
    <t xml:space="preserve">sōlitārius –a –um </t>
  </si>
  <si>
    <t>lonely, solitary</t>
  </si>
  <si>
    <t>alone, isolated, separate, lonely, solitary</t>
  </si>
  <si>
    <t>SOLITVDO</t>
  </si>
  <si>
    <t>sōlitūdō –inis f.</t>
  </si>
  <si>
    <t>solitude</t>
  </si>
  <si>
    <t>solitude, lonliness</t>
  </si>
  <si>
    <t>SOLITVM</t>
  </si>
  <si>
    <t>solitum –ī n.</t>
  </si>
  <si>
    <t>the customary, what is usual</t>
  </si>
  <si>
    <t>SOLITVS</t>
  </si>
  <si>
    <t>solitus –a –um</t>
  </si>
  <si>
    <t>having been accustomed</t>
  </si>
  <si>
    <t>having been accustomed, wont; p., wonted, usual, habitual</t>
  </si>
  <si>
    <t>SOLIVAGVS</t>
  </si>
  <si>
    <t>SOLIVM</t>
  </si>
  <si>
    <t>solium –iī n.</t>
  </si>
  <si>
    <t>a seat; throne</t>
  </si>
  <si>
    <t>SOLLEMNE</t>
  </si>
  <si>
    <t>sollemne –is n.</t>
  </si>
  <si>
    <t>a religious rite, ceremony</t>
  </si>
  <si>
    <t>a religious rite, ceremony, feast, sacrifice, solemn games, festival, solemnity</t>
  </si>
  <si>
    <t>SOLLEMNIS</t>
  </si>
  <si>
    <t>sollemnis –e</t>
  </si>
  <si>
    <t>customary</t>
  </si>
  <si>
    <t>annual, stated, established, appointed</t>
  </si>
  <si>
    <t>SOLLEMNITAS</t>
  </si>
  <si>
    <t>sollemnitās –ātis f.</t>
  </si>
  <si>
    <t>solemnity, festival</t>
  </si>
  <si>
    <t>solemnity, festival, celebration</t>
  </si>
  <si>
    <t>SOLLERS</t>
  </si>
  <si>
    <t>sollers sollertis</t>
  </si>
  <si>
    <t>skilled, expert</t>
  </si>
  <si>
    <t>SOLLERTER</t>
  </si>
  <si>
    <t>SOLLERTIA</t>
  </si>
  <si>
    <t xml:space="preserve">sollertia –ae f. </t>
  </si>
  <si>
    <t>skill, shrewdness</t>
  </si>
  <si>
    <t>skill, shrewdness, ingenuity, dexterity, adroitness, expertness</t>
  </si>
  <si>
    <t>SOLLICITATIO</t>
  </si>
  <si>
    <t>SOLLICITE</t>
  </si>
  <si>
    <t>SOLLICITO</t>
  </si>
  <si>
    <t>sollicitō sollicitāre sollicitāvī sollicitātus</t>
  </si>
  <si>
    <t>to disturb, worry; stir up, arouse, agitate, incite</t>
  </si>
  <si>
    <t>SOLLICITVDO</t>
  </si>
  <si>
    <t xml:space="preserve">sollicitūdō –inis f. </t>
  </si>
  <si>
    <t>SOLLICITVS</t>
  </si>
  <si>
    <t>sollicitus –a –um</t>
  </si>
  <si>
    <t>worried</t>
  </si>
  <si>
    <t>concerned, worried; upset, troubled, disturbed, anxious, apprehensive</t>
  </si>
  <si>
    <t>SOLO/1</t>
  </si>
  <si>
    <t>SOLO/2</t>
  </si>
  <si>
    <t>SOLOECISMVS</t>
  </si>
  <si>
    <t>SOLOR</t>
  </si>
  <si>
    <t>sōlor –ātus sum</t>
  </si>
  <si>
    <t>to console</t>
  </si>
  <si>
    <t>to solace, console; assuage, comfort, aid, relieve; console one's self for</t>
  </si>
  <si>
    <t>SOLSTITIALIS</t>
  </si>
  <si>
    <t>SOLSTITIVM</t>
  </si>
  <si>
    <t>sōlstitium –ī n.</t>
  </si>
  <si>
    <t>solstice</t>
  </si>
  <si>
    <t>a stoppage of the sun's motion; a standing still of the sun; solstice</t>
  </si>
  <si>
    <t>SOLVM/1</t>
  </si>
  <si>
    <t>sōlum –ī n.</t>
  </si>
  <si>
    <t>SOLVM/2</t>
  </si>
  <si>
    <t>sōlum</t>
  </si>
  <si>
    <t>only</t>
  </si>
  <si>
    <t>SOLVNTINI/N</t>
  </si>
  <si>
    <t>SOLVNTINVS/N</t>
  </si>
  <si>
    <t>SOLVO</t>
  </si>
  <si>
    <t>solvō solvere solvī solūtus</t>
  </si>
  <si>
    <t>SOLVS</t>
  </si>
  <si>
    <t>sōlus –a –um</t>
  </si>
  <si>
    <t>alone, only</t>
  </si>
  <si>
    <t>SOLVTE</t>
  </si>
  <si>
    <t>SOLVTIO</t>
  </si>
  <si>
    <t>solūtiō –ōnis f.</t>
  </si>
  <si>
    <t>solution, payment, weakening</t>
  </si>
  <si>
    <t>a loosing, relaxation, weakening; payment, solution, explanation</t>
  </si>
  <si>
    <t>SOLVTVM</t>
  </si>
  <si>
    <t>SOLVTVS</t>
  </si>
  <si>
    <t xml:space="preserve">solūtus –a –um </t>
  </si>
  <si>
    <t>unbound, free</t>
  </si>
  <si>
    <t>unbound, free, loose, at large, unfettered, unbandaged</t>
  </si>
  <si>
    <t>SOMNIFER</t>
  </si>
  <si>
    <t>somnifer –era –erum</t>
  </si>
  <si>
    <t>sleep–bringing</t>
  </si>
  <si>
    <t>sleep–bringing; soothing (&gt; somnus and fero)</t>
  </si>
  <si>
    <t>SOMNIO</t>
  </si>
  <si>
    <t>SOMNIVM</t>
  </si>
  <si>
    <t>somnium somni(ī) n.</t>
  </si>
  <si>
    <t>dream</t>
  </si>
  <si>
    <t>dream, vision; fantasy, day–dream</t>
  </si>
  <si>
    <t>SOMNVS</t>
  </si>
  <si>
    <t>somnus somnī m.</t>
  </si>
  <si>
    <t>sleep</t>
  </si>
  <si>
    <t>SONANS</t>
  </si>
  <si>
    <t>sonāns –antis</t>
  </si>
  <si>
    <t>sounding</t>
  </si>
  <si>
    <t>sounding, resounding, murmuring, rustling, rattling, freq. (&gt; sono)</t>
  </si>
  <si>
    <t>SONAX</t>
  </si>
  <si>
    <t>SONIPES/1</t>
  </si>
  <si>
    <t>sonipēs –edis</t>
  </si>
  <si>
    <t>(noisy–hoofed) horse</t>
  </si>
  <si>
    <t>noisy–hoofed; subst. m., horse, courser, steed (&gt; sonus and pes)</t>
  </si>
  <si>
    <t>SONIPES/2</t>
  </si>
  <si>
    <t>noisy–hoofed</t>
  </si>
  <si>
    <t>SONITVS</t>
  </si>
  <si>
    <t>sonitus –ūs m.</t>
  </si>
  <si>
    <t>sounding; noise</t>
  </si>
  <si>
    <t>a sounding; noise; roaring; thunder (&gt; sono)</t>
  </si>
  <si>
    <t>SONIVIVS</t>
  </si>
  <si>
    <t>SONO/1</t>
  </si>
  <si>
    <t>sonō sonāre sonuī sonitum</t>
  </si>
  <si>
    <t>to sound</t>
  </si>
  <si>
    <t>to sound, resound</t>
  </si>
  <si>
    <t>SONO/2</t>
  </si>
  <si>
    <t>SONOR</t>
  </si>
  <si>
    <t>sonor –ōris m.</t>
  </si>
  <si>
    <t>noise</t>
  </si>
  <si>
    <t>a noise, sound; clash, clang, din (&gt; sono)</t>
  </si>
  <si>
    <t>SONORVS</t>
  </si>
  <si>
    <t>sonōrus –a –um</t>
  </si>
  <si>
    <t>loud–sounding</t>
  </si>
  <si>
    <t>loud–sounding; roaring; ringing, resounding (&gt; sonor)</t>
  </si>
  <si>
    <t>SONS/1</t>
  </si>
  <si>
    <t>SONS/2</t>
  </si>
  <si>
    <t>sōns –sontis</t>
  </si>
  <si>
    <t>hurtful</t>
  </si>
  <si>
    <t>hurtful; guilty</t>
  </si>
  <si>
    <t>SONTICVS</t>
  </si>
  <si>
    <t>SONVS</t>
  </si>
  <si>
    <t>sonus sonī m.</t>
  </si>
  <si>
    <t>sound, noise</t>
  </si>
  <si>
    <t>SOPATER/N</t>
  </si>
  <si>
    <t>SOPHIA</t>
  </si>
  <si>
    <t>SOPHISMA</t>
  </si>
  <si>
    <t>SOPHISTES</t>
  </si>
  <si>
    <t>SOPHOCLEVS/A</t>
  </si>
  <si>
    <t>Sophoclēus –a –um</t>
  </si>
  <si>
    <t>Sophoclean</t>
  </si>
  <si>
    <t>Of or in the manner of Sophocles</t>
  </si>
  <si>
    <t>SOPHOCLEVS/N</t>
  </si>
  <si>
    <t>Sophoclean; of Sophocles; the fifth century B.C. Greek tragedian</t>
  </si>
  <si>
    <t>Sophoclean, of Sophocles, the fifth century B.C. Greek tragedian</t>
  </si>
  <si>
    <t>SOPIO</t>
  </si>
  <si>
    <t>sōpiō sōpīre sōpīvī sōpītum</t>
  </si>
  <si>
    <t>to put to sleep, lull to sleep</t>
  </si>
  <si>
    <t>SOPITIO</t>
  </si>
  <si>
    <t>SOPOR</t>
  </si>
  <si>
    <t>sopor –ōris m.</t>
  </si>
  <si>
    <t>sleep; sound</t>
  </si>
  <si>
    <t>sleep; sound, deep slumber; personified</t>
  </si>
  <si>
    <t>SOPORATVS</t>
  </si>
  <si>
    <t>sopōrātus –a –um</t>
  </si>
  <si>
    <t>lulled to sleep, asleep</t>
  </si>
  <si>
    <t>SOPORIFER</t>
  </si>
  <si>
    <t>sopōrifer –era –erum</t>
  </si>
  <si>
    <t>sleep–bearing</t>
  </si>
  <si>
    <t>somniferous, sleep–bringing (&gt; sopor and fero)</t>
  </si>
  <si>
    <t>SOPORO</t>
  </si>
  <si>
    <t>sopōrō sopōrāre ––– sopōrātus</t>
  </si>
  <si>
    <t>to cause to sleep or to render sleepy; to make soporific; to drug</t>
  </si>
  <si>
    <t>to cause to sleep or to render sleepy; to make soporific; to drug (&gt; sopor)</t>
  </si>
  <si>
    <t>SOPORVS</t>
  </si>
  <si>
    <t>sopōrus –a –um</t>
  </si>
  <si>
    <t>drowsy</t>
  </si>
  <si>
    <t>sleep–bringing, drowsy (&gt; sopor)</t>
  </si>
  <si>
    <t>SORACTE/N</t>
  </si>
  <si>
    <t>Sōracte –is n.</t>
  </si>
  <si>
    <t>Soracte</t>
  </si>
  <si>
    <t>Soracte, in Etruria, northeast of Rome, on which in ancient times was a temple of Apollo</t>
  </si>
  <si>
    <t>SORBEO</t>
  </si>
  <si>
    <t>sorbeō –ēre –uī</t>
  </si>
  <si>
    <t>to suck; absorb</t>
  </si>
  <si>
    <t>to suck; absorb, draw on</t>
  </si>
  <si>
    <t>SORBITIO</t>
  </si>
  <si>
    <t>SORBVM</t>
  </si>
  <si>
    <t>SORBVS</t>
  </si>
  <si>
    <t xml:space="preserve">sorbus –ī f. </t>
  </si>
  <si>
    <t>the sorbtree</t>
  </si>
  <si>
    <t>the true sorbtree or servicetree</t>
  </si>
  <si>
    <t>SORDEO</t>
  </si>
  <si>
    <t>sordeō –ēre</t>
  </si>
  <si>
    <t>to be dirty; seem unworthy, not good enough</t>
  </si>
  <si>
    <t>SORDES</t>
  </si>
  <si>
    <t>sordēs –is f.</t>
  </si>
  <si>
    <t>filth; greed</t>
  </si>
  <si>
    <t>SORDESCO</t>
  </si>
  <si>
    <t>SORDIDATVS</t>
  </si>
  <si>
    <t xml:space="preserve">sordidātus –a –um </t>
  </si>
  <si>
    <t>shabby</t>
  </si>
  <si>
    <t>in dirty clothes, meanly dressed, shabby</t>
  </si>
  <si>
    <t>SORDIDE</t>
  </si>
  <si>
    <t>SORDIDVLVS</t>
  </si>
  <si>
    <t>SORDIDVS</t>
  </si>
  <si>
    <t>sordidus –a –um</t>
  </si>
  <si>
    <t>dirty</t>
  </si>
  <si>
    <t>dirty, sordid</t>
  </si>
  <si>
    <t>SORITES</t>
  </si>
  <si>
    <t>SOROR</t>
  </si>
  <si>
    <t>soror sorōris f.</t>
  </si>
  <si>
    <t>sister</t>
  </si>
  <si>
    <t>SORORIVS</t>
  </si>
  <si>
    <t>sorōrius –a –um</t>
  </si>
  <si>
    <t>of a sister, sisterly</t>
  </si>
  <si>
    <t>SORS</t>
  </si>
  <si>
    <t>sors sortis f.</t>
  </si>
  <si>
    <t>fate</t>
  </si>
  <si>
    <t>lot, fate; oracular response</t>
  </si>
  <si>
    <t>SORTIOR</t>
  </si>
  <si>
    <t>sortior –ītus sum</t>
  </si>
  <si>
    <t>to cast lots; obtain</t>
  </si>
  <si>
    <t>to cast lots; obtain, get, take by lot; share; distribute; assign, allot, appoint; select, choose (&gt; sors)</t>
  </si>
  <si>
    <t>SORTITIO</t>
  </si>
  <si>
    <t>SORTITO</t>
  </si>
  <si>
    <t>SORTITOR</t>
  </si>
  <si>
    <t>SORTITVS</t>
  </si>
  <si>
    <t>sortītus –ūs m.</t>
  </si>
  <si>
    <t>drawing of lots; allotment</t>
  </si>
  <si>
    <t>a drawing of lots; allotment (&gt; sortior)</t>
  </si>
  <si>
    <t>SOSIME/N</t>
  </si>
  <si>
    <t>Sosimē –ēs f.</t>
  </si>
  <si>
    <t xml:space="preserve">Sosime </t>
  </si>
  <si>
    <t>Sosime (a name)</t>
  </si>
  <si>
    <t>SOSIPPVS/N</t>
  </si>
  <si>
    <t>SOSITHEVS/N</t>
  </si>
  <si>
    <t>SOSPES</t>
  </si>
  <si>
    <t>sōspes –itis</t>
  </si>
  <si>
    <t>saved</t>
  </si>
  <si>
    <t>saved; safe; alive</t>
  </si>
  <si>
    <t>SOSPITO</t>
  </si>
  <si>
    <t>sospitō sospitāre sospitāvī sospitātus</t>
  </si>
  <si>
    <t>to keep safe</t>
  </si>
  <si>
    <t>to save, keep safe, preserve, protect, prosper</t>
  </si>
  <si>
    <t>SOSTRATVS/N</t>
  </si>
  <si>
    <t>SOSYLVS/N</t>
  </si>
  <si>
    <t>Sōsylus –ī m.</t>
  </si>
  <si>
    <t>Sosylus</t>
  </si>
  <si>
    <t>SOTIATES/N</t>
  </si>
  <si>
    <t xml:space="preserve">Sōtiātēs –um m. </t>
  </si>
  <si>
    <t>SP/N</t>
  </si>
  <si>
    <t>Sp. = Spurius –iī m.</t>
  </si>
  <si>
    <t>Spurius</t>
  </si>
  <si>
    <t>Spurius (a name)</t>
  </si>
  <si>
    <t>SPADIX</t>
  </si>
  <si>
    <t>spādīx –īcis f.</t>
  </si>
  <si>
    <t>a palm branch</t>
  </si>
  <si>
    <t>a palm-branch broken off, together with its fruit;</t>
  </si>
  <si>
    <t>SPADO</t>
  </si>
  <si>
    <t>SPARGO/1</t>
  </si>
  <si>
    <t>SPARGO/2</t>
  </si>
  <si>
    <t>spargō spargere sparsī sparsum</t>
  </si>
  <si>
    <t>to scatter</t>
  </si>
  <si>
    <t>to scatter, strew; cast in fragments; disperse; shower, hurl; sprinkle; besprinkle, bedew, stain; infuse; (fig.), spread abroad, disseminate; bring over or upon, diffuse</t>
  </si>
  <si>
    <t>SPARTA/N</t>
  </si>
  <si>
    <t>Sparta –ae f.</t>
  </si>
  <si>
    <t>Sparta</t>
  </si>
  <si>
    <t>Sparta, or Lacedaemon, in Laconia</t>
  </si>
  <si>
    <t>SPARTACVS/N</t>
  </si>
  <si>
    <t>Spartacus –ī m.</t>
  </si>
  <si>
    <t>Spartacus</t>
  </si>
  <si>
    <t>Spartacus (a name)</t>
  </si>
  <si>
    <t>SPARTANVS/A</t>
  </si>
  <si>
    <t>Spartānus –a –um</t>
  </si>
  <si>
    <t>Spartan</t>
  </si>
  <si>
    <t>Spartan (&gt; Sparta)</t>
  </si>
  <si>
    <t>SPARTEVS</t>
  </si>
  <si>
    <t>SPARTI/N</t>
  </si>
  <si>
    <t>SPARTVM</t>
  </si>
  <si>
    <t>SPARVS</t>
  </si>
  <si>
    <t>sparus –ī m.</t>
  </si>
  <si>
    <t>rustic weapon having an iron head with projecting hook or blade</t>
  </si>
  <si>
    <t>a rustic weapon having an iron head with projecting hook or blade, something like a halberd; a hunting spear</t>
  </si>
  <si>
    <t>SPATHA</t>
  </si>
  <si>
    <t>SPATIATOR</t>
  </si>
  <si>
    <t>SPATIOR</t>
  </si>
  <si>
    <t>spatior spatiārī spatiātus sum</t>
  </si>
  <si>
    <t>to walk about</t>
  </si>
  <si>
    <t>SPATIOSE</t>
  </si>
  <si>
    <t>SPATIOSVM</t>
  </si>
  <si>
    <t>SPATIOSVS</t>
  </si>
  <si>
    <t>spatiōsus –a –um</t>
  </si>
  <si>
    <t>wide, spacious, large</t>
  </si>
  <si>
    <t>SPATIVM</t>
  </si>
  <si>
    <t>spatium spati(ī) n.</t>
  </si>
  <si>
    <t>space</t>
  </si>
  <si>
    <t>space; area/expanse, room (for); intervening space, gap/interval; length/width; race course, lap, circuit; closed way/walk, turn; track (planet); act of play; interval, time, extent, period, term; duration; distance; area; size; bulk</t>
  </si>
  <si>
    <t>SPECIALIS</t>
  </si>
  <si>
    <t>speciālis –e</t>
  </si>
  <si>
    <t xml:space="preserve">particular, special </t>
  </si>
  <si>
    <t xml:space="preserve">not general, individual, particular, special </t>
  </si>
  <si>
    <t>SPECIATIM</t>
  </si>
  <si>
    <t>SPECIES</t>
  </si>
  <si>
    <t>speciēs speciēī f.</t>
  </si>
  <si>
    <t>SPECILLVM</t>
  </si>
  <si>
    <t>SPECIMEN</t>
  </si>
  <si>
    <t>specimen –inis n.</t>
  </si>
  <si>
    <t>means of seeing or knowing; token</t>
  </si>
  <si>
    <t>a means of seeing or knowing; token, symbol, emblem (&gt; specio, look)</t>
  </si>
  <si>
    <t>SPECIO</t>
  </si>
  <si>
    <t>SPECIOSE</t>
  </si>
  <si>
    <t>SPECIOSVS</t>
  </si>
  <si>
    <t>speciōsus –a –um</t>
  </si>
  <si>
    <t>handsome, beautiful</t>
  </si>
  <si>
    <t>good-looking, showy, handsome, beautiful, splendid, brilliant</t>
  </si>
  <si>
    <t>SPECTABILIS</t>
  </si>
  <si>
    <t>spectābilis –e</t>
  </si>
  <si>
    <t>visible, notable, remarkable</t>
  </si>
  <si>
    <t>SPECTACVLVM</t>
  </si>
  <si>
    <t>spectāculum spectāculī n.</t>
  </si>
  <si>
    <t>SPECTATIO</t>
  </si>
  <si>
    <t>SPECTATOR</t>
  </si>
  <si>
    <t>spectātor –ōris m.</t>
  </si>
  <si>
    <t>beholder</t>
  </si>
  <si>
    <t>a beholder (&gt; specto)</t>
  </si>
  <si>
    <t>SPECTATRIX</t>
  </si>
  <si>
    <t>SPECTATVS</t>
  </si>
  <si>
    <t>spectātus –a –um</t>
  </si>
  <si>
    <t>tested, proved</t>
  </si>
  <si>
    <t>tried, tested, proved</t>
  </si>
  <si>
    <t>SPECTO</t>
  </si>
  <si>
    <t>spectō spectāre spectāvī spectātus</t>
  </si>
  <si>
    <t>to look at, observe</t>
  </si>
  <si>
    <t>SPECVLA/1</t>
  </si>
  <si>
    <t>specula –ae f.</t>
  </si>
  <si>
    <t>lookout; watch–tower</t>
  </si>
  <si>
    <t>a lookout; watch–tower; eminence, hill; a height (&gt; specio, look)</t>
  </si>
  <si>
    <t>SPECVLA/2</t>
  </si>
  <si>
    <t>SPECVLARE</t>
  </si>
  <si>
    <t>SPECVLARIA</t>
  </si>
  <si>
    <t>SPECVLARIS/1</t>
  </si>
  <si>
    <t>SPECVLARIS/2</t>
  </si>
  <si>
    <t>SPECVLATOR</t>
  </si>
  <si>
    <t>speculātor –ōris m.</t>
  </si>
  <si>
    <t>SPECVLATORIVS</t>
  </si>
  <si>
    <t>speculātōrius –a –um</t>
  </si>
  <si>
    <t>of or belonging to spies or scouts</t>
  </si>
  <si>
    <t>SPECVLATRIX</t>
  </si>
  <si>
    <t>SPECVLOR</t>
  </si>
  <si>
    <t>speculor speculārī speculātus</t>
  </si>
  <si>
    <t>to watch</t>
  </si>
  <si>
    <t>SPECVLVM</t>
  </si>
  <si>
    <t>speculum –ī n.</t>
  </si>
  <si>
    <t>mirror</t>
  </si>
  <si>
    <t>SPECVS</t>
  </si>
  <si>
    <t>specus –ūs m./f.</t>
  </si>
  <si>
    <t>a cave, cavern; cavity, deep wound</t>
  </si>
  <si>
    <t>SPELAEVM</t>
  </si>
  <si>
    <t>spēlaeum –ī n.</t>
  </si>
  <si>
    <t>a cavern; den; cave</t>
  </si>
  <si>
    <t>SPELVNCA</t>
  </si>
  <si>
    <t>spēlunca spēluncae f.</t>
  </si>
  <si>
    <t>SPERATA</t>
  </si>
  <si>
    <t>SPERATVM</t>
  </si>
  <si>
    <t>SPERATVS/1</t>
  </si>
  <si>
    <t>SPERATVS/2</t>
  </si>
  <si>
    <t>SPERCHIOS/N</t>
  </si>
  <si>
    <t>Sperchēos –ī m.</t>
  </si>
  <si>
    <t>Sperchios (river)</t>
  </si>
  <si>
    <t>A river in Thessaly, rising on Mount Pindus</t>
  </si>
  <si>
    <t>SPERCHIVS/N</t>
  </si>
  <si>
    <t>Sperchius –iī m.</t>
  </si>
  <si>
    <t>Sperchius, river father of Menesthius</t>
  </si>
  <si>
    <t>SPERGO</t>
  </si>
  <si>
    <t>SPERNENDVS</t>
  </si>
  <si>
    <t>SPERNENS</t>
  </si>
  <si>
    <t>SPERNO</t>
  </si>
  <si>
    <t>spernō spernere sprēvī sprētum</t>
  </si>
  <si>
    <t>to reject, spurn</t>
  </si>
  <si>
    <t>SPERNOR</t>
  </si>
  <si>
    <t>SPERO</t>
  </si>
  <si>
    <t>spērō spērāre spērāvī spērātus</t>
  </si>
  <si>
    <t>to hope</t>
  </si>
  <si>
    <t>to hope (for)</t>
  </si>
  <si>
    <t>SPES</t>
  </si>
  <si>
    <t>spēs speī f.</t>
  </si>
  <si>
    <t>hope</t>
  </si>
  <si>
    <t>SPES/N</t>
  </si>
  <si>
    <t>SPHAERA</t>
  </si>
  <si>
    <t>SPHAERITA</t>
  </si>
  <si>
    <t>SPHAEROIDES</t>
  </si>
  <si>
    <t>SPHAEROMACHIA</t>
  </si>
  <si>
    <t>SPHINX/N</t>
  </si>
  <si>
    <t>Sphinx Sphingis f.</t>
  </si>
  <si>
    <t>Sphinx, mythical creature</t>
  </si>
  <si>
    <t>SPICA</t>
  </si>
  <si>
    <t>SPICESCO</t>
  </si>
  <si>
    <t>SPICEVS</t>
  </si>
  <si>
    <t>spīceus –a –um</t>
  </si>
  <si>
    <t>made of ears of corn</t>
  </si>
  <si>
    <t>SPICIFER</t>
  </si>
  <si>
    <t>SPICIO</t>
  </si>
  <si>
    <t>SPICO</t>
  </si>
  <si>
    <t>SPICVLVM</t>
  </si>
  <si>
    <t>spīculum –ī n.</t>
  </si>
  <si>
    <t>sharp point, sting, arrow</t>
  </si>
  <si>
    <t>SPINA</t>
  </si>
  <si>
    <t>spīna –ae f.</t>
  </si>
  <si>
    <t>a thorn; the vertebrae, spine, backbone</t>
  </si>
  <si>
    <t>SPINETVM</t>
  </si>
  <si>
    <t xml:space="preserve">spīnētum –ī n. </t>
  </si>
  <si>
    <t>thorn hedge</t>
  </si>
  <si>
    <t>a ticket of thorns; thorn hedge</t>
  </si>
  <si>
    <t>SPINOSVS</t>
  </si>
  <si>
    <t>spīnosus –a –um</t>
  </si>
  <si>
    <t>thorny, prickly</t>
  </si>
  <si>
    <t>SPINTHERVS/N</t>
  </si>
  <si>
    <t>SPINTRIA</t>
  </si>
  <si>
    <t>SPINVS</t>
  </si>
  <si>
    <t>spīnus –ī f.</t>
  </si>
  <si>
    <t>blackthorn</t>
  </si>
  <si>
    <t>a sloe tree; blackthorn</t>
  </si>
  <si>
    <t>SPIO/N</t>
  </si>
  <si>
    <t>Spīō –ūs f.</t>
  </si>
  <si>
    <t>Spio</t>
  </si>
  <si>
    <t>Spio, one of the Nereids</t>
  </si>
  <si>
    <t>SPIRA</t>
  </si>
  <si>
    <t>spīra –ae f.</t>
  </si>
  <si>
    <t>a fold, coil, especially of serpents</t>
  </si>
  <si>
    <t>SPIRABILIS</t>
  </si>
  <si>
    <t>spīrābilis –e</t>
  </si>
  <si>
    <t>vital, breathable</t>
  </si>
  <si>
    <t>that may be breathed; vital (&gt; spiro)</t>
  </si>
  <si>
    <t>SPIRACVLVM</t>
  </si>
  <si>
    <t>spīrāculum –ī n.</t>
  </si>
  <si>
    <t>breathing–place; (fig.)</t>
  </si>
  <si>
    <t>a breathing–place; (fig.), of Hades, breathing vent, mouth (&gt; spiro)</t>
  </si>
  <si>
    <t>SPIRAMEN</t>
  </si>
  <si>
    <t>SPIRAMENTVM</t>
  </si>
  <si>
    <t>spīrāmentum –ī n.</t>
  </si>
  <si>
    <t>means of breathing; of the lungs</t>
  </si>
  <si>
    <t>a means of breathing; of the lungs, breathing–cell, air–duct, channel (&gt; spiro)</t>
  </si>
  <si>
    <t>SPIRITVS</t>
  </si>
  <si>
    <t>spīritus spīritūs m.</t>
  </si>
  <si>
    <t>breath; spirit</t>
  </si>
  <si>
    <t>breathing, breath, spirit, life</t>
  </si>
  <si>
    <t>SPIRO</t>
  </si>
  <si>
    <t>spīrō spīrāre spīrāvī spīrātus</t>
  </si>
  <si>
    <t>to breathe</t>
  </si>
  <si>
    <t>to breathe, blow; palpitate; pant; breathe heavily; heave, boil; of odors, breathe forth, exhale, emit; p., spirans, antis, lifelike, breathing</t>
  </si>
  <si>
    <t>SPISSAMENTVM</t>
  </si>
  <si>
    <t>SPISSE</t>
  </si>
  <si>
    <t>SPISSITAS</t>
  </si>
  <si>
    <t>SPISSO</t>
  </si>
  <si>
    <t>SPISSVS</t>
  </si>
  <si>
    <t>spissus –a –um</t>
  </si>
  <si>
    <t>close, dense, thick</t>
  </si>
  <si>
    <t>SPLEN</t>
  </si>
  <si>
    <t>SPLENDENS</t>
  </si>
  <si>
    <t>SPLENDEO</t>
  </si>
  <si>
    <t>splendeō –ēre –uī</t>
  </si>
  <si>
    <t>to shine, gleam</t>
  </si>
  <si>
    <t>SPLENDESCO</t>
  </si>
  <si>
    <t xml:space="preserve">splendēsco splendēscere splenduī — </t>
  </si>
  <si>
    <t>to shine with luster; shimmer; glow; become bright</t>
  </si>
  <si>
    <t>SPLENDIDE</t>
  </si>
  <si>
    <t>SPLENDIDVS</t>
  </si>
  <si>
    <t>splendidus –a –um</t>
  </si>
  <si>
    <t>shining, clear, brilliant, splendid</t>
  </si>
  <si>
    <t>SPLENDOR</t>
  </si>
  <si>
    <t>splendor splendōris m.</t>
  </si>
  <si>
    <t>brightness, splendor</t>
  </si>
  <si>
    <t>SPOLIARIVM</t>
  </si>
  <si>
    <t>SPOLIATIO</t>
  </si>
  <si>
    <t>SPOLIATOR</t>
  </si>
  <si>
    <t>SPOLIATRIX</t>
  </si>
  <si>
    <t>spoliātrīx –īcis f.</t>
  </si>
  <si>
    <t>she that robs, a plunderer</t>
  </si>
  <si>
    <t>she that robs, a plunderer, spoiler</t>
  </si>
  <si>
    <t>SPOLIATVS/1</t>
  </si>
  <si>
    <t>SPOLIATVS/2</t>
  </si>
  <si>
    <t>SPOLIO</t>
  </si>
  <si>
    <t>spoliō spoliāre spoliāvī spoliātus</t>
  </si>
  <si>
    <t>to strip</t>
  </si>
  <si>
    <t>to strip, despoil</t>
  </si>
  <si>
    <t>SPOLIVM</t>
  </si>
  <si>
    <t>spolia –ōrum n.</t>
  </si>
  <si>
    <t>SPONDA</t>
  </si>
  <si>
    <t>sponda –ae f.</t>
  </si>
  <si>
    <t>the frame of a bedstead or couch; a couch</t>
  </si>
  <si>
    <t>SPONDEO</t>
  </si>
  <si>
    <t>spondeō –ēre spopondī sponsum</t>
  </si>
  <si>
    <t>to make a solemn promise</t>
  </si>
  <si>
    <t>SPONDYLVS</t>
  </si>
  <si>
    <t>SPONGIA</t>
  </si>
  <si>
    <t>SPONS</t>
  </si>
  <si>
    <t>spōns spontis f.</t>
  </si>
  <si>
    <t>free will</t>
  </si>
  <si>
    <t>SPONSA</t>
  </si>
  <si>
    <t>spōnsa –ae f.</t>
  </si>
  <si>
    <t>one promised as a bride; the betrothed</t>
  </si>
  <si>
    <t>one promised as a bride; the betrothed (&gt; spondeo)</t>
  </si>
  <si>
    <t>SPONSALIA</t>
  </si>
  <si>
    <t>SPONSIO</t>
  </si>
  <si>
    <t>spōnsiō –ōnis f.</t>
  </si>
  <si>
    <t>a solemn promise, guarantee</t>
  </si>
  <si>
    <t>a solemn promise, engagement, covenant, guarantee, security</t>
  </si>
  <si>
    <t>SPONSO</t>
  </si>
  <si>
    <t>sponsō –āre</t>
  </si>
  <si>
    <t>to betroth, affiance</t>
  </si>
  <si>
    <t>SPONSOR</t>
  </si>
  <si>
    <t>spōnsor –ōris m.</t>
  </si>
  <si>
    <t>a bondsman, bail</t>
  </si>
  <si>
    <t>a bondsman, surety, bail, voucher; godfather</t>
  </si>
  <si>
    <t>SPONSVM</t>
  </si>
  <si>
    <t>SPONSVS/1</t>
  </si>
  <si>
    <t>sponsus –ī m.</t>
  </si>
  <si>
    <t>a lover who has promised marriage; fiancé</t>
  </si>
  <si>
    <t>SPONSVS/2</t>
  </si>
  <si>
    <t>sponsus –ūs m.</t>
  </si>
  <si>
    <t>guarantee</t>
  </si>
  <si>
    <t>SPONTE</t>
  </si>
  <si>
    <t>sponte</t>
  </si>
  <si>
    <t>voluntarily</t>
  </si>
  <si>
    <t>of one's own will; voluntarily; for one's own sake</t>
  </si>
  <si>
    <t>SPORTA</t>
  </si>
  <si>
    <t>SPORTVLA</t>
  </si>
  <si>
    <t>SPRETOR</t>
  </si>
  <si>
    <t>SPRETVS/1</t>
  </si>
  <si>
    <t>SPRETVS/2</t>
  </si>
  <si>
    <t>SPVMA</t>
  </si>
  <si>
    <t>spūma –ae f.</t>
  </si>
  <si>
    <t>froth</t>
  </si>
  <si>
    <t>froth, foam, spray; pl., spray (&gt; spuo, spit)</t>
  </si>
  <si>
    <t>SPVMANS</t>
  </si>
  <si>
    <t>SPVMESCO</t>
  </si>
  <si>
    <t>SPVMEVS</t>
  </si>
  <si>
    <t>spūmeus –a –um</t>
  </si>
  <si>
    <t>foamy, frothy</t>
  </si>
  <si>
    <t>foamy, frothy, foaming (&gt; spuma)</t>
  </si>
  <si>
    <t>SPVMIGER</t>
  </si>
  <si>
    <t>SPVMO</t>
  </si>
  <si>
    <t>spūmō spūmāre spūmāvī spūmātus</t>
  </si>
  <si>
    <t>to foam</t>
  </si>
  <si>
    <t>to foam (&gt; spuma)</t>
  </si>
  <si>
    <t>SPVMOSVS</t>
  </si>
  <si>
    <t>spūmōsus –a –um</t>
  </si>
  <si>
    <t>foaming</t>
  </si>
  <si>
    <t>full of foam; foaming (&gt; spuma)</t>
  </si>
  <si>
    <t>SPVO</t>
  </si>
  <si>
    <t xml:space="preserve">spuō spuere spuī spūtum </t>
  </si>
  <si>
    <t>to spew</t>
  </si>
  <si>
    <t>to spit, spit out, spew</t>
  </si>
  <si>
    <t>SPVRCE</t>
  </si>
  <si>
    <t>SPVRCITIA</t>
  </si>
  <si>
    <t>SPVRCITIES</t>
  </si>
  <si>
    <t>SPVRCO</t>
  </si>
  <si>
    <t>spurcātus –a –um</t>
  </si>
  <si>
    <t>to morally contaminated, depraved</t>
  </si>
  <si>
    <t>SPVRCVS</t>
  </si>
  <si>
    <t>spurcus –a –um</t>
  </si>
  <si>
    <t>filthy, foul, disgusting</t>
  </si>
  <si>
    <t>SPVRIVS/1</t>
  </si>
  <si>
    <t>SPVRIVS/2</t>
  </si>
  <si>
    <t>SPVRIVS/N</t>
  </si>
  <si>
    <t>SPVTVM</t>
  </si>
  <si>
    <t>SPVTVS</t>
  </si>
  <si>
    <t>SQVALEO</t>
  </si>
  <si>
    <t>squāleō –ēre –uī</t>
  </si>
  <si>
    <t>to be rough</t>
  </si>
  <si>
    <t>to be rough, foul, neglected, waste; p., squalens, entis, foul, filthy, neglected, squalid; of armor, scaly, covered with work of scales, embossed</t>
  </si>
  <si>
    <t>SQVALIDVS</t>
  </si>
  <si>
    <t>squālidus –a –um</t>
  </si>
  <si>
    <t>rough; filthy</t>
  </si>
  <si>
    <t>SQVALOR</t>
  </si>
  <si>
    <t>squālor –ōris m.</t>
  </si>
  <si>
    <t>foulness</t>
  </si>
  <si>
    <t>foulness, roughness, filth, squalor (&gt; squaleo)</t>
  </si>
  <si>
    <t>SQVAMA</t>
  </si>
  <si>
    <t>squāma –ae f.</t>
  </si>
  <si>
    <t>scale of fishes</t>
  </si>
  <si>
    <t>a scale of fishes, serpents, etc.; of the small plates or scales of armor; singular as a collective, scales</t>
  </si>
  <si>
    <t>SQVAMEVS</t>
  </si>
  <si>
    <t>squāmeus –a –um</t>
  </si>
  <si>
    <t>scaly</t>
  </si>
  <si>
    <t>covered with scales; scaly (&gt; squama)</t>
  </si>
  <si>
    <t>SQVAMIFER</t>
  </si>
  <si>
    <t>SQVAMIGER</t>
  </si>
  <si>
    <t>SQVAMOSVS</t>
  </si>
  <si>
    <t>squāmōsus –a –um</t>
  </si>
  <si>
    <t>covered with scales, scaly</t>
  </si>
  <si>
    <t>SQVILLA</t>
  </si>
  <si>
    <t>STABILIA</t>
  </si>
  <si>
    <t>STABILIMEN</t>
  </si>
  <si>
    <t>STABILIO</t>
  </si>
  <si>
    <t>stabiliō–īre –īvī –ītum</t>
  </si>
  <si>
    <t>to make firm/stable</t>
  </si>
  <si>
    <t>STABILIS</t>
  </si>
  <si>
    <t>stabilis –e</t>
  </si>
  <si>
    <t>steadfast, permanent</t>
  </si>
  <si>
    <t>steadfast, lasting, permanent (&gt; sto)</t>
  </si>
  <si>
    <t>STABILITAS</t>
  </si>
  <si>
    <t>stabilitās –ātis f.</t>
  </si>
  <si>
    <t>steadfastness, firmness</t>
  </si>
  <si>
    <t>a standing fast, steadfastness, firmness, stability</t>
  </si>
  <si>
    <t>STABILITER</t>
  </si>
  <si>
    <t>STABILITOR</t>
  </si>
  <si>
    <t>STABVLARIVS</t>
  </si>
  <si>
    <t>STABVLO</t>
  </si>
  <si>
    <t>stabulō stabulāre stabulāvī stabulātus</t>
  </si>
  <si>
    <t>to be in a stall or standing–place; to stay</t>
  </si>
  <si>
    <t>to be in a stall or standing–place; to stay, harbor, dwell (&gt; stabulum)</t>
  </si>
  <si>
    <t>STABVLOR</t>
  </si>
  <si>
    <t>STABVLVM</t>
  </si>
  <si>
    <t>stabulum –ī n.</t>
  </si>
  <si>
    <t>STACTA</t>
  </si>
  <si>
    <t>STADIATVS</t>
  </si>
  <si>
    <t>STADIVM</t>
  </si>
  <si>
    <t>stadium –iī n.</t>
  </si>
  <si>
    <t>a running track</t>
  </si>
  <si>
    <t>STAGNANS</t>
  </si>
  <si>
    <t>STAGNO/1</t>
  </si>
  <si>
    <t>stāgnō –āre –āvī –ātus</t>
  </si>
  <si>
    <t>to be stagnant</t>
  </si>
  <si>
    <t>to be stagnant, to form a standing pool; to overflow, so as to form standing pools or lakes; overflow (&gt; stagnum)</t>
  </si>
  <si>
    <t>STAGNO/2</t>
  </si>
  <si>
    <t>STAGNVM/1</t>
  </si>
  <si>
    <t>stagnum stagnī n.</t>
  </si>
  <si>
    <t>standing water</t>
  </si>
  <si>
    <t>standing water, lake, pool, pond, swamp, fen</t>
  </si>
  <si>
    <t>STAGNVM/2</t>
  </si>
  <si>
    <t>STAIENVS/N</t>
  </si>
  <si>
    <t>STAMEN</t>
  </si>
  <si>
    <t>stāmen –inis n.</t>
  </si>
  <si>
    <t>the warp, the foundation threads in weaving</t>
  </si>
  <si>
    <t>the foundation threads in weaving, basis, warp</t>
  </si>
  <si>
    <t>STAMINEVS</t>
  </si>
  <si>
    <t>STATERA</t>
  </si>
  <si>
    <t>STATICVLVS</t>
  </si>
  <si>
    <t>STATILIA/N</t>
  </si>
  <si>
    <t>Statilia –ae f.</t>
  </si>
  <si>
    <t>Statilia</t>
  </si>
  <si>
    <t>Statilia (a name)</t>
  </si>
  <si>
    <t>STATIM</t>
  </si>
  <si>
    <t>statim</t>
  </si>
  <si>
    <t>at once, immediately</t>
  </si>
  <si>
    <t>STATIO</t>
  </si>
  <si>
    <t>statiō statiōnis f.</t>
  </si>
  <si>
    <t>standing</t>
  </si>
  <si>
    <t>standing, station</t>
  </si>
  <si>
    <t>STATIVA</t>
  </si>
  <si>
    <t>STATIVS/N</t>
  </si>
  <si>
    <t>Statius –iī m.</t>
  </si>
  <si>
    <t>Statius</t>
  </si>
  <si>
    <t>Statius (a name)</t>
  </si>
  <si>
    <t>STATIVVS</t>
  </si>
  <si>
    <t>STATOR</t>
  </si>
  <si>
    <t>STATOR/N</t>
  </si>
  <si>
    <t>Stator –ōris m.</t>
  </si>
  <si>
    <t>a stayer, an epithet of Jupiter</t>
  </si>
  <si>
    <t>a stayer, supporter, an epithet of Jupiter</t>
  </si>
  <si>
    <t>STATVA</t>
  </si>
  <si>
    <t>statua statuae f.</t>
  </si>
  <si>
    <t>statue</t>
  </si>
  <si>
    <t>statue; image</t>
  </si>
  <si>
    <t>STATVARIVS/1</t>
  </si>
  <si>
    <t>STATVARIVS/2</t>
  </si>
  <si>
    <t>STATVMEN</t>
  </si>
  <si>
    <t>STATVMINATIO</t>
  </si>
  <si>
    <t>STATVMINO</t>
  </si>
  <si>
    <t>STATVO</t>
  </si>
  <si>
    <t>statuō statuere statuī statūtus</t>
  </si>
  <si>
    <t>to set up, establish, set, place, build; decide, think</t>
  </si>
  <si>
    <t>STATVRA</t>
  </si>
  <si>
    <t>statūra –ae f.</t>
  </si>
  <si>
    <t>height, stature</t>
  </si>
  <si>
    <t>height, size, stature</t>
  </si>
  <si>
    <t>STATVS/1</t>
  </si>
  <si>
    <t>status statūs m.</t>
  </si>
  <si>
    <t>position</t>
  </si>
  <si>
    <t>position, situation, condition; rank; standing, status</t>
  </si>
  <si>
    <t>STATVS/2</t>
  </si>
  <si>
    <t>STATVTIO</t>
  </si>
  <si>
    <t>STATVTVM</t>
  </si>
  <si>
    <t>STATVTVS</t>
  </si>
  <si>
    <t>STELLA</t>
  </si>
  <si>
    <t>stēlla stēllae f.</t>
  </si>
  <si>
    <t>STELLIFER</t>
  </si>
  <si>
    <t>STELLIGER</t>
  </si>
  <si>
    <t>stelliger –gera –gerum</t>
  </si>
  <si>
    <t>star–bearing, starry</t>
  </si>
  <si>
    <t>STELLIO</t>
  </si>
  <si>
    <t>stēlliō –ōnis m.</t>
  </si>
  <si>
    <t>STELLO</t>
  </si>
  <si>
    <t>stellō stellāre ––– stellātus</t>
  </si>
  <si>
    <t>to cover over with stars; to stud with stars; p.</t>
  </si>
  <si>
    <t>to cover over with stars; to stud with stars; p., stellans, antis, starry; p., stellatus, a, um, set with stars; (fig.), glittering, gleaming (&gt; stella)</t>
  </si>
  <si>
    <t>STEMMA</t>
  </si>
  <si>
    <t>STERCORARIVS</t>
  </si>
  <si>
    <t>STERCORO</t>
  </si>
  <si>
    <t>STERCOROSVS</t>
  </si>
  <si>
    <t>STERCVLINVM</t>
  </si>
  <si>
    <t>STERCVS</t>
  </si>
  <si>
    <t>stercus –ōris n.</t>
  </si>
  <si>
    <t>manure</t>
  </si>
  <si>
    <t>dung, excrements, ordure, manure</t>
  </si>
  <si>
    <t>STEREOBATES</t>
  </si>
  <si>
    <t>STERILIS</t>
  </si>
  <si>
    <t>sterilis –e</t>
  </si>
  <si>
    <t>unproductive, unfruitfu</t>
  </si>
  <si>
    <t>unproductive, unfruitful; barren</t>
  </si>
  <si>
    <t>STERILITAS</t>
  </si>
  <si>
    <t xml:space="preserve">sterilitās –ātis f. </t>
  </si>
  <si>
    <t>barrenness, sterility</t>
  </si>
  <si>
    <t>unfruitfulness, barrenness, sterility</t>
  </si>
  <si>
    <t>STERILVS</t>
  </si>
  <si>
    <t>STERNAX</t>
  </si>
  <si>
    <t>sternāx –ācis</t>
  </si>
  <si>
    <t>plunging, throwing a rider</t>
  </si>
  <si>
    <t>throwing flat; throwing the rider; plunging (&gt; sterno)</t>
  </si>
  <si>
    <t>STERNO</t>
  </si>
  <si>
    <t>sternō sternere strāvī strātus</t>
  </si>
  <si>
    <t>to spread</t>
  </si>
  <si>
    <t>to spread, strew, scatter; lay out</t>
  </si>
  <si>
    <t>STERNVMENTVM</t>
  </si>
  <si>
    <t>STERNVO</t>
  </si>
  <si>
    <t>sternuō sternuere sternuī</t>
  </si>
  <si>
    <t>to sneeze</t>
  </si>
  <si>
    <t>to sneeze, sputter, crackle</t>
  </si>
  <si>
    <t>STERNVTAMENTVM</t>
  </si>
  <si>
    <t>STEROPES/N</t>
  </si>
  <si>
    <t>Steropēs –is m.</t>
  </si>
  <si>
    <t>Steropes</t>
  </si>
  <si>
    <t>Steropes, a lightning–forger, a cyclops at the forge of Vulcan</t>
  </si>
  <si>
    <t>STERTO</t>
  </si>
  <si>
    <t>stertō stertere</t>
  </si>
  <si>
    <t>to snore</t>
  </si>
  <si>
    <t>STESICHORVS/N</t>
  </si>
  <si>
    <t>STHENELVS/N</t>
  </si>
  <si>
    <t>Sthenelus –ī m.</t>
  </si>
  <si>
    <t>Sthenelus</t>
  </si>
  <si>
    <t>Sthenelus, an Argive chief, charioteer of Diomedes; Sthenelus, a Trojan slain by Turnus</t>
  </si>
  <si>
    <t>STHENIANVS/N</t>
  </si>
  <si>
    <t>STHENIVS/N</t>
  </si>
  <si>
    <t>Sthenius –iī m.</t>
  </si>
  <si>
    <t>Sthenius</t>
  </si>
  <si>
    <t>Sthenius, a Rutulian slain by Pallas</t>
  </si>
  <si>
    <t>STICTE/N</t>
  </si>
  <si>
    <t>Stictē –ēs f.</t>
  </si>
  <si>
    <t>Sticte (a name)</t>
  </si>
  <si>
    <t>Sticte, the name of a swiftrunning dog</t>
  </si>
  <si>
    <t>STIGMA</t>
  </si>
  <si>
    <t>STILLA</t>
  </si>
  <si>
    <t>STILLARIVM</t>
  </si>
  <si>
    <t>STILLICIDIVM</t>
  </si>
  <si>
    <t>STILLO</t>
  </si>
  <si>
    <t>stillō stillāre stillāvī stillātus</t>
  </si>
  <si>
    <t>to drip with</t>
  </si>
  <si>
    <t>STILVS</t>
  </si>
  <si>
    <t>stilus stilus –ī m.</t>
  </si>
  <si>
    <t>a pointd instrument</t>
  </si>
  <si>
    <t>a pointed instrument, a stylus; a composition; a manner of writing</t>
  </si>
  <si>
    <t>STIMICHON/N</t>
  </si>
  <si>
    <t>Stimichōn –ōnis m.</t>
  </si>
  <si>
    <t>Stimicon</t>
  </si>
  <si>
    <t>STIMVLO</t>
  </si>
  <si>
    <t>stimulō stimulāre stimulāvī stimulātus</t>
  </si>
  <si>
    <t>to spur; to rouse</t>
  </si>
  <si>
    <t>to spur; to rouse, urge; infuriate, incite (&gt; stimulus)</t>
  </si>
  <si>
    <t>STIMVLVS</t>
  </si>
  <si>
    <t>stimulus –ī m.</t>
  </si>
  <si>
    <t>prick; spur</t>
  </si>
  <si>
    <t>a prick; spur, (fig.); incentive, sting</t>
  </si>
  <si>
    <t>STINGVO</t>
  </si>
  <si>
    <t>STIPATOR</t>
  </si>
  <si>
    <t>stīpātor –ōris m.</t>
  </si>
  <si>
    <t>royal bodyguard, attendant</t>
  </si>
  <si>
    <t>STIPATVS</t>
  </si>
  <si>
    <t>stīpātus –a –um</t>
  </si>
  <si>
    <t>pressing on</t>
  </si>
  <si>
    <t>pressing on, charging together; surrounded (&gt; stipo)</t>
  </si>
  <si>
    <t>STIPENDIALIS</t>
  </si>
  <si>
    <t>STIPENDIARIVS/2</t>
  </si>
  <si>
    <t>stīpendiālis –e</t>
  </si>
  <si>
    <t>of or belonging to tribute</t>
  </si>
  <si>
    <t>STIPENDIOR</t>
  </si>
  <si>
    <t>STIPENDIOSVS</t>
  </si>
  <si>
    <t>STIPENDIVM</t>
  </si>
  <si>
    <t>stīpendium stīpendi(ī) n.</t>
  </si>
  <si>
    <t>tax</t>
  </si>
  <si>
    <t>pay, tax</t>
  </si>
  <si>
    <t>STIPES</t>
  </si>
  <si>
    <t>log or post</t>
  </si>
  <si>
    <t>a log or post, stem, trunk of a tree; club</t>
  </si>
  <si>
    <t>STIPO</t>
  </si>
  <si>
    <t>stīpō stīpāre stīpāvī stīpātus</t>
  </si>
  <si>
    <t>to tread down, compress; pack together, store up; load, w. acc. and dat.; throng around, attend</t>
  </si>
  <si>
    <t>STIPS</t>
  </si>
  <si>
    <t>STIPVLA</t>
  </si>
  <si>
    <t>stipula –ae f.</t>
  </si>
  <si>
    <t>STIPVLATIO</t>
  </si>
  <si>
    <t>STIPVLOR</t>
  </si>
  <si>
    <t>STIRIA</t>
  </si>
  <si>
    <t>stīria –ae f.</t>
  </si>
  <si>
    <t>icicle</t>
  </si>
  <si>
    <t>a frozen drop, ice-drop, icicle</t>
  </si>
  <si>
    <t>STIRPS</t>
  </si>
  <si>
    <t>stirps stirps f.</t>
  </si>
  <si>
    <t>stem</t>
  </si>
  <si>
    <t>stalk, stem</t>
  </si>
  <si>
    <t>STITVO</t>
  </si>
  <si>
    <t>STIVA</t>
  </si>
  <si>
    <t>stīva –ae f.</t>
  </si>
  <si>
    <t>a plugh handle</t>
  </si>
  <si>
    <t>a plough handle</t>
  </si>
  <si>
    <t>STLATARIVS</t>
  </si>
  <si>
    <t>STLOPPVS</t>
  </si>
  <si>
    <t>STO</t>
  </si>
  <si>
    <t>stō stāre stetī statum</t>
  </si>
  <si>
    <t>to stand</t>
  </si>
  <si>
    <t>to stand; stand fast, endure</t>
  </si>
  <si>
    <t>STOECHION</t>
  </si>
  <si>
    <t>STOICA/1</t>
  </si>
  <si>
    <t>STOICA/2</t>
  </si>
  <si>
    <t>STOICI/N</t>
  </si>
  <si>
    <t>STOICVS/N</t>
  </si>
  <si>
    <t>STOLA</t>
  </si>
  <si>
    <t>stola –ae f.</t>
  </si>
  <si>
    <t>a shawl</t>
  </si>
  <si>
    <t>a long upper garment, a shawl (worn by respectable Roman ladies)</t>
  </si>
  <si>
    <t>STOLATVS</t>
  </si>
  <si>
    <t>STOLIDE</t>
  </si>
  <si>
    <t>STOLIDVS</t>
  </si>
  <si>
    <t>stolidus –a –um</t>
  </si>
  <si>
    <t>dull, stupid, inert</t>
  </si>
  <si>
    <t>STOMACHICVS</t>
  </si>
  <si>
    <t>STOMACHOR</t>
  </si>
  <si>
    <t>stomachor stomachārī</t>
  </si>
  <si>
    <t>to be irritated, be angry</t>
  </si>
  <si>
    <t>to be irritated, be angry, fume, fret</t>
  </si>
  <si>
    <t>STOMACHOSVS</t>
  </si>
  <si>
    <t>STOMACHVS</t>
  </si>
  <si>
    <t>stomachus –ī m.</t>
  </si>
  <si>
    <t>the gullet; chest</t>
  </si>
  <si>
    <t>the gullet; chest, stomach</t>
  </si>
  <si>
    <t>STOREA</t>
  </si>
  <si>
    <t>STRABO</t>
  </si>
  <si>
    <t>a person with a squint</t>
  </si>
  <si>
    <t>STRAGES</t>
  </si>
  <si>
    <t>strāgēs –is f.</t>
  </si>
  <si>
    <t>prostrating; slaughter</t>
  </si>
  <si>
    <t>a prostrating; slaughter, havoc, carnage; edere stragem, to make havoc (cf. sterno)</t>
  </si>
  <si>
    <t>STRAGVLA</t>
  </si>
  <si>
    <t>STRAGVLVM</t>
  </si>
  <si>
    <t>STRAGVLVS</t>
  </si>
  <si>
    <t>strāgulus –a –um</t>
  </si>
  <si>
    <t>for covering over any thing</t>
  </si>
  <si>
    <t>that serves for spreading or covering over any thing</t>
  </si>
  <si>
    <t>STRAMEN</t>
  </si>
  <si>
    <t>strāmen –inis n.</t>
  </si>
  <si>
    <t>something spread out; a couch</t>
  </si>
  <si>
    <t>something spread out; a couch, litter (&gt; sterno)</t>
  </si>
  <si>
    <t>STRAMENTARIVS</t>
  </si>
  <si>
    <t>STRAMENTICIVS</t>
  </si>
  <si>
    <t>STRAMENTVM</t>
  </si>
  <si>
    <t>strāmentum –ī n.</t>
  </si>
  <si>
    <t>STRAMINEVS</t>
  </si>
  <si>
    <t>STRANGVLO</t>
  </si>
  <si>
    <t>strangulō strangulāre</t>
  </si>
  <si>
    <t>STRANGVRIA</t>
  </si>
  <si>
    <t>STRATVM</t>
  </si>
  <si>
    <t>strātum –ī n.</t>
  </si>
  <si>
    <t>bedding, coverlet; (often in pl.) bed</t>
  </si>
  <si>
    <t>STRATVS</t>
  </si>
  <si>
    <t>strātus –ūs m.</t>
  </si>
  <si>
    <t>a cover, spread</t>
  </si>
  <si>
    <t>a cover, spread; spreading, covering</t>
  </si>
  <si>
    <t>STRENVE</t>
  </si>
  <si>
    <t>strēnuē</t>
  </si>
  <si>
    <t>actively, vigorously</t>
  </si>
  <si>
    <t>STRENVVS</t>
  </si>
  <si>
    <t>strēnuus –a –um</t>
  </si>
  <si>
    <t>brisk, prompt, vigorous</t>
  </si>
  <si>
    <t>STREPITO</t>
  </si>
  <si>
    <t xml:space="preserve">strepitō strepitāre </t>
  </si>
  <si>
    <t>to clatter</t>
  </si>
  <si>
    <t>to be noisy; to clatter</t>
  </si>
  <si>
    <t>STREPITVS</t>
  </si>
  <si>
    <t>strepitus –ūs m.</t>
  </si>
  <si>
    <t>noise; an uproar; din</t>
  </si>
  <si>
    <t>a noise; an uproar; din; stir, noise of festivity; confused noise (&gt; strepo)</t>
  </si>
  <si>
    <t>STREPO</t>
  </si>
  <si>
    <t>strepō –ere –uī –itus</t>
  </si>
  <si>
    <t>to make a noise; murmur</t>
  </si>
  <si>
    <t>to make a noise; murmur; of music, resound; of arms, ring, rattle, clash</t>
  </si>
  <si>
    <t>STRIA</t>
  </si>
  <si>
    <t>STRICTIM</t>
  </si>
  <si>
    <t>strictim</t>
  </si>
  <si>
    <t>summarily</t>
  </si>
  <si>
    <t>superficially, cursorily, summarily, briefly, closely</t>
  </si>
  <si>
    <t>STRICTIVVS</t>
  </si>
  <si>
    <t>STRICTOR</t>
  </si>
  <si>
    <t>STRICTVRA</t>
  </si>
  <si>
    <t>strīctūra –ae f.</t>
  </si>
  <si>
    <t>mass or bar of hot iron</t>
  </si>
  <si>
    <t>a mass or bar of hot iron (&gt; stringo)</t>
  </si>
  <si>
    <t>STRIDEO</t>
  </si>
  <si>
    <t>strīdeō strīdēre and strīdō strīdere strīdī</t>
  </si>
  <si>
    <t>to produce a grating or shrill sound; to creak</t>
  </si>
  <si>
    <t>to produce a grating or shrill sound; to creak; gurgle; rustle; whiz, roar; hiss; twang</t>
  </si>
  <si>
    <t>STRIDO</t>
  </si>
  <si>
    <t>strīdō –ere</t>
  </si>
  <si>
    <t>to make a shrill noise</t>
  </si>
  <si>
    <t>to make a shrill noise, sound harshly, creak, hiss, grate, whiz, whistle, rattle, buzz</t>
  </si>
  <si>
    <t>STRIDOR</t>
  </si>
  <si>
    <t>strīdor –ōris m.</t>
  </si>
  <si>
    <t>harsh</t>
  </si>
  <si>
    <t>a harsh, grating, or whizzing sound; a creaking, whistling; din, clank, rattling; humming (&gt; strido)</t>
  </si>
  <si>
    <t>STRIDVLVS</t>
  </si>
  <si>
    <t>strīdulus –a –um</t>
  </si>
  <si>
    <t>hissing, whizzing, twanging (&gt; strido)</t>
  </si>
  <si>
    <t>STRIGILIS</t>
  </si>
  <si>
    <t>STRIGO</t>
  </si>
  <si>
    <t>STRINGO</t>
  </si>
  <si>
    <t>stringō stringere strīnxī strictum</t>
  </si>
  <si>
    <t>STRINGOR</t>
  </si>
  <si>
    <t>STRIO</t>
  </si>
  <si>
    <t>STRIX</t>
  </si>
  <si>
    <t>strix –gis f.</t>
  </si>
  <si>
    <t>screech owl</t>
  </si>
  <si>
    <t>STROPHA</t>
  </si>
  <si>
    <t>STROPHADES/N</t>
  </si>
  <si>
    <t>Strophades –um f.</t>
  </si>
  <si>
    <t>Strophades</t>
  </si>
  <si>
    <t>the Strophades, two small islands in the Ionian Sea off the coast of Messenia, where the Harpies were allowed to remain, and where Zetes and Calais turned back from the pursuit of them</t>
  </si>
  <si>
    <t>STROPHIVM</t>
  </si>
  <si>
    <t>strophium –iī n.</t>
  </si>
  <si>
    <t>a twisted band supporting a woman's breast</t>
  </si>
  <si>
    <t>STROPHIVS/N</t>
  </si>
  <si>
    <t>Strophius –ī m.</t>
  </si>
  <si>
    <t>Strophius (a name)</t>
  </si>
  <si>
    <t>Strophius, a name, e.g., king of Phocis</t>
  </si>
  <si>
    <t>STROPHVS</t>
  </si>
  <si>
    <t>STRVCTILIS</t>
  </si>
  <si>
    <t>STRVCTOR</t>
  </si>
  <si>
    <t>STRVCTVRA</t>
  </si>
  <si>
    <t>STRVES</t>
  </si>
  <si>
    <t>STRVMA</t>
  </si>
  <si>
    <t>strūma –ae f.</t>
  </si>
  <si>
    <t>a swelling of the lymphatic glands; a person deformed by such swelling</t>
  </si>
  <si>
    <t>STRVMOSVS</t>
  </si>
  <si>
    <t>STRVO</t>
  </si>
  <si>
    <t>struō struere strūxī strūctus</t>
  </si>
  <si>
    <t>to build, construct</t>
  </si>
  <si>
    <t>STRVTHEVS</t>
  </si>
  <si>
    <t>STRVTHOCAMELVS</t>
  </si>
  <si>
    <t>STRYMON/N</t>
  </si>
  <si>
    <t>Strȳmōn –onis m.</t>
  </si>
  <si>
    <t>The river Strymon</t>
  </si>
  <si>
    <t>The river Strymon, in Macedonia, on the borders of Thrace</t>
  </si>
  <si>
    <t>STRYMONIVS/A</t>
  </si>
  <si>
    <t>Strȳmonius –a –um</t>
  </si>
  <si>
    <t>Strymonian; of the Strymon (river)</t>
  </si>
  <si>
    <t>Strymonian, Thracia (&gt; Strymon, a river of Thrace)</t>
  </si>
  <si>
    <t>STRYMONIVS/N</t>
  </si>
  <si>
    <t>Strȳmonius –iī m.</t>
  </si>
  <si>
    <t>Strymonius</t>
  </si>
  <si>
    <t>Strymonius, an Arcadian follower of Pallas</t>
  </si>
  <si>
    <t>STVDENS</t>
  </si>
  <si>
    <t>STVDEO</t>
  </si>
  <si>
    <t>studeō studēre studuī</t>
  </si>
  <si>
    <t>to be eager</t>
  </si>
  <si>
    <t>to desire, be eager for; busy oneself with; strive</t>
  </si>
  <si>
    <t>STVDER/N</t>
  </si>
  <si>
    <t>Studer</t>
  </si>
  <si>
    <t>Studer (a name)</t>
  </si>
  <si>
    <t>STVDIOSVS</t>
  </si>
  <si>
    <t>studiōsus –a –um</t>
  </si>
  <si>
    <t>eager</t>
  </si>
  <si>
    <t>eager, keen, full of zeal; studious; devoted to, fond of</t>
  </si>
  <si>
    <t>STVDIVM</t>
  </si>
  <si>
    <t>studium studiī n.</t>
  </si>
  <si>
    <t>eagerness</t>
  </si>
  <si>
    <t>STVLTITIA</t>
  </si>
  <si>
    <t>stultitia –ae f.</t>
  </si>
  <si>
    <t>stupidity</t>
  </si>
  <si>
    <t>STVLTVS</t>
  </si>
  <si>
    <t>stultus –a –um</t>
  </si>
  <si>
    <t>foolish, stupid</t>
  </si>
  <si>
    <t>STVPEFACIO</t>
  </si>
  <si>
    <t>stupefaciō –ere –fēcī –factus</t>
  </si>
  <si>
    <t>to amaze</t>
  </si>
  <si>
    <t>to amaze, stupefy, astound, bewilder; surprise (&gt; stupeo and facio)</t>
  </si>
  <si>
    <t>STVPEFIO</t>
  </si>
  <si>
    <t>STVPEO</t>
  </si>
  <si>
    <t>stupeō –ēre –uī</t>
  </si>
  <si>
    <t>to be amazed or dazed; to be bewildered</t>
  </si>
  <si>
    <t>to be amazed or dazed; to be bewildered, confounded, lost in wonder; wonder at</t>
  </si>
  <si>
    <t>STVPESCO</t>
  </si>
  <si>
    <t>STVPIDVS</t>
  </si>
  <si>
    <t>stupidus –a –um</t>
  </si>
  <si>
    <t>senseless</t>
  </si>
  <si>
    <t>senseless, dull, stupid, foolish, stolid</t>
  </si>
  <si>
    <t>STVPOR</t>
  </si>
  <si>
    <t>stupor –oris m.</t>
  </si>
  <si>
    <t>numbness, lethargy, paralysis, torpor; by metonymy, an insensate person, clod</t>
  </si>
  <si>
    <t>STVPPA</t>
  </si>
  <si>
    <t>stūppa –ae f.</t>
  </si>
  <si>
    <t>the coarse part of flax; the calking of a ship; tow</t>
  </si>
  <si>
    <t>STVPPEVS</t>
  </si>
  <si>
    <t>stūppeus –a –um</t>
  </si>
  <si>
    <t>made of tow or flax</t>
  </si>
  <si>
    <t>made of tow or flax; flaxen (&gt; stuppa)</t>
  </si>
  <si>
    <t>STVPRATOR</t>
  </si>
  <si>
    <t>STVPRO</t>
  </si>
  <si>
    <t>STVPRVM</t>
  </si>
  <si>
    <t>stuprum stuprī n.</t>
  </si>
  <si>
    <t>STYGIVS/A</t>
  </si>
  <si>
    <t>Stygius –a –um</t>
  </si>
  <si>
    <t>Stygian; pertaining to Styx (river)</t>
  </si>
  <si>
    <t>pertaining to the Styx; of Hades; Stygian (&gt; Styx)</t>
  </si>
  <si>
    <t>STYLOBATA</t>
  </si>
  <si>
    <t>STYMPHALIS/N</t>
  </si>
  <si>
    <t>Stymphālis –idis</t>
  </si>
  <si>
    <t>Stymphalian</t>
  </si>
  <si>
    <t>STYMPHALIVS/N</t>
  </si>
  <si>
    <t>Stymphālius –a –um</t>
  </si>
  <si>
    <t>of Stymphalus</t>
  </si>
  <si>
    <t>of Stymphalus, a territory in NE Arcadia, Greece</t>
  </si>
  <si>
    <t>STYX/N</t>
  </si>
  <si>
    <t>Styx –Stygis f.</t>
  </si>
  <si>
    <t>Styx</t>
  </si>
  <si>
    <t>Styx, the river of Hades which encompassed the final abode of the dead ("the hateful")</t>
  </si>
  <si>
    <t>SVADEO</t>
  </si>
  <si>
    <t>suādeō suādēre suāsī suāsus</t>
  </si>
  <si>
    <t>to recommend</t>
  </si>
  <si>
    <t>to urge, recommend; suggest; induce; propose, persuade, advise</t>
  </si>
  <si>
    <t>SVASIO</t>
  </si>
  <si>
    <t>SVASOR</t>
  </si>
  <si>
    <t>SVASORIA</t>
  </si>
  <si>
    <t>SVASPONTE</t>
  </si>
  <si>
    <t>suā sponte</t>
  </si>
  <si>
    <t>willingly; by one's own will</t>
  </si>
  <si>
    <t>SVASVS</t>
  </si>
  <si>
    <t>SVAVIA</t>
  </si>
  <si>
    <t>SVAVIDICVS</t>
  </si>
  <si>
    <t>SVAVILOQVENS</t>
  </si>
  <si>
    <t>SVAVIOLVM</t>
  </si>
  <si>
    <t>suāviolum –ī n.</t>
  </si>
  <si>
    <t>dim. of suavium, kiss; the lips formed for kissing</t>
  </si>
  <si>
    <t>SVAVIOR</t>
  </si>
  <si>
    <t>suāvior –ārī –ātus</t>
  </si>
  <si>
    <t>SVAVIS</t>
  </si>
  <si>
    <t>suāvis suāve</t>
  </si>
  <si>
    <t>agreeable, pleasant, gratifying, sweet; charming, attractive</t>
  </si>
  <si>
    <t>SVAVITAS</t>
  </si>
  <si>
    <t>suāvitās –ātis f.</t>
  </si>
  <si>
    <t>sweetness</t>
  </si>
  <si>
    <t>sweetness, charm, pleasantness</t>
  </si>
  <si>
    <t>SVAVIVM</t>
  </si>
  <si>
    <t>suāvium –iī n.</t>
  </si>
  <si>
    <t>kiss; the lips formed for kissing</t>
  </si>
  <si>
    <t>SVB</t>
  </si>
  <si>
    <t>sub</t>
  </si>
  <si>
    <t>under</t>
  </si>
  <si>
    <t>under; at the foot of; near; up to (+ abl.)</t>
  </si>
  <si>
    <t>SVBACIDVS</t>
  </si>
  <si>
    <t>SVBACTIO</t>
  </si>
  <si>
    <t>SVBAERATVS</t>
  </si>
  <si>
    <t>SVBARBORE</t>
  </si>
  <si>
    <t>sub arbore</t>
  </si>
  <si>
    <t>under the tree</t>
  </si>
  <si>
    <t>SVBARESCO</t>
  </si>
  <si>
    <t>SVBCAVVS</t>
  </si>
  <si>
    <t>SVBCERNO</t>
  </si>
  <si>
    <t>SVBCRISPVS</t>
  </si>
  <si>
    <t>SVBCRVDVS</t>
  </si>
  <si>
    <t>SVBDEFICIO</t>
  </si>
  <si>
    <t>SVBDIFFICILIS</t>
  </si>
  <si>
    <t>SVBDITIVVS</t>
  </si>
  <si>
    <t>SVBDIV</t>
  </si>
  <si>
    <t>SVBDO</t>
  </si>
  <si>
    <t>subdō –ere –didī –ditus</t>
  </si>
  <si>
    <t>to put under; place or fasten under</t>
  </si>
  <si>
    <t>to put under; place or fasten under; bury</t>
  </si>
  <si>
    <t>SVBDOLE</t>
  </si>
  <si>
    <t>SVBDOLVS</t>
  </si>
  <si>
    <t>subdolus –a –um</t>
  </si>
  <si>
    <t>cunning, deceitful</t>
  </si>
  <si>
    <t>crafty, cunning, sly, subtle, deceptive, deceitful</t>
  </si>
  <si>
    <t>SVBDVCO</t>
  </si>
  <si>
    <t>subdūcō –dūcere –dūxī –ductum</t>
  </si>
  <si>
    <t>to draw up, raise; remove, take away</t>
  </si>
  <si>
    <t>SVBDVCTARIVS</t>
  </si>
  <si>
    <t>SVBDVCTIO</t>
  </si>
  <si>
    <t>subductiō –ōnis f.</t>
  </si>
  <si>
    <t>a withdrawal, hauling ashore</t>
  </si>
  <si>
    <t>a withdrawal, drawing up, hauling ashore</t>
  </si>
  <si>
    <t>SVBEDO/2</t>
  </si>
  <si>
    <t>SVBEO/1</t>
  </si>
  <si>
    <t>subeō subīre subīvī/subiī subitus</t>
  </si>
  <si>
    <t>to go under</t>
  </si>
  <si>
    <t>to go/move/pass/sink/extend underneath/into; climb/come/go up, ascend; steal in on; place/be placed under/in support; come up w/aid; assume a form; undergo, endure</t>
  </si>
  <si>
    <t>SVBER</t>
  </si>
  <si>
    <t>sūber –eris n.</t>
  </si>
  <si>
    <t>the cork tree</t>
  </si>
  <si>
    <t>SVBFVSCVS</t>
  </si>
  <si>
    <t>subfuscus –a –um</t>
  </si>
  <si>
    <t>brownish</t>
  </si>
  <si>
    <t>brownish, somewhat dark</t>
  </si>
  <si>
    <t>SVBIACEO</t>
  </si>
  <si>
    <t>subiaceō –iacēre — —</t>
  </si>
  <si>
    <t>to lie under or near any thing; to belong to or be connected with</t>
  </si>
  <si>
    <t>to lie under or near any thing; to be under, subject to any thing; to belong to or be connected with</t>
  </si>
  <si>
    <t>SVBICIO</t>
  </si>
  <si>
    <t>subiciō subicere subiēcī subiectus</t>
  </si>
  <si>
    <t>to throw under</t>
  </si>
  <si>
    <t>SVBIECTE</t>
  </si>
  <si>
    <t>SVBIECTIO</t>
  </si>
  <si>
    <t>SVBIECTO</t>
  </si>
  <si>
    <t>subiectō subiectāre</t>
  </si>
  <si>
    <t>to sudbdue, place beneath, throw from below</t>
  </si>
  <si>
    <t>SVBIECTOR</t>
  </si>
  <si>
    <t>SVBIECTVM</t>
  </si>
  <si>
    <t>SVBIECTVS/1</t>
  </si>
  <si>
    <t>SVBIECTVS/2</t>
  </si>
  <si>
    <t>SVBIECTVS/3</t>
  </si>
  <si>
    <t>subiectus –a –um</t>
  </si>
  <si>
    <t>lying under, neighboring</t>
  </si>
  <si>
    <t>lying under, situated below, near, bordering upon, neighboring, adjacent</t>
  </si>
  <si>
    <t>SVBIGO</t>
  </si>
  <si>
    <t>subigō subigere subēgī subāctum</t>
  </si>
  <si>
    <t>to drive under</t>
  </si>
  <si>
    <t>to drive under, subject</t>
  </si>
  <si>
    <t>SVBINDE</t>
  </si>
  <si>
    <t>subinde</t>
  </si>
  <si>
    <t>SVBITARIVS</t>
  </si>
  <si>
    <t>subitārius –a –um</t>
  </si>
  <si>
    <t>sudden, hasty</t>
  </si>
  <si>
    <t>in haste, sudden, hasty</t>
  </si>
  <si>
    <t>SVBITO</t>
  </si>
  <si>
    <t>subitō</t>
  </si>
  <si>
    <t>suddenly, unexpectedly; at once, at short notice, quickly; in no time at all</t>
  </si>
  <si>
    <t>SVBITVM</t>
  </si>
  <si>
    <t>subitum –ī n.</t>
  </si>
  <si>
    <t>a sudden occurrence</t>
  </si>
  <si>
    <t>SVBITVS/1</t>
  </si>
  <si>
    <t>subitus –a –um</t>
  </si>
  <si>
    <t>having come up suddenly; unexpected</t>
  </si>
  <si>
    <t>having come up suddenly; unexpected, sudden; suddenly (&gt; subeo)</t>
  </si>
  <si>
    <t>SVBIVGIVS</t>
  </si>
  <si>
    <t>SVBIVGO</t>
  </si>
  <si>
    <t>subiugō –iugāre</t>
  </si>
  <si>
    <t>to subjugate</t>
  </si>
  <si>
    <t>to bring under the yoke, subjugate</t>
  </si>
  <si>
    <t>SVBIVNGO</t>
  </si>
  <si>
    <t>subiungō –ere –iūnxī –iūnctus</t>
  </si>
  <si>
    <t>to join under or to; fasten</t>
  </si>
  <si>
    <t>to join under or to; fasten; (fig.), conquer</t>
  </si>
  <si>
    <t>SVBLABOR/2</t>
  </si>
  <si>
    <t>sublābor –lāpsus sum</t>
  </si>
  <si>
    <t>to slip or glide beneath</t>
  </si>
  <si>
    <t>to slip or glide beneath; sink down, decline, ebb, wane; pass silently by</t>
  </si>
  <si>
    <t>SVBLECTO</t>
  </si>
  <si>
    <t>SVBLEGO/2</t>
  </si>
  <si>
    <t>sublegō –legere –lēgī –lēctum</t>
  </si>
  <si>
    <t>to gather from below</t>
  </si>
  <si>
    <t>to gather up; to gather from below</t>
  </si>
  <si>
    <t>SVBLEVO/1</t>
  </si>
  <si>
    <t>sublevō sublevāre sublevāvī sublevātus</t>
  </si>
  <si>
    <t>to lift from beneath; uplift</t>
  </si>
  <si>
    <t>to lift from beneath; uplift, raise</t>
  </si>
  <si>
    <t>SVBLICA</t>
  </si>
  <si>
    <t>sublica –ae f.</t>
  </si>
  <si>
    <t>a stake, palisade</t>
  </si>
  <si>
    <t>a stake, pile, palisade</t>
  </si>
  <si>
    <t>SVBLICIVS</t>
  </si>
  <si>
    <t>sublicius –a –um</t>
  </si>
  <si>
    <t>resting upon piles</t>
  </si>
  <si>
    <t>consisting of or resting upon piles</t>
  </si>
  <si>
    <t>SVBLICIVS/N</t>
  </si>
  <si>
    <t>SVBLIDO</t>
  </si>
  <si>
    <t>SVBLIGAR</t>
  </si>
  <si>
    <t>SVBLIGO/2</t>
  </si>
  <si>
    <t>subligō subligāre subligāvī subligātus</t>
  </si>
  <si>
    <t>to bind under; bind</t>
  </si>
  <si>
    <t>to bind under; bind, gird on; attach, fasten</t>
  </si>
  <si>
    <t>SVBLIGO/3</t>
  </si>
  <si>
    <t>SVBLIME/1</t>
  </si>
  <si>
    <t>SVBLIME/2</t>
  </si>
  <si>
    <t>sublīme</t>
  </si>
  <si>
    <t>loftily, on high</t>
  </si>
  <si>
    <t>loftily, aloft, on high</t>
  </si>
  <si>
    <t>SVBLIMIS</t>
  </si>
  <si>
    <t>sublīmis sublīme</t>
  </si>
  <si>
    <t>elevated lofty heroic noble</t>
  </si>
  <si>
    <t>elevated, lofty, heroic, noble</t>
  </si>
  <si>
    <t>SVBLIMITAS</t>
  </si>
  <si>
    <t>SVBLIMITER</t>
  </si>
  <si>
    <t>SVBLIMO</t>
  </si>
  <si>
    <t>SVBLIMVS/1</t>
  </si>
  <si>
    <t>SVBLINO</t>
  </si>
  <si>
    <t>SVBLVCEO</t>
  </si>
  <si>
    <t>sublūceō –lūcēre</t>
  </si>
  <si>
    <t>to shine faintly, glimmer, gleam</t>
  </si>
  <si>
    <t>SVBLVO</t>
  </si>
  <si>
    <t>sub–luō –luere –luī –lūtum</t>
  </si>
  <si>
    <t>to wash underneath</t>
  </si>
  <si>
    <t>to wash underneath, flow below, wash at the foot</t>
  </si>
  <si>
    <t>SVBLVSTRIS</t>
  </si>
  <si>
    <t>sublūstris –e</t>
  </si>
  <si>
    <t>faintly gleaming, lurid</t>
  </si>
  <si>
    <t>faintly gleaming, lurid (&gt; sub and cf. lux)</t>
  </si>
  <si>
    <t>SVBMANO</t>
  </si>
  <si>
    <t>SVBMERGO</t>
  </si>
  <si>
    <t>summergō –ere –mersī –mersus</t>
  </si>
  <si>
    <t>to plunge beneath; submerge</t>
  </si>
  <si>
    <t>to plunge beneath; submerge, sink (&gt; sub and mergo)</t>
  </si>
  <si>
    <t>SVBMINISTRATOR</t>
  </si>
  <si>
    <t>SVBMINISTRO</t>
  </si>
  <si>
    <t>subministrō subministrāre</t>
  </si>
  <si>
    <t>to aid by giving</t>
  </si>
  <si>
    <t>to aid by giving, give, furnish, afford, supply</t>
  </si>
  <si>
    <t>SVBMISSE</t>
  </si>
  <si>
    <t>SVBMISSVS</t>
  </si>
  <si>
    <t>summissus –a –um</t>
  </si>
  <si>
    <t>lowered, submissive</t>
  </si>
  <si>
    <t>SVBMITTO</t>
  </si>
  <si>
    <t>to place under</t>
  </si>
  <si>
    <t>to place under, submit</t>
  </si>
  <si>
    <t>SVBMOVEO</t>
  </si>
  <si>
    <t>to move from beneath; remove</t>
  </si>
  <si>
    <t>to move from beneath; remove, drive away; separate (&gt; sub and moveo)</t>
  </si>
  <si>
    <t>SVBMVGIO</t>
  </si>
  <si>
    <t>SVBNASCOR</t>
  </si>
  <si>
    <t>SVBNECTO</t>
  </si>
  <si>
    <t>subnectō –ere –nexuī –nexus</t>
  </si>
  <si>
    <t>to tie beneath; to bind under</t>
  </si>
  <si>
    <t>to tie beneath; to bind under; bind, fasten; tie or bind up</t>
  </si>
  <si>
    <t>SVBNITOR/2</t>
  </si>
  <si>
    <t>SVBNIXVS</t>
  </si>
  <si>
    <t>subnīxus –a –um</t>
  </si>
  <si>
    <t>resting or seated on</t>
  </si>
  <si>
    <t>resting or seated on; sustained, defended by; held up by or bound under</t>
  </si>
  <si>
    <t>SVBNOTO</t>
  </si>
  <si>
    <t>SVBNVBA</t>
  </si>
  <si>
    <t>SVBNVBILVS</t>
  </si>
  <si>
    <t>SVBO</t>
  </si>
  <si>
    <t>SVBOLEO</t>
  </si>
  <si>
    <t>SVBOLES</t>
  </si>
  <si>
    <t>subolēs –is f.</t>
  </si>
  <si>
    <t>shoot; twig</t>
  </si>
  <si>
    <t>a shoot; twig, sprout; offspring, of men</t>
  </si>
  <si>
    <t>SVBORIOR</t>
  </si>
  <si>
    <t>SVBORNO</t>
  </si>
  <si>
    <t>SVBORTVS</t>
  </si>
  <si>
    <t>SVBRADO</t>
  </si>
  <si>
    <t>SVBRAVCVS</t>
  </si>
  <si>
    <t>subraucus –a –um</t>
  </si>
  <si>
    <t>somewhat hoarse</t>
  </si>
  <si>
    <t>somewhat hoarse; husky-voiced</t>
  </si>
  <si>
    <t>SVBRECTITO</t>
  </si>
  <si>
    <t>SVBRECTVS</t>
  </si>
  <si>
    <t>SVBREMIGO</t>
  </si>
  <si>
    <t>subrēmigō subrēmigāre subrēmigāvī subrēmigātus</t>
  </si>
  <si>
    <t>to row lightly</t>
  </si>
  <si>
    <t>to row lightly, swim along</t>
  </si>
  <si>
    <t>SVBREPO</t>
  </si>
  <si>
    <t>subrēpō –rēpere –rēpsi –rēptum</t>
  </si>
  <si>
    <t>to creep up to, steal upon</t>
  </si>
  <si>
    <t>SVBRIDEO</t>
  </si>
  <si>
    <t>subrīdeō subrīdere subrīsī subrīsum</t>
  </si>
  <si>
    <t>to smile (down) upon</t>
  </si>
  <si>
    <t>SVBRIGO</t>
  </si>
  <si>
    <t>subrigō –ere</t>
  </si>
  <si>
    <t>to raise up, erect; cf. surgo (&gt; sub and rego)</t>
  </si>
  <si>
    <t>SVBRIVS/N</t>
  </si>
  <si>
    <t>Subrius –iī m.</t>
  </si>
  <si>
    <t>Subrius</t>
  </si>
  <si>
    <t>Subrius (a name)</t>
  </si>
  <si>
    <t>SVBROGO</t>
  </si>
  <si>
    <t xml:space="preserve">to put in another’s place, substitute </t>
  </si>
  <si>
    <t xml:space="preserve">to put the vote on the choice of a substitute, cause to be elected in place of another, put in another’s place, substitute </t>
  </si>
  <si>
    <t>SVBROTATVS</t>
  </si>
  <si>
    <t>SVBRVBEO</t>
  </si>
  <si>
    <t>SVBRVBICVNDVS</t>
  </si>
  <si>
    <t>SVBRVFVS</t>
  </si>
  <si>
    <t>SVBRVO</t>
  </si>
  <si>
    <t>sub–ruō –ruere –ruī –rutum</t>
  </si>
  <si>
    <t>to undermine, demolish</t>
  </si>
  <si>
    <t>to tear away below, undermine, dig under, dig out, break down, overthrow, demolish</t>
  </si>
  <si>
    <t>SVBSCRIBO</t>
  </si>
  <si>
    <t>subscrībō –scrībere –scrīpsī –scrīptum</t>
  </si>
  <si>
    <t>SVBSCRIPTIO</t>
  </si>
  <si>
    <t>SVBSCVS</t>
  </si>
  <si>
    <t>SVBSECIVVS</t>
  </si>
  <si>
    <t>SVBSECO</t>
  </si>
  <si>
    <t>SVBSELLIVM</t>
  </si>
  <si>
    <t>subsellium subselliī n.</t>
  </si>
  <si>
    <t>bench, seat</t>
  </si>
  <si>
    <t>SVBSEQVOR</t>
  </si>
  <si>
    <t>subsequor sequī secūtus sum</t>
  </si>
  <si>
    <t>to follow (closely)</t>
  </si>
  <si>
    <t>to follow after, follow up, succeed, ensue</t>
  </si>
  <si>
    <t>SVBSERO/2</t>
  </si>
  <si>
    <t>SVBSERO/3</t>
  </si>
  <si>
    <t>SVBSESSOR</t>
  </si>
  <si>
    <t>SVBSIDENTIA</t>
  </si>
  <si>
    <t>SVBSIDEO</t>
  </si>
  <si>
    <t>SVBSIDIARII</t>
  </si>
  <si>
    <t>SVBSIDIARIVS</t>
  </si>
  <si>
    <t>SVBSIDIOR</t>
  </si>
  <si>
    <t>subsidior –subsidiārī</t>
  </si>
  <si>
    <t>to act as a reserve</t>
  </si>
  <si>
    <t>to act as a reserve, stand in reserve</t>
  </si>
  <si>
    <t>SVBSIDIVM</t>
  </si>
  <si>
    <t>subsidium subsidi(ī) n.</t>
  </si>
  <si>
    <t>help</t>
  </si>
  <si>
    <t>help, relief; reinforcement</t>
  </si>
  <si>
    <t>SVBSIDO</t>
  </si>
  <si>
    <t>subsīdō –ere –sēdī –sessus</t>
  </si>
  <si>
    <t>to sit or settle down</t>
  </si>
  <si>
    <t>to sit or settle down; to sink down, fall, subside; remain; subside, remain below, be lost or disappear; (w. acc.), to lie in wait for, remain, or watch for the spoils of</t>
  </si>
  <si>
    <t>SVBSILIO</t>
  </si>
  <si>
    <t>SVBSILVS</t>
  </si>
  <si>
    <t>SVBSISTO</t>
  </si>
  <si>
    <t>subsistō –ere –stitī</t>
  </si>
  <si>
    <t>to stand after; halt</t>
  </si>
  <si>
    <t>to stand after; halt, stand still; wait, remain; tarry, remain behind; stop; withstand, resist, hold out</t>
  </si>
  <si>
    <t>SVBSORTIOR</t>
  </si>
  <si>
    <t>sub–sortior –sortīrī</t>
  </si>
  <si>
    <t>to choose a substitute by lot</t>
  </si>
  <si>
    <t>to choose a substitute by lot, substitute by lot</t>
  </si>
  <si>
    <t>SVBSORTITIO</t>
  </si>
  <si>
    <t>subsortītiō –ōnis f.</t>
  </si>
  <si>
    <t>a choosing of substitutes by lot</t>
  </si>
  <si>
    <t>SVBSTANTIA</t>
  </si>
  <si>
    <t>SVBSTERNO</t>
  </si>
  <si>
    <t>substernō –sternere –strāvi –strātum</t>
  </si>
  <si>
    <t>to lay or spread beneath; (of a woman) offer oneself sexually to a man</t>
  </si>
  <si>
    <t>SVBSTILLVS</t>
  </si>
  <si>
    <t>SVBSTITVO</t>
  </si>
  <si>
    <t xml:space="preserve">substituō –stituere –stituī –stitūtum </t>
  </si>
  <si>
    <t>to present, submit</t>
  </si>
  <si>
    <t>to substitute; to set, put, place, or lay under, to set or place next to any thing</t>
  </si>
  <si>
    <t>SVBSTO</t>
  </si>
  <si>
    <t>SVBSTRINGO</t>
  </si>
  <si>
    <t>substringō stringere strīnxī strictum</t>
  </si>
  <si>
    <t>to tie up</t>
  </si>
  <si>
    <t>to bind beneath, tie up</t>
  </si>
  <si>
    <t>SVBSTRVCTIO</t>
  </si>
  <si>
    <t>SVBSTRVCTVM</t>
  </si>
  <si>
    <t>SVBSTRVO</t>
  </si>
  <si>
    <t>SVBSVM/1</t>
  </si>
  <si>
    <t>subsum subesse —</t>
  </si>
  <si>
    <t>to be under, be behind</t>
  </si>
  <si>
    <t>SVBSVO</t>
  </si>
  <si>
    <t>SVBSVTVS</t>
  </si>
  <si>
    <t>subsutus –a –um</t>
  </si>
  <si>
    <t>hemmed at the bottom</t>
  </si>
  <si>
    <t>SVBTEGO</t>
  </si>
  <si>
    <t>SVBTEMEN</t>
  </si>
  <si>
    <t>subtēmen –inis n.</t>
  </si>
  <si>
    <t>that which is woven under or passed under or across the warp in weaving; the cross thread</t>
  </si>
  <si>
    <t>that which is woven under or passed under or across the warp in weaving; the cross thread, weft, woof or filling; thread (&gt; subtexo)</t>
  </si>
  <si>
    <t>SVBTENDO</t>
  </si>
  <si>
    <t>SVBTER/2</t>
  </si>
  <si>
    <t>subter</t>
  </si>
  <si>
    <t>(prep. w. acc. and abl.), below, beneath, under, beneath</t>
  </si>
  <si>
    <t>SVBTERFLVO</t>
  </si>
  <si>
    <t>SVBTERFVGIO</t>
  </si>
  <si>
    <t>subter–fugiō –fugere –fūgī –—</t>
  </si>
  <si>
    <t>to evade, avoid</t>
  </si>
  <si>
    <t>to escape, evade, avoid, shun</t>
  </si>
  <si>
    <t>SVBTERLABOR/2</t>
  </si>
  <si>
    <t>subter–lābor –lābī –lāpsus sum</t>
  </si>
  <si>
    <t>to glide below</t>
  </si>
  <si>
    <t>to float under; to glide below</t>
  </si>
  <si>
    <t>SVBTERO</t>
  </si>
  <si>
    <t>SVBTERRANEVM</t>
  </si>
  <si>
    <t>SVBTERRANEVS</t>
  </si>
  <si>
    <t>SVBTEXO</t>
  </si>
  <si>
    <t>subtexō –ere –texuī –textus</t>
  </si>
  <si>
    <t>to weave beneath; to veil or cover from below; cover</t>
  </si>
  <si>
    <t>to weave beneath; to veil or cover from below; cover, veil</t>
  </si>
  <si>
    <t>SVBTILE</t>
  </si>
  <si>
    <t>SVBTILIS</t>
  </si>
  <si>
    <t>subtīlis –e</t>
  </si>
  <si>
    <t>fine–textured, delicate</t>
  </si>
  <si>
    <t>SVBTILITAS</t>
  </si>
  <si>
    <t xml:space="preserve">subtīlitās subtīlitātis f. </t>
  </si>
  <si>
    <t>subtlety</t>
  </si>
  <si>
    <t>SVBTRAHO</t>
  </si>
  <si>
    <t>subtrahō –ere –trāxī –trāctus</t>
  </si>
  <si>
    <t>to draw from beneath; withdraw</t>
  </si>
  <si>
    <t>to draw from beneath; withdraw; sweep away</t>
  </si>
  <si>
    <t>SVBTVS/1</t>
  </si>
  <si>
    <t>SVBTVS/2</t>
  </si>
  <si>
    <t>SVBTVSVS</t>
  </si>
  <si>
    <t>SVBVCVLA</t>
  </si>
  <si>
    <t>SVBVECTIO</t>
  </si>
  <si>
    <t>subvectiō –ōnis f.</t>
  </si>
  <si>
    <t>a carrying up, conveying</t>
  </si>
  <si>
    <t>SVBVECTO</t>
  </si>
  <si>
    <t>subvectō subvectāre subvectāvī subvectātus</t>
  </si>
  <si>
    <t>to carry up often</t>
  </si>
  <si>
    <t>to carry up often, carry up, bring up; transport, convey; carry across</t>
  </si>
  <si>
    <t>SVBVECTOR</t>
  </si>
  <si>
    <t>SVBVECTVS</t>
  </si>
  <si>
    <t>subvectus –ūs m.</t>
  </si>
  <si>
    <t>a conveyance</t>
  </si>
  <si>
    <t>a carrying, conveying, conveyance</t>
  </si>
  <si>
    <t>SVBVEHO</t>
  </si>
  <si>
    <t>subvehō –ere –vexī –vectus</t>
  </si>
  <si>
    <t>to carry up; (pass.)</t>
  </si>
  <si>
    <t>to carry up; (pass.), ride up, ascend; sail, float up</t>
  </si>
  <si>
    <t>SVBVENIO</t>
  </si>
  <si>
    <t>subveniō subvenīre subvēnī subventum</t>
  </si>
  <si>
    <t>to aid</t>
  </si>
  <si>
    <t>to support, aid</t>
  </si>
  <si>
    <t>SVBVERSO</t>
  </si>
  <si>
    <t>SVBVERSOR</t>
  </si>
  <si>
    <t>SVBVERTO</t>
  </si>
  <si>
    <t>SVBVLA</t>
  </si>
  <si>
    <t>SVBVLCVS</t>
  </si>
  <si>
    <t>a swine herd</t>
  </si>
  <si>
    <t>SVBVOLVO</t>
  </si>
  <si>
    <t>subvolvō –ere –volvī –volūtus</t>
  </si>
  <si>
    <t>to roll up</t>
  </si>
  <si>
    <t>SVBVRBANI</t>
  </si>
  <si>
    <t>SVBVRBANITAS</t>
  </si>
  <si>
    <t>SVBVRBANVM</t>
  </si>
  <si>
    <t>suburbānum –ī n.</t>
  </si>
  <si>
    <t>an estate near Rome, a suburban villa</t>
  </si>
  <si>
    <t>SVBVRBANVS</t>
  </si>
  <si>
    <t>suburbānus –a –um</t>
  </si>
  <si>
    <t>located close to the city</t>
  </si>
  <si>
    <t>SVBVRGEO</t>
  </si>
  <si>
    <t>suburgeō –ēre</t>
  </si>
  <si>
    <t>to push up to</t>
  </si>
  <si>
    <t>SVBVSTVS</t>
  </si>
  <si>
    <t>SVCCEDENS</t>
  </si>
  <si>
    <t>SVCCEDO/1</t>
  </si>
  <si>
    <t>succēdō succēdere successī successus</t>
  </si>
  <si>
    <t>to climb; advance; follow; succeed in</t>
  </si>
  <si>
    <t>SVCCENDO</t>
  </si>
  <si>
    <t>succendō –ere –cendī –cēnsus</t>
  </si>
  <si>
    <t>to set on fire from beneath; (fig.)</t>
  </si>
  <si>
    <t>to set on fire from beneath; (fig.), inflame, incite (&gt; sub and obs. cando; cf. incendo)</t>
  </si>
  <si>
    <t>SVCCENSEO</t>
  </si>
  <si>
    <t>suscēnseō suscēnsēre suscēnsuī —</t>
  </si>
  <si>
    <t>to be enraged</t>
  </si>
  <si>
    <t>to be angry, be indignant, be enraged, be provoked</t>
  </si>
  <si>
    <t>SVCCESSIO</t>
  </si>
  <si>
    <t>SVCCESSOR</t>
  </si>
  <si>
    <t>successor –ōris m.</t>
  </si>
  <si>
    <t>a follower, successor</t>
  </si>
  <si>
    <t>SVCCESSVS</t>
  </si>
  <si>
    <t>successus –ūs m.</t>
  </si>
  <si>
    <t>a going up, an advance; success, good fortune; speed (&gt; succedo)</t>
  </si>
  <si>
    <t>SVCCIDIA</t>
  </si>
  <si>
    <t>SVCCIDO/1</t>
  </si>
  <si>
    <t>succidō –ere</t>
  </si>
  <si>
    <t>to fall down; sink down</t>
  </si>
  <si>
    <t>to fall down; sink down (&gt; sub and cado)</t>
  </si>
  <si>
    <t>SVCCIDO/2</t>
  </si>
  <si>
    <t>succīdō –ere –cīdī –cīsus</t>
  </si>
  <si>
    <t>to cut beneath; cut</t>
  </si>
  <si>
    <t>to cut beneath; cut, sever (&gt; sub and caedo)</t>
  </si>
  <si>
    <t>SVCCIDVVS</t>
  </si>
  <si>
    <t>SVCCINGO</t>
  </si>
  <si>
    <t>succingō –ere –cīnxī –cīnctus</t>
  </si>
  <si>
    <t>to gird beneath; gird up; wrap</t>
  </si>
  <si>
    <t>to gird beneath; gird up; wrap; gird (&gt; sub and cingo)</t>
  </si>
  <si>
    <t>SVCCINO</t>
  </si>
  <si>
    <t>SVCCIPIO</t>
  </si>
  <si>
    <t>succipiō –cipere –cēpī –ceptum</t>
  </si>
  <si>
    <t>to take up, take on, undertake (a vow or oath)</t>
  </si>
  <si>
    <t>SVCCRESCO</t>
  </si>
  <si>
    <t>SVCCVBO/2</t>
  </si>
  <si>
    <t>SVCCVMBO</t>
  </si>
  <si>
    <t>succumbō –ere –cubuī –cubitus</t>
  </si>
  <si>
    <t>to fall down; succumb</t>
  </si>
  <si>
    <t>to fall down; succumb, yield (&gt; sub and cubo)</t>
  </si>
  <si>
    <t>SVCCVRRO</t>
  </si>
  <si>
    <t>succurrō –currere –currī –cursūrum</t>
  </si>
  <si>
    <t>to come to mind</t>
  </si>
  <si>
    <t>SVCCVTIO</t>
  </si>
  <si>
    <t>SVCIDVS</t>
  </si>
  <si>
    <t>SVCINVM</t>
  </si>
  <si>
    <t>SVCINVS/1</t>
  </si>
  <si>
    <t>SVCINVS/2</t>
  </si>
  <si>
    <t>SVCRO/N</t>
  </si>
  <si>
    <t>Sūcrō –ōnis m.</t>
  </si>
  <si>
    <t>Sucro</t>
  </si>
  <si>
    <t>Sucro, a Rutulian</t>
  </si>
  <si>
    <t>SVCVLA</t>
  </si>
  <si>
    <t>SVCVS</t>
  </si>
  <si>
    <t>sūcus –ī m.</t>
  </si>
  <si>
    <t>juice</t>
  </si>
  <si>
    <t>SVDARIVM</t>
  </si>
  <si>
    <t>sūdārium sūdāri(ī) n.</t>
  </si>
  <si>
    <t>handkerchief</t>
  </si>
  <si>
    <t>handkerchief, napkin</t>
  </si>
  <si>
    <t>SVDATIO</t>
  </si>
  <si>
    <t>SVDATORIVM</t>
  </si>
  <si>
    <t>SVDIS</t>
  </si>
  <si>
    <t>sudēs –is f.</t>
  </si>
  <si>
    <t>stake; palisade</t>
  </si>
  <si>
    <t>a stake; a palisade</t>
  </si>
  <si>
    <t>SVDO</t>
  </si>
  <si>
    <t>sūdō sūdāre sūdāvī sūdātus</t>
  </si>
  <si>
    <t>to sweat</t>
  </si>
  <si>
    <t>to sweat, w. abl.; ooze out, distill</t>
  </si>
  <si>
    <t>SVDOR</t>
  </si>
  <si>
    <t>sūdor sūdōris m.</t>
  </si>
  <si>
    <t>sweat</t>
  </si>
  <si>
    <t>SVDVM</t>
  </si>
  <si>
    <t>sūdus –a –um</t>
  </si>
  <si>
    <t>dry; subst., sudum, i, n., clear weather; clear sky (&gt; se– and udus)</t>
  </si>
  <si>
    <t>SVDVS</t>
  </si>
  <si>
    <t xml:space="preserve">sūdus –a –um </t>
  </si>
  <si>
    <t>serene</t>
  </si>
  <si>
    <t>cloudless, bright, clear, serene</t>
  </si>
  <si>
    <t>SVEBI/N</t>
  </si>
  <si>
    <t>Suēbī –ōrum m. pl.</t>
  </si>
  <si>
    <t>the Suebi</t>
  </si>
  <si>
    <t>SVESCO</t>
  </si>
  <si>
    <t>to become accustomed</t>
  </si>
  <si>
    <t>to become accustomed, to be wont, used, accustomed</t>
  </si>
  <si>
    <t>SVESSA/N</t>
  </si>
  <si>
    <t>Suessa –ae f.</t>
  </si>
  <si>
    <t>Suessa (place)</t>
  </si>
  <si>
    <t>Suessa, an ancient city of Latium</t>
  </si>
  <si>
    <t>SVESSIONES/N</t>
  </si>
  <si>
    <t>Suessiōnēs –um m.</t>
  </si>
  <si>
    <t>the Suessiones</t>
  </si>
  <si>
    <t>SVETONIVS/N</t>
  </si>
  <si>
    <t>Suētōnius –ī m.</t>
  </si>
  <si>
    <t xml:space="preserve">Suetonius </t>
  </si>
  <si>
    <t>SVETTIVS/N</t>
  </si>
  <si>
    <t>Suetius –ī m.</t>
  </si>
  <si>
    <t>Suettius</t>
  </si>
  <si>
    <t>SVEVI/N</t>
  </si>
  <si>
    <t>Suēvī or Suēbī –ōrum m.</t>
  </si>
  <si>
    <t>the Suevi</t>
  </si>
  <si>
    <t>the Suevi, a Germanic tribe</t>
  </si>
  <si>
    <t>SVEVVS/A</t>
  </si>
  <si>
    <t>Suēvus or Suēbus –a –um</t>
  </si>
  <si>
    <t>of or belonging to the Suevi</t>
  </si>
  <si>
    <t>SVFES</t>
  </si>
  <si>
    <t>SVFFENVS/N</t>
  </si>
  <si>
    <t>Suffēnus –ī m.</t>
  </si>
  <si>
    <t>Suffenus (name)</t>
  </si>
  <si>
    <t>SVFFERO</t>
  </si>
  <si>
    <t>sufferō –sufferre –sustulī –sublātum</t>
  </si>
  <si>
    <t>to support</t>
  </si>
  <si>
    <t>to take up, submit to, undergo, bear, endure, suffer</t>
  </si>
  <si>
    <t>SVFFETIVS/N</t>
  </si>
  <si>
    <t>Suffetius (name)</t>
  </si>
  <si>
    <t>SVFFICIENS</t>
  </si>
  <si>
    <t>SVFFICIO</t>
  </si>
  <si>
    <t>sufficiō sufficere suffēcī suffectum</t>
  </si>
  <si>
    <t>to suffuse</t>
  </si>
  <si>
    <t>to suffuse, supply, suffice</t>
  </si>
  <si>
    <t>SVFFIGO</t>
  </si>
  <si>
    <t>suffīgō –fīgere –fīxī –fīxum</t>
  </si>
  <si>
    <t>to fasten beneath or below , to fasten or fix on , to affix</t>
  </si>
  <si>
    <t>SVFFIO</t>
  </si>
  <si>
    <t>suffiō –fīre</t>
  </si>
  <si>
    <t>to perfume</t>
  </si>
  <si>
    <t>to fumigate; to perfume; to scent</t>
  </si>
  <si>
    <t>SVFFLAMEN</t>
  </si>
  <si>
    <t>SVFFLO</t>
  </si>
  <si>
    <t>SVFFOCATIO</t>
  </si>
  <si>
    <t>SVFFOCO/1</t>
  </si>
  <si>
    <t>SVFFOCO/2</t>
  </si>
  <si>
    <t>SVFFODIO</t>
  </si>
  <si>
    <t>suffodiō –fodere –fōdī –fossum</t>
  </si>
  <si>
    <t>to dig under, undermine</t>
  </si>
  <si>
    <t>to dig under, sap, undermine</t>
  </si>
  <si>
    <t>SVFFOSSIO</t>
  </si>
  <si>
    <t>SVFFRAGATIO</t>
  </si>
  <si>
    <t>SVFFRAGATOR</t>
  </si>
  <si>
    <t>SVFFRAGIVM</t>
  </si>
  <si>
    <t>suffrāgium –iī n.</t>
  </si>
  <si>
    <t>ballot</t>
  </si>
  <si>
    <t>ballot; vote; suffrage</t>
  </si>
  <si>
    <t>SVFFRAGOR</t>
  </si>
  <si>
    <t>SVFFVGIO</t>
  </si>
  <si>
    <t>SVFFVGIVM</t>
  </si>
  <si>
    <t>SVFFVLCIO</t>
  </si>
  <si>
    <t>SVFFVNDO/1</t>
  </si>
  <si>
    <t>SVFFVNDO/2</t>
  </si>
  <si>
    <t>suffundō –ere –fūdī –fūsus</t>
  </si>
  <si>
    <t>to pour from below; pour through; overspread</t>
  </si>
  <si>
    <t>to pour from below; pour through; overspread, suffuse (&gt; sub and fundo)</t>
  </si>
  <si>
    <t>SVFFVSIO</t>
  </si>
  <si>
    <t>SVGAMBRI/N</t>
  </si>
  <si>
    <t xml:space="preserve">Sugambrī (Sig–) –ōrum m. </t>
  </si>
  <si>
    <t>a German tribe between the Sieg and the Lippe</t>
  </si>
  <si>
    <t>SVGGERO</t>
  </si>
  <si>
    <t>suggerō –ere –gessī –gestus</t>
  </si>
  <si>
    <t>to bring or put under or up to; supply</t>
  </si>
  <si>
    <t>to bring or put under or up to; supply, reach; place beneath, apply to (&gt; sub and gero)</t>
  </si>
  <si>
    <t>SVGGESTIO</t>
  </si>
  <si>
    <t>suggestiō –ōnis f.</t>
  </si>
  <si>
    <t>a hint, suggestion</t>
  </si>
  <si>
    <t>a hint, intimation, suggestion</t>
  </si>
  <si>
    <t>SVGGESTVM</t>
  </si>
  <si>
    <t>SVGGESTVS</t>
  </si>
  <si>
    <t>suggestus –ūs m.</t>
  </si>
  <si>
    <t>a raised place (man–made)</t>
  </si>
  <si>
    <t>an elevated place made of materials poured out; hence, a raised place, a height, elevation</t>
  </si>
  <si>
    <t>SVGGREDIOR</t>
  </si>
  <si>
    <t>suggredior –gredī –gressus sum</t>
  </si>
  <si>
    <t>to approach, attack</t>
  </si>
  <si>
    <t>SVGGRVNDA</t>
  </si>
  <si>
    <t>SVGGRVNDATIO</t>
  </si>
  <si>
    <t>SVGGRVNDIVM</t>
  </si>
  <si>
    <t>SVGILLATIO</t>
  </si>
  <si>
    <t>SVGILLO</t>
  </si>
  <si>
    <t>SVGO</t>
  </si>
  <si>
    <t>sūgō –sūgere –sūxī –sūctum</t>
  </si>
  <si>
    <t>to suck</t>
  </si>
  <si>
    <t>SVI/1</t>
  </si>
  <si>
    <t>suī sibi sē sē</t>
  </si>
  <si>
    <t>himself, herself, itself (reflexive)</t>
  </si>
  <si>
    <t>SVILLVS</t>
  </si>
  <si>
    <t>SVLCO</t>
  </si>
  <si>
    <t>sulcō sulcāre sulcāvī sulcātus</t>
  </si>
  <si>
    <t>to plow (&gt; sulcus)</t>
  </si>
  <si>
    <t>SVLCVS</t>
  </si>
  <si>
    <t>sulcus –ī m.</t>
  </si>
  <si>
    <t>furrow</t>
  </si>
  <si>
    <t>a furrow; furrow; track, train</t>
  </si>
  <si>
    <t>SVLFVR</t>
  </si>
  <si>
    <t>sulphur –uris n.</t>
  </si>
  <si>
    <t>sulphur</t>
  </si>
  <si>
    <t>SVLFVRATVS</t>
  </si>
  <si>
    <t>SVLFVREVS</t>
  </si>
  <si>
    <t>sulphureus –a –um</t>
  </si>
  <si>
    <t>sulphureous</t>
  </si>
  <si>
    <t>sulphureous (&gt; sulphur)</t>
  </si>
  <si>
    <t>SVLFVROSVS</t>
  </si>
  <si>
    <t>SVLLA/N</t>
  </si>
  <si>
    <t>Sulla –ae m.</t>
  </si>
  <si>
    <t>Sulla (a name)</t>
  </si>
  <si>
    <t>Sulla, a Roman male cognomen; the dictator L. Cornelius Sulla Felix (d. 78 BCE)</t>
  </si>
  <si>
    <t>SVLLANVS/N</t>
  </si>
  <si>
    <t>SVLMO/N</t>
  </si>
  <si>
    <t>Sulmō –ōnis m.</t>
  </si>
  <si>
    <t>Sulmo</t>
  </si>
  <si>
    <t>Sulmo, a Latin</t>
  </si>
  <si>
    <t>SVLPICIVS/N</t>
  </si>
  <si>
    <t>Sulpicius –iī m.</t>
  </si>
  <si>
    <t>Sulpicius</t>
  </si>
  <si>
    <t>SVLTO</t>
  </si>
  <si>
    <t>SVM/1</t>
  </si>
  <si>
    <t>sum esse fuī futūrus</t>
  </si>
  <si>
    <t>to be</t>
  </si>
  <si>
    <t>to be; exist; (also used to form verb perfect passive tenses) (+ nom. perfect participle)</t>
  </si>
  <si>
    <t>SVMEN</t>
  </si>
  <si>
    <t>SVMMA</t>
  </si>
  <si>
    <t>summa summae f.</t>
  </si>
  <si>
    <t>SVMMACELERITATE</t>
  </si>
  <si>
    <t>summā celeritāte</t>
  </si>
  <si>
    <t>with the greatest speed</t>
  </si>
  <si>
    <t>SVMMARIVM</t>
  </si>
  <si>
    <t>SVMMARIVS/1</t>
  </si>
  <si>
    <t>SVMMARIVS/2</t>
  </si>
  <si>
    <t>SVMMATIM</t>
  </si>
  <si>
    <t>SVMMATVS</t>
  </si>
  <si>
    <t>SVMMERSVS/1</t>
  </si>
  <si>
    <t>summersus –ūs m.</t>
  </si>
  <si>
    <t>a sinking</t>
  </si>
  <si>
    <t xml:space="preserve">a plunging under water, sinking </t>
  </si>
  <si>
    <t>SVMMOPERE</t>
  </si>
  <si>
    <t>SVMMVLA</t>
  </si>
  <si>
    <t>SVMMVM/1</t>
  </si>
  <si>
    <t>summum –ī n.</t>
  </si>
  <si>
    <t>the top</t>
  </si>
  <si>
    <t>the top (&gt; superus)</t>
  </si>
  <si>
    <t>SVMMVM/2</t>
  </si>
  <si>
    <t>SVMMVS</t>
  </si>
  <si>
    <t>summus –a –um</t>
  </si>
  <si>
    <t>highest</t>
  </si>
  <si>
    <t>highest; top (of); last, final</t>
  </si>
  <si>
    <t>SVMMVSMONS</t>
  </si>
  <si>
    <t>summus mōns</t>
  </si>
  <si>
    <t>mountain top</t>
  </si>
  <si>
    <t>SVMO</t>
  </si>
  <si>
    <t>sūmō sūmere sūmpsī sūmptus</t>
  </si>
  <si>
    <t>SVMPTIO</t>
  </si>
  <si>
    <t>SVMPTVARIVS</t>
  </si>
  <si>
    <t>SVMPTVOSE</t>
  </si>
  <si>
    <t>SVMPTVOSVS</t>
  </si>
  <si>
    <t>sūmptuōsus sūmptuōsa sūmptuōsum</t>
  </si>
  <si>
    <t>expensive</t>
  </si>
  <si>
    <t>expensive, costly, lavish</t>
  </si>
  <si>
    <t>SVMPTVS/1</t>
  </si>
  <si>
    <t>SVMPTVS/2</t>
  </si>
  <si>
    <t>sūmptus sūmptūs m.</t>
  </si>
  <si>
    <t>SVO</t>
  </si>
  <si>
    <t>suō suere suī sūtus</t>
  </si>
  <si>
    <t>to sew</t>
  </si>
  <si>
    <t>to sew, stitch, sew up, sew together</t>
  </si>
  <si>
    <t>SVOVETAVRILIA</t>
  </si>
  <si>
    <t>SVPELLEX</t>
  </si>
  <si>
    <t>furniture</t>
  </si>
  <si>
    <t>domestic utensils, household stuff, furniture, goods</t>
  </si>
  <si>
    <t>SVPER/2</t>
  </si>
  <si>
    <t>super</t>
  </si>
  <si>
    <t>over (adv. and prep. +acc.)</t>
  </si>
  <si>
    <t>above, on top, over; upwards; moreover, in addition, besides; during (time); concerning; beyond</t>
  </si>
  <si>
    <t>SVPERA/1</t>
  </si>
  <si>
    <t>SVPERA/2</t>
  </si>
  <si>
    <t>SVPERABILIS</t>
  </si>
  <si>
    <t>SVPERADDO</t>
  </si>
  <si>
    <t xml:space="preserve">super–addō –addere –addidī –additum </t>
  </si>
  <si>
    <t>to add besides</t>
  </si>
  <si>
    <t>to superadd; to add besides</t>
  </si>
  <si>
    <t>SVPERANS</t>
  </si>
  <si>
    <t>SVPERATIO</t>
  </si>
  <si>
    <t>SVPERATOR</t>
  </si>
  <si>
    <t>SVPERBIA</t>
  </si>
  <si>
    <t>superbia superbiae f.</t>
  </si>
  <si>
    <t>pride</t>
  </si>
  <si>
    <t>arrogance, pride, haughtiness</t>
  </si>
  <si>
    <t>SVPERBIFICVS</t>
  </si>
  <si>
    <t>SVPERBIO</t>
  </si>
  <si>
    <t xml:space="preserve">superbiō superbīre – – </t>
  </si>
  <si>
    <t>to boast, be proud, be disdainful</t>
  </si>
  <si>
    <t>to be haughty, take pride, plume oneself</t>
  </si>
  <si>
    <t>SVPERBVM</t>
  </si>
  <si>
    <t>SVPERBVS/1</t>
  </si>
  <si>
    <t>SVPERBVS/2</t>
  </si>
  <si>
    <t>superbus superba superbum</t>
  </si>
  <si>
    <t>arrogant, overbearing, haughty, proud</t>
  </si>
  <si>
    <t>SVPERBVS/N</t>
  </si>
  <si>
    <t>Superbus (a name)</t>
  </si>
  <si>
    <t>SVPERCADO</t>
  </si>
  <si>
    <t>SVPERCERNO</t>
  </si>
  <si>
    <t>SVPERCILIOSVS</t>
  </si>
  <si>
    <t>SVPERCILIVM</t>
  </si>
  <si>
    <t>supercilium –ī n.</t>
  </si>
  <si>
    <t>eyebrow</t>
  </si>
  <si>
    <t>SVPERCRESCO</t>
  </si>
  <si>
    <t>SVPERCVRRO</t>
  </si>
  <si>
    <t>SVPEREFFLVO</t>
  </si>
  <si>
    <t>supereffluō supereffluere superefflūxī superefflūxus</t>
  </si>
  <si>
    <t>to overflow, flow over brim/sides/surface; be superfluous/superabundant/surplus</t>
  </si>
  <si>
    <t>SVPEREMINEO</t>
  </si>
  <si>
    <t>superēmineō –ēre</t>
  </si>
  <si>
    <t>to rise above</t>
  </si>
  <si>
    <t>to rise above, tower above</t>
  </si>
  <si>
    <t>SVPERFICIARIVS/1</t>
  </si>
  <si>
    <t>SVPERFICIARIVS/2</t>
  </si>
  <si>
    <t>SVPERFICIES</t>
  </si>
  <si>
    <t>superficiēs –ēī f.</t>
  </si>
  <si>
    <t>the upper side, top, surface</t>
  </si>
  <si>
    <t>the upper side, top, surface; building</t>
  </si>
  <si>
    <t>SVPERFIO</t>
  </si>
  <si>
    <t>SVPERFLVO/1</t>
  </si>
  <si>
    <t>superfluō superfluere superflūxī superflūxus</t>
  </si>
  <si>
    <t>SVPERFLVO/2</t>
  </si>
  <si>
    <t>SVPERFVNDO</t>
  </si>
  <si>
    <t>superfundō –fundere –fūsī –fūsum</t>
  </si>
  <si>
    <t>to pour over or upon</t>
  </si>
  <si>
    <t xml:space="preserve">to pour over or upon; spread; scatter; extend </t>
  </si>
  <si>
    <t>SVPERGREDIOR</t>
  </si>
  <si>
    <t>to overcome or surpass</t>
  </si>
  <si>
    <t>to surmount; exceed; step over; overcome; surpass</t>
  </si>
  <si>
    <t>SVPERI</t>
  </si>
  <si>
    <t>superī –ōrum m.</t>
  </si>
  <si>
    <t>those above, i.e. the gods</t>
  </si>
  <si>
    <t>SVPERIACIO</t>
  </si>
  <si>
    <t>superiaciō –ere –iēcī –iectus</t>
  </si>
  <si>
    <t>to throw above or over; overcast</t>
  </si>
  <si>
    <t>to throw above or over; overcast, overtop</t>
  </si>
  <si>
    <t>SVPERIMMINEO</t>
  </si>
  <si>
    <t>superimmineō –ēre</t>
  </si>
  <si>
    <t>to overhang</t>
  </si>
  <si>
    <t>to overhang, press upon</t>
  </si>
  <si>
    <t>SVPERIMPONO</t>
  </si>
  <si>
    <t>SVPERINCVMBO</t>
  </si>
  <si>
    <t>SVPERINICIO</t>
  </si>
  <si>
    <t>superiniciō –iniciere –iniciēcī –iniectus</t>
  </si>
  <si>
    <t>SVPERIOR</t>
  </si>
  <si>
    <t>superior superius</t>
  </si>
  <si>
    <t>higher</t>
  </si>
  <si>
    <t>SVPERIORA</t>
  </si>
  <si>
    <t>SVPERIVS</t>
  </si>
  <si>
    <t>SVPERLABOR/2</t>
  </si>
  <si>
    <t>SVPERLIGO/2</t>
  </si>
  <si>
    <t>SVPERLINIO</t>
  </si>
  <si>
    <t>superliniō –ere –––– –litum</t>
  </si>
  <si>
    <t>to daub or smear</t>
  </si>
  <si>
    <t xml:space="preserve">to smear over, besmear </t>
  </si>
  <si>
    <t>SVPERNAS/2</t>
  </si>
  <si>
    <t>SVPERNE</t>
  </si>
  <si>
    <t>supernē</t>
  </si>
  <si>
    <t>from above, out above, above (&gt; supernus)</t>
  </si>
  <si>
    <t>SVPERNVM</t>
  </si>
  <si>
    <t>SVPERNVS</t>
  </si>
  <si>
    <t>SVPERO</t>
  </si>
  <si>
    <t>superō superāre superāvī superātus</t>
  </si>
  <si>
    <t>to overcome</t>
  </si>
  <si>
    <t>to overcome, conquer; surpass</t>
  </si>
  <si>
    <t>SVPERPENDENS</t>
  </si>
  <si>
    <t>SVPERPONO</t>
  </si>
  <si>
    <t>super–pōnō –pōnere –posuī –positum</t>
  </si>
  <si>
    <t>to put upon, to set up</t>
  </si>
  <si>
    <t>to put or place over or upon, to set up</t>
  </si>
  <si>
    <t>SVPERSCANDO</t>
  </si>
  <si>
    <t>SVPERSCRIPTIO</t>
  </si>
  <si>
    <t>superscrīptiō –ōnis f.</t>
  </si>
  <si>
    <t>an inscription, superscription</t>
  </si>
  <si>
    <t>SVPERSEDEO</t>
  </si>
  <si>
    <t>super–sedeō –sedēre –sēdī –sessum</t>
  </si>
  <si>
    <t>to sit upon; hence, fig., to be superior to, forbear, refrain, desist, leave off, pass, omit</t>
  </si>
  <si>
    <t>SVPERSERO/3</t>
  </si>
  <si>
    <t>SVPERSIDO</t>
  </si>
  <si>
    <t>SVPERSPICIO</t>
  </si>
  <si>
    <t>SVPERSTAGNO</t>
  </si>
  <si>
    <t>SVPERSTES</t>
  </si>
  <si>
    <t>superstes –itis</t>
  </si>
  <si>
    <t>surviving, remaining alive after death</t>
  </si>
  <si>
    <t>SVPERSTITIO</t>
  </si>
  <si>
    <t>superstitiō –ōnis f.</t>
  </si>
  <si>
    <t>religious awe; superstition</t>
  </si>
  <si>
    <t>religious awe; superstition; sacred oath, fear–inspiring oath (&gt; supersto)</t>
  </si>
  <si>
    <t>SVPERSTITIOSE</t>
  </si>
  <si>
    <t>SVPERSTO</t>
  </si>
  <si>
    <t>superstō superstāre –––</t>
  </si>
  <si>
    <t>to stand over</t>
  </si>
  <si>
    <t>SVPERSTRVO</t>
  </si>
  <si>
    <t>SVPERSVM/1</t>
  </si>
  <si>
    <t>supersum superesse superfuī superfutūrus</t>
  </si>
  <si>
    <t>to be left over</t>
  </si>
  <si>
    <t>to be left over; survive; be in excess/superfluous (to); remain to be performed</t>
  </si>
  <si>
    <t>SVPERTEGO</t>
  </si>
  <si>
    <t>SVPERVACANEVS</t>
  </si>
  <si>
    <t>SVPERVACVVM</t>
  </si>
  <si>
    <t>SVPERVACVVS</t>
  </si>
  <si>
    <t>SVPERVADO/2</t>
  </si>
  <si>
    <t>SVPERVECTO</t>
  </si>
  <si>
    <t>SVPERVEHO</t>
  </si>
  <si>
    <t>SVPERVEHOR</t>
  </si>
  <si>
    <t>supervehor –vehī –vectus sum</t>
  </si>
  <si>
    <t>to carry or drive over (w/ acc.)</t>
  </si>
  <si>
    <t>SVPERVENIO</t>
  </si>
  <si>
    <t>superveniō –īre –vēnī –ventu</t>
  </si>
  <si>
    <t>SVPERVINCO</t>
  </si>
  <si>
    <t>SVPERVIVO</t>
  </si>
  <si>
    <t>SVPERVM</t>
  </si>
  <si>
    <t>SVPERVOLO/2</t>
  </si>
  <si>
    <t>supervolō supervolāre supervolāvī supervolātus</t>
  </si>
  <si>
    <t>to fly over or above</t>
  </si>
  <si>
    <t>SVPERVRGEO</t>
  </si>
  <si>
    <t>SVPERVS</t>
  </si>
  <si>
    <t>superus –a –um</t>
  </si>
  <si>
    <t>above</t>
  </si>
  <si>
    <t>above, high; higher, upper, of this world; greatest, last, highest</t>
  </si>
  <si>
    <t>SVPINE</t>
  </si>
  <si>
    <t>SVPINO</t>
  </si>
  <si>
    <t>supīnō supīnāre</t>
  </si>
  <si>
    <t>to throw over</t>
  </si>
  <si>
    <t>to bend backwards, lay back, throw over</t>
  </si>
  <si>
    <t>SVPINVS</t>
  </si>
  <si>
    <t>supīnus –a –um</t>
  </si>
  <si>
    <t>on the back</t>
  </si>
  <si>
    <t>backwards, bent backwards, thrown backwards, on the back, supine</t>
  </si>
  <si>
    <t>SVPPARVM</t>
  </si>
  <si>
    <t>SVPPEDITO</t>
  </si>
  <si>
    <t>suppeditō –suppeditāre</t>
  </si>
  <si>
    <t>to supply freely</t>
  </si>
  <si>
    <t>to give in abundance, furnish bountifully, provide, supply freely</t>
  </si>
  <si>
    <t>SVPPERNATVS</t>
  </si>
  <si>
    <t>suppernātus –a –um</t>
  </si>
  <si>
    <t>having the leg cut from below; hamstrung; (transf,) felled</t>
  </si>
  <si>
    <t>SVPPETIAE</t>
  </si>
  <si>
    <t>SVPPETO</t>
  </si>
  <si>
    <t>suppetō –petere –petīvī or –petiī –petītum</t>
  </si>
  <si>
    <t>to be at hand, be available</t>
  </si>
  <si>
    <t>to be at hand, be in store, be present, be available</t>
  </si>
  <si>
    <t>SVPPILO/2</t>
  </si>
  <si>
    <t>SVPPLANTO</t>
  </si>
  <si>
    <t>SVPPLAVDO</t>
  </si>
  <si>
    <t>SVPPLEMENTVM</t>
  </si>
  <si>
    <t>supplēmentum –ī n.</t>
  </si>
  <si>
    <t>supplies, reinforcements</t>
  </si>
  <si>
    <t>that which fills out, supplies, reinforcements</t>
  </si>
  <si>
    <t>SVPPLEO</t>
  </si>
  <si>
    <t>suppleō –ēre –plēvī –plētus</t>
  </si>
  <si>
    <t>to fill up; to supply</t>
  </si>
  <si>
    <t>to fill up; to supply, furnish (&gt; sub and pleo, fill)</t>
  </si>
  <si>
    <t>SVPPLEX/2</t>
  </si>
  <si>
    <t>supplex supplicis</t>
  </si>
  <si>
    <t>suppliant</t>
  </si>
  <si>
    <t>suppliant; a suppliant (&gt; supplico, beseech)</t>
  </si>
  <si>
    <t>SVPPLICATIO</t>
  </si>
  <si>
    <t>supplicātiō –ōnis f.</t>
  </si>
  <si>
    <t>public prayer/thanksgiving</t>
  </si>
  <si>
    <t>SVPPLICITER</t>
  </si>
  <si>
    <t>suppliciter</t>
  </si>
  <si>
    <t>SVPPLICIVM</t>
  </si>
  <si>
    <t>supplicium supplici(ī) n.</t>
  </si>
  <si>
    <t>punishment, suffering; supplication; torture</t>
  </si>
  <si>
    <t>SVPPLICO</t>
  </si>
  <si>
    <t>supplicō –supplicāre</t>
  </si>
  <si>
    <t>to kneel down, beseech</t>
  </si>
  <si>
    <t>to kneel down, humble oneself, pray humbly, beseech, beg, implore, supplicate</t>
  </si>
  <si>
    <t>SVPPONO</t>
  </si>
  <si>
    <t>suppō –erenō –ere –posuī –positus</t>
  </si>
  <si>
    <t>SVPPORTO</t>
  </si>
  <si>
    <t>sup–portō –portāre</t>
  </si>
  <si>
    <t>to convey, conduct</t>
  </si>
  <si>
    <t>to convey, bring up, bring forward, conduct</t>
  </si>
  <si>
    <t>SVPPOSITIO</t>
  </si>
  <si>
    <t>suppositiō –ōnis f.</t>
  </si>
  <si>
    <t>substitution</t>
  </si>
  <si>
    <t>SVPPRESSIO</t>
  </si>
  <si>
    <t>SVPPRESSVS</t>
  </si>
  <si>
    <t>SVPPRIMO</t>
  </si>
  <si>
    <t>supprimō –primere –pressī –pressum</t>
  </si>
  <si>
    <t>to hold back, check</t>
  </si>
  <si>
    <t>SVPPVRATIO</t>
  </si>
  <si>
    <t>SVPPVRO</t>
  </si>
  <si>
    <t>SVPPVS</t>
  </si>
  <si>
    <t>SVPPVTO</t>
  </si>
  <si>
    <t>SVPRA/2</t>
  </si>
  <si>
    <t>suprā</t>
  </si>
  <si>
    <t>above (adv. and prep. +acc.)</t>
  </si>
  <si>
    <t>above, beyond; over; more than; in charge of, in authority over (adv. and prep. +acc.)</t>
  </si>
  <si>
    <t>SVPRADICO/2</t>
  </si>
  <si>
    <t>SVPRASCANDO</t>
  </si>
  <si>
    <t>SVPRAVIVO</t>
  </si>
  <si>
    <t>SVPREMO</t>
  </si>
  <si>
    <t>SVPREMVM/1</t>
  </si>
  <si>
    <t>suprēmum –ī n.</t>
  </si>
  <si>
    <t>the end</t>
  </si>
  <si>
    <t>the end; pl., suprema, orum, the last honors, rites (&gt; superus)</t>
  </si>
  <si>
    <t>SVPREMVM/2</t>
  </si>
  <si>
    <t>suprēmum</t>
  </si>
  <si>
    <t>for the last time</t>
  </si>
  <si>
    <t>for the last time (&gt; superus)</t>
  </si>
  <si>
    <t>SVPREMVS</t>
  </si>
  <si>
    <t>suprēmus –a –um</t>
  </si>
  <si>
    <t>SVRA</t>
  </si>
  <si>
    <t>sūra –ae f.</t>
  </si>
  <si>
    <t>the calf of the leg; the leg</t>
  </si>
  <si>
    <t>SVRCVLVS</t>
  </si>
  <si>
    <t>surculus –ī m.</t>
  </si>
  <si>
    <t>branch, twig</t>
  </si>
  <si>
    <t>a tender young twig, branch, shoot, sprout, sprig</t>
  </si>
  <si>
    <t>SVRDVS</t>
  </si>
  <si>
    <t>surdus –a –um</t>
  </si>
  <si>
    <t>deaf</t>
  </si>
  <si>
    <t>SVRGO</t>
  </si>
  <si>
    <t>surgō surgere surrēxī surrēctus</t>
  </si>
  <si>
    <t>to rise</t>
  </si>
  <si>
    <t>to rise, lift; grow</t>
  </si>
  <si>
    <t>SVRRIPIO</t>
  </si>
  <si>
    <t>surripiō surripere surripuī surreptum</t>
  </si>
  <si>
    <t>SVRSVM</t>
  </si>
  <si>
    <t>SVRSVMVORSVM</t>
  </si>
  <si>
    <t>SVRVS/N</t>
  </si>
  <si>
    <t>Surus –ī m.</t>
  </si>
  <si>
    <t>Surus</t>
  </si>
  <si>
    <t>Surus (a name)</t>
  </si>
  <si>
    <t>SVS</t>
  </si>
  <si>
    <t>sūs suis m. or f.</t>
  </si>
  <si>
    <t>SVSCEPTIO</t>
  </si>
  <si>
    <t>SVSCIPIO</t>
  </si>
  <si>
    <t>suscipiō suscipere suscēpī susceptus</t>
  </si>
  <si>
    <t>to undertake; support; accept, receive, take up</t>
  </si>
  <si>
    <t>SVSCITO/1</t>
  </si>
  <si>
    <t>suscitō suscitāre suscitāvī suscitātus</t>
  </si>
  <si>
    <t>to stir up, turn up; to rekindle; rouse, incite; call forth</t>
  </si>
  <si>
    <t>SVSPECTO/1</t>
  </si>
  <si>
    <t>suspectō –suspectāre</t>
  </si>
  <si>
    <t>to look up at, gaze upon, observe</t>
  </si>
  <si>
    <t>SVSPECTO/2</t>
  </si>
  <si>
    <t>SVSPECTVS/1</t>
  </si>
  <si>
    <t>suspectus –ūs m.</t>
  </si>
  <si>
    <t>looking up; upward views; distance upward</t>
  </si>
  <si>
    <t>a looking up; upward views; distance upward, height; elevation (&gt; suspicio)</t>
  </si>
  <si>
    <t>SVSPECTVS/2</t>
  </si>
  <si>
    <t>suspectus –a –um</t>
  </si>
  <si>
    <t>suspicious</t>
  </si>
  <si>
    <t>suspicious, suspect</t>
  </si>
  <si>
    <t>SVSPENDIVM</t>
  </si>
  <si>
    <t>suspendium –ī n.</t>
  </si>
  <si>
    <t>act of hanging oneself, a hanging; gallows</t>
  </si>
  <si>
    <t>SVSPENDO</t>
  </si>
  <si>
    <t>suspendō suspendere suspendī suspēnsum</t>
  </si>
  <si>
    <t>to hang, suspend</t>
  </si>
  <si>
    <t>SVSPENSIO</t>
  </si>
  <si>
    <t>SVSPENSVM</t>
  </si>
  <si>
    <t>SVSPENSVRA</t>
  </si>
  <si>
    <t>SVSPICAX</t>
  </si>
  <si>
    <t>SVSPICIO/1</t>
  </si>
  <si>
    <t>suspīciō suspiciōnis f.</t>
  </si>
  <si>
    <t>mistrust</t>
  </si>
  <si>
    <t>suspicion; mistrust</t>
  </si>
  <si>
    <t>SVSPICIO/2</t>
  </si>
  <si>
    <t>suspiciō suspicere suspexī suspectus</t>
  </si>
  <si>
    <t>to take up; recognize; accept</t>
  </si>
  <si>
    <t>to take, catch, take up, receive; defend; undertake</t>
  </si>
  <si>
    <t>SVSPICIOSVS</t>
  </si>
  <si>
    <t>SVSPICOR</t>
  </si>
  <si>
    <t>suspicor suspicārī suspicātus sum</t>
  </si>
  <si>
    <t>to suspect</t>
  </si>
  <si>
    <t>to mistrust, suspect; suppose</t>
  </si>
  <si>
    <t>SVSPIRIVM</t>
  </si>
  <si>
    <t>suspīrium –ī n.</t>
  </si>
  <si>
    <t>a deep breath, sigh</t>
  </si>
  <si>
    <t>a deep breath, sighing, sigh</t>
  </si>
  <si>
    <t>SVSPIRO</t>
  </si>
  <si>
    <t>suspīrō suspīrāre suspīrāvī suspīrātus</t>
  </si>
  <si>
    <t>to breathe from beneath or deeply; to sigh</t>
  </si>
  <si>
    <t>SVSTENTO</t>
  </si>
  <si>
    <t>sustentō sustentāre sustentāvī sustentātus</t>
  </si>
  <si>
    <t>to support, sustain</t>
  </si>
  <si>
    <t>SVSTINEO</t>
  </si>
  <si>
    <t>sustineō sustinēre sustinuī sustentus</t>
  </si>
  <si>
    <t>SVSTOLLO</t>
  </si>
  <si>
    <t>sustollō –ere</t>
  </si>
  <si>
    <t>to raise</t>
  </si>
  <si>
    <t>SVSVRRO</t>
  </si>
  <si>
    <t>susurrō susurrāre susurrāvī susurrātus</t>
  </si>
  <si>
    <t>to whisper</t>
  </si>
  <si>
    <t>SVSVRRVS</t>
  </si>
  <si>
    <t>susurrō –ōnis m.</t>
  </si>
  <si>
    <t>whisper, hum</t>
  </si>
  <si>
    <t>to hum, buzz, murmur, mutter, whisper</t>
  </si>
  <si>
    <t>SVTILIS</t>
  </si>
  <si>
    <t>sūtilis –e</t>
  </si>
  <si>
    <t>stitched together</t>
  </si>
  <si>
    <t>stitched together, sewed; made of stitched hides or skins (&gt; suo)</t>
  </si>
  <si>
    <t>SVTOR</t>
  </si>
  <si>
    <t>sūtor –ōris m.</t>
  </si>
  <si>
    <t>cobbler</t>
  </si>
  <si>
    <t>SVTORIVS</t>
  </si>
  <si>
    <t>SVTRINA</t>
  </si>
  <si>
    <t>SVTRINVM</t>
  </si>
  <si>
    <t>SVTRINVS</t>
  </si>
  <si>
    <t>sūtrīnus –a –um</t>
  </si>
  <si>
    <t>of or belonging to a shoemaker or cobbler</t>
  </si>
  <si>
    <t>SVVM</t>
  </si>
  <si>
    <t>suum –ī n. or sua –ōrum n.</t>
  </si>
  <si>
    <t>one's property</t>
  </si>
  <si>
    <t>SVVS</t>
  </si>
  <si>
    <t>suus –a –um</t>
  </si>
  <si>
    <t>his/her/its own</t>
  </si>
  <si>
    <t>his (own), her (own), its (own); their (own)</t>
  </si>
  <si>
    <t>4_4</t>
  </si>
  <si>
    <t>SWAEFHEARD/N1</t>
  </si>
  <si>
    <t>Swæfheard, a King</t>
  </si>
  <si>
    <t>Swæfheard, King of Kent, fl. 689-692</t>
  </si>
  <si>
    <t>SWAEFRED/N1</t>
  </si>
  <si>
    <t>Swæfred, a King</t>
  </si>
  <si>
    <t>Swæfred, King of the East Saxons, fl. ?685-704; brother of Sigeheard 1</t>
  </si>
  <si>
    <t>SWITHBERHT/N1</t>
  </si>
  <si>
    <t>Swithberht, a Missionary</t>
  </si>
  <si>
    <t>Swithberht, Missionary to and bishop in Frisia, 692/3-c.713</t>
  </si>
  <si>
    <t>SWITHHELM/N1</t>
  </si>
  <si>
    <t>Swithhelm, a King</t>
  </si>
  <si>
    <t>Swithhelm, King of the East Saxons, 653x664-c.664</t>
  </si>
  <si>
    <t>SYBARIS/N</t>
  </si>
  <si>
    <t>Sybaris –is m.</t>
  </si>
  <si>
    <t>Sybaris</t>
  </si>
  <si>
    <t>Sybaris, a Trojan warrior</t>
  </si>
  <si>
    <t>SYCHAEVS/A</t>
  </si>
  <si>
    <t>Sȳchaeus –a –um</t>
  </si>
  <si>
    <t>pertaining to Sychaeus; Sychaean</t>
  </si>
  <si>
    <t>pertaining to Sychaeus, of Sychaeus (&gt; Sychaeus)</t>
  </si>
  <si>
    <t>SYCHAEVS/N</t>
  </si>
  <si>
    <t>Sȳchaeus –ī m.</t>
  </si>
  <si>
    <t>Sychaeus</t>
  </si>
  <si>
    <t>Sychaeus, a Tyrian prince, the husband of Dido</t>
  </si>
  <si>
    <t>SYGAMBER/N</t>
  </si>
  <si>
    <t>Sygamber –bra –brum</t>
  </si>
  <si>
    <t>of the Sygambri; a tribe of Germans recently subjugated by Augustus</t>
  </si>
  <si>
    <t>of the Sygambri, a tribe of Germans recently subjugated by Augustus</t>
  </si>
  <si>
    <t>SYLLA/N</t>
  </si>
  <si>
    <t>Sylla</t>
  </si>
  <si>
    <t>SYLLABA</t>
  </si>
  <si>
    <t>SYLLANVS/A</t>
  </si>
  <si>
    <t>Syllanus –a –um</t>
  </si>
  <si>
    <t>pertaining to Sylla</t>
  </si>
  <si>
    <t>SYLLANVS/N</t>
  </si>
  <si>
    <t>SYLLOGISMVS</t>
  </si>
  <si>
    <t>SYLVIA/N</t>
  </si>
  <si>
    <t>Sylvia –ae f.</t>
  </si>
  <si>
    <t>Sylvia (name)</t>
  </si>
  <si>
    <t>SYMAETHIVS/A</t>
  </si>
  <si>
    <t>Sȳmaethius –a –um</t>
  </si>
  <si>
    <t>of Symaethum (river)</t>
  </si>
  <si>
    <t>of Symaethum, a river and town on the eastern coast of Sicily; Symaethian (&gt; Symaethum)</t>
  </si>
  <si>
    <t>SYMBOLVS</t>
  </si>
  <si>
    <t>SYMMACHVS/N</t>
  </si>
  <si>
    <t>SYMMETRIA</t>
  </si>
  <si>
    <t>SYMMETROS</t>
  </si>
  <si>
    <t>SYMPATHIA</t>
  </si>
  <si>
    <t>SYMPHONIA</t>
  </si>
  <si>
    <t>symphōnia –ae f.</t>
  </si>
  <si>
    <t>SYMPHONIACVS/1</t>
  </si>
  <si>
    <t>SYMPHONIACVS/2</t>
  </si>
  <si>
    <t>SYMPLEGADES/N</t>
  </si>
  <si>
    <t>Symplēgades –um f.</t>
  </si>
  <si>
    <t>Sympledages</t>
  </si>
  <si>
    <t>SYNEMMENOS</t>
  </si>
  <si>
    <t>SYNGRAPHA</t>
  </si>
  <si>
    <t>syngrapha –ae f.</t>
  </si>
  <si>
    <t>a promissory note, bond</t>
  </si>
  <si>
    <t>a written promise to pay, promissory note, bond</t>
  </si>
  <si>
    <t>SYNGRAPHE</t>
  </si>
  <si>
    <t>SYNHECHON</t>
  </si>
  <si>
    <t>SYRACOSIVS/A</t>
  </si>
  <si>
    <t>Syrācosius –a –um</t>
  </si>
  <si>
    <t>Syracusan, of Syracuse</t>
  </si>
  <si>
    <t>SYRACVSAE/N</t>
  </si>
  <si>
    <t>Syrācūsae –ārum f. pl.</t>
  </si>
  <si>
    <t>Syracuse</t>
  </si>
  <si>
    <t>SYRACVSANI/N</t>
  </si>
  <si>
    <t>SYRACVSANVS/N</t>
  </si>
  <si>
    <t>Syrācūsiānus –a –um</t>
  </si>
  <si>
    <t>Syracusan</t>
  </si>
  <si>
    <t>of or belonging to Syracuse, Syracusan</t>
  </si>
  <si>
    <t>SYRI/N</t>
  </si>
  <si>
    <t>Syrī –ōrum m.</t>
  </si>
  <si>
    <t>the Syrians</t>
  </si>
  <si>
    <t>SYRIA/N</t>
  </si>
  <si>
    <t>Syria –ae f.</t>
  </si>
  <si>
    <t>Syria</t>
  </si>
  <si>
    <t>SYRINX</t>
  </si>
  <si>
    <t>Sȳrinx –ingis f.</t>
  </si>
  <si>
    <t xml:space="preserve">Syrinx </t>
  </si>
  <si>
    <t>Syrinx, a nymph changed into a reed</t>
  </si>
  <si>
    <t>SYRIVS/A</t>
  </si>
  <si>
    <t>Sȳrius –a –um</t>
  </si>
  <si>
    <t>of or from Syria; Syrian</t>
  </si>
  <si>
    <t>SYRMA</t>
  </si>
  <si>
    <t>SYRTIS</t>
  </si>
  <si>
    <t>syrtis –is f.</t>
  </si>
  <si>
    <t>sand–bank or shoal in the sea; esp.</t>
  </si>
  <si>
    <t>a sand–bank or shoal in the sea; esp., Syrtis Maior and Syrtis Minor, on the northern coast of Africa; a sand–bank, shoal</t>
  </si>
  <si>
    <t>SYRTIS/N</t>
  </si>
  <si>
    <t>Syrtis –is f.</t>
  </si>
  <si>
    <t>shoals on the N. African coast between Carthage and Cyrene</t>
  </si>
  <si>
    <t>SYSTYLOS</t>
  </si>
  <si>
    <t>T/N</t>
  </si>
  <si>
    <t>T.</t>
  </si>
  <si>
    <t>Titus (name)</t>
  </si>
  <si>
    <t>TABELLA</t>
  </si>
  <si>
    <t>tabella tabellae f.</t>
  </si>
  <si>
    <t>tablet</t>
  </si>
  <si>
    <t>board, tray, writing tablet</t>
  </si>
  <si>
    <t>TABELLARIVS/1</t>
  </si>
  <si>
    <t>tabellārius tabellāriī m.</t>
  </si>
  <si>
    <t>letter–carrier, messenger</t>
  </si>
  <si>
    <t>TABELLARIVS/2</t>
  </si>
  <si>
    <t>TABEO</t>
  </si>
  <si>
    <t>tābeō –ēre</t>
  </si>
  <si>
    <t>to melt; drip</t>
  </si>
  <si>
    <t>to melt; drip, be drenched; to waste away, be wan</t>
  </si>
  <si>
    <t>TABERNA</t>
  </si>
  <si>
    <t>taberna tabernae f.</t>
  </si>
  <si>
    <t>shop, hut</t>
  </si>
  <si>
    <t>hut, cabin, cottage; tavern, inn, shop</t>
  </si>
  <si>
    <t>TABERNACVLVM</t>
  </si>
  <si>
    <t>tabernāculum –ī n.</t>
  </si>
  <si>
    <t>a tent</t>
  </si>
  <si>
    <t>TABERNARIVS/1</t>
  </si>
  <si>
    <t>TABERNARIVS/2</t>
  </si>
  <si>
    <t>TABES</t>
  </si>
  <si>
    <t>tābēs –is f.</t>
  </si>
  <si>
    <t>melting</t>
  </si>
  <si>
    <t>a melting, wasting away; repining, woe, grief (&gt; tabeo)</t>
  </si>
  <si>
    <t>TABESCO</t>
  </si>
  <si>
    <t>tābescō –bescere –bui</t>
  </si>
  <si>
    <t>TABIDVS</t>
  </si>
  <si>
    <t>tābidus –a –um</t>
  </si>
  <si>
    <t>TABIFICVS</t>
  </si>
  <si>
    <t>TABVLA</t>
  </si>
  <si>
    <t>tabula tabulae f.</t>
  </si>
  <si>
    <t>writing tablet (wax covered board);  records (pl.); document, deed, will; list; plank/board, flat piece of wood; door panel; counting/playing/notice board; picture, painting; wood panel for painting; metal/stone tablet/panel w/text</t>
  </si>
  <si>
    <t>TABVLARIVM</t>
  </si>
  <si>
    <t>tabulārium –ī n.</t>
  </si>
  <si>
    <t>depository of records</t>
  </si>
  <si>
    <t>a public registry, depository of records</t>
  </si>
  <si>
    <t>TABVLARIVS/1</t>
  </si>
  <si>
    <t>TABVLARIVS/2</t>
  </si>
  <si>
    <t>TABVLATIO</t>
  </si>
  <si>
    <t>TABVLATVM</t>
  </si>
  <si>
    <t>tabulātum –ī n.</t>
  </si>
  <si>
    <t>planking; floor</t>
  </si>
  <si>
    <t>a planking; floor, platform, story (&gt; tabula)</t>
  </si>
  <si>
    <t>TABVLINVM</t>
  </si>
  <si>
    <t>tabulīnum –ī n.</t>
  </si>
  <si>
    <t>study, office</t>
  </si>
  <si>
    <t>study, archive, gallery</t>
  </si>
  <si>
    <t>TABVM</t>
  </si>
  <si>
    <t>tābum –ī n.</t>
  </si>
  <si>
    <t>corrupt matter; putrid blood; gore</t>
  </si>
  <si>
    <t>corrupt matter; putrid blood; gore (&gt; tabeo)</t>
  </si>
  <si>
    <t>TABVRNVS/N</t>
  </si>
  <si>
    <t>Taburnus –ī m.</t>
  </si>
  <si>
    <t>Taburnus</t>
  </si>
  <si>
    <t>Taburnus, a ridge of the Apennines south of Caudium</t>
  </si>
  <si>
    <t>TACEO</t>
  </si>
  <si>
    <t>taceō tacēre tacuī tacitus</t>
  </si>
  <si>
    <t>to be silent; pass over in silence; leave unmentioned, be silent about something</t>
  </si>
  <si>
    <t>TACITE</t>
  </si>
  <si>
    <t>tacitē</t>
  </si>
  <si>
    <t>quietly, silently</t>
  </si>
  <si>
    <t>TACITVRNITAS</t>
  </si>
  <si>
    <t>taciturnitās taciturnitātis f.</t>
  </si>
  <si>
    <t>TACITVRNVS</t>
  </si>
  <si>
    <t xml:space="preserve">taciturnus –a –um </t>
  </si>
  <si>
    <t>not talkative, silent</t>
  </si>
  <si>
    <t>not talkative, of few words, quiet, still, taciturn, silent, noiseless</t>
  </si>
  <si>
    <t>TACITVS</t>
  </si>
  <si>
    <t>tacitus –a –um</t>
  </si>
  <si>
    <t>silent</t>
  </si>
  <si>
    <t>TACITVS/N</t>
  </si>
  <si>
    <t>TACTILIS</t>
  </si>
  <si>
    <t>TACTIO</t>
  </si>
  <si>
    <t>TACTVS</t>
  </si>
  <si>
    <t>tāctus –ūs m.</t>
  </si>
  <si>
    <t>a touching; touch (&gt; tango)</t>
  </si>
  <si>
    <t>TADIVS/N</t>
  </si>
  <si>
    <t>Tadius –ī m.</t>
  </si>
  <si>
    <t>Tadius</t>
  </si>
  <si>
    <t>TAEDA</t>
  </si>
  <si>
    <t>taeda taedae f.</t>
  </si>
  <si>
    <t>TAEDET</t>
  </si>
  <si>
    <t>taedet taedēre taesum est</t>
  </si>
  <si>
    <t>to it makes (one) tired</t>
  </si>
  <si>
    <t>to it makes (one) tired or sick</t>
  </si>
  <si>
    <t>TAEDIFER</t>
  </si>
  <si>
    <t>TAEDIVM</t>
  </si>
  <si>
    <t>taedium –ī n.</t>
  </si>
  <si>
    <t>weariness, tedium</t>
  </si>
  <si>
    <t>weariness, irksomeness, tediousness, loathing, disgust</t>
  </si>
  <si>
    <t>TAENARIVS/A</t>
  </si>
  <si>
    <t>Taenarius –a –um</t>
  </si>
  <si>
    <t>of Tenarius</t>
  </si>
  <si>
    <t>of or belonging to Taenarus, Taenarian, a supposed entrance to the underworld</t>
  </si>
  <si>
    <t>TAENARVS/N</t>
  </si>
  <si>
    <t xml:space="preserve">Taenarus or Taenaros –ī m. or Taenarum –ī n. </t>
  </si>
  <si>
    <t>Taenarus</t>
  </si>
  <si>
    <t>TAENIA</t>
  </si>
  <si>
    <t>taenia –ae f.</t>
  </si>
  <si>
    <t>ribbon</t>
  </si>
  <si>
    <t>a band, fillet; hairband; ribbon, braid, forming the ends of the vitta</t>
  </si>
  <si>
    <t>TAGVS/N</t>
  </si>
  <si>
    <t>Tagus –ī m.</t>
  </si>
  <si>
    <t>Tagus</t>
  </si>
  <si>
    <t>Tagus, a river in Lusitania that produced much gold and provided Rome with great wealth</t>
  </si>
  <si>
    <t>TALARIA</t>
  </si>
  <si>
    <t>tālāria –ium n.</t>
  </si>
  <si>
    <t>sandals; winged sandals</t>
  </si>
  <si>
    <t>sandals; winged sandals (&gt; talus, ankle)</t>
  </si>
  <si>
    <t>TALARIS</t>
  </si>
  <si>
    <t>tālāris –e</t>
  </si>
  <si>
    <t>of the ankles, reaching the ankles</t>
  </si>
  <si>
    <t>TALASSIVS/N</t>
  </si>
  <si>
    <t>Talasius –iī m.</t>
  </si>
  <si>
    <t>Talasius (name)</t>
  </si>
  <si>
    <t>a Roman marriage god (cf. Hymenaeus)</t>
  </si>
  <si>
    <t>TALEA</t>
  </si>
  <si>
    <t>tālea –ae f.</t>
  </si>
  <si>
    <t>a slender staff, stick</t>
  </si>
  <si>
    <t>a slender staff, rod, stick, stake, bar</t>
  </si>
  <si>
    <t>TALENTVM</t>
  </si>
  <si>
    <t>talentum talentī n.</t>
  </si>
  <si>
    <t>a talent</t>
  </si>
  <si>
    <t>a talent (weight of money)</t>
  </si>
  <si>
    <t>TALIO</t>
  </si>
  <si>
    <t>TALIS</t>
  </si>
  <si>
    <t>tālis tāle</t>
  </si>
  <si>
    <t>such, of such a sort</t>
  </si>
  <si>
    <t>TALISQVALIS</t>
  </si>
  <si>
    <t>such...as</t>
  </si>
  <si>
    <t>TALPA</t>
  </si>
  <si>
    <t>talpa –ae m.</t>
  </si>
  <si>
    <t>a mole</t>
  </si>
  <si>
    <t>TALVS</t>
  </si>
  <si>
    <t>tālus –ī m.</t>
  </si>
  <si>
    <t>anklebone; ankle</t>
  </si>
  <si>
    <t>TALVS/N</t>
  </si>
  <si>
    <t>Talos –ī m.</t>
  </si>
  <si>
    <t>Talos</t>
  </si>
  <si>
    <t>Talos, a Rutulian</t>
  </si>
  <si>
    <t>TAM</t>
  </si>
  <si>
    <t>tam</t>
  </si>
  <si>
    <t>so</t>
  </si>
  <si>
    <t>TAMDIV</t>
  </si>
  <si>
    <t xml:space="preserve">tamdiū </t>
  </si>
  <si>
    <t>so long, for so long a time</t>
  </si>
  <si>
    <t>TAMEN</t>
  </si>
  <si>
    <t>tamen</t>
  </si>
  <si>
    <t>TAMENETSI</t>
  </si>
  <si>
    <t>TAMESIS/N</t>
  </si>
  <si>
    <t>Tamesis –is m.</t>
  </si>
  <si>
    <t>the Thames</t>
  </si>
  <si>
    <t>TAMETSI</t>
  </si>
  <si>
    <t>tametsī</t>
  </si>
  <si>
    <t>notwithstanding that, although, though</t>
  </si>
  <si>
    <t>TAMINO</t>
  </si>
  <si>
    <t>TAMPHILVS/N</t>
  </si>
  <si>
    <t>Tamphilus –ī m.</t>
  </si>
  <si>
    <t>Tamphilus</t>
  </si>
  <si>
    <t>TAMQVAM/1</t>
  </si>
  <si>
    <t>tamquam</t>
  </si>
  <si>
    <t>as, just as, just as if; as it were, so to speak; as much as; so as</t>
  </si>
  <si>
    <t>TAMQVAM/2</t>
  </si>
  <si>
    <t>so much...as</t>
  </si>
  <si>
    <t>TAMTVMDEM/1</t>
  </si>
  <si>
    <t>TANAGER/N</t>
  </si>
  <si>
    <t>Tanager –grī m.</t>
  </si>
  <si>
    <t>Tanager (river)</t>
  </si>
  <si>
    <t>A small river in Lucania</t>
  </si>
  <si>
    <t>TANAIS/N</t>
  </si>
  <si>
    <t>Tanais –is m.</t>
  </si>
  <si>
    <t>Tanais (a male name)</t>
  </si>
  <si>
    <t>Tanais, a Rutulian</t>
  </si>
  <si>
    <t>TANAQVIL/N</t>
  </si>
  <si>
    <t>Tanaquīl –īlis f.</t>
  </si>
  <si>
    <t>Tanaquil (name)</t>
  </si>
  <si>
    <t>TANDEM</t>
  </si>
  <si>
    <t>tandem</t>
  </si>
  <si>
    <t>finally, at last; in questions and commands, pray, I ask you, then</t>
  </si>
  <si>
    <t>TANGO</t>
  </si>
  <si>
    <t>tangō tangere tetigī tāctus</t>
  </si>
  <si>
    <t>to touch, strike; border on, influence; mention</t>
  </si>
  <si>
    <t>TANTALVS/N</t>
  </si>
  <si>
    <t>Tantalus –ī m.</t>
  </si>
  <si>
    <t>Tantalus (a name)</t>
  </si>
  <si>
    <t>Tantalus, a name, e.g., father of Pelops</t>
  </si>
  <si>
    <t>TANTILLVM</t>
  </si>
  <si>
    <t>tantillum tantillī n.</t>
  </si>
  <si>
    <t>so small</t>
  </si>
  <si>
    <t>so little, so small a quantity</t>
  </si>
  <si>
    <t>TANTILLVM/1</t>
  </si>
  <si>
    <t>tantillum –ī n.</t>
  </si>
  <si>
    <t>TANTILLVM/2</t>
  </si>
  <si>
    <t>TANTILLVS</t>
  </si>
  <si>
    <t>TANTISPER</t>
  </si>
  <si>
    <t>TANTO</t>
  </si>
  <si>
    <t>tantō</t>
  </si>
  <si>
    <t>by so much</t>
  </si>
  <si>
    <t>by so much, so much (&gt; tantus)</t>
  </si>
  <si>
    <t>TANTOPERE</t>
  </si>
  <si>
    <t>so very, to such a great degree</t>
  </si>
  <si>
    <t>TANTVLVM/1</t>
  </si>
  <si>
    <t>TANTVLVM/2</t>
  </si>
  <si>
    <t>TANTVLVS</t>
  </si>
  <si>
    <t>tantulus –a –um</t>
  </si>
  <si>
    <t>so little, so small</t>
  </si>
  <si>
    <t>TANTVM/2</t>
  </si>
  <si>
    <t>tantum</t>
  </si>
  <si>
    <t>so much, so far; hardly, only; in tantum, to such a degree or height, so high; tantum — quantum, so great (such, so much) — as.</t>
  </si>
  <si>
    <t>TANTVMDEM/1</t>
  </si>
  <si>
    <t>TANTVMDEM/2</t>
  </si>
  <si>
    <t>tantundem</t>
  </si>
  <si>
    <t>just as much</t>
  </si>
  <si>
    <t>TANTVMMODO</t>
  </si>
  <si>
    <t>only, merely</t>
  </si>
  <si>
    <t>TANTVS</t>
  </si>
  <si>
    <t>tantus –a –um</t>
  </si>
  <si>
    <t>so much</t>
  </si>
  <si>
    <t>so much, so great, of such size; [tantus ... quantus =&gt; as much ... as]</t>
  </si>
  <si>
    <t>TANTVSDEM</t>
  </si>
  <si>
    <t>tantusdem tantadem tantumdem</t>
  </si>
  <si>
    <t>just as great, just as much; (neuter as subst.) the same quantity</t>
  </si>
  <si>
    <t>TANTVSQVANTVS</t>
  </si>
  <si>
    <t>just as much/many...as</t>
  </si>
  <si>
    <t>TAPES</t>
  </si>
  <si>
    <t>tapēte –is n. and tapēs –ētis (acc. pl. –tapētas) m.</t>
  </si>
  <si>
    <t>coverlet; tapestry</t>
  </si>
  <si>
    <t>a coverlet; tapestry, hanging; a carpet; abl. pl., tapetis (perhaps from tapetum, i), with housings</t>
  </si>
  <si>
    <t>TAPETVM</t>
  </si>
  <si>
    <t>TAPPO/N</t>
  </si>
  <si>
    <t>Tappō –ōnis m.</t>
  </si>
  <si>
    <t>Tappo (name)</t>
  </si>
  <si>
    <t>TARBELLI/N</t>
  </si>
  <si>
    <t xml:space="preserve">Tarbellī –ōrum m. </t>
  </si>
  <si>
    <t>TARCHON/N</t>
  </si>
  <si>
    <t>Tarchō –ōnis or ontis m.</t>
  </si>
  <si>
    <t>Tarcho</t>
  </si>
  <si>
    <t>Tarcho, an Etrurian prince, ally of Aeneas</t>
  </si>
  <si>
    <t>TARDE</t>
  </si>
  <si>
    <t>TARDESCO</t>
  </si>
  <si>
    <t>TARDILOQVVS</t>
  </si>
  <si>
    <t>TARDIPES</t>
  </si>
  <si>
    <t>tardipēs</t>
  </si>
  <si>
    <t>limping</t>
  </si>
  <si>
    <t>limping, halting</t>
  </si>
  <si>
    <t>TARDITAS</t>
  </si>
  <si>
    <t>tarditās –ātis f.</t>
  </si>
  <si>
    <t>slowness</t>
  </si>
  <si>
    <t>slowness, tardiness, sluggishness</t>
  </si>
  <si>
    <t>TARDIVS</t>
  </si>
  <si>
    <t>tardius</t>
  </si>
  <si>
    <t>more slowly</t>
  </si>
  <si>
    <t>TARDO</t>
  </si>
  <si>
    <t>tardō tardāre tardāvī tardātus</t>
  </si>
  <si>
    <t>to loiter</t>
  </si>
  <si>
    <t>to loiter, delay</t>
  </si>
  <si>
    <t>TARDVS</t>
  </si>
  <si>
    <t>tardus –a –um</t>
  </si>
  <si>
    <t>slow, limping; deliberate; late</t>
  </si>
  <si>
    <t>TARENTINI/N</t>
  </si>
  <si>
    <t>TARENTVM/N</t>
  </si>
  <si>
    <t>Tarentum –ī n.</t>
  </si>
  <si>
    <t>Tarentum</t>
  </si>
  <si>
    <t>Tarentum, a city of Greek origin on the coast of lower Italy</t>
  </si>
  <si>
    <t>TARIVS/N</t>
  </si>
  <si>
    <t>TARPEIA/N</t>
  </si>
  <si>
    <t>Tarpēia –ae f.</t>
  </si>
  <si>
    <t>Tarpeia</t>
  </si>
  <si>
    <t>Tarpeia, a follower of Camilla</t>
  </si>
  <si>
    <t>TARPEIVS/A</t>
  </si>
  <si>
    <t>Tarpēius –a –um</t>
  </si>
  <si>
    <t>Tarpeius</t>
  </si>
  <si>
    <t>Tarpeius, pertaining to the Tarpeian rock or precipitous part of the Capitoline Hill at Rome; Tarpeian</t>
  </si>
  <si>
    <t>TARPEIVS/N</t>
  </si>
  <si>
    <t>TARQVINIA/N</t>
  </si>
  <si>
    <t>Tarquinia (a name)</t>
  </si>
  <si>
    <t>TARQVINIANVS/N</t>
  </si>
  <si>
    <t>TARQVINIENSES/N</t>
  </si>
  <si>
    <t>TARQVINIENSIS/N</t>
  </si>
  <si>
    <t>TARQVINII/N</t>
  </si>
  <si>
    <t>Tarquiniī –ōrum m.</t>
  </si>
  <si>
    <t>Tarquinii (place)</t>
  </si>
  <si>
    <t>Tarquinii, a very ancient and important town of Etruria</t>
  </si>
  <si>
    <t>TARQVINIVS/N</t>
  </si>
  <si>
    <t>Tarquinius –a –um</t>
  </si>
  <si>
    <t>Tarquinius</t>
  </si>
  <si>
    <t>Tarquinian; the designation of the Roman gens to which belonged Tarquinius Priscus and Tarquinius Superbus; subst., Tarquinius, ii, Tarquinius or Tarquin</t>
  </si>
  <si>
    <t>TARQVINVS/N</t>
  </si>
  <si>
    <t>TARQVITIVS/N</t>
  </si>
  <si>
    <t>Tarquitius –iī m.</t>
  </si>
  <si>
    <t>Tarquitius</t>
  </si>
  <si>
    <t>Tarquitius (a name)</t>
  </si>
  <si>
    <t>TARQVITVS/N</t>
  </si>
  <si>
    <t>Tarquitus –ī m.</t>
  </si>
  <si>
    <t>Tarquitus</t>
  </si>
  <si>
    <t>Tarquitus, a Rutulian slain by Aeneas</t>
  </si>
  <si>
    <t>TARTAREVS/A</t>
  </si>
  <si>
    <t>Tartareus –a –um</t>
  </si>
  <si>
    <t>pertaining to Tartarus; Tartarean</t>
  </si>
  <si>
    <t>pertaining to Tartarus; Tartarean; in a general sense, infernal, Tartarean (&gt; Tartarus)</t>
  </si>
  <si>
    <t>TARTARVS/N</t>
  </si>
  <si>
    <t>Tartarus –ī m. pl. Tartara –ōrum n.</t>
  </si>
  <si>
    <t>Tartarus</t>
  </si>
  <si>
    <t>the lower world, Hades; especially that portion which was set apart for the wicked; Tartarus</t>
  </si>
  <si>
    <t>TARVSATES/N</t>
  </si>
  <si>
    <t xml:space="preserve">Tarusātēs –ium m. </t>
  </si>
  <si>
    <t>TASGETIVS/N</t>
  </si>
  <si>
    <t xml:space="preserve">Tasgentius –iī m. </t>
  </si>
  <si>
    <t>Tasgetius (a name)</t>
  </si>
  <si>
    <t>Tasgetius, a prince of the Carnutes</t>
  </si>
  <si>
    <t>TATFRITH/N1</t>
  </si>
  <si>
    <t>Tatfrith, a Bishop-elect</t>
  </si>
  <si>
    <t>Tatfrith, Bishop-elect of the Hwicce, 680</t>
  </si>
  <si>
    <t>TATIVS/N</t>
  </si>
  <si>
    <t>Tatius –iī m.</t>
  </si>
  <si>
    <t>Tatius</t>
  </si>
  <si>
    <t>TATWINE/N2</t>
  </si>
  <si>
    <t>Tatwine, a Archbishop</t>
  </si>
  <si>
    <t>Tatwine, Archbishop of Canterbury, 731-734</t>
  </si>
  <si>
    <t>TAVM/N</t>
  </si>
  <si>
    <t>Taum –ī n.</t>
  </si>
  <si>
    <t>Firth of Tay</t>
  </si>
  <si>
    <t>TAVREA</t>
  </si>
  <si>
    <t>TAVREVS</t>
  </si>
  <si>
    <t>taureus –a –um</t>
  </si>
  <si>
    <t>of a bull</t>
  </si>
  <si>
    <t>of bulls; bull (&gt; taurus)</t>
  </si>
  <si>
    <t>TAVRICVS/A</t>
  </si>
  <si>
    <t>TAVRIFORMIS</t>
  </si>
  <si>
    <t>TAVRINVS</t>
  </si>
  <si>
    <t>taurīnus –a –um</t>
  </si>
  <si>
    <t>of a bull or bull's (&gt; taurus)</t>
  </si>
  <si>
    <t>TAVRIS/N</t>
  </si>
  <si>
    <t>TAVROBOLIVM</t>
  </si>
  <si>
    <t>TAVROMENITANI/N</t>
  </si>
  <si>
    <t>TAVROMENITANVS/N</t>
  </si>
  <si>
    <t>TAVRVS</t>
  </si>
  <si>
    <t>taurus taurī m.</t>
  </si>
  <si>
    <t>bull</t>
  </si>
  <si>
    <t>TAVRVS/N</t>
  </si>
  <si>
    <t>Taurus –ī m.</t>
  </si>
  <si>
    <t>TAXATIO</t>
  </si>
  <si>
    <t>TAXILLVS</t>
  </si>
  <si>
    <t>TAXIMAGVLVS/N</t>
  </si>
  <si>
    <t>Taximagulus –ī m.</t>
  </si>
  <si>
    <t>a prince of Britain</t>
  </si>
  <si>
    <t>TAXIS</t>
  </si>
  <si>
    <t>TAXO</t>
  </si>
  <si>
    <t>TAXVS</t>
  </si>
  <si>
    <t>taxus –ī f.</t>
  </si>
  <si>
    <t>a yew–tree; javelin</t>
  </si>
  <si>
    <t>a yew, yew–tree; javelin</t>
  </si>
  <si>
    <t>TAYGETE/N</t>
  </si>
  <si>
    <t>Tāygetē –ēs f.</t>
  </si>
  <si>
    <t>Taygete (a name)</t>
  </si>
  <si>
    <t>TAYGETVS/N</t>
  </si>
  <si>
    <t>Tāygetus –ī m.</t>
  </si>
  <si>
    <t>Taygetus (mountain)</t>
  </si>
  <si>
    <t>A ridge of mountains in Laconia</t>
  </si>
  <si>
    <t>TECTE</t>
  </si>
  <si>
    <t>TECTINATVS</t>
  </si>
  <si>
    <t>TECTOR</t>
  </si>
  <si>
    <t>TECTORIVM</t>
  </si>
  <si>
    <t>tēctōrium or tēctōriolum –ī n.</t>
  </si>
  <si>
    <t>plaster, fresco–painting</t>
  </si>
  <si>
    <t>plaster, stucco, fresco–painting</t>
  </si>
  <si>
    <t>TECTORIVS</t>
  </si>
  <si>
    <t>TECTOSAGES/N</t>
  </si>
  <si>
    <t xml:space="preserve">Tectosagēs –um m. </t>
  </si>
  <si>
    <t>TECTVM</t>
  </si>
  <si>
    <t>tēctum –ī n.</t>
  </si>
  <si>
    <t>roof</t>
  </si>
  <si>
    <t>roof; building, house</t>
  </si>
  <si>
    <t>TECTVS</t>
  </si>
  <si>
    <t>tēctus –a –um</t>
  </si>
  <si>
    <t>covered</t>
  </si>
  <si>
    <t>covered, roofed; hidden, secret; concealed, disguised; guarded, secretive</t>
  </si>
  <si>
    <t>TEGEAEVS/A</t>
  </si>
  <si>
    <t>Tegeaeus –a –um</t>
  </si>
  <si>
    <t>of Tegea; Tegean</t>
  </si>
  <si>
    <t>of Tegea, a town in Arcadia; Tegean, Arcadian (&gt; Tegea)</t>
  </si>
  <si>
    <t>TEGEEVS/A</t>
  </si>
  <si>
    <t>Arcadian</t>
  </si>
  <si>
    <t>TEGES</t>
  </si>
  <si>
    <t>TEGIMEN</t>
  </si>
  <si>
    <t>tegmen (tegumen) –inis n.</t>
  </si>
  <si>
    <t>means of covering; skin</t>
  </si>
  <si>
    <t>a means of covering; skin, hide; clothing; shield; tegmen crurum, close–fitting trousers worn by Phrygians (&gt; tego)</t>
  </si>
  <si>
    <t>TEGIMENTVM</t>
  </si>
  <si>
    <t xml:space="preserve">tegimentum or tegmentum –ī n. </t>
  </si>
  <si>
    <t>a covering, cover</t>
  </si>
  <si>
    <t>TEGO</t>
  </si>
  <si>
    <t>tegō tegere tēxī tēctus</t>
  </si>
  <si>
    <t>to cover, protect; defend; hide</t>
  </si>
  <si>
    <t>TEGVLA</t>
  </si>
  <si>
    <t>TELA</t>
  </si>
  <si>
    <t>tēla tēlae f.</t>
  </si>
  <si>
    <t>web</t>
  </si>
  <si>
    <t>TELAMONIVS/A</t>
  </si>
  <si>
    <t>TELEBOAE/N</t>
  </si>
  <si>
    <t>Tēleboae –ārum (um) m.</t>
  </si>
  <si>
    <t>Teleboae</t>
  </si>
  <si>
    <t>Teleboae, a people of Acarnania, a part of whom migrated to the island of Capreae in the Bay of Naples</t>
  </si>
  <si>
    <t>TELEGONVS/N</t>
  </si>
  <si>
    <t>Tēlegonus –ī m.</t>
  </si>
  <si>
    <t>Telegonus (a name)</t>
  </si>
  <si>
    <t>Telegonus, a name, e.g., son of Odysseus</t>
  </si>
  <si>
    <t>TELEMACHVS/N</t>
  </si>
  <si>
    <t>Tēlemachus –ī m.</t>
  </si>
  <si>
    <t>Telemachus (name)</t>
  </si>
  <si>
    <t>son of Odysseus (Ulysses) and Penelope</t>
  </si>
  <si>
    <t>TELEMVS/N</t>
  </si>
  <si>
    <t>TELEOS</t>
  </si>
  <si>
    <t>TELLENA/N</t>
  </si>
  <si>
    <t>TELLVS</t>
  </si>
  <si>
    <t>tellūs tellūris n.</t>
  </si>
  <si>
    <t>earth</t>
  </si>
  <si>
    <t>TELLVS/N</t>
  </si>
  <si>
    <t>TELON/N</t>
  </si>
  <si>
    <t>Telōn –ōnis m.</t>
  </si>
  <si>
    <t>Telon</t>
  </si>
  <si>
    <t>Telon, king of the Teleboans in the island of Capreae</t>
  </si>
  <si>
    <t>TELVM</t>
  </si>
  <si>
    <t>tēlum tēlī n.</t>
  </si>
  <si>
    <t>spear; weapon</t>
  </si>
  <si>
    <t>TEMENITES/N</t>
  </si>
  <si>
    <t>TEMERARIVS</t>
  </si>
  <si>
    <t>temerārius –a –um</t>
  </si>
  <si>
    <t>accidental; thoughtless, impetuous</t>
  </si>
  <si>
    <t>TEMERE</t>
  </si>
  <si>
    <t>temerē</t>
  </si>
  <si>
    <t>blindly</t>
  </si>
  <si>
    <t>rashly, blindly</t>
  </si>
  <si>
    <t>TEMERITAS</t>
  </si>
  <si>
    <t>temeritās temeritās f.</t>
  </si>
  <si>
    <t>rashness</t>
  </si>
  <si>
    <t>TEMERO</t>
  </si>
  <si>
    <t>temerō temerāre temerāvī temerātus</t>
  </si>
  <si>
    <t>to violate, desecrate, defile</t>
  </si>
  <si>
    <t>TEMESA/N</t>
  </si>
  <si>
    <t>TEMETVM</t>
  </si>
  <si>
    <t>TEMNO</t>
  </si>
  <si>
    <t xml:space="preserve">temnō temnere tempsī temptum </t>
  </si>
  <si>
    <t>to despise</t>
  </si>
  <si>
    <t>to despise, disdain, scorn, defy; p., temnendus, a, um, to be despised; insignificant, small</t>
  </si>
  <si>
    <t>TEMO</t>
  </si>
  <si>
    <t>tēmō –ōnis m.</t>
  </si>
  <si>
    <t>the tongue or pole of a plow or cart; wagon</t>
  </si>
  <si>
    <t>the tongue or pole of a plow or cart; wagon, chariot</t>
  </si>
  <si>
    <t>TEMPE/N</t>
  </si>
  <si>
    <t>Tempē indecl. n.</t>
  </si>
  <si>
    <t>Tempe (valley)</t>
  </si>
  <si>
    <t>valley of the Peneus R. between Mt. Olympus and Mt. Ossa, famous for its scenic beauty</t>
  </si>
  <si>
    <t>TEMPERAMENTVM</t>
  </si>
  <si>
    <t>TEMPERANTIA</t>
  </si>
  <si>
    <t>temperantia –ae f.</t>
  </si>
  <si>
    <t>moderation; restraint</t>
  </si>
  <si>
    <t>TEMPERATE</t>
  </si>
  <si>
    <t>TEMPERATIO</t>
  </si>
  <si>
    <t>TEMPERATOR</t>
  </si>
  <si>
    <t>TEMPERATVRA</t>
  </si>
  <si>
    <t>TEMPERATVS/1</t>
  </si>
  <si>
    <t>TEMPERATVS/2</t>
  </si>
  <si>
    <t>temperātus –a –um</t>
  </si>
  <si>
    <t>limited, moderate</t>
  </si>
  <si>
    <t>limited, moderate, temperate</t>
  </si>
  <si>
    <t>TEMPERIES</t>
  </si>
  <si>
    <t>temperiēs –ēī f.</t>
  </si>
  <si>
    <t>a proper mixture; temperature</t>
  </si>
  <si>
    <t>a due mingling, proper mixture, temperature; a temperate climate</t>
  </si>
  <si>
    <t>TEMPERO</t>
  </si>
  <si>
    <t>temperō temperāre temperāvī temperātus</t>
  </si>
  <si>
    <t>to control oneself</t>
  </si>
  <si>
    <t>to combine, blend, temper; make mild; refrain from; control oneself</t>
  </si>
  <si>
    <t>TEMPESTAS</t>
  </si>
  <si>
    <t>tempestās tempestātis f.</t>
  </si>
  <si>
    <t>season</t>
  </si>
  <si>
    <t>season, time, weather; storm</t>
  </si>
  <si>
    <t>TEMPESTIVE</t>
  </si>
  <si>
    <t>TEMPESTIVO</t>
  </si>
  <si>
    <t>TEMPESTIVVS</t>
  </si>
  <si>
    <t>tempestīvus –a –um</t>
  </si>
  <si>
    <t>timely, opportune</t>
  </si>
  <si>
    <t>TEMPLVM</t>
  </si>
  <si>
    <t>templum templī n.</t>
  </si>
  <si>
    <t>TEMPORARIVM</t>
  </si>
  <si>
    <t>TEMPORARIVS</t>
  </si>
  <si>
    <t>TEMPSANVS/N</t>
  </si>
  <si>
    <t>TEMPTAMEN</t>
  </si>
  <si>
    <t>temptāmen –inis or temptāmentum –ī n.</t>
  </si>
  <si>
    <t>an attempt</t>
  </si>
  <si>
    <t>a trial, essay, attempt, effort</t>
  </si>
  <si>
    <t>TEMPTATIO</t>
  </si>
  <si>
    <t>temptātiō –ōnis f.</t>
  </si>
  <si>
    <t>an attack, trial</t>
  </si>
  <si>
    <t>an attack; attempt, trial</t>
  </si>
  <si>
    <t>TEMPTATOR</t>
  </si>
  <si>
    <t>TEMPTO</t>
  </si>
  <si>
    <t>temptō temptāre temptāvī temptātus</t>
  </si>
  <si>
    <t>to try</t>
  </si>
  <si>
    <t>to test, try; urge; worry; bribe</t>
  </si>
  <si>
    <t>TEMPVS/1</t>
  </si>
  <si>
    <t>tempus temporis n.</t>
  </si>
  <si>
    <t>time</t>
  </si>
  <si>
    <t>TEMPVS/2</t>
  </si>
  <si>
    <t>the side of the forehead, temple</t>
  </si>
  <si>
    <t>TEMVLENTVS/1</t>
  </si>
  <si>
    <t>TEMVLENTVS/2</t>
  </si>
  <si>
    <t>TENACITER</t>
  </si>
  <si>
    <t>TENAX</t>
  </si>
  <si>
    <t>tenāx –ācis</t>
  </si>
  <si>
    <t>tenacious</t>
  </si>
  <si>
    <t>holding on or fast; tenacious; adhering to, persistent in, w. gen. (&gt; teneo)</t>
  </si>
  <si>
    <t>TENCTHERI/N</t>
  </si>
  <si>
    <t xml:space="preserve">Tencterī (–therī) –ōrum m. </t>
  </si>
  <si>
    <t>a branch of the Usipetes</t>
  </si>
  <si>
    <t>TENDICVLA</t>
  </si>
  <si>
    <t>TENDO</t>
  </si>
  <si>
    <t>tendō tendere tetendī tentum</t>
  </si>
  <si>
    <t>to stretch, extend, direct (one's steps or course)</t>
  </si>
  <si>
    <t>TENEBRAE</t>
  </si>
  <si>
    <t>tenebrae tenebrārum f. pl.</t>
  </si>
  <si>
    <t>darkness</t>
  </si>
  <si>
    <t>TENEBRICOSVS</t>
  </si>
  <si>
    <t>tenebricōsus –a –um</t>
  </si>
  <si>
    <t>dark</t>
  </si>
  <si>
    <t>full of darkness, utterly obscure, shrouded in gloom, dark, gloomy</t>
  </si>
  <si>
    <t>TENEBROSVS</t>
  </si>
  <si>
    <t>tenebrōsus –a –um</t>
  </si>
  <si>
    <t>dark, murky</t>
  </si>
  <si>
    <t>dark, dusky, murky (&gt; tenebrae)</t>
  </si>
  <si>
    <t>TENEDII/N</t>
  </si>
  <si>
    <t>Tenediī –ōrum m. pl.</t>
  </si>
  <si>
    <t>Tenedians</t>
  </si>
  <si>
    <t>TENEDVS/N</t>
  </si>
  <si>
    <t>Tenedos –ī f.</t>
  </si>
  <si>
    <t>Tenedos (island)</t>
  </si>
  <si>
    <t>Tenedos, an island in the Aegean about five miles from shore in sight of Troy</t>
  </si>
  <si>
    <t>TENELLVLVS</t>
  </si>
  <si>
    <t>tenellulus –a –um</t>
  </si>
  <si>
    <t>soft, tender, delicate; romantically tender (with ref. to love poetry) (dim. of tener)</t>
  </si>
  <si>
    <t>TENENTIA</t>
  </si>
  <si>
    <t>tenentia –iōrum n.</t>
  </si>
  <si>
    <t>TENEO</t>
  </si>
  <si>
    <t>teneō tenēre tenuī tentus</t>
  </si>
  <si>
    <t>to hold, grasp; keep possess; occupy</t>
  </si>
  <si>
    <t>TENER</t>
  </si>
  <si>
    <t>tener tenera tenerum</t>
  </si>
  <si>
    <t>tender</t>
  </si>
  <si>
    <t>TENERASCO</t>
  </si>
  <si>
    <t>TENERE</t>
  </si>
  <si>
    <t>TENERITAS</t>
  </si>
  <si>
    <t>TENERVM</t>
  </si>
  <si>
    <t>tenerum ––ī n.</t>
  </si>
  <si>
    <t>early youth</t>
  </si>
  <si>
    <t>TENES/N</t>
  </si>
  <si>
    <t>Tenes –is m.</t>
  </si>
  <si>
    <t>Tenedian, a resident of Tenedos</t>
  </si>
  <si>
    <t>TENOR</t>
  </si>
  <si>
    <t>tenor –ōris m.</t>
  </si>
  <si>
    <t>course, direction</t>
  </si>
  <si>
    <t>a holding on; a continuous course; course (&gt; teneo)</t>
  </si>
  <si>
    <t>TENSA</t>
  </si>
  <si>
    <t>tēnsa –ae f.</t>
  </si>
  <si>
    <t>the chariot or car used in the Circensian games</t>
  </si>
  <si>
    <t>the chariot or car on which the images of the gods were borne in the Circensian games</t>
  </si>
  <si>
    <t>TENSVS</t>
  </si>
  <si>
    <t>TENTABVNDVS</t>
  </si>
  <si>
    <t>TENTAMENTVM</t>
  </si>
  <si>
    <t>temptāmentum –ī n.</t>
  </si>
  <si>
    <t>trial; essay; experiment; approach</t>
  </si>
  <si>
    <t>a trial; essay; experiment; approach (&gt; tempto)</t>
  </si>
  <si>
    <t>TENTIGO</t>
  </si>
  <si>
    <t>tentīgō –inis f.</t>
  </si>
  <si>
    <t>immoderate sexual tumescence; a big erection</t>
  </si>
  <si>
    <t>TENTIO</t>
  </si>
  <si>
    <t>TENTO</t>
  </si>
  <si>
    <t>tentō tentāre tentāvī tentātus</t>
  </si>
  <si>
    <t>to try, test</t>
  </si>
  <si>
    <t>TENTORIOLVM</t>
  </si>
  <si>
    <t>TENTORIVM</t>
  </si>
  <si>
    <t>tentōrium –iī n.</t>
  </si>
  <si>
    <t>tent</t>
  </si>
  <si>
    <t>a tent (&gt; tendo)</t>
  </si>
  <si>
    <t>TENTVM</t>
  </si>
  <si>
    <t>tentus –a –um</t>
  </si>
  <si>
    <t>taut; engorged, erect</t>
  </si>
  <si>
    <t>TENVIS</t>
  </si>
  <si>
    <t>tenuis tenue</t>
  </si>
  <si>
    <t>thin, fine; delicate; slight, slender; little, unimportant; weak, feeble</t>
  </si>
  <si>
    <t>TENVITAS</t>
  </si>
  <si>
    <t>tenuitās –ātis f.</t>
  </si>
  <si>
    <t>thinness</t>
  </si>
  <si>
    <t>thinness, slenderness, fineness, smallness, tenuity</t>
  </si>
  <si>
    <t>TENVO</t>
  </si>
  <si>
    <t>tenuō tenuāre tenuāvī tenuātus</t>
  </si>
  <si>
    <t>to make thin, make fine</t>
  </si>
  <si>
    <t>TENVS/1</t>
  </si>
  <si>
    <t>TENVS/2</t>
  </si>
  <si>
    <t>tenus</t>
  </si>
  <si>
    <t>as far as (+gen. or abl.)</t>
  </si>
  <si>
    <t>(prep. w. gen. or abl., placed after its case), as far as; up to; down to, to; to; hac tenus, separated by tmesis, thus far</t>
  </si>
  <si>
    <t>TEPEFACIO</t>
  </si>
  <si>
    <t>tepefaciō –ere –fēcī –factus</t>
  </si>
  <si>
    <t>to make tepid or warm; (pass.)</t>
  </si>
  <si>
    <t>to make tepid or warm; (pass.), to reek</t>
  </si>
  <si>
    <t>TEPEFACTO</t>
  </si>
  <si>
    <t>teoefactō –āre</t>
  </si>
  <si>
    <t>to be in the habit of warming</t>
  </si>
  <si>
    <t>TEPEFIO</t>
  </si>
  <si>
    <t>TEPEO</t>
  </si>
  <si>
    <t>tepeō –ēre</t>
  </si>
  <si>
    <t>to be moderately warm; to reek</t>
  </si>
  <si>
    <t>TEPESCO</t>
  </si>
  <si>
    <t>tepēscō –ere –uī</t>
  </si>
  <si>
    <t>to grow warm (&gt; tepeo)</t>
  </si>
  <si>
    <t>TEPIDARIVS</t>
  </si>
  <si>
    <t>TEPIDVS</t>
  </si>
  <si>
    <t>tepidus –a –um</t>
  </si>
  <si>
    <t>warm, tepid</t>
  </si>
  <si>
    <t>TEPOR</t>
  </si>
  <si>
    <t>tepor tepōris m.</t>
  </si>
  <si>
    <t>tepidity</t>
  </si>
  <si>
    <t>gentle warmth, lukewarmness, tepidity, tepor</t>
  </si>
  <si>
    <t>TER</t>
  </si>
  <si>
    <t>ter</t>
  </si>
  <si>
    <t>three times</t>
  </si>
  <si>
    <t>three times; on three occasions</t>
  </si>
  <si>
    <t>TERCENTVM</t>
  </si>
  <si>
    <t>TERDECIES</t>
  </si>
  <si>
    <t>TEREBINTHVS</t>
  </si>
  <si>
    <t>terebinthus –ī f.</t>
  </si>
  <si>
    <t>the turpentine tree; a kind of ebony</t>
  </si>
  <si>
    <t>TEREBRA</t>
  </si>
  <si>
    <t>TEREBRATIO</t>
  </si>
  <si>
    <t>TEREBRO</t>
  </si>
  <si>
    <t>terebrō terebrāre terebrāvī terebrātus</t>
  </si>
  <si>
    <t>to bore through; pierce</t>
  </si>
  <si>
    <t>to bore through; pierce, penetrate; take out by boring, bore out (&gt; terebra, an instrument for boring)</t>
  </si>
  <si>
    <t>TEREDO</t>
  </si>
  <si>
    <t>TERENTIVS/N</t>
  </si>
  <si>
    <t>Terentius –iī m.</t>
  </si>
  <si>
    <t>Terentius</t>
  </si>
  <si>
    <t>TERES</t>
  </si>
  <si>
    <t>teres –etis</t>
  </si>
  <si>
    <t>tapering, polished</t>
  </si>
  <si>
    <t>rubbed or rounded off smooth; tapering; polished; well twisted, strong (&gt; tero)</t>
  </si>
  <si>
    <t>TEREVS/N</t>
  </si>
  <si>
    <t>Tēreus –eī or eos m.</t>
  </si>
  <si>
    <t>Tereus</t>
  </si>
  <si>
    <t>Tereus, a Trojan</t>
  </si>
  <si>
    <t>TERGEMINVS</t>
  </si>
  <si>
    <t>tergeminus –a –um</t>
  </si>
  <si>
    <t>of threefold birth</t>
  </si>
  <si>
    <t>of threefold birth; threefold, having three bodies; of three forms or names; triple</t>
  </si>
  <si>
    <t>TERGEO</t>
  </si>
  <si>
    <t>tergeō –ēre –tersī –tersus and tergō tergere</t>
  </si>
  <si>
    <t>to wipe; clean</t>
  </si>
  <si>
    <t>to wipe; clean, polish</t>
  </si>
  <si>
    <t>TERGESTINI/N</t>
  </si>
  <si>
    <t>Tergestīnī –ōrum m.</t>
  </si>
  <si>
    <t>Tergestini (a tribe)</t>
  </si>
  <si>
    <t>Tergestini, inhabitants of Tergeste</t>
  </si>
  <si>
    <t>TERGIVERSATIO</t>
  </si>
  <si>
    <t>people of Tergeste</t>
  </si>
  <si>
    <t>TERGIVERSOR</t>
  </si>
  <si>
    <t>TERGO</t>
  </si>
  <si>
    <t>TERGVM</t>
  </si>
  <si>
    <t>tergum tergī n. and tergus –oris n.</t>
  </si>
  <si>
    <t>the back of men or animals</t>
  </si>
  <si>
    <t>the back of men or animals; the stern of a ship; skin, hide; gauntlet, hide; form, frame, body; carcass, body; length, long body; a layer, plate; pl., terga, orum, members, frame</t>
  </si>
  <si>
    <t>TERMES</t>
  </si>
  <si>
    <t>TERMINALIA</t>
  </si>
  <si>
    <t>TERMINALIS</t>
  </si>
  <si>
    <t>TERMINATIO</t>
  </si>
  <si>
    <t>TERMINO</t>
  </si>
  <si>
    <t>terminō termināre termināvī terminātus</t>
  </si>
  <si>
    <t>to put bounds to; limit</t>
  </si>
  <si>
    <t>to put bounds to; limit (&gt; terminus)</t>
  </si>
  <si>
    <t>TERMINVS</t>
  </si>
  <si>
    <t>terminus –ī m.</t>
  </si>
  <si>
    <t>boundary line; limit</t>
  </si>
  <si>
    <t>a boundary line; limit, end, destiny</t>
  </si>
  <si>
    <t>TERMINVS/N</t>
  </si>
  <si>
    <t>TERNVS</t>
  </si>
  <si>
    <t>ternī –ae –a</t>
  </si>
  <si>
    <t>3 each</t>
  </si>
  <si>
    <t>distrib. num. (tres), three each; as a cardinal, three; once in the sing., terno ordine, in triple rank, in three tiers</t>
  </si>
  <si>
    <t>TERO</t>
  </si>
  <si>
    <t>terō terere trīvī trītum</t>
  </si>
  <si>
    <t>to rub, wear away; use up</t>
  </si>
  <si>
    <t>TERRA</t>
  </si>
  <si>
    <t>terra terrae f.</t>
  </si>
  <si>
    <t>land</t>
  </si>
  <si>
    <t>land, earth</t>
  </si>
  <si>
    <t>TERRACINENSIS/A</t>
  </si>
  <si>
    <t>TERRASIDIVS/N</t>
  </si>
  <si>
    <t>Terrasidius –ī m.</t>
  </si>
  <si>
    <t>TERRENA</t>
  </si>
  <si>
    <t>TERRENI</t>
  </si>
  <si>
    <t>TERRENVM</t>
  </si>
  <si>
    <t>TERRENVS</t>
  </si>
  <si>
    <t>terrēnus –a –um</t>
  </si>
  <si>
    <t>made of earth; earthen, of earth; earthly, earth–born (&gt; terra)</t>
  </si>
  <si>
    <t>TERREO</t>
  </si>
  <si>
    <t>terreō terrēre terruī territus</t>
  </si>
  <si>
    <t>to terrify, frigthen</t>
  </si>
  <si>
    <t>TERRESTRIS</t>
  </si>
  <si>
    <t>TERREVS</t>
  </si>
  <si>
    <t xml:space="preserve">terreus –a –um </t>
  </si>
  <si>
    <t>of earth; earthen</t>
  </si>
  <si>
    <t>TERRIBILIS</t>
  </si>
  <si>
    <t>terribilis terribile</t>
  </si>
  <si>
    <t>terrifying</t>
  </si>
  <si>
    <t>TERRIFICO</t>
  </si>
  <si>
    <t>terrificō terrificāre terrificāvī terrificātus</t>
  </si>
  <si>
    <t>to affright</t>
  </si>
  <si>
    <t>to affright, terrify (&gt; terrificus)</t>
  </si>
  <si>
    <t>TERRIFICVS</t>
  </si>
  <si>
    <t>terrificus –a –um</t>
  </si>
  <si>
    <t>causing terror</t>
  </si>
  <si>
    <t>causing terror; dread–inspiring, alarming, terrifying, dreadful, dread (&gt; terreo and facio)</t>
  </si>
  <si>
    <t>TERRIGENA</t>
  </si>
  <si>
    <t xml:space="preserve">terrigena –ae m. or f. </t>
  </si>
  <si>
    <t>born of the earth, sprung from earth, earth-born</t>
  </si>
  <si>
    <t>TERRILOQVVS</t>
  </si>
  <si>
    <t>TERRITO</t>
  </si>
  <si>
    <t>territō territāre territāvī territātus</t>
  </si>
  <si>
    <t>to fill with alarm; affright</t>
  </si>
  <si>
    <t>to fill with alarm; affright, alarm (&gt; terreo)</t>
  </si>
  <si>
    <t>TERRITORIVM</t>
  </si>
  <si>
    <t>TERROR</t>
  </si>
  <si>
    <t>terror terrōris m.</t>
  </si>
  <si>
    <t>fear, terror</t>
  </si>
  <si>
    <t>TERROSVS</t>
  </si>
  <si>
    <t>TERSVS/1</t>
  </si>
  <si>
    <t>TERSVS/2</t>
  </si>
  <si>
    <t>TERTIA/N</t>
  </si>
  <si>
    <t>TERTIANVS/1</t>
  </si>
  <si>
    <t>TERTIANVS/2</t>
  </si>
  <si>
    <t>TERTIARIVS/1</t>
  </si>
  <si>
    <t>TERTIARIVS/2</t>
  </si>
  <si>
    <t>TERTIO</t>
  </si>
  <si>
    <t>TERTIVM</t>
  </si>
  <si>
    <t>TERTIVS</t>
  </si>
  <si>
    <t>tertius –a –um</t>
  </si>
  <si>
    <t>3rd</t>
  </si>
  <si>
    <t>TESCA</t>
  </si>
  <si>
    <t>TESSELA</t>
  </si>
  <si>
    <t>TESSERA</t>
  </si>
  <si>
    <t>tessera –ae f.</t>
  </si>
  <si>
    <t>square tablet; ticket inscribed with the watchword; the watchword or password</t>
  </si>
  <si>
    <t>a square tablet; a ticket inscribed with the watchword; the watchword or password</t>
  </si>
  <si>
    <t>TESSERVLA</t>
  </si>
  <si>
    <t>TESTA</t>
  </si>
  <si>
    <t>testa testae f.</t>
  </si>
  <si>
    <t>object made from burnt clay</t>
  </si>
  <si>
    <t>object made from burnt clay; earthenware jar; fragment of earthenware, shard</t>
  </si>
  <si>
    <t>TESTACEVS</t>
  </si>
  <si>
    <t>TESTAMENTARIVS/2</t>
  </si>
  <si>
    <t>testāmentārius –a –um</t>
  </si>
  <si>
    <t>relating to wills, testamentary</t>
  </si>
  <si>
    <t>TESTAMENTVM</t>
  </si>
  <si>
    <t>testāmentum testāmentī n.</t>
  </si>
  <si>
    <t>will</t>
  </si>
  <si>
    <t>will, testament</t>
  </si>
  <si>
    <t>TESTATVS</t>
  </si>
  <si>
    <t>testātus –a –um</t>
  </si>
  <si>
    <t>manifest, attested</t>
  </si>
  <si>
    <t>TESTICVLVS</t>
  </si>
  <si>
    <t>TESTIFICATIO</t>
  </si>
  <si>
    <t>testificātiō –ōnis f.</t>
  </si>
  <si>
    <t>testimony</t>
  </si>
  <si>
    <t>TESTIFICO</t>
  </si>
  <si>
    <t>TESTIFICOR</t>
  </si>
  <si>
    <t>testificor –ārī</t>
  </si>
  <si>
    <t>to give proof of</t>
  </si>
  <si>
    <t>TESTIMONIVM</t>
  </si>
  <si>
    <t>testimōnium testimōni(ī) n.</t>
  </si>
  <si>
    <t>testimony; deposition; evidence; witness (used of ark and tabernacle)</t>
  </si>
  <si>
    <t>TESTIS/1</t>
  </si>
  <si>
    <t>testis testis m.</t>
  </si>
  <si>
    <t>TESTIS/2</t>
  </si>
  <si>
    <t>testicle (usually plural)</t>
  </si>
  <si>
    <t>TESTO</t>
  </si>
  <si>
    <t>TESTOR</t>
  </si>
  <si>
    <t>testor –ātus sum</t>
  </si>
  <si>
    <t>to testify</t>
  </si>
  <si>
    <t>to testify, bear witness to, with acc. of object witnessed; to call to witness, appeal to, with acc. of witness called upon; invoke; w. object omitted, adjure, implore; declare, proclaim; beseech</t>
  </si>
  <si>
    <t>TESTV</t>
  </si>
  <si>
    <t>TESTVDINEATVS</t>
  </si>
  <si>
    <t>TESTVDINEVS</t>
  </si>
  <si>
    <t>TESTVDO</t>
  </si>
  <si>
    <t>testūdō –inis f.</t>
  </si>
  <si>
    <t>tortoise; vaulted roof</t>
  </si>
  <si>
    <t>a tortoise; a vaulted roof, vault; a testudo, formed of the shields of soldiers held over their heads</t>
  </si>
  <si>
    <t>TESTVM</t>
  </si>
  <si>
    <t>TETER</t>
  </si>
  <si>
    <t>taeter –tra –trum</t>
  </si>
  <si>
    <t>disagreeable, vile</t>
  </si>
  <si>
    <t>disagreeable; foul, loathsome</t>
  </si>
  <si>
    <t>TETHYS/N</t>
  </si>
  <si>
    <t>Tēthys Tēthyos f.</t>
  </si>
  <si>
    <t>Tethys (goddess)</t>
  </si>
  <si>
    <t>a sea–goddess, wife of Oceanus, mother of Doris, grandmother of Thetis</t>
  </si>
  <si>
    <t>TETRADOROS/1</t>
  </si>
  <si>
    <t>TETRADOROS/2</t>
  </si>
  <si>
    <t>TETRANS</t>
  </si>
  <si>
    <t>TETRARCHES</t>
  </si>
  <si>
    <t>tetrarchēs –ae m.</t>
  </si>
  <si>
    <t xml:space="preserve">a tetrarch </t>
  </si>
  <si>
    <t>a ruler of the fourth part of the land, tetrarch, petty prince</t>
  </si>
  <si>
    <t>TETRASTYLVS</t>
  </si>
  <si>
    <t>TETRE</t>
  </si>
  <si>
    <t>TETRICA/N</t>
  </si>
  <si>
    <t>Tetrica –ae m.</t>
  </si>
  <si>
    <t>Tetrica</t>
  </si>
  <si>
    <t>Tetrica, a mountain in the Sabine country</t>
  </si>
  <si>
    <t>TETRICVS</t>
  </si>
  <si>
    <t>TETTIVS/N</t>
  </si>
  <si>
    <t xml:space="preserve">Tettius –ī m. </t>
  </si>
  <si>
    <t>Tettius</t>
  </si>
  <si>
    <t>TEVCER/N</t>
  </si>
  <si>
    <t>Teucer (Teucrus) –crī m.</t>
  </si>
  <si>
    <t>Teucer (Teucrus)</t>
  </si>
  <si>
    <t>Teucer, first king of Troy, son of the river–god Scamander, and father–in–law of Dardanus; Teucer, son of Telamon and Hesione, half–brother of Ajax, and founder of Salamis in Cyprus</t>
  </si>
  <si>
    <t>TEVCRI/N</t>
  </si>
  <si>
    <t>Teucrī –ōrum m.</t>
  </si>
  <si>
    <t>Teucri</t>
  </si>
  <si>
    <t>the Trojans, descendants of Teucer, adj., Teucrian, Trojan (&gt; Teucer)</t>
  </si>
  <si>
    <t>TEVCRIA/N</t>
  </si>
  <si>
    <t>Teucria –ae f.</t>
  </si>
  <si>
    <t>Teucria</t>
  </si>
  <si>
    <t>the Trojan land, Troy (&gt; Teucer)</t>
  </si>
  <si>
    <t>TEVTHRAS/N</t>
  </si>
  <si>
    <t>Teuthrās –antis m.</t>
  </si>
  <si>
    <t>Teuthras</t>
  </si>
  <si>
    <t>Teuthras, an Arcadian follower of Pallas</t>
  </si>
  <si>
    <t>TEVTOMATVS/N</t>
  </si>
  <si>
    <t>Teutomatus –ī m.</t>
  </si>
  <si>
    <t>TEVTONES/N</t>
  </si>
  <si>
    <t>Teutonēs –um m.</t>
  </si>
  <si>
    <t>the Teutons, a people of Germany</t>
  </si>
  <si>
    <t>TEVTONI/N</t>
  </si>
  <si>
    <t>Teutonī –ōrum m.</t>
  </si>
  <si>
    <t>TEVTONICVS/A</t>
  </si>
  <si>
    <t>Teutonicus –a –um</t>
  </si>
  <si>
    <t>of the Teutons; Teutonic</t>
  </si>
  <si>
    <t>of the Teutons, Teutonic, Germanic (&gt; Teutoni)</t>
  </si>
  <si>
    <t>TEXO</t>
  </si>
  <si>
    <t>texō –ere –texuī –textus</t>
  </si>
  <si>
    <t>to weave; to build cunningly; form</t>
  </si>
  <si>
    <t>to weave; to build cunningly; form, fashion, fabricate, construct; make intricate movements, interweave; p., textus, a, um, woven, constructed, made</t>
  </si>
  <si>
    <t>TEXTILE</t>
  </si>
  <si>
    <t>TEXTILIS</t>
  </si>
  <si>
    <t>textilis –e</t>
  </si>
  <si>
    <t>woven</t>
  </si>
  <si>
    <t>woven, embroidered (&gt; texo)</t>
  </si>
  <si>
    <t>TEXTOR</t>
  </si>
  <si>
    <t>TEXTORIVS</t>
  </si>
  <si>
    <t>TEXTRINVM</t>
  </si>
  <si>
    <t>TEXTRIX</t>
  </si>
  <si>
    <t>TEXTVM</t>
  </si>
  <si>
    <t>textum –ī n.</t>
  </si>
  <si>
    <t>that which is woven or plaited; a texture</t>
  </si>
  <si>
    <t>that which is woven or plaited; a texture (&gt; texo)</t>
  </si>
  <si>
    <t>TEXTVRA</t>
  </si>
  <si>
    <t>TEXTVS</t>
  </si>
  <si>
    <t>THAEMON/N</t>
  </si>
  <si>
    <t>Thaemōn –ōnis m.</t>
  </si>
  <si>
    <t>Thaemon</t>
  </si>
  <si>
    <t>Thaemon, a Lycian, follower of Aeneas</t>
  </si>
  <si>
    <t>THAIS/N</t>
  </si>
  <si>
    <t>Thais Thaidis f.</t>
  </si>
  <si>
    <t>Thais</t>
  </si>
  <si>
    <t>Thais, a name of several celebrated courtesans</t>
  </si>
  <si>
    <t>THALAMVS</t>
  </si>
  <si>
    <t>thalamus –ī m.</t>
  </si>
  <si>
    <t>marriage bed; bedchamber</t>
  </si>
  <si>
    <t>THALASSINVS</t>
  </si>
  <si>
    <t>THALASSIVS/N</t>
  </si>
  <si>
    <t>THALIA/N</t>
  </si>
  <si>
    <t>Thalīa –ae f.</t>
  </si>
  <si>
    <t>Thalia</t>
  </si>
  <si>
    <t>Thalia, an Oceanid or sea–nymph</t>
  </si>
  <si>
    <t>THALLVS/N</t>
  </si>
  <si>
    <t>Thallus –ī m.</t>
  </si>
  <si>
    <t>Thallus (name)</t>
  </si>
  <si>
    <t>a praenomen</t>
  </si>
  <si>
    <t>THAMYRVS/N</t>
  </si>
  <si>
    <t>Thamyrus –ī m.</t>
  </si>
  <si>
    <t>Thamyrus</t>
  </si>
  <si>
    <t>Thamyrus, a Trojan</t>
  </si>
  <si>
    <t>THAPSVS</t>
  </si>
  <si>
    <t>THAPSVS/N</t>
  </si>
  <si>
    <t>Thapsus –ī f.</t>
  </si>
  <si>
    <t>Thapsus</t>
  </si>
  <si>
    <t>Thapsus, a city and peninsula of the eastern coast of Sicily</t>
  </si>
  <si>
    <t>THARSVS/N</t>
  </si>
  <si>
    <t>THASIVS/A</t>
  </si>
  <si>
    <t>Thasius –a –um</t>
  </si>
  <si>
    <t>Thasian, of Thasis</t>
  </si>
  <si>
    <t>THAVMANTIAS/N</t>
  </si>
  <si>
    <t>Thaumantias –adis f.</t>
  </si>
  <si>
    <t>Thaumantias</t>
  </si>
  <si>
    <t>Thaumantias, the daughter of Thaumas, Iris (&gt; Thaumas)</t>
  </si>
  <si>
    <t>THEANO/N</t>
  </si>
  <si>
    <t>Theānō –ūs f.</t>
  </si>
  <si>
    <t>Theano</t>
  </si>
  <si>
    <t>Theano, the wife of the Trojan Amycus</t>
  </si>
  <si>
    <t>THEATRALIS</t>
  </si>
  <si>
    <t>THEATRVM</t>
  </si>
  <si>
    <t>theātrum theātrī n.</t>
  </si>
  <si>
    <t>theater</t>
  </si>
  <si>
    <t>THEBAE/N</t>
  </si>
  <si>
    <t>Thēbae –ārum f.</t>
  </si>
  <si>
    <t>Thebes</t>
  </si>
  <si>
    <t>Thebes, the capital of Boeotia</t>
  </si>
  <si>
    <t>THEBANI/N</t>
  </si>
  <si>
    <t>THEBANVS/A</t>
  </si>
  <si>
    <t>Thēbānus –a –um</t>
  </si>
  <si>
    <t>Theban</t>
  </si>
  <si>
    <t>Theban; of Thebe, in Mysia or Thebes in Boeotia</t>
  </si>
  <si>
    <t>THECA</t>
  </si>
  <si>
    <t>THEMATISMOS</t>
  </si>
  <si>
    <t>THEMILLAS/N</t>
  </si>
  <si>
    <t>Themillās –ae m.</t>
  </si>
  <si>
    <t>Themillas</t>
  </si>
  <si>
    <t>Themillas, a Trojan</t>
  </si>
  <si>
    <t>THEMIS/N</t>
  </si>
  <si>
    <t>Themis –is f.</t>
  </si>
  <si>
    <t>Themis (goddess)</t>
  </si>
  <si>
    <t>Greek goddess associated with justice</t>
  </si>
  <si>
    <t>THEMISTAGORAS/N</t>
  </si>
  <si>
    <t>Themistagorās –ae f.</t>
  </si>
  <si>
    <t xml:space="preserve">Themistagoras </t>
  </si>
  <si>
    <t>Themistagoras (a name)</t>
  </si>
  <si>
    <t>THEOBALD/N1</t>
  </si>
  <si>
    <t>Theobald, a Brother</t>
  </si>
  <si>
    <t>Theobald, Brother of Æthelfrith 2 of the Northumbrians, d.603</t>
  </si>
  <si>
    <t>THEODORE/N1</t>
  </si>
  <si>
    <t>Theodore, a Archbishop</t>
  </si>
  <si>
    <t>Theodore, Archbishop of Canterbury, 668-690</t>
  </si>
  <si>
    <t>THEODORVS/N</t>
  </si>
  <si>
    <t>THEODOSIVS/N</t>
  </si>
  <si>
    <t>Theodosius –iī m.</t>
  </si>
  <si>
    <t>Theodosius</t>
  </si>
  <si>
    <t>THEOLOGVS</t>
  </si>
  <si>
    <t>THEOMNASTVS/N</t>
  </si>
  <si>
    <t>THEOPANES/N</t>
  </si>
  <si>
    <t>THEOPHANES/N</t>
  </si>
  <si>
    <t>Theophanēs –is m.</t>
  </si>
  <si>
    <t>Theophanes (a name)</t>
  </si>
  <si>
    <t>Theophanes, a name, e.g., historian of Mytilene</t>
  </si>
  <si>
    <t>THEORACTVS/N</t>
  </si>
  <si>
    <t>THERIACA</t>
  </si>
  <si>
    <t>thēriaca –ae or thēriacē –ēs f.</t>
  </si>
  <si>
    <t>an antidote for poison</t>
  </si>
  <si>
    <t>THERICLEVS/N</t>
  </si>
  <si>
    <t>THERIDAMAS/N</t>
  </si>
  <si>
    <t>Theridamas</t>
  </si>
  <si>
    <t>Theridamas (a name)</t>
  </si>
  <si>
    <t>Theridamas, the name of a swiftrunning dog</t>
  </si>
  <si>
    <t>THERIMACHVS/N</t>
  </si>
  <si>
    <t>THERMAE</t>
  </si>
  <si>
    <t>THERMITANI/N</t>
  </si>
  <si>
    <t>THERMITANVS/N</t>
  </si>
  <si>
    <t>THERMODON/N</t>
  </si>
  <si>
    <t>Thermōdōn –ontis m.</t>
  </si>
  <si>
    <t>Thermodon</t>
  </si>
  <si>
    <t>Thermodon, a river of Pontus, in the country of the Amazons</t>
  </si>
  <si>
    <t>THERMOPYLAE/N</t>
  </si>
  <si>
    <t>Thermopylae –ārum f.</t>
  </si>
  <si>
    <t>Thermopylae</t>
  </si>
  <si>
    <t>THERON/N</t>
  </si>
  <si>
    <t>Thērōn –ōnis m.</t>
  </si>
  <si>
    <t>Theron</t>
  </si>
  <si>
    <t>Theron, a Latin warrior slain by Aeneas</t>
  </si>
  <si>
    <t>THERSILOCHVS/N</t>
  </si>
  <si>
    <t>Thersilochus –ī m.</t>
  </si>
  <si>
    <t>Thersilochus</t>
  </si>
  <si>
    <t>Thersilochus, a Paeonian allied with the Trojans, and slain by Achilles; a Trojan</t>
  </si>
  <si>
    <t>THESAVRVS</t>
  </si>
  <si>
    <t>thēsaurus –ī m.</t>
  </si>
  <si>
    <t>treasure</t>
  </si>
  <si>
    <t>a treasure</t>
  </si>
  <si>
    <t>THESEVS/N</t>
  </si>
  <si>
    <t>Thēseus –ī m.</t>
  </si>
  <si>
    <t>Theseus</t>
  </si>
  <si>
    <t>THESIDAE/N</t>
  </si>
  <si>
    <t>Thēsīdēs –ae m.</t>
  </si>
  <si>
    <t>The offspring of Theseus</t>
  </si>
  <si>
    <t>THESMOPHORIA/N</t>
  </si>
  <si>
    <t>THESPIADES/N</t>
  </si>
  <si>
    <t>THESPIAE/N</t>
  </si>
  <si>
    <t>THESPIENSES/N</t>
  </si>
  <si>
    <t>THESPIVS/N</t>
  </si>
  <si>
    <t>Thespius –a –um</t>
  </si>
  <si>
    <t>belonging to Thespiae (town)</t>
  </si>
  <si>
    <t>belonging to Thespiae, a Boetian town at the foot of Mt. Helicon</t>
  </si>
  <si>
    <t>THESPROTVS/N</t>
  </si>
  <si>
    <t>THESSALIA/N</t>
  </si>
  <si>
    <t>Thessalia –ae f.</t>
  </si>
  <si>
    <t>Thessaly (region)</t>
  </si>
  <si>
    <t>Thessaly, region of Greece south of Macedonia associated with Peleus and his son Achilles</t>
  </si>
  <si>
    <t>THESSALVS/N</t>
  </si>
  <si>
    <t>Thessalus –a –um</t>
  </si>
  <si>
    <t>Thessalian</t>
  </si>
  <si>
    <t>THESSANDRVS/N</t>
  </si>
  <si>
    <t>Thessandrus –ī m.</t>
  </si>
  <si>
    <t>Thessandrus</t>
  </si>
  <si>
    <t>Thessandrus, a Greek chief</t>
  </si>
  <si>
    <t>THESTIVS/N</t>
  </si>
  <si>
    <t>Thestius –ī m.</t>
  </si>
  <si>
    <t>Thestius (a name)</t>
  </si>
  <si>
    <t>Thestius, a name, e.g., king of Aetolia</t>
  </si>
  <si>
    <t>THESTYLIS/N</t>
  </si>
  <si>
    <t>Thestylis –idis f.</t>
  </si>
  <si>
    <t>Thestylis (a name)</t>
  </si>
  <si>
    <t>Thestylis, the name of a female slave</t>
  </si>
  <si>
    <t>THETA</t>
  </si>
  <si>
    <t>THETIS/N</t>
  </si>
  <si>
    <t>Thetis –idis or idos f.</t>
  </si>
  <si>
    <t>Thetis</t>
  </si>
  <si>
    <t>Thetis, daughter of Nereus and Doris, married to Peleus, of Thessaly, by whom she became the mother of Achilles</t>
  </si>
  <si>
    <t>THIA/N</t>
  </si>
  <si>
    <t>Thīa –ae f.</t>
  </si>
  <si>
    <t>Thia (goddess)</t>
  </si>
  <si>
    <t>wife of Hyperion and mother of Helios (the sun)</t>
  </si>
  <si>
    <t>THIASVS</t>
  </si>
  <si>
    <t>thiasus –ī m.</t>
  </si>
  <si>
    <t>dance in honor of Bacchus; wild dance</t>
  </si>
  <si>
    <t>a dance in honor of Bacchus; a wild dance</t>
  </si>
  <si>
    <t>THISADIES/N</t>
  </si>
  <si>
    <t>THOAS/N</t>
  </si>
  <si>
    <t>Thoās –antis m.</t>
  </si>
  <si>
    <t>Thoas</t>
  </si>
  <si>
    <t>Thoas, a Greek chief; Thoas, an Arcadian, follower of Pallas</t>
  </si>
  <si>
    <t>THOLVS</t>
  </si>
  <si>
    <t>tholus –ī m.</t>
  </si>
  <si>
    <t>cupola</t>
  </si>
  <si>
    <t>a cupola, dome, the vault of a temple, vaulted shrine</t>
  </si>
  <si>
    <t>THOMAS/N1</t>
  </si>
  <si>
    <t>Thomas, a Bishop</t>
  </si>
  <si>
    <t>Thomas, Bishop of the East Angles, 647x650-652x654</t>
  </si>
  <si>
    <t>THOMIX</t>
  </si>
  <si>
    <t>THOOS/N</t>
  </si>
  <si>
    <t>Thoos</t>
  </si>
  <si>
    <t>Thoos (a name)</t>
  </si>
  <si>
    <t>Thoos, the name of a swiftrunning dog</t>
  </si>
  <si>
    <t>THORANVS/N</t>
  </si>
  <si>
    <t>Thorānus –ī m.</t>
  </si>
  <si>
    <t>Thoranus (a name)</t>
  </si>
  <si>
    <t>THORAX</t>
  </si>
  <si>
    <t>thōrāx –ācis acc. pl. –ācas m.</t>
  </si>
  <si>
    <t>corselet</t>
  </si>
  <si>
    <t>a corselet, breastplate, cuirass</t>
  </si>
  <si>
    <t>THRACA/N</t>
  </si>
  <si>
    <t>Thrāca –ae f.</t>
  </si>
  <si>
    <t>Thrace</t>
  </si>
  <si>
    <t>THRACES/N</t>
  </si>
  <si>
    <t>Thrāx –ācis</t>
  </si>
  <si>
    <t>Thracian</t>
  </si>
  <si>
    <t>Thracian; subst. pl., Thraces, um, Thracians</t>
  </si>
  <si>
    <t>THRACIA/N</t>
  </si>
  <si>
    <t>Thrācia –ae f.</t>
  </si>
  <si>
    <t>Thrace, the land in southeastern Europe north of the Hellespont</t>
  </si>
  <si>
    <t>THRACIVS/A</t>
  </si>
  <si>
    <t>Thrācius –a –um</t>
  </si>
  <si>
    <t>THRASEA/N</t>
  </si>
  <si>
    <t>Thrasea –ae m.</t>
  </si>
  <si>
    <t>Thrasea</t>
  </si>
  <si>
    <t>Thrasea (a name)</t>
  </si>
  <si>
    <t>THRASO/N</t>
  </si>
  <si>
    <t>THRAX/N</t>
  </si>
  <si>
    <t>THREICIVS/A</t>
  </si>
  <si>
    <t>Thrēicius –a –um</t>
  </si>
  <si>
    <t>Thracian; northern</t>
  </si>
  <si>
    <t>Thracian; Thracian in character, northern</t>
  </si>
  <si>
    <t>THREISSA/N</t>
  </si>
  <si>
    <t>Thrēissus –a –um</t>
  </si>
  <si>
    <t>Thracian; subst., Threissa, a huntress</t>
  </si>
  <si>
    <t>THRONIVS/N</t>
  </si>
  <si>
    <t>Thronius –iī m.</t>
  </si>
  <si>
    <t>Thronius</t>
  </si>
  <si>
    <t>Thronius, a Latin</t>
  </si>
  <si>
    <t>THRONVS</t>
  </si>
  <si>
    <t>thronus –ī m.</t>
  </si>
  <si>
    <t>an elevated seat, a throne</t>
  </si>
  <si>
    <t>THRYTHRED/N1</t>
  </si>
  <si>
    <t>Thrythred, a Priest</t>
  </si>
  <si>
    <t>Thrythred, Priest and abbot of Dacre (Cumb.</t>
  </si>
  <si>
    <t>THRYTHWVLF/N1</t>
  </si>
  <si>
    <t>Thrythwulf, a Abbot,</t>
  </si>
  <si>
    <t>Thrythwulf, Abbot, early 7thC</t>
  </si>
  <si>
    <t>THVLE/N</t>
  </si>
  <si>
    <t xml:space="preserve">Thūlē –es f. </t>
  </si>
  <si>
    <t>Thule, an island in the far north</t>
  </si>
  <si>
    <t>THVRII/N</t>
  </si>
  <si>
    <t xml:space="preserve">Thūriī –ōrum m. or –ae –ārum </t>
  </si>
  <si>
    <t>Thurii (a place)</t>
  </si>
  <si>
    <t>Thurii, a city of Lucania, on the Tarentine Gulf</t>
  </si>
  <si>
    <t>THVRINVS/N</t>
  </si>
  <si>
    <t>THYAS</t>
  </si>
  <si>
    <t>THYAS/N</t>
  </si>
  <si>
    <t>Thyias –adis f.</t>
  </si>
  <si>
    <t>a Bacchant or Maenad</t>
  </si>
  <si>
    <t>a Bacchant or Maenad, orgiastic worshiper of Bacchus/Dionysus</t>
  </si>
  <si>
    <t>THYBRIS/N</t>
  </si>
  <si>
    <t>Thȳbris –idis m.</t>
  </si>
  <si>
    <t>Thybris</t>
  </si>
  <si>
    <t>Thybris, an ancient king of Latium</t>
  </si>
  <si>
    <t>THYESTES/N</t>
  </si>
  <si>
    <t>Thyestēs (–ae) –is m.</t>
  </si>
  <si>
    <t>Thyestes (a name)</t>
  </si>
  <si>
    <t>Thyestes, a name, e.g., son of Pelops</t>
  </si>
  <si>
    <t>THYIAS/N</t>
  </si>
  <si>
    <t>Thȳias –adis f.</t>
  </si>
  <si>
    <t>Thyias</t>
  </si>
  <si>
    <t>Thyias, a female worshiper of Bacchus, a Bacchante, Bacchanal, or Thyiad</t>
  </si>
  <si>
    <t>THYIVS</t>
  </si>
  <si>
    <t>THYMBER/N</t>
  </si>
  <si>
    <t>Thymber –brī m.</t>
  </si>
  <si>
    <t>Thymber</t>
  </si>
  <si>
    <t>Thymber, a Rutulian, son of Daucus</t>
  </si>
  <si>
    <t>THYMBRA</t>
  </si>
  <si>
    <t>thymbra –ae f.</t>
  </si>
  <si>
    <t>a savory plant</t>
  </si>
  <si>
    <t>THYMBRAEVS/A</t>
  </si>
  <si>
    <t>Thymbraeus –a –um</t>
  </si>
  <si>
    <t>of Thymbra (town)</t>
  </si>
  <si>
    <t>of Thymbra, a town in the Troad, in which was a temple of Apollo; hence, Thymbraean, an epithet of Apollo (&gt; Thymbra)</t>
  </si>
  <si>
    <t>THYMBRAEVS/N</t>
  </si>
  <si>
    <t>Thymbraeus –ī m.</t>
  </si>
  <si>
    <t>Thymbraeus</t>
  </si>
  <si>
    <t>Thymbraeus, a Trojan warrior</t>
  </si>
  <si>
    <t>THYMBRIS/N</t>
  </si>
  <si>
    <t>Thymbris –idis m.</t>
  </si>
  <si>
    <t>Thymbris</t>
  </si>
  <si>
    <t>Thymbris, a Trojan</t>
  </si>
  <si>
    <t>THYMELICVS</t>
  </si>
  <si>
    <t>THYMOETES/N</t>
  </si>
  <si>
    <t>Thymoetēs –ae m.</t>
  </si>
  <si>
    <t>Thymoetes</t>
  </si>
  <si>
    <t>Thymoetes, a Trojan</t>
  </si>
  <si>
    <t>THYMVM</t>
  </si>
  <si>
    <t>thymum –ī n.</t>
  </si>
  <si>
    <t>the herb thyme</t>
  </si>
  <si>
    <t>THYNIA/N</t>
  </si>
  <si>
    <t>Thÿnia –ae f.</t>
  </si>
  <si>
    <t>the country of the Thyni; Bithynia</t>
  </si>
  <si>
    <t>THYNNVS</t>
  </si>
  <si>
    <t>THYNVS/N</t>
  </si>
  <si>
    <t>Thÿnus –a um</t>
  </si>
  <si>
    <t>THYONIANVS/N</t>
  </si>
  <si>
    <t>Thyōniānus –ī m.</t>
  </si>
  <si>
    <t>an adherent of Bacchus</t>
  </si>
  <si>
    <t>THYROMA</t>
  </si>
  <si>
    <t>THYRORON</t>
  </si>
  <si>
    <t>THYRSIGER</t>
  </si>
  <si>
    <t>THYRSIS/N</t>
  </si>
  <si>
    <t>Thyrsis –idis m.</t>
  </si>
  <si>
    <t>Thyrsis ( a name)</t>
  </si>
  <si>
    <t>Thyrsis, the name of a shepherd</t>
  </si>
  <si>
    <t>THYRSVS</t>
  </si>
  <si>
    <t>thyrsus –ī m.</t>
  </si>
  <si>
    <t>the stalk of a plant; a staff wreathed with ivy and vine–leaves</t>
  </si>
  <si>
    <t>the stalk of a plant; a staff wreathed with ivy and vine–leaves, and borne by Bacchus and his worshipers; the thyrsus</t>
  </si>
  <si>
    <t>TIARA</t>
  </si>
  <si>
    <t>TIARAS</t>
  </si>
  <si>
    <t>tiāra –ae f. and tiārās –ae m.</t>
  </si>
  <si>
    <t>headband or crown worn by the Asiatics; tiara</t>
  </si>
  <si>
    <t>a headband or crown worn by the Asiatics; a tiara</t>
  </si>
  <si>
    <t>TIBERINVS/A</t>
  </si>
  <si>
    <t>Tiberīnus (Thȳbrinus) –a –um</t>
  </si>
  <si>
    <t>pertaining to the Tiber</t>
  </si>
  <si>
    <t>pertaining to the Tiber; Tiberine; Tiberinus, m., the river–god, Tiber; the Tiber</t>
  </si>
  <si>
    <t>TIBERINVS/N</t>
  </si>
  <si>
    <t>TIBERIS/N</t>
  </si>
  <si>
    <t>Tiberis –is (Thybris –idis acc. –brim voc. –bri)</t>
  </si>
  <si>
    <t>the Tiber river</t>
  </si>
  <si>
    <t>the river Tiber</t>
  </si>
  <si>
    <t>TIBERIVS/N</t>
  </si>
  <si>
    <t>Tiberius –iī m.</t>
  </si>
  <si>
    <t>Tiberius</t>
  </si>
  <si>
    <t>TIBERIVSCONTANTINVS/N</t>
  </si>
  <si>
    <t>Tiberius, a Emperor,</t>
  </si>
  <si>
    <t>Tiberius, Emperor, 578-582</t>
  </si>
  <si>
    <t>TIBIA</t>
  </si>
  <si>
    <t>tībia tībiae f.</t>
  </si>
  <si>
    <t>the larger of the shinbones; a pipe or flute</t>
  </si>
  <si>
    <t>the larger of the shinbones; a pipe or flute, as this bone was used for a musical pipe</t>
  </si>
  <si>
    <t>TIBICEN</t>
  </si>
  <si>
    <t>tībīcen –inis m.</t>
  </si>
  <si>
    <t>piper, a performer on the tibia</t>
  </si>
  <si>
    <t>TIBICINA</t>
  </si>
  <si>
    <t>TIBVLLVS/N</t>
  </si>
  <si>
    <t>Tibullus –ī m.</t>
  </si>
  <si>
    <t>Tibullus</t>
  </si>
  <si>
    <t>TIBVR/N</t>
  </si>
  <si>
    <t>Tībur –uris n.</t>
  </si>
  <si>
    <t>Tibur (town)</t>
  </si>
  <si>
    <t>Tibur, a city on the eastern border of Latium</t>
  </si>
  <si>
    <t>TIBVRINVS/A</t>
  </si>
  <si>
    <t>Tīburīnus –a –um</t>
  </si>
  <si>
    <t>of the Tiber River</t>
  </si>
  <si>
    <t>TIBVRS/A</t>
  </si>
  <si>
    <t>Tīburs –tis</t>
  </si>
  <si>
    <t>of Tibur (town)</t>
  </si>
  <si>
    <t>of Tibur; n. pl., Tiburtia; subst., Tiburtes, um, m., the people of Tibur; the Tiburtines (&gt; Tibur)</t>
  </si>
  <si>
    <t>TIBVRS/N</t>
  </si>
  <si>
    <t>Tiburs Tiburtis</t>
  </si>
  <si>
    <t>of or belonging to Tibur (town)</t>
  </si>
  <si>
    <t>of or belonging to Tibur (mod. Tivoli), about 18 miles ENE of Rome</t>
  </si>
  <si>
    <t>TIBVRTES/N</t>
  </si>
  <si>
    <t>Tīburs –tis n.</t>
  </si>
  <si>
    <t>the people of Tibur</t>
  </si>
  <si>
    <t>Tiburtes, um, m., the people of Tibur; the Tiburtines</t>
  </si>
  <si>
    <t>TIBVRTIVS/A</t>
  </si>
  <si>
    <t>Tiburtius –a –um</t>
  </si>
  <si>
    <t>TIBVRTVS/N</t>
  </si>
  <si>
    <t>Tīburtus –ī m.</t>
  </si>
  <si>
    <t>Tiburtus</t>
  </si>
  <si>
    <t>Tiburtus, the founder of Tibur</t>
  </si>
  <si>
    <t>TICESCO</t>
  </si>
  <si>
    <t>TIGELLINVS/N</t>
  </si>
  <si>
    <t>Tigellīnus –ī m.</t>
  </si>
  <si>
    <t>Tigellinus</t>
  </si>
  <si>
    <t>Tigellinus (a name)</t>
  </si>
  <si>
    <t>TIGELLIVS/N</t>
  </si>
  <si>
    <t>Tigellius (a name)</t>
  </si>
  <si>
    <t>Tigellius, the name of a well-known musician</t>
  </si>
  <si>
    <t>TIGILLVM</t>
  </si>
  <si>
    <t>tigillum –ī n.</t>
  </si>
  <si>
    <t>a small beam, e.g., the lintel or top of the doorframe</t>
  </si>
  <si>
    <t>TIGNARIVS</t>
  </si>
  <si>
    <t>TIGNVM</t>
  </si>
  <si>
    <t>tignum –ī n.</t>
  </si>
  <si>
    <t>timber, building materials</t>
  </si>
  <si>
    <t>building–materials, a piece of timber, trunk of a tree, log, stick, post, beam</t>
  </si>
  <si>
    <t>TIGRANES/N</t>
  </si>
  <si>
    <t>Tigrānēs –is m.</t>
  </si>
  <si>
    <t>Tigranes, a king of Armenia</t>
  </si>
  <si>
    <t>TIGRANOCERTA/N</t>
  </si>
  <si>
    <t>Tigrānocerta –ōrum n. or –ae f.</t>
  </si>
  <si>
    <t>Tigranocerta</t>
  </si>
  <si>
    <t>Tigranocerta, the capital city of Greater Armenia</t>
  </si>
  <si>
    <t>TIGRIS</t>
  </si>
  <si>
    <t>tigris tigris m.</t>
  </si>
  <si>
    <t>tiger</t>
  </si>
  <si>
    <t>tiger; the same of one of Aeneas' ships</t>
  </si>
  <si>
    <t>TIGRIS/N</t>
  </si>
  <si>
    <t>Tigris –is or –idis m.</t>
  </si>
  <si>
    <t>Tigris, a river in Mesopotamia</t>
  </si>
  <si>
    <t>TIGVRINI/N</t>
  </si>
  <si>
    <t>Tigurīnī –ōrum m.</t>
  </si>
  <si>
    <t>the Tigurini</t>
  </si>
  <si>
    <t>TIGVRINVS/A</t>
  </si>
  <si>
    <t>Tigurīnus –a –um</t>
  </si>
  <si>
    <t>a canton or division of the Helvetii</t>
  </si>
  <si>
    <t>TILIA</t>
  </si>
  <si>
    <t>tilia –ae f.</t>
  </si>
  <si>
    <t>a lime tree</t>
  </si>
  <si>
    <t>the linden-tree, lime-tree</t>
  </si>
  <si>
    <t>TILLIVS/N</t>
  </si>
  <si>
    <t>TILMON/N1</t>
  </si>
  <si>
    <t>Tilmon, a Monk</t>
  </si>
  <si>
    <t>Tilmon, Monk mentioned by Bede 1</t>
  </si>
  <si>
    <t>TIMARCHIDES/N</t>
  </si>
  <si>
    <t>TIMARCHVS/N</t>
  </si>
  <si>
    <t>Timarchus –ī m.</t>
  </si>
  <si>
    <t>Timarchus</t>
  </si>
  <si>
    <t>Timarchus (a name)</t>
  </si>
  <si>
    <t>TIMAVVS/N</t>
  </si>
  <si>
    <t>Timāvus –ī m.</t>
  </si>
  <si>
    <t>the Timavus</t>
  </si>
  <si>
    <t>Timavus, a river at the head of the Adriatic, northwest of Trieste</t>
  </si>
  <si>
    <t>TIMEFACIO</t>
  </si>
  <si>
    <t>TIMENS</t>
  </si>
  <si>
    <t>TIMEO</t>
  </si>
  <si>
    <t>timeō timēre timuī</t>
  </si>
  <si>
    <t>to fear</t>
  </si>
  <si>
    <t>to fear, be afraid (of)</t>
  </si>
  <si>
    <t>TIMESCO</t>
  </si>
  <si>
    <t>TIMIDITAS</t>
  </si>
  <si>
    <t xml:space="preserve">timiditās –ātis f. </t>
  </si>
  <si>
    <t>cowardice</t>
  </si>
  <si>
    <t>fearfulness, cowardice, timidity, apprehension</t>
  </si>
  <si>
    <t>TIMIDVS</t>
  </si>
  <si>
    <t>timidus –a –um</t>
  </si>
  <si>
    <t>fearful</t>
  </si>
  <si>
    <t>fearful, timid</t>
  </si>
  <si>
    <t>TIMOR</t>
  </si>
  <si>
    <t>timor timōris m.</t>
  </si>
  <si>
    <t>TINEA</t>
  </si>
  <si>
    <t>tinea –ae f.</t>
  </si>
  <si>
    <t>moth</t>
  </si>
  <si>
    <t>a gnawing worm, moth, bookworm</t>
  </si>
  <si>
    <t>TINEO</t>
  </si>
  <si>
    <t>TINGO</t>
  </si>
  <si>
    <t>tingō tingere tinxī tinctum</t>
  </si>
  <si>
    <t>to wet, moisten; dye, color</t>
  </si>
  <si>
    <t>TINNIO</t>
  </si>
  <si>
    <t>TINNITVS</t>
  </si>
  <si>
    <t>tinnītus –ūs m.</t>
  </si>
  <si>
    <t>jingling</t>
  </si>
  <si>
    <t>a jingling, rattling, jingle, clinking (&gt; tinnio, jingle)</t>
  </si>
  <si>
    <t>TINNVLVS</t>
  </si>
  <si>
    <t>tinnulus –a –um</t>
  </si>
  <si>
    <t>making a jingling sound; high–pitched</t>
  </si>
  <si>
    <t>TINTINNABVLVM</t>
  </si>
  <si>
    <t>TINTINNO</t>
  </si>
  <si>
    <t>tintinō –āre –āvī –ātum</t>
  </si>
  <si>
    <t>to make a ringing sound</t>
  </si>
  <si>
    <t>TIPHYS/N</t>
  </si>
  <si>
    <t>Tīphys Tiphyos m.</t>
  </si>
  <si>
    <t>Tiphys ( a name)</t>
  </si>
  <si>
    <t>Tiphys, the pilot of the Argo</t>
  </si>
  <si>
    <t>TIRESIAS/N</t>
  </si>
  <si>
    <t>Tīresiās –ae m.</t>
  </si>
  <si>
    <t>Tiresias (a name)</t>
  </si>
  <si>
    <t>Tiresias, a name, e.g., bling soothsayer and advisor to many kings of Thebes</t>
  </si>
  <si>
    <t>TIRIDATES/N</t>
  </si>
  <si>
    <t>Tīridātēs –ae m.</t>
  </si>
  <si>
    <t>Tiridates</t>
  </si>
  <si>
    <t>Tiridates (a name)</t>
  </si>
  <si>
    <t>TIRO</t>
  </si>
  <si>
    <t>tīrō –ōnis m.</t>
  </si>
  <si>
    <t>a beginner, newly–levied soldier</t>
  </si>
  <si>
    <t>a beginner, newly–levied soldier, a young soldier, recruit.</t>
  </si>
  <si>
    <t>TIROCINIVM</t>
  </si>
  <si>
    <t>TIRVNCVLVS</t>
  </si>
  <si>
    <t>TIRYNTHIVS/A</t>
  </si>
  <si>
    <t>Tīrynthius –a –um</t>
  </si>
  <si>
    <t>of Tiryns (town); Tirynthian</t>
  </si>
  <si>
    <t>of Tiryns, a town in Argolis, where Hercules was brought up; Tirynthian; subst., Tirynthius, ii, m., the Tirynthian; Hercules (&gt; Tiryns)</t>
  </si>
  <si>
    <t>TISIPHONE/N</t>
  </si>
  <si>
    <t>Tīsiphonē –ēs f.</t>
  </si>
  <si>
    <t>Tisiphone</t>
  </si>
  <si>
    <t>Tisiphone, one of the three Furies</t>
  </si>
  <si>
    <t>TISSENSES/N</t>
  </si>
  <si>
    <t>TITAN/N</t>
  </si>
  <si>
    <t>Tītān –ānis m.</t>
  </si>
  <si>
    <t>a Titan</t>
  </si>
  <si>
    <t>a Titan, one of the six sons of Caelus and Terra, any descendant of a Titan, the Sun (son of Hyperion)</t>
  </si>
  <si>
    <t>TITANIVS/A</t>
  </si>
  <si>
    <t>Tītānius –a –um</t>
  </si>
  <si>
    <t>Titanian; of Titanian origin</t>
  </si>
  <si>
    <t>Titanian, consisting of Titans; of Titanian origin (&gt; Titan)</t>
  </si>
  <si>
    <t>TITHONIVS/A</t>
  </si>
  <si>
    <t>Tīthōnius –a –um</t>
  </si>
  <si>
    <t>of Tithonus</t>
  </si>
  <si>
    <t>of Tithonus; Tithonia coniunx, Aurora (&gt; Tithonus)</t>
  </si>
  <si>
    <t>TITHONVS/N</t>
  </si>
  <si>
    <t>Tithōnus –ī m.</t>
  </si>
  <si>
    <t>Tithonus</t>
  </si>
  <si>
    <t>TITIANVS/N</t>
  </si>
  <si>
    <t>Titiānus –ī m.</t>
  </si>
  <si>
    <t>Titiānus</t>
  </si>
  <si>
    <t>TITIENSES/N</t>
  </si>
  <si>
    <t>TITILL/N1</t>
  </si>
  <si>
    <t>Titill, a Notary</t>
  </si>
  <si>
    <t>Titill, Notary at Hertford, 672x673</t>
  </si>
  <si>
    <t>TITILLATIO</t>
  </si>
  <si>
    <t>TITILLO</t>
  </si>
  <si>
    <t>TITINIVS/N</t>
  </si>
  <si>
    <t>Titinius –iī m.</t>
  </si>
  <si>
    <t>Titinius</t>
  </si>
  <si>
    <t>TITIVS/N</t>
  </si>
  <si>
    <t>Titius –ī m.</t>
  </si>
  <si>
    <t>Titius</t>
  </si>
  <si>
    <t>TITVBATIO</t>
  </si>
  <si>
    <t>TITVBO</t>
  </si>
  <si>
    <t>titubō titubāre titubāvī titubātus</t>
  </si>
  <si>
    <t>to be in doubt, waver</t>
  </si>
  <si>
    <t>TITVLVS</t>
  </si>
  <si>
    <t>titulus – ī m.</t>
  </si>
  <si>
    <t>title, label, claim to fame</t>
  </si>
  <si>
    <t>a superscription, inscription, label, title, ticket, bill, placard, notice</t>
  </si>
  <si>
    <t>TITVRIVS/N</t>
  </si>
  <si>
    <t>Titūrius –ī m.</t>
  </si>
  <si>
    <t>a Roman praenomen</t>
  </si>
  <si>
    <t>TITVS/N</t>
  </si>
  <si>
    <t>Titus –ī m.</t>
  </si>
  <si>
    <t>TITYRVS/N</t>
  </si>
  <si>
    <t>Tītyrus –ī m.</t>
  </si>
  <si>
    <t>Tityrus</t>
  </si>
  <si>
    <t>Tityrus, one of the shepherds in Virgil’s Eclogues</t>
  </si>
  <si>
    <t>TITYVS/N</t>
  </si>
  <si>
    <t>Tityos –ī m.</t>
  </si>
  <si>
    <t>Tityos</t>
  </si>
  <si>
    <t>Tityos, a giant, son of Jupiter and Elara, who was slain by Apollo for offering violence to Latona</t>
  </si>
  <si>
    <t>TLEPOLEMVS/N</t>
  </si>
  <si>
    <t>TMARIVS/A</t>
  </si>
  <si>
    <t>Tmarius –a –um</t>
  </si>
  <si>
    <t>of Tmaros (mountain)</t>
  </si>
  <si>
    <t>of Tmaros, a mountain in Epirus; Tmarian (&gt; Tmaros)</t>
  </si>
  <si>
    <t>TMARVS/N</t>
  </si>
  <si>
    <t>Tmarus –ī m.</t>
  </si>
  <si>
    <t>Tmarus</t>
  </si>
  <si>
    <t>Tmarus, a Rutulian warrior</t>
  </si>
  <si>
    <t>TMOLIVS/A</t>
  </si>
  <si>
    <t>Tmōlius –a –um</t>
  </si>
  <si>
    <t>Tmolian, of Tmolis</t>
  </si>
  <si>
    <t>TMOLVS/N</t>
  </si>
  <si>
    <t>Tmōlus –ī m.</t>
  </si>
  <si>
    <t>Tmolus (a name)</t>
  </si>
  <si>
    <t>Tmolus, a name, e.g., moutnains and town in Lydia; mountain god</t>
  </si>
  <si>
    <t>TOBIAS/N2</t>
  </si>
  <si>
    <t>Tobias, a Bishop</t>
  </si>
  <si>
    <t>Tobias, Bishop of Rochester, 699x716–726</t>
  </si>
  <si>
    <t>TOFVS</t>
  </si>
  <si>
    <t>tōfus –ī m.</t>
  </si>
  <si>
    <t>tufa, porous stone</t>
  </si>
  <si>
    <t>tufa, tuff, porous stone</t>
  </si>
  <si>
    <t>TOGA</t>
  </si>
  <si>
    <t>toga togae f.</t>
  </si>
  <si>
    <t>toga</t>
  </si>
  <si>
    <t>TOGATA</t>
  </si>
  <si>
    <t>TOGATI</t>
  </si>
  <si>
    <t>TOGATVS</t>
  </si>
  <si>
    <t>togātus –a –um</t>
  </si>
  <si>
    <t>wearing the toga</t>
  </si>
  <si>
    <t>wearing the toga; of the toga (&gt; toga)</t>
  </si>
  <si>
    <t>TOGAVIRILIS</t>
  </si>
  <si>
    <t>toga virilis</t>
  </si>
  <si>
    <t>toga of manhood</t>
  </si>
  <si>
    <t>TOGIDVMNVS/N</t>
  </si>
  <si>
    <t>Togidumnus –ī m.</t>
  </si>
  <si>
    <t>Togidumnus</t>
  </si>
  <si>
    <t>TOLERABILIS</t>
  </si>
  <si>
    <t>tolerābilis –e</t>
  </si>
  <si>
    <t>endurable</t>
  </si>
  <si>
    <t>that can be borne; endurable (&gt; tolero)</t>
  </si>
  <si>
    <t>TOLERABILITER</t>
  </si>
  <si>
    <t>TOLERANDVS</t>
  </si>
  <si>
    <t>TOLERANS</t>
  </si>
  <si>
    <t>TOLERANTIA</t>
  </si>
  <si>
    <t>TOLERATVS/1</t>
  </si>
  <si>
    <t>TOLERATVS/2</t>
  </si>
  <si>
    <t>TOLERO</t>
  </si>
  <si>
    <t>tolerō tolerāre tolerāvī tolerātus</t>
  </si>
  <si>
    <t>to bear, endure, tolerate</t>
  </si>
  <si>
    <t>TOLLO</t>
  </si>
  <si>
    <t>tollō tollere sustulī sublātus</t>
  </si>
  <si>
    <t>to raise; destroy</t>
  </si>
  <si>
    <t>to lift, raise; destroy; remove, steal; take/lift up/away</t>
  </si>
  <si>
    <t>TOLOSA/N</t>
  </si>
  <si>
    <t>Tolōsa –ae f.</t>
  </si>
  <si>
    <t>a city of the Volcae Tectosages</t>
  </si>
  <si>
    <t>TOLOSATES/N</t>
  </si>
  <si>
    <t>Tolōsātēs –ium m.</t>
  </si>
  <si>
    <t>Tolosates (inhabitants)</t>
  </si>
  <si>
    <t>Tolosates, inhabitants of Tolosa</t>
  </si>
  <si>
    <t>TOLVMNIVS/N</t>
  </si>
  <si>
    <t>Tolumnius –iī m.</t>
  </si>
  <si>
    <t>Tolumnius</t>
  </si>
  <si>
    <t>Tolumnius, a Latin chief and soothsayer</t>
  </si>
  <si>
    <t>TOLVTARIVS</t>
  </si>
  <si>
    <t>TOMACVLVM</t>
  </si>
  <si>
    <t>TOMENTVM</t>
  </si>
  <si>
    <t>TOMINE/N1</t>
  </si>
  <si>
    <t>TOmIne, a Possibly</t>
  </si>
  <si>
    <t>TOmIne, Possibly bishop of Armagh, fl. 640x642</t>
  </si>
  <si>
    <t>TONANS</t>
  </si>
  <si>
    <t>TONDBERHT/N1</t>
  </si>
  <si>
    <t>Tondberht, a Princeps</t>
  </si>
  <si>
    <t>Tondberht, Princeps of the South Gyrwans and first husband of Æthelthryth 2</t>
  </si>
  <si>
    <t>TONDEO</t>
  </si>
  <si>
    <t>tondeō –ēre –totondī –tōnsus</t>
  </si>
  <si>
    <t>to shear; finish</t>
  </si>
  <si>
    <t>to shear; finish; clip, trim; browse, feed upon, graze upon</t>
  </si>
  <si>
    <t>TONDHERE/N1</t>
  </si>
  <si>
    <t>Tondhere, a Murderer</t>
  </si>
  <si>
    <t>Tondhere, Murderer of King Oswiu 1, fl. 651</t>
  </si>
  <si>
    <t>TONITRALIS</t>
  </si>
  <si>
    <t>TONITRVS</t>
  </si>
  <si>
    <t xml:space="preserve">tonitrus –ūs m. or tonitruum –ī n. </t>
  </si>
  <si>
    <t>thunder</t>
  </si>
  <si>
    <t>thunder; thunderbolt (&gt; tono)</t>
  </si>
  <si>
    <t>TONO</t>
  </si>
  <si>
    <t>tonat tonāre tonuit</t>
  </si>
  <si>
    <t>to it is thundering</t>
  </si>
  <si>
    <t>TONSA/1</t>
  </si>
  <si>
    <t>tōnsa tōnsae f.</t>
  </si>
  <si>
    <t>an oar</t>
  </si>
  <si>
    <t>TONSA/2</t>
  </si>
  <si>
    <t>TONSOR</t>
  </si>
  <si>
    <t>tonsor –ōris m.</t>
  </si>
  <si>
    <t>barber</t>
  </si>
  <si>
    <t>TONSTRICVLA</t>
  </si>
  <si>
    <t>TONSVRA</t>
  </si>
  <si>
    <t>TONVS</t>
  </si>
  <si>
    <t>TOPEODVS</t>
  </si>
  <si>
    <t>TOPIA</t>
  </si>
  <si>
    <t>TORAL</t>
  </si>
  <si>
    <t>TORCVLAR</t>
  </si>
  <si>
    <t>TORCVLARIVM</t>
  </si>
  <si>
    <t>TORCVLVS</t>
  </si>
  <si>
    <t>TOREVMA</t>
  </si>
  <si>
    <t>TORHTGYTH/N1</t>
  </si>
  <si>
    <t>Torhtgyth, a Sister</t>
  </si>
  <si>
    <t>Torhtgyth, Sister at Barking monastery</t>
  </si>
  <si>
    <t>TORMENTVM</t>
  </si>
  <si>
    <t>tormentum tormentī n.</t>
  </si>
  <si>
    <t>TORMINA</t>
  </si>
  <si>
    <t>TORNAMENTVM</t>
  </si>
  <si>
    <t>tornāmentum –ī n.</t>
  </si>
  <si>
    <t>tournament</t>
  </si>
  <si>
    <t>TORNATVS</t>
  </si>
  <si>
    <t>TORNO</t>
  </si>
  <si>
    <t>TORNVS</t>
  </si>
  <si>
    <t>tornus –ī m.</t>
  </si>
  <si>
    <t>a lathe</t>
  </si>
  <si>
    <t>a turner’s wheel, lathe</t>
  </si>
  <si>
    <t>TOROSVS</t>
  </si>
  <si>
    <t>torosus –a –um</t>
  </si>
  <si>
    <t>knotty, bulging, muscular, brawny</t>
  </si>
  <si>
    <t>TORPEDO</t>
  </si>
  <si>
    <t>TORPEO</t>
  </si>
  <si>
    <t>torpeō torpēre</t>
  </si>
  <si>
    <t>to be numb</t>
  </si>
  <si>
    <t>to be numb/lethargic; be struck motionless from fear</t>
  </si>
  <si>
    <t>TORPESCO</t>
  </si>
  <si>
    <t>TORPIDVS</t>
  </si>
  <si>
    <t>TORPOR</t>
  </si>
  <si>
    <t>torpor torpōris m.</t>
  </si>
  <si>
    <t>numbness</t>
  </si>
  <si>
    <t>numbness, paralysis</t>
  </si>
  <si>
    <t>TORQVATALVS/N</t>
  </si>
  <si>
    <t>Torquātalus –ī m.</t>
  </si>
  <si>
    <t>Torquatalus</t>
  </si>
  <si>
    <t>TORQVATVLVS/N</t>
  </si>
  <si>
    <t>Torquātulus Torquātulī m.</t>
  </si>
  <si>
    <t>Torquatulus</t>
  </si>
  <si>
    <t>TORQVATVS/N</t>
  </si>
  <si>
    <t>Torquātus –ī m.</t>
  </si>
  <si>
    <t>TORQVEO</t>
  </si>
  <si>
    <t>torqueō torquēre torsī tortum</t>
  </si>
  <si>
    <t>to twist, torture</t>
  </si>
  <si>
    <t>TORQVIS</t>
  </si>
  <si>
    <t>torquis –is m.</t>
  </si>
  <si>
    <t>collar</t>
  </si>
  <si>
    <t>a twisted neck chain; necklace; collar</t>
  </si>
  <si>
    <t>TORRENS/1</t>
  </si>
  <si>
    <t>torrens –ntis m.</t>
  </si>
  <si>
    <t>a rushing stream, torrent</t>
  </si>
  <si>
    <t>TORREO</t>
  </si>
  <si>
    <t>torreō –ēre –uī –tostus</t>
  </si>
  <si>
    <t>to burn, scorch, roast, parch; rush, roll; of a river bank; p., torrens, entis, subst., a torrent, 7.567.</t>
  </si>
  <si>
    <t>TORRESCO</t>
  </si>
  <si>
    <t>TORRIDVS</t>
  </si>
  <si>
    <t xml:space="preserve">torridus –a –um </t>
  </si>
  <si>
    <t>dry, dried up, parched, torrid, hot</t>
  </si>
  <si>
    <t>TORRIS</t>
  </si>
  <si>
    <t>torris –is m.</t>
  </si>
  <si>
    <t>firebrand; brand</t>
  </si>
  <si>
    <t>a firebrand; brand (&gt; torreo)</t>
  </si>
  <si>
    <t>TORRO</t>
  </si>
  <si>
    <t>TORSIO</t>
  </si>
  <si>
    <t>TORTE</t>
  </si>
  <si>
    <t>TORTILIS</t>
  </si>
  <si>
    <t>tortilis –e</t>
  </si>
  <si>
    <t>twisted, winding</t>
  </si>
  <si>
    <t>of twisted work, winding (&gt; torqueo)</t>
  </si>
  <si>
    <t>TORTIO</t>
  </si>
  <si>
    <t>TORTIVVS</t>
  </si>
  <si>
    <t>TORTO</t>
  </si>
  <si>
    <t>TORTOR</t>
  </si>
  <si>
    <t>tortor –ōris m.</t>
  </si>
  <si>
    <t>a torturer</t>
  </si>
  <si>
    <t>an executioner, tormentor, torturer</t>
  </si>
  <si>
    <t>TORTVOSVS</t>
  </si>
  <si>
    <t>TORTVS</t>
  </si>
  <si>
    <t>tortus –ūs m.</t>
  </si>
  <si>
    <t>twisting</t>
  </si>
  <si>
    <t>a twisting, coil (&gt; torqueo)</t>
  </si>
  <si>
    <t>TORVITAS</t>
  </si>
  <si>
    <t>TORVLVS</t>
  </si>
  <si>
    <t>TORVS</t>
  </si>
  <si>
    <t>torum –ī n. (alsō torus –ī m.)</t>
  </si>
  <si>
    <t>bed, couch, cushion</t>
  </si>
  <si>
    <t>TORVVM</t>
  </si>
  <si>
    <t>TORVVS</t>
  </si>
  <si>
    <t>torvus –a –um</t>
  </si>
  <si>
    <t>stern</t>
  </si>
  <si>
    <t>stern, grim, wild; savage, lowering; fierce; shaggy; adv., torvum and torva, sternly, wildly</t>
  </si>
  <si>
    <t>TOT</t>
  </si>
  <si>
    <t>tot</t>
  </si>
  <si>
    <t>so many</t>
  </si>
  <si>
    <t>TOTALITER</t>
  </si>
  <si>
    <t>tōtāliter</t>
  </si>
  <si>
    <t>completely, fully</t>
  </si>
  <si>
    <t>TOTIDEM/1</t>
  </si>
  <si>
    <t>totidem</t>
  </si>
  <si>
    <t>just as many</t>
  </si>
  <si>
    <t>TOTIENS</t>
  </si>
  <si>
    <t>totiēns</t>
  </si>
  <si>
    <t>so often</t>
  </si>
  <si>
    <t>so often, so many times</t>
  </si>
  <si>
    <t>TOTQVOT</t>
  </si>
  <si>
    <t>as many...as</t>
  </si>
  <si>
    <t>TOTVM</t>
  </si>
  <si>
    <t>TOTVS</t>
  </si>
  <si>
    <t>tōtus –a –um</t>
  </si>
  <si>
    <t>whole</t>
  </si>
  <si>
    <t>TOXICVM</t>
  </si>
  <si>
    <t>TRABALIS</t>
  </si>
  <si>
    <t>trabālis –e</t>
  </si>
  <si>
    <t>of beams</t>
  </si>
  <si>
    <t>of beams; like a beam (&gt; trabs, a beam)</t>
  </si>
  <si>
    <t>TRABEA</t>
  </si>
  <si>
    <t>trabea trabeae f.</t>
  </si>
  <si>
    <t>togof purple cloth</t>
  </si>
  <si>
    <t>a toga of purple cloth, or one of white cloth with horizontal purple stripes, worn by Roman dignitaries, and ascribed to the primitive Latin kings</t>
  </si>
  <si>
    <t>TRABEATVS</t>
  </si>
  <si>
    <t>TRABECVLA</t>
  </si>
  <si>
    <t>TRABS</t>
  </si>
  <si>
    <t>trabs trabis f.</t>
  </si>
  <si>
    <t>beam of wood</t>
  </si>
  <si>
    <t>tree–trunk, beam</t>
  </si>
  <si>
    <t>TRACTA</t>
  </si>
  <si>
    <t>TRACTABILIS</t>
  </si>
  <si>
    <t>trāctābilis –e</t>
  </si>
  <si>
    <t>indulgent, yielding</t>
  </si>
  <si>
    <t>that can be handled; indulgent, yielding, flexible; non tractabilis, unfavorable, inclement (&gt; tracto, handle)</t>
  </si>
  <si>
    <t>TRACTABILITAS</t>
  </si>
  <si>
    <t>TRACTATIO</t>
  </si>
  <si>
    <t>TRACTATOR</t>
  </si>
  <si>
    <t>TRACTATVS</t>
  </si>
  <si>
    <t>TRACTIM</t>
  </si>
  <si>
    <t xml:space="preserve">tractim </t>
  </si>
  <si>
    <t>at length</t>
  </si>
  <si>
    <t>TRACTIO</t>
  </si>
  <si>
    <t>TRACTO</t>
  </si>
  <si>
    <t>tractō tractāre tractāvī tractātus</t>
  </si>
  <si>
    <t>to haul</t>
  </si>
  <si>
    <t>to draw, haul, pull, drag about; handle, manage, treat, discuss</t>
  </si>
  <si>
    <t>TRACTORIVS</t>
  </si>
  <si>
    <t>TRACTVS</t>
  </si>
  <si>
    <t>trāctus –ūs m.</t>
  </si>
  <si>
    <t>dragging</t>
  </si>
  <si>
    <t>a dragging, drawing, an extending; stretch of space, tract, region of land, sea, or sky (&gt; traho)</t>
  </si>
  <si>
    <t>TRADITIO</t>
  </si>
  <si>
    <t>trāditiō –ōnis f.</t>
  </si>
  <si>
    <t>a surrender</t>
  </si>
  <si>
    <t>a giving up, delivering up, surrender</t>
  </si>
  <si>
    <t>TRADO</t>
  </si>
  <si>
    <t>tradō tradere trādidī trāditus</t>
  </si>
  <si>
    <t>TRADVCO</t>
  </si>
  <si>
    <t>trādūcō trādūcere trādūxī trāductus</t>
  </si>
  <si>
    <t>to bring across</t>
  </si>
  <si>
    <t>TRADVCTIO</t>
  </si>
  <si>
    <t>TRAGICE</t>
  </si>
  <si>
    <t>TRAGICVS/1</t>
  </si>
  <si>
    <t>TRAGICVS/2</t>
  </si>
  <si>
    <t>tragicus –a –um</t>
  </si>
  <si>
    <t>of tragedy, tragic</t>
  </si>
  <si>
    <t>TRAGOEDIA</t>
  </si>
  <si>
    <t>TRAGOEDVS</t>
  </si>
  <si>
    <t>tragoedus –ī m.</t>
  </si>
  <si>
    <t>a tragic actor, tragedian</t>
  </si>
  <si>
    <t>TRAGVLA</t>
  </si>
  <si>
    <t>trāgula –ae f.</t>
  </si>
  <si>
    <t>hand–dart</t>
  </si>
  <si>
    <t>a javelin thrown by a strap, hand–dart</t>
  </si>
  <si>
    <t>TRAHA</t>
  </si>
  <si>
    <t>traha –ae f.</t>
  </si>
  <si>
    <t>a drag</t>
  </si>
  <si>
    <t>a vehicle without wheels; sledge; drag</t>
  </si>
  <si>
    <t>TRAHO</t>
  </si>
  <si>
    <t>trahō trahere trāxī tractus</t>
  </si>
  <si>
    <t>to drag</t>
  </si>
  <si>
    <t>to draw, drag, haul; derive, get</t>
  </si>
  <si>
    <t>TRAIANVS/N</t>
  </si>
  <si>
    <t>Traiānus –ī m.</t>
  </si>
  <si>
    <t>Trajan, emperor 97-117</t>
  </si>
  <si>
    <t>TRAICIO</t>
  </si>
  <si>
    <t>trāiciō –icere –iēcī –iectum</t>
  </si>
  <si>
    <t>to transport</t>
  </si>
  <si>
    <t>TRAIECTIO</t>
  </si>
  <si>
    <t>TRAIECTVRA</t>
  </si>
  <si>
    <t>TRAIECTVS</t>
  </si>
  <si>
    <t>trāiectus –ūs m.</t>
  </si>
  <si>
    <t>a crossing, passage</t>
  </si>
  <si>
    <t>a crossing over, passing over, passage</t>
  </si>
  <si>
    <t>TRAMA</t>
  </si>
  <si>
    <t>TRAMES</t>
  </si>
  <si>
    <t>trāmes –itis m.</t>
  </si>
  <si>
    <t>crossway; by–path or narrow way; pass</t>
  </si>
  <si>
    <t>a crossway; by–path or narrow way; a pass; course, line, track</t>
  </si>
  <si>
    <t>TRANGRESSVS</t>
  </si>
  <si>
    <t>TRANO</t>
  </si>
  <si>
    <t>trānō trānāre trānāvī trānātus</t>
  </si>
  <si>
    <t>to swim or sail across</t>
  </si>
  <si>
    <t>to swim or sail across; fly across or through (&gt; trans and no)</t>
  </si>
  <si>
    <t>TRANQVILLE</t>
  </si>
  <si>
    <t>TRANQVILLITAS</t>
  </si>
  <si>
    <t>tranquillitās –tātis f.</t>
  </si>
  <si>
    <t>calmness</t>
  </si>
  <si>
    <t>calmness, stilness; fair weather</t>
  </si>
  <si>
    <t>TRANQVILLO</t>
  </si>
  <si>
    <t>TRANQVILLVM</t>
  </si>
  <si>
    <t>TRANQVILLVS</t>
  </si>
  <si>
    <t>tranquillus –a –um</t>
  </si>
  <si>
    <t>calm, still</t>
  </si>
  <si>
    <t>calm, still; subst., tranquillum, i, n., a calm; calm weather</t>
  </si>
  <si>
    <t>TRANS/1</t>
  </si>
  <si>
    <t>TRANS/2</t>
  </si>
  <si>
    <t>trāns</t>
  </si>
  <si>
    <t>across</t>
  </si>
  <si>
    <t>across, over; beyond; on the other side; (only local relations) (+ acc.)</t>
  </si>
  <si>
    <t>TRANSACTOR</t>
  </si>
  <si>
    <t>TRANSADIGO</t>
  </si>
  <si>
    <t>trānsadigō –ere –adēgī –adāctus</t>
  </si>
  <si>
    <t>to drive through</t>
  </si>
  <si>
    <t>to drive through, thrust; of the object which is stabbed, pierce</t>
  </si>
  <si>
    <t>TRANSALPINVS/A</t>
  </si>
  <si>
    <t>trānsalpīnus –a –um</t>
  </si>
  <si>
    <t>beyond the Alps, transalpine</t>
  </si>
  <si>
    <t>TRANSCENDO</t>
  </si>
  <si>
    <t>trān–scendō –scendere –scendī –scēnsum</t>
  </si>
  <si>
    <t>to climb over, surmount</t>
  </si>
  <si>
    <t>to climb over, pass over, cross, overstep, surmount</t>
  </si>
  <si>
    <t>TRANSCOLO/1</t>
  </si>
  <si>
    <t>TRANSCRIBO</t>
  </si>
  <si>
    <t>trānscrībō –ere –scrīpsī –scrīptus</t>
  </si>
  <si>
    <t>to transfer by writing; enroll</t>
  </si>
  <si>
    <t>to transfer by writing; enroll; transfer, convey</t>
  </si>
  <si>
    <t>TRANSCVRRO</t>
  </si>
  <si>
    <t>trānscurrō –ere –currī or cucurrī –cursus</t>
  </si>
  <si>
    <t>to run across; flash or shoot across</t>
  </si>
  <si>
    <t>to run across; flash or shoot across; traverse</t>
  </si>
  <si>
    <t>TRANSCVRSVS</t>
  </si>
  <si>
    <t>TRANSDVCO</t>
  </si>
  <si>
    <t>TRANSEO/1</t>
  </si>
  <si>
    <t>trānseō trānsīre trānsīvī/trānsiī trānsitus</t>
  </si>
  <si>
    <t>to go across</t>
  </si>
  <si>
    <t>to go over, cross</t>
  </si>
  <si>
    <t>TRANSERO/2</t>
  </si>
  <si>
    <t>TRANSFERO</t>
  </si>
  <si>
    <t>trānsferō trānsferre trānstulī trānslātus</t>
  </si>
  <si>
    <t>to transport/convey/transfer/shift; transpose; carry/bring across/over; transplant, copy out (writing); translate (language); postpone, transfer date; transform</t>
  </si>
  <si>
    <t>TRANSFIGO</t>
  </si>
  <si>
    <t>trānsfīgō –ere –uī –ītum</t>
  </si>
  <si>
    <t>to transfix</t>
  </si>
  <si>
    <t>TRANSFIGVRO</t>
  </si>
  <si>
    <t>trānsfigūrō –figūrāre</t>
  </si>
  <si>
    <t>to change in shape</t>
  </si>
  <si>
    <t>to change in shape, to transform, transfigure, metamorphose</t>
  </si>
  <si>
    <t>TRANSFODIO</t>
  </si>
  <si>
    <t>to dig through; run through</t>
  </si>
  <si>
    <t>to dig through; run through, transfix</t>
  </si>
  <si>
    <t>TRANSFORMO</t>
  </si>
  <si>
    <t>trānsfōrmō trānsfōrmāre trānsfōrmāvī trānsfōrmātus</t>
  </si>
  <si>
    <t>to change the form</t>
  </si>
  <si>
    <t>to change the form, transform</t>
  </si>
  <si>
    <t>TRANSFORO</t>
  </si>
  <si>
    <t>TRANSFVGA</t>
  </si>
  <si>
    <t>trānsfuga –ae m. or f.</t>
  </si>
  <si>
    <t>one who runs over to the enemy, a deserter</t>
  </si>
  <si>
    <t>TRANSFVGIO</t>
  </si>
  <si>
    <t>to flee to the other side, go over to the enemy</t>
  </si>
  <si>
    <t>to flee to the other side, go over to the enemy, desert</t>
  </si>
  <si>
    <t>TRANSFVGIVM</t>
  </si>
  <si>
    <t>TRANSFVNDO/2</t>
  </si>
  <si>
    <t>TRANSGERO</t>
  </si>
  <si>
    <t>TRANSGREDIOR</t>
  </si>
  <si>
    <t>trānsgredior –gredī –gressus sum</t>
  </si>
  <si>
    <t>to step across, climb over</t>
  </si>
  <si>
    <t>to step across, step over, climb over, pass over, cross</t>
  </si>
  <si>
    <t>TRANSGRESSIO</t>
  </si>
  <si>
    <t>trānsgressiō –ōnis f.</t>
  </si>
  <si>
    <t>a passing over, passage</t>
  </si>
  <si>
    <t>a going across, going over, passing over, passage</t>
  </si>
  <si>
    <t>TRANSGRESSOR</t>
  </si>
  <si>
    <t>trānsgressor –ōris m.</t>
  </si>
  <si>
    <t>an infringer, transgressor of the law</t>
  </si>
  <si>
    <t>TRANSGRESSVS</t>
  </si>
  <si>
    <t>trānsgressus –ūs m.</t>
  </si>
  <si>
    <t>a passing over, crossing</t>
  </si>
  <si>
    <t>a passing over, passage, crossing</t>
  </si>
  <si>
    <t>TRANSIGO</t>
  </si>
  <si>
    <t>trānsigō trānsigere trānsēgī trānsāctum</t>
  </si>
  <si>
    <t>TRANSILIO</t>
  </si>
  <si>
    <t>trānsiliō –īre –īvī –iī or uī</t>
  </si>
  <si>
    <t>to leap over; pass over</t>
  </si>
  <si>
    <t>to leap over; pass over; fly through (&gt; trans and salio)</t>
  </si>
  <si>
    <t>TRANSITIO</t>
  </si>
  <si>
    <t>TRANSITVS</t>
  </si>
  <si>
    <t>trānsitus trānsitūs m.</t>
  </si>
  <si>
    <t>passing over transit transition</t>
  </si>
  <si>
    <t>passing over, transit, transition</t>
  </si>
  <si>
    <t>TRANSLATICIVS</t>
  </si>
  <si>
    <t>trānslātīcius –a –um</t>
  </si>
  <si>
    <t>traditional, hereditary</t>
  </si>
  <si>
    <t>handed down, transmitted, traditional, hereditary, customary</t>
  </si>
  <si>
    <t>TRANSLATIO</t>
  </si>
  <si>
    <t>TRANSLATOR</t>
  </si>
  <si>
    <t>TRANSLATVS</t>
  </si>
  <si>
    <t>TRANSLEGO/1</t>
  </si>
  <si>
    <t>TRANSLEGO/2</t>
  </si>
  <si>
    <t>TRANSLVCEO</t>
  </si>
  <si>
    <t>TRANSMARINVS</t>
  </si>
  <si>
    <t>trānsmarīnus –a –um</t>
  </si>
  <si>
    <t>coming from beyond sea</t>
  </si>
  <si>
    <t>beyond sea, coming from beyond sea, transmarine</t>
  </si>
  <si>
    <t>TRANSMEO</t>
  </si>
  <si>
    <t>TRANSMIGRO</t>
  </si>
  <si>
    <t>TRANSMISSVS</t>
  </si>
  <si>
    <t>transmissus –ūs m.</t>
  </si>
  <si>
    <t>transmission</t>
  </si>
  <si>
    <t>a giving or handing over, a transferring, transmission</t>
  </si>
  <si>
    <t>TRANSMITTO</t>
  </si>
  <si>
    <t>trānsmittō –ere –mīsī –missus</t>
  </si>
  <si>
    <t>to send across; bear or convey across or over</t>
  </si>
  <si>
    <t>to send across; bear or convey across or over; give over; to cross, pass over, fly over, with acc. of the space crossed over; to make across, of a passage or voyage</t>
  </si>
  <si>
    <t>TRANSMOVEO</t>
  </si>
  <si>
    <t>TRANSMVTO/2</t>
  </si>
  <si>
    <t>TRANSPADANVS/N</t>
  </si>
  <si>
    <t>Transpadānus –a –um</t>
  </si>
  <si>
    <t>from the region of northern Italy</t>
  </si>
  <si>
    <t>from the region of northern Italy north of the river Po (Padus)</t>
  </si>
  <si>
    <t>TRANSPARENS</t>
  </si>
  <si>
    <t>TRANSPECTVS</t>
  </si>
  <si>
    <t>TRANSPICIO</t>
  </si>
  <si>
    <t>TRANSPONO</t>
  </si>
  <si>
    <t>TRANSPORTATIO</t>
  </si>
  <si>
    <t>TRANSPORTO</t>
  </si>
  <si>
    <t>trānsportō trānsportāre trānsportāvī trānsportātus</t>
  </si>
  <si>
    <t>to carry across or over</t>
  </si>
  <si>
    <t>to carry across or over, governing the acc. of the space crossed</t>
  </si>
  <si>
    <t>TRANSRHENANVS/A</t>
  </si>
  <si>
    <t>Trānsrhēnānus –a –um</t>
  </si>
  <si>
    <t>living across the Rhine</t>
  </si>
  <si>
    <t>TRANSSCRIBO</t>
  </si>
  <si>
    <t>TRANSTRVM</t>
  </si>
  <si>
    <t>trānstrum –ī n.</t>
  </si>
  <si>
    <t>cross–timber; thwart</t>
  </si>
  <si>
    <t>a cross–timber; a thwart, transom, or bench for rowers; bench (&gt; trans)</t>
  </si>
  <si>
    <t>TRANSVECTIO</t>
  </si>
  <si>
    <t>TRANSVECTO</t>
  </si>
  <si>
    <t>TRANSVEHO</t>
  </si>
  <si>
    <t>trānsvehō trānsvehere –vēxī –vectum</t>
  </si>
  <si>
    <t>TRANSVERBERO/2</t>
  </si>
  <si>
    <t>trānsverberō trānsverberāre trānsverberāvī trānsverberātus</t>
  </si>
  <si>
    <t>to beat or strike through; pierce through</t>
  </si>
  <si>
    <t>TRANSVERSE</t>
  </si>
  <si>
    <t>TRANSVERSO</t>
  </si>
  <si>
    <t>TRANSVERSVM/1</t>
  </si>
  <si>
    <t>TRANSVERSVM/2</t>
  </si>
  <si>
    <t>TRANSVERSVS</t>
  </si>
  <si>
    <t>trānsversus –a –um</t>
  </si>
  <si>
    <t>across the path or course</t>
  </si>
  <si>
    <t>across the path or course; crosswise</t>
  </si>
  <si>
    <t>TRANSVERTO</t>
  </si>
  <si>
    <t>TRANSVIO</t>
  </si>
  <si>
    <t>TRANSVO</t>
  </si>
  <si>
    <t>TRANSVOLITO</t>
  </si>
  <si>
    <t>TRANSVOLO/2</t>
  </si>
  <si>
    <t>to fly across; fly over</t>
  </si>
  <si>
    <t>TRAPES</t>
  </si>
  <si>
    <t>TRAPETVM</t>
  </si>
  <si>
    <t xml:space="preserve">trapētum –ī n. </t>
  </si>
  <si>
    <t>oilmill</t>
  </si>
  <si>
    <t>an olive oil mill; oilmill</t>
  </si>
  <si>
    <t>TRAPETVS</t>
  </si>
  <si>
    <t>TRASVMENVS/N</t>
  </si>
  <si>
    <t>Trasumēnus –ī m.</t>
  </si>
  <si>
    <t>Trasimene</t>
  </si>
  <si>
    <t>Trasimene, a lake in Etruria</t>
  </si>
  <si>
    <t>TRAVLIZO</t>
  </si>
  <si>
    <t>TREBELLIVS/N</t>
  </si>
  <si>
    <t>Trebellius –ī m.</t>
  </si>
  <si>
    <t>Trebellius</t>
  </si>
  <si>
    <t>TREBIA/N</t>
  </si>
  <si>
    <t>Trebia –ae f.</t>
  </si>
  <si>
    <t>Trebia</t>
  </si>
  <si>
    <t>Trebia, a river in Cisalpine Gaul, tributary of the Po</t>
  </si>
  <si>
    <t>TREBIVM/N</t>
  </si>
  <si>
    <t>TREBIVS/N</t>
  </si>
  <si>
    <t>Trebius –ī m.</t>
  </si>
  <si>
    <t>TREBONIVS/N</t>
  </si>
  <si>
    <t>Trebōnius –ī m.</t>
  </si>
  <si>
    <t xml:space="preserve">Trebonius </t>
  </si>
  <si>
    <t>Trebonius (a name)</t>
  </si>
  <si>
    <t>TRECENI</t>
  </si>
  <si>
    <t>TRECENTENI</t>
  </si>
  <si>
    <t>TRECENTI</t>
  </si>
  <si>
    <t>trecentī –ae –a; trecentēsimus –a –um</t>
  </si>
  <si>
    <t>300, 300th</t>
  </si>
  <si>
    <t>TRECENTIES</t>
  </si>
  <si>
    <t>trecentiēs</t>
  </si>
  <si>
    <t>300 times</t>
  </si>
  <si>
    <t>TRECHEDIPNVM</t>
  </si>
  <si>
    <t>TRECTO</t>
  </si>
  <si>
    <t>TREDECIM</t>
  </si>
  <si>
    <t>trēdecim; tertius –a –um decimus –a –um</t>
  </si>
  <si>
    <t>13, 13th</t>
  </si>
  <si>
    <t>TREMEBVNDVS</t>
  </si>
  <si>
    <t>tremebundus –a –um</t>
  </si>
  <si>
    <t>quivering</t>
  </si>
  <si>
    <t>quivering (&gt; tremo)</t>
  </si>
  <si>
    <t>TREMEFACIO</t>
  </si>
  <si>
    <t>tremefaciō –ere –fēcī –factus</t>
  </si>
  <si>
    <t>to cause to tremble or quake; to shake</t>
  </si>
  <si>
    <t>to cause to tremble or quake; to shake; make to tremble with fear; cause to tremble; p., tremefactus, a, um, trembling; quivering (&gt; tremo and facio)</t>
  </si>
  <si>
    <t>TREMELLIVS/N</t>
  </si>
  <si>
    <t>TREMENDVS</t>
  </si>
  <si>
    <t>tremendus –a –um</t>
  </si>
  <si>
    <t>to be trembled at; dreadful</t>
  </si>
  <si>
    <t>to be trembled at; dreadful, fearful, terrible (&gt; tremo)</t>
  </si>
  <si>
    <t>TREMESCO</t>
  </si>
  <si>
    <t>tremēscō –ere</t>
  </si>
  <si>
    <t>to begin to tremble; to tremble</t>
  </si>
  <si>
    <t>to begin to tremble; to tremble, quake; to tremble at (&gt; tremo)</t>
  </si>
  <si>
    <t>TREMO</t>
  </si>
  <si>
    <t>tremō tremere tremuī</t>
  </si>
  <si>
    <t>TREMOR</t>
  </si>
  <si>
    <t>tremor –ōris m.</t>
  </si>
  <si>
    <t>trembling; quaking; tremor</t>
  </si>
  <si>
    <t>a trembling; quaking; tremor, a shudder, horror (&gt; tremo)</t>
  </si>
  <si>
    <t>TREMVLVS/1</t>
  </si>
  <si>
    <t>TREMVLVS/2</t>
  </si>
  <si>
    <t>TREMVLVS/3</t>
  </si>
  <si>
    <t>tremulus –a –um</t>
  </si>
  <si>
    <t>trembling</t>
  </si>
  <si>
    <t>shaking, quaking, quivering, trembling, tremulous</t>
  </si>
  <si>
    <t>TREPIDANTER</t>
  </si>
  <si>
    <t>TREPIDATIO</t>
  </si>
  <si>
    <t>trepidātiō –ōnis f.</t>
  </si>
  <si>
    <t>agitation, confusion</t>
  </si>
  <si>
    <t>confused hurry, alarm, agitation, confusion, consternation, trepidation</t>
  </si>
  <si>
    <t>TREPIDE</t>
  </si>
  <si>
    <t>TREPIDO</t>
  </si>
  <si>
    <t>trepidō trepidāre trepidāvī trepidātus</t>
  </si>
  <si>
    <t>to be agitated</t>
  </si>
  <si>
    <t>to be fearful/agitated, tremble</t>
  </si>
  <si>
    <t>TREPIDVS</t>
  </si>
  <si>
    <t>trepidus –a –um</t>
  </si>
  <si>
    <t>agitated</t>
  </si>
  <si>
    <t>fearful, agitated</t>
  </si>
  <si>
    <t>TRES</t>
  </si>
  <si>
    <t>trēs tria</t>
  </si>
  <si>
    <t>TRESSIS</t>
  </si>
  <si>
    <t>TRESVIRI</t>
  </si>
  <si>
    <t>three joint commissioners</t>
  </si>
  <si>
    <t>three associates in office, a board of three colleagues, three joint commissioners</t>
  </si>
  <si>
    <t>TREVERI/N</t>
  </si>
  <si>
    <t>Treveri (a tribe)</t>
  </si>
  <si>
    <t>Treveri, a people in Gallia Belgica, between the Moselle and the forest of Ardennes</t>
  </si>
  <si>
    <t>TREVIRI/N</t>
  </si>
  <si>
    <t xml:space="preserve">Trēverī –ōrum m. </t>
  </si>
  <si>
    <t>a people in Gaul, originally German</t>
  </si>
  <si>
    <t>a people in Gaul, originally German, on the Moselle</t>
  </si>
  <si>
    <t>TREVIRVS/A</t>
  </si>
  <si>
    <t>Trēvīrus –a –um</t>
  </si>
  <si>
    <t>of the Treviri, a people in Gaul</t>
  </si>
  <si>
    <t>of the Treviri, a people in Gaul, originally German</t>
  </si>
  <si>
    <t>TRIARIVS/1</t>
  </si>
  <si>
    <t>Trēvīrī –ōrum m.</t>
  </si>
  <si>
    <t>TRIARIVS/2</t>
  </si>
  <si>
    <t>TRIARIVS/N</t>
  </si>
  <si>
    <t>Triarius –ī m.</t>
  </si>
  <si>
    <t>Triarius</t>
  </si>
  <si>
    <t>TRIBOCI/N</t>
  </si>
  <si>
    <t xml:space="preserve">Tribocēs –um (–ī –ōrum) m. </t>
  </si>
  <si>
    <t>a German tribe on the Rhine, about Strasburg</t>
  </si>
  <si>
    <t>TRIBON</t>
  </si>
  <si>
    <t>TRIBVLATIO</t>
  </si>
  <si>
    <t>trībulātiō –ōnis f.</t>
  </si>
  <si>
    <t>distress</t>
  </si>
  <si>
    <t xml:space="preserve">distress, trouble, tribulation </t>
  </si>
  <si>
    <t>TRIBVLIS</t>
  </si>
  <si>
    <t>TRIBVLO</t>
  </si>
  <si>
    <t>TRIBVLVM</t>
  </si>
  <si>
    <t>trībulum –ī n.</t>
  </si>
  <si>
    <t>platform</t>
  </si>
  <si>
    <t>a threshingsledge, wooden platform studded with iron teeth; a platform</t>
  </si>
  <si>
    <t>TRIBVLVS</t>
  </si>
  <si>
    <t>tribulus –ī m.</t>
  </si>
  <si>
    <t>a kind of thorn or thistle</t>
  </si>
  <si>
    <t>a kind of thorn or thistle, from an instrument resting on three of its iron prongs, while a fourth projected upward, thrown on the ground to impede an enemy's cavalry</t>
  </si>
  <si>
    <t>TRIBVNAL</t>
  </si>
  <si>
    <t>tribūnal tribūnālis n.</t>
  </si>
  <si>
    <t>platform, tribunal</t>
  </si>
  <si>
    <t>TRIBVNATVS</t>
  </si>
  <si>
    <t>tribūnātus –ūs m.</t>
  </si>
  <si>
    <t>tribuneship</t>
  </si>
  <si>
    <t>the office of a tribune, tribuneship</t>
  </si>
  <si>
    <t>TRIBVNICIVS/1</t>
  </si>
  <si>
    <t>TRIBVNICIVS/2</t>
  </si>
  <si>
    <t>tribūnicius –a –um</t>
  </si>
  <si>
    <t>of or belonging to a tribune</t>
  </si>
  <si>
    <t>of or belonging to a tribune, tribunitial</t>
  </si>
  <si>
    <t>TRIBVNVS</t>
  </si>
  <si>
    <t>tribūnus tribūnī m.</t>
  </si>
  <si>
    <t>tribune</t>
  </si>
  <si>
    <t>tribune; [~ plebis =&gt; tribune of the people; ~ mllitum =&gt; soldier's tribune]</t>
  </si>
  <si>
    <t>TRIBVNVSMILITVM</t>
  </si>
  <si>
    <t>tribūnus mīlitum</t>
  </si>
  <si>
    <t>tribune of the soldiers</t>
  </si>
  <si>
    <t>TRIBVO</t>
  </si>
  <si>
    <t>tribuō tribuere tribuī tribūtus</t>
  </si>
  <si>
    <t>to divide, assign; present; grant, allot, bestow, attribute</t>
  </si>
  <si>
    <t>TRIBVS</t>
  </si>
  <si>
    <t>tribus tribūs f.</t>
  </si>
  <si>
    <t>tribe</t>
  </si>
  <si>
    <t>TRIBVTARIVS</t>
  </si>
  <si>
    <t>TRIBVTIM</t>
  </si>
  <si>
    <t>TRIBVTVM</t>
  </si>
  <si>
    <t>tribūtum –ī n.</t>
  </si>
  <si>
    <t>tribute</t>
  </si>
  <si>
    <t>TRIBVTVS/1</t>
  </si>
  <si>
    <t>TRIBVTVS/2</t>
  </si>
  <si>
    <t>TRICENARIVS</t>
  </si>
  <si>
    <t>TRICENI</t>
  </si>
  <si>
    <t>trīcēnī –ae –a</t>
  </si>
  <si>
    <t>thirty at a time, thirty each</t>
  </si>
  <si>
    <t>TRICEPS</t>
  </si>
  <si>
    <t>triceps –cipitis</t>
  </si>
  <si>
    <t>with three heads, triple-headed</t>
  </si>
  <si>
    <t>TRICHALCVM</t>
  </si>
  <si>
    <t>TRICHILA</t>
  </si>
  <si>
    <t>TRICHO/N</t>
  </si>
  <si>
    <t>TRICIENS</t>
  </si>
  <si>
    <t>trīciē(n)s</t>
  </si>
  <si>
    <t>thirty times</t>
  </si>
  <si>
    <t>TRICIPITINVS/N</t>
  </si>
  <si>
    <t>TRICLINIVM</t>
  </si>
  <si>
    <t>trīclīnium –iī n.</t>
  </si>
  <si>
    <t>triclinium</t>
  </si>
  <si>
    <t>triclinium, dining room</t>
  </si>
  <si>
    <t>TRICOR</t>
  </si>
  <si>
    <t>TRICORPOR</t>
  </si>
  <si>
    <t>tricorpor –oris</t>
  </si>
  <si>
    <t>three–bodied</t>
  </si>
  <si>
    <t>three–bodied (&gt; tres and corpus)</t>
  </si>
  <si>
    <t>TRICVSPIS</t>
  </si>
  <si>
    <t>tricuspis –idis</t>
  </si>
  <si>
    <t>with three points</t>
  </si>
  <si>
    <t>with three points, three–tined, tricuspid</t>
  </si>
  <si>
    <t>TRIDENS/1</t>
  </si>
  <si>
    <t>tridēns –entis</t>
  </si>
  <si>
    <t>With three teeth, trident</t>
  </si>
  <si>
    <t>With three teeth, three-tined, three-pronged, tridented, trident</t>
  </si>
  <si>
    <t>TRIDENS/2</t>
  </si>
  <si>
    <t>three–pronged; a trident</t>
  </si>
  <si>
    <t>three–pronged, trident; subst., tridens, entis, m., a triple–pointed spear; trident (&gt; tres and dens)</t>
  </si>
  <si>
    <t>TRIDVVM</t>
  </si>
  <si>
    <t xml:space="preserve">trīduum –ī n. </t>
  </si>
  <si>
    <t>three days</t>
  </si>
  <si>
    <t>three days' time; three days</t>
  </si>
  <si>
    <t>TRIENNIVM</t>
  </si>
  <si>
    <t>triennium –ī n.</t>
  </si>
  <si>
    <t>three year period</t>
  </si>
  <si>
    <t>TRIERARCHVS</t>
  </si>
  <si>
    <t>triērarchus –ī m.</t>
  </si>
  <si>
    <t>a captain of a trireme</t>
  </si>
  <si>
    <t>a captain of a trireme, trierarch</t>
  </si>
  <si>
    <t>TRIERIS/2</t>
  </si>
  <si>
    <t>TRIETERICA</t>
  </si>
  <si>
    <t>TRIETERICVS</t>
  </si>
  <si>
    <t>trietēricus –a –um</t>
  </si>
  <si>
    <t>triennial</t>
  </si>
  <si>
    <t>TRIFARIAM</t>
  </si>
  <si>
    <t>TRIFAVX</t>
  </si>
  <si>
    <t>trifaux –faucis</t>
  </si>
  <si>
    <t>triple voiced, three–throated</t>
  </si>
  <si>
    <t>found only once, three–throated., three–voiced, triple (&gt; tres and faux)</t>
  </si>
  <si>
    <t>TRIFIDVS</t>
  </si>
  <si>
    <t>TRIFISSILIS</t>
  </si>
  <si>
    <t>TRIFORMIS</t>
  </si>
  <si>
    <t>TRIGEMINVS</t>
  </si>
  <si>
    <t>trigeminus –a –um</t>
  </si>
  <si>
    <t>triplet</t>
  </si>
  <si>
    <t>TRIGINTA</t>
  </si>
  <si>
    <t>30; 30th</t>
  </si>
  <si>
    <t>TRIGLYPHVS</t>
  </si>
  <si>
    <t>TRIGON</t>
  </si>
  <si>
    <t>TRIGONIVM</t>
  </si>
  <si>
    <t>TRIGONOS</t>
  </si>
  <si>
    <t>TRIGONVM</t>
  </si>
  <si>
    <t>TRILIBRIS</t>
  </si>
  <si>
    <t>TRILINGVIS</t>
  </si>
  <si>
    <t>TRILIX</t>
  </si>
  <si>
    <t>trilīx –īcis</t>
  </si>
  <si>
    <t>of three threads, triple</t>
  </si>
  <si>
    <t>of three threads or leashes; of three layers of thread; three–ply; triple (&gt; tres and licium, thread)</t>
  </si>
  <si>
    <t>TRIMEMBRIS</t>
  </si>
  <si>
    <t>trimembris –e</t>
  </si>
  <si>
    <t>having three sets of limbs</t>
  </si>
  <si>
    <t>having three sets of limbs, triple-membered</t>
  </si>
  <si>
    <t>TRIMESTRIS</t>
  </si>
  <si>
    <t>TRIMVS</t>
  </si>
  <si>
    <t>TRINACRIA/N</t>
  </si>
  <si>
    <t>Trīnacria –ae f.</t>
  </si>
  <si>
    <t>the three–cornered land</t>
  </si>
  <si>
    <t>the three–cornered land, Sicily, Trinacria</t>
  </si>
  <si>
    <t>TRINACRIVS/A</t>
  </si>
  <si>
    <t>Trīnacrius –a –um</t>
  </si>
  <si>
    <t>Sicilian (&gt; Trinacria)</t>
  </si>
  <si>
    <t>TRINACRIVS/N</t>
  </si>
  <si>
    <t>Trīnacriaus –a –um</t>
  </si>
  <si>
    <t>TRINODIS</t>
  </si>
  <si>
    <t>TRINOVANTES/N</t>
  </si>
  <si>
    <t xml:space="preserve">Trinobantēs –um m. </t>
  </si>
  <si>
    <t>a people of southern Britain</t>
  </si>
  <si>
    <t>a people of southern Britain, in the region of Colchester</t>
  </si>
  <si>
    <t>TRINVS</t>
  </si>
  <si>
    <t>trīnus –a –um</t>
  </si>
  <si>
    <t>three each</t>
  </si>
  <si>
    <t>three each, three, threefold, three each</t>
  </si>
  <si>
    <t>TRIO/N</t>
  </si>
  <si>
    <t>triō –ōnis m.</t>
  </si>
  <si>
    <t>an ox as the breaker of the sod in plowing</t>
  </si>
  <si>
    <t>an ox as the breaker of the sod in plowing, the “Team” or “Wain”, pl., Triones, um, m., the constellation of the greater and lesser bear</t>
  </si>
  <si>
    <t>TRIOBOLVS</t>
  </si>
  <si>
    <t>TRIOCALINVS/N</t>
  </si>
  <si>
    <t>TRIONES</t>
  </si>
  <si>
    <t>Triōnēs –um m.</t>
  </si>
  <si>
    <t>the constellations of Ursa Major and Minor</t>
  </si>
  <si>
    <t>the constellation of the Wain, i.e. Ursa Major and Ursa Minor</t>
  </si>
  <si>
    <t>TRIPARTIO</t>
  </si>
  <si>
    <t>TRIPARTITO</t>
  </si>
  <si>
    <t>tripartītō</t>
  </si>
  <si>
    <t>in or into three parts</t>
  </si>
  <si>
    <t>TRIPECTORVS</t>
  </si>
  <si>
    <t>TRIPEDANEVS</t>
  </si>
  <si>
    <t>TRIPERTITO</t>
  </si>
  <si>
    <t>TRIPES/1</t>
  </si>
  <si>
    <t>tri–pēs –pedis</t>
  </si>
  <si>
    <t>three-footed</t>
  </si>
  <si>
    <t>with three feet, three-footed</t>
  </si>
  <si>
    <t>TRIPES/2</t>
  </si>
  <si>
    <t>TRIPLEX</t>
  </si>
  <si>
    <t>triplex –icis</t>
  </si>
  <si>
    <t>threefold</t>
  </si>
  <si>
    <t>threefold, triple</t>
  </si>
  <si>
    <t>TRIPLINTHIVS</t>
  </si>
  <si>
    <t>TRIPODO</t>
  </si>
  <si>
    <t>TRIPTOLEMVS/N</t>
  </si>
  <si>
    <t>Triptolemus –ī m.</t>
  </si>
  <si>
    <t>Triptolemus (a name)</t>
  </si>
  <si>
    <t>Triptolemus, a name, e.g., honored at Eleusis as god of cultivation and harvesting</t>
  </si>
  <si>
    <t>TRIPVDIO</t>
  </si>
  <si>
    <t>TRIPVDIVM</t>
  </si>
  <si>
    <t>tripudium –iī n.</t>
  </si>
  <si>
    <t>a ritual dance in three–step</t>
  </si>
  <si>
    <t>TRIPVS/1</t>
  </si>
  <si>
    <t>tripus –odis m.</t>
  </si>
  <si>
    <t>three–footed vessel or seat; tripod</t>
  </si>
  <si>
    <t>a three–footed vessel or seat; a tripod; the seat of the priestess of Apollo; an oracle</t>
  </si>
  <si>
    <t>TRIPVS/2</t>
  </si>
  <si>
    <t>TRIQVETRVS</t>
  </si>
  <si>
    <t>triquetrus –a –um</t>
  </si>
  <si>
    <t>with three corners, triangular</t>
  </si>
  <si>
    <t>with three corners, triangular; of or belonging to Sicily</t>
  </si>
  <si>
    <t>TRIREMIS/1</t>
  </si>
  <si>
    <t>trirēmis –is f.</t>
  </si>
  <si>
    <t>a trireme</t>
  </si>
  <si>
    <t>a vessel with three banks of oars, a trireme</t>
  </si>
  <si>
    <t>TRIREMIS/2</t>
  </si>
  <si>
    <t>TRISCVRRIVM</t>
  </si>
  <si>
    <t>TRISPASTOS</t>
  </si>
  <si>
    <t>TRISTE/1</t>
  </si>
  <si>
    <t>TRISTE/2</t>
  </si>
  <si>
    <t>trīste</t>
  </si>
  <si>
    <t>sadly</t>
  </si>
  <si>
    <t>TRISTIMONIA</t>
  </si>
  <si>
    <t>TRISTIS</t>
  </si>
  <si>
    <t>trīstis trīstis trīste</t>
  </si>
  <si>
    <t>sad</t>
  </si>
  <si>
    <t>sad, sorrowful; gloomy</t>
  </si>
  <si>
    <t>TRISTITIA</t>
  </si>
  <si>
    <t xml:space="preserve">trīstitia –ae and trīstitiēs –ēī f. </t>
  </si>
  <si>
    <t>sorrow</t>
  </si>
  <si>
    <t>TRISTOR</t>
  </si>
  <si>
    <t>trīstor –trīstārī</t>
  </si>
  <si>
    <t>to be sad</t>
  </si>
  <si>
    <t>to be sad, grieved, or downcast</t>
  </si>
  <si>
    <t>TRISTVVEL/N</t>
  </si>
  <si>
    <t>Tristuvel</t>
  </si>
  <si>
    <t>TRISVLCVS</t>
  </si>
  <si>
    <t>trisulcus –a –um</t>
  </si>
  <si>
    <t>three–furrowed; three–forked</t>
  </si>
  <si>
    <t>three–furrowed; three–forked (&gt; tres and sulcus)</t>
  </si>
  <si>
    <t>TRITE</t>
  </si>
  <si>
    <t>TRITICEVS</t>
  </si>
  <si>
    <t>trīticeus –a –um</t>
  </si>
  <si>
    <t>wheaten</t>
  </si>
  <si>
    <t>of wheat, wheaten</t>
  </si>
  <si>
    <t>TRITICVM</t>
  </si>
  <si>
    <t>TRITON/N</t>
  </si>
  <si>
    <t>Trītōn –ōnis m.</t>
  </si>
  <si>
    <t>Triton</t>
  </si>
  <si>
    <t>Triton, a son of Neptune; pl., Tritones, um, m., sea–gods of the form of Triton</t>
  </si>
  <si>
    <t>TRITONIS/A</t>
  </si>
  <si>
    <t>Trītōnis –idis or –idos</t>
  </si>
  <si>
    <t>of Lake Triton; (subst.) Pallas or Minerva</t>
  </si>
  <si>
    <t>Pallas or Minerva, so called from Lake Triton near the Lesser Syrtis in Africa, near which, according to an Egyptian fable, she was said to have been born</t>
  </si>
  <si>
    <t>TRITONIVS/A</t>
  </si>
  <si>
    <t>Trītōnius –a –um</t>
  </si>
  <si>
    <t>Tritonian; an epithet of Pallas</t>
  </si>
  <si>
    <t>pertaining to the lake Triton (see Tritonis); Tritonian, an epithet of Pallas; subst., Tritonia, ae, Minerva, Tritonia (&gt; Triton)</t>
  </si>
  <si>
    <t>TRITVRA</t>
  </si>
  <si>
    <t>trītūra –ae f.</t>
  </si>
  <si>
    <t>chafing</t>
  </si>
  <si>
    <t xml:space="preserve">a rubbing, chafing, threshing
</t>
  </si>
  <si>
    <t>TRITVS/1</t>
  </si>
  <si>
    <t>TRITVS/2</t>
  </si>
  <si>
    <t>trītus –a –um</t>
  </si>
  <si>
    <t>worn</t>
  </si>
  <si>
    <t>TRIVIA/N</t>
  </si>
  <si>
    <t>Trivia –ae f.</t>
  </si>
  <si>
    <t>Trivia; an epithet of Hecate or Diana</t>
  </si>
  <si>
    <t>Trivia, an epithet of Hecate or Diana, whose images were placed at the forks of roads (&gt; trivium)</t>
  </si>
  <si>
    <t>TRIVIALIS</t>
  </si>
  <si>
    <t>TRIVIVM</t>
  </si>
  <si>
    <t>trivium –ī n.</t>
  </si>
  <si>
    <t>a crossroads, gutter (often pl.)</t>
  </si>
  <si>
    <t>TRIVIVS</t>
  </si>
  <si>
    <t>TRIVMPHALIA</t>
  </si>
  <si>
    <t>TRIVMPHALIS/1</t>
  </si>
  <si>
    <t>TRIVMPHALIS/2</t>
  </si>
  <si>
    <t>triumphālis –e</t>
  </si>
  <si>
    <t>TRIVMPHO</t>
  </si>
  <si>
    <t>triumphō triumphāre triumphāvī triumphātus</t>
  </si>
  <si>
    <t>to triumph</t>
  </si>
  <si>
    <t>to triumph, have a triumph</t>
  </si>
  <si>
    <t>TRIVMPHVS</t>
  </si>
  <si>
    <t>triumphus triumphī m.</t>
  </si>
  <si>
    <t>triumph</t>
  </si>
  <si>
    <t>TRIVMVIR</t>
  </si>
  <si>
    <t>a member of a board of three</t>
  </si>
  <si>
    <t>one of three associates in office, a member of a board of three, one of three joint commissioners</t>
  </si>
  <si>
    <t>TRIVMVIRALIS</t>
  </si>
  <si>
    <t>TRIVMVIRATVS</t>
  </si>
  <si>
    <t>TROADES/N</t>
  </si>
  <si>
    <t>A Trojan woman</t>
  </si>
  <si>
    <t>TROCHILVS</t>
  </si>
  <si>
    <t>TROCHLEA</t>
  </si>
  <si>
    <t>TROCHVS</t>
  </si>
  <si>
    <t>TROES/N</t>
  </si>
  <si>
    <t>Trōes –um m. pl.</t>
  </si>
  <si>
    <t>Trojans</t>
  </si>
  <si>
    <t>the Trojans</t>
  </si>
  <si>
    <t>TROEZEN/N</t>
  </si>
  <si>
    <t>Troezēn –ēnis f.</t>
  </si>
  <si>
    <t>Troezen, city in the Argolid</t>
  </si>
  <si>
    <t>TROIA/N</t>
  </si>
  <si>
    <t>Troia Troiae f.</t>
  </si>
  <si>
    <t>TROIANVS/A</t>
  </si>
  <si>
    <t>Trōiānus –a –um</t>
  </si>
  <si>
    <t>Trojan</t>
  </si>
  <si>
    <t>Trojan; subst., Troianus, i, m., a Trojan; pl., Troiani, orum, m., the Trojans</t>
  </si>
  <si>
    <t>TROICVS/N</t>
  </si>
  <si>
    <t>Trōïcus –a –um</t>
  </si>
  <si>
    <t>TROILVS/N</t>
  </si>
  <si>
    <t>Trōilus –ī m.</t>
  </si>
  <si>
    <t>Troilus</t>
  </si>
  <si>
    <t>Troilus, one of the sons of Priam</t>
  </si>
  <si>
    <t>TROIVGENA/N</t>
  </si>
  <si>
    <t>Trōiugena –ae m./f.</t>
  </si>
  <si>
    <t>of Trojan descent</t>
  </si>
  <si>
    <t>of Trojan descent, Trojan, Troiugenae, arum, c., Trojans (&gt; Troia and cf. gigno)</t>
  </si>
  <si>
    <t>TROIVS/A</t>
  </si>
  <si>
    <t>Trōius –a –um</t>
  </si>
  <si>
    <t>of Troy; Trojan</t>
  </si>
  <si>
    <t>of Troy, Trojan</t>
  </si>
  <si>
    <t>TROIVS/N</t>
  </si>
  <si>
    <t>Troius –a –um</t>
  </si>
  <si>
    <t>TROPAEVM</t>
  </si>
  <si>
    <t>tropaeum –ī n.</t>
  </si>
  <si>
    <t>memorial of the turning</t>
  </si>
  <si>
    <t>a memorial of the turning or rout of an enemy; the trunk of a tree on which were hung the arms or spoils of an enemy slain; any memento of victory; a trophy</t>
  </si>
  <si>
    <t>TROS/A</t>
  </si>
  <si>
    <t>Trōs –ōis m.</t>
  </si>
  <si>
    <t>Tros; one of the kings of Troy</t>
  </si>
  <si>
    <t>Tros, one of the kings of Troy</t>
  </si>
  <si>
    <t>TROS/N</t>
  </si>
  <si>
    <t>Trōs Trōis m.</t>
  </si>
  <si>
    <t>Trojan; man of Troy</t>
  </si>
  <si>
    <t>Trojan, man of Troy</t>
  </si>
  <si>
    <t>TROSSVLVS</t>
  </si>
  <si>
    <t>TROVCILLVS/N</t>
  </si>
  <si>
    <t>Troucillus –ī m.</t>
  </si>
  <si>
    <t>Troucillus</t>
  </si>
  <si>
    <t>Troucillus (a name)</t>
  </si>
  <si>
    <t>TRVCCVLENSIS/A</t>
  </si>
  <si>
    <t>Trucculensis –e</t>
  </si>
  <si>
    <t>Trucculensian (location within Britannia unknown)</t>
  </si>
  <si>
    <t>TRVCIDATIO</t>
  </si>
  <si>
    <t>TRVCIDO</t>
  </si>
  <si>
    <t>trucīdō trucīdāre trucīdāvī trucīdātus</t>
  </si>
  <si>
    <t>to slaughter</t>
  </si>
  <si>
    <t>TRVCVLENTIA</t>
  </si>
  <si>
    <t>TRVCVLENTVS</t>
  </si>
  <si>
    <t>truculentus –a –um</t>
  </si>
  <si>
    <t>ferocious; n. pl. as subst., ferocity</t>
  </si>
  <si>
    <t>TRVDIS</t>
  </si>
  <si>
    <t>trudis –is f.</t>
  </si>
  <si>
    <t>a pole, boathook, pike (&gt; trudo)</t>
  </si>
  <si>
    <t>TRVDO</t>
  </si>
  <si>
    <t>trūdō –ere –sī –sus</t>
  </si>
  <si>
    <t>to thrust</t>
  </si>
  <si>
    <t>to thrust, shove, push</t>
  </si>
  <si>
    <t>TRVLLA</t>
  </si>
  <si>
    <t>TRVLLEVS</t>
  </si>
  <si>
    <t>TRVLLISSATIO</t>
  </si>
  <si>
    <t>TRVLLISSO</t>
  </si>
  <si>
    <t>TRVMBERHT/N2</t>
  </si>
  <si>
    <t>Trumberht, a Monk,</t>
  </si>
  <si>
    <t>Trumberht, Monk, early 8thC</t>
  </si>
  <si>
    <t>TRVMHERE/N1</t>
  </si>
  <si>
    <t>Trumhere, a Bishop</t>
  </si>
  <si>
    <t>Trumhere, Bishop of the Mercians, Lindseyfolk, and Middle Angles, c.659-c.662</t>
  </si>
  <si>
    <t>TRVMWINE/N1</t>
  </si>
  <si>
    <t>Trumwine, a Bishop</t>
  </si>
  <si>
    <t>Trumwine, Bishop of the Picts, 681-?</t>
  </si>
  <si>
    <t>TRVNCO</t>
  </si>
  <si>
    <t>TRVNCVS/1</t>
  </si>
  <si>
    <t>truncus –ī m.</t>
  </si>
  <si>
    <t>the stem</t>
  </si>
  <si>
    <t>the stem, stock, or trunk of a tree; stem, trunk; trunk of the human body</t>
  </si>
  <si>
    <t>TRVNCVS/2</t>
  </si>
  <si>
    <t>truncus –a –um</t>
  </si>
  <si>
    <t>stripped of its branches</t>
  </si>
  <si>
    <t>stripped of its branches; mutilated, maimed, mangled; broken, shattered (&gt; truncus)</t>
  </si>
  <si>
    <t>TRVSATILIS</t>
  </si>
  <si>
    <t>TRVSO</t>
  </si>
  <si>
    <t>trūsō –āre –āvī –ātum</t>
  </si>
  <si>
    <t>to keep pushing or thrusting; w/ dat., of sexual intercourse</t>
  </si>
  <si>
    <t>TRVTINA</t>
  </si>
  <si>
    <t>trutina –ae f.</t>
  </si>
  <si>
    <t>balance, set of scales</t>
  </si>
  <si>
    <t>TRVTINOR</t>
  </si>
  <si>
    <t>TRVX</t>
  </si>
  <si>
    <t>trux trucis</t>
  </si>
  <si>
    <t>wild, rough, hard, harsh, savage, fierce, ferocious, grim, stern</t>
  </si>
  <si>
    <t>tuā culpā</t>
  </si>
  <si>
    <t>because of your fault, it's your fault</t>
  </si>
  <si>
    <t>TV</t>
  </si>
  <si>
    <t>tū tuī tibi tē tē</t>
  </si>
  <si>
    <t>you</t>
  </si>
  <si>
    <t>TVBA</t>
  </si>
  <si>
    <t>tuba –ae f.</t>
  </si>
  <si>
    <t>a trumpet; trumpet–signal</t>
  </si>
  <si>
    <t>TVBER</t>
  </si>
  <si>
    <t>tūber –eris m.</t>
  </si>
  <si>
    <t>protuberance, lump, wen</t>
  </si>
  <si>
    <t>TVBICEN</t>
  </si>
  <si>
    <t>tubicen –inis m.</t>
  </si>
  <si>
    <t>TVBVLA</t>
  </si>
  <si>
    <t>TVBVLVS</t>
  </si>
  <si>
    <t>TVBVS</t>
  </si>
  <si>
    <t>TVCCETVM</t>
  </si>
  <si>
    <t>TVDA/N1</t>
  </si>
  <si>
    <t>Tuda, a Bishop</t>
  </si>
  <si>
    <t>Tuda, Bishop of Lindisfarne, 664</t>
  </si>
  <si>
    <t>TVDITO</t>
  </si>
  <si>
    <t>TVEOR</t>
  </si>
  <si>
    <t>tueor tuērī tūtus sum</t>
  </si>
  <si>
    <t>to see, look at; protect, watch; uphold</t>
  </si>
  <si>
    <t>TVGVRIVM</t>
  </si>
  <si>
    <t xml:space="preserve">tugurium –ī n. </t>
  </si>
  <si>
    <t>a hut, cot</t>
  </si>
  <si>
    <t>a hut, cot, cottage</t>
  </si>
  <si>
    <t>TVI</t>
  </si>
  <si>
    <t>tuī –ōrum m.</t>
  </si>
  <si>
    <t>your friends</t>
  </si>
  <si>
    <t>your friends, kinsmen, countrymen, descendants, etc. (&gt; tuus)</t>
  </si>
  <si>
    <t>TVLINGI/N</t>
  </si>
  <si>
    <t xml:space="preserve">Tulingī –ōrum m. </t>
  </si>
  <si>
    <t>TVLLA/N</t>
  </si>
  <si>
    <t>Tulla –ae f.</t>
  </si>
  <si>
    <t>Tulla</t>
  </si>
  <si>
    <t>Tulla, a follower of Camilla</t>
  </si>
  <si>
    <t>TVLLIA/N</t>
  </si>
  <si>
    <t>Tullia (a name)</t>
  </si>
  <si>
    <t>TVLLIVS/N</t>
  </si>
  <si>
    <t>Tullius –iī m.</t>
  </si>
  <si>
    <t>TVLLVS/N</t>
  </si>
  <si>
    <t>Tullus –ī m.</t>
  </si>
  <si>
    <t>Tullus Hostilius</t>
  </si>
  <si>
    <t>Tullus Hostilius, the third king of Rome</t>
  </si>
  <si>
    <t>TVM</t>
  </si>
  <si>
    <t>tum or tunc</t>
  </si>
  <si>
    <t>then, at that time</t>
  </si>
  <si>
    <t>then, at that time; then, thereupon, afterwards (&gt; tum–ce)</t>
  </si>
  <si>
    <t>TVMEFACIO</t>
  </si>
  <si>
    <t>TVMEO</t>
  </si>
  <si>
    <t>tumeō tumēre tumuī</t>
  </si>
  <si>
    <t>to swell, puff up</t>
  </si>
  <si>
    <t>TVMESCO</t>
  </si>
  <si>
    <t>tumēscō tumēscere tumuī —</t>
  </si>
  <si>
    <t>to begin to swell</t>
  </si>
  <si>
    <t>to begin to swell, swell up (with pride)</t>
  </si>
  <si>
    <t>TVMIDVS</t>
  </si>
  <si>
    <t>tumidus –a –um</t>
  </si>
  <si>
    <t>swollen</t>
  </si>
  <si>
    <t>TVMOR</t>
  </si>
  <si>
    <t>tumor –ōris m.</t>
  </si>
  <si>
    <t>swelling; of the mind</t>
  </si>
  <si>
    <t>a swelling; of the mind, passion, indignation, resentment (&gt; tumeo)</t>
  </si>
  <si>
    <t>TVMVLO</t>
  </si>
  <si>
    <t>tumulō –āre</t>
  </si>
  <si>
    <t>to cover with a burial mound; bury</t>
  </si>
  <si>
    <t>TVMVLOSVS</t>
  </si>
  <si>
    <t>TVMVLTVARIVS</t>
  </si>
  <si>
    <t>tumultuārius –a –um</t>
  </si>
  <si>
    <t>bustling, disorderly</t>
  </si>
  <si>
    <t>bustling, hurried, confused, irregular, disorderly</t>
  </si>
  <si>
    <t>TVMVLTVOR</t>
  </si>
  <si>
    <t>be in confusion</t>
  </si>
  <si>
    <t>to make a disturbance, be in confusion</t>
  </si>
  <si>
    <t>TVMVLTVOSVS</t>
  </si>
  <si>
    <t>tumultuōsus –a –um</t>
  </si>
  <si>
    <t>disorderly, turbulent, bustling</t>
  </si>
  <si>
    <t>bustling, confused, disorderly, turbulent, tumultuous</t>
  </si>
  <si>
    <t>TVMVLTVS</t>
  </si>
  <si>
    <t>tumultus tumultūs m.</t>
  </si>
  <si>
    <t>confusion</t>
  </si>
  <si>
    <t>commotion, confusion, uproar; rebellion, uprising, disturbance</t>
  </si>
  <si>
    <t>TVMVLVS</t>
  </si>
  <si>
    <t>tumulus tumulī m.</t>
  </si>
  <si>
    <t>mound</t>
  </si>
  <si>
    <t>TVNBERHT/N1</t>
  </si>
  <si>
    <t>Tunberht, a Bishop</t>
  </si>
  <si>
    <t>Tunberht, Bishop of Hexham, 681-684</t>
  </si>
  <si>
    <t>TVNDO</t>
  </si>
  <si>
    <t>tundō tundere tutudī tūnsus</t>
  </si>
  <si>
    <t>to beat, strike, thump, buffet</t>
  </si>
  <si>
    <t>TVNESPECTABAS</t>
  </si>
  <si>
    <t>tūne spectābās?</t>
  </si>
  <si>
    <t>Were you watching?</t>
  </si>
  <si>
    <t>TVNGRI/N</t>
  </si>
  <si>
    <t>Tungrī –ōrum m.</t>
  </si>
  <si>
    <t>Tungri, a people of Gallia Belgica</t>
  </si>
  <si>
    <t>TVNICA</t>
  </si>
  <si>
    <t>tunica tunicae f.</t>
  </si>
  <si>
    <t>tunic</t>
  </si>
  <si>
    <t>tunic, undergarment, shirt</t>
  </si>
  <si>
    <t>TVNICATVS</t>
  </si>
  <si>
    <t>tunicātus –a –um</t>
  </si>
  <si>
    <t>clothed with a tunic</t>
  </si>
  <si>
    <t>clothed with a tunic, in shirt sleeves</t>
  </si>
  <si>
    <t>TVNNA/N1</t>
  </si>
  <si>
    <t>Tunna, a Priest</t>
  </si>
  <si>
    <t>Tunna, Priest and Imma 2's brother</t>
  </si>
  <si>
    <t>TVRBA</t>
  </si>
  <si>
    <t>turba turbae f.</t>
  </si>
  <si>
    <t>uproar</t>
  </si>
  <si>
    <t>commotion, uproar, turmoil, tumult, disturbance; crowd, mob, multitude</t>
  </si>
  <si>
    <t>TVRBATE</t>
  </si>
  <si>
    <t>TVRBATOR</t>
  </si>
  <si>
    <t>TVRBATVS</t>
  </si>
  <si>
    <t>TVRBEN</t>
  </si>
  <si>
    <t>TVRBIDE</t>
  </si>
  <si>
    <t>TVRBIDVM</t>
  </si>
  <si>
    <t>TVRBIDVS</t>
  </si>
  <si>
    <t>turbidus –a –um</t>
  </si>
  <si>
    <t>confused, fould</t>
  </si>
  <si>
    <t>confused; mingled, foul; dismal, dark; whirling; of the mind, sad, troubled; startled, in alarm; furious (&gt; turbo)</t>
  </si>
  <si>
    <t>TVRBO/1</t>
  </si>
  <si>
    <t>turbō turbinis f.</t>
  </si>
  <si>
    <t>whirlwind</t>
  </si>
  <si>
    <t>whirlpool, whirlwind</t>
  </si>
  <si>
    <t>TVRBO/2</t>
  </si>
  <si>
    <t>turbō turbāre turbāvī turbātus</t>
  </si>
  <si>
    <t>TVRBVLENTVS</t>
  </si>
  <si>
    <t>turbulentus –a –um</t>
  </si>
  <si>
    <t>restless, troublesome</t>
  </si>
  <si>
    <t>TVRDA</t>
  </si>
  <si>
    <t>TVRDVS</t>
  </si>
  <si>
    <t>turdus –ī m.</t>
  </si>
  <si>
    <t>a thrush (bird)</t>
  </si>
  <si>
    <t>TVREVS</t>
  </si>
  <si>
    <t>tūreus –a –um</t>
  </si>
  <si>
    <t>of frankincense</t>
  </si>
  <si>
    <t>of frankincense (&gt; tus)</t>
  </si>
  <si>
    <t>TVRGEO</t>
  </si>
  <si>
    <t>turgeō –ēre –ēre –ursī</t>
  </si>
  <si>
    <t>to swell</t>
  </si>
  <si>
    <t>TVRGESCO</t>
  </si>
  <si>
    <t>TVRGIDVLVS</t>
  </si>
  <si>
    <t>turgidulus –a –um</t>
  </si>
  <si>
    <t>puffed, swollen</t>
  </si>
  <si>
    <t>TVRGIDVS</t>
  </si>
  <si>
    <t>TVRIBVLVM</t>
  </si>
  <si>
    <t>TVRICREMVS</t>
  </si>
  <si>
    <t>tūricremus –a –um</t>
  </si>
  <si>
    <t>incense–burning</t>
  </si>
  <si>
    <t>incense–burning (&gt; tus and cremo)</t>
  </si>
  <si>
    <t>TVRIFER</t>
  </si>
  <si>
    <t>tūri–fer –fera –ferum</t>
  </si>
  <si>
    <t>yielding incense</t>
  </si>
  <si>
    <t>burning incense; yielding incense</t>
  </si>
  <si>
    <t>TVRMA</t>
  </si>
  <si>
    <t>turma turmae f.</t>
  </si>
  <si>
    <t>troop</t>
  </si>
  <si>
    <t>troop, platoon</t>
  </si>
  <si>
    <t>TVRMATIM</t>
  </si>
  <si>
    <t>turmātim</t>
  </si>
  <si>
    <t>in squadrons</t>
  </si>
  <si>
    <t>by troops, in squadrons</t>
  </si>
  <si>
    <t>TVRNVS/N</t>
  </si>
  <si>
    <t>Turnus –ī m.</t>
  </si>
  <si>
    <t>Turnus</t>
  </si>
  <si>
    <t>Turnus, the chief of the Rutulians</t>
  </si>
  <si>
    <t>TVRONI/N</t>
  </si>
  <si>
    <t xml:space="preserve">Turonēs –um (–ī –ōrum) m. </t>
  </si>
  <si>
    <t>a tribe of Gaul on the Loire</t>
  </si>
  <si>
    <t>TVRPE/1</t>
  </si>
  <si>
    <t>TVRPE/2</t>
  </si>
  <si>
    <t>TVRPICVLVS</t>
  </si>
  <si>
    <t>turpiculus –a –um</t>
  </si>
  <si>
    <t>somewhat ugly or indecent</t>
  </si>
  <si>
    <t>TVRPILIANVS/N</t>
  </si>
  <si>
    <t>Turpiliānus –ī m.</t>
  </si>
  <si>
    <t>Turpilianus</t>
  </si>
  <si>
    <t>Turpilianus (a name)</t>
  </si>
  <si>
    <t>TVRPIO/N</t>
  </si>
  <si>
    <t>TVRPIS</t>
  </si>
  <si>
    <t>turpis turpe</t>
  </si>
  <si>
    <t>foul, ugly; base, shameful</t>
  </si>
  <si>
    <t>TVRPITER</t>
  </si>
  <si>
    <t>turpiter</t>
  </si>
  <si>
    <t>in an unbecoming or disgraceful manner</t>
  </si>
  <si>
    <t>TVRPITVDO</t>
  </si>
  <si>
    <t>turpitūdō turpitūdinis f.</t>
  </si>
  <si>
    <t>disgrace, turpitude</t>
  </si>
  <si>
    <t>TVRPO</t>
  </si>
  <si>
    <t>turpō turpāre turpāvī turpātus</t>
  </si>
  <si>
    <t>to make indecent; to soil</t>
  </si>
  <si>
    <t>to make indecent; to soil, disfigure, defile (&gt; turpis)</t>
  </si>
  <si>
    <t>TVRRICVLA</t>
  </si>
  <si>
    <t>TVRRIGER</t>
  </si>
  <si>
    <t>turriger –gera –gerum</t>
  </si>
  <si>
    <t>tower–crowned</t>
  </si>
  <si>
    <t>turret–bearing, tower–crowned (&gt; turris and gero)</t>
  </si>
  <si>
    <t>TVRRIS</t>
  </si>
  <si>
    <t>turris turris f.</t>
  </si>
  <si>
    <t>tower</t>
  </si>
  <si>
    <t>tower; high building, palace, citadel; dove tower, dove cot</t>
  </si>
  <si>
    <t>TVRRITVS</t>
  </si>
  <si>
    <t>turrītus –a –um</t>
  </si>
  <si>
    <t>turreted</t>
  </si>
  <si>
    <t>turreted; crowned with turrets; with crown of towers; tower–like, towering, lofty (&gt; turris)</t>
  </si>
  <si>
    <t>TVRTVR</t>
  </si>
  <si>
    <t>turtur –uris m.</t>
  </si>
  <si>
    <t>a turtle-dove</t>
  </si>
  <si>
    <t>TVRTVRILLA</t>
  </si>
  <si>
    <t>TVRVNDA</t>
  </si>
  <si>
    <t>TVS</t>
  </si>
  <si>
    <t>incense</t>
  </si>
  <si>
    <t>TVSCI/N</t>
  </si>
  <si>
    <t>Tuscī –ōrum m.</t>
  </si>
  <si>
    <t>the people of Etruria, Etruscans</t>
  </si>
  <si>
    <t>the people of Etruria, Etruscans, Etrurians, Tuscans</t>
  </si>
  <si>
    <t>TVSCIA/N</t>
  </si>
  <si>
    <t>Tuscia –ae f.</t>
  </si>
  <si>
    <t>Etruria</t>
  </si>
  <si>
    <t>Etruria, the country of the Tuscans</t>
  </si>
  <si>
    <t>TVSCVLANVM/N</t>
  </si>
  <si>
    <t>TVSCVLANVS/N</t>
  </si>
  <si>
    <t xml:space="preserve">of or belonging to Tusculum, Tusculan </t>
  </si>
  <si>
    <t>TVSCVLVM/N</t>
  </si>
  <si>
    <t>TVSCVS/A</t>
  </si>
  <si>
    <t>Etrurian, Tuscan</t>
  </si>
  <si>
    <t>TVSCVS/N</t>
  </si>
  <si>
    <t>TVSSIO</t>
  </si>
  <si>
    <t>TVSSIS</t>
  </si>
  <si>
    <t>tussis –is f.</t>
  </si>
  <si>
    <t>a cough</t>
  </si>
  <si>
    <t>TVTAMEN</t>
  </si>
  <si>
    <t>tūtāmen –inis n.</t>
  </si>
  <si>
    <t>means of protection; defense</t>
  </si>
  <si>
    <t>a means of protection; a defense (&gt; tutor)</t>
  </si>
  <si>
    <t>TVTAMENTVM</t>
  </si>
  <si>
    <t>TVTE</t>
  </si>
  <si>
    <t>TVTELA</t>
  </si>
  <si>
    <t>tūtēla –ae f.</t>
  </si>
  <si>
    <t>a watching, safeguard; a guardian</t>
  </si>
  <si>
    <t>a watching, keeping, charge, care, safeguard, defence, protection; ward, guardian, watch, protector</t>
  </si>
  <si>
    <t>TVTO/1</t>
  </si>
  <si>
    <t>TVTO/2</t>
  </si>
  <si>
    <t>tūtō</t>
  </si>
  <si>
    <t>safely</t>
  </si>
  <si>
    <t>without danger/risk, safely, securely</t>
  </si>
  <si>
    <t>TVTOR/1</t>
  </si>
  <si>
    <t>tūtor tūtōris m.</t>
  </si>
  <si>
    <t>watcher , protector , defender</t>
  </si>
  <si>
    <t>TVTOR/2</t>
  </si>
  <si>
    <t>tūtor tūtāvī tūtātus sum</t>
  </si>
  <si>
    <t>to protect</t>
  </si>
  <si>
    <t>to watch, make safe, guard, keep, protect, defend</t>
  </si>
  <si>
    <t>TVTVM</t>
  </si>
  <si>
    <t>tūtum –ī n.</t>
  </si>
  <si>
    <t>safety</t>
  </si>
  <si>
    <t>safety, place of safety; pl., tuta, orum, safe places, safety, security</t>
  </si>
  <si>
    <t>TVTVS</t>
  </si>
  <si>
    <t>tūtus –a –um</t>
  </si>
  <si>
    <t>safe, prudent; secure; protected</t>
  </si>
  <si>
    <t>TVVM</t>
  </si>
  <si>
    <t>TVVS</t>
  </si>
  <si>
    <t>tuus –a –um</t>
  </si>
  <si>
    <t>your</t>
  </si>
  <si>
    <t>your, yours</t>
  </si>
  <si>
    <t>TYCHA/N</t>
  </si>
  <si>
    <t>TYDEVS/N</t>
  </si>
  <si>
    <t>Tȳdeus –eī or eos m.</t>
  </si>
  <si>
    <t>Tydeus</t>
  </si>
  <si>
    <t>Tydeus, son of Oeneus and Periboea, and father of Diomedes</t>
  </si>
  <si>
    <t>TYDIDES/N</t>
  </si>
  <si>
    <t>Tȳdīdēs –ae m.</t>
  </si>
  <si>
    <t>the son of Tydeus; Diomedes</t>
  </si>
  <si>
    <t>the son of Tydeus; Diomedes, who wounded Aphrodite/Venus when she took part in the battle before Troy</t>
  </si>
  <si>
    <t>TYMPANVM</t>
  </si>
  <si>
    <t>tympanum –ī n.</t>
  </si>
  <si>
    <t>drum</t>
  </si>
  <si>
    <t>a drum, timbrel, tambourine</t>
  </si>
  <si>
    <t>TYNDAREVS/N</t>
  </si>
  <si>
    <t>Tyndareus –eī m.</t>
  </si>
  <si>
    <t>Tyndareus (a name)</t>
  </si>
  <si>
    <t>Tyndareus, a name, e.g., king of Sparta</t>
  </si>
  <si>
    <t>TYNDARIDES/N</t>
  </si>
  <si>
    <t>Tyndarides –ae m.</t>
  </si>
  <si>
    <t>a male descendant of Tyndareus</t>
  </si>
  <si>
    <t>a male descendant of Tyndareus, i. e. Castor or Pollux</t>
  </si>
  <si>
    <t>TYNDARIS/N</t>
  </si>
  <si>
    <t>Tyndaris –idis or –idos f.</t>
  </si>
  <si>
    <t>daughter of Tyndarus; Helen</t>
  </si>
  <si>
    <t>a daughter of Tyndarus; Helen</t>
  </si>
  <si>
    <t>TYNDARITANI/N</t>
  </si>
  <si>
    <t>TYNDARITANVS/N</t>
  </si>
  <si>
    <t>TYPHOEVS/A</t>
  </si>
  <si>
    <t>Typhoëus –a –um</t>
  </si>
  <si>
    <t>pertaining to the giant Typhoeus; Typhoian</t>
  </si>
  <si>
    <t>pertaining to the giant Typhoeus; Typhoian (&gt; Typhoeus)</t>
  </si>
  <si>
    <t>TYPHOEVS/N</t>
  </si>
  <si>
    <t>Typhōeus –eī or eos m.</t>
  </si>
  <si>
    <t>Typhoeus or Typhon</t>
  </si>
  <si>
    <t>Typhoeus or Typhon, a giant struck down to Hades by the thunderbolt of Jupiter</t>
  </si>
  <si>
    <t>TYPHON/N</t>
  </si>
  <si>
    <t>TYRACINVS/N</t>
  </si>
  <si>
    <t>TYRANNICE</t>
  </si>
  <si>
    <t>TYRANNICIDA</t>
  </si>
  <si>
    <t>TYRANNICVS</t>
  </si>
  <si>
    <t>TYRANNIS</t>
  </si>
  <si>
    <t>TYRANNVS</t>
  </si>
  <si>
    <t>tyrannus tyrannī m.</t>
  </si>
  <si>
    <t>tyrant</t>
  </si>
  <si>
    <t>TYRES/N</t>
  </si>
  <si>
    <t>Tyrēs –ae m.</t>
  </si>
  <si>
    <t>Tyres</t>
  </si>
  <si>
    <t>an Arcadian follower of Pallas</t>
  </si>
  <si>
    <t>TYRIA/N</t>
  </si>
  <si>
    <t>Tyria –ae f.</t>
  </si>
  <si>
    <t xml:space="preserve">Tyre </t>
  </si>
  <si>
    <t>Tyre, the capitol of the Phoenicians</t>
  </si>
  <si>
    <t>TYRIVS/A</t>
  </si>
  <si>
    <t>Tyrius –a –um</t>
  </si>
  <si>
    <t>of Tyre; Tyrian or Phoenician</t>
  </si>
  <si>
    <t>of Tyre; Tyrian or Phoenician; subst., Tyrius, ii, m., a Tyrian (&gt; Tyrus)</t>
  </si>
  <si>
    <t>TYRIVS/N</t>
  </si>
  <si>
    <t>Tyrius –a um</t>
  </si>
  <si>
    <t>of Tyre, Tyrian; crimson (from the purple dye produced at Tyre)</t>
  </si>
  <si>
    <t>TYROS/N</t>
  </si>
  <si>
    <t>Tȳros –ī m.</t>
  </si>
  <si>
    <t>Tyre (a place)</t>
  </si>
  <si>
    <t>Tyre, the ancient maritime capital of Phoenicia,</t>
  </si>
  <si>
    <t>TYRRHENI/N</t>
  </si>
  <si>
    <t>Tyrrhēnī –ōrum m.</t>
  </si>
  <si>
    <t>the Tyrrheni</t>
  </si>
  <si>
    <t>the Tyrrheni, a branch of the Pelasgic race who are said to have settled in Etruria, Etrurians, Tuscans</t>
  </si>
  <si>
    <t>TYRRHENVS/A</t>
  </si>
  <si>
    <t>Tyrrhēnus –a –um</t>
  </si>
  <si>
    <t>Tyrrhenian; Etruscan; Tuscan</t>
  </si>
  <si>
    <t>Tyrrhenian; Etruscan, Tuscan; subst., Tyrrhenus, i, m., a Tuscan (&gt; Tyrrheni)</t>
  </si>
  <si>
    <t>TYRRHENVS/N</t>
  </si>
  <si>
    <t>Tyrrhēnus –ī m.</t>
  </si>
  <si>
    <t>Tyrrhenus</t>
  </si>
  <si>
    <t>Tyrrhenus, the name of an Etruscan ally of Aeneas</t>
  </si>
  <si>
    <t>TYRRHIDAE/N</t>
  </si>
  <si>
    <t>Tyrrhīdae –ārum m.</t>
  </si>
  <si>
    <t>the sons of Tyrrheus</t>
  </si>
  <si>
    <t>the sons of Tyrrheus (&gt; Tyrrheus)</t>
  </si>
  <si>
    <t>TYRRHVS/N</t>
  </si>
  <si>
    <t>Tyrrheus –eī m. and Tyrrhus –ī m.</t>
  </si>
  <si>
    <t>Tyrrheus</t>
  </si>
  <si>
    <t>Tyrrheus, a shepherd of Latium, in the service of Latinus</t>
  </si>
  <si>
    <t>TYRVS/N</t>
  </si>
  <si>
    <t>Tyros (Tyrus) –ī f.</t>
  </si>
  <si>
    <t>Tyre</t>
  </si>
  <si>
    <t>Tyre, the ancient maritime capital of Phoenicia</t>
  </si>
  <si>
    <t>TYTILA/N1</t>
  </si>
  <si>
    <t>Tytila, a Father</t>
  </si>
  <si>
    <t>Tytila, Father of King Rædwald 1 of East Anglia</t>
  </si>
  <si>
    <t>VACALVS/N</t>
  </si>
  <si>
    <t>Vacalus –ī m.</t>
  </si>
  <si>
    <t>the west branch of the Rhine</t>
  </si>
  <si>
    <t>the west branch of the Rhine, at its mouth</t>
  </si>
  <si>
    <t>VACATIO</t>
  </si>
  <si>
    <t xml:space="preserve">vacātiō –ōnis f. </t>
  </si>
  <si>
    <t>exemption</t>
  </si>
  <si>
    <t>freedom, exemption, immunity, dispensation</t>
  </si>
  <si>
    <t>VACCA</t>
  </si>
  <si>
    <t>vacca vaccae f.</t>
  </si>
  <si>
    <t>cow</t>
  </si>
  <si>
    <t>VACCINIVM</t>
  </si>
  <si>
    <t>vaccīnium –ī n.</t>
  </si>
  <si>
    <t>a blueberry</t>
  </si>
  <si>
    <t>VACEFIO</t>
  </si>
  <si>
    <t>VACILLO</t>
  </si>
  <si>
    <t>VACO</t>
  </si>
  <si>
    <t>vacō vacāre vacāvī vacātus</t>
  </si>
  <si>
    <t>to be empty</t>
  </si>
  <si>
    <t>to be empty, open, unoccupied, free from</t>
  </si>
  <si>
    <t>VACVEFACIO</t>
  </si>
  <si>
    <t>vacuē–faciō –facere –fēcī –factum</t>
  </si>
  <si>
    <t>to make empty</t>
  </si>
  <si>
    <t>to make empty, empty, clear, free</t>
  </si>
  <si>
    <t>VACVITAS</t>
  </si>
  <si>
    <t>VACVO/1</t>
  </si>
  <si>
    <t>VACVO/2</t>
  </si>
  <si>
    <t>VACVVM</t>
  </si>
  <si>
    <t>VACVVS</t>
  </si>
  <si>
    <t>vacuus vacua vacuum</t>
  </si>
  <si>
    <t>empty</t>
  </si>
  <si>
    <t>empty, vacant, unoccupied; devoid of, free of</t>
  </si>
  <si>
    <t>VADIMONIVM</t>
  </si>
  <si>
    <t>vadimōnium –ī n.</t>
  </si>
  <si>
    <t>VADO/1</t>
  </si>
  <si>
    <t>VADO/2</t>
  </si>
  <si>
    <t>vādō vādere vāsī vāsum</t>
  </si>
  <si>
    <t>to go, rush</t>
  </si>
  <si>
    <t>VADOR</t>
  </si>
  <si>
    <t>VADOSVS</t>
  </si>
  <si>
    <t>vadōsus –a –um</t>
  </si>
  <si>
    <t>shallow</t>
  </si>
  <si>
    <t>that can be forded; fordable, shallow (&gt; vadum)</t>
  </si>
  <si>
    <t>VADVM</t>
  </si>
  <si>
    <t>vadum –ī n.</t>
  </si>
  <si>
    <t>ford; shallow</t>
  </si>
  <si>
    <t>a ford; a shallow, shoal; sand–bank; shallow water; bottom, depth; water, tide, stream; water of the sea; wave, sea</t>
  </si>
  <si>
    <t>VAE</t>
  </si>
  <si>
    <t>vae</t>
  </si>
  <si>
    <t>alas, woe to</t>
  </si>
  <si>
    <t>VAFER</t>
  </si>
  <si>
    <t>vafer –fra –frum</t>
  </si>
  <si>
    <t>cunning, subtle</t>
  </si>
  <si>
    <t>sly, cunning, crafty, artful, subtle</t>
  </si>
  <si>
    <t>VAFRE</t>
  </si>
  <si>
    <t>VAFRITIA</t>
  </si>
  <si>
    <t>VAGABVNDVS</t>
  </si>
  <si>
    <t>VAGATIO</t>
  </si>
  <si>
    <t>VAGE</t>
  </si>
  <si>
    <t>VAGINA</t>
  </si>
  <si>
    <t>vāgīna –ae f.</t>
  </si>
  <si>
    <t>scabbard</t>
  </si>
  <si>
    <t>a scabbard, sheath</t>
  </si>
  <si>
    <t>VAGIO</t>
  </si>
  <si>
    <t>VAGITVS</t>
  </si>
  <si>
    <t>vāgītus –ūs m.</t>
  </si>
  <si>
    <t>a wailing (&gt; vagio)</t>
  </si>
  <si>
    <t>VAGO</t>
  </si>
  <si>
    <t>vagō –āre</t>
  </si>
  <si>
    <t>VAGOR/1</t>
  </si>
  <si>
    <t>VAGOR/2</t>
  </si>
  <si>
    <t>vagor –ārī –ātus sum</t>
  </si>
  <si>
    <t>to wander about; ride to and fro, career about; to be rumored round, spread (&gt; vagus, wandering)</t>
  </si>
  <si>
    <t>VAGVS</t>
  </si>
  <si>
    <t>vagus –a –um</t>
  </si>
  <si>
    <t>wandering</t>
  </si>
  <si>
    <t>wandering, roaming, shifting</t>
  </si>
  <si>
    <t>VALDE</t>
  </si>
  <si>
    <t>intensely</t>
  </si>
  <si>
    <t>greatly, very, intensely; vigorously, strongly, powerfully, energetically; loudly</t>
  </si>
  <si>
    <t>VALE</t>
  </si>
  <si>
    <t>valē/valēte</t>
  </si>
  <si>
    <t>to greetings! farewell!</t>
  </si>
  <si>
    <t>VALEDICO/2</t>
  </si>
  <si>
    <t>VALEFACIO</t>
  </si>
  <si>
    <t>valefaciō –facere –fēcī –factum</t>
  </si>
  <si>
    <t>to greet, say goodbye</t>
  </si>
  <si>
    <t>VALENS</t>
  </si>
  <si>
    <t>valēns –entis</t>
  </si>
  <si>
    <t>strong, vigorous, powerful (&gt; valeo)</t>
  </si>
  <si>
    <t>VALENTIANVS/N</t>
  </si>
  <si>
    <t>Valentiānus –ī m.</t>
  </si>
  <si>
    <t>Valentinian</t>
  </si>
  <si>
    <t>VALENTINI/N</t>
  </si>
  <si>
    <t>VALENTIVS/N</t>
  </si>
  <si>
    <t>VALEO</t>
  </si>
  <si>
    <t>valeō valēre valuī valitūrus</t>
  </si>
  <si>
    <t>VALEREIVBEO</t>
  </si>
  <si>
    <t>valēre iubeō</t>
  </si>
  <si>
    <t>I bid goodbye to</t>
  </si>
  <si>
    <t>VALERIVS/N</t>
  </si>
  <si>
    <t>Valerius –iī m.</t>
  </si>
  <si>
    <t>Valerius (a name)</t>
  </si>
  <si>
    <t>VALERVS/N</t>
  </si>
  <si>
    <t>Valerus –ī m.</t>
  </si>
  <si>
    <t>Valerus</t>
  </si>
  <si>
    <t>Valerus, a Latin warrior</t>
  </si>
  <si>
    <t>VALESCO</t>
  </si>
  <si>
    <t>VALETIACVS/N</t>
  </si>
  <si>
    <t>Valetiācus –ī m.</t>
  </si>
  <si>
    <t>a noble of the Haedui</t>
  </si>
  <si>
    <t>VALETVDINARIVM</t>
  </si>
  <si>
    <t>VALETVDINARIVS/1</t>
  </si>
  <si>
    <t>VALETVDINARIVS/2</t>
  </si>
  <si>
    <t>VALETVDO</t>
  </si>
  <si>
    <t>valētūdō valētūdinis f.</t>
  </si>
  <si>
    <t>good health</t>
  </si>
  <si>
    <t>good health, soundness; condition of body/health; illness, indisposition</t>
  </si>
  <si>
    <t>VALIDE</t>
  </si>
  <si>
    <t>validē</t>
  </si>
  <si>
    <t>strongly</t>
  </si>
  <si>
    <t>VALIDVS</t>
  </si>
  <si>
    <t>validus –a –um</t>
  </si>
  <si>
    <t>strong; healthy</t>
  </si>
  <si>
    <t>VALLIS</t>
  </si>
  <si>
    <t>vallēs vallis f.</t>
  </si>
  <si>
    <t>valley</t>
  </si>
  <si>
    <t>VALLO</t>
  </si>
  <si>
    <t>vāllō vāllāre vāllāvī vāllātus</t>
  </si>
  <si>
    <t>to surround with a rampart; to encamp around</t>
  </si>
  <si>
    <t>to surround with a rampart; to encamp around (&gt; vallum)</t>
  </si>
  <si>
    <t>VALLVM</t>
  </si>
  <si>
    <t>vallum vallī n.</t>
  </si>
  <si>
    <t>fortification</t>
  </si>
  <si>
    <t>VALLVS/1</t>
  </si>
  <si>
    <t>vallus –ī m.</t>
  </si>
  <si>
    <t>VALLVS/2</t>
  </si>
  <si>
    <t>VALOR</t>
  </si>
  <si>
    <t>VALVA</t>
  </si>
  <si>
    <t>valva –ae f.</t>
  </si>
  <si>
    <t>leaf of a door; a folding door</t>
  </si>
  <si>
    <t>leaf of a door, (pl) a pair of doorleaves; a folding door</t>
  </si>
  <si>
    <t>VALVAE</t>
  </si>
  <si>
    <t>valvae ārum f.</t>
  </si>
  <si>
    <t>a pair of door panels</t>
  </si>
  <si>
    <t>the folding–door</t>
  </si>
  <si>
    <t>VALVATVS</t>
  </si>
  <si>
    <t>VANE</t>
  </si>
  <si>
    <t>VANESCO</t>
  </si>
  <si>
    <t>vānescō –ere –ere</t>
  </si>
  <si>
    <t>VANGIONES/N</t>
  </si>
  <si>
    <t xml:space="preserve">Vangionēs –um m. </t>
  </si>
  <si>
    <t>a German tribe on the west bank of the Rhine</t>
  </si>
  <si>
    <t>VANILOQVENTIA</t>
  </si>
  <si>
    <t>VANILOQVVS</t>
  </si>
  <si>
    <t>VANITAS</t>
  </si>
  <si>
    <t>vānitās –ātis f.</t>
  </si>
  <si>
    <t>absence of purpose</t>
  </si>
  <si>
    <t>emptiness, aimlessness, absence of purpose</t>
  </si>
  <si>
    <t>VANNVS</t>
  </si>
  <si>
    <t>vannus –ī f.</t>
  </si>
  <si>
    <t>a fan</t>
  </si>
  <si>
    <t>van, winnow, fan</t>
  </si>
  <si>
    <t>VANVS</t>
  </si>
  <si>
    <t>vānus –a –um</t>
  </si>
  <si>
    <t>empty; false, deceitful; containing nothing, empty; devoid of truth, deceitful, false, ignorant; (adv.), vana, vainly</t>
  </si>
  <si>
    <t>VAPIDVS</t>
  </si>
  <si>
    <t>VAPOR</t>
  </si>
  <si>
    <t>vapor –ōris m.</t>
  </si>
  <si>
    <t>vapor, steam; heat</t>
  </si>
  <si>
    <t>VAPORO</t>
  </si>
  <si>
    <t>vapōrō vapōrāre vapōrāvī vapōrātus</t>
  </si>
  <si>
    <t>to send out steam; to fumigate; perfume</t>
  </si>
  <si>
    <t>to send out steam; to fumigate; perfume (&gt; vapor)</t>
  </si>
  <si>
    <t>VAPPA</t>
  </si>
  <si>
    <t>vappa –ae f.</t>
  </si>
  <si>
    <t>flat wine; masc., a person who had gone flat, a nerd or dud</t>
  </si>
  <si>
    <t>VAPVLO</t>
  </si>
  <si>
    <t>VARA</t>
  </si>
  <si>
    <t>VARENIANVS/A</t>
  </si>
  <si>
    <t>Varēniānus –a –um</t>
  </si>
  <si>
    <t>of Varienus</t>
  </si>
  <si>
    <t>VARGVNTEIVS/N</t>
  </si>
  <si>
    <t>VARGVNTEVS/N</t>
  </si>
  <si>
    <t>Varguntēius –ī m.</t>
  </si>
  <si>
    <t>Vargunteius (a name)</t>
  </si>
  <si>
    <t>Vargunteius, a Roman senator who was engaged in Catiline's conspiracy</t>
  </si>
  <si>
    <t>VARIANTIA</t>
  </si>
  <si>
    <t>VARIATVS</t>
  </si>
  <si>
    <t>VARICOSVS</t>
  </si>
  <si>
    <t>VARICVS</t>
  </si>
  <si>
    <t>VARIETAS</t>
  </si>
  <si>
    <t>varietās varietātis f.</t>
  </si>
  <si>
    <t>variety</t>
  </si>
  <si>
    <t>VARIO</t>
  </si>
  <si>
    <t>variō variāre variāvī variātus</t>
  </si>
  <si>
    <t>to vary, diversify; adorn with various colors</t>
  </si>
  <si>
    <t>VARIVM</t>
  </si>
  <si>
    <t>VARIVS</t>
  </si>
  <si>
    <t>varius –a –um</t>
  </si>
  <si>
    <t>varied</t>
  </si>
  <si>
    <t>different; various, diverse; changing; colored; party colored, variegated</t>
  </si>
  <si>
    <t>VARIVS/N</t>
  </si>
  <si>
    <t>Varius –iī m.</t>
  </si>
  <si>
    <t>Varius (a name)</t>
  </si>
  <si>
    <t>Varius; L. Varius, a tragic poet, contemporary with Virgil and Horace</t>
  </si>
  <si>
    <t>VARIX</t>
  </si>
  <si>
    <t>VARRO/N</t>
  </si>
  <si>
    <t>Varrō –ōnis m.</t>
  </si>
  <si>
    <t xml:space="preserve">Varro </t>
  </si>
  <si>
    <t>Varro (a name)</t>
  </si>
  <si>
    <t>VARVS/1</t>
  </si>
  <si>
    <t>VARVS/2</t>
  </si>
  <si>
    <t>vārus –a –um</t>
  </si>
  <si>
    <t>crooked, bent; diverse, different</t>
  </si>
  <si>
    <t>VARVS/N</t>
  </si>
  <si>
    <t>Vārus –ī m.</t>
  </si>
  <si>
    <t>Varus (name)</t>
  </si>
  <si>
    <t>VAS/1</t>
  </si>
  <si>
    <t>vas vadis m.</t>
  </si>
  <si>
    <t>bail</t>
  </si>
  <si>
    <t>one who guarantees court appearance of defendant; surety; bail</t>
  </si>
  <si>
    <t>VAS/2</t>
  </si>
  <si>
    <t>vās –is or vāsum –ī n.</t>
  </si>
  <si>
    <t>vase</t>
  </si>
  <si>
    <t>vase, container</t>
  </si>
  <si>
    <t>VASACES/N</t>
  </si>
  <si>
    <t>Vasacēs –is m.</t>
  </si>
  <si>
    <t>Vasaces</t>
  </si>
  <si>
    <t>Vasaces (a name)</t>
  </si>
  <si>
    <t>VASARIVM</t>
  </si>
  <si>
    <t>VASCVLARIVS</t>
  </si>
  <si>
    <t>VASCVLVM</t>
  </si>
  <si>
    <t>VASCVS</t>
  </si>
  <si>
    <t>VASTATIO</t>
  </si>
  <si>
    <t>vāstātiō –ōnis f.</t>
  </si>
  <si>
    <t>devastation</t>
  </si>
  <si>
    <t>a laying waste, desolating, ravaging, devastation</t>
  </si>
  <si>
    <t>VASTATOR</t>
  </si>
  <si>
    <t>vāstātor –ōris m.</t>
  </si>
  <si>
    <t>ravager</t>
  </si>
  <si>
    <t>ravager, destroyer (&gt; vasto)</t>
  </si>
  <si>
    <t>VASTATRIX</t>
  </si>
  <si>
    <t>VASTE</t>
  </si>
  <si>
    <t>VASTITAS</t>
  </si>
  <si>
    <t>vāstitās –ātis f.</t>
  </si>
  <si>
    <t>waste, desert</t>
  </si>
  <si>
    <t>VASTITVDO</t>
  </si>
  <si>
    <t>VASTO</t>
  </si>
  <si>
    <t>vāstō vāstāre vāstāvī vāstātus</t>
  </si>
  <si>
    <t>VASTVS</t>
  </si>
  <si>
    <t>vāstus –a –um</t>
  </si>
  <si>
    <t>empty; vast</t>
  </si>
  <si>
    <t>empty, devastated</t>
  </si>
  <si>
    <t>VATES</t>
  </si>
  <si>
    <t>vātēs vātis m.</t>
  </si>
  <si>
    <t>seer, prophet; poet, bard</t>
  </si>
  <si>
    <t>VATICINATIO</t>
  </si>
  <si>
    <t>vāticinātiō –ōnis f.</t>
  </si>
  <si>
    <t>a prophecy, prediction</t>
  </si>
  <si>
    <t>a foretelling, soothsaying, prophecy, prediction</t>
  </si>
  <si>
    <t>VATICINOR</t>
  </si>
  <si>
    <t>to foretell, predict</t>
  </si>
  <si>
    <t>to foretell, predict, prophesy, forebode</t>
  </si>
  <si>
    <t>VATILLVM</t>
  </si>
  <si>
    <t>VATINIANVS/N</t>
  </si>
  <si>
    <t>Vatīniānus –ī m.</t>
  </si>
  <si>
    <t>Vatinianus (name)</t>
  </si>
  <si>
    <t>VATINIVS/N</t>
  </si>
  <si>
    <t>Vatīnius –iī m.</t>
  </si>
  <si>
    <t>Vatinius (name)</t>
  </si>
  <si>
    <t>VBER/1</t>
  </si>
  <si>
    <t>ūber ūberis n.</t>
  </si>
  <si>
    <t>udder</t>
  </si>
  <si>
    <t>udder, breast</t>
  </si>
  <si>
    <t>VBER/2</t>
  </si>
  <si>
    <t>ūber ūberis</t>
  </si>
  <si>
    <t>rich, fruitful, fertile</t>
  </si>
  <si>
    <t>VBERE</t>
  </si>
  <si>
    <t>VBERO</t>
  </si>
  <si>
    <t>VBERTAS</t>
  </si>
  <si>
    <t>ūbertās –ātis f.</t>
  </si>
  <si>
    <t>richness, abundance</t>
  </si>
  <si>
    <t xml:space="preserve">richness, plenteousness, plenty, abundance, copiousness, fruitfulness, fertility, productiveness </t>
  </si>
  <si>
    <t>VBERTIM</t>
  </si>
  <si>
    <t>ūbertim</t>
  </si>
  <si>
    <t>copiously</t>
  </si>
  <si>
    <t>VBI/1</t>
  </si>
  <si>
    <t>ubī</t>
  </si>
  <si>
    <t>where, when</t>
  </si>
  <si>
    <t>where, when; (adv. of place and time; relat.), where; (indefinite), wheresoever; (interrog.), where; (of time), when; whenever; as soon as; in comparison</t>
  </si>
  <si>
    <t>VBICVMQVE/2</t>
  </si>
  <si>
    <t>ubīcumque</t>
  </si>
  <si>
    <t>wherever, whenever</t>
  </si>
  <si>
    <t>wherever, in whatever place; in any place, wherever that may be, somewhere</t>
  </si>
  <si>
    <t>VBII/N</t>
  </si>
  <si>
    <t>Ubiī –ōrum m.</t>
  </si>
  <si>
    <t>the Ubii, a German tribe</t>
  </si>
  <si>
    <t>VBILIBET</t>
  </si>
  <si>
    <t>VBINAM/1</t>
  </si>
  <si>
    <t>VBINAM/2</t>
  </si>
  <si>
    <t>ubinam</t>
  </si>
  <si>
    <t>VBIQVE</t>
  </si>
  <si>
    <t>ubīque</t>
  </si>
  <si>
    <t>everywhere</t>
  </si>
  <si>
    <t>anywhere, everywhere (&gt; ubiquitous)</t>
  </si>
  <si>
    <t>VBIVIS</t>
  </si>
  <si>
    <t>VBIVS/A</t>
  </si>
  <si>
    <t>Ubius –a –um</t>
  </si>
  <si>
    <t>of the Ubii, a German tribe</t>
  </si>
  <si>
    <t>of the Ubii, a German tribe on the Rhine</t>
  </si>
  <si>
    <t>VCALEGON/N</t>
  </si>
  <si>
    <t>Ūcalegōn –ontis m.</t>
  </si>
  <si>
    <t>Ucalegon</t>
  </si>
  <si>
    <t>Ucalegon, a Trojan; (meton.), the house of Ucalegon</t>
  </si>
  <si>
    <t>VDAEVS/N</t>
  </si>
  <si>
    <t>VDVS</t>
  </si>
  <si>
    <t>ūdus –a –um</t>
  </si>
  <si>
    <t>wet, damp</t>
  </si>
  <si>
    <t>VE</t>
  </si>
  <si>
    <t>ve</t>
  </si>
  <si>
    <t>or (postpositive enclitic)</t>
  </si>
  <si>
    <t>VECORDIA</t>
  </si>
  <si>
    <t>VECORS</t>
  </si>
  <si>
    <t>vēcors –cordis</t>
  </si>
  <si>
    <t>demented</t>
  </si>
  <si>
    <t>VECTATIO</t>
  </si>
  <si>
    <t>VECTIARIVS</t>
  </si>
  <si>
    <t>VECTICVLARIVS</t>
  </si>
  <si>
    <t>VECTIGAL</t>
  </si>
  <si>
    <t>vectīgal vectīgālis n.</t>
  </si>
  <si>
    <t>tax, levy</t>
  </si>
  <si>
    <t>VECTIGALIS</t>
  </si>
  <si>
    <t>vectīgālis –e</t>
  </si>
  <si>
    <t>tributary</t>
  </si>
  <si>
    <t>VECTIS</t>
  </si>
  <si>
    <t>vectis –is m.</t>
  </si>
  <si>
    <t>lever</t>
  </si>
  <si>
    <t>a pole, lever, bar, bolt (&gt; veho)</t>
  </si>
  <si>
    <t>VECTITO</t>
  </si>
  <si>
    <t>VECTO</t>
  </si>
  <si>
    <t>vectō vectāre vectāvī vectātus</t>
  </si>
  <si>
    <t>to convey</t>
  </si>
  <si>
    <t>to convey (&gt; veho)</t>
  </si>
  <si>
    <t>VECTOR/1</t>
  </si>
  <si>
    <t>vector vectōris n.</t>
  </si>
  <si>
    <t>one who carries</t>
  </si>
  <si>
    <t xml:space="preserve">one that bears, carries, or conveys any thing; a bearer, carrier </t>
  </si>
  <si>
    <t>VECTOR/2</t>
  </si>
  <si>
    <t>VECTORIVS</t>
  </si>
  <si>
    <t>vectōrius –a –um</t>
  </si>
  <si>
    <t>of carrying, for transport</t>
  </si>
  <si>
    <t>VECTVRA</t>
  </si>
  <si>
    <t>vectūra –ae f.</t>
  </si>
  <si>
    <t>transportation</t>
  </si>
  <si>
    <t>a carriage, conveyance, transportation</t>
  </si>
  <si>
    <t>VEDIVS/N</t>
  </si>
  <si>
    <t>VEGEO</t>
  </si>
  <si>
    <t>VEGETO</t>
  </si>
  <si>
    <t>VEGETVS</t>
  </si>
  <si>
    <t>vegetus –a –um</t>
  </si>
  <si>
    <t>vigorous, active, energetic; fresh</t>
  </si>
  <si>
    <t>VEGRANDIS</t>
  </si>
  <si>
    <t>VEHEMENS</t>
  </si>
  <si>
    <t>vehemēns</t>
  </si>
  <si>
    <t>violent</t>
  </si>
  <si>
    <t>violent, severe, vehement; emphatic, vigorous, lively</t>
  </si>
  <si>
    <t>VEHEMENTER</t>
  </si>
  <si>
    <t>vehementer</t>
  </si>
  <si>
    <t>vehemently</t>
  </si>
  <si>
    <t>VEHEMENTIA</t>
  </si>
  <si>
    <t>VEHES</t>
  </si>
  <si>
    <t>VEHICVLVM</t>
  </si>
  <si>
    <t>vehiculum vehiculī n.</t>
  </si>
  <si>
    <t>vehicle</t>
  </si>
  <si>
    <t>a means of transport, carriage, conveyance, vehicle</t>
  </si>
  <si>
    <t>VEHO</t>
  </si>
  <si>
    <t>vehō vehere vēxī vectus</t>
  </si>
  <si>
    <t>to bear, carry, convey; pass, ride, sail</t>
  </si>
  <si>
    <t>VEHOR</t>
  </si>
  <si>
    <t>VEIANIVS/N</t>
  </si>
  <si>
    <t>Veiānius –ī m.</t>
  </si>
  <si>
    <t>Veianius</t>
  </si>
  <si>
    <t>Veianius (a name)</t>
  </si>
  <si>
    <t>VEIENTES/N</t>
  </si>
  <si>
    <t>Vēiens –entis m. (mostly plural)</t>
  </si>
  <si>
    <t>Inhabitants of Veii</t>
  </si>
  <si>
    <t>VEII/N</t>
  </si>
  <si>
    <t>Veiī –ōrum m.</t>
  </si>
  <si>
    <t>Veii</t>
  </si>
  <si>
    <t>Veii, an Etruscan city</t>
  </si>
  <si>
    <t>VEL/1</t>
  </si>
  <si>
    <t>vel</t>
  </si>
  <si>
    <t>or; either…or; even; (conj.), or implying indifference as to the alternative or choice, or, freq.; even, or whether, and; vel — vel, either — or</t>
  </si>
  <si>
    <t>VELADARE</t>
  </si>
  <si>
    <t>vēla dare</t>
  </si>
  <si>
    <t>set sail</t>
  </si>
  <si>
    <t>to set sail</t>
  </si>
  <si>
    <t>VELAMEN</t>
  </si>
  <si>
    <t>vēlāmen –inis n.</t>
  </si>
  <si>
    <t>covering, garment</t>
  </si>
  <si>
    <t>VELAMENTVM</t>
  </si>
  <si>
    <t>VELANIVS/N</t>
  </si>
  <si>
    <t>Velānius –ī m.</t>
  </si>
  <si>
    <t>VELARIVM</t>
  </si>
  <si>
    <t>VELES</t>
  </si>
  <si>
    <t>VELIA/N</t>
  </si>
  <si>
    <t>VELIFER</t>
  </si>
  <si>
    <t>VELIFICO</t>
  </si>
  <si>
    <t>VELIFICOR</t>
  </si>
  <si>
    <t>VELINVS/A</t>
  </si>
  <si>
    <t>Velīnus –a –um</t>
  </si>
  <si>
    <t>of Velia; Velian</t>
  </si>
  <si>
    <t>of Velia, a town on the western coast of Lucania; Velian (&gt; Velia)</t>
  </si>
  <si>
    <t>VELINVS/N</t>
  </si>
  <si>
    <t>Velīnus –ī m.</t>
  </si>
  <si>
    <t>Venilus</t>
  </si>
  <si>
    <t>Venilus, a lake in the country of the Sabines.</t>
  </si>
  <si>
    <t>VELIOCASSES/N</t>
  </si>
  <si>
    <t xml:space="preserve">Veliocassēs –ium m. </t>
  </si>
  <si>
    <t>a Gallic tribe of Normandy</t>
  </si>
  <si>
    <t>VELIOCASSI/N</t>
  </si>
  <si>
    <t>Veliocassī –ōrum m.</t>
  </si>
  <si>
    <t>VELITARIS</t>
  </si>
  <si>
    <t>VELITERNVS/N</t>
  </si>
  <si>
    <t>VELITRAE/N</t>
  </si>
  <si>
    <t>VELIVOLVS</t>
  </si>
  <si>
    <t>vēlivolus –a –um</t>
  </si>
  <si>
    <t>sail–covered</t>
  </si>
  <si>
    <t>sail–flying, sail–covered (&gt; velum and volo)</t>
  </si>
  <si>
    <t>VELLAVII/N</t>
  </si>
  <si>
    <t xml:space="preserve">Vellāvī –ōrum m. </t>
  </si>
  <si>
    <t>a tribe of Gaul in the Cevennes mountains</t>
  </si>
  <si>
    <t>VELLAVNODVNVM/N</t>
  </si>
  <si>
    <t>Vellaunodunum, (a town)</t>
  </si>
  <si>
    <t>Vellaunodunum, a town of Gallia Celtica, in the territory of the Senones</t>
  </si>
  <si>
    <t>VELLICATIO</t>
  </si>
  <si>
    <t>Vellaunodūnum –ī n.</t>
  </si>
  <si>
    <t>a Gallic town in the territory of the Senones</t>
  </si>
  <si>
    <t>VELLICO</t>
  </si>
  <si>
    <t>VELLIOCASSES/N</t>
  </si>
  <si>
    <t xml:space="preserve">Velliocassēs –ium m. </t>
  </si>
  <si>
    <t>VELLO</t>
  </si>
  <si>
    <t>vellō vellere vulsī/vellī vulsum</t>
  </si>
  <si>
    <t>VELLVS</t>
  </si>
  <si>
    <t>vellus –eris n.</t>
  </si>
  <si>
    <t>fleece</t>
  </si>
  <si>
    <t>a fleece; woolen band or fillet; skin</t>
  </si>
  <si>
    <t>VELO</t>
  </si>
  <si>
    <t>vēlō vēlāre vēlāvī vēlātus</t>
  </si>
  <si>
    <t>to cover, conceal</t>
  </si>
  <si>
    <t>VELOCITAS</t>
  </si>
  <si>
    <t>vēlōcitās –ātis f.</t>
  </si>
  <si>
    <t>swiftness, speed</t>
  </si>
  <si>
    <t>swiftness, fleetness, speed, rapidity, velocity</t>
  </si>
  <si>
    <t>VELOX</t>
  </si>
  <si>
    <t>vēlōx –ōcis</t>
  </si>
  <si>
    <t>fast</t>
  </si>
  <si>
    <t>VELVEL</t>
  </si>
  <si>
    <t>either...or</t>
  </si>
  <si>
    <t>VELVM</t>
  </si>
  <si>
    <t>vēlum vēlī n.</t>
  </si>
  <si>
    <t>VELVT/1</t>
  </si>
  <si>
    <t>VELVT/2</t>
  </si>
  <si>
    <t>VELVTSI</t>
  </si>
  <si>
    <t>VENA</t>
  </si>
  <si>
    <t>vēna vēnae f.</t>
  </si>
  <si>
    <t>vein</t>
  </si>
  <si>
    <t>VENABVLVM</t>
  </si>
  <si>
    <t>vēnābulum –ī n.</t>
  </si>
  <si>
    <t>hunting–spear</t>
  </si>
  <si>
    <t>a hunting–spear (&gt; venor)</t>
  </si>
  <si>
    <t>VENALES</t>
  </si>
  <si>
    <t>VENALIA</t>
  </si>
  <si>
    <t>VENALIS</t>
  </si>
  <si>
    <t>vēnālis –e</t>
  </si>
  <si>
    <t>for sale, for hire</t>
  </si>
  <si>
    <t>of selling, to be sold, for sale, purchasable, venal</t>
  </si>
  <si>
    <t>VENANS</t>
  </si>
  <si>
    <t>VENATICVS</t>
  </si>
  <si>
    <t>VENATIO</t>
  </si>
  <si>
    <t>vēnātiō –ōnis f.</t>
  </si>
  <si>
    <t>hunting</t>
  </si>
  <si>
    <t>VENATOR</t>
  </si>
  <si>
    <t>vēnātor –ōris m.</t>
  </si>
  <si>
    <t>huntsman</t>
  </si>
  <si>
    <t>a huntsman; venator canis, a hunting–dog (&gt; venor)</t>
  </si>
  <si>
    <t>VENATORIVS</t>
  </si>
  <si>
    <t>VENATRIX</t>
  </si>
  <si>
    <t>vēnātrīx –īcis f.</t>
  </si>
  <si>
    <t>huntress</t>
  </si>
  <si>
    <t>a huntress; adj. (&gt; venor)</t>
  </si>
  <si>
    <t>VENATVS</t>
  </si>
  <si>
    <t>vēnātus –ūs m.</t>
  </si>
  <si>
    <t>a hunting, the chase; the spoils of the chase (&gt; venor)</t>
  </si>
  <si>
    <t>VENDAX</t>
  </si>
  <si>
    <t>VENDIBILIS</t>
  </si>
  <si>
    <t>vendibilis –e</t>
  </si>
  <si>
    <t>salable</t>
  </si>
  <si>
    <t>that may be sold, salable, vendible</t>
  </si>
  <si>
    <t>VENDITATIO</t>
  </si>
  <si>
    <t>VENDITIO</t>
  </si>
  <si>
    <t>VENDITO</t>
  </si>
  <si>
    <t>venditō –āre –āvī –ātum</t>
  </si>
  <si>
    <t>to offer for sale; prostitute</t>
  </si>
  <si>
    <t>VENDITOR</t>
  </si>
  <si>
    <t>VENDITVM</t>
  </si>
  <si>
    <t>VENDO</t>
  </si>
  <si>
    <t>vendō vendere vendidī venditus</t>
  </si>
  <si>
    <t>to sell</t>
  </si>
  <si>
    <t>VENEFICA</t>
  </si>
  <si>
    <t>venēfica –ae f.</t>
  </si>
  <si>
    <t>a poisoner, sorceress</t>
  </si>
  <si>
    <t>a poisoner, sorceress, witch</t>
  </si>
  <si>
    <t>VENEFICIVM</t>
  </si>
  <si>
    <t>VENEFICVS/1</t>
  </si>
  <si>
    <t>VENEFICVS/2</t>
  </si>
  <si>
    <t>VENENATVM</t>
  </si>
  <si>
    <t>VENENATVS</t>
  </si>
  <si>
    <t>VENENIFER</t>
  </si>
  <si>
    <t>venēnifer –fera –ferum</t>
  </si>
  <si>
    <t>venomous</t>
  </si>
  <si>
    <t>containing poison, venomous</t>
  </si>
  <si>
    <t>VENENO</t>
  </si>
  <si>
    <t>venēnō –āre</t>
  </si>
  <si>
    <t>to poison</t>
  </si>
  <si>
    <t>VENENVM</t>
  </si>
  <si>
    <t>venēnum venēnī n.</t>
  </si>
  <si>
    <t>poison</t>
  </si>
  <si>
    <t>poison; drug</t>
  </si>
  <si>
    <t>VENEO</t>
  </si>
  <si>
    <t>vēneō –īre –iī (or –īvī) –ītum</t>
  </si>
  <si>
    <t>to be sold</t>
  </si>
  <si>
    <t>VENERABILIS</t>
  </si>
  <si>
    <t>venerābilis –e</t>
  </si>
  <si>
    <t>venerable, deserving of respect</t>
  </si>
  <si>
    <t>deserving of respect; venerable, venerated, revered; sacred (&gt; veneror)</t>
  </si>
  <si>
    <t>VENERABVNDVS</t>
  </si>
  <si>
    <t>VENERANDVS</t>
  </si>
  <si>
    <t xml:space="preserve">venerandus –a –um </t>
  </si>
  <si>
    <t>venerable</t>
  </si>
  <si>
    <t>to be revered, reverend, venerable</t>
  </si>
  <si>
    <t>VENERATIO</t>
  </si>
  <si>
    <t>venerātiō –ōnis f.</t>
  </si>
  <si>
    <t>reverence</t>
  </si>
  <si>
    <t>profoundest respect, reverence, veneration</t>
  </si>
  <si>
    <t>VENEREVS/N</t>
  </si>
  <si>
    <t>VENERIA</t>
  </si>
  <si>
    <t>VENEROR</t>
  </si>
  <si>
    <t>veneror venerārī venerātus sum</t>
  </si>
  <si>
    <t>to venerate</t>
  </si>
  <si>
    <t>VENETI/1N</t>
  </si>
  <si>
    <t>VENETI/N</t>
  </si>
  <si>
    <t xml:space="preserve">Venetī –ōrum m. </t>
  </si>
  <si>
    <t>a tribe of Gaul in modern Brittany</t>
  </si>
  <si>
    <t>VENETIA/N</t>
  </si>
  <si>
    <t>Venetia –ae f.</t>
  </si>
  <si>
    <t>the territory of the Veneti</t>
  </si>
  <si>
    <t>VENETICVS/A</t>
  </si>
  <si>
    <t>Veneticus –a –um</t>
  </si>
  <si>
    <t>of or belonging to the Veneti, Venetic</t>
  </si>
  <si>
    <t>VENETVS/N</t>
  </si>
  <si>
    <t>Venetus –a –um</t>
  </si>
  <si>
    <t>of the Veneti</t>
  </si>
  <si>
    <t>of the Veneti, Venetian</t>
  </si>
  <si>
    <t>VENIA</t>
  </si>
  <si>
    <t>venia veniae f.</t>
  </si>
  <si>
    <t>pardon</t>
  </si>
  <si>
    <t>indulgence, pardon</t>
  </si>
  <si>
    <t>VENILIA/N</t>
  </si>
  <si>
    <t>Venīlia –ae f.</t>
  </si>
  <si>
    <t>Venilia</t>
  </si>
  <si>
    <t>Venilia, a nymph, mother of Turnus</t>
  </si>
  <si>
    <t>VENIO</t>
  </si>
  <si>
    <t>veniō venīre vēnī ventum</t>
  </si>
  <si>
    <t>VENNONIVS/N</t>
  </si>
  <si>
    <t>VENOR</t>
  </si>
  <si>
    <t>venōr venārī venātus sum</t>
  </si>
  <si>
    <t>to hunt, go hunting</t>
  </si>
  <si>
    <t>VENOSVS</t>
  </si>
  <si>
    <t>VENTER</t>
  </si>
  <si>
    <t>venter –ris m.</t>
  </si>
  <si>
    <t>stomach, belly</t>
  </si>
  <si>
    <t>VENTILO</t>
  </si>
  <si>
    <t>ventilō ventilāre ventilāvī ventilātus</t>
  </si>
  <si>
    <t>to wave, fan; brandish</t>
  </si>
  <si>
    <t>VENTITO</t>
  </si>
  <si>
    <t>ventitō ventitāre ventitāvī ventitātus</t>
  </si>
  <si>
    <t>to come often</t>
  </si>
  <si>
    <t>to come often, be wont to come, keep coming, resort</t>
  </si>
  <si>
    <t>VENTO</t>
  </si>
  <si>
    <t>VENTOSVS</t>
  </si>
  <si>
    <t>ventōsus –a –um</t>
  </si>
  <si>
    <t>windy, stormy</t>
  </si>
  <si>
    <t>windy, stormy; fleeting, unreal, inflated, windy, noisy; empty, vain boasting; fleet as the wind (&gt; ventus)</t>
  </si>
  <si>
    <t>VENTRICVLVM</t>
  </si>
  <si>
    <t>VENTRICVLVS</t>
  </si>
  <si>
    <t>VENTVRVM</t>
  </si>
  <si>
    <t>ventūrum –ī n.</t>
  </si>
  <si>
    <t>that which is to come</t>
  </si>
  <si>
    <t>that which is to come, the future, futurity (&gt; venio)</t>
  </si>
  <si>
    <t>VENTVS</t>
  </si>
  <si>
    <t>ventus ventī m.</t>
  </si>
  <si>
    <t>wind</t>
  </si>
  <si>
    <t>VENVCVLVS</t>
  </si>
  <si>
    <t>VENVLEIVS/N</t>
  </si>
  <si>
    <t>VENVLVS/N</t>
  </si>
  <si>
    <t>Venulus –ī m.</t>
  </si>
  <si>
    <t>Venulus</t>
  </si>
  <si>
    <t>Venulus, a Latin messenger</t>
  </si>
  <si>
    <t>VENVM</t>
  </si>
  <si>
    <t>VENVNDO</t>
  </si>
  <si>
    <t>VENVS/1</t>
  </si>
  <si>
    <t>venus veneris f.</t>
  </si>
  <si>
    <t>charm</t>
  </si>
  <si>
    <t>charm, loveliness, sex</t>
  </si>
  <si>
    <t>VENVS/2</t>
  </si>
  <si>
    <t>VENVS/N</t>
  </si>
  <si>
    <t>Venus –eris f.</t>
  </si>
  <si>
    <t>Venus (goddess)</t>
  </si>
  <si>
    <t>Venus, goddess of love and beauty, identified by the Romans with Aphrodite, daughter of Jupiter and Dione; (meton.), love, lust</t>
  </si>
  <si>
    <t>VENVSIA/N</t>
  </si>
  <si>
    <t>Venusia –ae f.</t>
  </si>
  <si>
    <t>Venusia</t>
  </si>
  <si>
    <t>Venusia, a town in southern Italy</t>
  </si>
  <si>
    <t>VENVSTAS</t>
  </si>
  <si>
    <t>venustās venustātis f.</t>
  </si>
  <si>
    <t>charm, grace, delightfulness</t>
  </si>
  <si>
    <t>VENVSTVS</t>
  </si>
  <si>
    <t>venustus –a –um</t>
  </si>
  <si>
    <t>charming, pleasing, winning, agreeable, beautiful</t>
  </si>
  <si>
    <t>VEPALLIDVS</t>
  </si>
  <si>
    <t>vēpallidus –a –um</t>
  </si>
  <si>
    <t>deathly pale</t>
  </si>
  <si>
    <t>VEPRES</t>
  </si>
  <si>
    <t>vepres –is m.</t>
  </si>
  <si>
    <t>VER</t>
  </si>
  <si>
    <t>vēr vēris n.</t>
  </si>
  <si>
    <t>spring</t>
  </si>
  <si>
    <t>the spring</t>
  </si>
  <si>
    <t>VERADICERE</t>
  </si>
  <si>
    <t>vēra dicere</t>
  </si>
  <si>
    <t>to tell the truth</t>
  </si>
  <si>
    <t>VERAGRI/N</t>
  </si>
  <si>
    <t xml:space="preserve">Veragrī –ōrum m. </t>
  </si>
  <si>
    <t>a Gallic people of the Alps</t>
  </si>
  <si>
    <t>a Gallic people of the Alps, on the upper Rhone</t>
  </si>
  <si>
    <t>VERANIOLVS/N</t>
  </si>
  <si>
    <t>Verāniolus –ī m.</t>
  </si>
  <si>
    <t>Veraniolus</t>
  </si>
  <si>
    <t>dim. of Veranius</t>
  </si>
  <si>
    <t>VERANIVS/N</t>
  </si>
  <si>
    <t>Verānius –iī m.</t>
  </si>
  <si>
    <t>Veranius</t>
  </si>
  <si>
    <t>friend of Catullus</t>
  </si>
  <si>
    <t>VERATRVM</t>
  </si>
  <si>
    <t>VERAX</t>
  </si>
  <si>
    <t xml:space="preserve">vērāx –ācis </t>
  </si>
  <si>
    <t>VERBATIM</t>
  </si>
  <si>
    <t>verbātim</t>
  </si>
  <si>
    <t>word for word</t>
  </si>
  <si>
    <t>VERBENA</t>
  </si>
  <si>
    <t>verbēna –ae f.</t>
  </si>
  <si>
    <t>laurel, olive, or myrtle boughs for the altar; sacred boughs (usually in the plural)</t>
  </si>
  <si>
    <t>VERBER</t>
  </si>
  <si>
    <t>verber –eris n.</t>
  </si>
  <si>
    <t>whip; a beating or blow with a whip</t>
  </si>
  <si>
    <t>VERBERATVS</t>
  </si>
  <si>
    <t>VERBERO/1</t>
  </si>
  <si>
    <t>VERBERO/2</t>
  </si>
  <si>
    <t>verberō verberāre verberāvī verberātus</t>
  </si>
  <si>
    <t>VERBIGENVS/N</t>
  </si>
  <si>
    <t>Verbigenus –ī m.</t>
  </si>
  <si>
    <t>a canton of the Helvetii</t>
  </si>
  <si>
    <t>VERBOSVS</t>
  </si>
  <si>
    <t>verbōsus –a –um</t>
  </si>
  <si>
    <t>wordy, verbose</t>
  </si>
  <si>
    <t>VERBVM</t>
  </si>
  <si>
    <t>verbum verbī n.</t>
  </si>
  <si>
    <t>word</t>
  </si>
  <si>
    <t>VERCASSIVELLAVNVS/N</t>
  </si>
  <si>
    <t>Vercasslvellaunus –ī m.</t>
  </si>
  <si>
    <t>one of the Arverni, the uncle of Vercongetorix</t>
  </si>
  <si>
    <t>VERCINGETORIX/N</t>
  </si>
  <si>
    <t>Vercingetorīx –īgis m.</t>
  </si>
  <si>
    <t>Vercingetorix</t>
  </si>
  <si>
    <t>VERE</t>
  </si>
  <si>
    <t>vērē</t>
  </si>
  <si>
    <t>truly</t>
  </si>
  <si>
    <t>VERECVNDE</t>
  </si>
  <si>
    <t>VERECVNDIA</t>
  </si>
  <si>
    <t>verēcundia –ae f.</t>
  </si>
  <si>
    <t>bashfulness, shyness</t>
  </si>
  <si>
    <t>shamefastness, bashfulness, shyness, coyness, modesty, shame, reserve</t>
  </si>
  <si>
    <t>VERECVNDOR</t>
  </si>
  <si>
    <t>verēcundor –verēcundārī</t>
  </si>
  <si>
    <t>to be shy</t>
  </si>
  <si>
    <t>to feel bashful, be ashamed, be shy, shrink</t>
  </si>
  <si>
    <t>VERECVNDVS</t>
  </si>
  <si>
    <t>verēcundus –a –um</t>
  </si>
  <si>
    <t>bashful, modest, shy</t>
  </si>
  <si>
    <t>VERENDVS</t>
  </si>
  <si>
    <t>VEREOR</t>
  </si>
  <si>
    <t>vereor verērī veritus sum</t>
  </si>
  <si>
    <t>to be in awe of, show respect to; dread, fear</t>
  </si>
  <si>
    <t>VERGENS</t>
  </si>
  <si>
    <t>VERGILIVS/N</t>
  </si>
  <si>
    <t>Vergilius or Virgilius –iī m.</t>
  </si>
  <si>
    <t>Vergil</t>
  </si>
  <si>
    <t>VERGILIVS/N1</t>
  </si>
  <si>
    <t>Vergilius, a Bishop</t>
  </si>
  <si>
    <t>Vergilius, Bishop of Arles and Metropolitan of the [provinces of] Gaul</t>
  </si>
  <si>
    <t>VERGO</t>
  </si>
  <si>
    <t>vergō –ere</t>
  </si>
  <si>
    <t>to incline; go down</t>
  </si>
  <si>
    <t>to incline; go down, sink</t>
  </si>
  <si>
    <t>VERGOBRETVS</t>
  </si>
  <si>
    <t>Vergobretus –ī m.</t>
  </si>
  <si>
    <t>the chief magistrate among the Ædui</t>
  </si>
  <si>
    <t>VERIDICVS</t>
  </si>
  <si>
    <t>vēridicus –a –um</t>
  </si>
  <si>
    <t>truth telling</t>
  </si>
  <si>
    <t>VERISIMILIS</t>
  </si>
  <si>
    <t>vērīsimilis –e</t>
  </si>
  <si>
    <t>seeming true, probable</t>
  </si>
  <si>
    <t>VERISIMILITVDO</t>
  </si>
  <si>
    <t>VERITAS</t>
  </si>
  <si>
    <t>vēritās vēritātis f.</t>
  </si>
  <si>
    <t>truth</t>
  </si>
  <si>
    <t>VERMICVLVS</t>
  </si>
  <si>
    <t>VERMINA</t>
  </si>
  <si>
    <t>VERMINATIO</t>
  </si>
  <si>
    <t>VERMINO</t>
  </si>
  <si>
    <t>VERMIS</t>
  </si>
  <si>
    <t>vermis –is m.</t>
  </si>
  <si>
    <t>a worm</t>
  </si>
  <si>
    <t>VERNA</t>
  </si>
  <si>
    <t xml:space="preserve">verna –ae m./f.
</t>
  </si>
  <si>
    <t>household slave</t>
  </si>
  <si>
    <t>VERNACVLA</t>
  </si>
  <si>
    <t>VERNACVLVS/1</t>
  </si>
  <si>
    <t>VERNACVLVS/2</t>
  </si>
  <si>
    <t>VERNILITAS</t>
  </si>
  <si>
    <t>VERNILITER</t>
  </si>
  <si>
    <t>VERNO/1</t>
  </si>
  <si>
    <t>VERNO/2</t>
  </si>
  <si>
    <t>VERNVLA</t>
  </si>
  <si>
    <t>VERNVM</t>
  </si>
  <si>
    <t>VERNVS</t>
  </si>
  <si>
    <t>vernus –a –um</t>
  </si>
  <si>
    <t>of spring, vernal</t>
  </si>
  <si>
    <t>VERO/1</t>
  </si>
  <si>
    <t>VERO/2</t>
  </si>
  <si>
    <t>VERO/3</t>
  </si>
  <si>
    <t>vērō</t>
  </si>
  <si>
    <t>in truth, in fact, certainly, truly, to be sure, surely, assuredly</t>
  </si>
  <si>
    <t>VERONA/N</t>
  </si>
  <si>
    <t>Vērōna –ae f.</t>
  </si>
  <si>
    <t>Verona (town)</t>
  </si>
  <si>
    <t>town in Gallia Transpadana, birthplace of Catullus</t>
  </si>
  <si>
    <t>VERONENSIS/N</t>
  </si>
  <si>
    <t>Vērōnensis –e</t>
  </si>
  <si>
    <t>native of Verona; Veronese</t>
  </si>
  <si>
    <t>belonging to, or native of, Verona; Veronese</t>
  </si>
  <si>
    <t>VERPA</t>
  </si>
  <si>
    <t>verpa –ae f.</t>
  </si>
  <si>
    <t>penis with foreskin drawn back; erect penis</t>
  </si>
  <si>
    <t>VERPVS</t>
  </si>
  <si>
    <t>verpus –ī m.</t>
  </si>
  <si>
    <t>having the foreskin drawn back</t>
  </si>
  <si>
    <t>VERRES</t>
  </si>
  <si>
    <t>verrēs –is m.</t>
  </si>
  <si>
    <t>a boar, male swine</t>
  </si>
  <si>
    <t>VERRES/N</t>
  </si>
  <si>
    <t>Verrēs –is m.</t>
  </si>
  <si>
    <t xml:space="preserve">Verres </t>
  </si>
  <si>
    <t>Verres (a name)</t>
  </si>
  <si>
    <t>VERRIA/N</t>
  </si>
  <si>
    <t>VERRINVS</t>
  </si>
  <si>
    <t>Verrinus –a –um</t>
  </si>
  <si>
    <t>of or belonging to Verres</t>
  </si>
  <si>
    <t>VERRINVS/N</t>
  </si>
  <si>
    <t>VERRIVS/N</t>
  </si>
  <si>
    <t>VERRO</t>
  </si>
  <si>
    <t>verrō verrere verrī versum</t>
  </si>
  <si>
    <t>to sweep</t>
  </si>
  <si>
    <t>VERRVCA</t>
  </si>
  <si>
    <t xml:space="preserve">verrūca –ae f. </t>
  </si>
  <si>
    <t>wart</t>
  </si>
  <si>
    <t>VERRVCIVS/N</t>
  </si>
  <si>
    <t>VERRVCOSVS</t>
  </si>
  <si>
    <t>VERSABILIS</t>
  </si>
  <si>
    <t>VERSABVNDVS</t>
  </si>
  <si>
    <t>VERSATILIS</t>
  </si>
  <si>
    <t>versātilis –e</t>
  </si>
  <si>
    <t>revolving, movable, versatile</t>
  </si>
  <si>
    <t>that turns or moves round, revolving, movable</t>
  </si>
  <si>
    <t>VERSATIO</t>
  </si>
  <si>
    <t>VERSATVS</t>
  </si>
  <si>
    <t>VERSICOLOR</t>
  </si>
  <si>
    <t>versicolor –ōris</t>
  </si>
  <si>
    <t>of various colors</t>
  </si>
  <si>
    <t>of various colors, particolored (&gt; verso and color)</t>
  </si>
  <si>
    <t>VERSICVLVS</t>
  </si>
  <si>
    <t>versiculus versiculī m.</t>
  </si>
  <si>
    <t>verse</t>
  </si>
  <si>
    <t>verse, little line</t>
  </si>
  <si>
    <t>VERSO</t>
  </si>
  <si>
    <t>versō versāre versāvī versātus</t>
  </si>
  <si>
    <t>to keep turning</t>
  </si>
  <si>
    <t>to keep turning/going round, spin, whirl; turn over and over; stir; maneuver</t>
  </si>
  <si>
    <t>VERSOR</t>
  </si>
  <si>
    <t>versor versārī versātus</t>
  </si>
  <si>
    <t>to be involved</t>
  </si>
  <si>
    <t>VERSVRA</t>
  </si>
  <si>
    <t xml:space="preserve">versūra –ae f. </t>
  </si>
  <si>
    <t>a turning round</t>
  </si>
  <si>
    <t>a turning round, twirling about, rotating</t>
  </si>
  <si>
    <t>VERSVS/1</t>
  </si>
  <si>
    <t>versus versūs m.</t>
  </si>
  <si>
    <t>line, verse; furrow, ground traversed before turn; row/string, bench (rowers)</t>
  </si>
  <si>
    <t>VERSVS/2</t>
  </si>
  <si>
    <t>versus –a –um</t>
  </si>
  <si>
    <t>cyclical; combative</t>
  </si>
  <si>
    <t>circularly moving, circular, cyclical; combative, against, ill intent toward</t>
  </si>
  <si>
    <t>VERSVS/3</t>
  </si>
  <si>
    <t>versus or vorsus</t>
  </si>
  <si>
    <t>towards, facing</t>
  </si>
  <si>
    <t>turned in the direction of, towards, facing</t>
  </si>
  <si>
    <t>VERSVS/4</t>
  </si>
  <si>
    <t>VERSVTVS</t>
  </si>
  <si>
    <t>VERTEBRA</t>
  </si>
  <si>
    <t>VERTENS</t>
  </si>
  <si>
    <t>VERTEX</t>
  </si>
  <si>
    <t>vertex verticis m.</t>
  </si>
  <si>
    <t>VERTICO/N</t>
  </si>
  <si>
    <t>Verticō –ōnis m.</t>
  </si>
  <si>
    <t>one of the Nervii</t>
  </si>
  <si>
    <t>VERTICVLA</t>
  </si>
  <si>
    <t>VERTIGO</t>
  </si>
  <si>
    <t>vertīgō –inis f.</t>
  </si>
  <si>
    <t>a turning round, dizziness</t>
  </si>
  <si>
    <t>a turning round, whirling; giddiness, dizziness, vertigo</t>
  </si>
  <si>
    <t>VERTISCVS/N</t>
  </si>
  <si>
    <t>Vertiscus –ī m.</t>
  </si>
  <si>
    <t>Vertiscus</t>
  </si>
  <si>
    <t>Vertiscus (a name)</t>
  </si>
  <si>
    <t>VERTO</t>
  </si>
  <si>
    <t>vertō vertere vertī versus</t>
  </si>
  <si>
    <t>to turn</t>
  </si>
  <si>
    <t>to turn, turn around; change, alter; overthrow, destroy</t>
  </si>
  <si>
    <t>VERTVMNVS/N</t>
  </si>
  <si>
    <t>Vertumnus –ī m.</t>
  </si>
  <si>
    <t>Vertumnus, the god of change</t>
  </si>
  <si>
    <t>Vertumnus, the god of change, of the seasons, of exchange and trade</t>
  </si>
  <si>
    <t>VERV</t>
  </si>
  <si>
    <t>verū –ūs n.</t>
  </si>
  <si>
    <t>spit</t>
  </si>
  <si>
    <t>a spit; a slender, tapering lance; spit–dart</t>
  </si>
  <si>
    <t>VERVACTVM</t>
  </si>
  <si>
    <t>VERVCLOETIVS/N</t>
  </si>
  <si>
    <t>Verucloetius –ī m.</t>
  </si>
  <si>
    <t>Verucloetius</t>
  </si>
  <si>
    <t>Verucloetius (a name)</t>
  </si>
  <si>
    <t>VERVEX</t>
  </si>
  <si>
    <t>VERVLANVS/N</t>
  </si>
  <si>
    <t>Verulānus –ī m.</t>
  </si>
  <si>
    <t>Verulanus</t>
  </si>
  <si>
    <t>Verulanus (a name)</t>
  </si>
  <si>
    <t>VERVM/1</t>
  </si>
  <si>
    <t>vērum –ī n.</t>
  </si>
  <si>
    <t>that which is true; truth</t>
  </si>
  <si>
    <t>that which is true; truth, justice, right</t>
  </si>
  <si>
    <t>VERVM/2</t>
  </si>
  <si>
    <t>VERVM/4</t>
  </si>
  <si>
    <t>vērum</t>
  </si>
  <si>
    <t>but indeed</t>
  </si>
  <si>
    <t>but indeed, but yet, yet, but</t>
  </si>
  <si>
    <t>VERVMTAMEN</t>
  </si>
  <si>
    <t>vērum–tamen or vērun–tamen</t>
  </si>
  <si>
    <t>however, nevertheless</t>
  </si>
  <si>
    <t>but yet, notwithstanding, however, nevertheless</t>
  </si>
  <si>
    <t>VERVMVERO</t>
  </si>
  <si>
    <t>VERVS</t>
  </si>
  <si>
    <t>vērus –a –um</t>
  </si>
  <si>
    <t>real, true</t>
  </si>
  <si>
    <t>real, true, actual, genuine</t>
  </si>
  <si>
    <t>VERVTVM</t>
  </si>
  <si>
    <t>verūtum –ī n.</t>
  </si>
  <si>
    <t>a dart, javelin</t>
  </si>
  <si>
    <t>VERVTVS</t>
  </si>
  <si>
    <t>verūtus –a –um</t>
  </si>
  <si>
    <t>bearing a javelin</t>
  </si>
  <si>
    <t>armed with a dart; bearing a javelin</t>
  </si>
  <si>
    <t>VESAEVVS/N</t>
  </si>
  <si>
    <t>Vesēvus –ī m.</t>
  </si>
  <si>
    <t>Vesuvius</t>
  </si>
  <si>
    <t>VESANIA</t>
  </si>
  <si>
    <t>VESANIO</t>
  </si>
  <si>
    <t>vēsāniō –īre</t>
  </si>
  <si>
    <t>VESANVS</t>
  </si>
  <si>
    <t>vēsānus –a –um</t>
  </si>
  <si>
    <t>unsound of mind, mad, insane, raging</t>
  </si>
  <si>
    <t>VESCOR</t>
  </si>
  <si>
    <t>vēscor vēscī</t>
  </si>
  <si>
    <t>to eat, feed on</t>
  </si>
  <si>
    <t>VESCVS</t>
  </si>
  <si>
    <t xml:space="preserve">vēscus –a –um </t>
  </si>
  <si>
    <t>feeble</t>
  </si>
  <si>
    <t>small, slender, feeble, wavering</t>
  </si>
  <si>
    <t>VESICA</t>
  </si>
  <si>
    <t>VESICVLA</t>
  </si>
  <si>
    <t>VESONTIO/N</t>
  </si>
  <si>
    <t>Vesontiō –ōnis m.</t>
  </si>
  <si>
    <t>the chief town of the Sequani</t>
  </si>
  <si>
    <t>VESPASIANVS/N</t>
  </si>
  <si>
    <t>Vespasiānus –ī m.</t>
  </si>
  <si>
    <t>Vespasian, emperor 69-79</t>
  </si>
  <si>
    <t>VESPER</t>
  </si>
  <si>
    <t>vesper vesperis or vesperī m.</t>
  </si>
  <si>
    <t>evening evening star</t>
  </si>
  <si>
    <t>evening, evening star</t>
  </si>
  <si>
    <t>VESPER/N</t>
  </si>
  <si>
    <t>Vesper –erī m.</t>
  </si>
  <si>
    <t>Vesper, the evening start</t>
  </si>
  <si>
    <t>VESPERA</t>
  </si>
  <si>
    <t>vespera –ae f.</t>
  </si>
  <si>
    <t>the evening</t>
  </si>
  <si>
    <t>VESPERASCO</t>
  </si>
  <si>
    <t>vesperāscit vesperāscere vesperāvit</t>
  </si>
  <si>
    <t>VESPERI</t>
  </si>
  <si>
    <t>vesperī</t>
  </si>
  <si>
    <t>in the evening, locative</t>
  </si>
  <si>
    <t>VESPERTINVS</t>
  </si>
  <si>
    <t>VESTA/N</t>
  </si>
  <si>
    <t>Vesta –ae f.</t>
  </si>
  <si>
    <t>Vesta</t>
  </si>
  <si>
    <t>Vesta, daughter of Saturn, and granddaughter of Vesta, wife of Coelus; goddess of the hearth and household; (meton.), the hearth, the fire</t>
  </si>
  <si>
    <t>VESTALIA</t>
  </si>
  <si>
    <t>VESTALIS/1</t>
  </si>
  <si>
    <t>VESTALIS/2</t>
  </si>
  <si>
    <t>Vestālis –e</t>
  </si>
  <si>
    <t>of Vesta, Vestal</t>
  </si>
  <si>
    <t>VESTER</t>
  </si>
  <si>
    <t>vester vestra vestrum</t>
  </si>
  <si>
    <t>your (pl.), yours (pl.)</t>
  </si>
  <si>
    <t>VESTIARIVM</t>
  </si>
  <si>
    <t>VESTIARIVS</t>
  </si>
  <si>
    <t>VESTIBVLVM</t>
  </si>
  <si>
    <t>vestibulum –ī n.</t>
  </si>
  <si>
    <t>entrance</t>
  </si>
  <si>
    <t>entrance, porch, portal, vestibule</t>
  </si>
  <si>
    <t>VESTIGATOR</t>
  </si>
  <si>
    <t>VESTIGIVM</t>
  </si>
  <si>
    <t>vestīgium vestīgi(ī) n.</t>
  </si>
  <si>
    <t>footstep</t>
  </si>
  <si>
    <t>step, track; trace; footstep</t>
  </si>
  <si>
    <t>VESTIGO</t>
  </si>
  <si>
    <t>vestīgō vestīgāre vestīgāvī vestīgātus</t>
  </si>
  <si>
    <t>to track; trace</t>
  </si>
  <si>
    <t>to track; trace, explore, search; seek out, hunt; descry</t>
  </si>
  <si>
    <t>VESTIMENTVM</t>
  </si>
  <si>
    <t>vestīmentum –ī n.</t>
  </si>
  <si>
    <t>garment, clothes (pl.)</t>
  </si>
  <si>
    <t>VESTINVS/N</t>
  </si>
  <si>
    <t>Vestīnus –ī m.</t>
  </si>
  <si>
    <t>Vestinus</t>
  </si>
  <si>
    <t>Vestinus (a name)</t>
  </si>
  <si>
    <t>VESTIO</t>
  </si>
  <si>
    <t>vestiō vestīre vestiī/vestīvī vestītum</t>
  </si>
  <si>
    <t>to clothe</t>
  </si>
  <si>
    <t>VESTIS</t>
  </si>
  <si>
    <t>vestis vestis f.</t>
  </si>
  <si>
    <t>clothing</t>
  </si>
  <si>
    <t>garment, clothing, blanket; clothes; robe</t>
  </si>
  <si>
    <t>VESTITVS/1</t>
  </si>
  <si>
    <t>vestītus –ūs m.</t>
  </si>
  <si>
    <t>clothing, attire</t>
  </si>
  <si>
    <t>clothing, clothes, dress, apparel, raiment, attire, vesture.</t>
  </si>
  <si>
    <t>VESTRI</t>
  </si>
  <si>
    <t>possessive pron. (vos)</t>
  </si>
  <si>
    <t>possessive pron. (vos), your, yours</t>
  </si>
  <si>
    <t>VESVLVS/N</t>
  </si>
  <si>
    <t>Vesulus –ī m.</t>
  </si>
  <si>
    <t>Vesulus</t>
  </si>
  <si>
    <t>a mountain in the Maritime Alps, west of Liguria</t>
  </si>
  <si>
    <t>VESVVIVS/N</t>
  </si>
  <si>
    <t>Vesuvius –ī m.</t>
  </si>
  <si>
    <t>Vesuvius (a place)</t>
  </si>
  <si>
    <t>Vesuvius, a volcano in Campania</t>
  </si>
  <si>
    <t>VETELIA/N</t>
  </si>
  <si>
    <t>VETERA</t>
  </si>
  <si>
    <t>VETERANVS/1</t>
  </si>
  <si>
    <t>veterānus –ī m.</t>
  </si>
  <si>
    <t>a veteran soldier</t>
  </si>
  <si>
    <t>VETERANVS/2</t>
  </si>
  <si>
    <t>veterānus –a –um</t>
  </si>
  <si>
    <t>veteran, old</t>
  </si>
  <si>
    <t>veteran, old, experienced, skilled</t>
  </si>
  <si>
    <t>VETERARIVM</t>
  </si>
  <si>
    <t>VETERATOR</t>
  </si>
  <si>
    <t>VETERATORIVS</t>
  </si>
  <si>
    <t xml:space="preserve">veterātōrius –a –um </t>
  </si>
  <si>
    <t>crafty, cunning</t>
  </si>
  <si>
    <t>crafty, cunning, sly</t>
  </si>
  <si>
    <t>VETERES</t>
  </si>
  <si>
    <t>veterēs –um m.</t>
  </si>
  <si>
    <t>the ancients, ancestors</t>
  </si>
  <si>
    <t>the ancients, men of a former time, the fathers, ancestors, forefathers:</t>
  </si>
  <si>
    <t>VETERINVS</t>
  </si>
  <si>
    <t>VETERNOSVS</t>
  </si>
  <si>
    <t>VETERNVS/1</t>
  </si>
  <si>
    <t>veternus –ī m.</t>
  </si>
  <si>
    <t>torpor, senility</t>
  </si>
  <si>
    <t>VETERNVS/2</t>
  </si>
  <si>
    <t>VETITVM</t>
  </si>
  <si>
    <t>vetitum –ī n.</t>
  </si>
  <si>
    <t>that which is forbidden; a prohibition</t>
  </si>
  <si>
    <t>that which is forbidden; a prohibition (&gt; veto)</t>
  </si>
  <si>
    <t>VETO</t>
  </si>
  <si>
    <t>vetō vetāre vetuī vetitus</t>
  </si>
  <si>
    <t>VETTIANVS/A</t>
  </si>
  <si>
    <t>Vettiānus –a –um</t>
  </si>
  <si>
    <t>of or relating to Vettius</t>
  </si>
  <si>
    <t>VETTIVS/N</t>
  </si>
  <si>
    <t>Vettius –iī m.</t>
  </si>
  <si>
    <t>Vettius</t>
  </si>
  <si>
    <t>Vettius, a Roman name</t>
  </si>
  <si>
    <t>VETTONIANVS/N</t>
  </si>
  <si>
    <t>Vettoniānus –ī m.</t>
  </si>
  <si>
    <t>Vettonianus</t>
  </si>
  <si>
    <t>Vettonianus (a name)</t>
  </si>
  <si>
    <t>VETVLA</t>
  </si>
  <si>
    <t>vetula –ae f.</t>
  </si>
  <si>
    <t>an old woman</t>
  </si>
  <si>
    <t>VETVLVS/1</t>
  </si>
  <si>
    <t>VETVLVS/2</t>
  </si>
  <si>
    <t>vetulus –a –um</t>
  </si>
  <si>
    <t>old (dim. of vetus)</t>
  </si>
  <si>
    <t>VETVRIA/N</t>
  </si>
  <si>
    <t>Veturia –ae f.</t>
  </si>
  <si>
    <t>Veturia (name)</t>
  </si>
  <si>
    <t>Veturia (name), mother of Coriolanus</t>
  </si>
  <si>
    <t>VETVRIVS/N</t>
  </si>
  <si>
    <t>VETVS</t>
  </si>
  <si>
    <t>vetus veteris</t>
  </si>
  <si>
    <t>old</t>
  </si>
  <si>
    <t>VETVS/N</t>
  </si>
  <si>
    <t>VETVSTAS</t>
  </si>
  <si>
    <t>vetustās vetustātis f.</t>
  </si>
  <si>
    <t>age, antiquity</t>
  </si>
  <si>
    <t>VETVSTVS</t>
  </si>
  <si>
    <t>vetustus –a –um</t>
  </si>
  <si>
    <t>old, ancient</t>
  </si>
  <si>
    <t>VEXAMEN</t>
  </si>
  <si>
    <t>VEXATIO</t>
  </si>
  <si>
    <t>vexātiō vexātiōnis f.</t>
  </si>
  <si>
    <t>harassment</t>
  </si>
  <si>
    <t>harrassment, persecution</t>
  </si>
  <si>
    <t>VEXATOR</t>
  </si>
  <si>
    <t>VEXILLARIVS</t>
  </si>
  <si>
    <t>VEXILLVM</t>
  </si>
  <si>
    <t>vexillum –ī n.</t>
  </si>
  <si>
    <t>a military ensign, standard</t>
  </si>
  <si>
    <t>a military ensign, standard, banner, flag</t>
  </si>
  <si>
    <t>VEXO</t>
  </si>
  <si>
    <t>vexō vexāre vexāvī vexātus</t>
  </si>
  <si>
    <t>VFENS/N</t>
  </si>
  <si>
    <t>Ūfēns –entis m.</t>
  </si>
  <si>
    <t>Ufens</t>
  </si>
  <si>
    <t>Ufens, a river of Latium flowing into the sea west of Terracina; a chief of the Aequi</t>
  </si>
  <si>
    <t>VIA</t>
  </si>
  <si>
    <t>via viae f.</t>
  </si>
  <si>
    <t>way, road, street</t>
  </si>
  <si>
    <t>VIATICVM</t>
  </si>
  <si>
    <t>VIATOR</t>
  </si>
  <si>
    <t>viātor –ōris m.</t>
  </si>
  <si>
    <t>traveler, wayfarer</t>
  </si>
  <si>
    <t>VIATORIVS</t>
  </si>
  <si>
    <t>VIBENNIVS/N</t>
  </si>
  <si>
    <t>Vibennius –iī m.</t>
  </si>
  <si>
    <t>Vibennius (name)</t>
  </si>
  <si>
    <t>VIBEX</t>
  </si>
  <si>
    <t>VIBIVS/N</t>
  </si>
  <si>
    <t>VIBO/N</t>
  </si>
  <si>
    <t>VIBRANS</t>
  </si>
  <si>
    <t>VIBRATVS/1</t>
  </si>
  <si>
    <t>VIBRATVS/2</t>
  </si>
  <si>
    <t>VIBRO</t>
  </si>
  <si>
    <t>vibrō vibrāre vibrāvī vibrātus</t>
  </si>
  <si>
    <t>to set in tremulous motion, move to and fro, brandish, shake, agitate</t>
  </si>
  <si>
    <t>VIBVRNVM</t>
  </si>
  <si>
    <t>vīburnum –ī n.</t>
  </si>
  <si>
    <t>the wayfaring-tree</t>
  </si>
  <si>
    <t>VICA/N</t>
  </si>
  <si>
    <t>VICARIATVS</t>
  </si>
  <si>
    <t>vicāriātus –ūs m.</t>
  </si>
  <si>
    <t>vicarship, deputyship</t>
  </si>
  <si>
    <t>VICARIVS/2</t>
  </si>
  <si>
    <t>vicārius –a –um</t>
  </si>
  <si>
    <t>substituted, vicarious</t>
  </si>
  <si>
    <t>that supplies a place, substituted, delegated, vicarious</t>
  </si>
  <si>
    <t>VICATIM</t>
  </si>
  <si>
    <t>VICECOMES</t>
  </si>
  <si>
    <t>VICENARIVS</t>
  </si>
  <si>
    <t>VICENVS</t>
  </si>
  <si>
    <t>vīcēnī –ae –a</t>
  </si>
  <si>
    <t>20 each</t>
  </si>
  <si>
    <t>twenty at a time; twenty each</t>
  </si>
  <si>
    <t>VICESIMA</t>
  </si>
  <si>
    <t>VICESIMANVS</t>
  </si>
  <si>
    <t>VICIA/1</t>
  </si>
  <si>
    <t>vicia –ae f.</t>
  </si>
  <si>
    <t>a vetch</t>
  </si>
  <si>
    <t>VICIA/2</t>
  </si>
  <si>
    <t>VICIENS</t>
  </si>
  <si>
    <t>vīciē(n)s</t>
  </si>
  <si>
    <t>twenty times</t>
  </si>
  <si>
    <t>VICINA</t>
  </si>
  <si>
    <t>vīcīna –ae f.</t>
  </si>
  <si>
    <t>VICINALIS</t>
  </si>
  <si>
    <t>VICINIA</t>
  </si>
  <si>
    <t>vīcīnia –ae f.</t>
  </si>
  <si>
    <t>vicinity</t>
  </si>
  <si>
    <t>neighborhood, nearness, vicinage, vicinity</t>
  </si>
  <si>
    <t>VICINITAS</t>
  </si>
  <si>
    <t xml:space="preserve">vīcīnitās –ātis f. </t>
  </si>
  <si>
    <t>neighborhood</t>
  </si>
  <si>
    <t>neighborhood, nearness, proximity, vicinity</t>
  </si>
  <si>
    <t>VICINVM</t>
  </si>
  <si>
    <t>VICINVS/2</t>
  </si>
  <si>
    <t>vīcīnus –a –um</t>
  </si>
  <si>
    <t>neighboring</t>
  </si>
  <si>
    <t>neighboring, near</t>
  </si>
  <si>
    <t>VICIS</t>
  </si>
  <si>
    <t>vicis vicis f.</t>
  </si>
  <si>
    <t>VICISSIM</t>
  </si>
  <si>
    <t>vicissim or vice</t>
  </si>
  <si>
    <t>in turn</t>
  </si>
  <si>
    <t>in turn; in one’s turn, on one’s part (&gt; vicis)</t>
  </si>
  <si>
    <t>VICISSITVDO</t>
  </si>
  <si>
    <t>VICTIMA</t>
  </si>
  <si>
    <t>victima –ae f.</t>
  </si>
  <si>
    <t>an animal offered in sacrifice; a victim</t>
  </si>
  <si>
    <t>VICTIVS/N</t>
  </si>
  <si>
    <t>Victius –iī m.</t>
  </si>
  <si>
    <t>Victius (name)</t>
  </si>
  <si>
    <t>VICTOR</t>
  </si>
  <si>
    <t>victor victōris m.</t>
  </si>
  <si>
    <t>conqueror; victor; [in apposition =&gt; victorious, conquering]</t>
  </si>
  <si>
    <t>VICTORIA</t>
  </si>
  <si>
    <t>victōria victōriae f.</t>
  </si>
  <si>
    <t>victory</t>
  </si>
  <si>
    <t>VICTORIA/N</t>
  </si>
  <si>
    <t>VICTORIATVS</t>
  </si>
  <si>
    <t>VICTRIX</t>
  </si>
  <si>
    <t>victrīx –cis</t>
  </si>
  <si>
    <t>victorious, triumphant</t>
  </si>
  <si>
    <t>VICTRIX/1</t>
  </si>
  <si>
    <t>victrīx –īcis f.</t>
  </si>
  <si>
    <t>female conqueror; in triumph</t>
  </si>
  <si>
    <t>a female conqueror; in triumph; as adj., victorious (&gt; vinco)</t>
  </si>
  <si>
    <t>VICTVALIS</t>
  </si>
  <si>
    <t>vīctuālis –e</t>
  </si>
  <si>
    <t>of or belonging to nourishment or sustenance</t>
  </si>
  <si>
    <t xml:space="preserve">of or belonging to nourishment or sustenance </t>
  </si>
  <si>
    <t>VICTVS</t>
  </si>
  <si>
    <t>vīctus vīctūs m.</t>
  </si>
  <si>
    <t>food, nourishment</t>
  </si>
  <si>
    <t>VICVLVS</t>
  </si>
  <si>
    <t>VICVS</t>
  </si>
  <si>
    <t>vīcus vīcī m.</t>
  </si>
  <si>
    <t>VIDELICET</t>
  </si>
  <si>
    <t>vidēlicet</t>
  </si>
  <si>
    <t>one may see; clearly, evidently</t>
  </si>
  <si>
    <t>VIDENS</t>
  </si>
  <si>
    <t>VIDEO</t>
  </si>
  <si>
    <t>videō vidēre vidī vīsus</t>
  </si>
  <si>
    <t>to see</t>
  </si>
  <si>
    <t>to see; (passive) be seen, seem</t>
  </si>
  <si>
    <t>VIDEOR</t>
  </si>
  <si>
    <t>videor vidērī vīsus sum</t>
  </si>
  <si>
    <t>to seem; be seen</t>
  </si>
  <si>
    <t>VIDVA</t>
  </si>
  <si>
    <t>vidua viduae f.</t>
  </si>
  <si>
    <t>unmarried woman, widow</t>
  </si>
  <si>
    <t>VIDVERTAS</t>
  </si>
  <si>
    <t>VIDVITAS</t>
  </si>
  <si>
    <t>VIDVO</t>
  </si>
  <si>
    <t>viduō viduāre viduāvī viduātus</t>
  </si>
  <si>
    <t>to deprive</t>
  </si>
  <si>
    <t>to deprive, bereave</t>
  </si>
  <si>
    <t>VIDVVS</t>
  </si>
  <si>
    <t>viduus –a –um</t>
  </si>
  <si>
    <t>deprived of a husband or wife, bereft, celibate; (of vines) unsupported by a tree</t>
  </si>
  <si>
    <t>VIENNA/N</t>
  </si>
  <si>
    <t>Vienna –ae f.</t>
  </si>
  <si>
    <t>a town of the Allobroges</t>
  </si>
  <si>
    <t>a town of the Allobroges, on the Rhone</t>
  </si>
  <si>
    <t>VIEO</t>
  </si>
  <si>
    <t>VIESCO</t>
  </si>
  <si>
    <t>VIETVS</t>
  </si>
  <si>
    <t>VIGENS</t>
  </si>
  <si>
    <t>VIGEO</t>
  </si>
  <si>
    <t>vigeō –ēre –uī</t>
  </si>
  <si>
    <t>VIGESCO</t>
  </si>
  <si>
    <t>vigēscō vigēscere viguī</t>
  </si>
  <si>
    <t>to become vigorous</t>
  </si>
  <si>
    <t>to become lively, grow vigorous</t>
  </si>
  <si>
    <t>VIGIL/2</t>
  </si>
  <si>
    <t>vigil vigilis</t>
  </si>
  <si>
    <t>on watch, sleepless</t>
  </si>
  <si>
    <t>awake, on the watch; sleepless; perpetual; subst., vigil, ilis, m., a watchman, guard, sentinel (&gt; vigeo)</t>
  </si>
  <si>
    <t>VIGILANTER</t>
  </si>
  <si>
    <t>VIGILANTIA</t>
  </si>
  <si>
    <t xml:space="preserve">vigilantia –ae f. </t>
  </si>
  <si>
    <t>wakefulness</t>
  </si>
  <si>
    <t>VIGILES</t>
  </si>
  <si>
    <t>vigilēs –um m.</t>
  </si>
  <si>
    <t>watchmen, sentinels</t>
  </si>
  <si>
    <t>VIGILIA</t>
  </si>
  <si>
    <t>vigilia vigiliae f.</t>
  </si>
  <si>
    <t>vigilance</t>
  </si>
  <si>
    <t>nightwatch, vigilance</t>
  </si>
  <si>
    <t>VIGILIARIVM</t>
  </si>
  <si>
    <t>VIGILO</t>
  </si>
  <si>
    <t>vigilō vigilāre vigilāvī vigilātus</t>
  </si>
  <si>
    <t>to remain awake, be awake; watch; provide for, care for by watching, be vigilant</t>
  </si>
  <si>
    <t>VIGINTI</t>
  </si>
  <si>
    <t>vīgintī; vīcēsimus –a –um</t>
  </si>
  <si>
    <t>20; 20th</t>
  </si>
  <si>
    <t>VIGINTIDVO</t>
  </si>
  <si>
    <t>vīgintī duo</t>
  </si>
  <si>
    <t>22</t>
  </si>
  <si>
    <t>VIGINTIQVATTVOR</t>
  </si>
  <si>
    <t>vīgintī quattuor</t>
  </si>
  <si>
    <t>24</t>
  </si>
  <si>
    <t>VIGINTIQVINQVE</t>
  </si>
  <si>
    <t>vīgintī quīnque</t>
  </si>
  <si>
    <t>25</t>
  </si>
  <si>
    <t>VIGINTITRES</t>
  </si>
  <si>
    <t>vīgintī trēs</t>
  </si>
  <si>
    <t>23</t>
  </si>
  <si>
    <t>VIGINTIVIRATVS</t>
  </si>
  <si>
    <t>VIGINTIVNVS</t>
  </si>
  <si>
    <t>vīgintī ūnus –a –um; vīcēsimus –a –um prīmus –a –um</t>
  </si>
  <si>
    <t>21; 21st</t>
  </si>
  <si>
    <t>VIGOR</t>
  </si>
  <si>
    <t>vigor vigōris m.</t>
  </si>
  <si>
    <t>liveliness, activity, vigor</t>
  </si>
  <si>
    <t>VILIS</t>
  </si>
  <si>
    <t>vīlis vīlis vīle</t>
  </si>
  <si>
    <t>cheap</t>
  </si>
  <si>
    <t>cheap, worthless</t>
  </si>
  <si>
    <t>VILITAS</t>
  </si>
  <si>
    <t>vīlitās –ātis f.</t>
  </si>
  <si>
    <t>cheapness, worthlessness</t>
  </si>
  <si>
    <t xml:space="preserve">lowness of price, cheapness; meanness, baseness, worthlessness, vileness </t>
  </si>
  <si>
    <t>VILLA</t>
  </si>
  <si>
    <t>vīlla vīllae f.</t>
  </si>
  <si>
    <t>farm/country home/estate; large country residence/seat, villa; village</t>
  </si>
  <si>
    <t>VILLARVSTICA</t>
  </si>
  <si>
    <t>vīlla rūstica</t>
  </si>
  <si>
    <t>country house and farm</t>
  </si>
  <si>
    <t>VILLICA</t>
  </si>
  <si>
    <t>vilica –ae f.</t>
  </si>
  <si>
    <t>the wife of a farm manager</t>
  </si>
  <si>
    <t>VILLICO/2</t>
  </si>
  <si>
    <t>VILLICVS/1</t>
  </si>
  <si>
    <t>overseer, farm manager</t>
  </si>
  <si>
    <t>VILLICVS/2</t>
  </si>
  <si>
    <t>VILLIVS/N</t>
  </si>
  <si>
    <t>Villius –(i)ī. m.</t>
  </si>
  <si>
    <t>Villius (a name)</t>
  </si>
  <si>
    <t>Villius, a Roman male name; Sextius Villius was the lover of Fausta, daughter of the dictator Sulla</t>
  </si>
  <si>
    <t>VILLOSVS</t>
  </si>
  <si>
    <t>villōsus –a –um</t>
  </si>
  <si>
    <t>shaggy, hairy (&gt; villus)</t>
  </si>
  <si>
    <t>VILLVLA</t>
  </si>
  <si>
    <t>villula –ae f.</t>
  </si>
  <si>
    <t>country house (dim. of villa)</t>
  </si>
  <si>
    <t>VILLVS</t>
  </si>
  <si>
    <t>villus –ī m.</t>
  </si>
  <si>
    <t>shaggy hair</t>
  </si>
  <si>
    <t>shaggy hair; nap</t>
  </si>
  <si>
    <t>VIMEN</t>
  </si>
  <si>
    <t>vīmen –inis n.</t>
  </si>
  <si>
    <t>flexible twig; osier</t>
  </si>
  <si>
    <t>a flexible twig; osier, sprout, shoot, sprig, stem</t>
  </si>
  <si>
    <t>VIMENTVM</t>
  </si>
  <si>
    <t>VIMINALIS</t>
  </si>
  <si>
    <t>Vīminālis –e</t>
  </si>
  <si>
    <t>of or belonging to osiers</t>
  </si>
  <si>
    <t>VIMINALIS/N</t>
  </si>
  <si>
    <t>Vīminālis –is m.</t>
  </si>
  <si>
    <t>Viminalis, a hill in Rome</t>
  </si>
  <si>
    <t>VIMINEVS</t>
  </si>
  <si>
    <t>vīmineus –a –um</t>
  </si>
  <si>
    <t>of wicker–work</t>
  </si>
  <si>
    <t>made of osiers, of wicker–work</t>
  </si>
  <si>
    <t>VINACEA</t>
  </si>
  <si>
    <t>VINACEVS</t>
  </si>
  <si>
    <t>VINARIVM</t>
  </si>
  <si>
    <t>VINARIVS/2</t>
  </si>
  <si>
    <t>VINCIO</t>
  </si>
  <si>
    <t>vinciō vincīre vīnxī vīnctum</t>
  </si>
  <si>
    <t>to bind, tie up</t>
  </si>
  <si>
    <t>VINCO</t>
  </si>
  <si>
    <t>vincō vincere vīcī victus</t>
  </si>
  <si>
    <t>to conquer</t>
  </si>
  <si>
    <t>to conquer, overcome</t>
  </si>
  <si>
    <t>VINCTVS</t>
  </si>
  <si>
    <t>VINCVLO</t>
  </si>
  <si>
    <t>vinculō –āre</t>
  </si>
  <si>
    <t>to fetter, bind, chain</t>
  </si>
  <si>
    <t>VINCVLVM</t>
  </si>
  <si>
    <t>vinculum vinculī n.</t>
  </si>
  <si>
    <t>bond</t>
  </si>
  <si>
    <t>chain, bond, fetter; imprisonment (pl.)</t>
  </si>
  <si>
    <t>VINDEMIA</t>
  </si>
  <si>
    <t>vīndēmia –ae f.</t>
  </si>
  <si>
    <t>the grapeharvest, grapes</t>
  </si>
  <si>
    <t>VINDEMIATOR</t>
  </si>
  <si>
    <t>VINDEX</t>
  </si>
  <si>
    <t>vindex –icis m.</t>
  </si>
  <si>
    <t>champion, defender; avenger</t>
  </si>
  <si>
    <t>VINDEX/N</t>
  </si>
  <si>
    <t>Vindex –icis m.</t>
  </si>
  <si>
    <t>Vindex</t>
  </si>
  <si>
    <t>Vindex (a name)</t>
  </si>
  <si>
    <t>VINDICIAE</t>
  </si>
  <si>
    <t>vindiciae –ārum f</t>
  </si>
  <si>
    <t>legal claim, formal demand</t>
  </si>
  <si>
    <t>the assertion of a right, a laying claim, legal claim, formal demand</t>
  </si>
  <si>
    <t>VINDICIVS/N</t>
  </si>
  <si>
    <t>VINDICO</t>
  </si>
  <si>
    <t>vindicō vindicāre vindicāvī vindicātus</t>
  </si>
  <si>
    <t>to claim</t>
  </si>
  <si>
    <t>to claim, vindicate; punish, avenge</t>
  </si>
  <si>
    <t>VINDICTA</t>
  </si>
  <si>
    <t>vindicta –ae f.</t>
  </si>
  <si>
    <t>vengeance, punishment</t>
  </si>
  <si>
    <t>VINEA</t>
  </si>
  <si>
    <t>vīnea –ae f.</t>
  </si>
  <si>
    <t>grapevines</t>
  </si>
  <si>
    <t>VINEATICVS</t>
  </si>
  <si>
    <t>VINETVM</t>
  </si>
  <si>
    <t>vīnētum –ī n.</t>
  </si>
  <si>
    <t>a vineyard</t>
  </si>
  <si>
    <t>a plantation of vines, a vineyard,</t>
  </si>
  <si>
    <t>VINICIANVS/N</t>
  </si>
  <si>
    <t>Vinciānus –ī m.</t>
  </si>
  <si>
    <t>Vincianus</t>
  </si>
  <si>
    <t>Vincianus (a name)</t>
  </si>
  <si>
    <t>VINITOR</t>
  </si>
  <si>
    <t xml:space="preserve">vīnitor –ōris m. </t>
  </si>
  <si>
    <t>a vine dresser</t>
  </si>
  <si>
    <t>VINOLENTIA</t>
  </si>
  <si>
    <t>VINOLENTVS/1</t>
  </si>
  <si>
    <t>VINOLENTVS/2</t>
  </si>
  <si>
    <t>VINOSVS</t>
  </si>
  <si>
    <t>VINVM</t>
  </si>
  <si>
    <t>wine</t>
  </si>
  <si>
    <t>VIOLA</t>
  </si>
  <si>
    <t>viola –ae f.</t>
  </si>
  <si>
    <t>violet</t>
  </si>
  <si>
    <t>a violet</t>
  </si>
  <si>
    <t>VIOLABILIS</t>
  </si>
  <si>
    <t>violābilis –e</t>
  </si>
  <si>
    <t>violable, inviolable</t>
  </si>
  <si>
    <t>that may be violated; violable; non violabile, inviolable (&gt; violo)</t>
  </si>
  <si>
    <t>VIOLACEVS</t>
  </si>
  <si>
    <t>VIOLARIVM</t>
  </si>
  <si>
    <t>violārium –ī n.</t>
  </si>
  <si>
    <t>a violet bed</t>
  </si>
  <si>
    <t>a bank of violets; a violet bed</t>
  </si>
  <si>
    <t>VIOLATIO</t>
  </si>
  <si>
    <t>VIOLATOR</t>
  </si>
  <si>
    <t>VIOLENS</t>
  </si>
  <si>
    <t>violēns –entis</t>
  </si>
  <si>
    <t>impetuous, violent</t>
  </si>
  <si>
    <t>impetuous, furious, violent</t>
  </si>
  <si>
    <t>VIOLENTIA</t>
  </si>
  <si>
    <t>violentia –ae f.</t>
  </si>
  <si>
    <t>violence</t>
  </si>
  <si>
    <t>violence; fierceness, impetuosity, fire, passion, fury, rage (&gt; violentus)</t>
  </si>
  <si>
    <t>VIOLENTVS</t>
  </si>
  <si>
    <t>violentus –a –um</t>
  </si>
  <si>
    <t>violent, savage</t>
  </si>
  <si>
    <t>VIOLO</t>
  </si>
  <si>
    <t>violō violāre violāvī violātus</t>
  </si>
  <si>
    <t>to violate</t>
  </si>
  <si>
    <t>to violate, dishonor; outrage</t>
  </si>
  <si>
    <t>VIPERA</t>
  </si>
  <si>
    <t>vīpera –ae f.</t>
  </si>
  <si>
    <t>a viper</t>
  </si>
  <si>
    <t>a viper, adder, snake, serpent</t>
  </si>
  <si>
    <t>VIPEREVS</t>
  </si>
  <si>
    <t>vīpereus –a –um</t>
  </si>
  <si>
    <t>viperous</t>
  </si>
  <si>
    <t>pertaining to vipers or snakes; viperous, snaky (&gt; vipera, viper)</t>
  </si>
  <si>
    <t>VIPERINVS</t>
  </si>
  <si>
    <t>VIR</t>
  </si>
  <si>
    <t>vir virī m.</t>
  </si>
  <si>
    <t>man</t>
  </si>
  <si>
    <t>man; husband</t>
  </si>
  <si>
    <t>VIRAGO</t>
  </si>
  <si>
    <t>virāgō –inis f.</t>
  </si>
  <si>
    <t>woman of masculine spirit; heroine</t>
  </si>
  <si>
    <t>a woman of masculine spirit; a heroine, warlike maid (cf. vir)</t>
  </si>
  <si>
    <t>VIRBIVS/N</t>
  </si>
  <si>
    <t>Virbius –iī m.</t>
  </si>
  <si>
    <t>Virbius</t>
  </si>
  <si>
    <t>Virbius, a Latin hero, son of Hippolytus and Aricia</t>
  </si>
  <si>
    <t>VIRECTVM</t>
  </si>
  <si>
    <t>virectum –ī n.</t>
  </si>
  <si>
    <t>green or grassy spot; lawn or meadow</t>
  </si>
  <si>
    <t>a green or grassy spot; a lawn or meadow (&gt; vireo)</t>
  </si>
  <si>
    <t>VIRENTIA</t>
  </si>
  <si>
    <t>VIREO/1</t>
  </si>
  <si>
    <t>VIREO/2</t>
  </si>
  <si>
    <t>vireō virēre viruī</t>
  </si>
  <si>
    <t>to be green</t>
  </si>
  <si>
    <t>to be green or verdant; be lively or vigorous; be full of youthful vigor</t>
  </si>
  <si>
    <t>VIRESCO</t>
  </si>
  <si>
    <t>virēscō virēscere viruī —</t>
  </si>
  <si>
    <t>to grow or become green or verdant</t>
  </si>
  <si>
    <t>VIRETVM</t>
  </si>
  <si>
    <t>VIRGA</t>
  </si>
  <si>
    <t>virga virgae f.</t>
  </si>
  <si>
    <t>twig</t>
  </si>
  <si>
    <t>twig, stick</t>
  </si>
  <si>
    <t>VIRGATVS</t>
  </si>
  <si>
    <t>virgātus –a –um</t>
  </si>
  <si>
    <t>made of twigs</t>
  </si>
  <si>
    <t>made of twigs; of basketwork; checkered or striped; plaid (&gt; virga)</t>
  </si>
  <si>
    <t>VIRGEVS</t>
  </si>
  <si>
    <t>virgeus –a –um</t>
  </si>
  <si>
    <t>of twigs</t>
  </si>
  <si>
    <t>of twigs, rods, osiers; of brushwood (&gt; virga)</t>
  </si>
  <si>
    <t>VIRGILIAE</t>
  </si>
  <si>
    <t>VIRGILIVS/N</t>
  </si>
  <si>
    <t>VIRGINALIS</t>
  </si>
  <si>
    <t>VIRGINEVS</t>
  </si>
  <si>
    <t>virgineus –a –um</t>
  </si>
  <si>
    <t>maidenly, of a virgin</t>
  </si>
  <si>
    <t>VIRGINITAS</t>
  </si>
  <si>
    <t>virginitās –ātis f.</t>
  </si>
  <si>
    <t>virginity</t>
  </si>
  <si>
    <t>virginity (&gt; virgo)</t>
  </si>
  <si>
    <t>VIRGINIVS/N</t>
  </si>
  <si>
    <t>Virginius</t>
  </si>
  <si>
    <t>Virginius (a name)</t>
  </si>
  <si>
    <t>VIRGO</t>
  </si>
  <si>
    <t>virgō virginis f.</t>
  </si>
  <si>
    <t>maiden</t>
  </si>
  <si>
    <t>maiden, young woman, girl of marriageable age; virgin, woman sexually intact</t>
  </si>
  <si>
    <t>VIRGVLA</t>
  </si>
  <si>
    <t>virgula –ae f.</t>
  </si>
  <si>
    <t>a little twig, small rod</t>
  </si>
  <si>
    <t>a little twig, small rod, wand</t>
  </si>
  <si>
    <t>VIRGVLTVM</t>
  </si>
  <si>
    <t>virgultum –ī n.</t>
  </si>
  <si>
    <t>brambles, a thicket</t>
  </si>
  <si>
    <t>a growth of brambles (used only in the plural); a thicket, grove; shrubs; shoots or sprigs (&gt; virga)</t>
  </si>
  <si>
    <t>VIRGVNCVLA</t>
  </si>
  <si>
    <t>VIRIDANS</t>
  </si>
  <si>
    <t>viridāns –antis</t>
  </si>
  <si>
    <t>green</t>
  </si>
  <si>
    <t>green, grassy, verdant; mossy (&gt; virido)</t>
  </si>
  <si>
    <t>VIRIDE/1</t>
  </si>
  <si>
    <t>VIRIDE/2</t>
  </si>
  <si>
    <t>VIRIDIS</t>
  </si>
  <si>
    <t>viridis –e</t>
  </si>
  <si>
    <t>VIRIDITAS</t>
  </si>
  <si>
    <t>VIRIDO</t>
  </si>
  <si>
    <t>viridō viridāre viridāvī viridātus</t>
  </si>
  <si>
    <t>to be green, verdant (&gt; viridis)</t>
  </si>
  <si>
    <t>VIRIDOMARVS/N</t>
  </si>
  <si>
    <t>Viridomārus –ī m.</t>
  </si>
  <si>
    <t>VIRIDOVIX/N</t>
  </si>
  <si>
    <t>Viridovix</t>
  </si>
  <si>
    <t>Viridovix (a name)</t>
  </si>
  <si>
    <t>VIRILIS</t>
  </si>
  <si>
    <t>manly</t>
  </si>
  <si>
    <t>VIRILITAS</t>
  </si>
  <si>
    <t>VIRILITER</t>
  </si>
  <si>
    <t>VIRITIM</t>
  </si>
  <si>
    <t>virītim</t>
  </si>
  <si>
    <t>man by man, individually</t>
  </si>
  <si>
    <t>man by man, to each one separately, singly, individually</t>
  </si>
  <si>
    <t>VIROMANDVI/N</t>
  </si>
  <si>
    <t xml:space="preserve">Viromanduī –ōrum m. </t>
  </si>
  <si>
    <t>a Gallic tribe in modern Picardy</t>
  </si>
  <si>
    <t>VIROSVS</t>
  </si>
  <si>
    <t>virōsus –a –um</t>
  </si>
  <si>
    <t>fetid</t>
  </si>
  <si>
    <t>of a vile odor, stinking, fetid</t>
  </si>
  <si>
    <t>VIRTRICVS</t>
  </si>
  <si>
    <t>VIRTVS</t>
  </si>
  <si>
    <t>virtūs virtūtis f.</t>
  </si>
  <si>
    <t>manliness</t>
  </si>
  <si>
    <t>manliness, courage; excellence, virtue</t>
  </si>
  <si>
    <t>VIRTVS/N</t>
  </si>
  <si>
    <t>VIRVS</t>
  </si>
  <si>
    <t>vīrus –ī n.</t>
  </si>
  <si>
    <t>bodily fluid, secretion</t>
  </si>
  <si>
    <t>VIS</t>
  </si>
  <si>
    <t>vīs vis f.</t>
  </si>
  <si>
    <t>force</t>
  </si>
  <si>
    <t>force, power; violence; in pl., (physical) strength</t>
  </si>
  <si>
    <t>VISCERATIO</t>
  </si>
  <si>
    <t>VISCO</t>
  </si>
  <si>
    <t>VISCVM</t>
  </si>
  <si>
    <t>vīscus or vīscum –ī n.</t>
  </si>
  <si>
    <t>the mistletoe</t>
  </si>
  <si>
    <t>VISCVS/2</t>
  </si>
  <si>
    <t>vīscus vīsceris n.</t>
  </si>
  <si>
    <t>innards</t>
  </si>
  <si>
    <t>innards, viscera, guts</t>
  </si>
  <si>
    <t>VISELLIVS/N</t>
  </si>
  <si>
    <t>Visellius –(i)ī m.</t>
  </si>
  <si>
    <t>Visellius(a name)</t>
  </si>
  <si>
    <t>a Roman personal name (male)</t>
  </si>
  <si>
    <t>VISITATIO</t>
  </si>
  <si>
    <t>VISITO</t>
  </si>
  <si>
    <t>vīsitō –vīsitāre</t>
  </si>
  <si>
    <t>to go to see, visit</t>
  </si>
  <si>
    <t>VISO</t>
  </si>
  <si>
    <t>vīsō vīsere vīsī vīsus</t>
  </si>
  <si>
    <t>to visit, go to see; look at</t>
  </si>
  <si>
    <t>VISVM</t>
  </si>
  <si>
    <t>vīsum vīsī n.</t>
  </si>
  <si>
    <t>vision</t>
  </si>
  <si>
    <t>VISVS</t>
  </si>
  <si>
    <t>vīsus vīsūs m.</t>
  </si>
  <si>
    <t>VITA</t>
  </si>
  <si>
    <t>vīta vītae f.</t>
  </si>
  <si>
    <t>life</t>
  </si>
  <si>
    <t>VITABVNDVS</t>
  </si>
  <si>
    <t xml:space="preserve">vītābundus –a –um </t>
  </si>
  <si>
    <t>avoiding</t>
  </si>
  <si>
    <t xml:space="preserve">shunning, avoiding, evading </t>
  </si>
  <si>
    <t>VITALIA</t>
  </si>
  <si>
    <t>VITALIAN/N1</t>
  </si>
  <si>
    <t>Vitalian, a Pope,</t>
  </si>
  <si>
    <t>Vitalian, Pope, 657-672</t>
  </si>
  <si>
    <t>VITALIS</t>
  </si>
  <si>
    <t>vītālis –e</t>
  </si>
  <si>
    <t>VITALITER</t>
  </si>
  <si>
    <t>VITELLIVS/N</t>
  </si>
  <si>
    <t>VITELLVS</t>
  </si>
  <si>
    <t>VITEVS</t>
  </si>
  <si>
    <t>vīteus –a –um</t>
  </si>
  <si>
    <t>of the vine</t>
  </si>
  <si>
    <t>VITEX</t>
  </si>
  <si>
    <t>VITIARIVM</t>
  </si>
  <si>
    <t>VITICVLA</t>
  </si>
  <si>
    <t>VITIGENVS</t>
  </si>
  <si>
    <t>VITIGINEVS</t>
  </si>
  <si>
    <t>VITILIS</t>
  </si>
  <si>
    <t>VITILITIGO</t>
  </si>
  <si>
    <t>VITINEVS</t>
  </si>
  <si>
    <t>vītīneus –a –um</t>
  </si>
  <si>
    <t>VITIO/1</t>
  </si>
  <si>
    <t>vitiō vitiāre</t>
  </si>
  <si>
    <t>to injure, spoil</t>
  </si>
  <si>
    <t>to make faulty, injure, spoil, mar, taint, corrupt, infect, vitiate, defile</t>
  </si>
  <si>
    <t>VITIO/2</t>
  </si>
  <si>
    <t>VITIOSITAS</t>
  </si>
  <si>
    <t>VITIOSVS</t>
  </si>
  <si>
    <t>vitiōsus –a –um</t>
  </si>
  <si>
    <t>faulty, full of vice, vicious</t>
  </si>
  <si>
    <t>full of faults, faulty, defective, invalid</t>
  </si>
  <si>
    <t>VITIS</t>
  </si>
  <si>
    <t>vītis –is f.</t>
  </si>
  <si>
    <t>vine, grapevine</t>
  </si>
  <si>
    <t>VITISATOR</t>
  </si>
  <si>
    <t>vītisator –ōris m.</t>
  </si>
  <si>
    <t>vine–planter</t>
  </si>
  <si>
    <t>a vine–planter (vitis, a vine, and 1. sero)</t>
  </si>
  <si>
    <t>VITIVM</t>
  </si>
  <si>
    <t>vitium viti(ī) n.</t>
  </si>
  <si>
    <t>fault, crime</t>
  </si>
  <si>
    <t>fault, vice, crime, sin; defect</t>
  </si>
  <si>
    <t>VITO</t>
  </si>
  <si>
    <t>vītō vītāre vītāvī vītātus</t>
  </si>
  <si>
    <t>to avoid, shun</t>
  </si>
  <si>
    <t>to avoid, shun; evade</t>
  </si>
  <si>
    <t>VITRARIVS/1</t>
  </si>
  <si>
    <t>VITRARIVS/2</t>
  </si>
  <si>
    <t>VITREVM</t>
  </si>
  <si>
    <t>VITREVS</t>
  </si>
  <si>
    <t>vitreus –a –um</t>
  </si>
  <si>
    <t>VITRICVS</t>
  </si>
  <si>
    <t>vītricus –ī m.</t>
  </si>
  <si>
    <t>a step–father</t>
  </si>
  <si>
    <t>VITRVM</t>
  </si>
  <si>
    <t>vitrum –ī n.</t>
  </si>
  <si>
    <t>VITRVM/2</t>
  </si>
  <si>
    <t>woad (a plant)</t>
  </si>
  <si>
    <t>woad, a plant used for dyeing blue</t>
  </si>
  <si>
    <t>VITTA</t>
  </si>
  <si>
    <t>vitta vittae f.</t>
  </si>
  <si>
    <t>VITTATVS</t>
  </si>
  <si>
    <t>vittātus –a –um</t>
  </si>
  <si>
    <t>bound up by a fillet</t>
  </si>
  <si>
    <t>VITVLA</t>
  </si>
  <si>
    <t>vitula –ae f.</t>
  </si>
  <si>
    <t>a heifer</t>
  </si>
  <si>
    <t>a young cow; a heifer</t>
  </si>
  <si>
    <t>VITVLVS</t>
  </si>
  <si>
    <t>vitulus –ī m.</t>
  </si>
  <si>
    <t>young bullock</t>
  </si>
  <si>
    <t>a young bullock, steer, calf</t>
  </si>
  <si>
    <t>VITVPERATIO</t>
  </si>
  <si>
    <t>vituperātiō –ōnis f.</t>
  </si>
  <si>
    <t>censuring, blame</t>
  </si>
  <si>
    <t>a blaming, censuring, blame, censure, vituperation</t>
  </si>
  <si>
    <t>VITVPERIVM</t>
  </si>
  <si>
    <t>VITVPERO/1</t>
  </si>
  <si>
    <t>VITVPERO/2</t>
  </si>
  <si>
    <t>vituperō vituperāre vituperāvī vituperātum</t>
  </si>
  <si>
    <t>to find fault with</t>
  </si>
  <si>
    <t>to inflict censure, find fault with, blame, censure, reproach, disparage, vituperate</t>
  </si>
  <si>
    <t>VIVARIVM</t>
  </si>
  <si>
    <t>VIVATVS</t>
  </si>
  <si>
    <t>VIVAX</t>
  </si>
  <si>
    <t>vīvāx –ācis</t>
  </si>
  <si>
    <t>long–lived; lively</t>
  </si>
  <si>
    <t>tenacious of life, long–lived; asting long, enduring; lively</t>
  </si>
  <si>
    <t>VIVENS</t>
  </si>
  <si>
    <t>VIVESCO</t>
  </si>
  <si>
    <t>VIVIDVS</t>
  </si>
  <si>
    <t>vīvidus –a –um</t>
  </si>
  <si>
    <t>lively, vigorous</t>
  </si>
  <si>
    <t>full of life; lively, vigorous, ardent; quick, swift (&gt; vivo)</t>
  </si>
  <si>
    <t>VIVIRADIX</t>
  </si>
  <si>
    <t>VIVO</t>
  </si>
  <si>
    <t>vīvō vīvere vīxī vīctūrus</t>
  </si>
  <si>
    <t>to live</t>
  </si>
  <si>
    <t>to live, be alive</t>
  </si>
  <si>
    <t>VIVVM</t>
  </si>
  <si>
    <t>vīvum –ī n.</t>
  </si>
  <si>
    <t>that which is alive</t>
  </si>
  <si>
    <t>that which is alive; ad vivum: to the quick, very deep</t>
  </si>
  <si>
    <t>VIVVS/2</t>
  </si>
  <si>
    <t>vīvus –a –um</t>
  </si>
  <si>
    <t>alive</t>
  </si>
  <si>
    <t>alive, fresh; living</t>
  </si>
  <si>
    <t>VIX</t>
  </si>
  <si>
    <t>vix</t>
  </si>
  <si>
    <t>scarcely</t>
  </si>
  <si>
    <t>hardly, scarcely</t>
  </si>
  <si>
    <t>VIXDVM</t>
  </si>
  <si>
    <t>vixdum</t>
  </si>
  <si>
    <t>hardly yet</t>
  </si>
  <si>
    <t>hardly yet, only just</t>
  </si>
  <si>
    <t>VLCERATIO</t>
  </si>
  <si>
    <t>VLCERO</t>
  </si>
  <si>
    <t>VLCEROSVS</t>
  </si>
  <si>
    <t>VLCISCOR</t>
  </si>
  <si>
    <t>ulcīscor ulcīscī ultus sum</t>
  </si>
  <si>
    <t>to avenge</t>
  </si>
  <si>
    <t>VLCVS</t>
  </si>
  <si>
    <t>ulcus –eris n.</t>
  </si>
  <si>
    <t>sore</t>
  </si>
  <si>
    <t>an ulcer; sore</t>
  </si>
  <si>
    <t>VLCVSCVLVM</t>
  </si>
  <si>
    <t>VLIGO</t>
  </si>
  <si>
    <t>ūlīgō –inis f.</t>
  </si>
  <si>
    <t>dampness; moisture</t>
  </si>
  <si>
    <t>VLIXES/N</t>
  </si>
  <si>
    <t>Ulixēs –is –eī or ī m.</t>
  </si>
  <si>
    <t>Ulysses</t>
  </si>
  <si>
    <t>Ulysses, son of Laertes, king of Ithaca, and one of the Greek chiefs at Troy, distinguished for shrewdness and cunning</t>
  </si>
  <si>
    <t>VLIXEVS/N</t>
  </si>
  <si>
    <t>VLLEXODVNVM/N</t>
  </si>
  <si>
    <t>Ullexodunum –ī n.</t>
  </si>
  <si>
    <t>Ullexodunum</t>
  </si>
  <si>
    <t>Ullexodunum (a town)</t>
  </si>
  <si>
    <t>VLLVS</t>
  </si>
  <si>
    <t>ūllus –a –um</t>
  </si>
  <si>
    <t>any</t>
  </si>
  <si>
    <t>VLMEVS</t>
  </si>
  <si>
    <t>VLMVS</t>
  </si>
  <si>
    <t>ulmus –ī f.</t>
  </si>
  <si>
    <t>an elm tree</t>
  </si>
  <si>
    <t>an elm tree, elm</t>
  </si>
  <si>
    <t>VLNA</t>
  </si>
  <si>
    <t>ulna –ae f.</t>
  </si>
  <si>
    <t>forearm, esp. the crook of the arm</t>
  </si>
  <si>
    <t>VLPICVM</t>
  </si>
  <si>
    <t>VLTAN/N1</t>
  </si>
  <si>
    <t>Ultán, a Irish</t>
  </si>
  <si>
    <t>Ultán, Irish bishop</t>
  </si>
  <si>
    <t>VLTERIORA</t>
  </si>
  <si>
    <t>VLTIMVM/1</t>
  </si>
  <si>
    <t>the end, goal; the last, the final hour; the end (&gt; ulterior)</t>
  </si>
  <si>
    <t>VLTIMVM/2</t>
  </si>
  <si>
    <t>VLTIMVS</t>
  </si>
  <si>
    <t>farther; farthest</t>
  </si>
  <si>
    <t>far; farther; farthest, latest; last; highest, greatest</t>
  </si>
  <si>
    <t>VLTIO</t>
  </si>
  <si>
    <t>ultiō –ōnis f.</t>
  </si>
  <si>
    <t>act of vengeance</t>
  </si>
  <si>
    <t>VLTOR</t>
  </si>
  <si>
    <t>ultor –ōris m.</t>
  </si>
  <si>
    <t>avenger, punisher</t>
  </si>
  <si>
    <t>VLTRA/2</t>
  </si>
  <si>
    <t>ultrā</t>
  </si>
  <si>
    <t>beyond, further (adv. and prep. +acc.)</t>
  </si>
  <si>
    <t>VLTRIX</t>
  </si>
  <si>
    <t>ultrīx –īcis</t>
  </si>
  <si>
    <t>avenging</t>
  </si>
  <si>
    <t>avenging (&gt; ulciscor)</t>
  </si>
  <si>
    <t>VLTRO</t>
  </si>
  <si>
    <t>ultrō</t>
  </si>
  <si>
    <t>furthermore, beyond; voluntarily</t>
  </si>
  <si>
    <t>furthermore, beyond, besides; far away; gratuitously, wantonly; voluntarily</t>
  </si>
  <si>
    <t>VLVA</t>
  </si>
  <si>
    <t>ulva –ae f.</t>
  </si>
  <si>
    <t>water–grass</t>
  </si>
  <si>
    <t>water–grass, sedge</t>
  </si>
  <si>
    <t>VLVLA</t>
  </si>
  <si>
    <t>ulula –ae f.</t>
  </si>
  <si>
    <t>a screech owl</t>
  </si>
  <si>
    <t>VLVLATVS</t>
  </si>
  <si>
    <t>ululātus –ūs m.</t>
  </si>
  <si>
    <t>yelling</t>
  </si>
  <si>
    <t>a yelling, howling; wailing, shrieking (&gt; ululo)</t>
  </si>
  <si>
    <t>VLVLO</t>
  </si>
  <si>
    <t>ululō ululāre ululāvī ululātus</t>
  </si>
  <si>
    <t>to howl; wail, shriek; to utter wild cries of triumph; shriek the name of; invoke with cries</t>
  </si>
  <si>
    <t>VMBELLA</t>
  </si>
  <si>
    <t>VMBER/A</t>
  </si>
  <si>
    <t>Umber –bra –brum</t>
  </si>
  <si>
    <t>Umbrian</t>
  </si>
  <si>
    <t>Umbrian; subst., Umber, bri, m., an Umbrian dog or hound</t>
  </si>
  <si>
    <t>VMBILICVS</t>
  </si>
  <si>
    <t>umbilīcus umbilīcī m.</t>
  </si>
  <si>
    <t>navel; middle</t>
  </si>
  <si>
    <t>navel; middle, center; center of the country/region; ornamented end of scroll</t>
  </si>
  <si>
    <t>VMBO</t>
  </si>
  <si>
    <t>umbō –ōnis m.</t>
  </si>
  <si>
    <t>the boss of a shield</t>
  </si>
  <si>
    <t>the boss of a shield; a shield</t>
  </si>
  <si>
    <t>VMBRA</t>
  </si>
  <si>
    <t>umbra umbrae f.</t>
  </si>
  <si>
    <t>shadow</t>
  </si>
  <si>
    <t>shadow, shade</t>
  </si>
  <si>
    <t>VMBRACVLVM</t>
  </si>
  <si>
    <t>umbrāculum –ī n.</t>
  </si>
  <si>
    <t>an arbor</t>
  </si>
  <si>
    <t>a shady place, bower, arbor</t>
  </si>
  <si>
    <t>VMBRATICVS</t>
  </si>
  <si>
    <t>VMBRENVS/N</t>
  </si>
  <si>
    <t>VMBRIFER</t>
  </si>
  <si>
    <t>umbrifer –era –erum</t>
  </si>
  <si>
    <t>shady</t>
  </si>
  <si>
    <t>shady (&gt; umbra and fero)</t>
  </si>
  <si>
    <t>VMBRO</t>
  </si>
  <si>
    <t>umbrō umbrāre umbrāvī umbrātus</t>
  </si>
  <si>
    <t>to overshadow</t>
  </si>
  <si>
    <t>VMBRO/N</t>
  </si>
  <si>
    <t>Umbrō –ōnis m.</t>
  </si>
  <si>
    <t>Umbro</t>
  </si>
  <si>
    <t>Umbro, a soothsayer of the Marsi</t>
  </si>
  <si>
    <t>VMBROSA</t>
  </si>
  <si>
    <t>VMBROSVS</t>
  </si>
  <si>
    <t>umbrōsus –a –um</t>
  </si>
  <si>
    <t>shady; dark, shadowy (&gt; umbra)</t>
  </si>
  <si>
    <t>VMMIDIVS/N</t>
  </si>
  <si>
    <t>Ummidius –iī m.</t>
  </si>
  <si>
    <t>Ummidius (a name)</t>
  </si>
  <si>
    <t>Ummidius, name of a miser</t>
  </si>
  <si>
    <t>VMQVAM</t>
  </si>
  <si>
    <t>umquam</t>
  </si>
  <si>
    <t>ever</t>
  </si>
  <si>
    <t>VNA</t>
  </si>
  <si>
    <t>ūnā</t>
  </si>
  <si>
    <t>together</t>
  </si>
  <si>
    <t>together, together with; at the same time, along with</t>
  </si>
  <si>
    <t>VNACVM</t>
  </si>
  <si>
    <t>ūnā cum</t>
  </si>
  <si>
    <t>along with, together</t>
  </si>
  <si>
    <t>VNANIMITAS</t>
  </si>
  <si>
    <t>ūnanimitās –ātis f.</t>
  </si>
  <si>
    <t>unanimity, concord</t>
  </si>
  <si>
    <t>VNANIMVS</t>
  </si>
  <si>
    <t>ūnanimus –a –um</t>
  </si>
  <si>
    <t>of one mind, of one accord, in union, concordant</t>
  </si>
  <si>
    <t>VNCIA</t>
  </si>
  <si>
    <t>VNCIARIVS</t>
  </si>
  <si>
    <t>VNCINVS</t>
  </si>
  <si>
    <t>VNCIOLA</t>
  </si>
  <si>
    <t>VNCTIO</t>
  </si>
  <si>
    <t>VNCTOR</t>
  </si>
  <si>
    <t>VNCTVM</t>
  </si>
  <si>
    <t>VNCTVS/1</t>
  </si>
  <si>
    <t>VNCTVS/2</t>
  </si>
  <si>
    <t>ūnctus –a –um</t>
  </si>
  <si>
    <t>anointed, oiled</t>
  </si>
  <si>
    <t>anointed, oiled, greasy</t>
  </si>
  <si>
    <t>VNCVS/1</t>
  </si>
  <si>
    <t>VNCVS/2</t>
  </si>
  <si>
    <t>uncus –a –um</t>
  </si>
  <si>
    <t>hooked, crooked; talon–shaped, hooked</t>
  </si>
  <si>
    <t>VNDA</t>
  </si>
  <si>
    <t>unda undae f.</t>
  </si>
  <si>
    <t>wave</t>
  </si>
  <si>
    <t>VNDE/1</t>
  </si>
  <si>
    <t>unde</t>
  </si>
  <si>
    <t>from where, whence</t>
  </si>
  <si>
    <t>VNDECIM</t>
  </si>
  <si>
    <t>ūndecim; ūndecimus –a –um</t>
  </si>
  <si>
    <t>11; 11th</t>
  </si>
  <si>
    <t>VNDECVMQVE/1</t>
  </si>
  <si>
    <t>VNDECVMQVE/2</t>
  </si>
  <si>
    <t>VNDENI</t>
  </si>
  <si>
    <t>ūndēni –ae –a</t>
  </si>
  <si>
    <t>eleven each, eleven at a time</t>
  </si>
  <si>
    <t>VNDEOCTOGINTA</t>
  </si>
  <si>
    <t>VNDEQVINQVAGESIMVS</t>
  </si>
  <si>
    <t>ūndēquīnquāgēsimus –a –um</t>
  </si>
  <si>
    <t>the forty–ninth</t>
  </si>
  <si>
    <t>VNDEQVINQVAGINTA</t>
  </si>
  <si>
    <t>VNDETRIGINTA</t>
  </si>
  <si>
    <t>undētrīginta; undētrīcesimus –a –um</t>
  </si>
  <si>
    <t>29; 29th</t>
  </si>
  <si>
    <t>VNDEVICESIMVS</t>
  </si>
  <si>
    <t>undēvīgintī; undēvīcēsimus –a –um</t>
  </si>
  <si>
    <t>19, 19th</t>
  </si>
  <si>
    <t>VNDEVIGINTI</t>
  </si>
  <si>
    <t>VNDEVNDE</t>
  </si>
  <si>
    <t>undeunde or unde unde</t>
  </si>
  <si>
    <t>from any source whatever; by hook or by crook</t>
  </si>
  <si>
    <t>VNDIQVE</t>
  </si>
  <si>
    <t>undique</t>
  </si>
  <si>
    <t>from all sides</t>
  </si>
  <si>
    <t>from every side/direction/place/part/source; on all/both sides/surfaces; everywhere; completely; allover; from every point of view, in all respects</t>
  </si>
  <si>
    <t>VNDISONVS</t>
  </si>
  <si>
    <t>VNDO</t>
  </si>
  <si>
    <t>undō undāre undāvī undātus</t>
  </si>
  <si>
    <t>to rise in waves</t>
  </si>
  <si>
    <t>to rise in waves, surge</t>
  </si>
  <si>
    <t>VNDOSVS</t>
  </si>
  <si>
    <t>undōsus –a –um</t>
  </si>
  <si>
    <t>billowy, stormy</t>
  </si>
  <si>
    <t>billowy, stormy; sea–washed (&gt; unda)</t>
  </si>
  <si>
    <t>VNELLI/N</t>
  </si>
  <si>
    <t xml:space="preserve">Unellī –ōrum m. </t>
  </si>
  <si>
    <t>VNETVICESIMANI</t>
  </si>
  <si>
    <t>VNETVICESIMVS</t>
  </si>
  <si>
    <t>ūnetvīcēsimus –a –um</t>
  </si>
  <si>
    <t>21st</t>
  </si>
  <si>
    <t>VNGO</t>
  </si>
  <si>
    <t>unguō –ere (ungō –ere) –ūnxī –ūnctus</t>
  </si>
  <si>
    <t>to anoint</t>
  </si>
  <si>
    <t>to anoint, cover with oil; envenom; p., unctus, a, um, oiled over, oiled; of the bottoms of ships, covered with pitch, pitchy</t>
  </si>
  <si>
    <t>VNGVEN</t>
  </si>
  <si>
    <t>unguen –inis n.</t>
  </si>
  <si>
    <t>an ointment</t>
  </si>
  <si>
    <t>an ointment, unguent, fat</t>
  </si>
  <si>
    <t>VNGVENTARIA</t>
  </si>
  <si>
    <t>VNGVENTARIVM</t>
  </si>
  <si>
    <t>VNGVENTARIVS/1</t>
  </si>
  <si>
    <t>VNGVENTARIVS/2</t>
  </si>
  <si>
    <t>VNGVENTO</t>
  </si>
  <si>
    <t>unguentatus –a –um</t>
  </si>
  <si>
    <t>to anointed or greased with ointments</t>
  </si>
  <si>
    <t>VNGVENTVM</t>
  </si>
  <si>
    <t>unguentum unguentī n.</t>
  </si>
  <si>
    <t>perfume</t>
  </si>
  <si>
    <t>ointment, unguent, perfume</t>
  </si>
  <si>
    <t>VNGVICVLVS</t>
  </si>
  <si>
    <t>VNGVIS</t>
  </si>
  <si>
    <t>unguis –is m.</t>
  </si>
  <si>
    <t>fingernail; claw, talon</t>
  </si>
  <si>
    <t>VNGVITO</t>
  </si>
  <si>
    <t>VNGVLA</t>
  </si>
  <si>
    <t>ungula –ae f.</t>
  </si>
  <si>
    <t>hoof</t>
  </si>
  <si>
    <t>a hoof (&gt; unguis)</t>
  </si>
  <si>
    <t>VNICVS</t>
  </si>
  <si>
    <t>ūnicus –a –um</t>
  </si>
  <si>
    <t>unique</t>
  </si>
  <si>
    <t>unique, sole</t>
  </si>
  <si>
    <t>VNIFORMIS</t>
  </si>
  <si>
    <t>VNIGENA</t>
  </si>
  <si>
    <t>ūnigena –ae</t>
  </si>
  <si>
    <t>born together with, twin; sharing a single parentage; (as substantive) brother</t>
  </si>
  <si>
    <t>VNIO/1</t>
  </si>
  <si>
    <t>VNIO/2</t>
  </si>
  <si>
    <t>VNITAS</t>
  </si>
  <si>
    <t>VNITER</t>
  </si>
  <si>
    <t>VNIVERSALIS</t>
  </si>
  <si>
    <t>VNIVERSE</t>
  </si>
  <si>
    <t>VNIVERSITAS</t>
  </si>
  <si>
    <t>ūniversitās –ātis f.</t>
  </si>
  <si>
    <t>the whole, entirety</t>
  </si>
  <si>
    <t>the whole, aggregate, entirety, the world, the universe</t>
  </si>
  <si>
    <t>VNIVERSVM</t>
  </si>
  <si>
    <t>VNIVERSVS</t>
  </si>
  <si>
    <t>ūniversus –a –um</t>
  </si>
  <si>
    <t>VNVS</t>
  </si>
  <si>
    <t>ūnus –a –um</t>
  </si>
  <si>
    <t>1, alone</t>
  </si>
  <si>
    <t>VNVSQVISQVE</t>
  </si>
  <si>
    <t>ūnusquisque</t>
  </si>
  <si>
    <t>each one</t>
  </si>
  <si>
    <t>VNVSQVISQVIS</t>
  </si>
  <si>
    <t>VOCABVLVM</t>
  </si>
  <si>
    <t>vocābulum –ī n.</t>
  </si>
  <si>
    <t>a designation, name</t>
  </si>
  <si>
    <t>an appellation, designation, name</t>
  </si>
  <si>
    <t>VOCALES</t>
  </si>
  <si>
    <t>VOCALIS/1</t>
  </si>
  <si>
    <t>VOCALIS/2</t>
  </si>
  <si>
    <t>vōcālis –e</t>
  </si>
  <si>
    <t>uttering a voice, articulate</t>
  </si>
  <si>
    <t>uttering a voice, articulate, sounding, sonorous, speaking, crying, singing, voca</t>
  </si>
  <si>
    <t>VOCAMEN</t>
  </si>
  <si>
    <t>VOCATES/N</t>
  </si>
  <si>
    <t xml:space="preserve">Vocātēa –ium m. </t>
  </si>
  <si>
    <t>a people of Aquitania, on the Garonne</t>
  </si>
  <si>
    <t>VOCATIO</t>
  </si>
  <si>
    <t>vocātiō –onis f.</t>
  </si>
  <si>
    <t>invitation</t>
  </si>
  <si>
    <t>VOCATOR</t>
  </si>
  <si>
    <t>VOCATVS</t>
  </si>
  <si>
    <t>vocātus –ūs m.</t>
  </si>
  <si>
    <t>calling; summons</t>
  </si>
  <si>
    <t>a calling; summons; pl., a call (&gt; voco)</t>
  </si>
  <si>
    <t>VOCCIO/N</t>
  </si>
  <si>
    <t>Vocciō –ōnis m.</t>
  </si>
  <si>
    <t>a king of Noricum</t>
  </si>
  <si>
    <t>VOCIFERATIO</t>
  </si>
  <si>
    <t>VOCIFEROR</t>
  </si>
  <si>
    <t>vōciferor –ātus sum</t>
  </si>
  <si>
    <t>to raise the voice; cry out</t>
  </si>
  <si>
    <t>to raise the voice; cry out, exclaim; utter with loud cries (&gt; vox and fero)</t>
  </si>
  <si>
    <t>VOCITO</t>
  </si>
  <si>
    <t>VOCO</t>
  </si>
  <si>
    <t>vocō vocāre vocāvī vocātus</t>
  </si>
  <si>
    <t>to call; summon; name</t>
  </si>
  <si>
    <t>VOCONIVS/A</t>
  </si>
  <si>
    <t>Vocōnius –a –um</t>
  </si>
  <si>
    <t>Voconian</t>
  </si>
  <si>
    <t>related to Voconius</t>
  </si>
  <si>
    <t>VOCONIVS/N</t>
  </si>
  <si>
    <t>Voscōnius –iī m.</t>
  </si>
  <si>
    <t xml:space="preserve">Voconius </t>
  </si>
  <si>
    <t>Voconius (a name)</t>
  </si>
  <si>
    <t>VOCONTII/N</t>
  </si>
  <si>
    <t xml:space="preserve">Vocontiī –ōrum m. </t>
  </si>
  <si>
    <t>a tribe between the Isere and the Durance</t>
  </si>
  <si>
    <t>VOCVLA</t>
  </si>
  <si>
    <t>VOLANS</t>
  </si>
  <si>
    <t>volāns –antis f.</t>
  </si>
  <si>
    <t>winged creature; bird</t>
  </si>
  <si>
    <t>a winged creature; a bird (&gt; volo –are)</t>
  </si>
  <si>
    <t>VOLANTES</t>
  </si>
  <si>
    <t>VOLATICVS</t>
  </si>
  <si>
    <t>VOLATILIS</t>
  </si>
  <si>
    <t>volātilis –e</t>
  </si>
  <si>
    <t>able to fly, fleeting</t>
  </si>
  <si>
    <t>VOLATVS</t>
  </si>
  <si>
    <t>volātus –ūs m.</t>
  </si>
  <si>
    <t>VOLCACIVS/N</t>
  </si>
  <si>
    <t>Volcacius –iī m.</t>
  </si>
  <si>
    <t>Volcacius</t>
  </si>
  <si>
    <t xml:space="preserve">Volcacius (a name) </t>
  </si>
  <si>
    <t>VOLCAE/N</t>
  </si>
  <si>
    <t xml:space="preserve">Volcae –ārum m. </t>
  </si>
  <si>
    <t>a people of Gaul in the Roman province</t>
  </si>
  <si>
    <t>VOLCENS/N</t>
  </si>
  <si>
    <t>Volcēns –entis m.</t>
  </si>
  <si>
    <t>Volcens</t>
  </si>
  <si>
    <t>Volcens, a Latin chief</t>
  </si>
  <si>
    <t>VOLEMVS</t>
  </si>
  <si>
    <t>volēmus –a –um</t>
  </si>
  <si>
    <t>large</t>
  </si>
  <si>
    <t>filling the hand; large</t>
  </si>
  <si>
    <t>VOLENS</t>
  </si>
  <si>
    <t>volēns –entis</t>
  </si>
  <si>
    <t>willing, ready, unresisting, spontaneously</t>
  </si>
  <si>
    <t>VOLERO/N</t>
  </si>
  <si>
    <t>VOLESVS/N</t>
  </si>
  <si>
    <t>VOLITO</t>
  </si>
  <si>
    <t>volitō volitāre volitāvī volitātus</t>
  </si>
  <si>
    <t>VOLO/1</t>
  </si>
  <si>
    <t>VOLO/2</t>
  </si>
  <si>
    <t>volō volāre volāvī volātus</t>
  </si>
  <si>
    <t>to fly</t>
  </si>
  <si>
    <t>VOLO/3</t>
  </si>
  <si>
    <t>volō velle voluī</t>
  </si>
  <si>
    <t>to wish</t>
  </si>
  <si>
    <t>to be willing, want, wish</t>
  </si>
  <si>
    <t>VOLOGESVS/N</t>
  </si>
  <si>
    <t>Vologēsus –ī and Vologēses –is or –ī m.</t>
  </si>
  <si>
    <t>Vologesus</t>
  </si>
  <si>
    <t>Vologesus (a name)</t>
  </si>
  <si>
    <t>VOLSCI/N</t>
  </si>
  <si>
    <t>Volscī –ōrum</t>
  </si>
  <si>
    <t>the Volsci or Volscians</t>
  </si>
  <si>
    <t>the Volsci or Volscians, a warlike tribe of Latium</t>
  </si>
  <si>
    <t>VOLSCVS/A</t>
  </si>
  <si>
    <t>Volscus –a –um</t>
  </si>
  <si>
    <t>Volscian</t>
  </si>
  <si>
    <t>VOLSCVS/N</t>
  </si>
  <si>
    <t>VOLSO/N</t>
  </si>
  <si>
    <t>Volsō Volsōnis m.</t>
  </si>
  <si>
    <t>Volso</t>
  </si>
  <si>
    <t>VOLTEIVS/N</t>
  </si>
  <si>
    <t>VOLTVRCIVS/N</t>
  </si>
  <si>
    <t>Vulturcius –ī m.</t>
  </si>
  <si>
    <t>Vulturcius (a name)</t>
  </si>
  <si>
    <t>Vulturcius, one of the fellow-conspirators of Catiline</t>
  </si>
  <si>
    <t>VOLVBILIS</t>
  </si>
  <si>
    <t>volūbilis –e</t>
  </si>
  <si>
    <t>turning, spinning</t>
  </si>
  <si>
    <t>turning, whirling, spinning (&gt; volvo)</t>
  </si>
  <si>
    <t>VOLVBILITAS</t>
  </si>
  <si>
    <t>VOLVCER</t>
  </si>
  <si>
    <t>volucer volucris volucre</t>
  </si>
  <si>
    <t>flying</t>
  </si>
  <si>
    <t>VOLVCRIS</t>
  </si>
  <si>
    <t>volucris volucris m. or f.</t>
  </si>
  <si>
    <t>VOLVMEN</t>
  </si>
  <si>
    <t>volūmen volūminis n.</t>
  </si>
  <si>
    <t>book, roll</t>
  </si>
  <si>
    <t>VOLVMNIA/N</t>
  </si>
  <si>
    <t>Volumnia –ae f.</t>
  </si>
  <si>
    <t>Volumnia (name)</t>
  </si>
  <si>
    <t>Volumnia (name); 1) wife of Coriolanus; 2) mistress of M. Antonius</t>
  </si>
  <si>
    <t>VOLVNTARII</t>
  </si>
  <si>
    <t>voluntāriī –ōrum m.</t>
  </si>
  <si>
    <t>volunteer soldiers</t>
  </si>
  <si>
    <t>VOLVNTARIVS</t>
  </si>
  <si>
    <t>voluntārius –a –um</t>
  </si>
  <si>
    <t>voluntary, willing</t>
  </si>
  <si>
    <t>willing, of freewill, voluntary, self–constituted</t>
  </si>
  <si>
    <t>VOLVNTAS</t>
  </si>
  <si>
    <t>voluntās voluntātis f.</t>
  </si>
  <si>
    <t>will, desire; purpose; good will; wish, favor, consent; pleasure, delight, enjoyment</t>
  </si>
  <si>
    <t>VOLVO</t>
  </si>
  <si>
    <t>volvō volvere voluī volūtum</t>
  </si>
  <si>
    <t>to roll</t>
  </si>
  <si>
    <t>to turn, roll</t>
  </si>
  <si>
    <t>VOLVPTARIVS</t>
  </si>
  <si>
    <t>VOLVPTAS</t>
  </si>
  <si>
    <t>voluptās voluptātis f.</t>
  </si>
  <si>
    <t>pleasure, enjoyment</t>
  </si>
  <si>
    <t>VOLVSENVS/N</t>
  </si>
  <si>
    <t>Volusēnus –ī m.</t>
  </si>
  <si>
    <t>VOLVSIVS/N</t>
  </si>
  <si>
    <t>Volusius –ia –ium</t>
  </si>
  <si>
    <t>Romen nomen gentile</t>
  </si>
  <si>
    <t>VOLVSVS/N</t>
  </si>
  <si>
    <t>Volusus –ī m.</t>
  </si>
  <si>
    <t>Volusus</t>
  </si>
  <si>
    <t>a follower of Turnus</t>
  </si>
  <si>
    <t>VOLVTA</t>
  </si>
  <si>
    <t>VOLVTABRVM</t>
  </si>
  <si>
    <t>volūtābrum –ī n.</t>
  </si>
  <si>
    <t>a slough</t>
  </si>
  <si>
    <t>a wallowing-place, hog-pool, slough</t>
  </si>
  <si>
    <t>VOLVTATIO</t>
  </si>
  <si>
    <t>VOLVTO</t>
  </si>
  <si>
    <t>volūtō volūtāre volūtāvī volūtātus</t>
  </si>
  <si>
    <t>to roll about; to roll back</t>
  </si>
  <si>
    <t>to roll about; to roll back, reëcho; roll or send through, make resound; of thought, turn over, ponder, think over; meditate; with ellipsis of the acc.; n., fall prostrate (&gt; volvo)</t>
  </si>
  <si>
    <t>VOMER</t>
  </si>
  <si>
    <t>vōmer –eris m.</t>
  </si>
  <si>
    <t>plowshare</t>
  </si>
  <si>
    <t>a plowshare, plow</t>
  </si>
  <si>
    <t>VOMICA</t>
  </si>
  <si>
    <t>VOMIS</t>
  </si>
  <si>
    <t>vōmis –eris m.</t>
  </si>
  <si>
    <t>a ploughshare</t>
  </si>
  <si>
    <t>VOMITIO</t>
  </si>
  <si>
    <t>VOMITO</t>
  </si>
  <si>
    <t>VOMITOR</t>
  </si>
  <si>
    <t>VOMITORIVM</t>
  </si>
  <si>
    <t>VOMITORIVS</t>
  </si>
  <si>
    <t>VOMITVS</t>
  </si>
  <si>
    <t>vomitus –ūs m.</t>
  </si>
  <si>
    <t>a throwing up, vomiting</t>
  </si>
  <si>
    <t>VOMO</t>
  </si>
  <si>
    <t>vomō –ere –uī –itus</t>
  </si>
  <si>
    <t>to vomit; belch</t>
  </si>
  <si>
    <t>to vomit; belch, vomit forth</t>
  </si>
  <si>
    <t>VORAGINOSVS</t>
  </si>
  <si>
    <t>VORAGO</t>
  </si>
  <si>
    <t>vorāgō –inis f.</t>
  </si>
  <si>
    <t>chasm</t>
  </si>
  <si>
    <t>a chasm, abyss, gulf, whirlpool; torrent (&gt; voro)</t>
  </si>
  <si>
    <t>VORAX</t>
  </si>
  <si>
    <t>vorāx vorācis m.</t>
  </si>
  <si>
    <t>voracious</t>
  </si>
  <si>
    <t>swallowing greedily, devouring, ravenous, voracious, consuming</t>
  </si>
  <si>
    <t>VORENVS/N</t>
  </si>
  <si>
    <t>Vorēnus –ī m.</t>
  </si>
  <si>
    <t>VORO</t>
  </si>
  <si>
    <t>vorō vorāre vorāvī vorātus</t>
  </si>
  <si>
    <t>to swallow up</t>
  </si>
  <si>
    <t>VORTIGERN/N1</t>
  </si>
  <si>
    <t>Vortigern, King</t>
  </si>
  <si>
    <t>VOS</t>
  </si>
  <si>
    <t>vōs vestrum/vestrī</t>
  </si>
  <si>
    <t>VOSEGVS/N</t>
  </si>
  <si>
    <t>Vosegus –ī m.</t>
  </si>
  <si>
    <t>the Vosges Mountains</t>
  </si>
  <si>
    <t>the Vosges Mountains, running northerly from the Jura along the Rhine</t>
  </si>
  <si>
    <t>VOTIVVM</t>
  </si>
  <si>
    <t>VOTIVVS</t>
  </si>
  <si>
    <t>VOTO</t>
  </si>
  <si>
    <t>VOTVM</t>
  </si>
  <si>
    <t>vōtum vōtī n.</t>
  </si>
  <si>
    <t>vow</t>
  </si>
  <si>
    <t>solemn promise, vow; hope</t>
  </si>
  <si>
    <t>VOVEO</t>
  </si>
  <si>
    <t>voveō vovēre vōvī vōtus</t>
  </si>
  <si>
    <t>to vow</t>
  </si>
  <si>
    <t>to vow, promise solemnly, engage religiously, pledge, devote, dedicate, consecrate</t>
  </si>
  <si>
    <t>VOX</t>
  </si>
  <si>
    <t>vōx vōcis f.</t>
  </si>
  <si>
    <t>voice</t>
  </si>
  <si>
    <t>voice; word</t>
  </si>
  <si>
    <t>VRANIA/N</t>
  </si>
  <si>
    <t>Ūrania –ae f.</t>
  </si>
  <si>
    <t>Urania (muse)</t>
  </si>
  <si>
    <t>muse of astronomy, mother of Hymenaeus in poem 61</t>
  </si>
  <si>
    <t>VRBANI</t>
  </si>
  <si>
    <t>VRBANITAS</t>
  </si>
  <si>
    <t>urbānitās –ātis f.</t>
  </si>
  <si>
    <t>city life, refinement</t>
  </si>
  <si>
    <t>city life, refinement, elegance of manner, politeness, courtesy, affability, urbanity</t>
  </si>
  <si>
    <t>VRBANVS</t>
  </si>
  <si>
    <t>urbānus –a –um</t>
  </si>
  <si>
    <t>VRBIVS/N</t>
  </si>
  <si>
    <t>VRBS</t>
  </si>
  <si>
    <t>urbs urbis f.</t>
  </si>
  <si>
    <t>city</t>
  </si>
  <si>
    <t>VRCEOLVS</t>
  </si>
  <si>
    <t>VRCEVS</t>
  </si>
  <si>
    <t>VREDO</t>
  </si>
  <si>
    <t>VRGEO</t>
  </si>
  <si>
    <t>urgeō urgēre ursī</t>
  </si>
  <si>
    <t>to press/squeeze/bear hard/down; tread/traverse continually; push/shove/thrust; spur on, urge; press hard in attack/pursuit, beset, follow hard on heels of; hem in; threaten by proximity; press verbally/argument/point; follow up</t>
  </si>
  <si>
    <t>VRII/N</t>
  </si>
  <si>
    <t>Ūriī –ōrum m. pl.</t>
  </si>
  <si>
    <t>Urii (town)</t>
  </si>
  <si>
    <t>Italian town associated with the cult of Venus</t>
  </si>
  <si>
    <t>VRINA</t>
  </si>
  <si>
    <t>ūrīna –ae f.</t>
  </si>
  <si>
    <t>VRIVS/N</t>
  </si>
  <si>
    <t>VRNA</t>
  </si>
  <si>
    <t>urna urnae f.</t>
  </si>
  <si>
    <t>urn</t>
  </si>
  <si>
    <t>VRNALIS</t>
  </si>
  <si>
    <t>VRO</t>
  </si>
  <si>
    <t>ūrō ūrere ussī ustum</t>
  </si>
  <si>
    <t>VRSA</t>
  </si>
  <si>
    <t>ursa –ae f.</t>
  </si>
  <si>
    <t>she–bear; bear</t>
  </si>
  <si>
    <t>a she–bear; a bear (&gt; ursus)</t>
  </si>
  <si>
    <t>VRSVS</t>
  </si>
  <si>
    <t>ursus –ī m.</t>
  </si>
  <si>
    <t>bear</t>
  </si>
  <si>
    <t>a bear</t>
  </si>
  <si>
    <t>VRTICA</t>
  </si>
  <si>
    <t>urtīca –ae f.</t>
  </si>
  <si>
    <t>nettle</t>
  </si>
  <si>
    <t>VRVCA</t>
  </si>
  <si>
    <t>VRVS</t>
  </si>
  <si>
    <t>ūrus –ī m.</t>
  </si>
  <si>
    <t>wild ox, ureox</t>
  </si>
  <si>
    <t>VSCFREA/N1</t>
  </si>
  <si>
    <t>Uscfrea, a Son</t>
  </si>
  <si>
    <t>Uscfrea, Son of King Edwin 2 of Northumbria</t>
  </si>
  <si>
    <t>VSIO</t>
  </si>
  <si>
    <t>VSIPETES/N</t>
  </si>
  <si>
    <t>a German tribe who migrated from eastern Germany to the lower Rhine</t>
  </si>
  <si>
    <t>VSIPI/N</t>
  </si>
  <si>
    <t>Usipī –ōrum m.</t>
  </si>
  <si>
    <t xml:space="preserve">Usipi, a Germanic people </t>
  </si>
  <si>
    <t>Usipi, a Germanic people</t>
  </si>
  <si>
    <t>VSITATVS</t>
  </si>
  <si>
    <t>ūsitātus –a –um</t>
  </si>
  <si>
    <t>usual; customary</t>
  </si>
  <si>
    <t>VSPIAM</t>
  </si>
  <si>
    <t>VSQVAM</t>
  </si>
  <si>
    <t>usquam</t>
  </si>
  <si>
    <t>anywhere</t>
  </si>
  <si>
    <t>VSQVE</t>
  </si>
  <si>
    <t>ūsque</t>
  </si>
  <si>
    <t>continuously</t>
  </si>
  <si>
    <t>all the way, right on; all the time, continuously, at every point, always</t>
  </si>
  <si>
    <t>VSQVEQVAQVE</t>
  </si>
  <si>
    <t>VSTA</t>
  </si>
  <si>
    <t>VSTOR</t>
  </si>
  <si>
    <t>ustor –oris m.</t>
  </si>
  <si>
    <t>a person employed to burn dead bodies</t>
  </si>
  <si>
    <t>VSTVLO</t>
  </si>
  <si>
    <t>ustulō –āre –āvī –ātum</t>
  </si>
  <si>
    <t>to char, burn</t>
  </si>
  <si>
    <t>VSVALIS</t>
  </si>
  <si>
    <t>VSVCAPIO/1</t>
  </si>
  <si>
    <t>VSVRA</t>
  </si>
  <si>
    <t>ūsūra ūsūrae f.</t>
  </si>
  <si>
    <t>use, enjoyment</t>
  </si>
  <si>
    <t>VSVRPATIO</t>
  </si>
  <si>
    <t>VSVRPO</t>
  </si>
  <si>
    <t>ūsurpō ūsurpāre ūsurpāvī ūsurpātus</t>
  </si>
  <si>
    <t>VSVS</t>
  </si>
  <si>
    <t>ūsus ūsūs m.</t>
  </si>
  <si>
    <t>use</t>
  </si>
  <si>
    <t>use, enjoyment; experience, skill, advantage; custom</t>
  </si>
  <si>
    <t>VSVSFRVCTVS</t>
  </si>
  <si>
    <t>VT/4</t>
  </si>
  <si>
    <t>ut or utī</t>
  </si>
  <si>
    <t>VTCVMQVE/1</t>
  </si>
  <si>
    <t>VTCVMQVE/2</t>
  </si>
  <si>
    <t>VTENS</t>
  </si>
  <si>
    <t>VTENSILIA</t>
  </si>
  <si>
    <t>ūtēnsilia –ium n.</t>
  </si>
  <si>
    <t>utensils, materials</t>
  </si>
  <si>
    <t>utensils, materials, necessaries</t>
  </si>
  <si>
    <t>VTENSILIS</t>
  </si>
  <si>
    <t>VTER/1</t>
  </si>
  <si>
    <t xml:space="preserve">ūter ūtris m. </t>
  </si>
  <si>
    <t>(wine) skin</t>
  </si>
  <si>
    <t>a bag of hide, leathern bottle, vessel of skin, skin</t>
  </si>
  <si>
    <t>VTER/4</t>
  </si>
  <si>
    <t>uter utra utrum</t>
  </si>
  <si>
    <t>either which (of two)</t>
  </si>
  <si>
    <t>either, which (of two)</t>
  </si>
  <si>
    <t>VTERCVMQVE/2</t>
  </si>
  <si>
    <t>VTERLIBET</t>
  </si>
  <si>
    <t>VTERQVE</t>
  </si>
  <si>
    <t>uterque utraque utrumque</t>
  </si>
  <si>
    <t>each of two</t>
  </si>
  <si>
    <t>which (of two), whichever, no matter which; one, either, one or other; (w/que) each/either (of two); both (separately); each side (pl.), each set</t>
  </si>
  <si>
    <t>VTERVIS</t>
  </si>
  <si>
    <t>VTERVS</t>
  </si>
  <si>
    <t>uterus –ī m.</t>
  </si>
  <si>
    <t>the womb</t>
  </si>
  <si>
    <t>the womb, belly; cavity</t>
  </si>
  <si>
    <t>VTICA/N</t>
  </si>
  <si>
    <t>Utica –ae f.</t>
  </si>
  <si>
    <t>Utica (a town)</t>
  </si>
  <si>
    <t>Utica, a town in Africa</t>
  </si>
  <si>
    <t>VTICENSIS/N</t>
  </si>
  <si>
    <t>VTILE</t>
  </si>
  <si>
    <t>VTILIS</t>
  </si>
  <si>
    <t>ūtilis ūtilis ūtile</t>
  </si>
  <si>
    <t>useful</t>
  </si>
  <si>
    <t>useful, profitable, practical, helpful, advantageous</t>
  </si>
  <si>
    <t>VTILITAS</t>
  </si>
  <si>
    <t>ūtilitās ūtilitātis f.</t>
  </si>
  <si>
    <t>usefulness</t>
  </si>
  <si>
    <t>usefulness, advantage</t>
  </si>
  <si>
    <t>VTILITER</t>
  </si>
  <si>
    <t>VTINAM</t>
  </si>
  <si>
    <t>utinam</t>
  </si>
  <si>
    <t>introduces an Optative subjunctive</t>
  </si>
  <si>
    <t>VTIQVE</t>
  </si>
  <si>
    <t>utīque</t>
  </si>
  <si>
    <t>certainly, by all means; at any rate</t>
  </si>
  <si>
    <t>VTIS/N</t>
  </si>
  <si>
    <t>VTOR</t>
  </si>
  <si>
    <t>ūtor ūtī ūsus sum</t>
  </si>
  <si>
    <t>to use</t>
  </si>
  <si>
    <t>to use; experience, enjoy (+ abl.)</t>
  </si>
  <si>
    <t>VTPOTE</t>
  </si>
  <si>
    <t>utpote</t>
  </si>
  <si>
    <t>namely</t>
  </si>
  <si>
    <t>namely (reinforcing an explanation)</t>
  </si>
  <si>
    <t>VTQVI</t>
  </si>
  <si>
    <t>VTRAQVE</t>
  </si>
  <si>
    <t>VTRICVS</t>
  </si>
  <si>
    <t>VTRIMQVE</t>
  </si>
  <si>
    <t>utrimque</t>
  </si>
  <si>
    <t>on or from either side</t>
  </si>
  <si>
    <t>on or from either side; on both sides; on every side (&gt; uterque)</t>
  </si>
  <si>
    <t>VTRIMQVESECVS</t>
  </si>
  <si>
    <t>VTRINDE</t>
  </si>
  <si>
    <t>VTRO/1</t>
  </si>
  <si>
    <t>VTRO/2</t>
  </si>
  <si>
    <t>VTROBI</t>
  </si>
  <si>
    <t>VTROBIQVE</t>
  </si>
  <si>
    <t>utrobīque</t>
  </si>
  <si>
    <t>on both sides</t>
  </si>
  <si>
    <t>VTROQVE</t>
  </si>
  <si>
    <t>utrōque</t>
  </si>
  <si>
    <t>to both places, on both sides, in each direction</t>
  </si>
  <si>
    <t>VTRVM</t>
  </si>
  <si>
    <t>utrum</t>
  </si>
  <si>
    <t>introduces the first question of a double direction question or Indirect Question</t>
  </si>
  <si>
    <t>VTRVMAN</t>
  </si>
  <si>
    <t>utrum…an</t>
  </si>
  <si>
    <t>whether...or</t>
  </si>
  <si>
    <t>whether…or; introducing an alternative question with an beginning the second clause</t>
  </si>
  <si>
    <t>VTRVMNE</t>
  </si>
  <si>
    <t>utrum…ne…an</t>
  </si>
  <si>
    <t>whether…or; ntroducing an alternative question with ne attached to the emphatic word of the first clause and an beginning the second clause</t>
  </si>
  <si>
    <t>VTTA/N1</t>
  </si>
  <si>
    <t>Utta, a Priest</t>
  </si>
  <si>
    <t>Utta, Priest in the time of Aidan 1</t>
  </si>
  <si>
    <t>VVA</t>
  </si>
  <si>
    <t>ūva –ae f.</t>
  </si>
  <si>
    <t>VVESCO</t>
  </si>
  <si>
    <t>VVIDVLVS</t>
  </si>
  <si>
    <t>ūvidulus –a –um</t>
  </si>
  <si>
    <t>damp</t>
  </si>
  <si>
    <t>VVIDVS</t>
  </si>
  <si>
    <t xml:space="preserve">ūvidus –a –um </t>
  </si>
  <si>
    <t>moist</t>
  </si>
  <si>
    <t>moist, wet, damp, dank, humid</t>
  </si>
  <si>
    <t>VVLCANIVS/A</t>
  </si>
  <si>
    <t>Vulcānius –a –um</t>
  </si>
  <si>
    <t>pertaining to Vulcan</t>
  </si>
  <si>
    <t>pertaining to Vulcan; forged or wrought by Vulcan; of fire or flame</t>
  </si>
  <si>
    <t>VVLCANVS/N</t>
  </si>
  <si>
    <t>Vulcānus –ī m.</t>
  </si>
  <si>
    <t>Vulcan</t>
  </si>
  <si>
    <t>Vulcan, the god of fire and of the forge</t>
  </si>
  <si>
    <t>VVLCATIVS/N</t>
  </si>
  <si>
    <t>Vulcātius –iī m.</t>
  </si>
  <si>
    <t>Vulcatius</t>
  </si>
  <si>
    <t>Vulcatius (a name)</t>
  </si>
  <si>
    <t>VVLGARIA</t>
  </si>
  <si>
    <t>VVLGARIS</t>
  </si>
  <si>
    <t>vulgāris –e</t>
  </si>
  <si>
    <t>ordinary, common</t>
  </si>
  <si>
    <t>of or belonging to the great mass or multitude, general, usual, ordinary, every–day, common</t>
  </si>
  <si>
    <t>VVLGATOR</t>
  </si>
  <si>
    <t>VVLGATVS</t>
  </si>
  <si>
    <t>VVLGIVAGVS</t>
  </si>
  <si>
    <t>VVLGO/1</t>
  </si>
  <si>
    <t>vulgō vulgāre vulgāvī vulgātus</t>
  </si>
  <si>
    <t>to publish, circulate</t>
  </si>
  <si>
    <t>to spread around/among the multitude; publish, divulge, circulate; prostitute</t>
  </si>
  <si>
    <t>VVLGO/2</t>
  </si>
  <si>
    <t>vulgō</t>
  </si>
  <si>
    <t>commonly</t>
  </si>
  <si>
    <t>VVLGVS</t>
  </si>
  <si>
    <t>vulgus vulgī n.</t>
  </si>
  <si>
    <t>common people/general public/multitude/common herd/rabble/crowd/mob; flock</t>
  </si>
  <si>
    <t>VVLNERABILIS</t>
  </si>
  <si>
    <t>VVLNERATIO</t>
  </si>
  <si>
    <t>vulnerātiō –ōnis f.</t>
  </si>
  <si>
    <t>a wounding, wound</t>
  </si>
  <si>
    <t>a wounding, wound; injury</t>
  </si>
  <si>
    <t>VVLNERO</t>
  </si>
  <si>
    <t>vulnerō vulnerāre vulnerāvī vulnerātus</t>
  </si>
  <si>
    <t>to wound</t>
  </si>
  <si>
    <t>to wound/injure/harm, pain/distress; inflict wound on; damage (things/interest of)</t>
  </si>
  <si>
    <t>VVLNIFICVS</t>
  </si>
  <si>
    <t>vulnificus –a –um</t>
  </si>
  <si>
    <t>wound–making</t>
  </si>
  <si>
    <t>wound–making; hurtful, deadly (&gt; vulnus and facio)</t>
  </si>
  <si>
    <t>VVLNVS</t>
  </si>
  <si>
    <t>vulnus vulneris n.</t>
  </si>
  <si>
    <t>wound</t>
  </si>
  <si>
    <t>VVLPECVLA</t>
  </si>
  <si>
    <t>VVLPES</t>
  </si>
  <si>
    <t>vulpēs –is f.</t>
  </si>
  <si>
    <t>VVLTVR</t>
  </si>
  <si>
    <t>vultur (volt–) vulturis m.</t>
  </si>
  <si>
    <t>vulture</t>
  </si>
  <si>
    <t>VVLTVRCIVS/N</t>
  </si>
  <si>
    <t>VVLTVRIVS</t>
  </si>
  <si>
    <t>volturius –iī m.</t>
  </si>
  <si>
    <t>VVLTVRNVS</t>
  </si>
  <si>
    <t>VVLTVRNVS/N</t>
  </si>
  <si>
    <t>Vulturnus –ī m.</t>
  </si>
  <si>
    <t>Vulturnus</t>
  </si>
  <si>
    <t>Vulturnus, a river of Campania</t>
  </si>
  <si>
    <t>VVLTVS</t>
  </si>
  <si>
    <t>vultus vultūs m.</t>
  </si>
  <si>
    <t>expression</t>
  </si>
  <si>
    <t>expression; face</t>
  </si>
  <si>
    <t>VVLVA</t>
  </si>
  <si>
    <t xml:space="preserve">vulva or volva –ae f. </t>
  </si>
  <si>
    <t>VXELLODVNVM/N</t>
  </si>
  <si>
    <t>Uxellodūnum –ī n.</t>
  </si>
  <si>
    <t>a town in Aquitania</t>
  </si>
  <si>
    <t>VXOR</t>
  </si>
  <si>
    <t>uxor uxōris f.</t>
  </si>
  <si>
    <t>wife; [uxorem ducere =&gt; marry, bring home as wife]</t>
  </si>
  <si>
    <t>uxōrem dēdūcere</t>
  </si>
  <si>
    <t>marry, take a wife</t>
  </si>
  <si>
    <t>VXORIVS</t>
  </si>
  <si>
    <t>uxōrius –a –um</t>
  </si>
  <si>
    <t>pertaining to a wife; enslaved to one's wife, uxorious, slave of a wife (&gt; uxor, wife)</t>
  </si>
  <si>
    <t>WEALDHERE/N2</t>
  </si>
  <si>
    <t>Wealdhere, a Bishop</t>
  </si>
  <si>
    <t>Wealdhere, Bishop of London, 693–705x716</t>
  </si>
  <si>
    <t>WEALHSTOD/N2</t>
  </si>
  <si>
    <t>Wealhstod, a Bishop</t>
  </si>
  <si>
    <t>Wealhstod, Bishop west of the Severn (Hereford</t>
  </si>
  <si>
    <t>WIGHEARD/N2</t>
  </si>
  <si>
    <t>Wigheard, a Archbishop</t>
  </si>
  <si>
    <t>Wigheard, Archbishop of Canterbury-elect, d.668</t>
  </si>
  <si>
    <t>WIHTBERHT/N2</t>
  </si>
  <si>
    <t>Wihtberht, a Abbot;</t>
  </si>
  <si>
    <t>Wihtberht, Abbot; companion of Bishop Ecgberht 6, late 7thC</t>
  </si>
  <si>
    <t>WIHTRED/N1</t>
  </si>
  <si>
    <t>Wihtred, a King</t>
  </si>
  <si>
    <t>Wihtred, King of Kent, 690-725</t>
  </si>
  <si>
    <t>WILFRID/N2</t>
  </si>
  <si>
    <t>Wilfrid, a Bishop</t>
  </si>
  <si>
    <t>Wilfrid, Bishop of York and Saint, d.709</t>
  </si>
  <si>
    <t>WILFRID/N4</t>
  </si>
  <si>
    <t>Wilfrid, a II,</t>
  </si>
  <si>
    <t>Wilfrid, II, bishop of York, 718-732</t>
  </si>
  <si>
    <t>WILFRID/N5</t>
  </si>
  <si>
    <t>Wilfrid, Bishop of the Hwicce, 718-743x745</t>
  </si>
  <si>
    <t>WILLIBRORD/N1</t>
  </si>
  <si>
    <t>Willibrord, a Missionary;</t>
  </si>
  <si>
    <t>Willibrord, Missionary; archbishop of the Frisians, 695-739; abbot of Echternach, 697/698-739</t>
  </si>
  <si>
    <t>WINE/N1</t>
  </si>
  <si>
    <t>Wine, a Bishop</t>
  </si>
  <si>
    <t>Wine, Bishop of Winchester, 662-663, and London, 666-666x675</t>
  </si>
  <si>
    <t>WVFFA/N1</t>
  </si>
  <si>
    <t>Wuffa, a Ancestor</t>
  </si>
  <si>
    <t>Wuffa, Ancestor of East Anglian Kings; grandfather of Rædwald 1</t>
  </si>
  <si>
    <t>WVLFHERE/N1</t>
  </si>
  <si>
    <t>Wulfhere, a King</t>
  </si>
  <si>
    <t>Wulfhere, King of the Mercians, 659-675</t>
  </si>
  <si>
    <t>WYNNFRITH/N1</t>
  </si>
  <si>
    <t>Wynnfrith, a Bishop</t>
  </si>
  <si>
    <t>Wynnfrith, Bishop of the Mercians, deprived of his see in 672x676</t>
  </si>
  <si>
    <t>XANTHO/N</t>
  </si>
  <si>
    <t>Xantho (a name)</t>
  </si>
  <si>
    <t>Xantho, a sea-nymph, daughter of Nereus and Doris</t>
  </si>
  <si>
    <t>XANTHVS/N</t>
  </si>
  <si>
    <t>Xanthus –ī m.</t>
  </si>
  <si>
    <t>The Xanthus or Scamander (river)</t>
  </si>
  <si>
    <t>The Xanthus or Scamander, a river near Troy; Xanthus, a small river in Epirus named by Helenus after the Trojan Xanthus; Xanthus, a river in Lycia</t>
  </si>
  <si>
    <t>XENIVM</t>
  </si>
  <si>
    <t>XENO/N</t>
  </si>
  <si>
    <t>XENOCRATES/N</t>
  </si>
  <si>
    <t>XERAMPELINVS</t>
  </si>
  <si>
    <t>XYSTVS</t>
  </si>
  <si>
    <t>YFFI/N2</t>
  </si>
  <si>
    <t>Yffi, a Grandson</t>
  </si>
  <si>
    <t>Yffi, Grandson of Edwin 2, d. c.633</t>
  </si>
  <si>
    <t>ZACYNTHVS/N</t>
  </si>
  <si>
    <t>Zacynthus –ī f.</t>
  </si>
  <si>
    <t>Zacynthus (island)</t>
  </si>
  <si>
    <t>Zacynthus, an island in the Ionian sea opposite Elis</t>
  </si>
  <si>
    <t>ZAMA/N</t>
  </si>
  <si>
    <t>Zama –ae f.</t>
  </si>
  <si>
    <t>Zama</t>
  </si>
  <si>
    <t>Zama, a Carthaginian town in N. Africa</t>
  </si>
  <si>
    <t>ZELATOR</t>
  </si>
  <si>
    <t>zēlātor –ōris m.</t>
  </si>
  <si>
    <t>a zealot</t>
  </si>
  <si>
    <t>a zealous person, a zealot</t>
  </si>
  <si>
    <t>ZELOTYPVS</t>
  </si>
  <si>
    <t>ZELVS</t>
  </si>
  <si>
    <t>ZENO/N</t>
  </si>
  <si>
    <t>Zēnō or Zēnōn –ōnis m.</t>
  </si>
  <si>
    <t>Zeno</t>
  </si>
  <si>
    <t>Zeno (a name)</t>
  </si>
  <si>
    <t>ZEPHYRITIS/N</t>
  </si>
  <si>
    <t xml:space="preserve">Zephyrītis –idis f. </t>
  </si>
  <si>
    <t>Zephyritide (name)</t>
  </si>
  <si>
    <t>the Zephyritide, an appellation of Arsinoë, wife of Ptolemaeus Philadelphus, who was honored as a goddess</t>
  </si>
  <si>
    <t>ZEPHYRVS/N</t>
  </si>
  <si>
    <t>Zephyrus –ī m.</t>
  </si>
  <si>
    <t>Zephyrus, a gentle west wind, the western breeze, zephyr</t>
  </si>
  <si>
    <t>ZETES/N</t>
  </si>
  <si>
    <t>Zētes –ae m.</t>
  </si>
  <si>
    <t>Zetes</t>
  </si>
  <si>
    <t>ZMARAGDVS</t>
  </si>
  <si>
    <t>ZMINTHES/N</t>
  </si>
  <si>
    <t>ZONA</t>
  </si>
  <si>
    <t>zōna –ae f.</t>
  </si>
  <si>
    <t>ZONVLA</t>
  </si>
  <si>
    <t>zonula –ae f.</t>
  </si>
  <si>
    <t>a girdle or belt; as worn by unmarried girls, its removal signified loss of virginity (dim. of zona)</t>
  </si>
  <si>
    <t>ZOPHORVS</t>
  </si>
  <si>
    <t>ZOSIPPVS/N</t>
  </si>
  <si>
    <t>ZOTICVS/N</t>
  </si>
  <si>
    <t>Zōticus –ī m.</t>
  </si>
  <si>
    <t xml:space="preserve">Zoticus </t>
  </si>
  <si>
    <t>Zoticus (a name)</t>
  </si>
  <si>
    <t>ZYGIOS</t>
  </si>
  <si>
    <t>ZYGON</t>
  </si>
  <si>
    <t>RVSTICE</t>
  </si>
  <si>
    <t>PARCE</t>
  </si>
  <si>
    <t>Eupolis –is or idos m.</t>
  </si>
  <si>
    <t>Eupolis (a name)</t>
  </si>
  <si>
    <t>Eupolis, an Athenian comic writer (5th cent. BCE)</t>
  </si>
  <si>
    <t>Cratinus (a name)</t>
  </si>
  <si>
    <t>Cratinus, an Athenian comic writer (5th cent. BCE)</t>
  </si>
  <si>
    <t>Aristophanēs –is (or ae) m.</t>
  </si>
  <si>
    <t>Aristophanes, the famous Athenian comic writer (5th cent. BCE)</t>
  </si>
  <si>
    <t>Aristophanes (a name)</t>
  </si>
  <si>
    <t>cōmoedia –ae f.</t>
  </si>
  <si>
    <t>comedy</t>
  </si>
  <si>
    <t>aliōquīn or aliōquī</t>
  </si>
  <si>
    <t>renowned, notorious</t>
  </si>
  <si>
    <t>much talked of, famed, celebrated, famous, renowned; notorious, infamous</t>
  </si>
  <si>
    <t>lūcifugus –a –um</t>
  </si>
  <si>
    <t>Lūcīlius –ī m.</t>
  </si>
  <si>
    <t>ēmungō ēmungere ēmunxī ēmunctum</t>
  </si>
  <si>
    <t>to wipe the nose</t>
  </si>
  <si>
    <t>to summon, challenge</t>
  </si>
  <si>
    <t xml:space="preserve">hircīnus –a –um
</t>
  </si>
  <si>
    <t>goatskin</t>
  </si>
  <si>
    <t>capsa –ae f.</t>
  </si>
  <si>
    <t>a cylindrical book box</t>
  </si>
  <si>
    <t>No!, not at all</t>
  </si>
  <si>
    <t>No!, by no means, not at all</t>
  </si>
  <si>
    <t>ALBIVS/N</t>
  </si>
  <si>
    <t>Albius (a name)</t>
  </si>
  <si>
    <t>Albius, a Roman male gentile name</t>
  </si>
  <si>
    <t xml:space="preserve">vespertīnus –a –um
</t>
  </si>
  <si>
    <t>of the evening, evening</t>
  </si>
  <si>
    <t xml:space="preserve">faenum –ī n.
</t>
  </si>
  <si>
    <t>hay, straw</t>
  </si>
  <si>
    <t>furnus –ī m.</t>
  </si>
  <si>
    <t>oven</t>
  </si>
  <si>
    <t>lake; cistern, reservoir</t>
  </si>
  <si>
    <t>lake, reservoir</t>
  </si>
  <si>
    <t>boy, slave</t>
  </si>
  <si>
    <t>excerpō excepere excerpsī excerptum</t>
  </si>
  <si>
    <t>to select for removal, take away</t>
  </si>
  <si>
    <t>Pompōnius –a –um</t>
  </si>
  <si>
    <t>Pomponius (a name)</t>
  </si>
  <si>
    <t>Pomponius, a Roman nomen gentile</t>
  </si>
  <si>
    <t>Lucilius (a name)</t>
  </si>
  <si>
    <t>Lucilius, a male gentile name; Gaius Lucilius, the satirist</t>
  </si>
  <si>
    <t>Caelius (a name); M. Caeilius Rufus, the friend of Cicero</t>
  </si>
  <si>
    <t>SVLCIVS/N</t>
  </si>
  <si>
    <t>CAPRIVS/N</t>
  </si>
  <si>
    <t>BIRRVS/N</t>
  </si>
  <si>
    <t>Sulcius; a private detective or informer in Horace</t>
  </si>
  <si>
    <t>Caprius; a private detective or informer in Horace</t>
  </si>
  <si>
    <t>Sulcius (a name)</t>
  </si>
  <si>
    <t>Caprius (a name)</t>
  </si>
  <si>
    <t>Tigellius –(i)ī m.</t>
  </si>
  <si>
    <t>ubivīs</t>
  </si>
  <si>
    <t>anywhere you like, no matter where</t>
  </si>
  <si>
    <t>to gnaw, erode, slander</t>
  </si>
  <si>
    <t>to gnaw, eat away, erode; to slander, carp at</t>
  </si>
  <si>
    <t>black; black of heart</t>
  </si>
  <si>
    <t>in whatever way you like, in any way possible (rare)</t>
  </si>
  <si>
    <t>quāvīs</t>
  </si>
  <si>
    <t>Rūfillus –ī m.</t>
  </si>
  <si>
    <t>Rufillus (a name)</t>
  </si>
  <si>
    <t>Rufillus, a Roman name</t>
  </si>
  <si>
    <t>RVFILLVS/N</t>
  </si>
  <si>
    <t>mordax –ācis</t>
  </si>
  <si>
    <t>biting, caustic</t>
  </si>
  <si>
    <t>CAPITOLINVS/A</t>
  </si>
  <si>
    <t>Capitōlīnus –a –um</t>
  </si>
  <si>
    <t>Capitolinus (a Roman cognomen); Petillius Capitolinus, quaestor c. 43 BCE</t>
  </si>
  <si>
    <t>Petillius –(i)ī m.</t>
  </si>
  <si>
    <t>Petillius (a name)</t>
  </si>
  <si>
    <t>Petillius; a Roman nomen gentile; Petillius Capitolinus, quaestor c. 43 BCE</t>
  </si>
  <si>
    <t>convictor –ōris m.</t>
  </si>
  <si>
    <t>intimate friend, companion</t>
  </si>
  <si>
    <t>lollīgō –inis f.</t>
  </si>
  <si>
    <t>squid or cuttle-fish; the black ink of a squid</t>
  </si>
  <si>
    <t>squid  or cuttle-fish; the black ink of a squid</t>
  </si>
  <si>
    <t>aerūgō –ginis f.</t>
  </si>
  <si>
    <t>copper rust, verdigris; a canker, a malignant condition of the mind</t>
  </si>
  <si>
    <t>copper rust, verdigris</t>
  </si>
  <si>
    <t>insuescō insuescere insuēvī insuētum accustom</t>
  </si>
  <si>
    <t>to get (someone) used to (something)</t>
  </si>
  <si>
    <t>BAIVS/N</t>
  </si>
  <si>
    <t>SCETANVS/N</t>
  </si>
  <si>
    <t>Bāius –ī m.</t>
  </si>
  <si>
    <t>Baius (a name)</t>
  </si>
  <si>
    <t>Scetanus (a name)</t>
  </si>
  <si>
    <t>Scētānus –ī m.</t>
  </si>
  <si>
    <t>CONCESSVS/2</t>
  </si>
  <si>
    <t>concessus –a –um</t>
  </si>
  <si>
    <t>permitted, lawful</t>
  </si>
  <si>
    <t>simulac or simul ac</t>
  </si>
  <si>
    <t>bark, shell, cork</t>
  </si>
  <si>
    <t>to put out of breath, tire fatigue, weaken, exhaust; kill; to prostrate with fear</t>
  </si>
  <si>
    <t>absterreō abterrēre absterruī absterritum</t>
  </si>
  <si>
    <t>to frighten away</t>
  </si>
  <si>
    <t>fortasse or fortassis</t>
  </si>
  <si>
    <t>to take away; make cuts</t>
  </si>
  <si>
    <t>to carry away, take away, remove; make cuts</t>
  </si>
  <si>
    <t>covered walk, colonnade, portico</t>
  </si>
  <si>
    <t>pretty, handsome, suitable, nice</t>
  </si>
  <si>
    <t>pretty, handsome, neat, pleasant, fine, agreeable, charming; suitable</t>
  </si>
  <si>
    <t>Iūdaeus –a –um</t>
  </si>
  <si>
    <t>of Judaea, Jewish; (masc. or fem. as subst.) a Jew</t>
  </si>
  <si>
    <t>Birrus –ī m.</t>
  </si>
  <si>
    <t>Caprius –iī m.</t>
  </si>
  <si>
    <t>Birrus (a name)</t>
  </si>
  <si>
    <t>Albius –iī m.</t>
  </si>
  <si>
    <t>Sulcius –iī m.</t>
  </si>
  <si>
    <t>PETILLIVS/N</t>
  </si>
  <si>
    <t>he-goat</t>
  </si>
  <si>
    <t>CAPER/N</t>
  </si>
  <si>
    <t>Caper Caprī m.</t>
  </si>
  <si>
    <t>Caper (a name)</t>
  </si>
  <si>
    <t>constructive, workmanlike</t>
  </si>
  <si>
    <t xml:space="preserve">faber –bra –brum </t>
  </si>
  <si>
    <t>without end, exceedingly, immensely</t>
  </si>
  <si>
    <t>immēnsum</t>
  </si>
  <si>
    <t>to noose, ensnare, entangle</t>
  </si>
  <si>
    <t>laqueō laqueāre</t>
  </si>
  <si>
    <t>TRIMALCHIO/N</t>
  </si>
  <si>
    <t>Trimalchio Trimachiōnis m.</t>
  </si>
  <si>
    <t>Trimalchio (a name)</t>
  </si>
  <si>
    <t>CERDO/N</t>
  </si>
  <si>
    <t>DIONYSVS/N</t>
  </si>
  <si>
    <t>FORTVNATA/N</t>
  </si>
  <si>
    <t>ABITO</t>
  </si>
  <si>
    <t>ABSENTIVVS</t>
  </si>
  <si>
    <t>ABSTINAX</t>
  </si>
  <si>
    <t>ACIA</t>
  </si>
  <si>
    <t>ADRADO</t>
  </si>
  <si>
    <t>AENOLVS</t>
  </si>
  <si>
    <t>a candlestick, chandelier, lamp-stand</t>
  </si>
  <si>
    <t>candēlābrum and –us –ī n./m.</t>
  </si>
  <si>
    <t>CAPPADOX/N</t>
  </si>
  <si>
    <t>Cappadox –ocis m.</t>
  </si>
  <si>
    <t>Cappadocian</t>
  </si>
  <si>
    <t>catillus –ī m. or catīllum –ī n.</t>
  </si>
  <si>
    <t>cervīcal or cervīcāle –ālis n.</t>
  </si>
  <si>
    <t>compediō compedīre</t>
  </si>
  <si>
    <t>to fetter, shackle</t>
  </si>
  <si>
    <t>Corinthius or Corintheus –a –um</t>
  </si>
  <si>
    <t>two asses, two-pence; two-feet (in length)</t>
  </si>
  <si>
    <t>dipundarius or dipondius –ī m. or dipondium –ī n.</t>
  </si>
  <si>
    <t xml:space="preserve">fericulum or ferculum –ī n. or –us –ī m. </t>
  </si>
  <si>
    <t>a litter, carrying frame; a dish</t>
  </si>
  <si>
    <t>a means of carrying, frame, barrow, litter, bier; a dish, a course of a meal</t>
  </si>
  <si>
    <t>fimus –ī m. or fimum –ī n.</t>
  </si>
  <si>
    <t>mire, dung</t>
  </si>
  <si>
    <t>mire, slime; dung, manure</t>
  </si>
  <si>
    <t xml:space="preserve">unseemly, unbecoming, indecent, improper, unsightly, ugly </t>
  </si>
  <si>
    <t xml:space="preserve">improper, unsightly, ugly </t>
  </si>
  <si>
    <t>indecēns –entis</t>
  </si>
  <si>
    <t>intrōversus or introvōrsus= introrsum.</t>
  </si>
  <si>
    <t xml:space="preserve">towards the inside, inwards </t>
  </si>
  <si>
    <t>towards the inside, inwards</t>
  </si>
  <si>
    <t>a ghost, spectre, skeleton</t>
  </si>
  <si>
    <t>lārva –ae f.</t>
  </si>
  <si>
    <t>lamina or lamna –ae f.</t>
  </si>
  <si>
    <t>lōrum lōrī n. or lorus –ī m.</t>
  </si>
  <si>
    <t>strange, preternatural, monstrous</t>
  </si>
  <si>
    <t>mōnstruōsus –a –um</t>
  </si>
  <si>
    <t>of nine days, that lasts nine days, a nine-days’ festival</t>
  </si>
  <si>
    <t>Odyssēa –ae f.</t>
  </si>
  <si>
    <t>The Odyssey (an epic poem)</t>
  </si>
  <si>
    <t>a small bone, ossicle</t>
  </si>
  <si>
    <t>a kind of white shoe</t>
  </si>
  <si>
    <t>a kind of white shoe, worn at Athens by the priests</t>
  </si>
  <si>
    <t xml:space="preserve">Pictōnēs (or Pect–) –um m. </t>
  </si>
  <si>
    <t>pictor –ōris m.</t>
  </si>
  <si>
    <t>a painter</t>
  </si>
  <si>
    <t>ricinus or ricinus –ī m.</t>
  </si>
  <si>
    <t>a tick</t>
  </si>
  <si>
    <t>rēnēs or riēnēs rēnum m.</t>
  </si>
  <si>
    <t>rūta –ae f.</t>
  </si>
  <si>
    <t>rue, a bitter herb; bitterness</t>
  </si>
  <si>
    <t>rue, a bitter herb; bitterness, unpleasantness</t>
  </si>
  <si>
    <t>consumptive, phthisical</t>
  </si>
  <si>
    <t>phthisicus or thisicus –a –um</t>
  </si>
  <si>
    <t>ūltimum or ūltimō</t>
  </si>
  <si>
    <t>ultima –ōrum n.</t>
  </si>
  <si>
    <t>a little pitcher, small water-pot</t>
  </si>
  <si>
    <t>urceolus –ī m.</t>
  </si>
  <si>
    <t>absentīvus –a –um</t>
  </si>
  <si>
    <t xml:space="preserve">abstināx –ācis </t>
  </si>
  <si>
    <t>abstinent</t>
  </si>
  <si>
    <t>acia –ae f.</t>
  </si>
  <si>
    <t>thread for showing</t>
  </si>
  <si>
    <t>to scrape, cut short, shave</t>
  </si>
  <si>
    <t>a small bronze vessel</t>
  </si>
  <si>
    <t>AFFABLITAS</t>
  </si>
  <si>
    <t>affābilitās –ātis f.</t>
  </si>
  <si>
    <t>courtesy, kindness</t>
  </si>
  <si>
    <t>the quality of affabilis, affability, courtesy, kindness</t>
  </si>
  <si>
    <t>AGAGA</t>
  </si>
  <si>
    <t>agaga –ae m.</t>
  </si>
  <si>
    <t>pimp, an effeminate man</t>
  </si>
  <si>
    <t>AGATHO/N</t>
  </si>
  <si>
    <t>Agathō –ōnis m.</t>
  </si>
  <si>
    <t>Agatho (a name)</t>
  </si>
  <si>
    <t>AGINO</t>
  </si>
  <si>
    <t>aginō agināre</t>
  </si>
  <si>
    <t>ALABASTER</t>
  </si>
  <si>
    <t>a box or casket for perfumes or unguents</t>
  </si>
  <si>
    <t>a box or casket for perfumes, tapering to a point at the top, a box for unguents</t>
  </si>
  <si>
    <t>ALBA</t>
  </si>
  <si>
    <t>alba –ae f.</t>
  </si>
  <si>
    <t>a white precious stone, the pearl</t>
  </si>
  <si>
    <t>ALICVLA</t>
  </si>
  <si>
    <t>ālicula –ae f.</t>
  </si>
  <si>
    <t xml:space="preserve"> a light upper garment </t>
  </si>
  <si>
    <t>ALOGIA</t>
  </si>
  <si>
    <t>alogia –ae f.</t>
  </si>
  <si>
    <t>folly</t>
  </si>
  <si>
    <t>AMASIVNCVLA</t>
  </si>
  <si>
    <t>amāsiuncula –ae f.</t>
  </si>
  <si>
    <t>a fond lover</t>
  </si>
  <si>
    <t>AMASIVNCVLVS</t>
  </si>
  <si>
    <t>amāsiunculus –ī m.</t>
  </si>
  <si>
    <t>AMPVLLA</t>
  </si>
  <si>
    <t>ampulla –ae f.</t>
  </si>
  <si>
    <t>a flask, bottle, jar</t>
  </si>
  <si>
    <t>a vessel for liquids, with two handles, a flask, bottle, jar</t>
  </si>
  <si>
    <t>ANATHYMIASIS</t>
  </si>
  <si>
    <t>a rising vapor</t>
  </si>
  <si>
    <t>ANATINA</t>
  </si>
  <si>
    <t>anatīna –ae f.</t>
  </si>
  <si>
    <t>duck-flesh, duck</t>
  </si>
  <si>
    <t>ANSERINVS</t>
  </si>
  <si>
    <t xml:space="preserve">ānserīnus –a –um </t>
  </si>
  <si>
    <t>of or pertaining to geese</t>
  </si>
  <si>
    <t>APOCVLO</t>
  </si>
  <si>
    <t>APOPHORETA</t>
  </si>
  <si>
    <t>presents which guests received at table, especially at the Saturnalia</t>
  </si>
  <si>
    <t>APOPHORETVS</t>
  </si>
  <si>
    <t>apophorētus –a –um</t>
  </si>
  <si>
    <t>pertaining to presents which guests received at table, especially at the Saturnalia</t>
  </si>
  <si>
    <t>ARCISELLIVM</t>
  </si>
  <si>
    <t>amchair</t>
  </si>
  <si>
    <t>ARIETILLVS</t>
  </si>
  <si>
    <t>arietillus –ī m.</t>
  </si>
  <si>
    <t>pusher</t>
  </si>
  <si>
    <t>ARIETINVS</t>
  </si>
  <si>
    <t>arietīnus –a –um</t>
  </si>
  <si>
    <t>ASCYLTVS/N</t>
  </si>
  <si>
    <t>Ascyltus (a name)</t>
  </si>
  <si>
    <t>ASSIS</t>
  </si>
  <si>
    <t>assis –is m.</t>
  </si>
  <si>
    <t>one, a whole, unity; monetary unit, an as (a copper coin)</t>
  </si>
  <si>
    <t>ATELLANICVS</t>
  </si>
  <si>
    <t>Ātellānicus –a –um</t>
  </si>
  <si>
    <t>pertaining to the Atellan farce</t>
  </si>
  <si>
    <t>AV</t>
  </si>
  <si>
    <t>au!</t>
  </si>
  <si>
    <t>interjection of pain or surprise</t>
  </si>
  <si>
    <t>AVDACVLVS</t>
  </si>
  <si>
    <t>audāculus –a –um</t>
  </si>
  <si>
    <t xml:space="preserve">a little bold </t>
  </si>
  <si>
    <t>AVGVSTALIS</t>
  </si>
  <si>
    <t>Augustālis –e</t>
  </si>
  <si>
    <t>AVRICVLARIVS</t>
  </si>
  <si>
    <t>AVTOMATVS</t>
  </si>
  <si>
    <t>automatus –a –um</t>
  </si>
  <si>
    <t>self-moving, voluntary</t>
  </si>
  <si>
    <t>self-moving, voluntary, spontaneous; a self-moving machine, an automaton</t>
  </si>
  <si>
    <t>AVTOPYRVS</t>
  </si>
  <si>
    <t>autopȳrus –ī m.</t>
  </si>
  <si>
    <t>a coarse bread</t>
  </si>
  <si>
    <t>a coarse bread made of unbolted flour,</t>
  </si>
  <si>
    <t>BABAECVLVS</t>
  </si>
  <si>
    <t>babaecalus –ī m.</t>
  </si>
  <si>
    <t>libertine</t>
  </si>
  <si>
    <t>libertine, bon vivant</t>
  </si>
  <si>
    <t>BACALVSIA</t>
  </si>
  <si>
    <t>bacalusia –ae f.</t>
  </si>
  <si>
    <t>a kind of sweetmeat</t>
  </si>
  <si>
    <t>BACCIBALLVM</t>
  </si>
  <si>
    <t>bacciballum –ī n.</t>
  </si>
  <si>
    <t>pellet (?)</t>
  </si>
  <si>
    <t>BALISCVS</t>
  </si>
  <si>
    <t>baliscus –ī m.</t>
  </si>
  <si>
    <t>bath</t>
  </si>
  <si>
    <t>BARBATORIA</t>
  </si>
  <si>
    <t>barbātōria –ae f.</t>
  </si>
  <si>
    <t>a shaving of the beard</t>
  </si>
  <si>
    <t>a shaving of the beard: facere, to shave the beard for the first time,</t>
  </si>
  <si>
    <t>BARCALA</t>
  </si>
  <si>
    <t>barcala –ae m.</t>
  </si>
  <si>
    <t>blockhead, dummy</t>
  </si>
  <si>
    <t>BEATITVDO</t>
  </si>
  <si>
    <t>beātitūdō –inis f.</t>
  </si>
  <si>
    <t>thhappiness, blessedness</t>
  </si>
  <si>
    <t>the condition of beatus, happiness, felicity, blessedness, beatitude</t>
  </si>
  <si>
    <t>BENEMORIVS</t>
  </si>
  <si>
    <t>benemōrius –a –um</t>
  </si>
  <si>
    <t>of a good disposition</t>
  </si>
  <si>
    <t>of a good disposition (bene-mos)</t>
  </si>
  <si>
    <t>BENVS</t>
  </si>
  <si>
    <t>benus –a –um</t>
  </si>
  <si>
    <t>good (~ bonus)</t>
  </si>
  <si>
    <t>BESALIS</t>
  </si>
  <si>
    <t>besālis –e</t>
  </si>
  <si>
    <t>worth a bes (two-thirds of an as); two-thirds</t>
  </si>
  <si>
    <t>BIFVRCVS</t>
  </si>
  <si>
    <t>bifurcus –a –um</t>
  </si>
  <si>
    <t>BILYCHNIS</t>
  </si>
  <si>
    <t>bilychnis –e</t>
  </si>
  <si>
    <t>having two lights</t>
  </si>
  <si>
    <t>BISACCIVM</t>
  </si>
  <si>
    <t>bisaccium –ī n.</t>
  </si>
  <si>
    <t>a double bag, saddle-bags</t>
  </si>
  <si>
    <t>BONATVS</t>
  </si>
  <si>
    <t xml:space="preserve">bonātus –a –um </t>
  </si>
  <si>
    <t>benign, naturally good</t>
  </si>
  <si>
    <t>BOTVLVS</t>
  </si>
  <si>
    <t>botulus –ī m.</t>
  </si>
  <si>
    <t xml:space="preserve">a sausage </t>
  </si>
  <si>
    <t>BROMIVS/N</t>
  </si>
  <si>
    <t>Bromius –ī m.</t>
  </si>
  <si>
    <t>Bromius, a surname of Bacchus</t>
  </si>
  <si>
    <t>BVBLVS</t>
  </si>
  <si>
    <t>bublus –ī m.</t>
  </si>
  <si>
    <t>bullseye</t>
  </si>
  <si>
    <t>BVCINVS</t>
  </si>
  <si>
    <t>būcinus –ī m.</t>
  </si>
  <si>
    <t>BVRDVBASTA</t>
  </si>
  <si>
    <t>burdubasta –ae m.</t>
  </si>
  <si>
    <t>lame donkey</t>
  </si>
  <si>
    <t>BVXEVS</t>
  </si>
  <si>
    <t>buxeus –a –um</t>
  </si>
  <si>
    <t>Of or pertaining to the boxwood-tree</t>
  </si>
  <si>
    <t>of or pertaining to the boxwood-tree, made of boxwood, boxwood</t>
  </si>
  <si>
    <t>CACCABVS</t>
  </si>
  <si>
    <t>caccabus –ī m.</t>
  </si>
  <si>
    <t>saucepan</t>
  </si>
  <si>
    <t>CAELVS</t>
  </si>
  <si>
    <t>caelus –ī m.</t>
  </si>
  <si>
    <t>sky (old form of caelum)</t>
  </si>
  <si>
    <t>the sky, the firmament, the heavens (old form of caelum)</t>
  </si>
  <si>
    <t>CALCITROSVS</t>
  </si>
  <si>
    <t xml:space="preserve">calcitrōsus –a –um </t>
  </si>
  <si>
    <t>kicking, apt to kick</t>
  </si>
  <si>
    <t>CALDICEREBRIVS</t>
  </si>
  <si>
    <t>caldicerebrius –ī m.</t>
  </si>
  <si>
    <t>hothead</t>
  </si>
  <si>
    <t>CALDVS</t>
  </si>
  <si>
    <t>caldus or caldum –ī m. or n.</t>
  </si>
  <si>
    <t>CALIGARIVS/2</t>
  </si>
  <si>
    <t>caligārius –a –um</t>
  </si>
  <si>
    <t>of or pertaining to the soldier's boot</t>
  </si>
  <si>
    <t>CALVA</t>
  </si>
  <si>
    <t>CAMELLA</t>
  </si>
  <si>
    <t>camella –ae f.</t>
  </si>
  <si>
    <t>wine-cup, cup</t>
  </si>
  <si>
    <t>a kind of drinking vessel, a wine-goblet, wine-cup, cup</t>
  </si>
  <si>
    <t>CANTABVNDVS</t>
  </si>
  <si>
    <t>cantābundus –a –um</t>
  </si>
  <si>
    <t>singing</t>
  </si>
  <si>
    <t>CANTVRIO</t>
  </si>
  <si>
    <t>CAPIS</t>
  </si>
  <si>
    <t>capis –idis f.</t>
  </si>
  <si>
    <t>a bowl with one handle, used in sacrifices</t>
  </si>
  <si>
    <t>CAPO</t>
  </si>
  <si>
    <t>cāpō –ōnis m.</t>
  </si>
  <si>
    <t>a capon (a gelded rooster)</t>
  </si>
  <si>
    <t>CAPRICORNVS/N</t>
  </si>
  <si>
    <t>Capricornus –ī m.</t>
  </si>
  <si>
    <t>Capricorn (having a goat's horns), the sign of the zodiac which the sun enters at the winter solstice</t>
  </si>
  <si>
    <t>CAPSELLA</t>
  </si>
  <si>
    <t>capsella or capsula –ae f.</t>
  </si>
  <si>
    <t>a small box or coffer</t>
  </si>
  <si>
    <t>CARCHEDONIVS/A</t>
  </si>
  <si>
    <t>Carchēdonius –a –um</t>
  </si>
  <si>
    <t>Carchedonian, i. e. Carthaginian</t>
  </si>
  <si>
    <t>CARDELIS</t>
  </si>
  <si>
    <t>cardēlis –is f.</t>
  </si>
  <si>
    <t>goldfinch</t>
  </si>
  <si>
    <t>CARIO/N</t>
  </si>
  <si>
    <t>Cariō –ōnis m.</t>
  </si>
  <si>
    <t>Cario (a name)</t>
  </si>
  <si>
    <t>CARNARIVS/1</t>
  </si>
  <si>
    <t>carnārius –ī m.</t>
  </si>
  <si>
    <t>of or belonging to flesh</t>
  </si>
  <si>
    <t>CARNIS</t>
  </si>
  <si>
    <t>carnis –is f.</t>
  </si>
  <si>
    <t>flesh</t>
  </si>
  <si>
    <t>CARPVS/N</t>
  </si>
  <si>
    <t>Carpus –ī m.</t>
  </si>
  <si>
    <t>Carpus (a name)</t>
  </si>
  <si>
    <t>CARYOTA</t>
  </si>
  <si>
    <t>caryōta –ae or caryōtis –idis f.</t>
  </si>
  <si>
    <t>a kind of nut-shaped date</t>
  </si>
  <si>
    <t>CATAPHAGA</t>
  </si>
  <si>
    <t>cataphagās –ae m.</t>
  </si>
  <si>
    <t>a glutton, gormandizer</t>
  </si>
  <si>
    <t>CATASTROPHA</t>
  </si>
  <si>
    <t>catastropha –ae f.</t>
  </si>
  <si>
    <t>the turning-point of an action, catastrophe</t>
  </si>
  <si>
    <t>CAVNEA</t>
  </si>
  <si>
    <t>caunea or caunia –ae f.</t>
  </si>
  <si>
    <t>a fig</t>
  </si>
  <si>
    <t>CENATORIVS</t>
  </si>
  <si>
    <t>cēnātōrius –a –um</t>
  </si>
  <si>
    <t xml:space="preserve">of or pertaining to dinner, or to the table </t>
  </si>
  <si>
    <t>CENTONARIVS</t>
  </si>
  <si>
    <t>centonārius –ī m.</t>
  </si>
  <si>
    <t>a rag dealer</t>
  </si>
  <si>
    <t>CERASINVS</t>
  </si>
  <si>
    <t>cerasinus –a –um</t>
  </si>
  <si>
    <t>cherry-colored</t>
  </si>
  <si>
    <t>CEREBELLVM</t>
  </si>
  <si>
    <t>cerebellum –ī n.</t>
  </si>
  <si>
    <t>a small brain</t>
  </si>
  <si>
    <t>CHIRAMAXIVM</t>
  </si>
  <si>
    <t>chīramaxium –ī n.</t>
  </si>
  <si>
    <t>a small carriage drawn by slaves, a handwagon</t>
  </si>
  <si>
    <t>CHORAVLE</t>
  </si>
  <si>
    <t>choraulē –ēs f.</t>
  </si>
  <si>
    <t>a female flute-player, who accompanied with the flute the chorus dance</t>
  </si>
  <si>
    <t>CHRYSANTHVS/N</t>
  </si>
  <si>
    <t>Chrysanthus –ī m.</t>
  </si>
  <si>
    <t>Chrysanthus (a name)</t>
  </si>
  <si>
    <t>CICARO</t>
  </si>
  <si>
    <t>boy</t>
  </si>
  <si>
    <t>CINGILLVM</t>
  </si>
  <si>
    <t>cingillum or cingillum –ī n.</t>
  </si>
  <si>
    <t>a small girdle</t>
  </si>
  <si>
    <t>CINNAMVS/N</t>
  </si>
  <si>
    <t>Cinnamus –ī m.</t>
  </si>
  <si>
    <t>Cinnamus (a name)</t>
  </si>
  <si>
    <t>CIRCVMMINGO</t>
  </si>
  <si>
    <t>to urinate around something</t>
  </si>
  <si>
    <t>CIRCVMITOR</t>
  </si>
  <si>
    <t>circumitor –ōris m.</t>
  </si>
  <si>
    <t>a patrolman, one who walks around</t>
  </si>
  <si>
    <t>CLIBANVS</t>
  </si>
  <si>
    <t>clībanus –ī m.</t>
  </si>
  <si>
    <t>a bread pan</t>
  </si>
  <si>
    <t>an earthen or iron vessel for baking bread, broader at the bottom than at the top; and oven or furnace</t>
  </si>
  <si>
    <t>COCHLEAR</t>
  </si>
  <si>
    <t>coc(h)lear or –eāre –āris n.</t>
  </si>
  <si>
    <t>spoon</t>
  </si>
  <si>
    <t>COCCINEVS</t>
  </si>
  <si>
    <t xml:space="preserve">coccineus –a –um </t>
  </si>
  <si>
    <t>scarlet-colored</t>
  </si>
  <si>
    <t>COCOCOCO</t>
  </si>
  <si>
    <t>cocococo</t>
  </si>
  <si>
    <t>onomatopoetic for the sound of a rooster, cockadoodledoo</t>
  </si>
  <si>
    <t>COLEPIVM</t>
  </si>
  <si>
    <t>cōlēpium –ī n.</t>
  </si>
  <si>
    <t>a knuckle of beef or pork</t>
  </si>
  <si>
    <t>COLEVS</t>
  </si>
  <si>
    <t>testicle, scrotum</t>
  </si>
  <si>
    <t>COLLARIS</t>
  </si>
  <si>
    <t xml:space="preserve">collāris –e </t>
  </si>
  <si>
    <t>pertaining to the neck</t>
  </si>
  <si>
    <t>COMVLA</t>
  </si>
  <si>
    <t>comula –ae f.</t>
  </si>
  <si>
    <t>pretty hair</t>
  </si>
  <si>
    <t>CONCACO</t>
  </si>
  <si>
    <t>to cover with filth</t>
  </si>
  <si>
    <t>to defile with ordure, cover with filth</t>
  </si>
  <si>
    <t>CONSILIATOR</t>
  </si>
  <si>
    <t>cōnsiliātor –ōris m.</t>
  </si>
  <si>
    <t>COPTOPLACENTA</t>
  </si>
  <si>
    <t>a kind of cake made of pounded materials</t>
  </si>
  <si>
    <t>CORCILLVM</t>
  </si>
  <si>
    <t>corcillum –ī n.</t>
  </si>
  <si>
    <t>a little heart</t>
  </si>
  <si>
    <t>CORNEOLVS</t>
  </si>
  <si>
    <t>corneolus –a –um</t>
  </si>
  <si>
    <t>horny, of horn</t>
  </si>
  <si>
    <t>COS/N</t>
  </si>
  <si>
    <t>Cos (an island)</t>
  </si>
  <si>
    <t>Cos, one of the Sporadic Islands in the Myrtoan Sea, on the coast of Caria, celebrated for the cultivation of the vine and for weaving; the birthplace of Hippocrates, Apelles, and Philetas, now Stanco</t>
  </si>
  <si>
    <t>CREDRA</t>
  </si>
  <si>
    <t>credra –ae f.</t>
  </si>
  <si>
    <t>citrus</t>
  </si>
  <si>
    <t>CROTALIA</t>
  </si>
  <si>
    <t>crotalia –ōrum n.</t>
  </si>
  <si>
    <t>a rattling ear-pendant, composed of several pearls</t>
  </si>
  <si>
    <t>CROTALISTRIA</t>
  </si>
  <si>
    <t>crotalistria –ae f.</t>
  </si>
  <si>
    <t>a castanet dancer who wearings rattling ear-pendants</t>
  </si>
  <si>
    <t>CRVRALIS</t>
  </si>
  <si>
    <t>crūrālis –e</t>
  </si>
  <si>
    <t>of or belonging to the legs, crural</t>
  </si>
  <si>
    <t>of or belonging to the legs, crural:</t>
  </si>
  <si>
    <t>CRYSTALLINVM</t>
  </si>
  <si>
    <t>crystallinum –ī n.</t>
  </si>
  <si>
    <t>a crystalline vase</t>
  </si>
  <si>
    <t>CVBITORIVS</t>
  </si>
  <si>
    <t xml:space="preserve">cubitōrius –a –um </t>
  </si>
  <si>
    <t>culcit(r)a –ae f.</t>
  </si>
  <si>
    <t>mattress pad</t>
  </si>
  <si>
    <t>CYDONIA/N</t>
  </si>
  <si>
    <t>Cydōnia or Cydōnēa –ae f.</t>
  </si>
  <si>
    <t>Cydonia (a town)</t>
  </si>
  <si>
    <t>Cydonia, an ancient and celebrated town on the north coast of Crete, now Canea</t>
  </si>
  <si>
    <t>DAMA/N</t>
  </si>
  <si>
    <t>Dama –ae f.</t>
  </si>
  <si>
    <t>Dama (a name)</t>
  </si>
  <si>
    <t>DEBATTVO</t>
  </si>
  <si>
    <t>to punch hard; to have sex with (obscene)</t>
  </si>
  <si>
    <t>DEFRAVDO</t>
  </si>
  <si>
    <t>to defraud, overreach, cheat</t>
  </si>
  <si>
    <t>DELIQVO</t>
  </si>
  <si>
    <t>to clear off a turbid liquid, to clarify, to strain</t>
  </si>
  <si>
    <t>to clear off a turbid liquid, to clarify, to strain; to explain</t>
  </si>
  <si>
    <t>DEPRAESENTIARVM</t>
  </si>
  <si>
    <t xml:space="preserve">at present, now </t>
  </si>
  <si>
    <t>DESOMNIS</t>
  </si>
  <si>
    <t>DEVRODE</t>
  </si>
  <si>
    <t>hither (transliteration of Grk. δεῦρο δή)</t>
  </si>
  <si>
    <t>DIVERBIVM</t>
  </si>
  <si>
    <t>a dialogue, colloquy</t>
  </si>
  <si>
    <t>DIGNITOSVS</t>
  </si>
  <si>
    <t>dignitōsus –a –um</t>
  </si>
  <si>
    <t>dignified, respectable</t>
  </si>
  <si>
    <t>DOMVSIO</t>
  </si>
  <si>
    <t>one's own use</t>
  </si>
  <si>
    <t>DVCENARIVS</t>
  </si>
  <si>
    <t>ducēnārius –a –um</t>
  </si>
  <si>
    <t>containing two hundred, of or relating to two hundred</t>
  </si>
  <si>
    <t>EBOREVS</t>
  </si>
  <si>
    <t>eboreus –a –um</t>
  </si>
  <si>
    <t>made of ivory, ivory</t>
  </si>
  <si>
    <t>EMBOLVM</t>
  </si>
  <si>
    <t>embolum –ī n.</t>
  </si>
  <si>
    <t>the beak of a ship</t>
  </si>
  <si>
    <t>EMPITICIVS</t>
  </si>
  <si>
    <t>bought, purchased</t>
  </si>
  <si>
    <t>EPIDIPNIS</t>
  </si>
  <si>
    <t>epidīpnis –idis f.</t>
  </si>
  <si>
    <t>a dessert</t>
  </si>
  <si>
    <t>ERA</t>
  </si>
  <si>
    <t>the mistress of a house, mistress, lady</t>
  </si>
  <si>
    <t>ERVILIA</t>
  </si>
  <si>
    <t>a kind of pulse, the bitter vetch</t>
  </si>
  <si>
    <t>EVHIVS/N</t>
  </si>
  <si>
    <t>Euhius or Euius –ī m.</t>
  </si>
  <si>
    <t>Euhius, a surname of Bacchus</t>
  </si>
  <si>
    <t>EXCATARISSO</t>
  </si>
  <si>
    <t>to shake out, rob</t>
  </si>
  <si>
    <t>EXOPINISSO</t>
  </si>
  <si>
    <t>EXSONO</t>
  </si>
  <si>
    <t>EXPVDORO</t>
  </si>
  <si>
    <t>expudorō –āre</t>
  </si>
  <si>
    <t>to be shameless</t>
  </si>
  <si>
    <t>FACTVRA</t>
  </si>
  <si>
    <t>factūra –ae f.</t>
  </si>
  <si>
    <t>a making, manufacture, formation</t>
  </si>
  <si>
    <t>FELICIO/N</t>
  </si>
  <si>
    <t>Fēlīciō –ōnis m.</t>
  </si>
  <si>
    <t>Felicio (a name)</t>
  </si>
  <si>
    <t>Felicio (a name), "lucky-charm"</t>
  </si>
  <si>
    <t>FERRVMINO</t>
  </si>
  <si>
    <t>to glue, solder</t>
  </si>
  <si>
    <t>FETEO</t>
  </si>
  <si>
    <t>fēteō fētēre — —</t>
  </si>
  <si>
    <t>to have an ill smell, to stink</t>
  </si>
  <si>
    <t>FIMBRIAE</t>
  </si>
  <si>
    <t>fibers, shreds, fringe</t>
  </si>
  <si>
    <t>FIRMVM/N</t>
  </si>
  <si>
    <t>Firmum –ī n.</t>
  </si>
  <si>
    <t>Firmum (a town)</t>
  </si>
  <si>
    <t>Firmum, a fortified sea-port of Picenum, now Fermo</t>
  </si>
  <si>
    <t>FRVNISCOR</t>
  </si>
  <si>
    <t>FVLCIPEDIA</t>
  </si>
  <si>
    <t>fulcipedia –ae f.</t>
  </si>
  <si>
    <t>propfoot, of a drunken woman, who needs support</t>
  </si>
  <si>
    <t>GALBINVS</t>
  </si>
  <si>
    <t>galbinus –a –um</t>
  </si>
  <si>
    <t>greenish-yellow, yellowish</t>
  </si>
  <si>
    <t>GALLICINIVM</t>
  </si>
  <si>
    <t>the time when the cock crows</t>
  </si>
  <si>
    <t>cock-crowing, used only transf. as a specification of time, for the last watch of the night, the break of day, early dawn</t>
  </si>
  <si>
    <t>GASTER</t>
  </si>
  <si>
    <t>a belly</t>
  </si>
  <si>
    <t>a belly, stomach, a big-bellied vessel</t>
  </si>
  <si>
    <t>GAVDOMONIVM</t>
  </si>
  <si>
    <t>gaudimōnium –ī n.</t>
  </si>
  <si>
    <t>GAVSAPA</t>
  </si>
  <si>
    <t>a shaggy garment</t>
  </si>
  <si>
    <t>a shaggy woollen cloth, frieze, felt, used for clothing, covering</t>
  </si>
  <si>
    <t>GAVILLA/N</t>
  </si>
  <si>
    <t>Gavilla –ae f.</t>
  </si>
  <si>
    <t>Gavilla (a name)</t>
  </si>
  <si>
    <t>GESTICVLOR</t>
  </si>
  <si>
    <t>to make mimic or pantomimic gestures, to gesticulate</t>
  </si>
  <si>
    <t>GINGLIPHVM</t>
  </si>
  <si>
    <t>gingliphum –ī n.</t>
  </si>
  <si>
    <t>laughter</t>
  </si>
  <si>
    <t>GITON/N</t>
  </si>
  <si>
    <t>Giton –ōnis m.</t>
  </si>
  <si>
    <t>Giton (a name)</t>
  </si>
  <si>
    <t>GIZERIA</t>
  </si>
  <si>
    <t>gizēria –ōrum n.</t>
  </si>
  <si>
    <t>gizzards?</t>
  </si>
  <si>
    <t>GLYCO/N</t>
  </si>
  <si>
    <t>Glycō –ōnis m.</t>
  </si>
  <si>
    <t>Glyco (a name)</t>
  </si>
  <si>
    <t>GRACILIPES</t>
  </si>
  <si>
    <t xml:space="preserve">gracilipēs –pedis </t>
  </si>
  <si>
    <t>slender-footed</t>
  </si>
  <si>
    <t>GRAECVLIO</t>
  </si>
  <si>
    <t>Graeculiō –ōnis m</t>
  </si>
  <si>
    <t>a paltry Greek</t>
  </si>
  <si>
    <t>GVSTATIO</t>
  </si>
  <si>
    <t>the first light dish of a Roman meal, an appetizer</t>
  </si>
  <si>
    <t>GVSTATORIVM</t>
  </si>
  <si>
    <t>gustātōrium –ī n.</t>
  </si>
  <si>
    <t xml:space="preserve">the vessels containing an appetizer </t>
  </si>
  <si>
    <t>HABINNAS/N</t>
  </si>
  <si>
    <t>Habbinas –ae f.</t>
  </si>
  <si>
    <t>Habbinas (a name)</t>
  </si>
  <si>
    <t>HEPATIA</t>
  </si>
  <si>
    <t>liver</t>
  </si>
  <si>
    <t>HERMEROS/N</t>
  </si>
  <si>
    <t>Hermeros –otis m.</t>
  </si>
  <si>
    <t>Hermeros (a name)</t>
  </si>
  <si>
    <t>HIPPARCHVS/N</t>
  </si>
  <si>
    <t>Hipparchus –ī m.</t>
  </si>
  <si>
    <t>Hipparchus (a name)</t>
  </si>
  <si>
    <t>HOMERISTA</t>
  </si>
  <si>
    <t>Homērista –ae m.</t>
  </si>
  <si>
    <t>Homeric rhapsode</t>
  </si>
  <si>
    <t>HYDRALVS</t>
  </si>
  <si>
    <t>hydraulus –ī m.</t>
  </si>
  <si>
    <t>a water-organ</t>
  </si>
  <si>
    <t>IATRALIPTA</t>
  </si>
  <si>
    <t>a physician who cures by anointing, an ointment-doctor,</t>
  </si>
  <si>
    <t>INDICVS/A</t>
  </si>
  <si>
    <t>Indicus –a –um</t>
  </si>
  <si>
    <t>of India, Indian</t>
  </si>
  <si>
    <t>INSPECIOSVS</t>
  </si>
  <si>
    <t>īnspeciōsus –a –um</t>
  </si>
  <si>
    <t>unshapely, ugly</t>
  </si>
  <si>
    <t>IOVIS/N</t>
  </si>
  <si>
    <t>Iovis –is m.</t>
  </si>
  <si>
    <t>IPSIMA</t>
  </si>
  <si>
    <t>ipsima or ipsuma –ae f.</t>
  </si>
  <si>
    <t>IPSIMVS</t>
  </si>
  <si>
    <t>ipsimus –ī m.</t>
  </si>
  <si>
    <t>LACONICVS/A</t>
  </si>
  <si>
    <t>Laconicus –a –um</t>
  </si>
  <si>
    <t>of Laconia, Laconian</t>
  </si>
  <si>
    <t>of Laconia, Laconian, Lacedaemonian</t>
  </si>
  <si>
    <t>LACTICVLOSVS</t>
  </si>
  <si>
    <t>lacticulōsus –a –um</t>
  </si>
  <si>
    <t>milky, unweaned</t>
  </si>
  <si>
    <t>LACVNARIVM</t>
  </si>
  <si>
    <t>lacūnāria –ōrum n.</t>
  </si>
  <si>
    <t>gilded ceiling, panel-ceiling, ceiled roof</t>
  </si>
  <si>
    <t>LAECASIN</t>
  </si>
  <si>
    <t>laecasīn</t>
  </si>
  <si>
    <t>be damned! to hell with…!</t>
  </si>
  <si>
    <t>LAENATIS/N</t>
  </si>
  <si>
    <t>Laenas –ātis m.</t>
  </si>
  <si>
    <t>Laenas (a name)</t>
  </si>
  <si>
    <t>LAMELLVLA</t>
  </si>
  <si>
    <t>lāmellula –ae f.</t>
  </si>
  <si>
    <t>a small plate of metal</t>
  </si>
  <si>
    <t>LANISTICIVS</t>
  </si>
  <si>
    <t>lanistīcius –a –um</t>
  </si>
  <si>
    <t>of or belonging to a trainer of gladiators</t>
  </si>
  <si>
    <t>LAPIDARIVS</t>
  </si>
  <si>
    <t xml:space="preserve">lapidarius or lapidārius –a –um </t>
  </si>
  <si>
    <t>of or belonging to stones, stony</t>
  </si>
  <si>
    <t>LARIFVGA</t>
  </si>
  <si>
    <t>larifuga –ae m.</t>
  </si>
  <si>
    <t>a vagabond</t>
  </si>
  <si>
    <t>LASERPICIARIVS</t>
  </si>
  <si>
    <t>lāserpīciārius –a –um</t>
  </si>
  <si>
    <t>of or belonging to silphium (a plant)</t>
  </si>
  <si>
    <t>LATICLAVIVS</t>
  </si>
  <si>
    <t>having a broad purple stripe, broad-striped</t>
  </si>
  <si>
    <t>having a broad purple stripe, broad-striped; entitled to wear the latus clavus, a senator, patrician</t>
  </si>
  <si>
    <t>LINGVOSVS</t>
  </si>
  <si>
    <t>linguōsus –a –um</t>
  </si>
  <si>
    <t>talkative, loquacious</t>
  </si>
  <si>
    <t>LVCRIO/N</t>
  </si>
  <si>
    <t>Lucriō –ōnis m.</t>
  </si>
  <si>
    <t>Lucrio (a name)</t>
  </si>
  <si>
    <t>LVPATRIA</t>
  </si>
  <si>
    <t>lupātria –ae f.</t>
  </si>
  <si>
    <t>nympho, bitch, vixen</t>
  </si>
  <si>
    <t>LVXOR</t>
  </si>
  <si>
    <t>luxor luxārī</t>
  </si>
  <si>
    <t>to live luxuriously</t>
  </si>
  <si>
    <t>to riot, revel, live luxuriously:</t>
  </si>
  <si>
    <t>MAECENATIANVS/N</t>
  </si>
  <si>
    <t>Maecenatianus –ī m.</t>
  </si>
  <si>
    <t>Maecenatianus (a name)</t>
  </si>
  <si>
    <t>MAIESTVS</t>
  </si>
  <si>
    <t xml:space="preserve">maiestus –a –um </t>
  </si>
  <si>
    <t>stately, majestic</t>
  </si>
  <si>
    <t>MALICORIVM</t>
  </si>
  <si>
    <t>mālicorium –iī n.</t>
  </si>
  <si>
    <t>the rind of a pomegranate</t>
  </si>
  <si>
    <t>MAMMAEA/N</t>
  </si>
  <si>
    <t>Mammaea –ae f.</t>
  </si>
  <si>
    <t>Mammaea (a name)</t>
  </si>
  <si>
    <t>Mammaea (a name); "Booby"</t>
  </si>
  <si>
    <t>MANTISA</t>
  </si>
  <si>
    <t>mantīsa or mantissa –ae f.</t>
  </si>
  <si>
    <t>MANVCIOLVM</t>
  </si>
  <si>
    <t>a small bundle</t>
  </si>
  <si>
    <t>MARMORO</t>
  </si>
  <si>
    <t>to overlay or incrust with marble; to make a plaster out of marble</t>
  </si>
  <si>
    <t>MARTIOLVS</t>
  </si>
  <si>
    <t>martiolus –ī m.</t>
  </si>
  <si>
    <t>small hammer</t>
  </si>
  <si>
    <t>MATTEA</t>
  </si>
  <si>
    <t>mattea –ae f.</t>
  </si>
  <si>
    <t>a dainty dish, dainty, delicacy</t>
  </si>
  <si>
    <t>MATTVS</t>
  </si>
  <si>
    <t>mattus or matus –a –um</t>
  </si>
  <si>
    <t>drunk, intoxicated</t>
  </si>
  <si>
    <t>MELICA</t>
  </si>
  <si>
    <t>melica –ae f.</t>
  </si>
  <si>
    <t>MELISSA/N</t>
  </si>
  <si>
    <t>Melissa –ae f.</t>
  </si>
  <si>
    <t>Melissa (a name)</t>
  </si>
  <si>
    <t>MENECRATES/N</t>
  </si>
  <si>
    <t>Menecrates –is m.</t>
  </si>
  <si>
    <t>Menecrates (a name)</t>
  </si>
  <si>
    <t>MENOPHILA/N</t>
  </si>
  <si>
    <t>Menophila –ae f.</t>
  </si>
  <si>
    <t>Menophila (a name)</t>
  </si>
  <si>
    <t>METHODIVM</t>
  </si>
  <si>
    <t xml:space="preserve">a witty conceit, a jest, joke </t>
  </si>
  <si>
    <t>MICARIVS</t>
  </si>
  <si>
    <t xml:space="preserve">mīcārius –a –um </t>
  </si>
  <si>
    <t>MILLESIMVS</t>
  </si>
  <si>
    <t>mīllēsimus –a –um</t>
  </si>
  <si>
    <t>the thousandth</t>
  </si>
  <si>
    <t>MILVA</t>
  </si>
  <si>
    <t>milua or milva –ae f.</t>
  </si>
  <si>
    <t>a she-kite (a bird of prey)</t>
  </si>
  <si>
    <t>MILVINVS</t>
  </si>
  <si>
    <t>mīluīnus or mīlvīnus –a –um</t>
  </si>
  <si>
    <t>esembling a kite, rapacious</t>
  </si>
  <si>
    <t>MINVTALIS</t>
  </si>
  <si>
    <t>minūtālis –e</t>
  </si>
  <si>
    <t xml:space="preserve">small, paltry, insignificant </t>
  </si>
  <si>
    <t>MISCELLANEVS</t>
  </si>
  <si>
    <t>miscellāneus –a –um</t>
  </si>
  <si>
    <t>mixed, miscellaneous</t>
  </si>
  <si>
    <t>MISCIX</t>
  </si>
  <si>
    <t>changeable, inconstant</t>
  </si>
  <si>
    <t>MVFRIVS</t>
  </si>
  <si>
    <t>mufrius –ī m.</t>
  </si>
  <si>
    <t>a term of abuse</t>
  </si>
  <si>
    <t>MVSCARIVM</t>
  </si>
  <si>
    <t>muscārium –ī n.</t>
  </si>
  <si>
    <t>flyswatter</t>
  </si>
  <si>
    <t>NASTA/N</t>
  </si>
  <si>
    <t>Nasta –ae m.</t>
  </si>
  <si>
    <t>Nasta (a name)</t>
  </si>
  <si>
    <t>NAVFRAGO</t>
  </si>
  <si>
    <t>naufragō naufragāre</t>
  </si>
  <si>
    <t>to suffer shipwreck, be wrecked</t>
  </si>
  <si>
    <t>NESAPIVS</t>
  </si>
  <si>
    <t>nesapius –a –um</t>
  </si>
  <si>
    <t>NICEROS/N</t>
  </si>
  <si>
    <t>Niceros (a name)</t>
  </si>
  <si>
    <t>NIVATVS</t>
  </si>
  <si>
    <t>nivātus –a –um</t>
  </si>
  <si>
    <t>cooled with snow</t>
  </si>
  <si>
    <t>NORICVM/N</t>
  </si>
  <si>
    <t>Nōricum –ī n.</t>
  </si>
  <si>
    <t>Noricum (a region)</t>
  </si>
  <si>
    <t>Noricum, a country lying between the Danube and the Alps</t>
  </si>
  <si>
    <t>NVMMVLARIVS</t>
  </si>
  <si>
    <t>NVTRICOR</t>
  </si>
  <si>
    <t>to suckle, nourish, bring up, rear</t>
  </si>
  <si>
    <t>OCCVPO/N</t>
  </si>
  <si>
    <t>Occupō –ōnis m.</t>
  </si>
  <si>
    <t>Occupo (a name)</t>
  </si>
  <si>
    <t>OCLOPETA</t>
  </si>
  <si>
    <t>oclopeta –ae f.</t>
  </si>
  <si>
    <t>bullseye (?)</t>
  </si>
  <si>
    <t>ODARIVM</t>
  </si>
  <si>
    <t>ōdārium –ī n.</t>
  </si>
  <si>
    <t>song, ode</t>
  </si>
  <si>
    <t>OFFVLA</t>
  </si>
  <si>
    <t>offula or offula –ae f.</t>
  </si>
  <si>
    <t xml:space="preserve">a little bit, a small piece </t>
  </si>
  <si>
    <t>OLIORVM</t>
  </si>
  <si>
    <t>oliorum</t>
  </si>
  <si>
    <t>"for years" or "long ago" (apparent genitive of olim)</t>
  </si>
  <si>
    <t>OPIMIANVS/A</t>
  </si>
  <si>
    <t>Opimian, the name of a celebrated Roman gens</t>
  </si>
  <si>
    <t>OXYCOMINVM</t>
  </si>
  <si>
    <t>pickled olives</t>
  </si>
  <si>
    <t>PALLO</t>
  </si>
  <si>
    <t>pallō –āre</t>
  </si>
  <si>
    <t>to sprout (?) to bleach (plants) (?)</t>
  </si>
  <si>
    <t>PANSA/N</t>
  </si>
  <si>
    <t>Pansa –ae m.</t>
  </si>
  <si>
    <t>Pansa (a name)</t>
  </si>
  <si>
    <t>PARENTALIS</t>
  </si>
  <si>
    <t>parentālia –ium n.</t>
  </si>
  <si>
    <t>The Parentalia, a festival in honor of dead relations</t>
  </si>
  <si>
    <t>PARENTINVS/A</t>
  </si>
  <si>
    <t>Parentīnus –a –um</t>
  </si>
  <si>
    <t>a follower of Paris</t>
  </si>
  <si>
    <t>PARONYCHIVM</t>
  </si>
  <si>
    <t>parōnychium –ī n.</t>
  </si>
  <si>
    <t>hangnail; a felon</t>
  </si>
  <si>
    <t>PATARACINA</t>
  </si>
  <si>
    <t>pataracīna –ae f.</t>
  </si>
  <si>
    <t>a large vessel</t>
  </si>
  <si>
    <t>PAVONINVS</t>
  </si>
  <si>
    <t>pāvōnīnus –a –um</t>
  </si>
  <si>
    <t>of or belonging to a peacock</t>
  </si>
  <si>
    <t>PEDICVLVS</t>
  </si>
  <si>
    <t>pediculus –ī m.</t>
  </si>
  <si>
    <t>a louse</t>
  </si>
  <si>
    <t>PEDIS</t>
  </si>
  <si>
    <t>PEGASVS/N</t>
  </si>
  <si>
    <t>Pegasus</t>
  </si>
  <si>
    <t>Pegasus, the winged horse of the Muses, who sprang from the blood of Medusa when she was slain, and with a blow of his hoof caused the fountain of the Muses (Hippocrene) to spring from Mount Helicon</t>
  </si>
  <si>
    <t>PELAGIVS</t>
  </si>
  <si>
    <t>pelagius –a –um</t>
  </si>
  <si>
    <t>PENTHIACVS</t>
  </si>
  <si>
    <t>penthiacus –ī m.</t>
  </si>
  <si>
    <t>beef hash</t>
  </si>
  <si>
    <t>beef hash; named after Pentheus, the king of Thebes who was torn to pieces by his mother</t>
  </si>
  <si>
    <t>PERBASIO</t>
  </si>
  <si>
    <t>to kiss heartily</t>
  </si>
  <si>
    <t>PERCOLOPO</t>
  </si>
  <si>
    <t>to box the ears of one, to beat</t>
  </si>
  <si>
    <t>PERISTASIS</t>
  </si>
  <si>
    <t>peristasis –is f.</t>
  </si>
  <si>
    <t>a subject, theme</t>
  </si>
  <si>
    <t>PERSICVM</t>
  </si>
  <si>
    <t>Persicum –ī n.</t>
  </si>
  <si>
    <t>peach</t>
  </si>
  <si>
    <t>PETAVRISTARIVS</t>
  </si>
  <si>
    <t xml:space="preserve">a tumbler, rope-dancer </t>
  </si>
  <si>
    <t>PHALERATVS</t>
  </si>
  <si>
    <t>phalerātus –a –um</t>
  </si>
  <si>
    <t>decorated, wearing ornamental plates</t>
  </si>
  <si>
    <t>PHANTASIA</t>
  </si>
  <si>
    <t>phantasia –ae f.</t>
  </si>
  <si>
    <t>an idea; a phantom, apparition</t>
  </si>
  <si>
    <t>PHILARGYRVS/N</t>
  </si>
  <si>
    <t>Philargyrus –ī m.</t>
  </si>
  <si>
    <t>Philargyrus (a name)</t>
  </si>
  <si>
    <t>PIETATICVLTRIX</t>
  </si>
  <si>
    <t>pietāticultrīx –īcis f.</t>
  </si>
  <si>
    <t>one that practises maternal care</t>
  </si>
  <si>
    <t>PILLEATVS</t>
  </si>
  <si>
    <t>covered with the pilleus, wearing a skull-cap</t>
  </si>
  <si>
    <t>PIPERATVS</t>
  </si>
  <si>
    <t>piperātus –a –um</t>
  </si>
  <si>
    <t>peppered, seasoned with pepper</t>
  </si>
  <si>
    <t>PISTORIVS</t>
  </si>
  <si>
    <t>pistōrius –a –um</t>
  </si>
  <si>
    <t>of or belonging to a baker, baker's</t>
  </si>
  <si>
    <t>PISVM</t>
  </si>
  <si>
    <t>pisum –ī n.</t>
  </si>
  <si>
    <t>pea</t>
  </si>
  <si>
    <t>a species of leguminous plant, pease, the pea</t>
  </si>
  <si>
    <t>PITTACIVM</t>
  </si>
  <si>
    <t>pittacium –ī n.</t>
  </si>
  <si>
    <t>a slip, a patch, a small piece</t>
  </si>
  <si>
    <t>a little leaf or slip of parchment; a piece of linen, a patch on a shoe</t>
  </si>
  <si>
    <t>PLOCAMVS/N</t>
  </si>
  <si>
    <t>Plocamus –ī m.</t>
  </si>
  <si>
    <t>Plocamus (a name)</t>
  </si>
  <si>
    <t>PLOVO</t>
  </si>
  <si>
    <t>to rain</t>
  </si>
  <si>
    <t>PLVSSCIVS</t>
  </si>
  <si>
    <t>wiser, knowing more</t>
  </si>
  <si>
    <t>POLYMITVS</t>
  </si>
  <si>
    <t>polymitus –a –um</t>
  </si>
  <si>
    <t>wrought with many treads</t>
  </si>
  <si>
    <t>wrought with many treads, damask</t>
  </si>
  <si>
    <t>POMPEIANVS/A</t>
  </si>
  <si>
    <t>Pompēiānus –a –um</t>
  </si>
  <si>
    <t>of or belonging to Pompeii, Pompeian</t>
  </si>
  <si>
    <t>POMPEIVS/A</t>
  </si>
  <si>
    <t>Pompeius –a –um</t>
  </si>
  <si>
    <t>of or belonging to a Pompey, Pompeian</t>
  </si>
  <si>
    <t>POTIVNCVLA</t>
  </si>
  <si>
    <t>pōtiuncula –ae f.</t>
  </si>
  <si>
    <t xml:space="preserve">a small draught or potion </t>
  </si>
  <si>
    <t>PRAEFISCINE</t>
  </si>
  <si>
    <t>praefiscine or praefiscinē or –praefiscinī</t>
  </si>
  <si>
    <t>meaning no evil, without offence, without vanity</t>
  </si>
  <si>
    <t>PRASINATVS</t>
  </si>
  <si>
    <t>prasinātus –a –um</t>
  </si>
  <si>
    <t xml:space="preserve">having a leek-green garment </t>
  </si>
  <si>
    <t>PRASINIANVS</t>
  </si>
  <si>
    <t>prasiniānus –ī m.</t>
  </si>
  <si>
    <t xml:space="preserve">leekgreen, prasinian </t>
  </si>
  <si>
    <t>PRASINVS</t>
  </si>
  <si>
    <t>prasinus –a –um</t>
  </si>
  <si>
    <t>PRAXIM</t>
  </si>
  <si>
    <t>proof</t>
  </si>
  <si>
    <t>PRIMIGENIVS</t>
  </si>
  <si>
    <t>PROMVLSIDARE</t>
  </si>
  <si>
    <t>a tray on which the salted relish was served</t>
  </si>
  <si>
    <t>PVLTARIVS</t>
  </si>
  <si>
    <t>pultārius –ī m.</t>
  </si>
  <si>
    <t>a vessel for various uses</t>
  </si>
  <si>
    <t>A vessel for various uses, e. g. for warm drinks</t>
  </si>
  <si>
    <t>PVTVS</t>
  </si>
  <si>
    <t>putus –a –um</t>
  </si>
  <si>
    <t>cleansed, purified, perfectly pure</t>
  </si>
  <si>
    <t>cleansed, purified, perfectly pure, bright, clear, unmixed</t>
  </si>
  <si>
    <t>QVANTO/2</t>
  </si>
  <si>
    <t>quantō</t>
  </si>
  <si>
    <t>by how much, by as much as, according as</t>
  </si>
  <si>
    <t>QVISQVILIA</t>
  </si>
  <si>
    <t>quisquiliae –ārum f. or quisquilia –ōrum n</t>
  </si>
  <si>
    <t>odds and ends, offscourings, rubbish</t>
  </si>
  <si>
    <t>QVOM</t>
  </si>
  <si>
    <t>quom</t>
  </si>
  <si>
    <t>quom = cum</t>
  </si>
  <si>
    <t>RAPA</t>
  </si>
  <si>
    <t>rāpa –ae f.</t>
  </si>
  <si>
    <t>turnip</t>
  </si>
  <si>
    <t>REPORRIGO</t>
  </si>
  <si>
    <t>to reach forth or hand again</t>
  </si>
  <si>
    <t>RETROVERSVS</t>
  </si>
  <si>
    <t>retroversus or retrōversus or retrōversum</t>
  </si>
  <si>
    <t>turned back or backwards</t>
  </si>
  <si>
    <t>RHETORICE</t>
  </si>
  <si>
    <t>rhētoricē</t>
  </si>
  <si>
    <t>in an oratorical manner, oratorically, rhetorically</t>
  </si>
  <si>
    <t>RVBRICO</t>
  </si>
  <si>
    <t>rubrīcō –āre</t>
  </si>
  <si>
    <t>to color red</t>
  </si>
  <si>
    <t>SAFINIVS/N</t>
  </si>
  <si>
    <t>Safinius –iī m.</t>
  </si>
  <si>
    <t>Safinius (a name)</t>
  </si>
  <si>
    <t>SALTVARIVS</t>
  </si>
  <si>
    <t>saltuārius –ī m.</t>
  </si>
  <si>
    <t>a steward, bailiff</t>
  </si>
  <si>
    <t>one who has the care of a forest or of an estate, a forester, ranger; a steward, bailiff</t>
  </si>
  <si>
    <t>SANGVEN</t>
  </si>
  <si>
    <t>sanguen sanguinis n.</t>
  </si>
  <si>
    <t>SAPLVTVS</t>
  </si>
  <si>
    <t xml:space="preserve">saplūtus –a –um </t>
  </si>
  <si>
    <t>very rich</t>
  </si>
  <si>
    <t>SAVIVNCVLVM</t>
  </si>
  <si>
    <t>savunculum –ī n.</t>
  </si>
  <si>
    <t>honeyed cake</t>
  </si>
  <si>
    <t>SCINTILLA/N</t>
  </si>
  <si>
    <t>Scintilla –ae f.</t>
  </si>
  <si>
    <t>Scintilla (a name)</t>
  </si>
  <si>
    <t>SCISSA/N</t>
  </si>
  <si>
    <t>Scissa –ae f.</t>
  </si>
  <si>
    <t>Scissa (a name)</t>
  </si>
  <si>
    <t>SCISSOR</t>
  </si>
  <si>
    <t>scissor –ōris m</t>
  </si>
  <si>
    <t>a carver; gladiator</t>
  </si>
  <si>
    <t>SCOPA</t>
  </si>
  <si>
    <t>scōpa –ae f.</t>
  </si>
  <si>
    <t>twigs; broom</t>
  </si>
  <si>
    <t>SCORDALIA</t>
  </si>
  <si>
    <t>scordalia –ae f.</t>
  </si>
  <si>
    <t>a quarrel, wrangling</t>
  </si>
  <si>
    <t>SCYLAX/N</t>
  </si>
  <si>
    <t>Scylax –ācis m.</t>
  </si>
  <si>
    <t>Scylax (a name)</t>
  </si>
  <si>
    <t>SEVIR</t>
  </si>
  <si>
    <t>a member of a board or college consisting of six men</t>
  </si>
  <si>
    <t>SELEVCVS/N</t>
  </si>
  <si>
    <t>Seleucus –ī m.</t>
  </si>
  <si>
    <t>Seleucus (a name)</t>
  </si>
  <si>
    <t>SEPLASIVM</t>
  </si>
  <si>
    <t>sēplasium –ī n.</t>
  </si>
  <si>
    <t>SERAPA/N</t>
  </si>
  <si>
    <t>Serapa –ae f.</t>
  </si>
  <si>
    <t>Serapa (a name)</t>
  </si>
  <si>
    <t>SERISAPIA</t>
  </si>
  <si>
    <t>sērisapia –ae f.</t>
  </si>
  <si>
    <t>SESSORIVM</t>
  </si>
  <si>
    <t>sessōrium –ī n.</t>
  </si>
  <si>
    <t>SESTERTIARIVS</t>
  </si>
  <si>
    <t>sēstertiārius –a –um</t>
  </si>
  <si>
    <t>worth but a sesterce</t>
  </si>
  <si>
    <t>SEVIRATVS</t>
  </si>
  <si>
    <t>sēvirātus –ūs m</t>
  </si>
  <si>
    <t>the dignity of a sexvir, the sexvirate</t>
  </si>
  <si>
    <t>SILIGINEVS</t>
  </si>
  <si>
    <t>silīgineus –a –um</t>
  </si>
  <si>
    <t>SIMILA</t>
  </si>
  <si>
    <t>simila –ae f.</t>
  </si>
  <si>
    <t>the finest wheat flour</t>
  </si>
  <si>
    <t>SINAPIS</t>
  </si>
  <si>
    <t>sināpī or sinapis –is n.</t>
  </si>
  <si>
    <t>mustard</t>
  </si>
  <si>
    <t>SINVM</t>
  </si>
  <si>
    <t>sīnum –ī n.</t>
  </si>
  <si>
    <t>a large vessel of earthenware, pot, jar</t>
  </si>
  <si>
    <t>SOPHOS</t>
  </si>
  <si>
    <t>sophōs</t>
  </si>
  <si>
    <t>well done! well said! bravo!</t>
  </si>
  <si>
    <t>SORBILIS</t>
  </si>
  <si>
    <t>sorbilis –e</t>
  </si>
  <si>
    <t>that may be sucked or supped up</t>
  </si>
  <si>
    <t>SPECVLARIS</t>
  </si>
  <si>
    <t>speculāris –e</t>
  </si>
  <si>
    <t>of or belonging to a mirror, like a mirror</t>
  </si>
  <si>
    <t>SPONSIVNCVLA</t>
  </si>
  <si>
    <t>spōnsiuncula –ae f.</t>
  </si>
  <si>
    <t>a little engagement or stipulation</t>
  </si>
  <si>
    <t>SPORTELLA</t>
  </si>
  <si>
    <t>sportella –ae f.</t>
  </si>
  <si>
    <t>a little basket, luncheon-basket</t>
  </si>
  <si>
    <t>STAMINATA</t>
  </si>
  <si>
    <t>staminata –ae f.</t>
  </si>
  <si>
    <t>a strong drink</t>
  </si>
  <si>
    <t>STATVNCVLVM</t>
  </si>
  <si>
    <t>statunculum –ī n.</t>
  </si>
  <si>
    <t>a little statue, statuette</t>
  </si>
  <si>
    <t>STELA</t>
  </si>
  <si>
    <t>stēla –ae f.</t>
  </si>
  <si>
    <t>a pillar, column, stele</t>
  </si>
  <si>
    <t>STERICVLA</t>
  </si>
  <si>
    <t xml:space="preserve">stēricula –ae f. </t>
  </si>
  <si>
    <t>the uterus of a sow that has not yet farrowed</t>
  </si>
  <si>
    <t>STERTEIA</t>
  </si>
  <si>
    <t>sterteia –ae f.</t>
  </si>
  <si>
    <t>a woman who snores</t>
  </si>
  <si>
    <t>STICHVS/N</t>
  </si>
  <si>
    <t>Stichus –ī m.</t>
  </si>
  <si>
    <t>Stichus (a name)</t>
  </si>
  <si>
    <t>STRABONVS</t>
  </si>
  <si>
    <t>strabōnus –a –um</t>
  </si>
  <si>
    <t>squint-eyed, cross-eyed</t>
  </si>
  <si>
    <t>STRIGA</t>
  </si>
  <si>
    <t>striga –ae f.</t>
  </si>
  <si>
    <t>a hag, witch</t>
  </si>
  <si>
    <t>SVBAVRATVS</t>
  </si>
  <si>
    <t>slightly gilt</t>
  </si>
  <si>
    <t>SVBOLFACIO</t>
  </si>
  <si>
    <t>to smell out, perceive by the scent</t>
  </si>
  <si>
    <t>SVCOSVS</t>
  </si>
  <si>
    <t xml:space="preserve">sūcōsus –a –um </t>
  </si>
  <si>
    <t>juicy; rich</t>
  </si>
  <si>
    <t>full of juice or moisture, juicy, sappy, succulent; rich</t>
  </si>
  <si>
    <t>SYRIACVS/A</t>
  </si>
  <si>
    <t>Syriācus –a –um</t>
  </si>
  <si>
    <t>Syrian, of Syria</t>
  </si>
  <si>
    <t>SYRVS/N</t>
  </si>
  <si>
    <t>Syrus –a –um</t>
  </si>
  <si>
    <t>Syrus (a name)</t>
  </si>
  <si>
    <t>TANGOMENA</t>
  </si>
  <si>
    <t>tangomena</t>
  </si>
  <si>
    <t>"drink up" (?)</t>
  </si>
  <si>
    <t>TARENTINVS/A</t>
  </si>
  <si>
    <t>Tarentīnus –a –um</t>
  </si>
  <si>
    <t>belonging to Tarentum, Tarentine</t>
  </si>
  <si>
    <t>TARRACINIENSIS/A</t>
  </si>
  <si>
    <t>the inhabitants of Tarracina, the Tarracinians</t>
  </si>
  <si>
    <t>TAVRVLVS</t>
  </si>
  <si>
    <t>taurulus –ī m.</t>
  </si>
  <si>
    <t>a little bull</t>
  </si>
  <si>
    <t>TEREBINTHINVS</t>
  </si>
  <si>
    <t>terebinthinus –a –um</t>
  </si>
  <si>
    <t>of the terebinth or turpentine-tree</t>
  </si>
  <si>
    <t>TERTIARIVS</t>
  </si>
  <si>
    <t>tertiārius –a –um</t>
  </si>
  <si>
    <t>containing a third part</t>
  </si>
  <si>
    <t>THEBAICA</t>
  </si>
  <si>
    <t>Thēbaica –ae f.</t>
  </si>
  <si>
    <t>dried date from Egyptian Thebes</t>
  </si>
  <si>
    <t>THRAECIVM</t>
  </si>
  <si>
    <t>Thraecium –iī n.</t>
  </si>
  <si>
    <t>a Thracian-style gladiator's armor</t>
  </si>
  <si>
    <t>THRAX</t>
  </si>
  <si>
    <t>Thrāx –ācis or Thraex –aecis m.</t>
  </si>
  <si>
    <t>a Thracian-style gladiator</t>
  </si>
  <si>
    <t>TONSTRINVM</t>
  </si>
  <si>
    <t>the act or calling of a barber</t>
  </si>
  <si>
    <t>TOPANTA</t>
  </si>
  <si>
    <t>topanta indecl. n.</t>
  </si>
  <si>
    <t>a close supporter, everything to someone</t>
  </si>
  <si>
    <t>TRICENTIES</t>
  </si>
  <si>
    <t>three hundred times</t>
  </si>
  <si>
    <t>TRICAE</t>
  </si>
  <si>
    <t>wiles, tricks</t>
  </si>
  <si>
    <t>perplexities, subterfuges, quirks, wiles, tricks</t>
  </si>
  <si>
    <t>TRISTIMONIVM</t>
  </si>
  <si>
    <t>a state of sadness</t>
  </si>
  <si>
    <t>TVLO</t>
  </si>
  <si>
    <t xml:space="preserve">tulō tulere tetulī </t>
  </si>
  <si>
    <t>to bring, bear, lift up</t>
  </si>
  <si>
    <t>VRCEATIM</t>
  </si>
  <si>
    <t>urceātim</t>
  </si>
  <si>
    <t>(to rain) buckets</t>
  </si>
  <si>
    <t>VRSINA</t>
  </si>
  <si>
    <t>ursīna –ae f.</t>
  </si>
  <si>
    <t>VTRICVLVS</t>
  </si>
  <si>
    <t>utriculus –ī m.</t>
  </si>
  <si>
    <t>a small skin or leathern bottle; belly, womb</t>
  </si>
  <si>
    <t>VAVATO</t>
  </si>
  <si>
    <t>changeling</t>
  </si>
  <si>
    <t>VENALICIVS</t>
  </si>
  <si>
    <t>VENENARIVS</t>
  </si>
  <si>
    <t>venēnārius –a –um</t>
  </si>
  <si>
    <t>of or belonging to poison</t>
  </si>
  <si>
    <t>VENERIVS</t>
  </si>
  <si>
    <t>venerius –a –um</t>
  </si>
  <si>
    <t>of or belonging to Venus</t>
  </si>
  <si>
    <t>VERSIPELLIS</t>
  </si>
  <si>
    <t>versipellis –e</t>
  </si>
  <si>
    <t>VICENSIMARIVS</t>
  </si>
  <si>
    <t>vīcē(n)simārius –a –um</t>
  </si>
  <si>
    <t>a twentieth</t>
  </si>
  <si>
    <t>VILICATIO</t>
  </si>
  <si>
    <t>vīlicātiō –ōnis f.</t>
  </si>
  <si>
    <t>the care or management of an estate in the country,</t>
  </si>
  <si>
    <t>XEROPHAGIA</t>
  </si>
  <si>
    <t>xērophagia –ae f.</t>
  </si>
  <si>
    <t>CVLCITRA</t>
  </si>
  <si>
    <t>ATHENA/N</t>
  </si>
  <si>
    <t>BABYLONICVS/A</t>
  </si>
  <si>
    <t>Athēna –ae f.</t>
  </si>
  <si>
    <t>Athena</t>
  </si>
  <si>
    <t>Babylōnicus –a –um</t>
  </si>
  <si>
    <t>Babylonian</t>
  </si>
  <si>
    <t>incēnsus –a –um</t>
  </si>
  <si>
    <t>inflamed, fiery, hot</t>
  </si>
  <si>
    <t>aēnulum –i n.</t>
  </si>
  <si>
    <t>alabaster –trī m. or alabastrum –ī n.</t>
  </si>
  <si>
    <t>anathȳmiāsis –is f.</t>
  </si>
  <si>
    <t>apophorēta –ōrum n.</t>
  </si>
  <si>
    <t>apoculō apoculāre</t>
  </si>
  <si>
    <t>calva –ae f.</t>
  </si>
  <si>
    <t xml:space="preserve">canturiō canturīre </t>
  </si>
  <si>
    <t>cicarō –ōnis m.</t>
  </si>
  <si>
    <t xml:space="preserve">concacō concacāre </t>
  </si>
  <si>
    <t>Cōs Coōs or Cous Coī f.</t>
  </si>
  <si>
    <t>dēbattuō dēbattuere — —</t>
  </si>
  <si>
    <t>dēfraudō or defrūdō –āre</t>
  </si>
  <si>
    <t>domūsiō –ōnis f.</t>
  </si>
  <si>
    <t xml:space="preserve">ervilia or ervilia –ae f. </t>
  </si>
  <si>
    <t>excatarissō excatarissāre</t>
  </si>
  <si>
    <t>exopīnissō exopīnissāre</t>
  </si>
  <si>
    <t>exsonō exsonāre exsonuī —</t>
  </si>
  <si>
    <t xml:space="preserve">ferrūminō ferrūmināre </t>
  </si>
  <si>
    <t>fimbriae –ārum f.</t>
  </si>
  <si>
    <t>fruniscor or frūnīscor frūnīscī frūnītus sum</t>
  </si>
  <si>
    <t>gallicinium –ī n.</t>
  </si>
  <si>
    <t>gaster –teris –and –trī f.</t>
  </si>
  <si>
    <t>gausapa –ae f. or gausape –is or gausapum –ī n.</t>
  </si>
  <si>
    <t xml:space="preserve">gesticulor gesticulārī </t>
  </si>
  <si>
    <t>hēpatia –ōrum n.</t>
  </si>
  <si>
    <t>iātralipta or –ēs –ae –m.</t>
  </si>
  <si>
    <t>marmorō marmorāre</t>
  </si>
  <si>
    <t>Nīceros –ōtis m.</t>
  </si>
  <si>
    <t>nummulārius or nummulāriolus –ī m.</t>
  </si>
  <si>
    <t>Opīmiānus –a –um</t>
  </si>
  <si>
    <t>oxycomina –ōrum n.</t>
  </si>
  <si>
    <t>Pēgasus or Pēgasōs –ī m.</t>
  </si>
  <si>
    <t>pedis –is m./f.</t>
  </si>
  <si>
    <t>perbāsiō perbāsiāre</t>
  </si>
  <si>
    <t>percolopō percolopāre</t>
  </si>
  <si>
    <t>petauristārius –ī m. or petauristēs or petaurista –ae m.</t>
  </si>
  <si>
    <t>plovō plovere</t>
  </si>
  <si>
    <t>prāxis –is (acc. –im) f.</t>
  </si>
  <si>
    <t>prōmulsidāre –is n.</t>
  </si>
  <si>
    <t>trīcae –ārum f.</t>
  </si>
  <si>
    <t>tristimōnium –ī n.</t>
  </si>
  <si>
    <t>vavatō –ōnis m.</t>
  </si>
  <si>
    <t>vēnālicius –a –um</t>
  </si>
  <si>
    <t>Fortunata (a name)</t>
  </si>
  <si>
    <t>Dionysus –ī m.</t>
  </si>
  <si>
    <t>Dionysus</t>
  </si>
  <si>
    <t>Cerdō –ōnis m.</t>
  </si>
  <si>
    <t>Cerdo (a name)</t>
  </si>
  <si>
    <t>ābītō ābītere</t>
  </si>
  <si>
    <t>methodium –iī n.</t>
  </si>
  <si>
    <t>PETRAITES/N</t>
  </si>
  <si>
    <t>Petraites (a name)</t>
  </si>
  <si>
    <t>[a word of uncertain or unknown meaning]</t>
  </si>
  <si>
    <t>to know or recognize perfectly</t>
  </si>
  <si>
    <t>to give close attention to, be careful</t>
  </si>
  <si>
    <t>a vessel for liquid (esp. vinegar)</t>
  </si>
  <si>
    <t>vinegar</t>
  </si>
  <si>
    <t>to help zealously, serve, aid, assist</t>
  </si>
  <si>
    <t>a commissioner of buildings, aedile, magistrate for public works.</t>
  </si>
  <si>
    <t>a riddle, obscurity</t>
  </si>
  <si>
    <t>full of trouble, miserable, wretched, distressed</t>
  </si>
  <si>
    <t>a box on the ear, blow with the open hand</t>
  </si>
  <si>
    <t>to be cold, feel cold</t>
  </si>
  <si>
    <t>aliubī</t>
  </si>
  <si>
    <t>fattened, fat</t>
  </si>
  <si>
    <t>Apelles (a name)</t>
  </si>
  <si>
    <t>of water, watery</t>
  </si>
  <si>
    <t>to prattle, prate</t>
  </si>
  <si>
    <t xml:space="preserve">an axe for hewing wood, a carpenter's axe </t>
  </si>
  <si>
    <t>to assent constantly, flatter, fawn</t>
  </si>
  <si>
    <t>a steward, chief servant</t>
  </si>
  <si>
    <t>a bird-catcher, fowler</t>
  </si>
  <si>
    <t>DELIQuIAE</t>
  </si>
  <si>
    <t>FREQuENTER</t>
  </si>
  <si>
    <t>LAuDATuS</t>
  </si>
  <si>
    <t>QuASSuS/2</t>
  </si>
  <si>
    <t>SuAuITER</t>
  </si>
  <si>
    <t>to call off, call away</t>
  </si>
  <si>
    <t>one who fights with wild beasts(in the shows)</t>
  </si>
  <si>
    <t>a mushroom</t>
  </si>
  <si>
    <t>an oxdriver, herdsman</t>
  </si>
  <si>
    <t>wearing a bulla</t>
  </si>
  <si>
    <t>a herald's staff, the token of a peaceable embassy</t>
  </si>
  <si>
    <t>an onion</t>
  </si>
  <si>
    <t>a shoe of leather, half-boot, soldier’s boot</t>
  </si>
  <si>
    <t>a small coal, a tumor, a carbuncle</t>
  </si>
  <si>
    <t>a dried fig, Carian fig</t>
  </si>
  <si>
    <t>a cottage, hut</t>
  </si>
  <si>
    <t>of or pertaining to a chain:</t>
  </si>
  <si>
    <t>a pleader, advocate, special pleader</t>
  </si>
  <si>
    <t>a dining-room</t>
  </si>
  <si>
    <t>a flute-player, who accompanied the choral dance</t>
  </si>
  <si>
    <t>the chickpea</t>
  </si>
  <si>
    <t>a stork</t>
  </si>
  <si>
    <t>a peddler, hawker</t>
  </si>
  <si>
    <t xml:space="preserve">Curled, having ringlets </t>
  </si>
  <si>
    <t>a subterranean reservoir for water, a cistern</t>
  </si>
  <si>
    <t>claudō claudere clausī clausus (also clūdō and clodō)</t>
  </si>
  <si>
    <t>scarlet</t>
  </si>
  <si>
    <t>a blow with the fist, cuff, box on the ear</t>
  </si>
  <si>
    <t>a fellowfreedman</t>
  </si>
  <si>
    <t>a female serpent</t>
  </si>
  <si>
    <t>of comedy, comic</t>
  </si>
  <si>
    <t>to strike or clap the hands together in applauding</t>
  </si>
  <si>
    <t>to sum up, reckon, compute</t>
  </si>
  <si>
    <t>of a purple color, dyed purple</t>
  </si>
  <si>
    <t>spice, seasoning</t>
  </si>
  <si>
    <t>a preparing, making</t>
  </si>
  <si>
    <t>a basket</t>
  </si>
  <si>
    <t>a wonton dance</t>
  </si>
  <si>
    <t>a hornblower, trumpeter, cornet-player</t>
  </si>
  <si>
    <t>a garland, money paid for a garland; a gift, present</t>
  </si>
  <si>
    <t xml:space="preserve">to make round, to round off </t>
  </si>
  <si>
    <t>a small gridiron</t>
  </si>
  <si>
    <t>a judge, critic</t>
  </si>
  <si>
    <t>a chamber-servant</t>
  </si>
  <si>
    <t>a gourd, blockhead</t>
  </si>
  <si>
    <t>to release on (?)</t>
  </si>
  <si>
    <t>cumin</t>
  </si>
  <si>
    <t>to practise public speaking, exercise in oratory, declaim</t>
  </si>
  <si>
    <t>to behead, rob</t>
  </si>
  <si>
    <t>very old, decrepit</t>
  </si>
  <si>
    <t>a voluptuary, a wanton.</t>
  </si>
  <si>
    <t>containing ten</t>
  </si>
  <si>
    <t>to pay, to spend, expend, lay out, bestow</t>
  </si>
  <si>
    <t>to wipe off, wipe away</t>
  </si>
  <si>
    <t>a daily allowance of food or pay</t>
  </si>
  <si>
    <t>Diogenes (a name)</t>
  </si>
  <si>
    <t>a steward, attendant, treasurer</t>
  </si>
  <si>
    <t>a distributer</t>
  </si>
  <si>
    <t>a sea-urchin</t>
  </si>
  <si>
    <t>thoroughly boiled, seethed</t>
  </si>
  <si>
    <t>to obtain by service, earn, merit, deserve</t>
  </si>
  <si>
    <t>to sweep out</t>
  </si>
  <si>
    <t>a channel, strait, narrow sea</t>
  </si>
  <si>
    <t>to grow hot, kindle</t>
  </si>
  <si>
    <t>an exception, restriction, limitation</t>
  </si>
  <si>
    <t>to disinherit</t>
  </si>
  <si>
    <t>to free, disburden, unload, empty</t>
  </si>
  <si>
    <t>to deprive of bones, bone</t>
  </si>
  <si>
    <t>to hiss out, hiss from the stage</t>
  </si>
  <si>
    <t>ground corn, meal, flour.</t>
  </si>
  <si>
    <t>to lend on interest, invest</t>
  </si>
  <si>
    <t>a small bird, a figpecker, becafico</t>
  </si>
  <si>
    <t>to form, fashion, shape</t>
  </si>
  <si>
    <t>a blowing, melting</t>
  </si>
  <si>
    <t xml:space="preserve">cold water </t>
  </si>
  <si>
    <t>of or for cooling</t>
  </si>
  <si>
    <t>fleeing away, fugitive</t>
  </si>
  <si>
    <t>fuller, woolcomber</t>
  </si>
  <si>
    <t>helmed, wearing a helmet</t>
  </si>
  <si>
    <t>garum, a rich sauce made of small fish</t>
  </si>
  <si>
    <t>covered with a gausapa (a woolen cloak)</t>
  </si>
  <si>
    <t xml:space="preserve">generation, birth, creation; a natal-star, hororoscope </t>
  </si>
  <si>
    <t>geometry</t>
  </si>
  <si>
    <t>a little piece of earth, bit of land</t>
  </si>
  <si>
    <t>Grecian, Greek, Greekling</t>
  </si>
  <si>
    <t>a grain, seed, small kernel</t>
  </si>
  <si>
    <t>a tasting of food, a partaking slightly or eating a little of any thing</t>
  </si>
  <si>
    <t>Herogenes (a name)</t>
  </si>
  <si>
    <t>cheerful, gay, merry, blithe, jocund, joyful</t>
  </si>
  <si>
    <t>a little man, manikin</t>
  </si>
  <si>
    <t>a clock, horologe, sun-dial, water-clock</t>
  </si>
  <si>
    <t>that way, on that side, there</t>
  </si>
  <si>
    <t>illāc</t>
  </si>
  <si>
    <t>possessed of command, far-ruling, mighty, powerful, puissant</t>
  </si>
  <si>
    <t>a leaning, bending, inclining</t>
  </si>
  <si>
    <t>to utter a groan, heave a sigh, groan over</t>
  </si>
  <si>
    <t>doing wrong, wrongful, unfair, harmful</t>
  </si>
  <si>
    <t>a writing upon, inscribing; an inscription, title</t>
  </si>
  <si>
    <t>without self-control, unrestrained, extravagant, immoderate, intemperate</t>
  </si>
  <si>
    <t>a gut, intestines</t>
  </si>
  <si>
    <t>istōc</t>
  </si>
  <si>
    <t>thither, that way, yonder:</t>
  </si>
  <si>
    <t>wearing a lacerna, cloaked</t>
  </si>
  <si>
    <t>a wainscoted and gilded ceiling, panel-ceiling, ceiled roof</t>
  </si>
  <si>
    <t>bearing wool, woolly</t>
  </si>
  <si>
    <t>bacon, lard</t>
  </si>
  <si>
    <t>a cooking-pot, a cooking-utensil</t>
  </si>
  <si>
    <t>a large landed property, large estate or farm</t>
  </si>
  <si>
    <t>elegance, splendor, magnificence, luxury</t>
  </si>
  <si>
    <t>a litter-bearer, sedanbearer</t>
  </si>
  <si>
    <t xml:space="preserve">an undertaker </t>
  </si>
  <si>
    <t>club-footed, crook-footed, bandy-legged</t>
  </si>
  <si>
    <t>a nightingale</t>
  </si>
  <si>
    <t>to chew, eat, devour</t>
  </si>
  <si>
    <t>a napkin, table-napkin, towel</t>
  </si>
  <si>
    <t>a pearl</t>
  </si>
  <si>
    <t>Marsyas, a satyr, flayed by Apollo</t>
  </si>
  <si>
    <t>a pot, a vessel for liquids.</t>
  </si>
  <si>
    <t>a mathematician, astrologer</t>
  </si>
  <si>
    <t>the jawbone, jaw</t>
  </si>
  <si>
    <t>somewhat better, rather better</t>
  </si>
  <si>
    <t>a bird of prey, kite</t>
  </si>
  <si>
    <t>an attendant, helper, prompter</t>
  </si>
  <si>
    <t>a corn-measure, measure, peck</t>
  </si>
  <si>
    <t>mordicus</t>
  </si>
  <si>
    <t>by biting, with bites, with the teeth</t>
  </si>
  <si>
    <t>a kind of fish highly esteemed, the red mullet, barbel</t>
  </si>
  <si>
    <t>honey-wine, mead, wine mixed with honey</t>
  </si>
  <si>
    <t>brine, pickle</t>
  </si>
  <si>
    <t>a weasel</t>
  </si>
  <si>
    <t>to mutter, mumble, speak in a low tone</t>
  </si>
  <si>
    <t>nausea, sea-sickness</t>
  </si>
  <si>
    <t>a wholesale business, banking business</t>
  </si>
  <si>
    <t>Niobē</t>
  </si>
  <si>
    <t>Niobe (a name)</t>
  </si>
  <si>
    <t>one who calls by name, a monitor</t>
  </si>
  <si>
    <t>Norbanus (a name)</t>
  </si>
  <si>
    <t>jesting, trifling, frivolous</t>
  </si>
  <si>
    <t>Numidicus (a name)</t>
  </si>
  <si>
    <t xml:space="preserve">obiter </t>
  </si>
  <si>
    <t>a test, touchstone, proof</t>
  </si>
  <si>
    <t xml:space="preserve">a door-keeper, porter </t>
  </si>
  <si>
    <t xml:space="preserve">an oyster, mussel, sea-snail </t>
  </si>
  <si>
    <t>of or belonging to sheep</t>
  </si>
  <si>
    <t>a ballet-dancer, pantomime</t>
  </si>
  <si>
    <t>a small dish for delicacies, dessert-dish</t>
  </si>
  <si>
    <t>a bird of ill omen, screech-owl</t>
  </si>
  <si>
    <t>a level surface beaten firm, hard floor, pavement</t>
  </si>
  <si>
    <t>very good</t>
  </si>
  <si>
    <t>to boil or cook thoroughly, scorch</t>
  </si>
  <si>
    <t>a leg-band, anklet</t>
  </si>
  <si>
    <t>a haunch or ham together with the leg</t>
  </si>
  <si>
    <t>a shallow drinkingvessel, saucer</t>
  </si>
  <si>
    <t>love of learning or letters, literary pursuits, the study of polite literature</t>
  </si>
  <si>
    <t>mad, delirious, frantic</t>
  </si>
  <si>
    <t>a magpie</t>
  </si>
  <si>
    <t>pepper</t>
  </si>
  <si>
    <t>a little fish</t>
  </si>
  <si>
    <t>a miller, bread-maker, baker</t>
  </si>
  <si>
    <t>a cake</t>
  </si>
  <si>
    <t>to cover with feathers, to feather</t>
  </si>
  <si>
    <t>gouty, podagric</t>
  </si>
  <si>
    <t>by weight, in weight</t>
  </si>
  <si>
    <t>pondō</t>
  </si>
  <si>
    <t>a leek, scallion</t>
  </si>
  <si>
    <t>to drink to one’s health, pledge</t>
  </si>
  <si>
    <t>propīnō propīnāre</t>
  </si>
  <si>
    <t>Publilius (a name)</t>
  </si>
  <si>
    <t>the feeder of the sacred fowls, chicken-keeper, chicken-ward</t>
  </si>
  <si>
    <t>to prick, puncture</t>
  </si>
  <si>
    <t>sweepings, offscourings, filth, dirt</t>
  </si>
  <si>
    <t>clippings, waste</t>
  </si>
  <si>
    <t>a square</t>
  </si>
  <si>
    <t>CLAVDO</t>
  </si>
  <si>
    <t>to mend or correct again</t>
  </si>
  <si>
    <t>circumcised</t>
  </si>
  <si>
    <t>a stand, tray, or waiter on which the dishes were brought to the table</t>
  </si>
  <si>
    <t>to greet in return</t>
  </si>
  <si>
    <t>a rope, cord</t>
  </si>
  <si>
    <t>to bend back, turn back</t>
  </si>
  <si>
    <t>to open the mouth wide, be vexed, chafe, snarl</t>
  </si>
  <si>
    <t>to quarrel, brawl, wrangle, dispute</t>
  </si>
  <si>
    <t>reddish</t>
  </si>
  <si>
    <t>to fatten, cram, feast</t>
  </si>
  <si>
    <t>must, new wine boiled thick</t>
  </si>
  <si>
    <t>a dancing, dance</t>
  </si>
  <si>
    <t>the shoulder-blades, shoulders</t>
  </si>
  <si>
    <t>a shape, figure, form, fashion, manner, posture, attitude</t>
  </si>
  <si>
    <t>sawdust, scrapings, filings:</t>
  </si>
  <si>
    <t>a kind of tart</t>
  </si>
  <si>
    <t>broken stuff, trash, frippery, trumpery</t>
  </si>
  <si>
    <t>a half-pound</t>
  </si>
  <si>
    <t>a half-hour, half an hour</t>
  </si>
  <si>
    <t>a half-unit, one half</t>
  </si>
  <si>
    <t>of six years, six years old</t>
  </si>
  <si>
    <t>sixth</t>
  </si>
  <si>
    <t>a kind of very white wheat, winter-wheat:</t>
  </si>
  <si>
    <t>of or belonging to a wood or to trees</t>
  </si>
  <si>
    <t>a green precious stone, cmerald, beryl, jasper</t>
  </si>
  <si>
    <t>wearing sandals, slippered</t>
  </si>
  <si>
    <t>eunuch, mutilated man</t>
  </si>
  <si>
    <t>a balance, scales</t>
  </si>
  <si>
    <t>a mark burned in, a brand</t>
  </si>
  <si>
    <t>a contribution in money, gift, donation, alms, contribution, dole</t>
  </si>
  <si>
    <t>dressed in or wearing a stola; befitting a matron</t>
  </si>
  <si>
    <t>a spread, covering, bed-spread</t>
  </si>
  <si>
    <t>of straw</t>
  </si>
  <si>
    <t>a trick, artifice</t>
  </si>
  <si>
    <t>a builder, mason, carpenter</t>
  </si>
  <si>
    <t>a waylayer, lier-in-wait</t>
  </si>
  <si>
    <t>to sing to, accompany</t>
  </si>
  <si>
    <t>to blow forth from below; to blow up, puff out, inflate.=</t>
  </si>
  <si>
    <t>a breast, udder</t>
  </si>
  <si>
    <t>at the utmost, at farthest, at most</t>
  </si>
  <si>
    <t>useless, needless, unnecessary, superfluous, redundant</t>
  </si>
  <si>
    <t>summum</t>
  </si>
  <si>
    <t>from below, up, upwards, on high</t>
  </si>
  <si>
    <t>of or belonging to concerts or to music</t>
  </si>
  <si>
    <t>a tile, roof-tile</t>
  </si>
  <si>
    <t>a testicle</t>
  </si>
  <si>
    <t>a weaver</t>
  </si>
  <si>
    <t>an envelope, hull, cover, case, sheath</t>
  </si>
  <si>
    <t>a bell, signalbell, call-bell</t>
  </si>
  <si>
    <t>a sausage, liver-sausage</t>
  </si>
  <si>
    <t>a stuffing, filling (for cushions)</t>
  </si>
  <si>
    <t>a valance, couch-covering, sofa-cloth</t>
  </si>
  <si>
    <t>of three winters, of three years, three years old</t>
  </si>
  <si>
    <t>to beat the ground with the feet, leap, jump, dance exultingly</t>
  </si>
  <si>
    <t>wheat</t>
  </si>
  <si>
    <t>a small ladle, dipper, or scoop</t>
  </si>
  <si>
    <t>to sway to and fro, stagger, reel, totter</t>
  </si>
  <si>
    <t>of a hunter, for the chase</t>
  </si>
  <si>
    <t>of home-born slaves</t>
  </si>
  <si>
    <t xml:space="preserve">a little or young home-born slave </t>
  </si>
  <si>
    <t>a joint</t>
  </si>
  <si>
    <t>a name for a stupid fellow, qs. mutton-head</t>
  </si>
  <si>
    <t>the bladder, urinary bladder</t>
  </si>
  <si>
    <t>of wine, for wine</t>
  </si>
  <si>
    <t>a binding</t>
  </si>
  <si>
    <t>a little calf, an egg yoke</t>
  </si>
  <si>
    <t>a dealer in unguents, perfumer</t>
  </si>
  <si>
    <t>containing an urn, holding half an amphora</t>
  </si>
  <si>
    <t>jealous</t>
  </si>
  <si>
    <t>adiūtō adiūtāre</t>
  </si>
  <si>
    <t>algeō algēre alsī —</t>
  </si>
  <si>
    <t>choraulēs or choraula ae m</t>
  </si>
  <si>
    <t>circulātor ōris m</t>
  </si>
  <si>
    <t xml:space="preserve">cordāx ācis m </t>
  </si>
  <si>
    <t xml:space="preserve">cūlō cūlāre </t>
  </si>
  <si>
    <t>figūrō figūrāre</t>
  </si>
  <si>
    <t>gustus ūs m</t>
  </si>
  <si>
    <t xml:space="preserve">ingemīscō ingemīscere ingemuī — </t>
  </si>
  <si>
    <t>lacūnar āris n</t>
  </si>
  <si>
    <t>mandūcō mandūcāre</t>
  </si>
  <si>
    <t xml:space="preserve">ministrātor ōris m </t>
  </si>
  <si>
    <t>mūtiō mūtīre</t>
  </si>
  <si>
    <t>nōmenclātor or nōmenculātor ōris m</t>
  </si>
  <si>
    <t xml:space="preserve">paropsis idis f </t>
  </si>
  <si>
    <t xml:space="preserve">periscelis idis f </t>
  </si>
  <si>
    <t>piper eris n</t>
  </si>
  <si>
    <t>pistor ōris m</t>
  </si>
  <si>
    <t>plūmō plūmāre</t>
  </si>
  <si>
    <t>pungō pungere pupugī pūnctum</t>
  </si>
  <si>
    <t xml:space="preserve">putāmen inis n </t>
  </si>
  <si>
    <t xml:space="preserve">ratiōcinor ratiōcinārī </t>
  </si>
  <si>
    <t>ringor ringī —</t>
  </si>
  <si>
    <t>rixor rixārī</t>
  </si>
  <si>
    <t>sagīnō sagīnāre</t>
  </si>
  <si>
    <t xml:space="preserve">scapulae ārum f </t>
  </si>
  <si>
    <t>scrūta ōrum n</t>
  </si>
  <si>
    <t xml:space="preserve">sēmis issis m </t>
  </si>
  <si>
    <t xml:space="preserve">silīgō inis f </t>
  </si>
  <si>
    <t xml:space="preserve">stīps stīpis m </t>
  </si>
  <si>
    <t>strūctor ōris m</t>
  </si>
  <si>
    <t xml:space="preserve">subsessor ōris m </t>
  </si>
  <si>
    <t xml:space="preserve">sūmen inis n </t>
  </si>
  <si>
    <t>textor ōris m</t>
  </si>
  <si>
    <t>toral ālis n</t>
  </si>
  <si>
    <t>tripudiō tripudiāre</t>
  </si>
  <si>
    <t>vacillō vacillāre</t>
  </si>
  <si>
    <t>vernula ae m or f</t>
  </si>
  <si>
    <t>vervēx ēcis m</t>
  </si>
  <si>
    <t>vinctus ūs m</t>
  </si>
  <si>
    <t>Abȳdus Abȳdos ī f.</t>
  </si>
  <si>
    <t xml:space="preserve">Acerrae ārum f. </t>
  </si>
  <si>
    <t>admordeō mordēre momordī morsum</t>
  </si>
  <si>
    <t>ambūbaia –ae f.</t>
  </si>
  <si>
    <t>buxum –ī n.</t>
  </si>
  <si>
    <t>cantor –ōris m.</t>
  </si>
  <si>
    <t>Cherub m. (indecl.) pl. Chĕrūbĭm</t>
  </si>
  <si>
    <t xml:space="preserve">emptor –ōris m.
</t>
  </si>
  <si>
    <t>loculus –ī m.</t>
  </si>
  <si>
    <t>mīrātor –ōris m.</t>
  </si>
  <si>
    <t>Origō –inis f.</t>
  </si>
  <si>
    <t>pharmacopōla ae m.</t>
  </si>
  <si>
    <t>pilō pilāre</t>
  </si>
  <si>
    <t>plūs plūris n.; plūrimum</t>
  </si>
  <si>
    <t>quis quid after si nisi ne or num</t>
  </si>
  <si>
    <t>Scapula –ae m.</t>
  </si>
  <si>
    <t>Semlēius –a –um</t>
  </si>
  <si>
    <t xml:space="preserve">alapa –ae f. </t>
  </si>
  <si>
    <t xml:space="preserve">ascia –ae f. </t>
  </si>
  <si>
    <t xml:space="preserve">barbaria –ae f. </t>
  </si>
  <si>
    <t>caliga –ae f.</t>
  </si>
  <si>
    <t xml:space="preserve">casula –ae f. </t>
  </si>
  <si>
    <t xml:space="preserve">cicōnia –ae f. </t>
  </si>
  <si>
    <t>cisterna –ae f.</t>
  </si>
  <si>
    <t>colubra –ae f.</t>
  </si>
  <si>
    <t xml:space="preserve">condītūra –ae f. </t>
  </si>
  <si>
    <t xml:space="preserve">crātīcula –ae f. </t>
  </si>
  <si>
    <t xml:space="preserve">cucurbita –ae f. </t>
  </si>
  <si>
    <t xml:space="preserve">farīna –ae f. </t>
  </si>
  <si>
    <t xml:space="preserve">fīcēdula –ae f. </t>
  </si>
  <si>
    <t xml:space="preserve">flātūra –ae f. </t>
  </si>
  <si>
    <t xml:space="preserve">geōmetria –ae f. </t>
  </si>
  <si>
    <t xml:space="preserve">glaebula –ae f. </t>
  </si>
  <si>
    <t>mappa –ae f.</t>
  </si>
  <si>
    <t xml:space="preserve">matella –ae f. </t>
  </si>
  <si>
    <t xml:space="preserve">maxilla –ae f. </t>
  </si>
  <si>
    <t xml:space="preserve">muria –ae f. </t>
  </si>
  <si>
    <t>musca –ae f.</t>
  </si>
  <si>
    <t>mūstēla or mūstella –ae f.</t>
  </si>
  <si>
    <t xml:space="preserve">nausea –ae f. </t>
  </si>
  <si>
    <t xml:space="preserve">nēnia –ae f. </t>
  </si>
  <si>
    <t xml:space="preserve">obrussa –ae f. </t>
  </si>
  <si>
    <t xml:space="preserve">parra –ae f. </t>
  </si>
  <si>
    <t xml:space="preserve">perna –ae f. </t>
  </si>
  <si>
    <t xml:space="preserve">phiala –ae f. </t>
  </si>
  <si>
    <t>philologia –ae f.</t>
  </si>
  <si>
    <t xml:space="preserve">pīca –ae f. </t>
  </si>
  <si>
    <t xml:space="preserve">placenta –ae f. </t>
  </si>
  <si>
    <t xml:space="preserve">praetexta –ae f. </t>
  </si>
  <si>
    <t xml:space="preserve">sapa –ae f. </t>
  </si>
  <si>
    <t xml:space="preserve">scrib(i)līta –ae f. </t>
  </si>
  <si>
    <t xml:space="preserve">statēra –ae f. </t>
  </si>
  <si>
    <t xml:space="preserve">stropha –ae f. </t>
  </si>
  <si>
    <t>tēgula –ae f.</t>
  </si>
  <si>
    <t xml:space="preserve">thēca –ae f. </t>
  </si>
  <si>
    <t>trulla –ae f.</t>
  </si>
  <si>
    <t xml:space="preserve">vertebra –ae f. </t>
  </si>
  <si>
    <t>vēsīca –ae f.</t>
  </si>
  <si>
    <t>bōlētus –ī m.</t>
  </si>
  <si>
    <t>carbunculus –ī m.</t>
  </si>
  <si>
    <t>colaphus –ī m.</t>
  </si>
  <si>
    <t>criticus –ī m.</t>
  </si>
  <si>
    <t xml:space="preserve">cubiculārius –ī m. </t>
  </si>
  <si>
    <t>echīnus –ī m.</t>
  </si>
  <si>
    <t xml:space="preserve">lectīcārius –ī m. </t>
  </si>
  <si>
    <t>libitīnārius –ī m.</t>
  </si>
  <si>
    <t xml:space="preserve">luscinia –ae f. or luscinius –ī m. </t>
  </si>
  <si>
    <t>mīlvus –ī m.</t>
  </si>
  <si>
    <t>modius –ī m.</t>
  </si>
  <si>
    <t>mullus –ī m.</t>
  </si>
  <si>
    <t>ōstiārius –ī m.</t>
  </si>
  <si>
    <t>palumbus –ī m.</t>
  </si>
  <si>
    <t xml:space="preserve">pantomīmus –ī m. </t>
  </si>
  <si>
    <t xml:space="preserve">pisciculus –ī m. </t>
  </si>
  <si>
    <t xml:space="preserve">pullārius –ī m. </t>
  </si>
  <si>
    <t xml:space="preserve">smaragdus –ī m. or f </t>
  </si>
  <si>
    <t>testiculus –ī m.</t>
  </si>
  <si>
    <t>vitellus –ī m.</t>
  </si>
  <si>
    <t>unguentārius –ī m.</t>
  </si>
  <si>
    <t>eurus –ī m.</t>
  </si>
  <si>
    <t>acētābulum –ī n.</t>
  </si>
  <si>
    <t>acētum –ī n.</t>
  </si>
  <si>
    <t>āctum –ī n.</t>
  </si>
  <si>
    <t>condīmentum –ī n.</t>
  </si>
  <si>
    <t>corōllārium –ī n.</t>
  </si>
  <si>
    <t xml:space="preserve">cumīnum –ī n. </t>
  </si>
  <si>
    <t>diārium –ī n.</t>
  </si>
  <si>
    <t>ēlogium –ī n.</t>
  </si>
  <si>
    <t xml:space="preserve">garum –ī n. </t>
  </si>
  <si>
    <t>grānum –ī n.</t>
  </si>
  <si>
    <t xml:space="preserve">hōrologium –ī n. </t>
  </si>
  <si>
    <t>lārdum –ī n.</t>
  </si>
  <si>
    <t>lasanum –ī n.</t>
  </si>
  <si>
    <t xml:space="preserve">margarīta –ae f. or margarītum –ī n. </t>
  </si>
  <si>
    <t xml:space="preserve">mulsum –ī n. </t>
  </si>
  <si>
    <t>nardus ī f or nardum –ī n.</t>
  </si>
  <si>
    <t>ostreum –ī n.</t>
  </si>
  <si>
    <t>pavīmentum –ī n.</t>
  </si>
  <si>
    <t>pūrgāmentum –ī n.</t>
  </si>
  <si>
    <t xml:space="preserve">quadrātum –ī n. </t>
  </si>
  <si>
    <t>repositōrium –ī n.</t>
  </si>
  <si>
    <t>strāgulum –ī n.</t>
  </si>
  <si>
    <t xml:space="preserve">tintin(n)ābulum –ī n. </t>
  </si>
  <si>
    <t>tōmentum –ī n.</t>
  </si>
  <si>
    <t xml:space="preserve">trīticum –ī n. </t>
  </si>
  <si>
    <t>balsamum –ī n.</t>
  </si>
  <si>
    <t xml:space="preserve">ervum –ī n. </t>
  </si>
  <si>
    <t xml:space="preserve">phaecasium –ī n. or phaecasia ae f </t>
  </si>
  <si>
    <t>aerumnōsus –a –um</t>
  </si>
  <si>
    <t>aquārius –a –um</t>
  </si>
  <si>
    <t>bullātus –a –um</t>
  </si>
  <si>
    <t xml:space="preserve">catēnārius –a –um </t>
  </si>
  <si>
    <t xml:space="preserve">cirrātus –a –um </t>
  </si>
  <si>
    <t>coccinus –a –um</t>
  </si>
  <si>
    <t>cōmoedus –a –um</t>
  </si>
  <si>
    <t>conchȳliātus –a –um</t>
  </si>
  <si>
    <t>dēnārius –a –um</t>
  </si>
  <si>
    <t>ēlixus –a –um</t>
  </si>
  <si>
    <t>frīgidārius –a –um</t>
  </si>
  <si>
    <t>fugitīvus –a –um</t>
  </si>
  <si>
    <t>galeātus –a –um</t>
  </si>
  <si>
    <t>gausapātus –a –um</t>
  </si>
  <si>
    <t>Graeculus –a –um</t>
  </si>
  <si>
    <t>hilarus –a –um</t>
  </si>
  <si>
    <t>imperiōsus –a –um</t>
  </si>
  <si>
    <t>iniūrōsus –a –um</t>
  </si>
  <si>
    <t xml:space="preserve">lacernātus –a –um </t>
  </si>
  <si>
    <t xml:space="preserve">lānātus –a –um </t>
  </si>
  <si>
    <t xml:space="preserve">meliusculus –a –um </t>
  </si>
  <si>
    <t>Olympius –a –um</t>
  </si>
  <si>
    <t>ovillus –a –um</t>
  </si>
  <si>
    <t>perbonus –a –um</t>
  </si>
  <si>
    <t>phrenēticus –a –um</t>
  </si>
  <si>
    <t>podagricus –a –um</t>
  </si>
  <si>
    <t>russeus –a –um</t>
  </si>
  <si>
    <t>scholasticus –a –um</t>
  </si>
  <si>
    <t>silvāticus –a –um</t>
  </si>
  <si>
    <t>soleātus –a –um</t>
  </si>
  <si>
    <t>stolātus –a –um</t>
  </si>
  <si>
    <t>strāmentīcius –a –um</t>
  </si>
  <si>
    <t>symphōniacus –a –um</t>
  </si>
  <si>
    <t>tribūtārius –a –um</t>
  </si>
  <si>
    <t>vēnātōrius –a –um</t>
  </si>
  <si>
    <t>vernāculus –a –um</t>
  </si>
  <si>
    <t>vestiārius –a –um</t>
  </si>
  <si>
    <t>vīnārius –a –um</t>
  </si>
  <si>
    <t>zēlotypus –a –um</t>
  </si>
  <si>
    <t>acroāma –atis n.</t>
  </si>
  <si>
    <t xml:space="preserve">aenigma –atis n. </t>
  </si>
  <si>
    <t xml:space="preserve">schēma –atis n. or –ae f. </t>
  </si>
  <si>
    <t xml:space="preserve">stigma –atis n. </t>
  </si>
  <si>
    <t>altilis –e</t>
  </si>
  <si>
    <t>corporālis –e</t>
  </si>
  <si>
    <t>urnālis –e</t>
  </si>
  <si>
    <t>auceps cupis m.</t>
  </si>
  <si>
    <t>aedīlis –is m.</t>
  </si>
  <si>
    <t>ātriēnsis –is m.</t>
  </si>
  <si>
    <t>corbis –is f.</t>
  </si>
  <si>
    <t xml:space="preserve">genesis –is f. </t>
  </si>
  <si>
    <t xml:space="preserve">restis –is f. </t>
  </si>
  <si>
    <t xml:space="preserve">scobis –is f. </t>
  </si>
  <si>
    <t>cornicen –cinis m.</t>
  </si>
  <si>
    <t>Diogenēs –is m.</t>
  </si>
  <si>
    <t xml:space="preserve">dispēnsātor –ōris m. </t>
  </si>
  <si>
    <t>dīvīsor –ōris m.</t>
  </si>
  <si>
    <t>ēbulliō ēbullīre</t>
  </si>
  <si>
    <t>ēverrō ēverrere ēverrī ēversum</t>
  </si>
  <si>
    <t>bēstiārius –ī m.</t>
  </si>
  <si>
    <t>frīgida –ae f.</t>
  </si>
  <si>
    <t>mathēmaticus –ī m.</t>
  </si>
  <si>
    <t>Pūblilius –ī m.</t>
  </si>
  <si>
    <t>alius..alius; alii…alii</t>
  </si>
  <si>
    <t>angustum –ī n.</t>
  </si>
  <si>
    <t>caelestis –is m. or f.</t>
  </si>
  <si>
    <t>cum..tum</t>
  </si>
  <si>
    <t>et..et…</t>
  </si>
  <si>
    <t>follis –is m.</t>
  </si>
  <si>
    <t>hīc..illīc</t>
  </si>
  <si>
    <t>hūc..illūc</t>
  </si>
  <si>
    <t>Licinius –ī m.</t>
  </si>
  <si>
    <t>ligāmentum –ī n.</t>
  </si>
  <si>
    <t>Melanthus –ī m.</t>
  </si>
  <si>
    <t>modo..modo</t>
  </si>
  <si>
    <t>ossiculum –ī n.</t>
  </si>
  <si>
    <t>tālis..quālis</t>
  </si>
  <si>
    <t>tam..quam</t>
  </si>
  <si>
    <t>tantus..quantus</t>
  </si>
  <si>
    <t>tot..quot</t>
  </si>
  <si>
    <t>lautitia –ae f.</t>
  </si>
  <si>
    <t>to eat, feast, or banquet together</t>
  </si>
  <si>
    <t>of a dog, canine</t>
  </si>
  <si>
    <t>canīnus –a –um</t>
  </si>
  <si>
    <t>catella –ae f.</t>
  </si>
  <si>
    <t>caepa –ae f.</t>
  </si>
  <si>
    <t xml:space="preserve">cādūcĕum –ī n. </t>
  </si>
  <si>
    <t>crŏcum –ī n. and crocus i m.</t>
  </si>
  <si>
    <t>convīctus –ūs m.</t>
  </si>
  <si>
    <t>Aricia, a city near Rome, on the Appian Way; a nymph, mother of Virbius</t>
  </si>
  <si>
    <t>Hēliodōrus –ī m.</t>
  </si>
  <si>
    <t>Heliodorus (a name)</t>
  </si>
  <si>
    <t>and in addition, or and besides; and, as well, and indeed; freq.; even; (in comparisons) as; than; repeated, atque — atque, both — and</t>
  </si>
  <si>
    <t>midge</t>
  </si>
  <si>
    <t>culex –icis m.</t>
  </si>
  <si>
    <t>boat, wash-tub</t>
  </si>
  <si>
    <t>cerebrōsus –a –um</t>
  </si>
  <si>
    <t>enraged</t>
  </si>
  <si>
    <t>three</t>
  </si>
  <si>
    <t>rock, boulder, stone</t>
  </si>
  <si>
    <t>eye–salve, ointment</t>
  </si>
  <si>
    <t>collȳrium –(i)ī n.</t>
  </si>
  <si>
    <t>a kind of fish (mullet); a Roman cognomen</t>
  </si>
  <si>
    <t>capitō –ōnis m.</t>
  </si>
  <si>
    <t>Fonteius –ī m.</t>
  </si>
  <si>
    <t>Fonteius (a name)</t>
  </si>
  <si>
    <t>luscus –a –um</t>
  </si>
  <si>
    <t>blind in one eye</t>
  </si>
  <si>
    <t>a toga with a purple border (worn by curule magistrates and children); a play in which the toga praetextata is worn</t>
  </si>
  <si>
    <t>nail, purple stripe on the tunic </t>
  </si>
  <si>
    <t>a nail, a peg; a helm; purple stripe on the tunic </t>
  </si>
  <si>
    <t>vatillium –ī n.</t>
  </si>
  <si>
    <t>a small shovel for hot coals</t>
  </si>
  <si>
    <t>Sinuessae –ae f.</t>
  </si>
  <si>
    <t>Sinuessa (a town)</t>
  </si>
  <si>
    <t>Sinuessa, a town in Latium</t>
  </si>
  <si>
    <t>commissary (a person in charge of a villa publica a government hostel)</t>
  </si>
  <si>
    <t xml:space="preserve">parochus (parochos) –ī m. </t>
  </si>
  <si>
    <t>saddlebags</t>
  </si>
  <si>
    <t>clītellae –ārum f. pl.</t>
  </si>
  <si>
    <t>bloody, raw, dyspeptic</t>
  </si>
  <si>
    <t>bloody, raw; of untanned hide, of raw hide; covered with blood, bloody; fresh, strong, vigorous; dyspeptic; rough, green; deadly, cruel, fatal</t>
  </si>
  <si>
    <t>Caudium (a town)</t>
  </si>
  <si>
    <t>Caudium, a town in Samnium</t>
  </si>
  <si>
    <t>Caudium –(i)ī n.</t>
  </si>
  <si>
    <t>a unit of weight, a pound; a balance, pair of scales</t>
  </si>
  <si>
    <t>stove; furnace; forge</t>
  </si>
  <si>
    <t>stove; furnace; forge; crevice, cavity</t>
  </si>
  <si>
    <t>oppidulum –ī n.</t>
  </si>
  <si>
    <t>small town</t>
  </si>
  <si>
    <t>mark, impression, sign, signal; standard</t>
  </si>
  <si>
    <t>Canusium –(i)ī n.</t>
  </si>
  <si>
    <t>a town in Apulia (modern Canosa)</t>
  </si>
  <si>
    <t>Bārium –(i)ī n.</t>
  </si>
  <si>
    <t>Bari (a town)</t>
  </si>
  <si>
    <t>Bari, a town in Apulia (modern Bari)</t>
  </si>
  <si>
    <t>Apellēs –is or –itis m.</t>
  </si>
  <si>
    <t>ōhē or ohē</t>
  </si>
  <si>
    <t>stop! woah!</t>
  </si>
  <si>
    <t>FVNDI/N</t>
  </si>
  <si>
    <t>Fundī Fundōrum m.pl.</t>
  </si>
  <si>
    <t>Fundi (a town in Latium)</t>
  </si>
  <si>
    <t>AVFIDIVS/N</t>
  </si>
  <si>
    <t>Aufidius (a name)</t>
  </si>
  <si>
    <t>Petraitēs –is m.</t>
  </si>
  <si>
    <t>Aufidius –(i)ī m.</t>
  </si>
  <si>
    <t>Plōtius –(i)ī m.</t>
  </si>
  <si>
    <t>PLOTIVS/N</t>
  </si>
  <si>
    <t>Plotius (a name)</t>
  </si>
  <si>
    <t>Sarmentus –ī m. a Roman name</t>
  </si>
  <si>
    <t>Cicurrus –ī m. a Roman cognomen</t>
  </si>
  <si>
    <t>Messius (i)ī m. a Roman name</t>
  </si>
  <si>
    <t>SARMENTVS/N</t>
  </si>
  <si>
    <t>MESSIVS/N</t>
  </si>
  <si>
    <t>CICVRRVS/N</t>
  </si>
  <si>
    <t>Sarmentus (a name)</t>
  </si>
  <si>
    <t>Messius (a name)</t>
  </si>
  <si>
    <t>Cicurrus (a name)</t>
  </si>
  <si>
    <t>Trivicius, a village (unidentified) in Apulia</t>
  </si>
  <si>
    <t>RVBI/N</t>
  </si>
  <si>
    <t>Rubī –ōrum m. pl.</t>
  </si>
  <si>
    <t>Rubi (a town)</t>
  </si>
  <si>
    <t>Rubi, a town in Apulia (modern Ruvo)</t>
  </si>
  <si>
    <t>corruptus –a –um</t>
  </si>
  <si>
    <t>rotten decayed; morally unsound</t>
  </si>
  <si>
    <t>CORRVPTVS</t>
  </si>
  <si>
    <t>Atābulus –ī m.</t>
  </si>
  <si>
    <t>a deep vessel of earthenware, bowl,</t>
  </si>
  <si>
    <t>catīnus –ī m.</t>
  </si>
  <si>
    <t>the Sirocco (the hot wind from Africa)</t>
  </si>
  <si>
    <t>an Apulian name for the Sirocco the hot wind from Africa</t>
  </si>
  <si>
    <t>Cicirrus –ī m.</t>
  </si>
  <si>
    <t>Cicirrus (a name)</t>
  </si>
  <si>
    <t>TRIVICVS/N</t>
  </si>
  <si>
    <t>to accustom; to be accustomed to</t>
  </si>
  <si>
    <t>quīcumque quaecumque quodcumque</t>
  </si>
  <si>
    <t>number, amount</t>
  </si>
  <si>
    <t>number, amount; body, collection, class; a measure (of verse)</t>
  </si>
  <si>
    <t>Laevinus (a name)</t>
  </si>
  <si>
    <t>Laevinus (a Roman cognomen)</t>
  </si>
  <si>
    <t>Valerius (a Roman nomen gentile)</t>
  </si>
  <si>
    <t>Appius; Appian; Via Appia, the Appian Way; Appius Claudius Caecus, the censor</t>
  </si>
  <si>
    <t>Appius; Appian (a name)</t>
  </si>
  <si>
    <t>indigenous; born of a free father, free-born; honorable, frank</t>
  </si>
  <si>
    <t>indigenous; free-born</t>
  </si>
  <si>
    <t>where, whither; to what purpose, what for</t>
  </si>
  <si>
    <t>where; to what purpose</t>
  </si>
  <si>
    <t>Tillius (a name)</t>
  </si>
  <si>
    <t>Tillius (a Roman nomen gentile)</t>
  </si>
  <si>
    <t>immediately, continuously</t>
  </si>
  <si>
    <t>immediately, straightway (&gt; continuus); continuously</t>
  </si>
  <si>
    <t>BARRVS/N</t>
  </si>
  <si>
    <t>Barrus (a name)</t>
  </si>
  <si>
    <t>Syrus (a name); a Syrian; a male name, esp. of slaves</t>
  </si>
  <si>
    <t>Dama (a name), a male name, esp. of slaves</t>
  </si>
  <si>
    <t>Messalla (a name)</t>
  </si>
  <si>
    <t>Messalla (a Roman cognomen)</t>
  </si>
  <si>
    <t>forsit</t>
  </si>
  <si>
    <t>of Tarentum</t>
  </si>
  <si>
    <t>of Tarentum (a city of Greek origin on the S. coast of Italy originally named Satureia)</t>
  </si>
  <si>
    <t>horse, a pack horse</t>
  </si>
  <si>
    <t>full of blemishes, faulty</t>
  </si>
  <si>
    <t>mole, wart</t>
  </si>
  <si>
    <t>herald, auctioneer</t>
  </si>
  <si>
    <t xml:space="preserve"> collector (of taxes, fees, etc.)</t>
  </si>
  <si>
    <t>peregrē or peregrī</t>
  </si>
  <si>
    <t>a four-wheeled cart</t>
  </si>
  <si>
    <t>mutilated, damaged; perhaps gelded or with a docked tail</t>
  </si>
  <si>
    <t>to cause to fester, give sores to</t>
  </si>
  <si>
    <t>wine jar</t>
  </si>
  <si>
    <t>pancake</t>
  </si>
  <si>
    <t>a sea-urchin; shell; a piece of tableware in the shape of a shell, perhaps a salt-cellar</t>
  </si>
  <si>
    <t>flask</t>
  </si>
  <si>
    <t>Marsyas,the satyr defeated by Apollo in a flute contest, flayed alive as punishment</t>
  </si>
  <si>
    <t>NATTA/N</t>
  </si>
  <si>
    <t>Natta (a name)</t>
  </si>
  <si>
    <t>Natta (a Roman male name)</t>
  </si>
  <si>
    <t>a ball game with three player</t>
  </si>
  <si>
    <t>prandeō prandēre prandī prānsus (perf. part. in active sense)</t>
  </si>
  <si>
    <t>to interrupt, break in upon; obstruct, impede</t>
  </si>
  <si>
    <t>to harden, endure</t>
  </si>
  <si>
    <t>to be at leisure, enjoy a holiday</t>
  </si>
  <si>
    <t>ōtior ōtiārī ōtiātus</t>
  </si>
  <si>
    <t>to publish, proscribe</t>
  </si>
  <si>
    <t>to make public by writing, publish, proclaim, announce; proscribe</t>
  </si>
  <si>
    <t>REX/N</t>
  </si>
  <si>
    <t>Rēx Rēgis m.</t>
  </si>
  <si>
    <t>Rex (a name)</t>
  </si>
  <si>
    <t>Rex ( a Roman cognomen)</t>
  </si>
  <si>
    <t>RVPLIVS/N</t>
  </si>
  <si>
    <t>Ruplius (a name)</t>
  </si>
  <si>
    <t>Ruplius ( a Roman nomen gentile)</t>
  </si>
  <si>
    <t>pūs pūris n.</t>
  </si>
  <si>
    <t>pus</t>
  </si>
  <si>
    <t>halfbreed</t>
  </si>
  <si>
    <t>PERSIVS/N</t>
  </si>
  <si>
    <t>Persius (a name)</t>
  </si>
  <si>
    <t>Persius (a Roman nomen gentile)</t>
  </si>
  <si>
    <t>Clazomenae (a city)</t>
  </si>
  <si>
    <t>Clazomenae, a Greek city of Ionia</t>
  </si>
  <si>
    <t>swollen; inflamed with passion; puffed up with pride</t>
  </si>
  <si>
    <t>Sisenna (a name)</t>
  </si>
  <si>
    <t>Sisenna (a Roman cognomen)</t>
  </si>
  <si>
    <t>pār paris n.</t>
  </si>
  <si>
    <t>an equal; pair; pair of contestants</t>
  </si>
  <si>
    <t>bene; melius (comp.); optimē (superl.)</t>
  </si>
  <si>
    <t>BITHVS/N</t>
  </si>
  <si>
    <t>Bithus (a name)</t>
  </si>
  <si>
    <t>Bithus (a Roman name)</t>
  </si>
  <si>
    <t>Bacchius (a name)</t>
  </si>
  <si>
    <t>Bacchius (a Roman name)</t>
  </si>
  <si>
    <t>of Praeneste (&gt; Praeneste), a town in Latium near Rome</t>
  </si>
  <si>
    <t>salted, witty</t>
  </si>
  <si>
    <t>made salty; salted; salt–, briny (cf. sal); witty</t>
  </si>
  <si>
    <t>to take back, restore; retaliate with</t>
  </si>
  <si>
    <t>regerō regerere regessī regestum</t>
  </si>
  <si>
    <t>grape-picker, vine-dresser</t>
  </si>
  <si>
    <t>vinegar; sharpness of wit</t>
  </si>
  <si>
    <t>of the fig-tree</t>
  </si>
  <si>
    <t>stool, bench</t>
  </si>
  <si>
    <t>whirlpool, eddy; crown of the head; peak, summit</t>
  </si>
  <si>
    <t>whirlpool; peak, summit</t>
  </si>
  <si>
    <t>to place, put, station; arrange; contract (for); farm out (taxes) on contract; contract out, award work contracts for (often with gerundive)</t>
  </si>
  <si>
    <t>Pantolabus (a name)</t>
  </si>
  <si>
    <t>Pantolabus, a stock name for a parasite</t>
  </si>
  <si>
    <t>grandchild, nephew, descendant; spendthrift, playboy</t>
  </si>
  <si>
    <t>suēscō –ere suēvī suētus</t>
  </si>
  <si>
    <t>CANIDIA/N</t>
  </si>
  <si>
    <t>Canidia (a name)</t>
  </si>
  <si>
    <t>Canidia, a witch who appears in some of Horace’s poems</t>
  </si>
  <si>
    <t>a witch</t>
  </si>
  <si>
    <t>to scratch, scratch out</t>
  </si>
  <si>
    <t>scalpō scalpere scalpsī scalptum</t>
  </si>
  <si>
    <t>turd (usually plural)</t>
  </si>
  <si>
    <t>VORANVS/N</t>
  </si>
  <si>
    <t>Voranus (a name)</t>
  </si>
  <si>
    <t>Voranus, a Roman name</t>
  </si>
  <si>
    <t>to burst apart</t>
  </si>
  <si>
    <t>displōdō displōdere displōsī displōsum</t>
  </si>
  <si>
    <t>to fart</t>
  </si>
  <si>
    <t>pedō pedere pepēdī peditum</t>
  </si>
  <si>
    <t>a woman’s headress of false hair</t>
  </si>
  <si>
    <t>wig</t>
  </si>
  <si>
    <t>incānēscō –cānēscere –cānuī —</t>
  </si>
  <si>
    <t>to put a spell on, bewitch, enchant</t>
  </si>
  <si>
    <t>to attend, escort, keep someone company</t>
  </si>
  <si>
    <t>Bolanus (a name); of Bola (a town in Latium)</t>
  </si>
  <si>
    <t>circumagō circumagere circumēgī circumactum</t>
  </si>
  <si>
    <t>to take someone out of his/her way</t>
  </si>
  <si>
    <t>VISCVS/N</t>
  </si>
  <si>
    <t>Viscus (a name)</t>
  </si>
  <si>
    <t>Viscus (a Roman name)</t>
  </si>
  <si>
    <t>cito citius (comp.) citissime (superl.)</t>
  </si>
  <si>
    <t>to accomplish, complete; finish off, kill</t>
  </si>
  <si>
    <t>foreign; enemy</t>
  </si>
  <si>
    <t>quandōcumque (quandōcunque)</t>
  </si>
  <si>
    <t>whenever; at some time or other</t>
  </si>
  <si>
    <t>to accept sureties from</t>
  </si>
  <si>
    <t>FVSCVS/N</t>
  </si>
  <si>
    <t>Fuscus (a name)</t>
  </si>
  <si>
    <t>Fuscus (a Roman cognomen)</t>
  </si>
  <si>
    <t>the Jewish sabbath</t>
  </si>
  <si>
    <t>oppēdō oppēdere</t>
  </si>
  <si>
    <t>to fart in the face of (+ dat.)</t>
  </si>
  <si>
    <t>to call as a witness</t>
  </si>
  <si>
    <t>lēniter lēnius (comp.) lēnissimē (superl.)</t>
  </si>
  <si>
    <t>fautor fautōris m.</t>
  </si>
  <si>
    <t>patron; supporter</t>
  </si>
  <si>
    <t>ape</t>
  </si>
  <si>
    <t>PITHOLEON/N</t>
  </si>
  <si>
    <t>Pitholeon (a name)</t>
  </si>
  <si>
    <t>Pitholeon (a Greek male name)</t>
  </si>
  <si>
    <t>CHIVS/A</t>
  </si>
  <si>
    <t>from the island of Chios; (as substantive) Chian wine</t>
  </si>
  <si>
    <t>CORVINVS/N</t>
  </si>
  <si>
    <t>Corvinus (a name)</t>
  </si>
  <si>
    <t>Corvinus (a Roman cognomen)</t>
  </si>
  <si>
    <t>of Canusium (a town in Apulia)</t>
  </si>
  <si>
    <t>swollen; grandiose high-flown</t>
  </si>
  <si>
    <t>Memnon; a prince of Ethiopia, an ally of the Trojans</t>
  </si>
  <si>
    <t>made of mud or clay; worthless; dirty, grimy</t>
  </si>
  <si>
    <t>made of mud or clay; worthless</t>
  </si>
  <si>
    <t>to play; play with</t>
  </si>
  <si>
    <t>to play, mock, tease, trick; play with</t>
  </si>
  <si>
    <t>TARPA/N</t>
  </si>
  <si>
    <t>Tarpa (a name)</t>
  </si>
  <si>
    <t>Tarpa (a Roman male name)</t>
  </si>
  <si>
    <t>clear; clever</t>
  </si>
  <si>
    <t>clear; shrewd, clever; clear–sounding; melodious; whistling, rattling, whizzing</t>
  </si>
  <si>
    <t>DAVVS/N</t>
  </si>
  <si>
    <t>Davus (a name)</t>
  </si>
  <si>
    <t>Davus, a typical male slave name</t>
  </si>
  <si>
    <t>courteous, affable, kind, obliging, friendly, loving; elegant, cultured</t>
  </si>
  <si>
    <t>FVNDANIVS/N</t>
  </si>
  <si>
    <t>Fundanius (a name)</t>
  </si>
  <si>
    <t>Fundanius (a Roman name)</t>
  </si>
  <si>
    <t>epos (no genitive) n.</t>
  </si>
  <si>
    <t>epic poetry</t>
  </si>
  <si>
    <t>Atacinus (a name)</t>
  </si>
  <si>
    <t>Atacinus, of the river Atax (in Gallia Narbonensis); a Roman cognomen</t>
  </si>
  <si>
    <t>carefully composed, polished</t>
  </si>
  <si>
    <t>dēterō dēterere dēteruī dēteritum</t>
  </si>
  <si>
    <t>to rub off, remove</t>
  </si>
  <si>
    <t>scabō scabere scābī</t>
  </si>
  <si>
    <t>to scratch</t>
  </si>
  <si>
    <t>explōdō explōdere explōsī explōsum</t>
  </si>
  <si>
    <t>to drive off the stage by clapping</t>
  </si>
  <si>
    <t>Arbuscula (a name)</t>
  </si>
  <si>
    <t>Arbuscula, the name of mime actress of Cicero’s day</t>
  </si>
  <si>
    <t>PANTILIVS/N</t>
  </si>
  <si>
    <t>Pantilius (a name)</t>
  </si>
  <si>
    <t>Pantilius, a Roman name (from the Greek for all-annoying)</t>
  </si>
  <si>
    <t>to pinch; criticize, pull to pieces</t>
  </si>
  <si>
    <t>Demetrius (a name)</t>
  </si>
  <si>
    <t>Demetrius (a Greek male name)</t>
  </si>
  <si>
    <t>VALGIVS/N</t>
  </si>
  <si>
    <t>Valgius (a name)</t>
  </si>
  <si>
    <t>Valgius (a Roman nomen gentilicium)</t>
  </si>
  <si>
    <t>Bibulus (a name)</t>
  </si>
  <si>
    <t>FVRNVS/N</t>
  </si>
  <si>
    <t>Furnus (a name)</t>
  </si>
  <si>
    <t>Furnus (a Roman male name)</t>
  </si>
  <si>
    <t xml:space="preserve">ac–cognōscō cognōscere cognōvī cognitum </t>
  </si>
  <si>
    <t>argūtō –āre</t>
  </si>
  <si>
    <t xml:space="preserve">as–sentor assentārī </t>
  </si>
  <si>
    <t>ā–vocō āvocāre</t>
  </si>
  <si>
    <t>bubulcus –ī m.</t>
  </si>
  <si>
    <t xml:space="preserve">causi–dicus –ī m. </t>
  </si>
  <si>
    <t>cicer –eris n</t>
  </si>
  <si>
    <t>com–plōdō plōdere plōsī plōsum</t>
  </si>
  <si>
    <t>com–putō putāre</t>
  </si>
  <si>
    <t>cor–rotundō rotundāre</t>
  </si>
  <si>
    <t>dē–clāmō clāmāre</t>
  </si>
  <si>
    <t>dē–collō collāre</t>
  </si>
  <si>
    <t xml:space="preserve">dē–crepitus –a –um </t>
  </si>
  <si>
    <t>dēlĭcātus –ī m.</t>
  </si>
  <si>
    <t>dē–pendō pendere pendī pēnsum</t>
  </si>
  <si>
    <t>ē–mereō ēmerēre ēmeruī ēmeritum or ē–mereor ēmerērī ēmeritus sum</t>
  </si>
  <si>
    <t>eurīpus or –os –ī m.</t>
  </si>
  <si>
    <t>ex–candēscō candēscere canduī —</t>
  </si>
  <si>
    <t xml:space="preserve">ex–hērēdō hērēdāre </t>
  </si>
  <si>
    <t>ex–onerō onerāre</t>
  </si>
  <si>
    <t>ex–sībilō sībilāre</t>
  </si>
  <si>
    <t>faenerō –āre</t>
  </si>
  <si>
    <t xml:space="preserve">lāti–fundium –ī n. </t>
  </si>
  <si>
    <t xml:space="preserve">lōrī–pēs pedis </t>
  </si>
  <si>
    <t>Marsyas and Marsya –ae m.</t>
  </si>
  <si>
    <t>Norbānus –ī m.</t>
  </si>
  <si>
    <t>nūgāx –ācis</t>
  </si>
  <si>
    <t>Numidicus –ī m.</t>
  </si>
  <si>
    <t>per–coquō coquere coxī coctum</t>
  </si>
  <si>
    <t>porrum –ī n. or –us –ī m.</t>
  </si>
  <si>
    <t xml:space="preserve">re–corrigō corrigere corrēxī — </t>
  </si>
  <si>
    <t xml:space="preserve">re–cutītus –a –um </t>
  </si>
  <si>
    <t>re–supīnō supīnāre</t>
  </si>
  <si>
    <t>sē–lībra –ae f.</t>
  </si>
  <si>
    <t xml:space="preserve">sēmi–hōra –ae f. </t>
  </si>
  <si>
    <t>sex–ennis –e</t>
  </si>
  <si>
    <t>suc–cinō cinere — —</t>
  </si>
  <si>
    <t>suf–flō flāre</t>
  </si>
  <si>
    <t>super–vacuus –a –um</t>
  </si>
  <si>
    <t>trī–mus –a –um</t>
  </si>
  <si>
    <t>ab–rogō –rogāre</t>
  </si>
  <si>
    <t>ad–dubitō –dubitāre</t>
  </si>
  <si>
    <t xml:space="preserve">anti–cipō –cipāre </t>
  </si>
  <si>
    <t>Arbuscula –ae f.</t>
  </si>
  <si>
    <t>Atacīnus –a –um</t>
  </si>
  <si>
    <t>Bacchius –(i)ī m. </t>
  </si>
  <si>
    <t xml:space="preserve">balatrō –ōnis m. </t>
  </si>
  <si>
    <t>Barrus –ī m.</t>
  </si>
  <si>
    <t>Bibulus –ī m. </t>
  </si>
  <si>
    <t>Blossius –iī m.</t>
  </si>
  <si>
    <t>caballus –ī m.</t>
  </si>
  <si>
    <t>caliandrum (caliendrum) –ī m.</t>
  </si>
  <si>
    <t>Cānidia –ae f.</t>
  </si>
  <si>
    <t>Canusīnus –a –um</t>
  </si>
  <si>
    <t>capitālis –e</t>
  </si>
  <si>
    <t>carpentum –ī n.</t>
  </si>
  <si>
    <t>cavum or cavus –ī m.</t>
  </si>
  <si>
    <t>centi–manus –a –um</t>
  </si>
  <si>
    <t>Chīus –a –um</t>
  </si>
  <si>
    <t>circumsaepiō –saepīre –saepsī –saeptum</t>
  </si>
  <si>
    <t>Clazomenae –ārum f. pl.</t>
  </si>
  <si>
    <t>coactor –ōris m.</t>
  </si>
  <si>
    <t>Collātia –ae f.</t>
  </si>
  <si>
    <t xml:space="preserve">com–migrō –migrāre </t>
  </si>
  <si>
    <t>cōn–salūtō –salūtāre</t>
  </si>
  <si>
    <t xml:space="preserve">cōn–sciō –scīre — — </t>
  </si>
  <si>
    <t>curtus –a –um</t>
  </si>
  <si>
    <t>Dēmētrius –ī m.</t>
  </si>
  <si>
    <t>dēversōrium –ī n.</t>
  </si>
  <si>
    <t>ē–vigilō ēvigilāre</t>
  </si>
  <si>
    <t>exsugo– and ex–sūgō –sūgere –sūxī –sūctum</t>
  </si>
  <si>
    <t>fīculnus –a –um</t>
  </si>
  <si>
    <t>gūtus (guttus) –ī m. </t>
  </si>
  <si>
    <t>hosticus –a –um</t>
  </si>
  <si>
    <t>hybrida –ae m.</t>
  </si>
  <si>
    <t>inter–fluō –fluere –flūxī —</t>
  </si>
  <si>
    <t xml:space="preserve">Ismēnis –Idis f. </t>
  </si>
  <si>
    <t>Laevīnus –ī m.</t>
  </si>
  <si>
    <t>laganum –ī n.</t>
  </si>
  <si>
    <t>lanista –ae m.</t>
  </si>
  <si>
    <t>Larcius –iī m.</t>
  </si>
  <si>
    <t>līmātus –a –um</t>
  </si>
  <si>
    <t>Lucrētia –ae f.</t>
  </si>
  <si>
    <t>Mamilius –iī m.</t>
  </si>
  <si>
    <t>mendōsus –a –um</t>
  </si>
  <si>
    <t>Menestheus –eī or –eos m.</t>
  </si>
  <si>
    <t>merda –ae f.</t>
  </si>
  <si>
    <t>Messalla –ae m.</t>
  </si>
  <si>
    <t>Metlosedum –ī n.</t>
  </si>
  <si>
    <t xml:space="preserve">naevus –ī m. </t>
  </si>
  <si>
    <t xml:space="preserve">noven–diālis or novem–diālis e </t>
  </si>
  <si>
    <t>ob–rogō –rogāre</t>
  </si>
  <si>
    <t>oenophorum –ī n.</t>
  </si>
  <si>
    <t>operārius –iī m.</t>
  </si>
  <si>
    <t>Pantolabus –ī m.</t>
  </si>
  <si>
    <t>petorritum –i n.</t>
  </si>
  <si>
    <t>Pōmētia –ae f. or –tiī –ōrum m.</t>
  </si>
  <si>
    <t xml:space="preserve">praenūntia –ae f. or praenūntius –iī m. </t>
  </si>
  <si>
    <t xml:space="preserve">re–prōmittō –prōmittere –prōmīsī –prōmissum </t>
  </si>
  <si>
    <t>sabbata –ōrum n.pl.</t>
  </si>
  <si>
    <t>Sagana –ae f.</t>
  </si>
  <si>
    <t>Saliāris –e</t>
  </si>
  <si>
    <t>scamnum –ī n.</t>
  </si>
  <si>
    <t>Segovax –acis m.</t>
  </si>
  <si>
    <t>Signia –ae f.</t>
  </si>
  <si>
    <t>sīmius –iī m.</t>
  </si>
  <si>
    <t>Sīsenna –ae m.</t>
  </si>
  <si>
    <t>Spurius –ī m.</t>
  </si>
  <si>
    <t>sub–rogō –rogāre</t>
  </si>
  <si>
    <t>Suffētius –iī m.</t>
  </si>
  <si>
    <t>Superbus –ī m.</t>
  </si>
  <si>
    <t>supergredior –gredī –gressus sum</t>
  </si>
  <si>
    <t>Tarquinia –ae f.</t>
  </si>
  <si>
    <t>Tillius –iī m.</t>
  </si>
  <si>
    <t xml:space="preserve">trāns–fugiō –fugere –fūgī — </t>
  </si>
  <si>
    <t>transvolō –āre</t>
  </si>
  <si>
    <t>trēs–virī or trēs virī or IIIvirī –ōrum m.</t>
  </si>
  <si>
    <t>Trēverī or Trēvirī –ōrum m.</t>
  </si>
  <si>
    <t>trigōn –onis or –ōnos m.</t>
  </si>
  <si>
    <t>trium–vir or trēs–vir virī m.</t>
  </si>
  <si>
    <t>Tullia –ae f.</t>
  </si>
  <si>
    <t>turgidus –a –um</t>
  </si>
  <si>
    <t>Tusculānus –a –um</t>
  </si>
  <si>
    <t>vindēmiātor –ōris m.</t>
  </si>
  <si>
    <t>Fortūnāta –ae f.</t>
  </si>
  <si>
    <t>copto–placenta –ae f.</t>
  </si>
  <si>
    <t>dī–verbium –ī n.</t>
  </si>
  <si>
    <t>manuciolum (manic–) –ī m.</t>
  </si>
  <si>
    <t>sē–vir sēvirī m.</t>
  </si>
  <si>
    <t>Tarra–cinenses –ium –m.</t>
  </si>
  <si>
    <t>tonstrīnum (–einum) –ī n.</t>
  </si>
  <si>
    <t>lāti–clāvius –a –um</t>
  </si>
  <si>
    <t>plūs–scius –a –um</t>
  </si>
  <si>
    <t xml:space="preserve">prīmi–genius –a –um </t>
  </si>
  <si>
    <t>sub–aurātus –a –um</t>
  </si>
  <si>
    <t>dē–somnis –e</t>
  </si>
  <si>
    <t xml:space="preserve">dē–liquō –liquāre or dē–licō –licāre </t>
  </si>
  <si>
    <t>ad–rādō –rādere –rāsī –rāsum</t>
  </si>
  <si>
    <t>circum–mingō –mingere –mīnxī —</t>
  </si>
  <si>
    <t>re–porrigō –ere</t>
  </si>
  <si>
    <t>sub–olfaciō –olfacere — —</t>
  </si>
  <si>
    <t>Natta –ae m.</t>
  </si>
  <si>
    <t>Ruplius –ia –ium</t>
  </si>
  <si>
    <t>Persius –a –um</t>
  </si>
  <si>
    <t>Bīthus –ī m.</t>
  </si>
  <si>
    <t>Viscus –ī m.</t>
  </si>
  <si>
    <t>Fuscus –a –um</t>
  </si>
  <si>
    <t>Pitholeon –ontis m.</t>
  </si>
  <si>
    <t>Corvīnus –ī m.</t>
  </si>
  <si>
    <t>Tarpa –ae m.</t>
  </si>
  <si>
    <t>Dāvus –ī m.</t>
  </si>
  <si>
    <t>Fundānius –a –um</t>
  </si>
  <si>
    <t>Pantīlius –(i)ī m.</t>
  </si>
  <si>
    <t>Valgius –ī m.</t>
  </si>
  <si>
    <t>Furnus –ī m.</t>
  </si>
  <si>
    <t>Vorānus ī. m.</t>
  </si>
  <si>
    <t>near (prep. + acc.)</t>
  </si>
  <si>
    <t>nearly, almost/nearest, next, immediately following; prep. + acc.</t>
  </si>
  <si>
    <t>prōpellō –pellere –pulī –pulsum</t>
  </si>
  <si>
    <t>bile, anger</t>
  </si>
  <si>
    <t>bile; anger, wrath, choler, ire, displeasure, indignation</t>
  </si>
  <si>
    <t xml:space="preserve">cucūlus or cucullus –ī m
</t>
  </si>
  <si>
    <t>cuckoo</t>
  </si>
  <si>
    <t>to flow, stream; emanate, proceed from; fall gradually; droop, wane; be relaxed</t>
  </si>
  <si>
    <t>spendthrift, one who spends (too) freely</t>
  </si>
  <si>
    <t>a nickname of the Roman knight J. Pediatius, on account of his effeminacy</t>
  </si>
  <si>
    <t>Pediatia (a nickname)</t>
  </si>
  <si>
    <t>Pediātia –ae f.</t>
  </si>
  <si>
    <t>Rupilius –ī m.</t>
  </si>
  <si>
    <t>Rupilius (a name)</t>
  </si>
  <si>
    <t>Rupilius: (1)  P. Rupilius Rex, a native of Praeneste, a contemporary of Horace, proscribed by Octavian; (2) consul with Popillius Laenas; (3) a physician; (4) an actor in Cicero's youth</t>
  </si>
  <si>
    <t>Trivīcus or –um –ī m./n.</t>
  </si>
  <si>
    <t>Trivicium (a village)</t>
  </si>
  <si>
    <t>ingenitus –a –um</t>
  </si>
  <si>
    <t>unbegotten</t>
  </si>
  <si>
    <t>innate, inborn</t>
  </si>
  <si>
    <t>AELIVS/N</t>
  </si>
  <si>
    <t>ANTONINVS/N</t>
  </si>
  <si>
    <t>ARIVS/N</t>
  </si>
  <si>
    <t>ARMINIVS/N</t>
  </si>
  <si>
    <t>ARTAXATA/N</t>
  </si>
  <si>
    <t>ASCONIVS/N</t>
  </si>
  <si>
    <t>BALBILLVS/N</t>
  </si>
  <si>
    <t>BELGICVS/N</t>
  </si>
  <si>
    <t>BRVCTERVS/N</t>
  </si>
  <si>
    <t>CAECINA/N</t>
  </si>
  <si>
    <t>CHATTVS/N</t>
  </si>
  <si>
    <t>CHAVCVS/N</t>
  </si>
  <si>
    <t>CLAVDIALIS/N</t>
  </si>
  <si>
    <t>CLVVIVS/N</t>
  </si>
  <si>
    <t>COSSVTIANVS/N</t>
  </si>
  <si>
    <t>CVRTILIVS/N</t>
  </si>
  <si>
    <t>GALATIA/N</t>
  </si>
  <si>
    <t>HERMVNDVRVS/N</t>
  </si>
  <si>
    <t>HYRCANIA/N</t>
  </si>
  <si>
    <t>LVSITANIA/N</t>
  </si>
  <si>
    <t>LVSIVS/N</t>
  </si>
  <si>
    <t>MANCIA/N</t>
  </si>
  <si>
    <t>MOSELLA/N</t>
  </si>
  <si>
    <t>POMPONIA/N</t>
  </si>
  <si>
    <t>POPPAEVS/N</t>
  </si>
  <si>
    <t>RAVENNA/A</t>
  </si>
  <si>
    <t>SABINA/N</t>
  </si>
  <si>
    <t>SALLVSTIANVS/N</t>
  </si>
  <si>
    <t>SCRIBONIVS/N</t>
  </si>
  <si>
    <t>SILANA/N</t>
  </si>
  <si>
    <t>TRAPEZVS/N</t>
  </si>
  <si>
    <t>TVBANTES/N</t>
  </si>
  <si>
    <t>EVMOLPVS/N</t>
  </si>
  <si>
    <t>ALCIBIADES/N</t>
  </si>
  <si>
    <t>CHRYSIS/N</t>
  </si>
  <si>
    <t>CROTONA/N</t>
  </si>
  <si>
    <t>ENDYMION/N</t>
  </si>
  <si>
    <t>EVRIPIDES/N</t>
  </si>
  <si>
    <t>THVCYDIDES/N</t>
  </si>
  <si>
    <t>HOMERICVS/N</t>
  </si>
  <si>
    <t>PSYCHE/N</t>
  </si>
  <si>
    <t>TEMPORALIS</t>
  </si>
  <si>
    <t>temporālis –e</t>
  </si>
  <si>
    <t>of a time, but for a time, temporary, transitory</t>
  </si>
  <si>
    <t>temporary, transitory</t>
  </si>
  <si>
    <t>convīvō –vīvere –vīxī –vīctum</t>
  </si>
  <si>
    <t>convolō –volāre</t>
  </si>
  <si>
    <t>to party, carouse</t>
  </si>
  <si>
    <t>o banquet, revel, carouse together</t>
  </si>
  <si>
    <t>convīvor convīvārī convīvātus est</t>
  </si>
  <si>
    <t>an iron hoop carrying small rings, trundling-hoop</t>
  </si>
  <si>
    <t>an iron hoop carrying small rings</t>
  </si>
  <si>
    <t>Trōas –adis or –ados f.</t>
  </si>
  <si>
    <t>trochus –ī m.</t>
  </si>
  <si>
    <t>a game with dice, and in gen.; a game of hazard or chance; chance, hazard</t>
  </si>
  <si>
    <t>a dice game; chance</t>
  </si>
  <si>
    <t>ālea –ae f.</t>
  </si>
  <si>
    <t>it pleases, is pleasing, is agreeable</t>
  </si>
  <si>
    <t>it pleases, is pleasing (impersonal)</t>
  </si>
  <si>
    <t>LVCANVS/N2</t>
  </si>
  <si>
    <t>Lūcānus –ī m.</t>
  </si>
  <si>
    <t>Lucan (a Roman name)</t>
  </si>
  <si>
    <t>poverty, need, want</t>
  </si>
  <si>
    <t>DAPSILIS</t>
  </si>
  <si>
    <t>dapsilis –e</t>
  </si>
  <si>
    <t>sumptuous, abundant</t>
  </si>
  <si>
    <t>sumptuous, bountiful, richly provided with every thing, abundant</t>
  </si>
  <si>
    <t>magis or mage</t>
  </si>
  <si>
    <t>MACER/N</t>
  </si>
  <si>
    <t>Macer –crī m.</t>
  </si>
  <si>
    <t>Macer (a Roman name)</t>
  </si>
  <si>
    <t>Macer (a name)</t>
  </si>
  <si>
    <t>outlay, expense, cost, charge</t>
  </si>
  <si>
    <t>cost, charge, expense; outlay</t>
  </si>
  <si>
    <t>to obey, appear, be present</t>
  </si>
  <si>
    <t>going up, good fortune</t>
  </si>
  <si>
    <t>lisping, stammering, hesitating in utterance, speaking indistinctly</t>
  </si>
  <si>
    <t>lisping, stammering</t>
  </si>
  <si>
    <t>blaesus –a –um</t>
  </si>
  <si>
    <t xml:space="preserve">want of art, unskilfulness, ignorance, rudeness; inactivity, idleness, laziness </t>
  </si>
  <si>
    <t>laziness, lack of skill</t>
  </si>
  <si>
    <t>a pressing, pressure</t>
  </si>
  <si>
    <t>pressus –ūs m.</t>
  </si>
  <si>
    <t>crookedly, improperly, wrongly, amiss, ill, badly</t>
  </si>
  <si>
    <t>crookedly, improperly</t>
  </si>
  <si>
    <t>prāvē</t>
  </si>
  <si>
    <t>officiperdus –ī m.</t>
  </si>
  <si>
    <t xml:space="preserve">officiperda –ae m. </t>
  </si>
  <si>
    <t>an ingrate</t>
  </si>
  <si>
    <t>in ingrate; one who throws away his labor, is not rewarded</t>
  </si>
  <si>
    <t>OFFICIPERDA</t>
  </si>
  <si>
    <t>OFFICIPERDVS</t>
  </si>
  <si>
    <t>line (of poetry)</t>
  </si>
  <si>
    <t>to move apart, put aside, remove, separate</t>
  </si>
  <si>
    <t>to move apart, separate</t>
  </si>
  <si>
    <t>to beg, ask alms</t>
  </si>
  <si>
    <t>mendīcō mendīcāre or mendīcor mendīcārī</t>
  </si>
  <si>
    <t>full of injury; injurious, destructive, pernicious</t>
  </si>
  <si>
    <t>injurious, destructive</t>
  </si>
  <si>
    <t>damnōsus –a –um</t>
  </si>
  <si>
    <t>gula –ae f.</t>
  </si>
  <si>
    <t>the gullet, throat</t>
  </si>
  <si>
    <t>the gullet, weasand, throat, neck; the palate, i. e. gluttony, gormandizing, appetite</t>
  </si>
  <si>
    <t>one who composes and delivers oratorical exercises</t>
  </si>
  <si>
    <t>to disturb, trouble</t>
  </si>
  <si>
    <t>GLOBVLVS</t>
  </si>
  <si>
    <t>little ball, pill</t>
  </si>
  <si>
    <t>sēsamum -ī n.  “sesame” (seeds or oil)</t>
  </si>
  <si>
    <t>sesame (seeds or oil)</t>
  </si>
  <si>
    <t>Euripides (a name)</t>
  </si>
  <si>
    <t>the tragedian Euripides</t>
  </si>
  <si>
    <t>living in the shade, living in an unpractical way</t>
  </si>
  <si>
    <t>PINDARVS/N</t>
  </si>
  <si>
    <t>Pindar, the Greek poet</t>
  </si>
  <si>
    <t>Pindar (a name)</t>
  </si>
  <si>
    <t>Sophoclēs -is (-ī), m.: the tragedian Sophocles</t>
  </si>
  <si>
    <t>umbrāticus -a -um: living in the shade, living in an unpractical way</t>
  </si>
  <si>
    <t>Pindarus -ī m.: Pindar, the Greek poet</t>
  </si>
  <si>
    <t>Thūcȳdidēs -is (-ī) m.: the Greek histoiran Thucydides</t>
  </si>
  <si>
    <t>schedium -iī n.: impromptu speech or poem</t>
  </si>
  <si>
    <t>prius: add “first, before anything else”</t>
  </si>
  <si>
    <t>plausor -ōris m.: one who applauds</t>
  </si>
  <si>
    <t>redimo: add “purchase”</t>
  </si>
  <si>
    <t>rictus: add “grin”</t>
  </si>
  <si>
    <t>Pierius -a -um “of the Muses.”</t>
  </si>
  <si>
    <t>scholasticus -a -um “of school of rhetoric”; masc. as sb.  “rhetoric or teacher of rhetoric”</t>
  </si>
  <si>
    <t>suāsōria -ae f.: a rhetorical exercise based on giving advice at public meetings</t>
  </si>
  <si>
    <t>satyrion, -iī, n. “aphrodisiac.”</t>
  </si>
  <si>
    <t>stringo: add “draw” (from a scabbard, etc.)</t>
  </si>
  <si>
    <t>viridiārium (viridārium), -(i)ī, n.: garden, park</t>
  </si>
  <si>
    <t>vitreum, -ī, n.: piece of glass</t>
  </si>
  <si>
    <t>sarcinula: add: (in pl.) “one’s traps, baggage.”</t>
  </si>
  <si>
    <t>quotidie:</t>
  </si>
  <si>
    <t>promitto: add: (promittō + cenam means “accept an invitation to dinner”)</t>
  </si>
  <si>
    <t>verbero: add “(primary meaning) whip, flog”</t>
  </si>
  <si>
    <t>prius: add “before”; “in preference, to, rather” (and omit priusquam?  OLD treats priusquam as a different word)</t>
  </si>
  <si>
    <t>sūtūra -ae f. “stitching, seam.”</t>
  </si>
  <si>
    <t>tunicula -ae f.: a (thin or skimpy) tunic</t>
  </si>
  <si>
    <t xml:space="preserve">traduco: add “make insulting remarks about” </t>
  </si>
  <si>
    <t>vōciferātiō -ōnis f.: “loud outcry”</t>
  </si>
  <si>
    <t>tūberōsus -a -um “covered with lumps.”</t>
  </si>
  <si>
    <t>strangulo: add “keep a tight hold of, keep close.”</t>
  </si>
  <si>
    <t>praeceps: add “praecipitis: headlong” (separate entries for noun, adjective, adverb)</t>
  </si>
  <si>
    <t>Quartilla: a woman’s name</t>
  </si>
  <si>
    <t>tertiānus -a -um: every third day (every other day); (as subst. sc. febris) a tertian fever.</t>
  </si>
  <si>
    <t>prōvidentia -ae f.: foresight; divine providence</t>
  </si>
  <si>
    <t>spissē: laboriously; densely, thickly</t>
  </si>
  <si>
    <t>virguncula -ae f.: little maiden</t>
  </si>
  <si>
    <t>praecingo: add “gird one’s clothes up (for action).”</t>
  </si>
  <si>
    <t>Psȳchē, ēs, f.: a Greek name (“Soul”)</t>
  </si>
  <si>
    <t>ultimō: finally, last of all</t>
  </si>
  <si>
    <t>secretum: add “secret”</t>
  </si>
  <si>
    <t>utcumque (utcunque, utquomque, ut cumque): according as, whenever; at any event, at any rate</t>
  </si>
  <si>
    <t>sōpitiō -ōnis f.: penis</t>
  </si>
  <si>
    <t>trīclīniarchēs, ae, m. “chief steward”</t>
  </si>
  <si>
    <t>propīn, n.: a pre-dinner drink, apéritif</t>
  </si>
  <si>
    <t>ratiocinor: add “keep accounts”</t>
  </si>
  <si>
    <t>tomatulum: add alt form “thumatulum” (Bodel, accepted by Müller)</t>
  </si>
  <si>
    <t>suppono: add “put something in the place of another, substitute”</t>
  </si>
  <si>
    <t>vitreus: add “made of glass”</t>
  </si>
  <si>
    <t>renes: delete “reins”</t>
  </si>
  <si>
    <t>subalapa ae, m: a rather boastful person</t>
  </si>
  <si>
    <t>prae: add “in the face of”</t>
  </si>
  <si>
    <t>vestiarius: add “masc. sb. dealer in clothes”</t>
  </si>
  <si>
    <t>vinum: add (and vinus -ī m.)</t>
  </si>
  <si>
    <t xml:space="preserve">uter/1 </t>
  </si>
  <si>
    <t>uter utris m: a leather bag</t>
  </si>
  <si>
    <t>stipes: add “(or stips)”</t>
  </si>
  <si>
    <t>quamdiu: add “or quam diu”</t>
  </si>
  <si>
    <t>pullārius -a -um: relating to chickens; (masc. as subs.) keeper of sacred chickens; pederast</t>
  </si>
  <si>
    <t>pilo: add “dress down, savage”</t>
  </si>
  <si>
    <t>vulpes: change definition to “fox”</t>
  </si>
  <si>
    <t>sempiternō: eternally, for ever</t>
  </si>
  <si>
    <t>primigenius: add “first-born”</t>
  </si>
  <si>
    <t>solidē: thoroughly; in one piece; solidly</t>
  </si>
  <si>
    <t>suburbanus: add “(neut. as sb.) a country seat near the city”</t>
  </si>
  <si>
    <t>urbānē: “suavely; wittily”</t>
  </si>
  <si>
    <t>poricinō: (?) ring (in the ablative)</t>
  </si>
  <si>
    <t xml:space="preserve">quidem.  add to def: ne ... quidem, “not even”  </t>
  </si>
  <si>
    <t>stellio: add “treacherous persons, a viper”</t>
  </si>
  <si>
    <t>potis: “potis or pote (indecl.)”</t>
  </si>
  <si>
    <t>valde: add “comp. valdius”</t>
  </si>
  <si>
    <t>praeceps, praecipitis, n.: a steep drop, steep descent</t>
  </si>
  <si>
    <t>phalerae, ārum, f. pl. (also phalera -ōrum n.pl.): metal disks, horse ornaments; ornaments</t>
  </si>
  <si>
    <t>vitrum: add “glass, glass vessel”</t>
  </si>
  <si>
    <t>serisapia: add “wise but late”</t>
  </si>
  <si>
    <t>xerophagia -ae f.: “raw herbs”</t>
  </si>
  <si>
    <t>valeo: add “be worth”</t>
  </si>
  <si>
    <t>tributarius: replace def. with “subject to tribute, tax-paying; (subs.) tax-payer”</t>
  </si>
  <si>
    <t>solvo: add “pay”</t>
  </si>
  <si>
    <t>satisfacio: add “or satis facio”</t>
  </si>
  <si>
    <t>publicum: add “a public place”</t>
  </si>
  <si>
    <t>suāviter: sweetly; agreeably, charmingly</t>
  </si>
  <si>
    <t>pompa: add “the set piece at a banquet; display”</t>
  </si>
  <si>
    <t>satis: add “comp. satius”</t>
  </si>
  <si>
    <t>scītus -a -um: knowledgeable of, aware of; clever; nice, excellent</t>
  </si>
  <si>
    <t>versipellis -is m.(f.): a shapeshifter</t>
  </si>
  <si>
    <t xml:space="preserve">redeo/1: remove “give back” and “respond” and “pay back” </t>
  </si>
  <si>
    <t>stramentum: straw; (in plural) coverings</t>
  </si>
  <si>
    <t>sequens, sequentis: next in order; second</t>
  </si>
  <si>
    <t>ursinus -a -um: of bears; f. as sb. bear meat  [NOT boar meat]</t>
  </si>
  <si>
    <t>sapiō: add “taste of; be intelligent, show good sense”</t>
  </si>
  <si>
    <t>saucius: add “afflicted; drunk”</t>
  </si>
  <si>
    <t>vulva: add “a sow’s womb (used as food)”; cut “wrapper, covering”</t>
  </si>
  <si>
    <t>vinarium: add “neut. as sb. bowl for mixing wine”</t>
  </si>
  <si>
    <t>prasinus: a supporter of the Green charioteers  (NOT “leek green etc”)</t>
  </si>
  <si>
    <t>prasinus -a -um: add “of the Green charioteers”</t>
  </si>
  <si>
    <t>praetextātus -a -um: wearing the toga praetexta</t>
  </si>
  <si>
    <t>pergula -ae f.: porch, shed (used for sales or business); shop</t>
  </si>
  <si>
    <t>tabulāris, e: used for wooden boards</t>
  </si>
  <si>
    <t>venalicius: add “esp. with reference to slaves”</t>
  </si>
  <si>
    <t>sursum: add “or sūsum”</t>
  </si>
  <si>
    <t>sessōrium -(i)ī n.: sitting room, parlor [not footstool]</t>
  </si>
  <si>
    <t>vitalis: add “(euphemism) relating to death; neut. pl. clothes to be worn at death”</t>
  </si>
  <si>
    <t>strāgula -ae f.: shroud; horse-blanket</t>
  </si>
  <si>
    <t>tento: add “tempto” [the preferred form in OLD)</t>
  </si>
  <si>
    <t>scrūpus -ī m.: a sharp stone or rock</t>
  </si>
  <si>
    <t>Sextilis: add “the sixth month (  August)”</t>
  </si>
  <si>
    <t>vāh:  an interjection, expressing pain, vexation, contempt, surprise, admiration [not   vae]</t>
  </si>
  <si>
    <t xml:space="preserve">tomatulum: add alt form “thumatulum” </t>
  </si>
  <si>
    <t>to dislocate; force out of position, displace</t>
  </si>
  <si>
    <t>item of entertainment, act</t>
  </si>
  <si>
    <t>item of entertainment, act; music for the ear; gratification</t>
  </si>
  <si>
    <t>short-hand writer; record keeper</t>
  </si>
  <si>
    <t>hairpin, needle</t>
  </si>
  <si>
    <t>to pronounce for; to sell</t>
  </si>
  <si>
    <t>to pronounce for; assign to; give up to; to sell</t>
  </si>
  <si>
    <t>ADDICTVS</t>
  </si>
  <si>
    <t>bound to (a thing or person)</t>
  </si>
  <si>
    <t>ADVERSARIVS/1</t>
  </si>
  <si>
    <t>opponent</t>
  </si>
  <si>
    <t>coppersmith</t>
  </si>
  <si>
    <t>AERARIVS/1</t>
  </si>
  <si>
    <t>to go round; strive for, aim at; encompass</t>
  </si>
  <si>
    <t>to go round; strive for, aim at; encompass; approach, address; entrap, circumvent (&gt; amb– and eo)</t>
  </si>
  <si>
    <t>a fattened fowl, a dish of foul</t>
  </si>
  <si>
    <t>ingratiatingly; earnestly; ambitiously; ostentatiously</t>
  </si>
  <si>
    <t>to get rid of</t>
  </si>
  <si>
    <t>āmōlior āmōlīrī āmōlītus</t>
  </si>
  <si>
    <t>spacious, large, ample, generous</t>
  </si>
  <si>
    <t>great, large, spacious, wide, ample; distinguished, important, honorable, generous</t>
  </si>
  <si>
    <t>old woman, little old lady</t>
  </si>
  <si>
    <t>go away, remove oneself</t>
  </si>
  <si>
    <t>go away, remove oneself; perhaps “arse off”</t>
  </si>
  <si>
    <t>a preparing, equipment</t>
  </si>
  <si>
    <t>equipment; a preparing, providing, preparation, getting ready</t>
  </si>
  <si>
    <t>to adapt to, prepare; fit together, join</t>
  </si>
  <si>
    <t>a water-carrier</t>
  </si>
  <si>
    <t>Aratus; Aratus of Soli, writer on astronomy (3rd cent. BCE)</t>
  </si>
  <si>
    <t>arcessō or accersō arcessere arcessīvī arcessītus</t>
  </si>
  <si>
    <t>of or from a ram; shaped like a ram’s head</t>
  </si>
  <si>
    <t>assent, agreement</t>
  </si>
  <si>
    <t>an as (a copper coin), a unity</t>
  </si>
  <si>
    <t>public sale, auction; an increase</t>
  </si>
  <si>
    <t>audāciter or audācter</t>
  </si>
  <si>
    <t>boldly, confidently, rashly</t>
  </si>
  <si>
    <t>gold coin, an aureus</t>
  </si>
  <si>
    <t>of or related to the ears, eaves-dropping</t>
  </si>
  <si>
    <t>auriculārius or ōriculārius –a –um</t>
  </si>
  <si>
    <t>AVTOPYRVS/2</t>
  </si>
  <si>
    <t>autopȳrus –a –um</t>
  </si>
  <si>
    <t>made of coarse flour</t>
  </si>
  <si>
    <t>made of whalebone</t>
  </si>
  <si>
    <t>BALLAENACEVS</t>
  </si>
  <si>
    <t>bleating (of a sheep)</t>
  </si>
  <si>
    <t>BALINISCVS</t>
  </si>
  <si>
    <t>a strange land, foreign country; barbarousness, brutality; barbarous language</t>
  </si>
  <si>
    <t>blockhead, lout</t>
  </si>
  <si>
    <t>bellē</t>
  </si>
  <si>
    <t>nicely, well</t>
  </si>
  <si>
    <t>two-pronged; neuter substantive, "crotch"</t>
  </si>
  <si>
    <t>meat from cattle, beef</t>
  </si>
  <si>
    <t>bubble; locket, amulet; a boss</t>
  </si>
  <si>
    <t>hot water</t>
  </si>
  <si>
    <t>calidus or caldus –a –um</t>
  </si>
  <si>
    <t>to bring false accusations; criticize unfairly</t>
  </si>
  <si>
    <t xml:space="preserve">the scalp, bald head; in pl., smooth nuts, perhaps hazlenuts (nuces calvae)
</t>
  </si>
  <si>
    <t xml:space="preserve">the scalp, bald head; hazelnuts (?)
</t>
  </si>
  <si>
    <t>a pipe, groove, channel, canal, passage for a fluid, conduit; perhaps also something relating to dogs (?)</t>
  </si>
  <si>
    <t>crab; a malignant disease, tumor</t>
  </si>
  <si>
    <t>crab; a malignant disease, tumor, gangrene</t>
  </si>
  <si>
    <t>meat-rack</t>
  </si>
  <si>
    <t>CATAMITVS</t>
  </si>
  <si>
    <t>Ganymede; a catamite, a pathic homosexual</t>
  </si>
  <si>
    <t>female puppy</t>
  </si>
  <si>
    <t>connection, jointing</t>
  </si>
  <si>
    <t>the tail, coda</t>
  </si>
  <si>
    <t>the tail; penis; coda</t>
  </si>
  <si>
    <t>CELLATIO</t>
  </si>
  <si>
    <t>a series of store-rooms</t>
  </si>
  <si>
    <t>CENATORIA</t>
  </si>
  <si>
    <t>evening clothes, dinner clothes</t>
  </si>
  <si>
    <t>patchwork blanket</t>
  </si>
  <si>
    <t>patchwork blanket; a patchwork poem</t>
  </si>
  <si>
    <t>CIRCENSES</t>
  </si>
  <si>
    <t>games in the Circus Maximus</t>
  </si>
  <si>
    <t>circle or orbit; ring; chain; a group of people, an audience</t>
  </si>
  <si>
    <t>a circle or orbit; ring; chain, torques, collar; a group of people, an audience (&gt; circus)</t>
  </si>
  <si>
    <t>CITREA</t>
  </si>
  <si>
    <t>citrus tree, citron tree</t>
  </si>
  <si>
    <t>client (of a patron), dependent</t>
  </si>
  <si>
    <t>dealer</t>
  </si>
  <si>
    <t>COCIO</t>
  </si>
  <si>
    <t>COCTVS</t>
  </si>
  <si>
    <t>cooked</t>
  </si>
  <si>
    <t>cōleus –ī m. (usually pl.)</t>
  </si>
  <si>
    <t>to clash, strike, dash, batter, crush; bring into conflict (with each other)</t>
  </si>
  <si>
    <t>to arrange, invest</t>
  </si>
  <si>
    <t>to play (with); collude with</t>
  </si>
  <si>
    <t>to play (with) or sport together; collude with</t>
  </si>
  <si>
    <t>COMATORIVS</t>
  </si>
  <si>
    <t>of or for the hair</t>
  </si>
  <si>
    <t>comedō comesse or comedere comēdī comēsum</t>
  </si>
  <si>
    <t>to carouse</t>
  </si>
  <si>
    <t>the start of games, etc.; and even</t>
  </si>
  <si>
    <t>COMMVNDO</t>
  </si>
  <si>
    <t>to clean thoroughly</t>
  </si>
  <si>
    <t>comic actor</t>
  </si>
  <si>
    <t>quick route, short cut</t>
  </si>
  <si>
    <t>several,  a fair number, quite a number</t>
  </si>
  <si>
    <t>to hold, conceive, become fertilized, germinate, commit</t>
  </si>
  <si>
    <t>rented room, lodging</t>
  </si>
  <si>
    <t>a counsellor; sharing the secrets of</t>
  </si>
  <si>
    <t>an agreement (to pay money)</t>
  </si>
  <si>
    <t>an agreement (to pay money), appointment, compact</t>
  </si>
  <si>
    <t>joining together; scheme; continuity</t>
  </si>
  <si>
    <t>contubernālis –is m./f.</t>
  </si>
  <si>
    <t>coquus or cocus –ī m.</t>
  </si>
  <si>
    <t>of Corinth, Corinthian; made of ‘Corinthian bronze’ (an alloy of silver and gold)</t>
  </si>
  <si>
    <t>CRITICVM</t>
  </si>
  <si>
    <t>literary criticism</t>
  </si>
  <si>
    <t>of or belonging to a reclining posture; intended for the dinner table</t>
  </si>
  <si>
    <t>cultivated; well-groomed; refined, sophisticated</t>
  </si>
  <si>
    <t>cūriōsē</t>
  </si>
  <si>
    <t>carefully; inquisitively</t>
  </si>
  <si>
    <t>cursim</t>
  </si>
  <si>
    <t>rapidly; hastily, cursorily</t>
  </si>
  <si>
    <t>of Cydonia (i.e. Cretan); neut. as sb. quince (malum Cydonium)</t>
  </si>
  <si>
    <t>of Cydonia (i.e. Cretan)</t>
  </si>
  <si>
    <t>CYMBALISTRIA</t>
  </si>
  <si>
    <t>a (female) cymbal-player</t>
  </si>
  <si>
    <t>Cynic, related to Cynic philosophy</t>
  </si>
  <si>
    <t>10 times; a million</t>
  </si>
  <si>
    <t>to pour, pour out</t>
  </si>
  <si>
    <t>dēfundō dēfundere dēfūdī dēfūsum</t>
  </si>
  <si>
    <t>given to luxury or pleasure; pampered; frisky, wanton, frivolous; elegant; self-indulgent; pampered; difficult to please; dainty</t>
  </si>
  <si>
    <t>self-indulgent; pampered; difficult to please; dainty</t>
  </si>
  <si>
    <t>money put in a safe place, deposit</t>
  </si>
  <si>
    <t>to rob, plunder; strip, removing clothing from</t>
  </si>
  <si>
    <t>to rob, plunder, despoil; strip, removing clothing from; strip for flogging</t>
  </si>
  <si>
    <t>DETVMESCO</t>
  </si>
  <si>
    <t>dētumescō dētumescere dētumuī</t>
  </si>
  <si>
    <t>to become less swollen, subside</t>
  </si>
  <si>
    <t>deurode or deuro de</t>
  </si>
  <si>
    <t>DEVERBIVM</t>
  </si>
  <si>
    <t>the spoken part of a play (i.e. no music)</t>
  </si>
  <si>
    <t>to deprive of virginity</t>
  </si>
  <si>
    <t>straight</t>
  </si>
  <si>
    <t>DIRECTVS</t>
  </si>
  <si>
    <t>dīves dīvitis</t>
  </si>
  <si>
    <t>rich; as substantive rich man</t>
  </si>
  <si>
    <t>rich/wealthy; costly; fertile/productive (land); talented, well endowed; (masc. as sb.) rich man</t>
  </si>
  <si>
    <t>member of a household</t>
  </si>
  <si>
    <t>DVPONDARIVS</t>
  </si>
  <si>
    <t>worth two asses, worth a dupondius</t>
  </si>
  <si>
    <t>ēbibō ēbibere ēbibī ēbibitum</t>
  </si>
  <si>
    <t>to drink up, swallow</t>
  </si>
  <si>
    <t>EFFVSE</t>
  </si>
  <si>
    <t>effūsē</t>
  </si>
  <si>
    <t>extensively; loosely; freely, immoderately</t>
  </si>
  <si>
    <t>a pathic; i.e. a catamite</t>
  </si>
  <si>
    <t>Encolpius (a name)</t>
  </si>
  <si>
    <t>ENCOLPIVS/N</t>
  </si>
  <si>
    <t>the same place;  to the same place</t>
  </si>
  <si>
    <t>ēruō ēruere ēruī ērutus</t>
  </si>
  <si>
    <t>to cast out or up; unearth, dig up</t>
  </si>
  <si>
    <t>to cast out or up; to overthrow; remove, unearth, dig up</t>
  </si>
  <si>
    <t>even now, still, yet</t>
  </si>
  <si>
    <t>precise, scrupulous</t>
  </si>
  <si>
    <t>to fall out, drop; perish; be forgotten</t>
  </si>
  <si>
    <t>to shut out, exclude; leave uncovered</t>
  </si>
  <si>
    <t xml:space="preserve">to gladden, cheer; brighen
</t>
  </si>
  <si>
    <t>to propel, drive out, expel</t>
  </si>
  <si>
    <t>to propel; drive out, expel, banish; disown, reject</t>
  </si>
  <si>
    <t>exsecō or execror exsecāre exsecuī exsectus</t>
  </si>
  <si>
    <t>unpremeditated, extempore</t>
  </si>
  <si>
    <t>faction; band, company</t>
  </si>
  <si>
    <t>fastīdiōsē</t>
  </si>
  <si>
    <t>disdainfully; fussily</t>
  </si>
  <si>
    <t>a fig or fig–tree</t>
  </si>
  <si>
    <t>of the market, of the forum, public, forensic; (n. pl. as subs.) clothes for a public occasion</t>
  </si>
  <si>
    <t>FREQVENTER</t>
  </si>
  <si>
    <t>frequenter</t>
  </si>
  <si>
    <t>in large numbers, in crowds; often, frequently; generally, widely</t>
  </si>
  <si>
    <t>(meaning uncertain); (?) laughter</t>
  </si>
  <si>
    <t>hercle or hercule</t>
  </si>
  <si>
    <t>yesterday or here</t>
  </si>
  <si>
    <t>Hipparchus (a name); a famous astronomer (2nd cent. BCE)</t>
  </si>
  <si>
    <t>HOC</t>
  </si>
  <si>
    <t>hōc</t>
  </si>
  <si>
    <t>to this place</t>
  </si>
  <si>
    <t>Homeric</t>
  </si>
  <si>
    <t>honorable, decent</t>
  </si>
  <si>
    <t>HYDRAVLA</t>
  </si>
  <si>
    <t>organist, player on a water-organ</t>
  </si>
  <si>
    <t>illōc</t>
  </si>
  <si>
    <t>to go, happen; proceed; walk (in a stately manner)</t>
  </si>
  <si>
    <t>a spirit who watches over buried treasure</t>
  </si>
  <si>
    <t>indecenter (comp. ius, super.. issimē)</t>
  </si>
  <si>
    <t>unbecomingly; in an ugly manner</t>
  </si>
  <si>
    <t>inexpiābilis –e</t>
  </si>
  <si>
    <t>that cannot be atoned for, inexpiable; implacable</t>
  </si>
  <si>
    <t>lower, further down</t>
  </si>
  <si>
    <t>to carry; heap on; obtrude; say over and over</t>
  </si>
  <si>
    <t>to carry, bring, throw, cast into, at, or upon; heap on; obtrude; say over and over</t>
  </si>
  <si>
    <t>island; apartment block</t>
  </si>
  <si>
    <t>a prohibition; legal injunction, interdict</t>
  </si>
  <si>
    <t>a prohibition, a forbidden thing; legal injunction, interdict</t>
  </si>
  <si>
    <t>interruption</t>
  </si>
  <si>
    <t>an interpretation (of dreams)</t>
  </si>
  <si>
    <t>INTERPRETAMENTVM</t>
  </si>
  <si>
    <t>intestīnum –ī n. or intestina (colloquial)</t>
  </si>
  <si>
    <t>mistress (of the household)</t>
  </si>
  <si>
    <t>IVLIVS/A</t>
  </si>
  <si>
    <t>of the gens Julia, Julian; of the month of July</t>
  </si>
  <si>
    <t>LACINIA</t>
  </si>
  <si>
    <t>lacinia -ae f. hem, fringe</t>
  </si>
  <si>
    <t>LAGOENA</t>
  </si>
  <si>
    <t>wine-flask</t>
  </si>
  <si>
    <t>thin slice; piece; leaf; layer; thin sheet of metal”; (colloquial) money, cash</t>
  </si>
  <si>
    <t>layer; thin slice; cash</t>
  </si>
  <si>
    <t>of or belonging to stones, stony; subst. stone-cutter</t>
  </si>
  <si>
    <t>lautus or lotus –a –um</t>
  </si>
  <si>
    <t>lawful, legitimate; genuine, real</t>
  </si>
  <si>
    <t>fixed by law, according to law, lawful, legal, legitimate; genuine, real</t>
  </si>
  <si>
    <t>a small rug</t>
  </si>
  <si>
    <t>LODICVLA</t>
  </si>
  <si>
    <t>talkativeness</t>
  </si>
  <si>
    <t>LOQVACITAS</t>
  </si>
  <si>
    <t xml:space="preserve"> of Lucilius, the Republican satirist</t>
  </si>
  <si>
    <t xml:space="preserve"> of Lucilius, the Republican satirist
</t>
  </si>
  <si>
    <t>LVCILIANVS/A</t>
  </si>
  <si>
    <t>to purify by atonement; survey, review</t>
  </si>
  <si>
    <t>of the lyre; lyric</t>
  </si>
  <si>
    <t>MA</t>
  </si>
  <si>
    <t>ma</t>
  </si>
  <si>
    <t>master, chief, teacher</t>
  </si>
  <si>
    <t>maledīcō or malē dīcō –cere –xi –ctum</t>
  </si>
  <si>
    <t>malignant, wicked, malicious, grudging</t>
  </si>
  <si>
    <t>property, possession, slave; a taking by hand, formal acceptance, taking possession, seisin, legal purchase</t>
  </si>
  <si>
    <t>a worthless addition, makeweight; fuss, trouble; profit, rake-off</t>
  </si>
  <si>
    <t>a worthless addition, makeweight, fuss, trouble</t>
  </si>
  <si>
    <t>manūmittō or manū mittō manūmittere manūmīsī manūmissum</t>
  </si>
  <si>
    <t xml:space="preserve">mediusfidius or medius fidius
</t>
  </si>
  <si>
    <t>“I swear to God” (Fidius was a god of oaths)</t>
  </si>
  <si>
    <t>a kind of vessel; a song, lyric poem</t>
  </si>
  <si>
    <t>pay, wages; article for sale, commodity</t>
  </si>
  <si>
    <t>pay, wages, interest; article for sale, commodity</t>
  </si>
  <si>
    <t>of or belonging to crumbs or little bits; thrifty</t>
  </si>
  <si>
    <t>of or belonging to crumbs or little bits; thrifty, careful to pick up crumbs</t>
  </si>
  <si>
    <t>to vibrate; play the game of morra (guessing the number of fingers)</t>
  </si>
  <si>
    <t>to vibrate, dart; flash, glitter, gleam; tremble, quiver; play the game of morra (guessing the number of fingers)</t>
  </si>
  <si>
    <t>amazing</t>
  </si>
  <si>
    <t>miscix or mixcix –īcis</t>
  </si>
  <si>
    <t>to send; release, let go</t>
  </si>
  <si>
    <t>weight, importance; moment of time, moment</t>
  </si>
  <si>
    <t>MV</t>
  </si>
  <si>
    <t>mu</t>
  </si>
  <si>
    <t>"mu" (a random syllable)</t>
  </si>
  <si>
    <t>"ma" (a random syllable); a baby’s first word</t>
  </si>
  <si>
    <t>a (small or weak) woman</t>
  </si>
  <si>
    <t>addicted to women</t>
  </si>
  <si>
    <t>MVLIEROSVS</t>
  </si>
  <si>
    <t>MVLTACIAM</t>
  </si>
  <si>
    <t>multāciam (acc. only)</t>
  </si>
  <si>
    <t>diversity (?) (the text is possibly corrupt)</t>
  </si>
  <si>
    <t>gift; duty; public show (esp. with gladiators)</t>
  </si>
  <si>
    <t>service; duty, office, function; public show (esp. with gladiators);  gift; tribute, offering; bribes (pl.)</t>
  </si>
  <si>
    <t>MVRENA</t>
  </si>
  <si>
    <t>a kind of eel, esp. the moray</t>
  </si>
  <si>
    <t>mūrēna or mūraena –ae m.</t>
  </si>
  <si>
    <t>an Indian plant yielding nard-oil; nard-oil</t>
  </si>
  <si>
    <t>birthday (dies natalis)</t>
  </si>
  <si>
    <t>a funeral song, song of lament, dirge; (in plural) foolishness, rubbish, silly things</t>
  </si>
  <si>
    <t>a funeral song; (in plural) foolishness, silly things</t>
  </si>
  <si>
    <t>someone or other other; I know not who/what; to some degree, a little bit</t>
  </si>
  <si>
    <t>moneychanger</t>
  </si>
  <si>
    <t>wife, bride</t>
  </si>
  <si>
    <t>on the way, while travelling; incidentally, besides; in passing</t>
  </si>
  <si>
    <t>OECARIVM</t>
  </si>
  <si>
    <t>little room</t>
  </si>
  <si>
    <t>suitable, convenient</t>
  </si>
  <si>
    <t>manager of a wrestling-school</t>
  </si>
  <si>
    <t>a chaff; husk (of grain)\</t>
  </si>
  <si>
    <t>tattered</t>
  </si>
  <si>
    <t>PANNYCHIS/N</t>
  </si>
  <si>
    <t>Pannychis (a female name (“All Night Long”))</t>
  </si>
  <si>
    <t>to make memorial offerings for one’s parents; make offerings at a grave; honor the dead</t>
  </si>
  <si>
    <t>comb; shell-fish, scallop</t>
  </si>
  <si>
    <t>property in cattle; the money or property managed more or less as his own by a person incapable of legal ownership (such as a slave); sum of money</t>
  </si>
  <si>
    <t>property; money</t>
  </si>
  <si>
    <t>to weigh; have a weight of (a particular amount)</t>
  </si>
  <si>
    <t>to weigh out, suspend; pay, pay out; have a weight of (a particular amount)</t>
  </si>
  <si>
    <t>PENICILLVS</t>
  </si>
  <si>
    <t>paintbrush</t>
  </si>
  <si>
    <t>to rub all over</t>
  </si>
  <si>
    <t>perfunctōriē</t>
  </si>
  <si>
    <t>in a routine way, perfunctorily</t>
  </si>
  <si>
    <t>PERFVNCTORIE</t>
  </si>
  <si>
    <t>porch, shed (used for sales or business); shop</t>
  </si>
  <si>
    <t>porch, shed (used for sales or business)</t>
  </si>
  <si>
    <t>metal disks, horse ornaments; ornaments</t>
  </si>
  <si>
    <t>PIERIVS/A</t>
  </si>
  <si>
    <t>Pierian, of the Muses</t>
  </si>
  <si>
    <t>to deprive of hair, make bald, depilate; dress down, savage</t>
  </si>
  <si>
    <t>to make bald; dress down, savage</t>
  </si>
  <si>
    <t>one who applauds</t>
  </si>
  <si>
    <t>procession, parade; the set piece at a banquet</t>
  </si>
  <si>
    <t>procession, parade; the set piece at a banquet; display</t>
  </si>
  <si>
    <t>ring (in the ablative)</t>
  </si>
  <si>
    <t xml:space="preserve">poricinō (?) </t>
  </si>
  <si>
    <t>PORICINO</t>
  </si>
  <si>
    <t>potis or pote (indecl.)</t>
  </si>
  <si>
    <t>praeceps praecipitis n.</t>
  </si>
  <si>
    <t>a steep drop, steep descent</t>
  </si>
  <si>
    <t>PRAECEPS/1</t>
  </si>
  <si>
    <t>praeceps praecipitis</t>
  </si>
  <si>
    <t xml:space="preserve">to encircle, stand around; to gird one’s clothes up (for action)
</t>
  </si>
  <si>
    <t xml:space="preserve">to encircle, stand around; to be with the tunic hitched up high, gird one’s clothes up (for action)
</t>
  </si>
  <si>
    <t>wearing the toga praetexta</t>
  </si>
  <si>
    <t>leek-green, prasinous; of the Green charioteers</t>
  </si>
  <si>
    <t xml:space="preserve">first-born; first of all, original, primitive </t>
  </si>
  <si>
    <t xml:space="preserve">frst of all, first-born, first of its kind, original, primitive </t>
  </si>
  <si>
    <t>prius</t>
  </si>
  <si>
    <t>earlier, preceding, before; in preference, to, rather</t>
  </si>
  <si>
    <t>PROMITTOCENAM</t>
  </si>
  <si>
    <t>promittō cenam</t>
  </si>
  <si>
    <t>to accept an invitation to dinner</t>
  </si>
  <si>
    <t>a pre-dinner drink, apéritif</t>
  </si>
  <si>
    <t>PROPIN</t>
  </si>
  <si>
    <t>foresight; divine providence</t>
  </si>
  <si>
    <t>Psyche (a name)</t>
  </si>
  <si>
    <t>Psyche (a Greek name (“Soul”))</t>
  </si>
  <si>
    <t>public territory, a public place</t>
  </si>
  <si>
    <t>possessions of the State, public territory or place, communal property</t>
  </si>
  <si>
    <t>relating to chickens; (masc. as subs.) keeper of sacred chickens; pederast</t>
  </si>
  <si>
    <t>quamdiū or quam diū</t>
  </si>
  <si>
    <t>QVARTILLA/N</t>
  </si>
  <si>
    <t>Quartilla (a name)</t>
  </si>
  <si>
    <t>Quartilla (a woman’s name)</t>
  </si>
  <si>
    <t>cotīdiē or cottīdiē or quotidiē</t>
  </si>
  <si>
    <t>to reckon, compute, keep accounts</t>
  </si>
  <si>
    <t>to reckon, compute, calculate, keep accounts</t>
  </si>
  <si>
    <t>to return, go back; fall back on, revert to</t>
  </si>
  <si>
    <t>to buy back;  purchase; buy out of slavery</t>
  </si>
  <si>
    <t>the kidneys</t>
  </si>
  <si>
    <t>an open mouth, grin</t>
  </si>
  <si>
    <t>to discern; taste of; be intelligent</t>
  </si>
  <si>
    <t>to discern; taste of; be intelligent; perceive</t>
  </si>
  <si>
    <t>satis or sat (comp. satius)</t>
  </si>
  <si>
    <t>satisfaciō or or satis faciō –facere –fēcī –factum</t>
  </si>
  <si>
    <t>satisdō or satis dō –dare –dedī –datum</t>
  </si>
  <si>
    <t>aphrodisiac</t>
  </si>
  <si>
    <t>SATYRION</t>
  </si>
  <si>
    <t>wounded; afflicted; drunk</t>
  </si>
  <si>
    <t>impromptu speech or poem</t>
  </si>
  <si>
    <t>SCHEDIVM</t>
  </si>
  <si>
    <t>of a school, scholastic; of school of rhetoric</t>
  </si>
  <si>
    <t>scholasticus –ī m.</t>
  </si>
  <si>
    <t>rhetoric or teacher of rhetoric</t>
  </si>
  <si>
    <t>knowledgeable of, aware of; clever; nice, excellent</t>
  </si>
  <si>
    <t>knowledgeable of, clever; nice</t>
  </si>
  <si>
    <t>SCRVPVS</t>
  </si>
  <si>
    <t>a sharp stone or rock</t>
  </si>
  <si>
    <t>anything apart; a solitary place; secret</t>
  </si>
  <si>
    <t>sempiternō</t>
  </si>
  <si>
    <t>eternally, for ever</t>
  </si>
  <si>
    <t>next in order; second</t>
  </si>
  <si>
    <t>SEQVENS</t>
  </si>
  <si>
    <t>"wise but late" (the name of a dish invented by Petronius)</t>
  </si>
  <si>
    <t>sitting room, parlor</t>
  </si>
  <si>
    <t>the sixth; the sixth month (August)</t>
  </si>
  <si>
    <t>SOLIDE</t>
  </si>
  <si>
    <t>solidē</t>
  </si>
  <si>
    <t>thoroughly; in one piece; solidly</t>
  </si>
  <si>
    <t>to release, pay</t>
  </si>
  <si>
    <t>to loosen; pay, free, release; dissolve</t>
  </si>
  <si>
    <t>Sophocles (name)</t>
  </si>
  <si>
    <t>Sophocles; the tragedian Sophocles</t>
  </si>
  <si>
    <t>SOPHOCLES/N</t>
  </si>
  <si>
    <t>spissē</t>
  </si>
  <si>
    <t>laboriously; densely, thickly</t>
  </si>
  <si>
    <t>a lizard; treacherous person</t>
  </si>
  <si>
    <t>a newt, stellion, lizard with spotted back; treacherous person, a viper</t>
  </si>
  <si>
    <t>stīpes or or stips –itis m.</t>
  </si>
  <si>
    <t>shroud; horse-blanket</t>
  </si>
  <si>
    <t xml:space="preserve">straw; (in plural) coverings
</t>
  </si>
  <si>
    <t>to choke; keep a tight hold of</t>
  </si>
  <si>
    <t>to throttle, choke, stifle, suffocate, strangle; keep a tight hold of, keep close</t>
  </si>
  <si>
    <t xml:space="preserve">to draw tight; bind fast; strip (i.e. leaves from a tree); draw (from a scabbard, etc.)
</t>
  </si>
  <si>
    <t>to draw tight, bind fast; draw (from a scabbard, etc.)</t>
  </si>
  <si>
    <t>a rhetorical exercise based on giving advice at public meetings</t>
  </si>
  <si>
    <t>agreeable, sweet, charming</t>
  </si>
  <si>
    <t>a rather boastful person</t>
  </si>
  <si>
    <t>SVBALAPA</t>
  </si>
  <si>
    <t>to put; put something in the place of another, substitute</t>
  </si>
  <si>
    <t>to put, put something in the place of another, substitute; place under; put to the throat, thrust under (&gt; sub and pono)</t>
  </si>
  <si>
    <t>sūrsum or sūsum or sūrsus</t>
  </si>
  <si>
    <t>used for wooden boards</t>
  </si>
  <si>
    <t>TABVLARIS</t>
  </si>
  <si>
    <t>every third day (every other day); (as subst. sc. febris) a tertian fever</t>
  </si>
  <si>
    <t>Thucydides (a name)</t>
  </si>
  <si>
    <t>Thucydides, the Greek histoiran Thucydides</t>
  </si>
  <si>
    <t xml:space="preserve">tomāc(u)lum or thumatulum –ī n. </t>
  </si>
  <si>
    <t>to bring across; make insulting remarks about</t>
  </si>
  <si>
    <t>to bring across/over, move/transfer; make insulting remarks about; convert; cause to cross/to extend across area; lead across; exhibit/display/carry past in parade/procession</t>
  </si>
  <si>
    <t>subject to tribute, tax-paying; (subs.) tax-payer</t>
  </si>
  <si>
    <t>TRICLINARCHES</t>
  </si>
  <si>
    <t>chief steward</t>
  </si>
  <si>
    <t>TVBEROSVS</t>
  </si>
  <si>
    <t>covered with lumps</t>
  </si>
  <si>
    <t>TVNICVLA</t>
  </si>
  <si>
    <t>a (thin or skimpy) tunic</t>
  </si>
  <si>
    <t>urban, urbane, suave,witty</t>
  </si>
  <si>
    <t>bear meat</t>
  </si>
  <si>
    <t>utcumque or utcunque or utquomque orut cumque)</t>
  </si>
  <si>
    <t>in whatever way, however; according as, whenever; at any event, at any rate</t>
  </si>
  <si>
    <t>VAH</t>
  </si>
  <si>
    <t>vāh</t>
  </si>
  <si>
    <t xml:space="preserve">an interjection, expressing pain, vexation, contempt, surprise, admiration
</t>
  </si>
  <si>
    <t>an interjection, expressing pain, vexation, contempt, surprise, admiration</t>
  </si>
  <si>
    <t>valdē comp. valdius</t>
  </si>
  <si>
    <t>to be strong, be worth</t>
  </si>
  <si>
    <t>to be strong, be able; be well, fare well; be worth</t>
  </si>
  <si>
    <t>of or belonging to selling, for sale; esp. with reference to slaves</t>
  </si>
  <si>
    <t>to whip, flog, beat</t>
  </si>
  <si>
    <t>shapeshifting, crafty, subtle; subst. a shapeshifter</t>
  </si>
  <si>
    <t>shapeshifting, skilled in dissimulation, sly, cunning, crafty, subtle; subst. a shapeshifter</t>
  </si>
  <si>
    <t>of or belonging to clothes; subst. dealer in clothes</t>
  </si>
  <si>
    <t>bowl for mixing wine</t>
  </si>
  <si>
    <t>vīnārium –ī n.</t>
  </si>
  <si>
    <t>vīnum vīnī n. or vīnus vīnī m.</t>
  </si>
  <si>
    <t>little maiden</t>
  </si>
  <si>
    <t>VIRIDIARIVM</t>
  </si>
  <si>
    <t>garden, park</t>
  </si>
  <si>
    <t>pertaining to life; essential to life, vital; (euphemism) relating to death; neut. pl. clothes to be worn at death (&gt; vita)</t>
  </si>
  <si>
    <t>vital, pertaining to life</t>
  </si>
  <si>
    <t>piece of glass</t>
  </si>
  <si>
    <t>glassy, made of glass</t>
  </si>
  <si>
    <t>glass, glass vessel</t>
  </si>
  <si>
    <t>loud outcry</t>
  </si>
  <si>
    <t>fox</t>
  </si>
  <si>
    <t>a womb, a sow’s womb (used as food)</t>
  </si>
  <si>
    <t>raw herbs; the eating of dry food</t>
  </si>
  <si>
    <t>VNKNOWN</t>
  </si>
  <si>
    <t>SPATOLOCINAEDVS</t>
  </si>
  <si>
    <t>SVTVRA</t>
  </si>
  <si>
    <t>stitching, seam</t>
  </si>
  <si>
    <t>a lewd person</t>
  </si>
  <si>
    <t>nāsus nāsī m. or nāsum nāsī n.</t>
  </si>
  <si>
    <t>EMBASICOETAS</t>
  </si>
  <si>
    <t>SOCRATICVS/A</t>
  </si>
  <si>
    <t>of or characteristic of Socrates, Socratic</t>
  </si>
  <si>
    <t>ACACIA</t>
  </si>
  <si>
    <t>the acacia-tree</t>
  </si>
  <si>
    <t>SCISCITATIO</t>
  </si>
  <si>
    <t>an asking, inquiry</t>
  </si>
  <si>
    <t>PROMVLSIS</t>
  </si>
  <si>
    <t>an appetizer, first course</t>
  </si>
  <si>
    <t>of or belonging to a cushion or pillow</t>
  </si>
  <si>
    <t>PVLVINARIS</t>
  </si>
  <si>
    <t>babae or papae</t>
  </si>
  <si>
    <t>an exclamation of wonder and joy</t>
  </si>
  <si>
    <t>of or belonging to a war-chariot:</t>
  </si>
  <si>
    <t>MADEIA</t>
  </si>
  <si>
    <t>PERIMADEIA</t>
  </si>
  <si>
    <t>ma deia</t>
  </si>
  <si>
    <t>peri ma deia</t>
  </si>
  <si>
    <t>scrūpus –ī m.</t>
  </si>
  <si>
    <t>actuārius –(i)ī m.</t>
  </si>
  <si>
    <t>adversarius –(i)ī m.</t>
  </si>
  <si>
    <t>aerārius –(i)ī m.</t>
  </si>
  <si>
    <t>alitilis –is f. (plural also altilia, ium, n.)</t>
  </si>
  <si>
    <t>ambitiōsē (compar. –ius, superl. –issimē)</t>
  </si>
  <si>
    <t>anicula –ae f.</t>
  </si>
  <si>
    <t>aquārius –(i)ī m.</t>
  </si>
  <si>
    <t>assentātiō –ōnis f.</t>
  </si>
  <si>
    <t>aureus –ī m.</t>
  </si>
  <si>
    <t>calida or calda –ae f.</t>
  </si>
  <si>
    <t>carnārium –(i)ī n.</t>
  </si>
  <si>
    <t>cēnatōria –ōrum n. pl.</t>
  </si>
  <si>
    <t>centō –ōnis m.</t>
  </si>
  <si>
    <t>circensēs –ium m. pl.</t>
  </si>
  <si>
    <t>cōmoedus –ī m.</t>
  </si>
  <si>
    <t>compendaria –ae f.</t>
  </si>
  <si>
    <t>conductum –ī n.</t>
  </si>
  <si>
    <t>contextus –ūs m.</t>
  </si>
  <si>
    <t>cultus –a –um</t>
  </si>
  <si>
    <t xml:space="preserve">cynicus –a –um
</t>
  </si>
  <si>
    <t>dēclāmātor –ōris m.</t>
  </si>
  <si>
    <t>dēpositum –ī n.</t>
  </si>
  <si>
    <t>dīvīsiō –ōnis f.</t>
  </si>
  <si>
    <t>dōmesticus –ī m. (usually plural)</t>
  </si>
  <si>
    <t>effectus –ūs m.</t>
  </si>
  <si>
    <t>essedārius –a –um</t>
  </si>
  <si>
    <t>exactus –a –um</t>
  </si>
  <si>
    <t>extemporālis –e</t>
  </si>
  <si>
    <t>fātum fātī n. or fātus –ī m.</t>
  </si>
  <si>
    <t>incubō –ōnis m.</t>
  </si>
  <si>
    <t>inferius –a –um</t>
  </si>
  <si>
    <t>interpellātiō –ōnis f.</t>
  </si>
  <si>
    <t>Iūlius –a –um</t>
  </si>
  <si>
    <t>lyricus –a –um</t>
  </si>
  <si>
    <t>mīrificus –a –um</t>
  </si>
  <si>
    <t>muliercula –ae f.</t>
  </si>
  <si>
    <t>nātālis –is m.</t>
  </si>
  <si>
    <t xml:space="preserve">olidus –a –um
</t>
  </si>
  <si>
    <t>opertus –a –um</t>
  </si>
  <si>
    <t xml:space="preserve">palaestrīta –ae m.
</t>
  </si>
  <si>
    <t>pannūcius –a –um</t>
  </si>
  <si>
    <t>pergula –ae f.</t>
  </si>
  <si>
    <t>phalerae –ārum f. or phalera –ōrum n. pl.</t>
  </si>
  <si>
    <t>plausor –ōris m.</t>
  </si>
  <si>
    <t>prōvidentia –ae f.</t>
  </si>
  <si>
    <t>pullārius –a –um</t>
  </si>
  <si>
    <t>scītus –a –um</t>
  </si>
  <si>
    <t>sē–moveō –movēre –mōvī –mōtum</t>
  </si>
  <si>
    <t xml:space="preserve">sēsamum –ī n. </t>
  </si>
  <si>
    <t>sōpitiō –ōnis f.</t>
  </si>
  <si>
    <t xml:space="preserve">strāgula –ae f.
</t>
  </si>
  <si>
    <t>suāsōria –ae f.</t>
  </si>
  <si>
    <t>tertiānus –a –um</t>
  </si>
  <si>
    <t>virguncula –ae f.</t>
  </si>
  <si>
    <t>vitreum –ī n.</t>
  </si>
  <si>
    <t>umbrāticus –a –um</t>
  </si>
  <si>
    <t>vōciferātiō –ōnis f.</t>
  </si>
  <si>
    <t>Eurīpidēs –is (–ī) m.</t>
  </si>
  <si>
    <t>Thūcȳdidēs –is (–ī) m.</t>
  </si>
  <si>
    <t>Homēricus –a –um</t>
  </si>
  <si>
    <t>Psȳchē –ēs f.</t>
  </si>
  <si>
    <t>globulus –ī m.</t>
  </si>
  <si>
    <t>Pindarus –ī m.</t>
  </si>
  <si>
    <t>addictus –a –um</t>
  </si>
  <si>
    <t xml:space="preserve">bal(l)aenāceus –a –um
</t>
  </si>
  <si>
    <t>baliniscus –ī m. (form is doubtful)</t>
  </si>
  <si>
    <t>catamītus –ī m.</t>
  </si>
  <si>
    <t>cellātiō –ōnis f.</t>
  </si>
  <si>
    <t>citrea –ae f.</t>
  </si>
  <si>
    <t>cōciō –ōnis m.</t>
  </si>
  <si>
    <t>coctus –a –um</t>
  </si>
  <si>
    <t>comātorius –a –um</t>
  </si>
  <si>
    <t>critica –ōrum n. pl.</t>
  </si>
  <si>
    <t>cymbalistria –ae f.</t>
  </si>
  <si>
    <t>dēverbium –(i)ī n.</t>
  </si>
  <si>
    <t>dīrectus –a –um (dērectus)</t>
  </si>
  <si>
    <t>dupondārius –a –um</t>
  </si>
  <si>
    <t>embasicoetās –ae f.</t>
  </si>
  <si>
    <t>Encolpius –ī m.</t>
  </si>
  <si>
    <t>hydraula (hydraulēs) –ae m.</t>
  </si>
  <si>
    <t xml:space="preserve">interpretāmentum –ī n.
</t>
  </si>
  <si>
    <t>lagoena –ae f.</t>
  </si>
  <si>
    <t>lōdīcula –ae f.</t>
  </si>
  <si>
    <t>loquācitās –ātis f.</t>
  </si>
  <si>
    <t>Luciliānus –a –um</t>
  </si>
  <si>
    <t>mulierōsus –a –um</t>
  </si>
  <si>
    <t>oecarium –ī n.</t>
  </si>
  <si>
    <t>Pannychis –is f.</t>
  </si>
  <si>
    <t>pēnicillus –ī m. or –um n.</t>
  </si>
  <si>
    <t>Pierius –a –um</t>
  </si>
  <si>
    <t>Quartilla –ae f.</t>
  </si>
  <si>
    <t>satyrion –iī n.</t>
  </si>
  <si>
    <t>schedium –iī n.</t>
  </si>
  <si>
    <t xml:space="preserve">subalapa –ae m.
</t>
  </si>
  <si>
    <t>tabulāris –e</t>
  </si>
  <si>
    <t>trīclīniarchēs –ae m.</t>
  </si>
  <si>
    <t>tūberōsus –a –um</t>
  </si>
  <si>
    <t>tunicula –ae f.</t>
  </si>
  <si>
    <t>viridiārium (viridārium) –(i)ī n.</t>
  </si>
  <si>
    <t xml:space="preserve">spatalocinaedus –ī m. </t>
  </si>
  <si>
    <t>sūtūra –ae f.</t>
  </si>
  <si>
    <t>Sōcraticus –a –um</t>
  </si>
  <si>
    <t>acacia –ae f.</t>
  </si>
  <si>
    <t>scīscitātiō –ōnis f.</t>
  </si>
  <si>
    <t>prōmulsis –idis f.</t>
  </si>
  <si>
    <t>pulvīnāris –e</t>
  </si>
  <si>
    <t xml:space="preserve">lacinia –ae f.
</t>
  </si>
  <si>
    <t>amiculum –ī n.</t>
  </si>
  <si>
    <t>subustus –a –um</t>
  </si>
  <si>
    <t>burned (slightly), singed</t>
  </si>
  <si>
    <t>cōn-spuō –spuere –spuī –spūtum</t>
  </si>
  <si>
    <t>crypta –ae f.</t>
  </si>
  <si>
    <t>of Delos, Delian</t>
  </si>
  <si>
    <t>Dēliacus –a –um</t>
  </si>
  <si>
    <t>to distort, disfigure, corrupt</t>
  </si>
  <si>
    <t>to pervert, seduce, corrupt, deprave</t>
  </si>
  <si>
    <t>dēpraesentiārum</t>
  </si>
  <si>
    <t xml:space="preserve">dēprāvō –āre </t>
  </si>
  <si>
    <t>to bruise or grind to pieces</t>
  </si>
  <si>
    <t>disterō –terere –trīvī –trītum</t>
  </si>
  <si>
    <t>keeping holiday, unoccupied, idle</t>
  </si>
  <si>
    <t>fēriātus –a –um</t>
  </si>
  <si>
    <t>obsonator or obsōnātor –ōris m.</t>
  </si>
  <si>
    <t>a caterer, purveyor</t>
  </si>
  <si>
    <t>ōstiārium –ī n.</t>
  </si>
  <si>
    <t>a tax upon doors, door-tax</t>
  </si>
  <si>
    <t>to dream; to dream of or see in a dream</t>
  </si>
  <si>
    <t>to dream</t>
  </si>
  <si>
    <t>somniō somniāre</t>
  </si>
  <si>
    <t>tenerē</t>
  </si>
  <si>
    <t>tenderly, delicately, softly</t>
  </si>
  <si>
    <t>a small vessel</t>
  </si>
  <si>
    <t xml:space="preserve">vasculum or vāsculum –ī n. </t>
  </si>
  <si>
    <t>circumvehor circumvehī circumvectus sum</t>
  </si>
  <si>
    <t>vēlāmentum –ī n.</t>
  </si>
  <si>
    <t>a cover, concealment, screen</t>
  </si>
  <si>
    <t>cover, a covering</t>
  </si>
  <si>
    <t>a college or commission of ten men, the decemviri or decemvirs</t>
  </si>
  <si>
    <t>decemvirī –ōrum or –um m.</t>
  </si>
  <si>
    <t>EVTROPIVS/N</t>
  </si>
  <si>
    <t>Eutropius –ī m.</t>
  </si>
  <si>
    <t>Eutropius (a name)</t>
  </si>
  <si>
    <t xml:space="preserve">latrōcinor latrōcinārī </t>
  </si>
  <si>
    <t>to receive pay for military service; to engage in robbery</t>
  </si>
  <si>
    <t>to practise freebooting, plunder, rob on the highway; to prey upon; to perform military service for pay, to be a hired soldier</t>
  </si>
  <si>
    <t>Octaviānus –ī m.</t>
  </si>
  <si>
    <t>Octavian (a name)</t>
  </si>
  <si>
    <t>colligō colligāre</t>
  </si>
  <si>
    <t>exsors exsortis</t>
  </si>
  <si>
    <t>the month of May</t>
  </si>
  <si>
    <t>Maius –a –um</t>
  </si>
  <si>
    <t>Olympias –adis f.</t>
  </si>
  <si>
    <t>an Olympiad, interval of four years between Olympic games</t>
  </si>
  <si>
    <t>an Olympiad</t>
  </si>
  <si>
    <t>OLYMPIAS</t>
  </si>
  <si>
    <t>supputātiō –ōnis f.</t>
  </si>
  <si>
    <t>a reckoning up, computation</t>
  </si>
  <si>
    <t>SVPPVTATIO</t>
  </si>
  <si>
    <t>SEMIBARBARVS</t>
  </si>
  <si>
    <t>sēmibarbarus –a –um</t>
  </si>
  <si>
    <t>semibarbarous</t>
  </si>
  <si>
    <t>Pulvillus –ī m.</t>
  </si>
  <si>
    <t>Pulvillus (a name)</t>
  </si>
  <si>
    <t>ALGIDVS/N</t>
  </si>
  <si>
    <t>Algidus –ī m.</t>
  </si>
  <si>
    <t>Algidus (a mountain)</t>
  </si>
  <si>
    <t>Algidus, a high snow-capped mountain, and the forest upon it, south-east of Rome, between Tusculum and Velitrae, now Monte Compatri</t>
  </si>
  <si>
    <t>MAMERCVS/N</t>
  </si>
  <si>
    <t>Māmercus –ī m.</t>
  </si>
  <si>
    <t>Mamercus (a name)</t>
  </si>
  <si>
    <t>GOTHICVS/A</t>
  </si>
  <si>
    <t>Gothicus –a –um</t>
  </si>
  <si>
    <t>Gothic</t>
  </si>
  <si>
    <t>of or belonging to the Goths, Gothic</t>
  </si>
  <si>
    <t>VEIENTANVS/A</t>
  </si>
  <si>
    <t>Vēientānus –a –um</t>
  </si>
  <si>
    <t>of Veii, Veientian</t>
  </si>
  <si>
    <t>a relating, narrating, narration, narrative</t>
  </si>
  <si>
    <t>a relating, narrative</t>
  </si>
  <si>
    <t>narrātiō –iōnis f.</t>
  </si>
  <si>
    <t>Antemnātes –ium m.</t>
  </si>
  <si>
    <t>inhabitants of Antemnae</t>
  </si>
  <si>
    <t>Crustuminī –ōrum m.</t>
  </si>
  <si>
    <t>the inhabitants of Crustumini</t>
  </si>
  <si>
    <t>the inhabitants of Crustumini (a Sabine town)</t>
  </si>
  <si>
    <t>the land of a town, domain, territory</t>
  </si>
  <si>
    <t>territōrium –ī n.</t>
  </si>
  <si>
    <t>Esquilīnus –a –um</t>
  </si>
  <si>
    <t>Esquiline, of the Esquiline hill</t>
  </si>
  <si>
    <t>to dishonor, to debauch, ravish</t>
  </si>
  <si>
    <t>stuprō stuprāre</t>
  </si>
  <si>
    <t>Tricipitīnus –ī m.</t>
  </si>
  <si>
    <t>Tricipitinus (a name)</t>
  </si>
  <si>
    <t>Tricipitinus (a name in the gens Lucretia)</t>
  </si>
  <si>
    <t>Tusculum, a very ancient town of Latium, on a hill near the modern Frascati</t>
  </si>
  <si>
    <t>Tusculum (a town)</t>
  </si>
  <si>
    <t>tūs tūris n.</t>
  </si>
  <si>
    <t>Tusculum –ī n.</t>
  </si>
  <si>
    <t>to grow old together, grow old, become gray</t>
  </si>
  <si>
    <t>to grow old together, become gray</t>
  </si>
  <si>
    <t>ligneus –a –um</t>
  </si>
  <si>
    <t>gignō gignere genuī genitus</t>
  </si>
  <si>
    <t>ignārus –a –um</t>
  </si>
  <si>
    <t>ignāvus –a –um</t>
  </si>
  <si>
    <t>ignipotēns –entis</t>
  </si>
  <si>
    <t>igneus –a –um</t>
  </si>
  <si>
    <t>ignēscō –ere</t>
  </si>
  <si>
    <t>a manager, ruler, governor, director</t>
  </si>
  <si>
    <t>ruler, director</t>
  </si>
  <si>
    <t>moderātor –ōris m.</t>
  </si>
  <si>
    <t>oh! O! ah! (interjection of of surprise or sorrow)</t>
  </si>
  <si>
    <t xml:space="preserve">oh! O! ah! </t>
  </si>
  <si>
    <t>oh</t>
  </si>
  <si>
    <t>a mine (a place from which a mineral is dug)</t>
  </si>
  <si>
    <t>fodīna –ae f.</t>
  </si>
  <si>
    <t>to belch, vomit</t>
  </si>
  <si>
    <t>to belch, vomit, eructate; utter (contemptuously)</t>
  </si>
  <si>
    <t xml:space="preserve">rūctō rūctāre or rūctor rūctārī </t>
  </si>
  <si>
    <t>to stab, drive through</t>
  </si>
  <si>
    <t xml:space="preserve"> to drive through, stab through, pierce through; finish, complete, accomplish</t>
  </si>
  <si>
    <t>in nowise, by no means</t>
  </si>
  <si>
    <t>nūllātenus</t>
  </si>
  <si>
    <t>glōssa –ae f.</t>
  </si>
  <si>
    <t>a gloss, an obsolete or foreign word that requires explanation</t>
  </si>
  <si>
    <t>a gloss, an obsolete or foreign word that requires explanation; in the plural, a collection of these explanations</t>
  </si>
  <si>
    <t>IMMVNDITIA</t>
  </si>
  <si>
    <t>immunditia –ae f.</t>
  </si>
  <si>
    <t>uncleanness, impurity, filth</t>
  </si>
  <si>
    <t>uncleanness</t>
  </si>
  <si>
    <t>HELOYSA/N</t>
  </si>
  <si>
    <t>Heloysa –ae f.</t>
  </si>
  <si>
    <t>Heloise or Heloisa (a name)</t>
  </si>
  <si>
    <t>LITTERATORIA</t>
  </si>
  <si>
    <t>litterātōria –ae f.</t>
  </si>
  <si>
    <t>literature</t>
  </si>
  <si>
    <t>APOSTOLVS</t>
  </si>
  <si>
    <t xml:space="preserve">apostolus –ī m. </t>
  </si>
  <si>
    <t>an apostle</t>
  </si>
  <si>
    <t>an apostle; a notice sent to a judge</t>
  </si>
  <si>
    <t>FVLBERTVS/N</t>
  </si>
  <si>
    <t>Fulbertus –ī m.</t>
  </si>
  <si>
    <t>Fulbert (a name)</t>
  </si>
  <si>
    <t>ASTRALABIVS/N</t>
  </si>
  <si>
    <t>Astralābuius –ī m.</t>
  </si>
  <si>
    <t>Astralabe (a name)</t>
  </si>
  <si>
    <t>LAVDANVM/N</t>
  </si>
  <si>
    <t>Laudanum –ī n.</t>
  </si>
  <si>
    <t>Laon (a town)</t>
  </si>
  <si>
    <t>Laon, a city in northern France</t>
  </si>
  <si>
    <t>INTERNVNTIVM</t>
  </si>
  <si>
    <t>internuntium –ī n.</t>
  </si>
  <si>
    <t>a message</t>
  </si>
  <si>
    <t>HIERONYMVS/N</t>
  </si>
  <si>
    <t>Hierōnymus –ī m.</t>
  </si>
  <si>
    <t>Hieronymos, Jerome</t>
  </si>
  <si>
    <t>CASTRICIANVS/N</t>
  </si>
  <si>
    <t>Castriciānus –ī m.</t>
  </si>
  <si>
    <t>Castrician (a name)</t>
  </si>
  <si>
    <t>INQVIETATIO</t>
  </si>
  <si>
    <t>inquiētātiō –ōnis f.</t>
  </si>
  <si>
    <t>disturbance, agitation</t>
  </si>
  <si>
    <t>COMBVSTIO</t>
  </si>
  <si>
    <t>combustiō –ōnis f.</t>
  </si>
  <si>
    <t>a burning, consuming</t>
  </si>
  <si>
    <t>NEPTIS</t>
  </si>
  <si>
    <t xml:space="preserve">neptis –is f. </t>
  </si>
  <si>
    <t>grand-daughter</t>
  </si>
  <si>
    <t>AFFLICTIO</t>
  </si>
  <si>
    <t>afflīctiō –ōnis f.</t>
  </si>
  <si>
    <t>pain, suffering, torment</t>
  </si>
  <si>
    <t>COPVLATIO</t>
  </si>
  <si>
    <t>cōpulātiō –ōnis f.</t>
  </si>
  <si>
    <t>a coupling, connecting</t>
  </si>
  <si>
    <t>FREQVENTATIO</t>
  </si>
  <si>
    <t>frequentātiō –ōnis f.</t>
  </si>
  <si>
    <t>frequent use, a crowding together</t>
  </si>
  <si>
    <t>frequency, frequent use, a crowding together</t>
  </si>
  <si>
    <t>SEPARATIO</t>
  </si>
  <si>
    <t>sēparātiō –ōnis f.</t>
  </si>
  <si>
    <t>separation, severing</t>
  </si>
  <si>
    <t>a sundering, severing, separation</t>
  </si>
  <si>
    <t>HIEZECHIEL/N</t>
  </si>
  <si>
    <t>Hiezechiel –is m.</t>
  </si>
  <si>
    <t>Ezekiel (a name)</t>
  </si>
  <si>
    <t>Ezekial; a prophet of the Old Testament</t>
  </si>
  <si>
    <t>PARISIVS/A</t>
  </si>
  <si>
    <t>Parīsius –a –um</t>
  </si>
  <si>
    <t>of Paris</t>
  </si>
  <si>
    <t>of or beloning to Paris</t>
  </si>
  <si>
    <t>VLTER</t>
  </si>
  <si>
    <t>ulter –tra –trum</t>
  </si>
  <si>
    <t>remote, on the other side</t>
  </si>
  <si>
    <t>CANONICVS</t>
  </si>
  <si>
    <t>canonicus –a –um</t>
  </si>
  <si>
    <t>canonical, according to rule</t>
  </si>
  <si>
    <t>canonical, according to rule or measure, ecclesiastical, of the clergy (as opposed to the laity)</t>
  </si>
  <si>
    <t>PHILOSOPHICVS</t>
  </si>
  <si>
    <t>philosophicus –a –um</t>
  </si>
  <si>
    <t>philosophic</t>
  </si>
  <si>
    <t>of or belonging to philosophy, philosophic</t>
  </si>
  <si>
    <t>LAICVS</t>
  </si>
  <si>
    <t>lāïcus –a –um</t>
  </si>
  <si>
    <t>of or belonging to the people or laity</t>
  </si>
  <si>
    <t>of or belonging to the people or laity, not priestly, not consecrated</t>
  </si>
  <si>
    <t>TAEDIOSVS</t>
  </si>
  <si>
    <t>taedIōsus –a –um</t>
  </si>
  <si>
    <t>irksome, tedious</t>
  </si>
  <si>
    <t>wearisome, irksome, tedious</t>
  </si>
  <si>
    <t>ACCEPTABILIS</t>
  </si>
  <si>
    <t>acceptābilis –e</t>
  </si>
  <si>
    <t xml:space="preserve">acceptable, worthy of acceptance </t>
  </si>
  <si>
    <t>SCHOLARIS</t>
  </si>
  <si>
    <t>scholāris –e</t>
  </si>
  <si>
    <t xml:space="preserve">of or belonging to a school </t>
  </si>
  <si>
    <t>LATO</t>
  </si>
  <si>
    <t>lato latere</t>
  </si>
  <si>
    <t>to hide, conceal</t>
  </si>
  <si>
    <t>to hide, conceal; take refuge, to escape notice, to be uncelebrated</t>
  </si>
  <si>
    <t>ILICO</t>
  </si>
  <si>
    <t>īlicō</t>
  </si>
  <si>
    <t>in that very place, on the spot, there</t>
  </si>
  <si>
    <t>to accomplish, complete, finish, perfect; unite</t>
  </si>
  <si>
    <t>cōnsummō –āre</t>
  </si>
  <si>
    <t>the hearing, sense of hearing</t>
  </si>
  <si>
    <t>audītus –ūs m.</t>
  </si>
  <si>
    <t>sublīmitās –ātis f.</t>
  </si>
  <si>
    <t xml:space="preserve">height, loftiness </t>
  </si>
  <si>
    <t>height, loftiness, elevation, sublimity</t>
  </si>
  <si>
    <t>a directorship; teaching, guardianship</t>
  </si>
  <si>
    <t>magisterium –ī n.</t>
  </si>
  <si>
    <t>after a while, a little later</t>
  </si>
  <si>
    <t>postmodum</t>
  </si>
  <si>
    <t>a reader, reciter, declaimer</t>
  </si>
  <si>
    <t>a reader, reciter</t>
  </si>
  <si>
    <t>recitātor –ōris m.</t>
  </si>
  <si>
    <t>amātōrium –ī n.</t>
  </si>
  <si>
    <t>a love potion</t>
  </si>
  <si>
    <t>love potion, a means of exciting love, a philter</t>
  </si>
  <si>
    <t>to repeat in a singing manner, charm, proclaim, repeat over and over</t>
  </si>
  <si>
    <t>to keep singing, bewitch</t>
  </si>
  <si>
    <t>dēcantō –cantāre</t>
  </si>
  <si>
    <t>poēticus –a –um</t>
  </si>
  <si>
    <t>poetic</t>
  </si>
  <si>
    <t>poetic, after the manner of poets, poetically</t>
  </si>
  <si>
    <t>exsultātiō –ōnis f.</t>
  </si>
  <si>
    <t>a leaping for joy, exultation</t>
  </si>
  <si>
    <t>a leaping for joy, exultation; excessive joy</t>
  </si>
  <si>
    <t>to agree, make an engagement, covenant, promise</t>
  </si>
  <si>
    <t>to make an engagement</t>
  </si>
  <si>
    <t>condīcō –dīcere –dīxī –dictum</t>
  </si>
  <si>
    <t>alicubī</t>
  </si>
  <si>
    <t>at any place, somewhere, anywhere</t>
  </si>
  <si>
    <t>at any place, somewhere</t>
  </si>
  <si>
    <t>a correction, amendment, improvement</t>
  </si>
  <si>
    <t>a correction, improvement</t>
  </si>
  <si>
    <t>ēmendātiō –ōnis f.</t>
  </si>
  <si>
    <t>dēmittō dēmittere dēmīsī dēmissum</t>
  </si>
  <si>
    <t>tonāns tonantis</t>
  </si>
  <si>
    <t>thundering; the thunderer (an epithet of Jupiter)</t>
  </si>
  <si>
    <t>ab-lēgō -lēgāre</t>
  </si>
  <si>
    <t>to send off, send out of the way, banish, send into exile</t>
  </si>
  <si>
    <t>to send off; banish</t>
  </si>
  <si>
    <t>texture, tissue, structure; (of language,  of language, construction, combination, connection, context)</t>
  </si>
  <si>
    <t>texture, tissue</t>
  </si>
  <si>
    <t>textus –ūs m.</t>
  </si>
  <si>
    <t>CLANGO</t>
  </si>
  <si>
    <t>clangō clangere clanguī —</t>
  </si>
  <si>
    <t>to clang, to sound, resound</t>
  </si>
  <si>
    <t>to clang, resound</t>
  </si>
  <si>
    <t>filthy; ill-boding</t>
  </si>
  <si>
    <t>a swimming</t>
  </si>
  <si>
    <t>NATATVS</t>
  </si>
  <si>
    <t>VMBRATILIS</t>
  </si>
  <si>
    <t>OCEANVS/N</t>
  </si>
  <si>
    <t>ATLAX/N</t>
  </si>
  <si>
    <t>LACVSTRIS</t>
  </si>
  <si>
    <t>of a lake</t>
  </si>
  <si>
    <t>Mexican</t>
  </si>
  <si>
    <t>Atlax</t>
  </si>
  <si>
    <t>Oceanus</t>
  </si>
  <si>
    <t>in the shade</t>
  </si>
  <si>
    <t>of or belonging to Tartessus, Tartessian</t>
  </si>
  <si>
    <t>MEXICEVS/A</t>
  </si>
  <si>
    <t>TARTESSIVS/A</t>
  </si>
  <si>
    <t xml:space="preserve">natātus –ūs m </t>
  </si>
  <si>
    <t>umbrātilis –e</t>
  </si>
  <si>
    <t>Ōceanus –ī m.</t>
  </si>
  <si>
    <t>Tartēssius –a –um</t>
  </si>
  <si>
    <t>lacustris –e</t>
  </si>
  <si>
    <t>disturbō –āre –āvī –ātum</t>
  </si>
  <si>
    <t>to disturb, break up</t>
  </si>
  <si>
    <t>to disturb, break up, frustrate, demolish (&gt; dis– and turbo)</t>
  </si>
  <si>
    <t>colossus –ī m.</t>
  </si>
  <si>
    <t>colossus, a giant statue of a Roman emperor</t>
  </si>
  <si>
    <t>quādruplex –icis</t>
  </si>
  <si>
    <t>quadruple, fourfold</t>
  </si>
  <si>
    <t>velut or velutī</t>
  </si>
  <si>
    <t>even as, just as, like as, like (in a comparison)</t>
  </si>
  <si>
    <t>vel...vel</t>
  </si>
  <si>
    <t>moderor moderārī moderātus sum</t>
  </si>
  <si>
    <t>St. Bernard</t>
  </si>
  <si>
    <t>cocoliztli (a Nahuatl word for plague)</t>
  </si>
  <si>
    <t>cocoliztli (the Nahuatl language word for "pest"); the term for one or more epidemic diseases that killed over 12 million indigenous peoples in 1545 and 1576</t>
  </si>
  <si>
    <t>thirsty</t>
  </si>
  <si>
    <t>interwoven, entwined</t>
  </si>
  <si>
    <t>native, indigenous</t>
  </si>
  <si>
    <t>John</t>
  </si>
  <si>
    <t xml:space="preserve">lycanthropy </t>
  </si>
  <si>
    <t>lycanthropy, transformation of a person into a wolf</t>
  </si>
  <si>
    <t>maize</t>
  </si>
  <si>
    <t>a thinking</t>
  </si>
  <si>
    <t>a thinking of anything</t>
  </si>
  <si>
    <t>Mexico</t>
  </si>
  <si>
    <t>hurtful, injurious</t>
  </si>
  <si>
    <t>that can be blown through</t>
  </si>
  <si>
    <t>chest</t>
  </si>
  <si>
    <t>tarantula</t>
  </si>
  <si>
    <t>toxic, poisonous</t>
  </si>
  <si>
    <t>BERNARDINVS/N</t>
  </si>
  <si>
    <t>COCOLISTVS</t>
  </si>
  <si>
    <t>EXSITIENS</t>
  </si>
  <si>
    <t>IMPLEXVS</t>
  </si>
  <si>
    <t>INDIGENVS</t>
  </si>
  <si>
    <t>IOANNES</t>
  </si>
  <si>
    <t>LYCANTROPIA</t>
  </si>
  <si>
    <t>MAIZIVM</t>
  </si>
  <si>
    <t>MEDITAMEN</t>
  </si>
  <si>
    <t>MEXICEVS/N</t>
  </si>
  <si>
    <t>NOCVVS</t>
  </si>
  <si>
    <t>PERFLABILIS</t>
  </si>
  <si>
    <t>PLEVRA</t>
  </si>
  <si>
    <t>TARANTVLA</t>
  </si>
  <si>
    <t>TOXICVS</t>
  </si>
  <si>
    <t>Bernardinus –iī m.</t>
  </si>
  <si>
    <t>cocolistus –ī m.</t>
  </si>
  <si>
    <t>exsitiens –ntis</t>
  </si>
  <si>
    <t>implexus –a –um</t>
  </si>
  <si>
    <t>indigenus –a –um</t>
  </si>
  <si>
    <t>Iōannēs –is m.</t>
  </si>
  <si>
    <t>lycantropia –ae f.</t>
  </si>
  <si>
    <t xml:space="preserve">maizium –ī n. </t>
  </si>
  <si>
    <t>meditāmen –inis</t>
  </si>
  <si>
    <t>nocuus –a –um</t>
  </si>
  <si>
    <t>perflābilis –e</t>
  </si>
  <si>
    <t xml:space="preserve">pleura –ae f. </t>
  </si>
  <si>
    <t>tarantula –ae f.</t>
  </si>
  <si>
    <t>toxicus –a –um</t>
  </si>
  <si>
    <t>Mexiceus –ī m.</t>
  </si>
  <si>
    <t>anguish, torment</t>
  </si>
  <si>
    <t>angor –ōris m.</t>
  </si>
  <si>
    <t>animāns –antis</t>
  </si>
  <si>
    <t>animate, living</t>
  </si>
  <si>
    <t>cariēs –ēī f.</t>
  </si>
  <si>
    <t>rot</t>
  </si>
  <si>
    <t>rot, rottenness, corruption</t>
  </si>
  <si>
    <t>Cārica –ae f.</t>
  </si>
  <si>
    <t>cōnsilior cōnsiliārī cōnsiliātus sum</t>
  </si>
  <si>
    <t>consult, take counsel</t>
  </si>
  <si>
    <t>hydrōps –ōpis m.</t>
  </si>
  <si>
    <t>dropsy (swelling)</t>
  </si>
  <si>
    <t>indubitātus –a –um</t>
  </si>
  <si>
    <t>undoubted</t>
  </si>
  <si>
    <t xml:space="preserve">rubēta –ae f. </t>
  </si>
  <si>
    <t>venemous toad</t>
  </si>
  <si>
    <t>dētondeō dētondēre dētondi dētōnsum</t>
  </si>
  <si>
    <t>shave, shear, cut off</t>
  </si>
  <si>
    <t>scorpion</t>
  </si>
  <si>
    <t>scorpius –ī m.</t>
  </si>
  <si>
    <t>rēptō rēptāre rēptāvī rēptātum</t>
  </si>
  <si>
    <t>crawl, creep</t>
  </si>
  <si>
    <t>paedor –ōris m.</t>
  </si>
  <si>
    <t>nastiness, filth</t>
  </si>
  <si>
    <t xml:space="preserve">phthisis –is f. </t>
  </si>
  <si>
    <t>consumption, tuberculosis</t>
  </si>
  <si>
    <t>ēnarrō ēnarrāre ēnarrāvī ēnarrātum</t>
  </si>
  <si>
    <t>explain in detail</t>
  </si>
  <si>
    <t>īnsānābilis –e</t>
  </si>
  <si>
    <t>dominātor –ōris m.</t>
  </si>
  <si>
    <t>ruler, lord</t>
  </si>
  <si>
    <t>occlūdō occlūdere occlūsī occlūsum</t>
  </si>
  <si>
    <t>to shut or close up</t>
  </si>
  <si>
    <t>arctōus –a –um</t>
  </si>
  <si>
    <t>arctic, northern</t>
  </si>
  <si>
    <t>a loud crying, bellowing, or roaring</t>
  </si>
  <si>
    <t>Alvaradus –ī m.</t>
  </si>
  <si>
    <t>Alvaradus</t>
  </si>
  <si>
    <t>Ordazius –ī m.</t>
  </si>
  <si>
    <t>Ordazius</t>
  </si>
  <si>
    <t>ningidus –a –um</t>
  </si>
  <si>
    <t>Carolus –ī m.</t>
  </si>
  <si>
    <t>Carlos</t>
  </si>
  <si>
    <t>America –ae f.</t>
  </si>
  <si>
    <t>America</t>
  </si>
  <si>
    <t>a state or condition of being accused, an accusation, a charge</t>
  </si>
  <si>
    <t>cavernōsus –a –um</t>
  </si>
  <si>
    <t>full of hollows or cavities</t>
  </si>
  <si>
    <t>to observe beforehand</t>
  </si>
  <si>
    <t>BOATVS</t>
  </si>
  <si>
    <t>ALVARADVS/N</t>
  </si>
  <si>
    <t>ORDAZIVS/N</t>
  </si>
  <si>
    <t>NINGIDVS</t>
  </si>
  <si>
    <t>AMERICA</t>
  </si>
  <si>
    <t>REATVS</t>
  </si>
  <si>
    <t>CAVERNOSVS</t>
  </si>
  <si>
    <t>PRAESERVO</t>
  </si>
  <si>
    <t>reātus –ūs m.</t>
  </si>
  <si>
    <t>praeservō praeservāre praeservāvī praeservātus</t>
  </si>
  <si>
    <t>Mexican, relating to Mexico</t>
  </si>
  <si>
    <t>MEXICVS/A</t>
  </si>
  <si>
    <t>David, son of Jesse</t>
  </si>
  <si>
    <t>second king of Israel, son of Jesse</t>
  </si>
  <si>
    <t>ISAIDES/N</t>
  </si>
  <si>
    <t>Scythian</t>
  </si>
  <si>
    <t>Of or relating to the Scythians</t>
  </si>
  <si>
    <t>SCYTHICVS/A</t>
  </si>
  <si>
    <t>CAROLVS/N</t>
  </si>
  <si>
    <t>Ray-bearing</t>
  </si>
  <si>
    <t>Epitaph of the Sun</t>
  </si>
  <si>
    <t>to produce, shoot forth, bear (as offspring)</t>
  </si>
  <si>
    <t>great exertion</t>
  </si>
  <si>
    <t>undertaking, difficult, exertion</t>
  </si>
  <si>
    <t>relating to Christianity</t>
  </si>
  <si>
    <t>drink</t>
  </si>
  <si>
    <t>drink up, drain, quaff</t>
  </si>
  <si>
    <t>ē-pōtō ēpōtāre ēpōtāvī ēpōtum ēpōtātūrus</t>
  </si>
  <si>
    <t>mōlīmen –inis m.</t>
  </si>
  <si>
    <t>palpitō palpitāre</t>
  </si>
  <si>
    <t>to palpitate</t>
  </si>
  <si>
    <t>move quickly, tremble, throb</t>
  </si>
  <si>
    <t>Mexicus –a –um</t>
  </si>
  <si>
    <t>Scythicus –a –um</t>
  </si>
  <si>
    <t xml:space="preserve">radifans –antis </t>
  </si>
  <si>
    <t xml:space="preserve">prōgerminō –āre </t>
  </si>
  <si>
    <t>Christādus –a –um</t>
  </si>
  <si>
    <t>RADIFANS</t>
  </si>
  <si>
    <t>PROGERMINO</t>
  </si>
  <si>
    <t>CHRISTIADVS</t>
  </si>
  <si>
    <t>to decline, to sink tend downwards</t>
  </si>
  <si>
    <t>DEVERGO</t>
  </si>
  <si>
    <t>prōpraetor –ōris m.</t>
  </si>
  <si>
    <t>Isaides –ae m.</t>
  </si>
  <si>
    <t>boātus –ūs m.</t>
  </si>
  <si>
    <t>Jupiter, Jove</t>
  </si>
  <si>
    <t>Jupiter, Jove, son of Saturn, brother and husband of Juno, chief of the gods, god of the sky</t>
  </si>
  <si>
    <t>subvertō -ere -ī subversus</t>
  </si>
  <si>
    <t>overturn</t>
  </si>
  <si>
    <t>overturn, cause to topple; overthrow, destroy, subvert</t>
  </si>
  <si>
    <t xml:space="preserve">subulcus –ī m. </t>
  </si>
  <si>
    <t>tie on/to, tie up (ship); bind to; fasten on; attach, connect</t>
  </si>
  <si>
    <t>pendulus -a -um</t>
  </si>
  <si>
    <t>hanging</t>
  </si>
  <si>
    <t>hanging, hanging down, uncertain</t>
  </si>
  <si>
    <t>arbor (or arbos) arboris f.</t>
  </si>
  <si>
    <t>false, spurious</t>
  </si>
  <si>
    <t>false, spurious, illegitimate</t>
  </si>
  <si>
    <t>spurius –a –um</t>
  </si>
  <si>
    <t>TONANTHIN/N</t>
  </si>
  <si>
    <t>Tonanthin (name)</t>
  </si>
  <si>
    <t>Tonantzin, Aztec mother goddess</t>
  </si>
  <si>
    <t>MECVS/A</t>
  </si>
  <si>
    <t>MATALZINCAS</t>
  </si>
  <si>
    <t>Matlatzinca</t>
  </si>
  <si>
    <t>Matlatzinca people of Mexico</t>
  </si>
  <si>
    <t>TARASCVS/A</t>
  </si>
  <si>
    <t>Tarascan</t>
  </si>
  <si>
    <t>Tarascan people of Mexico</t>
  </si>
  <si>
    <t>Huastec</t>
  </si>
  <si>
    <t>Huastec people of Mexico</t>
  </si>
  <si>
    <t>OTOMITIS/N</t>
  </si>
  <si>
    <t>Otomite</t>
  </si>
  <si>
    <t>Otomite area in Mexico</t>
  </si>
  <si>
    <t>Mecan</t>
  </si>
  <si>
    <t>Mecan people of Mexico</t>
  </si>
  <si>
    <t>Tonanthin –is</t>
  </si>
  <si>
    <t>Mecus –a –um</t>
  </si>
  <si>
    <t>Matalzincus –a –um</t>
  </si>
  <si>
    <t>Tarascus –a –um</t>
  </si>
  <si>
    <t>Guastecus –a –um</t>
  </si>
  <si>
    <t>Otomitis –e</t>
  </si>
  <si>
    <t>HALIAETVS</t>
  </si>
  <si>
    <t>haliaetus -ī m.</t>
  </si>
  <si>
    <t>hawk, osprey</t>
  </si>
  <si>
    <t xml:space="preserve">wishing well, benevolent, favorable, propitious, kind, obliging </t>
  </si>
  <si>
    <t>wishing well, benevolent</t>
  </si>
  <si>
    <t xml:space="preserve">benevolēns –entis </t>
  </si>
  <si>
    <t>a covered colonnade for winter exercise; hence, an open colonnade, garden-terrace, shaded walk</t>
  </si>
  <si>
    <t>a colonnade, terrace</t>
  </si>
  <si>
    <t>xystus –ī m.</t>
  </si>
  <si>
    <t>russātus –a –um</t>
  </si>
  <si>
    <t>red, clothed in red</t>
  </si>
  <si>
    <t>red, ruddy; clothed in red, a designation of one of the parties of charioteers in the circus</t>
  </si>
  <si>
    <t>ēn or em</t>
  </si>
  <si>
    <t>look! calling attention, or expressing surprise or indignation, lo! behold! see! there!</t>
  </si>
  <si>
    <t>mīliārium –ī n.</t>
  </si>
  <si>
    <t>frīgus frīgoris n.</t>
  </si>
  <si>
    <t>frīgēscō –frīgēscere –frīxī –––</t>
  </si>
  <si>
    <t>fossor –ōris m.</t>
  </si>
  <si>
    <t>affirmō affirmāre affirmāvī affirmātus</t>
  </si>
  <si>
    <t>ghosts, departed spirits</t>
  </si>
  <si>
    <t>clāmō clāmāre clāmāvī clāmātus</t>
  </si>
  <si>
    <t>repellō repellere reppulī repulsum</t>
  </si>
  <si>
    <t>finally, last (of all)</t>
  </si>
  <si>
    <t>Herogenes –is m.</t>
  </si>
  <si>
    <t>to approach, be added, be included</t>
  </si>
  <si>
    <t>lack of knowledge, ignorance; lack of foresight</t>
  </si>
  <si>
    <t>lack of knowledge; want of foresight, inconsiderateness, imprudence, ignorance, inadvertence</t>
  </si>
  <si>
    <t>a sharp stone, rock</t>
  </si>
  <si>
    <t>to untangle; extricate; unfold, explain</t>
  </si>
  <si>
    <t>to untangle; explain</t>
  </si>
  <si>
    <t>point; shrewdness</t>
  </si>
  <si>
    <t>point, sting, sharpness; mental acumen, shrewdness</t>
  </si>
  <si>
    <t>stable; inn, brothel</t>
  </si>
  <si>
    <t>stable, stall; inn, lodging house; brothel; a shepherd's dwelling, grange; den, haunt; cattle–camp (&gt; sto)</t>
  </si>
  <si>
    <t>transfundō transfundere transfūdī transfūsus</t>
  </si>
  <si>
    <t>to transfer by pouring</t>
  </si>
  <si>
    <t>to pass the hand over; examine in detail</t>
  </si>
  <si>
    <t>where; how; anyhow; anywhere</t>
  </si>
  <si>
    <t>or, whether, if</t>
  </si>
  <si>
    <t>introduces an alternative question, or; introduces an Indirect Question, whether, if</t>
  </si>
  <si>
    <t>to lay one's self upon; lean or recline upon; (w. dat.), lie on or stretch over; fall upon; bend to, ply; hasten, urge, press on; overhang; press or bend toward; (w. ad and acc.), lean, hang, incline; bear down on (in a military or sexual sense)</t>
  </si>
  <si>
    <t>to lean or recline upon (w. dat.); bear down on (in a military or sexual sense)</t>
  </si>
  <si>
    <t>cloak, coverlet</t>
  </si>
  <si>
    <t>in a supplicatory way</t>
  </si>
  <si>
    <t>in a supplicatory way; suppliantly; as a suppliant or suppliants (&gt; supplex)</t>
  </si>
  <si>
    <t>an equal; a set of two</t>
  </si>
  <si>
    <t>so that; as, when; that; how? In what manner?</t>
  </si>
  <si>
    <t>in order that (introduces Purpose clause); as; when; ; introduces Indirect Command) that; (introduces negative Fear clause) that…not</t>
  </si>
  <si>
    <t>to flash/strike like lightning</t>
  </si>
  <si>
    <t>to flash like lightning; (impersonal) lightning strikes; (passive) be struck by lightning</t>
  </si>
  <si>
    <t>prōnuntiātiō –ōnis f.</t>
  </si>
  <si>
    <t>proclamation; speech</t>
  </si>
  <si>
    <t>abiectus –a –um</t>
  </si>
  <si>
    <t>dejected, despicable</t>
  </si>
  <si>
    <t>dejected, downcast; sordid, despicable</t>
  </si>
  <si>
    <t>ex–pavēscō –pavēscere –pāvī —</t>
  </si>
  <si>
    <t>to set free, provide, be expedient; (impersonal) be profitable, be useful</t>
  </si>
  <si>
    <t>to set free; (impersonal) be useful</t>
  </si>
  <si>
    <t>plank, (game) board; painting; writing tablet</t>
  </si>
  <si>
    <t>herd, flock; troupe of actors</t>
  </si>
  <si>
    <t>an actor in mimes; a mime (comic play), farce</t>
  </si>
  <si>
    <t>a light knapsack; baggage (pl.)</t>
  </si>
  <si>
    <t>a light knapsack; ( pl.) baggage</t>
  </si>
  <si>
    <t>to drain, drink, swallow</t>
  </si>
  <si>
    <t>dico1</t>
  </si>
  <si>
    <t>RVSTICVS</t>
  </si>
  <si>
    <t>ACBARVS/N</t>
  </si>
  <si>
    <t>Acbarus (a name)</t>
  </si>
  <si>
    <t>Acbarus, a title of the Arabian kings, among the Greeks and Romans</t>
  </si>
  <si>
    <t>Acbarus (Agbarus) –ī m.</t>
  </si>
  <si>
    <t>to make smooth, to smooth off or over</t>
  </si>
  <si>
    <t>to lift up, to raise on high, to raise, set up; to lighten, alleviate, comfort, console; diminish</t>
  </si>
  <si>
    <t>AELIA/N</t>
  </si>
  <si>
    <t>AESERNINI/N</t>
  </si>
  <si>
    <t>Aesernīni –ōrum m.</t>
  </si>
  <si>
    <t>the inhabitants of Aesernia</t>
  </si>
  <si>
    <t>AHENOBARBVS/N</t>
  </si>
  <si>
    <t>AMICVLA</t>
  </si>
  <si>
    <t>Antiātīnus –a –um</t>
  </si>
  <si>
    <t>ANTIATINVS/A</t>
  </si>
  <si>
    <t>Anticyra –ae f.</t>
  </si>
  <si>
    <t>Anticyra (a town)</t>
  </si>
  <si>
    <t>ANTICYRA/N</t>
  </si>
  <si>
    <t>ZENOBIA/N</t>
  </si>
  <si>
    <t>XERXES/N</t>
  </si>
  <si>
    <t>XENOPHON/N</t>
  </si>
  <si>
    <t>VESPERVS</t>
  </si>
  <si>
    <t>TVRRANIVS/N</t>
  </si>
  <si>
    <t>VERBENATVS</t>
  </si>
  <si>
    <t>verbēnātus –a –um</t>
  </si>
  <si>
    <t>crowned with a wreath of sacred boughs</t>
  </si>
  <si>
    <t>TVBERO/N</t>
  </si>
  <si>
    <t>TONITRVO</t>
  </si>
  <si>
    <t>TIMON/N</t>
  </si>
  <si>
    <t>THRASYLLVS/N</t>
  </si>
  <si>
    <t>THEMISTOCLES/N</t>
  </si>
  <si>
    <t>TERENTIANVS/A</t>
  </si>
  <si>
    <t>TAVNVS/N</t>
  </si>
  <si>
    <t>summoveō –ēre –mōvī –mōtus</t>
  </si>
  <si>
    <t>STRENA</t>
  </si>
  <si>
    <t>SICVNDE</t>
  </si>
  <si>
    <t>SIGAMBRI/N</t>
  </si>
  <si>
    <t>SIMBRVINVS/A</t>
  </si>
  <si>
    <t>SIRACI/N</t>
  </si>
  <si>
    <t>SERICATVS</t>
  </si>
  <si>
    <t>SEMIPERFECTVS</t>
  </si>
  <si>
    <t>SEMIAMBVSTVS</t>
  </si>
  <si>
    <t>SELEVCIA/N</t>
  </si>
  <si>
    <t>SAVFEIVS/N</t>
  </si>
  <si>
    <t>SATVRNALIS/A</t>
  </si>
  <si>
    <t>SARMATA/N</t>
  </si>
  <si>
    <t>SABRINA/N</t>
  </si>
  <si>
    <t>RESEDO</t>
  </si>
  <si>
    <t>RETIARIVS</t>
  </si>
  <si>
    <t>REQVAERO</t>
  </si>
  <si>
    <t>a turnip (field)</t>
  </si>
  <si>
    <t>QVOTIENSQVE</t>
  </si>
  <si>
    <t>PVPVS</t>
  </si>
  <si>
    <t>PVGNATORIVS</t>
  </si>
  <si>
    <t>PVERASCO</t>
  </si>
  <si>
    <t>PVERA</t>
  </si>
  <si>
    <t>PSEVDOPHILIPPVS/N</t>
  </si>
  <si>
    <t>PROPRIO</t>
  </si>
  <si>
    <t>PRIDIANVS</t>
  </si>
  <si>
    <t>POTIONO</t>
  </si>
  <si>
    <t>possīdō possīdere possēdī possessus</t>
  </si>
  <si>
    <t>POLYCRATES/N</t>
  </si>
  <si>
    <t>PLVRIFARIAM</t>
  </si>
  <si>
    <t>a sea–monster; Pristis, the Pristis, one of the ships of Aeneas (another form for pistrix)</t>
  </si>
  <si>
    <t>PISTRINESNSIS</t>
  </si>
  <si>
    <t>PHRAATES/N</t>
  </si>
  <si>
    <t>PANARIVM</t>
  </si>
  <si>
    <t>OPPIVS/N</t>
  </si>
  <si>
    <t>NINVS/N</t>
  </si>
  <si>
    <t>NEMETAE/N</t>
  </si>
  <si>
    <t>NARBONENSIS/N</t>
  </si>
  <si>
    <t>MVLTIFARIVS</t>
  </si>
  <si>
    <t>MESOPOTAMIA/N</t>
  </si>
  <si>
    <t>MEVANIA/N</t>
  </si>
  <si>
    <t>MATTIACVS/A</t>
  </si>
  <si>
    <t>MATIVS/N</t>
  </si>
  <si>
    <t>MELEAGRIDES/N</t>
  </si>
  <si>
    <t>MANIPVLARIVS</t>
  </si>
  <si>
    <t>MANCINVS/N</t>
  </si>
  <si>
    <t>MAGICE</t>
  </si>
  <si>
    <t>MAENIANVM/N</t>
  </si>
  <si>
    <t>LVCVLLIANVS/N</t>
  </si>
  <si>
    <t>LVCANIA/N</t>
  </si>
  <si>
    <t>LOLLIA/N</t>
  </si>
  <si>
    <t>LIVILLA/N</t>
  </si>
  <si>
    <t>LAVREOLVS/N</t>
  </si>
  <si>
    <t>LATIALIS/A</t>
  </si>
  <si>
    <t>LANGOBARDVS/A</t>
  </si>
  <si>
    <t>LAMIANVS/N</t>
  </si>
  <si>
    <t>ARCHYTAS/N</t>
  </si>
  <si>
    <t>ARISTONICVS/N</t>
  </si>
  <si>
    <t>ARMILLATVS</t>
  </si>
  <si>
    <t>ARSACES/N</t>
  </si>
  <si>
    <t>APPIANVS/N</t>
  </si>
  <si>
    <t>APAMEENSIS/N</t>
  </si>
  <si>
    <t>APONIVS/N</t>
  </si>
  <si>
    <t>ASSYRIA/N</t>
  </si>
  <si>
    <t>AVRIGO</t>
  </si>
  <si>
    <t>CAESIM</t>
  </si>
  <si>
    <t>CAESONINVS/N</t>
  </si>
  <si>
    <t>CALABRIA/N</t>
  </si>
  <si>
    <t>CALCEATVS</t>
  </si>
  <si>
    <t>CALPVRNIANVS/N</t>
  </si>
  <si>
    <t>CAMVLODVNVM/N</t>
  </si>
  <si>
    <t>CARATACVS/N</t>
  </si>
  <si>
    <t>CARTISMANDVA/N</t>
  </si>
  <si>
    <t>CARENVM</t>
  </si>
  <si>
    <t>CECROPS/N</t>
  </si>
  <si>
    <t>CHAEREA/N</t>
  </si>
  <si>
    <t>CHALDAEVS/N</t>
  </si>
  <si>
    <t>CINNANVS/N</t>
  </si>
  <si>
    <t>COLOSSEROS/N</t>
  </si>
  <si>
    <t>CONDITORIVM</t>
  </si>
  <si>
    <t>CONFISCO</t>
  </si>
  <si>
    <t>CONSVS/N</t>
  </si>
  <si>
    <t>CORVNCANIVS/N</t>
  </si>
  <si>
    <t>CRATIS</t>
  </si>
  <si>
    <t>CVLTRARIVS</t>
  </si>
  <si>
    <t>DALMATIA/N</t>
  </si>
  <si>
    <t>CYCLADATVS</t>
  </si>
  <si>
    <t>DECIMO</t>
  </si>
  <si>
    <t>DIDYMEVS/N</t>
  </si>
  <si>
    <t>DIPLOMA</t>
  </si>
  <si>
    <t>DISIVNCTIO</t>
  </si>
  <si>
    <t>EDESSA/N</t>
  </si>
  <si>
    <t>EPVLATIO</t>
  </si>
  <si>
    <t>EVTYCHVS/N</t>
  </si>
  <si>
    <t>EXPALLIDVS</t>
  </si>
  <si>
    <t>EXPLORATORIVS</t>
  </si>
  <si>
    <t>FESTIVITAS</t>
  </si>
  <si>
    <t>GAETVLICVS/N</t>
  </si>
  <si>
    <t>GALLOGRAECIA/N</t>
  </si>
  <si>
    <t>GNATHO/N</t>
  </si>
  <si>
    <t>HIBERVS/A</t>
  </si>
  <si>
    <t>HIBERIA/N</t>
  </si>
  <si>
    <t>HOPLOMACHVS</t>
  </si>
  <si>
    <t>ICENI/N</t>
  </si>
  <si>
    <t>ICONICVS</t>
  </si>
  <si>
    <t>intemperāns –antis</t>
  </si>
  <si>
    <t>inaugurō –augurāre</t>
  </si>
  <si>
    <t>INDIGNABVNDVS</t>
  </si>
  <si>
    <t>INSVBER/N</t>
  </si>
  <si>
    <t>INVERECVNDIA</t>
  </si>
  <si>
    <t>ZETHVS/N</t>
  </si>
  <si>
    <t>Zethus (name)</t>
  </si>
  <si>
    <t>Zethus, a son of Jupiter by Antiopa, and brother of Amphion</t>
  </si>
  <si>
    <t>Zēthus –ī m.</t>
  </si>
  <si>
    <t>AVCTVMNVS</t>
  </si>
  <si>
    <t>AVGEVS/N</t>
  </si>
  <si>
    <t>BISTONIVS/N</t>
  </si>
  <si>
    <t>CLEONAEVS/A</t>
  </si>
  <si>
    <t>DANAIDES/N</t>
  </si>
  <si>
    <t>Dircē –ēs f.</t>
  </si>
  <si>
    <t>DIRCE/N</t>
  </si>
  <si>
    <t>ISMENVS/N</t>
  </si>
  <si>
    <t>NESTOREVS/A</t>
  </si>
  <si>
    <t>OEDIPODES/N</t>
  </si>
  <si>
    <t>OPHIONIVS/A</t>
  </si>
  <si>
    <t>Pēlius –a –um</t>
  </si>
  <si>
    <t>PHERAEVS/A</t>
  </si>
  <si>
    <t>PHOSPHORVS/N</t>
  </si>
  <si>
    <t>PYLVS/N</t>
  </si>
  <si>
    <t>SISYPHIVS/A</t>
  </si>
  <si>
    <t>THERMODONTIVS/A</t>
  </si>
  <si>
    <t>to go or come to, approach; be added, be included; happen; be an additional factor (esp. impersonal + quod or ut)</t>
  </si>
  <si>
    <t>Acrisius, a king of Argos, son of Abas, father of Danaë</t>
  </si>
  <si>
    <t>of or relating to Actium</t>
  </si>
  <si>
    <t>thus far, to this point, still</t>
  </si>
  <si>
    <t>adnectō or annectō adnectere adnexuī adnexum</t>
  </si>
  <si>
    <t>fasten, attach</t>
  </si>
  <si>
    <t>to pray to, venerate</t>
  </si>
  <si>
    <t>to set on fire, burn off</t>
  </si>
  <si>
    <t>advocātiō –ōnis f.</t>
  </si>
  <si>
    <t>building, shrine</t>
  </si>
  <si>
    <t>a small building; (in pl.) house</t>
  </si>
  <si>
    <t>a building; small temple, chapel, niche; (in pl.) house</t>
  </si>
  <si>
    <t>nightingale</t>
  </si>
  <si>
    <t>aēdōn or aēdō –ōnis f.</t>
  </si>
  <si>
    <t>money; copper, bronze</t>
  </si>
  <si>
    <t>be very hot, burn; seethe; fret</t>
  </si>
  <si>
    <t>African; (subst.) an inhabitant of Africa</t>
  </si>
  <si>
    <t>African; an inhabitant of Africa</t>
  </si>
  <si>
    <t>to strike, afflict ,oppress, distress; (pass. and reflex.) be distressed</t>
  </si>
  <si>
    <t>to strike, afflict, oppress</t>
  </si>
  <si>
    <t>affulgeō affulgēre affulsī</t>
  </si>
  <si>
    <t>shine forth; appear</t>
  </si>
  <si>
    <t>wing, armpit</t>
  </si>
  <si>
    <t>Alcibiades</t>
  </si>
  <si>
    <t>Alcibiades, an Athenian statesman, 5th cent BCE</t>
  </si>
  <si>
    <t>Alcibiadēs –is (or –ae or –ī) m.</t>
  </si>
  <si>
    <t>aliquātenus</t>
  </si>
  <si>
    <t>to some degree, up to a point</t>
  </si>
  <si>
    <t>amābiliter</t>
  </si>
  <si>
    <t>in a loving manner</t>
  </si>
  <si>
    <t>amiciō –īre –icuī or –ixī –ictus</t>
  </si>
  <si>
    <t>cover, clothe; surround</t>
  </si>
  <si>
    <t>to throw around; cover, clothe; surround; veil, cover (&gt; am– and iacio)</t>
  </si>
  <si>
    <t>son of Amphitruo; Hercules</t>
  </si>
  <si>
    <t>son of Amphitruo; Hercules (so called, though he was the son of Jupiter by the wife of Amphitryon)</t>
  </si>
  <si>
    <t>ANAS</t>
  </si>
  <si>
    <t>a duck</t>
  </si>
  <si>
    <t>ring, the anus, the rear end</t>
  </si>
  <si>
    <t>Apelles, a famous Greek painter, 4th cent BCE; a common name for slaves and freedmen</t>
  </si>
  <si>
    <t>APODIXIS</t>
  </si>
  <si>
    <t>apodixis (acc. apodixin) f.</t>
  </si>
  <si>
    <t>proof, demonstration</t>
  </si>
  <si>
    <t>ARANEVM</t>
  </si>
  <si>
    <t>cobweb</t>
  </si>
  <si>
    <t>tree, mast</t>
  </si>
  <si>
    <t>archipīrāta –ae m.</t>
  </si>
  <si>
    <t>pirate chief</t>
  </si>
  <si>
    <t>arcisellium –ī n.</t>
  </si>
  <si>
    <t>dry up, wither</t>
  </si>
  <si>
    <t>proof, evidence, argument</t>
  </si>
  <si>
    <t>Ariadna or Ariadnē –ae f.</t>
  </si>
  <si>
    <t>armatus –ūs m.</t>
  </si>
  <si>
    <t>armament; (in pl.) troops</t>
  </si>
  <si>
    <t>joint, knuckle; finger; articulated part of the hand</t>
  </si>
  <si>
    <t>fit in; restrict, cramp; cut short</t>
  </si>
  <si>
    <t>reed, stick</t>
  </si>
  <si>
    <t>reed, rod, stick</t>
  </si>
  <si>
    <t>summit, citadel</t>
  </si>
  <si>
    <t>narrow, busy; restricted</t>
  </si>
  <si>
    <t>drawn together, narrow; concise, compact; busy; restricted; parsimonius</t>
  </si>
  <si>
    <t>astringō or adstringō -stringere -strīnxī -strictum</t>
  </si>
  <si>
    <t xml:space="preserve">astronomia –ae f. </t>
  </si>
  <si>
    <t>astronomy</t>
  </si>
  <si>
    <t xml:space="preserve">Asturcō –onis m. </t>
  </si>
  <si>
    <t>Asturian (a kind of horse)</t>
  </si>
  <si>
    <t>at or ast</t>
  </si>
  <si>
    <t>atquī or atquīn</t>
  </si>
  <si>
    <t>blacking; ink</t>
  </si>
  <si>
    <t>wear down or away; weaken</t>
  </si>
  <si>
    <t>to rub against, wear away; wear down, weaken</t>
  </si>
  <si>
    <t>to hold near, keep; be connected with; (impersonal) it concerns</t>
  </si>
  <si>
    <t>to bring or hold near; to hold fast, keep, detain; to occupy, guard; to reach to; to belong somewhere; be connected with; (impersonal) it concerns</t>
  </si>
  <si>
    <t>forecourt, palace</t>
  </si>
  <si>
    <t>AVTOMATVM</t>
  </si>
  <si>
    <t>automatic contrivance; automaton–like movement</t>
  </si>
  <si>
    <t>arāneum –ī n.</t>
  </si>
  <si>
    <t>automatum or automaton –ī n.</t>
  </si>
  <si>
    <t>VENETVS</t>
  </si>
  <si>
    <t>sea-colored, of a marine blue</t>
  </si>
  <si>
    <t>venetus –a –um</t>
  </si>
  <si>
    <t>dēlātor –ōris m.</t>
  </si>
  <si>
    <t>berry; pearl</t>
  </si>
  <si>
    <t>BARGATES/N</t>
  </si>
  <si>
    <t>Bargates</t>
  </si>
  <si>
    <t>Bargates (a name)</t>
  </si>
  <si>
    <t>Bellona, Roman goddess of war</t>
  </si>
  <si>
    <t>BASIOLVM</t>
  </si>
  <si>
    <t>bāsiolum –ī n.</t>
  </si>
  <si>
    <t>little kiss</t>
  </si>
  <si>
    <t>son of Battus, the founder of Cyrene;  a person from Cyrene, esp. Callimachus</t>
  </si>
  <si>
    <t>to drink; toast; visit, frequent (w/river name); drain, draw off; thirst for; suck, (fig.) wound</t>
  </si>
  <si>
    <t>an ax (with two blades)</t>
  </si>
  <si>
    <t>charmingly, persuasively</t>
  </si>
  <si>
    <t>to flatter, charm</t>
  </si>
  <si>
    <t>to flatter, charm (+ dat.); attract, allure</t>
  </si>
  <si>
    <t>flattery, charm; condiment</t>
  </si>
  <si>
    <t>flattering words, blandishment, complimentary speech, flattery, charm</t>
  </si>
  <si>
    <t>Bosporus or Bosphorus (or –os) ī m.</t>
  </si>
  <si>
    <t>the strait between the Euxine and the Sea of Marmora (or the Sea of Azov)</t>
  </si>
  <si>
    <t xml:space="preserve">bulbus ī m. </t>
  </si>
  <si>
    <t>bulb; onion</t>
  </si>
  <si>
    <t>cādūceātor –ōris m.</t>
  </si>
  <si>
    <t xml:space="preserve">staff–bearer, herald </t>
  </si>
  <si>
    <t>to kill, strike, cut</t>
  </si>
  <si>
    <t>CALAMISTRVM</t>
  </si>
  <si>
    <t>be hard; be callous; be experience in</t>
  </si>
  <si>
    <t>CALVITIES</t>
  </si>
  <si>
    <t>baldness</t>
  </si>
  <si>
    <t xml:space="preserve">calvitiēs –ēī f. </t>
  </si>
  <si>
    <t>(flat) plain; short for Campus Martius; elections; military exercises; recreation</t>
  </si>
  <si>
    <t>capillāmentum –ī n.</t>
  </si>
  <si>
    <t>a legacy–hunter</t>
  </si>
  <si>
    <t>captātor –ōris m.</t>
  </si>
  <si>
    <t>to seize, hunt for legacies</t>
  </si>
  <si>
    <t>to grasp at, seize, captivate; hunt for legacies</t>
  </si>
  <si>
    <t>fall, chance</t>
  </si>
  <si>
    <t>CATOMIZO</t>
  </si>
  <si>
    <t>to hoist somone up for a whipping</t>
  </si>
  <si>
    <t xml:space="preserve">catōmidiō (or catōmizō) –āre </t>
  </si>
  <si>
    <t>CAVCASEVS/N</t>
  </si>
  <si>
    <t>of the Caucusus</t>
  </si>
  <si>
    <t>a small stalk; a cabbage sprout</t>
  </si>
  <si>
    <t>cauliculus or cōliculus –ī m.</t>
  </si>
  <si>
    <t>cēnula –ae f.</t>
  </si>
  <si>
    <t>little dinner</t>
  </si>
  <si>
    <t>the primordial state of formlessness; the underworld</t>
  </si>
  <si>
    <t>chaos –ī n.</t>
  </si>
  <si>
    <t>CHIRAGRICVS</t>
  </si>
  <si>
    <t>suffering gout in the hands</t>
  </si>
  <si>
    <t>Chrysippus, a famous stoic philosopher, 3rd cent BCE</t>
  </si>
  <si>
    <t>Chrysis (a name)</t>
  </si>
  <si>
    <t>Chrysis, a (Greek) woman’s name</t>
  </si>
  <si>
    <t>Chrȳsis</t>
  </si>
  <si>
    <t>to encircle, circumscribe; cheat</t>
  </si>
  <si>
    <t>to encircle, circumscribe, enclose in a ring; deceive, ensare, invalidate; cheat, defraud</t>
  </si>
  <si>
    <t>citreus –a –um</t>
  </si>
  <si>
    <t>of the citrus–tree; made of citron wood</t>
  </si>
  <si>
    <t>division, fleet</t>
  </si>
  <si>
    <t>CLOSTELLVM</t>
  </si>
  <si>
    <t>keyhole</t>
  </si>
  <si>
    <t>COAEQVALIS</t>
  </si>
  <si>
    <t>the same age as</t>
  </si>
  <si>
    <t>COCTOR</t>
  </si>
  <si>
    <t>coctor –ōris m.</t>
  </si>
  <si>
    <t>Cocytus, “the river of lamentation,” in the underworld</t>
  </si>
  <si>
    <t>notion, idea, inquiry</t>
  </si>
  <si>
    <t>a becoming acquainted with, acquiring knowledge, knowledge, acquaintance; inquiry; the act of getting acquainted</t>
  </si>
  <si>
    <t>COLCHVS/N</t>
  </si>
  <si>
    <t>Colchus –a –um</t>
  </si>
  <si>
    <t>Colchian</t>
  </si>
  <si>
    <t>Colchian; inhabitant of Colchis</t>
  </si>
  <si>
    <t>collīdō -līdere -līsī -līsum</t>
  </si>
  <si>
    <t>crush, clash</t>
  </si>
  <si>
    <t>COMMENDATVS</t>
  </si>
  <si>
    <t>comendātus –a –um</t>
  </si>
  <si>
    <t>recommended; suitable</t>
  </si>
  <si>
    <t>to entrust, recommend, approve</t>
  </si>
  <si>
    <t>joint, seam</t>
  </si>
  <si>
    <t>complete; proper; beneficial</t>
  </si>
  <si>
    <t>point out (where somewhere is); reveal</t>
  </si>
  <si>
    <t>commostrō or commonstrō –āre</t>
  </si>
  <si>
    <t>to build, arrange, bury, calm down</t>
  </si>
  <si>
    <t>to withdraw, allow, concede</t>
  </si>
  <si>
    <t>concessiō –ōnis f.</t>
  </si>
  <si>
    <t>grant, concession; excuse</t>
  </si>
  <si>
    <t>prepare; repair; set in order</t>
  </si>
  <si>
    <t>to produce, conceive</t>
  </si>
  <si>
    <t>(intrans.) make noise, creak (trans.) cause to make noise</t>
  </si>
  <si>
    <t>condiscipulus –ī m.</t>
  </si>
  <si>
    <t>fellow pupil</t>
  </si>
  <si>
    <t>learn thoroughly; learn about</t>
  </si>
  <si>
    <t>conditōrium –(i)ī n.</t>
  </si>
  <si>
    <t>tomb, sepulcher</t>
  </si>
  <si>
    <t>to build, store up, place</t>
  </si>
  <si>
    <t>to bring together, hire, rent</t>
  </si>
  <si>
    <t>confīdentia –ae f.</t>
  </si>
  <si>
    <t>assurance; audacity; confidence</t>
  </si>
  <si>
    <t>to take position; , halt, stand</t>
  </si>
  <si>
    <t>to spit upon (in contempt), spatter with saliva</t>
  </si>
  <si>
    <t>to agree, remain unchanged, stand firm</t>
  </si>
  <si>
    <t>CONSTRATVM</t>
  </si>
  <si>
    <t xml:space="preserve">constrātum –ī n. </t>
  </si>
  <si>
    <t>deck</t>
  </si>
  <si>
    <t>to confine, hinder, make smaller</t>
  </si>
  <si>
    <t>to tie up, confine, hinder, make smaller</t>
  </si>
  <si>
    <t>consultus or iuris consultus or iurisconsultus –ī m.</t>
  </si>
  <si>
    <t>legal expert, jurist</t>
  </si>
  <si>
    <t>stubborn, defiant</t>
  </si>
  <si>
    <t>contumax –ācis</t>
  </si>
  <si>
    <t>revile, abuse</t>
  </si>
  <si>
    <t>CORAX/N</t>
  </si>
  <si>
    <t>Corax, a Greek name (Raven)</t>
  </si>
  <si>
    <t xml:space="preserve">Corax –acis or –acos m. </t>
  </si>
  <si>
    <t>CORYMBION</t>
  </si>
  <si>
    <t>corymbion –iī n.</t>
  </si>
  <si>
    <t>a curled wig</t>
  </si>
  <si>
    <t>every day, daily</t>
  </si>
  <si>
    <t>crispus –a –um</t>
  </si>
  <si>
    <t>curly; curly–haired; wrinkly</t>
  </si>
  <si>
    <t>Crotōn or Crotō –ōnis f.</t>
  </si>
  <si>
    <t>Croton (a town)</t>
  </si>
  <si>
    <t>Croton,  a city on the south coast of Italy</t>
  </si>
  <si>
    <t>CRVCIARIVS</t>
  </si>
  <si>
    <t>cruciārius –(i)ī m.</t>
  </si>
  <si>
    <t>gallows–bird</t>
  </si>
  <si>
    <t>CVCVMVLA</t>
  </si>
  <si>
    <t>cucumula –ae f.</t>
  </si>
  <si>
    <t>a cooking pot (small)</t>
  </si>
  <si>
    <t xml:space="preserve">culcita –ae f. </t>
  </si>
  <si>
    <t>mattress</t>
  </si>
  <si>
    <t>husbandman, worshipper</t>
  </si>
  <si>
    <t>cumba or cymba –ae f.</t>
  </si>
  <si>
    <t>small boat, rowboat</t>
  </si>
  <si>
    <t>Curio (a name)</t>
  </si>
  <si>
    <t>Curio, a Roman cognomen, esp. M. Scribonius Curio, tribune in 50 BCE</t>
  </si>
  <si>
    <t>sharp point, spear</t>
  </si>
  <si>
    <t>of Cyllene; Cyllenian; subst. m., the Cyllenian god; relating to Mount Cyllene; relating to Mercury; (m. sing. as sb.) Mercury</t>
  </si>
  <si>
    <t xml:space="preserve">Cynthia </t>
  </si>
  <si>
    <t>CYPERVS</t>
  </si>
  <si>
    <t>cypērus (os) m. or f.; cypērum (on) –ī n.</t>
  </si>
  <si>
    <t>the plant galingale</t>
  </si>
  <si>
    <t>Danai, Greeks</t>
  </si>
  <si>
    <t>Danai, the Greeks</t>
  </si>
  <si>
    <t>Daphne, a nymph; laurel tree</t>
  </si>
  <si>
    <t>Daphne, a nymph, daughter of king Peneus; laurel tree</t>
  </si>
  <si>
    <t>DAPHNON</t>
  </si>
  <si>
    <t>daphnōn –onos m.</t>
  </si>
  <si>
    <t>a grove of laurels</t>
  </si>
  <si>
    <t>decennis –e</t>
  </si>
  <si>
    <t>lasting ten years</t>
  </si>
  <si>
    <t>practice in public speaking, formal speech</t>
  </si>
  <si>
    <t>practice in public speaking, oratorical exercise, declamation, formal speech</t>
  </si>
  <si>
    <t>to carry away; report, confer</t>
  </si>
  <si>
    <t>DEFVNCTORIVS</t>
  </si>
  <si>
    <t>dēfunctōrius –a –um</t>
  </si>
  <si>
    <t>perfunctory</t>
  </si>
  <si>
    <t>EOQVO</t>
  </si>
  <si>
    <t>TOTIENSQVO</t>
  </si>
  <si>
    <t>eō…quō</t>
  </si>
  <si>
    <t>totiens…quotiens</t>
  </si>
  <si>
    <t>so often… as…</t>
  </si>
  <si>
    <t>the more... the more...; there… where….</t>
  </si>
  <si>
    <t>de-sciō –scīre –scīvī –scītum</t>
  </si>
  <si>
    <t>dē-scīscō -scīscere -scīvī or -sciī -scītum</t>
  </si>
  <si>
    <t>to withdraw, revolt from</t>
  </si>
  <si>
    <t>to withdraw, leave, revolt from, desert, go over</t>
  </si>
  <si>
    <t>aliquis aliquid and aliquī aliqua aliquod</t>
  </si>
  <si>
    <t>PLACET</t>
  </si>
  <si>
    <t>placet placere placuit (+ dat.)</t>
  </si>
  <si>
    <t>it is pleasing to [me], I decide</t>
  </si>
  <si>
    <t>coaequālis –e</t>
  </si>
  <si>
    <t>awry; perverse</t>
  </si>
  <si>
    <t>per-vertō –vertere –vertī –versum</t>
  </si>
  <si>
    <t>to overturn, overthrow, throw down</t>
  </si>
  <si>
    <t>to be turned the wrong way; contrary, adverse (&gt; perverto)</t>
  </si>
  <si>
    <t>firmness, durability, strength, vigor</t>
  </si>
  <si>
    <t>firmness, strength</t>
  </si>
  <si>
    <t>IMPTEMPESTIVVS</t>
  </si>
  <si>
    <t>untimely, unseasonable, inopportune</t>
  </si>
  <si>
    <t>untimely, inopportune</t>
  </si>
  <si>
    <t>fitness, convenience, a fit occasion, advantage, benefit</t>
  </si>
  <si>
    <t>convenience, advantage, benefit</t>
  </si>
  <si>
    <t>praelūceō -lūcēre -lūxī —</t>
  </si>
  <si>
    <t>to shine before, shed light upon</t>
  </si>
  <si>
    <t>to shed light upon</t>
  </si>
  <si>
    <t>inveterate, old, of long standing</t>
  </si>
  <si>
    <t>inveterate, old</t>
  </si>
  <si>
    <t>need, want, indigence (rare; mostly Ciceron.)</t>
  </si>
  <si>
    <t>need, want</t>
  </si>
  <si>
    <t>generous, liberal, serviceable, beneficent, bountiful</t>
  </si>
  <si>
    <t>generous, bountiful</t>
  </si>
  <si>
    <t>in reverse order, in disorder, inverted, perverted, absurd, preposterous, unseasonable</t>
  </si>
  <si>
    <t>in reverse order, perverted, preposterous, unseasonable</t>
  </si>
  <si>
    <t>to break to pieces, break, shatter</t>
  </si>
  <si>
    <t>to break to pieces, shatter</t>
  </si>
  <si>
    <t>bene-ficus –a –um</t>
  </si>
  <si>
    <t>commoditās –ātis f.</t>
  </si>
  <si>
    <t>dīrumpō –rumpere –rūpī –ruptum</t>
  </si>
  <si>
    <t>firmitās –ātis f.</t>
  </si>
  <si>
    <t xml:space="preserve">indigentia –ae f. </t>
  </si>
  <si>
    <t>intempestīvus –a –um</t>
  </si>
  <si>
    <t>inveterātus –a –um</t>
  </si>
  <si>
    <t>tame</t>
  </si>
  <si>
    <t>tame, mild</t>
  </si>
  <si>
    <t>praeposterus –a –um</t>
  </si>
  <si>
    <t>STILBON/N</t>
  </si>
  <si>
    <t>Stilbon –ōnis m.</t>
  </si>
  <si>
    <t>Stilbon (a name)</t>
  </si>
  <si>
    <t>Stilbon, a name of the planet Mercury</t>
  </si>
  <si>
    <t>THEOPHRASTVS/N</t>
  </si>
  <si>
    <t>Theophrastus (a name)</t>
  </si>
  <si>
    <t>Theophrastus, a Greek philosopher of Eressus, a disciple of Plato and Aristotle,</t>
  </si>
  <si>
    <t>PHIDIAS/N</t>
  </si>
  <si>
    <t>Phīdiās –ae m.</t>
  </si>
  <si>
    <t>Phidias (a name)</t>
  </si>
  <si>
    <t>Phidias, a famous sculptor, contemporary with Pericles, who made the celebrated statue of Jupiter Olympius,</t>
  </si>
  <si>
    <t>Epicurus (a name)</t>
  </si>
  <si>
    <t>Epicurus, the famous Greek philosopher of Gargettus, in Attica, the author of the Epicurean philosophy, so called after him, which assumed pleasure to be the highest good</t>
  </si>
  <si>
    <t>Epicūrus –ī f.</t>
  </si>
  <si>
    <t>equivocalness, double sense, ambiguity, uncertainty</t>
  </si>
  <si>
    <t>double sense, ambiguity</t>
  </si>
  <si>
    <t>ambigō –igere — —</t>
  </si>
  <si>
    <t>Ambibariī –ōrum m.</t>
  </si>
  <si>
    <t>ambiguitās –ātis f.</t>
  </si>
  <si>
    <t>invulnerābilis –e</t>
  </si>
  <si>
    <t>omnimodīs</t>
  </si>
  <si>
    <t xml:space="preserve">in every way or manner, wholly, fully </t>
  </si>
  <si>
    <t>amīcitiēs –ēī f.</t>
  </si>
  <si>
    <t>CALLIODORVS/N</t>
  </si>
  <si>
    <t>Calliodorus –ī m.</t>
  </si>
  <si>
    <t>Calliodorus (a name)</t>
  </si>
  <si>
    <t>SVPERSTITIOSVS</t>
  </si>
  <si>
    <t>of or belonging to a pounding-mill</t>
  </si>
  <si>
    <t>pistrīnēnsis –e</t>
  </si>
  <si>
    <t>I</t>
  </si>
  <si>
    <t>I (first person pronoun)</t>
  </si>
  <si>
    <t>ADMINIVS/N</t>
  </si>
  <si>
    <t>AESIVS/N</t>
  </si>
  <si>
    <t>AMBITARVIVM/N</t>
  </si>
  <si>
    <t>ARTABANVS/N</t>
  </si>
  <si>
    <t>ASILIVS/N</t>
  </si>
  <si>
    <t>ASTICVS</t>
  </si>
  <si>
    <t>ATELLANA/N</t>
  </si>
  <si>
    <t>BAIANVS/A</t>
  </si>
  <si>
    <t>BATTVO</t>
  </si>
  <si>
    <t>CAESONIA/N</t>
  </si>
  <si>
    <t>CAPITO/N</t>
  </si>
  <si>
    <t>CLAVDILLA/N</t>
  </si>
  <si>
    <t>COLVMBVS/N</t>
  </si>
  <si>
    <t>COSS</t>
  </si>
  <si>
    <t>CYNOBELLINVS/N</t>
  </si>
  <si>
    <t>DECERIS</t>
  </si>
  <si>
    <t>DEFLO</t>
  </si>
  <si>
    <t>DESALTO</t>
  </si>
  <si>
    <t>DIDYMAEVS/N</t>
  </si>
  <si>
    <t>DISSECO</t>
  </si>
  <si>
    <t>DIVEXO</t>
  </si>
  <si>
    <t>ENNIA/N</t>
  </si>
  <si>
    <t>FVNDANVS/N</t>
  </si>
  <si>
    <t>GENITVRA</t>
  </si>
  <si>
    <t>INAVDITVS</t>
  </si>
  <si>
    <t>INCITATVS/N</t>
  </si>
  <si>
    <t>IVBA/N</t>
  </si>
  <si>
    <t>LVGDVNVM/N</t>
  </si>
  <si>
    <t>LVGDVNENSIS/N</t>
  </si>
  <si>
    <t>MACEDO/N</t>
  </si>
  <si>
    <t>MAENIANVS/N</t>
  </si>
  <si>
    <t>MNESTER/N</t>
  </si>
  <si>
    <t>NAEVIA/N</t>
  </si>
  <si>
    <t>NEPOTATVS</t>
  </si>
  <si>
    <t>OBOLEO</t>
  </si>
  <si>
    <t>OCTAPHOROS</t>
  </si>
  <si>
    <t>PANDATERIA/N</t>
  </si>
  <si>
    <t>PARILIA/N</t>
  </si>
  <si>
    <t>PORIVS/N</t>
  </si>
  <si>
    <t>POTIONATVS</t>
  </si>
  <si>
    <t>QVADRIGARIVS</t>
  </si>
  <si>
    <t>TALARIVS/N</t>
  </si>
  <si>
    <t>TETRAO</t>
  </si>
  <si>
    <t>TETRINIVS/N</t>
  </si>
  <si>
    <t>VARIANVS/A</t>
  </si>
  <si>
    <t>ἐγώ (Greek egō)</t>
  </si>
  <si>
    <t>hypogēum –ī n.</t>
  </si>
  <si>
    <t>basement, cave</t>
  </si>
  <si>
    <t>ABELLANVS/A</t>
  </si>
  <si>
    <t>ACCLINO</t>
  </si>
  <si>
    <t>ANTESCHOLANVS</t>
  </si>
  <si>
    <t>APHRODISIACVS/N</t>
  </si>
  <si>
    <t>CVCVMA</t>
  </si>
  <si>
    <t>DETRECTATOR</t>
  </si>
  <si>
    <t>DEVERSITOR</t>
  </si>
  <si>
    <t>DIAETA</t>
  </si>
  <si>
    <t>DICARCHIS/N</t>
  </si>
  <si>
    <t>DOMEFACTVS</t>
  </si>
  <si>
    <t>ELEGEDARION</t>
  </si>
  <si>
    <t>ENYO/N</t>
  </si>
  <si>
    <t>EPIDAMNVS/N</t>
  </si>
  <si>
    <t>EVDOXOS/N</t>
  </si>
  <si>
    <t>FASTOSVS</t>
  </si>
  <si>
    <t>FERRVMEN</t>
  </si>
  <si>
    <t>FVLGINEVS</t>
  </si>
  <si>
    <t>GASTRA</t>
  </si>
  <si>
    <t>GORGIAS/N</t>
  </si>
  <si>
    <t>HALOSIS</t>
  </si>
  <si>
    <t>HECALE/N</t>
  </si>
  <si>
    <t>HEDYLE/N</t>
  </si>
  <si>
    <t>HEREDIPETA</t>
  </si>
  <si>
    <t>HESVS/N</t>
  </si>
  <si>
    <t>HIBERVS/N</t>
  </si>
  <si>
    <t>HYPAEPA</t>
  </si>
  <si>
    <t>INACHIVS/N</t>
  </si>
  <si>
    <t>INDELECTATVS</t>
  </si>
  <si>
    <t>INDEMNATVS</t>
  </si>
  <si>
    <t>INFACVNDVS</t>
  </si>
  <si>
    <t>INGVRGITO</t>
  </si>
  <si>
    <t>INSVLARIVS</t>
  </si>
  <si>
    <t>INTEMPESTVVS</t>
  </si>
  <si>
    <t>LAVCON/N</t>
  </si>
  <si>
    <t>LEVATOR</t>
  </si>
  <si>
    <t>LOCELLVS</t>
  </si>
  <si>
    <t>LYCHAS/N</t>
  </si>
  <si>
    <t>LYSIPPVS/N</t>
  </si>
  <si>
    <t>MANNICIVS/N</t>
  </si>
  <si>
    <t>MASCARPIO</t>
  </si>
  <si>
    <t>MENSVLA</t>
  </si>
  <si>
    <t>MONOCNEMON</t>
  </si>
  <si>
    <t>MYRON/N</t>
  </si>
  <si>
    <t>NASTVRCIVM</t>
  </si>
  <si>
    <t>NILIACVS/A</t>
  </si>
  <si>
    <t>OENOTHEA/N</t>
  </si>
  <si>
    <t>OPPESSVLATVS</t>
  </si>
  <si>
    <t>OSTIOLVM</t>
  </si>
  <si>
    <t>PARALYTICVS</t>
  </si>
  <si>
    <t>PARRET</t>
  </si>
  <si>
    <t>PARRICIDALIS</t>
  </si>
  <si>
    <t>PENSATIO</t>
  </si>
  <si>
    <t>PERSONVS</t>
  </si>
  <si>
    <t>PETELINVS/A</t>
  </si>
  <si>
    <t>PHARMACVS</t>
  </si>
  <si>
    <t>PHASICACVS/N</t>
  </si>
  <si>
    <t>POLYAENVS/N</t>
  </si>
  <si>
    <t>PRAECIPITIVM</t>
  </si>
  <si>
    <t>PROCNE/N</t>
  </si>
  <si>
    <t>PROSELENVS/N</t>
  </si>
  <si>
    <t>PROTESILAVS/N</t>
  </si>
  <si>
    <t>PROTOGENES/N</t>
  </si>
  <si>
    <t>QVASILLARIA</t>
  </si>
  <si>
    <t>ROBOREVS</t>
  </si>
  <si>
    <t>SACELLVS</t>
  </si>
  <si>
    <t>SALAMANDRA</t>
  </si>
  <si>
    <t>SCABITVDO</t>
  </si>
  <si>
    <t>SCINIPHES</t>
  </si>
  <si>
    <t>SCORTEVS</t>
  </si>
  <si>
    <t>SECVTVLEIVS</t>
  </si>
  <si>
    <t>SEMICINCTIVM</t>
  </si>
  <si>
    <t>SENTENTIOLA</t>
  </si>
  <si>
    <t>STERNVTO</t>
  </si>
  <si>
    <t>STIGMOSVS</t>
  </si>
  <si>
    <t>STYMPHALIDIS/N</t>
  </si>
  <si>
    <t>SVGGILLO</t>
  </si>
  <si>
    <t>SYNOECIVM</t>
  </si>
  <si>
    <t>TELEPHVS/N</t>
  </si>
  <si>
    <t>TELOS</t>
  </si>
  <si>
    <t>TETRASTYLVM</t>
  </si>
  <si>
    <t>THASOS/N</t>
  </si>
  <si>
    <t>THESSALICVS/A</t>
  </si>
  <si>
    <t>TONSORIVS</t>
  </si>
  <si>
    <t>TROPICVS</t>
  </si>
  <si>
    <t>TRYPHAENA/N</t>
  </si>
  <si>
    <t>VISCATVS</t>
  </si>
  <si>
    <t>ZEVXIS/N</t>
  </si>
  <si>
    <t>still in its natural state; roughly fashioned, crude, uncultivated</t>
  </si>
  <si>
    <t>insects, bugs</t>
  </si>
  <si>
    <t>trīgintā; trīcēsimus or trīcēnsimus –a –um</t>
  </si>
  <si>
    <t>abbreviation for the praenomen Gaius (Caius)</t>
  </si>
  <si>
    <t>abbrevation for the praenomen Gnaeus (Cnaeus)</t>
  </si>
  <si>
    <t>abbreviation for populus, or publicus, or the praenomen Publius</t>
  </si>
  <si>
    <t>priusquam or prius quam</t>
  </si>
  <si>
    <t>to tear off or away, cancel</t>
  </si>
  <si>
    <t>to tear off or away; cancel, rescind; rase, tear down; lay open</t>
  </si>
  <si>
    <t>from any source, from any place</t>
  </si>
  <si>
    <t>sīcunde</t>
  </si>
  <si>
    <t>praetōriānus –a –um</t>
  </si>
  <si>
    <t>of the praetorian guard</t>
  </si>
  <si>
    <t>condition, appearance, style of dress</t>
  </si>
  <si>
    <t>condition, appearance; style of dress, get-up, costume</t>
  </si>
  <si>
    <t>Livia –ae f.</t>
  </si>
  <si>
    <t>Livia; esp. the wife of Augustus</t>
  </si>
  <si>
    <t>Livia (name)</t>
  </si>
  <si>
    <t>abbreviation for kalendae, kalendārum, the Kalends, the first day of the month</t>
  </si>
  <si>
    <t>Gaetūlicus –ī m.</t>
  </si>
  <si>
    <t>Gaetulicus (a name)</t>
  </si>
  <si>
    <t>Gaetulicus, a Roman cognomen</t>
  </si>
  <si>
    <t>deed, a transaction, law; written record, official record of (e.g.) senate proceedings</t>
  </si>
  <si>
    <t xml:space="preserve">deed, law; official record </t>
  </si>
  <si>
    <t>to struggle, strive, give birth to</t>
  </si>
  <si>
    <t>to struggle, strive; give birth to</t>
  </si>
  <si>
    <t>tent–companionship; slave marriage, sexual relationship</t>
  </si>
  <si>
    <t>tent–companionship, a dwelling together in a tent; slave marriage; sexual relationship</t>
  </si>
  <si>
    <t>immeritō or inmeritō</t>
  </si>
  <si>
    <t>unjustly, wrongly, without cause</t>
  </si>
  <si>
    <t xml:space="preserve">scenicus or scaenicus –a –um </t>
  </si>
  <si>
    <t>of the stage, theatrical</t>
  </si>
  <si>
    <t>abbreviation for praenomen Marcus</t>
  </si>
  <si>
    <t>Ennia (a female name)</t>
  </si>
  <si>
    <t>Macro (a name)</t>
  </si>
  <si>
    <t>Macro, a Roman cognomen; esp. the praetorian prefect at Tiberius’ death</t>
  </si>
  <si>
    <t>to hand over; report</t>
  </si>
  <si>
    <t>to hand over, surrender; hand down, relate, report</t>
  </si>
  <si>
    <t>the courting of popularity</t>
  </si>
  <si>
    <t>ROMANVS/N3</t>
  </si>
  <si>
    <t>Rōmānus –ī m.</t>
  </si>
  <si>
    <t>Romanus (a name)</t>
  </si>
  <si>
    <t>little book, document</t>
  </si>
  <si>
    <t>booklet, little book; document; petition</t>
  </si>
  <si>
    <t>Lugdunum, modern Lyon</t>
  </si>
  <si>
    <t>formerly, once, at one time; some day, hereafter; on one occasion</t>
  </si>
  <si>
    <t>CIRCVS/N</t>
  </si>
  <si>
    <t>Circus (Maximus)</t>
  </si>
  <si>
    <t>(as proper name) the Circus Maximus in Rome; (by metonymy) chariot racing</t>
  </si>
  <si>
    <t>inaudītus –a –um</t>
  </si>
  <si>
    <t>unheard, not listened to; unheard of</t>
  </si>
  <si>
    <t>unheard, not listened to</t>
  </si>
  <si>
    <t>to bear, carry, report</t>
  </si>
  <si>
    <t>to bring, bear, carry; endure; report (feritur it is said; ferunt they say)</t>
  </si>
  <si>
    <t>the centurion in command of the first cohort, senior centurion</t>
  </si>
  <si>
    <t>flamingo</t>
  </si>
  <si>
    <t>open space, threshing floor, forecourt</t>
  </si>
  <si>
    <t>ground, open space, threshing floor, forecourt</t>
  </si>
  <si>
    <t>profanation of religion; sexual impurity; incest</t>
  </si>
  <si>
    <t>profanation of religion; incest</t>
  </si>
  <si>
    <t>antidote, remedy</t>
  </si>
  <si>
    <t>Drusilla –ae f.</t>
  </si>
  <si>
    <t>Drusilla (name)</t>
  </si>
  <si>
    <t>Drusilla, the name of several female Julio-Claudians</t>
  </si>
  <si>
    <t>to knock down, kill</t>
  </si>
  <si>
    <t>to strike down, strike to the ground; kill; ruin; plague; to beat, smash, crush</t>
  </si>
  <si>
    <t>to fit out, supply, prepare</t>
  </si>
  <si>
    <t>to fit out, furnish, provide, supply, equip; prepare (for a nefarious purpose), suborn</t>
  </si>
  <si>
    <t>commerce; provisions,leave of absence</t>
  </si>
  <si>
    <t>trade, commerce; provisions, supplies and leave of absence, furlough</t>
  </si>
  <si>
    <t>immediately after, over and over</t>
  </si>
  <si>
    <t>immediately after, just after, thereupon; now and again; over and over, constantly</t>
  </si>
  <si>
    <t>spectacle; (pl.) the seats for the audience</t>
  </si>
  <si>
    <t>show, spectacle; (pl.) the seats for the audience</t>
  </si>
  <si>
    <t>moreover; furthermore, and in fact</t>
  </si>
  <si>
    <t>moreover; furthermore; and in fact</t>
  </si>
  <si>
    <t>quīnetiam or quīn et</t>
  </si>
  <si>
    <t>a (male) Greek name; the name of a famous pantomime actor</t>
  </si>
  <si>
    <t>Mnester (a name)</t>
  </si>
  <si>
    <t>prostitūta –ae f.</t>
  </si>
  <si>
    <t>to rattle; complain loudly about</t>
  </si>
  <si>
    <t>to rattle; complain loudly about, inveigh against</t>
  </si>
  <si>
    <t>fold, pocket</t>
  </si>
  <si>
    <t xml:space="preserve"> the hanging fold of a toga, a pocket; lap, bay, gulf</t>
  </si>
  <si>
    <t>appearance, image; specter</t>
  </si>
  <si>
    <t>appearance, aspect; image; specter</t>
  </si>
  <si>
    <t>to pronounce, speak</t>
  </si>
  <si>
    <t>to pronounce;  promise (rewards etc.); speak, deliver lines</t>
  </si>
  <si>
    <t>Chaerea (name)</t>
  </si>
  <si>
    <t>Chaerea, a (male) Roman name</t>
  </si>
  <si>
    <t>mark, impression, sign; watchword, password</t>
  </si>
  <si>
    <t>MVRMILLO</t>
  </si>
  <si>
    <t>a kind of gladiator, usually matched with a retiarius</t>
  </si>
  <si>
    <t>to abolish, cause to wane or waste</t>
  </si>
  <si>
    <t>a cloak</t>
  </si>
  <si>
    <t>to absolve (someone of), complete</t>
  </si>
  <si>
    <t>action, speech</t>
  </si>
  <si>
    <t>doing, action, act; speech; legal proceeding</t>
  </si>
  <si>
    <t>Adminius</t>
  </si>
  <si>
    <t>Adminius, a British name</t>
  </si>
  <si>
    <t>Aesius (name)</t>
  </si>
  <si>
    <t>Aesius, a Roman name</t>
  </si>
  <si>
    <t>heat; wave, tide</t>
  </si>
  <si>
    <t>heat; agitation, passion, seething; wave, surge, flood, tide</t>
  </si>
  <si>
    <t>to beat, strike, crush</t>
  </si>
  <si>
    <t>AFRICANVS/A</t>
  </si>
  <si>
    <t>African; bestia Africana or Africana, panther; a Roman cognomen</t>
  </si>
  <si>
    <t>adgredior or aggredior aggredī aggressus sum</t>
  </si>
  <si>
    <t>to drive, do, act, concern oneself with</t>
  </si>
  <si>
    <t>to drive; do; spend, conduct; concern (oneself with a thing); make a proposal (about)</t>
  </si>
  <si>
    <t>food; upbringing; the cost of upbringing</t>
  </si>
  <si>
    <t>adlēvō or allēvō –āre</t>
  </si>
  <si>
    <t>adlēgō or adlēgō –āre</t>
  </si>
  <si>
    <t>allegō allegere allēgī allēctum</t>
  </si>
  <si>
    <t>to lift, raise up, to alleviate, comfort</t>
  </si>
  <si>
    <t>of lovers; inducing love</t>
  </si>
  <si>
    <t>Ambitarvium; the name of a village in Gaul / Germany</t>
  </si>
  <si>
    <t>mistress, girlfriend</t>
  </si>
  <si>
    <t>to send away, lose</t>
  </si>
  <si>
    <t>narrow pass, narrowness</t>
  </si>
  <si>
    <t>narrow pass; narrowness, lack of space; difficulties</t>
  </si>
  <si>
    <t>Antian, of Antium (modern Anzio)</t>
  </si>
  <si>
    <t>Anticyra; a town in Phocis, on a peninsula; one of several Greek towns famous for hellebore, esp. the one in Phocis</t>
  </si>
  <si>
    <t>Antioch, esp. Antioch on the Orontes, capital of Syria</t>
  </si>
  <si>
    <t>Antioch (place)</t>
  </si>
  <si>
    <t>Aponius (name)</t>
  </si>
  <si>
    <t>Aponius, a Roman name</t>
  </si>
  <si>
    <t>name; rank; appeal (to higher authority)</t>
  </si>
  <si>
    <t>wearing bracelets</t>
  </si>
  <si>
    <t>Artabanus (name)</t>
  </si>
  <si>
    <t>Artabanus, the name of various Parthian kings</t>
  </si>
  <si>
    <t>Asilius (name)</t>
  </si>
  <si>
    <t>Asilius, a Roman name</t>
  </si>
  <si>
    <t>asportō –āre</t>
  </si>
  <si>
    <t>beam, post; the pole of a litter</t>
  </si>
  <si>
    <t>beam, post</t>
  </si>
  <si>
    <t>of the city, urban</t>
  </si>
  <si>
    <t>an Attelan farce (a form of comedy)</t>
  </si>
  <si>
    <t>Augusta, Roman female name (or title) granted to Livia, wife of Augustus</t>
  </si>
  <si>
    <t>Augusta, Roman female name (or title)</t>
  </si>
  <si>
    <t>to drive a chariot</t>
  </si>
  <si>
    <t>to take the auspices, make a beginning</t>
  </si>
  <si>
    <t>to take the auspices; make an auspicious occasion for; make a beginning</t>
  </si>
  <si>
    <t>to revel, rage</t>
  </si>
  <si>
    <t>to revel, rant, rave, rage</t>
  </si>
  <si>
    <t>of Baiae (resort town on the Bay of Naples)</t>
  </si>
  <si>
    <t>battuō battuere</t>
  </si>
  <si>
    <t>pound, beat; fence</t>
  </si>
  <si>
    <t>caesim</t>
  </si>
  <si>
    <t>with a slashing blow; by cutting</t>
  </si>
  <si>
    <t>Caesōnia –ae f.</t>
  </si>
  <si>
    <t>Caesonia (name)</t>
  </si>
  <si>
    <t>Caesonia, a Roman female name</t>
  </si>
  <si>
    <t>CALIGVLA</t>
  </si>
  <si>
    <t>military boot; cognomen of the emperor Gaius</t>
  </si>
  <si>
    <t>military boot</t>
  </si>
  <si>
    <t>footwear, shoes</t>
  </si>
  <si>
    <t>the bringing of a false accusation; false statement</t>
  </si>
  <si>
    <t>calx calcis f. and rarely m.</t>
  </si>
  <si>
    <t xml:space="preserve">calx calcis f. </t>
  </si>
  <si>
    <t>lime, limestone; quicklime</t>
  </si>
  <si>
    <t>head of hair, wig</t>
  </si>
  <si>
    <t>hair, head of hair; wig</t>
  </si>
  <si>
    <t>capitāl or capitāle capitālis n.</t>
  </si>
  <si>
    <t>a capital offense</t>
  </si>
  <si>
    <t>Capito (a name)</t>
  </si>
  <si>
    <t>of the Capitoline Hill</t>
  </si>
  <si>
    <t>Capitolianus, the Capitoline Hill</t>
  </si>
  <si>
    <t>the Capitoline Hill in Rome; Capitolinus (a Roman cognomen); Petillius Capitolinus, quaestor c. 43 BCE</t>
  </si>
  <si>
    <t>the act of catching; profit</t>
  </si>
  <si>
    <t>head, one’s life; capital punishment</t>
  </si>
  <si>
    <t>Cassius (a Roman cognomen)</t>
  </si>
  <si>
    <t>cause, reason, lawsuit</t>
  </si>
  <si>
    <t>reason, cause; case; lawsuit</t>
  </si>
  <si>
    <t>one’s handwriting; document in someone’s own hand, manuscript.</t>
  </si>
  <si>
    <t>handwriting; manuscript</t>
  </si>
  <si>
    <t>green carbonate of copper; green pigment</t>
  </si>
  <si>
    <t>green pigment</t>
  </si>
  <si>
    <t>of Cinna (consul with Marius in 86 BCE)</t>
  </si>
  <si>
    <t>Claudilla (name)</t>
  </si>
  <si>
    <t>writing tablet, notebook; letter of instruction; imperial rescript</t>
  </si>
  <si>
    <t>writing tablet; letter</t>
  </si>
  <si>
    <t>to learn, understand, inquire</t>
  </si>
  <si>
    <t>to come to know, learn, recognize; in perfect, know; conduct an inquiry or trial</t>
  </si>
  <si>
    <t>collātiō or conlātiō –ōnis f.</t>
  </si>
  <si>
    <t>a bringing together, hostile meeting, collision; collection (of money), payment, tribute</t>
  </si>
  <si>
    <t>conlaudō or collaudō collaudāre</t>
  </si>
  <si>
    <t>fellow player</t>
  </si>
  <si>
    <t>Colosseros -ī m.</t>
  </si>
  <si>
    <t>a Greek nickname, Colossus-like</t>
  </si>
  <si>
    <t>Columbus (name)</t>
  </si>
  <si>
    <t>of pigeons; (of plants) dove-colored (and the name of a special poison)</t>
  </si>
  <si>
    <t>of pigeons; dove-colored</t>
  </si>
  <si>
    <t>connected with the public assemblies; morbus comitialis: falling sickness, epilepsy (because an attack would put an end to a public meeting)</t>
  </si>
  <si>
    <t>commissiō or comisātiō –ōnis f.</t>
  </si>
  <si>
    <t>benefit; (usually plural) salary, bounty, discharge payment</t>
  </si>
  <si>
    <t>make level; reduce to ground level, raze</t>
  </si>
  <si>
    <t>make level; raze</t>
  </si>
  <si>
    <t>master of, powerful over, possessing, participating in; compos voti, having been granted one’s prayer</t>
  </si>
  <si>
    <t>comprehendō or comprendō comprehendere comprehendī comprehensus</t>
  </si>
  <si>
    <t>agreement, situation; status</t>
  </si>
  <si>
    <t>to collect, transfer, move</t>
  </si>
  <si>
    <t>to bring together, collect; transfer, move; compare; direct; confer (on)</t>
  </si>
  <si>
    <t>confiscate, seize (for the treasury)</t>
  </si>
  <si>
    <t>confiscate</t>
  </si>
  <si>
    <t>The Confluence (of the Rhine and the Moselle)</t>
  </si>
  <si>
    <t>Cōnfluentēs</t>
  </si>
  <si>
    <t>food distributed as a gift, largess to the people</t>
  </si>
  <si>
    <t>food distributed as a gift</t>
  </si>
  <si>
    <t>to connect, join/yoke together; marry; connect/compound (words) (w/conjunctions); unite (sexually); place/bring side–by–side; juxtapose; share; add; associate; join in time, make follow without a break</t>
  </si>
  <si>
    <t>conspergō conspergere conspersī conspersum</t>
  </si>
  <si>
    <t>sprinkle (with liquid); bespatter</t>
  </si>
  <si>
    <t>an agreement, harmony; conspiracy</t>
  </si>
  <si>
    <t>an agreement, union, unanimity, concord, harmony; conspiracy</t>
  </si>
  <si>
    <t>confusion, shock</t>
  </si>
  <si>
    <t>bordering, enclosing, uninterrupted; restrained</t>
  </si>
  <si>
    <t>bounding, limiting, enclosing; bordering, neighboring, contiguous; uninterrupted; adjacent; restrained</t>
  </si>
  <si>
    <t>to collect, contract, reduce; shrink because of pain</t>
  </si>
  <si>
    <t>to collect; shrink because of pain</t>
  </si>
  <si>
    <t>handle, touch repeatedly</t>
  </si>
  <si>
    <t>kill in large numbers, slaughter</t>
  </si>
  <si>
    <t>to turn about, turn, change; cause to turn</t>
  </si>
  <si>
    <t>a living together, dinner party</t>
  </si>
  <si>
    <t>a living together, intimacy, social intercourse; banquet, dinner party</t>
  </si>
  <si>
    <t>to prove wrong, find guilty</t>
  </si>
  <si>
    <t>to prove wrong, refute; convict, find guilty</t>
  </si>
  <si>
    <t>abundance; in pl., troops, forces; (+ gen.) opportunity for; use of, access to</t>
  </si>
  <si>
    <t>Cordus (name)</t>
  </si>
  <si>
    <t>Cordus, a Roman cognomen</t>
  </si>
  <si>
    <t>to seize, plunder; censure, rebuke, find fault with</t>
  </si>
  <si>
    <t>to seize, plunder; rebuke</t>
  </si>
  <si>
    <t>coss.</t>
  </si>
  <si>
    <t>abbreviation of consulēs, consulibus etc.</t>
  </si>
  <si>
    <t>Cremutius (name)</t>
  </si>
  <si>
    <t>Cremutius, a Roman name</t>
  </si>
  <si>
    <t>to charge, allege; make accusations against, indict</t>
  </si>
  <si>
    <t>accusatory; shameful, criminal</t>
  </si>
  <si>
    <t>a concealed, subterranean passage, a vault, cavern, cave, grotto, pit</t>
  </si>
  <si>
    <t>a covered or concealed passage, a cavern</t>
  </si>
  <si>
    <t>the priestly attendant responsible for splitting the throat of a stunned victim</t>
  </si>
  <si>
    <t>cūrātor ōris m.</t>
  </si>
  <si>
    <t>supervisor, superintendent</t>
  </si>
  <si>
    <t>supervisor</t>
  </si>
  <si>
    <t>career, course (&gt; curro); chariot, esp. a racing chariot</t>
  </si>
  <si>
    <t>custody, protection, prisoner</t>
  </si>
  <si>
    <t>custody, protection; prisoner</t>
  </si>
  <si>
    <t>dressed in a cyclas (a woman’s shawl with a decorated border)</t>
  </si>
  <si>
    <t>Cynobelinus (name)</t>
  </si>
  <si>
    <t>Cynobelinus, a British name (anglicized as Cymbeline)</t>
  </si>
  <si>
    <t>Darius or Darēus –ī m.</t>
  </si>
  <si>
    <t>down from, about, concerning; starting at (a point in time)</t>
  </si>
  <si>
    <t>weakness, infirmity</t>
  </si>
  <si>
    <t>dēceris</t>
  </si>
  <si>
    <t>having ten banks of oars or having rowers in groups of ten</t>
  </si>
  <si>
    <t>tax on landowners, tithe; (obscure) tickets, seat allotments</t>
  </si>
  <si>
    <t>tax on landowners, tithe, tickets</t>
  </si>
  <si>
    <t>decimate; kill every tenth man</t>
  </si>
  <si>
    <t>a running or flowing down; military pageant</t>
  </si>
  <si>
    <t>consecration, dedication</t>
  </si>
  <si>
    <t>defection, rebellion, weakness</t>
  </si>
  <si>
    <t>de-errō –errāre</t>
  </si>
  <si>
    <t>dēfetīscor or defatiscor –ī –fessus sum</t>
  </si>
  <si>
    <t>blow away; brush aside</t>
  </si>
  <si>
    <t>informer, denouncer</t>
  </si>
  <si>
    <t>to reap; cut off</t>
  </si>
  <si>
    <t>to reap; clip, break off, pluck; cut off</t>
  </si>
  <si>
    <t>to depict, portray, paint, draw; embroider</t>
  </si>
  <si>
    <t>to paint, draw, embroider</t>
  </si>
  <si>
    <t>to catch, seize, understand</t>
  </si>
  <si>
    <t>to catch, seize; understand, learn about</t>
  </si>
  <si>
    <t>a mocker</t>
  </si>
  <si>
    <t>one who makes fun of something, a mocker</t>
  </si>
  <si>
    <t>to perform by dancing</t>
  </si>
  <si>
    <t>to describe, transcribe</t>
  </si>
  <si>
    <t>to mark off; divide, distinguish, describe; transcribe, copy out</t>
  </si>
  <si>
    <t>an assignment; resolve; ex destinato: intentionally, according to plan</t>
  </si>
  <si>
    <t>dēvōtō dēvōtāre</t>
  </si>
  <si>
    <t>accursed; vowed as an offering, devoted</t>
  </si>
  <si>
    <t>accursed; vowed as an offering; devoted, zealously attached</t>
  </si>
  <si>
    <t>to say often, reiterate, name repeatedly</t>
  </si>
  <si>
    <t>to say often, reiterate;  call or name repeatedly</t>
  </si>
  <si>
    <t>The Temple of Apollo at Didyma, near Miletus</t>
  </si>
  <si>
    <t>respect; honor; rank, status</t>
  </si>
  <si>
    <t>respect; status</t>
  </si>
  <si>
    <t>folded tablet; certificate</t>
  </si>
  <si>
    <t>to lay straight, bring into a definite line; to aim, direct (&gt; de and rego); (of an army) form a battle line</t>
  </si>
  <si>
    <t>division, crisis; distinction, difference</t>
  </si>
  <si>
    <t>division, crisis, difference</t>
  </si>
  <si>
    <t>to cut into pieces</t>
  </si>
  <si>
    <t>to loosen, dissolve, destroy; take apart, dismantle</t>
  </si>
  <si>
    <t>to loosen, dismantle</t>
  </si>
  <si>
    <t>to drag about; ravage; harass</t>
  </si>
  <si>
    <t>to drag about; harass</t>
  </si>
  <si>
    <t>to make public, divulge; make common property</t>
  </si>
  <si>
    <t>teaching, doctrine, learning</t>
  </si>
  <si>
    <t>a special gift to armies; a donative</t>
  </si>
  <si>
    <t>a special gift to armies</t>
  </si>
  <si>
    <t>to give; present, reward; concede, waive (a legal claim)</t>
  </si>
  <si>
    <t>to give; concede</t>
  </si>
  <si>
    <t>to get sleepy, drowse</t>
  </si>
  <si>
    <t>to lead; consider; lead off for punishment</t>
  </si>
  <si>
    <t>military lead, conduct, generalship, command; conveyance (of water)</t>
  </si>
  <si>
    <t>a leading, commanding; conveyance</t>
  </si>
  <si>
    <t>to emit, bring forth</t>
  </si>
  <si>
    <t>foods</t>
  </si>
  <si>
    <t>eatables, foods</t>
  </si>
  <si>
    <t>make (person, appearance, etc.) beastlike, brutalize</t>
  </si>
  <si>
    <t>to brutalize</t>
  </si>
  <si>
    <t>to carry out; bring out; carry out for burial; raise; transport (emotionally)</t>
  </si>
  <si>
    <t>to carry out or away</t>
  </si>
  <si>
    <t>tantō opere or tantopere</t>
  </si>
  <si>
    <t>to such a great degree, so very much</t>
  </si>
  <si>
    <t>to crush; destroy; kill; dash forth, out, up; suffocate, strangle; force out, cause to start out (&gt; ex and laedo)</t>
  </si>
  <si>
    <t>to crush, kill, dash forth</t>
  </si>
  <si>
    <t>an utterance, short saying, maxim; funeral inscription, epitaph; dedicatory inscription; statement of criminal charges</t>
  </si>
  <si>
    <t>an utterance, short saying, maxim, funeral inscription</t>
  </si>
  <si>
    <t>to leap, shine</t>
  </si>
  <si>
    <t>to leap, spring forth; to dart, bound, or spring upward; run, rush, dart forward; shine</t>
  </si>
  <si>
    <t>kill</t>
  </si>
  <si>
    <t>banqueting, feasting</t>
  </si>
  <si>
    <t>pertaining to a horseman; equestrian (&gt; eques); neut.pl. as sb. theater seats reserved for Roman knights</t>
  </si>
  <si>
    <t>horse-stall, stable</t>
  </si>
  <si>
    <t>instruction; learning, culture</t>
  </si>
  <si>
    <t>Eutychus (name)</t>
  </si>
  <si>
    <t>Eutychus, a Greek name</t>
  </si>
  <si>
    <t>departure; death</t>
  </si>
  <si>
    <t>to stir up, arouse, put into motion</t>
  </si>
  <si>
    <t>longed-for, much-desired</t>
  </si>
  <si>
    <t>to pray effectually; entreat, prevail upon</t>
  </si>
  <si>
    <t>to pray effectually; entreat, implore, prevail upon</t>
  </si>
  <si>
    <t>to kiss fondly</t>
  </si>
  <si>
    <t>very pale</t>
  </si>
  <si>
    <t>to arouse, wake up</t>
  </si>
  <si>
    <t>to arouse, stir up, excite, wake up</t>
  </si>
  <si>
    <t>relating to scouts, relating to spies</t>
  </si>
  <si>
    <t>attentive; carefully chosen</t>
  </si>
  <si>
    <t>exsequor or exequor exsequī exsecūtus sum</t>
  </si>
  <si>
    <t>to follow, accomplish, persist</t>
  </si>
  <si>
    <t>construction</t>
  </si>
  <si>
    <t>to take off, strip</t>
  </si>
  <si>
    <t>talk, converse, chat</t>
  </si>
  <si>
    <t>talk, chat</t>
  </si>
  <si>
    <t>relating to usury; (of money) lent at interest</t>
  </si>
  <si>
    <t>(of money) lent at interest</t>
  </si>
  <si>
    <t>to favor, be devoted to; show partiality, support someone enthusiastically</t>
  </si>
  <si>
    <t>female, feminine</t>
  </si>
  <si>
    <t>delightfulness, charm</t>
  </si>
  <si>
    <t>federated, bound by treaty (to Rome)</t>
  </si>
  <si>
    <t>out of doors, outside, abroad</t>
  </si>
  <si>
    <t>excavation, digging</t>
  </si>
  <si>
    <t>to defraud, cheat, act illegally</t>
  </si>
  <si>
    <t>to defraud, act illegally, cheat (out of)  (+ abl.)</t>
  </si>
  <si>
    <t>crowded; numerous, full, frequented, populous; repeated, frequent, constant; frequens senatus: a senate with adequate attendance, a quorate senate</t>
  </si>
  <si>
    <t>having little value, worthless</t>
  </si>
  <si>
    <t>of Fundi (town in Latium)</t>
  </si>
  <si>
    <t>carry out the burial of, bury; kill</t>
  </si>
  <si>
    <t>fuscina –ae f.</t>
  </si>
  <si>
    <t>trident</t>
  </si>
  <si>
    <t>Galatia (region in central Asia Minor)</t>
  </si>
  <si>
    <t>a low eating-house; gluttonous eating</t>
  </si>
  <si>
    <t>GELOTIANVS/N</t>
  </si>
  <si>
    <t>the domus Gelotiana, part of the imperial palace on the Palatine Hill</t>
  </si>
  <si>
    <t>Gelotian, part of the imperial palace on the Palatine Hill</t>
  </si>
  <si>
    <t>set with precious stones, bejewelled</t>
  </si>
  <si>
    <t>procreation; horoscope, nativity</t>
  </si>
  <si>
    <t>a carrier, porter</t>
  </si>
  <si>
    <t>slenderness, thinness</t>
  </si>
  <si>
    <t>costing nothing, free of charge</t>
  </si>
  <si>
    <t>gregātim</t>
  </si>
  <si>
    <t>in a flock; as a group</t>
  </si>
  <si>
    <t>a heavily-armed gladiator</t>
  </si>
  <si>
    <t>rough, uncouth</t>
  </si>
  <si>
    <t>rough, trembling, uncouth, shaggy, dishevelled</t>
  </si>
  <si>
    <t>to throw, hurl, cast; throw away; utter; (of buildings) throw up, pile up</t>
  </si>
  <si>
    <t>(of a work of art) giving an exact image</t>
  </si>
  <si>
    <t>obscurity; humble origin</t>
  </si>
  <si>
    <t>illicō or ilicō</t>
  </si>
  <si>
    <t>impatient (+gen.), unable to tolerate</t>
  </si>
  <si>
    <t>impatient, w. gen.; unable to tolerate</t>
  </si>
  <si>
    <t>of or belonging to a general or Roman emperor</t>
  </si>
  <si>
    <t>to give an order, order, command; levy; rule (over) (+ dat.); hold political power, be emperor</t>
  </si>
  <si>
    <t>imprīmīs or in prīmīs</t>
  </si>
  <si>
    <t>to take omens from the flight of birds, practise augury, divine; invest with a priesthood by augury, inaugurate</t>
  </si>
  <si>
    <t>to take omens from the flight of birds; inaugurate</t>
  </si>
  <si>
    <t>an uncertainty; " it being uncertain"</t>
  </si>
  <si>
    <t>fast-moving</t>
  </si>
  <si>
    <t>"fast-moving", the name of Caligula's horse</t>
  </si>
  <si>
    <t>to urge on, torment</t>
  </si>
  <si>
    <t>to enrage; urge on; inspire; arouse; torment, plague</t>
  </si>
  <si>
    <t>informer, witness; book title, book label</t>
  </si>
  <si>
    <t>indignant, furious</t>
  </si>
  <si>
    <t>harmless, innocent</t>
  </si>
  <si>
    <t>sleeplessness (usually plural); a dream</t>
  </si>
  <si>
    <t>sleeplessness (usually plural); that which comes in sleep; a dream</t>
  </si>
  <si>
    <t>to undertake; equip, educate</t>
  </si>
  <si>
    <t>to set up, establish, found, make, institute; build; prepare; decide; educate, train</t>
  </si>
  <si>
    <t>tool, furniture</t>
  </si>
  <si>
    <t>tool, instrument, furniture</t>
  </si>
  <si>
    <t>to introduce; insert</t>
  </si>
  <si>
    <t>inner, more intimate</t>
  </si>
  <si>
    <t>inner, interior, middle; more intimate, closer (of friends etc)</t>
  </si>
  <si>
    <t>to place between, include</t>
  </si>
  <si>
    <t>to place between, interpose; insert into a group, include</t>
  </si>
  <si>
    <t>irritus or inritus –a –um</t>
  </si>
  <si>
    <t>an isthmus</t>
  </si>
  <si>
    <t>the Isthmus of Corinth</t>
  </si>
  <si>
    <t>in this manner, thus, so; nōn ita (with adjs. etc.) ‘not so much’</t>
  </si>
  <si>
    <t>Iuba (name)</t>
  </si>
  <si>
    <t>Iuba, a Numidian name</t>
  </si>
  <si>
    <t>a cessation of public business as a mark of a calamity</t>
  </si>
  <si>
    <t>Labienus (name)</t>
  </si>
  <si>
    <t>Labienus, a Roman cognomen</t>
  </si>
  <si>
    <t>of the gens Lamia; the Horti Lamiani were on the Esquiline Hill</t>
  </si>
  <si>
    <t>lapidō lapidāre lapidāvī lapidātum</t>
  </si>
  <si>
    <t>throw stones at; bury with stones</t>
  </si>
  <si>
    <t>of Latium, Latin; cult title of Jupiter of the Alban Mount</t>
  </si>
  <si>
    <t>of Latium, Latin</t>
  </si>
  <si>
    <t>side, flank, strength</t>
  </si>
  <si>
    <t>Laureolus (name)</t>
  </si>
  <si>
    <t>Laureolus, a bandit whose execution was reenacted in mimes</t>
  </si>
  <si>
    <t>spaciousness</t>
  </si>
  <si>
    <t>read repeatedly, be in the habit of reading</t>
  </si>
  <si>
    <t>legacy, bequest</t>
  </si>
  <si>
    <t>brothel-keeping, pimping; flattery, blandishment</t>
  </si>
  <si>
    <t>brothel-keeping, pimping; flattery</t>
  </si>
  <si>
    <t>the offering of a price, a bid</t>
  </si>
  <si>
    <t>linen cloth, napkin; sailcloth; a sail</t>
  </si>
  <si>
    <t>linen cloth;  towel, napkin; sailcloth; a sail (&gt; linum)</t>
  </si>
  <si>
    <t>dissolve; melt</t>
  </si>
  <si>
    <t>to render liquid; dissolve, melt, liquefy (&gt; liqueo and facio)</t>
  </si>
  <si>
    <t>litigant</t>
  </si>
  <si>
    <t>to quarrel, litigate</t>
  </si>
  <si>
    <t>to dispute, quarrel, strive; litigate</t>
  </si>
  <si>
    <t>used in writing; ludus literarius, elementary school</t>
  </si>
  <si>
    <t>used in writing</t>
  </si>
  <si>
    <t>Livilla –ae f.</t>
  </si>
  <si>
    <t>Livilla (name)</t>
  </si>
  <si>
    <t>bluish discoloration, bruising; envy</t>
  </si>
  <si>
    <t>bruising; envy</t>
  </si>
  <si>
    <t>Lollia (name)</t>
  </si>
  <si>
    <t>Lollia, a Roman female name</t>
  </si>
  <si>
    <t>Longinus (name)</t>
  </si>
  <si>
    <t>Longinus, add a Roman cognomen</t>
  </si>
  <si>
    <t>wearing a breastplate, wearing armor</t>
  </si>
  <si>
    <t>work, study (done by lamplight)</t>
  </si>
  <si>
    <t>light; lamp, torch; eye (of a person); life; day, daylight; ad lumina: by torchlight</t>
  </si>
  <si>
    <t>to satisfy; suffer (punishment) for; pay for</t>
  </si>
  <si>
    <t>to satisfy, pay for</t>
  </si>
  <si>
    <t>a Macedonian; (plural) the people of Macedonia</t>
  </si>
  <si>
    <t>device, machine; scaffolding</t>
  </si>
  <si>
    <t>to punish, reward, kill</t>
  </si>
  <si>
    <t>to sacrifice, reward, punish, glorify, ruin; kill, slay</t>
  </si>
  <si>
    <t>Maenian</t>
  </si>
  <si>
    <t>Maenian; a Roman nomen gentile; (neut. pl. as subst.) balconies; the passageways in an amphitheater</t>
  </si>
  <si>
    <t>bad, evil; unfavorable; (of battles) unsuccessful</t>
  </si>
  <si>
    <t>to remain, stay; await; abide; wait for; continue, endure, last; spend the night (sexual); lodge, stay</t>
  </si>
  <si>
    <t>of a common soldier, of a member of a maniple</t>
  </si>
  <si>
    <t>prize–money; unlawful profit</t>
  </si>
  <si>
    <t>booty, money obtained by the sale of booty, prize–money; unlawful profit</t>
  </si>
  <si>
    <t>wearing a long-sleeved tunic</t>
  </si>
  <si>
    <t>Mauretania</t>
  </si>
  <si>
    <t>Maruetania, a kingdom in N. Africa (roughly Morocco and Algeria)</t>
  </si>
  <si>
    <t>drug, remedy</t>
  </si>
  <si>
    <t>to think, rehearse</t>
  </si>
  <si>
    <t>to think, prepare to; think out; rehearse, practice</t>
  </si>
  <si>
    <t>middle (of); as subst., midst; common, neutral, ordinary, moderate; ambiguous;  in the middle, in half</t>
  </si>
  <si>
    <t>MELEAGRIS</t>
  </si>
  <si>
    <t>a kind of guinea-fowl</t>
  </si>
  <si>
    <t>to earn, deserve; serve as a soldier</t>
  </si>
  <si>
    <t>to earn, deserve, merit; serve as a soldier</t>
  </si>
  <si>
    <t>hired out for price, rented</t>
  </si>
  <si>
    <t>Mevania (town)</t>
  </si>
  <si>
    <t>Mevania, a town in Umbria (modern Bevagna)</t>
  </si>
  <si>
    <t>mixed breed, hybrid; assorted</t>
  </si>
  <si>
    <t>Misenum, a promontory, town, and harbor at north end of the Bay of Naples</t>
  </si>
  <si>
    <t>missile, projectile; (pl.) gifts thrown to a crowd</t>
  </si>
  <si>
    <t>a letting go, sending away, a sending, despatching; a throwing, hurling ; release from capitivity; discharge from service; missio sanguinis: blood-letting</t>
  </si>
  <si>
    <t>PERMOLESTVS</t>
  </si>
  <si>
    <t>strange, monstrous</t>
  </si>
  <si>
    <t>in many places</t>
  </si>
  <si>
    <t>multifāriam</t>
  </si>
  <si>
    <t>fortifying, construction (of roads)</t>
  </si>
  <si>
    <t>fortifying; fortification; construction (of roads)</t>
  </si>
  <si>
    <t>rumble, roar; murmur</t>
  </si>
  <si>
    <t>Naevia (name)</t>
  </si>
  <si>
    <t>Naevia, a Roman woman's name</t>
  </si>
  <si>
    <t>to be born, come into being</t>
  </si>
  <si>
    <t>to be born, come into being, be formed</t>
  </si>
  <si>
    <t>natrix natricis f.</t>
  </si>
  <si>
    <t>a water-snake</t>
  </si>
  <si>
    <t>carelessness, neglect</t>
  </si>
  <si>
    <t>NEMORENSIS</t>
  </si>
  <si>
    <t>of the woodland; epithet of priest of Diana near Aricia, the Rex Nemorensis</t>
  </si>
  <si>
    <t>of the woodland</t>
  </si>
  <si>
    <t>extravagant living</t>
  </si>
  <si>
    <t>to name, mention</t>
  </si>
  <si>
    <t>to name, call, mention</t>
  </si>
  <si>
    <t>guilty, hurtful</t>
  </si>
  <si>
    <t>guilty (masc. as sb.) convicted criminal; hurtful, baneful; destructive (&gt; noxa)</t>
  </si>
  <si>
    <t>NVMIDICVS/A</t>
  </si>
  <si>
    <t>Numidian; fem. subst. guinea-fowl</t>
  </si>
  <si>
    <t>nuncupō nuncupāre</t>
  </si>
  <si>
    <t>declaration, nomination</t>
  </si>
  <si>
    <t>nourishment; fuel; upbringing (pl.) (&gt; nutrio)</t>
  </si>
  <si>
    <t>to go to, visit, survey</t>
  </si>
  <si>
    <t>to go to, meet, die; visit (so as to watch); survey</t>
  </si>
  <si>
    <t>downfall, a going down, death</t>
  </si>
  <si>
    <t>a going down, setting; downfall, ruin; death</t>
  </si>
  <si>
    <t>oboleō obolēre oboluī</t>
  </si>
  <si>
    <t>present an odor, stink</t>
  </si>
  <si>
    <t>private parts, sexual organs</t>
  </si>
  <si>
    <t>obscēnus or obscaenus –a –um</t>
  </si>
  <si>
    <t>obstrepō –strepere –strepuī –strepitum</t>
  </si>
  <si>
    <t>make a noise</t>
  </si>
  <si>
    <t>malicious critic, detractor</t>
  </si>
  <si>
    <t>obvolvō obvolvere obvoluī obvolūtum</t>
  </si>
  <si>
    <t>to cover completely</t>
  </si>
  <si>
    <t>the back of the head</t>
  </si>
  <si>
    <t>a litter with eight bearers</t>
  </si>
  <si>
    <t>carrying weight; transporting freight</t>
  </si>
  <si>
    <t>to load, burden; weigh down; shower with accusations</t>
  </si>
  <si>
    <t>to suppose, imagine; have a (favorable or unfavorable) opinion about</t>
  </si>
  <si>
    <t>regular, normal</t>
  </si>
  <si>
    <t>Orestilla (name)</t>
  </si>
  <si>
    <t>Orestilla, a female name</t>
  </si>
  <si>
    <t>to rise, be born</t>
  </si>
  <si>
    <t>to rise, arise; be born</t>
  </si>
  <si>
    <t>to shout, celebrate an ovation (a lesser triumph)</t>
  </si>
  <si>
    <t>to shout, rejoice; celebrate an ovation (a lesser triumph); ovans, antis: exulting, joyous, shouting, triumphant; of things</t>
  </si>
  <si>
    <t>way, manner; quō ... Pactō: how, in what manner</t>
  </si>
  <si>
    <t>PAEGNIARIVS</t>
  </si>
  <si>
    <t>performing just for amusement, unserious</t>
  </si>
  <si>
    <t>a hooded cloak</t>
  </si>
  <si>
    <t>of the Palatine; the Ludi Palatini were founded by Livia in honor of Augustus (&gt; Palatium)</t>
  </si>
  <si>
    <t>bread basket</t>
  </si>
  <si>
    <t>Pandateria, an island in the Tyrrhenian Sea</t>
  </si>
  <si>
    <t>Pandateria (place)</t>
  </si>
  <si>
    <t>a piece of cloth, garment of cloth; (plural) rags</t>
  </si>
  <si>
    <t>a ballet-dancer, pantomime; pantomime actor</t>
  </si>
  <si>
    <t>pār paris</t>
  </si>
  <si>
    <t>Parilia, the festival of Pales (April 21)</t>
  </si>
  <si>
    <t>part, portion</t>
  </si>
  <si>
    <t>part; portion, share</t>
  </si>
  <si>
    <t>pace, footstep; mila passuum a thousand paces, a mile</t>
  </si>
  <si>
    <t>pavefaciō -facere -fēcī -factum</t>
  </si>
  <si>
    <t>terrify, alarm</t>
  </si>
  <si>
    <t>per-discō –discere –didicī –—</t>
  </si>
  <si>
    <t>to strike, kill</t>
  </si>
  <si>
    <t>to hit, strike; kill, put to death</t>
  </si>
  <si>
    <t>journey abroad, foreign travel</t>
  </si>
  <si>
    <t>perpetrō –āre</t>
  </si>
  <si>
    <t>continuous, uninterrupted, whole; perpetual, lasting; everlasting; in perpetuum: for the whole course of a given period, for the duration of one’s life</t>
  </si>
  <si>
    <t>pertendō pertendere pertendī</t>
  </si>
  <si>
    <t>continue, persist; continue on one’s way (to a place)</t>
  </si>
  <si>
    <t>to seek, go towards</t>
  </si>
  <si>
    <t>to ask for, seek; attack; make for, go towards</t>
  </si>
  <si>
    <t>Pharos, the island off Alexandria; the Lighthouse of Alexandria</t>
  </si>
  <si>
    <t>Pharos, the island off Alexandria</t>
  </si>
  <si>
    <t>PHASIANA</t>
  </si>
  <si>
    <t>pheasant</t>
  </si>
  <si>
    <t>a maniple of the triarii, company of veteran reserves; (centurio) primi pili, the senior centurion in a legion, the primipilaris</t>
  </si>
  <si>
    <t>plūrifāriam</t>
  </si>
  <si>
    <t>a penthouse, shed, a parapet, board(walk), bookshelf, the back of a couch</t>
  </si>
  <si>
    <t>thumb, big toe</t>
  </si>
  <si>
    <t>Polycrates (name)</t>
  </si>
  <si>
    <t>Polycrates, esp. the tyrant of Samos, 6th cent BCE</t>
  </si>
  <si>
    <t>Pontia, esp. an island in the Tuscan Sea</t>
  </si>
  <si>
    <t>a priestly attendant</t>
  </si>
  <si>
    <t>the priestly attendant responsible for stunning a sacrificial animal</t>
  </si>
  <si>
    <t>Porius (name)</t>
  </si>
  <si>
    <t>Porius, a Roman name</t>
  </si>
  <si>
    <t>dosed, drugged</t>
  </si>
  <si>
    <t>monstrous</t>
  </si>
  <si>
    <t>to hold next; esteem less, overlook</t>
  </si>
  <si>
    <t>to hold next; esteem less; overlook, disregard</t>
  </si>
  <si>
    <t>before (+ abl.), in the face of, in view of</t>
  </si>
  <si>
    <t>before, in front of; in the face of; in view of (verging on because); forward [prae sequor =&gt; go on before]</t>
  </si>
  <si>
    <t xml:space="preserve">to throw or cast down </t>
  </si>
  <si>
    <t>prefect; esp. praefectus praetorio, commander of the praetorian guard</t>
  </si>
  <si>
    <t>a Roman personal name</t>
  </si>
  <si>
    <t>to place before, put in charge of</t>
  </si>
  <si>
    <t>to place before, prefer, put in charge of</t>
  </si>
  <si>
    <t>an inclosure, manger, trough</t>
  </si>
  <si>
    <t>an inclosure, fold, stall, smanger, trough, table, pen; hive (rel. to praesaepio)</t>
  </si>
  <si>
    <t>praetorian, having the status of praetor or ex-praetor</t>
  </si>
  <si>
    <t>to press (hard); overpower; check; (of males) have sex with</t>
  </si>
  <si>
    <t>price, value, payment</t>
  </si>
  <si>
    <t>on behalf of, for, instead of (+ abl.), in accordance with</t>
  </si>
  <si>
    <t>in front of; on behalf of, for; in return for, instead of, in accordance with (+ abl.)</t>
  </si>
  <si>
    <t>great-grandmother</t>
  </si>
  <si>
    <t>insult, disgrace, scandal</t>
  </si>
  <si>
    <t>to confess, announce</t>
  </si>
  <si>
    <t>to announce, promise, confess</t>
  </si>
  <si>
    <t>to send forth, let loose; let (hair etc) grow long; promise</t>
  </si>
  <si>
    <t>brought forward; fluent</t>
  </si>
  <si>
    <t>set forth, brought forward, manifest, disclosed; whaving a ready tongue, fluent; willing, ready, eager, quick</t>
  </si>
  <si>
    <t>proclamation; speech, utterance; diction; oratorical delivery</t>
  </si>
  <si>
    <t>near, neighboring; related; masc. sb. relatives</t>
  </si>
  <si>
    <t>near, related</t>
  </si>
  <si>
    <t>to propose, announce</t>
  </si>
  <si>
    <t>to announce, display; propose; relate; put or place forward</t>
  </si>
  <si>
    <t>to snatch forth, rush forth</t>
  </si>
  <si>
    <t>to plow, castigate</t>
  </si>
  <si>
    <t>favorable, auspicious, successful</t>
  </si>
  <si>
    <t>prōsubigō –ere — —</t>
  </si>
  <si>
    <t>to forsee; see in front; have a view</t>
  </si>
  <si>
    <t>to see in front, inspect</t>
  </si>
  <si>
    <t>prosternō prosternere prostrāvī prostrātum</t>
  </si>
  <si>
    <t>to lay low, knock down; debase</t>
  </si>
  <si>
    <t>chastity, modesty, virtue</t>
  </si>
  <si>
    <t>puerascō puerascere</t>
  </si>
  <si>
    <t>to approach boyhood</t>
  </si>
  <si>
    <t>used for fighting (rather than for practice)</t>
  </si>
  <si>
    <t>a platform for recitations or private performances</t>
  </si>
  <si>
    <t>boy child</t>
  </si>
  <si>
    <t>putrefaciō putrefacere putrefēcī putrefactum</t>
  </si>
  <si>
    <t>rot, decay</t>
  </si>
  <si>
    <t>PYRALIS</t>
  </si>
  <si>
    <t>an insect said to live in fire; a (female) Greek name</t>
  </si>
  <si>
    <t>connected with chariot racing</t>
  </si>
  <si>
    <t>quadrupēs or quadripēs –edis</t>
  </si>
  <si>
    <t>four–footed, on all fours</t>
  </si>
  <si>
    <t>four–footed, on all fours, ubst., c., a quadruped, animal, beast; courser, steed (&gt; quattuor and pes)</t>
  </si>
  <si>
    <t>an investigator; investigation</t>
  </si>
  <si>
    <t>an investigator; examiner; judge; judicial investigation (&gt; quaero)</t>
  </si>
  <si>
    <t>as much or as many as you could wish; (neut. sing. as adv.) as much as you like</t>
  </si>
  <si>
    <t>made of oak or oak leaves</t>
  </si>
  <si>
    <t>a period of five years</t>
  </si>
  <si>
    <t>to sleep, keep quiet</t>
  </si>
  <si>
    <t>to sleep, rest, keep quiet/calm, be at peace/rest; be inactive/neutral; permit</t>
  </si>
  <si>
    <t>quōminus or quō minus</t>
  </si>
  <si>
    <t>how many times; whenever</t>
  </si>
  <si>
    <t>how many times; as often as, whenever</t>
  </si>
  <si>
    <t>to shave, scratch; inscribe</t>
  </si>
  <si>
    <t>to shave; scratch; inscribe</t>
  </si>
  <si>
    <t>to seize, carry off</t>
  </si>
  <si>
    <t>to seize, tear, carry (off) (by death)</t>
  </si>
  <si>
    <t>to cut away; reduce</t>
  </si>
  <si>
    <t>to cut away; lop off; curtail, reduce (&gt; re and caedo)</t>
  </si>
  <si>
    <t>return, revenue</t>
  </si>
  <si>
    <t>to lead back, back, roll back; bring back; restore; reduce</t>
  </si>
  <si>
    <t>royal power, kingdom</t>
  </si>
  <si>
    <t>report, esp. of a magistrate to the Sentate</t>
  </si>
  <si>
    <t>a report</t>
  </si>
  <si>
    <t>repudiation; divorce, notice of divorce</t>
  </si>
  <si>
    <t>repudiation; divorce</t>
  </si>
  <si>
    <t>to rewrite, reply (to)</t>
  </si>
  <si>
    <t>to rewrite, write back; reply (to)</t>
  </si>
  <si>
    <t>resalūtō –āre</t>
  </si>
  <si>
    <t>left over, remaining</t>
  </si>
  <si>
    <t>to answer, give an opinion about the law</t>
  </si>
  <si>
    <t>a gladiator armed with net and trident</t>
  </si>
  <si>
    <t>funeral pyre</t>
  </si>
  <si>
    <t>a wooden sword used for practice</t>
  </si>
  <si>
    <t>fall; catastrophe; collapse (of a building), destruction</t>
  </si>
  <si>
    <t>\</t>
  </si>
  <si>
    <t>to redden; gleam; dye the hair red</t>
  </si>
  <si>
    <t>a fence, enclosure, wall; (as proper name) the voting enclosures in the Campus Martius</t>
  </si>
  <si>
    <t>food for gladiators and athletes</t>
  </si>
  <si>
    <t>saltātor ōris m.</t>
  </si>
  <si>
    <t>dancer</t>
  </si>
  <si>
    <t>safe, intact</t>
  </si>
  <si>
    <t>safe, healthy, intact</t>
  </si>
  <si>
    <t>Saturninus, a Roman cognomen</t>
  </si>
  <si>
    <t>Saturninus (name)</t>
  </si>
  <si>
    <t>a low stool, footstool; a clapper attached to the foot</t>
  </si>
  <si>
    <t>footstool; a clapper attached to the foot</t>
  </si>
  <si>
    <t>stage, piece of theatrical behavio</t>
  </si>
  <si>
    <t>stage, piece of theatrical behavior, charade</t>
  </si>
  <si>
    <t>anything apart; a solitary place, recess, cave; secret; pl., secreta -ōrum: solitude, chamber; secret abod; (plural) private paperse (&gt; secerno)</t>
  </si>
  <si>
    <t>the following; second; inferior; favorable, fair; swiftly flying; fortunate, prosperous; successful; joyful; auspicious, propitious; of a river, easily flowing; secundae (partes): the part of the second actor (deuteragonist) in a play (&gt; sequor)</t>
  </si>
  <si>
    <t>a gladiator armed with sword and shield, matched with a retiarius.</t>
  </si>
  <si>
    <t>Sejanus, a Roman cognomen; esp. the praetorian prefect of Tiberius</t>
  </si>
  <si>
    <t>Sejanus (name)</t>
  </si>
  <si>
    <t xml:space="preserve">Greek for moon, the name of Cleopatra’s daughter </t>
  </si>
  <si>
    <t>Selene (name), Greek for "moon"</t>
  </si>
  <si>
    <t>half-burned</t>
  </si>
  <si>
    <t>half-completed</t>
  </si>
  <si>
    <t>thought, feeling; opinion; judicial opinion, verdict</t>
  </si>
  <si>
    <t>to follow, come next</t>
  </si>
  <si>
    <t>to follow; come next, come later</t>
  </si>
  <si>
    <t>clothed in silk</t>
  </si>
  <si>
    <t>important, serious</t>
  </si>
  <si>
    <t>Severus, a Roman cognomen; a mountain in the Sabine country</t>
  </si>
  <si>
    <t>Severus (name)</t>
  </si>
  <si>
    <t>Silvanus (name)</t>
  </si>
  <si>
    <t>Silvanus, a Roman cognomen; the god who presides over woods (&gt; silva)</t>
  </si>
  <si>
    <t>bottom, native territory</t>
  </si>
  <si>
    <t>base, bottom, earth; native territory</t>
  </si>
  <si>
    <t>courier, spy</t>
  </si>
  <si>
    <t>a type of male prostitute</t>
  </si>
  <si>
    <t>sponge</t>
  </si>
  <si>
    <t>fixed; regular</t>
  </si>
  <si>
    <t>a New Year’s gift (originally consisting of sacred twigs)</t>
  </si>
  <si>
    <t>zeal, enthusiasm; pursuit, study; enthusiastic support</t>
  </si>
  <si>
    <t>illicit sex</t>
  </si>
  <si>
    <t>dillicit sex, ebauchery, sexual violation</t>
  </si>
  <si>
    <t>to throw under, put up for auction</t>
  </si>
  <si>
    <t>to throw under, place under; put up for auction; make subject; expose</t>
  </si>
  <si>
    <t>to take up, consume</t>
  </si>
  <si>
    <t>to take up; begin; seat, drink, consume; uppose, assume; select; purchase; exact (punishment); obtain</t>
  </si>
  <si>
    <t>to take note of</t>
  </si>
  <si>
    <t>to write under, sign</t>
  </si>
  <si>
    <t>to write under, write beneath; sign, validate</t>
  </si>
  <si>
    <t>succession</t>
  </si>
  <si>
    <t>peak, sum</t>
  </si>
  <si>
    <t>peak, summit; sum (of money), sum-total</t>
  </si>
  <si>
    <t>to come over or upon; come unexpectedly; fall upon; turn up, arrive on the scene</t>
  </si>
  <si>
    <t>to come over or come unexpectedly</t>
  </si>
  <si>
    <t>to sustain, be able to, endure</t>
  </si>
  <si>
    <t>to support; check; put off; put up with, endure, sustain; hold back; be able to</t>
  </si>
  <si>
    <t>harmony, music</t>
  </si>
  <si>
    <t>an agreement of sounds, concord, harmony, symphony, music</t>
  </si>
  <si>
    <t>melting away, emaciated</t>
  </si>
  <si>
    <t>melting away; wasting, emaciated, consuming (&gt; tabeo)</t>
  </si>
  <si>
    <t>Talarius (name)</t>
  </si>
  <si>
    <t>Talarius, a Roman name</t>
  </si>
  <si>
    <t>tantummodo or tantum modo</t>
  </si>
  <si>
    <t>Taurus, a name, esp of a mountain range</t>
  </si>
  <si>
    <t>a mountain range in the south of Asia Minor, directly north of Cyprus; a Roman cognomen</t>
  </si>
  <si>
    <t>to assess the value of</t>
  </si>
  <si>
    <t>to assess the value of; fix the sum of</t>
  </si>
  <si>
    <t>of the right time, at the proper time, timely, seasonable, opportune, fitting, appropriate, suitable; convivium tempestivum: a banquet beginning early in day, an extended banquet</t>
  </si>
  <si>
    <t>taking place on the land; earthly, terrestrial</t>
  </si>
  <si>
    <t>taking place on the land; earthly</t>
  </si>
  <si>
    <t>a game bird, exp. the black grouse</t>
  </si>
  <si>
    <t>Tetrinius (name)</t>
  </si>
  <si>
    <t>Tetrinius, the name of a Roman bandit</t>
  </si>
  <si>
    <t>hot baths</t>
  </si>
  <si>
    <t>Thrasyllus (name)</t>
  </si>
  <si>
    <t>Thrasyllus, a Greek name; personal astrologer of Tiberius</t>
  </si>
  <si>
    <t>of Tibur (town near Rome, modern Tivoli), n. pl., Tiburtia; subst., Tiburtes, um, m., the people of Tibur; the Tiburtines (&gt; Tibur)</t>
  </si>
  <si>
    <t>initial period of military service; coming of age</t>
  </si>
  <si>
    <t>Titus, a Roman cognomen</t>
  </si>
  <si>
    <t>Torquatus (name)</t>
  </si>
  <si>
    <t>Torquatus, a Roman cognomen, esp. Titus Manlius, who wore the collar or torques of a Gallic champion whom he had slain in single combat (&gt; torques)</t>
  </si>
  <si>
    <t>tragedy</t>
  </si>
  <si>
    <t>to transport, pierce, cross over</t>
  </si>
  <si>
    <t>to transfer; transport, cross over; pierce, transfix</t>
  </si>
  <si>
    <t>triumphal, honored with a triumph</t>
  </si>
  <si>
    <t>of or be longing to a triumph, triumphall</t>
  </si>
  <si>
    <t>to dismember; strip of branches</t>
  </si>
  <si>
    <t>turbulent</t>
  </si>
  <si>
    <t>entire, all</t>
  </si>
  <si>
    <t>to usurp, acquire</t>
  </si>
  <si>
    <t>to seize, usurp, acquire, take over</t>
  </si>
  <si>
    <t>guarantee; that a litigant will appear in court; vadimonium occurrere tech. term for appear in court at the proper time (and not forfeit the vadimonium)</t>
  </si>
  <si>
    <t>Varian</t>
  </si>
  <si>
    <t>of Varus, relating to P. Quintilius Varus, defeated by Arminius in 9 CE</t>
  </si>
  <si>
    <t>sail, awning</t>
  </si>
  <si>
    <t>sorcery; poisoning; poison</t>
  </si>
  <si>
    <t>expressing reverence, reverent</t>
  </si>
  <si>
    <t>to annoy, attack</t>
  </si>
  <si>
    <t>to annoy, vex, attack; afflict</t>
  </si>
  <si>
    <t>vīcātim</t>
  </si>
  <si>
    <t>by districts, street by street</t>
  </si>
  <si>
    <t>street by street</t>
  </si>
  <si>
    <t>turn, change, succession</t>
  </si>
  <si>
    <t>turn, change, interchange, alternation, succession, vicissitude</t>
  </si>
  <si>
    <t>village, district, neighborhood, precinct, ward</t>
  </si>
  <si>
    <t>village, neighborhood</t>
  </si>
  <si>
    <t>virīlis virīle</t>
  </si>
  <si>
    <t>male, manly, virile;  toga virilis: the toga of a grown man</t>
  </si>
  <si>
    <t>person responsible for sending invitation</t>
  </si>
  <si>
    <t>Xerxes, king of Persia</t>
  </si>
  <si>
    <t>Xerxes (name)</t>
  </si>
  <si>
    <t>pānārium ( –i)ī n.</t>
  </si>
  <si>
    <t>Aesius –ī m.</t>
  </si>
  <si>
    <t>antestor –āre</t>
  </si>
  <si>
    <t>artō –āre</t>
  </si>
  <si>
    <t>assector –āre</t>
  </si>
  <si>
    <t>aurigō –āre</t>
  </si>
  <si>
    <t>calumnior –āre</t>
  </si>
  <si>
    <t>cōmis(s)or –āre</t>
  </si>
  <si>
    <t>comminor –āre</t>
  </si>
  <si>
    <t>commundō –āre</t>
  </si>
  <si>
    <t>compensō –āre</t>
  </si>
  <si>
    <t>complānō –āre</t>
  </si>
  <si>
    <t xml:space="preserve">concinnō –āre </t>
  </si>
  <si>
    <t>confiscō –āre</t>
  </si>
  <si>
    <t>contrectō –āre</t>
  </si>
  <si>
    <t>contrucīdō –āre</t>
  </si>
  <si>
    <t>convīcior –āre</t>
  </si>
  <si>
    <t>decimō –āre</t>
  </si>
  <si>
    <t>dīvulgō –āre</t>
  </si>
  <si>
    <t>dormītō –āre</t>
  </si>
  <si>
    <t>efferō –āre</t>
  </si>
  <si>
    <t>ēnecō –āre</t>
  </si>
  <si>
    <t>exhilarō –āre</t>
  </si>
  <si>
    <t>fābulor –āre</t>
  </si>
  <si>
    <t>fūnerō –āre</t>
  </si>
  <si>
    <t>incantō –āre</t>
  </si>
  <si>
    <t>inquietō –āre</t>
  </si>
  <si>
    <t>lectitō –āre</t>
  </si>
  <si>
    <t>luxō –āre</t>
  </si>
  <si>
    <t>perfricō –āre</t>
  </si>
  <si>
    <t>pertractō –āre</t>
  </si>
  <si>
    <t>subnotō –āre</t>
  </si>
  <si>
    <t>taxō –āre</t>
  </si>
  <si>
    <t>truncō –āre</t>
  </si>
  <si>
    <t>vador –āre</t>
  </si>
  <si>
    <t>vellicō –āre</t>
  </si>
  <si>
    <t>ulcerō –āre</t>
  </si>
  <si>
    <t>dēflō –āre</t>
  </si>
  <si>
    <t>dēsaltō –āre</t>
  </si>
  <si>
    <t>dissecō –āre</t>
  </si>
  <si>
    <t>dīvexō –āre</t>
  </si>
  <si>
    <t>of or belonging to Lugdunum</t>
  </si>
  <si>
    <t>INFVLATVS</t>
  </si>
  <si>
    <t>adorned with the infula; so of victims or of human beings who were led to death adorned like victims</t>
  </si>
  <si>
    <t>adorned with the infula (a bandage worn by priests)</t>
  </si>
  <si>
    <t>of or belonging to a prince's court, princely</t>
  </si>
  <si>
    <t>courtly, princely</t>
  </si>
  <si>
    <t>AVLICVS/1</t>
  </si>
  <si>
    <t>of or pertaining to the pipe or flute</t>
  </si>
  <si>
    <t>AVLICVS/2</t>
  </si>
  <si>
    <t>aulicus –a –um</t>
  </si>
  <si>
    <t>īnfulātus –a –um</t>
  </si>
  <si>
    <t>Lugdūnensis –e</t>
  </si>
  <si>
    <t>abolla –ae f.</t>
  </si>
  <si>
    <t>Africānus –a –um</t>
  </si>
  <si>
    <t>amātōrius –a –um</t>
  </si>
  <si>
    <t>amīcula –ae f.</t>
  </si>
  <si>
    <t>anas anatis f.</t>
  </si>
  <si>
    <t>antidotum –ī n.</t>
  </si>
  <si>
    <t>Antiochīa –ae f.</t>
  </si>
  <si>
    <t>Aponius –ī m.</t>
  </si>
  <si>
    <t>appellātiō –ōnis f.</t>
  </si>
  <si>
    <t>armillātus –a –um</t>
  </si>
  <si>
    <t>asellus – ī m.</t>
  </si>
  <si>
    <t>asser –eris m.</t>
  </si>
  <si>
    <t xml:space="preserve">ātrāmentum –ī n. </t>
  </si>
  <si>
    <t>auctiō –ōnis f.</t>
  </si>
  <si>
    <t>balneum or balineum –ī n. or balneus –ī m. or balnae –ārum f.</t>
  </si>
  <si>
    <t xml:space="preserve">bārō –ōnis m. </t>
  </si>
  <si>
    <t>calceātus –ūs m.</t>
  </si>
  <si>
    <t xml:space="preserve">Callistratus Callistratī m. </t>
  </si>
  <si>
    <t>calumnia –ae f.</t>
  </si>
  <si>
    <t>captūra –ae f.</t>
  </si>
  <si>
    <t>cārex –icis f.</t>
  </si>
  <si>
    <t xml:space="preserve">catēnātiō –ōnis f. </t>
  </si>
  <si>
    <t xml:space="preserve">cēnātiō –ōnis f. </t>
  </si>
  <si>
    <t>Chaerea –ae m.</t>
  </si>
  <si>
    <t>chīrographum –ī n.</t>
  </si>
  <si>
    <t>chrȳsocolla –ae f.</t>
  </si>
  <si>
    <t>Cinnānus –a –um</t>
  </si>
  <si>
    <t>circumvolvō –ere ––– –volūtus</t>
  </si>
  <si>
    <t>claustellum or clostellum –ī n.</t>
  </si>
  <si>
    <t>Cn. = Gnaeus –ī m.</t>
  </si>
  <si>
    <t>collūsor –ōris m.</t>
  </si>
  <si>
    <t>columbīnus –a –um</t>
  </si>
  <si>
    <t>comitiālis –e</t>
  </si>
  <si>
    <t>congiārium –(i)ī n.</t>
  </si>
  <si>
    <t xml:space="preserve">cōnūbium –iī n. </t>
  </si>
  <si>
    <t>consternātiō –ōnis f.</t>
  </si>
  <si>
    <t>Cordus –ī m.</t>
  </si>
  <si>
    <t>Cremutius –ī m.</t>
  </si>
  <si>
    <t>criminōsus –a –um</t>
  </si>
  <si>
    <t>cultrārius –(i)ī m.</t>
  </si>
  <si>
    <t>cyclādātus –a –um</t>
  </si>
  <si>
    <t>dēbilitās –ātis f.</t>
  </si>
  <si>
    <t>dēdicātiō –ōnis f.</t>
  </si>
  <si>
    <t>dērīsor –ōris m.</t>
  </si>
  <si>
    <t>dēvergō –ere</t>
  </si>
  <si>
    <t>dignātiō –ōnis f.</t>
  </si>
  <si>
    <t>diplōma –atis n.</t>
  </si>
  <si>
    <t>dōnātivum –ī n.</t>
  </si>
  <si>
    <t>edūlia –ium n.</t>
  </si>
  <si>
    <t>empticius or ēmptīcius –a –um</t>
  </si>
  <si>
    <t>epulātiō –ōnis f.</t>
  </si>
  <si>
    <t>equīle –is n.</t>
  </si>
  <si>
    <t>ēruditiō –ōnis f.</t>
  </si>
  <si>
    <t>Eutychius –iī m.</t>
  </si>
  <si>
    <t>Eutychus –iī m.</t>
  </si>
  <si>
    <t xml:space="preserve">exceptiō –ōnis f. </t>
  </si>
  <si>
    <t>excessus –ūs m.</t>
  </si>
  <si>
    <t>exoptātus –a –um</t>
  </si>
  <si>
    <t>exosculor –ārī –ātus</t>
  </si>
  <si>
    <t>exossō –āre</t>
  </si>
  <si>
    <t>expallidus –a –um</t>
  </si>
  <si>
    <t>explōrārius –a –um</t>
  </si>
  <si>
    <t>exquīsītus –a –um</t>
  </si>
  <si>
    <t>exstructiō or extructiō –ōnis f.</t>
  </si>
  <si>
    <t>exsultō or exultō –are –āvī –ātus</t>
  </si>
  <si>
    <t>fēminīnus –a –um</t>
  </si>
  <si>
    <t>faenebris –e</t>
  </si>
  <si>
    <t>festivitās –ātis f.</t>
  </si>
  <si>
    <t>foederātus –a –um</t>
  </si>
  <si>
    <t>fossūra –ae f.</t>
  </si>
  <si>
    <t>frīvolus –a –um</t>
  </si>
  <si>
    <t>Fulgentius –ī m.</t>
  </si>
  <si>
    <t xml:space="preserve">fullō –ōnis m. </t>
  </si>
  <si>
    <t>Gallograecia –ae f.</t>
  </si>
  <si>
    <t>gānea –ae f.</t>
  </si>
  <si>
    <t>gemmātus –a –um</t>
  </si>
  <si>
    <t>gerulus –ī m.</t>
  </si>
  <si>
    <t>Glitius –iī m.</t>
  </si>
  <si>
    <t>gracilitās –ātis f.</t>
  </si>
  <si>
    <t>grātuitus –a –um</t>
  </si>
  <si>
    <t>Grēgorius –ī m.</t>
  </si>
  <si>
    <t>Helyzeus –ī m.</t>
  </si>
  <si>
    <t>homunciō –ōnis m.</t>
  </si>
  <si>
    <t>Honōrius –ī m.</t>
  </si>
  <si>
    <t>hoplomachus –ī m.</t>
  </si>
  <si>
    <t>īconicus –a –um</t>
  </si>
  <si>
    <t>ignōbilitās –ātis f.</t>
  </si>
  <si>
    <t xml:space="preserve">impertiō impertīre or impertior impertīrī </t>
  </si>
  <si>
    <t>incitātus –a –um</t>
  </si>
  <si>
    <t xml:space="preserve">inclīnātiō –ōnis f. </t>
  </si>
  <si>
    <t>indignābundus –a –um</t>
  </si>
  <si>
    <t xml:space="preserve">īnscrīptiō –ōnis f. </t>
  </si>
  <si>
    <t>īnsector īnsectārī īnsectātus sum</t>
  </si>
  <si>
    <t>īnserō īnserere īnsēvī īnsitum</t>
  </si>
  <si>
    <t>inverēcundia –ae f.</t>
  </si>
  <si>
    <t>isthmos or isthmus –ī m.</t>
  </si>
  <si>
    <t>iustitium –(i)ī n.</t>
  </si>
  <si>
    <t>iūstus –ī n.</t>
  </si>
  <si>
    <t>Lamiānus –a –um</t>
  </si>
  <si>
    <t>Latiālis or Latiāris –e</t>
  </si>
  <si>
    <t>Laureolus –ī m.</t>
  </si>
  <si>
    <t>laxitās –ātis f.</t>
  </si>
  <si>
    <t>legātum –ī n.</t>
  </si>
  <si>
    <t>lēnōcinium –(i)ī n.</t>
  </si>
  <si>
    <t>licitātiō –ōnis f.</t>
  </si>
  <si>
    <t>lītigātor –ōris m.</t>
  </si>
  <si>
    <t>lītigō lītigāre lītigāvī lītigātum</t>
  </si>
  <si>
    <t>litterārius –a –um</t>
  </si>
  <si>
    <t>Lollia –ae f.</t>
  </si>
  <si>
    <t>lōricātus –a –um</t>
  </si>
  <si>
    <t>lūcubrātiō –ōnis f.</t>
  </si>
  <si>
    <t>Lycaeus –ī m.</t>
  </si>
  <si>
    <t>manuleātus –a –um</t>
  </si>
  <si>
    <t>Maurētānia –ae f.</t>
  </si>
  <si>
    <t>meritōrius –i –um</t>
  </si>
  <si>
    <t>Mēvānia –ae f.</t>
  </si>
  <si>
    <t>Mexiceus –a –um</t>
  </si>
  <si>
    <t>miscellus –a –um</t>
  </si>
  <si>
    <t>missile –is n.</t>
  </si>
  <si>
    <t xml:space="preserve">negōtiātiō –ōnis f. </t>
  </si>
  <si>
    <t>nīxor –ātus sum intens. (nītor)</t>
  </si>
  <si>
    <t>nuncupātiō –ōnis f.</t>
  </si>
  <si>
    <t>obscena or obscaena –ōrum n.</t>
  </si>
  <si>
    <t>obtrectātor –ōris m.</t>
  </si>
  <si>
    <t>occipitium –(i)ī n.</t>
  </si>
  <si>
    <t>Orestilla –ae f.</t>
  </si>
  <si>
    <t>paenula –ae f.</t>
  </si>
  <si>
    <t>peregrīnātiō –ōnis f.</t>
  </si>
  <si>
    <t>Pharos –ī f.</t>
  </si>
  <si>
    <t>phoenīcopterus –ī m.</t>
  </si>
  <si>
    <t>Polycratēs –is m.</t>
  </si>
  <si>
    <t>Polyxenius –a –um</t>
  </si>
  <si>
    <t>popa –ae m.</t>
  </si>
  <si>
    <t>populāritās –ātis f.</t>
  </si>
  <si>
    <t>portentōsus –a –um</t>
  </si>
  <si>
    <t xml:space="preserve">postumō –āre </t>
  </si>
  <si>
    <t>praenōmen –inis n.</t>
  </si>
  <si>
    <t>prīmipīlāris –is m.</t>
  </si>
  <si>
    <t>proavia –ae f.</t>
  </si>
  <si>
    <t>procellō –ere — —</t>
  </si>
  <si>
    <t>propīn n.</t>
  </si>
  <si>
    <t>puellus –ī m.</t>
  </si>
  <si>
    <t>puera –ae f.</t>
  </si>
  <si>
    <t>pugnātōrius –a –um</t>
  </si>
  <si>
    <t>pulpitum –ī n.</t>
  </si>
  <si>
    <t>pūpus –ī m.</t>
  </si>
  <si>
    <t>querceus –a –um</t>
  </si>
  <si>
    <t>quinquennium –(i)ī n.</t>
  </si>
  <si>
    <t>relātiō –ōnis f.</t>
  </si>
  <si>
    <t>repudium –(i)ī n.</t>
  </si>
  <si>
    <t>rēscīscō –scīscere –scīvī –scītum</t>
  </si>
  <si>
    <t>residuus –a –um</t>
  </si>
  <si>
    <t>rētīārius –(i)ī m.</t>
  </si>
  <si>
    <t>retundō retundere ret(t)udī retū(n)sum</t>
  </si>
  <si>
    <t>rudis –is f.</t>
  </si>
  <si>
    <t>saepta –ōrum n.</t>
  </si>
  <si>
    <t>sagīna –ae f.</t>
  </si>
  <si>
    <t xml:space="preserve">saltātiō –ōnis f. </t>
  </si>
  <si>
    <t xml:space="preserve">satiō –ōnis f. </t>
  </si>
  <si>
    <t xml:space="preserve">Sātūreiānus –a –um </t>
  </si>
  <si>
    <t>secūtor –ōris m.</t>
  </si>
  <si>
    <t>Sēiānus –ī m.</t>
  </si>
  <si>
    <t>Selēnē –ēs f.</t>
  </si>
  <si>
    <t>sēmiambustus –a –um</t>
  </si>
  <si>
    <t>sēmiperfectus –a –um</t>
  </si>
  <si>
    <t>sequens sequentis</t>
  </si>
  <si>
    <t>sēriāticus –a –um</t>
  </si>
  <si>
    <t>sērius –a –um</t>
  </si>
  <si>
    <t>Sophoclēs –is (–ī) m.</t>
  </si>
  <si>
    <t>spadō –ōnis m.</t>
  </si>
  <si>
    <t>spintria –ae m.</t>
  </si>
  <si>
    <t>spongia –ae f.</t>
  </si>
  <si>
    <t>status –a –um</t>
  </si>
  <si>
    <t>strabō –ōnis m.</t>
  </si>
  <si>
    <t>strēna –ae f.</t>
  </si>
  <si>
    <t>sumittō or submittō –mittere –mīsī –missum</t>
  </si>
  <si>
    <t>subōrnō –ōrnāre</t>
  </si>
  <si>
    <t>successiō –ōnis f.</t>
  </si>
  <si>
    <t>terrestris –e</t>
  </si>
  <si>
    <t>thermae –ārum f.</t>
  </si>
  <si>
    <t>Thrasyllus –ī m.</t>
  </si>
  <si>
    <t>tīrocinium –(i)ī n.</t>
  </si>
  <si>
    <t>tragoedia –ae f.</t>
  </si>
  <si>
    <t>trānsfodiō –ere –fōdī –fossus</t>
  </si>
  <si>
    <t>tumultuor tumultuārī tumultuātus sum</t>
  </si>
  <si>
    <t>turbātus –a –um</t>
  </si>
  <si>
    <t>venēficium –iī n.</t>
  </si>
  <si>
    <t>venerābundus –a –um</t>
  </si>
  <si>
    <t>vocātor –ōris m.</t>
  </si>
  <si>
    <t>Xerxēs –is m.</t>
  </si>
  <si>
    <t>Ātellāna –ae f.</t>
  </si>
  <si>
    <t>caligula –ae f.</t>
  </si>
  <si>
    <t>Claudilla –ae f.</t>
  </si>
  <si>
    <t>Ennia –ae f.</t>
  </si>
  <si>
    <t>genitūra –ae f.</t>
  </si>
  <si>
    <t>Iuba –ae m.</t>
  </si>
  <si>
    <t>Naevia –ae f.</t>
  </si>
  <si>
    <t>Pandatēria –ae f.</t>
  </si>
  <si>
    <t>phasiana –ae f.</t>
  </si>
  <si>
    <t>Theophrastus –ī m.</t>
  </si>
  <si>
    <t>Ambitarvium –ī m.</t>
  </si>
  <si>
    <t>Artabanus –ī m.</t>
  </si>
  <si>
    <t>Asillius –ī m.</t>
  </si>
  <si>
    <t>columbus –ī m.</t>
  </si>
  <si>
    <t>Cynobelinus –ī m.</t>
  </si>
  <si>
    <t>Didymaeum –ī n.</t>
  </si>
  <si>
    <t>Incitātus –ī m.</t>
  </si>
  <si>
    <t>Lugudūnum or Lugdūnum –ī n.</t>
  </si>
  <si>
    <t>Parīlia –ium n.</t>
  </si>
  <si>
    <t>Porius –(i)ī m.</t>
  </si>
  <si>
    <t>Talarius –iī</t>
  </si>
  <si>
    <t>Tetrinius –(i)ī n.</t>
  </si>
  <si>
    <t>Capitō –ōnis m.</t>
  </si>
  <si>
    <t>Macedō –ōnis m.</t>
  </si>
  <si>
    <t>meleagris –idos f.</t>
  </si>
  <si>
    <t>murmillō –ōnis m.</t>
  </si>
  <si>
    <t>tetraō –ōnis m.</t>
  </si>
  <si>
    <t>octaphoron –ī n.</t>
  </si>
  <si>
    <t>pyrallis –idis f.</t>
  </si>
  <si>
    <t>Numidicus –a –um</t>
  </si>
  <si>
    <t>asticus –a –um</t>
  </si>
  <si>
    <t>Bāiānus –a –um</t>
  </si>
  <si>
    <t>Fundānus –a –um</t>
  </si>
  <si>
    <t>Gelōtiānus –a –um</t>
  </si>
  <si>
    <t>Maeniānus –a –um</t>
  </si>
  <si>
    <t>nepōtātus –ūs m.</t>
  </si>
  <si>
    <t>paegniārius –a –um</t>
  </si>
  <si>
    <t>pōtiōnātus –a –um</t>
  </si>
  <si>
    <t>quadrīgārius –a –um</t>
  </si>
  <si>
    <t>Vāriānus –a –um</t>
  </si>
  <si>
    <t>nemorensis –e</t>
  </si>
  <si>
    <t>Circus –ī m.</t>
  </si>
  <si>
    <t>ἀδιατρεψία</t>
  </si>
  <si>
    <t>ἀναείρω</t>
  </si>
  <si>
    <t>to lift up</t>
  </si>
  <si>
    <t>ἀξιοθριάμβευτος</t>
  </si>
  <si>
    <t>worth being led in triumph</t>
  </si>
  <si>
    <t>βασιλεύς</t>
  </si>
  <si>
    <t>εἰμί</t>
  </si>
  <si>
    <t>εἷς μία ἕν</t>
  </si>
  <si>
    <t>one</t>
  </si>
  <si>
    <t>ἤ</t>
  </si>
  <si>
    <t>or, than</t>
  </si>
  <si>
    <t>κοίρανος</t>
  </si>
  <si>
    <t>a ruler, commander</t>
  </si>
  <si>
    <t>σύ σοῦ σοί σέ</t>
  </si>
  <si>
    <t>you (personal pronoun)</t>
  </si>
  <si>
    <t>KOIRANOS/G</t>
  </si>
  <si>
    <t>H/G</t>
  </si>
  <si>
    <t>EIS2/G</t>
  </si>
  <si>
    <t>EIMI/G</t>
  </si>
  <si>
    <t>EGO/G</t>
  </si>
  <si>
    <t>AXIOTHRIAMBEYTOS/G</t>
  </si>
  <si>
    <t>ANAEIRO/G</t>
  </si>
  <si>
    <t>ADIATREPSIA/G</t>
  </si>
  <si>
    <t>scinīphēs –um m.</t>
  </si>
  <si>
    <t>nōnāgies</t>
  </si>
  <si>
    <t>90 times</t>
  </si>
  <si>
    <t>to surpass, excel</t>
  </si>
  <si>
    <t>of or belonging to the day before, that happened, was used, eaten, etc., the day before, yesterday's</t>
  </si>
  <si>
    <t>yesterday's, of or belonging to the day before</t>
  </si>
  <si>
    <t>to deserve, be deserving of, merit</t>
  </si>
  <si>
    <t>to deserve, be deserving of, merit, in a good or bad sense</t>
  </si>
  <si>
    <t>several times, at different times</t>
  </si>
  <si>
    <t>aliquotiens or aliquoties</t>
  </si>
  <si>
    <t>a catching (of animals)</t>
  </si>
  <si>
    <t>a taking, catching (of animals), prey, profit</t>
  </si>
  <si>
    <t>favored, in favor</t>
  </si>
  <si>
    <t xml:space="preserve">favored, in favor, popular, beloved </t>
  </si>
  <si>
    <t>a reading aloud, public reading</t>
  </si>
  <si>
    <t>a reading aloud, public reading; a reading aloud of documents in judicial proceedings</t>
  </si>
  <si>
    <t>three hundred each, three hundred</t>
  </si>
  <si>
    <t>a riding </t>
  </si>
  <si>
    <t>small lyre or harp</t>
  </si>
  <si>
    <t>small lyre or harp; string of lyre, harpstring</t>
  </si>
  <si>
    <r>
      <t>Gargonius –</t>
    </r>
    <r>
      <rPr>
        <sz val="12"/>
        <color rgb="FF232323"/>
        <rFont val="Calibri"/>
        <scheme val="minor"/>
      </rPr>
      <t>ī m.</t>
    </r>
  </si>
  <si>
    <r>
      <t>pastillus –</t>
    </r>
    <r>
      <rPr>
        <sz val="12"/>
        <color rgb="FF232323"/>
        <rFont val="Calibri"/>
        <scheme val="minor"/>
      </rPr>
      <t>ī m.</t>
    </r>
  </si>
  <si>
    <r>
      <t>a plant</t>
    </r>
    <r>
      <rPr>
        <sz val="12"/>
        <color rgb="FF2B2922"/>
        <rFont val="Calibri"/>
        <scheme val="minor"/>
      </rPr>
      <t>, polypody</t>
    </r>
  </si>
  <si>
    <r>
      <t>a plant</t>
    </r>
    <r>
      <rPr>
        <sz val="12"/>
        <color rgb="FF2B2922"/>
        <rFont val="Calibri"/>
        <scheme val="minor"/>
      </rPr>
      <t>, also called polypodion, rock-fern, polypody</t>
    </r>
  </si>
  <si>
    <r>
      <t>of</t>
    </r>
    <r>
      <rPr>
        <sz val="12"/>
        <color rgb="FF2B2922"/>
        <rFont val="Calibri"/>
        <scheme val="minor"/>
      </rPr>
      <t> or belonging to a maniple or to a common soldier</t>
    </r>
  </si>
  <si>
    <r>
      <t>a carrying</t>
    </r>
    <r>
      <rPr>
        <sz val="12"/>
        <color rgb="FF2B2922"/>
        <rFont val="Calibri"/>
        <scheme val="minor"/>
      </rPr>
      <t> or being carried, a riding </t>
    </r>
  </si>
  <si>
    <t xml:space="preserve">captūra –ae f. </t>
  </si>
  <si>
    <t xml:space="preserve">favōrābilis –e </t>
  </si>
  <si>
    <t>fidicula –ae f.</t>
  </si>
  <si>
    <t>filicula –ae f.</t>
  </si>
  <si>
    <t>manipulārius –a –um</t>
  </si>
  <si>
    <t>prae-cellō –ere — —</t>
  </si>
  <si>
    <t>prīdiānus –a –um</t>
  </si>
  <si>
    <t>prōmereō –merēre –meruī –meritum</t>
  </si>
  <si>
    <t>recitātiō –ōnis f.</t>
  </si>
  <si>
    <t>trecēnī –ae –a</t>
  </si>
  <si>
    <t xml:space="preserve">vectātiō –ōnis f. </t>
  </si>
  <si>
    <t>Epamīnōndās –ae m.</t>
  </si>
  <si>
    <t>Īsis Īsidis f.</t>
  </si>
  <si>
    <t>Lycabas –ae m.</t>
  </si>
  <si>
    <t>Pterelas –ae m.</t>
  </si>
  <si>
    <t>ALFIVS/N</t>
  </si>
  <si>
    <t>EROS/N</t>
  </si>
  <si>
    <t>HERMES/N</t>
  </si>
  <si>
    <t>SVLPICIA/N</t>
  </si>
  <si>
    <t>VNGELLA</t>
  </si>
  <si>
    <t>amellus –ī m.</t>
  </si>
  <si>
    <t>milium –ī n.</t>
  </si>
  <si>
    <t>gods of the household; hearth, fireside gods; tutelary gods of the state as a national family; (fig.), fireside, hearth, dwelling–house, abode (&gt; penus)</t>
  </si>
  <si>
    <t>a Numidian (a tribe in northern Africa)</t>
  </si>
  <si>
    <t>forfex –icis m. or f.</t>
  </si>
  <si>
    <t>a pair of shears or scissors, claw</t>
  </si>
  <si>
    <t>scissors</t>
  </si>
  <si>
    <t>alica –ae f.</t>
  </si>
  <si>
    <t>grain, gruel</t>
  </si>
  <si>
    <t>grain, spelt; grits, gruel</t>
  </si>
  <si>
    <t>a hard skin, thick skin</t>
  </si>
  <si>
    <t xml:space="preserve">the hardened, thick skin upon animal ior plant bodies; hardness, callousness, insensibility, stupidity </t>
  </si>
  <si>
    <t>concors concordis</t>
  </si>
  <si>
    <t>concremō –āre</t>
  </si>
  <si>
    <t>AGRILIA/N</t>
  </si>
  <si>
    <t>AVFIDIA/N</t>
  </si>
  <si>
    <t>BELLICVS/N</t>
  </si>
  <si>
    <t>BETILIENVS/N</t>
  </si>
  <si>
    <t>BIRRONIVS/N</t>
  </si>
  <si>
    <t>CALVENTIVS/N</t>
  </si>
  <si>
    <t>CARICVS/N</t>
  </si>
  <si>
    <t>CASSIANVS/N</t>
  </si>
  <si>
    <t>CHRAVTTIVS/N</t>
  </si>
  <si>
    <t>CORELLIVS/N</t>
  </si>
  <si>
    <t>ELEVSIS/N</t>
  </si>
  <si>
    <t>EPIDECTVS/N</t>
  </si>
  <si>
    <t>EPITEVXIS/N</t>
  </si>
  <si>
    <t>EQVISO</t>
  </si>
  <si>
    <t>EROTARION/N</t>
  </si>
  <si>
    <t>FAVSTVS/N</t>
  </si>
  <si>
    <t>FIRMVS/N</t>
  </si>
  <si>
    <t>FONTEIA/N</t>
  </si>
  <si>
    <t>HELVIVS/N</t>
  </si>
  <si>
    <t>INCOMPARABILIS</t>
  </si>
  <si>
    <t>LEPIDINVS/N</t>
  </si>
  <si>
    <t>LONDINIVM</t>
  </si>
  <si>
    <t>NOVATVS/N</t>
  </si>
  <si>
    <t>NOVELLIVS/N</t>
  </si>
  <si>
    <t>OPTATA/N</t>
  </si>
  <si>
    <t>ORFELLIVS/N</t>
  </si>
  <si>
    <t>PANSAES/N</t>
  </si>
  <si>
    <t>PISTE/N</t>
  </si>
  <si>
    <t>PLOCAMIO/N</t>
  </si>
  <si>
    <t>POMPVSIDIA/N</t>
  </si>
  <si>
    <t>PRAESENS/N</t>
  </si>
  <si>
    <t>PRIMIGENIVS/N</t>
  </si>
  <si>
    <t>QVINTVLA/N</t>
  </si>
  <si>
    <t>RAGIONVS/N</t>
  </si>
  <si>
    <t>RESTITVTVS/N</t>
  </si>
  <si>
    <t>RVFINVS/N</t>
  </si>
  <si>
    <t>RVFIO/N</t>
  </si>
  <si>
    <t>SELEMIVS/N</t>
  </si>
  <si>
    <t>SERENVS/N</t>
  </si>
  <si>
    <t>SESTIA/N</t>
  </si>
  <si>
    <t>SEVERA/N</t>
  </si>
  <si>
    <t>SOTERICVS/N</t>
  </si>
  <si>
    <t>SPENDON/N</t>
  </si>
  <si>
    <t>SYNEGDEMVS/N</t>
  </si>
  <si>
    <t>TELESPHORIO/N</t>
  </si>
  <si>
    <t>TERENTIA/N</t>
  </si>
  <si>
    <t>THVTTENA/N</t>
  </si>
  <si>
    <t>TROPHIME/N</t>
  </si>
  <si>
    <t>TYCHE/N</t>
  </si>
  <si>
    <t>VALERIA/N</t>
  </si>
  <si>
    <t>VEHILIVS/N</t>
  </si>
  <si>
    <t>VELDEDEIVS/N</t>
  </si>
  <si>
    <t>VELDEIVS/N</t>
  </si>
  <si>
    <t>VERSONIA/N</t>
  </si>
  <si>
    <t>VESONIVS/N</t>
  </si>
  <si>
    <t>VETERINARIVS</t>
  </si>
  <si>
    <t>VICTORINA/N</t>
  </si>
  <si>
    <t>VIRIA/N</t>
  </si>
  <si>
    <t>VIRILIS/N</t>
  </si>
  <si>
    <t>Agrilia (name)</t>
  </si>
  <si>
    <t>Aufidia (name)</t>
  </si>
  <si>
    <t>Bellicus (name)</t>
  </si>
  <si>
    <t>Cocceus (name)</t>
  </si>
  <si>
    <t>DEXONIA/N</t>
  </si>
  <si>
    <t>Eleusis (name)</t>
  </si>
  <si>
    <t>Eleusis, site of a famous shrine of Ceres in Attica; poetic for Ceres; a proper name for slaves</t>
  </si>
  <si>
    <t>Epidectus</t>
  </si>
  <si>
    <t>a groom, stableboy</t>
  </si>
  <si>
    <t>Erotarion (name)</t>
  </si>
  <si>
    <t>HOSTERIA</t>
  </si>
  <si>
    <t xml:space="preserve">that cannot be equalled, incomparable </t>
  </si>
  <si>
    <t>Optata (name)</t>
  </si>
  <si>
    <t>Optata (name) &gt; optō</t>
  </si>
  <si>
    <t>Telesphorio</t>
  </si>
  <si>
    <t>Trophime f.</t>
  </si>
  <si>
    <t>veterinarian</t>
  </si>
  <si>
    <t>Betilienus (name)</t>
  </si>
  <si>
    <t>Agrilia –ae f.</t>
  </si>
  <si>
    <t>Aufidia –ae f.</t>
  </si>
  <si>
    <t>Bellicus –ī m.</t>
  </si>
  <si>
    <t>Bētiliēnus –ī m.</t>
  </si>
  <si>
    <t>Birronius –ī m.</t>
  </si>
  <si>
    <t>Calventius –ī m.</t>
  </si>
  <si>
    <t>Caricus –ī m.</t>
  </si>
  <si>
    <t>Cassiānus –ī m.</t>
  </si>
  <si>
    <t>Chrauttius –ī m.</t>
  </si>
  <si>
    <t>Cocceus –a –um</t>
  </si>
  <si>
    <t>Corellius –ī m.</t>
  </si>
  <si>
    <t>Eleusīs –īnis f. (acc. –sīn)</t>
  </si>
  <si>
    <t>Epidectus –ī m.</t>
  </si>
  <si>
    <t>Epiteuxis –is m.</t>
  </si>
  <si>
    <t>equīsō –ōnis m.</t>
  </si>
  <si>
    <t>Erōtārion –iī m.</t>
  </si>
  <si>
    <t>Faustus –ī m.</t>
  </si>
  <si>
    <t>Firmus –ī m.</t>
  </si>
  <si>
    <t>Fonteia –ae f.</t>
  </si>
  <si>
    <t>Helvius –ī m.</t>
  </si>
  <si>
    <t>(h)osteria or (h)ostaria –ae f.</t>
  </si>
  <si>
    <t>Lepidīnus –ī m.</t>
  </si>
  <si>
    <t>Londinium –ī n.</t>
  </si>
  <si>
    <t>Novātus –ī m.</t>
  </si>
  <si>
    <t>Novellius –ī m.</t>
  </si>
  <si>
    <t>Orfellius –ī m.</t>
  </si>
  <si>
    <t>Pa(n)saes –is f.</t>
  </si>
  <si>
    <t>Pompusidia –ae f.</t>
  </si>
  <si>
    <t>Praesēns –ntis m.</t>
  </si>
  <si>
    <t>Quintula –ae f.</t>
  </si>
  <si>
    <t>Ragionus –ī m.</t>
  </si>
  <si>
    <t>Selemius –iī m.</t>
  </si>
  <si>
    <t>Serēnus –ī m.</t>
  </si>
  <si>
    <t>Sestia –ae f.</t>
  </si>
  <si>
    <t>Severa –ae f.</t>
  </si>
  <si>
    <t>Sōtēricus –ī m.</t>
  </si>
  <si>
    <t>Spendon –ontis m.</t>
  </si>
  <si>
    <t>Synegdēmus –ī m.</t>
  </si>
  <si>
    <t>Terentia –ae f.</t>
  </si>
  <si>
    <t>Thuttena –ae f.</t>
  </si>
  <si>
    <t>Tychē –ēs f.</t>
  </si>
  <si>
    <t>Valeria –ae f.</t>
  </si>
  <si>
    <t>Vehilius –iī m.</t>
  </si>
  <si>
    <t>Veledeius –ī m.</t>
  </si>
  <si>
    <t>Veldeius –iī m.</t>
  </si>
  <si>
    <t>Versonia –ae f.</t>
  </si>
  <si>
    <t>Vesonius –ī m.</t>
  </si>
  <si>
    <t>veterīnārius –iī m.</t>
  </si>
  <si>
    <t>Victōrīna –ae f.</t>
  </si>
  <si>
    <t>Viria –ae f.</t>
  </si>
  <si>
    <t>Virīlis –is m.</t>
  </si>
  <si>
    <t>alimōnium –(i)ī n.</t>
  </si>
  <si>
    <t>incestum –ī n.</t>
  </si>
  <si>
    <t>Philomēla or Philemēla–ae f.</t>
  </si>
  <si>
    <t>Adminius –(i)ī m.</t>
  </si>
  <si>
    <t>Mnestēr –ēris m.</t>
  </si>
  <si>
    <t>Birronius</t>
  </si>
  <si>
    <t>Calventius</t>
  </si>
  <si>
    <t>Caricus</t>
  </si>
  <si>
    <t>Cassianus</t>
  </si>
  <si>
    <t>Chrauttius</t>
  </si>
  <si>
    <t>Corellius</t>
  </si>
  <si>
    <t>Dexonia</t>
  </si>
  <si>
    <t>Epiteuxis</t>
  </si>
  <si>
    <t>Faustus</t>
  </si>
  <si>
    <t>Firmus</t>
  </si>
  <si>
    <t>Fonteia</t>
  </si>
  <si>
    <t>Helvius</t>
  </si>
  <si>
    <t>Lepidinus</t>
  </si>
  <si>
    <t>Novatus</t>
  </si>
  <si>
    <t>Novellius</t>
  </si>
  <si>
    <t>Orfellius</t>
  </si>
  <si>
    <t>Pa(n)saes</t>
  </si>
  <si>
    <t>Piste</t>
  </si>
  <si>
    <t>Plocamio</t>
  </si>
  <si>
    <t>Pompusidia</t>
  </si>
  <si>
    <t>Praesens</t>
  </si>
  <si>
    <t>Primigenius</t>
  </si>
  <si>
    <t>Quintula</t>
  </si>
  <si>
    <t>Ragionus</t>
  </si>
  <si>
    <t>Restitutus</t>
  </si>
  <si>
    <t>Rufinus</t>
  </si>
  <si>
    <t>Rufio</t>
  </si>
  <si>
    <t>Selemius</t>
  </si>
  <si>
    <t>Serenus</t>
  </si>
  <si>
    <t>Sestia</t>
  </si>
  <si>
    <t>Severa</t>
  </si>
  <si>
    <t>Sotericus</t>
  </si>
  <si>
    <t>Spendon</t>
  </si>
  <si>
    <t>Synegdemus</t>
  </si>
  <si>
    <t>f.</t>
  </si>
  <si>
    <t>Terentia</t>
  </si>
  <si>
    <t>Thuttena</t>
  </si>
  <si>
    <t>Trophime</t>
  </si>
  <si>
    <t>Tyche</t>
  </si>
  <si>
    <t>Valeria</t>
  </si>
  <si>
    <t>Vehilius</t>
  </si>
  <si>
    <t>Veledeius</t>
  </si>
  <si>
    <t>Veldeius</t>
  </si>
  <si>
    <t>Versonia</t>
  </si>
  <si>
    <t>Vesonius</t>
  </si>
  <si>
    <t>Victorina</t>
  </si>
  <si>
    <t>Viria</t>
  </si>
  <si>
    <t>Virilis</t>
  </si>
  <si>
    <t>Prīmigenius –iī m.</t>
  </si>
  <si>
    <t>Primigenius (name), from prīmigenius –a –um: first-born, original, primitive</t>
  </si>
  <si>
    <t>a (female) innkeeper</t>
  </si>
  <si>
    <t>Telesphoriō –ōnis m. and Telesphoris –dis f.</t>
  </si>
  <si>
    <t>Plocamiō –iōnis m.</t>
  </si>
  <si>
    <t>Rūfiō –ōnis m.</t>
  </si>
  <si>
    <t>Rūfīnus –ī m.</t>
  </si>
  <si>
    <t>Restitūtus –ī m.</t>
  </si>
  <si>
    <t>Pistē f.</t>
  </si>
  <si>
    <t>Dexonia –ae f.</t>
  </si>
  <si>
    <t>Optāta –ae f.</t>
  </si>
  <si>
    <t xml:space="preserve">incomparābilis –e </t>
  </si>
  <si>
    <t>Cocceus, name of a Roman gens</t>
  </si>
  <si>
    <t>a little claw or talon, a pig's foot (as food)</t>
  </si>
  <si>
    <t>ungella –ae f.</t>
  </si>
  <si>
    <t>Sulpicia –ae f.</t>
  </si>
  <si>
    <t>Sulpicia (name)</t>
  </si>
  <si>
    <t>Bellicus</t>
  </si>
  <si>
    <t>(name)</t>
  </si>
  <si>
    <t>Betilienus</t>
  </si>
  <si>
    <t>Erotarion</t>
  </si>
  <si>
    <t>Londinium</t>
  </si>
  <si>
    <t>–dis</t>
  </si>
  <si>
    <t xml:space="preserve"> </t>
  </si>
  <si>
    <t>Dexonia (name)</t>
  </si>
  <si>
    <t>Fonteia (name)</t>
  </si>
  <si>
    <t>Pompusidia (name)</t>
  </si>
  <si>
    <t>Quintula (name)</t>
  </si>
  <si>
    <t>Sestia (name)</t>
  </si>
  <si>
    <t>Severa (name)</t>
  </si>
  <si>
    <t>Terentia (name)</t>
  </si>
  <si>
    <t>Thuttena (name)</t>
  </si>
  <si>
    <t>Valeria (name)</t>
  </si>
  <si>
    <t>Versonia (name)</t>
  </si>
  <si>
    <t>Victorina (name)</t>
  </si>
  <si>
    <t>Viria (name)</t>
  </si>
  <si>
    <t>Londinium (name)</t>
  </si>
  <si>
    <t>veterinarian (name)</t>
  </si>
  <si>
    <t>Birronius (name)</t>
  </si>
  <si>
    <t>Calventius (name)</t>
  </si>
  <si>
    <t>Caricus (name)</t>
  </si>
  <si>
    <t>Cassianus (name)</t>
  </si>
  <si>
    <t>Chrauttius (name)</t>
  </si>
  <si>
    <t>Corellius (name)</t>
  </si>
  <si>
    <t>Epidectus (name)</t>
  </si>
  <si>
    <t>Faustus (name)</t>
  </si>
  <si>
    <t>Firmus (name)</t>
  </si>
  <si>
    <t>Helvius (name)</t>
  </si>
  <si>
    <t>Lepidinus (name)</t>
  </si>
  <si>
    <t>Novatus (name)</t>
  </si>
  <si>
    <t>Novellius (name)</t>
  </si>
  <si>
    <t>Orfellius (name)</t>
  </si>
  <si>
    <t>Primigenius (name)</t>
  </si>
  <si>
    <t>Ragionus (name)</t>
  </si>
  <si>
    <t>Restitutus (name)</t>
  </si>
  <si>
    <t>Rufinus (name)</t>
  </si>
  <si>
    <t>Selemius (name)</t>
  </si>
  <si>
    <t>Serenus (name)</t>
  </si>
  <si>
    <t>Sotericus (name)</t>
  </si>
  <si>
    <t>Synegdemus (name)</t>
  </si>
  <si>
    <t>Vehilius (name)</t>
  </si>
  <si>
    <t>Veledeius (name)</t>
  </si>
  <si>
    <t>Veldeius (name)</t>
  </si>
  <si>
    <t>Vesonius (name)</t>
  </si>
  <si>
    <t xml:space="preserve">  </t>
  </si>
  <si>
    <t>Epiteuxis (name)</t>
  </si>
  <si>
    <t>Pa(n)saes (name)</t>
  </si>
  <si>
    <t>Plocamio (name)</t>
  </si>
  <si>
    <t>Praesens (name)</t>
  </si>
  <si>
    <t>Rufio (name)</t>
  </si>
  <si>
    <t>Spendon (name)</t>
  </si>
  <si>
    <t>Virilis (name)</t>
  </si>
  <si>
    <t>Piste (name)</t>
  </si>
  <si>
    <t>Trophime (name)</t>
  </si>
  <si>
    <t>Tyche (name)</t>
  </si>
  <si>
    <t>Telesphorio and Telesphoris (names)</t>
  </si>
  <si>
    <t>Aelius (name)</t>
  </si>
  <si>
    <t>Alfius (name)</t>
  </si>
  <si>
    <t>Arminius (name)</t>
  </si>
  <si>
    <t>Brocchus (name)</t>
  </si>
  <si>
    <t>Caesonius (name)</t>
  </si>
  <si>
    <t>Eros Erōtis m.</t>
  </si>
  <si>
    <t>Eros (name)</t>
  </si>
  <si>
    <t>Eros, love, also a common name of slaves</t>
  </si>
  <si>
    <t>Hermes (name)</t>
  </si>
  <si>
    <t>Rutilia (name)</t>
  </si>
  <si>
    <t>Rutilius (name)</t>
  </si>
  <si>
    <t>Sittius (name)</t>
  </si>
  <si>
    <t>Victoria (name)</t>
  </si>
  <si>
    <t>3_0</t>
  </si>
  <si>
    <t>ecquid</t>
  </si>
  <si>
    <t>to announce, state</t>
  </si>
  <si>
    <t>ecclēsiasticus –a –um</t>
  </si>
  <si>
    <t>of or belonging to the Church</t>
  </si>
  <si>
    <t>of or belonging to the Church, ecclesiastical</t>
  </si>
  <si>
    <t>Anglī –ōrum m.</t>
  </si>
  <si>
    <t>the Angles, a Germanic tribe; the English</t>
  </si>
  <si>
    <t xml:space="preserve">Cantuarī –ōrum m. </t>
  </si>
  <si>
    <t>the people of Kent</t>
  </si>
  <si>
    <t>retrānsmittō –ere –mīsī –missus</t>
  </si>
  <si>
    <t>to send back or again</t>
  </si>
  <si>
    <t>of, relating to London</t>
  </si>
  <si>
    <t>archiepiscopus –ī m.</t>
  </si>
  <si>
    <t>archbishop</t>
  </si>
  <si>
    <t>occidentālis –e</t>
  </si>
  <si>
    <t>of the west, westerly</t>
  </si>
  <si>
    <t>orientālis –e</t>
  </si>
  <si>
    <t>of the east, easterly</t>
  </si>
  <si>
    <t>praesul –ulis m.</t>
  </si>
  <si>
    <t>patron, protector; prelate, bishop, church dignitary</t>
  </si>
  <si>
    <t>bishop</t>
  </si>
  <si>
    <t>exsufflō –āre –āvī –ātus</t>
  </si>
  <si>
    <t>blow upon; blow away</t>
  </si>
  <si>
    <t>cognōminō –āre –āvī –ātus</t>
  </si>
  <si>
    <t>to name, to call</t>
  </si>
  <si>
    <t>testimony, attestation</t>
  </si>
  <si>
    <t>assertiō assertiōnis f.</t>
  </si>
  <si>
    <t>assertion, affirmation</t>
  </si>
  <si>
    <t>Saxones –um m.</t>
  </si>
  <si>
    <t>the Saxons, a Germanic tribe</t>
  </si>
  <si>
    <t>Vēctis –is f.</t>
  </si>
  <si>
    <t>an island south of Britain, now the Isle of Wight</t>
  </si>
  <si>
    <t>Lindissi</t>
  </si>
  <si>
    <t>Lindsey</t>
  </si>
  <si>
    <t>The Kingdom of Lindsey</t>
  </si>
  <si>
    <t>Nordanhymbri –ōrum m.</t>
  </si>
  <si>
    <t>the Northumbrians, people living north of the Humber estuary</t>
  </si>
  <si>
    <t>Merciī –ōrum m.</t>
  </si>
  <si>
    <t>the Mercians, the people of the march, or midlands</t>
  </si>
  <si>
    <t>Laestingaeu m.</t>
  </si>
  <si>
    <t>Lastingham, North Yorkshire</t>
  </si>
  <si>
    <t>of, relating to Lindisfarne</t>
  </si>
  <si>
    <t>Albiōn –ōnis f.</t>
  </si>
  <si>
    <t>an ancient name for Britain</t>
  </si>
  <si>
    <t>Reptacaestir</t>
  </si>
  <si>
    <t>Richborough, Kent</t>
  </si>
  <si>
    <t>Rutubi Portus</t>
  </si>
  <si>
    <t>Gesoriacum –ī m.</t>
  </si>
  <si>
    <t>Boulogne-sur-Mer, France</t>
  </si>
  <si>
    <t>Morinī –ōrum m.</t>
  </si>
  <si>
    <t>the Morini, a people of Belgic Gaul</t>
  </si>
  <si>
    <t>Orcades –um f.</t>
  </si>
  <si>
    <t>Orkney Islands, off of Scotland</t>
  </si>
  <si>
    <t>mussel</t>
  </si>
  <si>
    <t>leek-green</t>
  </si>
  <si>
    <t>boreālis –e</t>
  </si>
  <si>
    <t>northern; pertaining to the north wind</t>
  </si>
  <si>
    <t>Scōtī –ōrum m.</t>
  </si>
  <si>
    <t>Gaelic-speaking peoples of Ireland and later Scotland</t>
  </si>
  <si>
    <t>Alcluith</t>
  </si>
  <si>
    <t>Dumbarton, Scotland</t>
  </si>
  <si>
    <t>present-day Dumbarton, Scotland</t>
  </si>
  <si>
    <t>Pictī –ōrum m.</t>
  </si>
  <si>
    <t>the Picts, a Celtic people of northern Britain</t>
  </si>
  <si>
    <t>proximō –āre –āvī –ātus</t>
  </si>
  <si>
    <t>draw near, approaoch; be near</t>
  </si>
  <si>
    <t>trīduānus –a –um</t>
  </si>
  <si>
    <t>three days' duration, lasting three days</t>
  </si>
  <si>
    <t>sōlummodo</t>
  </si>
  <si>
    <t>only, merely, just</t>
  </si>
  <si>
    <t>esicius –ī m.</t>
  </si>
  <si>
    <t>salmon</t>
  </si>
  <si>
    <t>nigrogemmeus –a –um</t>
  </si>
  <si>
    <t>black-sparkling</t>
  </si>
  <si>
    <t>that shines with black or dark gloss, black-sparkling</t>
  </si>
  <si>
    <t>permaximus –a –um</t>
  </si>
  <si>
    <t>very great or large</t>
  </si>
  <si>
    <t>mūnītus –a –um</t>
  </si>
  <si>
    <t>defended, fortified</t>
  </si>
  <si>
    <t>defended, fortified, protected, secured, safe</t>
  </si>
  <si>
    <t>Cantia –ae f.</t>
  </si>
  <si>
    <t>a promontory of southeast England, now Kent</t>
  </si>
  <si>
    <t>Humbra –ae f.</t>
  </si>
  <si>
    <t xml:space="preserve">the Humber </t>
  </si>
  <si>
    <t>the Humber, a large estuary in Eastern England</t>
  </si>
  <si>
    <t>Tanatos</t>
  </si>
  <si>
    <t>Thanet, island to the east of Kent</t>
  </si>
  <si>
    <t>Thanet, an island to the east of Kent</t>
  </si>
  <si>
    <t>Vantsumu</t>
  </si>
  <si>
    <t>the Wantsum Channel, which formerly separated Thanet from Kent</t>
  </si>
  <si>
    <t>Francī –ōrum m.</t>
  </si>
  <si>
    <t>the Franks, a Germanic confederacy on the Rhine</t>
  </si>
  <si>
    <t>dubietās –ātis f.</t>
  </si>
  <si>
    <t>doubt, uncertainty</t>
  </si>
  <si>
    <t>doubt uncertainty</t>
  </si>
  <si>
    <t>daemonicus –a –um</t>
  </si>
  <si>
    <t>belonging to an evil spirit, demoniac, devilish</t>
  </si>
  <si>
    <t>salvātor –ōris m.</t>
  </si>
  <si>
    <t>a saviour, preserver</t>
  </si>
  <si>
    <t>a saviour, preserver (late Lat.; class. Servator)</t>
  </si>
  <si>
    <t>litanīa –ae f.</t>
  </si>
  <si>
    <t>a litany</t>
  </si>
  <si>
    <t>a public form of prayer to God, a litany</t>
  </si>
  <si>
    <t>iussiō –ōnis f.</t>
  </si>
  <si>
    <t>an order, command</t>
  </si>
  <si>
    <t>mānsiō –ōnis f.</t>
  </si>
  <si>
    <t>a dwelling; house for clergy, a manse</t>
  </si>
  <si>
    <t>of or belonging to time, temporal</t>
  </si>
  <si>
    <t>Iēsūs –ū m.</t>
  </si>
  <si>
    <t>allēlūia</t>
  </si>
  <si>
    <t>hallelujah, song of praise</t>
  </si>
  <si>
    <t>apostolicus –a –um</t>
  </si>
  <si>
    <t>apostolic, of an apostle or the apostles</t>
  </si>
  <si>
    <t>prīmitīvus –a –um</t>
  </si>
  <si>
    <t>primitive</t>
  </si>
  <si>
    <t>the first or earliest of its kind, primitive</t>
  </si>
  <si>
    <t>ostēnsiō –ōnis f.</t>
  </si>
  <si>
    <t>a showing, exhibiting, manifestation</t>
  </si>
  <si>
    <t>gentīlitās –ātis f.</t>
  </si>
  <si>
    <t>kindred; (eccl.) heathen</t>
  </si>
  <si>
    <t>the relationship of those who belong to the same gens, relatives, kindred; (eccl.) heathenism, paganism, the heathen, pagans</t>
  </si>
  <si>
    <t>coāctīcius –a –um</t>
  </si>
  <si>
    <t>compulsory</t>
  </si>
  <si>
    <t>concīvis –is m.</t>
  </si>
  <si>
    <t>a fellow-citizen</t>
  </si>
  <si>
    <t>Chrīstiānismus –ī m.</t>
  </si>
  <si>
    <t>Christianity</t>
  </si>
  <si>
    <t>congrātulor –ārī –ātus</t>
  </si>
  <si>
    <t>to wish joy, to congratulate</t>
  </si>
  <si>
    <t>felicity, blissfulness</t>
  </si>
  <si>
    <t>anathema –tis n.</t>
  </si>
  <si>
    <t>offering; excommunication</t>
  </si>
  <si>
    <t>contrādō –dere –didi –ditum</t>
  </si>
  <si>
    <t>to deliver together or wholly</t>
  </si>
  <si>
    <t>ēvangelizō –āre –āvī –ātum</t>
  </si>
  <si>
    <t>to evangelize, preach the Gospel</t>
  </si>
  <si>
    <t>abrenūntiō –āre –āvī –ātum</t>
  </si>
  <si>
    <t>to renounce</t>
  </si>
  <si>
    <t>īdō(lo)latria –ae f.</t>
  </si>
  <si>
    <t>idolatry, idol-worship, paganism</t>
  </si>
  <si>
    <t>āgnitiō –ōnis f.</t>
  </si>
  <si>
    <t>recognition, acknowledgement; knowledge</t>
  </si>
  <si>
    <t>recognition</t>
  </si>
  <si>
    <t>Eburācum or Eborācum –ī n.</t>
  </si>
  <si>
    <t>York</t>
  </si>
  <si>
    <t>Doruventiō –ōnis f.</t>
  </si>
  <si>
    <t>the river Derwent</t>
  </si>
  <si>
    <t>Godmunddingaham</t>
  </si>
  <si>
    <t>Goodmanham, Yorkshire</t>
  </si>
  <si>
    <t>very numerous, most</t>
  </si>
  <si>
    <t>regenerātiō –ōnis f.</t>
  </si>
  <si>
    <t>rebirth</t>
  </si>
  <si>
    <t>rebirth; regeneration</t>
  </si>
  <si>
    <t>incarnātiō –ōnis f.</t>
  </si>
  <si>
    <t>incarnation</t>
  </si>
  <si>
    <t>pascha –ae f.</t>
  </si>
  <si>
    <t>Passover</t>
  </si>
  <si>
    <t>Passover, Easter</t>
  </si>
  <si>
    <t>apostolus –ī m.</t>
  </si>
  <si>
    <t>apostle</t>
  </si>
  <si>
    <t>catēchizō –āre –āvī –ātum</t>
  </si>
  <si>
    <t>to catechize</t>
  </si>
  <si>
    <t>to catechize, to instruct in religion</t>
  </si>
  <si>
    <t>baptisma –atis n.</t>
  </si>
  <si>
    <t>baptism; dipping or washing in water</t>
  </si>
  <si>
    <t>episcopātus –ūs m.</t>
  </si>
  <si>
    <t>bishopric</t>
  </si>
  <si>
    <t>bishopric, episcopate</t>
  </si>
  <si>
    <t>ōrātōrium –ī n.</t>
  </si>
  <si>
    <t>oratory</t>
  </si>
  <si>
    <t>oratory, chapel</t>
  </si>
  <si>
    <t>quadrum –ī n.</t>
  </si>
  <si>
    <t>praeōrdinō –āre –āvī –ātum</t>
  </si>
  <si>
    <t>to preordain</t>
  </si>
  <si>
    <t>Ad Gefrin</t>
  </si>
  <si>
    <t>Yeavering (Northumberland)</t>
  </si>
  <si>
    <t>Gleni m.</t>
  </si>
  <si>
    <t>the river Glen (Northumberland)</t>
  </si>
  <si>
    <t xml:space="preserve">Maelmin </t>
  </si>
  <si>
    <t>Milfield (Northumberland)</t>
  </si>
  <si>
    <t>Sualua</t>
  </si>
  <si>
    <t>the river Swale (Yorkshire)</t>
  </si>
  <si>
    <t>Cataracta –ae f.</t>
  </si>
  <si>
    <t>Catterick (North Yorkshire)</t>
  </si>
  <si>
    <t>baptistērium –ī n.</t>
  </si>
  <si>
    <t>baptistery</t>
  </si>
  <si>
    <t xml:space="preserve">Campodonum –ī n. </t>
  </si>
  <si>
    <t>Campodonum (?modern Outlane, West Yorkshire)</t>
  </si>
  <si>
    <t>pāgānus –a –um</t>
  </si>
  <si>
    <t>pagan</t>
  </si>
  <si>
    <t>pagan; villager; rustic, unlearned</t>
  </si>
  <si>
    <t>Loidis</t>
  </si>
  <si>
    <t>Leeds (West Yorkshire)</t>
  </si>
  <si>
    <t>altāre –is n.</t>
  </si>
  <si>
    <t>Elmet –e</t>
  </si>
  <si>
    <t>Elmet, a Brittonic kingdom of the fifth to seventh centuries</t>
  </si>
  <si>
    <t xml:space="preserve">Lindocolina (Lindocolinum) </t>
  </si>
  <si>
    <t>the Roman Colonia of Lindum, modern Lincoln</t>
  </si>
  <si>
    <t>Peartaneu</t>
  </si>
  <si>
    <t>Partney, near Spilsby, Lincolnshire</t>
  </si>
  <si>
    <t>Treenta</t>
  </si>
  <si>
    <t>the river Trent</t>
  </si>
  <si>
    <t>Tiouulfingacaestir</t>
  </si>
  <si>
    <t>Littleborough?</t>
  </si>
  <si>
    <t>macilentus –a –um</t>
  </si>
  <si>
    <t>lean, thin, meager</t>
  </si>
  <si>
    <t>diāconus –ī m.</t>
  </si>
  <si>
    <t>deacon</t>
  </si>
  <si>
    <t>refrīgerium –ī n.</t>
  </si>
  <si>
    <t>refreshment, cooling</t>
  </si>
  <si>
    <t>refreshment, cooling; comfort</t>
  </si>
  <si>
    <t xml:space="preserve">viō –āre –āvī –ātus </t>
  </si>
  <si>
    <t>to travel</t>
  </si>
  <si>
    <t>to travel, journey</t>
  </si>
  <si>
    <t xml:space="preserve">caucus –ī m. </t>
  </si>
  <si>
    <t>drinking vessel</t>
  </si>
  <si>
    <t>tūfa –ae f.</t>
  </si>
  <si>
    <t>a kind of military standard</t>
  </si>
  <si>
    <t>Haethfelth</t>
  </si>
  <si>
    <t>Hatfield Chase near Doncaster</t>
  </si>
  <si>
    <t>Octōber –bris –bre</t>
  </si>
  <si>
    <t>of or pertaining to October</t>
  </si>
  <si>
    <t>perplūs perplūris</t>
  </si>
  <si>
    <t>very many more, much more numerous</t>
  </si>
  <si>
    <t>Hrofēnsis –is</t>
  </si>
  <si>
    <t>of or pertaining to Rochester</t>
  </si>
  <si>
    <t>lēgātārius –a –um</t>
  </si>
  <si>
    <t>enjoined by a last will; like an envoy or legate, legatine</t>
  </si>
  <si>
    <t>like an envoy or legate, legatine</t>
  </si>
  <si>
    <t>exhinc</t>
  </si>
  <si>
    <t>after this, hereafter, then</t>
  </si>
  <si>
    <t>Deirī –ōrum</t>
  </si>
  <si>
    <t>the Deiri</t>
  </si>
  <si>
    <t>Bernicī –ōrum</t>
  </si>
  <si>
    <t>the Bernici</t>
  </si>
  <si>
    <t>anathematizō –āre –āvī –ātus</t>
  </si>
  <si>
    <t>to anathemize</t>
  </si>
  <si>
    <t>to anathemize, put under a ban; curse</t>
  </si>
  <si>
    <t>apostasia –ae f.</t>
  </si>
  <si>
    <t>a departure from one's religion</t>
  </si>
  <si>
    <t>Denisesburna</t>
  </si>
  <si>
    <t>the Devil's Water or Rowley Burn</t>
  </si>
  <si>
    <t>[Denisus] –ī m.</t>
  </si>
  <si>
    <t>Denis/Denise?</t>
  </si>
  <si>
    <t>dīlūculum –ī n.</t>
  </si>
  <si>
    <t xml:space="preserve">dawn </t>
  </si>
  <si>
    <t>dawn, daybreak</t>
  </si>
  <si>
    <t>Hefenfelth</t>
  </si>
  <si>
    <t>Heavenfield, near St. Oswald's, Northumberland</t>
  </si>
  <si>
    <t>of, relating to Hexham (Northumberland)</t>
  </si>
  <si>
    <t>psalmus –ī m.</t>
  </si>
  <si>
    <t>psalm</t>
  </si>
  <si>
    <t>oblātiō –ōnis f.</t>
  </si>
  <si>
    <t>offering, gift, oblation</t>
  </si>
  <si>
    <t>honōrābilis –e</t>
  </si>
  <si>
    <t>ūllātenus</t>
  </si>
  <si>
    <t>in any respect whatever</t>
  </si>
  <si>
    <t>observantia –ae f.</t>
  </si>
  <si>
    <t>observance</t>
  </si>
  <si>
    <t>observance, reverence; remark, observation</t>
  </si>
  <si>
    <t>episcopālis –e</t>
  </si>
  <si>
    <t>episcopal</t>
  </si>
  <si>
    <t>episcopal; pertaining to a bishop</t>
  </si>
  <si>
    <t>rheuma –atis n.</t>
  </si>
  <si>
    <t>movement of a body of water; current, tide</t>
  </si>
  <si>
    <t>tide</t>
  </si>
  <si>
    <t>circumluō –ere — —</t>
  </si>
  <si>
    <t>renūdō –āre –āvī –ātum</t>
  </si>
  <si>
    <t>sacerdōtālis –e</t>
  </si>
  <si>
    <t>of or belonging to priests, priestly, sacerdotal </t>
  </si>
  <si>
    <t>priestly, sacerdotal</t>
  </si>
  <si>
    <t>rēgulāris –e</t>
  </si>
  <si>
    <t>regular, canonical, containing rules</t>
  </si>
  <si>
    <t>pertaining to the observance of a monastic rule; regular</t>
  </si>
  <si>
    <t>Hīī</t>
  </si>
  <si>
    <t>Iona, Scotland</t>
  </si>
  <si>
    <t>clēricus –ī m.</t>
  </si>
  <si>
    <t>clergyman</t>
  </si>
  <si>
    <t>clergyman, priest</t>
  </si>
  <si>
    <t>lāicus –a –um</t>
  </si>
  <si>
    <t>of or belonging to the people or laity, not priestly, not consecrated</t>
  </si>
  <si>
    <t>of or belonging to the people or laity</t>
  </si>
  <si>
    <t>paschālis –e</t>
  </si>
  <si>
    <t>of or relating to Easter, paschal</t>
  </si>
  <si>
    <t>prōtēlō –āre –āvī –ātum</t>
  </si>
  <si>
    <t>drive forward, remove; to extend, prolong, protract</t>
  </si>
  <si>
    <t>to prolong</t>
  </si>
  <si>
    <t>invectiō –ōnis f.</t>
  </si>
  <si>
    <t>reproach, invective; importation of goods</t>
  </si>
  <si>
    <t>reproach, invective</t>
  </si>
  <si>
    <t>indomābilis –e</t>
  </si>
  <si>
    <t>untamable</t>
  </si>
  <si>
    <t>untamable, wild, invincible</t>
  </si>
  <si>
    <t>praedicātor –ōris m.</t>
  </si>
  <si>
    <t>proclaimer, publisher; preacher</t>
  </si>
  <si>
    <t>preacher</t>
  </si>
  <si>
    <t>prōgenitor –ōris m.</t>
  </si>
  <si>
    <t>ancestor</t>
  </si>
  <si>
    <t>ancestor, progenitor</t>
  </si>
  <si>
    <t>compāginō –āre –āvī –ātum</t>
  </si>
  <si>
    <t>praecessor –ōris m.</t>
  </si>
  <si>
    <t>inoboedientia –ae f.</t>
  </si>
  <si>
    <t>disobedience</t>
  </si>
  <si>
    <t>cōnstrūctor –ōris m.</t>
  </si>
  <si>
    <t>builder, founder</t>
  </si>
  <si>
    <t>Basil of Caesarea</t>
  </si>
  <si>
    <t>Basil of Caesarea, Saint Basil the Great, 329–379 AD</t>
  </si>
  <si>
    <t>Cairbre Riada, the legendary eponymous founder of Dál Riata</t>
  </si>
  <si>
    <t>Dalreudini –orum* m.</t>
  </si>
  <si>
    <t>the people of Dál Riata, inhabiting modern-day south-west Scotland and north-east Ireland</t>
  </si>
  <si>
    <t>Dal, Irish term</t>
  </si>
  <si>
    <t>rāsūra –ae f.</t>
  </si>
  <si>
    <t>a scraping, an erasure</t>
  </si>
  <si>
    <t>mīlle pl. mīlia</t>
  </si>
  <si>
    <t>mile, miles</t>
  </si>
  <si>
    <t>transmeābilis –e</t>
  </si>
  <si>
    <t>passable, that can be crossed</t>
  </si>
  <si>
    <t>attestor –āre –āvī –ātus</t>
  </si>
  <si>
    <t>praedicō –āre –āvī –ātum</t>
  </si>
  <si>
    <t>to preach</t>
  </si>
  <si>
    <t>Mārtīnus –ī m.</t>
  </si>
  <si>
    <t>St Martin of Tours (316 or 336–397)</t>
  </si>
  <si>
    <t>conversiō -ōnis f.</t>
  </si>
  <si>
    <t>conversion</t>
  </si>
  <si>
    <t>conversion to a new religious belief</t>
  </si>
  <si>
    <t>Satan</t>
  </si>
  <si>
    <t>Satan, the Devil</t>
  </si>
  <si>
    <t>signāculum –ī n.</t>
  </si>
  <si>
    <t>apolstolātus –ūs m.</t>
  </si>
  <si>
    <t>condēscensiō –ōnis f.</t>
  </si>
  <si>
    <t>monachicus –a –um</t>
  </si>
  <si>
    <t>apocrisiārius –ī m.</t>
  </si>
  <si>
    <t>a (papal) delegate, nuncio</t>
  </si>
  <si>
    <t>Constantīnopolis –is f.</t>
  </si>
  <si>
    <t>Constantinople</t>
  </si>
  <si>
    <t>incessābilis –e</t>
  </si>
  <si>
    <t>Jōb m. (indecl.)</t>
  </si>
  <si>
    <t>Job</t>
  </si>
  <si>
    <t>Job, a book of the Old Testament and the chief figure in it</t>
  </si>
  <si>
    <t>resurrection</t>
  </si>
  <si>
    <t>resurrection, rising from the dead</t>
  </si>
  <si>
    <t>catholicus –a –um</t>
  </si>
  <si>
    <t>universal; catholic, orthodox</t>
  </si>
  <si>
    <t>catholic, universal</t>
  </si>
  <si>
    <t>to propound a dogma</t>
  </si>
  <si>
    <t>inpalpābilis –e (impalpābilis)</t>
  </si>
  <si>
    <t>intangible</t>
  </si>
  <si>
    <t>intangible, not perceptible to the touch</t>
  </si>
  <si>
    <t>orthodoxus –a –um</t>
  </si>
  <si>
    <t>orthodox</t>
  </si>
  <si>
    <t>orthodox, of correct opinion, of right belief</t>
  </si>
  <si>
    <t>spīritālis –e</t>
  </si>
  <si>
    <t>palpābilis –e</t>
  </si>
  <si>
    <t>tangible</t>
  </si>
  <si>
    <t>that can be touched, tangible, palpable</t>
  </si>
  <si>
    <t>īnstantia –ae f.</t>
  </si>
  <si>
    <t>rēsuscitō –āre</t>
  </si>
  <si>
    <t>to revive</t>
  </si>
  <si>
    <t>to revive, resuscitate</t>
  </si>
  <si>
    <t>homīlia –ae f. (omēlia)</t>
  </si>
  <si>
    <t>homily, sermon on Scriptural text</t>
  </si>
  <si>
    <t>synodicus –a –um</t>
  </si>
  <si>
    <t>synodical; pertaining to a church council</t>
  </si>
  <si>
    <t>to become tired; weaken</t>
  </si>
  <si>
    <t>beātificō –āre –āvī –ātum</t>
  </si>
  <si>
    <t>bucella –ae f.</t>
  </si>
  <si>
    <t>small mouthful; morsel</t>
  </si>
  <si>
    <t>to add over and above</t>
  </si>
  <si>
    <t>Hebraeī –ōrum m.</t>
  </si>
  <si>
    <t>the Hebrews</t>
  </si>
  <si>
    <t>Petrus –ī m.</t>
  </si>
  <si>
    <t>St Peter, the Apostle</t>
  </si>
  <si>
    <t>St Paul, the Apostle</t>
  </si>
  <si>
    <t>sēcrētārium –ī n.</t>
  </si>
  <si>
    <t>Mauricius –ī m.</t>
  </si>
  <si>
    <t>Mauricius Tiberius, Eastern Emperor, 582–602</t>
  </si>
  <si>
    <t>tumba –ae f.</t>
  </si>
  <si>
    <t>tomb</t>
  </si>
  <si>
    <t>epitaphium –ī n.</t>
  </si>
  <si>
    <t>epitaph</t>
  </si>
  <si>
    <t>epitaph, funeral speech or inscription</t>
  </si>
  <si>
    <t>vīvificō –āre –āvī –ātum</t>
  </si>
  <si>
    <t>to give life</t>
  </si>
  <si>
    <t>to give life, restore to life, quicken</t>
  </si>
  <si>
    <t>ēsuriēs –ēī f.</t>
  </si>
  <si>
    <t>hunger</t>
  </si>
  <si>
    <t>act</t>
  </si>
  <si>
    <t>the doing or performing or a thing, an act, performance</t>
  </si>
  <si>
    <t>frontispicium –ī n.</t>
  </si>
  <si>
    <t>forehead; outward appearance</t>
  </si>
  <si>
    <t>angelicus –a –um</t>
  </si>
  <si>
    <t>angelic</t>
  </si>
  <si>
    <t>belonging to angels; angelic</t>
  </si>
  <si>
    <t>cooperor –ārī –ātus sum</t>
  </si>
  <si>
    <t>to work together</t>
  </si>
  <si>
    <t>Ezechiēl –ēlis m.</t>
  </si>
  <si>
    <t>Ezekiel, Hebrew prophet</t>
  </si>
  <si>
    <t>ECCLESIASTICVS</t>
  </si>
  <si>
    <t>ANGLI/N</t>
  </si>
  <si>
    <t>CANTVARI/N</t>
  </si>
  <si>
    <t>RETRANSMITTO</t>
  </si>
  <si>
    <t>LVNDONIENSIS/A</t>
  </si>
  <si>
    <t>ARCHIEPISCOPVS</t>
  </si>
  <si>
    <t>OCCIDENTALIS</t>
  </si>
  <si>
    <t>ORIENTALIS</t>
  </si>
  <si>
    <t>PRAESVL</t>
  </si>
  <si>
    <t>EXSVFFLO</t>
  </si>
  <si>
    <t>COGNOMINO</t>
  </si>
  <si>
    <t>ATTESTATIO</t>
  </si>
  <si>
    <t>ASSERTIO</t>
  </si>
  <si>
    <t>SAXONES/N</t>
  </si>
  <si>
    <t>VECTIS/N</t>
  </si>
  <si>
    <t>LINDISSI/N</t>
  </si>
  <si>
    <t>NORDANHYMBRI/N</t>
  </si>
  <si>
    <t>MERCII/N</t>
  </si>
  <si>
    <t>LAESTINGAEV/N</t>
  </si>
  <si>
    <t>LINDISFARNENSIS/A</t>
  </si>
  <si>
    <t>ALBION/N</t>
  </si>
  <si>
    <t>REPTACAESTIR/N</t>
  </si>
  <si>
    <t>RVTVBI PORTVS/N</t>
  </si>
  <si>
    <t>GESORIACVM/N</t>
  </si>
  <si>
    <t>ORCADES/N</t>
  </si>
  <si>
    <t>MVSCVLVS/2</t>
  </si>
  <si>
    <t>BOREALIS</t>
  </si>
  <si>
    <t>SCOTI/N</t>
  </si>
  <si>
    <t>ALCLVITH/N</t>
  </si>
  <si>
    <t>PICTI/N</t>
  </si>
  <si>
    <t>PROXIMO</t>
  </si>
  <si>
    <t>TRIDVANVS</t>
  </si>
  <si>
    <t>SOLVMMODO</t>
  </si>
  <si>
    <t>ESICIVS</t>
  </si>
  <si>
    <t>NIGROGEMMEVS</t>
  </si>
  <si>
    <t>PERMAXIMVS</t>
  </si>
  <si>
    <t>MVNITVS</t>
  </si>
  <si>
    <t>CANTIA/N</t>
  </si>
  <si>
    <t>HVMBRA/N</t>
  </si>
  <si>
    <t>TANATOS/N</t>
  </si>
  <si>
    <t>VANTSVMV/N</t>
  </si>
  <si>
    <t>FRANCI/N</t>
  </si>
  <si>
    <t>DVBIETAS</t>
  </si>
  <si>
    <t>DAEMONICVS</t>
  </si>
  <si>
    <t>SALVATOR</t>
  </si>
  <si>
    <t>LITANIA</t>
  </si>
  <si>
    <t>IVSSIO</t>
  </si>
  <si>
    <t>MANSIO</t>
  </si>
  <si>
    <t>IESVS/N</t>
  </si>
  <si>
    <t>ALLELVIA</t>
  </si>
  <si>
    <t>APOSTOLICVS</t>
  </si>
  <si>
    <t>PRIMITIVVS</t>
  </si>
  <si>
    <t>OSTENSIO</t>
  </si>
  <si>
    <t>COACTICIVS</t>
  </si>
  <si>
    <t>CONCIVIS</t>
  </si>
  <si>
    <t>CHRISTIANISMVS/N</t>
  </si>
  <si>
    <t>CONGRATVLOR</t>
  </si>
  <si>
    <t>ANATHEMA</t>
  </si>
  <si>
    <t>CONTRADO</t>
  </si>
  <si>
    <t>EVANGELIZO</t>
  </si>
  <si>
    <t>ABRENVNTIO</t>
  </si>
  <si>
    <t>IDOLOLATRIA</t>
  </si>
  <si>
    <t>AGNITIO</t>
  </si>
  <si>
    <t>EBVRACVM/N</t>
  </si>
  <si>
    <t>DORVVENTIO/N</t>
  </si>
  <si>
    <t>GODMVNDDINGAHAM/N</t>
  </si>
  <si>
    <t>PERPLVRIMVS</t>
  </si>
  <si>
    <t>REGENERATIO</t>
  </si>
  <si>
    <t>INCARNATIO</t>
  </si>
  <si>
    <t>PASCHA</t>
  </si>
  <si>
    <t>CATECHIZO</t>
  </si>
  <si>
    <t>BAPTISMA</t>
  </si>
  <si>
    <t>EPISCOPATVS</t>
  </si>
  <si>
    <t>ORATORIVM</t>
  </si>
  <si>
    <t>QVADRVM</t>
  </si>
  <si>
    <t>PRAEORDINO</t>
  </si>
  <si>
    <t>AD GEFRIN/N</t>
  </si>
  <si>
    <t>GLENI/N</t>
  </si>
  <si>
    <t>MAELMIN/N</t>
  </si>
  <si>
    <t>SVALVA/N</t>
  </si>
  <si>
    <t>CATARACTA/N</t>
  </si>
  <si>
    <t>BAPTISTERIVM</t>
  </si>
  <si>
    <t>CAMPODONVM/N</t>
  </si>
  <si>
    <t>PAGANVS</t>
  </si>
  <si>
    <t>LOIDIS/N</t>
  </si>
  <si>
    <t>ALTARE</t>
  </si>
  <si>
    <t>ELMET/N</t>
  </si>
  <si>
    <t>LINDOCOLINA/N</t>
  </si>
  <si>
    <t>PEARTANEV/N</t>
  </si>
  <si>
    <t>TREENTA/N</t>
  </si>
  <si>
    <t>TIOVVLFINGACAESTIR/N</t>
  </si>
  <si>
    <t>MACILENTVS</t>
  </si>
  <si>
    <t>DIACONVS</t>
  </si>
  <si>
    <t>REFRIGERIVM</t>
  </si>
  <si>
    <t>VIO</t>
  </si>
  <si>
    <t>CAVCVS</t>
  </si>
  <si>
    <t>TVFA</t>
  </si>
  <si>
    <t>HAETHFELTH/N</t>
  </si>
  <si>
    <t>OCTOBER/A</t>
  </si>
  <si>
    <t>PERPLVS</t>
  </si>
  <si>
    <t>HROFENSIS/A</t>
  </si>
  <si>
    <t>LEGATARIVS</t>
  </si>
  <si>
    <t>EXHINC</t>
  </si>
  <si>
    <t>DEIRI/N</t>
  </si>
  <si>
    <t>BERNICII/N</t>
  </si>
  <si>
    <t>ANATHEMATIZO</t>
  </si>
  <si>
    <t>APOSTASIA</t>
  </si>
  <si>
    <t>DENISESBVRNA/N</t>
  </si>
  <si>
    <t>DENISVS/N</t>
  </si>
  <si>
    <t>DILVCVLVM</t>
  </si>
  <si>
    <t>HEFENFELTH/N</t>
  </si>
  <si>
    <t>HAGVSTALDENSIS/A</t>
  </si>
  <si>
    <t>PSALMVS</t>
  </si>
  <si>
    <t>OBLATIO</t>
  </si>
  <si>
    <t>HONORABILIS</t>
  </si>
  <si>
    <t>VLLATENVS</t>
  </si>
  <si>
    <t>OBSERVANTIA</t>
  </si>
  <si>
    <t>EPISCOPALIS</t>
  </si>
  <si>
    <t>RHEVMA</t>
  </si>
  <si>
    <t>CIRCVMLVO</t>
  </si>
  <si>
    <t>RENVDO</t>
  </si>
  <si>
    <t>SACERDOTALIS</t>
  </si>
  <si>
    <t>REGVLARIS</t>
  </si>
  <si>
    <t>HII/N</t>
  </si>
  <si>
    <t>CLERICVS</t>
  </si>
  <si>
    <t>PASCHALIS</t>
  </si>
  <si>
    <t>PROTELO</t>
  </si>
  <si>
    <t>INVECTIO</t>
  </si>
  <si>
    <t>INDOMABILIS</t>
  </si>
  <si>
    <t>PRAEDICATOR</t>
  </si>
  <si>
    <t>PROGENITOR</t>
  </si>
  <si>
    <t>COMPAGINO</t>
  </si>
  <si>
    <t>PRAECESSOR</t>
  </si>
  <si>
    <t>INOBOEDIENTIA</t>
  </si>
  <si>
    <t>CONSTRVCTOR</t>
  </si>
  <si>
    <t>BASILIVS/N1</t>
  </si>
  <si>
    <t>REVDA/N</t>
  </si>
  <si>
    <t>DALREVDINI/N</t>
  </si>
  <si>
    <t>DAL</t>
  </si>
  <si>
    <t>RASVRA</t>
  </si>
  <si>
    <t>MILLE/2</t>
  </si>
  <si>
    <t>TRANSMEABILIS</t>
  </si>
  <si>
    <t>ATTESTOR</t>
  </si>
  <si>
    <t>PRAEDICO/3</t>
  </si>
  <si>
    <t>MARTIN/N</t>
  </si>
  <si>
    <t>CONVERSIO/2</t>
  </si>
  <si>
    <t>SATANAS/N</t>
  </si>
  <si>
    <t>SIGNACVLVM</t>
  </si>
  <si>
    <t>APOSTOLATVS</t>
  </si>
  <si>
    <t>CONDESCENSIO</t>
  </si>
  <si>
    <t>MONACHICVS</t>
  </si>
  <si>
    <t>APOCRISIARIVS</t>
  </si>
  <si>
    <t>CONSTANTINOPLE/N</t>
  </si>
  <si>
    <t>INCESSABILIS</t>
  </si>
  <si>
    <t>JOB/N</t>
  </si>
  <si>
    <t>RESVRRECTIO</t>
  </si>
  <si>
    <t>CATHOLICVS</t>
  </si>
  <si>
    <t>DOGMATIZO</t>
  </si>
  <si>
    <t>INPALPABILIS</t>
  </si>
  <si>
    <t>ORTHODOXVS</t>
  </si>
  <si>
    <t>SPIRITALIS</t>
  </si>
  <si>
    <t>PALPABILIS</t>
  </si>
  <si>
    <t>INSTANTIA</t>
  </si>
  <si>
    <t>RESVSCITO</t>
  </si>
  <si>
    <t>HOMILIA</t>
  </si>
  <si>
    <t>SYNODICVS</t>
  </si>
  <si>
    <t>LASSESCO</t>
  </si>
  <si>
    <t>BEATIFICO</t>
  </si>
  <si>
    <t>CONGAVDEO</t>
  </si>
  <si>
    <t>BVCCELLA</t>
  </si>
  <si>
    <t>SVPERADICIO</t>
  </si>
  <si>
    <t>HEBRAEI/N</t>
  </si>
  <si>
    <t>PETRVS/N1</t>
  </si>
  <si>
    <t>PAVLVS/N1</t>
  </si>
  <si>
    <t>SECRETARIVM</t>
  </si>
  <si>
    <t>MAVRICE/N1</t>
  </si>
  <si>
    <t>TVMBA</t>
  </si>
  <si>
    <t>EPITAPHIVM</t>
  </si>
  <si>
    <t>VIVIFICO</t>
  </si>
  <si>
    <t>ESVRIES</t>
  </si>
  <si>
    <t>ACTVS/3</t>
  </si>
  <si>
    <t>FRONTISPICIVM</t>
  </si>
  <si>
    <t>ANGELICVS</t>
  </si>
  <si>
    <t>COOPEROR</t>
  </si>
  <si>
    <t>EZEKIEL/N</t>
  </si>
  <si>
    <t>perplūrimus –a –um</t>
  </si>
  <si>
    <t>Hagustaldensis –e</t>
  </si>
  <si>
    <t>Lindisfarnensis –e</t>
  </si>
  <si>
    <t>Lundoniensis –e</t>
  </si>
  <si>
    <t>Reuda m.</t>
  </si>
  <si>
    <t>daal m.</t>
  </si>
  <si>
    <t>lassescō –ere</t>
  </si>
  <si>
    <t>Graia</t>
  </si>
  <si>
    <t>humanos</t>
  </si>
  <si>
    <t>corda</t>
  </si>
  <si>
    <t>utilia</t>
  </si>
  <si>
    <t>Damonem</t>
  </si>
  <si>
    <t>Pythagoreos</t>
  </si>
  <si>
    <t>PYTHAGOREVS/A</t>
  </si>
  <si>
    <t>utile</t>
  </si>
  <si>
    <t>CONCORDE</t>
  </si>
  <si>
    <t>INFABRVS</t>
  </si>
  <si>
    <t>IRRELIGIOSVS</t>
  </si>
  <si>
    <t>MALITIOSVS</t>
  </si>
  <si>
    <t>PERCOMMODVS</t>
  </si>
  <si>
    <t>PERRIDICVLVS</t>
  </si>
  <si>
    <t>PRAEPROPERVS</t>
  </si>
  <si>
    <t>CONTRACTABILIS</t>
  </si>
  <si>
    <t>CRVCIABILIS</t>
  </si>
  <si>
    <t>INSEDABILIS</t>
  </si>
  <si>
    <t>INSOLABILIS</t>
  </si>
  <si>
    <t>VERNILIS</t>
  </si>
  <si>
    <t>EXCVSABILIS</t>
  </si>
  <si>
    <t>excūsābilis –e</t>
  </si>
  <si>
    <t>excusable</t>
  </si>
  <si>
    <t>that may be excused, excusable</t>
  </si>
  <si>
    <t>HVI</t>
  </si>
  <si>
    <t>hui</t>
  </si>
  <si>
    <t>hah! ho! oh!</t>
  </si>
  <si>
    <t>an exclamation of astonishment or admiration, hah! ho! oh!</t>
  </si>
  <si>
    <t>POLLIA/N</t>
  </si>
  <si>
    <t>Pollia (tribus)</t>
  </si>
  <si>
    <t>Pollia (one of the Roman tribes)</t>
  </si>
  <si>
    <t>Pȳthagorēus or Pȳthagorīus –a –um</t>
  </si>
  <si>
    <t>Pythagorean</t>
  </si>
  <si>
    <t>Pythagorean, according to the Pythagorean doctrine</t>
  </si>
  <si>
    <t>PYTHIAS/N</t>
  </si>
  <si>
    <t>Phintiās –ae m.</t>
  </si>
  <si>
    <t>Pythias (name)</t>
  </si>
  <si>
    <t>Pythias, a Pythagorean, celebrated for his friendship with Damon</t>
  </si>
  <si>
    <t>GALLVS/A</t>
  </si>
  <si>
    <t>Gallus (a name)</t>
  </si>
  <si>
    <t>Laurentīnus –a –um</t>
  </si>
  <si>
    <t>Laurentine, of Laurentum</t>
  </si>
  <si>
    <t>senex senis m.</t>
  </si>
  <si>
    <t>VESPILLO</t>
  </si>
  <si>
    <t>vespillō –ōnis m.</t>
  </si>
  <si>
    <t>a corpse-bearer who carried out the bodies of the poor at night</t>
  </si>
  <si>
    <t>a corpse-bearer</t>
  </si>
  <si>
    <t>VIRGILIA/N</t>
  </si>
  <si>
    <t>Virgilia –ae f.</t>
  </si>
  <si>
    <t>Virgilia (name)</t>
  </si>
  <si>
    <t>CANNAE/N</t>
  </si>
  <si>
    <t>Cannae -ārum f.</t>
  </si>
  <si>
    <t>Cannae (place)</t>
  </si>
  <si>
    <t>Cannae, a village in Apulia, north of Canusium, famous for the victory of Hannibal over the Romans; it lay on the east side of the Aufidus</t>
  </si>
  <si>
    <t>CINEAS/N</t>
  </si>
  <si>
    <t>DEIOTARVS/N</t>
  </si>
  <si>
    <t>ORBILIVS/N</t>
  </si>
  <si>
    <t>MEDIOLANVM/N</t>
  </si>
  <si>
    <t>POMPAEDIVS/N</t>
  </si>
  <si>
    <t>TIRO/N</t>
  </si>
  <si>
    <t>HIPPO/N</t>
  </si>
  <si>
    <t>CALIGVLA/N</t>
  </si>
  <si>
    <t>FRONTO/N</t>
  </si>
  <si>
    <t>ACTIVM/N</t>
  </si>
  <si>
    <t>PHILIPPENSIS/N</t>
  </si>
  <si>
    <t>TRISANTONA/N</t>
  </si>
  <si>
    <t>VERVLAMIENSIS/A</t>
  </si>
  <si>
    <t>AVGVSTVS/A</t>
  </si>
  <si>
    <t>AQVAESVLIS/N</t>
  </si>
  <si>
    <t>PROTVS/N</t>
  </si>
  <si>
    <t>GALERIVS/N</t>
  </si>
  <si>
    <t>CONSTANTIVS/N</t>
  </si>
  <si>
    <t>VMBRICIVS/N</t>
  </si>
  <si>
    <t>CRYPTOPORTICVS</t>
  </si>
  <si>
    <t>HERCVLANEVM/N</t>
  </si>
  <si>
    <t>TVCCA/N</t>
  </si>
  <si>
    <t>DIAVLVS/N</t>
  </si>
  <si>
    <t>BITHYNICVS/A</t>
  </si>
  <si>
    <t>HERMOCRATES/N</t>
  </si>
  <si>
    <t>LAECANIA/N</t>
  </si>
  <si>
    <t>RVTILI/N</t>
  </si>
  <si>
    <t>Augustus -a -um</t>
  </si>
  <si>
    <t>Augustan; of or relating to Augustus or the emperor; imperial</t>
  </si>
  <si>
    <t>Augustan; imperial</t>
  </si>
  <si>
    <t>Galerius -iī m.</t>
  </si>
  <si>
    <t>Galerius (name)</t>
  </si>
  <si>
    <t>Constantius -iī m.</t>
  </si>
  <si>
    <t>Constantius (name)</t>
  </si>
  <si>
    <t>Umbricius -iī m.</t>
  </si>
  <si>
    <t>Umbricius (name)</t>
  </si>
  <si>
    <t>Herculāneum -ī n.</t>
  </si>
  <si>
    <t>crypto-porticus -ūs f.</t>
  </si>
  <si>
    <t>Tucca -ae m.</t>
  </si>
  <si>
    <t>Tucca (name)</t>
  </si>
  <si>
    <t>Herculaneum (place)</t>
  </si>
  <si>
    <t>Diaulus -ī m.</t>
  </si>
  <si>
    <t>Diaulus (name)</t>
  </si>
  <si>
    <t>Bīthȳnicus -a -um</t>
  </si>
  <si>
    <t>Bithynian, of Bithynia</t>
  </si>
  <si>
    <t>Hermocrates -is m.</t>
  </si>
  <si>
    <t>Hermocrates (name)</t>
  </si>
  <si>
    <t>Laecania -ae f.</t>
  </si>
  <si>
    <t>Laecania (name)</t>
  </si>
  <si>
    <t>Rutiliī -ōrum m. pl.</t>
  </si>
  <si>
    <t>Rutilians</t>
  </si>
  <si>
    <t>Protus -ī m.</t>
  </si>
  <si>
    <t>Protus (name)</t>
  </si>
  <si>
    <t>Aquae Sulis</t>
  </si>
  <si>
    <t>Aquae Sulis (place)</t>
  </si>
  <si>
    <t>Aquae Sulis, the town of Bath in England</t>
  </si>
  <si>
    <t>Cīneās -æ m.</t>
  </si>
  <si>
    <t>Cineas (name)</t>
  </si>
  <si>
    <t>Dēiotarus -ī m.</t>
  </si>
  <si>
    <t>Deiotarus (name)</t>
  </si>
  <si>
    <t>Orbilius -iī m.</t>
  </si>
  <si>
    <t>Orbilius (name)</t>
  </si>
  <si>
    <t>Mediōlānum or -nium -ī n.</t>
  </si>
  <si>
    <t>Mediolanum (place</t>
  </si>
  <si>
    <t>Mediolanum, a city in Gallia Cisalpina, the capital of the Insubres</t>
  </si>
  <si>
    <t>Actium -iī m.</t>
  </si>
  <si>
    <t>Actium (place)</t>
  </si>
  <si>
    <t>VERVLAMIVM/N</t>
  </si>
  <si>
    <t>Verulamium -iī m.</t>
  </si>
  <si>
    <t>Verulamium (place)</t>
  </si>
  <si>
    <t>Verulamium, a town in England</t>
  </si>
  <si>
    <t>Londinium -ī n.</t>
  </si>
  <si>
    <t>London (place)</t>
  </si>
  <si>
    <t>Frontō -ōnis m.</t>
  </si>
  <si>
    <t>Fronto (name)</t>
  </si>
  <si>
    <t>Caligula (name)</t>
  </si>
  <si>
    <t>Caligula, a Roman emperor</t>
  </si>
  <si>
    <t>Caligula -ae m.</t>
  </si>
  <si>
    <t>Hippō -ōnis m.</t>
  </si>
  <si>
    <t>Hippo (place)</t>
  </si>
  <si>
    <t>Tīrō -ōnis m.</t>
  </si>
  <si>
    <t>Tiro (name)</t>
  </si>
  <si>
    <t>Pompaedius -iī m.</t>
  </si>
  <si>
    <t>Pompaedius (name)</t>
  </si>
  <si>
    <t>Verulamiensis -e</t>
  </si>
  <si>
    <t>Verulamian, of Verulamium</t>
  </si>
  <si>
    <t>Trisantona -ae f.</t>
  </si>
  <si>
    <t>Trisanton (river)</t>
  </si>
  <si>
    <t>Philippensis -e</t>
  </si>
  <si>
    <t>of or belonging to Philippi, Philippian'</t>
  </si>
  <si>
    <t>ARMORIVS/A</t>
  </si>
  <si>
    <t>Armorius -a -um</t>
  </si>
  <si>
    <t>Armorian, of Amorica (a region in northern Gaul)</t>
  </si>
  <si>
    <t xml:space="preserve">Usipetēs –um m. pl. or Usīpiī -ōrum m. pl. </t>
  </si>
  <si>
    <t>Popilius –ī m.</t>
  </si>
  <si>
    <t>Popilius (name)</t>
  </si>
  <si>
    <t>Agrĭgentīni –ōrum m.</t>
  </si>
  <si>
    <t>Agrigentinians, the inhabitants of Agrigentum</t>
  </si>
  <si>
    <t>the fifth month (counting from March), afterwards, in honor of Julius Caesar, called Julius, July</t>
  </si>
  <si>
    <t>Quintīlis –is m.</t>
  </si>
  <si>
    <t>cōn-fōrmō –fōrmāre</t>
  </si>
  <si>
    <t>to form, fashion, shape symmetrically or skilfully</t>
  </si>
  <si>
    <t>given to blows, fond of flogging</t>
  </si>
  <si>
    <t>plāgōsus –a –um</t>
  </si>
  <si>
    <t>Caepiō –ōnis m.</t>
  </si>
  <si>
    <t>Caepio (name)</t>
  </si>
  <si>
    <t>Cratīnus –ī m.</t>
  </si>
  <si>
    <t>Cratippus (a name)</t>
  </si>
  <si>
    <t>pȳramis –idis f.</t>
  </si>
  <si>
    <t>a pyramid</t>
  </si>
  <si>
    <t>Camulodūnum –ī n.</t>
  </si>
  <si>
    <t>Camulodunum, a town of the Trinobantes in Britain, the first Roman colony under Claudius, now Colchester</t>
  </si>
  <si>
    <t>Camulodunum (place)</t>
  </si>
  <si>
    <t>Sabrina (name)</t>
  </si>
  <si>
    <t>Iceni, a people in the southeastern part of Great Britain</t>
  </si>
  <si>
    <t>Iceni, a people in the southeastern part of Great Britain, the modern Kent</t>
  </si>
  <si>
    <t>Icēnī –ōrum m.</t>
  </si>
  <si>
    <t>Bȳzantium –ī n.</t>
  </si>
  <si>
    <t>Byzantium (plae )</t>
  </si>
  <si>
    <t>Tacitus –ī m.</t>
  </si>
  <si>
    <t>Tacitus (name)</t>
  </si>
  <si>
    <t>Capēna –ae f.</t>
  </si>
  <si>
    <t>Capena, a Tuscan town founded by the Veientes, or at least dependent upon them, now S. Martino</t>
  </si>
  <si>
    <t>Capena (place)</t>
  </si>
  <si>
    <t>FERRARIA/N</t>
  </si>
  <si>
    <t>AEQVANIMITER</t>
  </si>
  <si>
    <t>ANACHORETICVS</t>
  </si>
  <si>
    <t>BANCOR/N</t>
  </si>
  <si>
    <t>BANCORNABVRG/N</t>
  </si>
  <si>
    <t>CARLEGION/N</t>
  </si>
  <si>
    <t>HEBRAEVS/A</t>
  </si>
  <si>
    <t>HWICCI/N</t>
  </si>
  <si>
    <t>ILLVMINATIO</t>
  </si>
  <si>
    <t>INCREPATIO</t>
  </si>
  <si>
    <t>LEGACAESTIR/N</t>
  </si>
  <si>
    <t>OBTEMPERANTER</t>
  </si>
  <si>
    <t>RESVSCITATOR</t>
  </si>
  <si>
    <t>SANATIO</t>
  </si>
  <si>
    <t>SYNODVS</t>
  </si>
  <si>
    <t>VNANIMIS</t>
  </si>
  <si>
    <t>AC/3</t>
  </si>
  <si>
    <t>aequanimiter</t>
  </si>
  <si>
    <t>calmly, with equanimity</t>
  </si>
  <si>
    <t>of a recluse</t>
  </si>
  <si>
    <t>Bancor</t>
  </si>
  <si>
    <t>Bangor Is Coed, Flintshire, Wales</t>
  </si>
  <si>
    <t>Bancornaburg</t>
  </si>
  <si>
    <t>Carlegion</t>
  </si>
  <si>
    <t>Chester</t>
  </si>
  <si>
    <t>Chester, Cheshire West and Chester, England</t>
  </si>
  <si>
    <t>Hebraeus –a –um</t>
  </si>
  <si>
    <t>Hebrew</t>
  </si>
  <si>
    <t>Huicciī –orum</t>
  </si>
  <si>
    <t>the Hwicce, a tribe centered on the River Severn</t>
  </si>
  <si>
    <t>illumination</t>
  </si>
  <si>
    <t>illumination; (the granting of) the power of sight</t>
  </si>
  <si>
    <t>reproof, rebuke</t>
  </si>
  <si>
    <t>Legacaestir</t>
  </si>
  <si>
    <t>obtemperanter</t>
  </si>
  <si>
    <t>submissively, obediently, dutifully</t>
  </si>
  <si>
    <t xml:space="preserve">resuscitātor –ōris m. 
</t>
  </si>
  <si>
    <t>one who restores to life, resuscitator; one who renews a practice</t>
  </si>
  <si>
    <t>sānātiō –iōnis f.</t>
  </si>
  <si>
    <t>restoring to health, healing, cure</t>
  </si>
  <si>
    <t>synodus –ī f.</t>
  </si>
  <si>
    <t>ecclesiastical assembly or council, a synod</t>
  </si>
  <si>
    <t>ūnanimis –e</t>
  </si>
  <si>
    <t>of one mind, accordant, harmonious, unanimous</t>
  </si>
  <si>
    <t>oak, oak tree (Old English)</t>
  </si>
  <si>
    <t>anachōrēticus –a –um</t>
  </si>
  <si>
    <t>illūminātiō –ōnis f.</t>
  </si>
  <si>
    <t>increpātiō –ōnis f.</t>
  </si>
  <si>
    <t>Ælle –ī m.</t>
  </si>
  <si>
    <t>Aedilberct –ī m.</t>
  </si>
  <si>
    <t>Aedilfrid –ī m.</t>
  </si>
  <si>
    <t>Ælfflæd</t>
  </si>
  <si>
    <t>Ælfwine</t>
  </si>
  <si>
    <t>Æthelbald</t>
  </si>
  <si>
    <t>Æthelburg</t>
  </si>
  <si>
    <t>Æthelhere</t>
  </si>
  <si>
    <t>Æthelhild</t>
  </si>
  <si>
    <t>Æthelthryth</t>
  </si>
  <si>
    <t>Æthelwald</t>
  </si>
  <si>
    <t>Æthelwalh</t>
  </si>
  <si>
    <t>Æthelwine</t>
  </si>
  <si>
    <t>bālaena –ae f.</t>
  </si>
  <si>
    <t>dumtaxat</t>
  </si>
  <si>
    <t>prolixus –a –um</t>
  </si>
  <si>
    <t>reverēns -tis</t>
  </si>
  <si>
    <t>alloquium –ī n.</t>
  </si>
  <si>
    <t>celebrātiō –iōnis f.</t>
  </si>
  <si>
    <t>clāritās –tātis f.</t>
  </si>
  <si>
    <t>colloquor colloquī collocūtus sum</t>
  </si>
  <si>
    <t>concutiō –cutere –cussī –cussus</t>
  </si>
  <si>
    <t>congaudeō –gaudēre</t>
  </si>
  <si>
    <t>cōnsīderātiō –ōnis f.</t>
  </si>
  <si>
    <t>conterō –terere –trīvī –trītum</t>
  </si>
  <si>
    <t>conversātiō –ōnis f</t>
  </si>
  <si>
    <t>conversor –ārī –ātus sum</t>
  </si>
  <si>
    <t>dialogus –ī m.</t>
  </si>
  <si>
    <t>dīvīnitās –tātis f.</t>
  </si>
  <si>
    <t>dogma dogmatis n.</t>
  </si>
  <si>
    <t>dominicus –ī m.</t>
  </si>
  <si>
    <t>ē-domō –āre –uī –itum</t>
  </si>
  <si>
    <t>exercitium –ī n.</t>
  </si>
  <si>
    <t>exhortātiō –ōnis f.</t>
  </si>
  <si>
    <t>exsistō –sistere –stitī</t>
  </si>
  <si>
    <t>fragilitās –ātis f.</t>
  </si>
  <si>
    <t>haeresis –is f.</t>
  </si>
  <si>
    <t>īnsulānus –a –um</t>
  </si>
  <si>
    <t>intentiō –ōnis f.</t>
  </si>
  <si>
    <t>interrogātiō –ōnis f.</t>
  </si>
  <si>
    <t>mancipō –āre –āvi –ātum</t>
  </si>
  <si>
    <t>mysticus –a –um</t>
  </si>
  <si>
    <t>pāgānus –ī m.</t>
  </si>
  <si>
    <t>palātium –ī n.</t>
  </si>
  <si>
    <t>palpō –āre –āvī –ātus</t>
  </si>
  <si>
    <t>perdoceō –docēre –docuī –doctum</t>
  </si>
  <si>
    <t>pontificālis –e</t>
  </si>
  <si>
    <t>praedicātiō –ōnis f.</t>
  </si>
  <si>
    <t>saeculāris –e</t>
  </si>
  <si>
    <t>supernus –a –um</t>
  </si>
  <si>
    <t>tūtāmentum –ī n.</t>
  </si>
  <si>
    <t>Acca — m. (acc: Accan)</t>
  </si>
  <si>
    <t>Acha –ae* f.</t>
  </si>
  <si>
    <t>Adamnanus –ī m.</t>
  </si>
  <si>
    <t>Aebbae –ae f.</t>
  </si>
  <si>
    <t>[Aelfric] –ī m.</t>
  </si>
  <si>
    <t>Aesica –ae* f.</t>
  </si>
  <si>
    <t>Aedilberga –ae f.</t>
  </si>
  <si>
    <t>Aedilhun — m.</t>
  </si>
  <si>
    <t>Edilhun — m.</t>
  </si>
  <si>
    <t>Aedilred –ī m.</t>
  </si>
  <si>
    <t>Aedilthryd –ae f.</t>
  </si>
  <si>
    <t>Aetla — m.</t>
  </si>
  <si>
    <t>Albīnus –ī m.</t>
  </si>
  <si>
    <t>Anna –ae m.</t>
  </si>
  <si>
    <t>[Bass –ī] m. (ablative: Bassō)</t>
  </si>
  <si>
    <t>Bebba –ae f.</t>
  </si>
  <si>
    <t>Baeda –ae m.</t>
  </si>
  <si>
    <t xml:space="preserve">Begu — f. </t>
  </si>
  <si>
    <t>Blaecca — m.</t>
  </si>
  <si>
    <t>Bosa Bosa m.</t>
  </si>
  <si>
    <t>Bosel — m. (accusative: Boselum)</t>
  </si>
  <si>
    <t>Bregusuid –ae* f.</t>
  </si>
  <si>
    <t>Brocmail –ī m.</t>
  </si>
  <si>
    <t>Caedualla — m.</t>
  </si>
  <si>
    <t>Cedd –ī m.</t>
  </si>
  <si>
    <t>Ceolwulf –ūs m.</t>
  </si>
  <si>
    <t>[Cearl] –ī m.</t>
  </si>
  <si>
    <t>[Cerdic] — m. (ablative: Cerdice)</t>
  </si>
  <si>
    <t>Ceadd (acc. Ceaddan)</t>
  </si>
  <si>
    <t>computātiō –iōnis f.</t>
  </si>
  <si>
    <t>contrādīcō –dīcere –dīxī –dictum</t>
  </si>
  <si>
    <t>cūrātiō –iōnis f.</t>
  </si>
  <si>
    <t>Cudberct –ī m.</t>
  </si>
  <si>
    <t>Quoenburga –ae* f.</t>
  </si>
  <si>
    <t>Quoenburg –ae* f.</t>
  </si>
  <si>
    <t>Cuichelmus –ī m.</t>
  </si>
  <si>
    <t>Cyniberct –ī m.</t>
  </si>
  <si>
    <t>Daegberect –ī* m.</t>
  </si>
  <si>
    <t>Deda — m.</t>
  </si>
  <si>
    <t>Dinoot — m.</t>
  </si>
  <si>
    <t>dīnōscō –ere</t>
  </si>
  <si>
    <t>Eadbald –ī m.</t>
  </si>
  <si>
    <t>Eadgyd –ae* f.</t>
  </si>
  <si>
    <t>Alduulf –ī m.</t>
  </si>
  <si>
    <t>Eanfled –ae f.</t>
  </si>
  <si>
    <t>Ecgfrid (Ecgfridus) –ī m.</t>
  </si>
  <si>
    <t>Aeduini –ī m.</t>
  </si>
  <si>
    <t>Earconberct –ī* m. (accusative: Earconberctum)</t>
  </si>
  <si>
    <t>Earconuald –ī* m.</t>
  </si>
  <si>
    <t>Fordheri — m.</t>
  </si>
  <si>
    <t>Fortheri — m.</t>
  </si>
  <si>
    <t>Frigyd –ae* f.</t>
  </si>
  <si>
    <t>Heiu — f.</t>
  </si>
  <si>
    <t>Hereric –ī m.</t>
  </si>
  <si>
    <t>Heresuid –ae* f.</t>
  </si>
  <si>
    <t>Hild –ae f.</t>
  </si>
  <si>
    <t>Hildilid –ae* f.</t>
  </si>
  <si>
    <t>illūminō –lūmināre</t>
  </si>
  <si>
    <t>imprecātiō –iōnis f.</t>
  </si>
  <si>
    <t>Oftfor — m.</t>
  </si>
  <si>
    <t>operātiō –ōnis f.</t>
  </si>
  <si>
    <t>Osric –ī m.</t>
  </si>
  <si>
    <t>Osuald –ī m.</t>
  </si>
  <si>
    <t>Penda — m. (accusative: Pendan)</t>
  </si>
  <si>
    <t>portiō –ōnis f.</t>
  </si>
  <si>
    <t>Reduald –ī m.</t>
  </si>
  <si>
    <t>Sexburg –ae* f.</t>
  </si>
  <si>
    <t>Sebbi — m.</t>
  </si>
  <si>
    <t>Segeni — m.</t>
  </si>
  <si>
    <t>Sigheri — m.</t>
  </si>
  <si>
    <t>Tatfrid –ī* m.</t>
  </si>
  <si>
    <t>Tondberct –ī* m.</t>
  </si>
  <si>
    <t>Torctgyd –ae* f.</t>
  </si>
  <si>
    <t>ūniversālis –e</t>
  </si>
  <si>
    <t>Uuscfrea — m. (accusative: Uuscfrean)</t>
  </si>
  <si>
    <t>Ualdheri — m.</t>
  </si>
  <si>
    <t>Uilfrid –ī m.</t>
  </si>
  <si>
    <t>Uynfrid –ī* m.</t>
  </si>
  <si>
    <t>Yffi — m.</t>
  </si>
  <si>
    <t xml:space="preserve">īn-sūdō –āre –āvī –ātum </t>
  </si>
  <si>
    <t>continens –entis f.</t>
  </si>
  <si>
    <t>Sophocleus –a –um</t>
  </si>
  <si>
    <t>diligenter</t>
  </si>
  <si>
    <t>belle</t>
  </si>
  <si>
    <t>ambitiose (compar. –ius, superl. –issime)</t>
  </si>
  <si>
    <t>Ælle, King of the Deirans, 560–588/590; father of Edwin</t>
  </si>
  <si>
    <t>Æthelberht, a King</t>
  </si>
  <si>
    <t>Æthelthryth, a Saint</t>
  </si>
  <si>
    <t>to join, connect, attach, add; to land (a ship)</t>
  </si>
  <si>
    <t>a whale</t>
  </si>
  <si>
    <t>a whale or other marine animal</t>
  </si>
  <si>
    <t>while one examines, to this extent</t>
  </si>
  <si>
    <t>to this extent, so far, in so far; exactly, not more, or not less; at least</t>
  </si>
  <si>
    <t>to gnash the teeth</t>
  </si>
  <si>
    <t>near, close, near by; at the same time; near to; according to</t>
  </si>
  <si>
    <t>of noon; southern</t>
  </si>
  <si>
    <t>well-disposed, obliging, courteous</t>
  </si>
  <si>
    <t>long, extended, prolix</t>
  </si>
  <si>
    <t>respected, worthy of veneration</t>
  </si>
  <si>
    <t>eternity, timelessness; eternal life</t>
  </si>
  <si>
    <t>address, discourse, conversation; urging, appeal, consolation</t>
  </si>
  <si>
    <t xml:space="preserve">apostleship, papacy
</t>
  </si>
  <si>
    <t>apostleship, papacy</t>
  </si>
  <si>
    <t>to attest, bear witness; to corroborate, prove, affirm</t>
  </si>
  <si>
    <t>foreign, barbarous, savage</t>
  </si>
  <si>
    <t>to bless, make happy</t>
  </si>
  <si>
    <t>the celebration of a festival or religious service</t>
  </si>
  <si>
    <t>the celebrating of a festival in great numbers; assembling, convocation; conduct, performance, solemnization; celebration (of sacraments, esp. mass, or divine service)</t>
  </si>
  <si>
    <t>brightness, brilliance, splendor</t>
  </si>
  <si>
    <t>to converse, hold a discussion</t>
  </si>
  <si>
    <t>shake, beat, strike; terrify; disturb, distract</t>
  </si>
  <si>
    <t>condescension, compliance (to request)</t>
  </si>
  <si>
    <t>to share in rejoicing, to rejoice (together) in, enjoy</t>
  </si>
  <si>
    <t>contemplation, consideration, reflection; respect, regard, account</t>
  </si>
  <si>
    <t>to grind, pound; to bruise, crush, smash; defeat, oppress</t>
  </si>
  <si>
    <t>conversation; association; way of life</t>
  </si>
  <si>
    <t>conversation; association; way of life (specifically, in a religious community)</t>
  </si>
  <si>
    <t>to live with or among, associate with; live in a (monastic) community</t>
  </si>
  <si>
    <t>to finish, complete</t>
  </si>
  <si>
    <t>to finish, complete; to depart, die</t>
  </si>
  <si>
    <t>a consecrating; piety, devotion</t>
  </si>
  <si>
    <t>a consecrating; allegiance, devotedness; (in Christian authors) piety, devotion, worship.</t>
  </si>
  <si>
    <t>discussion, dialogue</t>
  </si>
  <si>
    <t>discussion, dialogue; treatise in conversational form</t>
  </si>
  <si>
    <t>divinity</t>
  </si>
  <si>
    <t>a philosophic tenet; dogma, (religious) doctrine, tenet, teaching</t>
  </si>
  <si>
    <t>Sunday</t>
  </si>
  <si>
    <t>Sunday, Lord's day</t>
  </si>
  <si>
    <t>to tame, subdue, conquer</t>
  </si>
  <si>
    <t>fulfilment, accomplishment; effect, result, consequence</t>
  </si>
  <si>
    <t xml:space="preserve">training, exercise, practice
</t>
  </si>
  <si>
    <t>training, exercise, practice</t>
  </si>
  <si>
    <t>an exhortation, encouragement; sermon (eccl.)</t>
  </si>
  <si>
    <t>to emerge, appear, be visible, be</t>
  </si>
  <si>
    <t>fragility, weakness, frailty; moral weakness, esp. sexual sin</t>
  </si>
  <si>
    <t>a sect, school of thought; heretical religious doctrine, heresy</t>
  </si>
  <si>
    <t>a narrative of past events, history</t>
  </si>
  <si>
    <t>ceaseless, without pause; endless, perpetual</t>
  </si>
  <si>
    <t>inability to speak, want of eloquence; infancy, early childhood</t>
  </si>
  <si>
    <t>steadiness, constancy, perseverance, insistence</t>
  </si>
  <si>
    <t>to sweat over or on</t>
  </si>
  <si>
    <t>of or belonging to an island, insular; (sbst.) īnsulānī -ōrum, islanders</t>
  </si>
  <si>
    <t>exertion, effort, attention; intention, purpose; concentration, fervor</t>
  </si>
  <si>
    <t>internal</t>
  </si>
  <si>
    <t>questioning, inquiry</t>
  </si>
  <si>
    <t>sell, transfer, hand over, deliver up, devote to, enslave</t>
  </si>
  <si>
    <t>of a monk, monkish, monastic</t>
  </si>
  <si>
    <t>hidden, secret; mystical, non-literal, allegorical or symbolical (reading)</t>
  </si>
  <si>
    <t>a heathen, a pagan</t>
  </si>
  <si>
    <t>palace, royal residence</t>
  </si>
  <si>
    <t>touch, feel, handle; grope for; treat gently, soothe</t>
  </si>
  <si>
    <t>to instruct thoroughly, inform</t>
  </si>
  <si>
    <t>of or belonging to a pontifex, pontifical; of a bishop or archbishop; of a pope</t>
  </si>
  <si>
    <t>the office of a high-priest, pontificate; office of bishop; office of pope</t>
  </si>
  <si>
    <t>announcement, public proclamation; teaching; sermon</t>
  </si>
  <si>
    <t>enjoyment (of something) by mental anticipation, hope (of), anticipation</t>
  </si>
  <si>
    <t>occurring once every saeculum; worldly, secular</t>
  </si>
  <si>
    <t>occurring once every saeculum; worldly, secular, profane, lay; pagan, heathen</t>
  </si>
  <si>
    <t>sanctuary</t>
  </si>
  <si>
    <t>place to withdraw or retreat to (esp. for deliberation, rest, or safety), retreat, refuge, recess, hiding place; (as part of church) sanctuary; sacristy</t>
  </si>
  <si>
    <t>seal, mark, sign</t>
  </si>
  <si>
    <t>spiritual, sacred, religious</t>
  </si>
  <si>
    <t>that is above, celestial supernal</t>
  </si>
  <si>
    <t>(means of) protection, safety</t>
  </si>
  <si>
    <t>speaking truly, true, veracious; adv. vērāciter, truthfully.</t>
  </si>
  <si>
    <t>calculation, reckoning</t>
  </si>
  <si>
    <t>to speak against, contradict</t>
  </si>
  <si>
    <t>corporeal, pertaining to the body</t>
  </si>
  <si>
    <t>attention, care; treatment, cure</t>
  </si>
  <si>
    <t>to distinguish, discern; determine, decide</t>
  </si>
  <si>
    <t>Jesus (Christ)</t>
  </si>
  <si>
    <t>illuminate</t>
  </si>
  <si>
    <t>illuminate; to give sight to (the blind); enlighten</t>
  </si>
  <si>
    <t>prayer, entreaty; curse</t>
  </si>
  <si>
    <t>work, labor, operation, practice</t>
  </si>
  <si>
    <t>part, section, portion</t>
  </si>
  <si>
    <t>Ségéne, Possibly abbot of Iona, fl. 640x642</t>
  </si>
  <si>
    <t>universal, general; (of council or synod) ecumenical, general</t>
  </si>
  <si>
    <t>QVADECAVSA</t>
  </si>
  <si>
    <t>GALLVS/1</t>
  </si>
  <si>
    <t>epulum –ī n. or epulō –ōnis m.</t>
  </si>
  <si>
    <t>ARVALIS</t>
  </si>
  <si>
    <t>arvālis –e</t>
  </si>
  <si>
    <t>pertaining to a cultivated field; hence, Fratres Arvales, a college of twelve priests, who yearly made offerings to the field-Lares for the increase of the fruits of the field</t>
  </si>
  <si>
    <t>Arval, pertaining to a cultivated field</t>
  </si>
  <si>
    <t>prōsper or more frequently –prōsperus –a –um</t>
  </si>
  <si>
    <t>quīnquāgiē(n)s</t>
  </si>
  <si>
    <t>fifty times</t>
  </si>
  <si>
    <t>mūnicipātim</t>
  </si>
  <si>
    <t>MVNICIPATIM</t>
  </si>
  <si>
    <t>by municipia</t>
  </si>
  <si>
    <t>by municipia, by free towns</t>
  </si>
  <si>
    <t>QVINTILIVS/N</t>
  </si>
  <si>
    <t>QVINQVAGIES</t>
  </si>
  <si>
    <t>QVINGENTIES</t>
  </si>
  <si>
    <t>ARRVNTIVS/N</t>
  </si>
  <si>
    <t>SEPTINGENTIES</t>
  </si>
  <si>
    <t>FLAMINIVS/A</t>
  </si>
  <si>
    <t>FVRNIVS/N</t>
  </si>
  <si>
    <t>VINICIVS/N</t>
  </si>
  <si>
    <t>PAVLLVS/N</t>
  </si>
  <si>
    <t>CENSONNVS/N</t>
  </si>
  <si>
    <t>APPVLEIVS/N</t>
  </si>
  <si>
    <t>CALVISIVS/N</t>
  </si>
  <si>
    <t>PASIENVS/N</t>
  </si>
  <si>
    <t>Tuscus –a –um</t>
  </si>
  <si>
    <t>CHARYDIS/N</t>
  </si>
  <si>
    <t>SEMNO/N</t>
  </si>
  <si>
    <t>AETHIOPIA/N</t>
  </si>
  <si>
    <t>ARABIA/N</t>
  </si>
  <si>
    <t>EVDAEMON/N</t>
  </si>
  <si>
    <t>MEROE/N</t>
  </si>
  <si>
    <t>ARTAXES/N</t>
  </si>
  <si>
    <t>ARTABAZVS/N</t>
  </si>
  <si>
    <t>PHRATES/N</t>
  </si>
  <si>
    <t>ARTAXARES/N</t>
  </si>
  <si>
    <t>DVMNOBELLANVS/N</t>
  </si>
  <si>
    <t>ALBIS/N</t>
  </si>
  <si>
    <t>Albis, a river of Germany, now the Elbe</t>
  </si>
  <si>
    <t>Albis (river)</t>
  </si>
  <si>
    <t>MARIBA/N</t>
  </si>
  <si>
    <t>ARTAVASDES/N</t>
  </si>
  <si>
    <t>PANNONIVS/A</t>
  </si>
  <si>
    <t>Pannonian</t>
  </si>
  <si>
    <t>Pannonius –a –um</t>
  </si>
  <si>
    <t>BASTARNAE/N</t>
  </si>
  <si>
    <t>Bastarnae or Basternae -ārum m.</t>
  </si>
  <si>
    <t>Bastarnae (people)</t>
  </si>
  <si>
    <t>Bastarnae, a German tribe which became known to the Romans very early (in the war with Pyrrhus), whose abode extended from the sources of the Vistula to the Carpates, and from the Lower Danube to its mouth</t>
  </si>
  <si>
    <t>TIMCOMMIVS/N</t>
  </si>
  <si>
    <t>MAELO/N</t>
  </si>
  <si>
    <t>ARTVAZDIS/N</t>
  </si>
  <si>
    <t>VONONES/N</t>
  </si>
  <si>
    <t>Ethiopia, a country in Africa on both sides of the equator</t>
  </si>
  <si>
    <t>Ethiopia</t>
  </si>
  <si>
    <t>returning every year, annual, yearly</t>
  </si>
  <si>
    <t>Appuleius (name)</t>
  </si>
  <si>
    <t>Arabia (place)</t>
  </si>
  <si>
    <t>the country Arabia, divided by the ancients into Petraea (from its principal city, Petra), Deserta, and Felix</t>
  </si>
  <si>
    <t>Arruntius (name)</t>
  </si>
  <si>
    <t>Artabazus (name)</t>
  </si>
  <si>
    <t>Artavasdes (name)</t>
  </si>
  <si>
    <t>Calvisius (name)</t>
  </si>
  <si>
    <t>Censonnus (name)</t>
  </si>
  <si>
    <t>of or pertaining to citizens, civil, civic, citizens</t>
  </si>
  <si>
    <t>civic, civil</t>
  </si>
  <si>
    <t>of or belonging to a wreath; tribute paid on accension of an emperor</t>
  </si>
  <si>
    <t>coronal, of a wreath or crown</t>
  </si>
  <si>
    <t>Dalmatia (place)</t>
  </si>
  <si>
    <t>Dumnobellanus (name)</t>
  </si>
  <si>
    <t>Flaminian, of Flaminius</t>
  </si>
  <si>
    <t>Furnius (name)</t>
  </si>
  <si>
    <t>Gades (place)</t>
  </si>
  <si>
    <t>Gades, a famous colony of the Phoenicians established on an island of the same name in Hispania Baetica, the modern Cadiz</t>
  </si>
  <si>
    <t>a Hibernian, Irish</t>
  </si>
  <si>
    <t>Maelo</t>
  </si>
  <si>
    <t>Mariba</t>
  </si>
  <si>
    <t>Meroe (place)</t>
  </si>
  <si>
    <t>Meroe, a large and celebrated island of the Nile, in Ethiopia, now the province of Atbar</t>
  </si>
  <si>
    <t>Mulvius (name)</t>
  </si>
  <si>
    <t>Narbonensis, from the city of Narbo (Narbonne)</t>
  </si>
  <si>
    <t>Pasienus (name)</t>
  </si>
  <si>
    <t>Paullus (name)</t>
  </si>
  <si>
    <t>Phrates (name)</t>
  </si>
  <si>
    <t>four hundred each</t>
  </si>
  <si>
    <t>forty times</t>
  </si>
  <si>
    <t>five hundred times</t>
  </si>
  <si>
    <t>a Sarmatian</t>
  </si>
  <si>
    <t>a Sarmatian, a Slavic people, dwelling from the Vistula to the Don</t>
  </si>
  <si>
    <t>Scythians</t>
  </si>
  <si>
    <t>Scythian, an inhabitant of Scythia</t>
  </si>
  <si>
    <t>Semnonians</t>
  </si>
  <si>
    <t>seven hundred times</t>
  </si>
  <si>
    <t>six hundred times</t>
  </si>
  <si>
    <t>sixty each, sixty at a time</t>
  </si>
  <si>
    <t>thirteen times</t>
  </si>
  <si>
    <t>Tubero (name)</t>
  </si>
  <si>
    <t>Velia, an elevated part of the Palatine Hill at Rome</t>
  </si>
  <si>
    <t>Vonones (name)</t>
  </si>
  <si>
    <t>Charydis</t>
  </si>
  <si>
    <t>Charydis (name)</t>
  </si>
  <si>
    <t>Artuazdis</t>
  </si>
  <si>
    <t>Artaxes</t>
  </si>
  <si>
    <t>Artaxes (name)</t>
  </si>
  <si>
    <t>Artuazdis (name)</t>
  </si>
  <si>
    <t>Artaxares</t>
  </si>
  <si>
    <t>Artaxares (name)</t>
  </si>
  <si>
    <t>Maelo (name)</t>
  </si>
  <si>
    <t>Mariba (place)</t>
  </si>
  <si>
    <t>Vinicius (name)</t>
  </si>
  <si>
    <t>Timcommius (name)</t>
  </si>
  <si>
    <t>cīvicus a um</t>
  </si>
  <si>
    <t xml:space="preserve">quīngentiēs </t>
  </si>
  <si>
    <t>septingentiēs</t>
  </si>
  <si>
    <t>Aethiopia –ae f.</t>
  </si>
  <si>
    <t>Albis –is m.</t>
  </si>
  <si>
    <t>anniversārius –a –um</t>
  </si>
  <si>
    <t>Āppuleius –ī m.</t>
  </si>
  <si>
    <t>Arabia –ae f.</t>
  </si>
  <si>
    <t>Arruntius –iī m.</t>
  </si>
  <si>
    <t>Censonnus –ī m.</t>
  </si>
  <si>
    <t>Dumnobellānus –ī m.</t>
  </si>
  <si>
    <t>Furnius –iī m.</t>
  </si>
  <si>
    <t>Hibernus –ī m.</t>
  </si>
  <si>
    <t>Narbonensis –e</t>
  </si>
  <si>
    <t>Pasiēnus –ī m.</t>
  </si>
  <si>
    <t>Paullus –ī m.</t>
  </si>
  <si>
    <t>Phrates –is m.</t>
  </si>
  <si>
    <t>Quīntilius –iī m.</t>
  </si>
  <si>
    <t>Semnōnēs –um m. pl.</t>
  </si>
  <si>
    <t>Timcommius –iī m.</t>
  </si>
  <si>
    <t>Dalmatia –ae f. </t>
  </si>
  <si>
    <t>corōnārius –a –um</t>
  </si>
  <si>
    <t xml:space="preserve">Eudæmōn –onis </t>
  </si>
  <si>
    <t>Flāminius –a –um</t>
  </si>
  <si>
    <t>Gādēs –ium f.</t>
  </si>
  <si>
    <t>Meroē –ēs f.</t>
  </si>
  <si>
    <t xml:space="preserve">Mulvius –iī m. </t>
  </si>
  <si>
    <t>quādrāgiēs</t>
  </si>
  <si>
    <t>quadringēnī –ae –a</t>
  </si>
  <si>
    <t xml:space="preserve">Scythæ –ārum m. </t>
  </si>
  <si>
    <t>Sarmata –ae m.</t>
  </si>
  <si>
    <t>terdeciē(n)s</t>
  </si>
  <si>
    <t>sescentiēs </t>
  </si>
  <si>
    <t>sexāgēnī –ae– a</t>
  </si>
  <si>
    <t>Tūberō –ōnis m.</t>
  </si>
  <si>
    <t>Calvisius –iī m.</t>
  </si>
  <si>
    <t>naumachia –ae f.</t>
  </si>
  <si>
    <t>Velia –ae f.</t>
  </si>
  <si>
    <t>Vīnicius –iī m.</t>
  </si>
  <si>
    <t>Artabazus –ī m.</t>
  </si>
  <si>
    <t>Artavasdēs –is m.</t>
  </si>
  <si>
    <t>Vonōnes –is m.</t>
  </si>
  <si>
    <t>CASTALIA/N</t>
  </si>
  <si>
    <t>Castalia, a fountain on Parnassus, sacred to Apollo and the Muses</t>
  </si>
  <si>
    <t>Castalia –ae f.</t>
  </si>
  <si>
    <t>Caucaseus –a –um</t>
  </si>
  <si>
    <t>ārescō ārescere ārsī</t>
  </si>
  <si>
    <t>calleō callēre</t>
  </si>
  <si>
    <t>chiragricus –a –um</t>
  </si>
  <si>
    <t>condiscō condiscere condidicī</t>
  </si>
  <si>
    <t>cōnsenēscō senēscere senuī —</t>
  </si>
  <si>
    <t>pontificātus –ūs m.</t>
  </si>
  <si>
    <t>Abellānus or Avellānus –a –um</t>
  </si>
  <si>
    <t xml:space="preserve"> of Abella (town in Campania famous for hazelnuts)</t>
  </si>
  <si>
    <t xml:space="preserve"> of Abella</t>
  </si>
  <si>
    <t>rest on; lean on  (perf. part. intrans. and present resting, leaning)</t>
  </si>
  <si>
    <t xml:space="preserve">rest on; lean on </t>
  </si>
  <si>
    <t>Abrotonum (place)</t>
  </si>
  <si>
    <t>Abrotonum, a Phoenician city on the coast of N. Africa, in the district of Tripolitana, between the Syrtes</t>
  </si>
  <si>
    <t>Abrotonum –ī n.</t>
  </si>
  <si>
    <t>ante-scholānus –īm.</t>
  </si>
  <si>
    <t>a kind of teacher</t>
  </si>
  <si>
    <t>Āphrodīsiacus –ī m.</t>
  </si>
  <si>
    <t>Aphrodisiacus (name)</t>
  </si>
  <si>
    <t>Ascyltus or –os –ī m.</t>
  </si>
  <si>
    <t>calamistrum –ī n.</t>
  </si>
  <si>
    <t>curling–tongs</t>
  </si>
  <si>
    <t>servitude, captivity</t>
  </si>
  <si>
    <t>servitude, captivity, bondage</t>
  </si>
  <si>
    <t>a coal, charcoal</t>
  </si>
  <si>
    <t>a coal, charcoal; something of little value</t>
  </si>
  <si>
    <t>to card</t>
  </si>
  <si>
    <t>cārō carere — —</t>
  </si>
  <si>
    <t>to sweep together</t>
  </si>
  <si>
    <t>to sweep or brush together, to sweep, clear away</t>
  </si>
  <si>
    <t>wicker-work, a hurdle</t>
  </si>
  <si>
    <t>wicker-work, a hurdle, honeycomb</t>
  </si>
  <si>
    <t>A cookingvessel, a kettle; a private bath</t>
  </si>
  <si>
    <t>a cookingvessel, a kettle</t>
  </si>
  <si>
    <t>ugliness, deformity</t>
  </si>
  <si>
    <t>ugliness, deformity, hideousness; baseness, vileness, deformity of character</t>
  </si>
  <si>
    <t>dēlēniō dēlēnīre dēlēniī dēlēnītum</t>
  </si>
  <si>
    <t>to soothe; soften</t>
  </si>
  <si>
    <t>dēlīrō or dēlērō dēlīrāre</t>
  </si>
  <si>
    <t>to go outside the lines in plowing; be crazy</t>
  </si>
  <si>
    <t>Dēmocritus –ī m.</t>
  </si>
  <si>
    <t xml:space="preserve"> Democritus of Abdera</t>
  </si>
  <si>
    <t xml:space="preserve"> the Greek philosopher</t>
  </si>
  <si>
    <t>Democritus (name)</t>
  </si>
  <si>
    <t>an indication, announcement, declaration, proclamation, threat</t>
  </si>
  <si>
    <t>an announcement, threat</t>
  </si>
  <si>
    <t>to sit; be idle</t>
  </si>
  <si>
    <t>dētrectātor or dētractātor –ōris m.</t>
  </si>
  <si>
    <t>a shirker</t>
  </si>
  <si>
    <t>dēversitor –ōris m.</t>
  </si>
  <si>
    <t>lodger, guest in an inn; inn–keeper</t>
  </si>
  <si>
    <t>lodger, inn guest</t>
  </si>
  <si>
    <t>diaeta –ae f.</t>
  </si>
  <si>
    <t>cabin</t>
  </si>
  <si>
    <t>dialecticus –a –um</t>
  </si>
  <si>
    <t>of dialectic</t>
  </si>
  <si>
    <t>the art of dialectic</t>
  </si>
  <si>
    <t>Dicaerchea (the old name for Puteoli)</t>
  </si>
  <si>
    <t>Dicaerchea (place)</t>
  </si>
  <si>
    <t>a difference, diversity</t>
  </si>
  <si>
    <t>The faculty of foreseeing, predicting</t>
  </si>
  <si>
    <t>The faculty of foreseeing, predicting, miraculous knowledge, prophetic inspiration, foresight, divination</t>
  </si>
  <si>
    <t>domefactus or domifactus –a –um</t>
  </si>
  <si>
    <t>tamed</t>
  </si>
  <si>
    <t>efferātus –a –um</t>
  </si>
  <si>
    <t>savage, fierce</t>
  </si>
  <si>
    <t>to deny under oath; resign; disclaim</t>
  </si>
  <si>
    <t>to deny under oath</t>
  </si>
  <si>
    <t>elegīdarion –ī n.</t>
  </si>
  <si>
    <t>little elegy</t>
  </si>
  <si>
    <t>ēmendātus –a –um</t>
  </si>
  <si>
    <t>without blemish, flawless</t>
  </si>
  <si>
    <t>Endymiōn –ōnis m.</t>
  </si>
  <si>
    <t>Endymion (name)</t>
  </si>
  <si>
    <t>Endymion, a young man loved by moon</t>
  </si>
  <si>
    <t>ēnervis –e or ēnervus –a –um</t>
  </si>
  <si>
    <t>feeble, lacking energy</t>
  </si>
  <si>
    <t>Enȳō or Enȳus f.</t>
  </si>
  <si>
    <t>Enyo (name)</t>
  </si>
  <si>
    <t>Enyo, a (Greek) goddess of war</t>
  </si>
  <si>
    <t xml:space="preserve">Epidamnus –ī m. </t>
  </si>
  <si>
    <t>Epidamnus (place)</t>
  </si>
  <si>
    <t>Epidamnus, Greek city in Illyria; Roman Dyrrachium</t>
  </si>
  <si>
    <t>Eudoxus (Eudoxos) –ī m.</t>
  </si>
  <si>
    <t>Eudoxus (name)</t>
  </si>
  <si>
    <t>Eudoxus, an astronomer (4th cent BCE)</t>
  </si>
  <si>
    <t>Eumolpus –ī m.</t>
  </si>
  <si>
    <t>Eumolpus (name)</t>
  </si>
  <si>
    <t>Eumolpus,  a male name</t>
  </si>
  <si>
    <t>to heap up; magnify; amplify</t>
  </si>
  <si>
    <t>to heap up; magnify</t>
  </si>
  <si>
    <t>to disarm</t>
  </si>
  <si>
    <t>extrēmitās –ātis f.</t>
  </si>
  <si>
    <t>the extremity, end, terminus; outline</t>
  </si>
  <si>
    <t>outline, terminus</t>
  </si>
  <si>
    <t>to make sore; wound</t>
  </si>
  <si>
    <t>fābulōsus –a –um</t>
  </si>
  <si>
    <t>famous; mythical</t>
  </si>
  <si>
    <t>fastōsus –a –um</t>
  </si>
  <si>
    <t>haughty, disdainful</t>
  </si>
  <si>
    <t>cement, glue</t>
  </si>
  <si>
    <t>a form, draft, contract, covenant, agreement, regulation</t>
  </si>
  <si>
    <t>fūlīgineus –a –um</t>
  </si>
  <si>
    <t>sooty</t>
  </si>
  <si>
    <t>a yoke-bearer, rascal</t>
  </si>
  <si>
    <t>a yoke-bearer, gallows-bird, hang-dog, rascal</t>
  </si>
  <si>
    <t>gastra –ae f.</t>
  </si>
  <si>
    <t xml:space="preserve"> a large–bellied pot</t>
  </si>
  <si>
    <t>Gorgiās –ae m.</t>
  </si>
  <si>
    <t>Gorgias (name)</t>
  </si>
  <si>
    <t>Gorgias, a (Greek) name; esp. the orator Gorgias of Leontini, 5th cent. BCE</t>
  </si>
  <si>
    <t>grassātor –ōris m.</t>
  </si>
  <si>
    <t>vagabond; footpad</t>
  </si>
  <si>
    <t>vagabound, robber</t>
  </si>
  <si>
    <t>capture</t>
  </si>
  <si>
    <t>a taking by storm, capture</t>
  </si>
  <si>
    <t>Hecale (name)</t>
  </si>
  <si>
    <t>Hecale, a poor woman who received Theseus hospitably</t>
  </si>
  <si>
    <t>Hedyle</t>
  </si>
  <si>
    <t>Hedyle (name)</t>
  </si>
  <si>
    <t>Hedyle, a woman’s name</t>
  </si>
  <si>
    <t>hērēdipeta –ae f.</t>
  </si>
  <si>
    <t>Hesus –ī m.</t>
  </si>
  <si>
    <t>Hesus (name)</t>
  </si>
  <si>
    <t>Hesus, a Roman (possibly Gallic) name</t>
  </si>
  <si>
    <t>of history, historical</t>
  </si>
  <si>
    <t>of this spring, this year’s</t>
  </si>
  <si>
    <t xml:space="preserve">Hypaepa –ōrum n. pl. </t>
  </si>
  <si>
    <t>Hypaepa (place)</t>
  </si>
  <si>
    <t>Hypaepa, a small town in Lydia</t>
  </si>
  <si>
    <t xml:space="preserve">ignōminiōsus –a –um </t>
  </si>
  <si>
    <t>disgraced</t>
  </si>
  <si>
    <t>imitātiō –ōnis f.</t>
  </si>
  <si>
    <t>impotenitia –ae f.</t>
  </si>
  <si>
    <t xml:space="preserve"> weakness; lack self–restraint</t>
  </si>
  <si>
    <t>weakness; lack self–restraint</t>
  </si>
  <si>
    <t>of Inachus (river or king); Argive, Greek</t>
  </si>
  <si>
    <t>not sanctioned by auspices; ill–omened, unlucky</t>
  </si>
  <si>
    <t>not sanctioned by auspices; unlucky</t>
  </si>
  <si>
    <t>to sift in, add with a sieve</t>
  </si>
  <si>
    <t xml:space="preserve">indēlectātus –a –um </t>
  </si>
  <si>
    <t>not criminal, blameless</t>
  </si>
  <si>
    <t>not criminal, blameless; displeased</t>
  </si>
  <si>
    <t xml:space="preserve">indemnātus –a –um </t>
  </si>
  <si>
    <t>uncondemned, innocent</t>
  </si>
  <si>
    <t>inedia –ae f.</t>
  </si>
  <si>
    <t>starvation</t>
  </si>
  <si>
    <t>to entice with bait; fill with food</t>
  </si>
  <si>
    <t xml:space="preserve">inexspectātus or inexpectātus –a –um </t>
  </si>
  <si>
    <t>infācundus –a –um</t>
  </si>
  <si>
    <t>inarticulate, ineloquent</t>
  </si>
  <si>
    <t>weak</t>
  </si>
  <si>
    <t>to pour in; drench</t>
  </si>
  <si>
    <t>to pour in; drench; steep in liquor</t>
  </si>
  <si>
    <t>to dwell in, to inhabit</t>
  </si>
  <si>
    <t>insignītus –a –um</t>
  </si>
  <si>
    <t>distinctively marked, distinctive</t>
  </si>
  <si>
    <t>the keeper of an apartment block, doorman</t>
  </si>
  <si>
    <t>doorman</t>
  </si>
  <si>
    <t>unseasonable; untimely</t>
  </si>
  <si>
    <t xml:space="preserve">intepescō intepescere </t>
  </si>
  <si>
    <t>to warm up; cool down</t>
  </si>
  <si>
    <t>to crawl along, creep in</t>
  </si>
  <si>
    <t>irrēpō (or inrēpō) irrēpere irrēpsī</t>
  </si>
  <si>
    <t>iterātiō –ōnis f.</t>
  </si>
  <si>
    <t>repetition</t>
  </si>
  <si>
    <t>levātor –ōris m.</t>
  </si>
  <si>
    <t>pickpocket</t>
  </si>
  <si>
    <t xml:space="preserve">locellus –ī m. </t>
  </si>
  <si>
    <t>a case, box, casket</t>
  </si>
  <si>
    <t>a case, box, receptacle; casket</t>
  </si>
  <si>
    <t>Lychas m.</t>
  </si>
  <si>
    <t>Lychas (name)</t>
  </si>
  <si>
    <t>LYDVS/A</t>
  </si>
  <si>
    <t>Lȳdus –a –um</t>
  </si>
  <si>
    <t>Lydian; Etruscan</t>
  </si>
  <si>
    <t>Lȳsippus –ī m.</t>
  </si>
  <si>
    <t>Lysippus (name)</t>
  </si>
  <si>
    <t>Lysippus, a famous Greek sculptor, 3rd cent BCE</t>
  </si>
  <si>
    <t>Macedonicus –a –um</t>
  </si>
  <si>
    <t>MACEDONICVS/A</t>
  </si>
  <si>
    <t>Macedonian</t>
  </si>
  <si>
    <t>Mannicius (name)</t>
  </si>
  <si>
    <t>Mannicius, a Roman name</t>
  </si>
  <si>
    <t>marscapiō –ōnis m. or f.</t>
  </si>
  <si>
    <t>flagellation? (meaning uncertain)</t>
  </si>
  <si>
    <t>medicine; cosmetic</t>
  </si>
  <si>
    <t>beggary, destitution</t>
  </si>
  <si>
    <t xml:space="preserve">mensula –ae f. </t>
  </si>
  <si>
    <t>small table</t>
  </si>
  <si>
    <t xml:space="preserve">merācus –a –um </t>
  </si>
  <si>
    <t>undiluted</t>
  </si>
  <si>
    <t xml:space="preserve">mercatus –ūs m. </t>
  </si>
  <si>
    <t>market</t>
  </si>
  <si>
    <t>umbelliferous plant, bear wort</t>
  </si>
  <si>
    <t>a silver mina (unit of currency; Greek μνᾶ)</t>
  </si>
  <si>
    <t>mixtūra –ae f.</t>
  </si>
  <si>
    <t>composition; mixture</t>
  </si>
  <si>
    <t>mōlītiō –ōnis f.</t>
  </si>
  <si>
    <t>the act of construction; contrivance</t>
  </si>
  <si>
    <t>Monocnemon</t>
  </si>
  <si>
    <t>showing one’s shin (meaning is obscure)</t>
  </si>
  <si>
    <t>Myrō or Myrōn –ōnis m.</t>
  </si>
  <si>
    <t>Myron (name)</t>
  </si>
  <si>
    <t>Myron, a famous Greek sculptor, 5th cent. BCE</t>
  </si>
  <si>
    <t>cress, possibly watercress</t>
  </si>
  <si>
    <t>to be be sea–sick, be sick</t>
  </si>
  <si>
    <t>Nīliacus –a –um</t>
  </si>
  <si>
    <t>of the Nile; Egyptian</t>
  </si>
  <si>
    <t>nōtor –ōris m.</t>
  </si>
  <si>
    <t>a guarantor</t>
  </si>
  <si>
    <t xml:space="preserve">novīcius –a –um </t>
  </si>
  <si>
    <t>newly bought or found</t>
  </si>
  <si>
    <t>Very hurtful, injurious</t>
  </si>
  <si>
    <t>Oenothea –ae f.</t>
  </si>
  <si>
    <t>Oenothea (name)</t>
  </si>
  <si>
    <t>Oenothea, a (Greek) female name, Wine–goddess</t>
  </si>
  <si>
    <t>bolted, barred</t>
  </si>
  <si>
    <t>SAGVNTINVS/N</t>
  </si>
  <si>
    <t xml:space="preserve">optāblilis –e </t>
  </si>
  <si>
    <t>desirable, longed for</t>
  </si>
  <si>
    <t xml:space="preserve">orchestra –ae f. </t>
  </si>
  <si>
    <t>the area in front of the stage</t>
  </si>
  <si>
    <t xml:space="preserve">ostiolum –ī n. </t>
  </si>
  <si>
    <t xml:space="preserve">palliolum –ī m. </t>
  </si>
  <si>
    <t>a small piece of cloth</t>
  </si>
  <si>
    <t>paralysis</t>
  </si>
  <si>
    <t xml:space="preserve">paralyticus –a –um </t>
  </si>
  <si>
    <t>paralyzed</t>
  </si>
  <si>
    <t xml:space="preserve">parret </t>
  </si>
  <si>
    <t>it is clear (an incorrect or archaic form)</t>
  </si>
  <si>
    <t xml:space="preserve">parricidālis –e </t>
  </si>
  <si>
    <t>connected with parricide, murderous</t>
  </si>
  <si>
    <t xml:space="preserve">pensātiō –ōnis f. </t>
  </si>
  <si>
    <t>compensation, counterbalancing payment</t>
  </si>
  <si>
    <t xml:space="preserve">pensiō –ōnis f. </t>
  </si>
  <si>
    <t>a measured weight; instalment; compensation</t>
  </si>
  <si>
    <t xml:space="preserve">persōnus –a –um </t>
  </si>
  <si>
    <t xml:space="preserve">Petēlinī –ōrum m. pl. </t>
  </si>
  <si>
    <t>inhabitants of Petelia, town in S. Italy</t>
  </si>
  <si>
    <t xml:space="preserve">phaecasiātus –a –um </t>
  </si>
  <si>
    <t>wearing phaecasia (an unmanly Greek shoe)</t>
  </si>
  <si>
    <t xml:space="preserve">Phāsiacus –a –um </t>
  </si>
  <si>
    <t>of the Phasis (river of Colchis)</t>
  </si>
  <si>
    <t xml:space="preserve">pinacothēca –ae f. </t>
  </si>
  <si>
    <t xml:space="preserve">piscātōrius –a –um </t>
  </si>
  <si>
    <t>of a fisherman</t>
  </si>
  <si>
    <t xml:space="preserve">plastēs –ae m. a </t>
  </si>
  <si>
    <t>modeller, maker of statues.</t>
  </si>
  <si>
    <t xml:space="preserve">platanōn –ōnos m. </t>
  </si>
  <si>
    <t>grove of plane–trees.</t>
  </si>
  <si>
    <t xml:space="preserve">Polyaenus –ī m. </t>
  </si>
  <si>
    <t>a (Greek) male name</t>
  </si>
  <si>
    <t xml:space="preserve">popīna –ae f. </t>
  </si>
  <si>
    <t>eating–house</t>
  </si>
  <si>
    <t>a ferryman; Charon</t>
  </si>
  <si>
    <t xml:space="preserve">praeciptium –iī n. </t>
  </si>
  <si>
    <t>a jump from a great height</t>
  </si>
  <si>
    <t xml:space="preserve">praedātor –ōris m. </t>
  </si>
  <si>
    <t>robber; ravisher</t>
  </si>
  <si>
    <t xml:space="preserve">praeligō (1) </t>
  </si>
  <si>
    <t>to tie around, tie up</t>
  </si>
  <si>
    <t xml:space="preserve">praetextus –ūs m. </t>
  </si>
  <si>
    <t>appearance; pretext, pretense</t>
  </si>
  <si>
    <t>famous Athenian sculptor, 4th cent. BCE</t>
  </si>
  <si>
    <t xml:space="preserve">precātiō –ōnis f. </t>
  </si>
  <si>
    <t>Procne, sister of Philolmela; a swallow</t>
  </si>
  <si>
    <t xml:space="preserve">profānō (1) </t>
  </si>
  <si>
    <t>to offer (in front of a shrine); profane, desecrate</t>
  </si>
  <si>
    <t xml:space="preserve">propinātiō –ōnis f.  </t>
  </si>
  <si>
    <t>a toast; the act of drinking someone’s health</t>
  </si>
  <si>
    <t xml:space="preserve">Proselēnos f. </t>
  </si>
  <si>
    <t>a (Greek) female name, existing before the moon, older than the moon</t>
  </si>
  <si>
    <t xml:space="preserve">Prōtesilāus –ī m. </t>
  </si>
  <si>
    <t>the first Greek killed at Troy</t>
  </si>
  <si>
    <t>a Greek painter, 4th cent. BCE</t>
  </si>
  <si>
    <t xml:space="preserve">quasilliāria –ae f. </t>
  </si>
  <si>
    <t>female servant who assists with spinning</t>
  </si>
  <si>
    <t xml:space="preserve">rabiōsus –a –um </t>
  </si>
  <si>
    <t>rabid; mad; frenzied</t>
  </si>
  <si>
    <t>to regain consciousness; become sane again</t>
  </si>
  <si>
    <t xml:space="preserve">rōboreus –a –um </t>
  </si>
  <si>
    <t>made of oak</t>
  </si>
  <si>
    <t xml:space="preserve">sacellus –ī m. </t>
  </si>
  <si>
    <t>purse</t>
  </si>
  <si>
    <t>the Saguntines, inhabitants of Saguntum in Spain</t>
  </si>
  <si>
    <t xml:space="preserve">salamandra –ae f. </t>
  </si>
  <si>
    <t>a salamander</t>
  </si>
  <si>
    <t xml:space="preserve">scabitūdō –inis f. </t>
  </si>
  <si>
    <t xml:space="preserve">scordalus –ī m. </t>
  </si>
  <si>
    <t xml:space="preserve">scorteus –a –um </t>
  </si>
  <si>
    <t xml:space="preserve">secūtulēius –a –um </t>
  </si>
  <si>
    <t>tenacious, persistently following; promiscuous</t>
  </si>
  <si>
    <t xml:space="preserve">sēmicinctium –iī n. </t>
  </si>
  <si>
    <t>a narrow girdle, belt</t>
  </si>
  <si>
    <t xml:space="preserve">sēmōtus –a –um </t>
  </si>
  <si>
    <t xml:space="preserve">sententiola –ae f. </t>
  </si>
  <si>
    <t>epigram</t>
  </si>
  <si>
    <t xml:space="preserve">serrātus –a –um </t>
  </si>
  <si>
    <t>serrated</t>
  </si>
  <si>
    <t>half a head (esp. as food)</t>
  </si>
  <si>
    <t xml:space="preserve">sorbum  –ī n. </t>
  </si>
  <si>
    <t>the service–berry, the sorb</t>
  </si>
  <si>
    <t xml:space="preserve">spissō (1) </t>
  </si>
  <si>
    <t>to make more solid; intensify</t>
  </si>
  <si>
    <t xml:space="preserve">spūtum  –ī n. </t>
  </si>
  <si>
    <t>spit, spittle</t>
  </si>
  <si>
    <t xml:space="preserve">stator –ōris m. </t>
  </si>
  <si>
    <t>servant (of a governor), messenger</t>
  </si>
  <si>
    <t xml:space="preserve">sternūtō (1) </t>
  </si>
  <si>
    <t>to sneeze repeatedly</t>
  </si>
  <si>
    <t xml:space="preserve">stigmōsus –a –um </t>
  </si>
  <si>
    <t>covered in tattoos</t>
  </si>
  <si>
    <t>a strigil (body scraper)</t>
  </si>
  <si>
    <t>heap, mass</t>
  </si>
  <si>
    <t xml:space="preserve">strūthocamēlus –ī m. </t>
  </si>
  <si>
    <t>ostrich</t>
  </si>
  <si>
    <t xml:space="preserve">Stymphalian; (fem. as sb.) Symphalian bird </t>
  </si>
  <si>
    <t xml:space="preserve">suggillō or suggilō or sūgillō (1) </t>
  </si>
  <si>
    <t>to bruise; insult; censure</t>
  </si>
  <si>
    <t xml:space="preserve">Sullānus –a –um </t>
  </si>
  <si>
    <t>Sullan, of the dictator L. Cornelius Sulla (d. 78 BCE)</t>
  </si>
  <si>
    <t xml:space="preserve">superstitiōsus –a –um </t>
  </si>
  <si>
    <t>religiously ecstatic; superstitious</t>
  </si>
  <si>
    <t xml:space="preserve">synoecium –iī n. </t>
  </si>
  <si>
    <t xml:space="preserve">Tēlephus or Tēlephos –ī m. </t>
  </si>
  <si>
    <t>king of Mysia wounded by Achilles</t>
  </si>
  <si>
    <t xml:space="preserve">telos </t>
  </si>
  <si>
    <t>the Greek word for end, purpose (neuter sing.)</t>
  </si>
  <si>
    <t xml:space="preserve">testū –ūs  or testum  –ī n. </t>
  </si>
  <si>
    <t>earthenware pot</t>
  </si>
  <si>
    <t xml:space="preserve">tetrastȳlos –os –on </t>
  </si>
  <si>
    <t>having four columns; neut. sb. building with four columns</t>
  </si>
  <si>
    <t xml:space="preserve">Thasos or Thasus –ī m. </t>
  </si>
  <si>
    <t>Thasos (island in northern Aegean)</t>
  </si>
  <si>
    <t xml:space="preserve">Thessalicus –a –um </t>
  </si>
  <si>
    <t>of Thessaly, Thessalian (region in Greece)</t>
  </si>
  <si>
    <t xml:space="preserve">tonsōrius –a –um </t>
  </si>
  <si>
    <t>of a barber</t>
  </si>
  <si>
    <t xml:space="preserve">tractātiō –ōnis f. </t>
  </si>
  <si>
    <t>handling, treatment</t>
  </si>
  <si>
    <t xml:space="preserve">tropicus –a –um </t>
  </si>
  <si>
    <t>relating to the solstice or equinox; (neuter plural as substantive) change in taste, revolution.</t>
  </si>
  <si>
    <t xml:space="preserve">Tryphaena –ae f. </t>
  </si>
  <si>
    <t>a woman’s name</t>
  </si>
  <si>
    <t>to have a cough; have fit of coughing</t>
  </si>
  <si>
    <t xml:space="preserve">vāpulō (1) </t>
  </si>
  <si>
    <t>to get beaten up, get clobbered.</t>
  </si>
  <si>
    <t xml:space="preserve">vernō (1) </t>
  </si>
  <si>
    <t>to carry on the process proper to spring</t>
  </si>
  <si>
    <t xml:space="preserve">vīlicus –ī m. </t>
  </si>
  <si>
    <t>farm overseer, manager, bailiff</t>
  </si>
  <si>
    <t xml:space="preserve">viscātus –a –um </t>
  </si>
  <si>
    <t>smeared with bird–lime</t>
  </si>
  <si>
    <t xml:space="preserve">unctiō –ōnis f. </t>
  </si>
  <si>
    <t>an annointing</t>
  </si>
  <si>
    <t>the fact of being rotary; rotund; ready flow of words, fluency</t>
  </si>
  <si>
    <t xml:space="preserve">volūtātiō –ōnis f. </t>
  </si>
  <si>
    <t>a rolling about</t>
  </si>
  <si>
    <t xml:space="preserve">paralysis –is f. </t>
  </si>
  <si>
    <t xml:space="preserve">porthmeus –eōs m. </t>
  </si>
  <si>
    <t xml:space="preserve">Praxitelēs –ī or –ae m. </t>
  </si>
  <si>
    <t xml:space="preserve">Procnē –ēs f. </t>
  </si>
  <si>
    <t xml:space="preserve">Prōtogenēs –is m. </t>
  </si>
  <si>
    <t xml:space="preserve">Saguntīnī –ōrum m. pl. </t>
  </si>
  <si>
    <t xml:space="preserve">scarus –ī m. </t>
  </si>
  <si>
    <t>a parrotfish</t>
  </si>
  <si>
    <t xml:space="preserve">sinciput –itis n. </t>
  </si>
  <si>
    <t xml:space="preserve">strigilis –is f. </t>
  </si>
  <si>
    <t xml:space="preserve">struēs –is f. </t>
  </si>
  <si>
    <t xml:space="preserve">Stymphālis –idis or –idos f. </t>
  </si>
  <si>
    <t xml:space="preserve">Zeuxis –idis m. </t>
  </si>
  <si>
    <t>pharmacus –ī m</t>
  </si>
  <si>
    <t xml:space="preserve">resipiscō resipiscere resipicuī or resipiciī </t>
  </si>
  <si>
    <t xml:space="preserve">tussiō tussīre </t>
  </si>
  <si>
    <t xml:space="preserve">volūbilitās ātis f. </t>
  </si>
  <si>
    <t>small door</t>
  </si>
  <si>
    <t>picture–gallery</t>
  </si>
  <si>
    <t>a mangy condition</t>
  </si>
  <si>
    <t>brawler</t>
  </si>
  <si>
    <t>lodging–hous</t>
  </si>
  <si>
    <t>Zeuxis, a famous Greek painter, 5th cent. BCE</t>
  </si>
  <si>
    <t>Thasos (place)</t>
  </si>
  <si>
    <t>Zeuxis (name)</t>
  </si>
  <si>
    <t>inhabitants of Petelia</t>
  </si>
  <si>
    <t>grove of plane–trees</t>
  </si>
  <si>
    <t>modeller, maker of statues</t>
  </si>
  <si>
    <t>Polyaenus (name)</t>
  </si>
  <si>
    <t>a ferryman</t>
  </si>
  <si>
    <t>Praxiteles (name)</t>
  </si>
  <si>
    <t>Procne (name)</t>
  </si>
  <si>
    <t>Proselenos (name)</t>
  </si>
  <si>
    <t>Protesilaus (name)</t>
  </si>
  <si>
    <t>Protogenes (name)</t>
  </si>
  <si>
    <t>Telephus (name)</t>
  </si>
  <si>
    <t>"telos", the Greek word for end, purpose (neuter sing.)</t>
  </si>
  <si>
    <t>relating to the solstice or equinox;</t>
  </si>
  <si>
    <t>having four columns</t>
  </si>
  <si>
    <t>to get beaten up, get clobbered</t>
  </si>
  <si>
    <t>rotundity; fluency</t>
  </si>
  <si>
    <t>tenacious, promiscuous</t>
  </si>
  <si>
    <t>to offer (in front of a shrine); desecrate</t>
  </si>
  <si>
    <t>a measured weight; compensation</t>
  </si>
  <si>
    <t xml:space="preserve"> (of slaves) newly purchased; (of things) recently discovered, new–fangled</t>
  </si>
  <si>
    <t>5_0</t>
  </si>
  <si>
    <t>Telephus, king of Mysia wounded by Achilles</t>
  </si>
  <si>
    <t>villicus or vilicus –ī m.</t>
  </si>
  <si>
    <t>near; about, approximately</t>
  </si>
  <si>
    <t>vāticinor vāticinārī</t>
  </si>
  <si>
    <t>dēnūntiātiō –ōnis f.</t>
  </si>
  <si>
    <t>dēsideō dēsidēre dēsēdī</t>
  </si>
  <si>
    <t xml:space="preserve">inauspicātus –a –um </t>
  </si>
  <si>
    <t xml:space="preserve">propinātiō –ōnis f. </t>
  </si>
  <si>
    <t xml:space="preserve">sorbum –ī n. </t>
  </si>
  <si>
    <t xml:space="preserve">spūtum –ī n. </t>
  </si>
  <si>
    <t xml:space="preserve">testū –ūs or testum –ī n. </t>
  </si>
  <si>
    <t>Dicharchis –idos f.</t>
  </si>
  <si>
    <t>differentia –ae f.</t>
  </si>
  <si>
    <t>dīvīnātiō –ōnis f.</t>
  </si>
  <si>
    <t>ferrūmen or fērūmen –inis n.</t>
  </si>
  <si>
    <t>folliculus –ī m.</t>
  </si>
  <si>
    <t xml:space="preserve">fōrmula –ae f </t>
  </si>
  <si>
    <t>furcifer furciferī m. or furcifera –ae f.</t>
  </si>
  <si>
    <t>halōsis –is f.</t>
  </si>
  <si>
    <t xml:space="preserve">Hecalē –ēs f. </t>
  </si>
  <si>
    <t>historicus –a –um</t>
  </si>
  <si>
    <t>hōrnus –a –um</t>
  </si>
  <si>
    <t>in-cernō –cernere –crēvī –crētum</t>
  </si>
  <si>
    <t>infirmis –e</t>
  </si>
  <si>
    <t>in-habitō –āre</t>
  </si>
  <si>
    <t>insulārius –(i)ī m.</t>
  </si>
  <si>
    <t>Lāocoōn –ontis or Lacōn –ontis m.</t>
  </si>
  <si>
    <t>Mannicius –iī m.</t>
  </si>
  <si>
    <t>medicāmen –inis n.</t>
  </si>
  <si>
    <t>mendīcitās –ātis f.</t>
  </si>
  <si>
    <t>mina –ae f.</t>
  </si>
  <si>
    <t>nasturcium or nasturtium –(i)ī n.</t>
  </si>
  <si>
    <t>nauseō –āre –āvī</t>
  </si>
  <si>
    <t>noxiōsus –a –um</t>
  </si>
  <si>
    <t>oppessulātus –a –um</t>
  </si>
  <si>
    <t>dialectica –ae f. and –ōrum n.</t>
  </si>
  <si>
    <t>nausea, squeamishness, loathing, distaste, aversion; scornful contempt, haughtiness, pride</t>
  </si>
  <si>
    <t>nausea, contempt</t>
  </si>
  <si>
    <t>hand; band, troop; in manibus: in hands, i.e. published</t>
  </si>
  <si>
    <t>memoriter</t>
  </si>
  <si>
    <t>from memory, by personal recollection</t>
  </si>
  <si>
    <t>a going or coming to or near, an approach; an increase, addition</t>
  </si>
  <si>
    <t>a coming to, approach</t>
  </si>
  <si>
    <t>Acilius (name)</t>
  </si>
  <si>
    <t>Acilius, the name of several Romans, among whom was M' Acilius Glabrio, trib. pleb., by whom the severe law de pecuniis repetundis was introduced</t>
  </si>
  <si>
    <t>to fawn upon</t>
  </si>
  <si>
    <t>to fawn upon, to fawn like a dog</t>
  </si>
  <si>
    <t>somewhat, in some degree, considerably, not a little</t>
  </si>
  <si>
    <t>somewhat, in some degree, considerably</t>
  </si>
  <si>
    <t>aliquantum</t>
  </si>
  <si>
    <t>a transfer, surrender</t>
  </si>
  <si>
    <t>to seek on all sides, look about, search after</t>
  </si>
  <si>
    <t>an-quīrō anquīrere anquīsīvī anquīsītum</t>
  </si>
  <si>
    <t>Archytas (name)</t>
  </si>
  <si>
    <t>Archytas, a Pythagorean philosopher of Tarentum, and friend of Plato</t>
  </si>
  <si>
    <t>liveliness, animation</t>
  </si>
  <si>
    <t>a flatterer </t>
  </si>
  <si>
    <t>well-wishing, kind, bountiful, friendly</t>
  </si>
  <si>
    <t>bountiful, friendly</t>
  </si>
  <si>
    <t>the office of censor, censorship</t>
  </si>
  <si>
    <t>a competition, contest, strife, rivalry</t>
  </si>
  <si>
    <t>rivalry, strife</t>
  </si>
  <si>
    <t>to meditate, think over, study, deliberate, weigh, prepare</t>
  </si>
  <si>
    <t>to meditate, prepare</t>
  </si>
  <si>
    <t>commentor commentārī</t>
  </si>
  <si>
    <t>community, society, fellowship, friendly intercourse</t>
  </si>
  <si>
    <t>society, fellowship</t>
  </si>
  <si>
    <t>subject to change, changeable</t>
  </si>
  <si>
    <t>changeable</t>
  </si>
  <si>
    <t>one who mediates, a promoter</t>
  </si>
  <si>
    <t>a promoter</t>
  </si>
  <si>
    <t>agreeing, according, suited, becoming, meet, fit, proper</t>
  </si>
  <si>
    <t>agreeing, proper</t>
  </si>
  <si>
    <t>agreement, harmony, symmetry</t>
  </si>
  <si>
    <t>an election to office, appointment, choice</t>
  </si>
  <si>
    <t>an election to office, choice</t>
  </si>
  <si>
    <t>an amendment, improvement, correction</t>
  </si>
  <si>
    <t>correction</t>
  </si>
  <si>
    <t>Coruncanius (name)</t>
  </si>
  <si>
    <t>Coruncanius, name of a Roman plebeian gens</t>
  </si>
  <si>
    <t>execrable, abominable, detestable</t>
  </si>
  <si>
    <t>abominable, detestable</t>
  </si>
  <si>
    <t>a separation</t>
  </si>
  <si>
    <t>a separation, variation</t>
  </si>
  <si>
    <t>to rip open</t>
  </si>
  <si>
    <t>to unstitich, to rip open, open wide</t>
  </si>
  <si>
    <t>looking out, obvious, apparent, manifest, plain, clear, evident</t>
  </si>
  <si>
    <t>manifest, clear</t>
  </si>
  <si>
    <t>to make equal, place on a level, equal</t>
  </si>
  <si>
    <t>strict, narrow, thin, slender, lank, small, meagre, poor</t>
  </si>
  <si>
    <t>strict, narrow, thin, poor</t>
  </si>
  <si>
    <t>pliant, flexible, yielding</t>
  </si>
  <si>
    <t>pliant, flexible</t>
  </si>
  <si>
    <t>Gnatho (name)</t>
  </si>
  <si>
    <t>Gnatho, the name of a parasite</t>
  </si>
  <si>
    <t>a semicircle, semicircular recess with seats</t>
  </si>
  <si>
    <t>a semicircle</t>
  </si>
  <si>
    <t>want of knowledge, unacquaintance, ignorance</t>
  </si>
  <si>
    <t>want of knowledge, ignorance</t>
  </si>
  <si>
    <t>to allure, entice, attract, seduce, inveigle, decoy</t>
  </si>
  <si>
    <t>to entice, seduce</t>
  </si>
  <si>
    <t>irreverence, ungodliness, impiety, disloyalty</t>
  </si>
  <si>
    <t>impiety, disloyalty</t>
  </si>
  <si>
    <t>lifeless, inanimate</t>
  </si>
  <si>
    <t>excessive, untempered, inclement</t>
  </si>
  <si>
    <t>a breaking off, intermission, interruption, discontinuance</t>
  </si>
  <si>
    <t>interruption, intermission</t>
  </si>
  <si>
    <t>an invention</t>
  </si>
  <si>
    <t>Mancinus (name)</t>
  </si>
  <si>
    <t>Mancinus, a Roman proper name</t>
  </si>
  <si>
    <t>a warning, admonition</t>
  </si>
  <si>
    <t>a reminding, admonishing, advice, admonition, warning</t>
  </si>
  <si>
    <t>a delighting, delight</t>
  </si>
  <si>
    <t>a delight</t>
  </si>
  <si>
    <t>a toad-eater, sponge, tuft-hunter, parasite</t>
  </si>
  <si>
    <t>a guest who takes advantage of hospitality</t>
  </si>
  <si>
    <t>to become deaf</t>
  </si>
  <si>
    <t>very agreeable, extremely pleasant</t>
  </si>
  <si>
    <t>pre-eminent, distinguished, excellent</t>
  </si>
  <si>
    <t>distinguished, excellent</t>
  </si>
  <si>
    <t>pre-eminence, superiority, excellence</t>
  </si>
  <si>
    <t>pre-eminence, excellence</t>
  </si>
  <si>
    <t>sloping, steep, going downward, downhill</t>
  </si>
  <si>
    <t>steep, downhill</t>
  </si>
  <si>
    <t>to hang down, preponderate</t>
  </si>
  <si>
    <t>to hang down, preponderate, weigh more</t>
  </si>
  <si>
    <t>a foreseeing, foreknowing</t>
  </si>
  <si>
    <t>in fact, in reality, actually, really, in truth</t>
  </si>
  <si>
    <t>in fact, actually, really</t>
  </si>
  <si>
    <t>reāpse</t>
  </si>
  <si>
    <t>to return love for love</t>
  </si>
  <si>
    <t>a recompense, reward, remuneration</t>
  </si>
  <si>
    <t>a reward, remuneration</t>
  </si>
  <si>
    <t>a sojourn in the country, country life</t>
  </si>
  <si>
    <t>country life, a country journey</t>
  </si>
  <si>
    <t>slightly puzzling, rather hard</t>
  </si>
  <si>
    <t>full of suspicion, mistrustful, ready to suspect, suspicious</t>
  </si>
  <si>
    <t>mistrustful, suspicious</t>
  </si>
  <si>
    <t>Themistocles (name)</t>
  </si>
  <si>
    <t>Themistocles, a celebrated Athenian commander, whose life is written by Nepos</t>
  </si>
  <si>
    <t>Timon (name)</t>
  </si>
  <si>
    <t>Timon, a celebrated misanthrope of Athens</t>
  </si>
  <si>
    <t>full of crooks, coiled, winding, tortuous</t>
  </si>
  <si>
    <t>winding, crooked</t>
  </si>
  <si>
    <t>a specious display, boasting, vaunting, blazoning</t>
  </si>
  <si>
    <t>a boasting, vaunting</t>
  </si>
  <si>
    <t>change, interchange, alternation, vicissitude</t>
  </si>
  <si>
    <t>change, vicissitude</t>
  </si>
  <si>
    <t>green color, greenness, verdure, viridity</t>
  </si>
  <si>
    <t>greenness, verdure</t>
  </si>
  <si>
    <t>at any place, anywhere, somewhe</t>
  </si>
  <si>
    <t>uspiam</t>
  </si>
  <si>
    <t>oblectātiō –ōnis f.</t>
  </si>
  <si>
    <t>ob-surdēscō –surdēscere –surduī –— </t>
  </si>
  <si>
    <t>parasītus –ī m </t>
  </si>
  <si>
    <t>per-grātus –a –um </t>
  </si>
  <si>
    <t>praestābilis –e</t>
  </si>
  <si>
    <t>prōclīvis –e</t>
  </si>
  <si>
    <t>prō-pendeō –pendēre –pendī –pēnsum</t>
  </si>
  <si>
    <t>prōvīsiō –ōnis f.</t>
  </si>
  <si>
    <t>red-amō –amāre</t>
  </si>
  <si>
    <t>remūnerātiō –ōnis f.</t>
  </si>
  <si>
    <t>rūsticātiō –ōnis f.</t>
  </si>
  <si>
    <t>sub-difficilis –e</t>
  </si>
  <si>
    <t>suspīciōsus –a –um</t>
  </si>
  <si>
    <t>Themistoclēs –is or ī m.</t>
  </si>
  <si>
    <t>Tīmōn –ōnis m.</t>
  </si>
  <si>
    <t>tortuōsus –a –um</t>
  </si>
  <si>
    <t>venditātiō –ōnis f.</t>
  </si>
  <si>
    <t>vespĕrus –a –um</t>
  </si>
  <si>
    <t>vicissitūdō –inis f.</t>
  </si>
  <si>
    <t>viriditās –ātis f.</t>
  </si>
  <si>
    <t>accūrō –cūrāre</t>
  </si>
  <si>
    <t>Acīlius –iī m.</t>
  </si>
  <si>
    <t>aliēnātiō –ōnis f.</t>
  </si>
  <si>
    <t>assoleō –ēre (only in 3rd person)</t>
  </si>
  <si>
    <t>imbēcillis –e and im-bēcillus –a –um</t>
  </si>
  <si>
    <t>inventus –ūs m.</t>
  </si>
  <si>
    <t>Mancīnus –ī m.</t>
  </si>
  <si>
    <t>accessiō –ōnis f.</t>
  </si>
  <si>
    <t>adminiculum –ī n.</t>
  </si>
  <si>
    <t>adūlō –āre</t>
  </si>
  <si>
    <t>praestantia –ae f.</t>
  </si>
  <si>
    <t>acclinō –āre</t>
  </si>
  <si>
    <t>Aedilburga –ae f. (dative: Aedilburgī; ablative: Aedilburge)</t>
  </si>
  <si>
    <t>calceāmentum –ī n.</t>
  </si>
  <si>
    <t>crātēs or crātis –is f.</t>
  </si>
  <si>
    <t>Cratippus –ī m .</t>
  </si>
  <si>
    <t>ēiūrō –āre</t>
  </si>
  <si>
    <t>exaggerō –āre</t>
  </si>
  <si>
    <t>exarmō –āre</t>
  </si>
  <si>
    <t>exulcerō –āre</t>
  </si>
  <si>
    <t>inescō –āre</t>
  </si>
  <si>
    <t>ingurgitō –āre</t>
  </si>
  <si>
    <t xml:space="preserve">praeligō –āre </t>
  </si>
  <si>
    <t xml:space="preserve">profānō –āre </t>
  </si>
  <si>
    <t>Sabrīna –ae f.</t>
  </si>
  <si>
    <t xml:space="preserve">spissō –āre </t>
  </si>
  <si>
    <t xml:space="preserve">sternūtō –āre </t>
  </si>
  <si>
    <t xml:space="preserve">suggillō or suggilō or sūgillō –āre </t>
  </si>
  <si>
    <t xml:space="preserve">vāpulō –āre </t>
  </si>
  <si>
    <t xml:space="preserve">vernō –āre </t>
  </si>
  <si>
    <t>cicur cicuris</t>
  </si>
  <si>
    <t>allectō allectāre</t>
  </si>
  <si>
    <r>
      <t>Archȳtās –ae </t>
    </r>
    <r>
      <rPr>
        <sz val="12"/>
        <color rgb="FF2B2922"/>
        <rFont val="Helvetica"/>
      </rPr>
      <t>m.</t>
    </r>
  </si>
  <si>
    <t>commūnitās –ātis f.</t>
  </si>
  <si>
    <t xml:space="preserve">impietās –ātis f. </t>
  </si>
  <si>
    <t>bene-volus –a –um</t>
  </si>
  <si>
    <t>cōnsentāneus –a –um </t>
  </si>
  <si>
    <t>Coruncānius –a –um </t>
  </si>
  <si>
    <t>in-temperātus –a –um</t>
  </si>
  <si>
    <t>certātiō –ōnis f.</t>
  </si>
  <si>
    <t xml:space="preserve">cooptātiō –ōnis f. </t>
  </si>
  <si>
    <t xml:space="preserve">corrēctiō –ōnis f. </t>
  </si>
  <si>
    <t xml:space="preserve">disiūnctiō or dīiūnctiō –ōnis f. </t>
  </si>
  <si>
    <t>Gnathō –ōnis m </t>
  </si>
  <si>
    <t xml:space="preserve">ignōrātiō –ōnis f. </t>
  </si>
  <si>
    <t xml:space="preserve">intermissiō –ōnis f. </t>
  </si>
  <si>
    <t xml:space="preserve">monitiō –ōnis f. </t>
  </si>
  <si>
    <t>Lacōn –ontis m. Laocoon (variant form)</t>
  </si>
  <si>
    <t>argūtiae –ārum f. or argūtia –ae f.</t>
  </si>
  <si>
    <t>assentātor –ōris m</t>
  </si>
  <si>
    <t>cēnsūra –ae f.</t>
  </si>
  <si>
    <t>commūtābilis –e</t>
  </si>
  <si>
    <t>dētestābilis –e </t>
  </si>
  <si>
    <t>exīlis –e</t>
  </si>
  <si>
    <t>in-animus –a –um or inanimis –e</t>
  </si>
  <si>
    <t>conciliātrīx –īcis f.</t>
  </si>
  <si>
    <t xml:space="preserve">convenientia –ae f. </t>
  </si>
  <si>
    <t>dis-suō –suere –suī –sūtum</t>
  </si>
  <si>
    <r>
      <t>ēvidēns –</t>
    </r>
    <r>
      <rPr>
        <sz val="12"/>
        <color rgb="FF2B2922"/>
        <rFont val="Helvetica"/>
      </rPr>
      <t>entis</t>
    </r>
  </si>
  <si>
    <t>ex-aequō –aequāre</t>
  </si>
  <si>
    <t xml:space="preserve">excellentia –ae f. </t>
  </si>
  <si>
    <t>flexibilis –e </t>
  </si>
  <si>
    <r>
      <t>hēmicyclium –ī </t>
    </r>
    <r>
      <rPr>
        <sz val="12"/>
        <color rgb="FF2B2922"/>
        <rFont val="Helvetica"/>
      </rPr>
      <t>n.</t>
    </r>
  </si>
  <si>
    <t>il-liciō –licere –lēxī –lectum</t>
  </si>
  <si>
    <t>A/N</t>
  </si>
  <si>
    <t>ANDRIA/N</t>
  </si>
  <si>
    <t>CASSIVS/A</t>
  </si>
  <si>
    <t>LAENAS/N</t>
  </si>
  <si>
    <t>LVSCINVS/N</t>
  </si>
  <si>
    <t>PACVVIVS/N</t>
  </si>
  <si>
    <t>PAPVS/N</t>
  </si>
  <si>
    <t>PHILVS/N</t>
  </si>
  <si>
    <t>VECELLINVS/N</t>
  </si>
  <si>
    <t>Aulus (name)</t>
  </si>
  <si>
    <t>Andria (play)</t>
  </si>
  <si>
    <t>Andria, a play by Terence</t>
  </si>
  <si>
    <t>Cassian, of Cassius</t>
  </si>
  <si>
    <t>Leanas (name)</t>
  </si>
  <si>
    <t>Laenas, a surname in the gens Popilia</t>
  </si>
  <si>
    <t>Luscinus (name)</t>
  </si>
  <si>
    <t>Luscinus, a Roman surname</t>
  </si>
  <si>
    <t>Pacuvius (name)</t>
  </si>
  <si>
    <t>Pacuvius, the name of a Roman gens. So esp. Pacuvius, a celebrated Roman poet, a native of Brundisium, nephew of Ennius, and contemporary of P. Scipio Africanus,</t>
  </si>
  <si>
    <t>Papus (name)</t>
  </si>
  <si>
    <t>Philus (name)</t>
  </si>
  <si>
    <t>Philus, a Roman surname:</t>
  </si>
  <si>
    <t>Vecellinus (name)</t>
  </si>
  <si>
    <t>Virginius and Verginius –iī m.</t>
  </si>
  <si>
    <t>Andria –ae f.</t>
  </si>
  <si>
    <t>Cassius –a –um</t>
  </si>
  <si>
    <t>Lænās –ātis m.</t>
  </si>
  <si>
    <t>Luscinus –ī m.</t>
  </si>
  <si>
    <t>Pācuvius –ī m.</t>
  </si>
  <si>
    <t>Papus –ī m.</t>
  </si>
  <si>
    <t>Philus –ī m. </t>
  </si>
  <si>
    <t>Vecellinus –ī m.</t>
  </si>
  <si>
    <t>like, the same</t>
  </si>
  <si>
    <t>like, the same; similis re ipsā, qs. simrepsa, simrepse, and by transposition, sirempse</t>
  </si>
  <si>
    <t>sīremps (= similis re ipsā)</t>
  </si>
  <si>
    <t>once and a half</t>
  </si>
  <si>
    <t>sēsqui-alter –era –erum</t>
  </si>
  <si>
    <t>ADVILLAMRVSTICAM</t>
  </si>
  <si>
    <t>AEFVLANVS/N</t>
  </si>
  <si>
    <t>ANIMVMRECVPERARE</t>
  </si>
  <si>
    <t>BASILEVS/G</t>
  </si>
  <si>
    <t>GVASTECVS/A</t>
  </si>
  <si>
    <t>INHANCCAVPONAM</t>
  </si>
  <si>
    <t>INVILLISRVSTICIS</t>
  </si>
  <si>
    <t>MATVTA/N</t>
  </si>
  <si>
    <t>NAVSITHOVS/N</t>
  </si>
  <si>
    <t>SV/G</t>
  </si>
  <si>
    <t>TVACVLPA</t>
  </si>
  <si>
    <t>VXOREMDEDVCERE</t>
  </si>
  <si>
    <t>M. = Marcus –ī m.</t>
  </si>
  <si>
    <t>praedifficilis –e</t>
  </si>
  <si>
    <t>gladiātōricius –a –um</t>
  </si>
  <si>
    <t>ōrdinārius –a –um</t>
  </si>
  <si>
    <t>dīversus –a –um (or dīvorsus)</t>
  </si>
  <si>
    <t>sīcut or sīcutī</t>
  </si>
  <si>
    <t>FIGVLVS/N</t>
  </si>
  <si>
    <t>SVRA/N</t>
  </si>
  <si>
    <t>CROTONIENSIS/A</t>
  </si>
  <si>
    <t>CRETICVS/A</t>
  </si>
  <si>
    <t>PROSCRIPTOR</t>
  </si>
  <si>
    <t>TVLLIANVS/A</t>
  </si>
  <si>
    <t>PISTORIENSIS/A</t>
  </si>
  <si>
    <t>FAESVLANVS/N</t>
  </si>
  <si>
    <t>CIMBRICIVS/A</t>
  </si>
  <si>
    <t>PETREIVS/N</t>
  </si>
  <si>
    <t>ARRETINVS/A</t>
  </si>
  <si>
    <t>cold, chilliness</t>
  </si>
  <si>
    <t>to obtain before, receive before; anticipate</t>
  </si>
  <si>
    <t>to obtain before, anticipate</t>
  </si>
  <si>
    <t>by pieces, by detached parts, in parts, separately, piecemeal</t>
  </si>
  <si>
    <t>in parts, separately</t>
  </si>
  <si>
    <t>carptim</t>
  </si>
  <si>
    <t>to make one thing equal or even with another</t>
  </si>
  <si>
    <t>to grow firmly, strike root, increase, become strong</t>
  </si>
  <si>
    <t>to increase, become strong</t>
  </si>
  <si>
    <t>to overwhelm with proof, refute, silence, expose, convict, prove guilty</t>
  </si>
  <si>
    <t>Cyrus (a name)</t>
  </si>
  <si>
    <t>Cyrus; the founder of the Persian monarchy</t>
  </si>
  <si>
    <t>a dissembler, concealer</t>
  </si>
  <si>
    <t>to lead, draw, conduct</t>
  </si>
  <si>
    <t>to lead, draw, conduct; deceive, charm</t>
  </si>
  <si>
    <t>to shine forth, become bright, be distinguished</t>
  </si>
  <si>
    <t>to shine forth, be distinguished</t>
  </si>
  <si>
    <t>an occurrence, chance, event</t>
  </si>
  <si>
    <t>to finish building, complete, erect, build, construct</t>
  </si>
  <si>
    <t>to complete, build</t>
  </si>
  <si>
    <t>to make plain, make clear, explain</t>
  </si>
  <si>
    <t>to make plain, explain</t>
  </si>
  <si>
    <t>to purge, cleanse, purify</t>
  </si>
  <si>
    <t>; justify, excuse</t>
  </si>
  <si>
    <t>an execration, malediction, curse</t>
  </si>
  <si>
    <t>an execration, malediction, curse; oath with an imprecation</t>
  </si>
  <si>
    <t>partisan, factious, seditious, revolutionary, oligarchical</t>
  </si>
  <si>
    <t>partisan, factious, revolutionary</t>
  </si>
  <si>
    <t>a lender, banker</t>
  </si>
  <si>
    <t>one who charges interest to loan money</t>
  </si>
  <si>
    <t>a class of light-armed troops</t>
  </si>
  <si>
    <t>light-armed troops</t>
  </si>
  <si>
    <t>a glutton, debauchee</t>
  </si>
  <si>
    <t>of the herd, of the common sort, common</t>
  </si>
  <si>
    <t>common, of the herd</t>
  </si>
  <si>
    <t>Spaniards</t>
  </si>
  <si>
    <t>unpunished</t>
  </si>
  <si>
    <t>without punishment, unpunished</t>
  </si>
  <si>
    <t>want of cultivation, neglect</t>
  </si>
  <si>
    <t>lodger, migrant</t>
  </si>
  <si>
    <t>not to be satisfied, insatiable</t>
  </si>
  <si>
    <t>insatiable</t>
  </si>
  <si>
    <t>to grow haughty, become elated; to become unusual or strange; become manly</t>
  </si>
  <si>
    <t>to grow haughty, insolent</t>
  </si>
  <si>
    <t>full of light, bright, splendid</t>
  </si>
  <si>
    <t>full of light, bright, splendid;Distinguished, excellent of its kind; trustworthy, eloquent</t>
  </si>
  <si>
    <t>ill-will, dislike, hatred, malevolence</t>
  </si>
  <si>
    <t>hatred, malevolence</t>
  </si>
  <si>
    <t>bountifulness, liberality, generosity</t>
  </si>
  <si>
    <t>bountifulness, generosity</t>
  </si>
  <si>
    <t>Nucerian, of Nuceria</t>
  </si>
  <si>
    <t>Nucerian, of Nuceria (city in Campania)</t>
  </si>
  <si>
    <t>protection, advocacy, defence, patronage</t>
  </si>
  <si>
    <t>protection, patronage</t>
  </si>
  <si>
    <t>to drive, urge, force, compel, constrain, prevail upon</t>
  </si>
  <si>
    <t>to drive, compel, prevail upon</t>
  </si>
  <si>
    <t>PICENVS/A</t>
  </si>
  <si>
    <t>Picene, of Picenum</t>
  </si>
  <si>
    <t>NVCERINVS/A</t>
  </si>
  <si>
    <t>Pomptine, of Pometia</t>
  </si>
  <si>
    <t>a carrying, carriage, conveyance</t>
  </si>
  <si>
    <t>a carrying, conveyance</t>
  </si>
  <si>
    <t>visibility, readiness, facility</t>
  </si>
  <si>
    <t>very soon, shortly</t>
  </si>
  <si>
    <t>to play upon a stringed instrument, sing to the cithara</t>
  </si>
  <si>
    <t>to play upon a stringed instrument</t>
  </si>
  <si>
    <t>prope-diem</t>
  </si>
  <si>
    <t>Saenius (a name)</t>
  </si>
  <si>
    <t>Sanga (a name)</t>
  </si>
  <si>
    <t>Sempronia (a name)</t>
  </si>
  <si>
    <t>one who attests, a sealer, signer, witness</t>
  </si>
  <si>
    <t>signer, witness</t>
  </si>
  <si>
    <t>feigner, pretender, simulator</t>
  </si>
  <si>
    <t>pretender, imitator</t>
  </si>
  <si>
    <t>SPINTHER/N</t>
  </si>
  <si>
    <t>Spinther (a name)</t>
  </si>
  <si>
    <t>STATILIVS/N</t>
  </si>
  <si>
    <t>Statilius (a name)</t>
  </si>
  <si>
    <t>over and above, needless, unnecessary, superfluous, supererogatory, redundant</t>
  </si>
  <si>
    <t>unnecessary, redundant</t>
  </si>
  <si>
    <t>of Terracina, Tarracinian</t>
  </si>
  <si>
    <t>work in relief, embossed work</t>
  </si>
  <si>
    <t>to grow stiff, be benumbed, become useless, grow torpid</t>
  </si>
  <si>
    <t>to grow stiff, become useless</t>
  </si>
  <si>
    <t>want of reason, senselessness, silliness, folly, madness, insanity</t>
  </si>
  <si>
    <t>want of reason, folly, madness</t>
  </si>
  <si>
    <t>Umbrenus (a name)</t>
  </si>
  <si>
    <t>Umbrenus, a conspirator with Catiline</t>
  </si>
  <si>
    <t>of pleasure, giving enjoyment, pleasurable, pleasant, agreeable, delightful</t>
  </si>
  <si>
    <t>pleasurable, delightful</t>
  </si>
  <si>
    <t>Figulus (a name)</t>
  </si>
  <si>
    <t>Crotonian, of Croton</t>
  </si>
  <si>
    <t>Sura (a name)</t>
  </si>
  <si>
    <t>of Tullius, Tullian</t>
  </si>
  <si>
    <t>of Pistorium (a city in Etruria, modern Pistoia)</t>
  </si>
  <si>
    <t>of Pistorium (a town)</t>
  </si>
  <si>
    <t>of Faesula, Faesulian</t>
  </si>
  <si>
    <t>of the Cimbri, Cimbrian</t>
  </si>
  <si>
    <t>Petreius (a name)</t>
  </si>
  <si>
    <r>
      <t>one who proscribes</t>
    </r>
    <r>
      <rPr>
        <sz val="12"/>
        <color rgb="FF2B2922"/>
        <rFont val="Helvetica"/>
      </rPr>
      <t> or oullaws</t>
    </r>
  </si>
  <si>
    <r>
      <t>Arretinian, of</t>
    </r>
    <r>
      <rPr>
        <sz val="12"/>
        <color rgb="FF2B2922"/>
        <rFont val="Helvetica"/>
      </rPr>
      <t> or pertaining to the town Aretium</t>
    </r>
  </si>
  <si>
    <t>Figulus –ī m.</t>
  </si>
  <si>
    <t>Sūra –ae m.</t>
  </si>
  <si>
    <t>Crēticus –a –um</t>
  </si>
  <si>
    <t>prōscrīptor –ōris m. </t>
  </si>
  <si>
    <t>Tulliānus –a –um</t>
  </si>
  <si>
    <t>Pistōriensis –e</t>
  </si>
  <si>
    <t>Faesulānus –a –um</t>
  </si>
  <si>
    <t>Cimbricus –a –um</t>
  </si>
  <si>
    <t>Petreius –ī m.</t>
  </si>
  <si>
    <t>Ārētīnus –a –um</t>
  </si>
  <si>
    <t>Spinther –ēris n.</t>
  </si>
  <si>
    <t>ante-capiō -capere -cēpī -captum or -ceptum</t>
  </si>
  <si>
    <t>ēnitēscō ēnitēscere ēnituī —</t>
  </si>
  <si>
    <t>psallō psallere psallī — </t>
  </si>
  <si>
    <t>torpēscō torpēscere torpuī —</t>
  </si>
  <si>
    <t>co-aequō —āre</t>
  </si>
  <si>
    <t>Cȳrus —ī m.</t>
  </si>
  <si>
    <t>co-arguō coarguere coarguī coargūtum coarguitūrus</t>
  </si>
  <si>
    <t>co-alēscō coalēscere coaluī coalitum</t>
  </si>
  <si>
    <t>dissimulātor —ōris m. </t>
  </si>
  <si>
    <t>ductō —āre </t>
  </si>
  <si>
    <t>ēventum —ī n.</t>
  </si>
  <si>
    <t>ex-aedificō —āre</t>
  </si>
  <si>
    <t>ex-plānō —āre</t>
  </si>
  <si>
    <t>ex-pūrgō —āre</t>
  </si>
  <si>
    <t>exsecrātiō —ōnis f. </t>
  </si>
  <si>
    <t>factiōsus —a —um</t>
  </si>
  <si>
    <t>fēnerātor —ōris m.</t>
  </si>
  <si>
    <t>ferentārius —ī m.</t>
  </si>
  <si>
    <t>gāneō —ōnis m.</t>
  </si>
  <si>
    <t>impūnis (inp-) —e</t>
  </si>
  <si>
    <t>in-cultus —ūs m.</t>
  </si>
  <si>
    <t>in-quilīnus —ī m.</t>
  </si>
  <si>
    <t>īn-satiābilis —e</t>
  </si>
  <si>
    <t>lūculentus —a —um</t>
  </si>
  <si>
    <t>malevolentia —ae f.</t>
  </si>
  <si>
    <t>mūnificentia —ae f.</t>
  </si>
  <si>
    <t>patrōcinium —ī n.</t>
  </si>
  <si>
    <t>per-pellō perpellere perpulī perpulsum</t>
  </si>
  <si>
    <t>Pīcēnus —a —um</t>
  </si>
  <si>
    <t>Pomptīnus (Pontīn-) —a —um</t>
  </si>
  <si>
    <t>portātiō —ōnis f.</t>
  </si>
  <si>
    <t>prōmptus —ūs m.</t>
  </si>
  <si>
    <t>signātor —ōris m </t>
  </si>
  <si>
    <t>simulātor —ōris m</t>
  </si>
  <si>
    <t>supervacāneus —a —um </t>
  </si>
  <si>
    <t>Varguntēius —ī m.</t>
  </si>
  <si>
    <t>vēcordia —ae f.</t>
  </si>
  <si>
    <t xml:space="preserve">Umbrēnus —ī m. </t>
  </si>
  <si>
    <t>voluptārius —a —um</t>
  </si>
  <si>
    <t>algor —ōris m.</t>
  </si>
  <si>
    <t>Hispānī —ōrum m. </t>
  </si>
  <si>
    <t>pollicitor pollicitārī</t>
  </si>
  <si>
    <t>Statilius —iī m.</t>
  </si>
  <si>
    <t>Vulturcius (Volt-) —iī m. </t>
  </si>
  <si>
    <t>A. = Aulus –ī m.</t>
  </si>
  <si>
    <t>gregārius —a —um</t>
  </si>
  <si>
    <t>Nūcerīnus —a —um</t>
  </si>
  <si>
    <t>Saenius —iī m.</t>
  </si>
  <si>
    <t>Sanga —ae m.</t>
  </si>
  <si>
    <t>Sempronia —ae f.</t>
  </si>
  <si>
    <t>toreuma —atis n.</t>
  </si>
  <si>
    <t>Sittius —ī m.</t>
  </si>
  <si>
    <t>Aelius —ī m.</t>
  </si>
  <si>
    <t>Alfius —ī m.</t>
  </si>
  <si>
    <t>Arminius —iī m.</t>
  </si>
  <si>
    <t>Brocchus —ī m.</t>
  </si>
  <si>
    <t>Caesonius —iī m.</t>
  </si>
  <si>
    <t>Callum —ī m.</t>
  </si>
  <si>
    <t>captīvitās —ātis f. </t>
  </si>
  <si>
    <t>carbō —ōnis m.</t>
  </si>
  <si>
    <t>con-verrō —verrere —verrī —versum</t>
  </si>
  <si>
    <t>cucuma —ae f.</t>
  </si>
  <si>
    <t>dēfōrmitās —ātis f.</t>
  </si>
  <si>
    <t>Hermēs or Herma —ae m.</t>
  </si>
  <si>
    <t>mēum —ī n.</t>
  </si>
  <si>
    <t>Rutīlia —ae f.</t>
  </si>
  <si>
    <t>Victōria —ae f.</t>
  </si>
  <si>
    <t>Tarracinensis (Terr-) —e</t>
  </si>
  <si>
    <t>īnsolēscō īnsolēscere — —</t>
  </si>
  <si>
    <t>having two teeth or two complete rows of teeth; subst., f. (sc. victima), an animal suitable for the altar; a sheep with two conspicuous teeth supplanting two of the milk-teeth; a sheep, 4.57</t>
  </si>
  <si>
    <t>having two teeth; a sacrifical animal</t>
  </si>
  <si>
    <t>bidens –ntis m.</t>
  </si>
  <si>
    <t>CONCEIO</t>
  </si>
  <si>
    <t>to go, pass</t>
  </si>
  <si>
    <t>meō meāre </t>
  </si>
  <si>
    <t>ad– or asserō –serere –sēvī –satum</t>
  </si>
  <si>
    <t>Aetōlus or Aetōlius–a –um</t>
  </si>
  <si>
    <t>AGAPENOR/N</t>
  </si>
  <si>
    <t>son of Ancaeus, king of Arcadia, leads Arcadians to Troy</t>
  </si>
  <si>
    <t>AGELAVS/N</t>
  </si>
  <si>
    <t>AMARYNCIDES/N</t>
  </si>
  <si>
    <t>AMPHIMACHVS/N</t>
  </si>
  <si>
    <t>AMPHIVS/N</t>
  </si>
  <si>
    <t>ANDRAEMON/N</t>
  </si>
  <si>
    <t>father of Thoas, a combatant before Troy</t>
  </si>
  <si>
    <t>ANTHEMION/N</t>
  </si>
  <si>
    <t>ANTILOCHVS/N</t>
  </si>
  <si>
    <t>ANTIPHVS/N</t>
  </si>
  <si>
    <t>ARCESILAVS/N</t>
  </si>
  <si>
    <t>ARCHELOCHVS/N</t>
  </si>
  <si>
    <t>ASCALAPHVS/N</t>
  </si>
  <si>
    <t>ASTYNOVS/N</t>
  </si>
  <si>
    <t>Astynous ( name)</t>
  </si>
  <si>
    <t>ATHENAEVS/A</t>
  </si>
  <si>
    <t>From Athens, Athenian</t>
  </si>
  <si>
    <t>BOEOTVS/A</t>
  </si>
  <si>
    <t>Beotian</t>
  </si>
  <si>
    <t>CAELAMEN</t>
  </si>
  <si>
    <t>a carving</t>
  </si>
  <si>
    <t>a bass-relief</t>
  </si>
  <si>
    <t>CALYDONIVS/A</t>
  </si>
  <si>
    <t>Calydonian</t>
  </si>
  <si>
    <t>of or relating to Calydonia</t>
  </si>
  <si>
    <t>CHROMIVS/N</t>
  </si>
  <si>
    <t>CHRYSEIDA/N</t>
  </si>
  <si>
    <t>Daughter of Chryses</t>
  </si>
  <si>
    <t>CHRYSES/N</t>
  </si>
  <si>
    <t>Chryses (a name)</t>
  </si>
  <si>
    <t>CLOTHO/N</t>
  </si>
  <si>
    <t>Clotho</t>
  </si>
  <si>
    <t>COMITATOR</t>
  </si>
  <si>
    <t>a companion</t>
  </si>
  <si>
    <t>one who accompanies, a companion</t>
  </si>
  <si>
    <t>COMMENTOR</t>
  </si>
  <si>
    <t>an inventor</t>
  </si>
  <si>
    <t>to mix</t>
  </si>
  <si>
    <t>to mingle together</t>
  </si>
  <si>
    <t>CONFREMO</t>
  </si>
  <si>
    <t>to murmer together, to resound with noise</t>
  </si>
  <si>
    <t>CRETHON/N</t>
  </si>
  <si>
    <t>Crethon (a name)</t>
  </si>
  <si>
    <t>CYGNEIDOS/A</t>
  </si>
  <si>
    <t>Helen</t>
  </si>
  <si>
    <t>CYTHEREIVS/A</t>
  </si>
  <si>
    <t>Relating to Venus</t>
  </si>
  <si>
    <t>DEMOCOON/N</t>
  </si>
  <si>
    <t>to avoid</t>
  </si>
  <si>
    <t>to avoid, go out of the way of, shun (rare but class.</t>
  </si>
  <si>
    <t>ECHEMMON/N</t>
  </si>
  <si>
    <t>ELEPHENOR/N</t>
  </si>
  <si>
    <t>ENNOMVS/N</t>
  </si>
  <si>
    <t>EPISTROPHVS/N</t>
  </si>
  <si>
    <t>EVBOEA/N</t>
  </si>
  <si>
    <t>EVHAEMON/N</t>
  </si>
  <si>
    <t>EVMEDIADES/N</t>
  </si>
  <si>
    <t>EVPHEMVS/N</t>
  </si>
  <si>
    <t>GEMEBVNDVS</t>
  </si>
  <si>
    <t>groaning</t>
  </si>
  <si>
    <t>groaning, sighing</t>
  </si>
  <si>
    <t>GORGYTHION/N</t>
  </si>
  <si>
    <t>GVNEVS/N</t>
  </si>
  <si>
    <t>HIPPOLOCHVS/N</t>
  </si>
  <si>
    <t>Hippolochus (a name)</t>
  </si>
  <si>
    <t>HIPPOTHOVS/N</t>
  </si>
  <si>
    <t>HYPERON/N</t>
  </si>
  <si>
    <t>HYSPENOR/N</t>
  </si>
  <si>
    <t>IALMENVS/N</t>
  </si>
  <si>
    <t>fire-bearing</t>
  </si>
  <si>
    <t>IPHIDAMAS/N</t>
  </si>
  <si>
    <t>Iphidamas (a name)</t>
  </si>
  <si>
    <t>LACHESIS/N</t>
  </si>
  <si>
    <t>LEITVS/N</t>
  </si>
  <si>
    <t>LEONTEVS/N</t>
  </si>
  <si>
    <t>MEGES/N</t>
  </si>
  <si>
    <t>MESTHLES/N</t>
  </si>
  <si>
    <t>MYDON/N</t>
  </si>
  <si>
    <t>Mydon (a name)</t>
  </si>
  <si>
    <t>NASTES/N</t>
  </si>
  <si>
    <t>NESTOR/N</t>
  </si>
  <si>
    <t>NESTORIDES/N</t>
  </si>
  <si>
    <t>NIREVS/N</t>
  </si>
  <si>
    <t>ODIVS/N</t>
  </si>
  <si>
    <t>OENIDES/N</t>
  </si>
  <si>
    <t>PAPHLAGONIVS/A</t>
  </si>
  <si>
    <t>Paphlagonian</t>
  </si>
  <si>
    <t>PEDAEVS/N</t>
  </si>
  <si>
    <t>Pedaeus (a name)</t>
  </si>
  <si>
    <t>PELOPEIVS/N</t>
  </si>
  <si>
    <t>Descendent of Pelops</t>
  </si>
  <si>
    <t>PHAESTVS/N</t>
  </si>
  <si>
    <t>Phaestus (a name)</t>
  </si>
  <si>
    <t>PHEGEA/N</t>
  </si>
  <si>
    <t>PHERECLVS/N</t>
  </si>
  <si>
    <t>PHIDIPPVS/N</t>
  </si>
  <si>
    <t>PIROVS/N</t>
  </si>
  <si>
    <t>PISANDER/N</t>
  </si>
  <si>
    <t xml:space="preserve">Pisander (a name) </t>
  </si>
  <si>
    <t>PLISTHENIDES/N</t>
  </si>
  <si>
    <t>PODARCES/N</t>
  </si>
  <si>
    <t>POESIS</t>
  </si>
  <si>
    <t>a poem</t>
  </si>
  <si>
    <t>POLYDAMAS/N</t>
  </si>
  <si>
    <t>POLYIDVS/N</t>
  </si>
  <si>
    <t>Polyius (a name)</t>
  </si>
  <si>
    <t>POLYPOETES/N</t>
  </si>
  <si>
    <t>POLYXENVS/N</t>
  </si>
  <si>
    <t>PRAEDVRO</t>
  </si>
  <si>
    <t>to make hard</t>
  </si>
  <si>
    <t>to harden, make very hard</t>
  </si>
  <si>
    <t>to be heavier</t>
  </si>
  <si>
    <t>to lean, incline</t>
  </si>
  <si>
    <t>PRAETARDO</t>
  </si>
  <si>
    <t>to delay a lot</t>
  </si>
  <si>
    <t>PROMACHVS/N</t>
  </si>
  <si>
    <t>Promachus (a name)</t>
  </si>
  <si>
    <t>PROTHOENOR/N</t>
  </si>
  <si>
    <t>PROTHOVS/N</t>
  </si>
  <si>
    <t>PYLAEVS/N</t>
  </si>
  <si>
    <t>PYRAECHMES/N</t>
  </si>
  <si>
    <t>QVATERDENVS</t>
  </si>
  <si>
    <t>REGEMO</t>
  </si>
  <si>
    <t>to groan</t>
  </si>
  <si>
    <t xml:space="preserve">to resound with sighs or groans </t>
  </si>
  <si>
    <t>REMONEO</t>
  </si>
  <si>
    <t>to warn again</t>
  </si>
  <si>
    <t>to warn again, remind</t>
  </si>
  <si>
    <t>RHYTIEVS/N</t>
  </si>
  <si>
    <t>Rhytieus (a name)</t>
  </si>
  <si>
    <t>SALAMINIVS/A</t>
  </si>
  <si>
    <t>Salaminian</t>
  </si>
  <si>
    <t>Of Salamis</t>
  </si>
  <si>
    <t>SCEPTRIGER</t>
  </si>
  <si>
    <t>scepter-bearing</t>
  </si>
  <si>
    <t>scepter-bearing, eptieph of Agamemnon</t>
  </si>
  <si>
    <t>SCHEDIVS/N</t>
  </si>
  <si>
    <t>TELAMON/N</t>
  </si>
  <si>
    <t>Telamonian</t>
  </si>
  <si>
    <t>Son of Telamon, common epiteph of Ajax</t>
  </si>
  <si>
    <t>TENTHREDON/N</t>
  </si>
  <si>
    <t>THALPIVS/N</t>
  </si>
  <si>
    <t>THALYSIADES/N</t>
  </si>
  <si>
    <t>THERSITES/N</t>
  </si>
  <si>
    <t>THESTORIDES/N</t>
  </si>
  <si>
    <t>THETIDEIVS/A</t>
  </si>
  <si>
    <t>Son of Thetis, Achilles</t>
  </si>
  <si>
    <t>TLEPOLOMVS/N</t>
  </si>
  <si>
    <t>a son of Hercules, leader of the Rhodians before Troy</t>
  </si>
  <si>
    <t>TVTATOR</t>
  </si>
  <si>
    <t>con-cernō –cernere –crēvī –crētum</t>
  </si>
  <si>
    <t>dē-vītō –āre</t>
  </si>
  <si>
    <t>ignifer –fera –ferum</t>
  </si>
  <si>
    <t>prae-ponderō –āre</t>
  </si>
  <si>
    <t>Poeas –antis</t>
  </si>
  <si>
    <t>Poeas (name)</t>
  </si>
  <si>
    <t>Poeas, the father of Philoctetes</t>
  </si>
  <si>
    <t>Telamōnius –a –um</t>
  </si>
  <si>
    <t>VNDENVS</t>
  </si>
  <si>
    <t>Agapenor –ōris</t>
  </si>
  <si>
    <t>Andraemon –ōnis</t>
  </si>
  <si>
    <t>comitator –ōris</t>
  </si>
  <si>
    <t>commentor –ōris m.</t>
  </si>
  <si>
    <t>Crethon –ōnis m.</t>
  </si>
  <si>
    <t>Democoon –ōntis m.</t>
  </si>
  <si>
    <t>Echemmon –ōnis m.</t>
  </si>
  <si>
    <t>Elephenor –ōris</t>
  </si>
  <si>
    <t>Euhaemon –ōnis m.</t>
  </si>
  <si>
    <t>Gorgythion –ōs m.</t>
  </si>
  <si>
    <t>Mydon –ōnis m.</t>
  </si>
  <si>
    <t>Prothoenor –ōris</t>
  </si>
  <si>
    <t>Telamon –ōnis</t>
  </si>
  <si>
    <t>Tenthredon –ōnis</t>
  </si>
  <si>
    <t>tutator –ōris</t>
  </si>
  <si>
    <t>Agelaus –ī m.</t>
  </si>
  <si>
    <t>Amphimachus –ī</t>
  </si>
  <si>
    <t>Amphius –ī</t>
  </si>
  <si>
    <t>Antilochus –ī m.</t>
  </si>
  <si>
    <t>Antiphus –ī</t>
  </si>
  <si>
    <t>Arcesilaus –ī</t>
  </si>
  <si>
    <t>Archelochus –ī</t>
  </si>
  <si>
    <t>Ascalaphus –ī</t>
  </si>
  <si>
    <t xml:space="preserve">Astynous –ī m. </t>
  </si>
  <si>
    <t>Chromius –ī m.</t>
  </si>
  <si>
    <t>Ennomus –ī m.</t>
  </si>
  <si>
    <t>Epistrophus –ī</t>
  </si>
  <si>
    <t>Euphemus –ī</t>
  </si>
  <si>
    <t>Guneus –ī</t>
  </si>
  <si>
    <t>Hippolochus –ī m.</t>
  </si>
  <si>
    <t>Hippothous –ī m.</t>
  </si>
  <si>
    <t>Ialmenus –ī</t>
  </si>
  <si>
    <t>Leitus –ī</t>
  </si>
  <si>
    <t>Leonteus –ī</t>
  </si>
  <si>
    <t>Nireus –ī</t>
  </si>
  <si>
    <t>Odius –ī</t>
  </si>
  <si>
    <t xml:space="preserve">Pedaeus –ī m. </t>
  </si>
  <si>
    <t>Pelopeius –ī</t>
  </si>
  <si>
    <t>Phaestus –ī m.</t>
  </si>
  <si>
    <t>Phereclus –ī m.</t>
  </si>
  <si>
    <t>Phidippus –ī</t>
  </si>
  <si>
    <t>Pirous –ī m.</t>
  </si>
  <si>
    <t>Polyidus –ī m.</t>
  </si>
  <si>
    <t>Polyxenus –ī</t>
  </si>
  <si>
    <t xml:space="preserve">Promachus –ī m. </t>
  </si>
  <si>
    <t>Prothous –ī</t>
  </si>
  <si>
    <t>Pylaeus –ī</t>
  </si>
  <si>
    <t xml:space="preserve">Rhytieus –ī m. </t>
  </si>
  <si>
    <t>Schedius –ī</t>
  </si>
  <si>
    <t>Thalpius –ī</t>
  </si>
  <si>
    <t>Tlepolomus –ī</t>
  </si>
  <si>
    <t>Athenaeus –a –um</t>
  </si>
  <si>
    <t>Boeotus –a –um</t>
  </si>
  <si>
    <t>Calydonius –a –um</t>
  </si>
  <si>
    <t>Cythereius –a –um</t>
  </si>
  <si>
    <t>Paphlagonius –a –um</t>
  </si>
  <si>
    <t>quaterdenus –a –um</t>
  </si>
  <si>
    <t>Salaminius –a –um</t>
  </si>
  <si>
    <t xml:space="preserve">Thetideus –a –um </t>
  </si>
  <si>
    <t>undenus –a –um</t>
  </si>
  <si>
    <t>Eumediades –ae m.</t>
  </si>
  <si>
    <t>Hyspernor –ae m.</t>
  </si>
  <si>
    <t>Nestorides –ae m.</t>
  </si>
  <si>
    <t>Oenides –ae m.</t>
  </si>
  <si>
    <t>Thalysiades –ae m.</t>
  </si>
  <si>
    <t xml:space="preserve">Thersītēs –ae </t>
  </si>
  <si>
    <t xml:space="preserve">Thestoridēs –ae </t>
  </si>
  <si>
    <t>sceptriger –era –erum</t>
  </si>
  <si>
    <t>re-gemō –ere</t>
  </si>
  <si>
    <t>re-moneō –ēre</t>
  </si>
  <si>
    <t>Pyraechmes –is</t>
  </si>
  <si>
    <t>Chryseida –ae</t>
  </si>
  <si>
    <t>Chrȳsēs –ae</t>
  </si>
  <si>
    <t>Plisthenes –ae</t>
  </si>
  <si>
    <t>Polypoetes –ae</t>
  </si>
  <si>
    <t>poesis poesis</t>
  </si>
  <si>
    <t>Pisander –ī m.</t>
  </si>
  <si>
    <t>Podarces –is</t>
  </si>
  <si>
    <t>Polydamas –antis m.</t>
  </si>
  <si>
    <t>Nastes –is</t>
  </si>
  <si>
    <t>Mesthles –is</t>
  </si>
  <si>
    <t>Meges –ētis</t>
  </si>
  <si>
    <t>Hyperon –ī m.</t>
  </si>
  <si>
    <t>gemebundus –a –um</t>
  </si>
  <si>
    <t>con-fremō –fremere –fremuī —</t>
  </si>
  <si>
    <t>Clōthō</t>
  </si>
  <si>
    <t>Amaryncides –eī m.</t>
  </si>
  <si>
    <t>a son of Amarynceus</t>
  </si>
  <si>
    <t>Agelaus (name)</t>
  </si>
  <si>
    <t>Anthemion –is m.</t>
  </si>
  <si>
    <t xml:space="preserve">caelāmen –inis </t>
  </si>
  <si>
    <t>Echemmon (name)</t>
  </si>
  <si>
    <t>Euboea –ae f.</t>
  </si>
  <si>
    <t>Lachesis –is</t>
  </si>
  <si>
    <t>Iphidamas –antis m.</t>
  </si>
  <si>
    <t>a son of Nestor</t>
  </si>
  <si>
    <t>Phegea –is m.</t>
  </si>
  <si>
    <t>praedūrō –āre –āvī –ātum</t>
  </si>
  <si>
    <t>to increase by adding, augment</t>
  </si>
  <si>
    <t>to augment</t>
  </si>
  <si>
    <t>to go round, go about</t>
  </si>
  <si>
    <t>of serpents, snaky</t>
  </si>
  <si>
    <t>anguineus or anguīnus –a –um</t>
  </si>
  <si>
    <t>Patroclus (a name)</t>
  </si>
  <si>
    <t>Patroclus, son of Menoetius and Sthenele, the friend of Achilles, slain in single combat by Hecto</t>
  </si>
  <si>
    <t>Tlepolemus (a name)</t>
  </si>
  <si>
    <t>Tlepolemus, a son of Hercules, leader of the Rhodians before Troy</t>
  </si>
  <si>
    <t>flat, vapid; what has emited its vapor</t>
  </si>
  <si>
    <t>ad-augeō adaugēre adauxī adauctum </t>
  </si>
  <si>
    <t>ambiō ambīre or -iī ambītum</t>
  </si>
  <si>
    <t>vapidus –a –um</t>
  </si>
  <si>
    <t>Pelopēus or Pelopeius –a –um</t>
  </si>
  <si>
    <t>MAGNES/N</t>
  </si>
  <si>
    <t>MERIONES/N</t>
  </si>
  <si>
    <t>Magnes (name)</t>
  </si>
  <si>
    <t>Magnes –ētis</t>
  </si>
  <si>
    <t>Meriones (name)</t>
  </si>
  <si>
    <t>Euboea, An island in the Aegean Sea, separated from Boeotia by Euripus</t>
  </si>
  <si>
    <t>a son of Amarynceus, a son of Amarynceus</t>
  </si>
  <si>
    <t>Amphimachus, leader of the Eleans against Troy</t>
  </si>
  <si>
    <t>Amphius, son of Merops, a Trojan ally</t>
  </si>
  <si>
    <t>Antilochus, son of Nestor, killed at Troy</t>
  </si>
  <si>
    <t>Antiphus, Antiphus(5), son of Thessalus leader of the Coans against Troy:</t>
  </si>
  <si>
    <t>Arcesilaus, Arcesilaus, a Greek warrior</t>
  </si>
  <si>
    <t>Archelocus, son of Antenor leader of the Dardanians</t>
  </si>
  <si>
    <t>Ascalaphus, The son of Ares and Astyoché, who led, with his brother Ialmenus, the Minyans of Orchomenus against Troy, and was slain by Deïphobus</t>
  </si>
  <si>
    <t>Astynous ( name), son of Phaethon father of Sandocus</t>
  </si>
  <si>
    <t>Chromius, son of Arsinous a Mysian leader</t>
  </si>
  <si>
    <t>Ennomus , son of Arsinous a Mysian leader</t>
  </si>
  <si>
    <t>Epistrophus, Son of Iphitus</t>
  </si>
  <si>
    <t>Euphemus, son of Troezenus, leader of the Cicones</t>
  </si>
  <si>
    <t>Guneus, son of Ocytus leader of the Aeanianians against Troy</t>
  </si>
  <si>
    <t>Hippothous, son of Pelasgus a Trojan ally</t>
  </si>
  <si>
    <t>Ialmenus, The son of Ares and Astyoché and brother of Ascalaphus. He was one of the Argonauts and a suitor of Helen. After the destruction of Troy he wandered about with his followers, the Orchomenians, and founded colonies in Colchis.</t>
  </si>
  <si>
    <t>Leitus, Leitus, son of Alector in the Argo</t>
  </si>
  <si>
    <t>Leonteus, son of Coronus suitor of Helen</t>
  </si>
  <si>
    <t>Nireus, son of Charopus and Aglaia, the handsomest man among the Greeks before Troy</t>
  </si>
  <si>
    <t>Odius, son of Mecisteus, leader of the Alizones</t>
  </si>
  <si>
    <t>Pedaeus (a name), Son of Atenor</t>
  </si>
  <si>
    <t xml:space="preserve">Descendent of Pelops, A member of the house of Atreus, Agammemnon </t>
  </si>
  <si>
    <t>Phaestus (a name), Phaestus, a son of Hercules, who migrated from Sicyon to Crete</t>
  </si>
  <si>
    <t>Phereclus, Shipbuilder to Paris</t>
  </si>
  <si>
    <t>Phidippus, Grandson of Hercules, one of Helen's suitors</t>
  </si>
  <si>
    <t xml:space="preserve">Pisander (a name) , Pisander (a name) </t>
  </si>
  <si>
    <t>Polyius (a name), a soothsayer, native of Corinth</t>
  </si>
  <si>
    <t>Polyxenus, on of Agasthenes, Elean leader at Troy, father of Amphimachus</t>
  </si>
  <si>
    <t>Prothous, son of Tenthredon leader of the Magnesians against Troy:</t>
  </si>
  <si>
    <t>Pylaeus, son of Lethus, a Trojan ally</t>
  </si>
  <si>
    <t>Schedius , Son of Iphitus, leads Phocians to Troy</t>
  </si>
  <si>
    <t>Thalpius, son of Eurytus and Theraephone king of Elis</t>
  </si>
  <si>
    <t>Anthemion, Anthemion</t>
  </si>
  <si>
    <t>Crethon (a name), Son of Diocles</t>
  </si>
  <si>
    <t>Democoon, son of Priam</t>
  </si>
  <si>
    <t>Echemmon (name), Echemmon, a son of Priam</t>
  </si>
  <si>
    <t>Elephenor, The son of Chalcodon and Melanippé, and prince of the Abantes. He was one of the suitors of Helen, and led a force against Troy, before which city he was slain by Agenor</t>
  </si>
  <si>
    <t>Iphidamas (a name), a suitor of Penelope</t>
  </si>
  <si>
    <t>Lachesis, one of the Fates</t>
  </si>
  <si>
    <t>Mydon (a name), A defender of Troy</t>
  </si>
  <si>
    <t>Nastes, son of Nomion, leader of the Carians for Troy</t>
  </si>
  <si>
    <t>Nestor, a son of Neleus, and king of Pylus, famous among the heroes before Troy for his wisdom and eloquence. He is said to have lived through three generations of men</t>
  </si>
  <si>
    <t xml:space="preserve">Polydamas (a name), A Trojan and friends of Hector </t>
  </si>
  <si>
    <t>Prothoenor, a hero at the wedding of Perseus</t>
  </si>
  <si>
    <t>Telamon, Father of Ajax and Teucer</t>
  </si>
  <si>
    <t>Tenthredon, father of Prothous</t>
  </si>
  <si>
    <t>Diomedes, Descendant of Oeneus, Diomedes</t>
  </si>
  <si>
    <t>Agelaus (name), Agelaus (name)</t>
  </si>
  <si>
    <t>Daughter of Chryses, Daughter of Chryses</t>
  </si>
  <si>
    <t>Chryses (a name), Chryses, a priest of Apollo</t>
  </si>
  <si>
    <t>Clotho, the spinner, one of the Fates</t>
  </si>
  <si>
    <t>Helen, An epiteph of Helen, hapax legomenon</t>
  </si>
  <si>
    <t>Gogythion (a name), A son of Priam</t>
  </si>
  <si>
    <t>Hyperon ( a name), a Trojan, slain by Diomed</t>
  </si>
  <si>
    <t>Hyspenor (a name), a Trojan, the son of Dolopion, slain by Eurypylus</t>
  </si>
  <si>
    <t>Meges, son of Phyleus, one of Helen's suitors</t>
  </si>
  <si>
    <t>Mesthles, son of Talaemenes a leader of the Maeonians</t>
  </si>
  <si>
    <t>a son of Nestor, a son of Nestor</t>
  </si>
  <si>
    <t>Phegea, a son of Priam</t>
  </si>
  <si>
    <t>Pirous, a Trojan ally</t>
  </si>
  <si>
    <t>Podarces, The leader of the Thessalians of Phylacé against Troy</t>
  </si>
  <si>
    <t>a poem, poetry, song</t>
  </si>
  <si>
    <t>Polypoetes, leader of the Gyrtonians against Troy</t>
  </si>
  <si>
    <t>Pyraechmes, leader of the Paeonians</t>
  </si>
  <si>
    <t>Echepolus, son of Thalys, killed by Antilochus at Troy</t>
  </si>
  <si>
    <t>Calchas, Son of Thestor, Clachas</t>
  </si>
  <si>
    <t>a deviser, discoverer</t>
  </si>
  <si>
    <t>Hyperon (name)</t>
  </si>
  <si>
    <t>Gogythion (name)</t>
  </si>
  <si>
    <t>Hyspenor (name)</t>
  </si>
  <si>
    <t>Meges (name)</t>
  </si>
  <si>
    <t>Mesthles (name)</t>
  </si>
  <si>
    <t>Phegea (name)</t>
  </si>
  <si>
    <t>Pirous (name)</t>
  </si>
  <si>
    <t>Agammemnon or Menelaus , Son of Plisthene</t>
  </si>
  <si>
    <t xml:space="preserve">Descendant of Plisthene, Agammemnon or Menelaus </t>
  </si>
  <si>
    <t>Podarces (name)</t>
  </si>
  <si>
    <t>Polypoetes (name)</t>
  </si>
  <si>
    <t>Pyraechmes (name)</t>
  </si>
  <si>
    <t>Echepolus (name)</t>
  </si>
  <si>
    <t>Thersites (name)</t>
  </si>
  <si>
    <t xml:space="preserve">Thersites, a Greek serving at Troy, A Grecian soldier at Troy, famed for his ugliness and scurrility </t>
  </si>
  <si>
    <t>Calchas (name)</t>
  </si>
  <si>
    <t>forty</t>
  </si>
  <si>
    <t>ten</t>
  </si>
  <si>
    <t>Son of Eumedes, Dolon, Son of Eumedes</t>
  </si>
  <si>
    <t>Diomedes (name)</t>
  </si>
  <si>
    <t>Tenthredon (name)</t>
  </si>
  <si>
    <t>Telamon (name)</t>
  </si>
  <si>
    <t>Prothoenor (name)</t>
  </si>
  <si>
    <t>Nestor (name)</t>
  </si>
  <si>
    <t>Nastes (name)</t>
  </si>
  <si>
    <t>Lachesis (name)</t>
  </si>
  <si>
    <t>Euhaemon (name)</t>
  </si>
  <si>
    <t>Elephenor (name)</t>
  </si>
  <si>
    <t>Democoon (name)</t>
  </si>
  <si>
    <t>Anthemion (name)</t>
  </si>
  <si>
    <t>Andraemon (name)</t>
  </si>
  <si>
    <t>Tlepolomus (name)</t>
  </si>
  <si>
    <t>Thalpius (name)</t>
  </si>
  <si>
    <t>Pylaeus (name)</t>
  </si>
  <si>
    <t>Prothous (name)</t>
  </si>
  <si>
    <t>Polyxenus (name)</t>
  </si>
  <si>
    <t>Phidippus (name)</t>
  </si>
  <si>
    <t>Phereclus (name)</t>
  </si>
  <si>
    <t>Odius (name)</t>
  </si>
  <si>
    <t>Nireus (name)</t>
  </si>
  <si>
    <t>Leonteus (name)</t>
  </si>
  <si>
    <t>Leitus (name)</t>
  </si>
  <si>
    <t>Ialmenus (name)</t>
  </si>
  <si>
    <t>Hippothous (name)</t>
  </si>
  <si>
    <t>Guneus (name)</t>
  </si>
  <si>
    <t>Euphemus (name)</t>
  </si>
  <si>
    <t>Epistrophus (name)</t>
  </si>
  <si>
    <t>Chromius (name)</t>
  </si>
  <si>
    <t>Ascalaphus (name)</t>
  </si>
  <si>
    <t>Archelocus (name)</t>
  </si>
  <si>
    <t>Arcesilaus (name)</t>
  </si>
  <si>
    <t>Antiphus (name)</t>
  </si>
  <si>
    <t>Antilochus (name)</t>
  </si>
  <si>
    <t>Amphius (name)</t>
  </si>
  <si>
    <t>Amphimachus (name)</t>
  </si>
  <si>
    <t>Euboea (place)</t>
  </si>
  <si>
    <t>Agapenor (name)</t>
  </si>
  <si>
    <t>Cytherean</t>
  </si>
  <si>
    <t>Polydamas (name)</t>
  </si>
  <si>
    <t>a fortified town of the Bellovaci</t>
  </si>
  <si>
    <t>several, a fair number, quite a number</t>
  </si>
  <si>
    <t>cultivation, civilization, dress, mode of life</t>
  </si>
  <si>
    <t>to grow up, sprout</t>
  </si>
  <si>
    <t>the same place; to the same place</t>
  </si>
  <si>
    <t>Europa (name)</t>
  </si>
  <si>
    <t>informer; witness; book title</t>
  </si>
  <si>
    <t>Maecilius (name)</t>
  </si>
  <si>
    <t>Mamurra (name)</t>
  </si>
  <si>
    <t>middle, in the middle, in half</t>
  </si>
  <si>
    <t>Midas (name)</t>
  </si>
  <si>
    <t>born on Mt. Nysa</t>
  </si>
  <si>
    <t>to expose (to danger)</t>
  </si>
  <si>
    <t>a previous direction, regulation</t>
  </si>
  <si>
    <t>to send forth, let loose; promise</t>
  </si>
  <si>
    <t>formerly, at times, sometimes</t>
  </si>
  <si>
    <t>to buy back; purchase; buy out of slavery</t>
  </si>
  <si>
    <t>separated, hidden, secret</t>
  </si>
  <si>
    <t>below, beneath (+acc and abl.)</t>
  </si>
  <si>
    <t>to sit upon; be superior to; leave off</t>
  </si>
  <si>
    <t>beyond (adv. and prep. +acc.)</t>
  </si>
  <si>
    <t>pertaining to a wife; subservient to a wife</t>
  </si>
  <si>
    <t>Ennomus (name)</t>
  </si>
  <si>
    <t>Schedius (name)</t>
  </si>
  <si>
    <t>Nestor –ōris</t>
  </si>
  <si>
    <r>
      <t>or –os –ī </t>
    </r>
    <r>
      <rPr>
        <sz val="12"/>
        <color rgb="FF2B2922"/>
        <rFont val="Helvetica"/>
      </rPr>
      <t>m. </t>
    </r>
  </si>
  <si>
    <r>
      <t>Tlēpolemus –</t>
    </r>
    <r>
      <rPr>
        <sz val="12"/>
        <color rgb="FF2B2922"/>
        <rFont val="Helvetica"/>
      </rPr>
      <t>ī m.</t>
    </r>
  </si>
  <si>
    <r>
      <t>that has emitted steam</t>
    </r>
    <r>
      <rPr>
        <sz val="12"/>
        <color rgb="FF2B2922"/>
        <rFont val="Helvetica"/>
      </rPr>
      <t> or vapor, i. e. that has lost its life and spirit, spoiled, flat, vapid</t>
    </r>
  </si>
  <si>
    <r>
      <t>that on which the hand</t>
    </r>
    <r>
      <rPr>
        <sz val="12"/>
        <color rgb="FF2B2922"/>
        <rFont val="Helvetica"/>
      </rPr>
      <t> may rest, then in gen., a prop, stay, support.</t>
    </r>
  </si>
  <si>
    <r>
      <t>the transferring of the possession of a thing to another</t>
    </r>
    <r>
      <rPr>
        <sz val="12"/>
        <color rgb="FF2B2922"/>
        <rFont val="Helvetica"/>
      </rPr>
      <t>, so as to make it his property</t>
    </r>
  </si>
  <si>
    <r>
      <t>to allure</t>
    </r>
    <r>
      <rPr>
        <sz val="12"/>
        <color rgb="FF2B2922"/>
        <rFont val="Helvetica"/>
      </rPr>
      <t>, to entice</t>
    </r>
  </si>
  <si>
    <r>
      <t>to seek on all sides</t>
    </r>
    <r>
      <rPr>
        <sz val="12"/>
        <color rgb="FF2B2922"/>
        <rFont val="Helvetica"/>
      </rPr>
      <t>, to search after</t>
    </r>
  </si>
  <si>
    <r>
      <t>That which is clear to the senses</t>
    </r>
    <r>
      <rPr>
        <sz val="12"/>
        <color rgb="FF2B2922"/>
        <rFont val="Helvetica"/>
      </rPr>
      <t>, vigor of expression, liveliness, animation</t>
    </r>
  </si>
  <si>
    <r>
      <t>one who assents flatteringly</t>
    </r>
    <r>
      <rPr>
        <sz val="12"/>
        <color rgb="FF2B2922"/>
        <rFont val="Helvetica"/>
      </rPr>
      <t>, a flatterer </t>
    </r>
  </si>
  <si>
    <r>
      <t>to be accustomed</t>
    </r>
    <r>
      <rPr>
        <sz val="12"/>
        <color rgb="FF2B2922"/>
        <rFont val="Helvetica"/>
      </rPr>
      <t> </t>
    </r>
  </si>
  <si>
    <r>
      <t>to make one thing equal</t>
    </r>
    <r>
      <rPr>
        <sz val="12"/>
        <color rgb="FF2B2922"/>
        <rFont val="Helvetica"/>
      </rPr>
      <t> or even with another, to even, level; To make equal in worth, dignity, power, etc., to bring to the same level, place on the same footing, equalize</t>
    </r>
  </si>
  <si>
    <r>
      <t>a covered gallery</t>
    </r>
    <r>
      <rPr>
        <sz val="12"/>
        <color rgb="FF2B2922"/>
        <rFont val="Helvetica"/>
      </rPr>
      <t> or passage, a vault, a hall,</t>
    </r>
  </si>
  <si>
    <r>
      <t>the Greek appellation of the southern part of Arabia</t>
    </r>
    <r>
      <rPr>
        <sz val="12"/>
        <color rgb="FF2B2922"/>
        <rFont val="Helvetica"/>
      </rPr>
      <t> (Arabia Felix)</t>
    </r>
  </si>
  <si>
    <r>
      <t>superiority</t>
    </r>
    <r>
      <rPr>
        <sz val="12"/>
        <color rgb="FF2B2922"/>
        <rFont val="Helvetica"/>
      </rPr>
      <t>, excellence</t>
    </r>
  </si>
  <si>
    <r>
      <t>superiority</t>
    </r>
    <r>
      <rPr>
        <sz val="12"/>
        <color rgb="FF2B2922"/>
        <rFont val="Helvetica"/>
      </rPr>
      <t>, excellence, perfection </t>
    </r>
  </si>
  <si>
    <r>
      <t>a watching</t>
    </r>
    <r>
      <rPr>
        <sz val="12"/>
        <color rgb="FF2B2922"/>
        <rFont val="Helvetica"/>
      </rPr>
      <t>, keeping watch</t>
    </r>
  </si>
  <si>
    <r>
      <t>a small bag</t>
    </r>
    <r>
      <rPr>
        <sz val="12"/>
        <color rgb="FF2B2922"/>
        <rFont val="Helvetica"/>
      </rPr>
      <t> or sack</t>
    </r>
  </si>
  <si>
    <r>
      <t>a small bag</t>
    </r>
    <r>
      <rPr>
        <sz val="12"/>
        <color rgb="FF2B2922"/>
        <rFont val="Helvetica"/>
      </rPr>
      <t> or sack; husk, bladder</t>
    </r>
  </si>
  <si>
    <r>
      <t>to dwell in</t>
    </r>
    <r>
      <rPr>
        <sz val="12"/>
        <color rgb="FF2B2922"/>
        <rFont val="Helvetica"/>
      </rPr>
      <t>, to inhabit; wear</t>
    </r>
  </si>
  <si>
    <r>
      <t>an inhabitant of a place which is not his own</t>
    </r>
    <r>
      <rPr>
        <sz val="12"/>
        <color rgb="FF2B2922"/>
        <rFont val="Helvetica"/>
      </rPr>
      <t>, a sojourner, tenant, lodger</t>
    </r>
  </si>
  <si>
    <r>
      <t>the representation of a sea-fight, a mock seafight</t>
    </r>
    <r>
      <rPr>
        <sz val="12"/>
        <color rgb="FF2B2922"/>
        <rFont val="Helvetica"/>
      </rPr>
      <t> </t>
    </r>
  </si>
  <si>
    <r>
      <t>Very hurtful, injurious</t>
    </r>
    <r>
      <rPr>
        <sz val="12"/>
        <color rgb="FF2B2922"/>
        <rFont val="Helvetica"/>
      </rPr>
      <t>, or noxious</t>
    </r>
  </si>
  <si>
    <r>
      <t>a poisoner</t>
    </r>
    <r>
      <rPr>
        <sz val="12"/>
        <color rgb="FF2B2922"/>
        <rFont val="Helvetica"/>
      </rPr>
      <t>, a sorcerer</t>
    </r>
  </si>
  <si>
    <r>
      <t>a poisoner</t>
    </r>
    <r>
      <rPr>
        <sz val="12"/>
        <color rgb="FF2B2922"/>
        <rFont val="Helvetica"/>
      </rPr>
      <t>, a sorcerer; gallows-bird</t>
    </r>
  </si>
  <si>
    <r>
      <t>at an early day</t>
    </r>
    <r>
      <rPr>
        <sz val="12"/>
        <color rgb="FF2B2922"/>
        <rFont val="Helvetica"/>
      </rPr>
      <t>, very soon, shortly </t>
    </r>
  </si>
  <si>
    <r>
      <t>of Terence</t>
    </r>
    <r>
      <rPr>
        <sz val="12"/>
        <color rgb="FF2B2922"/>
        <rFont val="Helvetica"/>
      </rPr>
      <t>, Terentian</t>
    </r>
  </si>
  <si>
    <r>
      <t>work executed in relief</t>
    </r>
    <r>
      <rPr>
        <sz val="12"/>
        <color rgb="FF2B2922"/>
        <rFont val="Helvetica"/>
      </rPr>
      <t>, embossed work</t>
    </r>
  </si>
  <si>
    <r>
      <t>of</t>
    </r>
    <r>
      <rPr>
        <sz val="12"/>
        <color rgb="FF2B2922"/>
        <rFont val="Helvetica"/>
      </rPr>
      <t> or belonging to the evening, evening</t>
    </r>
  </si>
  <si>
    <r>
      <t>Mērionēs –ae </t>
    </r>
    <r>
      <rPr>
        <sz val="12"/>
        <color rgb="FF2B2922"/>
        <rFont val="Helvetica"/>
      </rPr>
      <t>m.</t>
    </r>
  </si>
  <si>
    <t>[unknown]</t>
  </si>
  <si>
    <t>SIMPLE</t>
  </si>
  <si>
    <t>LOGEION LINK</t>
  </si>
  <si>
    <t>col–lībertus –ī m. or f.</t>
  </si>
  <si>
    <t>collēgium collēgiī n.</t>
  </si>
  <si>
    <t>bīlis –is f. (abl. sg. –ī or –e)</t>
  </si>
  <si>
    <t>REACTIO</t>
  </si>
  <si>
    <t>MOTRIX</t>
  </si>
  <si>
    <t>PROPORTIONALIS</t>
  </si>
  <si>
    <t>having only one shape, uniform</t>
  </si>
  <si>
    <t>Dirce (name)</t>
  </si>
  <si>
    <t>Dirce, fountain N. W. of Thebes, in Boeotia; the region around the water; the wife of the Theban prince Lycus</t>
  </si>
  <si>
    <t>a straight line, direction</t>
  </si>
  <si>
    <t>dīrigō or dērigō –ere –rēxī –rēctus</t>
  </si>
  <si>
    <r>
      <t>of</t>
    </r>
    <r>
      <rPr>
        <sz val="14"/>
        <color rgb="FF2B2922"/>
        <rFont val="Helvetica"/>
      </rPr>
      <t> or </t>
    </r>
    <r>
      <rPr>
        <i/>
        <sz val="14"/>
        <color rgb="FF2B2922"/>
        <rFont val="Helvetica"/>
      </rPr>
      <t>belonging to proportion</t>
    </r>
    <r>
      <rPr>
        <sz val="14"/>
        <color rgb="FF2B2922"/>
        <rFont val="Helvetica"/>
      </rPr>
      <t>, </t>
    </r>
    <r>
      <rPr>
        <i/>
        <sz val="14"/>
        <color rgb="FF2B2922"/>
        <rFont val="Helvetica"/>
      </rPr>
      <t>proportional</t>
    </r>
    <r>
      <rPr>
        <sz val="14"/>
        <color rgb="FF2B2922"/>
        <rFont val="Helvetica"/>
      </rPr>
      <t> </t>
    </r>
  </si>
  <si>
    <t>proportional</t>
  </si>
  <si>
    <t>motor, mover</t>
  </si>
  <si>
    <t>motor, mover; motive</t>
  </si>
  <si>
    <t>motrix motricis f.</t>
  </si>
  <si>
    <t>reaction</t>
  </si>
  <si>
    <r>
      <t>unchangeable</t>
    </r>
    <r>
      <rPr>
        <sz val="14"/>
        <color rgb="FF2B2922"/>
        <rFont val="Helvetica"/>
      </rPr>
      <t>, </t>
    </r>
    <r>
      <rPr>
        <i/>
        <sz val="14"/>
        <color rgb="FF2B2922"/>
        <rFont val="Helvetica"/>
      </rPr>
      <t>unalterable</t>
    </r>
    <r>
      <rPr>
        <sz val="14"/>
        <color rgb="FF2B2922"/>
        <rFont val="Helvetica"/>
      </rPr>
      <t>, </t>
    </r>
    <r>
      <rPr>
        <i/>
        <sz val="14"/>
        <color rgb="FF2B2922"/>
        <rFont val="Helvetica"/>
      </rPr>
      <t>immutable</t>
    </r>
    <r>
      <rPr>
        <sz val="14"/>
        <color rgb="FF2B2922"/>
        <rFont val="Helvetica"/>
      </rPr>
      <t> </t>
    </r>
  </si>
  <si>
    <r>
      <t>unchangeable</t>
    </r>
    <r>
      <rPr>
        <sz val="14"/>
        <color rgb="FF2B2922"/>
        <rFont val="Helvetica"/>
      </rPr>
      <t>, </t>
    </r>
    <r>
      <rPr>
        <i/>
        <sz val="14"/>
        <color rgb="FF2B2922"/>
        <rFont val="Helvetica"/>
      </rPr>
      <t>unalterable</t>
    </r>
  </si>
  <si>
    <t>DIMINVO</t>
  </si>
  <si>
    <t>HYPOTHESIS</t>
  </si>
  <si>
    <t>AMERICA/N</t>
  </si>
  <si>
    <t>ASTRONOMICVS</t>
  </si>
  <si>
    <t>CVLINARIS</t>
  </si>
  <si>
    <t>ESSENTIALIS</t>
  </si>
  <si>
    <t>EXPERIMENTALIS</t>
  </si>
  <si>
    <t>GRAVITO</t>
  </si>
  <si>
    <t>IMMVTABILIS</t>
  </si>
  <si>
    <t>IMPENETRABILITAS</t>
  </si>
  <si>
    <t>PHAENOMENON</t>
  </si>
  <si>
    <t>PLANETA</t>
  </si>
  <si>
    <t>SEPARABILIS</t>
  </si>
  <si>
    <t>SVPERFLVVS</t>
  </si>
  <si>
    <t>pertaining to the kitchen, culinary, kitchen-</t>
  </si>
  <si>
    <t>pertaining to the kitchen, culinary</t>
  </si>
  <si>
    <t>America (place)</t>
  </si>
  <si>
    <t>hypothesis, supposition, postulate</t>
  </si>
  <si>
    <t>hypothesis, supposition</t>
  </si>
  <si>
    <t>to break into small pieces, to dash to pieces, to break; to violate, outrage, destroy by outrage</t>
  </si>
  <si>
    <t>to reduce, break into pieces</t>
  </si>
  <si>
    <t>astronomical</t>
  </si>
  <si>
    <t>of the essence, essential; real, indispensible, pertaining to existance</t>
  </si>
  <si>
    <t>essential, real</t>
  </si>
  <si>
    <t>experimental, based upon experience</t>
  </si>
  <si>
    <r>
      <t>unchangeable</t>
    </r>
    <r>
      <rPr>
        <sz val="14"/>
        <color rgb="FF2B2922"/>
        <rFont val="Helvetica"/>
      </rPr>
      <t>, </t>
    </r>
    <r>
      <rPr>
        <i/>
        <sz val="14"/>
        <color rgb="FF2B2922"/>
        <rFont val="Helvetica"/>
      </rPr>
      <t>unalterable</t>
    </r>
    <r>
      <rPr>
        <sz val="14"/>
        <color rgb="FF2B2922"/>
        <rFont val="Helvetica"/>
      </rPr>
      <t>, </t>
    </r>
    <r>
      <rPr>
        <i/>
        <sz val="14"/>
        <color rgb="FF2B2922"/>
        <rFont val="Helvetica"/>
      </rPr>
      <t>immutable</t>
    </r>
  </si>
  <si>
    <r>
      <t>unchangeable</t>
    </r>
    <r>
      <rPr>
        <sz val="14"/>
        <color rgb="FF2B2922"/>
        <rFont val="Helvetica"/>
      </rPr>
      <t>, </t>
    </r>
    <r>
      <rPr>
        <sz val="14"/>
        <color rgb="FF2B2922"/>
        <rFont val="Helvetica"/>
      </rPr>
      <t> </t>
    </r>
    <r>
      <rPr>
        <i/>
        <sz val="14"/>
        <color rgb="FF2B2922"/>
        <rFont val="Helvetica"/>
      </rPr>
      <t>immutable</t>
    </r>
  </si>
  <si>
    <t>impenetrability</t>
  </si>
  <si>
    <t>phaenomenon, appearance</t>
  </si>
  <si>
    <t>planet</t>
  </si>
  <si>
    <r>
      <t>a wandering star</t>
    </r>
    <r>
      <rPr>
        <sz val="14"/>
        <color rgb="FF2B2922"/>
        <rFont val="Helvetica"/>
      </rPr>
      <t>, </t>
    </r>
    <r>
      <rPr>
        <i/>
        <sz val="14"/>
        <color rgb="FF2B2922"/>
        <rFont val="Helvetica"/>
      </rPr>
      <t>planet</t>
    </r>
    <r>
      <rPr>
        <sz val="14"/>
        <color rgb="FF2B2922"/>
        <rFont val="Helvetica"/>
      </rPr>
      <t> </t>
    </r>
  </si>
  <si>
    <t>that may be separated, separable</t>
  </si>
  <si>
    <t>separable</t>
  </si>
  <si>
    <r>
      <t>running over</t>
    </r>
    <r>
      <rPr>
        <sz val="14"/>
        <color rgb="FF2B2922"/>
        <rFont val="Helvetica"/>
      </rPr>
      <t>, </t>
    </r>
    <r>
      <rPr>
        <i/>
        <sz val="14"/>
        <color rgb="FF2B2922"/>
        <rFont val="Helvetica"/>
      </rPr>
      <t>overflowing; Superfluous, unnecessary; remaining</t>
    </r>
  </si>
  <si>
    <t>overflowing, superfluous</t>
  </si>
  <si>
    <r>
      <t>that can be perceived by the senses</t>
    </r>
    <r>
      <rPr>
        <sz val="14"/>
        <color rgb="FF2B2922"/>
        <rFont val="Helvetica"/>
      </rPr>
      <t>, </t>
    </r>
    <r>
      <rPr>
        <i/>
        <sz val="14"/>
        <color rgb="FF2B2922"/>
        <rFont val="Helvetica"/>
      </rPr>
      <t>sensible</t>
    </r>
  </si>
  <si>
    <t>sensible</t>
  </si>
  <si>
    <t>a breathing out, breathing, respiration</t>
  </si>
  <si>
    <t>a quality, property, nature, state, condition</t>
  </si>
  <si>
    <t>a property, peculiarily, peculiar nature, quality</t>
  </si>
  <si>
    <t>a presentation, representation, conception</t>
  </si>
  <si>
    <r>
      <t>of</t>
    </r>
    <r>
      <rPr>
        <sz val="14"/>
        <color rgb="FF2B2922"/>
        <rFont val="Helvetica"/>
      </rPr>
      <t> or </t>
    </r>
    <r>
      <rPr>
        <i/>
        <sz val="14"/>
        <color rgb="FF2B2922"/>
        <rFont val="Helvetica"/>
      </rPr>
      <t>belonging to mathematics, mathematical</t>
    </r>
    <r>
      <rPr>
        <sz val="14"/>
        <color rgb="FF2B2922"/>
        <rFont val="Helvetica"/>
      </rPr>
      <t> </t>
    </r>
  </si>
  <si>
    <t>to become known, be made conspicuous</t>
  </si>
  <si>
    <r>
      <t>an infinitude</t>
    </r>
    <r>
      <rPr>
        <sz val="14"/>
        <color rgb="FF2B2922"/>
        <rFont val="Helvetica"/>
      </rPr>
      <t>, </t>
    </r>
    <r>
      <rPr>
        <i/>
        <sz val="14"/>
        <color rgb="FF2B2922"/>
        <rFont val="Helvetica"/>
      </rPr>
      <t>an endless amount</t>
    </r>
    <r>
      <rPr>
        <sz val="14"/>
        <color rgb="FF2B2922"/>
        <rFont val="Helvetica"/>
      </rPr>
      <t> or </t>
    </r>
    <r>
      <rPr>
        <i/>
        <sz val="14"/>
        <color rgb="FF2B2922"/>
        <rFont val="Helvetica"/>
      </rPr>
      <t>number</t>
    </r>
  </si>
  <si>
    <t>a bringing in, introducing, production, admission</t>
  </si>
  <si>
    <t>not to be pierced, impenetrable</t>
  </si>
  <si>
    <t>general; of or belonging to a kind or species, generic</t>
  </si>
  <si>
    <t>to coincide with, happen at the same time</t>
  </si>
  <si>
    <t>analogy</t>
  </si>
  <si>
    <t>analogy, the resemblance or agreement of several things</t>
  </si>
  <si>
    <t>in-nōtēscō nōtēscere nōtuī —</t>
  </si>
  <si>
    <t>dīminuō or dēminuō dēminuere (minuī) dēminūtum</t>
  </si>
  <si>
    <t>to make heavy, attract</t>
  </si>
  <si>
    <t>analogia –ae f.</t>
  </si>
  <si>
    <t>com-petō –petere –petīvī or –petiī –petītum</t>
  </si>
  <si>
    <t>directum –ī n.</t>
  </si>
  <si>
    <t>excŭbĭtus –ūs m. </t>
  </si>
  <si>
    <t>generālis –e</t>
  </si>
  <si>
    <t>Hecuba –ae or Hecubē –ēs f.</t>
  </si>
  <si>
    <t>immūtābilis –e</t>
  </si>
  <si>
    <t>im-penetrābilis –e</t>
  </si>
  <si>
    <t>inductiō –ōnis f.</t>
  </si>
  <si>
    <t>infīnītum –ī n.</t>
  </si>
  <si>
    <t>mathēmaticus –a –um</t>
  </si>
  <si>
    <t>prōpositiō –ōnis f.</t>
  </si>
  <si>
    <t>proprietās –ātis f</t>
  </si>
  <si>
    <t>quālitās –ātis f.</t>
  </si>
  <si>
    <t>respīrātiō –ōnis f.</t>
  </si>
  <si>
    <t>sēnsibilis –e</t>
  </si>
  <si>
    <t>ūni-fōrmis –e</t>
  </si>
  <si>
    <t>reactiō –ōnis f.</t>
  </si>
  <si>
    <t>prōportiōnālis –e</t>
  </si>
  <si>
    <t>Hypothesis –is f.</t>
  </si>
  <si>
    <t>astronomicus –a –um</t>
  </si>
  <si>
    <t>culīnāris –e</t>
  </si>
  <si>
    <t>essentiālis –e</t>
  </si>
  <si>
    <t>experimentālis –e</t>
  </si>
  <si>
    <t>gravitō –āre</t>
  </si>
  <si>
    <t>phaenomenon –ī n.</t>
  </si>
  <si>
    <t>planēta –ae f. or planēs –ētis m.</t>
  </si>
  <si>
    <t>sēparābilis –e</t>
  </si>
  <si>
    <t>superfluus –a –um</t>
  </si>
  <si>
    <t>an augur's staff, a wind instrument</t>
  </si>
  <si>
    <t>Gnosus or Knossos</t>
  </si>
  <si>
    <t>Gnosus or Knossus, the ancient capital of Crete, the residence of Minos</t>
  </si>
  <si>
    <t>DISPARILIS</t>
  </si>
  <si>
    <r>
      <t>dissimilar, different</t>
    </r>
    <r>
      <rPr>
        <sz val="14"/>
        <color rgb="FF2B2922"/>
        <rFont val="Helvetica"/>
      </rPr>
      <t> </t>
    </r>
  </si>
  <si>
    <t>LATIVS/A</t>
  </si>
  <si>
    <t>dis-parilis –e</t>
  </si>
  <si>
    <t>Latius –a –um</t>
  </si>
  <si>
    <t>of or belonging to Latium</t>
  </si>
  <si>
    <t>Pergama –ōrum n. or Pergamum –ī n. and Pergamus (–os) –ī f.</t>
  </si>
  <si>
    <t>Pergamon</t>
  </si>
  <si>
    <t>Pergama or Pergamon; a city in Asia Minor; the citadel or walls of Troy, Troy; the Trojan citadel of Helenus in Epirus</t>
  </si>
  <si>
    <t>Iustīnus –ī m.</t>
  </si>
  <si>
    <t>IOHANNES/N</t>
  </si>
  <si>
    <t>APOCALYPSIS/N</t>
  </si>
  <si>
    <t>PROPHETIA</t>
  </si>
  <si>
    <t>OMEGA</t>
  </si>
  <si>
    <t>PATMVS/N</t>
  </si>
  <si>
    <t>THYATIRA/N</t>
  </si>
  <si>
    <t>PHILADELPHIA/N</t>
  </si>
  <si>
    <t>NICOLAITA/N</t>
  </si>
  <si>
    <t>BLASPHEMO</t>
  </si>
  <si>
    <t>Satanas or Satana –ae m.</t>
  </si>
  <si>
    <t>SYNAGOGA</t>
  </si>
  <si>
    <t>RHOMPHEA</t>
  </si>
  <si>
    <t>ANTIPAS/N</t>
  </si>
  <si>
    <t>BALAAM/N</t>
  </si>
  <si>
    <t>BALAC/N</t>
  </si>
  <si>
    <t>MANNA</t>
  </si>
  <si>
    <t>HIEZABEL/N</t>
  </si>
  <si>
    <t>FORNICOR</t>
  </si>
  <si>
    <t>DAVID/N</t>
  </si>
  <si>
    <t>HIERVSALEM/N</t>
  </si>
  <si>
    <t>IGNIO</t>
  </si>
  <si>
    <t>NVDITAS</t>
  </si>
  <si>
    <t>IDOLOTHYTVS</t>
  </si>
  <si>
    <t>CRYSTALLVM</t>
  </si>
  <si>
    <t>INCENSOR</t>
  </si>
  <si>
    <t>VSQVEQVO</t>
  </si>
  <si>
    <t>GAD/N</t>
  </si>
  <si>
    <t>NEPTHALIM/N</t>
  </si>
  <si>
    <t>SYMEON/N</t>
  </si>
  <si>
    <t>ZABVLON/N</t>
  </si>
  <si>
    <t>IOSEPH/N</t>
  </si>
  <si>
    <t>BENIAMIN/N</t>
  </si>
  <si>
    <t>ISSACHAR/N</t>
  </si>
  <si>
    <t>HEBRAICVS/A</t>
  </si>
  <si>
    <t>ABADDON/N</t>
  </si>
  <si>
    <t>APOLLYON/N</t>
  </si>
  <si>
    <t>SVLPHVREVS</t>
  </si>
  <si>
    <t>DAEMONIVM</t>
  </si>
  <si>
    <t>AMARICO</t>
  </si>
  <si>
    <t>PROPHETO</t>
  </si>
  <si>
    <t>IVCVNDO</t>
  </si>
  <si>
    <t>BLASPHEMIA</t>
  </si>
  <si>
    <t>CARACTER</t>
  </si>
  <si>
    <t>BABYLON/N</t>
  </si>
  <si>
    <t>BOTRYS</t>
  </si>
  <si>
    <t>ARMAGEDDON/N</t>
  </si>
  <si>
    <t>PROSTITVTIO</t>
  </si>
  <si>
    <t>ABOMINATIO</t>
  </si>
  <si>
    <t>MARTYR</t>
  </si>
  <si>
    <t>DELICTOR</t>
  </si>
  <si>
    <t>GLORIFICO</t>
  </si>
  <si>
    <t>BYSSINVS</t>
  </si>
  <si>
    <t>PSEVDOPROPHETA</t>
  </si>
  <si>
    <t>GOG/N</t>
  </si>
  <si>
    <t>MAGOG/N</t>
  </si>
  <si>
    <t>FORNICATOR</t>
  </si>
  <si>
    <t>SARDONIX</t>
  </si>
  <si>
    <t>IVDAS/N</t>
  </si>
  <si>
    <t>CILICINVS</t>
  </si>
  <si>
    <t>RVBEN/N</t>
  </si>
  <si>
    <t>Judas or Judah (name); the tribe of Judah</t>
  </si>
  <si>
    <t>ASER/N</t>
  </si>
  <si>
    <t>MANASSE/N</t>
  </si>
  <si>
    <t>LEVI/N</t>
  </si>
  <si>
    <t>RVGIO</t>
  </si>
  <si>
    <t>SODOMA/N</t>
  </si>
  <si>
    <t>MICHAEL/N</t>
  </si>
  <si>
    <t>SION/N</t>
  </si>
  <si>
    <t>CITHARIZO</t>
  </si>
  <si>
    <t>MOSES/N</t>
  </si>
  <si>
    <t>VISIO</t>
  </si>
  <si>
    <t>COMMANDVCO</t>
  </si>
  <si>
    <t>FORNICARIA</t>
  </si>
  <si>
    <t>ODIBILIS</t>
  </si>
  <si>
    <t>BYSSVS</t>
  </si>
  <si>
    <t>THYINVS</t>
  </si>
  <si>
    <t>cinnamum –ī n. or cinnamōmum or cinnamon</t>
  </si>
  <si>
    <t>ODORAMENTVM</t>
  </si>
  <si>
    <t>AERAMENTVM</t>
  </si>
  <si>
    <t>IVSTIFICATIO</t>
  </si>
  <si>
    <t>IDOLOLATRA</t>
  </si>
  <si>
    <t>SAPPHYRVS</t>
  </si>
  <si>
    <t>SARDIVS</t>
  </si>
  <si>
    <t>CHRYSOLITVS</t>
  </si>
  <si>
    <t>TOPAZIVS</t>
  </si>
  <si>
    <t>CHYRSOPRASSVS</t>
  </si>
  <si>
    <t>PODERES</t>
  </si>
  <si>
    <t>CHALCEDONIVS</t>
  </si>
  <si>
    <t xml:space="preserve">P. </t>
  </si>
  <si>
    <t>relating to the emperor Augustus, of Augustus, Augustan</t>
  </si>
  <si>
    <t>relating to the emperor Augustus, of Augustus, Augustan; a college of twenty-five priests instituted in honor of Augustus</t>
  </si>
  <si>
    <t>Pellene, a peninsula and town of Macedonia, on the Thermaic Gulf, also called Phlegra, where the battle between the gods and the giants took place</t>
  </si>
  <si>
    <t>Zephyr (name); or west wind</t>
  </si>
  <si>
    <t>a rooster, cock</t>
  </si>
  <si>
    <t>MERCATORIVS</t>
  </si>
  <si>
    <t>PAENISVLA</t>
  </si>
  <si>
    <t>PETASVS</t>
  </si>
  <si>
    <t>PHANTASMA</t>
  </si>
  <si>
    <t>TATA</t>
  </si>
  <si>
    <t>mercantile</t>
  </si>
  <si>
    <t>a peninsula</t>
  </si>
  <si>
    <r>
      <t>a travelling hat</t>
    </r>
    <r>
      <rPr>
        <sz val="14"/>
        <color rgb="FF2B2922"/>
        <rFont val="Helvetica"/>
      </rPr>
      <t> or </t>
    </r>
    <r>
      <rPr>
        <i/>
        <sz val="14"/>
        <color rgb="FF2B2922"/>
        <rFont val="Helvetica"/>
      </rPr>
      <t>cap</t>
    </r>
  </si>
  <si>
    <t>a hat</t>
  </si>
  <si>
    <t>papa, daddy</t>
  </si>
  <si>
    <r>
      <t>name by which young children, speaking imperfectly, call their father, as with us, </t>
    </r>
    <r>
      <rPr>
        <i/>
        <sz val="14"/>
        <color rgb="FF2B2922"/>
        <rFont val="Helvetica"/>
      </rPr>
      <t>dad</t>
    </r>
    <r>
      <rPr>
        <sz val="14"/>
        <color rgb="FF2B2922"/>
        <rFont val="Helvetica"/>
      </rPr>
      <t>, </t>
    </r>
    <r>
      <rPr>
        <i/>
        <sz val="14"/>
        <color rgb="FF2B2922"/>
        <rFont val="Helvetica"/>
      </rPr>
      <t>daddy</t>
    </r>
  </si>
  <si>
    <t>mercatorius</t>
  </si>
  <si>
    <t>paeninsula</t>
  </si>
  <si>
    <t>petasus</t>
  </si>
  <si>
    <t>phantasma</t>
  </si>
  <si>
    <t>tata</t>
  </si>
  <si>
    <r>
      <t>apparition</t>
    </r>
    <r>
      <rPr>
        <sz val="12"/>
        <color rgb="FF2B2922"/>
        <rFont val="Helvetica"/>
      </rPr>
      <t>, spectre, phantom</t>
    </r>
  </si>
  <si>
    <t>paen-īnsula –ae f.</t>
  </si>
  <si>
    <t>petasus –ī m.</t>
  </si>
  <si>
    <t>phantasma –atis n.</t>
  </si>
  <si>
    <t>tata –ae m.</t>
  </si>
  <si>
    <t>mercātōrius –a –um</t>
  </si>
  <si>
    <t>Abaddon (name of an angel)</t>
  </si>
  <si>
    <t>Abaddon m.</t>
  </si>
  <si>
    <t>absinthium –ī n.</t>
  </si>
  <si>
    <t>aerāmentum –ī n.</t>
  </si>
  <si>
    <t>alpha n.</t>
  </si>
  <si>
    <t>amethystus –ī f.</t>
  </si>
  <si>
    <t>Antipas m.</t>
  </si>
  <si>
    <t>Apollyon</t>
  </si>
  <si>
    <t>Armageddōn</t>
  </si>
  <si>
    <t>Aser</t>
  </si>
  <si>
    <t>Babylōn –ōnis f.</t>
  </si>
  <si>
    <t>Balaam</t>
  </si>
  <si>
    <t>Balac m.</t>
  </si>
  <si>
    <t>Beniamin m.</t>
  </si>
  <si>
    <t>beryllus –ī m.</t>
  </si>
  <si>
    <t>blasphēmia –ae f.</t>
  </si>
  <si>
    <t>blasphēmō –āre</t>
  </si>
  <si>
    <t>botrus botrī f.</t>
  </si>
  <si>
    <t>byssinus –a –um</t>
  </si>
  <si>
    <t>byssus –ī f.</t>
  </si>
  <si>
    <t>caractēr caractēris m.</t>
  </si>
  <si>
    <t>calcedonius –ī m.</t>
  </si>
  <si>
    <t>chrysolitus –ī m. or f.</t>
  </si>
  <si>
    <t>chrȳsoprasus –ī m.</t>
  </si>
  <si>
    <t>cilicīnus –a –um</t>
  </si>
  <si>
    <t>coccum –ī n.</t>
  </si>
  <si>
    <t>coinquinō –āre</t>
  </si>
  <si>
    <t>crystallum –ī n.</t>
  </si>
  <si>
    <t>daemonium daemoniī n.</t>
  </si>
  <si>
    <t>Dāvīd m.</t>
  </si>
  <si>
    <t>dēlictor –ōris m.</t>
  </si>
  <si>
    <t>dulce –is n.</t>
  </si>
  <si>
    <t>dūlpus –a –um</t>
  </si>
  <si>
    <t>facula –ae f.</t>
  </si>
  <si>
    <t>figulus –ī m.</t>
  </si>
  <si>
    <t>fornicāria –ae f.</t>
  </si>
  <si>
    <t>fornicātor –ōris m.</t>
  </si>
  <si>
    <t>Gad m.</t>
  </si>
  <si>
    <t>glōrificiō –āre</t>
  </si>
  <si>
    <t>Gog m.</t>
  </si>
  <si>
    <t>grossus –ī m.</t>
  </si>
  <si>
    <t>Hebraicus –a –um</t>
  </si>
  <si>
    <t>Hierusalem n.</t>
  </si>
  <si>
    <t>Hiezabel</t>
  </si>
  <si>
    <t>homicīda –ae m. or f.</t>
  </si>
  <si>
    <t>īdololatra –ae m.</t>
  </si>
  <si>
    <t>īdolothytus –a –um</t>
  </si>
  <si>
    <t>incensor –ōris m.</t>
  </si>
  <si>
    <t>incēnsum –ī n.</t>
  </si>
  <si>
    <t>incrēdulus –a –um</t>
  </si>
  <si>
    <t>intellectus –ūs m.</t>
  </si>
  <si>
    <t>interfector –ōris m.</t>
  </si>
  <si>
    <t>Iōhannēs –is m.</t>
  </si>
  <si>
    <t>Iōsēph m.</t>
  </si>
  <si>
    <t>īris īridis f.</t>
  </si>
  <si>
    <t>Issachar</t>
  </si>
  <si>
    <t>iūcundō –āre</t>
  </si>
  <si>
    <t>iustificātiō –ōnis f.</t>
  </si>
  <si>
    <t>Lēvi m.</t>
  </si>
  <si>
    <t>magnas magnatis m.</t>
  </si>
  <si>
    <t>magnificiō –āre</t>
  </si>
  <si>
    <t>Magog m.</t>
  </si>
  <si>
    <t>Manasse m.</t>
  </si>
  <si>
    <t>manifestō –āre</t>
  </si>
  <si>
    <t>manna n.</t>
  </si>
  <si>
    <t>martyr martyris m. or f.</t>
  </si>
  <si>
    <t>Michāēl Michāēlis m.</t>
  </si>
  <si>
    <t>mūsicus –a –um</t>
  </si>
  <si>
    <t>mystērium –īi n.</t>
  </si>
  <si>
    <t>Nicolaita –ae m.</t>
  </si>
  <si>
    <t>nūditas –ātis f.</t>
  </si>
  <si>
    <t>odibilis –e</t>
  </si>
  <si>
    <t>odōrāmentum –ī n.</t>
  </si>
  <si>
    <t>omega n.</t>
  </si>
  <si>
    <t>pardus –ī m.</t>
  </si>
  <si>
    <t>Patmus –ī m.</t>
  </si>
  <si>
    <t>Philadelphīa –ae f.</t>
  </si>
  <si>
    <t>prophētīa –ae f.</t>
  </si>
  <si>
    <t xml:space="preserve">pseudoprophēta –ae m. </t>
  </si>
  <si>
    <t>Ruben m.</t>
  </si>
  <si>
    <t>sapphȳrus –ī f.</t>
  </si>
  <si>
    <t>sardius –a –um</t>
  </si>
  <si>
    <t>Sīon m. or f. or n.</t>
  </si>
  <si>
    <t>Sodoma Sodomōrum n.</t>
  </si>
  <si>
    <t>sordēscō sordēscere sorduī</t>
  </si>
  <si>
    <t>structūra –ae f.</t>
  </si>
  <si>
    <t>subtus</t>
  </si>
  <si>
    <t>Simeōn –ōnis m.</t>
  </si>
  <si>
    <t>synagōga –ae f.</t>
  </si>
  <si>
    <t>Thyratīra –ae f.</t>
  </si>
  <si>
    <t>thȳinus –a –um</t>
  </si>
  <si>
    <t>topazius –i(ī) f.</t>
  </si>
  <si>
    <t>torcular torculāris n.</t>
  </si>
  <si>
    <t>tūribulum –ī n.</t>
  </si>
  <si>
    <t>venēficus –a –um</t>
  </si>
  <si>
    <t>usquequo</t>
  </si>
  <si>
    <t xml:space="preserve">Zabulōn –ōnis m. </t>
  </si>
  <si>
    <t>Abaddon, the name of the angel of Tartarus</t>
  </si>
  <si>
    <t>abomination</t>
  </si>
  <si>
    <t>an abomination</t>
  </si>
  <si>
    <t>wormwood</t>
  </si>
  <si>
    <t>wormwood; something bitter but wholesome</t>
  </si>
  <si>
    <t>prepared from copper or bronze</t>
  </si>
  <si>
    <t>that is prepared from copper or bronze; a copper or bronze vessel or utensil</t>
  </si>
  <si>
    <t>the Greek name for the first etter of the alphabet</t>
  </si>
  <si>
    <t>the Greek name for the first etter of the alphabet, the first in any thing</t>
  </si>
  <si>
    <t>to excite, irritate</t>
  </si>
  <si>
    <t>amethyst</t>
  </si>
  <si>
    <t>amethyst, a precious stone of a violet-blue color</t>
  </si>
  <si>
    <t>Antipas (name)</t>
  </si>
  <si>
    <t>Antipas, a Christian marytr</t>
  </si>
  <si>
    <t>Revelation</t>
  </si>
  <si>
    <t xml:space="preserve">Revelation, Apocalypse </t>
  </si>
  <si>
    <t>Apollyon (place)</t>
  </si>
  <si>
    <t>Apollyon, a place of destruction or the dead</t>
  </si>
  <si>
    <t>Armageddon (place)</t>
  </si>
  <si>
    <t>Amageddon, the site of the final battle between good and evil before the Day of Judgment.</t>
  </si>
  <si>
    <t>Asher (name)</t>
  </si>
  <si>
    <t>Asher, a son of Jacob; one of the tribes of Israel</t>
  </si>
  <si>
    <t>Babylon</t>
  </si>
  <si>
    <t>Babylon, the ancient and renowned chief city of Babylonia, on both sides of the Euphrates, whose ruins are found at Hille, in Irak Arabi</t>
  </si>
  <si>
    <t>Balaam (name)</t>
  </si>
  <si>
    <t>Balaam, a wicked prophet</t>
  </si>
  <si>
    <t>Balac (name)</t>
  </si>
  <si>
    <t>Balac, a king of Moab</t>
  </si>
  <si>
    <t>Benjamin</t>
  </si>
  <si>
    <t>Benjamin, the youngest son of Jacob</t>
  </si>
  <si>
    <t>beryl</t>
  </si>
  <si>
    <t>beryl, sapphire</t>
  </si>
  <si>
    <t>two pound</t>
  </si>
  <si>
    <t xml:space="preserve">two pounds, weighing/containing two pounds, </t>
  </si>
  <si>
    <t>blasphemy, slander</t>
  </si>
  <si>
    <t>blasphemy (against God); slander; reviling</t>
  </si>
  <si>
    <t>blaspheme; reproach</t>
  </si>
  <si>
    <t>blaspheme (against God); revile; reproach</t>
  </si>
  <si>
    <t>made of linen</t>
  </si>
  <si>
    <t>made of fine linen/flax</t>
  </si>
  <si>
    <t>fine flax; linen; cotton</t>
  </si>
  <si>
    <t>stamp, character; instrument for marking</t>
  </si>
  <si>
    <t>stamp, character; instrument for marking; impressed letter/mark</t>
  </si>
  <si>
    <t>chalcedony; stone of the third foundation Jerusalem</t>
  </si>
  <si>
    <t>topaz; chrysolite</t>
  </si>
  <si>
    <t>chrysoprase, precious stone</t>
  </si>
  <si>
    <t>chrysoprase, precious gold and green stone</t>
  </si>
  <si>
    <t>made of hair-cloth</t>
  </si>
  <si>
    <t>made of goat hair-cloth</t>
  </si>
  <si>
    <t>to play the cithara</t>
  </si>
  <si>
    <t>a berry yeilding scarlet dye</t>
  </si>
  <si>
    <t>a berry yeilding scarlet dye; scarlet color</t>
  </si>
  <si>
    <t>to pollute, contaminate</t>
  </si>
  <si>
    <t>to defile all over, to pollute wholly, to contaminate</t>
  </si>
  <si>
    <t>to chew to pieces</t>
  </si>
  <si>
    <t>to chew to pieces, mastigate</t>
  </si>
  <si>
    <t>constitution, disposition, structure, character</t>
  </si>
  <si>
    <t xml:space="preserve">constitution, disposition, structure, character; arrangement; decree; destiny </t>
  </si>
  <si>
    <t>to call to witness, invoke, appeal to</t>
  </si>
  <si>
    <t>ice; crystal</t>
  </si>
  <si>
    <t>lesser divinity; evil spirit, demon</t>
  </si>
  <si>
    <t>David</t>
  </si>
  <si>
    <t>David, second king of the Jews</t>
  </si>
  <si>
    <t>delinquent, offender</t>
  </si>
  <si>
    <t>sweet drink</t>
  </si>
  <si>
    <t>double, twice as many, twice as large</t>
  </si>
  <si>
    <t>to drive out/away, expel</t>
  </si>
  <si>
    <t>to drive out/away, expel; put away, remove; destroy, abolish</t>
  </si>
  <si>
    <t>a little torch</t>
  </si>
  <si>
    <t>a potter</t>
  </si>
  <si>
    <t xml:space="preserve">a potter; a seal maker; </t>
  </si>
  <si>
    <t>fornicatress</t>
  </si>
  <si>
    <t>fornicatress, woman who has voluntary sex; prostitute</t>
  </si>
  <si>
    <t>arching over; fornication</t>
  </si>
  <si>
    <t>fornicator</t>
  </si>
  <si>
    <t>to fornicate</t>
  </si>
  <si>
    <t>to fornicate, commit whoredom</t>
  </si>
  <si>
    <t>Gad</t>
  </si>
  <si>
    <t>to glorify;worship</t>
  </si>
  <si>
    <t>to glorify; worship</t>
  </si>
  <si>
    <t>Gog (name)</t>
  </si>
  <si>
    <t>Gog, an enemy of the people of God, a ruler from the land of Magog</t>
  </si>
  <si>
    <t>unripe fig</t>
  </si>
  <si>
    <t>Hebrew, with regard to the Hebrew language</t>
  </si>
  <si>
    <t>Jerusalem</t>
  </si>
  <si>
    <t>Jezebel (name)</t>
  </si>
  <si>
    <t>Jezebel, a Phoenician princess and Queen of Ancient Israel who incited heresy and lured the Jews back to idols</t>
  </si>
  <si>
    <t>murderer; homicide</t>
  </si>
  <si>
    <t>murderer, a man-slayer; homicide</t>
  </si>
  <si>
    <t>idol-worshiper</t>
  </si>
  <si>
    <t>idolater, idol-worshiper</t>
  </si>
  <si>
    <t>about or belonging to the sacrifices to idols</t>
  </si>
  <si>
    <t>to ignite</t>
  </si>
  <si>
    <t>one who lights beacons; inciter</t>
  </si>
  <si>
    <t>one who lights beacons; inciter, instigator</t>
  </si>
  <si>
    <t>incense; sacrifice with incense</t>
  </si>
  <si>
    <t>incense; sacrifice with incense; setting fire</t>
  </si>
  <si>
    <t>incredulous, unbelieving</t>
  </si>
  <si>
    <t>incredulous, unbelieving, without faith</t>
  </si>
  <si>
    <t xml:space="preserve">perception, discernment </t>
  </si>
  <si>
    <t>perception, discernment; understanding; intellect</t>
  </si>
  <si>
    <t>slayer, murderer, assassin</t>
  </si>
  <si>
    <t>slayer, murderer, assassin; a destroyer</t>
  </si>
  <si>
    <t>John (name)</t>
  </si>
  <si>
    <t>John, an apostle</t>
  </si>
  <si>
    <t>Joseph</t>
  </si>
  <si>
    <t>Joseph; husband of Mary</t>
  </si>
  <si>
    <t>rainbow; brightly colored stone</t>
  </si>
  <si>
    <t>Issachar (name)</t>
  </si>
  <si>
    <t>Issachar, a son of Jacob; one of the tribes of Israel</t>
  </si>
  <si>
    <t>to please, delight</t>
  </si>
  <si>
    <t>justification</t>
  </si>
  <si>
    <t>Levi, third son of Jacob</t>
  </si>
  <si>
    <t>great man; important person; nobleman</t>
  </si>
  <si>
    <t>to make much of, value greatly, eseem</t>
  </si>
  <si>
    <t>to make much of, value greatly, eseem; magnify; praise</t>
  </si>
  <si>
    <t>Magog, a northern region</t>
  </si>
  <si>
    <t>the Manasseh, one of the tribes of Israel</t>
  </si>
  <si>
    <t>to make clear/evident; to betray</t>
  </si>
  <si>
    <t>to make clear/evident; to discover; to disclose, betray</t>
  </si>
  <si>
    <t>manna; food for the soul, divine support</t>
  </si>
  <si>
    <t>martyr</t>
  </si>
  <si>
    <t>martyr; a witness; one who bears witness to the truth of Christ by death</t>
  </si>
  <si>
    <t>Michael</t>
  </si>
  <si>
    <t>Michael, the archangel</t>
  </si>
  <si>
    <t>Moses</t>
  </si>
  <si>
    <t>musical; poetic; subst., musician or poet</t>
  </si>
  <si>
    <t>secret; secret rite; divine mystery</t>
  </si>
  <si>
    <t>secret; secret rite/worship of diety; divine or sacred mystery</t>
  </si>
  <si>
    <t>Naphtali (name)</t>
  </si>
  <si>
    <t>Naphtali, a son of Jacob; one of the tribes of Israel</t>
  </si>
  <si>
    <t>a follower of Nicholas</t>
  </si>
  <si>
    <t>nakedness</t>
  </si>
  <si>
    <t>nakedness; exposure</t>
  </si>
  <si>
    <t>hatful, odious</t>
  </si>
  <si>
    <t>hatful, odious, worthy of hatred</t>
  </si>
  <si>
    <t>perfume; spice</t>
  </si>
  <si>
    <t>perfume; spice; balsam</t>
  </si>
  <si>
    <t>omega, last letter of the Greek alphabet</t>
  </si>
  <si>
    <t>panter</t>
  </si>
  <si>
    <t>Patmos, an island in the Aegian Sea in the Sporades archipelago</t>
  </si>
  <si>
    <t>Philadelphia, a city in Lydia</t>
  </si>
  <si>
    <t>a preistly garment which descends to the ankles</t>
  </si>
  <si>
    <t>to give to drink</t>
  </si>
  <si>
    <t>a prophecy, prophetic utterence or writing</t>
  </si>
  <si>
    <t>a prophecy, prophetic utterence or writing; a group of prophets or singers</t>
  </si>
  <si>
    <t>to predict, foretell</t>
  </si>
  <si>
    <t>to predict, foretell, prophesy</t>
  </si>
  <si>
    <t>prostitution</t>
  </si>
  <si>
    <t>a false prophet</t>
  </si>
  <si>
    <t>Reuben (name)</t>
  </si>
  <si>
    <t>Reuben, a son of Jacob; one of the tribes of Israel</t>
  </si>
  <si>
    <t>to roar; to bray</t>
  </si>
  <si>
    <t>to roar like a lion; to bray; to call aloud</t>
  </si>
  <si>
    <t>sapphire</t>
  </si>
  <si>
    <t>sapphire; a blue gem</t>
  </si>
  <si>
    <t>sardian, carnelian</t>
  </si>
  <si>
    <t>sardonyx</t>
  </si>
  <si>
    <t>sardonyx, a precious stone</t>
  </si>
  <si>
    <t>Zion</t>
  </si>
  <si>
    <t>Zion, a hill in Jerusalem; Jerusalem</t>
  </si>
  <si>
    <t>Sodom</t>
  </si>
  <si>
    <t>Sodom, a city in Palestine</t>
  </si>
  <si>
    <t>to become filthy</t>
  </si>
  <si>
    <t>to become filthy, be soiled</t>
  </si>
  <si>
    <t>a building; method of building; construction</t>
  </si>
  <si>
    <t>a building; method of building; construction; adjustment</t>
  </si>
  <si>
    <t>below, underneath</t>
  </si>
  <si>
    <t>below, underneath, in a position lower than</t>
  </si>
  <si>
    <t>sulphurous</t>
  </si>
  <si>
    <t>Simeon</t>
  </si>
  <si>
    <t>Simeon, son of Jacob</t>
  </si>
  <si>
    <t>a congregation; a synagogue of the Jews</t>
  </si>
  <si>
    <t>Thyratira, a town in Lydia</t>
  </si>
  <si>
    <t>made from a citrus-tree</t>
  </si>
  <si>
    <t>a press for making wine or oil; the room where wine or oil is made or stored</t>
  </si>
  <si>
    <t>incense-burner</t>
  </si>
  <si>
    <t>incense-burner, incense pan, censer</t>
  </si>
  <si>
    <t>poisonous; magical</t>
  </si>
  <si>
    <t>poisonous, poisoning; magical</t>
  </si>
  <si>
    <t>the act of seeing; sight; appearence</t>
  </si>
  <si>
    <t>the act or sense of seeing; sight; appearence</t>
  </si>
  <si>
    <t>for how long?; until</t>
  </si>
  <si>
    <t>Zabulon, one of the tribes of Israel</t>
  </si>
  <si>
    <t>Naphtali</t>
  </si>
  <si>
    <t>Apocalypsis –is f.</t>
  </si>
  <si>
    <t>bilibris –is –e</t>
  </si>
  <si>
    <t>abōminātiō –ōnis f.</t>
  </si>
  <si>
    <t>amāricō –āre –āvi –ātum</t>
  </si>
  <si>
    <t>citharīzō –āre</t>
  </si>
  <si>
    <t>commandūcō –āre</t>
  </si>
  <si>
    <t xml:space="preserve">constitūtiō –ōnis f. </t>
  </si>
  <si>
    <t>exterminō –āre</t>
  </si>
  <si>
    <t>fornicātiō –ōnis f.</t>
  </si>
  <si>
    <t>pōtiōnō –āre</t>
  </si>
  <si>
    <t>prophētō –āre</t>
  </si>
  <si>
    <t>prōstitūtiō –ōnis f.</t>
  </si>
  <si>
    <t>vīsō –ōnis f.</t>
  </si>
  <si>
    <t>Argō –ūs f.</t>
  </si>
  <si>
    <t>attestātiō –ōnis f.</t>
  </si>
  <si>
    <t>baptīzō –āre –āvī –ātum</t>
  </si>
  <si>
    <t>būfō –ōnis m.</t>
  </si>
  <si>
    <t>cālō –ōnis m.</t>
  </si>
  <si>
    <t>Carcasō –ōnis f.</t>
  </si>
  <si>
    <t xml:space="preserve">circumvectō –vectāre </t>
  </si>
  <si>
    <t>consēdō –āre</t>
  </si>
  <si>
    <t>Cūriō –ōnis m.</t>
  </si>
  <si>
    <t>dēflōrō –āre</t>
  </si>
  <si>
    <t>de–optō –āre</t>
  </si>
  <si>
    <t>dēvōtiō –ōnis f.</t>
  </si>
  <si>
    <t>discordō –āre –āvī –ātum</t>
  </si>
  <si>
    <t>dogmatīzō –āre –āvī –ātum</t>
  </si>
  <si>
    <t>Drȳmō –ūs f.</t>
  </si>
  <si>
    <t>ēchō –ūs f.</t>
  </si>
  <si>
    <t xml:space="preserve">festīnātiō –ōnis f. </t>
  </si>
  <si>
    <t>Glabriō –ōnis m.</t>
  </si>
  <si>
    <t>gustātiō –ōnis f.</t>
  </si>
  <si>
    <t>Macrō –ōnis m./n.</t>
  </si>
  <si>
    <t>mirmillō or murmillō –ōnis m.</t>
  </si>
  <si>
    <t>nūtrīcō –āre and nūtrīcor –ārī</t>
  </si>
  <si>
    <t>oblitterō or obliterō –āre –āvī –ātum</t>
  </si>
  <si>
    <t>pedō –ōnis m.</t>
  </si>
  <si>
    <t>per–pudescō –ere</t>
  </si>
  <si>
    <t>praetardō –āre –āvī –ātus</t>
  </si>
  <si>
    <t>rebellō –āre –āvī –ātum</t>
  </si>
  <si>
    <t>resurrectiō –ōnis f.</t>
  </si>
  <si>
    <t>Seneciō –ōnis m.</t>
  </si>
  <si>
    <t>Sēnō –ōnis m.</t>
  </si>
  <si>
    <t>Silus –ī or Sīlō –ōnis m.</t>
  </si>
  <si>
    <t>superādiciō –ere –iēcī</t>
  </si>
  <si>
    <t>Xanthō –ūs f.</t>
  </si>
  <si>
    <t>fornicor fornicārī fornicātus sum</t>
  </si>
  <si>
    <t>contestor –ārī contestātus sum</t>
  </si>
  <si>
    <t>Mōses or Moȳses –is m.</t>
  </si>
  <si>
    <t>podēres –is m.</t>
  </si>
  <si>
    <t>rugiō rugīre rugīvī rugītus</t>
  </si>
  <si>
    <t>sardonyx sardonychis m. or f.</t>
  </si>
  <si>
    <t>igniō –īre –īvī –ītum</t>
  </si>
  <si>
    <t>Judas</t>
  </si>
  <si>
    <t>Laodicea (place)</t>
  </si>
  <si>
    <t>Laodicea, the name of several cities in the East</t>
  </si>
  <si>
    <t>a long missile weapon of barbarous nations</t>
  </si>
  <si>
    <t>a long missile weapon</t>
  </si>
  <si>
    <t>Lāodicēa or Lāodicīa –ae f.</t>
  </si>
  <si>
    <t>rhomphaea –ae f.</t>
  </si>
  <si>
    <t>impenetrābilitās –ātis f.</t>
  </si>
  <si>
    <t>VINDEMIO</t>
  </si>
  <si>
    <t>vīndēmiō –āre</t>
  </si>
  <si>
    <r>
      <t>to gather grapes</t>
    </r>
    <r>
      <rPr>
        <sz val="14"/>
        <color rgb="FF2B2922"/>
        <rFont val="Helvetica"/>
      </rPr>
      <t/>
    </r>
  </si>
  <si>
    <r>
      <t>to gather grapes</t>
    </r>
    <r>
      <rPr>
        <sz val="14"/>
        <color rgb="FF2B2922"/>
        <rFont val="Calibri"/>
        <scheme val="minor"/>
      </rPr>
      <t>, gather the vintage</t>
    </r>
  </si>
  <si>
    <t>AENEIS/N</t>
  </si>
  <si>
    <t>BVCOLICA</t>
  </si>
  <si>
    <t>THEOCRITVS/N</t>
  </si>
  <si>
    <t>EPICVS</t>
  </si>
  <si>
    <t>GEORGICA</t>
  </si>
  <si>
    <t>INVOCATIO</t>
  </si>
  <si>
    <t>DECENNALIS</t>
  </si>
  <si>
    <t>ARGONAVTICA</t>
  </si>
  <si>
    <t>SCALIGER/N</t>
  </si>
  <si>
    <t>DELINEO</t>
  </si>
  <si>
    <t>EIACVLATIO</t>
  </si>
  <si>
    <t>CAIETANVS/A</t>
  </si>
  <si>
    <t>DEMVLCEO</t>
  </si>
  <si>
    <t>LAVRENTVM/N</t>
  </si>
  <si>
    <t>TIBERTINVS/A</t>
  </si>
  <si>
    <t>hated, hostile</t>
  </si>
  <si>
    <t>to shape, invent</t>
  </si>
  <si>
    <t>TANTALEVS/A</t>
  </si>
  <si>
    <t>PERVSINVS/A</t>
  </si>
  <si>
    <t>VMBRIA/N</t>
  </si>
  <si>
    <t>Umbria (place)</t>
  </si>
  <si>
    <t>Umbria, a region of central Italy</t>
  </si>
  <si>
    <t>Perusian, of Perusia</t>
  </si>
  <si>
    <t>Tantalean, of Tantalus</t>
  </si>
  <si>
    <t>epic, heroic</t>
  </si>
  <si>
    <t>poems of husbandry, the title of a poem by Vergil.</t>
  </si>
  <si>
    <r>
      <t>an invoking</t>
    </r>
    <r>
      <rPr>
        <sz val="14"/>
        <color rgb="FF2B2922"/>
        <rFont val="Helvetica"/>
      </rPr>
      <t>, </t>
    </r>
    <r>
      <rPr>
        <i/>
        <sz val="14"/>
        <color rgb="FF2B2922"/>
        <rFont val="Helvetica"/>
      </rPr>
      <t>invocation</t>
    </r>
  </si>
  <si>
    <t>of ten years, decennial</t>
  </si>
  <si>
    <t>of a ten year period</t>
  </si>
  <si>
    <t>Scaliger Scaligerī m.</t>
  </si>
  <si>
    <t>of Caieta</t>
  </si>
  <si>
    <t>of Caieta (a town in Italy)</t>
  </si>
  <si>
    <t>to stroke down, stroke caressingly</t>
  </si>
  <si>
    <t>to sketch out, to delineate</t>
  </si>
  <si>
    <t>shooting, bombardment</t>
  </si>
  <si>
    <r>
      <t>of</t>
    </r>
    <r>
      <rPr>
        <sz val="14"/>
        <color rgb="FF2B2922"/>
        <rFont val="Helvetica"/>
      </rPr>
      <t> or </t>
    </r>
    <r>
      <rPr>
        <i/>
        <sz val="14"/>
        <color rgb="FF2B2922"/>
        <rFont val="Helvetica"/>
      </rPr>
      <t>belonging to the Tiber</t>
    </r>
    <r>
      <rPr>
        <sz val="14"/>
        <color rgb="FF2B2922"/>
        <rFont val="Helvetica"/>
      </rPr>
      <t>, </t>
    </r>
    <r>
      <rPr>
        <i/>
        <sz val="14"/>
        <color rgb="FF2B2922"/>
        <rFont val="Helvetica"/>
      </rPr>
      <t>Tiberine</t>
    </r>
  </si>
  <si>
    <t>of or belonging to the Tiber</t>
  </si>
  <si>
    <t>Laurentum (place)</t>
  </si>
  <si>
    <t>Laurentum, a maritime town in Latium, between Ostia and Lavinium, now Torre Paterno</t>
  </si>
  <si>
    <t>Scaliger (name)</t>
  </si>
  <si>
    <t>Scaliger, the Latinized form of a family name originally Italian (della Scala) and afterwards French (de l'Escale), made famous as that of two great classical scholars.</t>
  </si>
  <si>
    <t>Argonautica (poem)</t>
  </si>
  <si>
    <r>
      <t>Argonautica, title of poems by</t>
    </r>
    <r>
      <rPr>
        <sz val="14"/>
        <color rgb="FF2B2922"/>
        <rFont val="Helvetica"/>
      </rPr>
      <t> Apollonius of Rhodes and Valerius Flaccus</t>
    </r>
  </si>
  <si>
    <t>Georgics (poem)</t>
  </si>
  <si>
    <t>Theocritus (name)</t>
  </si>
  <si>
    <t>Theocritus, a celebrated Grecian idyllic poet</t>
  </si>
  <si>
    <t>Bucolics or pastoral poems</t>
  </si>
  <si>
    <t>Aeneid (poem)</t>
  </si>
  <si>
    <t>Geōrgica ōn n</t>
  </si>
  <si>
    <t>Aenēis –idis or –idos f.</t>
  </si>
  <si>
    <t>Gnōsus or Gnōsos –ī f.</t>
  </si>
  <si>
    <t>Tiberīnus –a –um</t>
  </si>
  <si>
    <t>Tantaleus –a –um</t>
  </si>
  <si>
    <t>Umbria –ae f.</t>
  </si>
  <si>
    <t>Būcolica –ōrum n.</t>
  </si>
  <si>
    <t>epicus  –a –um</t>
  </si>
  <si>
    <t>Theocritus  –ī m.</t>
  </si>
  <si>
    <t>invocātiō –ōnis f.</t>
  </si>
  <si>
    <t>decennālis –e</t>
  </si>
  <si>
    <t>Argonautica –ōrum n.</t>
  </si>
  <si>
    <t>Cāiētānus –a –um</t>
  </si>
  <si>
    <t>Laurentum –ī  n.</t>
  </si>
  <si>
    <t>ēiaculātiō –ōnis f.</t>
  </si>
  <si>
    <t>Iūdas –ae or Iūda indecl. m.</t>
  </si>
  <si>
    <t>IASIS/N</t>
  </si>
  <si>
    <t>child of Iasus</t>
  </si>
  <si>
    <t>child of Iasus, Atalanta</t>
  </si>
  <si>
    <t>MILANION/N</t>
  </si>
  <si>
    <t>CYTAEIS/N</t>
  </si>
  <si>
    <t>Īasis –idos f.</t>
  </si>
  <si>
    <r>
      <t>Cytaeis –i</t>
    </r>
    <r>
      <rPr>
        <sz val="12"/>
        <color rgb="FF2B2922"/>
        <rFont val="Calibri"/>
        <scheme val="minor"/>
      </rPr>
      <t>dis  f.</t>
    </r>
  </si>
  <si>
    <t>Milanion (name)</t>
  </si>
  <si>
    <t>Milanion, the husband of Atalanta</t>
  </si>
  <si>
    <t>Cytaeis (name), another name for Medea</t>
  </si>
  <si>
    <t>Mīlaniōn –ōnis m.</t>
  </si>
  <si>
    <t>dēlīneō –āre</t>
  </si>
  <si>
    <t>dēmulceō dēmulcēre dēmulsī dēmulsum or dēmulctum</t>
  </si>
  <si>
    <t>a misleader, seducer, briber</t>
  </si>
  <si>
    <t>a misleader, seducer</t>
  </si>
  <si>
    <t>barbed</t>
  </si>
  <si>
    <t>furnished with a hook, hooked, barbed</t>
  </si>
  <si>
    <t>of Sisyphus, Sisyphean</t>
  </si>
  <si>
    <t>Sīsyphius –a –um</t>
  </si>
  <si>
    <t>hāmātus –a –um</t>
  </si>
  <si>
    <t>corruptor –ōris m.</t>
  </si>
  <si>
    <t>Apollonius (name)</t>
  </si>
  <si>
    <t>Apollonius, name of the author of the Argonautica; a rhetorician in Rhodes</t>
  </si>
  <si>
    <t>to adopt, to ally, to call to aid</t>
  </si>
  <si>
    <t>twofold, double</t>
  </si>
  <si>
    <t xml:space="preserve"> twofold, double, in two ways, in two parts, in two places, twice; in two ways or senses</t>
  </si>
  <si>
    <t>to be mad, to rage</t>
  </si>
  <si>
    <t>of heroes, heroic, mythical</t>
  </si>
  <si>
    <t>heroic, mythical</t>
  </si>
  <si>
    <t>Hesiod (name)</t>
  </si>
  <si>
    <t>Hesiod, a Greek epic poet</t>
  </si>
  <si>
    <t>very few, very little</t>
  </si>
  <si>
    <t>Polymestor (name)</t>
  </si>
  <si>
    <t>Polymestor, a king of Thrace, the husband of Ilione, daughter of Priam; he killed his brotherin-law Polydorus, who had been intrusted to his charge</t>
  </si>
  <si>
    <t>to walk by, march by, pass by, pass</t>
  </si>
  <si>
    <t>to walk by, march by</t>
  </si>
  <si>
    <t xml:space="preserve">to spring up, arise, proceed </t>
  </si>
  <si>
    <t xml:space="preserve">to spring up, arise </t>
  </si>
  <si>
    <t>Apollōnius –ī m.</t>
  </si>
  <si>
    <t>bifārius –a –um</t>
  </si>
  <si>
    <t>hērōicus –a –um</t>
  </si>
  <si>
    <t>Hēsiodus –ī m.</t>
  </si>
  <si>
    <t xml:space="preserve">pauculus  –a –um </t>
  </si>
  <si>
    <t>per-difficilis –e</t>
  </si>
  <si>
    <t>Polymnēstor and Polymēstor –oris m.</t>
  </si>
  <si>
    <t>praeter-gredior –gredī –gressus sum</t>
  </si>
  <si>
    <t>sub-orior –īrī —</t>
  </si>
  <si>
    <t>furiō –īre</t>
  </si>
  <si>
    <t>to bleat</t>
  </si>
  <si>
    <t>to bleat; to talk foolishly</t>
  </si>
  <si>
    <t>a small animal, little living creature</t>
  </si>
  <si>
    <t>a small animal</t>
  </si>
  <si>
    <t>dētergeō –ēre or dētergō –ere –tersī –tersum</t>
  </si>
  <si>
    <t>to bind, connect</t>
  </si>
  <si>
    <t>cōpulō cōpulāre or cōpulor cōpulārī</t>
  </si>
  <si>
    <t>a luteplayer, lyrist, minstrel, harper</t>
  </si>
  <si>
    <t>a luteplayer, minstrel</t>
  </si>
  <si>
    <t>a little daughter</t>
  </si>
  <si>
    <t>a fault, error, blunder</t>
  </si>
  <si>
    <t>an error, blunder</t>
  </si>
  <si>
    <t>an open court surrounded by a colonnade, peristyle</t>
  </si>
  <si>
    <t>a small knife, scalpel, lancet</t>
  </si>
  <si>
    <t>a small surgical knife, a scalpel</t>
  </si>
  <si>
    <t>to cry, squall, scream</t>
  </si>
  <si>
    <t>scalpellum –ī n.</t>
  </si>
  <si>
    <t>peristȳlum –ī n.</t>
  </si>
  <si>
    <t>mendum –ī n.</t>
  </si>
  <si>
    <t>fīliola –ae f.</t>
  </si>
  <si>
    <t>fidicen fidicinis m.</t>
  </si>
  <si>
    <t>bēstiola –ae f.</t>
  </si>
  <si>
    <t>bālō –āre</t>
  </si>
  <si>
    <t>vāgiō –īre</t>
  </si>
  <si>
    <t>tabernārius –ī m.</t>
  </si>
  <si>
    <t>a shop-keeper, petty tradesman, peddler</t>
  </si>
  <si>
    <t>a shop-keeper</t>
  </si>
  <si>
    <t xml:space="preserve">honor or honos honōris m. </t>
  </si>
  <si>
    <t>Camerius –iī m.</t>
  </si>
  <si>
    <t>ACTVMERVS/N</t>
  </si>
  <si>
    <t>ARII/N</t>
  </si>
  <si>
    <t>ARMENIVS/N</t>
  </si>
  <si>
    <t>BACCHA/N</t>
  </si>
  <si>
    <t>BACTRIANVS/N</t>
  </si>
  <si>
    <t>BRITANNICVS/N</t>
  </si>
  <si>
    <t>CALLISTVS/N</t>
  </si>
  <si>
    <t>CALPVRNIA/N</t>
  </si>
  <si>
    <t>CANNINEFAS/N</t>
  </si>
  <si>
    <t>COTYS/N</t>
  </si>
  <si>
    <t>DECRIVS/N</t>
  </si>
  <si>
    <t>DEMONAX/N</t>
  </si>
  <si>
    <t>ERINDES/N</t>
  </si>
  <si>
    <t>EVVODVS/N</t>
  </si>
  <si>
    <t>GANNASCVS/N</t>
  </si>
  <si>
    <t>GOTARZES/N</t>
  </si>
  <si>
    <t>IVNCVS/N</t>
  </si>
  <si>
    <t>LANGOBARDVS/N</t>
  </si>
  <si>
    <t>LARGVS/N</t>
  </si>
  <si>
    <t>LEPIDA/N</t>
  </si>
  <si>
    <t>MARSVS/N</t>
  </si>
  <si>
    <t>MATTIACVS/N</t>
  </si>
  <si>
    <t>MEHERDATES/N</t>
  </si>
  <si>
    <t>MONTANVS/N</t>
  </si>
  <si>
    <t>PETRA/N</t>
  </si>
  <si>
    <t>PHARASMAN</t>
  </si>
  <si>
    <t>POTITVS/N</t>
  </si>
  <si>
    <t>SANQVINIVS/N</t>
  </si>
  <si>
    <t>SELEVCENSIS/N</t>
  </si>
  <si>
    <t>SIMBRVINVS/N</t>
  </si>
  <si>
    <t>SINDE/N</t>
  </si>
  <si>
    <t>SOSIBIVS/N</t>
  </si>
  <si>
    <t>SVILLIVS/N</t>
  </si>
  <si>
    <t>TANTVM/1</t>
  </si>
  <si>
    <t>TRAVLVS/N</t>
  </si>
  <si>
    <t>TROGVS/N</t>
  </si>
  <si>
    <t>VALENS/N</t>
  </si>
  <si>
    <t>VARDANES/N</t>
  </si>
  <si>
    <t>VERGILIANVS/N</t>
  </si>
  <si>
    <t>VESTALIS/N</t>
  </si>
  <si>
    <t>VIBIDIA/N</t>
  </si>
  <si>
    <t>VIPSTANVS/N</t>
  </si>
  <si>
    <t>VRBICVS/N</t>
  </si>
  <si>
    <t>linteus –a –um</t>
  </si>
  <si>
    <t>ENOTO</t>
  </si>
  <si>
    <t>ILLVNIS</t>
  </si>
  <si>
    <t>POMPONIANVS/N</t>
  </si>
  <si>
    <t>QVIRITATVS</t>
  </si>
  <si>
    <t>RECTINA/N</t>
  </si>
  <si>
    <t>STABIAE/N</t>
  </si>
  <si>
    <t>dīvus (dīus) dīvī m.</t>
  </si>
  <si>
    <t>god, diety; the sky</t>
  </si>
  <si>
    <t>Stabiae (place)</t>
  </si>
  <si>
    <t>Stabiae, a small town on the coast of Campania near Pompeii, celebrated for its medicinal springs. It was partially destroyed by Sylla during the Social War, and was finally overwhelmed at the same time with Herculaneum and Pompeii</t>
  </si>
  <si>
    <t>Rectina (name)</t>
  </si>
  <si>
    <t>Rectina, name of a Roman woman</t>
  </si>
  <si>
    <t xml:space="preserve">a plaintive cry, a wail, scream, shriek </t>
  </si>
  <si>
    <t>wail, scream</t>
  </si>
  <si>
    <t>moonless, without moonlight</t>
  </si>
  <si>
    <t>moonless</t>
  </si>
  <si>
    <t>Pomponianus (name)</t>
  </si>
  <si>
    <t>to mark out, note down</t>
  </si>
  <si>
    <t>to note down</t>
  </si>
  <si>
    <t>to lie around, border upon</t>
  </si>
  <si>
    <t>to border upon</t>
  </si>
  <si>
    <t>in view, visible, apparent, obvious</t>
  </si>
  <si>
    <t>in view, visible</t>
  </si>
  <si>
    <t>restless, unquiet, disturbed</t>
  </si>
  <si>
    <t>restless, disturbed</t>
  </si>
  <si>
    <t>to become strong, grow powerful</t>
  </si>
  <si>
    <t>to become strong</t>
  </si>
  <si>
    <t>to make game of, delude, cozen, deceive</t>
  </si>
  <si>
    <t>to make game of, deceive</t>
  </si>
  <si>
    <t>subjection to death, mortality</t>
  </si>
  <si>
    <t>mortality</t>
  </si>
  <si>
    <t>to squeeze together, compress</t>
  </si>
  <si>
    <t>uninterrupted duration, continuous succession, continuity, perpetuity</t>
  </si>
  <si>
    <t>continuity, perpetuity</t>
  </si>
  <si>
    <t>having four banks of oars, quadrireme</t>
  </si>
  <si>
    <t>perpetuitās ātis f.</t>
  </si>
  <si>
    <t>quadri-rēmis –e</t>
  </si>
  <si>
    <t>mortālitās –ātis f.</t>
  </si>
  <si>
    <t>lūdificō –āre</t>
  </si>
  <si>
    <t>inquiētus –a –um</t>
  </si>
  <si>
    <t>invalēscō valēscere valuī —</t>
  </si>
  <si>
    <t>oblīdō –līdere –līsī –līsum</t>
  </si>
  <si>
    <t>cōnspicuus –a –um</t>
  </si>
  <si>
    <t>circumiaceō –ēre — —</t>
  </si>
  <si>
    <t>Stabiae –ārum f.</t>
  </si>
  <si>
    <t>quirītātus –ūs m.</t>
  </si>
  <si>
    <t>Rēctīna –æ f.</t>
  </si>
  <si>
    <t>Pompōniānus –ī m.</t>
  </si>
  <si>
    <t>ē-notō –āre</t>
  </si>
  <si>
    <t>illūnis –e</t>
  </si>
  <si>
    <t>Eudodos</t>
  </si>
  <si>
    <t>Actumerus –ī m.</t>
  </si>
  <si>
    <t>Appiānus –a –um</t>
  </si>
  <si>
    <t xml:space="preserve">Calpurniānus –a –um  </t>
  </si>
  <si>
    <t>coniugiālis –e</t>
  </si>
  <si>
    <t xml:space="preserve">cūriātus –a –um  </t>
  </si>
  <si>
    <t xml:space="preserve">gentilis –e  </t>
  </si>
  <si>
    <t>hebes hebetis</t>
  </si>
  <si>
    <t xml:space="preserve">indēfensus –a –um </t>
  </si>
  <si>
    <t xml:space="preserve">Italicus –ī m.  </t>
  </si>
  <si>
    <t xml:space="preserve">praealtus –a –um  </t>
  </si>
  <si>
    <t xml:space="preserve">praedabundus –a –um  </t>
  </si>
  <si>
    <t xml:space="preserve">praegravis –e  </t>
  </si>
  <si>
    <t xml:space="preserve">quindecimvirālis –e  </t>
  </si>
  <si>
    <t xml:space="preserve">Samius –ī m.  </t>
  </si>
  <si>
    <t xml:space="preserve">theatrālis –e  </t>
  </si>
  <si>
    <t xml:space="preserve">grātuitō  </t>
  </si>
  <si>
    <t>apertum –ī n.</t>
  </si>
  <si>
    <t>Aprōnius –(i)ī m.</t>
  </si>
  <si>
    <t>Ariī –ōrum m.pl.</t>
  </si>
  <si>
    <t>Baccha or Bachē ae f.</t>
  </si>
  <si>
    <t>Bactriānus –a –um</t>
  </si>
  <si>
    <t>Caecina –ae m.</t>
  </si>
  <si>
    <t xml:space="preserve">Caesōnīnus –a –um </t>
  </si>
  <si>
    <t xml:space="preserve">Callistus –ī m. </t>
  </si>
  <si>
    <t xml:space="preserve">Calpurnia –ae f.  </t>
  </si>
  <si>
    <t xml:space="preserve">Canninefas                </t>
  </si>
  <si>
    <t xml:space="preserve">Cecrops –pis m.  </t>
  </si>
  <si>
    <t xml:space="preserve">Chattī –ōrum m.pl.  </t>
  </si>
  <si>
    <t xml:space="preserve">Chaucī ōrum m.pl.  </t>
  </si>
  <si>
    <t xml:space="preserve">corruptiō –ōnis f.   </t>
  </si>
  <si>
    <t xml:space="preserve">Cossutiānus –ī m.   </t>
  </si>
  <si>
    <t xml:space="preserve">Cotys Cotyis m.  </t>
  </si>
  <si>
    <t xml:space="preserve">Decrius –(i)ī m.  </t>
  </si>
  <si>
    <t xml:space="preserve">dēlātiō –ōnis f. </t>
  </si>
  <si>
    <t xml:space="preserve">Dēmōnax Dēmōnactis –is  m. </t>
  </si>
  <si>
    <t xml:space="preserve">dētractor –ōris m. </t>
  </si>
  <si>
    <t xml:space="preserve">Erindes  </t>
  </si>
  <si>
    <t xml:space="preserve">frāternitās –ātis f.  </t>
  </si>
  <si>
    <t xml:space="preserve">Gannascus –ī m. </t>
  </si>
  <si>
    <t xml:space="preserve">Geta –ae m.  </t>
  </si>
  <si>
    <t xml:space="preserve">Gotarzes –is  m.  </t>
  </si>
  <si>
    <t xml:space="preserve">Hyrcānia –ae f.  </t>
  </si>
  <si>
    <t>Insuber Insubris</t>
  </si>
  <si>
    <t xml:space="preserve">Iuncus –ī m.  </t>
  </si>
  <si>
    <t xml:space="preserve">Langobardī –ōrum m.pl.  </t>
  </si>
  <si>
    <t xml:space="preserve">Largus –ī m.  </t>
  </si>
  <si>
    <t xml:space="preserve">Lepida –ae f.  </t>
  </si>
  <si>
    <t xml:space="preserve">litterātūra –ae f.  </t>
  </si>
  <si>
    <t xml:space="preserve">Lūcānia –ae f.  </t>
  </si>
  <si>
    <t xml:space="preserve">Lūculliānus –a –um  </t>
  </si>
  <si>
    <t xml:space="preserve">Lusius –(i)ī m.  </t>
  </si>
  <si>
    <t xml:space="preserve">Marsus –ī m. </t>
  </si>
  <si>
    <t>Mattiacus –a –um</t>
  </si>
  <si>
    <t xml:space="preserve">Meherdates –ae m. </t>
  </si>
  <si>
    <t xml:space="preserve">mōlītor –ōris m.  </t>
  </si>
  <si>
    <t xml:space="preserve">Montānus –ī m.  </t>
  </si>
  <si>
    <t xml:space="preserve">obsidium –(i)ī n.  </t>
  </si>
  <si>
    <t xml:space="preserve">Octāvia –ae f.  </t>
  </si>
  <si>
    <t xml:space="preserve">opācitās –ātis f.  </t>
  </si>
  <si>
    <t xml:space="preserve">Petra –ae m.  </t>
  </si>
  <si>
    <t xml:space="preserve">Phrasamenes –is  m.  </t>
  </si>
  <si>
    <t xml:space="preserve">Phratēs or Phraatēs ae m.  </t>
  </si>
  <si>
    <t xml:space="preserve">plēbiscītum –ī n.  </t>
  </si>
  <si>
    <t xml:space="preserve">populātiō –ōnis f.  </t>
  </si>
  <si>
    <t xml:space="preserve">Potitus –ī m.  </t>
  </si>
  <si>
    <t xml:space="preserve">quindecimir –virī m.  </t>
  </si>
  <si>
    <t xml:space="preserve">Sanquinius –(i)ī m.  </t>
  </si>
  <si>
    <t xml:space="preserve">Saufeius –ī m.  </t>
  </si>
  <si>
    <t xml:space="preserve">sectātor –ōris m.  </t>
  </si>
  <si>
    <t xml:space="preserve">Seleucensis –e  </t>
  </si>
  <si>
    <t xml:space="preserve">Seleucīa –ae f.  </t>
  </si>
  <si>
    <t xml:space="preserve">Sīlānus –a –um  </t>
  </si>
  <si>
    <t xml:space="preserve">Simbruīnus –a –um  </t>
  </si>
  <si>
    <t xml:space="preserve">Sindes  </t>
  </si>
  <si>
    <t xml:space="preserve">Sosibius –iī m. </t>
  </si>
  <si>
    <t xml:space="preserve">spīca –ae f.  </t>
  </si>
  <si>
    <t xml:space="preserve">Suillius –iī m.  </t>
  </si>
  <si>
    <t xml:space="preserve">temperāmentum –ī n.   </t>
  </si>
  <si>
    <t xml:space="preserve">Traulus –ī m.  </t>
  </si>
  <si>
    <t xml:space="preserve">Trogus –ī m.  </t>
  </si>
  <si>
    <t xml:space="preserve">Turrānius (i)ī m. </t>
  </si>
  <si>
    <t xml:space="preserve">Valens Valentis m.  </t>
  </si>
  <si>
    <t xml:space="preserve">Vardanes –ae m.  </t>
  </si>
  <si>
    <t xml:space="preserve">Vergiliānus –ī m.  </t>
  </si>
  <si>
    <t xml:space="preserve">Vestālis –e  </t>
  </si>
  <si>
    <t>Vibidia –ae f.</t>
  </si>
  <si>
    <t xml:space="preserve">Vibius –ī m.  </t>
  </si>
  <si>
    <t xml:space="preserve">vīnolentia –ae f.  </t>
  </si>
  <si>
    <t xml:space="preserve">violātor –ōris m.   </t>
  </si>
  <si>
    <t xml:space="preserve">Vipstanus –ī m.  </t>
  </si>
  <si>
    <t>Vitellius –iī m.</t>
  </si>
  <si>
    <t>Vrbicus –ī m.</t>
  </si>
  <si>
    <t xml:space="preserve">dēfector –ōris m.  </t>
  </si>
  <si>
    <t>Britannicus –ī m.</t>
  </si>
  <si>
    <t>ulterior –Ius; ultimus –a –um</t>
  </si>
  <si>
    <t>prior priōris</t>
  </si>
  <si>
    <t>ratiōnālis –e</t>
  </si>
  <si>
    <t>ūndēcentum</t>
  </si>
  <si>
    <t>3_</t>
  </si>
  <si>
    <t>VNDECENTVM</t>
  </si>
  <si>
    <t>really, indeed</t>
  </si>
  <si>
    <t>ne</t>
  </si>
  <si>
    <t>truly, verily, really, indeed (only joined with pers. pron. ego, tu, and with the demonstratives ille, iste, hic, and their adv.</t>
  </si>
  <si>
    <t>the east; the rising sun</t>
  </si>
  <si>
    <t>astrepō or adstrepō astrepere astrepuī astrepitum</t>
  </si>
  <si>
    <t>circumstrepō circumstrepere circumstrepuī circumstrepitum</t>
  </si>
  <si>
    <t>dīlaniō –āre</t>
  </si>
  <si>
    <t>disterminō –āre</t>
  </si>
  <si>
    <t xml:space="preserve">Hibērus –a –um  </t>
  </si>
  <si>
    <t xml:space="preserve">immūniō immūnīre immūnīvī immunītum  </t>
  </si>
  <si>
    <t xml:space="preserve">introspiciō introspicere introspexī introspectum  </t>
  </si>
  <si>
    <t xml:space="preserve">offundō offundere offūdī offūsum  </t>
  </si>
  <si>
    <t xml:space="preserve">pelliciō pellicere pellexī pellectum  </t>
  </si>
  <si>
    <t xml:space="preserve">praegredior praegredī praegressus </t>
  </si>
  <si>
    <t>praepolleō praepollēre praepoluī</t>
  </si>
  <si>
    <t xml:space="preserve">prōloquor prōloquī prōlocūtus  </t>
  </si>
  <si>
    <t xml:space="preserve">quindeciens or quindiciēs  </t>
  </si>
  <si>
    <t xml:space="preserve">valescō valescere  </t>
  </si>
  <si>
    <t xml:space="preserve">vēnum dō (vēnumdō) or vēnun dō (vēnundō)  </t>
  </si>
  <si>
    <t>Terentiānus –a –um</t>
  </si>
  <si>
    <t>clipeus –ī m. or clipeum –ī n.</t>
  </si>
  <si>
    <t>haply, perchance</t>
  </si>
  <si>
    <t>fōrs (adv. for fors sit)</t>
  </si>
  <si>
    <t>praetegō –tegere –tēxī –tēctum</t>
  </si>
  <si>
    <t>to cover over, to shelter, protect</t>
  </si>
  <si>
    <t>quadrupedus –a –um</t>
  </si>
  <si>
    <t>going on four feet, galloping</t>
  </si>
  <si>
    <t>CYBELVS/N</t>
  </si>
  <si>
    <t>a mountain in Phrygia</t>
  </si>
  <si>
    <t>Cybelus –ī m.</t>
  </si>
  <si>
    <t>Cybelus</t>
  </si>
  <si>
    <t>caerulus or caeruleus –a –um</t>
  </si>
  <si>
    <t>Libyssus –a –um</t>
  </si>
  <si>
    <t>to throw on, cast over, scatter thereupon</t>
  </si>
  <si>
    <t>to throw on or above</t>
  </si>
  <si>
    <t>ab</t>
  </si>
  <si>
    <t>coemō coemere coēmī coēmptum</t>
  </si>
  <si>
    <t>HANNO/N</t>
  </si>
  <si>
    <t>SALINATOR/N</t>
  </si>
  <si>
    <t>SYPHAX/N</t>
  </si>
  <si>
    <t>TI/N</t>
  </si>
  <si>
    <t>CENTVMALVS/N</t>
  </si>
  <si>
    <t>HISTRVS/A</t>
  </si>
  <si>
    <t>CARTHALO/N</t>
  </si>
  <si>
    <t>AP/N</t>
  </si>
  <si>
    <t>SENA/N</t>
  </si>
  <si>
    <t>PICENVM/N</t>
  </si>
  <si>
    <t>supellex (or suppellex or supellectilis) supellectilis f.</t>
  </si>
  <si>
    <t>impatientia –ae f.</t>
  </si>
  <si>
    <t>until what time, till when</t>
  </si>
  <si>
    <t>until what time, till when, how long</t>
  </si>
  <si>
    <t>quoūsque or quō ūsque</t>
  </si>
  <si>
    <t>SARDINIENSIS/A</t>
  </si>
  <si>
    <t>Ti.</t>
  </si>
  <si>
    <t>Ap.</t>
  </si>
  <si>
    <t>Cygneidos</t>
  </si>
  <si>
    <t>Actumerus (name)</t>
  </si>
  <si>
    <t>Actumerus, Actumerus, a leader of the Chatti</t>
  </si>
  <si>
    <t>pertaining to or a native of Aesernia</t>
  </si>
  <si>
    <t>abbreviation of the praenomen Appius</t>
  </si>
  <si>
    <t>open space</t>
  </si>
  <si>
    <t>that which is open, free; an open, clear space</t>
  </si>
  <si>
    <t>Appian</t>
  </si>
  <si>
    <t>connected with someone named Appius</t>
  </si>
  <si>
    <t>Apronius (name)</t>
  </si>
  <si>
    <t>Apronius, a Roman nomen gentile</t>
  </si>
  <si>
    <t>the Arians</t>
  </si>
  <si>
    <t>the inhabitants of Aria, an eastern region of Persia</t>
  </si>
  <si>
    <t>Armenian</t>
  </si>
  <si>
    <t>to make a noise at</t>
  </si>
  <si>
    <t>a female follower of Bacchus, a Bacchante, a Maenad</t>
  </si>
  <si>
    <t>Bactrian</t>
  </si>
  <si>
    <t>Bactrian, of Bactria (roughly Afganistan)</t>
  </si>
  <si>
    <t>Britannicus (name)</t>
  </si>
  <si>
    <t>Britannicus, the cognomen of Claudius’ son</t>
  </si>
  <si>
    <t>Caecina (name)</t>
  </si>
  <si>
    <t>Caecina, a Roman name</t>
  </si>
  <si>
    <t>Caesoninus (name)</t>
  </si>
  <si>
    <t>Caesoninus, a Roman cognomen</t>
  </si>
  <si>
    <t>Callistus (name)</t>
  </si>
  <si>
    <t>Callistus, a Greek name</t>
  </si>
  <si>
    <t>Calpurnia (name)</t>
  </si>
  <si>
    <t>Calpurnia, a Roman name</t>
  </si>
  <si>
    <t>Calpurnianus (name)</t>
  </si>
  <si>
    <t>Calpurnianus, a Roman cognomen</t>
  </si>
  <si>
    <t>a member of the Canninefas</t>
  </si>
  <si>
    <t>a member of the Canninifates (a people of the lower Rhine)</t>
  </si>
  <si>
    <t>Carthalo</t>
  </si>
  <si>
    <t>Cecrops (name)</t>
  </si>
  <si>
    <t>Cecrops, the first king of Attica</t>
  </si>
  <si>
    <t>Centumalus</t>
  </si>
  <si>
    <t>Chatti (a tribe)</t>
  </si>
  <si>
    <t>Chatti, a tribe of SW Germany</t>
  </si>
  <si>
    <t>a people of NW Germany</t>
  </si>
  <si>
    <t>to urge loudly</t>
  </si>
  <si>
    <t>conjugal</t>
  </si>
  <si>
    <t>of marriage, conjugal</t>
  </si>
  <si>
    <t>a diseased condition; corrupting influence</t>
  </si>
  <si>
    <t>Cossutianus (name)</t>
  </si>
  <si>
    <t>Cossutianus, a Roman cognomen</t>
  </si>
  <si>
    <t>Cotys (name)</t>
  </si>
  <si>
    <t>Cotys, a name (mostly of kings of Thrace)</t>
  </si>
  <si>
    <t>of the popular assembly (divided into curiae)</t>
  </si>
  <si>
    <t>Decrius (name)</t>
  </si>
  <si>
    <t>Decrius, a Roman name</t>
  </si>
  <si>
    <t>denunciation, accusation</t>
  </si>
  <si>
    <t>Demonax (a (Greek) name)</t>
  </si>
  <si>
    <t>one who disparages, a belittler</t>
  </si>
  <si>
    <t>tear to pieces</t>
  </si>
  <si>
    <t>be a boundary between, divide</t>
  </si>
  <si>
    <t>an unidentified river of Asia</t>
  </si>
  <si>
    <t>Eudodos (name)</t>
  </si>
  <si>
    <t>Eudodos, a Greek name</t>
  </si>
  <si>
    <t>brotherhood, fraternity</t>
  </si>
  <si>
    <t>Gannascus (name)</t>
  </si>
  <si>
    <t>Gannascus, German name</t>
  </si>
  <si>
    <t>native</t>
  </si>
  <si>
    <t>of the same tribe; of ones tribe, native</t>
  </si>
  <si>
    <t>Geta (name)</t>
  </si>
  <si>
    <t>Geta, a Roman cognomen</t>
  </si>
  <si>
    <t>Gotarzes (name)</t>
  </si>
  <si>
    <t>Gotarzes, a Parthian name</t>
  </si>
  <si>
    <t>without charge, without payment</t>
  </si>
  <si>
    <t>Hanno</t>
  </si>
  <si>
    <t>blunt; dim, weak; sluggish; stupid</t>
  </si>
  <si>
    <t>Iberian of Spain; (as subst.) an Iberian of the Caucusus</t>
  </si>
  <si>
    <t>the inhabitants of Histria, a peninsula in the northern extremity of the Adriatic Sea.</t>
  </si>
  <si>
    <t>a country on the SE coast of the Caspian Sea</t>
  </si>
  <si>
    <t>provide with fortifications</t>
  </si>
  <si>
    <t xml:space="preserve">unprotected; undefended (against an accusation or claim) </t>
  </si>
  <si>
    <t>of the Insubres; (masc. pl. as subst.) a people of Cisalpine Gaul</t>
  </si>
  <si>
    <t>look into; examine mentally</t>
  </si>
  <si>
    <t>Italicus (name)</t>
  </si>
  <si>
    <t>Italicus, a Roman cognomen</t>
  </si>
  <si>
    <t>Iuncus (name)</t>
  </si>
  <si>
    <t>Iuncus, a Roman name</t>
  </si>
  <si>
    <t>Langobards (tribe)</t>
  </si>
  <si>
    <t>Langobards (tribe), a people of N. Germany</t>
  </si>
  <si>
    <t>Largus (name)</t>
  </si>
  <si>
    <t>Largus, a Roman name</t>
  </si>
  <si>
    <t>Lepida (name)</t>
  </si>
  <si>
    <t>Lepida, a Roman name</t>
  </si>
  <si>
    <t>use of letters, the alphabet</t>
  </si>
  <si>
    <t>Luciania, region in S. Italy</t>
  </si>
  <si>
    <t>of Lucullus (wealthy Republican general)</t>
  </si>
  <si>
    <t>Lusius (name)</t>
  </si>
  <si>
    <t>Lusius, a Roman name</t>
  </si>
  <si>
    <t>Marsus (name)</t>
  </si>
  <si>
    <t>Marsus, a Roman cognomen</t>
  </si>
  <si>
    <t>of the Mattiaci (a German people of the Rhineland)</t>
  </si>
  <si>
    <t>Meherdates (Persian name)</t>
  </si>
  <si>
    <t>Meherdates (Persian name), a Persian name</t>
  </si>
  <si>
    <t>one who builds; one who contrives</t>
  </si>
  <si>
    <t>Montanus (name)</t>
  </si>
  <si>
    <t>Montanus, a Roman cognomen</t>
  </si>
  <si>
    <t>the condition of a hostage, hostageship</t>
  </si>
  <si>
    <t>a woman of the Octavian gens; esp. the sister of Augustus or the daughter of Claudius</t>
  </si>
  <si>
    <t>pour over; overwhelm</t>
  </si>
  <si>
    <t>shadiness, darkness</t>
  </si>
  <si>
    <t>induce, inveigle</t>
  </si>
  <si>
    <t>Petra (name)</t>
  </si>
  <si>
    <t>Petra, Petra, ae, m.  a Roman cognomen</t>
  </si>
  <si>
    <t>Phrasamenes (a king of the Iberians)</t>
  </si>
  <si>
    <t>Phrasamenes (a king of the Iberians), a name (a king of the Iberians)</t>
  </si>
  <si>
    <t>Phrates (Persian name)</t>
  </si>
  <si>
    <t>Phrates (Persian name), the name of four Parthian kings</t>
  </si>
  <si>
    <t xml:space="preserve">a region of Italy on the Adriatic Sea, north of Latium </t>
  </si>
  <si>
    <t>a form of legislation enacted by the plebs in the comitia tributa</t>
  </si>
  <si>
    <t>plundering expedition</t>
  </si>
  <si>
    <t>Potitus (name)</t>
  </si>
  <si>
    <t>Potitus, a Roman cognomen</t>
  </si>
  <si>
    <t>very high</t>
  </si>
  <si>
    <t>plundering</t>
  </si>
  <si>
    <t xml:space="preserve">go in front; precede (transitive); pass in front of </t>
  </si>
  <si>
    <t>be predominant</t>
  </si>
  <si>
    <t xml:space="preserve">speak; declare </t>
  </si>
  <si>
    <t>fifteen times; (with sestertium); fifteen hundred thousand</t>
  </si>
  <si>
    <t>member of the college of fifteen priests in charge of the Sibylline Books</t>
  </si>
  <si>
    <t>quindeciviral</t>
  </si>
  <si>
    <t>of the quindecimviri (college of fifteen priests in charge of the Sibylline books)</t>
  </si>
  <si>
    <t>Salinator</t>
  </si>
  <si>
    <t>Samius (name)</t>
  </si>
  <si>
    <t>Samius, a Roman cognomen</t>
  </si>
  <si>
    <t>Sanquinius (name)</t>
  </si>
  <si>
    <t>Sanquinius, a Roman name</t>
  </si>
  <si>
    <t>the Sardinians, inhabitants of the island of Sardinia</t>
  </si>
  <si>
    <t>Saufeius (name)</t>
  </si>
  <si>
    <t>Saufeius, a Roman nomen gentile</t>
  </si>
  <si>
    <t>attendant, follower</t>
  </si>
  <si>
    <t>of Seleucia (the name of several towns in Asia); m.pl. as subst. the Seleucians</t>
  </si>
  <si>
    <t>of Seleucia (the name of several towns in Asia); m.pl. as subst. the Seleucians, of Seleucia (the name of several towns in Asia); m.pl. as subst. the Seleucians</t>
  </si>
  <si>
    <t>one of several towns in Asia, esp. one in Syria and one near Baghad</t>
  </si>
  <si>
    <t xml:space="preserve">a port city in Umbria in Italy, usually called Sēna Gallica </t>
  </si>
  <si>
    <t>Silanus (name)</t>
  </si>
  <si>
    <t>of Simbruvium (a district in the Sabine hills)</t>
  </si>
  <si>
    <t>of Simbruvium (a district in the Sabine hills), of Simbruvium (a district in the Sabine hills)</t>
  </si>
  <si>
    <t>Sosibius (Greek name)</t>
  </si>
  <si>
    <t>Sosibius (Greek name), a (Greek) name</t>
  </si>
  <si>
    <t>ear of grain</t>
  </si>
  <si>
    <t>Suillius (name)</t>
  </si>
  <si>
    <t>a nomen gentile</t>
  </si>
  <si>
    <t>Syphax</t>
  </si>
  <si>
    <t>mixture; compromise</t>
  </si>
  <si>
    <t>third</t>
  </si>
  <si>
    <t xml:space="preserve">related to the theater </t>
  </si>
  <si>
    <t>abbreviation of the praenomen Tiberius</t>
  </si>
  <si>
    <t>Traulus (name)</t>
  </si>
  <si>
    <t>Traulus, a Roman name</t>
  </si>
  <si>
    <t>Trogus (name)</t>
  </si>
  <si>
    <t>Trogus, a Roman cognomen</t>
  </si>
  <si>
    <t>Turranius (name)</t>
  </si>
  <si>
    <t>Turranius, a Roman cognomen</t>
  </si>
  <si>
    <t>Valens (name)</t>
  </si>
  <si>
    <t>Valens, a Roman name</t>
  </si>
  <si>
    <t>become healthy; become powerful</t>
  </si>
  <si>
    <t>Vardanes (Parthian name)</t>
  </si>
  <si>
    <t>Vardanes (Parthian name), a Parthian name</t>
  </si>
  <si>
    <t>put up for sale</t>
  </si>
  <si>
    <t>Vergilianus (name)</t>
  </si>
  <si>
    <t>Vergilianus, a Roman cognomen</t>
  </si>
  <si>
    <t>of Vesta, of the cult of Vesta</t>
  </si>
  <si>
    <t>Vibidia (name)</t>
  </si>
  <si>
    <t>Vibidia, a Roman name (chief Vestal under in 48 CE)</t>
  </si>
  <si>
    <t>Vibius (name)</t>
  </si>
  <si>
    <t>Vibius, a Roman name</t>
  </si>
  <si>
    <t>excessive drinking</t>
  </si>
  <si>
    <t xml:space="preserve">one who profanes, a violator </t>
  </si>
  <si>
    <t>Vipstanus (name)</t>
  </si>
  <si>
    <t xml:space="preserve">Vipstanus, a Roman name </t>
  </si>
  <si>
    <t>Vitellius (name)</t>
  </si>
  <si>
    <t>Vitellius, a Roman name</t>
  </si>
  <si>
    <t>Urbicus (name)</t>
  </si>
  <si>
    <t xml:space="preserve">Urbicus, a Roman name </t>
  </si>
  <si>
    <t>a Greek colony in southwestern Sicily (now Agrigento)</t>
  </si>
  <si>
    <t>Bulbus (name)</t>
  </si>
  <si>
    <t xml:space="preserve">to distribute, divide </t>
  </si>
  <si>
    <t>Carthalō –ōnis m.</t>
  </si>
  <si>
    <t>Centumalus ī m.</t>
  </si>
  <si>
    <t>Hannō –ōnis m.</t>
  </si>
  <si>
    <t>Histrī –ōrum pl. m.</t>
  </si>
  <si>
    <t>Pīcēnum –ī n.</t>
  </si>
  <si>
    <t>Salīnātōr –ōris m.</t>
  </si>
  <si>
    <t>Sardiniēnsēs –ium pl.</t>
  </si>
  <si>
    <t>Sēna –ae f.</t>
  </si>
  <si>
    <t>Syphāx –ācis m.</t>
  </si>
  <si>
    <t>Agrigentum –ī n.</t>
  </si>
  <si>
    <t>Bulbus –ī m.</t>
  </si>
  <si>
    <t>Calabria –ae f.</t>
  </si>
  <si>
    <t>dispertiō –īre –īvī –ītus</t>
  </si>
  <si>
    <t>fiscus –ī m.</t>
  </si>
  <si>
    <t>Hierō –ōnis m.</t>
  </si>
  <si>
    <t>Masinissa –ae m.</t>
  </si>
  <si>
    <t>Albinus (name)</t>
  </si>
  <si>
    <t xml:space="preserve">a basket or frail woven of slender twigs, rushes; state treasury </t>
  </si>
  <si>
    <t xml:space="preserve">basket; treasury </t>
  </si>
  <si>
    <t>Hiero (name)</t>
  </si>
  <si>
    <t>Masinissa (name)</t>
  </si>
  <si>
    <t>Agrigentum, a town in Sicily</t>
  </si>
  <si>
    <t xml:space="preserve">Calabria, a region in southern Italy </t>
  </si>
  <si>
    <t>Pylades (name)</t>
  </si>
  <si>
    <t>Pylades, son of King Strophius, celebrated as the friend of Orestes</t>
  </si>
  <si>
    <t>Pyladēs –ae or –is m.</t>
  </si>
  <si>
    <t xml:space="preserve">chilly, cold, cool </t>
  </si>
  <si>
    <t>chilly, cold</t>
  </si>
  <si>
    <t>alsius –a –um</t>
  </si>
  <si>
    <t>law; legal system; code; right; duty; justice; court; binding decision; oath</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</si>
</sst>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2"/>
      <color rgb="FF000000"/>
      <name val="Calibri"/>
      <family val="2"/>
      <charset val="1"/>
    </font>
    <font>
      <u/>
      <sz val="12"/>
      <color theme="10"/>
      <name val="Calibri"/>
      <family val="2"/>
      <charset val="1"/>
    </font>
    <font>
      <u/>
      <sz val="12"/>
      <color theme="11"/>
      <name val="Calibri"/>
      <family val="2"/>
      <charset val="1"/>
    </font>
    <font>
      <sz val="12"/>
      <color rgb="FF000000"/>
      <name val="Calibri"/>
      <family val="2"/>
      <charset val="1"/>
    </font>
    <font>
      <sz val="8"/>
      <name val="Calibri"/>
      <family val="2"/>
      <charset val="1"/>
    </font>
    <font>
      <sz val="12"/>
      <color rgb="FF000000"/>
      <name val="Calibri"/>
      <scheme val="minor"/>
    </font>
    <font>
      <sz val="12"/>
      <color rgb="FF2B2922"/>
      <name val="Calibri"/>
      <scheme val="minor"/>
    </font>
    <font>
      <sz val="12"/>
      <color rgb="FF232323"/>
      <name val="Calibri"/>
      <scheme val="minor"/>
    </font>
    <font>
      <sz val="12"/>
      <color rgb="FF2B2922"/>
      <name val="Helvetica"/>
    </font>
    <font>
      <sz val="14"/>
      <color rgb="FF2B2922"/>
      <name val="Helvetica"/>
    </font>
    <font>
      <i/>
      <sz val="14"/>
      <color rgb="FF2B2922"/>
      <name val="Helvetica"/>
    </font>
    <font>
      <sz val="14"/>
      <color rgb="FF2B2922"/>
      <name val="Calibri"/>
      <scheme val="minor"/>
    </font>
    <font>
      <sz val="10"/>
      <color rgb="FF000000"/>
      <name val="Helvetica Neue"/>
    </font>
  </fonts>
  <fills count="2">
    <fill>
      <patternFill patternType="none"/>
    </fill>
    <fill>
      <patternFill patternType="gray125"/>
    </fill>
  </fills>
  <borders count="1">
    <border>
      <left/>
      <right/>
      <top/>
      <bottom/>
      <diagonal/>
    </border>
  </borders>
  <cellStyleXfs count="12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3"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0">
    <xf numFmtId="0" fontId="0" fillId="0" borderId="0" xfId="0"/>
    <xf numFmtId="0" fontId="0" fillId="0" borderId="0" xfId="0" applyAlignment="1">
      <alignment horizontal="left"/>
    </xf>
    <xf numFmtId="0" fontId="5" fillId="0" borderId="0" xfId="0" applyFont="1"/>
    <xf numFmtId="0" fontId="0" fillId="0" borderId="0" xfId="0" applyFont="1"/>
    <xf numFmtId="0" fontId="9" fillId="0" borderId="0" xfId="0" applyFont="1"/>
    <xf numFmtId="0" fontId="0" fillId="0" borderId="0" xfId="0" applyAlignment="1">
      <alignment vertical="top"/>
    </xf>
    <xf numFmtId="0" fontId="12" fillId="0" borderId="0" xfId="0" applyFont="1" applyAlignment="1">
      <alignment vertical="top"/>
    </xf>
    <xf numFmtId="0" fontId="0" fillId="0" borderId="0" xfId="0" applyFill="1"/>
    <xf numFmtId="0" fontId="3" fillId="0" borderId="0" xfId="15"/>
    <xf numFmtId="0" fontId="0" fillId="0" borderId="0" xfId="15" applyFont="1"/>
  </cellXfs>
  <cellStyles count="12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Normal" xfId="0" builtinId="0"/>
    <cellStyle name="Normal 2" xfId="15"/>
  </cellStyles>
  <dxfs count="4">
    <dxf>
      <fill>
        <patternFill patternType="solid">
          <fgColor indexed="64"/>
          <bgColor theme="9"/>
        </patternFill>
      </fill>
    </dxf>
    <dxf>
      <font>
        <color rgb="FF9C0006"/>
      </font>
      <fill>
        <patternFill>
          <bgColor rgb="FFFFC7CE"/>
        </patternFill>
      </fill>
    </dxf>
    <dxf>
      <fill>
        <patternFill patternType="solid">
          <fgColor indexed="64"/>
          <bgColor theme="9"/>
        </patternFill>
      </fill>
    </dxf>
    <dxf>
      <font>
        <color rgb="FF9C0006"/>
      </font>
      <fill>
        <patternFill>
          <bgColor rgb="FFFFC7CE"/>
        </patternFill>
      </fill>
    </dxf>
  </dxfs>
  <tableStyles count="0" defaultTableStyle="TableStyleMedium9" defaultPivotStyle="PivotStyleMedium7"/>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23232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externalLink" Target="externalLinks/externalLink1.xml"/><Relationship Id="rId12" Type="http://schemas.openxmlformats.org/officeDocument/2006/relationships/externalLink" Target="externalLinks/externalLink2.xml"/><Relationship Id="rId13" Type="http://schemas.openxmlformats.org/officeDocument/2006/relationships/externalLink" Target="externalLinks/externalLink3.xml"/><Relationship Id="rId14" Type="http://schemas.openxmlformats.org/officeDocument/2006/relationships/externalLink" Target="externalLinks/externalLink4.xml"/><Relationship Id="rId15" Type="http://schemas.openxmlformats.org/officeDocument/2006/relationships/externalLink" Target="externalLinks/externalLink5.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bmulliga/Dropbox/Classics%20Documents/Scholarship/Projects/Core%20Vocabulary/Languages/Latin/Texts/Author-Specific/Bede/Bede_Book1_Prep_Inpu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mulliga/Downloads/Bridge-Vocab-Latin-Vocab-MASTER-BROKE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mulliga/Dropbox/Classics%20Documents/Scholarship/Projects/Core%20Vocabulary/Bridge/bridge-tools-master/Cicero,%20Laelius%20De%20Amicitia%20prep%20for%20lemmatizing_Input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mulliga/Dropbox/Classics%20Documents/Scholarship/Projects/Core%20Vocabulary/Bridge/bridge-tools-master/Sallust-Catilina-phi0631.phi001.perseus-lat1.tb_Inpu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bmulliga/Downloads/LLPSI%20Voc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y to Import"/>
    </sheetNames>
    <sheetDataSet>
      <sheetData sheetId="0">
        <row r="2">
          <cell r="A2" t="str">
            <v>AETHELBERHT/N3</v>
          </cell>
        </row>
        <row r="3">
          <cell r="A3" t="str">
            <v>ALBINVS/N2</v>
          </cell>
        </row>
        <row r="4">
          <cell r="A4" t="str">
            <v>ALIQVAM</v>
          </cell>
        </row>
        <row r="5">
          <cell r="A5" t="str">
            <v>ANTISTES</v>
          </cell>
        </row>
        <row r="6">
          <cell r="A6" t="str">
            <v>AVGVSTINE/N1</v>
          </cell>
        </row>
        <row r="7">
          <cell r="A7" t="str">
            <v>AVSTRALIS</v>
          </cell>
        </row>
        <row r="8">
          <cell r="A8" t="str">
            <v>BALAENA</v>
          </cell>
        </row>
        <row r="9">
          <cell r="A9" t="str">
            <v>BEDE/N1</v>
          </cell>
        </row>
        <row r="10">
          <cell r="A10" t="str">
            <v>BERTHA/N1</v>
          </cell>
        </row>
        <row r="11">
          <cell r="A11" t="str">
            <v>CANTERBVRY/N1</v>
          </cell>
        </row>
        <row r="12">
          <cell r="A12" t="str">
            <v>CEDD/N1</v>
          </cell>
        </row>
        <row r="13">
          <cell r="A13" t="str">
            <v>CEOLWVLF/N3</v>
          </cell>
        </row>
        <row r="14">
          <cell r="A14" t="str">
            <v>CHAD/N1</v>
          </cell>
        </row>
        <row r="15">
          <cell r="A15" t="str">
            <v>CONGRVVS</v>
          </cell>
        </row>
        <row r="16">
          <cell r="A16" t="str">
            <v>CVTHBERT/N1</v>
          </cell>
        </row>
        <row r="17">
          <cell r="A17" t="str">
            <v>CYNEBERHT/N2</v>
          </cell>
        </row>
        <row r="18">
          <cell r="A18" t="str">
            <v>DANIEL/N1</v>
          </cell>
        </row>
        <row r="19">
          <cell r="A19" t="str">
            <v>DEVITO</v>
          </cell>
        </row>
        <row r="20">
          <cell r="A20" t="str">
            <v>DVMTAXAT</v>
          </cell>
        </row>
        <row r="21">
          <cell r="A21" t="str">
            <v>EPISCOPVS</v>
          </cell>
        </row>
        <row r="22">
          <cell r="A22" t="str">
            <v>ESI/N1</v>
          </cell>
        </row>
        <row r="23">
          <cell r="A23" t="str">
            <v>GAGATES</v>
          </cell>
        </row>
        <row r="24">
          <cell r="A24" t="str">
            <v>GENERALIS</v>
          </cell>
        </row>
        <row r="25">
          <cell r="A25" t="str">
            <v>GENTILITAS</v>
          </cell>
        </row>
        <row r="26">
          <cell r="A26" t="str">
            <v>GREGORY/N1</v>
          </cell>
        </row>
        <row r="27">
          <cell r="A27" t="str">
            <v>GREGORY/N2</v>
          </cell>
        </row>
        <row r="28">
          <cell r="A28" t="str">
            <v>HADRIAN/N2</v>
          </cell>
        </row>
        <row r="29">
          <cell r="A29" t="str">
            <v>INSTRVCTIO</v>
          </cell>
        </row>
        <row r="30">
          <cell r="A30" t="str">
            <v>LIVDHARD/N1</v>
          </cell>
        </row>
        <row r="31">
          <cell r="A31" t="str">
            <v>MANDATVS</v>
          </cell>
        </row>
        <row r="32">
          <cell r="A32" t="str">
            <v>MASCVLINVS</v>
          </cell>
        </row>
        <row r="33">
          <cell r="A33" t="str">
            <v>MEDITATIO</v>
          </cell>
        </row>
        <row r="34">
          <cell r="A34" t="str">
            <v>METROPOLIS/N</v>
          </cell>
        </row>
        <row r="35">
          <cell r="A35" t="str">
            <v>NE/4</v>
          </cell>
        </row>
        <row r="36">
          <cell r="A36" t="str">
            <v>NOTHHELM/N2</v>
          </cell>
        </row>
        <row r="37">
          <cell r="A37" t="str">
            <v>OPVSCVLVM</v>
          </cell>
        </row>
        <row r="38">
          <cell r="A38" t="str">
            <v>PERSCRVTOR</v>
          </cell>
        </row>
        <row r="39">
          <cell r="A39" t="str">
            <v>PROLIXVS</v>
          </cell>
        </row>
        <row r="40">
          <cell r="A40" t="str">
            <v>PROSAPIA</v>
          </cell>
        </row>
        <row r="41">
          <cell r="A41" t="str">
            <v>PSALLO</v>
          </cell>
        </row>
        <row r="42">
          <cell r="A42" t="str">
            <v>QVADRAGIES</v>
          </cell>
        </row>
        <row r="43">
          <cell r="A43" t="str">
            <v>QVALITAS</v>
          </cell>
        </row>
        <row r="44">
          <cell r="A44" t="str">
            <v>QVALITER/1</v>
          </cell>
        </row>
        <row r="45">
          <cell r="A45" t="str">
            <v>REMVNERATIO</v>
          </cell>
        </row>
        <row r="46">
          <cell r="A46" t="str">
            <v>RESTAVRO</v>
          </cell>
        </row>
        <row r="47">
          <cell r="A47" t="str">
            <v>ROBORO</v>
          </cell>
        </row>
        <row r="48">
          <cell r="A48" t="str">
            <v>SERENITAS</v>
          </cell>
        </row>
        <row r="49">
          <cell r="A49" t="str">
            <v>SINCERITAS</v>
          </cell>
        </row>
        <row r="50">
          <cell r="A50" t="str">
            <v>SVCINVM</v>
          </cell>
        </row>
        <row r="51">
          <cell r="A51" t="str">
            <v>SVPERNVS</v>
          </cell>
        </row>
        <row r="52">
          <cell r="A52" t="str">
            <v>THEODORE/N1</v>
          </cell>
        </row>
        <row r="53">
          <cell r="A53" t="str">
            <v>TRANSMEO</v>
          </cell>
        </row>
        <row r="54">
          <cell r="A54" t="str">
            <v>VIGILANTER</v>
          </cell>
        </row>
        <row r="55">
          <cell r="A55" t="str">
            <v>VNITAS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TIONARY"/>
      <sheetName val="Major Adverb Remove Archive"/>
      <sheetName val="Match Correction"/>
      <sheetName val="Removed; Add to Converter"/>
      <sheetName val="Sheet2"/>
      <sheetName val="Sheet1"/>
    </sheetNames>
    <sheetDataSet>
      <sheetData sheetId="0">
        <row r="1">
          <cell r="A1" t="str">
            <v>TITLE</v>
          </cell>
          <cell r="B1" t="str">
            <v>DISPLAY LEMMA</v>
          </cell>
        </row>
        <row r="2">
          <cell r="A2" t="str">
            <v>AB</v>
          </cell>
          <cell r="B2" t="str">
            <v>ā ab abs</v>
          </cell>
        </row>
        <row r="3">
          <cell r="A3" t="str">
            <v>ABACTVS</v>
          </cell>
        </row>
        <row r="4">
          <cell r="A4" t="str">
            <v>ABACVS</v>
          </cell>
        </row>
        <row r="5">
          <cell r="A5" t="str">
            <v>ABALIENO</v>
          </cell>
        </row>
        <row r="6">
          <cell r="A6" t="str">
            <v>ABARIS/N</v>
          </cell>
          <cell r="B6" t="str">
            <v>Abaris Abaris m.</v>
          </cell>
        </row>
        <row r="7">
          <cell r="A7" t="str">
            <v>ABAS/N</v>
          </cell>
          <cell r="B7" t="str">
            <v>Abās Abantis m.</v>
          </cell>
        </row>
        <row r="8">
          <cell r="A8" t="str">
            <v>ABATOS</v>
          </cell>
        </row>
        <row r="9">
          <cell r="A9" t="str">
            <v>ABAVVS</v>
          </cell>
          <cell r="B9" t="str">
            <v xml:space="preserve">abavus abavī m. </v>
          </cell>
        </row>
        <row r="10">
          <cell r="A10" t="str">
            <v>ABBA</v>
          </cell>
          <cell r="B10" t="str">
            <v>abba (indecl.)</v>
          </cell>
        </row>
        <row r="11">
          <cell r="A11" t="str">
            <v>ABBAS</v>
          </cell>
          <cell r="B11" t="str">
            <v>abbās –ātis m.</v>
          </cell>
        </row>
        <row r="12">
          <cell r="A12" t="str">
            <v>ABBATISSA</v>
          </cell>
          <cell r="B12" t="str">
            <v>abbātissa –ae f.</v>
          </cell>
        </row>
        <row r="13">
          <cell r="A13" t="str">
            <v>ABDERVS/N</v>
          </cell>
        </row>
        <row r="14">
          <cell r="A14" t="str">
            <v>ABDICO/1</v>
          </cell>
          <cell r="B14" t="str">
            <v>abdīcō abdīcāre abdīcāvī abdīcātus</v>
          </cell>
        </row>
        <row r="15">
          <cell r="A15" t="str">
            <v>ABDITVM</v>
          </cell>
        </row>
        <row r="16">
          <cell r="A16" t="str">
            <v>ABDITVS</v>
          </cell>
          <cell r="B16" t="str">
            <v>abditus –a –um</v>
          </cell>
        </row>
        <row r="17">
          <cell r="A17" t="str">
            <v>ABDO</v>
          </cell>
          <cell r="B17" t="str">
            <v>abdō abdere abdidī abditum</v>
          </cell>
        </row>
        <row r="18">
          <cell r="A18" t="str">
            <v>ABDOMEN</v>
          </cell>
        </row>
        <row r="19">
          <cell r="A19" t="str">
            <v>ABDVCO</v>
          </cell>
          <cell r="B19" t="str">
            <v>abdūcō abdūcere abdūxī abductus</v>
          </cell>
        </row>
        <row r="20">
          <cell r="A20" t="str">
            <v>ABELLA/N</v>
          </cell>
          <cell r="B20" t="str">
            <v>Abella Abellae f.</v>
          </cell>
        </row>
        <row r="21">
          <cell r="A21" t="str">
            <v>ABELLANVS/A</v>
          </cell>
        </row>
        <row r="22">
          <cell r="A22" t="str">
            <v>ABEO/1</v>
          </cell>
          <cell r="B22" t="str">
            <v>abeō abīre abiī abitum</v>
          </cell>
        </row>
        <row r="23">
          <cell r="A23" t="str">
            <v>ABERRO/2</v>
          </cell>
          <cell r="B23" t="str">
            <v>aberrō –errāre</v>
          </cell>
        </row>
        <row r="24">
          <cell r="A24" t="str">
            <v>ABHINC</v>
          </cell>
          <cell r="B24" t="str">
            <v>abhinc</v>
          </cell>
        </row>
        <row r="25">
          <cell r="A25" t="str">
            <v>ABHORREO</v>
          </cell>
          <cell r="B25" t="str">
            <v>abhorreō abhorrēre abhoruī</v>
          </cell>
        </row>
        <row r="26">
          <cell r="A26" t="str">
            <v>ABHORRIDVS</v>
          </cell>
        </row>
        <row r="27">
          <cell r="A27" t="str">
            <v>ABICIO</v>
          </cell>
          <cell r="B27" t="str">
            <v>abiciō abicere abiēcī abiectum</v>
          </cell>
        </row>
        <row r="28">
          <cell r="A28" t="str">
            <v>ABIECTIO</v>
          </cell>
          <cell r="B28" t="str">
            <v>abiectiō –ōnis f.</v>
          </cell>
        </row>
        <row r="29">
          <cell r="A29" t="str">
            <v>ABIECTVS</v>
          </cell>
          <cell r="B29" t="str">
            <v>abiectus –a –um</v>
          </cell>
        </row>
        <row r="30">
          <cell r="A30" t="str">
            <v>ABIEGNVS</v>
          </cell>
          <cell r="B30" t="str">
            <v>abiēgnus –a –um</v>
          </cell>
        </row>
        <row r="31">
          <cell r="A31" t="str">
            <v>ABIES</v>
          </cell>
          <cell r="B31" t="str">
            <v>abies abietis f.</v>
          </cell>
        </row>
        <row r="32">
          <cell r="A32" t="str">
            <v>ABIGO</v>
          </cell>
          <cell r="B32" t="str">
            <v>abigō abigere abēgī abāctus</v>
          </cell>
        </row>
        <row r="33">
          <cell r="A33" t="str">
            <v>ABITEMOLESTI</v>
          </cell>
          <cell r="B33" t="str">
            <v>abītē molestī</v>
          </cell>
        </row>
        <row r="34">
          <cell r="A34" t="str">
            <v>ABITO</v>
          </cell>
          <cell r="B34" t="str">
            <v>ābītō ābītere</v>
          </cell>
        </row>
        <row r="35">
          <cell r="A35" t="str">
            <v>ABITVS</v>
          </cell>
          <cell r="B35" t="str">
            <v>abitus abitūs m.</v>
          </cell>
        </row>
        <row r="36">
          <cell r="A36" t="str">
            <v>ABIVDICO</v>
          </cell>
          <cell r="B36" t="str">
            <v>ab–iūdicō –iūdicāre</v>
          </cell>
        </row>
        <row r="37">
          <cell r="A37" t="str">
            <v>ABIVNGO</v>
          </cell>
          <cell r="B37" t="str">
            <v>abiungō –gere –xī –ctum</v>
          </cell>
        </row>
        <row r="38">
          <cell r="A38" t="str">
            <v>ABIVRGO</v>
          </cell>
          <cell r="B38" t="str">
            <v>abiurgō –āre –āvī –ātum</v>
          </cell>
        </row>
        <row r="39">
          <cell r="A39" t="str">
            <v>ABIVRO</v>
          </cell>
          <cell r="B39" t="str">
            <v>abiūrō abiūrāre abiūrāvī abiūrātus</v>
          </cell>
        </row>
        <row r="40">
          <cell r="A40" t="str">
            <v>ABLAQVEO/1</v>
          </cell>
        </row>
        <row r="41">
          <cell r="A41" t="str">
            <v>ABLEGO/1</v>
          </cell>
          <cell r="B41" t="str">
            <v>ab-lēgō -lēgāre</v>
          </cell>
        </row>
        <row r="42">
          <cell r="A42" t="str">
            <v>ABLEVO/1</v>
          </cell>
        </row>
        <row r="43">
          <cell r="A43" t="str">
            <v>ABLVDO</v>
          </cell>
        </row>
        <row r="44">
          <cell r="A44" t="str">
            <v>ABLVO</v>
          </cell>
          <cell r="B44" t="str">
            <v>abluō –ere –luī –lūtus</v>
          </cell>
        </row>
        <row r="45">
          <cell r="A45" t="str">
            <v>ABNEGO</v>
          </cell>
          <cell r="B45" t="str">
            <v>abnegō abnegāre abnegāvī abnegātus</v>
          </cell>
        </row>
        <row r="46">
          <cell r="A46" t="str">
            <v>ABNEPOS</v>
          </cell>
        </row>
        <row r="47">
          <cell r="A47" t="str">
            <v>ABNOCTO</v>
          </cell>
        </row>
        <row r="48">
          <cell r="A48" t="str">
            <v>ABNORMIS</v>
          </cell>
        </row>
        <row r="49">
          <cell r="A49" t="str">
            <v>ABNVO</v>
          </cell>
          <cell r="B49" t="str">
            <v>abnuō abnuere abnuī abnuitūrus</v>
          </cell>
        </row>
        <row r="50">
          <cell r="A50" t="str">
            <v>ABOLEO</v>
          </cell>
          <cell r="B50" t="str">
            <v>aboleō abolēre abolēvī abolitus</v>
          </cell>
        </row>
        <row r="51">
          <cell r="A51" t="str">
            <v>ABOLESCO</v>
          </cell>
          <cell r="B51" t="str">
            <v>abolēscō abolēscere abolēscolēvī –––</v>
          </cell>
        </row>
        <row r="52">
          <cell r="A52" t="str">
            <v>ABOLITIO</v>
          </cell>
        </row>
        <row r="53">
          <cell r="A53" t="str">
            <v>ABOLLA</v>
          </cell>
          <cell r="B53" t="str">
            <v>abolla –ae f.</v>
          </cell>
        </row>
        <row r="54">
          <cell r="A54" t="str">
            <v>ABOMINOR</v>
          </cell>
        </row>
        <row r="55">
          <cell r="A55" t="str">
            <v>ABORIGINES/N</v>
          </cell>
          <cell r="B55" t="str">
            <v>Aborīginēs –um m.</v>
          </cell>
        </row>
        <row r="56">
          <cell r="A56" t="str">
            <v>ABORIOR</v>
          </cell>
        </row>
        <row r="57">
          <cell r="A57" t="str">
            <v>ABORISCOR</v>
          </cell>
        </row>
        <row r="58">
          <cell r="A58" t="str">
            <v>ABORTIVVS</v>
          </cell>
          <cell r="B58" t="str">
            <v>abortīvus –a –um</v>
          </cell>
        </row>
        <row r="59">
          <cell r="A59" t="str">
            <v>ABORTVS</v>
          </cell>
        </row>
        <row r="60">
          <cell r="A60" t="str">
            <v>ABRADO</v>
          </cell>
          <cell r="B60" t="str">
            <v>abrādō –rādere –rāsī –rāsum</v>
          </cell>
        </row>
        <row r="61">
          <cell r="A61" t="str">
            <v>ABRENVNTIO</v>
          </cell>
          <cell r="B61" t="str">
            <v>abrenūntiō –āre –āvī –ātum</v>
          </cell>
        </row>
        <row r="62">
          <cell r="A62" t="str">
            <v>ABRIPIO</v>
          </cell>
          <cell r="B62" t="str">
            <v>abripiō abripere abripuī abreptus</v>
          </cell>
        </row>
        <row r="63">
          <cell r="A63" t="str">
            <v>ABROGO</v>
          </cell>
          <cell r="B63" t="str">
            <v>ab–rogō –rogāre</v>
          </cell>
        </row>
        <row r="64">
          <cell r="A64" t="str">
            <v>ABROTONVM</v>
          </cell>
        </row>
        <row r="65">
          <cell r="A65" t="str">
            <v>ABROTONVS</v>
          </cell>
        </row>
        <row r="66">
          <cell r="A66" t="str">
            <v>ABRVMPO</v>
          </cell>
          <cell r="B66" t="str">
            <v>abrumpō abrumpere abrūpī abruptum</v>
          </cell>
        </row>
        <row r="67">
          <cell r="A67" t="str">
            <v>ABRVPTVM</v>
          </cell>
        </row>
        <row r="68">
          <cell r="A68" t="str">
            <v>ABRVPTVS</v>
          </cell>
          <cell r="B68" t="str">
            <v>abruptus –a um</v>
          </cell>
        </row>
        <row r="69">
          <cell r="A69" t="str">
            <v>ABSCEDO/1</v>
          </cell>
          <cell r="B69" t="str">
            <v>abs–cēdō –cēdere –cessī –cessum</v>
          </cell>
        </row>
        <row r="70">
          <cell r="A70" t="str">
            <v>ABSCESSVS</v>
          </cell>
          <cell r="B70" t="str">
            <v>abscessus abscessūs m.</v>
          </cell>
        </row>
        <row r="71">
          <cell r="A71" t="str">
            <v>ABSCIDO/2</v>
          </cell>
          <cell r="B71" t="str">
            <v>abscīdō –ere –cīdī –cīsus</v>
          </cell>
        </row>
        <row r="72">
          <cell r="A72" t="str">
            <v>ABSCINDO</v>
          </cell>
          <cell r="B72" t="str">
            <v>abscindō –ere –scidī –scissus</v>
          </cell>
        </row>
        <row r="73">
          <cell r="A73" t="str">
            <v>ABSCISIO</v>
          </cell>
        </row>
        <row r="74">
          <cell r="A74" t="str">
            <v>ABSCISVS</v>
          </cell>
        </row>
        <row r="75">
          <cell r="A75" t="str">
            <v>ABSCONDITVS</v>
          </cell>
        </row>
        <row r="76">
          <cell r="A76" t="str">
            <v>ABSCONDO</v>
          </cell>
          <cell r="B76" t="str">
            <v>abscondō abscondere abscondī and abscondidī absconditus</v>
          </cell>
        </row>
        <row r="77">
          <cell r="A77" t="str">
            <v>ABSCONSVS</v>
          </cell>
        </row>
        <row r="78">
          <cell r="A78" t="str">
            <v>ABSENS</v>
          </cell>
          <cell r="B78" t="str">
            <v>absēns absentis</v>
          </cell>
        </row>
        <row r="79">
          <cell r="A79" t="str">
            <v>ABSENTIA</v>
          </cell>
          <cell r="B79" t="str">
            <v>absentia –ae f.</v>
          </cell>
        </row>
        <row r="80">
          <cell r="A80" t="str">
            <v>ABSENTIVVS</v>
          </cell>
          <cell r="B80" t="str">
            <v>absentīvus –a –um</v>
          </cell>
        </row>
        <row r="81">
          <cell r="A81" t="str">
            <v>ABSILIO</v>
          </cell>
        </row>
        <row r="82">
          <cell r="A82" t="str">
            <v>ABSIMILIS</v>
          </cell>
          <cell r="B82" t="str">
            <v>absimilis –e</v>
          </cell>
        </row>
        <row r="83">
          <cell r="A83" t="str">
            <v>ABSINTHIVM</v>
          </cell>
        </row>
        <row r="84">
          <cell r="A84" t="str">
            <v>ABSISTO</v>
          </cell>
          <cell r="B84" t="str">
            <v>absistō –ere –abstitī</v>
          </cell>
        </row>
        <row r="85">
          <cell r="A85" t="str">
            <v>ABSOLVO</v>
          </cell>
          <cell r="B85" t="str">
            <v>absolvō –ere –solvī –solūtum</v>
          </cell>
        </row>
        <row r="86">
          <cell r="A86" t="str">
            <v>ABSOLVTIO</v>
          </cell>
          <cell r="B86" t="str">
            <v>absolūtiō –ōnis f.</v>
          </cell>
        </row>
        <row r="87">
          <cell r="A87" t="str">
            <v>ABSOLVTVS</v>
          </cell>
        </row>
        <row r="88">
          <cell r="A88" t="str">
            <v>ABSONVS</v>
          </cell>
        </row>
        <row r="89">
          <cell r="A89" t="str">
            <v>ABSORBEO</v>
          </cell>
          <cell r="B89" t="str">
            <v>absorbeō –bēre –buī –ptum</v>
          </cell>
        </row>
        <row r="90">
          <cell r="A90" t="str">
            <v>ABSORIS/N</v>
          </cell>
        </row>
        <row r="91">
          <cell r="A91" t="str">
            <v>ABSORITANVS/N</v>
          </cell>
        </row>
        <row r="92">
          <cell r="A92" t="str">
            <v>ABSQVE/1</v>
          </cell>
        </row>
        <row r="93">
          <cell r="A93" t="str">
            <v>ABSTANTIA</v>
          </cell>
        </row>
        <row r="94">
          <cell r="A94" t="str">
            <v>ABSTEMIVS</v>
          </cell>
        </row>
        <row r="95">
          <cell r="A95" t="str">
            <v>ABSTERGEO</v>
          </cell>
          <cell r="B95" t="str">
            <v>abstergeō –ēre abstersī abstersum</v>
          </cell>
        </row>
        <row r="96">
          <cell r="A96" t="str">
            <v>ABSTERREO</v>
          </cell>
          <cell r="B96" t="str">
            <v>absterreō abterrēre absterruī absterritum</v>
          </cell>
        </row>
        <row r="97">
          <cell r="A97" t="str">
            <v>ABSTINAX</v>
          </cell>
          <cell r="B97" t="str">
            <v xml:space="preserve">abstināx –ācis </v>
          </cell>
        </row>
        <row r="98">
          <cell r="A98" t="str">
            <v>ABSTINENS</v>
          </cell>
        </row>
        <row r="99">
          <cell r="A99" t="str">
            <v>ABSTINENTIA</v>
          </cell>
          <cell r="B99" t="str">
            <v xml:space="preserve">abstinentia abstinentiae f. </v>
          </cell>
        </row>
        <row r="100">
          <cell r="A100" t="str">
            <v>ABSTINEO</v>
          </cell>
          <cell r="B100" t="str">
            <v>abstineō abstinēre abstinuī abstentus</v>
          </cell>
        </row>
        <row r="101">
          <cell r="A101" t="str">
            <v>ABSTRAHO</v>
          </cell>
          <cell r="B101" t="str">
            <v>abstrahō –trahere –trāxī –tractum</v>
          </cell>
        </row>
        <row r="102">
          <cell r="A102" t="str">
            <v>ABSTRVDO</v>
          </cell>
          <cell r="B102" t="str">
            <v>abstrūdō –ere –trūsī –trūsus</v>
          </cell>
        </row>
        <row r="103">
          <cell r="A103" t="str">
            <v>ABSTRVSVS</v>
          </cell>
        </row>
        <row r="104">
          <cell r="A104" t="str">
            <v>ABSVM/1</v>
          </cell>
          <cell r="B104" t="str">
            <v>absum abesse āfuī āfutūrus</v>
          </cell>
        </row>
        <row r="105">
          <cell r="A105" t="str">
            <v>ABSVMO</v>
          </cell>
          <cell r="B105" t="str">
            <v>absūmō absumere absūmpsī absūmptum</v>
          </cell>
        </row>
        <row r="106">
          <cell r="A106" t="str">
            <v>ABSVRDVS</v>
          </cell>
          <cell r="B106" t="str">
            <v>absurdus –a –um</v>
          </cell>
        </row>
        <row r="107">
          <cell r="A107" t="str">
            <v>ABSYRTVS/1N</v>
          </cell>
          <cell r="B107" t="str">
            <v>Absyrtus –ī m.</v>
          </cell>
        </row>
        <row r="108">
          <cell r="A108" t="str">
            <v>ABSYRTVS/N</v>
          </cell>
          <cell r="B108" t="str">
            <v>Absyrtus –ī m.</v>
          </cell>
        </row>
        <row r="109">
          <cell r="A109" t="str">
            <v>ABVNDANS/1</v>
          </cell>
        </row>
        <row r="110">
          <cell r="A110" t="str">
            <v>ABVNDANS/2</v>
          </cell>
          <cell r="B110" t="str">
            <v>abundans abundantis</v>
          </cell>
        </row>
        <row r="111">
          <cell r="A111" t="str">
            <v>ABVNDANTIA</v>
          </cell>
          <cell r="B111" t="str">
            <v>abundantia –ae f.</v>
          </cell>
        </row>
        <row r="112">
          <cell r="A112" t="str">
            <v>ABVNDE</v>
          </cell>
          <cell r="B112" t="str">
            <v>abundē</v>
          </cell>
        </row>
        <row r="113">
          <cell r="A113" t="str">
            <v>ABVNDO</v>
          </cell>
          <cell r="B113" t="str">
            <v>abundō abundāre abundāvī abundātus</v>
          </cell>
        </row>
        <row r="114">
          <cell r="A114" t="str">
            <v>ABVNDVS</v>
          </cell>
        </row>
        <row r="115">
          <cell r="A115" t="str">
            <v>ABVSQVE</v>
          </cell>
          <cell r="B115" t="str">
            <v>ab ūsque or abūsque (+ abl.)</v>
          </cell>
        </row>
        <row r="116">
          <cell r="A116" t="str">
            <v>ABVTOR</v>
          </cell>
          <cell r="B116" t="str">
            <v>abūtor abutī abūsus</v>
          </cell>
        </row>
        <row r="117">
          <cell r="A117" t="str">
            <v>ABYDVS/N</v>
          </cell>
          <cell r="B117" t="str">
            <v>Abȳdus Abȳdos ī f.</v>
          </cell>
        </row>
        <row r="118">
          <cell r="A118" t="str">
            <v>ABYSSVS</v>
          </cell>
          <cell r="B118" t="str">
            <v>abyssus –ī f.</v>
          </cell>
        </row>
        <row r="119">
          <cell r="A119" t="str">
            <v>AC/1</v>
          </cell>
          <cell r="B119" t="str">
            <v>ac</v>
          </cell>
        </row>
        <row r="120">
          <cell r="A120" t="str">
            <v>ACACIA</v>
          </cell>
          <cell r="B120" t="str">
            <v>acacia –ae f.</v>
          </cell>
        </row>
        <row r="121">
          <cell r="A121" t="str">
            <v>ACADEMICI/N</v>
          </cell>
        </row>
        <row r="122">
          <cell r="A122" t="str">
            <v>ACADEMICVS/N</v>
          </cell>
        </row>
        <row r="123">
          <cell r="A123" t="str">
            <v>ACALANTHIS</v>
          </cell>
          <cell r="B123" t="str">
            <v>acalanthis –idis f.</v>
          </cell>
        </row>
        <row r="124">
          <cell r="A124" t="str">
            <v>ACAMAS/N</v>
          </cell>
          <cell r="B124" t="str">
            <v>Acamās –antis m.</v>
          </cell>
        </row>
        <row r="125">
          <cell r="A125" t="str">
            <v>ACANTHVS</v>
          </cell>
          <cell r="B125" t="str">
            <v>acanthus –ī m.</v>
          </cell>
        </row>
        <row r="126">
          <cell r="A126" t="str">
            <v>ACARNAN/A</v>
          </cell>
          <cell r="B126" t="str">
            <v>Acarnān –ānis</v>
          </cell>
        </row>
        <row r="127">
          <cell r="A127" t="str">
            <v>ACASTVS/N</v>
          </cell>
          <cell r="B127" t="str">
            <v xml:space="preserve">Acastus –ī m. </v>
          </cell>
        </row>
        <row r="128">
          <cell r="A128" t="str">
            <v>ACBARVS/N</v>
          </cell>
          <cell r="B128" t="str">
            <v>Acbarus (Agbarus) –ī m.</v>
          </cell>
        </row>
        <row r="129">
          <cell r="A129" t="str">
            <v>ACCA/N</v>
          </cell>
          <cell r="B129" t="str">
            <v>Acca –ae f.</v>
          </cell>
        </row>
        <row r="130">
          <cell r="A130" t="str">
            <v>ACCA/N2</v>
          </cell>
          <cell r="B130" t="str">
            <v>Acca –ae f.</v>
          </cell>
        </row>
        <row r="131">
          <cell r="A131" t="str">
            <v>ACCA/N3</v>
          </cell>
          <cell r="B131" t="str">
            <v>Acca –ae f.</v>
          </cell>
        </row>
        <row r="132">
          <cell r="A132" t="str">
            <v>ACCEDO/1</v>
          </cell>
          <cell r="B132" t="str">
            <v>accēdō accēdere accessī accessum</v>
          </cell>
        </row>
        <row r="133">
          <cell r="A133" t="str">
            <v>ACCELERO</v>
          </cell>
          <cell r="B133" t="str">
            <v>accelerō accelerāre accelerāvī accelerātus</v>
          </cell>
        </row>
        <row r="134">
          <cell r="A134" t="str">
            <v>ACCENDO</v>
          </cell>
          <cell r="B134" t="str">
            <v>accendō accendere accendī accēnsus</v>
          </cell>
        </row>
        <row r="135">
          <cell r="A135" t="str">
            <v>ACCENSEO</v>
          </cell>
        </row>
        <row r="136">
          <cell r="A136" t="str">
            <v>ACCENSI</v>
          </cell>
        </row>
        <row r="137">
          <cell r="A137" t="str">
            <v>ACCENSVS/1</v>
          </cell>
          <cell r="B137" t="str">
            <v>accēnsus –ī m.</v>
          </cell>
        </row>
        <row r="138">
          <cell r="A138" t="str">
            <v>ACCENSVS/2</v>
          </cell>
        </row>
        <row r="139">
          <cell r="A139" t="str">
            <v>ACCEPTABILIS</v>
          </cell>
          <cell r="B139" t="str">
            <v>acceptābilis –e</v>
          </cell>
        </row>
        <row r="140">
          <cell r="A140" t="str">
            <v>ACCEPTATVS</v>
          </cell>
        </row>
        <row r="141">
          <cell r="A141" t="str">
            <v>ACCEPTIO</v>
          </cell>
        </row>
        <row r="142">
          <cell r="A142" t="str">
            <v>ACCEPTO</v>
          </cell>
          <cell r="B142" t="str">
            <v>acceptō –acceptāre</v>
          </cell>
        </row>
        <row r="143">
          <cell r="A143" t="str">
            <v>ACCEPTVM</v>
          </cell>
          <cell r="B143" t="str">
            <v>acceptum –ī n.</v>
          </cell>
        </row>
        <row r="144">
          <cell r="A144" t="str">
            <v>ACCEPTVS</v>
          </cell>
          <cell r="B144" t="str">
            <v>acceptus –a –um</v>
          </cell>
        </row>
        <row r="145">
          <cell r="A145" t="str">
            <v>ACCESSIO</v>
          </cell>
        </row>
        <row r="146">
          <cell r="A146" t="str">
            <v>ACCESSITO</v>
          </cell>
        </row>
        <row r="147">
          <cell r="A147" t="str">
            <v>ACCESSO</v>
          </cell>
        </row>
        <row r="148">
          <cell r="A148" t="str">
            <v>ACCESSVS</v>
          </cell>
          <cell r="B148" t="str">
            <v>accessus –ūs m.</v>
          </cell>
        </row>
        <row r="149">
          <cell r="A149" t="str">
            <v>ACCIDENS</v>
          </cell>
        </row>
        <row r="150">
          <cell r="A150" t="str">
            <v>ACCIDO/1</v>
          </cell>
          <cell r="B150" t="str">
            <v>accidō accidere accidī –––</v>
          </cell>
        </row>
        <row r="151">
          <cell r="A151" t="str">
            <v>ACCIDO/2</v>
          </cell>
          <cell r="B151" t="str">
            <v>accīdō accīdere accīdī accīsus</v>
          </cell>
        </row>
        <row r="152">
          <cell r="A152" t="str">
            <v>ACCIEO</v>
          </cell>
        </row>
        <row r="153">
          <cell r="A153" t="str">
            <v>ACCINGO</v>
          </cell>
          <cell r="B153" t="str">
            <v>accingō –ere –cīnxī –cīnctus</v>
          </cell>
        </row>
        <row r="154">
          <cell r="A154" t="str">
            <v>ACCIO</v>
          </cell>
          <cell r="B154" t="str">
            <v>acciō –īre –cīvī –cītus</v>
          </cell>
        </row>
        <row r="155">
          <cell r="A155" t="str">
            <v>ACCIPIO</v>
          </cell>
          <cell r="B155" t="str">
            <v>accipiō accipere accēpī acceptus</v>
          </cell>
        </row>
        <row r="156">
          <cell r="A156" t="str">
            <v>ACCIPITER</v>
          </cell>
          <cell r="B156" t="str">
            <v>accipiter –tris m.</v>
          </cell>
        </row>
        <row r="157">
          <cell r="A157" t="str">
            <v>ACCITO/1</v>
          </cell>
        </row>
        <row r="158">
          <cell r="A158" t="str">
            <v>ACCITVS</v>
          </cell>
          <cell r="B158" t="str">
            <v>accītus –ūs m.</v>
          </cell>
        </row>
        <row r="159">
          <cell r="A159" t="str">
            <v>ACCIVS/N</v>
          </cell>
          <cell r="B159" t="str">
            <v>Accius –iī m.</v>
          </cell>
        </row>
        <row r="160">
          <cell r="A160" t="str">
            <v>ACCLAMATIO</v>
          </cell>
        </row>
        <row r="161">
          <cell r="A161" t="str">
            <v>ACCLAMO</v>
          </cell>
        </row>
        <row r="162">
          <cell r="A162" t="str">
            <v>ACCLINIS</v>
          </cell>
          <cell r="B162" t="str">
            <v>acclīnis –e</v>
          </cell>
        </row>
        <row r="163">
          <cell r="A163" t="str">
            <v>ACCLINO</v>
          </cell>
        </row>
        <row r="164">
          <cell r="A164" t="str">
            <v>ACCLIVIS</v>
          </cell>
          <cell r="B164" t="str">
            <v>acclīvis –e</v>
          </cell>
        </row>
        <row r="165">
          <cell r="A165" t="str">
            <v>ACCLIVITAS</v>
          </cell>
          <cell r="B165" t="str">
            <v xml:space="preserve">acclīvitās –ātis f. </v>
          </cell>
        </row>
        <row r="166">
          <cell r="A166" t="str">
            <v>ACCLIVVS</v>
          </cell>
        </row>
        <row r="167">
          <cell r="A167" t="str">
            <v>ACCO/N</v>
          </cell>
          <cell r="B167" t="str">
            <v>Accō –ōnis m.</v>
          </cell>
        </row>
        <row r="168">
          <cell r="A168" t="str">
            <v>ACCOGNOSCO</v>
          </cell>
          <cell r="B168" t="str">
            <v xml:space="preserve">ac–cognōscō cognōscere cognōvī cognitum </v>
          </cell>
        </row>
        <row r="169">
          <cell r="A169" t="str">
            <v>ACCOLA</v>
          </cell>
          <cell r="B169" t="str">
            <v>accola –ae m./f.</v>
          </cell>
        </row>
        <row r="170">
          <cell r="A170" t="str">
            <v>ACCOLO/2</v>
          </cell>
          <cell r="B170" t="str">
            <v>accolō –ere –coluī –cultus</v>
          </cell>
        </row>
        <row r="171">
          <cell r="A171" t="str">
            <v>ACCOMMODATIO</v>
          </cell>
        </row>
        <row r="172">
          <cell r="A172" t="str">
            <v>ACCOMMODATVS</v>
          </cell>
          <cell r="B172" t="str">
            <v>accommodātus –a –um</v>
          </cell>
        </row>
        <row r="173">
          <cell r="A173" t="str">
            <v>ACCOMMODO</v>
          </cell>
          <cell r="B173" t="str">
            <v>accommodō accommodāre accommodāvī accommodātus</v>
          </cell>
        </row>
        <row r="174">
          <cell r="A174" t="str">
            <v>ACCOMMODVS</v>
          </cell>
          <cell r="B174" t="str">
            <v>accommodus –a –um</v>
          </cell>
        </row>
        <row r="175">
          <cell r="A175" t="str">
            <v>ACCREDO</v>
          </cell>
        </row>
        <row r="176">
          <cell r="A176" t="str">
            <v>ACCREMENTVM</v>
          </cell>
        </row>
        <row r="177">
          <cell r="A177" t="str">
            <v>ACCRESCO</v>
          </cell>
          <cell r="B177" t="str">
            <v>accresco (or adcresco) accrescere accrēvī accrētum</v>
          </cell>
        </row>
        <row r="178">
          <cell r="A178" t="str">
            <v>ACCVBITIO</v>
          </cell>
        </row>
        <row r="179">
          <cell r="A179" t="str">
            <v>ACCVBO</v>
          </cell>
          <cell r="B179" t="str">
            <v>accubō accubāre accubuī accubitus</v>
          </cell>
        </row>
        <row r="180">
          <cell r="A180" t="str">
            <v>ACCVMBO</v>
          </cell>
          <cell r="B180" t="str">
            <v>accumbō –cumbere –cubuī –cubitum</v>
          </cell>
        </row>
        <row r="181">
          <cell r="A181" t="str">
            <v>ACCVMVLATOR</v>
          </cell>
        </row>
        <row r="182">
          <cell r="A182" t="str">
            <v>ACCVMVLO</v>
          </cell>
          <cell r="B182" t="str">
            <v>accumulō accumulāre accumulāvī accumulātus</v>
          </cell>
        </row>
        <row r="183">
          <cell r="A183" t="str">
            <v>ACCVRATVS</v>
          </cell>
          <cell r="B183" t="str">
            <v>accūrātus –a –um</v>
          </cell>
        </row>
        <row r="184">
          <cell r="A184" t="str">
            <v>ACCVRO</v>
          </cell>
          <cell r="B184" t="str">
            <v>ac–cūrō cūrāre</v>
          </cell>
        </row>
        <row r="185">
          <cell r="A185" t="str">
            <v>ACCVRRO</v>
          </cell>
          <cell r="B185" t="str">
            <v>accurrō –ere –currī or –cucurrī –cursus</v>
          </cell>
        </row>
        <row r="186">
          <cell r="A186" t="str">
            <v>ACCVRSVS</v>
          </cell>
        </row>
        <row r="187">
          <cell r="A187" t="str">
            <v>ACCVSATIO</v>
          </cell>
          <cell r="B187" t="str">
            <v>accūsātiō accūsātiōnis f.</v>
          </cell>
        </row>
        <row r="188">
          <cell r="A188" t="str">
            <v>ACCVSATOR</v>
          </cell>
          <cell r="B188" t="str">
            <v>accūsātor –ōris m.</v>
          </cell>
        </row>
        <row r="189">
          <cell r="A189" t="str">
            <v>ACCVSATORIVS</v>
          </cell>
        </row>
        <row r="190">
          <cell r="A190" t="str">
            <v>ACCVSO</v>
          </cell>
          <cell r="B190" t="str">
            <v>accūsō accūsāre accūsāvī accūsātus</v>
          </cell>
        </row>
        <row r="191">
          <cell r="A191" t="str">
            <v>ACEO</v>
          </cell>
          <cell r="B191" t="str">
            <v>aceō –acēre –acuī —</v>
          </cell>
        </row>
        <row r="192">
          <cell r="A192" t="str">
            <v>ACER/1</v>
          </cell>
          <cell r="B192" t="str">
            <v>acer aceris n.</v>
          </cell>
        </row>
        <row r="193">
          <cell r="A193" t="str">
            <v>ACER/2</v>
          </cell>
          <cell r="B193" t="str">
            <v>ācer ācris ācre</v>
          </cell>
        </row>
        <row r="194">
          <cell r="A194" t="str">
            <v>ACERBITAS</v>
          </cell>
          <cell r="B194" t="str">
            <v>acerbitās –ātis f.</v>
          </cell>
        </row>
        <row r="195">
          <cell r="A195" t="str">
            <v>ACERBO</v>
          </cell>
          <cell r="B195" t="str">
            <v>acerbō acerbāre ––– acerbātus</v>
          </cell>
        </row>
        <row r="196">
          <cell r="A196" t="str">
            <v>ACERBVM</v>
          </cell>
        </row>
        <row r="197">
          <cell r="A197" t="str">
            <v>ACERBVS</v>
          </cell>
          <cell r="B197" t="str">
            <v>acerbus –a –um</v>
          </cell>
        </row>
        <row r="198">
          <cell r="A198" t="str">
            <v>ACERNVS</v>
          </cell>
          <cell r="B198" t="str">
            <v>acernus –a –um</v>
          </cell>
        </row>
        <row r="199">
          <cell r="A199" t="str">
            <v>ACERRA</v>
          </cell>
          <cell r="B199" t="str">
            <v>acerra –ae f.</v>
          </cell>
        </row>
        <row r="200">
          <cell r="A200" t="str">
            <v>ACERRAE/N</v>
          </cell>
          <cell r="B200" t="str">
            <v xml:space="preserve">Acerrae ārum f. </v>
          </cell>
        </row>
        <row r="201">
          <cell r="A201" t="str">
            <v>ACERSECOMES</v>
          </cell>
        </row>
        <row r="202">
          <cell r="A202" t="str">
            <v>ACERVATIM</v>
          </cell>
        </row>
        <row r="203">
          <cell r="A203" t="str">
            <v>ACERVO</v>
          </cell>
        </row>
        <row r="204">
          <cell r="A204" t="str">
            <v>ACERVVS</v>
          </cell>
          <cell r="B204" t="str">
            <v>acervus –ī m.</v>
          </cell>
        </row>
        <row r="205">
          <cell r="A205" t="str">
            <v>ACESCO</v>
          </cell>
        </row>
        <row r="206">
          <cell r="A206" t="str">
            <v>ACESTA/N</v>
          </cell>
          <cell r="B206" t="str">
            <v>Acesta –ae f.</v>
          </cell>
        </row>
        <row r="207">
          <cell r="A207" t="str">
            <v>ACESTENSES/N</v>
          </cell>
        </row>
        <row r="208">
          <cell r="A208" t="str">
            <v>ACESTES/N</v>
          </cell>
          <cell r="B208" t="str">
            <v>Acestēs –ae m.</v>
          </cell>
        </row>
        <row r="209">
          <cell r="A209" t="str">
            <v>ACETABVLVM</v>
          </cell>
          <cell r="B209" t="str">
            <v>acētābulum –ī n.</v>
          </cell>
        </row>
        <row r="210">
          <cell r="A210" t="str">
            <v>ACETVM</v>
          </cell>
          <cell r="B210" t="str">
            <v>acētum –ī n.</v>
          </cell>
        </row>
        <row r="211">
          <cell r="A211" t="str">
            <v>ACHA/N1</v>
          </cell>
        </row>
        <row r="212">
          <cell r="A212" t="str">
            <v>ACHAEMENIDES/N</v>
          </cell>
          <cell r="B212" t="str">
            <v>Achaemenidēs –ae m.</v>
          </cell>
        </row>
        <row r="213">
          <cell r="A213" t="str">
            <v>ACHAEVS/N</v>
          </cell>
        </row>
        <row r="214">
          <cell r="A214" t="str">
            <v>ACHAIA/N</v>
          </cell>
          <cell r="B214" t="str">
            <v>Achaia or Achāïa –ae f.</v>
          </cell>
        </row>
        <row r="215">
          <cell r="A215" t="str">
            <v>ACHAICVS/A</v>
          </cell>
          <cell r="B215" t="str">
            <v>Achāicus or Achāius –a –um</v>
          </cell>
        </row>
        <row r="216">
          <cell r="A216" t="str">
            <v>ACHAIS/A</v>
          </cell>
          <cell r="B216" t="str">
            <v>Achāis –idis or –idos</v>
          </cell>
        </row>
        <row r="217">
          <cell r="A217" t="str">
            <v>ACHATES/N</v>
          </cell>
          <cell r="B217" t="str">
            <v>Achātēs –ae m.</v>
          </cell>
        </row>
        <row r="218">
          <cell r="A218" t="str">
            <v>ACHELOIVS/A</v>
          </cell>
          <cell r="B218" t="str">
            <v>Acheloius –a –um</v>
          </cell>
        </row>
        <row r="219">
          <cell r="A219" t="str">
            <v>ACHELOVS/N</v>
          </cell>
          <cell r="B219" t="str">
            <v>Achelōus –ī m.</v>
          </cell>
        </row>
        <row r="220">
          <cell r="A220" t="str">
            <v>ACHERON/N</v>
          </cell>
          <cell r="B220" t="str">
            <v>Acherōn –ontis m.</v>
          </cell>
        </row>
        <row r="221">
          <cell r="A221" t="str">
            <v>ACHILLES/N</v>
          </cell>
          <cell r="B221" t="str">
            <v>Achillēs –is m.</v>
          </cell>
        </row>
        <row r="222">
          <cell r="A222" t="str">
            <v>ACHILLEVS/A</v>
          </cell>
          <cell r="B222" t="str">
            <v>Achillēus –a –um</v>
          </cell>
        </row>
        <row r="223">
          <cell r="A223" t="str">
            <v>ACHIVI/N</v>
          </cell>
          <cell r="B223" t="str">
            <v>Achīvī –ōrum m. pl.</v>
          </cell>
        </row>
        <row r="224">
          <cell r="A224" t="str">
            <v>ACHIVVS/A</v>
          </cell>
          <cell r="B224" t="str">
            <v>Achīvus –a –um</v>
          </cell>
        </row>
        <row r="225">
          <cell r="A225" t="str">
            <v>ACHRADINA/N</v>
          </cell>
        </row>
        <row r="226">
          <cell r="A226" t="str">
            <v>ACIA</v>
          </cell>
          <cell r="B226" t="str">
            <v>acia –ae f.</v>
          </cell>
        </row>
        <row r="227">
          <cell r="A227" t="str">
            <v>ACIDALIA/N</v>
          </cell>
          <cell r="B227" t="str">
            <v>Acīdalius –a –um</v>
          </cell>
        </row>
        <row r="228">
          <cell r="A228" t="str">
            <v>ACIDVS</v>
          </cell>
          <cell r="B228" t="str">
            <v>acidus –a –um</v>
          </cell>
        </row>
        <row r="229">
          <cell r="A229" t="str">
            <v>ACIES</v>
          </cell>
          <cell r="B229" t="str">
            <v>aciēs aciēī f.</v>
          </cell>
        </row>
        <row r="230">
          <cell r="A230" t="str">
            <v>ACILIA/N</v>
          </cell>
          <cell r="B230" t="str">
            <v>Acilia –ae</v>
          </cell>
        </row>
        <row r="231">
          <cell r="A231" t="str">
            <v>ACILIVS/A</v>
          </cell>
          <cell r="B231" t="str">
            <v>Acīlius –a –um</v>
          </cell>
        </row>
        <row r="232">
          <cell r="A232" t="str">
            <v>ACILIVS/N</v>
          </cell>
        </row>
        <row r="233">
          <cell r="A233" t="str">
            <v>ACINA/1</v>
          </cell>
        </row>
        <row r="234">
          <cell r="A234" t="str">
            <v>ACINACES</v>
          </cell>
          <cell r="B234" t="str">
            <v>acīnacēs –is m.</v>
          </cell>
        </row>
        <row r="235">
          <cell r="A235" t="str">
            <v>ACINVM</v>
          </cell>
        </row>
        <row r="236">
          <cell r="A236" t="str">
            <v>ACINVS</v>
          </cell>
          <cell r="B236" t="str">
            <v>acinus –ī m.</v>
          </cell>
        </row>
        <row r="237">
          <cell r="A237" t="str">
            <v>ACIPENSER</v>
          </cell>
        </row>
        <row r="238">
          <cell r="A238" t="str">
            <v>ACLYS</v>
          </cell>
          <cell r="B238" t="str">
            <v>aclys aclydis f.</v>
          </cell>
        </row>
        <row r="239">
          <cell r="A239" t="str">
            <v>ACME/N</v>
          </cell>
          <cell r="B239" t="str">
            <v>Acmē –ēs f.</v>
          </cell>
        </row>
        <row r="240">
          <cell r="A240" t="str">
            <v>ACMON/N</v>
          </cell>
          <cell r="B240" t="str">
            <v>Acmōn –onis m.</v>
          </cell>
        </row>
        <row r="241">
          <cell r="A241" t="str">
            <v>ACOENONOETVS</v>
          </cell>
        </row>
        <row r="242">
          <cell r="A242" t="str">
            <v>ACOETES/N</v>
          </cell>
          <cell r="B242" t="str">
            <v>Acoetēs –is m.</v>
          </cell>
        </row>
        <row r="243">
          <cell r="A243" t="str">
            <v>ACONITVM</v>
          </cell>
          <cell r="B243" t="str">
            <v>aconītum –ī n.</v>
          </cell>
        </row>
        <row r="244">
          <cell r="A244" t="str">
            <v>ACONTEVS/N</v>
          </cell>
          <cell r="B244" t="str">
            <v>Aconteus –eī m.</v>
          </cell>
        </row>
        <row r="245">
          <cell r="A245" t="str">
            <v>ACOSMOS</v>
          </cell>
        </row>
        <row r="246">
          <cell r="A246" t="str">
            <v>ACQVIESCO</v>
          </cell>
          <cell r="B246" t="str">
            <v>adquiēscō adquiescere adquiēvī adquietus</v>
          </cell>
        </row>
        <row r="247">
          <cell r="A247" t="str">
            <v>ACQVIRO</v>
          </cell>
          <cell r="B247" t="str">
            <v>adquīrō –ere –quīsīvī –quīsītus</v>
          </cell>
        </row>
        <row r="248">
          <cell r="A248" t="str">
            <v>ACQVISITIO</v>
          </cell>
        </row>
        <row r="249">
          <cell r="A249" t="str">
            <v>ACRAGAS/N</v>
          </cell>
          <cell r="B249" t="str">
            <v>Acragās –antis m.</v>
          </cell>
        </row>
        <row r="250">
          <cell r="A250" t="str">
            <v>ACRATVS/N</v>
          </cell>
          <cell r="B250" t="str">
            <v>Acrātus –ī m.</v>
          </cell>
        </row>
        <row r="251">
          <cell r="A251" t="str">
            <v>ACRIMONIA</v>
          </cell>
        </row>
        <row r="252">
          <cell r="A252" t="str">
            <v>ACRISIONEVS/A</v>
          </cell>
          <cell r="B252" t="str">
            <v>Ācrisiōnēus –a –um</v>
          </cell>
        </row>
        <row r="253">
          <cell r="A253" t="str">
            <v>ACRISIVS/N</v>
          </cell>
          <cell r="B253" t="str">
            <v>Ācrisius –iī m.</v>
          </cell>
        </row>
        <row r="254">
          <cell r="A254" t="str">
            <v>ACRITER</v>
          </cell>
          <cell r="B254" t="str">
            <v>ācriter acrius acerrimē</v>
          </cell>
        </row>
        <row r="255">
          <cell r="A255" t="str">
            <v>ACRITVDO</v>
          </cell>
        </row>
        <row r="256">
          <cell r="A256" t="str">
            <v>ACROAMA</v>
          </cell>
          <cell r="B256" t="str">
            <v>acroāma –atis n.</v>
          </cell>
        </row>
        <row r="257">
          <cell r="A257" t="str">
            <v>ACROASIS</v>
          </cell>
        </row>
        <row r="258">
          <cell r="A258" t="str">
            <v>ACROBATICOS</v>
          </cell>
        </row>
        <row r="259">
          <cell r="A259" t="str">
            <v>ACROLITHVS</v>
          </cell>
        </row>
        <row r="260">
          <cell r="A260" t="str">
            <v>ACRON/N</v>
          </cell>
          <cell r="B260" t="str">
            <v>Ācrōn –ōnis m.</v>
          </cell>
        </row>
        <row r="261">
          <cell r="A261" t="str">
            <v>ACROPODIVM</v>
          </cell>
          <cell r="B261" t="str">
            <v>acropodium –iī n.</v>
          </cell>
        </row>
        <row r="262">
          <cell r="A262" t="str">
            <v>ACROTERIVM</v>
          </cell>
        </row>
        <row r="263">
          <cell r="A263" t="str">
            <v>ACRVM</v>
          </cell>
          <cell r="B263" t="str">
            <v>ācra –ōrum n. and –ae f.</v>
          </cell>
        </row>
        <row r="264">
          <cell r="A264" t="str">
            <v>ACTA</v>
          </cell>
          <cell r="B264" t="str">
            <v>acta –ae f.</v>
          </cell>
        </row>
        <row r="265">
          <cell r="A265" t="str">
            <v>ACTAEON/N</v>
          </cell>
          <cell r="B265" t="str">
            <v>Actaeōn –ōnis m.</v>
          </cell>
        </row>
        <row r="266">
          <cell r="A266" t="str">
            <v>ACTAEVS/A</v>
          </cell>
          <cell r="B266" t="str">
            <v>Actaeus –a –um</v>
          </cell>
        </row>
        <row r="267">
          <cell r="A267" t="str">
            <v>ACTIACVS/A</v>
          </cell>
          <cell r="B267" t="str">
            <v>Actiācus –a –um</v>
          </cell>
        </row>
        <row r="268">
          <cell r="A268" t="str">
            <v>ACTIACVS/N</v>
          </cell>
        </row>
        <row r="269">
          <cell r="A269" t="str">
            <v>ACTIAS/A</v>
          </cell>
          <cell r="B269" t="str">
            <v>Actias –adis</v>
          </cell>
        </row>
        <row r="270">
          <cell r="A270" t="str">
            <v>ACTIO</v>
          </cell>
          <cell r="B270" t="str">
            <v>actiō actiōnis f.</v>
          </cell>
        </row>
        <row r="271">
          <cell r="A271" t="str">
            <v>ACTITO</v>
          </cell>
        </row>
        <row r="272">
          <cell r="A272" t="str">
            <v>ACTIVITAS</v>
          </cell>
        </row>
        <row r="273">
          <cell r="A273" t="str">
            <v>ACTIVS/A</v>
          </cell>
          <cell r="B273" t="str">
            <v>Actius –a –um</v>
          </cell>
        </row>
        <row r="274">
          <cell r="A274" t="str">
            <v>ACTIVVS</v>
          </cell>
        </row>
        <row r="275">
          <cell r="A275" t="str">
            <v>ACTOR</v>
          </cell>
          <cell r="B275" t="str">
            <v>actor –ōris m.</v>
          </cell>
        </row>
        <row r="276">
          <cell r="A276" t="str">
            <v>ACTOR/N</v>
          </cell>
          <cell r="B276" t="str">
            <v>Actor –oris m.</v>
          </cell>
        </row>
        <row r="277">
          <cell r="A277" t="str">
            <v>ACTVARIA</v>
          </cell>
        </row>
        <row r="278">
          <cell r="A278" t="str">
            <v>ACTVARIVS/1</v>
          </cell>
          <cell r="B278" t="str">
            <v>actuārius –(i)ī m.</v>
          </cell>
        </row>
        <row r="279">
          <cell r="A279" t="str">
            <v>ACTVARIVS/2</v>
          </cell>
          <cell r="B279" t="str">
            <v>āctuārius –a –um</v>
          </cell>
        </row>
        <row r="280">
          <cell r="A280" t="str">
            <v>ACTVM</v>
          </cell>
          <cell r="B280" t="str">
            <v>āctum –ī n.</v>
          </cell>
        </row>
        <row r="281">
          <cell r="A281" t="str">
            <v>ACTVOSVS</v>
          </cell>
        </row>
        <row r="282">
          <cell r="A282" t="str">
            <v>ACTVS/1</v>
          </cell>
          <cell r="B282" t="str">
            <v>āctus –ūs m.</v>
          </cell>
        </row>
        <row r="283">
          <cell r="A283" t="str">
            <v>ACTVS/2</v>
          </cell>
        </row>
        <row r="284">
          <cell r="A284" t="str">
            <v>ACTVS/3</v>
          </cell>
          <cell r="B284" t="str">
            <v>āctus –ūs m.</v>
          </cell>
        </row>
        <row r="285">
          <cell r="A285" t="str">
            <v>ACTVTVM</v>
          </cell>
          <cell r="B285" t="str">
            <v>āctūtum</v>
          </cell>
        </row>
        <row r="286">
          <cell r="A286" t="str">
            <v>ACVLEATVS</v>
          </cell>
        </row>
        <row r="287">
          <cell r="A287" t="str">
            <v>ACVLEVS</v>
          </cell>
          <cell r="B287" t="str">
            <v>aculeus –ī m.</v>
          </cell>
        </row>
        <row r="288">
          <cell r="A288" t="str">
            <v>ACVMEN</v>
          </cell>
          <cell r="B288" t="str">
            <v>acūmen acūminis n.</v>
          </cell>
        </row>
        <row r="289">
          <cell r="A289" t="str">
            <v>ACVO</v>
          </cell>
          <cell r="B289" t="str">
            <v>acuō –ere –uī –ūtus</v>
          </cell>
        </row>
        <row r="290">
          <cell r="A290" t="str">
            <v>ACVS/1</v>
          </cell>
        </row>
        <row r="291">
          <cell r="A291" t="str">
            <v>ACVS/2</v>
          </cell>
        </row>
        <row r="292">
          <cell r="A292" t="str">
            <v>ACVS/3</v>
          </cell>
          <cell r="B292" t="str">
            <v>acus –ūs m.</v>
          </cell>
        </row>
        <row r="293">
          <cell r="A293" t="str">
            <v>ACVTVLVS</v>
          </cell>
        </row>
        <row r="294">
          <cell r="A294" t="str">
            <v>ACVTVM</v>
          </cell>
        </row>
        <row r="295">
          <cell r="A295" t="str">
            <v>ACVTVS</v>
          </cell>
          <cell r="B295" t="str">
            <v>acūtus –a –um</v>
          </cell>
        </row>
        <row r="296">
          <cell r="A296" t="str">
            <v>AD GEFRIN/N</v>
          </cell>
          <cell r="B296" t="str">
            <v>Ad Gefrin</v>
          </cell>
        </row>
        <row r="297">
          <cell r="A297" t="str">
            <v>AD/2</v>
          </cell>
          <cell r="B297" t="str">
            <v>ad</v>
          </cell>
        </row>
        <row r="298">
          <cell r="A298" t="str">
            <v>ADACTVS</v>
          </cell>
        </row>
        <row r="299">
          <cell r="A299" t="str">
            <v>ADAEQVO</v>
          </cell>
          <cell r="B299" t="str">
            <v>adaequō –āre</v>
          </cell>
        </row>
        <row r="300">
          <cell r="A300" t="str">
            <v>ADAGGERO/1</v>
          </cell>
        </row>
        <row r="301">
          <cell r="A301" t="str">
            <v>ADAM/N</v>
          </cell>
          <cell r="B301" t="str">
            <v>Adam (indecl.) m.</v>
          </cell>
        </row>
        <row r="302">
          <cell r="A302" t="str">
            <v>ADAMANDO</v>
          </cell>
        </row>
        <row r="303">
          <cell r="A303" t="str">
            <v>ADAMANTINVS</v>
          </cell>
        </row>
        <row r="304">
          <cell r="A304" t="str">
            <v>ADAMAS</v>
          </cell>
          <cell r="B304" t="str">
            <v>adamās –antis m.</v>
          </cell>
        </row>
        <row r="305">
          <cell r="A305" t="str">
            <v>ADAMASTVS/N</v>
          </cell>
          <cell r="B305" t="str">
            <v>Adamastus –ī m.</v>
          </cell>
        </row>
        <row r="306">
          <cell r="A306" t="str">
            <v>ADAMO</v>
          </cell>
          <cell r="B306" t="str">
            <v>adamō adamāre –āvī –ātum</v>
          </cell>
        </row>
        <row r="307">
          <cell r="A307" t="str">
            <v>ADAPERIO</v>
          </cell>
          <cell r="B307" t="str">
            <v>adaperiō –aperīre –aperuī –apertum</v>
          </cell>
        </row>
        <row r="308">
          <cell r="A308" t="str">
            <v>ADAREO</v>
          </cell>
        </row>
        <row r="309">
          <cell r="A309" t="str">
            <v>ADAVCTVS</v>
          </cell>
        </row>
        <row r="310">
          <cell r="A310" t="str">
            <v>ADAVGEO</v>
          </cell>
        </row>
        <row r="311">
          <cell r="A311" t="str">
            <v>ADAVGESCO</v>
          </cell>
        </row>
        <row r="312">
          <cell r="A312" t="str">
            <v>ADAVGMEN</v>
          </cell>
        </row>
        <row r="313">
          <cell r="A313" t="str">
            <v>ADBIBO/2</v>
          </cell>
        </row>
        <row r="314">
          <cell r="A314" t="str">
            <v>ADDA/N2</v>
          </cell>
        </row>
        <row r="315">
          <cell r="A315" t="str">
            <v>ADDECET</v>
          </cell>
        </row>
        <row r="316">
          <cell r="A316" t="str">
            <v>ADDENSEO</v>
          </cell>
          <cell r="B316" t="str">
            <v>addēnseō –ēre and addēnsō –āre</v>
          </cell>
        </row>
        <row r="317">
          <cell r="A317" t="str">
            <v>ADDEXTRAM</v>
          </cell>
          <cell r="B317" t="str">
            <v>ad dextram</v>
          </cell>
        </row>
        <row r="318">
          <cell r="A318" t="str">
            <v>ADDI/N1</v>
          </cell>
        </row>
        <row r="319">
          <cell r="A319" t="str">
            <v>ADDICO/2</v>
          </cell>
          <cell r="B319" t="str">
            <v>addīcō –ere –dīxī –dictus</v>
          </cell>
        </row>
        <row r="320">
          <cell r="A320" t="str">
            <v>ADDICTIO</v>
          </cell>
        </row>
        <row r="321">
          <cell r="A321" t="str">
            <v>ADDICTVS</v>
          </cell>
          <cell r="B321" t="str">
            <v>addictus –a –um</v>
          </cell>
        </row>
        <row r="322">
          <cell r="A322" t="str">
            <v>ADDISCO</v>
          </cell>
          <cell r="B322" t="str">
            <v xml:space="preserve">addiscō addiscere addidicī — </v>
          </cell>
        </row>
        <row r="323">
          <cell r="A323" t="str">
            <v>ADDITAMENTVM</v>
          </cell>
        </row>
        <row r="324">
          <cell r="A324" t="str">
            <v>ADDO</v>
          </cell>
          <cell r="B324" t="str">
            <v>addō addere addidī additus</v>
          </cell>
        </row>
        <row r="325">
          <cell r="A325" t="str">
            <v>ADDOCEO</v>
          </cell>
        </row>
        <row r="326">
          <cell r="A326" t="str">
            <v>ADDVBITO</v>
          </cell>
          <cell r="B326" t="str">
            <v>ad–dubitō –dubitāre</v>
          </cell>
        </row>
        <row r="327">
          <cell r="A327" t="str">
            <v>ADDVCO</v>
          </cell>
          <cell r="B327" t="str">
            <v>addūcō adducere addūxī adductus</v>
          </cell>
        </row>
        <row r="328">
          <cell r="A328" t="str">
            <v>ADDVCTVS</v>
          </cell>
        </row>
        <row r="329">
          <cell r="A329" t="str">
            <v>ADEDO/2</v>
          </cell>
          <cell r="B329" t="str">
            <v>adedō –ere –ēdī –ēsum</v>
          </cell>
        </row>
        <row r="330">
          <cell r="A330" t="str">
            <v>ADEMO</v>
          </cell>
        </row>
        <row r="331">
          <cell r="A331" t="str">
            <v>ADEMPTIO</v>
          </cell>
        </row>
        <row r="332">
          <cell r="A332" t="str">
            <v>ADEO/1</v>
          </cell>
          <cell r="B332" t="str">
            <v>adeō adīre adīvī/adiī aditus</v>
          </cell>
        </row>
        <row r="333">
          <cell r="A333" t="str">
            <v>ADEO/2</v>
          </cell>
          <cell r="B333" t="str">
            <v>adeō</v>
          </cell>
        </row>
        <row r="334">
          <cell r="A334" t="str">
            <v>ADEPS</v>
          </cell>
        </row>
        <row r="335">
          <cell r="A335" t="str">
            <v>ADEQVITO</v>
          </cell>
          <cell r="B335" t="str">
            <v>adequitō adequitāre adequitāvī adequitātus</v>
          </cell>
        </row>
        <row r="336">
          <cell r="A336" t="str">
            <v>ADHAEREO</v>
          </cell>
          <cell r="B336" t="str">
            <v>adhaereō adhaerēre adhaesī –––</v>
          </cell>
        </row>
        <row r="337">
          <cell r="A337" t="str">
            <v>ADHAERESCO</v>
          </cell>
          <cell r="B337" t="str">
            <v>adhaerēscō –adhaerēscere –adhaesī –(adhaesum)</v>
          </cell>
        </row>
        <row r="338">
          <cell r="A338" t="str">
            <v>ADHAESVS</v>
          </cell>
        </row>
        <row r="339">
          <cell r="A339" t="str">
            <v>ADHIBEO</v>
          </cell>
          <cell r="B339" t="str">
            <v>adhibeō adhibēre adhibuī adhibitus</v>
          </cell>
        </row>
        <row r="340">
          <cell r="A340" t="str">
            <v>ADHINNIO</v>
          </cell>
        </row>
        <row r="341">
          <cell r="A341" t="str">
            <v>ADHORTATIO</v>
          </cell>
        </row>
        <row r="342">
          <cell r="A342" t="str">
            <v>ADHORTATOR</v>
          </cell>
        </row>
        <row r="343">
          <cell r="A343" t="str">
            <v>ADHORTOR</v>
          </cell>
          <cell r="B343" t="str">
            <v>adhortor –ārī –ātus sum</v>
          </cell>
        </row>
        <row r="344">
          <cell r="A344" t="str">
            <v>ADHVC</v>
          </cell>
          <cell r="B344" t="str">
            <v>adhūc</v>
          </cell>
        </row>
        <row r="345">
          <cell r="A345" t="str">
            <v>ADIABENI/N</v>
          </cell>
          <cell r="B345" t="str">
            <v>Adiabēnī –ōrum m.</v>
          </cell>
        </row>
        <row r="346">
          <cell r="A346" t="str">
            <v>ADIABENVS/A</v>
          </cell>
          <cell r="B346" t="str">
            <v>Adiabēnus –a –um</v>
          </cell>
        </row>
        <row r="347">
          <cell r="A347" t="str">
            <v>ADIACEO</v>
          </cell>
          <cell r="B347" t="str">
            <v>adiaceō adiacēre — —</v>
          </cell>
        </row>
        <row r="348">
          <cell r="A348" t="str">
            <v>ADIANVAM</v>
          </cell>
          <cell r="B348" t="str">
            <v>ad iānuam</v>
          </cell>
        </row>
        <row r="349">
          <cell r="A349" t="str">
            <v>ADIATREPSIA/G</v>
          </cell>
          <cell r="B349" t="str">
            <v>ἀδιατρεψία</v>
          </cell>
        </row>
        <row r="350">
          <cell r="A350" t="str">
            <v>ADIATVANVS/N</v>
          </cell>
          <cell r="B350" t="str">
            <v>Adiatunnus –ī m.</v>
          </cell>
        </row>
        <row r="351">
          <cell r="A351" t="str">
            <v>ADICIO</v>
          </cell>
          <cell r="B351" t="str">
            <v>adiciō adicere adiēcī adiectus</v>
          </cell>
        </row>
        <row r="352">
          <cell r="A352" t="str">
            <v>ADICO/2</v>
          </cell>
        </row>
        <row r="353">
          <cell r="A353" t="str">
            <v>ADIECTIO</v>
          </cell>
        </row>
        <row r="354">
          <cell r="A354" t="str">
            <v>ADIECTVS</v>
          </cell>
          <cell r="B354" t="str">
            <v>adiectus –ūs m.</v>
          </cell>
        </row>
        <row r="355">
          <cell r="A355" t="str">
            <v>ADIGO</v>
          </cell>
          <cell r="B355" t="str">
            <v>adigō adigere adēgī adāctus</v>
          </cell>
        </row>
        <row r="356">
          <cell r="A356" t="str">
            <v>ADIMO</v>
          </cell>
          <cell r="B356" t="str">
            <v>adimō adimere adēmī adēmptus</v>
          </cell>
        </row>
        <row r="357">
          <cell r="A357" t="str">
            <v>ADIMPLEO</v>
          </cell>
          <cell r="B357" t="str">
            <v xml:space="preserve">adimpleō adimplēre –ēvī –ētum </v>
          </cell>
        </row>
        <row r="358">
          <cell r="A358" t="str">
            <v>ADINDO</v>
          </cell>
        </row>
        <row r="359">
          <cell r="A359" t="str">
            <v>ADINVICEM</v>
          </cell>
          <cell r="B359" t="str">
            <v>adinvicem</v>
          </cell>
        </row>
        <row r="360">
          <cell r="A360" t="str">
            <v>ADIPATVM</v>
          </cell>
        </row>
        <row r="361">
          <cell r="A361" t="str">
            <v>ADIPES</v>
          </cell>
        </row>
        <row r="362">
          <cell r="A362" t="str">
            <v>ADIPISCOR</v>
          </cell>
          <cell r="B362" t="str">
            <v>adipīscor adipiscī adeptus sum</v>
          </cell>
        </row>
        <row r="363">
          <cell r="A363" t="str">
            <v>ADITIALIS</v>
          </cell>
        </row>
        <row r="364">
          <cell r="A364" t="str">
            <v>ADITVS</v>
          </cell>
          <cell r="B364" t="str">
            <v>aditus aditūs m.</v>
          </cell>
        </row>
        <row r="365">
          <cell r="A365" t="str">
            <v>ADIVDICO</v>
          </cell>
          <cell r="B365" t="str">
            <v>adiūdicō adiūdicāre</v>
          </cell>
        </row>
        <row r="366">
          <cell r="A366" t="str">
            <v>ADIVMENTVM</v>
          </cell>
          <cell r="B366" t="str">
            <v>adiūmentum –ī n.</v>
          </cell>
        </row>
        <row r="367">
          <cell r="A367" t="str">
            <v>ADIVNCTIO</v>
          </cell>
        </row>
        <row r="368">
          <cell r="A368" t="str">
            <v>ADIVNCTVM</v>
          </cell>
        </row>
        <row r="369">
          <cell r="A369" t="str">
            <v>ADIVNGO</v>
          </cell>
          <cell r="B369" t="str">
            <v>adiungō adiungere adiūnxī adiūnctus</v>
          </cell>
        </row>
        <row r="370">
          <cell r="A370" t="str">
            <v>ADIVRO</v>
          </cell>
          <cell r="B370" t="str">
            <v>adiūrō adiūrāre adiūrāvī adiūrātus</v>
          </cell>
        </row>
        <row r="371">
          <cell r="A371" t="str">
            <v>ADIVTO</v>
          </cell>
          <cell r="B371" t="str">
            <v>adiūtō adiūtāre</v>
          </cell>
        </row>
        <row r="372">
          <cell r="A372" t="str">
            <v>ADIVTOR/1</v>
          </cell>
          <cell r="B372" t="str">
            <v>adiūtor –ōris m.</v>
          </cell>
        </row>
        <row r="373">
          <cell r="A373" t="str">
            <v>ADIVTOR/2</v>
          </cell>
        </row>
        <row r="374">
          <cell r="A374" t="str">
            <v>ADIVTORIVM</v>
          </cell>
          <cell r="B374" t="str">
            <v>adiūtōrium –ī n.</v>
          </cell>
        </row>
        <row r="375">
          <cell r="A375" t="str">
            <v>ADIVTRIX</v>
          </cell>
          <cell r="B375" t="str">
            <v xml:space="preserve">adiūtrīx –īcis f. </v>
          </cell>
        </row>
        <row r="376">
          <cell r="A376" t="str">
            <v>ADIVVO</v>
          </cell>
          <cell r="B376" t="str">
            <v>adiuvō adiuvāre adiūvī adiūvatus</v>
          </cell>
        </row>
        <row r="377">
          <cell r="A377" t="str">
            <v>ADMATVRO</v>
          </cell>
          <cell r="B377" t="str">
            <v>admātūrō –admātūrāre</v>
          </cell>
        </row>
        <row r="378">
          <cell r="A378" t="str">
            <v>ADMETA/N</v>
          </cell>
          <cell r="B378" t="str">
            <v>Admēta –ae f.</v>
          </cell>
        </row>
        <row r="379">
          <cell r="A379" t="str">
            <v>ADMETIOR</v>
          </cell>
        </row>
        <row r="380">
          <cell r="A380" t="str">
            <v>ADMETVS/N</v>
          </cell>
          <cell r="B380" t="str">
            <v>Admētus –ī m.</v>
          </cell>
        </row>
        <row r="381">
          <cell r="A381" t="str">
            <v>ADMINICVLVM</v>
          </cell>
        </row>
        <row r="382">
          <cell r="A382" t="str">
            <v>ADMINISTER</v>
          </cell>
          <cell r="B382" t="str">
            <v>administer administrī m.</v>
          </cell>
        </row>
        <row r="383">
          <cell r="A383" t="str">
            <v>ADMINISTRA</v>
          </cell>
          <cell r="B383" t="str">
            <v>administra –ae f.</v>
          </cell>
        </row>
        <row r="384">
          <cell r="A384" t="str">
            <v>ADMINISTRATIO</v>
          </cell>
          <cell r="B384" t="str">
            <v xml:space="preserve">administrātiō administrātiōnis f. </v>
          </cell>
        </row>
        <row r="385">
          <cell r="A385" t="str">
            <v>ADMINISTRO</v>
          </cell>
          <cell r="B385" t="str">
            <v>administrō administrāre administrāvī administrātus</v>
          </cell>
        </row>
        <row r="386">
          <cell r="A386" t="str">
            <v>ADMINIVS/N</v>
          </cell>
          <cell r="B386" t="str">
            <v>Adminius –(i)ī m.</v>
          </cell>
        </row>
        <row r="387">
          <cell r="A387" t="str">
            <v>ADMIRABILIS</v>
          </cell>
          <cell r="B387" t="str">
            <v>admīrābilis –e</v>
          </cell>
        </row>
        <row r="388">
          <cell r="A388" t="str">
            <v>ADMIRATIO</v>
          </cell>
          <cell r="B388" t="str">
            <v>admīrātiō –ōnis f.</v>
          </cell>
        </row>
        <row r="389">
          <cell r="A389" t="str">
            <v>ADMIRATOR</v>
          </cell>
        </row>
        <row r="390">
          <cell r="A390" t="str">
            <v>ADMIROR</v>
          </cell>
          <cell r="B390" t="str">
            <v>admīror admirārī admirātus sum</v>
          </cell>
        </row>
        <row r="391">
          <cell r="A391" t="str">
            <v>ADMISCEO</v>
          </cell>
          <cell r="B391" t="str">
            <v>admisceō –ēre –miscuī –mixtus or mistus</v>
          </cell>
        </row>
        <row r="392">
          <cell r="A392" t="str">
            <v>ADMISSIO</v>
          </cell>
        </row>
        <row r="393">
          <cell r="A393" t="str">
            <v>ADMISSVM</v>
          </cell>
        </row>
        <row r="394">
          <cell r="A394" t="str">
            <v>ADMITTO</v>
          </cell>
          <cell r="B394" t="str">
            <v>admittō admittere admīsī admīssus</v>
          </cell>
        </row>
        <row r="395">
          <cell r="A395" t="str">
            <v>ADMODERATE</v>
          </cell>
        </row>
        <row r="396">
          <cell r="A396" t="str">
            <v>ADMODVM</v>
          </cell>
          <cell r="B396" t="str">
            <v>admodum</v>
          </cell>
        </row>
        <row r="397">
          <cell r="A397" t="str">
            <v>ADMONEO</v>
          </cell>
          <cell r="B397" t="str">
            <v>admoneō admonēre admonuī admonitus</v>
          </cell>
        </row>
        <row r="398">
          <cell r="A398" t="str">
            <v>ADMONITIO</v>
          </cell>
          <cell r="B398" t="str">
            <v>admonitiō –ōnis f.</v>
          </cell>
        </row>
        <row r="399">
          <cell r="A399" t="str">
            <v>ADMONITOR</v>
          </cell>
        </row>
        <row r="400">
          <cell r="A400" t="str">
            <v>ADMONITVS</v>
          </cell>
          <cell r="B400" t="str">
            <v>admonitus –ūs m.</v>
          </cell>
        </row>
        <row r="401">
          <cell r="A401" t="str">
            <v>ADMORDEO</v>
          </cell>
          <cell r="B401" t="str">
            <v>admordeō mordēre momordī morsum</v>
          </cell>
        </row>
        <row r="402">
          <cell r="A402" t="str">
            <v>ADMOVEO</v>
          </cell>
          <cell r="B402" t="str">
            <v>admoveō admovēre admōvī admōtus</v>
          </cell>
        </row>
        <row r="403">
          <cell r="A403" t="str">
            <v>ADMVGIO</v>
          </cell>
        </row>
        <row r="404">
          <cell r="A404" t="str">
            <v>ADMVRMVRATIO</v>
          </cell>
          <cell r="B404" t="str">
            <v>admurmurātiō –ōnis f.</v>
          </cell>
        </row>
        <row r="405">
          <cell r="A405" t="str">
            <v>ADMVRMVRO</v>
          </cell>
        </row>
        <row r="406">
          <cell r="A406" t="str">
            <v>ADOLEO</v>
          </cell>
          <cell r="B406" t="str">
            <v>adoleō –ēre –oluī –ultus</v>
          </cell>
        </row>
        <row r="407">
          <cell r="A407" t="str">
            <v>ADOLESCENS/2</v>
          </cell>
          <cell r="B407" t="str">
            <v>adulēscēns adulēscentis</v>
          </cell>
        </row>
        <row r="408">
          <cell r="A408" t="str">
            <v>ADOLESCENTIA</v>
          </cell>
          <cell r="B408" t="str">
            <v>adulēscentia –ae f.</v>
          </cell>
        </row>
        <row r="409">
          <cell r="A409" t="str">
            <v>ADOLESCENTVLVS</v>
          </cell>
          <cell r="B409" t="str">
            <v>adolēscentulus adulēscentulī m.</v>
          </cell>
        </row>
        <row r="410">
          <cell r="A410" t="str">
            <v>ADOLESCO/1</v>
          </cell>
          <cell r="B410" t="str">
            <v>adolēscō adolescere adolēvī adultus</v>
          </cell>
        </row>
        <row r="411">
          <cell r="A411" t="str">
            <v>ADOLESCO/2</v>
          </cell>
        </row>
        <row r="412">
          <cell r="A412" t="str">
            <v>ADOMNAN/N1</v>
          </cell>
        </row>
        <row r="413">
          <cell r="A413" t="str">
            <v>ADOMNAN/N2</v>
          </cell>
        </row>
        <row r="414">
          <cell r="A414" t="str">
            <v>ADONEVS/N</v>
          </cell>
          <cell r="B414" t="str">
            <v>Adōneus –ī m.</v>
          </cell>
        </row>
        <row r="415">
          <cell r="A415" t="str">
            <v>ADONIS/N</v>
          </cell>
          <cell r="B415" t="str">
            <v>Adōnis –idis m.</v>
          </cell>
        </row>
        <row r="416">
          <cell r="A416" t="str">
            <v>ADONYAS/N</v>
          </cell>
          <cell r="B416" t="str">
            <v>Adonyas</v>
          </cell>
        </row>
        <row r="417">
          <cell r="A417" t="str">
            <v>ADOPERIO</v>
          </cell>
          <cell r="B417" t="str">
            <v>adoperiō –īre –operuī –opertus</v>
          </cell>
        </row>
        <row r="418">
          <cell r="A418" t="str">
            <v>ADOPINOR</v>
          </cell>
        </row>
        <row r="419">
          <cell r="A419" t="str">
            <v>ADOPTATIO</v>
          </cell>
        </row>
        <row r="420">
          <cell r="A420" t="str">
            <v>ADOPTIO</v>
          </cell>
          <cell r="B420" t="str">
            <v>adoptiō –ōnis f.</v>
          </cell>
        </row>
        <row r="421">
          <cell r="A421" t="str">
            <v>ADOPTIVVS</v>
          </cell>
        </row>
        <row r="422">
          <cell r="A422" t="str">
            <v>ADOPTO</v>
          </cell>
          <cell r="B422" t="str">
            <v>optō –optāre</v>
          </cell>
        </row>
        <row r="423">
          <cell r="A423" t="str">
            <v>ADOR</v>
          </cell>
        </row>
        <row r="424">
          <cell r="A424" t="str">
            <v>ADOREA</v>
          </cell>
        </row>
        <row r="425">
          <cell r="A425" t="str">
            <v>ADOREVS</v>
          </cell>
          <cell r="B425" t="str">
            <v>adōreus –a –um</v>
          </cell>
        </row>
        <row r="426">
          <cell r="A426" t="str">
            <v>ADORIOR</v>
          </cell>
          <cell r="B426" t="str">
            <v>adorior adorīrī adortus sum</v>
          </cell>
        </row>
        <row r="427">
          <cell r="A427" t="str">
            <v>ADORNO</v>
          </cell>
          <cell r="B427" t="str">
            <v>adōrnō –ōrnāre</v>
          </cell>
        </row>
        <row r="428">
          <cell r="A428" t="str">
            <v>ADORO</v>
          </cell>
          <cell r="B428" t="str">
            <v>adōrō adōrāre adōrāvī adōrātus</v>
          </cell>
        </row>
        <row r="429">
          <cell r="A429" t="str">
            <v>ADPVELLAS</v>
          </cell>
          <cell r="B429" t="str">
            <v>ad puellās</v>
          </cell>
        </row>
        <row r="430">
          <cell r="A430" t="str">
            <v>ADRADO</v>
          </cell>
          <cell r="B430" t="str">
            <v>ad–rādō –rādere –rāsī –rāsum</v>
          </cell>
        </row>
        <row r="431">
          <cell r="A431" t="str">
            <v>ADRASTVS/N</v>
          </cell>
          <cell r="B431" t="str">
            <v>Adrastus –ī m.</v>
          </cell>
        </row>
        <row r="432">
          <cell r="A432" t="str">
            <v>ADVATICI/N</v>
          </cell>
          <cell r="B432" t="str">
            <v xml:space="preserve">Aduatucī –ōrum m. </v>
          </cell>
        </row>
        <row r="433">
          <cell r="A433" t="str">
            <v>ADVATVCA/N</v>
          </cell>
          <cell r="B433" t="str">
            <v>Aduatuca –ae f.</v>
          </cell>
        </row>
        <row r="434">
          <cell r="A434" t="str">
            <v>ADVECTICIVS</v>
          </cell>
        </row>
        <row r="435">
          <cell r="A435" t="str">
            <v>ADVECTO</v>
          </cell>
        </row>
        <row r="436">
          <cell r="A436" t="str">
            <v>ADVECTOR</v>
          </cell>
        </row>
        <row r="437">
          <cell r="A437" t="str">
            <v>ADVECTVS</v>
          </cell>
        </row>
        <row r="438">
          <cell r="A438" t="str">
            <v>ADVEHO</v>
          </cell>
          <cell r="B438" t="str">
            <v>advehō –ere –vexī –vectus</v>
          </cell>
        </row>
        <row r="439">
          <cell r="A439" t="str">
            <v>ADVEHOR</v>
          </cell>
        </row>
        <row r="440">
          <cell r="A440" t="str">
            <v>ADVELO</v>
          </cell>
          <cell r="B440" t="str">
            <v>advēlō advēlāre advēlāvī advēlātus</v>
          </cell>
        </row>
        <row r="441">
          <cell r="A441" t="str">
            <v>ADVENA</v>
          </cell>
          <cell r="B441" t="str">
            <v>advena –ae m./f.</v>
          </cell>
        </row>
        <row r="442">
          <cell r="A442" t="str">
            <v>ADVENIO</v>
          </cell>
          <cell r="B442" t="str">
            <v>adveniō advenīre advēnī adventus</v>
          </cell>
        </row>
        <row r="443">
          <cell r="A443" t="str">
            <v>ADVENTICIVM</v>
          </cell>
        </row>
        <row r="444">
          <cell r="A444" t="str">
            <v>ADVENTICIVS</v>
          </cell>
          <cell r="B444" t="str">
            <v>adventīcius –a –um</v>
          </cell>
        </row>
        <row r="445">
          <cell r="A445" t="str">
            <v>ADVENTO</v>
          </cell>
          <cell r="B445" t="str">
            <v>adventō adventāre adventāvī adventātus</v>
          </cell>
        </row>
        <row r="446">
          <cell r="A446" t="str">
            <v>ADVENTVS</v>
          </cell>
          <cell r="B446" t="str">
            <v>adventus adventūs m.</v>
          </cell>
        </row>
        <row r="447">
          <cell r="A447" t="str">
            <v>ADVERRO</v>
          </cell>
        </row>
        <row r="448">
          <cell r="A448" t="str">
            <v>ADVERSARIVS/1</v>
          </cell>
          <cell r="B448" t="str">
            <v>adversarius –(i)ī m.</v>
          </cell>
        </row>
        <row r="449">
          <cell r="A449" t="str">
            <v>ADVERSARIVS/2</v>
          </cell>
          <cell r="B449" t="str">
            <v>adversārius –a –um</v>
          </cell>
        </row>
        <row r="450">
          <cell r="A450" t="str">
            <v>ADVERSO</v>
          </cell>
          <cell r="B450" t="str">
            <v>adversō adversāre</v>
          </cell>
        </row>
        <row r="451">
          <cell r="A451" t="str">
            <v>ADVERSOR</v>
          </cell>
          <cell r="B451" t="str">
            <v>adversor –ātus sum</v>
          </cell>
        </row>
        <row r="452">
          <cell r="A452" t="str">
            <v>ADVERSVM</v>
          </cell>
          <cell r="B452" t="str">
            <v>adversum –ī n.</v>
          </cell>
        </row>
        <row r="453">
          <cell r="A453" t="str">
            <v>ADVERSVS/1</v>
          </cell>
          <cell r="B453" t="str">
            <v>adversus –a –um</v>
          </cell>
        </row>
        <row r="454">
          <cell r="A454" t="str">
            <v>ADVERSVS/2</v>
          </cell>
          <cell r="B454" t="str">
            <v>adversus or adversum</v>
          </cell>
        </row>
        <row r="455">
          <cell r="A455" t="str">
            <v>ADVERTO</v>
          </cell>
          <cell r="B455" t="str">
            <v>advertō advertere advertī adversum</v>
          </cell>
        </row>
        <row r="456">
          <cell r="A456" t="str">
            <v>ADVESPERASCO</v>
          </cell>
          <cell r="B456" t="str">
            <v>advesperāscit advesperāscere advesperāvit</v>
          </cell>
        </row>
        <row r="457">
          <cell r="A457" t="str">
            <v>ADVIGILO</v>
          </cell>
        </row>
        <row r="458">
          <cell r="A458" t="str">
            <v>ADVILLAMRUSTICAM</v>
          </cell>
          <cell r="B458" t="str">
            <v>ad illam rūsticam</v>
          </cell>
        </row>
        <row r="459">
          <cell r="A459" t="str">
            <v>ADVINCVLO</v>
          </cell>
          <cell r="B459" t="str">
            <v>advinculō –āre</v>
          </cell>
        </row>
        <row r="460">
          <cell r="A460" t="str">
            <v>ADVIVO</v>
          </cell>
        </row>
        <row r="461">
          <cell r="A461" t="str">
            <v>ADVLATIO</v>
          </cell>
          <cell r="B461" t="str">
            <v>adūlātiō –ōnis f.</v>
          </cell>
        </row>
        <row r="462">
          <cell r="A462" t="str">
            <v>ADVLATOR</v>
          </cell>
          <cell r="B462" t="str">
            <v>adūlātor –ōris m.</v>
          </cell>
        </row>
        <row r="463">
          <cell r="A463" t="str">
            <v>ADVLATORIVS</v>
          </cell>
        </row>
        <row r="464">
          <cell r="A464" t="str">
            <v>ADVLO</v>
          </cell>
        </row>
        <row r="465">
          <cell r="A465" t="str">
            <v>ADVLOR</v>
          </cell>
          <cell r="B465" t="str">
            <v>adūlor –ūlārī –or adūlō –ūlāre</v>
          </cell>
        </row>
        <row r="466">
          <cell r="A466" t="str">
            <v>ADVLTER/1</v>
          </cell>
          <cell r="B466" t="str">
            <v>adulter –erī m.</v>
          </cell>
        </row>
        <row r="467">
          <cell r="A467" t="str">
            <v>ADVLTER/2</v>
          </cell>
          <cell r="B467" t="str">
            <v>adulter adultera adulterum</v>
          </cell>
        </row>
        <row r="468">
          <cell r="A468" t="str">
            <v>ADVLTERA</v>
          </cell>
          <cell r="B468" t="str">
            <v>adultera –ae f.</v>
          </cell>
        </row>
        <row r="469">
          <cell r="A469" t="str">
            <v>ADVLTERINVS</v>
          </cell>
        </row>
        <row r="470">
          <cell r="A470" t="str">
            <v>ADVLTERIVM</v>
          </cell>
          <cell r="B470" t="str">
            <v>adulterium adulterī(ī) n.</v>
          </cell>
        </row>
        <row r="471">
          <cell r="A471" t="str">
            <v>ADVLTERO</v>
          </cell>
          <cell r="B471" t="str">
            <v>adulterō –adulterāre</v>
          </cell>
        </row>
        <row r="472">
          <cell r="A472" t="str">
            <v>ADVLTVS</v>
          </cell>
          <cell r="B472" t="str">
            <v>adultus –a –um</v>
          </cell>
        </row>
        <row r="473">
          <cell r="A473" t="str">
            <v>ADVMBRATIM</v>
          </cell>
        </row>
        <row r="474">
          <cell r="A474" t="str">
            <v>ADVMBRATIO</v>
          </cell>
        </row>
        <row r="475">
          <cell r="A475" t="str">
            <v>ADVMBRO</v>
          </cell>
          <cell r="B475" t="str">
            <v>adumbrō adumbrāre adumbrāvī adumbrātum</v>
          </cell>
        </row>
        <row r="476">
          <cell r="A476" t="str">
            <v>ADVNCVS</v>
          </cell>
          <cell r="B476" t="str">
            <v xml:space="preserve">aduncus –a –um </v>
          </cell>
        </row>
        <row r="477">
          <cell r="A477" t="str">
            <v>ADVOCATIO</v>
          </cell>
          <cell r="B477" t="str">
            <v>advocātiō –ōnis f.</v>
          </cell>
        </row>
        <row r="478">
          <cell r="A478" t="str">
            <v>ADVOCATVS</v>
          </cell>
          <cell r="B478" t="str">
            <v>advocātus –ī m.</v>
          </cell>
        </row>
        <row r="479">
          <cell r="A479" t="str">
            <v>ADVOCO</v>
          </cell>
          <cell r="B479" t="str">
            <v>advocō advocāre advocāvī advocātus</v>
          </cell>
        </row>
        <row r="480">
          <cell r="A480" t="str">
            <v>ADVOLO/2</v>
          </cell>
          <cell r="B480" t="str">
            <v>advolō advolāre advolāvī advolātus</v>
          </cell>
        </row>
        <row r="481">
          <cell r="A481" t="str">
            <v>ADVOLVO</v>
          </cell>
          <cell r="B481" t="str">
            <v>advolvō –ere –volvī –volūtus</v>
          </cell>
        </row>
        <row r="482">
          <cell r="A482" t="str">
            <v>ADVRBEM</v>
          </cell>
          <cell r="B482" t="str">
            <v>ad urbem</v>
          </cell>
        </row>
        <row r="483">
          <cell r="A483" t="str">
            <v>ADVRGEO</v>
          </cell>
          <cell r="B483" t="str">
            <v>adurgeō –urgēre — —</v>
          </cell>
        </row>
        <row r="484">
          <cell r="A484" t="str">
            <v>ADVRO</v>
          </cell>
          <cell r="B484" t="str">
            <v>adūrō –ūrere –ussī –ustum</v>
          </cell>
        </row>
        <row r="485">
          <cell r="A485" t="str">
            <v>ADVSQVE/2</v>
          </cell>
          <cell r="B485" t="str">
            <v>ad ūsque</v>
          </cell>
        </row>
        <row r="486">
          <cell r="A486" t="str">
            <v>ADVSTVS</v>
          </cell>
        </row>
        <row r="487">
          <cell r="A487" t="str">
            <v>ADYTVM</v>
          </cell>
          <cell r="B487" t="str">
            <v>adytum –ī n.</v>
          </cell>
        </row>
        <row r="488">
          <cell r="A488" t="str">
            <v>AEACIDES/N</v>
          </cell>
          <cell r="B488" t="str">
            <v>Aeacidēs –ae m.</v>
          </cell>
        </row>
        <row r="489">
          <cell r="A489" t="str">
            <v>AEACVS/N</v>
          </cell>
          <cell r="B489" t="str">
            <v>Aeacus –ī m.</v>
          </cell>
        </row>
        <row r="490">
          <cell r="A490" t="str">
            <v>AEAEVS/A</v>
          </cell>
          <cell r="B490" t="str">
            <v>Aeaeus –a –um</v>
          </cell>
        </row>
        <row r="491">
          <cell r="A491" t="str">
            <v>AEAS/N</v>
          </cell>
          <cell r="B491" t="str">
            <v>Aeās –antis m.</v>
          </cell>
        </row>
        <row r="492">
          <cell r="A492" t="str">
            <v>AEBBE/N2</v>
          </cell>
        </row>
        <row r="493">
          <cell r="A493" t="str">
            <v>AEBVTIVS/N</v>
          </cell>
        </row>
        <row r="494">
          <cell r="A494" t="str">
            <v>AEDAN/N1</v>
          </cell>
        </row>
        <row r="495">
          <cell r="A495" t="str">
            <v>AEDES</v>
          </cell>
          <cell r="B495" t="str">
            <v>aedēs aedis f.</v>
          </cell>
        </row>
        <row r="496">
          <cell r="A496" t="str">
            <v>AEDICVLA</v>
          </cell>
          <cell r="B496" t="str">
            <v>aedicula –ae f.</v>
          </cell>
        </row>
        <row r="497">
          <cell r="A497" t="str">
            <v>AEDIFICATIO</v>
          </cell>
        </row>
        <row r="498">
          <cell r="A498" t="str">
            <v>AEDIFICATOR</v>
          </cell>
        </row>
        <row r="499">
          <cell r="A499" t="str">
            <v>AEDIFICIVM</v>
          </cell>
          <cell r="B499" t="str">
            <v>aedificium –ī n.</v>
          </cell>
        </row>
        <row r="500">
          <cell r="A500" t="str">
            <v>AEDIFICO</v>
          </cell>
          <cell r="B500" t="str">
            <v>aedificō aedificāre aedificāvī aedificātus</v>
          </cell>
        </row>
        <row r="501">
          <cell r="A501" t="str">
            <v>AEDILICIVS/1</v>
          </cell>
        </row>
        <row r="502">
          <cell r="A502" t="str">
            <v>AEDILICIVS/2</v>
          </cell>
        </row>
        <row r="503">
          <cell r="A503" t="str">
            <v>AEDILIS</v>
          </cell>
          <cell r="B503" t="str">
            <v>aedīlis –is m.</v>
          </cell>
        </row>
        <row r="504">
          <cell r="A504" t="str">
            <v>AEDILITAS</v>
          </cell>
          <cell r="B504" t="str">
            <v>aedīlitās –ātis f.</v>
          </cell>
        </row>
        <row r="505">
          <cell r="A505" t="str">
            <v>AEDITVENS</v>
          </cell>
        </row>
        <row r="506">
          <cell r="A506" t="str">
            <v>AEDITVMVS</v>
          </cell>
        </row>
        <row r="507">
          <cell r="A507" t="str">
            <v>AEDITVVS</v>
          </cell>
        </row>
        <row r="508">
          <cell r="A508" t="str">
            <v>AEDON</v>
          </cell>
          <cell r="B508" t="str">
            <v>aēdōn or aēdō –ōnis f.</v>
          </cell>
        </row>
        <row r="509">
          <cell r="A509" t="str">
            <v>AEDVI/N</v>
          </cell>
          <cell r="B509" t="str">
            <v>Aeduī Aeduōrum m.</v>
          </cell>
        </row>
        <row r="510">
          <cell r="A510" t="str">
            <v>AEETAEVS/N</v>
          </cell>
          <cell r="B510" t="str">
            <v>Aeēteus –a –um</v>
          </cell>
        </row>
        <row r="511">
          <cell r="A511" t="str">
            <v>AEETES/N</v>
          </cell>
          <cell r="B511" t="str">
            <v>Aeētes Aeētas or Aeēta –ae m.</v>
          </cell>
        </row>
        <row r="512">
          <cell r="A512" t="str">
            <v>AEFULANVS/N</v>
          </cell>
          <cell r="B512" t="str">
            <v>Aefulānus –ī m.</v>
          </cell>
        </row>
        <row r="513">
          <cell r="A513" t="str">
            <v>AEGA</v>
          </cell>
          <cell r="B513" t="str">
            <v>aega –ae f.</v>
          </cell>
        </row>
        <row r="514">
          <cell r="A514" t="str">
            <v>AEGAEVM/N</v>
          </cell>
          <cell r="B514" t="str">
            <v>Aegaeōn –onis m.</v>
          </cell>
        </row>
        <row r="515">
          <cell r="A515" t="str">
            <v>AEGAEVS/A</v>
          </cell>
          <cell r="B515" t="str">
            <v>Aegaeus –a –um</v>
          </cell>
        </row>
        <row r="516">
          <cell r="A516" t="str">
            <v>AEGER/2</v>
          </cell>
          <cell r="B516" t="str">
            <v>aeger aegra aegrum</v>
          </cell>
        </row>
        <row r="517">
          <cell r="A517" t="str">
            <v>AEGEVS/N</v>
          </cell>
          <cell r="B517" t="str">
            <v>Aegeus –eī m.</v>
          </cell>
        </row>
        <row r="518">
          <cell r="A518" t="str">
            <v>AEGINA/N</v>
          </cell>
          <cell r="B518" t="str">
            <v>Aegīna –ae f.</v>
          </cell>
        </row>
        <row r="519">
          <cell r="A519" t="str">
            <v>AEGINIVM/N</v>
          </cell>
        </row>
        <row r="520">
          <cell r="A520" t="str">
            <v>AEGIS/N</v>
          </cell>
          <cell r="B520" t="str">
            <v>aegis –idis f.</v>
          </cell>
        </row>
        <row r="521">
          <cell r="A521" t="str">
            <v>AEGISTHVS/N</v>
          </cell>
          <cell r="B521" t="str">
            <v>Aegisthus –ī m.</v>
          </cell>
        </row>
        <row r="522">
          <cell r="A522" t="str">
            <v>AEGLE/N</v>
          </cell>
          <cell r="B522" t="str">
            <v>Aeglē –ēs m.</v>
          </cell>
        </row>
        <row r="523">
          <cell r="A523" t="str">
            <v>AEGON/N</v>
          </cell>
          <cell r="B523" t="str">
            <v>Aegon –ōnis m.</v>
          </cell>
        </row>
        <row r="524">
          <cell r="A524" t="str">
            <v>AEGRE</v>
          </cell>
          <cell r="B524" t="str">
            <v>aegrē</v>
          </cell>
        </row>
        <row r="525">
          <cell r="A525" t="str">
            <v>AEGREO</v>
          </cell>
        </row>
        <row r="526">
          <cell r="A526" t="str">
            <v>AEGRESCO</v>
          </cell>
          <cell r="B526" t="str">
            <v>aegrēscō –ere</v>
          </cell>
        </row>
        <row r="527">
          <cell r="A527" t="str">
            <v>AEGRIMONIA</v>
          </cell>
        </row>
        <row r="528">
          <cell r="A528" t="str">
            <v>AEGRITOMARVS/N</v>
          </cell>
        </row>
        <row r="529">
          <cell r="A529" t="str">
            <v>AEGRITVDO</v>
          </cell>
          <cell r="B529" t="str">
            <v>aegritūdō –inis f.</v>
          </cell>
        </row>
        <row r="530">
          <cell r="A530" t="str">
            <v>AEGROR</v>
          </cell>
        </row>
        <row r="531">
          <cell r="A531" t="str">
            <v>AEGROTATIO</v>
          </cell>
        </row>
        <row r="532">
          <cell r="A532" t="str">
            <v>AEGROTO</v>
          </cell>
          <cell r="B532" t="str">
            <v>aegrōtō aegrōtāre</v>
          </cell>
        </row>
        <row r="533">
          <cell r="A533" t="str">
            <v>AEGROTVS</v>
          </cell>
          <cell r="B533" t="str">
            <v>aegrotus –a –um</v>
          </cell>
        </row>
        <row r="534">
          <cell r="A534" t="str">
            <v>AEGRVM</v>
          </cell>
        </row>
        <row r="535">
          <cell r="A535" t="str">
            <v>AEGYPTIVS/A</v>
          </cell>
          <cell r="B535" t="str">
            <v>Aegyptius –a –um</v>
          </cell>
        </row>
        <row r="536">
          <cell r="A536" t="str">
            <v>AEGYPTVS/N</v>
          </cell>
          <cell r="B536" t="str">
            <v>Aegyptos (–tus) –ī f.</v>
          </cell>
        </row>
        <row r="537">
          <cell r="A537" t="str">
            <v>AELFFLAED/N2</v>
          </cell>
          <cell r="B537" t="str">
            <v>Ælfflæd</v>
          </cell>
        </row>
        <row r="538">
          <cell r="A538" t="str">
            <v>AELFRIC/N3</v>
          </cell>
          <cell r="B538" t="str">
            <v>Ælfric</v>
          </cell>
        </row>
        <row r="539">
          <cell r="A539" t="str">
            <v>AELFWINE/N4</v>
          </cell>
          <cell r="B539" t="str">
            <v>Ælfwine</v>
          </cell>
        </row>
        <row r="540">
          <cell r="A540" t="str">
            <v>AELIA/N</v>
          </cell>
        </row>
        <row r="541">
          <cell r="A541" t="str">
            <v>AELINOS</v>
          </cell>
        </row>
        <row r="542">
          <cell r="A542" t="str">
            <v>AELIVS/N</v>
          </cell>
          <cell r="B542" t="str">
            <v>Aelius --ī m.</v>
          </cell>
        </row>
        <row r="543">
          <cell r="A543" t="str">
            <v>AELLE/N1</v>
          </cell>
          <cell r="B543" t="str">
            <v>Ælle –ī m.</v>
          </cell>
        </row>
        <row r="544">
          <cell r="A544" t="str">
            <v>AELLE/N2</v>
          </cell>
          <cell r="B544" t="str">
            <v>Ælle –ī m.</v>
          </cell>
        </row>
        <row r="545">
          <cell r="A545" t="str">
            <v>AELLO/N</v>
          </cell>
          <cell r="B545" t="str">
            <v>Aëllō –ūs f.</v>
          </cell>
        </row>
        <row r="546">
          <cell r="A546" t="str">
            <v>AELVRVS</v>
          </cell>
        </row>
        <row r="547">
          <cell r="A547" t="str">
            <v>AEMILIANVS/A</v>
          </cell>
          <cell r="B547" t="str">
            <v>Aemiliānus –a –um</v>
          </cell>
        </row>
        <row r="548">
          <cell r="A548" t="str">
            <v>AEMILIANVS/N</v>
          </cell>
          <cell r="B548" t="str">
            <v>Aemiliānus –ī m.</v>
          </cell>
        </row>
        <row r="549">
          <cell r="A549" t="str">
            <v>AEMILIVS/N</v>
          </cell>
          <cell r="B549" t="str">
            <v>Aemilius –iī m.</v>
          </cell>
        </row>
        <row r="550">
          <cell r="A550" t="str">
            <v>AEMVLATIO</v>
          </cell>
          <cell r="B550" t="str">
            <v xml:space="preserve">aemulātiō aemulātiōnis f. </v>
          </cell>
        </row>
        <row r="551">
          <cell r="A551" t="str">
            <v>AEMVLATOR</v>
          </cell>
        </row>
        <row r="552">
          <cell r="A552" t="str">
            <v>AEMVLATVS</v>
          </cell>
        </row>
        <row r="553">
          <cell r="A553" t="str">
            <v>AEMVLOR</v>
          </cell>
          <cell r="B553" t="str">
            <v>aemulōr aemulārī aemulātus sum</v>
          </cell>
        </row>
        <row r="554">
          <cell r="A554" t="str">
            <v>AEMVLVS/1</v>
          </cell>
          <cell r="B554" t="str">
            <v>aemulus –ī m.</v>
          </cell>
        </row>
        <row r="555">
          <cell r="A555" t="str">
            <v>AEMVLVS/2</v>
          </cell>
          <cell r="B555" t="str">
            <v>aemulus –a –um</v>
          </cell>
        </row>
        <row r="556">
          <cell r="A556" t="str">
            <v>AENARIA/N</v>
          </cell>
          <cell r="B556" t="str">
            <v>Aenāria –ae f.</v>
          </cell>
        </row>
        <row r="557">
          <cell r="A557" t="str">
            <v>AENEADAE/N</v>
          </cell>
          <cell r="B557" t="str">
            <v>Aeneadēs –ae m.</v>
          </cell>
        </row>
        <row r="558">
          <cell r="A558" t="str">
            <v>AENEAS/N</v>
          </cell>
          <cell r="B558" t="str">
            <v>Aenēās –ae m.</v>
          </cell>
        </row>
        <row r="559">
          <cell r="A559" t="str">
            <v>AENEATOR</v>
          </cell>
        </row>
        <row r="560">
          <cell r="A560" t="str">
            <v>AENEIVS/A</v>
          </cell>
          <cell r="B560" t="str">
            <v>Aenēius –a –um</v>
          </cell>
        </row>
        <row r="561">
          <cell r="A561" t="str">
            <v>AENEVM</v>
          </cell>
        </row>
        <row r="562">
          <cell r="A562" t="str">
            <v>AENEVS</v>
          </cell>
          <cell r="B562" t="str">
            <v>aēneus –a –um</v>
          </cell>
        </row>
        <row r="563">
          <cell r="A563" t="str">
            <v>AENIDES/N</v>
          </cell>
          <cell r="B563" t="str">
            <v>Aenīdēs –ae m.</v>
          </cell>
        </row>
        <row r="564">
          <cell r="A564" t="str">
            <v>AENIGMA</v>
          </cell>
          <cell r="B564" t="str">
            <v xml:space="preserve">aenigma –atis n. </v>
          </cell>
        </row>
        <row r="565">
          <cell r="A565" t="str">
            <v>AENIPES</v>
          </cell>
        </row>
        <row r="566">
          <cell r="A566" t="str">
            <v>AENOLVS</v>
          </cell>
          <cell r="B566" t="str">
            <v>aēnulum –i n.</v>
          </cell>
        </row>
        <row r="567">
          <cell r="A567" t="str">
            <v>AENVM</v>
          </cell>
          <cell r="B567" t="str">
            <v>aēnum –ī n.</v>
          </cell>
        </row>
        <row r="568">
          <cell r="A568" t="str">
            <v>AENVS</v>
          </cell>
          <cell r="B568" t="str">
            <v>aēnus –a –um</v>
          </cell>
        </row>
        <row r="569">
          <cell r="A569" t="str">
            <v>AEOLIA/N</v>
          </cell>
          <cell r="B569" t="str">
            <v>Aeolia –ae f.</v>
          </cell>
        </row>
        <row r="570">
          <cell r="A570" t="str">
            <v>AEOLIDES/N</v>
          </cell>
          <cell r="B570" t="str">
            <v>Aeolidēs –ae m.</v>
          </cell>
        </row>
        <row r="571">
          <cell r="A571" t="str">
            <v>AEOLIVS/A</v>
          </cell>
          <cell r="B571" t="str">
            <v>Aeolius –a –um</v>
          </cell>
        </row>
        <row r="572">
          <cell r="A572" t="str">
            <v>AEOLVS/N</v>
          </cell>
          <cell r="B572" t="str">
            <v>Aeolus –ī m.</v>
          </cell>
        </row>
        <row r="573">
          <cell r="A573" t="str">
            <v>AEQVABILIS</v>
          </cell>
          <cell r="B573" t="str">
            <v>aequābilis –e</v>
          </cell>
        </row>
        <row r="574">
          <cell r="A574" t="str">
            <v>AEQVAEVVS</v>
          </cell>
          <cell r="B574" t="str">
            <v>aequaevus –a –um</v>
          </cell>
        </row>
        <row r="575">
          <cell r="A575" t="str">
            <v>AEQVALIS/1</v>
          </cell>
          <cell r="B575" t="str">
            <v>aequālis –is m./f.</v>
          </cell>
        </row>
        <row r="576">
          <cell r="A576" t="str">
            <v>AEQVALIS/2</v>
          </cell>
          <cell r="B576" t="str">
            <v>aequālis –e</v>
          </cell>
        </row>
        <row r="577">
          <cell r="A577" t="str">
            <v>AEQVALITAS</v>
          </cell>
          <cell r="B577" t="str">
            <v>aequālitās –ātis f.</v>
          </cell>
        </row>
        <row r="578">
          <cell r="A578" t="str">
            <v>AEQVANIMITAS</v>
          </cell>
        </row>
        <row r="579">
          <cell r="A579" t="str">
            <v>AEQVE</v>
          </cell>
          <cell r="B579" t="str">
            <v>aequē</v>
          </cell>
        </row>
        <row r="580">
          <cell r="A580" t="str">
            <v>AEQVI/N</v>
          </cell>
          <cell r="B580" t="str">
            <v>Aequī –ōrum m.</v>
          </cell>
        </row>
        <row r="581">
          <cell r="A581" t="str">
            <v>AEQVICOLI/N</v>
          </cell>
        </row>
        <row r="582">
          <cell r="A582" t="str">
            <v>AEQVICVLVS/A</v>
          </cell>
          <cell r="B582" t="str">
            <v>Aequīculus –a –um</v>
          </cell>
        </row>
        <row r="583">
          <cell r="A583" t="str">
            <v>AEQVICVS/N</v>
          </cell>
        </row>
        <row r="584">
          <cell r="A584" t="str">
            <v>AEQVILATATIO</v>
          </cell>
        </row>
        <row r="585">
          <cell r="A585" t="str">
            <v>AEQVINOCTIALIS</v>
          </cell>
          <cell r="B585" t="str">
            <v>aequinoctiālis aequinoctiālis aequinoctiāle</v>
          </cell>
        </row>
        <row r="586">
          <cell r="A586" t="str">
            <v>AEQVINOCTIVM</v>
          </cell>
          <cell r="B586" t="str">
            <v>aequinoctium –ī n.</v>
          </cell>
        </row>
        <row r="587">
          <cell r="A587" t="str">
            <v>AEQVIPARO</v>
          </cell>
          <cell r="B587" t="str">
            <v>aequipāro aequipāre aequipāvi aequipātum</v>
          </cell>
        </row>
        <row r="588">
          <cell r="A588" t="str">
            <v>AEQVIPOLLENS</v>
          </cell>
        </row>
        <row r="589">
          <cell r="A589" t="str">
            <v>AEQVIPONDIVM</v>
          </cell>
        </row>
        <row r="590">
          <cell r="A590" t="str">
            <v>AEQVITAS</v>
          </cell>
          <cell r="B590" t="str">
            <v>aequitās aequitātis f.</v>
          </cell>
        </row>
        <row r="591">
          <cell r="A591" t="str">
            <v>AEQVO</v>
          </cell>
          <cell r="B591" t="str">
            <v>aequō aequāre aequāvī aequātus</v>
          </cell>
        </row>
        <row r="592">
          <cell r="A592" t="str">
            <v>AEQVOANIMO</v>
          </cell>
          <cell r="B592" t="str">
            <v>aequō animō</v>
          </cell>
        </row>
        <row r="593">
          <cell r="A593" t="str">
            <v>AEQVOR</v>
          </cell>
          <cell r="B593" t="str">
            <v>aequor aequoris n.</v>
          </cell>
        </row>
        <row r="594">
          <cell r="A594" t="str">
            <v>AEQVOREVS</v>
          </cell>
          <cell r="B594" t="str">
            <v>aequoreus –a –um</v>
          </cell>
        </row>
        <row r="595">
          <cell r="A595" t="str">
            <v>AEQVVM</v>
          </cell>
          <cell r="B595" t="str">
            <v>aequum –ī n.</v>
          </cell>
        </row>
        <row r="596">
          <cell r="A596" t="str">
            <v>AEQVVS</v>
          </cell>
          <cell r="B596" t="str">
            <v>aequus –a –um</v>
          </cell>
        </row>
        <row r="597">
          <cell r="A597" t="str">
            <v>AEQVVS/N</v>
          </cell>
        </row>
        <row r="598">
          <cell r="A598" t="str">
            <v>AER</v>
          </cell>
          <cell r="B598" t="str">
            <v>āēr āeris m.</v>
          </cell>
        </row>
        <row r="599">
          <cell r="A599" t="str">
            <v>AERACEVS</v>
          </cell>
        </row>
        <row r="600">
          <cell r="A600" t="str">
            <v>AERARIA</v>
          </cell>
          <cell r="B600" t="str">
            <v>aerāria –ae f.</v>
          </cell>
        </row>
        <row r="601">
          <cell r="A601" t="str">
            <v>AERARIVM</v>
          </cell>
          <cell r="B601" t="str">
            <v>aerārium –ī n.</v>
          </cell>
        </row>
        <row r="602">
          <cell r="A602" t="str">
            <v>AERARIVS/1</v>
          </cell>
          <cell r="B602" t="str">
            <v>aerārius –(i)ī m.</v>
          </cell>
        </row>
        <row r="603">
          <cell r="A603" t="str">
            <v>AERARIVS/2</v>
          </cell>
          <cell r="B603" t="str">
            <v>aerārius –a –um</v>
          </cell>
        </row>
        <row r="604">
          <cell r="A604" t="str">
            <v>AERATVS</v>
          </cell>
          <cell r="B604" t="str">
            <v>aerātus –a –um</v>
          </cell>
        </row>
        <row r="605">
          <cell r="A605" t="str">
            <v>AEREVS/1</v>
          </cell>
        </row>
        <row r="606">
          <cell r="A606" t="str">
            <v>AEREVS/2</v>
          </cell>
          <cell r="B606" t="str">
            <v>aereus –a –um</v>
          </cell>
        </row>
        <row r="607">
          <cell r="A607" t="str">
            <v>AERIPES</v>
          </cell>
          <cell r="B607" t="str">
            <v>aeripēs –edis</v>
          </cell>
        </row>
        <row r="608">
          <cell r="A608" t="str">
            <v>AERIVS</v>
          </cell>
          <cell r="B608" t="str">
            <v>āerius –a –um</v>
          </cell>
        </row>
        <row r="609">
          <cell r="A609" t="str">
            <v>AERO</v>
          </cell>
        </row>
        <row r="610">
          <cell r="A610" t="str">
            <v>AEROPA/N</v>
          </cell>
          <cell r="B610" t="str">
            <v>Aeropa –ae f.</v>
          </cell>
        </row>
        <row r="611">
          <cell r="A611" t="str">
            <v>AERVCA</v>
          </cell>
        </row>
        <row r="612">
          <cell r="A612" t="str">
            <v>AERVGINOSVS</v>
          </cell>
        </row>
        <row r="613">
          <cell r="A613" t="str">
            <v>AERVGO</v>
          </cell>
          <cell r="B613" t="str">
            <v>aerūgō –ginis f.</v>
          </cell>
        </row>
        <row r="614">
          <cell r="A614" t="str">
            <v>AERVMNA</v>
          </cell>
          <cell r="B614" t="str">
            <v>aerumna –ae f.</v>
          </cell>
        </row>
        <row r="615">
          <cell r="A615" t="str">
            <v>AERVMNABILIS</v>
          </cell>
        </row>
        <row r="616">
          <cell r="A616" t="str">
            <v>AERVMNOSVS</v>
          </cell>
          <cell r="B616" t="str">
            <v>aerumnōsus –a –um</v>
          </cell>
        </row>
        <row r="617">
          <cell r="A617" t="str">
            <v>AES</v>
          </cell>
          <cell r="B617" t="str">
            <v>aes aeris n.</v>
          </cell>
        </row>
        <row r="618">
          <cell r="A618" t="str">
            <v>AESALIENVM</v>
          </cell>
          <cell r="B618" t="str">
            <v>aes aliēnum aeris aliēnī n.</v>
          </cell>
        </row>
        <row r="619">
          <cell r="A619" t="str">
            <v>AESCHRIO/N</v>
          </cell>
        </row>
        <row r="620">
          <cell r="A620" t="str">
            <v>AESCHYLVS/N</v>
          </cell>
        </row>
        <row r="621">
          <cell r="A621" t="str">
            <v>AESCVLAPIVS/N</v>
          </cell>
          <cell r="B621" t="str">
            <v>Aesculāpius –ī m.</v>
          </cell>
        </row>
        <row r="622">
          <cell r="A622" t="str">
            <v>AESCVLETVM</v>
          </cell>
        </row>
        <row r="623">
          <cell r="A623" t="str">
            <v>AESCVLEVS</v>
          </cell>
          <cell r="B623" t="str">
            <v>aesculeus –a –um</v>
          </cell>
        </row>
        <row r="624">
          <cell r="A624" t="str">
            <v>AESCVLINVS</v>
          </cell>
        </row>
        <row r="625">
          <cell r="A625" t="str">
            <v>AESCVLVS</v>
          </cell>
          <cell r="B625" t="str">
            <v>aesculus –ī f.</v>
          </cell>
        </row>
        <row r="626">
          <cell r="A626" t="str">
            <v>AESERNINI/N</v>
          </cell>
          <cell r="B626" t="str">
            <v>Aesernīni –ōrum m.</v>
          </cell>
        </row>
        <row r="627">
          <cell r="A627" t="str">
            <v>AESERNINVS/N</v>
          </cell>
        </row>
        <row r="628">
          <cell r="A628" t="str">
            <v>AESICA/N1</v>
          </cell>
        </row>
        <row r="629">
          <cell r="A629" t="str">
            <v>AESIVS/N</v>
          </cell>
          <cell r="B629" t="str">
            <v>Aesius –ī m.</v>
          </cell>
        </row>
        <row r="630">
          <cell r="A630" t="str">
            <v>AESON/N</v>
          </cell>
          <cell r="B630" t="str">
            <v>Aesōn –onis m.</v>
          </cell>
        </row>
        <row r="631">
          <cell r="A631" t="str">
            <v>AESONIVS/N</v>
          </cell>
          <cell r="B631" t="str">
            <v>Aesonius –a –um</v>
          </cell>
        </row>
        <row r="632">
          <cell r="A632" t="str">
            <v>AESOPEVS/N</v>
          </cell>
        </row>
        <row r="633">
          <cell r="A633" t="str">
            <v>AESTAS</v>
          </cell>
          <cell r="B633" t="str">
            <v>aestās aestātis f.</v>
          </cell>
        </row>
        <row r="634">
          <cell r="A634" t="str">
            <v>AESTIFER</v>
          </cell>
          <cell r="B634" t="str">
            <v>aestifer –a –um</v>
          </cell>
        </row>
        <row r="635">
          <cell r="A635" t="str">
            <v>AESTIMATIO</v>
          </cell>
          <cell r="B635" t="str">
            <v>aestimātiō aestimatiōnis f.</v>
          </cell>
        </row>
        <row r="636">
          <cell r="A636" t="str">
            <v>AESTIMATOR</v>
          </cell>
        </row>
        <row r="637">
          <cell r="A637" t="str">
            <v>AESTIMO</v>
          </cell>
          <cell r="B637" t="str">
            <v>aestimō aestimāre aestimāvī aestimātus</v>
          </cell>
        </row>
        <row r="638">
          <cell r="A638" t="str">
            <v>AESTIMOVNIVSASSIS</v>
          </cell>
          <cell r="B638" t="str">
            <v>aestimō ūnīus assis</v>
          </cell>
        </row>
        <row r="639">
          <cell r="A639" t="str">
            <v>AESTIVA</v>
          </cell>
          <cell r="B639" t="str">
            <v>aestīva –ōrum n.</v>
          </cell>
        </row>
        <row r="640">
          <cell r="A640" t="str">
            <v>AESTIVVS</v>
          </cell>
          <cell r="B640" t="str">
            <v>aestīvus –a –um</v>
          </cell>
        </row>
        <row r="641">
          <cell r="A641" t="str">
            <v>AESTVARIVM</v>
          </cell>
          <cell r="B641" t="str">
            <v>aestuārium –ī n.</v>
          </cell>
        </row>
        <row r="642">
          <cell r="A642" t="str">
            <v>AESTVO</v>
          </cell>
          <cell r="B642" t="str">
            <v>aestuō aestuāre aestuāvī aestuātus</v>
          </cell>
        </row>
        <row r="643">
          <cell r="A643" t="str">
            <v>AESTVOSVS</v>
          </cell>
          <cell r="B643" t="str">
            <v>aestuōsus –a –um</v>
          </cell>
        </row>
        <row r="644">
          <cell r="A644" t="str">
            <v>AESTVS</v>
          </cell>
          <cell r="B644" t="str">
            <v>aestus aestūs m.</v>
          </cell>
        </row>
        <row r="645">
          <cell r="A645" t="str">
            <v>AETAS</v>
          </cell>
          <cell r="B645" t="str">
            <v>aetās aetātis f.</v>
          </cell>
        </row>
        <row r="646">
          <cell r="A646" t="str">
            <v>AETERNITAS</v>
          </cell>
          <cell r="B646" t="str">
            <v>aeternitās –tātis f.</v>
          </cell>
        </row>
        <row r="647">
          <cell r="A647" t="str">
            <v>AETERNO/1</v>
          </cell>
        </row>
        <row r="648">
          <cell r="A648" t="str">
            <v>AETERNO/2</v>
          </cell>
        </row>
        <row r="649">
          <cell r="A649" t="str">
            <v>AETERNVM/1</v>
          </cell>
        </row>
        <row r="650">
          <cell r="A650" t="str">
            <v>AETERNVM/2</v>
          </cell>
          <cell r="B650" t="str">
            <v>aeternum</v>
          </cell>
        </row>
        <row r="651">
          <cell r="A651" t="str">
            <v>AETERNVS</v>
          </cell>
          <cell r="B651" t="str">
            <v>aeternus –a –um</v>
          </cell>
        </row>
        <row r="652">
          <cell r="A652" t="str">
            <v>AETHALIDES/N</v>
          </cell>
        </row>
        <row r="653">
          <cell r="A653" t="str">
            <v>AETHALION/N</v>
          </cell>
          <cell r="B653" t="str">
            <v>Aethalion –ionis m.</v>
          </cell>
        </row>
        <row r="654">
          <cell r="A654" t="str">
            <v>AETHELBALD/N4</v>
          </cell>
          <cell r="B654" t="str">
            <v>Æthelbald</v>
          </cell>
        </row>
        <row r="655">
          <cell r="A655" t="str">
            <v>AETHELBERHT/N3</v>
          </cell>
          <cell r="B655" t="str">
            <v>Aedilberct –ī m.</v>
          </cell>
        </row>
        <row r="656">
          <cell r="A656" t="str">
            <v>AETHELBERHT/N5</v>
          </cell>
          <cell r="B656" t="str">
            <v>Aedilberct –ī m.</v>
          </cell>
        </row>
        <row r="657">
          <cell r="A657" t="str">
            <v>AETHELBVRG/N1</v>
          </cell>
          <cell r="B657" t="str">
            <v>Æthelburg</v>
          </cell>
        </row>
        <row r="658">
          <cell r="A658" t="str">
            <v>AETHELBVRG/N3</v>
          </cell>
          <cell r="B658" t="str">
            <v>Æthelburg</v>
          </cell>
        </row>
        <row r="659">
          <cell r="A659" t="str">
            <v>AETHELBVRG/N4</v>
          </cell>
          <cell r="B659" t="str">
            <v>Æthelburg</v>
          </cell>
        </row>
        <row r="660">
          <cell r="A660" t="str">
            <v>AETHELFRITH/N2</v>
          </cell>
          <cell r="B660" t="str">
            <v>Æthelfrith</v>
          </cell>
        </row>
        <row r="661">
          <cell r="A661" t="str">
            <v>AETHELHERE/N1</v>
          </cell>
          <cell r="B661" t="str">
            <v>Æthelhere</v>
          </cell>
        </row>
        <row r="662">
          <cell r="A662" t="str">
            <v>AETHELHILD/N2</v>
          </cell>
          <cell r="B662" t="str">
            <v>Æthelhild</v>
          </cell>
        </row>
        <row r="663">
          <cell r="A663" t="str">
            <v>AETHELHVN/N1</v>
          </cell>
          <cell r="B663" t="str">
            <v>Æthelhun</v>
          </cell>
        </row>
        <row r="664">
          <cell r="A664" t="str">
            <v>AETHELHVN/N2</v>
          </cell>
          <cell r="B664" t="str">
            <v>Æthelhun</v>
          </cell>
        </row>
        <row r="665">
          <cell r="A665" t="str">
            <v>AETHELRED/N2</v>
          </cell>
          <cell r="B665" t="str">
            <v>Æthelred</v>
          </cell>
        </row>
        <row r="666">
          <cell r="A666" t="str">
            <v>AETHELTHRYTH/N1</v>
          </cell>
          <cell r="B666" t="str">
            <v>Æthelthryth</v>
          </cell>
        </row>
        <row r="667">
          <cell r="A667" t="str">
            <v>AETHELTHRYTH/N2</v>
          </cell>
          <cell r="B667" t="str">
            <v>Æthelthryth</v>
          </cell>
        </row>
        <row r="668">
          <cell r="A668" t="str">
            <v>AETHELWALD/N5</v>
          </cell>
          <cell r="B668" t="str">
            <v>Æthelwald</v>
          </cell>
        </row>
        <row r="669">
          <cell r="A669" t="str">
            <v>AETHELWALD/N6</v>
          </cell>
          <cell r="B669" t="str">
            <v>Æthelwald</v>
          </cell>
        </row>
        <row r="670">
          <cell r="A670" t="str">
            <v>AETHELWALD/N7</v>
          </cell>
          <cell r="B670" t="str">
            <v>Æthelwald</v>
          </cell>
        </row>
        <row r="671">
          <cell r="A671" t="str">
            <v>AETHELWALD/N8</v>
          </cell>
          <cell r="B671" t="str">
            <v>Æthelwald</v>
          </cell>
        </row>
        <row r="672">
          <cell r="A672" t="str">
            <v>AETHELWALH/N1</v>
          </cell>
          <cell r="B672" t="str">
            <v>Æthelwalh</v>
          </cell>
        </row>
        <row r="673">
          <cell r="A673" t="str">
            <v>AETHELWINE/N7</v>
          </cell>
          <cell r="B673" t="str">
            <v>Æthelwine</v>
          </cell>
        </row>
        <row r="674">
          <cell r="A674" t="str">
            <v>AETHELWINE/N8</v>
          </cell>
          <cell r="B674" t="str">
            <v>Æthelwine</v>
          </cell>
        </row>
        <row r="675">
          <cell r="A675" t="str">
            <v>AETHER</v>
          </cell>
          <cell r="B675" t="str">
            <v>aethēr aetheris n.</v>
          </cell>
        </row>
        <row r="676">
          <cell r="A676" t="str">
            <v>AETHERIVS</v>
          </cell>
          <cell r="B676" t="str">
            <v>aetherius –a –um</v>
          </cell>
        </row>
        <row r="677">
          <cell r="A677" t="str">
            <v>AETHIOPS/N</v>
          </cell>
          <cell r="B677" t="str">
            <v>Aethiops –opis m.</v>
          </cell>
        </row>
        <row r="678">
          <cell r="A678" t="str">
            <v>AETHON/N</v>
          </cell>
          <cell r="B678" t="str">
            <v>Aethōn –onis m.</v>
          </cell>
        </row>
        <row r="679">
          <cell r="A679" t="str">
            <v>AETHRA</v>
          </cell>
          <cell r="B679" t="str">
            <v>aethra –ae f.</v>
          </cell>
        </row>
        <row r="680">
          <cell r="A680" t="str">
            <v>AETHRA/N</v>
          </cell>
          <cell r="B680" t="str">
            <v>Aethra –ae f.</v>
          </cell>
        </row>
        <row r="681">
          <cell r="A681" t="str">
            <v>AETIOLOGIA</v>
          </cell>
        </row>
        <row r="682">
          <cell r="A682" t="str">
            <v>AETLA/N1</v>
          </cell>
        </row>
        <row r="683">
          <cell r="A683" t="str">
            <v>AETNA/N</v>
          </cell>
          <cell r="B683" t="str">
            <v>Aetna –ae f.</v>
          </cell>
        </row>
        <row r="684">
          <cell r="A684" t="str">
            <v>AETNAEVS/A</v>
          </cell>
          <cell r="B684" t="str">
            <v>Aetnaeus –a –um</v>
          </cell>
        </row>
        <row r="685">
          <cell r="A685" t="str">
            <v>AETNENSIS/N</v>
          </cell>
        </row>
        <row r="686">
          <cell r="A686" t="str">
            <v>AETOLIA/N</v>
          </cell>
        </row>
        <row r="687">
          <cell r="A687" t="str">
            <v>AETOLICVS/N</v>
          </cell>
        </row>
        <row r="688">
          <cell r="A688" t="str">
            <v>AETOLVS/A</v>
          </cell>
          <cell r="B688" t="str">
            <v>Aetōlus –a –um</v>
          </cell>
        </row>
        <row r="689">
          <cell r="A689" t="str">
            <v>AEVVM</v>
          </cell>
          <cell r="B689" t="str">
            <v>aevum aevī n.</v>
          </cell>
        </row>
        <row r="690">
          <cell r="A690" t="str">
            <v>AEVVS</v>
          </cell>
        </row>
        <row r="691">
          <cell r="A691" t="str">
            <v>AFER/A</v>
          </cell>
          <cell r="B691" t="str">
            <v>Āfer Āfra Āfrum</v>
          </cell>
        </row>
        <row r="692">
          <cell r="A692" t="str">
            <v>AFFABILIS</v>
          </cell>
          <cell r="B692" t="str">
            <v>adfābilis –e</v>
          </cell>
        </row>
        <row r="693">
          <cell r="A693" t="str">
            <v>AFFABLITAS</v>
          </cell>
          <cell r="B693" t="str">
            <v>affābilitās –ātis f.</v>
          </cell>
        </row>
        <row r="694">
          <cell r="A694" t="str">
            <v>AFFABRE</v>
          </cell>
        </row>
        <row r="695">
          <cell r="A695" t="str">
            <v>AFFATIM</v>
          </cell>
        </row>
        <row r="696">
          <cell r="A696" t="str">
            <v>AFFATVS</v>
          </cell>
          <cell r="B696" t="str">
            <v>adfātus –ūs m.</v>
          </cell>
        </row>
        <row r="697">
          <cell r="A697" t="str">
            <v>AFFECTATIO</v>
          </cell>
        </row>
        <row r="698">
          <cell r="A698" t="str">
            <v>AFFECTATOR</v>
          </cell>
        </row>
        <row r="699">
          <cell r="A699" t="str">
            <v>AFFECTIO</v>
          </cell>
          <cell r="B699" t="str">
            <v>affectiō –ōnis f.</v>
          </cell>
        </row>
        <row r="700">
          <cell r="A700" t="str">
            <v>AFFECTO</v>
          </cell>
          <cell r="B700" t="str">
            <v>adfectō adfectāre adfectāvī adfectātus</v>
          </cell>
        </row>
        <row r="701">
          <cell r="A701" t="str">
            <v>AFFECTVS/1</v>
          </cell>
          <cell r="B701" t="str">
            <v>affectus –ūs m.</v>
          </cell>
        </row>
        <row r="702">
          <cell r="A702" t="str">
            <v>AFFECTVS/2</v>
          </cell>
          <cell r="B702" t="str">
            <v>affectus –a –um</v>
          </cell>
        </row>
        <row r="703">
          <cell r="A703" t="str">
            <v>AFFERO</v>
          </cell>
          <cell r="B703" t="str">
            <v>afferō afferre attulī allātus</v>
          </cell>
        </row>
        <row r="704">
          <cell r="A704" t="str">
            <v>AFFICIO</v>
          </cell>
          <cell r="B704" t="str">
            <v>afficiō afficere affēcī affectus</v>
          </cell>
        </row>
        <row r="705">
          <cell r="A705" t="str">
            <v>AFFIGO</v>
          </cell>
          <cell r="B705" t="str">
            <v>adfīgō –ere –fīxī –fīxus</v>
          </cell>
        </row>
        <row r="706">
          <cell r="A706" t="str">
            <v>AFFINGO</v>
          </cell>
          <cell r="B706" t="str">
            <v>affingō –affingere –affīnxī –affictum</v>
          </cell>
        </row>
        <row r="707">
          <cell r="A707" t="str">
            <v>AFFINIS/1</v>
          </cell>
          <cell r="B707" t="str">
            <v xml:space="preserve">affīnis –e </v>
          </cell>
        </row>
        <row r="708">
          <cell r="A708" t="str">
            <v>AFFINIS/2</v>
          </cell>
        </row>
        <row r="709">
          <cell r="A709" t="str">
            <v>AFFINITAS</v>
          </cell>
          <cell r="B709" t="str">
            <v>adfinitas –atis f.</v>
          </cell>
        </row>
        <row r="710">
          <cell r="A710" t="str">
            <v>AFFIRMATIO</v>
          </cell>
          <cell r="B710" t="str">
            <v>affirmātiō –ōnis f.</v>
          </cell>
        </row>
        <row r="711">
          <cell r="A711" t="str">
            <v>AFFIRMO</v>
          </cell>
          <cell r="B711" t="str">
            <v>affirmō affirmāre affirmāvī affirmātus</v>
          </cell>
        </row>
        <row r="712">
          <cell r="A712" t="str">
            <v>AFFLATVS</v>
          </cell>
          <cell r="B712" t="str">
            <v>afflātus –ūs m.</v>
          </cell>
        </row>
        <row r="713">
          <cell r="A713" t="str">
            <v>AFFLICTATIO</v>
          </cell>
        </row>
        <row r="714">
          <cell r="A714" t="str">
            <v>AFFLICTIO</v>
          </cell>
          <cell r="B714" t="str">
            <v>afflīctiō –ōnis f.</v>
          </cell>
        </row>
        <row r="715">
          <cell r="A715" t="str">
            <v>AFFLICTO</v>
          </cell>
          <cell r="B715" t="str">
            <v>adflīctō adflictāre adfluctāvī adflictātus</v>
          </cell>
        </row>
        <row r="716">
          <cell r="A716" t="str">
            <v>AFFLICTVS/1</v>
          </cell>
        </row>
        <row r="717">
          <cell r="A717" t="str">
            <v>AFFLICTVS/2</v>
          </cell>
          <cell r="B717" t="str">
            <v>adflīctus –a –um</v>
          </cell>
        </row>
        <row r="718">
          <cell r="A718" t="str">
            <v>AFFLIGO</v>
          </cell>
          <cell r="B718" t="str">
            <v>afflīgō affligere afflīxī afflīctus</v>
          </cell>
        </row>
        <row r="719">
          <cell r="A719" t="str">
            <v>AFFLO</v>
          </cell>
          <cell r="B719" t="str">
            <v>adflō adflāre adflāvī adflātus</v>
          </cell>
        </row>
        <row r="720">
          <cell r="A720" t="str">
            <v>AFFLVENTER</v>
          </cell>
        </row>
        <row r="721">
          <cell r="A721" t="str">
            <v>AFFLVENTIA</v>
          </cell>
        </row>
        <row r="722">
          <cell r="A722" t="str">
            <v>AFFLVO</v>
          </cell>
          <cell r="B722" t="str">
            <v>adfluō –ere –flūxī –flūxus</v>
          </cell>
        </row>
        <row r="723">
          <cell r="A723" t="str">
            <v>AFFOR</v>
          </cell>
          <cell r="B723" t="str">
            <v>adfor –fātus sum</v>
          </cell>
        </row>
        <row r="724">
          <cell r="A724" t="str">
            <v>AFFRICO</v>
          </cell>
        </row>
        <row r="725">
          <cell r="A725" t="str">
            <v>AFFVLGEO</v>
          </cell>
          <cell r="B725" t="str">
            <v>affulgeō affulgēre affulsī</v>
          </cell>
        </row>
        <row r="726">
          <cell r="A726" t="str">
            <v>AFFVNDO/2</v>
          </cell>
          <cell r="B726" t="str">
            <v>affundo affundere affūdī affūsum</v>
          </cell>
        </row>
        <row r="727">
          <cell r="A727" t="str">
            <v>AFRANIVS/N</v>
          </cell>
          <cell r="B727" t="str">
            <v>Afrānius –ī m.</v>
          </cell>
        </row>
        <row r="728">
          <cell r="A728" t="str">
            <v>AFRI/N</v>
          </cell>
          <cell r="B728" t="str">
            <v>Āfer –fra –frum</v>
          </cell>
        </row>
        <row r="729">
          <cell r="A729" t="str">
            <v>AFRICA/N</v>
          </cell>
          <cell r="B729" t="str">
            <v>Āfrica –ae f.</v>
          </cell>
        </row>
        <row r="730">
          <cell r="A730" t="str">
            <v>AFRICANVS/A</v>
          </cell>
          <cell r="B730" t="str">
            <v>Africānus –a –um</v>
          </cell>
        </row>
        <row r="731">
          <cell r="A731" t="str">
            <v>AFRICANVS/N</v>
          </cell>
          <cell r="B731" t="str">
            <v>Africānus –ī m.</v>
          </cell>
        </row>
        <row r="732">
          <cell r="A732" t="str">
            <v>AFRICVS/N</v>
          </cell>
          <cell r="B732" t="str">
            <v>Āfricus –ī m.</v>
          </cell>
        </row>
        <row r="733">
          <cell r="A733" t="str">
            <v>AGAGA</v>
          </cell>
          <cell r="B733" t="str">
            <v>agaga –ae m.</v>
          </cell>
        </row>
        <row r="734">
          <cell r="A734" t="str">
            <v>AGAMEMNON/N</v>
          </cell>
          <cell r="B734" t="str">
            <v>Agamemnōn –onis m.</v>
          </cell>
        </row>
        <row r="735">
          <cell r="A735" t="str">
            <v>AGAMEMNONIVS/A</v>
          </cell>
          <cell r="B735" t="str">
            <v>Agamemnonius –a –um</v>
          </cell>
        </row>
        <row r="736">
          <cell r="A736" t="str">
            <v>AGANIPPE/N</v>
          </cell>
          <cell r="B736" t="str">
            <v>Aganippē –ēs f.</v>
          </cell>
        </row>
        <row r="737">
          <cell r="A737" t="str">
            <v>AGASO</v>
          </cell>
        </row>
        <row r="738">
          <cell r="A738" t="str">
            <v>AGATHINVS/N</v>
          </cell>
        </row>
        <row r="739">
          <cell r="A739" t="str">
            <v>AGATHO/N</v>
          </cell>
          <cell r="B739" t="str">
            <v>Agathō –ōnis m.</v>
          </cell>
        </row>
        <row r="740">
          <cell r="A740" t="str">
            <v>AGATHO/N1</v>
          </cell>
        </row>
        <row r="741">
          <cell r="A741" t="str">
            <v>AGATHO/N2</v>
          </cell>
        </row>
        <row r="742">
          <cell r="A742" t="str">
            <v>AGATHOCLES/N</v>
          </cell>
        </row>
        <row r="743">
          <cell r="A743" t="str">
            <v>AGATHYRSI/N</v>
          </cell>
          <cell r="B743" t="str">
            <v>Agathyrsī –ōrum m.</v>
          </cell>
        </row>
        <row r="744">
          <cell r="A744" t="str">
            <v>AGAVE/N</v>
          </cell>
          <cell r="B744" t="str">
            <v>Agavē –ēs f.</v>
          </cell>
        </row>
        <row r="745">
          <cell r="A745" t="str">
            <v>AGE</v>
          </cell>
          <cell r="B745" t="str">
            <v>age agite</v>
          </cell>
        </row>
        <row r="746">
          <cell r="A746" t="str">
            <v>AGEDINCVM/N</v>
          </cell>
          <cell r="B746" t="str">
            <v>Agēdincum –ī n.</v>
          </cell>
        </row>
        <row r="747">
          <cell r="A747" t="str">
            <v>AGEDVM</v>
          </cell>
          <cell r="B747" t="str">
            <v>agedum</v>
          </cell>
        </row>
        <row r="748">
          <cell r="A748" t="str">
            <v>AGELLINVS/N</v>
          </cell>
          <cell r="B748" t="str">
            <v>Agellīnus –ī m.</v>
          </cell>
        </row>
        <row r="749">
          <cell r="A749" t="str">
            <v>AGELLVS</v>
          </cell>
          <cell r="B749" t="str">
            <v>agellus –ī m.</v>
          </cell>
        </row>
        <row r="750">
          <cell r="A750" t="str">
            <v>AGENOR/N</v>
          </cell>
          <cell r="B750" t="str">
            <v>Agēnor –oris m.</v>
          </cell>
        </row>
        <row r="751">
          <cell r="A751" t="str">
            <v>AGENOREVS/A</v>
          </cell>
          <cell r="B751" t="str">
            <v>Agēnoreus –a –um</v>
          </cell>
        </row>
        <row r="752">
          <cell r="A752" t="str">
            <v>AGENORIDES/N</v>
          </cell>
          <cell r="B752" t="str">
            <v>Agēnoridēs –ae m.</v>
          </cell>
        </row>
        <row r="753">
          <cell r="A753" t="str">
            <v>AGENS/1</v>
          </cell>
        </row>
        <row r="754">
          <cell r="A754" t="str">
            <v>AGENS/2</v>
          </cell>
        </row>
        <row r="755">
          <cell r="A755" t="str">
            <v>AGER</v>
          </cell>
          <cell r="B755" t="str">
            <v>ager agrī m.</v>
          </cell>
        </row>
        <row r="756">
          <cell r="A756" t="str">
            <v>AGGER</v>
          </cell>
          <cell r="B756" t="str">
            <v>agger aggeris m.</v>
          </cell>
        </row>
        <row r="757">
          <cell r="A757" t="str">
            <v>AGGERATIO</v>
          </cell>
        </row>
        <row r="758">
          <cell r="A758" t="str">
            <v>AGGERO/1</v>
          </cell>
          <cell r="B758" t="str">
            <v>aggerō aggerāre aggerāvī aggerātus</v>
          </cell>
        </row>
        <row r="759">
          <cell r="A759" t="str">
            <v>AGGERO/2</v>
          </cell>
          <cell r="B759" t="str">
            <v>aggerō –ere –gessī –gestus</v>
          </cell>
        </row>
        <row r="760">
          <cell r="A760" t="str">
            <v>AGGESTVS</v>
          </cell>
        </row>
        <row r="761">
          <cell r="A761" t="str">
            <v>AGGLOMERO</v>
          </cell>
          <cell r="B761" t="str">
            <v>agglomerō agglomerāre agglomerāvī agglomerātus</v>
          </cell>
        </row>
        <row r="762">
          <cell r="A762" t="str">
            <v>AGGLVTINO</v>
          </cell>
        </row>
        <row r="763">
          <cell r="A763" t="str">
            <v>AGGRAVO</v>
          </cell>
        </row>
        <row r="764">
          <cell r="A764" t="str">
            <v>AGGREDIOR</v>
          </cell>
          <cell r="B764" t="str">
            <v>adgredior or aggredior aggredī aggressus sum</v>
          </cell>
        </row>
        <row r="765">
          <cell r="A765" t="str">
            <v>AGGREGO</v>
          </cell>
          <cell r="B765" t="str">
            <v>adgregō adgregāre adgregāvī adgregātus</v>
          </cell>
        </row>
        <row r="766">
          <cell r="A766" t="str">
            <v>AGILBERT/N1</v>
          </cell>
        </row>
        <row r="767">
          <cell r="A767" t="str">
            <v>AGILIS</v>
          </cell>
          <cell r="B767" t="str">
            <v>agilis –e</v>
          </cell>
        </row>
        <row r="768">
          <cell r="A768" t="str">
            <v>AGILITAS</v>
          </cell>
        </row>
        <row r="769">
          <cell r="A769" t="str">
            <v>AGINO</v>
          </cell>
          <cell r="B769" t="str">
            <v>aginō agināre</v>
          </cell>
        </row>
        <row r="770">
          <cell r="A770" t="str">
            <v>AGIS/N</v>
          </cell>
          <cell r="B770" t="str">
            <v>Āgis Agidis m.</v>
          </cell>
        </row>
        <row r="771">
          <cell r="A771" t="str">
            <v>AGITABILIS</v>
          </cell>
          <cell r="B771" t="str">
            <v>agitābilis– e</v>
          </cell>
        </row>
        <row r="772">
          <cell r="A772" t="str">
            <v>AGITATIO</v>
          </cell>
        </row>
        <row r="773">
          <cell r="A773" t="str">
            <v>AGITATOR</v>
          </cell>
          <cell r="B773" t="str">
            <v>agitātor –ōris m.</v>
          </cell>
        </row>
        <row r="774">
          <cell r="A774" t="str">
            <v>AGITATVS/1</v>
          </cell>
        </row>
        <row r="775">
          <cell r="A775" t="str">
            <v>AGITATVS/2</v>
          </cell>
        </row>
        <row r="776">
          <cell r="A776" t="str">
            <v>AGITO</v>
          </cell>
          <cell r="B776" t="str">
            <v>agitō agitāre agitāvī agitātus</v>
          </cell>
        </row>
        <row r="777">
          <cell r="A777" t="str">
            <v>AGMEN</v>
          </cell>
          <cell r="B777" t="str">
            <v>āgmen āgminis n.</v>
          </cell>
        </row>
        <row r="778">
          <cell r="A778" t="str">
            <v>AGNA</v>
          </cell>
          <cell r="B778" t="str">
            <v>agna agnae f.</v>
          </cell>
        </row>
        <row r="779">
          <cell r="A779" t="str">
            <v>AGNASCOR</v>
          </cell>
        </row>
        <row r="780">
          <cell r="A780" t="str">
            <v>AGNATVS</v>
          </cell>
        </row>
        <row r="781">
          <cell r="A781" t="str">
            <v>AGNINA</v>
          </cell>
        </row>
        <row r="782">
          <cell r="A782" t="str">
            <v>AGNINVS</v>
          </cell>
        </row>
        <row r="783">
          <cell r="A783" t="str">
            <v>AGNITIO</v>
          </cell>
          <cell r="B783" t="str">
            <v>āgnitiō –ōnis f.</v>
          </cell>
        </row>
        <row r="784">
          <cell r="A784" t="str">
            <v>AGNOSCO</v>
          </cell>
          <cell r="B784" t="str">
            <v>āgnōscō āgnōscere āgnōvī agnitus</v>
          </cell>
        </row>
        <row r="785">
          <cell r="A785" t="str">
            <v>AGNVS</v>
          </cell>
          <cell r="B785" t="str">
            <v>agnus agnī m.</v>
          </cell>
        </row>
        <row r="786">
          <cell r="A786" t="str">
            <v>AGO</v>
          </cell>
          <cell r="B786" t="str">
            <v>agō agere ēgī āctus</v>
          </cell>
        </row>
        <row r="787">
          <cell r="A787" t="str">
            <v>AGON</v>
          </cell>
        </row>
        <row r="788">
          <cell r="A788" t="str">
            <v>AGRAMMATVS</v>
          </cell>
        </row>
        <row r="789">
          <cell r="A789" t="str">
            <v>AGRARII</v>
          </cell>
        </row>
        <row r="790">
          <cell r="A790" t="str">
            <v>AGRARIVS</v>
          </cell>
          <cell r="B790" t="str">
            <v>agrārius –a –um</v>
          </cell>
        </row>
        <row r="791">
          <cell r="A791" t="str">
            <v>AGRESTIS/2</v>
          </cell>
          <cell r="B791" t="str">
            <v>agrestis agrestis agreste</v>
          </cell>
        </row>
        <row r="792">
          <cell r="A792" t="str">
            <v>AGRICOLA</v>
          </cell>
          <cell r="B792" t="str">
            <v>agricola agricolae m.</v>
          </cell>
        </row>
        <row r="793">
          <cell r="A793" t="str">
            <v>AGRICOLA/N</v>
          </cell>
          <cell r="B793" t="str">
            <v>Agricola –ae m.</v>
          </cell>
        </row>
        <row r="794">
          <cell r="A794" t="str">
            <v>AGRIGENTINVS/N</v>
          </cell>
        </row>
        <row r="795">
          <cell r="A795" t="str">
            <v>AGRIGENTVM/N</v>
          </cell>
        </row>
        <row r="796">
          <cell r="A796" t="str">
            <v>AGRILIA/N</v>
          </cell>
          <cell r="B796" t="str">
            <v>Agrilia –ae f.</v>
          </cell>
        </row>
        <row r="797">
          <cell r="A797" t="str">
            <v>AGRIPPA/N</v>
          </cell>
          <cell r="B797" t="str">
            <v>Agrippa –ae m.</v>
          </cell>
        </row>
        <row r="798">
          <cell r="A798" t="str">
            <v>AGRIPPINA/N</v>
          </cell>
          <cell r="B798" t="str">
            <v>Agrippina –ae f.</v>
          </cell>
        </row>
        <row r="799">
          <cell r="A799" t="str">
            <v>AGRO</v>
          </cell>
        </row>
        <row r="800">
          <cell r="A800" t="str">
            <v>AGYLLINVS/A</v>
          </cell>
          <cell r="B800" t="str">
            <v>Agyllīnus –a –um</v>
          </cell>
        </row>
        <row r="801">
          <cell r="A801" t="str">
            <v>AGYRINENSIS/N</v>
          </cell>
        </row>
        <row r="802">
          <cell r="A802" t="str">
            <v>AGYRIVM/N</v>
          </cell>
        </row>
        <row r="803">
          <cell r="A803" t="str">
            <v>AH</v>
          </cell>
          <cell r="B803" t="str">
            <v>ā</v>
          </cell>
        </row>
        <row r="804">
          <cell r="A804" t="str">
            <v>AHALA/N</v>
          </cell>
          <cell r="B804" t="str">
            <v>Ahala –ae f.</v>
          </cell>
        </row>
        <row r="805">
          <cell r="A805" t="str">
            <v>AHENOBARBVS/N</v>
          </cell>
        </row>
        <row r="806">
          <cell r="A806" t="str">
            <v>AIAX/N</v>
          </cell>
          <cell r="B806" t="str">
            <v>Aiāx –ācis m.</v>
          </cell>
        </row>
        <row r="807">
          <cell r="A807" t="str">
            <v>AIDAN/N1</v>
          </cell>
        </row>
        <row r="808">
          <cell r="A808" t="str">
            <v>AIO</v>
          </cell>
          <cell r="B808" t="str">
            <v>āiō</v>
          </cell>
        </row>
        <row r="809">
          <cell r="A809" t="str">
            <v>ALA</v>
          </cell>
          <cell r="B809" t="str">
            <v>āla ālae f.</v>
          </cell>
        </row>
        <row r="810">
          <cell r="A810" t="str">
            <v>ALABASTER</v>
          </cell>
          <cell r="B810" t="str">
            <v>alabaster –trī m. or alabastrum –ī n.</v>
          </cell>
        </row>
        <row r="811">
          <cell r="A811" t="str">
            <v>ALACER</v>
          </cell>
          <cell r="B811" t="str">
            <v>alacer alacris alacre</v>
          </cell>
        </row>
        <row r="812">
          <cell r="A812" t="str">
            <v>ALACRITAS</v>
          </cell>
          <cell r="B812" t="str">
            <v>alacritās –ātis f.</v>
          </cell>
        </row>
        <row r="813">
          <cell r="A813" t="str">
            <v>ALAPA</v>
          </cell>
          <cell r="B813" t="str">
            <v xml:space="preserve">alapa –ae f. </v>
          </cell>
        </row>
        <row r="814">
          <cell r="A814" t="str">
            <v>ALARII</v>
          </cell>
          <cell r="B814" t="str">
            <v>ālāriī –iōrum m.</v>
          </cell>
        </row>
        <row r="815">
          <cell r="A815" t="str">
            <v>ALARIS</v>
          </cell>
          <cell r="B815" t="str">
            <v>ālāris –e</v>
          </cell>
        </row>
        <row r="816">
          <cell r="A816" t="str">
            <v>ALARIVS</v>
          </cell>
          <cell r="B816" t="str">
            <v>ālārius –a –um</v>
          </cell>
        </row>
        <row r="817">
          <cell r="A817" t="str">
            <v>ALATVS</v>
          </cell>
          <cell r="B817" t="str">
            <v>ālātus –a –um</v>
          </cell>
        </row>
        <row r="818">
          <cell r="A818" t="str">
            <v>ALBA</v>
          </cell>
          <cell r="B818" t="str">
            <v>alba –ae f.</v>
          </cell>
        </row>
        <row r="819">
          <cell r="A819" t="str">
            <v>ALBA/1N</v>
          </cell>
        </row>
        <row r="820">
          <cell r="A820" t="str">
            <v>ALBA/2N</v>
          </cell>
        </row>
        <row r="821">
          <cell r="A821" t="str">
            <v>ALBA/N</v>
          </cell>
          <cell r="B821" t="str">
            <v>Alba –ae f.</v>
          </cell>
        </row>
        <row r="822">
          <cell r="A822" t="str">
            <v>ALBANI/N</v>
          </cell>
        </row>
        <row r="823">
          <cell r="A823" t="str">
            <v>ALBANVS/A</v>
          </cell>
          <cell r="B823" t="str">
            <v>Albānus –a –um</v>
          </cell>
        </row>
        <row r="824">
          <cell r="A824" t="str">
            <v>ALBARIVS</v>
          </cell>
        </row>
        <row r="825">
          <cell r="A825" t="str">
            <v>ALBATVS</v>
          </cell>
        </row>
        <row r="826">
          <cell r="A826" t="str">
            <v>ALBEO</v>
          </cell>
          <cell r="B826" t="str">
            <v>albeō –ēre</v>
          </cell>
        </row>
        <row r="827">
          <cell r="A827" t="str">
            <v>ALBERTVS/N</v>
          </cell>
          <cell r="B827" t="str">
            <v>Albertus –ī m.</v>
          </cell>
        </row>
        <row r="828">
          <cell r="A828" t="str">
            <v>ALBESCO</v>
          </cell>
          <cell r="B828" t="str">
            <v>albēscō –ere</v>
          </cell>
        </row>
        <row r="829">
          <cell r="A829" t="str">
            <v>ALBICERIS</v>
          </cell>
        </row>
        <row r="830">
          <cell r="A830" t="str">
            <v>ALBICO</v>
          </cell>
          <cell r="B830" t="str">
            <v>albicō –āre –āvī –ātum</v>
          </cell>
        </row>
        <row r="831">
          <cell r="A831" t="str">
            <v>ALBIDVS</v>
          </cell>
          <cell r="B831" t="str">
            <v>albidus –a –um</v>
          </cell>
        </row>
        <row r="832">
          <cell r="A832" t="str">
            <v>ALBINVS/N</v>
          </cell>
        </row>
        <row r="833">
          <cell r="A833" t="str">
            <v>ALBINVS/N2</v>
          </cell>
          <cell r="B833" t="str">
            <v>Albīnus –ī m.</v>
          </cell>
        </row>
        <row r="834">
          <cell r="A834" t="str">
            <v>ALBION/N</v>
          </cell>
          <cell r="B834" t="str">
            <v>Albiōn –ōnis f.</v>
          </cell>
        </row>
        <row r="835">
          <cell r="A835" t="str">
            <v>ALBIVS/N</v>
          </cell>
          <cell r="B835" t="str">
            <v>Albius –iī m.</v>
          </cell>
        </row>
        <row r="836">
          <cell r="A836" t="str">
            <v>ALBVLA/N</v>
          </cell>
          <cell r="B836" t="str">
            <v>Albula –ae f.</v>
          </cell>
        </row>
        <row r="837">
          <cell r="A837" t="str">
            <v>ALBVLVS</v>
          </cell>
          <cell r="B837" t="str">
            <v>albulus –a –um</v>
          </cell>
        </row>
        <row r="838">
          <cell r="A838" t="str">
            <v>ALBVM</v>
          </cell>
          <cell r="B838" t="str">
            <v>album –ī n.</v>
          </cell>
        </row>
        <row r="839">
          <cell r="A839" t="str">
            <v>ALBVNEA/N</v>
          </cell>
          <cell r="B839" t="str">
            <v>Albunea –ae f.</v>
          </cell>
        </row>
        <row r="840">
          <cell r="A840" t="str">
            <v>ALBVRNVS/N</v>
          </cell>
          <cell r="B840" t="str">
            <v>Alburnus –ī m.</v>
          </cell>
        </row>
        <row r="841">
          <cell r="A841" t="str">
            <v>ALBVS</v>
          </cell>
          <cell r="B841" t="str">
            <v>albus –a –um</v>
          </cell>
        </row>
        <row r="842">
          <cell r="A842" t="str">
            <v>ALCANDER/N</v>
          </cell>
          <cell r="B842" t="str">
            <v>Alcander –drī m.</v>
          </cell>
        </row>
        <row r="843">
          <cell r="A843" t="str">
            <v>ALCANOR/N</v>
          </cell>
          <cell r="B843" t="str">
            <v>Alcānor –oris m.</v>
          </cell>
        </row>
        <row r="844">
          <cell r="A844" t="str">
            <v>ALCATHOVS/N</v>
          </cell>
          <cell r="B844" t="str">
            <v>Alcathous –ī m.</v>
          </cell>
        </row>
        <row r="845">
          <cell r="A845" t="str">
            <v>ALCE/N</v>
          </cell>
          <cell r="B845" t="str">
            <v xml:space="preserve">Alcē –ēs f. </v>
          </cell>
        </row>
        <row r="846">
          <cell r="A846" t="str">
            <v>ALCES</v>
          </cell>
          <cell r="B846" t="str">
            <v>alcēs –is f.</v>
          </cell>
        </row>
        <row r="847">
          <cell r="A847" t="str">
            <v>ALCESTIS/N</v>
          </cell>
          <cell r="B847" t="str">
            <v>Alcēstis –idis f.</v>
          </cell>
        </row>
        <row r="848">
          <cell r="A848" t="str">
            <v>ALCIBIADES/N</v>
          </cell>
          <cell r="B848" t="str">
            <v>Alcibiadēs –is (or –ae or –ī) m.</v>
          </cell>
        </row>
        <row r="849">
          <cell r="A849" t="str">
            <v>ALCIDES/N</v>
          </cell>
          <cell r="B849" t="str">
            <v>Alcīdēs –ae. m.</v>
          </cell>
        </row>
        <row r="850">
          <cell r="A850" t="str">
            <v>ALCIMEDON/N</v>
          </cell>
          <cell r="B850" t="str">
            <v>Alcimedōn –ontis m.</v>
          </cell>
        </row>
        <row r="851">
          <cell r="A851" t="str">
            <v>ALCINOVS/N</v>
          </cell>
          <cell r="B851" t="str">
            <v>Alcinous –ī m.</v>
          </cell>
        </row>
        <row r="852">
          <cell r="A852" t="str">
            <v>ALCIPPE/N</v>
          </cell>
          <cell r="B852" t="str">
            <v xml:space="preserve">Alcippē –ēs f. </v>
          </cell>
        </row>
        <row r="853">
          <cell r="A853" t="str">
            <v>ALCLVITH/N</v>
          </cell>
          <cell r="B853" t="str">
            <v>Alcluith</v>
          </cell>
        </row>
        <row r="854">
          <cell r="A854" t="str">
            <v>ALCMEDES/N</v>
          </cell>
        </row>
        <row r="855">
          <cell r="A855" t="str">
            <v>ALCMEDON/N</v>
          </cell>
        </row>
        <row r="856">
          <cell r="A856" t="str">
            <v>ALCMENA/N</v>
          </cell>
          <cell r="B856" t="str">
            <v>Alcmēna or Alcumēna –ae or Alcmēnē –ēs f.</v>
          </cell>
        </row>
        <row r="857">
          <cell r="A857" t="str">
            <v>ALCON/N</v>
          </cell>
          <cell r="B857" t="str">
            <v>Alcon –ōnis m.</v>
          </cell>
        </row>
        <row r="858">
          <cell r="A858" t="str">
            <v>ALCYON</v>
          </cell>
          <cell r="B858" t="str">
            <v>alcyōn –onis f.</v>
          </cell>
        </row>
        <row r="859">
          <cell r="A859" t="str">
            <v>ALCYONEVM</v>
          </cell>
        </row>
        <row r="860">
          <cell r="A860" t="str">
            <v>ALDFRITH/N1</v>
          </cell>
        </row>
        <row r="861">
          <cell r="A861" t="str">
            <v>ALDGISL/N1</v>
          </cell>
        </row>
        <row r="862">
          <cell r="A862" t="str">
            <v>ALDHELM/N3</v>
          </cell>
        </row>
        <row r="863">
          <cell r="A863" t="str">
            <v>ALEA</v>
          </cell>
          <cell r="B863" t="str">
            <v>ālea –ae f.</v>
          </cell>
        </row>
        <row r="864">
          <cell r="A864" t="str">
            <v>ALEATOR</v>
          </cell>
          <cell r="B864" t="str">
            <v>āleātor –ōris m.</v>
          </cell>
        </row>
        <row r="865">
          <cell r="A865" t="str">
            <v>ALEBRIA</v>
          </cell>
        </row>
        <row r="866">
          <cell r="A866" t="str">
            <v>ALEO</v>
          </cell>
          <cell r="B866" t="str">
            <v>āleō āleōnis m.</v>
          </cell>
        </row>
        <row r="867">
          <cell r="A867" t="str">
            <v>ALES/1</v>
          </cell>
          <cell r="B867" t="str">
            <v>āles –itis m./f.</v>
          </cell>
        </row>
        <row r="868">
          <cell r="A868" t="str">
            <v>ALES/2</v>
          </cell>
          <cell r="B868" t="str">
            <v>āles ālitis m.</v>
          </cell>
        </row>
        <row r="869">
          <cell r="A869" t="str">
            <v>ALESCO</v>
          </cell>
        </row>
        <row r="870">
          <cell r="A870" t="str">
            <v>ALESIA/N</v>
          </cell>
          <cell r="B870" t="str">
            <v>Alesia –ae f.</v>
          </cell>
        </row>
        <row r="871">
          <cell r="A871" t="str">
            <v>ALETES/N</v>
          </cell>
          <cell r="B871" t="str">
            <v>Alētēs –is m.</v>
          </cell>
        </row>
        <row r="872">
          <cell r="A872" t="str">
            <v>ALEXANDER/N</v>
          </cell>
          <cell r="B872" t="str">
            <v>Alexander –drī m.</v>
          </cell>
        </row>
        <row r="873">
          <cell r="A873" t="str">
            <v>ALEXANDRIA/N</v>
          </cell>
          <cell r="B873" t="str">
            <v>Alexandria –ae f.</v>
          </cell>
        </row>
        <row r="874">
          <cell r="A874" t="str">
            <v>ALEXANDRINVS/A</v>
          </cell>
          <cell r="B874" t="str">
            <v>Alexandrīnus –a –um</v>
          </cell>
        </row>
        <row r="875">
          <cell r="A875" t="str">
            <v>ALEXIS/N</v>
          </cell>
          <cell r="B875" t="str">
            <v>Alexis –idis m.</v>
          </cell>
        </row>
        <row r="876">
          <cell r="A876" t="str">
            <v>ALFENVS/N</v>
          </cell>
          <cell r="B876" t="str">
            <v>Alfenus –ī m.</v>
          </cell>
        </row>
        <row r="877">
          <cell r="A877" t="str">
            <v>ALFIVS/N</v>
          </cell>
          <cell r="B877" t="str">
            <v>Alfius --ī m.</v>
          </cell>
        </row>
        <row r="878">
          <cell r="A878" t="str">
            <v>ALGA</v>
          </cell>
          <cell r="B878" t="str">
            <v>alga –ae f.</v>
          </cell>
        </row>
        <row r="879">
          <cell r="A879" t="str">
            <v>ALGEO</v>
          </cell>
          <cell r="B879" t="str">
            <v>algeō algēre alsī —</v>
          </cell>
        </row>
        <row r="880">
          <cell r="A880" t="str">
            <v>ALGIDVS</v>
          </cell>
          <cell r="B880" t="str">
            <v>algidus –a –um</v>
          </cell>
        </row>
        <row r="881">
          <cell r="A881" t="str">
            <v>ALGIDVS/N</v>
          </cell>
          <cell r="B881" t="str">
            <v>Algidus –ī m.</v>
          </cell>
        </row>
        <row r="882">
          <cell r="A882" t="str">
            <v>ALGOR</v>
          </cell>
        </row>
        <row r="883">
          <cell r="A883" t="str">
            <v>ALGVS</v>
          </cell>
        </row>
        <row r="884">
          <cell r="A884" t="str">
            <v>ALIA</v>
          </cell>
        </row>
        <row r="885">
          <cell r="A885" t="str">
            <v>ALIAS</v>
          </cell>
          <cell r="B885" t="str">
            <v>aliās</v>
          </cell>
        </row>
        <row r="886">
          <cell r="A886" t="str">
            <v>ALIBI</v>
          </cell>
          <cell r="B886" t="str">
            <v>alibī</v>
          </cell>
        </row>
        <row r="887">
          <cell r="A887" t="str">
            <v>ALICA</v>
          </cell>
          <cell r="B887" t="str">
            <v>alica –ae f.</v>
          </cell>
        </row>
        <row r="888">
          <cell r="A888" t="str">
            <v>ALICVBI</v>
          </cell>
          <cell r="B888" t="str">
            <v>alicubī</v>
          </cell>
        </row>
        <row r="889">
          <cell r="A889" t="str">
            <v>ALICVIESSEINANIMO</v>
          </cell>
          <cell r="B889" t="str">
            <v>alicui esse in animō</v>
          </cell>
        </row>
        <row r="890">
          <cell r="A890" t="str">
            <v>ALICVLA</v>
          </cell>
          <cell r="B890" t="str">
            <v>ālicula –ae f.</v>
          </cell>
        </row>
        <row r="891">
          <cell r="A891" t="str">
            <v>ALICVNDE</v>
          </cell>
        </row>
        <row r="892">
          <cell r="A892" t="str">
            <v>ALIENATIO</v>
          </cell>
        </row>
        <row r="893">
          <cell r="A893" t="str">
            <v>ALIENIGENA</v>
          </cell>
          <cell r="B893" t="str">
            <v>aliēnigena –ae m.</v>
          </cell>
        </row>
        <row r="894">
          <cell r="A894" t="str">
            <v>ALIENIGENVS</v>
          </cell>
        </row>
        <row r="895">
          <cell r="A895" t="str">
            <v>ALIENO</v>
          </cell>
          <cell r="B895" t="str">
            <v>aliēnō –aliēnāre</v>
          </cell>
        </row>
        <row r="896">
          <cell r="A896" t="str">
            <v>ALIENVM</v>
          </cell>
          <cell r="B896" t="str">
            <v>aliēnum –ī n.</v>
          </cell>
        </row>
        <row r="897">
          <cell r="A897" t="str">
            <v>ALIENVS/2</v>
          </cell>
          <cell r="B897" t="str">
            <v>aliēnus –a –um</v>
          </cell>
        </row>
        <row r="898">
          <cell r="A898" t="str">
            <v>ALIGER</v>
          </cell>
          <cell r="B898" t="str">
            <v>āliger –era –erum</v>
          </cell>
        </row>
        <row r="899">
          <cell r="A899" t="str">
            <v>ALIMENTVM</v>
          </cell>
          <cell r="B899" t="str">
            <v>alimentum –ī n.</v>
          </cell>
        </row>
        <row r="900">
          <cell r="A900" t="str">
            <v>ALIMONIVM</v>
          </cell>
          <cell r="B900" t="str">
            <v>alimōnium –(i)ī n.</v>
          </cell>
        </row>
        <row r="901">
          <cell r="A901" t="str">
            <v>ALIO</v>
          </cell>
          <cell r="B901" t="str">
            <v>aliō</v>
          </cell>
        </row>
        <row r="902">
          <cell r="A902" t="str">
            <v>ALIOQVI</v>
          </cell>
          <cell r="B902" t="str">
            <v>aliōquīn or aliōquī</v>
          </cell>
        </row>
        <row r="903">
          <cell r="A903" t="str">
            <v>ALIPES</v>
          </cell>
          <cell r="B903" t="str">
            <v>ālipēs –edis</v>
          </cell>
        </row>
        <row r="904">
          <cell r="A904" t="str">
            <v>ALIPILVS</v>
          </cell>
        </row>
        <row r="905">
          <cell r="A905" t="str">
            <v>ALIPTES</v>
          </cell>
        </row>
        <row r="906">
          <cell r="A906" t="str">
            <v>ALIQVA</v>
          </cell>
          <cell r="B906" t="str">
            <v>aliquā</v>
          </cell>
        </row>
        <row r="907">
          <cell r="A907" t="str">
            <v>ALIQVAM</v>
          </cell>
          <cell r="B907" t="str">
            <v>aliquam</v>
          </cell>
        </row>
        <row r="908">
          <cell r="A908" t="str">
            <v>ALIQVAMDIV</v>
          </cell>
          <cell r="B908" t="str">
            <v>aliquamdiū</v>
          </cell>
        </row>
        <row r="909">
          <cell r="A909" t="str">
            <v>ALIQVAMMVLTVS</v>
          </cell>
        </row>
        <row r="910">
          <cell r="A910" t="str">
            <v>ALIQVANDO</v>
          </cell>
          <cell r="B910" t="str">
            <v>aliquandō</v>
          </cell>
        </row>
        <row r="911">
          <cell r="A911" t="str">
            <v>ALIQVANTO</v>
          </cell>
          <cell r="B911" t="str">
            <v xml:space="preserve">aliquantō </v>
          </cell>
        </row>
        <row r="912">
          <cell r="A912" t="str">
            <v>ALIQVANTVLVM/1</v>
          </cell>
        </row>
        <row r="913">
          <cell r="A913" t="str">
            <v>ALIQVANTVLVM/2</v>
          </cell>
        </row>
        <row r="914">
          <cell r="A914" t="str">
            <v>ALIQVANTVM/1</v>
          </cell>
          <cell r="B914" t="str">
            <v>aliquantum –ī n.</v>
          </cell>
        </row>
        <row r="915">
          <cell r="A915" t="str">
            <v>ALIQVANTVM/2</v>
          </cell>
        </row>
        <row r="916">
          <cell r="A916" t="str">
            <v>ALIQVANTVS</v>
          </cell>
          <cell r="B916" t="str">
            <v>aliquantus –a –um</v>
          </cell>
        </row>
        <row r="917">
          <cell r="A917" t="str">
            <v>ALIQVATENVS</v>
          </cell>
          <cell r="B917" t="str">
            <v>aliquātenus</v>
          </cell>
        </row>
        <row r="918">
          <cell r="A918" t="str">
            <v>ALIQVIS</v>
          </cell>
          <cell r="B918" t="str">
            <v>aliquis aliquid and aliquī aliqua aliquod</v>
          </cell>
        </row>
        <row r="919">
          <cell r="A919" t="str">
            <v>ALIQVO</v>
          </cell>
          <cell r="B919" t="str">
            <v>aliquō</v>
          </cell>
        </row>
        <row r="920">
          <cell r="A920" t="str">
            <v>ALIQVOT</v>
          </cell>
          <cell r="B920" t="str">
            <v>aliquot</v>
          </cell>
        </row>
        <row r="921">
          <cell r="A921" t="str">
            <v>ALIQVOTFARIAM</v>
          </cell>
        </row>
        <row r="922">
          <cell r="A922" t="str">
            <v>ALIQVOTIENS</v>
          </cell>
          <cell r="B922" t="str">
            <v>aliquotiens or aliquoties</v>
          </cell>
        </row>
        <row r="923">
          <cell r="A923" t="str">
            <v>ALIS</v>
          </cell>
        </row>
        <row r="924">
          <cell r="A924" t="str">
            <v>ALITER</v>
          </cell>
          <cell r="B924" t="str">
            <v>aliter</v>
          </cell>
        </row>
        <row r="925">
          <cell r="A925" t="str">
            <v>ALIVBI</v>
          </cell>
          <cell r="B925" t="str">
            <v>aliubī</v>
          </cell>
        </row>
        <row r="926">
          <cell r="A926" t="str">
            <v>ALIVNDE</v>
          </cell>
          <cell r="B926" t="str">
            <v>aliunde</v>
          </cell>
        </row>
        <row r="927">
          <cell r="A927" t="str">
            <v>ALIVS</v>
          </cell>
          <cell r="B927" t="str">
            <v>alius alia aliud</v>
          </cell>
        </row>
        <row r="928">
          <cell r="A928" t="str">
            <v>ALIVSALIVS</v>
          </cell>
          <cell r="B928" t="str">
            <v>alius..alius; alii…alii</v>
          </cell>
        </row>
        <row r="929">
          <cell r="A929" t="str">
            <v>ALIVSMODI</v>
          </cell>
        </row>
        <row r="930">
          <cell r="A930" t="str">
            <v>ALLABOR/2</v>
          </cell>
          <cell r="B930" t="str">
            <v>adlābor –lāpsus sum</v>
          </cell>
        </row>
        <row r="931">
          <cell r="A931" t="str">
            <v>ALLABORO</v>
          </cell>
        </row>
        <row r="932">
          <cell r="A932" t="str">
            <v>ALLACRIMO</v>
          </cell>
          <cell r="B932" t="str">
            <v>adlacrimāns –antis</v>
          </cell>
        </row>
        <row r="933">
          <cell r="A933" t="str">
            <v>ALLAPSVS</v>
          </cell>
        </row>
        <row r="934">
          <cell r="A934" t="str">
            <v>ALLAVDABILIS</v>
          </cell>
        </row>
        <row r="935">
          <cell r="A935" t="str">
            <v>ALLEC</v>
          </cell>
        </row>
        <row r="936">
          <cell r="A936" t="str">
            <v>ALLECTO</v>
          </cell>
        </row>
        <row r="937">
          <cell r="A937" t="str">
            <v>ALLECTO/N</v>
          </cell>
          <cell r="B937" t="str">
            <v>Allēctō –ūs f.</v>
          </cell>
        </row>
        <row r="938">
          <cell r="A938" t="str">
            <v>ALLEGATIO</v>
          </cell>
          <cell r="B938" t="str">
            <v>allēgātiō –ōnis f.</v>
          </cell>
        </row>
        <row r="939">
          <cell r="A939" t="str">
            <v>ALLEGO/1</v>
          </cell>
          <cell r="B939" t="str">
            <v>adlēgō or adlēgō –āre</v>
          </cell>
        </row>
        <row r="940">
          <cell r="A940" t="str">
            <v>ALLEGO/2</v>
          </cell>
          <cell r="B940" t="str">
            <v>allegō allegere allēgī allēctum</v>
          </cell>
        </row>
        <row r="941">
          <cell r="A941" t="str">
            <v>ALLELVIA</v>
          </cell>
          <cell r="B941" t="str">
            <v>allēlūia</v>
          </cell>
        </row>
        <row r="942">
          <cell r="A942" t="str">
            <v>ALLEVO/1</v>
          </cell>
          <cell r="B942" t="str">
            <v>adlēvō or allēvō –āre</v>
          </cell>
        </row>
        <row r="943">
          <cell r="A943" t="str">
            <v>ALLEVO/2</v>
          </cell>
          <cell r="B943" t="str">
            <v>adlēvō or allēvō –āre</v>
          </cell>
        </row>
        <row r="944">
          <cell r="A944" t="str">
            <v>ALLEX</v>
          </cell>
        </row>
        <row r="945">
          <cell r="A945" t="str">
            <v>ALLIA/N</v>
          </cell>
          <cell r="B945" t="str">
            <v>Allia –ae f.</v>
          </cell>
        </row>
        <row r="946">
          <cell r="A946" t="str">
            <v>ALLICEFACIO</v>
          </cell>
        </row>
        <row r="947">
          <cell r="A947" t="str">
            <v>ALLICIO</v>
          </cell>
          <cell r="B947" t="str">
            <v>alliciō –allicere –allēxī –allectum</v>
          </cell>
        </row>
        <row r="948">
          <cell r="A948" t="str">
            <v>ALLIDO</v>
          </cell>
        </row>
        <row r="949">
          <cell r="A949" t="str">
            <v>ALLIENSIS/A</v>
          </cell>
          <cell r="B949" t="str">
            <v>Alliēnsis –e</v>
          </cell>
        </row>
        <row r="950">
          <cell r="A950" t="str">
            <v>ALLIGATIO</v>
          </cell>
        </row>
        <row r="951">
          <cell r="A951" t="str">
            <v>ALLIGO/2</v>
          </cell>
          <cell r="B951" t="str">
            <v>adligō adligāre adligāvī adligātus</v>
          </cell>
        </row>
        <row r="952">
          <cell r="A952" t="str">
            <v>ALLINO</v>
          </cell>
        </row>
        <row r="953">
          <cell r="A953" t="str">
            <v>ALLIVM</v>
          </cell>
          <cell r="B953" t="str">
            <v>allium –ī n.</v>
          </cell>
        </row>
        <row r="954">
          <cell r="A954" t="str">
            <v>ALLIVS/N</v>
          </cell>
          <cell r="B954" t="str">
            <v>Allius –iī m.</v>
          </cell>
        </row>
        <row r="955">
          <cell r="A955" t="str">
            <v>ALLOBROGES/N</v>
          </cell>
          <cell r="B955" t="str">
            <v>Allobroges –um m.</v>
          </cell>
        </row>
        <row r="956">
          <cell r="A956" t="str">
            <v>ALLOBROX/N</v>
          </cell>
        </row>
        <row r="957">
          <cell r="A957" t="str">
            <v>ALLOCVTIO</v>
          </cell>
          <cell r="B957" t="str">
            <v>adlocūtiō –ōnis f.</v>
          </cell>
        </row>
        <row r="958">
          <cell r="A958" t="str">
            <v>ALLOQVIVM</v>
          </cell>
          <cell r="B958" t="str">
            <v>alloquium or adloquium –(i)ī n.</v>
          </cell>
        </row>
        <row r="959">
          <cell r="A959" t="str">
            <v>ALLOQVOR</v>
          </cell>
          <cell r="B959" t="str">
            <v>alloquor alloquī allocūtus</v>
          </cell>
        </row>
        <row r="960">
          <cell r="A960" t="str">
            <v>ALLVCEO</v>
          </cell>
        </row>
        <row r="961">
          <cell r="A961" t="str">
            <v>ALLVDO</v>
          </cell>
          <cell r="B961" t="str">
            <v>adlūdō –ere –lūsī –lūsus</v>
          </cell>
        </row>
        <row r="962">
          <cell r="A962" t="str">
            <v>ALLVO</v>
          </cell>
          <cell r="B962" t="str">
            <v>adluō –ere –luī</v>
          </cell>
        </row>
        <row r="963">
          <cell r="A963" t="str">
            <v>ALLVS/N</v>
          </cell>
          <cell r="B963" t="str">
            <v>Allus –ī m.</v>
          </cell>
        </row>
        <row r="964">
          <cell r="A964" t="str">
            <v>ALMO/N</v>
          </cell>
          <cell r="B964" t="str">
            <v>Almō –ōnis m.</v>
          </cell>
        </row>
        <row r="965">
          <cell r="A965" t="str">
            <v>ALMVS</v>
          </cell>
          <cell r="B965" t="str">
            <v>almus –a –um</v>
          </cell>
        </row>
        <row r="966">
          <cell r="A966" t="str">
            <v>ALNEVS</v>
          </cell>
        </row>
        <row r="967">
          <cell r="A967" t="str">
            <v>ALNVS</v>
          </cell>
          <cell r="B967" t="str">
            <v>alnus –i f.</v>
          </cell>
        </row>
        <row r="968">
          <cell r="A968" t="str">
            <v>ALO</v>
          </cell>
          <cell r="B968" t="str">
            <v>alō alere aluī altus</v>
          </cell>
        </row>
        <row r="969">
          <cell r="A969" t="str">
            <v>ALOE</v>
          </cell>
        </row>
        <row r="970">
          <cell r="A970" t="str">
            <v>ALOGIA</v>
          </cell>
          <cell r="B970" t="str">
            <v>alogia –ae f.</v>
          </cell>
        </row>
        <row r="971">
          <cell r="A971" t="str">
            <v>ALOIDAE/N</v>
          </cell>
          <cell r="B971" t="str">
            <v>Alōīdae –ārum m.</v>
          </cell>
        </row>
        <row r="972">
          <cell r="A972" t="str">
            <v>ALPES/N</v>
          </cell>
          <cell r="B972" t="str">
            <v>Alpēs –ium f.</v>
          </cell>
        </row>
        <row r="973">
          <cell r="A973" t="str">
            <v>ALPHA</v>
          </cell>
        </row>
        <row r="974">
          <cell r="A974" t="str">
            <v>ALPHESIBOEVS/N</v>
          </cell>
          <cell r="B974" t="str">
            <v>Alphesiboea –ae f.</v>
          </cell>
        </row>
        <row r="975">
          <cell r="A975" t="str">
            <v>ALPHEVS/A</v>
          </cell>
          <cell r="B975" t="str">
            <v>Alphēus –a –um</v>
          </cell>
        </row>
        <row r="976">
          <cell r="A976" t="str">
            <v>ALPHEVS/N</v>
          </cell>
          <cell r="B976" t="str">
            <v>Alphēus –ī m.</v>
          </cell>
        </row>
        <row r="977">
          <cell r="A977" t="str">
            <v>ALPICVS/N</v>
          </cell>
          <cell r="B977" t="str">
            <v>Alpicus –ī m.</v>
          </cell>
        </row>
        <row r="978">
          <cell r="A978" t="str">
            <v>ALPINVS/A</v>
          </cell>
          <cell r="B978" t="str">
            <v>Alpīnus –a –um</v>
          </cell>
        </row>
        <row r="979">
          <cell r="A979" t="str">
            <v>ALRIC/N2</v>
          </cell>
        </row>
        <row r="980">
          <cell r="A980" t="str">
            <v>ALSIVS</v>
          </cell>
        </row>
        <row r="981">
          <cell r="A981" t="str">
            <v>ALSVS/N</v>
          </cell>
          <cell r="B981" t="str">
            <v>Alsus –ī m.</v>
          </cell>
        </row>
        <row r="982">
          <cell r="A982" t="str">
            <v>ALTAR</v>
          </cell>
          <cell r="B982" t="str">
            <v>altāria –ium n.</v>
          </cell>
        </row>
        <row r="983">
          <cell r="A983" t="str">
            <v>ALTARE</v>
          </cell>
          <cell r="B983" t="str">
            <v>altāre –is n.</v>
          </cell>
        </row>
        <row r="984">
          <cell r="A984" t="str">
            <v>ALTE</v>
          </cell>
          <cell r="B984" t="str">
            <v>altē</v>
          </cell>
        </row>
        <row r="985">
          <cell r="A985" t="str">
            <v>ALTER</v>
          </cell>
          <cell r="B985" t="str">
            <v>alter altera alterum</v>
          </cell>
        </row>
        <row r="986">
          <cell r="A986" t="str">
            <v>ALTERALTER</v>
          </cell>
          <cell r="B986" t="str">
            <v>alter…alter…</v>
          </cell>
        </row>
        <row r="987">
          <cell r="A987" t="str">
            <v>ALTERAS</v>
          </cell>
        </row>
        <row r="988">
          <cell r="A988" t="str">
            <v>ALTERCATIO</v>
          </cell>
          <cell r="B988" t="str">
            <v>altercātiō –ōnis f.</v>
          </cell>
        </row>
        <row r="989">
          <cell r="A989" t="str">
            <v>ALTERCOR</v>
          </cell>
        </row>
        <row r="990">
          <cell r="A990" t="str">
            <v>ALTERNIS</v>
          </cell>
          <cell r="B990" t="str">
            <v>alternīs</v>
          </cell>
        </row>
        <row r="991">
          <cell r="A991" t="str">
            <v>ALTERNO</v>
          </cell>
          <cell r="B991" t="str">
            <v>alternō alternāre alternāvī alternātus</v>
          </cell>
        </row>
        <row r="992">
          <cell r="A992" t="str">
            <v>ALTERNVS</v>
          </cell>
          <cell r="B992" t="str">
            <v>alternus –a –um</v>
          </cell>
        </row>
        <row r="993">
          <cell r="A993" t="str">
            <v>ALTERO</v>
          </cell>
        </row>
        <row r="994">
          <cell r="A994" t="str">
            <v>ALTERVTER</v>
          </cell>
        </row>
        <row r="995">
          <cell r="A995" t="str">
            <v>ALTILIS/1</v>
          </cell>
          <cell r="B995" t="str">
            <v>alitilis –is f. (plural also altilia, ium, n.)</v>
          </cell>
        </row>
        <row r="996">
          <cell r="A996" t="str">
            <v>ALTILIS/2</v>
          </cell>
          <cell r="B996" t="str">
            <v>altilis –e</v>
          </cell>
        </row>
        <row r="997">
          <cell r="A997" t="str">
            <v>ALTINVS/N</v>
          </cell>
          <cell r="B997" t="str">
            <v>Altinus –ī m.</v>
          </cell>
        </row>
        <row r="998">
          <cell r="A998" t="str">
            <v>ALTISONVS</v>
          </cell>
        </row>
        <row r="999">
          <cell r="A999" t="str">
            <v>ALTITONANS</v>
          </cell>
        </row>
        <row r="1000">
          <cell r="A1000" t="str">
            <v>ALTITVDO</v>
          </cell>
          <cell r="B1000" t="str">
            <v>altitūdō altitudinis f.</v>
          </cell>
        </row>
        <row r="1001">
          <cell r="A1001" t="str">
            <v>ALTIVOLANS</v>
          </cell>
        </row>
        <row r="1002">
          <cell r="A1002" t="str">
            <v>ALTOR</v>
          </cell>
          <cell r="B1002" t="str">
            <v>altor altōris m.</v>
          </cell>
        </row>
        <row r="1003">
          <cell r="A1003" t="str">
            <v>ALTRINSECVS</v>
          </cell>
        </row>
        <row r="1004">
          <cell r="A1004" t="str">
            <v>ALTRIX</v>
          </cell>
          <cell r="B1004" t="str">
            <v>altrīx –īcis f.</v>
          </cell>
        </row>
        <row r="1005">
          <cell r="A1005" t="str">
            <v>ALTVM</v>
          </cell>
          <cell r="B1005" t="str">
            <v>altum altī n.</v>
          </cell>
        </row>
        <row r="1006">
          <cell r="A1006" t="str">
            <v>ALTVS</v>
          </cell>
          <cell r="B1006" t="str">
            <v>altus –a –um</v>
          </cell>
        </row>
        <row r="1007">
          <cell r="A1007" t="str">
            <v>ALVARADVS/N</v>
          </cell>
          <cell r="B1007" t="str">
            <v>Alvaradus –ī m.</v>
          </cell>
        </row>
        <row r="1008">
          <cell r="A1008" t="str">
            <v>ALVARIVM</v>
          </cell>
          <cell r="B1008" t="str">
            <v>alvārium –ī n.</v>
          </cell>
        </row>
        <row r="1009">
          <cell r="A1009" t="str">
            <v>ALVCINATIO</v>
          </cell>
        </row>
        <row r="1010">
          <cell r="A1010" t="str">
            <v>ALVEATVS</v>
          </cell>
        </row>
        <row r="1011">
          <cell r="A1011" t="str">
            <v>ALVEOLATVS</v>
          </cell>
        </row>
        <row r="1012">
          <cell r="A1012" t="str">
            <v>ALVEOLVS</v>
          </cell>
        </row>
        <row r="1013">
          <cell r="A1013" t="str">
            <v>ALVEVS</v>
          </cell>
          <cell r="B1013" t="str">
            <v>alveus –ī m.</v>
          </cell>
        </row>
        <row r="1014">
          <cell r="A1014" t="str">
            <v>ALVMEN</v>
          </cell>
        </row>
        <row r="1015">
          <cell r="A1015" t="str">
            <v>ALVMINOSVS</v>
          </cell>
        </row>
        <row r="1016">
          <cell r="A1016" t="str">
            <v>ALVMNA</v>
          </cell>
        </row>
        <row r="1017">
          <cell r="A1017" t="str">
            <v>ALVMNVS/1</v>
          </cell>
          <cell r="B1017" t="str">
            <v>alumnus –ī m.</v>
          </cell>
        </row>
        <row r="1018">
          <cell r="A1018" t="str">
            <v>ALVMNVS/2</v>
          </cell>
          <cell r="B1018" t="str">
            <v>alumnus –a –um</v>
          </cell>
        </row>
        <row r="1019">
          <cell r="A1019" t="str">
            <v>ALVNTINI/N</v>
          </cell>
        </row>
        <row r="1020">
          <cell r="A1020" t="str">
            <v>ALVNTINVS/N</v>
          </cell>
        </row>
        <row r="1021">
          <cell r="A1021" t="str">
            <v>ALVNTIVM/N</v>
          </cell>
        </row>
        <row r="1022">
          <cell r="A1022" t="str">
            <v>ALVTA/1</v>
          </cell>
          <cell r="B1022" t="str">
            <v>alūta –ae f.</v>
          </cell>
        </row>
        <row r="1023">
          <cell r="A1023" t="str">
            <v>ALVTA/2</v>
          </cell>
        </row>
        <row r="1024">
          <cell r="A1024" t="str">
            <v>ALVVS</v>
          </cell>
          <cell r="B1024" t="str">
            <v>alvus –ī f.</v>
          </cell>
        </row>
        <row r="1025">
          <cell r="A1025" t="str">
            <v>AM</v>
          </cell>
        </row>
        <row r="1026">
          <cell r="A1026" t="str">
            <v>AMABILIS</v>
          </cell>
          <cell r="B1026" t="str">
            <v>amābilis –e</v>
          </cell>
        </row>
        <row r="1027">
          <cell r="A1027" t="str">
            <v>AMABILITER</v>
          </cell>
          <cell r="B1027" t="str">
            <v>amābiliter</v>
          </cell>
        </row>
        <row r="1028">
          <cell r="A1028" t="str">
            <v>AMABOTE</v>
          </cell>
          <cell r="B1028" t="str">
            <v>amābō tē</v>
          </cell>
        </row>
        <row r="1029">
          <cell r="A1029" t="str">
            <v>AMANDO/2</v>
          </cell>
        </row>
        <row r="1030">
          <cell r="A1030" t="str">
            <v>AMANS/1</v>
          </cell>
          <cell r="B1030" t="str">
            <v>amāns –antis</v>
          </cell>
        </row>
        <row r="1031">
          <cell r="A1031" t="str">
            <v>AMANS/2</v>
          </cell>
          <cell r="B1031" t="str">
            <v>amāns –antis</v>
          </cell>
        </row>
        <row r="1032">
          <cell r="A1032" t="str">
            <v>AMANTER</v>
          </cell>
        </row>
        <row r="1033">
          <cell r="A1033" t="str">
            <v>AMARA</v>
          </cell>
        </row>
        <row r="1034">
          <cell r="A1034" t="str">
            <v>AMARACINVM</v>
          </cell>
        </row>
        <row r="1035">
          <cell r="A1035" t="str">
            <v>AMARACVS</v>
          </cell>
          <cell r="B1035" t="str">
            <v>amāracus –ī m.</v>
          </cell>
        </row>
        <row r="1036">
          <cell r="A1036" t="str">
            <v>AMARANTVS</v>
          </cell>
        </row>
        <row r="1037">
          <cell r="A1037" t="str">
            <v>AMARITAS</v>
          </cell>
        </row>
        <row r="1038">
          <cell r="A1038" t="str">
            <v>AMARITIES</v>
          </cell>
          <cell r="B1038" t="str">
            <v>amārities –ēi f.</v>
          </cell>
        </row>
        <row r="1039">
          <cell r="A1039" t="str">
            <v>AMARITVDO</v>
          </cell>
          <cell r="B1039" t="str">
            <v>amāritūdō –inis f.</v>
          </cell>
        </row>
        <row r="1040">
          <cell r="A1040" t="str">
            <v>AMAROR</v>
          </cell>
          <cell r="B1040" t="str">
            <v xml:space="preserve">amāror –ōris m. </v>
          </cell>
        </row>
        <row r="1041">
          <cell r="A1041" t="str">
            <v>AMARVS</v>
          </cell>
          <cell r="B1041" t="str">
            <v>amārus –a –um</v>
          </cell>
        </row>
        <row r="1042">
          <cell r="A1042" t="str">
            <v>AMARYLLIS/N</v>
          </cell>
          <cell r="B1042" t="str">
            <v>Amaryllis –idis or –idos f.</v>
          </cell>
        </row>
        <row r="1043">
          <cell r="A1043" t="str">
            <v>AMASENVS/N</v>
          </cell>
          <cell r="B1043" t="str">
            <v>Amasēnus –ī m.</v>
          </cell>
        </row>
        <row r="1044">
          <cell r="A1044" t="str">
            <v>AMASIVNCVLA</v>
          </cell>
          <cell r="B1044" t="str">
            <v>amāsiuncula –ae f.</v>
          </cell>
        </row>
        <row r="1045">
          <cell r="A1045" t="str">
            <v>AMASIVNCVLVS</v>
          </cell>
          <cell r="B1045" t="str">
            <v>amāsiunculus –ī m.</v>
          </cell>
        </row>
        <row r="1046">
          <cell r="A1046" t="str">
            <v>AMASIVS</v>
          </cell>
          <cell r="B1046" t="str">
            <v>amāsius –ī m.</v>
          </cell>
        </row>
        <row r="1047">
          <cell r="A1047" t="str">
            <v>AMASTRIS/N</v>
          </cell>
          <cell r="B1047" t="str">
            <v>Amastris –is f.</v>
          </cell>
        </row>
        <row r="1048">
          <cell r="A1048" t="str">
            <v>AMASTRVS/N</v>
          </cell>
          <cell r="B1048" t="str">
            <v>Amastrus –ī m.</v>
          </cell>
        </row>
        <row r="1049">
          <cell r="A1049" t="str">
            <v>AMATA/N</v>
          </cell>
          <cell r="B1049" t="str">
            <v>Amāta –ae f.</v>
          </cell>
        </row>
        <row r="1050">
          <cell r="A1050" t="str">
            <v>AMATHVS/N</v>
          </cell>
          <cell r="B1050" t="str">
            <v>Amathūs –ūntis f.</v>
          </cell>
        </row>
        <row r="1051">
          <cell r="A1051" t="str">
            <v>AMATHVSIA/N</v>
          </cell>
          <cell r="B1051" t="str">
            <v>Amathūsia –ae f.</v>
          </cell>
        </row>
        <row r="1052">
          <cell r="A1052" t="str">
            <v>AMATOR</v>
          </cell>
          <cell r="B1052" t="str">
            <v>amātor –ōris m.</v>
          </cell>
        </row>
        <row r="1053">
          <cell r="A1053" t="str">
            <v>AMATORIVM</v>
          </cell>
          <cell r="B1053" t="str">
            <v>amātōrium –ī n.</v>
          </cell>
        </row>
        <row r="1054">
          <cell r="A1054" t="str">
            <v>AMATORIVS</v>
          </cell>
          <cell r="B1054" t="str">
            <v>amātōrius –a –um</v>
          </cell>
        </row>
        <row r="1055">
          <cell r="A1055" t="str">
            <v>AMAZON/N</v>
          </cell>
          <cell r="B1055" t="str">
            <v>Amāzōn –onis f.</v>
          </cell>
        </row>
        <row r="1056">
          <cell r="A1056" t="str">
            <v>AMAZONIS/N</v>
          </cell>
          <cell r="B1056" t="str">
            <v>Amāzonis –idis f.</v>
          </cell>
        </row>
        <row r="1057">
          <cell r="A1057" t="str">
            <v>AMAZONIVS/A</v>
          </cell>
          <cell r="B1057" t="str">
            <v>Amāzonius –a –um</v>
          </cell>
        </row>
        <row r="1058">
          <cell r="A1058" t="str">
            <v>AMBACTVS</v>
          </cell>
          <cell r="B1058" t="str">
            <v>ambactus –ī .</v>
          </cell>
        </row>
        <row r="1059">
          <cell r="A1059" t="str">
            <v>AMBAGES</v>
          </cell>
          <cell r="B1059" t="str">
            <v>ambāgēs –is f.</v>
          </cell>
        </row>
        <row r="1060">
          <cell r="A1060" t="str">
            <v>AMBARRI/N</v>
          </cell>
          <cell r="B1060" t="str">
            <v xml:space="preserve">Ambarrī –ōrum </v>
          </cell>
        </row>
        <row r="1061">
          <cell r="A1061" t="str">
            <v>AMBARVALIS</v>
          </cell>
        </row>
        <row r="1062">
          <cell r="A1062" t="str">
            <v>AMBEDO/2</v>
          </cell>
          <cell r="B1062" t="str">
            <v>ambedō –ere –ēdī –ēsus</v>
          </cell>
        </row>
        <row r="1063">
          <cell r="A1063" t="str">
            <v>AMBEO/1</v>
          </cell>
        </row>
        <row r="1064">
          <cell r="A1064" t="str">
            <v>AMBIANI/N</v>
          </cell>
          <cell r="B1064" t="str">
            <v xml:space="preserve">Ambiānī –ōrum m. </v>
          </cell>
        </row>
        <row r="1065">
          <cell r="A1065" t="str">
            <v>AMBIBARII/N</v>
          </cell>
          <cell r="B1065" t="str">
            <v>Ambibariī –ōrum m.</v>
          </cell>
        </row>
        <row r="1066">
          <cell r="A1066" t="str">
            <v>AMBIGO</v>
          </cell>
          <cell r="B1066" t="str">
            <v>ambigō –igere — —</v>
          </cell>
        </row>
        <row r="1067">
          <cell r="A1067" t="str">
            <v>AMBIGVE</v>
          </cell>
        </row>
        <row r="1068">
          <cell r="A1068" t="str">
            <v>AMBIGVITAS</v>
          </cell>
          <cell r="B1068" t="str">
            <v>ambiguitās –ātis f.</v>
          </cell>
        </row>
        <row r="1069">
          <cell r="A1069" t="str">
            <v>AMBIGVVM</v>
          </cell>
        </row>
        <row r="1070">
          <cell r="A1070" t="str">
            <v>AMBIGVVS</v>
          </cell>
          <cell r="B1070" t="str">
            <v>ambiguus –a –um</v>
          </cell>
        </row>
        <row r="1071">
          <cell r="A1071" t="str">
            <v>AMBILIATI/N</v>
          </cell>
          <cell r="B1071" t="str">
            <v xml:space="preserve">Ambiliātī –ōrum m. </v>
          </cell>
        </row>
        <row r="1072">
          <cell r="A1072" t="str">
            <v>AMBIO</v>
          </cell>
          <cell r="B1072" t="str">
            <v>ambiō –īre –īvī or iī –ītus</v>
          </cell>
        </row>
        <row r="1073">
          <cell r="A1073" t="str">
            <v>AMBIORIX/N</v>
          </cell>
          <cell r="B1073" t="str">
            <v>Ambiorīx –īgis m.</v>
          </cell>
        </row>
        <row r="1074">
          <cell r="A1074" t="str">
            <v>AMBITARVIVM/N</v>
          </cell>
          <cell r="B1074" t="str">
            <v>Ambitarvium –ī m.</v>
          </cell>
        </row>
        <row r="1075">
          <cell r="A1075" t="str">
            <v>AMBITIO</v>
          </cell>
          <cell r="B1075" t="str">
            <v>ambitiō ambitiōnis f.</v>
          </cell>
        </row>
        <row r="1076">
          <cell r="A1076" t="str">
            <v>AMBITIOSVS</v>
          </cell>
          <cell r="B1076" t="str">
            <v>ambitiōsus –a –um</v>
          </cell>
        </row>
        <row r="1077">
          <cell r="A1077" t="str">
            <v>AMBITVS</v>
          </cell>
          <cell r="B1077" t="str">
            <v>ambitus –ūs m.</v>
          </cell>
        </row>
        <row r="1078">
          <cell r="A1078" t="str">
            <v>AMBIVARETI/N</v>
          </cell>
          <cell r="B1078" t="str">
            <v xml:space="preserve">Ambivaretī –ōrum m. </v>
          </cell>
        </row>
        <row r="1079">
          <cell r="A1079" t="str">
            <v>AMBO/2</v>
          </cell>
          <cell r="B1079" t="str">
            <v>ambō ambae ambō</v>
          </cell>
        </row>
        <row r="1080">
          <cell r="A1080" t="str">
            <v>AMBRACIVS/A</v>
          </cell>
          <cell r="B1080" t="str">
            <v xml:space="preserve">Ambracius –a –um </v>
          </cell>
        </row>
        <row r="1081">
          <cell r="A1081" t="str">
            <v>AMBROSIA</v>
          </cell>
          <cell r="B1081" t="str">
            <v>ambrosia ambrosiae f.</v>
          </cell>
        </row>
        <row r="1082">
          <cell r="A1082" t="str">
            <v>AMBROSIVS</v>
          </cell>
          <cell r="B1082" t="str">
            <v>ambrosius –a –um</v>
          </cell>
        </row>
        <row r="1083">
          <cell r="A1083" t="str">
            <v>AMBVBAIA</v>
          </cell>
          <cell r="B1083" t="str">
            <v>ambūbaia –ae f.</v>
          </cell>
        </row>
        <row r="1084">
          <cell r="A1084" t="str">
            <v>AMBVLATIO</v>
          </cell>
          <cell r="B1084" t="str">
            <v>ambulātiō –onis f.</v>
          </cell>
        </row>
        <row r="1085">
          <cell r="A1085" t="str">
            <v>AMBVLATOR</v>
          </cell>
        </row>
        <row r="1086">
          <cell r="A1086" t="str">
            <v>AMBVLATORIVS</v>
          </cell>
        </row>
        <row r="1087">
          <cell r="A1087" t="str">
            <v>AMBVLATRIX</v>
          </cell>
        </row>
        <row r="1088">
          <cell r="A1088" t="str">
            <v>AMBVLO</v>
          </cell>
          <cell r="B1088" t="str">
            <v>ambulō ambulāre ambulāvī ambulātum</v>
          </cell>
        </row>
        <row r="1089">
          <cell r="A1089" t="str">
            <v>AMBVRO</v>
          </cell>
          <cell r="B1089" t="str">
            <v>ambūrō –ere –ussī –ūstus</v>
          </cell>
        </row>
        <row r="1090">
          <cell r="A1090" t="str">
            <v>AMEANA/N</v>
          </cell>
          <cell r="B1090" t="str">
            <v>Ameana –ae f.</v>
          </cell>
        </row>
        <row r="1091">
          <cell r="A1091" t="str">
            <v>AMELLVS</v>
          </cell>
          <cell r="B1091" t="str">
            <v>amellus –ī m.</v>
          </cell>
        </row>
        <row r="1092">
          <cell r="A1092" t="str">
            <v>AMEN</v>
          </cell>
          <cell r="B1092" t="str">
            <v>āmēn</v>
          </cell>
        </row>
        <row r="1093">
          <cell r="A1093" t="str">
            <v>AMENS</v>
          </cell>
          <cell r="B1093" t="str">
            <v>āmēns āmentis</v>
          </cell>
        </row>
        <row r="1094">
          <cell r="A1094" t="str">
            <v>AMENTIA</v>
          </cell>
          <cell r="B1094" t="str">
            <v>āmentia āmentiae f.</v>
          </cell>
        </row>
        <row r="1095">
          <cell r="A1095" t="str">
            <v>AMENTVM</v>
          </cell>
          <cell r="B1095" t="str">
            <v>āmentum –ī n.</v>
          </cell>
        </row>
        <row r="1096">
          <cell r="A1096" t="str">
            <v>AMERICA</v>
          </cell>
          <cell r="B1096" t="str">
            <v>America –ae f.</v>
          </cell>
        </row>
        <row r="1097">
          <cell r="A1097" t="str">
            <v>AMERINVS/A</v>
          </cell>
          <cell r="B1097" t="str">
            <v>Amerinus –a –um</v>
          </cell>
        </row>
        <row r="1098">
          <cell r="A1098" t="str">
            <v>AMERIOLA/N</v>
          </cell>
        </row>
        <row r="1099">
          <cell r="A1099" t="str">
            <v>AMES</v>
          </cell>
        </row>
        <row r="1100">
          <cell r="A1100" t="str">
            <v>AMESTRATINVS/N</v>
          </cell>
        </row>
        <row r="1101">
          <cell r="A1101" t="str">
            <v>AMESTRATVS/N</v>
          </cell>
        </row>
        <row r="1102">
          <cell r="A1102" t="str">
            <v>AMETHYSTINA</v>
          </cell>
        </row>
        <row r="1103">
          <cell r="A1103" t="str">
            <v>AMETHYSTVS</v>
          </cell>
        </row>
        <row r="1104">
          <cell r="A1104" t="str">
            <v>AMICA</v>
          </cell>
          <cell r="B1104" t="str">
            <v>amīca amīcae f.</v>
          </cell>
        </row>
        <row r="1105">
          <cell r="A1105" t="str">
            <v>AMICIO</v>
          </cell>
          <cell r="B1105" t="str">
            <v>amiciō –īre –icuī or –ixī –ictus</v>
          </cell>
        </row>
        <row r="1106">
          <cell r="A1106" t="str">
            <v>AMICISSIMVS</v>
          </cell>
          <cell r="B1106" t="str">
            <v>amīcissimus –a –um</v>
          </cell>
        </row>
        <row r="1107">
          <cell r="A1107" t="str">
            <v>AMICITIA</v>
          </cell>
          <cell r="B1107" t="str">
            <v>amīcitia amīcitiae f.</v>
          </cell>
        </row>
        <row r="1108">
          <cell r="A1108" t="str">
            <v>AMICITIES</v>
          </cell>
          <cell r="B1108" t="str">
            <v>amīcitiēs –ēī f.</v>
          </cell>
        </row>
        <row r="1109">
          <cell r="A1109" t="str">
            <v>AMICTVS</v>
          </cell>
          <cell r="B1109" t="str">
            <v>amictus –ūs m.</v>
          </cell>
        </row>
        <row r="1110">
          <cell r="A1110" t="str">
            <v>AMICVLA</v>
          </cell>
          <cell r="B1110" t="str">
            <v>amīcula –ae f.</v>
          </cell>
        </row>
        <row r="1111">
          <cell r="A1111" t="str">
            <v>AMICVLVM</v>
          </cell>
          <cell r="B1111" t="str">
            <v>amiculum –ī n.</v>
          </cell>
        </row>
        <row r="1112">
          <cell r="A1112" t="str">
            <v>AMICVLVS</v>
          </cell>
          <cell r="B1112" t="str">
            <v>amīculus –ī m.</v>
          </cell>
        </row>
        <row r="1113">
          <cell r="A1113" t="str">
            <v>AMICVS/1</v>
          </cell>
          <cell r="B1113" t="str">
            <v>amīcus amīcī m.</v>
          </cell>
        </row>
        <row r="1114">
          <cell r="A1114" t="str">
            <v>AMICVS/2</v>
          </cell>
          <cell r="B1114" t="str">
            <v>amīcus –a –um</v>
          </cell>
        </row>
        <row r="1115">
          <cell r="A1115" t="str">
            <v>AMINNEVS/A</v>
          </cell>
          <cell r="B1115" t="str">
            <v>Amīnaeus –a –um</v>
          </cell>
        </row>
        <row r="1116">
          <cell r="A1116" t="str">
            <v>AMISSIO</v>
          </cell>
          <cell r="B1116" t="str">
            <v>āmissiō –ōnis f.</v>
          </cell>
        </row>
        <row r="1117">
          <cell r="A1117" t="str">
            <v>AMISVS/N</v>
          </cell>
          <cell r="B1117" t="str">
            <v xml:space="preserve">Amīsus –ī f. </v>
          </cell>
        </row>
        <row r="1118">
          <cell r="A1118" t="str">
            <v>AMITA</v>
          </cell>
        </row>
        <row r="1119">
          <cell r="A1119" t="str">
            <v>AMITERNVS/A</v>
          </cell>
          <cell r="B1119" t="str">
            <v>Amiternus –a –um</v>
          </cell>
        </row>
        <row r="1120">
          <cell r="A1120" t="str">
            <v>AMITTO</v>
          </cell>
          <cell r="B1120" t="str">
            <v>āmittō āmittere āmīsī āmīssus</v>
          </cell>
        </row>
        <row r="1121">
          <cell r="A1121" t="str">
            <v>AMMON/N</v>
          </cell>
          <cell r="B1121" t="str">
            <v>Hammōn –ōnis m.</v>
          </cell>
        </row>
        <row r="1122">
          <cell r="A1122" t="str">
            <v>AMMONIACVS</v>
          </cell>
        </row>
        <row r="1123">
          <cell r="A1123" t="str">
            <v>AMNIS</v>
          </cell>
          <cell r="B1123" t="str">
            <v>amnis amnis m.</v>
          </cell>
        </row>
        <row r="1124">
          <cell r="A1124" t="str">
            <v>AMO</v>
          </cell>
          <cell r="B1124" t="str">
            <v>amō amāre amāvī amātus</v>
          </cell>
        </row>
        <row r="1125">
          <cell r="A1125" t="str">
            <v>AMODO</v>
          </cell>
          <cell r="B1125" t="str">
            <v>āmodo</v>
          </cell>
        </row>
        <row r="1126">
          <cell r="A1126" t="str">
            <v>AMOENITAS</v>
          </cell>
          <cell r="B1126" t="str">
            <v>amoenitās –ātis f.</v>
          </cell>
        </row>
        <row r="1127">
          <cell r="A1127" t="str">
            <v>AMOENVS</v>
          </cell>
          <cell r="B1127" t="str">
            <v>amoenus –a –um</v>
          </cell>
        </row>
        <row r="1128">
          <cell r="A1128" t="str">
            <v>AMOLIOR</v>
          </cell>
          <cell r="B1128" t="str">
            <v>āmōlior āmōlīrī āmōlītus</v>
          </cell>
        </row>
        <row r="1129">
          <cell r="A1129" t="str">
            <v>AMOMON</v>
          </cell>
        </row>
        <row r="1130">
          <cell r="A1130" t="str">
            <v>AMOMVM</v>
          </cell>
          <cell r="B1130" t="str">
            <v>amōmum –ī n.</v>
          </cell>
        </row>
        <row r="1131">
          <cell r="A1131" t="str">
            <v>AMONE/N</v>
          </cell>
          <cell r="B1131" t="str">
            <v>Amonē</v>
          </cell>
        </row>
        <row r="1132">
          <cell r="A1132" t="str">
            <v>AMOR</v>
          </cell>
          <cell r="B1132" t="str">
            <v>amor amōris m.</v>
          </cell>
        </row>
        <row r="1133">
          <cell r="A1133" t="str">
            <v>AMOROSVS</v>
          </cell>
          <cell r="B1133" t="str">
            <v>amōrōsus –a –um</v>
          </cell>
        </row>
        <row r="1134">
          <cell r="A1134" t="str">
            <v>AMOVEO</v>
          </cell>
          <cell r="B1134" t="str">
            <v>āmoveō –ēre –mōvī –mōtus</v>
          </cell>
        </row>
        <row r="1135">
          <cell r="A1135" t="str">
            <v>AMPHERES</v>
          </cell>
        </row>
        <row r="1136">
          <cell r="A1136" t="str">
            <v>AMPHIARAVS/N</v>
          </cell>
          <cell r="B1136" t="str">
            <v>Amphiarāus –ī m.</v>
          </cell>
        </row>
        <row r="1137">
          <cell r="A1137" t="str">
            <v>AMPHILOCHI/N</v>
          </cell>
        </row>
        <row r="1138">
          <cell r="A1138" t="str">
            <v>AMPHIO</v>
          </cell>
        </row>
        <row r="1139">
          <cell r="A1139" t="str">
            <v>AMPHION/N</v>
          </cell>
          <cell r="B1139" t="str">
            <v xml:space="preserve">Amphīōn –onis m. </v>
          </cell>
        </row>
        <row r="1140">
          <cell r="A1140" t="str">
            <v>AMPHIPOLIS/N</v>
          </cell>
        </row>
        <row r="1141">
          <cell r="A1141" t="str">
            <v>AMPHIPROSTYLOS</v>
          </cell>
        </row>
        <row r="1142">
          <cell r="A1142" t="str">
            <v>AMPHISTOMVS</v>
          </cell>
        </row>
        <row r="1143">
          <cell r="A1143" t="str">
            <v>AMPHITHALAMVS</v>
          </cell>
        </row>
        <row r="1144">
          <cell r="A1144" t="str">
            <v>AMPHITHEATRVM</v>
          </cell>
          <cell r="B1144" t="str">
            <v>amphitheātrum –ī n.</v>
          </cell>
        </row>
        <row r="1145">
          <cell r="A1145" t="str">
            <v>AMPHITRITE/N</v>
          </cell>
          <cell r="B1145" t="str">
            <v>Amphitrītē –ēs f.</v>
          </cell>
        </row>
        <row r="1146">
          <cell r="A1146" t="str">
            <v>AMPHITRYON/N</v>
          </cell>
          <cell r="B1146" t="str">
            <v>Amphitryōn –ōnis m.</v>
          </cell>
        </row>
        <row r="1147">
          <cell r="A1147" t="str">
            <v>AMPHITRYONIADES/N</v>
          </cell>
          <cell r="B1147" t="str">
            <v>Amphitryōniadēs –ae m.</v>
          </cell>
        </row>
        <row r="1148">
          <cell r="A1148" t="str">
            <v>AMPHORA</v>
          </cell>
          <cell r="B1148" t="str">
            <v>amphora –ae f.</v>
          </cell>
        </row>
        <row r="1149">
          <cell r="A1149" t="str">
            <v>AMPHRYSIVS/A</v>
          </cell>
          <cell r="B1149" t="str">
            <v>Amphrysius –a –um</v>
          </cell>
        </row>
        <row r="1150">
          <cell r="A1150" t="str">
            <v>AMPHRYSVS/N</v>
          </cell>
          <cell r="B1150" t="str">
            <v>Amphrȳsus or –os –ī m.</v>
          </cell>
        </row>
        <row r="1151">
          <cell r="A1151" t="str">
            <v>AMPIVS/N</v>
          </cell>
          <cell r="B1151" t="str">
            <v>Ampius –iī m.</v>
          </cell>
        </row>
        <row r="1152">
          <cell r="A1152" t="str">
            <v>AMPLA</v>
          </cell>
        </row>
        <row r="1153">
          <cell r="A1153" t="str">
            <v>AMPLECTOR</v>
          </cell>
          <cell r="B1153" t="str">
            <v>amplector amplectī amplexus sum</v>
          </cell>
        </row>
        <row r="1154">
          <cell r="A1154" t="str">
            <v>AMPLEXOR</v>
          </cell>
          <cell r="B1154" t="str">
            <v>amplexor –amplexārī or amplexō –amplexāre</v>
          </cell>
        </row>
        <row r="1155">
          <cell r="A1155" t="str">
            <v>AMPLEXVS</v>
          </cell>
          <cell r="B1155" t="str">
            <v>amplexus –ūs m.</v>
          </cell>
        </row>
        <row r="1156">
          <cell r="A1156" t="str">
            <v>AMPLIFICATIO</v>
          </cell>
        </row>
        <row r="1157">
          <cell r="A1157" t="str">
            <v>AMPLIFICATOR</v>
          </cell>
        </row>
        <row r="1158">
          <cell r="A1158" t="str">
            <v>AMPLIFICE</v>
          </cell>
          <cell r="B1158" t="str">
            <v>amplificē</v>
          </cell>
        </row>
        <row r="1159">
          <cell r="A1159" t="str">
            <v>AMPLIFICO</v>
          </cell>
          <cell r="B1159" t="str">
            <v>amplificō –amplificāre</v>
          </cell>
        </row>
        <row r="1160">
          <cell r="A1160" t="str">
            <v>AMPLIO</v>
          </cell>
          <cell r="B1160" t="str">
            <v xml:space="preserve">ampliō –ampliāre </v>
          </cell>
        </row>
        <row r="1161">
          <cell r="A1161" t="str">
            <v>AMPLITVDO</v>
          </cell>
          <cell r="B1161" t="str">
            <v>amplitūdō –inis f.</v>
          </cell>
        </row>
        <row r="1162">
          <cell r="A1162" t="str">
            <v>AMPLIVS</v>
          </cell>
          <cell r="B1162" t="str">
            <v>amplius</v>
          </cell>
        </row>
        <row r="1163">
          <cell r="A1163" t="str">
            <v>AMPLVS</v>
          </cell>
          <cell r="B1163" t="str">
            <v>amplus –a –um</v>
          </cell>
        </row>
        <row r="1164">
          <cell r="A1164" t="str">
            <v>AMPSANCTVS/N</v>
          </cell>
          <cell r="B1164" t="str">
            <v>Ampsanctus –ī m.</v>
          </cell>
        </row>
        <row r="1165">
          <cell r="A1165" t="str">
            <v>AMPVLLA</v>
          </cell>
          <cell r="B1165" t="str">
            <v>ampulla –ae f.</v>
          </cell>
        </row>
        <row r="1166">
          <cell r="A1166" t="str">
            <v>AMPVLLOR</v>
          </cell>
        </row>
        <row r="1167">
          <cell r="A1167" t="str">
            <v>AMPVTO</v>
          </cell>
          <cell r="B1167" t="str">
            <v>amputō amputāre</v>
          </cell>
        </row>
        <row r="1168">
          <cell r="A1168" t="str">
            <v>AMVLIVS/N</v>
          </cell>
          <cell r="B1168" t="str">
            <v>Amūlius –ī m.</v>
          </cell>
        </row>
        <row r="1169">
          <cell r="A1169" t="str">
            <v>AMVRCA</v>
          </cell>
          <cell r="B1169" t="str">
            <v>amurca –ae f.</v>
          </cell>
        </row>
        <row r="1170">
          <cell r="A1170" t="str">
            <v>AMVRCARIVS</v>
          </cell>
        </row>
        <row r="1171">
          <cell r="A1171" t="str">
            <v>AMVSOS</v>
          </cell>
        </row>
        <row r="1172">
          <cell r="A1172" t="str">
            <v>AMVSSIVM</v>
          </cell>
        </row>
        <row r="1173">
          <cell r="A1173" t="str">
            <v>AMYCLAE/N</v>
          </cell>
          <cell r="B1173" t="str">
            <v>Amȳclae –ārum f.</v>
          </cell>
        </row>
        <row r="1174">
          <cell r="A1174" t="str">
            <v>AMYCLAEVS/A</v>
          </cell>
          <cell r="B1174" t="str">
            <v>Amȳclaeus –a –um</v>
          </cell>
        </row>
        <row r="1175">
          <cell r="A1175" t="str">
            <v>AMYCVS/N</v>
          </cell>
          <cell r="B1175" t="str">
            <v>Amycus –ī m.</v>
          </cell>
        </row>
        <row r="1176">
          <cell r="A1176" t="str">
            <v>AMYGDALVM</v>
          </cell>
        </row>
        <row r="1177">
          <cell r="A1177" t="str">
            <v>AMYLVM</v>
          </cell>
        </row>
        <row r="1178">
          <cell r="A1178" t="str">
            <v>AMYMONE/N</v>
          </cell>
          <cell r="B1178" t="str">
            <v>Amȳmōnē –ēs f.</v>
          </cell>
        </row>
        <row r="1179">
          <cell r="A1179" t="str">
            <v>AMYNTAS/N</v>
          </cell>
          <cell r="B1179" t="str">
            <v>Amyntas –ae m.</v>
          </cell>
        </row>
        <row r="1180">
          <cell r="A1180" t="str">
            <v>AMYSTIS</v>
          </cell>
        </row>
        <row r="1181">
          <cell r="A1181" t="str">
            <v>AMYTHAONIVS/A</v>
          </cell>
          <cell r="B1181" t="str">
            <v>Amythāonius –a –um</v>
          </cell>
        </row>
        <row r="1182">
          <cell r="A1182" t="str">
            <v>AN</v>
          </cell>
          <cell r="B1182" t="str">
            <v>an</v>
          </cell>
        </row>
        <row r="1183">
          <cell r="A1183" t="str">
            <v>ANABATHRVM</v>
          </cell>
        </row>
        <row r="1184">
          <cell r="A1184" t="str">
            <v>ANADEMA</v>
          </cell>
        </row>
        <row r="1185">
          <cell r="A1185" t="str">
            <v>ANAEIRO/G</v>
          </cell>
          <cell r="B1185" t="str">
            <v>ἀναείρω</v>
          </cell>
        </row>
        <row r="1186">
          <cell r="A1186" t="str">
            <v>ANAGNIA/N</v>
          </cell>
          <cell r="B1186" t="str">
            <v>Anagnia –ae f.</v>
          </cell>
        </row>
        <row r="1187">
          <cell r="A1187" t="str">
            <v>ANALECTA</v>
          </cell>
        </row>
        <row r="1188">
          <cell r="A1188" t="str">
            <v>ANALEMMA</v>
          </cell>
        </row>
        <row r="1189">
          <cell r="A1189" t="str">
            <v>ANALEMPTRIS</v>
          </cell>
        </row>
        <row r="1190">
          <cell r="A1190" t="str">
            <v>ANALOGIA</v>
          </cell>
        </row>
        <row r="1191">
          <cell r="A1191" t="str">
            <v>ANAPHORICVS</v>
          </cell>
        </row>
        <row r="1192">
          <cell r="A1192" t="str">
            <v>ANARTES/N</v>
          </cell>
          <cell r="B1192" t="str">
            <v xml:space="preserve">Anartēs –ium m. </v>
          </cell>
        </row>
        <row r="1193">
          <cell r="A1193" t="str">
            <v>ANAS</v>
          </cell>
          <cell r="B1193" t="str">
            <v>anas anatis f.</v>
          </cell>
        </row>
        <row r="1194">
          <cell r="A1194" t="str">
            <v>ANATHEMA</v>
          </cell>
          <cell r="B1194" t="str">
            <v>anathema –tis n.</v>
          </cell>
        </row>
        <row r="1195">
          <cell r="A1195" t="str">
            <v>ANATHEMATIZO</v>
          </cell>
          <cell r="B1195" t="str">
            <v>anathematizō –āre –āvī –ātus</v>
          </cell>
        </row>
        <row r="1196">
          <cell r="A1196" t="str">
            <v>ANATHYMIASIS</v>
          </cell>
          <cell r="B1196" t="str">
            <v>anathȳmiāsis –is f.</v>
          </cell>
        </row>
        <row r="1197">
          <cell r="A1197" t="str">
            <v>ANATINA</v>
          </cell>
          <cell r="B1197" t="str">
            <v>anatīna –ae f.</v>
          </cell>
        </row>
        <row r="1198">
          <cell r="A1198" t="str">
            <v>ANATONVS</v>
          </cell>
        </row>
        <row r="1199">
          <cell r="A1199" t="str">
            <v>ANAXIBIA/N</v>
          </cell>
        </row>
        <row r="1200">
          <cell r="A1200" t="str">
            <v>ANCALITES/N</v>
          </cell>
          <cell r="B1200" t="str">
            <v xml:space="preserve">Ancalitēs –um m. </v>
          </cell>
        </row>
        <row r="1201">
          <cell r="A1201" t="str">
            <v>ANCEPS/1</v>
          </cell>
        </row>
        <row r="1202">
          <cell r="A1202" t="str">
            <v>ANCEPS/2</v>
          </cell>
          <cell r="B1202" t="str">
            <v>anceps</v>
          </cell>
        </row>
        <row r="1203">
          <cell r="A1203" t="str">
            <v>ANCHEMOLVS/N</v>
          </cell>
          <cell r="B1203" t="str">
            <v>Anchemolus –ī m.</v>
          </cell>
        </row>
        <row r="1204">
          <cell r="A1204" t="str">
            <v>ANCHISES/N</v>
          </cell>
          <cell r="B1204" t="str">
            <v>Anchīsēs –ae m.</v>
          </cell>
        </row>
        <row r="1205">
          <cell r="A1205" t="str">
            <v>ANCHISEVS/A</v>
          </cell>
          <cell r="B1205" t="str">
            <v>Anchīsēus –a –um</v>
          </cell>
        </row>
        <row r="1206">
          <cell r="A1206" t="str">
            <v>ANCHISIADES/N</v>
          </cell>
          <cell r="B1206" t="str">
            <v>Anchīsiadēs –ae m.</v>
          </cell>
        </row>
        <row r="1207">
          <cell r="A1207" t="str">
            <v>ANCILE</v>
          </cell>
          <cell r="B1207" t="str">
            <v>ancīle –is n.</v>
          </cell>
        </row>
        <row r="1208">
          <cell r="A1208" t="str">
            <v>ANCILLA</v>
          </cell>
          <cell r="B1208" t="str">
            <v>ancilla –ae f.</v>
          </cell>
        </row>
        <row r="1209">
          <cell r="A1209" t="str">
            <v>ANCILLARIOLVS</v>
          </cell>
        </row>
        <row r="1210">
          <cell r="A1210" t="str">
            <v>ANCILLARIS</v>
          </cell>
        </row>
        <row r="1211">
          <cell r="A1211" t="str">
            <v>ANCILLVLA</v>
          </cell>
        </row>
        <row r="1212">
          <cell r="A1212" t="str">
            <v>ANCISVS</v>
          </cell>
        </row>
        <row r="1213">
          <cell r="A1213" t="str">
            <v>ANCON</v>
          </cell>
        </row>
        <row r="1214">
          <cell r="A1214" t="str">
            <v>ANCON/N</v>
          </cell>
          <cell r="B1214" t="str">
            <v>Ancōn –ōnis f</v>
          </cell>
        </row>
        <row r="1215">
          <cell r="A1215" t="str">
            <v>ANCORA</v>
          </cell>
          <cell r="B1215" t="str">
            <v>ancora –ae f.</v>
          </cell>
        </row>
        <row r="1216">
          <cell r="A1216" t="str">
            <v>ANCVS/N</v>
          </cell>
          <cell r="B1216" t="str">
            <v>Ancus –ī m.</v>
          </cell>
        </row>
        <row r="1217">
          <cell r="A1217" t="str">
            <v>ANDECVMBORIVS/N</v>
          </cell>
          <cell r="B1217" t="str">
            <v>Andecumborius –iī m.</v>
          </cell>
        </row>
        <row r="1218">
          <cell r="A1218" t="str">
            <v>ANDES/N</v>
          </cell>
          <cell r="B1218" t="str">
            <v xml:space="preserve">Andēs –ium m. </v>
          </cell>
        </row>
        <row r="1219">
          <cell r="A1219" t="str">
            <v>ANDHVN/N1</v>
          </cell>
        </row>
        <row r="1220">
          <cell r="A1220" t="str">
            <v>ANDREW/N2</v>
          </cell>
        </row>
        <row r="1221">
          <cell r="A1221" t="str">
            <v>ANDRO/N</v>
          </cell>
        </row>
        <row r="1222">
          <cell r="A1222" t="str">
            <v>ANDROGEONEVS/N</v>
          </cell>
          <cell r="B1222" t="str">
            <v>Androgeōnēus –a –um</v>
          </cell>
        </row>
        <row r="1223">
          <cell r="A1223" t="str">
            <v>ANDROGEVS/N</v>
          </cell>
          <cell r="B1223" t="str">
            <v>Androgeōs –eō and Androgeus –eī m.</v>
          </cell>
        </row>
        <row r="1224">
          <cell r="A1224" t="str">
            <v>ANDROMACHE/N</v>
          </cell>
          <cell r="B1224" t="str">
            <v>Andromachē –ēs f. or Andromacha –ae f.</v>
          </cell>
        </row>
        <row r="1225">
          <cell r="A1225" t="str">
            <v>ANDROMEDA/N</v>
          </cell>
          <cell r="B1225" t="str">
            <v>Andromeda –ae or Andromedē –ēs f.</v>
          </cell>
        </row>
        <row r="1226">
          <cell r="A1226" t="str">
            <v>ANDRON</v>
          </cell>
        </row>
        <row r="1227">
          <cell r="A1227" t="str">
            <v>ANDRONITIS</v>
          </cell>
        </row>
        <row r="1228">
          <cell r="A1228" t="str">
            <v>ANDROSTHENES/N</v>
          </cell>
        </row>
        <row r="1229">
          <cell r="A1229" t="str">
            <v>ANELLVS</v>
          </cell>
        </row>
        <row r="1230">
          <cell r="A1230" t="str">
            <v>ANETHVM</v>
          </cell>
          <cell r="B1230" t="str">
            <v>anēthum –ī n.</v>
          </cell>
        </row>
        <row r="1231">
          <cell r="A1231" t="str">
            <v>ANFRACTVS/1</v>
          </cell>
          <cell r="B1231" t="str">
            <v>anfrāctus –ūs m.</v>
          </cell>
        </row>
        <row r="1232">
          <cell r="A1232" t="str">
            <v>ANFRACTVS/2</v>
          </cell>
        </row>
        <row r="1233">
          <cell r="A1233" t="str">
            <v>ANGELICVS</v>
          </cell>
          <cell r="B1233" t="str">
            <v>angelicus –a –um</v>
          </cell>
        </row>
        <row r="1234">
          <cell r="A1234" t="str">
            <v>ANGELLVS</v>
          </cell>
        </row>
        <row r="1235">
          <cell r="A1235" t="str">
            <v>ANGELVS</v>
          </cell>
          <cell r="B1235" t="str">
            <v xml:space="preserve">angelus –ī m. </v>
          </cell>
        </row>
        <row r="1236">
          <cell r="A1236" t="str">
            <v>ANGINA</v>
          </cell>
        </row>
        <row r="1237">
          <cell r="A1237" t="str">
            <v>ANGIPORTVM</v>
          </cell>
          <cell r="B1237" t="str">
            <v>angiportum –ī n.</v>
          </cell>
        </row>
        <row r="1238">
          <cell r="A1238" t="str">
            <v>ANGIPORTVS</v>
          </cell>
        </row>
        <row r="1239">
          <cell r="A1239" t="str">
            <v>ANGITIA/N</v>
          </cell>
          <cell r="B1239" t="str">
            <v>Anguitia –ae f.</v>
          </cell>
        </row>
        <row r="1240">
          <cell r="A1240" t="str">
            <v>ANGLI/N</v>
          </cell>
          <cell r="B1240" t="str">
            <v>Anglī –ōrum m.</v>
          </cell>
        </row>
        <row r="1241">
          <cell r="A1241" t="str">
            <v>ANGO</v>
          </cell>
          <cell r="B1241" t="str">
            <v>angō –ere –ānxī –ānctus or ānxus</v>
          </cell>
        </row>
        <row r="1242">
          <cell r="A1242" t="str">
            <v>ANGOR</v>
          </cell>
          <cell r="B1242" t="str">
            <v>angor –ōris m.</v>
          </cell>
        </row>
        <row r="1243">
          <cell r="A1243" t="str">
            <v>ANGVBATAE</v>
          </cell>
        </row>
        <row r="1244">
          <cell r="A1244" t="str">
            <v>ANGVICOMVS</v>
          </cell>
        </row>
        <row r="1245">
          <cell r="A1245" t="str">
            <v>ANGVIFER</v>
          </cell>
        </row>
        <row r="1246">
          <cell r="A1246" t="str">
            <v>ANGVIGENA</v>
          </cell>
          <cell r="B1246" t="str">
            <v>anguigena –ae m. or f.</v>
          </cell>
        </row>
        <row r="1247">
          <cell r="A1247" t="str">
            <v>ANGVILLA</v>
          </cell>
          <cell r="B1247" t="str">
            <v xml:space="preserve">anguilla –ae f. </v>
          </cell>
        </row>
        <row r="1248">
          <cell r="A1248" t="str">
            <v>ANGVIMANVS</v>
          </cell>
        </row>
        <row r="1249">
          <cell r="A1249" t="str">
            <v>ANGVINEVS</v>
          </cell>
        </row>
        <row r="1250">
          <cell r="A1250" t="str">
            <v>ANGVINVS</v>
          </cell>
          <cell r="B1250" t="str">
            <v>anguīnus –a –um</v>
          </cell>
        </row>
        <row r="1251">
          <cell r="A1251" t="str">
            <v>ANGVIPES</v>
          </cell>
          <cell r="B1251" t="str">
            <v xml:space="preserve">anguipēs –pedis </v>
          </cell>
        </row>
        <row r="1252">
          <cell r="A1252" t="str">
            <v>ANGVIS</v>
          </cell>
          <cell r="B1252" t="str">
            <v>anguis anguis m. or f.</v>
          </cell>
        </row>
        <row r="1253">
          <cell r="A1253" t="str">
            <v>ANGVIS/N</v>
          </cell>
          <cell r="B1253" t="str">
            <v xml:space="preserve">anguis –is m. </v>
          </cell>
        </row>
        <row r="1254">
          <cell r="A1254" t="str">
            <v>ANGVLARIS</v>
          </cell>
        </row>
        <row r="1255">
          <cell r="A1255" t="str">
            <v>ANGVLVS</v>
          </cell>
          <cell r="B1255" t="str">
            <v>angulus –ī m.</v>
          </cell>
        </row>
        <row r="1256">
          <cell r="A1256" t="str">
            <v>ANGVSTE</v>
          </cell>
          <cell r="B1256" t="str">
            <v>angustē</v>
          </cell>
        </row>
        <row r="1257">
          <cell r="A1257" t="str">
            <v>ANGVSTIA</v>
          </cell>
          <cell r="B1257" t="str">
            <v>angustiae –ārum f.</v>
          </cell>
        </row>
        <row r="1258">
          <cell r="A1258" t="str">
            <v>ANGVSTO</v>
          </cell>
          <cell r="B1258" t="str">
            <v>angustō –āre –āvī –ātum</v>
          </cell>
        </row>
        <row r="1259">
          <cell r="A1259" t="str">
            <v>ANGVSTVM</v>
          </cell>
          <cell r="B1259" t="str">
            <v>angustum –ī n.</v>
          </cell>
        </row>
        <row r="1260">
          <cell r="A1260" t="str">
            <v>ANGVSTVS</v>
          </cell>
          <cell r="B1260" t="str">
            <v>angustus –a –um</v>
          </cell>
        </row>
        <row r="1261">
          <cell r="A1261" t="str">
            <v>ANHELITVS</v>
          </cell>
          <cell r="B1261" t="str">
            <v>anhēlitus –ūs m.</v>
          </cell>
        </row>
        <row r="1262">
          <cell r="A1262" t="str">
            <v>ANHELO</v>
          </cell>
          <cell r="B1262" t="str">
            <v>anhēlō anhēlāre anhēlāvī anhēlātus</v>
          </cell>
        </row>
        <row r="1263">
          <cell r="A1263" t="str">
            <v>ANHELVS</v>
          </cell>
          <cell r="B1263" t="str">
            <v>anhēlus –a –um</v>
          </cell>
        </row>
        <row r="1264">
          <cell r="A1264" t="str">
            <v>ANIATROLOGETVS</v>
          </cell>
        </row>
        <row r="1265">
          <cell r="A1265" t="str">
            <v>ANICIVS/N</v>
          </cell>
          <cell r="B1265" t="str">
            <v>Anicius –iī m.</v>
          </cell>
        </row>
        <row r="1266">
          <cell r="A1266" t="str">
            <v>ANICVLA</v>
          </cell>
          <cell r="B1266" t="str">
            <v>anicula –ae f.</v>
          </cell>
        </row>
        <row r="1267">
          <cell r="A1267" t="str">
            <v>ANIEN/N</v>
          </cell>
          <cell r="B1267" t="str">
            <v>Aniō (Anien) –ēnis or ōnis m.</v>
          </cell>
        </row>
        <row r="1268">
          <cell r="A1268" t="str">
            <v>ANIENIS/A</v>
          </cell>
          <cell r="B1268" t="str">
            <v>Aniensis –e</v>
          </cell>
        </row>
        <row r="1269">
          <cell r="A1269" t="str">
            <v>ANIENVS/A</v>
          </cell>
          <cell r="B1269" t="str">
            <v>Aniēnus –a –um</v>
          </cell>
        </row>
        <row r="1270">
          <cell r="A1270" t="str">
            <v>ANILIS</v>
          </cell>
          <cell r="B1270" t="str">
            <v>anīlis –e</v>
          </cell>
        </row>
        <row r="1271">
          <cell r="A1271" t="str">
            <v>ANILITAS</v>
          </cell>
          <cell r="B1271" t="str">
            <v>anīlitas –ātis f.</v>
          </cell>
        </row>
        <row r="1272">
          <cell r="A1272" t="str">
            <v>ANILITER</v>
          </cell>
        </row>
        <row r="1273">
          <cell r="A1273" t="str">
            <v>ANIMA</v>
          </cell>
          <cell r="B1273" t="str">
            <v>anima animae f.</v>
          </cell>
        </row>
        <row r="1274">
          <cell r="A1274" t="str">
            <v>ANIMADVERSIO</v>
          </cell>
          <cell r="B1274" t="str">
            <v>animadversiō –ōnis f.</v>
          </cell>
        </row>
        <row r="1275">
          <cell r="A1275" t="str">
            <v>ANIMADVERTO</v>
          </cell>
          <cell r="B1275" t="str">
            <v>animadvertō animadvertere animadvertī animadversus</v>
          </cell>
        </row>
        <row r="1276">
          <cell r="A1276" t="str">
            <v>ANIMAL</v>
          </cell>
          <cell r="B1276" t="str">
            <v>animal animālis n.</v>
          </cell>
        </row>
        <row r="1277">
          <cell r="A1277" t="str">
            <v>ANIMALIS</v>
          </cell>
          <cell r="B1277" t="str">
            <v>animālis –e</v>
          </cell>
        </row>
        <row r="1278">
          <cell r="A1278" t="str">
            <v>ANIMANS/1</v>
          </cell>
        </row>
        <row r="1279">
          <cell r="A1279" t="str">
            <v>ANIMANS/2</v>
          </cell>
          <cell r="B1279" t="str">
            <v>animāns –antis</v>
          </cell>
        </row>
        <row r="1280">
          <cell r="A1280" t="str">
            <v>ANIMATIO</v>
          </cell>
        </row>
        <row r="1281">
          <cell r="A1281" t="str">
            <v>ANIMATVS</v>
          </cell>
        </row>
        <row r="1282">
          <cell r="A1282" t="str">
            <v>ANIMO</v>
          </cell>
          <cell r="B1282" t="str">
            <v>animō animāre</v>
          </cell>
        </row>
        <row r="1283">
          <cell r="A1283" t="str">
            <v>ANIMOSE</v>
          </cell>
        </row>
        <row r="1284">
          <cell r="A1284" t="str">
            <v>ANIMOSVS</v>
          </cell>
          <cell r="B1284" t="str">
            <v>animōsus –a –um</v>
          </cell>
        </row>
        <row r="1285">
          <cell r="A1285" t="str">
            <v>ANIMUMRECUPERARE</v>
          </cell>
          <cell r="B1285" t="str">
            <v>animum recuperāre</v>
          </cell>
        </row>
        <row r="1286">
          <cell r="A1286" t="str">
            <v>ANIMVS</v>
          </cell>
          <cell r="B1286" t="str">
            <v>animus animī m.</v>
          </cell>
        </row>
        <row r="1287">
          <cell r="A1287" t="str">
            <v>ANIO/N</v>
          </cell>
        </row>
        <row r="1288">
          <cell r="A1288" t="str">
            <v>ANISOCYCLI</v>
          </cell>
        </row>
        <row r="1289">
          <cell r="A1289" t="str">
            <v>ANISVM</v>
          </cell>
        </row>
        <row r="1290">
          <cell r="A1290" t="str">
            <v>ANIVS/N</v>
          </cell>
          <cell r="B1290" t="str">
            <v>Anius –iī m.</v>
          </cell>
        </row>
        <row r="1291">
          <cell r="A1291" t="str">
            <v>ANNA/N</v>
          </cell>
          <cell r="B1291" t="str">
            <v>Anna –ae f.</v>
          </cell>
        </row>
        <row r="1292">
          <cell r="A1292" t="str">
            <v>ANNA/N1</v>
          </cell>
        </row>
        <row r="1293">
          <cell r="A1293" t="str">
            <v>ANNAEA/N</v>
          </cell>
          <cell r="B1293" t="str">
            <v>Annaea –ae f.</v>
          </cell>
        </row>
        <row r="1294">
          <cell r="A1294" t="str">
            <v>ANNAEVS/N</v>
          </cell>
          <cell r="B1294" t="str">
            <v>Annaeus –ī m.</v>
          </cell>
        </row>
        <row r="1295">
          <cell r="A1295" t="str">
            <v>ANNALIS/1</v>
          </cell>
          <cell r="B1295" t="str">
            <v>annālis –is m.</v>
          </cell>
        </row>
        <row r="1296">
          <cell r="A1296" t="str">
            <v>ANNALIS/2</v>
          </cell>
          <cell r="B1296" t="str">
            <v>annālis annāle</v>
          </cell>
        </row>
        <row r="1297">
          <cell r="A1297" t="str">
            <v>ANNATO</v>
          </cell>
        </row>
        <row r="1298">
          <cell r="A1298" t="str">
            <v>ANNE</v>
          </cell>
          <cell r="B1298" t="str">
            <v>anne (an + ne)</v>
          </cell>
        </row>
        <row r="1299">
          <cell r="A1299" t="str">
            <v>ANNECTO</v>
          </cell>
          <cell r="B1299" t="str">
            <v>adnectō or annectō adnectere adnexuī adnexum</v>
          </cell>
        </row>
        <row r="1300">
          <cell r="A1300" t="str">
            <v>ANNEXVS</v>
          </cell>
          <cell r="B1300" t="str">
            <v>annexus –ūs m.</v>
          </cell>
        </row>
        <row r="1301">
          <cell r="A1301" t="str">
            <v>ANNIA/N</v>
          </cell>
          <cell r="B1301" t="str">
            <v>Annia –ae f.</v>
          </cell>
        </row>
        <row r="1302">
          <cell r="A1302" t="str">
            <v>ANNIANVS/A</v>
          </cell>
          <cell r="B1302" t="str">
            <v>Anniānus –a –um</v>
          </cell>
        </row>
        <row r="1303">
          <cell r="A1303" t="str">
            <v>ANNIANVS/N</v>
          </cell>
        </row>
        <row r="1304">
          <cell r="A1304" t="str">
            <v>ANNICVLVS</v>
          </cell>
        </row>
        <row r="1305">
          <cell r="A1305" t="str">
            <v>ANNIHILO</v>
          </cell>
          <cell r="B1305" t="str">
            <v>annihilō –āre</v>
          </cell>
        </row>
        <row r="1306">
          <cell r="A1306" t="str">
            <v>ANNITOR/2</v>
          </cell>
          <cell r="B1306" t="str">
            <v>adnītor –nīsus or –nīxus sum</v>
          </cell>
        </row>
        <row r="1307">
          <cell r="A1307" t="str">
            <v>ANNIVERSARIVS</v>
          </cell>
        </row>
        <row r="1308">
          <cell r="A1308" t="str">
            <v>ANNIVS/N</v>
          </cell>
          <cell r="B1308" t="str">
            <v>Annius –iī m.</v>
          </cell>
        </row>
        <row r="1309">
          <cell r="A1309" t="str">
            <v>ANNO/1</v>
          </cell>
          <cell r="B1309" t="str">
            <v>annō annāre annāvī annātus</v>
          </cell>
        </row>
        <row r="1310">
          <cell r="A1310" t="str">
            <v>ANNO/2</v>
          </cell>
        </row>
        <row r="1311">
          <cell r="A1311" t="str">
            <v>ANNON</v>
          </cell>
          <cell r="B1311" t="str">
            <v>annon</v>
          </cell>
        </row>
        <row r="1312">
          <cell r="A1312" t="str">
            <v>ANNONA</v>
          </cell>
          <cell r="B1312" t="str">
            <v>annōna –ae f.</v>
          </cell>
        </row>
        <row r="1313">
          <cell r="A1313" t="str">
            <v>ANNOSNATVSEST</v>
          </cell>
          <cell r="B1313" t="str">
            <v>annōs nātus est</v>
          </cell>
        </row>
        <row r="1314">
          <cell r="A1314" t="str">
            <v>ANNOSVS</v>
          </cell>
          <cell r="B1314" t="str">
            <v>annōsus –a –um</v>
          </cell>
        </row>
        <row r="1315">
          <cell r="A1315" t="str">
            <v>ANNOTINVS</v>
          </cell>
          <cell r="B1315" t="str">
            <v>annōtinus –a –um</v>
          </cell>
        </row>
        <row r="1316">
          <cell r="A1316" t="str">
            <v>ANNOTO</v>
          </cell>
          <cell r="B1316" t="str">
            <v>annotō –notāre</v>
          </cell>
        </row>
        <row r="1317">
          <cell r="A1317" t="str">
            <v>ANNVMERO/1</v>
          </cell>
        </row>
        <row r="1318">
          <cell r="A1318" t="str">
            <v>ANNVNTIO</v>
          </cell>
          <cell r="B1318" t="str">
            <v>an–nūntiō –nūntiāre</v>
          </cell>
        </row>
        <row r="1319">
          <cell r="A1319" t="str">
            <v>ANNVO</v>
          </cell>
          <cell r="B1319" t="str">
            <v>adnuō –ere –nuī (ūtus –rare)</v>
          </cell>
        </row>
        <row r="1320">
          <cell r="A1320" t="str">
            <v>ANNVS</v>
          </cell>
          <cell r="B1320" t="str">
            <v>annus annī m.</v>
          </cell>
        </row>
        <row r="1321">
          <cell r="A1321" t="str">
            <v>ANNVVM</v>
          </cell>
        </row>
        <row r="1322">
          <cell r="A1322" t="str">
            <v>ANNVVS</v>
          </cell>
          <cell r="B1322" t="str">
            <v>annuus –a –um</v>
          </cell>
        </row>
        <row r="1323">
          <cell r="A1323" t="str">
            <v>ANQVIRO</v>
          </cell>
        </row>
        <row r="1324">
          <cell r="A1324" t="str">
            <v>ANSA</v>
          </cell>
          <cell r="B1324" t="str">
            <v>ānsa –ae f.</v>
          </cell>
        </row>
        <row r="1325">
          <cell r="A1325" t="str">
            <v>ANSER</v>
          </cell>
          <cell r="B1325" t="str">
            <v>ānser ānseris m.</v>
          </cell>
        </row>
        <row r="1326">
          <cell r="A1326" t="str">
            <v>ANSERINVS</v>
          </cell>
          <cell r="B1326" t="str">
            <v xml:space="preserve">ānserīnus –a –um </v>
          </cell>
        </row>
        <row r="1327">
          <cell r="A1327" t="str">
            <v>ANTAE</v>
          </cell>
        </row>
        <row r="1328">
          <cell r="A1328" t="str">
            <v>ANTAEVS/N</v>
          </cell>
          <cell r="B1328" t="str">
            <v>Antaeus –ī m.</v>
          </cell>
        </row>
        <row r="1329">
          <cell r="A1329" t="str">
            <v>ANTANDRVS/N</v>
          </cell>
          <cell r="B1329" t="str">
            <v>Antandros (–us) –ī f.</v>
          </cell>
        </row>
        <row r="1330">
          <cell r="A1330" t="str">
            <v>ANTARIVS</v>
          </cell>
        </row>
        <row r="1331">
          <cell r="A1331" t="str">
            <v>ANTE/2</v>
          </cell>
          <cell r="B1331" t="str">
            <v>ante</v>
          </cell>
        </row>
        <row r="1332">
          <cell r="A1332" t="str">
            <v>ANTEA</v>
          </cell>
          <cell r="B1332" t="str">
            <v>anteā</v>
          </cell>
        </row>
        <row r="1333">
          <cell r="A1333" t="str">
            <v>ANTEACTVS</v>
          </cell>
        </row>
        <row r="1334">
          <cell r="A1334" t="str">
            <v>ANTEAGO</v>
          </cell>
        </row>
        <row r="1335">
          <cell r="A1335" t="str">
            <v>ANTEAQVAM</v>
          </cell>
        </row>
        <row r="1336">
          <cell r="A1336" t="str">
            <v>ANTECAPIO/2</v>
          </cell>
        </row>
        <row r="1337">
          <cell r="A1337" t="str">
            <v>ANTECEDENS</v>
          </cell>
        </row>
        <row r="1338">
          <cell r="A1338" t="str">
            <v>ANTECEDENTIA</v>
          </cell>
        </row>
        <row r="1339">
          <cell r="A1339" t="str">
            <v>ANTECEDO/1</v>
          </cell>
          <cell r="B1339" t="str">
            <v>antecēdō –cēdere –cessī –cessum</v>
          </cell>
        </row>
        <row r="1340">
          <cell r="A1340" t="str">
            <v>ANTECELLO</v>
          </cell>
          <cell r="B1340" t="str">
            <v>antecellō –cellere — —</v>
          </cell>
        </row>
        <row r="1341">
          <cell r="A1341" t="str">
            <v>ANTECESSOR</v>
          </cell>
        </row>
        <row r="1342">
          <cell r="A1342" t="str">
            <v>ANTECHON</v>
          </cell>
        </row>
        <row r="1343">
          <cell r="A1343" t="str">
            <v>ANTECVRRO</v>
          </cell>
        </row>
        <row r="1344">
          <cell r="A1344" t="str">
            <v>ANTECVRSOR</v>
          </cell>
          <cell r="B1344" t="str">
            <v>antecursor –ōris m.</v>
          </cell>
        </row>
        <row r="1345">
          <cell r="A1345" t="str">
            <v>ANTEEO/1</v>
          </cell>
          <cell r="B1345" t="str">
            <v>anteeō –īre –īvī or iī –īre</v>
          </cell>
        </row>
        <row r="1346">
          <cell r="A1346" t="str">
            <v>ANTEFERO</v>
          </cell>
          <cell r="B1346" t="str">
            <v>anteferō –ferre –tulī –lātus –ferre</v>
          </cell>
        </row>
        <row r="1347">
          <cell r="A1347" t="str">
            <v>ANTEFIXVM</v>
          </cell>
        </row>
        <row r="1348">
          <cell r="A1348" t="str">
            <v>ANTEFIXVS</v>
          </cell>
        </row>
        <row r="1349">
          <cell r="A1349" t="str">
            <v>ANTEHABEO</v>
          </cell>
        </row>
        <row r="1350">
          <cell r="A1350" t="str">
            <v>ANTEHAC</v>
          </cell>
          <cell r="B1350" t="str">
            <v>antehāc</v>
          </cell>
        </row>
        <row r="1351">
          <cell r="A1351" t="str">
            <v>ANTELVCANVS</v>
          </cell>
        </row>
        <row r="1352">
          <cell r="A1352" t="str">
            <v>ANTEMERIDIANVS</v>
          </cell>
        </row>
        <row r="1353">
          <cell r="A1353" t="str">
            <v>ANTEMNAE/N</v>
          </cell>
          <cell r="B1353" t="str">
            <v>Antemnae –ārum f.</v>
          </cell>
        </row>
        <row r="1354">
          <cell r="A1354" t="str">
            <v>ANTEMNATES/N</v>
          </cell>
          <cell r="B1354" t="str">
            <v>Antemnātes –ium m.</v>
          </cell>
        </row>
        <row r="1355">
          <cell r="A1355" t="str">
            <v>ANTENNA</v>
          </cell>
          <cell r="B1355" t="str">
            <v>antenna –ae f.</v>
          </cell>
        </row>
        <row r="1356">
          <cell r="A1356" t="str">
            <v>ANTENOR/N</v>
          </cell>
          <cell r="B1356" t="str">
            <v>Antēnor –oris m.</v>
          </cell>
        </row>
        <row r="1357">
          <cell r="A1357" t="str">
            <v>ANTENORIDAE/N</v>
          </cell>
          <cell r="B1357" t="str">
            <v>Antēnoridēs –ae m.</v>
          </cell>
        </row>
        <row r="1358">
          <cell r="A1358" t="str">
            <v>ANTEPAGMENTVM</v>
          </cell>
        </row>
        <row r="1359">
          <cell r="A1359" t="str">
            <v>ANTEPONO</v>
          </cell>
          <cell r="B1359" t="str">
            <v>antepōnō antepōnere anteposuī antepositum</v>
          </cell>
        </row>
        <row r="1360">
          <cell r="A1360" t="str">
            <v>ANTEQVAM</v>
          </cell>
          <cell r="B1360" t="str">
            <v>antequam</v>
          </cell>
        </row>
        <row r="1361">
          <cell r="A1361" t="str">
            <v>ANTERIS</v>
          </cell>
        </row>
        <row r="1362">
          <cell r="A1362" t="str">
            <v>ANTES</v>
          </cell>
          <cell r="B1362" t="str">
            <v>antēs –ium m.</v>
          </cell>
        </row>
        <row r="1363">
          <cell r="A1363" t="str">
            <v>ANTESCHOLANVS</v>
          </cell>
        </row>
        <row r="1364">
          <cell r="A1364" t="str">
            <v>ANTESIGNANVS/1</v>
          </cell>
        </row>
        <row r="1365">
          <cell r="A1365" t="str">
            <v>ANTESIGNANVS/2</v>
          </cell>
        </row>
        <row r="1366">
          <cell r="A1366" t="str">
            <v>ANTESTO</v>
          </cell>
          <cell r="B1366" t="str">
            <v>antistō –āre –āvī –ātum</v>
          </cell>
        </row>
        <row r="1367">
          <cell r="A1367" t="str">
            <v>ANTESTOR</v>
          </cell>
          <cell r="B1367" t="str">
            <v>antestor –āre</v>
          </cell>
        </row>
        <row r="1368">
          <cell r="A1368" t="str">
            <v>ANTEVENIO</v>
          </cell>
          <cell r="B1368" t="str">
            <v>anteveniō antevenīre antevēnī anteventum</v>
          </cell>
        </row>
        <row r="1369">
          <cell r="A1369" t="str">
            <v>ANTEVERTO</v>
          </cell>
          <cell r="B1369" t="str">
            <v>antevertō –antevertere –antevertī –anteversum</v>
          </cell>
        </row>
        <row r="1370">
          <cell r="A1370" t="str">
            <v>ANTHEVS/N</v>
          </cell>
          <cell r="B1370" t="str">
            <v>Antheus (dissyl.) –eos or eī m.</v>
          </cell>
        </row>
        <row r="1371">
          <cell r="A1371" t="str">
            <v>ANTHROPINVS/N</v>
          </cell>
        </row>
        <row r="1372">
          <cell r="A1372" t="str">
            <v>ANTIATES/N</v>
          </cell>
        </row>
        <row r="1373">
          <cell r="A1373" t="str">
            <v>ANTIATINVS/A</v>
          </cell>
          <cell r="B1373" t="str">
            <v>Antiātīnus –a –um</v>
          </cell>
        </row>
        <row r="1374">
          <cell r="A1374" t="str">
            <v>ANTIBASIS</v>
          </cell>
        </row>
        <row r="1375">
          <cell r="A1375" t="str">
            <v>ANTIBOREVM</v>
          </cell>
        </row>
        <row r="1376">
          <cell r="A1376" t="str">
            <v>ANTICIPO</v>
          </cell>
          <cell r="B1376" t="str">
            <v xml:space="preserve">anti–cipō –cipāre </v>
          </cell>
        </row>
        <row r="1377">
          <cell r="A1377" t="str">
            <v>ANTICLEA/N</v>
          </cell>
          <cell r="B1377" t="str">
            <v>Anticlēa or –īa –ae f.</v>
          </cell>
        </row>
        <row r="1378">
          <cell r="A1378" t="str">
            <v>ANTICYRA/N</v>
          </cell>
          <cell r="B1378" t="str">
            <v>Anticyra –ae f.</v>
          </cell>
        </row>
        <row r="1379">
          <cell r="A1379" t="str">
            <v>ANTIDOTVM</v>
          </cell>
          <cell r="B1379" t="str">
            <v>antidotum –ī n.</v>
          </cell>
        </row>
        <row r="1380">
          <cell r="A1380" t="str">
            <v>ANTIGENES/N</v>
          </cell>
          <cell r="B1380" t="str">
            <v>Antigenēs –is m.</v>
          </cell>
        </row>
        <row r="1381">
          <cell r="A1381" t="str">
            <v>ANTIGONA/N</v>
          </cell>
          <cell r="B1381" t="str">
            <v>Antigonē –ēs or Antigona –ae f.</v>
          </cell>
        </row>
        <row r="1382">
          <cell r="A1382" t="str">
            <v>ANTIGONVS/N</v>
          </cell>
        </row>
        <row r="1383">
          <cell r="A1383" t="str">
            <v>ANTIMACHVS/N</v>
          </cell>
          <cell r="B1383" t="str">
            <v>Antimachus –ī m.</v>
          </cell>
        </row>
        <row r="1384">
          <cell r="A1384" t="str">
            <v>ANTIOCHENSES/N</v>
          </cell>
        </row>
        <row r="1385">
          <cell r="A1385" t="str">
            <v>ANTIOCHIA/N</v>
          </cell>
          <cell r="B1385" t="str">
            <v>Antiochīa –ae f.</v>
          </cell>
        </row>
        <row r="1386">
          <cell r="A1386" t="str">
            <v>ANTIOCHVS/N</v>
          </cell>
          <cell r="B1386" t="str">
            <v>Antiochus –ī m.</v>
          </cell>
        </row>
        <row r="1387">
          <cell r="A1387" t="str">
            <v>ANTIOPA/N</v>
          </cell>
          <cell r="B1387" t="str">
            <v>Antiopa –ae or –ēs f.</v>
          </cell>
        </row>
        <row r="1388">
          <cell r="A1388" t="str">
            <v>ANTIPHAS/N</v>
          </cell>
        </row>
        <row r="1389">
          <cell r="A1389" t="str">
            <v>ANTIPHATES/N</v>
          </cell>
          <cell r="B1389" t="str">
            <v>Antiphatēs –ae m.</v>
          </cell>
        </row>
        <row r="1390">
          <cell r="A1390" t="str">
            <v>ANTIPODES</v>
          </cell>
        </row>
        <row r="1391">
          <cell r="A1391" t="str">
            <v>ANTIQVARIA</v>
          </cell>
        </row>
        <row r="1392">
          <cell r="A1392" t="str">
            <v>ANTIQVARIVS/1</v>
          </cell>
        </row>
        <row r="1393">
          <cell r="A1393" t="str">
            <v>ANTIQVARIVS/2</v>
          </cell>
        </row>
        <row r="1394">
          <cell r="A1394" t="str">
            <v>ANTIQVI</v>
          </cell>
        </row>
        <row r="1395">
          <cell r="A1395" t="str">
            <v>ANTIQVITAS</v>
          </cell>
          <cell r="B1395" t="str">
            <v>antīquitās –ātis f.</v>
          </cell>
        </row>
        <row r="1396">
          <cell r="A1396" t="str">
            <v>ANTIQVITVS</v>
          </cell>
          <cell r="B1396" t="str">
            <v>antīquitus</v>
          </cell>
        </row>
        <row r="1397">
          <cell r="A1397" t="str">
            <v>ANTIQVVM</v>
          </cell>
        </row>
        <row r="1398">
          <cell r="A1398" t="str">
            <v>ANTIQVVS</v>
          </cell>
          <cell r="B1398" t="str">
            <v>antīquus –a –um</v>
          </cell>
        </row>
        <row r="1399">
          <cell r="A1399" t="str">
            <v>ANTISTES</v>
          </cell>
          <cell r="B1399" t="str">
            <v>antistēs –itis m.</v>
          </cell>
        </row>
        <row r="1400">
          <cell r="A1400" t="str">
            <v>ANTISTITA</v>
          </cell>
        </row>
        <row r="1401">
          <cell r="A1401" t="str">
            <v>ANTISTIVS/N</v>
          </cell>
          <cell r="B1401" t="str">
            <v>Antistius –ī m.</v>
          </cell>
        </row>
        <row r="1402">
          <cell r="A1402" t="str">
            <v>ANTITHETON</v>
          </cell>
        </row>
        <row r="1403">
          <cell r="A1403" t="str">
            <v>ANTIVM/N</v>
          </cell>
          <cell r="B1403" t="str">
            <v>Antium –iī n.</v>
          </cell>
        </row>
        <row r="1404">
          <cell r="A1404" t="str">
            <v>ANTIVS/N</v>
          </cell>
          <cell r="B1404" t="str">
            <v>Antius –iī m.</v>
          </cell>
        </row>
        <row r="1405">
          <cell r="A1405" t="str">
            <v>ANTONIA/N</v>
          </cell>
          <cell r="B1405" t="str">
            <v>Antōnia –ae f.</v>
          </cell>
        </row>
        <row r="1406">
          <cell r="A1406" t="str">
            <v>ANTONIANI/N</v>
          </cell>
        </row>
        <row r="1407">
          <cell r="A1407" t="str">
            <v>ANTONIANVS/N</v>
          </cell>
        </row>
        <row r="1408">
          <cell r="A1408" t="str">
            <v>ANTONINVS/N</v>
          </cell>
        </row>
        <row r="1409">
          <cell r="A1409" t="str">
            <v>ANTONIVS/N</v>
          </cell>
          <cell r="B1409" t="str">
            <v>Antōnius –iī m.</v>
          </cell>
        </row>
        <row r="1410">
          <cell r="A1410" t="str">
            <v>ANTORES/N</v>
          </cell>
          <cell r="B1410" t="str">
            <v>Antōrēs –ae m.</v>
          </cell>
        </row>
        <row r="1411">
          <cell r="A1411" t="str">
            <v>ANTRVM</v>
          </cell>
          <cell r="B1411" t="str">
            <v>antrum –ī n.</v>
          </cell>
        </row>
        <row r="1412">
          <cell r="A1412" t="str">
            <v>ANVBIS/N</v>
          </cell>
          <cell r="B1412" t="str">
            <v>Anūbis –is or idis m.</v>
          </cell>
        </row>
        <row r="1413">
          <cell r="A1413" t="str">
            <v>ANVLARIVS</v>
          </cell>
        </row>
        <row r="1414">
          <cell r="A1414" t="str">
            <v>ANVLVS</v>
          </cell>
          <cell r="B1414" t="str">
            <v>ānulus –ī m.</v>
          </cell>
        </row>
        <row r="1415">
          <cell r="A1415" t="str">
            <v>ANVS/1</v>
          </cell>
          <cell r="B1415" t="str">
            <v>anus –ī m.</v>
          </cell>
        </row>
        <row r="1416">
          <cell r="A1416" t="str">
            <v>ANVS/2</v>
          </cell>
          <cell r="B1416" t="str">
            <v>anus anūs f.</v>
          </cell>
        </row>
        <row r="1417">
          <cell r="A1417" t="str">
            <v>ANXIE</v>
          </cell>
        </row>
        <row r="1418">
          <cell r="A1418" t="str">
            <v>ANXIETAS</v>
          </cell>
          <cell r="B1418" t="str">
            <v xml:space="preserve">ānxietās –ātis f. </v>
          </cell>
        </row>
        <row r="1419">
          <cell r="A1419" t="str">
            <v>ANXIVS</v>
          </cell>
          <cell r="B1419" t="str">
            <v>ānxius –a –um</v>
          </cell>
        </row>
        <row r="1420">
          <cell r="A1420" t="str">
            <v>ANXVR/N</v>
          </cell>
          <cell r="B1420" t="str">
            <v>Anxur Anxuris m.</v>
          </cell>
        </row>
        <row r="1421">
          <cell r="A1421" t="str">
            <v>ANXVRVS/A</v>
          </cell>
          <cell r="B1421" t="str">
            <v>Anxurus –a –um</v>
          </cell>
        </row>
        <row r="1422">
          <cell r="A1422" t="str">
            <v>AONES/N</v>
          </cell>
          <cell r="B1422" t="str">
            <v>Āones –um m.</v>
          </cell>
        </row>
        <row r="1423">
          <cell r="A1423" t="str">
            <v>AONIA/N</v>
          </cell>
        </row>
        <row r="1424">
          <cell r="A1424" t="str">
            <v>AONIVS/N</v>
          </cell>
          <cell r="B1424" t="str">
            <v>Āonius –a –um</v>
          </cell>
        </row>
        <row r="1425">
          <cell r="A1425" t="str">
            <v>APAMEENSIS/N</v>
          </cell>
        </row>
        <row r="1426">
          <cell r="A1426" t="str">
            <v>APELLES/N</v>
          </cell>
          <cell r="B1426" t="str">
            <v>Apellēs –is or –itis m.</v>
          </cell>
        </row>
        <row r="1427">
          <cell r="A1427" t="str">
            <v>APENNINICOLA/N</v>
          </cell>
          <cell r="B1427" t="str">
            <v>Appennīnicola –ae m.</v>
          </cell>
        </row>
        <row r="1428">
          <cell r="A1428" t="str">
            <v>APER</v>
          </cell>
          <cell r="B1428" t="str">
            <v>aper –prī m.</v>
          </cell>
        </row>
        <row r="1429">
          <cell r="A1429" t="str">
            <v>APERIO</v>
          </cell>
          <cell r="B1429" t="str">
            <v>aperiō aperīre aperuī apertus</v>
          </cell>
        </row>
        <row r="1430">
          <cell r="A1430" t="str">
            <v>APERTE</v>
          </cell>
          <cell r="B1430" t="str">
            <v>apertē</v>
          </cell>
        </row>
        <row r="1431">
          <cell r="A1431" t="str">
            <v>APERTVM</v>
          </cell>
        </row>
        <row r="1432">
          <cell r="A1432" t="str">
            <v>APERTVRA</v>
          </cell>
        </row>
        <row r="1433">
          <cell r="A1433" t="str">
            <v>APERTVS</v>
          </cell>
          <cell r="B1433" t="str">
            <v>apertus aperta apertum</v>
          </cell>
        </row>
        <row r="1434">
          <cell r="A1434" t="str">
            <v>APEX</v>
          </cell>
          <cell r="B1434" t="str">
            <v>apex –icis m.</v>
          </cell>
        </row>
        <row r="1435">
          <cell r="A1435" t="str">
            <v>APHAREVS/N</v>
          </cell>
        </row>
        <row r="1436">
          <cell r="A1436" t="str">
            <v>APHELIOTES/N</v>
          </cell>
          <cell r="B1436" t="str">
            <v>Apheliotes –ae m.</v>
          </cell>
        </row>
        <row r="1437">
          <cell r="A1437" t="str">
            <v>APHIDNAE/N</v>
          </cell>
        </row>
        <row r="1438">
          <cell r="A1438" t="str">
            <v>APHIDNVS/N</v>
          </cell>
          <cell r="B1438" t="str">
            <v>Aphidnus –ī m.</v>
          </cell>
        </row>
        <row r="1439">
          <cell r="A1439" t="str">
            <v>APHRODISIACVS/N</v>
          </cell>
        </row>
        <row r="1440">
          <cell r="A1440" t="str">
            <v>APIACVS</v>
          </cell>
        </row>
        <row r="1441">
          <cell r="A1441" t="str">
            <v>APICIVS</v>
          </cell>
        </row>
        <row r="1442">
          <cell r="A1442" t="str">
            <v>APICIVS/N</v>
          </cell>
        </row>
        <row r="1443">
          <cell r="A1443" t="str">
            <v>APIDANVS/N</v>
          </cell>
          <cell r="B1443" t="str">
            <v>Āpidanus –ī m.</v>
          </cell>
        </row>
        <row r="1444">
          <cell r="A1444" t="str">
            <v>APIOLAE/N</v>
          </cell>
        </row>
        <row r="1445">
          <cell r="A1445" t="str">
            <v>APIS</v>
          </cell>
          <cell r="B1445" t="str">
            <v>apis apis f.</v>
          </cell>
        </row>
        <row r="1446">
          <cell r="A1446" t="str">
            <v>APISCOR</v>
          </cell>
          <cell r="B1446" t="str">
            <v>apiscor –apiscī aptus sum</v>
          </cell>
        </row>
        <row r="1447">
          <cell r="A1447" t="str">
            <v>APIVM</v>
          </cell>
          <cell r="B1447" t="str">
            <v>apium –ī n.</v>
          </cell>
        </row>
        <row r="1448">
          <cell r="A1448" t="str">
            <v>APLVSTRE</v>
          </cell>
        </row>
        <row r="1449">
          <cell r="A1449" t="str">
            <v>APOCRISIARIVS</v>
          </cell>
          <cell r="B1449" t="str">
            <v>apocrisiārius –ī m.</v>
          </cell>
        </row>
        <row r="1450">
          <cell r="A1450" t="str">
            <v>APOCVLO</v>
          </cell>
          <cell r="B1450" t="str">
            <v>apoculō apoculāre</v>
          </cell>
        </row>
        <row r="1451">
          <cell r="A1451" t="str">
            <v>APODIXIS</v>
          </cell>
          <cell r="B1451" t="str">
            <v>apodixis (acc. apodixin) f.</v>
          </cell>
        </row>
        <row r="1452">
          <cell r="A1452" t="str">
            <v>APOLLINEVS/A</v>
          </cell>
          <cell r="B1452" t="str">
            <v>Apollineus –a –um</v>
          </cell>
        </row>
        <row r="1453">
          <cell r="A1453" t="str">
            <v>APOLLO/N</v>
          </cell>
          <cell r="B1453" t="str">
            <v>Apollō –inis m.</v>
          </cell>
        </row>
        <row r="1454">
          <cell r="A1454" t="str">
            <v>APOLLODORVS/N</v>
          </cell>
        </row>
        <row r="1455">
          <cell r="A1455" t="str">
            <v>APOLLONIA/N</v>
          </cell>
        </row>
        <row r="1456">
          <cell r="A1456" t="str">
            <v>APOLLONIATAE/N</v>
          </cell>
        </row>
        <row r="1457">
          <cell r="A1457" t="str">
            <v>APOLLONIENSIS/N</v>
          </cell>
        </row>
        <row r="1458">
          <cell r="A1458" t="str">
            <v>APOLLONIVS/N</v>
          </cell>
        </row>
        <row r="1459">
          <cell r="A1459" t="str">
            <v>APOLOGO</v>
          </cell>
        </row>
        <row r="1460">
          <cell r="A1460" t="str">
            <v>APONIVS/N</v>
          </cell>
          <cell r="B1460" t="str">
            <v>Aponius –ī m.</v>
          </cell>
        </row>
        <row r="1461">
          <cell r="A1461" t="str">
            <v>APOPHORETA</v>
          </cell>
          <cell r="B1461" t="str">
            <v>apophorēta –ōrum n.</v>
          </cell>
        </row>
        <row r="1462">
          <cell r="A1462" t="str">
            <v>APOPHORETVS</v>
          </cell>
          <cell r="B1462" t="str">
            <v>apophorētus –a –um</v>
          </cell>
        </row>
        <row r="1463">
          <cell r="A1463" t="str">
            <v>APOPHYSIS</v>
          </cell>
        </row>
        <row r="1464">
          <cell r="A1464" t="str">
            <v>APOSTASIA</v>
          </cell>
          <cell r="B1464" t="str">
            <v>apostasia –ae f.</v>
          </cell>
        </row>
        <row r="1465">
          <cell r="A1465" t="str">
            <v>APOSTOLATVS</v>
          </cell>
          <cell r="B1465" t="str">
            <v>apolstolātus –ūs m.</v>
          </cell>
        </row>
        <row r="1466">
          <cell r="A1466" t="str">
            <v>APOSTOLICVS</v>
          </cell>
          <cell r="B1466" t="str">
            <v>apostolicus –a –um</v>
          </cell>
        </row>
        <row r="1467">
          <cell r="A1467" t="str">
            <v>APOSTOLVS</v>
          </cell>
          <cell r="B1467" t="str">
            <v>apostolus –ī m.</v>
          </cell>
        </row>
        <row r="1468">
          <cell r="A1468" t="str">
            <v>APOSTOLVS</v>
          </cell>
          <cell r="B1468" t="str">
            <v xml:space="preserve">apostolus –ī m. </v>
          </cell>
        </row>
        <row r="1469">
          <cell r="A1469" t="str">
            <v>APOTHECA</v>
          </cell>
        </row>
        <row r="1470">
          <cell r="A1470" t="str">
            <v>APOTHESIS</v>
          </cell>
        </row>
        <row r="1471">
          <cell r="A1471" t="str">
            <v>APPAGINECVLI</v>
          </cell>
        </row>
        <row r="1472">
          <cell r="A1472" t="str">
            <v>APPARATIO</v>
          </cell>
        </row>
        <row r="1473">
          <cell r="A1473" t="str">
            <v>APPARATVS/1</v>
          </cell>
          <cell r="B1473" t="str">
            <v xml:space="preserve">apparātus –ūs m. </v>
          </cell>
        </row>
        <row r="1474">
          <cell r="A1474" t="str">
            <v>APPARATVS/2</v>
          </cell>
          <cell r="B1474" t="str">
            <v>apparātus –a –um</v>
          </cell>
        </row>
        <row r="1475">
          <cell r="A1475" t="str">
            <v>APPAREO</v>
          </cell>
          <cell r="B1475" t="str">
            <v>appāreō apparēre apparuī apparitūrus</v>
          </cell>
        </row>
        <row r="1476">
          <cell r="A1476" t="str">
            <v>APPARIO</v>
          </cell>
        </row>
        <row r="1477">
          <cell r="A1477" t="str">
            <v>APPARITIO</v>
          </cell>
        </row>
        <row r="1478">
          <cell r="A1478" t="str">
            <v>APPARITOR</v>
          </cell>
          <cell r="B1478" t="str">
            <v>appāritor –ōris m.</v>
          </cell>
        </row>
        <row r="1479">
          <cell r="A1479" t="str">
            <v>APPARO/2</v>
          </cell>
          <cell r="B1479" t="str">
            <v>apparō apparāre apparāvī apparātus</v>
          </cell>
        </row>
        <row r="1480">
          <cell r="A1480" t="str">
            <v>APPELLATIO</v>
          </cell>
          <cell r="B1480" t="str">
            <v>appellātiō –ōnis f.</v>
          </cell>
        </row>
        <row r="1481">
          <cell r="A1481" t="str">
            <v>APPELLATOR</v>
          </cell>
        </row>
        <row r="1482">
          <cell r="A1482" t="str">
            <v>APPELLITO</v>
          </cell>
        </row>
        <row r="1483">
          <cell r="A1483" t="str">
            <v>APPELLO/1</v>
          </cell>
          <cell r="B1483" t="str">
            <v>appellō appellāre appellāvī appellātus</v>
          </cell>
        </row>
        <row r="1484">
          <cell r="A1484" t="str">
            <v>APPELLO/2</v>
          </cell>
          <cell r="B1484" t="str">
            <v>appellō –ere –pulī –pulsus</v>
          </cell>
        </row>
        <row r="1485">
          <cell r="A1485" t="str">
            <v>APPENDEO</v>
          </cell>
        </row>
        <row r="1486">
          <cell r="A1486" t="str">
            <v>APPENDIX</v>
          </cell>
        </row>
        <row r="1487">
          <cell r="A1487" t="str">
            <v>APPENDO</v>
          </cell>
        </row>
        <row r="1488">
          <cell r="A1488" t="str">
            <v>APPENNINVS/N</v>
          </cell>
          <cell r="B1488" t="str">
            <v>Appennīnus –ī m.</v>
          </cell>
        </row>
        <row r="1489">
          <cell r="A1489" t="str">
            <v>APPERIOR</v>
          </cell>
        </row>
        <row r="1490">
          <cell r="A1490" t="str">
            <v>APPETITIO</v>
          </cell>
        </row>
        <row r="1491">
          <cell r="A1491" t="str">
            <v>APPETITVS</v>
          </cell>
        </row>
        <row r="1492">
          <cell r="A1492" t="str">
            <v>APPETO</v>
          </cell>
          <cell r="B1492" t="str">
            <v>appetō appetere appetīvī appetītus</v>
          </cell>
        </row>
        <row r="1493">
          <cell r="A1493" t="str">
            <v>APPIANVS/N</v>
          </cell>
        </row>
        <row r="1494">
          <cell r="A1494" t="str">
            <v>APPIVS/N</v>
          </cell>
          <cell r="B1494" t="str">
            <v>Appius –iī m.; Appius –a –um</v>
          </cell>
        </row>
        <row r="1495">
          <cell r="A1495" t="str">
            <v>APPLAVDO</v>
          </cell>
        </row>
        <row r="1496">
          <cell r="A1496" t="str">
            <v>APPLICATIO</v>
          </cell>
        </row>
        <row r="1497">
          <cell r="A1497" t="str">
            <v>APPLICO</v>
          </cell>
          <cell r="B1497" t="str">
            <v>applicō applicāre applicāvī applicātus</v>
          </cell>
        </row>
        <row r="1498">
          <cell r="A1498" t="str">
            <v>APPLORO</v>
          </cell>
        </row>
        <row r="1499">
          <cell r="A1499" t="str">
            <v>APPONO</v>
          </cell>
          <cell r="B1499" t="str">
            <v>appōnō –pōnere –posuī –positum</v>
          </cell>
        </row>
        <row r="1500">
          <cell r="A1500" t="str">
            <v>APPORTATIO</v>
          </cell>
        </row>
        <row r="1501">
          <cell r="A1501" t="str">
            <v>APPORTO</v>
          </cell>
          <cell r="B1501" t="str">
            <v>apportō –apportāre</v>
          </cell>
        </row>
        <row r="1502">
          <cell r="A1502" t="str">
            <v>APPRECOR</v>
          </cell>
        </row>
        <row r="1503">
          <cell r="A1503" t="str">
            <v>APPREHENDO</v>
          </cell>
          <cell r="B1503" t="str">
            <v>apprehendō apprehendere apprehendī apprehēnsum</v>
          </cell>
        </row>
        <row r="1504">
          <cell r="A1504" t="str">
            <v>APPREHENSIO</v>
          </cell>
        </row>
        <row r="1505">
          <cell r="A1505" t="str">
            <v>APPRIMO</v>
          </cell>
        </row>
        <row r="1506">
          <cell r="A1506" t="str">
            <v>APPRIMVS</v>
          </cell>
        </row>
        <row r="1507">
          <cell r="A1507" t="str">
            <v>APPROBATIO</v>
          </cell>
          <cell r="B1507" t="str">
            <v>approbātiō approbātiōnis f.</v>
          </cell>
        </row>
        <row r="1508">
          <cell r="A1508" t="str">
            <v>APPROBO</v>
          </cell>
          <cell r="B1508" t="str">
            <v>approbō –āre –āvī –ātum</v>
          </cell>
        </row>
        <row r="1509">
          <cell r="A1509" t="str">
            <v>APPROPERO</v>
          </cell>
        </row>
        <row r="1510">
          <cell r="A1510" t="str">
            <v>APPROPINQVO</v>
          </cell>
          <cell r="B1510" t="str">
            <v>appropinquō appropinquāre appropinquavī</v>
          </cell>
        </row>
        <row r="1511">
          <cell r="A1511" t="str">
            <v>APPROPRIO</v>
          </cell>
          <cell r="B1511" t="str">
            <v>apprōpriō –āre</v>
          </cell>
        </row>
        <row r="1512">
          <cell r="A1512" t="str">
            <v>APPVGNO</v>
          </cell>
          <cell r="B1512" t="str">
            <v>ap–pugnō –pugnāre</v>
          </cell>
        </row>
        <row r="1513">
          <cell r="A1513" t="str">
            <v>APPVLSVS</v>
          </cell>
        </row>
        <row r="1514">
          <cell r="A1514" t="str">
            <v>APRICVM</v>
          </cell>
        </row>
        <row r="1515">
          <cell r="A1515" t="str">
            <v>APRICVS</v>
          </cell>
          <cell r="B1515" t="str">
            <v>aprīcus –a –um</v>
          </cell>
        </row>
        <row r="1516">
          <cell r="A1516" t="str">
            <v>APRILIS/A</v>
          </cell>
          <cell r="B1516" t="str">
            <v>Aprīlis –e</v>
          </cell>
        </row>
        <row r="1517">
          <cell r="A1517" t="str">
            <v>APRONIANVS/N</v>
          </cell>
        </row>
        <row r="1518">
          <cell r="A1518" t="str">
            <v>APRONIVS/N</v>
          </cell>
        </row>
        <row r="1519">
          <cell r="A1519" t="str">
            <v>APTO</v>
          </cell>
          <cell r="B1519" t="str">
            <v>aptō aptāre aptāvī aptātus</v>
          </cell>
        </row>
        <row r="1520">
          <cell r="A1520" t="str">
            <v>APTVS</v>
          </cell>
          <cell r="B1520" t="str">
            <v>aptus –a –um</v>
          </cell>
        </row>
        <row r="1521">
          <cell r="A1521" t="str">
            <v>APVD</v>
          </cell>
          <cell r="B1521" t="str">
            <v>apud</v>
          </cell>
        </row>
        <row r="1522">
          <cell r="A1522" t="str">
            <v>APVLIA/N</v>
          </cell>
          <cell r="B1522" t="str">
            <v>Āpulia –ae f.</v>
          </cell>
        </row>
        <row r="1523">
          <cell r="A1523" t="str">
            <v>APYRENVM</v>
          </cell>
        </row>
        <row r="1524">
          <cell r="A1524" t="str">
            <v>AQVA</v>
          </cell>
          <cell r="B1524" t="str">
            <v>aqua aquae f.</v>
          </cell>
        </row>
        <row r="1525">
          <cell r="A1525" t="str">
            <v>AQVADVCTVS</v>
          </cell>
          <cell r="B1525" t="str">
            <v>aquaductus –ī m.</v>
          </cell>
        </row>
        <row r="1526">
          <cell r="A1526" t="str">
            <v>AQVALICVLVS</v>
          </cell>
        </row>
        <row r="1527">
          <cell r="A1527" t="str">
            <v>AQVALIS/2</v>
          </cell>
        </row>
        <row r="1528">
          <cell r="A1528" t="str">
            <v>AQVARIVM</v>
          </cell>
        </row>
        <row r="1529">
          <cell r="A1529" t="str">
            <v>AQVARIVS/1</v>
          </cell>
          <cell r="B1529" t="str">
            <v>aquārius –(i)ī m.</v>
          </cell>
        </row>
        <row r="1530">
          <cell r="A1530" t="str">
            <v>AQVARIVS/2</v>
          </cell>
          <cell r="B1530" t="str">
            <v>aquārius –a –um</v>
          </cell>
        </row>
        <row r="1531">
          <cell r="A1531" t="str">
            <v>AQVARIVS/N</v>
          </cell>
          <cell r="B1531" t="str">
            <v xml:space="preserve">Aquārius –ī m. </v>
          </cell>
        </row>
        <row r="1532">
          <cell r="A1532" t="str">
            <v>AQVATICVS</v>
          </cell>
        </row>
        <row r="1533">
          <cell r="A1533" t="str">
            <v>AQVATIO</v>
          </cell>
          <cell r="B1533" t="str">
            <v>aquātiō –ōnis f.</v>
          </cell>
        </row>
        <row r="1534">
          <cell r="A1534" t="str">
            <v>AQVATOR</v>
          </cell>
        </row>
        <row r="1535">
          <cell r="A1535" t="str">
            <v>AQVATVS</v>
          </cell>
        </row>
        <row r="1536">
          <cell r="A1536" t="str">
            <v>AQVICOLVS/N</v>
          </cell>
          <cell r="B1536" t="str">
            <v>Aquīcolus –ī m.</v>
          </cell>
        </row>
        <row r="1537">
          <cell r="A1537" t="str">
            <v>AQVIFOLIVS</v>
          </cell>
        </row>
        <row r="1538">
          <cell r="A1538" t="str">
            <v>AQVILA</v>
          </cell>
          <cell r="B1538" t="str">
            <v>aquila aquilae f.</v>
          </cell>
        </row>
        <row r="1539">
          <cell r="A1539" t="str">
            <v>AQVILEIA/N</v>
          </cell>
          <cell r="B1539" t="str">
            <v>Aquilēia –ae f.</v>
          </cell>
        </row>
        <row r="1540">
          <cell r="A1540" t="str">
            <v>AQVILIFER</v>
          </cell>
          <cell r="B1540" t="str">
            <v>aquilifer –ferī m.</v>
          </cell>
        </row>
        <row r="1541">
          <cell r="A1541" t="str">
            <v>AQVILIVS/N</v>
          </cell>
          <cell r="B1541" t="str">
            <v>Aquilius –iī m.</v>
          </cell>
        </row>
        <row r="1542">
          <cell r="A1542" t="str">
            <v>AQVILO</v>
          </cell>
          <cell r="B1542" t="str">
            <v>aquilō –ōnis m.</v>
          </cell>
        </row>
        <row r="1543">
          <cell r="A1543" t="str">
            <v>AQVILO/N</v>
          </cell>
          <cell r="B1543" t="str">
            <v>Aquilō –ōnis m.</v>
          </cell>
        </row>
        <row r="1544">
          <cell r="A1544" t="str">
            <v>AQVINVS/N</v>
          </cell>
          <cell r="B1544" t="str">
            <v>Aquīnus –ī m.</v>
          </cell>
        </row>
        <row r="1545">
          <cell r="A1545" t="str">
            <v>AQVITANIA/N</v>
          </cell>
          <cell r="B1545" t="str">
            <v>Aquītānia –ae f.</v>
          </cell>
        </row>
        <row r="1546">
          <cell r="A1546" t="str">
            <v>AQVITANVS/N</v>
          </cell>
          <cell r="B1546" t="str">
            <v>Aquītānus –ī m.</v>
          </cell>
        </row>
        <row r="1547">
          <cell r="A1547" t="str">
            <v>AQVOR</v>
          </cell>
          <cell r="B1547" t="str">
            <v>aquor –aquārī</v>
          </cell>
        </row>
        <row r="1548">
          <cell r="A1548" t="str">
            <v>AQVOSVS</v>
          </cell>
          <cell r="B1548" t="str">
            <v>aquōsus –a –um</v>
          </cell>
        </row>
        <row r="1549">
          <cell r="A1549" t="str">
            <v>AQVVLA</v>
          </cell>
        </row>
        <row r="1550">
          <cell r="A1550" t="str">
            <v>ARA</v>
          </cell>
          <cell r="B1550" t="str">
            <v>āra ārae f.</v>
          </cell>
        </row>
        <row r="1551">
          <cell r="A1551" t="str">
            <v>ARA/N</v>
          </cell>
          <cell r="B1551" t="str">
            <v>Ara –ae f.</v>
          </cell>
        </row>
        <row r="1552">
          <cell r="A1552" t="str">
            <v>ARABES/N</v>
          </cell>
          <cell r="B1552" t="str">
            <v>Arabs –is m.</v>
          </cell>
        </row>
        <row r="1553">
          <cell r="A1553" t="str">
            <v>ARABS/N</v>
          </cell>
          <cell r="B1553" t="str">
            <v>Arabs –abis m.</v>
          </cell>
        </row>
        <row r="1554">
          <cell r="A1554" t="str">
            <v>ARABVS/A</v>
          </cell>
          <cell r="B1554" t="str">
            <v>Arabus –a –um</v>
          </cell>
        </row>
        <row r="1555">
          <cell r="A1555" t="str">
            <v>ARACHNE</v>
          </cell>
        </row>
        <row r="1556">
          <cell r="A1556" t="str">
            <v>ARACINTHVS/N</v>
          </cell>
          <cell r="B1556" t="str">
            <v>Aracynthus –ī m.</v>
          </cell>
        </row>
        <row r="1557">
          <cell r="A1557" t="str">
            <v>ARAEOSTYLOS</v>
          </cell>
        </row>
        <row r="1558">
          <cell r="A1558" t="str">
            <v>ARANEA</v>
          </cell>
          <cell r="B1558" t="str">
            <v>arānea arāneae f.</v>
          </cell>
        </row>
        <row r="1559">
          <cell r="A1559" t="str">
            <v>ARANEOSVS</v>
          </cell>
          <cell r="B1559" t="str">
            <v>arāneosus –a –um</v>
          </cell>
        </row>
        <row r="1560">
          <cell r="A1560" t="str">
            <v>ARANEVM</v>
          </cell>
          <cell r="B1560" t="str">
            <v>arāneum –ī n.</v>
          </cell>
        </row>
        <row r="1561">
          <cell r="A1561" t="str">
            <v>ARANEVS/1</v>
          </cell>
          <cell r="B1561" t="str">
            <v>arāneus –ī m.</v>
          </cell>
        </row>
        <row r="1562">
          <cell r="A1562" t="str">
            <v>ARANEVS/2</v>
          </cell>
        </row>
        <row r="1563">
          <cell r="A1563" t="str">
            <v>ARAR/N</v>
          </cell>
          <cell r="B1563" t="str">
            <v>Arar –aris m.</v>
          </cell>
        </row>
        <row r="1564">
          <cell r="A1564" t="str">
            <v>ARARICVS/N</v>
          </cell>
          <cell r="B1564" t="str">
            <v>Araricus –ī m.</v>
          </cell>
        </row>
        <row r="1565">
          <cell r="A1565" t="str">
            <v>ARARIS/N</v>
          </cell>
          <cell r="B1565" t="str">
            <v>Araris–is m.</v>
          </cell>
        </row>
        <row r="1566">
          <cell r="A1566" t="str">
            <v>ARATIO</v>
          </cell>
        </row>
        <row r="1567">
          <cell r="A1567" t="str">
            <v>ARATOR</v>
          </cell>
          <cell r="B1567" t="str">
            <v>arātor –ōris m.</v>
          </cell>
        </row>
        <row r="1568">
          <cell r="A1568" t="str">
            <v>ARATRVM</v>
          </cell>
          <cell r="B1568" t="str">
            <v>arātrum –ī n</v>
          </cell>
        </row>
        <row r="1569">
          <cell r="A1569" t="str">
            <v>ARATVS/N</v>
          </cell>
          <cell r="B1569" t="str">
            <v>Arātus –ī m.</v>
          </cell>
        </row>
        <row r="1570">
          <cell r="A1570" t="str">
            <v>ARAXES/N</v>
          </cell>
          <cell r="B1570" t="str">
            <v>Araxēs –is m.</v>
          </cell>
        </row>
        <row r="1571">
          <cell r="A1571" t="str">
            <v>ARBITER</v>
          </cell>
          <cell r="B1571" t="str">
            <v>arbiter –trī m.</v>
          </cell>
        </row>
        <row r="1572">
          <cell r="A1572" t="str">
            <v>ARBITRA</v>
          </cell>
        </row>
        <row r="1573">
          <cell r="A1573" t="str">
            <v>ARBITRATVS</v>
          </cell>
          <cell r="B1573" t="str">
            <v>arbitrātus –ūs m</v>
          </cell>
        </row>
        <row r="1574">
          <cell r="A1574" t="str">
            <v>ARBITRIVM</v>
          </cell>
          <cell r="B1574" t="str">
            <v>arbitrium arbitrī(ī) n.</v>
          </cell>
        </row>
        <row r="1575">
          <cell r="A1575" t="str">
            <v>ARBITROR</v>
          </cell>
          <cell r="B1575" t="str">
            <v>arbitror arbitrārī arbitrātus sum</v>
          </cell>
        </row>
        <row r="1576">
          <cell r="A1576" t="str">
            <v>ARBOR</v>
          </cell>
          <cell r="B1576" t="str">
            <v>arbor (or arbos) arboris f.</v>
          </cell>
        </row>
        <row r="1577">
          <cell r="A1577" t="str">
            <v>ARBORARIVS</v>
          </cell>
        </row>
        <row r="1578">
          <cell r="A1578" t="str">
            <v>ARBOREVS</v>
          </cell>
          <cell r="B1578" t="str">
            <v>arboreus –a –um</v>
          </cell>
        </row>
        <row r="1579">
          <cell r="A1579" t="str">
            <v>ARBVSCVLA</v>
          </cell>
          <cell r="B1579" t="str">
            <v>Arbuscula –ae f.</v>
          </cell>
        </row>
        <row r="1580">
          <cell r="A1580" t="str">
            <v>ARBVSTIVVS</v>
          </cell>
        </row>
        <row r="1581">
          <cell r="A1581" t="str">
            <v>ARBVSTVM</v>
          </cell>
          <cell r="B1581" t="str">
            <v>arbustum –ī n.</v>
          </cell>
        </row>
        <row r="1582">
          <cell r="A1582" t="str">
            <v>ARBVTEVS</v>
          </cell>
          <cell r="B1582" t="str">
            <v>arbuteus –a –um</v>
          </cell>
        </row>
        <row r="1583">
          <cell r="A1583" t="str">
            <v>ARBVTVM</v>
          </cell>
          <cell r="B1583" t="str">
            <v>arbutum –ī n.</v>
          </cell>
        </row>
        <row r="1584">
          <cell r="A1584" t="str">
            <v>ARBVTVS</v>
          </cell>
          <cell r="B1584" t="str">
            <v>arbutus –ī f.</v>
          </cell>
        </row>
        <row r="1585">
          <cell r="A1585" t="str">
            <v>ARCA</v>
          </cell>
          <cell r="B1585" t="str">
            <v>arca arcae f.</v>
          </cell>
        </row>
        <row r="1586">
          <cell r="A1586" t="str">
            <v>ARCADES/N</v>
          </cell>
        </row>
        <row r="1587">
          <cell r="A1587" t="str">
            <v>ARCADIA/N</v>
          </cell>
          <cell r="B1587" t="str">
            <v>Arcadia –ae f.</v>
          </cell>
        </row>
        <row r="1588">
          <cell r="A1588" t="str">
            <v>ARCADICVS/N</v>
          </cell>
        </row>
        <row r="1589">
          <cell r="A1589" t="str">
            <v>ARCADIVS/A</v>
          </cell>
          <cell r="B1589" t="str">
            <v>Arcadius –a –um</v>
          </cell>
        </row>
        <row r="1590">
          <cell r="A1590" t="str">
            <v>ARCANO</v>
          </cell>
        </row>
        <row r="1591">
          <cell r="A1591" t="str">
            <v>ARCANVM</v>
          </cell>
        </row>
        <row r="1592">
          <cell r="A1592" t="str">
            <v>ARCANVS</v>
          </cell>
          <cell r="B1592" t="str">
            <v>arcānus –a –um</v>
          </cell>
        </row>
        <row r="1593">
          <cell r="A1593" t="str">
            <v>ARCAS/A</v>
          </cell>
          <cell r="B1593" t="str">
            <v>Arcas –adis</v>
          </cell>
        </row>
        <row r="1594">
          <cell r="A1594" t="str">
            <v>ARCATVS/1</v>
          </cell>
        </row>
        <row r="1595">
          <cell r="A1595" t="str">
            <v>ARCATVS/2</v>
          </cell>
        </row>
        <row r="1596">
          <cell r="A1596" t="str">
            <v>ARCENS/N</v>
          </cell>
          <cell r="B1596" t="str">
            <v>Arcēns –entis m.</v>
          </cell>
        </row>
        <row r="1597">
          <cell r="A1597" t="str">
            <v>ARCEO</v>
          </cell>
          <cell r="B1597" t="str">
            <v>arceō arcēre arcuī</v>
          </cell>
        </row>
        <row r="1598">
          <cell r="A1598" t="str">
            <v>ARCESSITVS/1</v>
          </cell>
        </row>
        <row r="1599">
          <cell r="A1599" t="str">
            <v>ARCESSITVS/2</v>
          </cell>
        </row>
        <row r="1600">
          <cell r="A1600" t="str">
            <v>ARCESSO</v>
          </cell>
          <cell r="B1600" t="str">
            <v>arcessō or accersō arcessere arcessīvī arcessītus</v>
          </cell>
        </row>
        <row r="1601">
          <cell r="A1601" t="str">
            <v>ARCETIVS/N</v>
          </cell>
          <cell r="B1601" t="str">
            <v>Arcetius –iī m.</v>
          </cell>
        </row>
        <row r="1602">
          <cell r="A1602" t="str">
            <v>ARCHAGATHVS/N</v>
          </cell>
        </row>
        <row r="1603">
          <cell r="A1603" t="str">
            <v>ARCHETYPVS</v>
          </cell>
        </row>
        <row r="1604">
          <cell r="A1604" t="str">
            <v>ARCHIEPISCOPVS</v>
          </cell>
          <cell r="B1604" t="str">
            <v>archiepiscopus –ī m.</v>
          </cell>
        </row>
        <row r="1605">
          <cell r="A1605" t="str">
            <v>ARCHIMAGIRVS</v>
          </cell>
        </row>
        <row r="1606">
          <cell r="A1606" t="str">
            <v>ARCHIMEDES/N</v>
          </cell>
        </row>
        <row r="1607">
          <cell r="A1607" t="str">
            <v>ARCHIPIRATA</v>
          </cell>
          <cell r="B1607" t="str">
            <v>archipīrāta –ae m.</v>
          </cell>
        </row>
        <row r="1608">
          <cell r="A1608" t="str">
            <v>ARCHIPPVS/N</v>
          </cell>
          <cell r="B1608" t="str">
            <v>Archippus –ī m.</v>
          </cell>
        </row>
        <row r="1609">
          <cell r="A1609" t="str">
            <v>ARCHITECTO</v>
          </cell>
        </row>
        <row r="1610">
          <cell r="A1610" t="str">
            <v>ARCHITECTONICVS</v>
          </cell>
        </row>
        <row r="1611">
          <cell r="A1611" t="str">
            <v>ARCHITECTOR/1</v>
          </cell>
        </row>
        <row r="1612">
          <cell r="A1612" t="str">
            <v>ARCHITECTOR/2</v>
          </cell>
        </row>
        <row r="1613">
          <cell r="A1613" t="str">
            <v>ARCHITECTVRA</v>
          </cell>
        </row>
        <row r="1614">
          <cell r="A1614" t="str">
            <v>ARCHITECTVS</v>
          </cell>
        </row>
        <row r="1615">
          <cell r="A1615" t="str">
            <v>ARCHONIDAS/N</v>
          </cell>
        </row>
        <row r="1616">
          <cell r="A1616" t="str">
            <v>ARCHYTAS/N</v>
          </cell>
        </row>
        <row r="1617">
          <cell r="A1617" t="str">
            <v>ARCISELLIVM</v>
          </cell>
          <cell r="B1617" t="str">
            <v>arcisellium –ī n.</v>
          </cell>
        </row>
        <row r="1618">
          <cell r="A1618" t="str">
            <v>ARCITENENS/1</v>
          </cell>
        </row>
        <row r="1619">
          <cell r="A1619" t="str">
            <v>ARCITENENS/2</v>
          </cell>
          <cell r="B1619" t="str">
            <v>Arcitenēns –entis</v>
          </cell>
        </row>
        <row r="1620">
          <cell r="A1620" t="str">
            <v>ARCTOS</v>
          </cell>
        </row>
        <row r="1621">
          <cell r="A1621" t="str">
            <v>ARCTOVS</v>
          </cell>
          <cell r="B1621" t="str">
            <v>arctōus –a –um</v>
          </cell>
        </row>
        <row r="1622">
          <cell r="A1622" t="str">
            <v>ARCTVRVS/N</v>
          </cell>
          <cell r="B1622" t="str">
            <v>Arctūrus –ī m.</v>
          </cell>
        </row>
        <row r="1623">
          <cell r="A1623" t="str">
            <v>ARCTVS/N</v>
          </cell>
          <cell r="B1623" t="str">
            <v>Arctos –ī f.</v>
          </cell>
        </row>
        <row r="1624">
          <cell r="A1624" t="str">
            <v>ARCVLA</v>
          </cell>
        </row>
        <row r="1625">
          <cell r="A1625" t="str">
            <v>ARCVLF/N1</v>
          </cell>
        </row>
        <row r="1626">
          <cell r="A1626" t="str">
            <v>ARCVS</v>
          </cell>
          <cell r="B1626" t="str">
            <v>arcus arcūs m.</v>
          </cell>
        </row>
        <row r="1627">
          <cell r="A1627" t="str">
            <v>ARDEA</v>
          </cell>
          <cell r="B1627" t="str">
            <v>ardea –ae f.</v>
          </cell>
        </row>
        <row r="1628">
          <cell r="A1628" t="str">
            <v>ARDEA/N</v>
          </cell>
          <cell r="B1628" t="str">
            <v>Ārdea –ae f.</v>
          </cell>
        </row>
        <row r="1629">
          <cell r="A1629" t="str">
            <v>ARDEATES/N</v>
          </cell>
          <cell r="B1629" t="str">
            <v>Ardeātis –is m.</v>
          </cell>
        </row>
        <row r="1630">
          <cell r="A1630" t="str">
            <v>ARDENS</v>
          </cell>
          <cell r="B1630" t="str">
            <v>ārdēns –entis</v>
          </cell>
        </row>
        <row r="1631">
          <cell r="A1631" t="str">
            <v>ARDEO</v>
          </cell>
          <cell r="B1631" t="str">
            <v>ārdeō ārdēre ārsī ārsum</v>
          </cell>
        </row>
        <row r="1632">
          <cell r="A1632" t="str">
            <v>ARDESCO</v>
          </cell>
          <cell r="B1632" t="str">
            <v>ārdēscō –ere –ārsī</v>
          </cell>
        </row>
        <row r="1633">
          <cell r="A1633" t="str">
            <v>ARDOR</v>
          </cell>
          <cell r="B1633" t="str">
            <v>ārdor ārdōris m.</v>
          </cell>
        </row>
        <row r="1634">
          <cell r="A1634" t="str">
            <v>ARDVENNA/N</v>
          </cell>
          <cell r="B1634" t="str">
            <v>Arduenna –ae f.</v>
          </cell>
        </row>
        <row r="1635">
          <cell r="A1635" t="str">
            <v>ARDVVM</v>
          </cell>
          <cell r="B1635" t="str">
            <v>arduum –uī n.</v>
          </cell>
        </row>
        <row r="1636">
          <cell r="A1636" t="str">
            <v>ARDVVS</v>
          </cell>
          <cell r="B1636" t="str">
            <v>arduus –a –um</v>
          </cell>
        </row>
        <row r="1637">
          <cell r="A1637" t="str">
            <v>AREA</v>
          </cell>
          <cell r="B1637" t="str">
            <v>area arae f.</v>
          </cell>
        </row>
        <row r="1638">
          <cell r="A1638" t="str">
            <v>ARECOMICI/N</v>
          </cell>
          <cell r="B1638" t="str">
            <v xml:space="preserve">Arecomicī –ōrum m. </v>
          </cell>
        </row>
        <row r="1639">
          <cell r="A1639" t="str">
            <v>AREFACIO</v>
          </cell>
        </row>
        <row r="1640">
          <cell r="A1640" t="str">
            <v>AREMORICVS/A</v>
          </cell>
          <cell r="B1640" t="str">
            <v>Aremoricus –a –um</v>
          </cell>
        </row>
        <row r="1641">
          <cell r="A1641" t="str">
            <v>ARENA</v>
          </cell>
          <cell r="B1641" t="str">
            <v>arēna –ae f. or harēna –ae f.</v>
          </cell>
        </row>
        <row r="1642">
          <cell r="A1642" t="str">
            <v>ARENARIVM</v>
          </cell>
        </row>
        <row r="1643">
          <cell r="A1643" t="str">
            <v>ARENATIO</v>
          </cell>
        </row>
        <row r="1644">
          <cell r="A1644" t="str">
            <v>ARENATVM</v>
          </cell>
        </row>
        <row r="1645">
          <cell r="A1645" t="str">
            <v>ARENATVS</v>
          </cell>
        </row>
        <row r="1646">
          <cell r="A1646" t="str">
            <v>ARENOSVS</v>
          </cell>
          <cell r="B1646" t="str">
            <v>harēnōsus –a –um</v>
          </cell>
        </row>
        <row r="1647">
          <cell r="A1647" t="str">
            <v>ARENTINVS/N</v>
          </cell>
          <cell r="B1647" t="str">
            <v>Arentinus –ī m.</v>
          </cell>
        </row>
        <row r="1648">
          <cell r="A1648" t="str">
            <v>AREO</v>
          </cell>
          <cell r="B1648" t="str">
            <v>āreō –ēre –uī</v>
          </cell>
        </row>
        <row r="1649">
          <cell r="A1649" t="str">
            <v>ARESCO</v>
          </cell>
          <cell r="B1649" t="str">
            <v>ārescō, ārescere, ārsī</v>
          </cell>
        </row>
        <row r="1650">
          <cell r="A1650" t="str">
            <v>ARESTORIDES/N</v>
          </cell>
          <cell r="B1650" t="str">
            <v>Arestorides –ae m.</v>
          </cell>
        </row>
        <row r="1651">
          <cell r="A1651" t="str">
            <v>ARETALOGVS</v>
          </cell>
        </row>
        <row r="1652">
          <cell r="A1652" t="str">
            <v>ARETE/N</v>
          </cell>
        </row>
        <row r="1653">
          <cell r="A1653" t="str">
            <v>ARETHVSA/N</v>
          </cell>
          <cell r="B1653" t="str">
            <v>Arethūsa –ae f.</v>
          </cell>
        </row>
        <row r="1654">
          <cell r="A1654" t="str">
            <v>AREVS/N</v>
          </cell>
        </row>
        <row r="1655">
          <cell r="A1655" t="str">
            <v>ARGANTHONIVS/N</v>
          </cell>
          <cell r="B1655" t="str">
            <v>Arganthōnius –iī m.</v>
          </cell>
        </row>
        <row r="1656">
          <cell r="A1656" t="str">
            <v>ARGEI/N</v>
          </cell>
        </row>
        <row r="1657">
          <cell r="A1657" t="str">
            <v>ARGENTARIA</v>
          </cell>
        </row>
        <row r="1658">
          <cell r="A1658" t="str">
            <v>ARGENTARIVS/1</v>
          </cell>
        </row>
        <row r="1659">
          <cell r="A1659" t="str">
            <v>ARGENTARIVS/2</v>
          </cell>
          <cell r="B1659" t="str">
            <v>argentārius –a –um</v>
          </cell>
        </row>
        <row r="1660">
          <cell r="A1660" t="str">
            <v>ARGENTEVS/1</v>
          </cell>
        </row>
        <row r="1661">
          <cell r="A1661" t="str">
            <v>ARGENTEVS/2</v>
          </cell>
          <cell r="B1661" t="str">
            <v>argenteus –a –um</v>
          </cell>
        </row>
        <row r="1662">
          <cell r="A1662" t="str">
            <v>ARGENTIFODINA</v>
          </cell>
        </row>
        <row r="1663">
          <cell r="A1663" t="str">
            <v>ARGENTVM</v>
          </cell>
          <cell r="B1663" t="str">
            <v>argentum argentī n.</v>
          </cell>
        </row>
        <row r="1664">
          <cell r="A1664" t="str">
            <v>ARGEVS/N</v>
          </cell>
          <cell r="B1664" t="str">
            <v>Argēus –a –um</v>
          </cell>
        </row>
        <row r="1665">
          <cell r="A1665" t="str">
            <v>ARGI/N</v>
          </cell>
          <cell r="B1665" t="str">
            <v>Argī Argōrum m.</v>
          </cell>
        </row>
        <row r="1666">
          <cell r="A1666" t="str">
            <v>ARGIA/N</v>
          </cell>
        </row>
        <row r="1667">
          <cell r="A1667" t="str">
            <v>ARGILETVM/N</v>
          </cell>
          <cell r="B1667" t="str">
            <v>Argīlētum –ī n.</v>
          </cell>
        </row>
        <row r="1668">
          <cell r="A1668" t="str">
            <v>ARGILLA</v>
          </cell>
          <cell r="B1668" t="str">
            <v>argilla –ae f.</v>
          </cell>
        </row>
        <row r="1669">
          <cell r="A1669" t="str">
            <v>ARGIODVS/N</v>
          </cell>
          <cell r="B1669" t="str">
            <v>Arguidus –ī m.</v>
          </cell>
        </row>
        <row r="1670">
          <cell r="A1670" t="str">
            <v>ARGIOPE/N</v>
          </cell>
        </row>
        <row r="1671">
          <cell r="A1671" t="str">
            <v>ARGITIS</v>
          </cell>
          <cell r="B1671" t="str">
            <v>argītis –idis f.</v>
          </cell>
        </row>
        <row r="1672">
          <cell r="A1672" t="str">
            <v>ARGIVVS/A</v>
          </cell>
          <cell r="B1672" t="str">
            <v>Argīvus –a –um</v>
          </cell>
        </row>
        <row r="1673">
          <cell r="A1673" t="str">
            <v>ARGO/N</v>
          </cell>
          <cell r="B1673" t="str">
            <v>Argo –ūs f.</v>
          </cell>
        </row>
        <row r="1674">
          <cell r="A1674" t="str">
            <v>ARGOLICVS/A</v>
          </cell>
          <cell r="B1674" t="str">
            <v>Argolicus –a –um</v>
          </cell>
        </row>
        <row r="1675">
          <cell r="A1675" t="str">
            <v>ARGONAVTAE/N</v>
          </cell>
          <cell r="B1675" t="str">
            <v>Argonautae –ārum m.</v>
          </cell>
        </row>
        <row r="1676">
          <cell r="A1676" t="str">
            <v>ARGOS/N</v>
          </cell>
          <cell r="B1676" t="str">
            <v xml:space="preserve">Argō –ūs f.; acc. Argō(n) </v>
          </cell>
        </row>
        <row r="1677">
          <cell r="A1677" t="str">
            <v>ARGVMENTATIO</v>
          </cell>
        </row>
        <row r="1678">
          <cell r="A1678" t="str">
            <v>ARGVMENTOR</v>
          </cell>
          <cell r="B1678" t="str">
            <v>argūmentor –argūmentārī</v>
          </cell>
        </row>
        <row r="1679">
          <cell r="A1679" t="str">
            <v>ARGVMENTVM</v>
          </cell>
          <cell r="B1679" t="str">
            <v>argūmentum –ī n.</v>
          </cell>
        </row>
        <row r="1680">
          <cell r="A1680" t="str">
            <v>ARGVO</v>
          </cell>
          <cell r="B1680" t="str">
            <v>arguō arguere arguī argūtus</v>
          </cell>
        </row>
        <row r="1681">
          <cell r="A1681" t="str">
            <v>ARGVS/N</v>
          </cell>
          <cell r="B1681" t="str">
            <v>Argus (Argos) –ī m.</v>
          </cell>
        </row>
        <row r="1682">
          <cell r="A1682" t="str">
            <v>ARGVTATIO</v>
          </cell>
          <cell r="B1682" t="str">
            <v>argūtātiō argūtātionis f.</v>
          </cell>
        </row>
        <row r="1683">
          <cell r="A1683" t="str">
            <v>ARGVTIA</v>
          </cell>
        </row>
        <row r="1684">
          <cell r="A1684" t="str">
            <v>ARGVTO</v>
          </cell>
          <cell r="B1684" t="str">
            <v>argūtō –āre</v>
          </cell>
        </row>
        <row r="1685">
          <cell r="A1685" t="str">
            <v>ARGVTVS</v>
          </cell>
          <cell r="B1685" t="str">
            <v>argūtus –a –um</v>
          </cell>
        </row>
        <row r="1686">
          <cell r="A1686" t="str">
            <v>ARGYRIPA/N</v>
          </cell>
          <cell r="B1686" t="str">
            <v>Argyripa –ae f.</v>
          </cell>
        </row>
        <row r="1687">
          <cell r="A1687" t="str">
            <v>ARIADNA/N</v>
          </cell>
          <cell r="B1687" t="str">
            <v>Ariadna or Ariadnē –ae f.</v>
          </cell>
        </row>
        <row r="1688">
          <cell r="A1688" t="str">
            <v>ARIADNEVS/N</v>
          </cell>
          <cell r="B1688" t="str">
            <v>Ariadneus –a –um</v>
          </cell>
        </row>
        <row r="1689">
          <cell r="A1689" t="str">
            <v>ARICIA/N</v>
          </cell>
          <cell r="B1689" t="str">
            <v>Arīcia –ae f.</v>
          </cell>
        </row>
        <row r="1690">
          <cell r="A1690" t="str">
            <v>ARICINI/N</v>
          </cell>
        </row>
        <row r="1691">
          <cell r="A1691" t="str">
            <v>ARICINVS/N</v>
          </cell>
          <cell r="B1691" t="str">
            <v>Arīcīnus –a –um</v>
          </cell>
        </row>
        <row r="1692">
          <cell r="A1692" t="str">
            <v>ARIDA</v>
          </cell>
        </row>
        <row r="1693">
          <cell r="A1693" t="str">
            <v>ARIDVLVS</v>
          </cell>
          <cell r="B1693" t="str">
            <v>āridulus –a –um</v>
          </cell>
        </row>
        <row r="1694">
          <cell r="A1694" t="str">
            <v>ARIDVS</v>
          </cell>
          <cell r="B1694" t="str">
            <v>āridus –a –um</v>
          </cell>
        </row>
        <row r="1695">
          <cell r="A1695" t="str">
            <v>ARIES</v>
          </cell>
          <cell r="B1695" t="str">
            <v>ariēs –etis m.</v>
          </cell>
        </row>
        <row r="1696">
          <cell r="A1696" t="str">
            <v>ARIETARIVS</v>
          </cell>
        </row>
        <row r="1697">
          <cell r="A1697" t="str">
            <v>ARIETILLVS</v>
          </cell>
          <cell r="B1697" t="str">
            <v>arietillus –ī m.</v>
          </cell>
        </row>
        <row r="1698">
          <cell r="A1698" t="str">
            <v>ARIETINVS</v>
          </cell>
          <cell r="B1698" t="str">
            <v>arietīnus –a –um</v>
          </cell>
        </row>
        <row r="1699">
          <cell r="A1699" t="str">
            <v>ARIETO</v>
          </cell>
          <cell r="B1699" t="str">
            <v>arietō arietāre arietāvī arietātus</v>
          </cell>
        </row>
        <row r="1700">
          <cell r="A1700" t="str">
            <v>ARIMINENSES/N</v>
          </cell>
          <cell r="B1700" t="str">
            <v>Arīminenses –ium m.</v>
          </cell>
        </row>
        <row r="1701">
          <cell r="A1701" t="str">
            <v>ARIMINVM/N</v>
          </cell>
          <cell r="B1701" t="str">
            <v>Arīminum –ī n.</v>
          </cell>
        </row>
        <row r="1702">
          <cell r="A1702" t="str">
            <v>ARIOBARZANES/N</v>
          </cell>
          <cell r="B1702" t="str">
            <v>Ariobarzanēs –is m.</v>
          </cell>
        </row>
        <row r="1703">
          <cell r="A1703" t="str">
            <v>ARION/N</v>
          </cell>
          <cell r="B1703" t="str">
            <v>Arīōn –onis m.</v>
          </cell>
        </row>
        <row r="1704">
          <cell r="A1704" t="str">
            <v>ARIOVISTVS/N</v>
          </cell>
          <cell r="B1704" t="str">
            <v>Ariovistus –ī m.</v>
          </cell>
        </row>
        <row r="1705">
          <cell r="A1705" t="str">
            <v>ARISBA/N</v>
          </cell>
          <cell r="B1705" t="str">
            <v>Arisba –ae f.</v>
          </cell>
        </row>
        <row r="1706">
          <cell r="A1706" t="str">
            <v>ARISTA</v>
          </cell>
          <cell r="B1706" t="str">
            <v>arista –ae f.</v>
          </cell>
        </row>
        <row r="1707">
          <cell r="A1707" t="str">
            <v>ARISTAEVS/N</v>
          </cell>
          <cell r="B1707" t="str">
            <v>Aristaeus –ī m.</v>
          </cell>
        </row>
        <row r="1708">
          <cell r="A1708" t="str">
            <v>ARISTEVS/N</v>
          </cell>
        </row>
        <row r="1709">
          <cell r="A1709" t="str">
            <v>ARISTIDES/N</v>
          </cell>
        </row>
        <row r="1710">
          <cell r="A1710" t="str">
            <v>ARISTIVS/N</v>
          </cell>
          <cell r="B1710" t="str">
            <v>Aristius –ī m.</v>
          </cell>
        </row>
        <row r="1711">
          <cell r="A1711" t="str">
            <v>ARISTODAMVS/N</v>
          </cell>
        </row>
        <row r="1712">
          <cell r="A1712" t="str">
            <v>ARISTODEMVS/N</v>
          </cell>
        </row>
        <row r="1713">
          <cell r="A1713" t="str">
            <v>ARISTOGITON/N</v>
          </cell>
          <cell r="B1713" t="str">
            <v>Aristogītōn –onis m.</v>
          </cell>
        </row>
        <row r="1714">
          <cell r="A1714" t="str">
            <v>ARISTONICVS/N</v>
          </cell>
        </row>
        <row r="1715">
          <cell r="A1715" t="str">
            <v>ARISTOPHANES/N</v>
          </cell>
          <cell r="B1715" t="str">
            <v>Aristophanēs –is (or ae) m.</v>
          </cell>
        </row>
        <row r="1716">
          <cell r="A1716" t="str">
            <v>ARISTOTELES/N</v>
          </cell>
          <cell r="B1716" t="str">
            <v>Aristotelēs –is or –ī m.</v>
          </cell>
        </row>
        <row r="1717">
          <cell r="A1717" t="str">
            <v>ARISTVS/N</v>
          </cell>
        </row>
        <row r="1718">
          <cell r="A1718" t="str">
            <v>ARITHMETICA</v>
          </cell>
        </row>
        <row r="1719">
          <cell r="A1719" t="str">
            <v>ARIVS/N</v>
          </cell>
        </row>
        <row r="1720">
          <cell r="A1720" t="str">
            <v>ARIVSIVS/A</v>
          </cell>
          <cell r="B1720" t="str">
            <v>Ariūsius –a –um</v>
          </cell>
        </row>
        <row r="1721">
          <cell r="A1721" t="str">
            <v>ARMA</v>
          </cell>
          <cell r="B1721" t="str">
            <v>arma armōrum n.</v>
          </cell>
        </row>
        <row r="1722">
          <cell r="A1722" t="str">
            <v>ARMACAPIO</v>
          </cell>
          <cell r="B1722" t="str">
            <v>armacapiō –ere</v>
          </cell>
        </row>
        <row r="1723">
          <cell r="A1723" t="str">
            <v>ARMAMAXA</v>
          </cell>
        </row>
        <row r="1724">
          <cell r="A1724" t="str">
            <v>ARMAMENTARIVM</v>
          </cell>
        </row>
        <row r="1725">
          <cell r="A1725" t="str">
            <v>ARMAMENTVM</v>
          </cell>
          <cell r="B1725" t="str">
            <v>armāmenta –ōrum n.</v>
          </cell>
        </row>
        <row r="1726">
          <cell r="A1726" t="str">
            <v>ARMARIVM</v>
          </cell>
          <cell r="B1726" t="str">
            <v>armārium –ī n.</v>
          </cell>
        </row>
        <row r="1727">
          <cell r="A1727" t="str">
            <v>ARMATI</v>
          </cell>
          <cell r="B1727" t="str">
            <v>armātī –ōrum m.</v>
          </cell>
        </row>
        <row r="1728">
          <cell r="A1728" t="str">
            <v>ARMATVRA</v>
          </cell>
          <cell r="B1728" t="str">
            <v>armātūra –ae f.</v>
          </cell>
        </row>
        <row r="1729">
          <cell r="A1729" t="str">
            <v>ARMATVS/1</v>
          </cell>
          <cell r="B1729" t="str">
            <v>armatus –ūs m.</v>
          </cell>
        </row>
        <row r="1730">
          <cell r="A1730" t="str">
            <v>ARMATVS/2</v>
          </cell>
          <cell r="B1730" t="str">
            <v>armātus –a –um</v>
          </cell>
        </row>
        <row r="1731">
          <cell r="A1731" t="str">
            <v>ARMENIA/N</v>
          </cell>
          <cell r="B1731" t="str">
            <v>Armenia –ae</v>
          </cell>
        </row>
        <row r="1732">
          <cell r="A1732" t="str">
            <v>ARMENII/N</v>
          </cell>
          <cell r="B1732" t="str">
            <v>Armenius –iī m.</v>
          </cell>
        </row>
        <row r="1733">
          <cell r="A1733" t="str">
            <v>ARMENIVS/A</v>
          </cell>
          <cell r="B1733" t="str">
            <v>Armenius –a –um</v>
          </cell>
        </row>
        <row r="1734">
          <cell r="A1734" t="str">
            <v>ARMENTALIS</v>
          </cell>
          <cell r="B1734" t="str">
            <v>armentālis –e</v>
          </cell>
        </row>
        <row r="1735">
          <cell r="A1735" t="str">
            <v>ARMENTARIVS/1</v>
          </cell>
          <cell r="B1735" t="str">
            <v>Armentārius –ī m.</v>
          </cell>
        </row>
        <row r="1736">
          <cell r="A1736" t="str">
            <v>ARMENTARIVS/2</v>
          </cell>
        </row>
        <row r="1737">
          <cell r="A1737" t="str">
            <v>ARMENTVM</v>
          </cell>
          <cell r="B1737" t="str">
            <v>armentum –ī n.</v>
          </cell>
        </row>
        <row r="1738">
          <cell r="A1738" t="str">
            <v>ARMIFER</v>
          </cell>
        </row>
        <row r="1739">
          <cell r="A1739" t="str">
            <v>ARMIGER/1</v>
          </cell>
          <cell r="B1739" t="str">
            <v>armiger –erī m.</v>
          </cell>
        </row>
        <row r="1740">
          <cell r="A1740" t="str">
            <v>ARMIGER/2</v>
          </cell>
        </row>
        <row r="1741">
          <cell r="A1741" t="str">
            <v>ARMILLA</v>
          </cell>
          <cell r="B1741" t="str">
            <v>armilla –ae f.</v>
          </cell>
        </row>
        <row r="1742">
          <cell r="A1742" t="str">
            <v>ARMILLATVS</v>
          </cell>
          <cell r="B1742" t="str">
            <v>armillātus –a –um</v>
          </cell>
        </row>
        <row r="1743">
          <cell r="A1743" t="str">
            <v>ARMINIVS/N</v>
          </cell>
          <cell r="B1743" t="str">
            <v>Arminius --iī m.</v>
          </cell>
        </row>
        <row r="1744">
          <cell r="A1744" t="str">
            <v>ARMIPOTENS</v>
          </cell>
          <cell r="B1744" t="str">
            <v>armipotēns –entis</v>
          </cell>
        </row>
        <row r="1745">
          <cell r="A1745" t="str">
            <v>ARMISONVS</v>
          </cell>
          <cell r="B1745" t="str">
            <v>armisonus –a –um</v>
          </cell>
        </row>
        <row r="1746">
          <cell r="A1746" t="str">
            <v>ARMO</v>
          </cell>
          <cell r="B1746" t="str">
            <v>armō armāre armāvī armātus</v>
          </cell>
        </row>
        <row r="1747">
          <cell r="A1747" t="str">
            <v>ARMVS</v>
          </cell>
          <cell r="B1747" t="str">
            <v>armus –ī m.</v>
          </cell>
        </row>
        <row r="1748">
          <cell r="A1748" t="str">
            <v>ARO</v>
          </cell>
          <cell r="B1748" t="str">
            <v>arō arāre arāvī arātus</v>
          </cell>
        </row>
        <row r="1749">
          <cell r="A1749" t="str">
            <v>ARPI/N</v>
          </cell>
          <cell r="B1749" t="str">
            <v>Arpī –ōrum</v>
          </cell>
        </row>
        <row r="1750">
          <cell r="A1750" t="str">
            <v>ARPINIVS/N</v>
          </cell>
          <cell r="B1750" t="str">
            <v>Arpīnēius –ī m.</v>
          </cell>
        </row>
        <row r="1751">
          <cell r="A1751" t="str">
            <v>ARRECTARIVM</v>
          </cell>
        </row>
        <row r="1752">
          <cell r="A1752" t="str">
            <v>ARRECTVS</v>
          </cell>
        </row>
        <row r="1753">
          <cell r="A1753" t="str">
            <v>ARREPO</v>
          </cell>
        </row>
        <row r="1754">
          <cell r="A1754" t="str">
            <v>ARRIDEO</v>
          </cell>
          <cell r="B1754" t="str">
            <v>arrīdeō –rīdēre –rīsī –rīsum</v>
          </cell>
        </row>
        <row r="1755">
          <cell r="A1755" t="str">
            <v>ARRIGO</v>
          </cell>
          <cell r="B1755" t="str">
            <v>arrigō –ere –rēxī –rēctus</v>
          </cell>
        </row>
        <row r="1756">
          <cell r="A1756" t="str">
            <v>ARRIPIO</v>
          </cell>
          <cell r="B1756" t="str">
            <v>arripiō –ere –uī arreptum</v>
          </cell>
        </row>
        <row r="1757">
          <cell r="A1757" t="str">
            <v>ARRISOR</v>
          </cell>
        </row>
        <row r="1758">
          <cell r="A1758" t="str">
            <v>ARRIVS/N</v>
          </cell>
          <cell r="B1758" t="str">
            <v>Arrius –iī m.</v>
          </cell>
        </row>
        <row r="1759">
          <cell r="A1759" t="str">
            <v>ARRODO</v>
          </cell>
        </row>
        <row r="1760">
          <cell r="A1760" t="str">
            <v>ARROGANS</v>
          </cell>
          <cell r="B1760" t="str">
            <v>arrogans –antis</v>
          </cell>
        </row>
        <row r="1761">
          <cell r="A1761" t="str">
            <v>ARROGANTIA</v>
          </cell>
          <cell r="B1761" t="str">
            <v>arrogantia –ae f.</v>
          </cell>
        </row>
        <row r="1762">
          <cell r="A1762" t="str">
            <v>ARROGO</v>
          </cell>
        </row>
        <row r="1763">
          <cell r="A1763" t="str">
            <v>ARROSOR</v>
          </cell>
        </row>
        <row r="1764">
          <cell r="A1764" t="str">
            <v>ARRVNS/N</v>
          </cell>
          <cell r="B1764" t="str">
            <v>Arrūns –untis m.</v>
          </cell>
        </row>
        <row r="1765">
          <cell r="A1765" t="str">
            <v>ARS</v>
          </cell>
          <cell r="B1765" t="str">
            <v>ars artis f.</v>
          </cell>
        </row>
        <row r="1766">
          <cell r="A1766" t="str">
            <v>ARSACES/N</v>
          </cell>
        </row>
        <row r="1767">
          <cell r="A1767" t="str">
            <v>ARSACIDAE/N</v>
          </cell>
          <cell r="B1767" t="str">
            <v>Arsacidae –ārum m.</v>
          </cell>
        </row>
        <row r="1768">
          <cell r="A1768" t="str">
            <v>ARSACIDES/N</v>
          </cell>
          <cell r="B1768" t="str">
            <v>Arsacidēs –um m.</v>
          </cell>
        </row>
        <row r="1769">
          <cell r="A1769" t="str">
            <v>ARSAMOSATA/N</v>
          </cell>
          <cell r="B1769" t="str">
            <v>Arsamosata –ae f.</v>
          </cell>
        </row>
        <row r="1770">
          <cell r="A1770" t="str">
            <v>ARSANIAS/N</v>
          </cell>
          <cell r="B1770" t="str">
            <v>Arsanias –ae f.</v>
          </cell>
        </row>
        <row r="1771">
          <cell r="A1771" t="str">
            <v>ARSENICON</v>
          </cell>
        </row>
        <row r="1772">
          <cell r="A1772" t="str">
            <v>ARSIA/N</v>
          </cell>
        </row>
        <row r="1773">
          <cell r="A1773" t="str">
            <v>ARSINEVM</v>
          </cell>
        </row>
        <row r="1774">
          <cell r="A1774" t="str">
            <v>ARSINOE/N</v>
          </cell>
          <cell r="B1774" t="str">
            <v>Arsinoē –ēs f.</v>
          </cell>
        </row>
        <row r="1775">
          <cell r="A1775" t="str">
            <v>ARTABANVS/N</v>
          </cell>
          <cell r="B1775" t="str">
            <v>Artabanus –ī m.</v>
          </cell>
        </row>
        <row r="1776">
          <cell r="A1776" t="str">
            <v>ARTAXATA/N</v>
          </cell>
        </row>
        <row r="1777">
          <cell r="A1777" t="str">
            <v>ARTE</v>
          </cell>
          <cell r="B1777" t="str">
            <v>artē</v>
          </cell>
        </row>
        <row r="1778">
          <cell r="A1778" t="str">
            <v>ARTEMIDORVS/N</v>
          </cell>
          <cell r="B1778" t="str">
            <v>Artemidorus –ī m.</v>
          </cell>
        </row>
        <row r="1779">
          <cell r="A1779" t="str">
            <v>ARTEMO</v>
          </cell>
        </row>
        <row r="1780">
          <cell r="A1780" t="str">
            <v>ARTEMO/N</v>
          </cell>
        </row>
        <row r="1781">
          <cell r="A1781" t="str">
            <v>ARTERIA</v>
          </cell>
        </row>
        <row r="1782">
          <cell r="A1782" t="str">
            <v>ARTERIACE</v>
          </cell>
        </row>
        <row r="1783">
          <cell r="A1783" t="str">
            <v>ARTICVLARIVS</v>
          </cell>
        </row>
        <row r="1784">
          <cell r="A1784" t="str">
            <v>ARTICVLATIM</v>
          </cell>
        </row>
        <row r="1785">
          <cell r="A1785" t="str">
            <v>ARTICVLO</v>
          </cell>
        </row>
        <row r="1786">
          <cell r="A1786" t="str">
            <v>ARTICVLVS</v>
          </cell>
          <cell r="B1786" t="str">
            <v>articulus articulī m.</v>
          </cell>
        </row>
        <row r="1787">
          <cell r="A1787" t="str">
            <v>ARTIFEX</v>
          </cell>
          <cell r="B1787" t="str">
            <v>artifex –icis m.</v>
          </cell>
        </row>
        <row r="1788">
          <cell r="A1788" t="str">
            <v>ARTIFICIALIS</v>
          </cell>
          <cell r="B1788" t="str">
            <v>artificiālis –e</v>
          </cell>
        </row>
        <row r="1789">
          <cell r="A1789" t="str">
            <v>ARTIFICIOSVS</v>
          </cell>
        </row>
        <row r="1790">
          <cell r="A1790" t="str">
            <v>ARTIFICIVM</v>
          </cell>
          <cell r="B1790" t="str">
            <v>artificium artificī(ī) n.</v>
          </cell>
        </row>
        <row r="1791">
          <cell r="A1791" t="str">
            <v>ARTIO</v>
          </cell>
        </row>
        <row r="1792">
          <cell r="A1792" t="str">
            <v>ARTO</v>
          </cell>
          <cell r="B1792" t="str">
            <v>artō –āre</v>
          </cell>
        </row>
        <row r="1793">
          <cell r="A1793" t="str">
            <v>ARTOCREAS</v>
          </cell>
        </row>
        <row r="1794">
          <cell r="A1794" t="str">
            <v>ARTOPTA</v>
          </cell>
        </row>
        <row r="1795">
          <cell r="A1795" t="str">
            <v>ARTORIA/N</v>
          </cell>
          <cell r="B1795" t="str">
            <v>Artoria –ae f.</v>
          </cell>
        </row>
        <row r="1796">
          <cell r="A1796" t="str">
            <v>ARTVM</v>
          </cell>
        </row>
        <row r="1797">
          <cell r="A1797" t="str">
            <v>ARTVS/1</v>
          </cell>
          <cell r="B1797" t="str">
            <v>artus artūs m.</v>
          </cell>
        </row>
        <row r="1798">
          <cell r="A1798" t="str">
            <v>ARTVS/2</v>
          </cell>
          <cell r="B1798" t="str">
            <v>artus –a –um</v>
          </cell>
        </row>
        <row r="1799">
          <cell r="A1799" t="str">
            <v>ARVERNI/N</v>
          </cell>
          <cell r="B1799" t="str">
            <v>Arvernī –ōrum m.</v>
          </cell>
        </row>
        <row r="1800">
          <cell r="A1800" t="str">
            <v>ARVERNVS/A</v>
          </cell>
          <cell r="B1800" t="str">
            <v>Arvernus –a –um</v>
          </cell>
        </row>
        <row r="1801">
          <cell r="A1801" t="str">
            <v>ARVINA</v>
          </cell>
          <cell r="B1801" t="str">
            <v>arvīna –ae f.</v>
          </cell>
        </row>
        <row r="1802">
          <cell r="A1802" t="str">
            <v>ARVLA</v>
          </cell>
        </row>
        <row r="1803">
          <cell r="A1803" t="str">
            <v>ARVLENVS/N</v>
          </cell>
          <cell r="B1803" t="str">
            <v>Arulēnus –ī m.</v>
          </cell>
        </row>
        <row r="1804">
          <cell r="A1804" t="str">
            <v>ARVNDINETVM</v>
          </cell>
        </row>
        <row r="1805">
          <cell r="A1805" t="str">
            <v>ARVNDINEVS</v>
          </cell>
          <cell r="B1805" t="str">
            <v>harundineus –a –um</v>
          </cell>
        </row>
        <row r="1806">
          <cell r="A1806" t="str">
            <v>ARVNDINOSVS</v>
          </cell>
          <cell r="B1806" t="str">
            <v>harūndinōsus –a –um</v>
          </cell>
        </row>
        <row r="1807">
          <cell r="A1807" t="str">
            <v>ARVNDO</v>
          </cell>
          <cell r="B1807" t="str">
            <v>harundō –inis f.</v>
          </cell>
        </row>
        <row r="1808">
          <cell r="A1808" t="str">
            <v>ARVVM</v>
          </cell>
          <cell r="B1808" t="str">
            <v>arvum arvī n.</v>
          </cell>
        </row>
        <row r="1809">
          <cell r="A1809" t="str">
            <v>ARWALD/N1</v>
          </cell>
        </row>
        <row r="1810">
          <cell r="A1810" t="str">
            <v>ARX</v>
          </cell>
          <cell r="B1810" t="str">
            <v>arx arcis f.</v>
          </cell>
        </row>
        <row r="1811">
          <cell r="A1811" t="str">
            <v>AS</v>
          </cell>
          <cell r="B1811" t="str">
            <v>ās assis m.</v>
          </cell>
        </row>
        <row r="1812">
          <cell r="A1812" t="str">
            <v>ASBOLVS/N</v>
          </cell>
          <cell r="B1812" t="str">
            <v>Asbolus –ī m.</v>
          </cell>
        </row>
        <row r="1813">
          <cell r="A1813" t="str">
            <v>ASBYTES/N</v>
          </cell>
          <cell r="B1813" t="str">
            <v>Asbȳtēs –ae m.</v>
          </cell>
        </row>
        <row r="1814">
          <cell r="A1814" t="str">
            <v>ASCANIVS/N</v>
          </cell>
          <cell r="B1814" t="str">
            <v>Ascanius –iī m.</v>
          </cell>
        </row>
        <row r="1815">
          <cell r="A1815" t="str">
            <v>ASCENDO</v>
          </cell>
          <cell r="B1815" t="str">
            <v>ascendō ascendere ascendī ascēnsus</v>
          </cell>
        </row>
        <row r="1816">
          <cell r="A1816" t="str">
            <v>ASCENSIO</v>
          </cell>
        </row>
        <row r="1817">
          <cell r="A1817" t="str">
            <v>ASCENSVS</v>
          </cell>
          <cell r="B1817" t="str">
            <v>ascēnsus –ūs m.</v>
          </cell>
        </row>
        <row r="1818">
          <cell r="A1818" t="str">
            <v>ASCIA</v>
          </cell>
          <cell r="B1818" t="str">
            <v xml:space="preserve">ascia –ae f. </v>
          </cell>
        </row>
        <row r="1819">
          <cell r="A1819" t="str">
            <v>ASCIO/1</v>
          </cell>
        </row>
        <row r="1820">
          <cell r="A1820" t="str">
            <v>ASCIO/2</v>
          </cell>
          <cell r="B1820" t="str">
            <v>adsciō –īre</v>
          </cell>
        </row>
        <row r="1821">
          <cell r="A1821" t="str">
            <v>ASCISCO</v>
          </cell>
          <cell r="B1821" t="str">
            <v>adscīscō –ere –scīvī –scītus</v>
          </cell>
        </row>
        <row r="1822">
          <cell r="A1822" t="str">
            <v>ASCITVS/1</v>
          </cell>
        </row>
        <row r="1823">
          <cell r="A1823" t="str">
            <v>ASCITVS/2</v>
          </cell>
        </row>
        <row r="1824">
          <cell r="A1824" t="str">
            <v>ASCONIVS/N</v>
          </cell>
        </row>
        <row r="1825">
          <cell r="A1825" t="str">
            <v>ASCRAEVS/A</v>
          </cell>
          <cell r="B1825" t="str">
            <v>Ascraeus –a –um</v>
          </cell>
        </row>
        <row r="1826">
          <cell r="A1826" t="str">
            <v>ASCRIBO</v>
          </cell>
          <cell r="B1826" t="str">
            <v>ascrībō ascrībere ascrīpsī ascrīptum</v>
          </cell>
        </row>
        <row r="1827">
          <cell r="A1827" t="str">
            <v>ASCRIPTICIVS</v>
          </cell>
        </row>
        <row r="1828">
          <cell r="A1828" t="str">
            <v>ASCRIPTIO</v>
          </cell>
        </row>
        <row r="1829">
          <cell r="A1829" t="str">
            <v>ASCYLTOS/N</v>
          </cell>
        </row>
        <row r="1830">
          <cell r="A1830" t="str">
            <v>ASCYLTVS/N</v>
          </cell>
          <cell r="B1830" t="str">
            <v>Ascyltus –ī m.</v>
          </cell>
        </row>
        <row r="1831">
          <cell r="A1831" t="str">
            <v>ASELLA</v>
          </cell>
        </row>
        <row r="1832">
          <cell r="A1832" t="str">
            <v>ASELLVS</v>
          </cell>
          <cell r="B1832" t="str">
            <v>asellus – ī m.</v>
          </cell>
        </row>
        <row r="1833">
          <cell r="A1833" t="str">
            <v>ASELLVS/N</v>
          </cell>
          <cell r="B1833" t="str">
            <v>Asellus –ī m.</v>
          </cell>
        </row>
        <row r="1834">
          <cell r="A1834" t="str">
            <v>ASIA/N</v>
          </cell>
          <cell r="B1834" t="str">
            <v>Asia –ae</v>
          </cell>
        </row>
        <row r="1835">
          <cell r="A1835" t="str">
            <v>ASIATICVS/A</v>
          </cell>
          <cell r="B1835" t="str">
            <v>Asiāticus –a –um</v>
          </cell>
        </row>
        <row r="1836">
          <cell r="A1836" t="str">
            <v>ASICIVS/N</v>
          </cell>
          <cell r="B1836" t="str">
            <v>Asicius –iī m.</v>
          </cell>
        </row>
        <row r="1837">
          <cell r="A1837" t="str">
            <v>ASILAS/N</v>
          </cell>
          <cell r="B1837" t="str">
            <v>Asīlās –ae m.</v>
          </cell>
        </row>
        <row r="1838">
          <cell r="A1838" t="str">
            <v>ASILIVS/N</v>
          </cell>
          <cell r="B1838" t="str">
            <v>Asillius –ī m.</v>
          </cell>
        </row>
        <row r="1839">
          <cell r="A1839" t="str">
            <v>ASILVS</v>
          </cell>
          <cell r="B1839" t="str">
            <v>asīlus –ī m.</v>
          </cell>
        </row>
        <row r="1840">
          <cell r="A1840" t="str">
            <v>ASINARIVS/1</v>
          </cell>
        </row>
        <row r="1841">
          <cell r="A1841" t="str">
            <v>ASINARIVS/2</v>
          </cell>
        </row>
        <row r="1842">
          <cell r="A1842" t="str">
            <v>ASININVS</v>
          </cell>
          <cell r="B1842" t="str">
            <v>asinīnus –a –um</v>
          </cell>
        </row>
        <row r="1843">
          <cell r="A1843" t="str">
            <v>ASINIVS/N</v>
          </cell>
          <cell r="B1843" t="str">
            <v>Asinius –a –um</v>
          </cell>
        </row>
        <row r="1844">
          <cell r="A1844" t="str">
            <v>ASINVS</v>
          </cell>
          <cell r="B1844" t="str">
            <v>asinus –ī m.</v>
          </cell>
        </row>
        <row r="1845">
          <cell r="A1845" t="str">
            <v>ASIVS/A</v>
          </cell>
          <cell r="B1845" t="str">
            <v>Āsius –a –um</v>
          </cell>
        </row>
        <row r="1846">
          <cell r="A1846" t="str">
            <v>ASIVS/N</v>
          </cell>
          <cell r="B1846" t="str">
            <v>Āsius –iī m.</v>
          </cell>
        </row>
        <row r="1847">
          <cell r="A1847" t="str">
            <v>ASOTVS</v>
          </cell>
        </row>
        <row r="1848">
          <cell r="A1848" t="str">
            <v>ASPARAGIVM/N</v>
          </cell>
          <cell r="B1848" t="str">
            <v>Asparagium –ī n.</v>
          </cell>
        </row>
        <row r="1849">
          <cell r="A1849" t="str">
            <v>ASPARAGVS</v>
          </cell>
        </row>
        <row r="1850">
          <cell r="A1850" t="str">
            <v>ASPECTO</v>
          </cell>
          <cell r="B1850" t="str">
            <v>aspectō aspectāre aspectāvī aspectātus</v>
          </cell>
        </row>
        <row r="1851">
          <cell r="A1851" t="str">
            <v>ASPECTVS</v>
          </cell>
          <cell r="B1851" t="str">
            <v>aspectus aspectūs m.</v>
          </cell>
        </row>
        <row r="1852">
          <cell r="A1852" t="str">
            <v>ASPENDIVS/A</v>
          </cell>
          <cell r="B1852" t="str">
            <v>Aspendius –a –um</v>
          </cell>
        </row>
        <row r="1853">
          <cell r="A1853" t="str">
            <v>ASPENDIVS/N</v>
          </cell>
        </row>
        <row r="1854">
          <cell r="A1854" t="str">
            <v>ASPENDVS/N</v>
          </cell>
          <cell r="B1854" t="str">
            <v>Aspendus –ī m.</v>
          </cell>
        </row>
        <row r="1855">
          <cell r="A1855" t="str">
            <v>ASPER</v>
          </cell>
          <cell r="B1855" t="str">
            <v>asper –a –um</v>
          </cell>
        </row>
        <row r="1856">
          <cell r="A1856" t="str">
            <v>ASPER/N</v>
          </cell>
          <cell r="B1856" t="str">
            <v>Asper Asperī m.</v>
          </cell>
        </row>
        <row r="1857">
          <cell r="A1857" t="str">
            <v>ASPERA</v>
          </cell>
        </row>
        <row r="1858">
          <cell r="A1858" t="str">
            <v>ASPERGO/1</v>
          </cell>
          <cell r="B1858" t="str">
            <v>aspargō –inis f.</v>
          </cell>
        </row>
        <row r="1859">
          <cell r="A1859" t="str">
            <v>ASPERGO/2</v>
          </cell>
          <cell r="B1859" t="str">
            <v>aspergō –ere –spersī –spersus</v>
          </cell>
        </row>
        <row r="1860">
          <cell r="A1860" t="str">
            <v>ASPERITAS</v>
          </cell>
          <cell r="B1860" t="str">
            <v xml:space="preserve">asperitās asperitātis f. </v>
          </cell>
        </row>
        <row r="1861">
          <cell r="A1861" t="str">
            <v>ASPERNATIO</v>
          </cell>
        </row>
        <row r="1862">
          <cell r="A1862" t="str">
            <v>ASPERNOR</v>
          </cell>
          <cell r="B1862" t="str">
            <v>aspernor –ātus sum</v>
          </cell>
        </row>
        <row r="1863">
          <cell r="A1863" t="str">
            <v>ASPERO</v>
          </cell>
          <cell r="B1863" t="str">
            <v>asperō asperāre asperāvī asperātus</v>
          </cell>
        </row>
        <row r="1864">
          <cell r="A1864" t="str">
            <v>ASPERVM</v>
          </cell>
        </row>
        <row r="1865">
          <cell r="A1865" t="str">
            <v>ASPHALTITIS</v>
          </cell>
        </row>
        <row r="1866">
          <cell r="A1866" t="str">
            <v>ASPICIO</v>
          </cell>
          <cell r="B1866" t="str">
            <v>aspiciō aspicere aspēxī aspectus</v>
          </cell>
        </row>
        <row r="1867">
          <cell r="A1867" t="str">
            <v>ASPIRO</v>
          </cell>
          <cell r="B1867" t="str">
            <v>adspīrō adspīrāre adspīrāvī adspīrātus</v>
          </cell>
        </row>
        <row r="1868">
          <cell r="A1868" t="str">
            <v>ASPIS</v>
          </cell>
          <cell r="B1868" t="str">
            <v>aspis –idis f.</v>
          </cell>
        </row>
        <row r="1869">
          <cell r="A1869" t="str">
            <v>ASPLENOS</v>
          </cell>
        </row>
        <row r="1870">
          <cell r="A1870" t="str">
            <v>ASPORTATIO</v>
          </cell>
        </row>
        <row r="1871">
          <cell r="A1871" t="str">
            <v>ASPORTO</v>
          </cell>
          <cell r="B1871" t="str">
            <v>asportō –āre</v>
          </cell>
        </row>
        <row r="1872">
          <cell r="A1872" t="str">
            <v>ASSARACVS/N</v>
          </cell>
          <cell r="B1872" t="str">
            <v>Assaracus –ī m.</v>
          </cell>
        </row>
        <row r="1873">
          <cell r="A1873" t="str">
            <v>ASSARIVS</v>
          </cell>
        </row>
        <row r="1874">
          <cell r="A1874" t="str">
            <v>ASSECLA</v>
          </cell>
          <cell r="B1874" t="str">
            <v>assecla or assecula –ae m.</v>
          </cell>
        </row>
        <row r="1875">
          <cell r="A1875" t="str">
            <v>ASSECTATOR</v>
          </cell>
        </row>
        <row r="1876">
          <cell r="A1876" t="str">
            <v>ASSECTOR/2</v>
          </cell>
          <cell r="B1876" t="str">
            <v>assector –āre</v>
          </cell>
        </row>
        <row r="1877">
          <cell r="A1877" t="str">
            <v>ASSENSIO</v>
          </cell>
        </row>
        <row r="1878">
          <cell r="A1878" t="str">
            <v>ASSENSOR</v>
          </cell>
        </row>
        <row r="1879">
          <cell r="A1879" t="str">
            <v>ASSENSVS</v>
          </cell>
          <cell r="B1879" t="str">
            <v>adsēnsus –ūs m.</v>
          </cell>
        </row>
        <row r="1880">
          <cell r="A1880" t="str">
            <v>ASSENTATIO</v>
          </cell>
          <cell r="B1880" t="str">
            <v>assentātiō –ōnis f.</v>
          </cell>
        </row>
        <row r="1881">
          <cell r="A1881" t="str">
            <v>ASSENTATOR</v>
          </cell>
        </row>
        <row r="1882">
          <cell r="A1882" t="str">
            <v>ASSENTIO</v>
          </cell>
          <cell r="B1882" t="str">
            <v>adsentiō –īre –sēnsī –sēnsus</v>
          </cell>
        </row>
        <row r="1883">
          <cell r="A1883" t="str">
            <v>ASSENTIOR</v>
          </cell>
          <cell r="B1883" t="str">
            <v>adsentior adsentīrī adsēnsus sum</v>
          </cell>
        </row>
        <row r="1884">
          <cell r="A1884" t="str">
            <v>ASSENTOR</v>
          </cell>
          <cell r="B1884" t="str">
            <v xml:space="preserve">as–sentor assentārī </v>
          </cell>
        </row>
        <row r="1885">
          <cell r="A1885" t="str">
            <v>ASSEQVOR</v>
          </cell>
          <cell r="B1885" t="str">
            <v>adsequor (assequor) adsequī adsecūtus</v>
          </cell>
        </row>
        <row r="1886">
          <cell r="A1886" t="str">
            <v>ASSER</v>
          </cell>
          <cell r="B1886" t="str">
            <v>asser –eris m.</v>
          </cell>
        </row>
        <row r="1887">
          <cell r="A1887" t="str">
            <v>ASSERCVLVM</v>
          </cell>
        </row>
        <row r="1888">
          <cell r="A1888" t="str">
            <v>ASSERO/2</v>
          </cell>
          <cell r="B1888" t="str">
            <v>asserō asserere asseruī assertum</v>
          </cell>
        </row>
        <row r="1889">
          <cell r="A1889" t="str">
            <v>ASSERO/3</v>
          </cell>
          <cell r="B1889" t="str">
            <v>adserō –serere –sēvi –satum</v>
          </cell>
        </row>
        <row r="1890">
          <cell r="A1890" t="str">
            <v>ASSERTIO</v>
          </cell>
          <cell r="B1890" t="str">
            <v>assertiō assertiōnis f.</v>
          </cell>
        </row>
        <row r="1891">
          <cell r="A1891" t="str">
            <v>ASSERTOR</v>
          </cell>
        </row>
        <row r="1892">
          <cell r="A1892" t="str">
            <v>ASSERVO</v>
          </cell>
          <cell r="B1892" t="str">
            <v>adservō adservāre adservāvī adservātus</v>
          </cell>
        </row>
        <row r="1893">
          <cell r="A1893" t="str">
            <v>ASSESSOR</v>
          </cell>
        </row>
        <row r="1894">
          <cell r="A1894" t="str">
            <v>ASSEVERATIO</v>
          </cell>
        </row>
        <row r="1895">
          <cell r="A1895" t="str">
            <v>ASSEVERO</v>
          </cell>
          <cell r="B1895" t="str">
            <v>as–sevērō –sevērāre</v>
          </cell>
        </row>
        <row r="1896">
          <cell r="A1896" t="str">
            <v>ASSICCO</v>
          </cell>
        </row>
        <row r="1897">
          <cell r="A1897" t="str">
            <v>ASSIDEO</v>
          </cell>
          <cell r="B1897" t="str">
            <v>assideō assidēre assēdī assessus</v>
          </cell>
        </row>
        <row r="1898">
          <cell r="A1898" t="str">
            <v>ASSIDO</v>
          </cell>
          <cell r="B1898" t="str">
            <v>assidō assidere assēdī/assīdī assessus</v>
          </cell>
        </row>
        <row r="1899">
          <cell r="A1899" t="str">
            <v>ASSIDVE</v>
          </cell>
          <cell r="B1899" t="str">
            <v>adsiduē</v>
          </cell>
        </row>
        <row r="1900">
          <cell r="A1900" t="str">
            <v>ASSIDVITAS</v>
          </cell>
          <cell r="B1900" t="str">
            <v>assiduitās –ātis f.</v>
          </cell>
        </row>
        <row r="1901">
          <cell r="A1901" t="str">
            <v>ASSIDVVS</v>
          </cell>
          <cell r="B1901" t="str">
            <v>assiduus –a –um</v>
          </cell>
        </row>
        <row r="1902">
          <cell r="A1902" t="str">
            <v>ASSIGNO</v>
          </cell>
          <cell r="B1902" t="str">
            <v>as–signō –signāre</v>
          </cell>
        </row>
        <row r="1903">
          <cell r="A1903" t="str">
            <v>ASSILIO</v>
          </cell>
        </row>
        <row r="1904">
          <cell r="A1904" t="str">
            <v>ASSIMILIS</v>
          </cell>
          <cell r="B1904" t="str">
            <v>adsimilis –e</v>
          </cell>
        </row>
        <row r="1905">
          <cell r="A1905" t="str">
            <v>ASSIMVLATIO</v>
          </cell>
          <cell r="B1905" t="str">
            <v>assimulātiō –ōnis f.</v>
          </cell>
        </row>
        <row r="1906">
          <cell r="A1906" t="str">
            <v>ASSIMVLO</v>
          </cell>
          <cell r="B1906" t="str">
            <v>adsimulō adsimulāre adsimulāvī adsimulātus</v>
          </cell>
        </row>
        <row r="1907">
          <cell r="A1907" t="str">
            <v>ASSIS</v>
          </cell>
          <cell r="B1907" t="str">
            <v>assis –is m.</v>
          </cell>
        </row>
        <row r="1908">
          <cell r="A1908" t="str">
            <v>ASSISTO</v>
          </cell>
          <cell r="B1908" t="str">
            <v>adsistō –ere –adstitī</v>
          </cell>
        </row>
        <row r="1909">
          <cell r="A1909" t="str">
            <v>ASSOCIO</v>
          </cell>
          <cell r="B1909" t="str">
            <v xml:space="preserve">associō –sociāre </v>
          </cell>
        </row>
        <row r="1910">
          <cell r="A1910" t="str">
            <v>ASSOLEO</v>
          </cell>
        </row>
        <row r="1911">
          <cell r="A1911" t="str">
            <v>ASSONO/1</v>
          </cell>
          <cell r="B1911" t="str">
            <v>as–sonō –sonāre — —</v>
          </cell>
        </row>
        <row r="1912">
          <cell r="A1912" t="str">
            <v>ASSORINI/N</v>
          </cell>
        </row>
        <row r="1913">
          <cell r="A1913" t="str">
            <v>ASSORINVS/N</v>
          </cell>
        </row>
        <row r="1914">
          <cell r="A1914" t="str">
            <v>ASSORVM/N</v>
          </cell>
        </row>
        <row r="1915">
          <cell r="A1915" t="str">
            <v>ASSVEFACIO</v>
          </cell>
          <cell r="B1915" t="str">
            <v xml:space="preserve">assuēfaciō –assuēfacere –assuēfēcī –assuēfactum </v>
          </cell>
        </row>
        <row r="1916">
          <cell r="A1916" t="str">
            <v>ASSVESCO</v>
          </cell>
          <cell r="B1916" t="str">
            <v>assuēscō assuescere assuēvī assuētum</v>
          </cell>
        </row>
        <row r="1917">
          <cell r="A1917" t="str">
            <v>ASSVETVDO</v>
          </cell>
        </row>
        <row r="1918">
          <cell r="A1918" t="str">
            <v>ASSVETVS</v>
          </cell>
          <cell r="B1918" t="str">
            <v>adsuētus –a –um</v>
          </cell>
        </row>
        <row r="1919">
          <cell r="A1919" t="str">
            <v>ASSVGO</v>
          </cell>
        </row>
        <row r="1920">
          <cell r="A1920" t="str">
            <v>ASSVLA</v>
          </cell>
          <cell r="B1920" t="str">
            <v>axulus –is m.</v>
          </cell>
        </row>
        <row r="1921">
          <cell r="A1921" t="str">
            <v>ASSVLTO</v>
          </cell>
          <cell r="B1921" t="str">
            <v>assultō –āre –āvī –ātum</v>
          </cell>
        </row>
        <row r="1922">
          <cell r="A1922" t="str">
            <v>ASSVLTVS</v>
          </cell>
          <cell r="B1922" t="str">
            <v>adsultus –ūs m.</v>
          </cell>
        </row>
        <row r="1923">
          <cell r="A1923" t="str">
            <v>ASSVM/1</v>
          </cell>
          <cell r="B1923" t="str">
            <v>adsum adesse adfuī adfutūrus</v>
          </cell>
        </row>
        <row r="1924">
          <cell r="A1924" t="str">
            <v>ASSVMO</v>
          </cell>
          <cell r="B1924" t="str">
            <v>assūmō (or adsūmō) –sūmere –sūmpsī –sūmptum</v>
          </cell>
        </row>
        <row r="1925">
          <cell r="A1925" t="str">
            <v>ASSVRGO</v>
          </cell>
          <cell r="B1925" t="str">
            <v>adsurgō –ere –surrēxī –surrēctus</v>
          </cell>
        </row>
        <row r="1926">
          <cell r="A1926" t="str">
            <v>ASSVS</v>
          </cell>
        </row>
        <row r="1927">
          <cell r="A1927" t="str">
            <v>ASSYRIA/N</v>
          </cell>
        </row>
        <row r="1928">
          <cell r="A1928" t="str">
            <v>ASSYRIVS/N</v>
          </cell>
          <cell r="B1928" t="str">
            <v>Assyrius –a –um</v>
          </cell>
        </row>
        <row r="1929">
          <cell r="A1929" t="str">
            <v>ASTERIVS/N1</v>
          </cell>
        </row>
        <row r="1930">
          <cell r="A1930" t="str">
            <v>ASTEROPE/N</v>
          </cell>
        </row>
        <row r="1931">
          <cell r="A1931" t="str">
            <v>ASTICVS</v>
          </cell>
          <cell r="B1931" t="str">
            <v>asticus –a –um</v>
          </cell>
        </row>
        <row r="1932">
          <cell r="A1932" t="str">
            <v>ASTO</v>
          </cell>
          <cell r="B1932" t="str">
            <v>astō astāre astitī</v>
          </cell>
        </row>
        <row r="1933">
          <cell r="A1933" t="str">
            <v>ASTRAEA/N</v>
          </cell>
          <cell r="B1933" t="str">
            <v>Astraea –ae f.</v>
          </cell>
        </row>
        <row r="1934">
          <cell r="A1934" t="str">
            <v>ASTRAGALVS</v>
          </cell>
        </row>
        <row r="1935">
          <cell r="A1935" t="str">
            <v>ASTRALABIVS/N</v>
          </cell>
          <cell r="B1935" t="str">
            <v>Astralābuius –ī m.</v>
          </cell>
        </row>
        <row r="1936">
          <cell r="A1936" t="str">
            <v>ASTREPO</v>
          </cell>
        </row>
        <row r="1937">
          <cell r="A1937" t="str">
            <v>ASTRICTVS</v>
          </cell>
          <cell r="B1937" t="str">
            <v>astrictus –a –um</v>
          </cell>
        </row>
        <row r="1938">
          <cell r="A1938" t="str">
            <v>ASTRINGO</v>
          </cell>
          <cell r="B1938" t="str">
            <v>astringō or adstringō -stringere -strīnxī -strictum</v>
          </cell>
        </row>
        <row r="1939">
          <cell r="A1939" t="str">
            <v>ASTROLOGIA</v>
          </cell>
        </row>
        <row r="1940">
          <cell r="A1940" t="str">
            <v>ASTROLOGVS</v>
          </cell>
        </row>
        <row r="1941">
          <cell r="A1941" t="str">
            <v>ASTRONOMIA</v>
          </cell>
          <cell r="B1941" t="str">
            <v xml:space="preserve">astronomia –ae f. </v>
          </cell>
        </row>
        <row r="1942">
          <cell r="A1942" t="str">
            <v>ASTRVM</v>
          </cell>
          <cell r="B1942" t="str">
            <v>astrum astrī n.</v>
          </cell>
        </row>
        <row r="1943">
          <cell r="A1943" t="str">
            <v>ASTRVO</v>
          </cell>
          <cell r="B1943" t="str">
            <v>astruo astruere astruxī astructum</v>
          </cell>
        </row>
        <row r="1944">
          <cell r="A1944" t="str">
            <v>ASTV</v>
          </cell>
        </row>
        <row r="1945">
          <cell r="A1945" t="str">
            <v>ASTVPEO</v>
          </cell>
          <cell r="B1945" t="str">
            <v>a–stupeō astupēre — —</v>
          </cell>
        </row>
        <row r="1946">
          <cell r="A1946" t="str">
            <v>ASTVRCO</v>
          </cell>
          <cell r="B1946" t="str">
            <v xml:space="preserve">Asturcō –onis m. </v>
          </cell>
        </row>
        <row r="1947">
          <cell r="A1947" t="str">
            <v>ASTVS</v>
          </cell>
          <cell r="B1947" t="str">
            <v>astus –ūs m.</v>
          </cell>
        </row>
        <row r="1948">
          <cell r="A1948" t="str">
            <v>ASTVTIA</v>
          </cell>
          <cell r="B1948" t="str">
            <v>astūtia –ae f.</v>
          </cell>
        </row>
        <row r="1949">
          <cell r="A1949" t="str">
            <v>ASTVTVS</v>
          </cell>
          <cell r="B1949" t="str">
            <v>astūtus –a –um</v>
          </cell>
        </row>
        <row r="1950">
          <cell r="A1950" t="str">
            <v>ASTYANAX/N</v>
          </cell>
          <cell r="B1950" t="str">
            <v>Astyanax –actis m.</v>
          </cell>
        </row>
        <row r="1951">
          <cell r="A1951" t="str">
            <v>ASTYOCHEA/N</v>
          </cell>
        </row>
        <row r="1952">
          <cell r="A1952" t="str">
            <v>ASTYR/N</v>
          </cell>
          <cell r="B1952" t="str">
            <v>Astur –uris m.</v>
          </cell>
        </row>
        <row r="1953">
          <cell r="A1953" t="str">
            <v>ASYLVM</v>
          </cell>
          <cell r="B1953" t="str">
            <v>asȳlum –ī n.</v>
          </cell>
        </row>
        <row r="1954">
          <cell r="A1954" t="str">
            <v>AT/2</v>
          </cell>
          <cell r="B1954" t="str">
            <v>at or ast</v>
          </cell>
        </row>
        <row r="1955">
          <cell r="A1955" t="str">
            <v>ATABVLVS/N</v>
          </cell>
          <cell r="B1955" t="str">
            <v>Atābulus –ī m.</v>
          </cell>
        </row>
        <row r="1956">
          <cell r="A1956" t="str">
            <v>ATACINVS/N</v>
          </cell>
          <cell r="B1956" t="str">
            <v>Atacīnus –a –um</v>
          </cell>
        </row>
        <row r="1957">
          <cell r="A1957" t="str">
            <v>ATALANTA/N</v>
          </cell>
          <cell r="B1957" t="str">
            <v>Atalanta –ae or Atalantē –ēs f.</v>
          </cell>
        </row>
        <row r="1958">
          <cell r="A1958" t="str">
            <v>ATAT</v>
          </cell>
        </row>
        <row r="1959">
          <cell r="A1959" t="str">
            <v>ATAVVS</v>
          </cell>
          <cell r="B1959" t="str">
            <v>atavus –ī m</v>
          </cell>
        </row>
        <row r="1960">
          <cell r="A1960" t="str">
            <v>ATELLANA/N</v>
          </cell>
          <cell r="B1960" t="str">
            <v>Ātellāna –ae f.</v>
          </cell>
        </row>
        <row r="1961">
          <cell r="A1961" t="str">
            <v>ATELLANICVS</v>
          </cell>
          <cell r="B1961" t="str">
            <v>Ātellānicus –a –um</v>
          </cell>
        </row>
        <row r="1962">
          <cell r="A1962" t="str">
            <v>ATER</v>
          </cell>
          <cell r="B1962" t="str">
            <v>āter atra atrum</v>
          </cell>
        </row>
        <row r="1963">
          <cell r="A1963" t="str">
            <v>ATHAMAS/N</v>
          </cell>
          <cell r="B1963" t="str">
            <v>Athamās –antis m.</v>
          </cell>
        </row>
        <row r="1964">
          <cell r="A1964" t="str">
            <v>ATHENA/N</v>
          </cell>
          <cell r="B1964" t="str">
            <v>Athēna –ae f.</v>
          </cell>
        </row>
        <row r="1965">
          <cell r="A1965" t="str">
            <v>ATHENAE/N</v>
          </cell>
          <cell r="B1965" t="str">
            <v>Athēnae Athēnārum f.</v>
          </cell>
        </row>
        <row r="1966">
          <cell r="A1966" t="str">
            <v>ATHENIENSIS/N</v>
          </cell>
          <cell r="B1966" t="str">
            <v>Athēniensis –e</v>
          </cell>
        </row>
        <row r="1967">
          <cell r="A1967" t="str">
            <v>ATHENIO/N</v>
          </cell>
        </row>
        <row r="1968">
          <cell r="A1968" t="str">
            <v>ATHESIS/N</v>
          </cell>
          <cell r="B1968" t="str">
            <v>Athesis –is m.</v>
          </cell>
        </row>
        <row r="1969">
          <cell r="A1969" t="str">
            <v>ATHLETA</v>
          </cell>
          <cell r="B1969" t="str">
            <v>āthlēta āthlēte m.</v>
          </cell>
        </row>
        <row r="1970">
          <cell r="A1970" t="str">
            <v>ATHLON</v>
          </cell>
          <cell r="B1970" t="str">
            <v>āthlon –ī n.</v>
          </cell>
        </row>
        <row r="1971">
          <cell r="A1971" t="str">
            <v>ATHOS/N</v>
          </cell>
          <cell r="B1971" t="str">
            <v>Athōs (acc. on –ōna) m.</v>
          </cell>
        </row>
        <row r="1972">
          <cell r="A1972" t="str">
            <v>ATIDIVS/N</v>
          </cell>
        </row>
        <row r="1973">
          <cell r="A1973" t="str">
            <v>ATII/N</v>
          </cell>
          <cell r="B1973" t="str">
            <v>Atiī –ōrum m.</v>
          </cell>
        </row>
        <row r="1974">
          <cell r="A1974" t="str">
            <v>ATILIVS/N</v>
          </cell>
          <cell r="B1974" t="str">
            <v xml:space="preserve">Atīlius –iī m. </v>
          </cell>
        </row>
        <row r="1975">
          <cell r="A1975" t="str">
            <v>ATINA/N</v>
          </cell>
          <cell r="B1975" t="str">
            <v>Ātīna –ae f.</v>
          </cell>
        </row>
        <row r="1976">
          <cell r="A1976" t="str">
            <v>ATINAS/N</v>
          </cell>
          <cell r="B1976" t="str">
            <v>Atīnas –ātis m.</v>
          </cell>
        </row>
        <row r="1977">
          <cell r="A1977" t="str">
            <v>ATINIVS/A</v>
          </cell>
          <cell r="B1977" t="str">
            <v>Atīnius –a –um</v>
          </cell>
        </row>
        <row r="1978">
          <cell r="A1978" t="str">
            <v>ATINIVS/N</v>
          </cell>
        </row>
        <row r="1979">
          <cell r="A1979" t="str">
            <v>ATIVS/N</v>
          </cell>
          <cell r="B1979" t="str">
            <v>Atius –a –um</v>
          </cell>
        </row>
        <row r="1980">
          <cell r="A1980" t="str">
            <v>ATLANTES</v>
          </cell>
        </row>
        <row r="1981">
          <cell r="A1981" t="str">
            <v>ATLANTIS/N</v>
          </cell>
          <cell r="B1981" t="str">
            <v>Atlantis –idis f.</v>
          </cell>
        </row>
        <row r="1982">
          <cell r="A1982" t="str">
            <v>ATLAS/N</v>
          </cell>
          <cell r="B1982" t="str">
            <v>Atlās –antis m.</v>
          </cell>
        </row>
        <row r="1983">
          <cell r="A1983" t="str">
            <v>ATLAX/N</v>
          </cell>
          <cell r="B1983" t="str">
            <v>Atlax</v>
          </cell>
        </row>
        <row r="1984">
          <cell r="A1984" t="str">
            <v>ATOMVS</v>
          </cell>
        </row>
        <row r="1985">
          <cell r="A1985" t="str">
            <v>ATQVE/1</v>
          </cell>
          <cell r="B1985" t="str">
            <v>atque/ac</v>
          </cell>
        </row>
        <row r="1986">
          <cell r="A1986" t="str">
            <v>ATQVI</v>
          </cell>
          <cell r="B1986" t="str">
            <v>atquī or atquīn</v>
          </cell>
        </row>
        <row r="1987">
          <cell r="A1987" t="str">
            <v>ATRAMENTVM</v>
          </cell>
          <cell r="B1987" t="str">
            <v xml:space="preserve">ātrāmentum –ī n. </v>
          </cell>
        </row>
        <row r="1988">
          <cell r="A1988" t="str">
            <v>ATRATINVS/N</v>
          </cell>
          <cell r="B1988" t="str">
            <v>Ātrātīnus –ī m.</v>
          </cell>
        </row>
        <row r="1989">
          <cell r="A1989" t="str">
            <v>ATRATVS</v>
          </cell>
        </row>
        <row r="1990">
          <cell r="A1990" t="str">
            <v>ATRAX/N</v>
          </cell>
          <cell r="B1990" t="str">
            <v>Ātrax –acis m.</v>
          </cell>
        </row>
        <row r="1991">
          <cell r="A1991" t="str">
            <v>ATREBAS/A</v>
          </cell>
          <cell r="B1991" t="str">
            <v>Atrebās –ātis</v>
          </cell>
        </row>
        <row r="1992">
          <cell r="A1992" t="str">
            <v>ATREBATES/N</v>
          </cell>
          <cell r="B1992" t="str">
            <v>Atrebās –ātis</v>
          </cell>
        </row>
        <row r="1993">
          <cell r="A1993" t="str">
            <v>ATREVS/N</v>
          </cell>
          <cell r="B1993" t="str">
            <v>Achaia –ae f.</v>
          </cell>
        </row>
        <row r="1994">
          <cell r="A1994" t="str">
            <v>ATRIDES/N</v>
          </cell>
          <cell r="B1994" t="str">
            <v>Atrīdēs –ae m.</v>
          </cell>
        </row>
        <row r="1995">
          <cell r="A1995" t="str">
            <v>ATRIENSIS/1</v>
          </cell>
          <cell r="B1995" t="str">
            <v>ātriēnsis –is m.</v>
          </cell>
        </row>
        <row r="1996">
          <cell r="A1996" t="str">
            <v>ATRIENSIS/2</v>
          </cell>
        </row>
        <row r="1997">
          <cell r="A1997" t="str">
            <v>ATRIVM</v>
          </cell>
          <cell r="B1997" t="str">
            <v>ātrium –ī n.</v>
          </cell>
        </row>
        <row r="1998">
          <cell r="A1998" t="str">
            <v>ATRIVS/N</v>
          </cell>
          <cell r="B1998" t="str">
            <v>Ātrius –ī m.</v>
          </cell>
        </row>
        <row r="1999">
          <cell r="A1999" t="str">
            <v>ATROCITAS</v>
          </cell>
          <cell r="B1999" t="str">
            <v>atrōcitās atrōcitātis n.</v>
          </cell>
        </row>
        <row r="2000">
          <cell r="A2000" t="str">
            <v>ATROTVS</v>
          </cell>
          <cell r="B2000" t="str">
            <v>ātrōtus –a –um</v>
          </cell>
        </row>
        <row r="2001">
          <cell r="A2001" t="str">
            <v>ATROX</v>
          </cell>
          <cell r="B2001" t="str">
            <v>atrōx</v>
          </cell>
        </row>
        <row r="2002">
          <cell r="A2002" t="str">
            <v>ATTACTVS</v>
          </cell>
          <cell r="B2002" t="str">
            <v>attāctus –ūs (only in the abl. –attāctū) m.</v>
          </cell>
        </row>
        <row r="2003">
          <cell r="A2003" t="str">
            <v>ATTAGEN</v>
          </cell>
        </row>
        <row r="2004">
          <cell r="A2004" t="str">
            <v>ATTALICVS/N</v>
          </cell>
        </row>
        <row r="2005">
          <cell r="A2005" t="str">
            <v>ATTALVS/N</v>
          </cell>
          <cell r="B2005" t="str">
            <v>Attalus –ī m.</v>
          </cell>
        </row>
        <row r="2006">
          <cell r="A2006" t="str">
            <v>ATTAMEN</v>
          </cell>
          <cell r="B2006" t="str">
            <v>attamen</v>
          </cell>
        </row>
        <row r="2007">
          <cell r="A2007" t="str">
            <v>ATTEGIA</v>
          </cell>
        </row>
        <row r="2008">
          <cell r="A2008" t="str">
            <v>ATTEMPERO</v>
          </cell>
        </row>
        <row r="2009">
          <cell r="A2009" t="str">
            <v>ATTEMPTO</v>
          </cell>
          <cell r="B2009" t="str">
            <v>attemptō –temptāre</v>
          </cell>
        </row>
        <row r="2010">
          <cell r="A2010" t="str">
            <v>ATTENDO</v>
          </cell>
          <cell r="B2010" t="str">
            <v>attendō attendere attendī attentus</v>
          </cell>
        </row>
        <row r="2011">
          <cell r="A2011" t="str">
            <v>ATTENTO</v>
          </cell>
          <cell r="B2011" t="str">
            <v>attentō attentāre</v>
          </cell>
        </row>
        <row r="2012">
          <cell r="A2012" t="str">
            <v>ATTENTVS/2</v>
          </cell>
          <cell r="B2012" t="str">
            <v>attentus –a –um</v>
          </cell>
        </row>
        <row r="2013">
          <cell r="A2013" t="str">
            <v>ATTENVATVS</v>
          </cell>
        </row>
        <row r="2014">
          <cell r="A2014" t="str">
            <v>ATTENVO</v>
          </cell>
          <cell r="B2014" t="str">
            <v>attenuō attenuāre attenuāvī attenuātus</v>
          </cell>
        </row>
        <row r="2015">
          <cell r="A2015" t="str">
            <v>ATTERO</v>
          </cell>
          <cell r="B2015" t="str">
            <v>atterō atterere atterīvī atterītus</v>
          </cell>
        </row>
        <row r="2016">
          <cell r="A2016" t="str">
            <v>ATTESTATIO</v>
          </cell>
          <cell r="B2016" t="str">
            <v>attestātio –ōnis f.</v>
          </cell>
        </row>
        <row r="2017">
          <cell r="A2017" t="str">
            <v>ATTESTOR</v>
          </cell>
          <cell r="B2017" t="str">
            <v>attestor –āre –āvī –ātus</v>
          </cell>
        </row>
        <row r="2018">
          <cell r="A2018" t="str">
            <v>ATTEXO</v>
          </cell>
          <cell r="B2018" t="str">
            <v>attexō –attexere –attexuī –attextum</v>
          </cell>
        </row>
        <row r="2019">
          <cell r="A2019" t="str">
            <v>ATTICA/N</v>
          </cell>
        </row>
        <row r="2020">
          <cell r="A2020" t="str">
            <v>ATTICVS/A</v>
          </cell>
          <cell r="B2020" t="str">
            <v>Atticus –a –um</v>
          </cell>
        </row>
        <row r="2021">
          <cell r="A2021" t="str">
            <v>ATTICVS/N</v>
          </cell>
          <cell r="B2021" t="str">
            <v>Atticus –ī m.</v>
          </cell>
        </row>
        <row r="2022">
          <cell r="A2022" t="str">
            <v>ATTINEO</v>
          </cell>
          <cell r="B2022" t="str">
            <v>attineō attinēre attinuī attentum</v>
          </cell>
        </row>
        <row r="2023">
          <cell r="A2023" t="str">
            <v>ATTINGO</v>
          </cell>
          <cell r="B2023" t="str">
            <v>attingō attingere attigī attāctus</v>
          </cell>
        </row>
        <row r="2024">
          <cell r="A2024" t="str">
            <v>ATTIS/N</v>
          </cell>
          <cell r="B2024" t="str">
            <v>Attis –idis m.</v>
          </cell>
        </row>
        <row r="2025">
          <cell r="A2025" t="str">
            <v>ATTIVS/N</v>
          </cell>
          <cell r="B2025" t="str">
            <v>Attius –iī m.</v>
          </cell>
        </row>
        <row r="2026">
          <cell r="A2026" t="str">
            <v>ATTOLLO</v>
          </cell>
          <cell r="B2026" t="str">
            <v>attollō attollere</v>
          </cell>
        </row>
        <row r="2027">
          <cell r="A2027" t="str">
            <v>ATTONDEO</v>
          </cell>
          <cell r="B2027" t="str">
            <v>attondeō attondēre attondī attōnsum</v>
          </cell>
        </row>
        <row r="2028">
          <cell r="A2028" t="str">
            <v>ATTONITVS/1</v>
          </cell>
        </row>
        <row r="2029">
          <cell r="A2029" t="str">
            <v>ATTONITVS/2</v>
          </cell>
          <cell r="B2029" t="str">
            <v>attonitus –a –um</v>
          </cell>
        </row>
        <row r="2030">
          <cell r="A2030" t="str">
            <v>ATTONO</v>
          </cell>
          <cell r="B2030" t="str">
            <v>attonō attonāre attonuī attonitus</v>
          </cell>
        </row>
        <row r="2031">
          <cell r="A2031" t="str">
            <v>ATTORQVEO</v>
          </cell>
          <cell r="B2031" t="str">
            <v>attorqueō –ēre</v>
          </cell>
        </row>
        <row r="2032">
          <cell r="A2032" t="str">
            <v>ATTRACTIO</v>
          </cell>
        </row>
        <row r="2033">
          <cell r="A2033" t="str">
            <v>ATTRACTVS</v>
          </cell>
        </row>
        <row r="2034">
          <cell r="A2034" t="str">
            <v>ATTRAHO</v>
          </cell>
          <cell r="B2034" t="str">
            <v>attrahō –ere –trāxī –trāctus</v>
          </cell>
        </row>
        <row r="2035">
          <cell r="A2035" t="str">
            <v>ATTRECTO</v>
          </cell>
          <cell r="B2035" t="str">
            <v>attrectō attrectāre attrectāvī attrectātus</v>
          </cell>
        </row>
        <row r="2036">
          <cell r="A2036" t="str">
            <v>ATTRIBVO</v>
          </cell>
          <cell r="B2036" t="str">
            <v>attribuō attribuere attribuī attribūtus</v>
          </cell>
        </row>
        <row r="2037">
          <cell r="A2037" t="str">
            <v>ATTRITVS/1</v>
          </cell>
        </row>
        <row r="2038">
          <cell r="A2038" t="str">
            <v>ATTRITVS/2</v>
          </cell>
          <cell r="B2038" t="str">
            <v>attrītus –a –um</v>
          </cell>
        </row>
        <row r="2039">
          <cell r="A2039" t="str">
            <v>ATTVS/N</v>
          </cell>
        </row>
        <row r="2040">
          <cell r="A2040" t="str">
            <v>ATYS/N</v>
          </cell>
          <cell r="B2040" t="str">
            <v>Atys –yos m.</v>
          </cell>
        </row>
        <row r="2041">
          <cell r="A2041" t="str">
            <v>AV</v>
          </cell>
          <cell r="B2041" t="str">
            <v>au!</v>
          </cell>
        </row>
        <row r="2042">
          <cell r="A2042" t="str">
            <v>AVARA</v>
          </cell>
        </row>
        <row r="2043">
          <cell r="A2043" t="str">
            <v>AVARICENSIS/A</v>
          </cell>
          <cell r="B2043" t="str">
            <v>Avaricēnsis –e</v>
          </cell>
        </row>
        <row r="2044">
          <cell r="A2044" t="str">
            <v>AVARICVM/N</v>
          </cell>
          <cell r="B2044" t="str">
            <v>Avaricum</v>
          </cell>
        </row>
        <row r="2045">
          <cell r="A2045" t="str">
            <v>AVARITER</v>
          </cell>
          <cell r="B2045" t="str">
            <v>Avaricum –ī n.</v>
          </cell>
        </row>
        <row r="2046">
          <cell r="A2046" t="str">
            <v>AVARITIA</v>
          </cell>
          <cell r="B2046" t="str">
            <v>avāritia avāritiae f.</v>
          </cell>
        </row>
        <row r="2047">
          <cell r="A2047" t="str">
            <v>AVARITIES</v>
          </cell>
        </row>
        <row r="2048">
          <cell r="A2048" t="str">
            <v>AVARVS/1</v>
          </cell>
        </row>
        <row r="2049">
          <cell r="A2049" t="str">
            <v>AVARVS/2</v>
          </cell>
          <cell r="B2049" t="str">
            <v>avārus –a –um</v>
          </cell>
        </row>
        <row r="2050">
          <cell r="A2050" t="str">
            <v>AVCA</v>
          </cell>
          <cell r="B2050" t="str">
            <v>auca –ae f.</v>
          </cell>
        </row>
        <row r="2051">
          <cell r="A2051" t="str">
            <v>AVCEPS</v>
          </cell>
          <cell r="B2051" t="str">
            <v>auceps cupis m.</v>
          </cell>
        </row>
        <row r="2052">
          <cell r="A2052" t="str">
            <v>AVCTIFICVS</v>
          </cell>
        </row>
        <row r="2053">
          <cell r="A2053" t="str">
            <v>AVCTIO</v>
          </cell>
          <cell r="B2053" t="str">
            <v>auctiō –ōnis f.</v>
          </cell>
        </row>
        <row r="2054">
          <cell r="A2054" t="str">
            <v>AVCTIONARIVS</v>
          </cell>
        </row>
        <row r="2055">
          <cell r="A2055" t="str">
            <v>AVCTIONOR</v>
          </cell>
        </row>
        <row r="2056">
          <cell r="A2056" t="str">
            <v>AVCTITO</v>
          </cell>
        </row>
        <row r="2057">
          <cell r="A2057" t="str">
            <v>AVCTO</v>
          </cell>
          <cell r="B2057" t="str">
            <v>auctō –āre –āvī –ātum</v>
          </cell>
        </row>
        <row r="2058">
          <cell r="A2058" t="str">
            <v>AVCTOR</v>
          </cell>
          <cell r="B2058" t="str">
            <v>auctor auctōris m.</v>
          </cell>
        </row>
        <row r="2059">
          <cell r="A2059" t="str">
            <v>AVCTORAMENTVM</v>
          </cell>
        </row>
        <row r="2060">
          <cell r="A2060" t="str">
            <v>AVCTORITAS</v>
          </cell>
          <cell r="B2060" t="str">
            <v>auctōritās auctōritātis f.</v>
          </cell>
        </row>
        <row r="2061">
          <cell r="A2061" t="str">
            <v>AVCTORO</v>
          </cell>
        </row>
        <row r="2062">
          <cell r="A2062" t="str">
            <v>AVCTVMNVS</v>
          </cell>
        </row>
        <row r="2063">
          <cell r="A2063" t="str">
            <v>AVCTVS/1</v>
          </cell>
        </row>
        <row r="2064">
          <cell r="A2064" t="str">
            <v>AVCTVS/2</v>
          </cell>
          <cell r="B2064" t="str">
            <v>auctus –a –um</v>
          </cell>
        </row>
        <row r="2065">
          <cell r="A2065" t="str">
            <v>AVCVPIVM</v>
          </cell>
          <cell r="B2065" t="str">
            <v>aucupium –iī n.</v>
          </cell>
        </row>
        <row r="2066">
          <cell r="A2066" t="str">
            <v>AVCVPO</v>
          </cell>
          <cell r="B2066" t="str">
            <v xml:space="preserve">aucupō aucupāre </v>
          </cell>
        </row>
        <row r="2067">
          <cell r="A2067" t="str">
            <v>AVCVPOR</v>
          </cell>
          <cell r="B2067" t="str">
            <v>aucupor aucupārī</v>
          </cell>
        </row>
        <row r="2068">
          <cell r="A2068" t="str">
            <v>AVDACIA</v>
          </cell>
          <cell r="B2068" t="str">
            <v>audācia audāciae f.</v>
          </cell>
        </row>
        <row r="2069">
          <cell r="A2069" t="str">
            <v>AVDACITER</v>
          </cell>
          <cell r="B2069" t="str">
            <v>audāciter or audācter</v>
          </cell>
        </row>
        <row r="2070">
          <cell r="A2070" t="str">
            <v>AVDACVLVS</v>
          </cell>
          <cell r="B2070" t="str">
            <v>audāculus –a –um</v>
          </cell>
        </row>
        <row r="2071">
          <cell r="A2071" t="str">
            <v>AVDAX</v>
          </cell>
          <cell r="B2071" t="str">
            <v>audāx</v>
          </cell>
        </row>
        <row r="2072">
          <cell r="A2072" t="str">
            <v>AVDENS</v>
          </cell>
          <cell r="B2072" t="str">
            <v>audēns –entis</v>
          </cell>
        </row>
        <row r="2073">
          <cell r="A2073" t="str">
            <v>AVDENTIA</v>
          </cell>
          <cell r="B2073" t="str">
            <v>audentia –ae f.</v>
          </cell>
        </row>
        <row r="2074">
          <cell r="A2074" t="str">
            <v>AVDEO</v>
          </cell>
          <cell r="B2074" t="str">
            <v>audeō audēre ausus sum</v>
          </cell>
        </row>
        <row r="2075">
          <cell r="A2075" t="str">
            <v>AVDIO</v>
          </cell>
          <cell r="B2075" t="str">
            <v>audiō audīre audīvī audītus</v>
          </cell>
        </row>
        <row r="2076">
          <cell r="A2076" t="str">
            <v>AVDITIO</v>
          </cell>
          <cell r="B2076" t="str">
            <v>audītiō –ōnis f.</v>
          </cell>
        </row>
        <row r="2077">
          <cell r="A2077" t="str">
            <v>AVDITOR</v>
          </cell>
          <cell r="B2077" t="str">
            <v>audītor –ōris m.</v>
          </cell>
        </row>
        <row r="2078">
          <cell r="A2078" t="str">
            <v>AVDITORIVM</v>
          </cell>
        </row>
        <row r="2079">
          <cell r="A2079" t="str">
            <v>AVDITVM</v>
          </cell>
        </row>
        <row r="2080">
          <cell r="A2080" t="str">
            <v>AVDITVS</v>
          </cell>
          <cell r="B2080" t="str">
            <v>audītus –ūs m.</v>
          </cell>
        </row>
        <row r="2081">
          <cell r="A2081" t="str">
            <v>AVE</v>
          </cell>
          <cell r="B2081" t="str">
            <v>avē</v>
          </cell>
        </row>
        <row r="2082">
          <cell r="A2082" t="str">
            <v>AVEHO</v>
          </cell>
          <cell r="B2082" t="str">
            <v>āvehō –ere –vehere –vehexī –vectum</v>
          </cell>
        </row>
        <row r="2083">
          <cell r="A2083" t="str">
            <v>AVELLO</v>
          </cell>
          <cell r="B2083" t="str">
            <v>āvellō –ere –vellī or vulsī –vulsus</v>
          </cell>
        </row>
        <row r="2084">
          <cell r="A2084" t="str">
            <v>AVENA</v>
          </cell>
          <cell r="B2084" t="str">
            <v>avēna –ae f.</v>
          </cell>
        </row>
        <row r="2085">
          <cell r="A2085" t="str">
            <v>AVENTINVS/1N</v>
          </cell>
        </row>
        <row r="2086">
          <cell r="A2086" t="str">
            <v>AVENTINVS/2N</v>
          </cell>
        </row>
        <row r="2087">
          <cell r="A2087" t="str">
            <v>AVENTINVS/N</v>
          </cell>
          <cell r="B2087" t="str">
            <v>Aventīnus –ī m.</v>
          </cell>
        </row>
        <row r="2088">
          <cell r="A2088" t="str">
            <v>AVEO</v>
          </cell>
          <cell r="B2088" t="str">
            <v>aveō avēre</v>
          </cell>
        </row>
        <row r="2089">
          <cell r="A2089" t="str">
            <v>AVERNA/N</v>
          </cell>
          <cell r="B2089" t="str">
            <v>Averna –ōrum n.</v>
          </cell>
        </row>
        <row r="2090">
          <cell r="A2090" t="str">
            <v>AVERNVS/A</v>
          </cell>
          <cell r="B2090" t="str">
            <v>Avernus –a –um</v>
          </cell>
        </row>
        <row r="2091">
          <cell r="A2091" t="str">
            <v>AVERNVS/N</v>
          </cell>
          <cell r="B2091" t="str">
            <v>Avernus –ī m.</v>
          </cell>
        </row>
        <row r="2092">
          <cell r="A2092" t="str">
            <v>AVERRO</v>
          </cell>
        </row>
        <row r="2093">
          <cell r="A2093" t="str">
            <v>AVERRVNCO</v>
          </cell>
        </row>
        <row r="2094">
          <cell r="A2094" t="str">
            <v>AVERSABILIS</v>
          </cell>
        </row>
        <row r="2095">
          <cell r="A2095" t="str">
            <v>AVERSATIO</v>
          </cell>
        </row>
        <row r="2096">
          <cell r="A2096" t="str">
            <v>AVERSIO</v>
          </cell>
        </row>
        <row r="2097">
          <cell r="A2097" t="str">
            <v>AVERSOR/1</v>
          </cell>
        </row>
        <row r="2098">
          <cell r="A2098" t="str">
            <v>AVERSOR/2</v>
          </cell>
          <cell r="B2098" t="str">
            <v>āversor āversārī</v>
          </cell>
        </row>
        <row r="2099">
          <cell r="A2099" t="str">
            <v>AVERSVM</v>
          </cell>
        </row>
        <row r="2100">
          <cell r="A2100" t="str">
            <v>AVERSVS</v>
          </cell>
          <cell r="B2100" t="str">
            <v>āversus –a –um</v>
          </cell>
        </row>
        <row r="2101">
          <cell r="A2101" t="str">
            <v>AVERTO</v>
          </cell>
          <cell r="B2101" t="str">
            <v>āvertō avertere avertī aversus</v>
          </cell>
        </row>
        <row r="2102">
          <cell r="A2102" t="str">
            <v>AVFERO</v>
          </cell>
          <cell r="B2102" t="str">
            <v>auferō auferre abstulī ablātus</v>
          </cell>
        </row>
        <row r="2103">
          <cell r="A2103" t="str">
            <v>AVFIDIA/N</v>
          </cell>
          <cell r="B2103" t="str">
            <v>Aufidia –ae f.</v>
          </cell>
        </row>
        <row r="2104">
          <cell r="A2104" t="str">
            <v>AVFIDIVS/N</v>
          </cell>
          <cell r="B2104" t="str">
            <v>Aufidius –(i)ī m.</v>
          </cell>
        </row>
        <row r="2105">
          <cell r="A2105" t="str">
            <v>AVFIDVS/N</v>
          </cell>
          <cell r="B2105" t="str">
            <v>Aufidus –ī m.</v>
          </cell>
        </row>
        <row r="2106">
          <cell r="A2106" t="str">
            <v>AVFILENA/N</v>
          </cell>
          <cell r="B2106" t="str">
            <v>Aufillēna –ae f.</v>
          </cell>
        </row>
        <row r="2107">
          <cell r="A2107" t="str">
            <v>AVFILENVS/N</v>
          </cell>
          <cell r="B2107" t="str">
            <v>Aufillēnus –ī m.</v>
          </cell>
        </row>
        <row r="2108">
          <cell r="A2108" t="str">
            <v>AVFVGIO</v>
          </cell>
          <cell r="B2108" t="str">
            <v>aufugiō aufugere aufūgī</v>
          </cell>
        </row>
        <row r="2109">
          <cell r="A2109" t="str">
            <v>AVGEO</v>
          </cell>
          <cell r="B2109" t="str">
            <v>augeō augēre auxī auctus</v>
          </cell>
        </row>
        <row r="2110">
          <cell r="A2110" t="str">
            <v>AVGESCO</v>
          </cell>
          <cell r="B2110" t="str">
            <v>augēscō augēscere ––– –––</v>
          </cell>
        </row>
        <row r="2111">
          <cell r="A2111" t="str">
            <v>AVGEVS/N</v>
          </cell>
        </row>
        <row r="2112">
          <cell r="A2112" t="str">
            <v>AVGIAS/N</v>
          </cell>
          <cell r="B2112" t="str">
            <v>Augīas or Augēas –ae m.</v>
          </cell>
        </row>
        <row r="2113">
          <cell r="A2113" t="str">
            <v>AVGMEN</v>
          </cell>
        </row>
        <row r="2114">
          <cell r="A2114" t="str">
            <v>AVGVR</v>
          </cell>
          <cell r="B2114" t="str">
            <v>augur auguris m. or f.</v>
          </cell>
        </row>
        <row r="2115">
          <cell r="A2115" t="str">
            <v>AVGVRALE</v>
          </cell>
          <cell r="B2115" t="str">
            <v>augurāle –is n.</v>
          </cell>
        </row>
        <row r="2116">
          <cell r="A2116" t="str">
            <v>AVGVRALIS</v>
          </cell>
        </row>
        <row r="2117">
          <cell r="A2117" t="str">
            <v>AVGVRATVS</v>
          </cell>
        </row>
        <row r="2118">
          <cell r="A2118" t="str">
            <v>AVGVRINVS/N</v>
          </cell>
          <cell r="B2118" t="str">
            <v>Augurīnus –ī m.</v>
          </cell>
        </row>
        <row r="2119">
          <cell r="A2119" t="str">
            <v>AVGVRIVM</v>
          </cell>
          <cell r="B2119" t="str">
            <v>augurium argurī(ī) n.</v>
          </cell>
        </row>
        <row r="2120">
          <cell r="A2120" t="str">
            <v>AVGVRO</v>
          </cell>
          <cell r="B2120" t="str">
            <v>augurō augurāre augurāvī augurātus</v>
          </cell>
        </row>
        <row r="2121">
          <cell r="A2121" t="str">
            <v>AVGVROR</v>
          </cell>
          <cell r="B2121" t="str">
            <v>auguror augurārī or augurō augurāre</v>
          </cell>
        </row>
        <row r="2122">
          <cell r="A2122" t="str">
            <v>AVGVSTA/1N</v>
          </cell>
        </row>
        <row r="2123">
          <cell r="A2123" t="str">
            <v>AVGVSTA/2N</v>
          </cell>
        </row>
        <row r="2124">
          <cell r="A2124" t="str">
            <v>AVGVSTA/N</v>
          </cell>
          <cell r="B2124" t="str">
            <v>Augusta –ae f.</v>
          </cell>
        </row>
        <row r="2125">
          <cell r="A2125" t="str">
            <v>AVGVSTALIS</v>
          </cell>
          <cell r="B2125" t="str">
            <v>Augustālis –e</v>
          </cell>
        </row>
        <row r="2126">
          <cell r="A2126" t="str">
            <v>AVGVSTINE/N1</v>
          </cell>
          <cell r="B2126" t="str">
            <v>Augustīnus –ī m.</v>
          </cell>
        </row>
        <row r="2127">
          <cell r="A2127" t="str">
            <v>AVGVSTINVS/N</v>
          </cell>
          <cell r="B2127" t="str">
            <v>Augustīnus –ī m.</v>
          </cell>
        </row>
        <row r="2128">
          <cell r="A2128" t="str">
            <v>AVGVSTVS</v>
          </cell>
          <cell r="B2128" t="str">
            <v>augustus –a –um</v>
          </cell>
        </row>
        <row r="2129">
          <cell r="A2129" t="str">
            <v>AVGVSTVS/N</v>
          </cell>
          <cell r="B2129" t="str">
            <v>Augustus –ī m.</v>
          </cell>
        </row>
        <row r="2130">
          <cell r="A2130" t="str">
            <v>AVIA</v>
          </cell>
          <cell r="B2130" t="str">
            <v>avia aviae f.</v>
          </cell>
        </row>
        <row r="2131">
          <cell r="A2131" t="str">
            <v>AVIARIVM</v>
          </cell>
          <cell r="B2131" t="str">
            <v>aviārium –ī n.</v>
          </cell>
        </row>
        <row r="2132">
          <cell r="A2132" t="str">
            <v>AVIDE</v>
          </cell>
          <cell r="B2132" t="str">
            <v>avidē</v>
          </cell>
        </row>
        <row r="2133">
          <cell r="A2133" t="str">
            <v>AVIDITAS</v>
          </cell>
          <cell r="B2133" t="str">
            <v xml:space="preserve">aviditās aviditātis f. </v>
          </cell>
        </row>
        <row r="2134">
          <cell r="A2134" t="str">
            <v>AVIDVS</v>
          </cell>
          <cell r="B2134" t="str">
            <v>avidus –a –um</v>
          </cell>
        </row>
        <row r="2135">
          <cell r="A2135" t="str">
            <v>AVIS</v>
          </cell>
          <cell r="B2135" t="str">
            <v>avis avis f.</v>
          </cell>
        </row>
        <row r="2136">
          <cell r="A2136" t="str">
            <v>AVITVS</v>
          </cell>
          <cell r="B2136" t="str">
            <v>avītus –a –um</v>
          </cell>
        </row>
        <row r="2137">
          <cell r="A2137" t="str">
            <v>AVIVM</v>
          </cell>
          <cell r="B2137" t="str">
            <v>āvium –iī n.</v>
          </cell>
        </row>
        <row r="2138">
          <cell r="A2138" t="str">
            <v>AVIVS</v>
          </cell>
          <cell r="B2138" t="str">
            <v>āvius –a –um</v>
          </cell>
        </row>
        <row r="2139">
          <cell r="A2139" t="str">
            <v>AVLA/1</v>
          </cell>
          <cell r="B2139" t="str">
            <v>aula –ae or –āī f.</v>
          </cell>
        </row>
        <row r="2140">
          <cell r="A2140" t="str">
            <v>AVLA/2</v>
          </cell>
          <cell r="B2140" t="str">
            <v>olla –ae f.</v>
          </cell>
        </row>
        <row r="2141">
          <cell r="A2141" t="str">
            <v>AVLAEVM</v>
          </cell>
          <cell r="B2141" t="str">
            <v>aulaeum –ī n.</v>
          </cell>
        </row>
        <row r="2142">
          <cell r="A2142" t="str">
            <v>AVLERCI/N</v>
          </cell>
          <cell r="B2142" t="str">
            <v>Aulercī –ōrum m.</v>
          </cell>
        </row>
        <row r="2143">
          <cell r="A2143" t="str">
            <v>AVLERCVS/A</v>
          </cell>
          <cell r="B2143" t="str">
            <v>Aulercus –a –um</v>
          </cell>
        </row>
        <row r="2144">
          <cell r="A2144" t="str">
            <v>AVLESTES/N</v>
          </cell>
          <cell r="B2144" t="str">
            <v>Aulestēs –is m.</v>
          </cell>
        </row>
        <row r="2145">
          <cell r="A2145" t="str">
            <v>AVLICVS/1</v>
          </cell>
          <cell r="B2145" t="str">
            <v>aulicus –a –um</v>
          </cell>
        </row>
        <row r="2146">
          <cell r="A2146" t="str">
            <v>AVLICVS/2</v>
          </cell>
          <cell r="B2146" t="str">
            <v>aulicus –a –um</v>
          </cell>
        </row>
        <row r="2147">
          <cell r="A2147" t="str">
            <v>AVLICVS/N</v>
          </cell>
          <cell r="B2147" t="str">
            <v xml:space="preserve">Aulicus Aulicī m. </v>
          </cell>
        </row>
        <row r="2148">
          <cell r="A2148" t="str">
            <v>AVLIS/N</v>
          </cell>
          <cell r="B2148" t="str">
            <v>Aulis –idis f.</v>
          </cell>
        </row>
        <row r="2149">
          <cell r="A2149" t="str">
            <v>AVLVS/N</v>
          </cell>
          <cell r="B2149" t="str">
            <v>Aulus –ī m.</v>
          </cell>
        </row>
        <row r="2150">
          <cell r="A2150" t="str">
            <v>AVNVS/N</v>
          </cell>
          <cell r="B2150" t="str">
            <v>Aunus –ī m.</v>
          </cell>
        </row>
        <row r="2151">
          <cell r="A2151" t="str">
            <v>AVOCAMENTVM</v>
          </cell>
        </row>
        <row r="2152">
          <cell r="A2152" t="str">
            <v>AVOCATIO</v>
          </cell>
        </row>
        <row r="2153">
          <cell r="A2153" t="str">
            <v>AVOCO</v>
          </cell>
          <cell r="B2153" t="str">
            <v>ā–vocō āvocāre</v>
          </cell>
        </row>
        <row r="2154">
          <cell r="A2154" t="str">
            <v>AVOLO/2</v>
          </cell>
          <cell r="B2154" t="str">
            <v>āvolō āvolāre āvolāvī āvolātus</v>
          </cell>
        </row>
        <row r="2155">
          <cell r="A2155" t="str">
            <v>AVRA</v>
          </cell>
          <cell r="B2155" t="str">
            <v>aura aurae f.</v>
          </cell>
        </row>
        <row r="2156">
          <cell r="A2156" t="str">
            <v>AVRARIA</v>
          </cell>
        </row>
        <row r="2157">
          <cell r="A2157" t="str">
            <v>AVRATVS</v>
          </cell>
          <cell r="B2157" t="str">
            <v>aurātus –a –um</v>
          </cell>
        </row>
        <row r="2158">
          <cell r="A2158" t="str">
            <v>AVRELIAVIA/N</v>
          </cell>
          <cell r="B2158" t="str">
            <v>Aurēlia Via –ae f.</v>
          </cell>
        </row>
        <row r="2159">
          <cell r="A2159" t="str">
            <v>AVRELIVS/A</v>
          </cell>
          <cell r="B2159" t="str">
            <v>Aurēlius –a –um</v>
          </cell>
        </row>
        <row r="2160">
          <cell r="A2160" t="str">
            <v>AVRELIVS/N</v>
          </cell>
          <cell r="B2160" t="str">
            <v>Aurēlius –iī m.</v>
          </cell>
        </row>
        <row r="2161">
          <cell r="A2161" t="str">
            <v>AVREOLVS</v>
          </cell>
          <cell r="B2161" t="str">
            <v>aureolus –a –um</v>
          </cell>
        </row>
        <row r="2162">
          <cell r="A2162" t="str">
            <v>AVREVS/1</v>
          </cell>
          <cell r="B2162" t="str">
            <v>aureus –ī m.</v>
          </cell>
        </row>
        <row r="2163">
          <cell r="A2163" t="str">
            <v>AVREVS/2</v>
          </cell>
          <cell r="B2163" t="str">
            <v>aureus –a –um</v>
          </cell>
        </row>
        <row r="2164">
          <cell r="A2164" t="str">
            <v>AVRICILLA</v>
          </cell>
          <cell r="B2164" t="str">
            <v>oricilla –ae f.</v>
          </cell>
        </row>
        <row r="2165">
          <cell r="A2165" t="str">
            <v>AVRICOMVS</v>
          </cell>
          <cell r="B2165" t="str">
            <v>auricomus –a –um</v>
          </cell>
        </row>
        <row r="2166">
          <cell r="A2166" t="str">
            <v>AVRICVLA</v>
          </cell>
          <cell r="B2166" t="str">
            <v>auricula –ae f.</v>
          </cell>
        </row>
        <row r="2167">
          <cell r="A2167" t="str">
            <v>AVRICVLARIVS</v>
          </cell>
          <cell r="B2167" t="str">
            <v>auriculārius or ōriculārius –a –um</v>
          </cell>
        </row>
        <row r="2168">
          <cell r="A2168" t="str">
            <v>AVRIFER</v>
          </cell>
          <cell r="B2168" t="str">
            <v>aurifer aurifera auriferum</v>
          </cell>
        </row>
        <row r="2169">
          <cell r="A2169" t="str">
            <v>AVRIFERVS</v>
          </cell>
        </row>
        <row r="2170">
          <cell r="A2170" t="str">
            <v>AVRIFEX</v>
          </cell>
        </row>
        <row r="2171">
          <cell r="A2171" t="str">
            <v>AVRIGA</v>
          </cell>
          <cell r="B2171" t="str">
            <v>aurīga –ae m.</v>
          </cell>
        </row>
        <row r="2172">
          <cell r="A2172" t="str">
            <v>AVRIGO</v>
          </cell>
          <cell r="B2172" t="str">
            <v>aurigō –āre</v>
          </cell>
        </row>
        <row r="2173">
          <cell r="A2173" t="str">
            <v>AVRION</v>
          </cell>
        </row>
        <row r="2174">
          <cell r="A2174" t="str">
            <v>AVRIPIGMENTVM</v>
          </cell>
        </row>
        <row r="2175">
          <cell r="A2175" t="str">
            <v>AVRIS</v>
          </cell>
          <cell r="B2175" t="str">
            <v>auris auris f.</v>
          </cell>
        </row>
        <row r="2176">
          <cell r="A2176" t="str">
            <v>AVRITVS</v>
          </cell>
          <cell r="B2176" t="str">
            <v>aurītus –a –um</v>
          </cell>
        </row>
        <row r="2177">
          <cell r="A2177" t="str">
            <v>AVRO</v>
          </cell>
          <cell r="B2177" t="str">
            <v>auro aurāre</v>
          </cell>
        </row>
        <row r="2178">
          <cell r="A2178" t="str">
            <v>AVRORA</v>
          </cell>
          <cell r="B2178" t="str">
            <v>aurōra aurōrae f.</v>
          </cell>
        </row>
        <row r="2179">
          <cell r="A2179" t="str">
            <v>AVRVM</v>
          </cell>
          <cell r="B2179" t="str">
            <v>aurum aurī n.</v>
          </cell>
        </row>
        <row r="2180">
          <cell r="A2180" t="str">
            <v>AVRVNCI/N</v>
          </cell>
        </row>
        <row r="2181">
          <cell r="A2181" t="str">
            <v>AVRVNCVLEIA/N</v>
          </cell>
          <cell r="B2181" t="str">
            <v>Aurunculeia –ae f.</v>
          </cell>
        </row>
        <row r="2182">
          <cell r="A2182" t="str">
            <v>AVRVNCVLEIVS/N</v>
          </cell>
          <cell r="B2182" t="str">
            <v>Aurunculēius –ī m.</v>
          </cell>
        </row>
        <row r="2183">
          <cell r="A2183" t="str">
            <v>AVRVNCVS/A</v>
          </cell>
          <cell r="B2183" t="str">
            <v>Auruncus –a –um</v>
          </cell>
        </row>
        <row r="2184">
          <cell r="A2184" t="str">
            <v>AVRVNCVS/N</v>
          </cell>
        </row>
        <row r="2185">
          <cell r="A2185" t="str">
            <v>AVSCI/N</v>
          </cell>
          <cell r="B2185" t="str">
            <v xml:space="preserve">Auscī –ōrum m. </v>
          </cell>
        </row>
        <row r="2186">
          <cell r="A2186" t="str">
            <v>AVSCVLTATIO</v>
          </cell>
        </row>
        <row r="2187">
          <cell r="A2187" t="str">
            <v>AVSCVLTO</v>
          </cell>
          <cell r="B2187" t="str">
            <v>auscultō –āre –āvī –ātum</v>
          </cell>
        </row>
        <row r="2188">
          <cell r="A2188" t="str">
            <v>AVSONIA/N</v>
          </cell>
          <cell r="B2188" t="str">
            <v>Ausonia –ae f.</v>
          </cell>
        </row>
        <row r="2189">
          <cell r="A2189" t="str">
            <v>AVSONIDAE/N</v>
          </cell>
          <cell r="B2189" t="str">
            <v>Ausonidēs –ae Ausonidae –ārum and ūm m.</v>
          </cell>
        </row>
        <row r="2190">
          <cell r="A2190" t="str">
            <v>AVSONIVS/A</v>
          </cell>
          <cell r="B2190" t="str">
            <v>Ausonius –a –um</v>
          </cell>
        </row>
        <row r="2191">
          <cell r="A2191" t="str">
            <v>AVSPEX</v>
          </cell>
          <cell r="B2191" t="str">
            <v>auspex –icis m./f.</v>
          </cell>
        </row>
        <row r="2192">
          <cell r="A2192" t="str">
            <v>AVSPICATO</v>
          </cell>
          <cell r="B2192" t="str">
            <v>auspicātō</v>
          </cell>
        </row>
        <row r="2193">
          <cell r="A2193" t="str">
            <v>AVSPICATVS/1</v>
          </cell>
        </row>
        <row r="2194">
          <cell r="A2194" t="str">
            <v>AVSPICATVS/2</v>
          </cell>
          <cell r="B2194" t="str">
            <v>auspicātus –a –um</v>
          </cell>
        </row>
        <row r="2195">
          <cell r="A2195" t="str">
            <v>AVSPICIVM</v>
          </cell>
          <cell r="B2195" t="str">
            <v>auspicium auspicī(ī) n.</v>
          </cell>
        </row>
        <row r="2196">
          <cell r="A2196" t="str">
            <v>AVSPICO</v>
          </cell>
        </row>
        <row r="2197">
          <cell r="A2197" t="str">
            <v>AVSPICOR</v>
          </cell>
          <cell r="B2197" t="str">
            <v xml:space="preserve">auspicor auspicārī </v>
          </cell>
        </row>
        <row r="2198">
          <cell r="A2198" t="str">
            <v>AVSTER</v>
          </cell>
          <cell r="B2198" t="str">
            <v>Auster –trī m.</v>
          </cell>
        </row>
        <row r="2199">
          <cell r="A2199" t="str">
            <v>AVSTER/N</v>
          </cell>
          <cell r="B2199" t="str">
            <v>Auster –trī m.</v>
          </cell>
        </row>
        <row r="2200">
          <cell r="A2200" t="str">
            <v>AVSTERITAS</v>
          </cell>
        </row>
        <row r="2201">
          <cell r="A2201" t="str">
            <v>AVSTERVS</v>
          </cell>
          <cell r="B2201" t="str">
            <v xml:space="preserve">austērus –a –um </v>
          </cell>
        </row>
        <row r="2202">
          <cell r="A2202" t="str">
            <v>AVSTRALIS</v>
          </cell>
          <cell r="B2202" t="str">
            <v>austrālis -e</v>
          </cell>
        </row>
        <row r="2203">
          <cell r="A2203" t="str">
            <v>AVSTRINVS</v>
          </cell>
          <cell r="B2203" t="str">
            <v>austrīnus –a –um</v>
          </cell>
        </row>
        <row r="2204">
          <cell r="A2204" t="str">
            <v>AVSVM</v>
          </cell>
          <cell r="B2204" t="str">
            <v>ausum –ī n.</v>
          </cell>
        </row>
        <row r="2205">
          <cell r="A2205" t="str">
            <v>AVT</v>
          </cell>
          <cell r="B2205" t="str">
            <v>aut; aut…aut</v>
          </cell>
        </row>
        <row r="2206">
          <cell r="A2206" t="str">
            <v>AVTEM</v>
          </cell>
          <cell r="B2206" t="str">
            <v>autem</v>
          </cell>
        </row>
        <row r="2207">
          <cell r="A2207" t="str">
            <v>AVTIONOR</v>
          </cell>
        </row>
        <row r="2208">
          <cell r="A2208" t="str">
            <v>AVTOMATOPOEETVS</v>
          </cell>
        </row>
        <row r="2209">
          <cell r="A2209" t="str">
            <v>AVTOMATVM</v>
          </cell>
          <cell r="B2209" t="str">
            <v>automatum or automaton –ī n.</v>
          </cell>
        </row>
        <row r="2210">
          <cell r="A2210" t="str">
            <v>AVTOMATVS</v>
          </cell>
          <cell r="B2210" t="str">
            <v>automatus –a –um</v>
          </cell>
        </row>
        <row r="2211">
          <cell r="A2211" t="str">
            <v>AVTOMEDON/N</v>
          </cell>
          <cell r="B2211" t="str">
            <v>Automedōn –ontis m.</v>
          </cell>
        </row>
        <row r="2212">
          <cell r="A2212" t="str">
            <v>AVTONOE/N</v>
          </cell>
          <cell r="B2212" t="str">
            <v>Autonoē –ēs f.</v>
          </cell>
        </row>
        <row r="2213">
          <cell r="A2213" t="str">
            <v>AVTONOEIVS/A</v>
          </cell>
          <cell r="B2213" t="str">
            <v>Autonoēius –a –um</v>
          </cell>
        </row>
        <row r="2214">
          <cell r="A2214" t="str">
            <v>AVTOPYRVS</v>
          </cell>
          <cell r="B2214" t="str">
            <v>autopȳrus –ī m.</v>
          </cell>
        </row>
        <row r="2215">
          <cell r="A2215" t="str">
            <v>AVTOPYRVS/2</v>
          </cell>
          <cell r="B2215" t="str">
            <v>autopȳrus –a –um</v>
          </cell>
        </row>
        <row r="2216">
          <cell r="A2216" t="str">
            <v>AVTRONIVS/N</v>
          </cell>
          <cell r="B2216" t="str">
            <v>Autrōnius –ī m.</v>
          </cell>
        </row>
        <row r="2217">
          <cell r="A2217" t="str">
            <v>AVTVMNALIS</v>
          </cell>
        </row>
        <row r="2218">
          <cell r="A2218" t="str">
            <v>AVTVMNITAS</v>
          </cell>
        </row>
        <row r="2219">
          <cell r="A2219" t="str">
            <v>AVTVMNVS/1</v>
          </cell>
          <cell r="B2219" t="str">
            <v>autumnus autumnī m.</v>
          </cell>
        </row>
        <row r="2220">
          <cell r="A2220" t="str">
            <v>AVTVMNVS/2</v>
          </cell>
        </row>
        <row r="2221">
          <cell r="A2221" t="str">
            <v>AVTVMO</v>
          </cell>
          <cell r="B2221" t="str">
            <v>autumō –āre –āvī –ātum</v>
          </cell>
        </row>
        <row r="2222">
          <cell r="A2222" t="str">
            <v>AVVNCVLVS</v>
          </cell>
          <cell r="B2222" t="str">
            <v>avunculus avunculī m.</v>
          </cell>
        </row>
        <row r="2223">
          <cell r="A2223" t="str">
            <v>AVVS</v>
          </cell>
          <cell r="B2223" t="str">
            <v>avus avī m.</v>
          </cell>
        </row>
        <row r="2224">
          <cell r="A2224" t="str">
            <v>AVXILIARII</v>
          </cell>
        </row>
        <row r="2225">
          <cell r="A2225" t="str">
            <v>AVXILIARIS</v>
          </cell>
          <cell r="B2225" t="str">
            <v>auxiliāris –e</v>
          </cell>
        </row>
        <row r="2226">
          <cell r="A2226" t="str">
            <v>AVXILIARIVS</v>
          </cell>
          <cell r="B2226" t="str">
            <v>auxiliārius –a –um</v>
          </cell>
        </row>
        <row r="2227">
          <cell r="A2227" t="str">
            <v>AVXILIATOR</v>
          </cell>
          <cell r="B2227" t="str">
            <v>auxiliātor –ōris m.</v>
          </cell>
        </row>
        <row r="2228">
          <cell r="A2228" t="str">
            <v>AVXILIATVS</v>
          </cell>
        </row>
        <row r="2229">
          <cell r="A2229" t="str">
            <v>AVXILIOR</v>
          </cell>
          <cell r="B2229" t="str">
            <v>auxilior auxiliārī auxiliātus sum</v>
          </cell>
        </row>
        <row r="2230">
          <cell r="A2230" t="str">
            <v>AVXILIVM</v>
          </cell>
          <cell r="B2230" t="str">
            <v>auxilium auxilī n.</v>
          </cell>
        </row>
        <row r="2231">
          <cell r="A2231" t="str">
            <v>AXICVLVS</v>
          </cell>
        </row>
        <row r="2232">
          <cell r="A2232" t="str">
            <v>AXIOTHRIAMBEYTOS/G</v>
          </cell>
          <cell r="B2232" t="str">
            <v>ἀξιοθριάμβευτος</v>
          </cell>
        </row>
        <row r="2233">
          <cell r="A2233" t="str">
            <v>AXIS</v>
          </cell>
          <cell r="B2233" t="str">
            <v>axis axis m.</v>
          </cell>
        </row>
        <row r="2234">
          <cell r="A2234" t="str">
            <v>AXON</v>
          </cell>
        </row>
        <row r="2235">
          <cell r="A2235" t="str">
            <v>AXONA/N</v>
          </cell>
          <cell r="B2235" t="str">
            <v>Axona –ae f.</v>
          </cell>
        </row>
        <row r="2236">
          <cell r="A2236" t="str">
            <v>BABAECVLVS</v>
          </cell>
          <cell r="B2236" t="str">
            <v>babaecalus –ī m.</v>
          </cell>
        </row>
        <row r="2237">
          <cell r="A2237" t="str">
            <v>BABYLONIA/N</v>
          </cell>
          <cell r="B2237" t="str">
            <v>Babylōnia –ae f.</v>
          </cell>
        </row>
        <row r="2238">
          <cell r="A2238" t="str">
            <v>BABYLONICVM</v>
          </cell>
        </row>
        <row r="2239">
          <cell r="A2239" t="str">
            <v>BABYLONICVS/A</v>
          </cell>
          <cell r="B2239" t="str">
            <v>Babylōnicus –a –um</v>
          </cell>
        </row>
        <row r="2240">
          <cell r="A2240" t="str">
            <v>BACALVSIA</v>
          </cell>
          <cell r="B2240" t="str">
            <v>bacalusia –ae f.</v>
          </cell>
        </row>
        <row r="2241">
          <cell r="A2241" t="str">
            <v>BACCA</v>
          </cell>
          <cell r="B2241" t="str">
            <v>bāca –ae f.</v>
          </cell>
        </row>
        <row r="2242">
          <cell r="A2242" t="str">
            <v>BACCAR</v>
          </cell>
          <cell r="B2242" t="str">
            <v>baccar –aris n.</v>
          </cell>
        </row>
        <row r="2243">
          <cell r="A2243" t="str">
            <v>BACCATVS</v>
          </cell>
          <cell r="B2243" t="str">
            <v>bācātus –a –um</v>
          </cell>
        </row>
        <row r="2244">
          <cell r="A2244" t="str">
            <v>BACCHA</v>
          </cell>
        </row>
        <row r="2245">
          <cell r="A2245" t="str">
            <v>BACCHABVNDVS</v>
          </cell>
        </row>
        <row r="2246">
          <cell r="A2246" t="str">
            <v>BACCHANAL</v>
          </cell>
        </row>
        <row r="2247">
          <cell r="A2247" t="str">
            <v>BACCHANALIA</v>
          </cell>
        </row>
        <row r="2248">
          <cell r="A2248" t="str">
            <v>BACCHATIO</v>
          </cell>
          <cell r="B2248" t="str">
            <v>bacchātiō –ōnis f.</v>
          </cell>
        </row>
        <row r="2249">
          <cell r="A2249" t="str">
            <v>BACCHE/N</v>
          </cell>
          <cell r="B2249" t="str">
            <v>Bacchē –ēs f.</v>
          </cell>
        </row>
        <row r="2250">
          <cell r="A2250" t="str">
            <v>BACCHEIVS/A</v>
          </cell>
          <cell r="B2250" t="str">
            <v>Bacchē(ï)us –a –um</v>
          </cell>
        </row>
        <row r="2251">
          <cell r="A2251" t="str">
            <v>BACCHEVS/A</v>
          </cell>
          <cell r="B2251" t="str">
            <v>Bacchēus –a –um</v>
          </cell>
        </row>
        <row r="2252">
          <cell r="A2252" t="str">
            <v>BACCHICVS/A</v>
          </cell>
          <cell r="B2252" t="str">
            <v>Bacchicus –a –um</v>
          </cell>
        </row>
        <row r="2253">
          <cell r="A2253" t="str">
            <v>BACCHIVS/N</v>
          </cell>
          <cell r="B2253" t="str">
            <v>Bacchius –(i)ī m. </v>
          </cell>
        </row>
        <row r="2254">
          <cell r="A2254" t="str">
            <v>BACCHOR</v>
          </cell>
          <cell r="B2254" t="str">
            <v>bacchor bacchārī bacchātus</v>
          </cell>
        </row>
        <row r="2255">
          <cell r="A2255" t="str">
            <v>BACCHVS/N</v>
          </cell>
          <cell r="B2255" t="str">
            <v>Bacchus –ī m.</v>
          </cell>
        </row>
        <row r="2256">
          <cell r="A2256" t="str">
            <v>BACCIBALLVM</v>
          </cell>
          <cell r="B2256" t="str">
            <v>bacciballum –ī n.</v>
          </cell>
        </row>
        <row r="2257">
          <cell r="A2257" t="str">
            <v>BACCIFER</v>
          </cell>
        </row>
        <row r="2258">
          <cell r="A2258" t="str">
            <v>BACENIS/N</v>
          </cell>
          <cell r="B2258" t="str">
            <v>Bācenis –is f.</v>
          </cell>
        </row>
        <row r="2259">
          <cell r="A2259" t="str">
            <v>BACILLVM</v>
          </cell>
        </row>
        <row r="2260">
          <cell r="A2260" t="str">
            <v>BACTRA/N</v>
          </cell>
          <cell r="B2260" t="str">
            <v>Bactra –ōrum n. pl.</v>
          </cell>
        </row>
        <row r="2261">
          <cell r="A2261" t="str">
            <v>BACVLVM</v>
          </cell>
          <cell r="B2261" t="str">
            <v>baculum –ī n.</v>
          </cell>
        </row>
        <row r="2262">
          <cell r="A2262" t="str">
            <v>BACVLVS</v>
          </cell>
        </row>
        <row r="2263">
          <cell r="A2263" t="str">
            <v>BACVLVS/N</v>
          </cell>
          <cell r="B2263" t="str">
            <v>Baculus –ī m.</v>
          </cell>
        </row>
        <row r="2264">
          <cell r="A2264" t="str">
            <v>BADVTHEGN/N1</v>
          </cell>
        </row>
        <row r="2265">
          <cell r="A2265" t="str">
            <v>BADWINE/N2</v>
          </cell>
        </row>
        <row r="2266">
          <cell r="A2266" t="str">
            <v>BAEBIVS/N</v>
          </cell>
          <cell r="B2266" t="str">
            <v>Baebius –iī m.</v>
          </cell>
        </row>
        <row r="2267">
          <cell r="A2267" t="str">
            <v>BAETAN/N1</v>
          </cell>
        </row>
        <row r="2268">
          <cell r="A2268" t="str">
            <v>BAIAE/N</v>
          </cell>
          <cell r="B2268" t="str">
            <v>Bāiae –ārum f.</v>
          </cell>
        </row>
        <row r="2269">
          <cell r="A2269" t="str">
            <v>BAIANVS/A</v>
          </cell>
          <cell r="B2269" t="str">
            <v>Bāiānus –a –um</v>
          </cell>
        </row>
        <row r="2270">
          <cell r="A2270" t="str">
            <v>BAIVS/N</v>
          </cell>
          <cell r="B2270" t="str">
            <v>Bāius –ī m.</v>
          </cell>
        </row>
        <row r="2271">
          <cell r="A2271" t="str">
            <v>BALAENA</v>
          </cell>
          <cell r="B2271" t="str">
            <v>bālaena –ae f.</v>
          </cell>
        </row>
        <row r="2272">
          <cell r="A2272" t="str">
            <v>BALANATVS</v>
          </cell>
        </row>
        <row r="2273">
          <cell r="A2273" t="str">
            <v>BALANTES</v>
          </cell>
          <cell r="B2273" t="str">
            <v>bālō –āre –āvī –ātum</v>
          </cell>
        </row>
        <row r="2274">
          <cell r="A2274" t="str">
            <v>BALANVS</v>
          </cell>
        </row>
        <row r="2275">
          <cell r="A2275" t="str">
            <v>BALATRO</v>
          </cell>
          <cell r="B2275" t="str">
            <v xml:space="preserve">balatrō –ōnis m. </v>
          </cell>
        </row>
        <row r="2276">
          <cell r="A2276" t="str">
            <v>BALATVS</v>
          </cell>
          <cell r="B2276" t="str">
            <v>bālātus –ūs m.</v>
          </cell>
        </row>
        <row r="2277">
          <cell r="A2277" t="str">
            <v>BALBILLVS/N</v>
          </cell>
        </row>
        <row r="2278">
          <cell r="A2278" t="str">
            <v>BALBINVS/N</v>
          </cell>
          <cell r="B2278" t="str">
            <v>Balbīnus –ī m.</v>
          </cell>
        </row>
        <row r="2279">
          <cell r="A2279" t="str">
            <v>BALBVS</v>
          </cell>
          <cell r="B2279" t="str">
            <v>balbus –a –um</v>
          </cell>
        </row>
        <row r="2280">
          <cell r="A2280" t="str">
            <v>BALBVS/N</v>
          </cell>
          <cell r="B2280" t="str">
            <v>Balbus –ī m.</v>
          </cell>
        </row>
        <row r="2281">
          <cell r="A2281" t="str">
            <v>BALBVTIO</v>
          </cell>
          <cell r="B2281" t="str">
            <v>balbūtiō balbūtīre</v>
          </cell>
        </row>
        <row r="2282">
          <cell r="A2282" t="str">
            <v>BALEARES/N</v>
          </cell>
          <cell r="B2282" t="str">
            <v>Baleārēs –ium f.</v>
          </cell>
        </row>
        <row r="2283">
          <cell r="A2283" t="str">
            <v>BALEARIS/A</v>
          </cell>
          <cell r="B2283" t="str">
            <v>Baleāris –e</v>
          </cell>
        </row>
        <row r="2284">
          <cell r="A2284" t="str">
            <v>BALINISCVS</v>
          </cell>
          <cell r="B2284" t="str">
            <v>baliniscus –ī m. (form is doubtful)</v>
          </cell>
        </row>
        <row r="2285">
          <cell r="A2285" t="str">
            <v>BALISCVS</v>
          </cell>
          <cell r="B2285" t="str">
            <v>baliscus –ī m.</v>
          </cell>
        </row>
        <row r="2286">
          <cell r="A2286" t="str">
            <v>BALLAENACEVS</v>
          </cell>
          <cell r="B2286" t="str">
            <v>bal(l)aenāceus –a –um_x000D_</v>
          </cell>
        </row>
        <row r="2287">
          <cell r="A2287" t="str">
            <v>BALLISTA</v>
          </cell>
          <cell r="B2287" t="str">
            <v>ballista –ae f.</v>
          </cell>
        </row>
        <row r="2288">
          <cell r="A2288" t="str">
            <v>BALNEARIA</v>
          </cell>
        </row>
        <row r="2289">
          <cell r="A2289" t="str">
            <v>BALNEARIVS</v>
          </cell>
          <cell r="B2289" t="str">
            <v>balneārius –a –um</v>
          </cell>
        </row>
        <row r="2290">
          <cell r="A2290" t="str">
            <v>BALNEATOR</v>
          </cell>
          <cell r="B2290" t="str">
            <v>balneātor –ōris m.</v>
          </cell>
        </row>
        <row r="2291">
          <cell r="A2291" t="str">
            <v>BALNEOLVM</v>
          </cell>
        </row>
        <row r="2292">
          <cell r="A2292" t="str">
            <v>BALNEOR</v>
          </cell>
          <cell r="B2292" t="str">
            <v>balneor –ārī –atus sum</v>
          </cell>
        </row>
        <row r="2293">
          <cell r="A2293" t="str">
            <v>BALNEVM</v>
          </cell>
          <cell r="B2293" t="str">
            <v>balneum or balineum –ī n. or balneus –ī m. or balnae –ārum f.</v>
          </cell>
        </row>
        <row r="2294">
          <cell r="A2294" t="str">
            <v>BALO</v>
          </cell>
        </row>
        <row r="2295">
          <cell r="A2295" t="str">
            <v>BALSAMVM</v>
          </cell>
          <cell r="B2295" t="str">
            <v>balsamum –ī n.</v>
          </cell>
        </row>
        <row r="2296">
          <cell r="A2296" t="str">
            <v>BALTEVM</v>
          </cell>
        </row>
        <row r="2297">
          <cell r="A2297" t="str">
            <v>BALTEVS</v>
          </cell>
          <cell r="B2297" t="str">
            <v>balteus –ī</v>
          </cell>
        </row>
        <row r="2298">
          <cell r="A2298" t="str">
            <v>BALTHILD/N1</v>
          </cell>
        </row>
        <row r="2299">
          <cell r="A2299" t="str">
            <v>BALVENTIVS/N</v>
          </cell>
          <cell r="B2299" t="str">
            <v>Balventius –ī m.</v>
          </cell>
        </row>
        <row r="2300">
          <cell r="A2300" t="str">
            <v>BAPTISMA</v>
          </cell>
          <cell r="B2300" t="str">
            <v>baptisma –atis n.</v>
          </cell>
        </row>
        <row r="2301">
          <cell r="A2301" t="str">
            <v>BAPTISMVS</v>
          </cell>
          <cell r="B2301" t="str">
            <v>baptismus –ī m.</v>
          </cell>
        </row>
        <row r="2302">
          <cell r="A2302" t="str">
            <v>BAPTISTERIVM</v>
          </cell>
          <cell r="B2302" t="str">
            <v>baptistērium –ī n.</v>
          </cell>
        </row>
        <row r="2303">
          <cell r="A2303" t="str">
            <v>BAPTIZO</v>
          </cell>
          <cell r="B2303" t="str">
            <v>baptīzo –āre –āvī –ātum</v>
          </cell>
        </row>
        <row r="2304">
          <cell r="A2304" t="str">
            <v>BARATHRVM</v>
          </cell>
          <cell r="B2304" t="str">
            <v>barathrum –ī n.</v>
          </cell>
        </row>
        <row r="2305">
          <cell r="A2305" t="str">
            <v>BARBA</v>
          </cell>
          <cell r="B2305" t="str">
            <v>barba –ae f.</v>
          </cell>
        </row>
        <row r="2306">
          <cell r="A2306" t="str">
            <v>BARBARIA</v>
          </cell>
          <cell r="B2306" t="str">
            <v xml:space="preserve">barbaria –ae f. </v>
          </cell>
        </row>
        <row r="2307">
          <cell r="A2307" t="str">
            <v>BARBARICVS</v>
          </cell>
          <cell r="B2307" t="str">
            <v>barbaricus –a –um</v>
          </cell>
        </row>
        <row r="2308">
          <cell r="A2308" t="str">
            <v>BARBARISMVS</v>
          </cell>
        </row>
        <row r="2309">
          <cell r="A2309" t="str">
            <v>BARBARVS/2</v>
          </cell>
          <cell r="B2309" t="str">
            <v>barbarus –a –um</v>
          </cell>
        </row>
        <row r="2310">
          <cell r="A2310" t="str">
            <v>BARBATORIA</v>
          </cell>
          <cell r="B2310" t="str">
            <v>barbātōria –ae f.</v>
          </cell>
        </row>
        <row r="2311">
          <cell r="A2311" t="str">
            <v>BARBATVS/2</v>
          </cell>
          <cell r="B2311" t="str">
            <v>barbātus –a –um</v>
          </cell>
        </row>
        <row r="2312">
          <cell r="A2312" t="str">
            <v>BARBIGER</v>
          </cell>
        </row>
        <row r="2313">
          <cell r="A2313" t="str">
            <v>BARBITON</v>
          </cell>
        </row>
        <row r="2314">
          <cell r="A2314" t="str">
            <v>BARBITOS</v>
          </cell>
        </row>
        <row r="2315">
          <cell r="A2315" t="str">
            <v>BARBVLA</v>
          </cell>
          <cell r="B2315" t="str">
            <v>barbula –ae f.</v>
          </cell>
        </row>
        <row r="2316">
          <cell r="A2316" t="str">
            <v>BARCAEI/N</v>
          </cell>
          <cell r="B2316" t="str">
            <v>Barcaeī –ōrum m.</v>
          </cell>
        </row>
        <row r="2317">
          <cell r="A2317" t="str">
            <v>BARCALA</v>
          </cell>
          <cell r="B2317" t="str">
            <v>barcala –ae m.</v>
          </cell>
        </row>
        <row r="2318">
          <cell r="A2318" t="str">
            <v>BARCE/N</v>
          </cell>
          <cell r="B2318" t="str">
            <v>Barcē –ēs f.</v>
          </cell>
        </row>
        <row r="2319">
          <cell r="A2319" t="str">
            <v>BARDITVS</v>
          </cell>
        </row>
        <row r="2320">
          <cell r="A2320" t="str">
            <v>BARGATES/N</v>
          </cell>
          <cell r="B2320" t="str">
            <v>Bargates</v>
          </cell>
        </row>
        <row r="2321">
          <cell r="A2321" t="str">
            <v>BARIOBAL/N</v>
          </cell>
        </row>
        <row r="2322">
          <cell r="A2322" t="str">
            <v>BARIS</v>
          </cell>
        </row>
        <row r="2323">
          <cell r="A2323" t="str">
            <v>BARIVM/N</v>
          </cell>
          <cell r="B2323" t="str">
            <v>Bārium –(i)ī n.</v>
          </cell>
        </row>
        <row r="2324">
          <cell r="A2324" t="str">
            <v>BARO</v>
          </cell>
          <cell r="B2324" t="str">
            <v xml:space="preserve">bārō –ōnis m. </v>
          </cell>
        </row>
        <row r="2325">
          <cell r="A2325" t="str">
            <v>BARRVS/N</v>
          </cell>
          <cell r="B2325" t="str">
            <v>Barrus –ī m.</v>
          </cell>
        </row>
        <row r="2326">
          <cell r="A2326" t="str">
            <v>BARVLCOS</v>
          </cell>
        </row>
        <row r="2327">
          <cell r="A2327" t="str">
            <v>BARYCEPHALVS</v>
          </cell>
        </row>
        <row r="2328">
          <cell r="A2328" t="str">
            <v>BASCAVDA</v>
          </cell>
        </row>
        <row r="2329">
          <cell r="A2329" t="str">
            <v>BASIATIO</v>
          </cell>
          <cell r="B2329" t="str">
            <v>bāsiātiō –onis f.</v>
          </cell>
        </row>
        <row r="2330">
          <cell r="A2330" t="str">
            <v>BASILEUS/G</v>
          </cell>
          <cell r="B2330" t="str">
            <v>βασιλεύς</v>
          </cell>
        </row>
        <row r="2331">
          <cell r="A2331" t="str">
            <v>BASILICA</v>
          </cell>
          <cell r="B2331" t="str">
            <v>basilica –ae f.</v>
          </cell>
        </row>
        <row r="2332">
          <cell r="A2332" t="str">
            <v>BASILISCVS/N</v>
          </cell>
          <cell r="B2332" t="str">
            <v>Basilicus –ī m.</v>
          </cell>
        </row>
        <row r="2333">
          <cell r="A2333" t="str">
            <v>BASILIVS/N</v>
          </cell>
          <cell r="B2333" t="str">
            <v>Basilius –ī m.</v>
          </cell>
        </row>
        <row r="2334">
          <cell r="A2334" t="str">
            <v>BASILIVS/N1</v>
          </cell>
          <cell r="B2334" t="str">
            <v>Basilius –ī m.</v>
          </cell>
        </row>
        <row r="2335">
          <cell r="A2335" t="str">
            <v>BASILVS/N</v>
          </cell>
          <cell r="B2335" t="str">
            <v>Basilus –ī m.</v>
          </cell>
        </row>
        <row r="2336">
          <cell r="A2336" t="str">
            <v>BASIO</v>
          </cell>
          <cell r="B2336" t="str">
            <v>bāsiō bāsiāre bāsiāvī bāsiātus</v>
          </cell>
        </row>
        <row r="2337">
          <cell r="A2337" t="str">
            <v>BASIOLVM</v>
          </cell>
          <cell r="B2337" t="str">
            <v>bāsiolum –ī n.</v>
          </cell>
        </row>
        <row r="2338">
          <cell r="A2338" t="str">
            <v>BASIS</v>
          </cell>
        </row>
        <row r="2339">
          <cell r="A2339" t="str">
            <v>BASIVM</v>
          </cell>
          <cell r="B2339" t="str">
            <v>bāsium bāsī(ī) n.</v>
          </cell>
        </row>
        <row r="2340">
          <cell r="A2340" t="str">
            <v>BASS/N1</v>
          </cell>
        </row>
        <row r="2341">
          <cell r="A2341" t="str">
            <v>BASSVS/N</v>
          </cell>
          <cell r="B2341" t="str">
            <v>Bassus Bassī m.</v>
          </cell>
        </row>
        <row r="2342">
          <cell r="A2342" t="str">
            <v>BATAVI/N</v>
          </cell>
          <cell r="B2342" t="str">
            <v xml:space="preserve">Batavī –ōrum m. </v>
          </cell>
        </row>
        <row r="2343">
          <cell r="A2343" t="str">
            <v>BATTIADES/N</v>
          </cell>
          <cell r="B2343" t="str">
            <v>Battiadēs –ae m.</v>
          </cell>
        </row>
        <row r="2344">
          <cell r="A2344" t="str">
            <v>BATTVO</v>
          </cell>
          <cell r="B2344" t="str">
            <v>battuō battuere</v>
          </cell>
        </row>
        <row r="2345">
          <cell r="A2345" t="str">
            <v>BATTVS/N</v>
          </cell>
          <cell r="B2345" t="str">
            <v>Battus –ī m.</v>
          </cell>
        </row>
        <row r="2346">
          <cell r="A2346" t="str">
            <v>BATVLVM/N</v>
          </cell>
          <cell r="B2346" t="str">
            <v>Batulum –ī n.</v>
          </cell>
        </row>
        <row r="2347">
          <cell r="A2347" t="str">
            <v>BAVBOR</v>
          </cell>
        </row>
        <row r="2348">
          <cell r="A2348" t="str">
            <v>BAVIVS/N</v>
          </cell>
          <cell r="B2348" t="str">
            <v>Bavius –ī m.</v>
          </cell>
        </row>
        <row r="2349">
          <cell r="A2349" t="str">
            <v>BDELLIVM/N</v>
          </cell>
          <cell r="B2349" t="str">
            <v xml:space="preserve">bdellium –ī n or bdella –ae f. </v>
          </cell>
        </row>
        <row r="2350">
          <cell r="A2350" t="str">
            <v>BEAMYS/N</v>
          </cell>
          <cell r="B2350" t="str">
            <v>Beamys</v>
          </cell>
        </row>
        <row r="2351">
          <cell r="A2351" t="str">
            <v>BEATIFICO</v>
          </cell>
          <cell r="B2351" t="str">
            <v>beātificō –āre –āvī –ātum</v>
          </cell>
        </row>
        <row r="2352">
          <cell r="A2352" t="str">
            <v>BEATITVDO</v>
          </cell>
          <cell r="B2352" t="str">
            <v>beātitūdō –inis f.</v>
          </cell>
        </row>
        <row r="2353">
          <cell r="A2353" t="str">
            <v>BEATITVDO</v>
          </cell>
          <cell r="B2353" t="str">
            <v>beātitūdō –inis f.</v>
          </cell>
        </row>
        <row r="2354">
          <cell r="A2354" t="str">
            <v>BEATVLVS</v>
          </cell>
        </row>
        <row r="2355">
          <cell r="A2355" t="str">
            <v>BEATVM</v>
          </cell>
        </row>
        <row r="2356">
          <cell r="A2356" t="str">
            <v>BEATVS</v>
          </cell>
          <cell r="B2356" t="str">
            <v>beātus –a –um</v>
          </cell>
        </row>
        <row r="2357">
          <cell r="A2357" t="str">
            <v>BEBBE/N1</v>
          </cell>
        </row>
        <row r="2358">
          <cell r="A2358" t="str">
            <v>BEBRYCIVS/A</v>
          </cell>
          <cell r="B2358" t="str">
            <v>Bēbrycius –a –um</v>
          </cell>
        </row>
        <row r="2359">
          <cell r="A2359" t="str">
            <v>BEDE/N1</v>
          </cell>
          <cell r="B2359" t="str">
            <v>Baeda –ae m.</v>
          </cell>
        </row>
        <row r="2360">
          <cell r="A2360" t="str">
            <v>BEGV/N1</v>
          </cell>
        </row>
        <row r="2361">
          <cell r="A2361" t="str">
            <v>BELGAE/N</v>
          </cell>
          <cell r="B2361" t="str">
            <v>Belgae –ārum m.</v>
          </cell>
        </row>
        <row r="2362">
          <cell r="A2362" t="str">
            <v>BELGICVS/A</v>
          </cell>
          <cell r="B2362" t="str">
            <v>Belgicus –a –um</v>
          </cell>
        </row>
        <row r="2363">
          <cell r="A2363" t="str">
            <v>BELGICVS/N</v>
          </cell>
        </row>
        <row r="2364">
          <cell r="A2364" t="str">
            <v>BELGIVM/N</v>
          </cell>
          <cell r="B2364" t="str">
            <v>Belgium –ī n. or Belgica –ae f.</v>
          </cell>
        </row>
        <row r="2365">
          <cell r="A2365" t="str">
            <v>BELIDES/N</v>
          </cell>
          <cell r="B2365" t="str">
            <v>Bēlīdēs –ae m.</v>
          </cell>
        </row>
        <row r="2366">
          <cell r="A2366" t="str">
            <v>BELLATOR</v>
          </cell>
          <cell r="B2366" t="str">
            <v>bellātor –ōris m.</v>
          </cell>
        </row>
        <row r="2367">
          <cell r="A2367" t="str">
            <v>BELLATRIX</v>
          </cell>
          <cell r="B2367" t="str">
            <v>bellātrīx –īcis f.</v>
          </cell>
        </row>
        <row r="2368">
          <cell r="A2368" t="str">
            <v>BELLICOSVS</v>
          </cell>
          <cell r="B2368" t="str">
            <v>bellicōsus –a –um</v>
          </cell>
        </row>
        <row r="2369">
          <cell r="A2369" t="str">
            <v>BELLICVM</v>
          </cell>
        </row>
        <row r="2370">
          <cell r="A2370" t="str">
            <v>BELLICVS</v>
          </cell>
          <cell r="B2370" t="str">
            <v>bellicus –a –um</v>
          </cell>
        </row>
        <row r="2371">
          <cell r="A2371" t="str">
            <v>BELLICVS/N</v>
          </cell>
          <cell r="B2371" t="str">
            <v>Bellicus –ī m.</v>
          </cell>
        </row>
        <row r="2372">
          <cell r="A2372" t="str">
            <v>BELLIGER</v>
          </cell>
        </row>
        <row r="2373">
          <cell r="A2373" t="str">
            <v>BELLIGERO</v>
          </cell>
          <cell r="B2373" t="str">
            <v>belligerō –belligerāre</v>
          </cell>
        </row>
        <row r="2374">
          <cell r="A2374" t="str">
            <v>BELLIPOTENS</v>
          </cell>
          <cell r="B2374" t="str">
            <v>bellipotēns –entis</v>
          </cell>
        </row>
        <row r="2375">
          <cell r="A2375" t="str">
            <v>BELLO</v>
          </cell>
          <cell r="B2375" t="str">
            <v>bellō bellāre bellāvī bellātus</v>
          </cell>
        </row>
        <row r="2376">
          <cell r="A2376" t="str">
            <v>BELLONA/N</v>
          </cell>
          <cell r="B2376" t="str">
            <v>Bellōna –ae f.</v>
          </cell>
        </row>
        <row r="2377">
          <cell r="A2377" t="str">
            <v>BELLOVACI/N</v>
          </cell>
          <cell r="B2377" t="str">
            <v>Bellovacī –ōrum m.</v>
          </cell>
        </row>
        <row r="2378">
          <cell r="A2378" t="str">
            <v>BELLOVACVS/A</v>
          </cell>
          <cell r="B2378" t="str">
            <v>Bellovacus –a –um</v>
          </cell>
        </row>
        <row r="2379">
          <cell r="A2379" t="str">
            <v>BELLVM</v>
          </cell>
          <cell r="B2379" t="str">
            <v>bellum bellī n.</v>
          </cell>
        </row>
        <row r="2380">
          <cell r="A2380" t="str">
            <v>BELLVMGERO</v>
          </cell>
          <cell r="B2380" t="str">
            <v>bellum gerō</v>
          </cell>
        </row>
        <row r="2381">
          <cell r="A2381" t="str">
            <v>BELLVOSVS</v>
          </cell>
        </row>
        <row r="2382">
          <cell r="A2382" t="str">
            <v>BELLVS</v>
          </cell>
          <cell r="B2382" t="str">
            <v>bellus –a –um</v>
          </cell>
        </row>
        <row r="2383">
          <cell r="A2383" t="str">
            <v>BELVA</v>
          </cell>
          <cell r="B2383" t="str">
            <v>bēlua –ae f.</v>
          </cell>
        </row>
        <row r="2384">
          <cell r="A2384" t="str">
            <v>BELVS/N</v>
          </cell>
          <cell r="B2384" t="str">
            <v>Bēlus –ī m.</v>
          </cell>
        </row>
        <row r="2385">
          <cell r="A2385" t="str">
            <v>BENACVS/N</v>
          </cell>
          <cell r="B2385" t="str">
            <v>Bēnācus –ī m.</v>
          </cell>
        </row>
        <row r="2386">
          <cell r="A2386" t="str">
            <v>BENE</v>
          </cell>
          <cell r="B2386" t="str">
            <v>bene; melius (comp.); optimē (superl.)</v>
          </cell>
        </row>
        <row r="2387">
          <cell r="A2387" t="str">
            <v>BENEDICO</v>
          </cell>
          <cell r="B2387" t="str">
            <v>benedīcō –dīcere –dīxī –dictum</v>
          </cell>
        </row>
        <row r="2388">
          <cell r="A2388" t="str">
            <v>BENEDICTIO</v>
          </cell>
          <cell r="B2388" t="str">
            <v>benedictiō –ōnis f.</v>
          </cell>
        </row>
        <row r="2389">
          <cell r="A2389" t="str">
            <v>BENEDICTVM</v>
          </cell>
        </row>
        <row r="2390">
          <cell r="A2390" t="str">
            <v>BENEFACIO</v>
          </cell>
          <cell r="B2390" t="str">
            <v xml:space="preserve">benefaciō –facere –fēcī –factum </v>
          </cell>
        </row>
        <row r="2391">
          <cell r="A2391" t="str">
            <v>BENEFACTVM</v>
          </cell>
          <cell r="B2391" t="str">
            <v>benefactum benefactī n.</v>
          </cell>
        </row>
        <row r="2392">
          <cell r="A2392" t="str">
            <v>BENEFICENTIA</v>
          </cell>
        </row>
        <row r="2393">
          <cell r="A2393" t="str">
            <v>BENEFICIARIVS/1</v>
          </cell>
        </row>
        <row r="2394">
          <cell r="A2394" t="str">
            <v>BENEFICIARIVS/2</v>
          </cell>
        </row>
        <row r="2395">
          <cell r="A2395" t="str">
            <v>BENEFICIVM</v>
          </cell>
          <cell r="B2395" t="str">
            <v>beneficium beneficī(ī) n.</v>
          </cell>
        </row>
        <row r="2396">
          <cell r="A2396" t="str">
            <v>BENEFICVS</v>
          </cell>
          <cell r="B2396" t="str">
            <v>bene-ficus –a –um</v>
          </cell>
        </row>
        <row r="2397">
          <cell r="A2397" t="str">
            <v>BENEMORIVS</v>
          </cell>
          <cell r="B2397" t="str">
            <v>benemōrius –a –um</v>
          </cell>
        </row>
        <row r="2398">
          <cell r="A2398" t="str">
            <v>BENEVENTANVS/A</v>
          </cell>
          <cell r="B2398" t="str">
            <v>Beneventanus –a –um</v>
          </cell>
        </row>
        <row r="2399">
          <cell r="A2399" t="str">
            <v>BENEVENTANVS/N</v>
          </cell>
        </row>
        <row r="2400">
          <cell r="A2400" t="str">
            <v>BENEVENTVM/N</v>
          </cell>
          <cell r="B2400" t="str">
            <v xml:space="preserve">Beneventum –ī n. </v>
          </cell>
        </row>
        <row r="2401">
          <cell r="A2401" t="str">
            <v>BENEVOLENS</v>
          </cell>
          <cell r="B2401" t="str">
            <v xml:space="preserve">benevolēns –entis </v>
          </cell>
        </row>
        <row r="2402">
          <cell r="A2402" t="str">
            <v>BENEVOLENTIA</v>
          </cell>
          <cell r="B2402" t="str">
            <v>benevolentia benevolentiae f.</v>
          </cell>
        </row>
        <row r="2403">
          <cell r="A2403" t="str">
            <v>BENEVOLVS</v>
          </cell>
        </row>
        <row r="2404">
          <cell r="A2404" t="str">
            <v>BENIGNE</v>
          </cell>
          <cell r="B2404" t="str">
            <v>benignē</v>
          </cell>
        </row>
        <row r="2405">
          <cell r="A2405" t="str">
            <v>BENIGNITAS</v>
          </cell>
          <cell r="B2405" t="str">
            <v>benignitās –ātis f.</v>
          </cell>
        </row>
        <row r="2406">
          <cell r="A2406" t="str">
            <v>BENIGNVS</v>
          </cell>
          <cell r="B2406" t="str">
            <v>benīgnus –a –um</v>
          </cell>
        </row>
        <row r="2407">
          <cell r="A2407" t="str">
            <v>BENVS</v>
          </cell>
          <cell r="B2407" t="str">
            <v>benus –a –um</v>
          </cell>
        </row>
        <row r="2408">
          <cell r="A2408" t="str">
            <v>BEO</v>
          </cell>
          <cell r="B2408" t="str">
            <v>beō beāre beāvī beātus</v>
          </cell>
        </row>
        <row r="2409">
          <cell r="A2409" t="str">
            <v>BEORHT/N1</v>
          </cell>
        </row>
        <row r="2410">
          <cell r="A2410" t="str">
            <v>BEORHTFRITH/N3</v>
          </cell>
        </row>
        <row r="2411">
          <cell r="A2411" t="str">
            <v>BEORHTGILS/N1</v>
          </cell>
        </row>
        <row r="2412">
          <cell r="A2412" t="str">
            <v>BEORHTHVN/N1</v>
          </cell>
        </row>
        <row r="2413">
          <cell r="A2413" t="str">
            <v>BEORHTHVN/N2</v>
          </cell>
        </row>
        <row r="2414">
          <cell r="A2414" t="str">
            <v>BEORHTRED/N2</v>
          </cell>
        </row>
        <row r="2415">
          <cell r="A2415" t="str">
            <v>BEORHTWALD/N6</v>
          </cell>
        </row>
        <row r="2416">
          <cell r="A2416" t="str">
            <v>BEORNWINE/N1</v>
          </cell>
        </row>
        <row r="2417">
          <cell r="A2417" t="str">
            <v>BERECYNTIVS/A</v>
          </cell>
          <cell r="B2417" t="str">
            <v>Berecyntius –a –um</v>
          </cell>
        </row>
        <row r="2418">
          <cell r="A2418" t="str">
            <v>BERENICEVS/N</v>
          </cell>
          <cell r="B2418" t="str">
            <v>Beronīcēus –a um.</v>
          </cell>
        </row>
        <row r="2419">
          <cell r="A2419" t="str">
            <v>BERNARDINVS/N</v>
          </cell>
          <cell r="B2419" t="str">
            <v>Bernardinus –iī m.</v>
          </cell>
        </row>
        <row r="2420">
          <cell r="A2420" t="str">
            <v>BERNICII/N</v>
          </cell>
          <cell r="B2420" t="str">
            <v>Bernicī –ōrum</v>
          </cell>
        </row>
        <row r="2421">
          <cell r="A2421" t="str">
            <v>BEROE/N</v>
          </cell>
          <cell r="B2421" t="str">
            <v>Beroē –ēs f.</v>
          </cell>
        </row>
        <row r="2422">
          <cell r="A2422" t="str">
            <v>BERTHA/N1</v>
          </cell>
          <cell r="B2422" t="str">
            <v>Bercta –ae f.</v>
          </cell>
        </row>
        <row r="2423">
          <cell r="A2423" t="str">
            <v>BERYLLVS</v>
          </cell>
        </row>
        <row r="2424">
          <cell r="A2424" t="str">
            <v>BES</v>
          </cell>
        </row>
        <row r="2425">
          <cell r="A2425" t="str">
            <v>BESALIS</v>
          </cell>
          <cell r="B2425" t="str">
            <v>besālis –e</v>
          </cell>
        </row>
        <row r="2426">
          <cell r="A2426" t="str">
            <v>BESTIA</v>
          </cell>
          <cell r="B2426" t="str">
            <v>bestia –ae f.</v>
          </cell>
        </row>
        <row r="2427">
          <cell r="A2427" t="str">
            <v>BESTIA/N</v>
          </cell>
          <cell r="B2427" t="str">
            <v>Bestia –ae m.</v>
          </cell>
        </row>
        <row r="2428">
          <cell r="A2428" t="str">
            <v>BESTIARIVS/1</v>
          </cell>
        </row>
        <row r="2429">
          <cell r="A2429" t="str">
            <v>BESTIARIVS/2</v>
          </cell>
          <cell r="B2429" t="str">
            <v>bēstiārius –ī m.</v>
          </cell>
        </row>
        <row r="2430">
          <cell r="A2430" t="str">
            <v>BESTIOLA</v>
          </cell>
        </row>
        <row r="2431">
          <cell r="A2431" t="str">
            <v>BETA/1</v>
          </cell>
          <cell r="B2431" t="str">
            <v>bēta –ae f.</v>
          </cell>
        </row>
        <row r="2432">
          <cell r="A2432" t="str">
            <v>BETILIENVS/N</v>
          </cell>
          <cell r="B2432" t="str">
            <v>Bētiliēnus –ī m.</v>
          </cell>
        </row>
        <row r="2433">
          <cell r="A2433" t="str">
            <v>BETTI/N1</v>
          </cell>
        </row>
        <row r="2434">
          <cell r="A2434" t="str">
            <v>BIANOR/N</v>
          </cell>
          <cell r="B2434" t="str">
            <v>Biānor –oris m.</v>
          </cell>
        </row>
        <row r="2435">
          <cell r="A2435" t="str">
            <v>BIAS/N</v>
          </cell>
          <cell r="B2435" t="str">
            <v>Biās –antis m.</v>
          </cell>
        </row>
        <row r="2436">
          <cell r="A2436" t="str">
            <v>BIBERARIVS</v>
          </cell>
        </row>
        <row r="2437">
          <cell r="A2437" t="str">
            <v>BIBLIOPOLA</v>
          </cell>
          <cell r="B2437" t="str">
            <v xml:space="preserve">bibliopōla –ae m. </v>
          </cell>
        </row>
        <row r="2438">
          <cell r="A2438" t="str">
            <v>BIBLIOTHECA</v>
          </cell>
          <cell r="B2438" t="str">
            <v>bibliothēca –ae f.</v>
          </cell>
        </row>
        <row r="2439">
          <cell r="A2439" t="str">
            <v>BIBO/1</v>
          </cell>
        </row>
        <row r="2440">
          <cell r="A2440" t="str">
            <v>BIBO/2</v>
          </cell>
          <cell r="B2440" t="str">
            <v>bibō bibere bibī</v>
          </cell>
        </row>
        <row r="2441">
          <cell r="A2441" t="str">
            <v>BIBRACTE/N</v>
          </cell>
          <cell r="B2441" t="str">
            <v>Bibracte –is n.</v>
          </cell>
        </row>
        <row r="2442">
          <cell r="A2442" t="str">
            <v>BIBRAX/N</v>
          </cell>
          <cell r="B2442" t="str">
            <v>Bibrax –actis f.</v>
          </cell>
        </row>
        <row r="2443">
          <cell r="A2443" t="str">
            <v>BIBROCI/N</v>
          </cell>
          <cell r="B2443" t="str">
            <v>Bibrocī –ōrum m.</v>
          </cell>
        </row>
        <row r="2444">
          <cell r="A2444" t="str">
            <v>BIBVLVS</v>
          </cell>
          <cell r="B2444" t="str">
            <v>bibulus –a –um</v>
          </cell>
        </row>
        <row r="2445">
          <cell r="A2445" t="str">
            <v>BIBVLVS/N</v>
          </cell>
          <cell r="B2445" t="str">
            <v>Bibulus –ī m. </v>
          </cell>
        </row>
        <row r="2446">
          <cell r="A2446" t="str">
            <v>BICEPS</v>
          </cell>
          <cell r="B2446" t="str">
            <v xml:space="preserve">biceps bicipitis </v>
          </cell>
        </row>
        <row r="2447">
          <cell r="A2447" t="str">
            <v>BICOLOR</v>
          </cell>
          <cell r="B2447" t="str">
            <v>bicolor –ōris</v>
          </cell>
        </row>
        <row r="2448">
          <cell r="A2448" t="str">
            <v>BICORNES</v>
          </cell>
        </row>
        <row r="2449">
          <cell r="A2449" t="str">
            <v>BICORNIS</v>
          </cell>
          <cell r="B2449" t="str">
            <v>bicornis –e</v>
          </cell>
        </row>
        <row r="2450">
          <cell r="A2450" t="str">
            <v>BIDENS/1</v>
          </cell>
          <cell r="B2450" t="str">
            <v>bidens –ntis</v>
          </cell>
        </row>
        <row r="2451">
          <cell r="A2451" t="str">
            <v>BIDENS/2</v>
          </cell>
        </row>
        <row r="2452">
          <cell r="A2452" t="str">
            <v>BIDENTAL</v>
          </cell>
        </row>
        <row r="2453">
          <cell r="A2453" t="str">
            <v>BIDINI/N</v>
          </cell>
        </row>
        <row r="2454">
          <cell r="A2454" t="str">
            <v>BIDINVS/N</v>
          </cell>
        </row>
        <row r="2455">
          <cell r="A2455" t="str">
            <v>BIDIS/N</v>
          </cell>
        </row>
        <row r="2456">
          <cell r="A2456" t="str">
            <v>BIDVVM</v>
          </cell>
          <cell r="B2456" t="str">
            <v>bīduum –ī n.</v>
          </cell>
        </row>
        <row r="2457">
          <cell r="A2457" t="str">
            <v>BIENNIS</v>
          </cell>
        </row>
        <row r="2458">
          <cell r="A2458" t="str">
            <v>BIENNIVM</v>
          </cell>
          <cell r="B2458" t="str">
            <v xml:space="preserve">biennium –ī n. </v>
          </cell>
        </row>
        <row r="2459">
          <cell r="A2459" t="str">
            <v>BIFARIVS</v>
          </cell>
        </row>
        <row r="2460">
          <cell r="A2460" t="str">
            <v>BIFER</v>
          </cell>
          <cell r="B2460" t="str">
            <v>bifer –a –um</v>
          </cell>
        </row>
        <row r="2461">
          <cell r="A2461" t="str">
            <v>BIFORIS</v>
          </cell>
          <cell r="B2461" t="str">
            <v>biforis –e</v>
          </cell>
        </row>
        <row r="2462">
          <cell r="A2462" t="str">
            <v>BIFORMIS</v>
          </cell>
          <cell r="B2462" t="str">
            <v>bifōrmis –is</v>
          </cell>
        </row>
        <row r="2463">
          <cell r="A2463" t="str">
            <v>BIFRONS</v>
          </cell>
          <cell r="B2463" t="str">
            <v>bifrōns –frontis</v>
          </cell>
        </row>
        <row r="2464">
          <cell r="A2464" t="str">
            <v>BIFVRCVS</v>
          </cell>
          <cell r="B2464" t="str">
            <v>bifurcus –a –um</v>
          </cell>
        </row>
        <row r="2465">
          <cell r="A2465" t="str">
            <v>BIGA</v>
          </cell>
          <cell r="B2465" t="str">
            <v>bīgae –ārum f. pl</v>
          </cell>
        </row>
        <row r="2466">
          <cell r="A2466" t="str">
            <v>BIGATVS</v>
          </cell>
        </row>
        <row r="2467">
          <cell r="A2467" t="str">
            <v>BIGERRIONES/N</v>
          </cell>
          <cell r="B2467" t="str">
            <v xml:space="preserve">Bigerriōnēs –um m. </v>
          </cell>
        </row>
        <row r="2468">
          <cell r="A2468" t="str">
            <v>BIIVGI</v>
          </cell>
        </row>
        <row r="2469">
          <cell r="A2469" t="str">
            <v>BIIVGIS</v>
          </cell>
          <cell r="B2469" t="str">
            <v>biiugis –e</v>
          </cell>
        </row>
        <row r="2470">
          <cell r="A2470" t="str">
            <v>BIIVGVS</v>
          </cell>
          <cell r="B2470" t="str">
            <v>biiugus –a –um</v>
          </cell>
        </row>
        <row r="2471">
          <cell r="A2471" t="str">
            <v>BILIBRIS</v>
          </cell>
        </row>
        <row r="2472">
          <cell r="A2472" t="str">
            <v>BILINGVIS</v>
          </cell>
          <cell r="B2472" t="str">
            <v>bilinguis –e</v>
          </cell>
        </row>
        <row r="2473">
          <cell r="A2473" t="str">
            <v>BILIS</v>
          </cell>
          <cell r="B2473" t="str">
            <v>bīlis –is f. (abl. sg. –ī en –e)</v>
          </cell>
        </row>
        <row r="2474">
          <cell r="A2474" t="str">
            <v>BILIX</v>
          </cell>
          <cell r="B2474" t="str">
            <v>bilīx –īcis</v>
          </cell>
        </row>
        <row r="2475">
          <cell r="A2475" t="str">
            <v>BILVSTRIS</v>
          </cell>
        </row>
        <row r="2476">
          <cell r="A2476" t="str">
            <v>BILYCHNIS</v>
          </cell>
          <cell r="B2476" t="str">
            <v>bilychnis –e</v>
          </cell>
        </row>
        <row r="2477">
          <cell r="A2477" t="str">
            <v>BIMARIS</v>
          </cell>
        </row>
        <row r="2478">
          <cell r="A2478" t="str">
            <v>BIMEMBRES</v>
          </cell>
        </row>
        <row r="2479">
          <cell r="A2479" t="str">
            <v>BIMEMBRIS</v>
          </cell>
          <cell r="B2479" t="str">
            <v>bimembris –is</v>
          </cell>
        </row>
        <row r="2480">
          <cell r="A2480" t="str">
            <v>BIMESTRIS</v>
          </cell>
        </row>
        <row r="2481">
          <cell r="A2481" t="str">
            <v>BIMVLVS</v>
          </cell>
          <cell r="B2481" t="str">
            <v>bīmulus –a –um</v>
          </cell>
        </row>
        <row r="2482">
          <cell r="A2482" t="str">
            <v>BIMVS</v>
          </cell>
          <cell r="B2482" t="str">
            <v>bīmus –a –um</v>
          </cell>
        </row>
        <row r="2483">
          <cell r="A2483" t="str">
            <v>BINOCTIVM</v>
          </cell>
        </row>
        <row r="2484">
          <cell r="A2484" t="str">
            <v>BINVS</v>
          </cell>
          <cell r="B2484" t="str">
            <v>bīnī –ae –a</v>
          </cell>
        </row>
        <row r="2485">
          <cell r="A2485" t="str">
            <v>BIPALIVM</v>
          </cell>
        </row>
        <row r="2486">
          <cell r="A2486" t="str">
            <v>BIPARTIOR</v>
          </cell>
        </row>
        <row r="2487">
          <cell r="A2487" t="str">
            <v>BIPARTITIO</v>
          </cell>
        </row>
        <row r="2488">
          <cell r="A2488" t="str">
            <v>BIPARTITO</v>
          </cell>
          <cell r="B2488" t="str">
            <v>bipartītō or bipertītō</v>
          </cell>
        </row>
        <row r="2489">
          <cell r="A2489" t="str">
            <v>BIPATENS</v>
          </cell>
          <cell r="B2489" t="str">
            <v>bipatēns –entis</v>
          </cell>
        </row>
        <row r="2490">
          <cell r="A2490" t="str">
            <v>BIPEDALIS</v>
          </cell>
          <cell r="B2490" t="str">
            <v>bipedālis –e</v>
          </cell>
        </row>
        <row r="2491">
          <cell r="A2491" t="str">
            <v>BIPENNIS/1</v>
          </cell>
          <cell r="B2491" t="str">
            <v>bipennis –e</v>
          </cell>
        </row>
        <row r="2492">
          <cell r="A2492" t="str">
            <v>BIPENNIS/2</v>
          </cell>
          <cell r="B2492" t="str">
            <v>bipennis –e</v>
          </cell>
        </row>
        <row r="2493">
          <cell r="A2493" t="str">
            <v>BIPES/1</v>
          </cell>
        </row>
        <row r="2494">
          <cell r="A2494" t="str">
            <v>BIPES/2</v>
          </cell>
          <cell r="B2494" t="str">
            <v>bipēs –pedis</v>
          </cell>
        </row>
        <row r="2495">
          <cell r="A2495" t="str">
            <v>BIREMIS/1</v>
          </cell>
          <cell r="B2495" t="str">
            <v>birēmis –is f.</v>
          </cell>
        </row>
        <row r="2496">
          <cell r="A2496" t="str">
            <v>BIREMIS/2</v>
          </cell>
        </row>
        <row r="2497">
          <cell r="A2497" t="str">
            <v>BIRINVS/N1</v>
          </cell>
        </row>
        <row r="2498">
          <cell r="A2498" t="str">
            <v>BIRRONIVS/N</v>
          </cell>
          <cell r="B2498" t="str">
            <v>Birronius –ī m.</v>
          </cell>
        </row>
        <row r="2499">
          <cell r="A2499" t="str">
            <v>BIRRVS/N</v>
          </cell>
          <cell r="B2499" t="str">
            <v>Birrus –ī m.</v>
          </cell>
        </row>
        <row r="2500">
          <cell r="A2500" t="str">
            <v>BIS</v>
          </cell>
          <cell r="B2500" t="str">
            <v>bis</v>
          </cell>
        </row>
        <row r="2501">
          <cell r="A2501" t="str">
            <v>BISACCIVM</v>
          </cell>
          <cell r="B2501" t="str">
            <v>bisaccium –ī n.</v>
          </cell>
        </row>
        <row r="2502">
          <cell r="A2502" t="str">
            <v>BISALTAE/N</v>
          </cell>
          <cell r="B2502" t="str">
            <v>Bīsaltae –ārum m.</v>
          </cell>
        </row>
        <row r="2503">
          <cell r="A2503" t="str">
            <v>BISCOP/N2</v>
          </cell>
        </row>
        <row r="2504">
          <cell r="A2504" t="str">
            <v>BISI/N1</v>
          </cell>
        </row>
        <row r="2505">
          <cell r="A2505" t="str">
            <v>BISON</v>
          </cell>
        </row>
        <row r="2506">
          <cell r="A2506" t="str">
            <v>BISTONIVS/N</v>
          </cell>
        </row>
        <row r="2507">
          <cell r="A2507" t="str">
            <v>BISVLCVS</v>
          </cell>
        </row>
        <row r="2508">
          <cell r="A2508" t="str">
            <v>BITHVS/N</v>
          </cell>
          <cell r="B2508" t="str">
            <v>Bīthus –ī m.</v>
          </cell>
        </row>
        <row r="2509">
          <cell r="A2509" t="str">
            <v>BITHYNIA/N</v>
          </cell>
          <cell r="B2509" t="str">
            <v>Bīthȳnia –ae f.</v>
          </cell>
        </row>
        <row r="2510">
          <cell r="A2510" t="str">
            <v>BITHYNIVS/N</v>
          </cell>
          <cell r="B2510" t="str">
            <v>Bīthȳnius –iī m.</v>
          </cell>
        </row>
        <row r="2511">
          <cell r="A2511" t="str">
            <v>BITHYNVS/N</v>
          </cell>
          <cell r="B2511" t="str">
            <v>Bīthÿnus –a –um</v>
          </cell>
        </row>
        <row r="2512">
          <cell r="A2512" t="str">
            <v>BITIAS/N</v>
          </cell>
          <cell r="B2512" t="str">
            <v>Bitiās –ae m.</v>
          </cell>
        </row>
        <row r="2513">
          <cell r="A2513" t="str">
            <v>BITON/N</v>
          </cell>
          <cell r="B2513" t="str">
            <v>Bitōn –ōnis m.</v>
          </cell>
        </row>
        <row r="2514">
          <cell r="A2514" t="str">
            <v>BITVMEN</v>
          </cell>
          <cell r="B2514" t="str">
            <v>bitūmen –inis n.</v>
          </cell>
        </row>
        <row r="2515">
          <cell r="A2515" t="str">
            <v>BITVMINOSVS</v>
          </cell>
        </row>
        <row r="2516">
          <cell r="A2516" t="str">
            <v>BITVRIGES/N</v>
          </cell>
          <cell r="B2516" t="str">
            <v xml:space="preserve">Biturīgēs –um m. </v>
          </cell>
        </row>
        <row r="2517">
          <cell r="A2517" t="str">
            <v>BIVGVS</v>
          </cell>
        </row>
        <row r="2518">
          <cell r="A2518" t="str">
            <v>BIVIVM</v>
          </cell>
        </row>
        <row r="2519">
          <cell r="A2519" t="str">
            <v>BIVIVS</v>
          </cell>
          <cell r="B2519" t="str">
            <v>bivius –a –um</v>
          </cell>
        </row>
        <row r="2520">
          <cell r="A2520" t="str">
            <v>BLAECCA/N1</v>
          </cell>
        </row>
        <row r="2521">
          <cell r="A2521" t="str">
            <v>BLAESVS</v>
          </cell>
          <cell r="B2521" t="str">
            <v>blaesus –a –um</v>
          </cell>
        </row>
        <row r="2522">
          <cell r="A2522" t="str">
            <v>BLANDE</v>
          </cell>
          <cell r="B2522" t="str">
            <v>blandē, comp. blandius, superl. Blandissimē</v>
          </cell>
        </row>
        <row r="2523">
          <cell r="A2523" t="str">
            <v>BLANDILOQVENTIA</v>
          </cell>
        </row>
        <row r="2524">
          <cell r="A2524" t="str">
            <v>BLANDILOQVVS</v>
          </cell>
        </row>
        <row r="2525">
          <cell r="A2525" t="str">
            <v>BLANDIMENTVM</v>
          </cell>
          <cell r="B2525" t="str">
            <v>blandīmentum –ī n.</v>
          </cell>
        </row>
        <row r="2526">
          <cell r="A2526" t="str">
            <v>BLANDIOR</v>
          </cell>
          <cell r="B2526" t="str">
            <v>blandior blandīrī blandītus sum</v>
          </cell>
        </row>
        <row r="2527">
          <cell r="A2527" t="str">
            <v>BLANDITIA</v>
          </cell>
          <cell r="B2527" t="str">
            <v>blanditia –ae f.</v>
          </cell>
        </row>
        <row r="2528">
          <cell r="A2528" t="str">
            <v>BLANDVS</v>
          </cell>
          <cell r="B2528" t="str">
            <v>blandus –a –um</v>
          </cell>
        </row>
        <row r="2529">
          <cell r="A2529" t="str">
            <v>BLATERO</v>
          </cell>
        </row>
        <row r="2530">
          <cell r="A2530" t="str">
            <v>BLATTA</v>
          </cell>
          <cell r="B2530" t="str">
            <v>blatta –ae f.</v>
          </cell>
        </row>
        <row r="2531">
          <cell r="A2531" t="str">
            <v>BLATTARIVS</v>
          </cell>
        </row>
        <row r="2532">
          <cell r="A2532" t="str">
            <v>BLITHO/N</v>
          </cell>
          <cell r="B2532" t="str">
            <v>Blithō Blithōnis m.</v>
          </cell>
        </row>
        <row r="2533">
          <cell r="A2533" t="str">
            <v>BLITHTHRYTH/N1</v>
          </cell>
        </row>
        <row r="2534">
          <cell r="A2534" t="str">
            <v>BLITIVS/N</v>
          </cell>
          <cell r="B2534" t="str">
            <v>Blitius –iī m.</v>
          </cell>
        </row>
        <row r="2535">
          <cell r="A2535" t="str">
            <v>BLOSSIVS/N</v>
          </cell>
          <cell r="B2535" t="str">
            <v>Blossius –iī m.</v>
          </cell>
        </row>
        <row r="2536">
          <cell r="A2536" t="str">
            <v>BOARIVS</v>
          </cell>
        </row>
        <row r="2537">
          <cell r="A2537" t="str">
            <v>BOATVS</v>
          </cell>
          <cell r="B2537" t="str">
            <v>boātus –ūs m.</v>
          </cell>
        </row>
        <row r="2538">
          <cell r="A2538" t="str">
            <v>BOBILIS</v>
          </cell>
        </row>
        <row r="2539">
          <cell r="A2539" t="str">
            <v>BODOTRIA/N</v>
          </cell>
          <cell r="B2539" t="str">
            <v>Bodotria –ae f.</v>
          </cell>
        </row>
        <row r="2540">
          <cell r="A2540" t="str">
            <v>BODVOGNATVS/N</v>
          </cell>
          <cell r="B2540" t="str">
            <v>Boduōgnatus –ī m.</v>
          </cell>
        </row>
        <row r="2541">
          <cell r="A2541" t="str">
            <v>BOEOTIA/N</v>
          </cell>
          <cell r="B2541" t="str">
            <v>Boeōtia –ae f.</v>
          </cell>
        </row>
        <row r="2542">
          <cell r="A2542" t="str">
            <v>BOEOTII/N</v>
          </cell>
        </row>
        <row r="2543">
          <cell r="A2543" t="str">
            <v>BOETHVS/N</v>
          </cell>
        </row>
        <row r="2544">
          <cell r="A2544" t="str">
            <v>BOII/N</v>
          </cell>
          <cell r="B2544" t="str">
            <v xml:space="preserve">Bōiī –ōrum m. </v>
          </cell>
        </row>
        <row r="2545">
          <cell r="A2545" t="str">
            <v>BOISIL/N1</v>
          </cell>
        </row>
        <row r="2546">
          <cell r="A2546" t="str">
            <v>BOLA/N</v>
          </cell>
          <cell r="B2546" t="str">
            <v>Bōla –ae f.</v>
          </cell>
        </row>
        <row r="2547">
          <cell r="A2547" t="str">
            <v>BOLANVS/N</v>
          </cell>
          <cell r="B2547" t="str">
            <v>Bolānus –ī m.</v>
          </cell>
        </row>
        <row r="2548">
          <cell r="A2548" t="str">
            <v>BOLETATIO</v>
          </cell>
        </row>
        <row r="2549">
          <cell r="A2549" t="str">
            <v>BOLETVS</v>
          </cell>
          <cell r="B2549" t="str">
            <v>bōlētus –ī m.</v>
          </cell>
        </row>
        <row r="2550">
          <cell r="A2550" t="str">
            <v>BOMBVS</v>
          </cell>
          <cell r="B2550" t="str">
            <v>bombus –ī m.</v>
          </cell>
        </row>
        <row r="2551">
          <cell r="A2551" t="str">
            <v>BOMBYCINVS</v>
          </cell>
        </row>
        <row r="2552">
          <cell r="A2552" t="str">
            <v>BOMBYX</v>
          </cell>
        </row>
        <row r="2553">
          <cell r="A2553" t="str">
            <v>BONATVS</v>
          </cell>
          <cell r="B2553" t="str">
            <v xml:space="preserve">bonātus –a –um </v>
          </cell>
        </row>
        <row r="2554">
          <cell r="A2554" t="str">
            <v>BONI</v>
          </cell>
          <cell r="B2554" t="str">
            <v>bonī –ōrum m. pl.</v>
          </cell>
        </row>
        <row r="2555">
          <cell r="A2555" t="str">
            <v>BONIFACE/N1</v>
          </cell>
        </row>
        <row r="2556">
          <cell r="A2556" t="str">
            <v>BONIFACE/N2</v>
          </cell>
        </row>
        <row r="2557">
          <cell r="A2557" t="str">
            <v>BONIFACE/N4</v>
          </cell>
        </row>
        <row r="2558">
          <cell r="A2558" t="str">
            <v>BONITAS</v>
          </cell>
          <cell r="B2558" t="str">
            <v>bonitās –ātis f.</v>
          </cell>
        </row>
        <row r="2559">
          <cell r="A2559" t="str">
            <v>BONONIENSIS/N</v>
          </cell>
          <cell r="B2559" t="str">
            <v>Bonōniensis –e</v>
          </cell>
        </row>
        <row r="2560">
          <cell r="A2560" t="str">
            <v>BONVM</v>
          </cell>
          <cell r="B2560" t="str">
            <v>bonum –ī n.</v>
          </cell>
        </row>
        <row r="2561">
          <cell r="A2561" t="str">
            <v>BONVS</v>
          </cell>
          <cell r="B2561" t="str">
            <v>bonus –a –um</v>
          </cell>
        </row>
        <row r="2562">
          <cell r="A2562" t="str">
            <v>BONVS/N</v>
          </cell>
        </row>
        <row r="2563">
          <cell r="A2563" t="str">
            <v>BOO</v>
          </cell>
        </row>
        <row r="2564">
          <cell r="A2564" t="str">
            <v>BOOTES/N</v>
          </cell>
          <cell r="B2564" t="str">
            <v>Bootes –ae m.</v>
          </cell>
        </row>
        <row r="2565">
          <cell r="A2565" t="str">
            <v>BOREALIS</v>
          </cell>
          <cell r="B2565" t="str">
            <v>boreālis –e</v>
          </cell>
        </row>
        <row r="2566">
          <cell r="A2566" t="str">
            <v>BOREAS</v>
          </cell>
          <cell r="B2566" t="str">
            <v>Boreas –ae m.</v>
          </cell>
        </row>
        <row r="2567">
          <cell r="A2567" t="str">
            <v>BOREAS/N</v>
          </cell>
          <cell r="B2567" t="str">
            <v>Boreās –ae m.</v>
          </cell>
        </row>
        <row r="2568">
          <cell r="A2568" t="str">
            <v>BORESTI/N</v>
          </cell>
          <cell r="B2568" t="str">
            <v>Borestī –ōrum m.</v>
          </cell>
        </row>
        <row r="2569">
          <cell r="A2569" t="str">
            <v>BOS</v>
          </cell>
          <cell r="B2569" t="str">
            <v>bōs bovis m.</v>
          </cell>
        </row>
        <row r="2570">
          <cell r="A2570" t="str">
            <v>BOSA/N1</v>
          </cell>
        </row>
        <row r="2571">
          <cell r="A2571" t="str">
            <v>BOSEL/N1</v>
          </cell>
        </row>
        <row r="2572">
          <cell r="A2572" t="str">
            <v>BOSPORANI/N</v>
          </cell>
          <cell r="B2572" t="str">
            <v>Bosporānus –ī m.</v>
          </cell>
        </row>
        <row r="2573">
          <cell r="A2573" t="str">
            <v>BOSPORVS/N</v>
          </cell>
          <cell r="B2573" t="str">
            <v>Bosporus or Bosphorus (or –os) ī m.</v>
          </cell>
        </row>
        <row r="2574">
          <cell r="A2574" t="str">
            <v>BOTHELM/N2</v>
          </cell>
        </row>
        <row r="2575">
          <cell r="A2575" t="str">
            <v>BOTVLARIVS</v>
          </cell>
        </row>
        <row r="2576">
          <cell r="A2576" t="str">
            <v>BOTVLVS</v>
          </cell>
          <cell r="B2576" t="str">
            <v>botulus –ī m.</v>
          </cell>
        </row>
        <row r="2577">
          <cell r="A2577" t="str">
            <v>BOVDICCA/N</v>
          </cell>
          <cell r="B2577" t="str">
            <v xml:space="preserve">Boudicca –ae f. </v>
          </cell>
        </row>
        <row r="2578">
          <cell r="A2578" t="str">
            <v>BOVILLAE/N</v>
          </cell>
          <cell r="B2578" t="str">
            <v>Bovillae –ārum f.</v>
          </cell>
        </row>
        <row r="2579">
          <cell r="A2579" t="str">
            <v>BRACA</v>
          </cell>
        </row>
        <row r="2580">
          <cell r="A2580" t="str">
            <v>BRACATVS</v>
          </cell>
        </row>
        <row r="2581">
          <cell r="A2581" t="str">
            <v>BRACHIOLVM</v>
          </cell>
          <cell r="B2581" t="str">
            <v>brāchiolum –ī n.</v>
          </cell>
        </row>
        <row r="2582">
          <cell r="A2582" t="str">
            <v>BRACHIVM</v>
          </cell>
          <cell r="B2582" t="str">
            <v>brachium brachī(ī) n.</v>
          </cell>
        </row>
        <row r="2583">
          <cell r="A2583" t="str">
            <v>BRACTEA</v>
          </cell>
          <cell r="B2583" t="str">
            <v>bractea –ae f.</v>
          </cell>
        </row>
        <row r="2584">
          <cell r="A2584" t="str">
            <v>BRACTEATVS</v>
          </cell>
        </row>
        <row r="2585">
          <cell r="A2585" t="str">
            <v>BRACTEOLA</v>
          </cell>
        </row>
        <row r="2586">
          <cell r="A2586" t="str">
            <v>BRANNOVICES/N</v>
          </cell>
          <cell r="B2586" t="str">
            <v xml:space="preserve">Brannovīce –um m. </v>
          </cell>
        </row>
        <row r="2587">
          <cell r="A2587" t="str">
            <v>BRANTIVS/N</v>
          </cell>
          <cell r="B2587" t="str">
            <v>Brantius –iī m.</v>
          </cell>
        </row>
        <row r="2588">
          <cell r="A2588" t="str">
            <v>BRASSICA</v>
          </cell>
        </row>
        <row r="2589">
          <cell r="A2589" t="str">
            <v>BRATVSPANTIVM/N</v>
          </cell>
          <cell r="B2589" t="str">
            <v>Bratuspantium –ī n.</v>
          </cell>
        </row>
        <row r="2590">
          <cell r="A2590" t="str">
            <v>BREGOSWITH/N1</v>
          </cell>
        </row>
        <row r="2591">
          <cell r="A2591" t="str">
            <v>BRENNVS/N</v>
          </cell>
          <cell r="B2591" t="str">
            <v>Brennus –ī m.</v>
          </cell>
        </row>
        <row r="2592">
          <cell r="A2592" t="str">
            <v>BREVE/2</v>
          </cell>
        </row>
        <row r="2593">
          <cell r="A2593" t="str">
            <v>BREVI</v>
          </cell>
          <cell r="B2593" t="str">
            <v>brevī</v>
          </cell>
        </row>
        <row r="2594">
          <cell r="A2594" t="str">
            <v>BREVIARIVM</v>
          </cell>
        </row>
        <row r="2595">
          <cell r="A2595" t="str">
            <v>BREVIS</v>
          </cell>
          <cell r="B2595" t="str">
            <v>brevis breve</v>
          </cell>
        </row>
        <row r="2596">
          <cell r="A2596" t="str">
            <v>BREVITAS</v>
          </cell>
          <cell r="B2596" t="str">
            <v>brevitās –ātis f.</v>
          </cell>
        </row>
        <row r="2597">
          <cell r="A2597" t="str">
            <v>BREVITEMPORE</v>
          </cell>
          <cell r="B2597" t="str">
            <v>brevī tempore</v>
          </cell>
        </row>
        <row r="2598">
          <cell r="A2598" t="str">
            <v>BRIAREVS/N</v>
          </cell>
          <cell r="B2598" t="str">
            <v>Briareus –eī m.</v>
          </cell>
        </row>
        <row r="2599">
          <cell r="A2599" t="str">
            <v>BRIGANTES/N</v>
          </cell>
          <cell r="B2599" t="str">
            <v>Brigantes –um m.</v>
          </cell>
        </row>
        <row r="2600">
          <cell r="A2600" t="str">
            <v>BRISEIS/N</v>
          </cell>
          <cell r="B2600" t="str">
            <v>Brīsēis –idis (–idos) f.</v>
          </cell>
        </row>
        <row r="2601">
          <cell r="A2601" t="str">
            <v>BRITANNI/N</v>
          </cell>
          <cell r="B2601" t="str">
            <v>Britannī –ōrum m.</v>
          </cell>
        </row>
        <row r="2602">
          <cell r="A2602" t="str">
            <v>BRITANNIA/N</v>
          </cell>
          <cell r="B2602" t="str">
            <v>Britannia –ae f.</v>
          </cell>
        </row>
        <row r="2603">
          <cell r="A2603" t="str">
            <v>BRITANNICVS/A</v>
          </cell>
          <cell r="B2603" t="str">
            <v>Britannicus –a –um</v>
          </cell>
        </row>
        <row r="2604">
          <cell r="A2604" t="str">
            <v>BRITANNVS/N</v>
          </cell>
          <cell r="B2604" t="str">
            <v>Britannus –ī</v>
          </cell>
        </row>
        <row r="2605">
          <cell r="A2605" t="str">
            <v>BRIXIA/N</v>
          </cell>
          <cell r="B2605" t="str">
            <v>Brixia –ae f.</v>
          </cell>
        </row>
        <row r="2606">
          <cell r="A2606" t="str">
            <v>BROCCHVS/N</v>
          </cell>
          <cell r="B2606" t="str">
            <v>Brocchus --ī m.</v>
          </cell>
        </row>
        <row r="2607">
          <cell r="A2607" t="str">
            <v>BROCMAIL/N1</v>
          </cell>
        </row>
        <row r="2608">
          <cell r="A2608" t="str">
            <v>BROMIVS/N</v>
          </cell>
          <cell r="B2608" t="str">
            <v>Bromius –ī m.</v>
          </cell>
        </row>
        <row r="2609">
          <cell r="A2609" t="str">
            <v>BRONTES/N</v>
          </cell>
          <cell r="B2609" t="str">
            <v>Brontēs –ae m.</v>
          </cell>
        </row>
        <row r="2610">
          <cell r="A2610" t="str">
            <v>BRVCTERVS/N</v>
          </cell>
        </row>
        <row r="2611">
          <cell r="A2611" t="str">
            <v>BRVIDE/N1</v>
          </cell>
        </row>
        <row r="2612">
          <cell r="A2612" t="str">
            <v>BRVMA</v>
          </cell>
          <cell r="B2612" t="str">
            <v>brūma –ae f.</v>
          </cell>
        </row>
        <row r="2613">
          <cell r="A2613" t="str">
            <v>BRVMALIS</v>
          </cell>
          <cell r="B2613" t="str">
            <v>brūmālis –e</v>
          </cell>
        </row>
        <row r="2614">
          <cell r="A2614" t="str">
            <v>BRVNDISIVM/N</v>
          </cell>
          <cell r="B2614" t="str">
            <v>Brundisium –ī n.</v>
          </cell>
        </row>
        <row r="2615">
          <cell r="A2615" t="str">
            <v>BRVTESCO</v>
          </cell>
        </row>
        <row r="2616">
          <cell r="A2616" t="str">
            <v>BRVTTIVS/N</v>
          </cell>
          <cell r="B2616" t="str">
            <v>Bruttiī –ōrum m.</v>
          </cell>
        </row>
        <row r="2617">
          <cell r="A2617" t="str">
            <v>BRVTVS</v>
          </cell>
        </row>
        <row r="2618">
          <cell r="A2618" t="str">
            <v>BRVTVS/N</v>
          </cell>
          <cell r="B2618" t="str">
            <v>Brūtus –ī m.</v>
          </cell>
        </row>
        <row r="2619">
          <cell r="A2619" t="str">
            <v>BVBILE</v>
          </cell>
        </row>
        <row r="2620">
          <cell r="A2620" t="str">
            <v>BVBLVS</v>
          </cell>
          <cell r="B2620" t="str">
            <v>bublus –ī m.</v>
          </cell>
        </row>
        <row r="2621">
          <cell r="A2621" t="str">
            <v>BVBO</v>
          </cell>
          <cell r="B2621" t="str">
            <v>būbō –ōnis m.</v>
          </cell>
        </row>
        <row r="2622">
          <cell r="A2622" t="str">
            <v>BVBVLA</v>
          </cell>
          <cell r="B2622" t="str">
            <v>būbula –ae f.</v>
          </cell>
        </row>
        <row r="2623">
          <cell r="A2623" t="str">
            <v>BVBVLCVS</v>
          </cell>
          <cell r="B2623" t="str">
            <v>bubulcus –ī m.</v>
          </cell>
        </row>
        <row r="2624">
          <cell r="A2624" t="str">
            <v>BVBVLVS</v>
          </cell>
          <cell r="B2624" t="str">
            <v>būbulus –a –um</v>
          </cell>
        </row>
        <row r="2625">
          <cell r="A2625" t="str">
            <v>BVCCA</v>
          </cell>
          <cell r="B2625" t="str">
            <v>bucca –ae f.</v>
          </cell>
        </row>
        <row r="2626">
          <cell r="A2626" t="str">
            <v>BVCCELLA</v>
          </cell>
          <cell r="B2626" t="str">
            <v>bucella –ae f.</v>
          </cell>
        </row>
        <row r="2627">
          <cell r="A2627" t="str">
            <v>BVCCVLA</v>
          </cell>
        </row>
        <row r="2628">
          <cell r="A2628" t="str">
            <v>BVCERIVS</v>
          </cell>
        </row>
        <row r="2629">
          <cell r="A2629" t="str">
            <v>BVCERVS</v>
          </cell>
        </row>
        <row r="2630">
          <cell r="A2630" t="str">
            <v>BVCINA</v>
          </cell>
          <cell r="B2630" t="str">
            <v>būcina –ae f.</v>
          </cell>
        </row>
        <row r="2631">
          <cell r="A2631" t="str">
            <v>BVCINATOR</v>
          </cell>
          <cell r="B2631" t="str">
            <v>būcinātor –ōris m.</v>
          </cell>
        </row>
        <row r="2632">
          <cell r="A2632" t="str">
            <v>BVCINVS</v>
          </cell>
          <cell r="B2632" t="str">
            <v>būcinus –ī m.</v>
          </cell>
        </row>
        <row r="2633">
          <cell r="A2633" t="str">
            <v>BVCVLA</v>
          </cell>
          <cell r="B2633" t="str">
            <v>būcula –ae f.</v>
          </cell>
        </row>
        <row r="2634">
          <cell r="A2634" t="str">
            <v>BVFO</v>
          </cell>
          <cell r="B2634" t="str">
            <v>būfo –ōnis m.</v>
          </cell>
        </row>
        <row r="2635">
          <cell r="A2635" t="str">
            <v>BVLBVS</v>
          </cell>
          <cell r="B2635" t="str">
            <v xml:space="preserve">bulbus ī m. </v>
          </cell>
        </row>
        <row r="2636">
          <cell r="A2636" t="str">
            <v>BVLBVS/N</v>
          </cell>
        </row>
        <row r="2637">
          <cell r="A2637" t="str">
            <v>BVLLA</v>
          </cell>
          <cell r="B2637" t="str">
            <v>bulla –ae f.</v>
          </cell>
        </row>
        <row r="2638">
          <cell r="A2638" t="str">
            <v>BVLLATVS</v>
          </cell>
          <cell r="B2638" t="str">
            <v>bullātus –a –um</v>
          </cell>
        </row>
        <row r="2639">
          <cell r="A2639" t="str">
            <v>BVLLIO</v>
          </cell>
        </row>
        <row r="2640">
          <cell r="A2640" t="str">
            <v>BVLLITVS</v>
          </cell>
        </row>
        <row r="2641">
          <cell r="A2641" t="str">
            <v>BVLLO</v>
          </cell>
        </row>
        <row r="2642">
          <cell r="A2642" t="str">
            <v>BVMASTVS</v>
          </cell>
          <cell r="B2642" t="str">
            <v>būmastus –ī f.</v>
          </cell>
        </row>
        <row r="2643">
          <cell r="A2643" t="str">
            <v>BVRDVBASTA</v>
          </cell>
          <cell r="B2643" t="str">
            <v>burdubasta –ae m.</v>
          </cell>
        </row>
        <row r="2644">
          <cell r="A2644" t="str">
            <v>BVRGHELM/N1</v>
          </cell>
        </row>
        <row r="2645">
          <cell r="A2645" t="str">
            <v>BVRGVNDIA/N</v>
          </cell>
          <cell r="B2645" t="str">
            <v>Burgundia –ae f.</v>
          </cell>
        </row>
        <row r="2646">
          <cell r="A2646" t="str">
            <v>BVRIS</v>
          </cell>
          <cell r="B2646" t="str">
            <v>būris –is m.</v>
          </cell>
        </row>
        <row r="2647">
          <cell r="A2647" t="str">
            <v>BVRRVS/N</v>
          </cell>
        </row>
        <row r="2648">
          <cell r="A2648" t="str">
            <v>BVSIRIS/N</v>
          </cell>
          <cell r="B2648" t="str">
            <v>Būsīris –idis m.</v>
          </cell>
        </row>
        <row r="2649">
          <cell r="A2649" t="str">
            <v>BVSTVARIVS/1</v>
          </cell>
        </row>
        <row r="2650">
          <cell r="A2650" t="str">
            <v>BVSTVARIVS/2</v>
          </cell>
        </row>
        <row r="2651">
          <cell r="A2651" t="str">
            <v>BVSTVM</v>
          </cell>
          <cell r="B2651" t="str">
            <v>būstum –ī n.</v>
          </cell>
        </row>
        <row r="2652">
          <cell r="A2652" t="str">
            <v>BVTES/N</v>
          </cell>
          <cell r="B2652" t="str">
            <v>Būtēs –ae m.</v>
          </cell>
        </row>
        <row r="2653">
          <cell r="A2653" t="str">
            <v>BVTHROTVM/N</v>
          </cell>
          <cell r="B2653" t="str">
            <v>Būthrōtum –ī n.</v>
          </cell>
        </row>
        <row r="2654">
          <cell r="A2654" t="str">
            <v>BVXEVS</v>
          </cell>
          <cell r="B2654" t="str">
            <v>buxeus –a –um</v>
          </cell>
        </row>
        <row r="2655">
          <cell r="A2655" t="str">
            <v>BVXIFER</v>
          </cell>
          <cell r="B2655" t="str">
            <v>buxifer –era –erum</v>
          </cell>
        </row>
        <row r="2656">
          <cell r="A2656" t="str">
            <v>BVXVM</v>
          </cell>
          <cell r="B2656" t="str">
            <v>buxum –ī n.</v>
          </cell>
        </row>
        <row r="2657">
          <cell r="A2657" t="str">
            <v>BVXVS</v>
          </cell>
          <cell r="B2657" t="str">
            <v>buxus –ī f.</v>
          </cell>
        </row>
        <row r="2658">
          <cell r="A2658" t="str">
            <v>BYRSA/N</v>
          </cell>
          <cell r="B2658" t="str">
            <v>Byrsa –ae f.</v>
          </cell>
        </row>
        <row r="2659">
          <cell r="A2659" t="str">
            <v>BYZANTII/N</v>
          </cell>
          <cell r="B2659" t="str">
            <v>Bȳzantiī –ōrum m. pl.</v>
          </cell>
        </row>
        <row r="2660">
          <cell r="A2660" t="str">
            <v>BYZANTIVM/N</v>
          </cell>
        </row>
        <row r="2661">
          <cell r="A2661" t="str">
            <v>C</v>
          </cell>
          <cell r="B2661" t="str">
            <v>C</v>
          </cell>
        </row>
        <row r="2662">
          <cell r="A2662" t="str">
            <v>C/N</v>
          </cell>
          <cell r="B2662" t="str">
            <v>C.</v>
          </cell>
        </row>
        <row r="2663">
          <cell r="A2663" t="str">
            <v>CABALLVS</v>
          </cell>
          <cell r="B2663" t="str">
            <v>caballus –ī m.</v>
          </cell>
        </row>
        <row r="2664">
          <cell r="A2664" t="str">
            <v>CABIANVS/N</v>
          </cell>
          <cell r="B2664" t="str">
            <v>Cabiānus Cabiānī m.</v>
          </cell>
        </row>
        <row r="2665">
          <cell r="A2665" t="str">
            <v>CABVRVS/N</v>
          </cell>
          <cell r="B2665" t="str">
            <v>Caburus –ī m.</v>
          </cell>
        </row>
        <row r="2666">
          <cell r="A2666" t="str">
            <v>CACCABVS</v>
          </cell>
          <cell r="B2666" t="str">
            <v>caccabus –ī m.</v>
          </cell>
        </row>
        <row r="2667">
          <cell r="A2667" t="str">
            <v>CACHINNO/1</v>
          </cell>
        </row>
        <row r="2668">
          <cell r="A2668" t="str">
            <v>CACHINNO/2</v>
          </cell>
          <cell r="B2668" t="str">
            <v>cachinnō cachinnāre –āvī –ātum</v>
          </cell>
        </row>
        <row r="2669">
          <cell r="A2669" t="str">
            <v>CACHINNVS</v>
          </cell>
          <cell r="B2669" t="str">
            <v>cachinnus cachinnī m.</v>
          </cell>
        </row>
        <row r="2670">
          <cell r="A2670" t="str">
            <v>CACO</v>
          </cell>
          <cell r="B2670" t="str">
            <v>cacō cacāre cacāvī cacātus</v>
          </cell>
        </row>
        <row r="2671">
          <cell r="A2671" t="str">
            <v>CACOETHES</v>
          </cell>
        </row>
        <row r="2672">
          <cell r="A2672" t="str">
            <v>CACVMEN</v>
          </cell>
          <cell r="B2672" t="str">
            <v>cacūmen –inis n.</v>
          </cell>
        </row>
        <row r="2673">
          <cell r="A2673" t="str">
            <v>CACVMINO</v>
          </cell>
          <cell r="B2673" t="str">
            <v>cacūminō cacūmināre</v>
          </cell>
        </row>
        <row r="2674">
          <cell r="A2674" t="str">
            <v>CACVRIVS/N</v>
          </cell>
        </row>
        <row r="2675">
          <cell r="A2675" t="str">
            <v>CACVS/N</v>
          </cell>
          <cell r="B2675" t="str">
            <v>Cācus –ī m.</v>
          </cell>
        </row>
        <row r="2676">
          <cell r="A2676" t="str">
            <v>CADAVER</v>
          </cell>
          <cell r="B2676" t="str">
            <v>cadāver –eris n.</v>
          </cell>
        </row>
        <row r="2677">
          <cell r="A2677" t="str">
            <v>CADMEA/N</v>
          </cell>
        </row>
        <row r="2678">
          <cell r="A2678" t="str">
            <v>CADMEIS/A</v>
          </cell>
          <cell r="B2678" t="str">
            <v>Cadmēis –idis</v>
          </cell>
        </row>
        <row r="2679">
          <cell r="A2679" t="str">
            <v>CADMVS/N</v>
          </cell>
          <cell r="B2679" t="str">
            <v>Cadmus –ī m.</v>
          </cell>
        </row>
        <row r="2680">
          <cell r="A2680" t="str">
            <v>CADO</v>
          </cell>
          <cell r="B2680" t="str">
            <v>cadō cadere cecidī cāsum</v>
          </cell>
        </row>
        <row r="2681">
          <cell r="A2681" t="str">
            <v>CADVCEATOR</v>
          </cell>
          <cell r="B2681" t="str">
            <v>cādūceātor –ōris m.</v>
          </cell>
        </row>
        <row r="2682">
          <cell r="A2682" t="str">
            <v>CADVCEVM</v>
          </cell>
          <cell r="B2682" t="str">
            <v xml:space="preserve">cādūcĕum –ī n. </v>
          </cell>
        </row>
        <row r="2683">
          <cell r="A2683" t="str">
            <v>CADVCEVS</v>
          </cell>
          <cell r="B2683" t="str">
            <v>cādūceus –ī m.</v>
          </cell>
        </row>
        <row r="2684">
          <cell r="A2684" t="str">
            <v>CADVCIFER</v>
          </cell>
        </row>
        <row r="2685">
          <cell r="A2685" t="str">
            <v>CADVCVM</v>
          </cell>
        </row>
        <row r="2686">
          <cell r="A2686" t="str">
            <v>CADVCVS</v>
          </cell>
          <cell r="B2686" t="str">
            <v>cadūcus –a –um</v>
          </cell>
        </row>
        <row r="2687">
          <cell r="A2687" t="str">
            <v>CADVRCI/N</v>
          </cell>
          <cell r="B2687" t="str">
            <v>Cadūrcī –ōrum m.</v>
          </cell>
        </row>
        <row r="2688">
          <cell r="A2688" t="str">
            <v>CADVRCVM</v>
          </cell>
        </row>
        <row r="2689">
          <cell r="A2689" t="str">
            <v>CADVRCVS/A</v>
          </cell>
          <cell r="B2689" t="str">
            <v>Cadūrcus –a –um</v>
          </cell>
        </row>
        <row r="2690">
          <cell r="A2690" t="str">
            <v>CADVS</v>
          </cell>
          <cell r="B2690" t="str">
            <v>cadus –ī m.</v>
          </cell>
        </row>
        <row r="2691">
          <cell r="A2691" t="str">
            <v>CADWALLON/N1</v>
          </cell>
        </row>
        <row r="2692">
          <cell r="A2692" t="str">
            <v>CAECIGENVS</v>
          </cell>
        </row>
        <row r="2693">
          <cell r="A2693" t="str">
            <v>CAECILIANVS/A</v>
          </cell>
          <cell r="B2693" t="str">
            <v>Caeliciānus –a –um</v>
          </cell>
        </row>
        <row r="2694">
          <cell r="A2694" t="str">
            <v>CAECILIVS/N</v>
          </cell>
          <cell r="B2694" t="str">
            <v>Caecilius –a –um</v>
          </cell>
        </row>
        <row r="2695">
          <cell r="A2695" t="str">
            <v>CAECINA/N</v>
          </cell>
        </row>
        <row r="2696">
          <cell r="A2696" t="str">
            <v>CAECITAS</v>
          </cell>
        </row>
        <row r="2697">
          <cell r="A2697" t="str">
            <v>CAECO</v>
          </cell>
          <cell r="B2697" t="str">
            <v>caecō –caecāre</v>
          </cell>
        </row>
        <row r="2698">
          <cell r="A2698" t="str">
            <v>CAECVBVM</v>
          </cell>
          <cell r="B2698" t="str">
            <v>Caecubum –ī n.</v>
          </cell>
        </row>
        <row r="2699">
          <cell r="A2699" t="str">
            <v>CAECVBVS/A</v>
          </cell>
          <cell r="B2699" t="str">
            <v>Caecubus –a –um</v>
          </cell>
        </row>
        <row r="2700">
          <cell r="A2700" t="str">
            <v>CAECVLVS/N</v>
          </cell>
          <cell r="B2700" t="str">
            <v>Caeculus –ī m.</v>
          </cell>
        </row>
        <row r="2701">
          <cell r="A2701" t="str">
            <v>CAECVS</v>
          </cell>
          <cell r="B2701" t="str">
            <v>caecus –a –um</v>
          </cell>
        </row>
        <row r="2702">
          <cell r="A2702" t="str">
            <v>CAECVS/N</v>
          </cell>
          <cell r="B2702" t="str">
            <v>Caecus –ī m.</v>
          </cell>
        </row>
        <row r="2703">
          <cell r="A2703" t="str">
            <v>CAEDES</v>
          </cell>
          <cell r="B2703" t="str">
            <v>caedēs caedis f.</v>
          </cell>
        </row>
        <row r="2704">
          <cell r="A2704" t="str">
            <v>CAEDICIA/N</v>
          </cell>
          <cell r="B2704" t="str">
            <v>Caedicia –ae m.</v>
          </cell>
        </row>
        <row r="2705">
          <cell r="A2705" t="str">
            <v>CAEDICIANVS/N</v>
          </cell>
          <cell r="B2705" t="str">
            <v>Caediciānus –ī m.</v>
          </cell>
        </row>
        <row r="2706">
          <cell r="A2706" t="str">
            <v>CAEDICIVS/N</v>
          </cell>
        </row>
        <row r="2707">
          <cell r="A2707" t="str">
            <v>CAEDICVS/N</v>
          </cell>
          <cell r="B2707" t="str">
            <v>Caedicus –ī m.</v>
          </cell>
        </row>
        <row r="2708">
          <cell r="A2708" t="str">
            <v>CAEDMON/N1</v>
          </cell>
        </row>
        <row r="2709">
          <cell r="A2709" t="str">
            <v>CAEDO</v>
          </cell>
          <cell r="B2709" t="str">
            <v>caedō caedere cecīdī caesus</v>
          </cell>
        </row>
        <row r="2710">
          <cell r="A2710" t="str">
            <v>CAEDVVS</v>
          </cell>
        </row>
        <row r="2711">
          <cell r="A2711" t="str">
            <v>CAEDWALLA/N1</v>
          </cell>
        </row>
        <row r="2712">
          <cell r="A2712" t="str">
            <v>CAELATOR</v>
          </cell>
        </row>
        <row r="2713">
          <cell r="A2713" t="str">
            <v>CAELATVRA</v>
          </cell>
        </row>
        <row r="2714">
          <cell r="A2714" t="str">
            <v>CAELEBS</v>
          </cell>
          <cell r="B2714" t="str">
            <v>caelebs –libis</v>
          </cell>
        </row>
        <row r="2715">
          <cell r="A2715" t="str">
            <v>CAELES/1</v>
          </cell>
          <cell r="B2715" t="str">
            <v>caeles caelitis m.</v>
          </cell>
        </row>
        <row r="2716">
          <cell r="A2716" t="str">
            <v>CAELES/2</v>
          </cell>
        </row>
        <row r="2717">
          <cell r="A2717" t="str">
            <v>CAELESTES</v>
          </cell>
          <cell r="B2717" t="str">
            <v>caelestis –is m. or f.</v>
          </cell>
        </row>
        <row r="2718">
          <cell r="A2718" t="str">
            <v>CAELESTIS</v>
          </cell>
          <cell r="B2718" t="str">
            <v>caelestis caeleste</v>
          </cell>
        </row>
        <row r="2719">
          <cell r="A2719" t="str">
            <v>CAELI</v>
          </cell>
        </row>
        <row r="2720">
          <cell r="A2720" t="str">
            <v>CAELIBATVS</v>
          </cell>
        </row>
        <row r="2721">
          <cell r="A2721" t="str">
            <v>CAELICOLA</v>
          </cell>
          <cell r="B2721" t="str">
            <v>caelicola –ae m./f.</v>
          </cell>
        </row>
        <row r="2722">
          <cell r="A2722" t="str">
            <v>CAELIFER</v>
          </cell>
          <cell r="B2722" t="str">
            <v>caelifer –era –erum</v>
          </cell>
        </row>
        <row r="2723">
          <cell r="A2723" t="str">
            <v>CAELIN/N1</v>
          </cell>
        </row>
        <row r="2724">
          <cell r="A2724" t="str">
            <v>CAELITES</v>
          </cell>
        </row>
        <row r="2725">
          <cell r="A2725" t="str">
            <v>CAELIVS/N</v>
          </cell>
          <cell r="B2725" t="str">
            <v>Caelius –iī m.</v>
          </cell>
        </row>
        <row r="2726">
          <cell r="A2726" t="str">
            <v>CAELO</v>
          </cell>
          <cell r="B2726" t="str">
            <v>caelō caelāre caelāvī caelātus</v>
          </cell>
        </row>
        <row r="2727">
          <cell r="A2727" t="str">
            <v>CAELVM/1</v>
          </cell>
          <cell r="B2727" t="str">
            <v>caelum caelī n.</v>
          </cell>
        </row>
        <row r="2728">
          <cell r="A2728" t="str">
            <v>CAELVM/2</v>
          </cell>
        </row>
        <row r="2729">
          <cell r="A2729" t="str">
            <v>CAELVS</v>
          </cell>
          <cell r="B2729" t="str">
            <v>caelus –ī m.</v>
          </cell>
        </row>
        <row r="2730">
          <cell r="A2730" t="str">
            <v>CAEMANI/N</v>
          </cell>
          <cell r="B2730" t="str">
            <v>Caemanī –ōrum m.</v>
          </cell>
        </row>
        <row r="2731">
          <cell r="A2731" t="str">
            <v>CAEMENTICIVS</v>
          </cell>
        </row>
        <row r="2732">
          <cell r="A2732" t="str">
            <v>CAEMENTVM</v>
          </cell>
        </row>
        <row r="2733">
          <cell r="A2733" t="str">
            <v>CAENEVS/N</v>
          </cell>
          <cell r="B2733" t="str">
            <v>Caeneus (dissyl.) –eos m.</v>
          </cell>
        </row>
        <row r="2734">
          <cell r="A2734" t="str">
            <v>CAENINENSES/N</v>
          </cell>
        </row>
        <row r="2735">
          <cell r="A2735" t="str">
            <v>CAENINENSIS/A</v>
          </cell>
          <cell r="B2735" t="str">
            <v>Caeninesis –e</v>
          </cell>
        </row>
        <row r="2736">
          <cell r="A2736" t="str">
            <v>CAENINVS/N</v>
          </cell>
        </row>
        <row r="2737">
          <cell r="A2737" t="str">
            <v>CAENO/N</v>
          </cell>
        </row>
        <row r="2738">
          <cell r="A2738" t="str">
            <v>CAENOSVS</v>
          </cell>
        </row>
        <row r="2739">
          <cell r="A2739" t="str">
            <v>CAENVM</v>
          </cell>
          <cell r="B2739" t="str">
            <v>caenum –ī n.</v>
          </cell>
        </row>
        <row r="2740">
          <cell r="A2740" t="str">
            <v>CAEPA</v>
          </cell>
          <cell r="B2740" t="str">
            <v>caepa –ae f.</v>
          </cell>
        </row>
        <row r="2741">
          <cell r="A2741" t="str">
            <v>CAEPARIVS/N</v>
          </cell>
          <cell r="B2741" t="str">
            <v>Caepārius –iī m.</v>
          </cell>
        </row>
        <row r="2742">
          <cell r="A2742" t="str">
            <v>CAEPIO/N</v>
          </cell>
        </row>
        <row r="2743">
          <cell r="A2743" t="str">
            <v>CAERE/N</v>
          </cell>
          <cell r="B2743" t="str">
            <v>Caere n. indeclin. (gen. Caeritis f. abl. Caerēte f.)</v>
          </cell>
        </row>
        <row r="2744">
          <cell r="A2744" t="str">
            <v>CAERIMONIA</v>
          </cell>
          <cell r="B2744" t="str">
            <v>caerimōnia or caeremōnia –ae f.</v>
          </cell>
        </row>
        <row r="2745">
          <cell r="A2745" t="str">
            <v>CAEROSI/N</v>
          </cell>
          <cell r="B2745" t="str">
            <v xml:space="preserve">Caerōsī –ōrum m. </v>
          </cell>
        </row>
        <row r="2746">
          <cell r="A2746" t="str">
            <v>CAERVLEVM</v>
          </cell>
        </row>
        <row r="2747">
          <cell r="A2747" t="str">
            <v>CAERVLEVS</v>
          </cell>
          <cell r="B2747" t="str">
            <v>caeruleus –a –um</v>
          </cell>
        </row>
        <row r="2748">
          <cell r="A2748" t="str">
            <v>CAERVLVS</v>
          </cell>
          <cell r="B2748" t="str">
            <v>caerulus –a –um</v>
          </cell>
        </row>
        <row r="2749">
          <cell r="A2749" t="str">
            <v>CAESAR/N</v>
          </cell>
          <cell r="B2749" t="str">
            <v>Caesar Caesaris m.</v>
          </cell>
        </row>
        <row r="2750">
          <cell r="A2750" t="str">
            <v>CAESAREVS/A</v>
          </cell>
          <cell r="B2750" t="str">
            <v>Caesareus or Caesariānus –a –um</v>
          </cell>
        </row>
        <row r="2751">
          <cell r="A2751" t="str">
            <v>CAESARIES</v>
          </cell>
          <cell r="B2751" t="str">
            <v>caesariēs –ēī f.</v>
          </cell>
        </row>
        <row r="2752">
          <cell r="A2752" t="str">
            <v>CAESENNIVS/N</v>
          </cell>
          <cell r="B2752" t="str">
            <v>Caesennius –iī m.</v>
          </cell>
        </row>
        <row r="2753">
          <cell r="A2753" t="str">
            <v>CAESERNIVS/N</v>
          </cell>
          <cell r="B2753" t="str">
            <v>Caesarnius –iī m.</v>
          </cell>
        </row>
        <row r="2754">
          <cell r="A2754" t="str">
            <v>CAESETIVS/N</v>
          </cell>
        </row>
        <row r="2755">
          <cell r="A2755" t="str">
            <v>CAESIM</v>
          </cell>
          <cell r="B2755" t="str">
            <v>caesim</v>
          </cell>
        </row>
        <row r="2756">
          <cell r="A2756" t="str">
            <v>CAESIVS</v>
          </cell>
          <cell r="B2756" t="str">
            <v>caesius –a –um</v>
          </cell>
        </row>
        <row r="2757">
          <cell r="A2757" t="str">
            <v>CAESIVS/N</v>
          </cell>
          <cell r="B2757" t="str">
            <v>Caesius –ī m.</v>
          </cell>
        </row>
        <row r="2758">
          <cell r="A2758" t="str">
            <v>CAESO/N</v>
          </cell>
        </row>
        <row r="2759">
          <cell r="A2759" t="str">
            <v>CAESONIA/N</v>
          </cell>
          <cell r="B2759" t="str">
            <v>Caesōnia –ae f.</v>
          </cell>
        </row>
        <row r="2760">
          <cell r="A2760" t="str">
            <v>CAESONINVS/N</v>
          </cell>
        </row>
        <row r="2761">
          <cell r="A2761" t="str">
            <v>CAESONIVS/N</v>
          </cell>
          <cell r="B2761" t="str">
            <v>Caesonius --iī m.</v>
          </cell>
        </row>
        <row r="2762">
          <cell r="A2762" t="str">
            <v>CAESPES</v>
          </cell>
          <cell r="B2762" t="str">
            <v>caespes –itis f.</v>
          </cell>
        </row>
        <row r="2763">
          <cell r="A2763" t="str">
            <v>CAESTVS</v>
          </cell>
          <cell r="B2763" t="str">
            <v>caestus –ūs m.</v>
          </cell>
        </row>
        <row r="2764">
          <cell r="A2764" t="str">
            <v>CAETRA</v>
          </cell>
          <cell r="B2764" t="str">
            <v xml:space="preserve">caetra –ae f. </v>
          </cell>
        </row>
        <row r="2765">
          <cell r="A2765" t="str">
            <v>CAICVS/N</v>
          </cell>
          <cell r="B2765" t="str">
            <v>Caīcus –ī m.</v>
          </cell>
        </row>
        <row r="2766">
          <cell r="A2766" t="str">
            <v>CAIETA/N</v>
          </cell>
          <cell r="B2766" t="str">
            <v>Cāiēta –ae f.</v>
          </cell>
        </row>
        <row r="2767">
          <cell r="A2767" t="str">
            <v>CALABER/A</v>
          </cell>
          <cell r="B2767" t="str">
            <v>Calaber –bra –brum</v>
          </cell>
        </row>
        <row r="2768">
          <cell r="A2768" t="str">
            <v>CALABRIA/N</v>
          </cell>
        </row>
        <row r="2769">
          <cell r="A2769" t="str">
            <v>CALACTE/N</v>
          </cell>
        </row>
        <row r="2770">
          <cell r="A2770" t="str">
            <v>CALACTINI/N</v>
          </cell>
        </row>
        <row r="2771">
          <cell r="A2771" t="str">
            <v>CALACTINVS/N</v>
          </cell>
        </row>
        <row r="2772">
          <cell r="A2772" t="str">
            <v>CALAIS/N</v>
          </cell>
          <cell r="B2772" t="str">
            <v>Calaïs –is m. (acc. –im or –in; abl. –ī)</v>
          </cell>
        </row>
        <row r="2773">
          <cell r="A2773" t="str">
            <v>CALAMISTER</v>
          </cell>
        </row>
        <row r="2774">
          <cell r="A2774" t="str">
            <v>CALAMISTRVM</v>
          </cell>
          <cell r="B2774" t="str">
            <v>calceāmentum –ī n.</v>
          </cell>
        </row>
        <row r="2775">
          <cell r="A2775" t="str">
            <v>CALAMITAS</v>
          </cell>
          <cell r="B2775" t="str">
            <v>calamitās calamitātis f.</v>
          </cell>
        </row>
        <row r="2776">
          <cell r="A2776" t="str">
            <v>CALAMITOSVS</v>
          </cell>
          <cell r="B2776" t="str">
            <v xml:space="preserve">calamitōsus –a –um </v>
          </cell>
        </row>
        <row r="2777">
          <cell r="A2777" t="str">
            <v>CALAMVS</v>
          </cell>
          <cell r="B2777" t="str">
            <v>calamus –ī m.</v>
          </cell>
        </row>
        <row r="2778">
          <cell r="A2778" t="str">
            <v>CALATHISCVS</v>
          </cell>
          <cell r="B2778" t="str">
            <v>calathiscus –ī m.</v>
          </cell>
        </row>
        <row r="2779">
          <cell r="A2779" t="str">
            <v>CALATHVS</v>
          </cell>
          <cell r="B2779" t="str">
            <v>calathus –ī m.</v>
          </cell>
        </row>
        <row r="2780">
          <cell r="A2780" t="str">
            <v>CALAVIVS/N</v>
          </cell>
          <cell r="B2780" t="str">
            <v>Calavius –iī m.</v>
          </cell>
        </row>
        <row r="2781">
          <cell r="A2781" t="str">
            <v>CALCANEVM</v>
          </cell>
          <cell r="B2781" t="str">
            <v>calcāneum –ī n.</v>
          </cell>
        </row>
        <row r="2782">
          <cell r="A2782" t="str">
            <v>CALCAR</v>
          </cell>
          <cell r="B2782" t="str">
            <v>calcar –āris n.</v>
          </cell>
        </row>
        <row r="2783">
          <cell r="A2783" t="str">
            <v>CALCARIVS/1</v>
          </cell>
        </row>
        <row r="2784">
          <cell r="A2784" t="str">
            <v>CALCARIVS/2</v>
          </cell>
        </row>
        <row r="2785">
          <cell r="A2785" t="str">
            <v>CALCATVRA</v>
          </cell>
        </row>
        <row r="2786">
          <cell r="A2786" t="str">
            <v>CALCEAMENTVM</v>
          </cell>
        </row>
        <row r="2787">
          <cell r="A2787" t="str">
            <v>CALCEATVS</v>
          </cell>
          <cell r="B2787" t="str">
            <v>calceātus –ūs m.</v>
          </cell>
        </row>
        <row r="2788">
          <cell r="A2788" t="str">
            <v>CALCEO</v>
          </cell>
          <cell r="B2788" t="str">
            <v>calceō calceāre calceāvī calceātum</v>
          </cell>
        </row>
        <row r="2789">
          <cell r="A2789" t="str">
            <v>CALCEVS</v>
          </cell>
          <cell r="B2789" t="str">
            <v>calceus –ī m.</v>
          </cell>
        </row>
        <row r="2790">
          <cell r="A2790" t="str">
            <v>CALCHAS/N</v>
          </cell>
          <cell r="B2790" t="str">
            <v>Calchās –antis m.</v>
          </cell>
        </row>
        <row r="2791">
          <cell r="A2791" t="str">
            <v>CALCITRO/2</v>
          </cell>
          <cell r="B2791" t="str">
            <v xml:space="preserve">calcitrō calcitrāre </v>
          </cell>
        </row>
        <row r="2792">
          <cell r="A2792" t="str">
            <v>CALCITROSVS</v>
          </cell>
          <cell r="B2792" t="str">
            <v xml:space="preserve">calcitrōsus –a –um </v>
          </cell>
        </row>
        <row r="2793">
          <cell r="A2793" t="str">
            <v>CALCO</v>
          </cell>
          <cell r="B2793" t="str">
            <v>calcō calcāre calcāvī calcātus</v>
          </cell>
        </row>
        <row r="2794">
          <cell r="A2794" t="str">
            <v>CALCVLOSVS</v>
          </cell>
        </row>
        <row r="2795">
          <cell r="A2795" t="str">
            <v>CALCVLVS</v>
          </cell>
          <cell r="B2795" t="str">
            <v>calculus –ī m.</v>
          </cell>
        </row>
        <row r="2796">
          <cell r="A2796" t="str">
            <v>CALDA</v>
          </cell>
        </row>
        <row r="2797">
          <cell r="A2797" t="str">
            <v>CALDARIVM</v>
          </cell>
        </row>
        <row r="2798">
          <cell r="A2798" t="str">
            <v>CALDARIVS</v>
          </cell>
        </row>
        <row r="2799">
          <cell r="A2799" t="str">
            <v>CALDICEREBRIVS</v>
          </cell>
          <cell r="B2799" t="str">
            <v>caldicerebrius –ī m.</v>
          </cell>
        </row>
        <row r="2800">
          <cell r="A2800" t="str">
            <v>CALDVS</v>
          </cell>
          <cell r="B2800" t="str">
            <v>caldus or caldum –ī m. or n.</v>
          </cell>
        </row>
        <row r="2801">
          <cell r="A2801" t="str">
            <v>CALEDONIA/N</v>
          </cell>
          <cell r="B2801" t="str">
            <v>Calēdonia –ae f.</v>
          </cell>
        </row>
        <row r="2802">
          <cell r="A2802" t="str">
            <v>CALEFACIO</v>
          </cell>
          <cell r="B2802" t="str">
            <v>calefaciō –ere –fēcī –factus ; (pass.) –calefīō –factus sum –fierī</v>
          </cell>
        </row>
        <row r="2803">
          <cell r="A2803" t="str">
            <v>CALEFACTO</v>
          </cell>
        </row>
        <row r="2804">
          <cell r="A2804" t="str">
            <v>CALEFIO</v>
          </cell>
        </row>
        <row r="2805">
          <cell r="A2805" t="str">
            <v>CALENVS/N</v>
          </cell>
          <cell r="B2805" t="str">
            <v>Calēnus –ī m.</v>
          </cell>
        </row>
        <row r="2806">
          <cell r="A2806" t="str">
            <v>CALEO</v>
          </cell>
          <cell r="B2806" t="str">
            <v>caleō –ēre –uī</v>
          </cell>
        </row>
        <row r="2807">
          <cell r="A2807" t="str">
            <v>CALES/N</v>
          </cell>
          <cell r="B2807" t="str">
            <v>Calēs –ium f.</v>
          </cell>
        </row>
        <row r="2808">
          <cell r="A2808" t="str">
            <v>CALESCO</v>
          </cell>
          <cell r="B2808" t="str">
            <v>calēscō calēscere caluī —</v>
          </cell>
        </row>
        <row r="2809">
          <cell r="A2809" t="str">
            <v>CALETES/N</v>
          </cell>
          <cell r="B2809" t="str">
            <v xml:space="preserve">Caletēs –um m. </v>
          </cell>
        </row>
        <row r="2810">
          <cell r="A2810" t="str">
            <v>CALETI/N</v>
          </cell>
          <cell r="B2810" t="str">
            <v>Caletī –ōrum m.</v>
          </cell>
        </row>
        <row r="2811">
          <cell r="A2811" t="str">
            <v>CALGACVS/N</v>
          </cell>
          <cell r="B2811" t="str">
            <v xml:space="preserve">Calgacus –ī m. </v>
          </cell>
        </row>
        <row r="2812">
          <cell r="A2812" t="str">
            <v>CALICVLVS</v>
          </cell>
        </row>
        <row r="2813">
          <cell r="A2813" t="str">
            <v>CALIDA</v>
          </cell>
          <cell r="B2813" t="str">
            <v>calida or calda –ae f.</v>
          </cell>
        </row>
        <row r="2814">
          <cell r="A2814" t="str">
            <v>CALIDIANVS/N</v>
          </cell>
        </row>
        <row r="2815">
          <cell r="A2815" t="str">
            <v>CALIDIVS/N</v>
          </cell>
        </row>
        <row r="2816">
          <cell r="A2816" t="str">
            <v>CALIDVS</v>
          </cell>
          <cell r="B2816" t="str">
            <v>calidus or caldus –a –um</v>
          </cell>
        </row>
        <row r="2817">
          <cell r="A2817" t="str">
            <v>CALIENDRVM</v>
          </cell>
          <cell r="B2817" t="str">
            <v>caliandrum (caliendrum) –ī m.</v>
          </cell>
        </row>
        <row r="2818">
          <cell r="A2818" t="str">
            <v>CALIGA</v>
          </cell>
          <cell r="B2818" t="str">
            <v>caliga –ae f.</v>
          </cell>
        </row>
        <row r="2819">
          <cell r="A2819" t="str">
            <v>CALIGARIVS/2</v>
          </cell>
          <cell r="B2819" t="str">
            <v>caligārius –a –um</v>
          </cell>
        </row>
        <row r="2820">
          <cell r="A2820" t="str">
            <v>CALIGATVS</v>
          </cell>
        </row>
        <row r="2821">
          <cell r="A2821" t="str">
            <v>CALIGINOSVS</v>
          </cell>
        </row>
        <row r="2822">
          <cell r="A2822" t="str">
            <v>CALIGO/1</v>
          </cell>
          <cell r="B2822" t="str">
            <v>cālīgō –inis f.</v>
          </cell>
        </row>
        <row r="2823">
          <cell r="A2823" t="str">
            <v>CALIGO/2</v>
          </cell>
          <cell r="B2823" t="str">
            <v>cālīgō cālīgāre cālīgāvī cālīgātus</v>
          </cell>
        </row>
        <row r="2824">
          <cell r="A2824" t="str">
            <v>CALIGVLA</v>
          </cell>
          <cell r="B2824" t="str">
            <v>caligula –ae f.</v>
          </cell>
        </row>
        <row r="2825">
          <cell r="A2825" t="str">
            <v>CALIX</v>
          </cell>
          <cell r="B2825" t="str">
            <v>calix –icis m.</v>
          </cell>
        </row>
        <row r="2826">
          <cell r="A2826" t="str">
            <v>CALLEO</v>
          </cell>
          <cell r="B2826" t="str">
            <v>calleō, callēre</v>
          </cell>
        </row>
        <row r="2827">
          <cell r="A2827" t="str">
            <v>CALLIDAMA/N</v>
          </cell>
        </row>
        <row r="2828">
          <cell r="A2828" t="str">
            <v>CALLIDITAS</v>
          </cell>
          <cell r="B2828" t="str">
            <v>calliditās –ātis f.</v>
          </cell>
        </row>
        <row r="2829">
          <cell r="A2829" t="str">
            <v>CALLIDVS</v>
          </cell>
          <cell r="B2829" t="str">
            <v>callidus –a –um</v>
          </cell>
        </row>
        <row r="2830">
          <cell r="A2830" t="str">
            <v>CALLIODORVS/N</v>
          </cell>
          <cell r="B2830" t="str">
            <v>Calliodorus –ī m.</v>
          </cell>
        </row>
        <row r="2831">
          <cell r="A2831" t="str">
            <v>CALLIOPE/N</v>
          </cell>
          <cell r="B2831" t="str">
            <v>Calliopē –ēs and Calliopēa –ae f.</v>
          </cell>
        </row>
        <row r="2832">
          <cell r="A2832" t="str">
            <v>CALLIS</v>
          </cell>
          <cell r="B2832" t="str">
            <v>callis –is m.</v>
          </cell>
        </row>
        <row r="2833">
          <cell r="A2833" t="str">
            <v>CALLISCO</v>
          </cell>
        </row>
        <row r="2834">
          <cell r="A2834" t="str">
            <v>CALLISTO/N</v>
          </cell>
          <cell r="B2834" t="str">
            <v>Callistō f. Gk dat. Callistō</v>
          </cell>
        </row>
        <row r="2835">
          <cell r="A2835" t="str">
            <v>CALLISTRATVS/N</v>
          </cell>
          <cell r="B2835" t="str">
            <v xml:space="preserve">Callistratus Callistratī m. </v>
          </cell>
        </row>
        <row r="2836">
          <cell r="A2836" t="str">
            <v>CALLOSVS</v>
          </cell>
        </row>
        <row r="2837">
          <cell r="A2837" t="str">
            <v>CALLVM</v>
          </cell>
          <cell r="B2837" t="str">
            <v>Callum --ī m.</v>
          </cell>
        </row>
        <row r="2838">
          <cell r="A2838" t="str">
            <v>CALO/1</v>
          </cell>
          <cell r="B2838" t="str">
            <v>cālo –ōnis m.</v>
          </cell>
        </row>
        <row r="2839">
          <cell r="A2839" t="str">
            <v>CALO/2</v>
          </cell>
        </row>
        <row r="2840">
          <cell r="A2840" t="str">
            <v>CALOR</v>
          </cell>
          <cell r="B2840" t="str">
            <v>calor –ōris m.</v>
          </cell>
        </row>
        <row r="2841">
          <cell r="A2841" t="str">
            <v>CALPVRNIANVS/N</v>
          </cell>
        </row>
        <row r="2842">
          <cell r="A2842" t="str">
            <v>CALPVRNIVS/A</v>
          </cell>
          <cell r="B2842" t="str">
            <v>Calpurnius –a –um</v>
          </cell>
        </row>
        <row r="2843">
          <cell r="A2843" t="str">
            <v>CALPVRNIVS/N</v>
          </cell>
        </row>
        <row r="2844">
          <cell r="A2844" t="str">
            <v>CALTHA</v>
          </cell>
          <cell r="B2844" t="str">
            <v>caltha –ae f.</v>
          </cell>
        </row>
        <row r="2845">
          <cell r="A2845" t="str">
            <v>CALVA</v>
          </cell>
          <cell r="B2845" t="str">
            <v>calva –ae f.</v>
          </cell>
        </row>
        <row r="2846">
          <cell r="A2846" t="str">
            <v>CALVARIA/1</v>
          </cell>
        </row>
        <row r="2847">
          <cell r="A2847" t="str">
            <v>CALVARIA/2</v>
          </cell>
        </row>
        <row r="2848">
          <cell r="A2848" t="str">
            <v>CALVENTIVS/N</v>
          </cell>
          <cell r="B2848" t="str">
            <v>Calventius –ī m.</v>
          </cell>
        </row>
        <row r="2849">
          <cell r="A2849" t="str">
            <v>CALVITIES</v>
          </cell>
          <cell r="B2849" t="str">
            <v xml:space="preserve">calvitiēs –ēī f. </v>
          </cell>
        </row>
        <row r="2850">
          <cell r="A2850" t="str">
            <v>CALVITIVM</v>
          </cell>
        </row>
        <row r="2851">
          <cell r="A2851" t="str">
            <v>CALVMNIA</v>
          </cell>
          <cell r="B2851" t="str">
            <v>calumnia –ae f.</v>
          </cell>
        </row>
        <row r="2852">
          <cell r="A2852" t="str">
            <v>CALVMNIATOR</v>
          </cell>
          <cell r="B2852" t="str">
            <v>calumniātor –ōris m.</v>
          </cell>
        </row>
        <row r="2853">
          <cell r="A2853" t="str">
            <v>CALVMNIOR</v>
          </cell>
          <cell r="B2853" t="str">
            <v>calumnior –āre</v>
          </cell>
        </row>
        <row r="2854">
          <cell r="A2854" t="str">
            <v>CALVVS</v>
          </cell>
          <cell r="B2854" t="str">
            <v>calvus –a –um</v>
          </cell>
        </row>
        <row r="2855">
          <cell r="A2855" t="str">
            <v>CALVVS/N</v>
          </cell>
          <cell r="B2855" t="str">
            <v>Calvus –ī m.</v>
          </cell>
        </row>
        <row r="2856">
          <cell r="A2856" t="str">
            <v>CALX/1</v>
          </cell>
          <cell r="B2856" t="str">
            <v>calx calcis f. and rarely m.</v>
          </cell>
        </row>
        <row r="2857">
          <cell r="A2857" t="str">
            <v>CALX/2</v>
          </cell>
          <cell r="B2857" t="str">
            <v xml:space="preserve">calx calcis f. </v>
          </cell>
        </row>
        <row r="2858">
          <cell r="A2858" t="str">
            <v>CALYBE/N</v>
          </cell>
          <cell r="B2858" t="str">
            <v>Calybē –ēs f.</v>
          </cell>
        </row>
        <row r="2859">
          <cell r="A2859" t="str">
            <v>CALYDON/N</v>
          </cell>
          <cell r="B2859" t="str">
            <v>Calydōn –ōnis f.</v>
          </cell>
        </row>
        <row r="2860">
          <cell r="A2860" t="str">
            <v>CALYPSO/N</v>
          </cell>
          <cell r="B2860" t="str">
            <v>Calypsō –ūs f.</v>
          </cell>
        </row>
        <row r="2861">
          <cell r="A2861" t="str">
            <v>CAMARINA/N</v>
          </cell>
          <cell r="B2861" t="str">
            <v>Camarīna –ae f.</v>
          </cell>
        </row>
        <row r="2862">
          <cell r="A2862" t="str">
            <v>CAMELLA</v>
          </cell>
          <cell r="B2862" t="str">
            <v>camella –ae f.</v>
          </cell>
        </row>
        <row r="2863">
          <cell r="A2863" t="str">
            <v>CAMELVS</v>
          </cell>
          <cell r="B2863" t="str">
            <v>camēlus –ī m./f.</v>
          </cell>
        </row>
        <row r="2864">
          <cell r="A2864" t="str">
            <v>CAMENA</v>
          </cell>
        </row>
        <row r="2865">
          <cell r="A2865" t="str">
            <v>CAMENAE/N</v>
          </cell>
          <cell r="B2865" t="str">
            <v>Camēna –ae f.</v>
          </cell>
        </row>
        <row r="2866">
          <cell r="A2866" t="str">
            <v>CAMERA</v>
          </cell>
          <cell r="B2866" t="str">
            <v>camera –ae f.</v>
          </cell>
        </row>
        <row r="2867">
          <cell r="A2867" t="str">
            <v>CAMERIA/N</v>
          </cell>
        </row>
        <row r="2868">
          <cell r="A2868" t="str">
            <v>CAMERIVS/N</v>
          </cell>
          <cell r="B2868" t="str">
            <v>Camerius –iīm.</v>
          </cell>
        </row>
        <row r="2869">
          <cell r="A2869" t="str">
            <v>CAMERS/N</v>
          </cell>
          <cell r="B2869" t="str">
            <v>Camers –ertis m.</v>
          </cell>
        </row>
        <row r="2870">
          <cell r="A2870" t="str">
            <v>CAMILLA/N</v>
          </cell>
          <cell r="B2870" t="str">
            <v>Camilla –ae f.</v>
          </cell>
        </row>
        <row r="2871">
          <cell r="A2871" t="str">
            <v>CAMILLVS/N</v>
          </cell>
          <cell r="B2871" t="str">
            <v>Camillus –ī m.</v>
          </cell>
        </row>
        <row r="2872">
          <cell r="A2872" t="str">
            <v>CAMINVS</v>
          </cell>
          <cell r="B2872" t="str">
            <v>camīnus –ī m.</v>
          </cell>
        </row>
        <row r="2873">
          <cell r="A2873" t="str">
            <v>CAMMARVS</v>
          </cell>
        </row>
        <row r="2874">
          <cell r="A2874" t="str">
            <v>CAMPANIA/N</v>
          </cell>
          <cell r="B2874" t="str">
            <v>Campānia –ae f.</v>
          </cell>
        </row>
        <row r="2875">
          <cell r="A2875" t="str">
            <v>CAMPANVS/A</v>
          </cell>
          <cell r="B2875" t="str">
            <v>Campānus –a –um</v>
          </cell>
        </row>
        <row r="2876">
          <cell r="A2876" t="str">
            <v>CAMPESTER</v>
          </cell>
          <cell r="B2876" t="str">
            <v>campester –tris –tre or campestris –e</v>
          </cell>
        </row>
        <row r="2877">
          <cell r="A2877" t="str">
            <v>CAMPESTRE</v>
          </cell>
          <cell r="B2877" t="str">
            <v xml:space="preserve">campestre –is n. </v>
          </cell>
        </row>
        <row r="2878">
          <cell r="A2878" t="str">
            <v>CAMPESTRIA</v>
          </cell>
        </row>
        <row r="2879">
          <cell r="A2879" t="str">
            <v>CAMPODONVM/N</v>
          </cell>
          <cell r="B2879" t="str">
            <v xml:space="preserve">Campodonum –ī n. </v>
          </cell>
        </row>
        <row r="2880">
          <cell r="A2880" t="str">
            <v>CAMPVS/1</v>
          </cell>
          <cell r="B2880" t="str">
            <v>campus campī m.</v>
          </cell>
        </row>
        <row r="2881">
          <cell r="A2881" t="str">
            <v>CAMPVS/2</v>
          </cell>
        </row>
        <row r="2882">
          <cell r="A2882" t="str">
            <v>CAMPVS/N</v>
          </cell>
        </row>
        <row r="2883">
          <cell r="A2883" t="str">
            <v>CAMVLODVNVM/N</v>
          </cell>
        </row>
        <row r="2884">
          <cell r="A2884" t="str">
            <v>CAMVLOGENVS/N</v>
          </cell>
          <cell r="B2884" t="str">
            <v>Camulogenus –ī m.</v>
          </cell>
        </row>
        <row r="2885">
          <cell r="A2885" t="str">
            <v>CAMVRTIVS/N</v>
          </cell>
          <cell r="B2885" t="str">
            <v>Camurtius –iī m.</v>
          </cell>
        </row>
        <row r="2886">
          <cell r="A2886" t="str">
            <v>CAMVRVS</v>
          </cell>
          <cell r="B2886" t="str">
            <v>camur –ra –rum</v>
          </cell>
        </row>
        <row r="2887">
          <cell r="A2887" t="str">
            <v>CANACHE/N</v>
          </cell>
          <cell r="B2887" t="str">
            <v>Canache</v>
          </cell>
        </row>
        <row r="2888">
          <cell r="A2888" t="str">
            <v>CANALICVLVS</v>
          </cell>
        </row>
        <row r="2889">
          <cell r="A2889" t="str">
            <v>CANALIS/1</v>
          </cell>
          <cell r="B2889" t="str">
            <v>canālis –is m.</v>
          </cell>
        </row>
        <row r="2890">
          <cell r="A2890" t="str">
            <v>CANALIS/2</v>
          </cell>
        </row>
        <row r="2891">
          <cell r="A2891" t="str">
            <v>CANCELLVS</v>
          </cell>
        </row>
        <row r="2892">
          <cell r="A2892" t="str">
            <v>CANCER</v>
          </cell>
          <cell r="B2892" t="str">
            <v xml:space="preserve">cancer cancrī m. </v>
          </cell>
        </row>
        <row r="2893">
          <cell r="A2893" t="str">
            <v>CANCER/N</v>
          </cell>
          <cell r="B2893" t="str">
            <v>Cancer Cancrī m.</v>
          </cell>
        </row>
        <row r="2894">
          <cell r="A2894" t="str">
            <v>CANDELA</v>
          </cell>
          <cell r="B2894" t="str">
            <v>candēla –ae f.</v>
          </cell>
        </row>
        <row r="2895">
          <cell r="A2895" t="str">
            <v>CANDELABRVM</v>
          </cell>
          <cell r="B2895" t="str">
            <v>candēlābrum and –us –ī n./m.</v>
          </cell>
        </row>
        <row r="2896">
          <cell r="A2896" t="str">
            <v>CANDENS</v>
          </cell>
        </row>
        <row r="2897">
          <cell r="A2897" t="str">
            <v>CANDENTIA</v>
          </cell>
        </row>
        <row r="2898">
          <cell r="A2898" t="str">
            <v>CANDEO</v>
          </cell>
          <cell r="B2898" t="str">
            <v>candeō –uī</v>
          </cell>
        </row>
        <row r="2899">
          <cell r="A2899" t="str">
            <v>CANDESCO</v>
          </cell>
        </row>
        <row r="2900">
          <cell r="A2900" t="str">
            <v>CANDIDATVS/1</v>
          </cell>
          <cell r="B2900" t="str">
            <v>candidātus –ī m.</v>
          </cell>
        </row>
        <row r="2901">
          <cell r="A2901" t="str">
            <v>CANDIDATVS/2</v>
          </cell>
          <cell r="B2901" t="str">
            <v>candidātus –a –um</v>
          </cell>
        </row>
        <row r="2902">
          <cell r="A2902" t="str">
            <v>CANDIDVLVS</v>
          </cell>
        </row>
        <row r="2903">
          <cell r="A2903" t="str">
            <v>CANDIDVS</v>
          </cell>
          <cell r="B2903" t="str">
            <v>candidus –a –um</v>
          </cell>
        </row>
        <row r="2904">
          <cell r="A2904" t="str">
            <v>CANDIDVS/N1</v>
          </cell>
        </row>
        <row r="2905">
          <cell r="A2905" t="str">
            <v>CANDOR</v>
          </cell>
          <cell r="B2905" t="str">
            <v>candor –ōris m.</v>
          </cell>
        </row>
        <row r="2906">
          <cell r="A2906" t="str">
            <v>CANEO</v>
          </cell>
          <cell r="B2906" t="str">
            <v>caneō canēre canuī</v>
          </cell>
        </row>
        <row r="2907">
          <cell r="A2907" t="str">
            <v>CANEPHORA/N</v>
          </cell>
        </row>
        <row r="2908">
          <cell r="A2908" t="str">
            <v>CANESCO</v>
          </cell>
          <cell r="B2908" t="str">
            <v>cānescō –ere</v>
          </cell>
        </row>
        <row r="2909">
          <cell r="A2909" t="str">
            <v>CANI</v>
          </cell>
        </row>
        <row r="2910">
          <cell r="A2910" t="str">
            <v>CANICVLA</v>
          </cell>
          <cell r="B2910" t="str">
            <v>canīcula –ae f.</v>
          </cell>
        </row>
        <row r="2911">
          <cell r="A2911" t="str">
            <v>CANIDIA/N</v>
          </cell>
          <cell r="B2911" t="str">
            <v>Cānidia –ae f.</v>
          </cell>
        </row>
        <row r="2912">
          <cell r="A2912" t="str">
            <v>CANINIVS/N</v>
          </cell>
          <cell r="B2912" t="str">
            <v>Canīnius –ī m.</v>
          </cell>
        </row>
        <row r="2913">
          <cell r="A2913" t="str">
            <v>CANINVS</v>
          </cell>
          <cell r="B2913" t="str">
            <v>canīnus –a –um</v>
          </cell>
        </row>
        <row r="2914">
          <cell r="A2914" t="str">
            <v>CANIS</v>
          </cell>
          <cell r="B2914" t="str">
            <v>canis canis m. or f.</v>
          </cell>
        </row>
        <row r="2915">
          <cell r="A2915" t="str">
            <v>CANIS/N</v>
          </cell>
          <cell r="B2915" t="str">
            <v>Canis –is m.</v>
          </cell>
        </row>
        <row r="2916">
          <cell r="A2916" t="str">
            <v>CANISTRA</v>
          </cell>
          <cell r="B2916" t="str">
            <v>canistra –ōrum n. pl.</v>
          </cell>
        </row>
        <row r="2917">
          <cell r="A2917" t="str">
            <v>CANISTRVM</v>
          </cell>
          <cell r="B2917" t="str">
            <v xml:space="preserve">canistrum –ī n. </v>
          </cell>
        </row>
        <row r="2918">
          <cell r="A2918" t="str">
            <v>CANITIES</v>
          </cell>
          <cell r="B2918" t="str">
            <v>cānitiēs –ēī f.</v>
          </cell>
        </row>
        <row r="2919">
          <cell r="A2919" t="str">
            <v>CANNA</v>
          </cell>
        </row>
        <row r="2920">
          <cell r="A2920" t="str">
            <v>CANNABIS</v>
          </cell>
        </row>
        <row r="2921">
          <cell r="A2921" t="str">
            <v>CANNENSIS/N</v>
          </cell>
          <cell r="B2921" t="str">
            <v>Cannēnsis Cannēnse</v>
          </cell>
        </row>
        <row r="2922">
          <cell r="A2922" t="str">
            <v>CANNVLA</v>
          </cell>
        </row>
        <row r="2923">
          <cell r="A2923" t="str">
            <v>CANO</v>
          </cell>
          <cell r="B2923" t="str">
            <v>canō canere cecinī cantus</v>
          </cell>
        </row>
        <row r="2924">
          <cell r="A2924" t="str">
            <v>CANON</v>
          </cell>
        </row>
        <row r="2925">
          <cell r="A2925" t="str">
            <v>CANONICVS</v>
          </cell>
          <cell r="B2925" t="str">
            <v>canonicus –a –um</v>
          </cell>
        </row>
        <row r="2926">
          <cell r="A2926" t="str">
            <v>CANONICVS/1</v>
          </cell>
        </row>
        <row r="2927">
          <cell r="A2927" t="str">
            <v>CANONICVS/2</v>
          </cell>
        </row>
        <row r="2928">
          <cell r="A2928" t="str">
            <v>CANOPIVS/A</v>
          </cell>
          <cell r="B2928" t="str">
            <v>Canōpius –a –um</v>
          </cell>
        </row>
        <row r="2929">
          <cell r="A2929" t="str">
            <v>CANOPVS/N</v>
          </cell>
          <cell r="B2929" t="str">
            <v>Canōpus –ī m.</v>
          </cell>
        </row>
        <row r="2930">
          <cell r="A2930" t="str">
            <v>CANOR</v>
          </cell>
          <cell r="B2930" t="str">
            <v>canor –ōris m.</v>
          </cell>
        </row>
        <row r="2931">
          <cell r="A2931" t="str">
            <v>CANORVS</v>
          </cell>
          <cell r="B2931" t="str">
            <v>canōrus –a –um</v>
          </cell>
        </row>
        <row r="2932">
          <cell r="A2932" t="str">
            <v>CANTABRI</v>
          </cell>
        </row>
        <row r="2933">
          <cell r="A2933" t="str">
            <v>CANTABRI/N</v>
          </cell>
          <cell r="B2933" t="str">
            <v>Cantaber –bra –brum</v>
          </cell>
        </row>
        <row r="2934">
          <cell r="A2934" t="str">
            <v>CANTABVNDVS</v>
          </cell>
          <cell r="B2934" t="str">
            <v>cantābundus –a –um</v>
          </cell>
        </row>
        <row r="2935">
          <cell r="A2935" t="str">
            <v>CANTAE/N</v>
          </cell>
        </row>
        <row r="2936">
          <cell r="A2936" t="str">
            <v>CANTERBVRY,/NSt</v>
          </cell>
        </row>
        <row r="2937">
          <cell r="A2937" t="str">
            <v>CANTERBVRY/N1</v>
          </cell>
          <cell r="B2937" t="str">
            <v>Durovernum –ī n.</v>
          </cell>
        </row>
        <row r="2938">
          <cell r="A2938" t="str">
            <v>CANTERIVS</v>
          </cell>
        </row>
        <row r="2939">
          <cell r="A2939" t="str">
            <v>CANTHARVS</v>
          </cell>
          <cell r="B2939" t="str">
            <v>cantharus –ī m.</v>
          </cell>
        </row>
        <row r="2940">
          <cell r="A2940" t="str">
            <v>CANTHVS</v>
          </cell>
        </row>
        <row r="2941">
          <cell r="A2941" t="str">
            <v>CANTIA/N</v>
          </cell>
          <cell r="B2941" t="str">
            <v>Cantia –ae f.</v>
          </cell>
        </row>
        <row r="2942">
          <cell r="A2942" t="str">
            <v>CANTICVM</v>
          </cell>
          <cell r="B2942" t="str">
            <v>canticum –ī n</v>
          </cell>
        </row>
        <row r="2943">
          <cell r="A2943" t="str">
            <v>CANTILENA</v>
          </cell>
        </row>
        <row r="2944">
          <cell r="A2944" t="str">
            <v>CANTIO</v>
          </cell>
        </row>
        <row r="2945">
          <cell r="A2945" t="str">
            <v>CANTITO</v>
          </cell>
        </row>
        <row r="2946">
          <cell r="A2946" t="str">
            <v>CANTIVM/N</v>
          </cell>
          <cell r="B2946" t="str">
            <v>Cantium –ī n.</v>
          </cell>
        </row>
        <row r="2947">
          <cell r="A2947" t="str">
            <v>CANTO</v>
          </cell>
          <cell r="B2947" t="str">
            <v>cantō cantāre cantāvī cantātus</v>
          </cell>
        </row>
        <row r="2948">
          <cell r="A2948" t="str">
            <v>CANTOR</v>
          </cell>
          <cell r="B2948" t="str">
            <v>cantor –ōris m.</v>
          </cell>
        </row>
        <row r="2949">
          <cell r="A2949" t="str">
            <v>CANTVARI/N</v>
          </cell>
          <cell r="B2949" t="str">
            <v xml:space="preserve">Cantuarī –ōrum m. </v>
          </cell>
        </row>
        <row r="2950">
          <cell r="A2950" t="str">
            <v>CANTVRIO</v>
          </cell>
          <cell r="B2950" t="str">
            <v xml:space="preserve">canturiō canturīre </v>
          </cell>
        </row>
        <row r="2951">
          <cell r="A2951" t="str">
            <v>CANTVS</v>
          </cell>
          <cell r="B2951" t="str">
            <v>cantus –ūs m.</v>
          </cell>
        </row>
        <row r="2952">
          <cell r="A2952" t="str">
            <v>CANVLEIANVS/N</v>
          </cell>
        </row>
        <row r="2953">
          <cell r="A2953" t="str">
            <v>CANVLEIVS/N</v>
          </cell>
        </row>
        <row r="2954">
          <cell r="A2954" t="str">
            <v>CANVS</v>
          </cell>
          <cell r="B2954" t="str">
            <v>cānus –a –um</v>
          </cell>
        </row>
        <row r="2955">
          <cell r="A2955" t="str">
            <v>CANVSINVS/A</v>
          </cell>
          <cell r="B2955" t="str">
            <v>Canusīnus –a –um</v>
          </cell>
        </row>
        <row r="2956">
          <cell r="A2956" t="str">
            <v>CANVSIVM/N</v>
          </cell>
          <cell r="B2956" t="str">
            <v>Canusium –(i)ī n.</v>
          </cell>
        </row>
        <row r="2957">
          <cell r="A2957" t="str">
            <v>CAPACITAS</v>
          </cell>
        </row>
        <row r="2958">
          <cell r="A2958" t="str">
            <v>CAPANEVS/N</v>
          </cell>
        </row>
        <row r="2959">
          <cell r="A2959" t="str">
            <v>CAPAX</v>
          </cell>
          <cell r="B2959" t="str">
            <v>capāx –ācis</v>
          </cell>
        </row>
        <row r="2960">
          <cell r="A2960" t="str">
            <v>CAPEDVNCVLA</v>
          </cell>
        </row>
        <row r="2961">
          <cell r="A2961" t="str">
            <v>CAPELLA</v>
          </cell>
          <cell r="B2961" t="str">
            <v>capella capellae f.</v>
          </cell>
        </row>
        <row r="2962">
          <cell r="A2962" t="str">
            <v>CAPENA/N</v>
          </cell>
        </row>
        <row r="2963">
          <cell r="A2963" t="str">
            <v>CAPENAS/N</v>
          </cell>
        </row>
        <row r="2964">
          <cell r="A2964" t="str">
            <v>CAPENVS/A</v>
          </cell>
          <cell r="B2964" t="str">
            <v>Capēnus –a –um</v>
          </cell>
        </row>
        <row r="2965">
          <cell r="A2965" t="str">
            <v>CAPER</v>
          </cell>
          <cell r="B2965" t="str">
            <v>caper caprī m.</v>
          </cell>
        </row>
        <row r="2966">
          <cell r="A2966" t="str">
            <v>CAPER/N</v>
          </cell>
          <cell r="B2966" t="str">
            <v>Caper Caprī m.</v>
          </cell>
        </row>
        <row r="2967">
          <cell r="A2967" t="str">
            <v>CAPESSO</v>
          </cell>
          <cell r="B2967" t="str">
            <v>capessō capessere capessiī/capessīvī capessitūrus</v>
          </cell>
        </row>
        <row r="2968">
          <cell r="A2968" t="str">
            <v>CAPETVS/N</v>
          </cell>
        </row>
        <row r="2969">
          <cell r="A2969" t="str">
            <v>CAPHAREVS/A</v>
          </cell>
        </row>
        <row r="2970">
          <cell r="A2970" t="str">
            <v>CAPHAREVS/N</v>
          </cell>
          <cell r="B2970" t="str">
            <v>Caphēreus –eī m.</v>
          </cell>
        </row>
        <row r="2971">
          <cell r="A2971" t="str">
            <v>CAPILLAMENTVM</v>
          </cell>
          <cell r="B2971" t="str">
            <v>capillāmentum –ī n.</v>
          </cell>
        </row>
        <row r="2972">
          <cell r="A2972" t="str">
            <v>CAPILLATVS</v>
          </cell>
          <cell r="B2972" t="str">
            <v>capillātus –a –um</v>
          </cell>
        </row>
        <row r="2973">
          <cell r="A2973" t="str">
            <v>CAPILLVS</v>
          </cell>
          <cell r="B2973" t="str">
            <v>capillus capillī m.</v>
          </cell>
        </row>
        <row r="2974">
          <cell r="A2974" t="str">
            <v>CAPIO/1</v>
          </cell>
        </row>
        <row r="2975">
          <cell r="A2975" t="str">
            <v>CAPIO/2</v>
          </cell>
          <cell r="B2975" t="str">
            <v>capiō capere cēpī captus</v>
          </cell>
        </row>
        <row r="2976">
          <cell r="A2976" t="str">
            <v>CAPIS</v>
          </cell>
          <cell r="B2976" t="str">
            <v>capis –idis f.</v>
          </cell>
        </row>
        <row r="2977">
          <cell r="A2977" t="str">
            <v>CAPISTRO</v>
          </cell>
        </row>
        <row r="2978">
          <cell r="A2978" t="str">
            <v>CAPISTRVM</v>
          </cell>
          <cell r="B2978" t="str">
            <v xml:space="preserve">capistrum –ī n. </v>
          </cell>
        </row>
        <row r="2979">
          <cell r="A2979" t="str">
            <v>CAPITAL</v>
          </cell>
          <cell r="B2979" t="str">
            <v>capitāl or capitāle capitālis n.</v>
          </cell>
        </row>
        <row r="2980">
          <cell r="A2980" t="str">
            <v>CAPITALIS</v>
          </cell>
          <cell r="B2980" t="str">
            <v>capitālis –e</v>
          </cell>
        </row>
        <row r="2981">
          <cell r="A2981" t="str">
            <v>CAPITATIO</v>
          </cell>
        </row>
        <row r="2982">
          <cell r="A2982" t="str">
            <v>CAPITATVS</v>
          </cell>
        </row>
        <row r="2983">
          <cell r="A2983" t="str">
            <v>CAPITINVS/N</v>
          </cell>
        </row>
        <row r="2984">
          <cell r="A2984" t="str">
            <v>CAPITO</v>
          </cell>
          <cell r="B2984" t="str">
            <v>capitō –ōnis m.</v>
          </cell>
        </row>
        <row r="2985">
          <cell r="A2985" t="str">
            <v>CAPITO/N</v>
          </cell>
          <cell r="B2985" t="str">
            <v>Capitō –ōnis m.</v>
          </cell>
        </row>
        <row r="2986">
          <cell r="A2986" t="str">
            <v>CAPITOLINVS/A</v>
          </cell>
          <cell r="B2986" t="str">
            <v>Capitōlīnus –a –um</v>
          </cell>
        </row>
        <row r="2987">
          <cell r="A2987" t="str">
            <v>CAPITOLINVS/N</v>
          </cell>
          <cell r="B2987" t="str">
            <v>Capitōlīnus –ī m.</v>
          </cell>
        </row>
        <row r="2988">
          <cell r="A2988" t="str">
            <v>CAPITOLIVM/N</v>
          </cell>
          <cell r="B2988" t="str">
            <v>Capitōlium –iī n.</v>
          </cell>
        </row>
        <row r="2989">
          <cell r="A2989" t="str">
            <v>CAPITVLVM</v>
          </cell>
        </row>
        <row r="2990">
          <cell r="A2990" t="str">
            <v>CAPO</v>
          </cell>
          <cell r="B2990" t="str">
            <v>cāpō –ōnis m.</v>
          </cell>
        </row>
        <row r="2991">
          <cell r="A2991" t="str">
            <v>CAPPADOCES/N</v>
          </cell>
          <cell r="B2991" t="str">
            <v>Cappadocēs –um m.</v>
          </cell>
        </row>
        <row r="2992">
          <cell r="A2992" t="str">
            <v>CAPPADOCIA/N</v>
          </cell>
          <cell r="B2992" t="str">
            <v>Cappadocia –ae f.</v>
          </cell>
        </row>
        <row r="2993">
          <cell r="A2993" t="str">
            <v>CAPPADOX/N</v>
          </cell>
          <cell r="B2993" t="str">
            <v>Cappadox –ocis m.</v>
          </cell>
        </row>
        <row r="2994">
          <cell r="A2994" t="str">
            <v>CAPRA</v>
          </cell>
          <cell r="B2994" t="str">
            <v>capra –ae f.</v>
          </cell>
        </row>
        <row r="2995">
          <cell r="A2995" t="str">
            <v>CAPRA/N</v>
          </cell>
        </row>
        <row r="2996">
          <cell r="A2996" t="str">
            <v>CAPREA</v>
          </cell>
          <cell r="B2996" t="str">
            <v>caprea –ae f.</v>
          </cell>
        </row>
        <row r="2997">
          <cell r="A2997" t="str">
            <v>CAPREAE/N</v>
          </cell>
          <cell r="B2997" t="str">
            <v>Capreae –ārum f.</v>
          </cell>
        </row>
        <row r="2998">
          <cell r="A2998" t="str">
            <v>CAPREOLVS</v>
          </cell>
          <cell r="B2998" t="str">
            <v>capreolus –ī m.</v>
          </cell>
        </row>
        <row r="2999">
          <cell r="A2999" t="str">
            <v>CAPRICORNVS/N</v>
          </cell>
          <cell r="B2999" t="str">
            <v>Capricornus –ī m.</v>
          </cell>
        </row>
        <row r="3000">
          <cell r="A3000" t="str">
            <v>CAPRIFICVS</v>
          </cell>
        </row>
        <row r="3001">
          <cell r="A3001" t="str">
            <v>CAPRIGENVS</v>
          </cell>
          <cell r="B3001" t="str">
            <v>caprigenus –a –um</v>
          </cell>
        </row>
        <row r="3002">
          <cell r="A3002" t="str">
            <v>CAPRILE</v>
          </cell>
        </row>
        <row r="3003">
          <cell r="A3003" t="str">
            <v>CAPRIMVLGVS</v>
          </cell>
          <cell r="B3003" t="str">
            <v>caprimulgus caprimulgī m.</v>
          </cell>
        </row>
        <row r="3004">
          <cell r="A3004" t="str">
            <v>CAPRINVS</v>
          </cell>
        </row>
        <row r="3005">
          <cell r="A3005" t="str">
            <v>CAPRIPES</v>
          </cell>
        </row>
        <row r="3006">
          <cell r="A3006" t="str">
            <v>CAPRIVS/N</v>
          </cell>
          <cell r="B3006" t="str">
            <v>Caprius –iī m.</v>
          </cell>
        </row>
        <row r="3007">
          <cell r="A3007" t="str">
            <v>CAPSA</v>
          </cell>
          <cell r="B3007" t="str">
            <v>capsa –ae f.</v>
          </cell>
        </row>
        <row r="3008">
          <cell r="A3008" t="str">
            <v>CAPSELLA</v>
          </cell>
          <cell r="B3008" t="str">
            <v>capsella or capsula –ae f.</v>
          </cell>
        </row>
        <row r="3009">
          <cell r="A3009" t="str">
            <v>CAPSVLA</v>
          </cell>
          <cell r="B3009" t="str">
            <v>capsula –ae f.</v>
          </cell>
        </row>
        <row r="3010">
          <cell r="A3010" t="str">
            <v>CAPSVS</v>
          </cell>
        </row>
        <row r="3011">
          <cell r="A3011" t="str">
            <v>CAPTATIO</v>
          </cell>
        </row>
        <row r="3012">
          <cell r="A3012" t="str">
            <v>CAPTATOR</v>
          </cell>
          <cell r="B3012" t="str">
            <v>captātor –ōris m.</v>
          </cell>
        </row>
        <row r="3013">
          <cell r="A3013" t="str">
            <v>CAPTIO</v>
          </cell>
        </row>
        <row r="3014">
          <cell r="A3014" t="str">
            <v>CAPTIOSVS</v>
          </cell>
        </row>
        <row r="3015">
          <cell r="A3015" t="str">
            <v>CAPTIVA</v>
          </cell>
          <cell r="B3015" t="str">
            <v>captīva –ae f.</v>
          </cell>
        </row>
        <row r="3016">
          <cell r="A3016" t="str">
            <v>CAPTIVITAS</v>
          </cell>
        </row>
        <row r="3017">
          <cell r="A3017" t="str">
            <v>CAPTIVVS/1</v>
          </cell>
          <cell r="B3017" t="str">
            <v>captīvus captīvī m.</v>
          </cell>
        </row>
        <row r="3018">
          <cell r="A3018" t="str">
            <v>CAPTIVVS/2</v>
          </cell>
          <cell r="B3018" t="str">
            <v>captīvus –a –um</v>
          </cell>
        </row>
        <row r="3019">
          <cell r="A3019" t="str">
            <v>CAPTO</v>
          </cell>
          <cell r="B3019" t="str">
            <v>captō captāre captāvī captātus</v>
          </cell>
        </row>
        <row r="3020">
          <cell r="A3020" t="str">
            <v>CAPTVRA</v>
          </cell>
          <cell r="B3020" t="str">
            <v xml:space="preserve">captūra –ae f. </v>
          </cell>
        </row>
        <row r="3021">
          <cell r="A3021" t="str">
            <v>CAPTVS</v>
          </cell>
          <cell r="B3021" t="str">
            <v>captus captūs m.</v>
          </cell>
        </row>
        <row r="3022">
          <cell r="A3022" t="str">
            <v>CAPVA/N</v>
          </cell>
          <cell r="B3022" t="str">
            <v>Capua –ae f.</v>
          </cell>
        </row>
        <row r="3023">
          <cell r="A3023" t="str">
            <v>CAPVLATOR</v>
          </cell>
          <cell r="B3023" t="str">
            <v>captūra –ae f.</v>
          </cell>
        </row>
        <row r="3024">
          <cell r="A3024" t="str">
            <v>CAPVLVS</v>
          </cell>
          <cell r="B3024" t="str">
            <v>capulus –ī m.</v>
          </cell>
        </row>
        <row r="3025">
          <cell r="A3025" t="str">
            <v>CAPVT</v>
          </cell>
          <cell r="B3025" t="str">
            <v>caput capitis n.</v>
          </cell>
        </row>
        <row r="3026">
          <cell r="A3026" t="str">
            <v>CAPYS/N</v>
          </cell>
          <cell r="B3026" t="str">
            <v>Capys –yos or yis m.</v>
          </cell>
        </row>
        <row r="3027">
          <cell r="A3027" t="str">
            <v>CARATACVS/N</v>
          </cell>
        </row>
        <row r="3028">
          <cell r="A3028" t="str">
            <v>CARBASA</v>
          </cell>
        </row>
        <row r="3029">
          <cell r="A3029" t="str">
            <v>CARBASEVS</v>
          </cell>
          <cell r="B3029" t="str">
            <v>carbaseus –a –um</v>
          </cell>
        </row>
        <row r="3030">
          <cell r="A3030" t="str">
            <v>CARBASVS/1</v>
          </cell>
          <cell r="B3030" t="str">
            <v>carbasus –ī f. (pl. carbasa –ōrum n.)</v>
          </cell>
        </row>
        <row r="3031">
          <cell r="A3031" t="str">
            <v>CARBASVS/2</v>
          </cell>
        </row>
        <row r="3032">
          <cell r="A3032" t="str">
            <v>CARBO</v>
          </cell>
        </row>
        <row r="3033">
          <cell r="A3033" t="str">
            <v>CARBO/N</v>
          </cell>
          <cell r="B3033" t="str">
            <v>Carbō –ōnis m.</v>
          </cell>
        </row>
        <row r="3034">
          <cell r="A3034" t="str">
            <v>CARBVNCVLVS</v>
          </cell>
          <cell r="B3034" t="str">
            <v>carbunculus –ī m.</v>
          </cell>
        </row>
        <row r="3035">
          <cell r="A3035" t="str">
            <v>CARCASO/N</v>
          </cell>
          <cell r="B3035" t="str">
            <v>Carcaso –ōnis f.</v>
          </cell>
        </row>
        <row r="3036">
          <cell r="A3036" t="str">
            <v>CARCER</v>
          </cell>
          <cell r="B3036" t="str">
            <v>carcer carceris m.</v>
          </cell>
        </row>
        <row r="3037">
          <cell r="A3037" t="str">
            <v>CARCHEDONIVS/A</v>
          </cell>
          <cell r="B3037" t="str">
            <v>Carchēdonius –a –um</v>
          </cell>
        </row>
        <row r="3038">
          <cell r="A3038" t="str">
            <v>CARCHESIVM</v>
          </cell>
          <cell r="B3038" t="str">
            <v>carchēsium –iī n.</v>
          </cell>
        </row>
        <row r="3039">
          <cell r="A3039" t="str">
            <v>CARCINOMA</v>
          </cell>
        </row>
        <row r="3040">
          <cell r="A3040" t="str">
            <v>CARDELIS</v>
          </cell>
          <cell r="B3040" t="str">
            <v>cardēlis –is f.</v>
          </cell>
        </row>
        <row r="3041">
          <cell r="A3041" t="str">
            <v>CARDIACVS/1</v>
          </cell>
        </row>
        <row r="3042">
          <cell r="A3042" t="str">
            <v>CARDIACVS/2</v>
          </cell>
        </row>
        <row r="3043">
          <cell r="A3043" t="str">
            <v>CARDINALIS</v>
          </cell>
        </row>
        <row r="3044">
          <cell r="A3044" t="str">
            <v>CARDINATVS</v>
          </cell>
        </row>
        <row r="3045">
          <cell r="A3045" t="str">
            <v>CARDO</v>
          </cell>
          <cell r="B3045" t="str">
            <v>cardō –inis m.</v>
          </cell>
        </row>
        <row r="3046">
          <cell r="A3046" t="str">
            <v>CARDVVS</v>
          </cell>
          <cell r="B3046" t="str">
            <v>carduus –ī m.</v>
          </cell>
        </row>
        <row r="3047">
          <cell r="A3047" t="str">
            <v>CARECTVM</v>
          </cell>
          <cell r="B3047" t="str">
            <v>cārectum –ī n.</v>
          </cell>
        </row>
        <row r="3048">
          <cell r="A3048" t="str">
            <v>CARENVM</v>
          </cell>
        </row>
        <row r="3049">
          <cell r="A3049" t="str">
            <v>CAREO</v>
          </cell>
          <cell r="B3049" t="str">
            <v>careō carēre caruī caritūrus</v>
          </cell>
        </row>
        <row r="3050">
          <cell r="A3050" t="str">
            <v>CARES/N</v>
          </cell>
          <cell r="B3050" t="str">
            <v>Cārēs –ium –Gr. acc. –as (sing. –Cār –Cāris) m.</v>
          </cell>
        </row>
        <row r="3051">
          <cell r="A3051" t="str">
            <v>CAREX</v>
          </cell>
          <cell r="B3051" t="str">
            <v>cārex –icis f.</v>
          </cell>
        </row>
        <row r="3052">
          <cell r="A3052" t="str">
            <v>CARICA</v>
          </cell>
          <cell r="B3052" t="str">
            <v>Cārica –ae f.</v>
          </cell>
        </row>
        <row r="3053">
          <cell r="A3053" t="str">
            <v>CARICVS/N</v>
          </cell>
          <cell r="B3053" t="str">
            <v>Caricus –ī m.</v>
          </cell>
        </row>
        <row r="3054">
          <cell r="A3054" t="str">
            <v>CARIES</v>
          </cell>
          <cell r="B3054" t="str">
            <v>cariēs –ēī f.</v>
          </cell>
        </row>
        <row r="3055">
          <cell r="A3055" t="str">
            <v>CARINA</v>
          </cell>
          <cell r="B3055" t="str">
            <v>carīna –ae f.</v>
          </cell>
        </row>
        <row r="3056">
          <cell r="A3056" t="str">
            <v>CARINAE/N</v>
          </cell>
          <cell r="B3056" t="str">
            <v>Carīnae –ārum f.</v>
          </cell>
        </row>
        <row r="3057">
          <cell r="A3057" t="str">
            <v>CARIO/N</v>
          </cell>
          <cell r="B3057" t="str">
            <v>Cariō –ōnis m.</v>
          </cell>
        </row>
        <row r="3058">
          <cell r="A3058" t="str">
            <v>CARIOSVS</v>
          </cell>
          <cell r="B3058" t="str">
            <v>cariōsus –a –um</v>
          </cell>
        </row>
        <row r="3059">
          <cell r="A3059" t="str">
            <v>CARITAS</v>
          </cell>
          <cell r="B3059" t="str">
            <v>cāritās cāritātis f.</v>
          </cell>
        </row>
        <row r="3060">
          <cell r="A3060" t="str">
            <v>CARITATIVVS</v>
          </cell>
          <cell r="B3060" t="str">
            <v>cāritātīvus –a –um</v>
          </cell>
        </row>
        <row r="3061">
          <cell r="A3061" t="str">
            <v>CARMEN/1</v>
          </cell>
          <cell r="B3061" t="str">
            <v>carmen carminis n.</v>
          </cell>
        </row>
        <row r="3062">
          <cell r="A3062" t="str">
            <v>CARMEN/2</v>
          </cell>
          <cell r="B3062" t="str">
            <v>carmen carminis n.</v>
          </cell>
        </row>
        <row r="3063">
          <cell r="A3063" t="str">
            <v>CARMENTALIS/A</v>
          </cell>
          <cell r="B3063" t="str">
            <v>Carmentālis –e</v>
          </cell>
        </row>
        <row r="3064">
          <cell r="A3064" t="str">
            <v>CARMENTALIS/N</v>
          </cell>
        </row>
        <row r="3065">
          <cell r="A3065" t="str">
            <v>CARMENTIS/N</v>
          </cell>
          <cell r="B3065" t="str">
            <v>Carmentis –is f.</v>
          </cell>
        </row>
        <row r="3066">
          <cell r="A3066" t="str">
            <v>CARMO</v>
          </cell>
        </row>
        <row r="3067">
          <cell r="A3067" t="str">
            <v>CARNALIS</v>
          </cell>
          <cell r="B3067" t="str">
            <v>carnālis –e</v>
          </cell>
        </row>
        <row r="3068">
          <cell r="A3068" t="str">
            <v>CARNARIVM</v>
          </cell>
          <cell r="B3068" t="str">
            <v>carnārium –(i)ī n.</v>
          </cell>
        </row>
        <row r="3069">
          <cell r="A3069" t="str">
            <v>CARNARIVS/1</v>
          </cell>
          <cell r="B3069" t="str">
            <v>carnārius –ī m.</v>
          </cell>
        </row>
        <row r="3070">
          <cell r="A3070" t="str">
            <v>CARNIFEX</v>
          </cell>
          <cell r="B3070" t="str">
            <v>carnifex –icis m.</v>
          </cell>
        </row>
        <row r="3071">
          <cell r="A3071" t="str">
            <v>CARNIFICINA</v>
          </cell>
        </row>
        <row r="3072">
          <cell r="A3072" t="str">
            <v>CARNIFICO</v>
          </cell>
        </row>
        <row r="3073">
          <cell r="A3073" t="str">
            <v>CARNIS</v>
          </cell>
          <cell r="B3073" t="str">
            <v>carnis –is f.</v>
          </cell>
        </row>
        <row r="3074">
          <cell r="A3074" t="str">
            <v>CARNVTES/N</v>
          </cell>
          <cell r="B3074" t="str">
            <v xml:space="preserve">Carnutēs –um m. </v>
          </cell>
        </row>
        <row r="3075">
          <cell r="A3075" t="str">
            <v>CARO/1</v>
          </cell>
          <cell r="B3075" t="str">
            <v>carō carnis f.</v>
          </cell>
        </row>
        <row r="3076">
          <cell r="A3076" t="str">
            <v>CARO/2</v>
          </cell>
        </row>
        <row r="3077">
          <cell r="A3077" t="str">
            <v>CAROLVS/N</v>
          </cell>
          <cell r="B3077" t="str">
            <v>Carolus –ī m.</v>
          </cell>
        </row>
        <row r="3078">
          <cell r="A3078" t="str">
            <v>CARPATHIVS/A</v>
          </cell>
          <cell r="B3078" t="str">
            <v>Carpathius –a –um</v>
          </cell>
        </row>
        <row r="3079">
          <cell r="A3079" t="str">
            <v>CARPATINA</v>
          </cell>
        </row>
        <row r="3080">
          <cell r="A3080" t="str">
            <v>CARPATINVS</v>
          </cell>
          <cell r="B3080" t="str">
            <v>carpatinus –a –um</v>
          </cell>
        </row>
        <row r="3081">
          <cell r="A3081" t="str">
            <v>CARPENTVM</v>
          </cell>
          <cell r="B3081" t="str">
            <v>carpentum –ī n.</v>
          </cell>
        </row>
        <row r="3082">
          <cell r="A3082" t="str">
            <v>CARPINATIVS/N</v>
          </cell>
        </row>
        <row r="3083">
          <cell r="A3083" t="str">
            <v>CARPINVS</v>
          </cell>
        </row>
        <row r="3084">
          <cell r="A3084" t="str">
            <v>CARPO</v>
          </cell>
          <cell r="B3084" t="str">
            <v>carpō carpere carpsī carptum</v>
          </cell>
        </row>
        <row r="3085">
          <cell r="A3085" t="str">
            <v>CARPTIM</v>
          </cell>
        </row>
        <row r="3086">
          <cell r="A3086" t="str">
            <v>CARPTOR</v>
          </cell>
        </row>
        <row r="3087">
          <cell r="A3087" t="str">
            <v>CARPVS/N</v>
          </cell>
          <cell r="B3087" t="str">
            <v>Carpus –ī m.</v>
          </cell>
        </row>
        <row r="3088">
          <cell r="A3088" t="str">
            <v>CARRINAS/N</v>
          </cell>
          <cell r="B3088" t="str">
            <v>Carrīnas –ātis m.</v>
          </cell>
        </row>
        <row r="3089">
          <cell r="A3089" t="str">
            <v>CARRVM</v>
          </cell>
        </row>
        <row r="3090">
          <cell r="A3090" t="str">
            <v>CARRVS</v>
          </cell>
          <cell r="B3090" t="str">
            <v>carrus –ī m.</v>
          </cell>
        </row>
        <row r="3091">
          <cell r="A3091" t="str">
            <v>CARTHAGINIENSIS/N</v>
          </cell>
          <cell r="B3091" t="str">
            <v>Karthāginiēnsis Karthāginiēnsis</v>
          </cell>
        </row>
        <row r="3092">
          <cell r="A3092" t="str">
            <v>CARTHAGO/N</v>
          </cell>
          <cell r="B3092" t="str">
            <v>Carthāgō Carthāginis f.</v>
          </cell>
        </row>
        <row r="3093">
          <cell r="A3093" t="str">
            <v>CARTISMANDVA/N</v>
          </cell>
        </row>
        <row r="3094">
          <cell r="A3094" t="str">
            <v>CARVILIVS/N</v>
          </cell>
          <cell r="B3094" t="str">
            <v>Carvilius –ī m.</v>
          </cell>
        </row>
        <row r="3095">
          <cell r="A3095" t="str">
            <v>CARVS</v>
          </cell>
          <cell r="B3095" t="str">
            <v>cārus –a –um</v>
          </cell>
        </row>
        <row r="3096">
          <cell r="A3096" t="str">
            <v>CARVS/N</v>
          </cell>
          <cell r="B3096" t="str">
            <v xml:space="preserve">Cārus –ī m. </v>
          </cell>
        </row>
        <row r="3097">
          <cell r="A3097" t="str">
            <v>CARYATIS</v>
          </cell>
        </row>
        <row r="3098">
          <cell r="A3098" t="str">
            <v>CARYOTA</v>
          </cell>
          <cell r="B3098" t="str">
            <v>caryōta –ae or caryōtis –idis f.</v>
          </cell>
        </row>
        <row r="3099">
          <cell r="A3099" t="str">
            <v>CASA</v>
          </cell>
          <cell r="B3099" t="str">
            <v>casa casae f.</v>
          </cell>
        </row>
        <row r="3100">
          <cell r="A3100" t="str">
            <v>CASEVM</v>
          </cell>
        </row>
        <row r="3101">
          <cell r="A3101" t="str">
            <v>CASEVS</v>
          </cell>
          <cell r="B3101" t="str">
            <v>cāseus –ī m.</v>
          </cell>
        </row>
        <row r="3102">
          <cell r="A3102" t="str">
            <v>CASIA</v>
          </cell>
          <cell r="B3102" t="str">
            <v>casia –ae f.</v>
          </cell>
        </row>
        <row r="3103">
          <cell r="A3103" t="str">
            <v>CASMILLA/N</v>
          </cell>
          <cell r="B3103" t="str">
            <v>Casmilla –ae f.</v>
          </cell>
        </row>
        <row r="3104">
          <cell r="A3104" t="str">
            <v>CASPERIA/N</v>
          </cell>
          <cell r="B3104" t="str">
            <v>Casperia –ae f.</v>
          </cell>
        </row>
        <row r="3105">
          <cell r="A3105" t="str">
            <v>CASPERIVS/N</v>
          </cell>
          <cell r="B3105" t="str">
            <v>Casperius –iī m.</v>
          </cell>
        </row>
        <row r="3106">
          <cell r="A3106" t="str">
            <v>CASPIVS/A</v>
          </cell>
          <cell r="B3106" t="str">
            <v>Caspius –a –um</v>
          </cell>
        </row>
        <row r="3107">
          <cell r="A3107" t="str">
            <v>CASSANDRA/N</v>
          </cell>
          <cell r="B3107" t="str">
            <v>Cassandra –ae f.</v>
          </cell>
        </row>
        <row r="3108">
          <cell r="A3108" t="str">
            <v>CASSI/N</v>
          </cell>
          <cell r="B3108" t="str">
            <v xml:space="preserve">Cassī –ōrum m. </v>
          </cell>
        </row>
        <row r="3109">
          <cell r="A3109" t="str">
            <v>CASSIANVS/A</v>
          </cell>
          <cell r="B3109" t="str">
            <v>Cassiānus –a –um</v>
          </cell>
        </row>
        <row r="3110">
          <cell r="A3110" t="str">
            <v>CASSIANVS/N</v>
          </cell>
          <cell r="B3110" t="str">
            <v>Cassiānus –ī m.</v>
          </cell>
        </row>
        <row r="3111">
          <cell r="A3111" t="str">
            <v>CASSIDA</v>
          </cell>
          <cell r="B3111" t="str">
            <v>cassida –ae and cassis –idis f.</v>
          </cell>
        </row>
        <row r="3112">
          <cell r="A3112" t="str">
            <v>CASSIOPE/N</v>
          </cell>
          <cell r="B3112" t="str">
            <v>Cassiopē –ēs f.</v>
          </cell>
        </row>
        <row r="3113">
          <cell r="A3113" t="str">
            <v>CASSIS/1</v>
          </cell>
          <cell r="B3113" t="str">
            <v>cassis –idis f.</v>
          </cell>
        </row>
        <row r="3114">
          <cell r="A3114" t="str">
            <v>CASSIS/2</v>
          </cell>
          <cell r="B3114" t="str">
            <v>cassis –is m.</v>
          </cell>
        </row>
        <row r="3115">
          <cell r="A3115" t="str">
            <v>CASSIVELLAVNVS/N</v>
          </cell>
          <cell r="B3115" t="str">
            <v>Cassivellaunus –ī m.</v>
          </cell>
        </row>
        <row r="3116">
          <cell r="A3116" t="str">
            <v>CASSIVS/N</v>
          </cell>
          <cell r="B3116" t="str">
            <v>Cassius –iī m.</v>
          </cell>
        </row>
        <row r="3117">
          <cell r="A3117" t="str">
            <v>CASSVM</v>
          </cell>
        </row>
        <row r="3118">
          <cell r="A3118" t="str">
            <v>CASSVS</v>
          </cell>
          <cell r="B3118" t="str">
            <v>cassus –a –um</v>
          </cell>
        </row>
        <row r="3119">
          <cell r="A3119" t="str">
            <v>CASTALIVS/A</v>
          </cell>
          <cell r="B3119" t="str">
            <v>Castalius –a –um</v>
          </cell>
        </row>
        <row r="3120">
          <cell r="A3120" t="str">
            <v>CASTANEA</v>
          </cell>
          <cell r="B3120" t="str">
            <v>castanea –ae f.</v>
          </cell>
        </row>
        <row r="3121">
          <cell r="A3121" t="str">
            <v>CASTELLANI</v>
          </cell>
        </row>
        <row r="3122">
          <cell r="A3122" t="str">
            <v>CASTELLANVS/1</v>
          </cell>
        </row>
        <row r="3123">
          <cell r="A3123" t="str">
            <v>CASTELLANVS/2</v>
          </cell>
        </row>
        <row r="3124">
          <cell r="A3124" t="str">
            <v>CASTELLARIVS</v>
          </cell>
        </row>
        <row r="3125">
          <cell r="A3125" t="str">
            <v>CASTELLVM</v>
          </cell>
          <cell r="B3125" t="str">
            <v>castellum castellī n.</v>
          </cell>
        </row>
        <row r="3126">
          <cell r="A3126" t="str">
            <v>CASTICVS/N</v>
          </cell>
          <cell r="B3126" t="str">
            <v>Casticus –ī m.</v>
          </cell>
        </row>
        <row r="3127">
          <cell r="A3127" t="str">
            <v>CASTIFICVS</v>
          </cell>
        </row>
        <row r="3128">
          <cell r="A3128" t="str">
            <v>CASTIGATIO</v>
          </cell>
        </row>
        <row r="3129">
          <cell r="A3129" t="str">
            <v>CASTIGATOR</v>
          </cell>
        </row>
        <row r="3130">
          <cell r="A3130" t="str">
            <v>CASTIGATVS</v>
          </cell>
          <cell r="B3130" t="str">
            <v>castīgātus –a –um</v>
          </cell>
        </row>
        <row r="3131">
          <cell r="A3131" t="str">
            <v>CASTIGO</v>
          </cell>
          <cell r="B3131" t="str">
            <v>castīgō castīgāre castīgāvī castīgātus</v>
          </cell>
        </row>
        <row r="3132">
          <cell r="A3132" t="str">
            <v>CASTIMONIA</v>
          </cell>
          <cell r="B3132" t="str">
            <v xml:space="preserve">castimōnia –ae f. </v>
          </cell>
        </row>
        <row r="3133">
          <cell r="A3133" t="str">
            <v>CASTITAS</v>
          </cell>
          <cell r="B3133" t="str">
            <v>castitās castitātis f.</v>
          </cell>
        </row>
        <row r="3134">
          <cell r="A3134" t="str">
            <v>CASTOR/N</v>
          </cell>
          <cell r="B3134" t="str">
            <v>Castor –oris m.</v>
          </cell>
        </row>
        <row r="3135">
          <cell r="A3135" t="str">
            <v>CASTOREVM</v>
          </cell>
          <cell r="B3135" t="str">
            <v>castoreum –ī n.</v>
          </cell>
        </row>
        <row r="3136">
          <cell r="A3136" t="str">
            <v>CASTOREVS/N</v>
          </cell>
        </row>
        <row r="3137">
          <cell r="A3137" t="str">
            <v>CASTRA/1</v>
          </cell>
        </row>
        <row r="3138">
          <cell r="A3138" t="str">
            <v>CASTRA/2</v>
          </cell>
          <cell r="B3138" t="str">
            <v>castra castrōrum n. pl.</v>
          </cell>
        </row>
        <row r="3139">
          <cell r="A3139" t="str">
            <v>CASTRAMOVEO</v>
          </cell>
          <cell r="B3139" t="str">
            <v>castra moveō</v>
          </cell>
        </row>
        <row r="3140">
          <cell r="A3140" t="str">
            <v>CASTRAPONERE</v>
          </cell>
          <cell r="B3140" t="str">
            <v>castra pōnere</v>
          </cell>
        </row>
        <row r="3141">
          <cell r="A3141" t="str">
            <v>CASTRENSIS</v>
          </cell>
          <cell r="B3141" t="str">
            <v>castrēnsis –e</v>
          </cell>
        </row>
        <row r="3142">
          <cell r="A3142" t="str">
            <v>CASTRICIANVS/N</v>
          </cell>
          <cell r="B3142" t="str">
            <v>Castriciānus –ī m.</v>
          </cell>
        </row>
        <row r="3143">
          <cell r="A3143" t="str">
            <v>CASTRICIVS/N</v>
          </cell>
        </row>
        <row r="3144">
          <cell r="A3144" t="str">
            <v>CASTRO</v>
          </cell>
        </row>
        <row r="3145">
          <cell r="A3145" t="str">
            <v>CASTRVM/N</v>
          </cell>
          <cell r="B3145" t="str">
            <v>Castrum Inuī</v>
          </cell>
        </row>
        <row r="3146">
          <cell r="A3146" t="str">
            <v>CASTVS/1</v>
          </cell>
        </row>
        <row r="3147">
          <cell r="A3147" t="str">
            <v>CASTVS/2</v>
          </cell>
          <cell r="B3147" t="str">
            <v>castus –a –um</v>
          </cell>
        </row>
        <row r="3148">
          <cell r="A3148" t="str">
            <v>CASV</v>
          </cell>
          <cell r="B3148" t="str">
            <v>cāsū</v>
          </cell>
        </row>
        <row r="3149">
          <cell r="A3149" t="str">
            <v>CASVLA</v>
          </cell>
          <cell r="B3149" t="str">
            <v xml:space="preserve">casula –ae f. </v>
          </cell>
        </row>
        <row r="3150">
          <cell r="A3150" t="str">
            <v>CASVS</v>
          </cell>
          <cell r="B3150" t="str">
            <v>cāsus cāsūs m.</v>
          </cell>
        </row>
        <row r="3151">
          <cell r="A3151" t="str">
            <v>CATACLYSMOS</v>
          </cell>
          <cell r="B3151" t="str">
            <v>cataclysmos –ī m.</v>
          </cell>
        </row>
        <row r="3152">
          <cell r="A3152" t="str">
            <v>CATAGRAPHVS</v>
          </cell>
          <cell r="B3152" t="str">
            <v>catagraphus –a –um</v>
          </cell>
        </row>
        <row r="3153">
          <cell r="A3153" t="str">
            <v>CATAMANTALOES/N</v>
          </cell>
          <cell r="B3153" t="str">
            <v>Catamantāloedēs –is m.</v>
          </cell>
        </row>
        <row r="3154">
          <cell r="A3154" t="str">
            <v>CATAMITVS</v>
          </cell>
          <cell r="B3154" t="str">
            <v>catamītus –ī m.</v>
          </cell>
        </row>
        <row r="3155">
          <cell r="A3155" t="str">
            <v>CATAPHAGA</v>
          </cell>
          <cell r="B3155" t="str">
            <v>cataphagās –ae m.</v>
          </cell>
        </row>
        <row r="3156">
          <cell r="A3156" t="str">
            <v>CATAPHRACTVS</v>
          </cell>
        </row>
        <row r="3157">
          <cell r="A3157" t="str">
            <v>CATAPLASMA</v>
          </cell>
        </row>
        <row r="3158">
          <cell r="A3158" t="str">
            <v>CATAPLEXIS</v>
          </cell>
        </row>
        <row r="3159">
          <cell r="A3159" t="str">
            <v>CATAPVLTA</v>
          </cell>
          <cell r="B3159" t="str">
            <v>catapulta –ae f.</v>
          </cell>
        </row>
        <row r="3160">
          <cell r="A3160" t="str">
            <v>CATARACTA</v>
          </cell>
        </row>
        <row r="3161">
          <cell r="A3161" t="str">
            <v>CATARACTA/N</v>
          </cell>
          <cell r="B3161" t="str">
            <v>Cataracta –ae f.</v>
          </cell>
        </row>
        <row r="3162">
          <cell r="A3162" t="str">
            <v>CATASCOPVS</v>
          </cell>
        </row>
        <row r="3163">
          <cell r="A3163" t="str">
            <v>CATASTA</v>
          </cell>
        </row>
        <row r="3164">
          <cell r="A3164" t="str">
            <v>CATASTROPHA</v>
          </cell>
          <cell r="B3164" t="str">
            <v>catastropha –ae f.</v>
          </cell>
        </row>
        <row r="3165">
          <cell r="A3165" t="str">
            <v>CATATEXITECHNOS</v>
          </cell>
        </row>
        <row r="3166">
          <cell r="A3166" t="str">
            <v>CATATONVS</v>
          </cell>
        </row>
        <row r="3167">
          <cell r="A3167" t="str">
            <v>CATECHIZO</v>
          </cell>
          <cell r="B3167" t="str">
            <v>catēchizō –āre –āvī –ātum</v>
          </cell>
        </row>
        <row r="3168">
          <cell r="A3168" t="str">
            <v>CATECHON</v>
          </cell>
        </row>
        <row r="3169">
          <cell r="A3169" t="str">
            <v>CATEIA</v>
          </cell>
          <cell r="B3169" t="str">
            <v>catēia –ae f.</v>
          </cell>
        </row>
        <row r="3170">
          <cell r="A3170" t="str">
            <v>CATELLA</v>
          </cell>
          <cell r="B3170" t="str">
            <v>catella –ae f.</v>
          </cell>
        </row>
        <row r="3171">
          <cell r="A3171" t="str">
            <v>CATELLVS</v>
          </cell>
        </row>
        <row r="3172">
          <cell r="A3172" t="str">
            <v>CATENA</v>
          </cell>
          <cell r="B3172" t="str">
            <v>catēna –ae f.</v>
          </cell>
        </row>
        <row r="3173">
          <cell r="A3173" t="str">
            <v>CATENARIVS</v>
          </cell>
          <cell r="B3173" t="str">
            <v xml:space="preserve">catēnārius –a –um </v>
          </cell>
        </row>
        <row r="3174">
          <cell r="A3174" t="str">
            <v>CATENATIO</v>
          </cell>
          <cell r="B3174" t="str">
            <v xml:space="preserve">catēnātiō –ōnis f. </v>
          </cell>
        </row>
        <row r="3175">
          <cell r="A3175" t="str">
            <v>CATENO</v>
          </cell>
        </row>
        <row r="3176">
          <cell r="A3176" t="str">
            <v>CATERVA</v>
          </cell>
          <cell r="B3176" t="str">
            <v>caterva –ae f.</v>
          </cell>
        </row>
        <row r="3177">
          <cell r="A3177" t="str">
            <v>CATERVATIM</v>
          </cell>
          <cell r="B3177" t="str">
            <v xml:space="preserve">catervātim </v>
          </cell>
        </row>
        <row r="3178">
          <cell r="A3178" t="str">
            <v>CATHEDRA</v>
          </cell>
          <cell r="B3178" t="str">
            <v>cathedra –ae f.</v>
          </cell>
        </row>
        <row r="3179">
          <cell r="A3179" t="str">
            <v>CATHEDRARIVS</v>
          </cell>
        </row>
        <row r="3180">
          <cell r="A3180" t="str">
            <v>CATHETVS</v>
          </cell>
        </row>
        <row r="3181">
          <cell r="A3181" t="str">
            <v>CATHOLICVS</v>
          </cell>
          <cell r="B3181" t="str">
            <v>catholicus –a –um</v>
          </cell>
        </row>
        <row r="3182">
          <cell r="A3182" t="str">
            <v>CATIA/N</v>
          </cell>
          <cell r="B3182" t="str">
            <v>Catia –ae f._x000D_</v>
          </cell>
        </row>
        <row r="3183">
          <cell r="A3183" t="str">
            <v>CATILINA/N</v>
          </cell>
          <cell r="B3183" t="str">
            <v>Catilīna –ae m.</v>
          </cell>
        </row>
        <row r="3184">
          <cell r="A3184" t="str">
            <v>CATILLVS</v>
          </cell>
          <cell r="B3184" t="str">
            <v>catillus –ī m. or catīllum –ī n.</v>
          </cell>
        </row>
        <row r="3185">
          <cell r="A3185" t="str">
            <v>CATILLVS/N</v>
          </cell>
          <cell r="B3185" t="str">
            <v>Catillus –ī m.</v>
          </cell>
        </row>
        <row r="3186">
          <cell r="A3186" t="str">
            <v>CATINA/N</v>
          </cell>
        </row>
        <row r="3187">
          <cell r="A3187" t="str">
            <v>CATINENSES/N</v>
          </cell>
        </row>
        <row r="3188">
          <cell r="A3188" t="str">
            <v>CATINENSIS/N</v>
          </cell>
        </row>
        <row r="3189">
          <cell r="A3189" t="str">
            <v>CATINVS</v>
          </cell>
          <cell r="B3189" t="str">
            <v>catīnus –ī m.</v>
          </cell>
        </row>
        <row r="3190">
          <cell r="A3190" t="str">
            <v>CATLASTER</v>
          </cell>
        </row>
        <row r="3191">
          <cell r="A3191" t="str">
            <v>CATO/N</v>
          </cell>
          <cell r="B3191" t="str">
            <v>Catō –ōnis m.</v>
          </cell>
        </row>
        <row r="3192">
          <cell r="A3192" t="str">
            <v>CATOMIZO</v>
          </cell>
          <cell r="B3192" t="str">
            <v xml:space="preserve">catōmidiō (or catōmizō) –āre </v>
          </cell>
        </row>
        <row r="3193">
          <cell r="A3193" t="str">
            <v>CATTA</v>
          </cell>
          <cell r="B3193" t="str">
            <v>catta –ae f.</v>
          </cell>
        </row>
        <row r="3194">
          <cell r="A3194" t="str">
            <v>CATVLINVS/N</v>
          </cell>
          <cell r="B3194" t="str">
            <v>Catulīnus –ī m.</v>
          </cell>
        </row>
        <row r="3195">
          <cell r="A3195" t="str">
            <v>CATVLLVS/N</v>
          </cell>
          <cell r="B3195" t="str">
            <v>Catullus –ī m.</v>
          </cell>
        </row>
        <row r="3196">
          <cell r="A3196" t="str">
            <v>CATVLVS</v>
          </cell>
          <cell r="B3196" t="str">
            <v>catulus –ī m.</v>
          </cell>
        </row>
        <row r="3197">
          <cell r="A3197" t="str">
            <v>CATVLVS/N</v>
          </cell>
          <cell r="B3197" t="str">
            <v>Catulus –ī m.</v>
          </cell>
        </row>
        <row r="3198">
          <cell r="A3198" t="str">
            <v>CATVRIGES/N</v>
          </cell>
          <cell r="B3198" t="str">
            <v xml:space="preserve">Caturīgēs –um m. </v>
          </cell>
        </row>
        <row r="3199">
          <cell r="A3199" t="str">
            <v>CATVS</v>
          </cell>
        </row>
        <row r="3200">
          <cell r="A3200" t="str">
            <v>CATVVOLCVS/N</v>
          </cell>
          <cell r="B3200" t="str">
            <v>Catuvolcus –ī m.</v>
          </cell>
        </row>
        <row r="3201">
          <cell r="A3201" t="str">
            <v>CAVARILLVS/N</v>
          </cell>
          <cell r="B3201" t="str">
            <v>Cavarillus –ī m.</v>
          </cell>
        </row>
        <row r="3202">
          <cell r="A3202" t="str">
            <v>CAVARINVS/N</v>
          </cell>
          <cell r="B3202" t="str">
            <v>Cavarinus –ī m.</v>
          </cell>
        </row>
        <row r="3203">
          <cell r="A3203" t="str">
            <v>CAVATVS</v>
          </cell>
        </row>
        <row r="3204">
          <cell r="A3204" t="str">
            <v>CAVCASEVS/N</v>
          </cell>
          <cell r="B3204" t="str">
            <v>Caucaseus, a, um</v>
          </cell>
        </row>
        <row r="3205">
          <cell r="A3205" t="str">
            <v>CAVCASIVS/A</v>
          </cell>
          <cell r="B3205" t="str">
            <v>Caucasius –a –um</v>
          </cell>
        </row>
        <row r="3206">
          <cell r="A3206" t="str">
            <v>CAVCASVS/N</v>
          </cell>
          <cell r="B3206" t="str">
            <v>Caucasus –ī m.</v>
          </cell>
        </row>
        <row r="3207">
          <cell r="A3207" t="str">
            <v>CAVCVS</v>
          </cell>
          <cell r="B3207" t="str">
            <v xml:space="preserve">caucus –ī m. </v>
          </cell>
        </row>
        <row r="3208">
          <cell r="A3208" t="str">
            <v>CAVDA</v>
          </cell>
          <cell r="B3208" t="str">
            <v>cauda –ae f.</v>
          </cell>
        </row>
        <row r="3209">
          <cell r="A3209" t="str">
            <v>CAVDEX</v>
          </cell>
          <cell r="B3209" t="str">
            <v>caudex or (later) cōdex –icis m.</v>
          </cell>
        </row>
        <row r="3210">
          <cell r="A3210" t="str">
            <v>CAVDICARIVS</v>
          </cell>
        </row>
        <row r="3211">
          <cell r="A3211" t="str">
            <v>CAVDINVS/A</v>
          </cell>
          <cell r="B3211" t="str">
            <v>Caudīnus –ī m.</v>
          </cell>
        </row>
        <row r="3212">
          <cell r="A3212" t="str">
            <v>CAVDIVM/N</v>
          </cell>
          <cell r="B3212" t="str">
            <v>Caudium –(i)ī n.</v>
          </cell>
        </row>
        <row r="3213">
          <cell r="A3213" t="str">
            <v>CAVEA</v>
          </cell>
          <cell r="B3213" t="str">
            <v>cavea –ae f.</v>
          </cell>
        </row>
        <row r="3214">
          <cell r="A3214" t="str">
            <v>CAVEO</v>
          </cell>
          <cell r="B3214" t="str">
            <v>caveō cavēre cāvī cautus</v>
          </cell>
        </row>
        <row r="3215">
          <cell r="A3215" t="str">
            <v>CAVERNA</v>
          </cell>
          <cell r="B3215" t="str">
            <v>caverna –ae f.</v>
          </cell>
        </row>
        <row r="3216">
          <cell r="A3216" t="str">
            <v>CAVERNOSVS</v>
          </cell>
          <cell r="B3216" t="str">
            <v>cavernōsus –a –um</v>
          </cell>
        </row>
        <row r="3217">
          <cell r="A3217" t="str">
            <v>CAVILLATIO</v>
          </cell>
        </row>
        <row r="3218">
          <cell r="A3218" t="str">
            <v>CAVILLATOR</v>
          </cell>
        </row>
        <row r="3219">
          <cell r="A3219" t="str">
            <v>CAVILLONVM/N</v>
          </cell>
          <cell r="B3219" t="str">
            <v>Cavillōnum –ī n.</v>
          </cell>
        </row>
        <row r="3220">
          <cell r="A3220" t="str">
            <v>CAVILLOR</v>
          </cell>
        </row>
        <row r="3221">
          <cell r="A3221" t="str">
            <v>CAVLA</v>
          </cell>
          <cell r="B3221" t="str">
            <v>caulae –ārum f.</v>
          </cell>
        </row>
        <row r="3222">
          <cell r="A3222" t="str">
            <v>CAVLICVLVS</v>
          </cell>
          <cell r="B3222" t="str">
            <v>cauliculus or cōliculus –ī m.</v>
          </cell>
        </row>
        <row r="3223">
          <cell r="A3223" t="str">
            <v>CAVLIS</v>
          </cell>
          <cell r="B3223" t="str">
            <v>caulis –is m.</v>
          </cell>
        </row>
        <row r="3224">
          <cell r="A3224" t="str">
            <v>CAVLON/N</v>
          </cell>
          <cell r="B3224" t="str">
            <v>Caulōn –ōnis m.</v>
          </cell>
        </row>
        <row r="3225">
          <cell r="A3225" t="str">
            <v>CAVNEA</v>
          </cell>
          <cell r="B3225" t="str">
            <v>caunea or caunia –ae f.</v>
          </cell>
        </row>
        <row r="3226">
          <cell r="A3226" t="str">
            <v>CAVO/1</v>
          </cell>
          <cell r="B3226" t="str">
            <v>cavō cavāre cavāvī cavātus</v>
          </cell>
        </row>
        <row r="3227">
          <cell r="A3227" t="str">
            <v>CAVO/2</v>
          </cell>
        </row>
        <row r="3228">
          <cell r="A3228" t="str">
            <v>CAVPO</v>
          </cell>
          <cell r="B3228" t="str">
            <v>caupō (alsō cōpō and cūpo) caupōnis m.</v>
          </cell>
        </row>
        <row r="3229">
          <cell r="A3229" t="str">
            <v>CAVPONA</v>
          </cell>
          <cell r="B3229" t="str">
            <v>caupōna caupōnae f.</v>
          </cell>
        </row>
        <row r="3230">
          <cell r="A3230" t="str">
            <v>CAVPONOR</v>
          </cell>
        </row>
        <row r="3231">
          <cell r="A3231" t="str">
            <v>CAVRVS</v>
          </cell>
          <cell r="B3231" t="str">
            <v>Caurus or Cōrus –ī m.</v>
          </cell>
        </row>
        <row r="3232">
          <cell r="A3232" t="str">
            <v>CAVRVS/N</v>
          </cell>
          <cell r="B3232" t="str">
            <v>Cōrus –ī m.</v>
          </cell>
        </row>
        <row r="3233">
          <cell r="A3233" t="str">
            <v>CAVSA</v>
          </cell>
          <cell r="B3233" t="str">
            <v>causa causae f.</v>
          </cell>
        </row>
        <row r="3234">
          <cell r="A3234" t="str">
            <v>CAVSA/2</v>
          </cell>
          <cell r="B3234" t="str">
            <v>causā</v>
          </cell>
        </row>
        <row r="3235">
          <cell r="A3235" t="str">
            <v>CAVSAMAGERE</v>
          </cell>
          <cell r="B3235" t="str">
            <v>causam agere</v>
          </cell>
        </row>
        <row r="3236">
          <cell r="A3236" t="str">
            <v>CAVSARIVS</v>
          </cell>
        </row>
        <row r="3237">
          <cell r="A3237" t="str">
            <v>CAVSIDICVS</v>
          </cell>
          <cell r="B3237" t="str">
            <v xml:space="preserve">causi–dicus –ī m. </v>
          </cell>
        </row>
        <row r="3238">
          <cell r="A3238" t="str">
            <v>CAVSOR</v>
          </cell>
          <cell r="B3238" t="str">
            <v>causor –ārī</v>
          </cell>
        </row>
        <row r="3239">
          <cell r="A3239" t="str">
            <v>CAVSVLA</v>
          </cell>
        </row>
        <row r="3240">
          <cell r="A3240" t="str">
            <v>CAVTE</v>
          </cell>
          <cell r="B3240" t="str">
            <v>cautius</v>
          </cell>
        </row>
        <row r="3241">
          <cell r="A3241" t="str">
            <v>CAVTELA</v>
          </cell>
          <cell r="B3241" t="str">
            <v>cautēla –ae f.</v>
          </cell>
        </row>
        <row r="3242">
          <cell r="A3242" t="str">
            <v>CAVTES</v>
          </cell>
          <cell r="B3242" t="str">
            <v>cautēs –is f.</v>
          </cell>
        </row>
        <row r="3243">
          <cell r="A3243" t="str">
            <v>CAVTIO</v>
          </cell>
          <cell r="B3243" t="str">
            <v>cautiō –ōnis f.</v>
          </cell>
        </row>
        <row r="3244">
          <cell r="A3244" t="str">
            <v>CAVTVS</v>
          </cell>
          <cell r="B3244" t="str">
            <v>cautus –a –um</v>
          </cell>
        </row>
        <row r="3245">
          <cell r="A3245" t="str">
            <v>CAVVM</v>
          </cell>
          <cell r="B3245" t="str">
            <v>cavum or cavus –ī m.</v>
          </cell>
        </row>
        <row r="3246">
          <cell r="A3246" t="str">
            <v>CAVVS/1</v>
          </cell>
        </row>
        <row r="3247">
          <cell r="A3247" t="str">
            <v>CAVVS/2</v>
          </cell>
          <cell r="B3247" t="str">
            <v>cavus –a –um</v>
          </cell>
        </row>
        <row r="3248">
          <cell r="A3248" t="str">
            <v>CAYSTRVS/N</v>
          </cell>
          <cell r="B3248" t="str">
            <v>Caystrus –ī m.</v>
          </cell>
        </row>
        <row r="3249">
          <cell r="A3249" t="str">
            <v>CEA/N</v>
          </cell>
          <cell r="B3249" t="str">
            <v>Cēa –ae f.</v>
          </cell>
        </row>
        <row r="3250">
          <cell r="A3250" t="str">
            <v>CEAWLIN/N2</v>
          </cell>
        </row>
        <row r="3251">
          <cell r="A3251" t="str">
            <v>CEBENNA/N</v>
          </cell>
          <cell r="B3251" t="str">
            <v>Cebenna –ae f.</v>
          </cell>
        </row>
        <row r="3252">
          <cell r="A3252" t="str">
            <v>CECROPIA/N</v>
          </cell>
          <cell r="B3252" t="str">
            <v>Cecropia –ae f.</v>
          </cell>
        </row>
        <row r="3253">
          <cell r="A3253" t="str">
            <v>CECROPIDAE/N</v>
          </cell>
          <cell r="B3253" t="str">
            <v>Cēcropidēs –ae m.</v>
          </cell>
        </row>
        <row r="3254">
          <cell r="A3254" t="str">
            <v>CECROPIVS/A</v>
          </cell>
          <cell r="B3254" t="str">
            <v>Cecropius –a –um</v>
          </cell>
        </row>
        <row r="3255">
          <cell r="A3255" t="str">
            <v>CECROPS/N</v>
          </cell>
        </row>
        <row r="3256">
          <cell r="A3256" t="str">
            <v>CEDD/N1</v>
          </cell>
          <cell r="B3256" t="str">
            <v>Cedd –ī m.</v>
          </cell>
        </row>
        <row r="3257">
          <cell r="A3257" t="str">
            <v>CEDO/1</v>
          </cell>
          <cell r="B3257" t="str">
            <v>cēdō cēdere cessī cessum</v>
          </cell>
        </row>
        <row r="3258">
          <cell r="A3258" t="str">
            <v>CEDO/2</v>
          </cell>
          <cell r="B3258" t="str">
            <v>cedo</v>
          </cell>
        </row>
        <row r="3259">
          <cell r="A3259" t="str">
            <v>CEDRIVM</v>
          </cell>
        </row>
        <row r="3260">
          <cell r="A3260" t="str">
            <v>CEDRVS</v>
          </cell>
          <cell r="B3260" t="str">
            <v>cedrus –ī f.</v>
          </cell>
        </row>
        <row r="3261">
          <cell r="A3261" t="str">
            <v>CELAENO/N</v>
          </cell>
          <cell r="B3261" t="str">
            <v>Celaenō –ūs f.</v>
          </cell>
        </row>
        <row r="3262">
          <cell r="A3262" t="str">
            <v>CELATVM</v>
          </cell>
        </row>
        <row r="3263">
          <cell r="A3263" t="str">
            <v>CELEBER</v>
          </cell>
          <cell r="B3263" t="str">
            <v>celeber celebris celebre</v>
          </cell>
        </row>
        <row r="3264">
          <cell r="A3264" t="str">
            <v>CELEBRATIO</v>
          </cell>
        </row>
        <row r="3265">
          <cell r="A3265" t="str">
            <v>CELEBRATVS</v>
          </cell>
        </row>
        <row r="3266">
          <cell r="A3266" t="str">
            <v>CELEBRITAS</v>
          </cell>
          <cell r="B3266" t="str">
            <v>celebritās –ātis f.</v>
          </cell>
        </row>
        <row r="3267">
          <cell r="A3267" t="str">
            <v>CELEBRO</v>
          </cell>
          <cell r="B3267" t="str">
            <v>celebrō celebrāre celebrāvī celebrātus</v>
          </cell>
        </row>
        <row r="3268">
          <cell r="A3268" t="str">
            <v>CELEMNA/N</v>
          </cell>
          <cell r="B3268" t="str">
            <v>Celemna –ae f.</v>
          </cell>
        </row>
        <row r="3269">
          <cell r="A3269" t="str">
            <v>CELER</v>
          </cell>
          <cell r="B3269" t="str">
            <v>celer celeris celere</v>
          </cell>
        </row>
        <row r="3270">
          <cell r="A3270" t="str">
            <v>CELER/N</v>
          </cell>
          <cell r="B3270" t="str">
            <v>Celer Celeris m.</v>
          </cell>
        </row>
        <row r="3271">
          <cell r="A3271" t="str">
            <v>CELERIPES</v>
          </cell>
        </row>
        <row r="3272">
          <cell r="A3272" t="str">
            <v>CELERITAS</v>
          </cell>
          <cell r="B3272" t="str">
            <v>celeritās celeritātis f.</v>
          </cell>
        </row>
        <row r="3273">
          <cell r="A3273" t="str">
            <v>CELERITER</v>
          </cell>
          <cell r="B3273" t="str">
            <v>celeriter celerius celerrime</v>
          </cell>
        </row>
        <row r="3274">
          <cell r="A3274" t="str">
            <v>CELERO</v>
          </cell>
          <cell r="B3274" t="str">
            <v>celerō celerāre celerāvī celerātus</v>
          </cell>
        </row>
        <row r="3275">
          <cell r="A3275" t="str">
            <v>CELEVS/N</v>
          </cell>
          <cell r="B3275" t="str">
            <v>Celeus –ī m.</v>
          </cell>
        </row>
        <row r="3276">
          <cell r="A3276" t="str">
            <v>CELLA</v>
          </cell>
          <cell r="B3276" t="str">
            <v>cella cellae f.</v>
          </cell>
        </row>
        <row r="3277">
          <cell r="A3277" t="str">
            <v>CELLARIVS/1</v>
          </cell>
        </row>
        <row r="3278">
          <cell r="A3278" t="str">
            <v>CELLARIVS/2</v>
          </cell>
        </row>
        <row r="3279">
          <cell r="A3279" t="str">
            <v>CELLATIO</v>
          </cell>
          <cell r="B3279" t="str">
            <v>cellātiō –ōnis f.</v>
          </cell>
        </row>
        <row r="3280">
          <cell r="A3280" t="str">
            <v>CELLO</v>
          </cell>
        </row>
        <row r="3281">
          <cell r="A3281" t="str">
            <v>CELLVLA</v>
          </cell>
          <cell r="B3281" t="str">
            <v>cellula –ae f.</v>
          </cell>
        </row>
        <row r="3282">
          <cell r="A3282" t="str">
            <v>CELO</v>
          </cell>
          <cell r="B3282" t="str">
            <v>cēlō celāre celāvī celātus</v>
          </cell>
        </row>
        <row r="3283">
          <cell r="A3283" t="str">
            <v>CELSVS</v>
          </cell>
          <cell r="B3283" t="str">
            <v>celsus –a –um</v>
          </cell>
        </row>
        <row r="3284">
          <cell r="A3284" t="str">
            <v>CELSVS/N</v>
          </cell>
          <cell r="B3284" t="str">
            <v>Celsus –ī m.</v>
          </cell>
        </row>
        <row r="3285">
          <cell r="A3285" t="str">
            <v>CELTAE/N</v>
          </cell>
          <cell r="B3285" t="str">
            <v xml:space="preserve">Celtae –ārum m. </v>
          </cell>
        </row>
        <row r="3286">
          <cell r="A3286" t="str">
            <v>CELTIBER/N</v>
          </cell>
          <cell r="B3286" t="str">
            <v>Celitbēr –era erum</v>
          </cell>
        </row>
        <row r="3287">
          <cell r="A3287" t="str">
            <v>CELTIBERIA/N</v>
          </cell>
          <cell r="B3287" t="str">
            <v>Celtibēria –ae f.</v>
          </cell>
        </row>
        <row r="3288">
          <cell r="A3288" t="str">
            <v>CELTILLVS/N</v>
          </cell>
          <cell r="B3288" t="str">
            <v>Celtillus –ī m.</v>
          </cell>
        </row>
        <row r="3289">
          <cell r="A3289" t="str">
            <v>CENA</v>
          </cell>
          <cell r="B3289" t="str">
            <v>cēna cēnae f.</v>
          </cell>
        </row>
        <row r="3290">
          <cell r="A3290" t="str">
            <v>CENABENSIS/A</v>
          </cell>
          <cell r="B3290" t="str">
            <v>Cēnabēnsis –is</v>
          </cell>
        </row>
        <row r="3291">
          <cell r="A3291" t="str">
            <v>CENABVM/N</v>
          </cell>
          <cell r="B3291" t="str">
            <v>Cēnabum –ī n.</v>
          </cell>
        </row>
        <row r="3292">
          <cell r="A3292" t="str">
            <v>CENACVLVM</v>
          </cell>
          <cell r="B3292" t="str">
            <v xml:space="preserve">cēnāculum –ī n. </v>
          </cell>
        </row>
        <row r="3293">
          <cell r="A3293" t="str">
            <v>CENAEVM/N</v>
          </cell>
          <cell r="B3293" t="str">
            <v>Cēnaeum –ī n.</v>
          </cell>
        </row>
        <row r="3294">
          <cell r="A3294" t="str">
            <v>CENATIO</v>
          </cell>
          <cell r="B3294" t="str">
            <v xml:space="preserve">cēnātiō –ōnis f. </v>
          </cell>
        </row>
        <row r="3295">
          <cell r="A3295" t="str">
            <v>CENATORIA</v>
          </cell>
          <cell r="B3295" t="str">
            <v>cēnatōria –ōrum n. pl.</v>
          </cell>
        </row>
        <row r="3296">
          <cell r="A3296" t="str">
            <v>CENATORIVS</v>
          </cell>
          <cell r="B3296" t="str">
            <v>cēnātōrius –a –um</v>
          </cell>
        </row>
        <row r="3297">
          <cell r="A3297" t="str">
            <v>CENDO</v>
          </cell>
        </row>
        <row r="3298">
          <cell r="A3298" t="str">
            <v>CENIMAGNI/N</v>
          </cell>
          <cell r="B3298" t="str">
            <v xml:space="preserve">Cēnimāgnī –ōrum m. </v>
          </cell>
        </row>
        <row r="3299">
          <cell r="A3299" t="str">
            <v>CENO</v>
          </cell>
          <cell r="B3299" t="str">
            <v>cēnō cēnāre cēnāvī cēnātus</v>
          </cell>
        </row>
        <row r="3300">
          <cell r="A3300" t="str">
            <v>CENOMANI/N</v>
          </cell>
          <cell r="B3300" t="str">
            <v xml:space="preserve">Cēnomānī –ōrum m. </v>
          </cell>
        </row>
        <row r="3301">
          <cell r="A3301" t="str">
            <v>CENRED/N2</v>
          </cell>
        </row>
        <row r="3302">
          <cell r="A3302" t="str">
            <v>CENRED/N4</v>
          </cell>
        </row>
        <row r="3303">
          <cell r="A3303" t="str">
            <v>CENSEO</v>
          </cell>
          <cell r="B3303" t="str">
            <v>cēnseō cēnsēre cēnsuī cēnsus</v>
          </cell>
        </row>
        <row r="3304">
          <cell r="A3304" t="str">
            <v>CENSOR</v>
          </cell>
          <cell r="B3304" t="str">
            <v>cēnsor cēnsōris m.</v>
          </cell>
        </row>
        <row r="3305">
          <cell r="A3305" t="str">
            <v>CENSORIVS/1</v>
          </cell>
        </row>
        <row r="3306">
          <cell r="A3306" t="str">
            <v>CENSORIVS/2</v>
          </cell>
          <cell r="B3306" t="str">
            <v>cēnsōrius –a –um</v>
          </cell>
        </row>
        <row r="3307">
          <cell r="A3307" t="str">
            <v>CENSVRA</v>
          </cell>
        </row>
        <row r="3308">
          <cell r="A3308" t="str">
            <v>CENSVS</v>
          </cell>
          <cell r="B3308" t="str">
            <v>census –ūs m.</v>
          </cell>
        </row>
        <row r="3309">
          <cell r="A3309" t="str">
            <v>CENTAVREVM</v>
          </cell>
          <cell r="B3309" t="str">
            <v>centaurēum: centaurium –ī n.</v>
          </cell>
        </row>
        <row r="3310">
          <cell r="A3310" t="str">
            <v>CENTAVRVS/N</v>
          </cell>
          <cell r="B3310" t="str">
            <v>Centaurus –ī m.</v>
          </cell>
        </row>
        <row r="3311">
          <cell r="A3311" t="str">
            <v>CENTENARIVS</v>
          </cell>
        </row>
        <row r="3312">
          <cell r="A3312" t="str">
            <v>CENTENIVS/N</v>
          </cell>
          <cell r="B3312" t="str">
            <v>Centēnius –iī m.</v>
          </cell>
        </row>
        <row r="3313">
          <cell r="A3313" t="str">
            <v>CENTENVS</v>
          </cell>
          <cell r="B3313" t="str">
            <v>centēni –ae –a</v>
          </cell>
        </row>
        <row r="3314">
          <cell r="A3314" t="str">
            <v>CENTESIMA</v>
          </cell>
        </row>
        <row r="3315">
          <cell r="A3315" t="str">
            <v>CENTICEPS</v>
          </cell>
        </row>
        <row r="3316">
          <cell r="A3316" t="str">
            <v>CENTIES</v>
          </cell>
          <cell r="B3316" t="str">
            <v>centiēns</v>
          </cell>
        </row>
        <row r="3317">
          <cell r="A3317" t="str">
            <v>CENTIMANVS</v>
          </cell>
          <cell r="B3317" t="str">
            <v>centi–manus –a –um</v>
          </cell>
        </row>
        <row r="3318">
          <cell r="A3318" t="str">
            <v>CENTO</v>
          </cell>
          <cell r="B3318" t="str">
            <v>centō –ōnis m.</v>
          </cell>
        </row>
        <row r="3319">
          <cell r="A3319" t="str">
            <v>CENTONARIVS</v>
          </cell>
          <cell r="B3319" t="str">
            <v>centonārius –ī m.</v>
          </cell>
        </row>
        <row r="3320">
          <cell r="A3320" t="str">
            <v>CENTRVM</v>
          </cell>
        </row>
        <row r="3321">
          <cell r="A3321" t="str">
            <v>CENTVM</v>
          </cell>
          <cell r="B3321" t="str">
            <v>centum; centēsimus –a –um</v>
          </cell>
        </row>
        <row r="3322">
          <cell r="A3322" t="str">
            <v>CENTVMGEMINVS</v>
          </cell>
          <cell r="B3322" t="str">
            <v>centumgeminus –a –um</v>
          </cell>
        </row>
        <row r="3323">
          <cell r="A3323" t="str">
            <v>CENTVMPONDIVM</v>
          </cell>
        </row>
        <row r="3324">
          <cell r="A3324" t="str">
            <v>CENTVMVIR</v>
          </cell>
        </row>
        <row r="3325">
          <cell r="A3325" t="str">
            <v>CENTVMVIRALIS</v>
          </cell>
        </row>
        <row r="3326">
          <cell r="A3326" t="str">
            <v>CENTVNCVLVS</v>
          </cell>
        </row>
        <row r="3327">
          <cell r="A3327" t="str">
            <v>CENTVRIA</v>
          </cell>
          <cell r="B3327" t="str">
            <v>centuria –ae f.</v>
          </cell>
        </row>
        <row r="3328">
          <cell r="A3328" t="str">
            <v>CENTVRIATIM</v>
          </cell>
        </row>
        <row r="3329">
          <cell r="A3329" t="str">
            <v>CENTVRIATVS/1</v>
          </cell>
          <cell r="B3329" t="str">
            <v>centuriātus –ūs m.</v>
          </cell>
        </row>
        <row r="3330">
          <cell r="A3330" t="str">
            <v>CENTVRIATVS/2</v>
          </cell>
        </row>
        <row r="3331">
          <cell r="A3331" t="str">
            <v>CENTVRIO/1</v>
          </cell>
          <cell r="B3331" t="str">
            <v>centuriō centuriōnis m.</v>
          </cell>
        </row>
        <row r="3332">
          <cell r="A3332" t="str">
            <v>CENTVRIO/2</v>
          </cell>
          <cell r="B3332" t="str">
            <v>centuriō –centuriāre</v>
          </cell>
        </row>
        <row r="3333">
          <cell r="A3333" t="str">
            <v>CENTVRIONATVS</v>
          </cell>
        </row>
        <row r="3334">
          <cell r="A3334" t="str">
            <v>CENTVRIPINI/N</v>
          </cell>
        </row>
        <row r="3335">
          <cell r="A3335" t="str">
            <v>CENTVRIPINVS/N</v>
          </cell>
        </row>
        <row r="3336">
          <cell r="A3336" t="str">
            <v>CENTVSSIS</v>
          </cell>
        </row>
        <row r="3337">
          <cell r="A3337" t="str">
            <v>CENVLA</v>
          </cell>
          <cell r="B3337" t="str">
            <v>cēnula –ae f.</v>
          </cell>
        </row>
        <row r="3338">
          <cell r="A3338" t="str">
            <v>CENWEALH/N2</v>
          </cell>
        </row>
        <row r="3339">
          <cell r="A3339" t="str">
            <v>CEOLFRITH/N1</v>
          </cell>
        </row>
        <row r="3340">
          <cell r="A3340" t="str">
            <v>CEOLLACH/N1</v>
          </cell>
        </row>
        <row r="3341">
          <cell r="A3341" t="str">
            <v>CEOLRED/N1</v>
          </cell>
        </row>
        <row r="3342">
          <cell r="A3342" t="str">
            <v>CEOLWVLF/N3</v>
          </cell>
          <cell r="B3342" t="str">
            <v>Ceolwulf -ūs m.</v>
          </cell>
        </row>
        <row r="3343">
          <cell r="A3343" t="str">
            <v>CEORL/N1</v>
          </cell>
        </row>
        <row r="3344">
          <cell r="A3344" t="str">
            <v>CEPHALOEDITANI/N</v>
          </cell>
        </row>
        <row r="3345">
          <cell r="A3345" t="str">
            <v>CEPHALOEDITANVS/N</v>
          </cell>
        </row>
        <row r="3346">
          <cell r="A3346" t="str">
            <v>CEPHALOEDIVM/N</v>
          </cell>
        </row>
        <row r="3347">
          <cell r="A3347" t="str">
            <v>CEPHALVS/N</v>
          </cell>
          <cell r="B3347" t="str">
            <v>Cephalus –ī m.</v>
          </cell>
        </row>
        <row r="3348">
          <cell r="A3348" t="str">
            <v>CEPHEVS/N</v>
          </cell>
          <cell r="B3348" t="str">
            <v>Cēpheus –eī m.</v>
          </cell>
        </row>
        <row r="3349">
          <cell r="A3349" t="str">
            <v>CEPHISIAS/N</v>
          </cell>
          <cell r="B3349" t="str">
            <v>Cēphīsias –adis f.</v>
          </cell>
        </row>
        <row r="3350">
          <cell r="A3350" t="str">
            <v>CEPHISVS/N</v>
          </cell>
          <cell r="B3350" t="str">
            <v>Cēphīsus (–ŏs) or Cēphissus –ī m.</v>
          </cell>
        </row>
        <row r="3351">
          <cell r="A3351" t="str">
            <v>CEPTO</v>
          </cell>
        </row>
        <row r="3352">
          <cell r="A3352" t="str">
            <v>CERA</v>
          </cell>
          <cell r="B3352" t="str">
            <v>cēra –ae f.</v>
          </cell>
        </row>
        <row r="3353">
          <cell r="A3353" t="str">
            <v>CERARIVM</v>
          </cell>
        </row>
        <row r="3354">
          <cell r="A3354" t="str">
            <v>CERASINVS</v>
          </cell>
          <cell r="B3354" t="str">
            <v>cerasinus –a –um</v>
          </cell>
        </row>
        <row r="3355">
          <cell r="A3355" t="str">
            <v>CERASTES</v>
          </cell>
        </row>
        <row r="3356">
          <cell r="A3356" t="str">
            <v>CERASVM</v>
          </cell>
          <cell r="B3356" t="str">
            <v>cerasum –ī n.</v>
          </cell>
        </row>
        <row r="3357">
          <cell r="A3357" t="str">
            <v>CERASVS</v>
          </cell>
        </row>
        <row r="3358">
          <cell r="A3358" t="str">
            <v>CERAVNIA/N</v>
          </cell>
          <cell r="B3358" t="str">
            <v>Ceraunia –ōrum n. pl.</v>
          </cell>
        </row>
        <row r="3359">
          <cell r="A3359" t="str">
            <v>CERBERVS/N</v>
          </cell>
          <cell r="B3359" t="str">
            <v>Cerberus –ī m.</v>
          </cell>
        </row>
        <row r="3360">
          <cell r="A3360" t="str">
            <v>CERCEI/N</v>
          </cell>
        </row>
        <row r="3361">
          <cell r="A3361" t="str">
            <v>CERCOPITHECVS</v>
          </cell>
        </row>
        <row r="3362">
          <cell r="A3362" t="str">
            <v>CERCYON/N</v>
          </cell>
          <cell r="B3362" t="str">
            <v>Cercyōn –onis m.</v>
          </cell>
        </row>
        <row r="3363">
          <cell r="A3363" t="str">
            <v>CERDIC/N2</v>
          </cell>
        </row>
        <row r="3364">
          <cell r="A3364" t="str">
            <v>CERDO</v>
          </cell>
        </row>
        <row r="3365">
          <cell r="A3365" t="str">
            <v>CERDO/N</v>
          </cell>
          <cell r="B3365" t="str">
            <v>Cerdō –ōnis m.</v>
          </cell>
        </row>
        <row r="3366">
          <cell r="A3366" t="str">
            <v>CEREALIS/A</v>
          </cell>
          <cell r="B3366" t="str">
            <v>Cereālis –e</v>
          </cell>
        </row>
        <row r="3367">
          <cell r="A3367" t="str">
            <v>CEREALIS/N</v>
          </cell>
          <cell r="B3367" t="str">
            <v>Cereālis –is</v>
          </cell>
        </row>
        <row r="3368">
          <cell r="A3368" t="str">
            <v>CEREBELLVM</v>
          </cell>
          <cell r="B3368" t="str">
            <v>cerebellum –ī n.</v>
          </cell>
        </row>
        <row r="3369">
          <cell r="A3369" t="str">
            <v>CEREBROSVS</v>
          </cell>
          <cell r="B3369" t="str">
            <v>cerebrōsus –a –um</v>
          </cell>
        </row>
        <row r="3370">
          <cell r="A3370" t="str">
            <v>CEREBRVM</v>
          </cell>
          <cell r="B3370" t="str">
            <v>cerebrum –ī n.</v>
          </cell>
        </row>
        <row r="3371">
          <cell r="A3371" t="str">
            <v>CERES/N</v>
          </cell>
          <cell r="B3371" t="str">
            <v>Cerēs Cereris f.</v>
          </cell>
        </row>
        <row r="3372">
          <cell r="A3372" t="str">
            <v>CEREVS/1</v>
          </cell>
        </row>
        <row r="3373">
          <cell r="A3373" t="str">
            <v>CEREVS/2</v>
          </cell>
          <cell r="B3373" t="str">
            <v>cēreus –a –um</v>
          </cell>
        </row>
        <row r="3374">
          <cell r="A3374" t="str">
            <v>CERIALIA/N</v>
          </cell>
          <cell r="B3374" t="str">
            <v>Ceriālia –ium n.</v>
          </cell>
        </row>
        <row r="3375">
          <cell r="A3375" t="str">
            <v>CERIALIS/N</v>
          </cell>
          <cell r="B3375" t="str">
            <v xml:space="preserve">Cereālis or Ceriālis –e </v>
          </cell>
        </row>
        <row r="3376">
          <cell r="A3376" t="str">
            <v>CERINTHA</v>
          </cell>
          <cell r="B3376" t="str">
            <v>cērintha –ae f.</v>
          </cell>
        </row>
        <row r="3377">
          <cell r="A3377" t="str">
            <v>CERINTHVS/N</v>
          </cell>
          <cell r="B3377" t="str">
            <v>Cērinthus – ī m.</v>
          </cell>
        </row>
        <row r="3378">
          <cell r="A3378" t="str">
            <v>CERNO</v>
          </cell>
          <cell r="B3378" t="str">
            <v>cernō cernere crēvī certus</v>
          </cell>
        </row>
        <row r="3379">
          <cell r="A3379" t="str">
            <v>CERNVLO</v>
          </cell>
        </row>
        <row r="3380">
          <cell r="A3380" t="str">
            <v>CERNVVS/2</v>
          </cell>
          <cell r="B3380" t="str">
            <v>cernuus –a –um</v>
          </cell>
        </row>
        <row r="3381">
          <cell r="A3381" t="str">
            <v>CERO</v>
          </cell>
          <cell r="B3381" t="str">
            <v>cērō cērāre</v>
          </cell>
        </row>
        <row r="3382">
          <cell r="A3382" t="str">
            <v>CEROMA</v>
          </cell>
        </row>
        <row r="3383">
          <cell r="A3383" t="str">
            <v>CEROMATICVS</v>
          </cell>
        </row>
        <row r="3384">
          <cell r="A3384" t="str">
            <v>CERPO</v>
          </cell>
        </row>
        <row r="3385">
          <cell r="A3385" t="str">
            <v>CERRITVS</v>
          </cell>
        </row>
        <row r="3386">
          <cell r="A3386" t="str">
            <v>CERRVS</v>
          </cell>
        </row>
        <row r="3387">
          <cell r="A3387" t="str">
            <v>CERTAMEN</v>
          </cell>
          <cell r="B3387" t="str">
            <v>certāmen certāminis n.</v>
          </cell>
        </row>
        <row r="3388">
          <cell r="A3388" t="str">
            <v>CERTATIM</v>
          </cell>
          <cell r="B3388" t="str">
            <v>certātim</v>
          </cell>
        </row>
        <row r="3389">
          <cell r="A3389" t="str">
            <v>CERTATIO</v>
          </cell>
        </row>
        <row r="3390">
          <cell r="A3390" t="str">
            <v>CERTE</v>
          </cell>
          <cell r="B3390" t="str">
            <v>certō or certē</v>
          </cell>
        </row>
        <row r="3391">
          <cell r="A3391" t="str">
            <v>CERTIOREMFACIO</v>
          </cell>
          <cell r="B3391" t="str">
            <v>certiōrem faciō</v>
          </cell>
        </row>
        <row r="3392">
          <cell r="A3392" t="str">
            <v>CERTIORFIO</v>
          </cell>
          <cell r="B3392" t="str">
            <v>certior fīō</v>
          </cell>
        </row>
        <row r="3393">
          <cell r="A3393" t="str">
            <v>CERTO/1</v>
          </cell>
          <cell r="B3393" t="str">
            <v>certō certāre certāvī certātus</v>
          </cell>
        </row>
        <row r="3394">
          <cell r="A3394" t="str">
            <v>CERTVM/2</v>
          </cell>
        </row>
        <row r="3395">
          <cell r="A3395" t="str">
            <v>CERTVS</v>
          </cell>
          <cell r="B3395" t="str">
            <v>certus –a –um</v>
          </cell>
        </row>
        <row r="3396">
          <cell r="A3396" t="str">
            <v>CERVA</v>
          </cell>
          <cell r="B3396" t="str">
            <v>cerva –ae f.</v>
          </cell>
        </row>
        <row r="3397">
          <cell r="A3397" t="str">
            <v>CERVARIVS/N</v>
          </cell>
          <cell r="B3397" t="str">
            <v>Cervarius –iī m.</v>
          </cell>
        </row>
        <row r="3398">
          <cell r="A3398" t="str">
            <v>CERVICAL</v>
          </cell>
          <cell r="B3398" t="str">
            <v>cervīcal or cervīcāle –ālis n.</v>
          </cell>
        </row>
        <row r="3399">
          <cell r="A3399" t="str">
            <v>CERVICVLA</v>
          </cell>
        </row>
        <row r="3400">
          <cell r="A3400" t="str">
            <v>CERVINVS</v>
          </cell>
          <cell r="B3400" t="str">
            <v>cervīnus –a –um</v>
          </cell>
        </row>
        <row r="3401">
          <cell r="A3401" t="str">
            <v>CERVIVS/N</v>
          </cell>
        </row>
        <row r="3402">
          <cell r="A3402" t="str">
            <v>CERVIX</v>
          </cell>
          <cell r="B3402" t="str">
            <v>cervīx cervīcis f.</v>
          </cell>
        </row>
        <row r="3403">
          <cell r="A3403" t="str">
            <v>CERVSSA</v>
          </cell>
        </row>
        <row r="3404">
          <cell r="A3404" t="str">
            <v>CERVVS</v>
          </cell>
          <cell r="B3404" t="str">
            <v>cervus –ī m.</v>
          </cell>
        </row>
        <row r="3405">
          <cell r="A3405" t="str">
            <v>CERYX</v>
          </cell>
        </row>
        <row r="3406">
          <cell r="A3406" t="str">
            <v>CESSATOR</v>
          </cell>
        </row>
        <row r="3407">
          <cell r="A3407" t="str">
            <v>CESSIM</v>
          </cell>
        </row>
        <row r="3408">
          <cell r="A3408" t="str">
            <v>CESSO</v>
          </cell>
          <cell r="B3408" t="str">
            <v>cessō cessāre cessāvī cessātus</v>
          </cell>
        </row>
        <row r="3409">
          <cell r="A3409" t="str">
            <v>CESTIVS/N</v>
          </cell>
          <cell r="B3409" t="str">
            <v>Cestius –iī m.</v>
          </cell>
        </row>
        <row r="3410">
          <cell r="A3410" t="str">
            <v>CETARINI/N</v>
          </cell>
        </row>
        <row r="3411">
          <cell r="A3411" t="str">
            <v>CETARIVM</v>
          </cell>
        </row>
        <row r="3412">
          <cell r="A3412" t="str">
            <v>CETARIVS/1</v>
          </cell>
        </row>
        <row r="3413">
          <cell r="A3413" t="str">
            <v>CETARIVS/2</v>
          </cell>
        </row>
        <row r="3414">
          <cell r="A3414" t="str">
            <v>CETERA/1</v>
          </cell>
          <cell r="B3414" t="str">
            <v>cēterus –a –um</v>
          </cell>
        </row>
        <row r="3415">
          <cell r="A3415" t="str">
            <v>CETERA/2</v>
          </cell>
          <cell r="B3415" t="str">
            <v>cētera</v>
          </cell>
        </row>
        <row r="3416">
          <cell r="A3416" t="str">
            <v>CETERVM/1</v>
          </cell>
        </row>
        <row r="3417">
          <cell r="A3417" t="str">
            <v>CETERVM/2</v>
          </cell>
          <cell r="B3417" t="str">
            <v>cēterum</v>
          </cell>
        </row>
        <row r="3418">
          <cell r="A3418" t="str">
            <v>CETERVS</v>
          </cell>
          <cell r="B3418" t="str">
            <v>cēterus –a –um; often pl. cēterī –ae –a</v>
          </cell>
        </row>
        <row r="3419">
          <cell r="A3419" t="str">
            <v>CETHEGVS/N</v>
          </cell>
          <cell r="B3419" t="str">
            <v>Cethēgus –ī m.</v>
          </cell>
        </row>
        <row r="3420">
          <cell r="A3420" t="str">
            <v>CETOS</v>
          </cell>
          <cell r="B3420" t="str">
            <v>cētus –ī m.; cētos –ī n.; pl.</v>
          </cell>
        </row>
        <row r="3421">
          <cell r="A3421" t="str">
            <v>CETRA</v>
          </cell>
          <cell r="B3421" t="str">
            <v>caetra –ae f.</v>
          </cell>
        </row>
        <row r="3422">
          <cell r="A3422" t="str">
            <v>CETRATI</v>
          </cell>
        </row>
        <row r="3423">
          <cell r="A3423" t="str">
            <v>CETRATVS</v>
          </cell>
        </row>
        <row r="3424">
          <cell r="A3424" t="str">
            <v>CETVS</v>
          </cell>
          <cell r="B3424" t="str">
            <v>cētus or –os –ī m.</v>
          </cell>
        </row>
        <row r="3425">
          <cell r="A3425" t="str">
            <v>CEV/1</v>
          </cell>
          <cell r="B3425" t="str">
            <v>ceu</v>
          </cell>
        </row>
        <row r="3426">
          <cell r="A3426" t="str">
            <v>CEVEO</v>
          </cell>
        </row>
        <row r="3427">
          <cell r="A3427" t="str">
            <v>CEVTRONES/N</v>
          </cell>
          <cell r="B3427" t="str">
            <v xml:space="preserve">Ceutronēs –um m. </v>
          </cell>
        </row>
        <row r="3428">
          <cell r="A3428" t="str">
            <v>CHAD/N1</v>
          </cell>
          <cell r="B3428" t="str">
            <v>Ceadd (acc. Ceaddan)</v>
          </cell>
        </row>
        <row r="3429">
          <cell r="A3429" t="str">
            <v>CHAERE</v>
          </cell>
        </row>
        <row r="3430">
          <cell r="A3430" t="str">
            <v>CHAEREA/N</v>
          </cell>
          <cell r="B3430" t="str">
            <v>Chaerea –ae m.</v>
          </cell>
        </row>
        <row r="3431">
          <cell r="A3431" t="str">
            <v>CHALCIDICVM</v>
          </cell>
        </row>
        <row r="3432">
          <cell r="A3432" t="str">
            <v>CHALCIDICVS/A</v>
          </cell>
          <cell r="B3432" t="str">
            <v>Chalcidicus –a –um</v>
          </cell>
        </row>
        <row r="3433">
          <cell r="A3433" t="str">
            <v>CHALCIOPE/N</v>
          </cell>
        </row>
        <row r="3434">
          <cell r="A3434" t="str">
            <v>CHALDAEVS/N</v>
          </cell>
        </row>
        <row r="3435">
          <cell r="A3435" t="str">
            <v>CHALYBES/N</v>
          </cell>
          <cell r="B3435" t="str">
            <v>Chalybes –um m.</v>
          </cell>
        </row>
        <row r="3436">
          <cell r="A3436" t="str">
            <v>CHALYBS</v>
          </cell>
          <cell r="B3436" t="str">
            <v>chalybs –ybis m.</v>
          </cell>
        </row>
        <row r="3437">
          <cell r="A3437" t="str">
            <v>CHAON/N</v>
          </cell>
          <cell r="B3437" t="str">
            <v>Chāōn –onis m.</v>
          </cell>
        </row>
        <row r="3438">
          <cell r="A3438" t="str">
            <v>CHAONIA/N</v>
          </cell>
          <cell r="B3438" t="str">
            <v>Chāonia –ae f.</v>
          </cell>
        </row>
        <row r="3439">
          <cell r="A3439" t="str">
            <v>CHAONIVS/A</v>
          </cell>
          <cell r="B3439" t="str">
            <v>Chāonius –a –um</v>
          </cell>
        </row>
        <row r="3440">
          <cell r="A3440" t="str">
            <v>CHAOS</v>
          </cell>
          <cell r="B3440" t="str">
            <v>chaos –ī n.</v>
          </cell>
        </row>
        <row r="3441">
          <cell r="A3441" t="str">
            <v>CHAOS/N</v>
          </cell>
          <cell r="B3441" t="str">
            <v>Chaos (only in nom. and acc. sing.) n.</v>
          </cell>
        </row>
        <row r="3442">
          <cell r="A3442" t="str">
            <v>CHARA</v>
          </cell>
        </row>
        <row r="3443">
          <cell r="A3443" t="str">
            <v>CHARACTERISMVS</v>
          </cell>
        </row>
        <row r="3444">
          <cell r="A3444" t="str">
            <v>CHARIDEMVS/N</v>
          </cell>
          <cell r="B3444" t="str">
            <v>Charidemus –ī m.</v>
          </cell>
        </row>
        <row r="3445">
          <cell r="A3445" t="str">
            <v>CHARINVS/N</v>
          </cell>
        </row>
        <row r="3446">
          <cell r="A3446" t="str">
            <v>CHARIS</v>
          </cell>
        </row>
        <row r="3447">
          <cell r="A3447" t="str">
            <v>CHARON/N</v>
          </cell>
          <cell r="B3447" t="str">
            <v>Charōn –ōntis m.</v>
          </cell>
        </row>
        <row r="3448">
          <cell r="A3448" t="str">
            <v>CHARTA</v>
          </cell>
          <cell r="B3448" t="str">
            <v>charta chartae f.</v>
          </cell>
        </row>
        <row r="3449">
          <cell r="A3449" t="str">
            <v>CHARYBDIS/N</v>
          </cell>
          <cell r="B3449" t="str">
            <v>Charybdis –is f.</v>
          </cell>
        </row>
        <row r="3450">
          <cell r="A3450" t="str">
            <v>CHATTVS/N</v>
          </cell>
        </row>
        <row r="3451">
          <cell r="A3451" t="str">
            <v>CHAVCVS/N</v>
          </cell>
        </row>
        <row r="3452">
          <cell r="A3452" t="str">
            <v>CHEIROTOMETOS</v>
          </cell>
        </row>
        <row r="3453">
          <cell r="A3453" t="str">
            <v>CHELE</v>
          </cell>
        </row>
        <row r="3454">
          <cell r="A3454" t="str">
            <v>CHELE/N</v>
          </cell>
          <cell r="B3454" t="str">
            <v>Chēlē –ēs f.</v>
          </cell>
        </row>
        <row r="3455">
          <cell r="A3455" t="str">
            <v>CHELIDON</v>
          </cell>
        </row>
        <row r="3456">
          <cell r="A3456" t="str">
            <v>CHELIDON/N</v>
          </cell>
          <cell r="B3456" t="str">
            <v>Chelīdon –onis f.</v>
          </cell>
        </row>
        <row r="3457">
          <cell r="A3457" t="str">
            <v>CHELONIVM</v>
          </cell>
        </row>
        <row r="3458">
          <cell r="A3458" t="str">
            <v>CHELYDRVS</v>
          </cell>
          <cell r="B3458" t="str">
            <v>chelydrus –ī m.</v>
          </cell>
        </row>
        <row r="3459">
          <cell r="A3459" t="str">
            <v>CHELYS</v>
          </cell>
        </row>
        <row r="3460">
          <cell r="A3460" t="str">
            <v>CHERAGRA</v>
          </cell>
        </row>
        <row r="3461">
          <cell r="A3461" t="str">
            <v>CHERSONESVS/N</v>
          </cell>
        </row>
        <row r="3462">
          <cell r="A3462" t="str">
            <v>CHERVB</v>
          </cell>
          <cell r="B3462" t="str">
            <v>Cherub m. (indecl.) pl. Chĕrūbĭm</v>
          </cell>
        </row>
        <row r="3463">
          <cell r="A3463" t="str">
            <v>CHERVSCI/N</v>
          </cell>
          <cell r="B3463" t="str">
            <v xml:space="preserve">Chēruscī –ōrum m. </v>
          </cell>
        </row>
        <row r="3464">
          <cell r="A3464" t="str">
            <v>CHILIARCHES</v>
          </cell>
        </row>
        <row r="3465">
          <cell r="A3465" t="str">
            <v>CHILO/N</v>
          </cell>
        </row>
        <row r="3466">
          <cell r="A3466" t="str">
            <v>CHIMAERA/N</v>
          </cell>
          <cell r="B3466" t="str">
            <v>Chimaera –ae f.</v>
          </cell>
        </row>
        <row r="3467">
          <cell r="A3467" t="str">
            <v>CHIRAGRA</v>
          </cell>
        </row>
        <row r="3468">
          <cell r="A3468" t="str">
            <v>CHIRAGRICVS</v>
          </cell>
          <cell r="B3468" t="str">
            <v>chiragricus, a, um</v>
          </cell>
        </row>
        <row r="3469">
          <cell r="A3469" t="str">
            <v>CHIRAMAXIVM</v>
          </cell>
          <cell r="B3469" t="str">
            <v>chīramaxium –ī n.</v>
          </cell>
        </row>
        <row r="3470">
          <cell r="A3470" t="str">
            <v>CHIROGRAPHVM</v>
          </cell>
          <cell r="B3470" t="str">
            <v>chīrographum –ī n.</v>
          </cell>
        </row>
        <row r="3471">
          <cell r="A3471" t="str">
            <v>CHIRON/N</v>
          </cell>
          <cell r="B3471" t="str">
            <v>Chīrōn –ōnis m.</v>
          </cell>
        </row>
        <row r="3472">
          <cell r="A3472" t="str">
            <v>CHIRONOMON</v>
          </cell>
        </row>
        <row r="3473">
          <cell r="A3473" t="str">
            <v>CHIROTHECA</v>
          </cell>
          <cell r="B3473" t="str">
            <v>chīrot(h)ēca –ae f.</v>
          </cell>
        </row>
        <row r="3474">
          <cell r="A3474" t="str">
            <v>CHIVS/A</v>
          </cell>
          <cell r="B3474" t="str">
            <v>Chīus –a –um</v>
          </cell>
        </row>
        <row r="3475">
          <cell r="A3475" t="str">
            <v>CHIVS/N</v>
          </cell>
          <cell r="B3475" t="str">
            <v>Chius –ī f.</v>
          </cell>
        </row>
        <row r="3476">
          <cell r="A3476" t="str">
            <v>CHLAMYDATVS</v>
          </cell>
        </row>
        <row r="3477">
          <cell r="A3477" t="str">
            <v>CHLAMYS</v>
          </cell>
          <cell r="B3477" t="str">
            <v>chlamys –ydis f.</v>
          </cell>
        </row>
        <row r="3478">
          <cell r="A3478" t="str">
            <v>CHLOREVS/N</v>
          </cell>
          <cell r="B3478" t="str">
            <v>Chlōreus –eī and eos m.</v>
          </cell>
        </row>
        <row r="3479">
          <cell r="A3479" t="str">
            <v>CHLORIS/N</v>
          </cell>
          <cell r="B3479" t="str">
            <v>Chlōris –idis f.</v>
          </cell>
        </row>
        <row r="3480">
          <cell r="A3480" t="str">
            <v>CHLORVS/N</v>
          </cell>
        </row>
        <row r="3481">
          <cell r="A3481" t="str">
            <v>CHOO</v>
          </cell>
        </row>
        <row r="3482">
          <cell r="A3482" t="str">
            <v>CHORAGIVM</v>
          </cell>
        </row>
        <row r="3483">
          <cell r="A3483" t="str">
            <v>CHORAVLE</v>
          </cell>
          <cell r="B3483" t="str">
            <v>choraulē –ēs f.</v>
          </cell>
        </row>
        <row r="3484">
          <cell r="A3484" t="str">
            <v>CHORAVLES</v>
          </cell>
          <cell r="B3484" t="str">
            <v>choraulēs or choraula ae m</v>
          </cell>
        </row>
        <row r="3485">
          <cell r="A3485" t="str">
            <v>CHORDA</v>
          </cell>
          <cell r="B3485" t="str">
            <v>chorda or corda –ae f.</v>
          </cell>
        </row>
        <row r="3486">
          <cell r="A3486" t="str">
            <v>CHORDVS</v>
          </cell>
        </row>
        <row r="3487">
          <cell r="A3487" t="str">
            <v>CHOREA</v>
          </cell>
          <cell r="B3487" t="str">
            <v>chorēa –ae f.</v>
          </cell>
        </row>
        <row r="3488">
          <cell r="A3488" t="str">
            <v>CHOROBATES</v>
          </cell>
        </row>
        <row r="3489">
          <cell r="A3489" t="str">
            <v>CHOROGRAPHIA</v>
          </cell>
        </row>
        <row r="3490">
          <cell r="A3490" t="str">
            <v>CHORVS</v>
          </cell>
          <cell r="B3490" t="str">
            <v>chorus –ī m.</v>
          </cell>
        </row>
        <row r="3491">
          <cell r="A3491" t="str">
            <v>CHRAVTTIVS/N</v>
          </cell>
          <cell r="B3491" t="str">
            <v>Chrauttius –ī m.</v>
          </cell>
        </row>
        <row r="3492">
          <cell r="A3492" t="str">
            <v>CHREMES/N</v>
          </cell>
          <cell r="B3492" t="str">
            <v>Chremēs –ētis m. (voc. Cremē)</v>
          </cell>
        </row>
        <row r="3493">
          <cell r="A3493" t="str">
            <v>CHRIA</v>
          </cell>
        </row>
        <row r="3494">
          <cell r="A3494" t="str">
            <v>CHRISTIADVS</v>
          </cell>
          <cell r="B3494" t="str">
            <v>Christādus –a –um</v>
          </cell>
        </row>
        <row r="3495">
          <cell r="A3495" t="str">
            <v>CHRISTIANISMVS/N</v>
          </cell>
          <cell r="B3495" t="str">
            <v>Chrīstiānismus –ī m.</v>
          </cell>
        </row>
        <row r="3496">
          <cell r="A3496" t="str">
            <v>CHRISTIANVS/2</v>
          </cell>
          <cell r="B3496" t="str">
            <v>Chrīstiānus –a –um</v>
          </cell>
        </row>
        <row r="3497">
          <cell r="A3497" t="str">
            <v>CHRISTVS/N</v>
          </cell>
          <cell r="B3497" t="str">
            <v>Christus –ī m.</v>
          </cell>
        </row>
        <row r="3498">
          <cell r="A3498" t="str">
            <v>CHROMA</v>
          </cell>
        </row>
        <row r="3499">
          <cell r="A3499" t="str">
            <v>CHROMATICE</v>
          </cell>
        </row>
        <row r="3500">
          <cell r="A3500" t="str">
            <v>CHROMATICOS</v>
          </cell>
        </row>
        <row r="3501">
          <cell r="A3501" t="str">
            <v>CHROMIS/N</v>
          </cell>
          <cell r="B3501" t="str">
            <v>Chromis –is m.</v>
          </cell>
        </row>
        <row r="3502">
          <cell r="A3502" t="str">
            <v>CHRONICVS</v>
          </cell>
          <cell r="B3502" t="str">
            <v>chronicus –a –um</v>
          </cell>
        </row>
        <row r="3503">
          <cell r="A3503" t="str">
            <v>CHRYSANTHVS/N</v>
          </cell>
          <cell r="B3503" t="str">
            <v>Chrysanthus –ī m.</v>
          </cell>
        </row>
        <row r="3504">
          <cell r="A3504" t="str">
            <v>CHRYSAOR/N</v>
          </cell>
        </row>
        <row r="3505">
          <cell r="A3505" t="str">
            <v>CHRYSAS/N</v>
          </cell>
        </row>
        <row r="3506">
          <cell r="A3506" t="str">
            <v>CHRYSE/N</v>
          </cell>
          <cell r="B3506" t="str">
            <v>Chrȳsē –ēs f.</v>
          </cell>
        </row>
        <row r="3507">
          <cell r="A3507" t="str">
            <v>CHRYSEIS/N</v>
          </cell>
        </row>
        <row r="3508">
          <cell r="A3508" t="str">
            <v>CHRYSIPPVS/N</v>
          </cell>
          <cell r="B3508" t="str">
            <v>Chrȳsippus –ī m.</v>
          </cell>
        </row>
        <row r="3509">
          <cell r="A3509" t="str">
            <v>CHRYSIS/N</v>
          </cell>
          <cell r="B3509" t="str">
            <v>Chrȳsis</v>
          </cell>
        </row>
        <row r="3510">
          <cell r="A3510" t="str">
            <v>CHRYSOCOLLA</v>
          </cell>
          <cell r="B3510" t="str">
            <v>chrȳsocolla –ae f.</v>
          </cell>
        </row>
        <row r="3511">
          <cell r="A3511" t="str">
            <v>CHRYSOGONVS/N</v>
          </cell>
          <cell r="B3511" t="str">
            <v>Chrȳsogonus –ī m.</v>
          </cell>
        </row>
        <row r="3512">
          <cell r="A3512" t="str">
            <v>CHRYSOLITHVS</v>
          </cell>
        </row>
        <row r="3513">
          <cell r="A3513" t="str">
            <v>CHRYSORRHOAS/N</v>
          </cell>
        </row>
        <row r="3514">
          <cell r="A3514" t="str">
            <v>CHTHONIVS/N</v>
          </cell>
        </row>
        <row r="3515">
          <cell r="A3515" t="str">
            <v>CIBARIVM</v>
          </cell>
          <cell r="B3515" t="str">
            <v>cibāria –ōrum n.</v>
          </cell>
        </row>
        <row r="3516">
          <cell r="A3516" t="str">
            <v>CIBARIVS</v>
          </cell>
        </row>
        <row r="3517">
          <cell r="A3517" t="str">
            <v>CIBATVS</v>
          </cell>
        </row>
        <row r="3518">
          <cell r="A3518" t="str">
            <v>CIBORIVM</v>
          </cell>
        </row>
        <row r="3519">
          <cell r="A3519" t="str">
            <v>CIBVS</v>
          </cell>
          <cell r="B3519" t="str">
            <v>cibus cibī m.</v>
          </cell>
        </row>
        <row r="3520">
          <cell r="A3520" t="str">
            <v>CIBYRA/N</v>
          </cell>
        </row>
        <row r="3521">
          <cell r="A3521" t="str">
            <v>CIBYRATA/N</v>
          </cell>
        </row>
        <row r="3522">
          <cell r="A3522" t="str">
            <v>CIBYRATICVS/N</v>
          </cell>
        </row>
        <row r="3523">
          <cell r="A3523" t="str">
            <v>CICADA</v>
          </cell>
          <cell r="B3523" t="str">
            <v>cicāda –ae f.</v>
          </cell>
        </row>
        <row r="3524">
          <cell r="A3524" t="str">
            <v>CICARO</v>
          </cell>
          <cell r="B3524" t="str">
            <v>cicarō –ōnis m.</v>
          </cell>
        </row>
        <row r="3525">
          <cell r="A3525" t="str">
            <v>CICATRICOSVS</v>
          </cell>
        </row>
        <row r="3526">
          <cell r="A3526" t="str">
            <v>CICATRIX</v>
          </cell>
          <cell r="B3526" t="str">
            <v>cicātrīx –īcis f.</v>
          </cell>
        </row>
        <row r="3527">
          <cell r="A3527" t="str">
            <v>CICER</v>
          </cell>
          <cell r="B3527" t="str">
            <v>cicer –eris n</v>
          </cell>
        </row>
        <row r="3528">
          <cell r="A3528" t="str">
            <v>CICERO/N</v>
          </cell>
          <cell r="B3528" t="str">
            <v>Cicerō Cicerōnis m.</v>
          </cell>
        </row>
        <row r="3529">
          <cell r="A3529" t="str">
            <v>CICHORIVM</v>
          </cell>
        </row>
        <row r="3530">
          <cell r="A3530" t="str">
            <v>CICIRRVS/N</v>
          </cell>
          <cell r="B3530" t="str">
            <v>Cicirrus –ī m.</v>
          </cell>
        </row>
        <row r="3531">
          <cell r="A3531" t="str">
            <v>CICONES/N</v>
          </cell>
          <cell r="B3531" t="str">
            <v>Cicones –um m. pl.</v>
          </cell>
        </row>
        <row r="3532">
          <cell r="A3532" t="str">
            <v>CICONIA</v>
          </cell>
          <cell r="B3532" t="str">
            <v xml:space="preserve">cicōnia –ae f. </v>
          </cell>
        </row>
        <row r="3533">
          <cell r="A3533" t="str">
            <v>CICVR</v>
          </cell>
          <cell r="B3533" t="str">
            <v>cicur –uris</v>
          </cell>
        </row>
        <row r="3534">
          <cell r="A3534" t="str">
            <v>CICVRRVS/N</v>
          </cell>
          <cell r="B3534" t="str">
            <v>Cicurrus –ī m. a Roman cognomen</v>
          </cell>
        </row>
        <row r="3535">
          <cell r="A3535" t="str">
            <v>CICVTA</v>
          </cell>
          <cell r="B3535" t="str">
            <v>cicūta –ae f.</v>
          </cell>
        </row>
        <row r="3536">
          <cell r="A3536" t="str">
            <v>CIDARIS</v>
          </cell>
        </row>
        <row r="3537">
          <cell r="A3537" t="str">
            <v>CIDO/1</v>
          </cell>
        </row>
        <row r="3538">
          <cell r="A3538" t="str">
            <v>CIDO/2</v>
          </cell>
        </row>
        <row r="3539">
          <cell r="A3539" t="str">
            <v>CIEO</v>
          </cell>
          <cell r="B3539" t="str">
            <v>cieō –ēre –cīvī –citus</v>
          </cell>
        </row>
        <row r="3540">
          <cell r="A3540" t="str">
            <v>CIEROS/N</v>
          </cell>
          <cell r="B3540" t="str">
            <v>Cieros</v>
          </cell>
        </row>
        <row r="3541">
          <cell r="A3541" t="str">
            <v>CILICES/N</v>
          </cell>
        </row>
        <row r="3542">
          <cell r="A3542" t="str">
            <v>CILICIA/N</v>
          </cell>
          <cell r="B3542" t="str">
            <v>Cilicia –ae f.</v>
          </cell>
        </row>
        <row r="3543">
          <cell r="A3543" t="str">
            <v>CILICIVM</v>
          </cell>
          <cell r="B3543" t="str">
            <v>cilicium –ī n.</v>
          </cell>
        </row>
        <row r="3544">
          <cell r="A3544" t="str">
            <v>CILIO</v>
          </cell>
        </row>
        <row r="3545">
          <cell r="A3545" t="str">
            <v>CILIX/N</v>
          </cell>
        </row>
        <row r="3546">
          <cell r="A3546" t="str">
            <v>CIMBER/N</v>
          </cell>
        </row>
        <row r="3547">
          <cell r="A3547" t="str">
            <v>CIMBERIVS/N</v>
          </cell>
          <cell r="B3547" t="str">
            <v>Cimberius –ī m.</v>
          </cell>
        </row>
        <row r="3548">
          <cell r="A3548" t="str">
            <v>CIMBRI/N</v>
          </cell>
          <cell r="B3548" t="str">
            <v>Cimbrī –ōrum m.</v>
          </cell>
        </row>
        <row r="3549">
          <cell r="A3549" t="str">
            <v>CIMEX</v>
          </cell>
          <cell r="B3549" t="str">
            <v>cīmex cīmicis m.</v>
          </cell>
        </row>
        <row r="3550">
          <cell r="A3550" t="str">
            <v>CIMINVS/N</v>
          </cell>
          <cell r="B3550" t="str">
            <v>Ciminus –ī m.</v>
          </cell>
        </row>
        <row r="3551">
          <cell r="A3551" t="str">
            <v>CIMON/N</v>
          </cell>
          <cell r="B3551" t="str">
            <v>Cimōn –ōnis m.</v>
          </cell>
        </row>
        <row r="3552">
          <cell r="A3552" t="str">
            <v>CINAEDVS/1</v>
          </cell>
          <cell r="B3552" t="str">
            <v>cinaedus cinaedī m.</v>
          </cell>
        </row>
        <row r="3553">
          <cell r="A3553" t="str">
            <v>CINAEDVS/2</v>
          </cell>
          <cell r="B3553" t="str">
            <v>cinaedus –a –um</v>
          </cell>
        </row>
        <row r="3554">
          <cell r="A3554" t="str">
            <v>CINCINNATVS/N</v>
          </cell>
          <cell r="B3554" t="str">
            <v>Cincinnātus –ī m.</v>
          </cell>
        </row>
        <row r="3555">
          <cell r="A3555" t="str">
            <v>CINCINNVS</v>
          </cell>
        </row>
        <row r="3556">
          <cell r="A3556" t="str">
            <v>CINCIVS/A</v>
          </cell>
          <cell r="B3556" t="str">
            <v>Cincius –a –um</v>
          </cell>
        </row>
        <row r="3557">
          <cell r="A3557" t="str">
            <v>CINEFACTVS</v>
          </cell>
        </row>
        <row r="3558">
          <cell r="A3558" t="str">
            <v>CINERARIVS/1</v>
          </cell>
          <cell r="B3558" t="str">
            <v>cinerārius –a –um</v>
          </cell>
        </row>
        <row r="3559">
          <cell r="A3559" t="str">
            <v>CINERARIVS/2</v>
          </cell>
        </row>
        <row r="3560">
          <cell r="A3560" t="str">
            <v>CINESIS</v>
          </cell>
        </row>
        <row r="3561">
          <cell r="A3561" t="str">
            <v>CINGETORIX/N</v>
          </cell>
          <cell r="B3561" t="str">
            <v>Cingetorīx –īgis m.</v>
          </cell>
        </row>
        <row r="3562">
          <cell r="A3562" t="str">
            <v>CINGILLVM</v>
          </cell>
          <cell r="B3562" t="str">
            <v>cingillum or cingillum –ī n.</v>
          </cell>
        </row>
        <row r="3563">
          <cell r="A3563" t="str">
            <v>CINGO</v>
          </cell>
          <cell r="B3563" t="str">
            <v>cingō cingere cīnxī cīnctus</v>
          </cell>
        </row>
        <row r="3564">
          <cell r="A3564" t="str">
            <v>CINGVLA</v>
          </cell>
        </row>
        <row r="3565">
          <cell r="A3565" t="str">
            <v>CINGVLVM</v>
          </cell>
          <cell r="B3565" t="str">
            <v>cingulum –ī n.</v>
          </cell>
        </row>
        <row r="3566">
          <cell r="A3566" t="str">
            <v>CINIFLO</v>
          </cell>
          <cell r="B3566" t="str">
            <v>ciniflō –ōnis m._x000D_</v>
          </cell>
        </row>
        <row r="3567">
          <cell r="A3567" t="str">
            <v>CINIS</v>
          </cell>
          <cell r="B3567" t="str">
            <v>cinis cineris m. or f.</v>
          </cell>
        </row>
        <row r="3568">
          <cell r="A3568" t="str">
            <v>CINNA/N</v>
          </cell>
          <cell r="B3568" t="str">
            <v>Cinna –ae m.</v>
          </cell>
        </row>
        <row r="3569">
          <cell r="A3569" t="str">
            <v>CINNAMVM</v>
          </cell>
          <cell r="B3569" t="str">
            <v>cinnamum –ī n.</v>
          </cell>
        </row>
        <row r="3570">
          <cell r="A3570" t="str">
            <v>CINNAMVS/N</v>
          </cell>
          <cell r="B3570" t="str">
            <v>Cinnamus –ī m.</v>
          </cell>
        </row>
        <row r="3571">
          <cell r="A3571" t="str">
            <v>CINNANVS/N</v>
          </cell>
          <cell r="B3571" t="str">
            <v>Cinnānus –a –um</v>
          </cell>
        </row>
        <row r="3572">
          <cell r="A3572" t="str">
            <v>CINNO</v>
          </cell>
        </row>
        <row r="3573">
          <cell r="A3573" t="str">
            <v>CINNVS</v>
          </cell>
        </row>
        <row r="3574">
          <cell r="A3574" t="str">
            <v>CINO</v>
          </cell>
        </row>
        <row r="3575">
          <cell r="A3575" t="str">
            <v>CINYPHIVS/A</v>
          </cell>
          <cell r="B3575" t="str">
            <v>Cīnyphius –a –um</v>
          </cell>
        </row>
        <row r="3576">
          <cell r="A3576" t="str">
            <v>CINYRVS/N</v>
          </cell>
          <cell r="B3576" t="str">
            <v>Cinyrus –ī and Cinyrās –ae m.</v>
          </cell>
        </row>
        <row r="3577">
          <cell r="A3577" t="str">
            <v>CIO</v>
          </cell>
        </row>
        <row r="3578">
          <cell r="A3578" t="str">
            <v>CIPIO</v>
          </cell>
        </row>
        <row r="3579">
          <cell r="A3579" t="str">
            <v>CIPPVS</v>
          </cell>
          <cell r="B3579" t="str">
            <v>cippus –ī m.</v>
          </cell>
        </row>
        <row r="3580">
          <cell r="A3580" t="str">
            <v>CIRCA/2</v>
          </cell>
          <cell r="B3580" t="str">
            <v>circā</v>
          </cell>
        </row>
        <row r="3581">
          <cell r="A3581" t="str">
            <v>CIRCAEVS/A</v>
          </cell>
          <cell r="B3581" t="str">
            <v>Circaeus –a –um</v>
          </cell>
        </row>
        <row r="3582">
          <cell r="A3582" t="str">
            <v>CIRCE/N</v>
          </cell>
          <cell r="B3582" t="str">
            <v>Circē –ēs or ae f.</v>
          </cell>
        </row>
        <row r="3583">
          <cell r="A3583" t="str">
            <v>CIRCEII/N</v>
          </cell>
          <cell r="B3583" t="str">
            <v>Circeiī –ōrum m.</v>
          </cell>
        </row>
        <row r="3584">
          <cell r="A3584" t="str">
            <v>CIRCENSES</v>
          </cell>
          <cell r="B3584" t="str">
            <v>circensēs –ium m. pl.</v>
          </cell>
        </row>
        <row r="3585">
          <cell r="A3585" t="str">
            <v>CIRCENSIS</v>
          </cell>
          <cell r="B3585" t="str">
            <v>Circensis –e</v>
          </cell>
        </row>
        <row r="3586">
          <cell r="A3586" t="str">
            <v>CIRCENSIS/A</v>
          </cell>
          <cell r="B3586" t="str">
            <v>circēnsis –e</v>
          </cell>
        </row>
        <row r="3587">
          <cell r="A3587" t="str">
            <v>CIRCINATIO</v>
          </cell>
        </row>
        <row r="3588">
          <cell r="A3588" t="str">
            <v>CIRCINO</v>
          </cell>
        </row>
        <row r="3589">
          <cell r="A3589" t="str">
            <v>CIRCINVS</v>
          </cell>
          <cell r="B3589" t="str">
            <v>circinus –ī m.</v>
          </cell>
        </row>
        <row r="3590">
          <cell r="A3590" t="str">
            <v>CIRCITER/1</v>
          </cell>
          <cell r="B3590" t="str">
            <v>circiter</v>
          </cell>
        </row>
        <row r="3591">
          <cell r="A3591" t="str">
            <v>CIRCITER/2</v>
          </cell>
          <cell r="B3591" t="str">
            <v>circiter</v>
          </cell>
        </row>
        <row r="3592">
          <cell r="A3592" t="str">
            <v>CIRCITO/1</v>
          </cell>
        </row>
        <row r="3593">
          <cell r="A3593" t="str">
            <v>CIRCVITIO</v>
          </cell>
        </row>
        <row r="3594">
          <cell r="A3594" t="str">
            <v>CIRCVITVS</v>
          </cell>
          <cell r="B3594" t="str">
            <v>circuitus –ūs m.</v>
          </cell>
        </row>
        <row r="3595">
          <cell r="A3595" t="str">
            <v>CIRCVLARIS</v>
          </cell>
        </row>
        <row r="3596">
          <cell r="A3596" t="str">
            <v>CIRCVLATOR</v>
          </cell>
          <cell r="B3596" t="str">
            <v>circulātor ōris m</v>
          </cell>
        </row>
        <row r="3597">
          <cell r="A3597" t="str">
            <v>CIRCVLOR</v>
          </cell>
        </row>
        <row r="3598">
          <cell r="A3598" t="str">
            <v>CIRCVLVS</v>
          </cell>
          <cell r="B3598" t="str">
            <v>circulus –ī m.</v>
          </cell>
        </row>
        <row r="3599">
          <cell r="A3599" t="str">
            <v>CIRCVM/2</v>
          </cell>
          <cell r="B3599" t="str">
            <v>circum</v>
          </cell>
        </row>
        <row r="3600">
          <cell r="A3600" t="str">
            <v>CIRCVMACTIO</v>
          </cell>
        </row>
        <row r="3601">
          <cell r="A3601" t="str">
            <v>CIRCVMACTVS</v>
          </cell>
        </row>
        <row r="3602">
          <cell r="A3602" t="str">
            <v>CIRCVMAGO</v>
          </cell>
          <cell r="B3602" t="str">
            <v>circumagō circumagere circumēgī circumactum</v>
          </cell>
        </row>
        <row r="3603">
          <cell r="A3603" t="str">
            <v>CIRCVMAMPLECTOR</v>
          </cell>
          <cell r="B3603" t="str">
            <v xml:space="preserve">circumamplector circumamplectī circumamplexus sum </v>
          </cell>
        </row>
        <row r="3604">
          <cell r="A3604" t="str">
            <v>CIRCVMARO</v>
          </cell>
          <cell r="B3604" t="str">
            <v xml:space="preserve">circumarō –arāre </v>
          </cell>
        </row>
        <row r="3605">
          <cell r="A3605" t="str">
            <v>CIRCVMCAESVRA</v>
          </cell>
        </row>
        <row r="3606">
          <cell r="A3606" t="str">
            <v>CIRCVMCIDANEVS</v>
          </cell>
        </row>
        <row r="3607">
          <cell r="A3607" t="str">
            <v>CIRCVMCIDO/2</v>
          </cell>
          <cell r="B3607" t="str">
            <v>circum–cīdō –cīdere –cīdī –cīsum</v>
          </cell>
        </row>
        <row r="3608">
          <cell r="A3608" t="str">
            <v>CIRCVMCINGO</v>
          </cell>
          <cell r="B3608" t="str">
            <v>circum–cingō –cingere –cīnxī –cīnctum</v>
          </cell>
        </row>
        <row r="3609">
          <cell r="A3609" t="str">
            <v>CIRCVMCIRCA</v>
          </cell>
        </row>
        <row r="3610">
          <cell r="A3610" t="str">
            <v>CIRCVMCISVS</v>
          </cell>
          <cell r="B3610" t="str">
            <v>circumcīsus –a –um</v>
          </cell>
        </row>
        <row r="3611">
          <cell r="A3611" t="str">
            <v>CIRCVMCLVDO</v>
          </cell>
          <cell r="B3611" t="str">
            <v>circumclūdō circumclūdere circumclūsī circumclūsus</v>
          </cell>
        </row>
        <row r="3612">
          <cell r="A3612" t="str">
            <v>CIRCVMCOLO/2</v>
          </cell>
        </row>
        <row r="3613">
          <cell r="A3613" t="str">
            <v>CIRCVMCVRRO</v>
          </cell>
        </row>
        <row r="3614">
          <cell r="A3614" t="str">
            <v>CIRCVMCVRSO</v>
          </cell>
          <cell r="B3614" t="str">
            <v>circumcursō –āre –āvī –ātum</v>
          </cell>
        </row>
        <row r="3615">
          <cell r="A3615" t="str">
            <v>CIRCVMDO</v>
          </cell>
          <cell r="B3615" t="str">
            <v>circumdō circumdare circumdedī circumdatus</v>
          </cell>
        </row>
        <row r="3616">
          <cell r="A3616" t="str">
            <v>CIRCVMDVCO</v>
          </cell>
          <cell r="B3616" t="str">
            <v>circumdūcō –circumdūcere –circumdūxī –circumductum</v>
          </cell>
        </row>
        <row r="3617">
          <cell r="A3617" t="str">
            <v>CIRCVMDVCTIO</v>
          </cell>
        </row>
        <row r="3618">
          <cell r="A3618" t="str">
            <v>CIRCVMEO/1</v>
          </cell>
          <cell r="B3618" t="str">
            <v>circumeo/circueō circumīre circumiī/circumīvī circuitus</v>
          </cell>
        </row>
        <row r="3619">
          <cell r="A3619" t="str">
            <v>CIRCVMFERO</v>
          </cell>
          <cell r="B3619" t="str">
            <v>circumferō –ferre –tulī –lātus –ferre</v>
          </cell>
        </row>
        <row r="3620">
          <cell r="A3620" t="str">
            <v>CIRCVMFIGO</v>
          </cell>
        </row>
        <row r="3621">
          <cell r="A3621" t="str">
            <v>CIRCVMFLECTO</v>
          </cell>
          <cell r="B3621" t="str">
            <v>circumflectō –ere –flexī –flexus</v>
          </cell>
        </row>
        <row r="3622">
          <cell r="A3622" t="str">
            <v>CIRCVMFLO</v>
          </cell>
        </row>
        <row r="3623">
          <cell r="A3623" t="str">
            <v>CIRCVMFLVO</v>
          </cell>
          <cell r="B3623" t="str">
            <v>circumfluō –fluere –flūxī —</v>
          </cell>
        </row>
        <row r="3624">
          <cell r="A3624" t="str">
            <v>CIRCVMFLVVS</v>
          </cell>
          <cell r="B3624" t="str">
            <v>circum–fluus –a –um</v>
          </cell>
        </row>
        <row r="3625">
          <cell r="A3625" t="str">
            <v>CIRCVMFODIO</v>
          </cell>
        </row>
        <row r="3626">
          <cell r="A3626" t="str">
            <v>CIRCVMFREMO</v>
          </cell>
        </row>
        <row r="3627">
          <cell r="A3627" t="str">
            <v>CIRCVMFRICO</v>
          </cell>
        </row>
        <row r="3628">
          <cell r="A3628" t="str">
            <v>CIRCVMFVNDO</v>
          </cell>
        </row>
        <row r="3629">
          <cell r="A3629" t="str">
            <v>CIRCVMFVNDO/2</v>
          </cell>
          <cell r="B3629" t="str">
            <v>circumfundō –ere –fūdī –fūsus</v>
          </cell>
        </row>
        <row r="3630">
          <cell r="A3630" t="str">
            <v>CIRCVMGEMO</v>
          </cell>
        </row>
        <row r="3631">
          <cell r="A3631" t="str">
            <v>CIRCVMGREDIOR</v>
          </cell>
        </row>
        <row r="3632">
          <cell r="A3632" t="str">
            <v>CIRCVMIACEO</v>
          </cell>
        </row>
        <row r="3633">
          <cell r="A3633" t="str">
            <v>CIRCVMICIO</v>
          </cell>
          <cell r="B3633" t="str">
            <v xml:space="preserve">circumiciō –circumicere –circumiēcī –circumiectum </v>
          </cell>
        </row>
        <row r="3634">
          <cell r="A3634" t="str">
            <v>CIRCVMITOR</v>
          </cell>
          <cell r="B3634" t="str">
            <v>circumitor –ōris m.</v>
          </cell>
        </row>
        <row r="3635">
          <cell r="A3635" t="str">
            <v>CIRCVMLATIO</v>
          </cell>
        </row>
        <row r="3636">
          <cell r="A3636" t="str">
            <v>CIRCVMLATRO</v>
          </cell>
        </row>
        <row r="3637">
          <cell r="A3637" t="str">
            <v>CIRCVMLEGO/2</v>
          </cell>
        </row>
        <row r="3638">
          <cell r="A3638" t="str">
            <v>CIRCVMLEVIGO</v>
          </cell>
        </row>
        <row r="3639">
          <cell r="A3639" t="str">
            <v>CIRCVMLEVO/1</v>
          </cell>
        </row>
        <row r="3640">
          <cell r="A3640" t="str">
            <v>CIRCVMLIGO/2</v>
          </cell>
          <cell r="B3640" t="str">
            <v>circumligō circumligāre circumligāvī circumligātus</v>
          </cell>
        </row>
        <row r="3641">
          <cell r="A3641" t="str">
            <v>CIRCVMLINO</v>
          </cell>
          <cell r="B3641" t="str">
            <v>circum–linō –linere — –litum</v>
          </cell>
        </row>
        <row r="3642">
          <cell r="A3642" t="str">
            <v>CIRCVMLITIO</v>
          </cell>
        </row>
        <row r="3643">
          <cell r="A3643" t="str">
            <v>CIRCVMLOQVOR</v>
          </cell>
        </row>
        <row r="3644">
          <cell r="A3644" t="str">
            <v>CIRCVMLVCENS</v>
          </cell>
        </row>
        <row r="3645">
          <cell r="A3645" t="str">
            <v>CIRCVMLVO</v>
          </cell>
          <cell r="B3645" t="str">
            <v>circumluō –ere — —</v>
          </cell>
        </row>
        <row r="3646">
          <cell r="A3646" t="str">
            <v>CIRCVMMETIO</v>
          </cell>
        </row>
        <row r="3647">
          <cell r="A3647" t="str">
            <v>CIRCVMMINGO</v>
          </cell>
          <cell r="B3647" t="str">
            <v>circum–mingō –mingere –mīnxī —</v>
          </cell>
        </row>
        <row r="3648">
          <cell r="A3648" t="str">
            <v>CIRCVMMITTO</v>
          </cell>
          <cell r="B3648" t="str">
            <v>circummittō –circummittere –circummīsī –circummissum</v>
          </cell>
        </row>
        <row r="3649">
          <cell r="A3649" t="str">
            <v>CIRCVMMVGIO</v>
          </cell>
        </row>
        <row r="3650">
          <cell r="A3650" t="str">
            <v>CIRCVMMVNIO/2</v>
          </cell>
          <cell r="B3650" t="str">
            <v>circummūniō –circummūnīre –īre –ītum</v>
          </cell>
        </row>
        <row r="3651">
          <cell r="A3651" t="str">
            <v>CIRCVMMVNITIO</v>
          </cell>
        </row>
        <row r="3652">
          <cell r="A3652" t="str">
            <v>CIRCVMPENDEO</v>
          </cell>
        </row>
        <row r="3653">
          <cell r="A3653" t="str">
            <v>CIRCVMPLECTO</v>
          </cell>
        </row>
        <row r="3654">
          <cell r="A3654" t="str">
            <v>CIRCVMPLECTOR</v>
          </cell>
          <cell r="B3654" t="str">
            <v>circumplector –circumplectī –circumplexus sum</v>
          </cell>
        </row>
        <row r="3655">
          <cell r="A3655" t="str">
            <v>CIRCVMPLVMBO</v>
          </cell>
        </row>
        <row r="3656">
          <cell r="A3656" t="str">
            <v>CIRCVMPONO</v>
          </cell>
        </row>
        <row r="3657">
          <cell r="A3657" t="str">
            <v>CIRCVMQVAQVE</v>
          </cell>
          <cell r="B3657" t="str">
            <v xml:space="preserve">circumquāque </v>
          </cell>
        </row>
        <row r="3658">
          <cell r="A3658" t="str">
            <v>CIRCVMRETIO</v>
          </cell>
        </row>
        <row r="3659">
          <cell r="A3659" t="str">
            <v>CIRCVMRODO</v>
          </cell>
        </row>
        <row r="3660">
          <cell r="A3660" t="str">
            <v>CIRCVMSAEPIO</v>
          </cell>
          <cell r="B3660" t="str">
            <v>circumsaepiō –saepīre –saepsī –saeptum</v>
          </cell>
        </row>
        <row r="3661">
          <cell r="A3661" t="str">
            <v>CIRCVMSCINDO</v>
          </cell>
        </row>
        <row r="3662">
          <cell r="A3662" t="str">
            <v>CIRCVMSCRIBO</v>
          </cell>
          <cell r="B3662" t="str">
            <v>circum–scrībō –scrībere –scrīpsī –scrīptum</v>
          </cell>
        </row>
        <row r="3663">
          <cell r="A3663" t="str">
            <v>CIRCVMSCRIPTIO</v>
          </cell>
        </row>
        <row r="3664">
          <cell r="A3664" t="str">
            <v>CIRCVMSCRIPTOR</v>
          </cell>
        </row>
        <row r="3665">
          <cell r="A3665" t="str">
            <v>CIRCVMSECO</v>
          </cell>
        </row>
        <row r="3666">
          <cell r="A3666" t="str">
            <v>CIRCVMSEDEO</v>
          </cell>
          <cell r="B3666" t="str">
            <v>circum–sedeō –sedēre –sēdī –sessum</v>
          </cell>
        </row>
        <row r="3667">
          <cell r="A3667" t="str">
            <v>CIRCVMSERO/3</v>
          </cell>
        </row>
        <row r="3668">
          <cell r="A3668" t="str">
            <v>CIRCVMSESSIO</v>
          </cell>
          <cell r="B3668" t="str">
            <v>circumsessiō –ōnis f.</v>
          </cell>
        </row>
        <row r="3669">
          <cell r="A3669" t="str">
            <v>CIRCVMSIDO</v>
          </cell>
        </row>
        <row r="3670">
          <cell r="A3670" t="str">
            <v>CIRCVMSILIO</v>
          </cell>
          <cell r="B3670" t="str">
            <v>circumsiliō circumsilīre</v>
          </cell>
        </row>
        <row r="3671">
          <cell r="A3671" t="str">
            <v>CIRCVMSISTO</v>
          </cell>
          <cell r="B3671" t="str">
            <v>circumsistō circumsistere circumsistitī circumsistatus</v>
          </cell>
        </row>
        <row r="3672">
          <cell r="A3672" t="str">
            <v>CIRCVMSONO/1</v>
          </cell>
          <cell r="B3672" t="str">
            <v>circumsonō circumsonāre circumsonāvī circumsonātus</v>
          </cell>
        </row>
        <row r="3673">
          <cell r="A3673" t="str">
            <v>CIRCVMSONVS</v>
          </cell>
        </row>
        <row r="3674">
          <cell r="A3674" t="str">
            <v>CIRCVMSPECTO</v>
          </cell>
          <cell r="B3674" t="str">
            <v>circumspectō circumspectāre circumspectāvī circumspectātus</v>
          </cell>
        </row>
        <row r="3675">
          <cell r="A3675" t="str">
            <v>CIRCVMSPECTVS/1</v>
          </cell>
        </row>
        <row r="3676">
          <cell r="A3676" t="str">
            <v>CIRCVMSPECTVS/2</v>
          </cell>
        </row>
        <row r="3677">
          <cell r="A3677" t="str">
            <v>CIRCVMSPICIO</v>
          </cell>
          <cell r="B3677" t="str">
            <v>circumspiciō –ere –spexī –spectus</v>
          </cell>
        </row>
        <row r="3678">
          <cell r="A3678" t="str">
            <v>CIRCVMSTO</v>
          </cell>
          <cell r="B3678" t="str">
            <v>circumstō circumstāre circumstetī</v>
          </cell>
        </row>
        <row r="3679">
          <cell r="A3679" t="str">
            <v>CIRCVMSTREPO</v>
          </cell>
        </row>
        <row r="3680">
          <cell r="A3680" t="str">
            <v>CIRCVMTENDO</v>
          </cell>
        </row>
        <row r="3681">
          <cell r="A3681" t="str">
            <v>CIRCVMTENEO</v>
          </cell>
        </row>
        <row r="3682">
          <cell r="A3682" t="str">
            <v>CIRCVMTERGEO</v>
          </cell>
        </row>
        <row r="3683">
          <cell r="A3683" t="str">
            <v>CIRCVMTERO</v>
          </cell>
        </row>
        <row r="3684">
          <cell r="A3684" t="str">
            <v>CIRCVMTEXO</v>
          </cell>
          <cell r="B3684" t="str">
            <v>circumtextus –a –um</v>
          </cell>
        </row>
        <row r="3685">
          <cell r="A3685" t="str">
            <v>CIRCVMTONDEO</v>
          </cell>
        </row>
        <row r="3686">
          <cell r="A3686" t="str">
            <v>CIRCVMTONO</v>
          </cell>
        </row>
        <row r="3687">
          <cell r="A3687" t="str">
            <v>CIRCVMVADO/2</v>
          </cell>
        </row>
        <row r="3688">
          <cell r="A3688" t="str">
            <v>CIRCVMVAGOR/2</v>
          </cell>
        </row>
        <row r="3689">
          <cell r="A3689" t="str">
            <v>CIRCVMVAGVS</v>
          </cell>
        </row>
        <row r="3690">
          <cell r="A3690" t="str">
            <v>CIRCVMVALLO</v>
          </cell>
          <cell r="B3690" t="str">
            <v>circumvallō –circumvallāre</v>
          </cell>
        </row>
        <row r="3691">
          <cell r="A3691" t="str">
            <v>CIRCVMVECTO</v>
          </cell>
        </row>
        <row r="3692">
          <cell r="A3692" t="str">
            <v>CIRCVMVECTOR</v>
          </cell>
          <cell r="B3692" t="str">
            <v xml:space="preserve">circumvecto –vectāre </v>
          </cell>
        </row>
        <row r="3693">
          <cell r="A3693" t="str">
            <v>CIRCVMVEHOR</v>
          </cell>
          <cell r="B3693" t="str">
            <v>circumvehor circumvehī circumvectus sum</v>
          </cell>
        </row>
        <row r="3694">
          <cell r="A3694" t="str">
            <v>CIRCVMVENIO</v>
          </cell>
          <cell r="B3694" t="str">
            <v>circumveniō circumvenīre circumvēnī circumventus</v>
          </cell>
        </row>
        <row r="3695">
          <cell r="A3695" t="str">
            <v>CIRCVMVERRO</v>
          </cell>
        </row>
        <row r="3696">
          <cell r="A3696" t="str">
            <v>CIRCVMVERSO</v>
          </cell>
        </row>
        <row r="3697">
          <cell r="A3697" t="str">
            <v>CIRCVMVERTO</v>
          </cell>
        </row>
        <row r="3698">
          <cell r="A3698" t="str">
            <v>CIRCVMVOLITO</v>
          </cell>
          <cell r="B3698" t="str">
            <v>circumvolitō –volitāre</v>
          </cell>
        </row>
        <row r="3699">
          <cell r="A3699" t="str">
            <v>CIRCVMVOLO/2</v>
          </cell>
          <cell r="B3699" t="str">
            <v>circumvolō circumvolāre circumvolāvī circumvolātus</v>
          </cell>
        </row>
        <row r="3700">
          <cell r="A3700" t="str">
            <v>CIRCVMVOLVO</v>
          </cell>
          <cell r="B3700" t="str">
            <v>circumvolvō –ere ––– –volūtus</v>
          </cell>
        </row>
        <row r="3701">
          <cell r="A3701" t="str">
            <v>CIRCVO</v>
          </cell>
          <cell r="B3701" t="str">
            <v>circuō –ere (?)</v>
          </cell>
        </row>
        <row r="3702">
          <cell r="A3702" t="str">
            <v>CIRCVS</v>
          </cell>
          <cell r="B3702" t="str">
            <v>circus –ī m.</v>
          </cell>
        </row>
        <row r="3703">
          <cell r="A3703" t="str">
            <v>CIRCVS/N</v>
          </cell>
          <cell r="B3703" t="str">
            <v>Circus –ī m.</v>
          </cell>
        </row>
        <row r="3704">
          <cell r="A3704" t="str">
            <v>CIRRATI</v>
          </cell>
          <cell r="B3704" t="str">
            <v xml:space="preserve">cirrātus –a –um </v>
          </cell>
        </row>
        <row r="3705">
          <cell r="A3705" t="str">
            <v>CIRRVS</v>
          </cell>
        </row>
        <row r="3706">
          <cell r="A3706" t="str">
            <v>CIS</v>
          </cell>
          <cell r="B3706" t="str">
            <v xml:space="preserve">cis </v>
          </cell>
        </row>
        <row r="3707">
          <cell r="A3707" t="str">
            <v>CISALPINVS/A</v>
          </cell>
          <cell r="B3707" t="str">
            <v>Cisalpīnus –a –um</v>
          </cell>
        </row>
        <row r="3708">
          <cell r="A3708" t="str">
            <v>CISIVM</v>
          </cell>
          <cell r="B3708" t="str">
            <v>cisium cisiī n.</v>
          </cell>
        </row>
        <row r="3709">
          <cell r="A3709" t="str">
            <v>CISRHENANVS/A</v>
          </cell>
          <cell r="B3709" t="str">
            <v>Cisrhēnānus –a –um</v>
          </cell>
        </row>
        <row r="3710">
          <cell r="A3710" t="str">
            <v>CISSEIS/N</v>
          </cell>
          <cell r="B3710" t="str">
            <v>Cissēis –idis f.</v>
          </cell>
        </row>
        <row r="3711">
          <cell r="A3711" t="str">
            <v>CISSEVS/N</v>
          </cell>
          <cell r="B3711" t="str">
            <v>Cisseus –eī m.</v>
          </cell>
        </row>
        <row r="3712">
          <cell r="A3712" t="str">
            <v>CISTA</v>
          </cell>
          <cell r="B3712" t="str">
            <v>cista –ae f.</v>
          </cell>
        </row>
        <row r="3713">
          <cell r="A3713" t="str">
            <v>CISTERNA</v>
          </cell>
          <cell r="B3713" t="str">
            <v>cisterna –ae f.</v>
          </cell>
        </row>
        <row r="3714">
          <cell r="A3714" t="str">
            <v>CISTERNINVS</v>
          </cell>
        </row>
        <row r="3715">
          <cell r="A3715" t="str">
            <v>CITA/N</v>
          </cell>
          <cell r="B3715" t="str">
            <v>Cita –ae m.</v>
          </cell>
        </row>
        <row r="3716">
          <cell r="A3716" t="str">
            <v>CITATIM</v>
          </cell>
        </row>
        <row r="3717">
          <cell r="A3717" t="str">
            <v>CITATVS</v>
          </cell>
          <cell r="B3717" t="str">
            <v>citātus –a –um</v>
          </cell>
        </row>
        <row r="3718">
          <cell r="A3718" t="str">
            <v>CITER</v>
          </cell>
        </row>
        <row r="3719">
          <cell r="A3719" t="str">
            <v>CITERIA</v>
          </cell>
        </row>
        <row r="3720">
          <cell r="A3720" t="str">
            <v>CITERIOR</v>
          </cell>
          <cell r="B3720" t="str">
            <v>citerior –ius</v>
          </cell>
        </row>
        <row r="3721">
          <cell r="A3721" t="str">
            <v>CITHAERON/N</v>
          </cell>
          <cell r="B3721" t="str">
            <v>Cithaerōn –ōnis m.</v>
          </cell>
        </row>
        <row r="3722">
          <cell r="A3722" t="str">
            <v>CITHARA</v>
          </cell>
          <cell r="B3722" t="str">
            <v>cithara –ae f.</v>
          </cell>
        </row>
        <row r="3723">
          <cell r="A3723" t="str">
            <v>CITHARISTA</v>
          </cell>
          <cell r="B3723" t="str">
            <v>citharista –ae m</v>
          </cell>
        </row>
        <row r="3724">
          <cell r="A3724" t="str">
            <v>CITHAROEDVS</v>
          </cell>
          <cell r="B3724" t="str">
            <v>citharoedus –ī m.</v>
          </cell>
        </row>
        <row r="3725">
          <cell r="A3725" t="str">
            <v>CITO/1</v>
          </cell>
          <cell r="B3725" t="str">
            <v>citō –āre –āvī –ātum</v>
          </cell>
        </row>
        <row r="3726">
          <cell r="A3726" t="str">
            <v>CITO/2</v>
          </cell>
          <cell r="B3726" t="str">
            <v>cito citius (comp.) citissime (superl.)</v>
          </cell>
        </row>
        <row r="3727">
          <cell r="A3727" t="str">
            <v>CITRA/1</v>
          </cell>
        </row>
        <row r="3728">
          <cell r="A3728" t="str">
            <v>CITRA/2</v>
          </cell>
          <cell r="B3728" t="str">
            <v>citrā</v>
          </cell>
        </row>
        <row r="3729">
          <cell r="A3729" t="str">
            <v>CITREA</v>
          </cell>
          <cell r="B3729" t="str">
            <v>citrea –ae f.</v>
          </cell>
        </row>
        <row r="3730">
          <cell r="A3730" t="str">
            <v>CITREVS</v>
          </cell>
          <cell r="B3730" t="str">
            <v>citreus –a –um</v>
          </cell>
        </row>
        <row r="3731">
          <cell r="A3731" t="str">
            <v>CITRO</v>
          </cell>
          <cell r="B3731" t="str">
            <v>citrō</v>
          </cell>
        </row>
        <row r="3732">
          <cell r="A3732" t="str">
            <v>CITRVM</v>
          </cell>
        </row>
        <row r="3733">
          <cell r="A3733" t="str">
            <v>CITRVS</v>
          </cell>
        </row>
        <row r="3734">
          <cell r="A3734" t="str">
            <v>CITVS</v>
          </cell>
          <cell r="B3734" t="str">
            <v>citus –a –um</v>
          </cell>
        </row>
        <row r="3735">
          <cell r="A3735" t="str">
            <v>CIVICA</v>
          </cell>
        </row>
        <row r="3736">
          <cell r="A3736" t="str">
            <v>CIVICA/N</v>
          </cell>
          <cell r="B3736" t="str">
            <v xml:space="preserve">Cīvica –ae m. </v>
          </cell>
        </row>
        <row r="3737">
          <cell r="A3737" t="str">
            <v>CIVICVS</v>
          </cell>
        </row>
        <row r="3738">
          <cell r="A3738" t="str">
            <v>CIVILIS</v>
          </cell>
          <cell r="B3738" t="str">
            <v>cīvīlis cīvīlis cīvīle</v>
          </cell>
        </row>
        <row r="3739">
          <cell r="A3739" t="str">
            <v>CIVIS</v>
          </cell>
          <cell r="B3739" t="str">
            <v>cīvis cīvis m. or f.</v>
          </cell>
        </row>
        <row r="3740">
          <cell r="A3740" t="str">
            <v>CIVITAS</v>
          </cell>
          <cell r="B3740" t="str">
            <v>cīvitās cīvitātis f.</v>
          </cell>
        </row>
        <row r="3741">
          <cell r="A3741" t="str">
            <v>CLADES</v>
          </cell>
          <cell r="B3741" t="str">
            <v>clādēs clādis f.</v>
          </cell>
        </row>
        <row r="3742">
          <cell r="A3742" t="str">
            <v>CLAM/1</v>
          </cell>
          <cell r="B3742" t="str">
            <v>clam</v>
          </cell>
        </row>
        <row r="3743">
          <cell r="A3743" t="str">
            <v>CLAM/2</v>
          </cell>
        </row>
        <row r="3744">
          <cell r="A3744" t="str">
            <v>CLAMITO</v>
          </cell>
          <cell r="B3744" t="str">
            <v xml:space="preserve">clāmitō clāmitāre </v>
          </cell>
        </row>
        <row r="3745">
          <cell r="A3745" t="str">
            <v>CLAMO</v>
          </cell>
          <cell r="B3745" t="str">
            <v>clāmō clāmāre clāmāvī clāmātus</v>
          </cell>
        </row>
        <row r="3746">
          <cell r="A3746" t="str">
            <v>CLAMOR</v>
          </cell>
          <cell r="B3746" t="str">
            <v>clāmor clāmōris m.</v>
          </cell>
        </row>
        <row r="3747">
          <cell r="A3747" t="str">
            <v>CLAMOSVS</v>
          </cell>
        </row>
        <row r="3748">
          <cell r="A3748" t="str">
            <v>CLANCVLVM</v>
          </cell>
        </row>
        <row r="3749">
          <cell r="A3749" t="str">
            <v>CLANDESTINVS</v>
          </cell>
          <cell r="B3749" t="str">
            <v>clandestīnus –a –um</v>
          </cell>
        </row>
        <row r="3750">
          <cell r="A3750" t="str">
            <v>CLANGO</v>
          </cell>
          <cell r="B3750" t="str">
            <v>clangō clangere clanguī —</v>
          </cell>
        </row>
        <row r="3751">
          <cell r="A3751" t="str">
            <v>CLANGOR</v>
          </cell>
          <cell r="B3751" t="str">
            <v>clangor –ōris m.</v>
          </cell>
        </row>
        <row r="3752">
          <cell r="A3752" t="str">
            <v>CLANIVS/N</v>
          </cell>
          <cell r="B3752" t="str">
            <v>Clanius –ī m.</v>
          </cell>
        </row>
        <row r="3753">
          <cell r="A3753" t="str">
            <v>CLAREO</v>
          </cell>
        </row>
        <row r="3754">
          <cell r="A3754" t="str">
            <v>CLARESCO</v>
          </cell>
          <cell r="B3754" t="str">
            <v>clārēscō –ere –claruī</v>
          </cell>
        </row>
        <row r="3755">
          <cell r="A3755" t="str">
            <v>CLARICITO</v>
          </cell>
        </row>
        <row r="3756">
          <cell r="A3756" t="str">
            <v>CLARIGO</v>
          </cell>
        </row>
        <row r="3757">
          <cell r="A3757" t="str">
            <v>CLARISONVS</v>
          </cell>
          <cell r="B3757" t="str">
            <v>clārisonus –a –um</v>
          </cell>
        </row>
        <row r="3758">
          <cell r="A3758" t="str">
            <v>CLARITAS</v>
          </cell>
          <cell r="B3758" t="str">
            <v>clāritas –tātis f.</v>
          </cell>
        </row>
        <row r="3759">
          <cell r="A3759" t="str">
            <v>CLARITVDO</v>
          </cell>
          <cell r="B3759" t="str">
            <v>clāritūdō –inis f.</v>
          </cell>
        </row>
        <row r="3760">
          <cell r="A3760" t="str">
            <v>CLARIVS/A</v>
          </cell>
          <cell r="B3760" t="str">
            <v>Clarius –a –um</v>
          </cell>
        </row>
        <row r="3761">
          <cell r="A3761" t="str">
            <v>CLARO</v>
          </cell>
        </row>
        <row r="3762">
          <cell r="A3762" t="str">
            <v>CLARVS</v>
          </cell>
          <cell r="B3762" t="str">
            <v>clārus –a –um</v>
          </cell>
        </row>
        <row r="3763">
          <cell r="A3763" t="str">
            <v>CLARVS/N</v>
          </cell>
          <cell r="B3763" t="str">
            <v>Clārus –ī m.</v>
          </cell>
        </row>
        <row r="3764">
          <cell r="A3764" t="str">
            <v>CLASSIARIVS</v>
          </cell>
          <cell r="B3764" t="str">
            <v>classiārius –iī m.</v>
          </cell>
        </row>
        <row r="3765">
          <cell r="A3765" t="str">
            <v>CLASSICI</v>
          </cell>
        </row>
        <row r="3766">
          <cell r="A3766" t="str">
            <v>CLASSICVM</v>
          </cell>
          <cell r="B3766" t="str">
            <v>classicum –ī n.</v>
          </cell>
        </row>
        <row r="3767">
          <cell r="A3767" t="str">
            <v>CLASSICVS/1</v>
          </cell>
        </row>
        <row r="3768">
          <cell r="A3768" t="str">
            <v>CLASSICVS/2</v>
          </cell>
        </row>
        <row r="3769">
          <cell r="A3769" t="str">
            <v>CLASSIS</v>
          </cell>
          <cell r="B3769" t="str">
            <v>classis classis f.</v>
          </cell>
        </row>
        <row r="3770">
          <cell r="A3770" t="str">
            <v>CLASTIDIVM/N</v>
          </cell>
          <cell r="B3770" t="str">
            <v>Clastidium –ī n.</v>
          </cell>
        </row>
        <row r="3771">
          <cell r="A3771" t="str">
            <v>CLATHRATVS</v>
          </cell>
        </row>
        <row r="3772">
          <cell r="A3772" t="str">
            <v>CLATHRI</v>
          </cell>
        </row>
        <row r="3773">
          <cell r="A3773" t="str">
            <v>CLAVA</v>
          </cell>
          <cell r="B3773" t="str">
            <v>clāva –ae f.</v>
          </cell>
        </row>
        <row r="3774">
          <cell r="A3774" t="str">
            <v>CLAVDIA/N</v>
          </cell>
          <cell r="B3774" t="str">
            <v>Claudia –ae f.</v>
          </cell>
        </row>
        <row r="3775">
          <cell r="A3775" t="str">
            <v>CLAVDIALIS/N</v>
          </cell>
        </row>
        <row r="3776">
          <cell r="A3776" t="str">
            <v>CLAVDICO</v>
          </cell>
        </row>
        <row r="3777">
          <cell r="A3777" t="str">
            <v>CLAVDILLA/N</v>
          </cell>
          <cell r="B3777" t="str">
            <v>Claudilla –ae f.</v>
          </cell>
        </row>
        <row r="3778">
          <cell r="A3778" t="str">
            <v>CLAVDIVS/N</v>
          </cell>
          <cell r="B3778" t="str">
            <v>Claudius –a –um</v>
          </cell>
        </row>
        <row r="3779">
          <cell r="A3779" t="str">
            <v>CLAVDO/1</v>
          </cell>
          <cell r="B3779" t="str">
            <v>claudō claudere clausī clausus (also clūdō and clodō)</v>
          </cell>
        </row>
        <row r="3780">
          <cell r="A3780" t="str">
            <v>CLAVDO/2</v>
          </cell>
        </row>
        <row r="3781">
          <cell r="A3781" t="str">
            <v>CLAVDVS</v>
          </cell>
          <cell r="B3781" t="str">
            <v>claudus –a –um</v>
          </cell>
        </row>
        <row r="3782">
          <cell r="A3782" t="str">
            <v>CLAVICVLA</v>
          </cell>
        </row>
        <row r="3783">
          <cell r="A3783" t="str">
            <v>CLAVIS</v>
          </cell>
          <cell r="B3783" t="str">
            <v>clāvis –is f.</v>
          </cell>
        </row>
        <row r="3784">
          <cell r="A3784" t="str">
            <v>CLAVSTRVM</v>
          </cell>
          <cell r="B3784" t="str">
            <v>claustrum –ī n.</v>
          </cell>
        </row>
        <row r="3785">
          <cell r="A3785" t="str">
            <v>CLAVSVLA</v>
          </cell>
          <cell r="B3785" t="str">
            <v>clausula –ae f.</v>
          </cell>
        </row>
        <row r="3786">
          <cell r="A3786" t="str">
            <v>CLAVSVM</v>
          </cell>
          <cell r="B3786" t="str">
            <v>clausum –ī n.</v>
          </cell>
        </row>
        <row r="3787">
          <cell r="A3787" t="str">
            <v>CLAVSVS/N</v>
          </cell>
          <cell r="B3787" t="str">
            <v>Clausus –ī m.</v>
          </cell>
        </row>
        <row r="3788">
          <cell r="A3788" t="str">
            <v>CLAVVLVS</v>
          </cell>
        </row>
        <row r="3789">
          <cell r="A3789" t="str">
            <v>CLAVVS</v>
          </cell>
          <cell r="B3789" t="str">
            <v>clāvus –ī m.</v>
          </cell>
        </row>
        <row r="3790">
          <cell r="A3790" t="str">
            <v>CLAZOMENAE/N</v>
          </cell>
          <cell r="B3790" t="str">
            <v>Clazomenae –ārum f. pl.</v>
          </cell>
        </row>
        <row r="3791">
          <cell r="A3791" t="str">
            <v>CLEMENS</v>
          </cell>
          <cell r="B3791" t="str">
            <v>clēmēns –entis</v>
          </cell>
        </row>
        <row r="3792">
          <cell r="A3792" t="str">
            <v>CLEMENS/N</v>
          </cell>
          <cell r="B3792" t="str">
            <v>Clēmens –entis m.</v>
          </cell>
        </row>
        <row r="3793">
          <cell r="A3793" t="str">
            <v>CLEMENTIA</v>
          </cell>
          <cell r="B3793" t="str">
            <v>clēmentia –ae f.</v>
          </cell>
        </row>
        <row r="3794">
          <cell r="A3794" t="str">
            <v>CLENODIVM</v>
          </cell>
          <cell r="B3794" t="str">
            <v>clēnōdium –ī n.</v>
          </cell>
        </row>
        <row r="3795">
          <cell r="A3795" t="str">
            <v>CLEOBIS/N</v>
          </cell>
          <cell r="B3795" t="str">
            <v>Cleobis –is m.</v>
          </cell>
        </row>
        <row r="3796">
          <cell r="A3796" t="str">
            <v>CLEOMENES/N</v>
          </cell>
        </row>
        <row r="3797">
          <cell r="A3797" t="str">
            <v>CLEONAEVS/A</v>
          </cell>
        </row>
        <row r="3798">
          <cell r="A3798" t="str">
            <v>CLEONICVS/N</v>
          </cell>
          <cell r="B3798" t="str">
            <v>Cleonicus –ī m.</v>
          </cell>
        </row>
        <row r="3799">
          <cell r="A3799" t="str">
            <v>CLEONINVS/N</v>
          </cell>
          <cell r="B3799" t="str">
            <v>Cleoninus –ī m.</v>
          </cell>
        </row>
        <row r="3800">
          <cell r="A3800" t="str">
            <v>CLEOPATRA/N</v>
          </cell>
          <cell r="B3800" t="str">
            <v>Cleopatra –ae f.</v>
          </cell>
        </row>
        <row r="3801">
          <cell r="A3801" t="str">
            <v>CLEPO</v>
          </cell>
        </row>
        <row r="3802">
          <cell r="A3802" t="str">
            <v>CLEPSYDRA</v>
          </cell>
        </row>
        <row r="3803">
          <cell r="A3803" t="str">
            <v>CLERICVS</v>
          </cell>
          <cell r="B3803" t="str">
            <v>clēricus –ī m.</v>
          </cell>
        </row>
        <row r="3804">
          <cell r="A3804" t="str">
            <v>CLIBANVS</v>
          </cell>
          <cell r="B3804" t="str">
            <v>clībanus –ī m.</v>
          </cell>
        </row>
        <row r="3805">
          <cell r="A3805" t="str">
            <v>CLIENS</v>
          </cell>
          <cell r="B3805" t="str">
            <v>cliēns clientis m.</v>
          </cell>
        </row>
        <row r="3806">
          <cell r="A3806" t="str">
            <v>CLIENTA</v>
          </cell>
        </row>
        <row r="3807">
          <cell r="A3807" t="str">
            <v>CLIENTELA</v>
          </cell>
          <cell r="B3807" t="str">
            <v>clientēla –ae f.</v>
          </cell>
        </row>
        <row r="3808">
          <cell r="A3808" t="str">
            <v>CLIENTVLVS</v>
          </cell>
        </row>
        <row r="3809">
          <cell r="A3809" t="str">
            <v>CLIMA</v>
          </cell>
        </row>
        <row r="3810">
          <cell r="A3810" t="str">
            <v>CLIMACHIAS/N</v>
          </cell>
        </row>
        <row r="3811">
          <cell r="A3811" t="str">
            <v>CLIMACIS</v>
          </cell>
        </row>
        <row r="3812">
          <cell r="A3812" t="str">
            <v>CLINAMEN</v>
          </cell>
        </row>
        <row r="3813">
          <cell r="A3813" t="str">
            <v>CLINIA/N</v>
          </cell>
          <cell r="B3813" t="str">
            <v>Clīnia –ae m.</v>
          </cell>
        </row>
        <row r="3814">
          <cell r="A3814" t="str">
            <v>CLINO</v>
          </cell>
        </row>
        <row r="3815">
          <cell r="A3815" t="str">
            <v>CLIO/N</v>
          </cell>
          <cell r="B3815" t="str">
            <v>Cliō –ūs f.</v>
          </cell>
        </row>
        <row r="3816">
          <cell r="A3816" t="str">
            <v>CLIPEATVS</v>
          </cell>
        </row>
        <row r="3817">
          <cell r="A3817" t="str">
            <v>CLIPEATVS/2</v>
          </cell>
          <cell r="B3817" t="str">
            <v>clipeātus –a –um</v>
          </cell>
        </row>
        <row r="3818">
          <cell r="A3818" t="str">
            <v>CLIPEO</v>
          </cell>
        </row>
        <row r="3819">
          <cell r="A3819" t="str">
            <v>CLIPEVS</v>
          </cell>
          <cell r="B3819" t="str">
            <v>clipeus –ī m.</v>
          </cell>
        </row>
        <row r="3820">
          <cell r="A3820" t="str">
            <v>CLITELLAE</v>
          </cell>
          <cell r="B3820" t="str">
            <v>clītellae –ārum f. pl.</v>
          </cell>
        </row>
        <row r="3821">
          <cell r="A3821" t="str">
            <v>CLITELLARIVS</v>
          </cell>
        </row>
        <row r="3822">
          <cell r="A3822" t="str">
            <v>CLITVMNVS/N</v>
          </cell>
          <cell r="B3822" t="str">
            <v>Clītumnus –ī m.</v>
          </cell>
        </row>
        <row r="3823">
          <cell r="A3823" t="str">
            <v>CLIVA</v>
          </cell>
        </row>
        <row r="3824">
          <cell r="A3824" t="str">
            <v>CLIVOSVS</v>
          </cell>
          <cell r="B3824" t="str">
            <v>clīvōsus –a –um</v>
          </cell>
        </row>
        <row r="3825">
          <cell r="A3825" t="str">
            <v>CLIVVS</v>
          </cell>
          <cell r="B3825" t="str">
            <v>clīvus –ī m.</v>
          </cell>
        </row>
        <row r="3826">
          <cell r="A3826" t="str">
            <v>CLOACA</v>
          </cell>
          <cell r="B3826" t="str">
            <v>cloāca –ae f.</v>
          </cell>
        </row>
        <row r="3827">
          <cell r="A3827" t="str">
            <v>CLOANTHVS/N</v>
          </cell>
          <cell r="B3827" t="str">
            <v>Cloanthus –ī m.</v>
          </cell>
        </row>
        <row r="3828">
          <cell r="A3828" t="str">
            <v>CLODIA/N</v>
          </cell>
          <cell r="B3828" t="str">
            <v>Clodia –ae f.</v>
          </cell>
        </row>
        <row r="3829">
          <cell r="A3829" t="str">
            <v>CLODIVS/N</v>
          </cell>
          <cell r="B3829" t="str">
            <v>Clōdius –iī m.</v>
          </cell>
        </row>
        <row r="3830">
          <cell r="A3830" t="str">
            <v>CLOELIA/N</v>
          </cell>
          <cell r="B3830" t="str">
            <v>Cloelia –ae f.</v>
          </cell>
        </row>
        <row r="3831">
          <cell r="A3831" t="str">
            <v>CLOELIVS/N</v>
          </cell>
          <cell r="B3831" t="str">
            <v>Cloelius –iī m.</v>
          </cell>
        </row>
        <row r="3832">
          <cell r="A3832" t="str">
            <v>CLONIVS/N</v>
          </cell>
          <cell r="B3832" t="str">
            <v>Clonius –iī m.</v>
          </cell>
        </row>
        <row r="3833">
          <cell r="A3833" t="str">
            <v>CLONVS/N</v>
          </cell>
          <cell r="B3833" t="str">
            <v>Clonus –ī m.</v>
          </cell>
        </row>
        <row r="3834">
          <cell r="A3834" t="str">
            <v>CLOSTELLVM</v>
          </cell>
          <cell r="B3834" t="str">
            <v>claustellum or clostellum –ī n.</v>
          </cell>
        </row>
        <row r="3835">
          <cell r="A3835" t="str">
            <v>CLOTA/N</v>
          </cell>
          <cell r="B3835" t="str">
            <v>Clōta –ae</v>
          </cell>
        </row>
        <row r="3836">
          <cell r="A3836" t="str">
            <v>CLOVIS/N2</v>
          </cell>
        </row>
        <row r="3837">
          <cell r="A3837" t="str">
            <v>CLVENTIVS/N</v>
          </cell>
          <cell r="B3837" t="str">
            <v>Cluentius –iī m.</v>
          </cell>
        </row>
        <row r="3838">
          <cell r="A3838" t="str">
            <v>CLVEO</v>
          </cell>
        </row>
        <row r="3839">
          <cell r="A3839" t="str">
            <v>CLVNIS</v>
          </cell>
          <cell r="B3839" t="str">
            <v>clūnis –is m./f.:_x000D_</v>
          </cell>
        </row>
        <row r="3840">
          <cell r="A3840" t="str">
            <v>CLVPEA/N</v>
          </cell>
        </row>
        <row r="3841">
          <cell r="A3841" t="str">
            <v>CLVSINVS/A</v>
          </cell>
          <cell r="B3841" t="str">
            <v>Clūsīnus –a –um</v>
          </cell>
        </row>
        <row r="3842">
          <cell r="A3842" t="str">
            <v>CLVSINVS/N</v>
          </cell>
        </row>
        <row r="3843">
          <cell r="A3843" t="str">
            <v>CLVSIVM/N</v>
          </cell>
          <cell r="B3843" t="str">
            <v>Clūsium –iī n.</v>
          </cell>
        </row>
        <row r="3844">
          <cell r="A3844" t="str">
            <v>CLVVIDIENVS/N</v>
          </cell>
          <cell r="B3844" t="str">
            <v>Cluvidiēnus –ī m.</v>
          </cell>
        </row>
        <row r="3845">
          <cell r="A3845" t="str">
            <v>CLVVIVS/N</v>
          </cell>
        </row>
        <row r="3846">
          <cell r="A3846" t="str">
            <v>CLYMENE/N</v>
          </cell>
          <cell r="B3846" t="str">
            <v>Clymenē –ēs f.</v>
          </cell>
        </row>
        <row r="3847">
          <cell r="A3847" t="str">
            <v>CLYTAEMNESTRA/N</v>
          </cell>
          <cell r="B3847" t="str">
            <v>Clytaemnēstra –ae f.</v>
          </cell>
        </row>
        <row r="3848">
          <cell r="A3848" t="str">
            <v>CLYTIVS/N</v>
          </cell>
          <cell r="B3848" t="str">
            <v>Clytius –iī m.</v>
          </cell>
        </row>
        <row r="3849">
          <cell r="A3849" t="str">
            <v>CN/N</v>
          </cell>
          <cell r="B3849" t="str">
            <v>Cn. = Gnaeus –ī m.</v>
          </cell>
        </row>
        <row r="3850">
          <cell r="A3850" t="str">
            <v>CNEMIS</v>
          </cell>
        </row>
        <row r="3851">
          <cell r="A3851" t="str">
            <v>CNIDII/N</v>
          </cell>
        </row>
        <row r="3852">
          <cell r="A3852" t="str">
            <v>CNIDVS/N</v>
          </cell>
          <cell r="B3852" t="str">
            <v>Cnidus –ī f.</v>
          </cell>
        </row>
        <row r="3853">
          <cell r="A3853" t="str">
            <v>CNODAX</v>
          </cell>
        </row>
        <row r="3854">
          <cell r="A3854" t="str">
            <v>COACERVATIO</v>
          </cell>
        </row>
        <row r="3855">
          <cell r="A3855" t="str">
            <v>COACERVO</v>
          </cell>
          <cell r="B3855" t="str">
            <v>coacervō –āre –āvī –ātum</v>
          </cell>
        </row>
        <row r="3856">
          <cell r="A3856" t="str">
            <v>COACTA</v>
          </cell>
        </row>
        <row r="3857">
          <cell r="A3857" t="str">
            <v>COACTICIVS</v>
          </cell>
          <cell r="B3857" t="str">
            <v>coāctīcius –a –um</v>
          </cell>
        </row>
        <row r="3858">
          <cell r="A3858" t="str">
            <v>COACTO</v>
          </cell>
        </row>
        <row r="3859">
          <cell r="A3859" t="str">
            <v>COACTOR</v>
          </cell>
          <cell r="B3859" t="str">
            <v>coactor –ōris m.</v>
          </cell>
        </row>
        <row r="3860">
          <cell r="A3860" t="str">
            <v>COACTVS</v>
          </cell>
          <cell r="B3860" t="str">
            <v>coāctus –ūs m.</v>
          </cell>
        </row>
        <row r="3861">
          <cell r="A3861" t="str">
            <v>COADDO</v>
          </cell>
        </row>
        <row r="3862">
          <cell r="A3862" t="str">
            <v>COAEDIFICO</v>
          </cell>
        </row>
        <row r="3863">
          <cell r="A3863" t="str">
            <v>COAEQVALIS</v>
          </cell>
          <cell r="B3863" t="str">
            <v>coaequālis –e</v>
          </cell>
        </row>
        <row r="3864">
          <cell r="A3864" t="str">
            <v>COAEQVO</v>
          </cell>
        </row>
        <row r="3865">
          <cell r="A3865" t="str">
            <v>COAGMENTATIO</v>
          </cell>
        </row>
        <row r="3866">
          <cell r="A3866" t="str">
            <v>COAGMENTO</v>
          </cell>
          <cell r="B3866" t="str">
            <v xml:space="preserve">coāgmentō –coāgmentāre </v>
          </cell>
        </row>
        <row r="3867">
          <cell r="A3867" t="str">
            <v>COAGMENTVM</v>
          </cell>
        </row>
        <row r="3868">
          <cell r="A3868" t="str">
            <v>COAGVLO</v>
          </cell>
        </row>
        <row r="3869">
          <cell r="A3869" t="str">
            <v>COAGVLVM</v>
          </cell>
        </row>
        <row r="3870">
          <cell r="A3870" t="str">
            <v>COALESCO</v>
          </cell>
        </row>
        <row r="3871">
          <cell r="A3871" t="str">
            <v>COANGVSTO</v>
          </cell>
        </row>
        <row r="3872">
          <cell r="A3872" t="str">
            <v>COARCTATIO</v>
          </cell>
        </row>
        <row r="3873">
          <cell r="A3873" t="str">
            <v>COARCTO</v>
          </cell>
        </row>
        <row r="3874">
          <cell r="A3874" t="str">
            <v>COAREO</v>
          </cell>
        </row>
        <row r="3875">
          <cell r="A3875" t="str">
            <v>COARGVO</v>
          </cell>
        </row>
        <row r="3876">
          <cell r="A3876" t="str">
            <v>COARTATIO</v>
          </cell>
        </row>
        <row r="3877">
          <cell r="A3877" t="str">
            <v>COARTO</v>
          </cell>
          <cell r="B3877" t="str">
            <v>coartō –coartāre</v>
          </cell>
        </row>
        <row r="3878">
          <cell r="A3878" t="str">
            <v>COAXATIO</v>
          </cell>
        </row>
        <row r="3879">
          <cell r="A3879" t="str">
            <v>COAXO</v>
          </cell>
        </row>
        <row r="3880">
          <cell r="A3880" t="str">
            <v>COCALVS/N</v>
          </cell>
        </row>
        <row r="3881">
          <cell r="A3881" t="str">
            <v>COCCEIVS/N</v>
          </cell>
          <cell r="B3881" t="str">
            <v>Cocceus –a –um</v>
          </cell>
        </row>
        <row r="3882">
          <cell r="A3882" t="str">
            <v>COCCEIVS/N</v>
          </cell>
          <cell r="B3882" t="str">
            <v>Coccēius –iī m.</v>
          </cell>
        </row>
        <row r="3883">
          <cell r="A3883" t="str">
            <v>COCCINEVS</v>
          </cell>
          <cell r="B3883" t="str">
            <v xml:space="preserve">coccineus –a –um </v>
          </cell>
        </row>
        <row r="3884">
          <cell r="A3884" t="str">
            <v>COCCINVS</v>
          </cell>
          <cell r="B3884" t="str">
            <v>coccinus –a –um</v>
          </cell>
        </row>
        <row r="3885">
          <cell r="A3885" t="str">
            <v>COCCVM</v>
          </cell>
        </row>
        <row r="3886">
          <cell r="A3886" t="str">
            <v>COCHLEA</v>
          </cell>
          <cell r="B3886" t="str">
            <v>coclea or cochlea –ae f.</v>
          </cell>
        </row>
        <row r="3887">
          <cell r="A3887" t="str">
            <v>COCHLEAR</v>
          </cell>
          <cell r="B3887" t="str">
            <v>coc(h)lear or –eāre –āris n.</v>
          </cell>
        </row>
        <row r="3888">
          <cell r="A3888" t="str">
            <v>COCIO</v>
          </cell>
          <cell r="B3888" t="str">
            <v>cōciō –ōnis m.</v>
          </cell>
        </row>
        <row r="3889">
          <cell r="A3889" t="str">
            <v>COCLES/N</v>
          </cell>
          <cell r="B3889" t="str">
            <v>Coclēs –itis m.</v>
          </cell>
        </row>
        <row r="3890">
          <cell r="A3890" t="str">
            <v>COCOCOCO</v>
          </cell>
          <cell r="B3890" t="str">
            <v>cocococo</v>
          </cell>
        </row>
        <row r="3891">
          <cell r="A3891" t="str">
            <v>COCOLISTVS</v>
          </cell>
          <cell r="B3891" t="str">
            <v>cocolistus –ī m.</v>
          </cell>
        </row>
        <row r="3892">
          <cell r="A3892" t="str">
            <v>COCOSATES/N</v>
          </cell>
          <cell r="B3892" t="str">
            <v xml:space="preserve">Cocosātēs –um m. </v>
          </cell>
        </row>
        <row r="3893">
          <cell r="A3893" t="str">
            <v>COCTILIS</v>
          </cell>
        </row>
        <row r="3894">
          <cell r="A3894" t="str">
            <v>COCTIO</v>
          </cell>
        </row>
        <row r="3895">
          <cell r="A3895" t="str">
            <v>COCTOR</v>
          </cell>
          <cell r="B3895" t="str">
            <v>coctor –ōris m.</v>
          </cell>
        </row>
        <row r="3896">
          <cell r="A3896" t="str">
            <v>COCTVRA</v>
          </cell>
        </row>
        <row r="3897">
          <cell r="A3897" t="str">
            <v>COCTVRNIX</v>
          </cell>
        </row>
        <row r="3898">
          <cell r="A3898" t="str">
            <v>COCTVS</v>
          </cell>
          <cell r="B3898" t="str">
            <v>coctus –a –um</v>
          </cell>
        </row>
        <row r="3899">
          <cell r="A3899" t="str">
            <v>COCVLVM</v>
          </cell>
        </row>
        <row r="3900">
          <cell r="A3900" t="str">
            <v>COCYTIVS/A</v>
          </cell>
          <cell r="B3900" t="str">
            <v>Cōcȳtius –a –um</v>
          </cell>
        </row>
        <row r="3901">
          <cell r="A3901" t="str">
            <v>COCYTVS/N</v>
          </cell>
          <cell r="B3901" t="str">
            <v>Cōcȳtus –ī m.</v>
          </cell>
        </row>
        <row r="3902">
          <cell r="A3902" t="str">
            <v>CODEX</v>
          </cell>
          <cell r="B3902" t="str">
            <v>cōdex –icis m.</v>
          </cell>
        </row>
        <row r="3903">
          <cell r="A3903" t="str">
            <v>CODICILLVS</v>
          </cell>
          <cell r="B3903" t="str">
            <v>cōdicillus cōdicillī m.</v>
          </cell>
        </row>
        <row r="3904">
          <cell r="A3904" t="str">
            <v>CODRVS/N</v>
          </cell>
          <cell r="B3904" t="str">
            <v>Codrus –ī m.</v>
          </cell>
        </row>
        <row r="3905">
          <cell r="A3905" t="str">
            <v>COELIA</v>
          </cell>
        </row>
        <row r="3906">
          <cell r="A3906" t="str">
            <v>COELIACVS</v>
          </cell>
        </row>
        <row r="3907">
          <cell r="A3907" t="str">
            <v>COELIVS/N</v>
          </cell>
        </row>
        <row r="3908">
          <cell r="A3908" t="str">
            <v>COEMO</v>
          </cell>
          <cell r="B3908" t="str">
            <v>coemō –coemere –coēmī –coēmptum</v>
          </cell>
        </row>
        <row r="3909">
          <cell r="A3909" t="str">
            <v>COENOBIVM</v>
          </cell>
          <cell r="B3909" t="str">
            <v>coenobium –ī n.</v>
          </cell>
        </row>
        <row r="3910">
          <cell r="A3910" t="str">
            <v>COEO/1</v>
          </cell>
          <cell r="B3910" t="str">
            <v>coeō coīre coīvō/coiī coitus</v>
          </cell>
        </row>
        <row r="3911">
          <cell r="A3911" t="str">
            <v>COEPIO</v>
          </cell>
          <cell r="B3911" t="str">
            <v>coepī coepisse coeptum</v>
          </cell>
        </row>
        <row r="3912">
          <cell r="A3912" t="str">
            <v>COEPTO</v>
          </cell>
        </row>
        <row r="3913">
          <cell r="A3913" t="str">
            <v>COEPTVM</v>
          </cell>
          <cell r="B3913" t="str">
            <v>coeptum –ī n.</v>
          </cell>
        </row>
        <row r="3914">
          <cell r="A3914" t="str">
            <v>COEPTVS</v>
          </cell>
        </row>
        <row r="3915">
          <cell r="A3915" t="str">
            <v>COERCEO</v>
          </cell>
          <cell r="B3915" t="str">
            <v>coerceō coercēre coercuī coercitus</v>
          </cell>
        </row>
        <row r="3916">
          <cell r="A3916" t="str">
            <v>COERCITIO</v>
          </cell>
        </row>
        <row r="3917">
          <cell r="A3917" t="str">
            <v>COETVS</v>
          </cell>
          <cell r="B3917" t="str">
            <v>coetus coetūs m.</v>
          </cell>
        </row>
        <row r="3918">
          <cell r="A3918" t="str">
            <v>COEVS/N</v>
          </cell>
          <cell r="B3918" t="str">
            <v>Coeus –ī m.</v>
          </cell>
        </row>
        <row r="3919">
          <cell r="A3919" t="str">
            <v>COGITABILIS</v>
          </cell>
        </row>
        <row r="3920">
          <cell r="A3920" t="str">
            <v>COGITATIO</v>
          </cell>
          <cell r="B3920" t="str">
            <v>cōgitātiō cōgitātiōnis f.</v>
          </cell>
        </row>
        <row r="3921">
          <cell r="A3921" t="str">
            <v>COGITATVM</v>
          </cell>
          <cell r="B3921" t="str">
            <v>cōgitātum –ī n.</v>
          </cell>
        </row>
        <row r="3922">
          <cell r="A3922" t="str">
            <v>COGITO</v>
          </cell>
          <cell r="B3922" t="str">
            <v>cōgitō cōgitāre cōgitāvī cōgitātus</v>
          </cell>
        </row>
        <row r="3923">
          <cell r="A3923" t="str">
            <v>COGNATIO</v>
          </cell>
          <cell r="B3923" t="str">
            <v>cognātiō –ōnis f.</v>
          </cell>
        </row>
        <row r="3924">
          <cell r="A3924" t="str">
            <v>COGNATVS/1</v>
          </cell>
          <cell r="B3924" t="str">
            <v>cognātus cognātī m.</v>
          </cell>
        </row>
        <row r="3925">
          <cell r="A3925" t="str">
            <v>COGNATVS/2</v>
          </cell>
          <cell r="B3925" t="str">
            <v>cognātus –a –um</v>
          </cell>
        </row>
        <row r="3926">
          <cell r="A3926" t="str">
            <v>COGNITIO</v>
          </cell>
          <cell r="B3926" t="str">
            <v xml:space="preserve">cognitiō –ōnis f. </v>
          </cell>
        </row>
        <row r="3927">
          <cell r="A3927" t="str">
            <v>COGNITOR</v>
          </cell>
          <cell r="B3927" t="str">
            <v>cognitor</v>
          </cell>
        </row>
        <row r="3928">
          <cell r="A3928" t="str">
            <v>COGNITVS/1</v>
          </cell>
        </row>
        <row r="3929">
          <cell r="A3929" t="str">
            <v>COGNITVS/2</v>
          </cell>
          <cell r="B3929" t="str">
            <v>cōgnitus –a –um</v>
          </cell>
        </row>
        <row r="3930">
          <cell r="A3930" t="str">
            <v>COGNOBILIS</v>
          </cell>
        </row>
        <row r="3931">
          <cell r="A3931" t="str">
            <v>COGNOMEN</v>
          </cell>
          <cell r="B3931" t="str">
            <v>cōgnōmen cōgnōminis n.</v>
          </cell>
        </row>
        <row r="3932">
          <cell r="A3932" t="str">
            <v>COGNOMENTVM</v>
          </cell>
          <cell r="B3932" t="str">
            <v>cognōmentum –ī n.</v>
          </cell>
        </row>
        <row r="3933">
          <cell r="A3933" t="str">
            <v>COGNOMINIS</v>
          </cell>
          <cell r="B3933" t="str">
            <v>cognōminis –e</v>
          </cell>
        </row>
        <row r="3934">
          <cell r="A3934" t="str">
            <v>COGNOMINO</v>
          </cell>
          <cell r="B3934" t="str">
            <v>cognōminō –āre –āvī –ātus</v>
          </cell>
        </row>
        <row r="3935">
          <cell r="A3935" t="str">
            <v>COGNOSCO</v>
          </cell>
          <cell r="B3935" t="str">
            <v>cognōscō cognōscere cognōvī cognitus</v>
          </cell>
        </row>
        <row r="3936">
          <cell r="A3936" t="str">
            <v>COGO</v>
          </cell>
          <cell r="B3936" t="str">
            <v>cōgō cogere coēgī coāctus</v>
          </cell>
        </row>
        <row r="3937">
          <cell r="A3937" t="str">
            <v>COHAERENTIA</v>
          </cell>
        </row>
        <row r="3938">
          <cell r="A3938" t="str">
            <v>COHAEREO</v>
          </cell>
          <cell r="B3938" t="str">
            <v>cohaereō –haerēre –haesī –haesum</v>
          </cell>
        </row>
        <row r="3939">
          <cell r="A3939" t="str">
            <v>COHAERESCO</v>
          </cell>
        </row>
        <row r="3940">
          <cell r="A3940" t="str">
            <v>COHERES</v>
          </cell>
          <cell r="B3940" t="str">
            <v>cohērēs –hērēdis m./f.</v>
          </cell>
        </row>
        <row r="3941">
          <cell r="A3941" t="str">
            <v>COHIBEO</v>
          </cell>
          <cell r="B3941" t="str">
            <v>cohibeō –ēre –uī –itus</v>
          </cell>
        </row>
        <row r="3942">
          <cell r="A3942" t="str">
            <v>COHONESTO</v>
          </cell>
        </row>
        <row r="3943">
          <cell r="A3943" t="str">
            <v>COHORS</v>
          </cell>
          <cell r="B3943" t="str">
            <v>cohors cohortis f.</v>
          </cell>
        </row>
        <row r="3944">
          <cell r="A3944" t="str">
            <v>COHORTATIO</v>
          </cell>
          <cell r="B3944" t="str">
            <v>cohortātiō cohortātiōnis f.</v>
          </cell>
        </row>
        <row r="3945">
          <cell r="A3945" t="str">
            <v>COHORTOR</v>
          </cell>
          <cell r="B3945" t="str">
            <v>cohortor –ārī cohortātus sum</v>
          </cell>
        </row>
        <row r="3946">
          <cell r="A3946" t="str">
            <v>COI/N</v>
          </cell>
        </row>
        <row r="3947">
          <cell r="A3947" t="str">
            <v>COICIO</v>
          </cell>
        </row>
        <row r="3948">
          <cell r="A3948" t="str">
            <v>COIFI/N1</v>
          </cell>
        </row>
        <row r="3949">
          <cell r="A3949" t="str">
            <v>COINQVINO</v>
          </cell>
        </row>
        <row r="3950">
          <cell r="A3950" t="str">
            <v>COITIO</v>
          </cell>
          <cell r="B3950" t="str">
            <v>coitiō coitiōnis f.</v>
          </cell>
        </row>
        <row r="3951">
          <cell r="A3951" t="str">
            <v>COITVS</v>
          </cell>
          <cell r="B3951" t="str">
            <v>coitus coitūs m.</v>
          </cell>
        </row>
        <row r="3952">
          <cell r="A3952" t="str">
            <v>COLAPHVS</v>
          </cell>
          <cell r="B3952" t="str">
            <v>colaphus –ī m.</v>
          </cell>
        </row>
        <row r="3953">
          <cell r="A3953" t="str">
            <v>COLCHI/N</v>
          </cell>
          <cell r="B3953" t="str">
            <v>Colchī –ōrum m.</v>
          </cell>
        </row>
        <row r="3954">
          <cell r="A3954" t="str">
            <v>COLCHIS/N</v>
          </cell>
          <cell r="B3954" t="str">
            <v>Colchis –idis f.</v>
          </cell>
        </row>
        <row r="3955">
          <cell r="A3955" t="str">
            <v>COLCHVS/N</v>
          </cell>
          <cell r="B3955" t="str">
            <v>Colchus –a –um</v>
          </cell>
        </row>
        <row r="3956">
          <cell r="A3956" t="str">
            <v>COLEPIVM</v>
          </cell>
          <cell r="B3956" t="str">
            <v>cōlēpium –ī n.</v>
          </cell>
        </row>
        <row r="3957">
          <cell r="A3957" t="str">
            <v>COLEVS</v>
          </cell>
          <cell r="B3957" t="str">
            <v>cōleus –ī m. (usually pl.)</v>
          </cell>
        </row>
        <row r="3958">
          <cell r="A3958" t="str">
            <v>COLLABEFACIO</v>
          </cell>
        </row>
        <row r="3959">
          <cell r="A3959" t="str">
            <v>COLLABEFIO</v>
          </cell>
        </row>
        <row r="3960">
          <cell r="A3960" t="str">
            <v>COLLABOR/2</v>
          </cell>
          <cell r="B3960" t="str">
            <v>conlābor –lāpsus sum</v>
          </cell>
        </row>
        <row r="3961">
          <cell r="A3961" t="str">
            <v>COLLACTEVS</v>
          </cell>
        </row>
        <row r="3962">
          <cell r="A3962" t="str">
            <v>COLLAEVO</v>
          </cell>
        </row>
        <row r="3963">
          <cell r="A3963" t="str">
            <v>COLLARIS</v>
          </cell>
          <cell r="B3963" t="str">
            <v xml:space="preserve">collāris –e </v>
          </cell>
        </row>
        <row r="3964">
          <cell r="A3964" t="str">
            <v>COLLATIA/N</v>
          </cell>
          <cell r="B3964" t="str">
            <v>Collātia –ae f.</v>
          </cell>
        </row>
        <row r="3965">
          <cell r="A3965" t="str">
            <v>COLLATICIVS</v>
          </cell>
        </row>
        <row r="3966">
          <cell r="A3966" t="str">
            <v>COLLATINI/N</v>
          </cell>
        </row>
        <row r="3967">
          <cell r="A3967" t="str">
            <v>COLLATINVS/N</v>
          </cell>
          <cell r="B3967" t="str">
            <v>Collātīnus –a –um</v>
          </cell>
        </row>
        <row r="3968">
          <cell r="A3968" t="str">
            <v>COLLATIO</v>
          </cell>
          <cell r="B3968" t="str">
            <v>collātiō or conlātiō –ōnis f.</v>
          </cell>
        </row>
        <row r="3969">
          <cell r="A3969" t="str">
            <v>COLLATRO</v>
          </cell>
        </row>
        <row r="3970">
          <cell r="A3970" t="str">
            <v>COLLATVS</v>
          </cell>
        </row>
        <row r="3971">
          <cell r="A3971" t="str">
            <v>COLLAVDO</v>
          </cell>
          <cell r="B3971" t="str">
            <v>conlaudō or collaudō collaudāre</v>
          </cell>
        </row>
        <row r="3972">
          <cell r="A3972" t="str">
            <v>COLLAXO</v>
          </cell>
        </row>
        <row r="3973">
          <cell r="A3973" t="str">
            <v>COLLECTIO</v>
          </cell>
          <cell r="B3973" t="str">
            <v>collēctiō –ōnis f.</v>
          </cell>
        </row>
        <row r="3974">
          <cell r="A3974" t="str">
            <v>COLLECTVS/1</v>
          </cell>
        </row>
        <row r="3975">
          <cell r="A3975" t="str">
            <v>COLLECTVS/2</v>
          </cell>
        </row>
        <row r="3976">
          <cell r="A3976" t="str">
            <v>COLLEGA</v>
          </cell>
          <cell r="B3976" t="str">
            <v>collēga collēgae m.</v>
          </cell>
        </row>
        <row r="3977">
          <cell r="A3977" t="str">
            <v>COLLEGA/N</v>
          </cell>
          <cell r="B3977" t="str">
            <v xml:space="preserve">Collēga –ae m. </v>
          </cell>
        </row>
        <row r="3978">
          <cell r="A3978" t="str">
            <v>COLLEGIVM</v>
          </cell>
          <cell r="B3978" t="str">
            <v>collēgium collēgi(i) n.</v>
          </cell>
        </row>
        <row r="3979">
          <cell r="A3979" t="str">
            <v>COLLEVO/2</v>
          </cell>
        </row>
        <row r="3980">
          <cell r="A3980" t="str">
            <v>COLLIBERTVS</v>
          </cell>
          <cell r="B3980" t="str">
            <v>col–lībertus –ī m. en f</v>
          </cell>
        </row>
        <row r="3981">
          <cell r="A3981" t="str">
            <v>COLLIBET</v>
          </cell>
          <cell r="B3981" t="str">
            <v>collibuit collibuisse collibitum</v>
          </cell>
        </row>
        <row r="3982">
          <cell r="A3982" t="str">
            <v>COLLIBRO</v>
          </cell>
        </row>
        <row r="3983">
          <cell r="A3983" t="str">
            <v>COLLICIAE</v>
          </cell>
        </row>
        <row r="3984">
          <cell r="A3984" t="str">
            <v>COLLICIARIS</v>
          </cell>
        </row>
        <row r="3985">
          <cell r="A3985" t="str">
            <v>COLLIDO</v>
          </cell>
          <cell r="B3985" t="str">
            <v>collīdō -līdere -līsī -līsum</v>
          </cell>
        </row>
        <row r="3986">
          <cell r="A3986" t="str">
            <v>COLLIGO/2</v>
          </cell>
          <cell r="B3986" t="str">
            <v>colligō colligāre</v>
          </cell>
        </row>
        <row r="3987">
          <cell r="A3987" t="str">
            <v>COLLIGO/3</v>
          </cell>
          <cell r="B3987" t="str">
            <v>colligō colligere collēgī collēctus</v>
          </cell>
        </row>
        <row r="3988">
          <cell r="A3988" t="str">
            <v>COLLINO</v>
          </cell>
        </row>
        <row r="3989">
          <cell r="A3989" t="str">
            <v>COLLINVS/N</v>
          </cell>
        </row>
        <row r="3990">
          <cell r="A3990" t="str">
            <v>COLLIQVIARIA</v>
          </cell>
        </row>
        <row r="3991">
          <cell r="A3991" t="str">
            <v>COLLIS</v>
          </cell>
          <cell r="B3991" t="str">
            <v>collis collis m.</v>
          </cell>
        </row>
        <row r="3992">
          <cell r="A3992" t="str">
            <v>COLLOCATIO</v>
          </cell>
        </row>
        <row r="3993">
          <cell r="A3993" t="str">
            <v>COLLOCO</v>
          </cell>
          <cell r="B3993" t="str">
            <v>collocō collocāre collocāvī collocātus</v>
          </cell>
        </row>
        <row r="3994">
          <cell r="A3994" t="str">
            <v>COLLOQVIVM</v>
          </cell>
          <cell r="B3994" t="str">
            <v>colloquium colloquiī n.</v>
          </cell>
        </row>
        <row r="3995">
          <cell r="A3995" t="str">
            <v>COLLOQVOR</v>
          </cell>
          <cell r="B3995" t="str">
            <v>colloquor of conloquor colloquī collocūtus sum</v>
          </cell>
        </row>
        <row r="3996">
          <cell r="A3996" t="str">
            <v>COLLVCEO</v>
          </cell>
          <cell r="B3996" t="str">
            <v>conlūceō –ēre</v>
          </cell>
        </row>
        <row r="3997">
          <cell r="A3997" t="str">
            <v>COLLVCO</v>
          </cell>
        </row>
        <row r="3998">
          <cell r="A3998" t="str">
            <v>COLLVCTATIO</v>
          </cell>
        </row>
        <row r="3999">
          <cell r="A3999" t="str">
            <v>COLLVCTOR</v>
          </cell>
        </row>
        <row r="4000">
          <cell r="A4000" t="str">
            <v>COLLVDO</v>
          </cell>
          <cell r="B4000" t="str">
            <v>collūdō –lūdere –lūsī –lūsum</v>
          </cell>
        </row>
        <row r="4001">
          <cell r="A4001" t="str">
            <v>COLLVM</v>
          </cell>
          <cell r="B4001" t="str">
            <v>collum collī m.</v>
          </cell>
        </row>
        <row r="4002">
          <cell r="A4002" t="str">
            <v>COLLVO</v>
          </cell>
        </row>
        <row r="4003">
          <cell r="A4003" t="str">
            <v>COLLVS</v>
          </cell>
        </row>
        <row r="4004">
          <cell r="A4004" t="str">
            <v>COLLVSIO</v>
          </cell>
        </row>
        <row r="4005">
          <cell r="A4005" t="str">
            <v>COLLVSOR</v>
          </cell>
          <cell r="B4005" t="str">
            <v>collūsor –ōris m.</v>
          </cell>
        </row>
        <row r="4006">
          <cell r="A4006" t="str">
            <v>COLLVSTRO/2</v>
          </cell>
          <cell r="B4006" t="str">
            <v>conlūstrō conlūstrāre conlūstrāvī conlūstrātus</v>
          </cell>
        </row>
        <row r="4007">
          <cell r="A4007" t="str">
            <v>COLLVVIES</v>
          </cell>
        </row>
        <row r="4008">
          <cell r="A4008" t="str">
            <v>COLLVVIO</v>
          </cell>
        </row>
        <row r="4009">
          <cell r="A4009" t="str">
            <v>COLLYBVS</v>
          </cell>
        </row>
        <row r="4010">
          <cell r="A4010" t="str">
            <v>COLLYRIVM</v>
          </cell>
          <cell r="B4010" t="str">
            <v>collȳrium –(i)ī n.</v>
          </cell>
        </row>
        <row r="4011">
          <cell r="A4011" t="str">
            <v>COLMAN/N1</v>
          </cell>
        </row>
        <row r="4012">
          <cell r="A4012" t="str">
            <v>COLO/1</v>
          </cell>
        </row>
        <row r="4013">
          <cell r="A4013" t="str">
            <v>COLO/2</v>
          </cell>
          <cell r="B4013" t="str">
            <v>colō colere coluī cultus</v>
          </cell>
        </row>
        <row r="4014">
          <cell r="A4014" t="str">
            <v>COLOCASIVM</v>
          </cell>
          <cell r="B4014" t="str">
            <v>colocāsium –ī n.</v>
          </cell>
        </row>
        <row r="4015">
          <cell r="A4015" t="str">
            <v>COLOCYNTHA</v>
          </cell>
        </row>
        <row r="4016">
          <cell r="A4016" t="str">
            <v>COLOEPHIVM</v>
          </cell>
        </row>
        <row r="4017">
          <cell r="A4017" t="str">
            <v>COLONIA/1</v>
          </cell>
          <cell r="B4017" t="str">
            <v>colōnia colōniae f.</v>
          </cell>
        </row>
        <row r="4018">
          <cell r="A4018" t="str">
            <v>COLONVS/1</v>
          </cell>
          <cell r="B4018" t="str">
            <v>colōnus colōnī m.</v>
          </cell>
        </row>
        <row r="4019">
          <cell r="A4019" t="str">
            <v>COLONVS/2</v>
          </cell>
        </row>
        <row r="4020">
          <cell r="A4020" t="str">
            <v>COLOPHON/N</v>
          </cell>
          <cell r="B4020" t="str">
            <v>Colophōn –ōnis f.</v>
          </cell>
        </row>
        <row r="4021">
          <cell r="A4021" t="str">
            <v>COLOR</v>
          </cell>
          <cell r="B4021" t="str">
            <v>color colōris m.</v>
          </cell>
        </row>
        <row r="4022">
          <cell r="A4022" t="str">
            <v>COLORATVS</v>
          </cell>
          <cell r="B4022" t="str">
            <v>colōrātus –a –um</v>
          </cell>
        </row>
        <row r="4023">
          <cell r="A4023" t="str">
            <v>COLORO</v>
          </cell>
          <cell r="B4023" t="str">
            <v>colōrō colorāre colorāvī colorātus</v>
          </cell>
        </row>
        <row r="4024">
          <cell r="A4024" t="str">
            <v>COLOSSEROS/N</v>
          </cell>
          <cell r="B4024" t="str">
            <v>Colosseros -ī m.</v>
          </cell>
        </row>
        <row r="4025">
          <cell r="A4025" t="str">
            <v>COLOSSICVS</v>
          </cell>
        </row>
        <row r="4026">
          <cell r="A4026" t="str">
            <v>COLOSSVS</v>
          </cell>
          <cell r="B4026" t="str">
            <v>colossus –ī m.</v>
          </cell>
        </row>
        <row r="4027">
          <cell r="A4027" t="str">
            <v>COLVBER</v>
          </cell>
          <cell r="B4027" t="str">
            <v>coluber –ubrī m.</v>
          </cell>
        </row>
        <row r="4028">
          <cell r="A4028" t="str">
            <v>COLVBRA</v>
          </cell>
          <cell r="B4028" t="str">
            <v>colubra –ae f.</v>
          </cell>
        </row>
        <row r="4029">
          <cell r="A4029" t="str">
            <v>COLVM</v>
          </cell>
          <cell r="B4029" t="str">
            <v>cōlum –ī n.</v>
          </cell>
        </row>
        <row r="4030">
          <cell r="A4030" t="str">
            <v>COLVMBA</v>
          </cell>
          <cell r="B4030" t="str">
            <v>columba –ae f.</v>
          </cell>
        </row>
        <row r="4031">
          <cell r="A4031" t="str">
            <v>COLVMBA/N1</v>
          </cell>
        </row>
        <row r="4032">
          <cell r="A4032" t="str">
            <v>COLVMBANVS/N1</v>
          </cell>
        </row>
        <row r="4033">
          <cell r="A4033" t="str">
            <v>COLVMBANVS/N2</v>
          </cell>
        </row>
        <row r="4034">
          <cell r="A4034" t="str">
            <v>COLVMBARIVM</v>
          </cell>
        </row>
        <row r="4035">
          <cell r="A4035" t="str">
            <v>COLVMBINVS</v>
          </cell>
          <cell r="B4035" t="str">
            <v>columbīnus –a –um</v>
          </cell>
        </row>
        <row r="4036">
          <cell r="A4036" t="str">
            <v>COLVMBOR</v>
          </cell>
        </row>
        <row r="4037">
          <cell r="A4037" t="str">
            <v>COLVMBVS</v>
          </cell>
          <cell r="B4037" t="str">
            <v>columbus columbī m.</v>
          </cell>
        </row>
        <row r="4038">
          <cell r="A4038" t="str">
            <v>COLVMBVS/N</v>
          </cell>
          <cell r="B4038" t="str">
            <v>columbus –ī m.</v>
          </cell>
        </row>
        <row r="4039">
          <cell r="A4039" t="str">
            <v>COLVMELLA</v>
          </cell>
        </row>
        <row r="4040">
          <cell r="A4040" t="str">
            <v>COLVMEN</v>
          </cell>
          <cell r="B4040" t="str">
            <v>columen –inis n.</v>
          </cell>
        </row>
        <row r="4041">
          <cell r="A4041" t="str">
            <v>COLVMNA</v>
          </cell>
          <cell r="B4041" t="str">
            <v>columna –ae f.</v>
          </cell>
        </row>
        <row r="4042">
          <cell r="A4042" t="str">
            <v>COLVMNARIVM</v>
          </cell>
        </row>
        <row r="4043">
          <cell r="A4043" t="str">
            <v>COLVMNATVS</v>
          </cell>
        </row>
        <row r="4044">
          <cell r="A4044" t="str">
            <v>COLVRNVS</v>
          </cell>
          <cell r="B4044" t="str">
            <v xml:space="preserve">colurnus –a –um </v>
          </cell>
        </row>
        <row r="4045">
          <cell r="A4045" t="str">
            <v>COLVS</v>
          </cell>
          <cell r="B4045" t="str">
            <v>colus –ī and ūs f.</v>
          </cell>
        </row>
        <row r="4046">
          <cell r="A4046" t="str">
            <v>COMA</v>
          </cell>
          <cell r="B4046" t="str">
            <v>coma comae f.</v>
          </cell>
        </row>
        <row r="4047">
          <cell r="A4047" t="str">
            <v>COMANS</v>
          </cell>
          <cell r="B4047" t="str">
            <v>comāns –antis</v>
          </cell>
        </row>
        <row r="4048">
          <cell r="A4048" t="str">
            <v>COMATORIVS</v>
          </cell>
          <cell r="B4048" t="str">
            <v>comātorius –a –um</v>
          </cell>
        </row>
        <row r="4049">
          <cell r="A4049" t="str">
            <v>COMATVS</v>
          </cell>
          <cell r="B4049" t="str">
            <v>comātus –a –um</v>
          </cell>
        </row>
        <row r="4050">
          <cell r="A4050" t="str">
            <v>COMBIBO/1</v>
          </cell>
        </row>
        <row r="4051">
          <cell r="A4051" t="str">
            <v>COMBIBO/2</v>
          </cell>
          <cell r="B4051" t="str">
            <v>combibō –bibere –bibī —</v>
          </cell>
        </row>
        <row r="4052">
          <cell r="A4052" t="str">
            <v>COMBINATIO</v>
          </cell>
          <cell r="B4052" t="str">
            <v>combīnātiō –ōnis f.</v>
          </cell>
        </row>
        <row r="4053">
          <cell r="A4053" t="str">
            <v>COMBVRO</v>
          </cell>
          <cell r="B4053" t="str">
            <v>combūrō combūrere combussī combustum</v>
          </cell>
        </row>
        <row r="4054">
          <cell r="A4054" t="str">
            <v>COMBVSTIO</v>
          </cell>
          <cell r="B4054" t="str">
            <v>combustiō –ōnis f.</v>
          </cell>
        </row>
        <row r="4055">
          <cell r="A4055" t="str">
            <v>COMEDO/1</v>
          </cell>
        </row>
        <row r="4056">
          <cell r="A4056" t="str">
            <v>COMEDO/2</v>
          </cell>
          <cell r="B4056" t="str">
            <v>comedō comesse or comedere comēdī comēsum</v>
          </cell>
        </row>
        <row r="4057">
          <cell r="A4057" t="str">
            <v>COMES</v>
          </cell>
          <cell r="B4057" t="str">
            <v>comes comitis m. or f.</v>
          </cell>
        </row>
        <row r="4058">
          <cell r="A4058" t="str">
            <v>COMETA/N</v>
          </cell>
          <cell r="B4058" t="str">
            <v>comētēs (comēta) –ae m.</v>
          </cell>
        </row>
        <row r="4059">
          <cell r="A4059" t="str">
            <v>COMETES</v>
          </cell>
          <cell r="B4059" t="str">
            <v>comētēs –ae m.</v>
          </cell>
        </row>
        <row r="4060">
          <cell r="A4060" t="str">
            <v>COMICVS/1</v>
          </cell>
        </row>
        <row r="4061">
          <cell r="A4061" t="str">
            <v>COMICVS/2</v>
          </cell>
          <cell r="B4061" t="str">
            <v>cōmicus –a –um</v>
          </cell>
        </row>
        <row r="4062">
          <cell r="A4062" t="str">
            <v>COMINIVS/N</v>
          </cell>
          <cell r="B4062" t="str">
            <v>Cominius –a um</v>
          </cell>
        </row>
        <row r="4063">
          <cell r="A4063" t="str">
            <v>COMINVS</v>
          </cell>
        </row>
        <row r="4064">
          <cell r="A4064" t="str">
            <v>COMIS</v>
          </cell>
          <cell r="B4064" t="str">
            <v>cōmis –e</v>
          </cell>
        </row>
        <row r="4065">
          <cell r="A4065" t="str">
            <v>COMISSABVNDVS</v>
          </cell>
        </row>
        <row r="4066">
          <cell r="A4066" t="str">
            <v>COMISSATIO</v>
          </cell>
          <cell r="B4066" t="str">
            <v>cōmissātiō –ōnis f.</v>
          </cell>
        </row>
        <row r="4067">
          <cell r="A4067" t="str">
            <v>COMISSATOR</v>
          </cell>
          <cell r="B4067" t="str">
            <v>cōmissātor –ōris m.</v>
          </cell>
        </row>
        <row r="4068">
          <cell r="A4068" t="str">
            <v>COMISSOR</v>
          </cell>
          <cell r="B4068" t="str">
            <v>cōmis(s)or –āre</v>
          </cell>
        </row>
        <row r="4069">
          <cell r="A4069" t="str">
            <v>COMITAS</v>
          </cell>
          <cell r="B4069" t="str">
            <v>cōmitās –ātis f.</v>
          </cell>
        </row>
        <row r="4070">
          <cell r="A4070" t="str">
            <v>COMITATVS/1</v>
          </cell>
          <cell r="B4070" t="str">
            <v>comitātus –ūs m.</v>
          </cell>
        </row>
        <row r="4071">
          <cell r="A4071" t="str">
            <v>COMITER</v>
          </cell>
          <cell r="B4071" t="str">
            <v>cōmiter</v>
          </cell>
        </row>
        <row r="4072">
          <cell r="A4072" t="str">
            <v>COMITIA</v>
          </cell>
          <cell r="B4072" t="str">
            <v>comitia –ōrum n.</v>
          </cell>
        </row>
        <row r="4073">
          <cell r="A4073" t="str">
            <v>COMITIALIS/1</v>
          </cell>
        </row>
        <row r="4074">
          <cell r="A4074" t="str">
            <v>COMITIALIS/2</v>
          </cell>
          <cell r="B4074" t="str">
            <v>comitiālis –e</v>
          </cell>
        </row>
        <row r="4075">
          <cell r="A4075" t="str">
            <v>COMITIATVS</v>
          </cell>
        </row>
        <row r="4076">
          <cell r="A4076" t="str">
            <v>COMITIO</v>
          </cell>
        </row>
        <row r="4077">
          <cell r="A4077" t="str">
            <v>COMITIVM</v>
          </cell>
          <cell r="B4077" t="str">
            <v>comitium comitī(ī) n.</v>
          </cell>
        </row>
        <row r="4078">
          <cell r="A4078" t="str">
            <v>COMITIVM/2</v>
          </cell>
          <cell r="B4078" t="str">
            <v>Comitium Comitī(ī) n.</v>
          </cell>
        </row>
        <row r="4079">
          <cell r="A4079" t="str">
            <v>COMITIVVS</v>
          </cell>
          <cell r="B4079" t="str">
            <v>comitīvus –a –um</v>
          </cell>
        </row>
        <row r="4080">
          <cell r="A4080" t="str">
            <v>COMITO</v>
          </cell>
          <cell r="B4080" t="str">
            <v>comitō comitāre comitāvī comitātus</v>
          </cell>
        </row>
        <row r="4081">
          <cell r="A4081" t="str">
            <v>COMITOR</v>
          </cell>
          <cell r="B4081" t="str">
            <v>comitor comitārī comitātus sum</v>
          </cell>
        </row>
        <row r="4082">
          <cell r="A4082" t="str">
            <v>COMMACVLO</v>
          </cell>
          <cell r="B4082" t="str">
            <v xml:space="preserve">commaculō commaculāre commaculāvī commaculātum </v>
          </cell>
        </row>
        <row r="4083">
          <cell r="A4083" t="str">
            <v>COMMADEO</v>
          </cell>
        </row>
        <row r="4084">
          <cell r="A4084" t="str">
            <v>COMMAGENVS/A</v>
          </cell>
          <cell r="B4084" t="str">
            <v>Commāgēnus –a –um</v>
          </cell>
        </row>
        <row r="4085">
          <cell r="A4085" t="str">
            <v>COMMEATVS</v>
          </cell>
          <cell r="B4085" t="str">
            <v>commeātus commeatūs m.</v>
          </cell>
        </row>
        <row r="4086">
          <cell r="A4086" t="str">
            <v>COMMEDITOR</v>
          </cell>
        </row>
        <row r="4087">
          <cell r="A4087" t="str">
            <v>COMMELETO</v>
          </cell>
          <cell r="B4087" t="str">
            <v>com–meletō –āre</v>
          </cell>
        </row>
        <row r="4088">
          <cell r="A4088" t="str">
            <v>COMMEMORATIO</v>
          </cell>
          <cell r="B4088" t="str">
            <v>commemorātiō –ōnis f.</v>
          </cell>
        </row>
        <row r="4089">
          <cell r="A4089" t="str">
            <v>COMMEMORO</v>
          </cell>
          <cell r="B4089" t="str">
            <v>commemorō commemorāre commemorāvī commemorātus</v>
          </cell>
        </row>
        <row r="4090">
          <cell r="A4090" t="str">
            <v>COMMENDABILIS</v>
          </cell>
          <cell r="B4090" t="str">
            <v>commendābilis –e</v>
          </cell>
        </row>
        <row r="4091">
          <cell r="A4091" t="str">
            <v>COMMENDATICIVS</v>
          </cell>
        </row>
        <row r="4092">
          <cell r="A4092" t="str">
            <v>COMMENDATIO</v>
          </cell>
          <cell r="B4092" t="str">
            <v>commendātiō commendātiōnīs f.</v>
          </cell>
        </row>
        <row r="4093">
          <cell r="A4093" t="str">
            <v>COMMENDATVS</v>
          </cell>
          <cell r="B4093" t="str">
            <v>comendātus –a –um</v>
          </cell>
        </row>
        <row r="4094">
          <cell r="A4094" t="str">
            <v>COMMENDO</v>
          </cell>
          <cell r="B4094" t="str">
            <v>commendō commendāre commendāvī commendātus</v>
          </cell>
        </row>
        <row r="4095">
          <cell r="A4095" t="str">
            <v>COMMENSVS</v>
          </cell>
        </row>
        <row r="4096">
          <cell r="A4096" t="str">
            <v>COMMENTARIVM</v>
          </cell>
        </row>
        <row r="4097">
          <cell r="A4097" t="str">
            <v>COMMENTARIVS/1</v>
          </cell>
          <cell r="B4097" t="str">
            <v>commentārius –ī m.</v>
          </cell>
        </row>
        <row r="4098">
          <cell r="A4098" t="str">
            <v>COMMENTARIVS/2</v>
          </cell>
        </row>
        <row r="4099">
          <cell r="A4099" t="str">
            <v>COMMENTICIVS</v>
          </cell>
          <cell r="B4099" t="str">
            <v>commentīcius –a –um</v>
          </cell>
        </row>
        <row r="4100">
          <cell r="A4100" t="str">
            <v>COMMENTOR/1</v>
          </cell>
        </row>
        <row r="4101">
          <cell r="A4101" t="str">
            <v>COMMENTOR/2</v>
          </cell>
        </row>
        <row r="4102">
          <cell r="A4102" t="str">
            <v>COMMENTVM</v>
          </cell>
        </row>
        <row r="4103">
          <cell r="A4103" t="str">
            <v>COMMEO</v>
          </cell>
          <cell r="B4103" t="str">
            <v>commeō commeāre</v>
          </cell>
        </row>
        <row r="4104">
          <cell r="A4104" t="str">
            <v>COMMERCIVM</v>
          </cell>
          <cell r="B4104" t="str">
            <v>commercium –iī n.</v>
          </cell>
        </row>
        <row r="4105">
          <cell r="A4105" t="str">
            <v>COMMERCOR</v>
          </cell>
        </row>
        <row r="4106">
          <cell r="A4106" t="str">
            <v>COMMEREO</v>
          </cell>
        </row>
        <row r="4107">
          <cell r="A4107" t="str">
            <v>COMMEREOR</v>
          </cell>
        </row>
        <row r="4108">
          <cell r="A4108" t="str">
            <v>COMMERITVM</v>
          </cell>
        </row>
        <row r="4109">
          <cell r="A4109" t="str">
            <v>COMMIGRATIO</v>
          </cell>
        </row>
        <row r="4110">
          <cell r="A4110" t="str">
            <v>COMMIGRO</v>
          </cell>
          <cell r="B4110" t="str">
            <v xml:space="preserve">com–migrō –migrāre </v>
          </cell>
        </row>
        <row r="4111">
          <cell r="A4111" t="str">
            <v>COMMILITIVM</v>
          </cell>
        </row>
        <row r="4112">
          <cell r="A4112" t="str">
            <v>COMMILITO/1</v>
          </cell>
          <cell r="B4112" t="str">
            <v>commīlitō –ōnis m.</v>
          </cell>
        </row>
        <row r="4113">
          <cell r="A4113" t="str">
            <v>COMMILITO/2</v>
          </cell>
        </row>
        <row r="4114">
          <cell r="A4114" t="str">
            <v>COMMINATIO</v>
          </cell>
        </row>
        <row r="4115">
          <cell r="A4115" t="str">
            <v>COMMINGO</v>
          </cell>
          <cell r="B4115" t="str">
            <v>commēiō –mēīre –minxī –mictum</v>
          </cell>
        </row>
        <row r="4116">
          <cell r="A4116" t="str">
            <v>COMMINISCOR</v>
          </cell>
          <cell r="B4116" t="str">
            <v>comminīscor –minīscī –mentus sum</v>
          </cell>
        </row>
        <row r="4117">
          <cell r="A4117" t="str">
            <v>COMMINOR</v>
          </cell>
          <cell r="B4117" t="str">
            <v>comminor –āre</v>
          </cell>
        </row>
        <row r="4118">
          <cell r="A4118" t="str">
            <v>COMMINVO</v>
          </cell>
          <cell r="B4118" t="str">
            <v>com–minuō –minuere –minuī –minūtum</v>
          </cell>
        </row>
        <row r="4119">
          <cell r="A4119" t="str">
            <v>COMMINVS</v>
          </cell>
          <cell r="B4119" t="str">
            <v>comminus</v>
          </cell>
        </row>
        <row r="4120">
          <cell r="A4120" t="str">
            <v>COMMIS</v>
          </cell>
        </row>
        <row r="4121">
          <cell r="A4121" t="str">
            <v>COMMISCEO</v>
          </cell>
          <cell r="B4121" t="str">
            <v>commisceō –uī –mixtus or mistus</v>
          </cell>
        </row>
        <row r="4122">
          <cell r="A4122" t="str">
            <v>COMMISSIO</v>
          </cell>
          <cell r="B4122" t="str">
            <v>commissiō or comisātiō –ōnis f.</v>
          </cell>
        </row>
        <row r="4123">
          <cell r="A4123" t="str">
            <v>COMMISSVM</v>
          </cell>
          <cell r="B4123" t="str">
            <v>commissum –ī n.</v>
          </cell>
        </row>
        <row r="4124">
          <cell r="A4124" t="str">
            <v>COMMISSVRA</v>
          </cell>
          <cell r="B4124" t="str">
            <v>commissūra –ae f.</v>
          </cell>
        </row>
        <row r="4125">
          <cell r="A4125" t="str">
            <v>COMMITTO</v>
          </cell>
          <cell r="B4125" t="str">
            <v>committō committere commīsī commīssus</v>
          </cell>
        </row>
        <row r="4126">
          <cell r="A4126" t="str">
            <v>COMMIVS/N</v>
          </cell>
          <cell r="B4126" t="str">
            <v>Commius –ī m.</v>
          </cell>
        </row>
        <row r="4127">
          <cell r="A4127" t="str">
            <v>COMMODITAS</v>
          </cell>
          <cell r="B4127" t="str">
            <v>commoditās –ātis f.</v>
          </cell>
        </row>
        <row r="4128">
          <cell r="A4128" t="str">
            <v>COMMODO/1</v>
          </cell>
          <cell r="B4128" t="str">
            <v>commodō commodāre commodāvī commodātus</v>
          </cell>
        </row>
        <row r="4129">
          <cell r="A4129" t="str">
            <v>COMMODO/2</v>
          </cell>
        </row>
        <row r="4130">
          <cell r="A4130" t="str">
            <v>COMMODVLATIO</v>
          </cell>
        </row>
        <row r="4131">
          <cell r="A4131" t="str">
            <v>COMMODVM/1</v>
          </cell>
          <cell r="B4131" t="str">
            <v>commodum commodī n.</v>
          </cell>
        </row>
        <row r="4132">
          <cell r="A4132" t="str">
            <v>COMMODVM/2</v>
          </cell>
        </row>
        <row r="4133">
          <cell r="A4133" t="str">
            <v>COMMODVS</v>
          </cell>
          <cell r="B4133" t="str">
            <v>commodus –a –um</v>
          </cell>
        </row>
        <row r="4134">
          <cell r="A4134" t="str">
            <v>COMMOLIOR</v>
          </cell>
        </row>
        <row r="4135">
          <cell r="A4135" t="str">
            <v>COMMONEFACIO</v>
          </cell>
          <cell r="B4135" t="str">
            <v>commone–faciō –facere –fēcī –factum</v>
          </cell>
        </row>
        <row r="4136">
          <cell r="A4136" t="str">
            <v>COMMONEFIO</v>
          </cell>
        </row>
        <row r="4137">
          <cell r="A4137" t="str">
            <v>COMMONEO</v>
          </cell>
          <cell r="B4137" t="str">
            <v>commoneō –monēre –monuī –monitum</v>
          </cell>
        </row>
        <row r="4138">
          <cell r="A4138" t="str">
            <v>COMMONSTRO</v>
          </cell>
          <cell r="B4138" t="str">
            <v>commostrō or commonstrō –āre</v>
          </cell>
        </row>
        <row r="4139">
          <cell r="A4139" t="str">
            <v>COMMORDEO</v>
          </cell>
        </row>
        <row r="4140">
          <cell r="A4140" t="str">
            <v>COMMORIOR</v>
          </cell>
          <cell r="B4140" t="str">
            <v>commorior commorī commortuus sum</v>
          </cell>
        </row>
        <row r="4141">
          <cell r="A4141" t="str">
            <v>COMMOROR/1</v>
          </cell>
          <cell r="B4141" t="str">
            <v>commoror commorārī commorātus</v>
          </cell>
        </row>
        <row r="4142">
          <cell r="A4142" t="str">
            <v>COMMOTIO</v>
          </cell>
        </row>
        <row r="4143">
          <cell r="A4143" t="str">
            <v>COMMOTVS</v>
          </cell>
          <cell r="B4143" t="str">
            <v>commōtus –a –um</v>
          </cell>
        </row>
        <row r="4144">
          <cell r="A4144" t="str">
            <v>COMMOVEO</v>
          </cell>
          <cell r="B4144" t="str">
            <v>commoveō commovēre commōvī commōtus</v>
          </cell>
        </row>
        <row r="4145">
          <cell r="A4145" t="str">
            <v>COMMVNDO</v>
          </cell>
          <cell r="B4145" t="str">
            <v>commundō –āre</v>
          </cell>
        </row>
        <row r="4146">
          <cell r="A4146" t="str">
            <v>COMMVNE</v>
          </cell>
          <cell r="B4146" t="str">
            <v>commūne –nis n.</v>
          </cell>
        </row>
        <row r="4147">
          <cell r="A4147" t="str">
            <v>COMMVNICATIO</v>
          </cell>
        </row>
        <row r="4148">
          <cell r="A4148" t="str">
            <v>COMMVNICO</v>
          </cell>
          <cell r="B4148" t="str">
            <v>commūnicō commūnicāre commūnicāvī commūnicātus</v>
          </cell>
        </row>
        <row r="4149">
          <cell r="A4149" t="str">
            <v>COMMVNIO/1</v>
          </cell>
          <cell r="B4149" t="str">
            <v>commūniō –ōnis f.</v>
          </cell>
        </row>
        <row r="4150">
          <cell r="A4150" t="str">
            <v>COMMVNIO/2</v>
          </cell>
          <cell r="B4150" t="str">
            <v>commūniō commūnīre commūniī/commūnīvī commūnītus</v>
          </cell>
        </row>
        <row r="4151">
          <cell r="A4151" t="str">
            <v>COMMVNIS</v>
          </cell>
          <cell r="B4151" t="str">
            <v>commūnis commūnis commūne</v>
          </cell>
        </row>
        <row r="4152">
          <cell r="A4152" t="str">
            <v>COMMVNITAS</v>
          </cell>
        </row>
        <row r="4153">
          <cell r="A4153" t="str">
            <v>COMMVNITIO</v>
          </cell>
        </row>
        <row r="4154">
          <cell r="A4154" t="str">
            <v>COMMVTABILIS</v>
          </cell>
        </row>
        <row r="4155">
          <cell r="A4155" t="str">
            <v>COMMVTATIO</v>
          </cell>
          <cell r="B4155" t="str">
            <v xml:space="preserve">commūtātiō –ōnis f. </v>
          </cell>
        </row>
        <row r="4156">
          <cell r="A4156" t="str">
            <v>COMMVTATVS</v>
          </cell>
        </row>
        <row r="4157">
          <cell r="A4157" t="str">
            <v>COMMVTO/2</v>
          </cell>
          <cell r="B4157" t="str">
            <v>commūtō commūtāre commūtāvī commūtātus</v>
          </cell>
        </row>
        <row r="4158">
          <cell r="A4158" t="str">
            <v>COMO/1</v>
          </cell>
          <cell r="B4158" t="str">
            <v>comō –āre –āvī –ātum</v>
          </cell>
        </row>
        <row r="4159">
          <cell r="A4159" t="str">
            <v>COMO/2</v>
          </cell>
          <cell r="B4159" t="str">
            <v>cōmō comere cōmpsī cōmptus</v>
          </cell>
        </row>
        <row r="4160">
          <cell r="A4160" t="str">
            <v>COMOEDIA</v>
          </cell>
          <cell r="B4160" t="str">
            <v>cōmoedia –ae f.</v>
          </cell>
        </row>
        <row r="4161">
          <cell r="A4161" t="str">
            <v>COMOEDVS/1</v>
          </cell>
          <cell r="B4161" t="str">
            <v>cōmoedus –ī m.</v>
          </cell>
        </row>
        <row r="4162">
          <cell r="A4162" t="str">
            <v>COMOEDVS/2</v>
          </cell>
          <cell r="B4162" t="str">
            <v>cōmoedus –a –um</v>
          </cell>
        </row>
        <row r="4163">
          <cell r="A4163" t="str">
            <v>COMPACTIO</v>
          </cell>
        </row>
        <row r="4164">
          <cell r="A4164" t="str">
            <v>COMPACTVRA</v>
          </cell>
        </row>
        <row r="4165">
          <cell r="A4165" t="str">
            <v>COMPACTVS</v>
          </cell>
        </row>
        <row r="4166">
          <cell r="A4166" t="str">
            <v>COMPAGES</v>
          </cell>
          <cell r="B4166" t="str">
            <v>compāgēs –is f.</v>
          </cell>
        </row>
        <row r="4167">
          <cell r="A4167" t="str">
            <v>COMPAGINO</v>
          </cell>
          <cell r="B4167" t="str">
            <v>compāginō –āre –āvī –ātum</v>
          </cell>
        </row>
        <row r="4168">
          <cell r="A4168" t="str">
            <v>COMPAGO</v>
          </cell>
          <cell r="B4168" t="str">
            <v>compāgō –inis f.</v>
          </cell>
        </row>
        <row r="4169">
          <cell r="A4169" t="str">
            <v>COMPAR/1</v>
          </cell>
          <cell r="B4169" t="str">
            <v>compar paris f.</v>
          </cell>
        </row>
        <row r="4170">
          <cell r="A4170" t="str">
            <v>COMPAR/2</v>
          </cell>
        </row>
        <row r="4171">
          <cell r="A4171" t="str">
            <v>COMPARATIO/1</v>
          </cell>
          <cell r="B4171" t="str">
            <v>comparātiō comparātiōnis f.</v>
          </cell>
        </row>
        <row r="4172">
          <cell r="A4172" t="str">
            <v>COMPARATIO/2</v>
          </cell>
          <cell r="B4172" t="str">
            <v>comparātiō –ōnis f.</v>
          </cell>
        </row>
        <row r="4173">
          <cell r="A4173" t="str">
            <v>COMPARATVS</v>
          </cell>
        </row>
        <row r="4174">
          <cell r="A4174" t="str">
            <v>COMPAREO</v>
          </cell>
          <cell r="B4174" t="str">
            <v>compāreō –pārēre –pāruī –—</v>
          </cell>
        </row>
        <row r="4175">
          <cell r="A4175" t="str">
            <v>COMPARO/2</v>
          </cell>
          <cell r="B4175" t="str">
            <v>comparō comparāre comparāvī comparātus</v>
          </cell>
        </row>
        <row r="4176">
          <cell r="A4176" t="str">
            <v>COMPARO/3</v>
          </cell>
        </row>
        <row r="4177">
          <cell r="A4177" t="str">
            <v>COMPATIOR</v>
          </cell>
          <cell r="B4177" t="str">
            <v>compatior compatī compassus sum</v>
          </cell>
        </row>
        <row r="4178">
          <cell r="A4178" t="str">
            <v>COMPEDIO</v>
          </cell>
          <cell r="B4178" t="str">
            <v>compediō compedīre</v>
          </cell>
        </row>
        <row r="4179">
          <cell r="A4179" t="str">
            <v>COMPELLO/1</v>
          </cell>
          <cell r="B4179" t="str">
            <v>compellō compellāre compellāvī compellātus</v>
          </cell>
        </row>
        <row r="4180">
          <cell r="A4180" t="str">
            <v>COMPELLO/2</v>
          </cell>
          <cell r="B4180" t="str">
            <v>compellō compellere compulī compulsus</v>
          </cell>
        </row>
        <row r="4181">
          <cell r="A4181" t="str">
            <v>COMPENDIARIA</v>
          </cell>
          <cell r="B4181" t="str">
            <v>compendaria –ae f.</v>
          </cell>
        </row>
        <row r="4182">
          <cell r="A4182" t="str">
            <v>COMPENDIARIVM</v>
          </cell>
        </row>
        <row r="4183">
          <cell r="A4183" t="str">
            <v>COMPENDIARIVS</v>
          </cell>
        </row>
        <row r="4184">
          <cell r="A4184" t="str">
            <v>COMPENDIVM</v>
          </cell>
          <cell r="B4184" t="str">
            <v>compendium –ī n.</v>
          </cell>
        </row>
        <row r="4185">
          <cell r="A4185" t="str">
            <v>COMPENDO</v>
          </cell>
        </row>
        <row r="4186">
          <cell r="A4186" t="str">
            <v>COMPENSATIO</v>
          </cell>
        </row>
        <row r="4187">
          <cell r="A4187" t="str">
            <v>COMPENSO</v>
          </cell>
          <cell r="B4187" t="str">
            <v>compensō –āre</v>
          </cell>
        </row>
        <row r="4188">
          <cell r="A4188" t="str">
            <v>COMPERENDINATIO</v>
          </cell>
        </row>
        <row r="4189">
          <cell r="A4189" t="str">
            <v>COMPERENDINATVS</v>
          </cell>
          <cell r="B4189" t="str">
            <v>comperendinātus –ūs m.</v>
          </cell>
        </row>
        <row r="4190">
          <cell r="A4190" t="str">
            <v>COMPERENDINO</v>
          </cell>
          <cell r="B4190" t="str">
            <v xml:space="preserve">comperendinō –perendināre </v>
          </cell>
        </row>
        <row r="4191">
          <cell r="A4191" t="str">
            <v>COMPERIO</v>
          </cell>
          <cell r="B4191" t="str">
            <v>comperiō comperīre comperī compertus</v>
          </cell>
        </row>
        <row r="4192">
          <cell r="A4192" t="str">
            <v>COMPERTVS</v>
          </cell>
        </row>
        <row r="4193">
          <cell r="A4193" t="str">
            <v>COMPES</v>
          </cell>
          <cell r="B4193" t="str">
            <v>copēs –pedis f.</v>
          </cell>
        </row>
        <row r="4194">
          <cell r="A4194" t="str">
            <v>COMPESCO</v>
          </cell>
          <cell r="B4194" t="str">
            <v xml:space="preserve">compescō –pescere –pescuī — </v>
          </cell>
        </row>
        <row r="4195">
          <cell r="A4195" t="str">
            <v>COMPETITOR</v>
          </cell>
          <cell r="B4195" t="str">
            <v>competītor competītōris m.</v>
          </cell>
        </row>
        <row r="4196">
          <cell r="A4196" t="str">
            <v>COMPETO</v>
          </cell>
        </row>
        <row r="4197">
          <cell r="A4197" t="str">
            <v>COMPILATIO</v>
          </cell>
        </row>
        <row r="4198">
          <cell r="A4198" t="str">
            <v>COMPILO/1</v>
          </cell>
          <cell r="B4198" t="str">
            <v>compīlō –pīlāre</v>
          </cell>
        </row>
        <row r="4199">
          <cell r="A4199" t="str">
            <v>COMPILO/2</v>
          </cell>
        </row>
        <row r="4200">
          <cell r="A4200" t="str">
            <v>COMPINGO/1</v>
          </cell>
          <cell r="B4200" t="str">
            <v>compingō –ere –pēgī –pāctus</v>
          </cell>
        </row>
        <row r="4201">
          <cell r="A4201" t="str">
            <v>COMPINGO/2</v>
          </cell>
        </row>
        <row r="4202">
          <cell r="A4202" t="str">
            <v>COMPITVM</v>
          </cell>
          <cell r="B4202" t="str">
            <v>compitum –ī n.</v>
          </cell>
        </row>
        <row r="4203">
          <cell r="A4203" t="str">
            <v>COMPLANO</v>
          </cell>
          <cell r="B4203" t="str">
            <v>complānō –āre</v>
          </cell>
        </row>
        <row r="4204">
          <cell r="A4204" t="str">
            <v>COMPLECTIO</v>
          </cell>
          <cell r="B4204" t="str">
            <v>complectiō –ōnis f.</v>
          </cell>
        </row>
        <row r="4205">
          <cell r="A4205" t="str">
            <v>COMPLECTO/2</v>
          </cell>
        </row>
        <row r="4206">
          <cell r="A4206" t="str">
            <v>COMPLECTOR</v>
          </cell>
          <cell r="B4206" t="str">
            <v>complector complectī complexus sum</v>
          </cell>
        </row>
        <row r="4207">
          <cell r="A4207" t="str">
            <v>COMPLEMENTVM</v>
          </cell>
        </row>
        <row r="4208">
          <cell r="A4208" t="str">
            <v>COMPLEO</v>
          </cell>
          <cell r="B4208" t="str">
            <v>compleō complere complēvī complētus</v>
          </cell>
        </row>
        <row r="4209">
          <cell r="A4209" t="str">
            <v>COMPLETVS</v>
          </cell>
        </row>
        <row r="4210">
          <cell r="A4210" t="str">
            <v>COMPLEXIO</v>
          </cell>
          <cell r="B4210" t="str">
            <v>complexiō –ōnis f.</v>
          </cell>
        </row>
        <row r="4211">
          <cell r="A4211" t="str">
            <v>COMPLEXVS</v>
          </cell>
          <cell r="B4211" t="str">
            <v>complexus –ūs m.</v>
          </cell>
        </row>
        <row r="4212">
          <cell r="A4212" t="str">
            <v>COMPLICO</v>
          </cell>
        </row>
        <row r="4213">
          <cell r="A4213" t="str">
            <v>COMPLODO</v>
          </cell>
          <cell r="B4213" t="str">
            <v>com–plōdō plōdere plōsī plōsum</v>
          </cell>
        </row>
        <row r="4214">
          <cell r="A4214" t="str">
            <v>COMPLORATIO</v>
          </cell>
          <cell r="B4214" t="str">
            <v>complōrātiō –ōnis f.</v>
          </cell>
        </row>
        <row r="4215">
          <cell r="A4215" t="str">
            <v>COMPLORATVS</v>
          </cell>
          <cell r="B4215" t="str">
            <v>complōrātiōtus –ūs m.</v>
          </cell>
        </row>
        <row r="4216">
          <cell r="A4216" t="str">
            <v>COMPLORO</v>
          </cell>
          <cell r="B4216" t="str">
            <v>complōrō –āre –āvī –ātum</v>
          </cell>
        </row>
        <row r="4217">
          <cell r="A4217" t="str">
            <v>COMPLVRES/2</v>
          </cell>
          <cell r="B4217" t="str">
            <v>complūrēs complūrium</v>
          </cell>
        </row>
        <row r="4218">
          <cell r="A4218" t="str">
            <v>COMPLVRIES</v>
          </cell>
        </row>
        <row r="4219">
          <cell r="A4219" t="str">
            <v>COMPLVVIVM</v>
          </cell>
        </row>
        <row r="4220">
          <cell r="A4220" t="str">
            <v>COMPONO</v>
          </cell>
          <cell r="B4220" t="str">
            <v>compōnō compōnere composuī compōsitus</v>
          </cell>
        </row>
        <row r="4221">
          <cell r="A4221" t="str">
            <v>COMPORTATIO</v>
          </cell>
        </row>
        <row r="4222">
          <cell r="A4222" t="str">
            <v>COMPORTO</v>
          </cell>
          <cell r="B4222" t="str">
            <v>comportō comportāre comportāvī comportātus</v>
          </cell>
        </row>
        <row r="4223">
          <cell r="A4223" t="str">
            <v>COMPOS</v>
          </cell>
          <cell r="B4223" t="str">
            <v>compos –potis</v>
          </cell>
        </row>
        <row r="4224">
          <cell r="A4224" t="str">
            <v>COMPOSITIO</v>
          </cell>
        </row>
        <row r="4225">
          <cell r="A4225" t="str">
            <v>COMPOSITVM</v>
          </cell>
          <cell r="B4225" t="str">
            <v>compositum –ī n.</v>
          </cell>
        </row>
        <row r="4226">
          <cell r="A4226" t="str">
            <v>COMPOSITVRA</v>
          </cell>
        </row>
        <row r="4227">
          <cell r="A4227" t="str">
            <v>COMPOSITVS</v>
          </cell>
          <cell r="B4227" t="str">
            <v xml:space="preserve">compositus –a –um </v>
          </cell>
        </row>
        <row r="4228">
          <cell r="A4228" t="str">
            <v>COMPRECOR</v>
          </cell>
          <cell r="B4228" t="str">
            <v>comprecor –ārī –ātus sum</v>
          </cell>
        </row>
        <row r="4229">
          <cell r="A4229" t="str">
            <v>COMPREHENDO</v>
          </cell>
          <cell r="B4229" t="str">
            <v>comprehendō or comprendō comprehendere comprehendī comprehensus</v>
          </cell>
        </row>
        <row r="4230">
          <cell r="A4230" t="str">
            <v>COMPREHENSIBILIS</v>
          </cell>
        </row>
        <row r="4231">
          <cell r="A4231" t="str">
            <v>COMPREHENSIO</v>
          </cell>
        </row>
        <row r="4232">
          <cell r="A4232" t="str">
            <v>COMPRESSIO</v>
          </cell>
          <cell r="B4232" t="str">
            <v>compressiō –ōnis f.</v>
          </cell>
        </row>
        <row r="4233">
          <cell r="A4233" t="str">
            <v>COMPRESSO</v>
          </cell>
        </row>
        <row r="4234">
          <cell r="A4234" t="str">
            <v>COMPRESSVS/1</v>
          </cell>
          <cell r="B4234" t="str">
            <v>compressus –ūs m.</v>
          </cell>
        </row>
        <row r="4235">
          <cell r="A4235" t="str">
            <v>COMPRESSVS/2</v>
          </cell>
        </row>
        <row r="4236">
          <cell r="A4236" t="str">
            <v>COMPRIMO</v>
          </cell>
          <cell r="B4236" t="str">
            <v>comprimō comprimere compressī compressum</v>
          </cell>
        </row>
        <row r="4237">
          <cell r="A4237" t="str">
            <v>COMPROBO</v>
          </cell>
          <cell r="B4237" t="str">
            <v>comprobō comprobāre comprobāvī comprobātus</v>
          </cell>
        </row>
        <row r="4238">
          <cell r="A4238" t="str">
            <v>COMPROMISSVM</v>
          </cell>
        </row>
        <row r="4239">
          <cell r="A4239" t="str">
            <v>COMPSANI/N</v>
          </cell>
        </row>
        <row r="4240">
          <cell r="A4240" t="str">
            <v>COMPSANVS/N</v>
          </cell>
        </row>
        <row r="4241">
          <cell r="A4241" t="str">
            <v>COMPTVLVS</v>
          </cell>
        </row>
        <row r="4242">
          <cell r="A4242" t="str">
            <v>COMPTVS/1</v>
          </cell>
        </row>
        <row r="4243">
          <cell r="A4243" t="str">
            <v>COMPVNGO</v>
          </cell>
        </row>
        <row r="4244">
          <cell r="A4244" t="str">
            <v>COMPVTATIO</v>
          </cell>
        </row>
        <row r="4245">
          <cell r="A4245" t="str">
            <v>COMPVTATOR</v>
          </cell>
        </row>
        <row r="4246">
          <cell r="A4246" t="str">
            <v>COMPVTO</v>
          </cell>
          <cell r="B4246" t="str">
            <v>com–putō putāre</v>
          </cell>
        </row>
        <row r="4247">
          <cell r="A4247" t="str">
            <v>COMPVTRESCO</v>
          </cell>
        </row>
        <row r="4248">
          <cell r="A4248" t="str">
            <v>COMVLA</v>
          </cell>
          <cell r="B4248" t="str">
            <v>comula –ae f.</v>
          </cell>
        </row>
        <row r="4249">
          <cell r="A4249" t="str">
            <v>CONAMEN</v>
          </cell>
          <cell r="B4249" t="str">
            <v>cōnāmen –inis n.</v>
          </cell>
        </row>
        <row r="4250">
          <cell r="A4250" t="str">
            <v>CONARACHNE</v>
          </cell>
        </row>
        <row r="4251">
          <cell r="A4251" t="str">
            <v>CONATA</v>
          </cell>
          <cell r="B4251" t="str">
            <v>cōnāta –ōrum n.</v>
          </cell>
        </row>
        <row r="4252">
          <cell r="A4252" t="str">
            <v>CONATVS</v>
          </cell>
          <cell r="B4252" t="str">
            <v>cōnātus cōnātūs m.</v>
          </cell>
        </row>
        <row r="4253">
          <cell r="A4253" t="str">
            <v>CONCACO</v>
          </cell>
          <cell r="B4253" t="str">
            <v xml:space="preserve">concacō concacāre </v>
          </cell>
        </row>
        <row r="4254">
          <cell r="A4254" t="str">
            <v>CONCAEDES</v>
          </cell>
        </row>
        <row r="4255">
          <cell r="A4255" t="str">
            <v>CONCALEFACIO</v>
          </cell>
        </row>
        <row r="4256">
          <cell r="A4256" t="str">
            <v>CONCALEO</v>
          </cell>
        </row>
        <row r="4257">
          <cell r="A4257" t="str">
            <v>CONCALESCO</v>
          </cell>
        </row>
        <row r="4258">
          <cell r="A4258" t="str">
            <v>CONCALLEO</v>
          </cell>
        </row>
        <row r="4259">
          <cell r="A4259" t="str">
            <v>CONCAMERATIO</v>
          </cell>
        </row>
        <row r="4260">
          <cell r="A4260" t="str">
            <v>CONCAMERO</v>
          </cell>
        </row>
        <row r="4261">
          <cell r="A4261" t="str">
            <v>CONCAVO/1</v>
          </cell>
        </row>
        <row r="4262">
          <cell r="A4262" t="str">
            <v>CONCAVVS</v>
          </cell>
          <cell r="B4262" t="str">
            <v>concavus –a –um</v>
          </cell>
        </row>
        <row r="4263">
          <cell r="A4263" t="str">
            <v>CONCEDO/1</v>
          </cell>
          <cell r="B4263" t="str">
            <v>concēdō concedere concessī concessus</v>
          </cell>
        </row>
        <row r="4264">
          <cell r="A4264" t="str">
            <v>CONCELEBRO</v>
          </cell>
          <cell r="B4264" t="str">
            <v>concelebrō –celebrāre</v>
          </cell>
        </row>
        <row r="4265">
          <cell r="A4265" t="str">
            <v>CONCENTIO</v>
          </cell>
        </row>
        <row r="4266">
          <cell r="A4266" t="str">
            <v>CONCENTVS</v>
          </cell>
          <cell r="B4266" t="str">
            <v>concentus –ūs m.</v>
          </cell>
        </row>
        <row r="4267">
          <cell r="A4267" t="str">
            <v>CONCEPTIO</v>
          </cell>
          <cell r="B4267" t="str">
            <v>conceptiō –ōnis f.</v>
          </cell>
        </row>
        <row r="4268">
          <cell r="A4268" t="str">
            <v>CONCEPTO</v>
          </cell>
        </row>
        <row r="4269">
          <cell r="A4269" t="str">
            <v>CONCEPTVS</v>
          </cell>
          <cell r="B4269" t="str">
            <v>conceptus –ūs m.</v>
          </cell>
        </row>
        <row r="4270">
          <cell r="A4270" t="str">
            <v>CONCERNO</v>
          </cell>
        </row>
        <row r="4271">
          <cell r="A4271" t="str">
            <v>CONCERTATOR</v>
          </cell>
        </row>
        <row r="4272">
          <cell r="A4272" t="str">
            <v>CONCERTO/1</v>
          </cell>
          <cell r="B4272" t="str">
            <v>concertō –certāre</v>
          </cell>
        </row>
        <row r="4273">
          <cell r="A4273" t="str">
            <v>CONCESSIO</v>
          </cell>
          <cell r="B4273" t="str">
            <v>concessiō –ōnis f.</v>
          </cell>
        </row>
        <row r="4274">
          <cell r="A4274" t="str">
            <v>CONCESSVS</v>
          </cell>
          <cell r="B4274" t="str">
            <v>concessus –ūs m.</v>
          </cell>
        </row>
        <row r="4275">
          <cell r="A4275" t="str">
            <v>CONCESSVS/2</v>
          </cell>
          <cell r="B4275" t="str">
            <v>concessus –a –um</v>
          </cell>
        </row>
        <row r="4276">
          <cell r="A4276" t="str">
            <v>CONCHA</v>
          </cell>
          <cell r="B4276" t="str">
            <v>concha –ae f.</v>
          </cell>
        </row>
        <row r="4277">
          <cell r="A4277" t="str">
            <v>CONCHIS</v>
          </cell>
        </row>
        <row r="4278">
          <cell r="A4278" t="str">
            <v>CONCHYLIATVS</v>
          </cell>
          <cell r="B4278" t="str">
            <v>conchȳliātus –a –um</v>
          </cell>
        </row>
        <row r="4279">
          <cell r="A4279" t="str">
            <v>CONCHYLIVM</v>
          </cell>
          <cell r="B4279" t="str">
            <v>conchÿlium –ī n.</v>
          </cell>
        </row>
        <row r="4280">
          <cell r="A4280" t="str">
            <v>CONCIDO/1</v>
          </cell>
          <cell r="B4280" t="str">
            <v>concidō concidere concidī</v>
          </cell>
        </row>
        <row r="4281">
          <cell r="A4281" t="str">
            <v>CONCIDO/2</v>
          </cell>
          <cell r="B4281" t="str">
            <v>concīdō –cīdere –cīdī –cīsum</v>
          </cell>
        </row>
        <row r="4282">
          <cell r="A4282" t="str">
            <v>CONCIEO</v>
          </cell>
          <cell r="B4282" t="str">
            <v>concieō –ēre –īvī –itus</v>
          </cell>
        </row>
        <row r="4283">
          <cell r="A4283" t="str">
            <v>CONCILIABVLVM</v>
          </cell>
        </row>
        <row r="4284">
          <cell r="A4284" t="str">
            <v>CONCILIATIO</v>
          </cell>
        </row>
        <row r="4285">
          <cell r="A4285" t="str">
            <v>CONCILIATOR</v>
          </cell>
        </row>
        <row r="4286">
          <cell r="A4286" t="str">
            <v>CONCILIATRIX</v>
          </cell>
        </row>
        <row r="4287">
          <cell r="A4287" t="str">
            <v>CONCILIATVRA</v>
          </cell>
        </row>
        <row r="4288">
          <cell r="A4288" t="str">
            <v>CONCILIATVS</v>
          </cell>
        </row>
        <row r="4289">
          <cell r="A4289" t="str">
            <v>CONCILIO</v>
          </cell>
          <cell r="B4289" t="str">
            <v>conciliō conciliāre conciliāvī conciliātus</v>
          </cell>
        </row>
        <row r="4290">
          <cell r="A4290" t="str">
            <v>CONCILIVM</v>
          </cell>
          <cell r="B4290" t="str">
            <v>concilium concilī(ī) n.</v>
          </cell>
        </row>
        <row r="4291">
          <cell r="A4291" t="str">
            <v>CONCINNITAS</v>
          </cell>
        </row>
        <row r="4292">
          <cell r="A4292" t="str">
            <v>CONCINNO</v>
          </cell>
          <cell r="B4292" t="str">
            <v xml:space="preserve">concinnō –āre </v>
          </cell>
        </row>
        <row r="4293">
          <cell r="A4293" t="str">
            <v>CONCINNVS</v>
          </cell>
          <cell r="B4293" t="str">
            <v>concinnus –a –um</v>
          </cell>
        </row>
        <row r="4294">
          <cell r="A4294" t="str">
            <v>CONCINO</v>
          </cell>
          <cell r="B4294" t="str">
            <v>concinō –cinere –cinui</v>
          </cell>
        </row>
        <row r="4295">
          <cell r="A4295" t="str">
            <v>CONCIO</v>
          </cell>
        </row>
        <row r="4296">
          <cell r="A4296" t="str">
            <v>CONCIPIO</v>
          </cell>
          <cell r="B4296" t="str">
            <v>concipiō concipere concēpī conceptum</v>
          </cell>
        </row>
        <row r="4297">
          <cell r="A4297" t="str">
            <v>CONCISVRA</v>
          </cell>
        </row>
        <row r="4298">
          <cell r="A4298" t="str">
            <v>CONCISVS</v>
          </cell>
        </row>
        <row r="4299">
          <cell r="A4299" t="str">
            <v>CONCITAMENTVM</v>
          </cell>
        </row>
        <row r="4300">
          <cell r="A4300" t="str">
            <v>CONCITATIO</v>
          </cell>
        </row>
        <row r="4301">
          <cell r="A4301" t="str">
            <v>CONCITATOR</v>
          </cell>
          <cell r="B4301" t="str">
            <v>concitātor –ōris m.</v>
          </cell>
        </row>
        <row r="4302">
          <cell r="A4302" t="str">
            <v>CONCITATVS</v>
          </cell>
        </row>
        <row r="4303">
          <cell r="A4303" t="str">
            <v>CONCITO/1</v>
          </cell>
          <cell r="B4303" t="str">
            <v>concitō concitāre concitāvī concitātus</v>
          </cell>
        </row>
        <row r="4304">
          <cell r="A4304" t="str">
            <v>CONCITOR</v>
          </cell>
        </row>
        <row r="4305">
          <cell r="A4305" t="str">
            <v>CONCIVIS</v>
          </cell>
          <cell r="B4305" t="str">
            <v>concīvis –is m.</v>
          </cell>
        </row>
        <row r="4306">
          <cell r="A4306" t="str">
            <v>CONCLAMATIO</v>
          </cell>
        </row>
        <row r="4307">
          <cell r="A4307" t="str">
            <v>CONCLAMO</v>
          </cell>
          <cell r="B4307" t="str">
            <v>conclāmō conclamāre conclamāvī conclamātus</v>
          </cell>
        </row>
        <row r="4308">
          <cell r="A4308" t="str">
            <v>CONCLAVE</v>
          </cell>
        </row>
        <row r="4309">
          <cell r="A4309" t="str">
            <v>CONCLVDO</v>
          </cell>
          <cell r="B4309" t="str">
            <v>conclūdō –ere –clūsī –clūsus</v>
          </cell>
        </row>
        <row r="4310">
          <cell r="A4310" t="str">
            <v>CONCLVSIO</v>
          </cell>
        </row>
        <row r="4311">
          <cell r="A4311" t="str">
            <v>CONCLVSVRA</v>
          </cell>
        </row>
        <row r="4312">
          <cell r="A4312" t="str">
            <v>CONCLVSVS/1</v>
          </cell>
        </row>
        <row r="4313">
          <cell r="A4313" t="str">
            <v>CONCOLOR</v>
          </cell>
          <cell r="B4313" t="str">
            <v>concolor –ōris</v>
          </cell>
        </row>
        <row r="4314">
          <cell r="A4314" t="str">
            <v>CONCONNETODVMNVS/N</v>
          </cell>
          <cell r="B4314" t="str">
            <v>Conconnetodumnus –ī m.</v>
          </cell>
        </row>
        <row r="4315">
          <cell r="A4315" t="str">
            <v>CONCOQVO</v>
          </cell>
          <cell r="B4315" t="str">
            <v>concoquō concoquere concōxī concoctus</v>
          </cell>
        </row>
        <row r="4316">
          <cell r="A4316" t="str">
            <v>CONCORDIA</v>
          </cell>
          <cell r="B4316" t="str">
            <v>concordia concordiae f.</v>
          </cell>
        </row>
        <row r="4317">
          <cell r="A4317" t="str">
            <v>CONCORDITER</v>
          </cell>
        </row>
        <row r="4318">
          <cell r="A4318" t="str">
            <v>CONCORDO</v>
          </cell>
          <cell r="B4318" t="str">
            <v>concordō concordāre –āvī –ātum</v>
          </cell>
        </row>
        <row r="4319">
          <cell r="A4319" t="str">
            <v>CONCORS</v>
          </cell>
          <cell r="B4319" t="str">
            <v>concors concordis</v>
          </cell>
        </row>
        <row r="4320">
          <cell r="A4320" t="str">
            <v>CONCREDO</v>
          </cell>
          <cell r="B4320" t="str">
            <v>concrēdō –ere –didī –ditus</v>
          </cell>
        </row>
        <row r="4321">
          <cell r="A4321" t="str">
            <v>CONCREMO</v>
          </cell>
          <cell r="B4321" t="str">
            <v>concremō –āre</v>
          </cell>
        </row>
        <row r="4322">
          <cell r="A4322" t="str">
            <v>CONCREPITO</v>
          </cell>
        </row>
        <row r="4323">
          <cell r="A4323" t="str">
            <v>CONCREPO</v>
          </cell>
          <cell r="B4323" t="str">
            <v>concrepō –crepāre –crepuī —</v>
          </cell>
        </row>
        <row r="4324">
          <cell r="A4324" t="str">
            <v>CONCRESCENTIA</v>
          </cell>
        </row>
        <row r="4325">
          <cell r="A4325" t="str">
            <v>CONCRESCO</v>
          </cell>
          <cell r="B4325" t="str">
            <v>concrēscō –ere –crēvī –crētus</v>
          </cell>
        </row>
        <row r="4326">
          <cell r="A4326" t="str">
            <v>CONCRETIO</v>
          </cell>
          <cell r="B4326" t="str">
            <v>concrētiō –ōnis f.</v>
          </cell>
        </row>
        <row r="4327">
          <cell r="A4327" t="str">
            <v>CONCRETVS/1</v>
          </cell>
        </row>
        <row r="4328">
          <cell r="A4328" t="str">
            <v>CONCRETVS/2</v>
          </cell>
          <cell r="B4328" t="str">
            <v>concrētus –a –um</v>
          </cell>
        </row>
        <row r="4329">
          <cell r="A4329" t="str">
            <v>CONCRISPO</v>
          </cell>
        </row>
        <row r="4330">
          <cell r="A4330" t="str">
            <v>CONCRVCIO</v>
          </cell>
        </row>
        <row r="4331">
          <cell r="A4331" t="str">
            <v>CONCVBINA</v>
          </cell>
          <cell r="B4331" t="str">
            <v>concubīna –ae f.</v>
          </cell>
        </row>
        <row r="4332">
          <cell r="A4332" t="str">
            <v>CONCVBINVS</v>
          </cell>
          <cell r="B4332" t="str">
            <v>concubīnus –ī m.</v>
          </cell>
        </row>
        <row r="4333">
          <cell r="A4333" t="str">
            <v>CONCVBITVS</v>
          </cell>
          <cell r="B4333" t="str">
            <v>concubitus –ūs m.</v>
          </cell>
        </row>
        <row r="4334">
          <cell r="A4334" t="str">
            <v>CONCVBIVS</v>
          </cell>
        </row>
        <row r="4335">
          <cell r="A4335" t="str">
            <v>CONCVLCO</v>
          </cell>
        </row>
        <row r="4336">
          <cell r="A4336" t="str">
            <v>CONCVMBO</v>
          </cell>
          <cell r="B4336" t="str">
            <v>concumbō –cumbere –cubuī –cubitum</v>
          </cell>
        </row>
        <row r="4337">
          <cell r="A4337" t="str">
            <v>CONCVPIO</v>
          </cell>
          <cell r="B4337" t="str">
            <v>concupiō –ere</v>
          </cell>
        </row>
        <row r="4338">
          <cell r="A4338" t="str">
            <v>CONCVPISCO</v>
          </cell>
          <cell r="B4338" t="str">
            <v>concupīscō concupiscīre concupīvī concupītus</v>
          </cell>
        </row>
        <row r="4339">
          <cell r="A4339" t="str">
            <v>CONCVPITOR</v>
          </cell>
          <cell r="B4339" t="str">
            <v>concupītor –ōris m.</v>
          </cell>
        </row>
        <row r="4340">
          <cell r="A4340" t="str">
            <v>CONCVRRO</v>
          </cell>
          <cell r="B4340" t="str">
            <v>concurrō concurrere concucurrī concursus</v>
          </cell>
        </row>
        <row r="4341">
          <cell r="A4341" t="str">
            <v>CONCVRSATIO</v>
          </cell>
          <cell r="B4341" t="str">
            <v>concursātiō –ōnis f.</v>
          </cell>
        </row>
        <row r="4342">
          <cell r="A4342" t="str">
            <v>CONCVRSATOR</v>
          </cell>
        </row>
        <row r="4343">
          <cell r="A4343" t="str">
            <v>CONCVRSIO</v>
          </cell>
        </row>
        <row r="4344">
          <cell r="A4344" t="str">
            <v>CONCVRSO</v>
          </cell>
          <cell r="B4344" t="str">
            <v>concursō –concursāre</v>
          </cell>
        </row>
        <row r="4345">
          <cell r="A4345" t="str">
            <v>CONCVRSVS</v>
          </cell>
          <cell r="B4345" t="str">
            <v>concursus concursūs m.</v>
          </cell>
        </row>
        <row r="4346">
          <cell r="A4346" t="str">
            <v>CONCVSSVS</v>
          </cell>
        </row>
        <row r="4347">
          <cell r="A4347" t="str">
            <v>CONCVTIO</v>
          </cell>
          <cell r="B4347" t="str">
            <v>concutiō –ere –cutere –cussī –cussum</v>
          </cell>
        </row>
        <row r="4348">
          <cell r="A4348" t="str">
            <v>CONDECORO</v>
          </cell>
        </row>
        <row r="4349">
          <cell r="A4349" t="str">
            <v>CONDELIQVESCO</v>
          </cell>
        </row>
        <row r="4350">
          <cell r="A4350" t="str">
            <v>CONDEMNATOR</v>
          </cell>
        </row>
        <row r="4351">
          <cell r="A4351" t="str">
            <v>CONDEMNO</v>
          </cell>
          <cell r="B4351" t="str">
            <v>condemnō condemnāre condemnāvī condemnātus</v>
          </cell>
        </row>
        <row r="4352">
          <cell r="A4352" t="str">
            <v>CONDENSEO</v>
          </cell>
        </row>
        <row r="4353">
          <cell r="A4353" t="str">
            <v>CONDENSO</v>
          </cell>
        </row>
        <row r="4354">
          <cell r="A4354" t="str">
            <v>CONDENSVS</v>
          </cell>
          <cell r="B4354" t="str">
            <v>condēnsus –a –um</v>
          </cell>
        </row>
        <row r="4355">
          <cell r="A4355" t="str">
            <v>CONDEPSO</v>
          </cell>
        </row>
        <row r="4356">
          <cell r="A4356" t="str">
            <v>CONDESCENSIO</v>
          </cell>
          <cell r="B4356" t="str">
            <v>condēscensiō –ōnis f.</v>
          </cell>
        </row>
        <row r="4357">
          <cell r="A4357" t="str">
            <v>CONDICIO</v>
          </cell>
          <cell r="B4357" t="str">
            <v>condiciō condiciōnis f.</v>
          </cell>
        </row>
        <row r="4358">
          <cell r="A4358" t="str">
            <v>CONDICO/2</v>
          </cell>
          <cell r="B4358" t="str">
            <v>condīcō –dīcere –dīxī –dictum</v>
          </cell>
        </row>
        <row r="4359">
          <cell r="A4359" t="str">
            <v>CONDIGNVS</v>
          </cell>
          <cell r="B4359" t="str">
            <v>condignus –a –um</v>
          </cell>
        </row>
        <row r="4360">
          <cell r="A4360" t="str">
            <v>CONDIMENTVM</v>
          </cell>
          <cell r="B4360" t="str">
            <v>condīmentum –ī n.</v>
          </cell>
        </row>
        <row r="4361">
          <cell r="A4361" t="str">
            <v>CONDIO</v>
          </cell>
        </row>
        <row r="4362">
          <cell r="A4362" t="str">
            <v>CONDISCIPVLVS</v>
          </cell>
          <cell r="B4362" t="str">
            <v>condiscipulus –ī m.</v>
          </cell>
        </row>
        <row r="4363">
          <cell r="A4363" t="str">
            <v>CONDISCO</v>
          </cell>
          <cell r="B4363" t="str">
            <v>condiscō, condiscere, condidicī</v>
          </cell>
        </row>
        <row r="4364">
          <cell r="A4364" t="str">
            <v>CONDITIO</v>
          </cell>
          <cell r="B4364" t="str">
            <v>conditiō –ōnis f.</v>
          </cell>
        </row>
        <row r="4365">
          <cell r="A4365" t="str">
            <v>CONDITIVVM</v>
          </cell>
        </row>
        <row r="4366">
          <cell r="A4366" t="str">
            <v>CONDITIVVS</v>
          </cell>
        </row>
        <row r="4367">
          <cell r="A4367" t="str">
            <v>CONDITOR/1</v>
          </cell>
          <cell r="B4367" t="str">
            <v>conditor –ōris m.</v>
          </cell>
        </row>
        <row r="4368">
          <cell r="A4368" t="str">
            <v>CONDITOR/2</v>
          </cell>
        </row>
        <row r="4369">
          <cell r="A4369" t="str">
            <v>CONDITORIVM</v>
          </cell>
          <cell r="B4369" t="str">
            <v>conditōrium –(i)ī n.</v>
          </cell>
        </row>
        <row r="4370">
          <cell r="A4370" t="str">
            <v>CONDITVRA/1</v>
          </cell>
          <cell r="B4370" t="str">
            <v xml:space="preserve">condītūra –ae f. </v>
          </cell>
        </row>
        <row r="4371">
          <cell r="A4371" t="str">
            <v>CONDITVRA/2</v>
          </cell>
        </row>
        <row r="4372">
          <cell r="A4372" t="str">
            <v>CONDITVS/1</v>
          </cell>
        </row>
        <row r="4373">
          <cell r="A4373" t="str">
            <v>CONDITVS/2</v>
          </cell>
        </row>
        <row r="4374">
          <cell r="A4374" t="str">
            <v>CONDITVS/3</v>
          </cell>
          <cell r="B4374" t="str">
            <v>conditus –a –um</v>
          </cell>
        </row>
        <row r="4375">
          <cell r="A4375" t="str">
            <v>CONDITVS/4</v>
          </cell>
        </row>
        <row r="4376">
          <cell r="A4376" t="str">
            <v>CONDO</v>
          </cell>
          <cell r="B4376" t="str">
            <v>condō condere condidī conditus</v>
          </cell>
        </row>
        <row r="4377">
          <cell r="A4377" t="str">
            <v>CONDOCEFACIO</v>
          </cell>
        </row>
        <row r="4378">
          <cell r="A4378" t="str">
            <v>CONDOLEO</v>
          </cell>
        </row>
        <row r="4379">
          <cell r="A4379" t="str">
            <v>CONDOLESCO</v>
          </cell>
          <cell r="B4379" t="str">
            <v>condolescō condolescere condoluī</v>
          </cell>
        </row>
        <row r="4380">
          <cell r="A4380" t="str">
            <v>CONDONATIO</v>
          </cell>
        </row>
        <row r="4381">
          <cell r="A4381" t="str">
            <v>CONDONO</v>
          </cell>
          <cell r="B4381" t="str">
            <v>condōnō condōnāre</v>
          </cell>
        </row>
        <row r="4382">
          <cell r="A4382" t="str">
            <v>CONDORMIO</v>
          </cell>
          <cell r="B4382" t="str">
            <v>con–dormiō –dormīre</v>
          </cell>
        </row>
        <row r="4383">
          <cell r="A4383" t="str">
            <v>CONDRVSI/N</v>
          </cell>
          <cell r="B4383" t="str">
            <v xml:space="preserve">Condrūsī –ōrum m. </v>
          </cell>
        </row>
        <row r="4384">
          <cell r="A4384" t="str">
            <v>CONDVCO</v>
          </cell>
          <cell r="B4384" t="str">
            <v>condūcō conducere condūxī conductus</v>
          </cell>
        </row>
        <row r="4385">
          <cell r="A4385" t="str">
            <v>CONDVCTIO</v>
          </cell>
        </row>
        <row r="4386">
          <cell r="A4386" t="str">
            <v>CONDVCTOR</v>
          </cell>
          <cell r="B4386" t="str">
            <v>conductor –ōris m.</v>
          </cell>
        </row>
        <row r="4387">
          <cell r="A4387" t="str">
            <v>CONDVCTVM</v>
          </cell>
          <cell r="B4387" t="str">
            <v>conductum –ī n.</v>
          </cell>
        </row>
        <row r="4388">
          <cell r="A4388" t="str">
            <v>CONDVPLICO</v>
          </cell>
        </row>
        <row r="4389">
          <cell r="A4389" t="str">
            <v>CONDVRO</v>
          </cell>
        </row>
        <row r="4390">
          <cell r="A4390" t="str">
            <v>CONECTO</v>
          </cell>
          <cell r="B4390" t="str">
            <v>cōnectō –nectere –nexuī –nexum_x000D_</v>
          </cell>
        </row>
        <row r="4391">
          <cell r="A4391" t="str">
            <v>CONFARREATIO</v>
          </cell>
        </row>
        <row r="4392">
          <cell r="A4392" t="str">
            <v>CONFARREO</v>
          </cell>
        </row>
        <row r="4393">
          <cell r="A4393" t="str">
            <v>CONFECTIO</v>
          </cell>
        </row>
        <row r="4394">
          <cell r="A4394" t="str">
            <v>CONFECTOR</v>
          </cell>
        </row>
        <row r="4395">
          <cell r="A4395" t="str">
            <v>CONFERCIO</v>
          </cell>
          <cell r="B4395" t="str">
            <v>cōnferciō –fercīre –fersī –fertum</v>
          </cell>
        </row>
        <row r="4396">
          <cell r="A4396" t="str">
            <v>CONFERO</v>
          </cell>
          <cell r="B4396" t="str">
            <v>cōnferō cōnferre cōntulī cōllātus</v>
          </cell>
        </row>
        <row r="4397">
          <cell r="A4397" t="str">
            <v>CONFERTIM</v>
          </cell>
        </row>
        <row r="4398">
          <cell r="A4398" t="str">
            <v>CONFERTVS</v>
          </cell>
          <cell r="B4398" t="str">
            <v>cōnfertus –a –um</v>
          </cell>
        </row>
        <row r="4399">
          <cell r="A4399" t="str">
            <v>CONFERVEFACIO</v>
          </cell>
        </row>
        <row r="4400">
          <cell r="A4400" t="str">
            <v>CONFERVESCO</v>
          </cell>
          <cell r="B4400" t="str">
            <v>confervescō confervescere confervuī (conferbuī)</v>
          </cell>
        </row>
        <row r="4401">
          <cell r="A4401" t="str">
            <v>CONFESSIO</v>
          </cell>
          <cell r="B4401" t="str">
            <v>cōnfessiō –ōnis f.</v>
          </cell>
        </row>
        <row r="4402">
          <cell r="A4402" t="str">
            <v>CONFESSOR</v>
          </cell>
          <cell r="B4402" t="str">
            <v>cōnfessor –ōris m.</v>
          </cell>
        </row>
        <row r="4403">
          <cell r="A4403" t="str">
            <v>CONFESSVM</v>
          </cell>
        </row>
        <row r="4404">
          <cell r="A4404" t="str">
            <v>CONFESSVS</v>
          </cell>
        </row>
        <row r="4405">
          <cell r="A4405" t="str">
            <v>CONFESTIM</v>
          </cell>
          <cell r="B4405" t="str">
            <v>cōnfestim</v>
          </cell>
        </row>
        <row r="4406">
          <cell r="A4406" t="str">
            <v>CONFICIENS</v>
          </cell>
        </row>
        <row r="4407">
          <cell r="A4407" t="str">
            <v>CONFICIO</v>
          </cell>
          <cell r="B4407" t="str">
            <v>cōnficiō cōnficere cōnfēcī cōnfectus</v>
          </cell>
        </row>
        <row r="4408">
          <cell r="A4408" t="str">
            <v>CONFIDENS</v>
          </cell>
          <cell r="B4408" t="str">
            <v>cōnfīdēns –entis</v>
          </cell>
        </row>
        <row r="4409">
          <cell r="A4409" t="str">
            <v>CONFIDENTIA</v>
          </cell>
          <cell r="B4409" t="str">
            <v>confīdentia –ae f.</v>
          </cell>
        </row>
        <row r="4410">
          <cell r="A4410" t="str">
            <v>CONFIDO</v>
          </cell>
          <cell r="B4410" t="str">
            <v>cōnfīdō cōnfīdere cōnfīsus sum</v>
          </cell>
        </row>
        <row r="4411">
          <cell r="A4411" t="str">
            <v>CONFIGO</v>
          </cell>
          <cell r="B4411" t="str">
            <v>cōnfīgō –ere –fīxī –fīxus</v>
          </cell>
        </row>
        <row r="4412">
          <cell r="A4412" t="str">
            <v>CONFINE</v>
          </cell>
        </row>
        <row r="4413">
          <cell r="A4413" t="str">
            <v>CONFINGO</v>
          </cell>
          <cell r="B4413" t="str">
            <v>cōnfingō –fingere –fīnxī –fictum</v>
          </cell>
        </row>
        <row r="4414">
          <cell r="A4414" t="str">
            <v>CONFINIS/1</v>
          </cell>
        </row>
        <row r="4415">
          <cell r="A4415" t="str">
            <v>CONFINIS/2</v>
          </cell>
          <cell r="B4415" t="str">
            <v>cōnfīnis –e</v>
          </cell>
        </row>
        <row r="4416">
          <cell r="A4416" t="str">
            <v>CONFINIVM</v>
          </cell>
          <cell r="B4416" t="str">
            <v>cōnfīnium –ī n.</v>
          </cell>
        </row>
        <row r="4417">
          <cell r="A4417" t="str">
            <v>CONFIO</v>
          </cell>
          <cell r="B4417" t="str">
            <v>cōnfīō cōnfierī cōnfactus</v>
          </cell>
        </row>
        <row r="4418">
          <cell r="A4418" t="str">
            <v>CONFIRMATIO</v>
          </cell>
          <cell r="B4418" t="str">
            <v>cōnfirmātiō –ōnis f.</v>
          </cell>
        </row>
        <row r="4419">
          <cell r="A4419" t="str">
            <v>CONFIRMATVS</v>
          </cell>
        </row>
        <row r="4420">
          <cell r="A4420" t="str">
            <v>CONFIRMO</v>
          </cell>
          <cell r="B4420" t="str">
            <v>cōnfīrmō cōnfīrmāre cōnfīrmāvī cōnfīrmātus</v>
          </cell>
        </row>
        <row r="4421">
          <cell r="A4421" t="str">
            <v>CONFISCO</v>
          </cell>
          <cell r="B4421" t="str">
            <v>confiscō –āre</v>
          </cell>
        </row>
        <row r="4422">
          <cell r="A4422" t="str">
            <v>CONFITEOR</v>
          </cell>
          <cell r="B4422" t="str">
            <v>cōnfiteor cōnfitērī cōnfessus sum</v>
          </cell>
        </row>
        <row r="4423">
          <cell r="A4423" t="str">
            <v>CONFLAGRO</v>
          </cell>
          <cell r="B4423" t="str">
            <v>cōnflagrō cōnflagrāre cōnflagrāvī cōnflagrātus</v>
          </cell>
        </row>
        <row r="4424">
          <cell r="A4424" t="str">
            <v>CONFLICTO</v>
          </cell>
          <cell r="B4424" t="str">
            <v>cōnflīctō –cōnflīctāre</v>
          </cell>
        </row>
        <row r="4425">
          <cell r="A4425" t="str">
            <v>CONFLICTVS</v>
          </cell>
        </row>
        <row r="4426">
          <cell r="A4426" t="str">
            <v>CONFLIGO</v>
          </cell>
          <cell r="B4426" t="str">
            <v>cōnflīgō cōnflīgere cōnflixī cōnflīctus</v>
          </cell>
        </row>
        <row r="4427">
          <cell r="A4427" t="str">
            <v>CONFLO</v>
          </cell>
          <cell r="B4427" t="str">
            <v>conflō conflāre conflāvī conflātus</v>
          </cell>
        </row>
        <row r="4428">
          <cell r="A4428" t="str">
            <v>CONFLVENS</v>
          </cell>
          <cell r="B4428" t="str">
            <v>cōnfluēns –entis m.</v>
          </cell>
        </row>
        <row r="4429">
          <cell r="A4429" t="str">
            <v>CONFLVENTES/N</v>
          </cell>
          <cell r="B4429" t="str">
            <v>Cōnfluentēs</v>
          </cell>
        </row>
        <row r="4430">
          <cell r="A4430" t="str">
            <v>CONFLVO</v>
          </cell>
          <cell r="B4430" t="str">
            <v>cōnfluō –fluere –flūxī –—</v>
          </cell>
        </row>
        <row r="4431">
          <cell r="A4431" t="str">
            <v>CONFODIO</v>
          </cell>
          <cell r="B4431" t="str">
            <v>cōnfodiō –ere –fōdī –fossus</v>
          </cell>
        </row>
        <row r="4432">
          <cell r="A4432" t="str">
            <v>CONFOEDERO</v>
          </cell>
          <cell r="B4432" t="str">
            <v>cōnfoederō –cōnfoederāre</v>
          </cell>
        </row>
        <row r="4433">
          <cell r="A4433" t="str">
            <v>CONFORMATIO</v>
          </cell>
        </row>
        <row r="4434">
          <cell r="A4434" t="str">
            <v>CONFORMO</v>
          </cell>
        </row>
        <row r="4435">
          <cell r="A4435" t="str">
            <v>CONFORNICATIO</v>
          </cell>
        </row>
        <row r="4436">
          <cell r="A4436" t="str">
            <v>CONFORNICO</v>
          </cell>
        </row>
        <row r="4437">
          <cell r="A4437" t="str">
            <v>CONFORTO</v>
          </cell>
          <cell r="B4437" t="str">
            <v>cōnfortō –confortāre</v>
          </cell>
        </row>
        <row r="4438">
          <cell r="A4438" t="str">
            <v>CONFRAGOSVM</v>
          </cell>
        </row>
        <row r="4439">
          <cell r="A4439" t="str">
            <v>CONFRAGOSVS</v>
          </cell>
        </row>
        <row r="4440">
          <cell r="A4440" t="str">
            <v>CONFRICO</v>
          </cell>
        </row>
        <row r="4441">
          <cell r="A4441" t="str">
            <v>CONFRINGO</v>
          </cell>
          <cell r="B4441" t="str">
            <v xml:space="preserve">cōnfringō –fringere –frēgī –frāctum </v>
          </cell>
        </row>
        <row r="4442">
          <cell r="A4442" t="str">
            <v>CONFRIO</v>
          </cell>
        </row>
        <row r="4443">
          <cell r="A4443" t="str">
            <v>CONFVGIO</v>
          </cell>
          <cell r="B4443" t="str">
            <v>cōnfugiō cōnfūgere cōnfūgī</v>
          </cell>
        </row>
        <row r="4444">
          <cell r="A4444" t="str">
            <v>CONFVLCIO</v>
          </cell>
        </row>
        <row r="4445">
          <cell r="A4445" t="str">
            <v>CONFVNDO/2</v>
          </cell>
          <cell r="B4445" t="str">
            <v>cōnfundō cōnfundere cōnfūdī cōnfūsum</v>
          </cell>
        </row>
        <row r="4446">
          <cell r="A4446" t="str">
            <v>CONFVSIO</v>
          </cell>
          <cell r="B4446" t="str">
            <v>cōnfūsiō –ōnis f.</v>
          </cell>
        </row>
        <row r="4447">
          <cell r="A4447" t="str">
            <v>CONFVSVS/2</v>
          </cell>
          <cell r="B4447" t="str">
            <v>cōnfūsus –a –um</v>
          </cell>
        </row>
        <row r="4448">
          <cell r="A4448" t="str">
            <v>CONFVTO</v>
          </cell>
          <cell r="B4448" t="str">
            <v>cōnfūtō –fūtāre</v>
          </cell>
        </row>
        <row r="4449">
          <cell r="A4449" t="str">
            <v>CONFVTVO</v>
          </cell>
          <cell r="B4449" t="str">
            <v>confutuō –ere</v>
          </cell>
        </row>
        <row r="4450">
          <cell r="A4450" t="str">
            <v>CONGAVDEO</v>
          </cell>
          <cell r="B4450" t="str">
            <v>congaudeō congaudēre —</v>
          </cell>
        </row>
        <row r="4451">
          <cell r="A4451" t="str">
            <v>CONGELO</v>
          </cell>
        </row>
        <row r="4452">
          <cell r="A4452" t="str">
            <v>CONGEMINO</v>
          </cell>
          <cell r="B4452" t="str">
            <v>congeminō congemināre congemināvī congeminātus</v>
          </cell>
        </row>
        <row r="4453">
          <cell r="A4453" t="str">
            <v>CONGEMO</v>
          </cell>
          <cell r="B4453" t="str">
            <v>congemō –ere –uī</v>
          </cell>
        </row>
        <row r="4454">
          <cell r="A4454" t="str">
            <v>CONGERIES</v>
          </cell>
          <cell r="B4454" t="str">
            <v>congeriēs –ēī f.</v>
          </cell>
        </row>
        <row r="4455">
          <cell r="A4455" t="str">
            <v>CONGERO/1</v>
          </cell>
        </row>
        <row r="4456">
          <cell r="A4456" t="str">
            <v>CONGERO/2</v>
          </cell>
          <cell r="B4456" t="str">
            <v>congerō –gerere –gessī –gestum</v>
          </cell>
        </row>
        <row r="4457">
          <cell r="A4457" t="str">
            <v>CONGESTICIVS</v>
          </cell>
        </row>
        <row r="4458">
          <cell r="A4458" t="str">
            <v>CONGESTIO</v>
          </cell>
        </row>
        <row r="4459">
          <cell r="A4459" t="str">
            <v>CONGESTVS/1</v>
          </cell>
          <cell r="B4459" t="str">
            <v>congestus –ūs m.</v>
          </cell>
        </row>
        <row r="4460">
          <cell r="A4460" t="str">
            <v>CONGIARIVM</v>
          </cell>
          <cell r="B4460" t="str">
            <v>congiārium –(i)ī n.</v>
          </cell>
        </row>
        <row r="4461">
          <cell r="A4461" t="str">
            <v>CONGIARIVS</v>
          </cell>
        </row>
        <row r="4462">
          <cell r="A4462" t="str">
            <v>CONGIVS</v>
          </cell>
        </row>
        <row r="4463">
          <cell r="A4463" t="str">
            <v>CONGLOBATIO</v>
          </cell>
        </row>
        <row r="4464">
          <cell r="A4464" t="str">
            <v>CONGLOBO</v>
          </cell>
          <cell r="B4464" t="str">
            <v>conglobō –āre –āvī –ātum</v>
          </cell>
        </row>
        <row r="4465">
          <cell r="A4465" t="str">
            <v>CONGLOMERO</v>
          </cell>
        </row>
        <row r="4466">
          <cell r="A4466" t="str">
            <v>CONGLVTINO</v>
          </cell>
          <cell r="B4466" t="str">
            <v>con–glūtinō –glūtināre</v>
          </cell>
        </row>
        <row r="4467">
          <cell r="A4467" t="str">
            <v>CONGRATVLOR</v>
          </cell>
          <cell r="B4467" t="str">
            <v>congrātulor –ārī –ātus</v>
          </cell>
        </row>
        <row r="4468">
          <cell r="A4468" t="str">
            <v>CONGREDIOR</v>
          </cell>
          <cell r="B4468" t="str">
            <v>congredior congredī congressus sum</v>
          </cell>
        </row>
        <row r="4469">
          <cell r="A4469" t="str">
            <v>CONGREGATIO</v>
          </cell>
          <cell r="B4469" t="str">
            <v xml:space="preserve">congregātiō –ōnis f. </v>
          </cell>
        </row>
        <row r="4470">
          <cell r="A4470" t="str">
            <v>CONGREGO</v>
          </cell>
          <cell r="B4470" t="str">
            <v>congregō congregāre congregāvī congregātus</v>
          </cell>
        </row>
        <row r="4471">
          <cell r="A4471" t="str">
            <v>CONGRESSVS</v>
          </cell>
          <cell r="B4471" t="str">
            <v>congressus –ūs m.</v>
          </cell>
        </row>
        <row r="4472">
          <cell r="A4472" t="str">
            <v>CONGRVENS</v>
          </cell>
        </row>
        <row r="4473">
          <cell r="A4473" t="str">
            <v>CONGRVO</v>
          </cell>
          <cell r="B4473" t="str">
            <v>congruō –gruere –gruī —</v>
          </cell>
        </row>
        <row r="4474">
          <cell r="A4474" t="str">
            <v>CONGRVVS</v>
          </cell>
          <cell r="B4474" t="str">
            <v>congruus –a –um</v>
          </cell>
        </row>
        <row r="4475">
          <cell r="A4475" t="str">
            <v>CONICIO</v>
          </cell>
          <cell r="B4475" t="str">
            <v>coniciō –ere –iēcī –iectum</v>
          </cell>
        </row>
        <row r="4476">
          <cell r="A4476" t="str">
            <v>CONICVS</v>
          </cell>
        </row>
        <row r="4477">
          <cell r="A4477" t="str">
            <v>CONIECTIO</v>
          </cell>
        </row>
        <row r="4478">
          <cell r="A4478" t="str">
            <v>CONIECTO</v>
          </cell>
          <cell r="B4478" t="str">
            <v>coniectō –coniectāre</v>
          </cell>
        </row>
        <row r="4479">
          <cell r="A4479" t="str">
            <v>CONIECTOR</v>
          </cell>
          <cell r="B4479" t="str">
            <v>coniector –ōris m.</v>
          </cell>
        </row>
        <row r="4480">
          <cell r="A4480" t="str">
            <v>CONIECTVRA</v>
          </cell>
          <cell r="B4480" t="str">
            <v xml:space="preserve">coniectūra –ae f. </v>
          </cell>
        </row>
        <row r="4481">
          <cell r="A4481" t="str">
            <v>CONIECTVS</v>
          </cell>
          <cell r="B4481" t="str">
            <v>coniectus –ūs m.</v>
          </cell>
        </row>
        <row r="4482">
          <cell r="A4482" t="str">
            <v>CONIFER</v>
          </cell>
          <cell r="B4482" t="str">
            <v>cōnifer –era –erum</v>
          </cell>
        </row>
        <row r="4483">
          <cell r="A4483" t="str">
            <v>CONIGER</v>
          </cell>
          <cell r="B4483" t="str">
            <v>coniger –gera –gerum</v>
          </cell>
        </row>
        <row r="4484">
          <cell r="A4484" t="str">
            <v>CONISTERIVM</v>
          </cell>
        </row>
        <row r="4485">
          <cell r="A4485" t="str">
            <v>CONIVGALIS</v>
          </cell>
        </row>
        <row r="4486">
          <cell r="A4486" t="str">
            <v>CONIVGATOR</v>
          </cell>
          <cell r="B4486" t="str">
            <v>coniugātor –oris m.</v>
          </cell>
        </row>
        <row r="4487">
          <cell r="A4487" t="str">
            <v>CONIVGIVM</v>
          </cell>
          <cell r="B4487" t="str">
            <v>coniugium –iī n.</v>
          </cell>
        </row>
        <row r="4488">
          <cell r="A4488" t="str">
            <v>CONIVGVLVS</v>
          </cell>
        </row>
        <row r="4489">
          <cell r="A4489" t="str">
            <v>CONIVNCTIM</v>
          </cell>
          <cell r="B4489" t="str">
            <v>coniūnctim</v>
          </cell>
        </row>
        <row r="4490">
          <cell r="A4490" t="str">
            <v>CONIVNCTIO</v>
          </cell>
          <cell r="B4490" t="str">
            <v>coniūnctiō –ōnis f.</v>
          </cell>
        </row>
        <row r="4491">
          <cell r="A4491" t="str">
            <v>CONIVNCTVM</v>
          </cell>
        </row>
        <row r="4492">
          <cell r="A4492" t="str">
            <v>CONIVNGO</v>
          </cell>
          <cell r="B4492" t="str">
            <v>coniungō coniungere coniūnxī coniūnctus</v>
          </cell>
        </row>
        <row r="4493">
          <cell r="A4493" t="str">
            <v>CONIVOLVS</v>
          </cell>
        </row>
        <row r="4494">
          <cell r="A4494" t="str">
            <v>CONIVRATI</v>
          </cell>
          <cell r="B4494" t="str">
            <v>coniūrātī –ōrum m. pl.</v>
          </cell>
        </row>
        <row r="4495">
          <cell r="A4495" t="str">
            <v>CONIVRATIM</v>
          </cell>
        </row>
        <row r="4496">
          <cell r="A4496" t="str">
            <v>CONIVRATIO</v>
          </cell>
          <cell r="B4496" t="str">
            <v>coniūrātiō coniūrātiōnis f.</v>
          </cell>
        </row>
        <row r="4497">
          <cell r="A4497" t="str">
            <v>CONIVRATOR</v>
          </cell>
        </row>
        <row r="4498">
          <cell r="A4498" t="str">
            <v>CONIVRATVS</v>
          </cell>
          <cell r="B4498" t="str">
            <v xml:space="preserve">coniūrātus –a –um </v>
          </cell>
        </row>
        <row r="4499">
          <cell r="A4499" t="str">
            <v>CONIVRO</v>
          </cell>
          <cell r="B4499" t="str">
            <v>coniūrō coniūrāre coniūrāvī coniūrātus</v>
          </cell>
        </row>
        <row r="4500">
          <cell r="A4500" t="str">
            <v>CONIVX</v>
          </cell>
          <cell r="B4500" t="str">
            <v>coniūnx coniugis f.</v>
          </cell>
        </row>
        <row r="4501">
          <cell r="A4501" t="str">
            <v>CONNECTO</v>
          </cell>
          <cell r="B4501" t="str">
            <v>cōnectō –ere –nexuī –nexus</v>
          </cell>
        </row>
        <row r="4502">
          <cell r="A4502" t="str">
            <v>CONNEXVS/1</v>
          </cell>
        </row>
        <row r="4503">
          <cell r="A4503" t="str">
            <v>CONNEXVS/2</v>
          </cell>
        </row>
        <row r="4504">
          <cell r="A4504" t="str">
            <v>CONNITOR/2</v>
          </cell>
          <cell r="B4504" t="str">
            <v>cōnītor –nīxus or nīsus sum</v>
          </cell>
        </row>
        <row r="4505">
          <cell r="A4505" t="str">
            <v>CONNIVEO</v>
          </cell>
          <cell r="B4505" t="str">
            <v xml:space="preserve">cōnīveō cōnīvēre cōnīvī or cōnīxī — </v>
          </cell>
        </row>
        <row r="4506">
          <cell r="A4506" t="str">
            <v>CONNVBIVM</v>
          </cell>
          <cell r="B4506" t="str">
            <v xml:space="preserve">cōnūbium –iī n. </v>
          </cell>
        </row>
        <row r="4507">
          <cell r="A4507" t="str">
            <v>CONON/N</v>
          </cell>
          <cell r="B4507" t="str">
            <v>Conōn –ōnis m.</v>
          </cell>
        </row>
        <row r="4508">
          <cell r="A4508" t="str">
            <v>CONOPEVM</v>
          </cell>
        </row>
        <row r="4509">
          <cell r="A4509" t="str">
            <v>CONOPIVM</v>
          </cell>
        </row>
        <row r="4510">
          <cell r="A4510" t="str">
            <v>CONOR</v>
          </cell>
          <cell r="B4510" t="str">
            <v>cōnor cōnārī cōnātus sum</v>
          </cell>
        </row>
        <row r="4511">
          <cell r="A4511" t="str">
            <v>CONQVASSO</v>
          </cell>
        </row>
        <row r="4512">
          <cell r="A4512" t="str">
            <v>CONQVEROR</v>
          </cell>
          <cell r="B4512" t="str">
            <v>conqueror –querī –questus sum</v>
          </cell>
        </row>
        <row r="4513">
          <cell r="A4513" t="str">
            <v>CONQVESTIO</v>
          </cell>
        </row>
        <row r="4514">
          <cell r="A4514" t="str">
            <v>CONQVIESCO</v>
          </cell>
          <cell r="B4514" t="str">
            <v>conquiēscō –quiēscere –quiēvī –quiētum</v>
          </cell>
        </row>
        <row r="4515">
          <cell r="A4515" t="str">
            <v>CONQVIRO</v>
          </cell>
          <cell r="B4515" t="str">
            <v>conquīrō conquīrere conquīsīvī conquīsītus</v>
          </cell>
        </row>
        <row r="4516">
          <cell r="A4516" t="str">
            <v>CONQVISITIO</v>
          </cell>
          <cell r="B4516" t="str">
            <v xml:space="preserve">conquīsītiō conquīsītiōnis f. </v>
          </cell>
        </row>
        <row r="4517">
          <cell r="A4517" t="str">
            <v>CONQVISITOR</v>
          </cell>
        </row>
        <row r="4518">
          <cell r="A4518" t="str">
            <v>CONQVISITVS</v>
          </cell>
        </row>
        <row r="4519">
          <cell r="A4519" t="str">
            <v>CONSAEPTVM</v>
          </cell>
        </row>
        <row r="4520">
          <cell r="A4520" t="str">
            <v>CONSAEPTVS/1</v>
          </cell>
        </row>
        <row r="4521">
          <cell r="A4521" t="str">
            <v>CONSAEPTVS/2</v>
          </cell>
        </row>
        <row r="4522">
          <cell r="A4522" t="str">
            <v>CONSALVTATIO</v>
          </cell>
          <cell r="B4522" t="str">
            <v>cōnsalūtātiō –ōnis f.</v>
          </cell>
        </row>
        <row r="4523">
          <cell r="A4523" t="str">
            <v>CONSALVTO</v>
          </cell>
          <cell r="B4523" t="str">
            <v>cōn–salūtō –salūtāre</v>
          </cell>
        </row>
        <row r="4524">
          <cell r="A4524" t="str">
            <v>CONSANGVINEA</v>
          </cell>
          <cell r="B4524" t="str">
            <v>consanguinea –ae f.</v>
          </cell>
        </row>
        <row r="4525">
          <cell r="A4525" t="str">
            <v>CONSANGVINEI</v>
          </cell>
        </row>
        <row r="4526">
          <cell r="A4526" t="str">
            <v>CONSANGVINEVS/2</v>
          </cell>
          <cell r="B4526" t="str">
            <v>cōnsanguineus –a –um</v>
          </cell>
        </row>
        <row r="4527">
          <cell r="A4527" t="str">
            <v>CONSANGVINITAS</v>
          </cell>
          <cell r="B4527" t="str">
            <v>cōnsanguinitās –ātis f.</v>
          </cell>
        </row>
        <row r="4528">
          <cell r="A4528" t="str">
            <v>CONSARIO</v>
          </cell>
        </row>
        <row r="4529">
          <cell r="A4529" t="str">
            <v>CONSCELERATVS</v>
          </cell>
          <cell r="B4529" t="str">
            <v>cōnscelerātus –a –um</v>
          </cell>
        </row>
        <row r="4530">
          <cell r="A4530" t="str">
            <v>CONSCELERO</v>
          </cell>
          <cell r="B4530" t="str">
            <v>cōnscelerō cōnscelerāre cōnscelerāvī cōnscelerātus</v>
          </cell>
        </row>
        <row r="4531">
          <cell r="A4531" t="str">
            <v>CONSCENDO</v>
          </cell>
          <cell r="B4531" t="str">
            <v>cōnscendō –ere –scendī –scēnsus</v>
          </cell>
        </row>
        <row r="4532">
          <cell r="A4532" t="str">
            <v>CONSCIENTIA</v>
          </cell>
          <cell r="B4532" t="str">
            <v>cōnscientia cōnscientiae f.</v>
          </cell>
        </row>
        <row r="4533">
          <cell r="A4533" t="str">
            <v>CONSCIO</v>
          </cell>
          <cell r="B4533" t="str">
            <v xml:space="preserve">cōn–sciō –scīre — — </v>
          </cell>
        </row>
        <row r="4534">
          <cell r="A4534" t="str">
            <v>CONSCISCO</v>
          </cell>
          <cell r="B4534" t="str">
            <v>cōnscīscō –scīscere –scīvī or –sciī –scītum</v>
          </cell>
        </row>
        <row r="4535">
          <cell r="A4535" t="str">
            <v>CONSCIVS</v>
          </cell>
          <cell r="B4535" t="str">
            <v>cōnscius –a –um</v>
          </cell>
        </row>
        <row r="4536">
          <cell r="A4536" t="str">
            <v>CONSCRIBILLO</v>
          </cell>
          <cell r="B4536" t="str">
            <v>conscrībillō –āre –āvī –ātum</v>
          </cell>
        </row>
        <row r="4537">
          <cell r="A4537" t="str">
            <v>CONSCRIBO</v>
          </cell>
          <cell r="B4537" t="str">
            <v>cōnscrībō cōnscrībere cōnscrīpsī cōnscrīptus</v>
          </cell>
        </row>
        <row r="4538">
          <cell r="A4538" t="str">
            <v>CONSCRIPTIO</v>
          </cell>
        </row>
        <row r="4539">
          <cell r="A4539" t="str">
            <v>CONSCRIPTVS</v>
          </cell>
          <cell r="B4539" t="str">
            <v>cōnscrīptus –a –um</v>
          </cell>
        </row>
        <row r="4540">
          <cell r="A4540" t="str">
            <v>CONSECO</v>
          </cell>
        </row>
        <row r="4541">
          <cell r="A4541" t="str">
            <v>CONSECRATIO</v>
          </cell>
          <cell r="B4541" t="str">
            <v>cōnsecrātiō –ōnis f.</v>
          </cell>
        </row>
        <row r="4542">
          <cell r="A4542" t="str">
            <v>CONSECRATVS</v>
          </cell>
          <cell r="B4542" t="str">
            <v>cōnsecrātus –a –um</v>
          </cell>
        </row>
        <row r="4543">
          <cell r="A4543" t="str">
            <v>CONSECRO</v>
          </cell>
          <cell r="B4543" t="str">
            <v>cōnsecrō cōnsecrāre cōnsecrāvī cōnsecrātus</v>
          </cell>
        </row>
        <row r="4544">
          <cell r="A4544" t="str">
            <v>CONSECTATIO</v>
          </cell>
        </row>
        <row r="4545">
          <cell r="A4545" t="str">
            <v>CONSECTOR/2</v>
          </cell>
          <cell r="B4545" t="str">
            <v xml:space="preserve">cōnsector –sectārī </v>
          </cell>
        </row>
        <row r="4546">
          <cell r="A4546" t="str">
            <v>CONSECVE</v>
          </cell>
        </row>
        <row r="4547">
          <cell r="A4547" t="str">
            <v>CONSEDO</v>
          </cell>
          <cell r="B4547" t="str">
            <v>consēdo –āre</v>
          </cell>
        </row>
        <row r="4548">
          <cell r="A4548" t="str">
            <v>CONSENESCO</v>
          </cell>
          <cell r="B4548" t="str">
            <v>cōnsenēscō senēscere senuī, —</v>
          </cell>
        </row>
        <row r="4549">
          <cell r="A4549" t="str">
            <v>CONSENSIO</v>
          </cell>
          <cell r="B4549" t="str">
            <v>cōnsēnsiō –ōnis f.</v>
          </cell>
        </row>
        <row r="4550">
          <cell r="A4550" t="str">
            <v>CONSENSVS</v>
          </cell>
          <cell r="B4550" t="str">
            <v>cōnsēnsus –ūs m.</v>
          </cell>
        </row>
        <row r="4551">
          <cell r="A4551" t="str">
            <v>CONSENTANEVS</v>
          </cell>
        </row>
        <row r="4552">
          <cell r="A4552" t="str">
            <v>CONSENTIA/N</v>
          </cell>
          <cell r="B4552" t="str">
            <v>Cōnsentia –ae f.</v>
          </cell>
        </row>
        <row r="4553">
          <cell r="A4553" t="str">
            <v>CONSENTIENS</v>
          </cell>
        </row>
        <row r="4554">
          <cell r="A4554" t="str">
            <v>CONSENTIO</v>
          </cell>
          <cell r="B4554" t="str">
            <v>cōnsentiō cōnsentīre cōnsēnsī cōnsēnsus</v>
          </cell>
        </row>
        <row r="4555">
          <cell r="A4555" t="str">
            <v>CONSEQVENS</v>
          </cell>
          <cell r="B4555" t="str">
            <v xml:space="preserve">cōnsequēns –entis </v>
          </cell>
        </row>
        <row r="4556">
          <cell r="A4556" t="str">
            <v>CONSEQVENS/1</v>
          </cell>
        </row>
        <row r="4557">
          <cell r="A4557" t="str">
            <v>CONSEQVENS/2</v>
          </cell>
        </row>
        <row r="4558">
          <cell r="A4558" t="str">
            <v>CONSEQVOR</v>
          </cell>
          <cell r="B4558" t="str">
            <v>cōnsequor cōnsequī cōnsecūtus sum</v>
          </cell>
        </row>
        <row r="4559">
          <cell r="A4559" t="str">
            <v>CONSERO/2</v>
          </cell>
          <cell r="B4559" t="str">
            <v>cōnserō –ere –seruī –sertus</v>
          </cell>
        </row>
        <row r="4560">
          <cell r="A4560" t="str">
            <v>CONSERO/3</v>
          </cell>
          <cell r="B4560" t="str">
            <v>cōnserō –eresēvī –situs or satus</v>
          </cell>
        </row>
        <row r="4561">
          <cell r="A4561" t="str">
            <v>CONSERVATIO</v>
          </cell>
        </row>
        <row r="4562">
          <cell r="A4562" t="str">
            <v>CONSERVATOR</v>
          </cell>
          <cell r="B4562" t="str">
            <v>cōnservātor –ōris m.</v>
          </cell>
        </row>
        <row r="4563">
          <cell r="A4563" t="str">
            <v>CONSERVO</v>
          </cell>
          <cell r="B4563" t="str">
            <v>cōnservō cōnservāre cōnservāvī cōnservātus</v>
          </cell>
        </row>
        <row r="4564">
          <cell r="A4564" t="str">
            <v>CONSERVVS/1</v>
          </cell>
          <cell r="B4564" t="str">
            <v>conserva –ae f. and conservus –ī m.</v>
          </cell>
        </row>
        <row r="4565">
          <cell r="A4565" t="str">
            <v>CONSERVVS/2</v>
          </cell>
        </row>
        <row r="4566">
          <cell r="A4566" t="str">
            <v>CONSESSVS</v>
          </cell>
          <cell r="B4566" t="str">
            <v>cōnsessus –ūs m.</v>
          </cell>
        </row>
        <row r="4567">
          <cell r="A4567" t="str">
            <v>CONSIDEO</v>
          </cell>
          <cell r="B4567" t="str">
            <v>consideō –sedēre –sēdī –sessus</v>
          </cell>
        </row>
        <row r="4568">
          <cell r="A4568" t="str">
            <v>CONSIDERANTIA</v>
          </cell>
        </row>
        <row r="4569">
          <cell r="A4569" t="str">
            <v>CONSIDERATIO</v>
          </cell>
        </row>
        <row r="4570">
          <cell r="A4570" t="str">
            <v>CONSIDERATVS</v>
          </cell>
        </row>
        <row r="4571">
          <cell r="A4571" t="str">
            <v>CONSIDERO</v>
          </cell>
          <cell r="B4571" t="str">
            <v>cōnsīderō cōnsīderāre cōnsīderāvī cōnsīderātus</v>
          </cell>
        </row>
        <row r="4572">
          <cell r="A4572" t="str">
            <v>CONSIDIVS/N</v>
          </cell>
          <cell r="B4572" t="str">
            <v>Considius –ī m.</v>
          </cell>
        </row>
        <row r="4573">
          <cell r="A4573" t="str">
            <v>CONSIDO</v>
          </cell>
          <cell r="B4573" t="str">
            <v>cōnsīdō cōnsīdere cōnsēdī cōnsessus</v>
          </cell>
        </row>
        <row r="4574">
          <cell r="A4574" t="str">
            <v>CONSIGNO</v>
          </cell>
        </row>
        <row r="4575">
          <cell r="A4575" t="str">
            <v>CONSILIARIVS/1</v>
          </cell>
        </row>
        <row r="4576">
          <cell r="A4576" t="str">
            <v>CONSILIARIVS/2</v>
          </cell>
        </row>
        <row r="4577">
          <cell r="A4577" t="str">
            <v>CONSILIATOR</v>
          </cell>
          <cell r="B4577" t="str">
            <v>cōnsiliātor –ōris m.</v>
          </cell>
        </row>
        <row r="4578">
          <cell r="A4578" t="str">
            <v>CONSILIO</v>
          </cell>
          <cell r="B4578" t="str">
            <v>cōnsiliō –āre</v>
          </cell>
        </row>
        <row r="4579">
          <cell r="A4579" t="str">
            <v>CONSILIOR</v>
          </cell>
          <cell r="B4579" t="str">
            <v>cōnsilior cōnsiliārī cōnsiliātus sum</v>
          </cell>
        </row>
        <row r="4580">
          <cell r="A4580" t="str">
            <v>CONSILIVM</v>
          </cell>
          <cell r="B4580" t="str">
            <v>cōnsilium cōnsiliī n.</v>
          </cell>
        </row>
        <row r="4581">
          <cell r="A4581" t="str">
            <v>CONSILIVMCAPERE</v>
          </cell>
          <cell r="B4581" t="str">
            <v>cōnsilium capere</v>
          </cell>
        </row>
        <row r="4582">
          <cell r="A4582" t="str">
            <v>CONSIMILIS</v>
          </cell>
          <cell r="B4582" t="str">
            <v>cōnsimilis –e</v>
          </cell>
        </row>
        <row r="4583">
          <cell r="A4583" t="str">
            <v>CONSIPIO</v>
          </cell>
        </row>
        <row r="4584">
          <cell r="A4584" t="str">
            <v>CONSISTO</v>
          </cell>
          <cell r="B4584" t="str">
            <v>cōnsistō cōnsistere cōnstitī cōnstitus</v>
          </cell>
        </row>
        <row r="4585">
          <cell r="A4585" t="str">
            <v>CONSITOR</v>
          </cell>
        </row>
        <row r="4586">
          <cell r="A4586" t="str">
            <v>CONSOBRINVS</v>
          </cell>
          <cell r="B4586" t="str">
            <v>cōnsobrīnus –ī m.</v>
          </cell>
        </row>
        <row r="4587">
          <cell r="A4587" t="str">
            <v>CONSOCIO</v>
          </cell>
          <cell r="B4587" t="str">
            <v>cōnsociō –sociāre</v>
          </cell>
        </row>
        <row r="4588">
          <cell r="A4588" t="str">
            <v>CONSOLATIO</v>
          </cell>
          <cell r="B4588" t="str">
            <v>cōnsōlātiō –ōnis f.</v>
          </cell>
        </row>
        <row r="4589">
          <cell r="A4589" t="str">
            <v>CONSOLATOR</v>
          </cell>
        </row>
        <row r="4590">
          <cell r="A4590" t="str">
            <v>CONSOLIDO</v>
          </cell>
        </row>
        <row r="4591">
          <cell r="A4591" t="str">
            <v>CONSOLOR</v>
          </cell>
          <cell r="B4591" t="str">
            <v>cōnsōlor cōnsōlārī cōnsōlātus sum</v>
          </cell>
        </row>
        <row r="4592">
          <cell r="A4592" t="str">
            <v>CONSONANTER</v>
          </cell>
        </row>
        <row r="4593">
          <cell r="A4593" t="str">
            <v>CONSONANTIA</v>
          </cell>
        </row>
        <row r="4594">
          <cell r="A4594" t="str">
            <v>CONSONO/1</v>
          </cell>
          <cell r="B4594" t="str">
            <v>cōnsonō cōnsonāre cōnsonuī</v>
          </cell>
        </row>
        <row r="4595">
          <cell r="A4595" t="str">
            <v>CONSONVS</v>
          </cell>
          <cell r="B4595" t="str">
            <v>consonus –a –um</v>
          </cell>
        </row>
        <row r="4596">
          <cell r="A4596" t="str">
            <v>CONSOPIO</v>
          </cell>
        </row>
        <row r="4597">
          <cell r="A4597" t="str">
            <v>CONSORS</v>
          </cell>
          <cell r="B4597" t="str">
            <v>cōnsors –sortis</v>
          </cell>
        </row>
        <row r="4598">
          <cell r="A4598" t="str">
            <v>CONSORTIVM</v>
          </cell>
          <cell r="B4598" t="str">
            <v>cōnsortium –ī n.</v>
          </cell>
        </row>
        <row r="4599">
          <cell r="A4599" t="str">
            <v>CONSPECTVS/1</v>
          </cell>
          <cell r="B4599" t="str">
            <v>cōnspectus conspectūs m.</v>
          </cell>
        </row>
        <row r="4600">
          <cell r="A4600" t="str">
            <v>CONSPERGO</v>
          </cell>
          <cell r="B4600" t="str">
            <v>conspergō conspergere conspersī conspersum</v>
          </cell>
        </row>
        <row r="4601">
          <cell r="A4601" t="str">
            <v>CONSPICIO</v>
          </cell>
          <cell r="B4601" t="str">
            <v>cōnspiciō cōnspicere cōnspexī cōnspectus</v>
          </cell>
        </row>
        <row r="4602">
          <cell r="A4602" t="str">
            <v>CONSPICOR</v>
          </cell>
          <cell r="B4602" t="str">
            <v>cōnspicor –ārī –ātus sum</v>
          </cell>
        </row>
        <row r="4603">
          <cell r="A4603" t="str">
            <v>CONSPICVVM</v>
          </cell>
        </row>
        <row r="4604">
          <cell r="A4604" t="str">
            <v>CONSPICVVS</v>
          </cell>
        </row>
        <row r="4605">
          <cell r="A4605" t="str">
            <v>CONSPIRATIO</v>
          </cell>
          <cell r="B4605" t="str">
            <v>cōnspīrātiō –ōnis f.</v>
          </cell>
        </row>
        <row r="4606">
          <cell r="A4606" t="str">
            <v>CONSPIRO/1</v>
          </cell>
          <cell r="B4606" t="str">
            <v>cōnspīrō cōnspīrāre cōnspīrāvī cōnspīrātus</v>
          </cell>
        </row>
        <row r="4607">
          <cell r="A4607" t="str">
            <v>CONSPIRO/2</v>
          </cell>
        </row>
        <row r="4608">
          <cell r="A4608" t="str">
            <v>CONSPVO</v>
          </cell>
          <cell r="B4608" t="str">
            <v>cōn-spuō –spuere –spuī –spūtum</v>
          </cell>
        </row>
        <row r="4609">
          <cell r="A4609" t="str">
            <v>CONSPVRCO</v>
          </cell>
        </row>
        <row r="4610">
          <cell r="A4610" t="str">
            <v>CONSTABILIO</v>
          </cell>
        </row>
        <row r="4611">
          <cell r="A4611" t="str">
            <v>CONSTANS</v>
          </cell>
          <cell r="B4611" t="str">
            <v>cōnstāns cōnstantis</v>
          </cell>
        </row>
        <row r="4612">
          <cell r="A4612" t="str">
            <v>CONSTANTIA</v>
          </cell>
          <cell r="B4612" t="str">
            <v>cōnstantia cōnstantiae f.</v>
          </cell>
        </row>
        <row r="4613">
          <cell r="A4613" t="str">
            <v>CONSTANTINE/N1</v>
          </cell>
        </row>
        <row r="4614">
          <cell r="A4614" t="str">
            <v>CONSTANTINOPLE/N</v>
          </cell>
          <cell r="B4614" t="str">
            <v>Constantīnopolis –is f.</v>
          </cell>
        </row>
        <row r="4615">
          <cell r="A4615" t="str">
            <v>CONSTANTINVS/N</v>
          </cell>
          <cell r="B4615" t="str">
            <v>Constantīnus –ī m.</v>
          </cell>
        </row>
        <row r="4616">
          <cell r="A4616" t="str">
            <v>CONSTAT</v>
          </cell>
          <cell r="B4616" t="str">
            <v>cōnstat</v>
          </cell>
        </row>
        <row r="4617">
          <cell r="A4617" t="str">
            <v>CONSTERNATIO</v>
          </cell>
          <cell r="B4617" t="str">
            <v>consternātiō –ōnis f.</v>
          </cell>
        </row>
        <row r="4618">
          <cell r="A4618" t="str">
            <v>CONSTERNO/1</v>
          </cell>
          <cell r="B4618" t="str">
            <v>cōnsternō –sternāre</v>
          </cell>
        </row>
        <row r="4619">
          <cell r="A4619" t="str">
            <v>CONSTERNO/2</v>
          </cell>
          <cell r="B4619" t="str">
            <v>cōnsternō –ere –strāvī –strātus</v>
          </cell>
        </row>
        <row r="4620">
          <cell r="A4620" t="str">
            <v>CONSTIBILIS</v>
          </cell>
        </row>
        <row r="4621">
          <cell r="A4621" t="str">
            <v>CONSTIPO</v>
          </cell>
          <cell r="B4621" t="str">
            <v>cōnstīpō –stīpāre</v>
          </cell>
        </row>
        <row r="4622">
          <cell r="A4622" t="str">
            <v>CONSTITVO</v>
          </cell>
          <cell r="B4622" t="str">
            <v>cōnstituō cōnstituere cōnstituī cōnstitūtus</v>
          </cell>
        </row>
        <row r="4623">
          <cell r="A4623" t="str">
            <v>CONSTITVTIO</v>
          </cell>
        </row>
        <row r="4624">
          <cell r="A4624" t="str">
            <v>CONSTITVTVM</v>
          </cell>
          <cell r="B4624" t="str">
            <v>cōnstitūtum –ī n.</v>
          </cell>
        </row>
        <row r="4625">
          <cell r="A4625" t="str">
            <v>CONSTITVTVS/1</v>
          </cell>
        </row>
        <row r="4626">
          <cell r="A4626" t="str">
            <v>CONSTITVTVS/2</v>
          </cell>
          <cell r="B4626" t="str">
            <v>constitūtus –a –um</v>
          </cell>
        </row>
        <row r="4627">
          <cell r="A4627" t="str">
            <v>CONSTO</v>
          </cell>
          <cell r="B4627" t="str">
            <v>cōnstō cōnstāre cōnstitī cōnstātūras</v>
          </cell>
        </row>
        <row r="4628">
          <cell r="A4628" t="str">
            <v>CONSTRATVM</v>
          </cell>
          <cell r="B4628" t="str">
            <v xml:space="preserve">constrātum –ī n. </v>
          </cell>
        </row>
        <row r="4629">
          <cell r="A4629" t="str">
            <v>CONSTRATVS</v>
          </cell>
        </row>
        <row r="4630">
          <cell r="A4630" t="str">
            <v>CONSTRICTVS</v>
          </cell>
        </row>
        <row r="4631">
          <cell r="A4631" t="str">
            <v>CONSTRINGO</v>
          </cell>
          <cell r="B4631" t="str">
            <v>cōnstringō cōnstringere cōnstrinxī cōnstrictus</v>
          </cell>
        </row>
        <row r="4632">
          <cell r="A4632" t="str">
            <v>CONSTRVCTIO</v>
          </cell>
        </row>
        <row r="4633">
          <cell r="A4633" t="str">
            <v>CONSTRVCTOR</v>
          </cell>
          <cell r="B4633" t="str">
            <v>cōnstrūctor –ōris m.</v>
          </cell>
        </row>
        <row r="4634">
          <cell r="A4634" t="str">
            <v>CONSTRVO</v>
          </cell>
          <cell r="B4634" t="str">
            <v>cōnstruō –ere –strūxī –strūctus</v>
          </cell>
        </row>
        <row r="4635">
          <cell r="A4635" t="str">
            <v>CONSTVPRO</v>
          </cell>
          <cell r="B4635" t="str">
            <v>cōn–stuprō –stuprāre</v>
          </cell>
        </row>
        <row r="4636">
          <cell r="A4636" t="str">
            <v>CONSVALIA/N</v>
          </cell>
        </row>
        <row r="4637">
          <cell r="A4637" t="str">
            <v>CONSVDO</v>
          </cell>
        </row>
        <row r="4638">
          <cell r="A4638" t="str">
            <v>CONSVEFACIO</v>
          </cell>
        </row>
        <row r="4639">
          <cell r="A4639" t="str">
            <v>CONSVEO</v>
          </cell>
          <cell r="B4639" t="str">
            <v>consueō –ēre</v>
          </cell>
        </row>
        <row r="4640">
          <cell r="A4640" t="str">
            <v>CONSVESCO</v>
          </cell>
          <cell r="B4640" t="str">
            <v>cōnsuēscō cōnsuescere cōnsuēvī cōnsuētus</v>
          </cell>
        </row>
        <row r="4641">
          <cell r="A4641" t="str">
            <v>CONSVETVDO</v>
          </cell>
          <cell r="B4641" t="str">
            <v>cōnsuētūdō cōnsuētūdinis f.</v>
          </cell>
        </row>
        <row r="4642">
          <cell r="A4642" t="str">
            <v>CONSVETVS</v>
          </cell>
          <cell r="B4642" t="str">
            <v>consuētus –a –um</v>
          </cell>
        </row>
        <row r="4643">
          <cell r="A4643" t="str">
            <v>CONSVL</v>
          </cell>
          <cell r="B4643" t="str">
            <v>cōnsul cōnsulis m.</v>
          </cell>
        </row>
        <row r="4644">
          <cell r="A4644" t="str">
            <v>CONSVLARIS/2</v>
          </cell>
          <cell r="B4644" t="str">
            <v>cōnsulāris cōnsulāris cōnsulāre</v>
          </cell>
        </row>
        <row r="4645">
          <cell r="A4645" t="str">
            <v>CONSVLATVS</v>
          </cell>
          <cell r="B4645" t="str">
            <v>cōnsulātus cōnsulātūs m.</v>
          </cell>
        </row>
        <row r="4646">
          <cell r="A4646" t="str">
            <v>CONSVLO</v>
          </cell>
          <cell r="B4646" t="str">
            <v>cōnsulō cōnsulere cōnsuluī cōnsultum</v>
          </cell>
        </row>
        <row r="4647">
          <cell r="A4647" t="str">
            <v>CONSVLTATIO</v>
          </cell>
        </row>
        <row r="4648">
          <cell r="A4648" t="str">
            <v>CONSVLTO/1</v>
          </cell>
          <cell r="B4648" t="str">
            <v>cōnsultō –cōnsultāre</v>
          </cell>
        </row>
        <row r="4649">
          <cell r="A4649" t="str">
            <v>CONSVLTO/2</v>
          </cell>
          <cell r="B4649" t="str">
            <v xml:space="preserve">cōnsultō </v>
          </cell>
        </row>
        <row r="4650">
          <cell r="A4650" t="str">
            <v>CONSVLTOR</v>
          </cell>
          <cell r="B4650" t="str">
            <v>cōnsultor –ōris m.</v>
          </cell>
        </row>
        <row r="4651">
          <cell r="A4651" t="str">
            <v>CONSVLTVM</v>
          </cell>
          <cell r="B4651" t="str">
            <v>cōnsultum cōnsultī n.</v>
          </cell>
        </row>
        <row r="4652">
          <cell r="A4652" t="str">
            <v>CONSVLTVS</v>
          </cell>
          <cell r="B4652" t="str">
            <v>consultus or iuris consultus or iurisconsultus –ī m.</v>
          </cell>
        </row>
        <row r="4653">
          <cell r="A4653" t="str">
            <v>CONSVMMABILIS</v>
          </cell>
        </row>
        <row r="4654">
          <cell r="A4654" t="str">
            <v>CONSVMMATIO</v>
          </cell>
        </row>
        <row r="4655">
          <cell r="A4655" t="str">
            <v>CONSVMMATVS</v>
          </cell>
        </row>
        <row r="4656">
          <cell r="A4656" t="str">
            <v>CONSVMMO</v>
          </cell>
          <cell r="B4656" t="str">
            <v>cōnsummō –āre</v>
          </cell>
        </row>
        <row r="4657">
          <cell r="A4657" t="str">
            <v>CONSVMO</v>
          </cell>
          <cell r="B4657" t="str">
            <v>cōnsūmō cōnsūmere cōnsūmpsī cōnsūmptus</v>
          </cell>
        </row>
        <row r="4658">
          <cell r="A4658" t="str">
            <v>CONSVO</v>
          </cell>
          <cell r="B4658" t="str">
            <v>cōnsuō –suere –suī –sūtum</v>
          </cell>
        </row>
        <row r="4659">
          <cell r="A4659" t="str">
            <v>CONSVRGO</v>
          </cell>
          <cell r="B4659" t="str">
            <v>cōnsurgō –ere –surrēxī –surrēctus</v>
          </cell>
        </row>
        <row r="4660">
          <cell r="A4660" t="str">
            <v>CONSVS/N</v>
          </cell>
        </row>
        <row r="4661">
          <cell r="A4661" t="str">
            <v>CONTABVLATIO</v>
          </cell>
        </row>
        <row r="4662">
          <cell r="A4662" t="str">
            <v>CONTABVLO</v>
          </cell>
          <cell r="B4662" t="str">
            <v>contabulō –tabulāre</v>
          </cell>
        </row>
        <row r="4663">
          <cell r="A4663" t="str">
            <v>CONTACTVS</v>
          </cell>
          <cell r="B4663" t="str">
            <v>contāctus –ūs m.</v>
          </cell>
        </row>
        <row r="4664">
          <cell r="A4664" t="str">
            <v>CONTAGES</v>
          </cell>
        </row>
        <row r="4665">
          <cell r="A4665" t="str">
            <v>CONTAGIVM</v>
          </cell>
          <cell r="B4665" t="str">
            <v>contāgiō –ōnis f. or contāgium –ī n.</v>
          </cell>
        </row>
        <row r="4666">
          <cell r="A4666" t="str">
            <v>CONTAMINO</v>
          </cell>
          <cell r="B4666" t="str">
            <v>contāminō contāmināre contāmināvī contāminātus</v>
          </cell>
        </row>
        <row r="4667">
          <cell r="A4667" t="str">
            <v>CONTEGO</v>
          </cell>
          <cell r="B4667" t="str">
            <v>contegō –ere –tēxī –tēctus</v>
          </cell>
        </row>
        <row r="4668">
          <cell r="A4668" t="str">
            <v>CONTEMERO</v>
          </cell>
        </row>
        <row r="4669">
          <cell r="A4669" t="str">
            <v>CONTEMNENDVS</v>
          </cell>
        </row>
        <row r="4670">
          <cell r="A4670" t="str">
            <v>CONTEMNO</v>
          </cell>
          <cell r="B4670" t="str">
            <v>contemnō contemnere contempsī contemptus</v>
          </cell>
        </row>
        <row r="4671">
          <cell r="A4671" t="str">
            <v>CONTEMPLATIO</v>
          </cell>
          <cell r="B4671" t="str">
            <v>contemplātiō –ōnis f.</v>
          </cell>
        </row>
        <row r="4672">
          <cell r="A4672" t="str">
            <v>CONTEMPLATIVVS</v>
          </cell>
        </row>
        <row r="4673">
          <cell r="A4673" t="str">
            <v>CONTEMPLATOR</v>
          </cell>
        </row>
        <row r="4674">
          <cell r="A4674" t="str">
            <v>CONTEMPLOR</v>
          </cell>
          <cell r="B4674" t="str">
            <v>contemplor –ārī</v>
          </cell>
        </row>
        <row r="4675">
          <cell r="A4675" t="str">
            <v>CONTEMPTIM</v>
          </cell>
        </row>
        <row r="4676">
          <cell r="A4676" t="str">
            <v>CONTEMPTIO</v>
          </cell>
          <cell r="B4676" t="str">
            <v>contemptiō –ōnis f.</v>
          </cell>
        </row>
        <row r="4677">
          <cell r="A4677" t="str">
            <v>CONTEMPTOR</v>
          </cell>
          <cell r="B4677" t="str">
            <v>contemptor –ōris m.</v>
          </cell>
        </row>
        <row r="4678">
          <cell r="A4678" t="str">
            <v>CONTEMPTRIX</v>
          </cell>
          <cell r="B4678" t="str">
            <v>contemptrīx –īcis f.</v>
          </cell>
        </row>
        <row r="4679">
          <cell r="A4679" t="str">
            <v>CONTEMPTVS/1</v>
          </cell>
          <cell r="B4679" t="str">
            <v>contemptus –ūs m.</v>
          </cell>
        </row>
        <row r="4680">
          <cell r="A4680" t="str">
            <v>CONTEMPTVS/2</v>
          </cell>
        </row>
        <row r="4681">
          <cell r="A4681" t="str">
            <v>CONTENDO</v>
          </cell>
          <cell r="B4681" t="str">
            <v>contendō contendere contendī contentus</v>
          </cell>
        </row>
        <row r="4682">
          <cell r="A4682" t="str">
            <v>CONTENTE/1</v>
          </cell>
        </row>
        <row r="4683">
          <cell r="A4683" t="str">
            <v>CONTENTE/2</v>
          </cell>
        </row>
        <row r="4684">
          <cell r="A4684" t="str">
            <v>CONTENTIO/1</v>
          </cell>
          <cell r="B4684" t="str">
            <v>contentiō contentiōnis f.</v>
          </cell>
        </row>
        <row r="4685">
          <cell r="A4685" t="str">
            <v>CONTENTVS/1</v>
          </cell>
          <cell r="B4685" t="str">
            <v>contentus –a –um</v>
          </cell>
        </row>
        <row r="4686">
          <cell r="A4686" t="str">
            <v>CONTERMINVM</v>
          </cell>
        </row>
        <row r="4687">
          <cell r="A4687" t="str">
            <v>CONTERMINVS/1</v>
          </cell>
        </row>
        <row r="4688">
          <cell r="A4688" t="str">
            <v>CONTERMINVS/2</v>
          </cell>
          <cell r="B4688" t="str">
            <v>conterminus –a –um</v>
          </cell>
        </row>
        <row r="4689">
          <cell r="A4689" t="str">
            <v>CONTERO</v>
          </cell>
          <cell r="B4689" t="str">
            <v>contero conterere contrīvī contrītum</v>
          </cell>
        </row>
        <row r="4690">
          <cell r="A4690" t="str">
            <v>CONTERREO</v>
          </cell>
          <cell r="B4690" t="str">
            <v>conterreō –ēre –uī –itus</v>
          </cell>
        </row>
        <row r="4691">
          <cell r="A4691" t="str">
            <v>CONTESTOR</v>
          </cell>
        </row>
        <row r="4692">
          <cell r="A4692" t="str">
            <v>CONTEXO</v>
          </cell>
          <cell r="B4692" t="str">
            <v>contexō –ere –uī –tus</v>
          </cell>
        </row>
        <row r="4693">
          <cell r="A4693" t="str">
            <v>CONTEXTVS/1</v>
          </cell>
          <cell r="B4693" t="str">
            <v>contextus –ūs m.</v>
          </cell>
        </row>
        <row r="4694">
          <cell r="A4694" t="str">
            <v>CONTEXTVS/2</v>
          </cell>
        </row>
        <row r="4695">
          <cell r="A4695" t="str">
            <v>CONTICESCO</v>
          </cell>
          <cell r="B4695" t="str">
            <v>conticēscō –ere –ticuī</v>
          </cell>
        </row>
        <row r="4696">
          <cell r="A4696" t="str">
            <v>CONTIGNATIO</v>
          </cell>
        </row>
        <row r="4697">
          <cell r="A4697" t="str">
            <v>CONTIGNO</v>
          </cell>
        </row>
        <row r="4698">
          <cell r="A4698" t="str">
            <v>CONTIGVITAS</v>
          </cell>
        </row>
        <row r="4699">
          <cell r="A4699" t="str">
            <v>CONTIGVVS</v>
          </cell>
          <cell r="B4699" t="str">
            <v>contiguus –a –um</v>
          </cell>
        </row>
        <row r="4700">
          <cell r="A4700" t="str">
            <v>CONTINENS/1</v>
          </cell>
          <cell r="B4700" t="str">
            <v>continēns –ntis f.</v>
          </cell>
        </row>
        <row r="4701">
          <cell r="A4701" t="str">
            <v>CONTINENS/2</v>
          </cell>
          <cell r="B4701" t="str">
            <v>continēns –entis f.</v>
          </cell>
        </row>
        <row r="4702">
          <cell r="A4702" t="str">
            <v>CONTINENS/3</v>
          </cell>
          <cell r="B4702" t="str">
            <v>continēns –entis</v>
          </cell>
        </row>
        <row r="4703">
          <cell r="A4703" t="str">
            <v>CONTINENTER</v>
          </cell>
          <cell r="B4703" t="str">
            <v>continenter</v>
          </cell>
        </row>
        <row r="4704">
          <cell r="A4704" t="str">
            <v>CONTINENTIA</v>
          </cell>
          <cell r="B4704" t="str">
            <v>continentia –ae f.</v>
          </cell>
        </row>
        <row r="4705">
          <cell r="A4705" t="str">
            <v>CONTINEO</v>
          </cell>
          <cell r="B4705" t="str">
            <v>contineō continēre continuī contentus</v>
          </cell>
        </row>
        <row r="4706">
          <cell r="A4706" t="str">
            <v>CONTINGO/1</v>
          </cell>
          <cell r="B4706" t="str">
            <v>contingō contingere contigī contāctus</v>
          </cell>
        </row>
        <row r="4707">
          <cell r="A4707" t="str">
            <v>CONTINGO/2</v>
          </cell>
          <cell r="B4707" t="str">
            <v>contingō contingere</v>
          </cell>
        </row>
        <row r="4708">
          <cell r="A4708" t="str">
            <v>CONTINVATIO</v>
          </cell>
          <cell r="B4708" t="str">
            <v>continuātiō –ōnis f.</v>
          </cell>
        </row>
        <row r="4709">
          <cell r="A4709" t="str">
            <v>CONTINVATVS/2</v>
          </cell>
        </row>
        <row r="4710">
          <cell r="A4710" t="str">
            <v>CONTINVO/1</v>
          </cell>
          <cell r="B4710" t="str">
            <v>continuō continuāre continuāvī contiunātus</v>
          </cell>
        </row>
        <row r="4711">
          <cell r="A4711" t="str">
            <v>CONTINVO/2</v>
          </cell>
          <cell r="B4711" t="str">
            <v>continuō</v>
          </cell>
        </row>
        <row r="4712">
          <cell r="A4712" t="str">
            <v>CONTINVVS</v>
          </cell>
          <cell r="B4712" t="str">
            <v>continuus –a –um</v>
          </cell>
        </row>
        <row r="4713">
          <cell r="A4713" t="str">
            <v>CONTIO</v>
          </cell>
          <cell r="B4713" t="str">
            <v>cōntiō cōntiōnis f.</v>
          </cell>
        </row>
        <row r="4714">
          <cell r="A4714" t="str">
            <v>CONTIONABVNDVS</v>
          </cell>
        </row>
        <row r="4715">
          <cell r="A4715" t="str">
            <v>CONTIONATOR</v>
          </cell>
        </row>
        <row r="4716">
          <cell r="A4716" t="str">
            <v>CONTIONOR</v>
          </cell>
          <cell r="B4716" t="str">
            <v>cōntiōnor –cōntiōnārī</v>
          </cell>
        </row>
        <row r="4717">
          <cell r="A4717" t="str">
            <v>CONTORQVEO</v>
          </cell>
          <cell r="B4717" t="str">
            <v>contorqueō –ēre –torsī –tortus</v>
          </cell>
        </row>
        <row r="4718">
          <cell r="A4718" t="str">
            <v>CONTRA/2</v>
          </cell>
          <cell r="B4718" t="str">
            <v>contrā</v>
          </cell>
        </row>
        <row r="4719">
          <cell r="A4719" t="str">
            <v>CONTRACTIO</v>
          </cell>
        </row>
        <row r="4720">
          <cell r="A4720" t="str">
            <v>CONTRACTO</v>
          </cell>
        </row>
        <row r="4721">
          <cell r="A4721" t="str">
            <v>CONTRACTVRA</v>
          </cell>
        </row>
        <row r="4722">
          <cell r="A4722" t="str">
            <v>CONTRACTVS/1</v>
          </cell>
          <cell r="B4722" t="str">
            <v>contractus –ūs m.</v>
          </cell>
        </row>
        <row r="4723">
          <cell r="A4723" t="str">
            <v>CONTRACTVS/2</v>
          </cell>
          <cell r="B4723" t="str">
            <v xml:space="preserve">contractus –a –um </v>
          </cell>
        </row>
        <row r="4724">
          <cell r="A4724" t="str">
            <v>CONTRADICO</v>
          </cell>
        </row>
        <row r="4725">
          <cell r="A4725" t="str">
            <v>CONTRADICTIO</v>
          </cell>
          <cell r="B4725" t="str">
            <v>contrādictiō –ōnis f.</v>
          </cell>
        </row>
        <row r="4726">
          <cell r="A4726" t="str">
            <v>CONTRADO</v>
          </cell>
          <cell r="B4726" t="str">
            <v>contrādō –dere –didi –ditum</v>
          </cell>
        </row>
        <row r="4727">
          <cell r="A4727" t="str">
            <v>CONTRAHO</v>
          </cell>
          <cell r="B4727" t="str">
            <v>contrahō contrahere contrāxī contractus</v>
          </cell>
        </row>
        <row r="4728">
          <cell r="A4728" t="str">
            <v>CONTRALEGO/2</v>
          </cell>
        </row>
        <row r="4729">
          <cell r="A4729" t="str">
            <v>CONTRARIETAS</v>
          </cell>
        </row>
        <row r="4730">
          <cell r="A4730" t="str">
            <v>CONTRARIVM</v>
          </cell>
          <cell r="B4730" t="str">
            <v>contrārium –iī n.</v>
          </cell>
        </row>
        <row r="4731">
          <cell r="A4731" t="str">
            <v>CONTRARIVS</v>
          </cell>
          <cell r="B4731" t="str">
            <v>contrārius –a –um</v>
          </cell>
        </row>
        <row r="4732">
          <cell r="A4732" t="str">
            <v>CONTRAVERSVM</v>
          </cell>
        </row>
        <row r="4733">
          <cell r="A4733" t="str">
            <v>CONTRAVERTO</v>
          </cell>
        </row>
        <row r="4734">
          <cell r="A4734" t="str">
            <v>CONTRECTO</v>
          </cell>
          <cell r="B4734" t="str">
            <v>contrectō –āre</v>
          </cell>
        </row>
        <row r="4735">
          <cell r="A4735" t="str">
            <v>CONTREMISCO</v>
          </cell>
        </row>
        <row r="4736">
          <cell r="A4736" t="str">
            <v>CONTREMO</v>
          </cell>
          <cell r="B4736" t="str">
            <v>contremō –ere –uī</v>
          </cell>
        </row>
        <row r="4737">
          <cell r="A4737" t="str">
            <v>CONTRIBVO</v>
          </cell>
        </row>
        <row r="4738">
          <cell r="A4738" t="str">
            <v>CONTRICO</v>
          </cell>
        </row>
        <row r="4739">
          <cell r="A4739" t="str">
            <v>CONTRISTO</v>
          </cell>
          <cell r="B4739" t="str">
            <v>contrīstō contrīstāre contrīstāvī contrīstātus</v>
          </cell>
        </row>
        <row r="4740">
          <cell r="A4740" t="str">
            <v>CONTRITIO</v>
          </cell>
          <cell r="B4740" t="str">
            <v>contrītiō –ōnis f.</v>
          </cell>
        </row>
        <row r="4741">
          <cell r="A4741" t="str">
            <v>CONTROVERSIA</v>
          </cell>
          <cell r="B4741" t="str">
            <v>contrōversia –ae f.</v>
          </cell>
        </row>
        <row r="4742">
          <cell r="A4742" t="str">
            <v>CONTROVERSIOSVS</v>
          </cell>
        </row>
        <row r="4743">
          <cell r="A4743" t="str">
            <v>CONTROVERSVS/1</v>
          </cell>
        </row>
        <row r="4744">
          <cell r="A4744" t="str">
            <v>CONTROVERSVS/2</v>
          </cell>
        </row>
        <row r="4745">
          <cell r="A4745" t="str">
            <v>CONTRVCIDO</v>
          </cell>
          <cell r="B4745" t="str">
            <v>contrucīdō –āre</v>
          </cell>
        </row>
        <row r="4746">
          <cell r="A4746" t="str">
            <v>CONTRVDO</v>
          </cell>
          <cell r="B4746" t="str">
            <v>contrūdō –trūdere –trūsī –trūsum</v>
          </cell>
        </row>
        <row r="4747">
          <cell r="A4747" t="str">
            <v>CONTVBERNALIS</v>
          </cell>
          <cell r="B4747" t="str">
            <v>contubernālis –is m./f.</v>
          </cell>
        </row>
        <row r="4748">
          <cell r="A4748" t="str">
            <v>CONTVBERNIVM</v>
          </cell>
          <cell r="B4748" t="str">
            <v>contubernium –ī n.</v>
          </cell>
        </row>
        <row r="4749">
          <cell r="A4749" t="str">
            <v>CONTVEOR</v>
          </cell>
        </row>
        <row r="4750">
          <cell r="A4750" t="str">
            <v>CONTVITVS</v>
          </cell>
        </row>
        <row r="4751">
          <cell r="A4751" t="str">
            <v>CONTVMACIA</v>
          </cell>
          <cell r="B4751" t="str">
            <v xml:space="preserve">contumācia –ae f. </v>
          </cell>
        </row>
        <row r="4752">
          <cell r="A4752" t="str">
            <v>CONTVMAX</v>
          </cell>
          <cell r="B4752" t="str">
            <v>contumax –ācis</v>
          </cell>
        </row>
        <row r="4753">
          <cell r="A4753" t="str">
            <v>CONTVMELIA</v>
          </cell>
          <cell r="B4753" t="str">
            <v>contumēlia contumēliae f.</v>
          </cell>
        </row>
        <row r="4754">
          <cell r="A4754" t="str">
            <v>CONTVMELIOSVS</v>
          </cell>
          <cell r="B4754" t="str">
            <v xml:space="preserve">contumēliōsus –a –um </v>
          </cell>
        </row>
        <row r="4755">
          <cell r="A4755" t="str">
            <v>CONTVNDO</v>
          </cell>
          <cell r="B4755" t="str">
            <v>contundō contundere contudī contūsum</v>
          </cell>
        </row>
        <row r="4756">
          <cell r="A4756" t="str">
            <v>CONTVOR</v>
          </cell>
        </row>
        <row r="4757">
          <cell r="A4757" t="str">
            <v>CONTVRBO/2</v>
          </cell>
          <cell r="B4757" t="str">
            <v>conturbō conturbāre conturbāvī conturbātus</v>
          </cell>
        </row>
        <row r="4758">
          <cell r="A4758" t="str">
            <v>CONTVS</v>
          </cell>
          <cell r="B4758" t="str">
            <v>contus –ī m.</v>
          </cell>
        </row>
        <row r="4759">
          <cell r="A4759" t="str">
            <v>CONVALESCO</v>
          </cell>
          <cell r="B4759" t="str">
            <v>convalēscō –valēscere –valuī –—</v>
          </cell>
        </row>
        <row r="4760">
          <cell r="A4760" t="str">
            <v>CONVALLIS</v>
          </cell>
          <cell r="B4760" t="str">
            <v>convallis –is f.</v>
          </cell>
        </row>
        <row r="4761">
          <cell r="A4761" t="str">
            <v>CONVECTO</v>
          </cell>
          <cell r="B4761" t="str">
            <v>convectō convectāre convectāvī convectātus</v>
          </cell>
        </row>
        <row r="4762">
          <cell r="A4762" t="str">
            <v>CONVECTOR</v>
          </cell>
        </row>
        <row r="4763">
          <cell r="A4763" t="str">
            <v>CONVEHO</v>
          </cell>
          <cell r="B4763" t="str">
            <v>convehō –vehere –vēxī –vectum</v>
          </cell>
        </row>
        <row r="4764">
          <cell r="A4764" t="str">
            <v>CONVELLO</v>
          </cell>
          <cell r="B4764" t="str">
            <v>convellō –ere –vellī –vulsus</v>
          </cell>
        </row>
        <row r="4765">
          <cell r="A4765" t="str">
            <v>CONVENA</v>
          </cell>
        </row>
        <row r="4766">
          <cell r="A4766" t="str">
            <v>CONVENIENS</v>
          </cell>
          <cell r="B4766" t="str">
            <v>conveniēns –entis</v>
          </cell>
        </row>
        <row r="4767">
          <cell r="A4767" t="str">
            <v>CONVENIENTIA</v>
          </cell>
        </row>
        <row r="4768">
          <cell r="A4768" t="str">
            <v>CONVENIO</v>
          </cell>
          <cell r="B4768" t="str">
            <v>conveniō convenīre convēnī conventus</v>
          </cell>
        </row>
        <row r="4769">
          <cell r="A4769" t="str">
            <v>CONVENTICVLVM</v>
          </cell>
        </row>
        <row r="4770">
          <cell r="A4770" t="str">
            <v>CONVENTIO</v>
          </cell>
          <cell r="B4770" t="str">
            <v>conventiō –ōnis f.</v>
          </cell>
        </row>
        <row r="4771">
          <cell r="A4771" t="str">
            <v>CONVENTO</v>
          </cell>
        </row>
        <row r="4772">
          <cell r="A4772" t="str">
            <v>CONVENTVM</v>
          </cell>
        </row>
        <row r="4773">
          <cell r="A4773" t="str">
            <v>CONVENTVS</v>
          </cell>
          <cell r="B4773" t="str">
            <v>conventus conventūs m.</v>
          </cell>
        </row>
        <row r="4774">
          <cell r="A4774" t="str">
            <v>CONVERBERO/2</v>
          </cell>
        </row>
        <row r="4775">
          <cell r="A4775" t="str">
            <v>CONVERRO</v>
          </cell>
        </row>
        <row r="4776">
          <cell r="A4776" t="str">
            <v>CONVERSATIO</v>
          </cell>
          <cell r="B4776" t="str">
            <v>conversātiō –ōnis f</v>
          </cell>
        </row>
        <row r="4777">
          <cell r="A4777" t="str">
            <v>CONVERSIO</v>
          </cell>
        </row>
        <row r="4778">
          <cell r="A4778" t="str">
            <v>CONVERSIO/2</v>
          </cell>
          <cell r="B4778" t="str">
            <v>conversiō -ōnis f.</v>
          </cell>
        </row>
        <row r="4779">
          <cell r="A4779" t="str">
            <v>CONVERSO</v>
          </cell>
        </row>
        <row r="4780">
          <cell r="A4780" t="str">
            <v>CONVERSOR</v>
          </cell>
          <cell r="B4780" t="str">
            <v>conversor –ārī –ātus</v>
          </cell>
        </row>
        <row r="4781">
          <cell r="A4781" t="str">
            <v>CONVERTO</v>
          </cell>
          <cell r="B4781" t="str">
            <v>convertō convertere convertī conversum</v>
          </cell>
        </row>
        <row r="4782">
          <cell r="A4782" t="str">
            <v>CONVESTIO</v>
          </cell>
        </row>
        <row r="4783">
          <cell r="A4783" t="str">
            <v>CONVEXVM</v>
          </cell>
          <cell r="B4783" t="str">
            <v>convexum –ī n.</v>
          </cell>
        </row>
        <row r="4784">
          <cell r="A4784" t="str">
            <v>CONVEXVS</v>
          </cell>
          <cell r="B4784" t="str">
            <v>convexus –a –um</v>
          </cell>
        </row>
        <row r="4785">
          <cell r="A4785" t="str">
            <v>CONVICIATOR</v>
          </cell>
        </row>
        <row r="4786">
          <cell r="A4786" t="str">
            <v>CONVICIO</v>
          </cell>
        </row>
        <row r="4787">
          <cell r="A4787" t="str">
            <v>CONVICIOR</v>
          </cell>
          <cell r="B4787" t="str">
            <v>convīcior –āre</v>
          </cell>
        </row>
        <row r="4788">
          <cell r="A4788" t="str">
            <v>CONVICIVM</v>
          </cell>
          <cell r="B4788" t="str">
            <v>convīcium –ī n.</v>
          </cell>
        </row>
        <row r="4789">
          <cell r="A4789" t="str">
            <v>CONVICTOLITAVIS/N</v>
          </cell>
          <cell r="B4789" t="str">
            <v>Convictolitavis –is m.</v>
          </cell>
        </row>
        <row r="4790">
          <cell r="A4790" t="str">
            <v>CONVICTOR</v>
          </cell>
          <cell r="B4790" t="str">
            <v>convictor –ōris m.</v>
          </cell>
        </row>
        <row r="4791">
          <cell r="A4791" t="str">
            <v>CONVICTVS</v>
          </cell>
          <cell r="B4791" t="str">
            <v>convīctus –ūs m.</v>
          </cell>
        </row>
        <row r="4792">
          <cell r="A4792" t="str">
            <v>CONVINCIO</v>
          </cell>
        </row>
        <row r="4793">
          <cell r="A4793" t="str">
            <v>CONVINCO</v>
          </cell>
          <cell r="B4793" t="str">
            <v>convincō convincere convīcī convīctus</v>
          </cell>
        </row>
        <row r="4794">
          <cell r="A4794" t="str">
            <v>CONVISO</v>
          </cell>
        </row>
        <row r="4795">
          <cell r="A4795" t="str">
            <v>CONVIVA</v>
          </cell>
          <cell r="B4795" t="str">
            <v>convīva –ae m.</v>
          </cell>
        </row>
        <row r="4796">
          <cell r="A4796" t="str">
            <v>CONVIVALIS</v>
          </cell>
        </row>
        <row r="4797">
          <cell r="A4797" t="str">
            <v>CONVIVATOR</v>
          </cell>
        </row>
        <row r="4798">
          <cell r="A4798" t="str">
            <v>CONVIVIVM</v>
          </cell>
          <cell r="B4798" t="str">
            <v>convīvium convīviī n.</v>
          </cell>
        </row>
        <row r="4799">
          <cell r="A4799" t="str">
            <v>CONVIVO/1</v>
          </cell>
        </row>
        <row r="4800">
          <cell r="A4800" t="str">
            <v>CONVIVO/2</v>
          </cell>
          <cell r="B4800" t="str">
            <v>convīvō –vīvere –vīxī –vīctum</v>
          </cell>
        </row>
        <row r="4801">
          <cell r="A4801" t="str">
            <v>CONVIVOR</v>
          </cell>
          <cell r="B4801" t="str">
            <v>convīvor convīvārī convīvātus est</v>
          </cell>
        </row>
        <row r="4802">
          <cell r="A4802" t="str">
            <v>CONVOCO</v>
          </cell>
          <cell r="B4802" t="str">
            <v>convocō convocāre convocāvī convocātus</v>
          </cell>
        </row>
        <row r="4803">
          <cell r="A4803" t="str">
            <v>CONVOLO/2</v>
          </cell>
          <cell r="B4803" t="str">
            <v>convolō –volāre</v>
          </cell>
        </row>
        <row r="4804">
          <cell r="A4804" t="str">
            <v>CONVOLVO</v>
          </cell>
          <cell r="B4804" t="str">
            <v>convolvō –ere –volvī –volūtus</v>
          </cell>
        </row>
        <row r="4805">
          <cell r="A4805" t="str">
            <v>CONVOLVTO</v>
          </cell>
        </row>
        <row r="4806">
          <cell r="A4806" t="str">
            <v>CONVOLVVLVS</v>
          </cell>
        </row>
        <row r="4807">
          <cell r="A4807" t="str">
            <v>CONVOMO</v>
          </cell>
        </row>
        <row r="4808">
          <cell r="A4808" t="str">
            <v>CONVS</v>
          </cell>
          <cell r="B4808" t="str">
            <v>cōnus –ī m.</v>
          </cell>
        </row>
        <row r="4809">
          <cell r="A4809" t="str">
            <v>CONVVLNERO</v>
          </cell>
        </row>
        <row r="4810">
          <cell r="A4810" t="str">
            <v>COOPERIO</v>
          </cell>
          <cell r="B4810" t="str">
            <v>co–operiō –operīre –operuī –opertum</v>
          </cell>
        </row>
        <row r="4811">
          <cell r="A4811" t="str">
            <v>COOPEROR</v>
          </cell>
          <cell r="B4811" t="str">
            <v>cooperor –ārī –ātus sum</v>
          </cell>
        </row>
        <row r="4812">
          <cell r="A4812" t="str">
            <v>COOPERTORIVM</v>
          </cell>
          <cell r="B4812" t="str">
            <v>coopertōrium –iī n.</v>
          </cell>
        </row>
        <row r="4813">
          <cell r="A4813" t="str">
            <v>COOPTATIO</v>
          </cell>
        </row>
        <row r="4814">
          <cell r="A4814" t="str">
            <v>COOPTO</v>
          </cell>
          <cell r="B4814" t="str">
            <v>cooptō cooptāre –āvī –ātum</v>
          </cell>
        </row>
        <row r="4815">
          <cell r="A4815" t="str">
            <v>COORIOR</v>
          </cell>
          <cell r="B4815" t="str">
            <v>coorior –īrī coortus sum</v>
          </cell>
        </row>
        <row r="4816">
          <cell r="A4816" t="str">
            <v>COORTVS</v>
          </cell>
        </row>
        <row r="4817">
          <cell r="A4817" t="str">
            <v>COPHINVS</v>
          </cell>
          <cell r="B4817" t="str">
            <v>cophinus –ī m.</v>
          </cell>
        </row>
        <row r="4818">
          <cell r="A4818" t="str">
            <v>COPIA</v>
          </cell>
          <cell r="B4818" t="str">
            <v>cōpia cōpiae f.</v>
          </cell>
        </row>
        <row r="4819">
          <cell r="A4819" t="str">
            <v>COPIOSVS</v>
          </cell>
          <cell r="B4819" t="str">
            <v>cōpiōsus –a –um</v>
          </cell>
        </row>
        <row r="4820">
          <cell r="A4820" t="str">
            <v>COPONIVS/A</v>
          </cell>
          <cell r="B4820" t="str">
            <v>Copōnius –a –um</v>
          </cell>
        </row>
        <row r="4821">
          <cell r="A4821" t="str">
            <v>COPONIVS/N</v>
          </cell>
          <cell r="B4821" t="str">
            <v>Cōpōnius –iī m.</v>
          </cell>
        </row>
        <row r="4822">
          <cell r="A4822" t="str">
            <v>COPTOPLACENTA</v>
          </cell>
          <cell r="B4822" t="str">
            <v>copto–placenta –ae f.</v>
          </cell>
        </row>
        <row r="4823">
          <cell r="A4823" t="str">
            <v>COPVLA</v>
          </cell>
          <cell r="B4823" t="str">
            <v>cōpula –ae f</v>
          </cell>
        </row>
        <row r="4824">
          <cell r="A4824" t="str">
            <v>COPVLATIO</v>
          </cell>
          <cell r="B4824" t="str">
            <v>cōpulātiō –ōnis f.</v>
          </cell>
        </row>
        <row r="4825">
          <cell r="A4825" t="str">
            <v>COPVLO</v>
          </cell>
        </row>
        <row r="4826">
          <cell r="A4826" t="str">
            <v>COPVLOR</v>
          </cell>
          <cell r="B4826" t="str">
            <v>cōpulor –ārī</v>
          </cell>
        </row>
        <row r="4827">
          <cell r="A4827" t="str">
            <v>COQVO</v>
          </cell>
          <cell r="B4827" t="str">
            <v>coquō coquere coxī coctum</v>
          </cell>
        </row>
        <row r="4828">
          <cell r="A4828" t="str">
            <v>COQVVS</v>
          </cell>
          <cell r="B4828" t="str">
            <v>coquus or cocus –ī m.</v>
          </cell>
        </row>
        <row r="4829">
          <cell r="A4829" t="str">
            <v>COR</v>
          </cell>
          <cell r="B4829" t="str">
            <v>cor cordis n.</v>
          </cell>
        </row>
        <row r="4830">
          <cell r="A4830" t="str">
            <v>CORA/1N</v>
          </cell>
        </row>
        <row r="4831">
          <cell r="A4831" t="str">
            <v>CORA/N</v>
          </cell>
          <cell r="B4831" t="str">
            <v>Cora –ae f.</v>
          </cell>
        </row>
        <row r="4832">
          <cell r="A4832" t="str">
            <v>CORACINVS</v>
          </cell>
        </row>
        <row r="4833">
          <cell r="A4833" t="str">
            <v>CORALIVM</v>
          </cell>
        </row>
        <row r="4834">
          <cell r="A4834" t="str">
            <v>CORAM/1</v>
          </cell>
          <cell r="B4834" t="str">
            <v>corām</v>
          </cell>
        </row>
        <row r="4835">
          <cell r="A4835" t="str">
            <v>CORAS/N</v>
          </cell>
          <cell r="B4835" t="str">
            <v>Corās –ae m.</v>
          </cell>
        </row>
        <row r="4836">
          <cell r="A4836" t="str">
            <v>CORAX</v>
          </cell>
        </row>
        <row r="4837">
          <cell r="A4837" t="str">
            <v>CORAX/N</v>
          </cell>
          <cell r="B4837" t="str">
            <v xml:space="preserve">Corax –acis or –acos m. </v>
          </cell>
        </row>
        <row r="4838">
          <cell r="A4838" t="str">
            <v>CORBIO/N</v>
          </cell>
        </row>
        <row r="4839">
          <cell r="A4839" t="str">
            <v>CORBIS</v>
          </cell>
          <cell r="B4839" t="str">
            <v>corbis –is f.</v>
          </cell>
        </row>
        <row r="4840">
          <cell r="A4840" t="str">
            <v>CORBVLA</v>
          </cell>
        </row>
        <row r="4841">
          <cell r="A4841" t="str">
            <v>CORBVLO/N</v>
          </cell>
          <cell r="B4841" t="str">
            <v>Corbulō –ōnis m.</v>
          </cell>
        </row>
        <row r="4842">
          <cell r="A4842" t="str">
            <v>CORCILLVM</v>
          </cell>
          <cell r="B4842" t="str">
            <v>corcillum –ī n.</v>
          </cell>
        </row>
        <row r="4843">
          <cell r="A4843" t="str">
            <v>CORCYRA/N</v>
          </cell>
        </row>
        <row r="4844">
          <cell r="A4844" t="str">
            <v>CORCYRAEI/N</v>
          </cell>
        </row>
        <row r="4845">
          <cell r="A4845" t="str">
            <v>CORCYRAEVS/N</v>
          </cell>
        </row>
        <row r="4846">
          <cell r="A4846" t="str">
            <v>CORDAX</v>
          </cell>
          <cell r="B4846" t="str">
            <v xml:space="preserve">cordāx ācis m </v>
          </cell>
        </row>
        <row r="4847">
          <cell r="A4847" t="str">
            <v>CORDVBA/N</v>
          </cell>
        </row>
        <row r="4848">
          <cell r="A4848" t="str">
            <v>CORDVS/N</v>
          </cell>
          <cell r="B4848" t="str">
            <v>Cordus –ī m.</v>
          </cell>
        </row>
        <row r="4849">
          <cell r="A4849" t="str">
            <v>CORELLIVS/N</v>
          </cell>
          <cell r="B4849" t="str">
            <v>Corellius –ī m.</v>
          </cell>
        </row>
        <row r="4850">
          <cell r="A4850" t="str">
            <v>CORIANDRVM</v>
          </cell>
        </row>
        <row r="4851">
          <cell r="A4851" t="str">
            <v>CORINNA/N</v>
          </cell>
          <cell r="B4851" t="str">
            <v>Corinna –ae f.</v>
          </cell>
        </row>
        <row r="4852">
          <cell r="A4852" t="str">
            <v>CORINTHII/N</v>
          </cell>
        </row>
        <row r="4853">
          <cell r="A4853" t="str">
            <v>CORINTHIVM/N</v>
          </cell>
        </row>
        <row r="4854">
          <cell r="A4854" t="str">
            <v>CORINTHIVS/N</v>
          </cell>
          <cell r="B4854" t="str">
            <v>Corinthius or Corintheus –a –um</v>
          </cell>
        </row>
        <row r="4855">
          <cell r="A4855" t="str">
            <v>CORINTHVS/N</v>
          </cell>
          <cell r="B4855" t="str">
            <v>Corinthus –ī f.</v>
          </cell>
        </row>
        <row r="4856">
          <cell r="A4856" t="str">
            <v>CORIOLANVS/N</v>
          </cell>
          <cell r="B4856" t="str">
            <v>Coriolānus –ī m.</v>
          </cell>
        </row>
        <row r="4857">
          <cell r="A4857" t="str">
            <v>CORIOLI/N</v>
          </cell>
          <cell r="B4857" t="str">
            <v>Coriolī –ōrum m.</v>
          </cell>
        </row>
        <row r="4858">
          <cell r="A4858" t="str">
            <v>CORIOSOLITES/N</v>
          </cell>
          <cell r="B4858" t="str">
            <v xml:space="preserve">Coriosolitēs –tum m. </v>
          </cell>
        </row>
        <row r="4859">
          <cell r="A4859" t="str">
            <v>CORIVM</v>
          </cell>
          <cell r="B4859" t="str">
            <v>corium –ī n.</v>
          </cell>
        </row>
        <row r="4860">
          <cell r="A4860" t="str">
            <v>CORIVS</v>
          </cell>
        </row>
        <row r="4861">
          <cell r="A4861" t="str">
            <v>CORNELIA/N</v>
          </cell>
          <cell r="B4861" t="str">
            <v>Cornēlia –ae f.</v>
          </cell>
        </row>
        <row r="4862">
          <cell r="A4862" t="str">
            <v>CORNELIVS/N</v>
          </cell>
          <cell r="B4862" t="str">
            <v>Cornēlius –iī m.</v>
          </cell>
        </row>
        <row r="4863">
          <cell r="A4863" t="str">
            <v>CORNEOLVS</v>
          </cell>
          <cell r="B4863" t="str">
            <v>corneolus –a –um</v>
          </cell>
        </row>
        <row r="4864">
          <cell r="A4864" t="str">
            <v>CORNEVS/1</v>
          </cell>
          <cell r="B4864" t="str">
            <v>corneus –a –um</v>
          </cell>
        </row>
        <row r="4865">
          <cell r="A4865" t="str">
            <v>CORNEVS/2</v>
          </cell>
          <cell r="B4865" t="str">
            <v>corneus –a –um</v>
          </cell>
        </row>
        <row r="4866">
          <cell r="A4866" t="str">
            <v>CORNICEN</v>
          </cell>
          <cell r="B4866" t="str">
            <v>cornicen –cinis m.</v>
          </cell>
        </row>
        <row r="4867">
          <cell r="A4867" t="str">
            <v>CORNICOR</v>
          </cell>
        </row>
        <row r="4868">
          <cell r="A4868" t="str">
            <v>CORNICVLA</v>
          </cell>
        </row>
        <row r="4869">
          <cell r="A4869" t="str">
            <v>CORNICVLVM/N</v>
          </cell>
        </row>
        <row r="4870">
          <cell r="A4870" t="str">
            <v>CORNIFICIVS/N</v>
          </cell>
          <cell r="B4870" t="str">
            <v>Cornificius –a –um</v>
          </cell>
        </row>
        <row r="4871">
          <cell r="A4871" t="str">
            <v>CORNIGER</v>
          </cell>
          <cell r="B4871" t="str">
            <v>corniger –era –erum</v>
          </cell>
        </row>
        <row r="4872">
          <cell r="A4872" t="str">
            <v>CORNIPES/1</v>
          </cell>
        </row>
        <row r="4873">
          <cell r="A4873" t="str">
            <v>CORNIPES/2</v>
          </cell>
          <cell r="B4873" t="str">
            <v>cornipēs –edis</v>
          </cell>
        </row>
        <row r="4874">
          <cell r="A4874" t="str">
            <v>CORNIX</v>
          </cell>
          <cell r="B4874" t="str">
            <v>cornīx –īcis f.</v>
          </cell>
        </row>
        <row r="4875">
          <cell r="A4875" t="str">
            <v>CORNV</v>
          </cell>
          <cell r="B4875" t="str">
            <v>cornū cornūs f.</v>
          </cell>
        </row>
        <row r="4876">
          <cell r="A4876" t="str">
            <v>CORNVM/1</v>
          </cell>
          <cell r="B4876" t="str">
            <v>cornum –ī n.</v>
          </cell>
        </row>
        <row r="4877">
          <cell r="A4877" t="str">
            <v>CORNVS</v>
          </cell>
          <cell r="B4877" t="str">
            <v>cornus –ī f.</v>
          </cell>
        </row>
        <row r="4878">
          <cell r="A4878" t="str">
            <v>COROEBVS/N</v>
          </cell>
          <cell r="B4878" t="str">
            <v>Coroebus –ī m.</v>
          </cell>
        </row>
        <row r="4879">
          <cell r="A4879" t="str">
            <v>COROLLA</v>
          </cell>
          <cell r="B4879" t="str">
            <v>corolla –ae f.</v>
          </cell>
        </row>
        <row r="4880">
          <cell r="A4880" t="str">
            <v>COROLLARIVM</v>
          </cell>
          <cell r="B4880" t="str">
            <v>corōllārium –ī n.</v>
          </cell>
        </row>
        <row r="4881">
          <cell r="A4881" t="str">
            <v>CORONA</v>
          </cell>
          <cell r="B4881" t="str">
            <v>corōna corōnae f.</v>
          </cell>
        </row>
        <row r="4882">
          <cell r="A4882" t="str">
            <v>CORONAMENTVM</v>
          </cell>
        </row>
        <row r="4883">
          <cell r="A4883" t="str">
            <v>CORONARIVS</v>
          </cell>
        </row>
        <row r="4884">
          <cell r="A4884" t="str">
            <v>CORONO</v>
          </cell>
          <cell r="B4884" t="str">
            <v>corōnō coronāre coronāvī coronātus</v>
          </cell>
        </row>
        <row r="4885">
          <cell r="A4885" t="str">
            <v>CORPORALIS</v>
          </cell>
          <cell r="B4885" t="str">
            <v>corporālis –e</v>
          </cell>
        </row>
        <row r="4886">
          <cell r="A4886" t="str">
            <v>CORPORATVRA</v>
          </cell>
        </row>
        <row r="4887">
          <cell r="A4887" t="str">
            <v>CORPOREVS</v>
          </cell>
          <cell r="B4887" t="str">
            <v>corporeus –a –um</v>
          </cell>
        </row>
        <row r="4888">
          <cell r="A4888" t="str">
            <v>CORPVS</v>
          </cell>
          <cell r="B4888" t="str">
            <v>corpus corporis n.</v>
          </cell>
        </row>
        <row r="4889">
          <cell r="A4889" t="str">
            <v>CORPVSCVLVM</v>
          </cell>
        </row>
        <row r="4890">
          <cell r="A4890" t="str">
            <v>CORRADO</v>
          </cell>
        </row>
        <row r="4891">
          <cell r="A4891" t="str">
            <v>CORRECTIO</v>
          </cell>
        </row>
        <row r="4892">
          <cell r="A4892" t="str">
            <v>CORRECTOR</v>
          </cell>
        </row>
        <row r="4893">
          <cell r="A4893" t="str">
            <v>CORREPO</v>
          </cell>
        </row>
        <row r="4894">
          <cell r="A4894" t="str">
            <v>CORREPTIO</v>
          </cell>
        </row>
        <row r="4895">
          <cell r="A4895" t="str">
            <v>CORREVS/N</v>
          </cell>
          <cell r="B4895" t="str">
            <v>Correus –ī m.</v>
          </cell>
        </row>
        <row r="4896">
          <cell r="A4896" t="str">
            <v>CORRIDEO</v>
          </cell>
        </row>
        <row r="4897">
          <cell r="A4897" t="str">
            <v>CORRIGO</v>
          </cell>
          <cell r="B4897" t="str">
            <v>corrigō corrigere corrēxī corrēctus</v>
          </cell>
        </row>
        <row r="4898">
          <cell r="A4898" t="str">
            <v>CORRIPIO</v>
          </cell>
          <cell r="B4898" t="str">
            <v>corripiō corripere corripuī correptum</v>
          </cell>
        </row>
        <row r="4899">
          <cell r="A4899" t="str">
            <v>CORROBORO</v>
          </cell>
          <cell r="B4899" t="str">
            <v>corrōborō corroborāre corroborāvī corroborātus</v>
          </cell>
        </row>
        <row r="4900">
          <cell r="A4900" t="str">
            <v>CORRODO</v>
          </cell>
          <cell r="B4900" t="str">
            <v>cor–rōdō –rōdere –rōsī –rōsum</v>
          </cell>
        </row>
        <row r="4901">
          <cell r="A4901" t="str">
            <v>CORROGO</v>
          </cell>
        </row>
        <row r="4902">
          <cell r="A4902" t="str">
            <v>CORROTVNDO</v>
          </cell>
          <cell r="B4902" t="str">
            <v>cor–rotundō rotundāre</v>
          </cell>
        </row>
        <row r="4903">
          <cell r="A4903" t="str">
            <v>CORRVDA</v>
          </cell>
        </row>
        <row r="4904">
          <cell r="A4904" t="str">
            <v>CORRVGO</v>
          </cell>
        </row>
        <row r="4905">
          <cell r="A4905" t="str">
            <v>CORRVMPO</v>
          </cell>
          <cell r="B4905" t="str">
            <v>corrumpō corrumpere corrūpī corruptus</v>
          </cell>
        </row>
        <row r="4906">
          <cell r="A4906" t="str">
            <v>CORRVO</v>
          </cell>
          <cell r="B4906" t="str">
            <v>corruō –ere –uī</v>
          </cell>
        </row>
        <row r="4907">
          <cell r="A4907" t="str">
            <v>CORRVPTELA</v>
          </cell>
          <cell r="B4907" t="str">
            <v>corruptēla corruptēlae f.</v>
          </cell>
        </row>
        <row r="4908">
          <cell r="A4908" t="str">
            <v>CORRVPTIBILIS</v>
          </cell>
          <cell r="B4908" t="str">
            <v>corruptabilis –e</v>
          </cell>
        </row>
        <row r="4909">
          <cell r="A4909" t="str">
            <v>CORRVPTIO</v>
          </cell>
        </row>
        <row r="4910">
          <cell r="A4910" t="str">
            <v>CORRVPTOR</v>
          </cell>
        </row>
        <row r="4911">
          <cell r="A4911" t="str">
            <v>CORRVPTVS</v>
          </cell>
          <cell r="B4911" t="str">
            <v>corruptus –a –um</v>
          </cell>
        </row>
        <row r="4912">
          <cell r="A4912" t="str">
            <v>CORSA</v>
          </cell>
        </row>
        <row r="4913">
          <cell r="A4913" t="str">
            <v>CORSICVS/N</v>
          </cell>
          <cell r="B4913" t="str">
            <v>Corsicus –a –um</v>
          </cell>
        </row>
        <row r="4914">
          <cell r="A4914" t="str">
            <v>CORTEX</v>
          </cell>
          <cell r="B4914" t="str">
            <v>cortex –icis m.</v>
          </cell>
        </row>
        <row r="4915">
          <cell r="A4915" t="str">
            <v>CORTINA</v>
          </cell>
          <cell r="B4915" t="str">
            <v>cortīna –ae f.</v>
          </cell>
        </row>
        <row r="4916">
          <cell r="A4916" t="str">
            <v>CORVINVS/N</v>
          </cell>
          <cell r="B4916" t="str">
            <v>Corvīnus –ī m.</v>
          </cell>
        </row>
        <row r="4917">
          <cell r="A4917" t="str">
            <v>CORVNCANIVS/N</v>
          </cell>
        </row>
        <row r="4918">
          <cell r="A4918" t="str">
            <v>CORVSCO</v>
          </cell>
          <cell r="B4918" t="str">
            <v>coruscō coruscāre coruscāvī coruscātus</v>
          </cell>
        </row>
        <row r="4919">
          <cell r="A4919" t="str">
            <v>CORVSCVS</v>
          </cell>
          <cell r="B4919" t="str">
            <v>coruscus –a –um</v>
          </cell>
        </row>
        <row r="4920">
          <cell r="A4920" t="str">
            <v>CORVVS</v>
          </cell>
          <cell r="B4920" t="str">
            <v>corvus –ī m.</v>
          </cell>
        </row>
        <row r="4921">
          <cell r="A4921" t="str">
            <v>CORYBANTIVS/A</v>
          </cell>
          <cell r="B4921" t="str">
            <v>Corybantius –a –um</v>
          </cell>
        </row>
        <row r="4922">
          <cell r="A4922" t="str">
            <v>CORYCEVM</v>
          </cell>
        </row>
        <row r="4923">
          <cell r="A4923" t="str">
            <v>CORYCIDES/N</v>
          </cell>
          <cell r="B4923" t="str">
            <v>Cōrycides –um f.</v>
          </cell>
        </row>
        <row r="4924">
          <cell r="A4924" t="str">
            <v>CORYCIVS/A</v>
          </cell>
          <cell r="B4924" t="str">
            <v>Cōrycius –a –um</v>
          </cell>
        </row>
        <row r="4925">
          <cell r="A4925" t="str">
            <v>CORYDON/N</v>
          </cell>
          <cell r="B4925" t="str">
            <v>Corydon –ōnis m.</v>
          </cell>
        </row>
        <row r="4926">
          <cell r="A4926" t="str">
            <v>CORYLVS</v>
          </cell>
          <cell r="B4926" t="str">
            <v>corylus –ī m.</v>
          </cell>
        </row>
        <row r="4927">
          <cell r="A4927" t="str">
            <v>CORYMBION</v>
          </cell>
          <cell r="B4927" t="str">
            <v>corymbion –iī n.</v>
          </cell>
        </row>
        <row r="4928">
          <cell r="A4928" t="str">
            <v>CORYMBVS</v>
          </cell>
          <cell r="B4928" t="str">
            <v>corymbus –ī m.</v>
          </cell>
        </row>
        <row r="4929">
          <cell r="A4929" t="str">
            <v>CORYNAEVS/N</v>
          </cell>
          <cell r="B4929" t="str">
            <v>Corynaeus –ī m.</v>
          </cell>
        </row>
        <row r="4930">
          <cell r="A4930" t="str">
            <v>CORYNETES/N</v>
          </cell>
        </row>
        <row r="4931">
          <cell r="A4931" t="str">
            <v>CORYTHVS/N</v>
          </cell>
          <cell r="B4931" t="str">
            <v>Corythus –ī m.</v>
          </cell>
        </row>
        <row r="4932">
          <cell r="A4932" t="str">
            <v>CORYTVS</v>
          </cell>
          <cell r="B4932" t="str">
            <v>gōrȳtus –ī m.</v>
          </cell>
        </row>
        <row r="4933">
          <cell r="A4933" t="str">
            <v>COS</v>
          </cell>
          <cell r="B4933" t="str">
            <v>cōs cōtis f.</v>
          </cell>
        </row>
        <row r="4934">
          <cell r="A4934" t="str">
            <v>COS/N</v>
          </cell>
          <cell r="B4934" t="str">
            <v>Cōs Coōs or Cous Coī f.</v>
          </cell>
        </row>
        <row r="4935">
          <cell r="A4935" t="str">
            <v>COSA/N</v>
          </cell>
          <cell r="B4935" t="str">
            <v>Cosa –ae and Cosae –ārum f.</v>
          </cell>
        </row>
        <row r="4936">
          <cell r="A4936" t="str">
            <v>COSMETA</v>
          </cell>
        </row>
        <row r="4937">
          <cell r="A4937" t="str">
            <v>COSS</v>
          </cell>
          <cell r="B4937" t="str">
            <v>coss.</v>
          </cell>
        </row>
        <row r="4938">
          <cell r="A4938" t="str">
            <v>COSSVRA/N</v>
          </cell>
        </row>
        <row r="4939">
          <cell r="A4939" t="str">
            <v>COSSVS/N</v>
          </cell>
          <cell r="B4939" t="str">
            <v>Cossus –ī m.</v>
          </cell>
        </row>
        <row r="4940">
          <cell r="A4940" t="str">
            <v>COSSVTIANVS/N</v>
          </cell>
        </row>
        <row r="4941">
          <cell r="A4941" t="str">
            <v>COSSVTIVS/N</v>
          </cell>
        </row>
        <row r="4942">
          <cell r="A4942" t="str">
            <v>COSTA</v>
          </cell>
          <cell r="B4942" t="str">
            <v>costa –ae f.</v>
          </cell>
        </row>
        <row r="4943">
          <cell r="A4943" t="str">
            <v>COSTVM</v>
          </cell>
        </row>
        <row r="4944">
          <cell r="A4944" t="str">
            <v>COTES</v>
          </cell>
        </row>
        <row r="4945">
          <cell r="A4945" t="str">
            <v>COTHON</v>
          </cell>
        </row>
        <row r="4946">
          <cell r="A4946" t="str">
            <v>COTHONEA/N</v>
          </cell>
        </row>
        <row r="4947">
          <cell r="A4947" t="str">
            <v>COTHVRNATVS</v>
          </cell>
        </row>
        <row r="4948">
          <cell r="A4948" t="str">
            <v>COTHVRNVS</v>
          </cell>
          <cell r="B4948" t="str">
            <v>cothurnus –ī m.</v>
          </cell>
        </row>
        <row r="4949">
          <cell r="A4949" t="str">
            <v>COTIDIANO</v>
          </cell>
        </row>
        <row r="4950">
          <cell r="A4950" t="str">
            <v>COTIDIANVS</v>
          </cell>
          <cell r="B4950" t="str">
            <v>cottīdiānus –a –um</v>
          </cell>
        </row>
        <row r="4951">
          <cell r="A4951" t="str">
            <v>COTIDIE</v>
          </cell>
          <cell r="B4951" t="str">
            <v>cotīdiē or cottīdiē or quotidiē</v>
          </cell>
        </row>
        <row r="4952">
          <cell r="A4952" t="str">
            <v>COTONEVS</v>
          </cell>
        </row>
        <row r="4953">
          <cell r="A4953" t="str">
            <v>COTTA/N</v>
          </cell>
          <cell r="B4953" t="str">
            <v>Cotta –ae m.</v>
          </cell>
        </row>
        <row r="4954">
          <cell r="A4954" t="str">
            <v>COTTANA</v>
          </cell>
        </row>
        <row r="4955">
          <cell r="A4955" t="str">
            <v>COTTIVS/N</v>
          </cell>
        </row>
        <row r="4956">
          <cell r="A4956" t="str">
            <v>COTVATVS/N</v>
          </cell>
          <cell r="B4956" t="str">
            <v>Cotuātus –ī m.</v>
          </cell>
        </row>
        <row r="4957">
          <cell r="A4957" t="str">
            <v>COTVRNIX</v>
          </cell>
        </row>
        <row r="4958">
          <cell r="A4958" t="str">
            <v>COTVS/N</v>
          </cell>
          <cell r="B4958" t="str">
            <v>Cotus –ī m.</v>
          </cell>
        </row>
        <row r="4959">
          <cell r="A4959" t="str">
            <v>COTYLA</v>
          </cell>
        </row>
        <row r="4960">
          <cell r="A4960" t="str">
            <v>COTYTIA</v>
          </cell>
        </row>
        <row r="4961">
          <cell r="A4961" t="str">
            <v>COVINNARIVS</v>
          </cell>
          <cell r="B4961" t="str">
            <v>covīnārius –a –um</v>
          </cell>
        </row>
        <row r="4962">
          <cell r="A4962" t="str">
            <v>COVM</v>
          </cell>
        </row>
        <row r="4963">
          <cell r="A4963" t="str">
            <v>COVS/A</v>
          </cell>
          <cell r="B4963" t="str">
            <v>Cōus –a –um</v>
          </cell>
        </row>
        <row r="4964">
          <cell r="A4964" t="str">
            <v>COXA</v>
          </cell>
        </row>
        <row r="4965">
          <cell r="A4965" t="str">
            <v>COXENDIX</v>
          </cell>
        </row>
        <row r="4966">
          <cell r="A4966" t="str">
            <v>COXVS</v>
          </cell>
        </row>
        <row r="4967">
          <cell r="A4967" t="str">
            <v>CRABRO</v>
          </cell>
          <cell r="B4967" t="str">
            <v>crābrō –ōnis m.</v>
          </cell>
        </row>
        <row r="4968">
          <cell r="A4968" t="str">
            <v>CRAMBE</v>
          </cell>
        </row>
        <row r="4969">
          <cell r="A4969" t="str">
            <v>CRANNON/N</v>
          </cell>
          <cell r="B4969" t="str">
            <v>Crannon Crannōnis m.</v>
          </cell>
        </row>
        <row r="4970">
          <cell r="A4970" t="str">
            <v>CRAPVLA</v>
          </cell>
        </row>
        <row r="4971">
          <cell r="A4971" t="str">
            <v>CRAS/1</v>
          </cell>
        </row>
        <row r="4972">
          <cell r="A4972" t="str">
            <v>CRAS/2</v>
          </cell>
          <cell r="B4972" t="str">
            <v>crās</v>
          </cell>
        </row>
        <row r="4973">
          <cell r="A4973" t="str">
            <v>CRASSITVDO</v>
          </cell>
          <cell r="B4973" t="str">
            <v>crassitūdō –inis f.</v>
          </cell>
        </row>
        <row r="4974">
          <cell r="A4974" t="str">
            <v>CRASSVS</v>
          </cell>
          <cell r="B4974" t="str">
            <v>crassus –a –um</v>
          </cell>
        </row>
        <row r="4975">
          <cell r="A4975" t="str">
            <v>CRASSVS/N</v>
          </cell>
          <cell r="B4975" t="str">
            <v>Crassus –ī m.</v>
          </cell>
        </row>
        <row r="4976">
          <cell r="A4976" t="str">
            <v>CRASTINVM</v>
          </cell>
        </row>
        <row r="4977">
          <cell r="A4977" t="str">
            <v>CRASTINVS</v>
          </cell>
          <cell r="B4977" t="str">
            <v>crāstinus –a –um</v>
          </cell>
        </row>
        <row r="4978">
          <cell r="A4978" t="str">
            <v>CRATER</v>
          </cell>
          <cell r="B4978" t="str">
            <v>crātēr –ēris m. acc. sing. ēra pl. –ēras</v>
          </cell>
        </row>
        <row r="4979">
          <cell r="A4979" t="str">
            <v>CRATERA</v>
          </cell>
          <cell r="B4979" t="str">
            <v>crātēra –ae f.</v>
          </cell>
        </row>
        <row r="4980">
          <cell r="A4980" t="str">
            <v>CRATES</v>
          </cell>
          <cell r="B4980" t="str">
            <v>crātēs –is f.</v>
          </cell>
        </row>
        <row r="4981">
          <cell r="A4981" t="str">
            <v>CRATICIVS</v>
          </cell>
        </row>
        <row r="4982">
          <cell r="A4982" t="str">
            <v>CRATICVLA</v>
          </cell>
          <cell r="B4982" t="str">
            <v xml:space="preserve">crātīcula –ae f. </v>
          </cell>
        </row>
        <row r="4983">
          <cell r="A4983" t="str">
            <v>CRATINVS/N</v>
          </cell>
          <cell r="B4983" t="str">
            <v>Cratīnus–ī m.</v>
          </cell>
        </row>
        <row r="4984">
          <cell r="A4984" t="str">
            <v>CRATIPPVS/N</v>
          </cell>
        </row>
        <row r="4985">
          <cell r="A4985" t="str">
            <v>CRATIS</v>
          </cell>
        </row>
        <row r="4986">
          <cell r="A4986" t="str">
            <v>CREATOR</v>
          </cell>
          <cell r="B4986" t="str">
            <v>creātor –ōris m.</v>
          </cell>
        </row>
        <row r="4987">
          <cell r="A4987" t="str">
            <v>CREATRIX</v>
          </cell>
          <cell r="B4987" t="str">
            <v>creātrīx –īcis f.</v>
          </cell>
        </row>
        <row r="4988">
          <cell r="A4988" t="str">
            <v>CREATVRA</v>
          </cell>
          <cell r="B4988" t="str">
            <v>creātūra –ae f.</v>
          </cell>
        </row>
        <row r="4989">
          <cell r="A4989" t="str">
            <v>CREBER</v>
          </cell>
          <cell r="B4989" t="str">
            <v>crebēr crēbra crēbrum</v>
          </cell>
        </row>
        <row r="4990">
          <cell r="A4990" t="str">
            <v>CREBRA</v>
          </cell>
          <cell r="B4990" t="str">
            <v>crēbra</v>
          </cell>
        </row>
        <row r="4991">
          <cell r="A4991" t="str">
            <v>CREBRESCO</v>
          </cell>
          <cell r="B4991" t="str">
            <v>crēbrēscō –ere –crēbuī</v>
          </cell>
        </row>
        <row r="4992">
          <cell r="A4992" t="str">
            <v>CREBRITAS</v>
          </cell>
        </row>
        <row r="4993">
          <cell r="A4993" t="str">
            <v>CREBRO/1</v>
          </cell>
        </row>
        <row r="4994">
          <cell r="A4994" t="str">
            <v>CREBRO/2</v>
          </cell>
          <cell r="B4994" t="str">
            <v>crēbrō</v>
          </cell>
        </row>
        <row r="4995">
          <cell r="A4995" t="str">
            <v>CREDIBILIS</v>
          </cell>
          <cell r="B4995" t="str">
            <v>crēdibilis –e</v>
          </cell>
        </row>
        <row r="4996">
          <cell r="A4996" t="str">
            <v>CREDITOR</v>
          </cell>
          <cell r="B4996" t="str">
            <v>crēditor –ōris m.</v>
          </cell>
        </row>
        <row r="4997">
          <cell r="A4997" t="str">
            <v>CREDITVM</v>
          </cell>
        </row>
        <row r="4998">
          <cell r="A4998" t="str">
            <v>CREDO</v>
          </cell>
          <cell r="B4998" t="str">
            <v>crēdō crēdere crēdidī crēditus</v>
          </cell>
        </row>
        <row r="4999">
          <cell r="A4999" t="str">
            <v>CREDRA</v>
          </cell>
          <cell r="B4999" t="str">
            <v>credra –ae f.</v>
          </cell>
        </row>
        <row r="5000">
          <cell r="A5000" t="str">
            <v>CREDVLITAS</v>
          </cell>
          <cell r="B5000" t="str">
            <v>crēdulitās –ātis f.</v>
          </cell>
        </row>
        <row r="5001">
          <cell r="A5001" t="str">
            <v>CREDVLVS</v>
          </cell>
          <cell r="B5001" t="str">
            <v>crēdulus –a –um</v>
          </cell>
        </row>
        <row r="5002">
          <cell r="A5002" t="str">
            <v>CREMERA/N</v>
          </cell>
          <cell r="B5002" t="str">
            <v>Cremera –ae m.</v>
          </cell>
        </row>
        <row r="5003">
          <cell r="A5003" t="str">
            <v>CREMO</v>
          </cell>
          <cell r="B5003" t="str">
            <v>cremō cremāre cremāvī cremātus</v>
          </cell>
        </row>
        <row r="5004">
          <cell r="A5004" t="str">
            <v>CREMONA/N</v>
          </cell>
          <cell r="B5004" t="str">
            <v>Cremōna –ae f.</v>
          </cell>
        </row>
        <row r="5005">
          <cell r="A5005" t="str">
            <v>CREMOR</v>
          </cell>
        </row>
        <row r="5006">
          <cell r="A5006" t="str">
            <v>CREMVTIVS/N</v>
          </cell>
          <cell r="B5006" t="str">
            <v>Cremutius –ī m.</v>
          </cell>
        </row>
        <row r="5007">
          <cell r="A5007" t="str">
            <v>CREMYONE/N</v>
          </cell>
        </row>
        <row r="5008">
          <cell r="A5008" t="str">
            <v>CREO</v>
          </cell>
          <cell r="B5008" t="str">
            <v>creō creāre creāvī creātus</v>
          </cell>
        </row>
        <row r="5009">
          <cell r="A5009" t="str">
            <v>CREON/N</v>
          </cell>
          <cell r="B5009" t="str">
            <v>Creōn –ontis or Creō –ōnis m.</v>
          </cell>
        </row>
        <row r="5010">
          <cell r="A5010" t="str">
            <v>CREPAX</v>
          </cell>
        </row>
        <row r="5011">
          <cell r="A5011" t="str">
            <v>CREPER</v>
          </cell>
        </row>
        <row r="5012">
          <cell r="A5012" t="str">
            <v>CREPEREIVS/N</v>
          </cell>
        </row>
        <row r="5013">
          <cell r="A5013" t="str">
            <v>CREPIDA</v>
          </cell>
          <cell r="B5013" t="str">
            <v>crepida –ae f.</v>
          </cell>
        </row>
        <row r="5014">
          <cell r="A5014" t="str">
            <v>CREPIDATVS</v>
          </cell>
        </row>
        <row r="5015">
          <cell r="A5015" t="str">
            <v>CREPIDO</v>
          </cell>
          <cell r="B5015" t="str">
            <v>crepīdō –inis f.</v>
          </cell>
        </row>
        <row r="5016">
          <cell r="A5016" t="str">
            <v>CREPITACILLVM</v>
          </cell>
        </row>
        <row r="5017">
          <cell r="A5017" t="str">
            <v>CREPITO</v>
          </cell>
          <cell r="B5017" t="str">
            <v>crepitō crepitāre crepitāvī crepitātus</v>
          </cell>
        </row>
        <row r="5018">
          <cell r="A5018" t="str">
            <v>CREPITVS</v>
          </cell>
          <cell r="B5018" t="str">
            <v>crepitus –ūs m.</v>
          </cell>
        </row>
        <row r="5019">
          <cell r="A5019" t="str">
            <v>CREPO</v>
          </cell>
          <cell r="B5019" t="str">
            <v>crepō crepāre crepuī crepitus</v>
          </cell>
        </row>
        <row r="5020">
          <cell r="A5020" t="str">
            <v>CREPVNDIA</v>
          </cell>
          <cell r="B5020" t="str">
            <v>crepundia –ōrum n.</v>
          </cell>
        </row>
        <row r="5021">
          <cell r="A5021" t="str">
            <v>CREPVSCVLVM</v>
          </cell>
          <cell r="B5021" t="str">
            <v>crepusculum –ī n.</v>
          </cell>
        </row>
        <row r="5022">
          <cell r="A5022" t="str">
            <v>CRESCENS/N</v>
          </cell>
          <cell r="B5022" t="str">
            <v>Crescēns Crescentis m.</v>
          </cell>
        </row>
        <row r="5023">
          <cell r="A5023" t="str">
            <v>CRESCENTIA</v>
          </cell>
        </row>
        <row r="5024">
          <cell r="A5024" t="str">
            <v>CRESCO</v>
          </cell>
          <cell r="B5024" t="str">
            <v>crēscō crēscere crēvī crētus</v>
          </cell>
        </row>
        <row r="5025">
          <cell r="A5025" t="str">
            <v>CRESIVS/A</v>
          </cell>
          <cell r="B5025" t="str">
            <v>Crēsius –a –um</v>
          </cell>
        </row>
        <row r="5026">
          <cell r="A5026" t="str">
            <v>CRESSA/N</v>
          </cell>
          <cell r="B5026" t="str">
            <v>Cressa –ae f.</v>
          </cell>
        </row>
        <row r="5027">
          <cell r="A5027" t="str">
            <v>CRESSVS/A</v>
          </cell>
          <cell r="B5027" t="str">
            <v>Crēssa –ae f.</v>
          </cell>
        </row>
        <row r="5028">
          <cell r="A5028" t="str">
            <v>CRETA</v>
          </cell>
          <cell r="B5028" t="str">
            <v>crēta –ae f.</v>
          </cell>
        </row>
        <row r="5029">
          <cell r="A5029" t="str">
            <v>CRETA/N</v>
          </cell>
          <cell r="B5029" t="str">
            <v>Crēta –ae f.</v>
          </cell>
        </row>
        <row r="5030">
          <cell r="A5030" t="str">
            <v>CRETAEVS/A</v>
          </cell>
          <cell r="B5030" t="str">
            <v>Crētaeus –a –um</v>
          </cell>
        </row>
        <row r="5031">
          <cell r="A5031" t="str">
            <v>CRETATVS</v>
          </cell>
        </row>
        <row r="5032">
          <cell r="A5032" t="str">
            <v>CRETENSES/N</v>
          </cell>
          <cell r="B5032" t="str">
            <v>Crētēnses –ium m. pl.</v>
          </cell>
        </row>
        <row r="5033">
          <cell r="A5033" t="str">
            <v>CRETENSIS/A</v>
          </cell>
          <cell r="B5033" t="str">
            <v>Crētensis –e</v>
          </cell>
        </row>
        <row r="5034">
          <cell r="A5034" t="str">
            <v>CRETES/N</v>
          </cell>
          <cell r="B5034" t="str">
            <v>Crēs –ētis m.</v>
          </cell>
        </row>
        <row r="5035">
          <cell r="A5035" t="str">
            <v>CRETEVS</v>
          </cell>
        </row>
        <row r="5036">
          <cell r="A5036" t="str">
            <v>CRETHEVS/N</v>
          </cell>
          <cell r="B5036" t="str">
            <v>Crētheus –eī m.</v>
          </cell>
        </row>
        <row r="5037">
          <cell r="A5037" t="str">
            <v>CRETICVS</v>
          </cell>
        </row>
        <row r="5038">
          <cell r="A5038" t="str">
            <v>CRETIO</v>
          </cell>
        </row>
        <row r="5039">
          <cell r="A5039" t="str">
            <v>CRETOSVS</v>
          </cell>
          <cell r="B5039" t="str">
            <v>crētōsus –a –um</v>
          </cell>
        </row>
        <row r="5040">
          <cell r="A5040" t="str">
            <v>CRETVLA</v>
          </cell>
        </row>
        <row r="5041">
          <cell r="A5041" t="str">
            <v>CREVSA/1N</v>
          </cell>
          <cell r="B5041" t="str">
            <v>Creūsa –ae f.</v>
          </cell>
        </row>
        <row r="5042">
          <cell r="A5042" t="str">
            <v>CREVSA/2N</v>
          </cell>
        </row>
        <row r="5043">
          <cell r="A5043" t="str">
            <v>CREVSA/N</v>
          </cell>
          <cell r="B5043" t="str">
            <v>Creūsa –ae f.</v>
          </cell>
        </row>
        <row r="5044">
          <cell r="A5044" t="str">
            <v>CRIBRVM</v>
          </cell>
        </row>
        <row r="5045">
          <cell r="A5045" t="str">
            <v>CRIMEN</v>
          </cell>
          <cell r="B5045" t="str">
            <v>crīmen crīminis n.</v>
          </cell>
        </row>
        <row r="5046">
          <cell r="A5046" t="str">
            <v>CRIMINALIS</v>
          </cell>
        </row>
        <row r="5047">
          <cell r="A5047" t="str">
            <v>CRIMINATIO</v>
          </cell>
          <cell r="B5047" t="str">
            <v>crīminātiō –ōnis f.</v>
          </cell>
        </row>
        <row r="5048">
          <cell r="A5048" t="str">
            <v>CRIMINATOR</v>
          </cell>
        </row>
        <row r="5049">
          <cell r="A5049" t="str">
            <v>CRIMINO</v>
          </cell>
        </row>
        <row r="5050">
          <cell r="A5050" t="str">
            <v>CRIMINOR</v>
          </cell>
          <cell r="B5050" t="str">
            <v>crimīnor –ārī crimīnātus sum</v>
          </cell>
        </row>
        <row r="5051">
          <cell r="A5051" t="str">
            <v>CRIMINOSVS</v>
          </cell>
          <cell r="B5051" t="str">
            <v>criminōsus –a –um</v>
          </cell>
        </row>
        <row r="5052">
          <cell r="A5052" t="str">
            <v>CRINALIS</v>
          </cell>
          <cell r="B5052" t="str">
            <v>crīnālis –e</v>
          </cell>
        </row>
        <row r="5053">
          <cell r="A5053" t="str">
            <v>CRINIO</v>
          </cell>
        </row>
        <row r="5054">
          <cell r="A5054" t="str">
            <v>CRINIS</v>
          </cell>
          <cell r="B5054" t="str">
            <v>crīnis crīnis m.</v>
          </cell>
        </row>
        <row r="5055">
          <cell r="A5055" t="str">
            <v>CRINISVS/N</v>
          </cell>
          <cell r="B5055" t="str">
            <v>Crīnīsus –ī m.</v>
          </cell>
        </row>
        <row r="5056">
          <cell r="A5056" t="str">
            <v>CRINITVS</v>
          </cell>
          <cell r="B5056" t="str">
            <v>crīnītus –a –um</v>
          </cell>
        </row>
        <row r="5057">
          <cell r="A5057" t="str">
            <v>CRIODOCIS</v>
          </cell>
        </row>
        <row r="5058">
          <cell r="A5058" t="str">
            <v>CRISIS</v>
          </cell>
        </row>
        <row r="5059">
          <cell r="A5059" t="str">
            <v>CRISPINVS/N</v>
          </cell>
          <cell r="B5059" t="str">
            <v>Crispīnus –ī m.</v>
          </cell>
        </row>
        <row r="5060">
          <cell r="A5060" t="str">
            <v>CRISPO</v>
          </cell>
          <cell r="B5060" t="str">
            <v>crīspō crīspāre ––– crīspātus</v>
          </cell>
        </row>
        <row r="5061">
          <cell r="A5061" t="str">
            <v>CRISPVLVS</v>
          </cell>
        </row>
        <row r="5062">
          <cell r="A5062" t="str">
            <v>CRISPVS</v>
          </cell>
          <cell r="B5062" t="str">
            <v>crispus –a –um</v>
          </cell>
        </row>
        <row r="5063">
          <cell r="A5063" t="str">
            <v>CRISPVS/N</v>
          </cell>
          <cell r="B5063" t="str">
            <v>Crispus –ī m.</v>
          </cell>
        </row>
        <row r="5064">
          <cell r="A5064" t="str">
            <v>CRISSO</v>
          </cell>
        </row>
        <row r="5065">
          <cell r="A5065" t="str">
            <v>CRISTA</v>
          </cell>
          <cell r="B5065" t="str">
            <v>crista –ae f.</v>
          </cell>
        </row>
        <row r="5066">
          <cell r="A5066" t="str">
            <v>CRISTATVS</v>
          </cell>
          <cell r="B5066" t="str">
            <v>cristātus –a –um</v>
          </cell>
        </row>
        <row r="5067">
          <cell r="A5067" t="str">
            <v>CRITICVM</v>
          </cell>
          <cell r="B5067" t="str">
            <v>critica –ōrum n. pl.</v>
          </cell>
        </row>
        <row r="5068">
          <cell r="A5068" t="str">
            <v>CRITICVS/1</v>
          </cell>
          <cell r="B5068" t="str">
            <v>criticus –ī m.</v>
          </cell>
        </row>
        <row r="5069">
          <cell r="A5069" t="str">
            <v>CRITOGNATVS/N</v>
          </cell>
          <cell r="B5069" t="str">
            <v>Critōgnātus –ī m.</v>
          </cell>
        </row>
        <row r="5070">
          <cell r="A5070" t="str">
            <v>CRITOLAVS/N</v>
          </cell>
        </row>
        <row r="5071">
          <cell r="A5071" t="str">
            <v>CRIXVS/N</v>
          </cell>
          <cell r="B5071" t="str">
            <v>Crixus –ī m.</v>
          </cell>
        </row>
        <row r="5072">
          <cell r="A5072" t="str">
            <v>CROCALE/N</v>
          </cell>
          <cell r="B5072" t="str">
            <v>Crocalē –ēs f.</v>
          </cell>
        </row>
        <row r="5073">
          <cell r="A5073" t="str">
            <v>CROCEVS</v>
          </cell>
          <cell r="B5073" t="str">
            <v>croceus –a –um</v>
          </cell>
        </row>
        <row r="5074">
          <cell r="A5074" t="str">
            <v>CROCINVM</v>
          </cell>
        </row>
        <row r="5075">
          <cell r="A5075" t="str">
            <v>CROCINVS</v>
          </cell>
          <cell r="B5075" t="str">
            <v>crocinus –a –um</v>
          </cell>
        </row>
        <row r="5076">
          <cell r="A5076" t="str">
            <v>CROCODILVS</v>
          </cell>
        </row>
        <row r="5077">
          <cell r="A5077" t="str">
            <v>CROCVM</v>
          </cell>
          <cell r="B5077" t="str">
            <v>crŏcum –ī n. and crocus i m.</v>
          </cell>
        </row>
        <row r="5078">
          <cell r="A5078" t="str">
            <v>CROCVS</v>
          </cell>
          <cell r="B5078" t="str">
            <v>crocus –ī m.</v>
          </cell>
        </row>
        <row r="5079">
          <cell r="A5079" t="str">
            <v>CROESVS/N</v>
          </cell>
          <cell r="B5079" t="str">
            <v>Croesus –ī m.</v>
          </cell>
        </row>
        <row r="5080">
          <cell r="A5080" t="str">
            <v>CRONAN/N1</v>
          </cell>
        </row>
        <row r="5081">
          <cell r="A5081" t="str">
            <v>CRONAN/N2</v>
          </cell>
        </row>
        <row r="5082">
          <cell r="A5082" t="str">
            <v>CROTALIA</v>
          </cell>
          <cell r="B5082" t="str">
            <v>crotalia –ōrum n.</v>
          </cell>
        </row>
        <row r="5083">
          <cell r="A5083" t="str">
            <v>CROTALISTRIA</v>
          </cell>
          <cell r="B5083" t="str">
            <v>crotalistria –ae f.</v>
          </cell>
        </row>
        <row r="5084">
          <cell r="A5084" t="str">
            <v>CROTENIENSIS/N</v>
          </cell>
          <cell r="B5084" t="str">
            <v>Crotōniēnsis –e</v>
          </cell>
        </row>
        <row r="5085">
          <cell r="A5085" t="str">
            <v>CROTO/N</v>
          </cell>
        </row>
        <row r="5086">
          <cell r="A5086" t="str">
            <v>CROTONA/N</v>
          </cell>
          <cell r="B5086" t="str">
            <v>Crotōn or Crotō –ōnis f.</v>
          </cell>
        </row>
        <row r="5087">
          <cell r="A5087" t="str">
            <v>CRVCIARIVS</v>
          </cell>
          <cell r="B5087" t="str">
            <v>cruciārius –(i)ī m.</v>
          </cell>
        </row>
        <row r="5088">
          <cell r="A5088" t="str">
            <v>CRVCIATVS</v>
          </cell>
          <cell r="B5088" t="str">
            <v>cruciātus –ūs m.</v>
          </cell>
        </row>
        <row r="5089">
          <cell r="A5089" t="str">
            <v>CRVCIFIGO</v>
          </cell>
          <cell r="B5089" t="str">
            <v>crucī–fīgō –fīgere –fīxī –fīxum</v>
          </cell>
        </row>
        <row r="5090">
          <cell r="A5090" t="str">
            <v>CRVCIO</v>
          </cell>
          <cell r="B5090" t="str">
            <v>cruciō –cruciāre</v>
          </cell>
        </row>
        <row r="5091">
          <cell r="A5091" t="str">
            <v>CRVDELIS</v>
          </cell>
          <cell r="B5091" t="str">
            <v>crūdēlis crūdēle</v>
          </cell>
        </row>
        <row r="5092">
          <cell r="A5092" t="str">
            <v>CRVDELITAS</v>
          </cell>
          <cell r="B5092" t="str">
            <v>crūdēlitās crūdēlitātis f.</v>
          </cell>
        </row>
        <row r="5093">
          <cell r="A5093" t="str">
            <v>CRVDELITER</v>
          </cell>
          <cell r="B5093" t="str">
            <v>crūdēliter</v>
          </cell>
        </row>
        <row r="5094">
          <cell r="A5094" t="str">
            <v>CRVDESCO</v>
          </cell>
          <cell r="B5094" t="str">
            <v>crūdēscō –ere –crūduī</v>
          </cell>
        </row>
        <row r="5095">
          <cell r="A5095" t="str">
            <v>CRVDITAS</v>
          </cell>
        </row>
        <row r="5096">
          <cell r="A5096" t="str">
            <v>CRVDVS</v>
          </cell>
          <cell r="B5096" t="str">
            <v>crūdus –a –um</v>
          </cell>
        </row>
        <row r="5097">
          <cell r="A5097" t="str">
            <v>CRVENTO</v>
          </cell>
          <cell r="B5097" t="str">
            <v>cruentō cruentāre cruentāvī cruentātus</v>
          </cell>
        </row>
        <row r="5098">
          <cell r="A5098" t="str">
            <v>CRVENTVS</v>
          </cell>
          <cell r="B5098" t="str">
            <v>cruentus –a –um</v>
          </cell>
        </row>
        <row r="5099">
          <cell r="A5099" t="str">
            <v>CRVMENA</v>
          </cell>
          <cell r="B5099" t="str">
            <v xml:space="preserve">crumēna –ae f. </v>
          </cell>
        </row>
        <row r="5100">
          <cell r="A5100" t="str">
            <v>CRVOR</v>
          </cell>
          <cell r="B5100" t="str">
            <v>cruor cruōris m.</v>
          </cell>
        </row>
        <row r="5101">
          <cell r="A5101" t="str">
            <v>CRVPPELLARII</v>
          </cell>
        </row>
        <row r="5102">
          <cell r="A5102" t="str">
            <v>CRVRALIS</v>
          </cell>
          <cell r="B5102" t="str">
            <v>crūrālis –e</v>
          </cell>
        </row>
        <row r="5103">
          <cell r="A5103" t="str">
            <v>CRVS</v>
          </cell>
          <cell r="B5103" t="str">
            <v>crūs –ūris n.</v>
          </cell>
        </row>
        <row r="5104">
          <cell r="A5104" t="str">
            <v>CRVSTA</v>
          </cell>
          <cell r="B5104" t="str">
            <v>crusta –ae f.</v>
          </cell>
        </row>
        <row r="5105">
          <cell r="A5105" t="str">
            <v>CRVSTO</v>
          </cell>
        </row>
        <row r="5106">
          <cell r="A5106" t="str">
            <v>CRVSTVLARIVS</v>
          </cell>
        </row>
        <row r="5107">
          <cell r="A5107" t="str">
            <v>CRVSTVLVM</v>
          </cell>
          <cell r="B5107" t="str">
            <v>crustulum –ī n.</v>
          </cell>
        </row>
        <row r="5108">
          <cell r="A5108" t="str">
            <v>CRVSTVM</v>
          </cell>
          <cell r="B5108" t="str">
            <v>crūstum –ī n.</v>
          </cell>
        </row>
        <row r="5109">
          <cell r="A5109" t="str">
            <v>CRVSTVMERI/N</v>
          </cell>
          <cell r="B5109" t="str">
            <v>Crustumerī –ōrum m.</v>
          </cell>
        </row>
        <row r="5110">
          <cell r="A5110" t="str">
            <v>CRVSTVMERIA/N</v>
          </cell>
        </row>
        <row r="5111">
          <cell r="A5111" t="str">
            <v>CRVSTVMERIVM/N</v>
          </cell>
        </row>
        <row r="5112">
          <cell r="A5112" t="str">
            <v>CRVSTVMINI/N</v>
          </cell>
          <cell r="B5112" t="str">
            <v>Crustuminī –ōrum m.</v>
          </cell>
        </row>
        <row r="5113">
          <cell r="A5113" t="str">
            <v>CRVSTVMINVS/N</v>
          </cell>
        </row>
        <row r="5114">
          <cell r="A5114" t="str">
            <v>CRVSTVMIVS/A</v>
          </cell>
          <cell r="B5114" t="str">
            <v>Crustumius –a –um</v>
          </cell>
        </row>
        <row r="5115">
          <cell r="A5115" t="str">
            <v>CRVX</v>
          </cell>
          <cell r="B5115" t="str">
            <v>crux crucis f.</v>
          </cell>
        </row>
        <row r="5116">
          <cell r="A5116" t="str">
            <v>CRYPTA</v>
          </cell>
          <cell r="B5116" t="str">
            <v>crypta –ae f.</v>
          </cell>
        </row>
        <row r="5117">
          <cell r="A5117" t="str">
            <v>CRYSIPPVS/N</v>
          </cell>
          <cell r="B5117" t="str">
            <v>Crysippus Crysippī m.</v>
          </cell>
        </row>
        <row r="5118">
          <cell r="A5118" t="str">
            <v>CRYSTALLINA</v>
          </cell>
        </row>
        <row r="5119">
          <cell r="A5119" t="str">
            <v>CRYSTALLINVM</v>
          </cell>
          <cell r="B5119" t="str">
            <v>crystallinum –ī n.</v>
          </cell>
        </row>
        <row r="5120">
          <cell r="A5120" t="str">
            <v>CRYSTALLINVS</v>
          </cell>
          <cell r="B5120" t="str">
            <v>crystallinus –a –um</v>
          </cell>
        </row>
        <row r="5121">
          <cell r="A5121" t="str">
            <v>CVBICVLARIS</v>
          </cell>
        </row>
        <row r="5122">
          <cell r="A5122" t="str">
            <v>CVBICVLARIVS/1</v>
          </cell>
          <cell r="B5122" t="str">
            <v xml:space="preserve">cubiculārius –ī m. </v>
          </cell>
        </row>
        <row r="5123">
          <cell r="A5123" t="str">
            <v>CVBICVLARIVS/2</v>
          </cell>
        </row>
        <row r="5124">
          <cell r="A5124" t="str">
            <v>CVBICVLATVS</v>
          </cell>
        </row>
        <row r="5125">
          <cell r="A5125" t="str">
            <v>CVBICVLVM</v>
          </cell>
          <cell r="B5125" t="str">
            <v>cubiculum –ī n.</v>
          </cell>
        </row>
        <row r="5126">
          <cell r="A5126" t="str">
            <v>CVBICVS</v>
          </cell>
        </row>
        <row r="5127">
          <cell r="A5127" t="str">
            <v>CVBILE</v>
          </cell>
          <cell r="B5127" t="str">
            <v>cubīle cubīlis n.</v>
          </cell>
        </row>
        <row r="5128">
          <cell r="A5128" t="str">
            <v>CVBITAL</v>
          </cell>
        </row>
        <row r="5129">
          <cell r="A5129" t="str">
            <v>CVBITALIS</v>
          </cell>
        </row>
        <row r="5130">
          <cell r="A5130" t="str">
            <v>CVBITO</v>
          </cell>
          <cell r="B5130" t="str">
            <v>cubitō cubitāre</v>
          </cell>
        </row>
        <row r="5131">
          <cell r="A5131" t="str">
            <v>CVBITORIVS</v>
          </cell>
          <cell r="B5131" t="str">
            <v xml:space="preserve">cubitōrius –a –um </v>
          </cell>
        </row>
        <row r="5132">
          <cell r="A5132" t="str">
            <v>CVBITVM</v>
          </cell>
          <cell r="B5132" t="str">
            <v>cubitum –ī n.</v>
          </cell>
        </row>
        <row r="5133">
          <cell r="A5133" t="str">
            <v>CVBITVMIRE</v>
          </cell>
          <cell r="B5133" t="str">
            <v>cubitum īre</v>
          </cell>
        </row>
        <row r="5134">
          <cell r="A5134" t="str">
            <v>CVBITVS/1</v>
          </cell>
        </row>
        <row r="5135">
          <cell r="A5135" t="str">
            <v>CVBITVS/2</v>
          </cell>
        </row>
        <row r="5136">
          <cell r="A5136" t="str">
            <v>CVBO</v>
          </cell>
          <cell r="B5136" t="str">
            <v>cubō cubāre cubuī cubitum</v>
          </cell>
        </row>
        <row r="5137">
          <cell r="A5137" t="str">
            <v>CVBVS</v>
          </cell>
        </row>
        <row r="5138">
          <cell r="A5138" t="str">
            <v>CVCVLLIO</v>
          </cell>
        </row>
        <row r="5139">
          <cell r="A5139" t="str">
            <v>CVCVLVS</v>
          </cell>
          <cell r="B5139" t="str">
            <v>cucūlus or cucullus –ī m_x000D_</v>
          </cell>
        </row>
        <row r="5140">
          <cell r="A5140" t="str">
            <v>CVCVMA</v>
          </cell>
        </row>
        <row r="5141">
          <cell r="A5141" t="str">
            <v>CVCVMIS</v>
          </cell>
          <cell r="B5141" t="str">
            <v>cucumis –meris m.</v>
          </cell>
        </row>
        <row r="5142">
          <cell r="A5142" t="str">
            <v>CVCVMVLA</v>
          </cell>
          <cell r="B5142" t="str">
            <v>cucumula –ae f.</v>
          </cell>
        </row>
        <row r="5143">
          <cell r="A5143" t="str">
            <v>CVCVRBITA</v>
          </cell>
          <cell r="B5143" t="str">
            <v xml:space="preserve">cucurbita –ae f. </v>
          </cell>
        </row>
        <row r="5144">
          <cell r="A5144" t="str">
            <v>CVCVRBITIVVS</v>
          </cell>
        </row>
        <row r="5145">
          <cell r="A5145" t="str">
            <v>CVDO</v>
          </cell>
        </row>
        <row r="5146">
          <cell r="A5146" t="str">
            <v>CVICVIMODI/1</v>
          </cell>
          <cell r="B5146" t="str">
            <v>cui(cui)modī</v>
          </cell>
        </row>
        <row r="5147">
          <cell r="A5147" t="str">
            <v>CVIVS/2</v>
          </cell>
          <cell r="B5147" t="str">
            <v>cuius –a –um</v>
          </cell>
        </row>
        <row r="5148">
          <cell r="A5148" t="str">
            <v>CVIVSMODI/1</v>
          </cell>
          <cell r="B5148" t="str">
            <v>cūiusmodī</v>
          </cell>
        </row>
        <row r="5149">
          <cell r="A5149" t="str">
            <v>CVIVSQVEMODI</v>
          </cell>
        </row>
        <row r="5150">
          <cell r="A5150" t="str">
            <v>CVLCITA</v>
          </cell>
          <cell r="B5150" t="str">
            <v xml:space="preserve">culcita –ae f. </v>
          </cell>
        </row>
        <row r="5151">
          <cell r="A5151" t="str">
            <v>CVLCITRA</v>
          </cell>
          <cell r="B5151" t="str">
            <v>culcit(r)a –ae f.</v>
          </cell>
        </row>
        <row r="5152">
          <cell r="A5152" t="str">
            <v>CVLCO</v>
          </cell>
        </row>
        <row r="5153">
          <cell r="A5153" t="str">
            <v>CVLEARIS</v>
          </cell>
        </row>
        <row r="5154">
          <cell r="A5154" t="str">
            <v>CVLEVM</v>
          </cell>
        </row>
        <row r="5155">
          <cell r="A5155" t="str">
            <v>CVLEVS</v>
          </cell>
        </row>
        <row r="5156">
          <cell r="A5156" t="str">
            <v>CVLEX</v>
          </cell>
          <cell r="B5156" t="str">
            <v>culex –icis m.</v>
          </cell>
        </row>
        <row r="5157">
          <cell r="A5157" t="str">
            <v>CVLIGNA</v>
          </cell>
        </row>
        <row r="5158">
          <cell r="A5158" t="str">
            <v>CVLINA</v>
          </cell>
          <cell r="B5158" t="str">
            <v>culīna –ae f.</v>
          </cell>
        </row>
        <row r="5159">
          <cell r="A5159" t="str">
            <v>CVLMEN</v>
          </cell>
          <cell r="B5159" t="str">
            <v>culmen –inis n.</v>
          </cell>
        </row>
        <row r="5160">
          <cell r="A5160" t="str">
            <v>CVLMVS</v>
          </cell>
          <cell r="B5160" t="str">
            <v>culmus –ī m.</v>
          </cell>
        </row>
        <row r="5161">
          <cell r="A5161" t="str">
            <v>CVLO</v>
          </cell>
          <cell r="B5161" t="str">
            <v xml:space="preserve">cūlō cūlāre </v>
          </cell>
        </row>
        <row r="5162">
          <cell r="A5162" t="str">
            <v>CVLPA</v>
          </cell>
          <cell r="B5162" t="str">
            <v>culpa culpae f.</v>
          </cell>
        </row>
        <row r="5163">
          <cell r="A5163" t="str">
            <v>CVLPABILIS</v>
          </cell>
        </row>
        <row r="5164">
          <cell r="A5164" t="str">
            <v>CVLPO</v>
          </cell>
          <cell r="B5164" t="str">
            <v>culpō culpāre culpāvī culpātus</v>
          </cell>
        </row>
        <row r="5165">
          <cell r="A5165" t="str">
            <v>CVLTA</v>
          </cell>
          <cell r="B5165" t="str">
            <v>culta –ōrum n.</v>
          </cell>
        </row>
        <row r="5166">
          <cell r="A5166" t="str">
            <v>CVLTELLVS</v>
          </cell>
        </row>
        <row r="5167">
          <cell r="A5167" t="str">
            <v>CVLTER</v>
          </cell>
          <cell r="B5167" t="str">
            <v>culter –trī m.</v>
          </cell>
        </row>
        <row r="5168">
          <cell r="A5168" t="str">
            <v>CVLTIO</v>
          </cell>
        </row>
        <row r="5169">
          <cell r="A5169" t="str">
            <v>CVLTO</v>
          </cell>
        </row>
        <row r="5170">
          <cell r="A5170" t="str">
            <v>CVLTOR</v>
          </cell>
          <cell r="B5170" t="str">
            <v>cultor –ōris m.</v>
          </cell>
        </row>
        <row r="5171">
          <cell r="A5171" t="str">
            <v>CVLTRARIVS</v>
          </cell>
          <cell r="B5171" t="str">
            <v>cultrārius –(i)ī m.</v>
          </cell>
        </row>
        <row r="5172">
          <cell r="A5172" t="str">
            <v>CVLTRIX</v>
          </cell>
          <cell r="B5172" t="str">
            <v>cultrīx –īcis f.</v>
          </cell>
        </row>
        <row r="5173">
          <cell r="A5173" t="str">
            <v>CVLTVRA</v>
          </cell>
          <cell r="B5173" t="str">
            <v>cultūra –ae f</v>
          </cell>
        </row>
        <row r="5174">
          <cell r="A5174" t="str">
            <v>CVLTVS/1</v>
          </cell>
          <cell r="B5174" t="str">
            <v>cultus cultūs m.</v>
          </cell>
        </row>
        <row r="5175">
          <cell r="A5175" t="str">
            <v>CVLTVS/2</v>
          </cell>
          <cell r="B5175" t="str">
            <v>cultus –a –um</v>
          </cell>
        </row>
        <row r="5176">
          <cell r="A5176" t="str">
            <v>CVLVLLVS</v>
          </cell>
        </row>
        <row r="5177">
          <cell r="A5177" t="str">
            <v>CVLVS</v>
          </cell>
          <cell r="B5177" t="str">
            <v>cūlus cūlī m.</v>
          </cell>
        </row>
        <row r="5178">
          <cell r="A5178" t="str">
            <v>CVM/2</v>
          </cell>
          <cell r="B5178" t="str">
            <v>cum</v>
          </cell>
        </row>
        <row r="5179">
          <cell r="A5179" t="str">
            <v>CVM/3</v>
          </cell>
          <cell r="B5179" t="str">
            <v>cum</v>
          </cell>
        </row>
        <row r="5180">
          <cell r="A5180" t="str">
            <v>CVMAE/N</v>
          </cell>
          <cell r="B5180" t="str">
            <v>Cūmae –ārum f.</v>
          </cell>
        </row>
        <row r="5181">
          <cell r="A5181" t="str">
            <v>CVMAEVS/A</v>
          </cell>
          <cell r="B5181" t="str">
            <v>Cūmaeus –a –um</v>
          </cell>
        </row>
        <row r="5182">
          <cell r="A5182" t="str">
            <v>CVMANVM/N</v>
          </cell>
          <cell r="B5182" t="str">
            <v>Cūmānum –ī n.</v>
          </cell>
        </row>
        <row r="5183">
          <cell r="A5183" t="str">
            <v>CVMANVS/A</v>
          </cell>
          <cell r="B5183" t="str">
            <v>Cūmānus –a –um</v>
          </cell>
        </row>
        <row r="5184">
          <cell r="A5184" t="str">
            <v>CVMBA</v>
          </cell>
        </row>
        <row r="5185">
          <cell r="A5185" t="str">
            <v>CVMBO</v>
          </cell>
        </row>
        <row r="5186">
          <cell r="A5186" t="str">
            <v>CVMCVMQVE</v>
          </cell>
        </row>
        <row r="5187">
          <cell r="A5187" t="str">
            <v>CVMERA/1</v>
          </cell>
          <cell r="B5187" t="str">
            <v>cumera –ae f.</v>
          </cell>
        </row>
        <row r="5188">
          <cell r="A5188" t="str">
            <v>CVMINVM</v>
          </cell>
          <cell r="B5188" t="str">
            <v xml:space="preserve">cumīnum –ī n. </v>
          </cell>
        </row>
        <row r="5189">
          <cell r="A5189" t="str">
            <v>CVMPRIMIS</v>
          </cell>
          <cell r="B5189" t="str">
            <v xml:space="preserve">cumprīmīs or cumprīmē </v>
          </cell>
        </row>
        <row r="5190">
          <cell r="A5190" t="str">
            <v>CVMPRIMVM</v>
          </cell>
          <cell r="B5190" t="str">
            <v>cum prīmum</v>
          </cell>
        </row>
        <row r="5191">
          <cell r="A5191" t="str">
            <v>CVMQVE</v>
          </cell>
          <cell r="B5191" t="str">
            <v>cumque</v>
          </cell>
        </row>
        <row r="5192">
          <cell r="A5192" t="str">
            <v>CVMTVM</v>
          </cell>
          <cell r="B5192" t="str">
            <v>cum..tum</v>
          </cell>
        </row>
        <row r="5193">
          <cell r="A5193" t="str">
            <v>CVMVLATVS</v>
          </cell>
        </row>
        <row r="5194">
          <cell r="A5194" t="str">
            <v>CVMVLO</v>
          </cell>
          <cell r="B5194" t="str">
            <v>cumulō cumulāre cumulāvī cumulātus</v>
          </cell>
        </row>
        <row r="5195">
          <cell r="A5195" t="str">
            <v>CVMVLVS</v>
          </cell>
          <cell r="B5195" t="str">
            <v>cumulus –ī m.</v>
          </cell>
        </row>
        <row r="5196">
          <cell r="A5196" t="str">
            <v>CVNABVLA</v>
          </cell>
          <cell r="B5196" t="str">
            <v>cūnabula –ōrum n.</v>
          </cell>
        </row>
        <row r="5197">
          <cell r="A5197" t="str">
            <v>CVNAE</v>
          </cell>
          <cell r="B5197" t="str">
            <v>cūnae –ārum f.</v>
          </cell>
        </row>
        <row r="5198">
          <cell r="A5198" t="str">
            <v>CVNCTABVNDVS</v>
          </cell>
        </row>
        <row r="5199">
          <cell r="A5199" t="str">
            <v>CVNCTANS</v>
          </cell>
          <cell r="B5199" t="str">
            <v xml:space="preserve">cūnctāns –antis </v>
          </cell>
        </row>
        <row r="5200">
          <cell r="A5200" t="str">
            <v>CVNCTATIO</v>
          </cell>
          <cell r="B5200" t="str">
            <v>cūnctātiō –ōnis f.</v>
          </cell>
        </row>
        <row r="5201">
          <cell r="A5201" t="str">
            <v>CVNCTATOR</v>
          </cell>
          <cell r="B5201" t="str">
            <v>cūnctātor –ōris m.</v>
          </cell>
        </row>
        <row r="5202">
          <cell r="A5202" t="str">
            <v>CVNCTOR</v>
          </cell>
          <cell r="B5202" t="str">
            <v>cūnctor –ārī –ātus sum</v>
          </cell>
        </row>
        <row r="5203">
          <cell r="A5203" t="str">
            <v>CVNCTVS</v>
          </cell>
          <cell r="B5203" t="str">
            <v>cūnctus –a –um</v>
          </cell>
        </row>
        <row r="5204">
          <cell r="A5204" t="str">
            <v>CVNEATIM</v>
          </cell>
          <cell r="B5204" t="str">
            <v>cuneātim</v>
          </cell>
        </row>
        <row r="5205">
          <cell r="A5205" t="str">
            <v>CVNEO</v>
          </cell>
        </row>
        <row r="5206">
          <cell r="A5206" t="str">
            <v>CVNEOLVS</v>
          </cell>
        </row>
        <row r="5207">
          <cell r="A5207" t="str">
            <v>CVNEVS</v>
          </cell>
          <cell r="B5207" t="str">
            <v>cuneus –ī m.</v>
          </cell>
        </row>
        <row r="5208">
          <cell r="A5208" t="str">
            <v>CVNICA</v>
          </cell>
        </row>
        <row r="5209">
          <cell r="A5209" t="str">
            <v>CVNICVLOSVS</v>
          </cell>
          <cell r="B5209" t="str">
            <v>cunīculosus –a –um</v>
          </cell>
        </row>
        <row r="5210">
          <cell r="A5210" t="str">
            <v>CVNICVLVS</v>
          </cell>
          <cell r="B5210" t="str">
            <v>cunīculus –ī m.</v>
          </cell>
        </row>
        <row r="5211">
          <cell r="A5211" t="str">
            <v>CVNNVS</v>
          </cell>
          <cell r="B5211" t="str">
            <v>cunnus –ī m.</v>
          </cell>
        </row>
        <row r="5212">
          <cell r="A5212" t="str">
            <v>CVPA/1</v>
          </cell>
          <cell r="B5212" t="str">
            <v>cūpa –ae f.</v>
          </cell>
        </row>
        <row r="5213">
          <cell r="A5213" t="str">
            <v>CVPA/2</v>
          </cell>
        </row>
        <row r="5214">
          <cell r="A5214" t="str">
            <v>CVPAVO/N</v>
          </cell>
          <cell r="B5214" t="str">
            <v>Cupāvō –ōnis m.</v>
          </cell>
        </row>
        <row r="5215">
          <cell r="A5215" t="str">
            <v>CVPEDIA</v>
          </cell>
        </row>
        <row r="5216">
          <cell r="A5216" t="str">
            <v>CVPEDO</v>
          </cell>
        </row>
        <row r="5217">
          <cell r="A5217" t="str">
            <v>CVPENCVS/N</v>
          </cell>
          <cell r="B5217" t="str">
            <v>Cupencus –ī m.</v>
          </cell>
        </row>
        <row r="5218">
          <cell r="A5218" t="str">
            <v>CVPIDE</v>
          </cell>
          <cell r="B5218" t="str">
            <v>cupidē</v>
          </cell>
        </row>
        <row r="5219">
          <cell r="A5219" t="str">
            <v>CVPIDITAS</v>
          </cell>
          <cell r="B5219" t="str">
            <v>cupiditās cupiditātis f.</v>
          </cell>
        </row>
        <row r="5220">
          <cell r="A5220" t="str">
            <v>CVPIDO</v>
          </cell>
          <cell r="B5220" t="str">
            <v>cupīdō cupidinis f.</v>
          </cell>
        </row>
        <row r="5221">
          <cell r="A5221" t="str">
            <v>CVPIDO/N</v>
          </cell>
          <cell r="B5221" t="str">
            <v>Cupīdō –inis m.</v>
          </cell>
        </row>
        <row r="5222">
          <cell r="A5222" t="str">
            <v>CVPIDVS</v>
          </cell>
          <cell r="B5222" t="str">
            <v>cupidus –a –um</v>
          </cell>
        </row>
        <row r="5223">
          <cell r="A5223" t="str">
            <v>CVPIENNIVS</v>
          </cell>
          <cell r="B5223" t="str">
            <v>Cupiennius –ī m.</v>
          </cell>
        </row>
        <row r="5224">
          <cell r="A5224" t="str">
            <v>CVPIO</v>
          </cell>
          <cell r="B5224" t="str">
            <v>cupiō cupere cupiī/cupīvī cupītus</v>
          </cell>
        </row>
        <row r="5225">
          <cell r="A5225" t="str">
            <v>CVPITOR</v>
          </cell>
        </row>
        <row r="5226">
          <cell r="A5226" t="str">
            <v>CVPITVM</v>
          </cell>
        </row>
        <row r="5227">
          <cell r="A5227" t="str">
            <v>CVPRESSETVM</v>
          </cell>
        </row>
        <row r="5228">
          <cell r="A5228" t="str">
            <v>CVPRESSEVS</v>
          </cell>
        </row>
        <row r="5229">
          <cell r="A5229" t="str">
            <v>CVPRESSIFER</v>
          </cell>
        </row>
        <row r="5230">
          <cell r="A5230" t="str">
            <v>CVPRESSVS</v>
          </cell>
          <cell r="B5230" t="str">
            <v>cupressus –ī f.</v>
          </cell>
        </row>
        <row r="5231">
          <cell r="A5231" t="str">
            <v>CVPVLA/2</v>
          </cell>
        </row>
        <row r="5232">
          <cell r="A5232" t="str">
            <v>CVR/1</v>
          </cell>
          <cell r="B5232" t="str">
            <v>cūr</v>
          </cell>
        </row>
        <row r="5233">
          <cell r="A5233" t="str">
            <v>CVRA</v>
          </cell>
          <cell r="B5233" t="str">
            <v>cūra cūrae f.</v>
          </cell>
        </row>
        <row r="5234">
          <cell r="A5234" t="str">
            <v>CVRABILIS</v>
          </cell>
        </row>
        <row r="5235">
          <cell r="A5235" t="str">
            <v>CVRALITAS</v>
          </cell>
          <cell r="B5235" t="str">
            <v>cūriālitās –ātis f.</v>
          </cell>
        </row>
        <row r="5236">
          <cell r="A5236" t="str">
            <v>CVRATIO</v>
          </cell>
          <cell r="B5236" t="str">
            <v>cūrātiō –ōnis f.</v>
          </cell>
        </row>
        <row r="5237">
          <cell r="A5237" t="str">
            <v>CVRATOR</v>
          </cell>
          <cell r="B5237" t="str">
            <v>cūrātor ōris m.</v>
          </cell>
        </row>
        <row r="5238">
          <cell r="A5238" t="str">
            <v>CVRATVS/1</v>
          </cell>
        </row>
        <row r="5239">
          <cell r="A5239" t="str">
            <v>CVRATVS/2</v>
          </cell>
        </row>
        <row r="5240">
          <cell r="A5240" t="str">
            <v>CVRCVLIO</v>
          </cell>
          <cell r="B5240" t="str">
            <v>curculiō –ōnis m.</v>
          </cell>
        </row>
        <row r="5241">
          <cell r="A5241" t="str">
            <v>CVRES/N</v>
          </cell>
          <cell r="B5241" t="str">
            <v>Curēs –ium m.</v>
          </cell>
        </row>
        <row r="5242">
          <cell r="A5242" t="str">
            <v>CVRETES/N</v>
          </cell>
          <cell r="B5242" t="str">
            <v>Cūrētēs –um m.</v>
          </cell>
        </row>
        <row r="5243">
          <cell r="A5243" t="str">
            <v>CVRIA</v>
          </cell>
          <cell r="B5243" t="str">
            <v>cūria cūriae f.</v>
          </cell>
        </row>
        <row r="5244">
          <cell r="A5244" t="str">
            <v>CVRIALIS</v>
          </cell>
          <cell r="B5244" t="str">
            <v>cūriālis –e</v>
          </cell>
        </row>
        <row r="5245">
          <cell r="A5245" t="str">
            <v>CVRIATIVS/N</v>
          </cell>
          <cell r="B5245" t="str">
            <v>Cūriātius –iī m.</v>
          </cell>
        </row>
        <row r="5246">
          <cell r="A5246" t="str">
            <v>CVRIATVS</v>
          </cell>
        </row>
        <row r="5247">
          <cell r="A5247" t="str">
            <v>CVRIDIVS/N</v>
          </cell>
        </row>
        <row r="5248">
          <cell r="A5248" t="str">
            <v>CVRIO/N</v>
          </cell>
          <cell r="B5248" t="str">
            <v>Cūrio –ōnis m.</v>
          </cell>
        </row>
        <row r="5249">
          <cell r="A5249" t="str">
            <v>CVRIOSE</v>
          </cell>
          <cell r="B5249" t="str">
            <v>cūriōsē</v>
          </cell>
        </row>
        <row r="5250">
          <cell r="A5250" t="str">
            <v>CVRIOSVS</v>
          </cell>
          <cell r="B5250" t="str">
            <v>cūriōsus –a –um</v>
          </cell>
        </row>
        <row r="5251">
          <cell r="A5251" t="str">
            <v>CVRIVS/N</v>
          </cell>
          <cell r="B5251" t="str">
            <v>Cūrius –iī m.</v>
          </cell>
        </row>
        <row r="5252">
          <cell r="A5252" t="str">
            <v>CVRO</v>
          </cell>
          <cell r="B5252" t="str">
            <v>cūrō cūrāre cūrāvī cūrātus</v>
          </cell>
        </row>
        <row r="5253">
          <cell r="A5253" t="str">
            <v>CVRRICVLVM</v>
          </cell>
          <cell r="B5253" t="str">
            <v>curriculum –ī n.</v>
          </cell>
        </row>
        <row r="5254">
          <cell r="A5254" t="str">
            <v>CVRRO</v>
          </cell>
          <cell r="B5254" t="str">
            <v>currō currere cucurrī cursus</v>
          </cell>
        </row>
        <row r="5255">
          <cell r="A5255" t="str">
            <v>CVRRVS</v>
          </cell>
          <cell r="B5255" t="str">
            <v>currus currūs m.</v>
          </cell>
        </row>
        <row r="5256">
          <cell r="A5256" t="str">
            <v>CVRSIM</v>
          </cell>
          <cell r="B5256" t="str">
            <v>cursim</v>
          </cell>
        </row>
        <row r="5257">
          <cell r="A5257" t="str">
            <v>CVRSITO</v>
          </cell>
        </row>
        <row r="5258">
          <cell r="A5258" t="str">
            <v>CVRSO</v>
          </cell>
          <cell r="B5258" t="str">
            <v>cursō –cursāre</v>
          </cell>
        </row>
        <row r="5259">
          <cell r="A5259" t="str">
            <v>CVRSOR</v>
          </cell>
          <cell r="B5259" t="str">
            <v xml:space="preserve">cursor cursōris m. </v>
          </cell>
        </row>
        <row r="5260">
          <cell r="A5260" t="str">
            <v>CVRSVS</v>
          </cell>
          <cell r="B5260" t="str">
            <v>cursus cursūs m.</v>
          </cell>
        </row>
        <row r="5261">
          <cell r="A5261" t="str">
            <v>CVRTILIVS/N</v>
          </cell>
        </row>
        <row r="5262">
          <cell r="A5262" t="str">
            <v>CVRTIVS/1N</v>
          </cell>
        </row>
        <row r="5263">
          <cell r="A5263" t="str">
            <v>CVRTIVS/2N</v>
          </cell>
        </row>
        <row r="5264">
          <cell r="A5264" t="str">
            <v>CVRTIVS/N</v>
          </cell>
          <cell r="B5264" t="str">
            <v>Curtius –ī m.</v>
          </cell>
        </row>
        <row r="5265">
          <cell r="A5265" t="str">
            <v>CVRTO</v>
          </cell>
        </row>
        <row r="5266">
          <cell r="A5266" t="str">
            <v>CVRTVS</v>
          </cell>
          <cell r="B5266" t="str">
            <v>curtus –a –um</v>
          </cell>
        </row>
        <row r="5267">
          <cell r="A5267" t="str">
            <v>CVRVAMEN</v>
          </cell>
          <cell r="B5267" t="str">
            <v>curvāmen –inis n.</v>
          </cell>
        </row>
        <row r="5268">
          <cell r="A5268" t="str">
            <v>CVRVATVRA</v>
          </cell>
        </row>
        <row r="5269">
          <cell r="A5269" t="str">
            <v>CVRVLIS</v>
          </cell>
          <cell r="B5269" t="str">
            <v>curūlis –e</v>
          </cell>
        </row>
        <row r="5270">
          <cell r="A5270" t="str">
            <v>CVRVO</v>
          </cell>
          <cell r="B5270" t="str">
            <v>curvō curvāre curvāvī curvātus</v>
          </cell>
        </row>
        <row r="5271">
          <cell r="A5271" t="str">
            <v>CVRVVS</v>
          </cell>
          <cell r="B5271" t="str">
            <v>curvus –a –um</v>
          </cell>
        </row>
        <row r="5272">
          <cell r="A5272" t="str">
            <v>CVSO</v>
          </cell>
        </row>
        <row r="5273">
          <cell r="A5273" t="str">
            <v>CVSPIS</v>
          </cell>
          <cell r="B5273" t="str">
            <v>cuspis –idis f.</v>
          </cell>
        </row>
        <row r="5274">
          <cell r="A5274" t="str">
            <v>CVSTODIA</v>
          </cell>
          <cell r="B5274" t="str">
            <v>custōdia custōdiae f.</v>
          </cell>
        </row>
        <row r="5275">
          <cell r="A5275" t="str">
            <v>CVSTODIO</v>
          </cell>
          <cell r="B5275" t="str">
            <v>custōdiō custōdīre custōdīvī custōdītus</v>
          </cell>
        </row>
        <row r="5276">
          <cell r="A5276" t="str">
            <v>CVSTOS</v>
          </cell>
          <cell r="B5276" t="str">
            <v>custōs custōdis m.</v>
          </cell>
        </row>
        <row r="5277">
          <cell r="A5277" t="str">
            <v>CVTHBALD/N2</v>
          </cell>
        </row>
        <row r="5278">
          <cell r="A5278" t="str">
            <v>CVTHBERT/N1</v>
          </cell>
          <cell r="B5278" t="str">
            <v>Cudberct –ī m.</v>
          </cell>
        </row>
        <row r="5279">
          <cell r="A5279" t="str">
            <v>CVTICVLA</v>
          </cell>
        </row>
        <row r="5280">
          <cell r="A5280" t="str">
            <v>CVTIO</v>
          </cell>
        </row>
        <row r="5281">
          <cell r="A5281" t="str">
            <v>CVTIS</v>
          </cell>
          <cell r="B5281" t="str">
            <v>cutis –is f.</v>
          </cell>
        </row>
        <row r="5282">
          <cell r="A5282" t="str">
            <v>CWENBVRG/N2</v>
          </cell>
        </row>
        <row r="5283">
          <cell r="A5283" t="str">
            <v>CWENBVRG/N3</v>
          </cell>
        </row>
        <row r="5284">
          <cell r="A5284" t="str">
            <v>CWICHELM/N1</v>
          </cell>
        </row>
        <row r="5285">
          <cell r="A5285" t="str">
            <v>CWICHELM/N2</v>
          </cell>
        </row>
        <row r="5286">
          <cell r="A5286" t="str">
            <v>CYATHVS</v>
          </cell>
          <cell r="B5286" t="str">
            <v>cyathus –ī m.</v>
          </cell>
        </row>
        <row r="5287">
          <cell r="A5287" t="str">
            <v>CYBAEA</v>
          </cell>
        </row>
        <row r="5288">
          <cell r="A5288" t="str">
            <v>CYBELE/N</v>
          </cell>
          <cell r="B5288" t="str">
            <v>Cybelē –ēs and Cybēbē –ēs –or ae f.</v>
          </cell>
        </row>
        <row r="5289">
          <cell r="A5289" t="str">
            <v>CYCLADATVS</v>
          </cell>
          <cell r="B5289" t="str">
            <v>cyclādātus –a –um</v>
          </cell>
        </row>
        <row r="5290">
          <cell r="A5290" t="str">
            <v>CYCLADES/N</v>
          </cell>
          <cell r="B5290" t="str">
            <v>Cyclades –um f.</v>
          </cell>
        </row>
        <row r="5291">
          <cell r="A5291" t="str">
            <v>CYCLAS</v>
          </cell>
        </row>
        <row r="5292">
          <cell r="A5292" t="str">
            <v>CYCLICOS</v>
          </cell>
        </row>
        <row r="5293">
          <cell r="A5293" t="str">
            <v>CYCLOPIVS/A</v>
          </cell>
          <cell r="B5293" t="str">
            <v>Cyclōpius –a –um</v>
          </cell>
        </row>
        <row r="5294">
          <cell r="A5294" t="str">
            <v>CYCLOPS/N</v>
          </cell>
          <cell r="B5294" t="str">
            <v>Cyclōps –ōpis m.</v>
          </cell>
        </row>
        <row r="5295">
          <cell r="A5295" t="str">
            <v>CYCLOTOS</v>
          </cell>
        </row>
        <row r="5296">
          <cell r="A5296" t="str">
            <v>CYCNEVS</v>
          </cell>
          <cell r="B5296" t="str">
            <v>Cȳcnēus –a –um</v>
          </cell>
        </row>
        <row r="5297">
          <cell r="A5297" t="str">
            <v>CYCNVS</v>
          </cell>
          <cell r="B5297" t="str">
            <v>cycnus –ī m.</v>
          </cell>
        </row>
        <row r="5298">
          <cell r="A5298" t="str">
            <v>CYCNVS/N</v>
          </cell>
          <cell r="B5298" t="str">
            <v>Cycnus –ī m.</v>
          </cell>
        </row>
        <row r="5299">
          <cell r="A5299" t="str">
            <v>CYCONIA</v>
          </cell>
          <cell r="B5299" t="str">
            <v>Cyconia –ae f.</v>
          </cell>
        </row>
        <row r="5300">
          <cell r="A5300" t="str">
            <v>CYDIPPE/N</v>
          </cell>
          <cell r="B5300" t="str">
            <v>Cȳdippē Cȳdippēs f.</v>
          </cell>
        </row>
        <row r="5301">
          <cell r="A5301" t="str">
            <v>CYDON/N</v>
          </cell>
          <cell r="B5301" t="str">
            <v>Cydōn –ōnis m.</v>
          </cell>
        </row>
        <row r="5302">
          <cell r="A5302" t="str">
            <v>CYDONIA/N</v>
          </cell>
          <cell r="B5302" t="str">
            <v>Cydōnia or Cydōnēa –ae f.</v>
          </cell>
        </row>
        <row r="5303">
          <cell r="A5303" t="str">
            <v>CYDONIVS/A</v>
          </cell>
          <cell r="B5303" t="str">
            <v>Cydōnius –a –um</v>
          </cell>
        </row>
        <row r="5304">
          <cell r="A5304" t="str">
            <v>CYGNVS/N</v>
          </cell>
        </row>
        <row r="5305">
          <cell r="A5305" t="str">
            <v>CYLINDRVS</v>
          </cell>
          <cell r="B5305" t="str">
            <v>cylindrus –ī m.</v>
          </cell>
        </row>
        <row r="5306">
          <cell r="A5306" t="str">
            <v>CYLINDRVS/N</v>
          </cell>
        </row>
        <row r="5307">
          <cell r="A5307" t="str">
            <v>CYLLARVS/N</v>
          </cell>
          <cell r="B5307" t="str">
            <v>Cyllarus –ī m.</v>
          </cell>
        </row>
        <row r="5308">
          <cell r="A5308" t="str">
            <v>CYLLENA/N</v>
          </cell>
          <cell r="B5308" t="str">
            <v>Cyllēnē –ēs or ae f.</v>
          </cell>
        </row>
        <row r="5309">
          <cell r="A5309" t="str">
            <v>CYLLENAEVS/N</v>
          </cell>
          <cell r="B5309" t="str">
            <v>Cyllēnaeus –a –um</v>
          </cell>
        </row>
        <row r="5310">
          <cell r="A5310" t="str">
            <v>CYLLENIVS/A</v>
          </cell>
          <cell r="B5310" t="str">
            <v>Cyllēnius –a –um</v>
          </cell>
        </row>
        <row r="5311">
          <cell r="A5311" t="str">
            <v>CYMA/1</v>
          </cell>
        </row>
        <row r="5312">
          <cell r="A5312" t="str">
            <v>CYMA/2</v>
          </cell>
        </row>
        <row r="5313">
          <cell r="A5313" t="str">
            <v>CYMATIVM</v>
          </cell>
        </row>
        <row r="5314">
          <cell r="A5314" t="str">
            <v>CYMBA</v>
          </cell>
          <cell r="B5314" t="str">
            <v>cumba or cymba –ae f.</v>
          </cell>
        </row>
        <row r="5315">
          <cell r="A5315" t="str">
            <v>CYMBALISTRIA</v>
          </cell>
          <cell r="B5315" t="str">
            <v>cymbalistria –ae f.</v>
          </cell>
        </row>
        <row r="5316">
          <cell r="A5316" t="str">
            <v>CYMBALVM</v>
          </cell>
          <cell r="B5316" t="str">
            <v>cymbalum –ī n.</v>
          </cell>
        </row>
        <row r="5317">
          <cell r="A5317" t="str">
            <v>CYMBIVM</v>
          </cell>
          <cell r="B5317" t="str">
            <v>cymbium –iī n.</v>
          </cell>
        </row>
        <row r="5318">
          <cell r="A5318" t="str">
            <v>CYMODOCE/N</v>
          </cell>
          <cell r="B5318" t="str">
            <v>Cȳmodocē –ēs and Cȳmodocēa –ae f.</v>
          </cell>
        </row>
        <row r="5319">
          <cell r="A5319" t="str">
            <v>CYMOTHOE/N</v>
          </cell>
          <cell r="B5319" t="str">
            <v>Cȳmothoē –ēs f.</v>
          </cell>
        </row>
        <row r="5320">
          <cell r="A5320" t="str">
            <v>CYNEBERHT/N1</v>
          </cell>
        </row>
        <row r="5321">
          <cell r="A5321" t="str">
            <v>CYNEBERHT/N2</v>
          </cell>
          <cell r="B5321" t="str">
            <v>Cyniberct –ī m.</v>
          </cell>
        </row>
        <row r="5322">
          <cell r="A5322" t="str">
            <v>CYNEBILL/N1</v>
          </cell>
        </row>
        <row r="5323">
          <cell r="A5323" t="str">
            <v>CYNEBVRG/N1</v>
          </cell>
        </row>
        <row r="5324">
          <cell r="A5324" t="str">
            <v>CYNEFRITH/N2</v>
          </cell>
        </row>
        <row r="5325">
          <cell r="A5325" t="str">
            <v>CYNEGILS/N1</v>
          </cell>
        </row>
        <row r="5326">
          <cell r="A5326" t="str">
            <v>CYNEMVND/N2</v>
          </cell>
        </row>
        <row r="5327">
          <cell r="A5327" t="str">
            <v>CYNEWISE/N1</v>
          </cell>
        </row>
        <row r="5328">
          <cell r="A5328" t="str">
            <v>CYNICE</v>
          </cell>
        </row>
        <row r="5329">
          <cell r="A5329" t="str">
            <v>CYNICI/N</v>
          </cell>
        </row>
        <row r="5330">
          <cell r="A5330" t="str">
            <v>CYNICVS/N</v>
          </cell>
          <cell r="B5330" t="str">
            <v>cynicus –a –um_x000D_</v>
          </cell>
        </row>
        <row r="5331">
          <cell r="A5331" t="str">
            <v>CYNOBELLINVS/N</v>
          </cell>
          <cell r="B5331" t="str">
            <v>Cynobelinus –ī m.</v>
          </cell>
        </row>
        <row r="5332">
          <cell r="A5332" t="str">
            <v>CYNTHIA/N</v>
          </cell>
          <cell r="B5332" t="str">
            <v>Cynthia –ae f.</v>
          </cell>
        </row>
        <row r="5333">
          <cell r="A5333" t="str">
            <v>CYNTHIVS/N</v>
          </cell>
          <cell r="B5333" t="str">
            <v>Cynthius – a –um</v>
          </cell>
        </row>
        <row r="5334">
          <cell r="A5334" t="str">
            <v>CYNTHVS/N</v>
          </cell>
          <cell r="B5334" t="str">
            <v>Cynthus –ī m.</v>
          </cell>
        </row>
        <row r="5335">
          <cell r="A5335" t="str">
            <v>CYPARISSVS</v>
          </cell>
          <cell r="B5335" t="str">
            <v>cyparissus –ī f.</v>
          </cell>
        </row>
        <row r="5336">
          <cell r="A5336" t="str">
            <v>CYPERVS</v>
          </cell>
          <cell r="B5336" t="str">
            <v>cypērus (os) m. or f.; cypērum (on) –ī n.</v>
          </cell>
        </row>
        <row r="5337">
          <cell r="A5337" t="str">
            <v>CYPRIO/N</v>
          </cell>
          <cell r="B5337" t="str">
            <v>Cyprio</v>
          </cell>
        </row>
        <row r="5338">
          <cell r="A5338" t="str">
            <v>CYPRIVS</v>
          </cell>
        </row>
        <row r="5339">
          <cell r="A5339" t="str">
            <v>CYPRIVS/N</v>
          </cell>
        </row>
        <row r="5340">
          <cell r="A5340" t="str">
            <v>CYPRVS/N</v>
          </cell>
          <cell r="B5340" t="str">
            <v>Cyprus –ī f.</v>
          </cell>
        </row>
        <row r="5341">
          <cell r="A5341" t="str">
            <v>CYRENAE/N</v>
          </cell>
          <cell r="B5341" t="str">
            <v>Cȳrēnae –ārum f.</v>
          </cell>
        </row>
        <row r="5342">
          <cell r="A5342" t="str">
            <v>CYRENAEVS/N</v>
          </cell>
          <cell r="B5342" t="str">
            <v>Cȳrēnaeus –ī m.</v>
          </cell>
        </row>
        <row r="5343">
          <cell r="A5343" t="str">
            <v>CYRENE/N</v>
          </cell>
          <cell r="B5343" t="str">
            <v>Cȳrēnē –ēs f.</v>
          </cell>
        </row>
        <row r="5344">
          <cell r="A5344" t="str">
            <v>CYRNEVS/A</v>
          </cell>
          <cell r="B5344" t="str">
            <v>Cyrnēus –a –um</v>
          </cell>
        </row>
        <row r="5345">
          <cell r="A5345" t="str">
            <v>CYRVS/N</v>
          </cell>
        </row>
        <row r="5346">
          <cell r="A5346" t="str">
            <v>CYTHERA/N</v>
          </cell>
          <cell r="B5346" t="str">
            <v>Cythēra –ōrum n.</v>
          </cell>
        </row>
        <row r="5347">
          <cell r="A5347" t="str">
            <v>CYTHEREA/N</v>
          </cell>
          <cell r="B5347" t="str">
            <v>Cytherēa –ae f.</v>
          </cell>
        </row>
        <row r="5348">
          <cell r="A5348" t="str">
            <v>CYTHERIACVS/N</v>
          </cell>
          <cell r="B5348" t="str">
            <v>Cythēriacus –a –um</v>
          </cell>
        </row>
        <row r="5349">
          <cell r="A5349" t="str">
            <v>CYTISVS</v>
          </cell>
          <cell r="B5349" t="str">
            <v>cytisus –ī m.</v>
          </cell>
        </row>
        <row r="5350">
          <cell r="A5350" t="str">
            <v>CYTORIVS/N</v>
          </cell>
          <cell r="B5350" t="str">
            <v>Cytōrius –a –um</v>
          </cell>
        </row>
        <row r="5351">
          <cell r="A5351" t="str">
            <v>CYTORVS/N</v>
          </cell>
          <cell r="B5351" t="str">
            <v>Cytōrus –ī m.</v>
          </cell>
        </row>
        <row r="5352">
          <cell r="A5352" t="str">
            <v>CYZICENI/N</v>
          </cell>
          <cell r="B5352" t="str">
            <v>Cȳzicēnī –ōrum m.</v>
          </cell>
        </row>
        <row r="5353">
          <cell r="A5353" t="str">
            <v>CYZICVS/N</v>
          </cell>
          <cell r="B5353" t="str">
            <v>Cyzicus or Cyzicos –ī f.</v>
          </cell>
        </row>
        <row r="5354">
          <cell r="A5354" t="str">
            <v>D</v>
          </cell>
          <cell r="B5354" t="str">
            <v>D</v>
          </cell>
        </row>
        <row r="5355">
          <cell r="A5355" t="str">
            <v>D/N</v>
          </cell>
          <cell r="B5355" t="str">
            <v>D. = Decimus –ī m.</v>
          </cell>
        </row>
        <row r="5356">
          <cell r="A5356" t="str">
            <v>DACIA/N</v>
          </cell>
          <cell r="B5356" t="str">
            <v xml:space="preserve">Dācia –ae f. </v>
          </cell>
        </row>
        <row r="5357">
          <cell r="A5357" t="str">
            <v>DACVS/A</v>
          </cell>
          <cell r="B5357" t="str">
            <v>Dācus –a –um</v>
          </cell>
        </row>
        <row r="5358">
          <cell r="A5358" t="str">
            <v>DAEDALVS</v>
          </cell>
          <cell r="B5358" t="str">
            <v>daedalus –a –um</v>
          </cell>
        </row>
        <row r="5359">
          <cell r="A5359" t="str">
            <v>DAEDALVS/N</v>
          </cell>
          <cell r="B5359" t="str">
            <v>Daedalus –ī m.</v>
          </cell>
        </row>
        <row r="5360">
          <cell r="A5360" t="str">
            <v>DAEMON</v>
          </cell>
          <cell r="B5360" t="str">
            <v>daemōn –onis m.</v>
          </cell>
        </row>
        <row r="5361">
          <cell r="A5361" t="str">
            <v>DAEMONICVS</v>
          </cell>
          <cell r="B5361" t="str">
            <v>daemonicus –a –um</v>
          </cell>
        </row>
        <row r="5362">
          <cell r="A5362" t="str">
            <v>DAGAN/N1</v>
          </cell>
        </row>
        <row r="5363">
          <cell r="A5363" t="str">
            <v>DAGOBERT/N2</v>
          </cell>
        </row>
        <row r="5364">
          <cell r="A5364" t="str">
            <v>DAHAE/N</v>
          </cell>
          <cell r="B5364" t="str">
            <v>Dahae –ārum m.</v>
          </cell>
        </row>
        <row r="5365">
          <cell r="A5365" t="str">
            <v>DAL</v>
          </cell>
          <cell r="B5365" t="str">
            <v>daal m.</v>
          </cell>
        </row>
        <row r="5366">
          <cell r="A5366" t="str">
            <v>DALFINVS/N1</v>
          </cell>
        </row>
        <row r="5367">
          <cell r="A5367" t="str">
            <v>DALMATIA/N</v>
          </cell>
        </row>
        <row r="5368">
          <cell r="A5368" t="str">
            <v>DALREVDINI/N</v>
          </cell>
          <cell r="B5368" t="str">
            <v>Dalreudini –orum* m.</v>
          </cell>
        </row>
        <row r="5369">
          <cell r="A5369" t="str">
            <v>DAMA/N</v>
          </cell>
          <cell r="B5369" t="str">
            <v>Dama –ae f.</v>
          </cell>
        </row>
        <row r="5370">
          <cell r="A5370" t="str">
            <v>DAMASIPPVS/N</v>
          </cell>
          <cell r="B5370" t="str">
            <v>Damasippus –ī m.</v>
          </cell>
        </row>
        <row r="5371">
          <cell r="A5371" t="str">
            <v>DAMIAN/N1</v>
          </cell>
        </row>
        <row r="5372">
          <cell r="A5372" t="str">
            <v>DAMMA</v>
          </cell>
          <cell r="B5372" t="str">
            <v>damma –ae f.</v>
          </cell>
        </row>
        <row r="5373">
          <cell r="A5373" t="str">
            <v>DAMNAS</v>
          </cell>
        </row>
        <row r="5374">
          <cell r="A5374" t="str">
            <v>DAMNATIO</v>
          </cell>
          <cell r="B5374" t="str">
            <v>damnātiō –ōnis f.</v>
          </cell>
        </row>
        <row r="5375">
          <cell r="A5375" t="str">
            <v>DAMNATORIVS</v>
          </cell>
        </row>
        <row r="5376">
          <cell r="A5376" t="str">
            <v>DAMNATVS/1</v>
          </cell>
        </row>
        <row r="5377">
          <cell r="A5377" t="str">
            <v>DAMNATVS/2</v>
          </cell>
        </row>
        <row r="5378">
          <cell r="A5378" t="str">
            <v>DAMNO</v>
          </cell>
          <cell r="B5378" t="str">
            <v>damnō damnāre damnāvī damnātus</v>
          </cell>
        </row>
        <row r="5379">
          <cell r="A5379" t="str">
            <v>DAMNOSVS</v>
          </cell>
          <cell r="B5379" t="str">
            <v>damnōsus –a –um</v>
          </cell>
        </row>
        <row r="5380">
          <cell r="A5380" t="str">
            <v>DAMNVM</v>
          </cell>
          <cell r="B5380" t="str">
            <v>damnum damnī n.</v>
          </cell>
        </row>
        <row r="5381">
          <cell r="A5381" t="str">
            <v>DAMOETAS/N</v>
          </cell>
          <cell r="B5381" t="str">
            <v xml:space="preserve">Dāmoetas –ae m. </v>
          </cell>
        </row>
        <row r="5382">
          <cell r="A5382" t="str">
            <v>DAMON/N</v>
          </cell>
          <cell r="B5382" t="str">
            <v>Dāmōn –ōnis m.</v>
          </cell>
        </row>
        <row r="5383">
          <cell r="A5383" t="str">
            <v>DANAE/N</v>
          </cell>
          <cell r="B5383" t="str">
            <v>Danaē –ēs f.</v>
          </cell>
        </row>
        <row r="5384">
          <cell r="A5384" t="str">
            <v>DANAI/N</v>
          </cell>
          <cell r="B5384" t="str">
            <v>Danaī –ōrum m.</v>
          </cell>
        </row>
        <row r="5385">
          <cell r="A5385" t="str">
            <v>DANAIDES/N</v>
          </cell>
        </row>
        <row r="5386">
          <cell r="A5386" t="str">
            <v>DANAVS/A</v>
          </cell>
          <cell r="B5386" t="str">
            <v>Danaus –a –um</v>
          </cell>
        </row>
        <row r="5387">
          <cell r="A5387" t="str">
            <v>DANIEL/N</v>
          </cell>
          <cell r="B5387" t="str">
            <v>Daniēl –ēlis m.</v>
          </cell>
        </row>
        <row r="5388">
          <cell r="A5388" t="str">
            <v>DANIEL/N1</v>
          </cell>
          <cell r="B5388" t="str">
            <v>Daniēl –ēlis m.</v>
          </cell>
        </row>
        <row r="5389">
          <cell r="A5389" t="str">
            <v>DANVBIVS/N</v>
          </cell>
          <cell r="B5389" t="str">
            <v>Dānuvius (–bius) –ī m.</v>
          </cell>
        </row>
        <row r="5390">
          <cell r="A5390" t="str">
            <v>DAPALIS</v>
          </cell>
        </row>
        <row r="5391">
          <cell r="A5391" t="str">
            <v>DAPHNE/N</v>
          </cell>
          <cell r="B5391" t="str">
            <v>Daphnē –ēs f.</v>
          </cell>
        </row>
        <row r="5392">
          <cell r="A5392" t="str">
            <v>DAPHNIS/N</v>
          </cell>
          <cell r="B5392" t="str">
            <v>Daphnis –idis m.</v>
          </cell>
        </row>
        <row r="5393">
          <cell r="A5393" t="str">
            <v>DAPHNON</v>
          </cell>
          <cell r="B5393" t="str">
            <v>daphnōn –onos m.</v>
          </cell>
        </row>
        <row r="5394">
          <cell r="A5394" t="str">
            <v>DAPS</v>
          </cell>
          <cell r="B5394" t="str">
            <v>daps –dapis f.</v>
          </cell>
        </row>
        <row r="5395">
          <cell r="A5395" t="str">
            <v>DAPSILIS</v>
          </cell>
          <cell r="B5395" t="str">
            <v>dapsilis –e</v>
          </cell>
        </row>
        <row r="5396">
          <cell r="A5396" t="str">
            <v>DARDANIA/N</v>
          </cell>
          <cell r="B5396" t="str">
            <v>Dardania –ae f.</v>
          </cell>
        </row>
        <row r="5397">
          <cell r="A5397" t="str">
            <v>DARDANIDES/N</v>
          </cell>
          <cell r="B5397" t="str">
            <v>Dardanidēs –ae m.</v>
          </cell>
        </row>
        <row r="5398">
          <cell r="A5398" t="str">
            <v>DARDANIS/A</v>
          </cell>
          <cell r="B5398" t="str">
            <v>Dardanis –idis f.</v>
          </cell>
        </row>
        <row r="5399">
          <cell r="A5399" t="str">
            <v>DARDANIVS/A</v>
          </cell>
          <cell r="B5399" t="str">
            <v>Dardanius –a –um</v>
          </cell>
        </row>
        <row r="5400">
          <cell r="A5400" t="str">
            <v>DARDANVS/A</v>
          </cell>
          <cell r="B5400" t="str">
            <v>Dardanus –a –um</v>
          </cell>
        </row>
        <row r="5401">
          <cell r="A5401" t="str">
            <v>DARDANVS/N</v>
          </cell>
          <cell r="B5401" t="str">
            <v>Dardanus –ī m.</v>
          </cell>
        </row>
        <row r="5402">
          <cell r="A5402" t="str">
            <v>DARES/N</v>
          </cell>
          <cell r="B5402" t="str">
            <v>Darēs –ētis (acc. Darēta and Daren) m.</v>
          </cell>
        </row>
        <row r="5403">
          <cell r="A5403" t="str">
            <v>DAREVS/N</v>
          </cell>
        </row>
        <row r="5404">
          <cell r="A5404" t="str">
            <v>DARIVS/N</v>
          </cell>
          <cell r="B5404" t="str">
            <v>Darius or Darēus –ī m.</v>
          </cell>
        </row>
        <row r="5405">
          <cell r="A5405" t="str">
            <v>DATIO</v>
          </cell>
        </row>
        <row r="5406">
          <cell r="A5406" t="str">
            <v>DATO</v>
          </cell>
        </row>
        <row r="5407">
          <cell r="A5407" t="str">
            <v>DATOR</v>
          </cell>
          <cell r="B5407" t="str">
            <v>dator –ōris m.</v>
          </cell>
        </row>
        <row r="5408">
          <cell r="A5408" t="str">
            <v>DATVM</v>
          </cell>
        </row>
        <row r="5409">
          <cell r="A5409" t="str">
            <v>DAVCIVS/A</v>
          </cell>
          <cell r="B5409" t="str">
            <v>Daucius –a –um</v>
          </cell>
        </row>
        <row r="5410">
          <cell r="A5410" t="str">
            <v>DAVLIAS/N</v>
          </cell>
          <cell r="B5410" t="str">
            <v>Daulias –ados f.</v>
          </cell>
        </row>
        <row r="5411">
          <cell r="A5411" t="str">
            <v>DAVNIVS/A</v>
          </cell>
          <cell r="B5411" t="str">
            <v>Daunius –a –um</v>
          </cell>
        </row>
        <row r="5412">
          <cell r="A5412" t="str">
            <v>DAVNVS/N</v>
          </cell>
          <cell r="B5412" t="str">
            <v>Daunus –ī m.</v>
          </cell>
        </row>
        <row r="5413">
          <cell r="A5413" t="str">
            <v>DAVVS/N</v>
          </cell>
          <cell r="B5413" t="str">
            <v>Dāvus –ī m.</v>
          </cell>
        </row>
        <row r="5414">
          <cell r="A5414" t="str">
            <v>DE</v>
          </cell>
          <cell r="B5414" t="str">
            <v>dē</v>
          </cell>
        </row>
        <row r="5415">
          <cell r="A5415" t="str">
            <v>DEA</v>
          </cell>
          <cell r="B5415" t="str">
            <v>dea deae f.</v>
          </cell>
        </row>
        <row r="5416">
          <cell r="A5416" t="str">
            <v>DEACINO</v>
          </cell>
        </row>
        <row r="5417">
          <cell r="A5417" t="str">
            <v>DEALBO</v>
          </cell>
          <cell r="B5417" t="str">
            <v>de–albō –albāre</v>
          </cell>
        </row>
        <row r="5418">
          <cell r="A5418" t="str">
            <v>DEAMBVLO</v>
          </cell>
          <cell r="B5418" t="str">
            <v>de–ambulō –ambulāre</v>
          </cell>
        </row>
        <row r="5419">
          <cell r="A5419" t="str">
            <v>DEAVRO</v>
          </cell>
          <cell r="B5419" t="str">
            <v>deaurō –aurāre</v>
          </cell>
        </row>
        <row r="5420">
          <cell r="A5420" t="str">
            <v>DEBACCHOR</v>
          </cell>
        </row>
        <row r="5421">
          <cell r="A5421" t="str">
            <v>DEBATTVO</v>
          </cell>
          <cell r="B5421" t="str">
            <v>dēbattuō dēbattuere — —</v>
          </cell>
        </row>
        <row r="5422">
          <cell r="A5422" t="str">
            <v>DEBELLATOR</v>
          </cell>
          <cell r="B5422" t="str">
            <v>dēbellātor –ōris m.</v>
          </cell>
        </row>
        <row r="5423">
          <cell r="A5423" t="str">
            <v>DEBELLO</v>
          </cell>
          <cell r="B5423" t="str">
            <v>dēbellō dēbellāre dēbellāvī dēbellātus</v>
          </cell>
        </row>
        <row r="5424">
          <cell r="A5424" t="str">
            <v>DEBENS</v>
          </cell>
        </row>
        <row r="5425">
          <cell r="A5425" t="str">
            <v>DEBEO</v>
          </cell>
          <cell r="B5425" t="str">
            <v>dēbeō dēbēre dēbuī dēbitus</v>
          </cell>
        </row>
        <row r="5426">
          <cell r="A5426" t="str">
            <v>DEBILIS</v>
          </cell>
          <cell r="B5426" t="str">
            <v>dēbilis –e</v>
          </cell>
        </row>
        <row r="5427">
          <cell r="A5427" t="str">
            <v>DEBILITAS</v>
          </cell>
          <cell r="B5427" t="str">
            <v>dēbilitās –ātis f.</v>
          </cell>
        </row>
        <row r="5428">
          <cell r="A5428" t="str">
            <v>DEBILITATIO</v>
          </cell>
        </row>
        <row r="5429">
          <cell r="A5429" t="str">
            <v>DEBILITO</v>
          </cell>
          <cell r="B5429" t="str">
            <v>dēbilitō dēbilitāre dēbilitāvī dēbilitātus</v>
          </cell>
        </row>
        <row r="5430">
          <cell r="A5430" t="str">
            <v>DEBITOR</v>
          </cell>
          <cell r="B5430" t="str">
            <v>dēbitor –ōris m.</v>
          </cell>
        </row>
        <row r="5431">
          <cell r="A5431" t="str">
            <v>DEBITVM</v>
          </cell>
        </row>
        <row r="5432">
          <cell r="A5432" t="str">
            <v>DECANTO</v>
          </cell>
          <cell r="B5432" t="str">
            <v>dēcantō –cantāre</v>
          </cell>
        </row>
        <row r="5433">
          <cell r="A5433" t="str">
            <v>DECARPO</v>
          </cell>
        </row>
        <row r="5434">
          <cell r="A5434" t="str">
            <v>DECAS</v>
          </cell>
          <cell r="B5434" t="str">
            <v>decas –adis f.</v>
          </cell>
        </row>
        <row r="5435">
          <cell r="A5435" t="str">
            <v>DECASTYLVS</v>
          </cell>
        </row>
        <row r="5436">
          <cell r="A5436" t="str">
            <v>DECEDO/1</v>
          </cell>
          <cell r="B5436" t="str">
            <v>dēcēdō dēcēdere dēcessī dēcessus</v>
          </cell>
        </row>
        <row r="5437">
          <cell r="A5437" t="str">
            <v>DECEM</v>
          </cell>
          <cell r="B5437" t="str">
            <v>decem; decimus –a –um</v>
          </cell>
        </row>
        <row r="5438">
          <cell r="A5438" t="str">
            <v>DECEMBER/N</v>
          </cell>
          <cell r="B5438" t="str">
            <v>December –bris m.</v>
          </cell>
        </row>
        <row r="5439">
          <cell r="A5439" t="str">
            <v>DECEMPEDA</v>
          </cell>
        </row>
        <row r="5440">
          <cell r="A5440" t="str">
            <v>DECEMVIR</v>
          </cell>
          <cell r="B5440" t="str">
            <v>decemvirī –ōrum or –um m.</v>
          </cell>
        </row>
        <row r="5441">
          <cell r="A5441" t="str">
            <v>DECEMVIRALIS</v>
          </cell>
        </row>
        <row r="5442">
          <cell r="A5442" t="str">
            <v>DECENNIS</v>
          </cell>
          <cell r="B5442" t="str">
            <v>decennis –e</v>
          </cell>
        </row>
        <row r="5443">
          <cell r="A5443" t="str">
            <v>DECENS</v>
          </cell>
          <cell r="B5443" t="str">
            <v>decens decentis</v>
          </cell>
        </row>
        <row r="5444">
          <cell r="A5444" t="str">
            <v>DECENTER</v>
          </cell>
          <cell r="B5444" t="str">
            <v>decenter</v>
          </cell>
        </row>
        <row r="5445">
          <cell r="A5445" t="str">
            <v>DECENTIA</v>
          </cell>
          <cell r="B5445" t="str">
            <v>decentia –ae f.</v>
          </cell>
        </row>
        <row r="5446">
          <cell r="A5446" t="str">
            <v>DECEPTOR</v>
          </cell>
        </row>
        <row r="5447">
          <cell r="A5447" t="str">
            <v>DECEPTORIVS</v>
          </cell>
        </row>
        <row r="5448">
          <cell r="A5448" t="str">
            <v>DECERIS</v>
          </cell>
          <cell r="B5448" t="str">
            <v>dēceris</v>
          </cell>
        </row>
        <row r="5449">
          <cell r="A5449" t="str">
            <v>DECERNO</v>
          </cell>
          <cell r="B5449" t="str">
            <v>dēcernō dēcernere dēcrēvī dēcrētus</v>
          </cell>
        </row>
        <row r="5450">
          <cell r="A5450" t="str">
            <v>DECERPO</v>
          </cell>
          <cell r="B5450" t="str">
            <v>dēcerpō –ere –sī –tus</v>
          </cell>
        </row>
        <row r="5451">
          <cell r="A5451" t="str">
            <v>DECERTO/1</v>
          </cell>
          <cell r="B5451" t="str">
            <v>decertō decertāre decertāvī decertātus</v>
          </cell>
        </row>
        <row r="5452">
          <cell r="A5452" t="str">
            <v>DECESSIO</v>
          </cell>
        </row>
        <row r="5453">
          <cell r="A5453" t="str">
            <v>DECESSOR</v>
          </cell>
          <cell r="B5453" t="str">
            <v>dēcessor dēcessōris m.</v>
          </cell>
        </row>
        <row r="5454">
          <cell r="A5454" t="str">
            <v>DECESSVS</v>
          </cell>
          <cell r="B5454" t="str">
            <v>dēcessus –ūs m.</v>
          </cell>
        </row>
        <row r="5455">
          <cell r="A5455" t="str">
            <v>DECET</v>
          </cell>
          <cell r="B5455" t="str">
            <v>decet decēre decuīt</v>
          </cell>
        </row>
        <row r="5456">
          <cell r="A5456" t="str">
            <v>DECETIA/N</v>
          </cell>
          <cell r="B5456" t="str">
            <v>Decetia –ae f.</v>
          </cell>
        </row>
        <row r="5457">
          <cell r="A5457" t="str">
            <v>DECIDIANA/N</v>
          </cell>
          <cell r="B5457" t="str">
            <v>Decidiāna –ae f.</v>
          </cell>
        </row>
        <row r="5458">
          <cell r="A5458" t="str">
            <v>DECIDO/1</v>
          </cell>
          <cell r="B5458" t="str">
            <v>dēcidō –ere –cidī</v>
          </cell>
        </row>
        <row r="5459">
          <cell r="A5459" t="str">
            <v>DECIDO/2</v>
          </cell>
          <cell r="B5459" t="str">
            <v>dēcīdō –ere –cīdī –cīsus</v>
          </cell>
        </row>
        <row r="5460">
          <cell r="A5460" t="str">
            <v>DECIES</v>
          </cell>
          <cell r="B5460" t="str">
            <v xml:space="preserve">deciēs or deciēns </v>
          </cell>
        </row>
        <row r="5461">
          <cell r="A5461" t="str">
            <v>DECIMA</v>
          </cell>
          <cell r="B5461" t="str">
            <v>decima or decuma –ae f.</v>
          </cell>
        </row>
        <row r="5462">
          <cell r="A5462" t="str">
            <v>DECIMANI</v>
          </cell>
        </row>
        <row r="5463">
          <cell r="A5463" t="str">
            <v>DECIMANVS/1</v>
          </cell>
        </row>
        <row r="5464">
          <cell r="A5464" t="str">
            <v>DECIMANVS/2</v>
          </cell>
          <cell r="B5464" t="str">
            <v>decimānus or decumānus –a –um</v>
          </cell>
        </row>
        <row r="5465">
          <cell r="A5465" t="str">
            <v>DECIMO</v>
          </cell>
          <cell r="B5465" t="str">
            <v>decimō –āre</v>
          </cell>
        </row>
        <row r="5466">
          <cell r="A5466" t="str">
            <v>DECIMVS/N</v>
          </cell>
          <cell r="B5466" t="str">
            <v>Decimus –ī m.</v>
          </cell>
        </row>
        <row r="5467">
          <cell r="A5467" t="str">
            <v>DECIPIO</v>
          </cell>
          <cell r="B5467" t="str">
            <v>dēcipiō dēcipere dēcēpī dēceptus</v>
          </cell>
        </row>
        <row r="5468">
          <cell r="A5468" t="str">
            <v>DECISIO</v>
          </cell>
          <cell r="B5468" t="str">
            <v>dēcīsiō –ōnis f.</v>
          </cell>
        </row>
        <row r="5469">
          <cell r="A5469" t="str">
            <v>DECIVS/N</v>
          </cell>
          <cell r="B5469" t="str">
            <v>Deciī –ōrum m.</v>
          </cell>
        </row>
        <row r="5470">
          <cell r="A5470" t="str">
            <v>DECLAMATIO</v>
          </cell>
          <cell r="B5470" t="str">
            <v>dēclāmātiō –ōnis f.</v>
          </cell>
        </row>
        <row r="5471">
          <cell r="A5471" t="str">
            <v>DECLAMATOR</v>
          </cell>
          <cell r="B5471" t="str">
            <v>dēclāmātor –ōris m.</v>
          </cell>
        </row>
        <row r="5472">
          <cell r="A5472" t="str">
            <v>DECLAMATORIVS</v>
          </cell>
        </row>
        <row r="5473">
          <cell r="A5473" t="str">
            <v>DECLAMO</v>
          </cell>
          <cell r="B5473" t="str">
            <v>dē–clāmō clāmāre</v>
          </cell>
        </row>
        <row r="5474">
          <cell r="A5474" t="str">
            <v>DECLARATOR</v>
          </cell>
        </row>
        <row r="5475">
          <cell r="A5475" t="str">
            <v>DECLARO</v>
          </cell>
          <cell r="B5475" t="str">
            <v>dēclārō dēclārāre dēclārāvī dēclārātus</v>
          </cell>
        </row>
        <row r="5476">
          <cell r="A5476" t="str">
            <v>DECLINATIO</v>
          </cell>
          <cell r="B5476" t="str">
            <v>dēclīnātiō dēclīnātiōnis f.</v>
          </cell>
        </row>
        <row r="5477">
          <cell r="A5477" t="str">
            <v>DECLINO</v>
          </cell>
          <cell r="B5477" t="str">
            <v>dēclīnō dēclīnāre dēclīnāvī dēclīnātus</v>
          </cell>
        </row>
        <row r="5478">
          <cell r="A5478" t="str">
            <v>DECLIVE</v>
          </cell>
        </row>
        <row r="5479">
          <cell r="A5479" t="str">
            <v>DECLIVIS</v>
          </cell>
          <cell r="B5479" t="str">
            <v>dēclīvis –e</v>
          </cell>
        </row>
        <row r="5480">
          <cell r="A5480" t="str">
            <v>DECLIVITAS</v>
          </cell>
          <cell r="B5480" t="str">
            <v>dēclīvitās –ātis f.</v>
          </cell>
        </row>
        <row r="5481">
          <cell r="A5481" t="str">
            <v>DECLIVVS</v>
          </cell>
        </row>
        <row r="5482">
          <cell r="A5482" t="str">
            <v>DECOCTA</v>
          </cell>
        </row>
        <row r="5483">
          <cell r="A5483" t="str">
            <v>DECOCTIOR</v>
          </cell>
        </row>
        <row r="5484">
          <cell r="A5484" t="str">
            <v>DECOCTOR</v>
          </cell>
          <cell r="B5484" t="str">
            <v>dēcoctor dēcoctōris m.</v>
          </cell>
        </row>
        <row r="5485">
          <cell r="A5485" t="str">
            <v>DECOCTVM</v>
          </cell>
        </row>
        <row r="5486">
          <cell r="A5486" t="str">
            <v>DECOCTVS</v>
          </cell>
        </row>
        <row r="5487">
          <cell r="A5487" t="str">
            <v>DECOLLO</v>
          </cell>
          <cell r="B5487" t="str">
            <v>dē–collō collāre</v>
          </cell>
        </row>
        <row r="5488">
          <cell r="A5488" t="str">
            <v>DECOLO/1</v>
          </cell>
        </row>
        <row r="5489">
          <cell r="A5489" t="str">
            <v>DECOLOR</v>
          </cell>
          <cell r="B5489" t="str">
            <v>dēcolor –ōris</v>
          </cell>
        </row>
        <row r="5490">
          <cell r="A5490" t="str">
            <v>DECOLORO</v>
          </cell>
        </row>
        <row r="5491">
          <cell r="A5491" t="str">
            <v>DECONDO</v>
          </cell>
        </row>
        <row r="5492">
          <cell r="A5492" t="str">
            <v>DECOQVO</v>
          </cell>
          <cell r="B5492" t="str">
            <v>dēcoquō –coquere –coxī –coctum</v>
          </cell>
        </row>
        <row r="5493">
          <cell r="A5493" t="str">
            <v>DECOR</v>
          </cell>
          <cell r="B5493" t="str">
            <v>décor –ōris m.</v>
          </cell>
        </row>
        <row r="5494">
          <cell r="A5494" t="str">
            <v>DECORATVS</v>
          </cell>
        </row>
        <row r="5495">
          <cell r="A5495" t="str">
            <v>DECORO</v>
          </cell>
          <cell r="B5495" t="str">
            <v>decorō decorāre decorāvī decorātus</v>
          </cell>
        </row>
        <row r="5496">
          <cell r="A5496" t="str">
            <v>DECORVM</v>
          </cell>
        </row>
        <row r="5497">
          <cell r="A5497" t="str">
            <v>DECORVS</v>
          </cell>
          <cell r="B5497" t="str">
            <v>decōrus –a –um</v>
          </cell>
        </row>
        <row r="5498">
          <cell r="A5498" t="str">
            <v>DECREPITVS</v>
          </cell>
          <cell r="B5498" t="str">
            <v xml:space="preserve">dē–crepitus –a –um </v>
          </cell>
        </row>
        <row r="5499">
          <cell r="A5499" t="str">
            <v>DECRESCENTIA</v>
          </cell>
        </row>
        <row r="5500">
          <cell r="A5500" t="str">
            <v>DECRESCO</v>
          </cell>
          <cell r="B5500" t="str">
            <v xml:space="preserve">dēcrēscō –crēscere –crēvī –crētum </v>
          </cell>
        </row>
        <row r="5501">
          <cell r="A5501" t="str">
            <v>DECRETORIVS</v>
          </cell>
        </row>
        <row r="5502">
          <cell r="A5502" t="str">
            <v>DECRETVM</v>
          </cell>
          <cell r="B5502" t="str">
            <v>dēcrētum dēcrētī n.</v>
          </cell>
        </row>
        <row r="5503">
          <cell r="A5503" t="str">
            <v>DECVMANVS</v>
          </cell>
          <cell r="B5503" t="str">
            <v>decumānus –ī m.</v>
          </cell>
        </row>
        <row r="5504">
          <cell r="A5504" t="str">
            <v>DECVMATES</v>
          </cell>
        </row>
        <row r="5505">
          <cell r="A5505" t="str">
            <v>DECVMBO</v>
          </cell>
          <cell r="B5505" t="str">
            <v>dēcumbō –cumbere –cubuī –cubitum</v>
          </cell>
        </row>
        <row r="5506">
          <cell r="A5506" t="str">
            <v>DECVRIA</v>
          </cell>
          <cell r="B5506" t="str">
            <v>decuria –ae f.</v>
          </cell>
        </row>
        <row r="5507">
          <cell r="A5507" t="str">
            <v>DECVRIALIS</v>
          </cell>
        </row>
        <row r="5508">
          <cell r="A5508" t="str">
            <v>DECVRIATIO</v>
          </cell>
        </row>
        <row r="5509">
          <cell r="A5509" t="str">
            <v>DECVRIATVS</v>
          </cell>
        </row>
        <row r="5510">
          <cell r="A5510" t="str">
            <v>DECVRIO/1</v>
          </cell>
          <cell r="B5510" t="str">
            <v>decuriō –ōnis m.</v>
          </cell>
        </row>
        <row r="5511">
          <cell r="A5511" t="str">
            <v>DECVRIO/2</v>
          </cell>
        </row>
        <row r="5512">
          <cell r="A5512" t="str">
            <v>DECVRIONALIS</v>
          </cell>
        </row>
        <row r="5513">
          <cell r="A5513" t="str">
            <v>DECVRIONATVS</v>
          </cell>
        </row>
        <row r="5514">
          <cell r="A5514" t="str">
            <v>DECVRRO</v>
          </cell>
          <cell r="B5514" t="str">
            <v>dēcurrō –ere –cucurrī or currī –cursus</v>
          </cell>
        </row>
        <row r="5515">
          <cell r="A5515" t="str">
            <v>DECVRSIO</v>
          </cell>
          <cell r="B5515" t="str">
            <v>dēcursiō –ōnis f.</v>
          </cell>
        </row>
        <row r="5516">
          <cell r="A5516" t="str">
            <v>DECVRSVS</v>
          </cell>
          <cell r="B5516" t="str">
            <v>dēcursus –ūs m.</v>
          </cell>
        </row>
        <row r="5517">
          <cell r="A5517" t="str">
            <v>DECVRTO</v>
          </cell>
        </row>
        <row r="5518">
          <cell r="A5518" t="str">
            <v>DECVS</v>
          </cell>
          <cell r="B5518" t="str">
            <v>decus decoris n.</v>
          </cell>
        </row>
        <row r="5519">
          <cell r="A5519" t="str">
            <v>DECVSSATIM</v>
          </cell>
        </row>
        <row r="5520">
          <cell r="A5520" t="str">
            <v>DECVSSATIO</v>
          </cell>
        </row>
        <row r="5521">
          <cell r="A5521" t="str">
            <v>DECVSSIS</v>
          </cell>
        </row>
        <row r="5522">
          <cell r="A5522" t="str">
            <v>DECVTIO</v>
          </cell>
          <cell r="B5522" t="str">
            <v>dēcutiō –ere –cussī –cussus</v>
          </cell>
        </row>
        <row r="5523">
          <cell r="A5523" t="str">
            <v>DEDA/N1</v>
          </cell>
        </row>
        <row r="5524">
          <cell r="A5524" t="str">
            <v>DEDECET</v>
          </cell>
          <cell r="B5524" t="str">
            <v>dedecet dedecere dedecuit</v>
          </cell>
        </row>
        <row r="5525">
          <cell r="A5525" t="str">
            <v>DEDECORO</v>
          </cell>
          <cell r="B5525" t="str">
            <v xml:space="preserve">dēdecorō decorāre </v>
          </cell>
        </row>
        <row r="5526">
          <cell r="A5526" t="str">
            <v>DEDECORVS</v>
          </cell>
        </row>
        <row r="5527">
          <cell r="A5527" t="str">
            <v>DEDECVS</v>
          </cell>
          <cell r="B5527" t="str">
            <v>dēdecus dēdecōris n.</v>
          </cell>
        </row>
        <row r="5528">
          <cell r="A5528" t="str">
            <v>DEDICATIO</v>
          </cell>
          <cell r="B5528" t="str">
            <v>dēdicātiō –ōnis f.</v>
          </cell>
        </row>
        <row r="5529">
          <cell r="A5529" t="str">
            <v>DEDICATVS</v>
          </cell>
        </row>
        <row r="5530">
          <cell r="A5530" t="str">
            <v>DEDICO/1</v>
          </cell>
          <cell r="B5530" t="str">
            <v>dēdicō dēdicāre dēdicāvī dēdicātus</v>
          </cell>
        </row>
        <row r="5531">
          <cell r="A5531" t="str">
            <v>DEDIGNATIO</v>
          </cell>
        </row>
        <row r="5532">
          <cell r="A5532" t="str">
            <v>DEDIGNOR</v>
          </cell>
          <cell r="B5532" t="str">
            <v>dēdignor –ārī</v>
          </cell>
        </row>
        <row r="5533">
          <cell r="A5533" t="str">
            <v>DEDISCO</v>
          </cell>
        </row>
        <row r="5534">
          <cell r="A5534" t="str">
            <v>DEDITICIVS/2</v>
          </cell>
          <cell r="B5534" t="str">
            <v>dēditīcius –a –um</v>
          </cell>
        </row>
        <row r="5535">
          <cell r="A5535" t="str">
            <v>DEDITIO</v>
          </cell>
          <cell r="B5535" t="str">
            <v>dēditiō dēditiōnis f.</v>
          </cell>
        </row>
        <row r="5536">
          <cell r="A5536" t="str">
            <v>DEDITVS</v>
          </cell>
          <cell r="B5536" t="str">
            <v>dēditus –a –um</v>
          </cell>
        </row>
        <row r="5537">
          <cell r="A5537" t="str">
            <v>DEDO</v>
          </cell>
          <cell r="B5537" t="str">
            <v>dēdō dēdere dēdidī dēditus</v>
          </cell>
        </row>
        <row r="5538">
          <cell r="A5538" t="str">
            <v>DEDOCEO</v>
          </cell>
        </row>
        <row r="5539">
          <cell r="A5539" t="str">
            <v>DEDOLEO</v>
          </cell>
        </row>
        <row r="5540">
          <cell r="A5540" t="str">
            <v>DEDVCO</v>
          </cell>
          <cell r="B5540" t="str">
            <v>dēdūcō dēdūcere dēdūxī dēductus</v>
          </cell>
        </row>
        <row r="5541">
          <cell r="A5541" t="str">
            <v>DEDVCTIO</v>
          </cell>
        </row>
        <row r="5542">
          <cell r="A5542" t="str">
            <v>DEDVCTVS/1</v>
          </cell>
        </row>
        <row r="5543">
          <cell r="A5543" t="str">
            <v>DEDVCTVS/2</v>
          </cell>
        </row>
        <row r="5544">
          <cell r="A5544" t="str">
            <v>DEERRO/2</v>
          </cell>
          <cell r="B5544" t="str">
            <v>de-errō –errāre</v>
          </cell>
        </row>
        <row r="5545">
          <cell r="A5545" t="str">
            <v>DEFAECATVS</v>
          </cell>
        </row>
        <row r="5546">
          <cell r="A5546" t="str">
            <v>DEFATIGATIO</v>
          </cell>
          <cell r="B5546" t="str">
            <v>dēfatīgātiō –ōnis f.</v>
          </cell>
        </row>
        <row r="5547">
          <cell r="A5547" t="str">
            <v>DEFATIGO</v>
          </cell>
          <cell r="B5547" t="str">
            <v>dēfatīgō –fatīgāre</v>
          </cell>
        </row>
        <row r="5548">
          <cell r="A5548" t="str">
            <v>DEFECTIO</v>
          </cell>
          <cell r="B5548" t="str">
            <v>dēfectiō dēfectiōnis f.</v>
          </cell>
        </row>
        <row r="5549">
          <cell r="A5549" t="str">
            <v>DEFECTOR</v>
          </cell>
        </row>
        <row r="5550">
          <cell r="A5550" t="str">
            <v>DEFECTVS/1</v>
          </cell>
          <cell r="B5550" t="str">
            <v>dēfectus –ūs m.</v>
          </cell>
        </row>
        <row r="5551">
          <cell r="A5551" t="str">
            <v>DEFECTVS/2</v>
          </cell>
        </row>
        <row r="5552">
          <cell r="A5552" t="str">
            <v>DEFENDO</v>
          </cell>
          <cell r="B5552" t="str">
            <v>dēfendō dēfendere dēfendī dēfensus</v>
          </cell>
        </row>
        <row r="5553">
          <cell r="A5553" t="str">
            <v>DEFENSIO</v>
          </cell>
          <cell r="B5553" t="str">
            <v>dēfēnsiō dēfēnsiōnis f.</v>
          </cell>
        </row>
        <row r="5554">
          <cell r="A5554" t="str">
            <v>DEFENSO</v>
          </cell>
          <cell r="B5554" t="str">
            <v xml:space="preserve">dēfēnsō –āre –āvī –ātum </v>
          </cell>
        </row>
        <row r="5555">
          <cell r="A5555" t="str">
            <v>DEFENSOR</v>
          </cell>
          <cell r="B5555" t="str">
            <v>dēfēnsor dēfēnsōris m.</v>
          </cell>
        </row>
        <row r="5556">
          <cell r="A5556" t="str">
            <v>DEFERO</v>
          </cell>
          <cell r="B5556" t="str">
            <v>dēferō dēferre dētulī dēlātus</v>
          </cell>
        </row>
        <row r="5557">
          <cell r="A5557" t="str">
            <v>DEFERVEFACIO</v>
          </cell>
        </row>
        <row r="5558">
          <cell r="A5558" t="str">
            <v>DEFERVEO</v>
          </cell>
        </row>
        <row r="5559">
          <cell r="A5559" t="str">
            <v>DEFERVESCO</v>
          </cell>
          <cell r="B5559" t="str">
            <v>dēfervēscō dēfervēscere dēfervī or dēferbuī —</v>
          </cell>
        </row>
        <row r="5560">
          <cell r="A5560" t="str">
            <v>DEFESSVS</v>
          </cell>
          <cell r="B5560" t="str">
            <v>dēfessus –a –um</v>
          </cell>
        </row>
        <row r="5561">
          <cell r="A5561" t="str">
            <v>DEFETISCOR</v>
          </cell>
          <cell r="B5561" t="str">
            <v>dēfetīscor or defatiscor –ī –fessus sum</v>
          </cell>
        </row>
        <row r="5562">
          <cell r="A5562" t="str">
            <v>DEFICIO</v>
          </cell>
          <cell r="B5562" t="str">
            <v>dēficiō dēficere dēfēcī dēfectus</v>
          </cell>
        </row>
        <row r="5563">
          <cell r="A5563" t="str">
            <v>DEFIGO</v>
          </cell>
          <cell r="B5563" t="str">
            <v>dēfīgō dēfīgere dēfīxī dēfīxus</v>
          </cell>
        </row>
        <row r="5564">
          <cell r="A5564" t="str">
            <v>DEFINGO</v>
          </cell>
        </row>
        <row r="5565">
          <cell r="A5565" t="str">
            <v>DEFINIO</v>
          </cell>
          <cell r="B5565" t="str">
            <v>dēfīniō dēfīnīre</v>
          </cell>
        </row>
        <row r="5566">
          <cell r="A5566" t="str">
            <v>DEFINITIO</v>
          </cell>
        </row>
        <row r="5567">
          <cell r="A5567" t="str">
            <v>DEFINITIVVS</v>
          </cell>
        </row>
        <row r="5568">
          <cell r="A5568" t="str">
            <v>DEFINITVS</v>
          </cell>
        </row>
        <row r="5569">
          <cell r="A5569" t="str">
            <v>DEFIO</v>
          </cell>
          <cell r="B5569" t="str">
            <v xml:space="preserve">dēfio dēfīō dēfierī </v>
          </cell>
        </row>
        <row r="5570">
          <cell r="A5570" t="str">
            <v>DEFLAGRO</v>
          </cell>
        </row>
        <row r="5571">
          <cell r="A5571" t="str">
            <v>DEFLECTO</v>
          </cell>
          <cell r="B5571" t="str">
            <v>dēflectō –ere –flexī –flexus</v>
          </cell>
        </row>
        <row r="5572">
          <cell r="A5572" t="str">
            <v>DEFLEO</v>
          </cell>
          <cell r="B5572" t="str">
            <v>dēfleō –ēre –flēvī –flētus</v>
          </cell>
        </row>
        <row r="5573">
          <cell r="A5573" t="str">
            <v>DEFLO</v>
          </cell>
          <cell r="B5573" t="str">
            <v>dēflō –āre</v>
          </cell>
        </row>
        <row r="5574">
          <cell r="A5574" t="str">
            <v>DEFLORESCO</v>
          </cell>
          <cell r="B5574" t="str">
            <v>dēflorescō –rescere –rui</v>
          </cell>
        </row>
        <row r="5575">
          <cell r="A5575" t="str">
            <v>DEFLORO</v>
          </cell>
          <cell r="B5575" t="str">
            <v>dēflōro –āre</v>
          </cell>
        </row>
        <row r="5576">
          <cell r="A5576" t="str">
            <v>DEFLVO</v>
          </cell>
          <cell r="B5576" t="str">
            <v>dēfluō –ere –fluxī –fluxus</v>
          </cell>
        </row>
        <row r="5577">
          <cell r="A5577" t="str">
            <v>DEFODIO</v>
          </cell>
          <cell r="B5577" t="str">
            <v>dēfodiō –ere –fōdī –fossus</v>
          </cell>
        </row>
        <row r="5578">
          <cell r="A5578" t="str">
            <v>DEFORMATIO/2</v>
          </cell>
        </row>
        <row r="5579">
          <cell r="A5579" t="str">
            <v>DEFORMATVS</v>
          </cell>
        </row>
        <row r="5580">
          <cell r="A5580" t="str">
            <v>DEFORMIS</v>
          </cell>
          <cell r="B5580" t="str">
            <v>dēfōrmis dēfōrme</v>
          </cell>
        </row>
        <row r="5581">
          <cell r="A5581" t="str">
            <v>DEFORMITAS</v>
          </cell>
        </row>
        <row r="5582">
          <cell r="A5582" t="str">
            <v>DEFORMO/1</v>
          </cell>
        </row>
        <row r="5583">
          <cell r="A5583" t="str">
            <v>DEFORMO/2</v>
          </cell>
          <cell r="B5583" t="str">
            <v>dēfōrmō dēfōrmāre dēfōrmāvī dēfōrmātus</v>
          </cell>
        </row>
        <row r="5584">
          <cell r="A5584" t="str">
            <v>DEFRAVDO</v>
          </cell>
          <cell r="B5584" t="str">
            <v>dēfraudō or defrūdō –āre</v>
          </cell>
        </row>
        <row r="5585">
          <cell r="A5585" t="str">
            <v>DEFRENATVS</v>
          </cell>
          <cell r="B5585" t="str">
            <v>dēfrēnātus –a –um</v>
          </cell>
        </row>
        <row r="5586">
          <cell r="A5586" t="str">
            <v>DEFRICO</v>
          </cell>
          <cell r="B5586" t="str">
            <v>dēfricō dēfricāre dēfricuī dēfricātus</v>
          </cell>
        </row>
        <row r="5587">
          <cell r="A5587" t="str">
            <v>DEFRINGO</v>
          </cell>
          <cell r="B5587" t="str">
            <v>dēfringō –ere –frēgī –frāctus</v>
          </cell>
        </row>
        <row r="5588">
          <cell r="A5588" t="str">
            <v>DEFRVDO</v>
          </cell>
        </row>
        <row r="5589">
          <cell r="A5589" t="str">
            <v>DEFRVTO</v>
          </cell>
        </row>
        <row r="5590">
          <cell r="A5590" t="str">
            <v>DEFRVTVM</v>
          </cell>
          <cell r="B5590" t="str">
            <v>dēfrutum –ī n.</v>
          </cell>
        </row>
        <row r="5591">
          <cell r="A5591" t="str">
            <v>DEFVGIO</v>
          </cell>
          <cell r="B5591" t="str">
            <v>dēfugiō –fugere –fūgī –—</v>
          </cell>
        </row>
        <row r="5592">
          <cell r="A5592" t="str">
            <v>DEFVNCTORIVS</v>
          </cell>
          <cell r="B5592" t="str">
            <v>dēfunctōrius –a –um</v>
          </cell>
        </row>
        <row r="5593">
          <cell r="A5593" t="str">
            <v>DEFVNCTVS</v>
          </cell>
        </row>
        <row r="5594">
          <cell r="A5594" t="str">
            <v>DEFVNDO/2</v>
          </cell>
          <cell r="B5594" t="str">
            <v>dēfundō dēfundere dēfūdī dēfūsum</v>
          </cell>
        </row>
        <row r="5595">
          <cell r="A5595" t="str">
            <v>DEFVNGOR</v>
          </cell>
          <cell r="B5595" t="str">
            <v>dēfungor dēfungī dēfūnctus sum</v>
          </cell>
        </row>
        <row r="5596">
          <cell r="A5596" t="str">
            <v>DEFVTVO</v>
          </cell>
          <cell r="B5596" t="str">
            <v>dēfutūtus –a –um</v>
          </cell>
        </row>
        <row r="5597">
          <cell r="A5597" t="str">
            <v>DEGENER</v>
          </cell>
          <cell r="B5597" t="str">
            <v>dēgener –eris</v>
          </cell>
        </row>
        <row r="5598">
          <cell r="A5598" t="str">
            <v>DEGENERO</v>
          </cell>
          <cell r="B5598" t="str">
            <v>dēgenerō –generāre</v>
          </cell>
        </row>
        <row r="5599">
          <cell r="A5599" t="str">
            <v>DEGERO</v>
          </cell>
        </row>
        <row r="5600">
          <cell r="A5600" t="str">
            <v>DEGLVBO</v>
          </cell>
        </row>
        <row r="5601">
          <cell r="A5601" t="str">
            <v>DEGO</v>
          </cell>
          <cell r="B5601" t="str">
            <v>dēgō –ere dēgī</v>
          </cell>
        </row>
        <row r="5602">
          <cell r="A5602" t="str">
            <v>DEGRAVO</v>
          </cell>
        </row>
        <row r="5603">
          <cell r="A5603" t="str">
            <v>DEGREDIOR</v>
          </cell>
          <cell r="B5603" t="str">
            <v>dēgredior –gredī –gressus sum</v>
          </cell>
        </row>
        <row r="5604">
          <cell r="A5604" t="str">
            <v>DEGVSTO</v>
          </cell>
          <cell r="B5604" t="str">
            <v>dēgustō dēgustāre dēgustāvī dēgustātus</v>
          </cell>
        </row>
        <row r="5605">
          <cell r="A5605" t="str">
            <v>DEHAVRIO</v>
          </cell>
        </row>
        <row r="5606">
          <cell r="A5606" t="str">
            <v>DEHINC</v>
          </cell>
          <cell r="B5606" t="str">
            <v>dehinc</v>
          </cell>
        </row>
        <row r="5607">
          <cell r="A5607" t="str">
            <v>DEHISCO</v>
          </cell>
          <cell r="B5607" t="str">
            <v>dehīscō –ere –hīvī</v>
          </cell>
        </row>
        <row r="5608">
          <cell r="A5608" t="str">
            <v>DEHONESTAMENTVM</v>
          </cell>
        </row>
        <row r="5609">
          <cell r="A5609" t="str">
            <v>DEHONESTO</v>
          </cell>
        </row>
        <row r="5610">
          <cell r="A5610" t="str">
            <v>DEHORTOR</v>
          </cell>
        </row>
        <row r="5611">
          <cell r="A5611" t="str">
            <v>DEIANIRA/N</v>
          </cell>
          <cell r="B5611" t="str">
            <v>Dēianīra –ae f.</v>
          </cell>
        </row>
        <row r="5612">
          <cell r="A5612" t="str">
            <v>DEICIO</v>
          </cell>
          <cell r="B5612" t="str">
            <v>dēiciō dēicere dēiēci deīctum</v>
          </cell>
        </row>
        <row r="5613">
          <cell r="A5613" t="str">
            <v>DEIECTIO</v>
          </cell>
        </row>
        <row r="5614">
          <cell r="A5614" t="str">
            <v>DEIECTVS/1</v>
          </cell>
          <cell r="B5614" t="str">
            <v>dēiectus –ūs m.</v>
          </cell>
        </row>
        <row r="5615">
          <cell r="A5615" t="str">
            <v>DEIECTVS/2</v>
          </cell>
        </row>
        <row r="5616">
          <cell r="A5616" t="str">
            <v>DEIERO</v>
          </cell>
          <cell r="B5616" t="str">
            <v xml:space="preserve">dēierō dēierāre </v>
          </cell>
        </row>
        <row r="5617">
          <cell r="A5617" t="str">
            <v>DEIFICO</v>
          </cell>
          <cell r="B5617" t="str">
            <v>deificō –ficāre</v>
          </cell>
        </row>
        <row r="5618">
          <cell r="A5618" t="str">
            <v>DEILLIVS/N</v>
          </cell>
        </row>
        <row r="5619">
          <cell r="A5619" t="str">
            <v>DEINCEPS</v>
          </cell>
          <cell r="B5619" t="str">
            <v>deinceps</v>
          </cell>
        </row>
        <row r="5620">
          <cell r="A5620" t="str">
            <v>DEINDE</v>
          </cell>
          <cell r="B5620" t="str">
            <v>deinde or dein</v>
          </cell>
        </row>
        <row r="5621">
          <cell r="A5621" t="str">
            <v>DEIOPEA/N</v>
          </cell>
          <cell r="B5621" t="str">
            <v>Dēiopēa –ae f.</v>
          </cell>
        </row>
        <row r="5622">
          <cell r="A5622" t="str">
            <v>DEIPHOBE/N</v>
          </cell>
          <cell r="B5622" t="str">
            <v>Dēiphobē –ēs f.</v>
          </cell>
        </row>
        <row r="5623">
          <cell r="A5623" t="str">
            <v>DEIPHOBVS/N</v>
          </cell>
          <cell r="B5623" t="str">
            <v>Dēiphobus –ī m.</v>
          </cell>
        </row>
        <row r="5624">
          <cell r="A5624" t="str">
            <v>DEIPHYLVS/N</v>
          </cell>
        </row>
        <row r="5625">
          <cell r="A5625" t="str">
            <v>DEIRI/N</v>
          </cell>
          <cell r="B5625" t="str">
            <v>Deirī –ōrum</v>
          </cell>
        </row>
        <row r="5626">
          <cell r="A5626" t="str">
            <v>DEITAS</v>
          </cell>
          <cell r="B5626" t="str">
            <v>deitās –ātis f.</v>
          </cell>
        </row>
        <row r="5627">
          <cell r="A5627" t="str">
            <v>DEIVNGO</v>
          </cell>
        </row>
        <row r="5628">
          <cell r="A5628" t="str">
            <v>DELABOR/2</v>
          </cell>
          <cell r="B5628" t="str">
            <v>dēlābor –lāpsus sum</v>
          </cell>
        </row>
        <row r="5629">
          <cell r="A5629" t="str">
            <v>DELAPIDO</v>
          </cell>
        </row>
        <row r="5630">
          <cell r="A5630" t="str">
            <v>DELASSO</v>
          </cell>
          <cell r="B5630" t="str">
            <v>dēlassō –lassāre</v>
          </cell>
        </row>
        <row r="5631">
          <cell r="A5631" t="str">
            <v>DELATIO</v>
          </cell>
        </row>
        <row r="5632">
          <cell r="A5632" t="str">
            <v>DELATOR</v>
          </cell>
          <cell r="B5632" t="str">
            <v>dēlātor –ōris m.</v>
          </cell>
        </row>
        <row r="5633">
          <cell r="A5633" t="str">
            <v>DELECTABILIS</v>
          </cell>
          <cell r="B5633" t="str">
            <v>dēlectābilis –e</v>
          </cell>
        </row>
        <row r="5634">
          <cell r="A5634" t="str">
            <v>DELECTATIO</v>
          </cell>
          <cell r="B5634" t="str">
            <v>dēlectātiō –ōnis f.</v>
          </cell>
        </row>
        <row r="5635">
          <cell r="A5635" t="str">
            <v>DELECTO</v>
          </cell>
          <cell r="B5635" t="str">
            <v>dēlectō dēlectāre dēlectāvī dēlectātus</v>
          </cell>
        </row>
        <row r="5636">
          <cell r="A5636" t="str">
            <v>DELECTOR</v>
          </cell>
          <cell r="B5636" t="str">
            <v>dēlector –ārī</v>
          </cell>
        </row>
        <row r="5637">
          <cell r="A5637" t="str">
            <v>DELECTVS</v>
          </cell>
        </row>
        <row r="5638">
          <cell r="A5638" t="str">
            <v>DELEGATIO</v>
          </cell>
        </row>
        <row r="5639">
          <cell r="A5639" t="str">
            <v>DELEGATVM</v>
          </cell>
        </row>
        <row r="5640">
          <cell r="A5640" t="str">
            <v>DELEGO/1</v>
          </cell>
          <cell r="B5640" t="str">
            <v>dēlēgō –lēgāre</v>
          </cell>
        </row>
        <row r="5641">
          <cell r="A5641" t="str">
            <v>DELENIMENTVM</v>
          </cell>
          <cell r="B5641" t="str">
            <v>dēlēnīmentum –ī n</v>
          </cell>
        </row>
        <row r="5642">
          <cell r="A5642" t="str">
            <v>DELENIO</v>
          </cell>
        </row>
        <row r="5643">
          <cell r="A5643" t="str">
            <v>DELEO</v>
          </cell>
          <cell r="B5643" t="str">
            <v>dēleō dēlēre dēlēvī dēlētus</v>
          </cell>
        </row>
        <row r="5644">
          <cell r="A5644" t="str">
            <v>DELIA/N</v>
          </cell>
          <cell r="B5644" t="str">
            <v>Dēlia –ae f.</v>
          </cell>
        </row>
        <row r="5645">
          <cell r="A5645" t="str">
            <v>DELIACVS/N</v>
          </cell>
          <cell r="B5645" t="str">
            <v>Dēliacus –a –um</v>
          </cell>
        </row>
        <row r="5646">
          <cell r="A5646" t="str">
            <v>DELIBERATIO</v>
          </cell>
          <cell r="B5646" t="str">
            <v>dēlīberātiō –ōnis f.</v>
          </cell>
        </row>
        <row r="5647">
          <cell r="A5647" t="str">
            <v>DELIBERATVS</v>
          </cell>
        </row>
        <row r="5648">
          <cell r="A5648" t="str">
            <v>DELIBERO</v>
          </cell>
          <cell r="B5648" t="str">
            <v>dēlīberō dēlīberāre dēlīberāvī dēlīberātus</v>
          </cell>
        </row>
        <row r="5649">
          <cell r="A5649" t="str">
            <v>DELIBO</v>
          </cell>
          <cell r="B5649" t="str">
            <v>dēlībō dēlībāre dēlībāvī dēlībātus</v>
          </cell>
        </row>
        <row r="5650">
          <cell r="A5650" t="str">
            <v>DELIBRO</v>
          </cell>
          <cell r="B5650" t="str">
            <v>dēlibrō –librāre</v>
          </cell>
        </row>
        <row r="5651">
          <cell r="A5651" t="str">
            <v>DELIBVO</v>
          </cell>
        </row>
        <row r="5652">
          <cell r="A5652" t="str">
            <v>DELICATA</v>
          </cell>
        </row>
        <row r="5653">
          <cell r="A5653" t="str">
            <v>DELICATVS/1</v>
          </cell>
          <cell r="B5653" t="str">
            <v>dēlĭcātus –ī m.</v>
          </cell>
        </row>
        <row r="5654">
          <cell r="A5654" t="str">
            <v>DELICATVS/2</v>
          </cell>
          <cell r="B5654" t="str">
            <v>dēlicātus –a –um</v>
          </cell>
        </row>
        <row r="5655">
          <cell r="A5655" t="str">
            <v>DELICIA/1</v>
          </cell>
          <cell r="B5655" t="str">
            <v>dēlicia dēliciae f. (often plural)</v>
          </cell>
        </row>
        <row r="5656">
          <cell r="A5656" t="str">
            <v>DELICIA/2</v>
          </cell>
        </row>
        <row r="5657">
          <cell r="A5657" t="str">
            <v>DELICIO</v>
          </cell>
        </row>
        <row r="5658">
          <cell r="A5658" t="str">
            <v>DELICIOLVM</v>
          </cell>
        </row>
        <row r="5659">
          <cell r="A5659" t="str">
            <v>DELICIVM</v>
          </cell>
        </row>
        <row r="5660">
          <cell r="A5660" t="str">
            <v>DELICTVM</v>
          </cell>
          <cell r="B5660" t="str">
            <v>dēlictum –ī n.</v>
          </cell>
        </row>
        <row r="5661">
          <cell r="A5661" t="str">
            <v>DELICVLVS</v>
          </cell>
        </row>
        <row r="5662">
          <cell r="A5662" t="str">
            <v>DELIGO/2</v>
          </cell>
          <cell r="B5662" t="str">
            <v>dēligō dēligāre dēligāvī dēligātus</v>
          </cell>
        </row>
        <row r="5663">
          <cell r="A5663" t="str">
            <v>DELIGO/3</v>
          </cell>
          <cell r="B5663" t="str">
            <v>dēligō –ere –lēgī –lēctus</v>
          </cell>
        </row>
        <row r="5664">
          <cell r="A5664" t="str">
            <v>DELINQVO</v>
          </cell>
          <cell r="B5664" t="str">
            <v>dēlinquō –linquere –līquī –lictum</v>
          </cell>
        </row>
        <row r="5665">
          <cell r="A5665" t="str">
            <v>DELIQVESCO</v>
          </cell>
        </row>
        <row r="5666">
          <cell r="A5666" t="str">
            <v>DELIQVO</v>
          </cell>
          <cell r="B5666" t="str">
            <v xml:space="preserve">dē–liquō –liquāre or dē–licō –licāre </v>
          </cell>
        </row>
        <row r="5667">
          <cell r="A5667" t="str">
            <v>DELIRATIO</v>
          </cell>
        </row>
        <row r="5668">
          <cell r="A5668" t="str">
            <v>DELIRO</v>
          </cell>
        </row>
        <row r="5669">
          <cell r="A5669" t="str">
            <v>DELIRVS</v>
          </cell>
        </row>
        <row r="5670">
          <cell r="A5670" t="str">
            <v>DELITEO</v>
          </cell>
        </row>
        <row r="5671">
          <cell r="A5671" t="str">
            <v>DELITESCO</v>
          </cell>
          <cell r="B5671" t="str">
            <v>dēlitēscō –ere –dēlituī</v>
          </cell>
        </row>
        <row r="5672">
          <cell r="A5672" t="str">
            <v>DELIVS/A</v>
          </cell>
          <cell r="B5672" t="str">
            <v>Dēlius –a –um</v>
          </cell>
        </row>
        <row r="5673">
          <cell r="A5673" t="str">
            <v>DELOS/N</v>
          </cell>
          <cell r="B5673" t="str">
            <v>Dēlos –ī f.</v>
          </cell>
        </row>
        <row r="5674">
          <cell r="A5674" t="str">
            <v>DELPHI/N</v>
          </cell>
          <cell r="B5674" t="str">
            <v>Delphī –ōrum m. pl.</v>
          </cell>
        </row>
        <row r="5675">
          <cell r="A5675" t="str">
            <v>DELPHICVS/N</v>
          </cell>
          <cell r="B5675" t="str">
            <v>Delpicus –a –um</v>
          </cell>
        </row>
        <row r="5676">
          <cell r="A5676" t="str">
            <v>DELPHIN</v>
          </cell>
          <cell r="B5676" t="str">
            <v>delphīn –īnis and delphīnus –ī m.</v>
          </cell>
        </row>
        <row r="5677">
          <cell r="A5677" t="str">
            <v>DELVBRVM</v>
          </cell>
          <cell r="B5677" t="str">
            <v>dēlūbrum –ī n.</v>
          </cell>
        </row>
        <row r="5678">
          <cell r="A5678" t="str">
            <v>DELVDO</v>
          </cell>
          <cell r="B5678" t="str">
            <v>dēlūdō –ere –lūsī –lūsus</v>
          </cell>
        </row>
        <row r="5679">
          <cell r="A5679" t="str">
            <v>DELVMBIS</v>
          </cell>
        </row>
        <row r="5680">
          <cell r="A5680" t="str">
            <v>DELVMBO</v>
          </cell>
        </row>
        <row r="5681">
          <cell r="A5681" t="str">
            <v>DELVS/N</v>
          </cell>
          <cell r="B5681" t="str">
            <v>Dēlus –ī f.</v>
          </cell>
        </row>
        <row r="5682">
          <cell r="A5682" t="str">
            <v>DELVTO</v>
          </cell>
        </row>
        <row r="5683">
          <cell r="A5683" t="str">
            <v>DEMANDO</v>
          </cell>
          <cell r="B5683" t="str">
            <v>dēmandō –mandāre</v>
          </cell>
        </row>
        <row r="5684">
          <cell r="A5684" t="str">
            <v>DEMANO</v>
          </cell>
          <cell r="B5684" t="str">
            <v>dēmānō dēmānāre</v>
          </cell>
        </row>
        <row r="5685">
          <cell r="A5685" t="str">
            <v>DEMARATVS/N</v>
          </cell>
          <cell r="B5685" t="str">
            <v>Dēmarātus –ī m.</v>
          </cell>
        </row>
        <row r="5686">
          <cell r="A5686" t="str">
            <v>DEMENS</v>
          </cell>
          <cell r="B5686" t="str">
            <v>dēmēns dēmentis</v>
          </cell>
        </row>
        <row r="5687">
          <cell r="A5687" t="str">
            <v>DEMENTIA</v>
          </cell>
          <cell r="B5687" t="str">
            <v>dēmentia –ae f.</v>
          </cell>
        </row>
        <row r="5688">
          <cell r="A5688" t="str">
            <v>DEMENTIO</v>
          </cell>
        </row>
        <row r="5689">
          <cell r="A5689" t="str">
            <v>DEMEREO</v>
          </cell>
        </row>
        <row r="5690">
          <cell r="A5690" t="str">
            <v>DEMEREOR</v>
          </cell>
          <cell r="B5690" t="str">
            <v>dēmereor –ērī –itus sum</v>
          </cell>
        </row>
        <row r="5691">
          <cell r="A5691" t="str">
            <v>DEMERGO</v>
          </cell>
          <cell r="B5691" t="str">
            <v>dēmergō –ere –mersī –mersus</v>
          </cell>
        </row>
        <row r="5692">
          <cell r="A5692" t="str">
            <v>DEMETO/2</v>
          </cell>
          <cell r="B5692" t="str">
            <v>dēmetō –ere –messuī –messus</v>
          </cell>
        </row>
        <row r="5693">
          <cell r="A5693" t="str">
            <v>DEMETRIVS/N</v>
          </cell>
          <cell r="B5693" t="str">
            <v>Dēmētrius –ī m.</v>
          </cell>
        </row>
        <row r="5694">
          <cell r="A5694" t="str">
            <v>DEMIGRO</v>
          </cell>
          <cell r="B5694" t="str">
            <v>dēmigrō dēmigrāre dēmigrāvī dēmigrātus</v>
          </cell>
        </row>
        <row r="5695">
          <cell r="A5695" t="str">
            <v>DEMINVO</v>
          </cell>
          <cell r="B5695" t="str">
            <v>dēminuō –minuere –minuī –minūtum</v>
          </cell>
        </row>
        <row r="5696">
          <cell r="A5696" t="str">
            <v>DEMINVTIO</v>
          </cell>
        </row>
        <row r="5697">
          <cell r="A5697" t="str">
            <v>DEMINVTVS</v>
          </cell>
        </row>
        <row r="5698">
          <cell r="A5698" t="str">
            <v>DEMIROR</v>
          </cell>
        </row>
        <row r="5699">
          <cell r="A5699" t="str">
            <v>DEMISSIO</v>
          </cell>
        </row>
        <row r="5700">
          <cell r="A5700" t="str">
            <v>DEMISSVS</v>
          </cell>
          <cell r="B5700" t="str">
            <v>dēmissus –a –um</v>
          </cell>
        </row>
        <row r="5701">
          <cell r="A5701" t="str">
            <v>DEMITTO</v>
          </cell>
          <cell r="B5701" t="str">
            <v>dēmittō dēmittere dēmīsī dēmissum</v>
          </cell>
        </row>
        <row r="5702">
          <cell r="A5702" t="str">
            <v>DEMIVRGVS</v>
          </cell>
        </row>
        <row r="5703">
          <cell r="A5703" t="str">
            <v>DEMNO</v>
          </cell>
        </row>
        <row r="5704">
          <cell r="A5704" t="str">
            <v>DEMO</v>
          </cell>
          <cell r="B5704" t="str">
            <v>dēmō dēmere dēmpsī dēmptus</v>
          </cell>
        </row>
        <row r="5705">
          <cell r="A5705" t="str">
            <v>DEMOCRITVS/N</v>
          </cell>
        </row>
        <row r="5706">
          <cell r="A5706" t="str">
            <v>DEMODOCVS/N</v>
          </cell>
          <cell r="B5706" t="str">
            <v>Dēmodocus –ī m.</v>
          </cell>
        </row>
        <row r="5707">
          <cell r="A5707" t="str">
            <v>DEMOLEVS/N</v>
          </cell>
          <cell r="B5707" t="str">
            <v>Dēmoleos –ī m.</v>
          </cell>
        </row>
        <row r="5708">
          <cell r="A5708" t="str">
            <v>DEMOLIOR</v>
          </cell>
        </row>
        <row r="5709">
          <cell r="A5709" t="str">
            <v>DEMOLITIO</v>
          </cell>
        </row>
        <row r="5710">
          <cell r="A5710" t="str">
            <v>DEMOLITOR</v>
          </cell>
        </row>
        <row r="5711">
          <cell r="A5711" t="str">
            <v>DEMONASSA/N</v>
          </cell>
        </row>
        <row r="5712">
          <cell r="A5712" t="str">
            <v>DEMONSTRATIO</v>
          </cell>
        </row>
        <row r="5713">
          <cell r="A5713" t="str">
            <v>DEMONSTRO</v>
          </cell>
          <cell r="B5713" t="str">
            <v>dēmōnstrō dēmōnstrāre dēmōnstrāvī dēmōnstrātus</v>
          </cell>
        </row>
        <row r="5714">
          <cell r="A5714" t="str">
            <v>DEMOPHOON/N</v>
          </cell>
          <cell r="B5714" t="str">
            <v>Dēmophoōn –ontis m.</v>
          </cell>
        </row>
        <row r="5715">
          <cell r="A5715" t="str">
            <v>DEMORDEO</v>
          </cell>
        </row>
        <row r="5716">
          <cell r="A5716" t="str">
            <v>DEMORIOR</v>
          </cell>
        </row>
        <row r="5717">
          <cell r="A5717" t="str">
            <v>DEMOROR/1</v>
          </cell>
          <cell r="B5717" t="str">
            <v>dēmoror –ātus sum</v>
          </cell>
        </row>
        <row r="5718">
          <cell r="A5718" t="str">
            <v>DEMOSTHENES/N</v>
          </cell>
          <cell r="B5718" t="str">
            <v>Dēmosthenēs –is m.</v>
          </cell>
        </row>
        <row r="5719">
          <cell r="A5719" t="str">
            <v>DEMOVEO</v>
          </cell>
          <cell r="B5719" t="str">
            <v>dēmoveō –movēre –mōvī –mōtum</v>
          </cell>
        </row>
        <row r="5720">
          <cell r="A5720" t="str">
            <v>DEMVM</v>
          </cell>
          <cell r="B5720" t="str">
            <v>dēmum</v>
          </cell>
        </row>
        <row r="5721">
          <cell r="A5721" t="str">
            <v>DEMVTO/2</v>
          </cell>
        </row>
        <row r="5722">
          <cell r="A5722" t="str">
            <v>DENARIVM</v>
          </cell>
        </row>
        <row r="5723">
          <cell r="A5723" t="str">
            <v>DENARIVS/1</v>
          </cell>
          <cell r="B5723" t="str">
            <v>dēnārius –iī m.</v>
          </cell>
        </row>
        <row r="5724">
          <cell r="A5724" t="str">
            <v>DENARIVS/2</v>
          </cell>
          <cell r="B5724" t="str">
            <v>dēnārius –a –um</v>
          </cell>
        </row>
        <row r="5725">
          <cell r="A5725" t="str">
            <v>DENARRO</v>
          </cell>
        </row>
        <row r="5726">
          <cell r="A5726" t="str">
            <v>DENATO</v>
          </cell>
        </row>
        <row r="5727">
          <cell r="A5727" t="str">
            <v>DENEGO</v>
          </cell>
          <cell r="B5727" t="str">
            <v>dēnegō dēnegāre</v>
          </cell>
        </row>
        <row r="5728">
          <cell r="A5728" t="str">
            <v>DENI</v>
          </cell>
          <cell r="B5728" t="str">
            <v>dēnī –ae –a</v>
          </cell>
        </row>
        <row r="5729">
          <cell r="A5729" t="str">
            <v>DENIGRO</v>
          </cell>
          <cell r="B5729" t="str">
            <v>dē–nigrō –nigrāre</v>
          </cell>
        </row>
        <row r="5730">
          <cell r="A5730" t="str">
            <v>DENIQVE</v>
          </cell>
          <cell r="B5730" t="str">
            <v>dēnique</v>
          </cell>
        </row>
        <row r="5731">
          <cell r="A5731" t="str">
            <v>DENISESBVRNA/N</v>
          </cell>
          <cell r="B5731" t="str">
            <v>Denisesburna</v>
          </cell>
        </row>
        <row r="5732">
          <cell r="A5732" t="str">
            <v>DENISVS/N</v>
          </cell>
          <cell r="B5732" t="str">
            <v>[Denisus] –ī m.</v>
          </cell>
        </row>
        <row r="5733">
          <cell r="A5733" t="str">
            <v>DENOMINO</v>
          </cell>
          <cell r="B5733" t="str">
            <v>dēnōminō –nōmināre</v>
          </cell>
        </row>
        <row r="5734">
          <cell r="A5734" t="str">
            <v>DENORMO</v>
          </cell>
        </row>
        <row r="5735">
          <cell r="A5735" t="str">
            <v>DENOTATVS/1</v>
          </cell>
        </row>
        <row r="5736">
          <cell r="A5736" t="str">
            <v>DENOTATVS/2</v>
          </cell>
        </row>
        <row r="5737">
          <cell r="A5737" t="str">
            <v>DENOTO</v>
          </cell>
          <cell r="B5737" t="str">
            <v>dēnotō –āre –āvī –ātum</v>
          </cell>
        </row>
        <row r="5738">
          <cell r="A5738" t="str">
            <v>DENS</v>
          </cell>
          <cell r="B5738" t="str">
            <v>dēns dentis m.</v>
          </cell>
        </row>
        <row r="5739">
          <cell r="A5739" t="str">
            <v>DENSEO</v>
          </cell>
          <cell r="B5739" t="str">
            <v>dēnseō –ēre and dēnsō –āre –āvī –ātus</v>
          </cell>
        </row>
        <row r="5740">
          <cell r="A5740" t="str">
            <v>DENSITAS</v>
          </cell>
          <cell r="B5740" t="str">
            <v>dēnsitās –ātis f.</v>
          </cell>
        </row>
        <row r="5741">
          <cell r="A5741" t="str">
            <v>DENSO</v>
          </cell>
        </row>
        <row r="5742">
          <cell r="A5742" t="str">
            <v>DENSVS</v>
          </cell>
          <cell r="B5742" t="str">
            <v>dēnsus –a –um</v>
          </cell>
        </row>
        <row r="5743">
          <cell r="A5743" t="str">
            <v>DENTALE</v>
          </cell>
          <cell r="B5743" t="str">
            <v>dentālia –ium n.</v>
          </cell>
        </row>
        <row r="5744">
          <cell r="A5744" t="str">
            <v>DENTATVS</v>
          </cell>
          <cell r="B5744" t="str">
            <v>dentātus –a –um</v>
          </cell>
        </row>
        <row r="5745">
          <cell r="A5745" t="str">
            <v>DENTICVLVS</v>
          </cell>
        </row>
        <row r="5746">
          <cell r="A5746" t="str">
            <v>DENVBO</v>
          </cell>
          <cell r="B5746" t="str">
            <v>dēnūbō –nūbere –nūpsī –nuptum</v>
          </cell>
        </row>
        <row r="5747">
          <cell r="A5747" t="str">
            <v>DENVDO</v>
          </cell>
          <cell r="B5747" t="str">
            <v>dē–nūdō –nūdāre</v>
          </cell>
        </row>
        <row r="5748">
          <cell r="A5748" t="str">
            <v>DENVNTIATIO</v>
          </cell>
        </row>
        <row r="5749">
          <cell r="A5749" t="str">
            <v>DENVNTIO</v>
          </cell>
          <cell r="B5749" t="str">
            <v>dēnūntiō dēnūntiāre dēnūntiāvī dēnūntiātus</v>
          </cell>
        </row>
        <row r="5750">
          <cell r="A5750" t="str">
            <v>DENVO/1</v>
          </cell>
        </row>
        <row r="5751">
          <cell r="A5751" t="str">
            <v>DENVO/2</v>
          </cell>
          <cell r="B5751" t="str">
            <v>dēnuō</v>
          </cell>
        </row>
        <row r="5752">
          <cell r="A5752" t="str">
            <v>DEOPTO</v>
          </cell>
          <cell r="B5752" t="str">
            <v>de–opto –āre</v>
          </cell>
        </row>
        <row r="5753">
          <cell r="A5753" t="str">
            <v>DEORSVM</v>
          </cell>
          <cell r="B5753" t="str">
            <v>deorsum or deorsus</v>
          </cell>
        </row>
        <row r="5754">
          <cell r="A5754" t="str">
            <v>DEPACISCOR</v>
          </cell>
        </row>
        <row r="5755">
          <cell r="A5755" t="str">
            <v>DEPACO</v>
          </cell>
        </row>
        <row r="5756">
          <cell r="A5756" t="str">
            <v>DEPANGO</v>
          </cell>
        </row>
        <row r="5757">
          <cell r="A5757" t="str">
            <v>DEPASCO</v>
          </cell>
          <cell r="B5757" t="str">
            <v>dēpāscō –ere –pāvī –pāstus and dēpāscor –pāstus sum</v>
          </cell>
        </row>
        <row r="5758">
          <cell r="A5758" t="str">
            <v>DEPASCOR</v>
          </cell>
          <cell r="B5758" t="str">
            <v>dēpāscor –pāscī –pāstus sum</v>
          </cell>
        </row>
        <row r="5759">
          <cell r="A5759" t="str">
            <v>DEPAVPERO</v>
          </cell>
          <cell r="B5759" t="str">
            <v>dēpauperō –āre</v>
          </cell>
        </row>
        <row r="5760">
          <cell r="A5760" t="str">
            <v>DEPECTO</v>
          </cell>
          <cell r="B5760" t="str">
            <v>dēpectō –pectere — –pexum</v>
          </cell>
        </row>
        <row r="5761">
          <cell r="A5761" t="str">
            <v>DEPECVLATOR</v>
          </cell>
        </row>
        <row r="5762">
          <cell r="A5762" t="str">
            <v>DEPECVLOR</v>
          </cell>
        </row>
        <row r="5763">
          <cell r="A5763" t="str">
            <v>DEPELLO</v>
          </cell>
          <cell r="B5763" t="str">
            <v>dēpellō dēpellere dēpulī dēpulsus</v>
          </cell>
        </row>
        <row r="5764">
          <cell r="A5764" t="str">
            <v>DEPENDEO</v>
          </cell>
          <cell r="B5764" t="str">
            <v>dēpendeō –ēre</v>
          </cell>
        </row>
        <row r="5765">
          <cell r="A5765" t="str">
            <v>DEPENDO</v>
          </cell>
          <cell r="B5765" t="str">
            <v>dē–pendō pendere pendī pēnsum</v>
          </cell>
        </row>
        <row r="5766">
          <cell r="A5766" t="str">
            <v>DEPERDITVS</v>
          </cell>
          <cell r="B5766" t="str">
            <v>deperditus –a –um</v>
          </cell>
        </row>
        <row r="5767">
          <cell r="A5767" t="str">
            <v>DEPERDO</v>
          </cell>
          <cell r="B5767" t="str">
            <v>dēperdō –perdere –perdidī –perditum</v>
          </cell>
        </row>
        <row r="5768">
          <cell r="A5768" t="str">
            <v>DEPEREO/1</v>
          </cell>
          <cell r="B5768" t="str">
            <v>dēpereō –perīre –periī</v>
          </cell>
        </row>
        <row r="5769">
          <cell r="A5769" t="str">
            <v>DEPETIGO</v>
          </cell>
        </row>
        <row r="5770">
          <cell r="A5770" t="str">
            <v>DEPILO/1</v>
          </cell>
        </row>
        <row r="5771">
          <cell r="A5771" t="str">
            <v>DEPINGO</v>
          </cell>
          <cell r="B5771" t="str">
            <v>dē–pingō –pingere –pīnxī –pictum</v>
          </cell>
        </row>
        <row r="5772">
          <cell r="A5772" t="str">
            <v>DEPLANGO</v>
          </cell>
        </row>
        <row r="5773">
          <cell r="A5773" t="str">
            <v>DEPLEO</v>
          </cell>
        </row>
        <row r="5774">
          <cell r="A5774" t="str">
            <v>DEPLEXVS</v>
          </cell>
        </row>
        <row r="5775">
          <cell r="A5775" t="str">
            <v>DEPLORATIO</v>
          </cell>
        </row>
        <row r="5776">
          <cell r="A5776" t="str">
            <v>DEPLORO</v>
          </cell>
          <cell r="B5776" t="str">
            <v>dēplōrō –āre –āvī –ātus</v>
          </cell>
        </row>
        <row r="5777">
          <cell r="A5777" t="str">
            <v>DEPLVO</v>
          </cell>
        </row>
        <row r="5778">
          <cell r="A5778" t="str">
            <v>DEPONO</v>
          </cell>
          <cell r="B5778" t="str">
            <v>dēpōnō dēpōnere dēposuī dēpositus</v>
          </cell>
        </row>
        <row r="5779">
          <cell r="A5779" t="str">
            <v>DEPOPVLATIO</v>
          </cell>
        </row>
        <row r="5780">
          <cell r="A5780" t="str">
            <v>DEPOPVLOR</v>
          </cell>
          <cell r="B5780" t="str">
            <v>dēpopulor –populārī or dēpopulō –populāre</v>
          </cell>
        </row>
        <row r="5781">
          <cell r="A5781" t="str">
            <v>DEPORTATIO</v>
          </cell>
        </row>
        <row r="5782">
          <cell r="A5782" t="str">
            <v>DEPORTO</v>
          </cell>
          <cell r="B5782" t="str">
            <v>dēportō dēportāre dēportāvī dēportātus</v>
          </cell>
        </row>
        <row r="5783">
          <cell r="A5783" t="str">
            <v>DEPOSCO</v>
          </cell>
          <cell r="B5783" t="str">
            <v>dēposcō dēposcere dēpoposcī —</v>
          </cell>
        </row>
        <row r="5784">
          <cell r="A5784" t="str">
            <v>DEPOSITVM</v>
          </cell>
          <cell r="B5784" t="str">
            <v>dēpositum –ī n.</v>
          </cell>
        </row>
        <row r="5785">
          <cell r="A5785" t="str">
            <v>DEPOSTVLO</v>
          </cell>
        </row>
        <row r="5786">
          <cell r="A5786" t="str">
            <v>DEPRAESENTIARVM</v>
          </cell>
          <cell r="B5786" t="str">
            <v>dēpraesentiārum</v>
          </cell>
        </row>
        <row r="5787">
          <cell r="A5787" t="str">
            <v>DEPRAVATIO</v>
          </cell>
        </row>
        <row r="5788">
          <cell r="A5788" t="str">
            <v>DEPRAVO</v>
          </cell>
          <cell r="B5788" t="str">
            <v xml:space="preserve">dēprāvō –āre </v>
          </cell>
        </row>
        <row r="5789">
          <cell r="A5789" t="str">
            <v>DEPRECABVNDVS</v>
          </cell>
          <cell r="B5789" t="str">
            <v xml:space="preserve">dēprecābundus –a –um </v>
          </cell>
        </row>
        <row r="5790">
          <cell r="A5790" t="str">
            <v>DEPRECATIO</v>
          </cell>
          <cell r="B5790" t="str">
            <v>dēprecātiō –ōnis f.</v>
          </cell>
        </row>
        <row r="5791">
          <cell r="A5791" t="str">
            <v>DEPRECATOR</v>
          </cell>
          <cell r="B5791" t="str">
            <v>dēprecātor –ōris m.</v>
          </cell>
        </row>
        <row r="5792">
          <cell r="A5792" t="str">
            <v>DEPRECATRIX</v>
          </cell>
        </row>
        <row r="5793">
          <cell r="A5793" t="str">
            <v>DEPRECOR</v>
          </cell>
          <cell r="B5793" t="str">
            <v>dēprecor dēprecārī dēprecātus sum</v>
          </cell>
        </row>
        <row r="5794">
          <cell r="A5794" t="str">
            <v>DEPREHENDO</v>
          </cell>
          <cell r="B5794" t="str">
            <v>dēprehendō dēprehendere dēprehendī dēprehensus</v>
          </cell>
        </row>
        <row r="5795">
          <cell r="A5795" t="str">
            <v>DEPRESSIO</v>
          </cell>
        </row>
        <row r="5796">
          <cell r="A5796" t="str">
            <v>DEPRESSVS</v>
          </cell>
          <cell r="B5796" t="str">
            <v>dēpressus –a –um</v>
          </cell>
        </row>
        <row r="5797">
          <cell r="A5797" t="str">
            <v>DEPRIMO</v>
          </cell>
          <cell r="B5797" t="str">
            <v>dēprimō –primere –pressī –pressum</v>
          </cell>
        </row>
        <row r="5798">
          <cell r="A5798" t="str">
            <v>DEPROELIOR</v>
          </cell>
        </row>
        <row r="5799">
          <cell r="A5799" t="str">
            <v>DEPROMO</v>
          </cell>
          <cell r="B5799" t="str">
            <v>dēprōmō –ere –prōmpsī –prōmptus</v>
          </cell>
        </row>
        <row r="5800">
          <cell r="A5800" t="str">
            <v>DEPROPERO</v>
          </cell>
        </row>
        <row r="5801">
          <cell r="A5801" t="str">
            <v>DEPSO</v>
          </cell>
        </row>
        <row r="5802">
          <cell r="A5802" t="str">
            <v>DEPSTICIVS</v>
          </cell>
        </row>
        <row r="5803">
          <cell r="A5803" t="str">
            <v>DEPVDET</v>
          </cell>
        </row>
        <row r="5804">
          <cell r="A5804" t="str">
            <v>DEPVGIS</v>
          </cell>
          <cell r="B5804" t="str">
            <v>dēpūgis –e_x000D_</v>
          </cell>
        </row>
        <row r="5805">
          <cell r="A5805" t="str">
            <v>DEPVGNATIO</v>
          </cell>
        </row>
        <row r="5806">
          <cell r="A5806" t="str">
            <v>DEPVGNO</v>
          </cell>
          <cell r="B5806" t="str">
            <v>dēpugnō –pugnāre</v>
          </cell>
        </row>
        <row r="5807">
          <cell r="A5807" t="str">
            <v>DEPVNGO</v>
          </cell>
        </row>
        <row r="5808">
          <cell r="A5808" t="str">
            <v>DEPVRGO</v>
          </cell>
        </row>
        <row r="5809">
          <cell r="A5809" t="str">
            <v>DEPVTO</v>
          </cell>
          <cell r="B5809" t="str">
            <v>dēputō –putāre</v>
          </cell>
        </row>
        <row r="5810">
          <cell r="A5810" t="str">
            <v>DERADO</v>
          </cell>
        </row>
        <row r="5811">
          <cell r="A5811" t="str">
            <v>DERCENNVS/N</v>
          </cell>
          <cell r="B5811" t="str">
            <v>Dercennus –ī m.</v>
          </cell>
        </row>
        <row r="5812">
          <cell r="A5812" t="str">
            <v>DERELINQVO</v>
          </cell>
          <cell r="B5812" t="str">
            <v>dērelinquō dērelinquere dēreliquī dērelīctus</v>
          </cell>
        </row>
        <row r="5813">
          <cell r="A5813" t="str">
            <v>DEREPENTE</v>
          </cell>
        </row>
        <row r="5814">
          <cell r="A5814" t="str">
            <v>DEREPO</v>
          </cell>
        </row>
        <row r="5815">
          <cell r="A5815" t="str">
            <v>DERIDEO</v>
          </cell>
          <cell r="B5815" t="str">
            <v>dērīdeō –rīdēre –rīsī –rīsus</v>
          </cell>
        </row>
        <row r="5816">
          <cell r="A5816" t="str">
            <v>DERIDICVLVM</v>
          </cell>
        </row>
        <row r="5817">
          <cell r="A5817" t="str">
            <v>DERIDICVLVS</v>
          </cell>
        </row>
        <row r="5818">
          <cell r="A5818" t="str">
            <v>DERIGESCO</v>
          </cell>
          <cell r="B5818" t="str">
            <v>dērigēscō –ere –riguī</v>
          </cell>
        </row>
        <row r="5819">
          <cell r="A5819" t="str">
            <v>DERIPIO</v>
          </cell>
          <cell r="B5819" t="str">
            <v>dēripiō –ripere –ripuī –reptum</v>
          </cell>
        </row>
        <row r="5820">
          <cell r="A5820" t="str">
            <v>DERISOR</v>
          </cell>
          <cell r="B5820" t="str">
            <v>dērīsor –ōris m.</v>
          </cell>
        </row>
        <row r="5821">
          <cell r="A5821" t="str">
            <v>DERISVS</v>
          </cell>
          <cell r="B5821" t="str">
            <v>dērīsus –ūs m.</v>
          </cell>
        </row>
        <row r="5822">
          <cell r="A5822" t="str">
            <v>DERIVO</v>
          </cell>
          <cell r="B5822" t="str">
            <v>dērīvō –rīvāre</v>
          </cell>
        </row>
        <row r="5823">
          <cell r="A5823" t="str">
            <v>DEROGO</v>
          </cell>
          <cell r="B5823" t="str">
            <v>dērogō –rogāre</v>
          </cell>
        </row>
        <row r="5824">
          <cell r="A5824" t="str">
            <v>DERVMPO</v>
          </cell>
        </row>
        <row r="5825">
          <cell r="A5825" t="str">
            <v>DERVPTA</v>
          </cell>
        </row>
        <row r="5826">
          <cell r="A5826" t="str">
            <v>DERVPTVS</v>
          </cell>
        </row>
        <row r="5827">
          <cell r="A5827" t="str">
            <v>DESAEVIO</v>
          </cell>
          <cell r="B5827" t="str">
            <v>dēsaeviō –īre –iī</v>
          </cell>
        </row>
        <row r="5828">
          <cell r="A5828" t="str">
            <v>DESALTO</v>
          </cell>
          <cell r="B5828" t="str">
            <v>dēsaltō –āre</v>
          </cell>
        </row>
        <row r="5829">
          <cell r="A5829" t="str">
            <v>DESCENDESEXTE</v>
          </cell>
          <cell r="B5829" t="str">
            <v>dēscende Sexte!</v>
          </cell>
        </row>
        <row r="5830">
          <cell r="A5830" t="str">
            <v>DESCENDO</v>
          </cell>
          <cell r="B5830" t="str">
            <v>dēscendō dēscendere dēscendī dēscēnsus</v>
          </cell>
        </row>
        <row r="5831">
          <cell r="A5831" t="str">
            <v>DESCENSVS</v>
          </cell>
          <cell r="B5831" t="str">
            <v>dēscēnsus –ūs m.</v>
          </cell>
        </row>
        <row r="5832">
          <cell r="A5832" t="str">
            <v>DESCIO</v>
          </cell>
          <cell r="B5832" t="str">
            <v>de-sciō –scīre –scīvī –scītum</v>
          </cell>
        </row>
        <row r="5833">
          <cell r="A5833" t="str">
            <v>DESCISCO</v>
          </cell>
          <cell r="B5833" t="str">
            <v>dē-scīscō -scīscere -scīvī or -sciī -scītum</v>
          </cell>
        </row>
        <row r="5834">
          <cell r="A5834" t="str">
            <v>DESCRIBO</v>
          </cell>
          <cell r="B5834" t="str">
            <v>dēscrībō dēscrībere dēscrīpsī dēscrīptus</v>
          </cell>
        </row>
        <row r="5835">
          <cell r="A5835" t="str">
            <v>DESCRIPTA</v>
          </cell>
        </row>
        <row r="5836">
          <cell r="A5836" t="str">
            <v>DESCRIPTIO</v>
          </cell>
        </row>
        <row r="5837">
          <cell r="A5837" t="str">
            <v>DESECO</v>
          </cell>
          <cell r="B5837" t="str">
            <v>dēsecō dēsecāre dēsecuī dēsectus</v>
          </cell>
        </row>
        <row r="5838">
          <cell r="A5838" t="str">
            <v>DESERO/2</v>
          </cell>
          <cell r="B5838" t="str">
            <v>dēserō dēserere dēseruī dēsertus</v>
          </cell>
        </row>
        <row r="5839">
          <cell r="A5839" t="str">
            <v>DESERO/3</v>
          </cell>
        </row>
        <row r="5840">
          <cell r="A5840" t="str">
            <v>DESERTA</v>
          </cell>
          <cell r="B5840" t="str">
            <v>dēserta –ōrum n.</v>
          </cell>
        </row>
        <row r="5841">
          <cell r="A5841" t="str">
            <v>DESERTO</v>
          </cell>
        </row>
        <row r="5842">
          <cell r="A5842" t="str">
            <v>DESERTOR</v>
          </cell>
          <cell r="B5842" t="str">
            <v>dēsertor –ōris m.</v>
          </cell>
        </row>
        <row r="5843">
          <cell r="A5843" t="str">
            <v>DESERTVM</v>
          </cell>
          <cell r="B5843" t="str">
            <v>dēserta –ōrum n.</v>
          </cell>
        </row>
        <row r="5844">
          <cell r="A5844" t="str">
            <v>DESERTVS</v>
          </cell>
          <cell r="B5844" t="str">
            <v>dēsertus –a –um</v>
          </cell>
        </row>
        <row r="5845">
          <cell r="A5845" t="str">
            <v>DESERVIO</v>
          </cell>
          <cell r="B5845" t="str">
            <v>dēserviō –īre –servīre</v>
          </cell>
        </row>
        <row r="5846">
          <cell r="A5846" t="str">
            <v>DESES</v>
          </cell>
        </row>
        <row r="5847">
          <cell r="A5847" t="str">
            <v>DESIDEO</v>
          </cell>
        </row>
        <row r="5848">
          <cell r="A5848" t="str">
            <v>DESIDERABILIS</v>
          </cell>
        </row>
        <row r="5849">
          <cell r="A5849" t="str">
            <v>DESIDERATIO</v>
          </cell>
        </row>
        <row r="5850">
          <cell r="A5850" t="str">
            <v>DESIDERIVM</v>
          </cell>
          <cell r="B5850" t="str">
            <v>dēsīderium dēsīderi(ī) n.</v>
          </cell>
        </row>
        <row r="5851">
          <cell r="A5851" t="str">
            <v>DESIDERO</v>
          </cell>
          <cell r="B5851" t="str">
            <v>dēsīderō dēsīderāre dēsīderāvī dēsīderātus</v>
          </cell>
        </row>
        <row r="5852">
          <cell r="A5852" t="str">
            <v>DESIDIA/1</v>
          </cell>
          <cell r="B5852" t="str">
            <v>dēsidia –ae f.</v>
          </cell>
        </row>
        <row r="5853">
          <cell r="A5853" t="str">
            <v>DESIDIOSVS</v>
          </cell>
          <cell r="B5853" t="str">
            <v>dēsidiōsus –a –um</v>
          </cell>
        </row>
        <row r="5854">
          <cell r="A5854" t="str">
            <v>DESIDO</v>
          </cell>
          <cell r="B5854" t="str">
            <v>dēsīdō –ere –sēdī</v>
          </cell>
        </row>
        <row r="5855">
          <cell r="A5855" t="str">
            <v>DESIGNATIO</v>
          </cell>
        </row>
        <row r="5856">
          <cell r="A5856" t="str">
            <v>DESIGNATOR</v>
          </cell>
        </row>
        <row r="5857">
          <cell r="A5857" t="str">
            <v>DESIGNO</v>
          </cell>
          <cell r="B5857" t="str">
            <v>dēsīgnō dēsīgnāre dēsīgnāvī dēsīgnātus</v>
          </cell>
        </row>
        <row r="5858">
          <cell r="A5858" t="str">
            <v>DESILIO</v>
          </cell>
          <cell r="B5858" t="str">
            <v>dēsiliō –īre –uī –sultus</v>
          </cell>
        </row>
        <row r="5859">
          <cell r="A5859" t="str">
            <v>DESINO</v>
          </cell>
          <cell r="B5859" t="str">
            <v>dēsinō dēsinere dēsiī dēsitus</v>
          </cell>
        </row>
        <row r="5860">
          <cell r="A5860" t="str">
            <v>DESIPIENTIA</v>
          </cell>
        </row>
        <row r="5861">
          <cell r="A5861" t="str">
            <v>DESIPIO</v>
          </cell>
          <cell r="B5861" t="str">
            <v>dēsipiō dēsipere —</v>
          </cell>
        </row>
        <row r="5862">
          <cell r="A5862" t="str">
            <v>DESISTO</v>
          </cell>
          <cell r="B5862" t="str">
            <v>dēsistō dēsistere dēstitī dēstitus</v>
          </cell>
        </row>
        <row r="5863">
          <cell r="A5863" t="str">
            <v>DESOLATIO</v>
          </cell>
          <cell r="B5863" t="str">
            <v>dēsōlātiō –ōnis f.</v>
          </cell>
        </row>
        <row r="5864">
          <cell r="A5864" t="str">
            <v>DESOLO</v>
          </cell>
          <cell r="B5864" t="str">
            <v>dēsōlō dēsōlāre dēsōlāvī dēsōlātus</v>
          </cell>
        </row>
        <row r="5865">
          <cell r="A5865" t="str">
            <v>DESOMNIS</v>
          </cell>
          <cell r="B5865" t="str">
            <v>dē–somnis –e</v>
          </cell>
        </row>
        <row r="5866">
          <cell r="A5866" t="str">
            <v>DESPECTATIO</v>
          </cell>
        </row>
        <row r="5867">
          <cell r="A5867" t="str">
            <v>DESPECTO</v>
          </cell>
          <cell r="B5867" t="str">
            <v>dēspectō dēspectāre dēspectāvī dēspectātus</v>
          </cell>
        </row>
        <row r="5868">
          <cell r="A5868" t="str">
            <v>DESPECTVS/1</v>
          </cell>
          <cell r="B5868" t="str">
            <v>dēspectus –ūs m.</v>
          </cell>
        </row>
        <row r="5869">
          <cell r="A5869" t="str">
            <v>DESPECTVS/2</v>
          </cell>
        </row>
        <row r="5870">
          <cell r="A5870" t="str">
            <v>DESPERATIO</v>
          </cell>
          <cell r="B5870" t="str">
            <v>dēspērātiō –ōnis f.</v>
          </cell>
        </row>
        <row r="5871">
          <cell r="A5871" t="str">
            <v>DESPERATVS</v>
          </cell>
          <cell r="B5871" t="str">
            <v>dēspērātus –a –um</v>
          </cell>
        </row>
        <row r="5872">
          <cell r="A5872" t="str">
            <v>DESPERO</v>
          </cell>
          <cell r="B5872" t="str">
            <v>dēspērō dēspērāre dēspērāvī dēspērātus</v>
          </cell>
        </row>
        <row r="5873">
          <cell r="A5873" t="str">
            <v>DESPICATVS/1</v>
          </cell>
        </row>
        <row r="5874">
          <cell r="A5874" t="str">
            <v>DESPICATVS/2</v>
          </cell>
        </row>
        <row r="5875">
          <cell r="A5875" t="str">
            <v>DESPICIENTIA</v>
          </cell>
        </row>
        <row r="5876">
          <cell r="A5876" t="str">
            <v>DESPICIO</v>
          </cell>
          <cell r="B5876" t="str">
            <v>dēspiciō –ere –spēxī –spectum</v>
          </cell>
        </row>
        <row r="5877">
          <cell r="A5877" t="str">
            <v>DESPOLIO</v>
          </cell>
          <cell r="B5877" t="str">
            <v>dēspoliō –spoliāre</v>
          </cell>
        </row>
        <row r="5878">
          <cell r="A5878" t="str">
            <v>DESPONDEO</v>
          </cell>
          <cell r="B5878" t="str">
            <v>dēspondeō –spondēre –spondi –sponsum</v>
          </cell>
        </row>
        <row r="5879">
          <cell r="A5879" t="str">
            <v>DESPONSATIO</v>
          </cell>
          <cell r="B5879" t="str">
            <v>dēsponsātiō –ōnis f.</v>
          </cell>
        </row>
        <row r="5880">
          <cell r="A5880" t="str">
            <v>DESPONSO</v>
          </cell>
          <cell r="B5880" t="str">
            <v>dēspōnsō –spōnsāre</v>
          </cell>
        </row>
        <row r="5881">
          <cell r="A5881" t="str">
            <v>DESPONSOR</v>
          </cell>
          <cell r="B5881" t="str">
            <v>dēsponsor –ōris m.</v>
          </cell>
        </row>
        <row r="5882">
          <cell r="A5882" t="str">
            <v>DESPVMO</v>
          </cell>
          <cell r="B5882" t="str">
            <v>dēspūmō –spūmāre</v>
          </cell>
        </row>
        <row r="5883">
          <cell r="A5883" t="str">
            <v>DESPVO</v>
          </cell>
          <cell r="B5883" t="str">
            <v>dēspuō dēspuere</v>
          </cell>
        </row>
        <row r="5884">
          <cell r="A5884" t="str">
            <v>DESTERTO</v>
          </cell>
        </row>
        <row r="5885">
          <cell r="A5885" t="str">
            <v>DESTILLATIO</v>
          </cell>
        </row>
        <row r="5886">
          <cell r="A5886" t="str">
            <v>DESTILLO</v>
          </cell>
          <cell r="B5886" t="str">
            <v xml:space="preserve">dēstīllō –stīllāre </v>
          </cell>
        </row>
        <row r="5887">
          <cell r="A5887" t="str">
            <v>DESTINA</v>
          </cell>
        </row>
        <row r="5888">
          <cell r="A5888" t="str">
            <v>DESTINATIO</v>
          </cell>
          <cell r="B5888" t="str">
            <v>dēstinātiō –ōnis f.</v>
          </cell>
        </row>
        <row r="5889">
          <cell r="A5889" t="str">
            <v>DESTINATVM</v>
          </cell>
          <cell r="B5889" t="str">
            <v>dēstinātum –ī or dēstināta –ōrum n.</v>
          </cell>
        </row>
        <row r="5890">
          <cell r="A5890" t="str">
            <v>DESTINATVS</v>
          </cell>
          <cell r="B5890" t="str">
            <v>dēstinātus –a –um</v>
          </cell>
        </row>
        <row r="5891">
          <cell r="A5891" t="str">
            <v>DESTINEO</v>
          </cell>
        </row>
        <row r="5892">
          <cell r="A5892" t="str">
            <v>DESTINO</v>
          </cell>
          <cell r="B5892" t="str">
            <v>dēstinō dēstināre dēstināvī dēstinātus</v>
          </cell>
        </row>
        <row r="5893">
          <cell r="A5893" t="str">
            <v>DESTITVO</v>
          </cell>
          <cell r="B5893" t="str">
            <v xml:space="preserve">dēstituō dēstituere dēstituī dēstitūtum </v>
          </cell>
        </row>
        <row r="5894">
          <cell r="A5894" t="str">
            <v>DESTRICTVS</v>
          </cell>
        </row>
        <row r="5895">
          <cell r="A5895" t="str">
            <v>DESTRINGO</v>
          </cell>
          <cell r="B5895" t="str">
            <v>dēstringō –stringere –strīnxī –strictum</v>
          </cell>
        </row>
        <row r="5896">
          <cell r="A5896" t="str">
            <v>DESTRVCTIO</v>
          </cell>
          <cell r="B5896" t="str">
            <v>dēstrūctiō –ōnis f.</v>
          </cell>
        </row>
        <row r="5897">
          <cell r="A5897" t="str">
            <v>DESTRVO</v>
          </cell>
          <cell r="B5897" t="str">
            <v>dēstruō –ere –strūxī –strūctus</v>
          </cell>
        </row>
        <row r="5898">
          <cell r="A5898" t="str">
            <v>DESVBITO</v>
          </cell>
        </row>
        <row r="5899">
          <cell r="A5899" t="str">
            <v>DESVDO</v>
          </cell>
        </row>
        <row r="5900">
          <cell r="A5900" t="str">
            <v>DESVESCO</v>
          </cell>
          <cell r="B5900" t="str">
            <v>dēsuēscō –ere –suēvī –suētus</v>
          </cell>
        </row>
        <row r="5901">
          <cell r="A5901" t="str">
            <v>DESVETVDO</v>
          </cell>
        </row>
        <row r="5902">
          <cell r="A5902" t="str">
            <v>DESVLTOR</v>
          </cell>
          <cell r="B5902" t="str">
            <v>dēsultor –ōris m.</v>
          </cell>
        </row>
        <row r="5903">
          <cell r="A5903" t="str">
            <v>DESVM/1</v>
          </cell>
          <cell r="B5903" t="str">
            <v>dēsum deesse defuī</v>
          </cell>
        </row>
        <row r="5904">
          <cell r="A5904" t="str">
            <v>DESVMO</v>
          </cell>
        </row>
        <row r="5905">
          <cell r="A5905" t="str">
            <v>DESVPER</v>
          </cell>
          <cell r="B5905" t="str">
            <v>dēsuper</v>
          </cell>
        </row>
        <row r="5906">
          <cell r="A5906" t="str">
            <v>DESVRGO</v>
          </cell>
        </row>
        <row r="5907">
          <cell r="A5907" t="str">
            <v>DETECTVS</v>
          </cell>
        </row>
        <row r="5908">
          <cell r="A5908" t="str">
            <v>DETEGO</v>
          </cell>
          <cell r="B5908" t="str">
            <v>dētegō –ere –tēxī –tēctus</v>
          </cell>
        </row>
        <row r="5909">
          <cell r="A5909" t="str">
            <v>DETENDO</v>
          </cell>
        </row>
        <row r="5910">
          <cell r="A5910" t="str">
            <v>DETENTO</v>
          </cell>
        </row>
        <row r="5911">
          <cell r="A5911" t="str">
            <v>DETERGEO</v>
          </cell>
          <cell r="B5911" t="str">
            <v>dē–tergeō tergēre tersī tersum</v>
          </cell>
        </row>
        <row r="5912">
          <cell r="A5912" t="str">
            <v>DETERGO</v>
          </cell>
        </row>
        <row r="5913">
          <cell r="A5913" t="str">
            <v>DETERIOR</v>
          </cell>
          <cell r="B5913" t="str">
            <v>dēterior dēterior dēterius; dēterior –ius; dēterrimus –a –um</v>
          </cell>
        </row>
        <row r="5914">
          <cell r="A5914" t="str">
            <v>DETERIORO</v>
          </cell>
          <cell r="B5914" t="str">
            <v>dēteriōrō –āre</v>
          </cell>
        </row>
        <row r="5915">
          <cell r="A5915" t="str">
            <v>DETERIVS</v>
          </cell>
        </row>
        <row r="5916">
          <cell r="A5916" t="str">
            <v>DETERMINO</v>
          </cell>
        </row>
        <row r="5917">
          <cell r="A5917" t="str">
            <v>DETERO</v>
          </cell>
          <cell r="B5917" t="str">
            <v>dēterō dēterere dēteruī dēteritum</v>
          </cell>
        </row>
        <row r="5918">
          <cell r="A5918" t="str">
            <v>DETERREO</v>
          </cell>
          <cell r="B5918" t="str">
            <v>dēterreō dēterrēre dēterruī dēterritus</v>
          </cell>
        </row>
        <row r="5919">
          <cell r="A5919" t="str">
            <v>DETESTABILIS</v>
          </cell>
        </row>
        <row r="5920">
          <cell r="A5920" t="str">
            <v>DETESTATIO</v>
          </cell>
        </row>
        <row r="5921">
          <cell r="A5921" t="str">
            <v>DETESTOR</v>
          </cell>
          <cell r="B5921" t="str">
            <v>dētestor dētestārī dētestātus</v>
          </cell>
        </row>
        <row r="5922">
          <cell r="A5922" t="str">
            <v>DETEXO</v>
          </cell>
          <cell r="B5922" t="str">
            <v>dētexō –texere –texuī –textum</v>
          </cell>
        </row>
        <row r="5923">
          <cell r="A5923" t="str">
            <v>DETINEO</v>
          </cell>
          <cell r="B5923" t="str">
            <v>dētineō –ēre –uī –tentus</v>
          </cell>
        </row>
        <row r="5924">
          <cell r="A5924" t="str">
            <v>DETONDEO</v>
          </cell>
          <cell r="B5924" t="str">
            <v>dētondeō dētondēre dētondi dētōnsum</v>
          </cell>
        </row>
        <row r="5925">
          <cell r="A5925" t="str">
            <v>DETONO</v>
          </cell>
          <cell r="B5925" t="str">
            <v>dētonō –ere –tonuī</v>
          </cell>
        </row>
        <row r="5926">
          <cell r="A5926" t="str">
            <v>DETORQVEO</v>
          </cell>
          <cell r="B5926" t="str">
            <v>dētorqueō –ēre –torsī –tortus</v>
          </cell>
        </row>
        <row r="5927">
          <cell r="A5927" t="str">
            <v>DETRACTIO</v>
          </cell>
        </row>
        <row r="5928">
          <cell r="A5928" t="str">
            <v>DETRACTO</v>
          </cell>
          <cell r="B5928" t="str">
            <v>dētrāctō dētrāctāre dētrāctāvī dētrāctātus</v>
          </cell>
        </row>
        <row r="5929">
          <cell r="A5929" t="str">
            <v>DETRACTOR</v>
          </cell>
        </row>
        <row r="5930">
          <cell r="A5930" t="str">
            <v>DETRAHO</v>
          </cell>
          <cell r="B5930" t="str">
            <v>dētrahō –ere –trāxī –tractum</v>
          </cell>
        </row>
        <row r="5931">
          <cell r="A5931" t="str">
            <v>DETRECTATOR</v>
          </cell>
        </row>
        <row r="5932">
          <cell r="A5932" t="str">
            <v>DETRECTO</v>
          </cell>
          <cell r="B5932" t="str">
            <v>dētrectō –trectāre</v>
          </cell>
        </row>
        <row r="5933">
          <cell r="A5933" t="str">
            <v>DETRIMENTOSVS</v>
          </cell>
          <cell r="B5933" t="str">
            <v>dētrīmentōsus –a –um</v>
          </cell>
        </row>
        <row r="5934">
          <cell r="A5934" t="str">
            <v>DETRIMENTVM</v>
          </cell>
          <cell r="B5934" t="str">
            <v>dētrīmentum dētrīmentī n.</v>
          </cell>
        </row>
        <row r="5935">
          <cell r="A5935" t="str">
            <v>DETRVDO</v>
          </cell>
          <cell r="B5935" t="str">
            <v>dētrūdō –ere –trūsī –trūsus</v>
          </cell>
        </row>
        <row r="5936">
          <cell r="A5936" t="str">
            <v>DETRVNCO</v>
          </cell>
        </row>
        <row r="5937">
          <cell r="A5937" t="str">
            <v>DETVMESCO</v>
          </cell>
          <cell r="B5937" t="str">
            <v>dētumescō dētumescere dētumuī</v>
          </cell>
        </row>
        <row r="5938">
          <cell r="A5938" t="str">
            <v>DETVRBO/2</v>
          </cell>
          <cell r="B5938" t="str">
            <v>dēturbō dēturbāre dēturbāvī dēturbātus</v>
          </cell>
        </row>
        <row r="5939">
          <cell r="A5939" t="str">
            <v>DETVRPO</v>
          </cell>
          <cell r="B5939" t="str">
            <v>dēturpō –āre</v>
          </cell>
        </row>
        <row r="5940">
          <cell r="A5940" t="str">
            <v>DEVASTO</v>
          </cell>
          <cell r="B5940" t="str">
            <v>dēvāstō –vāstāre –vāstāvī –vāstātus</v>
          </cell>
        </row>
        <row r="5941">
          <cell r="A5941" t="str">
            <v>DEVCALION/N</v>
          </cell>
          <cell r="B5941" t="str">
            <v>Deucaliōn –ōnis m.</v>
          </cell>
        </row>
        <row r="5942">
          <cell r="A5942" t="str">
            <v>DEVECTO</v>
          </cell>
        </row>
        <row r="5943">
          <cell r="A5943" t="str">
            <v>DEVEHO</v>
          </cell>
          <cell r="B5943" t="str">
            <v>dēvehō –vehere –vēxī –vectum</v>
          </cell>
        </row>
        <row r="5944">
          <cell r="A5944" t="str">
            <v>DEVELLO</v>
          </cell>
          <cell r="B5944" t="str">
            <v>dēvellō –vellere –velli or –volsi –volsum</v>
          </cell>
        </row>
        <row r="5945">
          <cell r="A5945" t="str">
            <v>DEVENEROR</v>
          </cell>
        </row>
        <row r="5946">
          <cell r="A5946" t="str">
            <v>DEVENIO</v>
          </cell>
          <cell r="B5946" t="str">
            <v>dēveniō –īre –vēnī –ventus</v>
          </cell>
        </row>
        <row r="5947">
          <cell r="A5947" t="str">
            <v>DEVERBIVM</v>
          </cell>
          <cell r="B5947" t="str">
            <v>dēverbium –(i)ī n.</v>
          </cell>
        </row>
        <row r="5948">
          <cell r="A5948" t="str">
            <v>DEVERGO</v>
          </cell>
          <cell r="B5948" t="str">
            <v>dēvergō –ere</v>
          </cell>
        </row>
        <row r="5949">
          <cell r="A5949" t="str">
            <v>DEVERRO</v>
          </cell>
        </row>
        <row r="5950">
          <cell r="A5950" t="str">
            <v>DEVERSITOR</v>
          </cell>
        </row>
        <row r="5951">
          <cell r="A5951" t="str">
            <v>DEVERSOR/1</v>
          </cell>
        </row>
        <row r="5952">
          <cell r="A5952" t="str">
            <v>DEVERSOR/2</v>
          </cell>
          <cell r="B5952" t="str">
            <v>dēversor –versārī</v>
          </cell>
        </row>
        <row r="5953">
          <cell r="A5953" t="str">
            <v>DEVERSORIVM</v>
          </cell>
          <cell r="B5953" t="str">
            <v>dēversōrium –ī n.</v>
          </cell>
        </row>
        <row r="5954">
          <cell r="A5954" t="str">
            <v>DEVERTICVLVM</v>
          </cell>
        </row>
        <row r="5955">
          <cell r="A5955" t="str">
            <v>DEVERTO</v>
          </cell>
          <cell r="B5955" t="str">
            <v xml:space="preserve">dēvertō dēvertere dēvertī dēversum </v>
          </cell>
        </row>
        <row r="5956">
          <cell r="A5956" t="str">
            <v>DEVEXVM</v>
          </cell>
        </row>
        <row r="5957">
          <cell r="A5957" t="str">
            <v>DEVEXVS</v>
          </cell>
          <cell r="B5957" t="str">
            <v>dēvexus –a –um</v>
          </cell>
        </row>
        <row r="5958">
          <cell r="A5958" t="str">
            <v>DEVIA</v>
          </cell>
        </row>
        <row r="5959">
          <cell r="A5959" t="str">
            <v>DEVIGILIA</v>
          </cell>
          <cell r="B5959" t="str">
            <v>dē vigiliā</v>
          </cell>
        </row>
        <row r="5960">
          <cell r="A5960" t="str">
            <v>DEVINCIO</v>
          </cell>
          <cell r="B5960" t="str">
            <v>dēvinciō –īre –vinxī –vinctus</v>
          </cell>
        </row>
        <row r="5961">
          <cell r="A5961" t="str">
            <v>DEVINCO</v>
          </cell>
          <cell r="B5961" t="str">
            <v>dēvincō –ere –vīcī –victus</v>
          </cell>
        </row>
        <row r="5962">
          <cell r="A5962" t="str">
            <v>DEVIRGINO</v>
          </cell>
          <cell r="B5962" t="str">
            <v>dēvirginō –virgināre</v>
          </cell>
        </row>
        <row r="5963">
          <cell r="A5963" t="str">
            <v>DEVITO</v>
          </cell>
          <cell r="B5963" t="str">
            <v>dēvītō –āre –āvī -ātum</v>
          </cell>
        </row>
        <row r="5964">
          <cell r="A5964" t="str">
            <v>DEVIVS</v>
          </cell>
          <cell r="B5964" t="str">
            <v>dēvius –a –um</v>
          </cell>
        </row>
        <row r="5965">
          <cell r="A5965" t="str">
            <v>DEVNX</v>
          </cell>
        </row>
        <row r="5966">
          <cell r="A5966" t="str">
            <v>DEVOCO</v>
          </cell>
          <cell r="B5966" t="str">
            <v>dēvocō –āre –āvī –ātum</v>
          </cell>
        </row>
        <row r="5967">
          <cell r="A5967" t="str">
            <v>DEVOLO/2</v>
          </cell>
          <cell r="B5967" t="str">
            <v>dēvolō dēvolāre dēvolāvī dēvolātus</v>
          </cell>
        </row>
        <row r="5968">
          <cell r="A5968" t="str">
            <v>DEVOLVO</v>
          </cell>
          <cell r="B5968" t="str">
            <v>dēvolvō –ere –volvī –volūtus</v>
          </cell>
        </row>
        <row r="5969">
          <cell r="A5969" t="str">
            <v>DEVORO</v>
          </cell>
          <cell r="B5969" t="str">
            <v>dēvorō dēvorāre dēvorāvī dēvorātus</v>
          </cell>
        </row>
        <row r="5970">
          <cell r="A5970" t="str">
            <v>DEVOTIO</v>
          </cell>
          <cell r="B5970" t="str">
            <v>dēvōtio –ōnis f.</v>
          </cell>
        </row>
        <row r="5971">
          <cell r="A5971" t="str">
            <v>DEVOTO</v>
          </cell>
          <cell r="B5971" t="str">
            <v>dēvōtō dēvōtāre</v>
          </cell>
        </row>
        <row r="5972">
          <cell r="A5972" t="str">
            <v>DEVOTVS</v>
          </cell>
          <cell r="B5972" t="str">
            <v>dēvotus –a –um</v>
          </cell>
        </row>
        <row r="5973">
          <cell r="A5973" t="str">
            <v>DEVOVEO</v>
          </cell>
          <cell r="B5973" t="str">
            <v>dēvoveō dēvovēre dēvōvī dēvōtus</v>
          </cell>
        </row>
        <row r="5974">
          <cell r="A5974" t="str">
            <v>DEVRO</v>
          </cell>
          <cell r="B5974" t="str">
            <v>de–ūrō –ūrere –ussī –ustum</v>
          </cell>
        </row>
        <row r="5975">
          <cell r="A5975" t="str">
            <v>DEVRODE</v>
          </cell>
          <cell r="B5975" t="str">
            <v>deurode or deuro de</v>
          </cell>
        </row>
        <row r="5976">
          <cell r="A5976" t="str">
            <v>DEVS</v>
          </cell>
          <cell r="B5976" t="str">
            <v>deus deī m. (dat. dīs or diīs)</v>
          </cell>
        </row>
        <row r="5977">
          <cell r="A5977" t="str">
            <v>DEVSDEDIT/N1</v>
          </cell>
        </row>
        <row r="5978">
          <cell r="A5978" t="str">
            <v>DEXAMENVS/N</v>
          </cell>
        </row>
        <row r="5979">
          <cell r="A5979" t="str">
            <v>DEXO/N</v>
          </cell>
        </row>
        <row r="5980">
          <cell r="A5980" t="str">
            <v>DEXONIA/N</v>
          </cell>
          <cell r="B5980" t="str">
            <v>Dexonia –ae f.</v>
          </cell>
        </row>
        <row r="5981">
          <cell r="A5981" t="str">
            <v>DEXTANS</v>
          </cell>
        </row>
        <row r="5982">
          <cell r="A5982" t="str">
            <v>DEXTER</v>
          </cell>
          <cell r="B5982" t="str">
            <v>dexter dextra dextrum</v>
          </cell>
        </row>
        <row r="5983">
          <cell r="A5983" t="str">
            <v>DEXTERA</v>
          </cell>
          <cell r="B5983" t="str">
            <v>dextera dextera f.</v>
          </cell>
        </row>
        <row r="5984">
          <cell r="A5984" t="str">
            <v>DEXTRARIVS</v>
          </cell>
          <cell r="B5984" t="str">
            <v>dextrārius –ī m.</v>
          </cell>
        </row>
        <row r="5985">
          <cell r="A5985" t="str">
            <v>DEXTRORSVM</v>
          </cell>
        </row>
        <row r="5986">
          <cell r="A5986" t="str">
            <v>DEXTRORSVS</v>
          </cell>
        </row>
        <row r="5987">
          <cell r="A5987" t="str">
            <v>DIA/N</v>
          </cell>
          <cell r="B5987" t="str">
            <v>Dīa –ae f.</v>
          </cell>
        </row>
        <row r="5988">
          <cell r="A5988" t="str">
            <v>DIABLINTES/N</v>
          </cell>
          <cell r="B5988" t="str">
            <v xml:space="preserve">Diablintes (–tres) –um m. </v>
          </cell>
        </row>
        <row r="5989">
          <cell r="A5989" t="str">
            <v>DIABOLVS</v>
          </cell>
          <cell r="B5989" t="str">
            <v>diabolus –ī m.</v>
          </cell>
        </row>
        <row r="5990">
          <cell r="A5990" t="str">
            <v>DIACONVS</v>
          </cell>
          <cell r="B5990" t="str">
            <v>diāconus –ī m.</v>
          </cell>
        </row>
        <row r="5991">
          <cell r="A5991" t="str">
            <v>DIADEMA</v>
          </cell>
          <cell r="B5991" t="str">
            <v>diadēma –atis n.</v>
          </cell>
        </row>
        <row r="5992">
          <cell r="A5992" t="str">
            <v>DIADVMENOS</v>
          </cell>
        </row>
        <row r="5993">
          <cell r="A5993" t="str">
            <v>DIAETA</v>
          </cell>
        </row>
        <row r="5994">
          <cell r="A5994" t="str">
            <v>DIAGONIOS</v>
          </cell>
        </row>
        <row r="5995">
          <cell r="A5995" t="str">
            <v>DIAGRAMMA</v>
          </cell>
        </row>
        <row r="5996">
          <cell r="A5996" t="str">
            <v>DIALECTICA</v>
          </cell>
        </row>
        <row r="5997">
          <cell r="A5997" t="str">
            <v>DIALECTICVS/1</v>
          </cell>
        </row>
        <row r="5998">
          <cell r="A5998" t="str">
            <v>DIALECTICVS/2</v>
          </cell>
        </row>
        <row r="5999">
          <cell r="A5999" t="str">
            <v>DIALIS/N</v>
          </cell>
        </row>
        <row r="6000">
          <cell r="A6000" t="str">
            <v>DIALOGVS</v>
          </cell>
        </row>
        <row r="6001">
          <cell r="A6001" t="str">
            <v>DIAMETROS</v>
          </cell>
        </row>
        <row r="6002">
          <cell r="A6002" t="str">
            <v>DIANA/N</v>
          </cell>
          <cell r="B6002" t="str">
            <v>Diāna –ae f.</v>
          </cell>
        </row>
        <row r="6003">
          <cell r="A6003" t="str">
            <v>DIANIVM/N</v>
          </cell>
          <cell r="B6003" t="str">
            <v>Dianium –ī n.</v>
          </cell>
        </row>
        <row r="6004">
          <cell r="A6004" t="str">
            <v>DIARIVM</v>
          </cell>
          <cell r="B6004" t="str">
            <v>diārium –ī n.</v>
          </cell>
        </row>
        <row r="6005">
          <cell r="A6005" t="str">
            <v>DIASTYLOS</v>
          </cell>
        </row>
        <row r="6006">
          <cell r="A6006" t="str">
            <v>DIATHESIS</v>
          </cell>
        </row>
        <row r="6007">
          <cell r="A6007" t="str">
            <v>DIATHYRA</v>
          </cell>
        </row>
        <row r="6008">
          <cell r="A6008" t="str">
            <v>DIATONOS</v>
          </cell>
        </row>
        <row r="6009">
          <cell r="A6009" t="str">
            <v>DIAVLOS</v>
          </cell>
        </row>
        <row r="6010">
          <cell r="A6010" t="str">
            <v>DIAZOMA</v>
          </cell>
        </row>
        <row r="6011">
          <cell r="A6011" t="str">
            <v>DICA</v>
          </cell>
        </row>
        <row r="6012">
          <cell r="A6012" t="str">
            <v>DICACITAS</v>
          </cell>
        </row>
        <row r="6013">
          <cell r="A6013" t="str">
            <v>DICARCHIS/N</v>
          </cell>
        </row>
        <row r="6014">
          <cell r="A6014" t="str">
            <v>DICAX</v>
          </cell>
          <cell r="B6014" t="str">
            <v>dicāx</v>
          </cell>
        </row>
        <row r="6015">
          <cell r="A6015" t="str">
            <v>DICHALCVM</v>
          </cell>
        </row>
        <row r="6016">
          <cell r="A6016" t="str">
            <v>DICIO</v>
          </cell>
          <cell r="B6016" t="str">
            <v>diciō –ōnis f.</v>
          </cell>
        </row>
        <row r="6017">
          <cell r="A6017" t="str">
            <v>DICIS</v>
          </cell>
        </row>
        <row r="6018">
          <cell r="A6018" t="str">
            <v>DICO/1</v>
          </cell>
          <cell r="B6018" t="str">
            <v>dicō dicāre dicāvī dicātus</v>
          </cell>
        </row>
        <row r="6019">
          <cell r="A6019" t="str">
            <v>DICO/2</v>
          </cell>
          <cell r="B6019" t="str">
            <v>dīcō dīcere dīxī dictus</v>
          </cell>
        </row>
        <row r="6020">
          <cell r="A6020" t="str">
            <v>DICROTA</v>
          </cell>
        </row>
        <row r="6021">
          <cell r="A6021" t="str">
            <v>DICTAEVS/A</v>
          </cell>
          <cell r="B6021" t="str">
            <v>Dictaeus –a –um</v>
          </cell>
        </row>
        <row r="6022">
          <cell r="A6022" t="str">
            <v>DICTAMNVS</v>
          </cell>
          <cell r="B6022" t="str">
            <v>dictamnus –ī f. and dictanum –ī n.</v>
          </cell>
        </row>
        <row r="6023">
          <cell r="A6023" t="str">
            <v>DICTATOR</v>
          </cell>
          <cell r="B6023" t="str">
            <v>dictātor dictatōris m.</v>
          </cell>
        </row>
        <row r="6024">
          <cell r="A6024" t="str">
            <v>DICTATORIVS</v>
          </cell>
        </row>
        <row r="6025">
          <cell r="A6025" t="str">
            <v>DICTATVRA</v>
          </cell>
          <cell r="B6025" t="str">
            <v>dictātūra –ae f.</v>
          </cell>
        </row>
        <row r="6026">
          <cell r="A6026" t="str">
            <v>DICTIO</v>
          </cell>
          <cell r="B6026" t="str">
            <v>dictiō –ōnis f.</v>
          </cell>
        </row>
        <row r="6027">
          <cell r="A6027" t="str">
            <v>DICTITO</v>
          </cell>
          <cell r="B6027" t="str">
            <v>dictitō dictitāre dictitāvī dictitātus</v>
          </cell>
        </row>
        <row r="6028">
          <cell r="A6028" t="str">
            <v>DICTO</v>
          </cell>
          <cell r="B6028" t="str">
            <v>dictō –dictāre</v>
          </cell>
        </row>
        <row r="6029">
          <cell r="A6029" t="str">
            <v>DICTVM</v>
          </cell>
          <cell r="B6029" t="str">
            <v>dictum dictī n.</v>
          </cell>
        </row>
        <row r="6030">
          <cell r="A6030" t="str">
            <v>DICTYNNA/N</v>
          </cell>
          <cell r="B6030" t="str">
            <v>Dictynna –ae f.</v>
          </cell>
        </row>
        <row r="6031">
          <cell r="A6031" t="str">
            <v>DICTYS/N</v>
          </cell>
          <cell r="B6031" t="str">
            <v>Dictys –yos –m.</v>
          </cell>
        </row>
        <row r="6032">
          <cell r="A6032" t="str">
            <v>DICVILL/N1</v>
          </cell>
        </row>
        <row r="6033">
          <cell r="A6033" t="str">
            <v>DICVILL/N2</v>
          </cell>
        </row>
        <row r="6034">
          <cell r="A6034" t="str">
            <v>DIDIVS/N</v>
          </cell>
          <cell r="B6034" t="str">
            <v>Dīdius –ī m.</v>
          </cell>
        </row>
        <row r="6035">
          <cell r="A6035" t="str">
            <v>DIDO</v>
          </cell>
          <cell r="B6035" t="str">
            <v>dīdō –ere –dīdidī –dīditus</v>
          </cell>
        </row>
        <row r="6036">
          <cell r="A6036" t="str">
            <v>DIDO/N</v>
          </cell>
          <cell r="B6036" t="str">
            <v>Dīdō –ūs or ōnis f.</v>
          </cell>
        </row>
        <row r="6037">
          <cell r="A6037" t="str">
            <v>DIDVCO</v>
          </cell>
          <cell r="B6037" t="str">
            <v>dīdūcō –dūcere –dūxī –ductum</v>
          </cell>
        </row>
        <row r="6038">
          <cell r="A6038" t="str">
            <v>DIDYMAEVS/N</v>
          </cell>
          <cell r="B6038" t="str">
            <v>Didymaeum –ī n.</v>
          </cell>
        </row>
        <row r="6039">
          <cell r="A6039" t="str">
            <v>DIDYMAON/N</v>
          </cell>
          <cell r="B6039" t="str">
            <v>Didymāōn –onis m.</v>
          </cell>
        </row>
        <row r="6040">
          <cell r="A6040" t="str">
            <v>DIDYMEVS/N</v>
          </cell>
        </row>
        <row r="6041">
          <cell r="A6041" t="str">
            <v>DIEQVINTI</v>
          </cell>
        </row>
        <row r="6042">
          <cell r="A6042" t="str">
            <v>DIES</v>
          </cell>
          <cell r="B6042" t="str">
            <v>diēs diēī m. or f.</v>
          </cell>
        </row>
        <row r="6043">
          <cell r="A6043" t="str">
            <v>DIESIS</v>
          </cell>
        </row>
        <row r="6044">
          <cell r="A6044" t="str">
            <v>DIESNATALIS</v>
          </cell>
          <cell r="B6044" t="str">
            <v>diēs nātālis</v>
          </cell>
        </row>
        <row r="6045">
          <cell r="A6045" t="str">
            <v>DIEZEVGMENOS</v>
          </cell>
        </row>
        <row r="6046">
          <cell r="A6046" t="str">
            <v>DIFFAMO</v>
          </cell>
          <cell r="B6046" t="str">
            <v>dif–fāmō –fāmāre</v>
          </cell>
        </row>
        <row r="6047">
          <cell r="A6047" t="str">
            <v>DIFFERCIO</v>
          </cell>
        </row>
        <row r="6048">
          <cell r="A6048" t="str">
            <v>DIFFERENTIA</v>
          </cell>
        </row>
        <row r="6049">
          <cell r="A6049" t="str">
            <v>DIFFERITAS</v>
          </cell>
        </row>
        <row r="6050">
          <cell r="A6050" t="str">
            <v>DIFFERO</v>
          </cell>
          <cell r="B6050" t="str">
            <v>differō differre distulī dīlātus</v>
          </cell>
        </row>
        <row r="6051">
          <cell r="A6051" t="str">
            <v>DIFFERTVS</v>
          </cell>
          <cell r="B6051" t="str">
            <v>differtus –a –um</v>
          </cell>
        </row>
        <row r="6052">
          <cell r="A6052" t="str">
            <v>DIFFICILIS</v>
          </cell>
          <cell r="B6052" t="str">
            <v>difficilis difficile</v>
          </cell>
        </row>
        <row r="6053">
          <cell r="A6053" t="str">
            <v>DIFFICILOR</v>
          </cell>
          <cell r="B6053" t="str">
            <v>difficilor –ius difficillimus –a –um</v>
          </cell>
        </row>
        <row r="6054">
          <cell r="A6054" t="str">
            <v>DIFFICVLTAS</v>
          </cell>
          <cell r="B6054" t="str">
            <v>difficultās difficultātis f.</v>
          </cell>
        </row>
        <row r="6055">
          <cell r="A6055" t="str">
            <v>DIFFICVLTER</v>
          </cell>
          <cell r="B6055" t="str">
            <v>difficulter</v>
          </cell>
        </row>
        <row r="6056">
          <cell r="A6056" t="str">
            <v>DIFFIDENTIA</v>
          </cell>
        </row>
        <row r="6057">
          <cell r="A6057" t="str">
            <v>DIFFIDO</v>
          </cell>
          <cell r="B6057" t="str">
            <v>diffīdō diffīdere diffīsus sum</v>
          </cell>
        </row>
        <row r="6058">
          <cell r="A6058" t="str">
            <v>DIFFINDO</v>
          </cell>
          <cell r="B6058" t="str">
            <v>diffindō –ere –fidī –fissus</v>
          </cell>
        </row>
        <row r="6059">
          <cell r="A6059" t="str">
            <v>DIFFINGO</v>
          </cell>
        </row>
        <row r="6060">
          <cell r="A6060" t="str">
            <v>DIFFITEOR</v>
          </cell>
        </row>
        <row r="6061">
          <cell r="A6061" t="str">
            <v>DIFFLVO</v>
          </cell>
          <cell r="B6061" t="str">
            <v>dif–fluō –fluere –flūxī –—</v>
          </cell>
        </row>
        <row r="6062">
          <cell r="A6062" t="str">
            <v>DIFFRINGO</v>
          </cell>
        </row>
        <row r="6063">
          <cell r="A6063" t="str">
            <v>DIFFVGIO</v>
          </cell>
          <cell r="B6063" t="str">
            <v>diffugiō –ere –fūgī</v>
          </cell>
        </row>
        <row r="6064">
          <cell r="A6064" t="str">
            <v>DIFFVNDO/2</v>
          </cell>
          <cell r="B6064" t="str">
            <v>diffundō –ere –fūdī –fūsus</v>
          </cell>
        </row>
        <row r="6065">
          <cell r="A6065" t="str">
            <v>DIFFVSILIS</v>
          </cell>
        </row>
        <row r="6066">
          <cell r="A6066" t="str">
            <v>DIFFVSIO</v>
          </cell>
        </row>
        <row r="6067">
          <cell r="A6067" t="str">
            <v>DIFFVSVS</v>
          </cell>
          <cell r="B6067" t="str">
            <v>diffūsus –a –um</v>
          </cell>
        </row>
        <row r="6068">
          <cell r="A6068" t="str">
            <v>DIFFVTVO</v>
          </cell>
          <cell r="B6068" t="str">
            <v>diffutūtus –a –um</v>
          </cell>
        </row>
        <row r="6069">
          <cell r="A6069" t="str">
            <v>DIGERO</v>
          </cell>
          <cell r="B6069" t="str">
            <v>dīgerō –gere –gessī –gestum</v>
          </cell>
        </row>
        <row r="6070">
          <cell r="A6070" t="str">
            <v>DIGITVLVS</v>
          </cell>
        </row>
        <row r="6071">
          <cell r="A6071" t="str">
            <v>DIGITVS</v>
          </cell>
          <cell r="B6071" t="str">
            <v>digitus digitī m.</v>
          </cell>
        </row>
        <row r="6072">
          <cell r="A6072" t="str">
            <v>DIGNATIO</v>
          </cell>
          <cell r="B6072" t="str">
            <v>dignātiō –ōnis f.</v>
          </cell>
        </row>
        <row r="6073">
          <cell r="A6073" t="str">
            <v>DIGNITAS</v>
          </cell>
          <cell r="B6073" t="str">
            <v>dīgnitās dīgnitātis f.</v>
          </cell>
        </row>
        <row r="6074">
          <cell r="A6074" t="str">
            <v>DIGNITOSVS</v>
          </cell>
          <cell r="B6074" t="str">
            <v>dignitōsus –a –um</v>
          </cell>
        </row>
        <row r="6075">
          <cell r="A6075" t="str">
            <v>DIGNO</v>
          </cell>
          <cell r="B6075" t="str">
            <v>dignō dignāre</v>
          </cell>
        </row>
        <row r="6076">
          <cell r="A6076" t="str">
            <v>DIGNOR</v>
          </cell>
          <cell r="B6076" t="str">
            <v>dīgnor –ārī –ātus sum</v>
          </cell>
        </row>
        <row r="6077">
          <cell r="A6077" t="str">
            <v>DIGNOSCO</v>
          </cell>
        </row>
        <row r="6078">
          <cell r="A6078" t="str">
            <v>DIGNVS</v>
          </cell>
          <cell r="B6078" t="str">
            <v>dīgnus –a –um</v>
          </cell>
        </row>
        <row r="6079">
          <cell r="A6079" t="str">
            <v>DIGREDIOR</v>
          </cell>
          <cell r="B6079" t="str">
            <v>dīgredior –gressus sum</v>
          </cell>
        </row>
        <row r="6080">
          <cell r="A6080" t="str">
            <v>DIGRESSVS</v>
          </cell>
          <cell r="B6080" t="str">
            <v>dīgressus –ūs m.</v>
          </cell>
        </row>
        <row r="6081">
          <cell r="A6081" t="str">
            <v>DIIMMORTALES</v>
          </cell>
          <cell r="B6081" t="str">
            <v>dī immortālēs</v>
          </cell>
        </row>
        <row r="6082">
          <cell r="A6082" t="str">
            <v>DIIVDICO</v>
          </cell>
        </row>
        <row r="6083">
          <cell r="A6083" t="str">
            <v>DIIVNGO</v>
          </cell>
          <cell r="B6083" t="str">
            <v>disiungō –ere –iūnxī –iūnctus</v>
          </cell>
        </row>
        <row r="6084">
          <cell r="A6084" t="str">
            <v>DILABOR/2</v>
          </cell>
          <cell r="B6084" t="str">
            <v>dīlābor –lāpsus sum</v>
          </cell>
        </row>
        <row r="6085">
          <cell r="A6085" t="str">
            <v>DILACERO</v>
          </cell>
          <cell r="B6085" t="str">
            <v>dīlacerō –āre –āvī –ātum</v>
          </cell>
        </row>
        <row r="6086">
          <cell r="A6086" t="str">
            <v>DILANIO</v>
          </cell>
        </row>
        <row r="6087">
          <cell r="A6087" t="str">
            <v>DILARGIOR</v>
          </cell>
        </row>
        <row r="6088">
          <cell r="A6088" t="str">
            <v>DILATATIO</v>
          </cell>
          <cell r="B6088" t="str">
            <v>dīlātātiō –ōnis f.</v>
          </cell>
        </row>
        <row r="6089">
          <cell r="A6089" t="str">
            <v>DILATIO</v>
          </cell>
          <cell r="B6089" t="str">
            <v>dēlātiō –ōnis f.</v>
          </cell>
        </row>
        <row r="6090">
          <cell r="A6090" t="str">
            <v>DILATO</v>
          </cell>
        </row>
        <row r="6091">
          <cell r="A6091" t="str">
            <v>DILECTIO</v>
          </cell>
          <cell r="B6091" t="str">
            <v>dīlectiō dīlectiōnis f.</v>
          </cell>
        </row>
        <row r="6092">
          <cell r="A6092" t="str">
            <v>DILECTVS/1</v>
          </cell>
          <cell r="B6092" t="str">
            <v>dilēctus –ūs m.</v>
          </cell>
        </row>
        <row r="6093">
          <cell r="A6093" t="str">
            <v>DILIGENS</v>
          </cell>
          <cell r="B6093" t="str">
            <v>dīligēns</v>
          </cell>
        </row>
        <row r="6094">
          <cell r="A6094" t="str">
            <v>DILIGENTIA</v>
          </cell>
          <cell r="B6094" t="str">
            <v>dīligentia dīligentiae f.</v>
          </cell>
        </row>
        <row r="6095">
          <cell r="A6095" t="str">
            <v>DILIGO/3</v>
          </cell>
          <cell r="B6095" t="str">
            <v>dīligō dīligere dīlēxī dīlēctus</v>
          </cell>
        </row>
        <row r="6096">
          <cell r="A6096" t="str">
            <v>DILVCEO</v>
          </cell>
          <cell r="B6096" t="str">
            <v>dīlūceō –lūcēre — —</v>
          </cell>
        </row>
        <row r="6097">
          <cell r="A6097" t="str">
            <v>DILVCESCO</v>
          </cell>
        </row>
        <row r="6098">
          <cell r="A6098" t="str">
            <v>DILVCIDVS</v>
          </cell>
          <cell r="B6098" t="str">
            <v>dīlūcidus –a –um</v>
          </cell>
        </row>
        <row r="6099">
          <cell r="A6099" t="str">
            <v>DILVCVLVM</v>
          </cell>
          <cell r="B6099" t="str">
            <v>dīlūculum –ī n.</v>
          </cell>
        </row>
        <row r="6100">
          <cell r="A6100" t="str">
            <v>DILVDIVM</v>
          </cell>
        </row>
        <row r="6101">
          <cell r="A6101" t="str">
            <v>DILVO</v>
          </cell>
          <cell r="B6101" t="str">
            <v>dīluō dīluere dīluī dīlūtus</v>
          </cell>
        </row>
        <row r="6102">
          <cell r="A6102" t="str">
            <v>DILVTVM</v>
          </cell>
        </row>
        <row r="6103">
          <cell r="A6103" t="str">
            <v>DILVTVS</v>
          </cell>
        </row>
        <row r="6104">
          <cell r="A6104" t="str">
            <v>DILVVIES</v>
          </cell>
        </row>
        <row r="6105">
          <cell r="A6105" t="str">
            <v>DILVVIO</v>
          </cell>
        </row>
        <row r="6106">
          <cell r="A6106" t="str">
            <v>DILVVIVM</v>
          </cell>
          <cell r="B6106" t="str">
            <v>dīluvium –iī n.</v>
          </cell>
        </row>
        <row r="6107">
          <cell r="A6107" t="str">
            <v>DIMA/N1</v>
          </cell>
        </row>
        <row r="6108">
          <cell r="A6108" t="str">
            <v>DIMACHAE</v>
          </cell>
        </row>
        <row r="6109">
          <cell r="A6109" t="str">
            <v>DIMETIOR</v>
          </cell>
          <cell r="B6109" t="str">
            <v>dīmētior –mēnsus sum</v>
          </cell>
        </row>
        <row r="6110">
          <cell r="A6110" t="str">
            <v>DIMICATIO</v>
          </cell>
          <cell r="B6110" t="str">
            <v>dīmicātiō –ōnis f.</v>
          </cell>
        </row>
        <row r="6111">
          <cell r="A6111" t="str">
            <v>DIMICO</v>
          </cell>
          <cell r="B6111" t="str">
            <v>dīmicō dīmicāre dīmicāvī dīmicātus</v>
          </cell>
        </row>
        <row r="6112">
          <cell r="A6112" t="str">
            <v>DIMIDIATVS</v>
          </cell>
        </row>
        <row r="6113">
          <cell r="A6113" t="str">
            <v>DIMIDIO</v>
          </cell>
        </row>
        <row r="6114">
          <cell r="A6114" t="str">
            <v>DIMIDIVM</v>
          </cell>
          <cell r="B6114" t="str">
            <v>dīmidium dīmidiī n.</v>
          </cell>
        </row>
        <row r="6115">
          <cell r="A6115" t="str">
            <v>DIMIDIVS</v>
          </cell>
          <cell r="B6115" t="str">
            <v>dīmidius –a –um</v>
          </cell>
        </row>
        <row r="6116">
          <cell r="A6116" t="str">
            <v>DIMINVTIO</v>
          </cell>
        </row>
        <row r="6117">
          <cell r="A6117" t="str">
            <v>DIMISSIO</v>
          </cell>
        </row>
        <row r="6118">
          <cell r="A6118" t="str">
            <v>DIMITTO</v>
          </cell>
          <cell r="B6118" t="str">
            <v>dīmittō dīmittere dīmīsī dimīssus</v>
          </cell>
        </row>
        <row r="6119">
          <cell r="A6119" t="str">
            <v>DIMOEROS</v>
          </cell>
        </row>
        <row r="6120">
          <cell r="A6120" t="str">
            <v>DIMOVEO</v>
          </cell>
          <cell r="B6120" t="str">
            <v>dīmoveō –ēre –mōvī –mōtus</v>
          </cell>
        </row>
        <row r="6121">
          <cell r="A6121" t="str">
            <v>DINDYMA/N</v>
          </cell>
          <cell r="B6121" t="str">
            <v>Dindyma –ōrum n. and Dindymus –ī m.</v>
          </cell>
        </row>
        <row r="6122">
          <cell r="A6122" t="str">
            <v>DINDYMENA/N</v>
          </cell>
          <cell r="B6122" t="str">
            <v>Dindymēnē –ēs or ae f.</v>
          </cell>
        </row>
        <row r="6123">
          <cell r="A6123" t="str">
            <v>DINDYMVS/N</v>
          </cell>
          <cell r="B6123" t="str">
            <v>Dindymon Dindymī n.</v>
          </cell>
        </row>
        <row r="6124">
          <cell r="A6124" t="str">
            <v>DINOOT/N1</v>
          </cell>
        </row>
        <row r="6125">
          <cell r="A6125" t="str">
            <v>DINOSCO</v>
          </cell>
        </row>
        <row r="6126">
          <cell r="A6126" t="str">
            <v>DINVMERO/1</v>
          </cell>
          <cell r="B6126" t="str">
            <v>dīnumerō dīnumerāre dīnumerāvī dīnumerātus</v>
          </cell>
        </row>
        <row r="6127">
          <cell r="A6127" t="str">
            <v>DINVS/N</v>
          </cell>
        </row>
        <row r="6128">
          <cell r="A6128" t="str">
            <v>DIOCLES/N</v>
          </cell>
        </row>
        <row r="6129">
          <cell r="A6129" t="str">
            <v>DIODORVS/N</v>
          </cell>
        </row>
        <row r="6130">
          <cell r="A6130" t="str">
            <v>DIOGENES/N</v>
          </cell>
          <cell r="B6130" t="str">
            <v>Diogenēs –is m.</v>
          </cell>
        </row>
        <row r="6131">
          <cell r="A6131" t="str">
            <v>DIOGNETVS/N</v>
          </cell>
        </row>
        <row r="6132">
          <cell r="A6132" t="str">
            <v>DIOMEDES/N</v>
          </cell>
          <cell r="B6132" t="str">
            <v>Diomēdēs –is m.</v>
          </cell>
        </row>
        <row r="6133">
          <cell r="A6133" t="str">
            <v>DION/N</v>
          </cell>
          <cell r="B6133" t="str">
            <v>Diō or Diōn Diōnis m.</v>
          </cell>
        </row>
        <row r="6134">
          <cell r="A6134" t="str">
            <v>DIONAEVS/A</v>
          </cell>
          <cell r="B6134" t="str">
            <v>Diōnaeus –a –um</v>
          </cell>
        </row>
        <row r="6135">
          <cell r="A6135" t="str">
            <v>DIONE/N</v>
          </cell>
          <cell r="B6135" t="str">
            <v>Diōnē –ēs f.</v>
          </cell>
        </row>
        <row r="6136">
          <cell r="A6136" t="str">
            <v>DIONYSIA/1N</v>
          </cell>
        </row>
        <row r="6137">
          <cell r="A6137" t="str">
            <v>DIONYSIARCHVS/N</v>
          </cell>
        </row>
        <row r="6138">
          <cell r="A6138" t="str">
            <v>DIONYSIVS/N</v>
          </cell>
          <cell r="B6138" t="str">
            <v>Dionȳsius –ī m.</v>
          </cell>
        </row>
        <row r="6139">
          <cell r="A6139" t="str">
            <v>DIONYSODORVS/N</v>
          </cell>
        </row>
        <row r="6140">
          <cell r="A6140" t="str">
            <v>DIONYSVS/N</v>
          </cell>
          <cell r="B6140" t="str">
            <v>Dionysus –ī m.</v>
          </cell>
        </row>
        <row r="6141">
          <cell r="A6141" t="str">
            <v>DIOPTRA</v>
          </cell>
        </row>
        <row r="6142">
          <cell r="A6142" t="str">
            <v>DIORES/N</v>
          </cell>
          <cell r="B6142" t="str">
            <v>Diōrēs –is m.</v>
          </cell>
        </row>
        <row r="6143">
          <cell r="A6143" t="str">
            <v>DIOTA</v>
          </cell>
        </row>
        <row r="6144">
          <cell r="A6144" t="str">
            <v>DIOXIPPVS/N</v>
          </cell>
          <cell r="B6144" t="str">
            <v>Dioxippus –ī m.</v>
          </cell>
        </row>
        <row r="6145">
          <cell r="A6145" t="str">
            <v>DIPECHYAEOS</v>
          </cell>
        </row>
        <row r="6146">
          <cell r="A6146" t="str">
            <v>DIPISCOR</v>
          </cell>
        </row>
        <row r="6147">
          <cell r="A6147" t="str">
            <v>DIPLASION</v>
          </cell>
        </row>
        <row r="6148">
          <cell r="A6148" t="str">
            <v>DIPLINTHIVS</v>
          </cell>
        </row>
        <row r="6149">
          <cell r="A6149" t="str">
            <v>DIPLOMA</v>
          </cell>
          <cell r="B6149" t="str">
            <v>diplōma –atis n.</v>
          </cell>
        </row>
        <row r="6150">
          <cell r="A6150" t="str">
            <v>DIPONDIVM</v>
          </cell>
          <cell r="B6150" t="str">
            <v>dipundarius or dipondius –ī m. or dipondium –ī n.</v>
          </cell>
        </row>
        <row r="6151">
          <cell r="A6151" t="str">
            <v>DIPONDIVS</v>
          </cell>
        </row>
        <row r="6152">
          <cell r="A6152" t="str">
            <v>DIPSAS/N</v>
          </cell>
          <cell r="B6152" t="str">
            <v>dipsas –adis f.</v>
          </cell>
        </row>
        <row r="6153">
          <cell r="A6153" t="str">
            <v>DIPTEROS</v>
          </cell>
        </row>
        <row r="6154">
          <cell r="A6154" t="str">
            <v>DIRA</v>
          </cell>
        </row>
        <row r="6155">
          <cell r="A6155" t="str">
            <v>DIRA/N</v>
          </cell>
          <cell r="B6155" t="str">
            <v>Dīra –ae f.</v>
          </cell>
        </row>
        <row r="6156">
          <cell r="A6156" t="str">
            <v>DIRAE</v>
          </cell>
        </row>
        <row r="6157">
          <cell r="A6157" t="str">
            <v>DIRCAEVS/A</v>
          </cell>
          <cell r="B6157" t="str">
            <v>Dircaeus –a –um</v>
          </cell>
        </row>
        <row r="6158">
          <cell r="A6158" t="str">
            <v>DIRCE/N</v>
          </cell>
          <cell r="B6158" t="str">
            <v>Dircē –ēs f.</v>
          </cell>
        </row>
        <row r="6159">
          <cell r="A6159" t="str">
            <v>DIRECTIO</v>
          </cell>
        </row>
        <row r="6160">
          <cell r="A6160" t="str">
            <v>DIRECTO</v>
          </cell>
        </row>
        <row r="6161">
          <cell r="A6161" t="str">
            <v>DIRECTVM/1</v>
          </cell>
        </row>
        <row r="6162">
          <cell r="A6162" t="str">
            <v>DIRECTVM/2</v>
          </cell>
        </row>
        <row r="6163">
          <cell r="A6163" t="str">
            <v>DIRECTVRA</v>
          </cell>
        </row>
        <row r="6164">
          <cell r="A6164" t="str">
            <v>DIRECTVS</v>
          </cell>
          <cell r="B6164" t="str">
            <v>dīrectus –a –um (dērectus)</v>
          </cell>
        </row>
        <row r="6165">
          <cell r="A6165" t="str">
            <v>DIREPTIO</v>
          </cell>
          <cell r="B6165" t="str">
            <v>dīreptiō dīreptiōnis f.</v>
          </cell>
        </row>
        <row r="6166">
          <cell r="A6166" t="str">
            <v>DIREPTOR</v>
          </cell>
        </row>
        <row r="6167">
          <cell r="A6167" t="str">
            <v>DIRIGO</v>
          </cell>
          <cell r="B6167" t="str">
            <v>dērigō or dērigō –ere –rēxī –rēctus</v>
          </cell>
        </row>
        <row r="6168">
          <cell r="A6168" t="str">
            <v>DIRIMO</v>
          </cell>
          <cell r="B6168" t="str">
            <v>dirimō –ere –ēmī –ēmptus</v>
          </cell>
        </row>
        <row r="6169">
          <cell r="A6169" t="str">
            <v>DIRIPIO</v>
          </cell>
          <cell r="B6169" t="str">
            <v>dīripiō –ere –ripuī –reptus</v>
          </cell>
        </row>
        <row r="6170">
          <cell r="A6170" t="str">
            <v>DIRVM</v>
          </cell>
        </row>
        <row r="6171">
          <cell r="A6171" t="str">
            <v>DIRVMPO</v>
          </cell>
          <cell r="B6171" t="str">
            <v>dīrumpō –rumpere –rūpī –ruptum</v>
          </cell>
        </row>
        <row r="6172">
          <cell r="A6172" t="str">
            <v>DIRVO</v>
          </cell>
          <cell r="B6172" t="str">
            <v>dīruō –ere –uī –utus</v>
          </cell>
        </row>
        <row r="6173">
          <cell r="A6173" t="str">
            <v>DIRVS</v>
          </cell>
          <cell r="B6173" t="str">
            <v>dīrus –a –um</v>
          </cell>
        </row>
        <row r="6174">
          <cell r="A6174" t="str">
            <v>DIS</v>
          </cell>
          <cell r="B6174" t="str">
            <v>dīs dītis</v>
          </cell>
        </row>
        <row r="6175">
          <cell r="A6175" t="str">
            <v>DIS/N</v>
          </cell>
          <cell r="B6175" t="str">
            <v>Dīs –ītis m.</v>
          </cell>
        </row>
        <row r="6176">
          <cell r="A6176" t="str">
            <v>DISCEDO/1</v>
          </cell>
          <cell r="B6176" t="str">
            <v>discēdō discēdere discessī discessum</v>
          </cell>
        </row>
        <row r="6177">
          <cell r="A6177" t="str">
            <v>DISCENS</v>
          </cell>
        </row>
        <row r="6178">
          <cell r="A6178" t="str">
            <v>DISCEPTATIO</v>
          </cell>
        </row>
        <row r="6179">
          <cell r="A6179" t="str">
            <v>DISCEPTATOR</v>
          </cell>
          <cell r="B6179" t="str">
            <v>disceptātor –ōris m.</v>
          </cell>
        </row>
        <row r="6180">
          <cell r="A6180" t="str">
            <v>DISCEPTO</v>
          </cell>
          <cell r="B6180" t="str">
            <v>disceptō –ceptāre</v>
          </cell>
        </row>
        <row r="6181">
          <cell r="A6181" t="str">
            <v>DISCERNO</v>
          </cell>
          <cell r="B6181" t="str">
            <v>discernō –ere –crēvī –crētus</v>
          </cell>
        </row>
        <row r="6182">
          <cell r="A6182" t="str">
            <v>DISCERPO</v>
          </cell>
          <cell r="B6182" t="str">
            <v>discerpō –ere –cerpsī –cerptus</v>
          </cell>
        </row>
        <row r="6183">
          <cell r="A6183" t="str">
            <v>DISCESSIO</v>
          </cell>
          <cell r="B6183" t="str">
            <v>discessiō –ōnis f.</v>
          </cell>
        </row>
        <row r="6184">
          <cell r="A6184" t="str">
            <v>DISCESSVS</v>
          </cell>
          <cell r="B6184" t="str">
            <v>discessus discessūs m.</v>
          </cell>
        </row>
        <row r="6185">
          <cell r="A6185" t="str">
            <v>DISCIDIVM</v>
          </cell>
          <cell r="B6185" t="str">
            <v>discidium –iī n.</v>
          </cell>
        </row>
        <row r="6186">
          <cell r="A6186" t="str">
            <v>DISCIDO/2</v>
          </cell>
        </row>
        <row r="6187">
          <cell r="A6187" t="str">
            <v>DISCINCTVS</v>
          </cell>
          <cell r="B6187" t="str">
            <v>discīnctus –a –um</v>
          </cell>
        </row>
        <row r="6188">
          <cell r="A6188" t="str">
            <v>DISCINDO</v>
          </cell>
          <cell r="B6188" t="str">
            <v>discindō –ere –scidī –scissus</v>
          </cell>
        </row>
        <row r="6189">
          <cell r="A6189" t="str">
            <v>DISCINGO</v>
          </cell>
          <cell r="B6189" t="str">
            <v>discingō –ere –cīnxī –cīnctus</v>
          </cell>
        </row>
        <row r="6190">
          <cell r="A6190" t="str">
            <v>DISCIPLINA</v>
          </cell>
          <cell r="B6190" t="str">
            <v>disciplīna disciplīnae f.</v>
          </cell>
        </row>
        <row r="6191">
          <cell r="A6191" t="str">
            <v>DISCIPLINOSVS</v>
          </cell>
        </row>
        <row r="6192">
          <cell r="A6192" t="str">
            <v>DISCIPVLA</v>
          </cell>
          <cell r="B6192" t="str">
            <v>discipula discipulae f.</v>
          </cell>
        </row>
        <row r="6193">
          <cell r="A6193" t="str">
            <v>DISCIPVLVS</v>
          </cell>
          <cell r="B6193" t="str">
            <v>discipulus discipulī m.</v>
          </cell>
        </row>
        <row r="6194">
          <cell r="A6194" t="str">
            <v>DISCITO/1</v>
          </cell>
        </row>
        <row r="6195">
          <cell r="A6195" t="str">
            <v>DISCLVDO</v>
          </cell>
          <cell r="B6195" t="str">
            <v>disclūdō –ere –clūsī –clūsus</v>
          </cell>
        </row>
        <row r="6196">
          <cell r="A6196" t="str">
            <v>DISCO</v>
          </cell>
          <cell r="B6196" t="str">
            <v>discō discere didicī</v>
          </cell>
        </row>
        <row r="6197">
          <cell r="A6197" t="str">
            <v>DISCOLOR</v>
          </cell>
          <cell r="B6197" t="str">
            <v>discolor –ōris</v>
          </cell>
        </row>
        <row r="6198">
          <cell r="A6198" t="str">
            <v>DISCONVENIO</v>
          </cell>
        </row>
        <row r="6199">
          <cell r="A6199" t="str">
            <v>DISCOQVO</v>
          </cell>
        </row>
        <row r="6200">
          <cell r="A6200" t="str">
            <v>DISCORDIA</v>
          </cell>
          <cell r="B6200" t="str">
            <v>discordia discordiae f.</v>
          </cell>
        </row>
        <row r="6201">
          <cell r="A6201" t="str">
            <v>DISCORDIOSVS</v>
          </cell>
        </row>
        <row r="6202">
          <cell r="A6202" t="str">
            <v>DISCORDO</v>
          </cell>
          <cell r="B6202" t="str">
            <v>discordo –āre –āvī –ātum</v>
          </cell>
        </row>
        <row r="6203">
          <cell r="A6203" t="str">
            <v>DISCORS</v>
          </cell>
          <cell r="B6203" t="str">
            <v>discors –cordis</v>
          </cell>
        </row>
        <row r="6204">
          <cell r="A6204" t="str">
            <v>DISCREPANTIA</v>
          </cell>
        </row>
        <row r="6205">
          <cell r="A6205" t="str">
            <v>DISCREPITO</v>
          </cell>
        </row>
        <row r="6206">
          <cell r="A6206" t="str">
            <v>DISCREPO</v>
          </cell>
          <cell r="B6206" t="str">
            <v>discrepō discrepāre discrepuī</v>
          </cell>
        </row>
        <row r="6207">
          <cell r="A6207" t="str">
            <v>DISCRESCO</v>
          </cell>
        </row>
        <row r="6208">
          <cell r="A6208" t="str">
            <v>DISCRETIO</v>
          </cell>
          <cell r="B6208" t="str">
            <v>discrētiō –ōnis f.</v>
          </cell>
        </row>
        <row r="6209">
          <cell r="A6209" t="str">
            <v>DISCRIBO</v>
          </cell>
          <cell r="B6209" t="str">
            <v>dīscrībō dīscribere dīscrīpsī daiscrīptus</v>
          </cell>
        </row>
        <row r="6210">
          <cell r="A6210" t="str">
            <v>DISCRIMEN</v>
          </cell>
          <cell r="B6210" t="str">
            <v>discrīmen discriminis n.</v>
          </cell>
        </row>
        <row r="6211">
          <cell r="A6211" t="str">
            <v>DISCRIMINO</v>
          </cell>
          <cell r="B6211" t="str">
            <v>discrīminō discrīmināre discrīmināvī discrīminātus</v>
          </cell>
        </row>
        <row r="6212">
          <cell r="A6212" t="str">
            <v>DISCRVCIO</v>
          </cell>
          <cell r="B6212" t="str">
            <v>discruciō –āre –āvī –ātum</v>
          </cell>
        </row>
        <row r="6213">
          <cell r="A6213" t="str">
            <v>DISCVMBO</v>
          </cell>
          <cell r="B6213" t="str">
            <v>discumbō –ere –cubuī –cubitus</v>
          </cell>
        </row>
        <row r="6214">
          <cell r="A6214" t="str">
            <v>DISCVPIO</v>
          </cell>
          <cell r="B6214" t="str">
            <v>discupiō –cupere</v>
          </cell>
        </row>
        <row r="6215">
          <cell r="A6215" t="str">
            <v>DISCVRRO</v>
          </cell>
          <cell r="B6215" t="str">
            <v>discurrō –ere –cucurrī –or currī –cursus</v>
          </cell>
        </row>
        <row r="6216">
          <cell r="A6216" t="str">
            <v>DISCVRSATIO</v>
          </cell>
        </row>
        <row r="6217">
          <cell r="A6217" t="str">
            <v>DISCVRSO</v>
          </cell>
        </row>
        <row r="6218">
          <cell r="A6218" t="str">
            <v>DISCVRSVS</v>
          </cell>
          <cell r="B6218" t="str">
            <v>discursus –ūs m.</v>
          </cell>
        </row>
        <row r="6219">
          <cell r="A6219" t="str">
            <v>DISCVS</v>
          </cell>
          <cell r="B6219" t="str">
            <v>discus –ī m.</v>
          </cell>
        </row>
        <row r="6220">
          <cell r="A6220" t="str">
            <v>DISCVTIO</v>
          </cell>
          <cell r="B6220" t="str">
            <v>discutiō –ere –cussī –cussus</v>
          </cell>
        </row>
        <row r="6221">
          <cell r="A6221" t="str">
            <v>DISDIAPENTE</v>
          </cell>
        </row>
        <row r="6222">
          <cell r="A6222" t="str">
            <v>DISDIATESSARON</v>
          </cell>
        </row>
        <row r="6223">
          <cell r="A6223" t="str">
            <v>DISDO</v>
          </cell>
        </row>
        <row r="6224">
          <cell r="A6224" t="str">
            <v>DISERTE</v>
          </cell>
          <cell r="B6224" t="str">
            <v>disertē</v>
          </cell>
        </row>
        <row r="6225">
          <cell r="A6225" t="str">
            <v>DISERTVS</v>
          </cell>
          <cell r="B6225" t="str">
            <v>disertus –a –um</v>
          </cell>
        </row>
        <row r="6226">
          <cell r="A6226" t="str">
            <v>DISHIASCO</v>
          </cell>
        </row>
        <row r="6227">
          <cell r="A6227" t="str">
            <v>DISICIO</v>
          </cell>
          <cell r="B6227" t="str">
            <v>dīsiciō –ere –iēcī –iectus</v>
          </cell>
        </row>
        <row r="6228">
          <cell r="A6228" t="str">
            <v>DISIECTO</v>
          </cell>
        </row>
        <row r="6229">
          <cell r="A6229" t="str">
            <v>DISIECTVS</v>
          </cell>
        </row>
        <row r="6230">
          <cell r="A6230" t="str">
            <v>DISIVNCTIO</v>
          </cell>
        </row>
        <row r="6231">
          <cell r="A6231" t="str">
            <v>DISPALOR</v>
          </cell>
          <cell r="B6231" t="str">
            <v>dispālor –pālārī –pālātus sum</v>
          </cell>
        </row>
        <row r="6232">
          <cell r="A6232" t="str">
            <v>DISPANDO/2</v>
          </cell>
        </row>
        <row r="6233">
          <cell r="A6233" t="str">
            <v>DISPAR</v>
          </cell>
          <cell r="B6233" t="str">
            <v>dispār disparis</v>
          </cell>
        </row>
        <row r="6234">
          <cell r="A6234" t="str">
            <v>DISPARATIO</v>
          </cell>
        </row>
        <row r="6235">
          <cell r="A6235" t="str">
            <v>DISPAREO</v>
          </cell>
          <cell r="B6235" t="str">
            <v>dispāreō dispārēre dispāruī</v>
          </cell>
        </row>
        <row r="6236">
          <cell r="A6236" t="str">
            <v>DISPARO/2</v>
          </cell>
          <cell r="B6236" t="str">
            <v>disparō –parāre</v>
          </cell>
        </row>
        <row r="6237">
          <cell r="A6237" t="str">
            <v>DISPECTO</v>
          </cell>
        </row>
        <row r="6238">
          <cell r="A6238" t="str">
            <v>DISPECTVS</v>
          </cell>
        </row>
        <row r="6239">
          <cell r="A6239" t="str">
            <v>DISPELLO</v>
          </cell>
          <cell r="B6239" t="str">
            <v>dispellō –ere –pulī –pulsus</v>
          </cell>
        </row>
        <row r="6240">
          <cell r="A6240" t="str">
            <v>DISPENDIVM</v>
          </cell>
          <cell r="B6240" t="str">
            <v>dispendium –ī n.</v>
          </cell>
        </row>
        <row r="6241">
          <cell r="A6241" t="str">
            <v>DISPENDO</v>
          </cell>
        </row>
        <row r="6242">
          <cell r="A6242" t="str">
            <v>DISPENSATIO</v>
          </cell>
        </row>
        <row r="6243">
          <cell r="A6243" t="str">
            <v>DISPENSATOR</v>
          </cell>
          <cell r="B6243" t="str">
            <v xml:space="preserve">dispēnsātor –ōris m. </v>
          </cell>
        </row>
        <row r="6244">
          <cell r="A6244" t="str">
            <v>DISPENSO</v>
          </cell>
          <cell r="B6244" t="str">
            <v>dispensō –āre –āvī –ātum</v>
          </cell>
        </row>
        <row r="6245">
          <cell r="A6245" t="str">
            <v>DISPERDO</v>
          </cell>
          <cell r="B6245" t="str">
            <v>dis–perdō –perdere –perdidī –perditum</v>
          </cell>
        </row>
        <row r="6246">
          <cell r="A6246" t="str">
            <v>DISPEREO/1</v>
          </cell>
          <cell r="B6246" t="str">
            <v>dispereō –īre –iī</v>
          </cell>
        </row>
        <row r="6247">
          <cell r="A6247" t="str">
            <v>DISPERGO</v>
          </cell>
          <cell r="B6247" t="str">
            <v>dispergō –ere –spersī –spersus</v>
          </cell>
        </row>
        <row r="6248">
          <cell r="A6248" t="str">
            <v>DISPERTIO</v>
          </cell>
        </row>
        <row r="6249">
          <cell r="A6249" t="str">
            <v>DISPESCO</v>
          </cell>
        </row>
        <row r="6250">
          <cell r="A6250" t="str">
            <v>DISPICIO</v>
          </cell>
          <cell r="B6250" t="str">
            <v>dispiciō –ere –spexī –spectus</v>
          </cell>
        </row>
        <row r="6251">
          <cell r="A6251" t="str">
            <v>DISPLICENTIA</v>
          </cell>
        </row>
        <row r="6252">
          <cell r="A6252" t="str">
            <v>DISPLICEO</v>
          </cell>
          <cell r="B6252" t="str">
            <v>displiceō displicēre displicuī displicitus</v>
          </cell>
        </row>
        <row r="6253">
          <cell r="A6253" t="str">
            <v>DISPLODO</v>
          </cell>
          <cell r="B6253" t="str">
            <v>displōdō displōdere displōsī displōsum</v>
          </cell>
        </row>
        <row r="6254">
          <cell r="A6254" t="str">
            <v>DISPLVVIATVS</v>
          </cell>
        </row>
        <row r="6255">
          <cell r="A6255" t="str">
            <v>DISPONO</v>
          </cell>
          <cell r="B6255" t="str">
            <v>dispōnō dispōnere dispōsuī dispōsitus</v>
          </cell>
        </row>
        <row r="6256">
          <cell r="A6256" t="str">
            <v>DISPOSITIO</v>
          </cell>
          <cell r="B6256" t="str">
            <v>dispositiō –ōnis f.</v>
          </cell>
        </row>
        <row r="6257">
          <cell r="A6257" t="str">
            <v>DISPOSITVM</v>
          </cell>
        </row>
        <row r="6258">
          <cell r="A6258" t="str">
            <v>DISPOSITVRA</v>
          </cell>
        </row>
        <row r="6259">
          <cell r="A6259" t="str">
            <v>DISPOSITVS</v>
          </cell>
        </row>
        <row r="6260">
          <cell r="A6260" t="str">
            <v>DISPVNGO</v>
          </cell>
        </row>
        <row r="6261">
          <cell r="A6261" t="str">
            <v>DISPVTABILIS</v>
          </cell>
        </row>
        <row r="6262">
          <cell r="A6262" t="str">
            <v>DISPVTATIO</v>
          </cell>
          <cell r="B6262" t="str">
            <v>disputātiō –ōnis f.</v>
          </cell>
        </row>
        <row r="6263">
          <cell r="A6263" t="str">
            <v>DISPVTATIVNCVLA</v>
          </cell>
        </row>
        <row r="6264">
          <cell r="A6264" t="str">
            <v>DISPVTO</v>
          </cell>
          <cell r="B6264" t="str">
            <v>disputō disputāre disputāvī disputātus</v>
          </cell>
        </row>
        <row r="6265">
          <cell r="A6265" t="str">
            <v>DISQVIRO</v>
          </cell>
        </row>
        <row r="6266">
          <cell r="A6266" t="str">
            <v>DISQVISITIO</v>
          </cell>
        </row>
        <row r="6267">
          <cell r="A6267" t="str">
            <v>DISSAEPIO</v>
          </cell>
          <cell r="B6267" t="str">
            <v>dissaepiō dissaepīre dissaepsī dissaeptum</v>
          </cell>
        </row>
        <row r="6268">
          <cell r="A6268" t="str">
            <v>DISSAEPTIO</v>
          </cell>
        </row>
        <row r="6269">
          <cell r="A6269" t="str">
            <v>DISSAEPTVM</v>
          </cell>
        </row>
        <row r="6270">
          <cell r="A6270" t="str">
            <v>DISSECO</v>
          </cell>
          <cell r="B6270" t="str">
            <v>dissecō –āre</v>
          </cell>
        </row>
        <row r="6271">
          <cell r="A6271" t="str">
            <v>DISSEMINO</v>
          </cell>
        </row>
        <row r="6272">
          <cell r="A6272" t="str">
            <v>DISSENSIO</v>
          </cell>
          <cell r="B6272" t="str">
            <v>dissēnsiō –ōnis f.</v>
          </cell>
        </row>
        <row r="6273">
          <cell r="A6273" t="str">
            <v>DISSENSVS</v>
          </cell>
          <cell r="B6273" t="str">
            <v>dissēnsus –ūs m.</v>
          </cell>
        </row>
        <row r="6274">
          <cell r="A6274" t="str">
            <v>DISSENTIO</v>
          </cell>
          <cell r="B6274" t="str">
            <v>dissentīō dissentīre dissēnsī dissēnsus</v>
          </cell>
        </row>
        <row r="6275">
          <cell r="A6275" t="str">
            <v>DISSERO/1</v>
          </cell>
        </row>
        <row r="6276">
          <cell r="A6276" t="str">
            <v>DISSERO/2</v>
          </cell>
          <cell r="B6276" t="str">
            <v>disserō disserere disseruī dissertus</v>
          </cell>
        </row>
        <row r="6277">
          <cell r="A6277" t="str">
            <v>DISSERO/3</v>
          </cell>
          <cell r="B6277" t="str">
            <v>disserō –serere –sēvī –situm</v>
          </cell>
        </row>
        <row r="6278">
          <cell r="A6278" t="str">
            <v>DISSERPO</v>
          </cell>
        </row>
        <row r="6279">
          <cell r="A6279" t="str">
            <v>DISSERTATIO</v>
          </cell>
        </row>
        <row r="6280">
          <cell r="A6280" t="str">
            <v>DISSERTIO</v>
          </cell>
        </row>
        <row r="6281">
          <cell r="A6281" t="str">
            <v>DISSERTO</v>
          </cell>
        </row>
        <row r="6282">
          <cell r="A6282" t="str">
            <v>DISSICIO</v>
          </cell>
        </row>
        <row r="6283">
          <cell r="A6283" t="str">
            <v>DISSIDEO</v>
          </cell>
          <cell r="B6283" t="str">
            <v>dissideō –ēre –sēdī –sessus</v>
          </cell>
        </row>
        <row r="6284">
          <cell r="A6284" t="str">
            <v>DISSIGNATOR</v>
          </cell>
        </row>
        <row r="6285">
          <cell r="A6285" t="str">
            <v>DISSIGNO</v>
          </cell>
        </row>
        <row r="6286">
          <cell r="A6286" t="str">
            <v>DISSILIO</v>
          </cell>
          <cell r="B6286" t="str">
            <v>dissiliō –īre –uī</v>
          </cell>
        </row>
        <row r="6287">
          <cell r="A6287" t="str">
            <v>DISSIMILIS</v>
          </cell>
          <cell r="B6287" t="str">
            <v>dissimilis dissimile</v>
          </cell>
        </row>
        <row r="6288">
          <cell r="A6288" t="str">
            <v>DISSIMILITVDO</v>
          </cell>
          <cell r="B6288" t="str">
            <v>dissimilitūdō –inis f.</v>
          </cell>
        </row>
        <row r="6289">
          <cell r="A6289" t="str">
            <v>DISSIMVLATIO</v>
          </cell>
          <cell r="B6289" t="str">
            <v xml:space="preserve">dissimulātiō dissimulātiōnis f. </v>
          </cell>
        </row>
        <row r="6290">
          <cell r="A6290" t="str">
            <v>DISSIMVLATOR</v>
          </cell>
        </row>
        <row r="6291">
          <cell r="A6291" t="str">
            <v>DISSIMVLO</v>
          </cell>
          <cell r="B6291" t="str">
            <v>dissimulō dissimulāre dissimulāvī dissimulātus</v>
          </cell>
        </row>
        <row r="6292">
          <cell r="A6292" t="str">
            <v>DISSIPABILIS</v>
          </cell>
        </row>
        <row r="6293">
          <cell r="A6293" t="str">
            <v>DISSIPO</v>
          </cell>
          <cell r="B6293" t="str">
            <v>dis–sipō –sipāre</v>
          </cell>
        </row>
        <row r="6294">
          <cell r="A6294" t="str">
            <v>DISSOCIABILIS</v>
          </cell>
          <cell r="B6294" t="str">
            <v>dissociābilis –e</v>
          </cell>
        </row>
        <row r="6295">
          <cell r="A6295" t="str">
            <v>DISSOCIATIO</v>
          </cell>
        </row>
        <row r="6296">
          <cell r="A6296" t="str">
            <v>DISSOCIO</v>
          </cell>
          <cell r="B6296" t="str">
            <v>dissociō dissociāre</v>
          </cell>
        </row>
        <row r="6297">
          <cell r="A6297" t="str">
            <v>DISSOLVBILIS</v>
          </cell>
        </row>
        <row r="6298">
          <cell r="A6298" t="str">
            <v>DISSOLVO</v>
          </cell>
          <cell r="B6298" t="str">
            <v>dissolvō dissolvere dissolvī dissolūtus</v>
          </cell>
        </row>
        <row r="6299">
          <cell r="A6299" t="str">
            <v>DISSOLVTIO</v>
          </cell>
        </row>
        <row r="6300">
          <cell r="A6300" t="str">
            <v>DISSOLVTVS</v>
          </cell>
          <cell r="B6300" t="str">
            <v>dissolūtus –a –um</v>
          </cell>
        </row>
        <row r="6301">
          <cell r="A6301" t="str">
            <v>DISSONO/1</v>
          </cell>
        </row>
        <row r="6302">
          <cell r="A6302" t="str">
            <v>DISSONVS</v>
          </cell>
          <cell r="B6302" t="str">
            <v>dissonus –a –um</v>
          </cell>
        </row>
        <row r="6303">
          <cell r="A6303" t="str">
            <v>DISSVADEO</v>
          </cell>
          <cell r="B6303" t="str">
            <v>dissuādeō dissuādēre dissuāsī dissuāsus</v>
          </cell>
        </row>
        <row r="6304">
          <cell r="A6304" t="str">
            <v>DISSVASIO</v>
          </cell>
        </row>
        <row r="6305">
          <cell r="A6305" t="str">
            <v>DISSVASOR</v>
          </cell>
        </row>
        <row r="6306">
          <cell r="A6306" t="str">
            <v>DISSVLTO</v>
          </cell>
          <cell r="B6306" t="str">
            <v>dissultō dissultāre dissultāvī dissultātus</v>
          </cell>
        </row>
        <row r="6307">
          <cell r="A6307" t="str">
            <v>DISSVO</v>
          </cell>
        </row>
        <row r="6308">
          <cell r="A6308" t="str">
            <v>DISTABESCO</v>
          </cell>
        </row>
        <row r="6309">
          <cell r="A6309" t="str">
            <v>DISTANTIA</v>
          </cell>
          <cell r="B6309" t="str">
            <v>distantia –ae f.</v>
          </cell>
        </row>
        <row r="6310">
          <cell r="A6310" t="str">
            <v>DISTENDO</v>
          </cell>
          <cell r="B6310" t="str">
            <v>distendō –ere –tendī –tēnsus –or tentus</v>
          </cell>
        </row>
        <row r="6311">
          <cell r="A6311" t="str">
            <v>DISTENTO</v>
          </cell>
        </row>
        <row r="6312">
          <cell r="A6312" t="str">
            <v>DISTENTVS/1</v>
          </cell>
        </row>
        <row r="6313">
          <cell r="A6313" t="str">
            <v>DISTENTVS/2</v>
          </cell>
        </row>
        <row r="6314">
          <cell r="A6314" t="str">
            <v>DISTENTVS/3</v>
          </cell>
        </row>
        <row r="6315">
          <cell r="A6315" t="str">
            <v>DISTERMINO</v>
          </cell>
        </row>
        <row r="6316">
          <cell r="A6316" t="str">
            <v>DISTERO</v>
          </cell>
          <cell r="B6316" t="str">
            <v>disterō –terere –trīvī –trītum</v>
          </cell>
        </row>
        <row r="6317">
          <cell r="A6317" t="str">
            <v>DISTICHON</v>
          </cell>
          <cell r="B6317" t="str">
            <v>distichon or distichum –ī n.</v>
          </cell>
        </row>
        <row r="6318">
          <cell r="A6318" t="str">
            <v>DISTINCTIO</v>
          </cell>
          <cell r="B6318" t="str">
            <v>distīnctiō –ōnis f.</v>
          </cell>
        </row>
        <row r="6319">
          <cell r="A6319" t="str">
            <v>DISTINCTVS/1</v>
          </cell>
        </row>
        <row r="6320">
          <cell r="A6320" t="str">
            <v>DISTINCTVS/2</v>
          </cell>
          <cell r="B6320" t="str">
            <v>distinctus –a –um</v>
          </cell>
        </row>
        <row r="6321">
          <cell r="A6321" t="str">
            <v>DISTINEO</v>
          </cell>
          <cell r="B6321" t="str">
            <v>distineō –ēre –uī –tentus</v>
          </cell>
        </row>
        <row r="6322">
          <cell r="A6322" t="str">
            <v>DISTINGVO</v>
          </cell>
          <cell r="B6322" t="str">
            <v>distinguō distinguere distīnxī distīnctum</v>
          </cell>
        </row>
        <row r="6323">
          <cell r="A6323" t="str">
            <v>DISTO</v>
          </cell>
          <cell r="B6323" t="str">
            <v>distō distāre distāvī distātus</v>
          </cell>
        </row>
        <row r="6324">
          <cell r="A6324" t="str">
            <v>DISTORQVEO</v>
          </cell>
          <cell r="B6324" t="str">
            <v>distorqueō –torquēre –torsī –tortum</v>
          </cell>
        </row>
        <row r="6325">
          <cell r="A6325" t="str">
            <v>DISTORTVS</v>
          </cell>
        </row>
        <row r="6326">
          <cell r="A6326" t="str">
            <v>DISTRACTIO</v>
          </cell>
        </row>
        <row r="6327">
          <cell r="A6327" t="str">
            <v>DISTRACTVS</v>
          </cell>
        </row>
        <row r="6328">
          <cell r="A6328" t="str">
            <v>DISTRAHO</v>
          </cell>
          <cell r="B6328" t="str">
            <v>distrahō –ere –trahere –traxī –tractum</v>
          </cell>
        </row>
        <row r="6329">
          <cell r="A6329" t="str">
            <v>DISTRIBVO</v>
          </cell>
          <cell r="B6329" t="str">
            <v>distribuō distribuere distribuī distribūtus</v>
          </cell>
        </row>
        <row r="6330">
          <cell r="A6330" t="str">
            <v>DISTRIBVTIO</v>
          </cell>
          <cell r="B6330" t="str">
            <v>distribūtiō –ōnis f.</v>
          </cell>
        </row>
        <row r="6331">
          <cell r="A6331" t="str">
            <v>DISTRICTIO</v>
          </cell>
        </row>
        <row r="6332">
          <cell r="A6332" t="str">
            <v>DISTRINGO</v>
          </cell>
          <cell r="B6332" t="str">
            <v>distringō –ere –strīnxī –strīctus</v>
          </cell>
        </row>
        <row r="6333">
          <cell r="A6333" t="str">
            <v>DISTVRBO/2</v>
          </cell>
          <cell r="B6333" t="str">
            <v>disturbō –āre –āvī –ātum</v>
          </cell>
        </row>
        <row r="6334">
          <cell r="A6334" t="str">
            <v>DITESCO</v>
          </cell>
          <cell r="B6334" t="str">
            <v>dītēscō dītēscere –</v>
          </cell>
        </row>
        <row r="6335">
          <cell r="A6335" t="str">
            <v>DITHYRAMBVS</v>
          </cell>
        </row>
        <row r="6336">
          <cell r="A6336" t="str">
            <v>DITO</v>
          </cell>
          <cell r="B6336" t="str">
            <v>dītō dītāre dītāvī dītātum</v>
          </cell>
        </row>
        <row r="6337">
          <cell r="A6337" t="str">
            <v>DIV</v>
          </cell>
          <cell r="B6337" t="str">
            <v>diū</v>
          </cell>
        </row>
        <row r="6338">
          <cell r="A6338" t="str">
            <v>DIVA</v>
          </cell>
          <cell r="B6338" t="str">
            <v>dīva –ae f.</v>
          </cell>
        </row>
        <row r="6339">
          <cell r="A6339" t="str">
            <v>DIVARICO</v>
          </cell>
        </row>
        <row r="6340">
          <cell r="A6340" t="str">
            <v>DIVDICO</v>
          </cell>
          <cell r="B6340" t="str">
            <v>dī–iūdicō –iūdicāre</v>
          </cell>
        </row>
        <row r="6341">
          <cell r="A6341" t="str">
            <v>DIVELLO</v>
          </cell>
          <cell r="B6341" t="str">
            <v>dīvellō –ere –vellī –vulsus</v>
          </cell>
        </row>
        <row r="6342">
          <cell r="A6342" t="str">
            <v>DIVENDO</v>
          </cell>
        </row>
        <row r="6343">
          <cell r="A6343" t="str">
            <v>DIVERBERO/2</v>
          </cell>
          <cell r="B6343" t="str">
            <v>dīverberō dīverberāre ––– dīverberātus</v>
          </cell>
        </row>
        <row r="6344">
          <cell r="A6344" t="str">
            <v>DIVERBIVM</v>
          </cell>
          <cell r="B6344" t="str">
            <v>dī–verbium –ī n.</v>
          </cell>
        </row>
        <row r="6345">
          <cell r="A6345" t="str">
            <v>DIVERSITAS</v>
          </cell>
          <cell r="B6345" t="str">
            <v>dīversitās –ātis f.</v>
          </cell>
        </row>
        <row r="6346">
          <cell r="A6346" t="str">
            <v>DIVERSORIVM</v>
          </cell>
        </row>
        <row r="6347">
          <cell r="A6347" t="str">
            <v>DIVERSVS</v>
          </cell>
          <cell r="B6347" t="str">
            <v>dīversus –a –um</v>
          </cell>
        </row>
        <row r="6348">
          <cell r="A6348" t="str">
            <v>DIVERTO</v>
          </cell>
          <cell r="B6348" t="str">
            <v>dīvertō –ere –vertī –versus</v>
          </cell>
        </row>
        <row r="6349">
          <cell r="A6349" t="str">
            <v>DIVES</v>
          </cell>
          <cell r="B6349" t="str">
            <v>dīves dīvitis</v>
          </cell>
        </row>
        <row r="6350">
          <cell r="A6350" t="str">
            <v>DIVEXO</v>
          </cell>
          <cell r="B6350" t="str">
            <v>dīvexō –āre</v>
          </cell>
        </row>
        <row r="6351">
          <cell r="A6351" t="str">
            <v>DIVICIACVS/N</v>
          </cell>
          <cell r="B6351" t="str">
            <v>Dīviciācus –ī m.</v>
          </cell>
        </row>
        <row r="6352">
          <cell r="A6352" t="str">
            <v>DIVICO/N</v>
          </cell>
          <cell r="B6352" t="str">
            <v>Dīvicō –ōnis m.</v>
          </cell>
        </row>
        <row r="6353">
          <cell r="A6353" t="str">
            <v>DIVIDO</v>
          </cell>
          <cell r="B6353" t="str">
            <v>dīvidō dīvidere dīvīsī dīvīsus</v>
          </cell>
        </row>
        <row r="6354">
          <cell r="A6354" t="str">
            <v>DIVIDVVS</v>
          </cell>
          <cell r="B6354" t="str">
            <v>dīviduus –a –um</v>
          </cell>
        </row>
        <row r="6355">
          <cell r="A6355" t="str">
            <v>DIVINA/1</v>
          </cell>
        </row>
        <row r="6356">
          <cell r="A6356" t="str">
            <v>DIVINA/2</v>
          </cell>
        </row>
        <row r="6357">
          <cell r="A6357" t="str">
            <v>DIVINATIO</v>
          </cell>
        </row>
        <row r="6358">
          <cell r="A6358" t="str">
            <v>DIVINITAS</v>
          </cell>
        </row>
        <row r="6359">
          <cell r="A6359" t="str">
            <v>DIVINITVS</v>
          </cell>
          <cell r="B6359" t="str">
            <v>dīvīnitus</v>
          </cell>
        </row>
        <row r="6360">
          <cell r="A6360" t="str">
            <v>DIVINO</v>
          </cell>
        </row>
        <row r="6361">
          <cell r="A6361" t="str">
            <v>DIVINVM</v>
          </cell>
        </row>
        <row r="6362">
          <cell r="A6362" t="str">
            <v>DIVINVS/2</v>
          </cell>
          <cell r="B6362" t="str">
            <v>dīvīnus –a –um</v>
          </cell>
        </row>
        <row r="6363">
          <cell r="A6363" t="str">
            <v>DIVISIO</v>
          </cell>
          <cell r="B6363" t="str">
            <v>dīvīsiō –ōnis f.</v>
          </cell>
        </row>
        <row r="6364">
          <cell r="A6364" t="str">
            <v>DIVISOR</v>
          </cell>
          <cell r="B6364" t="str">
            <v>dīvīsor –ōris m.</v>
          </cell>
        </row>
        <row r="6365">
          <cell r="A6365" t="str">
            <v>DIVISVS/1</v>
          </cell>
        </row>
        <row r="6366">
          <cell r="A6366" t="str">
            <v>DIVISVS/2</v>
          </cell>
        </row>
        <row r="6367">
          <cell r="A6367" t="str">
            <v>DIVITIACVS/N</v>
          </cell>
          <cell r="B6367" t="str">
            <v>Dīvitiācus –ī m.</v>
          </cell>
        </row>
        <row r="6368">
          <cell r="A6368" t="str">
            <v>DIVITIAE</v>
          </cell>
          <cell r="B6368" t="str">
            <v>dīvitia dīvitiae f.</v>
          </cell>
        </row>
        <row r="6369">
          <cell r="A6369" t="str">
            <v>DIVMA/N1</v>
          </cell>
        </row>
        <row r="6370">
          <cell r="A6370" t="str">
            <v>DIVORTIVM</v>
          </cell>
          <cell r="B6370" t="str">
            <v>dīvortium –iī n.</v>
          </cell>
        </row>
        <row r="6371">
          <cell r="A6371" t="str">
            <v>DIVRNVM</v>
          </cell>
        </row>
        <row r="6372">
          <cell r="A6372" t="str">
            <v>DIVRNVS</v>
          </cell>
          <cell r="B6372" t="str">
            <v>diurnus –a –um</v>
          </cell>
        </row>
        <row r="6373">
          <cell r="A6373" t="str">
            <v>DIVS</v>
          </cell>
          <cell r="B6373" t="str">
            <v>dīus –a –um</v>
          </cell>
        </row>
        <row r="6374">
          <cell r="A6374" t="str">
            <v>DIVTINVS</v>
          </cell>
          <cell r="B6374" t="str">
            <v>diūtinus or diutinus –a –um</v>
          </cell>
        </row>
        <row r="6375">
          <cell r="A6375" t="str">
            <v>DIVTIVS</v>
          </cell>
          <cell r="B6375" t="str">
            <v>diūtius diūtissimē</v>
          </cell>
        </row>
        <row r="6376">
          <cell r="A6376" t="str">
            <v>DIVTVRNITAS</v>
          </cell>
          <cell r="B6376" t="str">
            <v>diuturnitās –ātis f.</v>
          </cell>
        </row>
        <row r="6377">
          <cell r="A6377" t="str">
            <v>DIVTVRNVS</v>
          </cell>
          <cell r="B6377" t="str">
            <v>diūturnus –a –um</v>
          </cell>
        </row>
        <row r="6378">
          <cell r="A6378" t="str">
            <v>DIVVLGO/1</v>
          </cell>
          <cell r="B6378" t="str">
            <v>dīvulgō –āre</v>
          </cell>
        </row>
        <row r="6379">
          <cell r="A6379" t="str">
            <v>DIVVLSIO</v>
          </cell>
        </row>
        <row r="6380">
          <cell r="A6380" t="str">
            <v>DIVVM</v>
          </cell>
          <cell r="B6380" t="str">
            <v>dīvum –ī n.</v>
          </cell>
        </row>
        <row r="6381">
          <cell r="A6381" t="str">
            <v>DIVVS/1</v>
          </cell>
          <cell r="B6381" t="str">
            <v>dīvus dīvī m.</v>
          </cell>
        </row>
        <row r="6382">
          <cell r="A6382" t="str">
            <v>DIVVS/2</v>
          </cell>
          <cell r="B6382" t="str">
            <v>dīvus (dīus) –a –um</v>
          </cell>
        </row>
        <row r="6383">
          <cell r="A6383" t="str">
            <v>DO</v>
          </cell>
          <cell r="B6383" t="str">
            <v>dō dare dedī datus</v>
          </cell>
        </row>
        <row r="6384">
          <cell r="A6384" t="str">
            <v>DOCEO</v>
          </cell>
          <cell r="B6384" t="str">
            <v>doceō docēre docuī doctus</v>
          </cell>
        </row>
        <row r="6385">
          <cell r="A6385" t="str">
            <v>DOCIBILIS</v>
          </cell>
        </row>
        <row r="6386">
          <cell r="A6386" t="str">
            <v>DOCILIS</v>
          </cell>
          <cell r="B6386" t="str">
            <v>docilis –e</v>
          </cell>
        </row>
        <row r="6387">
          <cell r="A6387" t="str">
            <v>DOCIMVS/N</v>
          </cell>
        </row>
        <row r="6388">
          <cell r="A6388" t="str">
            <v>DOCIS</v>
          </cell>
        </row>
        <row r="6389">
          <cell r="A6389" t="str">
            <v>DOCTOR</v>
          </cell>
          <cell r="B6389" t="str">
            <v>doctor doctōris m.</v>
          </cell>
        </row>
        <row r="6390">
          <cell r="A6390" t="str">
            <v>DOCTRINA</v>
          </cell>
          <cell r="B6390" t="str">
            <v>doctrīna –ae f.</v>
          </cell>
        </row>
        <row r="6391">
          <cell r="A6391" t="str">
            <v>DOCTVS</v>
          </cell>
          <cell r="B6391" t="str">
            <v>doctus –a –um</v>
          </cell>
        </row>
        <row r="6392">
          <cell r="A6392" t="str">
            <v>DOCVMEN</v>
          </cell>
        </row>
        <row r="6393">
          <cell r="A6393" t="str">
            <v>DOCVMENTVM</v>
          </cell>
          <cell r="B6393" t="str">
            <v>documentum –ī n.</v>
          </cell>
        </row>
        <row r="6394">
          <cell r="A6394" t="str">
            <v>DODONA/N</v>
          </cell>
          <cell r="B6394" t="str">
            <v>Dōdōna –ae f.</v>
          </cell>
        </row>
        <row r="6395">
          <cell r="A6395" t="str">
            <v>DODONAEVS/A</v>
          </cell>
          <cell r="B6395" t="str">
            <v>Dōdōnaeus –a –um</v>
          </cell>
        </row>
        <row r="6396">
          <cell r="A6396" t="str">
            <v>DODRA</v>
          </cell>
        </row>
        <row r="6397">
          <cell r="A6397" t="str">
            <v>DODRANS</v>
          </cell>
        </row>
        <row r="6398">
          <cell r="A6398" t="str">
            <v>DOGMA</v>
          </cell>
        </row>
        <row r="6399">
          <cell r="A6399" t="str">
            <v>DOGMATIZO</v>
          </cell>
          <cell r="B6399" t="str">
            <v>dogmatīzo –āre –āvī –ātum</v>
          </cell>
        </row>
        <row r="6400">
          <cell r="A6400" t="str">
            <v>DOLABELLA/N</v>
          </cell>
          <cell r="B6400" t="str">
            <v>Dolābella –ae m.</v>
          </cell>
        </row>
        <row r="6401">
          <cell r="A6401" t="str">
            <v>DOLABRA</v>
          </cell>
        </row>
        <row r="6402">
          <cell r="A6402" t="str">
            <v>DOLENS</v>
          </cell>
        </row>
        <row r="6403">
          <cell r="A6403" t="str">
            <v>DOLEO</v>
          </cell>
          <cell r="B6403" t="str">
            <v>doleō dolēre doluī dolitūrus</v>
          </cell>
        </row>
        <row r="6404">
          <cell r="A6404" t="str">
            <v>DOLESCO</v>
          </cell>
        </row>
        <row r="6405">
          <cell r="A6405" t="str">
            <v>DOLICHAON/N</v>
          </cell>
          <cell r="B6405" t="str">
            <v>Dolichāōn –onis m.</v>
          </cell>
        </row>
        <row r="6406">
          <cell r="A6406" t="str">
            <v>DOLIOLVM</v>
          </cell>
        </row>
        <row r="6407">
          <cell r="A6407" t="str">
            <v>DOLITO</v>
          </cell>
        </row>
        <row r="6408">
          <cell r="A6408" t="str">
            <v>DOLIVM</v>
          </cell>
          <cell r="B6408" t="str">
            <v>dōlium –ī n.</v>
          </cell>
        </row>
        <row r="6409">
          <cell r="A6409" t="str">
            <v>DOLO</v>
          </cell>
          <cell r="B6409" t="str">
            <v>dolō dolāre dolāvī dolātus</v>
          </cell>
        </row>
        <row r="6410">
          <cell r="A6410" t="str">
            <v>DOLON</v>
          </cell>
          <cell r="B6410" t="str">
            <v>dolō –ōnis m.</v>
          </cell>
        </row>
        <row r="6411">
          <cell r="A6411" t="str">
            <v>DOLON/N</v>
          </cell>
          <cell r="B6411" t="str">
            <v>Dolōn –ōnis m.</v>
          </cell>
        </row>
        <row r="6412">
          <cell r="A6412" t="str">
            <v>DOLOPES/N</v>
          </cell>
          <cell r="B6412" t="str">
            <v>Dolopes –um m.</v>
          </cell>
        </row>
        <row r="6413">
          <cell r="A6413" t="str">
            <v>DOLOPIO/N</v>
          </cell>
        </row>
        <row r="6414">
          <cell r="A6414" t="str">
            <v>DOLOR</v>
          </cell>
          <cell r="B6414" t="str">
            <v>dolor dolōris m.</v>
          </cell>
        </row>
        <row r="6415">
          <cell r="A6415" t="str">
            <v>DOLOSVS</v>
          </cell>
          <cell r="B6415" t="str">
            <v>dolōsus –a –um</v>
          </cell>
        </row>
        <row r="6416">
          <cell r="A6416" t="str">
            <v>DOLVS</v>
          </cell>
          <cell r="B6416" t="str">
            <v>dolus dolī m.</v>
          </cell>
        </row>
        <row r="6417">
          <cell r="A6417" t="str">
            <v>DOMABILIS</v>
          </cell>
        </row>
        <row r="6418">
          <cell r="A6418" t="str">
            <v>DOMEFACTVS</v>
          </cell>
        </row>
        <row r="6419">
          <cell r="A6419" t="str">
            <v>DOMESTICVS/1</v>
          </cell>
          <cell r="B6419" t="str">
            <v>dōmesticus –ī m. (usually plural)</v>
          </cell>
        </row>
        <row r="6420">
          <cell r="A6420" t="str">
            <v>DOMESTICVS/2</v>
          </cell>
          <cell r="B6420" t="str">
            <v>domesticus –a –um</v>
          </cell>
        </row>
        <row r="6421">
          <cell r="A6421" t="str">
            <v>DOMICILIVM</v>
          </cell>
          <cell r="B6421" t="str">
            <v>domicilium –iī n.</v>
          </cell>
        </row>
        <row r="6422">
          <cell r="A6422" t="str">
            <v>DOMINA</v>
          </cell>
          <cell r="B6422" t="str">
            <v>domina dominae f.</v>
          </cell>
        </row>
        <row r="6423">
          <cell r="A6423" t="str">
            <v>DOMINANS/1</v>
          </cell>
        </row>
        <row r="6424">
          <cell r="A6424" t="str">
            <v>DOMINANS/2</v>
          </cell>
        </row>
        <row r="6425">
          <cell r="A6425" t="str">
            <v>DOMINATIO</v>
          </cell>
          <cell r="B6425" t="str">
            <v>dominātiō –ōnis f.</v>
          </cell>
        </row>
        <row r="6426">
          <cell r="A6426" t="str">
            <v>DOMINATOR</v>
          </cell>
          <cell r="B6426" t="str">
            <v>dominātor –ōris m.</v>
          </cell>
        </row>
        <row r="6427">
          <cell r="A6427" t="str">
            <v>DOMINATRIX</v>
          </cell>
        </row>
        <row r="6428">
          <cell r="A6428" t="str">
            <v>DOMINATVS</v>
          </cell>
        </row>
        <row r="6429">
          <cell r="A6429" t="str">
            <v>DOMINICVS</v>
          </cell>
          <cell r="B6429" t="str">
            <v>dominicus –a –um</v>
          </cell>
        </row>
        <row r="6430">
          <cell r="A6430" t="str">
            <v>DOMINIVM</v>
          </cell>
          <cell r="B6430" t="str">
            <v>dominium –ī n.</v>
          </cell>
        </row>
        <row r="6431">
          <cell r="A6431" t="str">
            <v>DOMINOR</v>
          </cell>
          <cell r="B6431" t="str">
            <v xml:space="preserve">dominor dominārī dominātus </v>
          </cell>
        </row>
        <row r="6432">
          <cell r="A6432" t="str">
            <v>DOMINVS</v>
          </cell>
          <cell r="B6432" t="str">
            <v>dominus dominī m.</v>
          </cell>
        </row>
        <row r="6433">
          <cell r="A6433" t="str">
            <v>DOMITIA/N</v>
          </cell>
          <cell r="B6433" t="str">
            <v>Domitia –ae f.</v>
          </cell>
        </row>
        <row r="6434">
          <cell r="A6434" t="str">
            <v>DOMITIANVS/N</v>
          </cell>
          <cell r="B6434" t="str">
            <v>Domitiānus –ī m.</v>
          </cell>
        </row>
        <row r="6435">
          <cell r="A6435" t="str">
            <v>DOMITIVS/N</v>
          </cell>
          <cell r="B6435" t="str">
            <v>Domitius –iī m.</v>
          </cell>
        </row>
        <row r="6436">
          <cell r="A6436" t="str">
            <v>DOMITO</v>
          </cell>
          <cell r="B6436" t="str">
            <v>domitō domitāre domitāvī domitātus</v>
          </cell>
        </row>
        <row r="6437">
          <cell r="A6437" t="str">
            <v>DOMITOR</v>
          </cell>
          <cell r="B6437" t="str">
            <v>domitor –ōris m.</v>
          </cell>
        </row>
        <row r="6438">
          <cell r="A6438" t="str">
            <v>DOMITRIX</v>
          </cell>
          <cell r="B6438" t="str">
            <v>domitrīx –īcis f.</v>
          </cell>
        </row>
        <row r="6439">
          <cell r="A6439" t="str">
            <v>DOMNOTAVRVS/N</v>
          </cell>
          <cell r="B6439" t="str">
            <v>Donnotaurus –ī m.</v>
          </cell>
        </row>
        <row r="6440">
          <cell r="A6440" t="str">
            <v>DOMO</v>
          </cell>
          <cell r="B6440" t="str">
            <v>domō domāre domuī domitus</v>
          </cell>
        </row>
        <row r="6441">
          <cell r="A6441" t="str">
            <v>DOMVNCVLA</v>
          </cell>
        </row>
        <row r="6442">
          <cell r="A6442" t="str">
            <v>DOMVS</v>
          </cell>
          <cell r="B6442" t="str">
            <v>domus domī f.</v>
          </cell>
        </row>
        <row r="6443">
          <cell r="A6443" t="str">
            <v>DOMVSIO</v>
          </cell>
          <cell r="B6443" t="str">
            <v>domūsiō –ōnis f.</v>
          </cell>
        </row>
        <row r="6444">
          <cell r="A6444" t="str">
            <v>DONARIA</v>
          </cell>
          <cell r="B6444" t="str">
            <v>dōnārium –ī n.</v>
          </cell>
        </row>
        <row r="6445">
          <cell r="A6445" t="str">
            <v>DONARIVM</v>
          </cell>
          <cell r="B6445" t="str">
            <v>dōnārium –ī n.</v>
          </cell>
        </row>
        <row r="6446">
          <cell r="A6446" t="str">
            <v>DONATICVS</v>
          </cell>
        </row>
        <row r="6447">
          <cell r="A6447" t="str">
            <v>DONATIO</v>
          </cell>
        </row>
        <row r="6448">
          <cell r="A6448" t="str">
            <v>DONATIVVM</v>
          </cell>
          <cell r="B6448" t="str">
            <v>dōnātivum –ī n.</v>
          </cell>
        </row>
        <row r="6449">
          <cell r="A6449" t="str">
            <v>DONATOR</v>
          </cell>
        </row>
        <row r="6450">
          <cell r="A6450" t="str">
            <v>DONEC</v>
          </cell>
          <cell r="B6450" t="str">
            <v>dōnec</v>
          </cell>
        </row>
        <row r="6451">
          <cell r="A6451" t="str">
            <v>DONO</v>
          </cell>
          <cell r="B6451" t="str">
            <v>dōnō dōnāre dōnāvī dōnātus</v>
          </cell>
        </row>
        <row r="6452">
          <cell r="A6452" t="str">
            <v>DONVM</v>
          </cell>
          <cell r="B6452" t="str">
            <v>dōnum dōnī n.</v>
          </cell>
        </row>
        <row r="6453">
          <cell r="A6453" t="str">
            <v>DONVSA/N</v>
          </cell>
          <cell r="B6453" t="str">
            <v>Donūsa –ae f.</v>
          </cell>
        </row>
        <row r="6454">
          <cell r="A6454" t="str">
            <v>DORCAS</v>
          </cell>
        </row>
        <row r="6455">
          <cell r="A6455" t="str">
            <v>DORCEVS/N</v>
          </cell>
          <cell r="B6455" t="str">
            <v>Dorceus –ī m.</v>
          </cell>
        </row>
        <row r="6456">
          <cell r="A6456" t="str">
            <v>DORICE</v>
          </cell>
        </row>
        <row r="6457">
          <cell r="A6457" t="str">
            <v>DORICVS/A</v>
          </cell>
          <cell r="B6457" t="str">
            <v>Dōricus –a –um</v>
          </cell>
        </row>
        <row r="6458">
          <cell r="A6458" t="str">
            <v>DORIS/N</v>
          </cell>
          <cell r="B6458" t="str">
            <v>Dōris –idis f.</v>
          </cell>
        </row>
        <row r="6459">
          <cell r="A6459" t="str">
            <v>DORMIO</v>
          </cell>
          <cell r="B6459" t="str">
            <v>dormiō dormīre dormīvī dormītum</v>
          </cell>
        </row>
        <row r="6460">
          <cell r="A6460" t="str">
            <v>DORMITIO</v>
          </cell>
          <cell r="B6460" t="str">
            <v>dormitoriō –ōris f.</v>
          </cell>
        </row>
        <row r="6461">
          <cell r="A6461" t="str">
            <v>DORMITO</v>
          </cell>
          <cell r="B6461" t="str">
            <v>dormītō –āre</v>
          </cell>
        </row>
        <row r="6462">
          <cell r="A6462" t="str">
            <v>DORON</v>
          </cell>
        </row>
        <row r="6463">
          <cell r="A6463" t="str">
            <v>DOROTHEVS/N</v>
          </cell>
          <cell r="B6463" t="str">
            <v>Dorotheus –ī m.</v>
          </cell>
        </row>
        <row r="6464">
          <cell r="A6464" t="str">
            <v>DORSVM</v>
          </cell>
          <cell r="B6464" t="str">
            <v>dorsum –ī n.</v>
          </cell>
        </row>
        <row r="6465">
          <cell r="A6465" t="str">
            <v>DORVS/N</v>
          </cell>
          <cell r="B6465" t="str">
            <v>Dōrus –ī m.</v>
          </cell>
        </row>
        <row r="6466">
          <cell r="A6466" t="str">
            <v>DORVVENTIO/N</v>
          </cell>
          <cell r="B6466" t="str">
            <v>Doruventiō –ōnis f.</v>
          </cell>
        </row>
        <row r="6467">
          <cell r="A6467" t="str">
            <v>DORYCLVS/N</v>
          </cell>
          <cell r="B6467" t="str">
            <v>Doryclus –ī m.</v>
          </cell>
        </row>
        <row r="6468">
          <cell r="A6468" t="str">
            <v>DORYPHORA</v>
          </cell>
        </row>
        <row r="6469">
          <cell r="A6469" t="str">
            <v>DORYPHOROS</v>
          </cell>
        </row>
        <row r="6470">
          <cell r="A6470" t="str">
            <v>DOS</v>
          </cell>
          <cell r="B6470" t="str">
            <v>dōs dōtis f.</v>
          </cell>
        </row>
        <row r="6471">
          <cell r="A6471" t="str">
            <v>DOTALIS</v>
          </cell>
          <cell r="B6471" t="str">
            <v>dōtālis –e</v>
          </cell>
        </row>
        <row r="6472">
          <cell r="A6472" t="str">
            <v>DOTATVS</v>
          </cell>
        </row>
        <row r="6473">
          <cell r="A6473" t="str">
            <v>DOTO</v>
          </cell>
          <cell r="B6473" t="str">
            <v>dōtō dōtāre dōtāvī dōtātus</v>
          </cell>
        </row>
        <row r="6474">
          <cell r="A6474" t="str">
            <v>DOTO/N</v>
          </cell>
          <cell r="B6474" t="str">
            <v>Dōtō –ūs f.</v>
          </cell>
        </row>
        <row r="6475">
          <cell r="A6475" t="str">
            <v>DRACHMA</v>
          </cell>
        </row>
        <row r="6476">
          <cell r="A6476" t="str">
            <v>DRACO</v>
          </cell>
          <cell r="B6476" t="str">
            <v>dracō –ōnis m.</v>
          </cell>
        </row>
        <row r="6477">
          <cell r="A6477" t="str">
            <v>DRACONTEVS</v>
          </cell>
          <cell r="B6477" t="str">
            <v>draconteus –a –um</v>
          </cell>
        </row>
        <row r="6478">
          <cell r="A6478" t="str">
            <v>DRANCES/N</v>
          </cell>
          <cell r="B6478" t="str">
            <v>Drancēs –is m.</v>
          </cell>
        </row>
        <row r="6479">
          <cell r="A6479" t="str">
            <v>DRAPPES/N</v>
          </cell>
          <cell r="B6479" t="str">
            <v>Drappēs –is m.</v>
          </cell>
        </row>
        <row r="6480">
          <cell r="A6480" t="str">
            <v>DREPANITANVS/N</v>
          </cell>
        </row>
        <row r="6481">
          <cell r="A6481" t="str">
            <v>DREPANVM/N</v>
          </cell>
          <cell r="B6481" t="str">
            <v>Drepanum –ī n.</v>
          </cell>
        </row>
        <row r="6482">
          <cell r="A6482" t="str">
            <v>DROMAS</v>
          </cell>
          <cell r="B6482" t="str">
            <v>dromas –adis m.</v>
          </cell>
        </row>
        <row r="6483">
          <cell r="A6483" t="str">
            <v>DROMAS/N</v>
          </cell>
          <cell r="B6483" t="str">
            <v>dromas –adis m.</v>
          </cell>
        </row>
        <row r="6484">
          <cell r="A6484" t="str">
            <v>DROPAX</v>
          </cell>
        </row>
        <row r="6485">
          <cell r="A6485" t="str">
            <v>DRVIDAE</v>
          </cell>
        </row>
        <row r="6486">
          <cell r="A6486" t="str">
            <v>DRVIDES</v>
          </cell>
          <cell r="B6486" t="str">
            <v>Druides –um or Druidae –ārum m.</v>
          </cell>
        </row>
        <row r="6487">
          <cell r="A6487" t="str">
            <v>DRVSILLA/N</v>
          </cell>
          <cell r="B6487" t="str">
            <v>Drusilla –ae f.</v>
          </cell>
        </row>
        <row r="6488">
          <cell r="A6488" t="str">
            <v>DRVSVS/N</v>
          </cell>
          <cell r="B6488" t="str">
            <v>Drūsus –ī m.</v>
          </cell>
        </row>
        <row r="6489">
          <cell r="A6489" t="str">
            <v>DRYADES/N</v>
          </cell>
          <cell r="B6489" t="str">
            <v>Dryades –um f.</v>
          </cell>
        </row>
        <row r="6490">
          <cell r="A6490" t="str">
            <v>DRYAS</v>
          </cell>
          <cell r="B6490" t="str">
            <v>dryas –adis f.</v>
          </cell>
        </row>
        <row r="6491">
          <cell r="A6491" t="str">
            <v>DRYHTHELM/N1</v>
          </cell>
        </row>
        <row r="6492">
          <cell r="A6492" t="str">
            <v>DRYMO/N</v>
          </cell>
          <cell r="B6492" t="str">
            <v>Drȳmo –ūs f.</v>
          </cell>
        </row>
        <row r="6493">
          <cell r="A6493" t="str">
            <v>DRYOPE/N</v>
          </cell>
          <cell r="B6493" t="str">
            <v>Dryopē –ēs f.</v>
          </cell>
        </row>
        <row r="6494">
          <cell r="A6494" t="str">
            <v>DRYOPES/N</v>
          </cell>
          <cell r="B6494" t="str">
            <v>Dryopes –um m.</v>
          </cell>
        </row>
        <row r="6495">
          <cell r="A6495" t="str">
            <v>DRYOPS/N</v>
          </cell>
          <cell r="B6495" t="str">
            <v>Dryops –opis m.</v>
          </cell>
        </row>
        <row r="6496">
          <cell r="A6496" t="str">
            <v>DVBIETAS</v>
          </cell>
          <cell r="B6496" t="str">
            <v>dubietās –ātis f.</v>
          </cell>
        </row>
        <row r="6497">
          <cell r="A6497" t="str">
            <v>DVBIS/N</v>
          </cell>
          <cell r="B6497" t="str">
            <v>Dubis –is m.</v>
          </cell>
        </row>
        <row r="6498">
          <cell r="A6498" t="str">
            <v>DVBITABILIS</v>
          </cell>
          <cell r="B6498" t="str">
            <v>dubitābilis –e</v>
          </cell>
        </row>
        <row r="6499">
          <cell r="A6499" t="str">
            <v>DVBITATIM</v>
          </cell>
        </row>
        <row r="6500">
          <cell r="A6500" t="str">
            <v>DVBITATIO</v>
          </cell>
          <cell r="B6500" t="str">
            <v>dubitātiō –ōnis f.</v>
          </cell>
        </row>
        <row r="6501">
          <cell r="A6501" t="str">
            <v>DVBITATIVVS</v>
          </cell>
        </row>
        <row r="6502">
          <cell r="A6502" t="str">
            <v>DVBITATOR</v>
          </cell>
        </row>
        <row r="6503">
          <cell r="A6503" t="str">
            <v>DVBITO</v>
          </cell>
          <cell r="B6503" t="str">
            <v>dubitō dubitāre dubitāvī dubitātus</v>
          </cell>
        </row>
        <row r="6504">
          <cell r="A6504" t="str">
            <v>DVBIVM</v>
          </cell>
          <cell r="B6504" t="str">
            <v>dubium dubiī n.</v>
          </cell>
        </row>
        <row r="6505">
          <cell r="A6505" t="str">
            <v>DVBIVS</v>
          </cell>
          <cell r="B6505" t="str">
            <v>dubius –a –um</v>
          </cell>
        </row>
        <row r="6506">
          <cell r="A6506" t="str">
            <v>DVCENARIVS</v>
          </cell>
          <cell r="B6506" t="str">
            <v>ducēnārius –a –um</v>
          </cell>
        </row>
        <row r="6507">
          <cell r="A6507" t="str">
            <v>DVCENI</v>
          </cell>
          <cell r="B6507" t="str">
            <v>ducēnī –ae –a</v>
          </cell>
        </row>
        <row r="6508">
          <cell r="A6508" t="str">
            <v>DVCENIVS/N</v>
          </cell>
          <cell r="B6508" t="str">
            <v>Ducēnius –iī m.</v>
          </cell>
        </row>
        <row r="6509">
          <cell r="A6509" t="str">
            <v>DVCENTESIMA</v>
          </cell>
        </row>
        <row r="6510">
          <cell r="A6510" t="str">
            <v>DVCENTI</v>
          </cell>
          <cell r="B6510" t="str">
            <v>ducentī –ae –a; ducentēsimus –a –um</v>
          </cell>
        </row>
        <row r="6511">
          <cell r="A6511" t="str">
            <v>DVCENTIES</v>
          </cell>
          <cell r="B6511" t="str">
            <v>ducentiēs or ducentiēns</v>
          </cell>
        </row>
        <row r="6512">
          <cell r="A6512" t="str">
            <v>DVCO</v>
          </cell>
          <cell r="B6512" t="str">
            <v>dūcō dūcere dūxī ductus</v>
          </cell>
        </row>
        <row r="6513">
          <cell r="A6513" t="str">
            <v>DVCTARIVS</v>
          </cell>
        </row>
        <row r="6514">
          <cell r="A6514" t="str">
            <v>DVCTIO</v>
          </cell>
        </row>
        <row r="6515">
          <cell r="A6515" t="str">
            <v>DVCTO</v>
          </cell>
        </row>
        <row r="6516">
          <cell r="A6516" t="str">
            <v>DVCTOR</v>
          </cell>
          <cell r="B6516" t="str">
            <v>ductor –ōris m.</v>
          </cell>
        </row>
        <row r="6517">
          <cell r="A6517" t="str">
            <v>DVCTVS</v>
          </cell>
          <cell r="B6517" t="str">
            <v>ductus –ūs m.</v>
          </cell>
        </row>
        <row r="6518">
          <cell r="A6518" t="str">
            <v>DVDVM</v>
          </cell>
          <cell r="B6518" t="str">
            <v>dūdum</v>
          </cell>
        </row>
        <row r="6519">
          <cell r="A6519" t="str">
            <v>DVELLVM</v>
          </cell>
        </row>
        <row r="6520">
          <cell r="A6520" t="str">
            <v>DVILIVS/N</v>
          </cell>
        </row>
        <row r="6521">
          <cell r="A6521" t="str">
            <v>DVLCE/1</v>
          </cell>
        </row>
        <row r="6522">
          <cell r="A6522" t="str">
            <v>DVLCE/2</v>
          </cell>
        </row>
        <row r="6523">
          <cell r="A6523" t="str">
            <v>DVLCEDO</v>
          </cell>
          <cell r="B6523" t="str">
            <v>dulcēdō –inis f.</v>
          </cell>
        </row>
        <row r="6524">
          <cell r="A6524" t="str">
            <v>DVLCESCO</v>
          </cell>
        </row>
        <row r="6525">
          <cell r="A6525" t="str">
            <v>DVLCIS</v>
          </cell>
          <cell r="B6525" t="str">
            <v>dulcis dulce</v>
          </cell>
        </row>
        <row r="6526">
          <cell r="A6526" t="str">
            <v>DVLICHIVM/N</v>
          </cell>
          <cell r="B6526" t="str">
            <v>Dūlichium –iī n.</v>
          </cell>
        </row>
        <row r="6527">
          <cell r="A6527" t="str">
            <v>DVLICHIVS/A</v>
          </cell>
          <cell r="B6527" t="str">
            <v>Dūlichius –a –um</v>
          </cell>
        </row>
        <row r="6528">
          <cell r="A6528" t="str">
            <v>DVM/2</v>
          </cell>
          <cell r="B6528" t="str">
            <v>dum</v>
          </cell>
        </row>
        <row r="6529">
          <cell r="A6529" t="str">
            <v>DVMETVM</v>
          </cell>
          <cell r="B6529" t="str">
            <v>dūmētum –ī n.</v>
          </cell>
        </row>
        <row r="6530">
          <cell r="A6530" t="str">
            <v>DVMMODO</v>
          </cell>
          <cell r="B6530" t="str">
            <v>dummodo</v>
          </cell>
        </row>
        <row r="6531">
          <cell r="A6531" t="str">
            <v>DVMNACVS/N</v>
          </cell>
          <cell r="B6531" t="str">
            <v>Dumnacus –ī m.</v>
          </cell>
        </row>
        <row r="6532">
          <cell r="A6532" t="str">
            <v>DVMNORIX/N</v>
          </cell>
          <cell r="B6532" t="str">
            <v>Dumnorīx –īgis m.</v>
          </cell>
        </row>
        <row r="6533">
          <cell r="A6533" t="str">
            <v>DVMOSVS</v>
          </cell>
          <cell r="B6533" t="str">
            <v>dūmōsus –a –um</v>
          </cell>
        </row>
        <row r="6534">
          <cell r="A6534" t="str">
            <v>DVMTAXAT</v>
          </cell>
          <cell r="B6534" t="str">
            <v>dumtaxat</v>
          </cell>
        </row>
        <row r="6535">
          <cell r="A6535" t="str">
            <v>DVMVS</v>
          </cell>
          <cell r="B6535" t="str">
            <v>dūmus –ī m.</v>
          </cell>
        </row>
        <row r="6536">
          <cell r="A6536" t="str">
            <v>DVNCHAD/N1</v>
          </cell>
        </row>
        <row r="6537">
          <cell r="A6537" t="str">
            <v>DVO</v>
          </cell>
          <cell r="B6537" t="str">
            <v>duō duae duo</v>
          </cell>
        </row>
        <row r="6538">
          <cell r="A6538" t="str">
            <v>DVODECIM</v>
          </cell>
          <cell r="B6538" t="str">
            <v>duodecim; duodecimus –a –um</v>
          </cell>
        </row>
        <row r="6539">
          <cell r="A6539" t="str">
            <v>DVODENI</v>
          </cell>
          <cell r="B6539" t="str">
            <v>duodēnī –ae –a</v>
          </cell>
        </row>
        <row r="6540">
          <cell r="A6540" t="str">
            <v>DVODEQVADRAGINTA</v>
          </cell>
        </row>
        <row r="6541">
          <cell r="A6541" t="str">
            <v>DVODETRICIES</v>
          </cell>
        </row>
        <row r="6542">
          <cell r="A6542" t="str">
            <v>DVODETRIGINTA</v>
          </cell>
          <cell r="B6542" t="str">
            <v>duodētrīginta; duodētricēsimus –a –um</v>
          </cell>
        </row>
        <row r="6543">
          <cell r="A6543" t="str">
            <v>DVODEVIGINTI</v>
          </cell>
          <cell r="B6543" t="str">
            <v>duodēvīgenti; duodēvīcēsimus –a –um</v>
          </cell>
        </row>
        <row r="6544">
          <cell r="A6544" t="str">
            <v>DVOETVICESIMVS</v>
          </cell>
        </row>
        <row r="6545">
          <cell r="A6545" t="str">
            <v>DVOMILIA</v>
          </cell>
          <cell r="B6545" t="str">
            <v>duō mīlia; bis mīllēsimus –a –um</v>
          </cell>
        </row>
        <row r="6546">
          <cell r="A6546" t="str">
            <v>DVPLA</v>
          </cell>
        </row>
        <row r="6547">
          <cell r="A6547" t="str">
            <v>DVPLEX</v>
          </cell>
          <cell r="B6547" t="str">
            <v>duplex</v>
          </cell>
        </row>
        <row r="6548">
          <cell r="A6548" t="str">
            <v>DVPLICATIO</v>
          </cell>
        </row>
        <row r="6549">
          <cell r="A6549" t="str">
            <v>DVPLICITER</v>
          </cell>
          <cell r="B6549" t="str">
            <v>dūpliciter</v>
          </cell>
        </row>
        <row r="6550">
          <cell r="A6550" t="str">
            <v>DVPLICO</v>
          </cell>
          <cell r="B6550" t="str">
            <v>duplicō duplicāre duplicāvī duplicātus</v>
          </cell>
        </row>
        <row r="6551">
          <cell r="A6551" t="str">
            <v>DVPLO/2</v>
          </cell>
        </row>
        <row r="6552">
          <cell r="A6552" t="str">
            <v>DVPLVM</v>
          </cell>
        </row>
        <row r="6553">
          <cell r="A6553" t="str">
            <v>DVPLVS</v>
          </cell>
        </row>
        <row r="6554">
          <cell r="A6554" t="str">
            <v>DVPONDARIVS</v>
          </cell>
          <cell r="B6554" t="str">
            <v>dupondārius –a –um</v>
          </cell>
        </row>
        <row r="6555">
          <cell r="A6555" t="str">
            <v>DVRABILIS</v>
          </cell>
        </row>
        <row r="6556">
          <cell r="A6556" t="str">
            <v>DVRACINVS</v>
          </cell>
        </row>
        <row r="6557">
          <cell r="A6557" t="str">
            <v>DVRAMEN</v>
          </cell>
        </row>
        <row r="6558">
          <cell r="A6558" t="str">
            <v>DVRAMENTVM</v>
          </cell>
        </row>
        <row r="6559">
          <cell r="A6559" t="str">
            <v>DVRATEVS</v>
          </cell>
        </row>
        <row r="6560">
          <cell r="A6560" t="str">
            <v>DVRATIVS/N</v>
          </cell>
          <cell r="B6560" t="str">
            <v>Dūriātus –ī m.</v>
          </cell>
        </row>
        <row r="6561">
          <cell r="A6561" t="str">
            <v>DVREO</v>
          </cell>
        </row>
        <row r="6562">
          <cell r="A6562" t="str">
            <v>DVRESCO</v>
          </cell>
          <cell r="B6562" t="str">
            <v>dūrēscō dūrēscere dūruī —</v>
          </cell>
        </row>
        <row r="6563">
          <cell r="A6563" t="str">
            <v>DVRITIA</v>
          </cell>
          <cell r="B6563" t="str">
            <v>dūritia –ae f.</v>
          </cell>
        </row>
        <row r="6564">
          <cell r="A6564" t="str">
            <v>DVRITIES</v>
          </cell>
          <cell r="B6564" t="str">
            <v>dūrities –ei f.</v>
          </cell>
        </row>
        <row r="6565">
          <cell r="A6565" t="str">
            <v>DVRITVDO</v>
          </cell>
        </row>
        <row r="6566">
          <cell r="A6566" t="str">
            <v>DVRO</v>
          </cell>
          <cell r="B6566" t="str">
            <v>dūrō dūrāre dūrāvī dūrātus</v>
          </cell>
        </row>
        <row r="6567">
          <cell r="A6567" t="str">
            <v>DVROCORTORVM/N</v>
          </cell>
          <cell r="B6567" t="str">
            <v>Dūrocortorum –ī n.</v>
          </cell>
        </row>
        <row r="6568">
          <cell r="A6568" t="str">
            <v>DVRVM</v>
          </cell>
        </row>
        <row r="6569">
          <cell r="A6569" t="str">
            <v>DVRVS</v>
          </cell>
          <cell r="B6569" t="str">
            <v>dūrus –a –um</v>
          </cell>
        </row>
        <row r="6570">
          <cell r="A6570" t="str">
            <v>DVRVS/N</v>
          </cell>
          <cell r="B6570" t="str">
            <v>Dūrus –ī m.</v>
          </cell>
        </row>
        <row r="6571">
          <cell r="A6571" t="str">
            <v>DVVMVIR</v>
          </cell>
        </row>
        <row r="6572">
          <cell r="A6572" t="str">
            <v>DVX</v>
          </cell>
          <cell r="B6572" t="str">
            <v>dux ducis m. or f.</v>
          </cell>
        </row>
        <row r="6573">
          <cell r="A6573" t="str">
            <v>DYMAS/N</v>
          </cell>
          <cell r="B6573" t="str">
            <v>Dymās –antis m.</v>
          </cell>
        </row>
        <row r="6574">
          <cell r="A6574" t="str">
            <v>DYNASTES</v>
          </cell>
        </row>
        <row r="6575">
          <cell r="A6575" t="str">
            <v>DYONIDES/N</v>
          </cell>
          <cell r="B6575" t="str">
            <v>Dyonidēs</v>
          </cell>
        </row>
        <row r="6576">
          <cell r="A6576" t="str">
            <v>DYRRACHINI/N</v>
          </cell>
          <cell r="B6576" t="str">
            <v>Dyrrachīnī –ōrum m.</v>
          </cell>
        </row>
        <row r="6577">
          <cell r="A6577" t="str">
            <v>DYRRACHIVM/N</v>
          </cell>
          <cell r="B6577" t="str">
            <v>Durrachium –ī n.</v>
          </cell>
        </row>
        <row r="6578">
          <cell r="A6578" t="str">
            <v>DYSEROS</v>
          </cell>
        </row>
        <row r="6579">
          <cell r="A6579" t="str">
            <v>DYSPEPSIA</v>
          </cell>
        </row>
        <row r="6580">
          <cell r="A6580" t="str">
            <v>EA</v>
          </cell>
          <cell r="B6580" t="str">
            <v>eā</v>
          </cell>
        </row>
        <row r="6581">
          <cell r="A6581" t="str">
            <v>EADBALD/N2</v>
          </cell>
        </row>
        <row r="6582">
          <cell r="A6582" t="str">
            <v>EADBERHT/N1</v>
          </cell>
        </row>
        <row r="6583">
          <cell r="A6583" t="str">
            <v>EADBERHT/N3</v>
          </cell>
        </row>
        <row r="6584">
          <cell r="A6584" t="str">
            <v>EADBERHT/N7</v>
          </cell>
        </row>
        <row r="6585">
          <cell r="A6585" t="str">
            <v>EADBERHT/N9</v>
          </cell>
        </row>
        <row r="6586">
          <cell r="A6586" t="str">
            <v>EADEM</v>
          </cell>
        </row>
        <row r="6587">
          <cell r="A6587" t="str">
            <v>EADFRITH/N1</v>
          </cell>
        </row>
        <row r="6588">
          <cell r="A6588" t="str">
            <v>EADGILS/N1</v>
          </cell>
        </row>
        <row r="6589">
          <cell r="A6589" t="str">
            <v>EADGYTH/N1</v>
          </cell>
        </row>
        <row r="6590">
          <cell r="A6590" t="str">
            <v>EADHAED/N1</v>
          </cell>
        </row>
        <row r="6591">
          <cell r="A6591" t="str">
            <v>EADRIC/N5</v>
          </cell>
        </row>
        <row r="6592">
          <cell r="A6592" t="str">
            <v>EAFA/N2</v>
          </cell>
        </row>
        <row r="6593">
          <cell r="A6593" t="str">
            <v>EAFE/N1</v>
          </cell>
        </row>
        <row r="6594">
          <cell r="A6594" t="str">
            <v>EALDBERHT/N3</v>
          </cell>
        </row>
        <row r="6595">
          <cell r="A6595" t="str">
            <v>EALDWINE/N1</v>
          </cell>
        </row>
        <row r="6596">
          <cell r="A6596" t="str">
            <v>EALDWINE/N2</v>
          </cell>
        </row>
        <row r="6597">
          <cell r="A6597" t="str">
            <v>EALDWVLF/N3</v>
          </cell>
        </row>
        <row r="6598">
          <cell r="A6598" t="str">
            <v>EALDWVLF/N5</v>
          </cell>
        </row>
        <row r="6599">
          <cell r="A6599" t="str">
            <v>EALHFLAED/N1</v>
          </cell>
        </row>
        <row r="6600">
          <cell r="A6600" t="str">
            <v>EALHFRITH/N1</v>
          </cell>
        </row>
        <row r="6601">
          <cell r="A6601" t="str">
            <v>EAMVNDVS</v>
          </cell>
          <cell r="B6601" t="str">
            <v>Eamundus –ī m.</v>
          </cell>
        </row>
        <row r="6602">
          <cell r="A6602" t="str">
            <v>EANFLAED/N1</v>
          </cell>
        </row>
        <row r="6603">
          <cell r="A6603" t="str">
            <v>EANFRITH/N2</v>
          </cell>
        </row>
        <row r="6604">
          <cell r="A6604" t="str">
            <v>EANFRITH/N3</v>
          </cell>
        </row>
        <row r="6605">
          <cell r="A6605" t="str">
            <v>EANHERE/N1</v>
          </cell>
        </row>
        <row r="6606">
          <cell r="A6606" t="str">
            <v>EAPPA/N1</v>
          </cell>
        </row>
        <row r="6607">
          <cell r="A6607" t="str">
            <v>EATA/N2</v>
          </cell>
        </row>
        <row r="6608">
          <cell r="A6608" t="str">
            <v>EATENVS</v>
          </cell>
        </row>
        <row r="6609">
          <cell r="A6609" t="str">
            <v>EBANDYN/N</v>
          </cell>
          <cell r="B6609" t="str">
            <v>Ebandyn</v>
          </cell>
        </row>
        <row r="6610">
          <cell r="A6610" t="str">
            <v>EBENVS</v>
          </cell>
          <cell r="B6610" t="str">
            <v xml:space="preserve">ebenus –ī f. or hebenus –ī f. </v>
          </cell>
        </row>
        <row r="6611">
          <cell r="A6611" t="str">
            <v>EBIBO/2</v>
          </cell>
          <cell r="B6611" t="str">
            <v>ēbibō ēbibere ēbibī ēbibitum</v>
          </cell>
        </row>
        <row r="6612">
          <cell r="A6612" t="str">
            <v>EBLANDIOR</v>
          </cell>
        </row>
        <row r="6613">
          <cell r="A6613" t="str">
            <v>EBOREVS</v>
          </cell>
          <cell r="B6613" t="str">
            <v>eboreus –a –um</v>
          </cell>
        </row>
        <row r="6614">
          <cell r="A6614" t="str">
            <v>EBRIETAS</v>
          </cell>
          <cell r="B6614" t="str">
            <v xml:space="preserve">ēbrietās ēbrietātis f. </v>
          </cell>
        </row>
        <row r="6615">
          <cell r="A6615" t="str">
            <v>EBRIOSVS</v>
          </cell>
          <cell r="B6615" t="str">
            <v>ēbriosus –a –um</v>
          </cell>
        </row>
        <row r="6616">
          <cell r="A6616" t="str">
            <v>EBRIVS</v>
          </cell>
          <cell r="B6616" t="str">
            <v>ēbrius –a –um</v>
          </cell>
        </row>
        <row r="6617">
          <cell r="A6617" t="str">
            <v>EBROIN/N1</v>
          </cell>
        </row>
        <row r="6618">
          <cell r="A6618" t="str">
            <v>EBVLLIO</v>
          </cell>
          <cell r="B6618" t="str">
            <v>ēbulliō ēbullīre</v>
          </cell>
        </row>
        <row r="6619">
          <cell r="A6619" t="str">
            <v>EBVLVM</v>
          </cell>
          <cell r="B6619" t="str">
            <v>ebulum –ī n.</v>
          </cell>
        </row>
        <row r="6620">
          <cell r="A6620" t="str">
            <v>EBVR</v>
          </cell>
          <cell r="B6620" t="str">
            <v>ebur –oris n.</v>
          </cell>
        </row>
        <row r="6621">
          <cell r="A6621" t="str">
            <v>EBVRACVM/N</v>
          </cell>
          <cell r="B6621" t="str">
            <v>Eburācum or Eborācum –ī n.</v>
          </cell>
        </row>
        <row r="6622">
          <cell r="A6622" t="str">
            <v>EBVRNVS</v>
          </cell>
          <cell r="B6622" t="str">
            <v>eburneus or eburnus –a –um</v>
          </cell>
        </row>
        <row r="6623">
          <cell r="A6623" t="str">
            <v>EBVRONES/N</v>
          </cell>
          <cell r="B6623" t="str">
            <v xml:space="preserve">Eburōnēs –um m. </v>
          </cell>
        </row>
        <row r="6624">
          <cell r="A6624" t="str">
            <v>EBVROVICES/N</v>
          </cell>
          <cell r="B6624" t="str">
            <v>Eburōnēs –um m.</v>
          </cell>
        </row>
        <row r="6625">
          <cell r="A6625" t="str">
            <v>EBVSVS/N</v>
          </cell>
          <cell r="B6625" t="str">
            <v>Ebusus –ī m.</v>
          </cell>
        </row>
        <row r="6626">
          <cell r="A6626" t="str">
            <v>ECBATANA/N</v>
          </cell>
          <cell r="B6626" t="str">
            <v>Ecbatana –ōrum n.</v>
          </cell>
        </row>
        <row r="6627">
          <cell r="A6627" t="str">
            <v>ECCE</v>
          </cell>
          <cell r="B6627" t="str">
            <v>ecce</v>
          </cell>
        </row>
        <row r="6628">
          <cell r="A6628" t="str">
            <v>ECCLESIA</v>
          </cell>
          <cell r="B6628" t="str">
            <v>ecclēsia –ae f.</v>
          </cell>
        </row>
        <row r="6629">
          <cell r="A6629" t="str">
            <v>ECCLESIASTERION</v>
          </cell>
        </row>
        <row r="6630">
          <cell r="A6630" t="str">
            <v>ECCLESIASTICVS</v>
          </cell>
          <cell r="B6630" t="str">
            <v>ecclēsiasticus –a –um</v>
          </cell>
        </row>
        <row r="6631">
          <cell r="A6631" t="str">
            <v>ECETRANI/N</v>
          </cell>
        </row>
        <row r="6632">
          <cell r="A6632" t="str">
            <v>ECGBERHT/N3</v>
          </cell>
        </row>
        <row r="6633">
          <cell r="A6633" t="str">
            <v>ECGBERHT/N6</v>
          </cell>
        </row>
        <row r="6634">
          <cell r="A6634" t="str">
            <v>ECGFRITH/N4</v>
          </cell>
        </row>
        <row r="6635">
          <cell r="A6635" t="str">
            <v>ECGRIC/N1</v>
          </cell>
        </row>
        <row r="6636">
          <cell r="A6636" t="str">
            <v>ECHEA</v>
          </cell>
        </row>
        <row r="6637">
          <cell r="A6637" t="str">
            <v>ECHINVS</v>
          </cell>
          <cell r="B6637" t="str">
            <v>echīnus –ī m.</v>
          </cell>
        </row>
        <row r="6638">
          <cell r="A6638" t="str">
            <v>ECHION/N</v>
          </cell>
          <cell r="B6638" t="str">
            <v>Echīōn –onis m.</v>
          </cell>
        </row>
        <row r="6639">
          <cell r="A6639" t="str">
            <v>ECHIONIDES/N</v>
          </cell>
          <cell r="B6639" t="str">
            <v>Echiōnidēs –idae m.</v>
          </cell>
        </row>
        <row r="6640">
          <cell r="A6640" t="str">
            <v>ECHIONIVS/A</v>
          </cell>
          <cell r="B6640" t="str">
            <v>Echīonius –a –um</v>
          </cell>
        </row>
        <row r="6641">
          <cell r="A6641" t="str">
            <v>ECHO</v>
          </cell>
          <cell r="B6641" t="str">
            <v>ēcho –ūs f.</v>
          </cell>
        </row>
        <row r="6642">
          <cell r="A6642" t="str">
            <v>ECNVBO</v>
          </cell>
        </row>
        <row r="6643">
          <cell r="A6643" t="str">
            <v>ECPHORA</v>
          </cell>
        </row>
        <row r="6644">
          <cell r="A6644" t="str">
            <v>ECQVANDO</v>
          </cell>
          <cell r="B6644" t="str">
            <v xml:space="preserve">ecquandō </v>
          </cell>
        </row>
        <row r="6645">
          <cell r="A6645" t="str">
            <v>ECQVI</v>
          </cell>
        </row>
        <row r="6646">
          <cell r="A6646" t="str">
            <v>ECQVID</v>
          </cell>
          <cell r="B6646" t="str">
            <v>ecquid</v>
          </cell>
        </row>
        <row r="6647">
          <cell r="A6647" t="str">
            <v>ECQVIS</v>
          </cell>
          <cell r="B6647" t="str">
            <v>ecquis ecquid</v>
          </cell>
        </row>
        <row r="6648">
          <cell r="A6648" t="str">
            <v>ECQVISNAM</v>
          </cell>
          <cell r="B6648" t="str">
            <v>ecquisnam</v>
          </cell>
        </row>
        <row r="6649">
          <cell r="A6649" t="str">
            <v>ECQVO</v>
          </cell>
        </row>
        <row r="6650">
          <cell r="A6650" t="str">
            <v>ECTYPVS</v>
          </cell>
        </row>
        <row r="6651">
          <cell r="A6651" t="str">
            <v>EDAX</v>
          </cell>
          <cell r="B6651" t="str">
            <v>edāx –ācis</v>
          </cell>
        </row>
        <row r="6652">
          <cell r="A6652" t="str">
            <v>EDDIVS/N1</v>
          </cell>
        </row>
        <row r="6653">
          <cell r="A6653" t="str">
            <v>EDEPOL</v>
          </cell>
          <cell r="B6653" t="str">
            <v>Edepol</v>
          </cell>
        </row>
        <row r="6654">
          <cell r="A6654" t="str">
            <v>EDESSA/N</v>
          </cell>
        </row>
        <row r="6655">
          <cell r="A6655" t="str">
            <v>EDGAR/N2</v>
          </cell>
        </row>
        <row r="6656">
          <cell r="A6656" t="str">
            <v>EDICO/2</v>
          </cell>
          <cell r="B6656" t="str">
            <v>ēdīcō ēdīcere ēdīxī ēdictus</v>
          </cell>
        </row>
        <row r="6657">
          <cell r="A6657" t="str">
            <v>EDICTVM</v>
          </cell>
          <cell r="B6657" t="str">
            <v>ēdictum –ī n.</v>
          </cell>
        </row>
        <row r="6658">
          <cell r="A6658" t="str">
            <v>EDISCO</v>
          </cell>
          <cell r="B6658" t="str">
            <v>ēdiscō –discere –didicī</v>
          </cell>
        </row>
        <row r="6659">
          <cell r="A6659" t="str">
            <v>EDISSERO/2</v>
          </cell>
          <cell r="B6659" t="str">
            <v>ēdisserō –ere –uī –tus</v>
          </cell>
        </row>
        <row r="6660">
          <cell r="A6660" t="str">
            <v>EDITA</v>
          </cell>
          <cell r="B6660" t="str">
            <v>ēdita –ōrum n.</v>
          </cell>
        </row>
        <row r="6661">
          <cell r="A6661" t="str">
            <v>EDITIO</v>
          </cell>
        </row>
        <row r="6662">
          <cell r="A6662" t="str">
            <v>EDITVM</v>
          </cell>
        </row>
        <row r="6663">
          <cell r="A6663" t="str">
            <v>EDITVS/1</v>
          </cell>
        </row>
        <row r="6664">
          <cell r="A6664" t="str">
            <v>EDITVS/2</v>
          </cell>
          <cell r="B6664" t="str">
            <v>ēditus –a –um</v>
          </cell>
        </row>
        <row r="6665">
          <cell r="A6665" t="str">
            <v>EDO/1</v>
          </cell>
          <cell r="B6665" t="str">
            <v>ēdō ēdere ēdidī ēditus</v>
          </cell>
        </row>
        <row r="6666">
          <cell r="A6666" t="str">
            <v>EDO/2</v>
          </cell>
          <cell r="B6666" t="str">
            <v>edō ēsse ēdī ēsus</v>
          </cell>
        </row>
        <row r="6667">
          <cell r="A6667" t="str">
            <v>EDOCEO</v>
          </cell>
          <cell r="B6667" t="str">
            <v>ēdoceō –ēre –uī –tus</v>
          </cell>
        </row>
        <row r="6668">
          <cell r="A6668" t="str">
            <v>EDOMO</v>
          </cell>
        </row>
        <row r="6669">
          <cell r="A6669" t="str">
            <v>EDONVS/N</v>
          </cell>
          <cell r="B6669" t="str">
            <v>Ēdōnus –a –um</v>
          </cell>
        </row>
        <row r="6670">
          <cell r="A6670" t="str">
            <v>EDORMIO</v>
          </cell>
        </row>
        <row r="6671">
          <cell r="A6671" t="str">
            <v>EDVCATIO</v>
          </cell>
          <cell r="B6671" t="str">
            <v>ēducātiō –ōnis f.</v>
          </cell>
        </row>
        <row r="6672">
          <cell r="A6672" t="str">
            <v>EDVCATOR</v>
          </cell>
          <cell r="B6672" t="str">
            <v>ēducātor –ōris m.</v>
          </cell>
        </row>
        <row r="6673">
          <cell r="A6673" t="str">
            <v>EDVCO/1</v>
          </cell>
          <cell r="B6673" t="str">
            <v>ēducō –ēducāre –ēduāvī –ēducātum</v>
          </cell>
        </row>
        <row r="6674">
          <cell r="A6674" t="str">
            <v>EDVCO/2</v>
          </cell>
          <cell r="B6674" t="str">
            <v>ēdūcō ēdūcere ēdūxī ēductus</v>
          </cell>
        </row>
        <row r="6675">
          <cell r="A6675" t="str">
            <v>EDVCTIO</v>
          </cell>
        </row>
        <row r="6676">
          <cell r="A6676" t="str">
            <v>EDVLIS</v>
          </cell>
          <cell r="B6676" t="str">
            <v>edūlia –ium n.</v>
          </cell>
        </row>
        <row r="6677">
          <cell r="A6677" t="str">
            <v>EDVRO</v>
          </cell>
        </row>
        <row r="6678">
          <cell r="A6678" t="str">
            <v>EDVRVS</v>
          </cell>
          <cell r="B6678" t="str">
            <v xml:space="preserve">ēdūrus –a –um </v>
          </cell>
        </row>
        <row r="6679">
          <cell r="A6679" t="str">
            <v>EDWIN/N2</v>
          </cell>
        </row>
        <row r="6680">
          <cell r="A6680" t="str">
            <v>EFFARCIO</v>
          </cell>
          <cell r="B6680" t="str">
            <v>ef–farciō or ef–ferciō –fercīre –fersī –fertum</v>
          </cell>
        </row>
        <row r="6681">
          <cell r="A6681" t="str">
            <v>EFFATVM</v>
          </cell>
        </row>
        <row r="6682">
          <cell r="A6682" t="str">
            <v>EFFECTVM</v>
          </cell>
        </row>
        <row r="6683">
          <cell r="A6683" t="str">
            <v>EFFECTVS/1</v>
          </cell>
          <cell r="B6683" t="str">
            <v>effectus –ūs m.</v>
          </cell>
        </row>
        <row r="6684">
          <cell r="A6684" t="str">
            <v>EFFEMINATVS</v>
          </cell>
          <cell r="B6684" t="str">
            <v>effēminātus –a –um</v>
          </cell>
        </row>
        <row r="6685">
          <cell r="A6685" t="str">
            <v>EFFEMINO</v>
          </cell>
          <cell r="B6685" t="str">
            <v>ef–fēminō –fēmināre</v>
          </cell>
        </row>
        <row r="6686">
          <cell r="A6686" t="str">
            <v>EFFERATVS</v>
          </cell>
        </row>
        <row r="6687">
          <cell r="A6687" t="str">
            <v>EFFERCIO</v>
          </cell>
        </row>
        <row r="6688">
          <cell r="A6688" t="str">
            <v>EFFERO/1</v>
          </cell>
          <cell r="B6688" t="str">
            <v>efferō –āre</v>
          </cell>
        </row>
        <row r="6689">
          <cell r="A6689" t="str">
            <v>EFFERO/2</v>
          </cell>
          <cell r="B6689" t="str">
            <v>efferō efferre extulī ēlātus</v>
          </cell>
        </row>
        <row r="6690">
          <cell r="A6690" t="str">
            <v>EFFERVEO</v>
          </cell>
        </row>
        <row r="6691">
          <cell r="A6691" t="str">
            <v>EFFERVESCO</v>
          </cell>
          <cell r="B6691" t="str">
            <v>effervēscō fervēscere –ferbuī or –fervī —</v>
          </cell>
        </row>
        <row r="6692">
          <cell r="A6692" t="str">
            <v>EFFERVO</v>
          </cell>
          <cell r="B6692" t="str">
            <v>ef–fervō –fervere or ef–ferveō –fervēre — —</v>
          </cell>
        </row>
        <row r="6693">
          <cell r="A6693" t="str">
            <v>EFFERVS</v>
          </cell>
          <cell r="B6693" t="str">
            <v>efferus –a –um</v>
          </cell>
        </row>
        <row r="6694">
          <cell r="A6694" t="str">
            <v>EFFETVS</v>
          </cell>
          <cell r="B6694" t="str">
            <v>effētus –a –um</v>
          </cell>
        </row>
        <row r="6695">
          <cell r="A6695" t="str">
            <v>EFFICACIA</v>
          </cell>
          <cell r="B6695" t="str">
            <v>efficācia –ae f.</v>
          </cell>
        </row>
        <row r="6696">
          <cell r="A6696" t="str">
            <v>EFFICAX</v>
          </cell>
          <cell r="B6696" t="str">
            <v>efficāx –ācis</v>
          </cell>
        </row>
        <row r="6697">
          <cell r="A6697" t="str">
            <v>EFFICIENS/1</v>
          </cell>
        </row>
        <row r="6698">
          <cell r="A6698" t="str">
            <v>EFFICIENS/2</v>
          </cell>
        </row>
        <row r="6699">
          <cell r="A6699" t="str">
            <v>EFFICIENTIA</v>
          </cell>
        </row>
        <row r="6700">
          <cell r="A6700" t="str">
            <v>EFFICIO</v>
          </cell>
          <cell r="B6700" t="str">
            <v>efficiō efficere effēcī effectus</v>
          </cell>
        </row>
        <row r="6701">
          <cell r="A6701" t="str">
            <v>EFFIGIA</v>
          </cell>
        </row>
        <row r="6702">
          <cell r="A6702" t="str">
            <v>EFFIGIES</v>
          </cell>
          <cell r="B6702" t="str">
            <v>effigiēs –ēī f.</v>
          </cell>
        </row>
        <row r="6703">
          <cell r="A6703" t="str">
            <v>EFFINGO</v>
          </cell>
          <cell r="B6703" t="str">
            <v>effingō –ere –fīnxī –fīctus</v>
          </cell>
        </row>
        <row r="6704">
          <cell r="A6704" t="str">
            <v>EFFLAGITATIO</v>
          </cell>
        </row>
        <row r="6705">
          <cell r="A6705" t="str">
            <v>EFFLAGITATVS</v>
          </cell>
        </row>
        <row r="6706">
          <cell r="A6706" t="str">
            <v>EFFLAGITO</v>
          </cell>
          <cell r="B6706" t="str">
            <v>efflāgitō efflāgitāre efflāgitāvī efflāgitātus</v>
          </cell>
        </row>
        <row r="6707">
          <cell r="A6707" t="str">
            <v>EFFLIGO</v>
          </cell>
        </row>
        <row r="6708">
          <cell r="A6708" t="str">
            <v>EFFLO</v>
          </cell>
          <cell r="B6708" t="str">
            <v>efflō efflāre efflāvī efflātus</v>
          </cell>
        </row>
        <row r="6709">
          <cell r="A6709" t="str">
            <v>EFFLORESCO</v>
          </cell>
          <cell r="B6709" t="str">
            <v>efflōrēscō efflōrēscere efflōruī —</v>
          </cell>
        </row>
        <row r="6710">
          <cell r="A6710" t="str">
            <v>EFFLVO</v>
          </cell>
          <cell r="B6710" t="str">
            <v>effluō –ere –xi</v>
          </cell>
        </row>
        <row r="6711">
          <cell r="A6711" t="str">
            <v>EFFLVVIVM</v>
          </cell>
        </row>
        <row r="6712">
          <cell r="A6712" t="str">
            <v>EFFODIO</v>
          </cell>
          <cell r="B6712" t="str">
            <v>effodiō –ere –fōdī –fossus</v>
          </cell>
        </row>
        <row r="6713">
          <cell r="A6713" t="str">
            <v>EFFOR</v>
          </cell>
          <cell r="B6713" t="str">
            <v>effor –fātus sum</v>
          </cell>
        </row>
        <row r="6714">
          <cell r="A6714" t="str">
            <v>EFFRACTARIVS</v>
          </cell>
        </row>
        <row r="6715">
          <cell r="A6715" t="str">
            <v>EFFRENATVS</v>
          </cell>
          <cell r="B6715" t="str">
            <v>effrēnātus –a –um</v>
          </cell>
        </row>
        <row r="6716">
          <cell r="A6716" t="str">
            <v>EFFRENO</v>
          </cell>
          <cell r="B6716" t="str">
            <v xml:space="preserve">effrēnō effrēnāre </v>
          </cell>
        </row>
        <row r="6717">
          <cell r="A6717" t="str">
            <v>EFFRENVS</v>
          </cell>
          <cell r="B6717" t="str">
            <v xml:space="preserve">effrēnūs –a –um </v>
          </cell>
        </row>
        <row r="6718">
          <cell r="A6718" t="str">
            <v>EFFRICO</v>
          </cell>
        </row>
        <row r="6719">
          <cell r="A6719" t="str">
            <v>EFFRINGO</v>
          </cell>
          <cell r="B6719" t="str">
            <v>effringō –ere –frēgī –frāctus</v>
          </cell>
        </row>
        <row r="6720">
          <cell r="A6720" t="str">
            <v>EFFVGIO</v>
          </cell>
          <cell r="B6720" t="str">
            <v>effugiō effugere effūgī</v>
          </cell>
        </row>
        <row r="6721">
          <cell r="A6721" t="str">
            <v>EFFVGIVM</v>
          </cell>
          <cell r="B6721" t="str">
            <v>effugium –iī n.</v>
          </cell>
        </row>
        <row r="6722">
          <cell r="A6722" t="str">
            <v>EFFVLGEO</v>
          </cell>
          <cell r="B6722" t="str">
            <v>effulgeō and effulgō effulgere effulsī</v>
          </cell>
        </row>
        <row r="6723">
          <cell r="A6723" t="str">
            <v>EFFVLTVS</v>
          </cell>
          <cell r="B6723" t="str">
            <v>effultus –a –um</v>
          </cell>
        </row>
        <row r="6724">
          <cell r="A6724" t="str">
            <v>EFFVNDO/2</v>
          </cell>
          <cell r="B6724" t="str">
            <v>effundō effundere effūdī effūsus</v>
          </cell>
        </row>
        <row r="6725">
          <cell r="A6725" t="str">
            <v>EFFVNSVS</v>
          </cell>
        </row>
        <row r="6726">
          <cell r="A6726" t="str">
            <v>EFFVSE</v>
          </cell>
          <cell r="B6726" t="str">
            <v>effūsē</v>
          </cell>
        </row>
        <row r="6727">
          <cell r="A6727" t="str">
            <v>EFFVSIO</v>
          </cell>
          <cell r="B6727" t="str">
            <v>effūsiō –ōnis f.</v>
          </cell>
        </row>
        <row r="6728">
          <cell r="A6728" t="str">
            <v>EFFVSVS</v>
          </cell>
          <cell r="B6728" t="str">
            <v>effūsus –a –um</v>
          </cell>
        </row>
        <row r="6729">
          <cell r="A6729" t="str">
            <v>EFFVTIO</v>
          </cell>
        </row>
        <row r="6730">
          <cell r="A6730" t="str">
            <v>EFFVTVO</v>
          </cell>
          <cell r="B6730" t="str">
            <v>ecfutuō –uere –uī</v>
          </cell>
        </row>
        <row r="6731">
          <cell r="A6731" t="str">
            <v>EGELIDVS</v>
          </cell>
          <cell r="B6731" t="str">
            <v>ēgelidus –a –um</v>
          </cell>
        </row>
        <row r="6732">
          <cell r="A6732" t="str">
            <v>EGENS</v>
          </cell>
          <cell r="B6732" t="str">
            <v>egēns –entis</v>
          </cell>
        </row>
        <row r="6733">
          <cell r="A6733" t="str">
            <v>EGENVS</v>
          </cell>
          <cell r="B6733" t="str">
            <v>egēnus –a –um</v>
          </cell>
        </row>
        <row r="6734">
          <cell r="A6734" t="str">
            <v>EGEO</v>
          </cell>
          <cell r="B6734" t="str">
            <v>egeō egēre eguī</v>
          </cell>
        </row>
        <row r="6735">
          <cell r="A6735" t="str">
            <v>EGERIA/N</v>
          </cell>
          <cell r="B6735" t="str">
            <v>Ēgeria –ae f.</v>
          </cell>
        </row>
        <row r="6736">
          <cell r="A6736" t="str">
            <v>EGERIVS/N</v>
          </cell>
        </row>
        <row r="6737">
          <cell r="A6737" t="str">
            <v>EGERO</v>
          </cell>
          <cell r="B6737" t="str">
            <v>ēgerō –ēgerere –ēgessī –ēgestum</v>
          </cell>
        </row>
        <row r="6738">
          <cell r="A6738" t="str">
            <v>EGESTAS</v>
          </cell>
          <cell r="B6738" t="str">
            <v>egestās –ātis f.</v>
          </cell>
        </row>
        <row r="6739">
          <cell r="A6739" t="str">
            <v>EGIGNO</v>
          </cell>
        </row>
        <row r="6740">
          <cell r="A6740" t="str">
            <v>EGLOFFYN/N</v>
          </cell>
          <cell r="B6740" t="str">
            <v>Egloffyn</v>
          </cell>
        </row>
        <row r="6741">
          <cell r="A6741" t="str">
            <v>EGNATIA/N</v>
          </cell>
          <cell r="B6741" t="str">
            <v>Egnātia –ae f.</v>
          </cell>
        </row>
        <row r="6742">
          <cell r="A6742" t="str">
            <v>EGNATIVS/N</v>
          </cell>
          <cell r="B6742" t="str">
            <v>Egnātius –iī m.</v>
          </cell>
        </row>
        <row r="6743">
          <cell r="A6743" t="str">
            <v>EGO</v>
          </cell>
          <cell r="B6743" t="str">
            <v>egō meī mihi mē mē</v>
          </cell>
        </row>
        <row r="6744">
          <cell r="A6744" t="str">
            <v>EGO/G</v>
          </cell>
          <cell r="B6744" t="str">
            <v>ἐγώ (Greek egō)</v>
          </cell>
        </row>
        <row r="6745">
          <cell r="A6745" t="str">
            <v>EGREDIOR</v>
          </cell>
          <cell r="B6745" t="str">
            <v>ēgredior ēgredī ēgressus sum</v>
          </cell>
        </row>
        <row r="6746">
          <cell r="A6746" t="str">
            <v>EGREGIVM</v>
          </cell>
        </row>
        <row r="6747">
          <cell r="A6747" t="str">
            <v>EGREGIVS</v>
          </cell>
          <cell r="B6747" t="str">
            <v>ēgregius –a –um</v>
          </cell>
        </row>
        <row r="6748">
          <cell r="A6748" t="str">
            <v>EGRESSVS</v>
          </cell>
          <cell r="B6748" t="str">
            <v>ēgressus –ūs m.</v>
          </cell>
        </row>
        <row r="6749">
          <cell r="A6749" t="str">
            <v>EHEV</v>
          </cell>
          <cell r="B6749" t="str">
            <v>ēheu</v>
          </cell>
        </row>
        <row r="6750">
          <cell r="A6750" t="str">
            <v>EI</v>
          </cell>
          <cell r="B6750" t="str">
            <v>ei</v>
          </cell>
        </row>
        <row r="6751">
          <cell r="A6751" t="str">
            <v>EIA</v>
          </cell>
          <cell r="B6751" t="str">
            <v>hēia</v>
          </cell>
        </row>
        <row r="6752">
          <cell r="A6752" t="str">
            <v>EIACVLOR</v>
          </cell>
        </row>
        <row r="6753">
          <cell r="A6753" t="str">
            <v>EICIO</v>
          </cell>
          <cell r="B6753" t="str">
            <v>ēiciō ēicere ēiēcī ēiectus</v>
          </cell>
        </row>
        <row r="6754">
          <cell r="A6754" t="str">
            <v>EIECTAMENTVM</v>
          </cell>
        </row>
        <row r="6755">
          <cell r="A6755" t="str">
            <v>EIECTIO</v>
          </cell>
        </row>
        <row r="6756">
          <cell r="A6756" t="str">
            <v>EIECTO</v>
          </cell>
          <cell r="B6756" t="str">
            <v>ēiectō ēiectāre ēiectāvī ēiectātus</v>
          </cell>
        </row>
        <row r="6757">
          <cell r="A6757" t="str">
            <v>EIECTVS</v>
          </cell>
        </row>
        <row r="6758">
          <cell r="A6758" t="str">
            <v>EIMI/G</v>
          </cell>
          <cell r="B6758" t="str">
            <v>εἰμί</v>
          </cell>
        </row>
        <row r="6759">
          <cell r="A6759" t="str">
            <v>EIS2/G</v>
          </cell>
          <cell r="B6759" t="str">
            <v>εἷς μία ἕν</v>
          </cell>
        </row>
        <row r="6760">
          <cell r="A6760" t="str">
            <v>EIVLATIO</v>
          </cell>
        </row>
        <row r="6761">
          <cell r="A6761" t="str">
            <v>EIVLATVS</v>
          </cell>
        </row>
        <row r="6762">
          <cell r="A6762" t="str">
            <v>EIVLO</v>
          </cell>
        </row>
        <row r="6763">
          <cell r="A6763" t="str">
            <v>EIVRATIO</v>
          </cell>
        </row>
        <row r="6764">
          <cell r="A6764" t="str">
            <v>EIVRO</v>
          </cell>
        </row>
        <row r="6765">
          <cell r="A6765" t="str">
            <v>EIVSMODI</v>
          </cell>
          <cell r="B6765" t="str">
            <v>ēiusmodī</v>
          </cell>
        </row>
        <row r="6766">
          <cell r="A6766" t="str">
            <v>ELABOR/2</v>
          </cell>
          <cell r="B6766" t="str">
            <v>ēlābor elabī elapsus</v>
          </cell>
        </row>
        <row r="6767">
          <cell r="A6767" t="str">
            <v>ELABORO</v>
          </cell>
          <cell r="B6767" t="str">
            <v>ēlabōrō ēlabōrāre</v>
          </cell>
        </row>
        <row r="6768">
          <cell r="A6768" t="str">
            <v>ELAEOTHESIVM</v>
          </cell>
        </row>
        <row r="6769">
          <cell r="A6769" t="str">
            <v>ELANGVESCO</v>
          </cell>
        </row>
        <row r="6770">
          <cell r="A6770" t="str">
            <v>ELARGIOR</v>
          </cell>
        </row>
        <row r="6771">
          <cell r="A6771" t="str">
            <v>ELATE/1</v>
          </cell>
        </row>
        <row r="6772">
          <cell r="A6772" t="str">
            <v>ELATE/2</v>
          </cell>
        </row>
        <row r="6773">
          <cell r="A6773" t="str">
            <v>ELATIO</v>
          </cell>
        </row>
        <row r="6774">
          <cell r="A6774" t="str">
            <v>ELATRO/2</v>
          </cell>
        </row>
        <row r="6775">
          <cell r="A6775" t="str">
            <v>ELATVS</v>
          </cell>
          <cell r="B6775" t="str">
            <v>ēlātus – a –um</v>
          </cell>
        </row>
        <row r="6776">
          <cell r="A6776" t="str">
            <v>ELAVER/N</v>
          </cell>
          <cell r="B6776" t="str">
            <v>Elaver –veris n.</v>
          </cell>
        </row>
        <row r="6777">
          <cell r="A6777" t="str">
            <v>ELAVO</v>
          </cell>
        </row>
        <row r="6778">
          <cell r="A6778" t="str">
            <v>ELECTIO</v>
          </cell>
          <cell r="B6778" t="str">
            <v>ēlēctiō –ōnis f.</v>
          </cell>
        </row>
        <row r="6779">
          <cell r="A6779" t="str">
            <v>ELECTO/1</v>
          </cell>
        </row>
        <row r="6780">
          <cell r="A6780" t="str">
            <v>ELECTO/2</v>
          </cell>
        </row>
        <row r="6781">
          <cell r="A6781" t="str">
            <v>ELECTOR/1</v>
          </cell>
          <cell r="B6781" t="str">
            <v>ēlēctor –ōris m.</v>
          </cell>
        </row>
        <row r="6782">
          <cell r="A6782" t="str">
            <v>ELECTRA/N</v>
          </cell>
          <cell r="B6782" t="str">
            <v>Ēlectra –ae f.</v>
          </cell>
        </row>
        <row r="6783">
          <cell r="A6783" t="str">
            <v>ELECTRVM</v>
          </cell>
          <cell r="B6783" t="str">
            <v>ēlectrum –ī n.</v>
          </cell>
        </row>
        <row r="6784">
          <cell r="A6784" t="str">
            <v>ELECTVS/1</v>
          </cell>
        </row>
        <row r="6785">
          <cell r="A6785" t="str">
            <v>ELECTVS/2</v>
          </cell>
          <cell r="B6785" t="str">
            <v>ēlectus –a um superl. electissimus</v>
          </cell>
        </row>
        <row r="6786">
          <cell r="A6786" t="str">
            <v>ELEEMOSYNA</v>
          </cell>
          <cell r="B6786" t="str">
            <v>eleēmosyna –ae f.</v>
          </cell>
        </row>
        <row r="6787">
          <cell r="A6787" t="str">
            <v>ELEGANS</v>
          </cell>
          <cell r="B6787" t="str">
            <v>ēlegāns</v>
          </cell>
        </row>
        <row r="6788">
          <cell r="A6788" t="str">
            <v>ELEGANTIA</v>
          </cell>
          <cell r="B6788" t="str">
            <v>ēlegantia –ae f.</v>
          </cell>
        </row>
        <row r="6789">
          <cell r="A6789" t="str">
            <v>ELEGEDARION</v>
          </cell>
        </row>
        <row r="6790">
          <cell r="A6790" t="str">
            <v>ELEGEON</v>
          </cell>
        </row>
        <row r="6791">
          <cell r="A6791" t="str">
            <v>ELEGI</v>
          </cell>
        </row>
        <row r="6792">
          <cell r="A6792" t="str">
            <v>ELEGIDION</v>
          </cell>
        </row>
        <row r="6793">
          <cell r="A6793" t="str">
            <v>ELEGO/1</v>
          </cell>
          <cell r="B6793" t="str">
            <v>ēlēgō –ēlēgāre</v>
          </cell>
        </row>
        <row r="6794">
          <cell r="A6794" t="str">
            <v>ELEMENTA</v>
          </cell>
        </row>
        <row r="6795">
          <cell r="A6795" t="str">
            <v>ELEMENTARIVS</v>
          </cell>
        </row>
        <row r="6796">
          <cell r="A6796" t="str">
            <v>ELEMENTVM</v>
          </cell>
          <cell r="B6796" t="str">
            <v>elementum –ī n.</v>
          </cell>
        </row>
        <row r="6797">
          <cell r="A6797" t="str">
            <v>ELENCHVS</v>
          </cell>
        </row>
        <row r="6798">
          <cell r="A6798" t="str">
            <v>ELEPHANTVS</v>
          </cell>
          <cell r="B6798" t="str">
            <v>elephantus –ī m.</v>
          </cell>
        </row>
        <row r="6799">
          <cell r="A6799" t="str">
            <v>ELEPHAS</v>
          </cell>
          <cell r="B6799" t="str">
            <v>elephās or elephāns –antis m.</v>
          </cell>
        </row>
        <row r="6800">
          <cell r="A6800" t="str">
            <v>ELEVO/1</v>
          </cell>
          <cell r="B6800" t="str">
            <v>ēlevō –āre –āvī –ātum</v>
          </cell>
        </row>
        <row r="6801">
          <cell r="A6801" t="str">
            <v>ELEVS/A</v>
          </cell>
          <cell r="B6801" t="str">
            <v>Ēlēus –a –um</v>
          </cell>
        </row>
        <row r="6802">
          <cell r="A6802" t="str">
            <v>ELEVSINVM/N</v>
          </cell>
          <cell r="B6802" t="str">
            <v>Eleusīn –īnis f.</v>
          </cell>
        </row>
        <row r="6803">
          <cell r="A6803" t="str">
            <v>ELEVSINVS/A</v>
          </cell>
          <cell r="B6803" t="str">
            <v>Eleusīnus –a –um</v>
          </cell>
        </row>
        <row r="6804">
          <cell r="A6804" t="str">
            <v>ELEVSIS/N</v>
          </cell>
          <cell r="B6804" t="str">
            <v>Eleusīs –īnis f. (acc. –sīn)</v>
          </cell>
        </row>
        <row r="6805">
          <cell r="A6805" t="str">
            <v>ELEVTETI/N</v>
          </cell>
          <cell r="B6805" t="str">
            <v xml:space="preserve">Eleutetī –ōrum m. </v>
          </cell>
        </row>
        <row r="6806">
          <cell r="A6806" t="str">
            <v>ELIAS/N</v>
          </cell>
          <cell r="B6806" t="str">
            <v>Ēlias –adis f.</v>
          </cell>
        </row>
        <row r="6807">
          <cell r="A6807" t="str">
            <v>ELICIO</v>
          </cell>
          <cell r="B6807" t="str">
            <v>ēliciō ēlicere ēlicuī</v>
          </cell>
        </row>
        <row r="6808">
          <cell r="A6808" t="str">
            <v>ELICIVS/N</v>
          </cell>
        </row>
        <row r="6809">
          <cell r="A6809" t="str">
            <v>ELIDO</v>
          </cell>
          <cell r="B6809" t="str">
            <v>ēlīdō –ere –līsī –līsus</v>
          </cell>
        </row>
        <row r="6810">
          <cell r="A6810" t="str">
            <v>ELIGO/3</v>
          </cell>
          <cell r="B6810" t="str">
            <v>ēligō ēligere ēlēgī ēlēctus</v>
          </cell>
        </row>
        <row r="6811">
          <cell r="A6811" t="str">
            <v>ELIMINO</v>
          </cell>
        </row>
        <row r="6812">
          <cell r="A6812" t="str">
            <v>ELINGVIS</v>
          </cell>
        </row>
        <row r="6813">
          <cell r="A6813" t="str">
            <v>ELIQVESCO</v>
          </cell>
        </row>
        <row r="6814">
          <cell r="A6814" t="str">
            <v>ELIQVO</v>
          </cell>
        </row>
        <row r="6815">
          <cell r="A6815" t="str">
            <v>ELIS/N</v>
          </cell>
          <cell r="B6815" t="str">
            <v>Ēlis –idis f.</v>
          </cell>
        </row>
        <row r="6816">
          <cell r="A6816" t="str">
            <v>ELISIO</v>
          </cell>
        </row>
        <row r="6817">
          <cell r="A6817" t="str">
            <v>ELISSA/N</v>
          </cell>
          <cell r="B6817" t="str">
            <v>Elissa ae f.</v>
          </cell>
        </row>
        <row r="6818">
          <cell r="A6818" t="str">
            <v>ELIXVS</v>
          </cell>
          <cell r="B6818" t="str">
            <v>ēlixus –a –um</v>
          </cell>
        </row>
        <row r="6819">
          <cell r="A6819" t="str">
            <v>ELLIPSIS</v>
          </cell>
        </row>
        <row r="6820">
          <cell r="A6820" t="str">
            <v>ELLYCHNIVM</v>
          </cell>
        </row>
        <row r="6821">
          <cell r="A6821" t="str">
            <v>ELMET/N</v>
          </cell>
          <cell r="B6821" t="str">
            <v>Elmet –e</v>
          </cell>
        </row>
        <row r="6822">
          <cell r="A6822" t="str">
            <v>ELOCO</v>
          </cell>
        </row>
        <row r="6823">
          <cell r="A6823" t="str">
            <v>ELOGIVM</v>
          </cell>
          <cell r="B6823" t="str">
            <v>ēlogium –ī n.</v>
          </cell>
        </row>
        <row r="6824">
          <cell r="A6824" t="str">
            <v>ELOQVENS</v>
          </cell>
          <cell r="B6824" t="str">
            <v xml:space="preserve">ēloquēns –entis </v>
          </cell>
        </row>
        <row r="6825">
          <cell r="A6825" t="str">
            <v>ELOQVENTIA</v>
          </cell>
          <cell r="B6825" t="str">
            <v>ēloquentia –ae f.</v>
          </cell>
        </row>
        <row r="6826">
          <cell r="A6826" t="str">
            <v>ELOQVIVM</v>
          </cell>
          <cell r="B6826" t="str">
            <v>ēloquium –ī n.</v>
          </cell>
        </row>
        <row r="6827">
          <cell r="A6827" t="str">
            <v>ELOQVOR</v>
          </cell>
          <cell r="B6827" t="str">
            <v>ēloquor ēloquī ēlocūtus sum</v>
          </cell>
        </row>
        <row r="6828">
          <cell r="A6828" t="str">
            <v>ELORINI/N</v>
          </cell>
        </row>
        <row r="6829">
          <cell r="A6829" t="str">
            <v>ELORINVS/N</v>
          </cell>
        </row>
        <row r="6830">
          <cell r="A6830" t="str">
            <v>ELORVS/N</v>
          </cell>
          <cell r="B6830" t="str">
            <v>Helōrus –ī m.</v>
          </cell>
        </row>
        <row r="6831">
          <cell r="A6831" t="str">
            <v>ELPENOR/N</v>
          </cell>
          <cell r="B6831" t="str">
            <v>Elpēnōr –oris m.</v>
          </cell>
        </row>
        <row r="6832">
          <cell r="A6832" t="str">
            <v>ELVACRVM</v>
          </cell>
        </row>
        <row r="6833">
          <cell r="A6833" t="str">
            <v>ELVCEO</v>
          </cell>
          <cell r="B6833" t="str">
            <v>ēlūceō ēlūcēre ēlūxī —</v>
          </cell>
        </row>
        <row r="6834">
          <cell r="A6834" t="str">
            <v>ELVCTOR</v>
          </cell>
          <cell r="B6834" t="str">
            <v>ēluctōr ēluctārī ēluctātus sum</v>
          </cell>
        </row>
        <row r="6835">
          <cell r="A6835" t="str">
            <v>ELVCVBRO</v>
          </cell>
        </row>
        <row r="6836">
          <cell r="A6836" t="str">
            <v>ELVDO</v>
          </cell>
          <cell r="B6836" t="str">
            <v>ēlūdō ēlūdere ēlūsī ēlūsus</v>
          </cell>
        </row>
        <row r="6837">
          <cell r="A6837" t="str">
            <v>ELVMBIS</v>
          </cell>
        </row>
        <row r="6838">
          <cell r="A6838" t="str">
            <v>ELVO</v>
          </cell>
          <cell r="B6838" t="str">
            <v>ēluō –ere –uī –ūtus</v>
          </cell>
        </row>
        <row r="6839">
          <cell r="A6839" t="str">
            <v>ELVSATES/N</v>
          </cell>
          <cell r="B6839" t="str">
            <v xml:space="preserve">Elusātēs –ium m. </v>
          </cell>
        </row>
        <row r="6840">
          <cell r="A6840" t="str">
            <v>ELVTVS</v>
          </cell>
        </row>
        <row r="6841">
          <cell r="A6841" t="str">
            <v>ELVVIES</v>
          </cell>
        </row>
        <row r="6842">
          <cell r="A6842" t="str">
            <v>ELYSIVM/N</v>
          </cell>
          <cell r="B6842" t="str">
            <v>Ēlysium –ī n.</v>
          </cell>
        </row>
        <row r="6843">
          <cell r="A6843" t="str">
            <v>ELYSIVS/A</v>
          </cell>
          <cell r="B6843" t="str">
            <v>Ēlysius –a –um</v>
          </cell>
        </row>
        <row r="6844">
          <cell r="A6844" t="str">
            <v>EMACERATVS</v>
          </cell>
        </row>
        <row r="6845">
          <cell r="A6845" t="str">
            <v>EMANCIPO</v>
          </cell>
        </row>
        <row r="6846">
          <cell r="A6846" t="str">
            <v>EMANO</v>
          </cell>
          <cell r="B6846" t="str">
            <v>ēmānō ēmānāre</v>
          </cell>
        </row>
        <row r="6847">
          <cell r="A6847" t="str">
            <v>EMARCEO</v>
          </cell>
        </row>
        <row r="6848">
          <cell r="A6848" t="str">
            <v>EMARCESCO</v>
          </cell>
        </row>
        <row r="6849">
          <cell r="A6849" t="str">
            <v>EMATHIA/N</v>
          </cell>
          <cell r="B6849" t="str">
            <v>Ēmatia –ae f.</v>
          </cell>
        </row>
        <row r="6850">
          <cell r="A6850" t="str">
            <v>EMATHION/N</v>
          </cell>
          <cell r="B6850" t="str">
            <v>Ēmathiōn –ōnis m.</v>
          </cell>
        </row>
        <row r="6851">
          <cell r="A6851" t="str">
            <v>EMAX</v>
          </cell>
        </row>
        <row r="6852">
          <cell r="A6852" t="str">
            <v>EMBASICOETAS</v>
          </cell>
          <cell r="B6852" t="str">
            <v>embasicoetās –ae f.</v>
          </cell>
        </row>
        <row r="6853">
          <cell r="A6853" t="str">
            <v>EMBATER</v>
          </cell>
        </row>
        <row r="6854">
          <cell r="A6854" t="str">
            <v>EMBLEMA</v>
          </cell>
        </row>
        <row r="6855">
          <cell r="A6855" t="str">
            <v>EMBOLIVM</v>
          </cell>
        </row>
        <row r="6856">
          <cell r="A6856" t="str">
            <v>EMBOLVM</v>
          </cell>
          <cell r="B6856" t="str">
            <v>embolum –ī n.</v>
          </cell>
        </row>
        <row r="6857">
          <cell r="A6857" t="str">
            <v>EMBOLVS</v>
          </cell>
        </row>
        <row r="6858">
          <cell r="A6858" t="str">
            <v>EMENDABILIS</v>
          </cell>
        </row>
        <row r="6859">
          <cell r="A6859" t="str">
            <v>EMENDATE</v>
          </cell>
          <cell r="B6859" t="str">
            <v>ēmendātē</v>
          </cell>
        </row>
        <row r="6860">
          <cell r="A6860" t="str">
            <v>EMENDATIO</v>
          </cell>
          <cell r="B6860" t="str">
            <v>ēmendātiō –ōnis f.</v>
          </cell>
        </row>
        <row r="6861">
          <cell r="A6861" t="str">
            <v>EMENDATOR</v>
          </cell>
        </row>
        <row r="6862">
          <cell r="A6862" t="str">
            <v>EMENDATVS</v>
          </cell>
        </row>
        <row r="6863">
          <cell r="A6863" t="str">
            <v>EMENDICATICIVS</v>
          </cell>
        </row>
        <row r="6864">
          <cell r="A6864" t="str">
            <v>EMENDO</v>
          </cell>
          <cell r="B6864" t="str">
            <v>ē–mendō –ēmendāre</v>
          </cell>
        </row>
        <row r="6865">
          <cell r="A6865" t="str">
            <v>EMENTIOR</v>
          </cell>
          <cell r="B6865" t="str">
            <v>ē–mentior –ēmentīrī –ēmentītus sum</v>
          </cell>
        </row>
        <row r="6866">
          <cell r="A6866" t="str">
            <v>EMERCOR</v>
          </cell>
        </row>
        <row r="6867">
          <cell r="A6867" t="str">
            <v>EMEREO</v>
          </cell>
          <cell r="B6867" t="str">
            <v>ē–mereō ēmerēre ēmeruī ēmeritum or ē–mereor ēmerērī ēmeritus sum</v>
          </cell>
        </row>
        <row r="6868">
          <cell r="A6868" t="str">
            <v>EMERGO</v>
          </cell>
          <cell r="B6868" t="str">
            <v>ēmergō –gere –si –sum</v>
          </cell>
        </row>
        <row r="6869">
          <cell r="A6869" t="str">
            <v>EMERITVM</v>
          </cell>
        </row>
        <row r="6870">
          <cell r="A6870" t="str">
            <v>EMERITVS</v>
          </cell>
        </row>
        <row r="6871">
          <cell r="A6871" t="str">
            <v>EMERSVS</v>
          </cell>
        </row>
        <row r="6872">
          <cell r="A6872" t="str">
            <v>EMETIOR</v>
          </cell>
          <cell r="B6872" t="str">
            <v>ēmētior –mēnsus sum</v>
          </cell>
        </row>
        <row r="6873">
          <cell r="A6873" t="str">
            <v>EMETO/2</v>
          </cell>
        </row>
        <row r="6874">
          <cell r="A6874" t="str">
            <v>EMICO</v>
          </cell>
          <cell r="B6874" t="str">
            <v>ēmicō ēmicāre ēmicuī ēmicātus</v>
          </cell>
        </row>
        <row r="6875">
          <cell r="A6875" t="str">
            <v>EMIGRO</v>
          </cell>
          <cell r="B6875" t="str">
            <v>ēmigrō –ēmigrāre</v>
          </cell>
        </row>
        <row r="6876">
          <cell r="A6876" t="str">
            <v>EMINENS</v>
          </cell>
          <cell r="B6876" t="str">
            <v>ēminēns –ntis</v>
          </cell>
        </row>
        <row r="6877">
          <cell r="A6877" t="str">
            <v>EMINEO</v>
          </cell>
          <cell r="B6877" t="str">
            <v>ēmineō –ēre –uī</v>
          </cell>
        </row>
        <row r="6878">
          <cell r="A6878" t="str">
            <v>EMINVS</v>
          </cell>
          <cell r="B6878" t="str">
            <v>ēminus</v>
          </cell>
        </row>
        <row r="6879">
          <cell r="A6879" t="str">
            <v>EMIROR</v>
          </cell>
        </row>
        <row r="6880">
          <cell r="A6880" t="str">
            <v>EMISSARIVS</v>
          </cell>
        </row>
        <row r="6881">
          <cell r="A6881" t="str">
            <v>EMISSVS</v>
          </cell>
        </row>
        <row r="6882">
          <cell r="A6882" t="str">
            <v>EMITTO</v>
          </cell>
          <cell r="B6882" t="str">
            <v>ēmittō ēmittere ēmīsī ēmīssus</v>
          </cell>
        </row>
        <row r="6883">
          <cell r="A6883" t="str">
            <v>EMME/N1</v>
          </cell>
        </row>
        <row r="6884">
          <cell r="A6884" t="str">
            <v>EMO</v>
          </cell>
          <cell r="B6884" t="str">
            <v>emō emere ēmī ēmptus</v>
          </cell>
        </row>
        <row r="6885">
          <cell r="A6885" t="str">
            <v>EMODEROR</v>
          </cell>
        </row>
        <row r="6886">
          <cell r="A6886" t="str">
            <v>EMODVLOR</v>
          </cell>
          <cell r="B6886" t="str">
            <v>ēmodulor –ārī</v>
          </cell>
        </row>
        <row r="6887">
          <cell r="A6887" t="str">
            <v>EMOLIOR</v>
          </cell>
        </row>
        <row r="6888">
          <cell r="A6888" t="str">
            <v>EMOLLIO</v>
          </cell>
          <cell r="B6888" t="str">
            <v>ēmolliō –īre –iī –ītus</v>
          </cell>
        </row>
        <row r="6889">
          <cell r="A6889" t="str">
            <v>EMOLO</v>
          </cell>
        </row>
        <row r="6890">
          <cell r="A6890" t="str">
            <v>EMOLVMENTVM</v>
          </cell>
          <cell r="B6890" t="str">
            <v>ēmolumentum –ī n.</v>
          </cell>
        </row>
        <row r="6891">
          <cell r="A6891" t="str">
            <v>EMORIOR</v>
          </cell>
          <cell r="B6891" t="str">
            <v>ēmorior emorī ēmortuus sum</v>
          </cell>
        </row>
        <row r="6892">
          <cell r="A6892" t="str">
            <v>EMOVEO</v>
          </cell>
          <cell r="B6892" t="str">
            <v>ēmoveō –ēre –mōvī –mōtus</v>
          </cell>
        </row>
        <row r="6893">
          <cell r="A6893" t="str">
            <v>EMPITICIVS</v>
          </cell>
          <cell r="B6893" t="str">
            <v>empticius or ēmptīcius –a –um</v>
          </cell>
        </row>
        <row r="6894">
          <cell r="A6894" t="str">
            <v>EMPLASTRVM</v>
          </cell>
          <cell r="B6894" t="str">
            <v>emplastrum –ī n.</v>
          </cell>
        </row>
        <row r="6895">
          <cell r="A6895" t="str">
            <v>EMPLECTOS</v>
          </cell>
        </row>
        <row r="6896">
          <cell r="A6896" t="str">
            <v>EMPORIVM</v>
          </cell>
        </row>
        <row r="6897">
          <cell r="A6897" t="str">
            <v>EMPTIO</v>
          </cell>
          <cell r="B6897" t="str">
            <v>ēmptiō –ōnis f.</v>
          </cell>
        </row>
        <row r="6898">
          <cell r="A6898" t="str">
            <v>EMPTITO</v>
          </cell>
        </row>
        <row r="6899">
          <cell r="A6899" t="str">
            <v>EMPTOR</v>
          </cell>
          <cell r="B6899" t="str">
            <v>emptor –ōris m._x000D_</v>
          </cell>
        </row>
        <row r="6900">
          <cell r="A6900" t="str">
            <v>EMVLGEO</v>
          </cell>
          <cell r="B6900" t="str">
            <v>ēmulgeō –mulgēre –muslī –mulsum</v>
          </cell>
        </row>
        <row r="6901">
          <cell r="A6901" t="str">
            <v>EMVNDO</v>
          </cell>
        </row>
        <row r="6902">
          <cell r="A6902" t="str">
            <v>EMVNGO</v>
          </cell>
          <cell r="B6902" t="str">
            <v>ēmungō ēmungere ēmunxī ēmunctum</v>
          </cell>
        </row>
        <row r="6903">
          <cell r="A6903" t="str">
            <v>EMVNIO/2</v>
          </cell>
          <cell r="B6903" t="str">
            <v>ēmūniō –īre –iī –ītus</v>
          </cell>
        </row>
        <row r="6904">
          <cell r="A6904" t="str">
            <v>EN</v>
          </cell>
          <cell r="B6904" t="str">
            <v>ēn or em</v>
          </cell>
        </row>
        <row r="6905">
          <cell r="A6905" t="str">
            <v>ENARRABILIS</v>
          </cell>
          <cell r="B6905" t="str">
            <v>ēnārrābilis –e</v>
          </cell>
        </row>
        <row r="6906">
          <cell r="A6906" t="str">
            <v>ENARRATIO</v>
          </cell>
        </row>
        <row r="6907">
          <cell r="A6907" t="str">
            <v>ENARRO</v>
          </cell>
          <cell r="B6907" t="str">
            <v>ēnarrō ēnarrāre ēnarrāvī ēnarrātum</v>
          </cell>
        </row>
        <row r="6908">
          <cell r="A6908" t="str">
            <v>ENASCOR</v>
          </cell>
          <cell r="B6908" t="str">
            <v>ē–nāscor –ēnāscī –ēnātus sum</v>
          </cell>
        </row>
        <row r="6909">
          <cell r="A6909" t="str">
            <v>ENATO</v>
          </cell>
          <cell r="B6909" t="str">
            <v>ē–natō –ēnatāre</v>
          </cell>
        </row>
        <row r="6910">
          <cell r="A6910" t="str">
            <v>ENAVIGO</v>
          </cell>
        </row>
        <row r="6911">
          <cell r="A6911" t="str">
            <v>ENCARPI</v>
          </cell>
        </row>
        <row r="6912">
          <cell r="A6912" t="str">
            <v>ENCELADOS</v>
          </cell>
        </row>
        <row r="6913">
          <cell r="A6913" t="str">
            <v>ENCELADVS/N</v>
          </cell>
          <cell r="B6913" t="str">
            <v>Enceladus –ī m.</v>
          </cell>
        </row>
        <row r="6914">
          <cell r="A6914" t="str">
            <v>ENCHYTVM</v>
          </cell>
        </row>
        <row r="6915">
          <cell r="A6915" t="str">
            <v>ENCLIMA</v>
          </cell>
        </row>
        <row r="6916">
          <cell r="A6916" t="str">
            <v>ENCOLPIVS/N</v>
          </cell>
          <cell r="B6916" t="str">
            <v>Encolpius –ī m.</v>
          </cell>
        </row>
        <row r="6917">
          <cell r="A6917" t="str">
            <v>ENCYCLIOS</v>
          </cell>
        </row>
        <row r="6918">
          <cell r="A6918" t="str">
            <v>ENDROMIS</v>
          </cell>
        </row>
        <row r="6919">
          <cell r="A6919" t="str">
            <v>ENDYMION/N</v>
          </cell>
        </row>
        <row r="6920">
          <cell r="A6920" t="str">
            <v>ENECO</v>
          </cell>
          <cell r="B6920" t="str">
            <v>ēnecō –āre</v>
          </cell>
        </row>
        <row r="6921">
          <cell r="A6921" t="str">
            <v>ENERVATVS</v>
          </cell>
        </row>
        <row r="6922">
          <cell r="A6922" t="str">
            <v>ENERVIS</v>
          </cell>
        </row>
        <row r="6923">
          <cell r="A6923" t="str">
            <v>ENERVO</v>
          </cell>
          <cell r="B6923" t="str">
            <v>ēnervō ēnervāre ēnervāvī ēnervātum</v>
          </cell>
        </row>
        <row r="6924">
          <cell r="A6924" t="str">
            <v>ENGVINI/N</v>
          </cell>
        </row>
        <row r="6925">
          <cell r="A6925" t="str">
            <v>ENGVINVS/N</v>
          </cell>
        </row>
        <row r="6926">
          <cell r="A6926" t="str">
            <v>ENI/N1</v>
          </cell>
        </row>
        <row r="6927">
          <cell r="A6927" t="str">
            <v>ENIM/2</v>
          </cell>
          <cell r="B6927" t="str">
            <v>enim</v>
          </cell>
        </row>
        <row r="6928">
          <cell r="A6928" t="str">
            <v>ENIMVERO</v>
          </cell>
          <cell r="B6928" t="str">
            <v xml:space="preserve">enimvērō or enim vērō </v>
          </cell>
        </row>
        <row r="6929">
          <cell r="A6929" t="str">
            <v>ENIPEVS/N</v>
          </cell>
          <cell r="B6929" t="str">
            <v>Enīpeus –eī or –eos m.</v>
          </cell>
        </row>
        <row r="6930">
          <cell r="A6930" t="str">
            <v>ENITEO</v>
          </cell>
          <cell r="B6930" t="str">
            <v>ēniteō –ēre –uī</v>
          </cell>
        </row>
        <row r="6931">
          <cell r="A6931" t="str">
            <v>ENITESCO</v>
          </cell>
        </row>
        <row r="6932">
          <cell r="A6932" t="str">
            <v>ENITOR/2</v>
          </cell>
          <cell r="B6932" t="str">
            <v>ēnītor ēnītī ēnīsus/ēnīxus sum</v>
          </cell>
        </row>
        <row r="6933">
          <cell r="A6933" t="str">
            <v>ENIXVS/1</v>
          </cell>
        </row>
        <row r="6934">
          <cell r="A6934" t="str">
            <v>ENIXVS/2</v>
          </cell>
        </row>
        <row r="6935">
          <cell r="A6935" t="str">
            <v>ENNIA/N</v>
          </cell>
          <cell r="B6935" t="str">
            <v>Ennia –ae f.</v>
          </cell>
        </row>
        <row r="6936">
          <cell r="A6936" t="str">
            <v>ENNIVS/N</v>
          </cell>
          <cell r="B6936" t="str">
            <v>Ennius –iī m.</v>
          </cell>
        </row>
        <row r="6937">
          <cell r="A6937" t="str">
            <v>ENO</v>
          </cell>
          <cell r="B6937" t="str">
            <v>ēnō ēnāre ēnāvī ēnātus</v>
          </cell>
        </row>
        <row r="6938">
          <cell r="A6938" t="str">
            <v>ENODATIO</v>
          </cell>
        </row>
        <row r="6939">
          <cell r="A6939" t="str">
            <v>ENODIS</v>
          </cell>
          <cell r="B6939" t="str">
            <v xml:space="preserve">ēnōdis –e </v>
          </cell>
        </row>
        <row r="6940">
          <cell r="A6940" t="str">
            <v>ENODO</v>
          </cell>
        </row>
        <row r="6941">
          <cell r="A6941" t="str">
            <v>ENORMIS</v>
          </cell>
          <cell r="B6941" t="str">
            <v>ēnōrmis –e</v>
          </cell>
        </row>
        <row r="6942">
          <cell r="A6942" t="str">
            <v>ENORMITAS</v>
          </cell>
        </row>
        <row r="6943">
          <cell r="A6943" t="str">
            <v>ENOTESCO</v>
          </cell>
        </row>
        <row r="6944">
          <cell r="A6944" t="str">
            <v>ENS</v>
          </cell>
        </row>
        <row r="6945">
          <cell r="A6945" t="str">
            <v>ENSIGER</v>
          </cell>
        </row>
        <row r="6946">
          <cell r="A6946" t="str">
            <v>ENSIS</v>
          </cell>
          <cell r="B6946" t="str">
            <v>ēnsis ēnsis m.</v>
          </cell>
        </row>
        <row r="6947">
          <cell r="A6947" t="str">
            <v>ENTASIS</v>
          </cell>
        </row>
        <row r="6948">
          <cell r="A6948" t="str">
            <v>ENTELLINI/N</v>
          </cell>
        </row>
        <row r="6949">
          <cell r="A6949" t="str">
            <v>ENTELLINVS/N</v>
          </cell>
        </row>
        <row r="6950">
          <cell r="A6950" t="str">
            <v>ENTELLVS/N</v>
          </cell>
          <cell r="B6950" t="str">
            <v>Entellus –ī m.</v>
          </cell>
        </row>
        <row r="6951">
          <cell r="A6951" t="str">
            <v>ENTHEVS</v>
          </cell>
        </row>
        <row r="6952">
          <cell r="A6952" t="str">
            <v>ENVCLEATVS</v>
          </cell>
        </row>
        <row r="6953">
          <cell r="A6953" t="str">
            <v>ENVCLEO</v>
          </cell>
        </row>
        <row r="6954">
          <cell r="A6954" t="str">
            <v>ENVMERATIO</v>
          </cell>
        </row>
        <row r="6955">
          <cell r="A6955" t="str">
            <v>ENVMERO/1</v>
          </cell>
          <cell r="B6955" t="str">
            <v>ēnumerō ēnumerāre ēnumerāvī ēnumerātus</v>
          </cell>
        </row>
        <row r="6956">
          <cell r="A6956" t="str">
            <v>ENVNTIATIVVS</v>
          </cell>
        </row>
        <row r="6957">
          <cell r="A6957" t="str">
            <v>ENVNTIATVM</v>
          </cell>
        </row>
        <row r="6958">
          <cell r="A6958" t="str">
            <v>ENVNTIO</v>
          </cell>
          <cell r="B6958" t="str">
            <v>ēnūntiō ēnūntiāre ēnūntiāvī ēnūntiātus</v>
          </cell>
        </row>
        <row r="6959">
          <cell r="A6959" t="str">
            <v>ENVTRIO</v>
          </cell>
        </row>
        <row r="6960">
          <cell r="A6960" t="str">
            <v>ENYO/N</v>
          </cell>
        </row>
        <row r="6961">
          <cell r="A6961" t="str">
            <v>EO/1</v>
          </cell>
          <cell r="B6961" t="str">
            <v>eō īre iī/īvī itum</v>
          </cell>
        </row>
        <row r="6962">
          <cell r="A6962" t="str">
            <v>EO/3</v>
          </cell>
          <cell r="B6962" t="str">
            <v>eō</v>
          </cell>
        </row>
        <row r="6963">
          <cell r="A6963" t="str">
            <v>EODEM</v>
          </cell>
          <cell r="B6963" t="str">
            <v>eōdem</v>
          </cell>
        </row>
        <row r="6964">
          <cell r="A6964" t="str">
            <v>EOLLA/N1</v>
          </cell>
        </row>
        <row r="6965">
          <cell r="A6965" t="str">
            <v>EOMAGIS</v>
          </cell>
          <cell r="B6965" t="str">
            <v>eō magis</v>
          </cell>
        </row>
        <row r="6966">
          <cell r="A6966" t="str">
            <v>EOMER/N1</v>
          </cell>
        </row>
        <row r="6967">
          <cell r="A6967" t="str">
            <v>EOQVO</v>
          </cell>
          <cell r="B6967" t="str">
            <v>eō…quō</v>
          </cell>
        </row>
        <row r="6968">
          <cell r="A6968" t="str">
            <v>EORCENBERHT/N1</v>
          </cell>
        </row>
        <row r="6969">
          <cell r="A6969" t="str">
            <v>EORCENGOTA/N1</v>
          </cell>
        </row>
        <row r="6970">
          <cell r="A6970" t="str">
            <v>EORCENWALD/N1</v>
          </cell>
        </row>
        <row r="6971">
          <cell r="A6971" t="str">
            <v>EORMENRIC/N1</v>
          </cell>
        </row>
        <row r="6972">
          <cell r="A6972" t="str">
            <v>EORPWALD/N1</v>
          </cell>
        </row>
        <row r="6973">
          <cell r="A6973" t="str">
            <v>EOVS/A</v>
          </cell>
          <cell r="B6973" t="str">
            <v>Eōus –a –um</v>
          </cell>
        </row>
        <row r="6974">
          <cell r="A6974" t="str">
            <v>EOVS/N</v>
          </cell>
          <cell r="B6974" t="str">
            <v>Eōus –ī m.</v>
          </cell>
        </row>
        <row r="6975">
          <cell r="A6975" t="str">
            <v>EPAEETIS</v>
          </cell>
        </row>
        <row r="6976">
          <cell r="A6976" t="str">
            <v>EPAGON</v>
          </cell>
        </row>
        <row r="6977">
          <cell r="A6977" t="str">
            <v>EPAMINONDAS/N</v>
          </cell>
          <cell r="B6977" t="str">
            <v>Epamīnōndās –ae m.</v>
          </cell>
        </row>
        <row r="6978">
          <cell r="A6978" t="str">
            <v>EPAPHRODITVS/N</v>
          </cell>
          <cell r="B6978" t="str">
            <v>Epaphrodītus –ī m.</v>
          </cell>
        </row>
        <row r="6979">
          <cell r="A6979" t="str">
            <v>EPAPHVS/N</v>
          </cell>
          <cell r="B6979" t="str">
            <v>Epaphus –ī m.</v>
          </cell>
        </row>
        <row r="6980">
          <cell r="A6980" t="str">
            <v>EPASNACTVS/N</v>
          </cell>
          <cell r="B6980" t="str">
            <v>Epasnactus –ī m.</v>
          </cell>
        </row>
        <row r="6981">
          <cell r="A6981" t="str">
            <v>EPEVS/N</v>
          </cell>
          <cell r="B6981" t="str">
            <v>Epēos –ī m.</v>
          </cell>
        </row>
        <row r="6982">
          <cell r="A6982" t="str">
            <v>EPHEBEVM</v>
          </cell>
        </row>
        <row r="6983">
          <cell r="A6983" t="str">
            <v>EPHEBVS</v>
          </cell>
          <cell r="B6983" t="str">
            <v>ephēbus –ī m.</v>
          </cell>
        </row>
        <row r="6984">
          <cell r="A6984" t="str">
            <v>EPHECTOS</v>
          </cell>
        </row>
        <row r="6985">
          <cell r="A6985" t="str">
            <v>EPHEMERIDAE</v>
          </cell>
        </row>
        <row r="6986">
          <cell r="A6986" t="str">
            <v>EPHEMERIS</v>
          </cell>
          <cell r="B6986" t="str">
            <v>ephēmeris –idis f.</v>
          </cell>
        </row>
        <row r="6987">
          <cell r="A6987" t="str">
            <v>EPHESII/N</v>
          </cell>
        </row>
        <row r="6988">
          <cell r="A6988" t="str">
            <v>EPHESIVS/A</v>
          </cell>
          <cell r="B6988" t="str">
            <v>Ephesius –a –um</v>
          </cell>
        </row>
        <row r="6989">
          <cell r="A6989" t="str">
            <v>EPHESIVS/N</v>
          </cell>
        </row>
        <row r="6990">
          <cell r="A6990" t="str">
            <v>EPHESVS/N</v>
          </cell>
          <cell r="B6990" t="str">
            <v>Ephesus –ī f.</v>
          </cell>
        </row>
        <row r="6991">
          <cell r="A6991" t="str">
            <v>EPHIPPIATVS</v>
          </cell>
          <cell r="B6991" t="str">
            <v>ephippiātus –a –um</v>
          </cell>
        </row>
        <row r="6992">
          <cell r="A6992" t="str">
            <v>EPHIPPIVM</v>
          </cell>
          <cell r="B6992" t="str">
            <v>ephippium –ī n.</v>
          </cell>
        </row>
        <row r="6993">
          <cell r="A6993" t="str">
            <v>EPHYRAEVS/A</v>
          </cell>
          <cell r="B6993" t="str">
            <v>Ephyraeius –a –um</v>
          </cell>
        </row>
        <row r="6994">
          <cell r="A6994" t="str">
            <v>EPHYRE/N</v>
          </cell>
          <cell r="B6994" t="str">
            <v>Ephyra –ae f.</v>
          </cell>
        </row>
        <row r="6995">
          <cell r="A6995" t="str">
            <v>EPIBATA</v>
          </cell>
        </row>
        <row r="6996">
          <cell r="A6996" t="str">
            <v>EPIBATHRA</v>
          </cell>
        </row>
        <row r="6997">
          <cell r="A6997" t="str">
            <v>EPICHARIS/N</v>
          </cell>
          <cell r="B6997" t="str">
            <v>Epicharis –is f.</v>
          </cell>
        </row>
        <row r="6998">
          <cell r="A6998" t="str">
            <v>EPICRATES/N</v>
          </cell>
        </row>
        <row r="6999">
          <cell r="A6999" t="str">
            <v>EPICVRVS/N</v>
          </cell>
          <cell r="B6999" t="str">
            <v>Epicūrus –ī f.</v>
          </cell>
        </row>
        <row r="7000">
          <cell r="A7000" t="str">
            <v>EPIDAMNVS/N</v>
          </cell>
        </row>
        <row r="7001">
          <cell r="A7001" t="str">
            <v>EPIDAVRIVS/A</v>
          </cell>
          <cell r="B7001" t="str">
            <v>Epidaurius –a –um</v>
          </cell>
        </row>
        <row r="7002">
          <cell r="A7002" t="str">
            <v>EPIDAVRVS/N</v>
          </cell>
          <cell r="B7002" t="str">
            <v xml:space="preserve">Epidaurus –ī f. </v>
          </cell>
        </row>
        <row r="7003">
          <cell r="A7003" t="str">
            <v>EPIDECTVS/N</v>
          </cell>
          <cell r="B7003" t="str">
            <v>Epidectus –ī m.</v>
          </cell>
        </row>
        <row r="7004">
          <cell r="A7004" t="str">
            <v>EPIDIMOEROS</v>
          </cell>
        </row>
        <row r="7005">
          <cell r="A7005" t="str">
            <v>EPIDIPNIS</v>
          </cell>
          <cell r="B7005" t="str">
            <v>epidīpnis –idis f.</v>
          </cell>
        </row>
        <row r="7006">
          <cell r="A7006" t="str">
            <v>EPIDROMVS</v>
          </cell>
        </row>
        <row r="7007">
          <cell r="A7007" t="str">
            <v>EPIGRAMMA</v>
          </cell>
          <cell r="B7007" t="str">
            <v>epigramma –atis n.</v>
          </cell>
        </row>
        <row r="7008">
          <cell r="A7008" t="str">
            <v>EPIGRVS</v>
          </cell>
        </row>
        <row r="7009">
          <cell r="A7009" t="str">
            <v>EPIMENIVS</v>
          </cell>
        </row>
        <row r="7010">
          <cell r="A7010" t="str">
            <v>EPIMETHEVS/N</v>
          </cell>
          <cell r="B7010" t="str">
            <v>Epimētheus –eī m.</v>
          </cell>
        </row>
        <row r="7011">
          <cell r="A7011" t="str">
            <v>EPIMETHIS/N</v>
          </cell>
          <cell r="B7011" t="str">
            <v>Epimēthis –idis f.</v>
          </cell>
        </row>
        <row r="7012">
          <cell r="A7012" t="str">
            <v>EPIPEMPTOS</v>
          </cell>
        </row>
        <row r="7013">
          <cell r="A7013" t="str">
            <v>EPIRHEDIVM</v>
          </cell>
        </row>
        <row r="7014">
          <cell r="A7014" t="str">
            <v>EPIRVS/N</v>
          </cell>
          <cell r="B7014" t="str">
            <v>Ēpīros (Ēpīrus) –ī f.</v>
          </cell>
        </row>
        <row r="7015">
          <cell r="A7015" t="str">
            <v>EPISCAENOS</v>
          </cell>
        </row>
        <row r="7016">
          <cell r="A7016" t="str">
            <v>EPISCOPALIS</v>
          </cell>
          <cell r="B7016" t="str">
            <v>episcopālis –e</v>
          </cell>
        </row>
        <row r="7017">
          <cell r="A7017" t="str">
            <v>EPISCOPATVS</v>
          </cell>
          <cell r="B7017" t="str">
            <v>episcopātus –ūs m.</v>
          </cell>
        </row>
        <row r="7018">
          <cell r="A7018" t="str">
            <v>EPISCOPVS</v>
          </cell>
          <cell r="B7018" t="str">
            <v>episcopus -ī m.</v>
          </cell>
        </row>
        <row r="7019">
          <cell r="A7019" t="str">
            <v>EPISTATES</v>
          </cell>
        </row>
        <row r="7020">
          <cell r="A7020" t="str">
            <v>EPISTOLA</v>
          </cell>
          <cell r="B7020" t="str">
            <v>epistula epistulae f.</v>
          </cell>
        </row>
        <row r="7021">
          <cell r="A7021" t="str">
            <v>EPISTOLIVM</v>
          </cell>
          <cell r="B7021" t="str">
            <v>epīstolium –iī n.</v>
          </cell>
        </row>
        <row r="7022">
          <cell r="A7022" t="str">
            <v>EPISTOMIVM</v>
          </cell>
        </row>
        <row r="7023">
          <cell r="A7023" t="str">
            <v>EPISTYLIVM</v>
          </cell>
        </row>
        <row r="7024">
          <cell r="A7024" t="str">
            <v>EPITAPHIVM</v>
          </cell>
          <cell r="B7024" t="str">
            <v>epitaphium –ī n.</v>
          </cell>
        </row>
        <row r="7025">
          <cell r="A7025" t="str">
            <v>EPITEVXIS/N</v>
          </cell>
          <cell r="B7025" t="str">
            <v>Epiteuxis –is m.</v>
          </cell>
        </row>
        <row r="7026">
          <cell r="A7026" t="str">
            <v>EPITONIVM</v>
          </cell>
        </row>
        <row r="7027">
          <cell r="A7027" t="str">
            <v>EPITOXIS</v>
          </cell>
        </row>
        <row r="7028">
          <cell r="A7028" t="str">
            <v>EPITRITOS</v>
          </cell>
        </row>
        <row r="7029">
          <cell r="A7029" t="str">
            <v>EPITYRVM</v>
          </cell>
        </row>
        <row r="7030">
          <cell r="A7030" t="str">
            <v>EPIZYGIS</v>
          </cell>
        </row>
        <row r="7031">
          <cell r="A7031" t="str">
            <v>EPOPEVS/N</v>
          </cell>
          <cell r="B7031" t="str">
            <v>Epopeus –ī m.</v>
          </cell>
        </row>
        <row r="7032">
          <cell r="A7032" t="str">
            <v>EPOREDORIX/N</v>
          </cell>
          <cell r="B7032" t="str">
            <v>Eporēdorīx –īgis m.</v>
          </cell>
        </row>
        <row r="7033">
          <cell r="A7033" t="str">
            <v>EPOS</v>
          </cell>
          <cell r="B7033" t="str">
            <v>epos (no genitive) n.</v>
          </cell>
        </row>
        <row r="7034">
          <cell r="A7034" t="str">
            <v>EPOTO</v>
          </cell>
          <cell r="B7034" t="str">
            <v>ē-pōtō ēpōtāre ēpōtāvī ēpōtum ēpōtātūrus</v>
          </cell>
        </row>
        <row r="7035">
          <cell r="A7035" t="str">
            <v>EPVLAE</v>
          </cell>
          <cell r="B7035" t="str">
            <v>epulae epulārum (f. pl.)</v>
          </cell>
        </row>
        <row r="7036">
          <cell r="A7036" t="str">
            <v>EPVLATIO</v>
          </cell>
          <cell r="B7036" t="str">
            <v>epulātiō –ōnis f.</v>
          </cell>
        </row>
        <row r="7037">
          <cell r="A7037" t="str">
            <v>EPVLO/N</v>
          </cell>
          <cell r="B7037" t="str">
            <v>Epulō –ōnis m.</v>
          </cell>
        </row>
        <row r="7038">
          <cell r="A7038" t="str">
            <v>EPVLOR</v>
          </cell>
          <cell r="B7038" t="str">
            <v>epulor –ātus sum</v>
          </cell>
        </row>
        <row r="7039">
          <cell r="A7039" t="str">
            <v>EPVLVM</v>
          </cell>
          <cell r="B7039" t="str">
            <v>epulum –ī n.</v>
          </cell>
        </row>
        <row r="7040">
          <cell r="A7040" t="str">
            <v>EPYTIDES/N</v>
          </cell>
          <cell r="B7040" t="str">
            <v>Ēpytidēs –ae m.</v>
          </cell>
        </row>
        <row r="7041">
          <cell r="A7041" t="str">
            <v>EPYTVS/N</v>
          </cell>
          <cell r="B7041" t="str">
            <v>Ēpytus –ī m.</v>
          </cell>
        </row>
        <row r="7042">
          <cell r="A7042" t="str">
            <v>EQVA</v>
          </cell>
          <cell r="B7042" t="str">
            <v>equa equae f.</v>
          </cell>
        </row>
        <row r="7043">
          <cell r="A7043" t="str">
            <v>EQVES</v>
          </cell>
          <cell r="B7043" t="str">
            <v>eques equitis m.</v>
          </cell>
        </row>
        <row r="7044">
          <cell r="A7044" t="str">
            <v>EQVESTER</v>
          </cell>
          <cell r="B7044" t="str">
            <v>equester –tris –tre</v>
          </cell>
        </row>
        <row r="7045">
          <cell r="A7045" t="str">
            <v>EQVESTRIA</v>
          </cell>
        </row>
        <row r="7046">
          <cell r="A7046" t="str">
            <v>EQVIDEM</v>
          </cell>
          <cell r="B7046" t="str">
            <v>equidem</v>
          </cell>
        </row>
        <row r="7047">
          <cell r="A7047" t="str">
            <v>EQVILE</v>
          </cell>
          <cell r="B7047" t="str">
            <v>equīle –is n.</v>
          </cell>
        </row>
        <row r="7048">
          <cell r="A7048" t="str">
            <v>EQVINVS</v>
          </cell>
          <cell r="B7048" t="str">
            <v>equīnus –a –um</v>
          </cell>
        </row>
        <row r="7049">
          <cell r="A7049" t="str">
            <v>EQVISO</v>
          </cell>
          <cell r="B7049" t="str">
            <v>equīsō –ōnis m.</v>
          </cell>
        </row>
        <row r="7050">
          <cell r="A7050" t="str">
            <v>EQVITABILIS</v>
          </cell>
        </row>
        <row r="7051">
          <cell r="A7051" t="str">
            <v>EQVITATVS/1</v>
          </cell>
          <cell r="B7051" t="str">
            <v>equitātus equitātūs m.</v>
          </cell>
        </row>
        <row r="7052">
          <cell r="A7052" t="str">
            <v>EQVITATVS/2</v>
          </cell>
        </row>
        <row r="7053">
          <cell r="A7053" t="str">
            <v>EQVITO</v>
          </cell>
          <cell r="B7053" t="str">
            <v>equitō equitāre equitāvī equitātus</v>
          </cell>
        </row>
        <row r="7054">
          <cell r="A7054" t="str">
            <v>EQVOR</v>
          </cell>
        </row>
        <row r="7055">
          <cell r="A7055" t="str">
            <v>EQVVLEVS</v>
          </cell>
        </row>
        <row r="7056">
          <cell r="A7056" t="str">
            <v>EQVVS</v>
          </cell>
          <cell r="B7056" t="str">
            <v>equus equī m.</v>
          </cell>
        </row>
        <row r="7057">
          <cell r="A7057" t="str">
            <v>ERA</v>
          </cell>
          <cell r="B7057" t="str">
            <v>era –ae f.</v>
          </cell>
        </row>
        <row r="7058">
          <cell r="A7058" t="str">
            <v>ERADO</v>
          </cell>
        </row>
        <row r="7059">
          <cell r="A7059" t="str">
            <v>ERATO/N</v>
          </cell>
          <cell r="B7059" t="str">
            <v>Eratō –ūs f.</v>
          </cell>
        </row>
        <row r="7060">
          <cell r="A7060" t="str">
            <v>ERATOSTHENES/N</v>
          </cell>
          <cell r="B7060" t="str">
            <v>Eratosthenēs –is m.</v>
          </cell>
        </row>
        <row r="7061">
          <cell r="A7061" t="str">
            <v>ERCEO</v>
          </cell>
        </row>
        <row r="7062">
          <cell r="A7062" t="str">
            <v>ERCHINOALD/N1</v>
          </cell>
        </row>
        <row r="7063">
          <cell r="A7063" t="str">
            <v>EREBVS/N</v>
          </cell>
          <cell r="B7063" t="str">
            <v>Erebus –ī m.</v>
          </cell>
        </row>
        <row r="7064">
          <cell r="A7064" t="str">
            <v>ERECHTHEVS/N</v>
          </cell>
          <cell r="B7064" t="str">
            <v>Erectheus –eī m.</v>
          </cell>
        </row>
        <row r="7065">
          <cell r="A7065" t="str">
            <v>ERECTIO</v>
          </cell>
        </row>
        <row r="7066">
          <cell r="A7066" t="str">
            <v>ERECTVS</v>
          </cell>
          <cell r="B7066" t="str">
            <v>ērēctus –a –um</v>
          </cell>
        </row>
        <row r="7067">
          <cell r="A7067" t="str">
            <v>EREMITA</v>
          </cell>
          <cell r="B7067" t="str">
            <v>erēmīta –ae m.</v>
          </cell>
        </row>
        <row r="7068">
          <cell r="A7068" t="str">
            <v>EREPO</v>
          </cell>
          <cell r="B7068" t="str">
            <v>ērēpō ērēpere ērēpsī</v>
          </cell>
        </row>
        <row r="7069">
          <cell r="A7069" t="str">
            <v>EREPTIO</v>
          </cell>
        </row>
        <row r="7070">
          <cell r="A7070" t="str">
            <v>EREPTOR</v>
          </cell>
          <cell r="B7070" t="str">
            <v>ēreptor –ōris m.</v>
          </cell>
        </row>
        <row r="7071">
          <cell r="A7071" t="str">
            <v>ERETVM/N</v>
          </cell>
          <cell r="B7071" t="str">
            <v>Erētum –ī n.</v>
          </cell>
        </row>
        <row r="7072">
          <cell r="A7072" t="str">
            <v>ERGA</v>
          </cell>
          <cell r="B7072" t="str">
            <v>ergā</v>
          </cell>
        </row>
        <row r="7073">
          <cell r="A7073" t="str">
            <v>ERGASTVLVM</v>
          </cell>
          <cell r="B7073" t="str">
            <v>ergastulum –ī n.</v>
          </cell>
        </row>
        <row r="7074">
          <cell r="A7074" t="str">
            <v>ERGATA</v>
          </cell>
        </row>
        <row r="7075">
          <cell r="A7075" t="str">
            <v>ERGINVS/N</v>
          </cell>
          <cell r="B7075" t="str">
            <v>Ergīnus –ī m.</v>
          </cell>
        </row>
        <row r="7076">
          <cell r="A7076" t="str">
            <v>ERGO/2</v>
          </cell>
          <cell r="B7076" t="str">
            <v>ergō</v>
          </cell>
        </row>
        <row r="7077">
          <cell r="A7077" t="str">
            <v>ERICHAETES/N</v>
          </cell>
          <cell r="B7077" t="str">
            <v>Ericētēs –ae m.</v>
          </cell>
        </row>
        <row r="7078">
          <cell r="A7078" t="str">
            <v>ERICHTHONIVS/N</v>
          </cell>
          <cell r="B7078" t="str">
            <v>Erichthonius –ī m.</v>
          </cell>
        </row>
        <row r="7079">
          <cell r="A7079" t="str">
            <v>ERICIVS</v>
          </cell>
        </row>
        <row r="7080">
          <cell r="A7080" t="str">
            <v>ERIDANVS/N</v>
          </cell>
          <cell r="B7080" t="str">
            <v>Ēridanus –ī m.</v>
          </cell>
        </row>
        <row r="7081">
          <cell r="A7081" t="str">
            <v>ERIGO</v>
          </cell>
          <cell r="B7081" t="str">
            <v>ērigō ērigere ērēxī ērēctus</v>
          </cell>
        </row>
        <row r="7082">
          <cell r="A7082" t="str">
            <v>ERIGONE/N</v>
          </cell>
          <cell r="B7082" t="str">
            <v>Ērigonē –ēs f.</v>
          </cell>
        </row>
        <row r="7083">
          <cell r="A7083" t="str">
            <v>ERINNYS/N</v>
          </cell>
          <cell r="B7083" t="str">
            <v>Erīnys –yos f.</v>
          </cell>
        </row>
        <row r="7084">
          <cell r="A7084" t="str">
            <v>ERIPHYLA/N</v>
          </cell>
        </row>
        <row r="7085">
          <cell r="A7085" t="str">
            <v>ERIPHYLE/N</v>
          </cell>
          <cell r="B7085" t="str">
            <v>Eriphȳlē –es f.</v>
          </cell>
        </row>
        <row r="7086">
          <cell r="A7086" t="str">
            <v>ERIPIO</v>
          </cell>
          <cell r="B7086" t="str">
            <v>ēripiō ēripere ēripuī ēreptus</v>
          </cell>
        </row>
        <row r="7087">
          <cell r="A7087" t="str">
            <v>ERIS/N</v>
          </cell>
        </row>
        <row r="7088">
          <cell r="A7088" t="str">
            <v>ERISMA</v>
          </cell>
        </row>
        <row r="7089">
          <cell r="A7089" t="str">
            <v>ERNENE/N1</v>
          </cell>
        </row>
        <row r="7090">
          <cell r="A7090" t="str">
            <v>ERNEVM</v>
          </cell>
        </row>
        <row r="7091">
          <cell r="A7091" t="str">
            <v>ERODO</v>
          </cell>
        </row>
        <row r="7092">
          <cell r="A7092" t="str">
            <v>EROGATIO</v>
          </cell>
        </row>
        <row r="7093">
          <cell r="A7093" t="str">
            <v>EROGO</v>
          </cell>
        </row>
        <row r="7094">
          <cell r="A7094" t="str">
            <v>EROMENION</v>
          </cell>
        </row>
        <row r="7095">
          <cell r="A7095" t="str">
            <v>EROS/N</v>
          </cell>
          <cell r="B7095" t="str">
            <v>Eros Erōtis m.</v>
          </cell>
        </row>
        <row r="7096">
          <cell r="A7096" t="str">
            <v>EROTARION/N</v>
          </cell>
          <cell r="B7096" t="str">
            <v>Erōtārion –iī m.</v>
          </cell>
        </row>
        <row r="7097">
          <cell r="A7097" t="str">
            <v>ERRABVNDVS</v>
          </cell>
          <cell r="B7097" t="str">
            <v>errābundus –a –um</v>
          </cell>
        </row>
        <row r="7098">
          <cell r="A7098" t="str">
            <v>ERRATICVS</v>
          </cell>
        </row>
        <row r="7099">
          <cell r="A7099" t="str">
            <v>ERRATIO</v>
          </cell>
          <cell r="B7099" t="str">
            <v>errātiō –ōnis f.</v>
          </cell>
        </row>
        <row r="7100">
          <cell r="A7100" t="str">
            <v>ERRATVM</v>
          </cell>
          <cell r="B7100" t="str">
            <v xml:space="preserve">errātum –ī n. </v>
          </cell>
        </row>
        <row r="7101">
          <cell r="A7101" t="str">
            <v>ERRO/1</v>
          </cell>
        </row>
        <row r="7102">
          <cell r="A7102" t="str">
            <v>ERRO/2</v>
          </cell>
          <cell r="B7102" t="str">
            <v>errō errāre errāvi errātum</v>
          </cell>
        </row>
        <row r="7103">
          <cell r="A7103" t="str">
            <v>ERROR</v>
          </cell>
          <cell r="B7103" t="str">
            <v>error errōris m.</v>
          </cell>
        </row>
        <row r="7104">
          <cell r="A7104" t="str">
            <v>ERVBEO</v>
          </cell>
        </row>
        <row r="7105">
          <cell r="A7105" t="str">
            <v>ERVBESCO</v>
          </cell>
          <cell r="B7105" t="str">
            <v>ērubescō –rubescere –rubuī</v>
          </cell>
        </row>
        <row r="7106">
          <cell r="A7106" t="str">
            <v>ERVCA</v>
          </cell>
        </row>
        <row r="7107">
          <cell r="A7107" t="str">
            <v>ERVCTO</v>
          </cell>
          <cell r="B7107" t="str">
            <v>ēructō ēructāre ēructāvī ēructātus</v>
          </cell>
        </row>
        <row r="7108">
          <cell r="A7108" t="str">
            <v>ERVDERO</v>
          </cell>
        </row>
        <row r="7109">
          <cell r="A7109" t="str">
            <v>ERVDIO</v>
          </cell>
          <cell r="B7109" t="str">
            <v>ērudiō –rudīre –rudiī –rudītum</v>
          </cell>
        </row>
        <row r="7110">
          <cell r="A7110" t="str">
            <v>ERVDITI</v>
          </cell>
        </row>
        <row r="7111">
          <cell r="A7111" t="str">
            <v>ERVDITIO</v>
          </cell>
          <cell r="B7111" t="str">
            <v>ēruditiō –ōnis f.</v>
          </cell>
        </row>
        <row r="7112">
          <cell r="A7112" t="str">
            <v>ERVDITVLVS</v>
          </cell>
          <cell r="B7112" t="str">
            <v>ērudītulus –a –um; dim. of ērudītus</v>
          </cell>
        </row>
        <row r="7113">
          <cell r="A7113" t="str">
            <v>ERVDITVS</v>
          </cell>
          <cell r="B7113" t="str">
            <v>ērudītus –a –um</v>
          </cell>
        </row>
        <row r="7114">
          <cell r="A7114" t="str">
            <v>ERVILIA</v>
          </cell>
          <cell r="B7114" t="str">
            <v xml:space="preserve">ervilia or ervilia –ae f. </v>
          </cell>
        </row>
        <row r="7115">
          <cell r="A7115" t="str">
            <v>ERVMPO</v>
          </cell>
          <cell r="B7115" t="str">
            <v>ērumpō ērumpere ērūpī ēruptus</v>
          </cell>
        </row>
        <row r="7116">
          <cell r="A7116" t="str">
            <v>ERVNCO</v>
          </cell>
        </row>
        <row r="7117">
          <cell r="A7117" t="str">
            <v>ERVO</v>
          </cell>
          <cell r="B7117" t="str">
            <v>ēruō ēruere ēruī ērutus</v>
          </cell>
        </row>
        <row r="7118">
          <cell r="A7118" t="str">
            <v>ERVPTIO</v>
          </cell>
          <cell r="B7118" t="str">
            <v>ēruptiō –ōnis f.</v>
          </cell>
        </row>
        <row r="7119">
          <cell r="A7119" t="str">
            <v>ERVVM</v>
          </cell>
          <cell r="B7119" t="str">
            <v xml:space="preserve">ervum –ī n. </v>
          </cell>
        </row>
        <row r="7120">
          <cell r="A7120" t="str">
            <v>ERYCINA/N</v>
          </cell>
          <cell r="B7120" t="str">
            <v>Erycīna –ae f.</v>
          </cell>
        </row>
        <row r="7121">
          <cell r="A7121" t="str">
            <v>ERYCINVS/A</v>
          </cell>
          <cell r="B7121" t="str">
            <v>Erycīnus –a –um</v>
          </cell>
        </row>
        <row r="7122">
          <cell r="A7122" t="str">
            <v>ERYCINVS/N</v>
          </cell>
        </row>
        <row r="7123">
          <cell r="A7123" t="str">
            <v>ERYCVS/N</v>
          </cell>
        </row>
        <row r="7124">
          <cell r="A7124" t="str">
            <v>ERYLVS/N</v>
          </cell>
          <cell r="B7124" t="str">
            <v>Erulus –ī m.</v>
          </cell>
        </row>
        <row r="7125">
          <cell r="A7125" t="str">
            <v>ERYMANTHIVS/N</v>
          </cell>
          <cell r="B7125" t="str">
            <v>Erymanthius –a –um</v>
          </cell>
        </row>
        <row r="7126">
          <cell r="A7126" t="str">
            <v>ERYMANTHVS/N</v>
          </cell>
          <cell r="B7126" t="str">
            <v>Erymanthus –ī m.</v>
          </cell>
        </row>
        <row r="7127">
          <cell r="A7127" t="str">
            <v>ERYMAS/N</v>
          </cell>
          <cell r="B7127" t="str">
            <v>Erymās –antis m.</v>
          </cell>
        </row>
        <row r="7128">
          <cell r="A7128" t="str">
            <v>ERYTHIA/N</v>
          </cell>
          <cell r="B7128" t="str">
            <v>Erythia –ae f.</v>
          </cell>
        </row>
        <row r="7129">
          <cell r="A7129" t="str">
            <v>ERYTHRAE/N</v>
          </cell>
          <cell r="B7129" t="str">
            <v>Erythrae –ārum f.</v>
          </cell>
        </row>
        <row r="7130">
          <cell r="A7130" t="str">
            <v>ERYX/N</v>
          </cell>
          <cell r="B7130" t="str">
            <v>Eryx –ycis m.</v>
          </cell>
        </row>
        <row r="7131">
          <cell r="A7131" t="str">
            <v>ESCA</v>
          </cell>
          <cell r="B7131" t="str">
            <v>ēsca –ae f.</v>
          </cell>
        </row>
        <row r="7132">
          <cell r="A7132" t="str">
            <v>ESCARIVS</v>
          </cell>
        </row>
        <row r="7133">
          <cell r="A7133" t="str">
            <v>ESCENDO</v>
          </cell>
          <cell r="B7133" t="str">
            <v>ē–scendō –ēscendere –ēscendī –ēscēnsum</v>
          </cell>
        </row>
        <row r="7134">
          <cell r="A7134" t="str">
            <v>ESCENSIO</v>
          </cell>
        </row>
        <row r="7135">
          <cell r="A7135" t="str">
            <v>ESCENSVS</v>
          </cell>
        </row>
        <row r="7136">
          <cell r="A7136" t="str">
            <v>ESCHARA</v>
          </cell>
        </row>
        <row r="7137">
          <cell r="A7137" t="str">
            <v>ESI/N1</v>
          </cell>
          <cell r="B7137" t="str">
            <v>Esi</v>
          </cell>
        </row>
        <row r="7138">
          <cell r="A7138" t="str">
            <v>ESICIVS</v>
          </cell>
          <cell r="B7138" t="str">
            <v>esicius –ī m.</v>
          </cell>
        </row>
        <row r="7139">
          <cell r="A7139" t="str">
            <v>ESILVA</v>
          </cell>
          <cell r="B7139" t="str">
            <v>ē silvā</v>
          </cell>
        </row>
        <row r="7140">
          <cell r="A7140" t="str">
            <v>ESITO</v>
          </cell>
        </row>
        <row r="7141">
          <cell r="A7141" t="str">
            <v>ESQVILIAE/N</v>
          </cell>
          <cell r="B7141" t="str">
            <v>Esquiliae –ārum f.</v>
          </cell>
        </row>
        <row r="7142">
          <cell r="A7142" t="str">
            <v>ESQVILINVS/N</v>
          </cell>
          <cell r="B7142" t="str">
            <v>Esquilīnus –a –um</v>
          </cell>
        </row>
        <row r="7143">
          <cell r="A7143" t="str">
            <v>ESSEDA</v>
          </cell>
        </row>
        <row r="7144">
          <cell r="A7144" t="str">
            <v>ESSEDARIVS/1</v>
          </cell>
          <cell r="B7144" t="str">
            <v>essedārius –ī m.</v>
          </cell>
        </row>
        <row r="7145">
          <cell r="A7145" t="str">
            <v>ESSEDARIVS/2</v>
          </cell>
          <cell r="B7145" t="str">
            <v>essedārius –a –um</v>
          </cell>
        </row>
        <row r="7146">
          <cell r="A7146" t="str">
            <v>ESSEDVM</v>
          </cell>
          <cell r="B7146" t="str">
            <v>essedum –ī n.</v>
          </cell>
        </row>
        <row r="7147">
          <cell r="A7147" t="str">
            <v>ESSENTIA</v>
          </cell>
        </row>
        <row r="7148">
          <cell r="A7148" t="str">
            <v>ESSVBII/N</v>
          </cell>
          <cell r="B7148" t="str">
            <v xml:space="preserve">Esuviī –ōrum m. </v>
          </cell>
        </row>
        <row r="7149">
          <cell r="A7149" t="str">
            <v>ESVRIES</v>
          </cell>
          <cell r="B7149" t="str">
            <v>ēsuriēs –ēī f.</v>
          </cell>
        </row>
        <row r="7150">
          <cell r="A7150" t="str">
            <v>ESVRIO/1</v>
          </cell>
        </row>
        <row r="7151">
          <cell r="A7151" t="str">
            <v>ESVRIO/2</v>
          </cell>
          <cell r="B7151" t="str">
            <v>ēsuriō –īre –ītum</v>
          </cell>
        </row>
        <row r="7152">
          <cell r="A7152" t="str">
            <v>ESVRITIO</v>
          </cell>
          <cell r="B7152" t="str">
            <v>ēsurītiō ēsurītiōnis f.</v>
          </cell>
        </row>
        <row r="7153">
          <cell r="A7153" t="str">
            <v>ET/1</v>
          </cell>
          <cell r="B7153" t="str">
            <v>et</v>
          </cell>
        </row>
        <row r="7154">
          <cell r="A7154" t="str">
            <v>ET/2</v>
          </cell>
          <cell r="B7154" t="str">
            <v>et</v>
          </cell>
        </row>
        <row r="7155">
          <cell r="A7155" t="str">
            <v>ETC</v>
          </cell>
          <cell r="B7155" t="str">
            <v>etc = et cētera</v>
          </cell>
        </row>
        <row r="7156">
          <cell r="A7156" t="str">
            <v>ETENELIN/N</v>
          </cell>
          <cell r="B7156" t="str">
            <v>Etenelin</v>
          </cell>
        </row>
        <row r="7157">
          <cell r="A7157" t="str">
            <v>ETENIM</v>
          </cell>
          <cell r="B7157" t="str">
            <v>etenim</v>
          </cell>
        </row>
        <row r="7158">
          <cell r="A7158" t="str">
            <v>ETEOCLES/N</v>
          </cell>
          <cell r="B7158" t="str">
            <v>Eteoclēs –is m.</v>
          </cell>
        </row>
        <row r="7159">
          <cell r="A7159" t="str">
            <v>ETESIAE</v>
          </cell>
        </row>
        <row r="7160">
          <cell r="A7160" t="str">
            <v>ETESIVS</v>
          </cell>
        </row>
        <row r="7161">
          <cell r="A7161" t="str">
            <v>ETET</v>
          </cell>
          <cell r="B7161" t="str">
            <v>et..et…</v>
          </cell>
        </row>
        <row r="7162">
          <cell r="A7162" t="str">
            <v>ETHERIVS/N1</v>
          </cell>
        </row>
        <row r="7163">
          <cell r="A7163" t="str">
            <v>ETHOLOGIA</v>
          </cell>
        </row>
        <row r="7164">
          <cell r="A7164" t="str">
            <v>ETIAM</v>
          </cell>
          <cell r="B7164" t="str">
            <v>etiam</v>
          </cell>
        </row>
        <row r="7165">
          <cell r="A7165" t="str">
            <v>ETIAMNVNC</v>
          </cell>
          <cell r="B7165" t="str">
            <v>etiamnum or etiamnunc</v>
          </cell>
        </row>
        <row r="7166">
          <cell r="A7166" t="str">
            <v>ETIAMSI</v>
          </cell>
          <cell r="B7166" t="str">
            <v>etiamsī</v>
          </cell>
        </row>
        <row r="7167">
          <cell r="A7167" t="str">
            <v>ETIAMTVM</v>
          </cell>
          <cell r="B7167" t="str">
            <v>etiamtum or etiamtunc</v>
          </cell>
        </row>
        <row r="7168">
          <cell r="A7168" t="str">
            <v>ETIAMTVNC</v>
          </cell>
        </row>
        <row r="7169">
          <cell r="A7169" t="str">
            <v>ETRVRIA/N</v>
          </cell>
          <cell r="B7169" t="str">
            <v>Etrūria –ae f.</v>
          </cell>
        </row>
        <row r="7170">
          <cell r="A7170" t="str">
            <v>ETRVSCI/N</v>
          </cell>
        </row>
        <row r="7171">
          <cell r="A7171" t="str">
            <v>ETRVSCVS/A</v>
          </cell>
          <cell r="B7171" t="str">
            <v>Etrūscus –a –um</v>
          </cell>
        </row>
        <row r="7172">
          <cell r="A7172" t="str">
            <v>ETRVSCVS/N</v>
          </cell>
          <cell r="B7172" t="str">
            <v>Etruscus –a –um</v>
          </cell>
        </row>
        <row r="7173">
          <cell r="A7173" t="str">
            <v>ETSI/2</v>
          </cell>
          <cell r="B7173" t="str">
            <v>etsī</v>
          </cell>
        </row>
        <row r="7174">
          <cell r="A7174" t="str">
            <v>EV</v>
          </cell>
        </row>
        <row r="7175">
          <cell r="A7175" t="str">
            <v>EVADNE/N</v>
          </cell>
          <cell r="B7175" t="str">
            <v>Evadnē –ēs f.</v>
          </cell>
        </row>
        <row r="7176">
          <cell r="A7176" t="str">
            <v>EVADO/2</v>
          </cell>
          <cell r="B7176" t="str">
            <v>ēvādō ēvādere ēvāsī ēvāsus</v>
          </cell>
        </row>
        <row r="7177">
          <cell r="A7177" t="str">
            <v>EVAGATIO</v>
          </cell>
        </row>
        <row r="7178">
          <cell r="A7178" t="str">
            <v>EVAGOR/2</v>
          </cell>
        </row>
        <row r="7179">
          <cell r="A7179" t="str">
            <v>EVALESCO</v>
          </cell>
          <cell r="B7179" t="str">
            <v>ēvalēscō –ere –valuī</v>
          </cell>
        </row>
        <row r="7180">
          <cell r="A7180" t="str">
            <v>EVANDER/N</v>
          </cell>
          <cell r="B7180" t="str">
            <v>Euander (–drus) –drī m.</v>
          </cell>
        </row>
        <row r="7181">
          <cell r="A7181" t="str">
            <v>EVANDRIVS/A</v>
          </cell>
          <cell r="B7181" t="str">
            <v>Euandrius –a –um</v>
          </cell>
        </row>
        <row r="7182">
          <cell r="A7182" t="str">
            <v>EVANESCO</v>
          </cell>
          <cell r="B7182" t="str">
            <v>ēvānēscō –ere ēvānuī</v>
          </cell>
        </row>
        <row r="7183">
          <cell r="A7183" t="str">
            <v>EVANGELIVM</v>
          </cell>
          <cell r="B7183" t="str">
            <v>ēvangelium –ī n.</v>
          </cell>
        </row>
        <row r="7184">
          <cell r="A7184" t="str">
            <v>EVANGELIZO</v>
          </cell>
          <cell r="B7184" t="str">
            <v>ēvangelizō –āre –āvī –ātum</v>
          </cell>
        </row>
        <row r="7185">
          <cell r="A7185" t="str">
            <v>EVANIDVS</v>
          </cell>
        </row>
        <row r="7186">
          <cell r="A7186" t="str">
            <v>EVANS</v>
          </cell>
          <cell r="B7186" t="str">
            <v>euhāns –antis –p. n. and a.</v>
          </cell>
        </row>
        <row r="7187">
          <cell r="A7187" t="str">
            <v>EVANTHES/N</v>
          </cell>
          <cell r="B7187" t="str">
            <v>Euanthēs –ae m.</v>
          </cell>
        </row>
        <row r="7188">
          <cell r="A7188" t="str">
            <v>EVARETES/N</v>
          </cell>
        </row>
        <row r="7189">
          <cell r="A7189" t="str">
            <v>EVBOICVS/A</v>
          </cell>
          <cell r="B7189" t="str">
            <v>Euboicus –a –um</v>
          </cell>
        </row>
        <row r="7190">
          <cell r="A7190" t="str">
            <v>EVBVLIDA/N</v>
          </cell>
        </row>
        <row r="7191">
          <cell r="A7191" t="str">
            <v>EVBVLIDAS/N</v>
          </cell>
        </row>
        <row r="7192">
          <cell r="A7192" t="str">
            <v>EVDOXOS/N</v>
          </cell>
        </row>
        <row r="7193">
          <cell r="A7193" t="str">
            <v>EVECTIO</v>
          </cell>
        </row>
        <row r="7194">
          <cell r="A7194" t="str">
            <v>EVECTO</v>
          </cell>
        </row>
        <row r="7195">
          <cell r="A7195" t="str">
            <v>EVECTVS</v>
          </cell>
        </row>
        <row r="7196">
          <cell r="A7196" t="str">
            <v>EVEHO</v>
          </cell>
          <cell r="B7196" t="str">
            <v>ēvehō –ere –vexī –vectus</v>
          </cell>
        </row>
        <row r="7197">
          <cell r="A7197" t="str">
            <v>EVELLO</v>
          </cell>
          <cell r="B7197" t="str">
            <v>ē–vellō –ēvellere –ēvellī –ēvulsum</v>
          </cell>
        </row>
        <row r="7198">
          <cell r="A7198" t="str">
            <v>EVENIO</v>
          </cell>
          <cell r="B7198" t="str">
            <v>ēveniō ēvenīre ēvēnī ēventus</v>
          </cell>
        </row>
        <row r="7199">
          <cell r="A7199" t="str">
            <v>EVENTVM</v>
          </cell>
        </row>
        <row r="7200">
          <cell r="A7200" t="str">
            <v>EVENTVRA</v>
          </cell>
        </row>
        <row r="7201">
          <cell r="A7201" t="str">
            <v>EVENTVS</v>
          </cell>
          <cell r="B7201" t="str">
            <v>ēventus ēventūs m.</v>
          </cell>
        </row>
        <row r="7202">
          <cell r="A7202" t="str">
            <v>EVERBERO/2</v>
          </cell>
          <cell r="B7202" t="str">
            <v>ēverberō ēverberāre ēverberāvī ēverberātus</v>
          </cell>
        </row>
        <row r="7203">
          <cell r="A7203" t="str">
            <v>EVERES/N</v>
          </cell>
        </row>
        <row r="7204">
          <cell r="A7204" t="str">
            <v>EVERRICVLVM</v>
          </cell>
        </row>
        <row r="7205">
          <cell r="A7205" t="str">
            <v>EVERRO</v>
          </cell>
          <cell r="B7205" t="str">
            <v>ēverrō ēverrere ēverrī ēversum</v>
          </cell>
        </row>
        <row r="7206">
          <cell r="A7206" t="str">
            <v>EVERSIO</v>
          </cell>
          <cell r="B7206" t="str">
            <v>ēversiō –ōnis f.</v>
          </cell>
        </row>
        <row r="7207">
          <cell r="A7207" t="str">
            <v>EVERSOR</v>
          </cell>
          <cell r="B7207" t="str">
            <v>ēversor –ōris m.</v>
          </cell>
        </row>
        <row r="7208">
          <cell r="A7208" t="str">
            <v>EVERTO</v>
          </cell>
          <cell r="B7208" t="str">
            <v>ēvertō ēvertere ēvertī ēversus</v>
          </cell>
        </row>
        <row r="7209">
          <cell r="A7209" t="str">
            <v>EVGANEI/N</v>
          </cell>
        </row>
        <row r="7210">
          <cell r="A7210" t="str">
            <v>EVGE</v>
          </cell>
          <cell r="B7210" t="str">
            <v>euge</v>
          </cell>
        </row>
        <row r="7211">
          <cell r="A7211" t="str">
            <v>EVGENEVS</v>
          </cell>
        </row>
        <row r="7212">
          <cell r="A7212" t="str">
            <v>EVHENVS/N</v>
          </cell>
        </row>
        <row r="7213">
          <cell r="A7213" t="str">
            <v>EVHIVS/N</v>
          </cell>
          <cell r="B7213" t="str">
            <v>Euhius or Euius –ī m.</v>
          </cell>
        </row>
        <row r="7214">
          <cell r="A7214" t="str">
            <v>EVHYIVS</v>
          </cell>
        </row>
        <row r="7215">
          <cell r="A7215" t="str">
            <v>EVIDENS</v>
          </cell>
        </row>
        <row r="7216">
          <cell r="A7216" t="str">
            <v>EVIDENTIA</v>
          </cell>
        </row>
        <row r="7217">
          <cell r="A7217" t="str">
            <v>EVIGILO</v>
          </cell>
          <cell r="B7217" t="str">
            <v>ē–vigilō ēvigilāre</v>
          </cell>
        </row>
        <row r="7218">
          <cell r="A7218" t="str">
            <v>EVINCIO</v>
          </cell>
          <cell r="B7218" t="str">
            <v>ēvinciō –īre –vinxī –vinctus</v>
          </cell>
        </row>
        <row r="7219">
          <cell r="A7219" t="str">
            <v>EVINCO</v>
          </cell>
          <cell r="B7219" t="str">
            <v>ēvincō –ere –vīcī –victus</v>
          </cell>
        </row>
        <row r="7220">
          <cell r="A7220" t="str">
            <v>EVIRO</v>
          </cell>
          <cell r="B7220" t="str">
            <v>ēvirō –āre –āvī –ātum</v>
          </cell>
        </row>
        <row r="7221">
          <cell r="A7221" t="str">
            <v>EVISCERO</v>
          </cell>
          <cell r="B7221" t="str">
            <v>ēviscerō ēviscerāre ēviscerāvī ēviscerātus</v>
          </cell>
        </row>
        <row r="7222">
          <cell r="A7222" t="str">
            <v>EVITABILIS</v>
          </cell>
        </row>
        <row r="7223">
          <cell r="A7223" t="str">
            <v>EVITO</v>
          </cell>
          <cell r="B7223" t="str">
            <v>ēvītō –āre –āvī –ātum</v>
          </cell>
        </row>
        <row r="7224">
          <cell r="A7224" t="str">
            <v>EVMEDES/N</v>
          </cell>
          <cell r="B7224" t="str">
            <v>Eumēdēs –is m.</v>
          </cell>
        </row>
        <row r="7225">
          <cell r="A7225" t="str">
            <v>EVMELVS/N</v>
          </cell>
          <cell r="B7225" t="str">
            <v>Eumēlus –ī m.</v>
          </cell>
        </row>
        <row r="7226">
          <cell r="A7226" t="str">
            <v>EVMENES/N</v>
          </cell>
          <cell r="B7226" t="str">
            <v>Eumenēs Eumenis m.</v>
          </cell>
        </row>
        <row r="7227">
          <cell r="A7227" t="str">
            <v>EVMENIDAS/N</v>
          </cell>
        </row>
        <row r="7228">
          <cell r="A7228" t="str">
            <v>EVMENIDES/N</v>
          </cell>
          <cell r="B7228" t="str">
            <v>Eumenides –um f.</v>
          </cell>
        </row>
        <row r="7229">
          <cell r="A7229" t="str">
            <v>EVMOLPVS/N</v>
          </cell>
        </row>
        <row r="7230">
          <cell r="A7230" t="str">
            <v>EVNAEVS/N</v>
          </cell>
          <cell r="B7230" t="str">
            <v>Eunēus –ī m.</v>
          </cell>
        </row>
        <row r="7231">
          <cell r="A7231" t="str">
            <v>EVNOMVS/N</v>
          </cell>
          <cell r="B7231" t="str">
            <v>Eunomus –ī m.</v>
          </cell>
        </row>
        <row r="7232">
          <cell r="A7232" t="str">
            <v>EVNVCHVS</v>
          </cell>
        </row>
        <row r="7233">
          <cell r="A7233" t="str">
            <v>EVOCATI</v>
          </cell>
        </row>
        <row r="7234">
          <cell r="A7234" t="str">
            <v>EVOCATIO</v>
          </cell>
        </row>
        <row r="7235">
          <cell r="A7235" t="str">
            <v>EVOCATOR</v>
          </cell>
          <cell r="B7235" t="str">
            <v>ēvocātor –ōris m.</v>
          </cell>
        </row>
        <row r="7236">
          <cell r="A7236" t="str">
            <v>EVOCATVS</v>
          </cell>
        </row>
        <row r="7237">
          <cell r="A7237" t="str">
            <v>EVOCO</v>
          </cell>
          <cell r="B7237" t="str">
            <v>ēvocō ēvocāre ––– ēvocātus</v>
          </cell>
        </row>
        <row r="7238">
          <cell r="A7238" t="str">
            <v>EVOE</v>
          </cell>
          <cell r="B7238" t="str">
            <v>euhoe</v>
          </cell>
        </row>
        <row r="7239">
          <cell r="A7239" t="str">
            <v>EVOLO/2</v>
          </cell>
          <cell r="B7239" t="str">
            <v>ēvolō ēvolāre ēvolāvī ēvolātus</v>
          </cell>
        </row>
        <row r="7240">
          <cell r="A7240" t="str">
            <v>EVOLVO</v>
          </cell>
          <cell r="B7240" t="str">
            <v>ēvolvō –ere –volvī –volūtus</v>
          </cell>
        </row>
        <row r="7241">
          <cell r="A7241" t="str">
            <v>EVOMO</v>
          </cell>
          <cell r="B7241" t="str">
            <v>ēvomō –ere –uī –itus</v>
          </cell>
        </row>
        <row r="7242">
          <cell r="A7242" t="str">
            <v>EVPHRANOR</v>
          </cell>
        </row>
        <row r="7243">
          <cell r="A7243" t="str">
            <v>EVPHRATES/N</v>
          </cell>
          <cell r="B7243" t="str">
            <v>Euphrātēs –is m.</v>
          </cell>
        </row>
        <row r="7244">
          <cell r="A7244" t="str">
            <v>EVPOLEMVS/N</v>
          </cell>
        </row>
        <row r="7245">
          <cell r="A7245" t="str">
            <v>EVPOLIS/N</v>
          </cell>
          <cell r="B7245" t="str">
            <v>Eupolis –is or idos m.</v>
          </cell>
        </row>
        <row r="7246">
          <cell r="A7246" t="str">
            <v>EVRIPIDES/N</v>
          </cell>
          <cell r="B7246" t="str">
            <v>Eurīpidēs –is (–ī) m.</v>
          </cell>
        </row>
        <row r="7247">
          <cell r="A7247" t="str">
            <v>EVRIPVS</v>
          </cell>
          <cell r="B7247" t="str">
            <v>eurīpus or –os –ī m.</v>
          </cell>
        </row>
        <row r="7248">
          <cell r="A7248" t="str">
            <v>EVROPA/N</v>
          </cell>
          <cell r="B7248" t="str">
            <v>Eurōpa –ae f.</v>
          </cell>
        </row>
        <row r="7249">
          <cell r="A7249" t="str">
            <v>EVROTAS/N</v>
          </cell>
          <cell r="B7249" t="str">
            <v>Eurōtas –ae m.</v>
          </cell>
        </row>
        <row r="7250">
          <cell r="A7250" t="str">
            <v>EVROVS</v>
          </cell>
          <cell r="B7250" t="str">
            <v>Eurōus –a –um</v>
          </cell>
        </row>
        <row r="7251">
          <cell r="A7251" t="str">
            <v>EVRVS</v>
          </cell>
          <cell r="B7251" t="str">
            <v>eurus –ī m.</v>
          </cell>
        </row>
        <row r="7252">
          <cell r="A7252" t="str">
            <v>EVRVS/N</v>
          </cell>
          <cell r="B7252" t="str">
            <v>Eurus –ī m.</v>
          </cell>
        </row>
        <row r="7253">
          <cell r="A7253" t="str">
            <v>EVRYALVS/N</v>
          </cell>
          <cell r="B7253" t="str">
            <v>Euryalus –ī m.</v>
          </cell>
        </row>
        <row r="7254">
          <cell r="A7254" t="str">
            <v>EVRYCLIA/N</v>
          </cell>
        </row>
        <row r="7255">
          <cell r="A7255" t="str">
            <v>EVRYDICE/N</v>
          </cell>
          <cell r="B7255" t="str">
            <v>Eurydicē –ēs f.</v>
          </cell>
        </row>
        <row r="7256">
          <cell r="A7256" t="str">
            <v>EVRYLOCHVS/N</v>
          </cell>
          <cell r="B7256" t="str">
            <v>Eurylochus –ī m.</v>
          </cell>
        </row>
        <row r="7257">
          <cell r="A7257" t="str">
            <v>EVRYMVS/N</v>
          </cell>
        </row>
        <row r="7258">
          <cell r="A7258" t="str">
            <v>EVRYPYLVS/N</v>
          </cell>
          <cell r="B7258" t="str">
            <v>Eurypylus –ī m.</v>
          </cell>
        </row>
        <row r="7259">
          <cell r="A7259" t="str">
            <v>EVRYSTHEVS/N</v>
          </cell>
          <cell r="B7259" t="str">
            <v>Eurystheus –eī m.</v>
          </cell>
        </row>
        <row r="7260">
          <cell r="A7260" t="str">
            <v>EVRYTHMIA</v>
          </cell>
        </row>
        <row r="7261">
          <cell r="A7261" t="str">
            <v>EVRYTIDES/N</v>
          </cell>
          <cell r="B7261" t="str">
            <v>Eurytidēs –ae m.</v>
          </cell>
        </row>
        <row r="7262">
          <cell r="A7262" t="str">
            <v>EVRYTION/N</v>
          </cell>
          <cell r="B7262" t="str">
            <v>Eurytiōn –ōnis m.</v>
          </cell>
        </row>
        <row r="7263">
          <cell r="A7263" t="str">
            <v>EVRYTVS/N</v>
          </cell>
          <cell r="B7263" t="str">
            <v>Eurytus –ī m.</v>
          </cell>
        </row>
        <row r="7264">
          <cell r="A7264" t="str">
            <v>EVSEBIVS/N</v>
          </cell>
          <cell r="B7264" t="str">
            <v>Eusebius –iī m.</v>
          </cell>
        </row>
        <row r="7265">
          <cell r="A7265" t="str">
            <v>EVSTYLOS</v>
          </cell>
        </row>
        <row r="7266">
          <cell r="A7266" t="str">
            <v>EVTHVS</v>
          </cell>
        </row>
        <row r="7267">
          <cell r="A7267" t="str">
            <v>EVTHYGRAMMOS</v>
          </cell>
        </row>
        <row r="7268">
          <cell r="A7268" t="str">
            <v>EVTHYMIA</v>
          </cell>
        </row>
        <row r="7269">
          <cell r="A7269" t="str">
            <v>EVTROPIVS/N</v>
          </cell>
          <cell r="B7269" t="str">
            <v>Eutropius –ī m.</v>
          </cell>
        </row>
        <row r="7270">
          <cell r="A7270" t="str">
            <v>EVTYCHIVS/N1</v>
          </cell>
          <cell r="B7270" t="str">
            <v>Eutychius –iī m.</v>
          </cell>
        </row>
        <row r="7271">
          <cell r="A7271" t="str">
            <v>EVTYCHVS/N</v>
          </cell>
          <cell r="B7271" t="str">
            <v>Eutychus –iī m.</v>
          </cell>
        </row>
        <row r="7272">
          <cell r="A7272" t="str">
            <v>EVVILEMYN/N</v>
          </cell>
          <cell r="B7272" t="str">
            <v>Euvilemyn</v>
          </cell>
        </row>
        <row r="7273">
          <cell r="A7273" t="str">
            <v>EVVLGO/1</v>
          </cell>
        </row>
        <row r="7274">
          <cell r="A7274" t="str">
            <v>EVVLSIO</v>
          </cell>
        </row>
        <row r="7275">
          <cell r="A7275" t="str">
            <v>EX</v>
          </cell>
          <cell r="B7275" t="str">
            <v>ē ex</v>
          </cell>
        </row>
        <row r="7276">
          <cell r="A7276" t="str">
            <v>EXACERBO</v>
          </cell>
        </row>
        <row r="7277">
          <cell r="A7277" t="str">
            <v>EXACTIO</v>
          </cell>
          <cell r="B7277" t="str">
            <v xml:space="preserve">exāctiō exāctiōnis f. </v>
          </cell>
        </row>
        <row r="7278">
          <cell r="A7278" t="str">
            <v>EXACTOR</v>
          </cell>
          <cell r="B7278" t="str">
            <v>exāctor –ōris m.</v>
          </cell>
        </row>
        <row r="7279">
          <cell r="A7279" t="str">
            <v>EXACTVS/1</v>
          </cell>
        </row>
        <row r="7280">
          <cell r="A7280" t="str">
            <v>EXACTVS/2</v>
          </cell>
          <cell r="B7280" t="str">
            <v>exactus –a –um</v>
          </cell>
        </row>
        <row r="7281">
          <cell r="A7281" t="str">
            <v>EXACVO</v>
          </cell>
          <cell r="B7281" t="str">
            <v>exacuō –acuere –acuī –acūtum</v>
          </cell>
        </row>
        <row r="7282">
          <cell r="A7282" t="str">
            <v>EXADVERSVM/1</v>
          </cell>
        </row>
        <row r="7283">
          <cell r="A7283" t="str">
            <v>EXADVERSVM/2</v>
          </cell>
        </row>
        <row r="7284">
          <cell r="A7284" t="str">
            <v>EXAEDIFICO</v>
          </cell>
        </row>
        <row r="7285">
          <cell r="A7285" t="str">
            <v>EXAEQVATIO</v>
          </cell>
        </row>
        <row r="7286">
          <cell r="A7286" t="str">
            <v>EXAEQVO</v>
          </cell>
        </row>
        <row r="7287">
          <cell r="A7287" t="str">
            <v>EXAESTVO</v>
          </cell>
          <cell r="B7287" t="str">
            <v>exaestuō exaestuāre exaestuāvī exaestuātus</v>
          </cell>
        </row>
        <row r="7288">
          <cell r="A7288" t="str">
            <v>EXAGGERO/1</v>
          </cell>
        </row>
        <row r="7289">
          <cell r="A7289" t="str">
            <v>EXAGITO</v>
          </cell>
          <cell r="B7289" t="str">
            <v>exagitō –āre –āvī –ātum</v>
          </cell>
        </row>
        <row r="7290">
          <cell r="A7290" t="str">
            <v>EXAGRIS</v>
          </cell>
          <cell r="B7290" t="str">
            <v>ex agrīs</v>
          </cell>
        </row>
        <row r="7291">
          <cell r="A7291" t="str">
            <v>EXALTO</v>
          </cell>
          <cell r="B7291" t="str">
            <v xml:space="preserve">exaltō –exaltāre </v>
          </cell>
        </row>
        <row r="7292">
          <cell r="A7292" t="str">
            <v>EXAMEN</v>
          </cell>
          <cell r="B7292" t="str">
            <v>exāmen –inis n.</v>
          </cell>
        </row>
        <row r="7293">
          <cell r="A7293" t="str">
            <v>EXAMINATIO</v>
          </cell>
        </row>
        <row r="7294">
          <cell r="A7294" t="str">
            <v>EXAMINO</v>
          </cell>
          <cell r="B7294" t="str">
            <v>exanimō –animāre</v>
          </cell>
        </row>
        <row r="7295">
          <cell r="A7295" t="str">
            <v>EXANCLO</v>
          </cell>
        </row>
        <row r="7296">
          <cell r="A7296" t="str">
            <v>EXANIMO</v>
          </cell>
          <cell r="B7296" t="str">
            <v>exanimō exanimāre exanimāvī exanimātus</v>
          </cell>
        </row>
        <row r="7297">
          <cell r="A7297" t="str">
            <v>EXANIMVS</v>
          </cell>
          <cell r="B7297" t="str">
            <v>exanimus –a –um and exanimis –e</v>
          </cell>
        </row>
        <row r="7298">
          <cell r="A7298" t="str">
            <v>EXARDEO</v>
          </cell>
          <cell r="B7298" t="str">
            <v>exardescō –ardescere –arsī –arsum</v>
          </cell>
        </row>
        <row r="7299">
          <cell r="A7299" t="str">
            <v>EXARDESCO</v>
          </cell>
          <cell r="B7299" t="str">
            <v>exārdēscō –ere –ārsī –ārsus</v>
          </cell>
        </row>
        <row r="7300">
          <cell r="A7300" t="str">
            <v>EXAREO</v>
          </cell>
        </row>
        <row r="7301">
          <cell r="A7301" t="str">
            <v>EXARESCO</v>
          </cell>
          <cell r="B7301" t="str">
            <v>exārēscō –ārēscere –āruī –—</v>
          </cell>
        </row>
        <row r="7302">
          <cell r="A7302" t="str">
            <v>EXARMO</v>
          </cell>
        </row>
        <row r="7303">
          <cell r="A7303" t="str">
            <v>EXARO</v>
          </cell>
          <cell r="B7303" t="str">
            <v>exarō –āre</v>
          </cell>
        </row>
        <row r="7304">
          <cell r="A7304" t="str">
            <v>EXASPERO</v>
          </cell>
        </row>
        <row r="7305">
          <cell r="A7305" t="str">
            <v>EXAVCTORO</v>
          </cell>
        </row>
        <row r="7306">
          <cell r="A7306" t="str">
            <v>EXAVDIO</v>
          </cell>
          <cell r="B7306" t="str">
            <v>exaudiō exaudīre exaudīvī exaudītus</v>
          </cell>
        </row>
        <row r="7307">
          <cell r="A7307" t="str">
            <v>EXAVGEO</v>
          </cell>
        </row>
        <row r="7308">
          <cell r="A7308" t="str">
            <v>EXAVGVRO</v>
          </cell>
        </row>
        <row r="7309">
          <cell r="A7309" t="str">
            <v>EXCAECO</v>
          </cell>
          <cell r="B7309" t="str">
            <v>ex–caecō –caecāre</v>
          </cell>
        </row>
        <row r="7310">
          <cell r="A7310" t="str">
            <v>EXCALCEO</v>
          </cell>
        </row>
        <row r="7311">
          <cell r="A7311" t="str">
            <v>EXCALFACIO</v>
          </cell>
          <cell r="B7311" t="str">
            <v>ex–cal(e)faciō –cal(e)facere –cal(e)fēcī –cal(e)factum</v>
          </cell>
        </row>
        <row r="7312">
          <cell r="A7312" t="str">
            <v>EXCANDEO</v>
          </cell>
        </row>
        <row r="7313">
          <cell r="A7313" t="str">
            <v>EXCANDESCO</v>
          </cell>
          <cell r="B7313" t="str">
            <v>ex–candēscō candēscere canduī —</v>
          </cell>
        </row>
        <row r="7314">
          <cell r="A7314" t="str">
            <v>EXCANTO</v>
          </cell>
        </row>
        <row r="7315">
          <cell r="A7315" t="str">
            <v>EXCARNIFICO</v>
          </cell>
        </row>
        <row r="7316">
          <cell r="A7316" t="str">
            <v>EXCATARISSO</v>
          </cell>
          <cell r="B7316" t="str">
            <v>excatarissō excatarissāre</v>
          </cell>
        </row>
        <row r="7317">
          <cell r="A7317" t="str">
            <v>EXCAVO/1</v>
          </cell>
        </row>
        <row r="7318">
          <cell r="A7318" t="str">
            <v>EXCEDO/1</v>
          </cell>
          <cell r="B7318" t="str">
            <v>excēdō excēdere excessī excessus</v>
          </cell>
        </row>
        <row r="7319">
          <cell r="A7319" t="str">
            <v>EXCELLENS</v>
          </cell>
          <cell r="B7319" t="str">
            <v>excellēns –entis</v>
          </cell>
        </row>
        <row r="7320">
          <cell r="A7320" t="str">
            <v>EXCELLENTIA</v>
          </cell>
        </row>
        <row r="7321">
          <cell r="A7321" t="str">
            <v>EXCELLO</v>
          </cell>
          <cell r="B7321" t="str">
            <v>excellō excellere excelsus</v>
          </cell>
        </row>
        <row r="7322">
          <cell r="A7322" t="str">
            <v>EXCELSITAS</v>
          </cell>
        </row>
        <row r="7323">
          <cell r="A7323" t="str">
            <v>EXCELSVM</v>
          </cell>
        </row>
        <row r="7324">
          <cell r="A7324" t="str">
            <v>EXCELSVS</v>
          </cell>
          <cell r="B7324" t="str">
            <v>excelsus –a –um</v>
          </cell>
        </row>
        <row r="7325">
          <cell r="A7325" t="str">
            <v>EXCEPTIO</v>
          </cell>
          <cell r="B7325" t="str">
            <v xml:space="preserve">exceptiō –ōnis f. </v>
          </cell>
        </row>
        <row r="7326">
          <cell r="A7326" t="str">
            <v>EXCEPTIVNCVLA</v>
          </cell>
        </row>
        <row r="7327">
          <cell r="A7327" t="str">
            <v>EXCEPTO</v>
          </cell>
          <cell r="B7327" t="str">
            <v>exceptō –exceptāre</v>
          </cell>
        </row>
        <row r="7328">
          <cell r="A7328" t="str">
            <v>EXCERNO</v>
          </cell>
        </row>
        <row r="7329">
          <cell r="A7329" t="str">
            <v>EXCERPO</v>
          </cell>
          <cell r="B7329" t="str">
            <v>excerpō excepere excerpsī excerptum</v>
          </cell>
        </row>
        <row r="7330">
          <cell r="A7330" t="str">
            <v>EXCESSVS</v>
          </cell>
          <cell r="B7330" t="str">
            <v>excessus –ūs m.</v>
          </cell>
        </row>
        <row r="7331">
          <cell r="A7331" t="str">
            <v>EXCIDIVM/1</v>
          </cell>
          <cell r="B7331" t="str">
            <v>excidium –iī n.</v>
          </cell>
        </row>
        <row r="7332">
          <cell r="A7332" t="str">
            <v>EXCIDIVM/2</v>
          </cell>
        </row>
        <row r="7333">
          <cell r="A7333" t="str">
            <v>EXCIDO/1</v>
          </cell>
          <cell r="B7333" t="str">
            <v>excidō excidere excidī</v>
          </cell>
        </row>
        <row r="7334">
          <cell r="A7334" t="str">
            <v>EXCIDO/2</v>
          </cell>
          <cell r="B7334" t="str">
            <v>excīdō –ere –cīdī –cīsus</v>
          </cell>
        </row>
        <row r="7335">
          <cell r="A7335" t="str">
            <v>EXCIEO</v>
          </cell>
        </row>
        <row r="7336">
          <cell r="A7336" t="str">
            <v>EXCIO</v>
          </cell>
          <cell r="B7336" t="str">
            <v>exciō –īre –cīvī or ciī –ītus and excieō –itus</v>
          </cell>
        </row>
        <row r="7337">
          <cell r="A7337" t="str">
            <v>EXCIPIO</v>
          </cell>
          <cell r="B7337" t="str">
            <v>excipiō excipere excēpī exceptus</v>
          </cell>
        </row>
        <row r="7338">
          <cell r="A7338" t="str">
            <v>EXCISIO</v>
          </cell>
        </row>
        <row r="7339">
          <cell r="A7339" t="str">
            <v>EXCITATVS</v>
          </cell>
          <cell r="B7339" t="str">
            <v>excitātus</v>
          </cell>
        </row>
        <row r="7340">
          <cell r="A7340" t="str">
            <v>EXCITO/1</v>
          </cell>
          <cell r="B7340" t="str">
            <v>excitō excitāre excitāvī excitātus</v>
          </cell>
        </row>
        <row r="7341">
          <cell r="A7341" t="str">
            <v>EXCLAMATIO</v>
          </cell>
        </row>
        <row r="7342">
          <cell r="A7342" t="str">
            <v>EXCLAMO</v>
          </cell>
          <cell r="B7342" t="str">
            <v>exclāmō exclāmāre exclāmāvī exclāmātus</v>
          </cell>
        </row>
        <row r="7343">
          <cell r="A7343" t="str">
            <v>EXCLARO</v>
          </cell>
        </row>
        <row r="7344">
          <cell r="A7344" t="str">
            <v>EXCLVDO</v>
          </cell>
          <cell r="B7344" t="str">
            <v>exclūdō exclūdere exclūsī exclūsus</v>
          </cell>
        </row>
        <row r="7345">
          <cell r="A7345" t="str">
            <v>EXCLVSIO</v>
          </cell>
        </row>
        <row r="7346">
          <cell r="A7346" t="str">
            <v>EXCLVSVS</v>
          </cell>
        </row>
        <row r="7347">
          <cell r="A7347" t="str">
            <v>EXCOGITO</v>
          </cell>
          <cell r="B7347" t="str">
            <v>excōgitō –āre –āvī –ātus</v>
          </cell>
        </row>
        <row r="7348">
          <cell r="A7348" t="str">
            <v>EXCOLO/1</v>
          </cell>
        </row>
        <row r="7349">
          <cell r="A7349" t="str">
            <v>EXCOLO/2</v>
          </cell>
          <cell r="B7349" t="str">
            <v>excolō –ere –uī –cultus</v>
          </cell>
        </row>
        <row r="7350">
          <cell r="A7350" t="str">
            <v>EXCOQVO</v>
          </cell>
          <cell r="B7350" t="str">
            <v>excoquō –coquere –coxī –coctum</v>
          </cell>
        </row>
        <row r="7351">
          <cell r="A7351" t="str">
            <v>EXCORS</v>
          </cell>
          <cell r="B7351" t="str">
            <v>excors excordis</v>
          </cell>
        </row>
        <row r="7352">
          <cell r="A7352" t="str">
            <v>EXCREMENTVM</v>
          </cell>
        </row>
        <row r="7353">
          <cell r="A7353" t="str">
            <v>EXCREO</v>
          </cell>
        </row>
        <row r="7354">
          <cell r="A7354" t="str">
            <v>EXCRESCO</v>
          </cell>
          <cell r="B7354" t="str">
            <v>excrēscō –crēscere –crēvī –crētum</v>
          </cell>
        </row>
        <row r="7355">
          <cell r="A7355" t="str">
            <v>EXCRETVS</v>
          </cell>
        </row>
        <row r="7356">
          <cell r="A7356" t="str">
            <v>EXCRVCIO</v>
          </cell>
          <cell r="B7356" t="str">
            <v>excruciō excruciāre excruciāvī excruciātus</v>
          </cell>
        </row>
        <row r="7357">
          <cell r="A7357" t="str">
            <v>EXCVBIAE</v>
          </cell>
          <cell r="B7357" t="str">
            <v>excubiae –ārum f. pl.</v>
          </cell>
        </row>
        <row r="7358">
          <cell r="A7358" t="str">
            <v>EXCVBITOR</v>
          </cell>
          <cell r="B7358" t="str">
            <v>excubitor –ōris m.</v>
          </cell>
        </row>
        <row r="7359">
          <cell r="A7359" t="str">
            <v>EXCVBITVS</v>
          </cell>
        </row>
        <row r="7360">
          <cell r="A7360" t="str">
            <v>EXCVBO</v>
          </cell>
          <cell r="B7360" t="str">
            <v>excubō excubāre excubuī excubitus</v>
          </cell>
        </row>
        <row r="7361">
          <cell r="A7361" t="str">
            <v>EXCVDO</v>
          </cell>
          <cell r="B7361" t="str">
            <v>excūdō –ere –cūdī –cūsus</v>
          </cell>
        </row>
        <row r="7362">
          <cell r="A7362" t="str">
            <v>EXCVLCO</v>
          </cell>
          <cell r="B7362" t="str">
            <v>exculcō –culcāre</v>
          </cell>
        </row>
        <row r="7363">
          <cell r="A7363" t="str">
            <v>EXCVRRO</v>
          </cell>
          <cell r="B7363" t="str">
            <v>excurrō –currere –(cu)currī –cursum</v>
          </cell>
        </row>
        <row r="7364">
          <cell r="A7364" t="str">
            <v>EXCVRSIO</v>
          </cell>
          <cell r="B7364" t="str">
            <v>excursiō –ōnis f.</v>
          </cell>
        </row>
        <row r="7365">
          <cell r="A7365" t="str">
            <v>EXCVRSOR</v>
          </cell>
        </row>
        <row r="7366">
          <cell r="A7366" t="str">
            <v>EXCVRSVS</v>
          </cell>
          <cell r="B7366" t="str">
            <v xml:space="preserve">excursus excursūs m. </v>
          </cell>
        </row>
        <row r="7367">
          <cell r="A7367" t="str">
            <v>EXCVSABILIS</v>
          </cell>
          <cell r="B7367" t="str">
            <v>excūsābilis –e</v>
          </cell>
        </row>
        <row r="7368">
          <cell r="A7368" t="str">
            <v>EXCVSATIO</v>
          </cell>
          <cell r="B7368" t="str">
            <v>excūsātiō excūsātiōnis f.</v>
          </cell>
        </row>
        <row r="7369">
          <cell r="A7369" t="str">
            <v>EXCVSATVS</v>
          </cell>
        </row>
        <row r="7370">
          <cell r="A7370" t="str">
            <v>EXCVSO</v>
          </cell>
          <cell r="B7370" t="str">
            <v>excūsō excūsāre excūsāvī excūsātus</v>
          </cell>
        </row>
        <row r="7371">
          <cell r="A7371" t="str">
            <v>EXCVSSVS</v>
          </cell>
        </row>
        <row r="7372">
          <cell r="A7372" t="str">
            <v>EXCVTIO</v>
          </cell>
          <cell r="B7372" t="str">
            <v>excutiō excutere excussī excussum</v>
          </cell>
        </row>
        <row r="7373">
          <cell r="A7373" t="str">
            <v>EXEDO/2</v>
          </cell>
          <cell r="B7373" t="str">
            <v>exedō –ere –ēdī –ēsus</v>
          </cell>
        </row>
        <row r="7374">
          <cell r="A7374" t="str">
            <v>EXEDRA</v>
          </cell>
        </row>
        <row r="7375">
          <cell r="A7375" t="str">
            <v>EXEMPLAR</v>
          </cell>
          <cell r="B7375" t="str">
            <v>exemplar exemplāris n.</v>
          </cell>
        </row>
        <row r="7376">
          <cell r="A7376" t="str">
            <v>EXEMPLVM</v>
          </cell>
          <cell r="B7376" t="str">
            <v>exemplum exemplī n.</v>
          </cell>
        </row>
        <row r="7377">
          <cell r="A7377" t="str">
            <v>EXEMPTVS</v>
          </cell>
        </row>
        <row r="7378">
          <cell r="A7378" t="str">
            <v>EXEO/1</v>
          </cell>
          <cell r="B7378" t="str">
            <v>exeō exīre exīvī/exiī exitus</v>
          </cell>
        </row>
        <row r="7379">
          <cell r="A7379" t="str">
            <v>EXERCEO/2</v>
          </cell>
          <cell r="B7379" t="str">
            <v>exerceō exercēre exercuī exercitus</v>
          </cell>
        </row>
        <row r="7380">
          <cell r="A7380" t="str">
            <v>EXERCITATIO</v>
          </cell>
          <cell r="B7380" t="str">
            <v>exercitātiō –ōnis f.</v>
          </cell>
        </row>
        <row r="7381">
          <cell r="A7381" t="str">
            <v>EXERCITATVS</v>
          </cell>
          <cell r="B7381" t="str">
            <v>exercitātus –a –um</v>
          </cell>
        </row>
        <row r="7382">
          <cell r="A7382" t="str">
            <v>EXERCITIO</v>
          </cell>
        </row>
        <row r="7383">
          <cell r="A7383" t="str">
            <v>EXERCITIVM</v>
          </cell>
        </row>
        <row r="7384">
          <cell r="A7384" t="str">
            <v>EXERCITO</v>
          </cell>
          <cell r="B7384" t="str">
            <v xml:space="preserve">exercitō –exercitāre </v>
          </cell>
        </row>
        <row r="7385">
          <cell r="A7385" t="str">
            <v>EXERCITVS/1</v>
          </cell>
          <cell r="B7385" t="str">
            <v>exercitus exercitūs m.</v>
          </cell>
        </row>
        <row r="7386">
          <cell r="A7386" t="str">
            <v>EXERCITVS/2</v>
          </cell>
        </row>
        <row r="7387">
          <cell r="A7387" t="str">
            <v>EXESOR</v>
          </cell>
        </row>
        <row r="7388">
          <cell r="A7388" t="str">
            <v>EXFLORESCO</v>
          </cell>
        </row>
        <row r="7389">
          <cell r="A7389" t="str">
            <v>EXHALO</v>
          </cell>
          <cell r="B7389" t="str">
            <v>exhālō exhālāre exhālāvī exhālātus</v>
          </cell>
        </row>
        <row r="7390">
          <cell r="A7390" t="str">
            <v>EXHAVRIO</v>
          </cell>
          <cell r="B7390" t="str">
            <v>exhauriō exhaurīre exhausī exhaustum</v>
          </cell>
        </row>
        <row r="7391">
          <cell r="A7391" t="str">
            <v>EXHEREDO</v>
          </cell>
          <cell r="B7391" t="str">
            <v xml:space="preserve">ex–hērēdō hērēdāre </v>
          </cell>
        </row>
        <row r="7392">
          <cell r="A7392" t="str">
            <v>EXHIBEO</v>
          </cell>
          <cell r="B7392" t="str">
            <v xml:space="preserve">exhibeō exhibēre exhibuī exhibitum </v>
          </cell>
        </row>
        <row r="7393">
          <cell r="A7393" t="str">
            <v>EXHILARO</v>
          </cell>
          <cell r="B7393" t="str">
            <v>exhilarō –āre</v>
          </cell>
        </row>
        <row r="7394">
          <cell r="A7394" t="str">
            <v>EXHINC</v>
          </cell>
          <cell r="B7394" t="str">
            <v>exhinc</v>
          </cell>
        </row>
        <row r="7395">
          <cell r="A7395" t="str">
            <v>EXHORREO</v>
          </cell>
        </row>
        <row r="7396">
          <cell r="A7396" t="str">
            <v>EXHORRESCO</v>
          </cell>
          <cell r="B7396" t="str">
            <v>exhorrēscō –ere –horruī</v>
          </cell>
        </row>
        <row r="7397">
          <cell r="A7397" t="str">
            <v>EXHORTATIO</v>
          </cell>
          <cell r="B7397" t="str">
            <v>exhortātiō –ōnis f.</v>
          </cell>
        </row>
        <row r="7398">
          <cell r="A7398" t="str">
            <v>EXHORTOR</v>
          </cell>
          <cell r="B7398" t="str">
            <v>exhortor –ātus sum</v>
          </cell>
        </row>
        <row r="7399">
          <cell r="A7399" t="str">
            <v>EXIGO</v>
          </cell>
          <cell r="B7399" t="str">
            <v>exigō exigere exēgī exāctus</v>
          </cell>
        </row>
        <row r="7400">
          <cell r="A7400" t="str">
            <v>EXIGVITAS</v>
          </cell>
          <cell r="B7400" t="str">
            <v>exiguitās –ātis f.</v>
          </cell>
        </row>
        <row r="7401">
          <cell r="A7401" t="str">
            <v>EXIGVO</v>
          </cell>
        </row>
        <row r="7402">
          <cell r="A7402" t="str">
            <v>EXIGVVM/1</v>
          </cell>
          <cell r="B7402" t="str">
            <v>exiguum exigui n.</v>
          </cell>
        </row>
        <row r="7403">
          <cell r="A7403" t="str">
            <v>EXIGVVM/2</v>
          </cell>
        </row>
        <row r="7404">
          <cell r="A7404" t="str">
            <v>EXIGVVS</v>
          </cell>
          <cell r="B7404" t="str">
            <v>exiguus –a –um</v>
          </cell>
        </row>
        <row r="7405">
          <cell r="A7405" t="str">
            <v>EXILIS</v>
          </cell>
        </row>
        <row r="7406">
          <cell r="A7406" t="str">
            <v>EXILITAS</v>
          </cell>
        </row>
        <row r="7407">
          <cell r="A7407" t="str">
            <v>EXIMIVS</v>
          </cell>
          <cell r="B7407" t="str">
            <v>eximius –a –um</v>
          </cell>
        </row>
        <row r="7408">
          <cell r="A7408" t="str">
            <v>EXIMO</v>
          </cell>
          <cell r="B7408" t="str">
            <v>eximō eximere exēmī exēmptus</v>
          </cell>
        </row>
        <row r="7409">
          <cell r="A7409" t="str">
            <v>EXINANIO</v>
          </cell>
        </row>
        <row r="7410">
          <cell r="A7410" t="str">
            <v>EXINDE</v>
          </cell>
          <cell r="B7410" t="str">
            <v>exinde (abbrev. exin)</v>
          </cell>
        </row>
        <row r="7411">
          <cell r="A7411" t="str">
            <v>EXINTERO</v>
          </cell>
          <cell r="B7411" t="str">
            <v>exinterō –exinterāre</v>
          </cell>
        </row>
        <row r="7412">
          <cell r="A7412" t="str">
            <v>EXISTIMATIO</v>
          </cell>
          <cell r="B7412" t="str">
            <v>exīstimātiō exīstimātiōnis f.</v>
          </cell>
        </row>
        <row r="7413">
          <cell r="A7413" t="str">
            <v>EXISTIMATOR</v>
          </cell>
        </row>
        <row r="7414">
          <cell r="A7414" t="str">
            <v>EXISTIMO</v>
          </cell>
          <cell r="B7414" t="str">
            <v>exīstimō exīstimāre exīstimāvī exīstimātus</v>
          </cell>
        </row>
        <row r="7415">
          <cell r="A7415" t="str">
            <v>EXITIABILIS</v>
          </cell>
          <cell r="B7415" t="str">
            <v>exitiābilis or exitiālis –e</v>
          </cell>
        </row>
        <row r="7416">
          <cell r="A7416" t="str">
            <v>EXITIALIS</v>
          </cell>
          <cell r="B7416" t="str">
            <v>exitiālis –e</v>
          </cell>
        </row>
        <row r="7417">
          <cell r="A7417" t="str">
            <v>EXITINERE</v>
          </cell>
          <cell r="B7417" t="str">
            <v>ex itinere</v>
          </cell>
        </row>
        <row r="7418">
          <cell r="A7418" t="str">
            <v>EXITIOSVS</v>
          </cell>
          <cell r="B7418" t="str">
            <v>exitiōsus –a –um</v>
          </cell>
        </row>
        <row r="7419">
          <cell r="A7419" t="str">
            <v>EXITIVM</v>
          </cell>
          <cell r="B7419" t="str">
            <v>exitium existi(ī) n.</v>
          </cell>
        </row>
        <row r="7420">
          <cell r="A7420" t="str">
            <v>EXITVS</v>
          </cell>
          <cell r="B7420" t="str">
            <v>exitus exitūs m.</v>
          </cell>
        </row>
        <row r="7421">
          <cell r="A7421" t="str">
            <v>EXODIVM</v>
          </cell>
        </row>
        <row r="7422">
          <cell r="A7422" t="str">
            <v>EXOLEO</v>
          </cell>
        </row>
        <row r="7423">
          <cell r="A7423" t="str">
            <v>EXOLESCO</v>
          </cell>
          <cell r="B7423" t="str">
            <v>exolēscō –olēscere –olēvī –olētum</v>
          </cell>
        </row>
        <row r="7424">
          <cell r="A7424" t="str">
            <v>EXOLETVS</v>
          </cell>
          <cell r="B7424" t="str">
            <v>exolētus –a –um</v>
          </cell>
        </row>
        <row r="7425">
          <cell r="A7425" t="str">
            <v>EXONERO</v>
          </cell>
          <cell r="B7425" t="str">
            <v>ex–onerō onerāre</v>
          </cell>
        </row>
        <row r="7426">
          <cell r="A7426" t="str">
            <v>EXOPINISSO</v>
          </cell>
          <cell r="B7426" t="str">
            <v>exopīnissō exopīnissāre</v>
          </cell>
        </row>
        <row r="7427">
          <cell r="A7427" t="str">
            <v>EXOPTATVS</v>
          </cell>
          <cell r="B7427" t="str">
            <v>exoptātus –a –um</v>
          </cell>
        </row>
        <row r="7428">
          <cell r="A7428" t="str">
            <v>EXOPTO</v>
          </cell>
          <cell r="B7428" t="str">
            <v>exoptō–āre –āvī –ātus</v>
          </cell>
        </row>
        <row r="7429">
          <cell r="A7429" t="str">
            <v>EXORABILIS</v>
          </cell>
          <cell r="B7429" t="str">
            <v>exōrābilis –e</v>
          </cell>
        </row>
        <row r="7430">
          <cell r="A7430" t="str">
            <v>EXORDIOR</v>
          </cell>
          <cell r="B7430" t="str">
            <v>exōrdior exōrdīrī exōrsus sum</v>
          </cell>
        </row>
        <row r="7431">
          <cell r="A7431" t="str">
            <v>EXORDIVM</v>
          </cell>
          <cell r="B7431" t="str">
            <v>exōrdium –iī n.</v>
          </cell>
        </row>
        <row r="7432">
          <cell r="A7432" t="str">
            <v>EXORIOR</v>
          </cell>
          <cell r="B7432" t="str">
            <v>exorior exorīrī exortus sum</v>
          </cell>
        </row>
        <row r="7433">
          <cell r="A7433" t="str">
            <v>EXORNO</v>
          </cell>
          <cell r="B7433" t="str">
            <v>exōrnō exōrnāre</v>
          </cell>
        </row>
        <row r="7434">
          <cell r="A7434" t="str">
            <v>EXORO</v>
          </cell>
          <cell r="B7434" t="str">
            <v>exōrō exōrāre exōrāvī exōrātus</v>
          </cell>
        </row>
        <row r="7435">
          <cell r="A7435" t="str">
            <v>EXORSA</v>
          </cell>
          <cell r="B7435" t="str">
            <v>exōrsum –ī n.</v>
          </cell>
        </row>
        <row r="7436">
          <cell r="A7436" t="str">
            <v>EXORSVS</v>
          </cell>
          <cell r="B7436" t="str">
            <v>exōrsus –ūs m.</v>
          </cell>
        </row>
        <row r="7437">
          <cell r="A7437" t="str">
            <v>EXORTVS</v>
          </cell>
        </row>
        <row r="7438">
          <cell r="A7438" t="str">
            <v>EXOS</v>
          </cell>
        </row>
        <row r="7439">
          <cell r="A7439" t="str">
            <v>EXOSCVLOR</v>
          </cell>
          <cell r="B7439" t="str">
            <v>exosculor –ārī –ātus</v>
          </cell>
        </row>
        <row r="7440">
          <cell r="A7440" t="str">
            <v>EXOSSO</v>
          </cell>
          <cell r="B7440" t="str">
            <v>exossō –āre</v>
          </cell>
        </row>
        <row r="7441">
          <cell r="A7441" t="str">
            <v>EXOSVS</v>
          </cell>
          <cell r="B7441" t="str">
            <v>exōsus –a –um</v>
          </cell>
        </row>
        <row r="7442">
          <cell r="A7442" t="str">
            <v>EXPALAMVS/N</v>
          </cell>
        </row>
        <row r="7443">
          <cell r="A7443" t="str">
            <v>EXPALLEO</v>
          </cell>
        </row>
        <row r="7444">
          <cell r="A7444" t="str">
            <v>EXPALLESCO</v>
          </cell>
          <cell r="B7444" t="str">
            <v>expallescō –lescere –lui</v>
          </cell>
        </row>
        <row r="7445">
          <cell r="A7445" t="str">
            <v>EXPALLIDVS</v>
          </cell>
          <cell r="B7445" t="str">
            <v>expallidus –a –um</v>
          </cell>
        </row>
        <row r="7446">
          <cell r="A7446" t="str">
            <v>EXPANDO/2</v>
          </cell>
        </row>
        <row r="7447">
          <cell r="A7447" t="str">
            <v>EXPATRO</v>
          </cell>
          <cell r="B7447" t="str">
            <v>expatrō –āre</v>
          </cell>
        </row>
        <row r="7448">
          <cell r="A7448" t="str">
            <v>EXPAVEFACIO</v>
          </cell>
          <cell r="B7448" t="str">
            <v>expavefaciō –ere –fēci –factum</v>
          </cell>
        </row>
        <row r="7449">
          <cell r="A7449" t="str">
            <v>EXPAVEO</v>
          </cell>
        </row>
        <row r="7450">
          <cell r="A7450" t="str">
            <v>EXPAVESCO</v>
          </cell>
          <cell r="B7450" t="str">
            <v>ex–pavēscō –pavēscere –pāvī —</v>
          </cell>
        </row>
        <row r="7451">
          <cell r="A7451" t="str">
            <v>EXPEDIO</v>
          </cell>
          <cell r="B7451" t="str">
            <v>expediō expedīre expediī/expedīvī expedītus</v>
          </cell>
        </row>
        <row r="7452">
          <cell r="A7452" t="str">
            <v>EXPEDITIO</v>
          </cell>
          <cell r="B7452" t="str">
            <v>expedītiō –ōnis f.</v>
          </cell>
        </row>
        <row r="7453">
          <cell r="A7453" t="str">
            <v>EXPEDITO</v>
          </cell>
        </row>
        <row r="7454">
          <cell r="A7454" t="str">
            <v>EXPEDITVM</v>
          </cell>
        </row>
        <row r="7455">
          <cell r="A7455" t="str">
            <v>EXPEDITVS</v>
          </cell>
          <cell r="B7455" t="str">
            <v>expedītus –a –um</v>
          </cell>
        </row>
        <row r="7456">
          <cell r="A7456" t="str">
            <v>EXPELLO</v>
          </cell>
          <cell r="B7456" t="str">
            <v>expellō expellere expulī expulsus</v>
          </cell>
        </row>
        <row r="7457">
          <cell r="A7457" t="str">
            <v>EXPENDO</v>
          </cell>
          <cell r="B7457" t="str">
            <v>expendō –ere –pendī –pēnsus</v>
          </cell>
        </row>
        <row r="7458">
          <cell r="A7458" t="str">
            <v>EXPENSO</v>
          </cell>
        </row>
        <row r="7459">
          <cell r="A7459" t="str">
            <v>EXPENSVM</v>
          </cell>
          <cell r="B7459" t="str">
            <v>expēnsum –ī n.</v>
          </cell>
        </row>
        <row r="7460">
          <cell r="A7460" t="str">
            <v>EXPERGEFACIO</v>
          </cell>
          <cell r="B7460" t="str">
            <v>expergē–faciō –facere –fēcī –factum</v>
          </cell>
        </row>
        <row r="7461">
          <cell r="A7461" t="str">
            <v>EXPERGISCOR</v>
          </cell>
          <cell r="B7461" t="str">
            <v>expergiscor expergiscī experrectus sum</v>
          </cell>
        </row>
        <row r="7462">
          <cell r="A7462" t="str">
            <v>EXPERGO</v>
          </cell>
        </row>
        <row r="7463">
          <cell r="A7463" t="str">
            <v>EXPERIENS</v>
          </cell>
          <cell r="B7463" t="str">
            <v>experiens –ntis</v>
          </cell>
        </row>
        <row r="7464">
          <cell r="A7464" t="str">
            <v>EXPERIENTIA</v>
          </cell>
          <cell r="B7464" t="str">
            <v>experientia –ae f.</v>
          </cell>
        </row>
        <row r="7465">
          <cell r="A7465" t="str">
            <v>EXPERIMENTVM</v>
          </cell>
          <cell r="B7465" t="str">
            <v>experīmentum –ī n.</v>
          </cell>
        </row>
        <row r="7466">
          <cell r="A7466" t="str">
            <v>EXPERIOR</v>
          </cell>
          <cell r="B7466" t="str">
            <v>experior experīrī expertus sum</v>
          </cell>
        </row>
        <row r="7467">
          <cell r="A7467" t="str">
            <v>EXPERISCOR</v>
          </cell>
        </row>
        <row r="7468">
          <cell r="A7468" t="str">
            <v>EXPERS</v>
          </cell>
          <cell r="B7468" t="str">
            <v>expers expertis</v>
          </cell>
        </row>
        <row r="7469">
          <cell r="A7469" t="str">
            <v>EXPERTIO</v>
          </cell>
        </row>
        <row r="7470">
          <cell r="A7470" t="str">
            <v>EXPERTVS</v>
          </cell>
        </row>
        <row r="7471">
          <cell r="A7471" t="str">
            <v>EXPETIBILIS</v>
          </cell>
        </row>
        <row r="7472">
          <cell r="A7472" t="str">
            <v>EXPETO</v>
          </cell>
          <cell r="B7472" t="str">
            <v>expetō expetīre expetiī/expetīvī expetītus</v>
          </cell>
        </row>
        <row r="7473">
          <cell r="A7473" t="str">
            <v>EXPILATIO</v>
          </cell>
        </row>
        <row r="7474">
          <cell r="A7474" t="str">
            <v>EXPILO/2</v>
          </cell>
          <cell r="B7474" t="str">
            <v>expīlō –pīlāre</v>
          </cell>
        </row>
        <row r="7475">
          <cell r="A7475" t="str">
            <v>EXPINSO</v>
          </cell>
        </row>
        <row r="7476">
          <cell r="A7476" t="str">
            <v>EXPIO</v>
          </cell>
          <cell r="B7476" t="str">
            <v>expiō –āre –āvī –ātus</v>
          </cell>
        </row>
        <row r="7477">
          <cell r="A7477" t="str">
            <v>EXPLANABILIS</v>
          </cell>
        </row>
        <row r="7478">
          <cell r="A7478" t="str">
            <v>EXPLANATIO</v>
          </cell>
        </row>
        <row r="7479">
          <cell r="A7479" t="str">
            <v>EXPLANATVS</v>
          </cell>
        </row>
        <row r="7480">
          <cell r="A7480" t="str">
            <v>EXPLANO</v>
          </cell>
        </row>
        <row r="7481">
          <cell r="A7481" t="str">
            <v>EXPLAVDO</v>
          </cell>
        </row>
        <row r="7482">
          <cell r="A7482" t="str">
            <v>EXPLEO</v>
          </cell>
          <cell r="B7482" t="str">
            <v>expleō explēre explēvī explētus</v>
          </cell>
        </row>
        <row r="7483">
          <cell r="A7483" t="str">
            <v>EXPLETVS</v>
          </cell>
        </row>
        <row r="7484">
          <cell r="A7484" t="str">
            <v>EXPLICABILIS</v>
          </cell>
        </row>
        <row r="7485">
          <cell r="A7485" t="str">
            <v>EXPLICATIO</v>
          </cell>
        </row>
        <row r="7486">
          <cell r="A7486" t="str">
            <v>EXPLICATVS/1</v>
          </cell>
        </row>
        <row r="7487">
          <cell r="A7487" t="str">
            <v>EXPLICATVS/2</v>
          </cell>
        </row>
        <row r="7488">
          <cell r="A7488" t="str">
            <v>EXPLICITVS/2</v>
          </cell>
        </row>
        <row r="7489">
          <cell r="A7489" t="str">
            <v>EXPLICO</v>
          </cell>
          <cell r="B7489" t="str">
            <v>explicō explicāre explicāvī/explicuī explicātus/explicitus</v>
          </cell>
        </row>
        <row r="7490">
          <cell r="A7490" t="str">
            <v>EXPLODO</v>
          </cell>
          <cell r="B7490" t="str">
            <v>explōdō explōdere explōsī explōsum</v>
          </cell>
        </row>
        <row r="7491">
          <cell r="A7491" t="str">
            <v>EXPLORATIO</v>
          </cell>
        </row>
        <row r="7492">
          <cell r="A7492" t="str">
            <v>EXPLORATOR</v>
          </cell>
          <cell r="B7492" t="str">
            <v>explōrātor –ōris m.</v>
          </cell>
        </row>
        <row r="7493">
          <cell r="A7493" t="str">
            <v>EXPLORATORIVS</v>
          </cell>
          <cell r="B7493" t="str">
            <v>explōrārius –a –um</v>
          </cell>
        </row>
        <row r="7494">
          <cell r="A7494" t="str">
            <v>EXPLORO</v>
          </cell>
          <cell r="B7494" t="str">
            <v>explōrō explōrāre explōrāvī explōrātus</v>
          </cell>
        </row>
        <row r="7495">
          <cell r="A7495" t="str">
            <v>EXPOLIO/2</v>
          </cell>
          <cell r="B7495" t="str">
            <v>expoliō expolīre expolīvī expolītus</v>
          </cell>
        </row>
        <row r="7496">
          <cell r="A7496" t="str">
            <v>EXPOLITIO</v>
          </cell>
        </row>
        <row r="7497">
          <cell r="A7497" t="str">
            <v>EXPOLITVS</v>
          </cell>
          <cell r="B7497" t="str">
            <v>expoliō –īre –īvi or –ii –ītum</v>
          </cell>
        </row>
        <row r="7498">
          <cell r="A7498" t="str">
            <v>EXPONO</v>
          </cell>
          <cell r="B7498" t="str">
            <v>expōnō expōnere exposuī expositus</v>
          </cell>
        </row>
        <row r="7499">
          <cell r="A7499" t="str">
            <v>EXPORRIGO/2</v>
          </cell>
        </row>
        <row r="7500">
          <cell r="A7500" t="str">
            <v>EXPORTATIO</v>
          </cell>
        </row>
        <row r="7501">
          <cell r="A7501" t="str">
            <v>EXPORTO</v>
          </cell>
          <cell r="B7501" t="str">
            <v>exportō –portāre</v>
          </cell>
        </row>
        <row r="7502">
          <cell r="A7502" t="str">
            <v>EXPOSCO</v>
          </cell>
          <cell r="B7502" t="str">
            <v>exposcō –ere –poposcī</v>
          </cell>
        </row>
        <row r="7503">
          <cell r="A7503" t="str">
            <v>EXPOSITIO</v>
          </cell>
          <cell r="B7503" t="str">
            <v>expositiō –ōnis f.</v>
          </cell>
        </row>
        <row r="7504">
          <cell r="A7504" t="str">
            <v>EXPOSITVS</v>
          </cell>
        </row>
        <row r="7505">
          <cell r="A7505" t="str">
            <v>EXPOSTVLATIO</v>
          </cell>
        </row>
        <row r="7506">
          <cell r="A7506" t="str">
            <v>EXPOSTVLO</v>
          </cell>
          <cell r="B7506" t="str">
            <v>expostulō expostulāre</v>
          </cell>
        </row>
        <row r="7507">
          <cell r="A7507" t="str">
            <v>EXPRESSIO</v>
          </cell>
        </row>
        <row r="7508">
          <cell r="A7508" t="str">
            <v>EXPRESSVS/1</v>
          </cell>
        </row>
        <row r="7509">
          <cell r="A7509" t="str">
            <v>EXPRESSVS/2</v>
          </cell>
          <cell r="B7509" t="str">
            <v>expressus –a –um</v>
          </cell>
        </row>
        <row r="7510">
          <cell r="A7510" t="str">
            <v>EXPRIMO</v>
          </cell>
          <cell r="B7510" t="str">
            <v>exprimō exprimere expressī expressum</v>
          </cell>
        </row>
        <row r="7511">
          <cell r="A7511" t="str">
            <v>EXPROBRATIO</v>
          </cell>
        </row>
        <row r="7512">
          <cell r="A7512" t="str">
            <v>EXPROBRATOR</v>
          </cell>
        </row>
        <row r="7513">
          <cell r="A7513" t="str">
            <v>EXPROBRATRIX</v>
          </cell>
        </row>
        <row r="7514">
          <cell r="A7514" t="str">
            <v>EXPROBRO</v>
          </cell>
          <cell r="B7514" t="str">
            <v>exprobō exprobāre exprobāvī exprobātus</v>
          </cell>
        </row>
        <row r="7515">
          <cell r="A7515" t="str">
            <v>EXPROMO</v>
          </cell>
          <cell r="B7515" t="str">
            <v>exprōmō –ere –prōmsī –prōmptum</v>
          </cell>
        </row>
        <row r="7516">
          <cell r="A7516" t="str">
            <v>EXPVDORO</v>
          </cell>
          <cell r="B7516" t="str">
            <v>expudorō –āre</v>
          </cell>
        </row>
        <row r="7517">
          <cell r="A7517" t="str">
            <v>EXPVGNABILIS</v>
          </cell>
        </row>
        <row r="7518">
          <cell r="A7518" t="str">
            <v>EXPVGNATIO</v>
          </cell>
          <cell r="B7518" t="str">
            <v>expugnātiō –ōnis f.</v>
          </cell>
        </row>
        <row r="7519">
          <cell r="A7519" t="str">
            <v>EXPVGNATOR</v>
          </cell>
          <cell r="B7519" t="str">
            <v>expugnātor –ōris m.</v>
          </cell>
        </row>
        <row r="7520">
          <cell r="A7520" t="str">
            <v>EXPVGNO</v>
          </cell>
          <cell r="B7520" t="str">
            <v>expūgnō expaugnāre expūgnāvī expūgnātus</v>
          </cell>
        </row>
        <row r="7521">
          <cell r="A7521" t="str">
            <v>EXPVLTRIX</v>
          </cell>
        </row>
        <row r="7522">
          <cell r="A7522" t="str">
            <v>EXPVNGO</v>
          </cell>
        </row>
        <row r="7523">
          <cell r="A7523" t="str">
            <v>EXPVRGO</v>
          </cell>
        </row>
        <row r="7524">
          <cell r="A7524" t="str">
            <v>EXQVIRO</v>
          </cell>
          <cell r="B7524" t="str">
            <v>exquīrō exquīrere exquīsīvī exquīsītus</v>
          </cell>
        </row>
        <row r="7525">
          <cell r="A7525" t="str">
            <v>EXQVISITVS</v>
          </cell>
          <cell r="B7525" t="str">
            <v>exquīsītus –a –um</v>
          </cell>
        </row>
        <row r="7526">
          <cell r="A7526" t="str">
            <v>EXSANGVINATVS</v>
          </cell>
        </row>
        <row r="7527">
          <cell r="A7527" t="str">
            <v>EXSANGVIS</v>
          </cell>
          <cell r="B7527" t="str">
            <v>exsanguis –e</v>
          </cell>
        </row>
        <row r="7528">
          <cell r="A7528" t="str">
            <v>EXSANIO</v>
          </cell>
        </row>
        <row r="7529">
          <cell r="A7529" t="str">
            <v>EXSATIO/2</v>
          </cell>
        </row>
        <row r="7530">
          <cell r="A7530" t="str">
            <v>EXSATVRABILIS</v>
          </cell>
          <cell r="B7530" t="str">
            <v>exsaturābilis –e</v>
          </cell>
        </row>
        <row r="7531">
          <cell r="A7531" t="str">
            <v>EXSATVRO</v>
          </cell>
          <cell r="B7531" t="str">
            <v>exsaturō exsaturāre exsaturāvī exsaturātus</v>
          </cell>
        </row>
        <row r="7532">
          <cell r="A7532" t="str">
            <v>EXSCALPO</v>
          </cell>
        </row>
        <row r="7533">
          <cell r="A7533" t="str">
            <v>EXSCINDO</v>
          </cell>
          <cell r="B7533" t="str">
            <v>exscindō –ere –scidī –scissus</v>
          </cell>
        </row>
        <row r="7534">
          <cell r="A7534" t="str">
            <v>EXSCREO</v>
          </cell>
        </row>
        <row r="7535">
          <cell r="A7535" t="str">
            <v>EXSCRIBO</v>
          </cell>
          <cell r="B7535" t="str">
            <v>exscrībō –scrībere –scrīpsī –scrīptum</v>
          </cell>
        </row>
        <row r="7536">
          <cell r="A7536" t="str">
            <v>EXSCVLPO</v>
          </cell>
        </row>
        <row r="7537">
          <cell r="A7537" t="str">
            <v>EXSECO</v>
          </cell>
          <cell r="B7537" t="str">
            <v>exsecō or execror exsecāre exsecuī exsectus</v>
          </cell>
        </row>
        <row r="7538">
          <cell r="A7538" t="str">
            <v>EXSECRABILIS</v>
          </cell>
          <cell r="B7538" t="str">
            <v>exsecrābilis –e</v>
          </cell>
        </row>
        <row r="7539">
          <cell r="A7539" t="str">
            <v>EXSECRANDVS</v>
          </cell>
        </row>
        <row r="7540">
          <cell r="A7540" t="str">
            <v>EXSECRATIO</v>
          </cell>
        </row>
        <row r="7541">
          <cell r="A7541" t="str">
            <v>EXSECRATVS</v>
          </cell>
        </row>
        <row r="7542">
          <cell r="A7542" t="str">
            <v>EXSECROR</v>
          </cell>
          <cell r="B7542" t="str">
            <v>exsecror –ātus sum</v>
          </cell>
        </row>
        <row r="7543">
          <cell r="A7543" t="str">
            <v>EXSECVTIO</v>
          </cell>
          <cell r="B7543" t="str">
            <v>exsecūtiō –ōnis f.</v>
          </cell>
        </row>
        <row r="7544">
          <cell r="A7544" t="str">
            <v>EXSEQVIAE</v>
          </cell>
          <cell r="B7544" t="str">
            <v>exsequiae –ārum f.</v>
          </cell>
        </row>
        <row r="7545">
          <cell r="A7545" t="str">
            <v>EXSEQVOR</v>
          </cell>
          <cell r="B7545" t="str">
            <v>exsequor or exequor exsequī exsecūtus sum</v>
          </cell>
        </row>
        <row r="7546">
          <cell r="A7546" t="str">
            <v>EXSERO/2</v>
          </cell>
          <cell r="B7546" t="str">
            <v>exserō –ere –uī –tus</v>
          </cell>
        </row>
        <row r="7547">
          <cell r="A7547" t="str">
            <v>EXSERTO</v>
          </cell>
          <cell r="B7547" t="str">
            <v>exsertō exsertāre exsertāvī exsertātus</v>
          </cell>
        </row>
        <row r="7548">
          <cell r="A7548" t="str">
            <v>EXSERTVS</v>
          </cell>
        </row>
        <row r="7549">
          <cell r="A7549" t="str">
            <v>EXSIBILO</v>
          </cell>
          <cell r="B7549" t="str">
            <v>ex–sībilō sībilāre</v>
          </cell>
        </row>
        <row r="7550">
          <cell r="A7550" t="str">
            <v>EXSICCESCO</v>
          </cell>
        </row>
        <row r="7551">
          <cell r="A7551" t="str">
            <v>EXSICCO</v>
          </cell>
        </row>
        <row r="7552">
          <cell r="A7552" t="str">
            <v>EXSILIO</v>
          </cell>
          <cell r="B7552" t="str">
            <v>exsiliō –ilīre –ilui</v>
          </cell>
        </row>
        <row r="7553">
          <cell r="A7553" t="str">
            <v>EXSILIVM</v>
          </cell>
          <cell r="B7553" t="str">
            <v>exilium/exsilium exiliī/exsiliī n.</v>
          </cell>
        </row>
        <row r="7554">
          <cell r="A7554" t="str">
            <v>EXSISTO</v>
          </cell>
          <cell r="B7554" t="str">
            <v xml:space="preserve">existō –ere exstitī – </v>
          </cell>
        </row>
        <row r="7555">
          <cell r="A7555" t="str">
            <v>EXSITIENS</v>
          </cell>
          <cell r="B7555" t="str">
            <v>exsitiens –ntis</v>
          </cell>
        </row>
        <row r="7556">
          <cell r="A7556" t="str">
            <v>EXSOLESCO</v>
          </cell>
        </row>
        <row r="7557">
          <cell r="A7557" t="str">
            <v>EXSOLVO</v>
          </cell>
          <cell r="B7557" t="str">
            <v>exsolvō –ere –ī –solūtus</v>
          </cell>
        </row>
        <row r="7558">
          <cell r="A7558" t="str">
            <v>EXSOLVTIO</v>
          </cell>
        </row>
        <row r="7559">
          <cell r="A7559" t="str">
            <v>EXSOMNIS</v>
          </cell>
          <cell r="B7559" t="str">
            <v>exsomnis –e</v>
          </cell>
        </row>
        <row r="7560">
          <cell r="A7560" t="str">
            <v>EXSONO</v>
          </cell>
          <cell r="B7560" t="str">
            <v>exsonō exsonāre exsonuī —</v>
          </cell>
        </row>
        <row r="7561">
          <cell r="A7561" t="str">
            <v>EXSORBEO</v>
          </cell>
        </row>
        <row r="7562">
          <cell r="A7562" t="str">
            <v>EXSORS</v>
          </cell>
          <cell r="B7562" t="str">
            <v>exsors exsortis</v>
          </cell>
        </row>
        <row r="7563">
          <cell r="A7563" t="str">
            <v>EXSPARGO/2</v>
          </cell>
        </row>
        <row r="7564">
          <cell r="A7564" t="str">
            <v>EXSPATIOR</v>
          </cell>
          <cell r="B7564" t="str">
            <v>exspatior exspatiārī</v>
          </cell>
        </row>
        <row r="7565">
          <cell r="A7565" t="str">
            <v>EXSPECTATIO</v>
          </cell>
          <cell r="B7565" t="str">
            <v>exspectātiō exspectātiōnis f.</v>
          </cell>
        </row>
        <row r="7566">
          <cell r="A7566" t="str">
            <v>EXSPECTATVM</v>
          </cell>
        </row>
        <row r="7567">
          <cell r="A7567" t="str">
            <v>EXSPECTATVS</v>
          </cell>
        </row>
        <row r="7568">
          <cell r="A7568" t="str">
            <v>EXSPECTO</v>
          </cell>
          <cell r="B7568" t="str">
            <v>exspectō exspectāre exspectāvī exspectātus</v>
          </cell>
        </row>
        <row r="7569">
          <cell r="A7569" t="str">
            <v>EXSPES</v>
          </cell>
        </row>
        <row r="7570">
          <cell r="A7570" t="str">
            <v>EXSPIRO</v>
          </cell>
          <cell r="B7570" t="str">
            <v>exspīrō exspīrāre exspīrāvī exspīrātus</v>
          </cell>
        </row>
        <row r="7571">
          <cell r="A7571" t="str">
            <v>EXSPOLIO</v>
          </cell>
          <cell r="B7571" t="str">
            <v>exspoliō –spoliāre</v>
          </cell>
        </row>
        <row r="7572">
          <cell r="A7572" t="str">
            <v>EXSPVO</v>
          </cell>
          <cell r="B7572" t="str">
            <v>exspuō –uere –ui –ūtum</v>
          </cell>
        </row>
        <row r="7573">
          <cell r="A7573" t="str">
            <v>EXSTANS</v>
          </cell>
        </row>
        <row r="7574">
          <cell r="A7574" t="str">
            <v>EXSTANTIA</v>
          </cell>
        </row>
        <row r="7575">
          <cell r="A7575" t="str">
            <v>EXSTERNO</v>
          </cell>
          <cell r="B7575" t="str">
            <v>externō –āre –āvī –ātum</v>
          </cell>
        </row>
        <row r="7576">
          <cell r="A7576" t="str">
            <v>EXSTIMVLATOR</v>
          </cell>
        </row>
        <row r="7577">
          <cell r="A7577" t="str">
            <v>EXSTIMVLO</v>
          </cell>
          <cell r="B7577" t="str">
            <v>exstimulō –stimulāre</v>
          </cell>
        </row>
        <row r="7578">
          <cell r="A7578" t="str">
            <v>EXSTIN</v>
          </cell>
        </row>
        <row r="7579">
          <cell r="A7579" t="str">
            <v>EXSTINGVO</v>
          </cell>
          <cell r="B7579" t="str">
            <v>exstinguō exstinguere exstinxī exstinctus</v>
          </cell>
        </row>
        <row r="7580">
          <cell r="A7580" t="str">
            <v>EXSTIRPO</v>
          </cell>
          <cell r="B7580" t="str">
            <v>exstirpō exstirpāre –āvī –ātum</v>
          </cell>
        </row>
        <row r="7581">
          <cell r="A7581" t="str">
            <v>EXSTO</v>
          </cell>
          <cell r="B7581" t="str">
            <v>exstō exstāre exstāvī exstātus</v>
          </cell>
        </row>
        <row r="7582">
          <cell r="A7582" t="str">
            <v>EXSTRVCTIO</v>
          </cell>
          <cell r="B7582" t="str">
            <v>exstructiō or extructiō –ōnis f.</v>
          </cell>
        </row>
        <row r="7583">
          <cell r="A7583" t="str">
            <v>EXSTRVCTVS</v>
          </cell>
        </row>
        <row r="7584">
          <cell r="A7584" t="str">
            <v>EXSTRVO</v>
          </cell>
          <cell r="B7584" t="str">
            <v>exstruō –ere –strūxī –strūctus</v>
          </cell>
        </row>
        <row r="7585">
          <cell r="A7585" t="str">
            <v>EXSVCATVS</v>
          </cell>
        </row>
        <row r="7586">
          <cell r="A7586" t="str">
            <v>EXSVCTVS</v>
          </cell>
        </row>
        <row r="7587">
          <cell r="A7587" t="str">
            <v>EXSVDO</v>
          </cell>
          <cell r="B7587" t="str">
            <v>exsūdō –sūdāre</v>
          </cell>
        </row>
        <row r="7588">
          <cell r="A7588" t="str">
            <v>EXSVFFLO</v>
          </cell>
          <cell r="B7588" t="str">
            <v>exsufflō –āre –āvī –ātus</v>
          </cell>
        </row>
        <row r="7589">
          <cell r="A7589" t="str">
            <v>EXSVGO</v>
          </cell>
          <cell r="B7589" t="str">
            <v>exsugo– and ex–sūgō –sūgere –sūxī –sūctum</v>
          </cell>
        </row>
        <row r="7590">
          <cell r="A7590" t="str">
            <v>EXSVL</v>
          </cell>
          <cell r="B7590" t="str">
            <v>exsul exsulī m.</v>
          </cell>
        </row>
        <row r="7591">
          <cell r="A7591" t="str">
            <v>EXSVLO</v>
          </cell>
          <cell r="B7591" t="str">
            <v>exsulō exsulāre exsulāvī exsulātus</v>
          </cell>
        </row>
        <row r="7592">
          <cell r="A7592" t="str">
            <v>EXSVLTATIO</v>
          </cell>
          <cell r="B7592" t="str">
            <v>exsultātiō –ōnis f.</v>
          </cell>
        </row>
        <row r="7593">
          <cell r="A7593" t="str">
            <v>EXSVLTIM</v>
          </cell>
        </row>
        <row r="7594">
          <cell r="A7594" t="str">
            <v>EXSVLTO</v>
          </cell>
          <cell r="B7594" t="str">
            <v>exsultō or exultō –are –āvī –ātus</v>
          </cell>
        </row>
        <row r="7595">
          <cell r="A7595" t="str">
            <v>EXSVPERABILIS</v>
          </cell>
          <cell r="B7595" t="str">
            <v>exsuperābilis –e</v>
          </cell>
        </row>
        <row r="7596">
          <cell r="A7596" t="str">
            <v>EXSVPERATIO</v>
          </cell>
        </row>
        <row r="7597">
          <cell r="A7597" t="str">
            <v>EXSVPERO</v>
          </cell>
          <cell r="B7597" t="str">
            <v>exsuperō exsuperāre exsuperāvī exsuperātus</v>
          </cell>
        </row>
        <row r="7598">
          <cell r="A7598" t="str">
            <v>EXSVRDO</v>
          </cell>
        </row>
        <row r="7599">
          <cell r="A7599" t="str">
            <v>EXSVRGO</v>
          </cell>
          <cell r="B7599" t="str">
            <v>exsurgō –ere –surrēxī</v>
          </cell>
        </row>
        <row r="7600">
          <cell r="A7600" t="str">
            <v>EXTA</v>
          </cell>
          <cell r="B7600" t="str">
            <v>exta –ōrum n.</v>
          </cell>
        </row>
        <row r="7601">
          <cell r="A7601" t="str">
            <v>EXTEMPLO</v>
          </cell>
          <cell r="B7601" t="str">
            <v>extemplō</v>
          </cell>
        </row>
        <row r="7602">
          <cell r="A7602" t="str">
            <v>EXTEMPORALIS</v>
          </cell>
          <cell r="B7602" t="str">
            <v>extemporālis –e</v>
          </cell>
        </row>
        <row r="7603">
          <cell r="A7603" t="str">
            <v>EXTENDO</v>
          </cell>
          <cell r="B7603" t="str">
            <v>extendō –ere –tendī –tentus or tēnsus</v>
          </cell>
        </row>
        <row r="7604">
          <cell r="A7604" t="str">
            <v>EXTENSIO</v>
          </cell>
          <cell r="B7604" t="str">
            <v>extēnsiō –ōnis f.</v>
          </cell>
        </row>
        <row r="7605">
          <cell r="A7605" t="str">
            <v>EXTENTIO</v>
          </cell>
        </row>
        <row r="7606">
          <cell r="A7606" t="str">
            <v>EXTENTO</v>
          </cell>
        </row>
        <row r="7607">
          <cell r="A7607" t="str">
            <v>EXTENTVS/1</v>
          </cell>
        </row>
        <row r="7608">
          <cell r="A7608" t="str">
            <v>EXTENTVS/2</v>
          </cell>
        </row>
        <row r="7609">
          <cell r="A7609" t="str">
            <v>EXTENVATIO</v>
          </cell>
        </row>
        <row r="7610">
          <cell r="A7610" t="str">
            <v>EXTENVO</v>
          </cell>
          <cell r="B7610" t="str">
            <v>extenuō –āre –āvī –ātum</v>
          </cell>
        </row>
        <row r="7611">
          <cell r="A7611" t="str">
            <v>EXTER</v>
          </cell>
          <cell r="B7611" t="str">
            <v>exter extera exterum</v>
          </cell>
        </row>
        <row r="7612">
          <cell r="A7612" t="str">
            <v>EXTERGEO</v>
          </cell>
        </row>
        <row r="7613">
          <cell r="A7613" t="str">
            <v>EXTERIOR</v>
          </cell>
          <cell r="B7613" t="str">
            <v>exterior exterius</v>
          </cell>
        </row>
        <row r="7614">
          <cell r="A7614" t="str">
            <v>EXTERMINO</v>
          </cell>
        </row>
        <row r="7615">
          <cell r="A7615" t="str">
            <v>EXTERNVM</v>
          </cell>
        </row>
        <row r="7616">
          <cell r="A7616" t="str">
            <v>EXTERNVS</v>
          </cell>
          <cell r="B7616" t="str">
            <v>externus –a –um</v>
          </cell>
        </row>
        <row r="7617">
          <cell r="A7617" t="str">
            <v>EXTERO</v>
          </cell>
          <cell r="B7617" t="str">
            <v>exterō –terere –trīvī –trītum</v>
          </cell>
        </row>
        <row r="7618">
          <cell r="A7618" t="str">
            <v>EXTERREO</v>
          </cell>
          <cell r="B7618" t="str">
            <v>exterreō –ēre –uī –itus</v>
          </cell>
        </row>
        <row r="7619">
          <cell r="A7619" t="str">
            <v>EXTERRITVS</v>
          </cell>
          <cell r="B7619" t="str">
            <v>exterritus –a –um</v>
          </cell>
        </row>
        <row r="7620">
          <cell r="A7620" t="str">
            <v>EXTIMESCO</v>
          </cell>
          <cell r="B7620" t="str">
            <v>extimēscō –ere –timuī</v>
          </cell>
        </row>
        <row r="7621">
          <cell r="A7621" t="str">
            <v>EXTOLLO</v>
          </cell>
          <cell r="B7621" t="str">
            <v>extollō –ere</v>
          </cell>
        </row>
        <row r="7622">
          <cell r="A7622" t="str">
            <v>EXTORQVEO</v>
          </cell>
          <cell r="B7622" t="str">
            <v>extorqueō extorquēre extorsī extortus</v>
          </cell>
        </row>
        <row r="7623">
          <cell r="A7623" t="str">
            <v>EXTORRIS</v>
          </cell>
          <cell r="B7623" t="str">
            <v>extorris –e</v>
          </cell>
        </row>
        <row r="7624">
          <cell r="A7624" t="str">
            <v>EXTRA/2</v>
          </cell>
          <cell r="B7624" t="str">
            <v>extrā</v>
          </cell>
        </row>
        <row r="7625">
          <cell r="A7625" t="str">
            <v>EXTRAHO</v>
          </cell>
          <cell r="B7625" t="str">
            <v>extrahō extrahere extrāxī extractum</v>
          </cell>
        </row>
        <row r="7626">
          <cell r="A7626" t="str">
            <v>EXTRANEVS</v>
          </cell>
          <cell r="B7626" t="str">
            <v>extrāneus –a –um</v>
          </cell>
        </row>
        <row r="7627">
          <cell r="A7627" t="str">
            <v>EXTRAORDINARIVS</v>
          </cell>
          <cell r="B7627" t="str">
            <v>extrāōrdinārius –a –um</v>
          </cell>
        </row>
        <row r="7628">
          <cell r="A7628" t="str">
            <v>EXTRARIVS</v>
          </cell>
        </row>
        <row r="7629">
          <cell r="A7629" t="str">
            <v>EXTREMITAS</v>
          </cell>
        </row>
        <row r="7630">
          <cell r="A7630" t="str">
            <v>EXTREMVM</v>
          </cell>
          <cell r="B7630" t="str">
            <v>extrēmum</v>
          </cell>
        </row>
        <row r="7631">
          <cell r="A7631" t="str">
            <v>EXTREMVS</v>
          </cell>
          <cell r="B7631" t="str">
            <v>extrēmus –a –um</v>
          </cell>
        </row>
        <row r="7632">
          <cell r="A7632" t="str">
            <v>EXTRICO</v>
          </cell>
          <cell r="B7632" t="str">
            <v xml:space="preserve">extricō –āre </v>
          </cell>
        </row>
        <row r="7633">
          <cell r="A7633" t="str">
            <v>EXTRINSECVS</v>
          </cell>
        </row>
        <row r="7634">
          <cell r="A7634" t="str">
            <v>EXTRVDO</v>
          </cell>
          <cell r="B7634" t="str">
            <v>extrūdō –trūdere –trūsī –trūsum</v>
          </cell>
        </row>
        <row r="7635">
          <cell r="A7635" t="str">
            <v>EXTVNDO</v>
          </cell>
          <cell r="B7635" t="str">
            <v>extundō –ere –tūdī –tūsus</v>
          </cell>
        </row>
        <row r="7636">
          <cell r="A7636" t="str">
            <v>EXTVRBO/2</v>
          </cell>
          <cell r="B7636" t="str">
            <v>exturbō –āre –āvī –ātum</v>
          </cell>
        </row>
        <row r="7637">
          <cell r="A7637" t="str">
            <v>EXVBERO</v>
          </cell>
          <cell r="B7637" t="str">
            <v>exūberō exūberāre exūberāvī exūberātus</v>
          </cell>
        </row>
        <row r="7638">
          <cell r="A7638" t="str">
            <v>EXVLCERATIO</v>
          </cell>
        </row>
        <row r="7639">
          <cell r="A7639" t="str">
            <v>EXVLCERO</v>
          </cell>
        </row>
        <row r="7640">
          <cell r="A7640" t="str">
            <v>EXVLVLO</v>
          </cell>
          <cell r="B7640" t="str">
            <v>exululō exululāre</v>
          </cell>
        </row>
        <row r="7641">
          <cell r="A7641" t="str">
            <v>EXVNDATIO</v>
          </cell>
        </row>
        <row r="7642">
          <cell r="A7642" t="str">
            <v>EXVNDO</v>
          </cell>
        </row>
        <row r="7643">
          <cell r="A7643" t="str">
            <v>EXVO</v>
          </cell>
          <cell r="B7643" t="str">
            <v>exuō exuere exuī exūtus</v>
          </cell>
        </row>
        <row r="7644">
          <cell r="A7644" t="str">
            <v>EXVRGEO</v>
          </cell>
        </row>
        <row r="7645">
          <cell r="A7645" t="str">
            <v>EXVRO</v>
          </cell>
          <cell r="B7645" t="str">
            <v>exūrō –ere –ussī –ūstus</v>
          </cell>
        </row>
        <row r="7646">
          <cell r="A7646" t="str">
            <v>EXVVIAE</v>
          </cell>
          <cell r="B7646" t="str">
            <v>exuviae –ārum f.</v>
          </cell>
        </row>
        <row r="7647">
          <cell r="A7647" t="str">
            <v>EZEKIEL/N</v>
          </cell>
          <cell r="B7647" t="str">
            <v>Ezechiēl –ēlis m.</v>
          </cell>
        </row>
        <row r="7648">
          <cell r="A7648" t="str">
            <v>FABA</v>
          </cell>
          <cell r="B7648" t="str">
            <v>faba fabae f.</v>
          </cell>
        </row>
        <row r="7649">
          <cell r="A7649" t="str">
            <v>FABAGINVS</v>
          </cell>
        </row>
        <row r="7650">
          <cell r="A7650" t="str">
            <v>FABALIA</v>
          </cell>
        </row>
        <row r="7651">
          <cell r="A7651" t="str">
            <v>FABARIS/N</v>
          </cell>
          <cell r="B7651" t="str">
            <v>Fabaris –is m.</v>
          </cell>
        </row>
        <row r="7652">
          <cell r="A7652" t="str">
            <v>FABARIVS</v>
          </cell>
        </row>
        <row r="7653">
          <cell r="A7653" t="str">
            <v>FABELLA</v>
          </cell>
          <cell r="B7653" t="str">
            <v>fābella –ae f.</v>
          </cell>
        </row>
        <row r="7654">
          <cell r="A7654" t="str">
            <v>FABER/1</v>
          </cell>
          <cell r="B7654" t="str">
            <v>faber fabrī m.</v>
          </cell>
        </row>
        <row r="7655">
          <cell r="A7655" t="str">
            <v>FABER/2</v>
          </cell>
          <cell r="B7655" t="str">
            <v xml:space="preserve">faber –bra –brum </v>
          </cell>
        </row>
        <row r="7656">
          <cell r="A7656" t="str">
            <v>FABIANVS/N</v>
          </cell>
        </row>
        <row r="7657">
          <cell r="A7657" t="str">
            <v>FABIVS/N</v>
          </cell>
          <cell r="B7657" t="str">
            <v>Fabius –iī m.</v>
          </cell>
        </row>
        <row r="7658">
          <cell r="A7658" t="str">
            <v>FABRICA</v>
          </cell>
          <cell r="B7658" t="str">
            <v>fabrica –ae f.</v>
          </cell>
        </row>
        <row r="7659">
          <cell r="A7659" t="str">
            <v>FABRICATIO</v>
          </cell>
        </row>
        <row r="7660">
          <cell r="A7660" t="str">
            <v>FABRICATOR</v>
          </cell>
          <cell r="B7660" t="str">
            <v>fabricātor –ōris m.</v>
          </cell>
        </row>
        <row r="7661">
          <cell r="A7661" t="str">
            <v>FABRICIVS/N</v>
          </cell>
          <cell r="B7661" t="str">
            <v>Fabricius –iī m.</v>
          </cell>
        </row>
        <row r="7662">
          <cell r="A7662" t="str">
            <v>FABRICO</v>
          </cell>
          <cell r="B7662" t="str">
            <v>fabricō fabricāre fabricāvī fabricātus</v>
          </cell>
        </row>
        <row r="7663">
          <cell r="A7663" t="str">
            <v>FABRICOR</v>
          </cell>
          <cell r="B7663" t="str">
            <v xml:space="preserve">fabricor fabricārī </v>
          </cell>
        </row>
        <row r="7664">
          <cell r="A7664" t="str">
            <v>FABRILIS</v>
          </cell>
          <cell r="B7664" t="str">
            <v>fabrilis –e</v>
          </cell>
        </row>
        <row r="7665">
          <cell r="A7665" t="str">
            <v>FABVLA/1</v>
          </cell>
          <cell r="B7665" t="str">
            <v>fābula fābulae f.</v>
          </cell>
        </row>
        <row r="7666">
          <cell r="A7666" t="str">
            <v>FABVLA/2</v>
          </cell>
        </row>
        <row r="7667">
          <cell r="A7667" t="str">
            <v>FABVLAMAGO</v>
          </cell>
          <cell r="B7667" t="str">
            <v>fābulam agō</v>
          </cell>
        </row>
        <row r="7668">
          <cell r="A7668" t="str">
            <v>FABVLATOR</v>
          </cell>
        </row>
        <row r="7669">
          <cell r="A7669" t="str">
            <v>FABVLLVS/N</v>
          </cell>
          <cell r="B7669" t="str">
            <v>Fabullus –ī m.</v>
          </cell>
        </row>
        <row r="7670">
          <cell r="A7670" t="str">
            <v>FABVLOR</v>
          </cell>
          <cell r="B7670" t="str">
            <v>fābulor –āre</v>
          </cell>
        </row>
        <row r="7671">
          <cell r="A7671" t="str">
            <v>FABVLOSVS</v>
          </cell>
        </row>
        <row r="7672">
          <cell r="A7672" t="str">
            <v>FABVLVS</v>
          </cell>
        </row>
        <row r="7673">
          <cell r="A7673" t="str">
            <v>FACESSO</v>
          </cell>
          <cell r="B7673" t="str">
            <v>facessō –ere –cessī –cessītus</v>
          </cell>
        </row>
        <row r="7674">
          <cell r="A7674" t="str">
            <v>FACETIAE</v>
          </cell>
          <cell r="B7674" t="str">
            <v>facētia –ae f.</v>
          </cell>
        </row>
        <row r="7675">
          <cell r="A7675" t="str">
            <v>FACETVS</v>
          </cell>
          <cell r="B7675" t="str">
            <v>facētus –a –um</v>
          </cell>
        </row>
        <row r="7676">
          <cell r="A7676" t="str">
            <v>FACIES</v>
          </cell>
          <cell r="B7676" t="str">
            <v>faciēs faciēī f.</v>
          </cell>
        </row>
        <row r="7677">
          <cell r="A7677" t="str">
            <v>FACILE</v>
          </cell>
          <cell r="B7677" t="str">
            <v>facile</v>
          </cell>
        </row>
        <row r="7678">
          <cell r="A7678" t="str">
            <v>FACILIS</v>
          </cell>
          <cell r="B7678" t="str">
            <v>facilis facile</v>
          </cell>
        </row>
        <row r="7679">
          <cell r="A7679" t="str">
            <v>FACILITAS</v>
          </cell>
          <cell r="B7679" t="str">
            <v>facilitās –ātis f.</v>
          </cell>
        </row>
        <row r="7680">
          <cell r="A7680" t="str">
            <v>FACILIVS</v>
          </cell>
          <cell r="B7680" t="str">
            <v>facilius facillime</v>
          </cell>
        </row>
        <row r="7681">
          <cell r="A7681" t="str">
            <v>FACILOR</v>
          </cell>
          <cell r="B7681" t="str">
            <v>facilor –ius; facillimus –a –um</v>
          </cell>
        </row>
        <row r="7682">
          <cell r="A7682" t="str">
            <v>FACINOROSVS</v>
          </cell>
          <cell r="B7682" t="str">
            <v xml:space="preserve">facinorōsus or facinerōsus –a –um </v>
          </cell>
        </row>
        <row r="7683">
          <cell r="A7683" t="str">
            <v>FACINVS</v>
          </cell>
          <cell r="B7683" t="str">
            <v>facinus facinoris n.</v>
          </cell>
        </row>
        <row r="7684">
          <cell r="A7684" t="str">
            <v>FACIO</v>
          </cell>
          <cell r="B7684" t="str">
            <v>faciō facere fēcī factus</v>
          </cell>
        </row>
        <row r="7685">
          <cell r="A7685" t="str">
            <v>FACTIO</v>
          </cell>
          <cell r="B7685" t="str">
            <v>factiō –ōnis f.</v>
          </cell>
        </row>
        <row r="7686">
          <cell r="A7686" t="str">
            <v>FACTIOSVS</v>
          </cell>
        </row>
        <row r="7687">
          <cell r="A7687" t="str">
            <v>FACTITO</v>
          </cell>
          <cell r="B7687" t="str">
            <v>factitō factitāre</v>
          </cell>
        </row>
        <row r="7688">
          <cell r="A7688" t="str">
            <v>FACTOR</v>
          </cell>
        </row>
        <row r="7689">
          <cell r="A7689" t="str">
            <v>FACTVM</v>
          </cell>
          <cell r="B7689" t="str">
            <v>factum factī n.</v>
          </cell>
        </row>
        <row r="7690">
          <cell r="A7690" t="str">
            <v>FACTVRA</v>
          </cell>
          <cell r="B7690" t="str">
            <v>factūra –ae f.</v>
          </cell>
        </row>
        <row r="7691">
          <cell r="A7691" t="str">
            <v>FACTVS/1</v>
          </cell>
        </row>
        <row r="7692">
          <cell r="A7692" t="str">
            <v>FACTVS/2</v>
          </cell>
        </row>
        <row r="7693">
          <cell r="A7693" t="str">
            <v>FACVLA</v>
          </cell>
        </row>
        <row r="7694">
          <cell r="A7694" t="str">
            <v>FACVLTAS</v>
          </cell>
          <cell r="B7694" t="str">
            <v>facultās facultātis f.</v>
          </cell>
        </row>
        <row r="7695">
          <cell r="A7695" t="str">
            <v>FACVNDIA</v>
          </cell>
          <cell r="B7695" t="str">
            <v>fācundia –ae f.</v>
          </cell>
        </row>
        <row r="7696">
          <cell r="A7696" t="str">
            <v>FACVNDVS</v>
          </cell>
          <cell r="B7696" t="str">
            <v>fācundus –a –um</v>
          </cell>
        </row>
        <row r="7697">
          <cell r="A7697" t="str">
            <v>FADVS/N</v>
          </cell>
          <cell r="B7697" t="str">
            <v>Fādus –ī m.</v>
          </cell>
        </row>
        <row r="7698">
          <cell r="A7698" t="str">
            <v>FAECARIVS</v>
          </cell>
        </row>
        <row r="7699">
          <cell r="A7699" t="str">
            <v>FAECATVS</v>
          </cell>
        </row>
        <row r="7700">
          <cell r="A7700" t="str">
            <v>FAECVLA</v>
          </cell>
        </row>
        <row r="7701">
          <cell r="A7701" t="str">
            <v>FAENIVS/N</v>
          </cell>
          <cell r="B7701" t="str">
            <v>Faenius –iī m.</v>
          </cell>
        </row>
        <row r="7702">
          <cell r="A7702" t="str">
            <v>FAENVS</v>
          </cell>
          <cell r="B7702" t="str">
            <v>faenus or fēnus –ōris n.</v>
          </cell>
        </row>
        <row r="7703">
          <cell r="A7703" t="str">
            <v>FAESVLAE/N</v>
          </cell>
          <cell r="B7703" t="str">
            <v>Faesulae –ārum f.</v>
          </cell>
        </row>
        <row r="7704">
          <cell r="A7704" t="str">
            <v>FAEX</v>
          </cell>
          <cell r="B7704" t="str">
            <v>faex faecis f.</v>
          </cell>
        </row>
        <row r="7705">
          <cell r="A7705" t="str">
            <v>FAGINEVS</v>
          </cell>
        </row>
        <row r="7706">
          <cell r="A7706" t="str">
            <v>FAGINVS</v>
          </cell>
          <cell r="B7706" t="str">
            <v xml:space="preserve">fāginus –a –um </v>
          </cell>
        </row>
        <row r="7707">
          <cell r="A7707" t="str">
            <v>FAGVS</v>
          </cell>
          <cell r="B7707" t="str">
            <v>fāgus –i f.</v>
          </cell>
        </row>
        <row r="7708">
          <cell r="A7708" t="str">
            <v>FALA</v>
          </cell>
        </row>
        <row r="7709">
          <cell r="A7709" t="str">
            <v>FALARICA</v>
          </cell>
          <cell r="B7709" t="str">
            <v>phalārica –ae f.</v>
          </cell>
        </row>
        <row r="7710">
          <cell r="A7710" t="str">
            <v>FALCARIVS</v>
          </cell>
          <cell r="B7710" t="str">
            <v>falcārius falcāriī m.</v>
          </cell>
        </row>
        <row r="7711">
          <cell r="A7711" t="str">
            <v>FALCATVS</v>
          </cell>
          <cell r="B7711" t="str">
            <v>falcātus –a –um</v>
          </cell>
        </row>
        <row r="7712">
          <cell r="A7712" t="str">
            <v>FALCIDIVS/N</v>
          </cell>
          <cell r="B7712" t="str">
            <v>Falcidius –a –um</v>
          </cell>
        </row>
        <row r="7713">
          <cell r="A7713" t="str">
            <v>FALCIFER</v>
          </cell>
        </row>
        <row r="7714">
          <cell r="A7714" t="str">
            <v>FALCO</v>
          </cell>
          <cell r="B7714" t="str">
            <v>falcō –ōnis m.</v>
          </cell>
        </row>
        <row r="7715">
          <cell r="A7715" t="str">
            <v>FALCVLA</v>
          </cell>
        </row>
        <row r="7716">
          <cell r="A7716" t="str">
            <v>FALERNVM/N</v>
          </cell>
          <cell r="B7716" t="str">
            <v>Falernum –ī n.</v>
          </cell>
        </row>
        <row r="7717">
          <cell r="A7717" t="str">
            <v>FALERNVS/A</v>
          </cell>
          <cell r="B7717" t="str">
            <v>Falernus –a –um</v>
          </cell>
        </row>
        <row r="7718">
          <cell r="A7718" t="str">
            <v>FALERNVS/N</v>
          </cell>
          <cell r="B7718" t="str">
            <v>Falernus –ī m.</v>
          </cell>
        </row>
        <row r="7719">
          <cell r="A7719" t="str">
            <v>FALISCVS/A</v>
          </cell>
          <cell r="B7719" t="str">
            <v>Faliscī –ōrum m.</v>
          </cell>
        </row>
        <row r="7720">
          <cell r="A7720" t="str">
            <v>FALLACIA</v>
          </cell>
          <cell r="B7720" t="str">
            <v>fallācia –ae f.</v>
          </cell>
        </row>
        <row r="7721">
          <cell r="A7721" t="str">
            <v>FALLAX</v>
          </cell>
          <cell r="B7721" t="str">
            <v>fallax –ācis</v>
          </cell>
        </row>
        <row r="7722">
          <cell r="A7722" t="str">
            <v>FALLO</v>
          </cell>
          <cell r="B7722" t="str">
            <v>fallō fallere fefellī falsus</v>
          </cell>
        </row>
        <row r="7723">
          <cell r="A7723" t="str">
            <v>FALSARIVS</v>
          </cell>
        </row>
        <row r="7724">
          <cell r="A7724" t="str">
            <v>FALSIPARENS</v>
          </cell>
          <cell r="B7724" t="str">
            <v>falsiparens –entis</v>
          </cell>
        </row>
        <row r="7725">
          <cell r="A7725" t="str">
            <v>FALSO/1</v>
          </cell>
        </row>
        <row r="7726">
          <cell r="A7726" t="str">
            <v>FALSO/2</v>
          </cell>
          <cell r="B7726" t="str">
            <v>falsō</v>
          </cell>
        </row>
        <row r="7727">
          <cell r="A7727" t="str">
            <v>FALSVM</v>
          </cell>
          <cell r="B7727" t="str">
            <v>falsum –ī n.</v>
          </cell>
        </row>
        <row r="7728">
          <cell r="A7728" t="str">
            <v>FALSVS</v>
          </cell>
          <cell r="B7728" t="str">
            <v>falsus –a –um</v>
          </cell>
        </row>
        <row r="7729">
          <cell r="A7729" t="str">
            <v>FALX</v>
          </cell>
          <cell r="B7729" t="str">
            <v>falx –cis f.</v>
          </cell>
        </row>
        <row r="7730">
          <cell r="A7730" t="str">
            <v>FAMA</v>
          </cell>
          <cell r="B7730" t="str">
            <v>fāma fāmae f.</v>
          </cell>
        </row>
        <row r="7731">
          <cell r="A7731" t="str">
            <v>FAMELICVS/1</v>
          </cell>
        </row>
        <row r="7732">
          <cell r="A7732" t="str">
            <v>FAMELICVS/2</v>
          </cell>
          <cell r="B7732" t="str">
            <v>famēlicus –a –um</v>
          </cell>
        </row>
        <row r="7733">
          <cell r="A7733" t="str">
            <v>FAMES</v>
          </cell>
          <cell r="B7733" t="str">
            <v>famēs famis f.</v>
          </cell>
        </row>
        <row r="7734">
          <cell r="A7734" t="str">
            <v>FAMILIA</v>
          </cell>
          <cell r="B7734" t="str">
            <v>familia familiae f.</v>
          </cell>
        </row>
        <row r="7735">
          <cell r="A7735" t="str">
            <v>FAMILIARICVS</v>
          </cell>
        </row>
        <row r="7736">
          <cell r="A7736" t="str">
            <v>FAMILIARIS/1</v>
          </cell>
          <cell r="B7736" t="str">
            <v>familiāris familiāris m./f.</v>
          </cell>
        </row>
        <row r="7737">
          <cell r="A7737" t="str">
            <v>FAMILIARIS/2</v>
          </cell>
          <cell r="B7737" t="str">
            <v>familiāris familiāre</v>
          </cell>
        </row>
        <row r="7738">
          <cell r="A7738" t="str">
            <v>FAMILIARITAS</v>
          </cell>
          <cell r="B7738" t="str">
            <v>familiāritās familiāritātis f.</v>
          </cell>
        </row>
        <row r="7739">
          <cell r="A7739" t="str">
            <v>FAMOSVS</v>
          </cell>
          <cell r="B7739" t="str">
            <v xml:space="preserve">fāmōsus –a –um </v>
          </cell>
        </row>
        <row r="7740">
          <cell r="A7740" t="str">
            <v>FAMVL</v>
          </cell>
        </row>
        <row r="7741">
          <cell r="A7741" t="str">
            <v>FAMVLA</v>
          </cell>
          <cell r="B7741" t="str">
            <v>famula –ae f.</v>
          </cell>
        </row>
        <row r="7742">
          <cell r="A7742" t="str">
            <v>FAMVLARIS</v>
          </cell>
        </row>
        <row r="7743">
          <cell r="A7743" t="str">
            <v>FAMVLATVS</v>
          </cell>
          <cell r="B7743" t="str">
            <v>famulātus –ūs m.</v>
          </cell>
        </row>
        <row r="7744">
          <cell r="A7744" t="str">
            <v>FAMVLOR</v>
          </cell>
          <cell r="B7744" t="str">
            <v>famulor –ārī –ātus sum</v>
          </cell>
        </row>
        <row r="7745">
          <cell r="A7745" t="str">
            <v>FAMVLVS/1</v>
          </cell>
          <cell r="B7745" t="str">
            <v>famulus –ī m.</v>
          </cell>
        </row>
        <row r="7746">
          <cell r="A7746" t="str">
            <v>FAMVLVS/2</v>
          </cell>
        </row>
        <row r="7747">
          <cell r="A7747" t="str">
            <v>FANATICVS</v>
          </cell>
        </row>
        <row r="7748">
          <cell r="A7748" t="str">
            <v>FANDVS</v>
          </cell>
          <cell r="B7748" t="str">
            <v>fandus –a –um</v>
          </cell>
        </row>
        <row r="7749">
          <cell r="A7749" t="str">
            <v>FANNIVS/N</v>
          </cell>
          <cell r="B7749" t="str">
            <v>Fannius –iī m.</v>
          </cell>
        </row>
        <row r="7750">
          <cell r="A7750" t="str">
            <v>FANOR</v>
          </cell>
        </row>
        <row r="7751">
          <cell r="A7751" t="str">
            <v>FANVM</v>
          </cell>
          <cell r="B7751" t="str">
            <v>fānum –ī n.</v>
          </cell>
        </row>
        <row r="7752">
          <cell r="A7752" t="str">
            <v>FAR</v>
          </cell>
          <cell r="B7752" t="str">
            <v>far –farris n.</v>
          </cell>
        </row>
        <row r="7753">
          <cell r="A7753" t="str">
            <v>FARA/N1</v>
          </cell>
        </row>
        <row r="7754">
          <cell r="A7754" t="str">
            <v>FARCIO</v>
          </cell>
          <cell r="B7754" t="str">
            <v>farciō farcīre farsi fartum</v>
          </cell>
        </row>
        <row r="7755">
          <cell r="A7755" t="str">
            <v>FARINA</v>
          </cell>
          <cell r="B7755" t="str">
            <v xml:space="preserve">farīna –ae f. </v>
          </cell>
        </row>
        <row r="7756">
          <cell r="A7756" t="str">
            <v>FARINARIVS</v>
          </cell>
        </row>
        <row r="7757">
          <cell r="A7757" t="str">
            <v>FARNVS</v>
          </cell>
        </row>
        <row r="7758">
          <cell r="A7758" t="str">
            <v>FARO/N1</v>
          </cell>
        </row>
        <row r="7759">
          <cell r="A7759" t="str">
            <v>FARRAGO</v>
          </cell>
          <cell r="B7759" t="str">
            <v>farrāgō farrāginis f.</v>
          </cell>
        </row>
        <row r="7760">
          <cell r="A7760" t="str">
            <v>FARRARIVM</v>
          </cell>
        </row>
        <row r="7761">
          <cell r="A7761" t="str">
            <v>FARRARIVS</v>
          </cell>
        </row>
        <row r="7762">
          <cell r="A7762" t="str">
            <v>FARRATVS</v>
          </cell>
        </row>
        <row r="7763">
          <cell r="A7763" t="str">
            <v>FARREO</v>
          </cell>
        </row>
        <row r="7764">
          <cell r="A7764" t="str">
            <v>FARTOR</v>
          </cell>
        </row>
        <row r="7765">
          <cell r="A7765" t="str">
            <v>FARTVRA</v>
          </cell>
        </row>
        <row r="7766">
          <cell r="A7766" t="str">
            <v>FAS</v>
          </cell>
          <cell r="B7766" t="str">
            <v>fās n.</v>
          </cell>
        </row>
        <row r="7767">
          <cell r="A7767" t="str">
            <v>FAS/N</v>
          </cell>
        </row>
        <row r="7768">
          <cell r="A7768" t="str">
            <v>FASCIA</v>
          </cell>
          <cell r="B7768" t="str">
            <v>fascia –ae f.</v>
          </cell>
        </row>
        <row r="7769">
          <cell r="A7769" t="str">
            <v>FASCICVLVS</v>
          </cell>
        </row>
        <row r="7770">
          <cell r="A7770" t="str">
            <v>FASCINA</v>
          </cell>
        </row>
        <row r="7771">
          <cell r="A7771" t="str">
            <v>FASCINO</v>
          </cell>
          <cell r="B7771" t="str">
            <v>fascinō fascināre</v>
          </cell>
        </row>
        <row r="7772">
          <cell r="A7772" t="str">
            <v>FASCIOLA</v>
          </cell>
        </row>
        <row r="7773">
          <cell r="A7773" t="str">
            <v>FASCIS</v>
          </cell>
          <cell r="B7773" t="str">
            <v>fascis –is m.</v>
          </cell>
        </row>
        <row r="7774">
          <cell r="A7774" t="str">
            <v>FASTI</v>
          </cell>
          <cell r="B7774" t="str">
            <v>fāstī –ōrum m.</v>
          </cell>
        </row>
        <row r="7775">
          <cell r="A7775" t="str">
            <v>FASTIDIO</v>
          </cell>
          <cell r="B7775" t="str">
            <v>fastīdiō fastīdīre</v>
          </cell>
        </row>
        <row r="7776">
          <cell r="A7776" t="str">
            <v>FASTIDIOSE</v>
          </cell>
          <cell r="B7776" t="str">
            <v>fastīdiōsē</v>
          </cell>
        </row>
        <row r="7777">
          <cell r="A7777" t="str">
            <v>FASTIDIOSVS</v>
          </cell>
        </row>
        <row r="7778">
          <cell r="A7778" t="str">
            <v>FASTIDIVM</v>
          </cell>
          <cell r="B7778" t="str">
            <v>fastīdium –ī n.</v>
          </cell>
        </row>
        <row r="7779">
          <cell r="A7779" t="str">
            <v>FASTIGIVM</v>
          </cell>
          <cell r="B7779" t="str">
            <v>fastīgium fastīgi(ī) n.</v>
          </cell>
        </row>
        <row r="7780">
          <cell r="A7780" t="str">
            <v>FASTIGO</v>
          </cell>
          <cell r="B7780" t="str">
            <v>fastīgō –fastīgāre</v>
          </cell>
        </row>
        <row r="7781">
          <cell r="A7781" t="str">
            <v>FASTOSVS</v>
          </cell>
        </row>
        <row r="7782">
          <cell r="A7782" t="str">
            <v>FASTVS/1</v>
          </cell>
          <cell r="B7782" t="str">
            <v>fastus –ūs m.</v>
          </cell>
        </row>
        <row r="7783">
          <cell r="A7783" t="str">
            <v>FASTVS/2</v>
          </cell>
        </row>
        <row r="7784">
          <cell r="A7784" t="str">
            <v>FASTVS/3</v>
          </cell>
        </row>
        <row r="7785">
          <cell r="A7785" t="str">
            <v>FATALIS</v>
          </cell>
          <cell r="B7785" t="str">
            <v>fātālis fātālis fātāle</v>
          </cell>
        </row>
        <row r="7786">
          <cell r="A7786" t="str">
            <v>FATEOR</v>
          </cell>
          <cell r="B7786" t="str">
            <v>fateor fatērī fassus sum</v>
          </cell>
        </row>
        <row r="7787">
          <cell r="A7787" t="str">
            <v>FATIDICVS/2</v>
          </cell>
          <cell r="B7787" t="str">
            <v>fātidicus –a –um</v>
          </cell>
        </row>
        <row r="7788">
          <cell r="A7788" t="str">
            <v>FATIFER</v>
          </cell>
          <cell r="B7788" t="str">
            <v>fātifer –era –erum</v>
          </cell>
        </row>
        <row r="7789">
          <cell r="A7789" t="str">
            <v>FATIGATIO</v>
          </cell>
        </row>
        <row r="7790">
          <cell r="A7790" t="str">
            <v>FATIGO</v>
          </cell>
          <cell r="B7790" t="str">
            <v>fatīgō fatīgāre fatīgāvī fatīgātus</v>
          </cell>
        </row>
        <row r="7791">
          <cell r="A7791" t="str">
            <v>FATISCO</v>
          </cell>
          <cell r="B7791" t="str">
            <v>fatīscō –ere</v>
          </cell>
        </row>
        <row r="7792">
          <cell r="A7792" t="str">
            <v>FATISCOR</v>
          </cell>
        </row>
        <row r="7793">
          <cell r="A7793" t="str">
            <v>FATVA</v>
          </cell>
        </row>
        <row r="7794">
          <cell r="A7794" t="str">
            <v>FATVM</v>
          </cell>
          <cell r="B7794" t="str">
            <v>fātum fātī n. or fātus –ī m.</v>
          </cell>
        </row>
        <row r="7795">
          <cell r="A7795" t="str">
            <v>FATVVS/2</v>
          </cell>
          <cell r="B7795" t="str">
            <v>fatuus –a –um</v>
          </cell>
        </row>
        <row r="7796">
          <cell r="A7796" t="str">
            <v>FAVEO</v>
          </cell>
          <cell r="B7796" t="str">
            <v>faveō favēre fāvī fautūrus</v>
          </cell>
        </row>
        <row r="7797">
          <cell r="A7797" t="str">
            <v>FAVILLA</v>
          </cell>
          <cell r="B7797" t="str">
            <v>favīlla –ae f.</v>
          </cell>
        </row>
        <row r="7798">
          <cell r="A7798" t="str">
            <v>FAVNI/N</v>
          </cell>
          <cell r="B7798" t="str">
            <v>Faunus –ī m</v>
          </cell>
        </row>
        <row r="7799">
          <cell r="A7799" t="str">
            <v>FAVNVS</v>
          </cell>
        </row>
        <row r="7800">
          <cell r="A7800" t="str">
            <v>FAVNVS/N</v>
          </cell>
          <cell r="B7800" t="str">
            <v>Faunus –ī m.</v>
          </cell>
        </row>
        <row r="7801">
          <cell r="A7801" t="str">
            <v>FAVONIVS</v>
          </cell>
        </row>
        <row r="7802">
          <cell r="A7802" t="str">
            <v>FAVONIVS/N</v>
          </cell>
          <cell r="B7802" t="str">
            <v>Favōnius –iī m.</v>
          </cell>
        </row>
        <row r="7803">
          <cell r="A7803" t="str">
            <v>FAVOR</v>
          </cell>
          <cell r="B7803" t="str">
            <v>favor favōris m.</v>
          </cell>
        </row>
        <row r="7804">
          <cell r="A7804" t="str">
            <v>FAVORABILIS</v>
          </cell>
          <cell r="B7804" t="str">
            <v xml:space="preserve">favōrābilis –e </v>
          </cell>
        </row>
        <row r="7805">
          <cell r="A7805" t="str">
            <v>FAVSTA/N</v>
          </cell>
          <cell r="B7805" t="str">
            <v>Fausta –ae f.</v>
          </cell>
        </row>
        <row r="7806">
          <cell r="A7806" t="str">
            <v>FAVSTVLVS/N</v>
          </cell>
          <cell r="B7806" t="str">
            <v>Faustulus –ī m.</v>
          </cell>
        </row>
        <row r="7807">
          <cell r="A7807" t="str">
            <v>FAVSTVS</v>
          </cell>
          <cell r="B7807" t="str">
            <v>faustus –a –um</v>
          </cell>
        </row>
        <row r="7808">
          <cell r="A7808" t="str">
            <v>FAVSTVS/N</v>
          </cell>
          <cell r="B7808" t="str">
            <v>Faustus –ī m.</v>
          </cell>
        </row>
        <row r="7809">
          <cell r="A7809" t="str">
            <v>FAVTOR</v>
          </cell>
          <cell r="B7809" t="str">
            <v>fautor fautōris m.</v>
          </cell>
        </row>
        <row r="7810">
          <cell r="A7810" t="str">
            <v>FAVTRIX</v>
          </cell>
          <cell r="B7810" t="str">
            <v>fautrīx –īcis f.</v>
          </cell>
        </row>
        <row r="7811">
          <cell r="A7811" t="str">
            <v>FAVVS</v>
          </cell>
          <cell r="B7811" t="str">
            <v>favus –ī m.</v>
          </cell>
        </row>
        <row r="7812">
          <cell r="A7812" t="str">
            <v>FAVX</v>
          </cell>
          <cell r="B7812" t="str">
            <v>faux faucis f.</v>
          </cell>
        </row>
        <row r="7813">
          <cell r="A7813" t="str">
            <v>FAX</v>
          </cell>
          <cell r="B7813" t="str">
            <v>fax facis f.</v>
          </cell>
        </row>
        <row r="7814">
          <cell r="A7814" t="str">
            <v>FEBRICITO</v>
          </cell>
        </row>
        <row r="7815">
          <cell r="A7815" t="str">
            <v>FEBRICVLA</v>
          </cell>
        </row>
        <row r="7816">
          <cell r="A7816" t="str">
            <v>FEBRICVLOSVS</v>
          </cell>
          <cell r="B7816" t="str">
            <v>febrīculōsus –a –um</v>
          </cell>
        </row>
        <row r="7817">
          <cell r="A7817" t="str">
            <v>FEBRIS</v>
          </cell>
          <cell r="B7817" t="str">
            <v>febris febris f.</v>
          </cell>
        </row>
        <row r="7818">
          <cell r="A7818" t="str">
            <v>FEBRVARIVS/N</v>
          </cell>
          <cell r="B7818" t="str">
            <v>Februārius –ī m.</v>
          </cell>
        </row>
        <row r="7819">
          <cell r="A7819" t="str">
            <v>FECTO</v>
          </cell>
        </row>
        <row r="7820">
          <cell r="A7820" t="str">
            <v>FECVNDITAS</v>
          </cell>
          <cell r="B7820" t="str">
            <v>fēcunditās –ātis f.</v>
          </cell>
        </row>
        <row r="7821">
          <cell r="A7821" t="str">
            <v>FECVNDO</v>
          </cell>
          <cell r="B7821" t="str">
            <v>fēcundō fēcundāre</v>
          </cell>
        </row>
        <row r="7822">
          <cell r="A7822" t="str">
            <v>FECVNDVS</v>
          </cell>
          <cell r="B7822" t="str">
            <v>fēcundus –a –um</v>
          </cell>
        </row>
        <row r="7823">
          <cell r="A7823" t="str">
            <v>FEL</v>
          </cell>
          <cell r="B7823" t="str">
            <v>fel –fellis n.</v>
          </cell>
        </row>
        <row r="7824">
          <cell r="A7824" t="str">
            <v>FELES</v>
          </cell>
        </row>
        <row r="7825">
          <cell r="A7825" t="str">
            <v>FELICIO/N</v>
          </cell>
          <cell r="B7825" t="str">
            <v>Fēlīciō –ōnis m.</v>
          </cell>
        </row>
        <row r="7826">
          <cell r="A7826" t="str">
            <v>FELICITAS</v>
          </cell>
          <cell r="B7826" t="str">
            <v>fēlīcitās –ātis f.</v>
          </cell>
        </row>
        <row r="7827">
          <cell r="A7827" t="str">
            <v>FELICITAS/N</v>
          </cell>
        </row>
        <row r="7828">
          <cell r="A7828" t="str">
            <v>FELICITER</v>
          </cell>
          <cell r="B7828" t="str">
            <v>fēlīciter fēlīcius fēlīcissime</v>
          </cell>
        </row>
        <row r="7829">
          <cell r="A7829" t="str">
            <v>FELIX</v>
          </cell>
          <cell r="B7829" t="str">
            <v>fēlīx fēlīcis</v>
          </cell>
        </row>
        <row r="7830">
          <cell r="A7830" t="str">
            <v>FELIX/N1</v>
          </cell>
        </row>
        <row r="7831">
          <cell r="A7831" t="str">
            <v>FELIX/N2</v>
          </cell>
        </row>
        <row r="7832">
          <cell r="A7832" t="str">
            <v>FELLATOR</v>
          </cell>
        </row>
        <row r="7833">
          <cell r="A7833" t="str">
            <v>FELLO</v>
          </cell>
          <cell r="B7833" t="str">
            <v>fellō –āre –āvī –ātum</v>
          </cell>
        </row>
        <row r="7834">
          <cell r="A7834" t="str">
            <v>FEMELLA</v>
          </cell>
          <cell r="B7834" t="str">
            <v>fēmella –ae f.</v>
          </cell>
        </row>
        <row r="7835">
          <cell r="A7835" t="str">
            <v>FEMINA</v>
          </cell>
          <cell r="B7835" t="str">
            <v>fēmina fēminae f.</v>
          </cell>
        </row>
        <row r="7836">
          <cell r="A7836" t="str">
            <v>FEMINEVS</v>
          </cell>
          <cell r="B7836" t="str">
            <v>fēmineus –a –um</v>
          </cell>
        </row>
        <row r="7837">
          <cell r="A7837" t="str">
            <v>FEMININVS</v>
          </cell>
          <cell r="B7837" t="str">
            <v>fēminīnus –a –um</v>
          </cell>
        </row>
        <row r="7838">
          <cell r="A7838" t="str">
            <v>FEMINO</v>
          </cell>
        </row>
        <row r="7839">
          <cell r="A7839" t="str">
            <v>FEMVR</v>
          </cell>
          <cell r="B7839" t="str">
            <v>femur –oris n. (rarely femen –inis n.)</v>
          </cell>
        </row>
        <row r="7840">
          <cell r="A7840" t="str">
            <v>FENARIVS</v>
          </cell>
        </row>
        <row r="7841">
          <cell r="A7841" t="str">
            <v>FENDO</v>
          </cell>
        </row>
        <row r="7842">
          <cell r="A7842" t="str">
            <v>FENEBRIS</v>
          </cell>
          <cell r="B7842" t="str">
            <v>faenebris –e</v>
          </cell>
        </row>
        <row r="7843">
          <cell r="A7843" t="str">
            <v>FENERATIO</v>
          </cell>
        </row>
        <row r="7844">
          <cell r="A7844" t="str">
            <v>FENERATOR</v>
          </cell>
        </row>
        <row r="7845">
          <cell r="A7845" t="str">
            <v>FENERO</v>
          </cell>
          <cell r="B7845" t="str">
            <v>faenerō –āre</v>
          </cell>
        </row>
        <row r="7846">
          <cell r="A7846" t="str">
            <v>FENEROR</v>
          </cell>
        </row>
        <row r="7847">
          <cell r="A7847" t="str">
            <v>FENESTRA</v>
          </cell>
          <cell r="B7847" t="str">
            <v>fenestra –ae f.</v>
          </cell>
        </row>
        <row r="7848">
          <cell r="A7848" t="str">
            <v>FENESTRO</v>
          </cell>
        </row>
        <row r="7849">
          <cell r="A7849" t="str">
            <v>FENICVLVM</v>
          </cell>
        </row>
        <row r="7850">
          <cell r="A7850" t="str">
            <v>FENILIA</v>
          </cell>
          <cell r="B7850" t="str">
            <v>fēnīlia –ium n.</v>
          </cell>
        </row>
        <row r="7851">
          <cell r="A7851" t="str">
            <v>FENISECA</v>
          </cell>
        </row>
        <row r="7852">
          <cell r="A7852" t="str">
            <v>FENVM</v>
          </cell>
          <cell r="B7852" t="str">
            <v>faenum –ī n._x000D_</v>
          </cell>
        </row>
        <row r="7853">
          <cell r="A7853" t="str">
            <v>FERA</v>
          </cell>
          <cell r="B7853" t="str">
            <v>fera ferae f.</v>
          </cell>
        </row>
        <row r="7854">
          <cell r="A7854" t="str">
            <v>FERALIA</v>
          </cell>
        </row>
        <row r="7855">
          <cell r="A7855" t="str">
            <v>FERALIS</v>
          </cell>
          <cell r="B7855" t="str">
            <v>fērālis –e</v>
          </cell>
        </row>
        <row r="7856">
          <cell r="A7856" t="str">
            <v>FERAX</v>
          </cell>
          <cell r="B7856" t="str">
            <v>ferāx –ācis</v>
          </cell>
        </row>
        <row r="7857">
          <cell r="A7857" t="str">
            <v>FERCIO</v>
          </cell>
        </row>
        <row r="7858">
          <cell r="A7858" t="str">
            <v>FERCVLVM</v>
          </cell>
          <cell r="B7858" t="str">
            <v xml:space="preserve">fericulum or ferculum –ī n. or –us –ī m. </v>
          </cell>
        </row>
        <row r="7859">
          <cell r="A7859" t="str">
            <v>FERE</v>
          </cell>
          <cell r="B7859" t="str">
            <v>ferē</v>
          </cell>
        </row>
        <row r="7860">
          <cell r="A7860" t="str">
            <v>FERENTARIVS</v>
          </cell>
        </row>
        <row r="7861">
          <cell r="A7861" t="str">
            <v>FERENTINA/N</v>
          </cell>
          <cell r="B7861" t="str">
            <v>Ferentīna –ae f.</v>
          </cell>
        </row>
        <row r="7862">
          <cell r="A7862" t="str">
            <v>FERENTINVS/A</v>
          </cell>
          <cell r="B7862" t="str">
            <v>Ferentīnus –a –um</v>
          </cell>
        </row>
        <row r="7863">
          <cell r="A7863" t="str">
            <v>FERENTINVS/N</v>
          </cell>
        </row>
        <row r="7864">
          <cell r="A7864" t="str">
            <v>FERETRIVS/N</v>
          </cell>
          <cell r="B7864" t="str">
            <v>Feretrius –ī m.</v>
          </cell>
        </row>
        <row r="7865">
          <cell r="A7865" t="str">
            <v>FERETRVM</v>
          </cell>
          <cell r="B7865" t="str">
            <v>feretrum –ī n.</v>
          </cell>
        </row>
        <row r="7866">
          <cell r="A7866" t="str">
            <v>FERIAE</v>
          </cell>
          <cell r="B7866" t="str">
            <v>fēriae –ārum f.</v>
          </cell>
        </row>
        <row r="7867">
          <cell r="A7867" t="str">
            <v>FERIATVS</v>
          </cell>
          <cell r="B7867" t="str">
            <v>fēriātus –a –um</v>
          </cell>
        </row>
        <row r="7868">
          <cell r="A7868" t="str">
            <v>FERINA</v>
          </cell>
        </row>
        <row r="7869">
          <cell r="A7869" t="str">
            <v>FERINVS</v>
          </cell>
          <cell r="B7869" t="str">
            <v>ferīnus –a –um</v>
          </cell>
        </row>
        <row r="7870">
          <cell r="A7870" t="str">
            <v>FERIO</v>
          </cell>
          <cell r="B7870" t="str">
            <v>feriō ferīre</v>
          </cell>
        </row>
        <row r="7871">
          <cell r="A7871" t="str">
            <v>FERIOR</v>
          </cell>
          <cell r="B7871" t="str">
            <v>fērior –fēriārī</v>
          </cell>
        </row>
        <row r="7872">
          <cell r="A7872" t="str">
            <v>FERITAS</v>
          </cell>
          <cell r="B7872" t="str">
            <v>feritās –ātis f.</v>
          </cell>
        </row>
        <row r="7873">
          <cell r="A7873" t="str">
            <v>FERME</v>
          </cell>
          <cell r="B7873" t="str">
            <v>fermē</v>
          </cell>
        </row>
        <row r="7874">
          <cell r="A7874" t="str">
            <v>FERMENTVM</v>
          </cell>
          <cell r="B7874" t="str">
            <v>fermentum –ī n.</v>
          </cell>
        </row>
        <row r="7875">
          <cell r="A7875" t="str">
            <v>FERO</v>
          </cell>
          <cell r="B7875" t="str">
            <v>ferō ferre tulī lātus</v>
          </cell>
        </row>
        <row r="7876">
          <cell r="A7876" t="str">
            <v>FEROCIA</v>
          </cell>
          <cell r="B7876" t="str">
            <v>ferōcia –ae f.</v>
          </cell>
        </row>
        <row r="7877">
          <cell r="A7877" t="str">
            <v>FEROCITAS</v>
          </cell>
          <cell r="B7877" t="str">
            <v>ferōcitās –ātis f.</v>
          </cell>
        </row>
        <row r="7878">
          <cell r="A7878" t="str">
            <v>FEROCITER</v>
          </cell>
          <cell r="B7878" t="str">
            <v>ferōciter</v>
          </cell>
        </row>
        <row r="7879">
          <cell r="A7879" t="str">
            <v>FEROCVLVS</v>
          </cell>
        </row>
        <row r="7880">
          <cell r="A7880" t="str">
            <v>FERONIA/1N</v>
          </cell>
        </row>
        <row r="7881">
          <cell r="A7881" t="str">
            <v>FERONIA/2N</v>
          </cell>
        </row>
        <row r="7882">
          <cell r="A7882" t="str">
            <v>FERONIA/N</v>
          </cell>
          <cell r="B7882" t="str">
            <v>Fērōnia –ae f.</v>
          </cell>
        </row>
        <row r="7883">
          <cell r="A7883" t="str">
            <v>FEROX</v>
          </cell>
          <cell r="B7883" t="str">
            <v>ferōx ferōcis</v>
          </cell>
        </row>
        <row r="7884">
          <cell r="A7884" t="str">
            <v>FERRAMENTVM</v>
          </cell>
          <cell r="B7884" t="str">
            <v>ferrāmentum –ī n.</v>
          </cell>
        </row>
        <row r="7885">
          <cell r="A7885" t="str">
            <v>FERRARIA/1</v>
          </cell>
          <cell r="B7885" t="str">
            <v>ferrārĭia –ae f.</v>
          </cell>
        </row>
        <row r="7886">
          <cell r="A7886" t="str">
            <v>FERRARIA/2/Nom</v>
          </cell>
        </row>
        <row r="7887">
          <cell r="A7887" t="str">
            <v>FERRARIVS/1</v>
          </cell>
        </row>
        <row r="7888">
          <cell r="A7888" t="str">
            <v>FERRARIVS/2</v>
          </cell>
        </row>
        <row r="7889">
          <cell r="A7889" t="str">
            <v>FERRATVS</v>
          </cell>
          <cell r="B7889" t="str">
            <v>ferrātus –a –um</v>
          </cell>
        </row>
        <row r="7890">
          <cell r="A7890" t="str">
            <v>FERREA</v>
          </cell>
        </row>
        <row r="7891">
          <cell r="A7891" t="str">
            <v>FERREVS</v>
          </cell>
          <cell r="B7891" t="str">
            <v>ferreus –a –um</v>
          </cell>
        </row>
        <row r="7892">
          <cell r="A7892" t="str">
            <v>FERRVGINEVS</v>
          </cell>
          <cell r="B7892" t="str">
            <v>ferrūgineus –a –um</v>
          </cell>
        </row>
        <row r="7893">
          <cell r="A7893" t="str">
            <v>FERRVGO</v>
          </cell>
          <cell r="B7893" t="str">
            <v>ferrūgō –inis f.</v>
          </cell>
        </row>
        <row r="7894">
          <cell r="A7894" t="str">
            <v>FERRVM</v>
          </cell>
          <cell r="B7894" t="str">
            <v>ferrum ferrī n.</v>
          </cell>
        </row>
        <row r="7895">
          <cell r="A7895" t="str">
            <v>FERRVMEN</v>
          </cell>
        </row>
        <row r="7896">
          <cell r="A7896" t="str">
            <v>FERRVMINO</v>
          </cell>
          <cell r="B7896" t="str">
            <v xml:space="preserve">ferrūminō ferrūmināre </v>
          </cell>
        </row>
        <row r="7897">
          <cell r="A7897" t="str">
            <v>FERTEAVXILIVM</v>
          </cell>
          <cell r="B7897" t="str">
            <v>ferte auxilium!</v>
          </cell>
        </row>
        <row r="7898">
          <cell r="A7898" t="str">
            <v>FERTILIS</v>
          </cell>
          <cell r="B7898" t="str">
            <v>fertilis –e</v>
          </cell>
        </row>
        <row r="7899">
          <cell r="A7899" t="str">
            <v>FERTILITAS</v>
          </cell>
          <cell r="B7899" t="str">
            <v>fertilitās –ātis f.</v>
          </cell>
        </row>
        <row r="7900">
          <cell r="A7900" t="str">
            <v>FERTVM</v>
          </cell>
        </row>
        <row r="7901">
          <cell r="A7901" t="str">
            <v>FERVEFACIO</v>
          </cell>
          <cell r="B7901" t="str">
            <v>fervē–faciō –facere –fēcī –factum</v>
          </cell>
        </row>
        <row r="7902">
          <cell r="A7902" t="str">
            <v>FERVENS</v>
          </cell>
          <cell r="B7902" t="str">
            <v>fervēns –entis</v>
          </cell>
        </row>
        <row r="7903">
          <cell r="A7903" t="str">
            <v>FERVEO</v>
          </cell>
          <cell r="B7903" t="str">
            <v>ferveō fervēre ferbuī and fervō fervere fervī</v>
          </cell>
        </row>
        <row r="7904">
          <cell r="A7904" t="str">
            <v>FERVESCO</v>
          </cell>
        </row>
        <row r="7905">
          <cell r="A7905" t="str">
            <v>FERVIDVS</v>
          </cell>
          <cell r="B7905" t="str">
            <v>fervidus –a –um</v>
          </cell>
        </row>
        <row r="7906">
          <cell r="A7906" t="str">
            <v>FERVLA</v>
          </cell>
          <cell r="B7906" t="str">
            <v>ferula –ae f.</v>
          </cell>
        </row>
        <row r="7907">
          <cell r="A7907" t="str">
            <v>FERVO</v>
          </cell>
          <cell r="B7907" t="str">
            <v>fervō –ere</v>
          </cell>
        </row>
        <row r="7908">
          <cell r="A7908" t="str">
            <v>FERVOR</v>
          </cell>
          <cell r="B7908" t="str">
            <v>fervor –ōris m.</v>
          </cell>
        </row>
        <row r="7909">
          <cell r="A7909" t="str">
            <v>FERVS/1</v>
          </cell>
          <cell r="B7909" t="str">
            <v>ferus –ī m.</v>
          </cell>
        </row>
        <row r="7910">
          <cell r="A7910" t="str">
            <v>FERVS/2</v>
          </cell>
          <cell r="B7910" t="str">
            <v>ferus –a –um</v>
          </cell>
        </row>
        <row r="7911">
          <cell r="A7911" t="str">
            <v>FESCENNINI</v>
          </cell>
        </row>
        <row r="7912">
          <cell r="A7912" t="str">
            <v>FESCENNINVS/1</v>
          </cell>
        </row>
        <row r="7913">
          <cell r="A7913" t="str">
            <v>FESCENNINVS/A</v>
          </cell>
          <cell r="B7913" t="str">
            <v>Fescennīnus –a –um</v>
          </cell>
        </row>
        <row r="7914">
          <cell r="A7914" t="str">
            <v>FESSVS</v>
          </cell>
          <cell r="B7914" t="str">
            <v>fessus –a –um</v>
          </cell>
        </row>
        <row r="7915">
          <cell r="A7915" t="str">
            <v>FESTINARETEOPORTET</v>
          </cell>
          <cell r="B7915" t="str">
            <v>festīnāre tē oportet</v>
          </cell>
        </row>
        <row r="7916">
          <cell r="A7916" t="str">
            <v>FESTINATIO</v>
          </cell>
          <cell r="B7916" t="str">
            <v xml:space="preserve">festīnātio –ōnis f. </v>
          </cell>
        </row>
        <row r="7917">
          <cell r="A7917" t="str">
            <v>FESTINO</v>
          </cell>
          <cell r="B7917" t="str">
            <v>festīnō festīnāre festīnāvī festīnātus</v>
          </cell>
        </row>
        <row r="7918">
          <cell r="A7918" t="str">
            <v>FESTINVS</v>
          </cell>
          <cell r="B7918" t="str">
            <v>festīnus –a –um</v>
          </cell>
        </row>
        <row r="7919">
          <cell r="A7919" t="str">
            <v>FESTIVITAS</v>
          </cell>
          <cell r="B7919" t="str">
            <v>festivitās –ātis f.</v>
          </cell>
        </row>
        <row r="7920">
          <cell r="A7920" t="str">
            <v>FESTIVVS</v>
          </cell>
          <cell r="B7920" t="str">
            <v>fēstīvus –a –um</v>
          </cell>
        </row>
        <row r="7921">
          <cell r="A7921" t="str">
            <v>FESTVCA</v>
          </cell>
        </row>
        <row r="7922">
          <cell r="A7922" t="str">
            <v>FESTVCVLA/2</v>
          </cell>
          <cell r="B7922" t="str">
            <v>festūcula –ae f.</v>
          </cell>
        </row>
        <row r="7923">
          <cell r="A7923" t="str">
            <v>FESTVM</v>
          </cell>
          <cell r="B7923" t="str">
            <v>fēstum fēstī n.</v>
          </cell>
        </row>
        <row r="7924">
          <cell r="A7924" t="str">
            <v>FESTVS</v>
          </cell>
          <cell r="B7924" t="str">
            <v>fēstus –a –um</v>
          </cell>
        </row>
        <row r="7925">
          <cell r="A7925" t="str">
            <v>FESTVS/N</v>
          </cell>
          <cell r="B7925" t="str">
            <v>Festus –ī m.</v>
          </cell>
        </row>
        <row r="7926">
          <cell r="A7926" t="str">
            <v>FETEO</v>
          </cell>
          <cell r="B7926" t="str">
            <v>fēteō fētēre — —</v>
          </cell>
        </row>
        <row r="7927">
          <cell r="A7927" t="str">
            <v>FETIALIS/1</v>
          </cell>
        </row>
        <row r="7928">
          <cell r="A7928" t="str">
            <v>FETIALIS/2</v>
          </cell>
          <cell r="B7928" t="str">
            <v>fētiālis –e</v>
          </cell>
        </row>
        <row r="7929">
          <cell r="A7929" t="str">
            <v>FETOR</v>
          </cell>
          <cell r="B7929" t="str">
            <v>fētor (foet) –ōris m.</v>
          </cell>
        </row>
        <row r="7930">
          <cell r="A7930" t="str">
            <v>FETVRA</v>
          </cell>
          <cell r="B7930" t="str">
            <v>fētūra –ae f.</v>
          </cell>
        </row>
        <row r="7931">
          <cell r="A7931" t="str">
            <v>FETVS/1</v>
          </cell>
          <cell r="B7931" t="str">
            <v>fētus fētūs m.</v>
          </cell>
        </row>
        <row r="7932">
          <cell r="A7932" t="str">
            <v>FETVS/2</v>
          </cell>
          <cell r="B7932" t="str">
            <v>fētus –a –um</v>
          </cell>
        </row>
        <row r="7933">
          <cell r="A7933" t="str">
            <v>FIBER</v>
          </cell>
        </row>
        <row r="7934">
          <cell r="A7934" t="str">
            <v>FIBRA</v>
          </cell>
          <cell r="B7934" t="str">
            <v>fibra –ae f.</v>
          </cell>
        </row>
        <row r="7935">
          <cell r="A7935" t="str">
            <v>FIBVLA</v>
          </cell>
          <cell r="B7935" t="str">
            <v>fībula –ae f.</v>
          </cell>
        </row>
        <row r="7936">
          <cell r="A7936" t="str">
            <v>FIBVLATIO</v>
          </cell>
        </row>
        <row r="7937">
          <cell r="A7937" t="str">
            <v>FICANA/N</v>
          </cell>
        </row>
        <row r="7938">
          <cell r="A7938" t="str">
            <v>FICARIVS</v>
          </cell>
        </row>
        <row r="7939">
          <cell r="A7939" t="str">
            <v>FICEDVLA</v>
          </cell>
          <cell r="B7939" t="str">
            <v xml:space="preserve">fīcēdula –ae f. </v>
          </cell>
        </row>
        <row r="7940">
          <cell r="A7940" t="str">
            <v>FICIO</v>
          </cell>
        </row>
        <row r="7941">
          <cell r="A7941" t="str">
            <v>FICTILE</v>
          </cell>
        </row>
        <row r="7942">
          <cell r="A7942" t="str">
            <v>FICTILIS</v>
          </cell>
          <cell r="B7942" t="str">
            <v>fīctilis fīctile</v>
          </cell>
        </row>
        <row r="7943">
          <cell r="A7943" t="str">
            <v>FICTOR</v>
          </cell>
          <cell r="B7943" t="str">
            <v>fīctor –ōris m.</v>
          </cell>
        </row>
        <row r="7944">
          <cell r="A7944" t="str">
            <v>FICTRIX</v>
          </cell>
        </row>
        <row r="7945">
          <cell r="A7945" t="str">
            <v>FICTVM/1</v>
          </cell>
          <cell r="B7945" t="str">
            <v>fīctum –ī n.</v>
          </cell>
        </row>
        <row r="7946">
          <cell r="A7946" t="str">
            <v>FICTVM/2</v>
          </cell>
        </row>
        <row r="7947">
          <cell r="A7947" t="str">
            <v>FICTVS</v>
          </cell>
          <cell r="B7947" t="str">
            <v>fīctus –a –um</v>
          </cell>
        </row>
        <row r="7948">
          <cell r="A7948" t="str">
            <v>FICVLEA/N</v>
          </cell>
        </row>
        <row r="7949">
          <cell r="A7949" t="str">
            <v>FICVLNEVS</v>
          </cell>
        </row>
        <row r="7950">
          <cell r="A7950" t="str">
            <v>FICVLNVS</v>
          </cell>
          <cell r="B7950" t="str">
            <v>fīculnus –a –um</v>
          </cell>
        </row>
        <row r="7951">
          <cell r="A7951" t="str">
            <v>FICVS/1</v>
          </cell>
          <cell r="B7951" t="str">
            <v>fīcus fīcī of fīcūs f.</v>
          </cell>
        </row>
        <row r="7952">
          <cell r="A7952" t="str">
            <v>FICVS/2</v>
          </cell>
        </row>
        <row r="7953">
          <cell r="A7953" t="str">
            <v>FIDELIA</v>
          </cell>
        </row>
        <row r="7954">
          <cell r="A7954" t="str">
            <v>FIDELIS/1</v>
          </cell>
        </row>
        <row r="7955">
          <cell r="A7955" t="str">
            <v>FIDELIS/2</v>
          </cell>
          <cell r="B7955" t="str">
            <v>fidēlis fidēle</v>
          </cell>
        </row>
        <row r="7956">
          <cell r="A7956" t="str">
            <v>FIDELITAS</v>
          </cell>
          <cell r="B7956" t="str">
            <v>fidēlitās –ātis f.</v>
          </cell>
        </row>
        <row r="7957">
          <cell r="A7957" t="str">
            <v>FIDENA/N</v>
          </cell>
          <cell r="B7957" t="str">
            <v>Fīdēna –ae and Fīdēnae –ārum f.</v>
          </cell>
        </row>
        <row r="7958">
          <cell r="A7958" t="str">
            <v>FIDENAE/N</v>
          </cell>
        </row>
        <row r="7959">
          <cell r="A7959" t="str">
            <v>FIDENAS/N</v>
          </cell>
        </row>
        <row r="7960">
          <cell r="A7960" t="str">
            <v>FIDENATES/N</v>
          </cell>
          <cell r="B7960" t="str">
            <v>Fīdēnātes –ium m.</v>
          </cell>
        </row>
        <row r="7961">
          <cell r="A7961" t="str">
            <v>FIDENS</v>
          </cell>
          <cell r="B7961" t="str">
            <v>fīdēns –entis</v>
          </cell>
        </row>
        <row r="7962">
          <cell r="A7962" t="str">
            <v>FIDENTER</v>
          </cell>
        </row>
        <row r="7963">
          <cell r="A7963" t="str">
            <v>FIDES/1</v>
          </cell>
          <cell r="B7963" t="str">
            <v>fidēs –is; mostly in the pl. fidēs –ium f.</v>
          </cell>
        </row>
        <row r="7964">
          <cell r="A7964" t="str">
            <v>FIDES/1N</v>
          </cell>
        </row>
        <row r="7965">
          <cell r="A7965" t="str">
            <v>FIDES/2</v>
          </cell>
          <cell r="B7965" t="str">
            <v>fidēs fideī f.</v>
          </cell>
        </row>
        <row r="7966">
          <cell r="A7966" t="str">
            <v>FIDES/2N</v>
          </cell>
        </row>
        <row r="7967">
          <cell r="A7967" t="str">
            <v>FIDES/3N</v>
          </cell>
        </row>
        <row r="7968">
          <cell r="A7968" t="str">
            <v>FIDICEN</v>
          </cell>
        </row>
        <row r="7969">
          <cell r="A7969" t="str">
            <v>FIDICVLA</v>
          </cell>
          <cell r="B7969" t="str">
            <v>fidicula –ae f.</v>
          </cell>
        </row>
        <row r="7970">
          <cell r="A7970" t="str">
            <v>FIDO</v>
          </cell>
          <cell r="B7970" t="str">
            <v>fīdō fīdere fīsus sum</v>
          </cell>
        </row>
        <row r="7971">
          <cell r="A7971" t="str">
            <v>FIDVCIA</v>
          </cell>
          <cell r="B7971" t="str">
            <v>fīdūcia fīdūciae f.</v>
          </cell>
        </row>
        <row r="7972">
          <cell r="A7972" t="str">
            <v>FIDVCIARIVS</v>
          </cell>
        </row>
        <row r="7973">
          <cell r="A7973" t="str">
            <v>FIDVS</v>
          </cell>
          <cell r="B7973" t="str">
            <v>fīdus –a –um</v>
          </cell>
        </row>
        <row r="7974">
          <cell r="A7974" t="str">
            <v>FIGLINVS</v>
          </cell>
        </row>
        <row r="7975">
          <cell r="A7975" t="str">
            <v>FIGO</v>
          </cell>
          <cell r="B7975" t="str">
            <v>fīgō fīgere fīxī fīxus</v>
          </cell>
        </row>
        <row r="7976">
          <cell r="A7976" t="str">
            <v>FIGVLVS</v>
          </cell>
        </row>
        <row r="7977">
          <cell r="A7977" t="str">
            <v>FIGVRA</v>
          </cell>
          <cell r="B7977" t="str">
            <v>figūra figūrae f.</v>
          </cell>
        </row>
        <row r="7978">
          <cell r="A7978" t="str">
            <v>FIGVRATIO</v>
          </cell>
        </row>
        <row r="7979">
          <cell r="A7979" t="str">
            <v>FIGVRO</v>
          </cell>
          <cell r="B7979" t="str">
            <v>figūrō figūrāre</v>
          </cell>
        </row>
        <row r="7980">
          <cell r="A7980" t="str">
            <v>FILATIM</v>
          </cell>
        </row>
        <row r="7981">
          <cell r="A7981" t="str">
            <v>FILIA</v>
          </cell>
          <cell r="B7981" t="str">
            <v>fīlia fīliae f.</v>
          </cell>
        </row>
        <row r="7982">
          <cell r="A7982" t="str">
            <v>FILICVLA</v>
          </cell>
          <cell r="B7982" t="str">
            <v>filicula –ae f.</v>
          </cell>
        </row>
        <row r="7983">
          <cell r="A7983" t="str">
            <v>FILIOLA</v>
          </cell>
        </row>
        <row r="7984">
          <cell r="A7984" t="str">
            <v>FILIOLVS</v>
          </cell>
          <cell r="B7984" t="str">
            <v>fīliolus –ī m.</v>
          </cell>
        </row>
        <row r="7985">
          <cell r="A7985" t="str">
            <v>FILIVS</v>
          </cell>
          <cell r="B7985" t="str">
            <v>fīlius fīliī m.</v>
          </cell>
        </row>
        <row r="7986">
          <cell r="A7986" t="str">
            <v>FILIX</v>
          </cell>
          <cell r="B7986" t="str">
            <v>filix –icis f.</v>
          </cell>
        </row>
        <row r="7987">
          <cell r="A7987" t="str">
            <v>FILVM</v>
          </cell>
          <cell r="B7987" t="str">
            <v>fīlum –ī n.</v>
          </cell>
        </row>
        <row r="7988">
          <cell r="A7988" t="str">
            <v>FIMBRIA/N</v>
          </cell>
        </row>
        <row r="7989">
          <cell r="A7989" t="str">
            <v>FIMBRIAE</v>
          </cell>
          <cell r="B7989" t="str">
            <v>fimbriae –ārum f.</v>
          </cell>
        </row>
        <row r="7990">
          <cell r="A7990" t="str">
            <v>FIMVS</v>
          </cell>
          <cell r="B7990" t="str">
            <v>fimus –ī m. or fimum –ī n.</v>
          </cell>
        </row>
        <row r="7991">
          <cell r="A7991" t="str">
            <v>FINALIS</v>
          </cell>
          <cell r="B7991" t="str">
            <v>fīnālis fīnāle</v>
          </cell>
        </row>
        <row r="7992">
          <cell r="A7992" t="str">
            <v>FINAN/N1</v>
          </cell>
        </row>
        <row r="7993">
          <cell r="A7993" t="str">
            <v>FINDO</v>
          </cell>
          <cell r="B7993" t="str">
            <v>findō findere fidī fissum</v>
          </cell>
        </row>
        <row r="7994">
          <cell r="A7994" t="str">
            <v>FINE</v>
          </cell>
        </row>
        <row r="7995">
          <cell r="A7995" t="str">
            <v>FINGO</v>
          </cell>
          <cell r="B7995" t="str">
            <v>fingō fingere fīnxī fīctus</v>
          </cell>
        </row>
        <row r="7996">
          <cell r="A7996" t="str">
            <v>FINIO</v>
          </cell>
          <cell r="B7996" t="str">
            <v>fīnīō fīnīre fīnīvī fīnītus</v>
          </cell>
        </row>
        <row r="7997">
          <cell r="A7997" t="str">
            <v>FINIS</v>
          </cell>
          <cell r="B7997" t="str">
            <v>fīnis fīnis m.</v>
          </cell>
        </row>
        <row r="7998">
          <cell r="A7998" t="str">
            <v>FINITIMI</v>
          </cell>
          <cell r="B7998" t="str">
            <v>fīnitimus fīnitimī m.</v>
          </cell>
        </row>
        <row r="7999">
          <cell r="A7999" t="str">
            <v>FINITIMVS</v>
          </cell>
          <cell r="B7999" t="str">
            <v>fīnitimus –a –um</v>
          </cell>
        </row>
        <row r="8000">
          <cell r="A8000" t="str">
            <v>FINITIO</v>
          </cell>
        </row>
        <row r="8001">
          <cell r="A8001" t="str">
            <v>FINITOR</v>
          </cell>
        </row>
        <row r="8002">
          <cell r="A8002" t="str">
            <v>FINITVS</v>
          </cell>
        </row>
        <row r="8003">
          <cell r="A8003" t="str">
            <v>FIO</v>
          </cell>
          <cell r="B8003" t="str">
            <v>fiō fierī factus sum</v>
          </cell>
        </row>
        <row r="8004">
          <cell r="A8004" t="str">
            <v>FIRMAMEN</v>
          </cell>
        </row>
        <row r="8005">
          <cell r="A8005" t="str">
            <v>FIRMAMENTVM</v>
          </cell>
          <cell r="B8005" t="str">
            <v>firmāmentum –ī n.</v>
          </cell>
        </row>
        <row r="8006">
          <cell r="A8006" t="str">
            <v>FIRMANVS/N</v>
          </cell>
          <cell r="B8006" t="str">
            <v>Firmānus –a –um</v>
          </cell>
        </row>
        <row r="8007">
          <cell r="A8007" t="str">
            <v>FIRMATOR</v>
          </cell>
        </row>
        <row r="8008">
          <cell r="A8008" t="str">
            <v>FIRMITAS</v>
          </cell>
          <cell r="B8008" t="str">
            <v>firmitās –ātis f.</v>
          </cell>
        </row>
        <row r="8009">
          <cell r="A8009" t="str">
            <v>FIRMITER</v>
          </cell>
          <cell r="B8009" t="str">
            <v xml:space="preserve">firmiter </v>
          </cell>
        </row>
        <row r="8010">
          <cell r="A8010" t="str">
            <v>FIRMITVDO</v>
          </cell>
          <cell r="B8010" t="str">
            <v>firmitūdō –inis f.</v>
          </cell>
        </row>
        <row r="8011">
          <cell r="A8011" t="str">
            <v>FIRMO</v>
          </cell>
          <cell r="B8011" t="str">
            <v>fīrmō fīrmāre fīrmāvī fīrmātus</v>
          </cell>
        </row>
        <row r="8012">
          <cell r="A8012" t="str">
            <v>FIRMVM/N</v>
          </cell>
          <cell r="B8012" t="str">
            <v>Firmum –ī n.</v>
          </cell>
        </row>
        <row r="8013">
          <cell r="A8013" t="str">
            <v>FIRMVS</v>
          </cell>
          <cell r="B8013" t="str">
            <v>fīrmus –a –um</v>
          </cell>
        </row>
        <row r="8014">
          <cell r="A8014" t="str">
            <v>FIRMVS/N</v>
          </cell>
          <cell r="B8014" t="str">
            <v>Firmus –ī m.</v>
          </cell>
        </row>
        <row r="8015">
          <cell r="A8015" t="str">
            <v>FISCELLA</v>
          </cell>
          <cell r="B8015" t="str">
            <v>fiscella –ae f.</v>
          </cell>
        </row>
        <row r="8016">
          <cell r="A8016" t="str">
            <v>FISCINA</v>
          </cell>
          <cell r="B8016" t="str">
            <v>fiscina –ae f.</v>
          </cell>
        </row>
        <row r="8017">
          <cell r="A8017" t="str">
            <v>FISCVS</v>
          </cell>
        </row>
        <row r="8018">
          <cell r="A8018" t="str">
            <v>FISSILIS</v>
          </cell>
          <cell r="B8018" t="str">
            <v>fissilis –e</v>
          </cell>
        </row>
        <row r="8019">
          <cell r="A8019" t="str">
            <v>FISSVM</v>
          </cell>
        </row>
        <row r="8020">
          <cell r="A8020" t="str">
            <v>FISSVRA</v>
          </cell>
        </row>
        <row r="8021">
          <cell r="A8021" t="str">
            <v>FISTVCA</v>
          </cell>
        </row>
        <row r="8022">
          <cell r="A8022" t="str">
            <v>FISTVCATIO</v>
          </cell>
        </row>
        <row r="8023">
          <cell r="A8023" t="str">
            <v>FISTVCO</v>
          </cell>
        </row>
        <row r="8024">
          <cell r="A8024" t="str">
            <v>FISTVLA</v>
          </cell>
          <cell r="B8024" t="str">
            <v>fistula –ae f.</v>
          </cell>
        </row>
        <row r="8025">
          <cell r="A8025" t="str">
            <v>FISTVLOSVS</v>
          </cell>
        </row>
        <row r="8026">
          <cell r="A8026" t="str">
            <v>FITEOR</v>
          </cell>
        </row>
        <row r="8027">
          <cell r="A8027" t="str">
            <v>FITILLA</v>
          </cell>
        </row>
        <row r="8028">
          <cell r="A8028" t="str">
            <v>FLABELLVM</v>
          </cell>
        </row>
        <row r="8029">
          <cell r="A8029" t="str">
            <v>FLABILIS</v>
          </cell>
          <cell r="B8029" t="str">
            <v>flābilis –e</v>
          </cell>
        </row>
        <row r="8030">
          <cell r="A8030" t="str">
            <v>FLABRVM</v>
          </cell>
          <cell r="B8030" t="str">
            <v>flābra –ōrum n.</v>
          </cell>
        </row>
        <row r="8031">
          <cell r="A8031" t="str">
            <v>FLACCEO</v>
          </cell>
        </row>
        <row r="8032">
          <cell r="A8032" t="str">
            <v>FLACCESCO</v>
          </cell>
        </row>
        <row r="8033">
          <cell r="A8033" t="str">
            <v>FLACCIDVS</v>
          </cell>
        </row>
        <row r="8034">
          <cell r="A8034" t="str">
            <v>FLACCILLA/N</v>
          </cell>
          <cell r="B8034" t="str">
            <v>Flaccilla –ae f.</v>
          </cell>
        </row>
        <row r="8035">
          <cell r="A8035" t="str">
            <v>FLACCVS/N</v>
          </cell>
          <cell r="B8035" t="str">
            <v>Flaccus –ī m.</v>
          </cell>
        </row>
        <row r="8036">
          <cell r="A8036" t="str">
            <v>FLAGELLO</v>
          </cell>
          <cell r="B8036" t="str">
            <v>flagellō –flagellāre</v>
          </cell>
        </row>
        <row r="8037">
          <cell r="A8037" t="str">
            <v>FLAGELLVM</v>
          </cell>
          <cell r="B8037" t="str">
            <v>flagellum –ī n.</v>
          </cell>
        </row>
        <row r="8038">
          <cell r="A8038" t="str">
            <v>FLAGITATIO</v>
          </cell>
        </row>
        <row r="8039">
          <cell r="A8039" t="str">
            <v>FLAGITATOR</v>
          </cell>
        </row>
        <row r="8040">
          <cell r="A8040" t="str">
            <v>FLAGITIOSVS</v>
          </cell>
          <cell r="B8040" t="str">
            <v xml:space="preserve">flāgitiōsus –a –um </v>
          </cell>
        </row>
        <row r="8041">
          <cell r="A8041" t="str">
            <v>FLAGITIVM</v>
          </cell>
          <cell r="B8041" t="str">
            <v>flāgitium flāgiti(ī) n.</v>
          </cell>
        </row>
        <row r="8042">
          <cell r="A8042" t="str">
            <v>FLAGITO</v>
          </cell>
          <cell r="B8042" t="str">
            <v>flāgitō flāgitāre flāgitāvī flāgitātum</v>
          </cell>
        </row>
        <row r="8043">
          <cell r="A8043" t="str">
            <v>FLAGRANS</v>
          </cell>
          <cell r="B8043" t="str">
            <v>flagrans –ntis</v>
          </cell>
        </row>
        <row r="8044">
          <cell r="A8044" t="str">
            <v>FLAGRANTIA</v>
          </cell>
          <cell r="B8044" t="str">
            <v xml:space="preserve">flagrantia –ae f. </v>
          </cell>
        </row>
        <row r="8045">
          <cell r="A8045" t="str">
            <v>FLAGRO</v>
          </cell>
          <cell r="B8045" t="str">
            <v>flagrō flagrāre flagrāvī flagrāturus</v>
          </cell>
        </row>
        <row r="8046">
          <cell r="A8046" t="str">
            <v>FLAGRVM</v>
          </cell>
        </row>
        <row r="8047">
          <cell r="A8047" t="str">
            <v>FLAMEN/1</v>
          </cell>
          <cell r="B8047" t="str">
            <v>flāmen –inis m.</v>
          </cell>
        </row>
        <row r="8048">
          <cell r="A8048" t="str">
            <v>FLAMEN/2</v>
          </cell>
          <cell r="B8048" t="str">
            <v>flāmen –inis n.</v>
          </cell>
        </row>
        <row r="8049">
          <cell r="A8049" t="str">
            <v>FLAMINICA</v>
          </cell>
        </row>
        <row r="8050">
          <cell r="A8050" t="str">
            <v>FLAMININVS/N</v>
          </cell>
          <cell r="B8050" t="str">
            <v>Flāminīnus –ī m.</v>
          </cell>
        </row>
        <row r="8051">
          <cell r="A8051" t="str">
            <v>FLAMINIVM</v>
          </cell>
        </row>
        <row r="8052">
          <cell r="A8052" t="str">
            <v>FLAMINIVS/N</v>
          </cell>
          <cell r="B8052" t="str">
            <v>Flāminius –iī m.</v>
          </cell>
        </row>
        <row r="8053">
          <cell r="A8053" t="str">
            <v>FLAMMA</v>
          </cell>
          <cell r="B8053" t="str">
            <v>flamma flammae f.</v>
          </cell>
        </row>
        <row r="8054">
          <cell r="A8054" t="str">
            <v>FLAMMEOLVM</v>
          </cell>
        </row>
        <row r="8055">
          <cell r="A8055" t="str">
            <v>FLAMMESCO</v>
          </cell>
        </row>
        <row r="8056">
          <cell r="A8056" t="str">
            <v>FLAMMEVM</v>
          </cell>
          <cell r="B8056" t="str">
            <v>flammeum –ī n.</v>
          </cell>
        </row>
        <row r="8057">
          <cell r="A8057" t="str">
            <v>FLAMMEVS</v>
          </cell>
          <cell r="B8057" t="str">
            <v>flammeus –a –um</v>
          </cell>
        </row>
        <row r="8058">
          <cell r="A8058" t="str">
            <v>FLAMMIFER</v>
          </cell>
          <cell r="B8058" t="str">
            <v>flammifer–fera –ferum</v>
          </cell>
        </row>
        <row r="8059">
          <cell r="A8059" t="str">
            <v>FLAMMO</v>
          </cell>
          <cell r="B8059" t="str">
            <v>flammō flammāre flammāvī flammātus</v>
          </cell>
        </row>
        <row r="8060">
          <cell r="A8060" t="str">
            <v>FLATVRA</v>
          </cell>
          <cell r="B8060" t="str">
            <v xml:space="preserve">flātūra –ae f. </v>
          </cell>
        </row>
        <row r="8061">
          <cell r="A8061" t="str">
            <v>FLATVS</v>
          </cell>
          <cell r="B8061" t="str">
            <v>flātus –ūs m.</v>
          </cell>
        </row>
        <row r="8062">
          <cell r="A8062" t="str">
            <v>FLAVENS</v>
          </cell>
          <cell r="B8062" t="str">
            <v>flāvens –ntis or flāvus –a –um</v>
          </cell>
        </row>
        <row r="8063">
          <cell r="A8063" t="str">
            <v>FLAVEO</v>
          </cell>
          <cell r="B8063" t="str">
            <v>flāveō –ēre –––</v>
          </cell>
        </row>
        <row r="8064">
          <cell r="A8064" t="str">
            <v>FLAVESCO</v>
          </cell>
          <cell r="B8064" t="str">
            <v xml:space="preserve">flāvēscō flāvēscere — — </v>
          </cell>
        </row>
        <row r="8065">
          <cell r="A8065" t="str">
            <v>FLAVINIVS/A</v>
          </cell>
          <cell r="B8065" t="str">
            <v>Flāvīnius –a –um</v>
          </cell>
        </row>
        <row r="8066">
          <cell r="A8066" t="str">
            <v>FLAVIVS/N</v>
          </cell>
          <cell r="B8066" t="str">
            <v>Flāvius –iī m.</v>
          </cell>
        </row>
        <row r="8067">
          <cell r="A8067" t="str">
            <v>FLAVOLEIVS/N</v>
          </cell>
        </row>
        <row r="8068">
          <cell r="A8068" t="str">
            <v>FLAVVS</v>
          </cell>
          <cell r="B8068" t="str">
            <v>flāvus –a –um</v>
          </cell>
        </row>
        <row r="8069">
          <cell r="A8069" t="str">
            <v>FLAVVS/N</v>
          </cell>
          <cell r="B8069" t="str">
            <v>Flāvus –ī m.</v>
          </cell>
        </row>
        <row r="8070">
          <cell r="A8070" t="str">
            <v>FLEBILIS</v>
          </cell>
          <cell r="B8070" t="str">
            <v>flēbilis –e</v>
          </cell>
        </row>
        <row r="8071">
          <cell r="A8071" t="str">
            <v>FLECTO</v>
          </cell>
          <cell r="B8071" t="str">
            <v>flectō flectere flēxī flexus</v>
          </cell>
        </row>
        <row r="8072">
          <cell r="A8072" t="str">
            <v>FLEO</v>
          </cell>
          <cell r="B8072" t="str">
            <v>fleō flēre flēvī flētus</v>
          </cell>
        </row>
        <row r="8073">
          <cell r="A8073" t="str">
            <v>FLETVS</v>
          </cell>
          <cell r="B8073" t="str">
            <v>flētus fletūs m.</v>
          </cell>
        </row>
        <row r="8074">
          <cell r="A8074" t="str">
            <v>FLEXANIMVS</v>
          </cell>
          <cell r="B8074" t="str">
            <v>flexanimus –a –um</v>
          </cell>
        </row>
        <row r="8075">
          <cell r="A8075" t="str">
            <v>FLEXIBILIS</v>
          </cell>
        </row>
        <row r="8076">
          <cell r="A8076" t="str">
            <v>FLEXILIS</v>
          </cell>
          <cell r="B8076" t="str">
            <v>flexilis –e</v>
          </cell>
        </row>
        <row r="8077">
          <cell r="A8077" t="str">
            <v>FLEXO</v>
          </cell>
        </row>
        <row r="8078">
          <cell r="A8078" t="str">
            <v>FLEXVOSVS</v>
          </cell>
        </row>
        <row r="8079">
          <cell r="A8079" t="str">
            <v>FLEXVRA</v>
          </cell>
        </row>
        <row r="8080">
          <cell r="A8080" t="str">
            <v>FLEXVS</v>
          </cell>
          <cell r="B8080" t="str">
            <v>flexus –ūs m.</v>
          </cell>
        </row>
        <row r="8081">
          <cell r="A8081" t="str">
            <v>FLICTVS</v>
          </cell>
          <cell r="B8081" t="str">
            <v>flīctus –ūs m.</v>
          </cell>
        </row>
        <row r="8082">
          <cell r="A8082" t="str">
            <v>FLIGO</v>
          </cell>
        </row>
        <row r="8083">
          <cell r="A8083" t="str">
            <v>FLO</v>
          </cell>
          <cell r="B8083" t="str">
            <v>flō flāre flāvī flātus</v>
          </cell>
        </row>
        <row r="8084">
          <cell r="A8084" t="str">
            <v>FLOCCVS</v>
          </cell>
          <cell r="B8084" t="str">
            <v>floccus floccī m.</v>
          </cell>
        </row>
        <row r="8085">
          <cell r="A8085" t="str">
            <v>FLORA/N</v>
          </cell>
        </row>
        <row r="8086">
          <cell r="A8086" t="str">
            <v>FLORENS</v>
          </cell>
          <cell r="B8086" t="str">
            <v>florens –entis</v>
          </cell>
        </row>
        <row r="8087">
          <cell r="A8087" t="str">
            <v>FLORENTINVS/A</v>
          </cell>
          <cell r="B8087" t="str">
            <v>Flōrentīnus –a –um</v>
          </cell>
        </row>
        <row r="8088">
          <cell r="A8088" t="str">
            <v>FLORENVS</v>
          </cell>
          <cell r="B8088" t="str">
            <v>flōrēnus –ī m.</v>
          </cell>
        </row>
        <row r="8089">
          <cell r="A8089" t="str">
            <v>FLOREO</v>
          </cell>
          <cell r="B8089" t="str">
            <v>flōreō flōrēre flōruī</v>
          </cell>
        </row>
        <row r="8090">
          <cell r="A8090" t="str">
            <v>FLORESCO</v>
          </cell>
          <cell r="B8090" t="str">
            <v>flōrēscō flōrēscere — —</v>
          </cell>
        </row>
        <row r="8091">
          <cell r="A8091" t="str">
            <v>FLOREVS</v>
          </cell>
          <cell r="B8091" t="str">
            <v>flōreus –a –um</v>
          </cell>
        </row>
        <row r="8092">
          <cell r="A8092" t="str">
            <v>FLORIDVLVS</v>
          </cell>
          <cell r="B8092" t="str">
            <v>floridulus –a –um</v>
          </cell>
        </row>
        <row r="8093">
          <cell r="A8093" t="str">
            <v>FLORIDVS</v>
          </cell>
          <cell r="B8093" t="str">
            <v>floridus –a –um</v>
          </cell>
        </row>
        <row r="8094">
          <cell r="A8094" t="str">
            <v>FLORIFER</v>
          </cell>
        </row>
        <row r="8095">
          <cell r="A8095" t="str">
            <v>FLOS</v>
          </cell>
          <cell r="B8095" t="str">
            <v>flōs flōris m.</v>
          </cell>
        </row>
        <row r="8096">
          <cell r="A8096" t="str">
            <v>FLOSCVLVS</v>
          </cell>
          <cell r="B8096" t="str">
            <v>flosculus –ī m.</v>
          </cell>
        </row>
        <row r="8097">
          <cell r="A8097" t="str">
            <v>FLVCTIFRAGVS</v>
          </cell>
        </row>
        <row r="8098">
          <cell r="A8098" t="str">
            <v>FLVCTISONVS</v>
          </cell>
        </row>
        <row r="8099">
          <cell r="A8099" t="str">
            <v>FLVCTVATIO</v>
          </cell>
        </row>
        <row r="8100">
          <cell r="A8100" t="str">
            <v>FLVCTVO</v>
          </cell>
          <cell r="B8100" t="str">
            <v>fluctuō fluctuāre fluctuāvī fluctuātus</v>
          </cell>
        </row>
        <row r="8101">
          <cell r="A8101" t="str">
            <v>FLVCTVOR</v>
          </cell>
        </row>
        <row r="8102">
          <cell r="A8102" t="str">
            <v>FLVCTVS</v>
          </cell>
          <cell r="B8102" t="str">
            <v>fluctus fluctūs m.</v>
          </cell>
        </row>
        <row r="8103">
          <cell r="A8103" t="str">
            <v>FLVENTISONVS</v>
          </cell>
          <cell r="B8103" t="str">
            <v>fluentisonus –a –um</v>
          </cell>
        </row>
        <row r="8104">
          <cell r="A8104" t="str">
            <v>FLVENTVM</v>
          </cell>
          <cell r="B8104" t="str">
            <v>fluentum –ī n.</v>
          </cell>
        </row>
        <row r="8105">
          <cell r="A8105" t="str">
            <v>FLVIDVS</v>
          </cell>
          <cell r="B8105" t="str">
            <v>fluidus –a –um</v>
          </cell>
        </row>
        <row r="8106">
          <cell r="A8106" t="str">
            <v>FLVITO</v>
          </cell>
          <cell r="B8106" t="str">
            <v>fluitō fluitāre fluitāvī fluitātus</v>
          </cell>
        </row>
        <row r="8107">
          <cell r="A8107" t="str">
            <v>FLVMEN</v>
          </cell>
          <cell r="B8107" t="str">
            <v>flūmen flūminis n.</v>
          </cell>
        </row>
        <row r="8108">
          <cell r="A8108" t="str">
            <v>FLVMINEVS</v>
          </cell>
          <cell r="B8108" t="str">
            <v>flūmineus –a –um</v>
          </cell>
        </row>
        <row r="8109">
          <cell r="A8109" t="str">
            <v>FLVO</v>
          </cell>
          <cell r="B8109" t="str">
            <v>fluō fluere flūxī fluxus</v>
          </cell>
        </row>
        <row r="8110">
          <cell r="A8110" t="str">
            <v>FLVTO</v>
          </cell>
        </row>
        <row r="8111">
          <cell r="A8111" t="str">
            <v>FLVVIALIS</v>
          </cell>
          <cell r="B8111" t="str">
            <v>fluviālis –e</v>
          </cell>
        </row>
        <row r="8112">
          <cell r="A8112" t="str">
            <v>FLVVIATICVS</v>
          </cell>
        </row>
        <row r="8113">
          <cell r="A8113" t="str">
            <v>FLVVIATILIS</v>
          </cell>
        </row>
        <row r="8114">
          <cell r="A8114" t="str">
            <v>FLVVIDVS</v>
          </cell>
        </row>
        <row r="8115">
          <cell r="A8115" t="str">
            <v>FLVVIVS</v>
          </cell>
          <cell r="B8115" t="str">
            <v>fluvius fluvi(ī) m.</v>
          </cell>
        </row>
        <row r="8116">
          <cell r="A8116" t="str">
            <v>FLVXVS/1</v>
          </cell>
        </row>
        <row r="8117">
          <cell r="A8117" t="str">
            <v>FLVXVS/2</v>
          </cell>
          <cell r="B8117" t="str">
            <v>fluxus –a –um</v>
          </cell>
        </row>
        <row r="8118">
          <cell r="A8118" t="str">
            <v>FOCALE</v>
          </cell>
        </row>
        <row r="8119">
          <cell r="A8119" t="str">
            <v>FOCILLO</v>
          </cell>
        </row>
        <row r="8120">
          <cell r="A8120" t="str">
            <v>FOCO</v>
          </cell>
        </row>
        <row r="8121">
          <cell r="A8121" t="str">
            <v>FOCVLVS</v>
          </cell>
          <cell r="B8121" t="str">
            <v>foculus –ī m.</v>
          </cell>
        </row>
        <row r="8122">
          <cell r="A8122" t="str">
            <v>FOCVS</v>
          </cell>
          <cell r="B8122" t="str">
            <v>focus –ī m.</v>
          </cell>
        </row>
        <row r="8123">
          <cell r="A8123" t="str">
            <v>FODICO</v>
          </cell>
        </row>
        <row r="8124">
          <cell r="A8124" t="str">
            <v>FODINA</v>
          </cell>
          <cell r="B8124" t="str">
            <v>fodīna –ae f.</v>
          </cell>
        </row>
        <row r="8125">
          <cell r="A8125" t="str">
            <v>FODIO</v>
          </cell>
          <cell r="B8125" t="str">
            <v>fodiō fodere fōdī fossum</v>
          </cell>
        </row>
        <row r="8126">
          <cell r="A8126" t="str">
            <v>FOEDE</v>
          </cell>
          <cell r="B8126" t="str">
            <v>foedē</v>
          </cell>
        </row>
        <row r="8127">
          <cell r="A8127" t="str">
            <v>FOEDERATVS</v>
          </cell>
          <cell r="B8127" t="str">
            <v>foederātus –a –um</v>
          </cell>
        </row>
        <row r="8128">
          <cell r="A8128" t="str">
            <v>FOEDITAS</v>
          </cell>
        </row>
        <row r="8129">
          <cell r="A8129" t="str">
            <v>FOEDO</v>
          </cell>
          <cell r="B8129" t="str">
            <v>foedō foedāre foedāvī foedātus</v>
          </cell>
        </row>
        <row r="8130">
          <cell r="A8130" t="str">
            <v>FOEDVS/1</v>
          </cell>
          <cell r="B8130" t="str">
            <v>foedus foederis n.</v>
          </cell>
        </row>
        <row r="8131">
          <cell r="A8131" t="str">
            <v>FOEDVS/2</v>
          </cell>
          <cell r="B8131" t="str">
            <v>foedus –a –um</v>
          </cell>
        </row>
        <row r="8132">
          <cell r="A8132" t="str">
            <v>FOETIDVS</v>
          </cell>
          <cell r="B8132" t="str">
            <v>foetidus –a –um</v>
          </cell>
        </row>
        <row r="8133">
          <cell r="A8133" t="str">
            <v>FOILLAN/N1</v>
          </cell>
        </row>
        <row r="8134">
          <cell r="A8134" t="str">
            <v>FOLIATVM</v>
          </cell>
        </row>
        <row r="8135">
          <cell r="A8135" t="str">
            <v>FOLIATVRA</v>
          </cell>
        </row>
        <row r="8136">
          <cell r="A8136" t="str">
            <v>FOLIVM</v>
          </cell>
          <cell r="B8136" t="str">
            <v>folium foli(ī) n.</v>
          </cell>
        </row>
        <row r="8137">
          <cell r="A8137" t="str">
            <v>FOLLICVLVS</v>
          </cell>
        </row>
        <row r="8138">
          <cell r="A8138" t="str">
            <v>FOLLIS</v>
          </cell>
          <cell r="B8138" t="str">
            <v>follis –is m.</v>
          </cell>
        </row>
        <row r="8139">
          <cell r="A8139" t="str">
            <v>FOMENTVM</v>
          </cell>
          <cell r="B8139" t="str">
            <v>fōmentum –ī n.</v>
          </cell>
        </row>
        <row r="8140">
          <cell r="A8140" t="str">
            <v>FOMES</v>
          </cell>
          <cell r="B8140" t="str">
            <v>fōmes –itis m.</v>
          </cell>
        </row>
        <row r="8141">
          <cell r="A8141" t="str">
            <v>FONS</v>
          </cell>
          <cell r="B8141" t="str">
            <v>fōns fontis f.</v>
          </cell>
        </row>
        <row r="8142">
          <cell r="A8142" t="str">
            <v>FONTANVS</v>
          </cell>
        </row>
        <row r="8143">
          <cell r="A8143" t="str">
            <v>FONTEIA/N</v>
          </cell>
          <cell r="B8143" t="str">
            <v>Fonteia –ae f.</v>
          </cell>
        </row>
        <row r="8144">
          <cell r="A8144" t="str">
            <v>FONTEIVS/N</v>
          </cell>
          <cell r="B8144" t="str">
            <v>Fonteius –ī m.</v>
          </cell>
        </row>
        <row r="8145">
          <cell r="A8145" t="str">
            <v>FONTICVLVS</v>
          </cell>
          <cell r="B8145" t="str">
            <v>fonticulus –ī m.</v>
          </cell>
        </row>
        <row r="8146">
          <cell r="A8146" t="str">
            <v>FOR</v>
          </cell>
          <cell r="B8146" t="str">
            <v>for fārī fātus sum</v>
          </cell>
        </row>
        <row r="8147">
          <cell r="A8147" t="str">
            <v>FORAMEN</v>
          </cell>
          <cell r="B8147" t="str">
            <v>forāmen –inis n.</v>
          </cell>
        </row>
        <row r="8148">
          <cell r="A8148" t="str">
            <v>FORAS</v>
          </cell>
          <cell r="B8148" t="str">
            <v>forās</v>
          </cell>
        </row>
        <row r="8149">
          <cell r="A8149" t="str">
            <v>FORCEPS</v>
          </cell>
          <cell r="B8149" t="str">
            <v>forceps –ipis f.</v>
          </cell>
        </row>
        <row r="8150">
          <cell r="A8150" t="str">
            <v>FORENSIS</v>
          </cell>
          <cell r="B8150" t="str">
            <v>forēnsis forēnsis forēnse</v>
          </cell>
        </row>
        <row r="8151">
          <cell r="A8151" t="str">
            <v>FORESTA</v>
          </cell>
          <cell r="B8151" t="str">
            <v>foresta –ae f.</v>
          </cell>
        </row>
        <row r="8152">
          <cell r="A8152" t="str">
            <v>FORFEX</v>
          </cell>
          <cell r="B8152" t="str">
            <v>forfex –icis m. or f.</v>
          </cell>
        </row>
        <row r="8153">
          <cell r="A8153" t="str">
            <v>FORICA</v>
          </cell>
        </row>
        <row r="8154">
          <cell r="A8154" t="str">
            <v>FORIS/1</v>
          </cell>
          <cell r="B8154" t="str">
            <v>foris foris f.</v>
          </cell>
        </row>
        <row r="8155">
          <cell r="A8155" t="str">
            <v>FORIS/2</v>
          </cell>
          <cell r="B8155" t="str">
            <v>forīs</v>
          </cell>
        </row>
        <row r="8156">
          <cell r="A8156" t="str">
            <v>FORMA</v>
          </cell>
          <cell r="B8156" t="str">
            <v>fōrma fōrmae f.</v>
          </cell>
        </row>
        <row r="8157">
          <cell r="A8157" t="str">
            <v>FORMAMENTVM</v>
          </cell>
        </row>
        <row r="8158">
          <cell r="A8158" t="str">
            <v>FORMATIO</v>
          </cell>
        </row>
        <row r="8159">
          <cell r="A8159" t="str">
            <v>FORMATOR</v>
          </cell>
        </row>
        <row r="8160">
          <cell r="A8160" t="str">
            <v>FORMATVRA</v>
          </cell>
        </row>
        <row r="8161">
          <cell r="A8161" t="str">
            <v>FORMIAE/N</v>
          </cell>
          <cell r="B8161" t="str">
            <v>Formiae –ārum f.</v>
          </cell>
        </row>
        <row r="8162">
          <cell r="A8162" t="str">
            <v>FORMIANVS/N</v>
          </cell>
          <cell r="B8162" t="str">
            <v>Formiānus –a um</v>
          </cell>
        </row>
        <row r="8163">
          <cell r="A8163" t="str">
            <v>FORMICA</v>
          </cell>
          <cell r="B8163" t="str">
            <v>formīca –ae f.</v>
          </cell>
        </row>
        <row r="8164">
          <cell r="A8164" t="str">
            <v>FORMIDABILIS</v>
          </cell>
        </row>
        <row r="8165">
          <cell r="A8165" t="str">
            <v>FORMIDO/1</v>
          </cell>
          <cell r="B8165" t="str">
            <v>formīdō formīdinis f.</v>
          </cell>
        </row>
        <row r="8166">
          <cell r="A8166" t="str">
            <v>FORMIDO/2</v>
          </cell>
          <cell r="B8166" t="str">
            <v>formīdō formīdāre formīdāvī formīdātus</v>
          </cell>
        </row>
        <row r="8167">
          <cell r="A8167" t="str">
            <v>FORMIDOLOSVS</v>
          </cell>
          <cell r="B8167" t="str">
            <v>formīdolōsus or formīdulōsus –a –um</v>
          </cell>
        </row>
        <row r="8168">
          <cell r="A8168" t="str">
            <v>FORMO</v>
          </cell>
          <cell r="B8168" t="str">
            <v>fōrmō fōrmāre fōrmāvī fōrmātus</v>
          </cell>
        </row>
        <row r="8169">
          <cell r="A8169" t="str">
            <v>FORMOSVS</v>
          </cell>
          <cell r="B8169" t="str">
            <v>fōrmōsus –a –um</v>
          </cell>
        </row>
        <row r="8170">
          <cell r="A8170" t="str">
            <v>FORMVLA</v>
          </cell>
        </row>
        <row r="8171">
          <cell r="A8171" t="str">
            <v>FORNACVLA</v>
          </cell>
        </row>
        <row r="8172">
          <cell r="A8172" t="str">
            <v>FORNAX</v>
          </cell>
          <cell r="B8172" t="str">
            <v>fornāx –ācis f.</v>
          </cell>
        </row>
        <row r="8173">
          <cell r="A8173" t="str">
            <v>FORNICATIO</v>
          </cell>
        </row>
        <row r="8174">
          <cell r="A8174" t="str">
            <v>FORNIX</v>
          </cell>
          <cell r="B8174" t="str">
            <v>fornix –icis m.</v>
          </cell>
        </row>
        <row r="8175">
          <cell r="A8175" t="str">
            <v>FORO</v>
          </cell>
        </row>
        <row r="8176">
          <cell r="A8176" t="str">
            <v>FOROIVLIENSIS/A</v>
          </cell>
          <cell r="B8176" t="str">
            <v xml:space="preserve">Foroiuliensis –ense </v>
          </cell>
        </row>
        <row r="8177">
          <cell r="A8177" t="str">
            <v>FORS/1</v>
          </cell>
          <cell r="B8177" t="str">
            <v>fōrs fōrtis f.</v>
          </cell>
        </row>
        <row r="8178">
          <cell r="A8178" t="str">
            <v>FORS/2</v>
          </cell>
        </row>
        <row r="8179">
          <cell r="A8179" t="str">
            <v>FORSAN</v>
          </cell>
          <cell r="B8179" t="str">
            <v>forsan</v>
          </cell>
        </row>
        <row r="8180">
          <cell r="A8180" t="str">
            <v>FORSIT</v>
          </cell>
          <cell r="B8180" t="str">
            <v>forsit</v>
          </cell>
        </row>
        <row r="8181">
          <cell r="A8181" t="str">
            <v>FORSITAN</v>
          </cell>
          <cell r="B8181" t="str">
            <v>forsitan</v>
          </cell>
        </row>
        <row r="8182">
          <cell r="A8182" t="str">
            <v>FORTASSE</v>
          </cell>
          <cell r="B8182" t="str">
            <v>fortasse or fortassis</v>
          </cell>
        </row>
        <row r="8183">
          <cell r="A8183" t="str">
            <v>FORTAX</v>
          </cell>
        </row>
        <row r="8184">
          <cell r="A8184" t="str">
            <v>FORTE</v>
          </cell>
          <cell r="B8184" t="str">
            <v>forte</v>
          </cell>
        </row>
        <row r="8185">
          <cell r="A8185" t="str">
            <v>FORTHHERE/N1</v>
          </cell>
        </row>
        <row r="8186">
          <cell r="A8186" t="str">
            <v>FORTHHERE/N3</v>
          </cell>
        </row>
        <row r="8187">
          <cell r="A8187" t="str">
            <v>FORTIS</v>
          </cell>
          <cell r="B8187" t="str">
            <v>fortis forte</v>
          </cell>
        </row>
        <row r="8188">
          <cell r="A8188" t="str">
            <v>FORTITER</v>
          </cell>
          <cell r="B8188" t="str">
            <v>fortiter fortius fortissime</v>
          </cell>
        </row>
        <row r="8189">
          <cell r="A8189" t="str">
            <v>FORTITVDO</v>
          </cell>
          <cell r="B8189" t="str">
            <v>fortitūdō fortitūdinis f.</v>
          </cell>
        </row>
        <row r="8190">
          <cell r="A8190" t="str">
            <v>FORTVITO</v>
          </cell>
          <cell r="B8190" t="str">
            <v>fortuītō</v>
          </cell>
        </row>
        <row r="8191">
          <cell r="A8191" t="str">
            <v>FORTVITV</v>
          </cell>
        </row>
        <row r="8192">
          <cell r="A8192" t="str">
            <v>FORTVITVS</v>
          </cell>
          <cell r="B8192" t="str">
            <v>fortuītus –a –um</v>
          </cell>
        </row>
        <row r="8193">
          <cell r="A8193" t="str">
            <v>FORTVNA</v>
          </cell>
          <cell r="B8193" t="str">
            <v>fortūna fortūnae f.</v>
          </cell>
        </row>
        <row r="8194">
          <cell r="A8194" t="str">
            <v>FORTVNATA/N</v>
          </cell>
          <cell r="B8194" t="str">
            <v>Fortūnāta –ae f.</v>
          </cell>
        </row>
        <row r="8195">
          <cell r="A8195" t="str">
            <v>FORTVNATVS</v>
          </cell>
          <cell r="B8195" t="str">
            <v>fortūnātus –a –um</v>
          </cell>
        </row>
        <row r="8196">
          <cell r="A8196" t="str">
            <v>FORTVNO</v>
          </cell>
          <cell r="B8196" t="str">
            <v>fortūnō fortūnāre –āvī –ātum</v>
          </cell>
        </row>
        <row r="8197">
          <cell r="A8197" t="str">
            <v>FORVLI</v>
          </cell>
        </row>
        <row r="8198">
          <cell r="A8198" t="str">
            <v>FORVLI/N</v>
          </cell>
          <cell r="B8198" t="str">
            <v>Forulī –ōrum m.</v>
          </cell>
        </row>
        <row r="8199">
          <cell r="A8199" t="str">
            <v>FORVM/1</v>
          </cell>
          <cell r="B8199" t="str">
            <v>forum forī n.</v>
          </cell>
        </row>
        <row r="8200">
          <cell r="A8200" t="str">
            <v>FORVS</v>
          </cell>
          <cell r="B8200" t="str">
            <v>forus –ī m.</v>
          </cell>
        </row>
        <row r="8201">
          <cell r="A8201" t="str">
            <v>FOSSA</v>
          </cell>
          <cell r="B8201" t="str">
            <v>fossa –ae f.</v>
          </cell>
        </row>
        <row r="8202">
          <cell r="A8202" t="str">
            <v>FOSSICIVS</v>
          </cell>
        </row>
        <row r="8203">
          <cell r="A8203" t="str">
            <v>FOSSILIS/1</v>
          </cell>
        </row>
        <row r="8204">
          <cell r="A8204" t="str">
            <v>FOSSILIS/2</v>
          </cell>
        </row>
        <row r="8205">
          <cell r="A8205" t="str">
            <v>FOSSIO</v>
          </cell>
        </row>
        <row r="8206">
          <cell r="A8206" t="str">
            <v>FOSSOR</v>
          </cell>
          <cell r="B8206" t="str">
            <v>fossor –ōris m.</v>
          </cell>
        </row>
        <row r="8207">
          <cell r="A8207" t="str">
            <v>FOSSVLA</v>
          </cell>
        </row>
        <row r="8208">
          <cell r="A8208" t="str">
            <v>FOSSVRA</v>
          </cell>
          <cell r="B8208" t="str">
            <v>fossūra –ae f.</v>
          </cell>
        </row>
        <row r="8209">
          <cell r="A8209" t="str">
            <v>FOVEA</v>
          </cell>
          <cell r="B8209" t="str">
            <v>fovea –ae f.</v>
          </cell>
        </row>
        <row r="8210">
          <cell r="A8210" t="str">
            <v>FOVEO</v>
          </cell>
          <cell r="B8210" t="str">
            <v>foveō fovēre fōvī fōtus</v>
          </cell>
        </row>
        <row r="8211">
          <cell r="A8211" t="str">
            <v>FRACES</v>
          </cell>
        </row>
        <row r="8212">
          <cell r="A8212" t="str">
            <v>FRACESCO</v>
          </cell>
        </row>
        <row r="8213">
          <cell r="A8213" t="str">
            <v>FRACIDVS</v>
          </cell>
        </row>
        <row r="8214">
          <cell r="A8214" t="str">
            <v>FRACTVRA</v>
          </cell>
        </row>
        <row r="8215">
          <cell r="A8215" t="str">
            <v>FRAGA</v>
          </cell>
        </row>
        <row r="8216">
          <cell r="A8216" t="str">
            <v>FRAGILIS</v>
          </cell>
          <cell r="B8216" t="str">
            <v>fragilis –e</v>
          </cell>
        </row>
        <row r="8217">
          <cell r="A8217" t="str">
            <v>FRAGILITAS</v>
          </cell>
        </row>
        <row r="8218">
          <cell r="A8218" t="str">
            <v>FRAGMEN</v>
          </cell>
          <cell r="B8218" t="str">
            <v>frāgmen –inis n.</v>
          </cell>
        </row>
        <row r="8219">
          <cell r="A8219" t="str">
            <v>FRAGMENTVM</v>
          </cell>
          <cell r="B8219" t="str">
            <v>fragmentum –ī n.</v>
          </cell>
        </row>
        <row r="8220">
          <cell r="A8220" t="str">
            <v>FRAGOR</v>
          </cell>
          <cell r="B8220" t="str">
            <v>fragor –ōris m.</v>
          </cell>
        </row>
        <row r="8221">
          <cell r="A8221" t="str">
            <v>FRAGOSVS</v>
          </cell>
          <cell r="B8221" t="str">
            <v>fragōsus –a –um</v>
          </cell>
        </row>
        <row r="8222">
          <cell r="A8222" t="str">
            <v>FRAGRO</v>
          </cell>
          <cell r="B8222" t="str">
            <v>fragrō fragrāre fragrāvī fragrātus</v>
          </cell>
        </row>
        <row r="8223">
          <cell r="A8223" t="str">
            <v>FRAGVM</v>
          </cell>
          <cell r="B8223" t="str">
            <v>frāga –ōrum n.</v>
          </cell>
        </row>
        <row r="8224">
          <cell r="A8224" t="str">
            <v>FRAMEA</v>
          </cell>
        </row>
        <row r="8225">
          <cell r="A8225" t="str">
            <v>FRANCI/N</v>
          </cell>
          <cell r="B8225" t="str">
            <v>Francī –ōrum m.</v>
          </cell>
        </row>
        <row r="8226">
          <cell r="A8226" t="str">
            <v>FRANGO</v>
          </cell>
          <cell r="B8226" t="str">
            <v>frangō frangere frēgī frāctus</v>
          </cell>
        </row>
        <row r="8227">
          <cell r="A8227" t="str">
            <v>FRATER</v>
          </cell>
          <cell r="B8227" t="str">
            <v>frāter frātris m.</v>
          </cell>
        </row>
        <row r="8228">
          <cell r="A8228" t="str">
            <v>FRATERCVLVS</v>
          </cell>
          <cell r="B8228" t="str">
            <v>frāterculus –ī m.</v>
          </cell>
        </row>
        <row r="8229">
          <cell r="A8229" t="str">
            <v>FRATERNITAS</v>
          </cell>
        </row>
        <row r="8230">
          <cell r="A8230" t="str">
            <v>FRATERNVS</v>
          </cell>
          <cell r="B8230" t="str">
            <v>frāternus –a –um</v>
          </cell>
        </row>
        <row r="8231">
          <cell r="A8231" t="str">
            <v>FRAVDATIO</v>
          </cell>
        </row>
        <row r="8232">
          <cell r="A8232" t="str">
            <v>FRAVDATOR</v>
          </cell>
          <cell r="B8232" t="str">
            <v>fraudātor –ōris m.</v>
          </cell>
        </row>
        <row r="8233">
          <cell r="A8233" t="str">
            <v>FRAVDO</v>
          </cell>
          <cell r="B8233" t="str">
            <v>fraudō fraudāre fraudāvī fraudātus</v>
          </cell>
        </row>
        <row r="8234">
          <cell r="A8234" t="str">
            <v>FRAVDVLENTER</v>
          </cell>
        </row>
        <row r="8235">
          <cell r="A8235" t="str">
            <v>FRAVDVLENTIA</v>
          </cell>
        </row>
        <row r="8236">
          <cell r="A8236" t="str">
            <v>FRAVDVLENTVS</v>
          </cell>
        </row>
        <row r="8237">
          <cell r="A8237" t="str">
            <v>FRAVS</v>
          </cell>
          <cell r="B8237" t="str">
            <v>fraus fraudis f.</v>
          </cell>
        </row>
        <row r="8238">
          <cell r="A8238" t="str">
            <v>FRAXINEVS</v>
          </cell>
          <cell r="B8238" t="str">
            <v>fraxineus –a –um</v>
          </cell>
        </row>
        <row r="8239">
          <cell r="A8239" t="str">
            <v>FRAXINVS</v>
          </cell>
          <cell r="B8239" t="str">
            <v>fraxinus –ī f.</v>
          </cell>
        </row>
        <row r="8240">
          <cell r="A8240" t="str">
            <v>FREDERICVS/N</v>
          </cell>
          <cell r="B8240" t="str">
            <v>Frederīcus –ī m.</v>
          </cell>
        </row>
        <row r="8241">
          <cell r="A8241" t="str">
            <v>FREGELLAE/N</v>
          </cell>
          <cell r="B8241" t="str">
            <v>Fregellae –ārum f.</v>
          </cell>
        </row>
        <row r="8242">
          <cell r="A8242" t="str">
            <v>FREMITVS</v>
          </cell>
          <cell r="B8242" t="str">
            <v>fremitus –ūs m.</v>
          </cell>
        </row>
        <row r="8243">
          <cell r="A8243" t="str">
            <v>FREMO</v>
          </cell>
          <cell r="B8243" t="str">
            <v>fremō fremere fremuī</v>
          </cell>
        </row>
        <row r="8244">
          <cell r="A8244" t="str">
            <v>FREMOR</v>
          </cell>
          <cell r="B8244" t="str">
            <v>fremor –ōris m.</v>
          </cell>
        </row>
        <row r="8245">
          <cell r="A8245" t="str">
            <v>FRENATOR</v>
          </cell>
        </row>
        <row r="8246">
          <cell r="A8246" t="str">
            <v>FRENDO</v>
          </cell>
          <cell r="B8246" t="str">
            <v>frendō frendere — frēsum</v>
          </cell>
        </row>
        <row r="8247">
          <cell r="A8247" t="str">
            <v>FRENO</v>
          </cell>
          <cell r="B8247" t="str">
            <v>frēnō frēnāre frēnāvī frēnātus</v>
          </cell>
        </row>
        <row r="8248">
          <cell r="A8248" t="str">
            <v>FRENVM</v>
          </cell>
          <cell r="B8248" t="str">
            <v>frēnum –ī n</v>
          </cell>
        </row>
        <row r="8249">
          <cell r="A8249" t="str">
            <v>FREQVENS</v>
          </cell>
          <cell r="B8249" t="str">
            <v>frequēns</v>
          </cell>
        </row>
        <row r="8250">
          <cell r="A8250" t="str">
            <v>FREQVENTATIO</v>
          </cell>
          <cell r="B8250" t="str">
            <v>frequentātiō –ōnis f.</v>
          </cell>
        </row>
        <row r="8251">
          <cell r="A8251" t="str">
            <v>FREQVENTATVS</v>
          </cell>
        </row>
        <row r="8252">
          <cell r="A8252" t="str">
            <v>FREQVENTER</v>
          </cell>
          <cell r="B8252" t="str">
            <v>frequenter</v>
          </cell>
        </row>
        <row r="8253">
          <cell r="A8253" t="str">
            <v>FREQVENTIA</v>
          </cell>
          <cell r="B8253" t="str">
            <v>frequentia frequentiae f.</v>
          </cell>
        </row>
        <row r="8254">
          <cell r="A8254" t="str">
            <v>FREQVENTO</v>
          </cell>
          <cell r="B8254" t="str">
            <v>frequentō frequentāre frequentāvī frequentātus</v>
          </cell>
        </row>
        <row r="8255">
          <cell r="A8255" t="str">
            <v>FRETVM</v>
          </cell>
          <cell r="B8255" t="str">
            <v>fretum fretī n.</v>
          </cell>
        </row>
        <row r="8256">
          <cell r="A8256" t="str">
            <v>FRETVS/1</v>
          </cell>
        </row>
        <row r="8257">
          <cell r="A8257" t="str">
            <v>FRETVS/2</v>
          </cell>
          <cell r="B8257" t="str">
            <v>frētus –a –um</v>
          </cell>
        </row>
        <row r="8258">
          <cell r="A8258" t="str">
            <v>FRICATVRA</v>
          </cell>
        </row>
        <row r="8259">
          <cell r="A8259" t="str">
            <v>FRICO</v>
          </cell>
          <cell r="B8259" t="str">
            <v>fricō fricāre ––– frictus</v>
          </cell>
        </row>
        <row r="8260">
          <cell r="A8260" t="str">
            <v>FRIGEO</v>
          </cell>
          <cell r="B8260" t="str">
            <v>frīgeō –ēre –frīxī</v>
          </cell>
        </row>
        <row r="8261">
          <cell r="A8261" t="str">
            <v>FRIGERO</v>
          </cell>
          <cell r="B8261" t="str">
            <v>frīgerō –āre</v>
          </cell>
        </row>
        <row r="8262">
          <cell r="A8262" t="str">
            <v>FRIGESCO</v>
          </cell>
          <cell r="B8262" t="str">
            <v>frīgēscō –frīgēscere –frīxī –––</v>
          </cell>
        </row>
        <row r="8263">
          <cell r="A8263" t="str">
            <v>FRIGIDA</v>
          </cell>
          <cell r="B8263" t="str">
            <v>frīgida –ae f.</v>
          </cell>
        </row>
        <row r="8264">
          <cell r="A8264" t="str">
            <v>FRIGIDARIVS</v>
          </cell>
          <cell r="B8264" t="str">
            <v>frīgidārius –a –um</v>
          </cell>
        </row>
        <row r="8265">
          <cell r="A8265" t="str">
            <v>FRIGIDITAS</v>
          </cell>
          <cell r="B8265" t="str">
            <v>frīgiditās –ātis f.</v>
          </cell>
        </row>
        <row r="8266">
          <cell r="A8266" t="str">
            <v>FRIGIDVLVS</v>
          </cell>
          <cell r="B8266" t="str">
            <v>frīgidulus –a –um</v>
          </cell>
        </row>
        <row r="8267">
          <cell r="A8267" t="str">
            <v>FRIGIDVS</v>
          </cell>
          <cell r="B8267" t="str">
            <v>frīgidus –a –um</v>
          </cell>
        </row>
        <row r="8268">
          <cell r="A8268" t="str">
            <v>FRIGO/1</v>
          </cell>
        </row>
        <row r="8269">
          <cell r="A8269" t="str">
            <v>FRIGVS</v>
          </cell>
          <cell r="B8269" t="str">
            <v>frīgus frīgoris n.</v>
          </cell>
        </row>
        <row r="8270">
          <cell r="A8270" t="str">
            <v>FRIGYTH/N1</v>
          </cell>
        </row>
        <row r="8271">
          <cell r="A8271" t="str">
            <v>FRINGO</v>
          </cell>
        </row>
        <row r="8272">
          <cell r="A8272" t="str">
            <v>FRIO</v>
          </cell>
        </row>
        <row r="8273">
          <cell r="A8273" t="str">
            <v>FRISII/N</v>
          </cell>
          <cell r="B8273" t="str">
            <v xml:space="preserve">Frisiī –ōrum m. </v>
          </cell>
        </row>
        <row r="8274">
          <cell r="A8274" t="str">
            <v>FRITILLVS</v>
          </cell>
        </row>
        <row r="8275">
          <cell r="A8275" t="str">
            <v>FRIVOLA</v>
          </cell>
        </row>
        <row r="8276">
          <cell r="A8276" t="str">
            <v>FRIVOLVS</v>
          </cell>
          <cell r="B8276" t="str">
            <v>frīvolus –a –um</v>
          </cell>
        </row>
        <row r="8277">
          <cell r="A8277" t="str">
            <v>FRONDATOR</v>
          </cell>
          <cell r="B8277" t="str">
            <v>frondātor –oris m.</v>
          </cell>
        </row>
        <row r="8278">
          <cell r="A8278" t="str">
            <v>FRONDEO</v>
          </cell>
          <cell r="B8278" t="str">
            <v>frondeō –ēre</v>
          </cell>
        </row>
        <row r="8279">
          <cell r="A8279" t="str">
            <v>FRONDESCO</v>
          </cell>
          <cell r="B8279" t="str">
            <v>frondēscō –ere –fronduī</v>
          </cell>
        </row>
        <row r="8280">
          <cell r="A8280" t="str">
            <v>FRONDEVS</v>
          </cell>
          <cell r="B8280" t="str">
            <v>frondeus –a –um</v>
          </cell>
        </row>
        <row r="8281">
          <cell r="A8281" t="str">
            <v>FRONDIFER</v>
          </cell>
        </row>
        <row r="8282">
          <cell r="A8282" t="str">
            <v>FRONDOSVS</v>
          </cell>
          <cell r="B8282" t="str">
            <v>frondōsus –a –um</v>
          </cell>
        </row>
        <row r="8283">
          <cell r="A8283" t="str">
            <v>FRONS/1</v>
          </cell>
          <cell r="B8283" t="str">
            <v>frōns frōntis f.</v>
          </cell>
        </row>
        <row r="8284">
          <cell r="A8284" t="str">
            <v>FRONS/2</v>
          </cell>
          <cell r="B8284" t="str">
            <v>frōns frondis f.</v>
          </cell>
        </row>
        <row r="8285">
          <cell r="A8285" t="str">
            <v>FRONTATI</v>
          </cell>
        </row>
        <row r="8286">
          <cell r="A8286" t="str">
            <v>FRONTINVS/N</v>
          </cell>
          <cell r="B8286" t="str">
            <v>Frontīnus –ī m.</v>
          </cell>
        </row>
        <row r="8287">
          <cell r="A8287" t="str">
            <v>FRONTISPICIVM</v>
          </cell>
          <cell r="B8287" t="str">
            <v>frontispicium –ī n.</v>
          </cell>
        </row>
        <row r="8288">
          <cell r="A8288" t="str">
            <v>FRVCTIFER</v>
          </cell>
        </row>
        <row r="8289">
          <cell r="A8289" t="str">
            <v>FRVCTIFICO</v>
          </cell>
          <cell r="B8289" t="str">
            <v>frūctificō frūctificāre frūctificāvī frūctificātum</v>
          </cell>
        </row>
        <row r="8290">
          <cell r="A8290" t="str">
            <v>FRVCTVIESSE</v>
          </cell>
          <cell r="B8290" t="str">
            <v>frūctuī esse</v>
          </cell>
        </row>
        <row r="8291">
          <cell r="A8291" t="str">
            <v>FRVCTVOSVS</v>
          </cell>
          <cell r="B8291" t="str">
            <v>frūctuōsus –a –um</v>
          </cell>
        </row>
        <row r="8292">
          <cell r="A8292" t="str">
            <v>FRVCTVS</v>
          </cell>
          <cell r="B8292" t="str">
            <v>frūctus fructūs m.</v>
          </cell>
        </row>
        <row r="8293">
          <cell r="A8293" t="str">
            <v>FRVGALIS</v>
          </cell>
          <cell r="B8293" t="str">
            <v>frūgālis –e</v>
          </cell>
        </row>
        <row r="8294">
          <cell r="A8294" t="str">
            <v>FRVGALITAS</v>
          </cell>
          <cell r="B8294" t="str">
            <v>frūgālitās –ātis f.</v>
          </cell>
        </row>
        <row r="8295">
          <cell r="A8295" t="str">
            <v>FRVGI</v>
          </cell>
          <cell r="B8295" t="str">
            <v>frūgī (indecl. adj.)</v>
          </cell>
        </row>
        <row r="8296">
          <cell r="A8296" t="str">
            <v>FRVGI/N</v>
          </cell>
        </row>
        <row r="8297">
          <cell r="A8297" t="str">
            <v>FRVGIFER</v>
          </cell>
        </row>
        <row r="8298">
          <cell r="A8298" t="str">
            <v>FRVGIFERENS</v>
          </cell>
        </row>
        <row r="8299">
          <cell r="A8299" t="str">
            <v>FRVGIPARVS</v>
          </cell>
        </row>
        <row r="8300">
          <cell r="A8300" t="str">
            <v>FRVMENTARIVS/1</v>
          </cell>
          <cell r="B8300" t="str">
            <v>frūmentārius –īi m.</v>
          </cell>
        </row>
        <row r="8301">
          <cell r="A8301" t="str">
            <v>FRVMENTARIVS/2</v>
          </cell>
          <cell r="B8301" t="str">
            <v>frūmentārius –a –um</v>
          </cell>
        </row>
        <row r="8302">
          <cell r="A8302" t="str">
            <v>FRVMENTATIO</v>
          </cell>
          <cell r="B8302" t="str">
            <v>frūmentātiō –ōnis f.</v>
          </cell>
        </row>
        <row r="8303">
          <cell r="A8303" t="str">
            <v>FRVMENTOR</v>
          </cell>
          <cell r="B8303" t="str">
            <v>frūmentor frūmentārī frūmentātus</v>
          </cell>
        </row>
        <row r="8304">
          <cell r="A8304" t="str">
            <v>FRVMENTVM</v>
          </cell>
          <cell r="B8304" t="str">
            <v>frūmentum frūmentī n.</v>
          </cell>
        </row>
        <row r="8305">
          <cell r="A8305" t="str">
            <v>FRVNISCOR</v>
          </cell>
          <cell r="B8305" t="str">
            <v>fruniscor or frūnīscor frūnīscī frūnītus sum</v>
          </cell>
        </row>
        <row r="8306">
          <cell r="A8306" t="str">
            <v>FRVOR</v>
          </cell>
          <cell r="B8306" t="str">
            <v>fruor fruī frūctus sum</v>
          </cell>
        </row>
        <row r="8307">
          <cell r="A8307" t="str">
            <v>FRVSTRA</v>
          </cell>
          <cell r="B8307" t="str">
            <v>frūstrā</v>
          </cell>
        </row>
        <row r="8308">
          <cell r="A8308" t="str">
            <v>FRVSTRAMEN</v>
          </cell>
        </row>
        <row r="8309">
          <cell r="A8309" t="str">
            <v>FRVSTRATIO</v>
          </cell>
        </row>
        <row r="8310">
          <cell r="A8310" t="str">
            <v>FRVSTROR</v>
          </cell>
          <cell r="B8310" t="str">
            <v>frūstror –ātus sum</v>
          </cell>
        </row>
        <row r="8311">
          <cell r="A8311" t="str">
            <v>FRVSTVM</v>
          </cell>
          <cell r="B8311" t="str">
            <v>frūstum –ī n.</v>
          </cell>
        </row>
        <row r="8312">
          <cell r="A8312" t="str">
            <v>FRVTEX</v>
          </cell>
          <cell r="B8312" t="str">
            <v>frutex –icis m.</v>
          </cell>
        </row>
        <row r="8313">
          <cell r="A8313" t="str">
            <v>FRVTICETVM</v>
          </cell>
        </row>
        <row r="8314">
          <cell r="A8314" t="str">
            <v>FRVTICOR</v>
          </cell>
        </row>
        <row r="8315">
          <cell r="A8315" t="str">
            <v>FRVTICOSVS</v>
          </cell>
        </row>
        <row r="8316">
          <cell r="A8316" t="str">
            <v>FRVX</v>
          </cell>
          <cell r="B8316" t="str">
            <v>frūx frūgis f.</v>
          </cell>
        </row>
        <row r="8317">
          <cell r="A8317" t="str">
            <v>FVCATVS</v>
          </cell>
        </row>
        <row r="8318">
          <cell r="A8318" t="str">
            <v>FVCINVS/N</v>
          </cell>
          <cell r="B8318" t="str">
            <v>Fūcinus –ī m.</v>
          </cell>
        </row>
        <row r="8319">
          <cell r="A8319" t="str">
            <v>FVCO</v>
          </cell>
          <cell r="B8319" t="str">
            <v xml:space="preserve">fūcō fūcāre </v>
          </cell>
        </row>
        <row r="8320">
          <cell r="A8320" t="str">
            <v>FVCVS/1</v>
          </cell>
          <cell r="B8320" t="str">
            <v>fūcus –ī m.</v>
          </cell>
        </row>
        <row r="8321">
          <cell r="A8321" t="str">
            <v>FVCVS/2</v>
          </cell>
          <cell r="B8321" t="str">
            <v>fūcus –ī m.</v>
          </cell>
        </row>
        <row r="8322">
          <cell r="A8322" t="str">
            <v>FVFETIVS/N</v>
          </cell>
        </row>
        <row r="8323">
          <cell r="A8323" t="str">
            <v>FVFICIVS/N</v>
          </cell>
        </row>
        <row r="8324">
          <cell r="A8324" t="str">
            <v>FVFIDIVS/N</v>
          </cell>
          <cell r="B8324" t="str">
            <v>Fūfidius –a –um</v>
          </cell>
        </row>
        <row r="8325">
          <cell r="A8325" t="str">
            <v>FVFIVS/N</v>
          </cell>
          <cell r="B8325" t="str">
            <v>Fūfius –ī m.</v>
          </cell>
        </row>
        <row r="8326">
          <cell r="A8326" t="str">
            <v>FVGA</v>
          </cell>
          <cell r="B8326" t="str">
            <v>fuga fugae f.</v>
          </cell>
        </row>
        <row r="8327">
          <cell r="A8327" t="str">
            <v>FVGAEMEMANDO</v>
          </cell>
          <cell r="B8327" t="str">
            <v>fugae mē mandō</v>
          </cell>
        </row>
        <row r="8328">
          <cell r="A8328" t="str">
            <v>FVGAX</v>
          </cell>
          <cell r="B8328" t="str">
            <v>fugāx –ācis</v>
          </cell>
        </row>
        <row r="8329">
          <cell r="A8329" t="str">
            <v>FVGELA</v>
          </cell>
        </row>
        <row r="8330">
          <cell r="A8330" t="str">
            <v>FVGIO</v>
          </cell>
          <cell r="B8330" t="str">
            <v>fugiō fugere fūgī fugitūrus</v>
          </cell>
        </row>
        <row r="8331">
          <cell r="A8331" t="str">
            <v>FVGITIVVS/1</v>
          </cell>
          <cell r="B8331" t="str">
            <v>fugitīvus –ī m.</v>
          </cell>
        </row>
        <row r="8332">
          <cell r="A8332" t="str">
            <v>FVGITIVVS/2</v>
          </cell>
          <cell r="B8332" t="str">
            <v>fugitīvus –a –um</v>
          </cell>
        </row>
        <row r="8333">
          <cell r="A8333" t="str">
            <v>FVGITO</v>
          </cell>
        </row>
        <row r="8334">
          <cell r="A8334" t="str">
            <v>FVGO</v>
          </cell>
          <cell r="B8334" t="str">
            <v>fugō fugāre fugāvī fugātus</v>
          </cell>
        </row>
        <row r="8335">
          <cell r="A8335" t="str">
            <v>FVLBERTVS/N</v>
          </cell>
          <cell r="B8335" t="str">
            <v>Fulbertus –ī m.</v>
          </cell>
        </row>
        <row r="8336">
          <cell r="A8336" t="str">
            <v>FVLCIMENTVM</v>
          </cell>
        </row>
        <row r="8337">
          <cell r="A8337" t="str">
            <v>FVLCIO</v>
          </cell>
          <cell r="B8337" t="str">
            <v>fulciō fulcīre fulsī fultum</v>
          </cell>
        </row>
        <row r="8338">
          <cell r="A8338" t="str">
            <v>FVLCIPEDIA</v>
          </cell>
          <cell r="B8338" t="str">
            <v>fulcipedia –ae f.</v>
          </cell>
        </row>
        <row r="8339">
          <cell r="A8339" t="str">
            <v>FVLCRVM</v>
          </cell>
          <cell r="B8339" t="str">
            <v>fulcrum –ī n.</v>
          </cell>
        </row>
        <row r="8340">
          <cell r="A8340" t="str">
            <v>FVLFIVS/N</v>
          </cell>
          <cell r="B8340" t="str">
            <v>Fulfius –iī m.</v>
          </cell>
        </row>
        <row r="8341">
          <cell r="A8341" t="str">
            <v>FVLGENS</v>
          </cell>
          <cell r="B8341" t="str">
            <v>fulgēns –entis</v>
          </cell>
        </row>
        <row r="8342">
          <cell r="A8342" t="str">
            <v>FVLGENTIVS/N</v>
          </cell>
          <cell r="B8342" t="str">
            <v>Fulgentius –ī m.</v>
          </cell>
        </row>
        <row r="8343">
          <cell r="A8343" t="str">
            <v>FVLGEO</v>
          </cell>
          <cell r="B8343" t="str">
            <v>fulgeō fulgēre fulsī</v>
          </cell>
        </row>
        <row r="8344">
          <cell r="A8344" t="str">
            <v>FVLGIDVS</v>
          </cell>
        </row>
        <row r="8345">
          <cell r="A8345" t="str">
            <v>FVLGINEVS</v>
          </cell>
        </row>
        <row r="8346">
          <cell r="A8346" t="str">
            <v>FVLGO</v>
          </cell>
        </row>
        <row r="8347">
          <cell r="A8347" t="str">
            <v>FVLGOR</v>
          </cell>
          <cell r="B8347" t="str">
            <v>fulgor –ōris m. or fulgur –ūris n.</v>
          </cell>
        </row>
        <row r="8348">
          <cell r="A8348" t="str">
            <v>FVLGVRATOR</v>
          </cell>
        </row>
        <row r="8349">
          <cell r="A8349" t="str">
            <v>FVLGVRIO</v>
          </cell>
        </row>
        <row r="8350">
          <cell r="A8350" t="str">
            <v>FVLGVRO</v>
          </cell>
          <cell r="B8350" t="str">
            <v>fulgurat</v>
          </cell>
        </row>
        <row r="8351">
          <cell r="A8351" t="str">
            <v>FVLICA</v>
          </cell>
          <cell r="B8351" t="str">
            <v>fulica –ae f.</v>
          </cell>
        </row>
        <row r="8352">
          <cell r="A8352" t="str">
            <v>FVLIGO</v>
          </cell>
          <cell r="B8352" t="str">
            <v>fūlīgō –inis f.</v>
          </cell>
        </row>
        <row r="8353">
          <cell r="A8353" t="str">
            <v>FVLLO</v>
          </cell>
          <cell r="B8353" t="str">
            <v xml:space="preserve">fullō –ōnis m. </v>
          </cell>
        </row>
        <row r="8354">
          <cell r="A8354" t="str">
            <v>FVLLONICA</v>
          </cell>
        </row>
        <row r="8355">
          <cell r="A8355" t="str">
            <v>FVLLONICVS</v>
          </cell>
        </row>
        <row r="8356">
          <cell r="A8356" t="str">
            <v>FVLLONIVS</v>
          </cell>
        </row>
        <row r="8357">
          <cell r="A8357" t="str">
            <v>FVLMEN</v>
          </cell>
          <cell r="B8357" t="str">
            <v>fulmen fulminis n.</v>
          </cell>
        </row>
        <row r="8358">
          <cell r="A8358" t="str">
            <v>FVLMENTA</v>
          </cell>
        </row>
        <row r="8359">
          <cell r="A8359" t="str">
            <v>FVLMENTVM</v>
          </cell>
        </row>
        <row r="8360">
          <cell r="A8360" t="str">
            <v>FVLMINEVS</v>
          </cell>
          <cell r="B8360" t="str">
            <v>fulmineus –a –um</v>
          </cell>
        </row>
        <row r="8361">
          <cell r="A8361" t="str">
            <v>FVLMINO</v>
          </cell>
          <cell r="B8361" t="str">
            <v>fulminō fulmināre fulmināvī fulminātus</v>
          </cell>
        </row>
        <row r="8362">
          <cell r="A8362" t="str">
            <v>FVLTVRA</v>
          </cell>
        </row>
        <row r="8363">
          <cell r="A8363" t="str">
            <v>FVLVIA/N</v>
          </cell>
          <cell r="B8363" t="str">
            <v>Fulvia –ae f.</v>
          </cell>
        </row>
        <row r="8364">
          <cell r="A8364" t="str">
            <v>FVLVIVS/N</v>
          </cell>
          <cell r="B8364" t="str">
            <v>Fulvius –ī m.</v>
          </cell>
        </row>
        <row r="8365">
          <cell r="A8365" t="str">
            <v>FVLVVS</v>
          </cell>
          <cell r="B8365" t="str">
            <v>fulvus –a –um</v>
          </cell>
        </row>
        <row r="8366">
          <cell r="A8366" t="str">
            <v>FVMEVS</v>
          </cell>
          <cell r="B8366" t="str">
            <v>fūmeus –a –um</v>
          </cell>
        </row>
        <row r="8367">
          <cell r="A8367" t="str">
            <v>FVMIDVS</v>
          </cell>
          <cell r="B8367" t="str">
            <v>fūmidus –a –um</v>
          </cell>
        </row>
        <row r="8368">
          <cell r="A8368" t="str">
            <v>FVMIFER</v>
          </cell>
          <cell r="B8368" t="str">
            <v>fūmifer –era –erum</v>
          </cell>
        </row>
        <row r="8369">
          <cell r="A8369" t="str">
            <v>FVMO</v>
          </cell>
          <cell r="B8369" t="str">
            <v>fūmō fūmāre fūmāvī fūmātus</v>
          </cell>
        </row>
        <row r="8370">
          <cell r="A8370" t="str">
            <v>FVMOSVS</v>
          </cell>
          <cell r="B8370" t="str">
            <v>fūmōsus –a –um</v>
          </cell>
        </row>
        <row r="8371">
          <cell r="A8371" t="str">
            <v>FVMVS</v>
          </cell>
          <cell r="B8371" t="str">
            <v>fūmus –ī m.</v>
          </cell>
        </row>
        <row r="8372">
          <cell r="A8372" t="str">
            <v>FVNALIS</v>
          </cell>
          <cell r="B8372" t="str">
            <v>fūnālis –e</v>
          </cell>
        </row>
        <row r="8373">
          <cell r="A8373" t="str">
            <v>FVNCTIO</v>
          </cell>
        </row>
        <row r="8374">
          <cell r="A8374" t="str">
            <v>FVNCTVS</v>
          </cell>
        </row>
        <row r="8375">
          <cell r="A8375" t="str">
            <v>FVNDA</v>
          </cell>
          <cell r="B8375" t="str">
            <v>funda –ae f.</v>
          </cell>
        </row>
        <row r="8376">
          <cell r="A8376" t="str">
            <v>FVNDAMEN</v>
          </cell>
          <cell r="B8376" t="str">
            <v>fundāmen –inis n.</v>
          </cell>
        </row>
        <row r="8377">
          <cell r="A8377" t="str">
            <v>FVNDAMENTVM</v>
          </cell>
          <cell r="B8377" t="str">
            <v>fundāmentum –ī n.</v>
          </cell>
        </row>
        <row r="8378">
          <cell r="A8378" t="str">
            <v>FVNDANIVS/N</v>
          </cell>
          <cell r="B8378" t="str">
            <v>Fundānius –a –um</v>
          </cell>
        </row>
        <row r="8379">
          <cell r="A8379" t="str">
            <v>FVNDANVS/N</v>
          </cell>
          <cell r="B8379" t="str">
            <v>Fundānus –a –um</v>
          </cell>
        </row>
        <row r="8380">
          <cell r="A8380" t="str">
            <v>FVNDATIO</v>
          </cell>
        </row>
        <row r="8381">
          <cell r="A8381" t="str">
            <v>FVNDATOR/1</v>
          </cell>
          <cell r="B8381" t="str">
            <v>fundātor –ōris m.</v>
          </cell>
        </row>
        <row r="8382">
          <cell r="A8382" t="str">
            <v>FVNDATVS</v>
          </cell>
        </row>
        <row r="8383">
          <cell r="A8383" t="str">
            <v>FVNDI/N</v>
          </cell>
          <cell r="B8383" t="str">
            <v>Fundī Fundōrum m.pl.</v>
          </cell>
        </row>
        <row r="8384">
          <cell r="A8384" t="str">
            <v>FVNDITOR</v>
          </cell>
          <cell r="B8384" t="str">
            <v>funditor –ōris m.</v>
          </cell>
        </row>
        <row r="8385">
          <cell r="A8385" t="str">
            <v>FVNDITVS</v>
          </cell>
          <cell r="B8385" t="str">
            <v>funditus</v>
          </cell>
        </row>
        <row r="8386">
          <cell r="A8386" t="str">
            <v>FVNDO/1</v>
          </cell>
          <cell r="B8386" t="str">
            <v>fundō fundāre fundāvī fundātus</v>
          </cell>
        </row>
        <row r="8387">
          <cell r="A8387" t="str">
            <v>FVNDO/2</v>
          </cell>
          <cell r="B8387" t="str">
            <v>fundō fundere fūdī fūsus</v>
          </cell>
        </row>
        <row r="8388">
          <cell r="A8388" t="str">
            <v>FVNDVLVS</v>
          </cell>
        </row>
        <row r="8389">
          <cell r="A8389" t="str">
            <v>FVNDVS</v>
          </cell>
          <cell r="B8389" t="str">
            <v>fundus fundī m.</v>
          </cell>
        </row>
        <row r="8390">
          <cell r="A8390" t="str">
            <v>FVNEBRIS</v>
          </cell>
          <cell r="B8390" t="str">
            <v>fūnebris –e</v>
          </cell>
        </row>
        <row r="8391">
          <cell r="A8391" t="str">
            <v>FVNEREVS</v>
          </cell>
          <cell r="B8391" t="str">
            <v>fūnereus –a –um</v>
          </cell>
        </row>
        <row r="8392">
          <cell r="A8392" t="str">
            <v>FVNERO</v>
          </cell>
          <cell r="B8392" t="str">
            <v>fūnerō –āre</v>
          </cell>
        </row>
        <row r="8393">
          <cell r="A8393" t="str">
            <v>FVNESTO</v>
          </cell>
          <cell r="B8393" t="str">
            <v>fūnestō –āre –āvī –ātum</v>
          </cell>
        </row>
        <row r="8394">
          <cell r="A8394" t="str">
            <v>FVNESTVS</v>
          </cell>
          <cell r="B8394" t="str">
            <v>fūnestus –a –um</v>
          </cell>
        </row>
        <row r="8395">
          <cell r="A8395" t="str">
            <v>FVNGOR</v>
          </cell>
          <cell r="B8395" t="str">
            <v>fungor fungī fūnctus sum</v>
          </cell>
        </row>
        <row r="8396">
          <cell r="A8396" t="str">
            <v>FVNGVS</v>
          </cell>
          <cell r="B8396" t="str">
            <v>fungus –ī m.</v>
          </cell>
        </row>
        <row r="8397">
          <cell r="A8397" t="str">
            <v>FVNICVLVS</v>
          </cell>
        </row>
        <row r="8398">
          <cell r="A8398" t="str">
            <v>FVNIS</v>
          </cell>
          <cell r="B8398" t="str">
            <v>fūnis fūnis m.</v>
          </cell>
        </row>
        <row r="8399">
          <cell r="A8399" t="str">
            <v>FVNISVLANVS/N</v>
          </cell>
          <cell r="B8399" t="str">
            <v>Funisulānus –ī m.</v>
          </cell>
        </row>
        <row r="8400">
          <cell r="A8400" t="str">
            <v>FVNVS</v>
          </cell>
          <cell r="B8400" t="str">
            <v>fūnus fūneris n.</v>
          </cell>
        </row>
        <row r="8401">
          <cell r="A8401" t="str">
            <v>FVR</v>
          </cell>
          <cell r="B8401" t="str">
            <v>fūr fūris m.</v>
          </cell>
        </row>
        <row r="8402">
          <cell r="A8402" t="str">
            <v>FVRCA</v>
          </cell>
          <cell r="B8402" t="str">
            <v>furca –ae f.</v>
          </cell>
        </row>
        <row r="8403">
          <cell r="A8403" t="str">
            <v>FVRCIFER</v>
          </cell>
        </row>
        <row r="8404">
          <cell r="A8404" t="str">
            <v>FVRCILLA</v>
          </cell>
          <cell r="B8404" t="str">
            <v>furcilla furcillae f.</v>
          </cell>
        </row>
        <row r="8405">
          <cell r="A8405" t="str">
            <v>FVRENS</v>
          </cell>
          <cell r="B8405" t="str">
            <v>furēns furentis</v>
          </cell>
        </row>
        <row r="8406">
          <cell r="A8406" t="str">
            <v>FVRIA</v>
          </cell>
          <cell r="B8406" t="str">
            <v>furiae –ārum f.</v>
          </cell>
        </row>
        <row r="8407">
          <cell r="A8407" t="str">
            <v>FVRIA/N</v>
          </cell>
          <cell r="B8407" t="str">
            <v>furia –ae f.</v>
          </cell>
        </row>
        <row r="8408">
          <cell r="A8408" t="str">
            <v>FVRIALIS</v>
          </cell>
          <cell r="B8408" t="str">
            <v>furiālis –e</v>
          </cell>
        </row>
        <row r="8409">
          <cell r="A8409" t="str">
            <v>FVRIBVNDVS</v>
          </cell>
          <cell r="B8409" t="str">
            <v>furibundus –a –um</v>
          </cell>
        </row>
        <row r="8410">
          <cell r="A8410" t="str">
            <v>FVRIO/1</v>
          </cell>
          <cell r="B8410" t="str">
            <v>furiō furiāre furiāvī furiātus</v>
          </cell>
        </row>
        <row r="8411">
          <cell r="A8411" t="str">
            <v>FVRIO/2</v>
          </cell>
        </row>
        <row r="8412">
          <cell r="A8412" t="str">
            <v>FVRIOSVS</v>
          </cell>
          <cell r="B8412" t="str">
            <v>furiōsus –a –um</v>
          </cell>
        </row>
        <row r="8413">
          <cell r="A8413" t="str">
            <v>FVRIVS/N</v>
          </cell>
          <cell r="B8413" t="str">
            <v>Fūrius –iī m.</v>
          </cell>
        </row>
        <row r="8414">
          <cell r="A8414" t="str">
            <v>FVRNVS</v>
          </cell>
          <cell r="B8414" t="str">
            <v>furnus –ī m.</v>
          </cell>
        </row>
        <row r="8415">
          <cell r="A8415" t="str">
            <v>FVRNVS/N</v>
          </cell>
          <cell r="B8415" t="str">
            <v>Furnus –ī m.</v>
          </cell>
        </row>
        <row r="8416">
          <cell r="A8416" t="str">
            <v>FVRO</v>
          </cell>
          <cell r="B8416" t="str">
            <v>furō furere</v>
          </cell>
        </row>
        <row r="8417">
          <cell r="A8417" t="str">
            <v>FVROR/1</v>
          </cell>
          <cell r="B8417" t="str">
            <v>furor furōris m.</v>
          </cell>
        </row>
        <row r="8418">
          <cell r="A8418" t="str">
            <v>FVROR/2</v>
          </cell>
          <cell r="B8418" t="str">
            <v>fūror –ārī fūrātus sum</v>
          </cell>
        </row>
        <row r="8419">
          <cell r="A8419" t="str">
            <v>FVRSA/N1</v>
          </cell>
        </row>
        <row r="8420">
          <cell r="A8420" t="str">
            <v>FVRTIM</v>
          </cell>
          <cell r="B8420" t="str">
            <v>furtim</v>
          </cell>
        </row>
        <row r="8421">
          <cell r="A8421" t="str">
            <v>FVRTIVVS</v>
          </cell>
          <cell r="B8421" t="str">
            <v>furtīvus –a –um</v>
          </cell>
        </row>
        <row r="8422">
          <cell r="A8422" t="str">
            <v>FVRTVM</v>
          </cell>
          <cell r="B8422" t="str">
            <v>fūrtum fūrtī n.</v>
          </cell>
        </row>
        <row r="8423">
          <cell r="A8423" t="str">
            <v>FVRVVS</v>
          </cell>
        </row>
        <row r="8424">
          <cell r="A8424" t="str">
            <v>FVSCINA</v>
          </cell>
          <cell r="B8424" t="str">
            <v>fuscina –ae f.</v>
          </cell>
        </row>
        <row r="8425">
          <cell r="A8425" t="str">
            <v>FVSCO</v>
          </cell>
        </row>
        <row r="8426">
          <cell r="A8426" t="str">
            <v>FVSCVS</v>
          </cell>
          <cell r="B8426" t="str">
            <v>fuscus –a –um</v>
          </cell>
        </row>
        <row r="8427">
          <cell r="A8427" t="str">
            <v>FVSCVS/N</v>
          </cell>
          <cell r="B8427" t="str">
            <v>Fuscus –a –um</v>
          </cell>
        </row>
        <row r="8428">
          <cell r="A8428" t="str">
            <v>FVSILIS</v>
          </cell>
          <cell r="B8428" t="str">
            <v>fūsilis –e</v>
          </cell>
        </row>
        <row r="8429">
          <cell r="A8429" t="str">
            <v>FVSIO</v>
          </cell>
        </row>
        <row r="8430">
          <cell r="A8430" t="str">
            <v>FVSIVS/N</v>
          </cell>
          <cell r="B8430" t="str">
            <v>Fusius –ī m.</v>
          </cell>
        </row>
        <row r="8431">
          <cell r="A8431" t="str">
            <v>FVSTERNA</v>
          </cell>
        </row>
        <row r="8432">
          <cell r="A8432" t="str">
            <v>FVSTIS</v>
          </cell>
          <cell r="B8432" t="str">
            <v>fūstis –is m.</v>
          </cell>
        </row>
        <row r="8433">
          <cell r="A8433" t="str">
            <v>FVSVS/1</v>
          </cell>
          <cell r="B8433" t="str">
            <v>fūsus –ī m.</v>
          </cell>
        </row>
        <row r="8434">
          <cell r="A8434" t="str">
            <v>FVSVS/2</v>
          </cell>
        </row>
        <row r="8435">
          <cell r="A8435" t="str">
            <v>FVTILE/1</v>
          </cell>
        </row>
        <row r="8436">
          <cell r="A8436" t="str">
            <v>FVTILE/2</v>
          </cell>
        </row>
        <row r="8437">
          <cell r="A8437" t="str">
            <v>FVTILIS</v>
          </cell>
          <cell r="B8437" t="str">
            <v>futilis –e</v>
          </cell>
        </row>
        <row r="8438">
          <cell r="A8438" t="str">
            <v>FVTO</v>
          </cell>
        </row>
        <row r="8439">
          <cell r="A8439" t="str">
            <v>FVTVO</v>
          </cell>
          <cell r="B8439" t="str">
            <v>futuō –uere –ui –ūtum</v>
          </cell>
        </row>
        <row r="8440">
          <cell r="A8440" t="str">
            <v>FVTVRA</v>
          </cell>
          <cell r="B8440" t="str">
            <v>futūra –ōrum n.</v>
          </cell>
        </row>
        <row r="8441">
          <cell r="A8441" t="str">
            <v>FVTVRI</v>
          </cell>
        </row>
        <row r="8442">
          <cell r="A8442" t="str">
            <v>FVTVRVM</v>
          </cell>
          <cell r="B8442" t="str">
            <v>fore = futūrum esse forem forēs foret forent = essem essēs esset essent</v>
          </cell>
        </row>
        <row r="8443">
          <cell r="A8443" t="str">
            <v>FVTVRVS</v>
          </cell>
          <cell r="B8443" t="str">
            <v>futūrus –a –um</v>
          </cell>
        </row>
        <row r="8444">
          <cell r="A8444" t="str">
            <v>FVTVTIO</v>
          </cell>
          <cell r="B8444" t="str">
            <v>futūtiō futūtiōnis f.</v>
          </cell>
        </row>
        <row r="8445">
          <cell r="A8445" t="str">
            <v>GABALI/N</v>
          </cell>
          <cell r="B8445" t="str">
            <v xml:space="preserve">Gabalī –ōrum m. </v>
          </cell>
        </row>
        <row r="8446">
          <cell r="A8446" t="str">
            <v>GABII/N</v>
          </cell>
          <cell r="B8446" t="str">
            <v>Gabiī –ōrum m.</v>
          </cell>
        </row>
        <row r="8447">
          <cell r="A8447" t="str">
            <v>GABINI/N</v>
          </cell>
        </row>
        <row r="8448">
          <cell r="A8448" t="str">
            <v>GABINIVS/A</v>
          </cell>
          <cell r="B8448" t="str">
            <v>Gabīnius –a –um</v>
          </cell>
        </row>
        <row r="8449">
          <cell r="A8449" t="str">
            <v>GABINIVS/N</v>
          </cell>
          <cell r="B8449" t="str">
            <v>Gabīnius –iī m.</v>
          </cell>
        </row>
        <row r="8450">
          <cell r="A8450" t="str">
            <v>GABINVS/A</v>
          </cell>
          <cell r="B8450" t="str">
            <v>Gabīnus –a –um</v>
          </cell>
        </row>
        <row r="8451">
          <cell r="A8451" t="str">
            <v>GABINVS/N</v>
          </cell>
        </row>
        <row r="8452">
          <cell r="A8452" t="str">
            <v>GADES/N</v>
          </cell>
        </row>
        <row r="8453">
          <cell r="A8453" t="str">
            <v>GAESVM</v>
          </cell>
          <cell r="B8453" t="str">
            <v>gaesum –ī n.</v>
          </cell>
        </row>
        <row r="8454">
          <cell r="A8454" t="str">
            <v>GAETVLICVS/N</v>
          </cell>
          <cell r="B8454" t="str">
            <v>Gaetūlicus –ī m.</v>
          </cell>
        </row>
        <row r="8455">
          <cell r="A8455" t="str">
            <v>GAETVLVS/A</v>
          </cell>
          <cell r="B8455" t="str">
            <v>Gaetūlus –a –um</v>
          </cell>
        </row>
        <row r="8456">
          <cell r="A8456" t="str">
            <v>GAGATES</v>
          </cell>
          <cell r="B8456" t="str">
            <v>gagātēs -ae m.</v>
          </cell>
        </row>
        <row r="8457">
          <cell r="A8457" t="str">
            <v>GAIVS/N</v>
          </cell>
          <cell r="B8457" t="str">
            <v>Gāius –iī m.</v>
          </cell>
        </row>
        <row r="8458">
          <cell r="A8458" t="str">
            <v>GALAESVS/N</v>
          </cell>
          <cell r="B8458" t="str">
            <v>Galaesus –ī m.</v>
          </cell>
        </row>
        <row r="8459">
          <cell r="A8459" t="str">
            <v>GALATAE/N</v>
          </cell>
          <cell r="B8459" t="str">
            <v>Galatae –ārum m.</v>
          </cell>
        </row>
        <row r="8460">
          <cell r="A8460" t="str">
            <v>GALATEA/N</v>
          </cell>
          <cell r="B8460" t="str">
            <v>Galatēa –ae f.</v>
          </cell>
        </row>
        <row r="8461">
          <cell r="A8461" t="str">
            <v>GALATIA/N</v>
          </cell>
        </row>
        <row r="8462">
          <cell r="A8462" t="str">
            <v>GALBA/N</v>
          </cell>
          <cell r="B8462" t="str">
            <v>Galba –ae f.</v>
          </cell>
        </row>
        <row r="8463">
          <cell r="A8463" t="str">
            <v>GALBANEVS</v>
          </cell>
          <cell r="B8463" t="str">
            <v xml:space="preserve">galbaneus –a –um </v>
          </cell>
        </row>
        <row r="8464">
          <cell r="A8464" t="str">
            <v>GALBEVS</v>
          </cell>
        </row>
        <row r="8465">
          <cell r="A8465" t="str">
            <v>GALBINVM</v>
          </cell>
        </row>
        <row r="8466">
          <cell r="A8466" t="str">
            <v>GALBINVS</v>
          </cell>
          <cell r="B8466" t="str">
            <v>galbinus –a –um</v>
          </cell>
        </row>
        <row r="8467">
          <cell r="A8467" t="str">
            <v>GALEA</v>
          </cell>
          <cell r="B8467" t="str">
            <v>galea geleae f.</v>
          </cell>
        </row>
        <row r="8468">
          <cell r="A8468" t="str">
            <v>GALEATVS</v>
          </cell>
          <cell r="B8468" t="str">
            <v>galeātus –a –um</v>
          </cell>
        </row>
        <row r="8469">
          <cell r="A8469" t="str">
            <v>GALENVS/N</v>
          </cell>
          <cell r="B8469" t="str">
            <v>Galēnus –ī m.</v>
          </cell>
        </row>
        <row r="8470">
          <cell r="A8470" t="str">
            <v>GALEO</v>
          </cell>
        </row>
        <row r="8471">
          <cell r="A8471" t="str">
            <v>GALERVS</v>
          </cell>
          <cell r="B8471" t="str">
            <v>galērus –ī m.</v>
          </cell>
        </row>
        <row r="8472">
          <cell r="A8472" t="str">
            <v>GALESVS/N</v>
          </cell>
          <cell r="B8472" t="str">
            <v>Galaesus –ī m.</v>
          </cell>
        </row>
        <row r="8473">
          <cell r="A8473" t="str">
            <v>GALLA</v>
          </cell>
          <cell r="B8473" t="str">
            <v>Galla –ae f.</v>
          </cell>
        </row>
        <row r="8474">
          <cell r="A8474" t="str">
            <v>GALLA/N</v>
          </cell>
          <cell r="B8474" t="str">
            <v>Galla –ae f.</v>
          </cell>
        </row>
        <row r="8475">
          <cell r="A8475" t="str">
            <v>GALLIA/N</v>
          </cell>
          <cell r="B8475" t="str">
            <v>Gallia Galliae f.</v>
          </cell>
        </row>
        <row r="8476">
          <cell r="A8476" t="str">
            <v>GALLIAVLTERIOR/N</v>
          </cell>
          <cell r="B8476" t="str">
            <v>Gallia ulterior Galliae ulteriōris f.</v>
          </cell>
        </row>
        <row r="8477">
          <cell r="A8477" t="str">
            <v>GALLICANVS/N</v>
          </cell>
          <cell r="B8477" t="str">
            <v>Gallicānus –a –um</v>
          </cell>
        </row>
        <row r="8478">
          <cell r="A8478" t="str">
            <v>GALLICINIVM</v>
          </cell>
          <cell r="B8478" t="str">
            <v>gallicinium –ī n.</v>
          </cell>
        </row>
        <row r="8479">
          <cell r="A8479" t="str">
            <v>GALLICVS/A</v>
          </cell>
          <cell r="B8479" t="str">
            <v>Gallicus –a –um</v>
          </cell>
        </row>
        <row r="8480">
          <cell r="A8480" t="str">
            <v>GALLINA</v>
          </cell>
          <cell r="B8480" t="str">
            <v>gallīna –ae f.</v>
          </cell>
        </row>
        <row r="8481">
          <cell r="A8481" t="str">
            <v>GALLINACEVS</v>
          </cell>
          <cell r="B8481" t="str">
            <v>gallīnāceus –a –um</v>
          </cell>
        </row>
        <row r="8482">
          <cell r="A8482" t="str">
            <v>GALLIO/N</v>
          </cell>
          <cell r="B8482" t="str">
            <v>Galliō –ōnis m.</v>
          </cell>
        </row>
        <row r="8483">
          <cell r="A8483" t="str">
            <v>GALLOGRAECIA/N</v>
          </cell>
          <cell r="B8483" t="str">
            <v>Gallograecia –ae f.</v>
          </cell>
        </row>
        <row r="8484">
          <cell r="A8484" t="str">
            <v>GALLVS</v>
          </cell>
          <cell r="B8484" t="str">
            <v>Gallus –ī m.</v>
          </cell>
        </row>
        <row r="8485">
          <cell r="A8485" t="str">
            <v>GALLVS/2</v>
          </cell>
          <cell r="B8485" t="str">
            <v>gallus –ī m.</v>
          </cell>
        </row>
        <row r="8486">
          <cell r="A8486" t="str">
            <v>GALLVS/N</v>
          </cell>
          <cell r="B8486" t="str">
            <v>Gallus –a –um</v>
          </cell>
        </row>
        <row r="8487">
          <cell r="A8487" t="str">
            <v>GANEA</v>
          </cell>
          <cell r="B8487" t="str">
            <v>gānea –ae f.</v>
          </cell>
        </row>
        <row r="8488">
          <cell r="A8488" t="str">
            <v>GANEO</v>
          </cell>
        </row>
        <row r="8489">
          <cell r="A8489" t="str">
            <v>GANEVM</v>
          </cell>
        </row>
        <row r="8490">
          <cell r="A8490" t="str">
            <v>GANGABA</v>
          </cell>
        </row>
        <row r="8491">
          <cell r="A8491" t="str">
            <v>GANGARIDES/N</v>
          </cell>
          <cell r="B8491" t="str">
            <v>Gangarides –um m.</v>
          </cell>
        </row>
        <row r="8492">
          <cell r="A8492" t="str">
            <v>GANGES/N</v>
          </cell>
          <cell r="B8492" t="str">
            <v>Gangēs –is m.</v>
          </cell>
        </row>
        <row r="8493">
          <cell r="A8493" t="str">
            <v>GANGETIDE/N</v>
          </cell>
          <cell r="B8493" t="str">
            <v>Gangētide –</v>
          </cell>
        </row>
        <row r="8494">
          <cell r="A8494" t="str">
            <v>GANNEO</v>
          </cell>
        </row>
        <row r="8495">
          <cell r="A8495" t="str">
            <v>GANNIO</v>
          </cell>
          <cell r="B8495" t="str">
            <v>ganniō gannīre</v>
          </cell>
        </row>
        <row r="8496">
          <cell r="A8496" t="str">
            <v>GANNITVS</v>
          </cell>
        </row>
        <row r="8497">
          <cell r="A8497" t="str">
            <v>GANOSIS</v>
          </cell>
        </row>
        <row r="8498">
          <cell r="A8498" t="str">
            <v>GANYMEDES/N</v>
          </cell>
          <cell r="B8498" t="str">
            <v>Ganymēdēs –is m.</v>
          </cell>
        </row>
        <row r="8499">
          <cell r="A8499" t="str">
            <v>GARAMANTES/N</v>
          </cell>
          <cell r="B8499" t="str">
            <v>Garamantes –um (acc. pl. –as) m.</v>
          </cell>
        </row>
        <row r="8500">
          <cell r="A8500" t="str">
            <v>GARAMANTIS/A</v>
          </cell>
          <cell r="B8500" t="str">
            <v>Garamantis –idis</v>
          </cell>
        </row>
        <row r="8501">
          <cell r="A8501" t="str">
            <v>GARGANVS/N</v>
          </cell>
          <cell r="B8501" t="str">
            <v>Gargānus –ī m.</v>
          </cell>
        </row>
        <row r="8502">
          <cell r="A8502" t="str">
            <v>GARGAPHIA/N</v>
          </cell>
          <cell r="B8502" t="str">
            <v>Gargaphia –ae f.</v>
          </cell>
        </row>
        <row r="8503">
          <cell r="A8503" t="str">
            <v>GARGARA/N</v>
          </cell>
          <cell r="B8503" t="str">
            <v>Gargara –ōrum n.</v>
          </cell>
        </row>
        <row r="8504">
          <cell r="A8504" t="str">
            <v>GARGONIVS/N</v>
          </cell>
          <cell r="B8504" t="str">
            <v>Gargonius –ī m.</v>
          </cell>
        </row>
        <row r="8505">
          <cell r="A8505" t="str">
            <v>GARRIO</v>
          </cell>
          <cell r="B8505" t="str">
            <v>garriō garrīre garrīvī or garriī garrītum</v>
          </cell>
        </row>
        <row r="8506">
          <cell r="A8506" t="str">
            <v>GARRVLITAS</v>
          </cell>
        </row>
        <row r="8507">
          <cell r="A8507" t="str">
            <v>GARRVLVS</v>
          </cell>
          <cell r="B8507" t="str">
            <v>garrulus –a –um</v>
          </cell>
        </row>
        <row r="8508">
          <cell r="A8508" t="str">
            <v>GARVM</v>
          </cell>
          <cell r="B8508" t="str">
            <v xml:space="preserve">garum –ī n. </v>
          </cell>
        </row>
        <row r="8509">
          <cell r="A8509" t="str">
            <v>GARVMNA/N</v>
          </cell>
          <cell r="B8509" t="str">
            <v>Garumna –ae f.</v>
          </cell>
        </row>
        <row r="8510">
          <cell r="A8510" t="str">
            <v>GARVMNI/N</v>
          </cell>
          <cell r="B8510" t="str">
            <v>Garumnī –ōrum m.</v>
          </cell>
        </row>
        <row r="8511">
          <cell r="A8511" t="str">
            <v>GASTER</v>
          </cell>
          <cell r="B8511" t="str">
            <v>gaster –teris –and –trī f.</v>
          </cell>
        </row>
        <row r="8512">
          <cell r="A8512" t="str">
            <v>GASTRA</v>
          </cell>
        </row>
        <row r="8513">
          <cell r="A8513" t="str">
            <v>GATES/N</v>
          </cell>
          <cell r="B8513" t="str">
            <v>Garumnī –ōrum m.</v>
          </cell>
        </row>
        <row r="8514">
          <cell r="A8514" t="str">
            <v>GAVDEO</v>
          </cell>
          <cell r="B8514" t="str">
            <v>gaudeō gaudēre gāvīsus sum</v>
          </cell>
        </row>
        <row r="8515">
          <cell r="A8515" t="str">
            <v>GAVDIVM</v>
          </cell>
          <cell r="B8515" t="str">
            <v>gaudium gaudi(ī) n.</v>
          </cell>
        </row>
        <row r="8516">
          <cell r="A8516" t="str">
            <v>GAVDOMONIVM</v>
          </cell>
          <cell r="B8516" t="str">
            <v>gaudimōnium –ī n.</v>
          </cell>
        </row>
        <row r="8517">
          <cell r="A8517" t="str">
            <v>GAVILLA/N</v>
          </cell>
          <cell r="B8517" t="str">
            <v>Gavilla –ae f.</v>
          </cell>
        </row>
        <row r="8518">
          <cell r="A8518" t="str">
            <v>GAVIVS/N</v>
          </cell>
          <cell r="B8518" t="str">
            <v>Gāvius –iī m.</v>
          </cell>
        </row>
        <row r="8519">
          <cell r="A8519" t="str">
            <v>GAVRVS/N</v>
          </cell>
          <cell r="B8519" t="str">
            <v>Gaurus Gaurī m.</v>
          </cell>
        </row>
        <row r="8520">
          <cell r="A8520" t="str">
            <v>GAVSAPA</v>
          </cell>
          <cell r="B8520" t="str">
            <v>gausapa –ae f. or gausape –is or gausapum –ī n.</v>
          </cell>
        </row>
        <row r="8521">
          <cell r="A8521" t="str">
            <v>GAVSAPATVS</v>
          </cell>
          <cell r="B8521" t="str">
            <v>gausapātus –a –um</v>
          </cell>
        </row>
        <row r="8522">
          <cell r="A8522" t="str">
            <v>GAVSAPVM</v>
          </cell>
        </row>
        <row r="8523">
          <cell r="A8523" t="str">
            <v>GAZA</v>
          </cell>
          <cell r="B8523" t="str">
            <v>gāza –ae f.</v>
          </cell>
        </row>
        <row r="8524">
          <cell r="A8524" t="str">
            <v>GEBMVND/N1</v>
          </cell>
        </row>
        <row r="8525">
          <cell r="A8525" t="str">
            <v>GEGANIVS/N</v>
          </cell>
        </row>
        <row r="8526">
          <cell r="A8526" t="str">
            <v>GEHON/N</v>
          </cell>
          <cell r="B8526" t="str">
            <v>Gehon or Geon</v>
          </cell>
        </row>
        <row r="8527">
          <cell r="A8527" t="str">
            <v>GEIDVMNI/N</v>
          </cell>
          <cell r="B8527" t="str">
            <v xml:space="preserve">Geidumnī –ōrum m. </v>
          </cell>
        </row>
        <row r="8528">
          <cell r="A8528" t="str">
            <v>GELA/N</v>
          </cell>
          <cell r="B8528" t="str">
            <v>Gela –ae f.</v>
          </cell>
        </row>
        <row r="8529">
          <cell r="A8529" t="str">
            <v>GELENSES/N</v>
          </cell>
        </row>
        <row r="8530">
          <cell r="A8530" t="str">
            <v>GELICIDIVM</v>
          </cell>
        </row>
        <row r="8531">
          <cell r="A8531" t="str">
            <v>GELIDVS</v>
          </cell>
          <cell r="B8531" t="str">
            <v>gelidus –a –um</v>
          </cell>
        </row>
        <row r="8532">
          <cell r="A8532" t="str">
            <v>GELLIVS/N</v>
          </cell>
          <cell r="B8532" t="str">
            <v>Gellius –a –um</v>
          </cell>
        </row>
        <row r="8533">
          <cell r="A8533" t="str">
            <v>GELO</v>
          </cell>
        </row>
        <row r="8534">
          <cell r="A8534" t="str">
            <v>GELONI/N</v>
          </cell>
          <cell r="B8534" t="str">
            <v>Gelōnus –ī m.</v>
          </cell>
        </row>
        <row r="8535">
          <cell r="A8535" t="str">
            <v>GELONVS/N</v>
          </cell>
          <cell r="B8535" t="str">
            <v>Gelōnus –ī m.</v>
          </cell>
        </row>
        <row r="8536">
          <cell r="A8536" t="str">
            <v>GELOTIANVS/N</v>
          </cell>
          <cell r="B8536" t="str">
            <v>Gelōtiānus –a –um</v>
          </cell>
        </row>
        <row r="8537">
          <cell r="A8537" t="str">
            <v>GELOVS/A</v>
          </cell>
          <cell r="B8537" t="str">
            <v>Gelōus –a –um</v>
          </cell>
        </row>
        <row r="8538">
          <cell r="A8538" t="str">
            <v>GELV</v>
          </cell>
          <cell r="B8538" t="str">
            <v>gelū gelūs n.</v>
          </cell>
        </row>
        <row r="8539">
          <cell r="A8539" t="str">
            <v>GELVM</v>
          </cell>
        </row>
        <row r="8540">
          <cell r="A8540" t="str">
            <v>GELVS</v>
          </cell>
        </row>
        <row r="8541">
          <cell r="A8541" t="str">
            <v>GEMELLVS/2</v>
          </cell>
          <cell r="B8541" t="str">
            <v>gemellus –a –um</v>
          </cell>
        </row>
        <row r="8542">
          <cell r="A8542" t="str">
            <v>GEMINI</v>
          </cell>
        </row>
        <row r="8543">
          <cell r="A8543" t="str">
            <v>GEMINO</v>
          </cell>
          <cell r="B8543" t="str">
            <v>geminō gemināre gemināvī geminātum</v>
          </cell>
        </row>
        <row r="8544">
          <cell r="A8544" t="str">
            <v>GEMINVS</v>
          </cell>
          <cell r="B8544" t="str">
            <v>geminus –a –um</v>
          </cell>
        </row>
        <row r="8545">
          <cell r="A8545" t="str">
            <v>GEMINVS/N</v>
          </cell>
          <cell r="B8545" t="str">
            <v>Geminus –ī m.</v>
          </cell>
        </row>
        <row r="8546">
          <cell r="A8546" t="str">
            <v>GEMISCO</v>
          </cell>
        </row>
        <row r="8547">
          <cell r="A8547" t="str">
            <v>GEMITVS</v>
          </cell>
          <cell r="B8547" t="str">
            <v>gemitus –ūs m.</v>
          </cell>
        </row>
        <row r="8548">
          <cell r="A8548" t="str">
            <v>GEMMA</v>
          </cell>
          <cell r="B8548" t="str">
            <v>gemma –ae f.</v>
          </cell>
        </row>
        <row r="8549">
          <cell r="A8549" t="str">
            <v>GEMMATVS</v>
          </cell>
          <cell r="B8549" t="str">
            <v>gemmātus –a –um</v>
          </cell>
        </row>
        <row r="8550">
          <cell r="A8550" t="str">
            <v>GEMMEVS</v>
          </cell>
        </row>
        <row r="8551">
          <cell r="A8551" t="str">
            <v>GEMMIFER</v>
          </cell>
        </row>
        <row r="8552">
          <cell r="A8552" t="str">
            <v>GEMMO</v>
          </cell>
          <cell r="B8552" t="str">
            <v>gemmō gemmāre</v>
          </cell>
        </row>
        <row r="8553">
          <cell r="A8553" t="str">
            <v>GEMO</v>
          </cell>
          <cell r="B8553" t="str">
            <v>gemō gemere gemuī</v>
          </cell>
        </row>
        <row r="8554">
          <cell r="A8554" t="str">
            <v>GENA</v>
          </cell>
          <cell r="B8554" t="str">
            <v>gena –ae f.</v>
          </cell>
        </row>
        <row r="8555">
          <cell r="A8555" t="str">
            <v>GENAVA/N</v>
          </cell>
          <cell r="B8555" t="str">
            <v>Genava –ae f.</v>
          </cell>
        </row>
        <row r="8556">
          <cell r="A8556" t="str">
            <v>GENEALOGIA</v>
          </cell>
          <cell r="B8556" t="str">
            <v>geneālogia –ae f.</v>
          </cell>
        </row>
        <row r="8557">
          <cell r="A8557" t="str">
            <v>GENEALOGVS</v>
          </cell>
        </row>
        <row r="8558">
          <cell r="A8558" t="str">
            <v>GENER</v>
          </cell>
          <cell r="B8558" t="str">
            <v>gener generī m.</v>
          </cell>
        </row>
        <row r="8559">
          <cell r="A8559" t="str">
            <v>GENERALIS</v>
          </cell>
          <cell r="B8559" t="str">
            <v>generalis -e</v>
          </cell>
        </row>
        <row r="8560">
          <cell r="A8560" t="str">
            <v>GENERASCO</v>
          </cell>
        </row>
        <row r="8561">
          <cell r="A8561" t="str">
            <v>GENERATIM</v>
          </cell>
          <cell r="B8561" t="str">
            <v>generātim</v>
          </cell>
        </row>
        <row r="8562">
          <cell r="A8562" t="str">
            <v>GENERATIO</v>
          </cell>
          <cell r="B8562" t="str">
            <v>generātiō –ōnis f.</v>
          </cell>
        </row>
        <row r="8563">
          <cell r="A8563" t="str">
            <v>GENERATOR</v>
          </cell>
          <cell r="B8563" t="str">
            <v>generātor –ōris m.</v>
          </cell>
        </row>
        <row r="8564">
          <cell r="A8564" t="str">
            <v>GENERO</v>
          </cell>
          <cell r="B8564" t="str">
            <v>generō generāre generāvī generātus</v>
          </cell>
        </row>
        <row r="8565">
          <cell r="A8565" t="str">
            <v>GENEROSVS</v>
          </cell>
          <cell r="B8565" t="str">
            <v>generōsus –a –um</v>
          </cell>
        </row>
        <row r="8566">
          <cell r="A8566" t="str">
            <v>GENESIS</v>
          </cell>
          <cell r="B8566" t="str">
            <v xml:space="preserve">genesis –is f. </v>
          </cell>
        </row>
        <row r="8567">
          <cell r="A8567" t="str">
            <v>GENETHLIOLOGIA</v>
          </cell>
        </row>
        <row r="8568">
          <cell r="A8568" t="str">
            <v>GENETIVVS</v>
          </cell>
          <cell r="B8568" t="str">
            <v>genetīvus –a –um</v>
          </cell>
        </row>
        <row r="8569">
          <cell r="A8569" t="str">
            <v>GENETRIX</v>
          </cell>
          <cell r="B8569" t="str">
            <v>genetrīx –īcis f.</v>
          </cell>
        </row>
        <row r="8570">
          <cell r="A8570" t="str">
            <v>GENIALIS</v>
          </cell>
          <cell r="B8570" t="str">
            <v>geniālis –e</v>
          </cell>
        </row>
        <row r="8571">
          <cell r="A8571" t="str">
            <v>GENICVLVS</v>
          </cell>
        </row>
        <row r="8572">
          <cell r="A8572" t="str">
            <v>GENISTA</v>
          </cell>
          <cell r="B8572" t="str">
            <v>genista –ae f.</v>
          </cell>
        </row>
        <row r="8573">
          <cell r="A8573" t="str">
            <v>GENITABILIS</v>
          </cell>
        </row>
        <row r="8574">
          <cell r="A8574" t="str">
            <v>GENITALIA</v>
          </cell>
        </row>
        <row r="8575">
          <cell r="A8575" t="str">
            <v>GENITALIS</v>
          </cell>
          <cell r="B8575" t="str">
            <v xml:space="preserve">genitālis –e </v>
          </cell>
        </row>
        <row r="8576">
          <cell r="A8576" t="str">
            <v>GENITOR</v>
          </cell>
          <cell r="B8576" t="str">
            <v>genitor genitōris m.</v>
          </cell>
        </row>
        <row r="8577">
          <cell r="A8577" t="str">
            <v>GENITVRA</v>
          </cell>
          <cell r="B8577" t="str">
            <v>genitūra –ae f.</v>
          </cell>
        </row>
        <row r="8578">
          <cell r="A8578" t="str">
            <v>GENIVS</v>
          </cell>
          <cell r="B8578" t="str">
            <v>genius –iī m.</v>
          </cell>
        </row>
        <row r="8579">
          <cell r="A8579" t="str">
            <v>GENO</v>
          </cell>
        </row>
        <row r="8580">
          <cell r="A8580" t="str">
            <v>GENS</v>
          </cell>
          <cell r="B8580" t="str">
            <v>gēns gentis f.</v>
          </cell>
        </row>
        <row r="8581">
          <cell r="A8581" t="str">
            <v>GENTICVS</v>
          </cell>
        </row>
        <row r="8582">
          <cell r="A8582" t="str">
            <v>GENTILICIVS</v>
          </cell>
        </row>
        <row r="8583">
          <cell r="A8583" t="str">
            <v>GENTILIS/1</v>
          </cell>
          <cell r="B8583" t="str">
            <v>gentīlis –is m.</v>
          </cell>
        </row>
        <row r="8584">
          <cell r="A8584" t="str">
            <v>GENTILIS/2</v>
          </cell>
        </row>
        <row r="8585">
          <cell r="A8585" t="str">
            <v>GENTILITAS</v>
          </cell>
          <cell r="B8585" t="str">
            <v>gentīlitas -ātis f.</v>
          </cell>
        </row>
        <row r="8586">
          <cell r="A8586" t="str">
            <v>GENV</v>
          </cell>
          <cell r="B8586" t="str">
            <v>genū genūs n.</v>
          </cell>
        </row>
        <row r="8587">
          <cell r="A8587" t="str">
            <v>GENVALIA</v>
          </cell>
        </row>
        <row r="8588">
          <cell r="A8588" t="str">
            <v>GENVCIVS/N</v>
          </cell>
        </row>
        <row r="8589">
          <cell r="A8589" t="str">
            <v>GENVINVS</v>
          </cell>
        </row>
        <row r="8590">
          <cell r="A8590" t="str">
            <v>GENVS/1</v>
          </cell>
          <cell r="B8590" t="str">
            <v>genus generis n.</v>
          </cell>
        </row>
        <row r="8591">
          <cell r="A8591" t="str">
            <v>GENVS/2</v>
          </cell>
        </row>
        <row r="8592">
          <cell r="A8592" t="str">
            <v>GEOMETRES</v>
          </cell>
        </row>
        <row r="8593">
          <cell r="A8593" t="str">
            <v>GEOMETRIA</v>
          </cell>
          <cell r="B8593" t="str">
            <v xml:space="preserve">geōmetria –ae f. </v>
          </cell>
        </row>
        <row r="8594">
          <cell r="A8594" t="str">
            <v>GEOMETRICA</v>
          </cell>
        </row>
        <row r="8595">
          <cell r="A8595" t="str">
            <v>GEOMETRICE/1</v>
          </cell>
        </row>
        <row r="8596">
          <cell r="A8596" t="str">
            <v>GEOMETRICE/2</v>
          </cell>
        </row>
        <row r="8597">
          <cell r="A8597" t="str">
            <v>GEOMETRICVS/1</v>
          </cell>
        </row>
        <row r="8598">
          <cell r="A8598" t="str">
            <v>GEOMETRICVS/2</v>
          </cell>
        </row>
        <row r="8599">
          <cell r="A8599" t="str">
            <v>GERAINT/N1</v>
          </cell>
        </row>
        <row r="8600">
          <cell r="A8600" t="str">
            <v>GERELLANVS/N</v>
          </cell>
          <cell r="B8600" t="str">
            <v>Gerellānus –ī m.</v>
          </cell>
        </row>
        <row r="8601">
          <cell r="A8601" t="str">
            <v>GERERESOLENT</v>
          </cell>
          <cell r="B8601" t="str">
            <v>gerere solent</v>
          </cell>
        </row>
        <row r="8602">
          <cell r="A8602" t="str">
            <v>GERGOVIA/N</v>
          </cell>
          <cell r="B8602" t="str">
            <v>Gergovia –ae f.</v>
          </cell>
        </row>
        <row r="8603">
          <cell r="A8603" t="str">
            <v>GERMANI/N</v>
          </cell>
          <cell r="B8603" t="str">
            <v>Germānī –ōrum m.</v>
          </cell>
        </row>
        <row r="8604">
          <cell r="A8604" t="str">
            <v>GERMANIA/N</v>
          </cell>
          <cell r="B8604" t="str">
            <v>Germānia –ae f.</v>
          </cell>
        </row>
        <row r="8605">
          <cell r="A8605" t="str">
            <v>GERMANICVS/A</v>
          </cell>
          <cell r="B8605" t="str">
            <v>Germānicus –a –um</v>
          </cell>
        </row>
        <row r="8606">
          <cell r="A8606" t="str">
            <v>GERMANICVS/N</v>
          </cell>
          <cell r="B8606" t="str">
            <v>Germānicus –ī m.</v>
          </cell>
        </row>
        <row r="8607">
          <cell r="A8607" t="str">
            <v>GERMANVS/1</v>
          </cell>
          <cell r="B8607" t="str">
            <v>germānus –ī m.</v>
          </cell>
        </row>
        <row r="8608">
          <cell r="A8608" t="str">
            <v>GERMANVS/2</v>
          </cell>
          <cell r="B8608" t="str">
            <v>germānus –a –um</v>
          </cell>
        </row>
        <row r="8609">
          <cell r="A8609" t="str">
            <v>GERMANVS/A</v>
          </cell>
          <cell r="B8609" t="str">
            <v>Germānus –a –um</v>
          </cell>
        </row>
        <row r="8610">
          <cell r="A8610" t="str">
            <v>GERMEN</v>
          </cell>
          <cell r="B8610" t="str">
            <v>germen –inis n.</v>
          </cell>
        </row>
        <row r="8611">
          <cell r="A8611" t="str">
            <v>GERMINO</v>
          </cell>
          <cell r="B8611" t="str">
            <v>geminō gemināre –āvī –ātum</v>
          </cell>
        </row>
        <row r="8612">
          <cell r="A8612" t="str">
            <v>GERO</v>
          </cell>
          <cell r="B8612" t="str">
            <v>gerō gerere gessī gestus</v>
          </cell>
        </row>
        <row r="8613">
          <cell r="A8613" t="str">
            <v>GERVLVS/1</v>
          </cell>
          <cell r="B8613" t="str">
            <v>gerulus –ī m.</v>
          </cell>
        </row>
        <row r="8614">
          <cell r="A8614" t="str">
            <v>GERVLVS/2</v>
          </cell>
        </row>
        <row r="8615">
          <cell r="A8615" t="str">
            <v>GERVSIA</v>
          </cell>
        </row>
        <row r="8616">
          <cell r="A8616" t="str">
            <v>GERYONES/N</v>
          </cell>
          <cell r="B8616" t="str">
            <v>Gēryōn –onis and Gēryonēs –ae m.</v>
          </cell>
        </row>
        <row r="8617">
          <cell r="A8617" t="str">
            <v>GESORIACVM/N</v>
          </cell>
          <cell r="B8617" t="str">
            <v>Gesoriacum –ī m.</v>
          </cell>
        </row>
        <row r="8618">
          <cell r="A8618" t="str">
            <v>GESTA</v>
          </cell>
          <cell r="B8618" t="str">
            <v>gesta –ōrum n.</v>
          </cell>
        </row>
        <row r="8619">
          <cell r="A8619" t="str">
            <v>GESTAMEN</v>
          </cell>
          <cell r="B8619" t="str">
            <v>gestāmen –inis n.</v>
          </cell>
        </row>
        <row r="8620">
          <cell r="A8620" t="str">
            <v>GESTATIO</v>
          </cell>
        </row>
        <row r="8621">
          <cell r="A8621" t="str">
            <v>GESTICVLOR</v>
          </cell>
          <cell r="B8621" t="str">
            <v xml:space="preserve">gesticulor gesticulārī </v>
          </cell>
        </row>
        <row r="8622">
          <cell r="A8622" t="str">
            <v>GESTIO/1</v>
          </cell>
          <cell r="B8622" t="str">
            <v>gestiō –onis f.</v>
          </cell>
        </row>
        <row r="8623">
          <cell r="A8623" t="str">
            <v>GESTIO/2</v>
          </cell>
          <cell r="B8623" t="str">
            <v>gestiō gestīre</v>
          </cell>
        </row>
        <row r="8624">
          <cell r="A8624" t="str">
            <v>GESTO</v>
          </cell>
          <cell r="B8624" t="str">
            <v>gestō gestāre gestāvī gestātus</v>
          </cell>
        </row>
        <row r="8625">
          <cell r="A8625" t="str">
            <v>GESTVS</v>
          </cell>
          <cell r="B8625" t="str">
            <v>gestus –ūs m.</v>
          </cell>
        </row>
        <row r="8626">
          <cell r="A8626" t="str">
            <v>GETA/N</v>
          </cell>
        </row>
        <row r="8627">
          <cell r="A8627" t="str">
            <v>GETAE</v>
          </cell>
        </row>
        <row r="8628">
          <cell r="A8628" t="str">
            <v>GETAE/N</v>
          </cell>
          <cell r="B8628" t="str">
            <v>Getae –ārum m.</v>
          </cell>
        </row>
        <row r="8629">
          <cell r="A8629" t="str">
            <v>GETICVS/A</v>
          </cell>
          <cell r="B8629" t="str">
            <v>Geticus –a –um</v>
          </cell>
        </row>
        <row r="8630">
          <cell r="A8630" t="str">
            <v>GETICVS/N</v>
          </cell>
        </row>
        <row r="8631">
          <cell r="A8631" t="str">
            <v>GIBBER/1</v>
          </cell>
        </row>
        <row r="8632">
          <cell r="A8632" t="str">
            <v>GIBBER/2</v>
          </cell>
        </row>
        <row r="8633">
          <cell r="A8633" t="str">
            <v>GIBBVS</v>
          </cell>
        </row>
        <row r="8634">
          <cell r="A8634" t="str">
            <v>GIGAS</v>
          </cell>
          <cell r="B8634" t="str">
            <v>Gigās –antis m.</v>
          </cell>
        </row>
        <row r="8635">
          <cell r="A8635" t="str">
            <v>GIGNO</v>
          </cell>
          <cell r="B8635" t="str">
            <v>gignō gignere genuī genitus</v>
          </cell>
        </row>
        <row r="8636">
          <cell r="A8636" t="str">
            <v>GILVVS</v>
          </cell>
          <cell r="B8636" t="str">
            <v>gilvus –a –um</v>
          </cell>
        </row>
        <row r="8637">
          <cell r="A8637" t="str">
            <v>GINGIVA</v>
          </cell>
          <cell r="B8637" t="str">
            <v>gingīva gingīvae f.</v>
          </cell>
        </row>
        <row r="8638">
          <cell r="A8638" t="str">
            <v>GINGLIPHVM</v>
          </cell>
          <cell r="B8638" t="str">
            <v>gingliphum –ī n.</v>
          </cell>
        </row>
        <row r="8639">
          <cell r="A8639" t="str">
            <v>GITON/N</v>
          </cell>
          <cell r="B8639" t="str">
            <v>Giton –ōnis m.</v>
          </cell>
        </row>
        <row r="8640">
          <cell r="A8640" t="str">
            <v>GIZERIA</v>
          </cell>
          <cell r="B8640" t="str">
            <v>gizēria –ōrum n.</v>
          </cell>
        </row>
        <row r="8641">
          <cell r="A8641" t="str">
            <v>GLABER/1</v>
          </cell>
          <cell r="B8641" t="str">
            <v>glaber –bra –brum</v>
          </cell>
        </row>
        <row r="8642">
          <cell r="A8642" t="str">
            <v>GLABER/2</v>
          </cell>
        </row>
        <row r="8643">
          <cell r="A8643" t="str">
            <v>GLABER/N</v>
          </cell>
          <cell r="B8643" t="str">
            <v>Glaber Glabrī m.</v>
          </cell>
        </row>
        <row r="8644">
          <cell r="A8644" t="str">
            <v>GLABRIO/N</v>
          </cell>
          <cell r="B8644" t="str">
            <v>Glabrio –ōnis m.</v>
          </cell>
        </row>
        <row r="8645">
          <cell r="A8645" t="str">
            <v>GLACIALIS</v>
          </cell>
          <cell r="B8645" t="str">
            <v>glaciālis –e</v>
          </cell>
        </row>
        <row r="8646">
          <cell r="A8646" t="str">
            <v>GLACIES</v>
          </cell>
          <cell r="B8646" t="str">
            <v>glaciēs –ēī f.</v>
          </cell>
        </row>
        <row r="8647">
          <cell r="A8647" t="str">
            <v>GLACIO</v>
          </cell>
        </row>
        <row r="8648">
          <cell r="A8648" t="str">
            <v>GLADIATOR</v>
          </cell>
          <cell r="B8648" t="str">
            <v>gladiātor gladiatōris m.</v>
          </cell>
        </row>
        <row r="8649">
          <cell r="A8649" t="str">
            <v>GLADIATORICIVS</v>
          </cell>
          <cell r="B8649" t="str">
            <v>gladiātōrius –a –um</v>
          </cell>
        </row>
        <row r="8650">
          <cell r="A8650" t="str">
            <v>GLADIATORIVS</v>
          </cell>
          <cell r="B8650" t="str">
            <v>gladiātōrius –a –um</v>
          </cell>
        </row>
        <row r="8651">
          <cell r="A8651" t="str">
            <v>GLADIATVRA</v>
          </cell>
        </row>
        <row r="8652">
          <cell r="A8652" t="str">
            <v>GLADIOLVS</v>
          </cell>
        </row>
        <row r="8653">
          <cell r="A8653" t="str">
            <v>GLADIVS</v>
          </cell>
          <cell r="B8653" t="str">
            <v>gladius gladiī m. or gladium –iī n.</v>
          </cell>
        </row>
        <row r="8654">
          <cell r="A8654" t="str">
            <v>GLANDARIVS</v>
          </cell>
        </row>
        <row r="8655">
          <cell r="A8655" t="str">
            <v>GLANDIFER</v>
          </cell>
        </row>
        <row r="8656">
          <cell r="A8656" t="str">
            <v>GLANS</v>
          </cell>
          <cell r="B8656" t="str">
            <v>glāns –glandis f.</v>
          </cell>
        </row>
        <row r="8657">
          <cell r="A8657" t="str">
            <v>GLAREA</v>
          </cell>
          <cell r="B8657" t="str">
            <v>glārea –ae f.</v>
          </cell>
        </row>
        <row r="8658">
          <cell r="A8658" t="str">
            <v>GLAREOSVS</v>
          </cell>
        </row>
        <row r="8659">
          <cell r="A8659" t="str">
            <v>GLAVCE/N</v>
          </cell>
          <cell r="B8659" t="str">
            <v>Glauce –ēs f.</v>
          </cell>
        </row>
        <row r="8660">
          <cell r="A8660" t="str">
            <v>GLAVCIA/N</v>
          </cell>
          <cell r="B8660" t="str">
            <v>Glaucia –ae m.</v>
          </cell>
        </row>
        <row r="8661">
          <cell r="A8661" t="str">
            <v>GLAVCVS/1</v>
          </cell>
        </row>
        <row r="8662">
          <cell r="A8662" t="str">
            <v>GLAVCVS/2</v>
          </cell>
          <cell r="B8662" t="str">
            <v>glaucus –a –um</v>
          </cell>
        </row>
        <row r="8663">
          <cell r="A8663" t="str">
            <v>GLAVCVS/N</v>
          </cell>
          <cell r="B8663" t="str">
            <v>Glaucus –ī m.</v>
          </cell>
        </row>
        <row r="8664">
          <cell r="A8664" t="str">
            <v>GLEBA</v>
          </cell>
          <cell r="B8664" t="str">
            <v>glaeba –ae f.</v>
          </cell>
        </row>
        <row r="8665">
          <cell r="A8665" t="str">
            <v>GLEBVLA</v>
          </cell>
          <cell r="B8665" t="str">
            <v xml:space="preserve">glaebula –ae f. </v>
          </cell>
        </row>
        <row r="8666">
          <cell r="A8666" t="str">
            <v>GLENI/N</v>
          </cell>
          <cell r="B8666" t="str">
            <v>Gleni m.</v>
          </cell>
        </row>
        <row r="8667">
          <cell r="A8667" t="str">
            <v>GLESVM</v>
          </cell>
        </row>
        <row r="8668">
          <cell r="A8668" t="str">
            <v>GLIS</v>
          </cell>
          <cell r="B8668" t="str">
            <v xml:space="preserve">glis glīris m. </v>
          </cell>
        </row>
        <row r="8669">
          <cell r="A8669" t="str">
            <v>GLISCO</v>
          </cell>
          <cell r="B8669" t="str">
            <v>glīscō –ere</v>
          </cell>
        </row>
        <row r="8670">
          <cell r="A8670" t="str">
            <v>GLITIVS/N</v>
          </cell>
          <cell r="B8670" t="str">
            <v>Glitius –iī m.</v>
          </cell>
        </row>
        <row r="8671">
          <cell r="A8671" t="str">
            <v>GLOBO</v>
          </cell>
        </row>
        <row r="8672">
          <cell r="A8672" t="str">
            <v>GLOBOSVS</v>
          </cell>
        </row>
        <row r="8673">
          <cell r="A8673" t="str">
            <v>GLOBVLVS</v>
          </cell>
          <cell r="B8673" t="str">
            <v>globulus –ī m.</v>
          </cell>
        </row>
        <row r="8674">
          <cell r="A8674" t="str">
            <v>GLOBVS</v>
          </cell>
          <cell r="B8674" t="str">
            <v>globus –ī m.</v>
          </cell>
        </row>
        <row r="8675">
          <cell r="A8675" t="str">
            <v>GLOMERAMEN</v>
          </cell>
        </row>
        <row r="8676">
          <cell r="A8676" t="str">
            <v>GLOMERO</v>
          </cell>
          <cell r="B8676" t="str">
            <v>glomerō glomerāre glomerāvī glomerātus</v>
          </cell>
        </row>
        <row r="8677">
          <cell r="A8677" t="str">
            <v>GLOMVS</v>
          </cell>
        </row>
        <row r="8678">
          <cell r="A8678" t="str">
            <v>GLORIA</v>
          </cell>
          <cell r="B8678" t="str">
            <v>glōria glōriae f.</v>
          </cell>
        </row>
        <row r="8679">
          <cell r="A8679" t="str">
            <v>GLORIOR</v>
          </cell>
          <cell r="B8679" t="str">
            <v>glōrior gloriārī gloriātus sum</v>
          </cell>
        </row>
        <row r="8680">
          <cell r="A8680" t="str">
            <v>GLORIOSVS</v>
          </cell>
          <cell r="B8680" t="str">
            <v>glōriōsus –a –um</v>
          </cell>
        </row>
        <row r="8681">
          <cell r="A8681" t="str">
            <v>GLOSSA</v>
          </cell>
          <cell r="B8681" t="str">
            <v>glōssa –ae f.</v>
          </cell>
        </row>
        <row r="8682">
          <cell r="A8682" t="str">
            <v>GLVBO</v>
          </cell>
          <cell r="B8682" t="str">
            <v>glūbō glubere glupsi gluptus</v>
          </cell>
        </row>
        <row r="8683">
          <cell r="A8683" t="str">
            <v>GLVTEN</v>
          </cell>
          <cell r="B8683" t="str">
            <v>glūten –inis n.</v>
          </cell>
        </row>
        <row r="8684">
          <cell r="A8684" t="str">
            <v>GLVTINATOR</v>
          </cell>
        </row>
        <row r="8685">
          <cell r="A8685" t="str">
            <v>GLVTINVM</v>
          </cell>
        </row>
        <row r="8686">
          <cell r="A8686" t="str">
            <v>GLVTIO</v>
          </cell>
        </row>
        <row r="8687">
          <cell r="A8687" t="str">
            <v>GLVTVS/1</v>
          </cell>
        </row>
        <row r="8688">
          <cell r="A8688" t="str">
            <v>GLVTVS/2</v>
          </cell>
        </row>
        <row r="8689">
          <cell r="A8689" t="str">
            <v>GLYCO/N</v>
          </cell>
          <cell r="B8689" t="str">
            <v>Glycō –ōnis m.</v>
          </cell>
        </row>
        <row r="8690">
          <cell r="A8690" t="str">
            <v>GNAEVS/N</v>
          </cell>
          <cell r="B8690" t="str">
            <v>Gnaeus –ī m.</v>
          </cell>
        </row>
        <row r="8691">
          <cell r="A8691" t="str">
            <v>GNARVS</v>
          </cell>
          <cell r="B8691" t="str">
            <v>gnārus –a –um</v>
          </cell>
        </row>
        <row r="8692">
          <cell r="A8692" t="str">
            <v>GNATHO/N</v>
          </cell>
        </row>
        <row r="8693">
          <cell r="A8693" t="str">
            <v>GNOMON</v>
          </cell>
        </row>
        <row r="8694">
          <cell r="A8694" t="str">
            <v>GNOMONICE</v>
          </cell>
        </row>
        <row r="8695">
          <cell r="A8695" t="str">
            <v>GNOMONICVS</v>
          </cell>
        </row>
        <row r="8696">
          <cell r="A8696" t="str">
            <v>GNOSIVS/A</v>
          </cell>
          <cell r="B8696" t="str">
            <v>Cnōsius –a –um</v>
          </cell>
        </row>
        <row r="8697">
          <cell r="A8697" t="str">
            <v>GNOSVS/N</v>
          </cell>
        </row>
        <row r="8698">
          <cell r="A8698" t="str">
            <v>GOBAN/N1</v>
          </cell>
        </row>
        <row r="8699">
          <cell r="A8699" t="str">
            <v>GOBANNITIO/N</v>
          </cell>
          <cell r="B8699" t="str">
            <v>Gobannitiō –ōnis m.</v>
          </cell>
        </row>
        <row r="8700">
          <cell r="A8700" t="str">
            <v>GOBIO</v>
          </cell>
        </row>
        <row r="8701">
          <cell r="A8701" t="str">
            <v>GODMVNDDINGAHAM/N</v>
          </cell>
          <cell r="B8701" t="str">
            <v>Godmunddingaham</v>
          </cell>
        </row>
        <row r="8702">
          <cell r="A8702" t="str">
            <v>GODWIN/N1</v>
          </cell>
        </row>
        <row r="8703">
          <cell r="A8703" t="str">
            <v>GOLGI/N</v>
          </cell>
          <cell r="B8703" t="str">
            <v>Golgī –ōrum m. pl.</v>
          </cell>
        </row>
        <row r="8704">
          <cell r="A8704" t="str">
            <v>GORDIANVS/N1</v>
          </cell>
        </row>
        <row r="8705">
          <cell r="A8705" t="str">
            <v>GORGIAS/N</v>
          </cell>
        </row>
        <row r="8706">
          <cell r="A8706" t="str">
            <v>GORGO/N</v>
          </cell>
          <cell r="B8706" t="str">
            <v>Gorgō –onis</v>
          </cell>
        </row>
        <row r="8707">
          <cell r="A8707" t="str">
            <v>GORGOBINA/N</v>
          </cell>
          <cell r="B8707" t="str">
            <v>Gorgobina –ae f.</v>
          </cell>
        </row>
        <row r="8708">
          <cell r="A8708" t="str">
            <v>GORGONEVS/A</v>
          </cell>
          <cell r="B8708" t="str">
            <v>Gorgoneus –a –um</v>
          </cell>
        </row>
        <row r="8709">
          <cell r="A8709" t="str">
            <v>GORGONIVS/N</v>
          </cell>
          <cell r="B8709" t="str">
            <v>Gorgonius –ī m.</v>
          </cell>
        </row>
        <row r="8710">
          <cell r="A8710" t="str">
            <v>GORTYNIVS/A</v>
          </cell>
          <cell r="B8710" t="str">
            <v>Gortȳnius –a –um</v>
          </cell>
        </row>
        <row r="8711">
          <cell r="A8711" t="str">
            <v>GORTYNIVS/N</v>
          </cell>
          <cell r="B8711" t="str">
            <v>Gortȳnius –iī m.</v>
          </cell>
        </row>
        <row r="8712">
          <cell r="A8712" t="str">
            <v>GOTHICVS/A</v>
          </cell>
          <cell r="B8712" t="str">
            <v>Gothicus –a –um</v>
          </cell>
        </row>
        <row r="8713">
          <cell r="A8713" t="str">
            <v>GRABATVS</v>
          </cell>
          <cell r="B8713" t="str">
            <v>grabātus –ī m.</v>
          </cell>
        </row>
        <row r="8714">
          <cell r="A8714" t="str">
            <v>GRACCHVS/N</v>
          </cell>
          <cell r="B8714" t="str">
            <v>Gracchus –ī m.</v>
          </cell>
        </row>
        <row r="8715">
          <cell r="A8715" t="str">
            <v>GRACILIPES</v>
          </cell>
          <cell r="B8715" t="str">
            <v xml:space="preserve">gracilipēs –pedis </v>
          </cell>
        </row>
        <row r="8716">
          <cell r="A8716" t="str">
            <v>GRACILIS</v>
          </cell>
          <cell r="B8716" t="str">
            <v>gracilis gracile</v>
          </cell>
        </row>
        <row r="8717">
          <cell r="A8717" t="str">
            <v>GRACILITAS</v>
          </cell>
          <cell r="B8717" t="str">
            <v>gracilitās –ātis f.</v>
          </cell>
        </row>
        <row r="8718">
          <cell r="A8718" t="str">
            <v>GRACVLVS</v>
          </cell>
        </row>
        <row r="8719">
          <cell r="A8719" t="str">
            <v>GRADARIVS</v>
          </cell>
        </row>
        <row r="8720">
          <cell r="A8720" t="str">
            <v>GRADATIM</v>
          </cell>
        </row>
        <row r="8721">
          <cell r="A8721" t="str">
            <v>GRADATIO</v>
          </cell>
        </row>
        <row r="8722">
          <cell r="A8722" t="str">
            <v>GRADIOR</v>
          </cell>
          <cell r="B8722" t="str">
            <v>gradior gradī gressus sum</v>
          </cell>
        </row>
        <row r="8723">
          <cell r="A8723" t="str">
            <v>GRADIVVS/N</v>
          </cell>
          <cell r="B8723" t="str">
            <v>Gradīvus –ī m.</v>
          </cell>
        </row>
        <row r="8724">
          <cell r="A8724" t="str">
            <v>GRADVS</v>
          </cell>
          <cell r="B8724" t="str">
            <v>gradus gradūs m.</v>
          </cell>
        </row>
        <row r="8725">
          <cell r="A8725" t="str">
            <v>GRAEAE/N</v>
          </cell>
          <cell r="B8725" t="str">
            <v>Graeae –ārum f.</v>
          </cell>
        </row>
        <row r="8726">
          <cell r="A8726" t="str">
            <v>GRAECE</v>
          </cell>
          <cell r="B8726" t="str">
            <v>graecē</v>
          </cell>
        </row>
        <row r="8727">
          <cell r="A8727" t="str">
            <v>GRAECIA/N</v>
          </cell>
          <cell r="B8727" t="str">
            <v>Graecia Graeciae f.</v>
          </cell>
        </row>
        <row r="8728">
          <cell r="A8728" t="str">
            <v>GRAECINVS/N</v>
          </cell>
          <cell r="B8728" t="str">
            <v>Graecīnus –ī m.</v>
          </cell>
        </row>
        <row r="8729">
          <cell r="A8729" t="str">
            <v>GRAECOR</v>
          </cell>
        </row>
        <row r="8730">
          <cell r="A8730" t="str">
            <v>GRAECVLIO</v>
          </cell>
          <cell r="B8730" t="str">
            <v>Graeculiō –ōnis m</v>
          </cell>
        </row>
        <row r="8731">
          <cell r="A8731" t="str">
            <v>GRAECVLVS/N</v>
          </cell>
          <cell r="B8731" t="str">
            <v>Graeculus –a –um</v>
          </cell>
        </row>
        <row r="8732">
          <cell r="A8732" t="str">
            <v>GRAECVS/A</v>
          </cell>
          <cell r="B8732" t="str">
            <v>Graecus –a –um</v>
          </cell>
        </row>
        <row r="8733">
          <cell r="A8733" t="str">
            <v>GRAI/N</v>
          </cell>
          <cell r="B8733" t="str">
            <v>Grāī –ōrum m.</v>
          </cell>
        </row>
        <row r="8734">
          <cell r="A8734" t="str">
            <v>GRAII/N</v>
          </cell>
          <cell r="B8734" t="str">
            <v>Grāī (Grāiī) –ōrum m.</v>
          </cell>
        </row>
        <row r="8735">
          <cell r="A8735" t="str">
            <v>GRAIOCELI/N</v>
          </cell>
          <cell r="B8735" t="str">
            <v xml:space="preserve">Grāiocelī –ōrum m. </v>
          </cell>
        </row>
        <row r="8736">
          <cell r="A8736" t="str">
            <v>GRAIVGENA/N</v>
          </cell>
          <cell r="B8736" t="str">
            <v>Grāiugena –ae m.</v>
          </cell>
        </row>
        <row r="8737">
          <cell r="A8737" t="str">
            <v>GRAIVS/A</v>
          </cell>
          <cell r="B8737" t="str">
            <v>Grāius –a –um (dissyl.)</v>
          </cell>
        </row>
        <row r="8738">
          <cell r="A8738" t="str">
            <v>GRAIVS/N</v>
          </cell>
          <cell r="B8738" t="str">
            <v>Grāius –a –um</v>
          </cell>
        </row>
        <row r="8739">
          <cell r="A8739" t="str">
            <v>GRAMEN</v>
          </cell>
          <cell r="B8739" t="str">
            <v>grāmen –inis n.</v>
          </cell>
        </row>
        <row r="8740">
          <cell r="A8740" t="str">
            <v>GRAMINEVS</v>
          </cell>
          <cell r="B8740" t="str">
            <v>grāmineus –a –um</v>
          </cell>
        </row>
        <row r="8741">
          <cell r="A8741" t="str">
            <v>GRAMMA</v>
          </cell>
          <cell r="B8741" t="str">
            <v>gramma –atis n.</v>
          </cell>
        </row>
        <row r="8742">
          <cell r="A8742" t="str">
            <v>GRAMMATICA/1</v>
          </cell>
        </row>
        <row r="8743">
          <cell r="A8743" t="str">
            <v>GRAMMATICA/2</v>
          </cell>
        </row>
        <row r="8744">
          <cell r="A8744" t="str">
            <v>GRAMMATICVS/1</v>
          </cell>
          <cell r="B8744" t="str">
            <v>grammaticus –ī m.</v>
          </cell>
        </row>
        <row r="8745">
          <cell r="A8745" t="str">
            <v>GRAMMATICVS/2</v>
          </cell>
        </row>
        <row r="8746">
          <cell r="A8746" t="str">
            <v>GRAMMICVS</v>
          </cell>
        </row>
        <row r="8747">
          <cell r="A8747" t="str">
            <v>GRANARIVM</v>
          </cell>
          <cell r="B8747" t="str">
            <v>grānārium –iī n.</v>
          </cell>
        </row>
        <row r="8748">
          <cell r="A8748" t="str">
            <v>GRANATVS</v>
          </cell>
        </row>
        <row r="8749">
          <cell r="A8749" t="str">
            <v>GRANDAEVVS</v>
          </cell>
          <cell r="B8749" t="str">
            <v>grandaevus –a –um</v>
          </cell>
        </row>
        <row r="8750">
          <cell r="A8750" t="str">
            <v>GRANDESCO</v>
          </cell>
        </row>
        <row r="8751">
          <cell r="A8751" t="str">
            <v>GRANDIO</v>
          </cell>
        </row>
        <row r="8752">
          <cell r="A8752" t="str">
            <v>GRANDIS</v>
          </cell>
          <cell r="B8752" t="str">
            <v>grandis grandis grande</v>
          </cell>
        </row>
        <row r="8753">
          <cell r="A8753" t="str">
            <v>GRANDISCAPIVS</v>
          </cell>
        </row>
        <row r="8754">
          <cell r="A8754" t="str">
            <v>GRANDO</v>
          </cell>
          <cell r="B8754" t="str">
            <v>grandō –inis f.</v>
          </cell>
        </row>
        <row r="8755">
          <cell r="A8755" t="str">
            <v>GRANEA</v>
          </cell>
        </row>
        <row r="8756">
          <cell r="A8756" t="str">
            <v>GRANEVS</v>
          </cell>
        </row>
        <row r="8757">
          <cell r="A8757" t="str">
            <v>GRANIFER</v>
          </cell>
        </row>
        <row r="8758">
          <cell r="A8758" t="str">
            <v>GRANIVS/N</v>
          </cell>
        </row>
        <row r="8759">
          <cell r="A8759" t="str">
            <v>GRANVM</v>
          </cell>
          <cell r="B8759" t="str">
            <v>grānum –ī n.</v>
          </cell>
        </row>
        <row r="8760">
          <cell r="A8760" t="str">
            <v>GRAPHICVS</v>
          </cell>
        </row>
        <row r="8761">
          <cell r="A8761" t="str">
            <v>GRAPHIS</v>
          </cell>
        </row>
        <row r="8762">
          <cell r="A8762" t="str">
            <v>GRAPHIVM</v>
          </cell>
          <cell r="B8762" t="str">
            <v>graphium –ī n.</v>
          </cell>
        </row>
        <row r="8763">
          <cell r="A8763" t="str">
            <v>GRASSATOR</v>
          </cell>
        </row>
        <row r="8764">
          <cell r="A8764" t="str">
            <v>GRASSOR</v>
          </cell>
          <cell r="B8764" t="str">
            <v>grassor –grassārī</v>
          </cell>
        </row>
        <row r="8765">
          <cell r="A8765" t="str">
            <v>GRATE</v>
          </cell>
          <cell r="B8765" t="str">
            <v>grātē</v>
          </cell>
        </row>
        <row r="8766">
          <cell r="A8766" t="str">
            <v>GRATES</v>
          </cell>
          <cell r="B8766" t="str">
            <v>grātēs</v>
          </cell>
        </row>
        <row r="8767">
          <cell r="A8767" t="str">
            <v>GRATIA</v>
          </cell>
          <cell r="B8767" t="str">
            <v>grātia grātiae f.</v>
          </cell>
        </row>
        <row r="8768">
          <cell r="A8768" t="str">
            <v>GRATIA/2</v>
          </cell>
          <cell r="B8768" t="str">
            <v>grātiā</v>
          </cell>
        </row>
        <row r="8769">
          <cell r="A8769" t="str">
            <v>GRATIANVS/N</v>
          </cell>
          <cell r="B8769" t="str">
            <v>Grātiānus –ī m.</v>
          </cell>
        </row>
        <row r="8770">
          <cell r="A8770" t="str">
            <v>GRATIASAGERE</v>
          </cell>
          <cell r="B8770" t="str">
            <v>grātiās agere</v>
          </cell>
        </row>
        <row r="8771">
          <cell r="A8771" t="str">
            <v>GRATIFICOR</v>
          </cell>
          <cell r="B8771" t="str">
            <v>grātificor grātificārī</v>
          </cell>
        </row>
        <row r="8772">
          <cell r="A8772" t="str">
            <v>GRATIOSVS</v>
          </cell>
          <cell r="B8772" t="str">
            <v>grātiōsus –a –um</v>
          </cell>
        </row>
        <row r="8773">
          <cell r="A8773" t="str">
            <v>GRATIS</v>
          </cell>
          <cell r="B8773" t="str">
            <v>grātīs</v>
          </cell>
        </row>
        <row r="8774">
          <cell r="A8774" t="str">
            <v>GRATIVS/N</v>
          </cell>
          <cell r="B8774" t="str">
            <v>Grātius –iī m.</v>
          </cell>
        </row>
        <row r="8775">
          <cell r="A8775" t="str">
            <v>GRATOR</v>
          </cell>
          <cell r="B8775" t="str">
            <v>grātor –ātus sum</v>
          </cell>
        </row>
        <row r="8776">
          <cell r="A8776" t="str">
            <v>GRATVITO</v>
          </cell>
        </row>
        <row r="8777">
          <cell r="A8777" t="str">
            <v>GRATVITVS</v>
          </cell>
          <cell r="B8777" t="str">
            <v>grātuitus –a –um</v>
          </cell>
        </row>
        <row r="8778">
          <cell r="A8778" t="str">
            <v>GRATVLATIO</v>
          </cell>
          <cell r="B8778" t="str">
            <v>grātulātiō –ōnis f.</v>
          </cell>
        </row>
        <row r="8779">
          <cell r="A8779" t="str">
            <v>GRATVLOR</v>
          </cell>
          <cell r="B8779" t="str">
            <v>grātulor gratulārī gratulātus sum</v>
          </cell>
        </row>
        <row r="8780">
          <cell r="A8780" t="str">
            <v>GRATVS</v>
          </cell>
          <cell r="B8780" t="str">
            <v>grātus –a –um</v>
          </cell>
        </row>
        <row r="8781">
          <cell r="A8781" t="str">
            <v>GRATVS/N</v>
          </cell>
          <cell r="B8781" t="str">
            <v>Gratus –ī m.</v>
          </cell>
        </row>
        <row r="8782">
          <cell r="A8782" t="str">
            <v>GRAVATIM</v>
          </cell>
        </row>
        <row r="8783">
          <cell r="A8783" t="str">
            <v>GRAVEDO</v>
          </cell>
          <cell r="B8783" t="str">
            <v>gravēdō –inis f.</v>
          </cell>
        </row>
        <row r="8784">
          <cell r="A8784" t="str">
            <v>GRAVEOLENS</v>
          </cell>
          <cell r="B8784" t="str">
            <v xml:space="preserve">graveolēns –entis </v>
          </cell>
        </row>
        <row r="8785">
          <cell r="A8785" t="str">
            <v>GRAVESCO</v>
          </cell>
          <cell r="B8785" t="str">
            <v xml:space="preserve">gravēscō gravēscere — — </v>
          </cell>
        </row>
        <row r="8786">
          <cell r="A8786" t="str">
            <v>GRAVIDVS</v>
          </cell>
          <cell r="B8786" t="str">
            <v>gravidus –a –um</v>
          </cell>
        </row>
        <row r="8787">
          <cell r="A8787" t="str">
            <v>GRAVIS</v>
          </cell>
          <cell r="B8787" t="str">
            <v>gravis grave</v>
          </cell>
        </row>
        <row r="8788">
          <cell r="A8788" t="str">
            <v>GRAVISCAE/N</v>
          </cell>
          <cell r="B8788" t="str">
            <v>Graviscae –ārum f.</v>
          </cell>
        </row>
        <row r="8789">
          <cell r="A8789" t="str">
            <v>GRAVITAS</v>
          </cell>
          <cell r="B8789" t="str">
            <v>gravitās gravitātis f.</v>
          </cell>
        </row>
        <row r="8790">
          <cell r="A8790" t="str">
            <v>GRAVITER</v>
          </cell>
          <cell r="B8790" t="str">
            <v>graviter</v>
          </cell>
        </row>
        <row r="8791">
          <cell r="A8791" t="str">
            <v>GRAVITVDO</v>
          </cell>
        </row>
        <row r="8792">
          <cell r="A8792" t="str">
            <v>GRAVO</v>
          </cell>
          <cell r="B8792" t="str">
            <v>gravō gravāre gravāvī gravātus</v>
          </cell>
        </row>
        <row r="8793">
          <cell r="A8793" t="str">
            <v>GRAVOR</v>
          </cell>
          <cell r="B8793" t="str">
            <v>gravor –ārī –ātus sum</v>
          </cell>
        </row>
        <row r="8794">
          <cell r="A8794" t="str">
            <v>GRAVPIVS/N</v>
          </cell>
          <cell r="B8794" t="str">
            <v xml:space="preserve">Graupius –ī m. </v>
          </cell>
        </row>
        <row r="8795">
          <cell r="A8795" t="str">
            <v>GREDIOR</v>
          </cell>
        </row>
        <row r="8796">
          <cell r="A8796" t="str">
            <v>GREGALES</v>
          </cell>
        </row>
        <row r="8797">
          <cell r="A8797" t="str">
            <v>GREGALIS</v>
          </cell>
        </row>
        <row r="8798">
          <cell r="A8798" t="str">
            <v>GREGARIVS/1</v>
          </cell>
        </row>
        <row r="8799">
          <cell r="A8799" t="str">
            <v>GREGARIVS/2</v>
          </cell>
        </row>
        <row r="8800">
          <cell r="A8800" t="str">
            <v>GREGATIM</v>
          </cell>
          <cell r="B8800" t="str">
            <v>gregātim</v>
          </cell>
        </row>
        <row r="8801">
          <cell r="A8801" t="str">
            <v>GREGO</v>
          </cell>
        </row>
        <row r="8802">
          <cell r="A8802" t="str">
            <v>GREGORIVS/N</v>
          </cell>
          <cell r="B8802" t="str">
            <v>Grēgorius –ī m.</v>
          </cell>
        </row>
        <row r="8803">
          <cell r="A8803" t="str">
            <v>GREGORY/N1</v>
          </cell>
          <cell r="B8803" t="str">
            <v>Grēgorius  –ī m.</v>
          </cell>
        </row>
        <row r="8804">
          <cell r="A8804" t="str">
            <v>GREGORY/N2</v>
          </cell>
          <cell r="B8804" t="str">
            <v>Grēgorius  –ī m.</v>
          </cell>
        </row>
        <row r="8805">
          <cell r="A8805" t="str">
            <v>GREMIVM</v>
          </cell>
          <cell r="B8805" t="str">
            <v>gremium gremi(ī) n.</v>
          </cell>
        </row>
        <row r="8806">
          <cell r="A8806" t="str">
            <v>GRESSVS</v>
          </cell>
          <cell r="B8806" t="str">
            <v>gressus –ūs m.</v>
          </cell>
        </row>
        <row r="8807">
          <cell r="A8807" t="str">
            <v>GREX</v>
          </cell>
          <cell r="B8807" t="str">
            <v>grex gregis m.</v>
          </cell>
        </row>
        <row r="8808">
          <cell r="A8808" t="str">
            <v>GROSPHVS/N</v>
          </cell>
        </row>
        <row r="8809">
          <cell r="A8809" t="str">
            <v>GROSSVS</v>
          </cell>
        </row>
        <row r="8810">
          <cell r="A8810" t="str">
            <v>GRVDII/N</v>
          </cell>
          <cell r="B8810" t="str">
            <v xml:space="preserve">Grudiī –ōrum m. </v>
          </cell>
        </row>
        <row r="8811">
          <cell r="A8811" t="str">
            <v>GRVMVLVS</v>
          </cell>
        </row>
        <row r="8812">
          <cell r="A8812" t="str">
            <v>GRVMVS</v>
          </cell>
        </row>
        <row r="8813">
          <cell r="A8813" t="str">
            <v>GRVNNIO</v>
          </cell>
        </row>
        <row r="8814">
          <cell r="A8814" t="str">
            <v>GRVO</v>
          </cell>
        </row>
        <row r="8815">
          <cell r="A8815" t="str">
            <v>GRVS</v>
          </cell>
          <cell r="B8815" t="str">
            <v>grus –gruis f.</v>
          </cell>
        </row>
        <row r="8816">
          <cell r="A8816" t="str">
            <v>GRYNEVS/A</v>
          </cell>
          <cell r="B8816" t="str">
            <v>Grynēus –a –um</v>
          </cell>
        </row>
        <row r="8817">
          <cell r="A8817" t="str">
            <v>GRYPS</v>
          </cell>
          <cell r="B8817" t="str">
            <v xml:space="preserve">grȳps grȳpis m. </v>
          </cell>
        </row>
        <row r="8818">
          <cell r="A8818" t="str">
            <v>GUASTECVS/A</v>
          </cell>
          <cell r="B8818" t="str">
            <v>Guastecus –a –um</v>
          </cell>
        </row>
        <row r="8819">
          <cell r="A8819" t="str">
            <v>GVBERNACVLVM</v>
          </cell>
          <cell r="B8819" t="str">
            <v>gubernāculum –ī n.</v>
          </cell>
        </row>
        <row r="8820">
          <cell r="A8820" t="str">
            <v>GVBERNATIO</v>
          </cell>
        </row>
        <row r="8821">
          <cell r="A8821" t="str">
            <v>GVBERNATOR</v>
          </cell>
          <cell r="B8821" t="str">
            <v>gubernātor –ōris m.</v>
          </cell>
        </row>
        <row r="8822">
          <cell r="A8822" t="str">
            <v>GVBERNO</v>
          </cell>
          <cell r="B8822" t="str">
            <v>gubernō gubernāre –āvī –ātus</v>
          </cell>
        </row>
        <row r="8823">
          <cell r="A8823" t="str">
            <v>GVLA</v>
          </cell>
          <cell r="B8823" t="str">
            <v>gula –ae f.</v>
          </cell>
        </row>
        <row r="8824">
          <cell r="A8824" t="str">
            <v>GVLOSVS</v>
          </cell>
          <cell r="B8824" t="str">
            <v>gulōsus –a –um</v>
          </cell>
        </row>
        <row r="8825">
          <cell r="A8825" t="str">
            <v>GVMMI</v>
          </cell>
        </row>
        <row r="8826">
          <cell r="A8826" t="str">
            <v>GVRGES</v>
          </cell>
          <cell r="B8826" t="str">
            <v>gurges –itis m.</v>
          </cell>
        </row>
        <row r="8827">
          <cell r="A8827" t="str">
            <v>GVRGVLIO</v>
          </cell>
        </row>
        <row r="8828">
          <cell r="A8828" t="str">
            <v>GVSTATIO</v>
          </cell>
          <cell r="B8828" t="str">
            <v>gustātio –ōnis f.</v>
          </cell>
        </row>
        <row r="8829">
          <cell r="A8829" t="str">
            <v>GVSTATORIVM</v>
          </cell>
          <cell r="B8829" t="str">
            <v>gustātōrium –ī n.</v>
          </cell>
        </row>
        <row r="8830">
          <cell r="A8830" t="str">
            <v>GVSTO</v>
          </cell>
          <cell r="B8830" t="str">
            <v>gustō gustāre gustāvī gustātus</v>
          </cell>
        </row>
        <row r="8831">
          <cell r="A8831" t="str">
            <v>GVSTVS</v>
          </cell>
          <cell r="B8831" t="str">
            <v>gustus ūs m</v>
          </cell>
        </row>
        <row r="8832">
          <cell r="A8832" t="str">
            <v>GVTHFRITH/N2</v>
          </cell>
        </row>
        <row r="8833">
          <cell r="A8833" t="str">
            <v>GVTTA</v>
          </cell>
          <cell r="B8833" t="str">
            <v>gutta guttae f.</v>
          </cell>
        </row>
        <row r="8834">
          <cell r="A8834" t="str">
            <v>GVTTVLA</v>
          </cell>
        </row>
        <row r="8835">
          <cell r="A8835" t="str">
            <v>GVTTVR</v>
          </cell>
          <cell r="B8835" t="str">
            <v>guttur –uris n.</v>
          </cell>
        </row>
        <row r="8836">
          <cell r="A8836" t="str">
            <v>GVTTVS</v>
          </cell>
          <cell r="B8836" t="str">
            <v>gūtus (guttus) –ī m. </v>
          </cell>
        </row>
        <row r="8837">
          <cell r="A8837" t="str">
            <v>GYARVS/N</v>
          </cell>
          <cell r="B8837" t="str">
            <v>Gyaros –ī f.</v>
          </cell>
        </row>
        <row r="8838">
          <cell r="A8838" t="str">
            <v>GYAS/N</v>
          </cell>
          <cell r="B8838" t="str">
            <v>Gyās –ae m.</v>
          </cell>
        </row>
        <row r="8839">
          <cell r="A8839" t="str">
            <v>GYGES/N</v>
          </cell>
          <cell r="B8839" t="str">
            <v>Gȳgēs –ae or is m.</v>
          </cell>
        </row>
        <row r="8840">
          <cell r="A8840" t="str">
            <v>GYLIPPVS/N</v>
          </cell>
          <cell r="B8840" t="str">
            <v>Gylippus –ī m.</v>
          </cell>
        </row>
        <row r="8841">
          <cell r="A8841" t="str">
            <v>GYMNASIARCHVS</v>
          </cell>
        </row>
        <row r="8842">
          <cell r="A8842" t="str">
            <v>GYMNASIVM</v>
          </cell>
          <cell r="B8842" t="str">
            <v>gymnasium –iī n.</v>
          </cell>
        </row>
        <row r="8843">
          <cell r="A8843" t="str">
            <v>GYMNICVS</v>
          </cell>
        </row>
        <row r="8844">
          <cell r="A8844" t="str">
            <v>GYNAECONITIS</v>
          </cell>
          <cell r="B8844" t="str">
            <v>gynaecōnītis –idis f.</v>
          </cell>
        </row>
        <row r="8845">
          <cell r="A8845" t="str">
            <v>GYPSO</v>
          </cell>
          <cell r="B8845" t="str">
            <v>gypsō gypsāre gypsāvī gypsātus</v>
          </cell>
        </row>
        <row r="8846">
          <cell r="A8846" t="str">
            <v>GYPSVM</v>
          </cell>
        </row>
        <row r="8847">
          <cell r="A8847" t="str">
            <v>GYRVS</v>
          </cell>
          <cell r="B8847" t="str">
            <v>gȳrus –ī m.</v>
          </cell>
        </row>
        <row r="8848">
          <cell r="A8848" t="str">
            <v>H/G</v>
          </cell>
          <cell r="B8848" t="str">
            <v>ἤ</v>
          </cell>
        </row>
        <row r="8849">
          <cell r="A8849" t="str">
            <v>HABENA</v>
          </cell>
          <cell r="B8849" t="str">
            <v>habēna –ae f.</v>
          </cell>
        </row>
        <row r="8850">
          <cell r="A8850" t="str">
            <v>HABEO</v>
          </cell>
          <cell r="B8850" t="str">
            <v>habeō habēre habuī habitus</v>
          </cell>
        </row>
        <row r="8851">
          <cell r="A8851" t="str">
            <v>HABILIS</v>
          </cell>
          <cell r="B8851" t="str">
            <v>habilis –e</v>
          </cell>
        </row>
        <row r="8852">
          <cell r="A8852" t="str">
            <v>HABILITAS</v>
          </cell>
        </row>
        <row r="8853">
          <cell r="A8853" t="str">
            <v>HABINNAS/N</v>
          </cell>
          <cell r="B8853" t="str">
            <v>Habbinas –ae f.</v>
          </cell>
        </row>
        <row r="8854">
          <cell r="A8854" t="str">
            <v>HABITABILIS</v>
          </cell>
          <cell r="B8854" t="str">
            <v xml:space="preserve">habitābilis –e </v>
          </cell>
        </row>
        <row r="8855">
          <cell r="A8855" t="str">
            <v>HABITANS</v>
          </cell>
        </row>
        <row r="8856">
          <cell r="A8856" t="str">
            <v>HABITATIO</v>
          </cell>
          <cell r="B8856" t="str">
            <v>habitātiō –ōnis f.</v>
          </cell>
        </row>
        <row r="8857">
          <cell r="A8857" t="str">
            <v>HABITATOR</v>
          </cell>
        </row>
        <row r="8858">
          <cell r="A8858" t="str">
            <v>HABITO</v>
          </cell>
          <cell r="B8858" t="str">
            <v>habitō habitāre habitāvī habitātus</v>
          </cell>
        </row>
        <row r="8859">
          <cell r="A8859" t="str">
            <v>HABITVS/1</v>
          </cell>
          <cell r="B8859" t="str">
            <v>habitus habitūs m.</v>
          </cell>
        </row>
        <row r="8860">
          <cell r="A8860" t="str">
            <v>HABITVS/2</v>
          </cell>
        </row>
        <row r="8861">
          <cell r="A8861" t="str">
            <v>HABONIVS/N</v>
          </cell>
          <cell r="B8861" t="str">
            <v>Habõnius –iī m.</v>
          </cell>
        </row>
        <row r="8862">
          <cell r="A8862" t="str">
            <v>HAC</v>
          </cell>
          <cell r="B8862" t="str">
            <v>hāc</v>
          </cell>
        </row>
        <row r="8863">
          <cell r="A8863" t="str">
            <v>HACTENVS</v>
          </cell>
          <cell r="B8863" t="str">
            <v>hāctenus</v>
          </cell>
        </row>
        <row r="8864">
          <cell r="A8864" t="str">
            <v>HADES/N</v>
          </cell>
          <cell r="B8864" t="str">
            <v>Hādēs</v>
          </cell>
        </row>
        <row r="8865">
          <cell r="A8865" t="str">
            <v>HADRIA/N</v>
          </cell>
          <cell r="B8865" t="str">
            <v>Hadria –ae f.</v>
          </cell>
        </row>
        <row r="8866">
          <cell r="A8866" t="str">
            <v>HADRIACVS/A</v>
          </cell>
          <cell r="B8866" t="str">
            <v>Hādriacus –a –um</v>
          </cell>
        </row>
        <row r="8867">
          <cell r="A8867" t="str">
            <v>HADRIAN/N2</v>
          </cell>
          <cell r="B8867" t="str">
            <v>Hadriānus –ī m.</v>
          </cell>
        </row>
        <row r="8868">
          <cell r="A8868" t="str">
            <v>HADRIANVS/N</v>
          </cell>
          <cell r="B8868" t="str">
            <v>Hadriānus –ī m.</v>
          </cell>
        </row>
        <row r="8869">
          <cell r="A8869" t="str">
            <v>HADRIATICVM/N</v>
          </cell>
          <cell r="B8869" t="str">
            <v>Hadriāticus –a –um</v>
          </cell>
        </row>
        <row r="8870">
          <cell r="A8870" t="str">
            <v>HADRIATICVS/N</v>
          </cell>
        </row>
        <row r="8871">
          <cell r="A8871" t="str">
            <v>HADRIVS/A</v>
          </cell>
          <cell r="B8871" t="str">
            <v>Hadrius –iī m.</v>
          </cell>
        </row>
        <row r="8872">
          <cell r="A8872" t="str">
            <v>HADRVMENTVM</v>
          </cell>
        </row>
        <row r="8873">
          <cell r="A8873" t="str">
            <v>HADRVMETVM/N</v>
          </cell>
          <cell r="B8873" t="str">
            <v>Hadrūmētum –ī n.</v>
          </cell>
        </row>
        <row r="8874">
          <cell r="A8874" t="str">
            <v>HAEDDE/N2</v>
          </cell>
        </row>
        <row r="8875">
          <cell r="A8875" t="str">
            <v>HAEDILIA</v>
          </cell>
        </row>
        <row r="8876">
          <cell r="A8876" t="str">
            <v>HAEDINVS</v>
          </cell>
        </row>
        <row r="8877">
          <cell r="A8877" t="str">
            <v>HAEDVI/N</v>
          </cell>
          <cell r="B8877" t="str">
            <v>Haeduī –ōrum m.</v>
          </cell>
        </row>
        <row r="8878">
          <cell r="A8878" t="str">
            <v>HAEDVLVS</v>
          </cell>
        </row>
        <row r="8879">
          <cell r="A8879" t="str">
            <v>HAEDVS</v>
          </cell>
          <cell r="B8879" t="str">
            <v>haedus –ī m.</v>
          </cell>
        </row>
        <row r="8880">
          <cell r="A8880" t="str">
            <v>HAEDVS/N</v>
          </cell>
          <cell r="B8880" t="str">
            <v>haedus –ī m.</v>
          </cell>
        </row>
        <row r="8881">
          <cell r="A8881" t="str">
            <v>HAEDVVS/A</v>
          </cell>
          <cell r="B8881" t="str">
            <v>Haeduus –a –um</v>
          </cell>
        </row>
        <row r="8882">
          <cell r="A8882" t="str">
            <v>HAEMGILS/N3</v>
          </cell>
        </row>
        <row r="8883">
          <cell r="A8883" t="str">
            <v>HAEMON/N</v>
          </cell>
          <cell r="B8883" t="str">
            <v>Haemōn –onis m.</v>
          </cell>
        </row>
        <row r="8884">
          <cell r="A8884" t="str">
            <v>HAEMONIA/N</v>
          </cell>
          <cell r="B8884" t="str">
            <v>Haemonia –ae f.</v>
          </cell>
        </row>
        <row r="8885">
          <cell r="A8885" t="str">
            <v>HAEMONIDES/N</v>
          </cell>
          <cell r="B8885" t="str">
            <v>Haemonidēs –ae m.</v>
          </cell>
        </row>
        <row r="8886">
          <cell r="A8886" t="str">
            <v>HAEMONIVS/N</v>
          </cell>
          <cell r="B8886" t="str">
            <v>Haemonius –a –um</v>
          </cell>
        </row>
        <row r="8887">
          <cell r="A8887" t="str">
            <v>HAEMVS/N</v>
          </cell>
          <cell r="B8887" t="str">
            <v>Haemus –ī m.</v>
          </cell>
        </row>
        <row r="8888">
          <cell r="A8888" t="str">
            <v>HAEREO</v>
          </cell>
          <cell r="B8888" t="str">
            <v>haereō haerēre haesī haesūrus</v>
          </cell>
        </row>
        <row r="8889">
          <cell r="A8889" t="str">
            <v>HAERESCO</v>
          </cell>
        </row>
        <row r="8890">
          <cell r="A8890" t="str">
            <v>HAERESIS</v>
          </cell>
        </row>
        <row r="8891">
          <cell r="A8891" t="str">
            <v>HAESITATIO</v>
          </cell>
        </row>
        <row r="8892">
          <cell r="A8892" t="str">
            <v>HAESITO</v>
          </cell>
          <cell r="B8892" t="str">
            <v>haesitō haesitāre haesitāvī haesitātus</v>
          </cell>
        </row>
        <row r="8893">
          <cell r="A8893" t="str">
            <v>HAETHFELTH/N</v>
          </cell>
          <cell r="B8893" t="str">
            <v>Haethfelth</v>
          </cell>
        </row>
        <row r="8894">
          <cell r="A8894" t="str">
            <v>HAGNA/N</v>
          </cell>
          <cell r="B8894" t="str">
            <v>Hagna –ae f.</v>
          </cell>
        </row>
        <row r="8895">
          <cell r="A8895" t="str">
            <v>HAGVSTALDENSIS/A</v>
          </cell>
          <cell r="B8895" t="str">
            <v>Hagustaldensis –e</v>
          </cell>
        </row>
        <row r="8896">
          <cell r="A8896" t="str">
            <v>HALAESA/N</v>
          </cell>
        </row>
        <row r="8897">
          <cell r="A8897" t="str">
            <v>HALAESINI/N</v>
          </cell>
        </row>
        <row r="8898">
          <cell r="A8898" t="str">
            <v>HALAESINVS/A</v>
          </cell>
          <cell r="B8898" t="str">
            <v>Halaesīnus –a –um</v>
          </cell>
        </row>
        <row r="8899">
          <cell r="A8899" t="str">
            <v>HALAESINVS/N</v>
          </cell>
        </row>
        <row r="8900">
          <cell r="A8900" t="str">
            <v>HALAESVS/N</v>
          </cell>
          <cell r="B8900" t="str">
            <v>Halaesus –ī m.</v>
          </cell>
        </row>
        <row r="8901">
          <cell r="A8901" t="str">
            <v>HALIAETVS</v>
          </cell>
          <cell r="B8901" t="str">
            <v>haliaetus -ī m.</v>
          </cell>
        </row>
        <row r="8902">
          <cell r="A8902" t="str">
            <v>HALICARNASSVS/N</v>
          </cell>
          <cell r="B8902" t="str">
            <v>Halicarnāsus –ī f.</v>
          </cell>
        </row>
        <row r="8903">
          <cell r="A8903" t="str">
            <v>HALICYENSES/N</v>
          </cell>
        </row>
        <row r="8904">
          <cell r="A8904" t="str">
            <v>HALICYENSIS/N</v>
          </cell>
        </row>
        <row r="8905">
          <cell r="A8905" t="str">
            <v>HALITVS</v>
          </cell>
          <cell r="B8905" t="str">
            <v>hālitus –ūs m.</v>
          </cell>
        </row>
        <row r="8906">
          <cell r="A8906" t="str">
            <v>HALIVS/N</v>
          </cell>
          <cell r="B8906" t="str">
            <v>Halius –iī m.</v>
          </cell>
        </row>
        <row r="8907">
          <cell r="A8907" t="str">
            <v>HALO</v>
          </cell>
          <cell r="B8907" t="str">
            <v>hālō hālāre hālāvī hālātus</v>
          </cell>
        </row>
        <row r="8908">
          <cell r="A8908" t="str">
            <v>HALOSIS</v>
          </cell>
        </row>
        <row r="8909">
          <cell r="A8909" t="str">
            <v>HALYS/N</v>
          </cell>
          <cell r="B8909" t="str">
            <v>Halys –yos m.</v>
          </cell>
        </row>
        <row r="8910">
          <cell r="A8910" t="str">
            <v>HAMA</v>
          </cell>
          <cell r="B8910" t="str">
            <v>hama –ae f.</v>
          </cell>
        </row>
        <row r="8911">
          <cell r="A8911" t="str">
            <v>HAMADRYADES/N</v>
          </cell>
          <cell r="B8911" t="str">
            <v>Hamādryas –adis f.</v>
          </cell>
        </row>
        <row r="8912">
          <cell r="A8912" t="str">
            <v>HAMATVS</v>
          </cell>
        </row>
        <row r="8913">
          <cell r="A8913" t="str">
            <v>HAMAXOPODES</v>
          </cell>
        </row>
        <row r="8914">
          <cell r="A8914" t="str">
            <v>HAMILCAR/N</v>
          </cell>
          <cell r="B8914" t="str">
            <v>Hamilcar Hamilcaris m.</v>
          </cell>
        </row>
        <row r="8915">
          <cell r="A8915" t="str">
            <v>HAMVS</v>
          </cell>
          <cell r="B8915" t="str">
            <v>hāmus –ī m.</v>
          </cell>
        </row>
        <row r="8916">
          <cell r="A8916" t="str">
            <v>HANEGIF/N</v>
          </cell>
          <cell r="B8916" t="str">
            <v>Hanegif</v>
          </cell>
        </row>
        <row r="8917">
          <cell r="A8917" t="str">
            <v>HANNIBAL/N</v>
          </cell>
          <cell r="B8917" t="str">
            <v>Hannibal –alis m.</v>
          </cell>
        </row>
        <row r="8918">
          <cell r="A8918" t="str">
            <v>HAPHE</v>
          </cell>
        </row>
        <row r="8919">
          <cell r="A8919" t="str">
            <v>HARA</v>
          </cell>
        </row>
        <row r="8920">
          <cell r="A8920" t="str">
            <v>HARIOLVS</v>
          </cell>
        </row>
        <row r="8921">
          <cell r="A8921" t="str">
            <v>HARMODIVS/N</v>
          </cell>
          <cell r="B8921" t="str">
            <v>Harmodius –ī m.</v>
          </cell>
        </row>
        <row r="8922">
          <cell r="A8922" t="str">
            <v>HARMONIA</v>
          </cell>
        </row>
        <row r="8923">
          <cell r="A8923" t="str">
            <v>HARMONIA/N</v>
          </cell>
        </row>
        <row r="8924">
          <cell r="A8924" t="str">
            <v>HARMONICE</v>
          </cell>
        </row>
        <row r="8925">
          <cell r="A8925" t="str">
            <v>HARPAGO/1</v>
          </cell>
          <cell r="B8925" t="str">
            <v>harpagō –ōnis m.</v>
          </cell>
        </row>
        <row r="8926">
          <cell r="A8926" t="str">
            <v>HARPALVS/N</v>
          </cell>
          <cell r="B8926" t="str">
            <v>Harpalus –ī m.</v>
          </cell>
        </row>
        <row r="8927">
          <cell r="A8927" t="str">
            <v>HARPALYCE/N</v>
          </cell>
          <cell r="B8927" t="str">
            <v>Harpalycē –ēs f.</v>
          </cell>
        </row>
        <row r="8928">
          <cell r="A8928" t="str">
            <v>HARPALYCVS/N</v>
          </cell>
          <cell r="B8928" t="str">
            <v>Harpalycus –ī m.</v>
          </cell>
        </row>
        <row r="8929">
          <cell r="A8929" t="str">
            <v>HARPOCRATES/N</v>
          </cell>
          <cell r="B8929" t="str">
            <v>Harpocratēs –is m.</v>
          </cell>
        </row>
        <row r="8930">
          <cell r="A8930" t="str">
            <v>HARPYIA/N</v>
          </cell>
          <cell r="B8930" t="str">
            <v>Harpȳia –ae f.</v>
          </cell>
        </row>
        <row r="8931">
          <cell r="A8931" t="str">
            <v>HARVDES/N</v>
          </cell>
          <cell r="B8931" t="str">
            <v xml:space="preserve">Harūdēs –um m </v>
          </cell>
        </row>
        <row r="8932">
          <cell r="A8932" t="str">
            <v>HARVSPEX</v>
          </cell>
          <cell r="B8932" t="str">
            <v>haruspex –icis m.</v>
          </cell>
        </row>
        <row r="8933">
          <cell r="A8933" t="str">
            <v>HARVSPICINA</v>
          </cell>
        </row>
        <row r="8934">
          <cell r="A8934" t="str">
            <v>HARVSPICIVM</v>
          </cell>
          <cell r="B8934" t="str">
            <v>aruspicium –iī n.</v>
          </cell>
        </row>
        <row r="8935">
          <cell r="A8935" t="str">
            <v>HASDRVBAL/N</v>
          </cell>
          <cell r="B8935" t="str">
            <v>Hasdrubal Hasdrubalis m.</v>
          </cell>
        </row>
        <row r="8936">
          <cell r="A8936" t="str">
            <v>HASTA</v>
          </cell>
          <cell r="B8936" t="str">
            <v>hasta hastae f.</v>
          </cell>
        </row>
        <row r="8937">
          <cell r="A8937" t="str">
            <v>HASTARIVS/1</v>
          </cell>
        </row>
        <row r="8938">
          <cell r="A8938" t="str">
            <v>HASTARIVS/2</v>
          </cell>
        </row>
        <row r="8939">
          <cell r="A8939" t="str">
            <v>HASTATVS/1</v>
          </cell>
        </row>
        <row r="8940">
          <cell r="A8940" t="str">
            <v>HASTATVS/2</v>
          </cell>
        </row>
        <row r="8941">
          <cell r="A8941" t="str">
            <v>HASTILE</v>
          </cell>
          <cell r="B8941" t="str">
            <v>hastīle –is n.</v>
          </cell>
        </row>
        <row r="8942">
          <cell r="A8942" t="str">
            <v>HASTILVDIVM</v>
          </cell>
          <cell r="B8942" t="str">
            <v>Hastilūdium –iī n.</v>
          </cell>
        </row>
        <row r="8943">
          <cell r="A8943" t="str">
            <v>HATHVLAC/N1</v>
          </cell>
        </row>
        <row r="8944">
          <cell r="A8944" t="str">
            <v>HAVD</v>
          </cell>
          <cell r="B8944" t="str">
            <v>haud</v>
          </cell>
        </row>
        <row r="8945">
          <cell r="A8945" t="str">
            <v>HAVDDVM</v>
          </cell>
        </row>
        <row r="8946">
          <cell r="A8946" t="str">
            <v>HAVDQVAQVAM</v>
          </cell>
          <cell r="B8946" t="str">
            <v>haudquāquam</v>
          </cell>
        </row>
        <row r="8947">
          <cell r="A8947" t="str">
            <v>HAVRIO</v>
          </cell>
          <cell r="B8947" t="str">
            <v>hauriō haurīre hausī hastus</v>
          </cell>
        </row>
        <row r="8948">
          <cell r="A8948" t="str">
            <v>HAVSTVS</v>
          </cell>
          <cell r="B8948" t="str">
            <v xml:space="preserve">haustus –ūs m. </v>
          </cell>
        </row>
        <row r="8949">
          <cell r="A8949" t="str">
            <v>HEBE/N</v>
          </cell>
          <cell r="B8949" t="str">
            <v>Hēbē –ēs f.</v>
          </cell>
        </row>
        <row r="8950">
          <cell r="A8950" t="str">
            <v>HEBEO</v>
          </cell>
          <cell r="B8950" t="str">
            <v>hebeō –ēre</v>
          </cell>
        </row>
        <row r="8951">
          <cell r="A8951" t="str">
            <v>HEBES</v>
          </cell>
        </row>
        <row r="8952">
          <cell r="A8952" t="str">
            <v>HEBESCO</v>
          </cell>
          <cell r="B8952" t="str">
            <v>hebēscō hebēscere</v>
          </cell>
        </row>
        <row r="8953">
          <cell r="A8953" t="str">
            <v>HEBETATIO</v>
          </cell>
        </row>
        <row r="8954">
          <cell r="A8954" t="str">
            <v>HEBETO</v>
          </cell>
          <cell r="B8954" t="str">
            <v>hebetō hebetāre hebetāvī hebetātus</v>
          </cell>
        </row>
        <row r="8955">
          <cell r="A8955" t="str">
            <v>HEBRAEI/N</v>
          </cell>
          <cell r="B8955" t="str">
            <v>Hebraeī –ōrum m.</v>
          </cell>
        </row>
        <row r="8956">
          <cell r="A8956" t="str">
            <v>HEBRVS/1N</v>
          </cell>
        </row>
        <row r="8957">
          <cell r="A8957" t="str">
            <v>HEBRVS/2N</v>
          </cell>
        </row>
        <row r="8958">
          <cell r="A8958" t="str">
            <v>HEBRVS/N</v>
          </cell>
          <cell r="B8958" t="str">
            <v>Hēbrus –ī m.</v>
          </cell>
        </row>
        <row r="8959">
          <cell r="A8959" t="str">
            <v>HECALE/N</v>
          </cell>
        </row>
        <row r="8960">
          <cell r="A8960" t="str">
            <v>HECATE/N</v>
          </cell>
          <cell r="B8960" t="str">
            <v>Hecatē –ēs f.</v>
          </cell>
        </row>
        <row r="8961">
          <cell r="A8961" t="str">
            <v>HECATOMBE</v>
          </cell>
        </row>
        <row r="8962">
          <cell r="A8962" t="str">
            <v>HECTOR/N</v>
          </cell>
          <cell r="B8962" t="str">
            <v>Hector –oris m.</v>
          </cell>
        </row>
        <row r="8963">
          <cell r="A8963" t="str">
            <v>HECTOREVS/A</v>
          </cell>
          <cell r="B8963" t="str">
            <v>Hectoreus –a –um</v>
          </cell>
        </row>
        <row r="8964">
          <cell r="A8964" t="str">
            <v>HECVBA/N</v>
          </cell>
          <cell r="B8964" t="str">
            <v>Hecuba –ae f.</v>
          </cell>
        </row>
        <row r="8965">
          <cell r="A8965" t="str">
            <v>HEDERA</v>
          </cell>
          <cell r="B8965" t="str">
            <v>hedera –ae f.</v>
          </cell>
        </row>
        <row r="8966">
          <cell r="A8966" t="str">
            <v>HEDERACEVS</v>
          </cell>
        </row>
        <row r="8967">
          <cell r="A8967" t="str">
            <v>HEDERIGER</v>
          </cell>
          <cell r="B8967" t="str">
            <v>hederiger –era –erum</v>
          </cell>
        </row>
        <row r="8968">
          <cell r="A8968" t="str">
            <v>HEDYLE/N</v>
          </cell>
        </row>
        <row r="8969">
          <cell r="A8969" t="str">
            <v>HEFENFELTH/N</v>
          </cell>
          <cell r="B8969" t="str">
            <v>Hefenfelth</v>
          </cell>
        </row>
        <row r="8970">
          <cell r="A8970" t="str">
            <v>HEI</v>
          </cell>
          <cell r="B8970" t="str">
            <v>alas! oh!</v>
          </cell>
        </row>
        <row r="8971">
          <cell r="A8971" t="str">
            <v>HEIV/N1</v>
          </cell>
        </row>
        <row r="8972">
          <cell r="A8972" t="str">
            <v>HEIVS/N</v>
          </cell>
        </row>
        <row r="8973">
          <cell r="A8973" t="str">
            <v>HELENA/N</v>
          </cell>
          <cell r="B8973" t="str">
            <v>Helena –ae f.</v>
          </cell>
        </row>
        <row r="8974">
          <cell r="A8974" t="str">
            <v>HELENOR/N</v>
          </cell>
          <cell r="B8974" t="str">
            <v>Helēnor –oris m.</v>
          </cell>
        </row>
        <row r="8975">
          <cell r="A8975" t="str">
            <v>HELENVS/N</v>
          </cell>
          <cell r="B8975" t="str">
            <v>Helenus –ī m.</v>
          </cell>
        </row>
        <row r="8976">
          <cell r="A8976" t="str">
            <v>HELEPOLIS</v>
          </cell>
        </row>
        <row r="8977">
          <cell r="A8977" t="str">
            <v>HELICON</v>
          </cell>
        </row>
        <row r="8978">
          <cell r="A8978" t="str">
            <v>HELICON/N</v>
          </cell>
          <cell r="B8978" t="str">
            <v>Helicōn –ōnis m.</v>
          </cell>
        </row>
        <row r="8979">
          <cell r="A8979" t="str">
            <v>HELICONIVS/N</v>
          </cell>
          <cell r="B8979" t="str">
            <v>Heliconius –a –um</v>
          </cell>
        </row>
        <row r="8980">
          <cell r="A8980" t="str">
            <v>HELIODORVS/N</v>
          </cell>
          <cell r="B8980" t="str">
            <v>Hēliodōrus –ī m.</v>
          </cell>
        </row>
        <row r="8981">
          <cell r="A8981" t="str">
            <v>HELIX</v>
          </cell>
        </row>
        <row r="8982">
          <cell r="A8982" t="str">
            <v>HELLE/N</v>
          </cell>
          <cell r="B8982" t="str">
            <v>Hellē –ēs f.</v>
          </cell>
        </row>
        <row r="8983">
          <cell r="A8983" t="str">
            <v>HELLEBORVM</v>
          </cell>
          <cell r="B8983" t="str">
            <v>elleborum elleborī n.</v>
          </cell>
        </row>
        <row r="8984">
          <cell r="A8984" t="str">
            <v>HELLEBORVS</v>
          </cell>
          <cell r="B8984" t="str">
            <v xml:space="preserve">helleborus –ī m. </v>
          </cell>
        </row>
        <row r="8985">
          <cell r="A8985" t="str">
            <v>HELLESPONTIACVS/A</v>
          </cell>
          <cell r="B8985" t="str">
            <v>Hellēsponti(ac)us –a –um</v>
          </cell>
        </row>
        <row r="8986">
          <cell r="A8986" t="str">
            <v>HELLESPONTIVS/N</v>
          </cell>
          <cell r="B8986" t="str">
            <v>Hellespontius –a –um</v>
          </cell>
        </row>
        <row r="8987">
          <cell r="A8987" t="str">
            <v>HELLESPONTVS/N</v>
          </cell>
          <cell r="B8987" t="str">
            <v>Hellespontus –ī m.</v>
          </cell>
        </row>
        <row r="8988">
          <cell r="A8988" t="str">
            <v>HELO</v>
          </cell>
        </row>
        <row r="8989">
          <cell r="A8989" t="str">
            <v>HELOYSA/N</v>
          </cell>
          <cell r="B8989" t="str">
            <v>Heloysa –ae f.</v>
          </cell>
        </row>
        <row r="8990">
          <cell r="A8990" t="str">
            <v>HELVETIA</v>
          </cell>
          <cell r="B8990" t="str">
            <v>Hēlvetia –ae f.</v>
          </cell>
        </row>
        <row r="8991">
          <cell r="A8991" t="str">
            <v>HELVETICVS/A</v>
          </cell>
          <cell r="B8991" t="str">
            <v>Helvēticus –a –um</v>
          </cell>
        </row>
        <row r="8992">
          <cell r="A8992" t="str">
            <v>HELVETII/N</v>
          </cell>
          <cell r="B8992" t="str">
            <v>Helvētiī –ōrum m.</v>
          </cell>
        </row>
        <row r="8993">
          <cell r="A8993" t="str">
            <v>HELVETIVS</v>
          </cell>
          <cell r="B8993" t="str">
            <v>Hēlvetius –a –um</v>
          </cell>
        </row>
        <row r="8994">
          <cell r="A8994" t="str">
            <v>HELVETIVS/A</v>
          </cell>
          <cell r="B8994" t="str">
            <v>Helvētius –a –um</v>
          </cell>
        </row>
        <row r="8995">
          <cell r="A8995" t="str">
            <v>HELVIDIVS/N</v>
          </cell>
          <cell r="B8995" t="str">
            <v>Helvidius –ī m.</v>
          </cell>
        </row>
        <row r="8996">
          <cell r="A8996" t="str">
            <v>HELVII/N</v>
          </cell>
          <cell r="B8996" t="str">
            <v>Helviī –ōrum m.</v>
          </cell>
        </row>
        <row r="8997">
          <cell r="A8997" t="str">
            <v>HELVIVS/N</v>
          </cell>
          <cell r="B8997" t="str">
            <v>Helvius –ī m.</v>
          </cell>
        </row>
        <row r="8998">
          <cell r="A8998" t="str">
            <v>HELVOLVS</v>
          </cell>
          <cell r="B8998" t="str">
            <v>helveolus or helvolus –a –um</v>
          </cell>
        </row>
        <row r="8999">
          <cell r="A8999" t="str">
            <v>HELVOR</v>
          </cell>
          <cell r="B8999" t="str">
            <v>elluor elluāri elluatus sum</v>
          </cell>
        </row>
        <row r="9000">
          <cell r="A9000" t="str">
            <v>HELYMVS/N</v>
          </cell>
          <cell r="B9000" t="str">
            <v>Helymus –ī m.</v>
          </cell>
        </row>
        <row r="9001">
          <cell r="A9001" t="str">
            <v>HELYZEVS/N</v>
          </cell>
          <cell r="B9001" t="str">
            <v>Helyzeus –ī m.</v>
          </cell>
        </row>
        <row r="9002">
          <cell r="A9002" t="str">
            <v>HEM</v>
          </cell>
        </row>
        <row r="9003">
          <cell r="A9003" t="str">
            <v>HEMICYCLIVM</v>
          </cell>
        </row>
        <row r="9004">
          <cell r="A9004" t="str">
            <v>HEMINA</v>
          </cell>
        </row>
        <row r="9005">
          <cell r="A9005" t="str">
            <v>HEMIOLIOS</v>
          </cell>
        </row>
        <row r="9006">
          <cell r="A9006" t="str">
            <v>HEMISPHAERIVM</v>
          </cell>
        </row>
        <row r="9007">
          <cell r="A9007" t="str">
            <v>HEMITONIVM</v>
          </cell>
        </row>
        <row r="9008">
          <cell r="A9008" t="str">
            <v>HEMITRIGLYPHVS</v>
          </cell>
        </row>
        <row r="9009">
          <cell r="A9009" t="str">
            <v>HENDECASYLLABVS</v>
          </cell>
          <cell r="B9009" t="str">
            <v>hendecasyllabus hendecasyllabī m.</v>
          </cell>
        </row>
        <row r="9010">
          <cell r="A9010" t="str">
            <v>HENGEST/N1</v>
          </cell>
        </row>
        <row r="9011">
          <cell r="A9011" t="str">
            <v>HENNA/N</v>
          </cell>
        </row>
        <row r="9012">
          <cell r="A9012" t="str">
            <v>HENNENSES/N</v>
          </cell>
        </row>
        <row r="9013">
          <cell r="A9013" t="str">
            <v>HENNENSIS/N</v>
          </cell>
        </row>
        <row r="9014">
          <cell r="A9014" t="str">
            <v>HEPATIA</v>
          </cell>
          <cell r="B9014" t="str">
            <v>hēpatia –ōrum n.</v>
          </cell>
        </row>
        <row r="9015">
          <cell r="A9015" t="str">
            <v>HERA</v>
          </cell>
          <cell r="B9015" t="str">
            <v>era –ae f.</v>
          </cell>
        </row>
        <row r="9016">
          <cell r="A9016" t="str">
            <v>HERACLEA/N</v>
          </cell>
        </row>
        <row r="9017">
          <cell r="A9017" t="str">
            <v>HERACLEO/N</v>
          </cell>
        </row>
        <row r="9018">
          <cell r="A9018" t="str">
            <v>HERACLEVS/N</v>
          </cell>
        </row>
        <row r="9019">
          <cell r="A9019" t="str">
            <v>HERACLIENSES/N</v>
          </cell>
        </row>
        <row r="9020">
          <cell r="A9020" t="str">
            <v>HERACLIENSIS/N</v>
          </cell>
        </row>
        <row r="9021">
          <cell r="A9021" t="str">
            <v>HERACLIVS/N</v>
          </cell>
        </row>
        <row r="9022">
          <cell r="A9022" t="str">
            <v>HERBA</v>
          </cell>
          <cell r="B9022" t="str">
            <v>herba herbae f.</v>
          </cell>
        </row>
        <row r="9023">
          <cell r="A9023" t="str">
            <v>HERBESVS/N</v>
          </cell>
          <cell r="B9023" t="str">
            <v>Herbēsus –ī m.</v>
          </cell>
        </row>
        <row r="9024">
          <cell r="A9024" t="str">
            <v>HERBIDVS</v>
          </cell>
          <cell r="B9024" t="str">
            <v>herbidus –a –um</v>
          </cell>
        </row>
        <row r="9025">
          <cell r="A9025" t="str">
            <v>HERBITA/N</v>
          </cell>
        </row>
        <row r="9026">
          <cell r="A9026" t="str">
            <v>HERBITENSES/N</v>
          </cell>
        </row>
        <row r="9027">
          <cell r="A9027" t="str">
            <v>HERBITENSIS/N</v>
          </cell>
        </row>
        <row r="9028">
          <cell r="A9028" t="str">
            <v>HERBOSVS</v>
          </cell>
          <cell r="B9028" t="str">
            <v>herbōsus –a –um</v>
          </cell>
        </row>
        <row r="9029">
          <cell r="A9029" t="str">
            <v>HERBVLA</v>
          </cell>
        </row>
        <row r="9030">
          <cell r="A9030" t="str">
            <v>HERCEVS/N</v>
          </cell>
        </row>
        <row r="9031">
          <cell r="A9031" t="str">
            <v>HERCISCO</v>
          </cell>
        </row>
        <row r="9032">
          <cell r="A9032" t="str">
            <v>HERCVLES</v>
          </cell>
          <cell r="B9032" t="str">
            <v>hercle or hercule</v>
          </cell>
        </row>
        <row r="9033">
          <cell r="A9033" t="str">
            <v>HERCVLES/N</v>
          </cell>
          <cell r="B9033" t="str">
            <v>Herculēs –is m.</v>
          </cell>
        </row>
        <row r="9034">
          <cell r="A9034" t="str">
            <v>HERCVLEVS/A</v>
          </cell>
          <cell r="B9034" t="str">
            <v>Herculeus –a –um</v>
          </cell>
        </row>
        <row r="9035">
          <cell r="A9035" t="str">
            <v>HERCYNIVS/A</v>
          </cell>
          <cell r="B9035" t="str">
            <v xml:space="preserve">Hercynius (Orcyn–) –a –um m. </v>
          </cell>
        </row>
        <row r="9036">
          <cell r="A9036" t="str">
            <v>HERDONIVS/N</v>
          </cell>
          <cell r="B9036" t="str">
            <v>Herdonius –iī m.</v>
          </cell>
        </row>
        <row r="9037">
          <cell r="A9037" t="str">
            <v>HEREBALD/N1</v>
          </cell>
        </row>
        <row r="9038">
          <cell r="A9038" t="str">
            <v>HEREBERHT/N3</v>
          </cell>
        </row>
        <row r="9039">
          <cell r="A9039" t="str">
            <v>HEREBVRG/N1</v>
          </cell>
        </row>
        <row r="9040">
          <cell r="A9040" t="str">
            <v>HEREDIPETA</v>
          </cell>
        </row>
        <row r="9041">
          <cell r="A9041" t="str">
            <v>HEREDITARIVS</v>
          </cell>
          <cell r="B9041" t="str">
            <v xml:space="preserve">hērēditārius –a –um </v>
          </cell>
        </row>
        <row r="9042">
          <cell r="A9042" t="str">
            <v>HEREDITAS</v>
          </cell>
          <cell r="B9042" t="str">
            <v>hērēditās hērēditātis f.</v>
          </cell>
        </row>
        <row r="9043">
          <cell r="A9043" t="str">
            <v>HEREDITO</v>
          </cell>
        </row>
        <row r="9044">
          <cell r="A9044" t="str">
            <v>HERENNIVS/N</v>
          </cell>
          <cell r="B9044" t="str">
            <v>Herrenius –iī m.</v>
          </cell>
        </row>
        <row r="9045">
          <cell r="A9045" t="str">
            <v>HERERIC/N1</v>
          </cell>
        </row>
        <row r="9046">
          <cell r="A9046" t="str">
            <v>HERES</v>
          </cell>
          <cell r="B9046" t="str">
            <v>hērēs hērēdis m. or f.</v>
          </cell>
        </row>
        <row r="9047">
          <cell r="A9047" t="str">
            <v>HERESWITH/N1</v>
          </cell>
        </row>
        <row r="9048">
          <cell r="A9048" t="str">
            <v>HERI</v>
          </cell>
          <cell r="B9048" t="str">
            <v>herī</v>
          </cell>
        </row>
        <row r="9049">
          <cell r="A9049" t="str">
            <v>HERIFVGA</v>
          </cell>
          <cell r="B9049" t="str">
            <v>erifuga –ae f.</v>
          </cell>
        </row>
        <row r="9050">
          <cell r="A9050" t="str">
            <v>HERILIS</v>
          </cell>
          <cell r="B9050" t="str">
            <v>erīlis –e</v>
          </cell>
        </row>
        <row r="9051">
          <cell r="A9051" t="str">
            <v>HERIVS/N</v>
          </cell>
          <cell r="B9051" t="str">
            <v>Hirrus or Hirrius –iī m.</v>
          </cell>
        </row>
        <row r="9052">
          <cell r="A9052" t="str">
            <v>HERMEROS/N</v>
          </cell>
          <cell r="B9052" t="str">
            <v>Hermeros –otis m.</v>
          </cell>
        </row>
        <row r="9053">
          <cell r="A9053" t="str">
            <v>HERMES/N</v>
          </cell>
          <cell r="B9053" t="str">
            <v>Hermēs or Herma --ae m.</v>
          </cell>
        </row>
        <row r="9054">
          <cell r="A9054" t="str">
            <v>HERMINIVS/N</v>
          </cell>
          <cell r="B9054" t="str">
            <v>Herminius –iī m.</v>
          </cell>
        </row>
        <row r="9055">
          <cell r="A9055" t="str">
            <v>HERMIONE/N</v>
          </cell>
          <cell r="B9055" t="str">
            <v>Hermionē –ēs f.</v>
          </cell>
        </row>
        <row r="9056">
          <cell r="A9056" t="str">
            <v>HERMOGENES/N</v>
          </cell>
          <cell r="B9056" t="str">
            <v>Hermogenes –is m.</v>
          </cell>
        </row>
        <row r="9057">
          <cell r="A9057" t="str">
            <v>HERMVNDVRVS/N</v>
          </cell>
        </row>
        <row r="9058">
          <cell r="A9058" t="str">
            <v>HERMVS/N</v>
          </cell>
          <cell r="B9058" t="str">
            <v>Hermus –ī m.</v>
          </cell>
        </row>
        <row r="9059">
          <cell r="A9059" t="str">
            <v>HERNICI/N</v>
          </cell>
        </row>
        <row r="9060">
          <cell r="A9060" t="str">
            <v>HERNICVS/A</v>
          </cell>
          <cell r="B9060" t="str">
            <v>Hernicus –a –um</v>
          </cell>
        </row>
        <row r="9061">
          <cell r="A9061" t="str">
            <v>HERNICVS/N</v>
          </cell>
        </row>
        <row r="9062">
          <cell r="A9062" t="str">
            <v>HERODOTVS/N</v>
          </cell>
        </row>
        <row r="9063">
          <cell r="A9063" t="str">
            <v>HEROGENES/N</v>
          </cell>
          <cell r="B9063" t="str">
            <v>Herogenes –is m.</v>
          </cell>
        </row>
        <row r="9064">
          <cell r="A9064" t="str">
            <v>HEROICVS</v>
          </cell>
        </row>
        <row r="9065">
          <cell r="A9065" t="str">
            <v>HEROINE</v>
          </cell>
        </row>
        <row r="9066">
          <cell r="A9066" t="str">
            <v>HEROIS</v>
          </cell>
        </row>
        <row r="9067">
          <cell r="A9067" t="str">
            <v>HEROS</v>
          </cell>
          <cell r="B9067" t="str">
            <v>hērōs –ōis m.</v>
          </cell>
        </row>
        <row r="9068">
          <cell r="A9068" t="str">
            <v>HEROVM</v>
          </cell>
        </row>
        <row r="9069">
          <cell r="A9069" t="str">
            <v>HEROVS</v>
          </cell>
        </row>
        <row r="9070">
          <cell r="A9070" t="str">
            <v>HERSILIA/N</v>
          </cell>
        </row>
        <row r="9071">
          <cell r="A9071" t="str">
            <v>HERVS</v>
          </cell>
          <cell r="B9071" t="str">
            <v>erus –ī m.</v>
          </cell>
        </row>
        <row r="9072">
          <cell r="A9072" t="str">
            <v>HESIODVS/N</v>
          </cell>
        </row>
        <row r="9073">
          <cell r="A9073" t="str">
            <v>HESIONA/N</v>
          </cell>
          <cell r="B9073" t="str">
            <v>Hēsionē –ēs f.</v>
          </cell>
        </row>
        <row r="9074">
          <cell r="A9074" t="str">
            <v>HESPERIA/N</v>
          </cell>
          <cell r="B9074" t="str">
            <v>Hesperia –ae f.</v>
          </cell>
        </row>
        <row r="9075">
          <cell r="A9075" t="str">
            <v>HESPERIDES/N</v>
          </cell>
          <cell r="B9075" t="str">
            <v>Hesperis –idis pl. –Hesperides –um f.</v>
          </cell>
        </row>
        <row r="9076">
          <cell r="A9076" t="str">
            <v>HESPERIVS/N</v>
          </cell>
          <cell r="B9076" t="str">
            <v>Hesperius –a –um</v>
          </cell>
        </row>
        <row r="9077">
          <cell r="A9077" t="str">
            <v>HESPERVS/N</v>
          </cell>
          <cell r="B9077" t="str">
            <v>Hesperus –ī m.</v>
          </cell>
        </row>
        <row r="9078">
          <cell r="A9078" t="str">
            <v>HESTERNO</v>
          </cell>
        </row>
        <row r="9079">
          <cell r="A9079" t="str">
            <v>HESTERNVS</v>
          </cell>
          <cell r="B9079" t="str">
            <v>hēsternus –a –um</v>
          </cell>
        </row>
        <row r="9080">
          <cell r="A9080" t="str">
            <v>HESVS/N</v>
          </cell>
        </row>
        <row r="9081">
          <cell r="A9081" t="str">
            <v>HEV</v>
          </cell>
          <cell r="B9081" t="str">
            <v>heu</v>
          </cell>
        </row>
        <row r="9082">
          <cell r="A9082" t="str">
            <v>HEVA/N</v>
          </cell>
          <cell r="B9082" t="str">
            <v>Ēva or Hēva (indecl.)</v>
          </cell>
        </row>
        <row r="9083">
          <cell r="A9083" t="str">
            <v>HEVILATH/N</v>
          </cell>
          <cell r="B9083" t="str">
            <v>Hevilath (indecl.)</v>
          </cell>
        </row>
        <row r="9084">
          <cell r="A9084" t="str">
            <v>HEVS</v>
          </cell>
          <cell r="B9084" t="str">
            <v>heus</v>
          </cell>
        </row>
        <row r="9085">
          <cell r="A9085" t="str">
            <v>HEWALD/N1</v>
          </cell>
        </row>
        <row r="9086">
          <cell r="A9086" t="str">
            <v>HEWALD/N2</v>
          </cell>
        </row>
        <row r="9087">
          <cell r="A9087" t="str">
            <v>HEXACHORDOS</v>
          </cell>
        </row>
        <row r="9088">
          <cell r="A9088" t="str">
            <v>HEXAMERON</v>
          </cell>
          <cell r="B9088" t="str">
            <v>Hexameron</v>
          </cell>
        </row>
        <row r="9089">
          <cell r="A9089" t="str">
            <v>HEXAPHOROS</v>
          </cell>
        </row>
        <row r="9090">
          <cell r="A9090" t="str">
            <v>HEXASTYLOS</v>
          </cell>
        </row>
        <row r="9091">
          <cell r="A9091" t="str">
            <v>HIASCO</v>
          </cell>
        </row>
        <row r="9092">
          <cell r="A9092" t="str">
            <v>HIATVS</v>
          </cell>
          <cell r="B9092" t="str">
            <v>hiātus –ūs m.</v>
          </cell>
        </row>
        <row r="9093">
          <cell r="A9093" t="str">
            <v>HIBEO</v>
          </cell>
        </row>
        <row r="9094">
          <cell r="A9094" t="str">
            <v>HIBERIA/N</v>
          </cell>
        </row>
        <row r="9095">
          <cell r="A9095" t="str">
            <v>HIBERNA</v>
          </cell>
          <cell r="B9095" t="str">
            <v>hīberna –ōrum n.</v>
          </cell>
        </row>
        <row r="9096">
          <cell r="A9096" t="str">
            <v>HIBERNACVLVM</v>
          </cell>
          <cell r="B9096" t="str">
            <v>hībernāculum –ī n.</v>
          </cell>
        </row>
        <row r="9097">
          <cell r="A9097" t="str">
            <v>HIBERNIA/N</v>
          </cell>
          <cell r="B9097" t="str">
            <v>Hibernia –ae f.</v>
          </cell>
        </row>
        <row r="9098">
          <cell r="A9098" t="str">
            <v>HIBERNO</v>
          </cell>
          <cell r="B9098" t="str">
            <v>hībernō –hībernāre</v>
          </cell>
        </row>
        <row r="9099">
          <cell r="A9099" t="str">
            <v>HIBERNVM</v>
          </cell>
        </row>
        <row r="9100">
          <cell r="A9100" t="str">
            <v>HIBERNVS</v>
          </cell>
          <cell r="B9100" t="str">
            <v>hībernus –a –um</v>
          </cell>
        </row>
        <row r="9101">
          <cell r="A9101" t="str">
            <v>HIBERVS/A</v>
          </cell>
        </row>
        <row r="9102">
          <cell r="A9102" t="str">
            <v>HIBERVS/N</v>
          </cell>
        </row>
        <row r="9103">
          <cell r="A9103" t="str">
            <v>HIBISCVM</v>
          </cell>
          <cell r="B9103" t="str">
            <v>hibiscum –ī n.</v>
          </cell>
        </row>
        <row r="9104">
          <cell r="A9104" t="str">
            <v>HIC/1</v>
          </cell>
          <cell r="B9104" t="str">
            <v>hic haec hoc</v>
          </cell>
        </row>
        <row r="9105">
          <cell r="A9105" t="str">
            <v>HIC/2</v>
          </cell>
          <cell r="B9105" t="str">
            <v>hīc</v>
          </cell>
        </row>
        <row r="9106">
          <cell r="A9106" t="str">
            <v>HICCINE</v>
          </cell>
        </row>
        <row r="9107">
          <cell r="A9107" t="str">
            <v>HICETAONIVS/A</v>
          </cell>
          <cell r="B9107" t="str">
            <v>Hicetāonius –a –um</v>
          </cell>
        </row>
        <row r="9108">
          <cell r="A9108" t="str">
            <v>HICILLIC</v>
          </cell>
          <cell r="B9108" t="str">
            <v>hīc..illīc</v>
          </cell>
        </row>
        <row r="9109">
          <cell r="A9109" t="str">
            <v>HICLECTVS</v>
          </cell>
          <cell r="B9109" t="str">
            <v>hic lēctus</v>
          </cell>
        </row>
        <row r="9110">
          <cell r="A9110" t="str">
            <v>HIDDILA/N1</v>
          </cell>
        </row>
        <row r="9111">
          <cell r="A9111" t="str">
            <v>HIEMALIS</v>
          </cell>
        </row>
        <row r="9112">
          <cell r="A9112" t="str">
            <v>HIEMO</v>
          </cell>
          <cell r="B9112" t="str">
            <v>hiemō hiemāre hiemāvī hiemātus</v>
          </cell>
        </row>
        <row r="9113">
          <cell r="A9113" t="str">
            <v>HIEMS</v>
          </cell>
          <cell r="B9113" t="str">
            <v>hiems hiemis f.</v>
          </cell>
        </row>
        <row r="9114">
          <cell r="A9114" t="str">
            <v>HIERA/1</v>
          </cell>
        </row>
        <row r="9115">
          <cell r="A9115" t="str">
            <v>HIERA/2</v>
          </cell>
        </row>
        <row r="9116">
          <cell r="A9116" t="str">
            <v>HIERO/N</v>
          </cell>
        </row>
        <row r="9117">
          <cell r="A9117" t="str">
            <v>HIERONICVS/N</v>
          </cell>
        </row>
        <row r="9118">
          <cell r="A9118" t="str">
            <v>HIERONYMVS/N</v>
          </cell>
          <cell r="B9118" t="str">
            <v>Hierōnymus –ī m.</v>
          </cell>
        </row>
        <row r="9119">
          <cell r="A9119" t="str">
            <v>HIEZECHIEL/N</v>
          </cell>
          <cell r="B9119" t="str">
            <v>Hiezechiel –is m.</v>
          </cell>
        </row>
        <row r="9120">
          <cell r="A9120" t="str">
            <v>HII/N</v>
          </cell>
          <cell r="B9120" t="str">
            <v>Hīī</v>
          </cell>
        </row>
        <row r="9121">
          <cell r="A9121" t="str">
            <v>HILAIRA/N</v>
          </cell>
        </row>
        <row r="9122">
          <cell r="A9122" t="str">
            <v>HILARICVLVS</v>
          </cell>
        </row>
        <row r="9123">
          <cell r="A9123" t="str">
            <v>HILARIS</v>
          </cell>
          <cell r="B9123" t="str">
            <v>hilaris hilare</v>
          </cell>
        </row>
        <row r="9124">
          <cell r="A9124" t="str">
            <v>HILARITAS</v>
          </cell>
          <cell r="B9124" t="str">
            <v xml:space="preserve">hilaritās –ātis f. </v>
          </cell>
        </row>
        <row r="9125">
          <cell r="A9125" t="str">
            <v>HILARO</v>
          </cell>
          <cell r="B9125" t="str">
            <v>hilarō –āre –āvī –ātum</v>
          </cell>
        </row>
        <row r="9126">
          <cell r="A9126" t="str">
            <v>HILARVS</v>
          </cell>
          <cell r="B9126" t="str">
            <v>hilarus –a –um</v>
          </cell>
        </row>
        <row r="9127">
          <cell r="A9127" t="str">
            <v>HILARVS/N1</v>
          </cell>
        </row>
        <row r="9128">
          <cell r="A9128" t="str">
            <v>HILD/N1</v>
          </cell>
        </row>
        <row r="9129">
          <cell r="A9129" t="str">
            <v>HILDELITH/N1</v>
          </cell>
        </row>
        <row r="9130">
          <cell r="A9130" t="str">
            <v>HILLA</v>
          </cell>
        </row>
        <row r="9131">
          <cell r="A9131" t="str">
            <v>HILVM</v>
          </cell>
        </row>
        <row r="9132">
          <cell r="A9132" t="str">
            <v>HIMELLA/N</v>
          </cell>
          <cell r="B9132" t="str">
            <v>Himella –ae m.</v>
          </cell>
        </row>
        <row r="9133">
          <cell r="A9133" t="str">
            <v>HIMERA/N</v>
          </cell>
        </row>
        <row r="9134">
          <cell r="A9134" t="str">
            <v>HINC</v>
          </cell>
          <cell r="B9134" t="str">
            <v>hinc</v>
          </cell>
        </row>
        <row r="9135">
          <cell r="A9135" t="str">
            <v>HINCILLINC</v>
          </cell>
          <cell r="B9135" t="str">
            <v>hinc…hinc or illinc…illinc</v>
          </cell>
        </row>
        <row r="9136">
          <cell r="A9136" t="str">
            <v>HINNIO</v>
          </cell>
        </row>
        <row r="9137">
          <cell r="A9137" t="str">
            <v>HINNITVS</v>
          </cell>
          <cell r="B9137" t="str">
            <v>hinnītus –ūs m.</v>
          </cell>
        </row>
        <row r="9138">
          <cell r="A9138" t="str">
            <v>HINNVLEVS</v>
          </cell>
        </row>
        <row r="9139">
          <cell r="A9139" t="str">
            <v>HIO</v>
          </cell>
          <cell r="B9139" t="str">
            <v>hiō hiāre hiāvī hiātus</v>
          </cell>
        </row>
        <row r="9140">
          <cell r="A9140" t="str">
            <v>HIPPALCVS/N</v>
          </cell>
        </row>
        <row r="9141">
          <cell r="A9141" t="str">
            <v>HIPPARCHVS/N</v>
          </cell>
          <cell r="B9141" t="str">
            <v>Hipparchus –ī m.</v>
          </cell>
        </row>
        <row r="9142">
          <cell r="A9142" t="str">
            <v>HIPPOCAMELVS</v>
          </cell>
        </row>
        <row r="9143">
          <cell r="A9143" t="str">
            <v>HIPPOCOON/N</v>
          </cell>
          <cell r="B9143" t="str">
            <v>Hippocoōn –ontis m.</v>
          </cell>
        </row>
        <row r="9144">
          <cell r="A9144" t="str">
            <v>HIPPODAME/N</v>
          </cell>
          <cell r="B9144" t="str">
            <v>Hippodamē –ēs f.</v>
          </cell>
        </row>
        <row r="9145">
          <cell r="A9145" t="str">
            <v>HIPPODAMIA/N</v>
          </cell>
        </row>
        <row r="9146">
          <cell r="A9146" t="str">
            <v>HIPPOLYTA/N</v>
          </cell>
          <cell r="B9146" t="str">
            <v>Hippolytē –ēs f.</v>
          </cell>
        </row>
        <row r="9147">
          <cell r="A9147" t="str">
            <v>HIPPOLYTVS/N</v>
          </cell>
          <cell r="B9147" t="str">
            <v>Hippolytus –ī m.</v>
          </cell>
        </row>
        <row r="9148">
          <cell r="A9148" t="str">
            <v>HIPPOMANES</v>
          </cell>
          <cell r="B9148" t="str">
            <v>hippomanes –is n.</v>
          </cell>
        </row>
        <row r="9149">
          <cell r="A9149" t="str">
            <v>HIPPOPERAE</v>
          </cell>
        </row>
        <row r="9150">
          <cell r="A9150" t="str">
            <v>HIPPOPOTAMVS</v>
          </cell>
        </row>
        <row r="9151">
          <cell r="A9151" t="str">
            <v>HIPPOTADES/N</v>
          </cell>
          <cell r="B9151" t="str">
            <v>Hippotadēs –ae m.</v>
          </cell>
        </row>
        <row r="9152">
          <cell r="A9152" t="str">
            <v>HIPPOTHOE/N</v>
          </cell>
        </row>
        <row r="9153">
          <cell r="A9153" t="str">
            <v>HIPPOTOTAE</v>
          </cell>
        </row>
        <row r="9154">
          <cell r="A9154" t="str">
            <v>HIPPOTOXOTAE</v>
          </cell>
        </row>
        <row r="9155">
          <cell r="A9155" t="str">
            <v>HIRCINVS</v>
          </cell>
          <cell r="B9155" t="str">
            <v>hircīnus –a –um_x000D_</v>
          </cell>
        </row>
        <row r="9156">
          <cell r="A9156" t="str">
            <v>HIRCOSVS</v>
          </cell>
        </row>
        <row r="9157">
          <cell r="A9157" t="str">
            <v>HIRCVS</v>
          </cell>
          <cell r="B9157" t="str">
            <v>hircus –ī m.</v>
          </cell>
        </row>
        <row r="9158">
          <cell r="A9158" t="str">
            <v>HIRNEA</v>
          </cell>
        </row>
        <row r="9159">
          <cell r="A9159" t="str">
            <v>HIRSVTVS</v>
          </cell>
          <cell r="B9159" t="str">
            <v>hirsūtus –a –um</v>
          </cell>
        </row>
        <row r="9160">
          <cell r="A9160" t="str">
            <v>HIRTIVS/N</v>
          </cell>
          <cell r="B9160" t="str">
            <v>Hirtius –iī m.</v>
          </cell>
        </row>
        <row r="9161">
          <cell r="A9161" t="str">
            <v>HIRTVS</v>
          </cell>
          <cell r="B9161" t="str">
            <v>hirtus –a –um</v>
          </cell>
        </row>
        <row r="9162">
          <cell r="A9162" t="str">
            <v>HIRVNDO</v>
          </cell>
          <cell r="B9162" t="str">
            <v>hirundō –inis f.</v>
          </cell>
        </row>
        <row r="9163">
          <cell r="A9163" t="str">
            <v>HISBON/N</v>
          </cell>
          <cell r="B9163" t="str">
            <v>Hisbō –ōnis m.</v>
          </cell>
        </row>
        <row r="9164">
          <cell r="A9164" t="str">
            <v>HISCO</v>
          </cell>
          <cell r="B9164" t="str">
            <v>hīscō –ere</v>
          </cell>
        </row>
        <row r="9165">
          <cell r="A9165" t="str">
            <v>HISPANI/N</v>
          </cell>
        </row>
        <row r="9166">
          <cell r="A9166" t="str">
            <v>HISPANIA/N</v>
          </cell>
          <cell r="B9166" t="str">
            <v>Hispānia –ae f.</v>
          </cell>
        </row>
        <row r="9167">
          <cell r="A9167" t="str">
            <v>HISPANIENSIS/A</v>
          </cell>
          <cell r="B9167" t="str">
            <v>Hispāniensis –e</v>
          </cell>
        </row>
        <row r="9168">
          <cell r="A9168" t="str">
            <v>HISPANVS/A</v>
          </cell>
          <cell r="B9168" t="str">
            <v>Hispānus –a –um</v>
          </cell>
        </row>
        <row r="9169">
          <cell r="A9169" t="str">
            <v>HISPANVS/N</v>
          </cell>
          <cell r="B9169" t="str">
            <v>Hispānus –ī m.</v>
          </cell>
        </row>
        <row r="9170">
          <cell r="A9170" t="str">
            <v>HISPIDVS</v>
          </cell>
          <cell r="B9170" t="str">
            <v>hispidus –a –um</v>
          </cell>
        </row>
        <row r="9171">
          <cell r="A9171" t="str">
            <v>HISTER/N</v>
          </cell>
          <cell r="B9171" t="str">
            <v>Hister –trī m.</v>
          </cell>
        </row>
        <row r="9172">
          <cell r="A9172" t="str">
            <v>HISTORIA</v>
          </cell>
          <cell r="B9172" t="str">
            <v>historia –ae f.</v>
          </cell>
        </row>
        <row r="9173">
          <cell r="A9173" t="str">
            <v>HISTORICVS/1</v>
          </cell>
        </row>
        <row r="9174">
          <cell r="A9174" t="str">
            <v>HISTORICVS/2</v>
          </cell>
        </row>
        <row r="9175">
          <cell r="A9175" t="str">
            <v>HISTORVMENOS</v>
          </cell>
        </row>
        <row r="9176">
          <cell r="A9176" t="str">
            <v>HISTRIA/N</v>
          </cell>
          <cell r="B9176" t="str">
            <v>Histria –ae f.</v>
          </cell>
        </row>
        <row r="9177">
          <cell r="A9177" t="str">
            <v>HISTRIO</v>
          </cell>
          <cell r="B9177" t="str">
            <v>histriō –ōnis m.</v>
          </cell>
        </row>
        <row r="9178">
          <cell r="A9178" t="str">
            <v>HISTRIONALIS</v>
          </cell>
        </row>
        <row r="9179">
          <cell r="A9179" t="str">
            <v>HIVLCO</v>
          </cell>
          <cell r="B9179" t="str">
            <v>hiulcō –āre</v>
          </cell>
        </row>
        <row r="9180">
          <cell r="A9180" t="str">
            <v>HIVLCVS</v>
          </cell>
          <cell r="B9180" t="str">
            <v xml:space="preserve">hiulcus –a –um </v>
          </cell>
        </row>
        <row r="9181">
          <cell r="A9181" t="str">
            <v>HLOTHHERE/N1</v>
          </cell>
        </row>
        <row r="9182">
          <cell r="A9182" t="str">
            <v>HOC</v>
          </cell>
          <cell r="B9182" t="str">
            <v>hōc</v>
          </cell>
        </row>
        <row r="9183">
          <cell r="A9183" t="str">
            <v>HODIE</v>
          </cell>
          <cell r="B9183" t="str">
            <v>hodiē</v>
          </cell>
        </row>
        <row r="9184">
          <cell r="A9184" t="str">
            <v>HODIERNVS</v>
          </cell>
          <cell r="B9184" t="str">
            <v>hodiernus –a –um</v>
          </cell>
        </row>
        <row r="9185">
          <cell r="A9185" t="str">
            <v>HOMERICVS/N</v>
          </cell>
          <cell r="B9185" t="str">
            <v>Homēricus –a –um</v>
          </cell>
        </row>
        <row r="9186">
          <cell r="A9186" t="str">
            <v>HOMERISTA</v>
          </cell>
          <cell r="B9186" t="str">
            <v>Homērista –ae m.</v>
          </cell>
        </row>
        <row r="9187">
          <cell r="A9187" t="str">
            <v>HOMERVS/N</v>
          </cell>
          <cell r="B9187" t="str">
            <v>Homērus –ī m.</v>
          </cell>
        </row>
        <row r="9188">
          <cell r="A9188" t="str">
            <v>HOMICIDA</v>
          </cell>
        </row>
        <row r="9189">
          <cell r="A9189" t="str">
            <v>HOMICIDIVM</v>
          </cell>
          <cell r="B9189" t="str">
            <v>homicīdium –ī n.</v>
          </cell>
        </row>
        <row r="9190">
          <cell r="A9190" t="str">
            <v>HOMILIA</v>
          </cell>
          <cell r="B9190" t="str">
            <v>homīlia –ae f. (omēlia)</v>
          </cell>
        </row>
        <row r="9191">
          <cell r="A9191" t="str">
            <v>HOMO</v>
          </cell>
          <cell r="B9191" t="str">
            <v>homō hominis m.</v>
          </cell>
        </row>
        <row r="9192">
          <cell r="A9192" t="str">
            <v>HOMOEOMERIA</v>
          </cell>
        </row>
        <row r="9193">
          <cell r="A9193" t="str">
            <v>HOMOLE/N</v>
          </cell>
          <cell r="B9193" t="str">
            <v>Homolē –ēs f.</v>
          </cell>
        </row>
        <row r="9194">
          <cell r="A9194" t="str">
            <v>HOMOTONVS</v>
          </cell>
        </row>
        <row r="9195">
          <cell r="A9195" t="str">
            <v>HOMVLLVS</v>
          </cell>
        </row>
        <row r="9196">
          <cell r="A9196" t="str">
            <v>HOMVNCIO</v>
          </cell>
          <cell r="B9196" t="str">
            <v>homunciō –ōnis m.</v>
          </cell>
        </row>
        <row r="9197">
          <cell r="A9197" t="str">
            <v>HOMVNCVLVS</v>
          </cell>
        </row>
        <row r="9198">
          <cell r="A9198" t="str">
            <v>HONESTAMENTVM</v>
          </cell>
        </row>
        <row r="9199">
          <cell r="A9199" t="str">
            <v>HONESTAS</v>
          </cell>
          <cell r="B9199" t="str">
            <v>honestās –ātis f.</v>
          </cell>
        </row>
        <row r="9200">
          <cell r="A9200" t="str">
            <v>HONESTI</v>
          </cell>
          <cell r="B9200" t="str">
            <v>honestī –ōrum m.</v>
          </cell>
        </row>
        <row r="9201">
          <cell r="A9201" t="str">
            <v>HONESTO</v>
          </cell>
          <cell r="B9201" t="str">
            <v>honestō honestāre honestāvī honestātus</v>
          </cell>
        </row>
        <row r="9202">
          <cell r="A9202" t="str">
            <v>HONESTVM</v>
          </cell>
          <cell r="B9202" t="str">
            <v>honestum honestī n.</v>
          </cell>
        </row>
        <row r="9203">
          <cell r="A9203" t="str">
            <v>HONESTVS</v>
          </cell>
          <cell r="B9203" t="str">
            <v>honestus –a –um</v>
          </cell>
        </row>
        <row r="9204">
          <cell r="A9204" t="str">
            <v>HONOR</v>
          </cell>
          <cell r="B9204" t="str">
            <v>honor honōris m.</v>
          </cell>
        </row>
        <row r="9205">
          <cell r="A9205" t="str">
            <v>HONOR/N</v>
          </cell>
        </row>
        <row r="9206">
          <cell r="A9206" t="str">
            <v>HONORABILIS</v>
          </cell>
          <cell r="B9206" t="str">
            <v>honōrābilis –e</v>
          </cell>
        </row>
        <row r="9207">
          <cell r="A9207" t="str">
            <v>HONORARIVS</v>
          </cell>
        </row>
        <row r="9208">
          <cell r="A9208" t="str">
            <v>HONORATVS</v>
          </cell>
          <cell r="B9208" t="str">
            <v>honōrātus –a –um</v>
          </cell>
        </row>
        <row r="9209">
          <cell r="A9209" t="str">
            <v>HONORIFICVS</v>
          </cell>
          <cell r="B9209" t="str">
            <v>honōri–ficus –a –um</v>
          </cell>
        </row>
        <row r="9210">
          <cell r="A9210" t="str">
            <v>HONORIVS/N</v>
          </cell>
          <cell r="B9210" t="str">
            <v>Honōrius –ī m.</v>
          </cell>
        </row>
        <row r="9211">
          <cell r="A9211" t="str">
            <v>HONORIVS/N1</v>
          </cell>
        </row>
        <row r="9212">
          <cell r="A9212" t="str">
            <v>HONORIVS/N2</v>
          </cell>
        </row>
        <row r="9213">
          <cell r="A9213" t="str">
            <v>HONORO</v>
          </cell>
          <cell r="B9213" t="str">
            <v>honōrō honōrāre honōrāvī honōrātus</v>
          </cell>
        </row>
        <row r="9214">
          <cell r="A9214" t="str">
            <v>HONORVS</v>
          </cell>
        </row>
        <row r="9215">
          <cell r="A9215" t="str">
            <v>HOPLOMACHVS</v>
          </cell>
          <cell r="B9215" t="str">
            <v>hoplomachus –ī m.</v>
          </cell>
        </row>
        <row r="9216">
          <cell r="A9216" t="str">
            <v>HORA</v>
          </cell>
          <cell r="B9216" t="str">
            <v>hōra hōrae f.</v>
          </cell>
        </row>
        <row r="9217">
          <cell r="A9217" t="str">
            <v>HORATIA/N</v>
          </cell>
        </row>
        <row r="9218">
          <cell r="A9218" t="str">
            <v>HORATIVS/N</v>
          </cell>
          <cell r="B9218" t="str">
            <v>Horātius –a –um</v>
          </cell>
        </row>
        <row r="9219">
          <cell r="A9219" t="str">
            <v>HORDEACEVS</v>
          </cell>
        </row>
        <row r="9220">
          <cell r="A9220" t="str">
            <v>HORDEVM</v>
          </cell>
          <cell r="B9220" t="str">
            <v>hordeum –ī n.</v>
          </cell>
        </row>
        <row r="9221">
          <cell r="A9221" t="str">
            <v>HORIZON</v>
          </cell>
        </row>
        <row r="9222">
          <cell r="A9222" t="str">
            <v>HORNOTINVS</v>
          </cell>
        </row>
        <row r="9223">
          <cell r="A9223" t="str">
            <v>HORNVS</v>
          </cell>
        </row>
        <row r="9224">
          <cell r="A9224" t="str">
            <v>HOROLOGIVM</v>
          </cell>
          <cell r="B9224" t="str">
            <v xml:space="preserve">hōrologium –ī n. </v>
          </cell>
        </row>
        <row r="9225">
          <cell r="A9225" t="str">
            <v>HOROSCOPVS</v>
          </cell>
        </row>
        <row r="9226">
          <cell r="A9226" t="str">
            <v>HORRENDVM</v>
          </cell>
          <cell r="B9226" t="str">
            <v>horrendum</v>
          </cell>
        </row>
        <row r="9227">
          <cell r="A9227" t="str">
            <v>HORRENDVS</v>
          </cell>
          <cell r="B9227" t="str">
            <v>horrendus –a –um</v>
          </cell>
        </row>
        <row r="9228">
          <cell r="A9228" t="str">
            <v>HORRENS</v>
          </cell>
          <cell r="B9228" t="str">
            <v>horrēns –entis</v>
          </cell>
        </row>
        <row r="9229">
          <cell r="A9229" t="str">
            <v>HORREO</v>
          </cell>
          <cell r="B9229" t="str">
            <v>horreō horrēre horruī</v>
          </cell>
        </row>
        <row r="9230">
          <cell r="A9230" t="str">
            <v>HORRESCO</v>
          </cell>
          <cell r="B9230" t="str">
            <v>horrēscō –ere –horruī</v>
          </cell>
        </row>
        <row r="9231">
          <cell r="A9231" t="str">
            <v>HORREVM</v>
          </cell>
          <cell r="B9231" t="str">
            <v>horreum –ī n.</v>
          </cell>
        </row>
        <row r="9232">
          <cell r="A9232" t="str">
            <v>HORRIBILIS</v>
          </cell>
          <cell r="B9232" t="str">
            <v>horribilis horribile</v>
          </cell>
        </row>
        <row r="9233">
          <cell r="A9233" t="str">
            <v>HORRIDVLVS</v>
          </cell>
        </row>
        <row r="9234">
          <cell r="A9234" t="str">
            <v>HORRIDVS</v>
          </cell>
          <cell r="B9234" t="str">
            <v>horridus –a –um</v>
          </cell>
        </row>
        <row r="9235">
          <cell r="A9235" t="str">
            <v>HORRIFER</v>
          </cell>
          <cell r="B9235" t="str">
            <v>horrifer –fera –ferum</v>
          </cell>
        </row>
        <row r="9236">
          <cell r="A9236" t="str">
            <v>HORRIFICO</v>
          </cell>
          <cell r="B9236" t="str">
            <v>horrificō horrificāre horrificāvī horrificātus</v>
          </cell>
        </row>
        <row r="9237">
          <cell r="A9237" t="str">
            <v>HORRIFICVS</v>
          </cell>
          <cell r="B9237" t="str">
            <v>horrificus –a –um</v>
          </cell>
        </row>
        <row r="9238">
          <cell r="A9238" t="str">
            <v>HORRISONVS</v>
          </cell>
          <cell r="B9238" t="str">
            <v>horrisonus –a –um</v>
          </cell>
        </row>
        <row r="9239">
          <cell r="A9239" t="str">
            <v>HORROR</v>
          </cell>
          <cell r="B9239" t="str">
            <v>horror –ōris m.</v>
          </cell>
        </row>
        <row r="9240">
          <cell r="A9240" t="str">
            <v>HORTALVS/N</v>
          </cell>
          <cell r="B9240" t="str">
            <v>Ortalus –ī m.</v>
          </cell>
        </row>
        <row r="9241">
          <cell r="A9241" t="str">
            <v>HORTAMEN</v>
          </cell>
          <cell r="B9241" t="str">
            <v>hortāmen –inis n.</v>
          </cell>
        </row>
        <row r="9242">
          <cell r="A9242" t="str">
            <v>HORTAMENTVM</v>
          </cell>
          <cell r="B9242" t="str">
            <v>hortāmentum –ī n</v>
          </cell>
        </row>
        <row r="9243">
          <cell r="A9243" t="str">
            <v>HORTATIO</v>
          </cell>
        </row>
        <row r="9244">
          <cell r="A9244" t="str">
            <v>HORTATOR</v>
          </cell>
          <cell r="B9244" t="str">
            <v>hortātor –ōris m.</v>
          </cell>
        </row>
        <row r="9245">
          <cell r="A9245" t="str">
            <v>HORTATVS</v>
          </cell>
          <cell r="B9245" t="str">
            <v>hortātus –ūs m.</v>
          </cell>
        </row>
        <row r="9246">
          <cell r="A9246" t="str">
            <v>HORTENSIVS/N</v>
          </cell>
          <cell r="B9246" t="str">
            <v>Hortensius –a um</v>
          </cell>
        </row>
        <row r="9247">
          <cell r="A9247" t="str">
            <v>HORTENTIVS/N</v>
          </cell>
        </row>
        <row r="9248">
          <cell r="A9248" t="str">
            <v>HORTOR</v>
          </cell>
          <cell r="B9248" t="str">
            <v>hortor hortārī hortātus sum</v>
          </cell>
        </row>
        <row r="9249">
          <cell r="A9249" t="str">
            <v>HORTVLVS</v>
          </cell>
          <cell r="B9249" t="str">
            <v>hortulus –ī m.</v>
          </cell>
        </row>
        <row r="9250">
          <cell r="A9250" t="str">
            <v>HORTVS</v>
          </cell>
          <cell r="B9250" t="str">
            <v>hortus hortī m.</v>
          </cell>
        </row>
        <row r="9251">
          <cell r="A9251" t="str">
            <v>HOSKINVS/N</v>
          </cell>
          <cell r="B9251" t="str">
            <v>Hoskinus –ī m.</v>
          </cell>
        </row>
        <row r="9252">
          <cell r="A9252" t="str">
            <v>HOSPES</v>
          </cell>
          <cell r="B9252" t="str">
            <v>hospes hospitis m.</v>
          </cell>
        </row>
        <row r="9253">
          <cell r="A9253" t="str">
            <v>HOSPITA</v>
          </cell>
          <cell r="B9253" t="str">
            <v>hospita –ae f.</v>
          </cell>
        </row>
        <row r="9254">
          <cell r="A9254" t="str">
            <v>HOSPITALIA</v>
          </cell>
        </row>
        <row r="9255">
          <cell r="A9255" t="str">
            <v>HOSPITALIS/1</v>
          </cell>
        </row>
        <row r="9256">
          <cell r="A9256" t="str">
            <v>HOSPITALIS/2</v>
          </cell>
          <cell r="B9256" t="str">
            <v>hospitālis –e</v>
          </cell>
        </row>
        <row r="9257">
          <cell r="A9257" t="str">
            <v>HOSPITALITAS</v>
          </cell>
        </row>
        <row r="9258">
          <cell r="A9258" t="str">
            <v>HOSPITIVM</v>
          </cell>
          <cell r="B9258" t="str">
            <v>hospitium hospiti(ī) n.</v>
          </cell>
        </row>
        <row r="9259">
          <cell r="A9259" t="str">
            <v>HOSPITOR</v>
          </cell>
          <cell r="B9259" t="str">
            <v>hospitor hospitārī</v>
          </cell>
        </row>
        <row r="9260">
          <cell r="A9260" t="str">
            <v>HOSPITVS</v>
          </cell>
          <cell r="B9260" t="str">
            <v>hospitus –a –um</v>
          </cell>
        </row>
        <row r="9261">
          <cell r="A9261" t="str">
            <v>HOSTERIA</v>
          </cell>
          <cell r="B9261" t="str">
            <v>(h)osteria or (h)ostaria –ae f.</v>
          </cell>
        </row>
        <row r="9262">
          <cell r="A9262" t="str">
            <v>HOSTES</v>
          </cell>
        </row>
        <row r="9263">
          <cell r="A9263" t="str">
            <v>HOSTIA</v>
          </cell>
          <cell r="B9263" t="str">
            <v>hostia –ae f.</v>
          </cell>
        </row>
        <row r="9264">
          <cell r="A9264" t="str">
            <v>HOSTICVM</v>
          </cell>
        </row>
        <row r="9265">
          <cell r="A9265" t="str">
            <v>HOSTICVS</v>
          </cell>
          <cell r="B9265" t="str">
            <v>hosticus –a –um</v>
          </cell>
        </row>
        <row r="9266">
          <cell r="A9266" t="str">
            <v>HOSTILIS</v>
          </cell>
          <cell r="B9266" t="str">
            <v>hostīlis hostīlis hostīle</v>
          </cell>
        </row>
        <row r="9267">
          <cell r="A9267" t="str">
            <v>HOSTILIVS/N</v>
          </cell>
          <cell r="B9267" t="str">
            <v>Hostīlius –ī m.</v>
          </cell>
        </row>
        <row r="9268">
          <cell r="A9268" t="str">
            <v>HOSTIS</v>
          </cell>
          <cell r="B9268" t="str">
            <v>hostis hostis m.</v>
          </cell>
        </row>
        <row r="9269">
          <cell r="A9269" t="str">
            <v>HOSTIVS/N</v>
          </cell>
          <cell r="B9269" t="str">
            <v>Hostius –iī m.</v>
          </cell>
        </row>
        <row r="9270">
          <cell r="A9270" t="str">
            <v>HOSTVS</v>
          </cell>
        </row>
        <row r="9271">
          <cell r="A9271" t="str">
            <v>HROFENSIS/A</v>
          </cell>
          <cell r="B9271" t="str">
            <v>Hrofēnsis –is</v>
          </cell>
        </row>
        <row r="9272">
          <cell r="A9272" t="str">
            <v>HVC</v>
          </cell>
          <cell r="B9272" t="str">
            <v>hūc</v>
          </cell>
        </row>
        <row r="9273">
          <cell r="A9273" t="str">
            <v>HVCCINE</v>
          </cell>
        </row>
        <row r="9274">
          <cell r="A9274" t="str">
            <v>HVCILLVC</v>
          </cell>
          <cell r="B9274" t="str">
            <v>hūc..illūc</v>
          </cell>
        </row>
        <row r="9275">
          <cell r="A9275" t="str">
            <v>HVI</v>
          </cell>
          <cell r="B9275" t="str">
            <v>hui</v>
          </cell>
        </row>
        <row r="9276">
          <cell r="A9276" t="str">
            <v>HVIVSMODI</v>
          </cell>
          <cell r="B9276" t="str">
            <v>hūiusmodī</v>
          </cell>
        </row>
        <row r="9277">
          <cell r="A9277" t="str">
            <v>HVMANA</v>
          </cell>
        </row>
        <row r="9278">
          <cell r="A9278" t="str">
            <v>HVMANI</v>
          </cell>
        </row>
        <row r="9279">
          <cell r="A9279" t="str">
            <v>HVMANITAS</v>
          </cell>
          <cell r="B9279" t="str">
            <v>hūmānitās hūmānitātis f.</v>
          </cell>
        </row>
        <row r="9280">
          <cell r="A9280" t="str">
            <v>HVMANITVS</v>
          </cell>
        </row>
        <row r="9281">
          <cell r="A9281" t="str">
            <v>HVMANVM</v>
          </cell>
        </row>
        <row r="9282">
          <cell r="A9282" t="str">
            <v>HVMANVS</v>
          </cell>
          <cell r="B9282" t="str">
            <v>hūmānus –a –um</v>
          </cell>
        </row>
        <row r="9283">
          <cell r="A9283" t="str">
            <v>HVMBRA/N</v>
          </cell>
          <cell r="B9283" t="str">
            <v>Humbra –ae f.</v>
          </cell>
        </row>
        <row r="9284">
          <cell r="A9284" t="str">
            <v>HVMECTO</v>
          </cell>
          <cell r="B9284" t="str">
            <v>ūmectō ūmectāre ūmectāvī ūmectātus</v>
          </cell>
        </row>
        <row r="9285">
          <cell r="A9285" t="str">
            <v>HVMECTVS</v>
          </cell>
        </row>
        <row r="9286">
          <cell r="A9286" t="str">
            <v>HVMEO</v>
          </cell>
          <cell r="B9286" t="str">
            <v>ūmeō –ēre –ēre</v>
          </cell>
        </row>
        <row r="9287">
          <cell r="A9287" t="str">
            <v>HVMERVS</v>
          </cell>
          <cell r="B9287" t="str">
            <v>umerus umerī m.</v>
          </cell>
        </row>
        <row r="9288">
          <cell r="A9288" t="str">
            <v>HVMESCO</v>
          </cell>
          <cell r="B9288" t="str">
            <v>(h)ūmēscō ūmēscere — —</v>
          </cell>
        </row>
        <row r="9289">
          <cell r="A9289" t="str">
            <v>HVMIDITAS</v>
          </cell>
        </row>
        <row r="9290">
          <cell r="A9290" t="str">
            <v>HVMIDVLVS</v>
          </cell>
        </row>
        <row r="9291">
          <cell r="A9291" t="str">
            <v>HVMIDVM</v>
          </cell>
        </row>
        <row r="9292">
          <cell r="A9292" t="str">
            <v>HVMIDVS</v>
          </cell>
          <cell r="B9292" t="str">
            <v>ūmidus –a –um</v>
          </cell>
        </row>
        <row r="9293">
          <cell r="A9293" t="str">
            <v>HVMILIO</v>
          </cell>
          <cell r="B9293" t="str">
            <v>humiliō –humiliāre</v>
          </cell>
        </row>
        <row r="9294">
          <cell r="A9294" t="str">
            <v>HVMILIS</v>
          </cell>
          <cell r="B9294" t="str">
            <v>humilis humile</v>
          </cell>
        </row>
        <row r="9295">
          <cell r="A9295" t="str">
            <v>HVMILITAS</v>
          </cell>
          <cell r="B9295" t="str">
            <v>humilitās –ātis f.</v>
          </cell>
        </row>
        <row r="9296">
          <cell r="A9296" t="str">
            <v>HVMO</v>
          </cell>
          <cell r="B9296" t="str">
            <v>humō humāre humāvī humātus</v>
          </cell>
        </row>
        <row r="9297">
          <cell r="A9297" t="str">
            <v>HVMOR</v>
          </cell>
          <cell r="B9297" t="str">
            <v>ūmor –oris m.</v>
          </cell>
        </row>
        <row r="9298">
          <cell r="A9298" t="str">
            <v>HVMVS</v>
          </cell>
          <cell r="B9298" t="str">
            <v>humus humī f.</v>
          </cell>
        </row>
        <row r="9299">
          <cell r="A9299" t="str">
            <v>HVNWOLD/N1</v>
          </cell>
        </row>
        <row r="9300">
          <cell r="A9300" t="str">
            <v>HWAETBERHT/N1</v>
          </cell>
        </row>
        <row r="9301">
          <cell r="A9301" t="str">
            <v>HYACINTHINVS</v>
          </cell>
          <cell r="B9301" t="str">
            <v>hyacinthinus –a –um</v>
          </cell>
        </row>
        <row r="9302">
          <cell r="A9302" t="str">
            <v>HYACINTHVS</v>
          </cell>
          <cell r="B9302" t="str">
            <v>hyacinthus –ī m.</v>
          </cell>
        </row>
        <row r="9303">
          <cell r="A9303" t="str">
            <v>HYADES/N</v>
          </cell>
          <cell r="B9303" t="str">
            <v>Hyades –um f.</v>
          </cell>
        </row>
        <row r="9304">
          <cell r="A9304" t="str">
            <v>HYALE/N</v>
          </cell>
          <cell r="B9304" t="str">
            <v>Hyalē –ēs f.</v>
          </cell>
        </row>
        <row r="9305">
          <cell r="A9305" t="str">
            <v>HYALVS</v>
          </cell>
          <cell r="B9305" t="str">
            <v>hyalus –ī m.</v>
          </cell>
        </row>
        <row r="9306">
          <cell r="A9306" t="str">
            <v>HYANTEVS/A</v>
          </cell>
          <cell r="B9306" t="str">
            <v>Hyantēus –a –um</v>
          </cell>
        </row>
        <row r="9307">
          <cell r="A9307" t="str">
            <v>HYBLA/N</v>
          </cell>
          <cell r="B9307" t="str">
            <v>Hybla –ae f.</v>
          </cell>
        </row>
        <row r="9308">
          <cell r="A9308" t="str">
            <v>HYBLAEVS/A</v>
          </cell>
          <cell r="B9308" t="str">
            <v>Hyblaeus –a –um</v>
          </cell>
        </row>
        <row r="9309">
          <cell r="A9309" t="str">
            <v>HYBLENSES/N</v>
          </cell>
        </row>
        <row r="9310">
          <cell r="A9310" t="str">
            <v>HYBRIDA</v>
          </cell>
          <cell r="B9310" t="str">
            <v>hybrida –ae m.</v>
          </cell>
        </row>
        <row r="9311">
          <cell r="A9311" t="str">
            <v>HYDASPES/N</v>
          </cell>
          <cell r="B9311" t="str">
            <v>Hydaspēs –is m.</v>
          </cell>
        </row>
        <row r="9312">
          <cell r="A9312" t="str">
            <v>HYDOR</v>
          </cell>
        </row>
        <row r="9313">
          <cell r="A9313" t="str">
            <v>HYDRA</v>
          </cell>
          <cell r="B9313" t="str">
            <v>hydrus –ī m.</v>
          </cell>
        </row>
        <row r="9314">
          <cell r="A9314" t="str">
            <v>HYDRA/N</v>
          </cell>
          <cell r="B9314" t="str">
            <v>hydra –ae f.</v>
          </cell>
        </row>
        <row r="9315">
          <cell r="A9315" t="str">
            <v>HYDRALETES</v>
          </cell>
        </row>
        <row r="9316">
          <cell r="A9316" t="str">
            <v>HYDRALVS</v>
          </cell>
          <cell r="B9316" t="str">
            <v>hydraulus –ī m.</v>
          </cell>
        </row>
        <row r="9317">
          <cell r="A9317" t="str">
            <v>HYDRAVLA</v>
          </cell>
          <cell r="B9317" t="str">
            <v>hydraula (hydraulēs) –ae m.</v>
          </cell>
        </row>
        <row r="9318">
          <cell r="A9318" t="str">
            <v>HYDRAVLICVS</v>
          </cell>
        </row>
        <row r="9319">
          <cell r="A9319" t="str">
            <v>HYDRIA</v>
          </cell>
        </row>
        <row r="9320">
          <cell r="A9320" t="str">
            <v>HYDRIAS</v>
          </cell>
        </row>
        <row r="9321">
          <cell r="A9321" t="str">
            <v>HYDROCHOEVS/N</v>
          </cell>
          <cell r="B9321" t="str">
            <v>Hydrochoos –ī m.</v>
          </cell>
        </row>
        <row r="9322">
          <cell r="A9322" t="str">
            <v>HYDROPICVS</v>
          </cell>
        </row>
        <row r="9323">
          <cell r="A9323" t="str">
            <v>HYDROPS</v>
          </cell>
          <cell r="B9323" t="str">
            <v>hydrōps –ōpis m.</v>
          </cell>
        </row>
        <row r="9324">
          <cell r="A9324" t="str">
            <v>HYDRVS</v>
          </cell>
          <cell r="B9324" t="str">
            <v>hydrus –ī m.</v>
          </cell>
        </row>
        <row r="9325">
          <cell r="A9325" t="str">
            <v>HYGEBALD/N2</v>
          </cell>
        </row>
        <row r="9326">
          <cell r="A9326" t="str">
            <v>HYLACTOR/N</v>
          </cell>
          <cell r="B9326" t="str">
            <v>Hylactor –oris m.</v>
          </cell>
        </row>
        <row r="9327">
          <cell r="A9327" t="str">
            <v>HYLAEVS/N</v>
          </cell>
          <cell r="B9327" t="str">
            <v>Hȳlaeus –ī m.</v>
          </cell>
        </row>
        <row r="9328">
          <cell r="A9328" t="str">
            <v>HYLAS/N</v>
          </cell>
          <cell r="B9328" t="str">
            <v xml:space="preserve">Hylās –ae m. </v>
          </cell>
        </row>
        <row r="9329">
          <cell r="A9329" t="str">
            <v>HYLAX/N</v>
          </cell>
          <cell r="B9329" t="str">
            <v>Hylax –acis m.</v>
          </cell>
        </row>
        <row r="9330">
          <cell r="A9330" t="str">
            <v>HYLLVS/N</v>
          </cell>
          <cell r="B9330" t="str">
            <v>Hyllus –ī m.</v>
          </cell>
        </row>
        <row r="9331">
          <cell r="A9331" t="str">
            <v>HYMEN</v>
          </cell>
          <cell r="B9331" t="str">
            <v>Hymēn –enis m.</v>
          </cell>
        </row>
        <row r="9332">
          <cell r="A9332" t="str">
            <v>HYMEN/N</v>
          </cell>
          <cell r="B9332" t="str">
            <v>Hymēn Hymenis m.</v>
          </cell>
        </row>
        <row r="9333">
          <cell r="A9333" t="str">
            <v>HYMENAEOS</v>
          </cell>
        </row>
        <row r="9334">
          <cell r="A9334" t="str">
            <v>HYMENAEVS</v>
          </cell>
          <cell r="B9334" t="str">
            <v>Hymenaeus –ī m.</v>
          </cell>
        </row>
        <row r="9335">
          <cell r="A9335" t="str">
            <v>HYMENAEVS/N</v>
          </cell>
          <cell r="B9335" t="str">
            <v>Hymenaeus –ī m.</v>
          </cell>
        </row>
        <row r="9336">
          <cell r="A9336" t="str">
            <v>HYMENEIVS</v>
          </cell>
        </row>
        <row r="9337">
          <cell r="A9337" t="str">
            <v>HYPAEPA</v>
          </cell>
        </row>
        <row r="9338">
          <cell r="A9338" t="str">
            <v>HYPAETROS</v>
          </cell>
        </row>
        <row r="9339">
          <cell r="A9339" t="str">
            <v>HYPANIS/N</v>
          </cell>
          <cell r="B9339" t="str">
            <v>Hypanis –is m.</v>
          </cell>
        </row>
        <row r="9340">
          <cell r="A9340" t="str">
            <v>HYPATE</v>
          </cell>
        </row>
        <row r="9341">
          <cell r="A9341" t="str">
            <v>HYPATOS</v>
          </cell>
        </row>
        <row r="9342">
          <cell r="A9342" t="str">
            <v>HYPERBOLAEOS/1</v>
          </cell>
        </row>
        <row r="9343">
          <cell r="A9343" t="str">
            <v>HYPERBOLAEOS/2</v>
          </cell>
        </row>
        <row r="9344">
          <cell r="A9344" t="str">
            <v>HYPERBOLE</v>
          </cell>
        </row>
        <row r="9345">
          <cell r="A9345" t="str">
            <v>HYPERBOREI/N</v>
          </cell>
          <cell r="B9345" t="str">
            <v>Hyperboreī –ōrum m. pl.</v>
          </cell>
        </row>
        <row r="9346">
          <cell r="A9346" t="str">
            <v>HYPERBOREVS/A</v>
          </cell>
          <cell r="B9346" t="str">
            <v>Hyperboreus –a –um</v>
          </cell>
        </row>
        <row r="9347">
          <cell r="A9347" t="str">
            <v>HYPERENOR/N</v>
          </cell>
        </row>
        <row r="9348">
          <cell r="A9348" t="str">
            <v>HYPERIDES/N</v>
          </cell>
          <cell r="B9348" t="str">
            <v>Hyperīdēs –is m.; Hyperīdae (nom. pl.)</v>
          </cell>
        </row>
        <row r="9349">
          <cell r="A9349" t="str">
            <v>HYPERTHYRVM</v>
          </cell>
        </row>
        <row r="9350">
          <cell r="A9350" t="str">
            <v>HYPOCAVSIS</v>
          </cell>
        </row>
        <row r="9351">
          <cell r="A9351" t="str">
            <v>HYPOGEVM</v>
          </cell>
          <cell r="B9351" t="str">
            <v>hypogēum –ī n.</v>
          </cell>
        </row>
        <row r="9352">
          <cell r="A9352" t="str">
            <v>HYPOMOCHLION</v>
          </cell>
        </row>
        <row r="9353">
          <cell r="A9353" t="str">
            <v>HYPOTRACHELIVM</v>
          </cell>
        </row>
        <row r="9354">
          <cell r="A9354" t="str">
            <v>HYPSAEA/N</v>
          </cell>
          <cell r="B9354" t="str">
            <v>Hȳpsaea –ae f.</v>
          </cell>
        </row>
        <row r="9355">
          <cell r="A9355" t="str">
            <v>HYPSIPYLE/N</v>
          </cell>
          <cell r="B9355" t="str">
            <v xml:space="preserve">Hypsipylē –ēs f. </v>
          </cell>
        </row>
        <row r="9356">
          <cell r="A9356" t="str">
            <v>HYRCANI/N</v>
          </cell>
          <cell r="B9356" t="str">
            <v>Hyrcānus –ī m.</v>
          </cell>
        </row>
        <row r="9357">
          <cell r="A9357" t="str">
            <v>HYRCANIA/N</v>
          </cell>
        </row>
        <row r="9358">
          <cell r="A9358" t="str">
            <v>HYRCANVS/A</v>
          </cell>
          <cell r="B9358" t="str">
            <v>Hyrcānus –a –um</v>
          </cell>
        </row>
        <row r="9359">
          <cell r="A9359" t="str">
            <v>HYRTACIDES/N</v>
          </cell>
          <cell r="B9359" t="str">
            <v>Hyrtacidēs –ae m.</v>
          </cell>
        </row>
        <row r="9360">
          <cell r="A9360" t="str">
            <v>HYRTACVS/N</v>
          </cell>
          <cell r="B9360" t="str">
            <v>Hyrtacus –ī m.</v>
          </cell>
        </row>
        <row r="9361">
          <cell r="A9361" t="str">
            <v>HYSGINVM</v>
          </cell>
        </row>
        <row r="9362">
          <cell r="A9362" t="str">
            <v>IACCHVS/N</v>
          </cell>
          <cell r="B9362" t="str">
            <v>Iaachus –ī m.</v>
          </cell>
        </row>
        <row r="9363">
          <cell r="A9363" t="str">
            <v>IACEO</v>
          </cell>
          <cell r="B9363" t="str">
            <v>iaceō iacēre iacuī</v>
          </cell>
        </row>
        <row r="9364">
          <cell r="A9364" t="str">
            <v>IACIO</v>
          </cell>
          <cell r="B9364" t="str">
            <v>iaciō iacere iēcī iactus</v>
          </cell>
        </row>
        <row r="9365">
          <cell r="A9365" t="str">
            <v>IACTANS</v>
          </cell>
          <cell r="B9365" t="str">
            <v>iactāns –antis</v>
          </cell>
        </row>
        <row r="9366">
          <cell r="A9366" t="str">
            <v>IACTANTIA</v>
          </cell>
          <cell r="B9366" t="str">
            <v xml:space="preserve">iactāntia –ae f. </v>
          </cell>
        </row>
        <row r="9367">
          <cell r="A9367" t="str">
            <v>IACTATIO</v>
          </cell>
          <cell r="B9367" t="str">
            <v>iactātiō iactātiōnis f.</v>
          </cell>
        </row>
        <row r="9368">
          <cell r="A9368" t="str">
            <v>IACTATVS</v>
          </cell>
        </row>
        <row r="9369">
          <cell r="A9369" t="str">
            <v>IACTO</v>
          </cell>
          <cell r="B9369" t="str">
            <v>iactō iactāre iactāvī iactātus</v>
          </cell>
        </row>
        <row r="9370">
          <cell r="A9370" t="str">
            <v>IACTVRA</v>
          </cell>
          <cell r="B9370" t="str">
            <v>iactūra –ae f.</v>
          </cell>
        </row>
        <row r="9371">
          <cell r="A9371" t="str">
            <v>IACTVS</v>
          </cell>
          <cell r="B9371" t="str">
            <v>iactus –ūs m.</v>
          </cell>
        </row>
        <row r="9372">
          <cell r="A9372" t="str">
            <v>IACVLATOR</v>
          </cell>
        </row>
        <row r="9373">
          <cell r="A9373" t="str">
            <v>IACVLATRIX</v>
          </cell>
        </row>
        <row r="9374">
          <cell r="A9374" t="str">
            <v>IACVLOR</v>
          </cell>
          <cell r="B9374" t="str">
            <v>iaculor –ātus sum</v>
          </cell>
        </row>
        <row r="9375">
          <cell r="A9375" t="str">
            <v>IACVLVM</v>
          </cell>
          <cell r="B9375" t="str">
            <v>iaculum –ī n.</v>
          </cell>
        </row>
        <row r="9376">
          <cell r="A9376" t="str">
            <v>IACVLVS/1</v>
          </cell>
        </row>
        <row r="9377">
          <cell r="A9377" t="str">
            <v>IACVLVS/2</v>
          </cell>
        </row>
        <row r="9378">
          <cell r="A9378" t="str">
            <v>IAERA/N</v>
          </cell>
          <cell r="B9378" t="str">
            <v>Iaera –ae f.</v>
          </cell>
        </row>
        <row r="9379">
          <cell r="A9379" t="str">
            <v>IALYSVS/N</v>
          </cell>
        </row>
        <row r="9380">
          <cell r="A9380" t="str">
            <v>IAM</v>
          </cell>
          <cell r="B9380" t="str">
            <v>iam</v>
          </cell>
        </row>
        <row r="9381">
          <cell r="A9381" t="str">
            <v>IAMBVS</v>
          </cell>
          <cell r="B9381" t="str">
            <v>iambus iambī m.</v>
          </cell>
        </row>
        <row r="9382">
          <cell r="A9382" t="str">
            <v>IAMDIV</v>
          </cell>
          <cell r="B9382" t="str">
            <v>iam diū</v>
          </cell>
        </row>
        <row r="9383">
          <cell r="A9383" t="str">
            <v>IAMDVDVM</v>
          </cell>
          <cell r="B9383" t="str">
            <v xml:space="preserve">iamdūdum or iam dudum </v>
          </cell>
        </row>
        <row r="9384">
          <cell r="A9384" t="str">
            <v>IAMIAM</v>
          </cell>
          <cell r="B9384" t="str">
            <v>iamiam</v>
          </cell>
        </row>
        <row r="9385">
          <cell r="A9385" t="str">
            <v>IAMPRIDEM</v>
          </cell>
          <cell r="B9385" t="str">
            <v>iamprīdem</v>
          </cell>
        </row>
        <row r="9386">
          <cell r="A9386" t="str">
            <v>IANICVLVM/N</v>
          </cell>
          <cell r="B9386" t="str">
            <v>Iāniculum –ī n.</v>
          </cell>
        </row>
        <row r="9387">
          <cell r="A9387" t="str">
            <v>IANITOR</v>
          </cell>
          <cell r="B9387" t="str">
            <v>iānitor –ōris m.</v>
          </cell>
        </row>
        <row r="9388">
          <cell r="A9388" t="str">
            <v>IANITOR/N</v>
          </cell>
          <cell r="B9388" t="str">
            <v>Iānitor –ōris m.</v>
          </cell>
        </row>
        <row r="9389">
          <cell r="A9389" t="str">
            <v>IANVA</v>
          </cell>
          <cell r="B9389" t="str">
            <v>iānua iānuae f.</v>
          </cell>
        </row>
        <row r="9390">
          <cell r="A9390" t="str">
            <v>IANVARIVS/A</v>
          </cell>
          <cell r="B9390" t="str">
            <v>Iānuārius –a –um</v>
          </cell>
        </row>
        <row r="9391">
          <cell r="A9391" t="str">
            <v>IANVS/N</v>
          </cell>
          <cell r="B9391" t="str">
            <v>Iānus –ī m.</v>
          </cell>
        </row>
        <row r="9392">
          <cell r="A9392" t="str">
            <v>IAPETVS/N</v>
          </cell>
          <cell r="B9392" t="str">
            <v>Īapetus –ī m.</v>
          </cell>
        </row>
        <row r="9393">
          <cell r="A9393" t="str">
            <v>IAPYS/A</v>
          </cell>
          <cell r="B9393" t="str">
            <v>Iāpys –ydis</v>
          </cell>
        </row>
        <row r="9394">
          <cell r="A9394" t="str">
            <v>IAPYX/A</v>
          </cell>
          <cell r="B9394" t="str">
            <v>Iāpyx –ygis</v>
          </cell>
        </row>
        <row r="9395">
          <cell r="A9395" t="str">
            <v>IARBAS/N</v>
          </cell>
          <cell r="B9395" t="str">
            <v>Iarbās –ae m.</v>
          </cell>
        </row>
        <row r="9396">
          <cell r="A9396" t="str">
            <v>IASIDES/N</v>
          </cell>
          <cell r="B9396" t="str">
            <v>Īasidēs –ae m.</v>
          </cell>
        </row>
        <row r="9397">
          <cell r="A9397" t="str">
            <v>IASIVS/N</v>
          </cell>
          <cell r="B9397" t="str">
            <v>Īasius –iī m.</v>
          </cell>
        </row>
        <row r="9398">
          <cell r="A9398" t="str">
            <v>IASON/N</v>
          </cell>
          <cell r="B9398" t="str">
            <v>Iāson or Iāsō –onis m.</v>
          </cell>
        </row>
        <row r="9399">
          <cell r="A9399" t="str">
            <v>IASPIS</v>
          </cell>
          <cell r="B9399" t="str">
            <v>iaspis –idis f.</v>
          </cell>
        </row>
        <row r="9400">
          <cell r="A9400" t="str">
            <v>IATRALIPTA</v>
          </cell>
          <cell r="B9400" t="str">
            <v>iātralipta or –ēs –ae –m.</v>
          </cell>
        </row>
        <row r="9401">
          <cell r="A9401" t="str">
            <v>IBERI/N</v>
          </cell>
          <cell r="B9401" t="str">
            <v>Hibērī –ōrum m. pl.</v>
          </cell>
        </row>
        <row r="9402">
          <cell r="A9402" t="str">
            <v>IBERVS/A</v>
          </cell>
          <cell r="B9402" t="str">
            <v>Hibērus –a –um</v>
          </cell>
        </row>
        <row r="9403">
          <cell r="A9403" t="str">
            <v>IBERVS/N</v>
          </cell>
          <cell r="B9403" t="str">
            <v>Hibērus –ī m.</v>
          </cell>
        </row>
        <row r="9404">
          <cell r="A9404" t="str">
            <v>IBI</v>
          </cell>
          <cell r="B9404" t="str">
            <v>ibī</v>
          </cell>
        </row>
        <row r="9405">
          <cell r="A9405" t="str">
            <v>IBIDEM</v>
          </cell>
          <cell r="B9405" t="str">
            <v>ibīdem</v>
          </cell>
        </row>
        <row r="9406">
          <cell r="A9406" t="str">
            <v>IBIS</v>
          </cell>
        </row>
        <row r="9407">
          <cell r="A9407" t="str">
            <v>ICARIVS/N</v>
          </cell>
          <cell r="B9407" t="str">
            <v>Īcarius –ī m.</v>
          </cell>
        </row>
        <row r="9408">
          <cell r="A9408" t="str">
            <v>ICARVS/N</v>
          </cell>
          <cell r="B9408" t="str">
            <v>Īcarus –ī m.</v>
          </cell>
        </row>
        <row r="9409">
          <cell r="A9409" t="str">
            <v>ICCIVS/N</v>
          </cell>
          <cell r="B9409" t="str">
            <v>Iccius –ī m.</v>
          </cell>
        </row>
        <row r="9410">
          <cell r="A9410" t="str">
            <v>ICENI/N</v>
          </cell>
        </row>
        <row r="9411">
          <cell r="A9411" t="str">
            <v>ICHNEVMON</v>
          </cell>
        </row>
        <row r="9412">
          <cell r="A9412" t="str">
            <v>ICHNOBATES/N</v>
          </cell>
          <cell r="B9412" t="str">
            <v>Ichnobatēs ae m.</v>
          </cell>
        </row>
        <row r="9413">
          <cell r="A9413" t="str">
            <v>ICHNOGRAPHIA</v>
          </cell>
        </row>
        <row r="9414">
          <cell r="A9414" t="str">
            <v>ICILIVS/N</v>
          </cell>
        </row>
        <row r="9415">
          <cell r="A9415" t="str">
            <v>ICIO</v>
          </cell>
          <cell r="B9415" t="str">
            <v>īciō īcere īcī ictum</v>
          </cell>
        </row>
        <row r="9416">
          <cell r="A9416" t="str">
            <v>ICO</v>
          </cell>
          <cell r="B9416" t="str">
            <v>icō and iciō –ere –īcī –ictus</v>
          </cell>
        </row>
        <row r="9417">
          <cell r="A9417" t="str">
            <v>ICONICVS</v>
          </cell>
          <cell r="B9417" t="str">
            <v>īconicus –a –um</v>
          </cell>
        </row>
        <row r="9418">
          <cell r="A9418" t="str">
            <v>ICONISMVS</v>
          </cell>
        </row>
        <row r="9419">
          <cell r="A9419" t="str">
            <v>ICTERICVS</v>
          </cell>
        </row>
        <row r="9420">
          <cell r="A9420" t="str">
            <v>ICTVS</v>
          </cell>
          <cell r="B9420" t="str">
            <v>ictus ictūs m.</v>
          </cell>
        </row>
        <row r="9421">
          <cell r="A9421" t="str">
            <v>IDA/N</v>
          </cell>
          <cell r="B9421" t="str">
            <v>Īda –ae f.</v>
          </cell>
        </row>
        <row r="9422">
          <cell r="A9422" t="str">
            <v>IDAEVS/A</v>
          </cell>
          <cell r="B9422" t="str">
            <v>Īdaeus –a –um</v>
          </cell>
        </row>
        <row r="9423">
          <cell r="A9423" t="str">
            <v>IDAEVS/N</v>
          </cell>
          <cell r="B9423" t="str">
            <v>Īdaeus –ī m.</v>
          </cell>
        </row>
        <row r="9424">
          <cell r="A9424" t="str">
            <v>IDALIA/N</v>
          </cell>
          <cell r="B9424" t="str">
            <v>Īdalia –ae f. and Īdalium –iī n.</v>
          </cell>
        </row>
        <row r="9425">
          <cell r="A9425" t="str">
            <v>IDALIVM/N</v>
          </cell>
          <cell r="B9425" t="str">
            <v>Īdalium –iī n.</v>
          </cell>
        </row>
        <row r="9426">
          <cell r="A9426" t="str">
            <v>IDALIVS/A</v>
          </cell>
          <cell r="B9426" t="str">
            <v>Īdalius –a –um</v>
          </cell>
        </row>
        <row r="9427">
          <cell r="A9427" t="str">
            <v>IDAS/N</v>
          </cell>
          <cell r="B9427" t="str">
            <v>Īdās –ae m.</v>
          </cell>
        </row>
        <row r="9428">
          <cell r="A9428" t="str">
            <v>IDCIRCO</v>
          </cell>
          <cell r="B9428" t="str">
            <v>idcircō</v>
          </cell>
        </row>
        <row r="9429">
          <cell r="A9429" t="str">
            <v>IDE/N</v>
          </cell>
          <cell r="B9429" t="str">
            <v>Īdē –ēs f.</v>
          </cell>
        </row>
        <row r="9430">
          <cell r="A9430" t="str">
            <v>IDEA</v>
          </cell>
        </row>
        <row r="9431">
          <cell r="A9431" t="str">
            <v>IDEM</v>
          </cell>
          <cell r="B9431" t="str">
            <v>īdem eadem idem</v>
          </cell>
        </row>
        <row r="9432">
          <cell r="A9432" t="str">
            <v>IDEMAC</v>
          </cell>
          <cell r="B9432" t="str">
            <v>idem ac</v>
          </cell>
        </row>
        <row r="9433">
          <cell r="A9433" t="str">
            <v>IDENTIDEM</v>
          </cell>
          <cell r="B9433" t="str">
            <v>identidem</v>
          </cell>
        </row>
        <row r="9434">
          <cell r="A9434" t="str">
            <v>IDEO</v>
          </cell>
          <cell r="B9434" t="str">
            <v>ideō</v>
          </cell>
        </row>
        <row r="9435">
          <cell r="A9435" t="str">
            <v>IDIOTA</v>
          </cell>
        </row>
        <row r="9436">
          <cell r="A9436" t="str">
            <v>IDMON/N</v>
          </cell>
          <cell r="B9436" t="str">
            <v>Idmōn –onis m.</v>
          </cell>
        </row>
        <row r="9437">
          <cell r="A9437" t="str">
            <v>IDOLOLATRIA</v>
          </cell>
          <cell r="B9437" t="str">
            <v>īdō(lo)latria –ae f.</v>
          </cell>
        </row>
        <row r="9438">
          <cell r="A9438" t="str">
            <v>IDOLVM</v>
          </cell>
          <cell r="B9438" t="str">
            <v>īdōlum or īdōlon –ī n.</v>
          </cell>
        </row>
        <row r="9439">
          <cell r="A9439" t="str">
            <v>IDOMENEVS/N</v>
          </cell>
          <cell r="B9439" t="str">
            <v>Īdomeneus –eī m.</v>
          </cell>
        </row>
        <row r="9440">
          <cell r="A9440" t="str">
            <v>IDONEVS</v>
          </cell>
          <cell r="B9440" t="str">
            <v>idōneus idōnea idōneum</v>
          </cell>
        </row>
        <row r="9441">
          <cell r="A9441" t="str">
            <v>IDOS</v>
          </cell>
        </row>
        <row r="9442">
          <cell r="A9442" t="str">
            <v>IDRVS/N</v>
          </cell>
          <cell r="B9442" t="str">
            <v>Idrus –ī m.</v>
          </cell>
        </row>
        <row r="9443">
          <cell r="A9443" t="str">
            <v>IDVMAEVS/A</v>
          </cell>
          <cell r="B9443" t="str">
            <v>Idūmaeus –a –um</v>
          </cell>
        </row>
        <row r="9444">
          <cell r="A9444" t="str">
            <v>IDVS</v>
          </cell>
          <cell r="B9444" t="str">
            <v>īdūs īduum (pl. f.)</v>
          </cell>
        </row>
        <row r="9445">
          <cell r="A9445" t="str">
            <v>IDYIA/N</v>
          </cell>
        </row>
        <row r="9446">
          <cell r="A9446" t="str">
            <v>IECTO</v>
          </cell>
        </row>
        <row r="9447">
          <cell r="A9447" t="str">
            <v>IECVR</v>
          </cell>
          <cell r="B9447" t="str">
            <v>iecur –oris or iecinoris n.</v>
          </cell>
        </row>
        <row r="9448">
          <cell r="A9448" t="str">
            <v>IEIVNITAS</v>
          </cell>
        </row>
        <row r="9449">
          <cell r="A9449" t="str">
            <v>IEIVNIVM</v>
          </cell>
          <cell r="B9449" t="str">
            <v>ieiūnium –ī n.</v>
          </cell>
        </row>
        <row r="9450">
          <cell r="A9450" t="str">
            <v>IEIVNVS</v>
          </cell>
          <cell r="B9450" t="str">
            <v>iēiūnus –a –um</v>
          </cell>
        </row>
        <row r="9451">
          <cell r="A9451" t="str">
            <v>IENTACVLVM</v>
          </cell>
          <cell r="B9451" t="str">
            <v>ientāculum –ī n.</v>
          </cell>
        </row>
        <row r="9452">
          <cell r="A9452" t="str">
            <v>IESVS/N</v>
          </cell>
          <cell r="B9452" t="str">
            <v>Iēsūs –ū m.</v>
          </cell>
        </row>
        <row r="9453">
          <cell r="A9453" t="str">
            <v>IETINI/N</v>
          </cell>
        </row>
        <row r="9454">
          <cell r="A9454" t="str">
            <v>IGITVR</v>
          </cell>
          <cell r="B9454" t="str">
            <v>igitur</v>
          </cell>
        </row>
        <row r="9455">
          <cell r="A9455" t="str">
            <v>IGNARVS</v>
          </cell>
          <cell r="B9455" t="str">
            <v>ignārus –a –um</v>
          </cell>
        </row>
        <row r="9456">
          <cell r="A9456" t="str">
            <v>IGNAVIA</v>
          </cell>
          <cell r="B9456" t="str">
            <v>ignāvia –ae f.</v>
          </cell>
        </row>
        <row r="9457">
          <cell r="A9457" t="str">
            <v>IGNAVVS/2</v>
          </cell>
          <cell r="B9457" t="str">
            <v>ignāvus –a –um</v>
          </cell>
        </row>
        <row r="9458">
          <cell r="A9458" t="str">
            <v>IGNESCO</v>
          </cell>
          <cell r="B9458" t="str">
            <v>ignēscō –ere</v>
          </cell>
        </row>
        <row r="9459">
          <cell r="A9459" t="str">
            <v>IGNEVS</v>
          </cell>
          <cell r="B9459" t="str">
            <v>igneus –a –um</v>
          </cell>
        </row>
        <row r="9460">
          <cell r="A9460" t="str">
            <v>IGNIARIVM</v>
          </cell>
        </row>
        <row r="9461">
          <cell r="A9461" t="str">
            <v>IGNICVLVS</v>
          </cell>
        </row>
        <row r="9462">
          <cell r="A9462" t="str">
            <v>IGNIFER</v>
          </cell>
        </row>
        <row r="9463">
          <cell r="A9463" t="str">
            <v>IGNIPOTENS</v>
          </cell>
          <cell r="B9463" t="str">
            <v>ignipotēns –entis</v>
          </cell>
        </row>
        <row r="9464">
          <cell r="A9464" t="str">
            <v>IGNIS</v>
          </cell>
          <cell r="B9464" t="str">
            <v>ignis ignis m.</v>
          </cell>
        </row>
        <row r="9465">
          <cell r="A9465" t="str">
            <v>IGNOBILIS</v>
          </cell>
          <cell r="B9465" t="str">
            <v>ignōbilis –e</v>
          </cell>
        </row>
        <row r="9466">
          <cell r="A9466" t="str">
            <v>IGNOBILITAS</v>
          </cell>
          <cell r="B9466" t="str">
            <v>ignōbilitās –ātis f.</v>
          </cell>
        </row>
        <row r="9467">
          <cell r="A9467" t="str">
            <v>IGNOMINIA</v>
          </cell>
          <cell r="B9467" t="str">
            <v>īgnōminia īgnōminiae f.</v>
          </cell>
        </row>
        <row r="9468">
          <cell r="A9468" t="str">
            <v>IGNOMINIOSVS</v>
          </cell>
        </row>
        <row r="9469">
          <cell r="A9469" t="str">
            <v>IGNORANS</v>
          </cell>
        </row>
        <row r="9470">
          <cell r="A9470" t="str">
            <v>IGNORANTIA</v>
          </cell>
          <cell r="B9470" t="str">
            <v xml:space="preserve">ignōrantia –ae f. </v>
          </cell>
        </row>
        <row r="9471">
          <cell r="A9471" t="str">
            <v>IGNORATIO</v>
          </cell>
        </row>
        <row r="9472">
          <cell r="A9472" t="str">
            <v>IGNORO</v>
          </cell>
          <cell r="B9472" t="str">
            <v>īgnōrō īgnōrāre īgnōrāvi īgnōrātus</v>
          </cell>
        </row>
        <row r="9473">
          <cell r="A9473" t="str">
            <v>IGNOSCO</v>
          </cell>
          <cell r="B9473" t="str">
            <v>īgnōscō īgnōscere īgnōvī īgnōtus</v>
          </cell>
        </row>
        <row r="9474">
          <cell r="A9474" t="str">
            <v>IGNOTITIA</v>
          </cell>
        </row>
        <row r="9475">
          <cell r="A9475" t="str">
            <v>IGNOTVS</v>
          </cell>
          <cell r="B9475" t="str">
            <v>īgnōtus –a –um</v>
          </cell>
        </row>
        <row r="9476">
          <cell r="A9476" t="str">
            <v>IGO</v>
          </cell>
        </row>
        <row r="9477">
          <cell r="A9477" t="str">
            <v>ILEX</v>
          </cell>
          <cell r="B9477" t="str">
            <v>īlex –icis f.</v>
          </cell>
        </row>
        <row r="9478">
          <cell r="A9478" t="str">
            <v>ILIA</v>
          </cell>
          <cell r="B9478" t="str">
            <v>īlia –ium n. pl.</v>
          </cell>
        </row>
        <row r="9479">
          <cell r="A9479" t="str">
            <v>ILIA/N</v>
          </cell>
          <cell r="B9479" t="str">
            <v>Īlia –ae f.</v>
          </cell>
        </row>
        <row r="9480">
          <cell r="A9480" t="str">
            <v>ILIACVS/A</v>
          </cell>
          <cell r="B9480" t="str">
            <v>Īliacus –a –um</v>
          </cell>
        </row>
        <row r="9481">
          <cell r="A9481" t="str">
            <v>ILIADES/N</v>
          </cell>
          <cell r="B9481" t="str">
            <v>Īlias –adis f.</v>
          </cell>
        </row>
        <row r="9482">
          <cell r="A9482" t="str">
            <v>ILIAS/N</v>
          </cell>
          <cell r="B9482" t="str">
            <v>Īlias –adis f.</v>
          </cell>
        </row>
        <row r="9483">
          <cell r="A9483" t="str">
            <v>ILICET</v>
          </cell>
          <cell r="B9483" t="str">
            <v>īlicet</v>
          </cell>
        </row>
        <row r="9484">
          <cell r="A9484" t="str">
            <v>ILICO</v>
          </cell>
          <cell r="B9484" t="str">
            <v>īlicō</v>
          </cell>
        </row>
        <row r="9485">
          <cell r="A9485" t="str">
            <v>ILIGNEVS</v>
          </cell>
        </row>
        <row r="9486">
          <cell r="A9486" t="str">
            <v>ILIGNVS</v>
          </cell>
          <cell r="B9486" t="str">
            <v>īlignus –a –um</v>
          </cell>
        </row>
        <row r="9487">
          <cell r="A9487" t="str">
            <v>ILIONE/N</v>
          </cell>
          <cell r="B9487" t="str">
            <v>Īlionē –ēs f.</v>
          </cell>
        </row>
        <row r="9488">
          <cell r="A9488" t="str">
            <v>ILIONEVS/N</v>
          </cell>
          <cell r="B9488" t="str">
            <v>Īlioneus –eī m. (acc. ēa instead of ea)</v>
          </cell>
        </row>
        <row r="9489">
          <cell r="A9489" t="str">
            <v>ILIVM</v>
          </cell>
        </row>
        <row r="9490">
          <cell r="A9490" t="str">
            <v>ILIVM/N</v>
          </cell>
          <cell r="B9490" t="str">
            <v>Īlium –iī n.</v>
          </cell>
        </row>
        <row r="9491">
          <cell r="A9491" t="str">
            <v>ILIVS/A</v>
          </cell>
          <cell r="B9491" t="str">
            <v>Īlius –a –um</v>
          </cell>
        </row>
        <row r="9492">
          <cell r="A9492" t="str">
            <v>ILLA</v>
          </cell>
          <cell r="B9492" t="str">
            <v xml:space="preserve">illā </v>
          </cell>
        </row>
        <row r="9493">
          <cell r="A9493" t="str">
            <v>ILLABOR/2</v>
          </cell>
          <cell r="B9493" t="str">
            <v>inlābor –lāpsus sum</v>
          </cell>
        </row>
        <row r="9494">
          <cell r="A9494" t="str">
            <v>ILLABORATVS</v>
          </cell>
        </row>
        <row r="9495">
          <cell r="A9495" t="str">
            <v>ILLABORO</v>
          </cell>
        </row>
        <row r="9496">
          <cell r="A9496" t="str">
            <v>ILLAC</v>
          </cell>
          <cell r="B9496" t="str">
            <v>illāc</v>
          </cell>
        </row>
        <row r="9497">
          <cell r="A9497" t="str">
            <v>ILLACESSITVS</v>
          </cell>
          <cell r="B9497" t="str">
            <v>inlacessītus –a –um</v>
          </cell>
        </row>
        <row r="9498">
          <cell r="A9498" t="str">
            <v>ILLACRIMABILIS</v>
          </cell>
        </row>
        <row r="9499">
          <cell r="A9499" t="str">
            <v>ILLACRIMO</v>
          </cell>
          <cell r="B9499" t="str">
            <v>inlacrimō inlacrimāre inlacrimāvī inlacrimātus</v>
          </cell>
        </row>
        <row r="9500">
          <cell r="A9500" t="str">
            <v>ILLACRIMOR</v>
          </cell>
        </row>
        <row r="9501">
          <cell r="A9501" t="str">
            <v>ILLAESVS</v>
          </cell>
          <cell r="B9501" t="str">
            <v>illaesus –a –um</v>
          </cell>
        </row>
        <row r="9502">
          <cell r="A9502" t="str">
            <v>ILLAETABILIS</v>
          </cell>
          <cell r="B9502" t="str">
            <v>inlaetābilis –e</v>
          </cell>
        </row>
        <row r="9503">
          <cell r="A9503" t="str">
            <v>ILLANOCTE</v>
          </cell>
          <cell r="B9503" t="str">
            <v>illā nocte</v>
          </cell>
        </row>
        <row r="9504">
          <cell r="A9504" t="str">
            <v>ILLAQVEO/2</v>
          </cell>
        </row>
        <row r="9505">
          <cell r="A9505" t="str">
            <v>ILLARGIO</v>
          </cell>
        </row>
        <row r="9506">
          <cell r="A9506" t="str">
            <v>ILLAVDATVS</v>
          </cell>
          <cell r="B9506" t="str">
            <v xml:space="preserve">illaudātus –a –um </v>
          </cell>
        </row>
        <row r="9507">
          <cell r="A9507" t="str">
            <v>ILLAVTVS</v>
          </cell>
        </row>
        <row r="9508">
          <cell r="A9508" t="str">
            <v>ILLE</v>
          </cell>
          <cell r="B9508" t="str">
            <v>ille illa illud</v>
          </cell>
        </row>
        <row r="9509">
          <cell r="A9509" t="str">
            <v>ILLECEBRA</v>
          </cell>
          <cell r="B9509" t="str">
            <v>illecebra illecebrae f.</v>
          </cell>
        </row>
        <row r="9510">
          <cell r="A9510" t="str">
            <v>ILLECTO</v>
          </cell>
        </row>
        <row r="9511">
          <cell r="A9511" t="str">
            <v>ILLECTVS/1</v>
          </cell>
        </row>
        <row r="9512">
          <cell r="A9512" t="str">
            <v>ILLECTVS/2</v>
          </cell>
        </row>
        <row r="9513">
          <cell r="A9513" t="str">
            <v>ILLEPIDVS</v>
          </cell>
          <cell r="B9513" t="str">
            <v>illepidus –a –um</v>
          </cell>
        </row>
        <row r="9514">
          <cell r="A9514" t="str">
            <v>ILLI</v>
          </cell>
        </row>
        <row r="9515">
          <cell r="A9515" t="str">
            <v>ILLIBATVS</v>
          </cell>
        </row>
        <row r="9516">
          <cell r="A9516" t="str">
            <v>ILLIBERALIS</v>
          </cell>
        </row>
        <row r="9517">
          <cell r="A9517" t="str">
            <v>ILLIC/1</v>
          </cell>
          <cell r="B9517" t="str">
            <v>illic illaec illuc</v>
          </cell>
        </row>
        <row r="9518">
          <cell r="A9518" t="str">
            <v>ILLIC/2</v>
          </cell>
          <cell r="B9518" t="str">
            <v>illīc</v>
          </cell>
        </row>
        <row r="9519">
          <cell r="A9519" t="str">
            <v>ILLICIO</v>
          </cell>
        </row>
        <row r="9520">
          <cell r="A9520" t="str">
            <v>ILLICITE/1</v>
          </cell>
        </row>
        <row r="9521">
          <cell r="A9521" t="str">
            <v>ILLICITE/2</v>
          </cell>
        </row>
        <row r="9522">
          <cell r="A9522" t="str">
            <v>ILLICITVS</v>
          </cell>
          <cell r="B9522" t="str">
            <v>illicitus –a –um</v>
          </cell>
        </row>
        <row r="9523">
          <cell r="A9523" t="str">
            <v>ILLICO</v>
          </cell>
          <cell r="B9523" t="str">
            <v>illicō or ilicō</v>
          </cell>
        </row>
        <row r="9524">
          <cell r="A9524" t="str">
            <v>ILLIDO</v>
          </cell>
          <cell r="B9524" t="str">
            <v>inlīdō –ere –līsī –līsus</v>
          </cell>
        </row>
        <row r="9525">
          <cell r="A9525" t="str">
            <v>ILLIGO/2</v>
          </cell>
          <cell r="B9525" t="str">
            <v>inligō inligāre inligāvī inligātus</v>
          </cell>
        </row>
        <row r="9526">
          <cell r="A9526" t="str">
            <v>ILLIM</v>
          </cell>
        </row>
        <row r="9527">
          <cell r="A9527" t="str">
            <v>ILLIMIS</v>
          </cell>
          <cell r="B9527" t="str">
            <v>illīmis –e</v>
          </cell>
        </row>
        <row r="9528">
          <cell r="A9528" t="str">
            <v>ILLINC</v>
          </cell>
          <cell r="B9528" t="str">
            <v>illinc</v>
          </cell>
        </row>
        <row r="9529">
          <cell r="A9529" t="str">
            <v>ILLINO</v>
          </cell>
          <cell r="B9529" t="str">
            <v>illinō –linere –lēvī –litum</v>
          </cell>
        </row>
        <row r="9530">
          <cell r="A9530" t="str">
            <v>ILLITTERATVS</v>
          </cell>
        </row>
        <row r="9531">
          <cell r="A9531" t="str">
            <v>ILLIVSMODI</v>
          </cell>
        </row>
        <row r="9532">
          <cell r="A9532" t="str">
            <v>ILLO</v>
          </cell>
          <cell r="B9532" t="str">
            <v>illō</v>
          </cell>
        </row>
        <row r="9533">
          <cell r="A9533" t="str">
            <v>ILLOC</v>
          </cell>
          <cell r="B9533" t="str">
            <v>illōc</v>
          </cell>
        </row>
        <row r="9534">
          <cell r="A9534" t="str">
            <v>ILLOTVS</v>
          </cell>
          <cell r="B9534" t="str">
            <v xml:space="preserve">illōtus –a –um </v>
          </cell>
        </row>
        <row r="9535">
          <cell r="A9535" t="str">
            <v>ILLVC</v>
          </cell>
          <cell r="B9535" t="str">
            <v>illūc</v>
          </cell>
        </row>
        <row r="9536">
          <cell r="A9536" t="str">
            <v>ILLVCEO</v>
          </cell>
          <cell r="B9536" t="str">
            <v xml:space="preserve">illūceō illūcēre — — </v>
          </cell>
        </row>
        <row r="9537">
          <cell r="A9537" t="str">
            <v>ILLVCESCO</v>
          </cell>
        </row>
        <row r="9538">
          <cell r="A9538" t="str">
            <v>ILLVDO</v>
          </cell>
          <cell r="B9538" t="str">
            <v>inlūdō –ere –lūsī –lūsus</v>
          </cell>
        </row>
        <row r="9539">
          <cell r="A9539" t="str">
            <v>ILLVMINO</v>
          </cell>
          <cell r="B9539" t="str">
            <v>illūminō –āre</v>
          </cell>
        </row>
        <row r="9540">
          <cell r="A9540" t="str">
            <v>ILLVO</v>
          </cell>
        </row>
        <row r="9541">
          <cell r="A9541" t="str">
            <v>ILLVSTRIS</v>
          </cell>
          <cell r="B9541" t="str">
            <v>illūstris illūstre</v>
          </cell>
        </row>
        <row r="9542">
          <cell r="A9542" t="str">
            <v>ILLVSTRO/2</v>
          </cell>
          <cell r="B9542" t="str">
            <v>illūstrō illūstrāre illūstrāvī illūstrātus</v>
          </cell>
        </row>
        <row r="9543">
          <cell r="A9543" t="str">
            <v>ILLVVIES</v>
          </cell>
          <cell r="B9543" t="str">
            <v>inluviēs –ēī. f.</v>
          </cell>
        </row>
        <row r="9544">
          <cell r="A9544" t="str">
            <v>ILLYRICVM/N</v>
          </cell>
          <cell r="B9544" t="str">
            <v>Illyricum –ī n.</v>
          </cell>
        </row>
        <row r="9545">
          <cell r="A9545" t="str">
            <v>ILLYRICVS/A</v>
          </cell>
          <cell r="B9545" t="str">
            <v>Īllyricus –a –um</v>
          </cell>
        </row>
        <row r="9546">
          <cell r="A9546" t="str">
            <v>ILLYRII/N</v>
          </cell>
          <cell r="B9546" t="str">
            <v xml:space="preserve">Illyriī –ōrum m. </v>
          </cell>
        </row>
        <row r="9547">
          <cell r="A9547" t="str">
            <v>ILVA/N</v>
          </cell>
          <cell r="B9547" t="str">
            <v>Ilva –ae f.</v>
          </cell>
        </row>
        <row r="9548">
          <cell r="A9548" t="str">
            <v>ILVS/N</v>
          </cell>
          <cell r="B9548" t="str">
            <v>Īlus –ī m.</v>
          </cell>
        </row>
        <row r="9549">
          <cell r="A9549" t="str">
            <v>IMACHARENSES/N</v>
          </cell>
        </row>
        <row r="9550">
          <cell r="A9550" t="str">
            <v>IMACHARENSIS/N</v>
          </cell>
        </row>
        <row r="9551">
          <cell r="A9551" t="str">
            <v>IMAGINARIVS</v>
          </cell>
        </row>
        <row r="9552">
          <cell r="A9552" t="str">
            <v>IMAGINATIO</v>
          </cell>
          <cell r="B9552" t="str">
            <v>imāginātiō –ōnis .</v>
          </cell>
        </row>
        <row r="9553">
          <cell r="A9553" t="str">
            <v>IMAGINOR</v>
          </cell>
          <cell r="B9553" t="str">
            <v>imāginor –imāginārī</v>
          </cell>
        </row>
        <row r="9554">
          <cell r="A9554" t="str">
            <v>IMAGINOSVS</v>
          </cell>
          <cell r="B9554" t="str">
            <v>imāginōsus –a –um</v>
          </cell>
        </row>
        <row r="9555">
          <cell r="A9555" t="str">
            <v>IMAGO</v>
          </cell>
          <cell r="B9555" t="str">
            <v>imāgō imāginis f.</v>
          </cell>
        </row>
        <row r="9556">
          <cell r="A9556" t="str">
            <v>IMAON/N</v>
          </cell>
          <cell r="B9556" t="str">
            <v>Imāōn –onis (acc. Imāona) m.</v>
          </cell>
        </row>
        <row r="9557">
          <cell r="A9557" t="str">
            <v>IMBECILLI</v>
          </cell>
        </row>
        <row r="9558">
          <cell r="A9558" t="str">
            <v>IMBECILLIS</v>
          </cell>
        </row>
        <row r="9559">
          <cell r="A9559" t="str">
            <v>IMBECILLITAS</v>
          </cell>
          <cell r="B9559" t="str">
            <v>imbēcillitās –ātis f.</v>
          </cell>
        </row>
        <row r="9560">
          <cell r="A9560" t="str">
            <v>IMBECILLVS</v>
          </cell>
          <cell r="B9560" t="str">
            <v>imbēcillus –e</v>
          </cell>
        </row>
        <row r="9561">
          <cell r="A9561" t="str">
            <v>IMBELLIS</v>
          </cell>
          <cell r="B9561" t="str">
            <v>imbellis –e</v>
          </cell>
        </row>
        <row r="9562">
          <cell r="A9562" t="str">
            <v>IMBER</v>
          </cell>
          <cell r="B9562" t="str">
            <v>imber imbris m.</v>
          </cell>
        </row>
        <row r="9563">
          <cell r="A9563" t="str">
            <v>IMBERBIS</v>
          </cell>
        </row>
        <row r="9564">
          <cell r="A9564" t="str">
            <v>IMBIBO/2</v>
          </cell>
          <cell r="B9564" t="str">
            <v>im–bibō –bibere –bibī — —</v>
          </cell>
        </row>
        <row r="9565">
          <cell r="A9565" t="str">
            <v>IMBRASIDES/N</v>
          </cell>
          <cell r="B9565" t="str">
            <v>Imbrasidēs –ae m.</v>
          </cell>
        </row>
        <row r="9566">
          <cell r="A9566" t="str">
            <v>IMBRASVS/N</v>
          </cell>
          <cell r="B9566" t="str">
            <v>Imbrasus –ī m.</v>
          </cell>
        </row>
        <row r="9567">
          <cell r="A9567" t="str">
            <v>IMBREX</v>
          </cell>
          <cell r="B9567" t="str">
            <v>imbrex imbricis f.</v>
          </cell>
        </row>
        <row r="9568">
          <cell r="A9568" t="str">
            <v>IMBRICATVS</v>
          </cell>
        </row>
        <row r="9569">
          <cell r="A9569" t="str">
            <v>IMBRIFER</v>
          </cell>
          <cell r="B9569" t="str">
            <v>imbrifer –a –um</v>
          </cell>
        </row>
        <row r="9570">
          <cell r="A9570" t="str">
            <v>IMBVO</v>
          </cell>
          <cell r="B9570" t="str">
            <v>imbuō –ere –uī –ūtus</v>
          </cell>
        </row>
        <row r="9571">
          <cell r="A9571" t="str">
            <v>IMITABILIS</v>
          </cell>
          <cell r="B9571" t="str">
            <v>imitābilis –e</v>
          </cell>
        </row>
        <row r="9572">
          <cell r="A9572" t="str">
            <v>IMITAMENTVM</v>
          </cell>
        </row>
        <row r="9573">
          <cell r="A9573" t="str">
            <v>IMITATIO</v>
          </cell>
        </row>
        <row r="9574">
          <cell r="A9574" t="str">
            <v>IMITATOR</v>
          </cell>
          <cell r="B9574" t="str">
            <v>imitātor –ōris m.</v>
          </cell>
        </row>
        <row r="9575">
          <cell r="A9575" t="str">
            <v>IMITATRIX</v>
          </cell>
        </row>
        <row r="9576">
          <cell r="A9576" t="str">
            <v>IMITOR</v>
          </cell>
          <cell r="B9576" t="str">
            <v>imitor imitārī imitātus sum</v>
          </cell>
        </row>
        <row r="9577">
          <cell r="A9577" t="str">
            <v>IMMA/N2</v>
          </cell>
        </row>
        <row r="9578">
          <cell r="A9578" t="str">
            <v>IMMADESCO</v>
          </cell>
          <cell r="B9578" t="str">
            <v xml:space="preserve">immadēscō immadēscere immaduī — </v>
          </cell>
        </row>
        <row r="9579">
          <cell r="A9579" t="str">
            <v>IMMANE</v>
          </cell>
          <cell r="B9579" t="str">
            <v>immāne</v>
          </cell>
        </row>
        <row r="9580">
          <cell r="A9580" t="str">
            <v>IMMANIS</v>
          </cell>
          <cell r="B9580" t="str">
            <v>immānis immāne</v>
          </cell>
        </row>
        <row r="9581">
          <cell r="A9581" t="str">
            <v>IMMANITAS</v>
          </cell>
          <cell r="B9581" t="str">
            <v>immānitās immānitātis f.</v>
          </cell>
        </row>
        <row r="9582">
          <cell r="A9582" t="str">
            <v>IMMANSVETVS</v>
          </cell>
        </row>
        <row r="9583">
          <cell r="A9583" t="str">
            <v>IMMATVRVS</v>
          </cell>
          <cell r="B9583" t="str">
            <v>immātūrus –a –um</v>
          </cell>
        </row>
        <row r="9584">
          <cell r="A9584" t="str">
            <v>IMMEDIATVS</v>
          </cell>
          <cell r="B9584" t="str">
            <v>immediātus –a –um</v>
          </cell>
        </row>
        <row r="9585">
          <cell r="A9585" t="str">
            <v>IMMEDICABILIS</v>
          </cell>
          <cell r="B9585" t="str">
            <v>immedicābilis –e</v>
          </cell>
        </row>
        <row r="9586">
          <cell r="A9586" t="str">
            <v>IMMEIO</v>
          </cell>
        </row>
        <row r="9587">
          <cell r="A9587" t="str">
            <v>IMMEMOR</v>
          </cell>
          <cell r="B9587" t="str">
            <v>immemor –oris</v>
          </cell>
        </row>
        <row r="9588">
          <cell r="A9588" t="str">
            <v>IMMEMORABILIS</v>
          </cell>
        </row>
        <row r="9589">
          <cell r="A9589" t="str">
            <v>IMMENSVM/1</v>
          </cell>
          <cell r="B9589" t="str">
            <v>immēnsum –ī n.</v>
          </cell>
        </row>
        <row r="9590">
          <cell r="A9590" t="str">
            <v>IMMENSVM/2</v>
          </cell>
          <cell r="B9590" t="str">
            <v>immēnsum</v>
          </cell>
        </row>
        <row r="9591">
          <cell r="A9591" t="str">
            <v>IMMENSVS</v>
          </cell>
          <cell r="B9591" t="str">
            <v>immēnsus –a –um</v>
          </cell>
        </row>
        <row r="9592">
          <cell r="A9592" t="str">
            <v>IMMERENS</v>
          </cell>
          <cell r="B9592" t="str">
            <v>inmerens –entis</v>
          </cell>
        </row>
        <row r="9593">
          <cell r="A9593" t="str">
            <v>IMMERGO</v>
          </cell>
          <cell r="B9593" t="str">
            <v>immergō –ere –mersī –mersus</v>
          </cell>
        </row>
        <row r="9594">
          <cell r="A9594" t="str">
            <v>IMMERITO</v>
          </cell>
          <cell r="B9594" t="str">
            <v>immeritō or inmeritō</v>
          </cell>
        </row>
        <row r="9595">
          <cell r="A9595" t="str">
            <v>IMMERITVS</v>
          </cell>
          <cell r="B9595" t="str">
            <v>immeritus –a –um</v>
          </cell>
        </row>
        <row r="9596">
          <cell r="A9596" t="str">
            <v>IMMERSABILIS</v>
          </cell>
        </row>
        <row r="9597">
          <cell r="A9597" t="str">
            <v>IMMETATVS</v>
          </cell>
        </row>
        <row r="9598">
          <cell r="A9598" t="str">
            <v>IMMIGRO</v>
          </cell>
        </row>
        <row r="9599">
          <cell r="A9599" t="str">
            <v>IMMIN/N1</v>
          </cell>
        </row>
        <row r="9600">
          <cell r="A9600" t="str">
            <v>IMMINEO</v>
          </cell>
          <cell r="B9600" t="str">
            <v>immineō imminēre</v>
          </cell>
        </row>
        <row r="9601">
          <cell r="A9601" t="str">
            <v>IMMINVO</v>
          </cell>
          <cell r="B9601" t="str">
            <v>im–minuō –minuere –minuī –minūtum</v>
          </cell>
        </row>
        <row r="9602">
          <cell r="A9602" t="str">
            <v>IMMISCEO</v>
          </cell>
          <cell r="B9602" t="str">
            <v>immisceō –miscuī –mixtus or mistus</v>
          </cell>
        </row>
        <row r="9603">
          <cell r="A9603" t="str">
            <v>IMMISERABILIS</v>
          </cell>
        </row>
        <row r="9604">
          <cell r="A9604" t="str">
            <v>IMMISSARIVM</v>
          </cell>
        </row>
        <row r="9605">
          <cell r="A9605" t="str">
            <v>IMMITIS</v>
          </cell>
          <cell r="B9605" t="str">
            <v>immītis –e</v>
          </cell>
        </row>
        <row r="9606">
          <cell r="A9606" t="str">
            <v>IMMITTO</v>
          </cell>
          <cell r="B9606" t="str">
            <v>immittō immittere immīsī immīssus</v>
          </cell>
        </row>
        <row r="9607">
          <cell r="A9607" t="str">
            <v>IMMO</v>
          </cell>
          <cell r="B9607" t="str">
            <v>immō</v>
          </cell>
        </row>
        <row r="9608">
          <cell r="A9608" t="str">
            <v>IMMOBILIS</v>
          </cell>
          <cell r="B9608" t="str">
            <v>immōbilis –e</v>
          </cell>
        </row>
        <row r="9609">
          <cell r="A9609" t="str">
            <v>IMMODERATVS</v>
          </cell>
          <cell r="B9609" t="str">
            <v>immoderātus –a –um</v>
          </cell>
        </row>
        <row r="9610">
          <cell r="A9610" t="str">
            <v>IMMODESTIA</v>
          </cell>
        </row>
        <row r="9611">
          <cell r="A9611" t="str">
            <v>IMMODESTVS</v>
          </cell>
        </row>
        <row r="9612">
          <cell r="A9612" t="str">
            <v>IMMODICVS</v>
          </cell>
          <cell r="B9612" t="str">
            <v>immodicus –a –um</v>
          </cell>
        </row>
        <row r="9613">
          <cell r="A9613" t="str">
            <v>IMMOLATIO</v>
          </cell>
        </row>
        <row r="9614">
          <cell r="A9614" t="str">
            <v>IMMOLO</v>
          </cell>
          <cell r="B9614" t="str">
            <v>immolō immolāre immolāvī immolātus</v>
          </cell>
        </row>
        <row r="9615">
          <cell r="A9615" t="str">
            <v>IMMORDEO</v>
          </cell>
        </row>
        <row r="9616">
          <cell r="A9616" t="str">
            <v>IMMORIOR</v>
          </cell>
        </row>
        <row r="9617">
          <cell r="A9617" t="str">
            <v>IMMOROR</v>
          </cell>
        </row>
        <row r="9618">
          <cell r="A9618" t="str">
            <v>IMMORTALIS</v>
          </cell>
          <cell r="B9618" t="str">
            <v>immortālis immortālis immortāle</v>
          </cell>
        </row>
        <row r="9619">
          <cell r="A9619" t="str">
            <v>IMMORTALITAS</v>
          </cell>
          <cell r="B9619" t="str">
            <v>immortālitās –ātis f.</v>
          </cell>
        </row>
        <row r="9620">
          <cell r="A9620" t="str">
            <v>IMMOTVS</v>
          </cell>
          <cell r="B9620" t="str">
            <v>immōtus –a –um</v>
          </cell>
        </row>
        <row r="9621">
          <cell r="A9621" t="str">
            <v>IMMOVERO</v>
          </cell>
          <cell r="B9621" t="str">
            <v>immō vērō</v>
          </cell>
        </row>
        <row r="9622">
          <cell r="A9622" t="str">
            <v>IMMVGIO</v>
          </cell>
          <cell r="B9622" t="str">
            <v>immūgiō –īre –īvī or iī –ītu</v>
          </cell>
        </row>
        <row r="9623">
          <cell r="A9623" t="str">
            <v>IMMVLGEO</v>
          </cell>
          <cell r="B9623" t="str">
            <v>immulgeō –ēre</v>
          </cell>
        </row>
        <row r="9624">
          <cell r="A9624" t="str">
            <v>IMMVNDITIA</v>
          </cell>
          <cell r="B9624" t="str">
            <v>immunditia –ae f.</v>
          </cell>
        </row>
        <row r="9625">
          <cell r="A9625" t="str">
            <v>IMMVNDVS</v>
          </cell>
          <cell r="B9625" t="str">
            <v>immundus –a –um</v>
          </cell>
        </row>
        <row r="9626">
          <cell r="A9626" t="str">
            <v>IMMVNIO/2</v>
          </cell>
        </row>
        <row r="9627">
          <cell r="A9627" t="str">
            <v>IMMVNIS</v>
          </cell>
          <cell r="B9627" t="str">
            <v>immūnis –e</v>
          </cell>
        </row>
        <row r="9628">
          <cell r="A9628" t="str">
            <v>IMMVNITAS</v>
          </cell>
          <cell r="B9628" t="str">
            <v>immūnitās –ātis f.</v>
          </cell>
        </row>
        <row r="9629">
          <cell r="A9629" t="str">
            <v>IMMVNITVS</v>
          </cell>
        </row>
        <row r="9630">
          <cell r="A9630" t="str">
            <v>IMMVRMVRO</v>
          </cell>
          <cell r="B9630" t="str">
            <v>immurmurō murmurāre</v>
          </cell>
        </row>
        <row r="9631">
          <cell r="A9631" t="str">
            <v>IMMVTABILIS/1</v>
          </cell>
        </row>
        <row r="9632">
          <cell r="A9632" t="str">
            <v>IMMVTABILIS/2</v>
          </cell>
        </row>
        <row r="9633">
          <cell r="A9633" t="str">
            <v>IMMVTATIO</v>
          </cell>
        </row>
        <row r="9634">
          <cell r="A9634" t="str">
            <v>IMMVTO/2</v>
          </cell>
          <cell r="B9634" t="str">
            <v>immūtō –mūtāre</v>
          </cell>
        </row>
        <row r="9635">
          <cell r="A9635" t="str">
            <v>IMO</v>
          </cell>
        </row>
        <row r="9636">
          <cell r="A9636" t="str">
            <v>IMPACATVS</v>
          </cell>
          <cell r="B9636" t="str">
            <v>impācātus –a –um</v>
          </cell>
        </row>
        <row r="9637">
          <cell r="A9637" t="str">
            <v>IMPAGES</v>
          </cell>
        </row>
        <row r="9638">
          <cell r="A9638" t="str">
            <v>IMPALLESCO</v>
          </cell>
        </row>
        <row r="9639">
          <cell r="A9639" t="str">
            <v>IMPAR</v>
          </cell>
          <cell r="B9639" t="str">
            <v>impār –aris</v>
          </cell>
        </row>
        <row r="9640">
          <cell r="A9640" t="str">
            <v>IMPARATVS</v>
          </cell>
          <cell r="B9640" t="str">
            <v>imparātus –a –um</v>
          </cell>
        </row>
        <row r="9641">
          <cell r="A9641" t="str">
            <v>IMPASTVS</v>
          </cell>
          <cell r="B9641" t="str">
            <v>impāstus –a –um</v>
          </cell>
        </row>
        <row r="9642">
          <cell r="A9642" t="str">
            <v>IMPATIENS</v>
          </cell>
          <cell r="B9642" t="str">
            <v>impatiēns –entis</v>
          </cell>
        </row>
        <row r="9643">
          <cell r="A9643" t="str">
            <v>IMPATIENTIA</v>
          </cell>
          <cell r="B9643" t="str">
            <v>mpatientia –ae f.</v>
          </cell>
        </row>
        <row r="9644">
          <cell r="A9644" t="str">
            <v>IMPAVIDVS</v>
          </cell>
          <cell r="B9644" t="str">
            <v>impavidus –a –um</v>
          </cell>
        </row>
        <row r="9645">
          <cell r="A9645" t="str">
            <v>IMPEDIMENTVM</v>
          </cell>
          <cell r="B9645" t="str">
            <v>impedīmentum impedīmentī n.</v>
          </cell>
        </row>
        <row r="9646">
          <cell r="A9646" t="str">
            <v>IMPEDIO</v>
          </cell>
          <cell r="B9646" t="str">
            <v>impediō impedīre impedīvī/impediī impedītus</v>
          </cell>
        </row>
        <row r="9647">
          <cell r="A9647" t="str">
            <v>IMPEDITIO</v>
          </cell>
        </row>
        <row r="9648">
          <cell r="A9648" t="str">
            <v>IMPEDITVM</v>
          </cell>
        </row>
        <row r="9649">
          <cell r="A9649" t="str">
            <v>IMPEDITVS</v>
          </cell>
          <cell r="B9649" t="str">
            <v>impedītus –a –um</v>
          </cell>
        </row>
        <row r="9650">
          <cell r="A9650" t="str">
            <v>IMPELLO</v>
          </cell>
          <cell r="B9650" t="str">
            <v>impellō impellere impulī impulsum</v>
          </cell>
        </row>
        <row r="9651">
          <cell r="A9651" t="str">
            <v>IMPENDEO</v>
          </cell>
          <cell r="B9651" t="str">
            <v>impendeō impendēre</v>
          </cell>
        </row>
        <row r="9652">
          <cell r="A9652" t="str">
            <v>IMPENDIVM</v>
          </cell>
        </row>
        <row r="9653">
          <cell r="A9653" t="str">
            <v>IMPENDO</v>
          </cell>
          <cell r="B9653" t="str">
            <v>impendō –pendere –pendī –pēnsum</v>
          </cell>
        </row>
        <row r="9654">
          <cell r="A9654" t="str">
            <v>IMPENETRABILIS</v>
          </cell>
        </row>
        <row r="9655">
          <cell r="A9655" t="str">
            <v>IMPENSA</v>
          </cell>
          <cell r="B9655" t="str">
            <v>impēnsa –ae f. (sc. pecūnia)</v>
          </cell>
        </row>
        <row r="9656">
          <cell r="A9656" t="str">
            <v>IMPENSVS</v>
          </cell>
          <cell r="B9656" t="str">
            <v>impēnsus –a –um</v>
          </cell>
        </row>
        <row r="9657">
          <cell r="A9657" t="str">
            <v>IMPERATOR</v>
          </cell>
          <cell r="B9657" t="str">
            <v>imperātor imperātōris m.</v>
          </cell>
        </row>
        <row r="9658">
          <cell r="A9658" t="str">
            <v>IMPERATOR/N</v>
          </cell>
        </row>
        <row r="9659">
          <cell r="A9659" t="str">
            <v>IMPERATORIVS</v>
          </cell>
          <cell r="B9659" t="str">
            <v>imperātōrius –a –um</v>
          </cell>
        </row>
        <row r="9660">
          <cell r="A9660" t="str">
            <v>IMPERATRIX</v>
          </cell>
          <cell r="B9660" t="str">
            <v>imperātrīx –īcis f.</v>
          </cell>
        </row>
        <row r="9661">
          <cell r="A9661" t="str">
            <v>IMPERATVM</v>
          </cell>
          <cell r="B9661" t="str">
            <v>imperātum –ī n.</v>
          </cell>
        </row>
        <row r="9662">
          <cell r="A9662" t="str">
            <v>IMPERCVSSVS</v>
          </cell>
        </row>
        <row r="9663">
          <cell r="A9663" t="str">
            <v>IMPERDITVS</v>
          </cell>
          <cell r="B9663" t="str">
            <v>imperditus –a –um</v>
          </cell>
        </row>
        <row r="9664">
          <cell r="A9664" t="str">
            <v>IMPERFECTVS</v>
          </cell>
          <cell r="B9664" t="str">
            <v>imperfectus –a –um</v>
          </cell>
        </row>
        <row r="9665">
          <cell r="A9665" t="str">
            <v>IMPERIALIS</v>
          </cell>
          <cell r="B9665" t="str">
            <v>imperiālis –e</v>
          </cell>
        </row>
        <row r="9666">
          <cell r="A9666" t="str">
            <v>IMPERIOSVS</v>
          </cell>
          <cell r="B9666" t="str">
            <v>imperiōsus –a –um</v>
          </cell>
        </row>
        <row r="9667">
          <cell r="A9667" t="str">
            <v>IMPERITIA</v>
          </cell>
        </row>
        <row r="9668">
          <cell r="A9668" t="str">
            <v>IMPERITO</v>
          </cell>
          <cell r="B9668" t="str">
            <v>imperitō imperitāre imperitāvī imperitātus</v>
          </cell>
        </row>
        <row r="9669">
          <cell r="A9669" t="str">
            <v>IMPERITVS</v>
          </cell>
          <cell r="B9669" t="str">
            <v>imperītus –a –um</v>
          </cell>
        </row>
        <row r="9670">
          <cell r="A9670" t="str">
            <v>IMPERIVM</v>
          </cell>
          <cell r="B9670" t="str">
            <v>imperium imperiī n.</v>
          </cell>
        </row>
        <row r="9671">
          <cell r="A9671" t="str">
            <v>IMPERIVMROMANVM</v>
          </cell>
          <cell r="B9671" t="str">
            <v>imperium Rōmānum</v>
          </cell>
        </row>
        <row r="9672">
          <cell r="A9672" t="str">
            <v>IMPERMISSVS</v>
          </cell>
        </row>
        <row r="9673">
          <cell r="A9673" t="str">
            <v>IMPERO</v>
          </cell>
          <cell r="B9673" t="str">
            <v>imperō imperāre imperāvī imperātus</v>
          </cell>
        </row>
        <row r="9674">
          <cell r="A9674" t="str">
            <v>IMPERPETVVS</v>
          </cell>
        </row>
        <row r="9675">
          <cell r="A9675" t="str">
            <v>IMPERTERRITVS</v>
          </cell>
          <cell r="B9675" t="str">
            <v>imperterritus –a –um</v>
          </cell>
        </row>
        <row r="9676">
          <cell r="A9676" t="str">
            <v>IMPERTIO</v>
          </cell>
          <cell r="B9676" t="str">
            <v xml:space="preserve">impertiō impertīre or impertior impertīrī </v>
          </cell>
        </row>
        <row r="9677">
          <cell r="A9677" t="str">
            <v>IMPERTVRBATVS</v>
          </cell>
        </row>
        <row r="9678">
          <cell r="A9678" t="str">
            <v>IMPERVIVS</v>
          </cell>
          <cell r="B9678" t="str">
            <v>impervius –a –um</v>
          </cell>
        </row>
        <row r="9679">
          <cell r="A9679" t="str">
            <v>IMPES</v>
          </cell>
        </row>
        <row r="9680">
          <cell r="A9680" t="str">
            <v>IMPETO</v>
          </cell>
          <cell r="B9680" t="str">
            <v>impetō petere — —</v>
          </cell>
        </row>
        <row r="9681">
          <cell r="A9681" t="str">
            <v>IMPETRABILIS</v>
          </cell>
        </row>
        <row r="9682">
          <cell r="A9682" t="str">
            <v>IMPETRO</v>
          </cell>
          <cell r="B9682" t="str">
            <v>impetrō impetrāre impetrāvī impetrātus</v>
          </cell>
        </row>
        <row r="9683">
          <cell r="A9683" t="str">
            <v>IMPETVS</v>
          </cell>
          <cell r="B9683" t="str">
            <v>impetus impetūs m.</v>
          </cell>
        </row>
        <row r="9684">
          <cell r="A9684" t="str">
            <v>IMPEXVS</v>
          </cell>
          <cell r="B9684" t="str">
            <v>impexus –a –um</v>
          </cell>
        </row>
        <row r="9685">
          <cell r="A9685" t="str">
            <v>IMPIETAS</v>
          </cell>
        </row>
        <row r="9686">
          <cell r="A9686" t="str">
            <v>IMPIGER</v>
          </cell>
          <cell r="B9686" t="str">
            <v>impiger –gra –grum</v>
          </cell>
        </row>
        <row r="9687">
          <cell r="A9687" t="str">
            <v>IMPINGO</v>
          </cell>
          <cell r="B9687" t="str">
            <v>impingō –ere –pēgī –pāctus</v>
          </cell>
        </row>
        <row r="9688">
          <cell r="A9688" t="str">
            <v>IMPIO</v>
          </cell>
        </row>
        <row r="9689">
          <cell r="A9689" t="str">
            <v>IMPIVS</v>
          </cell>
          <cell r="B9689" t="str">
            <v>impius –a –um</v>
          </cell>
        </row>
        <row r="9690">
          <cell r="A9690" t="str">
            <v>IMPLACABILIS</v>
          </cell>
          <cell r="B9690" t="str">
            <v>implācābilis –e</v>
          </cell>
        </row>
        <row r="9691">
          <cell r="A9691" t="str">
            <v>IMPLACATVS</v>
          </cell>
          <cell r="B9691" t="str">
            <v>implācātus –a –um</v>
          </cell>
        </row>
        <row r="9692">
          <cell r="A9692" t="str">
            <v>IMPLACIDVS</v>
          </cell>
        </row>
        <row r="9693">
          <cell r="A9693" t="str">
            <v>IMPLECTO/2</v>
          </cell>
          <cell r="B9693" t="str">
            <v xml:space="preserve">implectō –plectere — –plexum </v>
          </cell>
        </row>
        <row r="9694">
          <cell r="A9694" t="str">
            <v>IMPLEO</v>
          </cell>
          <cell r="B9694" t="str">
            <v>impleō implēre implēvī implētus</v>
          </cell>
        </row>
        <row r="9695">
          <cell r="A9695" t="str">
            <v>IMPLEXVS</v>
          </cell>
          <cell r="B9695" t="str">
            <v>implexus –a –um</v>
          </cell>
        </row>
        <row r="9696">
          <cell r="A9696" t="str">
            <v>IMPLICATVS</v>
          </cell>
        </row>
        <row r="9697">
          <cell r="A9697" t="str">
            <v>IMPLICITVS</v>
          </cell>
        </row>
        <row r="9698">
          <cell r="A9698" t="str">
            <v>IMPLICO</v>
          </cell>
          <cell r="B9698" t="str">
            <v>implicō implicāre implicāvī or implicuī implicitus</v>
          </cell>
        </row>
        <row r="9699">
          <cell r="A9699" t="str">
            <v>IMPLORATIO</v>
          </cell>
        </row>
        <row r="9700">
          <cell r="A9700" t="str">
            <v>IMPLORO</v>
          </cell>
          <cell r="B9700" t="str">
            <v>implōrō implōrāre implōrāvī implōrātus</v>
          </cell>
        </row>
        <row r="9701">
          <cell r="A9701" t="str">
            <v>IMPLVMBO</v>
          </cell>
        </row>
        <row r="9702">
          <cell r="A9702" t="str">
            <v>IMPLVMIS</v>
          </cell>
          <cell r="B9702" t="str">
            <v xml:space="preserve">implūmis –e </v>
          </cell>
        </row>
        <row r="9703">
          <cell r="A9703" t="str">
            <v>IMPLVO</v>
          </cell>
          <cell r="B9703" t="str">
            <v>impluō impluere impluī —</v>
          </cell>
        </row>
        <row r="9704">
          <cell r="A9704" t="str">
            <v>IMPLVVIVM</v>
          </cell>
          <cell r="B9704" t="str">
            <v>impluvium –ī n.</v>
          </cell>
        </row>
        <row r="9705">
          <cell r="A9705" t="str">
            <v>IMPOLITVS</v>
          </cell>
        </row>
        <row r="9706">
          <cell r="A9706" t="str">
            <v>IMPOLLVTVS</v>
          </cell>
        </row>
        <row r="9707">
          <cell r="A9707" t="str">
            <v>IMPONO</v>
          </cell>
          <cell r="B9707" t="str">
            <v>impōnō impōnere impōsuī impōsitus</v>
          </cell>
        </row>
        <row r="9708">
          <cell r="A9708" t="str">
            <v>IMPORTATICIVS</v>
          </cell>
        </row>
        <row r="9709">
          <cell r="A9709" t="str">
            <v>IMPORTO</v>
          </cell>
          <cell r="B9709" t="str">
            <v>im–portō –portāre</v>
          </cell>
        </row>
        <row r="9710">
          <cell r="A9710" t="str">
            <v>IMPORTVNITAS</v>
          </cell>
          <cell r="B9710" t="str">
            <v xml:space="preserve">importūnitās –ātis f. </v>
          </cell>
        </row>
        <row r="9711">
          <cell r="A9711" t="str">
            <v>IMPORTVNVS</v>
          </cell>
          <cell r="B9711" t="str">
            <v>importūnus –a –um</v>
          </cell>
        </row>
        <row r="9712">
          <cell r="A9712" t="str">
            <v>IMPORTVOSVS</v>
          </cell>
        </row>
        <row r="9713">
          <cell r="A9713" t="str">
            <v>IMPOS</v>
          </cell>
        </row>
        <row r="9714">
          <cell r="A9714" t="str">
            <v>IMPOTENS</v>
          </cell>
          <cell r="B9714" t="str">
            <v>impotens –entis</v>
          </cell>
        </row>
        <row r="9715">
          <cell r="A9715" t="str">
            <v>IMPOTENTIA</v>
          </cell>
        </row>
        <row r="9716">
          <cell r="A9716" t="str">
            <v>IMPRAEGNO</v>
          </cell>
          <cell r="B9716" t="str">
            <v>impraegnō –āre</v>
          </cell>
        </row>
        <row r="9717">
          <cell r="A9717" t="str">
            <v>IMPRAESENTIARVM</v>
          </cell>
          <cell r="B9717" t="str">
            <v>impraesentiārum</v>
          </cell>
        </row>
        <row r="9718">
          <cell r="A9718" t="str">
            <v>IMPRANSVS</v>
          </cell>
        </row>
        <row r="9719">
          <cell r="A9719" t="str">
            <v>IMPRECATIO</v>
          </cell>
        </row>
        <row r="9720">
          <cell r="A9720" t="str">
            <v>IMPRECOR</v>
          </cell>
          <cell r="B9720" t="str">
            <v>imprecor –ātus sum</v>
          </cell>
        </row>
        <row r="9721">
          <cell r="A9721" t="str">
            <v>IMPRESSIO</v>
          </cell>
          <cell r="B9721" t="str">
            <v>impressiō –ōnis f.</v>
          </cell>
        </row>
        <row r="9722">
          <cell r="A9722" t="str">
            <v>IMPRESSO</v>
          </cell>
        </row>
        <row r="9723">
          <cell r="A9723" t="str">
            <v>IMPRIMIS</v>
          </cell>
          <cell r="B9723" t="str">
            <v>imprīmīs or in prīmīs</v>
          </cell>
        </row>
        <row r="9724">
          <cell r="A9724" t="str">
            <v>IMPRIMO</v>
          </cell>
          <cell r="B9724" t="str">
            <v>imprimō –primere –pressī –pressum</v>
          </cell>
        </row>
        <row r="9725">
          <cell r="A9725" t="str">
            <v>IMPROBABILIS</v>
          </cell>
        </row>
        <row r="9726">
          <cell r="A9726" t="str">
            <v>IMPROBATIO</v>
          </cell>
        </row>
        <row r="9727">
          <cell r="A9727" t="str">
            <v>IMPROBITAS</v>
          </cell>
          <cell r="B9727" t="str">
            <v>improbitās –ātis f.</v>
          </cell>
        </row>
        <row r="9728">
          <cell r="A9728" t="str">
            <v>IMPROBO</v>
          </cell>
          <cell r="B9728" t="str">
            <v>improbō improbāre improbāvī improbātus</v>
          </cell>
        </row>
        <row r="9729">
          <cell r="A9729" t="str">
            <v>IMPROBVLVS</v>
          </cell>
        </row>
        <row r="9730">
          <cell r="A9730" t="str">
            <v>IMPROBVS</v>
          </cell>
          <cell r="B9730" t="str">
            <v>improbus –a –um</v>
          </cell>
        </row>
        <row r="9731">
          <cell r="A9731" t="str">
            <v>IMPROCERVS</v>
          </cell>
        </row>
        <row r="9732">
          <cell r="A9732" t="str">
            <v>IMPROMPTVS</v>
          </cell>
        </row>
        <row r="9733">
          <cell r="A9733" t="str">
            <v>IMPROPERATVS</v>
          </cell>
          <cell r="B9733" t="str">
            <v>improperātus –a –um</v>
          </cell>
        </row>
        <row r="9734">
          <cell r="A9734" t="str">
            <v>IMPROPERO</v>
          </cell>
          <cell r="B9734" t="str">
            <v xml:space="preserve">improperō improperāre </v>
          </cell>
        </row>
        <row r="9735">
          <cell r="A9735" t="str">
            <v>IMPROPERO/2</v>
          </cell>
          <cell r="B9735" t="str">
            <v xml:space="preserve">improperō improperāre </v>
          </cell>
        </row>
        <row r="9736">
          <cell r="A9736" t="str">
            <v>IMPROSPER</v>
          </cell>
        </row>
        <row r="9737">
          <cell r="A9737" t="str">
            <v>IMPROVIDVS</v>
          </cell>
          <cell r="B9737" t="str">
            <v>imprōvidus –a –um</v>
          </cell>
        </row>
        <row r="9738">
          <cell r="A9738" t="str">
            <v>IMPROVISO</v>
          </cell>
          <cell r="B9738" t="str">
            <v>imprōvīsō</v>
          </cell>
        </row>
        <row r="9739">
          <cell r="A9739" t="str">
            <v>IMPROVISVS</v>
          </cell>
          <cell r="B9739" t="str">
            <v>imprōvīsus –a –um</v>
          </cell>
        </row>
        <row r="9740">
          <cell r="A9740" t="str">
            <v>IMPRVDENS</v>
          </cell>
          <cell r="B9740" t="str">
            <v>imprūdēns –entis</v>
          </cell>
        </row>
        <row r="9741">
          <cell r="A9741" t="str">
            <v>IMPRVDENTIA</v>
          </cell>
          <cell r="B9741" t="str">
            <v>imprūdentia –ae f.</v>
          </cell>
        </row>
        <row r="9742">
          <cell r="A9742" t="str">
            <v>IMPVBES</v>
          </cell>
          <cell r="B9742" t="str">
            <v>impūbēs –is or eris</v>
          </cell>
        </row>
        <row r="9743">
          <cell r="A9743" t="str">
            <v>IMPVDENS</v>
          </cell>
          <cell r="B9743" t="str">
            <v>impudēns</v>
          </cell>
        </row>
        <row r="9744">
          <cell r="A9744" t="str">
            <v>IMPVDENTER</v>
          </cell>
          <cell r="B9744" t="str">
            <v>imprūdēns imprūdentis</v>
          </cell>
        </row>
        <row r="9745">
          <cell r="A9745" t="str">
            <v>IMPVDENTIA</v>
          </cell>
          <cell r="B9745" t="str">
            <v>impudentia –ae f.</v>
          </cell>
        </row>
        <row r="9746">
          <cell r="A9746" t="str">
            <v>IMPVDICITIA</v>
          </cell>
          <cell r="B9746" t="str">
            <v>impudīcitia –ae f.</v>
          </cell>
        </row>
        <row r="9747">
          <cell r="A9747" t="str">
            <v>IMPVDICVS</v>
          </cell>
          <cell r="B9747" t="str">
            <v>impudīcus –a –um</v>
          </cell>
        </row>
        <row r="9748">
          <cell r="A9748" t="str">
            <v>IMPVGNO</v>
          </cell>
          <cell r="B9748" t="str">
            <v>im–pugnō –pugnāre</v>
          </cell>
        </row>
        <row r="9749">
          <cell r="A9749" t="str">
            <v>IMPVLSOR</v>
          </cell>
        </row>
        <row r="9750">
          <cell r="A9750" t="str">
            <v>IMPVLSVS</v>
          </cell>
          <cell r="B9750" t="str">
            <v>impulsus –ūs m.</v>
          </cell>
        </row>
        <row r="9751">
          <cell r="A9751" t="str">
            <v>IMPVNE</v>
          </cell>
          <cell r="B9751" t="str">
            <v>impūnē</v>
          </cell>
        </row>
        <row r="9752">
          <cell r="A9752" t="str">
            <v>IMPVNIS</v>
          </cell>
        </row>
        <row r="9753">
          <cell r="A9753" t="str">
            <v>IMPVNITAS</v>
          </cell>
          <cell r="B9753" t="str">
            <v>impūnitās –ātis f.</v>
          </cell>
        </row>
        <row r="9754">
          <cell r="A9754" t="str">
            <v>IMPVNITVS</v>
          </cell>
          <cell r="B9754" t="str">
            <v>impūnītus –a –um</v>
          </cell>
        </row>
        <row r="9755">
          <cell r="A9755" t="str">
            <v>IMPVRVS</v>
          </cell>
          <cell r="B9755" t="str">
            <v>impūrus –a –um</v>
          </cell>
        </row>
        <row r="9756">
          <cell r="A9756" t="str">
            <v>IMPVTATOR</v>
          </cell>
        </row>
        <row r="9757">
          <cell r="A9757" t="str">
            <v>IMPVTATVS</v>
          </cell>
        </row>
        <row r="9758">
          <cell r="A9758" t="str">
            <v>IMPVTO</v>
          </cell>
          <cell r="B9758" t="str">
            <v>im–putō –putāre</v>
          </cell>
        </row>
        <row r="9759">
          <cell r="A9759" t="str">
            <v>IMVLVS</v>
          </cell>
          <cell r="B9759" t="str">
            <v>īmulus –a –um</v>
          </cell>
        </row>
        <row r="9760">
          <cell r="A9760" t="str">
            <v>IMVM</v>
          </cell>
          <cell r="B9760" t="str">
            <v>īmum –ī n.</v>
          </cell>
        </row>
        <row r="9761">
          <cell r="A9761" t="str">
            <v>IMVS</v>
          </cell>
          <cell r="B9761" t="str">
            <v>imus –a –um</v>
          </cell>
        </row>
        <row r="9762">
          <cell r="A9762" t="str">
            <v>IN</v>
          </cell>
          <cell r="B9762" t="str">
            <v>in</v>
          </cell>
        </row>
        <row r="9763">
          <cell r="A9763" t="str">
            <v>INACCEDO/1</v>
          </cell>
        </row>
        <row r="9764">
          <cell r="A9764" t="str">
            <v>INACCESSVS</v>
          </cell>
          <cell r="B9764" t="str">
            <v>inaccessus –a –um</v>
          </cell>
        </row>
        <row r="9765">
          <cell r="A9765" t="str">
            <v>INACESCO</v>
          </cell>
        </row>
        <row r="9766">
          <cell r="A9766" t="str">
            <v>INACHIDES/N</v>
          </cell>
          <cell r="B9766" t="str">
            <v>Īnachides –ae m.</v>
          </cell>
        </row>
        <row r="9767">
          <cell r="A9767" t="str">
            <v>INACHIS/A</v>
          </cell>
          <cell r="B9767" t="str">
            <v>Īnachis –idis f.</v>
          </cell>
        </row>
        <row r="9768">
          <cell r="A9768" t="str">
            <v>INACHIVS/A</v>
          </cell>
          <cell r="B9768" t="str">
            <v>Īnachius –a –um</v>
          </cell>
        </row>
        <row r="9769">
          <cell r="A9769" t="str">
            <v>INACHIVS/N</v>
          </cell>
        </row>
        <row r="9770">
          <cell r="A9770" t="str">
            <v>INACHVS/N</v>
          </cell>
          <cell r="B9770" t="str">
            <v>Īnachus –ī m.</v>
          </cell>
        </row>
        <row r="9771">
          <cell r="A9771" t="str">
            <v>INADVSTVS</v>
          </cell>
        </row>
        <row r="9772">
          <cell r="A9772" t="str">
            <v>INAEDIFICO</v>
          </cell>
          <cell r="B9772" t="str">
            <v>inaedificō –aedificāre</v>
          </cell>
        </row>
        <row r="9773">
          <cell r="A9773" t="str">
            <v>INAEQVABILIS</v>
          </cell>
        </row>
        <row r="9774">
          <cell r="A9774" t="str">
            <v>INAEQVALIS</v>
          </cell>
          <cell r="B9774" t="str">
            <v>inaequālis –e</v>
          </cell>
        </row>
        <row r="9775">
          <cell r="A9775" t="str">
            <v>INAEQVALITAS</v>
          </cell>
        </row>
        <row r="9776">
          <cell r="A9776" t="str">
            <v>INAEQVATVS</v>
          </cell>
        </row>
        <row r="9777">
          <cell r="A9777" t="str">
            <v>INAEQVO</v>
          </cell>
        </row>
        <row r="9778">
          <cell r="A9778" t="str">
            <v>INAESTIMABILIS</v>
          </cell>
        </row>
        <row r="9779">
          <cell r="A9779" t="str">
            <v>INAESTVO</v>
          </cell>
        </row>
        <row r="9780">
          <cell r="A9780" t="str">
            <v>INAFFECTATVS</v>
          </cell>
        </row>
        <row r="9781">
          <cell r="A9781" t="str">
            <v>INAFFECTO</v>
          </cell>
        </row>
        <row r="9782">
          <cell r="A9782" t="str">
            <v>INAGITATVS</v>
          </cell>
        </row>
        <row r="9783">
          <cell r="A9783" t="str">
            <v>INAGRIS</v>
          </cell>
          <cell r="B9783" t="str">
            <v>in agrīs</v>
          </cell>
        </row>
        <row r="9784">
          <cell r="A9784" t="str">
            <v>INAMABILIS</v>
          </cell>
          <cell r="B9784" t="str">
            <v>inamābilis –e</v>
          </cell>
        </row>
        <row r="9785">
          <cell r="A9785" t="str">
            <v>INAMARESCO</v>
          </cell>
        </row>
        <row r="9786">
          <cell r="A9786" t="str">
            <v>INAMBVLATIO</v>
          </cell>
          <cell r="B9786" t="str">
            <v>inambulātiō –ōnis f.</v>
          </cell>
        </row>
        <row r="9787">
          <cell r="A9787" t="str">
            <v>INAMBVLO</v>
          </cell>
          <cell r="B9787" t="str">
            <v>inambulō inambulāre</v>
          </cell>
        </row>
        <row r="9788">
          <cell r="A9788" t="str">
            <v>INAMOENVS</v>
          </cell>
        </row>
        <row r="9789">
          <cell r="A9789" t="str">
            <v>INANE</v>
          </cell>
          <cell r="B9789" t="str">
            <v>ināne –is n.</v>
          </cell>
        </row>
        <row r="9790">
          <cell r="A9790" t="str">
            <v>INANIMALIS</v>
          </cell>
        </row>
        <row r="9791">
          <cell r="A9791" t="str">
            <v>INANIMATVS</v>
          </cell>
        </row>
        <row r="9792">
          <cell r="A9792" t="str">
            <v>INANIMIS</v>
          </cell>
        </row>
        <row r="9793">
          <cell r="A9793" t="str">
            <v>INANIMOHABERE</v>
          </cell>
          <cell r="B9793" t="str">
            <v>in animō habēre</v>
          </cell>
        </row>
        <row r="9794">
          <cell r="A9794" t="str">
            <v>INANIMOVOLVO</v>
          </cell>
          <cell r="B9794" t="str">
            <v>in animō volvō</v>
          </cell>
        </row>
        <row r="9795">
          <cell r="A9795" t="str">
            <v>INANIMVS</v>
          </cell>
        </row>
        <row r="9796">
          <cell r="A9796" t="str">
            <v>INANIO</v>
          </cell>
        </row>
        <row r="9797">
          <cell r="A9797" t="str">
            <v>INANIS</v>
          </cell>
          <cell r="B9797" t="str">
            <v>inānis inānis ināne</v>
          </cell>
        </row>
        <row r="9798">
          <cell r="A9798" t="str">
            <v>INANITAS</v>
          </cell>
        </row>
        <row r="9799">
          <cell r="A9799" t="str">
            <v>INARATVS</v>
          </cell>
          <cell r="B9799" t="str">
            <v>inarātus –a –um</v>
          </cell>
        </row>
        <row r="9800">
          <cell r="A9800" t="str">
            <v>INARDEO</v>
          </cell>
        </row>
        <row r="9801">
          <cell r="A9801" t="str">
            <v>INARDESCO</v>
          </cell>
          <cell r="B9801" t="str">
            <v>inārdēscō –ere –ārsī</v>
          </cell>
        </row>
        <row r="9802">
          <cell r="A9802" t="str">
            <v>INARESCO</v>
          </cell>
        </row>
        <row r="9803">
          <cell r="A9803" t="str">
            <v>INARIME/N</v>
          </cell>
          <cell r="B9803" t="str">
            <v>Īnarimē –ēs f.</v>
          </cell>
        </row>
        <row r="9804">
          <cell r="A9804" t="str">
            <v>INARO</v>
          </cell>
        </row>
        <row r="9805">
          <cell r="A9805" t="str">
            <v>INASCENSVS</v>
          </cell>
        </row>
        <row r="9806">
          <cell r="A9806" t="str">
            <v>INASSVETVS</v>
          </cell>
        </row>
        <row r="9807">
          <cell r="A9807" t="str">
            <v>INAVDAX</v>
          </cell>
        </row>
        <row r="9808">
          <cell r="A9808" t="str">
            <v>INAVDIO</v>
          </cell>
          <cell r="B9808" t="str">
            <v>inaudiō inaudīre inaudīvī inaudītum</v>
          </cell>
        </row>
        <row r="9809">
          <cell r="A9809" t="str">
            <v>INAVDITVS</v>
          </cell>
          <cell r="B9809" t="str">
            <v>inaudītus –a –um</v>
          </cell>
        </row>
        <row r="9810">
          <cell r="A9810" t="str">
            <v>INAVGVRO</v>
          </cell>
          <cell r="B9810" t="str">
            <v>inaugurō –augurāre</v>
          </cell>
        </row>
        <row r="9811">
          <cell r="A9811" t="str">
            <v>INAVRO</v>
          </cell>
          <cell r="B9811" t="str">
            <v>inaurō –āre –āvī –ātum</v>
          </cell>
        </row>
        <row r="9812">
          <cell r="A9812" t="str">
            <v>INAVSPICATVS</v>
          </cell>
        </row>
        <row r="9813">
          <cell r="A9813" t="str">
            <v>INAVSVS</v>
          </cell>
          <cell r="B9813" t="str">
            <v>inausus –a –um</v>
          </cell>
        </row>
        <row r="9814">
          <cell r="A9814" t="str">
            <v>INCAEDVVS</v>
          </cell>
        </row>
        <row r="9815">
          <cell r="A9815" t="str">
            <v>INCALESCO</v>
          </cell>
          <cell r="B9815" t="str">
            <v>incalēscō –calēscere –caluī —</v>
          </cell>
        </row>
        <row r="9816">
          <cell r="A9816" t="str">
            <v>INCALLIDVS</v>
          </cell>
        </row>
        <row r="9817">
          <cell r="A9817" t="str">
            <v>INCANDEO</v>
          </cell>
          <cell r="B9817" t="str">
            <v>incānescō –cānere –canuī —</v>
          </cell>
        </row>
        <row r="9818">
          <cell r="A9818" t="str">
            <v>INCANDESCO</v>
          </cell>
          <cell r="B9818" t="str">
            <v xml:space="preserve">incandēscō –candēscere –canduī — </v>
          </cell>
        </row>
        <row r="9819">
          <cell r="A9819" t="str">
            <v>INCANESCO</v>
          </cell>
          <cell r="B9819" t="str">
            <v>incānēscō –cānēscere –cānuī —</v>
          </cell>
        </row>
        <row r="9820">
          <cell r="A9820" t="str">
            <v>INCANTO</v>
          </cell>
          <cell r="B9820" t="str">
            <v>incantō –āre</v>
          </cell>
        </row>
        <row r="9821">
          <cell r="A9821" t="str">
            <v>INCANVS</v>
          </cell>
          <cell r="B9821" t="str">
            <v>incānus –a –um</v>
          </cell>
        </row>
        <row r="9822">
          <cell r="A9822" t="str">
            <v>INCARCERO</v>
          </cell>
          <cell r="B9822" t="str">
            <v>incarcerō –āre</v>
          </cell>
        </row>
        <row r="9823">
          <cell r="A9823" t="str">
            <v>INCARNATIO</v>
          </cell>
          <cell r="B9823" t="str">
            <v>incarnātiō –ōnis f.</v>
          </cell>
        </row>
        <row r="9824">
          <cell r="A9824" t="str">
            <v>INCASSVM</v>
          </cell>
          <cell r="B9824" t="str">
            <v>incassum</v>
          </cell>
        </row>
        <row r="9825">
          <cell r="A9825" t="str">
            <v>INCASTIGO</v>
          </cell>
        </row>
        <row r="9826">
          <cell r="A9826" t="str">
            <v>INCAVTVS</v>
          </cell>
          <cell r="B9826" t="str">
            <v>incautus –a –um</v>
          </cell>
        </row>
        <row r="9827">
          <cell r="A9827" t="str">
            <v>INCEDO/1</v>
          </cell>
          <cell r="B9827" t="str">
            <v>incēdō incēdere incessī incessus</v>
          </cell>
        </row>
        <row r="9828">
          <cell r="A9828" t="str">
            <v>INCELEBRATVS</v>
          </cell>
        </row>
        <row r="9829">
          <cell r="A9829" t="str">
            <v>INCENATVS</v>
          </cell>
        </row>
        <row r="9830">
          <cell r="A9830" t="str">
            <v>INCENDIARIVS/1</v>
          </cell>
          <cell r="B9830" t="str">
            <v>incendiārius –ī m.</v>
          </cell>
        </row>
        <row r="9831">
          <cell r="A9831" t="str">
            <v>INCENDIARIVS/2</v>
          </cell>
        </row>
        <row r="9832">
          <cell r="A9832" t="str">
            <v>INCENDIVM</v>
          </cell>
          <cell r="B9832" t="str">
            <v>incendium incendi(ī) n.</v>
          </cell>
        </row>
        <row r="9833">
          <cell r="A9833" t="str">
            <v>INCENDO</v>
          </cell>
          <cell r="B9833" t="str">
            <v>incendō incendere incendī incensus</v>
          </cell>
        </row>
        <row r="9834">
          <cell r="A9834" t="str">
            <v>INCENSIO</v>
          </cell>
        </row>
        <row r="9835">
          <cell r="A9835" t="str">
            <v>INCENSVM</v>
          </cell>
        </row>
        <row r="9836">
          <cell r="A9836" t="str">
            <v>INCENSVS/2</v>
          </cell>
          <cell r="B9836" t="str">
            <v>incēnsus –a –um</v>
          </cell>
        </row>
        <row r="9837">
          <cell r="A9837" t="str">
            <v>INCEPTVM</v>
          </cell>
          <cell r="B9837" t="str">
            <v>inceptum –ī n.</v>
          </cell>
        </row>
        <row r="9838">
          <cell r="A9838" t="str">
            <v>INCEPTVS/1</v>
          </cell>
        </row>
        <row r="9839">
          <cell r="A9839" t="str">
            <v>INCEPTVS/2</v>
          </cell>
        </row>
        <row r="9840">
          <cell r="A9840" t="str">
            <v>INCERNICVLVM</v>
          </cell>
        </row>
        <row r="9841">
          <cell r="A9841" t="str">
            <v>INCERNO</v>
          </cell>
        </row>
        <row r="9842">
          <cell r="A9842" t="str">
            <v>INCERO</v>
          </cell>
        </row>
        <row r="9843">
          <cell r="A9843" t="str">
            <v>INCERTVM</v>
          </cell>
          <cell r="B9843" t="str">
            <v>incertum –ī n.</v>
          </cell>
        </row>
        <row r="9844">
          <cell r="A9844" t="str">
            <v>INCERTVS</v>
          </cell>
          <cell r="B9844" t="str">
            <v>incertus –a –um</v>
          </cell>
        </row>
        <row r="9845">
          <cell r="A9845" t="str">
            <v>INCESSABILIS</v>
          </cell>
          <cell r="B9845" t="str">
            <v>incessābilis –e</v>
          </cell>
        </row>
        <row r="9846">
          <cell r="A9846" t="str">
            <v>INCESSO</v>
          </cell>
          <cell r="B9846" t="str">
            <v>incessō –ere –cessīvī</v>
          </cell>
        </row>
        <row r="9847">
          <cell r="A9847" t="str">
            <v>INCESSVS</v>
          </cell>
          <cell r="B9847" t="str">
            <v>incessus –ūs m.</v>
          </cell>
        </row>
        <row r="9848">
          <cell r="A9848" t="str">
            <v>INCESTIFICVS</v>
          </cell>
        </row>
        <row r="9849">
          <cell r="A9849" t="str">
            <v>INCESTO</v>
          </cell>
          <cell r="B9849" t="str">
            <v>incestō incestāre incestāvī incestātus</v>
          </cell>
        </row>
        <row r="9850">
          <cell r="A9850" t="str">
            <v>INCESTVM</v>
          </cell>
          <cell r="B9850" t="str">
            <v>incestum –ī n.</v>
          </cell>
        </row>
        <row r="9851">
          <cell r="A9851" t="str">
            <v>INCESTVS/1</v>
          </cell>
        </row>
        <row r="9852">
          <cell r="A9852" t="str">
            <v>INCESTVS/2</v>
          </cell>
          <cell r="B9852" t="str">
            <v>incestus –a –um</v>
          </cell>
        </row>
        <row r="9853">
          <cell r="A9853" t="str">
            <v>INCHOO</v>
          </cell>
          <cell r="B9853" t="str">
            <v>incohō incohāre incohāvī incohātus</v>
          </cell>
        </row>
        <row r="9854">
          <cell r="A9854" t="str">
            <v>INCIDENTIA</v>
          </cell>
        </row>
        <row r="9855">
          <cell r="A9855" t="str">
            <v>INCIDO/1</v>
          </cell>
          <cell r="B9855" t="str">
            <v>incidō incidere incidī</v>
          </cell>
        </row>
        <row r="9856">
          <cell r="A9856" t="str">
            <v>INCIDO/2</v>
          </cell>
          <cell r="B9856" t="str">
            <v>incīdō –ere –cīdī –cīsus</v>
          </cell>
        </row>
        <row r="9857">
          <cell r="A9857" t="str">
            <v>INCIEO</v>
          </cell>
        </row>
        <row r="9858">
          <cell r="A9858" t="str">
            <v>INCILE</v>
          </cell>
        </row>
        <row r="9859">
          <cell r="A9859" t="str">
            <v>INCILIS</v>
          </cell>
        </row>
        <row r="9860">
          <cell r="A9860" t="str">
            <v>INCILO</v>
          </cell>
        </row>
        <row r="9861">
          <cell r="A9861" t="str">
            <v>INCINGO</v>
          </cell>
          <cell r="B9861" t="str">
            <v>incingō –ere –cīnxī –cīnctus</v>
          </cell>
        </row>
        <row r="9862">
          <cell r="A9862" t="str">
            <v>INCINO</v>
          </cell>
        </row>
        <row r="9863">
          <cell r="A9863" t="str">
            <v>INCIO</v>
          </cell>
        </row>
        <row r="9864">
          <cell r="A9864" t="str">
            <v>INCIPIO</v>
          </cell>
          <cell r="B9864" t="str">
            <v>incipiō incipere incēpī inceptus</v>
          </cell>
        </row>
        <row r="9865">
          <cell r="A9865" t="str">
            <v>INCISVM</v>
          </cell>
        </row>
        <row r="9866">
          <cell r="A9866" t="str">
            <v>INCITAMENTVM</v>
          </cell>
          <cell r="B9866" t="str">
            <v xml:space="preserve">incitāmentum –ī n. </v>
          </cell>
        </row>
        <row r="9867">
          <cell r="A9867" t="str">
            <v>INCITATIO</v>
          </cell>
        </row>
        <row r="9868">
          <cell r="A9868" t="str">
            <v>INCITATVS/1</v>
          </cell>
        </row>
        <row r="9869">
          <cell r="A9869" t="str">
            <v>INCITATVS/2</v>
          </cell>
          <cell r="B9869" t="str">
            <v>incitātus –a –um</v>
          </cell>
        </row>
        <row r="9870">
          <cell r="A9870" t="str">
            <v>INCITATVS/N</v>
          </cell>
          <cell r="B9870" t="str">
            <v>Incitātus –ī m.</v>
          </cell>
        </row>
        <row r="9871">
          <cell r="A9871" t="str">
            <v>INCITO/1</v>
          </cell>
          <cell r="B9871" t="str">
            <v>incitō incitāre incitāvī incitātus</v>
          </cell>
        </row>
        <row r="9872">
          <cell r="A9872" t="str">
            <v>INCITVS/1</v>
          </cell>
          <cell r="B9872" t="str">
            <v>incitus –a –um</v>
          </cell>
        </row>
        <row r="9873">
          <cell r="A9873" t="str">
            <v>INCITVS/2</v>
          </cell>
        </row>
        <row r="9874">
          <cell r="A9874" t="str">
            <v>INCLAMO</v>
          </cell>
          <cell r="B9874" t="str">
            <v>inclāmō inclāmāre inclāmāvī inclāmātus</v>
          </cell>
        </row>
        <row r="9875">
          <cell r="A9875" t="str">
            <v>INCLARESCO</v>
          </cell>
          <cell r="B9875" t="str">
            <v>inclāresco inclārescere inclāruī</v>
          </cell>
        </row>
        <row r="9876">
          <cell r="A9876" t="str">
            <v>INCLEMENS</v>
          </cell>
        </row>
        <row r="9877">
          <cell r="A9877" t="str">
            <v>INCLEMENTIA</v>
          </cell>
          <cell r="B9877" t="str">
            <v>inclēmentia –ae f.</v>
          </cell>
        </row>
        <row r="9878">
          <cell r="A9878" t="str">
            <v>INCLINABILIS</v>
          </cell>
        </row>
        <row r="9879">
          <cell r="A9879" t="str">
            <v>INCLINATIO</v>
          </cell>
          <cell r="B9879" t="str">
            <v xml:space="preserve">inclīnātiō –ōnis f. </v>
          </cell>
        </row>
        <row r="9880">
          <cell r="A9880" t="str">
            <v>INCLINATVS/1</v>
          </cell>
        </row>
        <row r="9881">
          <cell r="A9881" t="str">
            <v>INCLINATVS/2</v>
          </cell>
        </row>
        <row r="9882">
          <cell r="A9882" t="str">
            <v>INCLINO</v>
          </cell>
          <cell r="B9882" t="str">
            <v>inclīnō inclīnāre inclīnāvī inclīnātus</v>
          </cell>
        </row>
        <row r="9883">
          <cell r="A9883" t="str">
            <v>INCLVDO</v>
          </cell>
          <cell r="B9883" t="str">
            <v>inclūdō inclūdere inclūsī inclūsus</v>
          </cell>
        </row>
        <row r="9884">
          <cell r="A9884" t="str">
            <v>INCLVTVS</v>
          </cell>
          <cell r="B9884" t="str">
            <v>inclutus –a –um</v>
          </cell>
        </row>
        <row r="9885">
          <cell r="A9885" t="str">
            <v>INCOACTVS</v>
          </cell>
        </row>
        <row r="9886">
          <cell r="A9886" t="str">
            <v>INCOGITATVS</v>
          </cell>
        </row>
        <row r="9887">
          <cell r="A9887" t="str">
            <v>INCOGITO</v>
          </cell>
        </row>
        <row r="9888">
          <cell r="A9888" t="str">
            <v>INCOGNITVS</v>
          </cell>
          <cell r="B9888" t="str">
            <v>incognitus –a –um</v>
          </cell>
        </row>
        <row r="9889">
          <cell r="A9889" t="str">
            <v>INCOHIBEO</v>
          </cell>
        </row>
        <row r="9890">
          <cell r="A9890" t="str">
            <v>INCOHO</v>
          </cell>
          <cell r="B9890" t="str">
            <v>incohō –āre –āvī –ātum</v>
          </cell>
        </row>
        <row r="9891">
          <cell r="A9891" t="str">
            <v>INCOLA</v>
          </cell>
          <cell r="B9891" t="str">
            <v>incola incolae m. or f.</v>
          </cell>
        </row>
        <row r="9892">
          <cell r="A9892" t="str">
            <v>INCOLO/1</v>
          </cell>
        </row>
        <row r="9893">
          <cell r="A9893" t="str">
            <v>INCOLO/2</v>
          </cell>
          <cell r="B9893" t="str">
            <v>incolō incolere incoluī</v>
          </cell>
        </row>
        <row r="9894">
          <cell r="A9894" t="str">
            <v>INCOLVMIS</v>
          </cell>
          <cell r="B9894" t="str">
            <v>incolumis incolumis incolume</v>
          </cell>
        </row>
        <row r="9895">
          <cell r="A9895" t="str">
            <v>INCOLVMITAS</v>
          </cell>
          <cell r="B9895" t="str">
            <v>incolumitās –ātis f.</v>
          </cell>
        </row>
        <row r="9896">
          <cell r="A9896" t="str">
            <v>INCOMITATVS</v>
          </cell>
          <cell r="B9896" t="str">
            <v>incomitātus –a –um</v>
          </cell>
        </row>
        <row r="9897">
          <cell r="A9897" t="str">
            <v>INCOMMODVM</v>
          </cell>
          <cell r="B9897" t="str">
            <v>incommodum –ī n.</v>
          </cell>
        </row>
        <row r="9898">
          <cell r="A9898" t="str">
            <v>INCOMMODVS</v>
          </cell>
          <cell r="B9898" t="str">
            <v>incommodus –a –um</v>
          </cell>
        </row>
        <row r="9899">
          <cell r="A9899" t="str">
            <v>INCOMPARABILIS</v>
          </cell>
          <cell r="B9899" t="str">
            <v xml:space="preserve">incomparābilis –e </v>
          </cell>
        </row>
        <row r="9900">
          <cell r="A9900" t="str">
            <v>INCOMPERTVS</v>
          </cell>
        </row>
        <row r="9901">
          <cell r="A9901" t="str">
            <v>INCOMPOSITVS</v>
          </cell>
          <cell r="B9901" t="str">
            <v>incompositus –a –um</v>
          </cell>
        </row>
        <row r="9902">
          <cell r="A9902" t="str">
            <v>INCOMPREHENSIBILIS</v>
          </cell>
        </row>
        <row r="9903">
          <cell r="A9903" t="str">
            <v>INCOMPTVS</v>
          </cell>
          <cell r="B9903" t="str">
            <v>incōmptus –a –um</v>
          </cell>
        </row>
        <row r="9904">
          <cell r="A9904" t="str">
            <v>INCONCESSVS</v>
          </cell>
          <cell r="B9904" t="str">
            <v>inconcessus –a –um</v>
          </cell>
        </row>
        <row r="9905">
          <cell r="A9905" t="str">
            <v>INCONCINNVS</v>
          </cell>
        </row>
        <row r="9906">
          <cell r="A9906" t="str">
            <v>INCONCVSSVS</v>
          </cell>
        </row>
        <row r="9907">
          <cell r="A9907" t="str">
            <v>INCONDEMNATVS</v>
          </cell>
        </row>
        <row r="9908">
          <cell r="A9908" t="str">
            <v>INCONDITVS</v>
          </cell>
          <cell r="B9908" t="str">
            <v>inconditus –a –um</v>
          </cell>
        </row>
        <row r="9909">
          <cell r="A9909" t="str">
            <v>INCONFVSVS</v>
          </cell>
        </row>
        <row r="9910">
          <cell r="A9910" t="str">
            <v>INCONSIDERATVS</v>
          </cell>
        </row>
        <row r="9911">
          <cell r="A9911" t="str">
            <v>INCONSTANS</v>
          </cell>
          <cell r="B9911" t="str">
            <v xml:space="preserve">incōnstāns –antis </v>
          </cell>
        </row>
        <row r="9912">
          <cell r="A9912" t="str">
            <v>INCONSTANTIA</v>
          </cell>
        </row>
        <row r="9913">
          <cell r="A9913" t="str">
            <v>INCONSVETVS</v>
          </cell>
        </row>
        <row r="9914">
          <cell r="A9914" t="str">
            <v>INCONSVLTVS/1</v>
          </cell>
        </row>
        <row r="9915">
          <cell r="A9915" t="str">
            <v>INCONSVLTVS/2</v>
          </cell>
          <cell r="B9915" t="str">
            <v>incōnsultus –a –um</v>
          </cell>
        </row>
        <row r="9916">
          <cell r="A9916" t="str">
            <v>INCONTAMINATVS</v>
          </cell>
        </row>
        <row r="9917">
          <cell r="A9917" t="str">
            <v>INCONTINENS</v>
          </cell>
          <cell r="B9917" t="str">
            <v>incontinēns –entis</v>
          </cell>
        </row>
        <row r="9918">
          <cell r="A9918" t="str">
            <v>INCONTINENTIA</v>
          </cell>
          <cell r="B9918" t="str">
            <v>incontinentia –ae f.</v>
          </cell>
        </row>
        <row r="9919">
          <cell r="A9919" t="str">
            <v>INCONVENIENS</v>
          </cell>
        </row>
        <row r="9920">
          <cell r="A9920" t="str">
            <v>INCOQVO</v>
          </cell>
          <cell r="B9920" t="str">
            <v xml:space="preserve">incoquō –coquere –coxī –coctum </v>
          </cell>
        </row>
        <row r="9921">
          <cell r="A9921" t="str">
            <v>INCORPORALIS</v>
          </cell>
        </row>
        <row r="9922">
          <cell r="A9922" t="str">
            <v>INCORRVPTVS</v>
          </cell>
          <cell r="B9922" t="str">
            <v>incorruptus –a –um</v>
          </cell>
        </row>
        <row r="9923">
          <cell r="A9923" t="str">
            <v>INCREBRESCO</v>
          </cell>
          <cell r="B9923" t="str">
            <v>incrēbrēscō –ere –crēbruī</v>
          </cell>
        </row>
        <row r="9924">
          <cell r="A9924" t="str">
            <v>INCREDIBILIS</v>
          </cell>
          <cell r="B9924" t="str">
            <v>incrēdibilis incrēdibilis incrēdibile</v>
          </cell>
        </row>
        <row r="9925">
          <cell r="A9925" t="str">
            <v>INCREDVLVS</v>
          </cell>
        </row>
        <row r="9926">
          <cell r="A9926" t="str">
            <v>INCREMENTVM</v>
          </cell>
          <cell r="B9926" t="str">
            <v>incrēmentum –ī n.</v>
          </cell>
        </row>
        <row r="9927">
          <cell r="A9927" t="str">
            <v>INCREPATVS</v>
          </cell>
        </row>
        <row r="9928">
          <cell r="A9928" t="str">
            <v>INCREPITO</v>
          </cell>
          <cell r="B9928" t="str">
            <v>increpitō increpitāre increpitāvī increpitātus</v>
          </cell>
        </row>
        <row r="9929">
          <cell r="A9929" t="str">
            <v>INCREPITVS/1</v>
          </cell>
        </row>
        <row r="9930">
          <cell r="A9930" t="str">
            <v>INCREPITVS/2</v>
          </cell>
        </row>
        <row r="9931">
          <cell r="A9931" t="str">
            <v>INCREPO</v>
          </cell>
          <cell r="B9931" t="str">
            <v>increpō increpāre increpavī/increpuī increpatus/increpitus</v>
          </cell>
        </row>
        <row r="9932">
          <cell r="A9932" t="str">
            <v>INCRESCO</v>
          </cell>
          <cell r="B9932" t="str">
            <v>incrēscō –ere –crēvī –crētus</v>
          </cell>
        </row>
        <row r="9933">
          <cell r="A9933" t="str">
            <v>INCRVENTVS</v>
          </cell>
          <cell r="B9933" t="str">
            <v>incruentus –a –um</v>
          </cell>
        </row>
        <row r="9934">
          <cell r="A9934" t="str">
            <v>INCRVSTO</v>
          </cell>
          <cell r="B9934" t="str">
            <v>incrustō –āre</v>
          </cell>
        </row>
        <row r="9935">
          <cell r="A9935" t="str">
            <v>INCVBO/1</v>
          </cell>
          <cell r="B9935" t="str">
            <v>incubō –ōnis m.</v>
          </cell>
        </row>
        <row r="9936">
          <cell r="A9936" t="str">
            <v>INCVBO/2</v>
          </cell>
          <cell r="B9936" t="str">
            <v>incubō incubāre incubuī incubitus</v>
          </cell>
        </row>
        <row r="9937">
          <cell r="A9937" t="str">
            <v>INCVLCO</v>
          </cell>
        </row>
        <row r="9938">
          <cell r="A9938" t="str">
            <v>INCVLTVS/1</v>
          </cell>
        </row>
        <row r="9939">
          <cell r="A9939" t="str">
            <v>INCVLTVS/2</v>
          </cell>
          <cell r="B9939" t="str">
            <v>incultus –a –um</v>
          </cell>
        </row>
        <row r="9940">
          <cell r="A9940" t="str">
            <v>INCVMBA</v>
          </cell>
        </row>
        <row r="9941">
          <cell r="A9941" t="str">
            <v>INCVMBO</v>
          </cell>
          <cell r="B9941" t="str">
            <v>incumbō –ere –cubuī –cubitus</v>
          </cell>
        </row>
        <row r="9942">
          <cell r="A9942" t="str">
            <v>INCVNABVLA</v>
          </cell>
          <cell r="B9942" t="str">
            <v>incūnābula –ōrum n.</v>
          </cell>
        </row>
        <row r="9943">
          <cell r="A9943" t="str">
            <v>INCVRIA</v>
          </cell>
          <cell r="B9943" t="str">
            <v xml:space="preserve">incūria –ae f. </v>
          </cell>
        </row>
        <row r="9944">
          <cell r="A9944" t="str">
            <v>INCVRIALITAS</v>
          </cell>
          <cell r="B9944" t="str">
            <v>incūriālitās –ātis f.</v>
          </cell>
        </row>
        <row r="9945">
          <cell r="A9945" t="str">
            <v>INCVRIOSVS</v>
          </cell>
          <cell r="B9945" t="str">
            <v>incūriōsus –a –um</v>
          </cell>
        </row>
        <row r="9946">
          <cell r="A9946" t="str">
            <v>INCVRO</v>
          </cell>
        </row>
        <row r="9947">
          <cell r="A9947" t="str">
            <v>INCVRRO</v>
          </cell>
          <cell r="B9947" t="str">
            <v>incurrō –ere –currī or cucurrī –cursus</v>
          </cell>
        </row>
        <row r="9948">
          <cell r="A9948" t="str">
            <v>INCVRSIO</v>
          </cell>
          <cell r="B9948" t="str">
            <v>incursiō –ōnis f.</v>
          </cell>
        </row>
        <row r="9949">
          <cell r="A9949" t="str">
            <v>INCVRSITO</v>
          </cell>
        </row>
        <row r="9950">
          <cell r="A9950" t="str">
            <v>INCVRSO</v>
          </cell>
          <cell r="B9950" t="str">
            <v>incursō incursāre</v>
          </cell>
        </row>
        <row r="9951">
          <cell r="A9951" t="str">
            <v>INCVRSVS</v>
          </cell>
          <cell r="B9951" t="str">
            <v>incursus –ūs m.</v>
          </cell>
        </row>
        <row r="9952">
          <cell r="A9952" t="str">
            <v>INCVRVO</v>
          </cell>
          <cell r="B9952" t="str">
            <v>incurvō incurvāre incurvāvī incurvātus</v>
          </cell>
        </row>
        <row r="9953">
          <cell r="A9953" t="str">
            <v>INCVRVVS</v>
          </cell>
          <cell r="B9953" t="str">
            <v>incurvus –a –um</v>
          </cell>
        </row>
        <row r="9954">
          <cell r="A9954" t="str">
            <v>INCVS</v>
          </cell>
          <cell r="B9954" t="str">
            <v>incūs –ūdis f.</v>
          </cell>
        </row>
        <row r="9955">
          <cell r="A9955" t="str">
            <v>INCVSATIO</v>
          </cell>
        </row>
        <row r="9956">
          <cell r="A9956" t="str">
            <v>INCVSO</v>
          </cell>
          <cell r="B9956" t="str">
            <v>incūsō incūsāre incūsāvī incūsātus</v>
          </cell>
        </row>
        <row r="9957">
          <cell r="A9957" t="str">
            <v>INCVSSVS</v>
          </cell>
        </row>
        <row r="9958">
          <cell r="A9958" t="str">
            <v>INCVSTODITVS</v>
          </cell>
          <cell r="B9958" t="str">
            <v>incustōdītus –a –um</v>
          </cell>
        </row>
        <row r="9959">
          <cell r="A9959" t="str">
            <v>INCVSVS</v>
          </cell>
          <cell r="B9959" t="str">
            <v>incūsus –a –um (&lt; incūdō –cūdere)</v>
          </cell>
        </row>
        <row r="9960">
          <cell r="A9960" t="str">
            <v>INCVTIO</v>
          </cell>
          <cell r="B9960" t="str">
            <v>incutiō –ere –cussī –cussus</v>
          </cell>
        </row>
        <row r="9961">
          <cell r="A9961" t="str">
            <v>INDAGATIO</v>
          </cell>
        </row>
        <row r="9962">
          <cell r="A9962" t="str">
            <v>INDAGATOR</v>
          </cell>
        </row>
        <row r="9963">
          <cell r="A9963" t="str">
            <v>INDAGATRIX</v>
          </cell>
        </row>
        <row r="9964">
          <cell r="A9964" t="str">
            <v>INDAGO/1</v>
          </cell>
          <cell r="B9964" t="str">
            <v>indāgō –inis f.</v>
          </cell>
        </row>
        <row r="9965">
          <cell r="A9965" t="str">
            <v>INDAGO/2</v>
          </cell>
        </row>
        <row r="9966">
          <cell r="A9966" t="str">
            <v>INDE</v>
          </cell>
          <cell r="B9966" t="str">
            <v>inde</v>
          </cell>
        </row>
        <row r="9967">
          <cell r="A9967" t="str">
            <v>INDEBITVS</v>
          </cell>
          <cell r="B9967" t="str">
            <v>indēbitus –a –um</v>
          </cell>
        </row>
        <row r="9968">
          <cell r="A9968" t="str">
            <v>INDECENS</v>
          </cell>
          <cell r="B9968" t="str">
            <v>indecēns –entis</v>
          </cell>
        </row>
        <row r="9969">
          <cell r="A9969" t="str">
            <v>INDECENTER</v>
          </cell>
          <cell r="B9969" t="str">
            <v>indecenter (comp. ius, super.. issimē)</v>
          </cell>
        </row>
        <row r="9970">
          <cell r="A9970" t="str">
            <v>INDECENTIA</v>
          </cell>
        </row>
        <row r="9971">
          <cell r="A9971" t="str">
            <v>INDECLINABILIS</v>
          </cell>
        </row>
        <row r="9972">
          <cell r="A9972" t="str">
            <v>INDECOR</v>
          </cell>
          <cell r="B9972" t="str">
            <v>indecor –oris and indecoris –e</v>
          </cell>
        </row>
        <row r="9973">
          <cell r="A9973" t="str">
            <v>INDECORO</v>
          </cell>
        </row>
        <row r="9974">
          <cell r="A9974" t="str">
            <v>INDECORVS</v>
          </cell>
          <cell r="B9974" t="str">
            <v>indecōrus –a –um</v>
          </cell>
        </row>
        <row r="9975">
          <cell r="A9975" t="str">
            <v>INDEFATIGABILIS</v>
          </cell>
        </row>
        <row r="9976">
          <cell r="A9976" t="str">
            <v>INDEFATIGATVS</v>
          </cell>
        </row>
        <row r="9977">
          <cell r="A9977" t="str">
            <v>INDEFENSVS</v>
          </cell>
        </row>
        <row r="9978">
          <cell r="A9978" t="str">
            <v>INDEFESSVS</v>
          </cell>
          <cell r="B9978" t="str">
            <v>indēfessus –a –um</v>
          </cell>
        </row>
        <row r="9979">
          <cell r="A9979" t="str">
            <v>INDEFLEXVS</v>
          </cell>
        </row>
        <row r="9980">
          <cell r="A9980" t="str">
            <v>INDELEBILIS</v>
          </cell>
        </row>
        <row r="9981">
          <cell r="A9981" t="str">
            <v>INDELECTATVS</v>
          </cell>
        </row>
        <row r="9982">
          <cell r="A9982" t="str">
            <v>INDEMNATVS</v>
          </cell>
        </row>
        <row r="9983">
          <cell r="A9983" t="str">
            <v>INDEMNIS</v>
          </cell>
        </row>
        <row r="9984">
          <cell r="A9984" t="str">
            <v>INDEPRAVATVS</v>
          </cell>
        </row>
        <row r="9985">
          <cell r="A9985" t="str">
            <v>INDEPREHENSVS</v>
          </cell>
          <cell r="B9985" t="str">
            <v>indēprēnsus –a –um</v>
          </cell>
        </row>
        <row r="9986">
          <cell r="A9986" t="str">
            <v>INDESERTVS</v>
          </cell>
        </row>
        <row r="9987">
          <cell r="A9987" t="str">
            <v>INDEX</v>
          </cell>
          <cell r="B9987" t="str">
            <v>index indicis m.</v>
          </cell>
        </row>
        <row r="9988">
          <cell r="A9988" t="str">
            <v>INDIA/N</v>
          </cell>
          <cell r="B9988" t="str">
            <v>India –ae f.</v>
          </cell>
        </row>
        <row r="9989">
          <cell r="A9989" t="str">
            <v>INDICIVM</v>
          </cell>
          <cell r="B9989" t="str">
            <v>indicium indici(ī) n.</v>
          </cell>
        </row>
        <row r="9990">
          <cell r="A9990" t="str">
            <v>INDICO/1</v>
          </cell>
          <cell r="B9990" t="str">
            <v>indicō indicāre indicāvī indicātus</v>
          </cell>
        </row>
        <row r="9991">
          <cell r="A9991" t="str">
            <v>INDICO/2</v>
          </cell>
          <cell r="B9991" t="str">
            <v>indīcō indīcere indīxī indictus</v>
          </cell>
        </row>
        <row r="9992">
          <cell r="A9992" t="str">
            <v>INDICTIO</v>
          </cell>
        </row>
        <row r="9993">
          <cell r="A9993" t="str">
            <v>INDICTVS</v>
          </cell>
          <cell r="B9993" t="str">
            <v>indictus –a –um</v>
          </cell>
        </row>
        <row r="9994">
          <cell r="A9994" t="str">
            <v>INDICVS/A</v>
          </cell>
          <cell r="B9994" t="str">
            <v>Indicus –a –um</v>
          </cell>
        </row>
        <row r="9995">
          <cell r="A9995" t="str">
            <v>INDIDEM</v>
          </cell>
          <cell r="B9995" t="str">
            <v>indidem</v>
          </cell>
        </row>
        <row r="9996">
          <cell r="A9996" t="str">
            <v>INDIFFERENS</v>
          </cell>
        </row>
        <row r="9997">
          <cell r="A9997" t="str">
            <v>INDIGENA</v>
          </cell>
          <cell r="B9997" t="str">
            <v>indigena –ae</v>
          </cell>
        </row>
        <row r="9998">
          <cell r="A9998" t="str">
            <v>INDIGENTIA</v>
          </cell>
          <cell r="B9998" t="str">
            <v xml:space="preserve">indigentia –ae f. </v>
          </cell>
        </row>
        <row r="9999">
          <cell r="A9999" t="str">
            <v>INDIGENVS</v>
          </cell>
          <cell r="B9999" t="str">
            <v>indigenus –a –um</v>
          </cell>
        </row>
        <row r="10000">
          <cell r="A10000" t="str">
            <v>INDIGEO</v>
          </cell>
          <cell r="B10000" t="str">
            <v>indigeō –digēre –diguī</v>
          </cell>
        </row>
        <row r="10001">
          <cell r="A10001" t="str">
            <v>INDIGES</v>
          </cell>
          <cell r="B10001" t="str">
            <v>indiges –etis m.</v>
          </cell>
        </row>
        <row r="10002">
          <cell r="A10002" t="str">
            <v>INDIGES/N</v>
          </cell>
        </row>
        <row r="10003">
          <cell r="A10003" t="str">
            <v>INDIGESTVS</v>
          </cell>
          <cell r="B10003" t="str">
            <v>indīgestus –a –um</v>
          </cell>
        </row>
        <row r="10004">
          <cell r="A10004" t="str">
            <v>INDIGETES/N</v>
          </cell>
          <cell r="B10004" t="str">
            <v>Indigetes –um m.</v>
          </cell>
        </row>
        <row r="10005">
          <cell r="A10005" t="str">
            <v>INDIGNABVNDVS</v>
          </cell>
          <cell r="B10005" t="str">
            <v>indignābundus –a –um</v>
          </cell>
        </row>
        <row r="10006">
          <cell r="A10006" t="str">
            <v>INDIGNANDVS</v>
          </cell>
        </row>
        <row r="10007">
          <cell r="A10007" t="str">
            <v>INDIGNATIO</v>
          </cell>
          <cell r="B10007" t="str">
            <v>indignātiō –ōnis f.</v>
          </cell>
        </row>
        <row r="10008">
          <cell r="A10008" t="str">
            <v>INDIGNITAS</v>
          </cell>
          <cell r="B10008" t="str">
            <v>indignitās –ātis f.</v>
          </cell>
        </row>
        <row r="10009">
          <cell r="A10009" t="str">
            <v>INDIGNOR</v>
          </cell>
          <cell r="B10009" t="str">
            <v>indīgnor –ātus sum</v>
          </cell>
        </row>
        <row r="10010">
          <cell r="A10010" t="str">
            <v>INDIGNVS</v>
          </cell>
          <cell r="B10010" t="str">
            <v>indīgnus –a –um</v>
          </cell>
        </row>
        <row r="10011">
          <cell r="A10011" t="str">
            <v>INDIGVS</v>
          </cell>
          <cell r="B10011" t="str">
            <v>indigus –a –um</v>
          </cell>
        </row>
        <row r="10012">
          <cell r="A10012" t="str">
            <v>INDILIGENS</v>
          </cell>
          <cell r="B10012" t="str">
            <v>indīligēns –entis</v>
          </cell>
        </row>
        <row r="10013">
          <cell r="A10013" t="str">
            <v>INDILIGENTIA</v>
          </cell>
          <cell r="B10013" t="str">
            <v>indīligentia –ae f.</v>
          </cell>
        </row>
        <row r="10014">
          <cell r="A10014" t="str">
            <v>INDIPISCOR</v>
          </cell>
        </row>
        <row r="10015">
          <cell r="A10015" t="str">
            <v>INDISCRETVS</v>
          </cell>
          <cell r="B10015" t="str">
            <v>indiscrētus –a –um</v>
          </cell>
        </row>
        <row r="10016">
          <cell r="A10016" t="str">
            <v>INDISPOSITE</v>
          </cell>
        </row>
        <row r="10017">
          <cell r="A10017" t="str">
            <v>INDISTINCTVS</v>
          </cell>
          <cell r="B10017" t="str">
            <v>indistinctus –a –um</v>
          </cell>
        </row>
        <row r="10018">
          <cell r="A10018" t="str">
            <v>INDIVIDVVS</v>
          </cell>
        </row>
        <row r="10019">
          <cell r="A10019" t="str">
            <v>INDIVISVS</v>
          </cell>
          <cell r="B10019" t="str">
            <v>indīvīsus –a –um</v>
          </cell>
        </row>
        <row r="10020">
          <cell r="A10020" t="str">
            <v>INDO</v>
          </cell>
          <cell r="B10020" t="str">
            <v>indō –dere –didī –ditum</v>
          </cell>
        </row>
        <row r="10021">
          <cell r="A10021" t="str">
            <v>INDOCILIS</v>
          </cell>
          <cell r="B10021" t="str">
            <v>indocilis –e</v>
          </cell>
        </row>
        <row r="10022">
          <cell r="A10022" t="str">
            <v>INDOCTVS</v>
          </cell>
          <cell r="B10022" t="str">
            <v>indoctus –a –um</v>
          </cell>
        </row>
        <row r="10023">
          <cell r="A10023" t="str">
            <v>INDOLENTIA</v>
          </cell>
        </row>
        <row r="10024">
          <cell r="A10024" t="str">
            <v>INDOLES</v>
          </cell>
          <cell r="B10024" t="str">
            <v>indoles –is f.</v>
          </cell>
        </row>
        <row r="10025">
          <cell r="A10025" t="str">
            <v>INDOLESCO</v>
          </cell>
          <cell r="B10025" t="str">
            <v>in–dolēscō –dolēscere –doluī —</v>
          </cell>
        </row>
        <row r="10026">
          <cell r="A10026" t="str">
            <v>INDOMABILIS</v>
          </cell>
          <cell r="B10026" t="str">
            <v>indomābilis –e</v>
          </cell>
        </row>
        <row r="10027">
          <cell r="A10027" t="str">
            <v>INDOMITVS</v>
          </cell>
          <cell r="B10027" t="str">
            <v>indomitus –a –um</v>
          </cell>
        </row>
        <row r="10028">
          <cell r="A10028" t="str">
            <v>INDORMIO</v>
          </cell>
          <cell r="B10028" t="str">
            <v>indormiō –īre –īvī –ītus</v>
          </cell>
        </row>
        <row r="10029">
          <cell r="A10029" t="str">
            <v>INDOTATVS</v>
          </cell>
        </row>
        <row r="10030">
          <cell r="A10030" t="str">
            <v>INDVBITATVS</v>
          </cell>
          <cell r="B10030" t="str">
            <v>indubitātus –a –um</v>
          </cell>
        </row>
        <row r="10031">
          <cell r="A10031" t="str">
            <v>INDVBITO</v>
          </cell>
          <cell r="B10031" t="str">
            <v>indubitō indubitāre indubitāvī indubitātus</v>
          </cell>
        </row>
        <row r="10032">
          <cell r="A10032" t="str">
            <v>INDVBIVS</v>
          </cell>
        </row>
        <row r="10033">
          <cell r="A10033" t="str">
            <v>INDVCO</v>
          </cell>
          <cell r="B10033" t="str">
            <v>indūcō inducere indūxī inductus</v>
          </cell>
        </row>
        <row r="10034">
          <cell r="A10034" t="str">
            <v>INDVCTIO</v>
          </cell>
        </row>
        <row r="10035">
          <cell r="A10035" t="str">
            <v>INDVCTVS</v>
          </cell>
        </row>
        <row r="10036">
          <cell r="A10036" t="str">
            <v>INDVLGENS</v>
          </cell>
        </row>
        <row r="10037">
          <cell r="A10037" t="str">
            <v>INDVLGENTIA</v>
          </cell>
          <cell r="B10037" t="str">
            <v>indulgentia –ae f.</v>
          </cell>
        </row>
        <row r="10038">
          <cell r="A10038" t="str">
            <v>INDVLGEO</v>
          </cell>
          <cell r="B10038" t="str">
            <v>indulgeō indulgēre indulsī indultus</v>
          </cell>
        </row>
        <row r="10039">
          <cell r="A10039" t="str">
            <v>INDVO</v>
          </cell>
          <cell r="B10039" t="str">
            <v>induō induere induī indūtus</v>
          </cell>
        </row>
        <row r="10040">
          <cell r="A10040" t="str">
            <v>INDVRATVS</v>
          </cell>
        </row>
        <row r="10041">
          <cell r="A10041" t="str">
            <v>INDVRESCO</v>
          </cell>
          <cell r="B10041" t="str">
            <v>indūrēscō –dūrēscere –dūruī —</v>
          </cell>
        </row>
        <row r="10042">
          <cell r="A10042" t="str">
            <v>INDVRO</v>
          </cell>
        </row>
        <row r="10043">
          <cell r="A10043" t="str">
            <v>INDVS/A</v>
          </cell>
          <cell r="B10043" t="str">
            <v>Indus –a –um</v>
          </cell>
        </row>
        <row r="10044">
          <cell r="A10044" t="str">
            <v>INDVS/N</v>
          </cell>
          <cell r="B10044" t="str">
            <v>Indus –ī m.</v>
          </cell>
        </row>
        <row r="10045">
          <cell r="A10045" t="str">
            <v>INDVSTRIA</v>
          </cell>
          <cell r="B10045" t="str">
            <v>industria industriae f.</v>
          </cell>
        </row>
        <row r="10046">
          <cell r="A10046" t="str">
            <v>INDVSTRIOSE</v>
          </cell>
        </row>
        <row r="10047">
          <cell r="A10047" t="str">
            <v>INDVSTRIVS</v>
          </cell>
          <cell r="B10047" t="str">
            <v>industrius –a –um</v>
          </cell>
        </row>
        <row r="10048">
          <cell r="A10048" t="str">
            <v>INDVTIAE</v>
          </cell>
          <cell r="B10048" t="str">
            <v>indūtiae –ārum f.</v>
          </cell>
        </row>
        <row r="10049">
          <cell r="A10049" t="str">
            <v>INDVTILIS</v>
          </cell>
        </row>
        <row r="10050">
          <cell r="A10050" t="str">
            <v>INDVTIOMARVS/N</v>
          </cell>
          <cell r="B10050" t="str">
            <v>Indūtiomārus –ī m.</v>
          </cell>
        </row>
        <row r="10051">
          <cell r="A10051" t="str">
            <v>INDVTVS</v>
          </cell>
        </row>
        <row r="10052">
          <cell r="A10052" t="str">
            <v>INE/N1</v>
          </cell>
        </row>
        <row r="10053">
          <cell r="A10053" t="str">
            <v>INEBRIO</v>
          </cell>
          <cell r="B10053" t="str">
            <v>in–ēbriō –ēbriāre</v>
          </cell>
        </row>
        <row r="10054">
          <cell r="A10054" t="str">
            <v>INEDIA</v>
          </cell>
        </row>
        <row r="10055">
          <cell r="A10055" t="str">
            <v>INEFFICAX</v>
          </cell>
        </row>
        <row r="10056">
          <cell r="A10056" t="str">
            <v>INELABORATVS</v>
          </cell>
        </row>
        <row r="10057">
          <cell r="A10057" t="str">
            <v>INELEGANS</v>
          </cell>
          <cell r="B10057" t="str">
            <v>inēlegans –antis</v>
          </cell>
        </row>
        <row r="10058">
          <cell r="A10058" t="str">
            <v>INELVCTABILIS</v>
          </cell>
          <cell r="B10058" t="str">
            <v>inēluctābilis –e</v>
          </cell>
        </row>
        <row r="10059">
          <cell r="A10059" t="str">
            <v>INEMENDABILIS</v>
          </cell>
        </row>
        <row r="10060">
          <cell r="A10060" t="str">
            <v>INEMORIOR</v>
          </cell>
        </row>
        <row r="10061">
          <cell r="A10061" t="str">
            <v>INEMPTVS</v>
          </cell>
          <cell r="B10061" t="str">
            <v>inemptus –a –um</v>
          </cell>
        </row>
        <row r="10062">
          <cell r="A10062" t="str">
            <v>INENSES/N</v>
          </cell>
        </row>
        <row r="10063">
          <cell r="A10063" t="str">
            <v>INEO/1</v>
          </cell>
          <cell r="B10063" t="str">
            <v>ineō inīre iniī/inīvī initus</v>
          </cell>
        </row>
        <row r="10064">
          <cell r="A10064" t="str">
            <v>INEPTIAE</v>
          </cell>
          <cell r="B10064" t="str">
            <v>ineptiae –ārum f.</v>
          </cell>
        </row>
        <row r="10065">
          <cell r="A10065" t="str">
            <v>INEPTIO</v>
          </cell>
          <cell r="B10065" t="str">
            <v>ineptiō ineptīre</v>
          </cell>
        </row>
        <row r="10066">
          <cell r="A10066" t="str">
            <v>INEPTVS</v>
          </cell>
          <cell r="B10066" t="str">
            <v>ineptus –a –um</v>
          </cell>
        </row>
        <row r="10067">
          <cell r="A10067" t="str">
            <v>INERMIS</v>
          </cell>
          <cell r="B10067" t="str">
            <v>inermis inermis inerme</v>
          </cell>
        </row>
        <row r="10068">
          <cell r="A10068" t="str">
            <v>INERMVS</v>
          </cell>
          <cell r="B10068" t="str">
            <v>inermus –a –um</v>
          </cell>
        </row>
        <row r="10069">
          <cell r="A10069" t="str">
            <v>INERRANS</v>
          </cell>
        </row>
        <row r="10070">
          <cell r="A10070" t="str">
            <v>INERRO/2</v>
          </cell>
        </row>
        <row r="10071">
          <cell r="A10071" t="str">
            <v>INERS</v>
          </cell>
          <cell r="B10071" t="str">
            <v>iners</v>
          </cell>
        </row>
        <row r="10072">
          <cell r="A10072" t="str">
            <v>INERTIA</v>
          </cell>
          <cell r="B10072" t="str">
            <v>inertia inertiae f.</v>
          </cell>
        </row>
        <row r="10073">
          <cell r="A10073" t="str">
            <v>INESCO</v>
          </cell>
        </row>
        <row r="10074">
          <cell r="A10074" t="str">
            <v>INEVITABILIS</v>
          </cell>
          <cell r="B10074" t="str">
            <v>inēvītābilis –e</v>
          </cell>
        </row>
        <row r="10075">
          <cell r="A10075" t="str">
            <v>INEXCITABILIS</v>
          </cell>
        </row>
        <row r="10076">
          <cell r="A10076" t="str">
            <v>INEXCITVS</v>
          </cell>
          <cell r="B10076" t="str">
            <v>inexcītus –a –um</v>
          </cell>
        </row>
        <row r="10077">
          <cell r="A10077" t="str">
            <v>INEXCVSABILIS</v>
          </cell>
        </row>
        <row r="10078">
          <cell r="A10078" t="str">
            <v>INEXERCITATVS</v>
          </cell>
        </row>
        <row r="10079">
          <cell r="A10079" t="str">
            <v>INEXERCITO</v>
          </cell>
        </row>
        <row r="10080">
          <cell r="A10080" t="str">
            <v>INEXHAVSTVS</v>
          </cell>
          <cell r="B10080" t="str">
            <v>inexhaustus –a –um</v>
          </cell>
        </row>
        <row r="10081">
          <cell r="A10081" t="str">
            <v>INEXORABILIS</v>
          </cell>
          <cell r="B10081" t="str">
            <v xml:space="preserve">inexōrābilis –e </v>
          </cell>
        </row>
        <row r="10082">
          <cell r="A10082" t="str">
            <v>INEXPERTVS</v>
          </cell>
          <cell r="B10082" t="str">
            <v>inexpertus –a –um</v>
          </cell>
        </row>
        <row r="10083">
          <cell r="A10083" t="str">
            <v>INEXPIABILIS</v>
          </cell>
          <cell r="B10083" t="str">
            <v>inexpiābilis –e</v>
          </cell>
        </row>
        <row r="10084">
          <cell r="A10084" t="str">
            <v>INEXPLEBILIS</v>
          </cell>
        </row>
        <row r="10085">
          <cell r="A10085" t="str">
            <v>INEXPLETVS</v>
          </cell>
          <cell r="B10085" t="str">
            <v>inexplētus –a –um</v>
          </cell>
        </row>
        <row r="10086">
          <cell r="A10086" t="str">
            <v>INEXPLICABILIS</v>
          </cell>
        </row>
        <row r="10087">
          <cell r="A10087" t="str">
            <v>INEXPLORATO</v>
          </cell>
        </row>
        <row r="10088">
          <cell r="A10088" t="str">
            <v>INEXPLORATVS</v>
          </cell>
        </row>
        <row r="10089">
          <cell r="A10089" t="str">
            <v>INEXPVGNABILIS</v>
          </cell>
        </row>
        <row r="10090">
          <cell r="A10090" t="str">
            <v>INEXSPECTATVS</v>
          </cell>
        </row>
        <row r="10091">
          <cell r="A10091" t="str">
            <v>INEXSVPERABILIS</v>
          </cell>
        </row>
        <row r="10092">
          <cell r="A10092" t="str">
            <v>INEXTRICABILIS</v>
          </cell>
          <cell r="B10092" t="str">
            <v>inextrīcābilis –e</v>
          </cell>
        </row>
        <row r="10093">
          <cell r="A10093" t="str">
            <v>INFABRICATVS</v>
          </cell>
          <cell r="B10093" t="str">
            <v>īnfabricātus –a –um</v>
          </cell>
        </row>
        <row r="10094">
          <cell r="A10094" t="str">
            <v>INFACETIAE</v>
          </cell>
          <cell r="B10094" t="str">
            <v>infacētiae –ārum f.</v>
          </cell>
        </row>
        <row r="10095">
          <cell r="A10095" t="str">
            <v>INFACETVS</v>
          </cell>
          <cell r="B10095" t="str">
            <v>īnfacētus –a –um</v>
          </cell>
        </row>
        <row r="10096">
          <cell r="A10096" t="str">
            <v>INFACVNDVS</v>
          </cell>
        </row>
        <row r="10097">
          <cell r="A10097" t="str">
            <v>INFAMIA</v>
          </cell>
          <cell r="B10097" t="str">
            <v>īnfāmia –ae f.</v>
          </cell>
        </row>
        <row r="10098">
          <cell r="A10098" t="str">
            <v>INFAMIS</v>
          </cell>
          <cell r="B10098" t="str">
            <v>īnfāmis īnfāmis īnfāme</v>
          </cell>
        </row>
        <row r="10099">
          <cell r="A10099" t="str">
            <v>INFAMO</v>
          </cell>
          <cell r="B10099" t="str">
            <v>īnfāmō –infāmāre</v>
          </cell>
        </row>
        <row r="10100">
          <cell r="A10100" t="str">
            <v>INFANDVS</v>
          </cell>
          <cell r="B10100" t="str">
            <v>īnfandus –a –um</v>
          </cell>
        </row>
        <row r="10101">
          <cell r="A10101" t="str">
            <v>INFANS/1</v>
          </cell>
          <cell r="B10101" t="str">
            <v>īnfāns –antis</v>
          </cell>
        </row>
        <row r="10102">
          <cell r="A10102" t="str">
            <v>INFANTIA</v>
          </cell>
          <cell r="B10102" t="str">
            <v>īnfantia –ae f.</v>
          </cell>
        </row>
        <row r="10103">
          <cell r="A10103" t="str">
            <v>INFATIGABILIS</v>
          </cell>
        </row>
        <row r="10104">
          <cell r="A10104" t="str">
            <v>INFATVO</v>
          </cell>
          <cell r="B10104" t="str">
            <v>īn–fatuō –fatuāre</v>
          </cell>
        </row>
        <row r="10105">
          <cell r="A10105" t="str">
            <v>INFAVSTVS</v>
          </cell>
          <cell r="B10105" t="str">
            <v>īnfaustus –a –um</v>
          </cell>
        </row>
        <row r="10106">
          <cell r="A10106" t="str">
            <v>INFECTIO</v>
          </cell>
          <cell r="B10106" t="str">
            <v>infectiō –ōnis f.</v>
          </cell>
        </row>
        <row r="10107">
          <cell r="A10107" t="str">
            <v>INFECTIVVS</v>
          </cell>
        </row>
        <row r="10108">
          <cell r="A10108" t="str">
            <v>INFECTVS/1</v>
          </cell>
        </row>
        <row r="10109">
          <cell r="A10109" t="str">
            <v>INFECTVS/2</v>
          </cell>
          <cell r="B10109" t="str">
            <v>īnfectus –a –um</v>
          </cell>
        </row>
        <row r="10110">
          <cell r="A10110" t="str">
            <v>INFECVNDITAS</v>
          </cell>
        </row>
        <row r="10111">
          <cell r="A10111" t="str">
            <v>INFECVNDVS</v>
          </cell>
          <cell r="B10111" t="str">
            <v xml:space="preserve">īnfēcundus –a –um </v>
          </cell>
        </row>
        <row r="10112">
          <cell r="A10112" t="str">
            <v>INFELICITAS</v>
          </cell>
        </row>
        <row r="10113">
          <cell r="A10113" t="str">
            <v>INFELIX</v>
          </cell>
          <cell r="B10113" t="str">
            <v>īnfēlīx īnfēlīcis</v>
          </cell>
        </row>
        <row r="10114">
          <cell r="A10114" t="str">
            <v>INFENDO</v>
          </cell>
        </row>
        <row r="10115">
          <cell r="A10115" t="str">
            <v>INFENSO</v>
          </cell>
        </row>
        <row r="10116">
          <cell r="A10116" t="str">
            <v>INFENSVS</v>
          </cell>
          <cell r="B10116" t="str">
            <v>īnfēnsus –a –um</v>
          </cell>
        </row>
        <row r="10117">
          <cell r="A10117" t="str">
            <v>INFERI</v>
          </cell>
          <cell r="B10117" t="str">
            <v>inferī –ōrum m.</v>
          </cell>
        </row>
        <row r="10118">
          <cell r="A10118" t="str">
            <v>INFERIAE</v>
          </cell>
          <cell r="B10118" t="str">
            <v>īnferiae īnferiārum f.</v>
          </cell>
        </row>
        <row r="10119">
          <cell r="A10119" t="str">
            <v>INFERIOR</v>
          </cell>
          <cell r="B10119" t="str">
            <v>īnferior īnferius</v>
          </cell>
        </row>
        <row r="10120">
          <cell r="A10120" t="str">
            <v>INFERIORA</v>
          </cell>
        </row>
        <row r="10121">
          <cell r="A10121" t="str">
            <v>INFERIORES</v>
          </cell>
        </row>
        <row r="10122">
          <cell r="A10122" t="str">
            <v>INFERIVS</v>
          </cell>
          <cell r="B10122" t="str">
            <v>inferius –a –um</v>
          </cell>
        </row>
        <row r="10123">
          <cell r="A10123" t="str">
            <v>INFERNALIS</v>
          </cell>
          <cell r="B10123" t="str">
            <v>īnfernālis –e</v>
          </cell>
        </row>
        <row r="10124">
          <cell r="A10124" t="str">
            <v>INFERNAS</v>
          </cell>
        </row>
        <row r="10125">
          <cell r="A10125" t="str">
            <v>INFERNVS</v>
          </cell>
          <cell r="B10125" t="str">
            <v>īnfernus –a –um</v>
          </cell>
        </row>
        <row r="10126">
          <cell r="A10126" t="str">
            <v>INFERO</v>
          </cell>
          <cell r="B10126" t="str">
            <v>īnferō īnferre intulī inlātus</v>
          </cell>
        </row>
        <row r="10127">
          <cell r="A10127" t="str">
            <v>INFERVEFACIO</v>
          </cell>
        </row>
        <row r="10128">
          <cell r="A10128" t="str">
            <v>INFERVEO</v>
          </cell>
        </row>
        <row r="10129">
          <cell r="A10129" t="str">
            <v>INFERVESCO</v>
          </cell>
        </row>
        <row r="10130">
          <cell r="A10130" t="str">
            <v>INFERVS</v>
          </cell>
          <cell r="B10130" t="str">
            <v>īnferus –a –um</v>
          </cell>
        </row>
        <row r="10131">
          <cell r="A10131" t="str">
            <v>INFESTO</v>
          </cell>
          <cell r="B10131" t="str">
            <v>īn–fēstō –fēstāre</v>
          </cell>
        </row>
        <row r="10132">
          <cell r="A10132" t="str">
            <v>INFESTVS</v>
          </cell>
          <cell r="B10132" t="str">
            <v>īnfestus –a –um</v>
          </cell>
        </row>
        <row r="10133">
          <cell r="A10133" t="str">
            <v>INFEXIO</v>
          </cell>
        </row>
        <row r="10134">
          <cell r="A10134" t="str">
            <v>INFICIO</v>
          </cell>
          <cell r="B10134" t="str">
            <v>īnficiō –ere –fēcī –fectus</v>
          </cell>
        </row>
        <row r="10135">
          <cell r="A10135" t="str">
            <v>INFICISCO</v>
          </cell>
        </row>
        <row r="10136">
          <cell r="A10136" t="str">
            <v>INFIDELIS</v>
          </cell>
          <cell r="B10136" t="str">
            <v>īnfidēlis –e</v>
          </cell>
        </row>
        <row r="10137">
          <cell r="A10137" t="str">
            <v>INFIDELITAS</v>
          </cell>
          <cell r="B10137" t="str">
            <v>īnfidēlitās –ātis f.</v>
          </cell>
        </row>
        <row r="10138">
          <cell r="A10138" t="str">
            <v>INFIDVS</v>
          </cell>
          <cell r="B10138" t="str">
            <v>īnfīdus –a –um</v>
          </cell>
        </row>
        <row r="10139">
          <cell r="A10139" t="str">
            <v>INFIGO</v>
          </cell>
          <cell r="B10139" t="str">
            <v>īnfīgō –ere –fīxī –fīxus</v>
          </cell>
        </row>
        <row r="10140">
          <cell r="A10140" t="str">
            <v>INFIMVM</v>
          </cell>
          <cell r="B10140" t="str">
            <v>īnfimum –ī n.</v>
          </cell>
        </row>
        <row r="10141">
          <cell r="A10141" t="str">
            <v>INFIMVS</v>
          </cell>
          <cell r="B10141" t="str">
            <v>īnfimus –a –um</v>
          </cell>
        </row>
        <row r="10142">
          <cell r="A10142" t="str">
            <v>INFINDO</v>
          </cell>
          <cell r="B10142" t="str">
            <v>īnfindō –ere –fidī –fissus</v>
          </cell>
        </row>
        <row r="10143">
          <cell r="A10143" t="str">
            <v>INFINITVM</v>
          </cell>
        </row>
        <row r="10144">
          <cell r="A10144" t="str">
            <v>INFINITVS</v>
          </cell>
          <cell r="B10144" t="str">
            <v>īnfinītus –a –um</v>
          </cell>
        </row>
        <row r="10145">
          <cell r="A10145" t="str">
            <v>INFIO</v>
          </cell>
          <cell r="B10145" t="str">
            <v>īnfit</v>
          </cell>
        </row>
        <row r="10146">
          <cell r="A10146" t="str">
            <v>INFIRMIS</v>
          </cell>
        </row>
        <row r="10147">
          <cell r="A10147" t="str">
            <v>INFIRMITAS</v>
          </cell>
          <cell r="B10147" t="str">
            <v>īnfirmitās –ātis f.</v>
          </cell>
        </row>
        <row r="10148">
          <cell r="A10148" t="str">
            <v>INFIRMO</v>
          </cell>
          <cell r="B10148" t="str">
            <v>īnfirmō –īnfirmāre</v>
          </cell>
        </row>
        <row r="10149">
          <cell r="A10149" t="str">
            <v>INFIRMVS</v>
          </cell>
          <cell r="B10149" t="str">
            <v>īnfīrmus –a –um</v>
          </cell>
        </row>
        <row r="10150">
          <cell r="A10150" t="str">
            <v>INFITIAS</v>
          </cell>
          <cell r="B10150" t="str">
            <v>[of uncertain form and meaning]</v>
          </cell>
        </row>
        <row r="10151">
          <cell r="A10151" t="str">
            <v>INFITIATIO</v>
          </cell>
        </row>
        <row r="10152">
          <cell r="A10152" t="str">
            <v>INFITIATOR</v>
          </cell>
          <cell r="B10152" t="str">
            <v>īnfitiātor –ōris</v>
          </cell>
        </row>
        <row r="10153">
          <cell r="A10153" t="str">
            <v>INFITIOR</v>
          </cell>
          <cell r="B10153" t="str">
            <v>īnfitior īnfitiārī īnfitiātus</v>
          </cell>
        </row>
        <row r="10154">
          <cell r="A10154" t="str">
            <v>INFLAMMO</v>
          </cell>
          <cell r="B10154" t="str">
            <v>īnflammō īnflammāre īnflammāvī īnflammātus</v>
          </cell>
        </row>
        <row r="10155">
          <cell r="A10155" t="str">
            <v>INFLATIO</v>
          </cell>
        </row>
        <row r="10156">
          <cell r="A10156" t="str">
            <v>INFLATVS/1</v>
          </cell>
        </row>
        <row r="10157">
          <cell r="A10157" t="str">
            <v>INFLATVS/2</v>
          </cell>
        </row>
        <row r="10158">
          <cell r="A10158" t="str">
            <v>INFLECTIO</v>
          </cell>
        </row>
        <row r="10159">
          <cell r="A10159" t="str">
            <v>INFLECTO</v>
          </cell>
          <cell r="B10159" t="str">
            <v>īnflectō –ere –flexī –flexus</v>
          </cell>
        </row>
        <row r="10160">
          <cell r="A10160" t="str">
            <v>INFLETVS</v>
          </cell>
          <cell r="B10160" t="str">
            <v>īnflētus –a –um</v>
          </cell>
        </row>
        <row r="10161">
          <cell r="A10161" t="str">
            <v>INFLEXIBILIS</v>
          </cell>
        </row>
        <row r="10162">
          <cell r="A10162" t="str">
            <v>INFLEXILIS</v>
          </cell>
        </row>
        <row r="10163">
          <cell r="A10163" t="str">
            <v>INFLEXIO</v>
          </cell>
        </row>
        <row r="10164">
          <cell r="A10164" t="str">
            <v>INFLIGO</v>
          </cell>
          <cell r="B10164" t="str">
            <v>īnflīgō –ere –flīxī –flīctus</v>
          </cell>
        </row>
        <row r="10165">
          <cell r="A10165" t="str">
            <v>INFLO</v>
          </cell>
          <cell r="B10165" t="str">
            <v>īnflō īnflāre īnflāvī īnflātus</v>
          </cell>
        </row>
        <row r="10166">
          <cell r="A10166" t="str">
            <v>INFLVO</v>
          </cell>
          <cell r="B10166" t="str">
            <v>īn–fluō –fluere –flūxī –flūxum</v>
          </cell>
        </row>
        <row r="10167">
          <cell r="A10167" t="str">
            <v>INFODIO</v>
          </cell>
          <cell r="B10167" t="str">
            <v>īnfodiō –ere –fōdī –fossus</v>
          </cell>
        </row>
        <row r="10168">
          <cell r="A10168" t="str">
            <v>INFORMATIO</v>
          </cell>
          <cell r="B10168" t="str">
            <v>īnfōrmātiō –ōnis f.</v>
          </cell>
        </row>
        <row r="10169">
          <cell r="A10169" t="str">
            <v>INFORMIS</v>
          </cell>
          <cell r="B10169" t="str">
            <v>īnfōrmis –e</v>
          </cell>
        </row>
        <row r="10170">
          <cell r="A10170" t="str">
            <v>INFORMO</v>
          </cell>
          <cell r="B10170" t="str">
            <v>īnfōrmō īnfōrmāre īnfōrmāvī īnfōrmātus</v>
          </cell>
        </row>
        <row r="10171">
          <cell r="A10171" t="str">
            <v>INFORTVNATVS</v>
          </cell>
          <cell r="B10171" t="str">
            <v>infortūnātus –a –um</v>
          </cell>
        </row>
        <row r="10172">
          <cell r="A10172" t="str">
            <v>INFRA/2</v>
          </cell>
          <cell r="B10172" t="str">
            <v>īnfrā</v>
          </cell>
        </row>
        <row r="10173">
          <cell r="A10173" t="str">
            <v>INFRAGILIS</v>
          </cell>
        </row>
        <row r="10174">
          <cell r="A10174" t="str">
            <v>INFREMO</v>
          </cell>
          <cell r="B10174" t="str">
            <v>īnfremō –ere –uī</v>
          </cell>
        </row>
        <row r="10175">
          <cell r="A10175" t="str">
            <v>INFRENDEO</v>
          </cell>
          <cell r="B10175" t="str">
            <v>īnfrendeō –ēre and īnfrendō –ere</v>
          </cell>
        </row>
        <row r="10176">
          <cell r="A10176" t="str">
            <v>INFRENO</v>
          </cell>
          <cell r="B10176" t="str">
            <v>īnfrēnō īnfrēnāre īnfrēnāvī īnfrēnātus</v>
          </cell>
        </row>
        <row r="10177">
          <cell r="A10177" t="str">
            <v>INFRENVS</v>
          </cell>
          <cell r="B10177" t="str">
            <v>īnfrēnus –a –um; alsō –īnfrēnis –e</v>
          </cell>
        </row>
        <row r="10178">
          <cell r="A10178" t="str">
            <v>INFREQVENS</v>
          </cell>
        </row>
        <row r="10179">
          <cell r="A10179" t="str">
            <v>INFREQVENTIA</v>
          </cell>
          <cell r="B10179" t="str">
            <v>īnfrequentia –ae f.</v>
          </cell>
        </row>
        <row r="10180">
          <cell r="A10180" t="str">
            <v>INFRINGO</v>
          </cell>
          <cell r="B10180" t="str">
            <v>īnfringō –ere –frēgī –frāctus</v>
          </cell>
        </row>
        <row r="10181">
          <cell r="A10181" t="str">
            <v>INFRIO</v>
          </cell>
        </row>
        <row r="10182">
          <cell r="A10182" t="str">
            <v>INFRVCTVOSVS</v>
          </cell>
        </row>
        <row r="10183">
          <cell r="A10183" t="str">
            <v>INFRVNITVS</v>
          </cell>
        </row>
        <row r="10184">
          <cell r="A10184" t="str">
            <v>INFVGAMDO</v>
          </cell>
          <cell r="B10184" t="str">
            <v>in fugam dō</v>
          </cell>
        </row>
        <row r="10185">
          <cell r="A10185" t="str">
            <v>INFVLA</v>
          </cell>
          <cell r="B10185" t="str">
            <v>īnfula –ae f.</v>
          </cell>
        </row>
        <row r="10186">
          <cell r="A10186" t="str">
            <v>INFVLATVS</v>
          </cell>
          <cell r="B10186" t="str">
            <v>īnfulātus –a –um</v>
          </cell>
        </row>
        <row r="10187">
          <cell r="A10187" t="str">
            <v>INFVLCIO</v>
          </cell>
        </row>
        <row r="10188">
          <cell r="A10188" t="str">
            <v>INFVNDIBVLVM</v>
          </cell>
        </row>
        <row r="10189">
          <cell r="A10189" t="str">
            <v>INFVNDO/2</v>
          </cell>
          <cell r="B10189" t="str">
            <v>īnfundō –ere –fūdī –fūsus</v>
          </cell>
        </row>
        <row r="10190">
          <cell r="A10190" t="str">
            <v>INFVSCO</v>
          </cell>
          <cell r="B10190" t="str">
            <v>īnfuscō –fuscāre</v>
          </cell>
        </row>
        <row r="10191">
          <cell r="A10191" t="str">
            <v>INGEMINO</v>
          </cell>
          <cell r="B10191" t="str">
            <v>ingeminō ingemināre ingemināvī ingeminātus</v>
          </cell>
        </row>
        <row r="10192">
          <cell r="A10192" t="str">
            <v>INGEMISCO</v>
          </cell>
          <cell r="B10192" t="str">
            <v xml:space="preserve">ingemīscō ingemīscere ingemuī — </v>
          </cell>
        </row>
        <row r="10193">
          <cell r="A10193" t="str">
            <v>INGEMO</v>
          </cell>
          <cell r="B10193" t="str">
            <v>ingemō –ere –uī –itus</v>
          </cell>
        </row>
        <row r="10194">
          <cell r="A10194" t="str">
            <v>INGENERO</v>
          </cell>
          <cell r="B10194" t="str">
            <v>ingenerō –āre –āvī –ātum</v>
          </cell>
        </row>
        <row r="10195">
          <cell r="A10195" t="str">
            <v>INGENIOSVS</v>
          </cell>
          <cell r="B10195" t="str">
            <v>ingeniōsus –a –um</v>
          </cell>
        </row>
        <row r="10196">
          <cell r="A10196" t="str">
            <v>INGENITVS/1</v>
          </cell>
          <cell r="B10196" t="str">
            <v>ingenitus –a –um</v>
          </cell>
        </row>
        <row r="10197">
          <cell r="A10197" t="str">
            <v>INGENITVS/2</v>
          </cell>
          <cell r="B10197" t="str">
            <v>ingenitus –a –um</v>
          </cell>
        </row>
        <row r="10198">
          <cell r="A10198" t="str">
            <v>INGENIVM</v>
          </cell>
          <cell r="B10198" t="str">
            <v>ingenium ingeniī n.</v>
          </cell>
        </row>
        <row r="10199">
          <cell r="A10199" t="str">
            <v>INGENS</v>
          </cell>
          <cell r="B10199" t="str">
            <v>ingēns ingentis</v>
          </cell>
        </row>
        <row r="10200">
          <cell r="A10200" t="str">
            <v>INGENVITAS</v>
          </cell>
          <cell r="B10200" t="str">
            <v>ingenuitās –ātis f.</v>
          </cell>
        </row>
        <row r="10201">
          <cell r="A10201" t="str">
            <v>INGENVVS</v>
          </cell>
          <cell r="B10201" t="str">
            <v>ingenuus –a –um</v>
          </cell>
        </row>
        <row r="10202">
          <cell r="A10202" t="str">
            <v>INGERO</v>
          </cell>
          <cell r="B10202" t="str">
            <v>ingerō –ere –gessī –gestus</v>
          </cell>
        </row>
        <row r="10203">
          <cell r="A10203" t="str">
            <v>INGIGNO</v>
          </cell>
          <cell r="B10203" t="str">
            <v xml:space="preserve">ingignō ingignere ingenuī ingenitum </v>
          </cell>
        </row>
        <row r="10204">
          <cell r="A10204" t="str">
            <v>INGLORIVS</v>
          </cell>
          <cell r="B10204" t="str">
            <v>inglōrius –a –um</v>
          </cell>
        </row>
        <row r="10205">
          <cell r="A10205" t="str">
            <v>INGLVVIES</v>
          </cell>
          <cell r="B10205" t="str">
            <v>ingluviēs –ēī f.</v>
          </cell>
        </row>
        <row r="10206">
          <cell r="A10206" t="str">
            <v>INGRATIS</v>
          </cell>
        </row>
        <row r="10207">
          <cell r="A10207" t="str">
            <v>INGRATVS</v>
          </cell>
          <cell r="B10207" t="str">
            <v>ingrātus –a –um</v>
          </cell>
        </row>
        <row r="10208">
          <cell r="A10208" t="str">
            <v>INGRAVESCO</v>
          </cell>
          <cell r="B10208" t="str">
            <v>ingravēscō ingravēscere</v>
          </cell>
        </row>
        <row r="10209">
          <cell r="A10209" t="str">
            <v>INGRAVO</v>
          </cell>
          <cell r="B10209" t="str">
            <v>ingravō ingravāre ingravāvī ingravātus</v>
          </cell>
        </row>
        <row r="10210">
          <cell r="A10210" t="str">
            <v>INGREDIOR</v>
          </cell>
          <cell r="B10210" t="str">
            <v>ingredior ingredī ingressus sum</v>
          </cell>
        </row>
        <row r="10211">
          <cell r="A10211" t="str">
            <v>INGRESSVS</v>
          </cell>
          <cell r="B10211" t="str">
            <v>ingressus –ūs m.</v>
          </cell>
        </row>
        <row r="10212">
          <cell r="A10212" t="str">
            <v>INGRVO</v>
          </cell>
          <cell r="B10212" t="str">
            <v>ingruō –ere –uī</v>
          </cell>
        </row>
        <row r="10213">
          <cell r="A10213" t="str">
            <v>INGVEN</v>
          </cell>
          <cell r="B10213" t="str">
            <v>inguen –inguinis n.</v>
          </cell>
        </row>
        <row r="10214">
          <cell r="A10214" t="str">
            <v>INGVRGITO</v>
          </cell>
        </row>
        <row r="10215">
          <cell r="A10215" t="str">
            <v>INGVSTATVS</v>
          </cell>
        </row>
        <row r="10216">
          <cell r="A10216" t="str">
            <v>INGWALD/N2</v>
          </cell>
        </row>
        <row r="10217">
          <cell r="A10217" t="str">
            <v>INHABILIS</v>
          </cell>
          <cell r="B10217" t="str">
            <v>inhabilis –e</v>
          </cell>
        </row>
        <row r="10218">
          <cell r="A10218" t="str">
            <v>INHABITO</v>
          </cell>
        </row>
        <row r="10219">
          <cell r="A10219" t="str">
            <v>INHAEREO</v>
          </cell>
          <cell r="B10219" t="str">
            <v>inhaereō –ēre –haesī –haesus</v>
          </cell>
        </row>
        <row r="10220">
          <cell r="A10220" t="str">
            <v>INHANCCAUPONAM</v>
          </cell>
          <cell r="B10220" t="str">
            <v>in hanc caupōnam</v>
          </cell>
        </row>
        <row r="10221">
          <cell r="A10221" t="str">
            <v>INHIBEO</v>
          </cell>
          <cell r="B10221" t="str">
            <v>inhibeō –ēre –uī –itus</v>
          </cell>
        </row>
        <row r="10222">
          <cell r="A10222" t="str">
            <v>INHIO</v>
          </cell>
          <cell r="B10222" t="str">
            <v>inhiō inhiāre inhiāvī inhiātus</v>
          </cell>
        </row>
        <row r="10223">
          <cell r="A10223" t="str">
            <v>INHONESTVS</v>
          </cell>
          <cell r="B10223" t="str">
            <v>inhonestus –a –um</v>
          </cell>
        </row>
        <row r="10224">
          <cell r="A10224" t="str">
            <v>INHONORIFICVS</v>
          </cell>
        </row>
        <row r="10225">
          <cell r="A10225" t="str">
            <v>INHORREO</v>
          </cell>
          <cell r="B10225" t="str">
            <v>inhorreō –ēre</v>
          </cell>
        </row>
        <row r="10226">
          <cell r="A10226" t="str">
            <v>INHORRESCO</v>
          </cell>
          <cell r="B10226" t="str">
            <v>inhorrēscō inhorrēscere inhorruī —</v>
          </cell>
        </row>
        <row r="10227">
          <cell r="A10227" t="str">
            <v>INHORTO</v>
          </cell>
          <cell r="B10227" t="str">
            <v>in hortō</v>
          </cell>
        </row>
        <row r="10228">
          <cell r="A10228" t="str">
            <v>INHOSPITALIS</v>
          </cell>
        </row>
        <row r="10229">
          <cell r="A10229" t="str">
            <v>INHOSPITVS</v>
          </cell>
          <cell r="B10229" t="str">
            <v>inhospitus –a –um</v>
          </cell>
        </row>
        <row r="10230">
          <cell r="A10230" t="str">
            <v>INHVMANITAS</v>
          </cell>
        </row>
        <row r="10231">
          <cell r="A10231" t="str">
            <v>INHVMANITER</v>
          </cell>
          <cell r="B10231" t="str">
            <v>inhūmāniter</v>
          </cell>
        </row>
        <row r="10232">
          <cell r="A10232" t="str">
            <v>INHVMANVS</v>
          </cell>
          <cell r="B10232" t="str">
            <v>inhūmānus –a –um</v>
          </cell>
        </row>
        <row r="10233">
          <cell r="A10233" t="str">
            <v>INHVMATVS</v>
          </cell>
          <cell r="B10233" t="str">
            <v>inhumātus –a –um</v>
          </cell>
        </row>
        <row r="10234">
          <cell r="A10234" t="str">
            <v>INIBI</v>
          </cell>
        </row>
        <row r="10235">
          <cell r="A10235" t="str">
            <v>INICIO</v>
          </cell>
          <cell r="B10235" t="str">
            <v>iniciō –ere –iēcī –iectum</v>
          </cell>
        </row>
        <row r="10236">
          <cell r="A10236" t="str">
            <v>INIECTIO</v>
          </cell>
        </row>
        <row r="10237">
          <cell r="A10237" t="str">
            <v>INIECTVS</v>
          </cell>
        </row>
        <row r="10238">
          <cell r="A10238" t="str">
            <v>INIMICITIA</v>
          </cell>
          <cell r="B10238" t="str">
            <v>inimīcitia inimīcitiae f.</v>
          </cell>
        </row>
        <row r="10239">
          <cell r="A10239" t="str">
            <v>INIMICO</v>
          </cell>
        </row>
        <row r="10240">
          <cell r="A10240" t="str">
            <v>INIMICVS/1</v>
          </cell>
          <cell r="B10240" t="str">
            <v>inimīcus –ī m.</v>
          </cell>
        </row>
        <row r="10241">
          <cell r="A10241" t="str">
            <v>INIMICVS/2</v>
          </cell>
          <cell r="B10241" t="str">
            <v>inimīcus –a –um</v>
          </cell>
        </row>
        <row r="10242">
          <cell r="A10242" t="str">
            <v>INIMO</v>
          </cell>
          <cell r="B10242" t="str">
            <v>inēmptus –a –um</v>
          </cell>
        </row>
        <row r="10243">
          <cell r="A10243" t="str">
            <v>INIQVITAS</v>
          </cell>
          <cell r="B10243" t="str">
            <v>inīquitās –ātis f.</v>
          </cell>
        </row>
        <row r="10244">
          <cell r="A10244" t="str">
            <v>INIQVVS/2</v>
          </cell>
          <cell r="B10244" t="str">
            <v>inīquus –a –um</v>
          </cell>
        </row>
        <row r="10245">
          <cell r="A10245" t="str">
            <v>INITIAMENTA</v>
          </cell>
        </row>
        <row r="10246">
          <cell r="A10246" t="str">
            <v>INITINERE</v>
          </cell>
          <cell r="B10246" t="str">
            <v>in itinere</v>
          </cell>
        </row>
        <row r="10247">
          <cell r="A10247" t="str">
            <v>INITIO</v>
          </cell>
          <cell r="B10247" t="str">
            <v>initiō initiāre initiāvī initiātus</v>
          </cell>
        </row>
        <row r="10248">
          <cell r="A10248" t="str">
            <v>INITIVM</v>
          </cell>
          <cell r="B10248" t="str">
            <v>initium initi(ī) n.</v>
          </cell>
        </row>
        <row r="10249">
          <cell r="A10249" t="str">
            <v>INITVS</v>
          </cell>
        </row>
        <row r="10250">
          <cell r="A10250" t="str">
            <v>INIVCVNDVS</v>
          </cell>
          <cell r="B10250" t="str">
            <v>iniūcundus –a –um</v>
          </cell>
        </row>
        <row r="10251">
          <cell r="A10251" t="str">
            <v>INIVDICATVS</v>
          </cell>
        </row>
        <row r="10252">
          <cell r="A10252" t="str">
            <v>INIVNGO</v>
          </cell>
          <cell r="B10252" t="str">
            <v>iniungō –iungere –iūnxī –iūnctum</v>
          </cell>
        </row>
        <row r="10253">
          <cell r="A10253" t="str">
            <v>INIVRATVS</v>
          </cell>
        </row>
        <row r="10254">
          <cell r="A10254" t="str">
            <v>INIVRIA</v>
          </cell>
          <cell r="B10254" t="str">
            <v>iniūria iniūriae f.</v>
          </cell>
        </row>
        <row r="10255">
          <cell r="A10255" t="str">
            <v>INIVRIOSVS</v>
          </cell>
          <cell r="B10255" t="str">
            <v>iniūriōsus –a –um</v>
          </cell>
        </row>
        <row r="10256">
          <cell r="A10256" t="str">
            <v>INIVROSVS</v>
          </cell>
          <cell r="B10256" t="str">
            <v>iniūrōsus –a –um</v>
          </cell>
        </row>
        <row r="10257">
          <cell r="A10257" t="str">
            <v>INIVSSVS/1</v>
          </cell>
          <cell r="B10257" t="str">
            <v>iūssus –ūs m.</v>
          </cell>
        </row>
        <row r="10258">
          <cell r="A10258" t="str">
            <v>INIVSSVS/2</v>
          </cell>
          <cell r="B10258" t="str">
            <v>iniūssus –a –um</v>
          </cell>
        </row>
        <row r="10259">
          <cell r="A10259" t="str">
            <v>INIVSTITIA</v>
          </cell>
        </row>
        <row r="10260">
          <cell r="A10260" t="str">
            <v>INIVSTVM</v>
          </cell>
          <cell r="B10260" t="str">
            <v>iūstum –ī n.</v>
          </cell>
        </row>
        <row r="10261">
          <cell r="A10261" t="str">
            <v>INIVSTVS</v>
          </cell>
          <cell r="B10261" t="str">
            <v>iniūstus –a –um</v>
          </cell>
        </row>
        <row r="10262">
          <cell r="A10262" t="str">
            <v>INLEXILIS</v>
          </cell>
        </row>
        <row r="10263">
          <cell r="A10263" t="str">
            <v>INNABILIS</v>
          </cell>
          <cell r="B10263" t="str">
            <v>innābilis –e</v>
          </cell>
        </row>
        <row r="10264">
          <cell r="A10264" t="str">
            <v>INNASCOR</v>
          </cell>
          <cell r="B10264" t="str">
            <v>innāscor –nāscī –nātus sum</v>
          </cell>
        </row>
        <row r="10265">
          <cell r="A10265" t="str">
            <v>INNATO</v>
          </cell>
          <cell r="B10265" t="str">
            <v>innatō –natāre</v>
          </cell>
        </row>
        <row r="10266">
          <cell r="A10266" t="str">
            <v>INNATVS</v>
          </cell>
          <cell r="B10266" t="str">
            <v>innātus –a –um</v>
          </cell>
        </row>
        <row r="10267">
          <cell r="A10267" t="str">
            <v>INNECTO</v>
          </cell>
          <cell r="B10267" t="str">
            <v>innectō –ere –nexuī –nexus</v>
          </cell>
        </row>
        <row r="10268">
          <cell r="A10268" t="str">
            <v>INNITOR/2</v>
          </cell>
          <cell r="B10268" t="str">
            <v>innītor –nītī –nixus sum</v>
          </cell>
        </row>
        <row r="10269">
          <cell r="A10269" t="str">
            <v>INNO</v>
          </cell>
          <cell r="B10269" t="str">
            <v>innō innāre innāvī innātus</v>
          </cell>
        </row>
        <row r="10270">
          <cell r="A10270" t="str">
            <v>INNOCENS</v>
          </cell>
          <cell r="B10270" t="str">
            <v>innocēns</v>
          </cell>
        </row>
        <row r="10271">
          <cell r="A10271" t="str">
            <v>INNOCENTIA</v>
          </cell>
          <cell r="B10271" t="str">
            <v>innocentia –ae f.</v>
          </cell>
        </row>
        <row r="10272">
          <cell r="A10272" t="str">
            <v>INNOCENTISSIMVS</v>
          </cell>
          <cell r="B10272" t="str">
            <v>innocentissimus –a –um</v>
          </cell>
        </row>
        <row r="10273">
          <cell r="A10273" t="str">
            <v>INNOCVVS</v>
          </cell>
          <cell r="B10273" t="str">
            <v>innocuus –a –um</v>
          </cell>
        </row>
        <row r="10274">
          <cell r="A10274" t="str">
            <v>INNOTESCO</v>
          </cell>
        </row>
        <row r="10275">
          <cell r="A10275" t="str">
            <v>INNOXIVS</v>
          </cell>
          <cell r="B10275" t="str">
            <v>innoxius –a –um</v>
          </cell>
        </row>
        <row r="10276">
          <cell r="A10276" t="str">
            <v>INNVBILVS</v>
          </cell>
        </row>
        <row r="10277">
          <cell r="A10277" t="str">
            <v>INNVBIS</v>
          </cell>
        </row>
        <row r="10278">
          <cell r="A10278" t="str">
            <v>INNVBVS</v>
          </cell>
        </row>
        <row r="10279">
          <cell r="A10279" t="str">
            <v>INNVMERABILIS</v>
          </cell>
          <cell r="B10279" t="str">
            <v>innumerābilis –e</v>
          </cell>
        </row>
        <row r="10280">
          <cell r="A10280" t="str">
            <v>INNVMERALIS</v>
          </cell>
        </row>
        <row r="10281">
          <cell r="A10281" t="str">
            <v>INNVMERVS</v>
          </cell>
          <cell r="B10281" t="str">
            <v>innumerus –a –um</v>
          </cell>
        </row>
        <row r="10282">
          <cell r="A10282" t="str">
            <v>INNVO</v>
          </cell>
        </row>
        <row r="10283">
          <cell r="A10283" t="str">
            <v>INNVPTA</v>
          </cell>
        </row>
        <row r="10284">
          <cell r="A10284" t="str">
            <v>INNVPTVS</v>
          </cell>
          <cell r="B10284" t="str">
            <v>innūptus –a –um</v>
          </cell>
        </row>
        <row r="10285">
          <cell r="A10285" t="str">
            <v>INNVTRIO</v>
          </cell>
        </row>
        <row r="10286">
          <cell r="A10286" t="str">
            <v>INO/N</v>
          </cell>
          <cell r="B10286" t="str">
            <v xml:space="preserve">Īnō Īnūs or Īnōnis f. </v>
          </cell>
        </row>
        <row r="10287">
          <cell r="A10287" t="str">
            <v>INOBOEDIENTIA</v>
          </cell>
          <cell r="B10287" t="str">
            <v>inoboedientia –ae f.</v>
          </cell>
        </row>
        <row r="10288">
          <cell r="A10288" t="str">
            <v>INOBSEQVENS</v>
          </cell>
        </row>
        <row r="10289">
          <cell r="A10289" t="str">
            <v>INOBSERVABILIS</v>
          </cell>
          <cell r="B10289" t="str">
            <v>inobservābilis –e</v>
          </cell>
        </row>
        <row r="10290">
          <cell r="A10290" t="str">
            <v>INOBSERVATVS</v>
          </cell>
        </row>
        <row r="10291">
          <cell r="A10291" t="str">
            <v>INODORVS</v>
          </cell>
        </row>
        <row r="10292">
          <cell r="A10292" t="str">
            <v>INOFFENSVS</v>
          </cell>
          <cell r="B10292" t="str">
            <v>inoffēnsus –a –um</v>
          </cell>
        </row>
        <row r="10293">
          <cell r="A10293" t="str">
            <v>INOFFICIOSVS</v>
          </cell>
          <cell r="B10293" t="str">
            <v>inofficiōsus –a –um</v>
          </cell>
        </row>
        <row r="10294">
          <cell r="A10294" t="str">
            <v>INOLENS</v>
          </cell>
        </row>
        <row r="10295">
          <cell r="A10295" t="str">
            <v>INOLESCO</v>
          </cell>
          <cell r="B10295" t="str">
            <v>inolēscō –ere –olēvī –olitus</v>
          </cell>
        </row>
        <row r="10296">
          <cell r="A10296" t="str">
            <v>INOMINATVS</v>
          </cell>
        </row>
        <row r="10297">
          <cell r="A10297" t="str">
            <v>INOPERATVS</v>
          </cell>
        </row>
        <row r="10298">
          <cell r="A10298" t="str">
            <v>INOPIA</v>
          </cell>
          <cell r="B10298" t="str">
            <v>inopia inopiae f.</v>
          </cell>
        </row>
        <row r="10299">
          <cell r="A10299" t="str">
            <v>INOPINANS</v>
          </cell>
          <cell r="B10299" t="str">
            <v>inopīnāns –antis</v>
          </cell>
        </row>
        <row r="10300">
          <cell r="A10300" t="str">
            <v>INOPINATVM</v>
          </cell>
        </row>
        <row r="10301">
          <cell r="A10301" t="str">
            <v>INOPINATVS</v>
          </cell>
        </row>
        <row r="10302">
          <cell r="A10302" t="str">
            <v>INOPINVS</v>
          </cell>
          <cell r="B10302" t="str">
            <v>inopīnus –a –um</v>
          </cell>
        </row>
        <row r="10303">
          <cell r="A10303" t="str">
            <v>INOPS</v>
          </cell>
          <cell r="B10303" t="str">
            <v>inops</v>
          </cell>
        </row>
        <row r="10304">
          <cell r="A10304" t="str">
            <v>INORDINATVS</v>
          </cell>
        </row>
        <row r="10305">
          <cell r="A10305" t="str">
            <v>INORNATVS</v>
          </cell>
          <cell r="B10305" t="str">
            <v>inōrnātus –a –um</v>
          </cell>
        </row>
        <row r="10306">
          <cell r="A10306" t="str">
            <v>INOVS/A</v>
          </cell>
          <cell r="B10306" t="str">
            <v>Īnōus –a –um</v>
          </cell>
        </row>
        <row r="10307">
          <cell r="A10307" t="str">
            <v>INPALPABILIS</v>
          </cell>
          <cell r="B10307" t="str">
            <v>inpalpābilis –e (impalpābilis)</v>
          </cell>
        </row>
        <row r="10308">
          <cell r="A10308" t="str">
            <v>INPRIMIS</v>
          </cell>
          <cell r="B10308" t="str">
            <v>in prīmīs</v>
          </cell>
        </row>
        <row r="10309">
          <cell r="A10309" t="str">
            <v>INPROVINCIAMREDIGERE</v>
          </cell>
          <cell r="B10309" t="str">
            <v>in provinciam redigere</v>
          </cell>
        </row>
        <row r="10310">
          <cell r="A10310" t="str">
            <v>INQVIES/1</v>
          </cell>
        </row>
        <row r="10311">
          <cell r="A10311" t="str">
            <v>INQVIES/2</v>
          </cell>
        </row>
        <row r="10312">
          <cell r="A10312" t="str">
            <v>INQVIETATIO</v>
          </cell>
          <cell r="B10312" t="str">
            <v>inquiētātiō –ōnis f.</v>
          </cell>
        </row>
        <row r="10313">
          <cell r="A10313" t="str">
            <v>INQVIETO</v>
          </cell>
          <cell r="B10313" t="str">
            <v>inquietō –āre</v>
          </cell>
        </row>
        <row r="10314">
          <cell r="A10314" t="str">
            <v>INQVIETVS</v>
          </cell>
        </row>
        <row r="10315">
          <cell r="A10315" t="str">
            <v>INQVILINVS</v>
          </cell>
        </row>
        <row r="10316">
          <cell r="A10316" t="str">
            <v>INQVINAMENTVM</v>
          </cell>
        </row>
        <row r="10317">
          <cell r="A10317" t="str">
            <v>INQVINO</v>
          </cell>
          <cell r="B10317" t="str">
            <v>inquinō inquināre inquināvī inquinātus</v>
          </cell>
        </row>
        <row r="10318">
          <cell r="A10318" t="str">
            <v>INQVIO</v>
          </cell>
          <cell r="B10318" t="str">
            <v>inquam inquis inquit inquiunt</v>
          </cell>
        </row>
        <row r="10319">
          <cell r="A10319" t="str">
            <v>INQVIRO</v>
          </cell>
          <cell r="B10319" t="str">
            <v xml:space="preserve">inquīrō inquīrere inquīsīvī inquīsītum </v>
          </cell>
        </row>
        <row r="10320">
          <cell r="A10320" t="str">
            <v>INQVISITIO</v>
          </cell>
          <cell r="B10320" t="str">
            <v>inquīsītiō inquīsītiōnis f.</v>
          </cell>
        </row>
        <row r="10321">
          <cell r="A10321" t="str">
            <v>INQVISITOR</v>
          </cell>
          <cell r="B10321" t="str">
            <v>inquīsītor –ōris m.</v>
          </cell>
        </row>
        <row r="10322">
          <cell r="A10322" t="str">
            <v>INREGILLVM/N</v>
          </cell>
        </row>
        <row r="10323">
          <cell r="A10323" t="str">
            <v>INSAEPTVS/1</v>
          </cell>
        </row>
        <row r="10324">
          <cell r="A10324" t="str">
            <v>INSAEPTVS/2</v>
          </cell>
        </row>
        <row r="10325">
          <cell r="A10325" t="str">
            <v>INSALVBRIS</v>
          </cell>
        </row>
        <row r="10326">
          <cell r="A10326" t="str">
            <v>INSALVTATVS</v>
          </cell>
          <cell r="B10326" t="str">
            <v>īnsalūtātus –a –um</v>
          </cell>
        </row>
        <row r="10327">
          <cell r="A10327" t="str">
            <v>INSANABILIS</v>
          </cell>
          <cell r="B10327" t="str">
            <v>īnsānābilis –e</v>
          </cell>
        </row>
        <row r="10328">
          <cell r="A10328" t="str">
            <v>INSANIA</v>
          </cell>
          <cell r="B10328" t="str">
            <v>īnsānia –ae f.</v>
          </cell>
        </row>
        <row r="10329">
          <cell r="A10329" t="str">
            <v>INSANIO</v>
          </cell>
          <cell r="B10329" t="str">
            <v>īnsāniō īnsānīre īnsānīvī īnsānītum</v>
          </cell>
        </row>
        <row r="10330">
          <cell r="A10330" t="str">
            <v>INSANVM</v>
          </cell>
        </row>
        <row r="10331">
          <cell r="A10331" t="str">
            <v>INSANVS</v>
          </cell>
          <cell r="B10331" t="str">
            <v>īnsānus –a –um</v>
          </cell>
        </row>
        <row r="10332">
          <cell r="A10332" t="str">
            <v>INSAPIENS</v>
          </cell>
          <cell r="B10332" t="str">
            <v>insapiens –entis</v>
          </cell>
        </row>
        <row r="10333">
          <cell r="A10333" t="str">
            <v>INSATIABILIS</v>
          </cell>
        </row>
        <row r="10334">
          <cell r="A10334" t="str">
            <v>INSCENDO</v>
          </cell>
        </row>
        <row r="10335">
          <cell r="A10335" t="str">
            <v>INSCIENS/1</v>
          </cell>
          <cell r="B10335" t="str">
            <v>īnsciēns īnscientis</v>
          </cell>
        </row>
        <row r="10336">
          <cell r="A10336" t="str">
            <v>INSCIENS/2</v>
          </cell>
        </row>
        <row r="10337">
          <cell r="A10337" t="str">
            <v>INSCIENTIA</v>
          </cell>
          <cell r="B10337" t="str">
            <v>īnscientia –ae f.</v>
          </cell>
        </row>
        <row r="10338">
          <cell r="A10338" t="str">
            <v>INSCITIA</v>
          </cell>
          <cell r="B10338" t="str">
            <v>īnscītia –ae f.</v>
          </cell>
        </row>
        <row r="10339">
          <cell r="A10339" t="str">
            <v>INSCITVS</v>
          </cell>
        </row>
        <row r="10340">
          <cell r="A10340" t="str">
            <v>INSCIVS</v>
          </cell>
          <cell r="B10340" t="str">
            <v>īnscius –a –um</v>
          </cell>
        </row>
        <row r="10341">
          <cell r="A10341" t="str">
            <v>INSCRIBO</v>
          </cell>
          <cell r="B10341" t="str">
            <v>inscrībō inscrībere inscrīpsī inscrīptus</v>
          </cell>
        </row>
        <row r="10342">
          <cell r="A10342" t="str">
            <v>INSCRIPTIO</v>
          </cell>
          <cell r="B10342" t="str">
            <v xml:space="preserve">īnscrīptiō –ōnis f. </v>
          </cell>
        </row>
        <row r="10343">
          <cell r="A10343" t="str">
            <v>INSCVLPO</v>
          </cell>
          <cell r="B10343" t="str">
            <v>īn–sculpō –sculpere –sculpsī –sculptum</v>
          </cell>
        </row>
        <row r="10344">
          <cell r="A10344" t="str">
            <v>INSECABILIS</v>
          </cell>
        </row>
        <row r="10345">
          <cell r="A10345" t="str">
            <v>INSECO</v>
          </cell>
        </row>
        <row r="10346">
          <cell r="A10346" t="str">
            <v>INSECTATIO</v>
          </cell>
          <cell r="B10346" t="str">
            <v>īnsectātiō –ōnis f.</v>
          </cell>
        </row>
        <row r="10347">
          <cell r="A10347" t="str">
            <v>INSECTOR/2</v>
          </cell>
          <cell r="B10347" t="str">
            <v>īnsector īnsectārī īnsectātus sum</v>
          </cell>
        </row>
        <row r="10348">
          <cell r="A10348" t="str">
            <v>INSEMINO</v>
          </cell>
        </row>
        <row r="10349">
          <cell r="A10349" t="str">
            <v>INSENESCO</v>
          </cell>
        </row>
        <row r="10350">
          <cell r="A10350" t="str">
            <v>INSENSIBILIS</v>
          </cell>
        </row>
        <row r="10351">
          <cell r="A10351" t="str">
            <v>INSEPARABILIS</v>
          </cell>
        </row>
        <row r="10352">
          <cell r="A10352" t="str">
            <v>INSEPVLTVS/1</v>
          </cell>
          <cell r="B10352" t="str">
            <v>īnsepultus –a –um</v>
          </cell>
        </row>
        <row r="10353">
          <cell r="A10353" t="str">
            <v>INSEQVOR</v>
          </cell>
          <cell r="B10353" t="str">
            <v>īnsequor īnsequī īnsecūtus sum</v>
          </cell>
        </row>
        <row r="10354">
          <cell r="A10354" t="str">
            <v>INSERO/2</v>
          </cell>
          <cell r="B10354" t="str">
            <v>īnserō īnserere īnseruī īnsertus</v>
          </cell>
        </row>
        <row r="10355">
          <cell r="A10355" t="str">
            <v>INSERO/3</v>
          </cell>
          <cell r="B10355" t="str">
            <v>īnserō īnserere īnsēvī īnsitum</v>
          </cell>
        </row>
        <row r="10356">
          <cell r="A10356" t="str">
            <v>INSERTO</v>
          </cell>
          <cell r="B10356" t="str">
            <v>īnsertō īnsertāre īnsertāvī īnsertātus</v>
          </cell>
        </row>
        <row r="10357">
          <cell r="A10357" t="str">
            <v>INSERVIO</v>
          </cell>
          <cell r="B10357" t="str">
            <v>īn–serviō –servīre</v>
          </cell>
        </row>
        <row r="10358">
          <cell r="A10358" t="str">
            <v>INSIDEO</v>
          </cell>
          <cell r="B10358" t="str">
            <v>īnsideō –ēre –sēdī –sessus</v>
          </cell>
        </row>
        <row r="10359">
          <cell r="A10359" t="str">
            <v>INSIDIAE</v>
          </cell>
          <cell r="B10359" t="str">
            <v>īnsidiae īnsidiārum f. pl.</v>
          </cell>
        </row>
        <row r="10360">
          <cell r="A10360" t="str">
            <v>INSIDIATOR</v>
          </cell>
          <cell r="B10360" t="str">
            <v>īnsidiātor –ōris m.</v>
          </cell>
        </row>
        <row r="10361">
          <cell r="A10361" t="str">
            <v>INSIDIOR</v>
          </cell>
          <cell r="B10361" t="str">
            <v>īnsidior īnsidiārī īnsidiātus sum</v>
          </cell>
        </row>
        <row r="10362">
          <cell r="A10362" t="str">
            <v>INSIDIOSVS</v>
          </cell>
        </row>
        <row r="10363">
          <cell r="A10363" t="str">
            <v>INSIDO</v>
          </cell>
          <cell r="B10363" t="str">
            <v>īnsīdō –ere –sēdī –sessus</v>
          </cell>
        </row>
        <row r="10364">
          <cell r="A10364" t="str">
            <v>INSIGNE</v>
          </cell>
          <cell r="B10364" t="str">
            <v>īnsīgne īnsīgnis n.</v>
          </cell>
        </row>
        <row r="10365">
          <cell r="A10365" t="str">
            <v>INSIGNIO</v>
          </cell>
          <cell r="B10365" t="str">
            <v>īnsīgniō –īre –īvī or iī –ītus</v>
          </cell>
        </row>
        <row r="10366">
          <cell r="A10366" t="str">
            <v>INSIGNIS</v>
          </cell>
          <cell r="B10366" t="str">
            <v>īnsīgnis īnsīgne</v>
          </cell>
        </row>
        <row r="10367">
          <cell r="A10367" t="str">
            <v>INSIGNITA</v>
          </cell>
        </row>
        <row r="10368">
          <cell r="A10368" t="str">
            <v>INSIGNITVS</v>
          </cell>
        </row>
        <row r="10369">
          <cell r="A10369" t="str">
            <v>INSILIA</v>
          </cell>
        </row>
        <row r="10370">
          <cell r="A10370" t="str">
            <v>INSILIO</v>
          </cell>
          <cell r="B10370" t="str">
            <v xml:space="preserve">īn–siliō –silīre –siluī or –silīvī — </v>
          </cell>
        </row>
        <row r="10371">
          <cell r="A10371" t="str">
            <v>INSILVAM</v>
          </cell>
          <cell r="B10371" t="str">
            <v>in silvam</v>
          </cell>
        </row>
        <row r="10372">
          <cell r="A10372" t="str">
            <v>INSIMVLATIO</v>
          </cell>
        </row>
        <row r="10373">
          <cell r="A10373" t="str">
            <v>INSIMVLO</v>
          </cell>
          <cell r="B10373" t="str">
            <v>īnsimulō īnsimulāre</v>
          </cell>
        </row>
        <row r="10374">
          <cell r="A10374" t="str">
            <v>INSINCERVS</v>
          </cell>
          <cell r="B10374" t="str">
            <v>īnsincērus –a –um</v>
          </cell>
        </row>
        <row r="10375">
          <cell r="A10375" t="str">
            <v>INSINVO</v>
          </cell>
          <cell r="B10375" t="str">
            <v>īnsinuō īnsinuāre īnsinuāvī īnsinuātus</v>
          </cell>
        </row>
        <row r="10376">
          <cell r="A10376" t="str">
            <v>INSIPIENS</v>
          </cell>
          <cell r="B10376" t="str">
            <v xml:space="preserve">īnsipiēns –entis </v>
          </cell>
        </row>
        <row r="10377">
          <cell r="A10377" t="str">
            <v>INSIPIO</v>
          </cell>
        </row>
        <row r="10378">
          <cell r="A10378" t="str">
            <v>INSISTO</v>
          </cell>
          <cell r="B10378" t="str">
            <v>īnsistō –ere –stitī</v>
          </cell>
        </row>
        <row r="10379">
          <cell r="A10379" t="str">
            <v>INSITICIVS</v>
          </cell>
        </row>
        <row r="10380">
          <cell r="A10380" t="str">
            <v>INSITIO</v>
          </cell>
        </row>
        <row r="10381">
          <cell r="A10381" t="str">
            <v>INSITIVVS</v>
          </cell>
        </row>
        <row r="10382">
          <cell r="A10382" t="str">
            <v>INSITOR</v>
          </cell>
        </row>
        <row r="10383">
          <cell r="A10383" t="str">
            <v>INSITVS/1</v>
          </cell>
        </row>
        <row r="10384">
          <cell r="A10384" t="str">
            <v>INSITVS/2</v>
          </cell>
          <cell r="B10384" t="str">
            <v>īnsitus –a –um</v>
          </cell>
        </row>
        <row r="10385">
          <cell r="A10385" t="str">
            <v>INSOCIABILIS</v>
          </cell>
          <cell r="B10385" t="str">
            <v>īn–sociābilis –e</v>
          </cell>
        </row>
        <row r="10386">
          <cell r="A10386" t="str">
            <v>INSOLENS</v>
          </cell>
          <cell r="B10386" t="str">
            <v>īnsolēns –entis</v>
          </cell>
        </row>
        <row r="10387">
          <cell r="A10387" t="str">
            <v>INSOLENTER</v>
          </cell>
          <cell r="B10387" t="str">
            <v>insolenter</v>
          </cell>
        </row>
        <row r="10388">
          <cell r="A10388" t="str">
            <v>INSOLENTIA</v>
          </cell>
          <cell r="B10388" t="str">
            <v>īnsolentia –ae f.</v>
          </cell>
        </row>
        <row r="10389">
          <cell r="A10389" t="str">
            <v>INSOLESCO</v>
          </cell>
        </row>
        <row r="10390">
          <cell r="A10390" t="str">
            <v>INSOLITVS</v>
          </cell>
          <cell r="B10390" t="str">
            <v>īn–solitus –a –um</v>
          </cell>
        </row>
        <row r="10391">
          <cell r="A10391" t="str">
            <v>INSOLVBILIS</v>
          </cell>
        </row>
        <row r="10392">
          <cell r="A10392" t="str">
            <v>INSOMNIS</v>
          </cell>
          <cell r="B10392" t="str">
            <v>īnsomnis –e</v>
          </cell>
        </row>
        <row r="10393">
          <cell r="A10393" t="str">
            <v>INSOMNIVM</v>
          </cell>
          <cell r="B10393" t="str">
            <v>īnsomnium –iī n.</v>
          </cell>
        </row>
        <row r="10394">
          <cell r="A10394" t="str">
            <v>INSONO/1</v>
          </cell>
          <cell r="B10394" t="str">
            <v>īnsonō īnsonāre īnsonuī</v>
          </cell>
        </row>
        <row r="10395">
          <cell r="A10395" t="str">
            <v>INSONS</v>
          </cell>
          <cell r="B10395" t="str">
            <v>īnsōns –sontis</v>
          </cell>
        </row>
        <row r="10396">
          <cell r="A10396" t="str">
            <v>INSOPOR</v>
          </cell>
        </row>
        <row r="10397">
          <cell r="A10397" t="str">
            <v>INSPECIOSVS</v>
          </cell>
          <cell r="B10397" t="str">
            <v>īnspeciōsus –a –um</v>
          </cell>
        </row>
        <row r="10398">
          <cell r="A10398" t="str">
            <v>INSPECTIO</v>
          </cell>
        </row>
        <row r="10399">
          <cell r="A10399" t="str">
            <v>INSPECTO</v>
          </cell>
          <cell r="B10399" t="str">
            <v>inspectō inspectāre inspectāvī inspectātus</v>
          </cell>
        </row>
        <row r="10400">
          <cell r="A10400" t="str">
            <v>INSPECTOR</v>
          </cell>
        </row>
        <row r="10401">
          <cell r="A10401" t="str">
            <v>INSPECTVS</v>
          </cell>
        </row>
        <row r="10402">
          <cell r="A10402" t="str">
            <v>INSPERANS</v>
          </cell>
          <cell r="B10402" t="str">
            <v>inspērans –ntis</v>
          </cell>
        </row>
        <row r="10403">
          <cell r="A10403" t="str">
            <v>INSPERATVS</v>
          </cell>
          <cell r="B10403" t="str">
            <v>īnspērātus –a –um</v>
          </cell>
        </row>
        <row r="10404">
          <cell r="A10404" t="str">
            <v>INSPERGO</v>
          </cell>
          <cell r="B10404" t="str">
            <v>īnspergō inspergere –spersī –spersum</v>
          </cell>
        </row>
        <row r="10405">
          <cell r="A10405" t="str">
            <v>INSPICIO</v>
          </cell>
          <cell r="B10405" t="str">
            <v>īnspiciō –ere –spexī –spectus</v>
          </cell>
        </row>
        <row r="10406">
          <cell r="A10406" t="str">
            <v>INSPICO</v>
          </cell>
          <cell r="B10406" t="str">
            <v>īnspīcō –spīcāre</v>
          </cell>
        </row>
        <row r="10407">
          <cell r="A10407" t="str">
            <v>INSPIRO</v>
          </cell>
          <cell r="B10407" t="str">
            <v>īnspīrō īnspīrāre īnspīrāvī īnspīrātus</v>
          </cell>
        </row>
        <row r="10408">
          <cell r="A10408" t="str">
            <v>INSPOLIATVS</v>
          </cell>
          <cell r="B10408" t="str">
            <v>īnspoliātus –a –um</v>
          </cell>
        </row>
        <row r="10409">
          <cell r="A10409" t="str">
            <v>INSPVO</v>
          </cell>
          <cell r="B10409" t="str">
            <v>īn–spuō –spuere –spuī –spūtum</v>
          </cell>
        </row>
        <row r="10410">
          <cell r="A10410" t="str">
            <v>INSPVRCO</v>
          </cell>
        </row>
        <row r="10411">
          <cell r="A10411" t="str">
            <v>INSTABILIS</v>
          </cell>
          <cell r="B10411" t="str">
            <v>īnstabilis –e</v>
          </cell>
        </row>
        <row r="10412">
          <cell r="A10412" t="str">
            <v>INSTANS</v>
          </cell>
          <cell r="B10412" t="str">
            <v>īnstāns –antis</v>
          </cell>
        </row>
        <row r="10413">
          <cell r="A10413" t="str">
            <v>INSTANTER</v>
          </cell>
          <cell r="B10413" t="str">
            <v>instanter</v>
          </cell>
        </row>
        <row r="10414">
          <cell r="A10414" t="str">
            <v>INSTANTIA</v>
          </cell>
          <cell r="B10414" t="str">
            <v>īnstantia –ae f.</v>
          </cell>
        </row>
        <row r="10415">
          <cell r="A10415" t="str">
            <v>INSTAR</v>
          </cell>
          <cell r="B10415" t="str">
            <v>instar n.</v>
          </cell>
        </row>
        <row r="10416">
          <cell r="A10416" t="str">
            <v>INSTAVRO</v>
          </cell>
          <cell r="B10416" t="str">
            <v>īnstaurō īnstaurāre īnstaurāvī īnstaurātus</v>
          </cell>
        </row>
        <row r="10417">
          <cell r="A10417" t="str">
            <v>INSTERNO</v>
          </cell>
          <cell r="B10417" t="str">
            <v>īnsternō –ere –strāvī –strātus</v>
          </cell>
        </row>
        <row r="10418">
          <cell r="A10418" t="str">
            <v>INSTIGO</v>
          </cell>
          <cell r="B10418" t="str">
            <v>īnstīgō īnstīgāre īnstīgāvī īnstīgātus</v>
          </cell>
        </row>
        <row r="10419">
          <cell r="A10419" t="str">
            <v>INSTILLO</v>
          </cell>
        </row>
        <row r="10420">
          <cell r="A10420" t="str">
            <v>INSTINCTIO</v>
          </cell>
          <cell r="B10420" t="str">
            <v>instinctiō –ōnis f.</v>
          </cell>
        </row>
        <row r="10421">
          <cell r="A10421" t="str">
            <v>INSTINCTVS/1</v>
          </cell>
          <cell r="B10421" t="str">
            <v>īnstīnctus –ūs m.</v>
          </cell>
        </row>
        <row r="10422">
          <cell r="A10422" t="str">
            <v>INSTINCTVS/2</v>
          </cell>
        </row>
        <row r="10423">
          <cell r="A10423" t="str">
            <v>INSTINGVO</v>
          </cell>
          <cell r="B10423" t="str">
            <v>īnstīnguō īnstīnguere īnstīnxī īnstīnctum</v>
          </cell>
        </row>
        <row r="10424">
          <cell r="A10424" t="str">
            <v>INSTIPO</v>
          </cell>
        </row>
        <row r="10425">
          <cell r="A10425" t="str">
            <v>INSTITA</v>
          </cell>
          <cell r="B10425" t="str">
            <v>instita –ae f.</v>
          </cell>
        </row>
        <row r="10426">
          <cell r="A10426" t="str">
            <v>INSTITOR</v>
          </cell>
        </row>
        <row r="10427">
          <cell r="A10427" t="str">
            <v>INSTITVO</v>
          </cell>
          <cell r="B10427" t="str">
            <v>īnstituō īnstituere īnstituī īnstitūtus</v>
          </cell>
        </row>
        <row r="10428">
          <cell r="A10428" t="str">
            <v>INSTITVTIO</v>
          </cell>
        </row>
        <row r="10429">
          <cell r="A10429" t="str">
            <v>INSTITVTVM</v>
          </cell>
          <cell r="B10429" t="str">
            <v>īnstitūtum īnstitūtī n.</v>
          </cell>
        </row>
        <row r="10430">
          <cell r="A10430" t="str">
            <v>INSTO</v>
          </cell>
          <cell r="B10430" t="str">
            <v>īnstō īnstāre īnstitī īnstatūrus</v>
          </cell>
        </row>
        <row r="10431">
          <cell r="A10431" t="str">
            <v>INSTRAGVLVM</v>
          </cell>
        </row>
        <row r="10432">
          <cell r="A10432" t="str">
            <v>INSTRATVM</v>
          </cell>
        </row>
        <row r="10433">
          <cell r="A10433" t="str">
            <v>INSTREPO</v>
          </cell>
          <cell r="B10433" t="str">
            <v>īnstrepō –strepere –strepuī –strepitum</v>
          </cell>
        </row>
        <row r="10434">
          <cell r="A10434" t="str">
            <v>INSTRINGO</v>
          </cell>
        </row>
        <row r="10435">
          <cell r="A10435" t="str">
            <v>INSTRVCTIO</v>
          </cell>
          <cell r="B10435" t="str">
            <v>instructiō -ōnis</v>
          </cell>
        </row>
        <row r="10436">
          <cell r="A10436" t="str">
            <v>INSTRVCTVS/1</v>
          </cell>
        </row>
        <row r="10437">
          <cell r="A10437" t="str">
            <v>INSTRVMENTVM</v>
          </cell>
          <cell r="B10437" t="str">
            <v>instrūmentum –ī n.</v>
          </cell>
        </row>
        <row r="10438">
          <cell r="A10438" t="str">
            <v>INSTRVO</v>
          </cell>
          <cell r="B10438" t="str">
            <v>īnstruō īnstruere īnstrūxī īnstrūctus</v>
          </cell>
        </row>
        <row r="10439">
          <cell r="A10439" t="str">
            <v>INSVAVIS</v>
          </cell>
          <cell r="B10439" t="str">
            <v>insuāvis –e</v>
          </cell>
        </row>
        <row r="10440">
          <cell r="A10440" t="str">
            <v>INSVBER/N</v>
          </cell>
        </row>
        <row r="10441">
          <cell r="A10441" t="str">
            <v>INSVDO</v>
          </cell>
          <cell r="B10441" t="str">
            <v>insūdō – āre</v>
          </cell>
        </row>
        <row r="10442">
          <cell r="A10442" t="str">
            <v>INSVEFACTVS</v>
          </cell>
          <cell r="B10442" t="str">
            <v>īnsuēfactus –a –um</v>
          </cell>
        </row>
        <row r="10443">
          <cell r="A10443" t="str">
            <v>INSVESCO</v>
          </cell>
          <cell r="B10443" t="str">
            <v>insuescō insuescere insuēvī insuētum accustom</v>
          </cell>
        </row>
        <row r="10444">
          <cell r="A10444" t="str">
            <v>INSVETVS</v>
          </cell>
          <cell r="B10444" t="str">
            <v>īnsuētus –a –um (trisyll.)</v>
          </cell>
        </row>
        <row r="10445">
          <cell r="A10445" t="str">
            <v>INSVLA</v>
          </cell>
          <cell r="B10445" t="str">
            <v>īnsula īnsulae f.</v>
          </cell>
        </row>
        <row r="10446">
          <cell r="A10446" t="str">
            <v>INSVLA/N</v>
          </cell>
        </row>
        <row r="10447">
          <cell r="A10447" t="str">
            <v>INSVLANVS</v>
          </cell>
        </row>
        <row r="10448">
          <cell r="A10448" t="str">
            <v>INSVLARIVS</v>
          </cell>
        </row>
        <row r="10449">
          <cell r="A10449" t="str">
            <v>INSVLSVS</v>
          </cell>
          <cell r="B10449" t="str">
            <v>insulsus –a –um</v>
          </cell>
        </row>
        <row r="10450">
          <cell r="A10450" t="str">
            <v>INSVLTO</v>
          </cell>
          <cell r="B10450" t="str">
            <v>īnsultō īnsultāre īnsultāvī īnsultātus</v>
          </cell>
        </row>
        <row r="10451">
          <cell r="A10451" t="str">
            <v>INSVLTVS</v>
          </cell>
          <cell r="B10451" t="str">
            <v>insultus –ūs m.</v>
          </cell>
        </row>
        <row r="10452">
          <cell r="A10452" t="str">
            <v>INSVM/1</v>
          </cell>
          <cell r="B10452" t="str">
            <v>īnsum inesse īnfuī</v>
          </cell>
        </row>
        <row r="10453">
          <cell r="A10453" t="str">
            <v>INSVMO</v>
          </cell>
          <cell r="B10453" t="str">
            <v>īnsūmō īnsūmere īnsūmpsī īnsūmptum</v>
          </cell>
        </row>
        <row r="10454">
          <cell r="A10454" t="str">
            <v>INSVO</v>
          </cell>
          <cell r="B10454" t="str">
            <v>īnsuō –ere –uī –ūtus</v>
          </cell>
        </row>
        <row r="10455">
          <cell r="A10455" t="str">
            <v>INSVPER/1</v>
          </cell>
          <cell r="B10455" t="str">
            <v>īnsuper</v>
          </cell>
        </row>
        <row r="10456">
          <cell r="A10456" t="str">
            <v>INSVPERABILIS</v>
          </cell>
          <cell r="B10456" t="str">
            <v>īnsuperābilis –e</v>
          </cell>
        </row>
        <row r="10457">
          <cell r="A10457" t="str">
            <v>INSVRGO</v>
          </cell>
          <cell r="B10457" t="str">
            <v>īnsurgō –ere –surrēxi –rēctus</v>
          </cell>
        </row>
        <row r="10458">
          <cell r="A10458" t="str">
            <v>INSVSVRRO</v>
          </cell>
          <cell r="B10458" t="str">
            <v>īn–susurrō –susurrāre</v>
          </cell>
        </row>
        <row r="10459">
          <cell r="A10459" t="str">
            <v>INTABESCO</v>
          </cell>
          <cell r="B10459" t="str">
            <v xml:space="preserve">in–tābēscō –tābēscere –tābuī — </v>
          </cell>
        </row>
        <row r="10460">
          <cell r="A10460" t="str">
            <v>INTACTILIS</v>
          </cell>
        </row>
        <row r="10461">
          <cell r="A10461" t="str">
            <v>INTACTVS/2</v>
          </cell>
          <cell r="B10461" t="str">
            <v>intāctus –a –um</v>
          </cell>
        </row>
        <row r="10462">
          <cell r="A10462" t="str">
            <v>INTAMINATVS</v>
          </cell>
        </row>
        <row r="10463">
          <cell r="A10463" t="str">
            <v>INTECTVS</v>
          </cell>
        </row>
        <row r="10464">
          <cell r="A10464" t="str">
            <v>INTEGELLVS</v>
          </cell>
          <cell r="B10464" t="str">
            <v>integellus –a –um</v>
          </cell>
        </row>
        <row r="10465">
          <cell r="A10465" t="str">
            <v>INTEGER</v>
          </cell>
          <cell r="B10465" t="str">
            <v>integer integra integrum</v>
          </cell>
        </row>
        <row r="10466">
          <cell r="A10466" t="str">
            <v>INTEGO</v>
          </cell>
          <cell r="B10466" t="str">
            <v>integō –tegere –tēxī –tēctum</v>
          </cell>
        </row>
        <row r="10467">
          <cell r="A10467" t="str">
            <v>INTEGRITAS</v>
          </cell>
          <cell r="B10467" t="str">
            <v>integritās –ātis f.</v>
          </cell>
        </row>
        <row r="10468">
          <cell r="A10468" t="str">
            <v>INTEGRO</v>
          </cell>
          <cell r="B10468" t="str">
            <v xml:space="preserve">integrō integrāre </v>
          </cell>
        </row>
        <row r="10469">
          <cell r="A10469" t="str">
            <v>INTEGVMENTVM</v>
          </cell>
          <cell r="B10469" t="str">
            <v xml:space="preserve">integumentum –ī n. </v>
          </cell>
        </row>
        <row r="10470">
          <cell r="A10470" t="str">
            <v>INTELLECTIO</v>
          </cell>
        </row>
        <row r="10471">
          <cell r="A10471" t="str">
            <v>INTELLECTVALIS</v>
          </cell>
        </row>
        <row r="10472">
          <cell r="A10472" t="str">
            <v>INTELLECTVS</v>
          </cell>
        </row>
        <row r="10473">
          <cell r="A10473" t="str">
            <v>INTELLIGENS</v>
          </cell>
          <cell r="B10473" t="str">
            <v>intellegens intellegentis</v>
          </cell>
        </row>
        <row r="10474">
          <cell r="A10474" t="str">
            <v>INTELLIGENTIA</v>
          </cell>
        </row>
        <row r="10475">
          <cell r="A10475" t="str">
            <v>INTELLIGIBILIS</v>
          </cell>
        </row>
        <row r="10476">
          <cell r="A10476" t="str">
            <v>INTELLIGO</v>
          </cell>
          <cell r="B10476" t="str">
            <v>intellegō intellegere intellēxī intellēctus</v>
          </cell>
        </row>
        <row r="10477">
          <cell r="A10477" t="str">
            <v>INTEMERATVS</v>
          </cell>
          <cell r="B10477" t="str">
            <v>intemerātus –a –um</v>
          </cell>
        </row>
        <row r="10478">
          <cell r="A10478" t="str">
            <v>INTEMPERANS</v>
          </cell>
          <cell r="B10478" t="str">
            <v>intemperāns –antis</v>
          </cell>
        </row>
        <row r="10479">
          <cell r="A10479" t="str">
            <v>INTEMPERANTIA</v>
          </cell>
          <cell r="B10479" t="str">
            <v>intemperantia –ae f.</v>
          </cell>
        </row>
        <row r="10480">
          <cell r="A10480" t="str">
            <v>INTEMPERATVS</v>
          </cell>
        </row>
        <row r="10481">
          <cell r="A10481" t="str">
            <v>INTEMPERIAE</v>
          </cell>
        </row>
        <row r="10482">
          <cell r="A10482" t="str">
            <v>INTEMPERIES</v>
          </cell>
        </row>
        <row r="10483">
          <cell r="A10483" t="str">
            <v>INTEMPESTIVVS</v>
          </cell>
          <cell r="B10483" t="str">
            <v>intempestīvus –a –um</v>
          </cell>
        </row>
        <row r="10484">
          <cell r="A10484" t="str">
            <v>INTEMPESTVS</v>
          </cell>
          <cell r="B10484" t="str">
            <v>intempestus –a –um</v>
          </cell>
        </row>
        <row r="10485">
          <cell r="A10485" t="str">
            <v>INTEMPESTVVS</v>
          </cell>
        </row>
        <row r="10486">
          <cell r="A10486" t="str">
            <v>INTENDO</v>
          </cell>
          <cell r="B10486" t="str">
            <v>intendō intendere intendī intentus</v>
          </cell>
        </row>
        <row r="10487">
          <cell r="A10487" t="str">
            <v>INTENTATIO</v>
          </cell>
        </row>
        <row r="10488">
          <cell r="A10488" t="str">
            <v>INTENTATVS</v>
          </cell>
          <cell r="B10488" t="str">
            <v>intentātus –a –um</v>
          </cell>
        </row>
        <row r="10489">
          <cell r="A10489" t="str">
            <v>INTENTE</v>
          </cell>
          <cell r="B10489" t="str">
            <v>intentē</v>
          </cell>
        </row>
        <row r="10490">
          <cell r="A10490" t="str">
            <v>INTENTIO</v>
          </cell>
        </row>
        <row r="10491">
          <cell r="A10491" t="str">
            <v>INTENTO</v>
          </cell>
          <cell r="B10491" t="str">
            <v>intentō intentāre intentāvī intentātus</v>
          </cell>
        </row>
        <row r="10492">
          <cell r="A10492" t="str">
            <v>INTENTVS/1</v>
          </cell>
        </row>
        <row r="10493">
          <cell r="A10493" t="str">
            <v>INTENTVS/2</v>
          </cell>
          <cell r="B10493" t="str">
            <v>intentus –a –um</v>
          </cell>
        </row>
        <row r="10494">
          <cell r="A10494" t="str">
            <v>INTEPEO</v>
          </cell>
          <cell r="B10494" t="str">
            <v>intepeō –ēre –uī</v>
          </cell>
        </row>
        <row r="10495">
          <cell r="A10495" t="str">
            <v>INTEPESCO</v>
          </cell>
        </row>
        <row r="10496">
          <cell r="A10496" t="str">
            <v>INTER</v>
          </cell>
          <cell r="B10496" t="str">
            <v>inter</v>
          </cell>
        </row>
        <row r="10497">
          <cell r="A10497" t="str">
            <v>INTERARESCO</v>
          </cell>
        </row>
        <row r="10498">
          <cell r="A10498" t="str">
            <v>INTERCALARIVS</v>
          </cell>
        </row>
        <row r="10499">
          <cell r="A10499" t="str">
            <v>INTERCALO</v>
          </cell>
        </row>
        <row r="10500">
          <cell r="A10500" t="str">
            <v>INTERCAPEDO</v>
          </cell>
        </row>
        <row r="10501">
          <cell r="A10501" t="str">
            <v>INTERCARDINATVS</v>
          </cell>
        </row>
        <row r="10502">
          <cell r="A10502" t="str">
            <v>INTERCEDO/1</v>
          </cell>
          <cell r="B10502" t="str">
            <v>intercēdō intercēdere intercessī intercessus</v>
          </cell>
        </row>
        <row r="10503">
          <cell r="A10503" t="str">
            <v>INTERCESSIO</v>
          </cell>
          <cell r="B10503" t="str">
            <v>intercessiō –ōnis f.</v>
          </cell>
        </row>
        <row r="10504">
          <cell r="A10504" t="str">
            <v>INTERCESSOR</v>
          </cell>
        </row>
        <row r="10505">
          <cell r="A10505" t="str">
            <v>INTERCESSVS</v>
          </cell>
        </row>
        <row r="10506">
          <cell r="A10506" t="str">
            <v>INTERCIDO/1</v>
          </cell>
          <cell r="B10506" t="str">
            <v>intercidō –cidere –cidī</v>
          </cell>
        </row>
        <row r="10507">
          <cell r="A10507" t="str">
            <v>INTERCIDO/2</v>
          </cell>
          <cell r="B10507" t="str">
            <v>intercīdō –cīdere –cīdī –cīsum</v>
          </cell>
        </row>
        <row r="10508">
          <cell r="A10508" t="str">
            <v>INTERCIPIO</v>
          </cell>
          <cell r="B10508" t="str">
            <v>intercipiō –ere –cēpī –ceptus</v>
          </cell>
        </row>
        <row r="10509">
          <cell r="A10509" t="str">
            <v>INTERCLVDO</v>
          </cell>
          <cell r="B10509" t="str">
            <v>interclūdō –ere –clūsī –clūsus</v>
          </cell>
        </row>
        <row r="10510">
          <cell r="A10510" t="str">
            <v>INTERCOLVMNIVM</v>
          </cell>
          <cell r="B10510" t="str">
            <v>intercolumnium –ī n.</v>
          </cell>
        </row>
        <row r="10511">
          <cell r="A10511" t="str">
            <v>INTERCVRRO</v>
          </cell>
        </row>
        <row r="10512">
          <cell r="A10512" t="str">
            <v>INTERCVRSO</v>
          </cell>
        </row>
        <row r="10513">
          <cell r="A10513" t="str">
            <v>INTERCVRSVS</v>
          </cell>
        </row>
        <row r="10514">
          <cell r="A10514" t="str">
            <v>INTERCVS</v>
          </cell>
        </row>
        <row r="10515">
          <cell r="A10515" t="str">
            <v>INTERDATVS</v>
          </cell>
        </row>
        <row r="10516">
          <cell r="A10516" t="str">
            <v>INTERDICO/2</v>
          </cell>
          <cell r="B10516" t="str">
            <v>interdīcō interdīcere interdīxī interdictum</v>
          </cell>
        </row>
        <row r="10517">
          <cell r="A10517" t="str">
            <v>INTERDICTVM</v>
          </cell>
          <cell r="B10517" t="str">
            <v>interdictum –ī n.</v>
          </cell>
        </row>
        <row r="10518">
          <cell r="A10518" t="str">
            <v>INTERDIV</v>
          </cell>
          <cell r="B10518" t="str">
            <v>interdiū</v>
          </cell>
        </row>
        <row r="10519">
          <cell r="A10519" t="str">
            <v>INTERDO</v>
          </cell>
        </row>
        <row r="10520">
          <cell r="A10520" t="str">
            <v>INTERDVM</v>
          </cell>
          <cell r="B10520" t="str">
            <v>interdum</v>
          </cell>
        </row>
        <row r="10521">
          <cell r="A10521" t="str">
            <v>INTEREA</v>
          </cell>
          <cell r="B10521" t="str">
            <v>intereā</v>
          </cell>
        </row>
        <row r="10522">
          <cell r="A10522" t="str">
            <v>INTEREMPTOR</v>
          </cell>
        </row>
        <row r="10523">
          <cell r="A10523" t="str">
            <v>INTEREO/1</v>
          </cell>
          <cell r="B10523" t="str">
            <v>intereō interīre interīvī/interiī interitūrus</v>
          </cell>
        </row>
        <row r="10524">
          <cell r="A10524" t="str">
            <v>INTEREQVITO</v>
          </cell>
        </row>
        <row r="10525">
          <cell r="A10525" t="str">
            <v>INTERFECTOR</v>
          </cell>
        </row>
        <row r="10526">
          <cell r="A10526" t="str">
            <v>INTERFECTRIX</v>
          </cell>
        </row>
        <row r="10527">
          <cell r="A10527" t="str">
            <v>INTERFICIO</v>
          </cell>
          <cell r="B10527" t="str">
            <v>interficiō interficere interfēcī interfectus</v>
          </cell>
        </row>
        <row r="10528">
          <cell r="A10528" t="str">
            <v>INTERFIO</v>
          </cell>
        </row>
        <row r="10529">
          <cell r="A10529" t="str">
            <v>INTERFLVO</v>
          </cell>
          <cell r="B10529" t="str">
            <v>inter–fluō –fluere –flūxī —</v>
          </cell>
        </row>
        <row r="10530">
          <cell r="A10530" t="str">
            <v>INTERFODIO</v>
          </cell>
        </row>
        <row r="10531">
          <cell r="A10531" t="str">
            <v>INTERFOR</v>
          </cell>
          <cell r="B10531" t="str">
            <v>interfor –fātus sum</v>
          </cell>
        </row>
        <row r="10532">
          <cell r="A10532" t="str">
            <v>INTERFRINGO</v>
          </cell>
        </row>
        <row r="10533">
          <cell r="A10533" t="str">
            <v>INTERFVGIO</v>
          </cell>
        </row>
        <row r="10534">
          <cell r="A10534" t="str">
            <v>INTERFVNDO/2</v>
          </cell>
          <cell r="B10534" t="str">
            <v>interfundō –ere –fūdī –fūsus</v>
          </cell>
        </row>
        <row r="10535">
          <cell r="A10535" t="str">
            <v>INTERFVSVS</v>
          </cell>
        </row>
        <row r="10536">
          <cell r="A10536" t="str">
            <v>INTERGVM</v>
          </cell>
          <cell r="B10536" t="str">
            <v>in tergum</v>
          </cell>
        </row>
        <row r="10537">
          <cell r="A10537" t="str">
            <v>INTERIACEO</v>
          </cell>
          <cell r="B10537" t="str">
            <v>interiaceō –iacēre — —</v>
          </cell>
        </row>
        <row r="10538">
          <cell r="A10538" t="str">
            <v>INTERIACIO</v>
          </cell>
        </row>
        <row r="10539">
          <cell r="A10539" t="str">
            <v>INTERICIO</v>
          </cell>
          <cell r="B10539" t="str">
            <v>intericiō –icere –iēcī –iectum</v>
          </cell>
        </row>
        <row r="10540">
          <cell r="A10540" t="str">
            <v>INTERIECTVS</v>
          </cell>
        </row>
        <row r="10541">
          <cell r="A10541" t="str">
            <v>INTERIM</v>
          </cell>
          <cell r="B10541" t="str">
            <v>interim</v>
          </cell>
        </row>
        <row r="10542">
          <cell r="A10542" t="str">
            <v>INTERIMO</v>
          </cell>
          <cell r="B10542" t="str">
            <v>interimō interimere interēmī interēmptus</v>
          </cell>
        </row>
        <row r="10543">
          <cell r="A10543" t="str">
            <v>INTERIOR</v>
          </cell>
          <cell r="B10543" t="str">
            <v>interior interiōris</v>
          </cell>
        </row>
        <row r="10544">
          <cell r="A10544" t="str">
            <v>INTERITIO</v>
          </cell>
        </row>
        <row r="10545">
          <cell r="A10545" t="str">
            <v>INTERITVS</v>
          </cell>
          <cell r="B10545" t="str">
            <v>interitus interitūs m.</v>
          </cell>
        </row>
        <row r="10546">
          <cell r="A10546" t="str">
            <v>INTERIVNGO</v>
          </cell>
        </row>
        <row r="10547">
          <cell r="A10547" t="str">
            <v>INTERLABOR</v>
          </cell>
        </row>
        <row r="10548">
          <cell r="A10548" t="str">
            <v>INTERLABOR/2</v>
          </cell>
          <cell r="B10548" t="str">
            <v>interlābor –lābī –lāpsus sum</v>
          </cell>
        </row>
        <row r="10549">
          <cell r="A10549" t="str">
            <v>INTERLEGO</v>
          </cell>
        </row>
        <row r="10550">
          <cell r="A10550" t="str">
            <v>INTERLEGO/2</v>
          </cell>
          <cell r="B10550" t="str">
            <v>interlegō –legere — —</v>
          </cell>
        </row>
        <row r="10551">
          <cell r="A10551" t="str">
            <v>INTERLIGO/2</v>
          </cell>
        </row>
        <row r="10552">
          <cell r="A10552" t="str">
            <v>INTERLINO</v>
          </cell>
        </row>
        <row r="10553">
          <cell r="A10553" t="str">
            <v>INTERLOQVOR</v>
          </cell>
        </row>
        <row r="10554">
          <cell r="A10554" t="str">
            <v>INTERLVCEO</v>
          </cell>
          <cell r="B10554" t="str">
            <v>interlūceō –ēre –lūxī</v>
          </cell>
        </row>
        <row r="10555">
          <cell r="A10555" t="str">
            <v>INTERLVNIVM</v>
          </cell>
        </row>
        <row r="10556">
          <cell r="A10556" t="str">
            <v>INTERLVO</v>
          </cell>
          <cell r="B10556" t="str">
            <v>interluō –ere</v>
          </cell>
        </row>
        <row r="10557">
          <cell r="A10557" t="str">
            <v>INTERMESTRIS</v>
          </cell>
        </row>
        <row r="10558">
          <cell r="A10558" t="str">
            <v>INTERMINO</v>
          </cell>
        </row>
        <row r="10559">
          <cell r="A10559" t="str">
            <v>INTERMISCEO</v>
          </cell>
          <cell r="B10559" t="str">
            <v xml:space="preserve">intermisceō –miscēre –miscuī –mixtum </v>
          </cell>
        </row>
        <row r="10560">
          <cell r="A10560" t="str">
            <v>INTERMISSIO</v>
          </cell>
        </row>
        <row r="10561">
          <cell r="A10561" t="str">
            <v>INTERMITTO</v>
          </cell>
          <cell r="B10561" t="str">
            <v>intermittō intermittere intermīsī intermīssuss</v>
          </cell>
        </row>
        <row r="10562">
          <cell r="A10562" t="str">
            <v>INTERMORIOR</v>
          </cell>
        </row>
        <row r="10563">
          <cell r="A10563" t="str">
            <v>INTERNASCOR</v>
          </cell>
        </row>
        <row r="10564">
          <cell r="A10564" t="str">
            <v>INTERNECIO</v>
          </cell>
          <cell r="B10564" t="str">
            <v>interneciō or –niciō –ōnis f.</v>
          </cell>
        </row>
        <row r="10565">
          <cell r="A10565" t="str">
            <v>INTERNECIVVS</v>
          </cell>
        </row>
        <row r="10566">
          <cell r="A10566" t="str">
            <v>INTERNECTO</v>
          </cell>
          <cell r="B10566" t="str">
            <v>internectō –ere</v>
          </cell>
        </row>
        <row r="10567">
          <cell r="A10567" t="str">
            <v>INTERNITEO</v>
          </cell>
        </row>
        <row r="10568">
          <cell r="A10568" t="str">
            <v>INTERNODIVM</v>
          </cell>
        </row>
        <row r="10569">
          <cell r="A10569" t="str">
            <v>INTERNOSCO</v>
          </cell>
          <cell r="B10569" t="str">
            <v>internōscō –noscere –nōvi –nōtum</v>
          </cell>
        </row>
        <row r="10570">
          <cell r="A10570" t="str">
            <v>INTERNVNTIA</v>
          </cell>
        </row>
        <row r="10571">
          <cell r="A10571" t="str">
            <v>INTERNVNTIVM</v>
          </cell>
          <cell r="B10571" t="str">
            <v>internuntium –ī n.</v>
          </cell>
        </row>
        <row r="10572">
          <cell r="A10572" t="str">
            <v>INTERNVNTIVS</v>
          </cell>
          <cell r="B10572" t="str">
            <v>internūntius –ī m.</v>
          </cell>
        </row>
        <row r="10573">
          <cell r="A10573" t="str">
            <v>INTERNVS</v>
          </cell>
          <cell r="B10573" t="str">
            <v>internus –a –um</v>
          </cell>
        </row>
        <row r="10574">
          <cell r="A10574" t="str">
            <v>INTERO</v>
          </cell>
        </row>
        <row r="10575">
          <cell r="A10575" t="str">
            <v>INTERPELLATIO</v>
          </cell>
          <cell r="B10575" t="str">
            <v>interpellātiō –ōnis f.</v>
          </cell>
        </row>
        <row r="10576">
          <cell r="A10576" t="str">
            <v>INTERPELLATOR</v>
          </cell>
        </row>
        <row r="10577">
          <cell r="A10577" t="str">
            <v>INTERPELLO</v>
          </cell>
          <cell r="B10577" t="str">
            <v xml:space="preserve">interpellō –pellāre </v>
          </cell>
        </row>
        <row r="10578">
          <cell r="A10578" t="str">
            <v>INTERPENSIVA</v>
          </cell>
        </row>
        <row r="10579">
          <cell r="A10579" t="str">
            <v>INTERPOLO</v>
          </cell>
          <cell r="B10579" t="str">
            <v>interpolō –polāre</v>
          </cell>
        </row>
        <row r="10580">
          <cell r="A10580" t="str">
            <v>INTERPONO</v>
          </cell>
          <cell r="B10580" t="str">
            <v>interpōnō interpōnere interposuī interposītus</v>
          </cell>
        </row>
        <row r="10581">
          <cell r="A10581" t="str">
            <v>INTERPOSITIO</v>
          </cell>
        </row>
        <row r="10582">
          <cell r="A10582" t="str">
            <v>INTERPRES</v>
          </cell>
          <cell r="B10582" t="str">
            <v>interpres –etis m./f.</v>
          </cell>
        </row>
        <row r="10583">
          <cell r="A10583" t="str">
            <v>INTERPRETAMENTVM</v>
          </cell>
          <cell r="B10583" t="str">
            <v>interpretāmentum –ī n._x000D_</v>
          </cell>
        </row>
        <row r="10584">
          <cell r="A10584" t="str">
            <v>INTERPRETATIO</v>
          </cell>
          <cell r="B10584" t="str">
            <v>interpretātiō –ōnis f.</v>
          </cell>
        </row>
        <row r="10585">
          <cell r="A10585" t="str">
            <v>INTERPRETOR</v>
          </cell>
          <cell r="B10585" t="str">
            <v>interpretor –pretārī or interpretō –pretāre</v>
          </cell>
        </row>
        <row r="10586">
          <cell r="A10586" t="str">
            <v>INTERPRIMO</v>
          </cell>
        </row>
        <row r="10587">
          <cell r="A10587" t="str">
            <v>INTERPVNGO</v>
          </cell>
        </row>
        <row r="10588">
          <cell r="A10588" t="str">
            <v>INTERPVTO</v>
          </cell>
        </row>
        <row r="10589">
          <cell r="A10589" t="str">
            <v>INTERQVIESCO</v>
          </cell>
        </row>
        <row r="10590">
          <cell r="A10590" t="str">
            <v>INTERREGNVM</v>
          </cell>
          <cell r="B10590" t="str">
            <v xml:space="preserve">interrēgnum –ī n. </v>
          </cell>
        </row>
        <row r="10591">
          <cell r="A10591" t="str">
            <v>INTERRITVS</v>
          </cell>
          <cell r="B10591" t="str">
            <v>interritus –a –um</v>
          </cell>
        </row>
        <row r="10592">
          <cell r="A10592" t="str">
            <v>INTERROGATIO</v>
          </cell>
        </row>
        <row r="10593">
          <cell r="A10593" t="str">
            <v>INTERROGATIVNCVLA</v>
          </cell>
        </row>
        <row r="10594">
          <cell r="A10594" t="str">
            <v>INTERROGO</v>
          </cell>
          <cell r="B10594" t="str">
            <v>interrogō interrogāre interrogāvī interrogātus</v>
          </cell>
        </row>
        <row r="10595">
          <cell r="A10595" t="str">
            <v>INTERRVMPO</v>
          </cell>
          <cell r="B10595" t="str">
            <v>interrumpō –ere –rūpī –ruptus</v>
          </cell>
        </row>
        <row r="10596">
          <cell r="A10596" t="str">
            <v>INTERSAEPIO</v>
          </cell>
        </row>
        <row r="10597">
          <cell r="A10597" t="str">
            <v>INTERSCALMIVM</v>
          </cell>
        </row>
        <row r="10598">
          <cell r="A10598" t="str">
            <v>INTERSCINDO</v>
          </cell>
          <cell r="B10598" t="str">
            <v>interscindō –scindere –scidī –scissum</v>
          </cell>
        </row>
        <row r="10599">
          <cell r="A10599" t="str">
            <v>INTERSE</v>
          </cell>
          <cell r="B10599" t="str">
            <v>inter sē</v>
          </cell>
        </row>
        <row r="10600">
          <cell r="A10600" t="str">
            <v>INTERSECO</v>
          </cell>
        </row>
        <row r="10601">
          <cell r="A10601" t="str">
            <v>INTERSECTIO</v>
          </cell>
        </row>
        <row r="10602">
          <cell r="A10602" t="str">
            <v>INTERSERO/2</v>
          </cell>
        </row>
        <row r="10603">
          <cell r="A10603" t="str">
            <v>INTERSERO/3</v>
          </cell>
        </row>
        <row r="10604">
          <cell r="A10604" t="str">
            <v>INTERSPIRO</v>
          </cell>
        </row>
        <row r="10605">
          <cell r="A10605" t="str">
            <v>INTERSTINCTVS</v>
          </cell>
        </row>
        <row r="10606">
          <cell r="A10606" t="str">
            <v>INTERSTINGVO</v>
          </cell>
        </row>
        <row r="10607">
          <cell r="A10607" t="str">
            <v>INTERSVM/1</v>
          </cell>
          <cell r="B10607" t="str">
            <v>intersum –esse –fuī</v>
          </cell>
        </row>
        <row r="10608">
          <cell r="A10608" t="str">
            <v>INTERSVM/2</v>
          </cell>
          <cell r="B10608" t="str">
            <v>interest interesse interfuīt</v>
          </cell>
        </row>
        <row r="10609">
          <cell r="A10609" t="str">
            <v>INTERTEXO</v>
          </cell>
          <cell r="B10609" t="str">
            <v>intertexō –ere –uī –tus</v>
          </cell>
        </row>
        <row r="10610">
          <cell r="A10610" t="str">
            <v>INTERTIGNIVM</v>
          </cell>
        </row>
        <row r="10611">
          <cell r="A10611" t="str">
            <v>INTERTRIGO</v>
          </cell>
        </row>
        <row r="10612">
          <cell r="A10612" t="str">
            <v>INTERTRIMENTVM</v>
          </cell>
          <cell r="B10612" t="str">
            <v>intertrīmentum –ī n.</v>
          </cell>
        </row>
        <row r="10613">
          <cell r="A10613" t="str">
            <v>INTERVALLVM</v>
          </cell>
          <cell r="B10613" t="str">
            <v>intervāllum –ī n.</v>
          </cell>
        </row>
        <row r="10614">
          <cell r="A10614" t="str">
            <v>INTERVECTVS</v>
          </cell>
        </row>
        <row r="10615">
          <cell r="A10615" t="str">
            <v>INTERVELLO</v>
          </cell>
        </row>
        <row r="10616">
          <cell r="A10616" t="str">
            <v>INTERVENIO</v>
          </cell>
          <cell r="B10616" t="str">
            <v>interveniō –venīre –vēnī –ventum</v>
          </cell>
        </row>
        <row r="10617">
          <cell r="A10617" t="str">
            <v>INTERVENIVM</v>
          </cell>
        </row>
        <row r="10618">
          <cell r="A10618" t="str">
            <v>INTERVENTVS</v>
          </cell>
          <cell r="B10618" t="str">
            <v>interventus –ūs m.</v>
          </cell>
        </row>
        <row r="10619">
          <cell r="A10619" t="str">
            <v>INTERVERSOR/1</v>
          </cell>
        </row>
        <row r="10620">
          <cell r="A10620" t="str">
            <v>INTERVERSOR/2</v>
          </cell>
        </row>
        <row r="10621">
          <cell r="A10621" t="str">
            <v>INTERVERTO</v>
          </cell>
        </row>
        <row r="10622">
          <cell r="A10622" t="str">
            <v>INTERVISO</v>
          </cell>
        </row>
        <row r="10623">
          <cell r="A10623" t="str">
            <v>INTERVOMO</v>
          </cell>
        </row>
        <row r="10624">
          <cell r="A10624" t="str">
            <v>INTERVTRASQVE</v>
          </cell>
        </row>
        <row r="10625">
          <cell r="A10625" t="str">
            <v>INTESTABILIS</v>
          </cell>
          <cell r="B10625" t="str">
            <v>intestābilis –e</v>
          </cell>
        </row>
        <row r="10626">
          <cell r="A10626" t="str">
            <v>INTESTATVS</v>
          </cell>
          <cell r="B10626" t="str">
            <v>intestātus –a –um</v>
          </cell>
        </row>
        <row r="10627">
          <cell r="A10627" t="str">
            <v>INTESTINVM</v>
          </cell>
          <cell r="B10627" t="str">
            <v>intestīnum –ī n. or intestina (colloquial)</v>
          </cell>
        </row>
        <row r="10628">
          <cell r="A10628" t="str">
            <v>INTESTINVS</v>
          </cell>
          <cell r="B10628" t="str">
            <v>intestīnus –a –um</v>
          </cell>
        </row>
        <row r="10629">
          <cell r="A10629" t="str">
            <v>INTEXO</v>
          </cell>
          <cell r="B10629" t="str">
            <v>intexō –ere –uī –tus</v>
          </cell>
        </row>
        <row r="10630">
          <cell r="A10630" t="str">
            <v>INTEXTVS</v>
          </cell>
        </row>
        <row r="10631">
          <cell r="A10631" t="str">
            <v>INTIMILIVM/N</v>
          </cell>
          <cell r="B10631" t="str">
            <v>Intimilium –ī n.</v>
          </cell>
        </row>
        <row r="10632">
          <cell r="A10632" t="str">
            <v>INTIMO</v>
          </cell>
          <cell r="B10632" t="str">
            <v>intimō –intimāre</v>
          </cell>
        </row>
        <row r="10633">
          <cell r="A10633" t="str">
            <v>INTIMVS/2</v>
          </cell>
          <cell r="B10633" t="str">
            <v>intimus –a –um</v>
          </cell>
        </row>
        <row r="10634">
          <cell r="A10634" t="str">
            <v>INTINGO</v>
          </cell>
        </row>
        <row r="10635">
          <cell r="A10635" t="str">
            <v>INTOLERABILIS</v>
          </cell>
          <cell r="B10635" t="str">
            <v>intolerābilis intolerābilis intolerābile</v>
          </cell>
        </row>
        <row r="10636">
          <cell r="A10636" t="str">
            <v>INTOLERANDVS</v>
          </cell>
          <cell r="B10636" t="str">
            <v xml:space="preserve">intolerandus –a –um </v>
          </cell>
        </row>
        <row r="10637">
          <cell r="A10637" t="str">
            <v>INTOLERANS</v>
          </cell>
          <cell r="B10637" t="str">
            <v>intolerāns –antis</v>
          </cell>
        </row>
        <row r="10638">
          <cell r="A10638" t="str">
            <v>INTOLERANTIA</v>
          </cell>
          <cell r="B10638" t="str">
            <v xml:space="preserve">intolerantia –ae f. </v>
          </cell>
        </row>
        <row r="10639">
          <cell r="A10639" t="str">
            <v>INTONO</v>
          </cell>
          <cell r="B10639" t="str">
            <v>intonō intonāre intonuī</v>
          </cell>
        </row>
        <row r="10640">
          <cell r="A10640" t="str">
            <v>INTONSVS</v>
          </cell>
          <cell r="B10640" t="str">
            <v>intōnsus –a –um</v>
          </cell>
        </row>
        <row r="10641">
          <cell r="A10641" t="str">
            <v>INTORQVEO</v>
          </cell>
          <cell r="B10641" t="str">
            <v>intorqueō –ēre –torsī –tortus</v>
          </cell>
        </row>
        <row r="10642">
          <cell r="A10642" t="str">
            <v>INTOXICO</v>
          </cell>
          <cell r="B10642" t="str">
            <v>intoxicō –āre</v>
          </cell>
        </row>
        <row r="10643">
          <cell r="A10643" t="str">
            <v>INTRA/2</v>
          </cell>
          <cell r="B10643" t="str">
            <v>intrā</v>
          </cell>
        </row>
        <row r="10644">
          <cell r="A10644" t="str">
            <v>INTRACTABILIS</v>
          </cell>
          <cell r="B10644" t="str">
            <v>intrāctābilis –e</v>
          </cell>
        </row>
        <row r="10645">
          <cell r="A10645" t="str">
            <v>INTRACTATVS</v>
          </cell>
          <cell r="B10645" t="str">
            <v>intrāctātus –a –um</v>
          </cell>
        </row>
        <row r="10646">
          <cell r="A10646" t="str">
            <v>INTREMO</v>
          </cell>
          <cell r="B10646" t="str">
            <v>intremō –ere –uī</v>
          </cell>
        </row>
        <row r="10647">
          <cell r="A10647" t="str">
            <v>INTREPIDVS</v>
          </cell>
          <cell r="B10647" t="str">
            <v>intrepidus –a –um</v>
          </cell>
        </row>
        <row r="10648">
          <cell r="A10648" t="str">
            <v>INTRINSECVS</v>
          </cell>
        </row>
        <row r="10649">
          <cell r="A10649" t="str">
            <v>INTRITVS/1</v>
          </cell>
        </row>
        <row r="10650">
          <cell r="A10650" t="str">
            <v>INTRITVS/2</v>
          </cell>
          <cell r="B10650" t="str">
            <v>intrītus –a –um</v>
          </cell>
        </row>
        <row r="10651">
          <cell r="A10651" t="str">
            <v>INTRO/1</v>
          </cell>
          <cell r="B10651" t="str">
            <v>intrō intrāre intrāvī intrātus</v>
          </cell>
        </row>
        <row r="10652">
          <cell r="A10652" t="str">
            <v>INTRO/2</v>
          </cell>
          <cell r="B10652" t="str">
            <v>intrō</v>
          </cell>
        </row>
        <row r="10653">
          <cell r="A10653" t="str">
            <v>INTROCEDO/1</v>
          </cell>
        </row>
        <row r="10654">
          <cell r="A10654" t="str">
            <v>INTRODVCO</v>
          </cell>
          <cell r="B10654" t="str">
            <v>intrōdūcō intrōdūcere intrōdūxī intrōductum</v>
          </cell>
        </row>
        <row r="10655">
          <cell r="A10655" t="str">
            <v>INTRODVCTIO</v>
          </cell>
        </row>
        <row r="10656">
          <cell r="A10656" t="str">
            <v>INTROEO/1</v>
          </cell>
          <cell r="B10656" t="str">
            <v>intro–eō –īre –iī –itum</v>
          </cell>
        </row>
        <row r="10657">
          <cell r="A10657" t="str">
            <v>INTROFERO</v>
          </cell>
        </row>
        <row r="10658">
          <cell r="A10658" t="str">
            <v>INTROGREDIOR</v>
          </cell>
          <cell r="B10658" t="str">
            <v>intrōgredior –gressus sum</v>
          </cell>
        </row>
        <row r="10659">
          <cell r="A10659" t="str">
            <v>INTROITVS</v>
          </cell>
          <cell r="B10659" t="str">
            <v>introitus –ūs m.</v>
          </cell>
        </row>
        <row r="10660">
          <cell r="A10660" t="str">
            <v>INTROMITTO</v>
          </cell>
          <cell r="B10660" t="str">
            <v>intrōmittō –mittere –mīsī –missum</v>
          </cell>
        </row>
        <row r="10661">
          <cell r="A10661" t="str">
            <v>INTRORSVM</v>
          </cell>
          <cell r="B10661" t="str">
            <v>intrōrsum or intrōrsus</v>
          </cell>
        </row>
        <row r="10662">
          <cell r="A10662" t="str">
            <v>INTRORVMPO</v>
          </cell>
          <cell r="B10662" t="str">
            <v>intrōrumpō –rumpere –rūpī –ruptum</v>
          </cell>
        </row>
        <row r="10663">
          <cell r="A10663" t="str">
            <v>INTROSPECTO</v>
          </cell>
        </row>
        <row r="10664">
          <cell r="A10664" t="str">
            <v>INTROSPICIO</v>
          </cell>
        </row>
        <row r="10665">
          <cell r="A10665" t="str">
            <v>INTROTRVDO</v>
          </cell>
        </row>
        <row r="10666">
          <cell r="A10666" t="str">
            <v>INTROVERSVS</v>
          </cell>
          <cell r="B10666" t="str">
            <v>intrōversus or introvōrsus= introrsum.</v>
          </cell>
        </row>
        <row r="10667">
          <cell r="A10667" t="str">
            <v>INTVBVM</v>
          </cell>
          <cell r="B10667" t="str">
            <v xml:space="preserve">intibum –ī n. or intibus –ī m. </v>
          </cell>
        </row>
        <row r="10668">
          <cell r="A10668" t="str">
            <v>INTVBVS</v>
          </cell>
        </row>
        <row r="10669">
          <cell r="A10669" t="str">
            <v>INTVEOR</v>
          </cell>
          <cell r="B10669" t="str">
            <v>intueor intuērī intuitus sum</v>
          </cell>
        </row>
        <row r="10670">
          <cell r="A10670" t="str">
            <v>INTVMESCO</v>
          </cell>
          <cell r="B10670" t="str">
            <v>intumēscō intumēscere intumuī —</v>
          </cell>
        </row>
        <row r="10671">
          <cell r="A10671" t="str">
            <v>INTVMVLATVS</v>
          </cell>
        </row>
        <row r="10672">
          <cell r="A10672" t="str">
            <v>INTVOR</v>
          </cell>
          <cell r="B10672" t="str">
            <v xml:space="preserve">intuor intuī — </v>
          </cell>
        </row>
        <row r="10673">
          <cell r="A10673" t="str">
            <v>INTVRBIDVS</v>
          </cell>
        </row>
        <row r="10674">
          <cell r="A10674" t="str">
            <v>INTVRBO/2</v>
          </cell>
        </row>
        <row r="10675">
          <cell r="A10675" t="str">
            <v>INTVS/1</v>
          </cell>
          <cell r="B10675" t="str">
            <v xml:space="preserve">intus </v>
          </cell>
        </row>
        <row r="10676">
          <cell r="A10676" t="str">
            <v>INTVS/2</v>
          </cell>
          <cell r="B10676" t="str">
            <v>intus</v>
          </cell>
        </row>
        <row r="10677">
          <cell r="A10677" t="str">
            <v>INTVTVS</v>
          </cell>
        </row>
        <row r="10678">
          <cell r="A10678" t="str">
            <v>INVADO/2</v>
          </cell>
          <cell r="B10678" t="str">
            <v>invādō invādere invāsī invāsum</v>
          </cell>
        </row>
        <row r="10679">
          <cell r="A10679" t="str">
            <v>INVALESCO</v>
          </cell>
        </row>
        <row r="10680">
          <cell r="A10680" t="str">
            <v>INVALIDVS</v>
          </cell>
          <cell r="B10680" t="str">
            <v>invalidus –a –um</v>
          </cell>
        </row>
        <row r="10681">
          <cell r="A10681" t="str">
            <v>INVASIO</v>
          </cell>
        </row>
        <row r="10682">
          <cell r="A10682" t="str">
            <v>INVECTICIVS</v>
          </cell>
        </row>
        <row r="10683">
          <cell r="A10683" t="str">
            <v>INVECTIO</v>
          </cell>
          <cell r="B10683" t="str">
            <v>invectiō –ōnis f.</v>
          </cell>
        </row>
        <row r="10684">
          <cell r="A10684" t="str">
            <v>INVECTOR</v>
          </cell>
        </row>
        <row r="10685">
          <cell r="A10685" t="str">
            <v>INVECTVS</v>
          </cell>
        </row>
        <row r="10686">
          <cell r="A10686" t="str">
            <v>INVEHO</v>
          </cell>
          <cell r="B10686" t="str">
            <v>invehō –ere –vexī –vectus</v>
          </cell>
        </row>
        <row r="10687">
          <cell r="A10687" t="str">
            <v>INVENIO</v>
          </cell>
          <cell r="B10687" t="str">
            <v>inveniō invenīre invēnī inventus</v>
          </cell>
        </row>
        <row r="10688">
          <cell r="A10688" t="str">
            <v>INVENTIO</v>
          </cell>
          <cell r="B10688" t="str">
            <v>inventiō –ōnis f.</v>
          </cell>
        </row>
        <row r="10689">
          <cell r="A10689" t="str">
            <v>INVENTOR</v>
          </cell>
          <cell r="B10689" t="str">
            <v>inventor –ōris m.</v>
          </cell>
        </row>
        <row r="10690">
          <cell r="A10690" t="str">
            <v>INVENTRIX</v>
          </cell>
          <cell r="B10690" t="str">
            <v>inventrīx –īcis f.</v>
          </cell>
        </row>
        <row r="10691">
          <cell r="A10691" t="str">
            <v>INVENTVM</v>
          </cell>
          <cell r="B10691" t="str">
            <v xml:space="preserve">inventum –ī n. </v>
          </cell>
        </row>
        <row r="10692">
          <cell r="A10692" t="str">
            <v>INVENTVS</v>
          </cell>
        </row>
        <row r="10693">
          <cell r="A10693" t="str">
            <v>INVENVSTVS</v>
          </cell>
          <cell r="B10693" t="str">
            <v>invenustus –a –um</v>
          </cell>
        </row>
        <row r="10694">
          <cell r="A10694" t="str">
            <v>INVERECVNDIA</v>
          </cell>
          <cell r="B10694" t="str">
            <v>inverēcundia –ae f.</v>
          </cell>
        </row>
        <row r="10695">
          <cell r="A10695" t="str">
            <v>INVERECVNDVS</v>
          </cell>
          <cell r="B10695" t="str">
            <v>inverēcundus –a –um</v>
          </cell>
        </row>
        <row r="10696">
          <cell r="A10696" t="str">
            <v>INVERGO</v>
          </cell>
          <cell r="B10696" t="str">
            <v>invergō –ere</v>
          </cell>
        </row>
        <row r="10697">
          <cell r="A10697" t="str">
            <v>INVERSVRA</v>
          </cell>
        </row>
        <row r="10698">
          <cell r="A10698" t="str">
            <v>INVERSVS/1</v>
          </cell>
        </row>
        <row r="10699">
          <cell r="A10699" t="str">
            <v>INVERTO</v>
          </cell>
          <cell r="B10699" t="str">
            <v>invertō –ere –vertī –versus</v>
          </cell>
        </row>
        <row r="10700">
          <cell r="A10700" t="str">
            <v>INVESPERASCO</v>
          </cell>
        </row>
        <row r="10701">
          <cell r="A10701" t="str">
            <v>INVESTIGO</v>
          </cell>
          <cell r="B10701" t="str">
            <v>investīgō –vestīgāre</v>
          </cell>
        </row>
        <row r="10702">
          <cell r="A10702" t="str">
            <v>INVESTIO</v>
          </cell>
        </row>
        <row r="10703">
          <cell r="A10703" t="str">
            <v>INVETERASCO</v>
          </cell>
          <cell r="B10703" t="str">
            <v>inveterāscō –inveterāscere –inveterāvī –—</v>
          </cell>
        </row>
        <row r="10704">
          <cell r="A10704" t="str">
            <v>INVETERATVM</v>
          </cell>
        </row>
        <row r="10705">
          <cell r="A10705" t="str">
            <v>INVETERATVS</v>
          </cell>
          <cell r="B10705" t="str">
            <v>inveterātus –a –um</v>
          </cell>
        </row>
        <row r="10706">
          <cell r="A10706" t="str">
            <v>INVI/N</v>
          </cell>
          <cell r="B10706" t="str">
            <v>Inī</v>
          </cell>
        </row>
        <row r="10707">
          <cell r="A10707" t="str">
            <v>INVIA</v>
          </cell>
        </row>
        <row r="10708">
          <cell r="A10708" t="str">
            <v>INVICEM</v>
          </cell>
          <cell r="B10708" t="str">
            <v xml:space="preserve">invicem </v>
          </cell>
        </row>
        <row r="10709">
          <cell r="A10709" t="str">
            <v>INVICTVS</v>
          </cell>
          <cell r="B10709" t="str">
            <v>invictus –a –um</v>
          </cell>
        </row>
        <row r="10710">
          <cell r="A10710" t="str">
            <v>INVIDEO</v>
          </cell>
          <cell r="B10710" t="str">
            <v>invideō invidēre invīdī invīsus</v>
          </cell>
        </row>
        <row r="10711">
          <cell r="A10711" t="str">
            <v>INVIDIA</v>
          </cell>
          <cell r="B10711" t="str">
            <v>invidia invidiae f.</v>
          </cell>
        </row>
        <row r="10712">
          <cell r="A10712" t="str">
            <v>INVIDIOSVS</v>
          </cell>
          <cell r="B10712" t="str">
            <v>invidiōsus –a –um</v>
          </cell>
        </row>
        <row r="10713">
          <cell r="A10713" t="str">
            <v>INVIDVS/1</v>
          </cell>
        </row>
        <row r="10714">
          <cell r="A10714" t="str">
            <v>INVIDVS/2</v>
          </cell>
          <cell r="B10714" t="str">
            <v>invidus –a –um</v>
          </cell>
        </row>
        <row r="10715">
          <cell r="A10715" t="str">
            <v>INVIGILO</v>
          </cell>
          <cell r="B10715" t="str">
            <v>invigilō invigilāre invigilāvī invigilātus</v>
          </cell>
        </row>
        <row r="10716">
          <cell r="A10716" t="str">
            <v>INVILLISRUSTICIS</v>
          </cell>
          <cell r="B10716" t="str">
            <v>in vīllīs rūsticīs</v>
          </cell>
        </row>
        <row r="10717">
          <cell r="A10717" t="str">
            <v>INVINCTVS</v>
          </cell>
        </row>
        <row r="10718">
          <cell r="A10718" t="str">
            <v>INVIOLABILIS</v>
          </cell>
          <cell r="B10718" t="str">
            <v>inviolābilis –e</v>
          </cell>
        </row>
        <row r="10719">
          <cell r="A10719" t="str">
            <v>INVIOLATVS</v>
          </cell>
          <cell r="B10719" t="str">
            <v>inviolātus –a –um</v>
          </cell>
        </row>
        <row r="10720">
          <cell r="A10720" t="str">
            <v>INVISITATVS</v>
          </cell>
        </row>
        <row r="10721">
          <cell r="A10721" t="str">
            <v>INVISO</v>
          </cell>
          <cell r="B10721" t="str">
            <v>invīsō –ere –vīsī –vīsus</v>
          </cell>
        </row>
        <row r="10722">
          <cell r="A10722" t="str">
            <v>INVISVS/1</v>
          </cell>
          <cell r="B10722" t="str">
            <v>invīsus –a –um</v>
          </cell>
        </row>
        <row r="10723">
          <cell r="A10723" t="str">
            <v>INVISVS/2</v>
          </cell>
          <cell r="B10723" t="str">
            <v>invīsus –a –um</v>
          </cell>
        </row>
        <row r="10724">
          <cell r="A10724" t="str">
            <v>INVITAMENTVM</v>
          </cell>
        </row>
        <row r="10725">
          <cell r="A10725" t="str">
            <v>INVITATIO</v>
          </cell>
          <cell r="B10725" t="str">
            <v>invītātiō –ōnis f.</v>
          </cell>
        </row>
        <row r="10726">
          <cell r="A10726" t="str">
            <v>INVITO</v>
          </cell>
          <cell r="B10726" t="str">
            <v>invītō invītāre invītāvī invītātus</v>
          </cell>
        </row>
        <row r="10727">
          <cell r="A10727" t="str">
            <v>INVITVS</v>
          </cell>
          <cell r="B10727" t="str">
            <v>invītus –a –um</v>
          </cell>
        </row>
        <row r="10728">
          <cell r="A10728" t="str">
            <v>INVIVS</v>
          </cell>
          <cell r="B10728" t="str">
            <v>invius –a –um</v>
          </cell>
        </row>
        <row r="10729">
          <cell r="A10729" t="str">
            <v>INVLA</v>
          </cell>
        </row>
        <row r="10730">
          <cell r="A10730" t="str">
            <v>INVLTVS</v>
          </cell>
          <cell r="B10730" t="str">
            <v>inultus –a –um</v>
          </cell>
        </row>
        <row r="10731">
          <cell r="A10731" t="str">
            <v>INVMBRO</v>
          </cell>
          <cell r="B10731" t="str">
            <v>inumbrō inumbrāre inumbrāvī inumbrātus</v>
          </cell>
        </row>
        <row r="10732">
          <cell r="A10732" t="str">
            <v>INVNDATIO</v>
          </cell>
        </row>
        <row r="10733">
          <cell r="A10733" t="str">
            <v>INVNDO</v>
          </cell>
          <cell r="B10733" t="str">
            <v>inundō inundāre inundāvī inundātus</v>
          </cell>
        </row>
        <row r="10734">
          <cell r="A10734" t="str">
            <v>INVNGO</v>
          </cell>
          <cell r="B10734" t="str">
            <v>inunguō (inungō) inunguere inunxī inunctum</v>
          </cell>
        </row>
        <row r="10735">
          <cell r="A10735" t="str">
            <v>INVOCATVS/1</v>
          </cell>
        </row>
        <row r="10736">
          <cell r="A10736" t="str">
            <v>INVOCATVS/2</v>
          </cell>
        </row>
        <row r="10737">
          <cell r="A10737" t="str">
            <v>INVOCO</v>
          </cell>
          <cell r="B10737" t="str">
            <v>invocō invocāre invocāvī invocātus</v>
          </cell>
        </row>
        <row r="10738">
          <cell r="A10738" t="str">
            <v>INVOLITO</v>
          </cell>
        </row>
        <row r="10739">
          <cell r="A10739" t="str">
            <v>INVOLO/2</v>
          </cell>
          <cell r="B10739" t="str">
            <v>involō –āre –āvī –ātum</v>
          </cell>
        </row>
        <row r="10740">
          <cell r="A10740" t="str">
            <v>INVOLVCRVM</v>
          </cell>
        </row>
        <row r="10741">
          <cell r="A10741" t="str">
            <v>INVOLVO</v>
          </cell>
          <cell r="B10741" t="str">
            <v>involvō –ere –volvī –volūtus</v>
          </cell>
        </row>
        <row r="10742">
          <cell r="A10742" t="str">
            <v>INVOLVTIO</v>
          </cell>
        </row>
        <row r="10743">
          <cell r="A10743" t="str">
            <v>INVOLVTVS</v>
          </cell>
        </row>
        <row r="10744">
          <cell r="A10744" t="str">
            <v>INVRBANE</v>
          </cell>
        </row>
        <row r="10745">
          <cell r="A10745" t="str">
            <v>INVRGEO</v>
          </cell>
        </row>
        <row r="10746">
          <cell r="A10746" t="str">
            <v>INVRO</v>
          </cell>
          <cell r="B10746" t="str">
            <v>inūrō inūrere inussī inūstus</v>
          </cell>
        </row>
        <row r="10747">
          <cell r="A10747" t="str">
            <v>INVSITATVS</v>
          </cell>
          <cell r="B10747" t="str">
            <v>inūsitātus –a –um</v>
          </cell>
        </row>
        <row r="10748">
          <cell r="A10748" t="str">
            <v>INVTILIS</v>
          </cell>
          <cell r="B10748" t="str">
            <v>inūtilis –e</v>
          </cell>
        </row>
        <row r="10749">
          <cell r="A10749" t="str">
            <v>INVTILITAS</v>
          </cell>
        </row>
        <row r="10750">
          <cell r="A10750" t="str">
            <v>INVVLNERABILIS</v>
          </cell>
          <cell r="B10750" t="str">
            <v>invulnerābilis –e</v>
          </cell>
        </row>
        <row r="10751">
          <cell r="A10751" t="str">
            <v>INVVS/N</v>
          </cell>
          <cell r="B10751" t="str">
            <v>Inuus –ī m.</v>
          </cell>
        </row>
        <row r="10752">
          <cell r="A10752" t="str">
            <v>IO</v>
          </cell>
          <cell r="B10752" t="str">
            <v>iō</v>
          </cell>
        </row>
        <row r="10753">
          <cell r="A10753" t="str">
            <v>IO/N</v>
          </cell>
          <cell r="B10753" t="str">
            <v>Īō –ūs f.</v>
          </cell>
        </row>
        <row r="10754">
          <cell r="A10754" t="str">
            <v>IOANNES</v>
          </cell>
          <cell r="B10754" t="str">
            <v>Iōannēs –is m.</v>
          </cell>
        </row>
        <row r="10755">
          <cell r="A10755" t="str">
            <v>IOCASTA/N</v>
          </cell>
        </row>
        <row r="10756">
          <cell r="A10756" t="str">
            <v>IOCATIO</v>
          </cell>
          <cell r="B10756" t="str">
            <v>iocātiō –onis f.</v>
          </cell>
        </row>
        <row r="10757">
          <cell r="A10757" t="str">
            <v>IOCOR</v>
          </cell>
          <cell r="B10757" t="str">
            <v>iocor iocārī iocātus sum</v>
          </cell>
        </row>
        <row r="10758">
          <cell r="A10758" t="str">
            <v>IOCOSVS</v>
          </cell>
          <cell r="B10758" t="str">
            <v>iocōsus –a –um</v>
          </cell>
        </row>
        <row r="10759">
          <cell r="A10759" t="str">
            <v>IOCVLARIS</v>
          </cell>
          <cell r="B10759" t="str">
            <v>ioculāris –e</v>
          </cell>
        </row>
        <row r="10760">
          <cell r="A10760" t="str">
            <v>IOCVS</v>
          </cell>
          <cell r="B10760" t="str">
            <v>iocus iocī m.</v>
          </cell>
        </row>
        <row r="10761">
          <cell r="A10761" t="str">
            <v>IOLE/N</v>
          </cell>
          <cell r="B10761" t="str">
            <v>Iolē –ēs f.</v>
          </cell>
        </row>
        <row r="10762">
          <cell r="A10762" t="str">
            <v>IOLLA/N</v>
          </cell>
          <cell r="B10762" t="str">
            <v>Iollas –ae m.</v>
          </cell>
        </row>
        <row r="10763">
          <cell r="A10763" t="str">
            <v>IOLLAS/N</v>
          </cell>
          <cell r="B10763" t="str">
            <v>Iollās –ae m.</v>
          </cell>
        </row>
        <row r="10764">
          <cell r="A10764" t="str">
            <v>IONIA/N</v>
          </cell>
        </row>
        <row r="10765">
          <cell r="A10765" t="str">
            <v>IONICE</v>
          </cell>
        </row>
        <row r="10766">
          <cell r="A10766" t="str">
            <v>IONIVM/N</v>
          </cell>
          <cell r="B10766" t="str">
            <v>Īonius –a –um</v>
          </cell>
        </row>
        <row r="10767">
          <cell r="A10767" t="str">
            <v>IONIVS/A</v>
          </cell>
          <cell r="B10767" t="str">
            <v>Īonius –a –um</v>
          </cell>
        </row>
        <row r="10768">
          <cell r="A10768" t="str">
            <v>IONIVS/N</v>
          </cell>
          <cell r="B10768" t="str">
            <v>Īonius –ia –um</v>
          </cell>
        </row>
        <row r="10769">
          <cell r="A10769" t="str">
            <v>IOPAS/N</v>
          </cell>
          <cell r="B10769" t="str">
            <v>Iōpās –ae m.</v>
          </cell>
        </row>
        <row r="10770">
          <cell r="A10770" t="str">
            <v>IORDANES/N</v>
          </cell>
          <cell r="B10770" t="str">
            <v>Īordānēs –is m.</v>
          </cell>
        </row>
        <row r="10771">
          <cell r="A10771" t="str">
            <v>IOVINIANVS/N</v>
          </cell>
          <cell r="B10771" t="str">
            <v>Ioviniānus –ī m.</v>
          </cell>
        </row>
        <row r="10772">
          <cell r="A10772" t="str">
            <v>IOVIS/N</v>
          </cell>
          <cell r="B10772" t="str">
            <v>Iovis –is m.</v>
          </cell>
        </row>
        <row r="10773">
          <cell r="A10773" t="str">
            <v>IPHICLES/N</v>
          </cell>
          <cell r="B10773" t="str">
            <v>Īphiclēs</v>
          </cell>
        </row>
        <row r="10774">
          <cell r="A10774" t="str">
            <v>IPHICRATES/N</v>
          </cell>
          <cell r="B10774" t="str">
            <v>Īphīcrates –is m.</v>
          </cell>
        </row>
        <row r="10775">
          <cell r="A10775" t="str">
            <v>IPHIGENIA/N</v>
          </cell>
          <cell r="B10775" t="str">
            <v>Īphigenīa –ae f.</v>
          </cell>
        </row>
        <row r="10776">
          <cell r="A10776" t="str">
            <v>IPHIMACHVS/N</v>
          </cell>
        </row>
        <row r="10777">
          <cell r="A10777" t="str">
            <v>IPHITVS/N</v>
          </cell>
          <cell r="B10777" t="str">
            <v>Īphitus –ī m.</v>
          </cell>
        </row>
        <row r="10778">
          <cell r="A10778" t="str">
            <v>IPSE</v>
          </cell>
          <cell r="B10778" t="str">
            <v>ipse ipsa ipsum</v>
          </cell>
        </row>
        <row r="10779">
          <cell r="A10779" t="str">
            <v>IPSIMA</v>
          </cell>
          <cell r="B10779" t="str">
            <v>ipsima or ipsuma –ae f.</v>
          </cell>
        </row>
        <row r="10780">
          <cell r="A10780" t="str">
            <v>IPSIMVS</v>
          </cell>
          <cell r="B10780" t="str">
            <v>ipsimus –ī m.</v>
          </cell>
        </row>
        <row r="10781">
          <cell r="A10781" t="str">
            <v>IPSITHILLA/N</v>
          </cell>
          <cell r="B10781" t="str">
            <v>Ipsitilla –ae f</v>
          </cell>
        </row>
        <row r="10782">
          <cell r="A10782" t="str">
            <v>IRA</v>
          </cell>
          <cell r="B10782" t="str">
            <v>īra īrae f.</v>
          </cell>
        </row>
        <row r="10783">
          <cell r="A10783" t="str">
            <v>IRACVNDIA</v>
          </cell>
          <cell r="B10783" t="str">
            <v>īrācundia īrācundiae f.</v>
          </cell>
        </row>
        <row r="10784">
          <cell r="A10784" t="str">
            <v>IRACVNDVS</v>
          </cell>
          <cell r="B10784" t="str">
            <v xml:space="preserve">īrācundus –a –um </v>
          </cell>
        </row>
        <row r="10785">
          <cell r="A10785" t="str">
            <v>IRASCOR</v>
          </cell>
          <cell r="B10785" t="str">
            <v>īrāscor īrāscī īrātus</v>
          </cell>
        </row>
        <row r="10786">
          <cell r="A10786" t="str">
            <v>IRATVS</v>
          </cell>
          <cell r="B10786" t="str">
            <v>īrātus –a –um</v>
          </cell>
        </row>
        <row r="10787">
          <cell r="A10787" t="str">
            <v>IRIS</v>
          </cell>
        </row>
        <row r="10788">
          <cell r="A10788" t="str">
            <v>IRIS/N</v>
          </cell>
          <cell r="B10788" t="str">
            <v>Īris –idis f. (acc. Īrim)</v>
          </cell>
        </row>
        <row r="10789">
          <cell r="A10789" t="str">
            <v>IRONIA</v>
          </cell>
        </row>
        <row r="10790">
          <cell r="A10790" t="str">
            <v>IRPEX</v>
          </cell>
        </row>
        <row r="10791">
          <cell r="A10791" t="str">
            <v>IRRADO</v>
          </cell>
        </row>
        <row r="10792">
          <cell r="A10792" t="str">
            <v>IRRATIONALIS</v>
          </cell>
        </row>
        <row r="10793">
          <cell r="A10793" t="str">
            <v>IRRELIGATVS</v>
          </cell>
        </row>
        <row r="10794">
          <cell r="A10794" t="str">
            <v>IRREMEABILIS</v>
          </cell>
          <cell r="B10794" t="str">
            <v>inremeābilis –e</v>
          </cell>
        </row>
        <row r="10795">
          <cell r="A10795" t="str">
            <v>IRREMEDIABILIS</v>
          </cell>
        </row>
        <row r="10796">
          <cell r="A10796" t="str">
            <v>IRREPARABILIS</v>
          </cell>
          <cell r="B10796" t="str">
            <v>inreparābilis –e</v>
          </cell>
        </row>
        <row r="10797">
          <cell r="A10797" t="str">
            <v>IRREPERTVS</v>
          </cell>
        </row>
        <row r="10798">
          <cell r="A10798" t="str">
            <v>IRREPO</v>
          </cell>
        </row>
        <row r="10799">
          <cell r="A10799" t="str">
            <v>IRREPREHENSVS</v>
          </cell>
          <cell r="B10799" t="str">
            <v>inreprehēnsus –a –um</v>
          </cell>
        </row>
        <row r="10800">
          <cell r="A10800" t="str">
            <v>IRREQVIETVS</v>
          </cell>
          <cell r="B10800" t="str">
            <v>irrequiētus –a –um</v>
          </cell>
        </row>
        <row r="10801">
          <cell r="A10801" t="str">
            <v>IRRESECTVS</v>
          </cell>
        </row>
        <row r="10802">
          <cell r="A10802" t="str">
            <v>IRRETIO</v>
          </cell>
          <cell r="B10802" t="str">
            <v>irrētiō irrētīre irrētīvī irrētītus</v>
          </cell>
        </row>
        <row r="10803">
          <cell r="A10803" t="str">
            <v>IRRETORTVS</v>
          </cell>
        </row>
        <row r="10804">
          <cell r="A10804" t="str">
            <v>IRREVERENTIA</v>
          </cell>
        </row>
        <row r="10805">
          <cell r="A10805" t="str">
            <v>IRREVOCABILIS</v>
          </cell>
          <cell r="B10805" t="str">
            <v>irrevocābilis –e</v>
          </cell>
        </row>
        <row r="10806">
          <cell r="A10806" t="str">
            <v>IRREVOCATVS</v>
          </cell>
        </row>
        <row r="10807">
          <cell r="A10807" t="str">
            <v>IRRIDEO</v>
          </cell>
          <cell r="B10807" t="str">
            <v>irrīdeō irrīdēre irrīsī irrīsus</v>
          </cell>
        </row>
        <row r="10808">
          <cell r="A10808" t="str">
            <v>IRRIDICVLE</v>
          </cell>
          <cell r="B10808" t="str">
            <v>irrīdiculē</v>
          </cell>
        </row>
        <row r="10809">
          <cell r="A10809" t="str">
            <v>IRRIGATIO</v>
          </cell>
          <cell r="B10809" t="str">
            <v>irrigātiō –ōnis f.</v>
          </cell>
        </row>
        <row r="10810">
          <cell r="A10810" t="str">
            <v>IRRIGIVVS</v>
          </cell>
        </row>
        <row r="10811">
          <cell r="A10811" t="str">
            <v>IRRIGO</v>
          </cell>
          <cell r="B10811" t="str">
            <v>inrigō inrigāre inrigāvī inrigātus</v>
          </cell>
        </row>
        <row r="10812">
          <cell r="A10812" t="str">
            <v>IRRIGVVS</v>
          </cell>
          <cell r="B10812" t="str">
            <v xml:space="preserve">irriguus –a –um </v>
          </cell>
        </row>
        <row r="10813">
          <cell r="A10813" t="str">
            <v>IRRISIO</v>
          </cell>
        </row>
        <row r="10814">
          <cell r="A10814" t="str">
            <v>IRRISOR</v>
          </cell>
        </row>
        <row r="10815">
          <cell r="A10815" t="str">
            <v>IRRISVS</v>
          </cell>
          <cell r="B10815" t="str">
            <v>irrīsus –ūs m.</v>
          </cell>
        </row>
        <row r="10816">
          <cell r="A10816" t="str">
            <v>IRRITABILIS</v>
          </cell>
        </row>
        <row r="10817">
          <cell r="A10817" t="str">
            <v>IRRITAMENTVM</v>
          </cell>
          <cell r="B10817" t="str">
            <v>inrītāmentum or inrītāmentum –ī n.</v>
          </cell>
        </row>
        <row r="10818">
          <cell r="A10818" t="str">
            <v>IRRITATIO</v>
          </cell>
        </row>
        <row r="10819">
          <cell r="A10819" t="str">
            <v>IRRITATOR</v>
          </cell>
        </row>
        <row r="10820">
          <cell r="A10820" t="str">
            <v>IRRITATVS</v>
          </cell>
        </row>
        <row r="10821">
          <cell r="A10821" t="str">
            <v>IRRITO</v>
          </cell>
          <cell r="B10821" t="str">
            <v>inrītō inrītāre inrītāvī inrītātus</v>
          </cell>
        </row>
        <row r="10822">
          <cell r="A10822" t="str">
            <v>IRRITVS</v>
          </cell>
          <cell r="B10822" t="str">
            <v>irritus or inritus –a –um</v>
          </cell>
        </row>
        <row r="10823">
          <cell r="A10823" t="str">
            <v>IRROGATIO</v>
          </cell>
        </row>
        <row r="10824">
          <cell r="A10824" t="str">
            <v>IRROGO</v>
          </cell>
          <cell r="B10824" t="str">
            <v>irrogō irrogāre</v>
          </cell>
        </row>
        <row r="10825">
          <cell r="A10825" t="str">
            <v>IRRORO</v>
          </cell>
          <cell r="B10825" t="str">
            <v>irrōrō irrōrāre</v>
          </cell>
        </row>
        <row r="10826">
          <cell r="A10826" t="str">
            <v>IRRVMATIO</v>
          </cell>
          <cell r="B10826" t="str">
            <v>irrumātiō –ōnis f</v>
          </cell>
        </row>
        <row r="10827">
          <cell r="A10827" t="str">
            <v>IRRVMATOR</v>
          </cell>
          <cell r="B10827" t="str">
            <v>irrumātor –oris m.</v>
          </cell>
        </row>
        <row r="10828">
          <cell r="A10828" t="str">
            <v>IRRVMO</v>
          </cell>
          <cell r="B10828" t="str">
            <v>irrumō irrumāre irrumāvī irrumātus</v>
          </cell>
        </row>
        <row r="10829">
          <cell r="A10829" t="str">
            <v>IRRVMPO</v>
          </cell>
          <cell r="B10829" t="str">
            <v>irrumpō irrumpere irrūpī irrumptus</v>
          </cell>
        </row>
        <row r="10830">
          <cell r="A10830" t="str">
            <v>IRRVO</v>
          </cell>
          <cell r="B10830" t="str">
            <v>inruō –ere –ruī</v>
          </cell>
        </row>
        <row r="10831">
          <cell r="A10831" t="str">
            <v>IRRVPTIO</v>
          </cell>
          <cell r="B10831" t="str">
            <v>irruptiō –ōnis f.</v>
          </cell>
        </row>
        <row r="10832">
          <cell r="A10832" t="str">
            <v>IRRVPTVS</v>
          </cell>
        </row>
        <row r="10833">
          <cell r="A10833" t="str">
            <v>IS</v>
          </cell>
          <cell r="B10833" t="str">
            <v>is ea id</v>
          </cell>
        </row>
        <row r="10834">
          <cell r="A10834" t="str">
            <v>ISAIDES/N</v>
          </cell>
          <cell r="B10834" t="str">
            <v>Isaides –ae m.</v>
          </cell>
        </row>
        <row r="10835">
          <cell r="A10835" t="str">
            <v>ISATIS</v>
          </cell>
        </row>
        <row r="10836">
          <cell r="A10836" t="str">
            <v>ISCHIACVS</v>
          </cell>
        </row>
        <row r="10837">
          <cell r="A10837" t="str">
            <v>ISCHNOS</v>
          </cell>
        </row>
        <row r="10838">
          <cell r="A10838" t="str">
            <v>ISIDORVS/N</v>
          </cell>
          <cell r="B10838" t="str">
            <v>Īsidōrus –ī m.</v>
          </cell>
        </row>
        <row r="10839">
          <cell r="A10839" t="str">
            <v>ISIS/N</v>
          </cell>
          <cell r="B10839" t="str">
            <v>Īsis Īsidis f.</v>
          </cell>
        </row>
        <row r="10840">
          <cell r="A10840" t="str">
            <v>ISMARA/N</v>
          </cell>
          <cell r="B10840" t="str">
            <v>Ismara –ae f.</v>
          </cell>
        </row>
        <row r="10841">
          <cell r="A10841" t="str">
            <v>ISMARVS/N</v>
          </cell>
          <cell r="B10841" t="str">
            <v>Ismarus –ī m.</v>
          </cell>
        </row>
        <row r="10842">
          <cell r="A10842" t="str">
            <v>ISMENE/N</v>
          </cell>
          <cell r="B10842" t="str">
            <v>Ismēnē –ēs f.</v>
          </cell>
        </row>
        <row r="10843">
          <cell r="A10843" t="str">
            <v>ISMENIAS/N</v>
          </cell>
        </row>
        <row r="10844">
          <cell r="A10844" t="str">
            <v>ISMENIDES/N</v>
          </cell>
          <cell r="B10844" t="str">
            <v>Ismenidēs</v>
          </cell>
        </row>
        <row r="10845">
          <cell r="A10845" t="str">
            <v>ISMENIS/N</v>
          </cell>
          <cell r="B10845" t="str">
            <v xml:space="preserve">Ismēnis –Idis f. </v>
          </cell>
        </row>
        <row r="10846">
          <cell r="A10846" t="str">
            <v>ISMENVS/N</v>
          </cell>
        </row>
        <row r="10847">
          <cell r="A10847" t="str">
            <v>ISOCRATES/N</v>
          </cell>
          <cell r="B10847" t="str">
            <v>Īsocratēs –is or –ī m.</v>
          </cell>
        </row>
        <row r="10848">
          <cell r="A10848" t="str">
            <v>ISODOMVS</v>
          </cell>
        </row>
        <row r="10849">
          <cell r="A10849" t="str">
            <v>ISRAEL/N</v>
          </cell>
          <cell r="B10849" t="str">
            <v>Isrāel –ēlis m.</v>
          </cell>
        </row>
        <row r="10850">
          <cell r="A10850" t="str">
            <v>ISTAC</v>
          </cell>
        </row>
        <row r="10851">
          <cell r="A10851" t="str">
            <v>ISTE</v>
          </cell>
          <cell r="B10851" t="str">
            <v>iste ista istud</v>
          </cell>
        </row>
        <row r="10852">
          <cell r="A10852" t="str">
            <v>ISTHMVS</v>
          </cell>
          <cell r="B10852" t="str">
            <v>isthmos or isthmus –ī m.</v>
          </cell>
        </row>
        <row r="10853">
          <cell r="A10853" t="str">
            <v>ISTHMVS/N</v>
          </cell>
        </row>
        <row r="10854">
          <cell r="A10854" t="str">
            <v>ISTI</v>
          </cell>
        </row>
        <row r="10855">
          <cell r="A10855" t="str">
            <v>ISTIC/1</v>
          </cell>
          <cell r="B10855" t="str">
            <v>istic istaec istoc</v>
          </cell>
        </row>
        <row r="10856">
          <cell r="A10856" t="str">
            <v>ISTIC/2</v>
          </cell>
          <cell r="B10856" t="str">
            <v>istīc</v>
          </cell>
        </row>
        <row r="10857">
          <cell r="A10857" t="str">
            <v>ISTINC</v>
          </cell>
          <cell r="B10857" t="str">
            <v>istinc</v>
          </cell>
        </row>
        <row r="10858">
          <cell r="A10858" t="str">
            <v>ISTIVSMODI</v>
          </cell>
        </row>
        <row r="10859">
          <cell r="A10859" t="str">
            <v>ISTO</v>
          </cell>
        </row>
        <row r="10860">
          <cell r="A10860" t="str">
            <v>ISTOC</v>
          </cell>
          <cell r="B10860" t="str">
            <v>istōc</v>
          </cell>
        </row>
        <row r="10861">
          <cell r="A10861" t="str">
            <v>ISTVC</v>
          </cell>
          <cell r="B10861" t="str">
            <v>istūc</v>
          </cell>
        </row>
        <row r="10862">
          <cell r="A10862" t="str">
            <v>ITA</v>
          </cell>
          <cell r="B10862" t="str">
            <v>ita</v>
          </cell>
        </row>
        <row r="10863">
          <cell r="A10863" t="str">
            <v>ITALI/N</v>
          </cell>
          <cell r="B10863" t="str">
            <v>Italī –ōrum m.</v>
          </cell>
        </row>
        <row r="10864">
          <cell r="A10864" t="str">
            <v>ITALIA/N</v>
          </cell>
          <cell r="B10864" t="str">
            <v>Italia Italiae f.</v>
          </cell>
        </row>
        <row r="10865">
          <cell r="A10865" t="str">
            <v>ITALICVS/A</v>
          </cell>
          <cell r="B10865" t="str">
            <v>Ītalicus –a –um</v>
          </cell>
        </row>
        <row r="10866">
          <cell r="A10866" t="str">
            <v>ITALICVS/N</v>
          </cell>
        </row>
        <row r="10867">
          <cell r="A10867" t="str">
            <v>ITALIS/A</v>
          </cell>
          <cell r="B10867" t="str">
            <v>Ītalides –um f.</v>
          </cell>
        </row>
        <row r="10868">
          <cell r="A10868" t="str">
            <v>ITALVS/A</v>
          </cell>
          <cell r="B10868" t="str">
            <v>Italus –a –um</v>
          </cell>
        </row>
        <row r="10869">
          <cell r="A10869" t="str">
            <v>ITALVS/N</v>
          </cell>
          <cell r="B10869" t="str">
            <v>Italus –ī m.</v>
          </cell>
        </row>
        <row r="10870">
          <cell r="A10870" t="str">
            <v>ITAQVE</v>
          </cell>
          <cell r="B10870" t="str">
            <v>itaque</v>
          </cell>
        </row>
        <row r="10871">
          <cell r="A10871" t="str">
            <v>ITAVERO</v>
          </cell>
          <cell r="B10871" t="str">
            <v>ita vērō</v>
          </cell>
        </row>
        <row r="10872">
          <cell r="A10872" t="str">
            <v>ITEM</v>
          </cell>
          <cell r="B10872" t="str">
            <v>item</v>
          </cell>
        </row>
        <row r="10873">
          <cell r="A10873" t="str">
            <v>ITER</v>
          </cell>
          <cell r="B10873" t="str">
            <v>iter itineris n.</v>
          </cell>
        </row>
        <row r="10874">
          <cell r="A10874" t="str">
            <v>ITERATIO</v>
          </cell>
        </row>
        <row r="10875">
          <cell r="A10875" t="str">
            <v>ITERATO</v>
          </cell>
          <cell r="B10875" t="str">
            <v>iterātō</v>
          </cell>
        </row>
        <row r="10876">
          <cell r="A10876" t="str">
            <v>ITERFACIEBANT</v>
          </cell>
          <cell r="B10876" t="str">
            <v>iter faciēbant</v>
          </cell>
        </row>
        <row r="10877">
          <cell r="A10877" t="str">
            <v>ITERFACIO</v>
          </cell>
          <cell r="B10877" t="str">
            <v>iter faciō</v>
          </cell>
        </row>
        <row r="10878">
          <cell r="A10878" t="str">
            <v>ITERO</v>
          </cell>
          <cell r="B10878" t="str">
            <v>iterō iterāre –āvī –ātum</v>
          </cell>
        </row>
        <row r="10879">
          <cell r="A10879" t="str">
            <v>ITERVM</v>
          </cell>
          <cell r="B10879" t="str">
            <v>iterum</v>
          </cell>
        </row>
        <row r="10880">
          <cell r="A10880" t="str">
            <v>ITHACA/N</v>
          </cell>
          <cell r="B10880" t="str">
            <v>Ithaca –ae f.</v>
          </cell>
        </row>
        <row r="10881">
          <cell r="A10881" t="str">
            <v>ITHACVS/N</v>
          </cell>
          <cell r="B10881" t="str">
            <v>Ithacus –a –um</v>
          </cell>
        </row>
        <row r="10882">
          <cell r="A10882" t="str">
            <v>ITHAMAR/N1</v>
          </cell>
        </row>
        <row r="10883">
          <cell r="A10883" t="str">
            <v>ITIDEM</v>
          </cell>
        </row>
        <row r="10884">
          <cell r="A10884" t="str">
            <v>ITIVS/N</v>
          </cell>
          <cell r="B10884" t="str">
            <v>Itius –iī m.</v>
          </cell>
        </row>
        <row r="10885">
          <cell r="A10885" t="str">
            <v>ITONVS/N</v>
          </cell>
          <cell r="B10885" t="str">
            <v>Itōnus –ī f.</v>
          </cell>
        </row>
        <row r="10886">
          <cell r="A10886" t="str">
            <v>ITVRAEVS/A</v>
          </cell>
          <cell r="B10886" t="str">
            <v xml:space="preserve">Itūraeus –a –um </v>
          </cell>
        </row>
        <row r="10887">
          <cell r="A10887" t="str">
            <v>ITVS</v>
          </cell>
        </row>
        <row r="10888">
          <cell r="A10888" t="str">
            <v>ITYLVS/N</v>
          </cell>
          <cell r="B10888" t="str">
            <v>Itylus –ī m.</v>
          </cell>
        </row>
        <row r="10889">
          <cell r="A10889" t="str">
            <v>ITYS/N</v>
          </cell>
          <cell r="B10889" t="str">
            <v>Itys –yos (acc. –ym) m.</v>
          </cell>
        </row>
        <row r="10890">
          <cell r="A10890" t="str">
            <v>IVBA</v>
          </cell>
          <cell r="B10890" t="str">
            <v>iuba –ae f.</v>
          </cell>
        </row>
        <row r="10891">
          <cell r="A10891" t="str">
            <v>IVBA/N</v>
          </cell>
          <cell r="B10891" t="str">
            <v>Iuba –ae m.</v>
          </cell>
        </row>
        <row r="10892">
          <cell r="A10892" t="str">
            <v>IVBAR</v>
          </cell>
          <cell r="B10892" t="str">
            <v>iubar –aris n.</v>
          </cell>
        </row>
        <row r="10893">
          <cell r="A10893" t="str">
            <v>IVBATVS</v>
          </cell>
        </row>
        <row r="10894">
          <cell r="A10894" t="str">
            <v>IVBEO</v>
          </cell>
          <cell r="B10894" t="str">
            <v>iubeō iubēre iussī iussus</v>
          </cell>
        </row>
        <row r="10895">
          <cell r="A10895" t="str">
            <v>IVBILVM</v>
          </cell>
          <cell r="B10895" t="str">
            <v>iūbilum –ī n.</v>
          </cell>
        </row>
        <row r="10896">
          <cell r="A10896" t="str">
            <v>IVCVNDITAS</v>
          </cell>
          <cell r="B10896" t="str">
            <v>iūcunditās –ātis f.</v>
          </cell>
        </row>
        <row r="10897">
          <cell r="A10897" t="str">
            <v>IVCVNDVS</v>
          </cell>
          <cell r="B10897" t="str">
            <v>iūcundus –a –um</v>
          </cell>
        </row>
        <row r="10898">
          <cell r="A10898" t="str">
            <v>IVDAEA/N</v>
          </cell>
          <cell r="B10898" t="str">
            <v>Iūdaea –ae f.</v>
          </cell>
        </row>
        <row r="10899">
          <cell r="A10899" t="str">
            <v>IVDAEVS/N</v>
          </cell>
          <cell r="B10899" t="str">
            <v>Iūdaeus –a –um</v>
          </cell>
        </row>
        <row r="10900">
          <cell r="A10900" t="str">
            <v>IVDEX</v>
          </cell>
          <cell r="B10900" t="str">
            <v>iūdex iūdicis m.</v>
          </cell>
        </row>
        <row r="10901">
          <cell r="A10901" t="str">
            <v>IVDICATVM</v>
          </cell>
        </row>
        <row r="10902">
          <cell r="A10902" t="str">
            <v>IVDICATVS/1</v>
          </cell>
        </row>
        <row r="10903">
          <cell r="A10903" t="str">
            <v>IVDICATVS/2</v>
          </cell>
        </row>
        <row r="10904">
          <cell r="A10904" t="str">
            <v>IVDICIALIS</v>
          </cell>
        </row>
        <row r="10905">
          <cell r="A10905" t="str">
            <v>IVDICIARIVS</v>
          </cell>
          <cell r="B10905" t="str">
            <v>iūdicārius –a –um</v>
          </cell>
        </row>
        <row r="10906">
          <cell r="A10906" t="str">
            <v>IVDICIVM</v>
          </cell>
          <cell r="B10906" t="str">
            <v>iūdicium iūdici(ī) n.</v>
          </cell>
        </row>
        <row r="10907">
          <cell r="A10907" t="str">
            <v>IVDICO</v>
          </cell>
          <cell r="B10907" t="str">
            <v>iūdicō iūdicāre iūdicāvī iūdicātus</v>
          </cell>
        </row>
        <row r="10908">
          <cell r="A10908" t="str">
            <v>IVGALES</v>
          </cell>
        </row>
        <row r="10909">
          <cell r="A10909" t="str">
            <v>IVGALIS</v>
          </cell>
          <cell r="B10909" t="str">
            <v>iugālis –e</v>
          </cell>
        </row>
        <row r="10910">
          <cell r="A10910" t="str">
            <v>IVGERVM</v>
          </cell>
          <cell r="B10910" t="str">
            <v>iūgerum –ī n.</v>
          </cell>
        </row>
        <row r="10911">
          <cell r="A10911" t="str">
            <v>IVGIS</v>
          </cell>
          <cell r="B10911" t="str">
            <v>iūgis iūgis iūge</v>
          </cell>
        </row>
        <row r="10912">
          <cell r="A10912" t="str">
            <v>IVGLANS</v>
          </cell>
        </row>
        <row r="10913">
          <cell r="A10913" t="str">
            <v>IVGO</v>
          </cell>
          <cell r="B10913" t="str">
            <v>iugō iugāre iugāvī iugātus</v>
          </cell>
        </row>
        <row r="10914">
          <cell r="A10914" t="str">
            <v>IVGOSVS</v>
          </cell>
          <cell r="B10914" t="str">
            <v>iugōsus –a –um</v>
          </cell>
        </row>
        <row r="10915">
          <cell r="A10915" t="str">
            <v>IVGVLATIO</v>
          </cell>
        </row>
        <row r="10916">
          <cell r="A10916" t="str">
            <v>IVGVLO</v>
          </cell>
          <cell r="B10916" t="str">
            <v>iugulō iugulāre iugulāvī iugulātus</v>
          </cell>
        </row>
        <row r="10917">
          <cell r="A10917" t="str">
            <v>IVGVLVM</v>
          </cell>
          <cell r="B10917" t="str">
            <v>iugulum –ī n.</v>
          </cell>
        </row>
        <row r="10918">
          <cell r="A10918" t="str">
            <v>IVGVLVS</v>
          </cell>
        </row>
        <row r="10919">
          <cell r="A10919" t="str">
            <v>IVGVM</v>
          </cell>
          <cell r="B10919" t="str">
            <v>iugum iugī n.</v>
          </cell>
        </row>
        <row r="10920">
          <cell r="A10920" t="str">
            <v>IVGVMENTO</v>
          </cell>
        </row>
        <row r="10921">
          <cell r="A10921" t="str">
            <v>IVGVMENTVM</v>
          </cell>
        </row>
        <row r="10922">
          <cell r="A10922" t="str">
            <v>IVGVMSVPERSVM</v>
          </cell>
          <cell r="B10922" t="str">
            <v>iugum supersum</v>
          </cell>
        </row>
        <row r="10923">
          <cell r="A10923" t="str">
            <v>IVGVRTHA/N</v>
          </cell>
          <cell r="B10923" t="str">
            <v>Iugurtha –ae m.</v>
          </cell>
        </row>
        <row r="10924">
          <cell r="A10924" t="str">
            <v>IVGVS</v>
          </cell>
        </row>
        <row r="10925">
          <cell r="A10925" t="str">
            <v>IVLIA/N</v>
          </cell>
          <cell r="B10925" t="str">
            <v>Iūlia –ae f.</v>
          </cell>
        </row>
        <row r="10926">
          <cell r="A10926" t="str">
            <v>IVLIVS/A</v>
          </cell>
          <cell r="B10926" t="str">
            <v>Iūlius –a –um</v>
          </cell>
        </row>
        <row r="10927">
          <cell r="A10927" t="str">
            <v>IVLIVS/N</v>
          </cell>
          <cell r="B10927" t="str">
            <v>Iūlius –iī m.</v>
          </cell>
        </row>
        <row r="10928">
          <cell r="A10928" t="str">
            <v>IVLVS/N</v>
          </cell>
          <cell r="B10928" t="str">
            <v>Iūlus –ī m.</v>
          </cell>
        </row>
        <row r="10929">
          <cell r="A10929" t="str">
            <v>IVMENTVM</v>
          </cell>
          <cell r="B10929" t="str">
            <v>iūmentum –ī n.</v>
          </cell>
        </row>
        <row r="10930">
          <cell r="A10930" t="str">
            <v>IVNCTVRA</v>
          </cell>
          <cell r="B10930" t="str">
            <v>iūnctūra –ae f.</v>
          </cell>
        </row>
        <row r="10931">
          <cell r="A10931" t="str">
            <v>IVNCVS</v>
          </cell>
          <cell r="B10931" t="str">
            <v>iuncus –ī m.</v>
          </cell>
        </row>
        <row r="10932">
          <cell r="A10932" t="str">
            <v>IVNGO</v>
          </cell>
          <cell r="B10932" t="str">
            <v>iungō iungere iūnxī iūnctus</v>
          </cell>
        </row>
        <row r="10933">
          <cell r="A10933" t="str">
            <v>IVNIA/N</v>
          </cell>
          <cell r="B10933" t="str">
            <v>Iunia –ae f.</v>
          </cell>
        </row>
        <row r="10934">
          <cell r="A10934" t="str">
            <v>IVNIANVS/A</v>
          </cell>
          <cell r="B10934" t="str">
            <v>Iūniānus –a –um</v>
          </cell>
        </row>
        <row r="10935">
          <cell r="A10935" t="str">
            <v>IVNIANVS/N</v>
          </cell>
        </row>
        <row r="10936">
          <cell r="A10936" t="str">
            <v>IVNIO/N</v>
          </cell>
        </row>
        <row r="10937">
          <cell r="A10937" t="str">
            <v>IVNIOR</v>
          </cell>
          <cell r="B10937" t="str">
            <v>comp. of iuvenis –e</v>
          </cell>
        </row>
        <row r="10938">
          <cell r="A10938" t="str">
            <v>IVNIPERVS</v>
          </cell>
          <cell r="B10938" t="str">
            <v xml:space="preserve">iūniperus –ī f. </v>
          </cell>
        </row>
        <row r="10939">
          <cell r="A10939" t="str">
            <v>IVNIVS/A</v>
          </cell>
          <cell r="B10939" t="str">
            <v>Iūnius –a –um</v>
          </cell>
        </row>
        <row r="10940">
          <cell r="A10940" t="str">
            <v>IVNIVS/N</v>
          </cell>
          <cell r="B10940" t="str">
            <v>Iūnius –iī m.</v>
          </cell>
        </row>
        <row r="10941">
          <cell r="A10941" t="str">
            <v>IVNIX</v>
          </cell>
        </row>
        <row r="10942">
          <cell r="A10942" t="str">
            <v>IVNO/N</v>
          </cell>
          <cell r="B10942" t="str">
            <v>Iūnō Iūnōnis f.</v>
          </cell>
        </row>
        <row r="10943">
          <cell r="A10943" t="str">
            <v>IVNONIVS/A</v>
          </cell>
          <cell r="B10943" t="str">
            <v>Iūnōnius –a –um</v>
          </cell>
        </row>
        <row r="10944">
          <cell r="A10944" t="str">
            <v>IVPPITER/N</v>
          </cell>
          <cell r="B10944" t="str">
            <v>Iuppiter Iovis m.</v>
          </cell>
        </row>
        <row r="10945">
          <cell r="A10945" t="str">
            <v>IVRA/N</v>
          </cell>
          <cell r="B10945" t="str">
            <v>Iūra –ae m.</v>
          </cell>
        </row>
        <row r="10946">
          <cell r="A10946" t="str">
            <v>IVRAMENTVM</v>
          </cell>
        </row>
        <row r="10947">
          <cell r="A10947" t="str">
            <v>IVRE</v>
          </cell>
          <cell r="B10947" t="str">
            <v>iūre</v>
          </cell>
        </row>
        <row r="10948">
          <cell r="A10948" t="str">
            <v>IVRGIVM</v>
          </cell>
          <cell r="B10948" t="str">
            <v>iurgium –ī n.</v>
          </cell>
        </row>
        <row r="10949">
          <cell r="A10949" t="str">
            <v>IVRGO</v>
          </cell>
        </row>
        <row r="10950">
          <cell r="A10950" t="str">
            <v>IVRIDICVS/2</v>
          </cell>
        </row>
        <row r="10951">
          <cell r="A10951" t="str">
            <v>IVRISCONSVLTVS</v>
          </cell>
        </row>
        <row r="10952">
          <cell r="A10952" t="str">
            <v>IVRISDICTIO</v>
          </cell>
          <cell r="B10952" t="str">
            <v xml:space="preserve">iūrisdictiō iūrisdictiōnis f. </v>
          </cell>
        </row>
        <row r="10953">
          <cell r="A10953" t="str">
            <v>IVRISPERITVS</v>
          </cell>
          <cell r="B10953" t="str">
            <v>iūrisperītus –a –um</v>
          </cell>
        </row>
        <row r="10954">
          <cell r="A10954" t="str">
            <v>IVRO</v>
          </cell>
          <cell r="B10954" t="str">
            <v>iūrō iūrāre iūrāvī iūrātus</v>
          </cell>
        </row>
        <row r="10955">
          <cell r="A10955" t="str">
            <v>IVROR</v>
          </cell>
        </row>
        <row r="10956">
          <cell r="A10956" t="str">
            <v>IVS/1</v>
          </cell>
          <cell r="B10956" t="str">
            <v>iūs iūris n.</v>
          </cell>
        </row>
        <row r="10957">
          <cell r="A10957" t="str">
            <v>IVS/2</v>
          </cell>
          <cell r="B10957" t="str">
            <v>iūs iūris n.</v>
          </cell>
        </row>
        <row r="10958">
          <cell r="A10958" t="str">
            <v>IVSCVLVM</v>
          </cell>
        </row>
        <row r="10959">
          <cell r="A10959" t="str">
            <v>IVSIVRANDVM</v>
          </cell>
          <cell r="B10959" t="str">
            <v>iūs iūrandum iūris iūrandī n.</v>
          </cell>
        </row>
        <row r="10960">
          <cell r="A10960" t="str">
            <v>IVSSIO</v>
          </cell>
          <cell r="B10960" t="str">
            <v>iussiō –ōnis f.</v>
          </cell>
        </row>
        <row r="10961">
          <cell r="A10961" t="str">
            <v>IVSSVM</v>
          </cell>
          <cell r="B10961" t="str">
            <v>iūssum iūssī n.</v>
          </cell>
        </row>
        <row r="10962">
          <cell r="A10962" t="str">
            <v>IVSSVS</v>
          </cell>
          <cell r="B10962" t="str">
            <v>iūssus iūssūs m.</v>
          </cell>
        </row>
        <row r="10963">
          <cell r="A10963" t="str">
            <v>IVSTA</v>
          </cell>
        </row>
        <row r="10964">
          <cell r="A10964" t="str">
            <v>IVSTIFICVS</v>
          </cell>
          <cell r="B10964" t="str">
            <v>iustificus –a –um</v>
          </cell>
        </row>
        <row r="10965">
          <cell r="A10965" t="str">
            <v>IVSTINVS/N</v>
          </cell>
          <cell r="B10965" t="str">
            <v>Justīnus –ī m.</v>
          </cell>
        </row>
        <row r="10966">
          <cell r="A10966" t="str">
            <v>IVSTITIA</v>
          </cell>
          <cell r="B10966" t="str">
            <v>iūstitia –ae f.</v>
          </cell>
        </row>
        <row r="10967">
          <cell r="A10967" t="str">
            <v>IVSTITIVM</v>
          </cell>
          <cell r="B10967" t="str">
            <v>iustitium –(i)ī n.</v>
          </cell>
        </row>
        <row r="10968">
          <cell r="A10968" t="str">
            <v>IVSTVM</v>
          </cell>
          <cell r="B10968" t="str">
            <v>iūstus –ī n.</v>
          </cell>
        </row>
        <row r="10969">
          <cell r="A10969" t="str">
            <v>IVSTVS</v>
          </cell>
          <cell r="B10969" t="str">
            <v>iūstus –a –um</v>
          </cell>
        </row>
        <row r="10970">
          <cell r="A10970" t="str">
            <v>IVTO</v>
          </cell>
        </row>
        <row r="10971">
          <cell r="A10971" t="str">
            <v>IVTVRNA/N</v>
          </cell>
          <cell r="B10971" t="str">
            <v>Iūturna –ae f.</v>
          </cell>
        </row>
        <row r="10972">
          <cell r="A10972" t="str">
            <v>IVVAMEN</v>
          </cell>
        </row>
        <row r="10973">
          <cell r="A10973" t="str">
            <v>IVVENALIS</v>
          </cell>
          <cell r="B10973" t="str">
            <v>iuvenālis –e</v>
          </cell>
        </row>
        <row r="10974">
          <cell r="A10974" t="str">
            <v>IVVENALIS/A</v>
          </cell>
          <cell r="B10974" t="str">
            <v>Iuvenālis –e</v>
          </cell>
        </row>
        <row r="10975">
          <cell r="A10975" t="str">
            <v>IVVENCA</v>
          </cell>
          <cell r="B10975" t="str">
            <v>iuvencus –a –um</v>
          </cell>
        </row>
        <row r="10976">
          <cell r="A10976" t="str">
            <v>IVVENCVLA</v>
          </cell>
          <cell r="B10976" t="str">
            <v>iuvencula –ae f.</v>
          </cell>
        </row>
        <row r="10977">
          <cell r="A10977" t="str">
            <v>IVVENCVS/1</v>
          </cell>
          <cell r="B10977" t="str">
            <v>iuvencus –ī m.</v>
          </cell>
        </row>
        <row r="10978">
          <cell r="A10978" t="str">
            <v>IVVENCVS/2</v>
          </cell>
        </row>
        <row r="10979">
          <cell r="A10979" t="str">
            <v>IVVENESCO</v>
          </cell>
        </row>
        <row r="10980">
          <cell r="A10980" t="str">
            <v>IVVENILIS</v>
          </cell>
          <cell r="B10980" t="str">
            <v>iuvenīlis –e</v>
          </cell>
        </row>
        <row r="10981">
          <cell r="A10981" t="str">
            <v>IVVENIS/1</v>
          </cell>
          <cell r="B10981" t="str">
            <v>iuvenis iuvenis m.</v>
          </cell>
        </row>
        <row r="10982">
          <cell r="A10982" t="str">
            <v>IVVENIS/2</v>
          </cell>
          <cell r="B10982" t="str">
            <v>iuvenis iuvene</v>
          </cell>
        </row>
        <row r="10983">
          <cell r="A10983" t="str">
            <v>IVVENTA</v>
          </cell>
          <cell r="B10983" t="str">
            <v>iuventa iuventae f.</v>
          </cell>
        </row>
        <row r="10984">
          <cell r="A10984" t="str">
            <v>IVVENTAS</v>
          </cell>
          <cell r="B10984" t="str">
            <v>iuventās –ātis f.</v>
          </cell>
        </row>
        <row r="10985">
          <cell r="A10985" t="str">
            <v>IVVENTIVS/N</v>
          </cell>
          <cell r="B10985" t="str">
            <v>Iuventius –iī m.</v>
          </cell>
        </row>
        <row r="10986">
          <cell r="A10986" t="str">
            <v>IVVENTVS</v>
          </cell>
          <cell r="B10986" t="str">
            <v>iuventūs iuventūtis f.</v>
          </cell>
        </row>
        <row r="10987">
          <cell r="A10987" t="str">
            <v>IVVO</v>
          </cell>
          <cell r="B10987" t="str">
            <v>iuvō iuvāre iūvī iūtus</v>
          </cell>
        </row>
        <row r="10988">
          <cell r="A10988" t="str">
            <v>IVXTA/1</v>
          </cell>
          <cell r="B10988" t="str">
            <v>iūxtā</v>
          </cell>
        </row>
        <row r="10989">
          <cell r="A10989" t="str">
            <v>IVXTIM</v>
          </cell>
        </row>
        <row r="10990">
          <cell r="A10990" t="str">
            <v>IXION/N</v>
          </cell>
          <cell r="B10990" t="str">
            <v>Ixīōn –onis m.</v>
          </cell>
        </row>
        <row r="10991">
          <cell r="A10991" t="str">
            <v>IXIONIVS/A</v>
          </cell>
          <cell r="B10991" t="str">
            <v>Ixīonius –a –um</v>
          </cell>
        </row>
        <row r="10992">
          <cell r="A10992" t="str">
            <v>JAMES/N1</v>
          </cell>
        </row>
        <row r="10993">
          <cell r="A10993" t="str">
            <v>JARVMANN/N1</v>
          </cell>
        </row>
        <row r="10994">
          <cell r="A10994" t="str">
            <v>JOB/N</v>
          </cell>
          <cell r="B10994" t="str">
            <v>Jōb m. (indecl.)</v>
          </cell>
        </row>
        <row r="10995">
          <cell r="A10995" t="str">
            <v>JOHN/N11</v>
          </cell>
        </row>
        <row r="10996">
          <cell r="A10996" t="str">
            <v>JOHN/N13</v>
          </cell>
        </row>
        <row r="10997">
          <cell r="A10997" t="str">
            <v>JOHN/N15</v>
          </cell>
        </row>
        <row r="10998">
          <cell r="A10998" t="str">
            <v>JOHN/N17</v>
          </cell>
        </row>
        <row r="10999">
          <cell r="A10999" t="str">
            <v>JOHN/N18</v>
          </cell>
        </row>
        <row r="11000">
          <cell r="A11000" t="str">
            <v>JOHN/N8</v>
          </cell>
        </row>
        <row r="11001">
          <cell r="A11001" t="str">
            <v>JOHN/N9</v>
          </cell>
        </row>
        <row r="11002">
          <cell r="A11002" t="str">
            <v>JVSTVS/N1</v>
          </cell>
        </row>
        <row r="11003">
          <cell r="A11003" t="str">
            <v>KAL/N</v>
          </cell>
          <cell r="B11003" t="str">
            <v>Kal. = Kalendae –ārum f.</v>
          </cell>
        </row>
        <row r="11004">
          <cell r="A11004" t="str">
            <v>KALENDAE</v>
          </cell>
          <cell r="B11004" t="str">
            <v>Kalendae –ārum f.</v>
          </cell>
        </row>
        <row r="11005">
          <cell r="A11005" t="str">
            <v>KALENDARIVM</v>
          </cell>
        </row>
        <row r="11006">
          <cell r="A11006" t="str">
            <v>KOIRANOS/G</v>
          </cell>
          <cell r="B11006" t="str">
            <v>κοίρανος</v>
          </cell>
        </row>
        <row r="11007">
          <cell r="A11007" t="str">
            <v>L/N</v>
          </cell>
          <cell r="B11007" t="str">
            <v>L. = Lūcius –iī m.</v>
          </cell>
        </row>
        <row r="11008">
          <cell r="A11008" t="str">
            <v>LAAS</v>
          </cell>
          <cell r="B11008" t="str">
            <v>laas</v>
          </cell>
        </row>
        <row r="11009">
          <cell r="A11009" t="str">
            <v>LABASCO</v>
          </cell>
        </row>
        <row r="11010">
          <cell r="A11010" t="str">
            <v>LABASCOR</v>
          </cell>
        </row>
        <row r="11011">
          <cell r="A11011" t="str">
            <v>LABDACVS/N</v>
          </cell>
        </row>
        <row r="11012">
          <cell r="A11012" t="str">
            <v>LABEFACIO</v>
          </cell>
          <cell r="B11012" t="str">
            <v>labefaciō –ere –fecī –factus –(pass.) –labefīō –fierī –factus (labō and faciō –ere)</v>
          </cell>
        </row>
        <row r="11013">
          <cell r="A11013" t="str">
            <v>LABEFACTO</v>
          </cell>
          <cell r="B11013" t="str">
            <v>labefactō labefactāre labefactāvī labefactātus</v>
          </cell>
        </row>
        <row r="11014">
          <cell r="A11014" t="str">
            <v>LABEFIO</v>
          </cell>
        </row>
        <row r="11015">
          <cell r="A11015" t="str">
            <v>LABELLVM/2</v>
          </cell>
          <cell r="B11015" t="str">
            <v>labellum labellī n.</v>
          </cell>
        </row>
        <row r="11016">
          <cell r="A11016" t="str">
            <v>LABEO/N</v>
          </cell>
          <cell r="B11016" t="str">
            <v>Labeō Labeōnis m.</v>
          </cell>
        </row>
        <row r="11017">
          <cell r="A11017" t="str">
            <v>LABEOSVS</v>
          </cell>
        </row>
        <row r="11018">
          <cell r="A11018" t="str">
            <v>LABERIVS/N</v>
          </cell>
          <cell r="B11018" t="str">
            <v>Laberius –ī m.</v>
          </cell>
        </row>
        <row r="11019">
          <cell r="A11019" t="str">
            <v>LABES</v>
          </cell>
          <cell r="B11019" t="str">
            <v>lābēs –is f.</v>
          </cell>
        </row>
        <row r="11020">
          <cell r="A11020" t="str">
            <v>LABIA</v>
          </cell>
          <cell r="B11020" t="str">
            <v>labia or labea –ae f.</v>
          </cell>
        </row>
        <row r="11021">
          <cell r="A11021" t="str">
            <v>LABICI/N</v>
          </cell>
          <cell r="B11021" t="str">
            <v>Labīcī –ōrum m.</v>
          </cell>
        </row>
        <row r="11022">
          <cell r="A11022" t="str">
            <v>LABIDVS</v>
          </cell>
        </row>
        <row r="11023">
          <cell r="A11023" t="str">
            <v>LABIENVS/N</v>
          </cell>
          <cell r="B11023" t="str">
            <v xml:space="preserve">Labiēnus Labiēnī m. </v>
          </cell>
        </row>
        <row r="11024">
          <cell r="A11024" t="str">
            <v>LABO</v>
          </cell>
          <cell r="B11024" t="str">
            <v>labō labāre labāvī labātus</v>
          </cell>
        </row>
        <row r="11025">
          <cell r="A11025" t="str">
            <v>LABOR/1</v>
          </cell>
          <cell r="B11025" t="str">
            <v>labor labōris m.</v>
          </cell>
        </row>
        <row r="11026">
          <cell r="A11026" t="str">
            <v>LABOR/2</v>
          </cell>
          <cell r="B11026" t="str">
            <v>lābor labī lapsus sum</v>
          </cell>
        </row>
        <row r="11027">
          <cell r="A11027" t="str">
            <v>LABORIOSVS</v>
          </cell>
          <cell r="B11027" t="str">
            <v>labōriōsus –a –um</v>
          </cell>
        </row>
        <row r="11028">
          <cell r="A11028" t="str">
            <v>LABORO</v>
          </cell>
          <cell r="B11028" t="str">
            <v>labōrō labōrāre labōrāvī labōrātum</v>
          </cell>
        </row>
        <row r="11029">
          <cell r="A11029" t="str">
            <v>LABROS/N</v>
          </cell>
          <cell r="B11029" t="str">
            <v>Labros (or Labrus) –ī m.</v>
          </cell>
        </row>
        <row r="11030">
          <cell r="A11030" t="str">
            <v>LABRVM/1</v>
          </cell>
          <cell r="B11030" t="str">
            <v>labrum –ī n.</v>
          </cell>
        </row>
        <row r="11031">
          <cell r="A11031" t="str">
            <v>LABRVM/2</v>
          </cell>
          <cell r="B11031" t="str">
            <v>lābrum –ī n.</v>
          </cell>
        </row>
        <row r="11032">
          <cell r="A11032" t="str">
            <v>LABRVSCA</v>
          </cell>
          <cell r="B11032" t="str">
            <v>labrusca –ae f.</v>
          </cell>
        </row>
        <row r="11033">
          <cell r="A11033" t="str">
            <v>LABYRINTHEVS</v>
          </cell>
          <cell r="B11033" t="str">
            <v>labyrinthēus –a –um</v>
          </cell>
        </row>
        <row r="11034">
          <cell r="A11034" t="str">
            <v>LABYRINTHVS</v>
          </cell>
          <cell r="B11034" t="str">
            <v>Labyrinthus –ī m.</v>
          </cell>
        </row>
        <row r="11035">
          <cell r="A11035" t="str">
            <v>LAC</v>
          </cell>
          <cell r="B11035" t="str">
            <v>lac –lactis n.</v>
          </cell>
        </row>
        <row r="11036">
          <cell r="A11036" t="str">
            <v>LACAENA/N</v>
          </cell>
          <cell r="B11036" t="str">
            <v>Lacaena –ae f.</v>
          </cell>
        </row>
        <row r="11037">
          <cell r="A11037" t="str">
            <v>LACEDAEMON/N</v>
          </cell>
          <cell r="B11037" t="str">
            <v>Lacedaemōn –onis (acc. ona) f.</v>
          </cell>
        </row>
        <row r="11038">
          <cell r="A11038" t="str">
            <v>LACEDAEMONIA/N</v>
          </cell>
          <cell r="B11038" t="str">
            <v>Lacedaemōnia –ae f.</v>
          </cell>
        </row>
        <row r="11039">
          <cell r="A11039" t="str">
            <v>LACEDAEMONII/N</v>
          </cell>
          <cell r="B11039" t="str">
            <v>Lacedaemoniī –ōrum m. pl.</v>
          </cell>
        </row>
        <row r="11040">
          <cell r="A11040" t="str">
            <v>LACEDAEMONIVS/A</v>
          </cell>
          <cell r="B11040" t="str">
            <v>Lacedaemonius –a –um</v>
          </cell>
        </row>
        <row r="11041">
          <cell r="A11041" t="str">
            <v>LACER</v>
          </cell>
          <cell r="B11041" t="str">
            <v>lacer –era –erum</v>
          </cell>
        </row>
        <row r="11042">
          <cell r="A11042" t="str">
            <v>LACERATIO</v>
          </cell>
        </row>
        <row r="11043">
          <cell r="A11043" t="str">
            <v>LACERNA</v>
          </cell>
          <cell r="B11043" t="str">
            <v>lacerna –ae f.</v>
          </cell>
        </row>
        <row r="11044">
          <cell r="A11044" t="str">
            <v>LACERNATVS</v>
          </cell>
          <cell r="B11044" t="str">
            <v xml:space="preserve">lacernātus –a –um </v>
          </cell>
        </row>
        <row r="11045">
          <cell r="A11045" t="str">
            <v>LACERO</v>
          </cell>
          <cell r="B11045" t="str">
            <v>lacerō lacerāre lacerāvī lacerātus</v>
          </cell>
        </row>
        <row r="11046">
          <cell r="A11046" t="str">
            <v>LACERTA</v>
          </cell>
        </row>
        <row r="11047">
          <cell r="A11047" t="str">
            <v>LACERTOSVS</v>
          </cell>
        </row>
        <row r="11048">
          <cell r="A11048" t="str">
            <v>LACERTVS/1</v>
          </cell>
          <cell r="B11048" t="str">
            <v>lacertus –ī m.</v>
          </cell>
        </row>
        <row r="11049">
          <cell r="A11049" t="str">
            <v>LACERTVS/2</v>
          </cell>
          <cell r="B11049" t="str">
            <v>lacertus –ī m.</v>
          </cell>
        </row>
        <row r="11050">
          <cell r="A11050" t="str">
            <v>LACESSO</v>
          </cell>
          <cell r="B11050" t="str">
            <v>lacēssō lacēssere lacēssīvī lacēssītus</v>
          </cell>
        </row>
        <row r="11051">
          <cell r="A11051" t="str">
            <v>LACHNE/N</v>
          </cell>
          <cell r="B11051" t="str">
            <v>Lachnē –ēs m.</v>
          </cell>
        </row>
        <row r="11052">
          <cell r="A11052" t="str">
            <v>LACINIA</v>
          </cell>
          <cell r="B11052" t="str">
            <v>lacinia –ae f._x000D_</v>
          </cell>
        </row>
        <row r="11053">
          <cell r="A11053" t="str">
            <v>LACINIVS/A</v>
          </cell>
          <cell r="B11053" t="str">
            <v>Lacīnius –a –um</v>
          </cell>
        </row>
        <row r="11054">
          <cell r="A11054" t="str">
            <v>LACON/N</v>
          </cell>
          <cell r="B11054" t="str">
            <v>Lacō or Lacōn –ōnis m.</v>
          </cell>
        </row>
        <row r="11055">
          <cell r="A11055" t="str">
            <v>LACONIA/N</v>
          </cell>
          <cell r="B11055" t="str">
            <v>Lacōnia –ae f.</v>
          </cell>
        </row>
        <row r="11056">
          <cell r="A11056" t="str">
            <v>LACONICVS/A</v>
          </cell>
          <cell r="B11056" t="str">
            <v>Laconicus –a –um</v>
          </cell>
        </row>
        <row r="11057">
          <cell r="A11057" t="str">
            <v>LACONIS/N</v>
          </cell>
          <cell r="B11057" t="str">
            <v>Lacōnis –idis f.</v>
          </cell>
        </row>
        <row r="11058">
          <cell r="A11058" t="str">
            <v>LACRIMA</v>
          </cell>
          <cell r="B11058" t="str">
            <v>lacrima lacrimae f.</v>
          </cell>
        </row>
        <row r="11059">
          <cell r="A11059" t="str">
            <v>LACRIMABILIS</v>
          </cell>
          <cell r="B11059" t="str">
            <v>lacrimābilis –e</v>
          </cell>
        </row>
        <row r="11060">
          <cell r="A11060" t="str">
            <v>LACRIMO</v>
          </cell>
          <cell r="B11060" t="str">
            <v>lacrimō lacrimāre lacrimāvī lacrimātus</v>
          </cell>
        </row>
        <row r="11061">
          <cell r="A11061" t="str">
            <v>LACRIMOSVS</v>
          </cell>
          <cell r="B11061" t="str">
            <v>lacrimōsus –a –um</v>
          </cell>
        </row>
        <row r="11062">
          <cell r="A11062" t="str">
            <v>LACRIMVLA</v>
          </cell>
          <cell r="B11062" t="str">
            <v>lacrimula –ae f.</v>
          </cell>
        </row>
        <row r="11063">
          <cell r="A11063" t="str">
            <v>LACTEO</v>
          </cell>
          <cell r="B11063" t="str">
            <v>lactēns –entis</v>
          </cell>
        </row>
        <row r="11064">
          <cell r="A11064" t="str">
            <v>LACTEOLVS</v>
          </cell>
          <cell r="B11064" t="str">
            <v>lacteolus –a –um</v>
          </cell>
        </row>
        <row r="11065">
          <cell r="A11065" t="str">
            <v>LACTES</v>
          </cell>
        </row>
        <row r="11066">
          <cell r="A11066" t="str">
            <v>LACTEVS</v>
          </cell>
          <cell r="B11066" t="str">
            <v>lacteus –a –um</v>
          </cell>
        </row>
        <row r="11067">
          <cell r="A11067" t="str">
            <v>LACTICVLOSVS</v>
          </cell>
          <cell r="B11067" t="str">
            <v>lacticulōsus –a –um</v>
          </cell>
        </row>
        <row r="11068">
          <cell r="A11068" t="str">
            <v>LACTO</v>
          </cell>
        </row>
        <row r="11069">
          <cell r="A11069" t="str">
            <v>LACTVCA</v>
          </cell>
        </row>
        <row r="11070">
          <cell r="A11070" t="str">
            <v>LACVNA</v>
          </cell>
          <cell r="B11070" t="str">
            <v>lacūna –ae f.</v>
          </cell>
        </row>
        <row r="11071">
          <cell r="A11071" t="str">
            <v>LACVNAR</v>
          </cell>
          <cell r="B11071" t="str">
            <v>lacūnar āris n</v>
          </cell>
        </row>
        <row r="11072">
          <cell r="A11072" t="str">
            <v>LACVNARIVM</v>
          </cell>
          <cell r="B11072" t="str">
            <v>lacūnāria –ōrum n.</v>
          </cell>
        </row>
        <row r="11073">
          <cell r="A11073" t="str">
            <v>LACVNOSVS</v>
          </cell>
        </row>
        <row r="11074">
          <cell r="A11074" t="str">
            <v>LACVS</v>
          </cell>
          <cell r="B11074" t="str">
            <v>lacus lacūs m.</v>
          </cell>
        </row>
        <row r="11075">
          <cell r="A11075" t="str">
            <v>LACVSTRIS</v>
          </cell>
          <cell r="B11075" t="str">
            <v>lacustris –e</v>
          </cell>
        </row>
        <row r="11076">
          <cell r="A11076" t="str">
            <v>LADAS/N</v>
          </cell>
          <cell r="B11076" t="str">
            <v>Lādās –ae m.</v>
          </cell>
        </row>
        <row r="11077">
          <cell r="A11077" t="str">
            <v>LADES/N</v>
          </cell>
          <cell r="B11077" t="str">
            <v>Ladēs –is m.</v>
          </cell>
        </row>
        <row r="11078">
          <cell r="A11078" t="str">
            <v>LADON/N</v>
          </cell>
          <cell r="B11078" t="str">
            <v>Lādōn –ōnis acc. –ōna m.</v>
          </cell>
        </row>
        <row r="11079">
          <cell r="A11079" t="str">
            <v>LAECA/N</v>
          </cell>
          <cell r="B11079" t="str">
            <v>Laeca –ae m.</v>
          </cell>
        </row>
        <row r="11080">
          <cell r="A11080" t="str">
            <v>LAECANIVS/N</v>
          </cell>
          <cell r="B11080" t="str">
            <v>Laecanius –iī m.</v>
          </cell>
        </row>
        <row r="11081">
          <cell r="A11081" t="str">
            <v>LAECASIN</v>
          </cell>
          <cell r="B11081" t="str">
            <v>laecasīn</v>
          </cell>
        </row>
        <row r="11082">
          <cell r="A11082" t="str">
            <v>LAEDO</v>
          </cell>
          <cell r="B11082" t="str">
            <v>laedō laedere laesī laesus</v>
          </cell>
        </row>
        <row r="11083">
          <cell r="A11083" t="str">
            <v>LAELAPS/N</v>
          </cell>
          <cell r="B11083" t="str">
            <v>Laelaps –apis m.</v>
          </cell>
        </row>
        <row r="11084">
          <cell r="A11084" t="str">
            <v>LAELIA/N</v>
          </cell>
          <cell r="B11084" t="str">
            <v>Laelia –ae f.</v>
          </cell>
        </row>
        <row r="11085">
          <cell r="A11085" t="str">
            <v>LAELIVS/N</v>
          </cell>
          <cell r="B11085" t="str">
            <v>Laelius –iī m.</v>
          </cell>
        </row>
        <row r="11086">
          <cell r="A11086" t="str">
            <v>LAENA</v>
          </cell>
          <cell r="B11086" t="str">
            <v>laena –ae f.</v>
          </cell>
        </row>
        <row r="11087">
          <cell r="A11087" t="str">
            <v>LAENATIS/N</v>
          </cell>
          <cell r="B11087" t="str">
            <v>Laenas –ātis m.</v>
          </cell>
        </row>
        <row r="11088">
          <cell r="A11088" t="str">
            <v>LAERTES/N</v>
          </cell>
          <cell r="B11088" t="str">
            <v>Lāertēs –ae m.</v>
          </cell>
        </row>
        <row r="11089">
          <cell r="A11089" t="str">
            <v>LAERTIVS/N</v>
          </cell>
          <cell r="B11089" t="str">
            <v>Lāertius –a –um</v>
          </cell>
        </row>
        <row r="11090">
          <cell r="A11090" t="str">
            <v>LAESIO</v>
          </cell>
        </row>
        <row r="11091">
          <cell r="A11091" t="str">
            <v>LAESTINGAEV/N</v>
          </cell>
          <cell r="B11091" t="str">
            <v>Laestingaeu m.</v>
          </cell>
        </row>
        <row r="11092">
          <cell r="A11092" t="str">
            <v>LAESTRYGON/N</v>
          </cell>
        </row>
        <row r="11093">
          <cell r="A11093" t="str">
            <v>LAETABILIS</v>
          </cell>
        </row>
        <row r="11094">
          <cell r="A11094" t="str">
            <v>LAETANS</v>
          </cell>
        </row>
        <row r="11095">
          <cell r="A11095" t="str">
            <v>LAETIFICO</v>
          </cell>
        </row>
        <row r="11096">
          <cell r="A11096" t="str">
            <v>LAETIFICVS</v>
          </cell>
        </row>
        <row r="11097">
          <cell r="A11097" t="str">
            <v>LAETILIVS/N</v>
          </cell>
        </row>
        <row r="11098">
          <cell r="A11098" t="str">
            <v>LAETITIA</v>
          </cell>
          <cell r="B11098" t="str">
            <v>laetitia laetitiae f.</v>
          </cell>
        </row>
        <row r="11099">
          <cell r="A11099" t="str">
            <v>LAETOR</v>
          </cell>
          <cell r="B11099" t="str">
            <v>laetor laetārī laetātus sum</v>
          </cell>
        </row>
        <row r="11100">
          <cell r="A11100" t="str">
            <v>LAETORIVS/N</v>
          </cell>
        </row>
        <row r="11101">
          <cell r="A11101" t="str">
            <v>LAETVS/1</v>
          </cell>
        </row>
        <row r="11102">
          <cell r="A11102" t="str">
            <v>LAETVS/2</v>
          </cell>
          <cell r="B11102" t="str">
            <v>laetus –a –um</v>
          </cell>
        </row>
        <row r="11103">
          <cell r="A11103" t="str">
            <v>LAEVA/1</v>
          </cell>
          <cell r="B11103" t="str">
            <v>laeva –ae f. (sc. manus)</v>
          </cell>
        </row>
        <row r="11104">
          <cell r="A11104" t="str">
            <v>LAEVA/2</v>
          </cell>
          <cell r="B11104" t="str">
            <v>laeva –ōrum n.</v>
          </cell>
        </row>
        <row r="11105">
          <cell r="A11105" t="str">
            <v>LAEVA/3</v>
          </cell>
          <cell r="B11105" t="str">
            <v>laevā</v>
          </cell>
        </row>
        <row r="11106">
          <cell r="A11106" t="str">
            <v>LAEVINVS/N</v>
          </cell>
          <cell r="B11106" t="str">
            <v>Laevīnus –ī m.</v>
          </cell>
        </row>
        <row r="11107">
          <cell r="A11107" t="str">
            <v>LAEVVM</v>
          </cell>
        </row>
        <row r="11108">
          <cell r="A11108" t="str">
            <v>LAEVVM/1</v>
          </cell>
          <cell r="B11108" t="str">
            <v>laevum –ī n.</v>
          </cell>
        </row>
        <row r="11109">
          <cell r="A11109" t="str">
            <v>LAEVVS</v>
          </cell>
          <cell r="B11109" t="str">
            <v>laevus –a –um</v>
          </cell>
        </row>
        <row r="11110">
          <cell r="A11110" t="str">
            <v>LAGANVM</v>
          </cell>
          <cell r="B11110" t="str">
            <v>laganum –ī n.</v>
          </cell>
        </row>
        <row r="11111">
          <cell r="A11111" t="str">
            <v>LAGENA</v>
          </cell>
        </row>
        <row r="11112">
          <cell r="A11112" t="str">
            <v>LAGEVS</v>
          </cell>
          <cell r="B11112" t="str">
            <v xml:space="preserve">Lāgēus –a –um </v>
          </cell>
        </row>
        <row r="11113">
          <cell r="A11113" t="str">
            <v>LAGOENA</v>
          </cell>
          <cell r="B11113" t="str">
            <v>lagoena –ae f.</v>
          </cell>
        </row>
        <row r="11114">
          <cell r="A11114" t="str">
            <v>LAGOIS</v>
          </cell>
        </row>
        <row r="11115">
          <cell r="A11115" t="str">
            <v>LAGVS/N</v>
          </cell>
          <cell r="B11115" t="str">
            <v>Lagus –ī m.</v>
          </cell>
        </row>
        <row r="11116">
          <cell r="A11116" t="str">
            <v>LAICVS</v>
          </cell>
          <cell r="B11116" t="str">
            <v>lāicus –a –um</v>
          </cell>
        </row>
        <row r="11117">
          <cell r="A11117" t="str">
            <v>LAICVS</v>
          </cell>
          <cell r="B11117" t="str">
            <v>lāïcus –a –um</v>
          </cell>
        </row>
        <row r="11118">
          <cell r="A11118" t="str">
            <v>LAIS/N</v>
          </cell>
          <cell r="B11118" t="str">
            <v>Lāis –idis or –idos f.</v>
          </cell>
        </row>
        <row r="11119">
          <cell r="A11119" t="str">
            <v>LAISRENE/N1</v>
          </cell>
        </row>
        <row r="11120">
          <cell r="A11120" t="str">
            <v>LAIVS/N</v>
          </cell>
          <cell r="B11120" t="str">
            <v>Lāius –ī m.</v>
          </cell>
        </row>
        <row r="11121">
          <cell r="A11121" t="str">
            <v>LALLO</v>
          </cell>
        </row>
        <row r="11122">
          <cell r="A11122" t="str">
            <v>LAMA</v>
          </cell>
        </row>
        <row r="11123">
          <cell r="A11123" t="str">
            <v>LAMBO</v>
          </cell>
          <cell r="B11123" t="str">
            <v>lambō –ere –ī –itus</v>
          </cell>
        </row>
        <row r="11124">
          <cell r="A11124" t="str">
            <v>LAMELLA</v>
          </cell>
        </row>
        <row r="11125">
          <cell r="A11125" t="str">
            <v>LAMELLVLA</v>
          </cell>
          <cell r="B11125" t="str">
            <v>lāmellula –ae f.</v>
          </cell>
        </row>
        <row r="11126">
          <cell r="A11126" t="str">
            <v>LAMENTA</v>
          </cell>
          <cell r="B11126" t="str">
            <v>lāmenta –ōrum n.</v>
          </cell>
        </row>
        <row r="11127">
          <cell r="A11127" t="str">
            <v>LAMENTABILIS</v>
          </cell>
          <cell r="B11127" t="str">
            <v>lāmentābilis –e</v>
          </cell>
        </row>
        <row r="11128">
          <cell r="A11128" t="str">
            <v>LAMENTATIO</v>
          </cell>
          <cell r="B11128" t="str">
            <v>lāmentātiō –ōnis f.</v>
          </cell>
        </row>
        <row r="11129">
          <cell r="A11129" t="str">
            <v>LAMENTOR</v>
          </cell>
          <cell r="B11129" t="str">
            <v>lāmentor lāmentārī</v>
          </cell>
        </row>
        <row r="11130">
          <cell r="A11130" t="str">
            <v>LAMENTVM</v>
          </cell>
        </row>
        <row r="11131">
          <cell r="A11131" t="str">
            <v>LAMIA/N</v>
          </cell>
        </row>
        <row r="11132">
          <cell r="A11132" t="str">
            <v>LAMIANVS/N</v>
          </cell>
          <cell r="B11132" t="str">
            <v>Lamiānus –a –um</v>
          </cell>
        </row>
        <row r="11133">
          <cell r="A11133" t="str">
            <v>LAMINA</v>
          </cell>
          <cell r="B11133" t="str">
            <v>lamina or lamna –ae f.</v>
          </cell>
        </row>
        <row r="11134">
          <cell r="A11134" t="str">
            <v>LAMPAS</v>
          </cell>
          <cell r="B11134" t="str">
            <v>lampas –adis f.</v>
          </cell>
        </row>
        <row r="11135">
          <cell r="A11135" t="str">
            <v>LAMPON/N</v>
          </cell>
        </row>
        <row r="11136">
          <cell r="A11136" t="str">
            <v>LAMPSACENI/N</v>
          </cell>
          <cell r="B11136" t="str">
            <v>Lampsacēnī –ōrum m.</v>
          </cell>
        </row>
        <row r="11137">
          <cell r="A11137" t="str">
            <v>LAMPSACENVS/A</v>
          </cell>
          <cell r="B11137" t="str">
            <v>Lampsacēnus –a –um</v>
          </cell>
        </row>
        <row r="11138">
          <cell r="A11138" t="str">
            <v>LAMPSACENVS/N</v>
          </cell>
        </row>
        <row r="11139">
          <cell r="A11139" t="str">
            <v>LAMPSACVS/N</v>
          </cell>
          <cell r="B11139" t="str">
            <v>Lampsacus –ī m.</v>
          </cell>
        </row>
        <row r="11140">
          <cell r="A11140" t="str">
            <v>LAMVS/N</v>
          </cell>
          <cell r="B11140" t="str">
            <v>Lamus –ī m.</v>
          </cell>
        </row>
        <row r="11141">
          <cell r="A11141" t="str">
            <v>LAMYRVS/N</v>
          </cell>
          <cell r="B11141" t="str">
            <v>Lamyrus –ī m.</v>
          </cell>
        </row>
        <row r="11142">
          <cell r="A11142" t="str">
            <v>LANA</v>
          </cell>
          <cell r="B11142" t="str">
            <v>lāna –ae f.</v>
          </cell>
        </row>
        <row r="11143">
          <cell r="A11143" t="str">
            <v>LANATVS</v>
          </cell>
          <cell r="B11143" t="str">
            <v xml:space="preserve">lānātus –a –um </v>
          </cell>
        </row>
        <row r="11144">
          <cell r="A11144" t="str">
            <v>LANCEA</v>
          </cell>
          <cell r="B11144" t="str">
            <v>lancea –ae f.</v>
          </cell>
        </row>
        <row r="11145">
          <cell r="A11145" t="str">
            <v>LANCINATIO</v>
          </cell>
        </row>
        <row r="11146">
          <cell r="A11146" t="str">
            <v>LANCINO</v>
          </cell>
          <cell r="B11146" t="str">
            <v>lancinō lanciānre lancinātus</v>
          </cell>
        </row>
        <row r="11147">
          <cell r="A11147" t="str">
            <v>LANCVLA</v>
          </cell>
        </row>
        <row r="11148">
          <cell r="A11148" t="str">
            <v>LANEVS</v>
          </cell>
          <cell r="B11148" t="str">
            <v>lāneus –a –um</v>
          </cell>
        </row>
        <row r="11149">
          <cell r="A11149" t="str">
            <v>LANGOBARDVS/A</v>
          </cell>
        </row>
        <row r="11150">
          <cell r="A11150" t="str">
            <v>LANGOR</v>
          </cell>
          <cell r="B11150" t="str">
            <v>languor –oris m.</v>
          </cell>
        </row>
        <row r="11151">
          <cell r="A11151" t="str">
            <v>LANGVENS</v>
          </cell>
          <cell r="B11151" t="str">
            <v>langueō –uī</v>
          </cell>
        </row>
        <row r="11152">
          <cell r="A11152" t="str">
            <v>LANGVEO</v>
          </cell>
          <cell r="B11152" t="str">
            <v>langueō –languēre –languī —</v>
          </cell>
        </row>
        <row r="11153">
          <cell r="A11153" t="str">
            <v>LANGVESCO</v>
          </cell>
          <cell r="B11153" t="str">
            <v>languēscō –ere –languī</v>
          </cell>
        </row>
        <row r="11154">
          <cell r="A11154" t="str">
            <v>LANGVIDVLVS</v>
          </cell>
          <cell r="B11154" t="str">
            <v>languidulus –a –um</v>
          </cell>
        </row>
        <row r="11155">
          <cell r="A11155" t="str">
            <v>LANGVIDVS</v>
          </cell>
          <cell r="B11155" t="str">
            <v>languidus –a –um</v>
          </cell>
        </row>
        <row r="11156">
          <cell r="A11156" t="str">
            <v>LANGVOR</v>
          </cell>
          <cell r="B11156" t="str">
            <v>languor –ōris m.</v>
          </cell>
        </row>
        <row r="11157">
          <cell r="A11157" t="str">
            <v>LANIATVS</v>
          </cell>
          <cell r="B11157" t="str">
            <v>laniātus –ūs m.</v>
          </cell>
        </row>
        <row r="11158">
          <cell r="A11158" t="str">
            <v>LANIFICIVM</v>
          </cell>
          <cell r="B11158" t="str">
            <v>lānificium –ī n.</v>
          </cell>
        </row>
        <row r="11159">
          <cell r="A11159" t="str">
            <v>LANIFICVS</v>
          </cell>
          <cell r="B11159" t="str">
            <v>lānificus –a –um</v>
          </cell>
        </row>
        <row r="11160">
          <cell r="A11160" t="str">
            <v>LANIGER/1</v>
          </cell>
        </row>
        <row r="11161">
          <cell r="A11161" t="str">
            <v>LANIGER/2</v>
          </cell>
          <cell r="B11161" t="str">
            <v>lāniger –era –erum</v>
          </cell>
        </row>
        <row r="11162">
          <cell r="A11162" t="str">
            <v>LANIGERA</v>
          </cell>
        </row>
        <row r="11163">
          <cell r="A11163" t="str">
            <v>LANIO/2</v>
          </cell>
          <cell r="B11163" t="str">
            <v>laniō laniāre laniāvī laniātus</v>
          </cell>
        </row>
        <row r="11164">
          <cell r="A11164" t="str">
            <v>LANISTA</v>
          </cell>
          <cell r="B11164" t="str">
            <v>lanista –ae m.</v>
          </cell>
        </row>
        <row r="11165">
          <cell r="A11165" t="str">
            <v>LANISTICIVS</v>
          </cell>
          <cell r="B11165" t="str">
            <v>lanistīcius –a –um</v>
          </cell>
        </row>
        <row r="11166">
          <cell r="A11166" t="str">
            <v>LANITIVM</v>
          </cell>
          <cell r="B11166" t="str">
            <v>lānitium –ī n.</v>
          </cell>
        </row>
        <row r="11167">
          <cell r="A11167" t="str">
            <v>LANIVS</v>
          </cell>
          <cell r="B11167" t="str">
            <v>lanius laniī m.</v>
          </cell>
        </row>
        <row r="11168">
          <cell r="A11168" t="str">
            <v>LANVGO</v>
          </cell>
          <cell r="B11168" t="str">
            <v>lānūgō –inis f.</v>
          </cell>
        </row>
        <row r="11169">
          <cell r="A11169" t="str">
            <v>LANVVINVS/N</v>
          </cell>
          <cell r="B11169" t="str">
            <v>Lānuvīnus –a –um</v>
          </cell>
        </row>
        <row r="11170">
          <cell r="A11170" t="str">
            <v>LANX</v>
          </cell>
          <cell r="B11170" t="str">
            <v>lanx –lancis f.</v>
          </cell>
        </row>
        <row r="11171">
          <cell r="A11171" t="str">
            <v>LAOCOON/N</v>
          </cell>
          <cell r="B11171" t="str">
            <v>Lāocoōn –ontis m.</v>
          </cell>
        </row>
        <row r="11172">
          <cell r="A11172" t="str">
            <v>LAODAMIA/N</v>
          </cell>
          <cell r="B11172" t="str">
            <v>Lāodamīa –ae f.</v>
          </cell>
        </row>
        <row r="11173">
          <cell r="A11173" t="str">
            <v>LAODICIA/N</v>
          </cell>
          <cell r="B11173" t="str">
            <v>Lāodicīa –ae f.</v>
          </cell>
        </row>
        <row r="11174">
          <cell r="A11174" t="str">
            <v>LAOMEDON/N</v>
          </cell>
          <cell r="B11174" t="str">
            <v>Lāomedon –ontis m.</v>
          </cell>
        </row>
        <row r="11175">
          <cell r="A11175" t="str">
            <v>LAOMEDONTEVS/A</v>
          </cell>
          <cell r="B11175" t="str">
            <v>Lāomedontēus –a –um</v>
          </cell>
        </row>
        <row r="11176">
          <cell r="A11176" t="str">
            <v>LAOMEDONTIADES/N</v>
          </cell>
          <cell r="B11176" t="str">
            <v>Lāomedontiadēs –ae m.</v>
          </cell>
        </row>
        <row r="11177">
          <cell r="A11177" t="str">
            <v>LAOMEDONTIVS/A</v>
          </cell>
          <cell r="B11177" t="str">
            <v>Lāomedontēus –a –um</v>
          </cell>
        </row>
        <row r="11178">
          <cell r="A11178" t="str">
            <v>LAOS/N</v>
          </cell>
        </row>
        <row r="11179">
          <cell r="A11179" t="str">
            <v>LAPATHVM</v>
          </cell>
        </row>
        <row r="11180">
          <cell r="A11180" t="str">
            <v>LAPATHVS</v>
          </cell>
        </row>
        <row r="11181">
          <cell r="A11181" t="str">
            <v>LAPHIRO/N</v>
          </cell>
        </row>
        <row r="11182">
          <cell r="A11182" t="str">
            <v>LAPICIDINAE</v>
          </cell>
        </row>
        <row r="11183">
          <cell r="A11183" t="str">
            <v>LAPIDARIVS</v>
          </cell>
          <cell r="B11183" t="str">
            <v xml:space="preserve">lapidarius or lapidārius –a –um </v>
          </cell>
        </row>
        <row r="11184">
          <cell r="A11184" t="str">
            <v>LAPIDATIO</v>
          </cell>
        </row>
        <row r="11185">
          <cell r="A11185" t="str">
            <v>LAPIDEVS</v>
          </cell>
          <cell r="B11185" t="str">
            <v>lapideus –a –um</v>
          </cell>
        </row>
        <row r="11186">
          <cell r="A11186" t="str">
            <v>LAPIDO</v>
          </cell>
          <cell r="B11186" t="str">
            <v>lapidō lapidāre lapidāvī lapidātum</v>
          </cell>
        </row>
        <row r="11187">
          <cell r="A11187" t="str">
            <v>LAPIDOSA</v>
          </cell>
        </row>
        <row r="11188">
          <cell r="A11188" t="str">
            <v>LAPIDOSVS</v>
          </cell>
          <cell r="B11188" t="str">
            <v>lapidōsus –a –um</v>
          </cell>
        </row>
        <row r="11189">
          <cell r="A11189" t="str">
            <v>LAPILLVS</v>
          </cell>
          <cell r="B11189" t="str">
            <v>lapillus –ī m.</v>
          </cell>
        </row>
        <row r="11190">
          <cell r="A11190" t="str">
            <v>LAPIS</v>
          </cell>
          <cell r="B11190" t="str">
            <v>lapis lapidis m.</v>
          </cell>
        </row>
        <row r="11191">
          <cell r="A11191" t="str">
            <v>LAPITHAE/N</v>
          </cell>
          <cell r="B11191" t="str">
            <v>Lapitha –ae m./f.</v>
          </cell>
        </row>
        <row r="11192">
          <cell r="A11192" t="str">
            <v>LAPPA</v>
          </cell>
          <cell r="B11192" t="str">
            <v>lappa –ae f.</v>
          </cell>
        </row>
        <row r="11193">
          <cell r="A11193" t="str">
            <v>LAPSO</v>
          </cell>
          <cell r="B11193" t="str">
            <v>lāpsō lāpsāre lāpsāvī lāpsātus</v>
          </cell>
        </row>
        <row r="11194">
          <cell r="A11194" t="str">
            <v>LAPSVS</v>
          </cell>
          <cell r="B11194" t="str">
            <v>lāpsus –ūs m.</v>
          </cell>
        </row>
        <row r="11195">
          <cell r="A11195" t="str">
            <v>LAQVEAR</v>
          </cell>
          <cell r="B11195" t="str">
            <v>laquear –āris n.</v>
          </cell>
        </row>
        <row r="11196">
          <cell r="A11196" t="str">
            <v>LAQVEO/1</v>
          </cell>
          <cell r="B11196" t="str">
            <v>laqueō laqueāre</v>
          </cell>
        </row>
        <row r="11197">
          <cell r="A11197" t="str">
            <v>LAQVEO/2</v>
          </cell>
          <cell r="B11197" t="str">
            <v>laqueō laqueāre</v>
          </cell>
        </row>
        <row r="11198">
          <cell r="A11198" t="str">
            <v>LAQVEVS</v>
          </cell>
          <cell r="B11198" t="str">
            <v>laqueus –ī m.</v>
          </cell>
        </row>
        <row r="11199">
          <cell r="A11199" t="str">
            <v>LAR/N</v>
          </cell>
          <cell r="B11199" t="str">
            <v>Lār Laris m.</v>
          </cell>
        </row>
        <row r="11200">
          <cell r="A11200" t="str">
            <v>LARCIVS/N</v>
          </cell>
          <cell r="B11200" t="str">
            <v>Larcius –iī m.</v>
          </cell>
        </row>
        <row r="11201">
          <cell r="A11201" t="str">
            <v>LARDVM</v>
          </cell>
          <cell r="B11201" t="str">
            <v>lārdum –ī n.</v>
          </cell>
        </row>
        <row r="11202">
          <cell r="A11202" t="str">
            <v>LARENTIA/N</v>
          </cell>
          <cell r="B11202" t="str">
            <v>Lārentia –ae f.</v>
          </cell>
        </row>
        <row r="11203">
          <cell r="A11203" t="str">
            <v>LARGIFICVS</v>
          </cell>
        </row>
        <row r="11204">
          <cell r="A11204" t="str">
            <v>LARGIFLVVS</v>
          </cell>
        </row>
        <row r="11205">
          <cell r="A11205" t="str">
            <v>LARGIOR</v>
          </cell>
          <cell r="B11205" t="str">
            <v>largior –ītus sum –dep.</v>
          </cell>
        </row>
        <row r="11206">
          <cell r="A11206" t="str">
            <v>LARGITAS</v>
          </cell>
        </row>
        <row r="11207">
          <cell r="A11207" t="str">
            <v>LARGITER</v>
          </cell>
          <cell r="B11207" t="str">
            <v>largiter</v>
          </cell>
        </row>
        <row r="11208">
          <cell r="A11208" t="str">
            <v>LARGITIO</v>
          </cell>
          <cell r="B11208" t="str">
            <v>largītīō largītiōnis f.</v>
          </cell>
        </row>
        <row r="11209">
          <cell r="A11209" t="str">
            <v>LARGITOR/1</v>
          </cell>
          <cell r="B11209" t="str">
            <v>largītor –ōris m.</v>
          </cell>
        </row>
        <row r="11210">
          <cell r="A11210" t="str">
            <v>LARGITOR/2</v>
          </cell>
        </row>
        <row r="11211">
          <cell r="A11211" t="str">
            <v>LARGITVDO</v>
          </cell>
        </row>
        <row r="11212">
          <cell r="A11212" t="str">
            <v>LARGIVS/N</v>
          </cell>
        </row>
        <row r="11213">
          <cell r="A11213" t="str">
            <v>LARGO</v>
          </cell>
        </row>
        <row r="11214">
          <cell r="A11214" t="str">
            <v>LARGVS</v>
          </cell>
          <cell r="B11214" t="str">
            <v>largus –a –um</v>
          </cell>
        </row>
        <row r="11215">
          <cell r="A11215" t="str">
            <v>LARIDES/N</v>
          </cell>
          <cell r="B11215" t="str">
            <v>Lārīdēs –is m.</v>
          </cell>
        </row>
        <row r="11216">
          <cell r="A11216" t="str">
            <v>LARIDVM</v>
          </cell>
        </row>
        <row r="11217">
          <cell r="A11217" t="str">
            <v>LARIFVGA</v>
          </cell>
          <cell r="B11217" t="str">
            <v>larifuga –ae m.</v>
          </cell>
        </row>
        <row r="11218">
          <cell r="A11218" t="str">
            <v>LARINA/N</v>
          </cell>
          <cell r="B11218" t="str">
            <v>Lārīna –ae f.</v>
          </cell>
        </row>
        <row r="11219">
          <cell r="A11219" t="str">
            <v>LARISA/N</v>
          </cell>
          <cell r="B11219" t="str">
            <v>Lārīsa –ae f.</v>
          </cell>
        </row>
        <row r="11220">
          <cell r="A11220" t="str">
            <v>LARISAEVS/A</v>
          </cell>
          <cell r="B11220" t="str">
            <v>Larīsaeus –a –um</v>
          </cell>
        </row>
        <row r="11221">
          <cell r="A11221" t="str">
            <v>LARISAEVS/N</v>
          </cell>
          <cell r="B11221" t="str">
            <v>Lārīsaeus –a –um</v>
          </cell>
        </row>
        <row r="11222">
          <cell r="A11222" t="str">
            <v>LARIVS/N</v>
          </cell>
          <cell r="B11222" t="str">
            <v>Lārius –ī m.</v>
          </cell>
        </row>
        <row r="11223">
          <cell r="A11223" t="str">
            <v>LARIX</v>
          </cell>
        </row>
        <row r="11224">
          <cell r="A11224" t="str">
            <v>LARS/N</v>
          </cell>
          <cell r="B11224" t="str">
            <v>Lars Lartis m.</v>
          </cell>
        </row>
        <row r="11225">
          <cell r="A11225" t="str">
            <v>LARVA</v>
          </cell>
          <cell r="B11225" t="str">
            <v>lārva –ae f.</v>
          </cell>
        </row>
        <row r="11226">
          <cell r="A11226" t="str">
            <v>LARVALIS</v>
          </cell>
        </row>
        <row r="11227">
          <cell r="A11227" t="str">
            <v>LASANVM</v>
          </cell>
          <cell r="B11227" t="str">
            <v>lasanum –ī n.</v>
          </cell>
        </row>
        <row r="11228">
          <cell r="A11228" t="str">
            <v>LASCIVIA</v>
          </cell>
          <cell r="B11228" t="str">
            <v>lascīvia –ae f.</v>
          </cell>
        </row>
        <row r="11229">
          <cell r="A11229" t="str">
            <v>LASCIVIO</v>
          </cell>
          <cell r="B11229" t="str">
            <v>lascīviō –īre –īvī –ītum</v>
          </cell>
        </row>
        <row r="11230">
          <cell r="A11230" t="str">
            <v>LASCIVVS</v>
          </cell>
          <cell r="B11230" t="str">
            <v>lascīvus –a –um</v>
          </cell>
        </row>
        <row r="11231">
          <cell r="A11231" t="str">
            <v>LASER</v>
          </cell>
        </row>
        <row r="11232">
          <cell r="A11232" t="str">
            <v>LASERPICIARIVS</v>
          </cell>
          <cell r="B11232" t="str">
            <v>lāserpīciārius –a –um</v>
          </cell>
        </row>
        <row r="11233">
          <cell r="A11233" t="str">
            <v>LASERPICIATVS</v>
          </cell>
        </row>
        <row r="11234">
          <cell r="A11234" t="str">
            <v>LASERPICIVM</v>
          </cell>
        </row>
        <row r="11235">
          <cell r="A11235" t="str">
            <v>LASERPITIFER</v>
          </cell>
          <cell r="B11235" t="str">
            <v>lāsarpīcifer –era –erum</v>
          </cell>
        </row>
        <row r="11236">
          <cell r="A11236" t="str">
            <v>LASSESCO</v>
          </cell>
          <cell r="B11236" t="str">
            <v>lassescō –ere</v>
          </cell>
        </row>
        <row r="11237">
          <cell r="A11237" t="str">
            <v>LASSITVDO</v>
          </cell>
          <cell r="B11237" t="str">
            <v>lassitūdō lassitūdinis f.</v>
          </cell>
        </row>
        <row r="11238">
          <cell r="A11238" t="str">
            <v>LASSO</v>
          </cell>
          <cell r="B11238" t="str">
            <v>lassō lassāre lassāvī lassātus</v>
          </cell>
        </row>
        <row r="11239">
          <cell r="A11239" t="str">
            <v>LASSVLVS</v>
          </cell>
          <cell r="B11239" t="str">
            <v>lassulus –a –um</v>
          </cell>
        </row>
        <row r="11240">
          <cell r="A11240" t="str">
            <v>LASSVS</v>
          </cell>
          <cell r="B11240" t="str">
            <v>lassus –a –um</v>
          </cell>
        </row>
        <row r="11241">
          <cell r="A11241" t="str">
            <v>LATAGVS/N</v>
          </cell>
          <cell r="B11241" t="str">
            <v>Latagus –ī m.</v>
          </cell>
        </row>
        <row r="11242">
          <cell r="A11242" t="str">
            <v>LATE</v>
          </cell>
          <cell r="B11242" t="str">
            <v>lātē</v>
          </cell>
        </row>
        <row r="11243">
          <cell r="A11243" t="str">
            <v>LATEBRA</v>
          </cell>
          <cell r="B11243" t="str">
            <v>latebra –ae f.</v>
          </cell>
        </row>
        <row r="11244">
          <cell r="A11244" t="str">
            <v>LATEBROSVS</v>
          </cell>
          <cell r="B11244" t="str">
            <v>latebrōsus –a –um</v>
          </cell>
        </row>
        <row r="11245">
          <cell r="A11245" t="str">
            <v>LATENS</v>
          </cell>
        </row>
        <row r="11246">
          <cell r="A11246" t="str">
            <v>LATENTER</v>
          </cell>
          <cell r="B11246" t="str">
            <v>latenter</v>
          </cell>
        </row>
        <row r="11247">
          <cell r="A11247" t="str">
            <v>LATEO</v>
          </cell>
          <cell r="B11247" t="str">
            <v>lateō latēre latuī</v>
          </cell>
        </row>
        <row r="11248">
          <cell r="A11248" t="str">
            <v>LATER</v>
          </cell>
        </row>
        <row r="11249">
          <cell r="A11249" t="str">
            <v>LATERAMEN</v>
          </cell>
        </row>
        <row r="11250">
          <cell r="A11250" t="str">
            <v>LATERANVS/N</v>
          </cell>
          <cell r="B11250" t="str">
            <v>Laterānus –ī m.</v>
          </cell>
        </row>
        <row r="11251">
          <cell r="A11251" t="str">
            <v>LATERARIVS</v>
          </cell>
        </row>
        <row r="11252">
          <cell r="A11252" t="str">
            <v>LATERCVLVS</v>
          </cell>
        </row>
        <row r="11253">
          <cell r="A11253" t="str">
            <v>LATERICIVS</v>
          </cell>
        </row>
        <row r="11254">
          <cell r="A11254" t="str">
            <v>LATERNA</v>
          </cell>
        </row>
        <row r="11255">
          <cell r="A11255" t="str">
            <v>LATEX</v>
          </cell>
          <cell r="B11255" t="str">
            <v>latex –icis m.</v>
          </cell>
        </row>
        <row r="11256">
          <cell r="A11256" t="str">
            <v>LATIALIS/A</v>
          </cell>
          <cell r="B11256" t="str">
            <v>Latiālis or Latiāris –e</v>
          </cell>
        </row>
        <row r="11257">
          <cell r="A11257" t="str">
            <v>LATIBVLVM</v>
          </cell>
          <cell r="B11257" t="str">
            <v>latibulum –ī n.</v>
          </cell>
        </row>
        <row r="11258">
          <cell r="A11258" t="str">
            <v>LATICLAVIVS</v>
          </cell>
          <cell r="B11258" t="str">
            <v>lāti–clāvius –a –um</v>
          </cell>
        </row>
        <row r="11259">
          <cell r="A11259" t="str">
            <v>LATIFVNDIVM</v>
          </cell>
          <cell r="B11259" t="str">
            <v xml:space="preserve">lāti–fundium –ī n. </v>
          </cell>
        </row>
        <row r="11260">
          <cell r="A11260" t="str">
            <v>LATINE</v>
          </cell>
          <cell r="B11260" t="str">
            <v>Latīnē</v>
          </cell>
        </row>
        <row r="11261">
          <cell r="A11261" t="str">
            <v>LATINI/N</v>
          </cell>
          <cell r="B11261" t="str">
            <v>Latīnī –ōrum m.</v>
          </cell>
        </row>
        <row r="11262">
          <cell r="A11262" t="str">
            <v>LATINIENSIS/N</v>
          </cell>
          <cell r="B11262" t="str">
            <v>Latīniensis –e</v>
          </cell>
        </row>
        <row r="11263">
          <cell r="A11263" t="str">
            <v>LATINIVS/N</v>
          </cell>
        </row>
        <row r="11264">
          <cell r="A11264" t="str">
            <v>LATINVS/A</v>
          </cell>
          <cell r="B11264" t="str">
            <v>Latīnus –a –um</v>
          </cell>
        </row>
        <row r="11265">
          <cell r="A11265" t="str">
            <v>LATINVS/N</v>
          </cell>
          <cell r="B11265" t="str">
            <v>Latīnus –ī m.</v>
          </cell>
        </row>
        <row r="11266">
          <cell r="A11266" t="str">
            <v>LATIO</v>
          </cell>
        </row>
        <row r="11267">
          <cell r="A11267" t="str">
            <v>LATITO/1</v>
          </cell>
          <cell r="B11267" t="str">
            <v>latitō –latitāre</v>
          </cell>
        </row>
        <row r="11268">
          <cell r="A11268" t="str">
            <v>LATITO/2</v>
          </cell>
        </row>
        <row r="11269">
          <cell r="A11269" t="str">
            <v>LATITVDO</v>
          </cell>
          <cell r="B11269" t="str">
            <v>lātitūdō lātitūdinis f.</v>
          </cell>
        </row>
        <row r="11270">
          <cell r="A11270" t="str">
            <v>LATIVM/N</v>
          </cell>
          <cell r="B11270" t="str">
            <v>Latium –iī n.</v>
          </cell>
        </row>
        <row r="11271">
          <cell r="A11271" t="str">
            <v>LATMIVS/N</v>
          </cell>
          <cell r="B11271" t="str">
            <v>Latimus –a –um</v>
          </cell>
        </row>
        <row r="11272">
          <cell r="A11272" t="str">
            <v>LATO</v>
          </cell>
          <cell r="B11272" t="str">
            <v>lato latere</v>
          </cell>
        </row>
        <row r="11273">
          <cell r="A11273" t="str">
            <v>LATOBRIGI/N</v>
          </cell>
          <cell r="B11273" t="str">
            <v xml:space="preserve">Latobrīgī –ōrum m. </v>
          </cell>
        </row>
        <row r="11274">
          <cell r="A11274" t="str">
            <v>LATONA/N</v>
          </cell>
          <cell r="B11274" t="str">
            <v>Lātōna –ae f.</v>
          </cell>
        </row>
        <row r="11275">
          <cell r="A11275" t="str">
            <v>LATONIA/N</v>
          </cell>
          <cell r="B11275" t="str">
            <v>Lātōnia –ae f.</v>
          </cell>
        </row>
        <row r="11276">
          <cell r="A11276" t="str">
            <v>LATONIVS/A</v>
          </cell>
          <cell r="B11276" t="str">
            <v>Lātōnius –a –um</v>
          </cell>
        </row>
        <row r="11277">
          <cell r="A11277" t="str">
            <v>LATOR</v>
          </cell>
        </row>
        <row r="11278">
          <cell r="A11278" t="str">
            <v>LATRATOR</v>
          </cell>
          <cell r="B11278" t="str">
            <v>lātrātor –ōris m.</v>
          </cell>
        </row>
        <row r="11279">
          <cell r="A11279" t="str">
            <v>LATRATVS</v>
          </cell>
          <cell r="B11279" t="str">
            <v>lātrātus –ūs m.</v>
          </cell>
        </row>
        <row r="11280">
          <cell r="A11280" t="str">
            <v>LATRO/1</v>
          </cell>
          <cell r="B11280" t="str">
            <v>latrō latrōnis m.</v>
          </cell>
        </row>
        <row r="11281">
          <cell r="A11281" t="str">
            <v>LATRO/2</v>
          </cell>
          <cell r="B11281" t="str">
            <v>lātrō lātrāre lātrāvī lātrātus</v>
          </cell>
        </row>
        <row r="11282">
          <cell r="A11282" t="str">
            <v>LATROCINIVM</v>
          </cell>
          <cell r="B11282" t="str">
            <v>latrōcinium latrocini(ī) n.</v>
          </cell>
        </row>
        <row r="11283">
          <cell r="A11283" t="str">
            <v>LATROCINOR</v>
          </cell>
          <cell r="B11283" t="str">
            <v xml:space="preserve">latrōcinor latrōcinārī </v>
          </cell>
        </row>
        <row r="11284">
          <cell r="A11284" t="str">
            <v>LATRVNCVLARIVS</v>
          </cell>
        </row>
        <row r="11285">
          <cell r="A11285" t="str">
            <v>LATRVNCVLVS</v>
          </cell>
        </row>
        <row r="11286">
          <cell r="A11286" t="str">
            <v>LATVS/1</v>
          </cell>
          <cell r="B11286" t="str">
            <v>latus latēris n.</v>
          </cell>
        </row>
        <row r="11287">
          <cell r="A11287" t="str">
            <v>LATVS/2</v>
          </cell>
          <cell r="B11287" t="str">
            <v>lātus –a –um</v>
          </cell>
        </row>
        <row r="11288">
          <cell r="A11288" t="str">
            <v>LATVSCVLVM</v>
          </cell>
          <cell r="B11288" t="str">
            <v>latusculum –ī n.</v>
          </cell>
        </row>
        <row r="11289">
          <cell r="A11289" t="str">
            <v>LAVABRVM</v>
          </cell>
        </row>
        <row r="11290">
          <cell r="A11290" t="str">
            <v>LAVACRVM</v>
          </cell>
        </row>
        <row r="11291">
          <cell r="A11291" t="str">
            <v>LAVATIO</v>
          </cell>
        </row>
        <row r="11292">
          <cell r="A11292" t="str">
            <v>LAVCON/N</v>
          </cell>
        </row>
        <row r="11293">
          <cell r="A11293" t="str">
            <v>LAVDABILIS</v>
          </cell>
          <cell r="B11293" t="str">
            <v>laudābilis –e</v>
          </cell>
        </row>
        <row r="11294">
          <cell r="A11294" t="str">
            <v>LAVDANVM/N</v>
          </cell>
          <cell r="B11294" t="str">
            <v>Laudanum –ī n.</v>
          </cell>
        </row>
        <row r="11295">
          <cell r="A11295" t="str">
            <v>LAVDATIO</v>
          </cell>
          <cell r="B11295" t="str">
            <v>laudātiō –ōnis f.</v>
          </cell>
        </row>
        <row r="11296">
          <cell r="A11296" t="str">
            <v>LAVDATOR</v>
          </cell>
          <cell r="B11296" t="str">
            <v>laudātor –ōris m.</v>
          </cell>
        </row>
        <row r="11297">
          <cell r="A11297" t="str">
            <v>LAVDATRIX</v>
          </cell>
        </row>
        <row r="11298">
          <cell r="A11298" t="str">
            <v>LAVDO</v>
          </cell>
          <cell r="B11298" t="str">
            <v>laudō laudāre laudāvī laudātus</v>
          </cell>
        </row>
        <row r="11299">
          <cell r="A11299" t="str">
            <v>LAVINIA/N</v>
          </cell>
          <cell r="B11299" t="str">
            <v>Lāvīnia –ae f.</v>
          </cell>
        </row>
        <row r="11300">
          <cell r="A11300" t="str">
            <v>LAVINIVM/N</v>
          </cell>
          <cell r="B11300" t="str">
            <v>Lāvīnium –iī n.</v>
          </cell>
        </row>
        <row r="11301">
          <cell r="A11301" t="str">
            <v>LAVINIVS/A</v>
          </cell>
          <cell r="B11301" t="str">
            <v>Lāvīnius –a –um</v>
          </cell>
        </row>
        <row r="11302">
          <cell r="A11302" t="str">
            <v>LAVINIVS/N</v>
          </cell>
          <cell r="B11302" t="str">
            <v>Lāvīnius –ī m.</v>
          </cell>
        </row>
        <row r="11303">
          <cell r="A11303" t="str">
            <v>LAVO/1</v>
          </cell>
          <cell r="B11303" t="str">
            <v>lavō lavāre lāvī lōtus</v>
          </cell>
        </row>
        <row r="11304">
          <cell r="A11304" t="str">
            <v>LAVO/2</v>
          </cell>
          <cell r="B11304" t="str">
            <v>lavō lavere lāvi lautum</v>
          </cell>
        </row>
        <row r="11305">
          <cell r="A11305" t="str">
            <v>LAVREA</v>
          </cell>
          <cell r="B11305" t="str">
            <v>laurea –ae f.</v>
          </cell>
        </row>
        <row r="11306">
          <cell r="A11306" t="str">
            <v>LAVREATVS</v>
          </cell>
          <cell r="B11306" t="str">
            <v>laureātus –a –um</v>
          </cell>
        </row>
        <row r="11307">
          <cell r="A11307" t="str">
            <v>LAVRENCE/N2</v>
          </cell>
        </row>
        <row r="11308">
          <cell r="A11308" t="str">
            <v>LAVRENS/A</v>
          </cell>
          <cell r="B11308" t="str">
            <v>Laurēns –entis</v>
          </cell>
        </row>
        <row r="11309">
          <cell r="A11309" t="str">
            <v>LAVRENS/N</v>
          </cell>
        </row>
        <row r="11310">
          <cell r="A11310" t="str">
            <v>LAVRENTES/N</v>
          </cell>
          <cell r="B11310" t="str">
            <v>Laurentēs –um pl. m.</v>
          </cell>
        </row>
        <row r="11311">
          <cell r="A11311" t="str">
            <v>LAVRENTIA/N</v>
          </cell>
          <cell r="B11311" t="str">
            <v>Laurentia –ae f.</v>
          </cell>
        </row>
        <row r="11312">
          <cell r="A11312" t="str">
            <v>LAVRENTINVS/N</v>
          </cell>
        </row>
        <row r="11313">
          <cell r="A11313" t="str">
            <v>LAVRENTIVS/A</v>
          </cell>
          <cell r="B11313" t="str">
            <v>Laurentius –a –um</v>
          </cell>
        </row>
        <row r="11314">
          <cell r="A11314" t="str">
            <v>LAVREOLVS/N</v>
          </cell>
          <cell r="B11314" t="str">
            <v>Laureolus –ī m.</v>
          </cell>
        </row>
        <row r="11315">
          <cell r="A11315" t="str">
            <v>LAVREVS</v>
          </cell>
        </row>
        <row r="11316">
          <cell r="A11316" t="str">
            <v>LAVRICOMVS</v>
          </cell>
        </row>
        <row r="11317">
          <cell r="A11317" t="str">
            <v>LAVRIGER</v>
          </cell>
        </row>
        <row r="11318">
          <cell r="A11318" t="str">
            <v>LAVRVS</v>
          </cell>
          <cell r="B11318" t="str">
            <v>laurus –ī f.</v>
          </cell>
        </row>
        <row r="11319">
          <cell r="A11319" t="str">
            <v>LAVS</v>
          </cell>
          <cell r="B11319" t="str">
            <v>laus laudis f.</v>
          </cell>
        </row>
        <row r="11320">
          <cell r="A11320" t="str">
            <v>LAVSVS/N</v>
          </cell>
          <cell r="B11320" t="str">
            <v>Lausus –ī m.</v>
          </cell>
        </row>
        <row r="11321">
          <cell r="A11321" t="str">
            <v>LAVTITIA</v>
          </cell>
          <cell r="B11321" t="str">
            <v>lautitia –ae f.</v>
          </cell>
        </row>
        <row r="11322">
          <cell r="A11322" t="str">
            <v>LAVTVMIAE</v>
          </cell>
          <cell r="B11322" t="str">
            <v>lautumiae –ārum f.</v>
          </cell>
        </row>
        <row r="11323">
          <cell r="A11323" t="str">
            <v>LAVTVS</v>
          </cell>
          <cell r="B11323" t="str">
            <v>lautus or lotus –a –um</v>
          </cell>
        </row>
        <row r="11324">
          <cell r="A11324" t="str">
            <v>LAXAMENTVM</v>
          </cell>
        </row>
        <row r="11325">
          <cell r="A11325" t="str">
            <v>LAXATIO</v>
          </cell>
        </row>
        <row r="11326">
          <cell r="A11326" t="str">
            <v>LAXATVS</v>
          </cell>
        </row>
        <row r="11327">
          <cell r="A11327" t="str">
            <v>LAXITAS</v>
          </cell>
          <cell r="B11327" t="str">
            <v>laxitās –ātis f.</v>
          </cell>
        </row>
        <row r="11328">
          <cell r="A11328" t="str">
            <v>LAXO</v>
          </cell>
          <cell r="B11328" t="str">
            <v>laxō laxāre laxāvī laxātus</v>
          </cell>
        </row>
        <row r="11329">
          <cell r="A11329" t="str">
            <v>LAXVS</v>
          </cell>
          <cell r="B11329" t="str">
            <v>laxus –a –um</v>
          </cell>
        </row>
        <row r="11330">
          <cell r="A11330" t="str">
            <v>LAZARVS/N</v>
          </cell>
          <cell r="B11330" t="str">
            <v>Lazarus –ī m.</v>
          </cell>
        </row>
        <row r="11331">
          <cell r="A11331" t="str">
            <v>LEA</v>
          </cell>
        </row>
        <row r="11332">
          <cell r="A11332" t="str">
            <v>LEAENA</v>
          </cell>
          <cell r="B11332" t="str">
            <v>leaena –ae f.</v>
          </cell>
        </row>
        <row r="11333">
          <cell r="A11333" t="str">
            <v>LEBES</v>
          </cell>
          <cell r="B11333" t="str">
            <v>lebēs –ētis m.</v>
          </cell>
        </row>
        <row r="11334">
          <cell r="A11334" t="str">
            <v>LECTICA</v>
          </cell>
          <cell r="B11334" t="str">
            <v>lectīca –ae f.</v>
          </cell>
        </row>
        <row r="11335">
          <cell r="A11335" t="str">
            <v>LECTICARIVS</v>
          </cell>
          <cell r="B11335" t="str">
            <v xml:space="preserve">lectīcārius –ī m. </v>
          </cell>
        </row>
        <row r="11336">
          <cell r="A11336" t="str">
            <v>LECTICVLVS</v>
          </cell>
          <cell r="B11336" t="str">
            <v>lecticulus –ī m.</v>
          </cell>
        </row>
        <row r="11337">
          <cell r="A11337" t="str">
            <v>LECTIO</v>
          </cell>
          <cell r="B11337" t="str">
            <v xml:space="preserve">lēctiō –ōnis f. </v>
          </cell>
        </row>
        <row r="11338">
          <cell r="A11338" t="str">
            <v>LECTISTERNIVM</v>
          </cell>
        </row>
        <row r="11339">
          <cell r="A11339" t="str">
            <v>LECTITO</v>
          </cell>
          <cell r="B11339" t="str">
            <v>lectitō –āre</v>
          </cell>
        </row>
        <row r="11340">
          <cell r="A11340" t="str">
            <v>LECTO</v>
          </cell>
        </row>
        <row r="11341">
          <cell r="A11341" t="str">
            <v>LECTOR</v>
          </cell>
          <cell r="B11341" t="str">
            <v>lēctor –ōris m.</v>
          </cell>
        </row>
        <row r="11342">
          <cell r="A11342" t="str">
            <v>LECTRIX</v>
          </cell>
          <cell r="B11342" t="str">
            <v>lectrix letrīcis f.</v>
          </cell>
        </row>
        <row r="11343">
          <cell r="A11343" t="str">
            <v>LECTVLVS</v>
          </cell>
          <cell r="B11343" t="str">
            <v>lectulus –ī m.</v>
          </cell>
        </row>
        <row r="11344">
          <cell r="A11344" t="str">
            <v>LECTVS/1</v>
          </cell>
          <cell r="B11344" t="str">
            <v>lectus lectī m.</v>
          </cell>
        </row>
        <row r="11345">
          <cell r="A11345" t="str">
            <v>LECTVS/2</v>
          </cell>
        </row>
        <row r="11346">
          <cell r="A11346" t="str">
            <v>LECTVS/3</v>
          </cell>
          <cell r="B11346" t="str">
            <v>lēctus –a –um</v>
          </cell>
        </row>
        <row r="11347">
          <cell r="A11347" t="str">
            <v>LEDA/N</v>
          </cell>
          <cell r="B11347" t="str">
            <v>Lēda –ae f.</v>
          </cell>
        </row>
        <row r="11348">
          <cell r="A11348" t="str">
            <v>LEDAEVS/A</v>
          </cell>
          <cell r="B11348" t="str">
            <v>Lēdaeus –a –um</v>
          </cell>
        </row>
        <row r="11349">
          <cell r="A11349" t="str">
            <v>LEDE/N</v>
          </cell>
          <cell r="B11349" t="str">
            <v>Lēdē –ēs f.</v>
          </cell>
        </row>
        <row r="11350">
          <cell r="A11350" t="str">
            <v>LEGALIS</v>
          </cell>
        </row>
        <row r="11351">
          <cell r="A11351" t="str">
            <v>LEGATARIVS</v>
          </cell>
          <cell r="B11351" t="str">
            <v>lēgātārius –a –um</v>
          </cell>
        </row>
        <row r="11352">
          <cell r="A11352" t="str">
            <v>LEGATIO</v>
          </cell>
          <cell r="B11352" t="str">
            <v>lēgātiō lēgātiōnis f.</v>
          </cell>
        </row>
        <row r="11353">
          <cell r="A11353" t="str">
            <v>LEGATVM</v>
          </cell>
          <cell r="B11353" t="str">
            <v>legātum –ī n.</v>
          </cell>
        </row>
        <row r="11354">
          <cell r="A11354" t="str">
            <v>LEGATVS</v>
          </cell>
          <cell r="B11354" t="str">
            <v>lēgātus lēgātī m.</v>
          </cell>
        </row>
        <row r="11355">
          <cell r="A11355" t="str">
            <v>LEGATVSLEGATIONIS</v>
          </cell>
          <cell r="B11355" t="str">
            <v>lēgātus lēgātiōnis</v>
          </cell>
        </row>
        <row r="11356">
          <cell r="A11356" t="str">
            <v>LEGENS</v>
          </cell>
        </row>
        <row r="11357">
          <cell r="A11357" t="str">
            <v>LEGIFER</v>
          </cell>
          <cell r="B11357" t="str">
            <v>lēgifer –era –erum</v>
          </cell>
        </row>
        <row r="11358">
          <cell r="A11358" t="str">
            <v>LEGIO</v>
          </cell>
          <cell r="B11358" t="str">
            <v>legiō legiōnis f.</v>
          </cell>
        </row>
        <row r="11359">
          <cell r="A11359" t="str">
            <v>LEGIONARIVS</v>
          </cell>
          <cell r="B11359" t="str">
            <v>legiōnārius –a –um</v>
          </cell>
        </row>
        <row r="11360">
          <cell r="A11360" t="str">
            <v>LEGITIMVS</v>
          </cell>
          <cell r="B11360" t="str">
            <v>lēgitimus or lēgitumus –a –um</v>
          </cell>
        </row>
        <row r="11361">
          <cell r="A11361" t="str">
            <v>LEGO/1</v>
          </cell>
          <cell r="B11361" t="str">
            <v>legō legāre legāvī legātus</v>
          </cell>
        </row>
        <row r="11362">
          <cell r="A11362" t="str">
            <v>LEGO/2</v>
          </cell>
          <cell r="B11362" t="str">
            <v>legō legere lēgī lēctus</v>
          </cell>
        </row>
        <row r="11363">
          <cell r="A11363" t="str">
            <v>LEGVLVS</v>
          </cell>
        </row>
        <row r="11364">
          <cell r="A11364" t="str">
            <v>LEGVMEN</v>
          </cell>
          <cell r="B11364" t="str">
            <v>legūmen –inis n.</v>
          </cell>
        </row>
        <row r="11365">
          <cell r="A11365" t="str">
            <v>LELEGES/N</v>
          </cell>
          <cell r="B11365" t="str">
            <v>Leleges –um m.</v>
          </cell>
        </row>
        <row r="11366">
          <cell r="A11366" t="str">
            <v>LEMANNVS/N</v>
          </cell>
          <cell r="B11366" t="str">
            <v>Lemmanus –ī m.</v>
          </cell>
        </row>
        <row r="11367">
          <cell r="A11367" t="str">
            <v>LEMBVS</v>
          </cell>
          <cell r="B11367" t="str">
            <v>lembus –ī m.</v>
          </cell>
        </row>
        <row r="11368">
          <cell r="A11368" t="str">
            <v>LEMNIVS/A</v>
          </cell>
          <cell r="B11368" t="str">
            <v>Lēmnius –a –um</v>
          </cell>
        </row>
        <row r="11369">
          <cell r="A11369" t="str">
            <v>LEMNOS/N</v>
          </cell>
          <cell r="B11369" t="str">
            <v>Lēmnos –ī f.</v>
          </cell>
        </row>
        <row r="11370">
          <cell r="A11370" t="str">
            <v>LEMONVM/N</v>
          </cell>
          <cell r="B11370" t="str">
            <v>Lemōnia –ae f.</v>
          </cell>
        </row>
        <row r="11371">
          <cell r="A11371" t="str">
            <v>LEMOVICES/N</v>
          </cell>
          <cell r="B11371" t="str">
            <v>Lemovīcēs –um m.</v>
          </cell>
        </row>
        <row r="11372">
          <cell r="A11372" t="str">
            <v>LEMVRES</v>
          </cell>
        </row>
        <row r="11373">
          <cell r="A11373" t="str">
            <v>LENA</v>
          </cell>
          <cell r="B11373" t="str">
            <v>lēna –ae f.</v>
          </cell>
        </row>
        <row r="11374">
          <cell r="A11374" t="str">
            <v>LENAEVS/A</v>
          </cell>
          <cell r="B11374" t="str">
            <v>Lēnaeus –a –um</v>
          </cell>
        </row>
        <row r="11375">
          <cell r="A11375" t="str">
            <v>LENE/1</v>
          </cell>
        </row>
        <row r="11376">
          <cell r="A11376" t="str">
            <v>LENE/2</v>
          </cell>
        </row>
        <row r="11377">
          <cell r="A11377" t="str">
            <v>LENIMEN</v>
          </cell>
        </row>
        <row r="11378">
          <cell r="A11378" t="str">
            <v>LENIO</v>
          </cell>
          <cell r="B11378" t="str">
            <v>lēniō lēnīre lēnīvī lēnītus</v>
          </cell>
        </row>
        <row r="11379">
          <cell r="A11379" t="str">
            <v>LENIS/1</v>
          </cell>
        </row>
        <row r="11380">
          <cell r="A11380" t="str">
            <v>LENIS/2</v>
          </cell>
          <cell r="B11380" t="str">
            <v>lēnis –e</v>
          </cell>
        </row>
        <row r="11381">
          <cell r="A11381" t="str">
            <v>LENITAS</v>
          </cell>
          <cell r="B11381" t="str">
            <v>lēnitās –ātis f.</v>
          </cell>
        </row>
        <row r="11382">
          <cell r="A11382" t="str">
            <v>LENITER</v>
          </cell>
          <cell r="B11382" t="str">
            <v>lēniter lēnius (comp.) lēnissimē (superl.)</v>
          </cell>
        </row>
        <row r="11383">
          <cell r="A11383" t="str">
            <v>LENITVDO</v>
          </cell>
        </row>
        <row r="11384">
          <cell r="A11384" t="str">
            <v>LENO/1</v>
          </cell>
          <cell r="B11384" t="str">
            <v>lēnō lēnōnis m.</v>
          </cell>
        </row>
        <row r="11385">
          <cell r="A11385" t="str">
            <v>LENO/2</v>
          </cell>
        </row>
        <row r="11386">
          <cell r="A11386" t="str">
            <v>LENOCINIVM</v>
          </cell>
          <cell r="B11386" t="str">
            <v>lēnōcinium –(i)ī n.</v>
          </cell>
        </row>
        <row r="11387">
          <cell r="A11387" t="str">
            <v>LENOCINOR</v>
          </cell>
        </row>
        <row r="11388">
          <cell r="A11388" t="str">
            <v>LENS/1</v>
          </cell>
          <cell r="B11388" t="str">
            <v>lēns lendis f.</v>
          </cell>
        </row>
        <row r="11389">
          <cell r="A11389" t="str">
            <v>LENS/2</v>
          </cell>
        </row>
        <row r="11390">
          <cell r="A11390" t="str">
            <v>LENTE</v>
          </cell>
          <cell r="B11390" t="str">
            <v>lentē</v>
          </cell>
        </row>
        <row r="11391">
          <cell r="A11391" t="str">
            <v>LENTESCO</v>
          </cell>
          <cell r="B11391" t="str">
            <v>lentēscō lentēscere — —</v>
          </cell>
        </row>
        <row r="11392">
          <cell r="A11392" t="str">
            <v>LENTISCVS</v>
          </cell>
        </row>
        <row r="11393">
          <cell r="A11393" t="str">
            <v>LENTITVDO</v>
          </cell>
          <cell r="B11393" t="str">
            <v>lentitūdō –inis f.</v>
          </cell>
        </row>
        <row r="11394">
          <cell r="A11394" t="str">
            <v>LENTO</v>
          </cell>
          <cell r="B11394" t="str">
            <v>lentō lentāre lentāvī lentātus</v>
          </cell>
        </row>
        <row r="11395">
          <cell r="A11395" t="str">
            <v>LENTVLVS/N</v>
          </cell>
          <cell r="B11395" t="str">
            <v>Lentulus –ī m.</v>
          </cell>
        </row>
        <row r="11396">
          <cell r="A11396" t="str">
            <v>LENTVS</v>
          </cell>
          <cell r="B11396" t="str">
            <v>lentus –a –um</v>
          </cell>
        </row>
        <row r="11397">
          <cell r="A11397" t="str">
            <v>LENVNCVLVS</v>
          </cell>
        </row>
        <row r="11398">
          <cell r="A11398" t="str">
            <v>LEO</v>
          </cell>
          <cell r="B11398" t="str">
            <v>leō leōnis m.</v>
          </cell>
        </row>
        <row r="11399">
          <cell r="A11399" t="str">
            <v>LEO/N</v>
          </cell>
          <cell r="B11399" t="str">
            <v>Leō –ōnis m.</v>
          </cell>
        </row>
        <row r="11400">
          <cell r="A11400" t="str">
            <v>LEONIDAS/N</v>
          </cell>
        </row>
        <row r="11401">
          <cell r="A11401" t="str">
            <v>LEONINVS</v>
          </cell>
        </row>
        <row r="11402">
          <cell r="A11402" t="str">
            <v>LEONTINI/1N</v>
          </cell>
        </row>
        <row r="11403">
          <cell r="A11403" t="str">
            <v>LEONTINI/2N</v>
          </cell>
        </row>
        <row r="11404">
          <cell r="A11404" t="str">
            <v>LEONTINVS/N</v>
          </cell>
        </row>
        <row r="11405">
          <cell r="A11405" t="str">
            <v>LEPIDINVS/N</v>
          </cell>
          <cell r="B11405" t="str">
            <v>Lepidīnus –ī m.</v>
          </cell>
        </row>
        <row r="11406">
          <cell r="A11406" t="str">
            <v>LEPIDVS</v>
          </cell>
          <cell r="B11406" t="str">
            <v>lepidus –a –um</v>
          </cell>
        </row>
        <row r="11407">
          <cell r="A11407" t="str">
            <v>LEPIDVS/N</v>
          </cell>
          <cell r="B11407" t="str">
            <v>Lepidus –ī m.</v>
          </cell>
        </row>
        <row r="11408">
          <cell r="A11408" t="str">
            <v>LEPONTII/N</v>
          </cell>
          <cell r="B11408" t="str">
            <v xml:space="preserve">Lepontiī –ōrum m. </v>
          </cell>
        </row>
        <row r="11409">
          <cell r="A11409" t="str">
            <v>LEPOR</v>
          </cell>
          <cell r="B11409" t="str">
            <v>lepor lepōris m.</v>
          </cell>
        </row>
        <row r="11410">
          <cell r="A11410" t="str">
            <v>LEPRA</v>
          </cell>
          <cell r="B11410" t="str">
            <v>lepra –ae f.</v>
          </cell>
        </row>
        <row r="11411">
          <cell r="A11411" t="str">
            <v>LEPROSVS</v>
          </cell>
          <cell r="B11411" t="str">
            <v>leprōsus –a –um</v>
          </cell>
        </row>
        <row r="11412">
          <cell r="A11412" t="str">
            <v>LEPTIS/N</v>
          </cell>
        </row>
        <row r="11413">
          <cell r="A11413" t="str">
            <v>LEPVS</v>
          </cell>
          <cell r="B11413" t="str">
            <v>lepus leporis m.</v>
          </cell>
        </row>
        <row r="11414">
          <cell r="A11414" t="str">
            <v>LEPVSCVLVS</v>
          </cell>
        </row>
        <row r="11415">
          <cell r="A11415" t="str">
            <v>LERNA/N</v>
          </cell>
          <cell r="B11415" t="str">
            <v>Lerna –ae f.</v>
          </cell>
        </row>
        <row r="11416">
          <cell r="A11416" t="str">
            <v>LERNAEVS/A</v>
          </cell>
          <cell r="B11416" t="str">
            <v>Lernaeus –a –um</v>
          </cell>
        </row>
        <row r="11417">
          <cell r="A11417" t="str">
            <v>LESBIA/N</v>
          </cell>
          <cell r="B11417" t="str">
            <v>Lesbia –ae f.</v>
          </cell>
        </row>
        <row r="11418">
          <cell r="A11418" t="str">
            <v>LESBIVS/N</v>
          </cell>
          <cell r="B11418" t="str">
            <v>Lesbius –a –um</v>
          </cell>
        </row>
        <row r="11419">
          <cell r="A11419" t="str">
            <v>LESBOS/N</v>
          </cell>
          <cell r="B11419" t="str">
            <v>Lesbos –ī f.</v>
          </cell>
        </row>
        <row r="11420">
          <cell r="A11420" t="str">
            <v>LETALIS</v>
          </cell>
          <cell r="B11420" t="str">
            <v>lētālis –e</v>
          </cell>
        </row>
        <row r="11421">
          <cell r="A11421" t="str">
            <v>LETHAEVS/A</v>
          </cell>
          <cell r="B11421" t="str">
            <v>Lēthaeus –a –um</v>
          </cell>
        </row>
        <row r="11422">
          <cell r="A11422" t="str">
            <v>LETHARGICVS</v>
          </cell>
        </row>
        <row r="11423">
          <cell r="A11423" t="str">
            <v>LETHARGVS</v>
          </cell>
        </row>
        <row r="11424">
          <cell r="A11424" t="str">
            <v>LETHE/N</v>
          </cell>
          <cell r="B11424" t="str">
            <v>Lēthē –ēs f.</v>
          </cell>
        </row>
        <row r="11425">
          <cell r="A11425" t="str">
            <v>LETIFER</v>
          </cell>
          <cell r="B11425" t="str">
            <v>lētifer –era –erum</v>
          </cell>
        </row>
        <row r="11426">
          <cell r="A11426" t="str">
            <v>LETIFICVS</v>
          </cell>
        </row>
        <row r="11427">
          <cell r="A11427" t="str">
            <v>LETO</v>
          </cell>
          <cell r="B11427" t="str">
            <v>lētō lētāre</v>
          </cell>
        </row>
        <row r="11428">
          <cell r="A11428" t="str">
            <v>LETVM</v>
          </cell>
          <cell r="B11428" t="str">
            <v>lētum letī n.</v>
          </cell>
        </row>
        <row r="11429">
          <cell r="A11429" t="str">
            <v>LEVACI/N</v>
          </cell>
          <cell r="B11429" t="str">
            <v xml:space="preserve">Levacī –ōrum m. </v>
          </cell>
        </row>
        <row r="11430">
          <cell r="A11430" t="str">
            <v>LEVAMEN</v>
          </cell>
          <cell r="B11430" t="str">
            <v>levāmen –inis n.</v>
          </cell>
        </row>
        <row r="11431">
          <cell r="A11431" t="str">
            <v>LEVAMENTVM</v>
          </cell>
        </row>
        <row r="11432">
          <cell r="A11432" t="str">
            <v>LEVATIO</v>
          </cell>
        </row>
        <row r="11433">
          <cell r="A11433" t="str">
            <v>LEVATOR</v>
          </cell>
        </row>
        <row r="11434">
          <cell r="A11434" t="str">
            <v>LEVATVS</v>
          </cell>
        </row>
        <row r="11435">
          <cell r="A11435" t="str">
            <v>LEVCAS/N</v>
          </cell>
          <cell r="B11435" t="str">
            <v>Leucadia –ae and Leucas –adis f.</v>
          </cell>
        </row>
        <row r="11436">
          <cell r="A11436" t="str">
            <v>LEVCASPIS/N</v>
          </cell>
          <cell r="B11436" t="str">
            <v>Leucaspis –is m.</v>
          </cell>
        </row>
        <row r="11437">
          <cell r="A11437" t="str">
            <v>LEVCATE/N</v>
          </cell>
          <cell r="B11437" t="str">
            <v>Leucāta –ae and Leucātē –ēs f.</v>
          </cell>
        </row>
        <row r="11438">
          <cell r="A11438" t="str">
            <v>LEVCATES/N</v>
          </cell>
          <cell r="B11438" t="str">
            <v>Leucātēs –ae m.</v>
          </cell>
        </row>
        <row r="11439">
          <cell r="A11439" t="str">
            <v>LEVCI/N</v>
          </cell>
          <cell r="B11439" t="str">
            <v xml:space="preserve">Leucī (Levacī) –ōrum m. </v>
          </cell>
        </row>
        <row r="11440">
          <cell r="A11440" t="str">
            <v>LEVCIPPVS/N</v>
          </cell>
        </row>
        <row r="11441">
          <cell r="A11441" t="str">
            <v>LEVCON/N</v>
          </cell>
          <cell r="B11441" t="str">
            <v>Leucōn –ōnis m.</v>
          </cell>
        </row>
        <row r="11442">
          <cell r="A11442" t="str">
            <v>LEVCOPHAEVS</v>
          </cell>
        </row>
        <row r="11443">
          <cell r="A11443" t="str">
            <v>LEVCOTHOE/N</v>
          </cell>
        </row>
        <row r="11444">
          <cell r="A11444" t="str">
            <v>LEVIGATIO</v>
          </cell>
        </row>
        <row r="11445">
          <cell r="A11445" t="str">
            <v>LEVIGO/1</v>
          </cell>
        </row>
        <row r="11446">
          <cell r="A11446" t="str">
            <v>LEVIGO/2</v>
          </cell>
        </row>
        <row r="11447">
          <cell r="A11447" t="str">
            <v>LEVIS/1</v>
          </cell>
          <cell r="B11447" t="str">
            <v>levis leve</v>
          </cell>
        </row>
        <row r="11448">
          <cell r="A11448" t="str">
            <v>LEVIS/2</v>
          </cell>
          <cell r="B11448" t="str">
            <v>lēvis –e</v>
          </cell>
        </row>
        <row r="11449">
          <cell r="A11449" t="str">
            <v>LEVISOMNVS/2</v>
          </cell>
        </row>
        <row r="11450">
          <cell r="A11450" t="str">
            <v>LEVITAS/1</v>
          </cell>
          <cell r="B11450" t="str">
            <v>lēvitās –ātis f.</v>
          </cell>
        </row>
        <row r="11451">
          <cell r="A11451" t="str">
            <v>LEVITAS/2</v>
          </cell>
        </row>
        <row r="11452">
          <cell r="A11452" t="str">
            <v>LEVITER</v>
          </cell>
          <cell r="B11452" t="str">
            <v>leviter</v>
          </cell>
        </row>
        <row r="11453">
          <cell r="A11453" t="str">
            <v>LEVO/1</v>
          </cell>
          <cell r="B11453" t="str">
            <v>levō levāre levāvī levātus</v>
          </cell>
        </row>
        <row r="11454">
          <cell r="A11454" t="str">
            <v>LEVO/2</v>
          </cell>
          <cell r="B11454" t="str">
            <v>lēvō lēvāre lēvāvī lēvātus</v>
          </cell>
        </row>
        <row r="11455">
          <cell r="A11455" t="str">
            <v>LEVOR</v>
          </cell>
        </row>
        <row r="11456">
          <cell r="A11456" t="str">
            <v>LEVTHHERE/N2</v>
          </cell>
        </row>
        <row r="11457">
          <cell r="A11457" t="str">
            <v>LEX</v>
          </cell>
          <cell r="B11457" t="str">
            <v>lēx lēgis f.</v>
          </cell>
        </row>
        <row r="11458">
          <cell r="A11458" t="str">
            <v>LEXOVII/N</v>
          </cell>
          <cell r="B11458" t="str">
            <v xml:space="preserve">Lexoviī –ōrum m. </v>
          </cell>
        </row>
        <row r="11459">
          <cell r="A11459" t="str">
            <v>LIACVLVM</v>
          </cell>
          <cell r="B11459" t="str">
            <v>Lexoviī –iōrum m.</v>
          </cell>
        </row>
        <row r="11460">
          <cell r="A11460" t="str">
            <v>LIBAMEN</v>
          </cell>
          <cell r="B11460" t="str">
            <v>lībāmen –inis n.</v>
          </cell>
        </row>
        <row r="11461">
          <cell r="A11461" t="str">
            <v>LIBAMENTVM</v>
          </cell>
        </row>
        <row r="11462">
          <cell r="A11462" t="str">
            <v>LIBARIVS</v>
          </cell>
        </row>
        <row r="11463">
          <cell r="A11463" t="str">
            <v>LIBELLA</v>
          </cell>
        </row>
        <row r="11464">
          <cell r="A11464" t="str">
            <v>LIBELLVS</v>
          </cell>
          <cell r="B11464" t="str">
            <v>libellus libellī m.</v>
          </cell>
        </row>
        <row r="11465">
          <cell r="A11465" t="str">
            <v>LIBENS</v>
          </cell>
          <cell r="B11465" t="str">
            <v>libēns –entis</v>
          </cell>
        </row>
        <row r="11466">
          <cell r="A11466" t="str">
            <v>LIBENTER</v>
          </cell>
          <cell r="B11466" t="str">
            <v>libenter</v>
          </cell>
        </row>
        <row r="11467">
          <cell r="A11467" t="str">
            <v>LIBER/1</v>
          </cell>
          <cell r="B11467" t="str">
            <v>liber librī m.</v>
          </cell>
        </row>
        <row r="11468">
          <cell r="A11468" t="str">
            <v>LIBER/2</v>
          </cell>
          <cell r="B11468" t="str">
            <v>līber lībera līberum</v>
          </cell>
        </row>
        <row r="11469">
          <cell r="A11469" t="str">
            <v>LIBER/N</v>
          </cell>
          <cell r="B11469" t="str">
            <v>Līber Līberī m.</v>
          </cell>
        </row>
        <row r="11470">
          <cell r="A11470" t="str">
            <v>LIBERA/N</v>
          </cell>
        </row>
        <row r="11471">
          <cell r="A11471" t="str">
            <v>LIBERALIS</v>
          </cell>
          <cell r="B11471" t="str">
            <v>līberālis līberālis līberāle</v>
          </cell>
        </row>
        <row r="11472">
          <cell r="A11472" t="str">
            <v>LIBERALITAS</v>
          </cell>
          <cell r="B11472" t="str">
            <v>līberālitās līberālitātis f.</v>
          </cell>
        </row>
        <row r="11473">
          <cell r="A11473" t="str">
            <v>LIBERATIO</v>
          </cell>
          <cell r="B11473" t="str">
            <v>līberātiō –ōnis f.</v>
          </cell>
        </row>
        <row r="11474">
          <cell r="A11474" t="str">
            <v>LIBERATOR</v>
          </cell>
          <cell r="B11474" t="str">
            <v>līberātor –ōris m.</v>
          </cell>
        </row>
        <row r="11475">
          <cell r="A11475" t="str">
            <v>LIBERE</v>
          </cell>
          <cell r="B11475" t="str">
            <v>lībere līberius līberrime</v>
          </cell>
        </row>
        <row r="11476">
          <cell r="A11476" t="str">
            <v>LIBERI</v>
          </cell>
          <cell r="B11476" t="str">
            <v>līberī līberōrum m. pl.</v>
          </cell>
        </row>
        <row r="11477">
          <cell r="A11477" t="str">
            <v>LIBERO</v>
          </cell>
          <cell r="B11477" t="str">
            <v>līberō līberāre līberāvī līberātus</v>
          </cell>
        </row>
        <row r="11478">
          <cell r="A11478" t="str">
            <v>LIBERTA</v>
          </cell>
          <cell r="B11478" t="str">
            <v>līberta –ae f.</v>
          </cell>
        </row>
        <row r="11479">
          <cell r="A11479" t="str">
            <v>LIBERTAS</v>
          </cell>
          <cell r="B11479" t="str">
            <v>lībertās lībertātis f.</v>
          </cell>
        </row>
        <row r="11480">
          <cell r="A11480" t="str">
            <v>LIBERTINA</v>
          </cell>
          <cell r="B11480" t="str">
            <v>lībertīna –ae f.</v>
          </cell>
        </row>
        <row r="11481">
          <cell r="A11481" t="str">
            <v>LIBERTINVS/1</v>
          </cell>
          <cell r="B11481" t="str">
            <v>lībertīnus –ī m.</v>
          </cell>
        </row>
        <row r="11482">
          <cell r="A11482" t="str">
            <v>LIBERTINVS/2</v>
          </cell>
          <cell r="B11482" t="str">
            <v>lībertīnus –a –um</v>
          </cell>
        </row>
        <row r="11483">
          <cell r="A11483" t="str">
            <v>LIBERTVS</v>
          </cell>
          <cell r="B11483" t="str">
            <v>lībertus lībertī m.</v>
          </cell>
        </row>
        <row r="11484">
          <cell r="A11484" t="str">
            <v>LIBET</v>
          </cell>
          <cell r="B11484" t="str">
            <v>libet (libēre) libuit libitum est</v>
          </cell>
        </row>
        <row r="11485">
          <cell r="A11485" t="str">
            <v>LIBETHRIDES/N</v>
          </cell>
          <cell r="B11485" t="str">
            <v>Lībēthris –idis</v>
          </cell>
        </row>
        <row r="11486">
          <cell r="A11486" t="str">
            <v>LIBIDINOSVS</v>
          </cell>
          <cell r="B11486" t="str">
            <v>libīdinōsus –a –um</v>
          </cell>
        </row>
        <row r="11487">
          <cell r="A11487" t="str">
            <v>LIBIDO</v>
          </cell>
          <cell r="B11487" t="str">
            <v>libīdō libidinis f.</v>
          </cell>
        </row>
        <row r="11488">
          <cell r="A11488" t="str">
            <v>LIBITA</v>
          </cell>
          <cell r="B11488" t="str">
            <v>libita –ōrum n.</v>
          </cell>
        </row>
        <row r="11489">
          <cell r="A11489" t="str">
            <v>LIBITINA/N</v>
          </cell>
          <cell r="B11489" t="str">
            <v>Libitīna –ae f.</v>
          </cell>
        </row>
        <row r="11490">
          <cell r="A11490" t="str">
            <v>LIBITINARIVS</v>
          </cell>
          <cell r="B11490" t="str">
            <v>libitīnārius –ī m.</v>
          </cell>
        </row>
        <row r="11491">
          <cell r="A11491" t="str">
            <v>LIBO</v>
          </cell>
          <cell r="B11491" t="str">
            <v>lībō libāre libāvī libātus</v>
          </cell>
        </row>
        <row r="11492">
          <cell r="A11492" t="str">
            <v>LIBO/N</v>
          </cell>
          <cell r="B11492" t="str">
            <v>Libō –onis m.</v>
          </cell>
        </row>
        <row r="11493">
          <cell r="A11493" t="str">
            <v>LIBRA</v>
          </cell>
          <cell r="B11493" t="str">
            <v>lībra –ae f.</v>
          </cell>
        </row>
        <row r="11494">
          <cell r="A11494" t="str">
            <v>LIBRA/N</v>
          </cell>
          <cell r="B11494" t="str">
            <v>lībra –ae f.</v>
          </cell>
        </row>
        <row r="11495">
          <cell r="A11495" t="str">
            <v>LIBRAMENTVM</v>
          </cell>
        </row>
        <row r="11496">
          <cell r="A11496" t="str">
            <v>LIBRARIA</v>
          </cell>
        </row>
        <row r="11497">
          <cell r="A11497" t="str">
            <v>LIBRARIVM</v>
          </cell>
        </row>
        <row r="11498">
          <cell r="A11498" t="str">
            <v>LIBRARIVS/1</v>
          </cell>
          <cell r="B11498" t="str">
            <v>librārius –iī m.</v>
          </cell>
        </row>
        <row r="11499">
          <cell r="A11499" t="str">
            <v>LIBRARIVS/2</v>
          </cell>
        </row>
        <row r="11500">
          <cell r="A11500" t="str">
            <v>LIBRARIVS/3</v>
          </cell>
        </row>
        <row r="11501">
          <cell r="A11501" t="str">
            <v>LIBRARIVS/4</v>
          </cell>
        </row>
        <row r="11502">
          <cell r="A11502" t="str">
            <v>LIBRATIO</v>
          </cell>
        </row>
        <row r="11503">
          <cell r="A11503" t="str">
            <v>LIBRATOR</v>
          </cell>
        </row>
        <row r="11504">
          <cell r="A11504" t="str">
            <v>LIBRILE</v>
          </cell>
          <cell r="B11504" t="str">
            <v>librile –is n.</v>
          </cell>
        </row>
        <row r="11505">
          <cell r="A11505" t="str">
            <v>LIBRO</v>
          </cell>
          <cell r="B11505" t="str">
            <v>lībrō librāre librāvī librātus</v>
          </cell>
        </row>
        <row r="11506">
          <cell r="A11506" t="str">
            <v>LIBVM</v>
          </cell>
          <cell r="B11506" t="str">
            <v>lībum –ī n.</v>
          </cell>
        </row>
        <row r="11507">
          <cell r="A11507" t="str">
            <v>LIBVRNA</v>
          </cell>
          <cell r="B11507" t="str">
            <v>Liburna –ae f.</v>
          </cell>
        </row>
        <row r="11508">
          <cell r="A11508" t="str">
            <v>LIBVRNI/N</v>
          </cell>
          <cell r="B11508" t="str">
            <v>Liburnī –ōrum m.</v>
          </cell>
        </row>
        <row r="11509">
          <cell r="A11509" t="str">
            <v>LIBVRNICA</v>
          </cell>
          <cell r="B11509" t="str">
            <v>Liburnicus –a –um</v>
          </cell>
        </row>
        <row r="11510">
          <cell r="A11510" t="str">
            <v>LIBYA/N</v>
          </cell>
          <cell r="B11510" t="str">
            <v>Libya –ae f.</v>
          </cell>
        </row>
        <row r="11511">
          <cell r="A11511" t="str">
            <v>LIBYCVS/A</v>
          </cell>
          <cell r="B11511" t="str">
            <v>Libycus –a –um</v>
          </cell>
        </row>
        <row r="11512">
          <cell r="A11512" t="str">
            <v>LIBYS/N</v>
          </cell>
        </row>
        <row r="11513">
          <cell r="A11513" t="str">
            <v>LIBYSSA/A</v>
          </cell>
          <cell r="B11513" t="str">
            <v>Libyssa –ae f. adj.</v>
          </cell>
        </row>
        <row r="11514">
          <cell r="A11514" t="str">
            <v>LIBYSTINVS/N</v>
          </cell>
          <cell r="B11514" t="str">
            <v>Libystīnus –a –um</v>
          </cell>
        </row>
        <row r="11515">
          <cell r="A11515" t="str">
            <v>LIBYSTIS/A</v>
          </cell>
          <cell r="B11515" t="str">
            <v>Libystis –idis</v>
          </cell>
        </row>
        <row r="11516">
          <cell r="A11516" t="str">
            <v>LICENS</v>
          </cell>
          <cell r="B11516" t="str">
            <v xml:space="preserve">licēns –entis </v>
          </cell>
        </row>
        <row r="11517">
          <cell r="A11517" t="str">
            <v>LICENTER</v>
          </cell>
          <cell r="B11517" t="str">
            <v>licenter</v>
          </cell>
        </row>
        <row r="11518">
          <cell r="A11518" t="str">
            <v>LICENTIA</v>
          </cell>
          <cell r="B11518" t="str">
            <v>licentia licentiae f.</v>
          </cell>
        </row>
        <row r="11519">
          <cell r="A11519" t="str">
            <v>LICENTIO</v>
          </cell>
          <cell r="B11519" t="str">
            <v>licentiō –licentiāre</v>
          </cell>
        </row>
        <row r="11520">
          <cell r="A11520" t="str">
            <v>LICEO</v>
          </cell>
          <cell r="B11520" t="str">
            <v>liceō licēre licuī</v>
          </cell>
        </row>
        <row r="11521">
          <cell r="A11521" t="str">
            <v>LICEOR</v>
          </cell>
          <cell r="B11521" t="str">
            <v>liceor licērī licitus sum</v>
          </cell>
        </row>
        <row r="11522">
          <cell r="A11522" t="str">
            <v>LICET/1</v>
          </cell>
          <cell r="B11522" t="str">
            <v>licet licēre licuit/licitum est</v>
          </cell>
        </row>
        <row r="11523">
          <cell r="A11523" t="str">
            <v>LICET/2</v>
          </cell>
        </row>
        <row r="11524">
          <cell r="A11524" t="str">
            <v>LICET/3</v>
          </cell>
          <cell r="B11524" t="str">
            <v>licet</v>
          </cell>
        </row>
        <row r="11525">
          <cell r="A11525" t="str">
            <v>LICETNENOBIS</v>
          </cell>
          <cell r="B11525" t="str">
            <v>licetne nōbīs</v>
          </cell>
        </row>
        <row r="11526">
          <cell r="A11526" t="str">
            <v>LICHANOS</v>
          </cell>
        </row>
        <row r="11527">
          <cell r="A11527" t="str">
            <v>LICHAS/N</v>
          </cell>
          <cell r="B11527" t="str">
            <v>Lichās –ae m.</v>
          </cell>
        </row>
        <row r="11528">
          <cell r="A11528" t="str">
            <v>LICINIVS/N</v>
          </cell>
          <cell r="B11528" t="str">
            <v>Licinius –ī m.</v>
          </cell>
        </row>
        <row r="11529">
          <cell r="A11529" t="str">
            <v>LICIO</v>
          </cell>
        </row>
        <row r="11530">
          <cell r="A11530" t="str">
            <v>LICITATIO</v>
          </cell>
          <cell r="B11530" t="str">
            <v>licitātiō –ōnis f.</v>
          </cell>
        </row>
        <row r="11531">
          <cell r="A11531" t="str">
            <v>LICITVS</v>
          </cell>
          <cell r="B11531" t="str">
            <v>licitus –a –um</v>
          </cell>
        </row>
        <row r="11532">
          <cell r="A11532" t="str">
            <v>LICIVM</v>
          </cell>
          <cell r="B11532" t="str">
            <v>līcium –ī n.</v>
          </cell>
        </row>
        <row r="11533">
          <cell r="A11533" t="str">
            <v>LICTOR</v>
          </cell>
          <cell r="B11533" t="str">
            <v>līctor –ōris m.</v>
          </cell>
        </row>
        <row r="11534">
          <cell r="A11534" t="str">
            <v>LICYMNIA/N</v>
          </cell>
          <cell r="B11534" t="str">
            <v>Licymnia –ae f.</v>
          </cell>
        </row>
        <row r="11535">
          <cell r="A11535" t="str">
            <v>LIDO</v>
          </cell>
        </row>
        <row r="11536">
          <cell r="A11536" t="str">
            <v>LIEN</v>
          </cell>
        </row>
        <row r="11537">
          <cell r="A11537" t="str">
            <v>LIENOSVS</v>
          </cell>
        </row>
        <row r="11538">
          <cell r="A11538" t="str">
            <v>LIGAMEN</v>
          </cell>
        </row>
        <row r="11539">
          <cell r="A11539" t="str">
            <v>LIGAMENTVM</v>
          </cell>
          <cell r="B11539" t="str">
            <v>ligāmentum –ī n.</v>
          </cell>
        </row>
        <row r="11540">
          <cell r="A11540" t="str">
            <v>LIGATVRA</v>
          </cell>
          <cell r="B11540" t="str">
            <v>ligātūra –ae f.</v>
          </cell>
        </row>
        <row r="11541">
          <cell r="A11541" t="str">
            <v>LIGEA/N</v>
          </cell>
          <cell r="B11541" t="str">
            <v>Ligēa –ae f.</v>
          </cell>
        </row>
        <row r="11542">
          <cell r="A11542" t="str">
            <v>LIGELLVM</v>
          </cell>
        </row>
        <row r="11543">
          <cell r="A11543" t="str">
            <v>LIGER/N</v>
          </cell>
          <cell r="B11543" t="str">
            <v>Liger –erī m.</v>
          </cell>
        </row>
        <row r="11544">
          <cell r="A11544" t="str">
            <v>LIGNATIO</v>
          </cell>
          <cell r="B11544" t="str">
            <v>lignātiō –ōnis f.</v>
          </cell>
        </row>
        <row r="11545">
          <cell r="A11545" t="str">
            <v>LIGNATOR</v>
          </cell>
          <cell r="B11545" t="str">
            <v>lignātor –ōris m.</v>
          </cell>
        </row>
        <row r="11546">
          <cell r="A11546" t="str">
            <v>LIGNEVS</v>
          </cell>
          <cell r="B11546" t="str">
            <v>ligneus –a –um</v>
          </cell>
        </row>
        <row r="11547">
          <cell r="A11547" t="str">
            <v>LIGNOR</v>
          </cell>
        </row>
        <row r="11548">
          <cell r="A11548" t="str">
            <v>LIGNVM</v>
          </cell>
          <cell r="B11548" t="str">
            <v>līgnum lignī n.</v>
          </cell>
        </row>
        <row r="11549">
          <cell r="A11549" t="str">
            <v>LIGO/1</v>
          </cell>
        </row>
        <row r="11550">
          <cell r="A11550" t="str">
            <v>LIGO/2</v>
          </cell>
          <cell r="B11550" t="str">
            <v>ligō ligāre ligāvī ligātus</v>
          </cell>
        </row>
        <row r="11551">
          <cell r="A11551" t="str">
            <v>LIGO/3</v>
          </cell>
        </row>
        <row r="11552">
          <cell r="A11552" t="str">
            <v>LIGVLA</v>
          </cell>
          <cell r="B11552" t="str">
            <v>ligula –ae f.</v>
          </cell>
        </row>
        <row r="11553">
          <cell r="A11553" t="str">
            <v>LIGVR/A</v>
          </cell>
          <cell r="B11553" t="str">
            <v>Ligus –uris</v>
          </cell>
        </row>
        <row r="11554">
          <cell r="A11554" t="str">
            <v>LIGVR/N</v>
          </cell>
          <cell r="B11554" t="str">
            <v>Ligus –uris m.</v>
          </cell>
        </row>
        <row r="11555">
          <cell r="A11555" t="str">
            <v>LIGVRES/N</v>
          </cell>
          <cell r="B11555" t="str">
            <v>Ligurēs Ligurum m.</v>
          </cell>
        </row>
        <row r="11556">
          <cell r="A11556" t="str">
            <v>LIGVRIA/N</v>
          </cell>
          <cell r="B11556" t="str">
            <v>Liguria –ae f.</v>
          </cell>
        </row>
        <row r="11557">
          <cell r="A11557" t="str">
            <v>LIGVRRIO</v>
          </cell>
          <cell r="B11557" t="str">
            <v>ligurriō ligurrīre ligurrīvī or liguriī ligurītum</v>
          </cell>
        </row>
        <row r="11558">
          <cell r="A11558" t="str">
            <v>LIGVRRITOR</v>
          </cell>
        </row>
        <row r="11559">
          <cell r="A11559" t="str">
            <v>LIGVSTRVM</v>
          </cell>
          <cell r="B11559" t="str">
            <v>ligustrum –ī n.</v>
          </cell>
        </row>
        <row r="11560">
          <cell r="A11560" t="str">
            <v>LILIVM</v>
          </cell>
          <cell r="B11560" t="str">
            <v>līlium –iī n.</v>
          </cell>
        </row>
        <row r="11561">
          <cell r="A11561" t="str">
            <v>LILLA/N1</v>
          </cell>
        </row>
        <row r="11562">
          <cell r="A11562" t="str">
            <v>LILYBAETANVS/N</v>
          </cell>
        </row>
        <row r="11563">
          <cell r="A11563" t="str">
            <v>LILYBAEVM/N</v>
          </cell>
        </row>
        <row r="11564">
          <cell r="A11564" t="str">
            <v>LILYBEIVS/A</v>
          </cell>
          <cell r="B11564" t="str">
            <v>Lilybēius –a –um</v>
          </cell>
        </row>
        <row r="11565">
          <cell r="A11565" t="str">
            <v>LIMA</v>
          </cell>
        </row>
        <row r="11566">
          <cell r="A11566" t="str">
            <v>LIMATVRA</v>
          </cell>
        </row>
        <row r="11567">
          <cell r="A11567" t="str">
            <v>LIMATVS</v>
          </cell>
          <cell r="B11567" t="str">
            <v>līmātus –a –um</v>
          </cell>
        </row>
        <row r="11568">
          <cell r="A11568" t="str">
            <v>LIMBVS</v>
          </cell>
          <cell r="B11568" t="str">
            <v>limbus –ī m.</v>
          </cell>
        </row>
        <row r="11569">
          <cell r="A11569" t="str">
            <v>LIMEN</v>
          </cell>
          <cell r="B11569" t="str">
            <v>līmen līminis n.</v>
          </cell>
        </row>
        <row r="11570">
          <cell r="A11570" t="str">
            <v>LIMES</v>
          </cell>
          <cell r="B11570" t="str">
            <v>līmes –itis m.</v>
          </cell>
        </row>
        <row r="11571">
          <cell r="A11571" t="str">
            <v>LIMNE</v>
          </cell>
        </row>
        <row r="11572">
          <cell r="A11572" t="str">
            <v>LIMO</v>
          </cell>
        </row>
        <row r="11573">
          <cell r="A11573" t="str">
            <v>LIMOSVS</v>
          </cell>
          <cell r="B11573" t="str">
            <v>līmōsus –a –um</v>
          </cell>
        </row>
        <row r="11574">
          <cell r="A11574" t="str">
            <v>LIMPIDVS</v>
          </cell>
          <cell r="B11574" t="str">
            <v>limpidus –a –um</v>
          </cell>
        </row>
        <row r="11575">
          <cell r="A11575" t="str">
            <v>LIMVS/1</v>
          </cell>
          <cell r="B11575" t="str">
            <v>līmus –ī m.</v>
          </cell>
        </row>
        <row r="11576">
          <cell r="A11576" t="str">
            <v>LIMVS/2</v>
          </cell>
        </row>
        <row r="11577">
          <cell r="A11577" t="str">
            <v>LIMVS/3</v>
          </cell>
        </row>
        <row r="11578">
          <cell r="A11578" t="str">
            <v>LINDISFARNENSIS/A</v>
          </cell>
          <cell r="B11578" t="str">
            <v>Lindisfarnensis –e</v>
          </cell>
        </row>
        <row r="11579">
          <cell r="A11579" t="str">
            <v>LINDISSI/N</v>
          </cell>
          <cell r="B11579" t="str">
            <v>Lindissi</v>
          </cell>
        </row>
        <row r="11580">
          <cell r="A11580" t="str">
            <v>LINDOCOLINA/N</v>
          </cell>
          <cell r="B11580" t="str">
            <v xml:space="preserve">Lindocolina (Lindocolinum) </v>
          </cell>
        </row>
        <row r="11581">
          <cell r="A11581" t="str">
            <v>LINEA</v>
          </cell>
          <cell r="B11581" t="str">
            <v>līnea or līnia –ae f.</v>
          </cell>
        </row>
        <row r="11582">
          <cell r="A11582" t="str">
            <v>LINEAMENTVM</v>
          </cell>
          <cell r="B11582" t="str">
            <v>līneāmentum –ī n.</v>
          </cell>
        </row>
        <row r="11583">
          <cell r="A11583" t="str">
            <v>LINEATIO</v>
          </cell>
        </row>
        <row r="11584">
          <cell r="A11584" t="str">
            <v>LINEO</v>
          </cell>
        </row>
        <row r="11585">
          <cell r="A11585" t="str">
            <v>LINEVS</v>
          </cell>
          <cell r="B11585" t="str">
            <v>līneus –a –um</v>
          </cell>
        </row>
        <row r="11586">
          <cell r="A11586" t="str">
            <v>LINGO</v>
          </cell>
          <cell r="B11586" t="str">
            <v>lingō –ngere –nxi –nctum</v>
          </cell>
        </row>
        <row r="11587">
          <cell r="A11587" t="str">
            <v>LINGONES/N</v>
          </cell>
          <cell r="B11587" t="str">
            <v xml:space="preserve">Lingonēs –um m. </v>
          </cell>
        </row>
        <row r="11588">
          <cell r="A11588" t="str">
            <v>LINGVA</v>
          </cell>
          <cell r="B11588" t="str">
            <v>lingua linguae f.</v>
          </cell>
        </row>
        <row r="11589">
          <cell r="A11589" t="str">
            <v>LINGVARIVM</v>
          </cell>
        </row>
        <row r="11590">
          <cell r="A11590" t="str">
            <v>LINGVLA</v>
          </cell>
        </row>
        <row r="11591">
          <cell r="A11591" t="str">
            <v>LINGVLATVS</v>
          </cell>
        </row>
        <row r="11592">
          <cell r="A11592" t="str">
            <v>LINGVOSVS</v>
          </cell>
          <cell r="B11592" t="str">
            <v>linguōsus –a –um</v>
          </cell>
        </row>
        <row r="11593">
          <cell r="A11593" t="str">
            <v>LINIGER</v>
          </cell>
          <cell r="B11593" t="str">
            <v>līniger gera gerum</v>
          </cell>
        </row>
        <row r="11594">
          <cell r="A11594" t="str">
            <v>LINIO</v>
          </cell>
        </row>
        <row r="11595">
          <cell r="A11595" t="str">
            <v>LINO</v>
          </cell>
          <cell r="B11595" t="str">
            <v>linō linere lēvī litus</v>
          </cell>
        </row>
        <row r="11596">
          <cell r="A11596" t="str">
            <v>LINQVO</v>
          </cell>
          <cell r="B11596" t="str">
            <v>linquō linquere līquī</v>
          </cell>
        </row>
        <row r="11597">
          <cell r="A11597" t="str">
            <v>LINTEAMEN</v>
          </cell>
          <cell r="B11597" t="str">
            <v>linteāmen –inis n.</v>
          </cell>
        </row>
        <row r="11598">
          <cell r="A11598" t="str">
            <v>LINTEATVS</v>
          </cell>
        </row>
        <row r="11599">
          <cell r="A11599" t="str">
            <v>LINTER</v>
          </cell>
          <cell r="B11599" t="str">
            <v>linter lintris f. or m.</v>
          </cell>
        </row>
        <row r="11600">
          <cell r="A11600" t="str">
            <v>LINTEVM</v>
          </cell>
          <cell r="B11600" t="str">
            <v>linteum –ī n.</v>
          </cell>
        </row>
        <row r="11601">
          <cell r="A11601" t="str">
            <v>LINTEVS</v>
          </cell>
        </row>
        <row r="11602">
          <cell r="A11602" t="str">
            <v>LINVM</v>
          </cell>
          <cell r="B11602" t="str">
            <v>līnum –ī n.</v>
          </cell>
        </row>
        <row r="11603">
          <cell r="A11603" t="str">
            <v>LINVS/N</v>
          </cell>
          <cell r="B11603" t="str">
            <v>Linus (–os) –ī m.</v>
          </cell>
        </row>
        <row r="11604">
          <cell r="A11604" t="str">
            <v>LIPARE/N</v>
          </cell>
          <cell r="B11604" t="str">
            <v>Liparē –ēs f.</v>
          </cell>
        </row>
        <row r="11605">
          <cell r="A11605" t="str">
            <v>LIPARENSES/N</v>
          </cell>
        </row>
        <row r="11606">
          <cell r="A11606" t="str">
            <v>LIPARENSIS/N</v>
          </cell>
        </row>
        <row r="11607">
          <cell r="A11607" t="str">
            <v>LIPPIO</v>
          </cell>
        </row>
        <row r="11608">
          <cell r="A11608" t="str">
            <v>LIPPITVDO</v>
          </cell>
        </row>
        <row r="11609">
          <cell r="A11609" t="str">
            <v>LIPPVS</v>
          </cell>
          <cell r="B11609" t="str">
            <v>lippus –a –um</v>
          </cell>
        </row>
        <row r="11610">
          <cell r="A11610" t="str">
            <v>LIQVEFACIO</v>
          </cell>
          <cell r="B11610" t="str">
            <v>liquefaciō –ere –fēcī –factus –pass.; liquefīō –fierī –factus sum</v>
          </cell>
        </row>
        <row r="11611">
          <cell r="A11611" t="str">
            <v>LIQVEFIO</v>
          </cell>
        </row>
        <row r="11612">
          <cell r="A11612" t="str">
            <v>LIQVEO</v>
          </cell>
          <cell r="B11612" t="str">
            <v>liqueō liquēre licuī/liquī</v>
          </cell>
        </row>
        <row r="11613">
          <cell r="A11613" t="str">
            <v>LIQVESCO</v>
          </cell>
          <cell r="B11613" t="str">
            <v>liquēscō –ere –licuī</v>
          </cell>
        </row>
        <row r="11614">
          <cell r="A11614" t="str">
            <v>LIQVIDO</v>
          </cell>
        </row>
        <row r="11615">
          <cell r="A11615" t="str">
            <v>LIQVIDVM/1</v>
          </cell>
        </row>
        <row r="11616">
          <cell r="A11616" t="str">
            <v>LIQVIDVM/2</v>
          </cell>
        </row>
        <row r="11617">
          <cell r="A11617" t="str">
            <v>LIQVIDVS</v>
          </cell>
          <cell r="B11617" t="str">
            <v>liquidus –a –um</v>
          </cell>
        </row>
        <row r="11618">
          <cell r="A11618" t="str">
            <v>LIQVOR/1</v>
          </cell>
          <cell r="B11618" t="str">
            <v>līquor līquōris m.</v>
          </cell>
        </row>
        <row r="11619">
          <cell r="A11619" t="str">
            <v>LIQVOR/2</v>
          </cell>
          <cell r="B11619" t="str">
            <v>līquor līquī</v>
          </cell>
        </row>
        <row r="11620">
          <cell r="A11620" t="str">
            <v>LIRIOPE/N</v>
          </cell>
          <cell r="B11620" t="str">
            <v>Līriopē –ēs f.</v>
          </cell>
        </row>
        <row r="11621">
          <cell r="A11621" t="str">
            <v>LIRIS/N</v>
          </cell>
          <cell r="B11621" t="str">
            <v>Līris –is m.</v>
          </cell>
        </row>
        <row r="11622">
          <cell r="A11622" t="str">
            <v>LIS</v>
          </cell>
          <cell r="B11622" t="str">
            <v>līs lītis f.</v>
          </cell>
        </row>
        <row r="11623">
          <cell r="A11623" t="str">
            <v>LISCVS/N</v>
          </cell>
          <cell r="B11623" t="str">
            <v>Liscus –ī m.</v>
          </cell>
        </row>
        <row r="11624">
          <cell r="A11624" t="str">
            <v>LITANIA</v>
          </cell>
          <cell r="B11624" t="str">
            <v>litanīa –ae f.</v>
          </cell>
        </row>
        <row r="11625">
          <cell r="A11625" t="str">
            <v>LITAVICCVS/N</v>
          </cell>
          <cell r="B11625" t="str">
            <v>Litavīcus –ī m.</v>
          </cell>
        </row>
        <row r="11626">
          <cell r="A11626" t="str">
            <v>LITIGANS</v>
          </cell>
        </row>
        <row r="11627">
          <cell r="A11627" t="str">
            <v>LITIGATOR</v>
          </cell>
          <cell r="B11627" t="str">
            <v>lītigātor –ōris m.</v>
          </cell>
        </row>
        <row r="11628">
          <cell r="A11628" t="str">
            <v>LITIGIOSVS</v>
          </cell>
        </row>
        <row r="11629">
          <cell r="A11629" t="str">
            <v>LITIGO</v>
          </cell>
          <cell r="B11629" t="str">
            <v>lītigō lītigāre lītigāvī lītigātum</v>
          </cell>
        </row>
        <row r="11630">
          <cell r="A11630" t="str">
            <v>LITO</v>
          </cell>
          <cell r="B11630" t="str">
            <v>litō litāre litāvī litātus</v>
          </cell>
        </row>
        <row r="11631">
          <cell r="A11631" t="str">
            <v>LITORALIS</v>
          </cell>
          <cell r="B11631" t="str">
            <v>lītorālis –e</v>
          </cell>
        </row>
        <row r="11632">
          <cell r="A11632" t="str">
            <v>LITOREVS</v>
          </cell>
          <cell r="B11632" t="str">
            <v>lītoreus –a –um</v>
          </cell>
        </row>
        <row r="11633">
          <cell r="A11633" t="str">
            <v>LITTERA</v>
          </cell>
          <cell r="B11633" t="str">
            <v>littera litterae f.</v>
          </cell>
        </row>
        <row r="11634">
          <cell r="A11634" t="str">
            <v>LITTERARIVS</v>
          </cell>
          <cell r="B11634" t="str">
            <v>litterārius –a –um</v>
          </cell>
        </row>
        <row r="11635">
          <cell r="A11635" t="str">
            <v>LITTERATOR</v>
          </cell>
          <cell r="B11635" t="str">
            <v>litterātor –oris m.</v>
          </cell>
        </row>
        <row r="11636">
          <cell r="A11636" t="str">
            <v>LITTERATORIA</v>
          </cell>
          <cell r="B11636" t="str">
            <v>litterātōria –ae f.</v>
          </cell>
        </row>
        <row r="11637">
          <cell r="A11637" t="str">
            <v>LITTERATVRA</v>
          </cell>
        </row>
        <row r="11638">
          <cell r="A11638" t="str">
            <v>LITTERATVS</v>
          </cell>
          <cell r="B11638" t="str">
            <v>litterātus –a –um</v>
          </cell>
        </row>
        <row r="11639">
          <cell r="A11639" t="str">
            <v>LITTERVLA</v>
          </cell>
        </row>
        <row r="11640">
          <cell r="A11640" t="str">
            <v>LITVRA</v>
          </cell>
          <cell r="B11640" t="str">
            <v>litūra –ae f.</v>
          </cell>
        </row>
        <row r="11641">
          <cell r="A11641" t="str">
            <v>LITVS</v>
          </cell>
          <cell r="B11641" t="str">
            <v>lītus lītoris n.</v>
          </cell>
        </row>
        <row r="11642">
          <cell r="A11642" t="str">
            <v>LITVVS</v>
          </cell>
          <cell r="B11642" t="str">
            <v>lituus –ī m.</v>
          </cell>
        </row>
        <row r="11643">
          <cell r="A11643" t="str">
            <v>LIVDHARD/N1</v>
          </cell>
          <cell r="B11643" t="str">
            <v>Liudhard –ī m.</v>
          </cell>
        </row>
        <row r="11644">
          <cell r="A11644" t="str">
            <v>LIVENS</v>
          </cell>
          <cell r="B11644" t="str">
            <v>līveō</v>
          </cell>
        </row>
        <row r="11645">
          <cell r="A11645" t="str">
            <v>LIVEO</v>
          </cell>
          <cell r="B11645" t="str">
            <v>līveō –ēre</v>
          </cell>
        </row>
        <row r="11646">
          <cell r="A11646" t="str">
            <v>LIVESCO</v>
          </cell>
        </row>
        <row r="11647">
          <cell r="A11647" t="str">
            <v>LIVIA/N</v>
          </cell>
          <cell r="B11647" t="str">
            <v>Livia –ae f.</v>
          </cell>
        </row>
        <row r="11648">
          <cell r="A11648" t="str">
            <v>LIVIDVLVS</v>
          </cell>
        </row>
        <row r="11649">
          <cell r="A11649" t="str">
            <v>LIVIDVS</v>
          </cell>
          <cell r="B11649" t="str">
            <v>līvidus –a –um</v>
          </cell>
        </row>
        <row r="11650">
          <cell r="A11650" t="str">
            <v>LIVILLA/N</v>
          </cell>
          <cell r="B11650" t="str">
            <v>Livilla –ae f.</v>
          </cell>
        </row>
        <row r="11651">
          <cell r="A11651" t="str">
            <v>LIVIVS/N</v>
          </cell>
          <cell r="B11651" t="str">
            <v>Līvius –ī m.</v>
          </cell>
        </row>
        <row r="11652">
          <cell r="A11652" t="str">
            <v>LIVOR</v>
          </cell>
          <cell r="B11652" t="str">
            <v>līvor –ōris m.</v>
          </cell>
        </row>
        <row r="11653">
          <cell r="A11653" t="str">
            <v>LIXA/1</v>
          </cell>
        </row>
        <row r="11654">
          <cell r="A11654" t="str">
            <v>LIXIVVS</v>
          </cell>
        </row>
        <row r="11655">
          <cell r="A11655" t="str">
            <v>LOCALIS</v>
          </cell>
        </row>
        <row r="11656">
          <cell r="A11656" t="str">
            <v>LOCATIO</v>
          </cell>
          <cell r="B11656" t="str">
            <v>locātiō –ōnis f.</v>
          </cell>
        </row>
        <row r="11657">
          <cell r="A11657" t="str">
            <v>LOCATOR</v>
          </cell>
        </row>
        <row r="11658">
          <cell r="A11658" t="str">
            <v>LOCELLVS</v>
          </cell>
        </row>
        <row r="11659">
          <cell r="A11659" t="str">
            <v>LOCO</v>
          </cell>
          <cell r="B11659" t="str">
            <v>locō locāre locāvī locātus</v>
          </cell>
        </row>
        <row r="11660">
          <cell r="A11660" t="str">
            <v>LOCRENSES/N</v>
          </cell>
        </row>
        <row r="11661">
          <cell r="A11661" t="str">
            <v>LOCRI/N</v>
          </cell>
          <cell r="B11661" t="str">
            <v>Locrī –ōrum m.</v>
          </cell>
        </row>
        <row r="11662">
          <cell r="A11662" t="str">
            <v>LOCRIS/N</v>
          </cell>
          <cell r="B11662" t="str">
            <v>Locris –idos f.</v>
          </cell>
        </row>
        <row r="11663">
          <cell r="A11663" t="str">
            <v>LOCRVS/A</v>
          </cell>
        </row>
        <row r="11664">
          <cell r="A11664" t="str">
            <v>LOCVLAMENTVM</v>
          </cell>
        </row>
        <row r="11665">
          <cell r="A11665" t="str">
            <v>LOCVLVS</v>
          </cell>
          <cell r="B11665" t="str">
            <v>loculus –ī m.</v>
          </cell>
        </row>
        <row r="11666">
          <cell r="A11666" t="str">
            <v>LOCVPLES</v>
          </cell>
          <cell r="B11666" t="str">
            <v>locuplēs –ētis</v>
          </cell>
        </row>
        <row r="11667">
          <cell r="A11667" t="str">
            <v>LOCVPLETO</v>
          </cell>
          <cell r="B11667" t="str">
            <v>locuplētō –locuplētāre</v>
          </cell>
        </row>
        <row r="11668">
          <cell r="A11668" t="str">
            <v>LOCVS</v>
          </cell>
          <cell r="B11668" t="str">
            <v>locus locī m. or loca locōrum n. pl.</v>
          </cell>
        </row>
        <row r="11669">
          <cell r="A11669" t="str">
            <v>LOCVSTA</v>
          </cell>
          <cell r="B11669" t="str">
            <v>lōcusta –ae f.</v>
          </cell>
        </row>
        <row r="11670">
          <cell r="A11670" t="str">
            <v>LOCVTIO</v>
          </cell>
        </row>
        <row r="11671">
          <cell r="A11671" t="str">
            <v>LODICVLA</v>
          </cell>
          <cell r="B11671" t="str">
            <v>lōdīcula –ae f.</v>
          </cell>
        </row>
        <row r="11672">
          <cell r="A11672" t="str">
            <v>LODIX</v>
          </cell>
        </row>
        <row r="11673">
          <cell r="A11673" t="str">
            <v>LOGEION</v>
          </cell>
        </row>
        <row r="11674">
          <cell r="A11674" t="str">
            <v>LOGOS</v>
          </cell>
        </row>
        <row r="11675">
          <cell r="A11675" t="str">
            <v>LOIDIS/N</v>
          </cell>
          <cell r="B11675" t="str">
            <v>Loidis</v>
          </cell>
        </row>
        <row r="11676">
          <cell r="A11676" t="str">
            <v>LOLIGO</v>
          </cell>
          <cell r="B11676" t="str">
            <v>lollīgō –inis f.</v>
          </cell>
        </row>
        <row r="11677">
          <cell r="A11677" t="str">
            <v>LOLIVM</v>
          </cell>
          <cell r="B11677" t="str">
            <v>lolium –ī n.</v>
          </cell>
        </row>
        <row r="11678">
          <cell r="A11678" t="str">
            <v>LOLLIA/N</v>
          </cell>
          <cell r="B11678" t="str">
            <v>Lollia –ae f.</v>
          </cell>
        </row>
        <row r="11679">
          <cell r="A11679" t="str">
            <v>LOLLIVS/N</v>
          </cell>
        </row>
        <row r="11680">
          <cell r="A11680" t="str">
            <v>LONDINIVM</v>
          </cell>
          <cell r="B11680" t="str">
            <v>Londinium –ī n.</v>
          </cell>
        </row>
        <row r="11681">
          <cell r="A11681" t="str">
            <v>LONDON/N</v>
          </cell>
        </row>
        <row r="11682">
          <cell r="A11682" t="str">
            <v>LONGAEVVS</v>
          </cell>
          <cell r="B11682" t="str">
            <v>longaevus –a –um</v>
          </cell>
        </row>
        <row r="11683">
          <cell r="A11683" t="str">
            <v>LONGARENVS/N</v>
          </cell>
          <cell r="B11683" t="str">
            <v>Longārēnus –ī m.</v>
          </cell>
        </row>
        <row r="11684">
          <cell r="A11684" t="str">
            <v>LONGE</v>
          </cell>
          <cell r="B11684" t="str">
            <v>longē</v>
          </cell>
        </row>
        <row r="11685">
          <cell r="A11685" t="str">
            <v>LONGINQVITAS</v>
          </cell>
          <cell r="B11685" t="str">
            <v>longinquitās –ātis f.</v>
          </cell>
        </row>
        <row r="11686">
          <cell r="A11686" t="str">
            <v>LONGINQVVM/1</v>
          </cell>
          <cell r="B11686" t="str">
            <v xml:space="preserve">longinquus –a –um </v>
          </cell>
        </row>
        <row r="11687">
          <cell r="A11687" t="str">
            <v>LONGINQVVM/2</v>
          </cell>
        </row>
        <row r="11688">
          <cell r="A11688" t="str">
            <v>LONGINQVVS</v>
          </cell>
          <cell r="B11688" t="str">
            <v>longinquus –a –um</v>
          </cell>
        </row>
        <row r="11689">
          <cell r="A11689" t="str">
            <v>LONGINVS/N</v>
          </cell>
          <cell r="B11689" t="str">
            <v>Longīnus –ī m.</v>
          </cell>
        </row>
        <row r="11690">
          <cell r="A11690" t="str">
            <v>LONGITVDO</v>
          </cell>
          <cell r="B11690" t="str">
            <v>longitūdō longitūdinis f.</v>
          </cell>
        </row>
        <row r="11691">
          <cell r="A11691" t="str">
            <v>LONGIVS</v>
          </cell>
          <cell r="B11691" t="str">
            <v>longius longissimē</v>
          </cell>
        </row>
        <row r="11692">
          <cell r="A11692" t="str">
            <v>LONGVLA/N</v>
          </cell>
        </row>
        <row r="11693">
          <cell r="A11693" t="str">
            <v>LONGVM/1</v>
          </cell>
        </row>
        <row r="11694">
          <cell r="A11694" t="str">
            <v>LONGVM/2</v>
          </cell>
        </row>
        <row r="11695">
          <cell r="A11695" t="str">
            <v>LONGVRIVS</v>
          </cell>
          <cell r="B11695" t="str">
            <v>longurius –ī m.</v>
          </cell>
        </row>
        <row r="11696">
          <cell r="A11696" t="str">
            <v>LONGVS</v>
          </cell>
          <cell r="B11696" t="str">
            <v>longus –a –um</v>
          </cell>
        </row>
        <row r="11697">
          <cell r="A11697" t="str">
            <v>LONGVS/N</v>
          </cell>
          <cell r="B11697" t="str">
            <v>Longus –ī m.</v>
          </cell>
        </row>
        <row r="11698">
          <cell r="A11698" t="str">
            <v>LOQVACITAS</v>
          </cell>
          <cell r="B11698" t="str">
            <v>loquācitās –ātis f.</v>
          </cell>
        </row>
        <row r="11699">
          <cell r="A11699" t="str">
            <v>LOQVACVLVS</v>
          </cell>
        </row>
        <row r="11700">
          <cell r="A11700" t="str">
            <v>LOQVAX</v>
          </cell>
          <cell r="B11700" t="str">
            <v>loquāx –ācis</v>
          </cell>
        </row>
        <row r="11701">
          <cell r="A11701" t="str">
            <v>LOQVELA</v>
          </cell>
          <cell r="B11701" t="str">
            <v>loquēla –ae f.</v>
          </cell>
        </row>
        <row r="11702">
          <cell r="A11702" t="str">
            <v>LOQVOR</v>
          </cell>
          <cell r="B11702" t="str">
            <v>loquor loquī locūtus sum</v>
          </cell>
        </row>
        <row r="11703">
          <cell r="A11703" t="str">
            <v>LORA</v>
          </cell>
        </row>
        <row r="11704">
          <cell r="A11704" t="str">
            <v>LOREVS</v>
          </cell>
        </row>
        <row r="11705">
          <cell r="A11705" t="str">
            <v>LORICA</v>
          </cell>
          <cell r="B11705" t="str">
            <v>lōrīca –ae f.</v>
          </cell>
        </row>
        <row r="11706">
          <cell r="A11706" t="str">
            <v>LORICATIO</v>
          </cell>
        </row>
        <row r="11707">
          <cell r="A11707" t="str">
            <v>LORICATVS</v>
          </cell>
          <cell r="B11707" t="str">
            <v>lōricātus –a –um</v>
          </cell>
        </row>
        <row r="11708">
          <cell r="A11708" t="str">
            <v>LORICO</v>
          </cell>
        </row>
        <row r="11709">
          <cell r="A11709" t="str">
            <v>LORICVLA</v>
          </cell>
          <cell r="B11709" t="str">
            <v>lōrīcula –ae f.</v>
          </cell>
        </row>
        <row r="11710">
          <cell r="A11710" t="str">
            <v>LORIPES</v>
          </cell>
          <cell r="B11710" t="str">
            <v xml:space="preserve">lōrī–pēs pedis </v>
          </cell>
        </row>
        <row r="11711">
          <cell r="A11711" t="str">
            <v>LORVM</v>
          </cell>
          <cell r="B11711" t="str">
            <v>lōrum lōrī n. or lorus –ī m.</v>
          </cell>
        </row>
        <row r="11712">
          <cell r="A11712" t="str">
            <v>LOTIO</v>
          </cell>
          <cell r="B11712" t="str">
            <v>lōtiō –ōnis f.</v>
          </cell>
        </row>
        <row r="11713">
          <cell r="A11713" t="str">
            <v>LOTIVM</v>
          </cell>
          <cell r="B11713" t="str">
            <v>lōtium lōti(ī) n.</v>
          </cell>
        </row>
        <row r="11714">
          <cell r="A11714" t="str">
            <v>LOTOPHAGI/N</v>
          </cell>
        </row>
        <row r="11715">
          <cell r="A11715" t="str">
            <v>LOTOS</v>
          </cell>
          <cell r="B11715" t="str">
            <v>lōtos or lōtus –ī f.</v>
          </cell>
        </row>
        <row r="11716">
          <cell r="A11716" t="str">
            <v>LOTVS/N</v>
          </cell>
          <cell r="B11716" t="str">
            <v>lōtos –ī f.</v>
          </cell>
        </row>
        <row r="11717">
          <cell r="A11717" t="str">
            <v>LVBRICO</v>
          </cell>
        </row>
        <row r="11718">
          <cell r="A11718" t="str">
            <v>LVBRICVM</v>
          </cell>
        </row>
        <row r="11719">
          <cell r="A11719" t="str">
            <v>LVBRICVS</v>
          </cell>
          <cell r="B11719" t="str">
            <v>lūbricus –a –um</v>
          </cell>
        </row>
        <row r="11720">
          <cell r="A11720" t="str">
            <v>LVCA</v>
          </cell>
        </row>
        <row r="11721">
          <cell r="A11721" t="str">
            <v>LVCA/N</v>
          </cell>
          <cell r="B11721" t="str">
            <v>Lūcās –ae m.</v>
          </cell>
        </row>
        <row r="11722">
          <cell r="A11722" t="str">
            <v>LVCAGVS/N</v>
          </cell>
          <cell r="B11722" t="str">
            <v>Lūcagus –ī m.</v>
          </cell>
        </row>
        <row r="11723">
          <cell r="A11723" t="str">
            <v>LVCANIA/N</v>
          </cell>
        </row>
        <row r="11724">
          <cell r="A11724" t="str">
            <v>LVCANIVS/N</v>
          </cell>
          <cell r="B11724" t="str">
            <v>Lūcānius –ī m.</v>
          </cell>
        </row>
        <row r="11725">
          <cell r="A11725" t="str">
            <v>LVCANVS/N</v>
          </cell>
          <cell r="B11725" t="str">
            <v>Lūcānī –ōrum m.</v>
          </cell>
        </row>
        <row r="11726">
          <cell r="A11726" t="str">
            <v>LVCANVS/N2</v>
          </cell>
          <cell r="B11726" t="str">
            <v>Lūcānus –ī m.</v>
          </cell>
        </row>
        <row r="11727">
          <cell r="A11727" t="str">
            <v>LVCAR</v>
          </cell>
        </row>
        <row r="11728">
          <cell r="A11728" t="str">
            <v>LVCCEIVS/N</v>
          </cell>
          <cell r="B11728" t="str">
            <v>Lucceius –iī m.</v>
          </cell>
        </row>
        <row r="11729">
          <cell r="A11729" t="str">
            <v>LVCELLVM</v>
          </cell>
          <cell r="B11729" t="str">
            <v>lucellum –ī n.</v>
          </cell>
        </row>
        <row r="11730">
          <cell r="A11730" t="str">
            <v>LVCENS</v>
          </cell>
        </row>
        <row r="11731">
          <cell r="A11731" t="str">
            <v>LVCEO</v>
          </cell>
          <cell r="B11731" t="str">
            <v>lūceō lūcēre lūxī</v>
          </cell>
        </row>
        <row r="11732">
          <cell r="A11732" t="str">
            <v>LVCERES/N</v>
          </cell>
        </row>
        <row r="11733">
          <cell r="A11733" t="str">
            <v>LVCERNA</v>
          </cell>
          <cell r="B11733" t="str">
            <v>lucerna –ae f.</v>
          </cell>
        </row>
        <row r="11734">
          <cell r="A11734" t="str">
            <v>LVCESCO</v>
          </cell>
          <cell r="B11734" t="str">
            <v>lūcēscit lūcēscere</v>
          </cell>
        </row>
        <row r="11735">
          <cell r="A11735" t="str">
            <v>LVCETIVS/N</v>
          </cell>
          <cell r="B11735" t="str">
            <v>Lūcetius –iī m.</v>
          </cell>
        </row>
        <row r="11736">
          <cell r="A11736" t="str">
            <v>LVCIDVM</v>
          </cell>
        </row>
        <row r="11737">
          <cell r="A11737" t="str">
            <v>LVCIDVS</v>
          </cell>
          <cell r="B11737" t="str">
            <v>lūcidus –a –um</v>
          </cell>
        </row>
        <row r="11738">
          <cell r="A11738" t="str">
            <v>LVCIFER/1</v>
          </cell>
        </row>
        <row r="11739">
          <cell r="A11739" t="str">
            <v>LVCIFER/2</v>
          </cell>
        </row>
        <row r="11740">
          <cell r="A11740" t="str">
            <v>LVCIFER/N</v>
          </cell>
          <cell r="B11740" t="str">
            <v>Lūcifer –ferī m.</v>
          </cell>
        </row>
        <row r="11741">
          <cell r="A11741" t="str">
            <v>LVCIFVGA</v>
          </cell>
        </row>
        <row r="11742">
          <cell r="A11742" t="str">
            <v>LVCIFVGVS</v>
          </cell>
          <cell r="B11742" t="str">
            <v>lūcifugus –a –um</v>
          </cell>
        </row>
        <row r="11743">
          <cell r="A11743" t="str">
            <v>LVCILIANVS/A</v>
          </cell>
          <cell r="B11743" t="str">
            <v>Luciliānus –a –um</v>
          </cell>
        </row>
        <row r="11744">
          <cell r="A11744" t="str">
            <v>LVCILIVS/N</v>
          </cell>
          <cell r="B11744" t="str">
            <v>Lūcīlius –ī m.</v>
          </cell>
        </row>
        <row r="11745">
          <cell r="A11745" t="str">
            <v>LVCINA/N</v>
          </cell>
          <cell r="B11745" t="str">
            <v>Lūcīna –ae f.</v>
          </cell>
        </row>
        <row r="11746">
          <cell r="A11746" t="str">
            <v>LVCIVS/N</v>
          </cell>
          <cell r="B11746" t="str">
            <v>Lūcius –iī m.</v>
          </cell>
        </row>
        <row r="11747">
          <cell r="A11747" t="str">
            <v>LVCRETIA/N</v>
          </cell>
          <cell r="B11747" t="str">
            <v>Lucrētia –ae f.</v>
          </cell>
        </row>
        <row r="11748">
          <cell r="A11748" t="str">
            <v>LVCRETIVS/N</v>
          </cell>
          <cell r="B11748" t="str">
            <v>Lucrētius –iī m.</v>
          </cell>
        </row>
        <row r="11749">
          <cell r="A11749" t="str">
            <v>LVCRIFICO</v>
          </cell>
        </row>
        <row r="11750">
          <cell r="A11750" t="str">
            <v>LVCRINENSIS</v>
          </cell>
          <cell r="B11750" t="str">
            <v>Lūcrīnensis –e</v>
          </cell>
        </row>
        <row r="11751">
          <cell r="A11751" t="str">
            <v>LVCRINVS</v>
          </cell>
          <cell r="B11751" t="str">
            <v>Lucrīnus –a –um</v>
          </cell>
        </row>
        <row r="11752">
          <cell r="A11752" t="str">
            <v>LVCRINVS/N</v>
          </cell>
          <cell r="B11752" t="str">
            <v>Lucrīnus –ī m.</v>
          </cell>
        </row>
        <row r="11753">
          <cell r="A11753" t="str">
            <v>LVCRIO/N</v>
          </cell>
          <cell r="B11753" t="str">
            <v>Lucriō –ōnis m.</v>
          </cell>
        </row>
        <row r="11754">
          <cell r="A11754" t="str">
            <v>LVCROR</v>
          </cell>
          <cell r="B11754" t="str">
            <v xml:space="preserve">lucror lucrārī </v>
          </cell>
        </row>
        <row r="11755">
          <cell r="A11755" t="str">
            <v>LVCROSVS</v>
          </cell>
          <cell r="B11755" t="str">
            <v>lucrōsus –a –um</v>
          </cell>
        </row>
        <row r="11756">
          <cell r="A11756" t="str">
            <v>LVCRVM</v>
          </cell>
          <cell r="B11756" t="str">
            <v>lucrum lucrī n.</v>
          </cell>
        </row>
        <row r="11757">
          <cell r="A11757" t="str">
            <v>LVCTA</v>
          </cell>
        </row>
        <row r="11758">
          <cell r="A11758" t="str">
            <v>LVCTAMEN</v>
          </cell>
          <cell r="B11758" t="str">
            <v>lūctāmen –inis n.</v>
          </cell>
        </row>
        <row r="11759">
          <cell r="A11759" t="str">
            <v>LVCTATIO</v>
          </cell>
        </row>
        <row r="11760">
          <cell r="A11760" t="str">
            <v>LVCTATOR</v>
          </cell>
        </row>
        <row r="11761">
          <cell r="A11761" t="str">
            <v>LVCTERIVS/N</v>
          </cell>
          <cell r="B11761" t="str">
            <v>Lucterius –ī m.</v>
          </cell>
        </row>
        <row r="11762">
          <cell r="A11762" t="str">
            <v>LVCTIFER</v>
          </cell>
        </row>
        <row r="11763">
          <cell r="A11763" t="str">
            <v>LVCTIFICABILIS</v>
          </cell>
        </row>
        <row r="11764">
          <cell r="A11764" t="str">
            <v>LVCTIFICVS</v>
          </cell>
          <cell r="B11764" t="str">
            <v>lūctificus –a –um</v>
          </cell>
        </row>
        <row r="11765">
          <cell r="A11765" t="str">
            <v>LVCTISONVS</v>
          </cell>
          <cell r="B11765" t="str">
            <v>lūctisonus –a –um</v>
          </cell>
        </row>
        <row r="11766">
          <cell r="A11766" t="str">
            <v>LVCTOR</v>
          </cell>
          <cell r="B11766" t="str">
            <v>luctor –ārī</v>
          </cell>
        </row>
        <row r="11767">
          <cell r="A11767" t="str">
            <v>LVCTVOSVS</v>
          </cell>
          <cell r="B11767" t="str">
            <v>lūctuōsus –a –um</v>
          </cell>
        </row>
        <row r="11768">
          <cell r="A11768" t="str">
            <v>LVCTVS</v>
          </cell>
          <cell r="B11768" t="str">
            <v>lūctus lūctūs m.</v>
          </cell>
        </row>
        <row r="11769">
          <cell r="A11769" t="str">
            <v>LVCVBRATIO</v>
          </cell>
          <cell r="B11769" t="str">
            <v>lūcubrātiō –ōnis f.</v>
          </cell>
        </row>
        <row r="11770">
          <cell r="A11770" t="str">
            <v>LVCVBRO</v>
          </cell>
        </row>
        <row r="11771">
          <cell r="A11771" t="str">
            <v>LVCVLENTVS</v>
          </cell>
        </row>
        <row r="11772">
          <cell r="A11772" t="str">
            <v>LVCVLLIANVS/N</v>
          </cell>
        </row>
        <row r="11773">
          <cell r="A11773" t="str">
            <v>LVCVLLVS/N</v>
          </cell>
          <cell r="B11773" t="str">
            <v>Lucullus –ī m.</v>
          </cell>
        </row>
        <row r="11774">
          <cell r="A11774" t="str">
            <v>LVCVMO/N</v>
          </cell>
          <cell r="B11774" t="str">
            <v>Lucumō –ōnis m.</v>
          </cell>
        </row>
        <row r="11775">
          <cell r="A11775" t="str">
            <v>LVCVS</v>
          </cell>
          <cell r="B11775" t="str">
            <v>lūcus lūcī m.</v>
          </cell>
        </row>
        <row r="11776">
          <cell r="A11776" t="str">
            <v>LVDIA</v>
          </cell>
        </row>
        <row r="11777">
          <cell r="A11777" t="str">
            <v>LVDIBRIVM</v>
          </cell>
          <cell r="B11777" t="str">
            <v>lūdibrium –iī n.</v>
          </cell>
        </row>
        <row r="11778">
          <cell r="A11778" t="str">
            <v>LVDIBVNDVS</v>
          </cell>
        </row>
        <row r="11779">
          <cell r="A11779" t="str">
            <v>LVDICER</v>
          </cell>
          <cell r="B11779" t="str">
            <v>lūdicer –cra –crum</v>
          </cell>
        </row>
        <row r="11780">
          <cell r="A11780" t="str">
            <v>LVDICRVM</v>
          </cell>
          <cell r="B11780" t="str">
            <v>ludicrum –ī n.</v>
          </cell>
        </row>
        <row r="11781">
          <cell r="A11781" t="str">
            <v>LVDICRVS</v>
          </cell>
        </row>
        <row r="11782">
          <cell r="A11782" t="str">
            <v>LVDIFICATIO</v>
          </cell>
        </row>
        <row r="11783">
          <cell r="A11783" t="str">
            <v>LVDIFICO</v>
          </cell>
        </row>
        <row r="11784">
          <cell r="A11784" t="str">
            <v>LVDIFICOR</v>
          </cell>
        </row>
        <row r="11785">
          <cell r="A11785" t="str">
            <v>LVDIVS</v>
          </cell>
        </row>
        <row r="11786">
          <cell r="A11786" t="str">
            <v>LVDO</v>
          </cell>
          <cell r="B11786" t="str">
            <v>lūdō lūdere lūsī lūsus</v>
          </cell>
        </row>
        <row r="11787">
          <cell r="A11787" t="str">
            <v>LVDVS</v>
          </cell>
          <cell r="B11787" t="str">
            <v>lūdus lūdī m.</v>
          </cell>
        </row>
        <row r="11788">
          <cell r="A11788" t="str">
            <v>LVELA</v>
          </cell>
        </row>
        <row r="11789">
          <cell r="A11789" t="str">
            <v>LVES</v>
          </cell>
          <cell r="B11789" t="str">
            <v>luēs –is f.</v>
          </cell>
        </row>
        <row r="11790">
          <cell r="A11790" t="str">
            <v>LVGDVNENSIS/N</v>
          </cell>
          <cell r="B11790" t="str">
            <v>Lugdūnensis –e</v>
          </cell>
        </row>
        <row r="11791">
          <cell r="A11791" t="str">
            <v>LVGDVNVM/N</v>
          </cell>
          <cell r="B11791" t="str">
            <v>Lugudūnum or Lugdūnum –ī n.</v>
          </cell>
        </row>
        <row r="11792">
          <cell r="A11792" t="str">
            <v>LVGEO</v>
          </cell>
          <cell r="B11792" t="str">
            <v>lūgeō lūgēre lūxī lūctum</v>
          </cell>
        </row>
        <row r="11793">
          <cell r="A11793" t="str">
            <v>LVGOTORIX/N</v>
          </cell>
          <cell r="B11793" t="str">
            <v>Lugotorīx –īgis m.</v>
          </cell>
        </row>
        <row r="11794">
          <cell r="A11794" t="str">
            <v>LVGVBRE</v>
          </cell>
          <cell r="B11794" t="str">
            <v>lūgubrē</v>
          </cell>
        </row>
        <row r="11795">
          <cell r="A11795" t="str">
            <v>LVGVBRIA</v>
          </cell>
        </row>
        <row r="11796">
          <cell r="A11796" t="str">
            <v>LVGVBRIS</v>
          </cell>
          <cell r="B11796" t="str">
            <v>lūgubris –e</v>
          </cell>
        </row>
        <row r="11797">
          <cell r="A11797" t="str">
            <v>LVMBRICVS</v>
          </cell>
        </row>
        <row r="11798">
          <cell r="A11798" t="str">
            <v>LVMBVS</v>
          </cell>
          <cell r="B11798" t="str">
            <v>lumbus lumbī m.</v>
          </cell>
        </row>
        <row r="11799">
          <cell r="A11799" t="str">
            <v>LVMEN</v>
          </cell>
          <cell r="B11799" t="str">
            <v>lūmen luminis n.</v>
          </cell>
        </row>
        <row r="11800">
          <cell r="A11800" t="str">
            <v>LVMINARE</v>
          </cell>
          <cell r="B11800" t="str">
            <v>lūmināre –is n.</v>
          </cell>
        </row>
        <row r="11801">
          <cell r="A11801" t="str">
            <v>LVMINO</v>
          </cell>
          <cell r="B11801" t="str">
            <v xml:space="preserve">lūminō lūmināre </v>
          </cell>
        </row>
        <row r="11802">
          <cell r="A11802" t="str">
            <v>LVMINOSVS</v>
          </cell>
        </row>
        <row r="11803">
          <cell r="A11803" t="str">
            <v>LVNA</v>
          </cell>
          <cell r="B11803" t="str">
            <v>lūna lūnae f.</v>
          </cell>
        </row>
        <row r="11804">
          <cell r="A11804" t="str">
            <v>LVNA/N</v>
          </cell>
          <cell r="B11804" t="str">
            <v>Lūna –ae f.</v>
          </cell>
        </row>
        <row r="11805">
          <cell r="A11805" t="str">
            <v>LVNARIS</v>
          </cell>
        </row>
        <row r="11806">
          <cell r="A11806" t="str">
            <v>LVNDONIENSIS/A</v>
          </cell>
          <cell r="B11806" t="str">
            <v>Lundoniensis –e</v>
          </cell>
        </row>
        <row r="11807">
          <cell r="A11807" t="str">
            <v>LVNO</v>
          </cell>
          <cell r="B11807" t="str">
            <v>lūnō lūnāre lūnāvī lūnātus</v>
          </cell>
        </row>
        <row r="11808">
          <cell r="A11808" t="str">
            <v>LVO</v>
          </cell>
          <cell r="B11808" t="str">
            <v>luō luere luī</v>
          </cell>
        </row>
        <row r="11809">
          <cell r="A11809" t="str">
            <v>LVPA</v>
          </cell>
          <cell r="B11809" t="str">
            <v>lupa lupae f.</v>
          </cell>
        </row>
        <row r="11810">
          <cell r="A11810" t="str">
            <v>LVPANAR</v>
          </cell>
          <cell r="B11810" t="str">
            <v>lupānar lupanāris n.</v>
          </cell>
        </row>
        <row r="11811">
          <cell r="A11811" t="str">
            <v>LVPATA</v>
          </cell>
          <cell r="B11811" t="str">
            <v>lupāta –ōrum n.</v>
          </cell>
        </row>
        <row r="11812">
          <cell r="A11812" t="str">
            <v>LVPATRIA</v>
          </cell>
          <cell r="B11812" t="str">
            <v>lupātria –ae f.</v>
          </cell>
        </row>
        <row r="11813">
          <cell r="A11813" t="str">
            <v>LVPATVS</v>
          </cell>
          <cell r="B11813" t="str">
            <v>lupātus –a –um</v>
          </cell>
        </row>
        <row r="11814">
          <cell r="A11814" t="str">
            <v>LVPERCAL/N</v>
          </cell>
          <cell r="B11814" t="str">
            <v>Lupercal –cālis n.</v>
          </cell>
        </row>
        <row r="11815">
          <cell r="A11815" t="str">
            <v>LVPERCVS/N</v>
          </cell>
          <cell r="B11815" t="str">
            <v>Lupercī –ōrum m.</v>
          </cell>
        </row>
        <row r="11816">
          <cell r="A11816" t="str">
            <v>LVPINARIVS</v>
          </cell>
        </row>
        <row r="11817">
          <cell r="A11817" t="str">
            <v>LVPINVM</v>
          </cell>
        </row>
        <row r="11818">
          <cell r="A11818" t="str">
            <v>LVPINVS/1</v>
          </cell>
          <cell r="B11818" t="str">
            <v>lupīnus –ī m.</v>
          </cell>
        </row>
        <row r="11819">
          <cell r="A11819" t="str">
            <v>LVPINVS/2</v>
          </cell>
          <cell r="B11819" t="str">
            <v>lupīnus –a –um</v>
          </cell>
        </row>
        <row r="11820">
          <cell r="A11820" t="str">
            <v>LVPVS</v>
          </cell>
          <cell r="B11820" t="str">
            <v>lupus lupī m.</v>
          </cell>
        </row>
        <row r="11821">
          <cell r="A11821" t="str">
            <v>LVRIDVS</v>
          </cell>
          <cell r="B11821" t="str">
            <v>lūridus –a –um</v>
          </cell>
        </row>
        <row r="11822">
          <cell r="A11822" t="str">
            <v>LVROR</v>
          </cell>
        </row>
        <row r="11823">
          <cell r="A11823" t="str">
            <v>LVSCINIA</v>
          </cell>
          <cell r="B11823" t="str">
            <v xml:space="preserve">luscinia –ae f. or luscinius –ī m. </v>
          </cell>
        </row>
        <row r="11824">
          <cell r="A11824" t="str">
            <v>LVSCINIVS</v>
          </cell>
        </row>
        <row r="11825">
          <cell r="A11825" t="str">
            <v>LVSCITIO</v>
          </cell>
        </row>
        <row r="11826">
          <cell r="A11826" t="str">
            <v>LVSCITIOSVS</v>
          </cell>
        </row>
        <row r="11827">
          <cell r="A11827" t="str">
            <v>LVSCVS</v>
          </cell>
          <cell r="B11827" t="str">
            <v>luscus –a –um</v>
          </cell>
        </row>
        <row r="11828">
          <cell r="A11828" t="str">
            <v>LVSITANIA/N</v>
          </cell>
        </row>
        <row r="11829">
          <cell r="A11829" t="str">
            <v>LVSIVS/N</v>
          </cell>
        </row>
        <row r="11830">
          <cell r="A11830" t="str">
            <v>LVSOR</v>
          </cell>
        </row>
        <row r="11831">
          <cell r="A11831" t="str">
            <v>LVSORIAE</v>
          </cell>
        </row>
        <row r="11832">
          <cell r="A11832" t="str">
            <v>LVSORIVM</v>
          </cell>
        </row>
        <row r="11833">
          <cell r="A11833" t="str">
            <v>LVSORIVS</v>
          </cell>
        </row>
        <row r="11834">
          <cell r="A11834" t="str">
            <v>LVSTRALIS</v>
          </cell>
          <cell r="B11834" t="str">
            <v>lūstrālis –e</v>
          </cell>
        </row>
        <row r="11835">
          <cell r="A11835" t="str">
            <v>LVSTRATIO</v>
          </cell>
        </row>
        <row r="11836">
          <cell r="A11836" t="str">
            <v>LVSTRO/1</v>
          </cell>
        </row>
        <row r="11837">
          <cell r="A11837" t="str">
            <v>LVSTRO/2</v>
          </cell>
          <cell r="B11837" t="str">
            <v>lūstrō lūstrāre lūstrāvī lūstrātus</v>
          </cell>
        </row>
        <row r="11838">
          <cell r="A11838" t="str">
            <v>LVSTRVM/1</v>
          </cell>
          <cell r="B11838" t="str">
            <v>lustrum –ī n.</v>
          </cell>
        </row>
        <row r="11839">
          <cell r="A11839" t="str">
            <v>LVSTRVM/2</v>
          </cell>
          <cell r="B11839" t="str">
            <v>lūstrum –ī n.</v>
          </cell>
        </row>
        <row r="11840">
          <cell r="A11840" t="str">
            <v>LVSVS</v>
          </cell>
          <cell r="B11840" t="str">
            <v>lūsus –ūs m.</v>
          </cell>
        </row>
        <row r="11841">
          <cell r="A11841" t="str">
            <v>LVTAMENTVM</v>
          </cell>
        </row>
        <row r="11842">
          <cell r="A11842" t="str">
            <v>LVTATIVS/N</v>
          </cell>
        </row>
        <row r="11843">
          <cell r="A11843" t="str">
            <v>LVTEOLVS</v>
          </cell>
          <cell r="B11843" t="str">
            <v xml:space="preserve">lūteolus –a –um </v>
          </cell>
        </row>
        <row r="11844">
          <cell r="A11844" t="str">
            <v>LVTETIA/N</v>
          </cell>
          <cell r="B11844" t="str">
            <v>Lutetia –ae f.</v>
          </cell>
        </row>
        <row r="11845">
          <cell r="A11845" t="str">
            <v>LVTEVM</v>
          </cell>
        </row>
        <row r="11846">
          <cell r="A11846" t="str">
            <v>LVTEVS/1</v>
          </cell>
          <cell r="B11846" t="str">
            <v>lūteus –a –um</v>
          </cell>
        </row>
        <row r="11847">
          <cell r="A11847" t="str">
            <v>LVTEVS/2</v>
          </cell>
          <cell r="B11847" t="str">
            <v>lūteus –a –um</v>
          </cell>
        </row>
        <row r="11848">
          <cell r="A11848" t="str">
            <v>LVTO/1</v>
          </cell>
        </row>
        <row r="11849">
          <cell r="A11849" t="str">
            <v>LVTOSVS</v>
          </cell>
        </row>
        <row r="11850">
          <cell r="A11850" t="str">
            <v>LVTRON</v>
          </cell>
        </row>
        <row r="11851">
          <cell r="A11851" t="str">
            <v>LVTVLENTVS</v>
          </cell>
          <cell r="B11851" t="str">
            <v>lutulentus –a –um</v>
          </cell>
        </row>
        <row r="11852">
          <cell r="A11852" t="str">
            <v>LVTVM/1</v>
          </cell>
          <cell r="B11852" t="str">
            <v>lūtum lutī n.</v>
          </cell>
        </row>
        <row r="11853">
          <cell r="A11853" t="str">
            <v>LVTVM/2</v>
          </cell>
        </row>
        <row r="11854">
          <cell r="A11854" t="str">
            <v>LVX</v>
          </cell>
          <cell r="B11854" t="str">
            <v>lūx lūcis f.</v>
          </cell>
        </row>
        <row r="11855">
          <cell r="A11855" t="str">
            <v>LVXO</v>
          </cell>
          <cell r="B11855" t="str">
            <v>luxō –āre</v>
          </cell>
        </row>
        <row r="11856">
          <cell r="A11856" t="str">
            <v>LVXOR</v>
          </cell>
          <cell r="B11856" t="str">
            <v>luxor luxārī</v>
          </cell>
        </row>
        <row r="11857">
          <cell r="A11857" t="str">
            <v>LVXVM</v>
          </cell>
        </row>
        <row r="11858">
          <cell r="A11858" t="str">
            <v>LVXVRIA</v>
          </cell>
          <cell r="B11858" t="str">
            <v>luxuria luxuriae f.</v>
          </cell>
        </row>
        <row r="11859">
          <cell r="A11859" t="str">
            <v>LVXVRIES</v>
          </cell>
          <cell r="B11859" t="str">
            <v>luxuriēs –ēī f.</v>
          </cell>
        </row>
        <row r="11860">
          <cell r="A11860" t="str">
            <v>LVXVRIO</v>
          </cell>
          <cell r="B11860" t="str">
            <v>luxuriō luxuriāre luxuriāvī luxuriātus</v>
          </cell>
        </row>
        <row r="11861">
          <cell r="A11861" t="str">
            <v>LVXVRIOR</v>
          </cell>
        </row>
        <row r="11862">
          <cell r="A11862" t="str">
            <v>LVXVRIOSVS</v>
          </cell>
          <cell r="B11862" t="str">
            <v>luxuriōsus –a –um</v>
          </cell>
        </row>
        <row r="11863">
          <cell r="A11863" t="str">
            <v>LVXVS/1</v>
          </cell>
          <cell r="B11863" t="str">
            <v>lūxus –ūs m.</v>
          </cell>
        </row>
        <row r="11864">
          <cell r="A11864" t="str">
            <v>LVXVS/2</v>
          </cell>
          <cell r="B11864" t="str">
            <v>luxus –ūs m.</v>
          </cell>
        </row>
        <row r="11865">
          <cell r="A11865" t="str">
            <v>LVXVS/3</v>
          </cell>
        </row>
        <row r="11866">
          <cell r="A11866" t="str">
            <v>LYAEVS/N</v>
          </cell>
          <cell r="B11866" t="str">
            <v>Lyaeus –ī m.</v>
          </cell>
        </row>
        <row r="11867">
          <cell r="A11867" t="str">
            <v>LYCABAS/N</v>
          </cell>
          <cell r="B11867" t="str">
            <v>Lycabas –ae m.</v>
          </cell>
        </row>
        <row r="11868">
          <cell r="A11868" t="str">
            <v>LYCAEVS/A</v>
          </cell>
          <cell r="B11868" t="str">
            <v>Lycaeus –a –um</v>
          </cell>
        </row>
        <row r="11869">
          <cell r="A11869" t="str">
            <v>LYCAEVS/N</v>
          </cell>
          <cell r="B11869" t="str">
            <v>Lycaeus –ī m.</v>
          </cell>
        </row>
        <row r="11870">
          <cell r="A11870" t="str">
            <v>LYCANTROPIA</v>
          </cell>
          <cell r="B11870" t="str">
            <v>lycantropia –ae f.</v>
          </cell>
        </row>
        <row r="11871">
          <cell r="A11871" t="str">
            <v>LYCAON/N</v>
          </cell>
          <cell r="B11871" t="str">
            <v>Lycāōn –ōnis m.</v>
          </cell>
        </row>
        <row r="11872">
          <cell r="A11872" t="str">
            <v>LYCAONIVS/A</v>
          </cell>
          <cell r="B11872" t="str">
            <v>Lycāonius –a –um</v>
          </cell>
        </row>
        <row r="11873">
          <cell r="A11873" t="str">
            <v>LYCAONIVS/N</v>
          </cell>
          <cell r="B11873" t="str">
            <v>Lycāonius –a –um</v>
          </cell>
        </row>
        <row r="11874">
          <cell r="A11874" t="str">
            <v>LYCHAS/N</v>
          </cell>
        </row>
        <row r="11875">
          <cell r="A11875" t="str">
            <v>LYCHNOBIVS</v>
          </cell>
        </row>
        <row r="11876">
          <cell r="A11876" t="str">
            <v>LYCHNVS</v>
          </cell>
          <cell r="B11876" t="str">
            <v>lychnus –ī m.</v>
          </cell>
        </row>
        <row r="11877">
          <cell r="A11877" t="str">
            <v>LYCIA/N</v>
          </cell>
          <cell r="B11877" t="str">
            <v>Lycia –ae f.</v>
          </cell>
        </row>
        <row r="11878">
          <cell r="A11878" t="str">
            <v>LYCIDAS/N</v>
          </cell>
          <cell r="B11878" t="str">
            <v>Lycidas –ae m.</v>
          </cell>
        </row>
        <row r="11879">
          <cell r="A11879" t="str">
            <v>LYCII/N</v>
          </cell>
          <cell r="B11879" t="str">
            <v>Lyciī –ōrum m.</v>
          </cell>
        </row>
        <row r="11880">
          <cell r="A11880" t="str">
            <v>LYCISCA/N</v>
          </cell>
          <cell r="B11880" t="str">
            <v>Lyisca –ae f.</v>
          </cell>
        </row>
        <row r="11881">
          <cell r="A11881" t="str">
            <v>LYCISCES/N</v>
          </cell>
          <cell r="B11881" t="str">
            <v>Lycisca –ae and Lyciscē –ēs f.</v>
          </cell>
        </row>
        <row r="11882">
          <cell r="A11882" t="str">
            <v>LYCISCVS</v>
          </cell>
        </row>
        <row r="11883">
          <cell r="A11883" t="str">
            <v>LYCIVS/A</v>
          </cell>
          <cell r="B11883" t="str">
            <v>Lycius –a –um</v>
          </cell>
        </row>
        <row r="11884">
          <cell r="A11884" t="str">
            <v>LYCOMEDES/N</v>
          </cell>
          <cell r="B11884" t="str">
            <v>Lycomēdēs –is m.</v>
          </cell>
        </row>
        <row r="11885">
          <cell r="A11885" t="str">
            <v>LYCORIAS/N</v>
          </cell>
          <cell r="B11885" t="str">
            <v>Lycōrias –adis f.</v>
          </cell>
        </row>
        <row r="11886">
          <cell r="A11886" t="str">
            <v>LYCORIS/N</v>
          </cell>
          <cell r="B11886" t="str">
            <v>Lycōris –idis f.</v>
          </cell>
        </row>
        <row r="11887">
          <cell r="A11887" t="str">
            <v>LYCTIVS/A</v>
          </cell>
          <cell r="B11887" t="str">
            <v>Lyctius –a –um</v>
          </cell>
        </row>
        <row r="11888">
          <cell r="A11888" t="str">
            <v>LYCVRGVS/N</v>
          </cell>
          <cell r="B11888" t="str">
            <v>Lycūrgus –ī m.</v>
          </cell>
        </row>
        <row r="11889">
          <cell r="A11889" t="str">
            <v>LYCVS/N</v>
          </cell>
          <cell r="B11889" t="str">
            <v>Lycus –ī m.</v>
          </cell>
        </row>
        <row r="11890">
          <cell r="A11890" t="str">
            <v>LYDI/N</v>
          </cell>
          <cell r="B11890" t="str">
            <v>Lȳdī –ōrum m.</v>
          </cell>
        </row>
        <row r="11891">
          <cell r="A11891" t="str">
            <v>LYDIA/N</v>
          </cell>
          <cell r="B11891" t="str">
            <v xml:space="preserve">Lȳdia –ae f. </v>
          </cell>
        </row>
        <row r="11892">
          <cell r="A11892" t="str">
            <v>LYDIVS/A</v>
          </cell>
          <cell r="B11892" t="str">
            <v>Lȳdius –a –um.</v>
          </cell>
        </row>
        <row r="11893">
          <cell r="A11893" t="str">
            <v>LYDVS/N</v>
          </cell>
        </row>
        <row r="11894">
          <cell r="A11894" t="str">
            <v>LYMPHA</v>
          </cell>
          <cell r="B11894" t="str">
            <v>lympha –ae f.</v>
          </cell>
        </row>
        <row r="11895">
          <cell r="A11895" t="str">
            <v>LYMPHATICVS/1</v>
          </cell>
        </row>
        <row r="11896">
          <cell r="A11896" t="str">
            <v>LYMPHATICVS/2</v>
          </cell>
        </row>
        <row r="11897">
          <cell r="A11897" t="str">
            <v>LYMPHATVS/1</v>
          </cell>
        </row>
        <row r="11898">
          <cell r="A11898" t="str">
            <v>LYMPHATVS/2</v>
          </cell>
          <cell r="B11898" t="str">
            <v>lymphātus –a –um</v>
          </cell>
        </row>
        <row r="11899">
          <cell r="A11899" t="str">
            <v>LYMPHO</v>
          </cell>
          <cell r="B11899" t="str">
            <v>lymphō lymphāre lymphāvī lymphātus</v>
          </cell>
        </row>
        <row r="11900">
          <cell r="A11900" t="str">
            <v>LYNCEVS/N</v>
          </cell>
          <cell r="B11900" t="str">
            <v>Lynceus –eī m.</v>
          </cell>
        </row>
        <row r="11901">
          <cell r="A11901" t="str">
            <v>LYNX</v>
          </cell>
          <cell r="B11901" t="str">
            <v>lynx –lyncis m./f.</v>
          </cell>
        </row>
        <row r="11902">
          <cell r="A11902" t="str">
            <v>LYRA</v>
          </cell>
          <cell r="B11902" t="str">
            <v>lyra –ae f.</v>
          </cell>
        </row>
        <row r="11903">
          <cell r="A11903" t="str">
            <v>LYRCEVS/A</v>
          </cell>
          <cell r="B11903" t="str">
            <v xml:space="preserve">Lyrcēus –a –um </v>
          </cell>
        </row>
        <row r="11904">
          <cell r="A11904" t="str">
            <v>LYRICI</v>
          </cell>
        </row>
        <row r="11905">
          <cell r="A11905" t="str">
            <v>LYRICVS</v>
          </cell>
          <cell r="B11905" t="str">
            <v>lyricus –a –um</v>
          </cell>
        </row>
        <row r="11906">
          <cell r="A11906" t="str">
            <v>LYRNESIVS/A</v>
          </cell>
          <cell r="B11906" t="str">
            <v>Lyrnēsius –a –um</v>
          </cell>
        </row>
        <row r="11907">
          <cell r="A11907" t="str">
            <v>LYRNESVS/N</v>
          </cell>
          <cell r="B11907" t="str">
            <v>Lyrnēsus –ī f.</v>
          </cell>
        </row>
        <row r="11908">
          <cell r="A11908" t="str">
            <v>LYSIAS/N</v>
          </cell>
          <cell r="B11908" t="str">
            <v>Lȳsiās –ae m.</v>
          </cell>
        </row>
        <row r="11909">
          <cell r="A11909" t="str">
            <v>LYSIMACHVS/N</v>
          </cell>
        </row>
        <row r="11910">
          <cell r="A11910" t="str">
            <v>LYSIPPVS/N</v>
          </cell>
        </row>
        <row r="11911">
          <cell r="A11911" t="str">
            <v>LYSIS</v>
          </cell>
        </row>
        <row r="11912">
          <cell r="A11912" t="str">
            <v>LYSO/N</v>
          </cell>
        </row>
        <row r="11913">
          <cell r="A11913" t="str">
            <v>M</v>
          </cell>
          <cell r="B11913" t="str">
            <v>M</v>
          </cell>
        </row>
        <row r="11914">
          <cell r="A11914" t="str">
            <v>M/N</v>
          </cell>
          <cell r="B11914" t="str">
            <v>M.</v>
          </cell>
        </row>
        <row r="11915">
          <cell r="A11915" t="str">
            <v>MA</v>
          </cell>
          <cell r="B11915" t="str">
            <v>ma</v>
          </cell>
        </row>
        <row r="11916">
          <cell r="A11916" t="str">
            <v>MABAN/N1</v>
          </cell>
        </row>
        <row r="11917">
          <cell r="A11917" t="str">
            <v>MACEDO/N</v>
          </cell>
          <cell r="B11917" t="str">
            <v>Macedō –ōnis m.</v>
          </cell>
        </row>
        <row r="11918">
          <cell r="A11918" t="str">
            <v>MACEDONES/N</v>
          </cell>
        </row>
        <row r="11919">
          <cell r="A11919" t="str">
            <v>MACEDONIA/N</v>
          </cell>
          <cell r="B11919" t="str">
            <v>Macedonia –ae f.</v>
          </cell>
        </row>
        <row r="11920">
          <cell r="A11920" t="str">
            <v>MACEDONICVS/N</v>
          </cell>
        </row>
        <row r="11921">
          <cell r="A11921" t="str">
            <v>MACELLVM</v>
          </cell>
        </row>
        <row r="11922">
          <cell r="A11922" t="str">
            <v>MACER</v>
          </cell>
          <cell r="B11922" t="str">
            <v>macer –cra –crum</v>
          </cell>
        </row>
        <row r="11923">
          <cell r="A11923" t="str">
            <v>MACER/N</v>
          </cell>
          <cell r="B11923" t="str">
            <v>Macer –crī m.</v>
          </cell>
        </row>
        <row r="11924">
          <cell r="A11924" t="str">
            <v>MACERATIO</v>
          </cell>
          <cell r="B11924" t="str">
            <v>mācerātiō –ōnis f.</v>
          </cell>
        </row>
        <row r="11925">
          <cell r="A11925" t="str">
            <v>MACERESCO</v>
          </cell>
        </row>
        <row r="11926">
          <cell r="A11926" t="str">
            <v>MACERIA</v>
          </cell>
          <cell r="B11926" t="str">
            <v>māceria –ae f.</v>
          </cell>
        </row>
        <row r="11927">
          <cell r="A11927" t="str">
            <v>MACERO</v>
          </cell>
          <cell r="B11927" t="str">
            <v>mācerō mācerāre –āvī –ātum</v>
          </cell>
        </row>
        <row r="11928">
          <cell r="A11928" t="str">
            <v>MACHAERA</v>
          </cell>
        </row>
        <row r="11929">
          <cell r="A11929" t="str">
            <v>MACHAON/N</v>
          </cell>
          <cell r="B11929" t="str">
            <v>Machāōn –onis m.</v>
          </cell>
        </row>
        <row r="11930">
          <cell r="A11930" t="str">
            <v>MACHINA</v>
          </cell>
          <cell r="B11930" t="str">
            <v>māchina māchinae f.</v>
          </cell>
        </row>
        <row r="11931">
          <cell r="A11931" t="str">
            <v>MACHINAMENTVM</v>
          </cell>
          <cell r="B11931" t="str">
            <v>māchināmentum –ī n</v>
          </cell>
        </row>
        <row r="11932">
          <cell r="A11932" t="str">
            <v>MACHINATIO</v>
          </cell>
          <cell r="B11932" t="str">
            <v>māchinātiō –ōnis f.</v>
          </cell>
        </row>
        <row r="11933">
          <cell r="A11933" t="str">
            <v>MACHINATOR</v>
          </cell>
          <cell r="B11933" t="str">
            <v>māchinātor –ōris m.</v>
          </cell>
        </row>
        <row r="11934">
          <cell r="A11934" t="str">
            <v>MACHINATRIX</v>
          </cell>
        </row>
        <row r="11935">
          <cell r="A11935" t="str">
            <v>MACHINOR</v>
          </cell>
          <cell r="B11935" t="str">
            <v>māchinor māchinārī māchinātus</v>
          </cell>
        </row>
        <row r="11936">
          <cell r="A11936" t="str">
            <v>MACIES</v>
          </cell>
          <cell r="B11936" t="str">
            <v>maciēs –ēī f.</v>
          </cell>
        </row>
        <row r="11937">
          <cell r="A11937" t="str">
            <v>MACILENTVS</v>
          </cell>
          <cell r="B11937" t="str">
            <v>macilentus –a –um</v>
          </cell>
        </row>
        <row r="11938">
          <cell r="A11938" t="str">
            <v>MACRESCO</v>
          </cell>
        </row>
        <row r="11939">
          <cell r="A11939" t="str">
            <v>MACRITAS</v>
          </cell>
        </row>
        <row r="11940">
          <cell r="A11940" t="str">
            <v>MACRO/N</v>
          </cell>
          <cell r="B11940" t="str">
            <v>Macro –ōnis m./n.</v>
          </cell>
        </row>
        <row r="11941">
          <cell r="A11941" t="str">
            <v>MACTABILIS</v>
          </cell>
        </row>
        <row r="11942">
          <cell r="A11942" t="str">
            <v>MACTATOR</v>
          </cell>
        </row>
        <row r="11943">
          <cell r="A11943" t="str">
            <v>MACTATVS</v>
          </cell>
        </row>
        <row r="11944">
          <cell r="A11944" t="str">
            <v>MACTE</v>
          </cell>
          <cell r="B11944" t="str">
            <v>māctus –a –um</v>
          </cell>
        </row>
        <row r="11945">
          <cell r="A11945" t="str">
            <v>MACTO</v>
          </cell>
          <cell r="B11945" t="str">
            <v>mactõ mactāre mactāvī mactātus</v>
          </cell>
        </row>
        <row r="11946">
          <cell r="A11946" t="str">
            <v>MACTVS</v>
          </cell>
        </row>
        <row r="11947">
          <cell r="A11947" t="str">
            <v>MACVLA</v>
          </cell>
          <cell r="B11947" t="str">
            <v>macula –ae f.</v>
          </cell>
        </row>
        <row r="11948">
          <cell r="A11948" t="str">
            <v>MACVLO</v>
          </cell>
          <cell r="B11948" t="str">
            <v>maculō maculāre maculāvī maculātus</v>
          </cell>
        </row>
        <row r="11949">
          <cell r="A11949" t="str">
            <v>MACVLOSVS</v>
          </cell>
          <cell r="B11949" t="str">
            <v>maculōsus –a –um</v>
          </cell>
        </row>
        <row r="11950">
          <cell r="A11950" t="str">
            <v>MADEFACIO</v>
          </cell>
          <cell r="B11950" t="str">
            <v>madefaciō –ere –fēcī –factus ; (pass.) –madefīō –factus sum –fierī</v>
          </cell>
        </row>
        <row r="11951">
          <cell r="A11951" t="str">
            <v>MADEFIO</v>
          </cell>
          <cell r="B11951" t="str">
            <v>madefīō –fieri –factus</v>
          </cell>
        </row>
        <row r="11952">
          <cell r="A11952" t="str">
            <v>MADEIA</v>
          </cell>
          <cell r="B11952" t="str">
            <v>ma deia</v>
          </cell>
        </row>
        <row r="11953">
          <cell r="A11953" t="str">
            <v>MADEO</v>
          </cell>
          <cell r="B11953" t="str">
            <v>madeō –ēre</v>
          </cell>
        </row>
        <row r="11954">
          <cell r="A11954" t="str">
            <v>MADESCO</v>
          </cell>
          <cell r="B11954" t="str">
            <v>madēscō –ere –maduī</v>
          </cell>
        </row>
        <row r="11955">
          <cell r="A11955" t="str">
            <v>MADIDVS</v>
          </cell>
          <cell r="B11955" t="str">
            <v>madidus –a –um</v>
          </cell>
        </row>
        <row r="11956">
          <cell r="A11956" t="str">
            <v>MAEANDER</v>
          </cell>
          <cell r="B11956" t="str">
            <v>Maeander –drī m.</v>
          </cell>
        </row>
        <row r="11957">
          <cell r="A11957" t="str">
            <v>MAECENAS/N</v>
          </cell>
          <cell r="B11957" t="str">
            <v>Maecēnas –ātis m.</v>
          </cell>
        </row>
        <row r="11958">
          <cell r="A11958" t="str">
            <v>MAECENATIANVS/N</v>
          </cell>
          <cell r="B11958" t="str">
            <v>Maecenatianus –ī m.</v>
          </cell>
        </row>
        <row r="11959">
          <cell r="A11959" t="str">
            <v>MAECILIA/N</v>
          </cell>
          <cell r="B11959" t="str">
            <v>Maecilius –a –um</v>
          </cell>
        </row>
        <row r="11960">
          <cell r="A11960" t="str">
            <v>MAECILIVS/N</v>
          </cell>
        </row>
        <row r="11961">
          <cell r="A11961" t="str">
            <v>MAELIVS/N</v>
          </cell>
          <cell r="B11961" t="str">
            <v>Maelius –iī m.</v>
          </cell>
        </row>
        <row r="11962">
          <cell r="A11962" t="str">
            <v>MAELMIN/N</v>
          </cell>
          <cell r="B11962" t="str">
            <v xml:space="preserve">Maelmin </v>
          </cell>
        </row>
        <row r="11963">
          <cell r="A11963" t="str">
            <v>MAENA</v>
          </cell>
        </row>
        <row r="11964">
          <cell r="A11964" t="str">
            <v>MAENALA/N</v>
          </cell>
          <cell r="B11964" t="str">
            <v>Maenalus –ī m.</v>
          </cell>
        </row>
        <row r="11965">
          <cell r="A11965" t="str">
            <v>MAENALIVS/A</v>
          </cell>
          <cell r="B11965" t="str">
            <v>Maenalius –a –um</v>
          </cell>
        </row>
        <row r="11966">
          <cell r="A11966" t="str">
            <v>MAENALIVS/N</v>
          </cell>
          <cell r="B11966" t="str">
            <v>Maenalius –a –um</v>
          </cell>
        </row>
        <row r="11967">
          <cell r="A11967" t="str">
            <v>MAENALVS/N</v>
          </cell>
          <cell r="B11967" t="str">
            <v>Maenalus –ī m. or Maenala –ōrum n.</v>
          </cell>
        </row>
        <row r="11968">
          <cell r="A11968" t="str">
            <v>MAENAS</v>
          </cell>
          <cell r="B11968" t="str">
            <v>Maenas –adis f.</v>
          </cell>
        </row>
        <row r="11969">
          <cell r="A11969" t="str">
            <v>MAENAS/N</v>
          </cell>
          <cell r="B11969" t="str">
            <v>Maenas –adis f.</v>
          </cell>
        </row>
        <row r="11970">
          <cell r="A11970" t="str">
            <v>MAENIANVM/N</v>
          </cell>
        </row>
        <row r="11971">
          <cell r="A11971" t="str">
            <v>MAENIANVS/N</v>
          </cell>
          <cell r="B11971" t="str">
            <v>Maeniānus –a –um</v>
          </cell>
        </row>
        <row r="11972">
          <cell r="A11972" t="str">
            <v>MAENIVS/N</v>
          </cell>
          <cell r="B11972" t="str">
            <v>Maenius –iī m.</v>
          </cell>
        </row>
        <row r="11973">
          <cell r="A11973" t="str">
            <v>MAEON/N</v>
          </cell>
          <cell r="B11973" t="str">
            <v>Maeōn –onis m.</v>
          </cell>
        </row>
        <row r="11974">
          <cell r="A11974" t="str">
            <v>MAEONIA/N</v>
          </cell>
          <cell r="B11974" t="str">
            <v>Maeonia –ae f.</v>
          </cell>
        </row>
        <row r="11975">
          <cell r="A11975" t="str">
            <v>MAEONIDAE/N</v>
          </cell>
          <cell r="B11975" t="str">
            <v>Maeonidae –ārum m.</v>
          </cell>
        </row>
        <row r="11976">
          <cell r="A11976" t="str">
            <v>MAEONIDES/N</v>
          </cell>
          <cell r="B11976" t="str">
            <v>Maeonidēs –ae m.</v>
          </cell>
        </row>
        <row r="11977">
          <cell r="A11977" t="str">
            <v>MAEONIVS/A</v>
          </cell>
          <cell r="B11977" t="str">
            <v>Maeonius –a –um</v>
          </cell>
        </row>
        <row r="11978">
          <cell r="A11978" t="str">
            <v>MAEOTIVS/A</v>
          </cell>
          <cell r="B11978" t="str">
            <v>Maeōtius –a –um</v>
          </cell>
        </row>
        <row r="11979">
          <cell r="A11979" t="str">
            <v>MAERA/N</v>
          </cell>
        </row>
        <row r="11980">
          <cell r="A11980" t="str">
            <v>MAERENS</v>
          </cell>
        </row>
        <row r="11981">
          <cell r="A11981" t="str">
            <v>MAEREO</v>
          </cell>
          <cell r="B11981" t="str">
            <v>maereō –ēre</v>
          </cell>
        </row>
        <row r="11982">
          <cell r="A11982" t="str">
            <v>MAEROR</v>
          </cell>
          <cell r="B11982" t="str">
            <v>maeror maerōris m.</v>
          </cell>
        </row>
        <row r="11983">
          <cell r="A11983" t="str">
            <v>MAESTITIA</v>
          </cell>
          <cell r="B11983" t="str">
            <v>maestitia –ae f.</v>
          </cell>
        </row>
        <row r="11984">
          <cell r="A11984" t="str">
            <v>MAESTVS</v>
          </cell>
          <cell r="B11984" t="str">
            <v>maestus –a –um</v>
          </cell>
        </row>
        <row r="11985">
          <cell r="A11985" t="str">
            <v>MAEVIVS/N</v>
          </cell>
          <cell r="B11985" t="str">
            <v>Maevius –ī m.</v>
          </cell>
        </row>
        <row r="11986">
          <cell r="A11986" t="str">
            <v>MAGA</v>
          </cell>
        </row>
        <row r="11987">
          <cell r="A11987" t="str">
            <v>MAGALIA</v>
          </cell>
          <cell r="B11987" t="str">
            <v>māgālia –ium n. pl</v>
          </cell>
        </row>
        <row r="11988">
          <cell r="A11988" t="str">
            <v>MAGETOBRIGA/N</v>
          </cell>
          <cell r="B11988" t="str">
            <v>Magetobriga –ae f.</v>
          </cell>
        </row>
        <row r="11989">
          <cell r="A11989" t="str">
            <v>MAGICVS</v>
          </cell>
          <cell r="B11989" t="str">
            <v>magicus –a –um</v>
          </cell>
        </row>
        <row r="11990">
          <cell r="A11990" t="str">
            <v>MAGIS/2</v>
          </cell>
          <cell r="B11990" t="str">
            <v>magis or mage</v>
          </cell>
        </row>
        <row r="11991">
          <cell r="A11991" t="str">
            <v>MAGISTER</v>
          </cell>
          <cell r="B11991" t="str">
            <v>magister magistrī m.</v>
          </cell>
        </row>
        <row r="11992">
          <cell r="A11992" t="str">
            <v>MAGISTERIVM</v>
          </cell>
          <cell r="B11992" t="str">
            <v>magisterium –ī n.</v>
          </cell>
        </row>
        <row r="11993">
          <cell r="A11993" t="str">
            <v>MAGISTRA</v>
          </cell>
          <cell r="B11993" t="str">
            <v>magistra –ae f.</v>
          </cell>
        </row>
        <row r="11994">
          <cell r="A11994" t="str">
            <v>MAGISTRATVS</v>
          </cell>
          <cell r="B11994" t="str">
            <v>magistrātus magistrātūs m.</v>
          </cell>
        </row>
        <row r="11995">
          <cell r="A11995" t="str">
            <v>MAGIVS/N</v>
          </cell>
          <cell r="B11995" t="str">
            <v>Magius –ī m.</v>
          </cell>
        </row>
        <row r="11996">
          <cell r="A11996" t="str">
            <v>MAGNANIMITAS</v>
          </cell>
        </row>
        <row r="11997">
          <cell r="A11997" t="str">
            <v>MAGNANIMVS</v>
          </cell>
          <cell r="B11997" t="str">
            <v>magnanimus –a –um</v>
          </cell>
        </row>
        <row r="11998">
          <cell r="A11998" t="str">
            <v>MAGNAS</v>
          </cell>
        </row>
        <row r="11999">
          <cell r="A11999" t="str">
            <v>MAGNAVOCE</v>
          </cell>
          <cell r="B11999" t="str">
            <v>magnā vōce</v>
          </cell>
        </row>
        <row r="12000">
          <cell r="A12000" t="str">
            <v>MAGNES</v>
          </cell>
          <cell r="B12000" t="str">
            <v>magnēs –ētis m.</v>
          </cell>
        </row>
        <row r="12001">
          <cell r="A12001" t="str">
            <v>MAGNETICVS</v>
          </cell>
          <cell r="B12001" t="str">
            <v>magnēticus –a –um</v>
          </cell>
        </row>
        <row r="12002">
          <cell r="A12002" t="str">
            <v>MAGNIFICENS</v>
          </cell>
        </row>
        <row r="12003">
          <cell r="A12003" t="str">
            <v>MAGNIFICENTIA</v>
          </cell>
          <cell r="B12003" t="str">
            <v>magnificentia –ae f.</v>
          </cell>
        </row>
        <row r="12004">
          <cell r="A12004" t="str">
            <v>MAGNIFICO</v>
          </cell>
        </row>
        <row r="12005">
          <cell r="A12005" t="str">
            <v>MAGNIFICVS</v>
          </cell>
          <cell r="B12005" t="str">
            <v>magnificus –a –um</v>
          </cell>
        </row>
        <row r="12006">
          <cell r="A12006" t="str">
            <v>MAGNIHABEO</v>
          </cell>
          <cell r="B12006" t="str">
            <v>māgnī habeō</v>
          </cell>
        </row>
        <row r="12007">
          <cell r="A12007" t="str">
            <v>MAGNILOQVVS</v>
          </cell>
          <cell r="B12007" t="str">
            <v>magniloquus –a –um</v>
          </cell>
        </row>
        <row r="12008">
          <cell r="A12008" t="str">
            <v>MAGNITVDO</v>
          </cell>
          <cell r="B12008" t="str">
            <v>magnitūdō magnitūdinis f.</v>
          </cell>
        </row>
        <row r="12009">
          <cell r="A12009" t="str">
            <v>MAGNOPERE</v>
          </cell>
          <cell r="B12009" t="str">
            <v>magnopere</v>
          </cell>
        </row>
        <row r="12010">
          <cell r="A12010" t="str">
            <v>MAGNORISV</v>
          </cell>
          <cell r="B12010" t="str">
            <v>magnō rīsū</v>
          </cell>
        </row>
        <row r="12011">
          <cell r="A12011" t="str">
            <v>MAGNVM/2</v>
          </cell>
          <cell r="B12011" t="str">
            <v>māgnum</v>
          </cell>
        </row>
        <row r="12012">
          <cell r="A12012" t="str">
            <v>MAGNVMITER</v>
          </cell>
          <cell r="B12012" t="str">
            <v>magnum iter</v>
          </cell>
        </row>
        <row r="12013">
          <cell r="A12013" t="str">
            <v>MAGNVS</v>
          </cell>
          <cell r="B12013" t="str">
            <v>māgnus –a –um</v>
          </cell>
        </row>
        <row r="12014">
          <cell r="A12014" t="str">
            <v>MAGNVS/N</v>
          </cell>
          <cell r="B12014" t="str">
            <v>Magnus –ī m.</v>
          </cell>
        </row>
        <row r="12015">
          <cell r="A12015" t="str">
            <v>MAGO/N</v>
          </cell>
          <cell r="B12015" t="str">
            <v>Māgō Māgōnis m.</v>
          </cell>
        </row>
        <row r="12016">
          <cell r="A12016" t="str">
            <v>MAGVS/1</v>
          </cell>
          <cell r="B12016" t="str">
            <v>magus magī m.</v>
          </cell>
        </row>
        <row r="12017">
          <cell r="A12017" t="str">
            <v>MAGVS/2</v>
          </cell>
        </row>
        <row r="12018">
          <cell r="A12018" t="str">
            <v>MAGVS/N</v>
          </cell>
          <cell r="B12018" t="str">
            <v>Magus –ī m.</v>
          </cell>
        </row>
        <row r="12019">
          <cell r="A12019" t="str">
            <v>MAIA/N</v>
          </cell>
          <cell r="B12019" t="str">
            <v>Māia –ae f.</v>
          </cell>
        </row>
        <row r="12020">
          <cell r="A12020" t="str">
            <v>MAIESTAS</v>
          </cell>
          <cell r="B12020" t="str">
            <v>māiestās –ātis f.</v>
          </cell>
        </row>
        <row r="12021">
          <cell r="A12021" t="str">
            <v>MAIESTVS</v>
          </cell>
          <cell r="B12021" t="str">
            <v xml:space="preserve">maiestus –a –um </v>
          </cell>
        </row>
        <row r="12022">
          <cell r="A12022" t="str">
            <v>MAIOR</v>
          </cell>
          <cell r="B12022" t="str">
            <v>maior māius</v>
          </cell>
        </row>
        <row r="12023">
          <cell r="A12023" t="str">
            <v>MAIORES</v>
          </cell>
          <cell r="B12023" t="str">
            <v>maiōrēs maiōrum m. pl.</v>
          </cell>
        </row>
        <row r="12024">
          <cell r="A12024" t="str">
            <v>MAIVS/N</v>
          </cell>
          <cell r="B12024" t="str">
            <v>Maius –a –um</v>
          </cell>
        </row>
        <row r="12025">
          <cell r="A12025" t="str">
            <v>MAIVSCVLVS</v>
          </cell>
        </row>
        <row r="12026">
          <cell r="A12026" t="str">
            <v>MAIZIVM</v>
          </cell>
          <cell r="B12026" t="str">
            <v xml:space="preserve">maizium –ī n. </v>
          </cell>
        </row>
        <row r="12027">
          <cell r="A12027" t="str">
            <v>MALA</v>
          </cell>
          <cell r="B12027" t="str">
            <v>māla –ae f.</v>
          </cell>
        </row>
        <row r="12028">
          <cell r="A12028" t="str">
            <v>MALACIA</v>
          </cell>
          <cell r="B12028" t="str">
            <v>malacia –ae f.</v>
          </cell>
        </row>
        <row r="12029">
          <cell r="A12029" t="str">
            <v>MALAXO</v>
          </cell>
        </row>
        <row r="12030">
          <cell r="A12030" t="str">
            <v>MALCOLM/N1</v>
          </cell>
        </row>
        <row r="12031">
          <cell r="A12031" t="str">
            <v>MALE</v>
          </cell>
          <cell r="B12031" t="str">
            <v>male</v>
          </cell>
        </row>
        <row r="12032">
          <cell r="A12032" t="str">
            <v>MALEA/N</v>
          </cell>
          <cell r="B12032" t="str">
            <v>Malea –ae f.</v>
          </cell>
        </row>
        <row r="12033">
          <cell r="A12033" t="str">
            <v>MALEDICENS</v>
          </cell>
        </row>
        <row r="12034">
          <cell r="A12034" t="str">
            <v>MALEDICO</v>
          </cell>
          <cell r="B12034" t="str">
            <v>maledīcō or malē dīcō –cere –xi –ctum</v>
          </cell>
        </row>
        <row r="12035">
          <cell r="A12035" t="str">
            <v>MALEDICTIO</v>
          </cell>
          <cell r="B12035" t="str">
            <v>maledictiō –ōnis f.</v>
          </cell>
        </row>
        <row r="12036">
          <cell r="A12036" t="str">
            <v>MALEDICTVM</v>
          </cell>
          <cell r="B12036" t="str">
            <v>maledictum –ī n.</v>
          </cell>
        </row>
        <row r="12037">
          <cell r="A12037" t="str">
            <v>MALEDICVS</v>
          </cell>
          <cell r="B12037" t="str">
            <v>maledicus –a –um</v>
          </cell>
        </row>
        <row r="12038">
          <cell r="A12038" t="str">
            <v>MALEFACIO</v>
          </cell>
        </row>
        <row r="12039">
          <cell r="A12039" t="str">
            <v>MALEFACTOR</v>
          </cell>
          <cell r="B12039" t="str">
            <v>malefactor –ōris m.</v>
          </cell>
        </row>
        <row r="12040">
          <cell r="A12040" t="str">
            <v>MALEFACTVM</v>
          </cell>
        </row>
        <row r="12041">
          <cell r="A12041" t="str">
            <v>MALEFICIVM</v>
          </cell>
          <cell r="B12041" t="str">
            <v>maleficium –ī n.</v>
          </cell>
        </row>
        <row r="12042">
          <cell r="A12042" t="str">
            <v>MALEFICVS</v>
          </cell>
          <cell r="B12042" t="str">
            <v>maleficus –a –um</v>
          </cell>
        </row>
        <row r="12043">
          <cell r="A12043" t="str">
            <v>MALESVADVS</v>
          </cell>
          <cell r="B12043" t="str">
            <v>malesuādus –a –um</v>
          </cell>
        </row>
        <row r="12044">
          <cell r="A12044" t="str">
            <v>MALEVOLENTIA</v>
          </cell>
        </row>
        <row r="12045">
          <cell r="A12045" t="str">
            <v>MALEVOLVS</v>
          </cell>
        </row>
        <row r="12046">
          <cell r="A12046" t="str">
            <v>MALICORIVM</v>
          </cell>
          <cell r="B12046" t="str">
            <v>mālicorium –iī n.</v>
          </cell>
        </row>
        <row r="12047">
          <cell r="A12047" t="str">
            <v>MALIFER</v>
          </cell>
          <cell r="B12047" t="str">
            <v>mālifer –era –erum</v>
          </cell>
        </row>
        <row r="12048">
          <cell r="A12048" t="str">
            <v>MALIGNITAS</v>
          </cell>
          <cell r="B12048" t="str">
            <v xml:space="preserve">malignitas –tātis f. </v>
          </cell>
        </row>
        <row r="12049">
          <cell r="A12049" t="str">
            <v>MALIGNVS</v>
          </cell>
          <cell r="B12049" t="str">
            <v>malignus –a –um</v>
          </cell>
        </row>
        <row r="12050">
          <cell r="A12050" t="str">
            <v>MALITIA</v>
          </cell>
          <cell r="B12050" t="str">
            <v>malitia –ae f.</v>
          </cell>
        </row>
        <row r="12051">
          <cell r="A12051" t="str">
            <v>MALITIOSA/N</v>
          </cell>
        </row>
        <row r="12052">
          <cell r="A12052" t="str">
            <v>MALIVS/N</v>
          </cell>
          <cell r="B12052" t="str">
            <v>Mālius –a –um</v>
          </cell>
        </row>
        <row r="12053">
          <cell r="A12053" t="str">
            <v>MALLEOLVS</v>
          </cell>
          <cell r="B12053" t="str">
            <v>malleolus malleolī m.</v>
          </cell>
        </row>
        <row r="12054">
          <cell r="A12054" t="str">
            <v>MALLEOLVS/N</v>
          </cell>
          <cell r="B12054" t="str">
            <v>Malleolus –ī m.</v>
          </cell>
        </row>
        <row r="12055">
          <cell r="A12055" t="str">
            <v>MALLEVS</v>
          </cell>
          <cell r="B12055" t="str">
            <v>malleus –ī m.</v>
          </cell>
        </row>
        <row r="12056">
          <cell r="A12056" t="str">
            <v>MALLVS</v>
          </cell>
        </row>
        <row r="12057">
          <cell r="A12057" t="str">
            <v>MALO</v>
          </cell>
          <cell r="B12057" t="str">
            <v>mālō mālle māluī</v>
          </cell>
        </row>
        <row r="12058">
          <cell r="A12058" t="str">
            <v>MALOBATHRON</v>
          </cell>
        </row>
        <row r="12059">
          <cell r="A12059" t="str">
            <v>MALTINVS/N</v>
          </cell>
          <cell r="B12059" t="str">
            <v>Maltinus (Malthinus) –ī m.</v>
          </cell>
        </row>
        <row r="12060">
          <cell r="A12060" t="str">
            <v>MALVA</v>
          </cell>
        </row>
        <row r="12061">
          <cell r="A12061" t="str">
            <v>MALVM/1</v>
          </cell>
          <cell r="B12061" t="str">
            <v>malum malī n.</v>
          </cell>
        </row>
        <row r="12062">
          <cell r="A12062" t="str">
            <v>MALVM/2</v>
          </cell>
          <cell r="B12062" t="str">
            <v>malum malī n.</v>
          </cell>
        </row>
        <row r="12063">
          <cell r="A12063" t="str">
            <v>MALVM/3</v>
          </cell>
          <cell r="B12063" t="str">
            <v>malum</v>
          </cell>
        </row>
        <row r="12064">
          <cell r="A12064" t="str">
            <v>MALVS/1</v>
          </cell>
          <cell r="B12064" t="str">
            <v>mālus –ī m.</v>
          </cell>
        </row>
        <row r="12065">
          <cell r="A12065" t="str">
            <v>MALVS/2</v>
          </cell>
          <cell r="B12065" t="str">
            <v>mālus –ī f.</v>
          </cell>
        </row>
        <row r="12066">
          <cell r="A12066" t="str">
            <v>MALVS/3</v>
          </cell>
          <cell r="B12066" t="str">
            <v>malus –a –um</v>
          </cell>
        </row>
        <row r="12067">
          <cell r="A12067" t="str">
            <v>MAMERCVS/N</v>
          </cell>
          <cell r="B12067" t="str">
            <v>Māmercus –ī m.</v>
          </cell>
        </row>
        <row r="12068">
          <cell r="A12068" t="str">
            <v>MAMERTINI/N</v>
          </cell>
        </row>
        <row r="12069">
          <cell r="A12069" t="str">
            <v>MAMERTINVS/N</v>
          </cell>
        </row>
        <row r="12070">
          <cell r="A12070" t="str">
            <v>MAMILIVS/N</v>
          </cell>
          <cell r="B12070" t="str">
            <v>Mamilius –iī m.</v>
          </cell>
        </row>
        <row r="12071">
          <cell r="A12071" t="str">
            <v>MAMILLA</v>
          </cell>
          <cell r="B12071" t="str">
            <v>mamilla –ae f.</v>
          </cell>
        </row>
        <row r="12072">
          <cell r="A12072" t="str">
            <v>MAMMA</v>
          </cell>
          <cell r="B12072" t="str">
            <v>mamma –ae f.</v>
          </cell>
        </row>
        <row r="12073">
          <cell r="A12073" t="str">
            <v>MAMMAEA/N</v>
          </cell>
          <cell r="B12073" t="str">
            <v>Mammaea –ae f.</v>
          </cell>
        </row>
        <row r="12074">
          <cell r="A12074" t="str">
            <v>MAMMOSVS</v>
          </cell>
        </row>
        <row r="12075">
          <cell r="A12075" t="str">
            <v>MAMVRRA/N</v>
          </cell>
          <cell r="B12075" t="str">
            <v>Māmurra –ae m.</v>
          </cell>
        </row>
        <row r="12076">
          <cell r="A12076" t="str">
            <v>MANABILIS</v>
          </cell>
        </row>
        <row r="12077">
          <cell r="A12077" t="str">
            <v>MANAEVS</v>
          </cell>
        </row>
        <row r="12078">
          <cell r="A12078" t="str">
            <v>MANCEPS</v>
          </cell>
          <cell r="B12078" t="str">
            <v>manceps –cipis m.</v>
          </cell>
        </row>
        <row r="12079">
          <cell r="A12079" t="str">
            <v>MANCIA/N</v>
          </cell>
        </row>
        <row r="12080">
          <cell r="A12080" t="str">
            <v>MANCINIANVS/A</v>
          </cell>
          <cell r="B12080" t="str">
            <v xml:space="preserve">Mancīniānus –a –um </v>
          </cell>
        </row>
        <row r="12081">
          <cell r="A12081" t="str">
            <v>MANCINVS/N</v>
          </cell>
        </row>
        <row r="12082">
          <cell r="A12082" t="str">
            <v>MANCIPIVM</v>
          </cell>
          <cell r="B12082" t="str">
            <v xml:space="preserve">mancipium –ī n. </v>
          </cell>
        </row>
        <row r="12083">
          <cell r="A12083" t="str">
            <v>MANCIPO</v>
          </cell>
        </row>
        <row r="12084">
          <cell r="A12084" t="str">
            <v>MANCVS</v>
          </cell>
        </row>
        <row r="12085">
          <cell r="A12085" t="str">
            <v>MANDATVM</v>
          </cell>
          <cell r="B12085" t="str">
            <v>mandātum –ī n.</v>
          </cell>
        </row>
        <row r="12086">
          <cell r="A12086" t="str">
            <v>MANDATVS</v>
          </cell>
          <cell r="B12086" t="str">
            <v>mandātus -a -um</v>
          </cell>
        </row>
        <row r="12087">
          <cell r="A12087" t="str">
            <v>MANDELA</v>
          </cell>
        </row>
        <row r="12088">
          <cell r="A12088" t="str">
            <v>MANDO/1</v>
          </cell>
        </row>
        <row r="12089">
          <cell r="A12089" t="str">
            <v>MANDO/2</v>
          </cell>
          <cell r="B12089" t="str">
            <v>mandō mandāre mandāvī mandātus</v>
          </cell>
        </row>
        <row r="12090">
          <cell r="A12090" t="str">
            <v>MANDO/3</v>
          </cell>
          <cell r="B12090" t="str">
            <v>mandō –ere –mandī –mānsus</v>
          </cell>
        </row>
        <row r="12091">
          <cell r="A12091" t="str">
            <v>MANDRA</v>
          </cell>
        </row>
        <row r="12092">
          <cell r="A12092" t="str">
            <v>MANDVBII/N</v>
          </cell>
          <cell r="B12092" t="str">
            <v xml:space="preserve">Mandubiī –ōrum m. </v>
          </cell>
        </row>
        <row r="12093">
          <cell r="A12093" t="str">
            <v>MANDVBRACIVS/N</v>
          </cell>
          <cell r="B12093" t="str">
            <v>Mandubracius –ī m.</v>
          </cell>
        </row>
        <row r="12094">
          <cell r="A12094" t="str">
            <v>MANDVCO/1</v>
          </cell>
        </row>
        <row r="12095">
          <cell r="A12095" t="str">
            <v>MANDVCO/2</v>
          </cell>
          <cell r="B12095" t="str">
            <v>mandūcō mandūcāre</v>
          </cell>
        </row>
        <row r="12096">
          <cell r="A12096" t="str">
            <v>MANE/1</v>
          </cell>
          <cell r="B12096" t="str">
            <v>māne</v>
          </cell>
        </row>
        <row r="12097">
          <cell r="A12097" t="str">
            <v>MANE/2</v>
          </cell>
          <cell r="B12097" t="str">
            <v>māne</v>
          </cell>
        </row>
        <row r="12098">
          <cell r="A12098" t="str">
            <v>MANEO</v>
          </cell>
          <cell r="B12098" t="str">
            <v>maneō manēre mānsī mānsūrus</v>
          </cell>
        </row>
        <row r="12099">
          <cell r="A12099" t="str">
            <v>MANES</v>
          </cell>
          <cell r="B12099" t="str">
            <v>mānēs –ium m. pl</v>
          </cell>
        </row>
        <row r="12100">
          <cell r="A12100" t="str">
            <v>MANES/N</v>
          </cell>
          <cell r="B12100" t="str">
            <v>Mānēs –ium m.</v>
          </cell>
        </row>
        <row r="12101">
          <cell r="A12101" t="str">
            <v>MANGO</v>
          </cell>
        </row>
        <row r="12102">
          <cell r="A12102" t="str">
            <v>MANICA</v>
          </cell>
          <cell r="B12102" t="str">
            <v>manica –ae f.</v>
          </cell>
        </row>
        <row r="12103">
          <cell r="A12103" t="str">
            <v>MANICATVS</v>
          </cell>
        </row>
        <row r="12104">
          <cell r="A12104" t="str">
            <v>MANICVLVS</v>
          </cell>
        </row>
        <row r="12105">
          <cell r="A12105" t="str">
            <v>MANIFESTE</v>
          </cell>
          <cell r="B12105" t="str">
            <v>manifēstē</v>
          </cell>
        </row>
        <row r="12106">
          <cell r="A12106" t="str">
            <v>MANIFESTO/1</v>
          </cell>
        </row>
        <row r="12107">
          <cell r="A12107" t="str">
            <v>MANIFESTO/2</v>
          </cell>
          <cell r="B12107" t="str">
            <v>manifēstō</v>
          </cell>
        </row>
        <row r="12108">
          <cell r="A12108" t="str">
            <v>MANIFESTVS</v>
          </cell>
          <cell r="B12108" t="str">
            <v>manifēstus –a –um</v>
          </cell>
        </row>
        <row r="12109">
          <cell r="A12109" t="str">
            <v>MANILIVS/N</v>
          </cell>
          <cell r="B12109" t="str">
            <v>Manilius –iī m.</v>
          </cell>
        </row>
        <row r="12110">
          <cell r="A12110" t="str">
            <v>MANIPVLARIS/2</v>
          </cell>
          <cell r="B12110" t="str">
            <v>manipulāris –is m.</v>
          </cell>
        </row>
        <row r="12111">
          <cell r="A12111" t="str">
            <v>MANIPVLARIVS</v>
          </cell>
          <cell r="B12111" t="str">
            <v>manipulārius –a –um</v>
          </cell>
        </row>
        <row r="12112">
          <cell r="A12112" t="str">
            <v>MANIPVLVS</v>
          </cell>
          <cell r="B12112" t="str">
            <v>manipulus –ī m.</v>
          </cell>
        </row>
        <row r="12113">
          <cell r="A12113" t="str">
            <v>MANIVS/N</v>
          </cell>
          <cell r="B12113" t="str">
            <v>Manius –iī m.</v>
          </cell>
        </row>
        <row r="12114">
          <cell r="A12114" t="str">
            <v>MANLIANVS/N</v>
          </cell>
          <cell r="B12114" t="str">
            <v>Mānliānus –a –um</v>
          </cell>
        </row>
        <row r="12115">
          <cell r="A12115" t="str">
            <v>MANLIVS/N</v>
          </cell>
          <cell r="B12115" t="str">
            <v>Mānlius –iī m.</v>
          </cell>
        </row>
        <row r="12116">
          <cell r="A12116" t="str">
            <v>MANNICIVS/N</v>
          </cell>
        </row>
        <row r="12117">
          <cell r="A12117" t="str">
            <v>MANNVS</v>
          </cell>
        </row>
        <row r="12118">
          <cell r="A12118" t="str">
            <v>MANO</v>
          </cell>
          <cell r="B12118" t="str">
            <v>mānō mānāre mānāvī mānātus</v>
          </cell>
        </row>
        <row r="12119">
          <cell r="A12119" t="str">
            <v>MANSIO</v>
          </cell>
          <cell r="B12119" t="str">
            <v>mānsiō –ōnis f.</v>
          </cell>
        </row>
        <row r="12120">
          <cell r="A12120" t="str">
            <v>MANSITO</v>
          </cell>
        </row>
        <row r="12121">
          <cell r="A12121" t="str">
            <v>MANSVEFACIO</v>
          </cell>
          <cell r="B12121" t="str">
            <v>mānsuē–faciō –facere –fēcī –factum</v>
          </cell>
        </row>
        <row r="12122">
          <cell r="A12122" t="str">
            <v>MANSVES</v>
          </cell>
        </row>
        <row r="12123">
          <cell r="A12123" t="str">
            <v>MANSVESCO</v>
          </cell>
          <cell r="B12123" t="str">
            <v xml:space="preserve">mān–suēscō –suēscere –suēvī –suētum </v>
          </cell>
        </row>
        <row r="12124">
          <cell r="A12124" t="str">
            <v>MANSVETVDO</v>
          </cell>
          <cell r="B12124" t="str">
            <v>mānsuētūdō –inis f.</v>
          </cell>
        </row>
        <row r="12125">
          <cell r="A12125" t="str">
            <v>MANSVETVS</v>
          </cell>
        </row>
        <row r="12126">
          <cell r="A12126" t="str">
            <v>MANTELE</v>
          </cell>
          <cell r="B12126" t="str">
            <v>mantēle –is n.</v>
          </cell>
        </row>
        <row r="12127">
          <cell r="A12127" t="str">
            <v>MANTICA</v>
          </cell>
          <cell r="B12127" t="str">
            <v>mantica manticae f.</v>
          </cell>
        </row>
        <row r="12128">
          <cell r="A12128" t="str">
            <v>MANTISA</v>
          </cell>
          <cell r="B12128" t="str">
            <v>mantīsa or mantissa –ae f.</v>
          </cell>
        </row>
        <row r="12129">
          <cell r="A12129" t="str">
            <v>MANTO/N</v>
          </cell>
          <cell r="B12129" t="str">
            <v>Mantō –ūs f.</v>
          </cell>
        </row>
        <row r="12130">
          <cell r="A12130" t="str">
            <v>MANTVA/N</v>
          </cell>
          <cell r="B12130" t="str">
            <v>Mantua –ae f.</v>
          </cell>
        </row>
        <row r="12131">
          <cell r="A12131" t="str">
            <v>MANVALIS</v>
          </cell>
        </row>
        <row r="12132">
          <cell r="A12132" t="str">
            <v>MANVBIAE</v>
          </cell>
          <cell r="B12132" t="str">
            <v>manubiae –ārum f.</v>
          </cell>
        </row>
        <row r="12133">
          <cell r="A12133" t="str">
            <v>MANVBRIVM</v>
          </cell>
        </row>
        <row r="12134">
          <cell r="A12134" t="str">
            <v>MANVCIOLVM</v>
          </cell>
          <cell r="B12134" t="str">
            <v>manuciolum (manic–) –ī m.</v>
          </cell>
        </row>
        <row r="12135">
          <cell r="A12135" t="str">
            <v>MANVCLA</v>
          </cell>
        </row>
        <row r="12136">
          <cell r="A12136" t="str">
            <v>MANVLEATVS</v>
          </cell>
          <cell r="B12136" t="str">
            <v>manuleātus –a –um</v>
          </cell>
        </row>
        <row r="12137">
          <cell r="A12137" t="str">
            <v>MANVMISSIO</v>
          </cell>
          <cell r="B12137" t="str">
            <v>manūmissiō –ōnis f.</v>
          </cell>
        </row>
        <row r="12138">
          <cell r="A12138" t="str">
            <v>MANVMITTO</v>
          </cell>
          <cell r="B12138" t="str">
            <v>manūmittō or manū mittō manūmittere manūmīsī manūmissum</v>
          </cell>
        </row>
        <row r="12139">
          <cell r="A12139" t="str">
            <v>MANVPRETIOSVS</v>
          </cell>
        </row>
        <row r="12140">
          <cell r="A12140" t="str">
            <v>MANVPRETIVM</v>
          </cell>
          <cell r="B12140" t="str">
            <v>manupretium or manūs pretium –ī n.</v>
          </cell>
        </row>
        <row r="12141">
          <cell r="A12141" t="str">
            <v>MANVS/1</v>
          </cell>
          <cell r="B12141" t="str">
            <v>manus manūs f.</v>
          </cell>
        </row>
        <row r="12142">
          <cell r="A12142" t="str">
            <v>MANVS/2</v>
          </cell>
        </row>
        <row r="12143">
          <cell r="A12143" t="str">
            <v>MAPALIA</v>
          </cell>
          <cell r="B12143" t="str">
            <v>mapālia –ium n.</v>
          </cell>
        </row>
        <row r="12144">
          <cell r="A12144" t="str">
            <v>MAPPA</v>
          </cell>
          <cell r="B12144" t="str">
            <v>mappa –ae f.</v>
          </cell>
        </row>
        <row r="12145">
          <cell r="A12145" t="str">
            <v>MARATHON/N</v>
          </cell>
          <cell r="B12145" t="str">
            <v>Marathōn –ōnis m./f.</v>
          </cell>
        </row>
        <row r="12146">
          <cell r="A12146" t="str">
            <v>MARATHVS</v>
          </cell>
        </row>
        <row r="12147">
          <cell r="A12147" t="str">
            <v>MARCA</v>
          </cell>
          <cell r="B12147" t="str">
            <v>Marca –ae f.</v>
          </cell>
        </row>
        <row r="12148">
          <cell r="A12148" t="str">
            <v>MARCELLIA/N</v>
          </cell>
        </row>
        <row r="12149">
          <cell r="A12149" t="str">
            <v>MARCELLINVS/N</v>
          </cell>
        </row>
        <row r="12150">
          <cell r="A12150" t="str">
            <v>MARCELLVS/N</v>
          </cell>
          <cell r="B12150" t="str">
            <v>Mārcellus –ī m.</v>
          </cell>
        </row>
        <row r="12151">
          <cell r="A12151" t="str">
            <v>MARCENS</v>
          </cell>
        </row>
        <row r="12152">
          <cell r="A12152" t="str">
            <v>MARCEO</v>
          </cell>
          <cell r="B12152" t="str">
            <v>marceō –ēre</v>
          </cell>
        </row>
        <row r="12153">
          <cell r="A12153" t="str">
            <v>MARCESCO</v>
          </cell>
        </row>
        <row r="12154">
          <cell r="A12154" t="str">
            <v>MARCIA/N</v>
          </cell>
        </row>
        <row r="12155">
          <cell r="A12155" t="str">
            <v>MARCIDVS</v>
          </cell>
        </row>
        <row r="12156">
          <cell r="A12156" t="str">
            <v>MARCIVS/N</v>
          </cell>
          <cell r="B12156" t="str">
            <v>Marcius –ī m.</v>
          </cell>
        </row>
        <row r="12157">
          <cell r="A12157" t="str">
            <v>MARCOMANI/N</v>
          </cell>
          <cell r="B12157" t="str">
            <v xml:space="preserve">Marcomannī –ōrum m. </v>
          </cell>
        </row>
        <row r="12158">
          <cell r="A12158" t="str">
            <v>MARCOR</v>
          </cell>
          <cell r="B12158" t="str">
            <v>marcor –ōris m.</v>
          </cell>
        </row>
        <row r="12159">
          <cell r="A12159" t="str">
            <v>MARCVS/N</v>
          </cell>
          <cell r="B12159" t="str">
            <v>Marcus Marcī m.</v>
          </cell>
        </row>
        <row r="12160">
          <cell r="A12160" t="str">
            <v>MARE</v>
          </cell>
          <cell r="B12160" t="str">
            <v>mare maris n.</v>
          </cell>
        </row>
        <row r="12161">
          <cell r="A12161" t="str">
            <v>MAREOTICVS/A</v>
          </cell>
          <cell r="B12161" t="str">
            <v>Mareōticus –a –um</v>
          </cell>
        </row>
        <row r="12162">
          <cell r="A12162" t="str">
            <v>MAREOTIS/A</v>
          </cell>
          <cell r="B12162" t="str">
            <v>Mareōtis –idis</v>
          </cell>
        </row>
        <row r="12163">
          <cell r="A12163" t="str">
            <v>MARGARITA</v>
          </cell>
          <cell r="B12163" t="str">
            <v xml:space="preserve">margarīta –ae f. or margarītum –ī n. </v>
          </cell>
        </row>
        <row r="12164">
          <cell r="A12164" t="str">
            <v>MARGARITVM</v>
          </cell>
          <cell r="B12164" t="str">
            <v>margarītum –ī n.</v>
          </cell>
        </row>
        <row r="12165">
          <cell r="A12165" t="str">
            <v>MARGO</v>
          </cell>
          <cell r="B12165" t="str">
            <v>margō –inis m.</v>
          </cell>
        </row>
        <row r="12166">
          <cell r="A12166" t="str">
            <v>MARIA/N</v>
          </cell>
          <cell r="B12166" t="str">
            <v>Marīa –ae f.</v>
          </cell>
        </row>
        <row r="12167">
          <cell r="A12167" t="str">
            <v>MARICA/N</v>
          </cell>
          <cell r="B12167" t="str">
            <v>Marīca –ae f.</v>
          </cell>
        </row>
        <row r="12168">
          <cell r="A12168" t="str">
            <v>MARINVS</v>
          </cell>
          <cell r="B12168" t="str">
            <v>marīnus –a –um</v>
          </cell>
        </row>
        <row r="12169">
          <cell r="A12169" t="str">
            <v>MARISCA</v>
          </cell>
        </row>
        <row r="12170">
          <cell r="A12170" t="str">
            <v>MARITA</v>
          </cell>
        </row>
        <row r="12171">
          <cell r="A12171" t="str">
            <v>MARITALIS</v>
          </cell>
        </row>
        <row r="12172">
          <cell r="A12172" t="str">
            <v>MARITIMI</v>
          </cell>
        </row>
        <row r="12173">
          <cell r="A12173" t="str">
            <v>MARITIMVS</v>
          </cell>
          <cell r="B12173" t="str">
            <v>maritimus –a –um</v>
          </cell>
        </row>
        <row r="12174">
          <cell r="A12174" t="str">
            <v>MARITO</v>
          </cell>
          <cell r="B12174" t="str">
            <v>marītō –marītāre</v>
          </cell>
        </row>
        <row r="12175">
          <cell r="A12175" t="str">
            <v>MARITVS/1</v>
          </cell>
          <cell r="B12175" t="str">
            <v>marītus marītī m.</v>
          </cell>
        </row>
        <row r="12176">
          <cell r="A12176" t="str">
            <v>MARITVS/2</v>
          </cell>
          <cell r="B12176" t="str">
            <v xml:space="preserve">marītus –a –um </v>
          </cell>
        </row>
        <row r="12177">
          <cell r="A12177" t="str">
            <v>MARIVS/N</v>
          </cell>
          <cell r="B12177" t="str">
            <v>Marius –iī m.</v>
          </cell>
        </row>
        <row r="12178">
          <cell r="A12178" t="str">
            <v>MARMOR</v>
          </cell>
          <cell r="B12178" t="str">
            <v>marmor –oris n.</v>
          </cell>
        </row>
        <row r="12179">
          <cell r="A12179" t="str">
            <v>MARMORARIVS/1</v>
          </cell>
        </row>
        <row r="12180">
          <cell r="A12180" t="str">
            <v>MARMORARIVS/2</v>
          </cell>
        </row>
        <row r="12181">
          <cell r="A12181" t="str">
            <v>MARMOREVS</v>
          </cell>
          <cell r="B12181" t="str">
            <v>marmoreus –a –um</v>
          </cell>
        </row>
        <row r="12182">
          <cell r="A12182" t="str">
            <v>MARMORO</v>
          </cell>
          <cell r="B12182" t="str">
            <v>marmorō marmorāre</v>
          </cell>
        </row>
        <row r="12183">
          <cell r="A12183" t="str">
            <v>MARO/1N</v>
          </cell>
          <cell r="B12183" t="str">
            <v>Marō –ōnis m.</v>
          </cell>
        </row>
        <row r="12184">
          <cell r="A12184" t="str">
            <v>MARO/N</v>
          </cell>
          <cell r="B12184" t="str">
            <v>Marō Marōnis m.</v>
          </cell>
        </row>
        <row r="12185">
          <cell r="A12185" t="str">
            <v>MARPESIVS/A</v>
          </cell>
          <cell r="B12185" t="str">
            <v>Marpēsius –a –um</v>
          </cell>
        </row>
        <row r="12186">
          <cell r="A12186" t="str">
            <v>MARRA</v>
          </cell>
        </row>
        <row r="12187">
          <cell r="A12187" t="str">
            <v>MARRVCINVS/N</v>
          </cell>
          <cell r="B12187" t="str">
            <v>Marrūcīnus –a –um</v>
          </cell>
        </row>
        <row r="12188">
          <cell r="A12188" t="str">
            <v>MARRVVIVS/A</v>
          </cell>
          <cell r="B12188" t="str">
            <v>Marruvius –a –um</v>
          </cell>
        </row>
        <row r="12189">
          <cell r="A12189" t="str">
            <v>MARS/N</v>
          </cell>
          <cell r="B12189" t="str">
            <v>Mārs Mārtis m.</v>
          </cell>
        </row>
        <row r="12190">
          <cell r="A12190" t="str">
            <v>MARSAEVS/N</v>
          </cell>
          <cell r="B12190" t="str">
            <v>Marsaeus –ī m.</v>
          </cell>
        </row>
        <row r="12191">
          <cell r="A12191" t="str">
            <v>MARSI/N</v>
          </cell>
          <cell r="B12191" t="str">
            <v>Mārsī –ōrum m.</v>
          </cell>
        </row>
        <row r="12192">
          <cell r="A12192" t="str">
            <v>MARSVS/A</v>
          </cell>
          <cell r="B12192" t="str">
            <v>Mārsus –a –um</v>
          </cell>
        </row>
        <row r="12193">
          <cell r="A12193" t="str">
            <v>MARSYAS/N</v>
          </cell>
          <cell r="B12193" t="str">
            <v>Marsyas and Marsya –ae m.</v>
          </cell>
        </row>
        <row r="12194">
          <cell r="A12194" t="str">
            <v>MARTIALIS</v>
          </cell>
        </row>
        <row r="12195">
          <cell r="A12195" t="str">
            <v>MARTIALIS/N</v>
          </cell>
          <cell r="B12195" t="str">
            <v>Martiālis –is m.</v>
          </cell>
        </row>
        <row r="12196">
          <cell r="A12196" t="str">
            <v>MARTIN/N</v>
          </cell>
          <cell r="B12196" t="str">
            <v>Mārtīnus –ī m.</v>
          </cell>
        </row>
        <row r="12197">
          <cell r="A12197" t="str">
            <v>MARTIOLVS</v>
          </cell>
          <cell r="B12197" t="str">
            <v>martiolus –ī m.</v>
          </cell>
        </row>
        <row r="12198">
          <cell r="A12198" t="str">
            <v>MARTIVS/N</v>
          </cell>
          <cell r="B12198" t="str">
            <v>Māvortius –a –um or Mārtius –a –um</v>
          </cell>
        </row>
        <row r="12199">
          <cell r="A12199" t="str">
            <v>MAS</v>
          </cell>
          <cell r="B12199" t="str">
            <v>mās maris m.</v>
          </cell>
        </row>
        <row r="12200">
          <cell r="A12200" t="str">
            <v>MASCARPIO</v>
          </cell>
        </row>
        <row r="12201">
          <cell r="A12201" t="str">
            <v>MASCVLINVS</v>
          </cell>
          <cell r="B12201" t="str">
            <v>masculīnus -a -um</v>
          </cell>
        </row>
        <row r="12202">
          <cell r="A12202" t="str">
            <v>MASCVLVS</v>
          </cell>
          <cell r="B12202" t="str">
            <v>masculus –a –um</v>
          </cell>
        </row>
        <row r="12203">
          <cell r="A12203" t="str">
            <v>MASINISSA/N</v>
          </cell>
        </row>
        <row r="12204">
          <cell r="A12204" t="str">
            <v>MASSA</v>
          </cell>
          <cell r="B12204" t="str">
            <v>māssa –ae f.</v>
          </cell>
        </row>
        <row r="12205">
          <cell r="A12205" t="str">
            <v>MASSA/N</v>
          </cell>
          <cell r="B12205" t="str">
            <v xml:space="preserve">Massa –ae m. </v>
          </cell>
        </row>
        <row r="12206">
          <cell r="A12206" t="str">
            <v>MASSICVS/A</v>
          </cell>
          <cell r="B12206" t="str">
            <v>Massicus –a –um</v>
          </cell>
        </row>
        <row r="12207">
          <cell r="A12207" t="str">
            <v>MASSILIA/N</v>
          </cell>
          <cell r="B12207" t="str">
            <v>Massilia –ae f.</v>
          </cell>
        </row>
        <row r="12208">
          <cell r="A12208" t="str">
            <v>MASSYLI/N</v>
          </cell>
          <cell r="B12208" t="str">
            <v>Massȳlī –ōrum or –um m.</v>
          </cell>
        </row>
        <row r="12209">
          <cell r="A12209" t="str">
            <v>MASSYLVS/A</v>
          </cell>
          <cell r="B12209" t="str">
            <v>Massȳlus –a –um</v>
          </cell>
        </row>
        <row r="12210">
          <cell r="A12210" t="str">
            <v>MATALZINCAS</v>
          </cell>
          <cell r="B12210" t="str">
            <v>Matalzincus –a –um</v>
          </cell>
        </row>
        <row r="12211">
          <cell r="A12211" t="str">
            <v>MATARA</v>
          </cell>
          <cell r="B12211" t="str">
            <v>matara –ae or mataris –is f.</v>
          </cell>
        </row>
        <row r="12212">
          <cell r="A12212" t="str">
            <v>MATELLA</v>
          </cell>
          <cell r="B12212" t="str">
            <v xml:space="preserve">matella –ae f. </v>
          </cell>
        </row>
        <row r="12213">
          <cell r="A12213" t="str">
            <v>MATELLIO</v>
          </cell>
        </row>
        <row r="12214">
          <cell r="A12214" t="str">
            <v>MATEOLA</v>
          </cell>
        </row>
        <row r="12215">
          <cell r="A12215" t="str">
            <v>MATER</v>
          </cell>
          <cell r="B12215" t="str">
            <v>māter mātris f.</v>
          </cell>
        </row>
        <row r="12216">
          <cell r="A12216" t="str">
            <v>MATER/N</v>
          </cell>
        </row>
        <row r="12217">
          <cell r="A12217" t="str">
            <v>MATERCVLA</v>
          </cell>
        </row>
        <row r="12218">
          <cell r="A12218" t="str">
            <v>MATERIA</v>
          </cell>
          <cell r="B12218" t="str">
            <v>māteria māteriae f.</v>
          </cell>
        </row>
        <row r="12219">
          <cell r="A12219" t="str">
            <v>MATERIALIS</v>
          </cell>
        </row>
        <row r="12220">
          <cell r="A12220" t="str">
            <v>MATERIATIO</v>
          </cell>
        </row>
        <row r="12221">
          <cell r="A12221" t="str">
            <v>MATERIATVRA</v>
          </cell>
        </row>
        <row r="12222">
          <cell r="A12222" t="str">
            <v>MATERIES</v>
          </cell>
          <cell r="B12222" t="str">
            <v>māteriēs –māteriēī f.</v>
          </cell>
        </row>
        <row r="12223">
          <cell r="A12223" t="str">
            <v>MATERINVS</v>
          </cell>
        </row>
        <row r="12224">
          <cell r="A12224" t="str">
            <v>MATERIO</v>
          </cell>
        </row>
        <row r="12225">
          <cell r="A12225" t="str">
            <v>MATERIOR</v>
          </cell>
          <cell r="B12225" t="str">
            <v>māterior –māteriārī</v>
          </cell>
        </row>
        <row r="12226">
          <cell r="A12226" t="str">
            <v>MATERNVS</v>
          </cell>
          <cell r="B12226" t="str">
            <v>māternus –a –um</v>
          </cell>
        </row>
        <row r="12227">
          <cell r="A12227" t="str">
            <v>MATERTERA</v>
          </cell>
          <cell r="B12227" t="str">
            <v>mātertera –ae f.</v>
          </cell>
        </row>
        <row r="12228">
          <cell r="A12228" t="str">
            <v>MATHEMATICA</v>
          </cell>
        </row>
        <row r="12229">
          <cell r="A12229" t="str">
            <v>MATHEMATICVS/1</v>
          </cell>
          <cell r="B12229" t="str">
            <v>mathēmaticus –ī m.</v>
          </cell>
        </row>
        <row r="12230">
          <cell r="A12230" t="str">
            <v>MATHEMATICVS/2</v>
          </cell>
        </row>
        <row r="12231">
          <cell r="A12231" t="str">
            <v>MATISCO/N</v>
          </cell>
          <cell r="B12231" t="str">
            <v>Matiscō –ōnis f.</v>
          </cell>
        </row>
        <row r="12232">
          <cell r="A12232" t="str">
            <v>MATIVS/N</v>
          </cell>
        </row>
        <row r="12233">
          <cell r="A12233" t="str">
            <v>MATRIMONIVM</v>
          </cell>
          <cell r="B12233" t="str">
            <v>mātrimōnium –ī(ī) n.</v>
          </cell>
        </row>
        <row r="12234">
          <cell r="A12234" t="str">
            <v>MATRIMVS</v>
          </cell>
        </row>
        <row r="12235">
          <cell r="A12235" t="str">
            <v>MATRINIVS/N</v>
          </cell>
        </row>
        <row r="12236">
          <cell r="A12236" t="str">
            <v>MATRONA</v>
          </cell>
          <cell r="B12236" t="str">
            <v>mātrōna –ae f.</v>
          </cell>
        </row>
        <row r="12237">
          <cell r="A12237" t="str">
            <v>MATRONA/N</v>
          </cell>
          <cell r="B12237" t="str">
            <v>Matrona –ae m.</v>
          </cell>
        </row>
        <row r="12238">
          <cell r="A12238" t="str">
            <v>MATRONALIA</v>
          </cell>
        </row>
        <row r="12239">
          <cell r="A12239" t="str">
            <v>MATRONALIS</v>
          </cell>
          <cell r="B12239" t="str">
            <v>mātrōnālis –e</v>
          </cell>
        </row>
        <row r="12240">
          <cell r="A12240" t="str">
            <v>MATTEA</v>
          </cell>
          <cell r="B12240" t="str">
            <v>mattea –ae f.</v>
          </cell>
        </row>
        <row r="12241">
          <cell r="A12241" t="str">
            <v>MATTIACVS/A</v>
          </cell>
        </row>
        <row r="12242">
          <cell r="A12242" t="str">
            <v>MATTVS</v>
          </cell>
          <cell r="B12242" t="str">
            <v>mattus or matus –a –um</v>
          </cell>
        </row>
        <row r="12243">
          <cell r="A12243" t="str">
            <v>MATUTA/N</v>
          </cell>
          <cell r="B12243" t="str">
            <v>Mātūta –ae f.</v>
          </cell>
        </row>
        <row r="12244">
          <cell r="A12244" t="str">
            <v>MATVRESCO</v>
          </cell>
          <cell r="B12244" t="str">
            <v>mātūrēscō –mātūrēscere –mātūruī –—</v>
          </cell>
        </row>
        <row r="12245">
          <cell r="A12245" t="str">
            <v>MATVRITAS</v>
          </cell>
          <cell r="B12245" t="str">
            <v>mātūritās –ātis f.</v>
          </cell>
        </row>
        <row r="12246">
          <cell r="A12246" t="str">
            <v>MATVRO</v>
          </cell>
          <cell r="B12246" t="str">
            <v>mātūrō mātūrāre mātūrāvī mātūrātus</v>
          </cell>
        </row>
        <row r="12247">
          <cell r="A12247" t="str">
            <v>MATVRVS</v>
          </cell>
          <cell r="B12247" t="str">
            <v>mātūrus –a –um</v>
          </cell>
        </row>
        <row r="12248">
          <cell r="A12248" t="str">
            <v>MATVTINVM</v>
          </cell>
        </row>
        <row r="12249">
          <cell r="A12249" t="str">
            <v>MATVTINVS</v>
          </cell>
          <cell r="B12249" t="str">
            <v>mātūtīnus –a –um</v>
          </cell>
        </row>
        <row r="12250">
          <cell r="A12250" t="str">
            <v>MAVORS/N</v>
          </cell>
          <cell r="B12250" t="str">
            <v>Māvors –vortis m.</v>
          </cell>
        </row>
        <row r="12251">
          <cell r="A12251" t="str">
            <v>MAVORTIVS/A</v>
          </cell>
          <cell r="B12251" t="str">
            <v>Māvortius –a –um</v>
          </cell>
        </row>
        <row r="12252">
          <cell r="A12252" t="str">
            <v>MAVRETANIA/N</v>
          </cell>
          <cell r="B12252" t="str">
            <v>Maurētānia –ae f.</v>
          </cell>
        </row>
        <row r="12253">
          <cell r="A12253" t="str">
            <v>MAVRICE/N1</v>
          </cell>
          <cell r="B12253" t="str">
            <v>Mauricius –ī m.</v>
          </cell>
        </row>
        <row r="12254">
          <cell r="A12254" t="str">
            <v>MAVRICVS/N</v>
          </cell>
          <cell r="B12254" t="str">
            <v xml:space="preserve">Mauricus –ī m. </v>
          </cell>
        </row>
        <row r="12255">
          <cell r="A12255" t="str">
            <v>MAVRVS/N</v>
          </cell>
          <cell r="B12255" t="str">
            <v>Maurus –ī m.</v>
          </cell>
        </row>
        <row r="12256">
          <cell r="A12256" t="str">
            <v>MAVRVSIVS/A</v>
          </cell>
          <cell r="B12256" t="str">
            <v>Maurūsius –a –um</v>
          </cell>
        </row>
        <row r="12257">
          <cell r="A12257" t="str">
            <v>MAVSOLEVM</v>
          </cell>
          <cell r="B12257" t="str">
            <v>Mausōlēum –ī n.</v>
          </cell>
        </row>
        <row r="12258">
          <cell r="A12258" t="str">
            <v>MAXILLA</v>
          </cell>
          <cell r="B12258" t="str">
            <v xml:space="preserve">maxilla –ae f. </v>
          </cell>
        </row>
        <row r="12259">
          <cell r="A12259" t="str">
            <v>MAXIME</v>
          </cell>
          <cell r="B12259" t="str">
            <v>maximē</v>
          </cell>
        </row>
        <row r="12260">
          <cell r="A12260" t="str">
            <v>MAXIMILLA/N</v>
          </cell>
          <cell r="B12260" t="str">
            <v>Maximilla –ae f.</v>
          </cell>
        </row>
        <row r="12261">
          <cell r="A12261" t="str">
            <v>MAXIMITAS</v>
          </cell>
        </row>
        <row r="12262">
          <cell r="A12262" t="str">
            <v>MAXIMVM</v>
          </cell>
        </row>
        <row r="12263">
          <cell r="A12263" t="str">
            <v>MAXIMVS</v>
          </cell>
          <cell r="B12263" t="str">
            <v>māximus –a –um</v>
          </cell>
        </row>
        <row r="12264">
          <cell r="A12264" t="str">
            <v>MAXIMVS/N</v>
          </cell>
          <cell r="B12264" t="str">
            <v>Māximus –ī m.</v>
          </cell>
        </row>
        <row r="12265">
          <cell r="A12265" t="str">
            <v>MAZONOMVS</v>
          </cell>
        </row>
        <row r="12266">
          <cell r="A12266" t="str">
            <v>MEATVS</v>
          </cell>
          <cell r="B12266" t="str">
            <v>meātus –ūs m.</v>
          </cell>
        </row>
        <row r="12267">
          <cell r="A12267" t="str">
            <v>MEAVCTORE</v>
          </cell>
          <cell r="B12267" t="str">
            <v>mē auctōre</v>
          </cell>
        </row>
        <row r="12268">
          <cell r="A12268" t="str">
            <v>MECHANICOS</v>
          </cell>
        </row>
        <row r="12269">
          <cell r="A12269" t="str">
            <v>MECVS/A</v>
          </cell>
          <cell r="B12269" t="str">
            <v>Mecus –a –um</v>
          </cell>
        </row>
        <row r="12270">
          <cell r="A12270" t="str">
            <v>MEDEA/N</v>
          </cell>
          <cell r="B12270" t="str">
            <v xml:space="preserve">Mēdēa –ae f. </v>
          </cell>
        </row>
        <row r="12271">
          <cell r="A12271" t="str">
            <v>MEDELA</v>
          </cell>
          <cell r="B12271" t="str">
            <v>medēla –ae f.</v>
          </cell>
        </row>
        <row r="12272">
          <cell r="A12272" t="str">
            <v>MEDENS</v>
          </cell>
        </row>
        <row r="12273">
          <cell r="A12273" t="str">
            <v>MEDEOR</v>
          </cell>
          <cell r="B12273" t="str">
            <v>medeor mederi</v>
          </cell>
        </row>
        <row r="12274">
          <cell r="A12274" t="str">
            <v>MEDI/N</v>
          </cell>
          <cell r="B12274" t="str">
            <v>Mēdus –ī m.</v>
          </cell>
        </row>
        <row r="12275">
          <cell r="A12275" t="str">
            <v>MEDIA/N</v>
          </cell>
          <cell r="B12275" t="str">
            <v>Mēdia –ae f.</v>
          </cell>
        </row>
        <row r="12276">
          <cell r="A12276" t="str">
            <v>MEDIANOX</v>
          </cell>
          <cell r="B12276" t="str">
            <v>media nox</v>
          </cell>
        </row>
        <row r="12277">
          <cell r="A12277" t="str">
            <v>MEDIANVS</v>
          </cell>
        </row>
        <row r="12278">
          <cell r="A12278" t="str">
            <v>MEDIASTINVS</v>
          </cell>
        </row>
        <row r="12279">
          <cell r="A12279" t="str">
            <v>MEDIATOR</v>
          </cell>
          <cell r="B12279" t="str">
            <v>mediātor –ōris m.</v>
          </cell>
        </row>
        <row r="12280">
          <cell r="A12280" t="str">
            <v>MEDICA/1</v>
          </cell>
          <cell r="B12280" t="str">
            <v>medica medicae f.</v>
          </cell>
        </row>
        <row r="12281">
          <cell r="A12281" t="str">
            <v>MEDICA/2</v>
          </cell>
          <cell r="B12281" t="str">
            <v>Mēdica –ae f.</v>
          </cell>
        </row>
        <row r="12282">
          <cell r="A12282" t="str">
            <v>MEDICABILIS</v>
          </cell>
        </row>
        <row r="12283">
          <cell r="A12283" t="str">
            <v>MEDICAMEN</v>
          </cell>
        </row>
        <row r="12284">
          <cell r="A12284" t="str">
            <v>MEDICAMENTOSVS</v>
          </cell>
        </row>
        <row r="12285">
          <cell r="A12285" t="str">
            <v>MEDICAMENTVM</v>
          </cell>
          <cell r="B12285" t="str">
            <v>medicāmentum –ī n.</v>
          </cell>
        </row>
        <row r="12286">
          <cell r="A12286" t="str">
            <v>MEDICATVS/1</v>
          </cell>
        </row>
        <row r="12287">
          <cell r="A12287" t="str">
            <v>MEDICATVS/2</v>
          </cell>
        </row>
        <row r="12288">
          <cell r="A12288" t="str">
            <v>MEDICINA</v>
          </cell>
          <cell r="B12288" t="str">
            <v>medicīna –ae f.</v>
          </cell>
        </row>
        <row r="12289">
          <cell r="A12289" t="str">
            <v>MEDICINVS</v>
          </cell>
          <cell r="B12289" t="str">
            <v>medicīnus –a –um</v>
          </cell>
        </row>
        <row r="12290">
          <cell r="A12290" t="str">
            <v>MEDICO</v>
          </cell>
          <cell r="B12290" t="str">
            <v>medicō medicāre medicāvī medicātus</v>
          </cell>
        </row>
        <row r="12291">
          <cell r="A12291" t="str">
            <v>MEDICOR</v>
          </cell>
          <cell r="B12291" t="str">
            <v xml:space="preserve">medicor medicārī </v>
          </cell>
        </row>
        <row r="12292">
          <cell r="A12292" t="str">
            <v>MEDICVS/1</v>
          </cell>
          <cell r="B12292" t="str">
            <v>medicus medicī m.</v>
          </cell>
        </row>
        <row r="12293">
          <cell r="A12293" t="str">
            <v>MEDICVS/2</v>
          </cell>
          <cell r="B12293" t="str">
            <v>medicus –a –um</v>
          </cell>
        </row>
        <row r="12294">
          <cell r="A12294" t="str">
            <v>MEDICVS/N</v>
          </cell>
        </row>
        <row r="12295">
          <cell r="A12295" t="str">
            <v>MEDIETAS</v>
          </cell>
        </row>
        <row r="12296">
          <cell r="A12296" t="str">
            <v>MEDIMNVM</v>
          </cell>
        </row>
        <row r="12297">
          <cell r="A12297" t="str">
            <v>MEDIO</v>
          </cell>
        </row>
        <row r="12298">
          <cell r="A12298" t="str">
            <v>MEDIOCRICVLVS</v>
          </cell>
        </row>
        <row r="12299">
          <cell r="A12299" t="str">
            <v>MEDIOCRIS</v>
          </cell>
          <cell r="B12299" t="str">
            <v>mediocris mediocris mediocre</v>
          </cell>
        </row>
        <row r="12300">
          <cell r="A12300" t="str">
            <v>MEDIOCRITAS</v>
          </cell>
        </row>
        <row r="12301">
          <cell r="A12301" t="str">
            <v>MEDIOCRITER</v>
          </cell>
          <cell r="B12301" t="str">
            <v>mediocriter</v>
          </cell>
        </row>
        <row r="12302">
          <cell r="A12302" t="str">
            <v>MEDIOMATRICI/N</v>
          </cell>
          <cell r="B12302" t="str">
            <v xml:space="preserve">Mediomatricī –ōrum (–um) m. </v>
          </cell>
        </row>
        <row r="12303">
          <cell r="A12303" t="str">
            <v>MEDIPONTVS</v>
          </cell>
        </row>
        <row r="12304">
          <cell r="A12304" t="str">
            <v>MEDITAMEN</v>
          </cell>
          <cell r="B12304" t="str">
            <v>meditāmen –inis</v>
          </cell>
        </row>
        <row r="12305">
          <cell r="A12305" t="str">
            <v>MEDITAMENTVM</v>
          </cell>
          <cell r="B12305" t="str">
            <v>meditāmentum –ī n.</v>
          </cell>
        </row>
        <row r="12306">
          <cell r="A12306" t="str">
            <v>MEDITATIO</v>
          </cell>
          <cell r="B12306" t="str">
            <v>meditātiō -ōnis f.</v>
          </cell>
        </row>
        <row r="12307">
          <cell r="A12307" t="str">
            <v>MEDITERRANEVM</v>
          </cell>
        </row>
        <row r="12308">
          <cell r="A12308" t="str">
            <v>MEDITERRANEVS</v>
          </cell>
          <cell r="B12308" t="str">
            <v>medi–terrāneus –a –um</v>
          </cell>
        </row>
        <row r="12309">
          <cell r="A12309" t="str">
            <v>MEDITOR</v>
          </cell>
          <cell r="B12309" t="str">
            <v>meditor meditārī meditātus sum</v>
          </cell>
        </row>
        <row r="12310">
          <cell r="A12310" t="str">
            <v>MEDIVM</v>
          </cell>
          <cell r="B12310" t="str">
            <v>medium medi(ī) n.</v>
          </cell>
        </row>
        <row r="12311">
          <cell r="A12311" t="str">
            <v>MEDIVS</v>
          </cell>
          <cell r="B12311" t="str">
            <v>medius –a –um</v>
          </cell>
        </row>
        <row r="12312">
          <cell r="A12312" t="str">
            <v>MEDIVSFIDIVS</v>
          </cell>
          <cell r="B12312" t="str">
            <v>mediusfidius or medius fidius_x000D_</v>
          </cell>
        </row>
        <row r="12313">
          <cell r="A12313" t="str">
            <v>MEDON/N</v>
          </cell>
          <cell r="B12313" t="str">
            <v>Medōn –ontis m.</v>
          </cell>
        </row>
        <row r="12314">
          <cell r="A12314" t="str">
            <v>MEDVLLA</v>
          </cell>
          <cell r="B12314" t="str">
            <v>medulla medullae f.</v>
          </cell>
        </row>
        <row r="12315">
          <cell r="A12315" t="str">
            <v>MEDVLLIA/N</v>
          </cell>
        </row>
        <row r="12316">
          <cell r="A12316" t="str">
            <v>MEDVS/A</v>
          </cell>
          <cell r="B12316" t="str">
            <v>Mēdus –a –um</v>
          </cell>
        </row>
        <row r="12317">
          <cell r="A12317" t="str">
            <v>MEDVS/N</v>
          </cell>
          <cell r="B12317" t="str">
            <v>Mēdus –ī m.</v>
          </cell>
        </row>
        <row r="12318">
          <cell r="A12318" t="str">
            <v>MEDVSA/N</v>
          </cell>
          <cell r="B12318" t="str">
            <v>Medūsa –ae f.</v>
          </cell>
        </row>
        <row r="12319">
          <cell r="A12319" t="str">
            <v>MEGAERA/N</v>
          </cell>
          <cell r="B12319" t="str">
            <v>Megaera –ae f.</v>
          </cell>
        </row>
        <row r="12320">
          <cell r="A12320" t="str">
            <v>MEGALENSIS</v>
          </cell>
        </row>
        <row r="12321">
          <cell r="A12321" t="str">
            <v>MEGALOGRAPHIA</v>
          </cell>
        </row>
        <row r="12322">
          <cell r="A12322" t="str">
            <v>MEGARA/N</v>
          </cell>
          <cell r="B12322" t="str">
            <v>Megara –ōrum n./–ae f.</v>
          </cell>
        </row>
        <row r="12323">
          <cell r="A12323" t="str">
            <v>MEGARIS/N</v>
          </cell>
        </row>
        <row r="12324">
          <cell r="A12324" t="str">
            <v>MEGARVS/A</v>
          </cell>
          <cell r="B12324" t="str">
            <v>Megarus –a –um</v>
          </cell>
        </row>
        <row r="12325">
          <cell r="A12325" t="str">
            <v>MEGISTANES</v>
          </cell>
          <cell r="B12325" t="str">
            <v>megistānes –um m.</v>
          </cell>
        </row>
        <row r="12326">
          <cell r="A12326" t="str">
            <v>MEHERCVLE</v>
          </cell>
          <cell r="B12326" t="str">
            <v>mehercule/meherculēs</v>
          </cell>
        </row>
        <row r="12327">
          <cell r="A12327" t="str">
            <v>MEI</v>
          </cell>
          <cell r="B12327" t="str">
            <v>meī m. pl.</v>
          </cell>
        </row>
        <row r="12328">
          <cell r="A12328" t="str">
            <v>MEIO</v>
          </cell>
          <cell r="B12328" t="str">
            <v>meiō meiere mixī mictus</v>
          </cell>
        </row>
        <row r="12329">
          <cell r="A12329" t="str">
            <v>MEIVVAT</v>
          </cell>
          <cell r="B12329" t="str">
            <v>mē iuvat iuvāre</v>
          </cell>
        </row>
        <row r="12330">
          <cell r="A12330" t="str">
            <v>MEL</v>
          </cell>
          <cell r="B12330" t="str">
            <v>mel mellis n.</v>
          </cell>
        </row>
        <row r="12331">
          <cell r="A12331" t="str">
            <v>MELA/N</v>
          </cell>
        </row>
        <row r="12332">
          <cell r="A12332" t="str">
            <v>MELAMPVS/N</v>
          </cell>
          <cell r="B12332" t="str">
            <v>Melampus –odis m.</v>
          </cell>
        </row>
        <row r="12333">
          <cell r="A12333" t="str">
            <v>MELANCHAETES/N</v>
          </cell>
          <cell r="B12333" t="str">
            <v>Melanchaetes –ae m.</v>
          </cell>
        </row>
        <row r="12334">
          <cell r="A12334" t="str">
            <v>MELANEVS/N</v>
          </cell>
          <cell r="B12334" t="str">
            <v>Melaneus –ī m.</v>
          </cell>
        </row>
        <row r="12335">
          <cell r="A12335" t="str">
            <v>MELANTHIVM</v>
          </cell>
        </row>
        <row r="12336">
          <cell r="A12336" t="str">
            <v>MELANTHVS/N</v>
          </cell>
          <cell r="B12336" t="str">
            <v>Melanthus –ī m.</v>
          </cell>
        </row>
        <row r="12337">
          <cell r="A12337" t="str">
            <v>MELAS/N</v>
          </cell>
          <cell r="B12337" t="str">
            <v>Melās –anis m.</v>
          </cell>
        </row>
        <row r="12338">
          <cell r="A12338" t="str">
            <v>MELDI/N</v>
          </cell>
          <cell r="B12338" t="str">
            <v xml:space="preserve">Meldī –ōrum m. </v>
          </cell>
        </row>
        <row r="12339">
          <cell r="A12339" t="str">
            <v>MELEAGRIDES/N</v>
          </cell>
        </row>
        <row r="12340">
          <cell r="A12340" t="str">
            <v>MELEAGRIS</v>
          </cell>
          <cell r="B12340" t="str">
            <v>meleagris –idos f.</v>
          </cell>
        </row>
        <row r="12341">
          <cell r="A12341" t="str">
            <v>MELIBOEVS/A</v>
          </cell>
          <cell r="B12341" t="str">
            <v>Meliboeus –a –um</v>
          </cell>
        </row>
        <row r="12342">
          <cell r="A12342" t="str">
            <v>MELIBOEVS/N</v>
          </cell>
          <cell r="B12342" t="str">
            <v>Meliboeus –ī m.</v>
          </cell>
        </row>
        <row r="12343">
          <cell r="A12343" t="str">
            <v>MELICA</v>
          </cell>
          <cell r="B12343" t="str">
            <v>melica –ae f.</v>
          </cell>
        </row>
        <row r="12344">
          <cell r="A12344" t="str">
            <v>MELICERTES/N</v>
          </cell>
          <cell r="B12344" t="str">
            <v>Melicertēs –ae m.</v>
          </cell>
        </row>
        <row r="12345">
          <cell r="A12345" t="str">
            <v>MELICHROS</v>
          </cell>
        </row>
        <row r="12346">
          <cell r="A12346" t="str">
            <v>MELICVS/1</v>
          </cell>
        </row>
        <row r="12347">
          <cell r="A12347" t="str">
            <v>MELICVS/2</v>
          </cell>
        </row>
        <row r="12348">
          <cell r="A12348" t="str">
            <v>MELIMELVM</v>
          </cell>
        </row>
        <row r="12349">
          <cell r="A12349" t="str">
            <v>MELIOR</v>
          </cell>
          <cell r="B12349" t="str">
            <v>melior melius</v>
          </cell>
        </row>
        <row r="12350">
          <cell r="A12350" t="str">
            <v>MELIORO</v>
          </cell>
        </row>
        <row r="12351">
          <cell r="A12351" t="str">
            <v>MELISPHYLLVM</v>
          </cell>
          <cell r="B12351" t="str">
            <v>melisphyllum –ī n.</v>
          </cell>
        </row>
        <row r="12352">
          <cell r="A12352" t="str">
            <v>MELISSA/N</v>
          </cell>
          <cell r="B12352" t="str">
            <v>Melissa –ae f.</v>
          </cell>
        </row>
        <row r="12353">
          <cell r="A12353" t="str">
            <v>MELITA/N</v>
          </cell>
          <cell r="B12353" t="str">
            <v>Melitē –ēs f.</v>
          </cell>
        </row>
        <row r="12354">
          <cell r="A12354" t="str">
            <v>MELITENA/N</v>
          </cell>
          <cell r="B12354" t="str">
            <v>Melitena –ae (?) f.</v>
          </cell>
        </row>
        <row r="12355">
          <cell r="A12355" t="str">
            <v>MELITENSES/N</v>
          </cell>
        </row>
        <row r="12356">
          <cell r="A12356" t="str">
            <v>MELITENSIA/N</v>
          </cell>
        </row>
        <row r="12357">
          <cell r="A12357" t="str">
            <v>MELITENSIS/N</v>
          </cell>
        </row>
        <row r="12358">
          <cell r="A12358" t="str">
            <v>MELIVS</v>
          </cell>
          <cell r="B12358" t="str">
            <v>melius; optimē</v>
          </cell>
        </row>
        <row r="12359">
          <cell r="A12359" t="str">
            <v>MELIVSCVLVS</v>
          </cell>
          <cell r="B12359" t="str">
            <v xml:space="preserve">meliusculus –a –um </v>
          </cell>
        </row>
        <row r="12360">
          <cell r="A12360" t="str">
            <v>MELLA/N</v>
          </cell>
          <cell r="B12360" t="str">
            <v>Mella –ae m.</v>
          </cell>
        </row>
        <row r="12361">
          <cell r="A12361" t="str">
            <v>MELLITVS</v>
          </cell>
          <cell r="B12361" t="str">
            <v>mellītus –a –um</v>
          </cell>
        </row>
        <row r="12362">
          <cell r="A12362" t="str">
            <v>MELLITVS/N1</v>
          </cell>
        </row>
        <row r="12363">
          <cell r="A12363" t="str">
            <v>MELODIA</v>
          </cell>
          <cell r="B12363" t="str">
            <v>melōdia –ae f.</v>
          </cell>
        </row>
        <row r="12364">
          <cell r="A12364" t="str">
            <v>MELOGRAPHIA</v>
          </cell>
        </row>
        <row r="12365">
          <cell r="A12365" t="str">
            <v>MELOS</v>
          </cell>
        </row>
        <row r="12366">
          <cell r="A12366" t="str">
            <v>MELPOMENE/N</v>
          </cell>
          <cell r="B12366" t="str">
            <v>Melpomenē –ēs f.</v>
          </cell>
        </row>
        <row r="12367">
          <cell r="A12367" t="str">
            <v>MEMBRANA</v>
          </cell>
          <cell r="B12367" t="str">
            <v>membrāna membrānae f.</v>
          </cell>
        </row>
        <row r="12368">
          <cell r="A12368" t="str">
            <v>MEMBRATIM</v>
          </cell>
          <cell r="B12368" t="str">
            <v>membrātim</v>
          </cell>
        </row>
        <row r="12369">
          <cell r="A12369" t="str">
            <v>MEMBRATVRA</v>
          </cell>
        </row>
        <row r="12370">
          <cell r="A12370" t="str">
            <v>MEMBRVM</v>
          </cell>
          <cell r="B12370" t="str">
            <v>membrum membrī n.</v>
          </cell>
        </row>
        <row r="12371">
          <cell r="A12371" t="str">
            <v>MEMINI</v>
          </cell>
          <cell r="B12371" t="str">
            <v>meminī meminisse</v>
          </cell>
        </row>
        <row r="12372">
          <cell r="A12372" t="str">
            <v>MEMMIVS/N</v>
          </cell>
          <cell r="B12372" t="str">
            <v>Memmius –iī m.</v>
          </cell>
        </row>
        <row r="12373">
          <cell r="A12373" t="str">
            <v>MEMNON/N</v>
          </cell>
          <cell r="B12373" t="str">
            <v>Memnōn –onis m.</v>
          </cell>
        </row>
        <row r="12374">
          <cell r="A12374" t="str">
            <v>MEMOR</v>
          </cell>
          <cell r="B12374" t="str">
            <v>memor</v>
          </cell>
        </row>
        <row r="12375">
          <cell r="A12375" t="str">
            <v>MEMORABILIS</v>
          </cell>
          <cell r="B12375" t="str">
            <v>memorābilis –e</v>
          </cell>
        </row>
        <row r="12376">
          <cell r="A12376" t="str">
            <v>MEMORANDVS</v>
          </cell>
          <cell r="B12376" t="str">
            <v>memorandus –a –um</v>
          </cell>
        </row>
        <row r="12377">
          <cell r="A12377" t="str">
            <v>MEMORATOR</v>
          </cell>
        </row>
        <row r="12378">
          <cell r="A12378" t="str">
            <v>MEMORATVS</v>
          </cell>
          <cell r="B12378" t="str">
            <v>memorātus memorātūs m.</v>
          </cell>
        </row>
        <row r="12379">
          <cell r="A12379" t="str">
            <v>MEMORIA</v>
          </cell>
          <cell r="B12379" t="str">
            <v>memoria memoriae f.</v>
          </cell>
        </row>
        <row r="12380">
          <cell r="A12380" t="str">
            <v>MEMORIATENERE</v>
          </cell>
          <cell r="B12380" t="str">
            <v>memoriā tenēre</v>
          </cell>
        </row>
        <row r="12381">
          <cell r="A12381" t="str">
            <v>MEMORO</v>
          </cell>
          <cell r="B12381" t="str">
            <v>memorō memorāre memorāvī memorātus</v>
          </cell>
        </row>
        <row r="12382">
          <cell r="A12382" t="str">
            <v>MEMPHIS/N</v>
          </cell>
          <cell r="B12382" t="str">
            <v>Memphis –idis f.</v>
          </cell>
        </row>
        <row r="12383">
          <cell r="A12383" t="str">
            <v>MENAENI/N</v>
          </cell>
        </row>
        <row r="12384">
          <cell r="A12384" t="str">
            <v>MENAENVS/N</v>
          </cell>
        </row>
        <row r="12385">
          <cell r="A12385" t="str">
            <v>MENALCAS/N</v>
          </cell>
          <cell r="B12385" t="str">
            <v>Menalcas –ae m.</v>
          </cell>
        </row>
        <row r="12386">
          <cell r="A12386" t="str">
            <v>MENANDROS/N</v>
          </cell>
          <cell r="B12386" t="str">
            <v>Menandros –drī m.</v>
          </cell>
        </row>
        <row r="12387">
          <cell r="A12387" t="str">
            <v>MENAPII/N</v>
          </cell>
          <cell r="B12387" t="str">
            <v xml:space="preserve">Menapiī –ōrum m. </v>
          </cell>
        </row>
        <row r="12388">
          <cell r="A12388" t="str">
            <v>MENDA</v>
          </cell>
          <cell r="B12388" t="str">
            <v>menda –ae f.</v>
          </cell>
        </row>
        <row r="12389">
          <cell r="A12389" t="str">
            <v>MENDACIVM</v>
          </cell>
          <cell r="B12389" t="str">
            <v>mendācium –ī n.</v>
          </cell>
        </row>
        <row r="12390">
          <cell r="A12390" t="str">
            <v>MENDAX</v>
          </cell>
          <cell r="B12390" t="str">
            <v>mendāx –ācis</v>
          </cell>
        </row>
        <row r="12391">
          <cell r="A12391" t="str">
            <v>MENDICATIO</v>
          </cell>
        </row>
        <row r="12392">
          <cell r="A12392" t="str">
            <v>MENDICITAS</v>
          </cell>
        </row>
        <row r="12393">
          <cell r="A12393" t="str">
            <v>MENDICO</v>
          </cell>
          <cell r="B12393" t="str">
            <v>mendīcō mendīcāre or mendīcor mendīcārī</v>
          </cell>
        </row>
        <row r="12394">
          <cell r="A12394" t="str">
            <v>MENDICVS</v>
          </cell>
          <cell r="B12394" t="str">
            <v xml:space="preserve">mendīcus –a –um </v>
          </cell>
        </row>
        <row r="12395">
          <cell r="A12395" t="str">
            <v>MENDO</v>
          </cell>
        </row>
        <row r="12396">
          <cell r="A12396" t="str">
            <v>MENDOSVS</v>
          </cell>
          <cell r="B12396" t="str">
            <v>mendōsus –a –um</v>
          </cell>
        </row>
        <row r="12397">
          <cell r="A12397" t="str">
            <v>MENDVM</v>
          </cell>
        </row>
        <row r="12398">
          <cell r="A12398" t="str">
            <v>MENECRATES/N</v>
          </cell>
          <cell r="B12398" t="str">
            <v>Menecrates –is m.</v>
          </cell>
        </row>
        <row r="12399">
          <cell r="A12399" t="str">
            <v>MENEDEMVS/N</v>
          </cell>
          <cell r="B12399" t="str">
            <v>Menedēmus –ī m.</v>
          </cell>
        </row>
        <row r="12400">
          <cell r="A12400" t="str">
            <v>MENELAVS/N</v>
          </cell>
          <cell r="B12400" t="str">
            <v>Menelāus –ī m.</v>
          </cell>
        </row>
        <row r="12401">
          <cell r="A12401" t="str">
            <v>MENENIANVS/N</v>
          </cell>
        </row>
        <row r="12402">
          <cell r="A12402" t="str">
            <v>MENENIVS/N</v>
          </cell>
          <cell r="B12402" t="str">
            <v>Menēnius –a um</v>
          </cell>
        </row>
        <row r="12403">
          <cell r="A12403" t="str">
            <v>MENESTHEVS/N</v>
          </cell>
          <cell r="B12403" t="str">
            <v>Menestheus –eī or –eos m.</v>
          </cell>
        </row>
        <row r="12404">
          <cell r="A12404" t="str">
            <v>MENISCVS/N</v>
          </cell>
        </row>
        <row r="12405">
          <cell r="A12405" t="str">
            <v>MENOECEVS/N</v>
          </cell>
          <cell r="B12405" t="str">
            <v xml:space="preserve">Menoeceus (–eos) –eī m. </v>
          </cell>
        </row>
        <row r="12406">
          <cell r="A12406" t="str">
            <v>MENOETES/N</v>
          </cell>
          <cell r="B12406" t="str">
            <v>Menoetēs –ae m.</v>
          </cell>
        </row>
        <row r="12407">
          <cell r="A12407" t="str">
            <v>MENOPHILA/N</v>
          </cell>
          <cell r="B12407" t="str">
            <v>Menophila –ae f.</v>
          </cell>
        </row>
        <row r="12408">
          <cell r="A12408" t="str">
            <v>MENS</v>
          </cell>
          <cell r="B12408" t="str">
            <v>mēns mentis f.</v>
          </cell>
        </row>
        <row r="12409">
          <cell r="A12409" t="str">
            <v>MENSA</v>
          </cell>
          <cell r="B12409" t="str">
            <v>mēnsa mēnsae f.</v>
          </cell>
        </row>
        <row r="12410">
          <cell r="A12410" t="str">
            <v>MENSASECVNDA</v>
          </cell>
          <cell r="B12410" t="str">
            <v>mēnsa secunda f.</v>
          </cell>
        </row>
        <row r="12411">
          <cell r="A12411" t="str">
            <v>MENSIS</v>
          </cell>
          <cell r="B12411" t="str">
            <v>mēnsis mēnsis m.</v>
          </cell>
        </row>
        <row r="12412">
          <cell r="A12412" t="str">
            <v>MENSOR</v>
          </cell>
          <cell r="B12412" t="str">
            <v>mēnsor– ōris m.</v>
          </cell>
        </row>
        <row r="12413">
          <cell r="A12413" t="str">
            <v>MENSTRVA</v>
          </cell>
        </row>
        <row r="12414">
          <cell r="A12414" t="str">
            <v>MENSTRVALIS</v>
          </cell>
        </row>
        <row r="12415">
          <cell r="A12415" t="str">
            <v>MENSTRVVM</v>
          </cell>
        </row>
        <row r="12416">
          <cell r="A12416" t="str">
            <v>MENSTRVVS</v>
          </cell>
          <cell r="B12416" t="str">
            <v>mēnstruus –a –um</v>
          </cell>
        </row>
        <row r="12417">
          <cell r="A12417" t="str">
            <v>MENSVLA</v>
          </cell>
        </row>
        <row r="12418">
          <cell r="A12418" t="str">
            <v>MENSVRA</v>
          </cell>
          <cell r="B12418" t="str">
            <v xml:space="preserve">mēnsūra –ae f. </v>
          </cell>
        </row>
        <row r="12419">
          <cell r="A12419" t="str">
            <v>MENTA</v>
          </cell>
        </row>
        <row r="12420">
          <cell r="A12420" t="str">
            <v>MENTIO/1</v>
          </cell>
          <cell r="B12420" t="str">
            <v>mentiō mentiōnis f.</v>
          </cell>
        </row>
        <row r="12421">
          <cell r="A12421" t="str">
            <v>MENTIO/2</v>
          </cell>
        </row>
        <row r="12422">
          <cell r="A12422" t="str">
            <v>MENTIOR</v>
          </cell>
          <cell r="B12422" t="str">
            <v>mentior mentīrī mentītus</v>
          </cell>
        </row>
        <row r="12423">
          <cell r="A12423" t="str">
            <v>MENTOR/N</v>
          </cell>
        </row>
        <row r="12424">
          <cell r="A12424" t="str">
            <v>MENTVLA</v>
          </cell>
          <cell r="B12424" t="str">
            <v>mentula mentulae f.</v>
          </cell>
        </row>
        <row r="12425">
          <cell r="A12425" t="str">
            <v>MENTVM</v>
          </cell>
          <cell r="B12425" t="str">
            <v>mentum mentī n.</v>
          </cell>
        </row>
        <row r="12426">
          <cell r="A12426" t="str">
            <v>MEO</v>
          </cell>
        </row>
        <row r="12427">
          <cell r="A12427" t="str">
            <v>MEOFFERO</v>
          </cell>
          <cell r="B12427" t="str">
            <v>mē offerō</v>
          </cell>
        </row>
        <row r="12428">
          <cell r="A12428" t="str">
            <v>MEPHITIS</v>
          </cell>
          <cell r="B12428" t="str">
            <v>mephītis –is f.</v>
          </cell>
        </row>
        <row r="12429">
          <cell r="A12429" t="str">
            <v>MEPRAEBEO</v>
          </cell>
          <cell r="B12429" t="str">
            <v>mē praebeō</v>
          </cell>
        </row>
        <row r="12430">
          <cell r="A12430" t="str">
            <v>MERACVS</v>
          </cell>
        </row>
        <row r="12431">
          <cell r="A12431" t="str">
            <v>MERCABILIS</v>
          </cell>
          <cell r="B12431" t="str">
            <v>mercābilis –e</v>
          </cell>
        </row>
        <row r="12432">
          <cell r="A12432" t="str">
            <v>MERCATOR</v>
          </cell>
          <cell r="B12432" t="str">
            <v>mercātor –ōris m.</v>
          </cell>
        </row>
        <row r="12433">
          <cell r="A12433" t="str">
            <v>MERCATVRA</v>
          </cell>
          <cell r="B12433" t="str">
            <v>mercātūra –ae f.</v>
          </cell>
        </row>
        <row r="12434">
          <cell r="A12434" t="str">
            <v>MERCATVS</v>
          </cell>
        </row>
        <row r="12435">
          <cell r="A12435" t="str">
            <v>MERCEDVLA</v>
          </cell>
        </row>
        <row r="12436">
          <cell r="A12436" t="str">
            <v>MERCENARIVS/1</v>
          </cell>
        </row>
        <row r="12437">
          <cell r="A12437" t="str">
            <v>MERCENARIVS/2</v>
          </cell>
          <cell r="B12437" t="str">
            <v>mercēnārius –a –um</v>
          </cell>
        </row>
        <row r="12438">
          <cell r="A12438" t="str">
            <v>MERCES</v>
          </cell>
          <cell r="B12438" t="str">
            <v>mercēs mercēdis f.</v>
          </cell>
        </row>
        <row r="12439">
          <cell r="A12439" t="str">
            <v>MERCII/N</v>
          </cell>
          <cell r="B12439" t="str">
            <v>Merciī –ōrum m.</v>
          </cell>
        </row>
        <row r="12440">
          <cell r="A12440" t="str">
            <v>MERCIMONIVM</v>
          </cell>
          <cell r="B12440" t="str">
            <v>mercimōnium –ī n.</v>
          </cell>
        </row>
        <row r="12441">
          <cell r="A12441" t="str">
            <v>MERCOR</v>
          </cell>
          <cell r="B12441" t="str">
            <v>mercor –ātus sum</v>
          </cell>
        </row>
        <row r="12442">
          <cell r="A12442" t="str">
            <v>MERCVRIALIS</v>
          </cell>
        </row>
        <row r="12443">
          <cell r="A12443" t="str">
            <v>MERCVRIVS/N</v>
          </cell>
          <cell r="B12443" t="str">
            <v>Mercurius –iī m.</v>
          </cell>
        </row>
        <row r="12444">
          <cell r="A12444" t="str">
            <v>MERDA</v>
          </cell>
          <cell r="B12444" t="str">
            <v>merda –ae f.</v>
          </cell>
        </row>
        <row r="12445">
          <cell r="A12445" t="str">
            <v>MERECIPIO</v>
          </cell>
          <cell r="B12445" t="str">
            <v>mē recipiō</v>
          </cell>
        </row>
        <row r="12446">
          <cell r="A12446" t="str">
            <v>MEREO</v>
          </cell>
          <cell r="B12446" t="str">
            <v>mereō merēre meruī meritum</v>
          </cell>
        </row>
        <row r="12447">
          <cell r="A12447" t="str">
            <v>MEREOR</v>
          </cell>
          <cell r="B12447" t="str">
            <v>mereor merērī meritus sum</v>
          </cell>
        </row>
        <row r="12448">
          <cell r="A12448" t="str">
            <v>MERETRICIVS</v>
          </cell>
          <cell r="B12448" t="str">
            <v>meretrīcius –a –um</v>
          </cell>
        </row>
        <row r="12449">
          <cell r="A12449" t="str">
            <v>MERETRICVLA</v>
          </cell>
        </row>
        <row r="12450">
          <cell r="A12450" t="str">
            <v>MERETRIX</v>
          </cell>
          <cell r="B12450" t="str">
            <v>meretrix meretricis f.</v>
          </cell>
        </row>
        <row r="12451">
          <cell r="A12451" t="str">
            <v>MEREVS</v>
          </cell>
        </row>
        <row r="12452">
          <cell r="A12452" t="str">
            <v>MERGA</v>
          </cell>
          <cell r="B12452" t="str">
            <v>mergus –ī m.</v>
          </cell>
        </row>
        <row r="12453">
          <cell r="A12453" t="str">
            <v>MERGES</v>
          </cell>
          <cell r="B12453" t="str">
            <v>merges –itis f.</v>
          </cell>
        </row>
        <row r="12454">
          <cell r="A12454" t="str">
            <v>MERGO</v>
          </cell>
          <cell r="B12454" t="str">
            <v>mergō –ere –mersī –mersus</v>
          </cell>
        </row>
        <row r="12455">
          <cell r="A12455" t="str">
            <v>MERGVS</v>
          </cell>
          <cell r="B12455" t="str">
            <v>mergus –ī m.</v>
          </cell>
        </row>
        <row r="12456">
          <cell r="A12456" t="str">
            <v>MERIDIANO</v>
          </cell>
        </row>
        <row r="12457">
          <cell r="A12457" t="str">
            <v>MERIDIANVM</v>
          </cell>
        </row>
        <row r="12458">
          <cell r="A12458" t="str">
            <v>MERIDIANVS</v>
          </cell>
          <cell r="B12458" t="str">
            <v>merīdiānus –a –um</v>
          </cell>
        </row>
        <row r="12459">
          <cell r="A12459" t="str">
            <v>MERIDIES</v>
          </cell>
          <cell r="B12459" t="str">
            <v>merīdiēs merīdiēī m.</v>
          </cell>
        </row>
        <row r="12460">
          <cell r="A12460" t="str">
            <v>MERIDIO</v>
          </cell>
          <cell r="B12460" t="str">
            <v>merīdiō merīdiāre merīdiāvī merīdiātus</v>
          </cell>
        </row>
        <row r="12461">
          <cell r="A12461" t="str">
            <v>MERITO/1</v>
          </cell>
        </row>
        <row r="12462">
          <cell r="A12462" t="str">
            <v>MERITO/2</v>
          </cell>
          <cell r="B12462" t="str">
            <v>meritō</v>
          </cell>
        </row>
        <row r="12463">
          <cell r="A12463" t="str">
            <v>MERITORIVM</v>
          </cell>
        </row>
        <row r="12464">
          <cell r="A12464" t="str">
            <v>MERITORIVS</v>
          </cell>
          <cell r="B12464" t="str">
            <v>meritōrius –i –um</v>
          </cell>
        </row>
        <row r="12465">
          <cell r="A12465" t="str">
            <v>MERITVM</v>
          </cell>
          <cell r="B12465" t="str">
            <v>meritum meritī n.</v>
          </cell>
        </row>
        <row r="12466">
          <cell r="A12466" t="str">
            <v>MERITVS</v>
          </cell>
          <cell r="B12466" t="str">
            <v>meritus merita meritum</v>
          </cell>
        </row>
        <row r="12467">
          <cell r="A12467" t="str">
            <v>MERMERVS/N</v>
          </cell>
        </row>
        <row r="12468">
          <cell r="A12468" t="str">
            <v>MEROPS</v>
          </cell>
          <cell r="B12468" t="str">
            <v>merops –opis m.</v>
          </cell>
        </row>
        <row r="12469">
          <cell r="A12469" t="str">
            <v>MEROPS/N</v>
          </cell>
          <cell r="B12469" t="str">
            <v>Merops –opis</v>
          </cell>
        </row>
        <row r="12470">
          <cell r="A12470" t="str">
            <v>MEROS</v>
          </cell>
        </row>
        <row r="12471">
          <cell r="A12471" t="str">
            <v>MERSO</v>
          </cell>
          <cell r="B12471" t="str">
            <v>mersō –āre –āvī –ātum</v>
          </cell>
        </row>
        <row r="12472">
          <cell r="A12472" t="str">
            <v>MERVLA</v>
          </cell>
        </row>
        <row r="12473">
          <cell r="A12473" t="str">
            <v>MERVM</v>
          </cell>
          <cell r="B12473" t="str">
            <v>merum –ī n.</v>
          </cell>
        </row>
        <row r="12474">
          <cell r="A12474" t="str">
            <v>MERVS</v>
          </cell>
          <cell r="B12474" t="str">
            <v>merus –a –um</v>
          </cell>
        </row>
        <row r="12475">
          <cell r="A12475" t="str">
            <v>MERX</v>
          </cell>
          <cell r="B12475" t="str">
            <v>merx mercis f.</v>
          </cell>
        </row>
        <row r="12476">
          <cell r="A12476" t="str">
            <v>MESAVLOE</v>
          </cell>
        </row>
        <row r="12477">
          <cell r="A12477" t="str">
            <v>MESE</v>
          </cell>
        </row>
        <row r="12478">
          <cell r="A12478" t="str">
            <v>MESIA/N</v>
          </cell>
        </row>
        <row r="12479">
          <cell r="A12479" t="str">
            <v>MESOLABIVM</v>
          </cell>
        </row>
        <row r="12480">
          <cell r="A12480" t="str">
            <v>MESOPOTAMIA/N</v>
          </cell>
        </row>
        <row r="12481">
          <cell r="A12481" t="str">
            <v>MESOS</v>
          </cell>
        </row>
        <row r="12482">
          <cell r="A12482" t="str">
            <v>MESSALA/N</v>
          </cell>
          <cell r="B12482" t="str">
            <v>Messāla –ae m.</v>
          </cell>
        </row>
        <row r="12483">
          <cell r="A12483" t="str">
            <v>MESSALINA/N</v>
          </cell>
          <cell r="B12483" t="str">
            <v>Messallīna –ae f.</v>
          </cell>
        </row>
        <row r="12484">
          <cell r="A12484" t="str">
            <v>MESSALINVS/N</v>
          </cell>
          <cell r="B12484" t="str">
            <v xml:space="preserve">Messālīnus –ī m. </v>
          </cell>
        </row>
        <row r="12485">
          <cell r="A12485" t="str">
            <v>MESSALLA/N</v>
          </cell>
          <cell r="B12485" t="str">
            <v>Messalla –ae m.</v>
          </cell>
        </row>
        <row r="12486">
          <cell r="A12486" t="str">
            <v>MESSANA/N</v>
          </cell>
          <cell r="B12486" t="str">
            <v>Messāna –ae f.</v>
          </cell>
        </row>
        <row r="12487">
          <cell r="A12487" t="str">
            <v>MESSAPVS/N</v>
          </cell>
          <cell r="B12487" t="str">
            <v>Messāpus –ī m.</v>
          </cell>
        </row>
        <row r="12488">
          <cell r="A12488" t="str">
            <v>MESSENE/N</v>
          </cell>
        </row>
        <row r="12489">
          <cell r="A12489" t="str">
            <v>MESSIS</v>
          </cell>
          <cell r="B12489" t="str">
            <v>messis –is f.</v>
          </cell>
        </row>
        <row r="12490">
          <cell r="A12490" t="str">
            <v>MESSIVS/N</v>
          </cell>
          <cell r="B12490" t="str">
            <v>Messius (i)ī m. a Roman name</v>
          </cell>
        </row>
        <row r="12491">
          <cell r="A12491" t="str">
            <v>MESSOR</v>
          </cell>
          <cell r="B12491" t="str">
            <v>messor –oris m.</v>
          </cell>
        </row>
        <row r="12492">
          <cell r="A12492" t="str">
            <v>META</v>
          </cell>
          <cell r="B12492" t="str">
            <v>mēta mētae f.</v>
          </cell>
        </row>
        <row r="12493">
          <cell r="A12493" t="str">
            <v>METABVS/N</v>
          </cell>
          <cell r="B12493" t="str">
            <v>Metabus –ī m.</v>
          </cell>
        </row>
        <row r="12494">
          <cell r="A12494" t="str">
            <v>METAEDETSOLITVDINE</v>
          </cell>
          <cell r="B12494" t="str">
            <v>mē taedet sōlitūdine</v>
          </cell>
        </row>
        <row r="12495">
          <cell r="A12495" t="str">
            <v>METALLVM</v>
          </cell>
          <cell r="B12495" t="str">
            <v>metallum –ī n.</v>
          </cell>
        </row>
        <row r="12496">
          <cell r="A12496" t="str">
            <v>METAPONTVM/N</v>
          </cell>
          <cell r="B12496" t="str">
            <v>Metapontum –ī n.</v>
          </cell>
        </row>
        <row r="12497">
          <cell r="A12497" t="str">
            <v>METAXA</v>
          </cell>
        </row>
        <row r="12498">
          <cell r="A12498" t="str">
            <v>METELLVS/N</v>
          </cell>
          <cell r="B12498" t="str">
            <v>Metellus –ī m.</v>
          </cell>
        </row>
        <row r="12499">
          <cell r="A12499" t="str">
            <v>METHODIVM</v>
          </cell>
          <cell r="B12499" t="str">
            <v>methodium –iī n.</v>
          </cell>
        </row>
        <row r="12500">
          <cell r="A12500" t="str">
            <v>METHODVS</v>
          </cell>
        </row>
        <row r="12501">
          <cell r="A12501" t="str">
            <v>METHYMNAEVS/A</v>
          </cell>
          <cell r="B12501" t="str">
            <v>Mēthymnaeus –a –um</v>
          </cell>
        </row>
        <row r="12502">
          <cell r="A12502" t="str">
            <v>METILIVS/N</v>
          </cell>
        </row>
        <row r="12503">
          <cell r="A12503" t="str">
            <v>METIOR</v>
          </cell>
          <cell r="B12503" t="str">
            <v>mētior mētīrī mēnsus sum</v>
          </cell>
        </row>
        <row r="12504">
          <cell r="A12504" t="str">
            <v>METIOSEDVM/N</v>
          </cell>
          <cell r="B12504" t="str">
            <v>Metiosēdum –ī n.</v>
          </cell>
        </row>
        <row r="12505">
          <cell r="A12505" t="str">
            <v>METISCVS/N</v>
          </cell>
          <cell r="B12505" t="str">
            <v>Metiscus –ī m.</v>
          </cell>
        </row>
        <row r="12506">
          <cell r="A12506" t="str">
            <v>METIVS/N</v>
          </cell>
          <cell r="B12506" t="str">
            <v>Mētius –ī m.</v>
          </cell>
        </row>
        <row r="12507">
          <cell r="A12507" t="str">
            <v>METLOSEDVM/N</v>
          </cell>
          <cell r="B12507" t="str">
            <v>Metlosedum –ī n.</v>
          </cell>
        </row>
        <row r="12508">
          <cell r="A12508" t="str">
            <v>METO/1</v>
          </cell>
          <cell r="B12508" t="str">
            <v>mēto mētāre ––– mētatum</v>
          </cell>
        </row>
        <row r="12509">
          <cell r="A12509" t="str">
            <v>METO/2</v>
          </cell>
          <cell r="B12509" t="str">
            <v>metō metere messuī messus</v>
          </cell>
        </row>
        <row r="12510">
          <cell r="A12510" t="str">
            <v>METOPA</v>
          </cell>
        </row>
        <row r="12511">
          <cell r="A12511" t="str">
            <v>METOR</v>
          </cell>
          <cell r="B12511" t="str">
            <v xml:space="preserve">mētor –mētārī </v>
          </cell>
        </row>
        <row r="12512">
          <cell r="A12512" t="str">
            <v>METRETA</v>
          </cell>
        </row>
        <row r="12513">
          <cell r="A12513" t="str">
            <v>METRODORVS/N</v>
          </cell>
        </row>
        <row r="12514">
          <cell r="A12514" t="str">
            <v>METROPOLIS/N</v>
          </cell>
          <cell r="B12514" t="str">
            <v>mētropolis -is f.</v>
          </cell>
        </row>
        <row r="12515">
          <cell r="A12515" t="str">
            <v>METROPOLITAE/N</v>
          </cell>
        </row>
        <row r="12516">
          <cell r="A12516" t="str">
            <v>METRVM</v>
          </cell>
        </row>
        <row r="12517">
          <cell r="A12517" t="str">
            <v>METTIVS/N</v>
          </cell>
          <cell r="B12517" t="str">
            <v>Mettius –ī m.</v>
          </cell>
        </row>
        <row r="12518">
          <cell r="A12518" t="str">
            <v>METTVS/N</v>
          </cell>
          <cell r="B12518" t="str">
            <v>Mettus –ī m.</v>
          </cell>
        </row>
        <row r="12519">
          <cell r="A12519" t="str">
            <v>METVENS</v>
          </cell>
        </row>
        <row r="12520">
          <cell r="A12520" t="str">
            <v>METVO</v>
          </cell>
          <cell r="B12520" t="str">
            <v>metuō metuere metuī</v>
          </cell>
        </row>
        <row r="12521">
          <cell r="A12521" t="str">
            <v>METVS</v>
          </cell>
          <cell r="B12521" t="str">
            <v>metus metūs m.</v>
          </cell>
        </row>
        <row r="12522">
          <cell r="A12522" t="str">
            <v>METVS/N</v>
          </cell>
          <cell r="B12522" t="str">
            <v>Metus –ūs m.</v>
          </cell>
        </row>
        <row r="12523">
          <cell r="A12523" t="str">
            <v>MEVANIA/N</v>
          </cell>
          <cell r="B12523" t="str">
            <v>Mēvānia –ae f.</v>
          </cell>
        </row>
        <row r="12524">
          <cell r="A12524" t="str">
            <v>MEVM</v>
          </cell>
        </row>
        <row r="12525">
          <cell r="A12525" t="str">
            <v>MEVS</v>
          </cell>
          <cell r="B12525" t="str">
            <v>meus –a –um</v>
          </cell>
        </row>
        <row r="12526">
          <cell r="A12526" t="str">
            <v>MEXICEVS/A</v>
          </cell>
          <cell r="B12526" t="str">
            <v>Mexiceus –a –um</v>
          </cell>
        </row>
        <row r="12527">
          <cell r="A12527" t="str">
            <v>MEXICEVS/N</v>
          </cell>
          <cell r="B12527" t="str">
            <v>Mexiceus –ī m.</v>
          </cell>
        </row>
        <row r="12528">
          <cell r="A12528" t="str">
            <v>MEXICVS/A</v>
          </cell>
          <cell r="B12528" t="str">
            <v>Mexicus –a –um</v>
          </cell>
        </row>
        <row r="12529">
          <cell r="A12529" t="str">
            <v>MEZENTIVS/N</v>
          </cell>
          <cell r="B12529" t="str">
            <v>Mēzentius –iī m.</v>
          </cell>
        </row>
        <row r="12530">
          <cell r="A12530" t="str">
            <v>MIA</v>
          </cell>
        </row>
        <row r="12531">
          <cell r="A12531" t="str">
            <v>MICA</v>
          </cell>
          <cell r="B12531" t="str">
            <v>mīca –ae f.</v>
          </cell>
        </row>
        <row r="12532">
          <cell r="A12532" t="str">
            <v>MICARIVS</v>
          </cell>
          <cell r="B12532" t="str">
            <v xml:space="preserve">mīcārius –a –um </v>
          </cell>
        </row>
        <row r="12533">
          <cell r="A12533" t="str">
            <v>MICO</v>
          </cell>
          <cell r="B12533" t="str">
            <v>micō micāre micuī</v>
          </cell>
        </row>
        <row r="12534">
          <cell r="A12534" t="str">
            <v>MICON/N</v>
          </cell>
          <cell r="B12534" t="str">
            <v>Micon –ōnis m.</v>
          </cell>
        </row>
        <row r="12535">
          <cell r="A12535" t="str">
            <v>MICTVRIO</v>
          </cell>
        </row>
        <row r="12536">
          <cell r="A12536" t="str">
            <v>MIDAS/N</v>
          </cell>
          <cell r="B12536" t="str">
            <v>Midās –ae m.</v>
          </cell>
        </row>
        <row r="12537">
          <cell r="A12537" t="str">
            <v>MIGRATIO</v>
          </cell>
          <cell r="B12537" t="str">
            <v>migrātiō –ōnis f.</v>
          </cell>
        </row>
        <row r="12538">
          <cell r="A12538" t="str">
            <v>MIGRO</v>
          </cell>
          <cell r="B12538" t="str">
            <v>migrō migrāre migrāvī migrātus</v>
          </cell>
        </row>
        <row r="12539">
          <cell r="A12539" t="str">
            <v>MIHIACCIDIT</v>
          </cell>
          <cell r="B12539" t="str">
            <v xml:space="preserve">mihi accidit accidere accidit </v>
          </cell>
        </row>
        <row r="12540">
          <cell r="A12540" t="str">
            <v>MIHILICET</v>
          </cell>
          <cell r="B12540" t="str">
            <v>mihi licet licere</v>
          </cell>
        </row>
        <row r="12541">
          <cell r="A12541" t="str">
            <v>MILES</v>
          </cell>
          <cell r="B12541" t="str">
            <v>mīles mīlitis m.</v>
          </cell>
        </row>
        <row r="12542">
          <cell r="A12542" t="str">
            <v>MILESIVS/A</v>
          </cell>
          <cell r="B12542" t="str">
            <v>Mīlēsius –a –um</v>
          </cell>
        </row>
        <row r="12543">
          <cell r="A12543" t="str">
            <v>MILESIVS/N</v>
          </cell>
        </row>
        <row r="12544">
          <cell r="A12544" t="str">
            <v>MILETVS/N</v>
          </cell>
          <cell r="B12544" t="str">
            <v xml:space="preserve">Mīlētus –ī f. </v>
          </cell>
        </row>
        <row r="12545">
          <cell r="A12545" t="str">
            <v>MILIA</v>
          </cell>
          <cell r="B12545" t="str">
            <v>mīlia mīlium n.</v>
          </cell>
        </row>
        <row r="12546">
          <cell r="A12546" t="str">
            <v>MILIARIVM</v>
          </cell>
          <cell r="B12546" t="str">
            <v>mīliārium (mīll–) –ī n.</v>
          </cell>
        </row>
        <row r="12547">
          <cell r="A12547" t="str">
            <v>MILIARIVS</v>
          </cell>
        </row>
        <row r="12548">
          <cell r="A12548" t="str">
            <v>MILICHVS/N</v>
          </cell>
          <cell r="B12548" t="str">
            <v>Milichus –ī m.</v>
          </cell>
        </row>
        <row r="12549">
          <cell r="A12549" t="str">
            <v>MILITARIS</v>
          </cell>
          <cell r="B12549" t="str">
            <v>mīlitāris –ris –re</v>
          </cell>
        </row>
        <row r="12550">
          <cell r="A12550" t="str">
            <v>MILITIA</v>
          </cell>
          <cell r="B12550" t="str">
            <v>mīlitia –ae f.</v>
          </cell>
        </row>
        <row r="12551">
          <cell r="A12551" t="str">
            <v>MILITO/1</v>
          </cell>
        </row>
        <row r="12552">
          <cell r="A12552" t="str">
            <v>MILITO/2</v>
          </cell>
          <cell r="B12552" t="str">
            <v>mīlitō mīlitāre mīlitāvī mīlitātus</v>
          </cell>
        </row>
        <row r="12553">
          <cell r="A12553" t="str">
            <v>MILIVM</v>
          </cell>
          <cell r="B12553" t="str">
            <v>milium –ī n.</v>
          </cell>
        </row>
        <row r="12554">
          <cell r="A12554" t="str">
            <v>MILLE</v>
          </cell>
          <cell r="B12554" t="str">
            <v>mīlle; mīllēsimus –a –um</v>
          </cell>
        </row>
        <row r="12555">
          <cell r="A12555" t="str">
            <v>MILLE/2</v>
          </cell>
          <cell r="B12555" t="str">
            <v>mīlle pl. mīlia</v>
          </cell>
        </row>
        <row r="12556">
          <cell r="A12556" t="str">
            <v>MILLENI</v>
          </cell>
          <cell r="B12556" t="str">
            <v>mīllēnī –ae –a</v>
          </cell>
        </row>
        <row r="12557">
          <cell r="A12557" t="str">
            <v>MILLEPASSVS</v>
          </cell>
          <cell r="B12557" t="str">
            <v>mīle passus mīlia passuum pl.</v>
          </cell>
        </row>
        <row r="12558">
          <cell r="A12558" t="str">
            <v>MILLESIMVS</v>
          </cell>
          <cell r="B12558" t="str">
            <v>mīllēsimus –a –um</v>
          </cell>
        </row>
        <row r="12559">
          <cell r="A12559" t="str">
            <v>MILLIARIVM</v>
          </cell>
          <cell r="B12559" t="str">
            <v>mīliārium –ī n.</v>
          </cell>
        </row>
        <row r="12560">
          <cell r="A12560" t="str">
            <v>MILLIARIVS</v>
          </cell>
        </row>
        <row r="12561">
          <cell r="A12561" t="str">
            <v>MILLIES</v>
          </cell>
          <cell r="B12561" t="str">
            <v>mīliēs</v>
          </cell>
        </row>
        <row r="12562">
          <cell r="A12562" t="str">
            <v>MILVA</v>
          </cell>
          <cell r="B12562" t="str">
            <v>milua or milva –ae f.</v>
          </cell>
        </row>
        <row r="12563">
          <cell r="A12563" t="str">
            <v>MILVINVS</v>
          </cell>
          <cell r="B12563" t="str">
            <v>mīluīnus or mīlvīnus –a –um</v>
          </cell>
        </row>
        <row r="12564">
          <cell r="A12564" t="str">
            <v>MILVVS</v>
          </cell>
          <cell r="B12564" t="str">
            <v>mīlvus –ī m.</v>
          </cell>
        </row>
        <row r="12565">
          <cell r="A12565" t="str">
            <v>MILYAE/N</v>
          </cell>
          <cell r="B12565" t="str">
            <v>Milyae –ae f.</v>
          </cell>
        </row>
        <row r="12566">
          <cell r="A12566" t="str">
            <v>MIMA</v>
          </cell>
          <cell r="B12566" t="str">
            <v>mīma –ae f.</v>
          </cell>
        </row>
        <row r="12567">
          <cell r="A12567" t="str">
            <v>MIMAS/N</v>
          </cell>
          <cell r="B12567" t="str">
            <v>Mimās –antis m.</v>
          </cell>
        </row>
        <row r="12568">
          <cell r="A12568" t="str">
            <v>MIMICE</v>
          </cell>
          <cell r="B12568" t="str">
            <v>mīmicē</v>
          </cell>
        </row>
        <row r="12569">
          <cell r="A12569" t="str">
            <v>MIMICVS</v>
          </cell>
          <cell r="B12569" t="str">
            <v>mīmicus –a –um</v>
          </cell>
        </row>
        <row r="12570">
          <cell r="A12570" t="str">
            <v>MIMVS</v>
          </cell>
          <cell r="B12570" t="str">
            <v>mīmus –ī m.</v>
          </cell>
        </row>
        <row r="12571">
          <cell r="A12571" t="str">
            <v>MINA</v>
          </cell>
        </row>
        <row r="12572">
          <cell r="A12572" t="str">
            <v>MINAE</v>
          </cell>
          <cell r="B12572" t="str">
            <v>minae –ārum f. pl.</v>
          </cell>
        </row>
        <row r="12573">
          <cell r="A12573" t="str">
            <v>MINAX</v>
          </cell>
          <cell r="B12573" t="str">
            <v>mināx –ācis</v>
          </cell>
        </row>
        <row r="12574">
          <cell r="A12574" t="str">
            <v>MINCIVS/N</v>
          </cell>
          <cell r="B12574" t="str">
            <v>Mincius –iī m.</v>
          </cell>
        </row>
        <row r="12575">
          <cell r="A12575" t="str">
            <v>MINEO</v>
          </cell>
        </row>
        <row r="12576">
          <cell r="A12576" t="str">
            <v>MINERVA/N</v>
          </cell>
          <cell r="B12576" t="str">
            <v>Minerva –ae f.</v>
          </cell>
        </row>
        <row r="12577">
          <cell r="A12577" t="str">
            <v>MINGO</v>
          </cell>
          <cell r="B12577" t="str">
            <v>mingō mingere mīxī mīctus/mīnctus</v>
          </cell>
        </row>
        <row r="12578">
          <cell r="A12578" t="str">
            <v>MINIACEVS</v>
          </cell>
        </row>
        <row r="12579">
          <cell r="A12579" t="str">
            <v>MINIME</v>
          </cell>
          <cell r="B12579" t="str">
            <v>minimē</v>
          </cell>
        </row>
        <row r="12580">
          <cell r="A12580" t="str">
            <v>MINIMVM/1</v>
          </cell>
        </row>
        <row r="12581">
          <cell r="A12581" t="str">
            <v>MINIMVS</v>
          </cell>
          <cell r="B12581" t="str">
            <v>minimus –a –um</v>
          </cell>
        </row>
        <row r="12582">
          <cell r="A12582" t="str">
            <v>MINIO/N</v>
          </cell>
          <cell r="B12582" t="str">
            <v>Miniō –ōnis m.</v>
          </cell>
        </row>
        <row r="12583">
          <cell r="A12583" t="str">
            <v>MINISCOR</v>
          </cell>
        </row>
        <row r="12584">
          <cell r="A12584" t="str">
            <v>MINISTER/1</v>
          </cell>
          <cell r="B12584" t="str">
            <v>minister ministrī m.</v>
          </cell>
        </row>
        <row r="12585">
          <cell r="A12585" t="str">
            <v>MINISTER/2</v>
          </cell>
          <cell r="B12585" t="str">
            <v>minister –tra –trum</v>
          </cell>
        </row>
        <row r="12586">
          <cell r="A12586" t="str">
            <v>MINISTERIVM</v>
          </cell>
          <cell r="B12586" t="str">
            <v>ministerium –ī n.</v>
          </cell>
        </row>
        <row r="12587">
          <cell r="A12587" t="str">
            <v>MINISTRA</v>
          </cell>
          <cell r="B12587" t="str">
            <v>ministra –ae f.</v>
          </cell>
        </row>
        <row r="12588">
          <cell r="A12588" t="str">
            <v>MINISTRATIO</v>
          </cell>
        </row>
        <row r="12589">
          <cell r="A12589" t="str">
            <v>MINISTRATOR</v>
          </cell>
          <cell r="B12589" t="str">
            <v xml:space="preserve">ministrātor ōris m </v>
          </cell>
        </row>
        <row r="12590">
          <cell r="A12590" t="str">
            <v>MINISTRO</v>
          </cell>
          <cell r="B12590" t="str">
            <v>ministrō ministrāre ministrāvī ministrātus</v>
          </cell>
        </row>
        <row r="12591">
          <cell r="A12591" t="str">
            <v>MINITABVNDVS</v>
          </cell>
        </row>
        <row r="12592">
          <cell r="A12592" t="str">
            <v>MINITO</v>
          </cell>
          <cell r="B12592" t="str">
            <v>minitō minitāre minitāvī minitātus</v>
          </cell>
        </row>
        <row r="12593">
          <cell r="A12593" t="str">
            <v>MINITOR</v>
          </cell>
          <cell r="B12593" t="str">
            <v>minitor –ārī –ātus sum</v>
          </cell>
        </row>
        <row r="12594">
          <cell r="A12594" t="str">
            <v>MINIVM</v>
          </cell>
          <cell r="B12594" t="str">
            <v>minium –ī n.</v>
          </cell>
        </row>
        <row r="12595">
          <cell r="A12595" t="str">
            <v>MINOIS/N</v>
          </cell>
          <cell r="B12595" t="str">
            <v>Mīnōis –idis f.</v>
          </cell>
        </row>
        <row r="12596">
          <cell r="A12596" t="str">
            <v>MINOIVS/A</v>
          </cell>
          <cell r="B12596" t="str">
            <v>Mīnōius –a –um</v>
          </cell>
        </row>
        <row r="12597">
          <cell r="A12597" t="str">
            <v>MINOR</v>
          </cell>
          <cell r="B12597" t="str">
            <v>minor minārī minātus sum</v>
          </cell>
        </row>
        <row r="12598">
          <cell r="A12598" t="str">
            <v>MINOS/N</v>
          </cell>
          <cell r="B12598" t="str">
            <v>Mīnōs –ōis m.</v>
          </cell>
        </row>
        <row r="12599">
          <cell r="A12599" t="str">
            <v>MINOTAVRVS/N</v>
          </cell>
          <cell r="B12599" t="str">
            <v>Mīnōtaurus –ī m.</v>
          </cell>
        </row>
        <row r="12600">
          <cell r="A12600" t="str">
            <v>MINVCIVS/N</v>
          </cell>
          <cell r="B12600" t="str">
            <v>Minucius –iī m.</v>
          </cell>
        </row>
        <row r="12601">
          <cell r="A12601" t="str">
            <v>MINVO</v>
          </cell>
          <cell r="B12601" t="str">
            <v>minuō minuere minuī minūtus</v>
          </cell>
        </row>
        <row r="12602">
          <cell r="A12602" t="str">
            <v>MINVS</v>
          </cell>
          <cell r="B12602" t="str">
            <v>minus</v>
          </cell>
        </row>
        <row r="12603">
          <cell r="A12603" t="str">
            <v>MINVSCVLVS</v>
          </cell>
        </row>
        <row r="12604">
          <cell r="A12604" t="str">
            <v>MINVTAL</v>
          </cell>
        </row>
        <row r="12605">
          <cell r="A12605" t="str">
            <v>MINVTALIS</v>
          </cell>
          <cell r="B12605" t="str">
            <v>minūtālis –e</v>
          </cell>
        </row>
        <row r="12606">
          <cell r="A12606" t="str">
            <v>MINVTATIM</v>
          </cell>
          <cell r="B12606" t="str">
            <v>minūtātim</v>
          </cell>
        </row>
        <row r="12607">
          <cell r="A12607" t="str">
            <v>MINVTIA</v>
          </cell>
        </row>
        <row r="12608">
          <cell r="A12608" t="str">
            <v>MINVTIM</v>
          </cell>
        </row>
        <row r="12609">
          <cell r="A12609" t="str">
            <v>MINVTVM</v>
          </cell>
        </row>
        <row r="12610">
          <cell r="A12610" t="str">
            <v>MINVTVS/1</v>
          </cell>
        </row>
        <row r="12611">
          <cell r="A12611" t="str">
            <v>MINVTVS/2</v>
          </cell>
          <cell r="B12611" t="str">
            <v>minūtus –a –um</v>
          </cell>
        </row>
        <row r="12612">
          <cell r="A12612" t="str">
            <v>MINYAE/N</v>
          </cell>
          <cell r="B12612" t="str">
            <v>Minyae –ārum m.</v>
          </cell>
        </row>
        <row r="12613">
          <cell r="A12613" t="str">
            <v>MIRABILIS</v>
          </cell>
          <cell r="B12613" t="str">
            <v>mīrābilis –e</v>
          </cell>
        </row>
        <row r="12614">
          <cell r="A12614" t="str">
            <v>MIRABVNDVS</v>
          </cell>
        </row>
        <row r="12615">
          <cell r="A12615" t="str">
            <v>MIRACVLOSVS</v>
          </cell>
          <cell r="B12615" t="str">
            <v>mīrāculōsus –a –um</v>
          </cell>
        </row>
        <row r="12616">
          <cell r="A12616" t="str">
            <v>MIRACVLVM</v>
          </cell>
          <cell r="B12616" t="str">
            <v>mīrāculum –ī n.</v>
          </cell>
        </row>
        <row r="12617">
          <cell r="A12617" t="str">
            <v>MIRANDVS</v>
          </cell>
          <cell r="B12617" t="str">
            <v>mīrandus –a –um</v>
          </cell>
        </row>
        <row r="12618">
          <cell r="A12618" t="str">
            <v>MIRATOR</v>
          </cell>
          <cell r="B12618" t="str">
            <v>mīrātor –ōris m.</v>
          </cell>
        </row>
        <row r="12619">
          <cell r="A12619" t="str">
            <v>MIRATRIX</v>
          </cell>
        </row>
        <row r="12620">
          <cell r="A12620" t="str">
            <v>MIRIFICE</v>
          </cell>
          <cell r="B12620" t="str">
            <v>mīrificē</v>
          </cell>
        </row>
        <row r="12621">
          <cell r="A12621" t="str">
            <v>MIRIFICVS</v>
          </cell>
          <cell r="B12621" t="str">
            <v>mīrificus –a –um</v>
          </cell>
        </row>
        <row r="12622">
          <cell r="A12622" t="str">
            <v>MIRMILLO</v>
          </cell>
          <cell r="B12622" t="str">
            <v>mirmillō or murmillo –ōnis m.</v>
          </cell>
        </row>
        <row r="12623">
          <cell r="A12623" t="str">
            <v>MIROR</v>
          </cell>
          <cell r="B12623" t="str">
            <v>mīror mīrārī mīrātus sum</v>
          </cell>
        </row>
        <row r="12624">
          <cell r="A12624" t="str">
            <v>MIRVM</v>
          </cell>
        </row>
        <row r="12625">
          <cell r="A12625" t="str">
            <v>MIRVS</v>
          </cell>
          <cell r="B12625" t="str">
            <v>mīrus –a –um</v>
          </cell>
        </row>
        <row r="12626">
          <cell r="A12626" t="str">
            <v>MISCELLANEA</v>
          </cell>
        </row>
        <row r="12627">
          <cell r="A12627" t="str">
            <v>MISCELLANEVS</v>
          </cell>
          <cell r="B12627" t="str">
            <v>miscellāneus –a –um</v>
          </cell>
        </row>
        <row r="12628">
          <cell r="A12628" t="str">
            <v>MISCELLVS</v>
          </cell>
          <cell r="B12628" t="str">
            <v>miscellus –a –um</v>
          </cell>
        </row>
        <row r="12629">
          <cell r="A12629" t="str">
            <v>MISCEO</v>
          </cell>
          <cell r="B12629" t="str">
            <v>misceō miscēre miscuī mixtus</v>
          </cell>
        </row>
        <row r="12630">
          <cell r="A12630" t="str">
            <v>MISCIX</v>
          </cell>
          <cell r="B12630" t="str">
            <v>miscix or mixcix –īcis</v>
          </cell>
        </row>
        <row r="12631">
          <cell r="A12631" t="str">
            <v>MISELLVS</v>
          </cell>
          <cell r="B12631" t="str">
            <v>misellus –a –um</v>
          </cell>
        </row>
        <row r="12632">
          <cell r="A12632" t="str">
            <v>MISENENSIS/A</v>
          </cell>
          <cell r="B12632" t="str">
            <v>Mīsēnensis –e</v>
          </cell>
        </row>
        <row r="12633">
          <cell r="A12633" t="str">
            <v>MISENVM/N</v>
          </cell>
          <cell r="B12633" t="str">
            <v>Mīsēnum –ī n.</v>
          </cell>
        </row>
        <row r="12634">
          <cell r="A12634" t="str">
            <v>MISENVS/N</v>
          </cell>
          <cell r="B12634" t="str">
            <v>Mīsēnus –ī m.</v>
          </cell>
        </row>
        <row r="12635">
          <cell r="A12635" t="str">
            <v>MISER</v>
          </cell>
          <cell r="B12635" t="str">
            <v>miser misera miserum</v>
          </cell>
        </row>
        <row r="12636">
          <cell r="A12636" t="str">
            <v>MISERABILE</v>
          </cell>
          <cell r="B12636" t="str">
            <v>miserābile</v>
          </cell>
        </row>
        <row r="12637">
          <cell r="A12637" t="str">
            <v>MISERABILIS</v>
          </cell>
          <cell r="B12637" t="str">
            <v>miserābilis –e</v>
          </cell>
        </row>
        <row r="12638">
          <cell r="A12638" t="str">
            <v>MISERANDVS</v>
          </cell>
          <cell r="B12638" t="str">
            <v>miserandus –a –um</v>
          </cell>
        </row>
        <row r="12639">
          <cell r="A12639" t="str">
            <v>MISERATIO</v>
          </cell>
          <cell r="B12639" t="str">
            <v>miserātiō –ōnis f.</v>
          </cell>
        </row>
        <row r="12640">
          <cell r="A12640" t="str">
            <v>MISERE</v>
          </cell>
          <cell r="B12640" t="str">
            <v>miserē</v>
          </cell>
        </row>
        <row r="12641">
          <cell r="A12641" t="str">
            <v>MISEREO</v>
          </cell>
          <cell r="B12641" t="str">
            <v>miseret miserēre miseruit/miseritum est</v>
          </cell>
        </row>
        <row r="12642">
          <cell r="A12642" t="str">
            <v>MISEREOR</v>
          </cell>
          <cell r="B12642" t="str">
            <v>misereor –ērī miseritus sum</v>
          </cell>
        </row>
        <row r="12643">
          <cell r="A12643" t="str">
            <v>MISERESCO</v>
          </cell>
          <cell r="B12643" t="str">
            <v>miserēscō –ere</v>
          </cell>
        </row>
        <row r="12644">
          <cell r="A12644" t="str">
            <v>MISERIA</v>
          </cell>
          <cell r="B12644" t="str">
            <v>miseria miseriae f.</v>
          </cell>
        </row>
        <row r="12645">
          <cell r="A12645" t="str">
            <v>MISERICORDIA</v>
          </cell>
          <cell r="B12645" t="str">
            <v>misericordia misericordiae f.</v>
          </cell>
        </row>
        <row r="12646">
          <cell r="A12646" t="str">
            <v>MISERICORS</v>
          </cell>
          <cell r="B12646" t="str">
            <v xml:space="preserve">misericors misericordis </v>
          </cell>
        </row>
        <row r="12647">
          <cell r="A12647" t="str">
            <v>MISERITER</v>
          </cell>
          <cell r="B12647" t="str">
            <v>miseriter</v>
          </cell>
        </row>
        <row r="12648">
          <cell r="A12648" t="str">
            <v>MISEROR</v>
          </cell>
          <cell r="B12648" t="str">
            <v>miseror–ārī –ātus sum</v>
          </cell>
        </row>
        <row r="12649">
          <cell r="A12649" t="str">
            <v>MISSA</v>
          </cell>
          <cell r="B12649" t="str">
            <v>missa –ae f.</v>
          </cell>
        </row>
        <row r="12650">
          <cell r="A12650" t="str">
            <v>MISSILE</v>
          </cell>
          <cell r="B12650" t="str">
            <v>missile –is n.</v>
          </cell>
        </row>
        <row r="12651">
          <cell r="A12651" t="str">
            <v>MISSILIA</v>
          </cell>
        </row>
        <row r="12652">
          <cell r="A12652" t="str">
            <v>MISSILIS</v>
          </cell>
          <cell r="B12652" t="str">
            <v>missilis –e</v>
          </cell>
        </row>
        <row r="12653">
          <cell r="A12653" t="str">
            <v>MISSIO</v>
          </cell>
          <cell r="B12653" t="str">
            <v>missiō –ōnis f.</v>
          </cell>
        </row>
        <row r="12654">
          <cell r="A12654" t="str">
            <v>MISSITO</v>
          </cell>
        </row>
        <row r="12655">
          <cell r="A12655" t="str">
            <v>MISSVS</v>
          </cell>
          <cell r="B12655" t="str">
            <v>missus missūs m.</v>
          </cell>
        </row>
        <row r="12656">
          <cell r="A12656" t="str">
            <v>MITESCO</v>
          </cell>
          <cell r="B12656" t="str">
            <v>mītēscō –ere</v>
          </cell>
        </row>
        <row r="12657">
          <cell r="A12657" t="str">
            <v>MITHRIDATES/N</v>
          </cell>
          <cell r="B12657" t="str">
            <v>Mithridātēs –is m.</v>
          </cell>
        </row>
        <row r="12658">
          <cell r="A12658" t="str">
            <v>MITHRIDATICVS/A</v>
          </cell>
          <cell r="B12658" t="str">
            <v>Mithridāticus –a –um</v>
          </cell>
        </row>
        <row r="12659">
          <cell r="A12659" t="str">
            <v>MITIGO</v>
          </cell>
          <cell r="B12659" t="str">
            <v>mītigō mītigāre mītigāvī mītigātus</v>
          </cell>
        </row>
        <row r="12660">
          <cell r="A12660" t="str">
            <v>MITIS</v>
          </cell>
          <cell r="B12660" t="str">
            <v>mītis mīte</v>
          </cell>
        </row>
        <row r="12661">
          <cell r="A12661" t="str">
            <v>MITRA</v>
          </cell>
          <cell r="B12661" t="str">
            <v>mitra –ae f.</v>
          </cell>
        </row>
        <row r="12662">
          <cell r="A12662" t="str">
            <v>MITRATVS</v>
          </cell>
        </row>
        <row r="12663">
          <cell r="A12663" t="str">
            <v>MITTO</v>
          </cell>
          <cell r="B12663" t="str">
            <v>mittō mittere mīsī missus</v>
          </cell>
        </row>
        <row r="12664">
          <cell r="A12664" t="str">
            <v>MITVLVS</v>
          </cell>
        </row>
        <row r="12665">
          <cell r="A12665" t="str">
            <v>MITYLENAE/N</v>
          </cell>
        </row>
        <row r="12666">
          <cell r="A12666" t="str">
            <v>MIXTIM</v>
          </cell>
        </row>
        <row r="12667">
          <cell r="A12667" t="str">
            <v>MIXTIO</v>
          </cell>
        </row>
        <row r="12668">
          <cell r="A12668" t="str">
            <v>MIXTVRA</v>
          </cell>
        </row>
        <row r="12669">
          <cell r="A12669" t="str">
            <v>MNASISTRATVS/N</v>
          </cell>
        </row>
        <row r="12670">
          <cell r="A12670" t="str">
            <v>MNASYLVS/N</v>
          </cell>
          <cell r="B12670" t="str">
            <v>Mnāsȳlos –ī m.</v>
          </cell>
        </row>
        <row r="12671">
          <cell r="A12671" t="str">
            <v>MNEMOSYNON</v>
          </cell>
          <cell r="B12671" t="str">
            <v>mnēmosynum mnēmosynī n.</v>
          </cell>
        </row>
        <row r="12672">
          <cell r="A12672" t="str">
            <v>MNESTER/N</v>
          </cell>
          <cell r="B12672" t="str">
            <v>Mnestēr –ēris m.</v>
          </cell>
        </row>
        <row r="12673">
          <cell r="A12673" t="str">
            <v>MNESTHEVS/N</v>
          </cell>
          <cell r="B12673" t="str">
            <v>Mnestheus and Menestheus –eī and eos m.</v>
          </cell>
        </row>
        <row r="12674">
          <cell r="A12674" t="str">
            <v>MOBILIS</v>
          </cell>
          <cell r="B12674" t="str">
            <v>mōbilis –e</v>
          </cell>
        </row>
        <row r="12675">
          <cell r="A12675" t="str">
            <v>MOBILITAS</v>
          </cell>
          <cell r="B12675" t="str">
            <v>mōbilitās –ātis f.</v>
          </cell>
        </row>
        <row r="12676">
          <cell r="A12676" t="str">
            <v>MOBILITO</v>
          </cell>
        </row>
        <row r="12677">
          <cell r="A12677" t="str">
            <v>MODERABILIS</v>
          </cell>
          <cell r="B12677" t="str">
            <v>moderābilis –e</v>
          </cell>
        </row>
        <row r="12678">
          <cell r="A12678" t="str">
            <v>MODERAMEN</v>
          </cell>
          <cell r="B12678" t="str">
            <v>moderāmen –inis n.</v>
          </cell>
        </row>
        <row r="12679">
          <cell r="A12679" t="str">
            <v>MODERANTER</v>
          </cell>
        </row>
        <row r="12680">
          <cell r="A12680" t="str">
            <v>MODERATIM</v>
          </cell>
        </row>
        <row r="12681">
          <cell r="A12681" t="str">
            <v>MODERATIO</v>
          </cell>
          <cell r="B12681" t="str">
            <v>moderātiō –ōnis f.</v>
          </cell>
        </row>
        <row r="12682">
          <cell r="A12682" t="str">
            <v>MODERATOR</v>
          </cell>
          <cell r="B12682" t="str">
            <v>moderātor –ōris m.</v>
          </cell>
        </row>
        <row r="12683">
          <cell r="A12683" t="str">
            <v>MODERATRIX</v>
          </cell>
        </row>
        <row r="12684">
          <cell r="A12684" t="str">
            <v>MODERATVS</v>
          </cell>
          <cell r="B12684" t="str">
            <v xml:space="preserve">moderātus –a –um </v>
          </cell>
        </row>
        <row r="12685">
          <cell r="A12685" t="str">
            <v>MODEROR</v>
          </cell>
          <cell r="B12685" t="str">
            <v>moderor moderārī moderātus sum</v>
          </cell>
        </row>
        <row r="12686">
          <cell r="A12686" t="str">
            <v>MODESTIA</v>
          </cell>
          <cell r="B12686" t="str">
            <v>modestia –ae f.</v>
          </cell>
        </row>
        <row r="12687">
          <cell r="A12687" t="str">
            <v>MODESTVS</v>
          </cell>
          <cell r="B12687" t="str">
            <v>modestus –a –um</v>
          </cell>
        </row>
        <row r="12688">
          <cell r="A12688" t="str">
            <v>MODICVS</v>
          </cell>
          <cell r="B12688" t="str">
            <v>modicus modica modicum</v>
          </cell>
        </row>
        <row r="12689">
          <cell r="A12689" t="str">
            <v>MODIFICATIO</v>
          </cell>
        </row>
        <row r="12690">
          <cell r="A12690" t="str">
            <v>MODIOLVS</v>
          </cell>
        </row>
        <row r="12691">
          <cell r="A12691" t="str">
            <v>MODIVM</v>
          </cell>
        </row>
        <row r="12692">
          <cell r="A12692" t="str">
            <v>MODIVS</v>
          </cell>
          <cell r="B12692" t="str">
            <v>modius –ī m.</v>
          </cell>
        </row>
        <row r="12693">
          <cell r="A12693" t="str">
            <v>MODIVS/N</v>
          </cell>
        </row>
        <row r="12694">
          <cell r="A12694" t="str">
            <v>MODO/1</v>
          </cell>
          <cell r="B12694" t="str">
            <v>modo</v>
          </cell>
        </row>
        <row r="12695">
          <cell r="A12695" t="str">
            <v>MODOMODO</v>
          </cell>
          <cell r="B12695" t="str">
            <v>modo..modo</v>
          </cell>
        </row>
        <row r="12696">
          <cell r="A12696" t="str">
            <v>MODVLATIO</v>
          </cell>
        </row>
        <row r="12697">
          <cell r="A12697" t="str">
            <v>MODVLATOR</v>
          </cell>
          <cell r="B12697" t="str">
            <v>modulātor –ōris m.</v>
          </cell>
        </row>
        <row r="12698">
          <cell r="A12698" t="str">
            <v>MODVLATVS/1</v>
          </cell>
        </row>
        <row r="12699">
          <cell r="A12699" t="str">
            <v>MODVLATVS/2</v>
          </cell>
        </row>
        <row r="12700">
          <cell r="A12700" t="str">
            <v>MODVLOR</v>
          </cell>
          <cell r="B12700" t="str">
            <v>modulor –ārī –ātus sum</v>
          </cell>
        </row>
        <row r="12701">
          <cell r="A12701" t="str">
            <v>MODVLVS</v>
          </cell>
          <cell r="B12701" t="str">
            <v>modulus –ī m.</v>
          </cell>
        </row>
        <row r="12702">
          <cell r="A12702" t="str">
            <v>MODVS</v>
          </cell>
          <cell r="B12702" t="str">
            <v>modus modī m.</v>
          </cell>
        </row>
        <row r="12703">
          <cell r="A12703" t="str">
            <v>MOECHA</v>
          </cell>
          <cell r="B12703" t="str">
            <v>moecha moechae f.</v>
          </cell>
        </row>
        <row r="12704">
          <cell r="A12704" t="str">
            <v>MOECHOR</v>
          </cell>
          <cell r="B12704" t="str">
            <v>moechor –ārī –ātus sum</v>
          </cell>
        </row>
        <row r="12705">
          <cell r="A12705" t="str">
            <v>MOECHVS</v>
          </cell>
          <cell r="B12705" t="str">
            <v>moechus moechī m.</v>
          </cell>
        </row>
        <row r="12706">
          <cell r="A12706" t="str">
            <v>MOENIA</v>
          </cell>
          <cell r="B12706" t="str">
            <v>moenia moenium n. pl.</v>
          </cell>
        </row>
        <row r="12707">
          <cell r="A12707" t="str">
            <v>MOERIS/N</v>
          </cell>
          <cell r="B12707" t="str">
            <v>Moeris –is m.</v>
          </cell>
        </row>
        <row r="12708">
          <cell r="A12708" t="str">
            <v>MOERVS/N</v>
          </cell>
        </row>
        <row r="12709">
          <cell r="A12709" t="str">
            <v>MOESI/N</v>
          </cell>
          <cell r="B12709" t="str">
            <v>Moesī –ōrum m.</v>
          </cell>
        </row>
        <row r="12710">
          <cell r="A12710" t="str">
            <v>MOESIA/N</v>
          </cell>
          <cell r="B12710" t="str">
            <v>Moesia –ae f.</v>
          </cell>
        </row>
        <row r="12711">
          <cell r="A12711" t="str">
            <v>MOLA</v>
          </cell>
          <cell r="B12711" t="str">
            <v>mola –ae f.</v>
          </cell>
        </row>
        <row r="12712">
          <cell r="A12712" t="str">
            <v>MOLARIS/1</v>
          </cell>
          <cell r="B12712" t="str">
            <v>molāris –is m.</v>
          </cell>
        </row>
        <row r="12713">
          <cell r="A12713" t="str">
            <v>MOLARIS/2</v>
          </cell>
        </row>
        <row r="12714">
          <cell r="A12714" t="str">
            <v>MOLARIVS</v>
          </cell>
        </row>
        <row r="12715">
          <cell r="A12715" t="str">
            <v>MOLES</v>
          </cell>
          <cell r="B12715" t="str">
            <v>mōlēs mōlis f.</v>
          </cell>
        </row>
        <row r="12716">
          <cell r="A12716" t="str">
            <v>MOLESTIA</v>
          </cell>
          <cell r="B12716" t="str">
            <v>molestia molestiae f.</v>
          </cell>
        </row>
        <row r="12717">
          <cell r="A12717" t="str">
            <v>MOLESTO</v>
          </cell>
          <cell r="B12717" t="str">
            <v>molestō molestāre</v>
          </cell>
        </row>
        <row r="12718">
          <cell r="A12718" t="str">
            <v>MOLESTVS</v>
          </cell>
          <cell r="B12718" t="str">
            <v>molestus –a –um</v>
          </cell>
        </row>
        <row r="12719">
          <cell r="A12719" t="str">
            <v>MOLETRINA</v>
          </cell>
        </row>
        <row r="12720">
          <cell r="A12720" t="str">
            <v>MOLILE</v>
          </cell>
        </row>
        <row r="12721">
          <cell r="A12721" t="str">
            <v>MOLIMEN</v>
          </cell>
          <cell r="B12721" t="str">
            <v>mōlīmen –inis m.</v>
          </cell>
        </row>
        <row r="12722">
          <cell r="A12722" t="str">
            <v>MOLIMENTVM</v>
          </cell>
          <cell r="B12722" t="str">
            <v>mōlīmentum –ī n.</v>
          </cell>
        </row>
        <row r="12723">
          <cell r="A12723" t="str">
            <v>MOLIO</v>
          </cell>
          <cell r="B12723" t="str">
            <v>mōliō –īre</v>
          </cell>
        </row>
        <row r="12724">
          <cell r="A12724" t="str">
            <v>MOLIOR</v>
          </cell>
          <cell r="B12724" t="str">
            <v>mōlior mōlīrī mōlītus</v>
          </cell>
        </row>
        <row r="12725">
          <cell r="A12725" t="str">
            <v>MOLITIO</v>
          </cell>
        </row>
        <row r="12726">
          <cell r="A12726" t="str">
            <v>MOLITOR</v>
          </cell>
        </row>
        <row r="12727">
          <cell r="A12727" t="str">
            <v>MOLLESCO</v>
          </cell>
          <cell r="B12727" t="str">
            <v>mollescō –ere — —</v>
          </cell>
        </row>
        <row r="12728">
          <cell r="A12728" t="str">
            <v>MOLLICELLVS</v>
          </cell>
        </row>
        <row r="12729">
          <cell r="A12729" t="str">
            <v>MOLLICVLVS</v>
          </cell>
          <cell r="B12729" t="str">
            <v>molliculus –a –um</v>
          </cell>
        </row>
        <row r="12730">
          <cell r="A12730" t="str">
            <v>MOLLIMENTVM</v>
          </cell>
        </row>
        <row r="12731">
          <cell r="A12731" t="str">
            <v>MOLLIO</v>
          </cell>
          <cell r="B12731" t="str">
            <v>molliō mollīre mollīvī mollītus</v>
          </cell>
        </row>
        <row r="12732">
          <cell r="A12732" t="str">
            <v>MOLLIOR</v>
          </cell>
          <cell r="B12732" t="str">
            <v>mollior</v>
          </cell>
        </row>
        <row r="12733">
          <cell r="A12733" t="str">
            <v>MOLLIS</v>
          </cell>
          <cell r="B12733" t="str">
            <v>mollis molle</v>
          </cell>
        </row>
        <row r="12734">
          <cell r="A12734" t="str">
            <v>MOLLITER</v>
          </cell>
          <cell r="B12734" t="str">
            <v>molliter</v>
          </cell>
        </row>
        <row r="12735">
          <cell r="A12735" t="str">
            <v>MOLLITIA</v>
          </cell>
          <cell r="B12735" t="str">
            <v>mollitia –ae or mollitiēs –ēī f.</v>
          </cell>
        </row>
        <row r="12736">
          <cell r="A12736" t="str">
            <v>MOLLITVDO</v>
          </cell>
        </row>
        <row r="12737">
          <cell r="A12737" t="str">
            <v>MOLO</v>
          </cell>
          <cell r="B12737" t="str">
            <v>molō –molere –moluī –molitum</v>
          </cell>
        </row>
        <row r="12738">
          <cell r="A12738" t="str">
            <v>MOLORCHVS/N</v>
          </cell>
          <cell r="B12738" t="str">
            <v>Molorchus –ī m.</v>
          </cell>
        </row>
        <row r="12739">
          <cell r="A12739" t="str">
            <v>MOLOSSVS/A</v>
          </cell>
          <cell r="B12739" t="str">
            <v>Molossus –a –um</v>
          </cell>
        </row>
        <row r="12740">
          <cell r="A12740" t="str">
            <v>MOLOSSVS/N</v>
          </cell>
          <cell r="B12740" t="str">
            <v>Molossus –ī m.</v>
          </cell>
        </row>
        <row r="12741">
          <cell r="A12741" t="str">
            <v>MOMEN</v>
          </cell>
        </row>
        <row r="12742">
          <cell r="A12742" t="str">
            <v>MOMENTVM</v>
          </cell>
          <cell r="B12742" t="str">
            <v>mōmentum –ī n.</v>
          </cell>
        </row>
        <row r="12743">
          <cell r="A12743" t="str">
            <v>MOMVS/N</v>
          </cell>
          <cell r="B12743" t="str">
            <v>Mōmus Mōmī m.</v>
          </cell>
        </row>
        <row r="12744">
          <cell r="A12744" t="str">
            <v>MONA/N</v>
          </cell>
          <cell r="B12744" t="str">
            <v>Mona –ae f.</v>
          </cell>
        </row>
        <row r="12745">
          <cell r="A12745" t="str">
            <v>MONACHA</v>
          </cell>
        </row>
        <row r="12746">
          <cell r="A12746" t="str">
            <v>MONACHICVS</v>
          </cell>
          <cell r="B12746" t="str">
            <v>monachicus –a –um</v>
          </cell>
        </row>
        <row r="12747">
          <cell r="A12747" t="str">
            <v>MONACHVS</v>
          </cell>
          <cell r="B12747" t="str">
            <v>monachus –ī m.</v>
          </cell>
        </row>
        <row r="12748">
          <cell r="A12748" t="str">
            <v>MONAESES/N</v>
          </cell>
          <cell r="B12748" t="str">
            <v>Monaesēs –is m.</v>
          </cell>
        </row>
        <row r="12749">
          <cell r="A12749" t="str">
            <v>MONAS</v>
          </cell>
        </row>
        <row r="12750">
          <cell r="A12750" t="str">
            <v>MONASTERIVM</v>
          </cell>
          <cell r="B12750" t="str">
            <v>monastērium –ī n.</v>
          </cell>
        </row>
        <row r="12751">
          <cell r="A12751" t="str">
            <v>MONEO</v>
          </cell>
          <cell r="B12751" t="str">
            <v>moneō monēre monuī monitus</v>
          </cell>
        </row>
        <row r="12752">
          <cell r="A12752" t="str">
            <v>MONETA</v>
          </cell>
        </row>
        <row r="12753">
          <cell r="A12753" t="str">
            <v>MONETALIS</v>
          </cell>
        </row>
        <row r="12754">
          <cell r="A12754" t="str">
            <v>MONILE</v>
          </cell>
          <cell r="B12754" t="str">
            <v>monīle –is n.</v>
          </cell>
        </row>
        <row r="12755">
          <cell r="A12755" t="str">
            <v>MONITIO</v>
          </cell>
        </row>
        <row r="12756">
          <cell r="A12756" t="str">
            <v>MONITOR</v>
          </cell>
        </row>
        <row r="12757">
          <cell r="A12757" t="str">
            <v>MONITVM</v>
          </cell>
          <cell r="B12757" t="str">
            <v>monitum –ī n.</v>
          </cell>
        </row>
        <row r="12758">
          <cell r="A12758" t="str">
            <v>MONITVS</v>
          </cell>
          <cell r="B12758" t="str">
            <v>monitus –ūs m.</v>
          </cell>
        </row>
        <row r="12759">
          <cell r="A12759" t="str">
            <v>MONOBAZVS/N</v>
          </cell>
          <cell r="B12759" t="str">
            <v>Monobazus –ī m.</v>
          </cell>
        </row>
        <row r="12760">
          <cell r="A12760" t="str">
            <v>MONOCNEMON</v>
          </cell>
        </row>
        <row r="12761">
          <cell r="A12761" t="str">
            <v>MONOECVS/N</v>
          </cell>
          <cell r="B12761" t="str">
            <v>Monoecus –ī m.</v>
          </cell>
        </row>
        <row r="12762">
          <cell r="A12762" t="str">
            <v>MONOPTEROS</v>
          </cell>
        </row>
        <row r="12763">
          <cell r="A12763" t="str">
            <v>MONOTRIGLYPHVS</v>
          </cell>
        </row>
        <row r="12764">
          <cell r="A12764" t="str">
            <v>MONS</v>
          </cell>
          <cell r="B12764" t="str">
            <v>mōns montis m.</v>
          </cell>
        </row>
        <row r="12765">
          <cell r="A12765" t="str">
            <v>MONSTRATIO</v>
          </cell>
        </row>
        <row r="12766">
          <cell r="A12766" t="str">
            <v>MONSTRATOR</v>
          </cell>
          <cell r="B12766" t="str">
            <v>mōnstrātor –ōris m.</v>
          </cell>
        </row>
        <row r="12767">
          <cell r="A12767" t="str">
            <v>MONSTRO</v>
          </cell>
          <cell r="B12767" t="str">
            <v>mōnstrō mōnstrāre mōnstrāvī mōnstrātus</v>
          </cell>
        </row>
        <row r="12768">
          <cell r="A12768" t="str">
            <v>MONSTRVM</v>
          </cell>
          <cell r="B12768" t="str">
            <v>mōnstrum mōnstrī n.</v>
          </cell>
        </row>
        <row r="12769">
          <cell r="A12769" t="str">
            <v>MONSTRVOSVS</v>
          </cell>
          <cell r="B12769" t="str">
            <v>mōnstruōsus –a –um</v>
          </cell>
        </row>
        <row r="12770">
          <cell r="A12770" t="str">
            <v>MONTANI</v>
          </cell>
        </row>
        <row r="12771">
          <cell r="A12771" t="str">
            <v>MONTANVS</v>
          </cell>
          <cell r="B12771" t="str">
            <v>montānus –a –um</v>
          </cell>
        </row>
        <row r="12772">
          <cell r="A12772" t="str">
            <v>MONTICOLA</v>
          </cell>
          <cell r="B12772" t="str">
            <v xml:space="preserve">monticola –ae m. </v>
          </cell>
        </row>
        <row r="12773">
          <cell r="A12773" t="str">
            <v>MONTIFER</v>
          </cell>
        </row>
        <row r="12774">
          <cell r="A12774" t="str">
            <v>MONTIVAGVS</v>
          </cell>
        </row>
        <row r="12775">
          <cell r="A12775" t="str">
            <v>MONTVOSVS</v>
          </cell>
          <cell r="B12775" t="str">
            <v>montōsus –a –um</v>
          </cell>
        </row>
        <row r="12776">
          <cell r="A12776" t="str">
            <v>MONVMENTVM</v>
          </cell>
          <cell r="B12776" t="str">
            <v>monumentum monumentī n.</v>
          </cell>
        </row>
        <row r="12777">
          <cell r="A12777" t="str">
            <v>MOPSVS/N</v>
          </cell>
          <cell r="B12777" t="str">
            <v>Mopsus –ī m.</v>
          </cell>
        </row>
        <row r="12778">
          <cell r="A12778" t="str">
            <v>MORA</v>
          </cell>
          <cell r="B12778" t="str">
            <v>mōra mōrae f.</v>
          </cell>
        </row>
        <row r="12779">
          <cell r="A12779" t="str">
            <v>MORALIS</v>
          </cell>
        </row>
        <row r="12780">
          <cell r="A12780" t="str">
            <v>MORATIO</v>
          </cell>
        </row>
        <row r="12781">
          <cell r="A12781" t="str">
            <v>MORATOR</v>
          </cell>
        </row>
        <row r="12782">
          <cell r="A12782" t="str">
            <v>MORATVS</v>
          </cell>
          <cell r="B12782" t="str">
            <v>mōrātus –a –um</v>
          </cell>
        </row>
        <row r="12783">
          <cell r="A12783" t="str">
            <v>MORBIDVS</v>
          </cell>
        </row>
        <row r="12784">
          <cell r="A12784" t="str">
            <v>MORBOSVS</v>
          </cell>
          <cell r="B12784" t="str">
            <v>morbosus –a –um</v>
          </cell>
        </row>
        <row r="12785">
          <cell r="A12785" t="str">
            <v>MORBVS</v>
          </cell>
          <cell r="B12785" t="str">
            <v>morbus morbī m.</v>
          </cell>
        </row>
        <row r="12786">
          <cell r="A12786" t="str">
            <v>MORBVS/N</v>
          </cell>
          <cell r="B12786" t="str">
            <v>Morbus –ī m.</v>
          </cell>
        </row>
        <row r="12787">
          <cell r="A12787" t="str">
            <v>MORDAX</v>
          </cell>
          <cell r="B12787" t="str">
            <v>mordax –ācis</v>
          </cell>
        </row>
        <row r="12788">
          <cell r="A12788" t="str">
            <v>MORDEO</v>
          </cell>
          <cell r="B12788" t="str">
            <v>mordeō mordēre momordī morsus</v>
          </cell>
        </row>
        <row r="12789">
          <cell r="A12789" t="str">
            <v>MORDICVS</v>
          </cell>
          <cell r="B12789" t="str">
            <v>mordicus</v>
          </cell>
        </row>
        <row r="12790">
          <cell r="A12790" t="str">
            <v>MORIBVNDVS</v>
          </cell>
          <cell r="B12790" t="str">
            <v>moribundus –a –um</v>
          </cell>
        </row>
        <row r="12791">
          <cell r="A12791" t="str">
            <v>MORIGEROR</v>
          </cell>
        </row>
        <row r="12792">
          <cell r="A12792" t="str">
            <v>MORIGERVS</v>
          </cell>
        </row>
        <row r="12793">
          <cell r="A12793" t="str">
            <v>MORINI/N</v>
          </cell>
          <cell r="B12793" t="str">
            <v>Morinī –ōrum</v>
          </cell>
        </row>
        <row r="12794">
          <cell r="A12794" t="str">
            <v>MORINI/N</v>
          </cell>
          <cell r="B12794" t="str">
            <v>Morinī –ōrum m.</v>
          </cell>
        </row>
        <row r="12795">
          <cell r="A12795" t="str">
            <v>MORIOR</v>
          </cell>
          <cell r="B12795" t="str">
            <v>morior morī mortuus sum</v>
          </cell>
        </row>
        <row r="12796">
          <cell r="A12796" t="str">
            <v>MORITASGVS/N</v>
          </cell>
          <cell r="B12796" t="str">
            <v>Moritasgus –ī m.</v>
          </cell>
        </row>
        <row r="12797">
          <cell r="A12797" t="str">
            <v>MOROR/1</v>
          </cell>
          <cell r="B12797" t="str">
            <v>moror morārī morātus sum</v>
          </cell>
        </row>
        <row r="12798">
          <cell r="A12798" t="str">
            <v>MOROR/2</v>
          </cell>
        </row>
        <row r="12799">
          <cell r="A12799" t="str">
            <v>MOROSVS</v>
          </cell>
        </row>
        <row r="12800">
          <cell r="A12800" t="str">
            <v>MORS</v>
          </cell>
          <cell r="B12800" t="str">
            <v>mors mortis f.</v>
          </cell>
        </row>
        <row r="12801">
          <cell r="A12801" t="str">
            <v>MORSVS</v>
          </cell>
          <cell r="B12801" t="str">
            <v>morsus morsūs m.</v>
          </cell>
        </row>
        <row r="12802">
          <cell r="A12802" t="str">
            <v>MORTALIA</v>
          </cell>
          <cell r="B12802" t="str">
            <v>mortālia –ium n.</v>
          </cell>
        </row>
        <row r="12803">
          <cell r="A12803" t="str">
            <v>MORTALIS/2</v>
          </cell>
          <cell r="B12803" t="str">
            <v>mortālis –e</v>
          </cell>
        </row>
        <row r="12804">
          <cell r="A12804" t="str">
            <v>MORTALITAS</v>
          </cell>
        </row>
        <row r="12805">
          <cell r="A12805" t="str">
            <v>MORTARIVM</v>
          </cell>
        </row>
        <row r="12806">
          <cell r="A12806" t="str">
            <v>MORTICINVS</v>
          </cell>
        </row>
        <row r="12807">
          <cell r="A12807" t="str">
            <v>MORTIFER</v>
          </cell>
          <cell r="B12807" t="str">
            <v>mortifer –era –erum</v>
          </cell>
        </row>
        <row r="12808">
          <cell r="A12808" t="str">
            <v>MORTVVS/2</v>
          </cell>
          <cell r="B12808" t="str">
            <v>mortuus –a –um</v>
          </cell>
        </row>
        <row r="12809">
          <cell r="A12809" t="str">
            <v>MORVM</v>
          </cell>
          <cell r="B12809" t="str">
            <v>mōrum –ī n.</v>
          </cell>
        </row>
        <row r="12810">
          <cell r="A12810" t="str">
            <v>MORVS</v>
          </cell>
        </row>
        <row r="12811">
          <cell r="A12811" t="str">
            <v>MOS</v>
          </cell>
          <cell r="B12811" t="str">
            <v>mōs mōris m.</v>
          </cell>
        </row>
        <row r="12812">
          <cell r="A12812" t="str">
            <v>MOSA/N</v>
          </cell>
          <cell r="B12812" t="str">
            <v>Mosa –ae m.</v>
          </cell>
        </row>
        <row r="12813">
          <cell r="A12813" t="str">
            <v>MOSELLA/N</v>
          </cell>
        </row>
        <row r="12814">
          <cell r="A12814" t="str">
            <v>MOSMAIORVM</v>
          </cell>
          <cell r="B12814" t="str">
            <v>mōs maiōrum</v>
          </cell>
        </row>
        <row r="12815">
          <cell r="A12815" t="str">
            <v>MOTABILIS</v>
          </cell>
          <cell r="B12815" t="str">
            <v>mōtābilis –e</v>
          </cell>
        </row>
        <row r="12816">
          <cell r="A12816" t="str">
            <v>MOTIO</v>
          </cell>
        </row>
        <row r="12817">
          <cell r="A12817" t="str">
            <v>MOTIVNCVLA</v>
          </cell>
        </row>
        <row r="12818">
          <cell r="A12818" t="str">
            <v>MOTO</v>
          </cell>
          <cell r="B12818" t="str">
            <v xml:space="preserve">mōtō mōtāre </v>
          </cell>
        </row>
        <row r="12819">
          <cell r="A12819" t="str">
            <v>MOTVS</v>
          </cell>
          <cell r="B12819" t="str">
            <v>mōtus mōtūs m.</v>
          </cell>
        </row>
        <row r="12820">
          <cell r="A12820" t="str">
            <v>MOVEO</v>
          </cell>
          <cell r="B12820" t="str">
            <v>moveō movēre mōvī mōtus</v>
          </cell>
        </row>
        <row r="12821">
          <cell r="A12821" t="str">
            <v>MOX</v>
          </cell>
          <cell r="B12821" t="str">
            <v>mox</v>
          </cell>
        </row>
        <row r="12822">
          <cell r="A12822" t="str">
            <v>MV</v>
          </cell>
          <cell r="B12822" t="str">
            <v>mu</v>
          </cell>
        </row>
        <row r="12823">
          <cell r="A12823" t="str">
            <v>MVCEO</v>
          </cell>
        </row>
        <row r="12824">
          <cell r="A12824" t="str">
            <v>MVCIA/N</v>
          </cell>
        </row>
        <row r="12825">
          <cell r="A12825" t="str">
            <v>MVCIANVS/N</v>
          </cell>
          <cell r="B12825" t="str">
            <v>Mūciānus –ī m.</v>
          </cell>
        </row>
        <row r="12826">
          <cell r="A12826" t="str">
            <v>MVCIDVS</v>
          </cell>
        </row>
        <row r="12827">
          <cell r="A12827" t="str">
            <v>MVCIVS/N</v>
          </cell>
          <cell r="B12827" t="str">
            <v>Mūcius –iī m.</v>
          </cell>
        </row>
        <row r="12828">
          <cell r="A12828" t="str">
            <v>MVCRO</v>
          </cell>
          <cell r="B12828" t="str">
            <v>mūcrō –ōnis m.</v>
          </cell>
        </row>
        <row r="12829">
          <cell r="A12829" t="str">
            <v>MVCVS</v>
          </cell>
          <cell r="B12829" t="str">
            <v>mūcus mūcī m.</v>
          </cell>
        </row>
        <row r="12830">
          <cell r="A12830" t="str">
            <v>MVFRIVS</v>
          </cell>
          <cell r="B12830" t="str">
            <v>mufrius –ī m.</v>
          </cell>
        </row>
        <row r="12831">
          <cell r="A12831" t="str">
            <v>MVGILIS</v>
          </cell>
          <cell r="B12831" t="str">
            <v>mūgilis –is m.</v>
          </cell>
        </row>
        <row r="12832">
          <cell r="A12832" t="str">
            <v>MVGILLA/N</v>
          </cell>
        </row>
        <row r="12833">
          <cell r="A12833" t="str">
            <v>MVGIO</v>
          </cell>
          <cell r="B12833" t="str">
            <v>mūgiō –īre –īvī or iī</v>
          </cell>
        </row>
        <row r="12834">
          <cell r="A12834" t="str">
            <v>MVGITVS</v>
          </cell>
          <cell r="B12834" t="str">
            <v>mūgītus –ūs m.</v>
          </cell>
        </row>
        <row r="12835">
          <cell r="A12835" t="str">
            <v>MVLA</v>
          </cell>
          <cell r="B12835" t="str">
            <v>mūla –ae f.</v>
          </cell>
        </row>
        <row r="12836">
          <cell r="A12836" t="str">
            <v>MVLCEO</v>
          </cell>
          <cell r="B12836" t="str">
            <v>mulceō –ēre –mulsī –mulsus or mulctus</v>
          </cell>
        </row>
        <row r="12837">
          <cell r="A12837" t="str">
            <v>MVLCIBER/N</v>
          </cell>
          <cell r="B12837" t="str">
            <v>Mulciber –eris and erī m.</v>
          </cell>
        </row>
        <row r="12838">
          <cell r="A12838" t="str">
            <v>MVLCO</v>
          </cell>
          <cell r="B12838" t="str">
            <v>mulcō mulcāre mulcāvī mulcātus</v>
          </cell>
        </row>
        <row r="12839">
          <cell r="A12839" t="str">
            <v>MVLCTRA</v>
          </cell>
          <cell r="B12839" t="str">
            <v>mulctra –ae f.</v>
          </cell>
        </row>
        <row r="12840">
          <cell r="A12840" t="str">
            <v>MVLCTRARIVM</v>
          </cell>
          <cell r="B12840" t="str">
            <v>mulctrārium (–trālium) –ī n.</v>
          </cell>
        </row>
        <row r="12841">
          <cell r="A12841" t="str">
            <v>MVLCTRVM</v>
          </cell>
        </row>
        <row r="12842">
          <cell r="A12842" t="str">
            <v>MVLGEO</v>
          </cell>
          <cell r="B12842" t="str">
            <v xml:space="preserve">mulgeō mulgēre mulsī mulctum </v>
          </cell>
        </row>
        <row r="12843">
          <cell r="A12843" t="str">
            <v>MVLIEBRIA</v>
          </cell>
        </row>
        <row r="12844">
          <cell r="A12844" t="str">
            <v>MVLIEBRIS</v>
          </cell>
          <cell r="B12844" t="str">
            <v>muliebris muliebris muliebre</v>
          </cell>
        </row>
        <row r="12845">
          <cell r="A12845" t="str">
            <v>MVLIEBRIS/N</v>
          </cell>
        </row>
        <row r="12846">
          <cell r="A12846" t="str">
            <v>MVLIER</v>
          </cell>
          <cell r="B12846" t="str">
            <v>mulier mulieris f.</v>
          </cell>
        </row>
        <row r="12847">
          <cell r="A12847" t="str">
            <v>MVLIERARIVS/1</v>
          </cell>
        </row>
        <row r="12848">
          <cell r="A12848" t="str">
            <v>MVLIERARIVS/2</v>
          </cell>
          <cell r="B12848" t="str">
            <v>mulierārius –a –um</v>
          </cell>
        </row>
        <row r="12849">
          <cell r="A12849" t="str">
            <v>MVLIERCVLA</v>
          </cell>
          <cell r="B12849" t="str">
            <v>muliercula –ae f.</v>
          </cell>
        </row>
        <row r="12850">
          <cell r="A12850" t="str">
            <v>MVLIEROSVS</v>
          </cell>
          <cell r="B12850" t="str">
            <v>mulierōsus –a –um</v>
          </cell>
        </row>
        <row r="12851">
          <cell r="A12851" t="str">
            <v>MVLINVS</v>
          </cell>
        </row>
        <row r="12852">
          <cell r="A12852" t="str">
            <v>MVLIO</v>
          </cell>
          <cell r="B12852" t="str">
            <v>mūliō –ōnis m.</v>
          </cell>
        </row>
        <row r="12853">
          <cell r="A12853" t="str">
            <v>MVLLEVS</v>
          </cell>
        </row>
        <row r="12854">
          <cell r="A12854" t="str">
            <v>MVLLVS</v>
          </cell>
          <cell r="B12854" t="str">
            <v>mullus –ī m.</v>
          </cell>
        </row>
        <row r="12855">
          <cell r="A12855" t="str">
            <v>MVLSVM</v>
          </cell>
          <cell r="B12855" t="str">
            <v xml:space="preserve">mulsum –ī n. </v>
          </cell>
        </row>
        <row r="12856">
          <cell r="A12856" t="str">
            <v>MVLSVS</v>
          </cell>
        </row>
        <row r="12857">
          <cell r="A12857" t="str">
            <v>MVLTA/1</v>
          </cell>
          <cell r="B12857" t="str">
            <v>multa –ae f.</v>
          </cell>
        </row>
        <row r="12858">
          <cell r="A12858" t="str">
            <v>MVLTA/2</v>
          </cell>
          <cell r="B12858" t="str">
            <v>multa</v>
          </cell>
        </row>
        <row r="12859">
          <cell r="A12859" t="str">
            <v>MVLTACIAM</v>
          </cell>
          <cell r="B12859" t="str">
            <v>multāciam (acc. only)</v>
          </cell>
        </row>
        <row r="12860">
          <cell r="A12860" t="str">
            <v>MVLTANGVLVS</v>
          </cell>
        </row>
        <row r="12861">
          <cell r="A12861" t="str">
            <v>MVLTATIO</v>
          </cell>
        </row>
        <row r="12862">
          <cell r="A12862" t="str">
            <v>MVLTESIMVS</v>
          </cell>
        </row>
        <row r="12863">
          <cell r="A12863" t="str">
            <v>MVLTI</v>
          </cell>
          <cell r="B12863" t="str">
            <v>multī –ōrum m.</v>
          </cell>
        </row>
        <row r="12864">
          <cell r="A12864" t="str">
            <v>MVLTICIA</v>
          </cell>
        </row>
        <row r="12865">
          <cell r="A12865" t="str">
            <v>MVLTIFACIO</v>
          </cell>
        </row>
        <row r="12866">
          <cell r="A12866" t="str">
            <v>MVLTIFARIAM</v>
          </cell>
          <cell r="B12866" t="str">
            <v>multifāriam</v>
          </cell>
        </row>
        <row r="12867">
          <cell r="A12867" t="str">
            <v>MVLTIFARIVS</v>
          </cell>
        </row>
        <row r="12868">
          <cell r="A12868" t="str">
            <v>MVLTIFIDVS</v>
          </cell>
        </row>
        <row r="12869">
          <cell r="A12869" t="str">
            <v>MVLTIFORMIS</v>
          </cell>
        </row>
        <row r="12870">
          <cell r="A12870" t="str">
            <v>MVLTIFORVS</v>
          </cell>
        </row>
        <row r="12871">
          <cell r="A12871" t="str">
            <v>MVLTIGENVS</v>
          </cell>
        </row>
        <row r="12872">
          <cell r="A12872" t="str">
            <v>MVLTIMODIS</v>
          </cell>
        </row>
        <row r="12873">
          <cell r="A12873" t="str">
            <v>MVLTIMODVS</v>
          </cell>
        </row>
        <row r="12874">
          <cell r="A12874" t="str">
            <v>MVLTIPLEX</v>
          </cell>
          <cell r="B12874" t="str">
            <v>multiplex –plicis</v>
          </cell>
        </row>
        <row r="12875">
          <cell r="A12875" t="str">
            <v>MVLTIPLICATIO</v>
          </cell>
        </row>
        <row r="12876">
          <cell r="A12876" t="str">
            <v>MVLTIPLICO</v>
          </cell>
          <cell r="B12876" t="str">
            <v>multiplicō multiplicāre</v>
          </cell>
        </row>
        <row r="12877">
          <cell r="A12877" t="str">
            <v>MVLTITO</v>
          </cell>
        </row>
        <row r="12878">
          <cell r="A12878" t="str">
            <v>MVLTITVDO</v>
          </cell>
          <cell r="B12878" t="str">
            <v>multitūdō multitūdinis f.</v>
          </cell>
        </row>
        <row r="12879">
          <cell r="A12879" t="str">
            <v>MVLTIVAGVS</v>
          </cell>
        </row>
        <row r="12880">
          <cell r="A12880" t="str">
            <v>MVLTIVOLVS</v>
          </cell>
          <cell r="B12880" t="str">
            <v>multivolus –a –um</v>
          </cell>
        </row>
        <row r="12881">
          <cell r="A12881" t="str">
            <v>MVLTO/1</v>
          </cell>
          <cell r="B12881" t="str">
            <v>multō multāre multāvī multātus</v>
          </cell>
        </row>
        <row r="12882">
          <cell r="A12882" t="str">
            <v>MVLTO/2</v>
          </cell>
          <cell r="B12882" t="str">
            <v>multō</v>
          </cell>
        </row>
        <row r="12883">
          <cell r="A12883" t="str">
            <v>MVLTOTIENS</v>
          </cell>
          <cell r="B12883" t="str">
            <v>multotiens</v>
          </cell>
        </row>
        <row r="12884">
          <cell r="A12884" t="str">
            <v>MVLTVM/1</v>
          </cell>
          <cell r="B12884" t="str">
            <v>multum multī n.</v>
          </cell>
        </row>
        <row r="12885">
          <cell r="A12885" t="str">
            <v>MVLTVM/2</v>
          </cell>
          <cell r="B12885" t="str">
            <v>multum</v>
          </cell>
        </row>
        <row r="12886">
          <cell r="A12886" t="str">
            <v>MVLTVMPLVRIMVMPOSSE</v>
          </cell>
          <cell r="B12886" t="str">
            <v>multum plūrimum posse</v>
          </cell>
        </row>
        <row r="12887">
          <cell r="A12887" t="str">
            <v>MVLTVMPLVSPOSSE</v>
          </cell>
          <cell r="B12887" t="str">
            <v>multum plūs posse</v>
          </cell>
        </row>
        <row r="12888">
          <cell r="A12888" t="str">
            <v>MVLTVS</v>
          </cell>
          <cell r="B12888" t="str">
            <v>multus –a –um</v>
          </cell>
        </row>
        <row r="12889">
          <cell r="A12889" t="str">
            <v>MVLVIVS/N</v>
          </cell>
        </row>
        <row r="12890">
          <cell r="A12890" t="str">
            <v>MVLVS</v>
          </cell>
          <cell r="B12890" t="str">
            <v>mūlus mūlī m.</v>
          </cell>
        </row>
        <row r="12891">
          <cell r="A12891" t="str">
            <v>MVMMIVS/N</v>
          </cell>
          <cell r="B12891" t="str">
            <v>Mummius –ī m.</v>
          </cell>
        </row>
        <row r="12892">
          <cell r="A12892" t="str">
            <v>MVNATIVS</v>
          </cell>
        </row>
        <row r="12893">
          <cell r="A12893" t="str">
            <v>MVNATIVS/N</v>
          </cell>
          <cell r="B12893" t="str">
            <v>Mūniātus –ī m.</v>
          </cell>
        </row>
        <row r="12894">
          <cell r="A12894" t="str">
            <v>MVNDANVS</v>
          </cell>
          <cell r="B12894" t="str">
            <v>mundānus –a –um</v>
          </cell>
        </row>
        <row r="12895">
          <cell r="A12895" t="str">
            <v>MVNDITIA</v>
          </cell>
        </row>
        <row r="12896">
          <cell r="A12896" t="str">
            <v>MVNDITIES</v>
          </cell>
          <cell r="B12896" t="str">
            <v>mundities –ēi f.</v>
          </cell>
        </row>
        <row r="12897">
          <cell r="A12897" t="str">
            <v>MVNDO</v>
          </cell>
          <cell r="B12897" t="str">
            <v>mundō mundāre</v>
          </cell>
        </row>
        <row r="12898">
          <cell r="A12898" t="str">
            <v>MVNDVS/1</v>
          </cell>
          <cell r="B12898" t="str">
            <v>mundus mundī m.</v>
          </cell>
        </row>
        <row r="12899">
          <cell r="A12899" t="str">
            <v>MVNDVS/2</v>
          </cell>
          <cell r="B12899" t="str">
            <v>mundus –a –um</v>
          </cell>
        </row>
        <row r="12900">
          <cell r="A12900" t="str">
            <v>MVNERATOR</v>
          </cell>
          <cell r="B12900" t="str">
            <v>mūnerātor –ōris m.</v>
          </cell>
        </row>
        <row r="12901">
          <cell r="A12901" t="str">
            <v>MVNERO</v>
          </cell>
          <cell r="B12901" t="str">
            <v>mūnerō mūnerāre or mūneror mūnerārī</v>
          </cell>
        </row>
        <row r="12902">
          <cell r="A12902" t="str">
            <v>MVNEROR</v>
          </cell>
        </row>
        <row r="12903">
          <cell r="A12903" t="str">
            <v>MVNIA</v>
          </cell>
          <cell r="B12903" t="str">
            <v>mūnia –ium n.</v>
          </cell>
        </row>
        <row r="12904">
          <cell r="A12904" t="str">
            <v>MVNICEPS</v>
          </cell>
          <cell r="B12904" t="str">
            <v>mūniceps –ipis m.</v>
          </cell>
        </row>
        <row r="12905">
          <cell r="A12905" t="str">
            <v>MVNICIPALIS</v>
          </cell>
        </row>
        <row r="12906">
          <cell r="A12906" t="str">
            <v>MVNICIPIVM</v>
          </cell>
          <cell r="B12906" t="str">
            <v>mūnicipium mūnicipi(ī) n.</v>
          </cell>
        </row>
        <row r="12907">
          <cell r="A12907" t="str">
            <v>MVNIFICENTIA</v>
          </cell>
        </row>
        <row r="12908">
          <cell r="A12908" t="str">
            <v>MVNIFICO</v>
          </cell>
        </row>
        <row r="12909">
          <cell r="A12909" t="str">
            <v>MVNIFICVS</v>
          </cell>
          <cell r="B12909" t="str">
            <v>mūnificus –a –um_x000D_</v>
          </cell>
        </row>
        <row r="12910">
          <cell r="A12910" t="str">
            <v>MVNIMEN</v>
          </cell>
          <cell r="B12910" t="str">
            <v>mūnīmen –inis n.</v>
          </cell>
        </row>
        <row r="12911">
          <cell r="A12911" t="str">
            <v>MVNIMENTVM</v>
          </cell>
          <cell r="B12911" t="str">
            <v>mūnīmentum –ī or mūnīmen –inis n</v>
          </cell>
        </row>
        <row r="12912">
          <cell r="A12912" t="str">
            <v>MVNIO/1</v>
          </cell>
        </row>
        <row r="12913">
          <cell r="A12913" t="str">
            <v>MVNIO/2</v>
          </cell>
          <cell r="B12913" t="str">
            <v>mūniō mūnīre mūnīvī mūnītus</v>
          </cell>
        </row>
        <row r="12914">
          <cell r="A12914" t="str">
            <v>MVNITIO</v>
          </cell>
          <cell r="B12914" t="str">
            <v>mūnītiō –ōnis f.</v>
          </cell>
        </row>
        <row r="12915">
          <cell r="A12915" t="str">
            <v>MVNITOR</v>
          </cell>
        </row>
        <row r="12916">
          <cell r="A12916" t="str">
            <v>MVNITVS</v>
          </cell>
          <cell r="B12916" t="str">
            <v>mūnītus –a –um</v>
          </cell>
        </row>
        <row r="12917">
          <cell r="A12917" t="str">
            <v>MVNVS</v>
          </cell>
          <cell r="B12917" t="str">
            <v>mūnus mūneris n.</v>
          </cell>
        </row>
        <row r="12918">
          <cell r="A12918" t="str">
            <v>MVNVSCVLVM</v>
          </cell>
          <cell r="B12918" t="str">
            <v>mūnusculum –ī n.</v>
          </cell>
        </row>
        <row r="12919">
          <cell r="A12919" t="str">
            <v>MVRAENA</v>
          </cell>
        </row>
        <row r="12920">
          <cell r="A12920" t="str">
            <v>MVRALIS</v>
          </cell>
          <cell r="B12920" t="str">
            <v>mūrālis –e</v>
          </cell>
        </row>
        <row r="12921">
          <cell r="A12921" t="str">
            <v>MVRATVS</v>
          </cell>
          <cell r="B12921" t="str">
            <v>mūrātus –a –um</v>
          </cell>
        </row>
        <row r="12922">
          <cell r="A12922" t="str">
            <v>MVRCIA/N</v>
          </cell>
        </row>
        <row r="12923">
          <cell r="A12923" t="str">
            <v>MVRENA</v>
          </cell>
          <cell r="B12923" t="str">
            <v>mūrēna or mūraena –ae m.</v>
          </cell>
        </row>
        <row r="12924">
          <cell r="A12924" t="str">
            <v>MVRENA/N</v>
          </cell>
          <cell r="B12924" t="str">
            <v>Mūrēna –ae m.</v>
          </cell>
        </row>
        <row r="12925">
          <cell r="A12925" t="str">
            <v>MVREX</v>
          </cell>
          <cell r="B12925" t="str">
            <v>mūrex –icis m.</v>
          </cell>
        </row>
        <row r="12926">
          <cell r="A12926" t="str">
            <v>MVRGANTINI/N</v>
          </cell>
        </row>
        <row r="12927">
          <cell r="A12927" t="str">
            <v>MVRGANTINVS/N</v>
          </cell>
        </row>
        <row r="12928">
          <cell r="A12928" t="str">
            <v>MVRIA</v>
          </cell>
          <cell r="B12928" t="str">
            <v xml:space="preserve">muria –ae f. </v>
          </cell>
        </row>
        <row r="12929">
          <cell r="A12929" t="str">
            <v>MVRIES</v>
          </cell>
        </row>
        <row r="12930">
          <cell r="A12930" t="str">
            <v>MVRMILLO</v>
          </cell>
          <cell r="B12930" t="str">
            <v>murmillō –ōnis m.</v>
          </cell>
        </row>
        <row r="12931">
          <cell r="A12931" t="str">
            <v>MVRMVR</v>
          </cell>
          <cell r="B12931" t="str">
            <v>murmur murmuris n.</v>
          </cell>
        </row>
        <row r="12932">
          <cell r="A12932" t="str">
            <v>MVRMVRATIO</v>
          </cell>
        </row>
        <row r="12933">
          <cell r="A12933" t="str">
            <v>MVRMVRO</v>
          </cell>
          <cell r="B12933" t="str">
            <v>murmurō murmurāre murmurāvī murmurātus</v>
          </cell>
        </row>
        <row r="12934">
          <cell r="A12934" t="str">
            <v>MVRRANVS/N</v>
          </cell>
          <cell r="B12934" t="str">
            <v>Murrānus –ī m.</v>
          </cell>
        </row>
        <row r="12935">
          <cell r="A12935" t="str">
            <v>MVRVS</v>
          </cell>
          <cell r="B12935" t="str">
            <v>mūrus mūrī m.</v>
          </cell>
        </row>
        <row r="12936">
          <cell r="A12936" t="str">
            <v>MVS</v>
          </cell>
          <cell r="B12936" t="str">
            <v>mūs mūris m.</v>
          </cell>
        </row>
        <row r="12937">
          <cell r="A12937" t="str">
            <v>MVSA/N</v>
          </cell>
          <cell r="B12937" t="str">
            <v>Mūsa –ae f.</v>
          </cell>
        </row>
        <row r="12938">
          <cell r="A12938" t="str">
            <v>MVSAEVS</v>
          </cell>
        </row>
        <row r="12939">
          <cell r="A12939" t="str">
            <v>MVSAEVS/N</v>
          </cell>
          <cell r="B12939" t="str">
            <v>Mūsaeus –ī m.</v>
          </cell>
        </row>
        <row r="12940">
          <cell r="A12940" t="str">
            <v>MVSCA</v>
          </cell>
          <cell r="B12940" t="str">
            <v>musca –ae f.</v>
          </cell>
        </row>
        <row r="12941">
          <cell r="A12941" t="str">
            <v>MVSCARIVM</v>
          </cell>
          <cell r="B12941" t="str">
            <v>muscārium –ī n.</v>
          </cell>
        </row>
        <row r="12942">
          <cell r="A12942" t="str">
            <v>MVSCARIVS</v>
          </cell>
        </row>
        <row r="12943">
          <cell r="A12943" t="str">
            <v>MVSCIPVLVM</v>
          </cell>
        </row>
        <row r="12944">
          <cell r="A12944" t="str">
            <v>MVSCOSVS</v>
          </cell>
          <cell r="B12944" t="str">
            <v>muscosus –a –um</v>
          </cell>
        </row>
        <row r="12945">
          <cell r="A12945" t="str">
            <v>MVSCVLVS</v>
          </cell>
          <cell r="B12945" t="str">
            <v>mūsculus –ī m.</v>
          </cell>
        </row>
        <row r="12946">
          <cell r="A12946" t="str">
            <v>MVSCVLVS/2</v>
          </cell>
          <cell r="B12946" t="str">
            <v>mūsculus –ī m.</v>
          </cell>
        </row>
        <row r="12947">
          <cell r="A12947" t="str">
            <v>MVSCVS</v>
          </cell>
          <cell r="B12947" t="str">
            <v>muscus –ī m.</v>
          </cell>
        </row>
        <row r="12948">
          <cell r="A12948" t="str">
            <v>MVSICA/1</v>
          </cell>
          <cell r="B12948" t="str">
            <v>mūsica –ae f. and mūsicē –ēs f. or mūsica –ōrum n.</v>
          </cell>
        </row>
        <row r="12949">
          <cell r="A12949" t="str">
            <v>MVSICA/2</v>
          </cell>
        </row>
        <row r="12950">
          <cell r="A12950" t="str">
            <v>MVSICALIS</v>
          </cell>
          <cell r="B12950" t="str">
            <v>mūsicalis –e</v>
          </cell>
        </row>
        <row r="12951">
          <cell r="A12951" t="str">
            <v>MVSICVS/1</v>
          </cell>
        </row>
        <row r="12952">
          <cell r="A12952" t="str">
            <v>MVSICVS/2</v>
          </cell>
        </row>
        <row r="12953">
          <cell r="A12953" t="str">
            <v>MVSIMO</v>
          </cell>
        </row>
        <row r="12954">
          <cell r="A12954" t="str">
            <v>MVSONIVS/N</v>
          </cell>
          <cell r="B12954" t="str">
            <v>Mūsōnius –iī m.</v>
          </cell>
        </row>
        <row r="12955">
          <cell r="A12955" t="str">
            <v>MVSSO</v>
          </cell>
          <cell r="B12955" t="str">
            <v>mussō mussāre mussāvī mussātus</v>
          </cell>
        </row>
        <row r="12956">
          <cell r="A12956" t="str">
            <v>MVSTACEVM</v>
          </cell>
        </row>
        <row r="12957">
          <cell r="A12957" t="str">
            <v>MVSTACEVS</v>
          </cell>
        </row>
        <row r="12958">
          <cell r="A12958" t="str">
            <v>MVSTARIVS</v>
          </cell>
        </row>
        <row r="12959">
          <cell r="A12959" t="str">
            <v>MVSTELA</v>
          </cell>
          <cell r="B12959" t="str">
            <v>mūstēla or mūstella –ae f.</v>
          </cell>
        </row>
        <row r="12960">
          <cell r="A12960" t="str">
            <v>MVSTEVS</v>
          </cell>
        </row>
        <row r="12961">
          <cell r="A12961" t="str">
            <v>MVSTIVS/N</v>
          </cell>
          <cell r="B12961" t="str">
            <v>Mustius –ī m.</v>
          </cell>
        </row>
        <row r="12962">
          <cell r="A12962" t="str">
            <v>MVSTVM</v>
          </cell>
          <cell r="B12962" t="str">
            <v>mustum –ī n.</v>
          </cell>
        </row>
        <row r="12963">
          <cell r="A12963" t="str">
            <v>MVSTVS</v>
          </cell>
        </row>
        <row r="12964">
          <cell r="A12964" t="str">
            <v>MVTABILIS</v>
          </cell>
          <cell r="B12964" t="str">
            <v>mūtābilis –e</v>
          </cell>
        </row>
        <row r="12965">
          <cell r="A12965" t="str">
            <v>MVTABILITAS</v>
          </cell>
        </row>
        <row r="12966">
          <cell r="A12966" t="str">
            <v>MVTATIO</v>
          </cell>
          <cell r="B12966" t="str">
            <v>mūtātiō –ōnis f.</v>
          </cell>
        </row>
        <row r="12967">
          <cell r="A12967" t="str">
            <v>MVTILO</v>
          </cell>
        </row>
        <row r="12968">
          <cell r="A12968" t="str">
            <v>MVTILVS</v>
          </cell>
          <cell r="B12968" t="str">
            <v>mutilus –a –um</v>
          </cell>
        </row>
        <row r="12969">
          <cell r="A12969" t="str">
            <v>MVTINA/N</v>
          </cell>
          <cell r="B12969" t="str">
            <v>Mutina –ae f.</v>
          </cell>
        </row>
        <row r="12970">
          <cell r="A12970" t="str">
            <v>MVTIO</v>
          </cell>
          <cell r="B12970" t="str">
            <v>mūtiō mūtīre</v>
          </cell>
        </row>
        <row r="12971">
          <cell r="A12971" t="str">
            <v>MVTO/1</v>
          </cell>
        </row>
        <row r="12972">
          <cell r="A12972" t="str">
            <v>MVTO/2</v>
          </cell>
          <cell r="B12972" t="str">
            <v>mūtō mūtāre mūtāvī mūtātus</v>
          </cell>
        </row>
        <row r="12973">
          <cell r="A12973" t="str">
            <v>MVTTO</v>
          </cell>
          <cell r="B12973" t="str">
            <v>muttō (mūtō) –ōnis m.</v>
          </cell>
        </row>
        <row r="12974">
          <cell r="A12974" t="str">
            <v>MVTVLVS</v>
          </cell>
        </row>
        <row r="12975">
          <cell r="A12975" t="str">
            <v>MVTVO/1</v>
          </cell>
        </row>
        <row r="12976">
          <cell r="A12976" t="str">
            <v>MVTVO/2</v>
          </cell>
          <cell r="B12976" t="str">
            <v>mūtuō</v>
          </cell>
        </row>
        <row r="12977">
          <cell r="A12977" t="str">
            <v>MVTVOR</v>
          </cell>
          <cell r="B12977" t="str">
            <v>mūtuor –mūtuārī</v>
          </cell>
        </row>
        <row r="12978">
          <cell r="A12978" t="str">
            <v>MVTVS</v>
          </cell>
          <cell r="B12978" t="str">
            <v>mūtus –a –um</v>
          </cell>
        </row>
        <row r="12979">
          <cell r="A12979" t="str">
            <v>MVTVSCA/N</v>
          </cell>
          <cell r="B12979" t="str">
            <v>Mutusca –ae f.</v>
          </cell>
        </row>
        <row r="12980">
          <cell r="A12980" t="str">
            <v>MVTVVM</v>
          </cell>
        </row>
        <row r="12981">
          <cell r="A12981" t="str">
            <v>MVTVVS</v>
          </cell>
          <cell r="B12981" t="str">
            <v>mūtuus –a –um</v>
          </cell>
        </row>
        <row r="12982">
          <cell r="A12982" t="str">
            <v>MVTYCENSIS/N</v>
          </cell>
        </row>
        <row r="12983">
          <cell r="A12983" t="str">
            <v>MYCENAE/N</v>
          </cell>
          <cell r="B12983" t="str">
            <v>Mycēnae –ārum and Mycēna –ae f.</v>
          </cell>
        </row>
        <row r="12984">
          <cell r="A12984" t="str">
            <v>MYCENAEVS/A</v>
          </cell>
          <cell r="B12984" t="str">
            <v>Mycēnaeus –a –um</v>
          </cell>
        </row>
        <row r="12985">
          <cell r="A12985" t="str">
            <v>MYCONVS/N</v>
          </cell>
          <cell r="B12985" t="str">
            <v>Myconos –ī f.</v>
          </cell>
        </row>
        <row r="12986">
          <cell r="A12986" t="str">
            <v>MYGDONIDES/N</v>
          </cell>
          <cell r="B12986" t="str">
            <v>Mygdonidēs –ae m.</v>
          </cell>
        </row>
        <row r="12987">
          <cell r="A12987" t="str">
            <v>MYGONIVS/N</v>
          </cell>
        </row>
        <row r="12988">
          <cell r="A12988" t="str">
            <v>MYNDVS/N</v>
          </cell>
          <cell r="B12988" t="str">
            <v>Myndus –ī f.</v>
          </cell>
        </row>
        <row r="12989">
          <cell r="A12989" t="str">
            <v>MYOPARO</v>
          </cell>
        </row>
        <row r="12990">
          <cell r="A12990" t="str">
            <v>MYOPARON</v>
          </cell>
          <cell r="B12990" t="str">
            <v>myoparō –ōnis m.</v>
          </cell>
        </row>
        <row r="12991">
          <cell r="A12991" t="str">
            <v>MYRICE</v>
          </cell>
          <cell r="B12991" t="str">
            <v>myrīcē –ēs or myrīca –ae f.</v>
          </cell>
        </row>
        <row r="12992">
          <cell r="A12992" t="str">
            <v>MYRMIDONES/N</v>
          </cell>
          <cell r="B12992" t="str">
            <v>Myrmidones –um m.</v>
          </cell>
        </row>
        <row r="12993">
          <cell r="A12993" t="str">
            <v>MYRO/N</v>
          </cell>
        </row>
        <row r="12994">
          <cell r="A12994" t="str">
            <v>MYRON/N</v>
          </cell>
        </row>
        <row r="12995">
          <cell r="A12995" t="str">
            <v>MYRRHA</v>
          </cell>
          <cell r="B12995" t="str">
            <v>murra –ae f.</v>
          </cell>
        </row>
        <row r="12996">
          <cell r="A12996" t="str">
            <v>MYRRHEVS</v>
          </cell>
        </row>
        <row r="12997">
          <cell r="A12997" t="str">
            <v>MYRRHINA/1</v>
          </cell>
        </row>
        <row r="12998">
          <cell r="A12998" t="str">
            <v>MYRRHINA/2</v>
          </cell>
        </row>
        <row r="12999">
          <cell r="A12999" t="str">
            <v>MYRTA</v>
          </cell>
        </row>
        <row r="13000">
          <cell r="A13000" t="str">
            <v>MYRTETVM</v>
          </cell>
          <cell r="B13000" t="str">
            <v>myrtētum – ī n.</v>
          </cell>
        </row>
        <row r="13001">
          <cell r="A13001" t="str">
            <v>MYRTEVS</v>
          </cell>
          <cell r="B13001" t="str">
            <v>myrteus –a –um</v>
          </cell>
        </row>
        <row r="13002">
          <cell r="A13002" t="str">
            <v>MYRTILVS/N</v>
          </cell>
          <cell r="B13002" t="str">
            <v>Myrtilus –ī m.</v>
          </cell>
        </row>
        <row r="13003">
          <cell r="A13003" t="str">
            <v>MYRTOVS/A</v>
          </cell>
          <cell r="B13003" t="str">
            <v>Myrtōus –a –um</v>
          </cell>
        </row>
        <row r="13004">
          <cell r="A13004" t="str">
            <v>MYRTVM</v>
          </cell>
          <cell r="B13004" t="str">
            <v>myrtum or murtum –ī n.</v>
          </cell>
        </row>
        <row r="13005">
          <cell r="A13005" t="str">
            <v>MYRTVS</v>
          </cell>
          <cell r="B13005" t="str">
            <v>myrtus –ī m./f.</v>
          </cell>
        </row>
        <row r="13006">
          <cell r="A13006" t="str">
            <v>MYSIA/N</v>
          </cell>
          <cell r="B13006" t="str">
            <v>Mȳsia –ae f.</v>
          </cell>
        </row>
        <row r="13007">
          <cell r="A13007" t="str">
            <v>MYSTA</v>
          </cell>
        </row>
        <row r="13008">
          <cell r="A13008" t="str">
            <v>MYSTAGOGVS</v>
          </cell>
        </row>
        <row r="13009">
          <cell r="A13009" t="str">
            <v>MYSTERIVM</v>
          </cell>
        </row>
        <row r="13010">
          <cell r="A13010" t="str">
            <v>MYSTICVS</v>
          </cell>
          <cell r="B13010" t="str">
            <v xml:space="preserve">mysticus –a –um </v>
          </cell>
        </row>
        <row r="13011">
          <cell r="A13011" t="str">
            <v>MYSVS/A</v>
          </cell>
          <cell r="B13011" t="str">
            <v>Mȳsus –a –um</v>
          </cell>
        </row>
        <row r="13012">
          <cell r="A13012" t="str">
            <v>MYTILENAE/N</v>
          </cell>
        </row>
        <row r="13013">
          <cell r="A13013" t="str">
            <v>NAAMAN/N</v>
          </cell>
          <cell r="B13013" t="str">
            <v>Naaman</v>
          </cell>
        </row>
        <row r="13014">
          <cell r="A13014" t="str">
            <v>NABATAEVS/A</v>
          </cell>
          <cell r="B13014" t="str">
            <v>Nabathaeus –a –um</v>
          </cell>
        </row>
        <row r="13015">
          <cell r="A13015" t="str">
            <v>NABLIA</v>
          </cell>
        </row>
        <row r="13016">
          <cell r="A13016" t="str">
            <v>NAEVIA/N</v>
          </cell>
          <cell r="B13016" t="str">
            <v>Naevia –ae f.</v>
          </cell>
        </row>
        <row r="13017">
          <cell r="A13017" t="str">
            <v>NAEVIVS/N</v>
          </cell>
          <cell r="B13017" t="str">
            <v>Naevius –ī m.</v>
          </cell>
        </row>
        <row r="13018">
          <cell r="A13018" t="str">
            <v>NAEVVS</v>
          </cell>
          <cell r="B13018" t="str">
            <v xml:space="preserve">naevus –ī m. </v>
          </cell>
        </row>
        <row r="13019">
          <cell r="A13019" t="str">
            <v>NAIAS</v>
          </cell>
          <cell r="B13019" t="str">
            <v>Nāias –adis or Nāis –idis f.</v>
          </cell>
        </row>
        <row r="13020">
          <cell r="A13020" t="str">
            <v>NAIS/N</v>
          </cell>
          <cell r="B13020" t="str">
            <v>Nāis –idis f.</v>
          </cell>
        </row>
        <row r="13021">
          <cell r="A13021" t="str">
            <v>NAM</v>
          </cell>
          <cell r="B13021" t="str">
            <v>nam</v>
          </cell>
        </row>
        <row r="13022">
          <cell r="A13022" t="str">
            <v>NAMMEIVS/N</v>
          </cell>
          <cell r="B13022" t="str">
            <v>Nammēius –ī m.</v>
          </cell>
        </row>
        <row r="13023">
          <cell r="A13023" t="str">
            <v>NAMNETES/N</v>
          </cell>
          <cell r="B13023" t="str">
            <v>Namnetēs –um m.</v>
          </cell>
        </row>
        <row r="13024">
          <cell r="A13024" t="str">
            <v>NAMQVE</v>
          </cell>
          <cell r="B13024" t="str">
            <v>namque</v>
          </cell>
        </row>
        <row r="13025">
          <cell r="A13025" t="str">
            <v>NANCISCOR</v>
          </cell>
          <cell r="B13025" t="str">
            <v>nancīscor nancīscī nanctus or nactus sum</v>
          </cell>
        </row>
        <row r="13026">
          <cell r="A13026" t="str">
            <v>NANTVATES/N</v>
          </cell>
          <cell r="B13026" t="str">
            <v xml:space="preserve">Nantuātēs –um m. </v>
          </cell>
        </row>
        <row r="13027">
          <cell r="A13027" t="str">
            <v>NANVS</v>
          </cell>
        </row>
        <row r="13028">
          <cell r="A13028" t="str">
            <v>NAOS</v>
          </cell>
        </row>
        <row r="13029">
          <cell r="A13029" t="str">
            <v>NAPAEAE/N</v>
          </cell>
          <cell r="B13029" t="str">
            <v>Napaeae –ārum f.</v>
          </cell>
        </row>
        <row r="13030">
          <cell r="A13030" t="str">
            <v>NAPE/N</v>
          </cell>
          <cell r="B13030" t="str">
            <v>Napē –ēs f.</v>
          </cell>
        </row>
        <row r="13031">
          <cell r="A13031" t="str">
            <v>NAR/N</v>
          </cell>
          <cell r="B13031" t="str">
            <v>Nār Nāris m.</v>
          </cell>
        </row>
        <row r="13032">
          <cell r="A13032" t="str">
            <v>NARBO/N</v>
          </cell>
          <cell r="B13032" t="str">
            <v xml:space="preserve">Narbō –ōnis m. </v>
          </cell>
        </row>
        <row r="13033">
          <cell r="A13033" t="str">
            <v>NARBONENSIS/N</v>
          </cell>
        </row>
        <row r="13034">
          <cell r="A13034" t="str">
            <v>NARCISSVS</v>
          </cell>
          <cell r="B13034" t="str">
            <v>Narcissus –ī m.</v>
          </cell>
        </row>
        <row r="13035">
          <cell r="A13035" t="str">
            <v>NARCISSVS/N</v>
          </cell>
          <cell r="B13035" t="str">
            <v>Narcissus –ī m.</v>
          </cell>
        </row>
        <row r="13036">
          <cell r="A13036" t="str">
            <v>NARDVM</v>
          </cell>
        </row>
        <row r="13037">
          <cell r="A13037" t="str">
            <v>NARDVS</v>
          </cell>
          <cell r="B13037" t="str">
            <v>nardus ī f or nardum –ī n.</v>
          </cell>
        </row>
        <row r="13038">
          <cell r="A13038" t="str">
            <v>NARIS</v>
          </cell>
          <cell r="B13038" t="str">
            <v>nāris –is f.</v>
          </cell>
        </row>
        <row r="13039">
          <cell r="A13039" t="str">
            <v>NARRATIO</v>
          </cell>
          <cell r="B13039" t="str">
            <v>narrātiō –iōnis f.</v>
          </cell>
        </row>
        <row r="13040">
          <cell r="A13040" t="str">
            <v>NARRO</v>
          </cell>
          <cell r="B13040" t="str">
            <v>narrō narrāre narrāvī narrātus</v>
          </cell>
        </row>
        <row r="13041">
          <cell r="A13041" t="str">
            <v>NARYCIVS/A</v>
          </cell>
          <cell r="B13041" t="str">
            <v>Nārycius –a –um</v>
          </cell>
        </row>
        <row r="13042">
          <cell r="A13042" t="str">
            <v>NASCENTIA</v>
          </cell>
        </row>
        <row r="13043">
          <cell r="A13043" t="str">
            <v>NASCOR</v>
          </cell>
          <cell r="B13043" t="str">
            <v>nāscor nāscī nātus sum</v>
          </cell>
        </row>
        <row r="13044">
          <cell r="A13044" t="str">
            <v>NASICA/N</v>
          </cell>
          <cell r="B13044" t="str">
            <v>Nāsīca –ae m.</v>
          </cell>
        </row>
        <row r="13045">
          <cell r="A13045" t="str">
            <v>NASITERNA</v>
          </cell>
        </row>
        <row r="13046">
          <cell r="A13046" t="str">
            <v>NASO/N</v>
          </cell>
          <cell r="B13046" t="str">
            <v>Nasō –ōnis m.</v>
          </cell>
        </row>
        <row r="13047">
          <cell r="A13047" t="str">
            <v>NASSA</v>
          </cell>
        </row>
        <row r="13048">
          <cell r="A13048" t="str">
            <v>NASTA/N</v>
          </cell>
          <cell r="B13048" t="str">
            <v>Nasta –ae m.</v>
          </cell>
        </row>
        <row r="13049">
          <cell r="A13049" t="str">
            <v>NASTVRCIVM</v>
          </cell>
        </row>
        <row r="13050">
          <cell r="A13050" t="str">
            <v>NASVA/N</v>
          </cell>
          <cell r="B13050" t="str">
            <v>Nasua –ae m.</v>
          </cell>
        </row>
        <row r="13051">
          <cell r="A13051" t="str">
            <v>NASVS</v>
          </cell>
          <cell r="B13051" t="str">
            <v>nāsus nāsī m. or nāsum nāsī n.</v>
          </cell>
        </row>
        <row r="13052">
          <cell r="A13052" t="str">
            <v>NASVTVS</v>
          </cell>
          <cell r="B13052" t="str">
            <v>nāsūtus –a –um_x000D_</v>
          </cell>
        </row>
        <row r="13053">
          <cell r="A13053" t="str">
            <v>NATA</v>
          </cell>
          <cell r="B13053" t="str">
            <v>nāta –ae f.</v>
          </cell>
        </row>
        <row r="13054">
          <cell r="A13054" t="str">
            <v>NATALES</v>
          </cell>
        </row>
        <row r="13055">
          <cell r="A13055" t="str">
            <v>NATALICIVS</v>
          </cell>
        </row>
        <row r="13056">
          <cell r="A13056" t="str">
            <v>NATALIS/1</v>
          </cell>
          <cell r="B13056" t="str">
            <v>nātālis –is m.</v>
          </cell>
        </row>
        <row r="13057">
          <cell r="A13057" t="str">
            <v>NATALIS/2</v>
          </cell>
          <cell r="B13057" t="str">
            <v>nātālis –e</v>
          </cell>
        </row>
        <row r="13058">
          <cell r="A13058" t="str">
            <v>NATALIS/N</v>
          </cell>
          <cell r="B13058" t="str">
            <v>Nātālis –is m.</v>
          </cell>
        </row>
        <row r="13059">
          <cell r="A13059" t="str">
            <v>NATATOR</v>
          </cell>
        </row>
        <row r="13060">
          <cell r="A13060" t="str">
            <v>NATATVS</v>
          </cell>
          <cell r="B13060" t="str">
            <v xml:space="preserve">natātus –ūs m </v>
          </cell>
        </row>
        <row r="13061">
          <cell r="A13061" t="str">
            <v>NATI</v>
          </cell>
        </row>
        <row r="13062">
          <cell r="A13062" t="str">
            <v>NATINOR</v>
          </cell>
        </row>
        <row r="13063">
          <cell r="A13063" t="str">
            <v>NATIO/1</v>
          </cell>
          <cell r="B13063" t="str">
            <v>nātiō nātiōnis f.</v>
          </cell>
        </row>
        <row r="13064">
          <cell r="A13064" t="str">
            <v>NATIO/2</v>
          </cell>
        </row>
        <row r="13065">
          <cell r="A13065" t="str">
            <v>NATIS</v>
          </cell>
          <cell r="B13065" t="str">
            <v>natis –is f.</v>
          </cell>
        </row>
        <row r="13066">
          <cell r="A13066" t="str">
            <v>NATIVITAS</v>
          </cell>
          <cell r="B13066" t="str">
            <v>nātīvitās –ātis f.</v>
          </cell>
        </row>
        <row r="13067">
          <cell r="A13067" t="str">
            <v>NATIVVS</v>
          </cell>
          <cell r="B13067" t="str">
            <v>nātīvus –a –um</v>
          </cell>
        </row>
        <row r="13068">
          <cell r="A13068" t="str">
            <v>NATO</v>
          </cell>
          <cell r="B13068" t="str">
            <v>natō natāre natāvī natātus</v>
          </cell>
        </row>
        <row r="13069">
          <cell r="A13069" t="str">
            <v>NATRIX</v>
          </cell>
          <cell r="B13069" t="str">
            <v>natrix natricis f.</v>
          </cell>
        </row>
        <row r="13070">
          <cell r="A13070" t="str">
            <v>NATTA/N</v>
          </cell>
          <cell r="B13070" t="str">
            <v>Natta –ae m.</v>
          </cell>
        </row>
        <row r="13071">
          <cell r="A13071" t="str">
            <v>NATV</v>
          </cell>
          <cell r="B13071" t="str">
            <v>nātus –ūs m.</v>
          </cell>
        </row>
        <row r="13072">
          <cell r="A13072" t="str">
            <v>NATVRA</v>
          </cell>
          <cell r="B13072" t="str">
            <v>nātūra nātūrae f.</v>
          </cell>
        </row>
        <row r="13073">
          <cell r="A13073" t="str">
            <v>NATVRALIA</v>
          </cell>
        </row>
        <row r="13074">
          <cell r="A13074" t="str">
            <v>NATVRALIS</v>
          </cell>
          <cell r="B13074" t="str">
            <v>nātūrālis –e</v>
          </cell>
        </row>
        <row r="13075">
          <cell r="A13075" t="str">
            <v>NATVS/1</v>
          </cell>
          <cell r="B13075" t="str">
            <v>nātus nātī m. (or gnātus)</v>
          </cell>
        </row>
        <row r="13076">
          <cell r="A13076" t="str">
            <v>NATVS/2</v>
          </cell>
          <cell r="B13076" t="str">
            <v>nātus –a –um</v>
          </cell>
        </row>
        <row r="13077">
          <cell r="A13077" t="str">
            <v>NAVALE</v>
          </cell>
        </row>
        <row r="13078">
          <cell r="A13078" t="str">
            <v>NAVALIA</v>
          </cell>
        </row>
        <row r="13079">
          <cell r="A13079" t="str">
            <v>NAVALIS</v>
          </cell>
          <cell r="B13079" t="str">
            <v>nāvālis –e</v>
          </cell>
        </row>
        <row r="13080">
          <cell r="A13080" t="str">
            <v>NAVARCHVS</v>
          </cell>
          <cell r="B13080" t="str">
            <v>nauarchus –ī m.</v>
          </cell>
        </row>
        <row r="13081">
          <cell r="A13081" t="str">
            <v>NAVFRAGIVM</v>
          </cell>
          <cell r="B13081" t="str">
            <v>naufragium –ī n.</v>
          </cell>
        </row>
        <row r="13082">
          <cell r="A13082" t="str">
            <v>NAVFRAGO</v>
          </cell>
          <cell r="B13082" t="str">
            <v>naufragō naufragāre</v>
          </cell>
        </row>
        <row r="13083">
          <cell r="A13083" t="str">
            <v>NAVFRAGVS/2</v>
          </cell>
          <cell r="B13083" t="str">
            <v>naufragus –a –um</v>
          </cell>
        </row>
        <row r="13084">
          <cell r="A13084" t="str">
            <v>NAVICVLA</v>
          </cell>
          <cell r="B13084" t="str">
            <v>nāvicula –ae f.</v>
          </cell>
        </row>
        <row r="13085">
          <cell r="A13085" t="str">
            <v>NAVICVLARIA</v>
          </cell>
        </row>
        <row r="13086">
          <cell r="A13086" t="str">
            <v>NAVICVLARIVS/1</v>
          </cell>
          <cell r="B13086" t="str">
            <v>nāviculārius –a –um</v>
          </cell>
        </row>
        <row r="13087">
          <cell r="A13087" t="str">
            <v>NAVICVLARIVS/2</v>
          </cell>
        </row>
        <row r="13088">
          <cell r="A13088" t="str">
            <v>NAVIFRAGVS</v>
          </cell>
          <cell r="B13088" t="str">
            <v>nāvifragus –a –um</v>
          </cell>
        </row>
        <row r="13089">
          <cell r="A13089" t="str">
            <v>NAVIGABILIS</v>
          </cell>
          <cell r="B13089" t="str">
            <v>nāvigābilis –e</v>
          </cell>
        </row>
        <row r="13090">
          <cell r="A13090" t="str">
            <v>NAVIGANS</v>
          </cell>
        </row>
        <row r="13091">
          <cell r="A13091" t="str">
            <v>NAVIGATIO</v>
          </cell>
          <cell r="B13091" t="str">
            <v>nāvigātiō –ōnis f.</v>
          </cell>
        </row>
        <row r="13092">
          <cell r="A13092" t="str">
            <v>NAVIGER</v>
          </cell>
        </row>
        <row r="13093">
          <cell r="A13093" t="str">
            <v>NAVIGIOLVM</v>
          </cell>
        </row>
        <row r="13094">
          <cell r="A13094" t="str">
            <v>NAVIGIVM</v>
          </cell>
          <cell r="B13094" t="str">
            <v>nāvigium –iī n.</v>
          </cell>
        </row>
        <row r="13095">
          <cell r="A13095" t="str">
            <v>NAVIGO</v>
          </cell>
          <cell r="B13095" t="str">
            <v>nāvigō nāvigāre nāvigāvī nāvigātus</v>
          </cell>
        </row>
        <row r="13096">
          <cell r="A13096" t="str">
            <v>NAVIS</v>
          </cell>
          <cell r="B13096" t="str">
            <v>nāvis nāvis f.</v>
          </cell>
        </row>
        <row r="13097">
          <cell r="A13097" t="str">
            <v>NAVISLONGA</v>
          </cell>
          <cell r="B13097" t="str">
            <v>nāvis longa</v>
          </cell>
        </row>
        <row r="13098">
          <cell r="A13098" t="str">
            <v>NAVISONERARIA</v>
          </cell>
          <cell r="B13098" t="str">
            <v>nāvis onerāria</v>
          </cell>
        </row>
        <row r="13099">
          <cell r="A13099" t="str">
            <v>NAVITA</v>
          </cell>
          <cell r="B13099" t="str">
            <v>nāvita –ae m.</v>
          </cell>
        </row>
        <row r="13100">
          <cell r="A13100" t="str">
            <v>NAVIVS/N</v>
          </cell>
        </row>
        <row r="13101">
          <cell r="A13101" t="str">
            <v>NAVLVM</v>
          </cell>
        </row>
        <row r="13102">
          <cell r="A13102" t="str">
            <v>NAVMACHIA</v>
          </cell>
        </row>
        <row r="13103">
          <cell r="A13103" t="str">
            <v>NAVO</v>
          </cell>
          <cell r="B13103" t="str">
            <v>nāvō nāvāre nāvāvī nāvātus</v>
          </cell>
        </row>
        <row r="13104">
          <cell r="A13104" t="str">
            <v>NAVPACTVS/N</v>
          </cell>
        </row>
        <row r="13105">
          <cell r="A13105" t="str">
            <v>NAVPLIVS/N</v>
          </cell>
          <cell r="B13105" t="str">
            <v>Nauplius –ī m.</v>
          </cell>
        </row>
        <row r="13106">
          <cell r="A13106" t="str">
            <v>NAVSEA</v>
          </cell>
          <cell r="B13106" t="str">
            <v xml:space="preserve">nausea –ae f. </v>
          </cell>
        </row>
        <row r="13107">
          <cell r="A13107" t="str">
            <v>NAVSEABVNDVS</v>
          </cell>
        </row>
        <row r="13108">
          <cell r="A13108" t="str">
            <v>NAVSEATOR</v>
          </cell>
        </row>
        <row r="13109">
          <cell r="A13109" t="str">
            <v>NAVSEO</v>
          </cell>
        </row>
        <row r="13110">
          <cell r="A13110" t="str">
            <v>NAVSICAA/N</v>
          </cell>
          <cell r="B13110" t="str">
            <v>Nausicaā –ae f.</v>
          </cell>
        </row>
        <row r="13111">
          <cell r="A13111" t="str">
            <v>NAVSITHOUS/N</v>
          </cell>
        </row>
        <row r="13112">
          <cell r="A13112" t="str">
            <v>NAVTA</v>
          </cell>
          <cell r="B13112" t="str">
            <v>nauta nautae m.</v>
          </cell>
        </row>
        <row r="13113">
          <cell r="A13113" t="str">
            <v>NAVTES/N</v>
          </cell>
          <cell r="B13113" t="str">
            <v>Nautēs –is m.</v>
          </cell>
        </row>
        <row r="13114">
          <cell r="A13114" t="str">
            <v>NAVTICI</v>
          </cell>
        </row>
        <row r="13115">
          <cell r="A13115" t="str">
            <v>NAVTICVS</v>
          </cell>
          <cell r="B13115" t="str">
            <v>nauticus –a –um</v>
          </cell>
        </row>
        <row r="13116">
          <cell r="A13116" t="str">
            <v>NAVTIVS/N</v>
          </cell>
        </row>
        <row r="13117">
          <cell r="A13117" t="str">
            <v>NAVVS</v>
          </cell>
          <cell r="B13117" t="str">
            <v>nāvus nāva nāvum</v>
          </cell>
        </row>
        <row r="13118">
          <cell r="A13118" t="str">
            <v>NAXVS/N</v>
          </cell>
          <cell r="B13118" t="str">
            <v>Naxos –ī f.</v>
          </cell>
        </row>
        <row r="13119">
          <cell r="A13119" t="str">
            <v>NE/1</v>
          </cell>
          <cell r="B13119" t="str">
            <v>nē</v>
          </cell>
        </row>
        <row r="13120">
          <cell r="A13120" t="str">
            <v>NE/2</v>
          </cell>
          <cell r="B13120" t="str">
            <v>–ne</v>
          </cell>
        </row>
        <row r="13121">
          <cell r="A13121" t="str">
            <v>NE/4</v>
          </cell>
          <cell r="B13121" t="str">
            <v>nē</v>
          </cell>
        </row>
        <row r="13122">
          <cell r="A13122" t="str">
            <v>NEAERA/N</v>
          </cell>
          <cell r="B13122" t="str">
            <v>Neaera –ae f.</v>
          </cell>
        </row>
        <row r="13123">
          <cell r="A13123" t="str">
            <v>NEALCES/N</v>
          </cell>
          <cell r="B13123" t="str">
            <v>Nealcēs –ae m.</v>
          </cell>
        </row>
        <row r="13124">
          <cell r="A13124" t="str">
            <v>NEAPOLIS/N</v>
          </cell>
          <cell r="B13124" t="str">
            <v>Neāpolis –is f.</v>
          </cell>
        </row>
        <row r="13125">
          <cell r="A13125" t="str">
            <v>NEAPOLITANI/N</v>
          </cell>
          <cell r="B13125" t="str">
            <v>Neāpolītānī –ōrum m.</v>
          </cell>
        </row>
        <row r="13126">
          <cell r="A13126" t="str">
            <v>NEAPOLITANVS/A</v>
          </cell>
          <cell r="B13126" t="str">
            <v>Neāpolītānus –a –um</v>
          </cell>
        </row>
        <row r="13127">
          <cell r="A13127" t="str">
            <v>NEBROPHONVS/N</v>
          </cell>
          <cell r="B13127" t="str">
            <v>Nebrophonus –ī m.</v>
          </cell>
        </row>
        <row r="13128">
          <cell r="A13128" t="str">
            <v>NEBVLA</v>
          </cell>
          <cell r="B13128" t="str">
            <v>nebula –ae f.</v>
          </cell>
        </row>
        <row r="13129">
          <cell r="A13129" t="str">
            <v>NEBVLA/N</v>
          </cell>
        </row>
        <row r="13130">
          <cell r="A13130" t="str">
            <v>NEBVLO</v>
          </cell>
          <cell r="B13130" t="str">
            <v>nebulō –ōnis m.</v>
          </cell>
        </row>
        <row r="13131">
          <cell r="A13131" t="str">
            <v>NEBVLOSVS</v>
          </cell>
        </row>
        <row r="13132">
          <cell r="A13132" t="str">
            <v>NEC/2</v>
          </cell>
          <cell r="B13132" t="str">
            <v>nec</v>
          </cell>
        </row>
        <row r="13133">
          <cell r="A13133" t="str">
            <v>NECDVM/1</v>
          </cell>
          <cell r="B13133" t="str">
            <v>necdum</v>
          </cell>
        </row>
        <row r="13134">
          <cell r="A13134" t="str">
            <v>NECESSARIO</v>
          </cell>
          <cell r="B13134" t="str">
            <v>necessāriō</v>
          </cell>
        </row>
        <row r="13135">
          <cell r="A13135" t="str">
            <v>NECESSARIVS/1</v>
          </cell>
          <cell r="B13135" t="str">
            <v>necessārius necessāri(ī) m.</v>
          </cell>
        </row>
        <row r="13136">
          <cell r="A13136" t="str">
            <v>NECESSARIVS/2</v>
          </cell>
          <cell r="B13136" t="str">
            <v>necessārius –a –um</v>
          </cell>
        </row>
        <row r="13137">
          <cell r="A13137" t="str">
            <v>NECESSE</v>
          </cell>
          <cell r="B13137" t="str">
            <v>necesse</v>
          </cell>
        </row>
        <row r="13138">
          <cell r="A13138" t="str">
            <v>NECESSEEST</v>
          </cell>
          <cell r="B13138" t="str">
            <v>necesse est</v>
          </cell>
        </row>
        <row r="13139">
          <cell r="A13139" t="str">
            <v>NECESSIS</v>
          </cell>
        </row>
        <row r="13140">
          <cell r="A13140" t="str">
            <v>NECESSITAS</v>
          </cell>
          <cell r="B13140" t="str">
            <v>necessitās necessitātis f.</v>
          </cell>
        </row>
        <row r="13141">
          <cell r="A13141" t="str">
            <v>NECESSITVDO</v>
          </cell>
          <cell r="B13141" t="str">
            <v>necessitūdō necessitūdinis f.</v>
          </cell>
        </row>
        <row r="13142">
          <cell r="A13142" t="str">
            <v>NECHTAN/N1</v>
          </cell>
        </row>
        <row r="13143">
          <cell r="A13143" t="str">
            <v>NECNE</v>
          </cell>
          <cell r="B13143" t="str">
            <v>necne</v>
          </cell>
        </row>
        <row r="13144">
          <cell r="A13144" t="str">
            <v>NECNON</v>
          </cell>
          <cell r="B13144" t="str">
            <v>necnōn</v>
          </cell>
        </row>
        <row r="13145">
          <cell r="A13145" t="str">
            <v>NECO</v>
          </cell>
          <cell r="B13145" t="str">
            <v>necō necārī necāvī necātus</v>
          </cell>
        </row>
        <row r="13146">
          <cell r="A13146" t="str">
            <v>NECOPINANS</v>
          </cell>
        </row>
        <row r="13147">
          <cell r="A13147" t="str">
            <v>NECOPINATO</v>
          </cell>
        </row>
        <row r="13148">
          <cell r="A13148" t="str">
            <v>NECOPINATVS</v>
          </cell>
        </row>
        <row r="13149">
          <cell r="A13149" t="str">
            <v>NECOPINVS</v>
          </cell>
          <cell r="B13149" t="str">
            <v xml:space="preserve">necopīnus –a –um </v>
          </cell>
        </row>
        <row r="13150">
          <cell r="A13150" t="str">
            <v>NECTAR</v>
          </cell>
          <cell r="B13150" t="str">
            <v>nectar –aris n.</v>
          </cell>
        </row>
        <row r="13151">
          <cell r="A13151" t="str">
            <v>NECTO</v>
          </cell>
          <cell r="B13151" t="str">
            <v>nectō nectere nexī nexum</v>
          </cell>
        </row>
        <row r="13152">
          <cell r="A13152" t="str">
            <v>NECVBI</v>
          </cell>
          <cell r="B13152" t="str">
            <v>nēcubī</v>
          </cell>
        </row>
        <row r="13153">
          <cell r="A13153" t="str">
            <v>NEDVM/1</v>
          </cell>
        </row>
        <row r="13154">
          <cell r="A13154" t="str">
            <v>NEDVM/2</v>
          </cell>
          <cell r="B13154" t="str">
            <v>nēdum</v>
          </cell>
        </row>
        <row r="13155">
          <cell r="A13155" t="str">
            <v>NEFANDVS</v>
          </cell>
          <cell r="B13155" t="str">
            <v>nefandus –a –um</v>
          </cell>
        </row>
        <row r="13156">
          <cell r="A13156" t="str">
            <v>NEFARIVM</v>
          </cell>
        </row>
        <row r="13157">
          <cell r="A13157" t="str">
            <v>NEFARIVS</v>
          </cell>
          <cell r="B13157" t="str">
            <v>nefārius nefāria nefārium</v>
          </cell>
        </row>
        <row r="13158">
          <cell r="A13158" t="str">
            <v>NEFAS</v>
          </cell>
          <cell r="B13158" t="str">
            <v>nefās n.</v>
          </cell>
        </row>
        <row r="13159">
          <cell r="A13159" t="str">
            <v>NEFASTVM</v>
          </cell>
        </row>
        <row r="13160">
          <cell r="A13160" t="str">
            <v>NEFASTVS</v>
          </cell>
          <cell r="B13160" t="str">
            <v>nefāstus –a –um</v>
          </cell>
        </row>
        <row r="13161">
          <cell r="A13161" t="str">
            <v>NEGITO</v>
          </cell>
        </row>
        <row r="13162">
          <cell r="A13162" t="str">
            <v>NEGLECTVS/1</v>
          </cell>
        </row>
        <row r="13163">
          <cell r="A13163" t="str">
            <v>NEGLECTVS/2</v>
          </cell>
        </row>
        <row r="13164">
          <cell r="A13164" t="str">
            <v>NEGLIGENS</v>
          </cell>
          <cell r="B13164" t="str">
            <v>neglegēns neglegentis</v>
          </cell>
        </row>
        <row r="13165">
          <cell r="A13165" t="str">
            <v>NEGLIGENTIA</v>
          </cell>
          <cell r="B13165" t="str">
            <v>neglegentia –ae f.</v>
          </cell>
        </row>
        <row r="13166">
          <cell r="A13166" t="str">
            <v>NEGLIGO</v>
          </cell>
          <cell r="B13166" t="str">
            <v>neglegō neglegere neglēxī neglēctus</v>
          </cell>
        </row>
        <row r="13167">
          <cell r="A13167" t="str">
            <v>NEGO</v>
          </cell>
          <cell r="B13167" t="str">
            <v>negō negāre negāvī negātus</v>
          </cell>
        </row>
        <row r="13168">
          <cell r="A13168" t="str">
            <v>NEGOTIALIS</v>
          </cell>
        </row>
        <row r="13169">
          <cell r="A13169" t="str">
            <v>NEGOTIATIO</v>
          </cell>
          <cell r="B13169" t="str">
            <v xml:space="preserve">negōtiātiō –ōnis f. </v>
          </cell>
        </row>
        <row r="13170">
          <cell r="A13170" t="str">
            <v>NEGOTIATOR</v>
          </cell>
          <cell r="B13170" t="str">
            <v>negōtiātor –ōris m.</v>
          </cell>
        </row>
        <row r="13171">
          <cell r="A13171" t="str">
            <v>NEGOTIOR</v>
          </cell>
          <cell r="B13171" t="str">
            <v>negōtior negōtiārī negōtiātus sum</v>
          </cell>
        </row>
        <row r="13172">
          <cell r="A13172" t="str">
            <v>NEGOTIOSVS</v>
          </cell>
          <cell r="B13172" t="str">
            <v>negōtiōsus</v>
          </cell>
        </row>
        <row r="13173">
          <cell r="A13173" t="str">
            <v>NEGOTIVM</v>
          </cell>
          <cell r="B13173" t="str">
            <v>negōtium negōti(ī) n.</v>
          </cell>
        </row>
        <row r="13174">
          <cell r="A13174" t="str">
            <v>NEGOTIVMAGO</v>
          </cell>
          <cell r="B13174" t="str">
            <v>negōtium agō</v>
          </cell>
        </row>
        <row r="13175">
          <cell r="A13175" t="str">
            <v>NELEVS/N</v>
          </cell>
          <cell r="B13175" t="str">
            <v>Nēleus –eī m.</v>
          </cell>
        </row>
        <row r="13176">
          <cell r="A13176" t="str">
            <v>NEMAEVS/A</v>
          </cell>
        </row>
        <row r="13177">
          <cell r="A13177" t="str">
            <v>NEMEA/N</v>
          </cell>
          <cell r="B13177" t="str">
            <v>Nemea –ae f.</v>
          </cell>
        </row>
        <row r="13178">
          <cell r="A13178" t="str">
            <v>NEMEAEVS/A</v>
          </cell>
          <cell r="B13178" t="str">
            <v>Nemaeus –a –um</v>
          </cell>
        </row>
        <row r="13179">
          <cell r="A13179" t="str">
            <v>NEMESIS/N</v>
          </cell>
          <cell r="B13179" t="str">
            <v>Nemesis –eōs f.</v>
          </cell>
        </row>
        <row r="13180">
          <cell r="A13180" t="str">
            <v>NEMETAE/N</v>
          </cell>
        </row>
        <row r="13181">
          <cell r="A13181" t="str">
            <v>NEMETES/N</v>
          </cell>
          <cell r="B13181" t="str">
            <v xml:space="preserve">Nemetēs –um m. </v>
          </cell>
        </row>
        <row r="13182">
          <cell r="A13182" t="str">
            <v>NEMETOCENNA/N</v>
          </cell>
          <cell r="B13182" t="str">
            <v>Nemetocenna –ae f.</v>
          </cell>
        </row>
        <row r="13183">
          <cell r="A13183" t="str">
            <v>NEMO</v>
          </cell>
          <cell r="B13183" t="str">
            <v>nēmō nēminis m. or f.</v>
          </cell>
        </row>
        <row r="13184">
          <cell r="A13184" t="str">
            <v>NEMORALIS</v>
          </cell>
          <cell r="B13184" t="str">
            <v>nemorālis –e</v>
          </cell>
        </row>
        <row r="13185">
          <cell r="A13185" t="str">
            <v>NEMORENSIS</v>
          </cell>
          <cell r="B13185" t="str">
            <v>nemorensis –e</v>
          </cell>
        </row>
        <row r="13186">
          <cell r="A13186" t="str">
            <v>NEMORIVAGVS</v>
          </cell>
          <cell r="B13186" t="str">
            <v>nemorivagus –a –um</v>
          </cell>
        </row>
        <row r="13187">
          <cell r="A13187" t="str">
            <v>NEMOROSVS</v>
          </cell>
          <cell r="B13187" t="str">
            <v>nemorōsus –a –um</v>
          </cell>
        </row>
        <row r="13188">
          <cell r="A13188" t="str">
            <v>NEMPE</v>
          </cell>
          <cell r="B13188" t="str">
            <v>nempe</v>
          </cell>
        </row>
        <row r="13189">
          <cell r="A13189" t="str">
            <v>NEMVS</v>
          </cell>
          <cell r="B13189" t="str">
            <v>nemus nemoris n.</v>
          </cell>
        </row>
        <row r="13190">
          <cell r="A13190" t="str">
            <v>NENIA</v>
          </cell>
          <cell r="B13190" t="str">
            <v xml:space="preserve">nēnia –ae f. </v>
          </cell>
        </row>
        <row r="13191">
          <cell r="A13191" t="str">
            <v>NENVM</v>
          </cell>
        </row>
        <row r="13192">
          <cell r="A13192" t="str">
            <v>NEO</v>
          </cell>
          <cell r="B13192" t="str">
            <v>neō nēre nēvī nētus</v>
          </cell>
        </row>
        <row r="13193">
          <cell r="A13193" t="str">
            <v>NEOPTOLEMVS/N</v>
          </cell>
          <cell r="B13193" t="str">
            <v>Neoptolemus –ī m.</v>
          </cell>
        </row>
        <row r="13194">
          <cell r="A13194" t="str">
            <v>NEPHELE/N</v>
          </cell>
          <cell r="B13194" t="str">
            <v>Nephelē –ēs f.</v>
          </cell>
        </row>
        <row r="13195">
          <cell r="A13195" t="str">
            <v>NEPOS/1</v>
          </cell>
          <cell r="B13195" t="str">
            <v>nepōs nepōtis m.</v>
          </cell>
        </row>
        <row r="13196">
          <cell r="A13196" t="str">
            <v>NEPOS/2</v>
          </cell>
          <cell r="B13196" t="str">
            <v>nepōs nepōtis m.</v>
          </cell>
        </row>
        <row r="13197">
          <cell r="A13197" t="str">
            <v>NEPOS/N</v>
          </cell>
          <cell r="B13197" t="str">
            <v>Nepōs –ōtis m.</v>
          </cell>
        </row>
        <row r="13198">
          <cell r="A13198" t="str">
            <v>NEPOTATVS</v>
          </cell>
          <cell r="B13198" t="str">
            <v>nepōtātus –ūs m.</v>
          </cell>
        </row>
        <row r="13199">
          <cell r="A13199" t="str">
            <v>NEPOTOR</v>
          </cell>
        </row>
        <row r="13200">
          <cell r="A13200" t="str">
            <v>NEPTIS</v>
          </cell>
          <cell r="B13200" t="str">
            <v xml:space="preserve">neptis –is f. </v>
          </cell>
        </row>
        <row r="13201">
          <cell r="A13201" t="str">
            <v>NEPTVNIVS/A</v>
          </cell>
          <cell r="B13201" t="str">
            <v>Neptūnius –a –um</v>
          </cell>
        </row>
        <row r="13202">
          <cell r="A13202" t="str">
            <v>NEPTVNVS/N</v>
          </cell>
          <cell r="B13202" t="str">
            <v>Neptūnus –ī m.</v>
          </cell>
        </row>
        <row r="13203">
          <cell r="A13203" t="str">
            <v>NEQVAM/2</v>
          </cell>
          <cell r="B13203" t="str">
            <v>nēquam</v>
          </cell>
        </row>
        <row r="13204">
          <cell r="A13204" t="str">
            <v>NEQVAQVAM</v>
          </cell>
          <cell r="B13204" t="str">
            <v>nēquāquam</v>
          </cell>
        </row>
        <row r="13205">
          <cell r="A13205" t="str">
            <v>NEQVE</v>
          </cell>
          <cell r="B13205" t="str">
            <v>neque/nec</v>
          </cell>
        </row>
        <row r="13206">
          <cell r="A13206" t="str">
            <v>NEQVENEC</v>
          </cell>
          <cell r="B13206" t="str">
            <v>neque/nec…neque/nec</v>
          </cell>
        </row>
        <row r="13207">
          <cell r="A13207" t="str">
            <v>NEQVEO</v>
          </cell>
          <cell r="B13207" t="str">
            <v>nequeō nequīre nequiī/nequīvī nequitum</v>
          </cell>
        </row>
        <row r="13208">
          <cell r="A13208" t="str">
            <v>NEQVIDEM</v>
          </cell>
          <cell r="B13208" t="str">
            <v>nē…quidem</v>
          </cell>
        </row>
        <row r="13209">
          <cell r="A13209" t="str">
            <v>NEQVIQVAM</v>
          </cell>
          <cell r="B13209" t="str">
            <v>nēquīquam</v>
          </cell>
        </row>
        <row r="13210">
          <cell r="A13210" t="str">
            <v>NEQVIS</v>
          </cell>
          <cell r="B13210" t="str">
            <v>nēquis nēquid or nē quis nē quid</v>
          </cell>
        </row>
        <row r="13211">
          <cell r="A13211" t="str">
            <v>NEQVITIA</v>
          </cell>
          <cell r="B13211" t="str">
            <v>nēquitia nēquitiae f.</v>
          </cell>
        </row>
        <row r="13212">
          <cell r="A13212" t="str">
            <v>NEQVITIES</v>
          </cell>
        </row>
        <row r="13213">
          <cell r="A13213" t="str">
            <v>NEQVO</v>
          </cell>
        </row>
        <row r="13214">
          <cell r="A13214" t="str">
            <v>NEREIS/N</v>
          </cell>
          <cell r="B13214" t="str">
            <v>Nērēīs –idis or idos f.</v>
          </cell>
        </row>
        <row r="13215">
          <cell r="A13215" t="str">
            <v>NEREIVS/A</v>
          </cell>
          <cell r="B13215" t="str">
            <v>Nērēius –a –um</v>
          </cell>
        </row>
        <row r="13216">
          <cell r="A13216" t="str">
            <v>NEREVS/N</v>
          </cell>
          <cell r="B13216" t="str">
            <v>Nēreus –eī or eos m.</v>
          </cell>
        </row>
        <row r="13217">
          <cell r="A13217" t="str">
            <v>NERINVS/A</v>
          </cell>
          <cell r="B13217" t="str">
            <v>Nērīnus –a –um</v>
          </cell>
        </row>
        <row r="13218">
          <cell r="A13218" t="str">
            <v>NERITVS/N</v>
          </cell>
          <cell r="B13218" t="str">
            <v>Nēritos –ī f.</v>
          </cell>
        </row>
        <row r="13219">
          <cell r="A13219" t="str">
            <v>NERO/N</v>
          </cell>
          <cell r="B13219" t="str">
            <v>Nerō –ōnis m.</v>
          </cell>
        </row>
        <row r="13220">
          <cell r="A13220" t="str">
            <v>NERSAE/N</v>
          </cell>
          <cell r="B13220" t="str">
            <v>Nersae –ārum f.</v>
          </cell>
        </row>
        <row r="13221">
          <cell r="A13221" t="str">
            <v>NERVA/N</v>
          </cell>
          <cell r="B13221" t="str">
            <v>Nerva –ae m.</v>
          </cell>
        </row>
        <row r="13222">
          <cell r="A13222" t="str">
            <v>NERVICVS</v>
          </cell>
        </row>
        <row r="13223">
          <cell r="A13223" t="str">
            <v>NERVICVS/A</v>
          </cell>
          <cell r="B13223" t="str">
            <v>Nervicus –a –um</v>
          </cell>
        </row>
        <row r="13224">
          <cell r="A13224" t="str">
            <v>NERVII/N</v>
          </cell>
          <cell r="B13224" t="str">
            <v>Nervī –ōrum m.</v>
          </cell>
        </row>
        <row r="13225">
          <cell r="A13225" t="str">
            <v>NERVIVS/A</v>
          </cell>
          <cell r="B13225" t="str">
            <v>Nervius –a –um</v>
          </cell>
        </row>
        <row r="13226">
          <cell r="A13226" t="str">
            <v>NERVOSVS</v>
          </cell>
          <cell r="B13226" t="str">
            <v>nervōsus –a –um</v>
          </cell>
        </row>
        <row r="13227">
          <cell r="A13227" t="str">
            <v>NERVVLVS</v>
          </cell>
        </row>
        <row r="13228">
          <cell r="A13228" t="str">
            <v>NERVVS</v>
          </cell>
          <cell r="B13228" t="str">
            <v>nervus –ī m.</v>
          </cell>
        </row>
        <row r="13229">
          <cell r="A13229" t="str">
            <v>NESAEE/N</v>
          </cell>
          <cell r="B13229" t="str">
            <v>Nēsaeē –ēs f.</v>
          </cell>
        </row>
        <row r="13230">
          <cell r="A13230" t="str">
            <v>NESAPIVS</v>
          </cell>
          <cell r="B13230" t="str">
            <v>nesapius –a –um</v>
          </cell>
        </row>
        <row r="13231">
          <cell r="A13231" t="str">
            <v>NESCIO</v>
          </cell>
          <cell r="B13231" t="str">
            <v>nesciō nescīre nescīvī/nesciī nescītus</v>
          </cell>
        </row>
        <row r="13232">
          <cell r="A13232" t="str">
            <v>NESCIOQVA</v>
          </cell>
        </row>
        <row r="13233">
          <cell r="A13233" t="str">
            <v>NESCIOQVANTVS</v>
          </cell>
        </row>
        <row r="13234">
          <cell r="A13234" t="str">
            <v>NESCIOQVIS</v>
          </cell>
          <cell r="B13234" t="str">
            <v>nescioquis nescioqua nescioquid</v>
          </cell>
        </row>
        <row r="13235">
          <cell r="A13235" t="str">
            <v>NESCIOQVOT</v>
          </cell>
        </row>
        <row r="13236">
          <cell r="A13236" t="str">
            <v>NESCIVS</v>
          </cell>
          <cell r="B13236" t="str">
            <v>nescius –a –um</v>
          </cell>
        </row>
        <row r="13237">
          <cell r="A13237" t="str">
            <v>NESSVS/N</v>
          </cell>
          <cell r="B13237" t="str">
            <v>Nessus –ī m.</v>
          </cell>
        </row>
        <row r="13238">
          <cell r="A13238" t="str">
            <v>NESTOR</v>
          </cell>
        </row>
        <row r="13239">
          <cell r="A13239" t="str">
            <v>NESTOREVS/A</v>
          </cell>
        </row>
        <row r="13240">
          <cell r="A13240" t="str">
            <v>NETE</v>
          </cell>
        </row>
        <row r="13241">
          <cell r="A13241" t="str">
            <v>NETINI/N</v>
          </cell>
        </row>
        <row r="13242">
          <cell r="A13242" t="str">
            <v>NETVM/N</v>
          </cell>
        </row>
        <row r="13243">
          <cell r="A13243" t="str">
            <v>NEVE/1</v>
          </cell>
          <cell r="B13243" t="str">
            <v>neu or neve</v>
          </cell>
        </row>
        <row r="13244">
          <cell r="A13244" t="str">
            <v>NEVTER</v>
          </cell>
          <cell r="B13244" t="str">
            <v>neuter neutra neutrum</v>
          </cell>
        </row>
        <row r="13245">
          <cell r="A13245" t="str">
            <v>NEX</v>
          </cell>
          <cell r="B13245" t="str">
            <v>nex necis f.</v>
          </cell>
        </row>
        <row r="13246">
          <cell r="A13246" t="str">
            <v>NEXILIS</v>
          </cell>
          <cell r="B13246" t="str">
            <v>nexilis –e</v>
          </cell>
        </row>
        <row r="13247">
          <cell r="A13247" t="str">
            <v>NEXVS</v>
          </cell>
          <cell r="B13247" t="str">
            <v>nexus –ūs m.</v>
          </cell>
        </row>
        <row r="13248">
          <cell r="A13248" t="str">
            <v>NI/1</v>
          </cell>
        </row>
        <row r="13249">
          <cell r="A13249" t="str">
            <v>NI/2</v>
          </cell>
          <cell r="B13249" t="str">
            <v>nī</v>
          </cell>
        </row>
        <row r="13250">
          <cell r="A13250" t="str">
            <v>NICAEA/N</v>
          </cell>
          <cell r="B13250" t="str">
            <v>Nīcaea –ae f.</v>
          </cell>
        </row>
        <row r="13251">
          <cell r="A13251" t="str">
            <v>NICASIO/N</v>
          </cell>
        </row>
        <row r="13252">
          <cell r="A13252" t="str">
            <v>NICE/N</v>
          </cell>
        </row>
        <row r="13253">
          <cell r="A13253" t="str">
            <v>NICEPHORIVS/N</v>
          </cell>
          <cell r="B13253" t="str">
            <v>Nīcēphorius –iī m.</v>
          </cell>
        </row>
        <row r="13254">
          <cell r="A13254" t="str">
            <v>NICEROS/N</v>
          </cell>
          <cell r="B13254" t="str">
            <v>Nīceros –ōtis m.</v>
          </cell>
        </row>
        <row r="13255">
          <cell r="A13255" t="str">
            <v>NICETERIVM</v>
          </cell>
        </row>
        <row r="13256">
          <cell r="A13256" t="str">
            <v>NICO/N</v>
          </cell>
        </row>
        <row r="13257">
          <cell r="A13257" t="str">
            <v>NICOMEDES/N</v>
          </cell>
          <cell r="B13257" t="str">
            <v>Nīcomēdēs –is m.</v>
          </cell>
        </row>
        <row r="13258">
          <cell r="A13258" t="str">
            <v>NICTO</v>
          </cell>
        </row>
        <row r="13259">
          <cell r="A13259" t="str">
            <v>NIDEO</v>
          </cell>
        </row>
        <row r="13260">
          <cell r="A13260" t="str">
            <v>NIDESCO</v>
          </cell>
        </row>
        <row r="13261">
          <cell r="A13261" t="str">
            <v>NIDIFICO</v>
          </cell>
          <cell r="B13261" t="str">
            <v>nīdificō –nīdificāre</v>
          </cell>
        </row>
        <row r="13262">
          <cell r="A13262" t="str">
            <v>NIDIFICVS</v>
          </cell>
        </row>
        <row r="13263">
          <cell r="A13263" t="str">
            <v>NIDOR</v>
          </cell>
          <cell r="B13263" t="str">
            <v>nīdor –ōris m.</v>
          </cell>
        </row>
        <row r="13264">
          <cell r="A13264" t="str">
            <v>NIDVS</v>
          </cell>
          <cell r="B13264" t="str">
            <v>nīdus –ī m.</v>
          </cell>
        </row>
        <row r="13265">
          <cell r="A13265" t="str">
            <v>NIGER</v>
          </cell>
          <cell r="B13265" t="str">
            <v>niger nigra nigrum</v>
          </cell>
        </row>
        <row r="13266">
          <cell r="A13266" t="str">
            <v>NIGER/N</v>
          </cell>
          <cell r="B13266" t="str">
            <v>Niger Nigrī m.</v>
          </cell>
        </row>
        <row r="13267">
          <cell r="A13267" t="str">
            <v>NIGRANS</v>
          </cell>
          <cell r="B13267" t="str">
            <v>nigrāns –antis</v>
          </cell>
        </row>
        <row r="13268">
          <cell r="A13268" t="str">
            <v>NIGREDO</v>
          </cell>
          <cell r="B13268" t="str">
            <v>nigrēdō –inis f.</v>
          </cell>
        </row>
        <row r="13269">
          <cell r="A13269" t="str">
            <v>NIGRESCO</v>
          </cell>
          <cell r="B13269" t="str">
            <v>nigrēscō –ere –uī</v>
          </cell>
        </row>
        <row r="13270">
          <cell r="A13270" t="str">
            <v>NIGRO</v>
          </cell>
          <cell r="B13270" t="str">
            <v>nigrō nigrāre nigrāvī nigrātus</v>
          </cell>
        </row>
        <row r="13271">
          <cell r="A13271" t="str">
            <v>NIGROGEMMEVS</v>
          </cell>
          <cell r="B13271" t="str">
            <v>nigrogemmeus –a –um</v>
          </cell>
        </row>
        <row r="13272">
          <cell r="A13272" t="str">
            <v>NIGROR</v>
          </cell>
        </row>
        <row r="13273">
          <cell r="A13273" t="str">
            <v>NIHIL</v>
          </cell>
          <cell r="B13273" t="str">
            <v>nihil or nīl n.</v>
          </cell>
        </row>
        <row r="13274">
          <cell r="A13274" t="str">
            <v>NIHILDVM</v>
          </cell>
        </row>
        <row r="13275">
          <cell r="A13275" t="str">
            <v>NIHILOMINVS</v>
          </cell>
          <cell r="B13275" t="str">
            <v>nihilōminus</v>
          </cell>
        </row>
        <row r="13276">
          <cell r="A13276" t="str">
            <v>NIHILOSETIVS</v>
          </cell>
        </row>
        <row r="13277">
          <cell r="A13277" t="str">
            <v>NIHILVM</v>
          </cell>
          <cell r="B13277" t="str">
            <v>nihilum/nīlum nihilī/nīlī n.</v>
          </cell>
        </row>
        <row r="13278">
          <cell r="A13278" t="str">
            <v>NILIACVS/A</v>
          </cell>
        </row>
        <row r="13279">
          <cell r="A13279" t="str">
            <v>NILVS/N</v>
          </cell>
          <cell r="B13279" t="str">
            <v>Nīlus –ī m.</v>
          </cell>
        </row>
        <row r="13280">
          <cell r="A13280" t="str">
            <v>NIMBOSVS</v>
          </cell>
          <cell r="B13280" t="str">
            <v>nimbōsus –a –um</v>
          </cell>
        </row>
        <row r="13281">
          <cell r="A13281" t="str">
            <v>NIMBVS</v>
          </cell>
          <cell r="B13281" t="str">
            <v>nimbus –ī m.</v>
          </cell>
        </row>
        <row r="13282">
          <cell r="A13282" t="str">
            <v>NIMIO</v>
          </cell>
        </row>
        <row r="13283">
          <cell r="A13283" t="str">
            <v>NIMIOPERE</v>
          </cell>
        </row>
        <row r="13284">
          <cell r="A13284" t="str">
            <v>NIMIRVM</v>
          </cell>
          <cell r="B13284" t="str">
            <v>nīmīrum</v>
          </cell>
        </row>
        <row r="13285">
          <cell r="A13285" t="str">
            <v>NIMIS</v>
          </cell>
          <cell r="B13285" t="str">
            <v>nimis</v>
          </cell>
        </row>
        <row r="13286">
          <cell r="A13286" t="str">
            <v>NIMIVM/2</v>
          </cell>
          <cell r="B13286" t="str">
            <v>nimium</v>
          </cell>
        </row>
        <row r="13287">
          <cell r="A13287" t="str">
            <v>NIMIVMVINI</v>
          </cell>
          <cell r="B13287" t="str">
            <v>nimium vīnī</v>
          </cell>
        </row>
        <row r="13288">
          <cell r="A13288" t="str">
            <v>NIMIVS</v>
          </cell>
          <cell r="B13288" t="str">
            <v>nimius –a –um</v>
          </cell>
        </row>
        <row r="13289">
          <cell r="A13289" t="str">
            <v>NINGIDVS</v>
          </cell>
          <cell r="B13289" t="str">
            <v>ningidus –a –um</v>
          </cell>
        </row>
        <row r="13290">
          <cell r="A13290" t="str">
            <v>NINGO</v>
          </cell>
          <cell r="B13290" t="str">
            <v xml:space="preserve">ningit ningere or ninguit ninguere ]nīnxit </v>
          </cell>
        </row>
        <row r="13291">
          <cell r="A13291" t="str">
            <v>NINGVIS</v>
          </cell>
        </row>
        <row r="13292">
          <cell r="A13292" t="str">
            <v>NINIAN/N1</v>
          </cell>
        </row>
        <row r="13293">
          <cell r="A13293" t="str">
            <v>NINVS/N</v>
          </cell>
        </row>
        <row r="13294">
          <cell r="A13294" t="str">
            <v>NIOBE/N</v>
          </cell>
          <cell r="B13294" t="str">
            <v>Niobē</v>
          </cell>
        </row>
        <row r="13295">
          <cell r="A13295" t="str">
            <v>NIPHAEVS/N</v>
          </cell>
          <cell r="B13295" t="str">
            <v>Niphaeus –ī m.</v>
          </cell>
        </row>
        <row r="13296">
          <cell r="A13296" t="str">
            <v>NIPHATES/N</v>
          </cell>
          <cell r="B13296" t="str">
            <v>Niphātēs –ae m.</v>
          </cell>
        </row>
        <row r="13297">
          <cell r="A13297" t="str">
            <v>NISAEE/N</v>
          </cell>
          <cell r="B13297" t="str">
            <v>Nīsaeē –ēs f.</v>
          </cell>
        </row>
        <row r="13298">
          <cell r="A13298" t="str">
            <v>NISI</v>
          </cell>
          <cell r="B13298" t="str">
            <v>nisi or nī</v>
          </cell>
        </row>
        <row r="13299">
          <cell r="A13299" t="str">
            <v>NISIBIS/N</v>
          </cell>
          <cell r="B13299" t="str">
            <v>Nisibis or Nesebis –is f.</v>
          </cell>
        </row>
        <row r="13300">
          <cell r="A13300" t="str">
            <v>NISIERRO</v>
          </cell>
          <cell r="B13300" t="str">
            <v>nisī errō</v>
          </cell>
        </row>
        <row r="13301">
          <cell r="A13301" t="str">
            <v>NISVS</v>
          </cell>
          <cell r="B13301" t="str">
            <v>nīsus nīsus m.</v>
          </cell>
        </row>
        <row r="13302">
          <cell r="A13302" t="str">
            <v>NISVS/N</v>
          </cell>
          <cell r="B13302" t="str">
            <v>Nīsus –ī m.</v>
          </cell>
        </row>
        <row r="13303">
          <cell r="A13303" t="str">
            <v>NITENS</v>
          </cell>
          <cell r="B13303" t="str">
            <v>nitēns –entis</v>
          </cell>
        </row>
        <row r="13304">
          <cell r="A13304" t="str">
            <v>NITEO</v>
          </cell>
          <cell r="B13304" t="str">
            <v>niteō nitēre nituī</v>
          </cell>
        </row>
        <row r="13305">
          <cell r="A13305" t="str">
            <v>NITESCO</v>
          </cell>
          <cell r="B13305" t="str">
            <v>nitēscō –ere –nituī</v>
          </cell>
        </row>
        <row r="13306">
          <cell r="A13306" t="str">
            <v>NITIDVS</v>
          </cell>
          <cell r="B13306" t="str">
            <v>nitidus –a –um</v>
          </cell>
        </row>
        <row r="13307">
          <cell r="A13307" t="str">
            <v>NITIOBROGES/N</v>
          </cell>
          <cell r="B13307" t="str">
            <v xml:space="preserve">Nitiobriges (–broges) –um m. </v>
          </cell>
        </row>
        <row r="13308">
          <cell r="A13308" t="str">
            <v>NITOR/1</v>
          </cell>
          <cell r="B13308" t="str">
            <v>nitor –ōris m.</v>
          </cell>
        </row>
        <row r="13309">
          <cell r="A13309" t="str">
            <v>NITOR/2</v>
          </cell>
          <cell r="B13309" t="str">
            <v>nītor nītī nīxus sum</v>
          </cell>
        </row>
        <row r="13310">
          <cell r="A13310" t="str">
            <v>NITROSVS</v>
          </cell>
        </row>
        <row r="13311">
          <cell r="A13311" t="str">
            <v>NITRVM</v>
          </cell>
          <cell r="B13311" t="str">
            <v>nitrum –ī n.</v>
          </cell>
        </row>
        <row r="13312">
          <cell r="A13312" t="str">
            <v>NIVALIS</v>
          </cell>
          <cell r="B13312" t="str">
            <v>nivālis –e</v>
          </cell>
        </row>
        <row r="13313">
          <cell r="A13313" t="str">
            <v>NIVATVS</v>
          </cell>
          <cell r="B13313" t="str">
            <v>nivātus –a –um</v>
          </cell>
        </row>
        <row r="13314">
          <cell r="A13314" t="str">
            <v>NIVENDIALIS</v>
          </cell>
        </row>
        <row r="13315">
          <cell r="A13315" t="str">
            <v>NIVEVS</v>
          </cell>
          <cell r="B13315" t="str">
            <v>niveus –a –um</v>
          </cell>
        </row>
        <row r="13316">
          <cell r="A13316" t="str">
            <v>NIVOSVS</v>
          </cell>
        </row>
        <row r="13317">
          <cell r="A13317" t="str">
            <v>NIX</v>
          </cell>
          <cell r="B13317" t="str">
            <v>nix nivis f.</v>
          </cell>
        </row>
        <row r="13318">
          <cell r="A13318" t="str">
            <v>NIXOR</v>
          </cell>
          <cell r="B13318" t="str">
            <v>nīxor –ātus sum intens. (nītor)</v>
          </cell>
        </row>
        <row r="13319">
          <cell r="A13319" t="str">
            <v>NO</v>
          </cell>
          <cell r="B13319" t="str">
            <v>nō nāre nāvī</v>
          </cell>
        </row>
        <row r="13320">
          <cell r="A13320" t="str">
            <v>NOBILIOR/N</v>
          </cell>
          <cell r="B13320" t="str">
            <v xml:space="preserve">Nōbilior –ōris m. </v>
          </cell>
        </row>
        <row r="13321">
          <cell r="A13321" t="str">
            <v>NOBILIS/2</v>
          </cell>
          <cell r="B13321" t="str">
            <v>nōbilis nōbile</v>
          </cell>
        </row>
        <row r="13322">
          <cell r="A13322" t="str">
            <v>NOBILITAS</v>
          </cell>
          <cell r="B13322" t="str">
            <v>nōbilitās nōbilitātis f.</v>
          </cell>
        </row>
        <row r="13323">
          <cell r="A13323" t="str">
            <v>NOBILITO</v>
          </cell>
          <cell r="B13323" t="str">
            <v>nōbilitō nōbilitāre nōbilitāvī nōbilitātus</v>
          </cell>
        </row>
        <row r="13324">
          <cell r="A13324" t="str">
            <v>NOCENS</v>
          </cell>
          <cell r="B13324" t="str">
            <v>nocens nocentis</v>
          </cell>
        </row>
        <row r="13325">
          <cell r="A13325" t="str">
            <v>NOCEO</v>
          </cell>
          <cell r="B13325" t="str">
            <v>noceō nocēre nocuī nocitus</v>
          </cell>
        </row>
        <row r="13326">
          <cell r="A13326" t="str">
            <v>NOCTIFER/N</v>
          </cell>
          <cell r="B13326" t="str">
            <v>Noctifer –erī m.</v>
          </cell>
        </row>
        <row r="13327">
          <cell r="A13327" t="str">
            <v>NOCTIVAGVS</v>
          </cell>
          <cell r="B13327" t="str">
            <v>noctivagus –a –um</v>
          </cell>
        </row>
        <row r="13328">
          <cell r="A13328" t="str">
            <v>NOCTV</v>
          </cell>
          <cell r="B13328" t="str">
            <v>noctū</v>
          </cell>
        </row>
        <row r="13329">
          <cell r="A13329" t="str">
            <v>NOCTVA</v>
          </cell>
          <cell r="B13329" t="str">
            <v xml:space="preserve">noctua –ae f. </v>
          </cell>
        </row>
        <row r="13330">
          <cell r="A13330" t="str">
            <v>NOCTVRNVS</v>
          </cell>
          <cell r="B13330" t="str">
            <v>nocturnus –a –um</v>
          </cell>
        </row>
        <row r="13331">
          <cell r="A13331" t="str">
            <v>NOCTVRNVS/N</v>
          </cell>
        </row>
        <row r="13332">
          <cell r="A13332" t="str">
            <v>NOCVMENTVM</v>
          </cell>
          <cell r="B13332" t="str">
            <v>nocumentum nocumentī n.</v>
          </cell>
        </row>
        <row r="13333">
          <cell r="A13333" t="str">
            <v>NOCVVS</v>
          </cell>
          <cell r="B13333" t="str">
            <v>nocuus –a –um</v>
          </cell>
        </row>
        <row r="13334">
          <cell r="A13334" t="str">
            <v>NODATIO</v>
          </cell>
        </row>
        <row r="13335">
          <cell r="A13335" t="str">
            <v>NODO</v>
          </cell>
          <cell r="B13335" t="str">
            <v>nōdō nōdāre nōdāvī nōdātus</v>
          </cell>
        </row>
        <row r="13336">
          <cell r="A13336" t="str">
            <v>NODOSVS</v>
          </cell>
          <cell r="B13336" t="str">
            <v>nōdōsus –a –um</v>
          </cell>
        </row>
        <row r="13337">
          <cell r="A13337" t="str">
            <v>NODVS</v>
          </cell>
          <cell r="B13337" t="str">
            <v>nōdus –ī m.</v>
          </cell>
        </row>
        <row r="13338">
          <cell r="A13338" t="str">
            <v>NOEMON/N</v>
          </cell>
          <cell r="B13338" t="str">
            <v>Noēmōn –onis m.</v>
          </cell>
        </row>
        <row r="13339">
          <cell r="A13339" t="str">
            <v>NOLA/N</v>
          </cell>
          <cell r="B13339" t="str">
            <v>Nōla –ae f.</v>
          </cell>
        </row>
        <row r="13340">
          <cell r="A13340" t="str">
            <v>NOLIEXCITARE</v>
          </cell>
          <cell r="B13340" t="str">
            <v>nōlī excitāre</v>
          </cell>
        </row>
        <row r="13341">
          <cell r="A13341" t="str">
            <v>NOLO</v>
          </cell>
          <cell r="B13341" t="str">
            <v>nōlō nōlle nōluī</v>
          </cell>
        </row>
        <row r="13342">
          <cell r="A13342" t="str">
            <v>NOMADES/N</v>
          </cell>
          <cell r="B13342" t="str">
            <v>nomas –adis m./f.</v>
          </cell>
        </row>
        <row r="13343">
          <cell r="A13343" t="str">
            <v>NOMEN</v>
          </cell>
          <cell r="B13343" t="str">
            <v>nōmen nōminis n.</v>
          </cell>
        </row>
        <row r="13344">
          <cell r="A13344" t="str">
            <v>NOMENCLATIO</v>
          </cell>
        </row>
        <row r="13345">
          <cell r="A13345" t="str">
            <v>NOMENCLATOR</v>
          </cell>
          <cell r="B13345" t="str">
            <v>nōmenclātor or nōmenculātor ōris m</v>
          </cell>
        </row>
        <row r="13346">
          <cell r="A13346" t="str">
            <v>NOMENCLATVRA</v>
          </cell>
        </row>
        <row r="13347">
          <cell r="A13347" t="str">
            <v>NOMENTANVS/A</v>
          </cell>
          <cell r="B13347" t="str">
            <v>Nomentānus –a –um</v>
          </cell>
        </row>
        <row r="13348">
          <cell r="A13348" t="str">
            <v>NOMENTVM/N</v>
          </cell>
          <cell r="B13348" t="str">
            <v>Nōmentum –ī n.</v>
          </cell>
        </row>
        <row r="13349">
          <cell r="A13349" t="str">
            <v>NOMINATIM</v>
          </cell>
          <cell r="B13349" t="str">
            <v>nōminātim</v>
          </cell>
        </row>
        <row r="13350">
          <cell r="A13350" t="str">
            <v>NOMINATIO</v>
          </cell>
        </row>
        <row r="13351">
          <cell r="A13351" t="str">
            <v>NOMINATVS/1</v>
          </cell>
        </row>
        <row r="13352">
          <cell r="A13352" t="str">
            <v>NOMINATVS/2</v>
          </cell>
        </row>
        <row r="13353">
          <cell r="A13353" t="str">
            <v>NOMINITO</v>
          </cell>
        </row>
        <row r="13354">
          <cell r="A13354" t="str">
            <v>NOMINO</v>
          </cell>
          <cell r="B13354" t="str">
            <v>nōminō nōmināre nōmināvī nōminātus</v>
          </cell>
        </row>
        <row r="13355">
          <cell r="A13355" t="str">
            <v>NOMISMA</v>
          </cell>
        </row>
        <row r="13356">
          <cell r="A13356" t="str">
            <v>NON</v>
          </cell>
          <cell r="B13356" t="str">
            <v>nōn</v>
          </cell>
        </row>
        <row r="13357">
          <cell r="A13357" t="str">
            <v>NONACRINVS/A</v>
          </cell>
          <cell r="B13357" t="str">
            <v>Nōnācrīnus –a –um</v>
          </cell>
        </row>
        <row r="13358">
          <cell r="A13358" t="str">
            <v>NONAE</v>
          </cell>
          <cell r="B13358" t="str">
            <v>Nonae –ārum f.</v>
          </cell>
        </row>
        <row r="13359">
          <cell r="A13359" t="str">
            <v>NONAGENI</v>
          </cell>
        </row>
        <row r="13360">
          <cell r="A13360" t="str">
            <v>NONAGIES</v>
          </cell>
          <cell r="B13360" t="str">
            <v>nōnāgies</v>
          </cell>
        </row>
        <row r="13361">
          <cell r="A13361" t="str">
            <v>NONAGINTA</v>
          </cell>
          <cell r="B13361" t="str">
            <v>nōnāgintā; nōnāgēsimus –a –um</v>
          </cell>
        </row>
        <row r="13362">
          <cell r="A13362" t="str">
            <v>NONANVS</v>
          </cell>
          <cell r="B13362" t="str">
            <v>nōnānus –a –um</v>
          </cell>
        </row>
        <row r="13363">
          <cell r="A13363" t="str">
            <v>NONARIVS</v>
          </cell>
        </row>
        <row r="13364">
          <cell r="A13364" t="str">
            <v>NONDECETPATREMDESPONDEREFILIAM</v>
          </cell>
          <cell r="B13364" t="str">
            <v>non decet patrem dēspondēre fīliam</v>
          </cell>
        </row>
        <row r="13365">
          <cell r="A13365" t="str">
            <v>NONDVM</v>
          </cell>
          <cell r="B13365" t="str">
            <v>nōndum</v>
          </cell>
        </row>
        <row r="13366">
          <cell r="A13366" t="str">
            <v>NONGENTI</v>
          </cell>
          <cell r="B13366" t="str">
            <v>nōngentī –ae –a; nongentēsimus –a –um</v>
          </cell>
        </row>
        <row r="13367">
          <cell r="A13367" t="str">
            <v>NONIAM</v>
          </cell>
          <cell r="B13367" t="str">
            <v>nōn iam</v>
          </cell>
        </row>
        <row r="13368">
          <cell r="A13368" t="str">
            <v>NONIVS/N</v>
          </cell>
          <cell r="B13368" t="str">
            <v>Nōnius –iī m.</v>
          </cell>
        </row>
        <row r="13369">
          <cell r="A13369" t="str">
            <v>NONMEFVGIT</v>
          </cell>
          <cell r="B13369" t="str">
            <v>nōn mē fugit</v>
          </cell>
        </row>
        <row r="13370">
          <cell r="A13370" t="str">
            <v>NONMODO</v>
          </cell>
          <cell r="B13370" t="str">
            <v>nōn modo</v>
          </cell>
        </row>
        <row r="13371">
          <cell r="A13371" t="str">
            <v>NONNE</v>
          </cell>
          <cell r="B13371" t="str">
            <v>nōnne</v>
          </cell>
        </row>
        <row r="13372">
          <cell r="A13372" t="str">
            <v>NONNIHIL</v>
          </cell>
          <cell r="B13372" t="str">
            <v>nōnnihil</v>
          </cell>
        </row>
        <row r="13373">
          <cell r="A13373" t="str">
            <v>NONNVLLVS</v>
          </cell>
          <cell r="B13373" t="str">
            <v>nōnnūllus –a –um</v>
          </cell>
        </row>
        <row r="13374">
          <cell r="A13374" t="str">
            <v>NONNVMQVAM</v>
          </cell>
          <cell r="B13374" t="str">
            <v>nōnnumquam</v>
          </cell>
        </row>
        <row r="13375">
          <cell r="A13375" t="str">
            <v>NONSOLVM</v>
          </cell>
          <cell r="B13375" t="str">
            <v>nōn sōlum…sed/vērum etiam</v>
          </cell>
        </row>
        <row r="13376">
          <cell r="A13376" t="str">
            <v>NONVM/N</v>
          </cell>
        </row>
        <row r="13377">
          <cell r="A13377" t="str">
            <v>NORBA/N</v>
          </cell>
        </row>
        <row r="13378">
          <cell r="A13378" t="str">
            <v>NORBANVS/N</v>
          </cell>
          <cell r="B13378" t="str">
            <v>Norbānus –ī m.</v>
          </cell>
        </row>
        <row r="13379">
          <cell r="A13379" t="str">
            <v>NORDANHYMBRI/N</v>
          </cell>
          <cell r="B13379" t="str">
            <v>Nordanhymbri –ōrum m.</v>
          </cell>
        </row>
        <row r="13380">
          <cell r="A13380" t="str">
            <v>NOREIA/N</v>
          </cell>
          <cell r="B13380" t="str">
            <v>Nōrēia –ae f.</v>
          </cell>
        </row>
        <row r="13381">
          <cell r="A13381" t="str">
            <v>NORICVM/N</v>
          </cell>
          <cell r="B13381" t="str">
            <v>Nōricum –ī n.</v>
          </cell>
        </row>
        <row r="13382">
          <cell r="A13382" t="str">
            <v>NORICVS/A</v>
          </cell>
          <cell r="B13382" t="str">
            <v>Nōricus –a –um</v>
          </cell>
        </row>
        <row r="13383">
          <cell r="A13383" t="str">
            <v>NORMA</v>
          </cell>
          <cell r="B13383" t="str">
            <v>Nōricus –a –um</v>
          </cell>
        </row>
        <row r="13384">
          <cell r="A13384" t="str">
            <v>NOS</v>
          </cell>
          <cell r="B13384" t="str">
            <v>nōs nostrum/nostrī</v>
          </cell>
        </row>
        <row r="13385">
          <cell r="A13385" t="str">
            <v>NOSCITO</v>
          </cell>
          <cell r="B13385" t="str">
            <v>noscitō –āre –āvī –ātum</v>
          </cell>
        </row>
        <row r="13386">
          <cell r="A13386" t="str">
            <v>NOSCO</v>
          </cell>
          <cell r="B13386" t="str">
            <v>nōscō nōscere nōvī nōtus</v>
          </cell>
        </row>
        <row r="13387">
          <cell r="A13387" t="str">
            <v>NOSTER</v>
          </cell>
          <cell r="B13387" t="str">
            <v>noster nostra nostrum</v>
          </cell>
        </row>
        <row r="13388">
          <cell r="A13388" t="str">
            <v>NOSTRAS</v>
          </cell>
        </row>
        <row r="13389">
          <cell r="A13389" t="str">
            <v>NOSTRI</v>
          </cell>
          <cell r="B13389" t="str">
            <v>nostrī –ōrum m.</v>
          </cell>
        </row>
        <row r="13390">
          <cell r="A13390" t="str">
            <v>NOTA</v>
          </cell>
          <cell r="B13390" t="str">
            <v>nota notae f.</v>
          </cell>
        </row>
        <row r="13391">
          <cell r="A13391" t="str">
            <v>NOTABILIS</v>
          </cell>
          <cell r="B13391" t="str">
            <v>notābilis –e</v>
          </cell>
        </row>
        <row r="13392">
          <cell r="A13392" t="str">
            <v>NOTATIO</v>
          </cell>
        </row>
        <row r="13393">
          <cell r="A13393" t="str">
            <v>NOTESCO</v>
          </cell>
          <cell r="B13393" t="str">
            <v>notescō –tescere –tui</v>
          </cell>
        </row>
        <row r="13394">
          <cell r="A13394" t="str">
            <v>NOTHHELM/N2</v>
          </cell>
          <cell r="B13394" t="str">
            <v>Nothelmus –ī m.</v>
          </cell>
        </row>
        <row r="13395">
          <cell r="A13395" t="str">
            <v>NOTHVS</v>
          </cell>
          <cell r="B13395" t="str">
            <v>nothus –a –um</v>
          </cell>
        </row>
        <row r="13396">
          <cell r="A13396" t="str">
            <v>NOTIO</v>
          </cell>
        </row>
        <row r="13397">
          <cell r="A13397" t="str">
            <v>NOTITIA</v>
          </cell>
          <cell r="B13397" t="str">
            <v>nōtitia ae f.</v>
          </cell>
        </row>
        <row r="13398">
          <cell r="A13398" t="str">
            <v>NOTITIES</v>
          </cell>
          <cell r="B13398" t="str">
            <v>nōtitiēs –ēī f.</v>
          </cell>
        </row>
        <row r="13399">
          <cell r="A13399" t="str">
            <v>NOTO</v>
          </cell>
          <cell r="B13399" t="str">
            <v>notō notāre notāvī notātus</v>
          </cell>
        </row>
        <row r="13400">
          <cell r="A13400" t="str">
            <v>NOTOR</v>
          </cell>
        </row>
        <row r="13401">
          <cell r="A13401" t="str">
            <v>NOTVS/1</v>
          </cell>
          <cell r="B13401" t="str">
            <v>Notus –ī m.</v>
          </cell>
        </row>
        <row r="13402">
          <cell r="A13402" t="str">
            <v>NOTVS/2</v>
          </cell>
          <cell r="B13402" t="str">
            <v>nōtus –a –um</v>
          </cell>
        </row>
        <row r="13403">
          <cell r="A13403" t="str">
            <v>NOVACVLA</v>
          </cell>
          <cell r="B13403" t="str">
            <v>novācula –ae f.</v>
          </cell>
        </row>
        <row r="13404">
          <cell r="A13404" t="str">
            <v>NOVALE</v>
          </cell>
          <cell r="B13404" t="str">
            <v>novāle –is n.</v>
          </cell>
        </row>
        <row r="13405">
          <cell r="A13405" t="str">
            <v>NOVALIS</v>
          </cell>
          <cell r="B13405" t="str">
            <v>novālis novale</v>
          </cell>
        </row>
        <row r="13406">
          <cell r="A13406" t="str">
            <v>NOVATILLA/N</v>
          </cell>
        </row>
        <row r="13407">
          <cell r="A13407" t="str">
            <v>NOVATVS/N</v>
          </cell>
          <cell r="B13407" t="str">
            <v>Novātus –ī m.</v>
          </cell>
        </row>
        <row r="13408">
          <cell r="A13408" t="str">
            <v>NOVELLA</v>
          </cell>
        </row>
        <row r="13409">
          <cell r="A13409" t="str">
            <v>NOVELLIVS/N</v>
          </cell>
          <cell r="B13409" t="str">
            <v>Novellius –ī m.</v>
          </cell>
        </row>
        <row r="13410">
          <cell r="A13410" t="str">
            <v>NOVELLVS</v>
          </cell>
          <cell r="B13410" t="str">
            <v xml:space="preserve">novellus –a –um </v>
          </cell>
        </row>
        <row r="13411">
          <cell r="A13411" t="str">
            <v>NOVEM</v>
          </cell>
          <cell r="B13411" t="str">
            <v>novem; nōnus –a –um</v>
          </cell>
        </row>
        <row r="13412">
          <cell r="A13412" t="str">
            <v>NOVEMBER/N</v>
          </cell>
          <cell r="B13412" t="str">
            <v>November –bris m.</v>
          </cell>
        </row>
        <row r="13413">
          <cell r="A13413" t="str">
            <v>NOVENDIALIS</v>
          </cell>
          <cell r="B13413" t="str">
            <v xml:space="preserve">noven–diālis or novem–diālis e </v>
          </cell>
        </row>
        <row r="13414">
          <cell r="A13414" t="str">
            <v>NOVENVS</v>
          </cell>
          <cell r="B13414" t="str">
            <v>novēnī –ae –a</v>
          </cell>
        </row>
        <row r="13415">
          <cell r="A13415" t="str">
            <v>NOVERCA</v>
          </cell>
          <cell r="B13415" t="str">
            <v>noverca novercae f.</v>
          </cell>
        </row>
        <row r="13416">
          <cell r="A13416" t="str">
            <v>NOVERCALIS</v>
          </cell>
        </row>
        <row r="13417">
          <cell r="A13417" t="str">
            <v>NOVICIVS</v>
          </cell>
        </row>
        <row r="13418">
          <cell r="A13418" t="str">
            <v>NOVIENS</v>
          </cell>
          <cell r="B13418" t="str">
            <v>noviēns or noviēs</v>
          </cell>
        </row>
        <row r="13419">
          <cell r="A13419" t="str">
            <v>NOVIODVNVM/N</v>
          </cell>
          <cell r="B13419" t="str">
            <v>Noviodūnum –ī n.</v>
          </cell>
        </row>
        <row r="13420">
          <cell r="A13420" t="str">
            <v>NOVISSIMVMAGMEN</v>
          </cell>
          <cell r="B13420" t="str">
            <v>novissimum agmen</v>
          </cell>
        </row>
        <row r="13421">
          <cell r="A13421" t="str">
            <v>NOVITAS</v>
          </cell>
          <cell r="B13421" t="str">
            <v>novitās –ātis f.</v>
          </cell>
        </row>
        <row r="13422">
          <cell r="A13422" t="str">
            <v>NOVIVS/N</v>
          </cell>
          <cell r="B13422" t="str">
            <v>Novius –iī m.</v>
          </cell>
        </row>
        <row r="13423">
          <cell r="A13423" t="str">
            <v>NOVO</v>
          </cell>
          <cell r="B13423" t="str">
            <v>novō novāre novāvī novātus</v>
          </cell>
        </row>
        <row r="13424">
          <cell r="A13424" t="str">
            <v>NOVVMCOMVM/N</v>
          </cell>
          <cell r="B13424" t="str">
            <v>Comum –ī n.</v>
          </cell>
        </row>
        <row r="13425">
          <cell r="A13425" t="str">
            <v>NOVVS</v>
          </cell>
          <cell r="B13425" t="str">
            <v>novus –a –um</v>
          </cell>
        </row>
        <row r="13426">
          <cell r="A13426" t="str">
            <v>NOVVS/N</v>
          </cell>
        </row>
        <row r="13427">
          <cell r="A13427" t="str">
            <v>NOX</v>
          </cell>
          <cell r="B13427" t="str">
            <v>nox noctis f.</v>
          </cell>
        </row>
        <row r="13428">
          <cell r="A13428" t="str">
            <v>NOXA</v>
          </cell>
          <cell r="B13428" t="str">
            <v>noxa noxae f.</v>
          </cell>
        </row>
        <row r="13429">
          <cell r="A13429" t="str">
            <v>NOXIA</v>
          </cell>
        </row>
        <row r="13430">
          <cell r="A13430" t="str">
            <v>NOXIOSVS</v>
          </cell>
        </row>
        <row r="13431">
          <cell r="A13431" t="str">
            <v>NOXIVS</v>
          </cell>
          <cell r="B13431" t="str">
            <v>noxius –a –um</v>
          </cell>
        </row>
        <row r="13432">
          <cell r="A13432" t="str">
            <v>NVBES</v>
          </cell>
          <cell r="B13432" t="str">
            <v>nūbēs nūbis f.</v>
          </cell>
        </row>
        <row r="13433">
          <cell r="A13433" t="str">
            <v>NVBIFER</v>
          </cell>
        </row>
        <row r="13434">
          <cell r="A13434" t="str">
            <v>NVBIGENA</v>
          </cell>
          <cell r="B13434" t="str">
            <v>nūbigenae –ārum m./f.</v>
          </cell>
        </row>
        <row r="13435">
          <cell r="A13435" t="str">
            <v>NVBILA</v>
          </cell>
          <cell r="B13435" t="str">
            <v>nūbila –ōrum n.</v>
          </cell>
        </row>
        <row r="13436">
          <cell r="A13436" t="str">
            <v>NVBILIS</v>
          </cell>
          <cell r="B13436" t="str">
            <v>nūbilis –e</v>
          </cell>
        </row>
        <row r="13437">
          <cell r="A13437" t="str">
            <v>NVBILO</v>
          </cell>
        </row>
        <row r="13438">
          <cell r="A13438" t="str">
            <v>NVBILVM</v>
          </cell>
          <cell r="B13438" t="str">
            <v>nūbilum –ī n.</v>
          </cell>
        </row>
        <row r="13439">
          <cell r="A13439" t="str">
            <v>NVBILVS</v>
          </cell>
          <cell r="B13439" t="str">
            <v>nūbilus –a –um</v>
          </cell>
        </row>
        <row r="13440">
          <cell r="A13440" t="str">
            <v>NVBO</v>
          </cell>
          <cell r="B13440" t="str">
            <v>nūbō nūbere nūpsī nūptum</v>
          </cell>
        </row>
        <row r="13441">
          <cell r="A13441" t="str">
            <v>NVCERIA/N</v>
          </cell>
          <cell r="B13441" t="str">
            <v>Nūceria –ae f.</v>
          </cell>
        </row>
        <row r="13442">
          <cell r="A13442" t="str">
            <v>NVCERINVS/N</v>
          </cell>
        </row>
        <row r="13443">
          <cell r="A13443" t="str">
            <v>NVCEVS</v>
          </cell>
        </row>
        <row r="13444">
          <cell r="A13444" t="str">
            <v>NVCLEVS</v>
          </cell>
        </row>
        <row r="13445">
          <cell r="A13445" t="str">
            <v>NVDIVS</v>
          </cell>
        </row>
        <row r="13446">
          <cell r="A13446" t="str">
            <v>NVDIVSTERTIVS</v>
          </cell>
        </row>
        <row r="13447">
          <cell r="A13447" t="str">
            <v>NVDO</v>
          </cell>
          <cell r="B13447" t="str">
            <v>nūdō nūdāre nūdāvī nūdātus</v>
          </cell>
        </row>
        <row r="13448">
          <cell r="A13448" t="str">
            <v>NVDVS</v>
          </cell>
          <cell r="B13448" t="str">
            <v>nūdus –a –um</v>
          </cell>
        </row>
        <row r="13449">
          <cell r="A13449" t="str">
            <v>NVGAE</v>
          </cell>
          <cell r="B13449" t="str">
            <v>nugae nugārum f.</v>
          </cell>
        </row>
        <row r="13450">
          <cell r="A13450" t="str">
            <v>NVGATOR</v>
          </cell>
        </row>
        <row r="13451">
          <cell r="A13451" t="str">
            <v>NVGATORIVS</v>
          </cell>
        </row>
        <row r="13452">
          <cell r="A13452" t="str">
            <v>NVGAX</v>
          </cell>
          <cell r="B13452" t="str">
            <v>nūgāx –ācis</v>
          </cell>
        </row>
        <row r="13453">
          <cell r="A13453" t="str">
            <v>NVGOR</v>
          </cell>
        </row>
        <row r="13454">
          <cell r="A13454" t="str">
            <v>NVLLATENVS</v>
          </cell>
          <cell r="B13454" t="str">
            <v>nūllātenus</v>
          </cell>
        </row>
        <row r="13455">
          <cell r="A13455" t="str">
            <v>NVLLVS</v>
          </cell>
          <cell r="B13455" t="str">
            <v>nūllus –a –um</v>
          </cell>
        </row>
        <row r="13456">
          <cell r="A13456" t="str">
            <v>NVM</v>
          </cell>
          <cell r="B13456" t="str">
            <v>num</v>
          </cell>
        </row>
        <row r="13457">
          <cell r="A13457" t="str">
            <v>NVMA/N</v>
          </cell>
          <cell r="B13457" t="str">
            <v>Numa –ae m.</v>
          </cell>
        </row>
        <row r="13458">
          <cell r="A13458" t="str">
            <v>NVMANTIA/N</v>
          </cell>
          <cell r="B13458" t="str">
            <v>Numantia –ae f.</v>
          </cell>
        </row>
        <row r="13459">
          <cell r="A13459" t="str">
            <v>NVMANTINVS/A</v>
          </cell>
          <cell r="B13459" t="str">
            <v>Numantīnus –a –um</v>
          </cell>
        </row>
        <row r="13460">
          <cell r="A13460" t="str">
            <v>NVMANVS/N</v>
          </cell>
          <cell r="B13460" t="str">
            <v>Numānus –ī m.</v>
          </cell>
        </row>
        <row r="13461">
          <cell r="A13461" t="str">
            <v>NVMARIVS</v>
          </cell>
          <cell r="B13461" t="str">
            <v>nummārius –a –um</v>
          </cell>
        </row>
        <row r="13462">
          <cell r="A13462" t="str">
            <v>NVMATVS</v>
          </cell>
        </row>
        <row r="13463">
          <cell r="A13463" t="str">
            <v>NVMEN</v>
          </cell>
          <cell r="B13463" t="str">
            <v>nūmen nūminis n.</v>
          </cell>
        </row>
        <row r="13464">
          <cell r="A13464" t="str">
            <v>NVMENIVS/N</v>
          </cell>
        </row>
        <row r="13465">
          <cell r="A13465" t="str">
            <v>NVMERATIO</v>
          </cell>
        </row>
        <row r="13466">
          <cell r="A13466" t="str">
            <v>NVMERATVM</v>
          </cell>
        </row>
        <row r="13467">
          <cell r="A13467" t="str">
            <v>NVMERATVS</v>
          </cell>
        </row>
        <row r="13468">
          <cell r="A13468" t="str">
            <v>NVMERO/1</v>
          </cell>
          <cell r="B13468" t="str">
            <v>numerō numerāre numerāvī numerātus</v>
          </cell>
        </row>
        <row r="13469">
          <cell r="A13469" t="str">
            <v>NVMERO/2</v>
          </cell>
          <cell r="B13469" t="str">
            <v>numerō</v>
          </cell>
        </row>
        <row r="13470">
          <cell r="A13470" t="str">
            <v>NVMEROSVS</v>
          </cell>
          <cell r="B13470" t="str">
            <v>numerōsus –a –um</v>
          </cell>
        </row>
        <row r="13471">
          <cell r="A13471" t="str">
            <v>NVMERVS</v>
          </cell>
          <cell r="B13471" t="str">
            <v>numerus numerī m.</v>
          </cell>
        </row>
        <row r="13472">
          <cell r="A13472" t="str">
            <v>NVMICIVS/N</v>
          </cell>
        </row>
        <row r="13473">
          <cell r="A13473" t="str">
            <v>NVMICVS/N</v>
          </cell>
          <cell r="B13473" t="str">
            <v>Numīcus –ī m.</v>
          </cell>
        </row>
        <row r="13474">
          <cell r="A13474" t="str">
            <v>NVMIDAE/N</v>
          </cell>
          <cell r="B13474" t="str">
            <v>Numida –ae m.</v>
          </cell>
        </row>
        <row r="13475">
          <cell r="A13475" t="str">
            <v>NVMIDIA/N</v>
          </cell>
          <cell r="B13475" t="str">
            <v>Numidia –ae m.</v>
          </cell>
        </row>
        <row r="13476">
          <cell r="A13476" t="str">
            <v>NVMIDICVS/A</v>
          </cell>
          <cell r="B13476" t="str">
            <v>Numidicus –a –um</v>
          </cell>
        </row>
        <row r="13477">
          <cell r="A13477" t="str">
            <v>NVMIDICVS/N</v>
          </cell>
          <cell r="B13477" t="str">
            <v>Numidicus –ī m.</v>
          </cell>
        </row>
        <row r="13478">
          <cell r="A13478" t="str">
            <v>NVMITOR/N</v>
          </cell>
          <cell r="B13478" t="str">
            <v>Numitor –ōris m.</v>
          </cell>
        </row>
        <row r="13479">
          <cell r="A13479" t="str">
            <v>NVMITORIVS/N</v>
          </cell>
        </row>
        <row r="13480">
          <cell r="A13480" t="str">
            <v>NVMMVLARIVS</v>
          </cell>
          <cell r="B13480" t="str">
            <v>nummulārius or nummulāriolus –ī m.</v>
          </cell>
        </row>
        <row r="13481">
          <cell r="A13481" t="str">
            <v>NVMMVS</v>
          </cell>
          <cell r="B13481" t="str">
            <v>nummus –ī m.</v>
          </cell>
        </row>
        <row r="13482">
          <cell r="A13482" t="str">
            <v>NVMNE</v>
          </cell>
        </row>
        <row r="13483">
          <cell r="A13483" t="str">
            <v>NVMQVAM</v>
          </cell>
          <cell r="B13483" t="str">
            <v>numquam</v>
          </cell>
        </row>
        <row r="13484">
          <cell r="A13484" t="str">
            <v>NVMQVANDO</v>
          </cell>
        </row>
        <row r="13485">
          <cell r="A13485" t="str">
            <v>NVMQVI</v>
          </cell>
        </row>
        <row r="13486">
          <cell r="A13486" t="str">
            <v>NVMQVID</v>
          </cell>
          <cell r="B13486" t="str">
            <v>numquid</v>
          </cell>
        </row>
        <row r="13487">
          <cell r="A13487" t="str">
            <v>NVMQVIDNAM</v>
          </cell>
        </row>
        <row r="13488">
          <cell r="A13488" t="str">
            <v>NVMQVIS</v>
          </cell>
          <cell r="B13488" t="str">
            <v>numquis numquae (–qua) numquod</v>
          </cell>
        </row>
        <row r="13489">
          <cell r="A13489" t="str">
            <v>NVMVLVS</v>
          </cell>
        </row>
        <row r="13490">
          <cell r="A13490" t="str">
            <v>NVMVS</v>
          </cell>
          <cell r="B13490" t="str">
            <v>nūmus –ī m.</v>
          </cell>
        </row>
        <row r="13491">
          <cell r="A13491" t="str">
            <v>NVNC</v>
          </cell>
          <cell r="B13491" t="str">
            <v>nunc</v>
          </cell>
        </row>
        <row r="13492">
          <cell r="A13492" t="str">
            <v>NVNCVPATIO</v>
          </cell>
          <cell r="B13492" t="str">
            <v>nuncupātiō –ōnis f.</v>
          </cell>
        </row>
        <row r="13493">
          <cell r="A13493" t="str">
            <v>NVNCVPO</v>
          </cell>
          <cell r="B13493" t="str">
            <v>nuncupō nuncupāre</v>
          </cell>
        </row>
        <row r="13494">
          <cell r="A13494" t="str">
            <v>NVNDINAE</v>
          </cell>
        </row>
        <row r="13495">
          <cell r="A13495" t="str">
            <v>NVNDINATIO</v>
          </cell>
          <cell r="B13495" t="str">
            <v>nūndinātiō –ōnis f.</v>
          </cell>
        </row>
        <row r="13496">
          <cell r="A13496" t="str">
            <v>NVNDINOR</v>
          </cell>
          <cell r="B13496" t="str">
            <v>nūndinor –nūndinārī</v>
          </cell>
        </row>
        <row r="13497">
          <cell r="A13497" t="str">
            <v>NVNTIA</v>
          </cell>
          <cell r="B13497" t="str">
            <v>nūntia –ae f.</v>
          </cell>
        </row>
        <row r="13498">
          <cell r="A13498" t="str">
            <v>NVNTIO</v>
          </cell>
          <cell r="B13498" t="str">
            <v>nūntiō nuntiāre nuntiāvī nuntiātus</v>
          </cell>
        </row>
        <row r="13499">
          <cell r="A13499" t="str">
            <v>NVNTIVM</v>
          </cell>
          <cell r="B13499" t="str">
            <v>nūntium –ī n.</v>
          </cell>
        </row>
        <row r="13500">
          <cell r="A13500" t="str">
            <v>NVNTIVS/1</v>
          </cell>
          <cell r="B13500" t="str">
            <v>nūntius nūnti(ī) m.</v>
          </cell>
        </row>
        <row r="13501">
          <cell r="A13501" t="str">
            <v>NVNTIVS/2</v>
          </cell>
          <cell r="B13501" t="str">
            <v>nūntius –a –um</v>
          </cell>
        </row>
        <row r="13502">
          <cell r="A13502" t="str">
            <v>NVO</v>
          </cell>
        </row>
        <row r="13503">
          <cell r="A13503" t="str">
            <v>NVPER</v>
          </cell>
          <cell r="B13503" t="str">
            <v>nūper</v>
          </cell>
        </row>
        <row r="13504">
          <cell r="A13504" t="str">
            <v>NVPTA</v>
          </cell>
          <cell r="B13504" t="str">
            <v>nupta –ae f.</v>
          </cell>
        </row>
        <row r="13505">
          <cell r="A13505" t="str">
            <v>NVPTIAE</v>
          </cell>
          <cell r="B13505" t="str">
            <v>nuptiae –ārum f. pl.</v>
          </cell>
        </row>
        <row r="13506">
          <cell r="A13506" t="str">
            <v>NVPTIALIS</v>
          </cell>
          <cell r="B13506" t="str">
            <v>nuptiālis –e</v>
          </cell>
        </row>
        <row r="13507">
          <cell r="A13507" t="str">
            <v>NVPTVS</v>
          </cell>
          <cell r="B13507" t="str">
            <v>nuptus –ūs m.</v>
          </cell>
        </row>
        <row r="13508">
          <cell r="A13508" t="str">
            <v>NVRSIA/N</v>
          </cell>
          <cell r="B13508" t="str">
            <v>Nursia –ae f.</v>
          </cell>
        </row>
        <row r="13509">
          <cell r="A13509" t="str">
            <v>NVRVS</v>
          </cell>
          <cell r="B13509" t="str">
            <v>nurus –ūs f.</v>
          </cell>
        </row>
        <row r="13510">
          <cell r="A13510" t="str">
            <v>NVSQVAM</v>
          </cell>
          <cell r="B13510" t="str">
            <v>nusquam</v>
          </cell>
        </row>
        <row r="13511">
          <cell r="A13511" t="str">
            <v>NVTATIO</v>
          </cell>
        </row>
        <row r="13512">
          <cell r="A13512" t="str">
            <v>NVTO</v>
          </cell>
          <cell r="B13512" t="str">
            <v>nūtō nūtāre nūtāvī nūtātus</v>
          </cell>
        </row>
        <row r="13513">
          <cell r="A13513" t="str">
            <v>NVTRICIA/1</v>
          </cell>
        </row>
        <row r="13514">
          <cell r="A13514" t="str">
            <v>NVTRICIA/2</v>
          </cell>
        </row>
        <row r="13515">
          <cell r="A13515" t="str">
            <v>NVTRICIVM</v>
          </cell>
        </row>
        <row r="13516">
          <cell r="A13516" t="str">
            <v>NVTRICIVS/1</v>
          </cell>
        </row>
        <row r="13517">
          <cell r="A13517" t="str">
            <v>NVTRICIVS/2</v>
          </cell>
        </row>
        <row r="13518">
          <cell r="A13518" t="str">
            <v>NVTRICOR</v>
          </cell>
          <cell r="B13518" t="str">
            <v>nūtrīco –āre and nūtrīcor –ārī</v>
          </cell>
        </row>
        <row r="13519">
          <cell r="A13519" t="str">
            <v>NVTRICVLA</v>
          </cell>
        </row>
        <row r="13520">
          <cell r="A13520" t="str">
            <v>NVTRIMENTVM</v>
          </cell>
          <cell r="B13520" t="str">
            <v>nūtrīmentum –ī n.</v>
          </cell>
        </row>
        <row r="13521">
          <cell r="A13521" t="str">
            <v>NVTRIO</v>
          </cell>
          <cell r="B13521" t="str">
            <v>nūtriō –īre –īvī or iī –ītus</v>
          </cell>
        </row>
        <row r="13522">
          <cell r="A13522" t="str">
            <v>NVTRIOR</v>
          </cell>
          <cell r="B13522" t="str">
            <v>nūtrior — īrī dep.</v>
          </cell>
        </row>
        <row r="13523">
          <cell r="A13523" t="str">
            <v>NVTRIX</v>
          </cell>
          <cell r="B13523" t="str">
            <v>nūtrīx nūtrīcis f.</v>
          </cell>
        </row>
        <row r="13524">
          <cell r="A13524" t="str">
            <v>NVTVS</v>
          </cell>
          <cell r="B13524" t="str">
            <v>nūtus –ūs m.</v>
          </cell>
        </row>
        <row r="13525">
          <cell r="A13525" t="str">
            <v>NVX</v>
          </cell>
          <cell r="B13525" t="str">
            <v>nux nucis f.</v>
          </cell>
        </row>
        <row r="13526">
          <cell r="A13526" t="str">
            <v>NYCTEVS/N</v>
          </cell>
          <cell r="B13526" t="str">
            <v>Nycteus –eī m.</v>
          </cell>
        </row>
        <row r="13527">
          <cell r="A13527" t="str">
            <v>NYMPHA</v>
          </cell>
          <cell r="B13527" t="str">
            <v>nympha nymphae f.</v>
          </cell>
        </row>
        <row r="13528">
          <cell r="A13528" t="str">
            <v>NYMPHAEVM/N</v>
          </cell>
        </row>
        <row r="13529">
          <cell r="A13529" t="str">
            <v>NYMPHE</v>
          </cell>
        </row>
        <row r="13530">
          <cell r="A13530" t="str">
            <v>NYMPHIDIVS/N</v>
          </cell>
          <cell r="B13530" t="str">
            <v>Nymphidius –iī m.</v>
          </cell>
        </row>
        <row r="13531">
          <cell r="A13531" t="str">
            <v>NYMPHO/N</v>
          </cell>
        </row>
        <row r="13532">
          <cell r="A13532" t="str">
            <v>NYMPHODORVS/N</v>
          </cell>
        </row>
        <row r="13533">
          <cell r="A13533" t="str">
            <v>NYSA</v>
          </cell>
        </row>
        <row r="13534">
          <cell r="A13534" t="str">
            <v>NYSA/N</v>
          </cell>
          <cell r="B13534" t="str">
            <v>Nȳsa –ae f.</v>
          </cell>
        </row>
        <row r="13535">
          <cell r="A13535" t="str">
            <v>NYSEIDES/N</v>
          </cell>
          <cell r="B13535" t="str">
            <v>Nysdeides</v>
          </cell>
        </row>
        <row r="13536">
          <cell r="A13536" t="str">
            <v>NYSIGENA/N</v>
          </cell>
          <cell r="B13536" t="str">
            <v>Nÿsigena –ae m. adj.</v>
          </cell>
        </row>
        <row r="13537">
          <cell r="A13537" t="str">
            <v>NYSVS/N</v>
          </cell>
        </row>
        <row r="13538">
          <cell r="A13538" t="str">
            <v>O</v>
          </cell>
          <cell r="B13538" t="str">
            <v>ō</v>
          </cell>
        </row>
        <row r="13539">
          <cell r="A13539" t="str">
            <v>OARION/N</v>
          </cell>
          <cell r="B13539" t="str">
            <v>Ōarion –ōnis m.</v>
          </cell>
        </row>
        <row r="13540">
          <cell r="A13540" t="str">
            <v>OAXES/N</v>
          </cell>
          <cell r="B13540" t="str">
            <v>Oaxēs –is m.</v>
          </cell>
        </row>
        <row r="13541">
          <cell r="A13541" t="str">
            <v>OB</v>
          </cell>
          <cell r="B13541" t="str">
            <v>ob</v>
          </cell>
        </row>
        <row r="13542">
          <cell r="A13542" t="str">
            <v>OBAERATVS/2</v>
          </cell>
          <cell r="B13542" t="str">
            <v>obaerātus –a –um</v>
          </cell>
        </row>
        <row r="13543">
          <cell r="A13543" t="str">
            <v>OBAMBVLO</v>
          </cell>
          <cell r="B13543" t="str">
            <v>obambulō –āre</v>
          </cell>
        </row>
        <row r="13544">
          <cell r="A13544" t="str">
            <v>OBARMO</v>
          </cell>
        </row>
        <row r="13545">
          <cell r="A13545" t="str">
            <v>OBBA</v>
          </cell>
        </row>
        <row r="13546">
          <cell r="A13546" t="str">
            <v>OBBRVTESCO</v>
          </cell>
        </row>
        <row r="13547">
          <cell r="A13547" t="str">
            <v>OBDO</v>
          </cell>
          <cell r="B13547" t="str">
            <v>obdō obdere obdidī obditum</v>
          </cell>
        </row>
        <row r="13548">
          <cell r="A13548" t="str">
            <v>OBDORMIO</v>
          </cell>
          <cell r="B13548" t="str">
            <v>obdormiō –īre — —</v>
          </cell>
        </row>
        <row r="13549">
          <cell r="A13549" t="str">
            <v>OBDVCO</v>
          </cell>
          <cell r="B13549" t="str">
            <v>obdūcō –ere –dūxī –ductus</v>
          </cell>
        </row>
        <row r="13550">
          <cell r="A13550" t="str">
            <v>OBDVCTIO</v>
          </cell>
        </row>
        <row r="13551">
          <cell r="A13551" t="str">
            <v>OBDVRESCO</v>
          </cell>
        </row>
        <row r="13552">
          <cell r="A13552" t="str">
            <v>OBDVRO</v>
          </cell>
          <cell r="B13552" t="str">
            <v>obdūrō obdūrāre obdūrāvī obdūrātus</v>
          </cell>
        </row>
        <row r="13553">
          <cell r="A13553" t="str">
            <v>OBEDIENS</v>
          </cell>
        </row>
        <row r="13554">
          <cell r="A13554" t="str">
            <v>OBEDIO</v>
          </cell>
          <cell r="B13554" t="str">
            <v>oboediō –oboedīre</v>
          </cell>
        </row>
        <row r="13555">
          <cell r="A13555" t="str">
            <v>OBEO/1</v>
          </cell>
          <cell r="B13555" t="str">
            <v>obeō obīre obiī/obīvī obitum</v>
          </cell>
        </row>
        <row r="13556">
          <cell r="A13556" t="str">
            <v>OBEQVITO</v>
          </cell>
        </row>
        <row r="13557">
          <cell r="A13557" t="str">
            <v>OBERRO/2</v>
          </cell>
          <cell r="B13557" t="str">
            <v xml:space="preserve">oberrō oberrāre </v>
          </cell>
        </row>
        <row r="13558">
          <cell r="A13558" t="str">
            <v>OBESVS</v>
          </cell>
          <cell r="B13558" t="str">
            <v>obēsus –a –um</v>
          </cell>
        </row>
        <row r="13559">
          <cell r="A13559" t="str">
            <v>OBEX</v>
          </cell>
          <cell r="B13559" t="str">
            <v>ōbex –icis m./f.</v>
          </cell>
        </row>
        <row r="13560">
          <cell r="A13560" t="str">
            <v>OBHAEREO</v>
          </cell>
        </row>
        <row r="13561">
          <cell r="A13561" t="str">
            <v>OBIACEO</v>
          </cell>
        </row>
        <row r="13562">
          <cell r="A13562" t="str">
            <v>OBICIO</v>
          </cell>
          <cell r="B13562" t="str">
            <v>obiiciō obiicere obiēcī obiectus</v>
          </cell>
        </row>
        <row r="13563">
          <cell r="A13563" t="str">
            <v>OBIECTA</v>
          </cell>
        </row>
        <row r="13564">
          <cell r="A13564" t="str">
            <v>OBIECTATIO</v>
          </cell>
        </row>
        <row r="13565">
          <cell r="A13565" t="str">
            <v>OBIECTO</v>
          </cell>
          <cell r="B13565" t="str">
            <v>obiectō obiectāre obiectāvī obiectātus</v>
          </cell>
        </row>
        <row r="13566">
          <cell r="A13566" t="str">
            <v>OBIECTVM</v>
          </cell>
        </row>
        <row r="13567">
          <cell r="A13567" t="str">
            <v>OBIECTVS</v>
          </cell>
          <cell r="B13567" t="str">
            <v>obiectus –ūs m.</v>
          </cell>
        </row>
        <row r="13568">
          <cell r="A13568" t="str">
            <v>OBIRASCOR</v>
          </cell>
        </row>
        <row r="13569">
          <cell r="A13569" t="str">
            <v>OBITER</v>
          </cell>
          <cell r="B13569" t="str">
            <v xml:space="preserve">obiter </v>
          </cell>
        </row>
        <row r="13570">
          <cell r="A13570" t="str">
            <v>OBITVS</v>
          </cell>
          <cell r="B13570" t="str">
            <v>obitus –ūs m.</v>
          </cell>
        </row>
        <row r="13571">
          <cell r="A13571" t="str">
            <v>OBIVRGATIO</v>
          </cell>
          <cell r="B13571" t="str">
            <v>obiūrgātiō –ōnis f.</v>
          </cell>
        </row>
        <row r="13572">
          <cell r="A13572" t="str">
            <v>OBIVRGATOR</v>
          </cell>
        </row>
        <row r="13573">
          <cell r="A13573" t="str">
            <v>OBIVRGO</v>
          </cell>
          <cell r="B13573" t="str">
            <v>obiurgō –āre –āvī –ātum</v>
          </cell>
        </row>
        <row r="13574">
          <cell r="A13574" t="str">
            <v>OBLATIO</v>
          </cell>
          <cell r="B13574" t="str">
            <v>oblātiō –ōnis f.</v>
          </cell>
        </row>
        <row r="13575">
          <cell r="A13575" t="str">
            <v>OBLATRO</v>
          </cell>
        </row>
        <row r="13576">
          <cell r="A13576" t="str">
            <v>OBLECTAMENTVM</v>
          </cell>
        </row>
        <row r="13577">
          <cell r="A13577" t="str">
            <v>OBLECTATIO</v>
          </cell>
        </row>
        <row r="13578">
          <cell r="A13578" t="str">
            <v>OBLECTO</v>
          </cell>
          <cell r="B13578" t="str">
            <v>oblectō oblectāre oblectāvī oblectātum</v>
          </cell>
        </row>
        <row r="13579">
          <cell r="A13579" t="str">
            <v>OBLENIO</v>
          </cell>
        </row>
        <row r="13580">
          <cell r="A13580" t="str">
            <v>OBLIDO</v>
          </cell>
        </row>
        <row r="13581">
          <cell r="A13581" t="str">
            <v>OBLIGAMENTVM</v>
          </cell>
          <cell r="B13581" t="str">
            <v>obligāmentum –ī n.</v>
          </cell>
        </row>
        <row r="13582">
          <cell r="A13582" t="str">
            <v>OBLIGATVS</v>
          </cell>
        </row>
        <row r="13583">
          <cell r="A13583" t="str">
            <v>OBLIGO/2</v>
          </cell>
          <cell r="B13583" t="str">
            <v>obligō obligāre</v>
          </cell>
        </row>
        <row r="13584">
          <cell r="A13584" t="str">
            <v>OBLIMO</v>
          </cell>
          <cell r="B13584" t="str">
            <v xml:space="preserve">oblīmō –līmāre </v>
          </cell>
        </row>
        <row r="13585">
          <cell r="A13585" t="str">
            <v>OBLINO</v>
          </cell>
          <cell r="B13585" t="str">
            <v>oblinō oblinere –lēvī –litum</v>
          </cell>
        </row>
        <row r="13586">
          <cell r="A13586" t="str">
            <v>OBLIQVO/1</v>
          </cell>
          <cell r="B13586" t="str">
            <v>oblīquō oblīquāre oblīquāvī oblīquātus</v>
          </cell>
        </row>
        <row r="13587">
          <cell r="A13587" t="str">
            <v>OBLIQVO/2</v>
          </cell>
        </row>
        <row r="13588">
          <cell r="A13588" t="str">
            <v>OBLIQVVM/2</v>
          </cell>
        </row>
        <row r="13589">
          <cell r="A13589" t="str">
            <v>OBLIQVVS</v>
          </cell>
          <cell r="B13589" t="str">
            <v>oblīquus –a –um</v>
          </cell>
        </row>
        <row r="13590">
          <cell r="A13590" t="str">
            <v>OBLITESCO</v>
          </cell>
        </row>
        <row r="13591">
          <cell r="A13591" t="str">
            <v>OBLITTERO</v>
          </cell>
          <cell r="B13591" t="str">
            <v>oblitterō or oblitero –āre –āvī –ātum</v>
          </cell>
        </row>
        <row r="13592">
          <cell r="A13592" t="str">
            <v>OBLIVIO</v>
          </cell>
          <cell r="B13592" t="str">
            <v>oblīviō –ōnis f.</v>
          </cell>
        </row>
        <row r="13593">
          <cell r="A13593" t="str">
            <v>OBLIVIOSVS</v>
          </cell>
        </row>
        <row r="13594">
          <cell r="A13594" t="str">
            <v>OBLIVISCOR</v>
          </cell>
          <cell r="B13594" t="str">
            <v>oblīvīscor oblīvīscī oblītus sum</v>
          </cell>
        </row>
        <row r="13595">
          <cell r="A13595" t="str">
            <v>OBLIVIVM</v>
          </cell>
          <cell r="B13595" t="str">
            <v>oblīvium –iī n.</v>
          </cell>
        </row>
        <row r="13596">
          <cell r="A13596" t="str">
            <v>OBLONGVS</v>
          </cell>
          <cell r="B13596" t="str">
            <v>oblongus –a –um</v>
          </cell>
        </row>
        <row r="13597">
          <cell r="A13597" t="str">
            <v>OBLOQVOR</v>
          </cell>
          <cell r="B13597" t="str">
            <v>obloquor obloquī oblocūtus</v>
          </cell>
        </row>
        <row r="13598">
          <cell r="A13598" t="str">
            <v>OBLVCTOR</v>
          </cell>
          <cell r="B13598" t="str">
            <v>obluctor –ātus sum</v>
          </cell>
        </row>
        <row r="13599">
          <cell r="A13599" t="str">
            <v>OBMOLIOR</v>
          </cell>
        </row>
        <row r="13600">
          <cell r="A13600" t="str">
            <v>OBMOVEO</v>
          </cell>
        </row>
        <row r="13601">
          <cell r="A13601" t="str">
            <v>OBMVRMVRO</v>
          </cell>
        </row>
        <row r="13602">
          <cell r="A13602" t="str">
            <v>OBMVTESCO</v>
          </cell>
          <cell r="B13602" t="str">
            <v>obmūtēscō –ere –mūtuī</v>
          </cell>
        </row>
        <row r="13603">
          <cell r="A13603" t="str">
            <v>OBNITOR/2</v>
          </cell>
          <cell r="B13603" t="str">
            <v>obnītor –nīxus or –nīsus sum</v>
          </cell>
        </row>
        <row r="13604">
          <cell r="A13604" t="str">
            <v>OBNIXVM</v>
          </cell>
        </row>
        <row r="13605">
          <cell r="A13605" t="str">
            <v>OBNOXIVS</v>
          </cell>
          <cell r="B13605" t="str">
            <v>obnoxius –a –um</v>
          </cell>
        </row>
        <row r="13606">
          <cell r="A13606" t="str">
            <v>OBNVBO</v>
          </cell>
          <cell r="B13606" t="str">
            <v>obnūbō –ere –nūpsī –nūptus</v>
          </cell>
        </row>
        <row r="13607">
          <cell r="A13607" t="str">
            <v>OBOLEO</v>
          </cell>
          <cell r="B13607" t="str">
            <v>oboleō obolēre oboluī</v>
          </cell>
        </row>
        <row r="13608">
          <cell r="A13608" t="str">
            <v>OBOLVS</v>
          </cell>
        </row>
        <row r="13609">
          <cell r="A13609" t="str">
            <v>OBORIOR</v>
          </cell>
          <cell r="B13609" t="str">
            <v>oborior –orīrī –ortus sum</v>
          </cell>
        </row>
        <row r="13610">
          <cell r="A13610" t="str">
            <v>OBREPO</v>
          </cell>
        </row>
        <row r="13611">
          <cell r="A13611" t="str">
            <v>OBRETIO</v>
          </cell>
        </row>
        <row r="13612">
          <cell r="A13612" t="str">
            <v>OBRIGESCO</v>
          </cell>
        </row>
        <row r="13613">
          <cell r="A13613" t="str">
            <v>OBROGO</v>
          </cell>
          <cell r="B13613" t="str">
            <v>ob–rogō –rogāre</v>
          </cell>
        </row>
        <row r="13614">
          <cell r="A13614" t="str">
            <v>OBRVO</v>
          </cell>
          <cell r="B13614" t="str">
            <v>obruō obruere obruī obrutum</v>
          </cell>
        </row>
        <row r="13615">
          <cell r="A13615" t="str">
            <v>OBRVSSA</v>
          </cell>
          <cell r="B13615" t="str">
            <v xml:space="preserve">obrussa –ae f. </v>
          </cell>
        </row>
        <row r="13616">
          <cell r="A13616" t="str">
            <v>OBSAEPIO</v>
          </cell>
          <cell r="B13616" t="str">
            <v>obsaepiō –saepīre –saepsī –saeptum</v>
          </cell>
        </row>
        <row r="13617">
          <cell r="A13617" t="str">
            <v>OBSCENA</v>
          </cell>
          <cell r="B13617" t="str">
            <v>obscena or obscaena –ōrum n.</v>
          </cell>
        </row>
        <row r="13618">
          <cell r="A13618" t="str">
            <v>OBSCENVM</v>
          </cell>
        </row>
        <row r="13619">
          <cell r="A13619" t="str">
            <v>OBSCENVS</v>
          </cell>
          <cell r="B13619" t="str">
            <v>obscēnus or obscaenus –a –um</v>
          </cell>
        </row>
        <row r="13620">
          <cell r="A13620" t="str">
            <v>OBSCVRATIO</v>
          </cell>
        </row>
        <row r="13621">
          <cell r="A13621" t="str">
            <v>OBSCVRITAS</v>
          </cell>
          <cell r="B13621" t="str">
            <v>obscūritās –ātis f.</v>
          </cell>
        </row>
        <row r="13622">
          <cell r="A13622" t="str">
            <v>OBSCVRO</v>
          </cell>
          <cell r="B13622" t="str">
            <v>obscūrō obscūrāre obscūrāvī obscūrātus</v>
          </cell>
        </row>
        <row r="13623">
          <cell r="A13623" t="str">
            <v>OBSCVRVM/2</v>
          </cell>
        </row>
        <row r="13624">
          <cell r="A13624" t="str">
            <v>OBSCVRVS</v>
          </cell>
          <cell r="B13624" t="str">
            <v>obscūrus –a –um</v>
          </cell>
        </row>
        <row r="13625">
          <cell r="A13625" t="str">
            <v>OBSECRO</v>
          </cell>
          <cell r="B13625" t="str">
            <v>obsecrō obsecrāre obsecrāvī obsecrātus</v>
          </cell>
        </row>
        <row r="13626">
          <cell r="A13626" t="str">
            <v>OBSECVNDO</v>
          </cell>
          <cell r="B13626" t="str">
            <v>obsecundō –secundāre</v>
          </cell>
        </row>
        <row r="13627">
          <cell r="A13627" t="str">
            <v>OBSEQVENS</v>
          </cell>
        </row>
        <row r="13628">
          <cell r="A13628" t="str">
            <v>OBSEQVENTIA</v>
          </cell>
          <cell r="B13628" t="str">
            <v>obsequentia –ae f.</v>
          </cell>
        </row>
        <row r="13629">
          <cell r="A13629" t="str">
            <v>OBSEQVIVM</v>
          </cell>
          <cell r="B13629" t="str">
            <v>obsequium –ī n.</v>
          </cell>
        </row>
        <row r="13630">
          <cell r="A13630" t="str">
            <v>OBSEQVOR</v>
          </cell>
          <cell r="B13630" t="str">
            <v>obsequor obsequī obsecūtus sum</v>
          </cell>
        </row>
        <row r="13631">
          <cell r="A13631" t="str">
            <v>OBSERO/1</v>
          </cell>
          <cell r="B13631" t="str">
            <v>obserō obserāre obserāvī obserātus</v>
          </cell>
        </row>
        <row r="13632">
          <cell r="A13632" t="str">
            <v>OBSERO/3</v>
          </cell>
          <cell r="B13632" t="str">
            <v>obserō –ere –sēvī –situs</v>
          </cell>
        </row>
        <row r="13633">
          <cell r="A13633" t="str">
            <v>OBSERVABILIS</v>
          </cell>
        </row>
        <row r="13634">
          <cell r="A13634" t="str">
            <v>OBSERVANTIA</v>
          </cell>
          <cell r="B13634" t="str">
            <v>observantia –ae f.</v>
          </cell>
        </row>
        <row r="13635">
          <cell r="A13635" t="str">
            <v>OBSERVATIO</v>
          </cell>
          <cell r="B13635" t="str">
            <v>observātiō –ōnis f.</v>
          </cell>
        </row>
        <row r="13636">
          <cell r="A13636" t="str">
            <v>OBSERVATOR</v>
          </cell>
        </row>
        <row r="13637">
          <cell r="A13637" t="str">
            <v>OBSERVO</v>
          </cell>
          <cell r="B13637" t="str">
            <v>observō observāre observāvī observātus</v>
          </cell>
        </row>
        <row r="13638">
          <cell r="A13638" t="str">
            <v>OBSES</v>
          </cell>
          <cell r="B13638" t="str">
            <v>obses obsidis m. or f.</v>
          </cell>
        </row>
        <row r="13639">
          <cell r="A13639" t="str">
            <v>OBSESSIO</v>
          </cell>
          <cell r="B13639" t="str">
            <v>obsessiō –ōnis f.</v>
          </cell>
        </row>
        <row r="13640">
          <cell r="A13640" t="str">
            <v>OBSESSOR</v>
          </cell>
        </row>
        <row r="13641">
          <cell r="A13641" t="str">
            <v>OBSIDEO</v>
          </cell>
          <cell r="B13641" t="str">
            <v>obsideō obsidēre obsēdī obsessus</v>
          </cell>
        </row>
        <row r="13642">
          <cell r="A13642" t="str">
            <v>OBSIDIO</v>
          </cell>
          <cell r="B13642" t="str">
            <v>obsidiō obsidiōnis f.</v>
          </cell>
        </row>
        <row r="13643">
          <cell r="A13643" t="str">
            <v>OBSIDIVM/1</v>
          </cell>
          <cell r="B13643" t="str">
            <v>obsidium –ī n.</v>
          </cell>
        </row>
        <row r="13644">
          <cell r="A13644" t="str">
            <v>OBSIDIVM/2</v>
          </cell>
        </row>
        <row r="13645">
          <cell r="A13645" t="str">
            <v>OBSIDO</v>
          </cell>
          <cell r="B13645" t="str">
            <v>obsīdō –ere</v>
          </cell>
        </row>
        <row r="13646">
          <cell r="A13646" t="str">
            <v>OBSIGNO</v>
          </cell>
          <cell r="B13646" t="str">
            <v>obsignō –signāre</v>
          </cell>
        </row>
        <row r="13647">
          <cell r="A13647" t="str">
            <v>OBSISTO</v>
          </cell>
          <cell r="B13647" t="str">
            <v>obsistō obsistere obstitī —</v>
          </cell>
        </row>
        <row r="13648">
          <cell r="A13648" t="str">
            <v>OBSOLEFACIO</v>
          </cell>
        </row>
        <row r="13649">
          <cell r="A13649" t="str">
            <v>OBSOLEFIO</v>
          </cell>
        </row>
        <row r="13650">
          <cell r="A13650" t="str">
            <v>OBSOLESCO</v>
          </cell>
          <cell r="B13650" t="str">
            <v>obsolēscō obsolēscere obsolēvī —</v>
          </cell>
        </row>
        <row r="13651">
          <cell r="A13651" t="str">
            <v>OBSOLETVS</v>
          </cell>
          <cell r="B13651" t="str">
            <v>obsolētus –a –um</v>
          </cell>
        </row>
        <row r="13652">
          <cell r="A13652" t="str">
            <v>OBSOLIDATVS</v>
          </cell>
        </row>
        <row r="13653">
          <cell r="A13653" t="str">
            <v>OBSONATOR</v>
          </cell>
          <cell r="B13653" t="str">
            <v>obsonator or obsōnātor –ōris m.</v>
          </cell>
        </row>
        <row r="13654">
          <cell r="A13654" t="str">
            <v>OBSONITO</v>
          </cell>
          <cell r="B13654" t="str">
            <v>obsōnium –(i)ī n._x000D_</v>
          </cell>
        </row>
        <row r="13655">
          <cell r="A13655" t="str">
            <v>OBSONIVM</v>
          </cell>
          <cell r="B13655" t="str">
            <v>obsōnium –ī n.</v>
          </cell>
        </row>
        <row r="13656">
          <cell r="A13656" t="str">
            <v>OBSONO/1</v>
          </cell>
        </row>
        <row r="13657">
          <cell r="A13657" t="str">
            <v>OBSORBEO</v>
          </cell>
          <cell r="B13657" t="str">
            <v>obsorbeō obsorbēre obsorbuī —</v>
          </cell>
        </row>
        <row r="13658">
          <cell r="A13658" t="str">
            <v>OBSTACVLVM</v>
          </cell>
        </row>
        <row r="13659">
          <cell r="A13659" t="str">
            <v>OBSTANTIA/1</v>
          </cell>
        </row>
        <row r="13660">
          <cell r="A13660" t="str">
            <v>OBSTANTIA/2</v>
          </cell>
        </row>
        <row r="13661">
          <cell r="A13661" t="str">
            <v>OBSTETRIX</v>
          </cell>
        </row>
        <row r="13662">
          <cell r="A13662" t="str">
            <v>OBSTINATIO</v>
          </cell>
        </row>
        <row r="13663">
          <cell r="A13663" t="str">
            <v>OBSTINATVS</v>
          </cell>
          <cell r="B13663" t="str">
            <v>obstinātus –a –um</v>
          </cell>
        </row>
        <row r="13664">
          <cell r="A13664" t="str">
            <v>OBSTIPVS</v>
          </cell>
        </row>
        <row r="13665">
          <cell r="A13665" t="str">
            <v>OBSTO</v>
          </cell>
          <cell r="B13665" t="str">
            <v>obstō obstāre obstitī obstātum</v>
          </cell>
        </row>
        <row r="13666">
          <cell r="A13666" t="str">
            <v>OBSTREPO</v>
          </cell>
          <cell r="B13666" t="str">
            <v>obstrepō –strepere –strepuī –strepitum</v>
          </cell>
        </row>
        <row r="13667">
          <cell r="A13667" t="str">
            <v>OBSTRIGILLO</v>
          </cell>
        </row>
        <row r="13668">
          <cell r="A13668" t="str">
            <v>OBSTRINGO</v>
          </cell>
          <cell r="B13668" t="str">
            <v>obstringō –ere –strīnxī –strictum</v>
          </cell>
        </row>
        <row r="13669">
          <cell r="A13669" t="str">
            <v>OBSTRVO</v>
          </cell>
          <cell r="B13669" t="str">
            <v>obstruō –ere –strūxī –strūctus</v>
          </cell>
        </row>
        <row r="13670">
          <cell r="A13670" t="str">
            <v>OBSTVPEFACIO</v>
          </cell>
          <cell r="B13670" t="str">
            <v>obstupefaciō –facere –fēcī –factus</v>
          </cell>
        </row>
        <row r="13671">
          <cell r="A13671" t="str">
            <v>OBSTVPEFIO</v>
          </cell>
        </row>
        <row r="13672">
          <cell r="A13672" t="str">
            <v>OBSTVPENDVS</v>
          </cell>
          <cell r="B13672" t="str">
            <v>obstupendus –a –um</v>
          </cell>
        </row>
        <row r="13673">
          <cell r="A13673" t="str">
            <v>OBSTVPESCO</v>
          </cell>
          <cell r="B13673" t="str">
            <v>obstipēscō –ere –stipuī (stupuī)</v>
          </cell>
        </row>
        <row r="13674">
          <cell r="A13674" t="str">
            <v>OBSVM/1</v>
          </cell>
          <cell r="B13674" t="str">
            <v>obsum obesse obfuī</v>
          </cell>
        </row>
        <row r="13675">
          <cell r="A13675" t="str">
            <v>OBSVRDESCO</v>
          </cell>
        </row>
        <row r="13676">
          <cell r="A13676" t="str">
            <v>OBTEGO</v>
          </cell>
          <cell r="B13676" t="str">
            <v>obtegō –ere –tēxī –tēctus</v>
          </cell>
        </row>
        <row r="13677">
          <cell r="A13677" t="str">
            <v>OBTEMPERO</v>
          </cell>
          <cell r="B13677" t="str">
            <v>obtemperō obtemperāre obtemperāvī obtemperātus</v>
          </cell>
        </row>
        <row r="13678">
          <cell r="A13678" t="str">
            <v>OBTENDO</v>
          </cell>
          <cell r="B13678" t="str">
            <v>obtendō –ere –tendī –tentus</v>
          </cell>
        </row>
        <row r="13679">
          <cell r="A13679" t="str">
            <v>OBTENTVS</v>
          </cell>
          <cell r="B13679" t="str">
            <v>obtentus –ūs m.</v>
          </cell>
        </row>
        <row r="13680">
          <cell r="A13680" t="str">
            <v>OBTERO</v>
          </cell>
          <cell r="B13680" t="str">
            <v>obterō –terere –trīvi –trītum</v>
          </cell>
        </row>
        <row r="13681">
          <cell r="A13681" t="str">
            <v>OBTESTATIO</v>
          </cell>
        </row>
        <row r="13682">
          <cell r="A13682" t="str">
            <v>OBTESTOR</v>
          </cell>
          <cell r="B13682" t="str">
            <v>obtestor –ātus sum</v>
          </cell>
        </row>
        <row r="13683">
          <cell r="A13683" t="str">
            <v>OBTEXO</v>
          </cell>
          <cell r="B13683" t="str">
            <v>obtexō –ere –texuī –textus</v>
          </cell>
        </row>
        <row r="13684">
          <cell r="A13684" t="str">
            <v>OBTINEO</v>
          </cell>
          <cell r="B13684" t="str">
            <v>obtineō obtinēre obtinuī obtentus</v>
          </cell>
        </row>
        <row r="13685">
          <cell r="A13685" t="str">
            <v>OBTINGO</v>
          </cell>
          <cell r="B13685" t="str">
            <v>optingō –tingere –tigi</v>
          </cell>
        </row>
        <row r="13686">
          <cell r="A13686" t="str">
            <v>OBTINGVO</v>
          </cell>
        </row>
        <row r="13687">
          <cell r="A13687" t="str">
            <v>OBTORPESCO</v>
          </cell>
        </row>
        <row r="13688">
          <cell r="A13688" t="str">
            <v>OBTORQVEO</v>
          </cell>
          <cell r="B13688" t="str">
            <v>obtorqueō –ēre –torsī –tortus</v>
          </cell>
        </row>
        <row r="13689">
          <cell r="A13689" t="str">
            <v>OBTRECTATIO</v>
          </cell>
          <cell r="B13689" t="str">
            <v>obtrectātiō obtrectātiōnis f.</v>
          </cell>
        </row>
        <row r="13690">
          <cell r="A13690" t="str">
            <v>OBTRECTATOR</v>
          </cell>
          <cell r="B13690" t="str">
            <v>obtrectātor –ōris m.</v>
          </cell>
        </row>
        <row r="13691">
          <cell r="A13691" t="str">
            <v>OBTRECTO</v>
          </cell>
          <cell r="B13691" t="str">
            <v>obtrectō –trectāre</v>
          </cell>
        </row>
        <row r="13692">
          <cell r="A13692" t="str">
            <v>OBTRVDO</v>
          </cell>
        </row>
        <row r="13693">
          <cell r="A13693" t="str">
            <v>OBTRVNCO</v>
          </cell>
          <cell r="B13693" t="str">
            <v>obtruncō obtruncāre obtruncāvī obtruncātus</v>
          </cell>
        </row>
        <row r="13694">
          <cell r="A13694" t="str">
            <v>OBTVNDO</v>
          </cell>
          <cell r="B13694" t="str">
            <v>obtundō obtundere obtudī obtū(n)sum</v>
          </cell>
        </row>
        <row r="13695">
          <cell r="A13695" t="str">
            <v>OBTVRBO/2</v>
          </cell>
        </row>
        <row r="13696">
          <cell r="A13696" t="str">
            <v>OBTVRGESCO</v>
          </cell>
        </row>
        <row r="13697">
          <cell r="A13697" t="str">
            <v>OBTVRO</v>
          </cell>
          <cell r="B13697" t="str">
            <v>obtūrō –obtūrāre</v>
          </cell>
        </row>
        <row r="13698">
          <cell r="A13698" t="str">
            <v>OBTVSVS</v>
          </cell>
          <cell r="B13698" t="str">
            <v>obtūsus –a –um</v>
          </cell>
        </row>
        <row r="13699">
          <cell r="A13699" t="str">
            <v>OBTVTVS</v>
          </cell>
          <cell r="B13699" t="str">
            <v>obtūtus –ūs m.</v>
          </cell>
        </row>
        <row r="13700">
          <cell r="A13700" t="str">
            <v>OBVCVLA</v>
          </cell>
        </row>
        <row r="13701">
          <cell r="A13701" t="str">
            <v>OBVENIO</v>
          </cell>
          <cell r="B13701" t="str">
            <v>obveniō –venīre –vēnī –ventum</v>
          </cell>
        </row>
        <row r="13702">
          <cell r="A13702" t="str">
            <v>OBVERSO</v>
          </cell>
        </row>
        <row r="13703">
          <cell r="A13703" t="str">
            <v>OBVERSOR</v>
          </cell>
          <cell r="B13703" t="str">
            <v>obversor –versārī</v>
          </cell>
        </row>
        <row r="13704">
          <cell r="A13704" t="str">
            <v>OBVERSVS</v>
          </cell>
        </row>
        <row r="13705">
          <cell r="A13705" t="str">
            <v>OBVERTO</v>
          </cell>
          <cell r="B13705" t="str">
            <v>obvertō –ere –vertī –versus</v>
          </cell>
        </row>
        <row r="13706">
          <cell r="A13706" t="str">
            <v>OBVIAM</v>
          </cell>
          <cell r="B13706" t="str">
            <v>obviam</v>
          </cell>
        </row>
        <row r="13707">
          <cell r="A13707" t="str">
            <v>OBVIAMVENIRE</v>
          </cell>
          <cell r="B13707" t="str">
            <v>obviam venīre</v>
          </cell>
        </row>
        <row r="13708">
          <cell r="A13708" t="str">
            <v>OBVIO</v>
          </cell>
          <cell r="B13708" t="str">
            <v>obviō –obviāre</v>
          </cell>
        </row>
        <row r="13709">
          <cell r="A13709" t="str">
            <v>OBVIVS</v>
          </cell>
          <cell r="B13709" t="str">
            <v>obvius obvia obvium</v>
          </cell>
        </row>
        <row r="13710">
          <cell r="A13710" t="str">
            <v>OBVMBRO</v>
          </cell>
          <cell r="B13710" t="str">
            <v>obumbrō obumbrāre obumbrāvī obumbrātus</v>
          </cell>
        </row>
        <row r="13711">
          <cell r="A13711" t="str">
            <v>OBVNCVS</v>
          </cell>
          <cell r="B13711" t="str">
            <v>obuncus –a –um</v>
          </cell>
        </row>
        <row r="13712">
          <cell r="A13712" t="str">
            <v>OBVOLVO</v>
          </cell>
          <cell r="B13712" t="str">
            <v>obvolvō obvolvere obvoluī obvolūtum</v>
          </cell>
        </row>
        <row r="13713">
          <cell r="A13713" t="str">
            <v>OBVSTVS</v>
          </cell>
          <cell r="B13713" t="str">
            <v>obūstus –a –um</v>
          </cell>
        </row>
        <row r="13714">
          <cell r="A13714" t="str">
            <v>OCCAECO</v>
          </cell>
        </row>
        <row r="13715">
          <cell r="A13715" t="str">
            <v>OCCALLESCO</v>
          </cell>
        </row>
        <row r="13716">
          <cell r="A13716" t="str">
            <v>OCCANO</v>
          </cell>
        </row>
        <row r="13717">
          <cell r="A13717" t="str">
            <v>OCCASIO</v>
          </cell>
          <cell r="B13717" t="str">
            <v>occāsiō occāsiōnis f.</v>
          </cell>
        </row>
        <row r="13718">
          <cell r="A13718" t="str">
            <v>OCCASVS</v>
          </cell>
          <cell r="B13718" t="str">
            <v>occāsus –ūs m.</v>
          </cell>
        </row>
        <row r="13719">
          <cell r="A13719" t="str">
            <v>OCCEDO/1</v>
          </cell>
        </row>
        <row r="13720">
          <cell r="A13720" t="str">
            <v>OCCIDENS</v>
          </cell>
          <cell r="B13720" t="str">
            <v>occidēns –entis</v>
          </cell>
        </row>
        <row r="13721">
          <cell r="A13721" t="str">
            <v>OCCIDENS/N</v>
          </cell>
        </row>
        <row r="13722">
          <cell r="A13722" t="str">
            <v>OCCIDENTALIS</v>
          </cell>
          <cell r="B13722" t="str">
            <v>occidentālis –e</v>
          </cell>
        </row>
        <row r="13723">
          <cell r="A13723" t="str">
            <v>OCCIDIO</v>
          </cell>
        </row>
        <row r="13724">
          <cell r="A13724" t="str">
            <v>OCCIDO/1</v>
          </cell>
          <cell r="B13724" t="str">
            <v>occidō occidere occidī occāsus</v>
          </cell>
        </row>
        <row r="13725">
          <cell r="A13725" t="str">
            <v>OCCIDO/2</v>
          </cell>
          <cell r="B13725" t="str">
            <v>occīdō occīdere occīdī occīsum</v>
          </cell>
        </row>
        <row r="13726">
          <cell r="A13726" t="str">
            <v>OCCIDVVS</v>
          </cell>
          <cell r="B13726" t="str">
            <v>occiduus –a –um</v>
          </cell>
        </row>
        <row r="13727">
          <cell r="A13727" t="str">
            <v>OCCIPIO</v>
          </cell>
        </row>
        <row r="13728">
          <cell r="A13728" t="str">
            <v>OCCIPITIVM</v>
          </cell>
          <cell r="B13728" t="str">
            <v>occipitium –(i)ī n.</v>
          </cell>
        </row>
        <row r="13729">
          <cell r="A13729" t="str">
            <v>OCCIPVT</v>
          </cell>
        </row>
        <row r="13730">
          <cell r="A13730" t="str">
            <v>OCCISIO</v>
          </cell>
        </row>
        <row r="13731">
          <cell r="A13731" t="str">
            <v>OCCISVS</v>
          </cell>
        </row>
        <row r="13732">
          <cell r="A13732" t="str">
            <v>OCCLVDO</v>
          </cell>
          <cell r="B13732" t="str">
            <v>occlūdō occlūdere occlūsī occlūsum</v>
          </cell>
        </row>
        <row r="13733">
          <cell r="A13733" t="str">
            <v>OCCO</v>
          </cell>
        </row>
        <row r="13734">
          <cell r="A13734" t="str">
            <v>OCCVBO</v>
          </cell>
          <cell r="B13734" t="str">
            <v>occubō occubāre occubāvī occubātus</v>
          </cell>
        </row>
        <row r="13735">
          <cell r="A13735" t="str">
            <v>OCCVLCO</v>
          </cell>
        </row>
        <row r="13736">
          <cell r="A13736" t="str">
            <v>OCCVLO</v>
          </cell>
          <cell r="B13736" t="str">
            <v>occulō occulere occuluī occultus</v>
          </cell>
        </row>
        <row r="13737">
          <cell r="A13737" t="str">
            <v>OCCVLTATIO</v>
          </cell>
          <cell r="B13737" t="str">
            <v>occultātiō –ōnis f.</v>
          </cell>
        </row>
        <row r="13738">
          <cell r="A13738" t="str">
            <v>OCCVLTE</v>
          </cell>
          <cell r="B13738" t="str">
            <v>occultē</v>
          </cell>
        </row>
        <row r="13739">
          <cell r="A13739" t="str">
            <v>OCCVLTO</v>
          </cell>
          <cell r="B13739" t="str">
            <v>occultō occultāre occultāvī occultātus</v>
          </cell>
        </row>
        <row r="13740">
          <cell r="A13740" t="str">
            <v>OCCVLTVM</v>
          </cell>
          <cell r="B13740" t="str">
            <v>occultum –ī n.</v>
          </cell>
        </row>
        <row r="13741">
          <cell r="A13741" t="str">
            <v>OCCVLTVS</v>
          </cell>
          <cell r="B13741" t="str">
            <v>occultus –a –um</v>
          </cell>
        </row>
        <row r="13742">
          <cell r="A13742" t="str">
            <v>OCCVMBO</v>
          </cell>
          <cell r="B13742" t="str">
            <v>occumbō –ere –cubuī –cubitus</v>
          </cell>
        </row>
        <row r="13743">
          <cell r="A13743" t="str">
            <v>OCCVPATIO</v>
          </cell>
          <cell r="B13743" t="str">
            <v>occupātiō –ōnis f.</v>
          </cell>
        </row>
        <row r="13744">
          <cell r="A13744" t="str">
            <v>OCCVPATVS</v>
          </cell>
          <cell r="B13744" t="str">
            <v>occupātus –a –um</v>
          </cell>
        </row>
        <row r="13745">
          <cell r="A13745" t="str">
            <v>OCCVPO/1</v>
          </cell>
        </row>
        <row r="13746">
          <cell r="A13746" t="str">
            <v>OCCVPO/2</v>
          </cell>
          <cell r="B13746" t="str">
            <v>occupō occupāre occupāvī occupātus</v>
          </cell>
        </row>
        <row r="13747">
          <cell r="A13747" t="str">
            <v>OCCVPO/N</v>
          </cell>
          <cell r="B13747" t="str">
            <v>Occupō –ōnis m.</v>
          </cell>
        </row>
        <row r="13748">
          <cell r="A13748" t="str">
            <v>OCCVRO</v>
          </cell>
        </row>
        <row r="13749">
          <cell r="A13749" t="str">
            <v>OCCVRRO</v>
          </cell>
          <cell r="B13749" t="str">
            <v>occurrō occurrere occurrī occursus</v>
          </cell>
        </row>
        <row r="13750">
          <cell r="A13750" t="str">
            <v>OCCVRSO</v>
          </cell>
          <cell r="B13750" t="str">
            <v>occursō occursāre</v>
          </cell>
        </row>
        <row r="13751">
          <cell r="A13751" t="str">
            <v>OCCVRSVS</v>
          </cell>
          <cell r="B13751" t="str">
            <v>occursus –ūs m.</v>
          </cell>
        </row>
        <row r="13752">
          <cell r="A13752" t="str">
            <v>OCEANITIS/N</v>
          </cell>
          <cell r="B13752" t="str">
            <v>Ōceanītis –idis f.</v>
          </cell>
        </row>
        <row r="13753">
          <cell r="A13753" t="str">
            <v>OCEANVS/1</v>
          </cell>
          <cell r="B13753" t="str">
            <v>ōceanus –ī m.</v>
          </cell>
        </row>
        <row r="13754">
          <cell r="A13754" t="str">
            <v>OCEANVS/2</v>
          </cell>
        </row>
        <row r="13755">
          <cell r="A13755" t="str">
            <v>OCEANVS/N</v>
          </cell>
          <cell r="B13755" t="str">
            <v>Ōceanus –ī m.</v>
          </cell>
        </row>
        <row r="13756">
          <cell r="A13756" t="str">
            <v>OCELLVS</v>
          </cell>
          <cell r="B13756" t="str">
            <v>ocellus ocellī m.</v>
          </cell>
        </row>
        <row r="13757">
          <cell r="A13757" t="str">
            <v>OCELVM/N</v>
          </cell>
          <cell r="B13757" t="str">
            <v>Ocelum –ī n.</v>
          </cell>
        </row>
        <row r="13758">
          <cell r="A13758" t="str">
            <v>OCHRA</v>
          </cell>
          <cell r="B13758" t="str">
            <v>ōchra. ae f.</v>
          </cell>
        </row>
        <row r="13759">
          <cell r="A13759" t="str">
            <v>OCHTA/N1</v>
          </cell>
        </row>
        <row r="13760">
          <cell r="A13760" t="str">
            <v>OCIMVM</v>
          </cell>
        </row>
        <row r="13761">
          <cell r="A13761" t="str">
            <v>OCINVM</v>
          </cell>
        </row>
        <row r="13762">
          <cell r="A13762" t="str">
            <v>OCIOR</v>
          </cell>
          <cell r="B13762" t="str">
            <v>ōcior –ius</v>
          </cell>
        </row>
        <row r="13763">
          <cell r="A13763" t="str">
            <v>OCLIFERIVS</v>
          </cell>
        </row>
        <row r="13764">
          <cell r="A13764" t="str">
            <v>OCLOPETA</v>
          </cell>
          <cell r="B13764" t="str">
            <v>oclopeta –ae f.</v>
          </cell>
        </row>
        <row r="13765">
          <cell r="A13765" t="str">
            <v>OCNVS/N</v>
          </cell>
          <cell r="B13765" t="str">
            <v>Ocnus –ī m.</v>
          </cell>
        </row>
        <row r="13766">
          <cell r="A13766" t="str">
            <v>OCREA</v>
          </cell>
          <cell r="B13766" t="str">
            <v>ocrea –ae f.</v>
          </cell>
        </row>
        <row r="13767">
          <cell r="A13767" t="str">
            <v>OCREATVS</v>
          </cell>
        </row>
        <row r="13768">
          <cell r="A13768" t="str">
            <v>OCRICVLVM/N</v>
          </cell>
          <cell r="B13768" t="str">
            <v>Ocriculum –ī n.</v>
          </cell>
        </row>
        <row r="13769">
          <cell r="A13769" t="str">
            <v>OCTA/N</v>
          </cell>
          <cell r="B13769" t="str">
            <v>Octa –ae f.</v>
          </cell>
        </row>
        <row r="13770">
          <cell r="A13770" t="str">
            <v>OCTACHORDOS</v>
          </cell>
        </row>
        <row r="13771">
          <cell r="A13771" t="str">
            <v>OCTANS</v>
          </cell>
        </row>
        <row r="13772">
          <cell r="A13772" t="str">
            <v>OCTAPHOROS</v>
          </cell>
          <cell r="B13772" t="str">
            <v>octaphoron –ī n.</v>
          </cell>
        </row>
        <row r="13773">
          <cell r="A13773" t="str">
            <v>OCTASTYLOS</v>
          </cell>
        </row>
        <row r="13774">
          <cell r="A13774" t="str">
            <v>OCTAVAE</v>
          </cell>
        </row>
        <row r="13775">
          <cell r="A13775" t="str">
            <v>OCTAVIA/N</v>
          </cell>
        </row>
        <row r="13776">
          <cell r="A13776" t="str">
            <v>OCTAVIANVS/N</v>
          </cell>
          <cell r="B13776" t="str">
            <v>Octaviānus –ī m.</v>
          </cell>
        </row>
        <row r="13777">
          <cell r="A13777" t="str">
            <v>OCTAVIVS/N</v>
          </cell>
          <cell r="B13777" t="str">
            <v>Octāvius –ī m.</v>
          </cell>
        </row>
        <row r="13778">
          <cell r="A13778" t="str">
            <v>OCTIES</v>
          </cell>
          <cell r="B13778" t="str">
            <v>octies</v>
          </cell>
        </row>
        <row r="13779">
          <cell r="A13779" t="str">
            <v>OCTINGENTI</v>
          </cell>
          <cell r="B13779" t="str">
            <v>octingentī –ae –a; octingentēsimus –a –um</v>
          </cell>
        </row>
        <row r="13780">
          <cell r="A13780" t="str">
            <v>OCTO</v>
          </cell>
          <cell r="B13780" t="str">
            <v>octō; octāvus –a –um</v>
          </cell>
        </row>
        <row r="13781">
          <cell r="A13781" t="str">
            <v>OCTOBER/A</v>
          </cell>
          <cell r="B13781" t="str">
            <v>Octōber –bris –bre</v>
          </cell>
        </row>
        <row r="13782">
          <cell r="A13782" t="str">
            <v>OCTOBER/N</v>
          </cell>
        </row>
        <row r="13783">
          <cell r="A13783" t="str">
            <v>OCTODVRVS/N</v>
          </cell>
          <cell r="B13783" t="str">
            <v>Octodūrus –ī m.</v>
          </cell>
        </row>
        <row r="13784">
          <cell r="A13784" t="str">
            <v>OCTOGENARIVS</v>
          </cell>
        </row>
        <row r="13785">
          <cell r="A13785" t="str">
            <v>OCTOGINTA</v>
          </cell>
          <cell r="B13785" t="str">
            <v>octōgintā; octōgēsimus –a –um</v>
          </cell>
        </row>
        <row r="13786">
          <cell r="A13786" t="str">
            <v>OCTOGONOS</v>
          </cell>
        </row>
        <row r="13787">
          <cell r="A13787" t="str">
            <v>OCTONI</v>
          </cell>
          <cell r="B13787" t="str">
            <v>octōnī –ae –a</v>
          </cell>
        </row>
        <row r="13788">
          <cell r="A13788" t="str">
            <v>OCTOPHORON</v>
          </cell>
        </row>
        <row r="13789">
          <cell r="A13789" t="str">
            <v>OCTVPLVM</v>
          </cell>
        </row>
        <row r="13790">
          <cell r="A13790" t="str">
            <v>OCTVSSIS</v>
          </cell>
        </row>
        <row r="13791">
          <cell r="A13791" t="str">
            <v>OCVLVS</v>
          </cell>
          <cell r="B13791" t="str">
            <v>oculus oculī m.</v>
          </cell>
        </row>
        <row r="13792">
          <cell r="A13792" t="str">
            <v>ODARIVM</v>
          </cell>
          <cell r="B13792" t="str">
            <v>ōdārium –ī n.</v>
          </cell>
        </row>
        <row r="13793">
          <cell r="A13793" t="str">
            <v>ODEVM</v>
          </cell>
        </row>
        <row r="13794">
          <cell r="A13794" t="str">
            <v>ODI</v>
          </cell>
          <cell r="B13794" t="str">
            <v>ōdī ōdisse</v>
          </cell>
        </row>
        <row r="13795">
          <cell r="A13795" t="str">
            <v>ODIO</v>
          </cell>
        </row>
        <row r="13796">
          <cell r="A13796" t="str">
            <v>ODIOHABEO</v>
          </cell>
          <cell r="B13796" t="str">
            <v>odiō habeō</v>
          </cell>
        </row>
        <row r="13797">
          <cell r="A13797" t="str">
            <v>ODIOSVS</v>
          </cell>
          <cell r="B13797" t="str">
            <v>odiōsus –a –um</v>
          </cell>
        </row>
        <row r="13798">
          <cell r="A13798" t="str">
            <v>ODIVM</v>
          </cell>
          <cell r="B13798" t="str">
            <v>odium odiī n.</v>
          </cell>
        </row>
        <row r="13799">
          <cell r="A13799" t="str">
            <v>ODOR</v>
          </cell>
          <cell r="B13799" t="str">
            <v>odor –ōris m.</v>
          </cell>
        </row>
        <row r="13800">
          <cell r="A13800" t="str">
            <v>ODORATVS/1</v>
          </cell>
        </row>
        <row r="13801">
          <cell r="A13801" t="str">
            <v>ODORATVS/2</v>
          </cell>
          <cell r="B13801" t="str">
            <v>odōrātus –a –um</v>
          </cell>
        </row>
        <row r="13802">
          <cell r="A13802" t="str">
            <v>ODORIFER</v>
          </cell>
          <cell r="B13802" t="str">
            <v>odōrifer –era –erum</v>
          </cell>
        </row>
        <row r="13803">
          <cell r="A13803" t="str">
            <v>ODORO</v>
          </cell>
        </row>
        <row r="13804">
          <cell r="A13804" t="str">
            <v>ODOROR</v>
          </cell>
        </row>
        <row r="13805">
          <cell r="A13805" t="str">
            <v>ODORVS</v>
          </cell>
          <cell r="B13805" t="str">
            <v>odōrus –a –um</v>
          </cell>
        </row>
        <row r="13806">
          <cell r="A13806" t="str">
            <v>ODYSSEA/N</v>
          </cell>
          <cell r="B13806" t="str">
            <v>Odyssēa –ae f.</v>
          </cell>
        </row>
        <row r="13807">
          <cell r="A13807" t="str">
            <v>OEAGRIVS/A</v>
          </cell>
          <cell r="B13807" t="str">
            <v>Oeagrus –a –um</v>
          </cell>
        </row>
        <row r="13808">
          <cell r="A13808" t="str">
            <v>OEAGRVS/N</v>
          </cell>
          <cell r="B13808" t="str">
            <v>Oeagrus –ī m.</v>
          </cell>
        </row>
        <row r="13809">
          <cell r="A13809" t="str">
            <v>OEAX</v>
          </cell>
        </row>
        <row r="13810">
          <cell r="A13810" t="str">
            <v>OEAX/N</v>
          </cell>
        </row>
        <row r="13811">
          <cell r="A13811" t="str">
            <v>OEBALIA/N</v>
          </cell>
          <cell r="B13811" t="str">
            <v>Oebalia –ae f.</v>
          </cell>
        </row>
        <row r="13812">
          <cell r="A13812" t="str">
            <v>OEBALVS/N</v>
          </cell>
          <cell r="B13812" t="str">
            <v>Oebalus –ī m.</v>
          </cell>
        </row>
        <row r="13813">
          <cell r="A13813" t="str">
            <v>OECARIVM</v>
          </cell>
          <cell r="B13813" t="str">
            <v>oecarium –ī n.</v>
          </cell>
        </row>
        <row r="13814">
          <cell r="A13814" t="str">
            <v>OECHALIA/N</v>
          </cell>
          <cell r="B13814" t="str">
            <v>Oechalia –ae f.</v>
          </cell>
        </row>
        <row r="13815">
          <cell r="A13815" t="str">
            <v>OECONOMIA</v>
          </cell>
        </row>
        <row r="13816">
          <cell r="A13816" t="str">
            <v>OECVS</v>
          </cell>
        </row>
        <row r="13817">
          <cell r="A13817" t="str">
            <v>OEDIPODES/N</v>
          </cell>
        </row>
        <row r="13818">
          <cell r="A13818" t="str">
            <v>OEDIPVS/N</v>
          </cell>
          <cell r="B13818" t="str">
            <v>Oedipūs –podis (Oedipus –ī) m.</v>
          </cell>
        </row>
        <row r="13819">
          <cell r="A13819" t="str">
            <v>OENEVS/N</v>
          </cell>
          <cell r="B13819" t="str">
            <v>Oeneus –eī and eos m.</v>
          </cell>
        </row>
        <row r="13820">
          <cell r="A13820" t="str">
            <v>OENOMAVS/N</v>
          </cell>
          <cell r="B13820" t="str">
            <v>Oenomaus –ī m.</v>
          </cell>
        </row>
        <row r="13821">
          <cell r="A13821" t="str">
            <v>OENOPHORVM</v>
          </cell>
          <cell r="B13821" t="str">
            <v>oenophorum –ī n.</v>
          </cell>
        </row>
        <row r="13822">
          <cell r="A13822" t="str">
            <v>OENOTHEA/N</v>
          </cell>
        </row>
        <row r="13823">
          <cell r="A13823" t="str">
            <v>OENOTRIVS/A</v>
          </cell>
          <cell r="B13823" t="str">
            <v>Oenōtrius and Oenōtrus –a –um</v>
          </cell>
        </row>
        <row r="13824">
          <cell r="A13824" t="str">
            <v>OERIC/N1</v>
          </cell>
        </row>
        <row r="13825">
          <cell r="A13825" t="str">
            <v>OESTRVS</v>
          </cell>
          <cell r="B13825" t="str">
            <v>oestrus –ī m.</v>
          </cell>
        </row>
        <row r="13826">
          <cell r="A13826" t="str">
            <v>OESYPVM</v>
          </cell>
        </row>
        <row r="13827">
          <cell r="A13827" t="str">
            <v>OETA/N</v>
          </cell>
          <cell r="B13827" t="str">
            <v>Oetē –ēs f.</v>
          </cell>
        </row>
        <row r="13828">
          <cell r="A13828" t="str">
            <v>OETAEVS/N</v>
          </cell>
          <cell r="B13828" t="str">
            <v>Oetaeus –a –um</v>
          </cell>
        </row>
        <row r="13829">
          <cell r="A13829" t="str">
            <v>OFELLA</v>
          </cell>
        </row>
        <row r="13830">
          <cell r="A13830" t="str">
            <v>OFFA</v>
          </cell>
          <cell r="B13830" t="str">
            <v>offa –ae f.</v>
          </cell>
        </row>
        <row r="13831">
          <cell r="A13831" t="str">
            <v>OFFA/N3</v>
          </cell>
        </row>
        <row r="13832">
          <cell r="A13832" t="str">
            <v>OFFENDO</v>
          </cell>
          <cell r="B13832" t="str">
            <v>offendō offendere offendī offēnsus</v>
          </cell>
        </row>
        <row r="13833">
          <cell r="A13833" t="str">
            <v>OFFENSA</v>
          </cell>
          <cell r="B13833" t="str">
            <v>offēnsa –ae f.</v>
          </cell>
        </row>
        <row r="13834">
          <cell r="A13834" t="str">
            <v>OFFENSATIO</v>
          </cell>
        </row>
        <row r="13835">
          <cell r="A13835" t="str">
            <v>OFFENSIO</v>
          </cell>
          <cell r="B13835" t="str">
            <v>offēnsiō –ōnis f.</v>
          </cell>
        </row>
        <row r="13836">
          <cell r="A13836" t="str">
            <v>OFFENSO</v>
          </cell>
        </row>
        <row r="13837">
          <cell r="A13837" t="str">
            <v>OFFENSVM</v>
          </cell>
        </row>
        <row r="13838">
          <cell r="A13838" t="str">
            <v>OFFENSVS/1</v>
          </cell>
        </row>
        <row r="13839">
          <cell r="A13839" t="str">
            <v>OFFENSVS/2</v>
          </cell>
          <cell r="B13839" t="str">
            <v>offēnsus –a –um</v>
          </cell>
        </row>
        <row r="13840">
          <cell r="A13840" t="str">
            <v>OFFERO</v>
          </cell>
          <cell r="B13840" t="str">
            <v>offerō offerre obtulī oblātus</v>
          </cell>
        </row>
        <row r="13841">
          <cell r="A13841" t="str">
            <v>OFFICINA</v>
          </cell>
          <cell r="B13841" t="str">
            <v>officīna –ae f.</v>
          </cell>
        </row>
        <row r="13842">
          <cell r="A13842" t="str">
            <v>OFFICINATOR</v>
          </cell>
        </row>
        <row r="13843">
          <cell r="A13843" t="str">
            <v>OFFICIO</v>
          </cell>
          <cell r="B13843" t="str">
            <v>officiō officere offēci offectum</v>
          </cell>
        </row>
        <row r="13844">
          <cell r="A13844" t="str">
            <v>OFFICIOSVS/1</v>
          </cell>
        </row>
        <row r="13845">
          <cell r="A13845" t="str">
            <v>OFFICIOSVS/2</v>
          </cell>
          <cell r="B13845" t="str">
            <v>officiōsus –a –um</v>
          </cell>
        </row>
        <row r="13846">
          <cell r="A13846" t="str">
            <v>OFFICIPERDA</v>
          </cell>
          <cell r="B13846" t="str">
            <v xml:space="preserve">officiperda –ae m. </v>
          </cell>
        </row>
        <row r="13847">
          <cell r="A13847" t="str">
            <v>OFFICIPERDVS</v>
          </cell>
          <cell r="B13847" t="str">
            <v>officiperdus –ī m.</v>
          </cell>
        </row>
        <row r="13848">
          <cell r="A13848" t="str">
            <v>OFFICIVM</v>
          </cell>
          <cell r="B13848" t="str">
            <v>officium offici(ī) n.</v>
          </cell>
        </row>
        <row r="13849">
          <cell r="A13849" t="str">
            <v>OFFIGO</v>
          </cell>
        </row>
        <row r="13850">
          <cell r="A13850" t="str">
            <v>OFFIRMO</v>
          </cell>
          <cell r="B13850" t="str">
            <v>offirmō offirmāre offirmāvī offirmātus</v>
          </cell>
        </row>
        <row r="13851">
          <cell r="A13851" t="str">
            <v>OFFOCO</v>
          </cell>
        </row>
        <row r="13852">
          <cell r="A13852" t="str">
            <v>OFFVLA</v>
          </cell>
          <cell r="B13852" t="str">
            <v>offula or offula –ae f.</v>
          </cell>
        </row>
        <row r="13853">
          <cell r="A13853" t="str">
            <v>OFFVLGEO</v>
          </cell>
          <cell r="B13853" t="str">
            <v>offulgeō –ēre –fulsī</v>
          </cell>
        </row>
        <row r="13854">
          <cell r="A13854" t="str">
            <v>OFFVNDO/2</v>
          </cell>
        </row>
        <row r="13855">
          <cell r="A13855" t="str">
            <v>OFTFOR/N1</v>
          </cell>
        </row>
        <row r="13856">
          <cell r="A13856" t="str">
            <v>OH</v>
          </cell>
          <cell r="B13856" t="str">
            <v>oh</v>
          </cell>
        </row>
        <row r="13857">
          <cell r="A13857" t="str">
            <v>OHE</v>
          </cell>
          <cell r="B13857" t="str">
            <v>ōhē or ohē</v>
          </cell>
        </row>
        <row r="13858">
          <cell r="A13858" t="str">
            <v>OILEVS/N</v>
          </cell>
          <cell r="B13858" t="str">
            <v>Oīleus –eī –ī –or eos</v>
          </cell>
        </row>
        <row r="13859">
          <cell r="A13859" t="str">
            <v>OLEA</v>
          </cell>
          <cell r="B13859" t="str">
            <v>olea –ae f.</v>
          </cell>
        </row>
        <row r="13860">
          <cell r="A13860" t="str">
            <v>OLEAGINEVS</v>
          </cell>
        </row>
        <row r="13861">
          <cell r="A13861" t="str">
            <v>OLEAGINVS</v>
          </cell>
          <cell r="B13861" t="str">
            <v xml:space="preserve">oleāginus –a –um </v>
          </cell>
        </row>
        <row r="13862">
          <cell r="A13862" t="str">
            <v>OLEARIVS/1</v>
          </cell>
        </row>
        <row r="13863">
          <cell r="A13863" t="str">
            <v>OLEARIVS/2</v>
          </cell>
        </row>
        <row r="13864">
          <cell r="A13864" t="str">
            <v>OLEARVS/N</v>
          </cell>
          <cell r="B13864" t="str">
            <v>Ōlearos –ī f.</v>
          </cell>
        </row>
        <row r="13865">
          <cell r="A13865" t="str">
            <v>OLEASTER</v>
          </cell>
          <cell r="B13865" t="str">
            <v>oleaster –trī m.</v>
          </cell>
        </row>
        <row r="13866">
          <cell r="A13866" t="str">
            <v>OLEITAS</v>
          </cell>
        </row>
        <row r="13867">
          <cell r="A13867" t="str">
            <v>OLENiVS/A</v>
          </cell>
          <cell r="B13867" t="str">
            <v>Ōlenius –a –um</v>
          </cell>
        </row>
        <row r="13868">
          <cell r="A13868" t="str">
            <v>OLENS</v>
          </cell>
          <cell r="B13868" t="str">
            <v>olens –entis</v>
          </cell>
        </row>
        <row r="13869">
          <cell r="A13869" t="str">
            <v>OLEO</v>
          </cell>
          <cell r="B13869" t="str">
            <v>oleō –uī and a.</v>
          </cell>
        </row>
        <row r="13870">
          <cell r="A13870" t="str">
            <v>OLESCO</v>
          </cell>
        </row>
        <row r="13871">
          <cell r="A13871" t="str">
            <v>OLETVM/1</v>
          </cell>
        </row>
        <row r="13872">
          <cell r="A13872" t="str">
            <v>OLETVM/2</v>
          </cell>
        </row>
        <row r="13873">
          <cell r="A13873" t="str">
            <v>OLEVM</v>
          </cell>
          <cell r="B13873" t="str">
            <v>oleum –ī n.</v>
          </cell>
        </row>
        <row r="13874">
          <cell r="A13874" t="str">
            <v>OLFACIO</v>
          </cell>
          <cell r="B13874" t="str">
            <v>olfaciō –acere –ēci –actum</v>
          </cell>
        </row>
        <row r="13875">
          <cell r="A13875" t="str">
            <v>OLFACTVS</v>
          </cell>
        </row>
        <row r="13876">
          <cell r="A13876" t="str">
            <v>OLIDVS</v>
          </cell>
          <cell r="B13876" t="str">
            <v>olidus –a –um_x000D_</v>
          </cell>
        </row>
        <row r="13877">
          <cell r="A13877" t="str">
            <v>OLIM</v>
          </cell>
          <cell r="B13877" t="str">
            <v>olim</v>
          </cell>
        </row>
        <row r="13878">
          <cell r="A13878" t="str">
            <v>OLIORVM</v>
          </cell>
          <cell r="B13878" t="str">
            <v>oliorum</v>
          </cell>
        </row>
        <row r="13879">
          <cell r="A13879" t="str">
            <v>OLITIO</v>
          </cell>
        </row>
        <row r="13880">
          <cell r="A13880" t="str">
            <v>OLITOR</v>
          </cell>
        </row>
        <row r="13881">
          <cell r="A13881" t="str">
            <v>OLITORIVS</v>
          </cell>
        </row>
        <row r="13882">
          <cell r="A13882" t="str">
            <v>OLIVA</v>
          </cell>
          <cell r="B13882" t="str">
            <v>olīva olīvae f.</v>
          </cell>
        </row>
        <row r="13883">
          <cell r="A13883" t="str">
            <v>OLIVETVM</v>
          </cell>
        </row>
        <row r="13884">
          <cell r="A13884" t="str">
            <v>OLIVIFER</v>
          </cell>
          <cell r="B13884" t="str">
            <v>olīvifer –fera –ferum</v>
          </cell>
        </row>
        <row r="13885">
          <cell r="A13885" t="str">
            <v>OLIVVM</v>
          </cell>
          <cell r="B13885" t="str">
            <v>olīvum olīvī n.</v>
          </cell>
        </row>
        <row r="13886">
          <cell r="A13886" t="str">
            <v>OLLOVICO/N</v>
          </cell>
          <cell r="B13886" t="str">
            <v>Ollivicō –ōnis m.</v>
          </cell>
        </row>
        <row r="13887">
          <cell r="A13887" t="str">
            <v>OLOR/1</v>
          </cell>
          <cell r="B13887" t="str">
            <v>olor –ōris m.</v>
          </cell>
        </row>
        <row r="13888">
          <cell r="A13888" t="str">
            <v>OLOR/2</v>
          </cell>
        </row>
        <row r="13889">
          <cell r="A13889" t="str">
            <v>OLORINVS</v>
          </cell>
          <cell r="B13889" t="str">
            <v>olōrīnus –a –um</v>
          </cell>
        </row>
        <row r="13890">
          <cell r="A13890" t="str">
            <v>OLVS</v>
          </cell>
          <cell r="B13890" t="str">
            <v>olus oleris n. (or holus)</v>
          </cell>
        </row>
        <row r="13891">
          <cell r="A13891" t="str">
            <v>OLVSCVLVM</v>
          </cell>
        </row>
        <row r="13892">
          <cell r="A13892" t="str">
            <v>OLYMPIA/N</v>
          </cell>
          <cell r="B13892" t="str">
            <v>Olympia –ae f.</v>
          </cell>
        </row>
        <row r="13893">
          <cell r="A13893" t="str">
            <v>OLYMPIACVS/A</v>
          </cell>
          <cell r="B13893" t="str">
            <v>Olympiacus –a –um</v>
          </cell>
        </row>
        <row r="13894">
          <cell r="A13894" t="str">
            <v>OLYMPIAS</v>
          </cell>
          <cell r="B13894" t="str">
            <v>Olympias –adis f.</v>
          </cell>
        </row>
        <row r="13895">
          <cell r="A13895" t="str">
            <v>OLYMPICVS</v>
          </cell>
        </row>
        <row r="13896">
          <cell r="A13896" t="str">
            <v>OLYMPIVS/N</v>
          </cell>
          <cell r="B13896" t="str">
            <v>Olympius –a –um</v>
          </cell>
        </row>
        <row r="13897">
          <cell r="A13897" t="str">
            <v>OLYMPVS/1N</v>
          </cell>
        </row>
        <row r="13898">
          <cell r="A13898" t="str">
            <v>OLYMPVS/2N</v>
          </cell>
        </row>
        <row r="13899">
          <cell r="A13899" t="str">
            <v>OLYMPVS/3N</v>
          </cell>
        </row>
        <row r="13900">
          <cell r="A13900" t="str">
            <v>OLYMPVS/N</v>
          </cell>
          <cell r="B13900" t="str">
            <v>Olympus –ī m.</v>
          </cell>
        </row>
        <row r="13901">
          <cell r="A13901" t="str">
            <v>OMASVM</v>
          </cell>
        </row>
        <row r="13902">
          <cell r="A13902" t="str">
            <v>OMEN</v>
          </cell>
          <cell r="B13902" t="str">
            <v>ōmen ōminis n.</v>
          </cell>
        </row>
        <row r="13903">
          <cell r="A13903" t="str">
            <v>OMENTVM</v>
          </cell>
          <cell r="B13903" t="str">
            <v>omentum –ī n.</v>
          </cell>
        </row>
        <row r="13904">
          <cell r="A13904" t="str">
            <v>OMINOR</v>
          </cell>
          <cell r="B13904" t="str">
            <v>ōminōr –ārī –ātus sum</v>
          </cell>
        </row>
        <row r="13905">
          <cell r="A13905" t="str">
            <v>OMITTO</v>
          </cell>
          <cell r="B13905" t="str">
            <v>omittō omittere omīsī omissus</v>
          </cell>
        </row>
        <row r="13906">
          <cell r="A13906" t="str">
            <v>OMNIAAGVNTVR</v>
          </cell>
          <cell r="B13906" t="str">
            <v>omnia aguntur</v>
          </cell>
        </row>
        <row r="13907">
          <cell r="A13907" t="str">
            <v>OMNIGENVS/1</v>
          </cell>
          <cell r="B13907" t="str">
            <v>omnigenus –a –um</v>
          </cell>
        </row>
        <row r="13908">
          <cell r="A13908" t="str">
            <v>OMNIGENVS/2</v>
          </cell>
        </row>
        <row r="13909">
          <cell r="A13909" t="str">
            <v>OMNIMODIS</v>
          </cell>
          <cell r="B13909" t="str">
            <v>omnimodīs</v>
          </cell>
        </row>
        <row r="13910">
          <cell r="A13910" t="str">
            <v>OMNIMODO</v>
          </cell>
          <cell r="B13910" t="str">
            <v>omnī modō</v>
          </cell>
        </row>
        <row r="13911">
          <cell r="A13911" t="str">
            <v>OMNIMODVS</v>
          </cell>
        </row>
        <row r="13912">
          <cell r="A13912" t="str">
            <v>OMNINO</v>
          </cell>
          <cell r="B13912" t="str">
            <v>omnīnō</v>
          </cell>
        </row>
        <row r="13913">
          <cell r="A13913" t="str">
            <v>OMNIPARENS</v>
          </cell>
          <cell r="B13913" t="str">
            <v>omniparēns –entis</v>
          </cell>
        </row>
        <row r="13914">
          <cell r="A13914" t="str">
            <v>OMNIPATENS</v>
          </cell>
        </row>
        <row r="13915">
          <cell r="A13915" t="str">
            <v>OMNIPOTENS</v>
          </cell>
          <cell r="B13915" t="str">
            <v>omnipotēns –entis</v>
          </cell>
        </row>
        <row r="13916">
          <cell r="A13916" t="str">
            <v>OMNIS</v>
          </cell>
          <cell r="B13916" t="str">
            <v>omnis omne</v>
          </cell>
        </row>
        <row r="13917">
          <cell r="A13917" t="str">
            <v>OMNITVENS</v>
          </cell>
        </row>
        <row r="13918">
          <cell r="A13918" t="str">
            <v>OMNIVOLVS</v>
          </cell>
          <cell r="B13918" t="str">
            <v>omnivolus –a –um</v>
          </cell>
        </row>
        <row r="13919">
          <cell r="A13919" t="str">
            <v>OMPHALE/N</v>
          </cell>
          <cell r="B13919" t="str">
            <v>Omphalē –ēs f.</v>
          </cell>
        </row>
        <row r="13920">
          <cell r="A13920" t="str">
            <v>ONAGER</v>
          </cell>
          <cell r="B13920" t="str">
            <v>onager –grī m.</v>
          </cell>
        </row>
        <row r="13921">
          <cell r="A13921" t="str">
            <v>ONASVS/N</v>
          </cell>
        </row>
        <row r="13922">
          <cell r="A13922" t="str">
            <v>ONERARIA</v>
          </cell>
        </row>
        <row r="13923">
          <cell r="A13923" t="str">
            <v>ONERARIVS</v>
          </cell>
          <cell r="B13923" t="str">
            <v>onerārius –a –um</v>
          </cell>
        </row>
        <row r="13924">
          <cell r="A13924" t="str">
            <v>ONERO</v>
          </cell>
          <cell r="B13924" t="str">
            <v>onerō onerāre onerāvī onerātus</v>
          </cell>
        </row>
        <row r="13925">
          <cell r="A13925" t="str">
            <v>ONEROSVS</v>
          </cell>
          <cell r="B13925" t="str">
            <v>onerōsus –a –um</v>
          </cell>
        </row>
        <row r="13926">
          <cell r="A13926" t="str">
            <v>ONITES/N</v>
          </cell>
          <cell r="B13926" t="str">
            <v>Onītēs –ae m.</v>
          </cell>
        </row>
        <row r="13927">
          <cell r="A13927" t="str">
            <v>ONVS</v>
          </cell>
          <cell r="B13927" t="str">
            <v>onus oneris n.</v>
          </cell>
        </row>
        <row r="13928">
          <cell r="A13928" t="str">
            <v>ONVSTVS</v>
          </cell>
          <cell r="B13928" t="str">
            <v>onustus –a –um</v>
          </cell>
        </row>
        <row r="13929">
          <cell r="A13929" t="str">
            <v>ONYCHIVS/N</v>
          </cell>
          <cell r="B13929" t="str">
            <v>onychius –a –um</v>
          </cell>
        </row>
        <row r="13930">
          <cell r="A13930" t="str">
            <v>ONYX</v>
          </cell>
          <cell r="B13930" t="str">
            <v>onyx –ychis m./f.</v>
          </cell>
        </row>
        <row r="13931">
          <cell r="A13931" t="str">
            <v>OPACITAS</v>
          </cell>
        </row>
        <row r="13932">
          <cell r="A13932" t="str">
            <v>OPACO</v>
          </cell>
          <cell r="B13932" t="str">
            <v>opācō opācāre opācāvī opācātus</v>
          </cell>
        </row>
        <row r="13933">
          <cell r="A13933" t="str">
            <v>OPACVS</v>
          </cell>
          <cell r="B13933" t="str">
            <v>opācus –a –um</v>
          </cell>
        </row>
        <row r="13934">
          <cell r="A13934" t="str">
            <v>OPE</v>
          </cell>
        </row>
        <row r="13935">
          <cell r="A13935" t="str">
            <v>OPELLA</v>
          </cell>
        </row>
        <row r="13936">
          <cell r="A13936" t="str">
            <v>OPERA</v>
          </cell>
          <cell r="B13936" t="str">
            <v>opera operae f.</v>
          </cell>
        </row>
        <row r="13937">
          <cell r="A13937" t="str">
            <v>OPERAEPRETIVMEST</v>
          </cell>
          <cell r="B13937" t="str">
            <v>operae pretium est</v>
          </cell>
        </row>
        <row r="13938">
          <cell r="A13938" t="str">
            <v>OPERANS</v>
          </cell>
        </row>
        <row r="13939">
          <cell r="A13939" t="str">
            <v>OPERARIVS/1</v>
          </cell>
          <cell r="B13939" t="str">
            <v>operārius –iī m.</v>
          </cell>
        </row>
        <row r="13940">
          <cell r="A13940" t="str">
            <v>OPERATIO</v>
          </cell>
        </row>
        <row r="13941">
          <cell r="A13941" t="str">
            <v>OPERATVS</v>
          </cell>
        </row>
        <row r="13942">
          <cell r="A13942" t="str">
            <v>OPERCVLVM</v>
          </cell>
        </row>
        <row r="13943">
          <cell r="A13943" t="str">
            <v>OPERIMENTVM</v>
          </cell>
        </row>
        <row r="13944">
          <cell r="A13944" t="str">
            <v>OPERIO</v>
          </cell>
          <cell r="B13944" t="str">
            <v>operiō operīre operuī opertum</v>
          </cell>
        </row>
        <row r="13945">
          <cell r="A13945" t="str">
            <v>OPERO</v>
          </cell>
          <cell r="B13945" t="str">
            <v>operō –āre</v>
          </cell>
        </row>
        <row r="13946">
          <cell r="A13946" t="str">
            <v>OPEROR</v>
          </cell>
          <cell r="B13946" t="str">
            <v>operor –ātus sum</v>
          </cell>
        </row>
        <row r="13947">
          <cell r="A13947" t="str">
            <v>OPEROSVS</v>
          </cell>
          <cell r="B13947" t="str">
            <v>operōsus –a –um</v>
          </cell>
        </row>
        <row r="13948">
          <cell r="A13948" t="str">
            <v>OPERTORIVM</v>
          </cell>
        </row>
        <row r="13949">
          <cell r="A13949" t="str">
            <v>OPERTVM</v>
          </cell>
          <cell r="B13949" t="str">
            <v>opertum –ī n.</v>
          </cell>
        </row>
        <row r="13950">
          <cell r="A13950" t="str">
            <v>OPERTVS/1</v>
          </cell>
        </row>
        <row r="13951">
          <cell r="A13951" t="str">
            <v>OPERTVS/2</v>
          </cell>
          <cell r="B13951" t="str">
            <v>opertus –a –um</v>
          </cell>
        </row>
        <row r="13952">
          <cell r="A13952" t="str">
            <v>OPHELTES/N</v>
          </cell>
          <cell r="B13952" t="str">
            <v>Opheltēs –ae m.</v>
          </cell>
        </row>
        <row r="13953">
          <cell r="A13953" t="str">
            <v>OPHIONIVS/A</v>
          </cell>
        </row>
        <row r="13954">
          <cell r="A13954" t="str">
            <v>OPHITES/N</v>
          </cell>
        </row>
        <row r="13955">
          <cell r="A13955" t="str">
            <v>OPICVS</v>
          </cell>
        </row>
        <row r="13956">
          <cell r="A13956" t="str">
            <v>OPIFER</v>
          </cell>
          <cell r="B13956" t="str">
            <v>opifer –fera –ferum</v>
          </cell>
        </row>
        <row r="13957">
          <cell r="A13957" t="str">
            <v>OPIFEX</v>
          </cell>
          <cell r="B13957" t="str">
            <v>opifex –ficis m.</v>
          </cell>
        </row>
        <row r="13958">
          <cell r="A13958" t="str">
            <v>OPILIO</v>
          </cell>
          <cell r="B13958" t="str">
            <v>ōpiliō –ōnis m.</v>
          </cell>
        </row>
        <row r="13959">
          <cell r="A13959" t="str">
            <v>OPIMIANVS/A</v>
          </cell>
          <cell r="B13959" t="str">
            <v>Opīmiānus –a –um</v>
          </cell>
        </row>
        <row r="13960">
          <cell r="A13960" t="str">
            <v>OPIMIVS/N</v>
          </cell>
          <cell r="B13960" t="str">
            <v>Opīmius –ī m.</v>
          </cell>
        </row>
        <row r="13961">
          <cell r="A13961" t="str">
            <v>OPIMVS</v>
          </cell>
          <cell r="B13961" t="str">
            <v>opīmus –a –um</v>
          </cell>
        </row>
        <row r="13962">
          <cell r="A13962" t="str">
            <v>OPINATVS</v>
          </cell>
        </row>
        <row r="13963">
          <cell r="A13963" t="str">
            <v>OPINIO</v>
          </cell>
          <cell r="B13963" t="str">
            <v>opīniō opīniōnis f.</v>
          </cell>
        </row>
        <row r="13964">
          <cell r="A13964" t="str">
            <v>OPINOR</v>
          </cell>
          <cell r="B13964" t="str">
            <v>opīnor opīnārī opīnātus sum</v>
          </cell>
        </row>
        <row r="13965">
          <cell r="A13965" t="str">
            <v>OPIS/N</v>
          </cell>
          <cell r="B13965" t="str">
            <v>Ōpis –is f.</v>
          </cell>
        </row>
        <row r="13966">
          <cell r="A13966" t="str">
            <v>OPITER/N</v>
          </cell>
        </row>
        <row r="13967">
          <cell r="A13967" t="str">
            <v>OPITVLOR</v>
          </cell>
          <cell r="B13967" t="str">
            <v xml:space="preserve">opitulor opitulārī </v>
          </cell>
        </row>
        <row r="13968">
          <cell r="A13968" t="str">
            <v>OPOBALSAMVM</v>
          </cell>
        </row>
        <row r="13969">
          <cell r="A13969" t="str">
            <v>OPORTET</v>
          </cell>
          <cell r="B13969" t="str">
            <v>oportet oportēre oportuit</v>
          </cell>
        </row>
        <row r="13970">
          <cell r="A13970" t="str">
            <v>OPPEDO</v>
          </cell>
          <cell r="B13970" t="str">
            <v>oppēdō oppēdere</v>
          </cell>
        </row>
        <row r="13971">
          <cell r="A13971" t="str">
            <v>OPPERIOR</v>
          </cell>
          <cell r="B13971" t="str">
            <v>opperior opperīrī oppertus/opperitus sum</v>
          </cell>
        </row>
        <row r="13972">
          <cell r="A13972" t="str">
            <v>OPPESSVLATVS</v>
          </cell>
        </row>
        <row r="13973">
          <cell r="A13973" t="str">
            <v>OPPETO</v>
          </cell>
          <cell r="B13973" t="str">
            <v>oppetō –ere –petīvī or petiī –petītus</v>
          </cell>
        </row>
        <row r="13974">
          <cell r="A13974" t="str">
            <v>OPPIA/N</v>
          </cell>
        </row>
        <row r="13975">
          <cell r="A13975" t="str">
            <v>OPPICO</v>
          </cell>
        </row>
        <row r="13976">
          <cell r="A13976" t="str">
            <v>OPPIDANI</v>
          </cell>
        </row>
        <row r="13977">
          <cell r="A13977" t="str">
            <v>OPPIDANVS/2</v>
          </cell>
          <cell r="B13977" t="str">
            <v>oppidānus –a –um</v>
          </cell>
        </row>
        <row r="13978">
          <cell r="A13978" t="str">
            <v>OPPIDO</v>
          </cell>
          <cell r="B13978" t="str">
            <v>oppidō</v>
          </cell>
        </row>
        <row r="13979">
          <cell r="A13979" t="str">
            <v>OPPIDVLVM</v>
          </cell>
          <cell r="B13979" t="str">
            <v>oppidulum –ī n.</v>
          </cell>
        </row>
        <row r="13980">
          <cell r="A13980" t="str">
            <v>OPPIDVM</v>
          </cell>
          <cell r="B13980" t="str">
            <v>oppidum oppidī n.</v>
          </cell>
        </row>
        <row r="13981">
          <cell r="A13981" t="str">
            <v>OPPIGNERO</v>
          </cell>
        </row>
        <row r="13982">
          <cell r="A13982" t="str">
            <v>OPPILO</v>
          </cell>
        </row>
        <row r="13983">
          <cell r="A13983" t="str">
            <v>OPPIVS/N</v>
          </cell>
        </row>
        <row r="13984">
          <cell r="A13984" t="str">
            <v>OPPLEO</v>
          </cell>
          <cell r="B13984" t="str">
            <v>oppleō –plēre –plēvī –plētum</v>
          </cell>
        </row>
        <row r="13985">
          <cell r="A13985" t="str">
            <v>OPPONO</v>
          </cell>
          <cell r="B13985" t="str">
            <v>oppōnō oppōnere opposuī oppositum</v>
          </cell>
        </row>
        <row r="13986">
          <cell r="A13986" t="str">
            <v>OPPORTVNITAS</v>
          </cell>
          <cell r="B13986" t="str">
            <v>opportūnitās –ātis f.</v>
          </cell>
        </row>
        <row r="13987">
          <cell r="A13987" t="str">
            <v>OPPORTVNVS</v>
          </cell>
          <cell r="B13987" t="str">
            <v>opportūnus –a –um</v>
          </cell>
        </row>
        <row r="13988">
          <cell r="A13988" t="str">
            <v>OPPOSITVS/1</v>
          </cell>
        </row>
        <row r="13989">
          <cell r="A13989" t="str">
            <v>OPPOSITVS/2</v>
          </cell>
          <cell r="B13989" t="str">
            <v>oppositus –a –um</v>
          </cell>
        </row>
        <row r="13990">
          <cell r="A13990" t="str">
            <v>OPPRESSIO</v>
          </cell>
        </row>
        <row r="13991">
          <cell r="A13991" t="str">
            <v>OPPRIMO</v>
          </cell>
          <cell r="B13991" t="str">
            <v>opprimō opprimere oppressī oppressus</v>
          </cell>
        </row>
        <row r="13992">
          <cell r="A13992" t="str">
            <v>OPPROBRIVM</v>
          </cell>
          <cell r="B13992" t="str">
            <v>opprobrium –ī n.</v>
          </cell>
        </row>
        <row r="13993">
          <cell r="A13993" t="str">
            <v>OPPVGNATIO</v>
          </cell>
          <cell r="B13993" t="str">
            <v>oppugnātiō –ōnis f.</v>
          </cell>
        </row>
        <row r="13994">
          <cell r="A13994" t="str">
            <v>OPPVGNATOR</v>
          </cell>
        </row>
        <row r="13995">
          <cell r="A13995" t="str">
            <v>OPPVGNATORIVS</v>
          </cell>
        </row>
        <row r="13996">
          <cell r="A13996" t="str">
            <v>OPPVGNO</v>
          </cell>
          <cell r="B13996" t="str">
            <v>oppugnō oppugnāre oppugnāvī oppugnātus</v>
          </cell>
        </row>
        <row r="13997">
          <cell r="A13997" t="str">
            <v>OPS</v>
          </cell>
          <cell r="B13997" t="str">
            <v>ops opis f.</v>
          </cell>
        </row>
        <row r="13998">
          <cell r="A13998" t="str">
            <v>OPS/N</v>
          </cell>
          <cell r="B13998" t="str">
            <v>Ops Opis f.</v>
          </cell>
        </row>
        <row r="13999">
          <cell r="A13999" t="str">
            <v>OPTABILIS</v>
          </cell>
        </row>
        <row r="14000">
          <cell r="A14000" t="str">
            <v>OPTATA/N</v>
          </cell>
          <cell r="B14000" t="str">
            <v>Optāta –ae f.</v>
          </cell>
        </row>
        <row r="14001">
          <cell r="A14001" t="str">
            <v>OPTATVM</v>
          </cell>
        </row>
        <row r="14002">
          <cell r="A14002" t="str">
            <v>OPTATVS</v>
          </cell>
          <cell r="B14002" t="str">
            <v>optātus –a –um</v>
          </cell>
        </row>
        <row r="14003">
          <cell r="A14003" t="str">
            <v>OPTICE</v>
          </cell>
        </row>
        <row r="14004">
          <cell r="A14004" t="str">
            <v>OPTICOS</v>
          </cell>
        </row>
        <row r="14005">
          <cell r="A14005" t="str">
            <v>OPTICVS</v>
          </cell>
        </row>
        <row r="14006">
          <cell r="A14006" t="str">
            <v>OPTIMAS</v>
          </cell>
          <cell r="B14006" t="str">
            <v>optimās –ātis</v>
          </cell>
        </row>
        <row r="14007">
          <cell r="A14007" t="str">
            <v>OPTIMATES</v>
          </cell>
        </row>
        <row r="14008">
          <cell r="A14008" t="str">
            <v>OPTIMVS</v>
          </cell>
          <cell r="B14008" t="str">
            <v>optimus –a –um</v>
          </cell>
        </row>
        <row r="14009">
          <cell r="A14009" t="str">
            <v>OPTIO/1</v>
          </cell>
          <cell r="B14009" t="str">
            <v>optiō –ōnis f.</v>
          </cell>
        </row>
        <row r="14010">
          <cell r="A14010" t="str">
            <v>OPTIO/2</v>
          </cell>
        </row>
        <row r="14011">
          <cell r="A14011" t="str">
            <v>OPTIONATVS</v>
          </cell>
        </row>
        <row r="14012">
          <cell r="A14012" t="str">
            <v>OPTIVVS</v>
          </cell>
        </row>
        <row r="14013">
          <cell r="A14013" t="str">
            <v>OPTO</v>
          </cell>
          <cell r="B14013" t="str">
            <v>optō optāre optāvī optātus</v>
          </cell>
        </row>
        <row r="14014">
          <cell r="A14014" t="str">
            <v>OPVLENS</v>
          </cell>
          <cell r="B14014" t="str">
            <v>opulēns –entis</v>
          </cell>
        </row>
        <row r="14015">
          <cell r="A14015" t="str">
            <v>OPVLENTIA</v>
          </cell>
          <cell r="B14015" t="str">
            <v>opulentia –ae f.</v>
          </cell>
        </row>
        <row r="14016">
          <cell r="A14016" t="str">
            <v>OPVLENTO</v>
          </cell>
        </row>
        <row r="14017">
          <cell r="A14017" t="str">
            <v>OPVLENTVS</v>
          </cell>
          <cell r="B14017" t="str">
            <v>opulentus –a –um</v>
          </cell>
        </row>
        <row r="14018">
          <cell r="A14018" t="str">
            <v>OPVNTIVS/N</v>
          </cell>
        </row>
        <row r="14019">
          <cell r="A14019" t="str">
            <v>OPVS/1</v>
          </cell>
          <cell r="B14019" t="str">
            <v>opus operis n.</v>
          </cell>
        </row>
        <row r="14020">
          <cell r="A14020" t="str">
            <v>OPVS/2</v>
          </cell>
          <cell r="B14020" t="str">
            <v>opus n. (indeclinable)</v>
          </cell>
        </row>
        <row r="14021">
          <cell r="A14021" t="str">
            <v>OPVSCVLVM</v>
          </cell>
          <cell r="B14021" t="str">
            <v>opusculum -ī n.</v>
          </cell>
        </row>
        <row r="14022">
          <cell r="A14022" t="str">
            <v>OPVSEST</v>
          </cell>
          <cell r="B14022" t="str">
            <v>opus est</v>
          </cell>
        </row>
        <row r="14023">
          <cell r="A14023" t="str">
            <v>ORA</v>
          </cell>
          <cell r="B14023" t="str">
            <v>ōra –ae f.</v>
          </cell>
        </row>
        <row r="14024">
          <cell r="A14024" t="str">
            <v>ORACVLVM</v>
          </cell>
          <cell r="B14024" t="str">
            <v>ōrāculum –ī n.</v>
          </cell>
        </row>
        <row r="14025">
          <cell r="A14025" t="str">
            <v>ORAMARITIMA</v>
          </cell>
          <cell r="B14025" t="str">
            <v>ōra maritima ōrae maritimae</v>
          </cell>
        </row>
        <row r="14026">
          <cell r="A14026" t="str">
            <v>ORATIO</v>
          </cell>
          <cell r="B14026" t="str">
            <v>ōrātiō ōrātiōnis f.</v>
          </cell>
        </row>
        <row r="14027">
          <cell r="A14027" t="str">
            <v>ORATIONEMHABERE</v>
          </cell>
          <cell r="B14027" t="str">
            <v>ōrātiōnem habēre</v>
          </cell>
        </row>
        <row r="14028">
          <cell r="A14028" t="str">
            <v>ORATIVNCVLA</v>
          </cell>
        </row>
        <row r="14029">
          <cell r="A14029" t="str">
            <v>ORATOR</v>
          </cell>
          <cell r="B14029" t="str">
            <v>ōrātor ōrātōris m.</v>
          </cell>
        </row>
        <row r="14030">
          <cell r="A14030" t="str">
            <v>ORATORIVM</v>
          </cell>
          <cell r="B14030" t="str">
            <v>ōrātōrium –ī n.</v>
          </cell>
        </row>
        <row r="14031">
          <cell r="A14031" t="str">
            <v>ORATORIVS</v>
          </cell>
          <cell r="B14031" t="str">
            <v>ōrātōrius –a –um</v>
          </cell>
        </row>
        <row r="14032">
          <cell r="A14032" t="str">
            <v>ORATVS</v>
          </cell>
        </row>
        <row r="14033">
          <cell r="A14033" t="str">
            <v>ORBATIO</v>
          </cell>
        </row>
        <row r="14034">
          <cell r="A14034" t="str">
            <v>ORBICVLVS</v>
          </cell>
        </row>
        <row r="14035">
          <cell r="A14035" t="str">
            <v>ORBIS</v>
          </cell>
          <cell r="B14035" t="str">
            <v>orbis orbis m.</v>
          </cell>
        </row>
        <row r="14036">
          <cell r="A14036" t="str">
            <v>ORBISTERRARVM</v>
          </cell>
          <cell r="B14036" t="str">
            <v>orbis terrārum</v>
          </cell>
        </row>
        <row r="14037">
          <cell r="A14037" t="str">
            <v>ORBITA</v>
          </cell>
          <cell r="B14037" t="str">
            <v>orbita –ae f.</v>
          </cell>
        </row>
        <row r="14038">
          <cell r="A14038" t="str">
            <v>ORBITAS</v>
          </cell>
        </row>
        <row r="14039">
          <cell r="A14039" t="str">
            <v>ORBO</v>
          </cell>
          <cell r="B14039" t="str">
            <v>orbō orbāre</v>
          </cell>
        </row>
        <row r="14040">
          <cell r="A14040" t="str">
            <v>ORBVS</v>
          </cell>
          <cell r="B14040" t="str">
            <v>orbus –a –um</v>
          </cell>
        </row>
        <row r="14041">
          <cell r="A14041" t="str">
            <v>ORCA</v>
          </cell>
        </row>
        <row r="14042">
          <cell r="A14042" t="str">
            <v>ORCADES/N</v>
          </cell>
          <cell r="B14042" t="str">
            <v>Orcades –um f.</v>
          </cell>
        </row>
        <row r="14043">
          <cell r="A14043" t="str">
            <v>ORCAS/N</v>
          </cell>
          <cell r="B14043" t="str">
            <v>Orcas Orcadis f.</v>
          </cell>
        </row>
        <row r="14044">
          <cell r="A14044" t="str">
            <v>ORCHESTRA</v>
          </cell>
        </row>
        <row r="14045">
          <cell r="A14045" t="str">
            <v>ORCHITIS</v>
          </cell>
        </row>
        <row r="14046">
          <cell r="A14046" t="str">
            <v>ORCHOMENOS/N</v>
          </cell>
        </row>
        <row r="14047">
          <cell r="A14047" t="str">
            <v>ORCVLA</v>
          </cell>
        </row>
        <row r="14048">
          <cell r="A14048" t="str">
            <v>ORCVS/N</v>
          </cell>
          <cell r="B14048" t="str">
            <v>Orcus –ī m.</v>
          </cell>
        </row>
        <row r="14049">
          <cell r="A14049" t="str">
            <v>ORCYNIA/N</v>
          </cell>
          <cell r="B14049" t="str">
            <v>Orcynia –ae f.</v>
          </cell>
        </row>
        <row r="14050">
          <cell r="A14050" t="str">
            <v>ORDAZIVS/N</v>
          </cell>
          <cell r="B14050" t="str">
            <v>Ordazius –ī m.</v>
          </cell>
        </row>
        <row r="14051">
          <cell r="A14051" t="str">
            <v>ORDINARIVS</v>
          </cell>
          <cell r="B14051" t="str">
            <v>onerārius –a –um</v>
          </cell>
        </row>
        <row r="14052">
          <cell r="A14052" t="str">
            <v>ORDINATIM</v>
          </cell>
        </row>
        <row r="14053">
          <cell r="A14053" t="str">
            <v>ORDINATIO</v>
          </cell>
        </row>
        <row r="14054">
          <cell r="A14054" t="str">
            <v>ORDINATOR</v>
          </cell>
        </row>
        <row r="14055">
          <cell r="A14055" t="str">
            <v>ORDINATVS</v>
          </cell>
        </row>
        <row r="14056">
          <cell r="A14056" t="str">
            <v>ORDINO</v>
          </cell>
          <cell r="B14056" t="str">
            <v>ōrdinō –ōrdināre</v>
          </cell>
        </row>
        <row r="14057">
          <cell r="A14057" t="str">
            <v>ORDIOR</v>
          </cell>
          <cell r="B14057" t="str">
            <v>ōrdior ōrdīrī ōrsus sum</v>
          </cell>
        </row>
        <row r="14058">
          <cell r="A14058" t="str">
            <v>ORDO</v>
          </cell>
          <cell r="B14058" t="str">
            <v>ōrdō ōrdinis m.</v>
          </cell>
        </row>
        <row r="14059">
          <cell r="A14059" t="str">
            <v>ORDOVICES/N</v>
          </cell>
          <cell r="B14059" t="str">
            <v>Ordovices –um m.</v>
          </cell>
        </row>
        <row r="14060">
          <cell r="A14060" t="str">
            <v>OREADES/N</v>
          </cell>
          <cell r="B14060" t="str">
            <v>Orēas –adis f.</v>
          </cell>
        </row>
        <row r="14061">
          <cell r="A14061" t="str">
            <v>OREAE</v>
          </cell>
        </row>
        <row r="14062">
          <cell r="A14062" t="str">
            <v>ORESITROPHVS/N</v>
          </cell>
          <cell r="B14062" t="str">
            <v>Oresitrophus –ī m.</v>
          </cell>
        </row>
        <row r="14063">
          <cell r="A14063" t="str">
            <v>ORESTES/N</v>
          </cell>
          <cell r="B14063" t="str">
            <v>Orestēs –is or –ae m.</v>
          </cell>
        </row>
        <row r="14064">
          <cell r="A14064" t="str">
            <v>ORESTILLA/N</v>
          </cell>
          <cell r="B14064" t="str">
            <v>Orestilla –ae f.</v>
          </cell>
        </row>
        <row r="14065">
          <cell r="A14065" t="str">
            <v>OREXIS</v>
          </cell>
        </row>
        <row r="14066">
          <cell r="A14066" t="str">
            <v>ORFELLIVS/N</v>
          </cell>
          <cell r="B14066" t="str">
            <v>Orfellius –ī m.</v>
          </cell>
        </row>
        <row r="14067">
          <cell r="A14067" t="str">
            <v>ORGANICOS</v>
          </cell>
        </row>
        <row r="14068">
          <cell r="A14068" t="str">
            <v>ORGANICVS/1</v>
          </cell>
        </row>
        <row r="14069">
          <cell r="A14069" t="str">
            <v>ORGANICVS/2</v>
          </cell>
        </row>
        <row r="14070">
          <cell r="A14070" t="str">
            <v>ORGANVM</v>
          </cell>
        </row>
        <row r="14071">
          <cell r="A14071" t="str">
            <v>ORGETORIX/N</v>
          </cell>
          <cell r="B14071" t="str">
            <v>Orgetorīx –īgis m.</v>
          </cell>
        </row>
        <row r="14072">
          <cell r="A14072" t="str">
            <v>ORGIA</v>
          </cell>
          <cell r="B14072" t="str">
            <v>orgia –ōrum n.</v>
          </cell>
        </row>
        <row r="14073">
          <cell r="A14073" t="str">
            <v>ORIBASVS/N</v>
          </cell>
          <cell r="B14073" t="str">
            <v>Oribasus –ī m.</v>
          </cell>
        </row>
        <row r="14074">
          <cell r="A14074" t="str">
            <v>ORICHALCVM</v>
          </cell>
          <cell r="B14074" t="str">
            <v>orichalcum –ī n.</v>
          </cell>
        </row>
        <row r="14075">
          <cell r="A14075" t="str">
            <v>ORICIVS/A</v>
          </cell>
          <cell r="B14075" t="str">
            <v>Ōricius –a –um</v>
          </cell>
        </row>
        <row r="14076">
          <cell r="A14076" t="str">
            <v>ORIENS/N</v>
          </cell>
          <cell r="B14076" t="str">
            <v>Oriēns –entis m.</v>
          </cell>
        </row>
        <row r="14077">
          <cell r="A14077" t="str">
            <v>ORIENTALIS</v>
          </cell>
          <cell r="B14077" t="str">
            <v>orientālis –e</v>
          </cell>
        </row>
        <row r="14078">
          <cell r="A14078" t="str">
            <v>ORIFICIVM</v>
          </cell>
        </row>
        <row r="14079">
          <cell r="A14079" t="str">
            <v>ORIGANITVS</v>
          </cell>
        </row>
        <row r="14080">
          <cell r="A14080" t="str">
            <v>ORIGO</v>
          </cell>
          <cell r="B14080" t="str">
            <v>orīgō –inis f.</v>
          </cell>
        </row>
        <row r="14081">
          <cell r="A14081" t="str">
            <v>ORIGO/N</v>
          </cell>
          <cell r="B14081" t="str">
            <v>Origō –inis f.</v>
          </cell>
        </row>
        <row r="14082">
          <cell r="A14082" t="str">
            <v>ORION/N</v>
          </cell>
          <cell r="B14082" t="str">
            <v>Ōrīōn –ōnis m.</v>
          </cell>
        </row>
        <row r="14083">
          <cell r="A14083" t="str">
            <v>ORIOR</v>
          </cell>
          <cell r="B14083" t="str">
            <v>orior orīrī ortus sum</v>
          </cell>
        </row>
        <row r="14084">
          <cell r="A14084" t="str">
            <v>ORITHYIA/N</v>
          </cell>
          <cell r="B14084" t="str">
            <v>Ōrīthyia –ae f.</v>
          </cell>
        </row>
        <row r="14085">
          <cell r="A14085" t="str">
            <v>ORIVNDVS</v>
          </cell>
        </row>
        <row r="14086">
          <cell r="A14086" t="str">
            <v>ORNAMENTVM</v>
          </cell>
          <cell r="B14086" t="str">
            <v>ōrnāmentum –ī n.</v>
          </cell>
        </row>
        <row r="14087">
          <cell r="A14087" t="str">
            <v>ORNATIO</v>
          </cell>
        </row>
        <row r="14088">
          <cell r="A14088" t="str">
            <v>ORNATRIX</v>
          </cell>
          <cell r="B14088" t="str">
            <v>ornātrix –icis f.</v>
          </cell>
        </row>
        <row r="14089">
          <cell r="A14089" t="str">
            <v>ORNATVS/1</v>
          </cell>
          <cell r="B14089" t="str">
            <v>ōrnātus –ūs m.</v>
          </cell>
        </row>
        <row r="14090">
          <cell r="A14090" t="str">
            <v>ORNO</v>
          </cell>
          <cell r="B14090" t="str">
            <v>ōrnō ōrnāre ōrnāvī ōrnātus</v>
          </cell>
        </row>
        <row r="14091">
          <cell r="A14091" t="str">
            <v>ORNVS</v>
          </cell>
          <cell r="B14091" t="str">
            <v>ornus –ī f.</v>
          </cell>
        </row>
        <row r="14092">
          <cell r="A14092" t="str">
            <v>ORNYTVS/N</v>
          </cell>
          <cell r="B14092" t="str">
            <v>Ornȳtus –ī m.</v>
          </cell>
        </row>
        <row r="14093">
          <cell r="A14093" t="str">
            <v>ORO</v>
          </cell>
          <cell r="B14093" t="str">
            <v>orō orāre orāvī orātus</v>
          </cell>
        </row>
        <row r="14094">
          <cell r="A14094" t="str">
            <v>ORODES/N</v>
          </cell>
          <cell r="B14094" t="str">
            <v>Orōdēs –is m.</v>
          </cell>
        </row>
        <row r="14095">
          <cell r="A14095" t="str">
            <v>ORONTES/N</v>
          </cell>
          <cell r="B14095" t="str">
            <v>Orontēs –is –ī –or ae</v>
          </cell>
        </row>
        <row r="14096">
          <cell r="A14096" t="str">
            <v>ORPHEVS/N</v>
          </cell>
          <cell r="B14096" t="str">
            <v>Orpheus –eī m.</v>
          </cell>
        </row>
        <row r="14097">
          <cell r="A14097" t="str">
            <v>ORSA</v>
          </cell>
          <cell r="B14097" t="str">
            <v>ōrsa –ōrum n.</v>
          </cell>
        </row>
        <row r="14098">
          <cell r="A14098" t="str">
            <v>ORSES/N</v>
          </cell>
          <cell r="B14098" t="str">
            <v>Orsēs –ae m.</v>
          </cell>
        </row>
        <row r="14099">
          <cell r="A14099" t="str">
            <v>ORSILOCHVS/N</v>
          </cell>
          <cell r="B14099" t="str">
            <v>Orsilochus –ī m.</v>
          </cell>
        </row>
        <row r="14100">
          <cell r="A14100" t="str">
            <v>ORTHODOXVS</v>
          </cell>
          <cell r="B14100" t="str">
            <v>orthodoxus –a –um</v>
          </cell>
        </row>
        <row r="14101">
          <cell r="A14101" t="str">
            <v>ORTHOGONIVS</v>
          </cell>
        </row>
        <row r="14102">
          <cell r="A14102" t="str">
            <v>ORTHOGRAPHIA</v>
          </cell>
        </row>
        <row r="14103">
          <cell r="A14103" t="str">
            <v>ORTHOS</v>
          </cell>
        </row>
        <row r="14104">
          <cell r="A14104" t="str">
            <v>ORTHOSTATA</v>
          </cell>
        </row>
        <row r="14105">
          <cell r="A14105" t="str">
            <v>ORTINVS/A</v>
          </cell>
          <cell r="B14105" t="str">
            <v>Ortīnus –a –um</v>
          </cell>
        </row>
        <row r="14106">
          <cell r="A14106" t="str">
            <v>ORTONA/N</v>
          </cell>
        </row>
        <row r="14107">
          <cell r="A14107" t="str">
            <v>ORTVS</v>
          </cell>
          <cell r="B14107" t="str">
            <v>ortus ortūs m.</v>
          </cell>
        </row>
        <row r="14108">
          <cell r="A14108" t="str">
            <v>ORTYGIA/N</v>
          </cell>
          <cell r="B14108" t="str">
            <v>Ortygia –ae f.</v>
          </cell>
        </row>
        <row r="14109">
          <cell r="A14109" t="str">
            <v>ORTYGIVS/N</v>
          </cell>
          <cell r="B14109" t="str">
            <v>Ortygius –iī m.</v>
          </cell>
        </row>
        <row r="14110">
          <cell r="A14110" t="str">
            <v>ORYX</v>
          </cell>
        </row>
        <row r="14111">
          <cell r="A14111" t="str">
            <v>ORYZA</v>
          </cell>
        </row>
        <row r="14112">
          <cell r="A14112" t="str">
            <v>OS/1</v>
          </cell>
          <cell r="B14112" t="str">
            <v>ōs ōris n.</v>
          </cell>
        </row>
        <row r="14113">
          <cell r="A14113" t="str">
            <v>OS/2</v>
          </cell>
          <cell r="B14113" t="str">
            <v>os ossis n.</v>
          </cell>
        </row>
        <row r="14114">
          <cell r="A14114" t="str">
            <v>OSCEN</v>
          </cell>
        </row>
        <row r="14115">
          <cell r="A14115" t="str">
            <v>OSCI/N</v>
          </cell>
          <cell r="B14115" t="str">
            <v>Oscī –ōrum m.</v>
          </cell>
        </row>
        <row r="14116">
          <cell r="A14116" t="str">
            <v>OSCILLATIO</v>
          </cell>
          <cell r="B14116" t="str">
            <v>ōscillātiō –ōnis f.</v>
          </cell>
        </row>
        <row r="14117">
          <cell r="A14117" t="str">
            <v>OSCILLVM/1</v>
          </cell>
          <cell r="B14117" t="str">
            <v>ōscillum –ī n.</v>
          </cell>
        </row>
        <row r="14118">
          <cell r="A14118" t="str">
            <v>OSCILLVM/2</v>
          </cell>
        </row>
        <row r="14119">
          <cell r="A14119" t="str">
            <v>OSCITANS</v>
          </cell>
        </row>
        <row r="14120">
          <cell r="A14120" t="str">
            <v>OSCITATIO</v>
          </cell>
        </row>
        <row r="14121">
          <cell r="A14121" t="str">
            <v>OSCITO</v>
          </cell>
          <cell r="B14121" t="str">
            <v>oscitō –āre –āvī –ātum</v>
          </cell>
        </row>
        <row r="14122">
          <cell r="A14122" t="str">
            <v>OSCITOR</v>
          </cell>
        </row>
        <row r="14123">
          <cell r="A14123" t="str">
            <v>OSCVLATIO</v>
          </cell>
          <cell r="B14123" t="str">
            <v>osculātiō –onis f.</v>
          </cell>
        </row>
        <row r="14124">
          <cell r="A14124" t="str">
            <v>OSCVLOR</v>
          </cell>
          <cell r="B14124" t="str">
            <v>ōsculor –ōsculārī</v>
          </cell>
        </row>
        <row r="14125">
          <cell r="A14125" t="str">
            <v>OSCVLVM</v>
          </cell>
          <cell r="B14125" t="str">
            <v>ōsculum –ī n.</v>
          </cell>
        </row>
        <row r="14126">
          <cell r="A14126" t="str">
            <v>OSFRITH/N1</v>
          </cell>
        </row>
        <row r="14127">
          <cell r="A14127" t="str">
            <v>OSINIVS/N</v>
          </cell>
          <cell r="B14127" t="str">
            <v>Osīnius –iī m.</v>
          </cell>
        </row>
        <row r="14128">
          <cell r="A14128" t="str">
            <v>OSIRIS/N</v>
          </cell>
          <cell r="B14128" t="str">
            <v>Osīris –is or idis m.</v>
          </cell>
        </row>
        <row r="14129">
          <cell r="A14129" t="str">
            <v>OSISMI/N</v>
          </cell>
          <cell r="B14129" t="str">
            <v xml:space="preserve">Osismī –ōrum m. </v>
          </cell>
        </row>
        <row r="14130">
          <cell r="A14130" t="str">
            <v>OSRED/N1</v>
          </cell>
        </row>
        <row r="14131">
          <cell r="A14131" t="str">
            <v>OSRIC/N1</v>
          </cell>
        </row>
        <row r="14132">
          <cell r="A14132" t="str">
            <v>OSRIC/N2</v>
          </cell>
        </row>
        <row r="14133">
          <cell r="A14133" t="str">
            <v>OSRIC/N5</v>
          </cell>
        </row>
        <row r="14134">
          <cell r="A14134" t="str">
            <v>OSSA/N</v>
          </cell>
          <cell r="B14134" t="str">
            <v>Ossa –ae f.</v>
          </cell>
        </row>
        <row r="14135">
          <cell r="A14135" t="str">
            <v>OSSEVS</v>
          </cell>
        </row>
        <row r="14136">
          <cell r="A14136" t="str">
            <v>OSSICVLVM</v>
          </cell>
          <cell r="B14136" t="str">
            <v>ossiculum –ī n.</v>
          </cell>
        </row>
        <row r="14137">
          <cell r="A14137" t="str">
            <v>OSSIFRAGA</v>
          </cell>
        </row>
        <row r="14138">
          <cell r="A14138" t="str">
            <v>OSSIFRAGVS</v>
          </cell>
        </row>
        <row r="14139">
          <cell r="A14139" t="str">
            <v>OSTENDO</v>
          </cell>
          <cell r="B14139" t="str">
            <v>ostendō ostendere ostendī</v>
          </cell>
        </row>
        <row r="14140">
          <cell r="A14140" t="str">
            <v>OSTENSIO</v>
          </cell>
          <cell r="B14140" t="str">
            <v>ostēnsiō –ōnis f.</v>
          </cell>
        </row>
        <row r="14141">
          <cell r="A14141" t="str">
            <v>OSTENTATIO</v>
          </cell>
          <cell r="B14141" t="str">
            <v>ostentātiō –ōnis f.</v>
          </cell>
        </row>
        <row r="14142">
          <cell r="A14142" t="str">
            <v>OSTENTATOR</v>
          </cell>
        </row>
        <row r="14143">
          <cell r="A14143" t="str">
            <v>OSTENTO</v>
          </cell>
          <cell r="B14143" t="str">
            <v>ostentō ostentāre ostentāvī ostentātus</v>
          </cell>
        </row>
        <row r="14144">
          <cell r="A14144" t="str">
            <v>OSTENTVM</v>
          </cell>
          <cell r="B14144" t="str">
            <v>ostentum –ī n.</v>
          </cell>
        </row>
        <row r="14145">
          <cell r="A14145" t="str">
            <v>OSTENTVS</v>
          </cell>
          <cell r="B14145" t="str">
            <v>ostentus –ūs m.</v>
          </cell>
        </row>
        <row r="14146">
          <cell r="A14146" t="str">
            <v>OSTHRYTH/N1</v>
          </cell>
        </row>
        <row r="14147">
          <cell r="A14147" t="str">
            <v>OSTIA/N</v>
          </cell>
          <cell r="B14147" t="str">
            <v>Ōstia –ae f. or –ōrum n.</v>
          </cell>
        </row>
        <row r="14148">
          <cell r="A14148" t="str">
            <v>OSTIARIVM</v>
          </cell>
          <cell r="B14148" t="str">
            <v>ōstiārium –ī n.</v>
          </cell>
        </row>
        <row r="14149">
          <cell r="A14149" t="str">
            <v>OSTIARIVS</v>
          </cell>
          <cell r="B14149" t="str">
            <v>ōstiārius –ī m.</v>
          </cell>
        </row>
        <row r="14150">
          <cell r="A14150" t="str">
            <v>OSTIATIM</v>
          </cell>
        </row>
        <row r="14151">
          <cell r="A14151" t="str">
            <v>OSTIENSIS/A</v>
          </cell>
          <cell r="B14151" t="str">
            <v>Ōstiēnsis –e</v>
          </cell>
        </row>
        <row r="14152">
          <cell r="A14152" t="str">
            <v>OSTIOLVM</v>
          </cell>
        </row>
        <row r="14153">
          <cell r="A14153" t="str">
            <v>OSTIVM</v>
          </cell>
          <cell r="B14153" t="str">
            <v>ōstium ōsti(ī) n.</v>
          </cell>
        </row>
        <row r="14154">
          <cell r="A14154" t="str">
            <v>OSTORIVS/N</v>
          </cell>
          <cell r="B14154" t="str">
            <v>Ostōrius –ī m.</v>
          </cell>
        </row>
        <row r="14155">
          <cell r="A14155" t="str">
            <v>OSTREA</v>
          </cell>
        </row>
        <row r="14156">
          <cell r="A14156" t="str">
            <v>OSTREOSVS</v>
          </cell>
          <cell r="B14156" t="str">
            <v>ostreōsus –a –um</v>
          </cell>
        </row>
        <row r="14157">
          <cell r="A14157" t="str">
            <v>OSTREVM</v>
          </cell>
          <cell r="B14157" t="str">
            <v>ostreum –ī n.</v>
          </cell>
        </row>
        <row r="14158">
          <cell r="A14158" t="str">
            <v>OSTRIFER</v>
          </cell>
          <cell r="B14158" t="str">
            <v xml:space="preserve">ostri–fer –fera –ferum </v>
          </cell>
        </row>
        <row r="14159">
          <cell r="A14159" t="str">
            <v>OSTRINVS</v>
          </cell>
        </row>
        <row r="14160">
          <cell r="A14160" t="str">
            <v>OSTRVM</v>
          </cell>
          <cell r="B14160" t="str">
            <v>ostrum –ī n.</v>
          </cell>
        </row>
        <row r="14161">
          <cell r="A14161" t="str">
            <v>OSWALD/N1</v>
          </cell>
        </row>
        <row r="14162">
          <cell r="A14162" t="str">
            <v>OSWINE/N1</v>
          </cell>
        </row>
        <row r="14163">
          <cell r="A14163" t="str">
            <v>OSWIV/N1</v>
          </cell>
        </row>
        <row r="14164">
          <cell r="A14164" t="str">
            <v>OTHO/N</v>
          </cell>
          <cell r="B14164" t="str">
            <v>Othō –onis m.</v>
          </cell>
        </row>
        <row r="14165">
          <cell r="A14165" t="str">
            <v>OTHONIANVS/A</v>
          </cell>
          <cell r="B14165" t="str">
            <v xml:space="preserve">Othōniānus –a –um </v>
          </cell>
        </row>
        <row r="14166">
          <cell r="A14166" t="str">
            <v>OTHRYADES/N</v>
          </cell>
          <cell r="B14166" t="str">
            <v>Ōthryadēs –ae m.</v>
          </cell>
        </row>
        <row r="14167">
          <cell r="A14167" t="str">
            <v>OTHRYS/N</v>
          </cell>
          <cell r="B14167" t="str">
            <v>Ōthrys –yos m.</v>
          </cell>
        </row>
        <row r="14168">
          <cell r="A14168" t="str">
            <v>OTIOR</v>
          </cell>
          <cell r="B14168" t="str">
            <v>ōtior ōtiārī ōtiātus</v>
          </cell>
        </row>
        <row r="14169">
          <cell r="A14169" t="str">
            <v>OTIOSVS</v>
          </cell>
          <cell r="B14169" t="str">
            <v>ōtiōsus –a –um</v>
          </cell>
        </row>
        <row r="14170">
          <cell r="A14170" t="str">
            <v>OTIVM</v>
          </cell>
          <cell r="B14170" t="str">
            <v>ōtium ōti(ī) n.</v>
          </cell>
        </row>
        <row r="14171">
          <cell r="A14171" t="str">
            <v>OTOMITIS/N</v>
          </cell>
          <cell r="B14171" t="str">
            <v>Otomitis –e</v>
          </cell>
        </row>
        <row r="14172">
          <cell r="A14172" t="str">
            <v>OTRERA/N</v>
          </cell>
        </row>
        <row r="14173">
          <cell r="A14173" t="str">
            <v>OVATIO</v>
          </cell>
        </row>
        <row r="14174">
          <cell r="A14174" t="str">
            <v>OVILE</v>
          </cell>
          <cell r="B14174" t="str">
            <v>ovīle –is n.</v>
          </cell>
        </row>
        <row r="14175">
          <cell r="A14175" t="str">
            <v>OVILLVS</v>
          </cell>
          <cell r="B14175" t="str">
            <v>ovillus –a –um</v>
          </cell>
        </row>
        <row r="14176">
          <cell r="A14176" t="str">
            <v>OVIS</v>
          </cell>
          <cell r="B14176" t="str">
            <v>ovis –is n.</v>
          </cell>
        </row>
        <row r="14177">
          <cell r="A14177" t="str">
            <v>OVO</v>
          </cell>
          <cell r="B14177" t="str">
            <v>ovō ovāre ovāvī ovātus</v>
          </cell>
        </row>
        <row r="14178">
          <cell r="A14178" t="str">
            <v>OVVM</v>
          </cell>
          <cell r="B14178" t="str">
            <v>ōvum –ī n.</v>
          </cell>
        </row>
        <row r="14179">
          <cell r="A14179" t="str">
            <v>OWINE/N1</v>
          </cell>
        </row>
        <row r="14180">
          <cell r="A14180" t="str">
            <v>OXYCOMINVM</v>
          </cell>
          <cell r="B14180" t="str">
            <v>oxycomina –ōrum n.</v>
          </cell>
        </row>
        <row r="14181">
          <cell r="A14181" t="str">
            <v>OXYMELI</v>
          </cell>
        </row>
        <row r="14182">
          <cell r="A14182" t="str">
            <v>P/N</v>
          </cell>
          <cell r="B14182" t="str">
            <v>P.</v>
          </cell>
        </row>
        <row r="14183">
          <cell r="A14183" t="str">
            <v>PABVLATIO</v>
          </cell>
          <cell r="B14183" t="str">
            <v>pābulātiō –ōnis f.</v>
          </cell>
        </row>
        <row r="14184">
          <cell r="A14184" t="str">
            <v>PABVLATOR</v>
          </cell>
          <cell r="B14184" t="str">
            <v>pābulātor –ōris m.</v>
          </cell>
        </row>
        <row r="14185">
          <cell r="A14185" t="str">
            <v>PABVLO</v>
          </cell>
          <cell r="B14185" t="str">
            <v>pābulō pābulāre pābulāvī pābulātus</v>
          </cell>
        </row>
        <row r="14186">
          <cell r="A14186" t="str">
            <v>PABVLOR</v>
          </cell>
          <cell r="B14186" t="str">
            <v>pābulor pābulārī pābulātus</v>
          </cell>
        </row>
        <row r="14187">
          <cell r="A14187" t="str">
            <v>PABVLVM</v>
          </cell>
          <cell r="B14187" t="str">
            <v>pābulum –ī n.</v>
          </cell>
        </row>
        <row r="14188">
          <cell r="A14188" t="str">
            <v>PACATOR</v>
          </cell>
        </row>
        <row r="14189">
          <cell r="A14189" t="str">
            <v>PACATVS</v>
          </cell>
          <cell r="B14189" t="str">
            <v>pācātus –a –um</v>
          </cell>
        </row>
        <row r="14190">
          <cell r="A14190" t="str">
            <v>PACCIVS/N</v>
          </cell>
          <cell r="B14190" t="str">
            <v>Paccius –iī m.</v>
          </cell>
        </row>
        <row r="14191">
          <cell r="A14191" t="str">
            <v>PACHYNVM/N</v>
          </cell>
          <cell r="B14191" t="str">
            <v>Pachynum –ī n.</v>
          </cell>
        </row>
        <row r="14192">
          <cell r="A14192" t="str">
            <v>PACIFER</v>
          </cell>
          <cell r="B14192" t="str">
            <v>pācifer –era –erum</v>
          </cell>
        </row>
        <row r="14193">
          <cell r="A14193" t="str">
            <v>PACIFICO</v>
          </cell>
          <cell r="B14193" t="str">
            <v>pācificō –āre –āvī –ātum</v>
          </cell>
        </row>
        <row r="14194">
          <cell r="A14194" t="str">
            <v>PACILIVS/N</v>
          </cell>
        </row>
        <row r="14195">
          <cell r="A14195" t="str">
            <v>PACISCOR</v>
          </cell>
          <cell r="B14195" t="str">
            <v>pacīscor pacīscī pactus</v>
          </cell>
        </row>
        <row r="14196">
          <cell r="A14196" t="str">
            <v>PACO</v>
          </cell>
          <cell r="B14196" t="str">
            <v>pācō pācāre pācāvī pācātus</v>
          </cell>
        </row>
        <row r="14197">
          <cell r="A14197" t="str">
            <v>PACORVS/N</v>
          </cell>
          <cell r="B14197" t="str">
            <v>Pacorus –ī m.</v>
          </cell>
        </row>
        <row r="14198">
          <cell r="A14198" t="str">
            <v>PACTA</v>
          </cell>
          <cell r="B14198" t="str">
            <v>pacta –ae f.</v>
          </cell>
        </row>
        <row r="14199">
          <cell r="A14199" t="str">
            <v>PACTIO</v>
          </cell>
          <cell r="B14199" t="str">
            <v>pactiō –ōnis f.</v>
          </cell>
        </row>
        <row r="14200">
          <cell r="A14200" t="str">
            <v>PACTOLVS/N</v>
          </cell>
          <cell r="B14200" t="str">
            <v>Pactōlus –ī m.</v>
          </cell>
        </row>
        <row r="14201">
          <cell r="A14201" t="str">
            <v>PACTVM</v>
          </cell>
          <cell r="B14201" t="str">
            <v>pactum pactī n.</v>
          </cell>
        </row>
        <row r="14202">
          <cell r="A14202" t="str">
            <v>PACTVS/1</v>
          </cell>
        </row>
        <row r="14203">
          <cell r="A14203" t="str">
            <v>PACTVS/2</v>
          </cell>
          <cell r="B14203" t="str">
            <v>pactus –a –um</v>
          </cell>
        </row>
        <row r="14204">
          <cell r="A14204" t="str">
            <v>PADDA/N1</v>
          </cell>
        </row>
        <row r="14205">
          <cell r="A14205" t="str">
            <v>PADVA/N</v>
          </cell>
          <cell r="B14205" t="str">
            <v>Padua –ae f.</v>
          </cell>
        </row>
        <row r="14206">
          <cell r="A14206" t="str">
            <v>PADVS/N</v>
          </cell>
          <cell r="B14206" t="str">
            <v>Padus –ī m.</v>
          </cell>
        </row>
        <row r="14207">
          <cell r="A14207" t="str">
            <v>PADVSA/N</v>
          </cell>
          <cell r="B14207" t="str">
            <v>Padūsa –ae f.</v>
          </cell>
        </row>
        <row r="14208">
          <cell r="A14208" t="str">
            <v>PAEAN</v>
          </cell>
          <cell r="B14208" t="str">
            <v>Paeān –ānis m. (acc. paeāna and –em)</v>
          </cell>
        </row>
        <row r="14209">
          <cell r="A14209" t="str">
            <v>PAEDAGOGIVM</v>
          </cell>
        </row>
        <row r="14210">
          <cell r="A14210" t="str">
            <v>PAEDAGOGVS</v>
          </cell>
          <cell r="B14210" t="str">
            <v>paedagōgus –ī m.</v>
          </cell>
        </row>
        <row r="14211">
          <cell r="A14211" t="str">
            <v>PAEDICO/1</v>
          </cell>
        </row>
        <row r="14212">
          <cell r="A14212" t="str">
            <v>PAEDICO/2</v>
          </cell>
          <cell r="B14212" t="str">
            <v>pēdīcō –āre –āvī –ātum</v>
          </cell>
        </row>
        <row r="14213">
          <cell r="A14213" t="str">
            <v>PAEDOR</v>
          </cell>
          <cell r="B14213" t="str">
            <v>paedor –ōris m.</v>
          </cell>
        </row>
        <row r="14214">
          <cell r="A14214" t="str">
            <v>PAEGNIARIVS</v>
          </cell>
          <cell r="B14214" t="str">
            <v>paegniārius –a –um</v>
          </cell>
        </row>
        <row r="14215">
          <cell r="A14215" t="str">
            <v>PAENE</v>
          </cell>
          <cell r="B14215" t="str">
            <v>paene</v>
          </cell>
        </row>
        <row r="14216">
          <cell r="A14216" t="str">
            <v>PAENITENTIA</v>
          </cell>
          <cell r="B14216" t="str">
            <v>paenitentia –ae f.</v>
          </cell>
        </row>
        <row r="14217">
          <cell r="A14217" t="str">
            <v>PAENITEO</v>
          </cell>
          <cell r="B14217" t="str">
            <v>paenitet paenitēre paenituit</v>
          </cell>
        </row>
        <row r="14218">
          <cell r="A14218" t="str">
            <v>PAENVLA</v>
          </cell>
          <cell r="B14218" t="str">
            <v>paenula –ae f.</v>
          </cell>
        </row>
        <row r="14219">
          <cell r="A14219" t="str">
            <v>PAENVLATVS</v>
          </cell>
        </row>
        <row r="14220">
          <cell r="A14220" t="str">
            <v>PAEONIVS/A</v>
          </cell>
          <cell r="B14220" t="str">
            <v>Paeonius –a –um</v>
          </cell>
        </row>
        <row r="14221">
          <cell r="A14221" t="str">
            <v>PAESTVM</v>
          </cell>
          <cell r="B14221" t="str">
            <v>Paestum –ī n.</v>
          </cell>
        </row>
        <row r="14222">
          <cell r="A14222" t="str">
            <v>PAESTVM/N</v>
          </cell>
          <cell r="B14222" t="str">
            <v>Paestum –ī n.</v>
          </cell>
        </row>
        <row r="14223">
          <cell r="A14223" t="str">
            <v>PAETVS</v>
          </cell>
          <cell r="B14223" t="str">
            <v xml:space="preserve">paetus –a –um </v>
          </cell>
        </row>
        <row r="14224">
          <cell r="A14224" t="str">
            <v>PAETVS/N</v>
          </cell>
          <cell r="B14224" t="str">
            <v xml:space="preserve">paetus –a –um </v>
          </cell>
        </row>
        <row r="14225">
          <cell r="A14225" t="str">
            <v>PAGANVS</v>
          </cell>
          <cell r="B14225" t="str">
            <v>pāgānus –a –um</v>
          </cell>
        </row>
        <row r="14226">
          <cell r="A14226" t="str">
            <v>PAGANVS/1</v>
          </cell>
        </row>
        <row r="14227">
          <cell r="A14227" t="str">
            <v>PAGANVS/2</v>
          </cell>
        </row>
        <row r="14228">
          <cell r="A14228" t="str">
            <v>PAGASVS/N</v>
          </cell>
          <cell r="B14228" t="str">
            <v>Pagasus –ī m.</v>
          </cell>
        </row>
        <row r="14229">
          <cell r="A14229" t="str">
            <v>PAGINA</v>
          </cell>
          <cell r="B14229" t="str">
            <v>pāgina –ae f.</v>
          </cell>
        </row>
        <row r="14230">
          <cell r="A14230" t="str">
            <v>PAGVS</v>
          </cell>
          <cell r="B14230" t="str">
            <v>pāgus –ī m.</v>
          </cell>
        </row>
        <row r="14231">
          <cell r="A14231" t="str">
            <v>PALA</v>
          </cell>
        </row>
        <row r="14232">
          <cell r="A14232" t="str">
            <v>PALAEMON/N</v>
          </cell>
          <cell r="B14232" t="str">
            <v>Palaemōn –onis m.</v>
          </cell>
        </row>
        <row r="14233">
          <cell r="A14233" t="str">
            <v>PALAESTRA</v>
          </cell>
          <cell r="B14233" t="str">
            <v>palaestra –ae f.</v>
          </cell>
        </row>
        <row r="14234">
          <cell r="A14234" t="str">
            <v>PALAESTRICVS</v>
          </cell>
        </row>
        <row r="14235">
          <cell r="A14235" t="str">
            <v>PALAESTRITA</v>
          </cell>
          <cell r="B14235" t="str">
            <v>palaestrīta –ae m._x000D_</v>
          </cell>
        </row>
        <row r="14236">
          <cell r="A14236" t="str">
            <v>PALAM/1</v>
          </cell>
          <cell r="B14236" t="str">
            <v>palam</v>
          </cell>
        </row>
        <row r="14237">
          <cell r="A14237" t="str">
            <v>PALAMEDES/N</v>
          </cell>
          <cell r="B14237" t="str">
            <v>Palamēdēs –is m.</v>
          </cell>
        </row>
        <row r="14238">
          <cell r="A14238" t="str">
            <v>PALATINVS/A</v>
          </cell>
          <cell r="B14238" t="str">
            <v>Palātīnus –a –um</v>
          </cell>
        </row>
        <row r="14239">
          <cell r="A14239" t="str">
            <v>PALATINVS/N</v>
          </cell>
        </row>
        <row r="14240">
          <cell r="A14240" t="str">
            <v>PALATIO</v>
          </cell>
        </row>
        <row r="14241">
          <cell r="A14241" t="str">
            <v>PALATIVM</v>
          </cell>
          <cell r="B14241" t="str">
            <v>palātium– ī n.</v>
          </cell>
        </row>
        <row r="14242">
          <cell r="A14242" t="str">
            <v>PALATIVM/N</v>
          </cell>
          <cell r="B14242" t="str">
            <v>Palātium –ī n.</v>
          </cell>
        </row>
        <row r="14243">
          <cell r="A14243" t="str">
            <v>PALATVM</v>
          </cell>
          <cell r="B14243" t="str">
            <v>palātum –ī n.</v>
          </cell>
        </row>
        <row r="14244">
          <cell r="A14244" t="str">
            <v>PALEA</v>
          </cell>
          <cell r="B14244" t="str">
            <v>palea –ae f.</v>
          </cell>
        </row>
        <row r="14245">
          <cell r="A14245" t="str">
            <v>PALEAR</v>
          </cell>
          <cell r="B14245" t="str">
            <v>palear –āris n.</v>
          </cell>
        </row>
        <row r="14246">
          <cell r="A14246" t="str">
            <v>PALES/N</v>
          </cell>
          <cell r="B14246" t="str">
            <v>Palēs –is f.</v>
          </cell>
        </row>
        <row r="14247">
          <cell r="A14247" t="str">
            <v>PALICANVS/N</v>
          </cell>
        </row>
        <row r="14248">
          <cell r="A14248" t="str">
            <v>PALICVS/N</v>
          </cell>
          <cell r="B14248" t="str">
            <v>Palīcī –ōrum m.</v>
          </cell>
        </row>
        <row r="14249">
          <cell r="A14249" t="str">
            <v>PALIMPSESTVS</v>
          </cell>
          <cell r="B14249" t="str">
            <v>palimpsēstus palimpsēstī m.</v>
          </cell>
        </row>
        <row r="14250">
          <cell r="A14250" t="str">
            <v>PALINVRVS/N</v>
          </cell>
          <cell r="B14250" t="str">
            <v>Palinūrus –ī m.</v>
          </cell>
        </row>
        <row r="14251">
          <cell r="A14251" t="str">
            <v>PALIVRVS</v>
          </cell>
          <cell r="B14251" t="str">
            <v>paliūrus –ī m.</v>
          </cell>
        </row>
        <row r="14252">
          <cell r="A14252" t="str">
            <v>PALLA</v>
          </cell>
          <cell r="B14252" t="str">
            <v>palla –ae f.</v>
          </cell>
        </row>
        <row r="14253">
          <cell r="A14253" t="str">
            <v>PALLA/N</v>
          </cell>
          <cell r="B14253" t="str">
            <v>Palla –ae m.</v>
          </cell>
        </row>
        <row r="14254">
          <cell r="A14254" t="str">
            <v>PALLADIVM</v>
          </cell>
          <cell r="B14254" t="str">
            <v>Palladium –ī n.</v>
          </cell>
        </row>
        <row r="14255">
          <cell r="A14255" t="str">
            <v>PALLADIVM/N</v>
          </cell>
          <cell r="B14255" t="str">
            <v>Palladius –a –um</v>
          </cell>
        </row>
        <row r="14256">
          <cell r="A14256" t="str">
            <v>PALLADIVS/A</v>
          </cell>
          <cell r="B14256" t="str">
            <v>Palladius –a –um</v>
          </cell>
        </row>
        <row r="14257">
          <cell r="A14257" t="str">
            <v>PALLANTEVM/N</v>
          </cell>
          <cell r="B14257" t="str">
            <v>Pallantēum –ī n.</v>
          </cell>
        </row>
        <row r="14258">
          <cell r="A14258" t="str">
            <v>PALLANTEVS/A</v>
          </cell>
          <cell r="B14258" t="str">
            <v>Pallantēus –a –um</v>
          </cell>
        </row>
        <row r="14259">
          <cell r="A14259" t="str">
            <v>PALLANTIVM/N</v>
          </cell>
        </row>
        <row r="14260">
          <cell r="A14260" t="str">
            <v>PALLAS</v>
          </cell>
        </row>
        <row r="14261">
          <cell r="A14261" t="str">
            <v>PALLAS/N</v>
          </cell>
          <cell r="B14261" t="str">
            <v>Pallas –adis f.</v>
          </cell>
        </row>
        <row r="14262">
          <cell r="A14262" t="str">
            <v>PALLAS/O</v>
          </cell>
          <cell r="B14262" t="str">
            <v>Pallās –antis m.</v>
          </cell>
        </row>
        <row r="14263">
          <cell r="A14263" t="str">
            <v>PALLENE/N</v>
          </cell>
          <cell r="B14263" t="str">
            <v>Pallēnē –ēs f.</v>
          </cell>
        </row>
        <row r="14264">
          <cell r="A14264" t="str">
            <v>PALLEO</v>
          </cell>
          <cell r="B14264" t="str">
            <v>palleō –ēre –uī</v>
          </cell>
        </row>
        <row r="14265">
          <cell r="A14265" t="str">
            <v>PALLESCO</v>
          </cell>
          <cell r="B14265" t="str">
            <v>pallēscō –ere palluī –us</v>
          </cell>
        </row>
        <row r="14266">
          <cell r="A14266" t="str">
            <v>PALLIATVS</v>
          </cell>
        </row>
        <row r="14267">
          <cell r="A14267" t="str">
            <v>PALLIDVLVS</v>
          </cell>
          <cell r="B14267" t="str">
            <v>pallidulus –a –um</v>
          </cell>
        </row>
        <row r="14268">
          <cell r="A14268" t="str">
            <v>PALLIDVS</v>
          </cell>
          <cell r="B14268" t="str">
            <v>pallidus –a –um</v>
          </cell>
        </row>
        <row r="14269">
          <cell r="A14269" t="str">
            <v>PALLIOLVM</v>
          </cell>
        </row>
        <row r="14270">
          <cell r="A14270" t="str">
            <v>PALLIVM</v>
          </cell>
          <cell r="B14270" t="str">
            <v>pallium palli(ī) n.</v>
          </cell>
        </row>
        <row r="14271">
          <cell r="A14271" t="str">
            <v>PALLO</v>
          </cell>
          <cell r="B14271" t="str">
            <v>pallō –āre</v>
          </cell>
        </row>
        <row r="14272">
          <cell r="A14272" t="str">
            <v>PALLOR</v>
          </cell>
          <cell r="B14272" t="str">
            <v>pallor –ōris m.</v>
          </cell>
        </row>
        <row r="14273">
          <cell r="A14273" t="str">
            <v>PALLOR/N</v>
          </cell>
        </row>
        <row r="14274">
          <cell r="A14274" t="str">
            <v>PALLVM</v>
          </cell>
          <cell r="B14274" t="str">
            <v>pallum –ī m.</v>
          </cell>
        </row>
        <row r="14275">
          <cell r="A14275" t="str">
            <v>PALMA</v>
          </cell>
          <cell r="B14275" t="str">
            <v>palma palmae f.</v>
          </cell>
        </row>
        <row r="14276">
          <cell r="A14276" t="str">
            <v>PALMES</v>
          </cell>
          <cell r="B14276" t="str">
            <v>palmes –itis m.</v>
          </cell>
        </row>
        <row r="14277">
          <cell r="A14277" t="str">
            <v>PALMETVM</v>
          </cell>
        </row>
        <row r="14278">
          <cell r="A14278" t="str">
            <v>PALMEVS</v>
          </cell>
        </row>
        <row r="14279">
          <cell r="A14279" t="str">
            <v>PALMIFER</v>
          </cell>
        </row>
        <row r="14280">
          <cell r="A14280" t="str">
            <v>PALMO</v>
          </cell>
          <cell r="B14280" t="str">
            <v>palmō palmāre</v>
          </cell>
        </row>
        <row r="14281">
          <cell r="A14281" t="str">
            <v>PALMOSVS</v>
          </cell>
          <cell r="B14281" t="str">
            <v>palmōsus –a –um</v>
          </cell>
        </row>
        <row r="14282">
          <cell r="A14282" t="str">
            <v>PALMVLA</v>
          </cell>
          <cell r="B14282" t="str">
            <v>palmula –ae f.</v>
          </cell>
        </row>
        <row r="14283">
          <cell r="A14283" t="str">
            <v>PALMVS</v>
          </cell>
        </row>
        <row r="14284">
          <cell r="A14284" t="str">
            <v>PALMVS/N</v>
          </cell>
          <cell r="B14284" t="str">
            <v>Palmus –ī m.</v>
          </cell>
        </row>
        <row r="14285">
          <cell r="A14285" t="str">
            <v>PALOR</v>
          </cell>
          <cell r="B14285" t="str">
            <v>pālor –ātus sum</v>
          </cell>
        </row>
        <row r="14286">
          <cell r="A14286" t="str">
            <v>PALPABILIS</v>
          </cell>
          <cell r="B14286" t="str">
            <v>palpābilis –e</v>
          </cell>
        </row>
        <row r="14287">
          <cell r="A14287" t="str">
            <v>PALPEBRAE</v>
          </cell>
        </row>
        <row r="14288">
          <cell r="A14288" t="str">
            <v>PALPITATIO</v>
          </cell>
        </row>
        <row r="14289">
          <cell r="A14289" t="str">
            <v>PALPITO</v>
          </cell>
          <cell r="B14289" t="str">
            <v>palpitō palpitāre</v>
          </cell>
        </row>
        <row r="14290">
          <cell r="A14290" t="str">
            <v>PALPO/1</v>
          </cell>
        </row>
        <row r="14291">
          <cell r="A14291" t="str">
            <v>PALPO/2</v>
          </cell>
        </row>
        <row r="14292">
          <cell r="A14292" t="str">
            <v>PALPOR</v>
          </cell>
        </row>
        <row r="14293">
          <cell r="A14293" t="str">
            <v>PALPVM</v>
          </cell>
        </row>
        <row r="14294">
          <cell r="A14294" t="str">
            <v>PALVDAMENTVM</v>
          </cell>
          <cell r="B14294" t="str">
            <v xml:space="preserve">palūdāmentum–ī n. </v>
          </cell>
        </row>
        <row r="14295">
          <cell r="A14295" t="str">
            <v>PALVDATVS</v>
          </cell>
        </row>
        <row r="14296">
          <cell r="A14296" t="str">
            <v>PALVMBES</v>
          </cell>
          <cell r="B14296" t="str">
            <v>palumbis –is m.</v>
          </cell>
        </row>
        <row r="14297">
          <cell r="A14297" t="str">
            <v>PALVMBVS</v>
          </cell>
          <cell r="B14297" t="str">
            <v>palumbus –ī m.</v>
          </cell>
        </row>
        <row r="14298">
          <cell r="A14298" t="str">
            <v>PALVS/1</v>
          </cell>
          <cell r="B14298" t="str">
            <v>pālus –ī m.</v>
          </cell>
        </row>
        <row r="14299">
          <cell r="A14299" t="str">
            <v>PALVS/2</v>
          </cell>
          <cell r="B14299" t="str">
            <v>palūs –ūdis f.</v>
          </cell>
        </row>
        <row r="14300">
          <cell r="A14300" t="str">
            <v>PALVSTER</v>
          </cell>
          <cell r="B14300" t="str">
            <v>palūster –tris –tre</v>
          </cell>
        </row>
        <row r="14301">
          <cell r="A14301" t="str">
            <v>PAMPHAGVS/N</v>
          </cell>
          <cell r="B14301" t="str">
            <v>Pamphagus –ī m.</v>
          </cell>
        </row>
        <row r="14302">
          <cell r="A14302" t="str">
            <v>PAMPHILVS/N</v>
          </cell>
          <cell r="B14302" t="str">
            <v>Pamphilus Pamphilī m.</v>
          </cell>
        </row>
        <row r="14303">
          <cell r="A14303" t="str">
            <v>PAMPHYLIA/N</v>
          </cell>
          <cell r="B14303" t="str">
            <v>Pamphȳlia –ae f.</v>
          </cell>
        </row>
        <row r="14304">
          <cell r="A14304" t="str">
            <v>PAMPHYLIVS/N</v>
          </cell>
          <cell r="B14304" t="str">
            <v>Pamphȳlius –a –um</v>
          </cell>
        </row>
        <row r="14305">
          <cell r="A14305" t="str">
            <v>PAMPINEVS</v>
          </cell>
          <cell r="B14305" t="str">
            <v>pampineus –a –um</v>
          </cell>
        </row>
        <row r="14306">
          <cell r="A14306" t="str">
            <v>PAMPINO</v>
          </cell>
        </row>
        <row r="14307">
          <cell r="A14307" t="str">
            <v>PAMPINVS</v>
          </cell>
          <cell r="B14307" t="str">
            <v>pampinus –ī m./f.</v>
          </cell>
        </row>
        <row r="14308">
          <cell r="A14308" t="str">
            <v>PAN/N</v>
          </cell>
          <cell r="B14308" t="str">
            <v>Pān Pānos (acc. Pāna) m.</v>
          </cell>
        </row>
        <row r="14309">
          <cell r="A14309" t="str">
            <v>PANACEA</v>
          </cell>
          <cell r="B14309" t="str">
            <v>panacēa –ae f.</v>
          </cell>
        </row>
        <row r="14310">
          <cell r="A14310" t="str">
            <v>PANARIVM</v>
          </cell>
          <cell r="B14310" t="str">
            <v>pānārium ( –i)ī n.</v>
          </cell>
        </row>
        <row r="14311">
          <cell r="A14311" t="str">
            <v>PANAX</v>
          </cell>
        </row>
        <row r="14312">
          <cell r="A14312" t="str">
            <v>PANCHAEVS/A</v>
          </cell>
          <cell r="B14312" t="str">
            <v>Panchaeus –a –um</v>
          </cell>
        </row>
        <row r="14313">
          <cell r="A14313" t="str">
            <v>PANCHAIA/N</v>
          </cell>
          <cell r="B14313" t="str">
            <v>Panchāia –ae f.</v>
          </cell>
        </row>
        <row r="14314">
          <cell r="A14314" t="str">
            <v>PANCHRESTVS</v>
          </cell>
        </row>
        <row r="14315">
          <cell r="A14315" t="str">
            <v>PANCRATION</v>
          </cell>
        </row>
        <row r="14316">
          <cell r="A14316" t="str">
            <v>PANDARVS/N</v>
          </cell>
          <cell r="B14316" t="str">
            <v>Pandarus –ī m.</v>
          </cell>
        </row>
        <row r="14317">
          <cell r="A14317" t="str">
            <v>PANDATERIA/N</v>
          </cell>
          <cell r="B14317" t="str">
            <v>Pandatēria –ae f.</v>
          </cell>
        </row>
        <row r="14318">
          <cell r="A14318" t="str">
            <v>PANDATIO</v>
          </cell>
        </row>
        <row r="14319">
          <cell r="A14319" t="str">
            <v>PANDION/N</v>
          </cell>
          <cell r="B14319" t="str">
            <v>Pandīōn –onis m.</v>
          </cell>
        </row>
        <row r="14320">
          <cell r="A14320" t="str">
            <v>PANDO/1</v>
          </cell>
        </row>
        <row r="14321">
          <cell r="A14321" t="str">
            <v>PANDO/2</v>
          </cell>
          <cell r="B14321" t="str">
            <v>pandō pandere pandī passus</v>
          </cell>
        </row>
        <row r="14322">
          <cell r="A14322" t="str">
            <v>PANDORA/N</v>
          </cell>
          <cell r="B14322" t="str">
            <v>Pandōra –ae f.</v>
          </cell>
        </row>
        <row r="14323">
          <cell r="A14323" t="str">
            <v>PANDVS</v>
          </cell>
          <cell r="B14323" t="str">
            <v>pandus –a –um</v>
          </cell>
        </row>
        <row r="14324">
          <cell r="A14324" t="str">
            <v>PANGAEA/N</v>
          </cell>
          <cell r="B14324" t="str">
            <v>Pangaea –ōrum n.</v>
          </cell>
        </row>
        <row r="14325">
          <cell r="A14325" t="str">
            <v>PANGO</v>
          </cell>
          <cell r="B14325" t="str">
            <v>pangō pangere pepigī pactum</v>
          </cell>
        </row>
        <row r="14326">
          <cell r="A14326" t="str">
            <v>PANHORMITANVS/N</v>
          </cell>
        </row>
        <row r="14327">
          <cell r="A14327" t="str">
            <v>PANHORMVS/N</v>
          </cell>
        </row>
        <row r="14328">
          <cell r="A14328" t="str">
            <v>PANICVM</v>
          </cell>
        </row>
        <row r="14329">
          <cell r="A14329" t="str">
            <v>PANIS</v>
          </cell>
          <cell r="B14329" t="str">
            <v>pānis pānis m.</v>
          </cell>
        </row>
        <row r="14330">
          <cell r="A14330" t="str">
            <v>PANNICVLVS</v>
          </cell>
        </row>
        <row r="14331">
          <cell r="A14331" t="str">
            <v>PANNONIA/N</v>
          </cell>
          <cell r="B14331" t="str">
            <v>Pannonia –ae f.</v>
          </cell>
        </row>
        <row r="14332">
          <cell r="A14332" t="str">
            <v>PANNONII/N</v>
          </cell>
          <cell r="B14332" t="str">
            <v>Pannoniī –iōrum m.</v>
          </cell>
        </row>
        <row r="14333">
          <cell r="A14333" t="str">
            <v>PANNOSVS</v>
          </cell>
        </row>
        <row r="14334">
          <cell r="A14334" t="str">
            <v>PANNVCIVS</v>
          </cell>
          <cell r="B14334" t="str">
            <v>pannūcius –a –um</v>
          </cell>
        </row>
        <row r="14335">
          <cell r="A14335" t="str">
            <v>PANNVS</v>
          </cell>
          <cell r="B14335" t="str">
            <v>pannus –ī m.</v>
          </cell>
        </row>
        <row r="14336">
          <cell r="A14336" t="str">
            <v>PANNYCHIS/N</v>
          </cell>
          <cell r="B14336" t="str">
            <v>Pannychis –is f.</v>
          </cell>
        </row>
        <row r="14337">
          <cell r="A14337" t="str">
            <v>PANOPE/N</v>
          </cell>
          <cell r="B14337" t="str">
            <v>Panopē –ēs f.</v>
          </cell>
        </row>
        <row r="14338">
          <cell r="A14338" t="str">
            <v>PANOPEA/N</v>
          </cell>
          <cell r="B14338" t="str">
            <v>Panopēa –ae f.</v>
          </cell>
        </row>
        <row r="14339">
          <cell r="A14339" t="str">
            <v>PANOPES/N</v>
          </cell>
          <cell r="B14339" t="str">
            <v>Panopēs –is m.</v>
          </cell>
        </row>
        <row r="14340">
          <cell r="A14340" t="str">
            <v>PANSA/N</v>
          </cell>
          <cell r="B14340" t="str">
            <v>Pansa –ae m.</v>
          </cell>
        </row>
        <row r="14341">
          <cell r="A14341" t="str">
            <v>PANSAES/N</v>
          </cell>
          <cell r="B14341" t="str">
            <v>Pa(n)saes –is f.</v>
          </cell>
        </row>
        <row r="14342">
          <cell r="A14342" t="str">
            <v>PANTAGIAS/N</v>
          </cell>
          <cell r="B14342" t="str">
            <v>Pantagiās –ae m.</v>
          </cell>
        </row>
        <row r="14343">
          <cell r="A14343" t="str">
            <v>PANTHERA/1</v>
          </cell>
          <cell r="B14343" t="str">
            <v>panthēra –ae f.</v>
          </cell>
        </row>
        <row r="14344">
          <cell r="A14344" t="str">
            <v>PANTHVS/N</v>
          </cell>
          <cell r="B14344" t="str">
            <v>Panthūs (Panthous) –ī m.</v>
          </cell>
        </row>
        <row r="14345">
          <cell r="A14345" t="str">
            <v>PANTILIVS/N</v>
          </cell>
          <cell r="B14345" t="str">
            <v>Pantīlius –(i)ī m.</v>
          </cell>
        </row>
        <row r="14346">
          <cell r="A14346" t="str">
            <v>PANTOLABVS/N</v>
          </cell>
          <cell r="B14346" t="str">
            <v>Pantolabus –ī m.</v>
          </cell>
        </row>
        <row r="14347">
          <cell r="A14347" t="str">
            <v>PANTOMIMA</v>
          </cell>
        </row>
        <row r="14348">
          <cell r="A14348" t="str">
            <v>PANTOMIMICVS</v>
          </cell>
        </row>
        <row r="14349">
          <cell r="A14349" t="str">
            <v>PANTOMIMVS</v>
          </cell>
          <cell r="B14349" t="str">
            <v xml:space="preserve">pantomīmus –ī m. </v>
          </cell>
        </row>
        <row r="14350">
          <cell r="A14350" t="str">
            <v>PANVS</v>
          </cell>
        </row>
        <row r="14351">
          <cell r="A14351" t="str">
            <v>PAPA</v>
          </cell>
          <cell r="B14351" t="str">
            <v>pāpa –ae or –ātis m.</v>
          </cell>
        </row>
        <row r="14352">
          <cell r="A14352" t="str">
            <v>PAPAE</v>
          </cell>
          <cell r="B14352" t="str">
            <v>babae or papae</v>
          </cell>
        </row>
        <row r="14353">
          <cell r="A14353" t="str">
            <v>PAPAS</v>
          </cell>
        </row>
        <row r="14354">
          <cell r="A14354" t="str">
            <v>PAPAVER</v>
          </cell>
          <cell r="B14354" t="str">
            <v>papāver –eris n.</v>
          </cell>
        </row>
        <row r="14355">
          <cell r="A14355" t="str">
            <v>PAPHIVS/A</v>
          </cell>
          <cell r="B14355" t="str">
            <v>Paphius –a –um</v>
          </cell>
        </row>
        <row r="14356">
          <cell r="A14356" t="str">
            <v>PAPHLAGONIA/N</v>
          </cell>
        </row>
        <row r="14357">
          <cell r="A14357" t="str">
            <v>PAPHVS/N</v>
          </cell>
          <cell r="B14357" t="str">
            <v>Paphos (–us) –ī f.</v>
          </cell>
        </row>
        <row r="14358">
          <cell r="A14358" t="str">
            <v>PAPILLA</v>
          </cell>
          <cell r="B14358" t="str">
            <v>papilla –ae f.</v>
          </cell>
        </row>
        <row r="14359">
          <cell r="A14359" t="str">
            <v>PAPINIVS/N</v>
          </cell>
        </row>
        <row r="14360">
          <cell r="A14360" t="str">
            <v>PAPIRIVS/N</v>
          </cell>
          <cell r="B14360" t="str">
            <v>Papīrius –ī m.</v>
          </cell>
        </row>
        <row r="14361">
          <cell r="A14361" t="str">
            <v>PAPPO</v>
          </cell>
        </row>
        <row r="14362">
          <cell r="A14362" t="str">
            <v>PAPPVS</v>
          </cell>
        </row>
        <row r="14363">
          <cell r="A14363" t="str">
            <v>PAPVLA</v>
          </cell>
          <cell r="B14363" t="str">
            <v>papula –ae f.</v>
          </cell>
        </row>
        <row r="14364">
          <cell r="A14364" t="str">
            <v>PAPYRVS</v>
          </cell>
          <cell r="B14364" t="str">
            <v>papȳrus –ī f.</v>
          </cell>
        </row>
        <row r="14365">
          <cell r="A14365" t="str">
            <v>PAR/1</v>
          </cell>
          <cell r="B14365" t="str">
            <v>pār paris n.</v>
          </cell>
        </row>
        <row r="14366">
          <cell r="A14366" t="str">
            <v>PAR/2</v>
          </cell>
          <cell r="B14366" t="str">
            <v>pār paris</v>
          </cell>
        </row>
        <row r="14367">
          <cell r="A14367" t="str">
            <v>PARABILIS</v>
          </cell>
          <cell r="B14367" t="str">
            <v>parābilis –e</v>
          </cell>
        </row>
        <row r="14368">
          <cell r="A14368" t="str">
            <v>PARABOLA</v>
          </cell>
        </row>
        <row r="14369">
          <cell r="A14369" t="str">
            <v>PARADISVS</v>
          </cell>
          <cell r="B14369" t="str">
            <v>paradīsus –ī m.</v>
          </cell>
        </row>
        <row r="14370">
          <cell r="A14370" t="str">
            <v>PARADOXVM</v>
          </cell>
        </row>
        <row r="14371">
          <cell r="A14371" t="str">
            <v>PARADROMIS</v>
          </cell>
        </row>
        <row r="14372">
          <cell r="A14372" t="str">
            <v>PARAENETICOS</v>
          </cell>
        </row>
        <row r="14373">
          <cell r="A14373" t="str">
            <v>PARAETONIVM/N</v>
          </cell>
          <cell r="B14373" t="str">
            <v>Paraetonium –ī n.</v>
          </cell>
        </row>
        <row r="14374">
          <cell r="A14374" t="str">
            <v>PARALVS/N</v>
          </cell>
        </row>
        <row r="14375">
          <cell r="A14375" t="str">
            <v>PARALYSIS</v>
          </cell>
        </row>
        <row r="14376">
          <cell r="A14376" t="str">
            <v>PARALYTICVS</v>
          </cell>
        </row>
        <row r="14377">
          <cell r="A14377" t="str">
            <v>PARAMESE</v>
          </cell>
        </row>
        <row r="14378">
          <cell r="A14378" t="str">
            <v>PARANETE</v>
          </cell>
        </row>
        <row r="14379">
          <cell r="A14379" t="str">
            <v>PARAPEGMA</v>
          </cell>
        </row>
        <row r="14380">
          <cell r="A14380" t="str">
            <v>PARARIVS</v>
          </cell>
        </row>
        <row r="14381">
          <cell r="A14381" t="str">
            <v>PARASITA</v>
          </cell>
          <cell r="B14381" t="str">
            <v>parasīta –ae f.</v>
          </cell>
        </row>
        <row r="14382">
          <cell r="A14382" t="str">
            <v>PARASITVS</v>
          </cell>
        </row>
        <row r="14383">
          <cell r="A14383" t="str">
            <v>PARASTAS</v>
          </cell>
        </row>
        <row r="14384">
          <cell r="A14384" t="str">
            <v>PARASTATA</v>
          </cell>
        </row>
        <row r="14385">
          <cell r="A14385" t="str">
            <v>PARASTATICA</v>
          </cell>
        </row>
        <row r="14386">
          <cell r="A14386" t="str">
            <v>PARATA</v>
          </cell>
        </row>
        <row r="14387">
          <cell r="A14387" t="str">
            <v>PARATIO</v>
          </cell>
        </row>
        <row r="14388">
          <cell r="A14388" t="str">
            <v>PARATIOR</v>
          </cell>
          <cell r="B14388" t="str">
            <v>parātior –is</v>
          </cell>
        </row>
        <row r="14389">
          <cell r="A14389" t="str">
            <v>PARATVS/1</v>
          </cell>
          <cell r="B14389" t="str">
            <v>parātus –ūs m.</v>
          </cell>
        </row>
        <row r="14390">
          <cell r="A14390" t="str">
            <v>PARATVS/2</v>
          </cell>
          <cell r="B14390" t="str">
            <v>parātus –a –um</v>
          </cell>
        </row>
        <row r="14391">
          <cell r="A14391" t="str">
            <v>PARCA/N</v>
          </cell>
          <cell r="B14391" t="str">
            <v>Parca –ae f.</v>
          </cell>
        </row>
        <row r="14392">
          <cell r="A14392" t="str">
            <v>PARCENS</v>
          </cell>
        </row>
        <row r="14393">
          <cell r="A14393" t="str">
            <v>PARCITAS</v>
          </cell>
        </row>
        <row r="14394">
          <cell r="A14394" t="str">
            <v>PARCO</v>
          </cell>
          <cell r="B14394" t="str">
            <v>parcō parcere pepercī parsus</v>
          </cell>
        </row>
        <row r="14395">
          <cell r="A14395" t="str">
            <v>PARCVS</v>
          </cell>
          <cell r="B14395" t="str">
            <v>parcus –a –um</v>
          </cell>
        </row>
        <row r="14396">
          <cell r="A14396" t="str">
            <v>PARDALIS</v>
          </cell>
        </row>
        <row r="14397">
          <cell r="A14397" t="str">
            <v>PARDVS</v>
          </cell>
        </row>
        <row r="14398">
          <cell r="A14398" t="str">
            <v>PARENS/1</v>
          </cell>
          <cell r="B14398" t="str">
            <v>parēns parentis m. or f.</v>
          </cell>
        </row>
        <row r="14399">
          <cell r="A14399" t="str">
            <v>PARENS/2</v>
          </cell>
        </row>
        <row r="14400">
          <cell r="A14400" t="str">
            <v>PARENTALIS</v>
          </cell>
          <cell r="B14400" t="str">
            <v>parentālia –ium n.</v>
          </cell>
        </row>
        <row r="14401">
          <cell r="A14401" t="str">
            <v>PARENTES</v>
          </cell>
        </row>
        <row r="14402">
          <cell r="A14402" t="str">
            <v>PARENTINVS/A</v>
          </cell>
          <cell r="B14402" t="str">
            <v>Parentīnus –a –um</v>
          </cell>
        </row>
        <row r="14403">
          <cell r="A14403" t="str">
            <v>PARENTO</v>
          </cell>
          <cell r="B14403" t="str">
            <v>parentō parentāre parentāvī parentātus</v>
          </cell>
        </row>
        <row r="14404">
          <cell r="A14404" t="str">
            <v>PAREO</v>
          </cell>
          <cell r="B14404" t="str">
            <v>pāreō pārēre pāruī pāritūrus</v>
          </cell>
        </row>
        <row r="14405">
          <cell r="A14405" t="str">
            <v>PARERGON</v>
          </cell>
        </row>
        <row r="14406">
          <cell r="A14406" t="str">
            <v>PARGO</v>
          </cell>
        </row>
        <row r="14407">
          <cell r="A14407" t="str">
            <v>PARHYPATE</v>
          </cell>
        </row>
        <row r="14408">
          <cell r="A14408" t="str">
            <v>PARIES</v>
          </cell>
          <cell r="B14408" t="str">
            <v>pariēs parietis m.</v>
          </cell>
        </row>
        <row r="14409">
          <cell r="A14409" t="str">
            <v>PARILIA/N</v>
          </cell>
          <cell r="B14409" t="str">
            <v>Parīlia –ium n.</v>
          </cell>
        </row>
        <row r="14410">
          <cell r="A14410" t="str">
            <v>PARILIS</v>
          </cell>
        </row>
        <row r="14411">
          <cell r="A14411" t="str">
            <v>PARIO/1</v>
          </cell>
        </row>
        <row r="14412">
          <cell r="A14412" t="str">
            <v>PARIO/2</v>
          </cell>
          <cell r="B14412" t="str">
            <v>pariō parere peperī partum</v>
          </cell>
        </row>
        <row r="14413">
          <cell r="A14413" t="str">
            <v>PARIS/N</v>
          </cell>
          <cell r="B14413" t="str">
            <v>Paris –idis m.</v>
          </cell>
        </row>
        <row r="14414">
          <cell r="A14414" t="str">
            <v>PARISII/N</v>
          </cell>
          <cell r="B14414" t="str">
            <v xml:space="preserve">Parīsiī –ōrum m. </v>
          </cell>
        </row>
        <row r="14415">
          <cell r="A14415" t="str">
            <v>PARISIVS/A</v>
          </cell>
          <cell r="B14415" t="str">
            <v>Parīsius –a –um</v>
          </cell>
        </row>
        <row r="14416">
          <cell r="A14416" t="str">
            <v>PARITER</v>
          </cell>
          <cell r="B14416" t="str">
            <v>pariter</v>
          </cell>
        </row>
        <row r="14417">
          <cell r="A14417" t="str">
            <v>PARITO</v>
          </cell>
          <cell r="B14417" t="str">
            <v>paritō paritāre paritāvī paritātus</v>
          </cell>
        </row>
        <row r="14418">
          <cell r="A14418" t="str">
            <v>PARIVS/A</v>
          </cell>
          <cell r="B14418" t="str">
            <v>Parius –a –um</v>
          </cell>
        </row>
        <row r="14419">
          <cell r="A14419" t="str">
            <v>PARMA</v>
          </cell>
          <cell r="B14419" t="str">
            <v>parma –ae f.</v>
          </cell>
        </row>
        <row r="14420">
          <cell r="A14420" t="str">
            <v>PARMVLA</v>
          </cell>
        </row>
        <row r="14421">
          <cell r="A14421" t="str">
            <v>PARNASIVS/A</v>
          </cell>
          <cell r="B14421" t="str">
            <v>Parnasius –a –um</v>
          </cell>
        </row>
        <row r="14422">
          <cell r="A14422" t="str">
            <v>PARNASVS/N</v>
          </cell>
          <cell r="B14422" t="str">
            <v>Parnāsus –ī m.</v>
          </cell>
        </row>
        <row r="14423">
          <cell r="A14423" t="str">
            <v>PARO/1</v>
          </cell>
        </row>
        <row r="14424">
          <cell r="A14424" t="str">
            <v>PARO/2</v>
          </cell>
          <cell r="B14424" t="str">
            <v>parō parāre parāvī parātus</v>
          </cell>
        </row>
        <row r="14425">
          <cell r="A14425" t="str">
            <v>PAROCHIALIS</v>
          </cell>
          <cell r="B14425" t="str">
            <v>parōchiālis –e</v>
          </cell>
        </row>
        <row r="14426">
          <cell r="A14426" t="str">
            <v>PAROCHVS</v>
          </cell>
          <cell r="B14426" t="str">
            <v xml:space="preserve">parochus (parochos) –ī m. </v>
          </cell>
        </row>
        <row r="14427">
          <cell r="A14427" t="str">
            <v>PARONYCHIVM</v>
          </cell>
          <cell r="B14427" t="str">
            <v>parōnychium –ī n.</v>
          </cell>
        </row>
        <row r="14428">
          <cell r="A14428" t="str">
            <v>PAROPSIS</v>
          </cell>
          <cell r="B14428" t="str">
            <v xml:space="preserve">paropsis idis f </v>
          </cell>
        </row>
        <row r="14429">
          <cell r="A14429" t="str">
            <v>PAROTIS</v>
          </cell>
        </row>
        <row r="14430">
          <cell r="A14430" t="str">
            <v>PARRA</v>
          </cell>
          <cell r="B14430" t="str">
            <v xml:space="preserve">parra –ae f. </v>
          </cell>
        </row>
        <row r="14431">
          <cell r="A14431" t="str">
            <v>PARRET</v>
          </cell>
        </row>
        <row r="14432">
          <cell r="A14432" t="str">
            <v>PARRHASIVS/A</v>
          </cell>
          <cell r="B14432" t="str">
            <v>Parrhasius –a –um</v>
          </cell>
        </row>
        <row r="14433">
          <cell r="A14433" t="str">
            <v>PARRICIDA</v>
          </cell>
          <cell r="B14433" t="str">
            <v>parricīda parricidae m.</v>
          </cell>
        </row>
        <row r="14434">
          <cell r="A14434" t="str">
            <v>PARRICIDALIS</v>
          </cell>
        </row>
        <row r="14435">
          <cell r="A14435" t="str">
            <v>PARRICIDIVM</v>
          </cell>
          <cell r="B14435" t="str">
            <v>parricīdium parrīcidiī n.</v>
          </cell>
        </row>
        <row r="14436">
          <cell r="A14436" t="str">
            <v>PARS</v>
          </cell>
          <cell r="B14436" t="str">
            <v>pars partis f.</v>
          </cell>
        </row>
        <row r="14437">
          <cell r="A14437" t="str">
            <v>PARSIMONIA</v>
          </cell>
          <cell r="B14437" t="str">
            <v>parsimōnia –ae f.</v>
          </cell>
        </row>
        <row r="14438">
          <cell r="A14438" t="str">
            <v>PARTHENICE</v>
          </cell>
          <cell r="B14438" t="str">
            <v>parthenicē –ēs f.</v>
          </cell>
        </row>
        <row r="14439">
          <cell r="A14439" t="str">
            <v>PARTHENIVS/A</v>
          </cell>
          <cell r="B14439" t="str">
            <v>Parthenius –a –um</v>
          </cell>
        </row>
        <row r="14440">
          <cell r="A14440" t="str">
            <v>PARTHENIVS/N</v>
          </cell>
          <cell r="B14440" t="str">
            <v>Parthenius –iī m.</v>
          </cell>
        </row>
        <row r="14441">
          <cell r="A14441" t="str">
            <v>PARTHENOPAEVS/N</v>
          </cell>
          <cell r="B14441" t="str">
            <v>Parthenopaeus –ī m.</v>
          </cell>
        </row>
        <row r="14442">
          <cell r="A14442" t="str">
            <v>PARTHENOPE/N</v>
          </cell>
          <cell r="B14442" t="str">
            <v>Parthenopē –ēs f.</v>
          </cell>
        </row>
        <row r="14443">
          <cell r="A14443" t="str">
            <v>PARTHICVS/A</v>
          </cell>
          <cell r="B14443" t="str">
            <v>Parthicus –a –um</v>
          </cell>
        </row>
        <row r="14444">
          <cell r="A14444" t="str">
            <v>PARTHICVS/N</v>
          </cell>
        </row>
        <row r="14445">
          <cell r="A14445" t="str">
            <v>PARTHVS/A</v>
          </cell>
          <cell r="B14445" t="str">
            <v>Parthus –a –um</v>
          </cell>
        </row>
        <row r="14446">
          <cell r="A14446" t="str">
            <v>PARTIARIVS</v>
          </cell>
        </row>
        <row r="14447">
          <cell r="A14447" t="str">
            <v>PARTICEPS/1</v>
          </cell>
          <cell r="B14447" t="str">
            <v>particeps participis m.</v>
          </cell>
        </row>
        <row r="14448">
          <cell r="A14448" t="str">
            <v>PARTICEPS/2</v>
          </cell>
          <cell r="B14448" t="str">
            <v>particeps –cipis</v>
          </cell>
        </row>
        <row r="14449">
          <cell r="A14449" t="str">
            <v>PARTICIPO</v>
          </cell>
        </row>
        <row r="14450">
          <cell r="A14450" t="str">
            <v>PARTICVLA</v>
          </cell>
          <cell r="B14450" t="str">
            <v>particula –ae f.</v>
          </cell>
        </row>
        <row r="14451">
          <cell r="A14451" t="str">
            <v>PARTICVLARIS</v>
          </cell>
        </row>
        <row r="14452">
          <cell r="A14452" t="str">
            <v>PARTICVLATIM</v>
          </cell>
        </row>
        <row r="14453">
          <cell r="A14453" t="str">
            <v>PARTIM</v>
          </cell>
          <cell r="B14453" t="str">
            <v>partim</v>
          </cell>
        </row>
        <row r="14454">
          <cell r="A14454" t="str">
            <v>PARTIO/1</v>
          </cell>
        </row>
        <row r="14455">
          <cell r="A14455" t="str">
            <v>PARTIO/2</v>
          </cell>
          <cell r="B14455" t="str">
            <v>partiō – īre –īvī –ītum</v>
          </cell>
        </row>
        <row r="14456">
          <cell r="A14456" t="str">
            <v>PARTIOR</v>
          </cell>
          <cell r="B14456" t="str">
            <v>partior partīrī partītus sum</v>
          </cell>
        </row>
        <row r="14457">
          <cell r="A14457" t="str">
            <v>PARTITIO</v>
          </cell>
        </row>
        <row r="14458">
          <cell r="A14458" t="str">
            <v>PARTVRIO</v>
          </cell>
          <cell r="B14458" t="str">
            <v xml:space="preserve">parturiō parturīre </v>
          </cell>
        </row>
        <row r="14459">
          <cell r="A14459" t="str">
            <v>PARTVS/1</v>
          </cell>
          <cell r="B14459" t="str">
            <v>partus partūs m.</v>
          </cell>
        </row>
        <row r="14460">
          <cell r="A14460" t="str">
            <v>PARTVS/2</v>
          </cell>
          <cell r="B14460" t="str">
            <v>partus –a –um</v>
          </cell>
        </row>
        <row r="14461">
          <cell r="A14461" t="str">
            <v>PARVICAX</v>
          </cell>
        </row>
        <row r="14462">
          <cell r="A14462" t="str">
            <v>PARVM/1</v>
          </cell>
        </row>
        <row r="14463">
          <cell r="A14463" t="str">
            <v>PARVM/2</v>
          </cell>
          <cell r="B14463" t="str">
            <v>parum; minus; minimē</v>
          </cell>
        </row>
        <row r="14464">
          <cell r="A14464" t="str">
            <v>PARVMPER</v>
          </cell>
          <cell r="B14464" t="str">
            <v>parumper</v>
          </cell>
        </row>
        <row r="14465">
          <cell r="A14465" t="str">
            <v>PARVS/N</v>
          </cell>
          <cell r="B14465" t="str">
            <v>Paros –ī f.</v>
          </cell>
        </row>
        <row r="14466">
          <cell r="A14466" t="str">
            <v>PARVVLVS</v>
          </cell>
          <cell r="B14466" t="str">
            <v>parvulus –a –um</v>
          </cell>
        </row>
        <row r="14467">
          <cell r="A14467" t="str">
            <v>PARVVM</v>
          </cell>
          <cell r="B14467" t="str">
            <v>parvum –ī n. –</v>
          </cell>
        </row>
        <row r="14468">
          <cell r="A14468" t="str">
            <v>PARVVS/2</v>
          </cell>
          <cell r="B14468" t="str">
            <v>parvus –a –um minor –or –us minimus –a –um</v>
          </cell>
        </row>
        <row r="14469">
          <cell r="A14469" t="str">
            <v>PASCALIS</v>
          </cell>
        </row>
        <row r="14470">
          <cell r="A14470" t="str">
            <v>PASCEOLVS</v>
          </cell>
        </row>
        <row r="14471">
          <cell r="A14471" t="str">
            <v>PASCHA</v>
          </cell>
          <cell r="B14471" t="str">
            <v>pascha –ae f.</v>
          </cell>
        </row>
        <row r="14472">
          <cell r="A14472" t="str">
            <v>PASCHALIS</v>
          </cell>
          <cell r="B14472" t="str">
            <v>paschālis –e</v>
          </cell>
        </row>
        <row r="14473">
          <cell r="A14473" t="str">
            <v>PASCO</v>
          </cell>
          <cell r="B14473" t="str">
            <v>pāscō pāscere pāvī pāstum</v>
          </cell>
        </row>
        <row r="14474">
          <cell r="A14474" t="str">
            <v>PASCOR</v>
          </cell>
          <cell r="B14474" t="str">
            <v>pascor –ī</v>
          </cell>
        </row>
        <row r="14475">
          <cell r="A14475" t="str">
            <v>PASCVVM</v>
          </cell>
          <cell r="B14475" t="str">
            <v>pāscuum –ī n.</v>
          </cell>
        </row>
        <row r="14476">
          <cell r="A14476" t="str">
            <v>PASCVVS</v>
          </cell>
          <cell r="B14476" t="str">
            <v>pāscuus –a –um</v>
          </cell>
        </row>
        <row r="14477">
          <cell r="A14477" t="str">
            <v>PASIPHAE/N</v>
          </cell>
          <cell r="B14477" t="str">
            <v>Pāsiphaē –ēs f.</v>
          </cell>
        </row>
        <row r="14478">
          <cell r="A14478" t="str">
            <v>PASITHEA/N</v>
          </cell>
          <cell r="B14478" t="str">
            <v>Pāsithea –ae f.</v>
          </cell>
        </row>
        <row r="14479">
          <cell r="A14479" t="str">
            <v>PASSER</v>
          </cell>
          <cell r="B14479" t="str">
            <v>passer passeris m.</v>
          </cell>
        </row>
        <row r="14480">
          <cell r="A14480" t="str">
            <v>PASSIM</v>
          </cell>
          <cell r="B14480" t="str">
            <v>passim</v>
          </cell>
        </row>
        <row r="14481">
          <cell r="A14481" t="str">
            <v>PASSIO</v>
          </cell>
          <cell r="B14481" t="str">
            <v>passiō –ōnis f.</v>
          </cell>
        </row>
        <row r="14482">
          <cell r="A14482" t="str">
            <v>PASSVM</v>
          </cell>
          <cell r="B14482" t="str">
            <v>passum –ī n.</v>
          </cell>
        </row>
        <row r="14483">
          <cell r="A14483" t="str">
            <v>PASSVS/1</v>
          </cell>
          <cell r="B14483" t="str">
            <v>passus passūs m.</v>
          </cell>
        </row>
        <row r="14484">
          <cell r="A14484" t="str">
            <v>PASSVS/2</v>
          </cell>
          <cell r="B14484" t="str">
            <v>passus –a –um</v>
          </cell>
        </row>
        <row r="14485">
          <cell r="A14485" t="str">
            <v>PASTAS</v>
          </cell>
        </row>
        <row r="14486">
          <cell r="A14486" t="str">
            <v>PASTILLVS</v>
          </cell>
          <cell r="B14486" t="str">
            <v>pastillus –ī m.</v>
          </cell>
        </row>
        <row r="14487">
          <cell r="A14487" t="str">
            <v>PASTIO</v>
          </cell>
          <cell r="B14487" t="str">
            <v>pāstiō –ōnis f.</v>
          </cell>
        </row>
        <row r="14488">
          <cell r="A14488" t="str">
            <v>PASTOR</v>
          </cell>
          <cell r="B14488" t="str">
            <v>pāstor pāstōris m.</v>
          </cell>
        </row>
        <row r="14489">
          <cell r="A14489" t="str">
            <v>PASTORALIS</v>
          </cell>
          <cell r="B14489" t="str">
            <v>pāstōrālis –e</v>
          </cell>
        </row>
        <row r="14490">
          <cell r="A14490" t="str">
            <v>PASTORICIVS</v>
          </cell>
          <cell r="B14490" t="str">
            <v>pastōrīcius or –tius –a –um</v>
          </cell>
        </row>
        <row r="14491">
          <cell r="A14491" t="str">
            <v>PASTVS</v>
          </cell>
          <cell r="B14491" t="str">
            <v>pāstus –ūs m.</v>
          </cell>
        </row>
        <row r="14492">
          <cell r="A14492" t="str">
            <v>PATARACINA</v>
          </cell>
          <cell r="B14492" t="str">
            <v>pataracīna –ae f.</v>
          </cell>
        </row>
        <row r="14493">
          <cell r="A14493" t="str">
            <v>PATAREVS/A</v>
          </cell>
          <cell r="B14493" t="str">
            <v>Patareus –a –um</v>
          </cell>
        </row>
        <row r="14494">
          <cell r="A14494" t="str">
            <v>PATAVIVM/N</v>
          </cell>
          <cell r="B14494" t="str">
            <v>Patavium –iī n.</v>
          </cell>
        </row>
        <row r="14495">
          <cell r="A14495" t="str">
            <v>PATEFACIO</v>
          </cell>
          <cell r="B14495" t="str">
            <v>patefaciō patefacere patefēcī patefactum</v>
          </cell>
        </row>
        <row r="14496">
          <cell r="A14496" t="str">
            <v>PATEFIO</v>
          </cell>
          <cell r="B14496" t="str">
            <v>patefīō patefierī patefactus sum</v>
          </cell>
        </row>
        <row r="14497">
          <cell r="A14497" t="str">
            <v>PATELLA</v>
          </cell>
        </row>
        <row r="14498">
          <cell r="A14498" t="str">
            <v>PATENS</v>
          </cell>
          <cell r="B14498" t="str">
            <v>patēns –entis</v>
          </cell>
        </row>
        <row r="14499">
          <cell r="A14499" t="str">
            <v>PATEO</v>
          </cell>
          <cell r="B14499" t="str">
            <v>pateō patēre patuī</v>
          </cell>
        </row>
        <row r="14500">
          <cell r="A14500" t="str">
            <v>PATER</v>
          </cell>
          <cell r="B14500" t="str">
            <v>pater patris m.</v>
          </cell>
        </row>
        <row r="14501">
          <cell r="A14501" t="str">
            <v>PATERA</v>
          </cell>
          <cell r="B14501" t="str">
            <v>patera –ae f.</v>
          </cell>
        </row>
        <row r="14502">
          <cell r="A14502" t="str">
            <v>PATERFAMILIAS</v>
          </cell>
          <cell r="B14502" t="str">
            <v>pater familiās patris familiās m.</v>
          </cell>
        </row>
        <row r="14503">
          <cell r="A14503" t="str">
            <v>PATERNVS</v>
          </cell>
          <cell r="B14503" t="str">
            <v>paternus –a –um</v>
          </cell>
        </row>
        <row r="14504">
          <cell r="A14504" t="str">
            <v>PATESCO</v>
          </cell>
          <cell r="B14504" t="str">
            <v>patēscō –ere –patuī</v>
          </cell>
        </row>
        <row r="14505">
          <cell r="A14505" t="str">
            <v>PATHICVS</v>
          </cell>
          <cell r="B14505" t="str">
            <v>pathicus –a –um</v>
          </cell>
        </row>
        <row r="14506">
          <cell r="A14506" t="str">
            <v>PATIBILIS</v>
          </cell>
        </row>
        <row r="14507">
          <cell r="A14507" t="str">
            <v>PATIBVLVM</v>
          </cell>
          <cell r="B14507" t="str">
            <v>patibulum –ī n. or –us –ī m.</v>
          </cell>
        </row>
        <row r="14508">
          <cell r="A14508" t="str">
            <v>PATIENS</v>
          </cell>
          <cell r="B14508" t="str">
            <v>patiens –ntis</v>
          </cell>
        </row>
        <row r="14509">
          <cell r="A14509" t="str">
            <v>PATIENTER</v>
          </cell>
          <cell r="B14509" t="str">
            <v>patienter</v>
          </cell>
        </row>
        <row r="14510">
          <cell r="A14510" t="str">
            <v>PATIENTIA</v>
          </cell>
          <cell r="B14510" t="str">
            <v>patientia patientiae f.</v>
          </cell>
        </row>
        <row r="14511">
          <cell r="A14511" t="str">
            <v>PATINA</v>
          </cell>
          <cell r="B14511" t="str">
            <v>patina –ae f.</v>
          </cell>
        </row>
        <row r="14512">
          <cell r="A14512" t="str">
            <v>PATIOR</v>
          </cell>
          <cell r="B14512" t="str">
            <v>patior patī passus sum</v>
          </cell>
        </row>
        <row r="14513">
          <cell r="A14513" t="str">
            <v>PATRATOR</v>
          </cell>
        </row>
        <row r="14514">
          <cell r="A14514" t="str">
            <v>PATRESCONSCRIPTI</v>
          </cell>
          <cell r="B14514" t="str">
            <v>patrēs cōnscrīptī (voc. pl.)</v>
          </cell>
        </row>
        <row r="14515">
          <cell r="A14515" t="str">
            <v>PATRIA</v>
          </cell>
          <cell r="B14515" t="str">
            <v>patria patriae f.</v>
          </cell>
        </row>
        <row r="14516">
          <cell r="A14516" t="str">
            <v>PATRICIVS/1</v>
          </cell>
        </row>
        <row r="14517">
          <cell r="A14517" t="str">
            <v>PATRICIVS/2</v>
          </cell>
          <cell r="B14517" t="str">
            <v>patricius –a –um</v>
          </cell>
        </row>
        <row r="14518">
          <cell r="A14518" t="str">
            <v>PATRIMONIVM</v>
          </cell>
          <cell r="B14518" t="str">
            <v>patrimōnium patrimōni(ī) n.</v>
          </cell>
        </row>
        <row r="14519">
          <cell r="A14519" t="str">
            <v>PATRISSO</v>
          </cell>
          <cell r="B14519" t="str">
            <v>patrissō –patrissāre</v>
          </cell>
        </row>
        <row r="14520">
          <cell r="A14520" t="str">
            <v>PATRIVS</v>
          </cell>
          <cell r="B14520" t="str">
            <v>patrius –a –um</v>
          </cell>
        </row>
        <row r="14521">
          <cell r="A14521" t="str">
            <v>PATRO</v>
          </cell>
          <cell r="B14521" t="str">
            <v>patrō patrāre patrāvī patrātus</v>
          </cell>
        </row>
        <row r="14522">
          <cell r="A14522" t="str">
            <v>PATROCINIVM</v>
          </cell>
        </row>
        <row r="14523">
          <cell r="A14523" t="str">
            <v>PATROCINOR</v>
          </cell>
        </row>
        <row r="14524">
          <cell r="A14524" t="str">
            <v>PATROCLVS/N</v>
          </cell>
        </row>
        <row r="14525">
          <cell r="A14525" t="str">
            <v>PATRON/N</v>
          </cell>
          <cell r="B14525" t="str">
            <v>Patrōn –ōnis m.</v>
          </cell>
        </row>
        <row r="14526">
          <cell r="A14526" t="str">
            <v>PATRONA</v>
          </cell>
          <cell r="B14526" t="str">
            <v>patrōna patrōnae f.</v>
          </cell>
        </row>
        <row r="14527">
          <cell r="A14527" t="str">
            <v>PATRONVS</v>
          </cell>
          <cell r="B14527" t="str">
            <v>patrōnus patrōnī m.</v>
          </cell>
        </row>
        <row r="14528">
          <cell r="A14528" t="str">
            <v>PATRVELIS/1</v>
          </cell>
        </row>
        <row r="14529">
          <cell r="A14529" t="str">
            <v>PATRVELIS/2</v>
          </cell>
          <cell r="B14529" t="str">
            <v>patruēlis –e</v>
          </cell>
        </row>
        <row r="14530">
          <cell r="A14530" t="str">
            <v>PATRVVS/1</v>
          </cell>
          <cell r="B14530" t="str">
            <v>patruus patruī m.</v>
          </cell>
        </row>
        <row r="14531">
          <cell r="A14531" t="str">
            <v>PATRVVS/2</v>
          </cell>
        </row>
        <row r="14532">
          <cell r="A14532" t="str">
            <v>PATVLVS</v>
          </cell>
          <cell r="B14532" t="str">
            <v>patulus –a –um</v>
          </cell>
        </row>
        <row r="14533">
          <cell r="A14533" t="str">
            <v>PAVA</v>
          </cell>
        </row>
        <row r="14534">
          <cell r="A14534" t="str">
            <v>PAVCI</v>
          </cell>
          <cell r="B14534" t="str">
            <v>paucī –ae –a</v>
          </cell>
        </row>
        <row r="14535">
          <cell r="A14535" t="str">
            <v>PAVCITAS</v>
          </cell>
          <cell r="B14535" t="str">
            <v>paucitās –ātis f.</v>
          </cell>
        </row>
        <row r="14536">
          <cell r="A14536" t="str">
            <v>PAVCVLVS</v>
          </cell>
        </row>
        <row r="14537">
          <cell r="A14537" t="str">
            <v>PAVEFACIO</v>
          </cell>
          <cell r="B14537" t="str">
            <v>pavefaciō -facere -fēcī -factum</v>
          </cell>
        </row>
        <row r="14538">
          <cell r="A14538" t="str">
            <v>PAVEO</v>
          </cell>
          <cell r="B14538" t="str">
            <v>paveō –ēre –uī</v>
          </cell>
        </row>
        <row r="14539">
          <cell r="A14539" t="str">
            <v>PAVESCO</v>
          </cell>
          <cell r="B14539" t="str">
            <v>pavēscō –pavēscere ––– –––</v>
          </cell>
        </row>
        <row r="14540">
          <cell r="A14540" t="str">
            <v>PAVICVLA</v>
          </cell>
        </row>
        <row r="14541">
          <cell r="A14541" t="str">
            <v>PAVIDVS</v>
          </cell>
          <cell r="B14541" t="str">
            <v>pavidus –a –um</v>
          </cell>
        </row>
        <row r="14542">
          <cell r="A14542" t="str">
            <v>PAVIMENTATVS</v>
          </cell>
        </row>
        <row r="14543">
          <cell r="A14543" t="str">
            <v>PAVIMENTVM</v>
          </cell>
          <cell r="B14543" t="str">
            <v>pavīmentum –ī n.</v>
          </cell>
        </row>
        <row r="14544">
          <cell r="A14544" t="str">
            <v>PAVIO</v>
          </cell>
        </row>
        <row r="14545">
          <cell r="A14545" t="str">
            <v>PAVITO</v>
          </cell>
          <cell r="B14545" t="str">
            <v>pavitō pavitāre pavitāvī pavitātus</v>
          </cell>
        </row>
        <row r="14546">
          <cell r="A14546" t="str">
            <v>PAVLATIM</v>
          </cell>
          <cell r="B14546" t="str">
            <v>paulātim</v>
          </cell>
        </row>
        <row r="14547">
          <cell r="A14547" t="str">
            <v>PAVLINA/N</v>
          </cell>
          <cell r="B14547" t="str">
            <v>Paulīna –ae f.</v>
          </cell>
        </row>
        <row r="14548">
          <cell r="A14548" t="str">
            <v>PAVLINVS/N</v>
          </cell>
          <cell r="B14548" t="str">
            <v>Paulīnus –ī m.</v>
          </cell>
        </row>
        <row r="14549">
          <cell r="A14549" t="str">
            <v>PAVLINVS/N1</v>
          </cell>
        </row>
        <row r="14550">
          <cell r="A14550" t="str">
            <v>PAVLISPER</v>
          </cell>
          <cell r="B14550" t="str">
            <v>paulisper</v>
          </cell>
        </row>
        <row r="14551">
          <cell r="A14551" t="str">
            <v>PAVLO</v>
          </cell>
          <cell r="B14551" t="str">
            <v>paulō</v>
          </cell>
        </row>
        <row r="14552">
          <cell r="A14552" t="str">
            <v>PAVLVLVM/1</v>
          </cell>
          <cell r="B14552" t="str">
            <v>paululum</v>
          </cell>
        </row>
        <row r="14553">
          <cell r="A14553" t="str">
            <v>PAVLVLVM/2</v>
          </cell>
          <cell r="B14553" t="str">
            <v>paululum</v>
          </cell>
        </row>
        <row r="14554">
          <cell r="A14554" t="str">
            <v>PAVLVLVS</v>
          </cell>
        </row>
        <row r="14555">
          <cell r="A14555" t="str">
            <v>PAVLVM/1</v>
          </cell>
          <cell r="B14555" t="str">
            <v>paulum paulī n.</v>
          </cell>
        </row>
        <row r="14556">
          <cell r="A14556" t="str">
            <v>PAVLVM/2</v>
          </cell>
          <cell r="B14556" t="str">
            <v>paulum</v>
          </cell>
        </row>
        <row r="14557">
          <cell r="A14557" t="str">
            <v>PAVLVS</v>
          </cell>
          <cell r="B14557" t="str">
            <v>paulus –a –um</v>
          </cell>
        </row>
        <row r="14558">
          <cell r="A14558" t="str">
            <v>PAVLVS/N</v>
          </cell>
          <cell r="B14558" t="str">
            <v>Paulus –ī m.</v>
          </cell>
        </row>
        <row r="14559">
          <cell r="A14559" t="str">
            <v>PAVLVS/N1</v>
          </cell>
          <cell r="B14559" t="str">
            <v>Paulus –ī m.</v>
          </cell>
        </row>
        <row r="14560">
          <cell r="A14560" t="str">
            <v>PAVO</v>
          </cell>
          <cell r="B14560" t="str">
            <v>pāvō –ōnis m.</v>
          </cell>
        </row>
        <row r="14561">
          <cell r="A14561" t="str">
            <v>PAVONINVS</v>
          </cell>
          <cell r="B14561" t="str">
            <v>pāvōnīnus –a –um</v>
          </cell>
        </row>
        <row r="14562">
          <cell r="A14562" t="str">
            <v>PAVOR</v>
          </cell>
          <cell r="B14562" t="str">
            <v>pavor pavōris m.</v>
          </cell>
        </row>
        <row r="14563">
          <cell r="A14563" t="str">
            <v>PAVOR/N</v>
          </cell>
        </row>
        <row r="14564">
          <cell r="A14564" t="str">
            <v>PAVPER</v>
          </cell>
          <cell r="B14564" t="str">
            <v>pauper pauperis m.</v>
          </cell>
        </row>
        <row r="14565">
          <cell r="A14565" t="str">
            <v>PAVPERCVLVS</v>
          </cell>
          <cell r="B14565" t="str">
            <v>pauperculus –a –um</v>
          </cell>
        </row>
        <row r="14566">
          <cell r="A14566" t="str">
            <v>PAVPERIES</v>
          </cell>
          <cell r="B14566" t="str">
            <v>pauperiēs –ēī f.</v>
          </cell>
        </row>
        <row r="14567">
          <cell r="A14567" t="str">
            <v>PAVPERO</v>
          </cell>
        </row>
        <row r="14568">
          <cell r="A14568" t="str">
            <v>PAVPERTAS</v>
          </cell>
          <cell r="B14568" t="str">
            <v>paupertās pauperātis f.</v>
          </cell>
        </row>
        <row r="14569">
          <cell r="A14569" t="str">
            <v>PAVSA</v>
          </cell>
          <cell r="B14569" t="str">
            <v>pausa –ae f.</v>
          </cell>
        </row>
        <row r="14570">
          <cell r="A14570" t="str">
            <v>PAVSARIVS</v>
          </cell>
        </row>
        <row r="14571">
          <cell r="A14571" t="str">
            <v>PAVSEA</v>
          </cell>
          <cell r="B14571" t="str">
            <v>pausia –ae f.</v>
          </cell>
        </row>
        <row r="14572">
          <cell r="A14572" t="str">
            <v>PAVVS</v>
          </cell>
        </row>
        <row r="14573">
          <cell r="A14573" t="str">
            <v>PAVXILLVM/1</v>
          </cell>
        </row>
        <row r="14574">
          <cell r="A14574" t="str">
            <v>PAVXILLVS</v>
          </cell>
        </row>
        <row r="14575">
          <cell r="A14575" t="str">
            <v>PAX</v>
          </cell>
          <cell r="B14575" t="str">
            <v>pāx pācis f.</v>
          </cell>
        </row>
        <row r="14576">
          <cell r="A14576" t="str">
            <v>PEADA/N1</v>
          </cell>
        </row>
        <row r="14577">
          <cell r="A14577" t="str">
            <v>PEARTANEV/N</v>
          </cell>
          <cell r="B14577" t="str">
            <v>Peartaneu</v>
          </cell>
        </row>
        <row r="14578">
          <cell r="A14578" t="str">
            <v>PECCANS</v>
          </cell>
        </row>
        <row r="14579">
          <cell r="A14579" t="str">
            <v>PECCATOR</v>
          </cell>
          <cell r="B14579" t="str">
            <v>peccātor –ōris m.</v>
          </cell>
        </row>
        <row r="14580">
          <cell r="A14580" t="str">
            <v>PECCATVM</v>
          </cell>
          <cell r="B14580" t="str">
            <v>peccātum –ī n.</v>
          </cell>
        </row>
        <row r="14581">
          <cell r="A14581" t="str">
            <v>PECCO</v>
          </cell>
          <cell r="B14581" t="str">
            <v>peccō peccāre peccāvī peccātus</v>
          </cell>
        </row>
        <row r="14582">
          <cell r="A14582" t="str">
            <v>PECTEN</v>
          </cell>
          <cell r="B14582" t="str">
            <v>pecten –inis m.</v>
          </cell>
        </row>
        <row r="14583">
          <cell r="A14583" t="str">
            <v>PECTINATIM</v>
          </cell>
        </row>
        <row r="14584">
          <cell r="A14584" t="str">
            <v>PECTO</v>
          </cell>
          <cell r="B14584" t="str">
            <v>pectō –ere –pexī –pexus</v>
          </cell>
        </row>
        <row r="14585">
          <cell r="A14585" t="str">
            <v>PECTVS</v>
          </cell>
          <cell r="B14585" t="str">
            <v>pectus pectoris n.</v>
          </cell>
        </row>
        <row r="14586">
          <cell r="A14586" t="str">
            <v>PECV</v>
          </cell>
          <cell r="B14586" t="str">
            <v>pecū –ūs n.</v>
          </cell>
        </row>
        <row r="14587">
          <cell r="A14587" t="str">
            <v>PECVARIA</v>
          </cell>
          <cell r="B14587" t="str">
            <v>pecuāria –ōrum n.</v>
          </cell>
        </row>
        <row r="14588">
          <cell r="A14588" t="str">
            <v>PECVARIVS/1</v>
          </cell>
        </row>
        <row r="14589">
          <cell r="A14589" t="str">
            <v>PECVARIVS/2</v>
          </cell>
        </row>
        <row r="14590">
          <cell r="A14590" t="str">
            <v>PECVLATVS</v>
          </cell>
          <cell r="B14590" t="str">
            <v>pecūlātus –ūs m.</v>
          </cell>
        </row>
        <row r="14591">
          <cell r="A14591" t="str">
            <v>PECVLIARIS</v>
          </cell>
        </row>
        <row r="14592">
          <cell r="A14592" t="str">
            <v>PECVLIVM</v>
          </cell>
          <cell r="B14592" t="str">
            <v>pecūlium –ī n.</v>
          </cell>
        </row>
        <row r="14593">
          <cell r="A14593" t="str">
            <v>PECVNIA</v>
          </cell>
          <cell r="B14593" t="str">
            <v>pecūnia pecūniae f.</v>
          </cell>
        </row>
        <row r="14594">
          <cell r="A14594" t="str">
            <v>PECVNIARIVS/1</v>
          </cell>
        </row>
        <row r="14595">
          <cell r="A14595" t="str">
            <v>PECVNIARIVS/2</v>
          </cell>
        </row>
        <row r="14596">
          <cell r="A14596" t="str">
            <v>PECVNIOSVS</v>
          </cell>
          <cell r="B14596" t="str">
            <v>pecūniōsus –a –um</v>
          </cell>
        </row>
        <row r="14597">
          <cell r="A14597" t="str">
            <v>PECVS/1</v>
          </cell>
          <cell r="B14597" t="str">
            <v>pecus pecoris f.</v>
          </cell>
        </row>
        <row r="14598">
          <cell r="A14598" t="str">
            <v>PECVS/2</v>
          </cell>
          <cell r="B14598" t="str">
            <v>pecus pecudis f.</v>
          </cell>
        </row>
        <row r="14599">
          <cell r="A14599" t="str">
            <v>PEDALIS</v>
          </cell>
          <cell r="B14599" t="str">
            <v>pedālis –e</v>
          </cell>
        </row>
        <row r="14600">
          <cell r="A14600" t="str">
            <v>PEDARIVS</v>
          </cell>
        </row>
        <row r="14601">
          <cell r="A14601" t="str">
            <v>PEDATVM</v>
          </cell>
        </row>
        <row r="14602">
          <cell r="A14602" t="str">
            <v>PEDATVS/1</v>
          </cell>
        </row>
        <row r="14603">
          <cell r="A14603" t="str">
            <v>PEDES</v>
          </cell>
          <cell r="B14603" t="str">
            <v>pedes peditis m.</v>
          </cell>
        </row>
        <row r="14604">
          <cell r="A14604" t="str">
            <v>PEDESTER</v>
          </cell>
          <cell r="B14604" t="str">
            <v>pedestris –e</v>
          </cell>
        </row>
        <row r="14605">
          <cell r="A14605" t="str">
            <v>PEDETENTIM</v>
          </cell>
        </row>
        <row r="14606">
          <cell r="A14606" t="str">
            <v>PEDIATIA/N</v>
          </cell>
          <cell r="B14606" t="str">
            <v>Pediātia –ae f.</v>
          </cell>
        </row>
        <row r="14607">
          <cell r="A14607" t="str">
            <v>PEDICA</v>
          </cell>
          <cell r="B14607" t="str">
            <v>pedica –ae f.</v>
          </cell>
        </row>
        <row r="14608">
          <cell r="A14608" t="str">
            <v>PEDICINVS</v>
          </cell>
        </row>
        <row r="14609">
          <cell r="A14609" t="str">
            <v>PEDICVLVS</v>
          </cell>
          <cell r="B14609" t="str">
            <v>pediculus –ī m.</v>
          </cell>
        </row>
        <row r="14610">
          <cell r="A14610" t="str">
            <v>PEDICVLVS/1</v>
          </cell>
        </row>
        <row r="14611">
          <cell r="A14611" t="str">
            <v>PEDIO</v>
          </cell>
        </row>
        <row r="14612">
          <cell r="A14612" t="str">
            <v>PEDIS</v>
          </cell>
          <cell r="B14612" t="str">
            <v>pedis –is m./f.</v>
          </cell>
        </row>
        <row r="14613">
          <cell r="A14613" t="str">
            <v>PEDITATVS/1</v>
          </cell>
          <cell r="B14613" t="str">
            <v>peditātus –ūs m.</v>
          </cell>
        </row>
        <row r="14614">
          <cell r="A14614" t="str">
            <v>PEDITATVS/2</v>
          </cell>
        </row>
        <row r="14615">
          <cell r="A14615" t="str">
            <v>PEDITO</v>
          </cell>
        </row>
        <row r="14616">
          <cell r="A14616" t="str">
            <v>PEDITVM</v>
          </cell>
          <cell r="B14616" t="str">
            <v>pēditum –ī n.</v>
          </cell>
        </row>
        <row r="14617">
          <cell r="A14617" t="str">
            <v>PEDIVS/N</v>
          </cell>
          <cell r="B14617" t="str">
            <v>Pedius –ī m.</v>
          </cell>
        </row>
        <row r="14618">
          <cell r="A14618" t="str">
            <v>PEDO/1</v>
          </cell>
          <cell r="B14618" t="str">
            <v>pedo –ōnis m.</v>
          </cell>
        </row>
        <row r="14619">
          <cell r="A14619" t="str">
            <v>PEDO/2</v>
          </cell>
        </row>
        <row r="14620">
          <cell r="A14620" t="str">
            <v>PEDO/3</v>
          </cell>
          <cell r="B14620" t="str">
            <v>pedō pedere pepēdī peditum</v>
          </cell>
        </row>
        <row r="14621">
          <cell r="A14621" t="str">
            <v>PEDVCAEANVS/N</v>
          </cell>
        </row>
        <row r="14622">
          <cell r="A14622" t="str">
            <v>PEDVCAEVS/N</v>
          </cell>
          <cell r="B14622" t="str">
            <v>Pedūcaeus –ī m.</v>
          </cell>
        </row>
        <row r="14623">
          <cell r="A14623" t="str">
            <v>PEDVM</v>
          </cell>
          <cell r="B14623" t="str">
            <v>pedum –ī n.</v>
          </cell>
        </row>
        <row r="14624">
          <cell r="A14624" t="str">
            <v>PEDVM/N</v>
          </cell>
        </row>
        <row r="14625">
          <cell r="A14625" t="str">
            <v>PEGASEVS/N</v>
          </cell>
          <cell r="B14625" t="str">
            <v>Pēgaseus –a –um</v>
          </cell>
        </row>
        <row r="14626">
          <cell r="A14626" t="str">
            <v>PEGASVS/N</v>
          </cell>
          <cell r="B14626" t="str">
            <v>Pēgasus or Pēgasōs –ī m.</v>
          </cell>
        </row>
        <row r="14627">
          <cell r="A14627" t="str">
            <v>PEGMA</v>
          </cell>
        </row>
        <row r="14628">
          <cell r="A14628" t="str">
            <v>PEHTHELM/N1</v>
          </cell>
        </row>
        <row r="14629">
          <cell r="A14629" t="str">
            <v>PEIERO</v>
          </cell>
          <cell r="B14629" t="str">
            <v>pēierō –āre –āvī –ātum</v>
          </cell>
        </row>
        <row r="14630">
          <cell r="A14630" t="str">
            <v>PEIOR</v>
          </cell>
          <cell r="B14630" t="str">
            <v>peior peius</v>
          </cell>
        </row>
        <row r="14631">
          <cell r="A14631" t="str">
            <v>PELAGIVS</v>
          </cell>
          <cell r="B14631" t="str">
            <v>pelagius –a –um</v>
          </cell>
        </row>
        <row r="14632">
          <cell r="A14632" t="str">
            <v>PELAGIVS/N1</v>
          </cell>
        </row>
        <row r="14633">
          <cell r="A14633" t="str">
            <v>PELAGVS</v>
          </cell>
          <cell r="B14633" t="str">
            <v>pelagus pelagī m.</v>
          </cell>
        </row>
        <row r="14634">
          <cell r="A14634" t="str">
            <v>PELAMIS</v>
          </cell>
        </row>
        <row r="14635">
          <cell r="A14635" t="str">
            <v>PELASGI/N</v>
          </cell>
          <cell r="B14635" t="str">
            <v>Pelasgī –ōrum m.</v>
          </cell>
        </row>
        <row r="14636">
          <cell r="A14636" t="str">
            <v>PELASGVS/A</v>
          </cell>
          <cell r="B14636" t="str">
            <v>Pelasgus –a –um</v>
          </cell>
        </row>
        <row r="14637">
          <cell r="A14637" t="str">
            <v>PELASTES</v>
          </cell>
        </row>
        <row r="14638">
          <cell r="A14638" t="str">
            <v>PELECINVS</v>
          </cell>
        </row>
        <row r="14639">
          <cell r="A14639" t="str">
            <v>PELETHRONIVM/N</v>
          </cell>
          <cell r="B14639" t="str">
            <v>Pelethronius –a –um</v>
          </cell>
        </row>
        <row r="14640">
          <cell r="A14640" t="str">
            <v>PELEVS/N</v>
          </cell>
          <cell r="B14640" t="str">
            <v>Pēleus (disyllabic) –eī acc. Pēlea voc. Pēleu</v>
          </cell>
        </row>
        <row r="14641">
          <cell r="A14641" t="str">
            <v>PELIACVS/N</v>
          </cell>
          <cell r="B14641" t="str">
            <v>Pēliacus –a –um</v>
          </cell>
        </row>
        <row r="14642">
          <cell r="A14642" t="str">
            <v>PELIADES/N</v>
          </cell>
        </row>
        <row r="14643">
          <cell r="A14643" t="str">
            <v>PELIAS/N</v>
          </cell>
          <cell r="B14643" t="str">
            <v>Peliās –ae m.</v>
          </cell>
        </row>
        <row r="14644">
          <cell r="A14644" t="str">
            <v>PELIDES/N</v>
          </cell>
          <cell r="B14644" t="str">
            <v>Pēlīdēs –ae m.</v>
          </cell>
        </row>
        <row r="14645">
          <cell r="A14645" t="str">
            <v>PELION/N</v>
          </cell>
          <cell r="B14645" t="str">
            <v>Pēlion –ī n. or Pēlius (Pēlios) –ī m.</v>
          </cell>
        </row>
        <row r="14646">
          <cell r="A14646" t="str">
            <v>PELIVS/A</v>
          </cell>
          <cell r="B14646" t="str">
            <v>Pēlius –a –um</v>
          </cell>
        </row>
        <row r="14647">
          <cell r="A14647" t="str">
            <v>PELLACIA</v>
          </cell>
        </row>
        <row r="14648">
          <cell r="A14648" t="str">
            <v>PELLAEVS/A</v>
          </cell>
          <cell r="B14648" t="str">
            <v>Pellaeus –a –um</v>
          </cell>
        </row>
        <row r="14649">
          <cell r="A14649" t="str">
            <v>PELLAX</v>
          </cell>
          <cell r="B14649" t="str">
            <v>pellāx –ācis</v>
          </cell>
        </row>
        <row r="14650">
          <cell r="A14650" t="str">
            <v>PELLEX</v>
          </cell>
          <cell r="B14650" t="str">
            <v>paelex –icis f.</v>
          </cell>
        </row>
        <row r="14651">
          <cell r="A14651" t="str">
            <v>PELLICIO</v>
          </cell>
        </row>
        <row r="14652">
          <cell r="A14652" t="str">
            <v>PELLICIVS</v>
          </cell>
          <cell r="B14652" t="str">
            <v>pellicius or pelliceus –a –um</v>
          </cell>
        </row>
        <row r="14653">
          <cell r="A14653" t="str">
            <v>PELLICVLA</v>
          </cell>
        </row>
        <row r="14654">
          <cell r="A14654" t="str">
            <v>PELLIS</v>
          </cell>
          <cell r="B14654" t="str">
            <v>pellis pellis f.</v>
          </cell>
        </row>
        <row r="14655">
          <cell r="A14655" t="str">
            <v>PELLITVS</v>
          </cell>
        </row>
        <row r="14656">
          <cell r="A14656" t="str">
            <v>PELLO</v>
          </cell>
          <cell r="B14656" t="str">
            <v>pellō pellere pepulī pulsus</v>
          </cell>
        </row>
        <row r="14657">
          <cell r="A14657" t="str">
            <v>PELLVCEO</v>
          </cell>
          <cell r="B14657" t="str">
            <v>pellūceō –lūcēre –lūxī —</v>
          </cell>
        </row>
        <row r="14658">
          <cell r="A14658" t="str">
            <v>PELLVCIDVLVS</v>
          </cell>
          <cell r="B14658" t="str">
            <v>perlūcidulus –a –um</v>
          </cell>
        </row>
        <row r="14659">
          <cell r="A14659" t="str">
            <v>PELLVCIDVS</v>
          </cell>
          <cell r="B14659" t="str">
            <v>pellūcĭdus –a –um</v>
          </cell>
        </row>
        <row r="14660">
          <cell r="A14660" t="str">
            <v>PELOPEVS/A</v>
          </cell>
          <cell r="B14660" t="str">
            <v>Pelopēus –a –um</v>
          </cell>
        </row>
        <row r="14661">
          <cell r="A14661" t="str">
            <v>PELOPIA/N</v>
          </cell>
        </row>
        <row r="14662">
          <cell r="A14662" t="str">
            <v>PELOPONNESVS/N</v>
          </cell>
          <cell r="B14662" t="str">
            <v>Peloponnēsus –ī f.</v>
          </cell>
        </row>
        <row r="14663">
          <cell r="A14663" t="str">
            <v>PELOPS/N</v>
          </cell>
          <cell r="B14663" t="str">
            <v>Pelops –opis m.</v>
          </cell>
        </row>
        <row r="14664">
          <cell r="A14664" t="str">
            <v>PELORIS</v>
          </cell>
        </row>
        <row r="14665">
          <cell r="A14665" t="str">
            <v>PELORIS/N</v>
          </cell>
        </row>
        <row r="14666">
          <cell r="A14666" t="str">
            <v>PELORVS/N</v>
          </cell>
          <cell r="B14666" t="str">
            <v>Pelōrus –ī m. and Pelōrum –ī n.</v>
          </cell>
        </row>
        <row r="14667">
          <cell r="A14667" t="str">
            <v>PELTA</v>
          </cell>
          <cell r="B14667" t="str">
            <v>pelta –ae f.</v>
          </cell>
        </row>
        <row r="14668">
          <cell r="A14668" t="str">
            <v>PELTATVS</v>
          </cell>
        </row>
        <row r="14669">
          <cell r="A14669" t="str">
            <v>PELVIS</v>
          </cell>
          <cell r="B14669" t="str">
            <v>pēlvis –is f.</v>
          </cell>
        </row>
        <row r="14670">
          <cell r="A14670" t="str">
            <v>PELVSIACVS/A</v>
          </cell>
          <cell r="B14670" t="str">
            <v>Pēlūsiacus –a –um</v>
          </cell>
        </row>
        <row r="14671">
          <cell r="A14671" t="str">
            <v>PELVSIVM/N</v>
          </cell>
          <cell r="B14671" t="str">
            <v>Pēlūsium –ī n.</v>
          </cell>
        </row>
        <row r="14672">
          <cell r="A14672" t="str">
            <v>PENARIVS</v>
          </cell>
        </row>
        <row r="14673">
          <cell r="A14673" t="str">
            <v>PENATES/N</v>
          </cell>
          <cell r="B14673" t="str">
            <v>Penātēs –ium m.</v>
          </cell>
        </row>
        <row r="14674">
          <cell r="A14674" t="str">
            <v>PENATOR</v>
          </cell>
        </row>
        <row r="14675">
          <cell r="A14675" t="str">
            <v>PENDA/N1</v>
          </cell>
        </row>
        <row r="14676">
          <cell r="A14676" t="str">
            <v>PENDEO</v>
          </cell>
          <cell r="B14676" t="str">
            <v>pendeō pendēre pependī</v>
          </cell>
        </row>
        <row r="14677">
          <cell r="A14677" t="str">
            <v>PENDO</v>
          </cell>
          <cell r="B14677" t="str">
            <v>pendō pendere pependī pēnsus</v>
          </cell>
        </row>
        <row r="14678">
          <cell r="A14678" t="str">
            <v>PENDVLVS</v>
          </cell>
          <cell r="B14678" t="str">
            <v>pendulus -a -um</v>
          </cell>
        </row>
        <row r="14679">
          <cell r="A14679" t="str">
            <v>PENEIDES/N</v>
          </cell>
          <cell r="B14679" t="str">
            <v>Pēnēis –idis f.</v>
          </cell>
        </row>
        <row r="14680">
          <cell r="A14680" t="str">
            <v>PENEIVS/A</v>
          </cell>
          <cell r="B14680" t="str">
            <v>Pēnēius –a –um</v>
          </cell>
        </row>
        <row r="14681">
          <cell r="A14681" t="str">
            <v>PENELEVS/N</v>
          </cell>
          <cell r="B14681" t="str">
            <v>Pēneleus –eī or eos m.</v>
          </cell>
        </row>
        <row r="14682">
          <cell r="A14682" t="str">
            <v>PENELOPE/N</v>
          </cell>
          <cell r="B14682" t="str">
            <v>Pēnelopē –ēs f.</v>
          </cell>
        </row>
        <row r="14683">
          <cell r="A14683" t="str">
            <v>PENELOPEVS/N</v>
          </cell>
          <cell r="B14683" t="str">
            <v>Pēnelopēus –a –um</v>
          </cell>
        </row>
        <row r="14684">
          <cell r="A14684" t="str">
            <v>PENES</v>
          </cell>
          <cell r="B14684" t="str">
            <v>penes</v>
          </cell>
        </row>
        <row r="14685">
          <cell r="A14685" t="str">
            <v>PENETRABILIS</v>
          </cell>
          <cell r="B14685" t="str">
            <v>penetrābilis –e</v>
          </cell>
        </row>
        <row r="14686">
          <cell r="A14686" t="str">
            <v>PENETRALE</v>
          </cell>
        </row>
        <row r="14687">
          <cell r="A14687" t="str">
            <v>PENETRALIS</v>
          </cell>
          <cell r="B14687" t="str">
            <v>penetrālis –e</v>
          </cell>
        </row>
        <row r="14688">
          <cell r="A14688" t="str">
            <v>PENETRO</v>
          </cell>
          <cell r="B14688" t="str">
            <v>penetrō penetrāre penetrāvī penetrātus</v>
          </cell>
        </row>
        <row r="14689">
          <cell r="A14689" t="str">
            <v>PENEVS/N</v>
          </cell>
          <cell r="B14689" t="str">
            <v>Pēnīos –īī m.</v>
          </cell>
        </row>
        <row r="14690">
          <cell r="A14690" t="str">
            <v>PENICILLVS</v>
          </cell>
          <cell r="B14690" t="str">
            <v>pēnicillus –ī m. or –um n.</v>
          </cell>
        </row>
        <row r="14691">
          <cell r="A14691" t="str">
            <v>PENIS</v>
          </cell>
          <cell r="B14691" t="str">
            <v>pēnis –is m.</v>
          </cell>
        </row>
        <row r="14692">
          <cell r="A14692" t="str">
            <v>PENITVS/1</v>
          </cell>
        </row>
        <row r="14693">
          <cell r="A14693" t="str">
            <v>PENITVS/2</v>
          </cell>
          <cell r="B14693" t="str">
            <v>penitus or penitē</v>
          </cell>
        </row>
        <row r="14694">
          <cell r="A14694" t="str">
            <v>PENNA</v>
          </cell>
          <cell r="B14694" t="str">
            <v>penna pennae f.</v>
          </cell>
        </row>
        <row r="14695">
          <cell r="A14695" t="str">
            <v>PENNATVS</v>
          </cell>
          <cell r="B14695" t="str">
            <v>pennātus –a –um</v>
          </cell>
        </row>
        <row r="14696">
          <cell r="A14696" t="str">
            <v>PENNIPES</v>
          </cell>
          <cell r="B14696" t="str">
            <v>pennipēs pennipedis</v>
          </cell>
        </row>
        <row r="14697">
          <cell r="A14697" t="str">
            <v>PENNIPOTENTES</v>
          </cell>
        </row>
        <row r="14698">
          <cell r="A14698" t="str">
            <v>PENSATIO</v>
          </cell>
        </row>
        <row r="14699">
          <cell r="A14699" t="str">
            <v>PENSILIS</v>
          </cell>
        </row>
        <row r="14700">
          <cell r="A14700" t="str">
            <v>PENSIO</v>
          </cell>
        </row>
        <row r="14701">
          <cell r="A14701" t="str">
            <v>PENSITATIO</v>
          </cell>
        </row>
        <row r="14702">
          <cell r="A14702" t="str">
            <v>PENSITO</v>
          </cell>
          <cell r="B14702" t="str">
            <v>pēnsitō –pēnsitāre</v>
          </cell>
        </row>
        <row r="14703">
          <cell r="A14703" t="str">
            <v>PENSO</v>
          </cell>
          <cell r="B14703" t="str">
            <v xml:space="preserve">pēnsō pēnsāre </v>
          </cell>
        </row>
        <row r="14704">
          <cell r="A14704" t="str">
            <v>PENSVM</v>
          </cell>
          <cell r="B14704" t="str">
            <v>pensum –ī n.</v>
          </cell>
        </row>
        <row r="14705">
          <cell r="A14705" t="str">
            <v>PENSVS</v>
          </cell>
        </row>
        <row r="14706">
          <cell r="A14706" t="str">
            <v>PENTADOROS/1</v>
          </cell>
        </row>
        <row r="14707">
          <cell r="A14707" t="str">
            <v>PENTADOROS/2</v>
          </cell>
        </row>
        <row r="14708">
          <cell r="A14708" t="str">
            <v>PENTASPASTON</v>
          </cell>
        </row>
        <row r="14709">
          <cell r="A14709" t="str">
            <v>PENTEMOEROS</v>
          </cell>
        </row>
        <row r="14710">
          <cell r="A14710" t="str">
            <v>PENTEREMIS</v>
          </cell>
        </row>
        <row r="14711">
          <cell r="A14711" t="str">
            <v>PENTERES</v>
          </cell>
        </row>
        <row r="14712">
          <cell r="A14712" t="str">
            <v>PENTHESILEA/N</v>
          </cell>
          <cell r="B14712" t="str">
            <v>Penthesilēa –ae f.</v>
          </cell>
        </row>
        <row r="14713">
          <cell r="A14713" t="str">
            <v>PENTHEVS/N</v>
          </cell>
          <cell r="B14713" t="str">
            <v>Pentheus –eī or eos m.</v>
          </cell>
        </row>
        <row r="14714">
          <cell r="A14714" t="str">
            <v>PENTHIACVS</v>
          </cell>
          <cell r="B14714" t="str">
            <v>penthiacus –ī m.</v>
          </cell>
        </row>
        <row r="14715">
          <cell r="A14715" t="str">
            <v>PENVRIA</v>
          </cell>
          <cell r="B14715" t="str">
            <v>pēnūria –ae f.</v>
          </cell>
        </row>
        <row r="14716">
          <cell r="A14716" t="str">
            <v>PENVS</v>
          </cell>
          <cell r="B14716" t="str">
            <v>penus –ūs and ī m./f.</v>
          </cell>
        </row>
        <row r="14717">
          <cell r="A14717" t="str">
            <v>PEPLVS</v>
          </cell>
          <cell r="B14717" t="str">
            <v>peplum –ī n.</v>
          </cell>
        </row>
        <row r="14718">
          <cell r="A14718" t="str">
            <v>PER</v>
          </cell>
          <cell r="B14718" t="str">
            <v>per</v>
          </cell>
        </row>
        <row r="14719">
          <cell r="A14719" t="str">
            <v>PERA</v>
          </cell>
          <cell r="B14719" t="str">
            <v>pēra –ae f.</v>
          </cell>
        </row>
        <row r="14720">
          <cell r="A14720" t="str">
            <v>PERACVTVS</v>
          </cell>
        </row>
        <row r="14721">
          <cell r="A14721" t="str">
            <v>PERADOLESCENS</v>
          </cell>
          <cell r="B14721" t="str">
            <v>peradulēscēns –entis</v>
          </cell>
        </row>
        <row r="14722">
          <cell r="A14722" t="str">
            <v>PERAEQVE</v>
          </cell>
          <cell r="B14722" t="str">
            <v>peraequē</v>
          </cell>
        </row>
        <row r="14723">
          <cell r="A14723" t="str">
            <v>PERAEQVO</v>
          </cell>
        </row>
        <row r="14724">
          <cell r="A14724" t="str">
            <v>PERAGITO</v>
          </cell>
        </row>
        <row r="14725">
          <cell r="A14725" t="str">
            <v>PERAGO</v>
          </cell>
          <cell r="B14725" t="str">
            <v>peragō peragere perēgī perāctum</v>
          </cell>
        </row>
        <row r="14726">
          <cell r="A14726" t="str">
            <v>PERAGRO</v>
          </cell>
          <cell r="B14726" t="str">
            <v>peragrō peragrāre peragrāvī peragrātus</v>
          </cell>
        </row>
        <row r="14727">
          <cell r="A14727" t="str">
            <v>PERAMBVLO</v>
          </cell>
          <cell r="B14727" t="str">
            <v>perambulō perambulāre perambulāvī perambulātus</v>
          </cell>
        </row>
        <row r="14728">
          <cell r="A14728" t="str">
            <v>PERAMOENVS</v>
          </cell>
        </row>
        <row r="14729">
          <cell r="A14729" t="str">
            <v>PERAMPLVS</v>
          </cell>
        </row>
        <row r="14730">
          <cell r="A14730" t="str">
            <v>PERANGVSTVS</v>
          </cell>
          <cell r="B14730" t="str">
            <v>perangustus –a –um</v>
          </cell>
        </row>
        <row r="14731">
          <cell r="A14731" t="str">
            <v>PERANTIQVVS</v>
          </cell>
        </row>
        <row r="14732">
          <cell r="A14732" t="str">
            <v>PERARDVVS</v>
          </cell>
        </row>
        <row r="14733">
          <cell r="A14733" t="str">
            <v>PERARIDVS</v>
          </cell>
        </row>
        <row r="14734">
          <cell r="A14734" t="str">
            <v>PERARMO</v>
          </cell>
        </row>
        <row r="14735">
          <cell r="A14735" t="str">
            <v>PERARO</v>
          </cell>
          <cell r="B14735" t="str">
            <v>perarō perarāre perarāvī perarātus</v>
          </cell>
        </row>
        <row r="14736">
          <cell r="A14736" t="str">
            <v>PERATTENTVS</v>
          </cell>
          <cell r="B14736" t="str">
            <v>perattentus –a –um</v>
          </cell>
        </row>
        <row r="14737">
          <cell r="A14737" t="str">
            <v>PERBASIO</v>
          </cell>
          <cell r="B14737" t="str">
            <v>perbāsiō perbāsiāre</v>
          </cell>
        </row>
        <row r="14738">
          <cell r="A14738" t="str">
            <v>PERBIBO/2</v>
          </cell>
        </row>
        <row r="14739">
          <cell r="A14739" t="str">
            <v>PERBONVS</v>
          </cell>
          <cell r="B14739" t="str">
            <v>perbonus –a –um</v>
          </cell>
        </row>
        <row r="14740">
          <cell r="A14740" t="str">
            <v>PERBREVI</v>
          </cell>
        </row>
        <row r="14741">
          <cell r="A14741" t="str">
            <v>PERBREVIS</v>
          </cell>
          <cell r="B14741" t="str">
            <v>perbrevis –e</v>
          </cell>
        </row>
        <row r="14742">
          <cell r="A14742" t="str">
            <v>PERCALEFACIO</v>
          </cell>
        </row>
        <row r="14743">
          <cell r="A14743" t="str">
            <v>PERCALESCO</v>
          </cell>
          <cell r="B14743" t="str">
            <v>percalēscō percalēscere percaluī —</v>
          </cell>
        </row>
        <row r="14744">
          <cell r="A14744" t="str">
            <v>PERCANDEFACIO</v>
          </cell>
        </row>
        <row r="14745">
          <cell r="A14745" t="str">
            <v>PERCARVS</v>
          </cell>
        </row>
        <row r="14746">
          <cell r="A14746" t="str">
            <v>PERCELEBRO</v>
          </cell>
          <cell r="B14746" t="str">
            <v>percelebrō percelebrāre</v>
          </cell>
        </row>
        <row r="14747">
          <cell r="A14747" t="str">
            <v>PERCELER</v>
          </cell>
          <cell r="B14747" t="str">
            <v>perceler perceleris</v>
          </cell>
        </row>
        <row r="14748">
          <cell r="A14748" t="str">
            <v>PERCELLO</v>
          </cell>
          <cell r="B14748" t="str">
            <v>percellō percellere perculī perculsum</v>
          </cell>
        </row>
        <row r="14749">
          <cell r="A14749" t="str">
            <v>PERCENNIVS/N</v>
          </cell>
        </row>
        <row r="14750">
          <cell r="A14750" t="str">
            <v>PERCENSEO</v>
          </cell>
        </row>
        <row r="14751">
          <cell r="A14751" t="str">
            <v>PERCEPTIO</v>
          </cell>
        </row>
        <row r="14752">
          <cell r="A14752" t="str">
            <v>PERCIDO/2</v>
          </cell>
        </row>
        <row r="14753">
          <cell r="A14753" t="str">
            <v>PERCIEO</v>
          </cell>
        </row>
        <row r="14754">
          <cell r="A14754" t="str">
            <v>PERCIO</v>
          </cell>
        </row>
        <row r="14755">
          <cell r="A14755" t="str">
            <v>PERCIPIO</v>
          </cell>
          <cell r="B14755" t="str">
            <v>percipiō percipere percēpī perceptus</v>
          </cell>
        </row>
        <row r="14756">
          <cell r="A14756" t="str">
            <v>PERCITO/1</v>
          </cell>
        </row>
        <row r="14757">
          <cell r="A14757" t="str">
            <v>PERCOLATIO</v>
          </cell>
        </row>
        <row r="14758">
          <cell r="A14758" t="str">
            <v>PERCOLO/1</v>
          </cell>
        </row>
        <row r="14759">
          <cell r="A14759" t="str">
            <v>PERCOLO/2</v>
          </cell>
          <cell r="B14759" t="str">
            <v>percolo percolere percolui percultum</v>
          </cell>
        </row>
        <row r="14760">
          <cell r="A14760" t="str">
            <v>PERCOLOPO</v>
          </cell>
          <cell r="B14760" t="str">
            <v>percolopō percolopāre</v>
          </cell>
        </row>
        <row r="14761">
          <cell r="A14761" t="str">
            <v>PERCOMPERIO</v>
          </cell>
        </row>
        <row r="14762">
          <cell r="A14762" t="str">
            <v>PERCONTATIO</v>
          </cell>
          <cell r="B14762" t="str">
            <v>percontātiō –ōnis f.</v>
          </cell>
        </row>
        <row r="14763">
          <cell r="A14763" t="str">
            <v>PERCONTATOR</v>
          </cell>
        </row>
        <row r="14764">
          <cell r="A14764" t="str">
            <v>PERCONTOR</v>
          </cell>
          <cell r="B14764" t="str">
            <v>percontor –ārī –ātus</v>
          </cell>
        </row>
        <row r="14765">
          <cell r="A14765" t="str">
            <v>PERCOQVO</v>
          </cell>
          <cell r="B14765" t="str">
            <v>per–coquō coquere coxī coctum</v>
          </cell>
        </row>
        <row r="14766">
          <cell r="A14766" t="str">
            <v>PERCREBRESCO</v>
          </cell>
          <cell r="B14766" t="str">
            <v xml:space="preserve">per–crēb(r)ēscō –crēb(r)ēscere –crēb(r)uī — </v>
          </cell>
        </row>
        <row r="14767">
          <cell r="A14767" t="str">
            <v>PERCREPO</v>
          </cell>
        </row>
        <row r="14768">
          <cell r="A14768" t="str">
            <v>PERCRESCO</v>
          </cell>
        </row>
        <row r="14769">
          <cell r="A14769" t="str">
            <v>PERCRVDVS</v>
          </cell>
        </row>
        <row r="14770">
          <cell r="A14770" t="str">
            <v>PERCVLSVS</v>
          </cell>
        </row>
        <row r="14771">
          <cell r="A14771" t="str">
            <v>PERCVNCTATIO</v>
          </cell>
          <cell r="B14771" t="str">
            <v>percontātiō (percūnct–) –ōnis f.</v>
          </cell>
        </row>
        <row r="14772">
          <cell r="A14772" t="str">
            <v>PERCVNCTO</v>
          </cell>
        </row>
        <row r="14773">
          <cell r="A14773" t="str">
            <v>PERCVNCTOR</v>
          </cell>
          <cell r="B14773" t="str">
            <v>percontor or percūnctor –ārī –ātus sum</v>
          </cell>
        </row>
        <row r="14774">
          <cell r="A14774" t="str">
            <v>PERCVRO</v>
          </cell>
        </row>
        <row r="14775">
          <cell r="A14775" t="str">
            <v>PERCVRRO</v>
          </cell>
          <cell r="B14775" t="str">
            <v>percurrō –ere –cucurrī or currī –cursus</v>
          </cell>
        </row>
        <row r="14776">
          <cell r="A14776" t="str">
            <v>PERCVRSO</v>
          </cell>
          <cell r="B14776" t="str">
            <v>percursō –percursāre</v>
          </cell>
        </row>
        <row r="14777">
          <cell r="A14777" t="str">
            <v>PERCVSSIO</v>
          </cell>
        </row>
        <row r="14778">
          <cell r="A14778" t="str">
            <v>PERCVSSOR</v>
          </cell>
          <cell r="B14778" t="str">
            <v>percussor –ōris m.</v>
          </cell>
        </row>
        <row r="14779">
          <cell r="A14779" t="str">
            <v>PERCVSSVS</v>
          </cell>
        </row>
        <row r="14780">
          <cell r="A14780" t="str">
            <v>PERCVTIO</v>
          </cell>
          <cell r="B14780" t="str">
            <v>percutiō percutere percussī percussum</v>
          </cell>
        </row>
        <row r="14781">
          <cell r="A14781" t="str">
            <v>PERDELIRVS</v>
          </cell>
        </row>
        <row r="14782">
          <cell r="A14782" t="str">
            <v>PERDEPSO</v>
          </cell>
          <cell r="B14782" t="str">
            <v>perdepsō –ere –ui</v>
          </cell>
        </row>
        <row r="14783">
          <cell r="A14783" t="str">
            <v>PERDIFFICILIS</v>
          </cell>
        </row>
        <row r="14784">
          <cell r="A14784" t="str">
            <v>PERDISCO</v>
          </cell>
          <cell r="B14784" t="str">
            <v>per-discō –discere –didicī –—</v>
          </cell>
        </row>
        <row r="14785">
          <cell r="A14785" t="str">
            <v>PERDITOR</v>
          </cell>
          <cell r="B14785" t="str">
            <v>perditor –ōris m.</v>
          </cell>
        </row>
        <row r="14786">
          <cell r="A14786" t="str">
            <v>PERDITVS</v>
          </cell>
          <cell r="B14786" t="str">
            <v>perditus –a –um</v>
          </cell>
        </row>
        <row r="14787">
          <cell r="A14787" t="str">
            <v>PERDIVES</v>
          </cell>
        </row>
        <row r="14788">
          <cell r="A14788" t="str">
            <v>PERDIVTVRNVS</v>
          </cell>
        </row>
        <row r="14789">
          <cell r="A14789" t="str">
            <v>PERDIX/N</v>
          </cell>
        </row>
        <row r="14790">
          <cell r="A14790" t="str">
            <v>PERDO</v>
          </cell>
          <cell r="B14790" t="str">
            <v>perdō perdere perdidī perditus</v>
          </cell>
        </row>
        <row r="14791">
          <cell r="A14791" t="str">
            <v>PERDOCEO</v>
          </cell>
        </row>
        <row r="14792">
          <cell r="A14792" t="str">
            <v>PERDOLO</v>
          </cell>
        </row>
        <row r="14793">
          <cell r="A14793" t="str">
            <v>PERDOMO</v>
          </cell>
          <cell r="B14793" t="str">
            <v>perdomō perdomāre perdomuī perdomitum</v>
          </cell>
        </row>
        <row r="14794">
          <cell r="A14794" t="str">
            <v>PERDVCO</v>
          </cell>
          <cell r="B14794" t="str">
            <v>perdūcō perdūcere perdūxī perductum</v>
          </cell>
        </row>
        <row r="14795">
          <cell r="A14795" t="str">
            <v>PERDVCTIO</v>
          </cell>
        </row>
        <row r="14796">
          <cell r="A14796" t="str">
            <v>PERDVCTOR</v>
          </cell>
          <cell r="B14796" t="str">
            <v>perductor –ōris m.</v>
          </cell>
        </row>
        <row r="14797">
          <cell r="A14797" t="str">
            <v>PERDVELLIO</v>
          </cell>
        </row>
        <row r="14798">
          <cell r="A14798" t="str">
            <v>PERDVELLIS</v>
          </cell>
        </row>
        <row r="14799">
          <cell r="A14799" t="str">
            <v>PERDVLCIS</v>
          </cell>
        </row>
        <row r="14800">
          <cell r="A14800" t="str">
            <v>PERDVRO</v>
          </cell>
        </row>
        <row r="14801">
          <cell r="A14801" t="str">
            <v>PEREDO/1</v>
          </cell>
          <cell r="B14801" t="str">
            <v>peredō –ere –ēdī –ēsus</v>
          </cell>
        </row>
        <row r="14802">
          <cell r="A14802" t="str">
            <v>PEREDO/2</v>
          </cell>
          <cell r="B14802" t="str">
            <v>perēsus –a –um</v>
          </cell>
        </row>
        <row r="14803">
          <cell r="A14803" t="str">
            <v>PEREGRE</v>
          </cell>
          <cell r="B14803" t="str">
            <v>peregrē or peregrī</v>
          </cell>
        </row>
        <row r="14804">
          <cell r="A14804" t="str">
            <v>PEREGRINATIO</v>
          </cell>
          <cell r="B14804" t="str">
            <v>peregrīnātiō –ōnis f.</v>
          </cell>
        </row>
        <row r="14805">
          <cell r="A14805" t="str">
            <v>PEREGRINOR</v>
          </cell>
          <cell r="B14805" t="str">
            <v>peregrīnor peregrīnārī peregrīnātus sum</v>
          </cell>
        </row>
        <row r="14806">
          <cell r="A14806" t="str">
            <v>PEREGRINVS/1</v>
          </cell>
        </row>
        <row r="14807">
          <cell r="A14807" t="str">
            <v>PEREGRINVS/2</v>
          </cell>
          <cell r="B14807" t="str">
            <v>peregrinus –a –um</v>
          </cell>
        </row>
        <row r="14808">
          <cell r="A14808" t="str">
            <v>PEREMPTOR</v>
          </cell>
        </row>
        <row r="14809">
          <cell r="A14809" t="str">
            <v>PERENDINVS</v>
          </cell>
          <cell r="B14809" t="str">
            <v>perendinus –a –um</v>
          </cell>
        </row>
        <row r="14810">
          <cell r="A14810" t="str">
            <v>PERENNIS</v>
          </cell>
          <cell r="B14810" t="str">
            <v>perennis perennis perenne</v>
          </cell>
        </row>
        <row r="14811">
          <cell r="A14811" t="str">
            <v>PERENNO</v>
          </cell>
        </row>
        <row r="14812">
          <cell r="A14812" t="str">
            <v>PEREO/1</v>
          </cell>
          <cell r="B14812" t="str">
            <v>pereō perīre periī peritūs</v>
          </cell>
        </row>
        <row r="14813">
          <cell r="A14813" t="str">
            <v>PEREQVITO</v>
          </cell>
          <cell r="B14813" t="str">
            <v>per–equitō –equitāre</v>
          </cell>
        </row>
        <row r="14814">
          <cell r="A14814" t="str">
            <v>PERERRO/2</v>
          </cell>
          <cell r="B14814" t="str">
            <v>pererrō pererrāre pererrāvī pererrātus</v>
          </cell>
        </row>
        <row r="14815">
          <cell r="A14815" t="str">
            <v>PEREXCELSVS</v>
          </cell>
        </row>
        <row r="14816">
          <cell r="A14816" t="str">
            <v>PEREXIGVVS</v>
          </cell>
          <cell r="B14816" t="str">
            <v>per–exiguus –a –um</v>
          </cell>
        </row>
        <row r="14817">
          <cell r="A14817" t="str">
            <v>PERFACETE</v>
          </cell>
          <cell r="B14817" t="str">
            <v>perfacētē</v>
          </cell>
        </row>
        <row r="14818">
          <cell r="A14818" t="str">
            <v>PERFACILIS</v>
          </cell>
          <cell r="B14818" t="str">
            <v>perfacilis –e</v>
          </cell>
        </row>
        <row r="14819">
          <cell r="A14819" t="str">
            <v>PERFAMILIARIS</v>
          </cell>
        </row>
        <row r="14820">
          <cell r="A14820" t="str">
            <v>PERFECTIO</v>
          </cell>
        </row>
        <row r="14821">
          <cell r="A14821" t="str">
            <v>PERFECTVS/1</v>
          </cell>
        </row>
        <row r="14822">
          <cell r="A14822" t="str">
            <v>PERFECTVS/2</v>
          </cell>
          <cell r="B14822" t="str">
            <v>perfectus –a –um</v>
          </cell>
        </row>
        <row r="14823">
          <cell r="A14823" t="str">
            <v>PERFERO</v>
          </cell>
          <cell r="B14823" t="str">
            <v>perferō perferre pertulī perlātus</v>
          </cell>
        </row>
        <row r="14824">
          <cell r="A14824" t="str">
            <v>PERFICIO</v>
          </cell>
          <cell r="B14824" t="str">
            <v>perficiō perficere perfēcī perfectus</v>
          </cell>
        </row>
        <row r="14825">
          <cell r="A14825" t="str">
            <v>PERFICVS</v>
          </cell>
        </row>
        <row r="14826">
          <cell r="A14826" t="str">
            <v>PERFIDIA</v>
          </cell>
          <cell r="B14826" t="str">
            <v>perfidia perfidiae f.</v>
          </cell>
        </row>
        <row r="14827">
          <cell r="A14827" t="str">
            <v>PERFIDIOSVS</v>
          </cell>
          <cell r="B14827" t="str">
            <v>perfidiōsus –a –um</v>
          </cell>
        </row>
        <row r="14828">
          <cell r="A14828" t="str">
            <v>PERFIDVM</v>
          </cell>
        </row>
        <row r="14829">
          <cell r="A14829" t="str">
            <v>PERFIDVS/1</v>
          </cell>
          <cell r="B14829" t="str">
            <v>perfidus –a –um</v>
          </cell>
        </row>
        <row r="14830">
          <cell r="A14830" t="str">
            <v>PERFIDVS/2</v>
          </cell>
        </row>
        <row r="14831">
          <cell r="A14831" t="str">
            <v>PERFIGO</v>
          </cell>
        </row>
        <row r="14832">
          <cell r="A14832" t="str">
            <v>PERFLABILIS</v>
          </cell>
          <cell r="B14832" t="str">
            <v>perflābilis –e</v>
          </cell>
        </row>
        <row r="14833">
          <cell r="A14833" t="str">
            <v>PERFLAGITIOSVS</v>
          </cell>
          <cell r="B14833" t="str">
            <v>perflāgitiōsus –a –um</v>
          </cell>
        </row>
        <row r="14834">
          <cell r="A14834" t="str">
            <v>PERFLATVS</v>
          </cell>
        </row>
        <row r="14835">
          <cell r="A14835" t="str">
            <v>PERFLO</v>
          </cell>
          <cell r="B14835" t="str">
            <v>perflō perflāre perflāvī perflātus</v>
          </cell>
        </row>
        <row r="14836">
          <cell r="A14836" t="str">
            <v>PERFLVCTVO</v>
          </cell>
        </row>
        <row r="14837">
          <cell r="A14837" t="str">
            <v>PERFLVO</v>
          </cell>
        </row>
        <row r="14838">
          <cell r="A14838" t="str">
            <v>PERFODIO</v>
          </cell>
          <cell r="B14838" t="str">
            <v>perfodiō –ere –fōdī –fossus</v>
          </cell>
        </row>
        <row r="14839">
          <cell r="A14839" t="str">
            <v>PERFORO</v>
          </cell>
          <cell r="B14839" t="str">
            <v>perforō perforāre perforāvī perforātus</v>
          </cell>
        </row>
        <row r="14840">
          <cell r="A14840" t="str">
            <v>PERFRICO</v>
          </cell>
          <cell r="B14840" t="str">
            <v>perfricō –āre</v>
          </cell>
        </row>
        <row r="14841">
          <cell r="A14841" t="str">
            <v>PERFRIGESCO</v>
          </cell>
        </row>
        <row r="14842">
          <cell r="A14842" t="str">
            <v>PERFRIGIDVS</v>
          </cell>
        </row>
        <row r="14843">
          <cell r="A14843" t="str">
            <v>PERFRINGO</v>
          </cell>
          <cell r="B14843" t="str">
            <v>perfringō perfringere perfrēgī perfrāctus</v>
          </cell>
        </row>
        <row r="14844">
          <cell r="A14844" t="str">
            <v>PERFRVOR</v>
          </cell>
          <cell r="B14844" t="str">
            <v>perfruor perfruī perfrūctus</v>
          </cell>
        </row>
        <row r="14845">
          <cell r="A14845" t="str">
            <v>PERFVGA</v>
          </cell>
          <cell r="B14845" t="str">
            <v>perfuga –ae m.</v>
          </cell>
        </row>
        <row r="14846">
          <cell r="A14846" t="str">
            <v>PERFVGIO</v>
          </cell>
          <cell r="B14846" t="str">
            <v>perfugiō –fugere –fūgī</v>
          </cell>
        </row>
        <row r="14847">
          <cell r="A14847" t="str">
            <v>PERFVGIVM</v>
          </cell>
          <cell r="B14847" t="str">
            <v>perfugium –ī n.</v>
          </cell>
        </row>
        <row r="14848">
          <cell r="A14848" t="str">
            <v>PERFVNCTIO</v>
          </cell>
        </row>
        <row r="14849">
          <cell r="A14849" t="str">
            <v>PERFVNCTORIE</v>
          </cell>
          <cell r="B14849" t="str">
            <v>perfunctōriē</v>
          </cell>
        </row>
        <row r="14850">
          <cell r="A14850" t="str">
            <v>PERFVNDO/2</v>
          </cell>
          <cell r="B14850" t="str">
            <v>perfundō –ere –fūdī –fūsus</v>
          </cell>
        </row>
        <row r="14851">
          <cell r="A14851" t="str">
            <v>PERFVNGOR</v>
          </cell>
          <cell r="B14851" t="str">
            <v>perfungor –fungī –fūnctus sum</v>
          </cell>
        </row>
        <row r="14852">
          <cell r="A14852" t="str">
            <v>PERFVRO</v>
          </cell>
          <cell r="B14852" t="str">
            <v>perfurō –ere –uī</v>
          </cell>
        </row>
        <row r="14853">
          <cell r="A14853" t="str">
            <v>PERFVSORIVS</v>
          </cell>
        </row>
        <row r="14854">
          <cell r="A14854" t="str">
            <v>PERGA/N</v>
          </cell>
          <cell r="B14854" t="str">
            <v>Perga –ae f.</v>
          </cell>
        </row>
        <row r="14855">
          <cell r="A14855" t="str">
            <v>PERGAEVS/N</v>
          </cell>
        </row>
        <row r="14856">
          <cell r="A14856" t="str">
            <v>PERGAMA/N</v>
          </cell>
          <cell r="B14856" t="str">
            <v>Pergama –ōrum n. –Pergamum –ī n. and Pergamus (–os) –ī f.</v>
          </cell>
        </row>
        <row r="14857">
          <cell r="A14857" t="str">
            <v>PERGAMENVS/N</v>
          </cell>
          <cell r="B14857" t="str">
            <v>Pergamēnus –a –um</v>
          </cell>
        </row>
        <row r="14858">
          <cell r="A14858" t="str">
            <v>PERGAMEVS/A</v>
          </cell>
          <cell r="B14858" t="str">
            <v>Pergameus –a –um</v>
          </cell>
        </row>
        <row r="14859">
          <cell r="A14859" t="str">
            <v>PERGAMVS/N</v>
          </cell>
        </row>
        <row r="14860">
          <cell r="A14860" t="str">
            <v>PERGO</v>
          </cell>
          <cell r="B14860" t="str">
            <v>pergō pergere perrēxī perrēctus</v>
          </cell>
        </row>
        <row r="14861">
          <cell r="A14861" t="str">
            <v>PERGRANDIS</v>
          </cell>
        </row>
        <row r="14862">
          <cell r="A14862" t="str">
            <v>PERGRATVS</v>
          </cell>
        </row>
        <row r="14863">
          <cell r="A14863" t="str">
            <v>PERGRAVIS</v>
          </cell>
          <cell r="B14863" t="str">
            <v>pergravis –e</v>
          </cell>
        </row>
        <row r="14864">
          <cell r="A14864" t="str">
            <v>PERGVLA</v>
          </cell>
          <cell r="B14864" t="str">
            <v>pergula –ae f.</v>
          </cell>
        </row>
        <row r="14865">
          <cell r="A14865" t="str">
            <v>PERHIBEO</v>
          </cell>
          <cell r="B14865" t="str">
            <v>perhibeō –ēre –uī –itus</v>
          </cell>
        </row>
        <row r="14866">
          <cell r="A14866" t="str">
            <v>PERHILVM</v>
          </cell>
        </row>
        <row r="14867">
          <cell r="A14867" t="str">
            <v>PERHONORIFICVS</v>
          </cell>
        </row>
        <row r="14868">
          <cell r="A14868" t="str">
            <v>PERHORRESCO</v>
          </cell>
          <cell r="B14868" t="str">
            <v xml:space="preserve">perhorrēscō perhorrēscere perhorruī — </v>
          </cell>
        </row>
        <row r="14869">
          <cell r="A14869" t="str">
            <v>PERIACTOS</v>
          </cell>
        </row>
        <row r="14870">
          <cell r="A14870" t="str">
            <v>PERIBOA/N</v>
          </cell>
        </row>
        <row r="14871">
          <cell r="A14871" t="str">
            <v>PERICLES/N</v>
          </cell>
          <cell r="B14871" t="str">
            <v>Periclēs –is (–ī) m.</v>
          </cell>
        </row>
        <row r="14872">
          <cell r="A14872" t="str">
            <v>PERICLITOR</v>
          </cell>
          <cell r="B14872" t="str">
            <v>perīclitor perīclitārī perīclitātus</v>
          </cell>
        </row>
        <row r="14873">
          <cell r="A14873" t="str">
            <v>PERICVLOR</v>
          </cell>
        </row>
        <row r="14874">
          <cell r="A14874" t="str">
            <v>PERICVLOSVS</v>
          </cell>
          <cell r="B14874" t="str">
            <v>perīculōsus –a –um</v>
          </cell>
        </row>
        <row r="14875">
          <cell r="A14875" t="str">
            <v>PERICVLVM</v>
          </cell>
          <cell r="B14875" t="str">
            <v>perīculum perīculī n.</v>
          </cell>
        </row>
        <row r="14876">
          <cell r="A14876" t="str">
            <v>PERIDIA/N</v>
          </cell>
          <cell r="B14876" t="str">
            <v>Peridīa –ae f.</v>
          </cell>
        </row>
        <row r="14877">
          <cell r="A14877" t="str">
            <v>PERIDONEVS</v>
          </cell>
        </row>
        <row r="14878">
          <cell r="A14878" t="str">
            <v>PERIECHON</v>
          </cell>
        </row>
        <row r="14879">
          <cell r="A14879" t="str">
            <v>PERIMADEIA</v>
          </cell>
          <cell r="B14879" t="str">
            <v>peri ma deia</v>
          </cell>
        </row>
        <row r="14880">
          <cell r="A14880" t="str">
            <v>PERIMETROS</v>
          </cell>
        </row>
        <row r="14881">
          <cell r="A14881" t="str">
            <v>PERIMO</v>
          </cell>
          <cell r="B14881" t="str">
            <v>perimō –ere –ēmī –ēmptus</v>
          </cell>
        </row>
        <row r="14882">
          <cell r="A14882" t="str">
            <v>PERIMPEDITVS</v>
          </cell>
        </row>
        <row r="14883">
          <cell r="A14883" t="str">
            <v>PERINDE</v>
          </cell>
          <cell r="B14883" t="str">
            <v>perinde</v>
          </cell>
        </row>
        <row r="14884">
          <cell r="A14884" t="str">
            <v>PERINGRATVS</v>
          </cell>
        </row>
        <row r="14885">
          <cell r="A14885" t="str">
            <v>PERINIQVVS</v>
          </cell>
          <cell r="B14885" t="str">
            <v>perinīquus –a –um</v>
          </cell>
        </row>
        <row r="14886">
          <cell r="A14886" t="str">
            <v>PERINIVRIVS</v>
          </cell>
        </row>
        <row r="14887">
          <cell r="A14887" t="str">
            <v>PERINTEMPESTIVVS</v>
          </cell>
        </row>
        <row r="14888">
          <cell r="A14888" t="str">
            <v>PERINVALIDVS</v>
          </cell>
        </row>
        <row r="14889">
          <cell r="A14889" t="str">
            <v>PERIPATETICI/N</v>
          </cell>
        </row>
        <row r="14890">
          <cell r="A14890" t="str">
            <v>PERIPATETICVS/1</v>
          </cell>
        </row>
        <row r="14891">
          <cell r="A14891" t="str">
            <v>PERIPATETICVS/N</v>
          </cell>
        </row>
        <row r="14892">
          <cell r="A14892" t="str">
            <v>PERIPETASMA</v>
          </cell>
        </row>
        <row r="14893">
          <cell r="A14893" t="str">
            <v>PERIPHAS/N</v>
          </cell>
          <cell r="B14893" t="str">
            <v>Periphās –antis m.</v>
          </cell>
        </row>
        <row r="14894">
          <cell r="A14894" t="str">
            <v>PERIPTEROS</v>
          </cell>
        </row>
        <row r="14895">
          <cell r="A14895" t="str">
            <v>PERISCELIS</v>
          </cell>
          <cell r="B14895" t="str">
            <v xml:space="preserve">periscelis idis f </v>
          </cell>
        </row>
        <row r="14896">
          <cell r="A14896" t="str">
            <v>PERISTASIS</v>
          </cell>
          <cell r="B14896" t="str">
            <v>peristasis –is f.</v>
          </cell>
        </row>
        <row r="14897">
          <cell r="A14897" t="str">
            <v>PERISTYLIVM</v>
          </cell>
          <cell r="B14897" t="str">
            <v>peristȳlium –iī n.</v>
          </cell>
        </row>
        <row r="14898">
          <cell r="A14898" t="str">
            <v>PERISTYLVM</v>
          </cell>
        </row>
        <row r="14899">
          <cell r="A14899" t="str">
            <v>PERITHECIOS</v>
          </cell>
        </row>
        <row r="14900">
          <cell r="A14900" t="str">
            <v>PERITIA</v>
          </cell>
          <cell r="B14900" t="str">
            <v xml:space="preserve">perītia –ae f. </v>
          </cell>
        </row>
        <row r="14901">
          <cell r="A14901" t="str">
            <v>PERITRETOS</v>
          </cell>
        </row>
        <row r="14902">
          <cell r="A14902" t="str">
            <v>PERITVS</v>
          </cell>
          <cell r="B14902" t="str">
            <v>perītus –a –um</v>
          </cell>
        </row>
        <row r="14903">
          <cell r="A14903" t="str">
            <v>PERIVCVNDVS</v>
          </cell>
          <cell r="B14903" t="str">
            <v>periūcundus –a –um</v>
          </cell>
        </row>
        <row r="14904">
          <cell r="A14904" t="str">
            <v>PERIVRIVM</v>
          </cell>
          <cell r="B14904" t="str">
            <v>periūrium (pēiūrium) –ī n.</v>
          </cell>
        </row>
        <row r="14905">
          <cell r="A14905" t="str">
            <v>PERIVRO</v>
          </cell>
          <cell r="B14905" t="str">
            <v>periūrō (pēierōō periūrō (pēierōāre periūrō (pēierōāvī periūrō (pēierōātus</v>
          </cell>
        </row>
        <row r="14906">
          <cell r="A14906" t="str">
            <v>PERIVRVS</v>
          </cell>
          <cell r="B14906" t="str">
            <v>periūrus –a –um</v>
          </cell>
        </row>
        <row r="14907">
          <cell r="A14907" t="str">
            <v>PERIZOMA</v>
          </cell>
          <cell r="B14907" t="str">
            <v>perizōma –atis n.</v>
          </cell>
        </row>
        <row r="14908">
          <cell r="A14908" t="str">
            <v>PERLABOR/2</v>
          </cell>
          <cell r="B14908" t="str">
            <v>perlābor –lāpsus sum</v>
          </cell>
        </row>
        <row r="14909">
          <cell r="A14909" t="str">
            <v>PERLAETVS</v>
          </cell>
          <cell r="B14909" t="str">
            <v>perlaetus –a –um</v>
          </cell>
        </row>
        <row r="14910">
          <cell r="A14910" t="str">
            <v>PERLATEO</v>
          </cell>
        </row>
        <row r="14911">
          <cell r="A14911" t="str">
            <v>PERLEGO/2</v>
          </cell>
          <cell r="B14911" t="str">
            <v>perlegō –legere –lēgī –lectum</v>
          </cell>
        </row>
        <row r="14912">
          <cell r="A14912" t="str">
            <v>PERLIBRATIO</v>
          </cell>
        </row>
        <row r="14913">
          <cell r="A14913" t="str">
            <v>PERLIBRO</v>
          </cell>
        </row>
        <row r="14914">
          <cell r="A14914" t="str">
            <v>PERLIMO</v>
          </cell>
        </row>
        <row r="14915">
          <cell r="A14915" t="str">
            <v>PERLVO</v>
          </cell>
          <cell r="B14915" t="str">
            <v>per–luō –luere –luī –lūtum</v>
          </cell>
        </row>
        <row r="14916">
          <cell r="A14916" t="str">
            <v>PERLVSTRO/2</v>
          </cell>
          <cell r="B14916" t="str">
            <v>perlūstrō perlūstrāre –āvī –ātus</v>
          </cell>
        </row>
        <row r="14917">
          <cell r="A14917" t="str">
            <v>PERMACERO</v>
          </cell>
        </row>
        <row r="14918">
          <cell r="A14918" t="str">
            <v>PERMADESCO</v>
          </cell>
        </row>
        <row r="14919">
          <cell r="A14919" t="str">
            <v>PERMAGNVS</v>
          </cell>
          <cell r="B14919" t="str">
            <v>per–magnus –a –um</v>
          </cell>
        </row>
        <row r="14920">
          <cell r="A14920" t="str">
            <v>PERMANEO</v>
          </cell>
          <cell r="B14920" t="str">
            <v>permaneō permanēre permānsī permānsum</v>
          </cell>
        </row>
        <row r="14921">
          <cell r="A14921" t="str">
            <v>PERMANO</v>
          </cell>
          <cell r="B14921" t="str">
            <v>permānō permānāre permānāvī permānātus</v>
          </cell>
        </row>
        <row r="14922">
          <cell r="A14922" t="str">
            <v>PERMATVRESCO</v>
          </cell>
        </row>
        <row r="14923">
          <cell r="A14923" t="str">
            <v>PERMAXIMVS</v>
          </cell>
          <cell r="B14923" t="str">
            <v>permaximus –a –um</v>
          </cell>
        </row>
        <row r="14924">
          <cell r="A14924" t="str">
            <v>PERMEO</v>
          </cell>
          <cell r="B14924" t="str">
            <v>permeō –meāre</v>
          </cell>
        </row>
        <row r="14925">
          <cell r="A14925" t="str">
            <v>PERMEREO</v>
          </cell>
        </row>
        <row r="14926">
          <cell r="A14926" t="str">
            <v>PERMESSVS/N</v>
          </cell>
          <cell r="B14926" t="str">
            <v>Permēssus –ī m.</v>
          </cell>
        </row>
        <row r="14927">
          <cell r="A14927" t="str">
            <v>PERMETIOR</v>
          </cell>
          <cell r="B14927" t="str">
            <v>permētior –mēnsus sum</v>
          </cell>
        </row>
        <row r="14928">
          <cell r="A14928" t="str">
            <v>PERMINGO</v>
          </cell>
          <cell r="B14928" t="str">
            <v>permēiō permēiere permi(n)xī permi(n)ctum</v>
          </cell>
        </row>
        <row r="14929">
          <cell r="A14929" t="str">
            <v>PERMISCEO</v>
          </cell>
          <cell r="B14929" t="str">
            <v>permisceō –ēre –miscuī –mistus or mixtus</v>
          </cell>
        </row>
        <row r="14930">
          <cell r="A14930" t="str">
            <v>PERMISSVS/1</v>
          </cell>
        </row>
        <row r="14931">
          <cell r="A14931" t="str">
            <v>PERMISSVS/2</v>
          </cell>
        </row>
        <row r="14932">
          <cell r="A14932" t="str">
            <v>PERMITIALIS</v>
          </cell>
        </row>
        <row r="14933">
          <cell r="A14933" t="str">
            <v>PERMITTO</v>
          </cell>
          <cell r="B14933" t="str">
            <v>permittō permittere permīsī permissus</v>
          </cell>
        </row>
        <row r="14934">
          <cell r="A14934" t="str">
            <v>PERMIXTIO</v>
          </cell>
        </row>
        <row r="14935">
          <cell r="A14935" t="str">
            <v>PERMODESTVS</v>
          </cell>
        </row>
        <row r="14936">
          <cell r="A14936" t="str">
            <v>PERMOLO</v>
          </cell>
          <cell r="B14936" t="str">
            <v>permolō permolere</v>
          </cell>
        </row>
        <row r="14937">
          <cell r="A14937" t="str">
            <v>PERMOVEO</v>
          </cell>
          <cell r="B14937" t="str">
            <v>permoveō permovēre permōvī permōtus</v>
          </cell>
        </row>
        <row r="14938">
          <cell r="A14938" t="str">
            <v>PERMVLCEO</v>
          </cell>
          <cell r="B14938" t="str">
            <v>permulceō –ēre –mulsī –mulsus or mulctus</v>
          </cell>
        </row>
        <row r="14939">
          <cell r="A14939" t="str">
            <v>PERMVLTO</v>
          </cell>
        </row>
        <row r="14940">
          <cell r="A14940" t="str">
            <v>PERMVLTVM</v>
          </cell>
          <cell r="B14940" t="str">
            <v>permultum</v>
          </cell>
        </row>
        <row r="14941">
          <cell r="A14941" t="str">
            <v>PERMVLTVS</v>
          </cell>
          <cell r="B14941" t="str">
            <v>permultus –a –um</v>
          </cell>
        </row>
        <row r="14942">
          <cell r="A14942" t="str">
            <v>PERMVNIO/2</v>
          </cell>
        </row>
        <row r="14943">
          <cell r="A14943" t="str">
            <v>PERMVTATIO</v>
          </cell>
          <cell r="B14943" t="str">
            <v>permūtātiō –ōnis f.</v>
          </cell>
        </row>
        <row r="14944">
          <cell r="A14944" t="str">
            <v>PERMVTO/2</v>
          </cell>
          <cell r="B14944" t="str">
            <v>permūtō permūtāre permūtāvī permūtātus</v>
          </cell>
        </row>
        <row r="14945">
          <cell r="A14945" t="str">
            <v>PERNA</v>
          </cell>
          <cell r="B14945" t="str">
            <v xml:space="preserve">perna –ae f. </v>
          </cell>
        </row>
        <row r="14946">
          <cell r="A14946" t="str">
            <v>PERNEGO</v>
          </cell>
          <cell r="B14946" t="str">
            <v>pernegō pernegāre</v>
          </cell>
        </row>
        <row r="14947">
          <cell r="A14947" t="str">
            <v>PERNICIABILIS</v>
          </cell>
        </row>
        <row r="14948">
          <cell r="A14948" t="str">
            <v>PERNICIES</v>
          </cell>
          <cell r="B14948" t="str">
            <v>perniciēs perniciēī f.</v>
          </cell>
        </row>
        <row r="14949">
          <cell r="A14949" t="str">
            <v>PERNICIOSVS</v>
          </cell>
          <cell r="B14949" t="str">
            <v>perniciōsus –a –um</v>
          </cell>
        </row>
        <row r="14950">
          <cell r="A14950" t="str">
            <v>PERNICITAS</v>
          </cell>
        </row>
        <row r="14951">
          <cell r="A14951" t="str">
            <v>PERNICITER</v>
          </cell>
          <cell r="B14951" t="str">
            <v>pernīciter</v>
          </cell>
        </row>
        <row r="14952">
          <cell r="A14952" t="str">
            <v>PERNIX</v>
          </cell>
          <cell r="B14952" t="str">
            <v>pernīx pernīcis</v>
          </cell>
        </row>
        <row r="14953">
          <cell r="A14953" t="str">
            <v>PERNOBILIS</v>
          </cell>
        </row>
        <row r="14954">
          <cell r="A14954" t="str">
            <v>PERNOCTO</v>
          </cell>
          <cell r="B14954" t="str">
            <v>pernoctō pernoctāre pernoctāvī pernoctātum</v>
          </cell>
        </row>
        <row r="14955">
          <cell r="A14955" t="str">
            <v>PERNOSCO</v>
          </cell>
        </row>
        <row r="14956">
          <cell r="A14956" t="str">
            <v>PERNOTESCO</v>
          </cell>
        </row>
        <row r="14957">
          <cell r="A14957" t="str">
            <v>PERNOX</v>
          </cell>
        </row>
        <row r="14958">
          <cell r="A14958" t="str">
            <v>PERNVMERO/1</v>
          </cell>
          <cell r="B14958" t="str">
            <v>pernumerō pernumerāre pernumerāvī pernumerātus</v>
          </cell>
        </row>
        <row r="14959">
          <cell r="A14959" t="str">
            <v>PERO</v>
          </cell>
          <cell r="B14959" t="str">
            <v>pērō –ōnis m.</v>
          </cell>
        </row>
        <row r="14960">
          <cell r="A14960" t="str">
            <v>PEROLEO</v>
          </cell>
        </row>
        <row r="14961">
          <cell r="A14961" t="str">
            <v>PERONATVS</v>
          </cell>
        </row>
        <row r="14962">
          <cell r="A14962" t="str">
            <v>PEROPPORTVNVS</v>
          </cell>
        </row>
        <row r="14963">
          <cell r="A14963" t="str">
            <v>PEROPTIMVS</v>
          </cell>
          <cell r="B14963" t="str">
            <v>peroptimus –a –um</v>
          </cell>
        </row>
        <row r="14964">
          <cell r="A14964" t="str">
            <v>PERORNO</v>
          </cell>
        </row>
        <row r="14965">
          <cell r="A14965" t="str">
            <v>PERORO</v>
          </cell>
          <cell r="B14965" t="str">
            <v>perōrō perōrāre</v>
          </cell>
        </row>
        <row r="14966">
          <cell r="A14966" t="str">
            <v>PEROSVS</v>
          </cell>
          <cell r="B14966" t="str">
            <v>perōdī –ōdisse –ōsus sum –def. a.</v>
          </cell>
        </row>
        <row r="14967">
          <cell r="A14967" t="str">
            <v>PERPARVVLVS</v>
          </cell>
        </row>
        <row r="14968">
          <cell r="A14968" t="str">
            <v>PERPARVVS</v>
          </cell>
        </row>
        <row r="14969">
          <cell r="A14969" t="str">
            <v>PERPAVCVS</v>
          </cell>
          <cell r="B14969" t="str">
            <v>per–paucus –a –um</v>
          </cell>
        </row>
        <row r="14970">
          <cell r="A14970" t="str">
            <v>PERPELLO</v>
          </cell>
        </row>
        <row r="14971">
          <cell r="A14971" t="str">
            <v>PERPENDEO</v>
          </cell>
        </row>
        <row r="14972">
          <cell r="A14972" t="str">
            <v>PERPENDICVLVM</v>
          </cell>
          <cell r="B14972" t="str">
            <v>perpendiculum –ī n.</v>
          </cell>
        </row>
        <row r="14973">
          <cell r="A14973" t="str">
            <v>PERPENDO</v>
          </cell>
          <cell r="B14973" t="str">
            <v>per–pendō –pendere –pendī –pēnsum</v>
          </cell>
        </row>
        <row r="14974">
          <cell r="A14974" t="str">
            <v>PERPENSO</v>
          </cell>
        </row>
        <row r="14975">
          <cell r="A14975" t="str">
            <v>PERPERAM</v>
          </cell>
          <cell r="B14975" t="str">
            <v>perperam</v>
          </cell>
        </row>
        <row r="14976">
          <cell r="A14976" t="str">
            <v>PERPERNA/N</v>
          </cell>
          <cell r="B14976" t="str">
            <v>Perperna –ae m.</v>
          </cell>
        </row>
        <row r="14977">
          <cell r="A14977" t="str">
            <v>PERPERVS</v>
          </cell>
        </row>
        <row r="14978">
          <cell r="A14978" t="str">
            <v>PERPES</v>
          </cell>
        </row>
        <row r="14979">
          <cell r="A14979" t="str">
            <v>PERPESSICIVS</v>
          </cell>
        </row>
        <row r="14980">
          <cell r="A14980" t="str">
            <v>PERPESSIO</v>
          </cell>
        </row>
        <row r="14981">
          <cell r="A14981" t="str">
            <v>PERPETIOR</v>
          </cell>
          <cell r="B14981" t="str">
            <v>perpetior –petī –pessus sum</v>
          </cell>
        </row>
        <row r="14982">
          <cell r="A14982" t="str">
            <v>PERPETO</v>
          </cell>
        </row>
        <row r="14983">
          <cell r="A14983" t="str">
            <v>PERPETRO</v>
          </cell>
          <cell r="B14983" t="str">
            <v>perpetrō –āre</v>
          </cell>
        </row>
        <row r="14984">
          <cell r="A14984" t="str">
            <v>PERPETVITAS</v>
          </cell>
        </row>
        <row r="14985">
          <cell r="A14985" t="str">
            <v>PERPETVO/1</v>
          </cell>
          <cell r="B14985" t="str">
            <v xml:space="preserve">perpetuō –perpetuāre </v>
          </cell>
        </row>
        <row r="14986">
          <cell r="A14986" t="str">
            <v>PERPETVO/2</v>
          </cell>
          <cell r="B14986" t="str">
            <v>perpetuō</v>
          </cell>
        </row>
        <row r="14987">
          <cell r="A14987" t="str">
            <v>PERPETVVS</v>
          </cell>
          <cell r="B14987" t="str">
            <v>perpetuus –a –um</v>
          </cell>
        </row>
        <row r="14988">
          <cell r="A14988" t="str">
            <v>PERPLEXITAS</v>
          </cell>
          <cell r="B14988" t="str">
            <v xml:space="preserve">perplexitās –ātis f </v>
          </cell>
        </row>
        <row r="14989">
          <cell r="A14989" t="str">
            <v>PERPLEXVS</v>
          </cell>
          <cell r="B14989" t="str">
            <v>perplexus –a –um</v>
          </cell>
        </row>
        <row r="14990">
          <cell r="A14990" t="str">
            <v>PERPLICATVS</v>
          </cell>
        </row>
        <row r="14991">
          <cell r="A14991" t="str">
            <v>PERPLVO</v>
          </cell>
        </row>
        <row r="14992">
          <cell r="A14992" t="str">
            <v>PERPLVRIMVS</v>
          </cell>
          <cell r="B14992" t="str">
            <v>perplūrimus –a –um</v>
          </cell>
        </row>
        <row r="14993">
          <cell r="A14993" t="str">
            <v>PERPLVS</v>
          </cell>
          <cell r="B14993" t="str">
            <v>perplūs perplūris</v>
          </cell>
        </row>
        <row r="14994">
          <cell r="A14994" t="str">
            <v>PERPOPVLOR</v>
          </cell>
        </row>
        <row r="14995">
          <cell r="A14995" t="str">
            <v>PERPOTO</v>
          </cell>
        </row>
        <row r="14996">
          <cell r="A14996" t="str">
            <v>PERPRIMO</v>
          </cell>
        </row>
        <row r="14997">
          <cell r="A14997" t="str">
            <v>PERPVDESCO</v>
          </cell>
          <cell r="B14997" t="str">
            <v>per–pudesco –ere</v>
          </cell>
        </row>
        <row r="14998">
          <cell r="A14998" t="str">
            <v>PERPVRGO</v>
          </cell>
        </row>
        <row r="14999">
          <cell r="A14999" t="str">
            <v>PERQVADRATVS</v>
          </cell>
        </row>
        <row r="15000">
          <cell r="A15000" t="str">
            <v>PERQVAM</v>
          </cell>
        </row>
        <row r="15001">
          <cell r="A15001" t="str">
            <v>PERQVIRO</v>
          </cell>
          <cell r="B15001" t="str">
            <v>perquīrō perquīrere perquīsīvī perquīsītum</v>
          </cell>
        </row>
        <row r="15002">
          <cell r="A15002" t="str">
            <v>PERRARO</v>
          </cell>
        </row>
        <row r="15003">
          <cell r="A15003" t="str">
            <v>PERREPO</v>
          </cell>
        </row>
        <row r="15004">
          <cell r="A15004" t="str">
            <v>PERROGO</v>
          </cell>
        </row>
        <row r="15005">
          <cell r="A15005" t="str">
            <v>PERRVMPO</v>
          </cell>
          <cell r="B15005" t="str">
            <v>perrumpō –ere –rūpī –ruptus</v>
          </cell>
        </row>
        <row r="15006">
          <cell r="A15006" t="str">
            <v>PERSA/N</v>
          </cell>
        </row>
        <row r="15007">
          <cell r="A15007" t="str">
            <v>PERSAE/N</v>
          </cell>
          <cell r="B15007" t="str">
            <v>Persa –ae m.</v>
          </cell>
        </row>
        <row r="15008">
          <cell r="A15008" t="str">
            <v>PERSAEPE</v>
          </cell>
          <cell r="B15008" t="str">
            <v>persaepe</v>
          </cell>
        </row>
        <row r="15009">
          <cell r="A15009" t="str">
            <v>PERSALVTO</v>
          </cell>
        </row>
        <row r="15010">
          <cell r="A15010" t="str">
            <v>PERSANO</v>
          </cell>
        </row>
        <row r="15011">
          <cell r="A15011" t="str">
            <v>PERSANVS</v>
          </cell>
        </row>
        <row r="15012">
          <cell r="A15012" t="str">
            <v>PERSCINDO</v>
          </cell>
          <cell r="B15012" t="str">
            <v>perscindō –scindere –scidī –scissum</v>
          </cell>
        </row>
        <row r="15013">
          <cell r="A15013" t="str">
            <v>PERSCRIBO</v>
          </cell>
          <cell r="B15013" t="str">
            <v>perscrībō perscrībere perscrīpsī perscrīptum</v>
          </cell>
        </row>
        <row r="15014">
          <cell r="A15014" t="str">
            <v>PERSCRIPTOR</v>
          </cell>
        </row>
        <row r="15015">
          <cell r="A15015" t="str">
            <v>PERSCRVTATIO</v>
          </cell>
        </row>
        <row r="15016">
          <cell r="A15016" t="str">
            <v>PERSCRVTOR</v>
          </cell>
          <cell r="B15016" t="str">
            <v>perscrūtor –ārī –ātus</v>
          </cell>
        </row>
        <row r="15017">
          <cell r="A15017" t="str">
            <v>PERSECO</v>
          </cell>
        </row>
        <row r="15018">
          <cell r="A15018" t="str">
            <v>PERSECTOR/2</v>
          </cell>
        </row>
        <row r="15019">
          <cell r="A15019" t="str">
            <v>PERSECVTIO</v>
          </cell>
          <cell r="B15019" t="str">
            <v>persecūtiō –ōnis f.</v>
          </cell>
        </row>
        <row r="15020">
          <cell r="A15020" t="str">
            <v>PERSEDEO</v>
          </cell>
        </row>
        <row r="15021">
          <cell r="A15021" t="str">
            <v>PERSENTIO</v>
          </cell>
          <cell r="B15021" t="str">
            <v>persentiō –īre –sēnsī –sēnsus</v>
          </cell>
        </row>
        <row r="15022">
          <cell r="A15022" t="str">
            <v>PERSENTISCO</v>
          </cell>
        </row>
        <row r="15023">
          <cell r="A15023" t="str">
            <v>PERSEPHONE/N</v>
          </cell>
          <cell r="B15023" t="str">
            <v>Persephonē –ēs f.</v>
          </cell>
        </row>
        <row r="15024">
          <cell r="A15024" t="str">
            <v>PERSEQVOR</v>
          </cell>
          <cell r="B15024" t="str">
            <v>persequor persequī persecūtus sum</v>
          </cell>
        </row>
        <row r="15025">
          <cell r="A15025" t="str">
            <v>PERSERO/2</v>
          </cell>
        </row>
        <row r="15026">
          <cell r="A15026" t="str">
            <v>PERSERO/3</v>
          </cell>
        </row>
        <row r="15027">
          <cell r="A15027" t="str">
            <v>PERSES/N</v>
          </cell>
          <cell r="B15027" t="str">
            <v>Persēs –ae m.</v>
          </cell>
        </row>
        <row r="15028">
          <cell r="A15028" t="str">
            <v>PERSEVERANS</v>
          </cell>
        </row>
        <row r="15029">
          <cell r="A15029" t="str">
            <v>PERSEVERANTIA</v>
          </cell>
          <cell r="B15029" t="str">
            <v>persevērantia –ae f.</v>
          </cell>
        </row>
        <row r="15030">
          <cell r="A15030" t="str">
            <v>PERSEVERO</v>
          </cell>
          <cell r="B15030" t="str">
            <v>per–sevērō –sevērāre</v>
          </cell>
        </row>
        <row r="15031">
          <cell r="A15031" t="str">
            <v>PERSEVERVS</v>
          </cell>
          <cell r="B15031" t="str">
            <v>persevērus –a –um</v>
          </cell>
        </row>
        <row r="15032">
          <cell r="A15032" t="str">
            <v>PERSEVS/N</v>
          </cell>
          <cell r="B15032" t="str">
            <v>Perseus –eī m.</v>
          </cell>
        </row>
        <row r="15033">
          <cell r="A15033" t="str">
            <v>PERSICVM</v>
          </cell>
          <cell r="B15033" t="str">
            <v>Persicum –ī n.</v>
          </cell>
        </row>
        <row r="15034">
          <cell r="A15034" t="str">
            <v>PERSICVS/N</v>
          </cell>
          <cell r="B15034" t="str">
            <v>Persicus –a –um</v>
          </cell>
        </row>
        <row r="15035">
          <cell r="A15035" t="str">
            <v>PERSIDO</v>
          </cell>
          <cell r="B15035" t="str">
            <v>per–sīdō –sīdere –sēdī –sessum</v>
          </cell>
        </row>
        <row r="15036">
          <cell r="A15036" t="str">
            <v>PERSIMPLEX</v>
          </cell>
          <cell r="B15036" t="str">
            <v>persimplex –plicis</v>
          </cell>
        </row>
        <row r="15037">
          <cell r="A15037" t="str">
            <v>PERSIS/N</v>
          </cell>
          <cell r="B15037" t="str">
            <v>Persis –idis f.</v>
          </cell>
        </row>
        <row r="15038">
          <cell r="A15038" t="str">
            <v>PERSISTO</v>
          </cell>
          <cell r="B15038" t="str">
            <v xml:space="preserve">persistō persistere perstitī — </v>
          </cell>
        </row>
        <row r="15039">
          <cell r="A15039" t="str">
            <v>PERSIVS/N</v>
          </cell>
          <cell r="B15039" t="str">
            <v>Persius –a –um</v>
          </cell>
        </row>
        <row r="15040">
          <cell r="A15040" t="str">
            <v>PERSOLVO</v>
          </cell>
          <cell r="B15040" t="str">
            <v>persolvō –ere –solvī –solūtus</v>
          </cell>
        </row>
        <row r="15041">
          <cell r="A15041" t="str">
            <v>PERSONA</v>
          </cell>
          <cell r="B15041" t="str">
            <v>persōna persōnae f.</v>
          </cell>
        </row>
        <row r="15042">
          <cell r="A15042" t="str">
            <v>PERSONALIS</v>
          </cell>
          <cell r="B15042" t="str">
            <v>persōnālis –e</v>
          </cell>
        </row>
        <row r="15043">
          <cell r="A15043" t="str">
            <v>PERSONATVS</v>
          </cell>
        </row>
        <row r="15044">
          <cell r="A15044" t="str">
            <v>PERSONO/1</v>
          </cell>
          <cell r="B15044" t="str">
            <v>personō personuī personitus</v>
          </cell>
        </row>
        <row r="15045">
          <cell r="A15045" t="str">
            <v>PERSONVS</v>
          </cell>
        </row>
        <row r="15046">
          <cell r="A15046" t="str">
            <v>PERSPECTO</v>
          </cell>
        </row>
        <row r="15047">
          <cell r="A15047" t="str">
            <v>PERSPECTVS</v>
          </cell>
        </row>
        <row r="15048">
          <cell r="A15048" t="str">
            <v>PERSPERGO</v>
          </cell>
          <cell r="B15048" t="str">
            <v>per–spergō –spergere –spersī –spersum</v>
          </cell>
        </row>
        <row r="15049">
          <cell r="A15049" t="str">
            <v>PERSPICAX</v>
          </cell>
          <cell r="B15049" t="str">
            <v>perspicāx –ācis</v>
          </cell>
        </row>
        <row r="15050">
          <cell r="A15050" t="str">
            <v>PERSPICIO</v>
          </cell>
          <cell r="B15050" t="str">
            <v>perspiciō perspicere perspexī perspectus</v>
          </cell>
        </row>
        <row r="15051">
          <cell r="A15051" t="str">
            <v>PERSPICVITAS</v>
          </cell>
        </row>
        <row r="15052">
          <cell r="A15052" t="str">
            <v>PERSPICVVS</v>
          </cell>
          <cell r="B15052" t="str">
            <v>perspicuus –a –um</v>
          </cell>
        </row>
        <row r="15053">
          <cell r="A15053" t="str">
            <v>PERSPIRO</v>
          </cell>
        </row>
        <row r="15054">
          <cell r="A15054" t="str">
            <v>PERSTERNO</v>
          </cell>
        </row>
        <row r="15055">
          <cell r="A15055" t="str">
            <v>PERSTIMVLO</v>
          </cell>
        </row>
        <row r="15056">
          <cell r="A15056" t="str">
            <v>PERSTO</v>
          </cell>
          <cell r="B15056" t="str">
            <v>perstō perstitī perstātu</v>
          </cell>
        </row>
        <row r="15057">
          <cell r="A15057" t="str">
            <v>PERSTREPO</v>
          </cell>
        </row>
        <row r="15058">
          <cell r="A15058" t="str">
            <v>PERSTRINGO</v>
          </cell>
          <cell r="B15058" t="str">
            <v>perstringō –ere –strīnxī –strīctus</v>
          </cell>
        </row>
        <row r="15059">
          <cell r="A15059" t="str">
            <v>PERSTRVO</v>
          </cell>
        </row>
        <row r="15060">
          <cell r="A15060" t="str">
            <v>PERSTVDIOSVS</v>
          </cell>
        </row>
        <row r="15061">
          <cell r="A15061" t="str">
            <v>PERSVADEO</v>
          </cell>
          <cell r="B15061" t="str">
            <v>persuādeō persuādēre persuāsī persuāsus</v>
          </cell>
        </row>
        <row r="15062">
          <cell r="A15062" t="str">
            <v>PERSVASIO</v>
          </cell>
          <cell r="B15062" t="str">
            <v xml:space="preserve">persuāsiō persuāsiōnis f. </v>
          </cell>
        </row>
        <row r="15063">
          <cell r="A15063" t="str">
            <v>PERSVBTILIS</v>
          </cell>
        </row>
        <row r="15064">
          <cell r="A15064" t="str">
            <v>PERSVLTO</v>
          </cell>
          <cell r="B15064" t="str">
            <v>persultō –āre –āvī –ātum</v>
          </cell>
        </row>
        <row r="15065">
          <cell r="A15065" t="str">
            <v>PERTAEDESCO</v>
          </cell>
        </row>
        <row r="15066">
          <cell r="A15066" t="str">
            <v>PERTAEDET</v>
          </cell>
          <cell r="B15066" t="str">
            <v>pertaedet –taesum est</v>
          </cell>
        </row>
        <row r="15067">
          <cell r="A15067" t="str">
            <v>PERTEGO</v>
          </cell>
        </row>
        <row r="15068">
          <cell r="A15068" t="str">
            <v>PERTENDO</v>
          </cell>
          <cell r="B15068" t="str">
            <v>pertendō pertendere pertendī</v>
          </cell>
        </row>
        <row r="15069">
          <cell r="A15069" t="str">
            <v>PERTENTO</v>
          </cell>
          <cell r="B15069" t="str">
            <v>pertēmptō pertēmptāre pertēmptāvī pertēmptātus</v>
          </cell>
        </row>
        <row r="15070">
          <cell r="A15070" t="str">
            <v>PERTENVIS</v>
          </cell>
        </row>
        <row r="15071">
          <cell r="A15071" t="str">
            <v>PERTEREBRO</v>
          </cell>
        </row>
        <row r="15072">
          <cell r="A15072" t="str">
            <v>PERTERGEO</v>
          </cell>
        </row>
        <row r="15073">
          <cell r="A15073" t="str">
            <v>PERTERREO</v>
          </cell>
          <cell r="B15073" t="str">
            <v>perterreō perterrēre perterruī perterritus</v>
          </cell>
        </row>
        <row r="15074">
          <cell r="A15074" t="str">
            <v>PERTERRICREPVS</v>
          </cell>
        </row>
        <row r="15075">
          <cell r="A15075" t="str">
            <v>PERTEXO</v>
          </cell>
        </row>
        <row r="15076">
          <cell r="A15076" t="str">
            <v>PERTICA</v>
          </cell>
          <cell r="B15076" t="str">
            <v>pertica –ae f.</v>
          </cell>
        </row>
        <row r="15077">
          <cell r="A15077" t="str">
            <v>PERTIMEO</v>
          </cell>
          <cell r="B15077" t="str">
            <v>per–timeō –timēre –timuī —</v>
          </cell>
        </row>
        <row r="15078">
          <cell r="A15078" t="str">
            <v>PERTIMESCO</v>
          </cell>
          <cell r="B15078" t="str">
            <v>pertimēscō pertimēscere pertimuī</v>
          </cell>
        </row>
        <row r="15079">
          <cell r="A15079" t="str">
            <v>PERTINACIA</v>
          </cell>
          <cell r="B15079" t="str">
            <v>pertinācia –ae f.</v>
          </cell>
        </row>
        <row r="15080">
          <cell r="A15080" t="str">
            <v>PERTINAX</v>
          </cell>
          <cell r="B15080" t="str">
            <v xml:space="preserve">pertināx –ācis </v>
          </cell>
        </row>
        <row r="15081">
          <cell r="A15081" t="str">
            <v>PERTINEO</v>
          </cell>
          <cell r="B15081" t="str">
            <v>pertineō pertinēre pertinuī pertentus</v>
          </cell>
        </row>
        <row r="15082">
          <cell r="A15082" t="str">
            <v>PERTINGO</v>
          </cell>
        </row>
        <row r="15083">
          <cell r="A15083" t="str">
            <v>PERTIO</v>
          </cell>
        </row>
        <row r="15084">
          <cell r="A15084" t="str">
            <v>PERTOLERO</v>
          </cell>
        </row>
        <row r="15085">
          <cell r="A15085" t="str">
            <v>PERTORQVEO</v>
          </cell>
        </row>
        <row r="15086">
          <cell r="A15086" t="str">
            <v>PERTRACTO</v>
          </cell>
          <cell r="B15086" t="str">
            <v>pertractō –āre</v>
          </cell>
        </row>
        <row r="15087">
          <cell r="A15087" t="str">
            <v>PERTRAHO</v>
          </cell>
          <cell r="B15087" t="str">
            <v>pertraho pertrahere pertraxi pertractum</v>
          </cell>
        </row>
        <row r="15088">
          <cell r="A15088" t="str">
            <v>PERTRANSEO</v>
          </cell>
          <cell r="B15088" t="str">
            <v xml:space="preserve">pertrānseō pertrānsīre –iī –itum </v>
          </cell>
        </row>
        <row r="15089">
          <cell r="A15089" t="str">
            <v>PERTREMISCO</v>
          </cell>
          <cell r="B15089" t="str">
            <v>pertremiscō ––ere</v>
          </cell>
        </row>
        <row r="15090">
          <cell r="A15090" t="str">
            <v>PERTRISTIS</v>
          </cell>
          <cell r="B15090" t="str">
            <v>pertristis –e</v>
          </cell>
        </row>
        <row r="15091">
          <cell r="A15091" t="str">
            <v>PERTRITVS</v>
          </cell>
        </row>
        <row r="15092">
          <cell r="A15092" t="str">
            <v>PERTVNDO</v>
          </cell>
          <cell r="B15092" t="str">
            <v>pertundō pertundere pertudī pertūsus</v>
          </cell>
        </row>
        <row r="15093">
          <cell r="A15093" t="str">
            <v>PERTVRBATIO</v>
          </cell>
          <cell r="B15093" t="str">
            <v>perturbātiō –ōnis f.</v>
          </cell>
        </row>
        <row r="15094">
          <cell r="A15094" t="str">
            <v>PERTVRBO</v>
          </cell>
          <cell r="B15094" t="str">
            <v>perturbō perturbāre perturbāvī perturbātus</v>
          </cell>
        </row>
        <row r="15095">
          <cell r="A15095" t="str">
            <v>PERTVRBO/2</v>
          </cell>
          <cell r="B15095" t="str">
            <v>per–turbō –turbāre</v>
          </cell>
        </row>
        <row r="15096">
          <cell r="A15096" t="str">
            <v>PERTVRPIS</v>
          </cell>
          <cell r="B15096" t="str">
            <v>perturpis –e</v>
          </cell>
        </row>
        <row r="15097">
          <cell r="A15097" t="str">
            <v>PERVADO/2</v>
          </cell>
          <cell r="B15097" t="str">
            <v>per–vādō –vādere –vāsī –vāsum</v>
          </cell>
        </row>
        <row r="15098">
          <cell r="A15098" t="str">
            <v>PERVAGOR/2</v>
          </cell>
          <cell r="B15098" t="str">
            <v>per–vagor –vagārī</v>
          </cell>
        </row>
        <row r="15099">
          <cell r="A15099" t="str">
            <v>PERVAGVS</v>
          </cell>
        </row>
        <row r="15100">
          <cell r="A15100" t="str">
            <v>PERVALEO</v>
          </cell>
        </row>
        <row r="15101">
          <cell r="A15101" t="str">
            <v>PERVASTO</v>
          </cell>
          <cell r="B15101" t="str">
            <v>per–vāstō –vāstāre</v>
          </cell>
        </row>
        <row r="15102">
          <cell r="A15102" t="str">
            <v>PERVECTOR</v>
          </cell>
        </row>
        <row r="15103">
          <cell r="A15103" t="str">
            <v>PERVEHO</v>
          </cell>
        </row>
        <row r="15104">
          <cell r="A15104" t="str">
            <v>PERVELLO</v>
          </cell>
        </row>
        <row r="15105">
          <cell r="A15105" t="str">
            <v>PERVENIO</v>
          </cell>
          <cell r="B15105" t="str">
            <v>perveniō pervenīre pervēnī perventus</v>
          </cell>
        </row>
        <row r="15106">
          <cell r="A15106" t="str">
            <v>PERVERSITAS</v>
          </cell>
        </row>
        <row r="15107">
          <cell r="A15107" t="str">
            <v>PERVERSVM</v>
          </cell>
        </row>
        <row r="15108">
          <cell r="A15108" t="str">
            <v>PERVERSVS</v>
          </cell>
          <cell r="B15108" t="str">
            <v xml:space="preserve">perversus –a –um </v>
          </cell>
        </row>
        <row r="15109">
          <cell r="A15109" t="str">
            <v>PERVERTO</v>
          </cell>
          <cell r="B15109" t="str">
            <v>per-vertō –vertere –vertī –versum</v>
          </cell>
        </row>
        <row r="15110">
          <cell r="A15110" t="str">
            <v>PERVESTIGO</v>
          </cell>
        </row>
        <row r="15111">
          <cell r="A15111" t="str">
            <v>PERVETVS</v>
          </cell>
        </row>
        <row r="15112">
          <cell r="A15112" t="str">
            <v>PERVICACIA</v>
          </cell>
          <cell r="B15112" t="str">
            <v>pervicācia –ae f.</v>
          </cell>
        </row>
        <row r="15113">
          <cell r="A15113" t="str">
            <v>PERVICAX</v>
          </cell>
        </row>
        <row r="15114">
          <cell r="A15114" t="str">
            <v>PERVIDEO</v>
          </cell>
          <cell r="B15114" t="str">
            <v>pervideō pervidēre pervīdī pervīsum</v>
          </cell>
        </row>
        <row r="15115">
          <cell r="A15115" t="str">
            <v>PERVIGEO</v>
          </cell>
        </row>
        <row r="15116">
          <cell r="A15116" t="str">
            <v>PERVIGIL</v>
          </cell>
          <cell r="B15116" t="str">
            <v>pervigil –ilis</v>
          </cell>
        </row>
        <row r="15117">
          <cell r="A15117" t="str">
            <v>PERVIGILIVM</v>
          </cell>
          <cell r="B15117" t="str">
            <v>pervigilium –ī n.</v>
          </cell>
        </row>
        <row r="15118">
          <cell r="A15118" t="str">
            <v>PERVIGILO</v>
          </cell>
          <cell r="B15118" t="str">
            <v>pervigilō pervigilāre pervigilāvī pervigilātus</v>
          </cell>
        </row>
        <row r="15119">
          <cell r="A15119" t="str">
            <v>PERVILLAM</v>
          </cell>
          <cell r="B15119" t="str">
            <v>per vīllam</v>
          </cell>
        </row>
        <row r="15120">
          <cell r="A15120" t="str">
            <v>PERVINCO</v>
          </cell>
          <cell r="B15120" t="str">
            <v>pervincō pervincere pervīcī pervictus</v>
          </cell>
        </row>
        <row r="15121">
          <cell r="A15121" t="str">
            <v>PERVIVM</v>
          </cell>
        </row>
        <row r="15122">
          <cell r="A15122" t="str">
            <v>PERVIVS</v>
          </cell>
          <cell r="B15122" t="str">
            <v>pervius –a –um</v>
          </cell>
        </row>
        <row r="15123">
          <cell r="A15123" t="str">
            <v>PERVLA</v>
          </cell>
        </row>
        <row r="15124">
          <cell r="A15124" t="str">
            <v>PERVNGO</v>
          </cell>
          <cell r="B15124" t="str">
            <v>perungō –ere –ūnxī –ūnctus</v>
          </cell>
        </row>
        <row r="15125">
          <cell r="A15125" t="str">
            <v>PERVOLITANTIA</v>
          </cell>
        </row>
        <row r="15126">
          <cell r="A15126" t="str">
            <v>PERVOLITO</v>
          </cell>
          <cell r="B15126" t="str">
            <v>pervolitō pervolitāre pervolitāvī pervolitātus</v>
          </cell>
        </row>
        <row r="15127">
          <cell r="A15127" t="str">
            <v>PERVOLO/2</v>
          </cell>
          <cell r="B15127" t="str">
            <v>pervolō pervolāre pervolāvī pervolātus</v>
          </cell>
        </row>
        <row r="15128">
          <cell r="A15128" t="str">
            <v>PERVOLO/3</v>
          </cell>
        </row>
        <row r="15129">
          <cell r="A15129" t="str">
            <v>PERVOLVO</v>
          </cell>
          <cell r="B15129" t="str">
            <v>pervolvō –volvere</v>
          </cell>
        </row>
        <row r="15130">
          <cell r="A15130" t="str">
            <v>PERVRO</v>
          </cell>
          <cell r="B15130" t="str">
            <v>perūrō –ūrere –ussī –ustum</v>
          </cell>
        </row>
        <row r="15131">
          <cell r="A15131" t="str">
            <v>PERVSINVS/N</v>
          </cell>
          <cell r="B15131" t="str">
            <v>Perusīnus –a –um</v>
          </cell>
        </row>
        <row r="15132">
          <cell r="A15132" t="str">
            <v>PERVVLGO/1</v>
          </cell>
          <cell r="B15132" t="str">
            <v>pervulgō pervulgāre</v>
          </cell>
        </row>
        <row r="15133">
          <cell r="A15133" t="str">
            <v>PES</v>
          </cell>
          <cell r="B15133" t="str">
            <v>pēs pedis m.</v>
          </cell>
        </row>
        <row r="15134">
          <cell r="A15134" t="str">
            <v>PESSIMVS</v>
          </cell>
          <cell r="B15134" t="str">
            <v>pessimus –a –um</v>
          </cell>
        </row>
        <row r="15135">
          <cell r="A15135" t="str">
            <v>PESSVM/1</v>
          </cell>
        </row>
        <row r="15136">
          <cell r="A15136" t="str">
            <v>PESSVM/2</v>
          </cell>
          <cell r="B15136" t="str">
            <v>pessum</v>
          </cell>
        </row>
        <row r="15137">
          <cell r="A15137" t="str">
            <v>PESSVMDO</v>
          </cell>
        </row>
        <row r="15138">
          <cell r="A15138" t="str">
            <v>PESTIFER</v>
          </cell>
          <cell r="B15138" t="str">
            <v>pestifer –era –erum</v>
          </cell>
        </row>
        <row r="15139">
          <cell r="A15139" t="str">
            <v>PESTILENS</v>
          </cell>
          <cell r="B15139" t="str">
            <v>pestilens –entis</v>
          </cell>
        </row>
        <row r="15140">
          <cell r="A15140" t="str">
            <v>PESTILENTIA</v>
          </cell>
          <cell r="B15140" t="str">
            <v>pestilentia –ae f.</v>
          </cell>
        </row>
        <row r="15141">
          <cell r="A15141" t="str">
            <v>PESTILITAS</v>
          </cell>
        </row>
        <row r="15142">
          <cell r="A15142" t="str">
            <v>PESTIS</v>
          </cell>
          <cell r="B15142" t="str">
            <v>pestis pestis f.</v>
          </cell>
        </row>
        <row r="15143">
          <cell r="A15143" t="str">
            <v>PETASVNCVLVS</v>
          </cell>
        </row>
        <row r="15144">
          <cell r="A15144" t="str">
            <v>PETAVRISTARIVS</v>
          </cell>
          <cell r="B15144" t="str">
            <v>petauristārius –ī m. or petauristēs or petaurista –ae m.</v>
          </cell>
        </row>
        <row r="15145">
          <cell r="A15145" t="str">
            <v>PETAVRVM</v>
          </cell>
        </row>
        <row r="15146">
          <cell r="A15146" t="str">
            <v>PETELIA/N</v>
          </cell>
          <cell r="B15146" t="str">
            <v>Petēlia –ae f.</v>
          </cell>
        </row>
        <row r="15147">
          <cell r="A15147" t="str">
            <v>PETELINVS/A</v>
          </cell>
        </row>
        <row r="15148">
          <cell r="A15148" t="str">
            <v>PETER/N4</v>
          </cell>
        </row>
        <row r="15149">
          <cell r="A15149" t="str">
            <v>PETER/N6</v>
          </cell>
        </row>
        <row r="15150">
          <cell r="A15150" t="str">
            <v>PETESSO</v>
          </cell>
        </row>
        <row r="15151">
          <cell r="A15151" t="str">
            <v>PETILIVS/N</v>
          </cell>
          <cell r="B15151" t="str">
            <v>Petīlius –ī m.</v>
          </cell>
        </row>
        <row r="15152">
          <cell r="A15152" t="str">
            <v>PETILLIVS/N</v>
          </cell>
          <cell r="B15152" t="str">
            <v>Petillius –(i)ī m.</v>
          </cell>
        </row>
        <row r="15153">
          <cell r="A15153" t="str">
            <v>PETIOR</v>
          </cell>
        </row>
        <row r="15154">
          <cell r="A15154" t="str">
            <v>PETITIO</v>
          </cell>
          <cell r="B15154" t="str">
            <v>petītiō petītiōnis f.</v>
          </cell>
        </row>
        <row r="15155">
          <cell r="A15155" t="str">
            <v>PETITOR</v>
          </cell>
          <cell r="B15155" t="str">
            <v>petītor –oris m.</v>
          </cell>
        </row>
        <row r="15156">
          <cell r="A15156" t="str">
            <v>PETITVS</v>
          </cell>
        </row>
        <row r="15157">
          <cell r="A15157" t="str">
            <v>PETO</v>
          </cell>
          <cell r="B15157" t="str">
            <v>petō petere petiī/petīvī petītus</v>
          </cell>
        </row>
        <row r="15158">
          <cell r="A15158" t="str">
            <v>PETORITVM</v>
          </cell>
          <cell r="B15158" t="str">
            <v>petorritum –i n.</v>
          </cell>
        </row>
        <row r="15159">
          <cell r="A15159" t="str">
            <v>PETRA</v>
          </cell>
          <cell r="B15159" t="str">
            <v>petra –ae f.</v>
          </cell>
        </row>
        <row r="15160">
          <cell r="A15160" t="str">
            <v>PETRAITES/N</v>
          </cell>
          <cell r="B15160" t="str">
            <v>Petraitēs –is m.</v>
          </cell>
        </row>
        <row r="15161">
          <cell r="A15161" t="str">
            <v>PETRINI/N</v>
          </cell>
        </row>
        <row r="15162">
          <cell r="A15162" t="str">
            <v>PETRO</v>
          </cell>
        </row>
        <row r="15163">
          <cell r="A15163" t="str">
            <v>PETROCORII/N</v>
          </cell>
          <cell r="B15163" t="str">
            <v xml:space="preserve">Petrocoriī –ōrum m. </v>
          </cell>
        </row>
        <row r="15164">
          <cell r="A15164" t="str">
            <v>PETRONIVS/N</v>
          </cell>
          <cell r="B15164" t="str">
            <v>Petronius –iī m.</v>
          </cell>
        </row>
        <row r="15165">
          <cell r="A15165" t="str">
            <v>PETROSIDIVS/N</v>
          </cell>
          <cell r="B15165" t="str">
            <v>Petrosidius –ī m.</v>
          </cell>
        </row>
        <row r="15166">
          <cell r="A15166" t="str">
            <v>PETRVS/N1</v>
          </cell>
          <cell r="B15166" t="str">
            <v>Petrus –ī m.</v>
          </cell>
        </row>
        <row r="15167">
          <cell r="A15167" t="str">
            <v>PETVLANS</v>
          </cell>
          <cell r="B15167" t="str">
            <v xml:space="preserve">petulāns –antis </v>
          </cell>
        </row>
        <row r="15168">
          <cell r="A15168" t="str">
            <v>PETVLANTIA</v>
          </cell>
          <cell r="B15168" t="str">
            <v>petulantia –ae f.</v>
          </cell>
        </row>
        <row r="15169">
          <cell r="A15169" t="str">
            <v>PETVLCVS</v>
          </cell>
          <cell r="B15169" t="str">
            <v>petulcus –a –um</v>
          </cell>
        </row>
        <row r="15170">
          <cell r="A15170" t="str">
            <v>PEXVS</v>
          </cell>
        </row>
        <row r="15171">
          <cell r="A15171" t="str">
            <v>PHAEACES/N</v>
          </cell>
          <cell r="B15171" t="str">
            <v>Phaeāces –um m. pl.</v>
          </cell>
        </row>
        <row r="15172">
          <cell r="A15172" t="str">
            <v>PHAECASIATVS</v>
          </cell>
        </row>
        <row r="15173">
          <cell r="A15173" t="str">
            <v>PHAECASIVM</v>
          </cell>
          <cell r="B15173" t="str">
            <v xml:space="preserve">phaecasium –ī n. or phaecasia ae f </v>
          </cell>
        </row>
        <row r="15174">
          <cell r="A15174" t="str">
            <v>PHAEDRA/N</v>
          </cell>
          <cell r="B15174" t="str">
            <v>Phaedra –ae f.</v>
          </cell>
        </row>
        <row r="15175">
          <cell r="A15175" t="str">
            <v>PHAETHON/N</v>
          </cell>
          <cell r="B15175" t="str">
            <v>Phaëthōn –ontis m.</v>
          </cell>
        </row>
        <row r="15176">
          <cell r="A15176" t="str">
            <v>PHAETHONTIADES/N</v>
          </cell>
          <cell r="B15176" t="str">
            <v>Phaethontias –adis f.</v>
          </cell>
        </row>
        <row r="15177">
          <cell r="A15177" t="str">
            <v>PHALACRVS/N</v>
          </cell>
        </row>
        <row r="15178">
          <cell r="A15178" t="str">
            <v>PHALANGA</v>
          </cell>
        </row>
        <row r="15179">
          <cell r="A15179" t="str">
            <v>PHALANGARIVS</v>
          </cell>
        </row>
        <row r="15180">
          <cell r="A15180" t="str">
            <v>PHALANX</v>
          </cell>
          <cell r="B15180" t="str">
            <v>phalanx –ngis f.</v>
          </cell>
        </row>
        <row r="15181">
          <cell r="A15181" t="str">
            <v>PHALARIS/N</v>
          </cell>
        </row>
        <row r="15182">
          <cell r="A15182" t="str">
            <v>PHALERAE</v>
          </cell>
          <cell r="B15182" t="str">
            <v>phalerae –ārum f. or phalera –ōrum n. pl.</v>
          </cell>
        </row>
        <row r="15183">
          <cell r="A15183" t="str">
            <v>PHALERATVS</v>
          </cell>
          <cell r="B15183" t="str">
            <v>phalerātus –a –um</v>
          </cell>
        </row>
        <row r="15184">
          <cell r="A15184" t="str">
            <v>PHALERIS/N</v>
          </cell>
          <cell r="B15184" t="str">
            <v>Phaleris –is m. (acc. –im)</v>
          </cell>
        </row>
        <row r="15185">
          <cell r="A15185" t="str">
            <v>PHANAEVS/A</v>
          </cell>
          <cell r="B15185" t="str">
            <v>Phanaeus –a –um</v>
          </cell>
        </row>
        <row r="15186">
          <cell r="A15186" t="str">
            <v>PHANTASIA</v>
          </cell>
          <cell r="B15186" t="str">
            <v>phantasia –ae f.</v>
          </cell>
        </row>
        <row r="15187">
          <cell r="A15187" t="str">
            <v>PHARETRA</v>
          </cell>
          <cell r="B15187" t="str">
            <v>pharetra –ae f.</v>
          </cell>
        </row>
        <row r="15188">
          <cell r="A15188" t="str">
            <v>PHARETRATVS</v>
          </cell>
          <cell r="B15188" t="str">
            <v>pharetrātus –a –um</v>
          </cell>
        </row>
        <row r="15189">
          <cell r="A15189" t="str">
            <v>PHARMACOPOLA</v>
          </cell>
          <cell r="B15189" t="str">
            <v>pharmacopōla ae m.</v>
          </cell>
        </row>
        <row r="15190">
          <cell r="A15190" t="str">
            <v>PHARMACVS</v>
          </cell>
        </row>
        <row r="15191">
          <cell r="A15191" t="str">
            <v>PHARON/N</v>
          </cell>
          <cell r="B15191" t="str">
            <v>Pharon –ontis m.</v>
          </cell>
        </row>
        <row r="15192">
          <cell r="A15192" t="str">
            <v>PHAROS</v>
          </cell>
          <cell r="B15192" t="str">
            <v>Pharos –ī f.</v>
          </cell>
        </row>
        <row r="15193">
          <cell r="A15193" t="str">
            <v>PHARSALIA/N</v>
          </cell>
          <cell r="B15193" t="str">
            <v>Pharsālia –ae f.</v>
          </cell>
        </row>
        <row r="15194">
          <cell r="A15194" t="str">
            <v>PHARSALIVS/N</v>
          </cell>
          <cell r="B15194" t="str">
            <v>Pharsālius –a –um</v>
          </cell>
        </row>
        <row r="15195">
          <cell r="A15195" t="str">
            <v>PHARVS</v>
          </cell>
        </row>
        <row r="15196">
          <cell r="A15196" t="str">
            <v>PHASELIS/N</v>
          </cell>
        </row>
        <row r="15197">
          <cell r="A15197" t="str">
            <v>PHASELVS</v>
          </cell>
          <cell r="B15197" t="str">
            <v>phasēlus –ī m.</v>
          </cell>
        </row>
        <row r="15198">
          <cell r="A15198" t="str">
            <v>PHASIANA</v>
          </cell>
          <cell r="B15198" t="str">
            <v>phasiana –ae f.</v>
          </cell>
        </row>
        <row r="15199">
          <cell r="A15199" t="str">
            <v>PHASICACVS/N</v>
          </cell>
        </row>
        <row r="15200">
          <cell r="A15200" t="str">
            <v>PHASIS/N</v>
          </cell>
          <cell r="B15200" t="str">
            <v>Phāsis –idos m.</v>
          </cell>
        </row>
        <row r="15201">
          <cell r="A15201" t="str">
            <v>PHEGEVS/N</v>
          </cell>
          <cell r="B15201" t="str">
            <v>Phēgeus –ī or eos m.</v>
          </cell>
        </row>
        <row r="15202">
          <cell r="A15202" t="str">
            <v>PHELLOS</v>
          </cell>
        </row>
        <row r="15203">
          <cell r="A15203" t="str">
            <v>PHENEVS/N</v>
          </cell>
          <cell r="B15203" t="str">
            <v>Pheneos (–us) –eī f.</v>
          </cell>
        </row>
        <row r="15204">
          <cell r="A15204" t="str">
            <v>PHERAEVS/A</v>
          </cell>
        </row>
        <row r="15205">
          <cell r="A15205" t="str">
            <v>PHERES/N</v>
          </cell>
          <cell r="B15205" t="str">
            <v>Pherēs –ētis m.</v>
          </cell>
        </row>
        <row r="15206">
          <cell r="A15206" t="str">
            <v>PHIALA</v>
          </cell>
          <cell r="B15206" t="str">
            <v xml:space="preserve">phiala –ae f. </v>
          </cell>
        </row>
        <row r="15207">
          <cell r="A15207" t="str">
            <v>PHIALE/N</v>
          </cell>
          <cell r="B15207" t="str">
            <v>Phiale or Phiala –ae f.</v>
          </cell>
        </row>
        <row r="15208">
          <cell r="A15208" t="str">
            <v>PHIDIAS/N</v>
          </cell>
          <cell r="B15208" t="str">
            <v>Phīdiās –ae m.</v>
          </cell>
        </row>
        <row r="15209">
          <cell r="A15209" t="str">
            <v>PHILARGVS/N</v>
          </cell>
          <cell r="B15209" t="str">
            <v>Philargus –ī m.</v>
          </cell>
        </row>
        <row r="15210">
          <cell r="A15210" t="str">
            <v>PHILARGYRVS/N</v>
          </cell>
          <cell r="B15210" t="str">
            <v>Philargyrus –ī m.</v>
          </cell>
        </row>
        <row r="15211">
          <cell r="A15211" t="str">
            <v>PHILEMA</v>
          </cell>
        </row>
        <row r="15212">
          <cell r="A15212" t="str">
            <v>PHILEROS/N</v>
          </cell>
          <cell r="B15212" t="str">
            <v>Phileros –ī m.</v>
          </cell>
        </row>
        <row r="15213">
          <cell r="A15213" t="str">
            <v>PHILINVS/N</v>
          </cell>
        </row>
        <row r="15214">
          <cell r="A15214" t="str">
            <v>PHILIPPVS/N</v>
          </cell>
          <cell r="B15214" t="str">
            <v>Philippus –ī m.</v>
          </cell>
        </row>
        <row r="15215">
          <cell r="A15215" t="str">
            <v>PHILO/N</v>
          </cell>
          <cell r="B15215" t="str">
            <v>Philō –ōnis m.</v>
          </cell>
        </row>
        <row r="15216">
          <cell r="A15216" t="str">
            <v>PHILOCRATES/N</v>
          </cell>
        </row>
        <row r="15217">
          <cell r="A15217" t="str">
            <v>PHILOCTETA/N</v>
          </cell>
          <cell r="B15217" t="str">
            <v>Philoctētēs –ae m.</v>
          </cell>
        </row>
        <row r="15218">
          <cell r="A15218" t="str">
            <v>PHILODAMVS/N</v>
          </cell>
          <cell r="B15218" t="str">
            <v xml:space="preserve">Philodāmus –ī m. </v>
          </cell>
        </row>
        <row r="15219">
          <cell r="A15219" t="str">
            <v>PHILODEMVS/N</v>
          </cell>
          <cell r="B15219" t="str">
            <v>Philodēmus –ī m._x000D_</v>
          </cell>
        </row>
        <row r="15220">
          <cell r="A15220" t="str">
            <v>PHILOLOGIA</v>
          </cell>
          <cell r="B15220" t="str">
            <v>philologia –ae f.</v>
          </cell>
        </row>
        <row r="15221">
          <cell r="A15221" t="str">
            <v>PHILOLOGVS/1</v>
          </cell>
        </row>
        <row r="15222">
          <cell r="A15222" t="str">
            <v>PHILOLOGVS/2</v>
          </cell>
        </row>
        <row r="15223">
          <cell r="A15223" t="str">
            <v>PHILOMELA/N</v>
          </cell>
          <cell r="B15223" t="str">
            <v>Philomēla or Philemēla–ae f.</v>
          </cell>
        </row>
        <row r="15224">
          <cell r="A15224" t="str">
            <v>PHILOMELIENSES/N</v>
          </cell>
        </row>
        <row r="15225">
          <cell r="A15225" t="str">
            <v>PHILOMELIVM/N</v>
          </cell>
        </row>
        <row r="15226">
          <cell r="A15226" t="str">
            <v>PHILOMENA/N</v>
          </cell>
          <cell r="B15226" t="str">
            <v>Philomena –ae f.</v>
          </cell>
        </row>
        <row r="15227">
          <cell r="A15227" t="str">
            <v>PHILOSOPHA</v>
          </cell>
          <cell r="B15227" t="str">
            <v>philosopha –ae f.</v>
          </cell>
        </row>
        <row r="15228">
          <cell r="A15228" t="str">
            <v>PHILOSOPHIA</v>
          </cell>
          <cell r="B15228" t="str">
            <v>philosophia philosophiae f.</v>
          </cell>
        </row>
        <row r="15229">
          <cell r="A15229" t="str">
            <v>PHILOSOPHICVS</v>
          </cell>
          <cell r="B15229" t="str">
            <v>philosophicus –a –um</v>
          </cell>
        </row>
        <row r="15230">
          <cell r="A15230" t="str">
            <v>PHILOSOPHOR</v>
          </cell>
        </row>
        <row r="15231">
          <cell r="A15231" t="str">
            <v>PHILOSOPHVS/1</v>
          </cell>
          <cell r="B15231" t="str">
            <v>philosophus –ī m.</v>
          </cell>
        </row>
        <row r="15232">
          <cell r="A15232" t="str">
            <v>PHILOSOPHVS/2</v>
          </cell>
          <cell r="B15232" t="str">
            <v>philosophus –a –um</v>
          </cell>
        </row>
        <row r="15233">
          <cell r="A15233" t="str">
            <v>PHILOTECHNVS</v>
          </cell>
        </row>
        <row r="15234">
          <cell r="A15234" t="str">
            <v>PHILTRVM</v>
          </cell>
          <cell r="B15234" t="str">
            <v>philtrum –ī n.</v>
          </cell>
        </row>
        <row r="15235">
          <cell r="A15235" t="str">
            <v>PHILYRA</v>
          </cell>
        </row>
        <row r="15236">
          <cell r="A15236" t="str">
            <v>PHILYRIDES/N</v>
          </cell>
          <cell r="B15236" t="str">
            <v>Philyridēs –ae m.</v>
          </cell>
        </row>
        <row r="15237">
          <cell r="A15237" t="str">
            <v>PHIMES/N</v>
          </cell>
        </row>
        <row r="15238">
          <cell r="A15238" t="str">
            <v>PHIMVS</v>
          </cell>
        </row>
        <row r="15239">
          <cell r="A15239" t="str">
            <v>PHINEIVS/A</v>
          </cell>
          <cell r="B15239" t="str">
            <v>Phīnēius –a –um</v>
          </cell>
        </row>
        <row r="15240">
          <cell r="A15240" t="str">
            <v>PHINEVS/N</v>
          </cell>
          <cell r="B15240" t="str">
            <v>Phīneus –eī or –eos m.</v>
          </cell>
        </row>
        <row r="15241">
          <cell r="A15241" t="str">
            <v>PHINTIA/N</v>
          </cell>
        </row>
        <row r="15242">
          <cell r="A15242" t="str">
            <v>PHISADIES/N</v>
          </cell>
        </row>
        <row r="15243">
          <cell r="A15243" t="str">
            <v>PHISON/N</v>
          </cell>
          <cell r="B15243" t="str">
            <v>Phison</v>
          </cell>
        </row>
        <row r="15244">
          <cell r="A15244" t="str">
            <v>PHLEGETHON/N</v>
          </cell>
          <cell r="B15244" t="str">
            <v>Phlegethōn –ontis m.</v>
          </cell>
        </row>
        <row r="15245">
          <cell r="A15245" t="str">
            <v>PHLEGYAS/N</v>
          </cell>
          <cell r="B15245" t="str">
            <v>Phlegyās –ae m.</v>
          </cell>
        </row>
        <row r="15246">
          <cell r="A15246" t="str">
            <v>PHOCA</v>
          </cell>
          <cell r="B15246" t="str">
            <v>phōca –ae or –ē –ēs f.</v>
          </cell>
        </row>
        <row r="15247">
          <cell r="A15247" t="str">
            <v>PHOCAS/N1</v>
          </cell>
        </row>
        <row r="15248">
          <cell r="A15248" t="str">
            <v>PHOCIS/N</v>
          </cell>
          <cell r="B15248" t="str">
            <v>Phōcis –idis or –idos f.</v>
          </cell>
        </row>
        <row r="15249">
          <cell r="A15249" t="str">
            <v>PHOEBE/N</v>
          </cell>
          <cell r="B15249" t="str">
            <v>Phoebē –ēs f.</v>
          </cell>
        </row>
        <row r="15250">
          <cell r="A15250" t="str">
            <v>PHOEBEVS/A</v>
          </cell>
          <cell r="B15250" t="str">
            <v>Phoebēus –a –um</v>
          </cell>
        </row>
        <row r="15251">
          <cell r="A15251" t="str">
            <v>PHOEBIGENA/N</v>
          </cell>
          <cell r="B15251" t="str">
            <v>Phoebigena –ae m.</v>
          </cell>
        </row>
        <row r="15252">
          <cell r="A15252" t="str">
            <v>PHOEBVS/N</v>
          </cell>
          <cell r="B15252" t="str">
            <v>Phoebus –ī m.</v>
          </cell>
        </row>
        <row r="15253">
          <cell r="A15253" t="str">
            <v>PHOENICE/N</v>
          </cell>
        </row>
        <row r="15254">
          <cell r="A15254" t="str">
            <v>PHOENICES/N</v>
          </cell>
          <cell r="B15254" t="str">
            <v>Phoenīces –um m.</v>
          </cell>
        </row>
        <row r="15255">
          <cell r="A15255" t="str">
            <v>PHOENICOPTERVS</v>
          </cell>
          <cell r="B15255" t="str">
            <v>phoenīcopterus –ī m.</v>
          </cell>
        </row>
        <row r="15256">
          <cell r="A15256" t="str">
            <v>PHOENICVS/A</v>
          </cell>
          <cell r="B15256" t="str">
            <v>Phoenicus –a –um</v>
          </cell>
        </row>
        <row r="15257">
          <cell r="A15257" t="str">
            <v>PHOENISSVS/A</v>
          </cell>
          <cell r="B15257" t="str">
            <v>Phoenissus –a –um</v>
          </cell>
        </row>
        <row r="15258">
          <cell r="A15258" t="str">
            <v>PHOENIX</v>
          </cell>
          <cell r="B15258" t="str">
            <v>Phoenix –īcis m.</v>
          </cell>
        </row>
        <row r="15259">
          <cell r="A15259" t="str">
            <v>PHOENIX/N</v>
          </cell>
          <cell r="B15259" t="str">
            <v>Phoenīx –īcis m.</v>
          </cell>
        </row>
        <row r="15260">
          <cell r="A15260" t="str">
            <v>PHOLOE/N</v>
          </cell>
          <cell r="B15260" t="str">
            <v>Pholoē –ēs f.</v>
          </cell>
        </row>
        <row r="15261">
          <cell r="A15261" t="str">
            <v>PHOLVS/N</v>
          </cell>
          <cell r="B15261" t="str">
            <v>Pholus –ī m.</v>
          </cell>
        </row>
        <row r="15262">
          <cell r="A15262" t="str">
            <v>PHONASCVS</v>
          </cell>
        </row>
        <row r="15263">
          <cell r="A15263" t="str">
            <v>PHORBAS/N</v>
          </cell>
          <cell r="B15263" t="str">
            <v>Phorbās –antis m.</v>
          </cell>
        </row>
        <row r="15264">
          <cell r="A15264" t="str">
            <v>PHORCVS/N</v>
          </cell>
          <cell r="B15264" t="str">
            <v>Phorcus –ī m.</v>
          </cell>
        </row>
        <row r="15265">
          <cell r="A15265" t="str">
            <v>PHORONIS/N</v>
          </cell>
          <cell r="B15265" t="str">
            <v>Phorōnis –idis f.</v>
          </cell>
        </row>
        <row r="15266">
          <cell r="A15266" t="str">
            <v>PHOSPHORVS/N</v>
          </cell>
        </row>
        <row r="15267">
          <cell r="A15267" t="str">
            <v>PHRAATES/N</v>
          </cell>
        </row>
        <row r="15268">
          <cell r="A15268" t="str">
            <v>PHRENESIS</v>
          </cell>
        </row>
        <row r="15269">
          <cell r="A15269" t="str">
            <v>PHRENETICVS</v>
          </cell>
          <cell r="B15269" t="str">
            <v>phrenēticus –a –um</v>
          </cell>
        </row>
        <row r="15270">
          <cell r="A15270" t="str">
            <v>PHRIXVS/N</v>
          </cell>
          <cell r="B15270" t="str">
            <v>Phrixus or Phrixos –ī m.</v>
          </cell>
        </row>
        <row r="15271">
          <cell r="A15271" t="str">
            <v>PHRONTIS/N</v>
          </cell>
        </row>
        <row r="15272">
          <cell r="A15272" t="str">
            <v>PHRYGES/N</v>
          </cell>
          <cell r="B15272" t="str">
            <v>Phryges –um m.</v>
          </cell>
        </row>
        <row r="15273">
          <cell r="A15273" t="str">
            <v>PHRYGIA/N</v>
          </cell>
          <cell r="B15273" t="str">
            <v>Phrygia –ae f.</v>
          </cell>
        </row>
        <row r="15274">
          <cell r="A15274" t="str">
            <v>PHRYGIVS/A</v>
          </cell>
          <cell r="B15274" t="str">
            <v>Phrygius –a –um</v>
          </cell>
        </row>
        <row r="15275">
          <cell r="A15275" t="str">
            <v>PHRYX/N</v>
          </cell>
          <cell r="B15275" t="str">
            <v>Phryx –ygis</v>
          </cell>
        </row>
        <row r="15276">
          <cell r="A15276" t="str">
            <v>PHTHIA/N</v>
          </cell>
          <cell r="B15276" t="str">
            <v>Phthīa –ae f.</v>
          </cell>
        </row>
        <row r="15277">
          <cell r="A15277" t="str">
            <v>PHTHIOTICVS/N</v>
          </cell>
          <cell r="B15277" t="str">
            <v>Phthioticus –a –um</v>
          </cell>
        </row>
        <row r="15278">
          <cell r="A15278" t="str">
            <v>PHTHISICVS</v>
          </cell>
          <cell r="B15278" t="str">
            <v>phthisicus or thisicus –a –um</v>
          </cell>
        </row>
        <row r="15279">
          <cell r="A15279" t="str">
            <v>PHTHISIS</v>
          </cell>
          <cell r="B15279" t="str">
            <v xml:space="preserve">phthisis –is f. </v>
          </cell>
        </row>
        <row r="15280">
          <cell r="A15280" t="str">
            <v>PHTHONGOS</v>
          </cell>
        </row>
        <row r="15281">
          <cell r="A15281" t="str">
            <v>PHYLARCHVS/N</v>
          </cell>
        </row>
        <row r="15282">
          <cell r="A15282" t="str">
            <v>PHYLLIS/N</v>
          </cell>
          <cell r="B15282" t="str">
            <v>Phyllis –idis f.</v>
          </cell>
        </row>
        <row r="15283">
          <cell r="A15283" t="str">
            <v>PHYLLODOCE/N</v>
          </cell>
          <cell r="B15283" t="str">
            <v>Phyllodoce –ēs f.</v>
          </cell>
        </row>
        <row r="15284">
          <cell r="A15284" t="str">
            <v>PHYSETER</v>
          </cell>
        </row>
        <row r="15285">
          <cell r="A15285" t="str">
            <v>PHYSICA/1</v>
          </cell>
        </row>
        <row r="15286">
          <cell r="A15286" t="str">
            <v>PHYSICA/2</v>
          </cell>
        </row>
        <row r="15287">
          <cell r="A15287" t="str">
            <v>PHYSICVS/1</v>
          </cell>
        </row>
        <row r="15288">
          <cell r="A15288" t="str">
            <v>PHYSICVS/2</v>
          </cell>
          <cell r="B15288" t="str">
            <v>physicus –a –um</v>
          </cell>
        </row>
        <row r="15289">
          <cell r="A15289" t="str">
            <v>PHYSIOLOGIA</v>
          </cell>
        </row>
        <row r="15290">
          <cell r="A15290" t="str">
            <v>PIACVLARIS</v>
          </cell>
        </row>
        <row r="15291">
          <cell r="A15291" t="str">
            <v>PIACVLO</v>
          </cell>
        </row>
        <row r="15292">
          <cell r="A15292" t="str">
            <v>PIACVLVM</v>
          </cell>
          <cell r="B15292" t="str">
            <v>piāculum –ī n.</v>
          </cell>
        </row>
        <row r="15293">
          <cell r="A15293" t="str">
            <v>PIAMENTVM</v>
          </cell>
        </row>
        <row r="15294">
          <cell r="A15294" t="str">
            <v>PICA</v>
          </cell>
          <cell r="B15294" t="str">
            <v xml:space="preserve">pīca –ae f. </v>
          </cell>
        </row>
        <row r="15295">
          <cell r="A15295" t="str">
            <v>PICEA</v>
          </cell>
          <cell r="B15295" t="str">
            <v>picea –ae f.</v>
          </cell>
        </row>
        <row r="15296">
          <cell r="A15296" t="str">
            <v>PICENVS/N</v>
          </cell>
        </row>
        <row r="15297">
          <cell r="A15297" t="str">
            <v>PICEVS</v>
          </cell>
          <cell r="B15297" t="str">
            <v>piceus –a –um</v>
          </cell>
        </row>
        <row r="15298">
          <cell r="A15298" t="str">
            <v>PICO</v>
          </cell>
        </row>
        <row r="15299">
          <cell r="A15299" t="str">
            <v>PICTI/N</v>
          </cell>
          <cell r="B15299" t="str">
            <v>Pictī –ōrum m.</v>
          </cell>
        </row>
        <row r="15300">
          <cell r="A15300" t="str">
            <v>PICTONES/N</v>
          </cell>
          <cell r="B15300" t="str">
            <v xml:space="preserve">Pictōnēs (or Pect–) –um m. </v>
          </cell>
        </row>
        <row r="15301">
          <cell r="A15301" t="str">
            <v>PICTOR</v>
          </cell>
          <cell r="B15301" t="str">
            <v>pictor –ōris m.</v>
          </cell>
        </row>
        <row r="15302">
          <cell r="A15302" t="str">
            <v>PICTOR/N</v>
          </cell>
        </row>
        <row r="15303">
          <cell r="A15303" t="str">
            <v>PICTVRA</v>
          </cell>
          <cell r="B15303" t="str">
            <v>pīctūra –ae f.</v>
          </cell>
        </row>
        <row r="15304">
          <cell r="A15304" t="str">
            <v>PICTVRATVS</v>
          </cell>
          <cell r="B15304" t="str">
            <v>pīctūrātus –a –um</v>
          </cell>
        </row>
        <row r="15305">
          <cell r="A15305" t="str">
            <v>PICTVS</v>
          </cell>
          <cell r="B15305" t="str">
            <v>pīctus –a –um</v>
          </cell>
        </row>
        <row r="15306">
          <cell r="A15306" t="str">
            <v>PICVS</v>
          </cell>
        </row>
        <row r="15307">
          <cell r="A15307" t="str">
            <v>PICVS/N</v>
          </cell>
          <cell r="B15307" t="str">
            <v>Pīcus –ī m.</v>
          </cell>
        </row>
        <row r="15308">
          <cell r="A15308" t="str">
            <v>PIERIS/N</v>
          </cell>
          <cell r="B15308" t="str">
            <v>Pīeris –idos f.</v>
          </cell>
        </row>
        <row r="15309">
          <cell r="A15309" t="str">
            <v>PIERIVS/A</v>
          </cell>
          <cell r="B15309" t="str">
            <v>Pierius –a –um</v>
          </cell>
        </row>
        <row r="15310">
          <cell r="A15310" t="str">
            <v>PIETAS</v>
          </cell>
          <cell r="B15310" t="str">
            <v>pietās pietātis f.</v>
          </cell>
        </row>
        <row r="15311">
          <cell r="A15311" t="str">
            <v>PIETATICVLTRIX</v>
          </cell>
          <cell r="B15311" t="str">
            <v>pietāticultrīx –īcis f.</v>
          </cell>
        </row>
        <row r="15312">
          <cell r="A15312" t="str">
            <v>PIGER</v>
          </cell>
          <cell r="B15312" t="str">
            <v>piger pigra pigrum</v>
          </cell>
        </row>
        <row r="15313">
          <cell r="A15313" t="str">
            <v>PIGET</v>
          </cell>
          <cell r="B15313" t="str">
            <v>piget pigēre piguit pigitum est</v>
          </cell>
        </row>
        <row r="15314">
          <cell r="A15314" t="str">
            <v>PIGNERATOR</v>
          </cell>
        </row>
        <row r="15315">
          <cell r="A15315" t="str">
            <v>PIGNERO</v>
          </cell>
        </row>
        <row r="15316">
          <cell r="A15316" t="str">
            <v>PIGNVS</v>
          </cell>
          <cell r="B15316" t="str">
            <v>pīgnus –oris n.</v>
          </cell>
        </row>
        <row r="15317">
          <cell r="A15317" t="str">
            <v>PIGRITIA</v>
          </cell>
          <cell r="B15317" t="str">
            <v>pigritia –ae or pigritiēs –ēī f.</v>
          </cell>
        </row>
        <row r="15318">
          <cell r="A15318" t="str">
            <v>PIGRITVS</v>
          </cell>
          <cell r="B15318" t="str">
            <v>pigritus –a –um (?)</v>
          </cell>
        </row>
        <row r="15319">
          <cell r="A15319" t="str">
            <v>PIGROR</v>
          </cell>
        </row>
        <row r="15320">
          <cell r="A15320" t="str">
            <v>PILA/1</v>
          </cell>
          <cell r="B15320" t="str">
            <v>pīla –ae f.</v>
          </cell>
        </row>
        <row r="15321">
          <cell r="A15321" t="str">
            <v>PILA/2</v>
          </cell>
          <cell r="B15321" t="str">
            <v>pīla –ae f.</v>
          </cell>
        </row>
        <row r="15322">
          <cell r="A15322" t="str">
            <v>PILA/3</v>
          </cell>
          <cell r="B15322" t="str">
            <v>pīla –ae f.</v>
          </cell>
        </row>
        <row r="15323">
          <cell r="A15323" t="str">
            <v>PILATIM</v>
          </cell>
        </row>
        <row r="15324">
          <cell r="A15324" t="str">
            <v>PILATVS</v>
          </cell>
          <cell r="B15324" t="str">
            <v>pīlātus –a –um</v>
          </cell>
        </row>
        <row r="15325">
          <cell r="A15325" t="str">
            <v>PILATVS/N</v>
          </cell>
          <cell r="B15325" t="str">
            <v>Pīlātus –ī m.</v>
          </cell>
        </row>
        <row r="15326">
          <cell r="A15326" t="str">
            <v>PILEATVS</v>
          </cell>
          <cell r="B15326" t="str">
            <v>pilleātus –a –um</v>
          </cell>
        </row>
        <row r="15327">
          <cell r="A15327" t="str">
            <v>PILENTVM</v>
          </cell>
          <cell r="B15327" t="str">
            <v>pīlentum –ī n.</v>
          </cell>
        </row>
        <row r="15328">
          <cell r="A15328" t="str">
            <v>PILEOLVS</v>
          </cell>
        </row>
        <row r="15329">
          <cell r="A15329" t="str">
            <v>PILEVS</v>
          </cell>
          <cell r="B15329" t="str">
            <v>pilleus –ī m. or pilleum –ī n.</v>
          </cell>
        </row>
        <row r="15330">
          <cell r="A15330" t="str">
            <v>PILICREPVS</v>
          </cell>
        </row>
        <row r="15331">
          <cell r="A15331" t="str">
            <v>PILLEATVS</v>
          </cell>
          <cell r="B15331" t="str">
            <v>pilleātus –a –um</v>
          </cell>
        </row>
        <row r="15332">
          <cell r="A15332" t="str">
            <v>PILO/1</v>
          </cell>
          <cell r="B15332" t="str">
            <v>pilō pilāre</v>
          </cell>
        </row>
        <row r="15333">
          <cell r="A15333" t="str">
            <v>PILO/2</v>
          </cell>
        </row>
        <row r="15334">
          <cell r="A15334" t="str">
            <v>PILOSVS</v>
          </cell>
          <cell r="B15334" t="str">
            <v>pilōsus –a –um</v>
          </cell>
        </row>
        <row r="15335">
          <cell r="A15335" t="str">
            <v>PILVM</v>
          </cell>
          <cell r="B15335" t="str">
            <v>pīlum –ī n.</v>
          </cell>
        </row>
        <row r="15336">
          <cell r="A15336" t="str">
            <v>PILVM/N</v>
          </cell>
        </row>
        <row r="15337">
          <cell r="A15337" t="str">
            <v>PILVMNVS/N</v>
          </cell>
          <cell r="B15337" t="str">
            <v>Pīlumnus –ī m.</v>
          </cell>
        </row>
        <row r="15338">
          <cell r="A15338" t="str">
            <v>PILVS/1</v>
          </cell>
          <cell r="B15338" t="str">
            <v>pilus –ī m.</v>
          </cell>
        </row>
        <row r="15339">
          <cell r="A15339" t="str">
            <v>PILVS/2</v>
          </cell>
          <cell r="B15339" t="str">
            <v>pīlus –ī m.</v>
          </cell>
        </row>
        <row r="15340">
          <cell r="A15340" t="str">
            <v>PINACOTHECA</v>
          </cell>
        </row>
        <row r="15341">
          <cell r="A15341" t="str">
            <v>PINARIVS/A</v>
          </cell>
          <cell r="B15341" t="str">
            <v>Pīnārius –a –um</v>
          </cell>
        </row>
        <row r="15342">
          <cell r="A15342" t="str">
            <v>PINARIVS/N</v>
          </cell>
          <cell r="B15342" t="str">
            <v>Pīnārius –iī m.</v>
          </cell>
        </row>
        <row r="15343">
          <cell r="A15343" t="str">
            <v>PINAX</v>
          </cell>
        </row>
        <row r="15344">
          <cell r="A15344" t="str">
            <v>PINDARVS/N</v>
          </cell>
          <cell r="B15344" t="str">
            <v>Pindarus –ī m.</v>
          </cell>
        </row>
        <row r="15345">
          <cell r="A15345" t="str">
            <v>PINDVS/N</v>
          </cell>
          <cell r="B15345" t="str">
            <v>Pindus or –os –ī m.</v>
          </cell>
        </row>
        <row r="15346">
          <cell r="A15346" t="str">
            <v>PINETVM</v>
          </cell>
          <cell r="B15346" t="str">
            <v>pīnētum –ī n.</v>
          </cell>
        </row>
        <row r="15347">
          <cell r="A15347" t="str">
            <v>PINEVS</v>
          </cell>
          <cell r="B15347" t="str">
            <v>pīneus –a –um</v>
          </cell>
        </row>
        <row r="15348">
          <cell r="A15348" t="str">
            <v>PINGO</v>
          </cell>
          <cell r="B15348" t="str">
            <v>pingō pingere pīnxī pictus</v>
          </cell>
        </row>
        <row r="15349">
          <cell r="A15349" t="str">
            <v>PINGVE</v>
          </cell>
          <cell r="B15349" t="str">
            <v>pingue –is –n.</v>
          </cell>
        </row>
        <row r="15350">
          <cell r="A15350" t="str">
            <v>PINGVESCO</v>
          </cell>
          <cell r="B15350" t="str">
            <v>pinguēscō pinguēscere — —</v>
          </cell>
        </row>
        <row r="15351">
          <cell r="A15351" t="str">
            <v>PINGVIS</v>
          </cell>
          <cell r="B15351" t="str">
            <v>pinguis pingue</v>
          </cell>
        </row>
        <row r="15352">
          <cell r="A15352" t="str">
            <v>PINGVITVDO</v>
          </cell>
        </row>
        <row r="15353">
          <cell r="A15353" t="str">
            <v>PINIFER</v>
          </cell>
          <cell r="B15353" t="str">
            <v>pīnifer –era –erum</v>
          </cell>
        </row>
        <row r="15354">
          <cell r="A15354" t="str">
            <v>PINNA</v>
          </cell>
          <cell r="B15354" t="str">
            <v>pinna –ae f.</v>
          </cell>
        </row>
        <row r="15355">
          <cell r="A15355" t="str">
            <v>PINNIGER</v>
          </cell>
        </row>
        <row r="15356">
          <cell r="A15356" t="str">
            <v>PINNIRAPVS</v>
          </cell>
        </row>
        <row r="15357">
          <cell r="A15357" t="str">
            <v>PINSATIO</v>
          </cell>
        </row>
        <row r="15358">
          <cell r="A15358" t="str">
            <v>PINSO</v>
          </cell>
        </row>
        <row r="15359">
          <cell r="A15359" t="str">
            <v>PINTA</v>
          </cell>
          <cell r="B15359" t="str">
            <v>pinta pintae f.; dim. Pintula</v>
          </cell>
        </row>
        <row r="15360">
          <cell r="A15360" t="str">
            <v>PINVS</v>
          </cell>
          <cell r="B15360" t="str">
            <v>pīnus –ūs or –ī</v>
          </cell>
        </row>
        <row r="15361">
          <cell r="A15361" t="str">
            <v>PIO</v>
          </cell>
          <cell r="B15361" t="str">
            <v>piō piāre piāvī piātus</v>
          </cell>
        </row>
        <row r="15362">
          <cell r="A15362" t="str">
            <v>PIPA/N</v>
          </cell>
        </row>
        <row r="15363">
          <cell r="A15363" t="str">
            <v>PIPER</v>
          </cell>
          <cell r="B15363" t="str">
            <v>piper eris n</v>
          </cell>
        </row>
        <row r="15364">
          <cell r="A15364" t="str">
            <v>PIPERATVS</v>
          </cell>
          <cell r="B15364" t="str">
            <v>piperātus –a –um</v>
          </cell>
        </row>
        <row r="15365">
          <cell r="A15365" t="str">
            <v>PIPIO/1</v>
          </cell>
        </row>
        <row r="15366">
          <cell r="A15366" t="str">
            <v>PIPIO/2</v>
          </cell>
          <cell r="B15366" t="str">
            <v>pīpiō pīpiāre pīpiāvī pīpiātus</v>
          </cell>
        </row>
        <row r="15367">
          <cell r="A15367" t="str">
            <v>PIPIO/3</v>
          </cell>
        </row>
        <row r="15368">
          <cell r="A15368" t="str">
            <v>PIPLEIVS/N</v>
          </cell>
          <cell r="B15368" t="str">
            <v>Piplēius –a –um</v>
          </cell>
        </row>
        <row r="15369">
          <cell r="A15369" t="str">
            <v>PIPPIN/N1</v>
          </cell>
        </row>
        <row r="15370">
          <cell r="A15370" t="str">
            <v>PIPPINVS/N</v>
          </cell>
          <cell r="B15370" t="str">
            <v>Pippinus –ī m.</v>
          </cell>
        </row>
        <row r="15371">
          <cell r="A15371" t="str">
            <v>PIRAEEVS/N</v>
          </cell>
          <cell r="B15371" t="str">
            <v>Pīraeus –ī m.</v>
          </cell>
        </row>
        <row r="15372">
          <cell r="A15372" t="str">
            <v>PIRAMVS/N</v>
          </cell>
          <cell r="B15372" t="str">
            <v>Priamus Priamī m.</v>
          </cell>
        </row>
        <row r="15373">
          <cell r="A15373" t="str">
            <v>PIRATA</v>
          </cell>
          <cell r="B15373" t="str">
            <v>pīrāta pīrātae f.</v>
          </cell>
        </row>
        <row r="15374">
          <cell r="A15374" t="str">
            <v>PIRATICA</v>
          </cell>
          <cell r="B15374" t="str">
            <v>pīrātica –ae f.</v>
          </cell>
        </row>
        <row r="15375">
          <cell r="A15375" t="str">
            <v>PIRATICVS</v>
          </cell>
          <cell r="B15375" t="str">
            <v>pīrāticus –a –um</v>
          </cell>
        </row>
        <row r="15376">
          <cell r="A15376" t="str">
            <v>PIRITHOVS/N</v>
          </cell>
          <cell r="B15376" t="str">
            <v>Pīrithous –ī m.</v>
          </cell>
        </row>
        <row r="15377">
          <cell r="A15377" t="str">
            <v>PIRVM</v>
          </cell>
          <cell r="B15377" t="str">
            <v xml:space="preserve">pirum –ī n. </v>
          </cell>
        </row>
        <row r="15378">
          <cell r="A15378" t="str">
            <v>PIRVS</v>
          </cell>
          <cell r="B15378" t="str">
            <v xml:space="preserve">pirus –ī f. </v>
          </cell>
        </row>
        <row r="15379">
          <cell r="A15379" t="str">
            <v>PIRVSTAE/N</v>
          </cell>
          <cell r="B15379" t="str">
            <v xml:space="preserve">Pīrūstae –ārum m. </v>
          </cell>
        </row>
        <row r="15380">
          <cell r="A15380" t="str">
            <v>PISA/N</v>
          </cell>
          <cell r="B15380" t="str">
            <v>Pīsa –ae f.</v>
          </cell>
        </row>
        <row r="15381">
          <cell r="A15381" t="str">
            <v>PISAE/N</v>
          </cell>
          <cell r="B15381" t="str">
            <v>Pīsae –ārum f.</v>
          </cell>
        </row>
        <row r="15382">
          <cell r="A15382" t="str">
            <v>PISATIO</v>
          </cell>
        </row>
        <row r="15383">
          <cell r="A15383" t="str">
            <v>PISAVRVM/N</v>
          </cell>
          <cell r="B15383" t="str">
            <v>Pisaurum –ī n.</v>
          </cell>
        </row>
        <row r="15384">
          <cell r="A15384" t="str">
            <v>PISCARIVS</v>
          </cell>
        </row>
        <row r="15385">
          <cell r="A15385" t="str">
            <v>PISCATOR</v>
          </cell>
          <cell r="B15385" t="str">
            <v>piscātor –ōris m.</v>
          </cell>
        </row>
        <row r="15386">
          <cell r="A15386" t="str">
            <v>PISCATORIVS</v>
          </cell>
        </row>
        <row r="15387">
          <cell r="A15387" t="str">
            <v>PISCATVS</v>
          </cell>
        </row>
        <row r="15388">
          <cell r="A15388" t="str">
            <v>PISCICVLVS</v>
          </cell>
          <cell r="B15388" t="str">
            <v xml:space="preserve">pisciculus –ī m. </v>
          </cell>
        </row>
        <row r="15389">
          <cell r="A15389" t="str">
            <v>PISCINA</v>
          </cell>
          <cell r="B15389" t="str">
            <v>piscīna –ae f.</v>
          </cell>
        </row>
        <row r="15390">
          <cell r="A15390" t="str">
            <v>PISCIS</v>
          </cell>
          <cell r="B15390" t="str">
            <v>piscis piscis m.</v>
          </cell>
        </row>
        <row r="15391">
          <cell r="A15391" t="str">
            <v>PISCIS/N</v>
          </cell>
          <cell r="B15391" t="str">
            <v>piscis –is m.</v>
          </cell>
        </row>
        <row r="15392">
          <cell r="A15392" t="str">
            <v>PISCOR</v>
          </cell>
          <cell r="B15392" t="str">
            <v xml:space="preserve">piscor –piscārī </v>
          </cell>
        </row>
        <row r="15393">
          <cell r="A15393" t="str">
            <v>PISCOSVS</v>
          </cell>
          <cell r="B15393" t="str">
            <v>piscōsus –a –um</v>
          </cell>
        </row>
        <row r="15394">
          <cell r="A15394" t="str">
            <v>PISCVLENTVS</v>
          </cell>
        </row>
        <row r="15395">
          <cell r="A15395" t="str">
            <v>PISIDIA/N</v>
          </cell>
          <cell r="B15395" t="str">
            <v>Pisidia –ae f.</v>
          </cell>
        </row>
        <row r="15396">
          <cell r="A15396" t="str">
            <v>PISIDICE/N</v>
          </cell>
        </row>
        <row r="15397">
          <cell r="A15397" t="str">
            <v>PISO/N</v>
          </cell>
          <cell r="B15397" t="str">
            <v>Pīsō –onis m.</v>
          </cell>
        </row>
        <row r="15398">
          <cell r="A15398" t="str">
            <v>PISTE/N</v>
          </cell>
          <cell r="B15398" t="str">
            <v>Pistē f.</v>
          </cell>
        </row>
        <row r="15399">
          <cell r="A15399" t="str">
            <v>PISTOR</v>
          </cell>
          <cell r="B15399" t="str">
            <v>pistor ōris m</v>
          </cell>
        </row>
        <row r="15400">
          <cell r="A15400" t="str">
            <v>PISTORIVS</v>
          </cell>
          <cell r="B15400" t="str">
            <v>pistōrius –a –um</v>
          </cell>
        </row>
        <row r="15401">
          <cell r="A15401" t="str">
            <v>PISTRINESNSIS</v>
          </cell>
          <cell r="B15401" t="str">
            <v>pistrīnēnsis –e</v>
          </cell>
        </row>
        <row r="15402">
          <cell r="A15402" t="str">
            <v>PISTRINVM</v>
          </cell>
          <cell r="B15402" t="str">
            <v>pistrīnum –ī n.</v>
          </cell>
        </row>
        <row r="15403">
          <cell r="A15403" t="str">
            <v>PISTRIS</v>
          </cell>
          <cell r="B15403" t="str">
            <v>pistrīx –īcis f.</v>
          </cell>
        </row>
        <row r="15404">
          <cell r="A15404" t="str">
            <v>PISTRIX</v>
          </cell>
        </row>
        <row r="15405">
          <cell r="A15405" t="str">
            <v>PISVM</v>
          </cell>
          <cell r="B15405" t="str">
            <v>pisum –ī n.</v>
          </cell>
        </row>
        <row r="15406">
          <cell r="A15406" t="str">
            <v>PITHOLEON/N</v>
          </cell>
          <cell r="B15406" t="str">
            <v>Pitholeon –ontis m.</v>
          </cell>
        </row>
        <row r="15407">
          <cell r="A15407" t="str">
            <v>PITTACIVM</v>
          </cell>
          <cell r="B15407" t="str">
            <v>pittacium –ī n.</v>
          </cell>
        </row>
        <row r="15408">
          <cell r="A15408" t="str">
            <v>PITTHEVS/N</v>
          </cell>
          <cell r="B15408" t="str">
            <v>Pittheus (–eos) –eī m.</v>
          </cell>
        </row>
        <row r="15409">
          <cell r="A15409" t="str">
            <v>PITVITA</v>
          </cell>
          <cell r="B15409" t="str">
            <v>pītuīta pītuītae f.</v>
          </cell>
        </row>
        <row r="15410">
          <cell r="A15410" t="str">
            <v>PITYOCAMPTES/N</v>
          </cell>
        </row>
        <row r="15411">
          <cell r="A15411" t="str">
            <v>PIVS</v>
          </cell>
          <cell r="B15411" t="str">
            <v>pius –a –um</v>
          </cell>
        </row>
        <row r="15412">
          <cell r="A15412" t="str">
            <v>PIX</v>
          </cell>
        </row>
        <row r="15413">
          <cell r="A15413" t="str">
            <v>PIX/1</v>
          </cell>
          <cell r="B15413" t="str">
            <v>pix –picis f.</v>
          </cell>
        </row>
        <row r="15414">
          <cell r="A15414" t="str">
            <v>PLACABILIS</v>
          </cell>
          <cell r="B15414" t="str">
            <v>plācābilis –e</v>
          </cell>
        </row>
        <row r="15415">
          <cell r="A15415" t="str">
            <v>PLACAMENTVM</v>
          </cell>
          <cell r="B15415" t="str">
            <v>plācāmentum –ī n.</v>
          </cell>
        </row>
        <row r="15416">
          <cell r="A15416" t="str">
            <v>PLACATIO</v>
          </cell>
        </row>
        <row r="15417">
          <cell r="A15417" t="str">
            <v>PLACATVS</v>
          </cell>
        </row>
        <row r="15418">
          <cell r="A15418" t="str">
            <v>PLACENTA</v>
          </cell>
          <cell r="B15418" t="str">
            <v xml:space="preserve">placenta –ae f. </v>
          </cell>
        </row>
        <row r="15419">
          <cell r="A15419" t="str">
            <v>PLACENTIA/N</v>
          </cell>
          <cell r="B15419" t="str">
            <v>Placentia –ae f.</v>
          </cell>
        </row>
        <row r="15420">
          <cell r="A15420" t="str">
            <v>PLACENTINVS/A</v>
          </cell>
          <cell r="B15420" t="str">
            <v>Placentīnus –a –um</v>
          </cell>
        </row>
        <row r="15421">
          <cell r="A15421" t="str">
            <v>PLACENTINVS/N</v>
          </cell>
        </row>
        <row r="15422">
          <cell r="A15422" t="str">
            <v>PLACEO</v>
          </cell>
          <cell r="B15422" t="str">
            <v>placeō placēre placuī placitum</v>
          </cell>
        </row>
        <row r="15423">
          <cell r="A15423" t="str">
            <v>PLACET</v>
          </cell>
          <cell r="B15423" t="str">
            <v>placet placere placuit (+ dat.)</v>
          </cell>
        </row>
        <row r="15424">
          <cell r="A15424" t="str">
            <v>PLACIDE</v>
          </cell>
          <cell r="B15424" t="str">
            <v>placidē</v>
          </cell>
        </row>
        <row r="15425">
          <cell r="A15425" t="str">
            <v>PLACIDVS</v>
          </cell>
          <cell r="B15425" t="str">
            <v>placidus –a –um</v>
          </cell>
        </row>
        <row r="15426">
          <cell r="A15426" t="str">
            <v>PLACITO</v>
          </cell>
        </row>
        <row r="15427">
          <cell r="A15427" t="str">
            <v>PLACITVM</v>
          </cell>
          <cell r="B15427" t="str">
            <v>placitum –ī n.</v>
          </cell>
        </row>
        <row r="15428">
          <cell r="A15428" t="str">
            <v>PLACITVS</v>
          </cell>
          <cell r="B15428" t="str">
            <v>placitus –a –um</v>
          </cell>
        </row>
        <row r="15429">
          <cell r="A15429" t="str">
            <v>PLACO</v>
          </cell>
          <cell r="B15429" t="str">
            <v>plācō plācāre plācāvī plācātus</v>
          </cell>
        </row>
        <row r="15430">
          <cell r="A15430" t="str">
            <v>PLAGA/1</v>
          </cell>
          <cell r="B15430" t="str">
            <v>plāga –ae f.</v>
          </cell>
        </row>
        <row r="15431">
          <cell r="A15431" t="str">
            <v>PLAGA/2</v>
          </cell>
          <cell r="B15431" t="str">
            <v>plaga –ae f.</v>
          </cell>
        </row>
        <row r="15432">
          <cell r="A15432" t="str">
            <v>PLAGA/3</v>
          </cell>
          <cell r="B15432" t="str">
            <v>plaga –ae f.</v>
          </cell>
        </row>
        <row r="15433">
          <cell r="A15433" t="str">
            <v>PLAGIARIVS</v>
          </cell>
        </row>
        <row r="15434">
          <cell r="A15434" t="str">
            <v>PLAGOSVS</v>
          </cell>
        </row>
        <row r="15435">
          <cell r="A15435" t="str">
            <v>PLANATVS</v>
          </cell>
        </row>
        <row r="15436">
          <cell r="A15436" t="str">
            <v>PLANCTVS</v>
          </cell>
          <cell r="B15436" t="str">
            <v>plānctus –ūs m.</v>
          </cell>
        </row>
        <row r="15437">
          <cell r="A15437" t="str">
            <v>PLANCVS/N</v>
          </cell>
          <cell r="B15437" t="str">
            <v>Plancus –ī m.</v>
          </cell>
        </row>
        <row r="15438">
          <cell r="A15438" t="str">
            <v>PLANE</v>
          </cell>
          <cell r="B15438" t="str">
            <v>plānē</v>
          </cell>
        </row>
        <row r="15439">
          <cell r="A15439" t="str">
            <v>PLANGO</v>
          </cell>
          <cell r="B15439" t="str">
            <v>plangō –ere –plānxī –planctus</v>
          </cell>
        </row>
        <row r="15440">
          <cell r="A15440" t="str">
            <v>PLANGOR</v>
          </cell>
          <cell r="B15440" t="str">
            <v>plangor –ōris m.</v>
          </cell>
        </row>
        <row r="15441">
          <cell r="A15441" t="str">
            <v>PLANIPES</v>
          </cell>
        </row>
        <row r="15442">
          <cell r="A15442" t="str">
            <v>PLANITAS</v>
          </cell>
        </row>
        <row r="15443">
          <cell r="A15443" t="str">
            <v>PLANITIA</v>
          </cell>
        </row>
        <row r="15444">
          <cell r="A15444" t="str">
            <v>PLANITIES</v>
          </cell>
          <cell r="B15444" t="str">
            <v>plānitiēs –ēī f.</v>
          </cell>
        </row>
        <row r="15445">
          <cell r="A15445" t="str">
            <v>PLANTA</v>
          </cell>
          <cell r="B15445" t="str">
            <v>planta –ae f.</v>
          </cell>
        </row>
        <row r="15446">
          <cell r="A15446" t="str">
            <v>PLANTARIA</v>
          </cell>
        </row>
        <row r="15447">
          <cell r="A15447" t="str">
            <v>PLANTARIS</v>
          </cell>
          <cell r="B15447" t="str">
            <v xml:space="preserve">plantāris –e </v>
          </cell>
        </row>
        <row r="15448">
          <cell r="A15448" t="str">
            <v>PLANTO</v>
          </cell>
        </row>
        <row r="15449">
          <cell r="A15449" t="str">
            <v>PLANVM</v>
          </cell>
          <cell r="B15449" t="str">
            <v>plānum –ī n.</v>
          </cell>
        </row>
        <row r="15450">
          <cell r="A15450" t="str">
            <v>PLANVS/1</v>
          </cell>
          <cell r="B15450" t="str">
            <v>plānus –ī m.</v>
          </cell>
        </row>
        <row r="15451">
          <cell r="A15451" t="str">
            <v>PLANVS/2</v>
          </cell>
          <cell r="B15451" t="str">
            <v>plānus –a –um</v>
          </cell>
        </row>
        <row r="15452">
          <cell r="A15452" t="str">
            <v>PLASMA</v>
          </cell>
        </row>
        <row r="15453">
          <cell r="A15453" t="str">
            <v>PLASTES</v>
          </cell>
        </row>
        <row r="15454">
          <cell r="A15454" t="str">
            <v>PLASTICVS</v>
          </cell>
        </row>
        <row r="15455">
          <cell r="A15455" t="str">
            <v>PLATANON</v>
          </cell>
        </row>
        <row r="15456">
          <cell r="A15456" t="str">
            <v>PLATANVS</v>
          </cell>
          <cell r="B15456" t="str">
            <v>platanus –ī f.</v>
          </cell>
        </row>
        <row r="15457">
          <cell r="A15457" t="str">
            <v>PLATEA/1</v>
          </cell>
          <cell r="B15457" t="str">
            <v>platēa –ae f.</v>
          </cell>
        </row>
        <row r="15458">
          <cell r="A15458" t="str">
            <v>PLATO/N</v>
          </cell>
          <cell r="B15458" t="str">
            <v>Platō –ōnis m.</v>
          </cell>
        </row>
        <row r="15459">
          <cell r="A15459" t="str">
            <v>PLAVDO</v>
          </cell>
          <cell r="B15459" t="str">
            <v>plaudō plaudere plausī plausum</v>
          </cell>
        </row>
        <row r="15460">
          <cell r="A15460" t="str">
            <v>PLAVSIBILIS</v>
          </cell>
        </row>
        <row r="15461">
          <cell r="A15461" t="str">
            <v>PLAVSOR</v>
          </cell>
          <cell r="B15461" t="str">
            <v>plausor –ōris m.</v>
          </cell>
        </row>
        <row r="15462">
          <cell r="A15462" t="str">
            <v>PLAVSTELLVM</v>
          </cell>
        </row>
        <row r="15463">
          <cell r="A15463" t="str">
            <v>PLAVSTRARIVS/2</v>
          </cell>
        </row>
        <row r="15464">
          <cell r="A15464" t="str">
            <v>PLAVSTRVM</v>
          </cell>
          <cell r="B15464" t="str">
            <v>plaustrum –ī n.</v>
          </cell>
        </row>
        <row r="15465">
          <cell r="A15465" t="str">
            <v>PLAVSVS</v>
          </cell>
          <cell r="B15465" t="str">
            <v>plausus –ūs m.</v>
          </cell>
        </row>
        <row r="15466">
          <cell r="A15466" t="str">
            <v>PLAVTIVS/N</v>
          </cell>
          <cell r="B15466" t="str">
            <v>Plautius –iī m.</v>
          </cell>
        </row>
        <row r="15467">
          <cell r="A15467" t="str">
            <v>PLEBECVLA</v>
          </cell>
        </row>
        <row r="15468">
          <cell r="A15468" t="str">
            <v>PLEBEIVS/1</v>
          </cell>
        </row>
        <row r="15469">
          <cell r="A15469" t="str">
            <v>PLEBEIVS/2</v>
          </cell>
          <cell r="B15469" t="str">
            <v>plēbeius –a –um</v>
          </cell>
        </row>
        <row r="15470">
          <cell r="A15470" t="str">
            <v>PLEBICOLA</v>
          </cell>
        </row>
        <row r="15471">
          <cell r="A15471" t="str">
            <v>PLEBISCITVM</v>
          </cell>
        </row>
        <row r="15472">
          <cell r="A15472" t="str">
            <v>PLEBITAS</v>
          </cell>
        </row>
        <row r="15473">
          <cell r="A15473" t="str">
            <v>PLEBS</v>
          </cell>
          <cell r="B15473" t="str">
            <v>plēbs plēbis f.</v>
          </cell>
        </row>
        <row r="15474">
          <cell r="A15474" t="str">
            <v>PLECTO/1</v>
          </cell>
          <cell r="B15474" t="str">
            <v>plectō –ere</v>
          </cell>
        </row>
        <row r="15475">
          <cell r="A15475" t="str">
            <v>PLECTO/2</v>
          </cell>
          <cell r="B15475" t="str">
            <v>plectō plectere plexī plexum</v>
          </cell>
        </row>
        <row r="15476">
          <cell r="A15476" t="str">
            <v>PLECTOR</v>
          </cell>
        </row>
        <row r="15477">
          <cell r="A15477" t="str">
            <v>PLECTRVM</v>
          </cell>
        </row>
        <row r="15478">
          <cell r="A15478" t="str">
            <v>PLEIADES/N</v>
          </cell>
          <cell r="B15478" t="str">
            <v>Plēiades –um f.</v>
          </cell>
        </row>
        <row r="15479">
          <cell r="A15479" t="str">
            <v>PLEIAS/N</v>
          </cell>
          <cell r="B15479" t="str">
            <v>Plēias –adis f.</v>
          </cell>
        </row>
        <row r="15480">
          <cell r="A15480" t="str">
            <v>PLEMVRIVM/N</v>
          </cell>
          <cell r="B15480" t="str">
            <v>Plēmyrium –iī n.</v>
          </cell>
        </row>
        <row r="15481">
          <cell r="A15481" t="str">
            <v>PLENARIVS</v>
          </cell>
          <cell r="B15481" t="str">
            <v>plēnārius –a –um</v>
          </cell>
        </row>
        <row r="15482">
          <cell r="A15482" t="str">
            <v>PLENITAS</v>
          </cell>
        </row>
        <row r="15483">
          <cell r="A15483" t="str">
            <v>PLENVM</v>
          </cell>
        </row>
        <row r="15484">
          <cell r="A15484" t="str">
            <v>PLENVS</v>
          </cell>
          <cell r="B15484" t="str">
            <v>plēnus –a –um</v>
          </cell>
        </row>
        <row r="15485">
          <cell r="A15485" t="str">
            <v>PLEO</v>
          </cell>
        </row>
        <row r="15486">
          <cell r="A15486" t="str">
            <v>PLERAQVE</v>
          </cell>
        </row>
        <row r="15487">
          <cell r="A15487" t="str">
            <v>PLERVMQVE</v>
          </cell>
          <cell r="B15487" t="str">
            <v>plērumque</v>
          </cell>
        </row>
        <row r="15488">
          <cell r="A15488" t="str">
            <v>PLERVS</v>
          </cell>
          <cell r="B15488" t="str">
            <v>plērus –a –um</v>
          </cell>
        </row>
        <row r="15489">
          <cell r="A15489" t="str">
            <v>PLERVSQVE</v>
          </cell>
          <cell r="B15489" t="str">
            <v>plērusque –aque –umque</v>
          </cell>
        </row>
        <row r="15490">
          <cell r="A15490" t="str">
            <v>PLEVMOXII/N</v>
          </cell>
          <cell r="B15490" t="str">
            <v xml:space="preserve">Pleumoxiī –ōrum m. </v>
          </cell>
        </row>
        <row r="15491">
          <cell r="A15491" t="str">
            <v>PLEVRA</v>
          </cell>
          <cell r="B15491" t="str">
            <v xml:space="preserve">pleura –ae f. </v>
          </cell>
        </row>
        <row r="15492">
          <cell r="A15492" t="str">
            <v>PLEVRITIS</v>
          </cell>
          <cell r="B15492" t="str">
            <v>pleurītis ––dis f.</v>
          </cell>
        </row>
        <row r="15493">
          <cell r="A15493" t="str">
            <v>PLICEO</v>
          </cell>
        </row>
        <row r="15494">
          <cell r="A15494" t="str">
            <v>PLICO</v>
          </cell>
          <cell r="B15494" t="str">
            <v>plicō plicāvī or plicuī plicātus or plicitus</v>
          </cell>
        </row>
        <row r="15495">
          <cell r="A15495" t="str">
            <v>PLINIVS/N</v>
          </cell>
          <cell r="B15495" t="str">
            <v>Plinius –iī m.</v>
          </cell>
        </row>
        <row r="15496">
          <cell r="A15496" t="str">
            <v>PLINTHIS</v>
          </cell>
        </row>
        <row r="15497">
          <cell r="A15497" t="str">
            <v>PLINTHIVM</v>
          </cell>
        </row>
        <row r="15498">
          <cell r="A15498" t="str">
            <v>PLINTHVS</v>
          </cell>
        </row>
        <row r="15499">
          <cell r="A15499" t="str">
            <v>PLISTHENES/N</v>
          </cell>
        </row>
        <row r="15500">
          <cell r="A15500" t="str">
            <v>PLOCAMIO/N</v>
          </cell>
          <cell r="B15500" t="str">
            <v>Plocamiō –iōnis m.</v>
          </cell>
        </row>
        <row r="15501">
          <cell r="A15501" t="str">
            <v>PLOCAMVS/N</v>
          </cell>
          <cell r="B15501" t="str">
            <v>Plocamus –ī m.</v>
          </cell>
        </row>
        <row r="15502">
          <cell r="A15502" t="str">
            <v>PLORABILIS</v>
          </cell>
        </row>
        <row r="15503">
          <cell r="A15503" t="str">
            <v>PLORATVS</v>
          </cell>
          <cell r="B15503" t="str">
            <v>plōrātus –ūs m.</v>
          </cell>
        </row>
        <row r="15504">
          <cell r="A15504" t="str">
            <v>PLORO</v>
          </cell>
          <cell r="B15504" t="str">
            <v>plōrō</v>
          </cell>
        </row>
        <row r="15505">
          <cell r="A15505" t="str">
            <v>PLOTIVS/N</v>
          </cell>
          <cell r="B15505" t="str">
            <v>Plōtius –(i)ī m.</v>
          </cell>
        </row>
        <row r="15506">
          <cell r="A15506" t="str">
            <v>PLOVO</v>
          </cell>
          <cell r="B15506" t="str">
            <v>plovō plovere</v>
          </cell>
        </row>
        <row r="15507">
          <cell r="A15507" t="str">
            <v>PLOXEMVM</v>
          </cell>
          <cell r="B15507" t="str">
            <v>ploxenum –ī n.</v>
          </cell>
        </row>
        <row r="15508">
          <cell r="A15508" t="str">
            <v>PLVMA</v>
          </cell>
          <cell r="B15508" t="str">
            <v>plūma –ae f.</v>
          </cell>
        </row>
        <row r="15509">
          <cell r="A15509" t="str">
            <v>PLVMARIVS</v>
          </cell>
        </row>
        <row r="15510">
          <cell r="A15510" t="str">
            <v>PLVMBARIVS</v>
          </cell>
        </row>
        <row r="15511">
          <cell r="A15511" t="str">
            <v>PLVMBEVM</v>
          </cell>
        </row>
        <row r="15512">
          <cell r="A15512" t="str">
            <v>PLVMBEVS</v>
          </cell>
        </row>
        <row r="15513">
          <cell r="A15513" t="str">
            <v>PLVMBO</v>
          </cell>
        </row>
        <row r="15514">
          <cell r="A15514" t="str">
            <v>PLVMBVM</v>
          </cell>
          <cell r="B15514" t="str">
            <v>plumbum plumbī n.</v>
          </cell>
        </row>
        <row r="15515">
          <cell r="A15515" t="str">
            <v>PLVMIPES</v>
          </cell>
          <cell r="B15515" t="str">
            <v>plūmipes –pedis</v>
          </cell>
        </row>
        <row r="15516">
          <cell r="A15516" t="str">
            <v>PLVMO</v>
          </cell>
          <cell r="B15516" t="str">
            <v>plūmō plūmāre</v>
          </cell>
        </row>
        <row r="15517">
          <cell r="A15517" t="str">
            <v>PLVMVLA</v>
          </cell>
        </row>
        <row r="15518">
          <cell r="A15518" t="str">
            <v>PLVO</v>
          </cell>
          <cell r="B15518" t="str">
            <v>pluit pluere pluit</v>
          </cell>
        </row>
        <row r="15519">
          <cell r="A15519" t="str">
            <v>PLVRIFARIAM</v>
          </cell>
          <cell r="B15519" t="str">
            <v>plūrifāriam</v>
          </cell>
        </row>
        <row r="15520">
          <cell r="A15520" t="str">
            <v>PLVRIMVS</v>
          </cell>
          <cell r="B15520" t="str">
            <v>plūrimus –a –um</v>
          </cell>
        </row>
        <row r="15521">
          <cell r="A15521" t="str">
            <v>PLVS</v>
          </cell>
          <cell r="B15521" t="str">
            <v>plūs plūris n.; plūrimum</v>
          </cell>
        </row>
        <row r="15522">
          <cell r="A15522" t="str">
            <v>PLVSCVLVM/1</v>
          </cell>
        </row>
        <row r="15523">
          <cell r="A15523" t="str">
            <v>PLVSCVLVM/2</v>
          </cell>
        </row>
        <row r="15524">
          <cell r="A15524" t="str">
            <v>PLVSSCIVS</v>
          </cell>
          <cell r="B15524" t="str">
            <v>plūs–scius –a –um</v>
          </cell>
        </row>
        <row r="15525">
          <cell r="A15525" t="str">
            <v>PLVTEVM</v>
          </cell>
        </row>
        <row r="15526">
          <cell r="A15526" t="str">
            <v>PLVTEVS</v>
          </cell>
          <cell r="B15526" t="str">
            <v>pluteus –ī m. or pluteum –ī n.</v>
          </cell>
        </row>
        <row r="15527">
          <cell r="A15527" t="str">
            <v>PLVTON/N</v>
          </cell>
          <cell r="B15527" t="str">
            <v>Plūtōn –ōnis m.</v>
          </cell>
        </row>
        <row r="15528">
          <cell r="A15528" t="str">
            <v>PLVVIA</v>
          </cell>
          <cell r="B15528" t="str">
            <v>pluvia –ae (sc. aqua) f.</v>
          </cell>
        </row>
        <row r="15529">
          <cell r="A15529" t="str">
            <v>PLVVIALIS</v>
          </cell>
          <cell r="B15529" t="str">
            <v>pluviālis –e</v>
          </cell>
        </row>
        <row r="15530">
          <cell r="A15530" t="str">
            <v>PLVVIVS</v>
          </cell>
          <cell r="B15530" t="str">
            <v>pluvius –a –um</v>
          </cell>
        </row>
        <row r="15531">
          <cell r="A15531" t="str">
            <v>PNEVMATICOS</v>
          </cell>
        </row>
        <row r="15532">
          <cell r="A15532" t="str">
            <v>PNIGEVS</v>
          </cell>
        </row>
        <row r="15533">
          <cell r="A15533" t="str">
            <v>POCILLVM</v>
          </cell>
        </row>
        <row r="15534">
          <cell r="A15534" t="str">
            <v>POCVLVM</v>
          </cell>
          <cell r="B15534" t="str">
            <v>pōculum pōculī n.</v>
          </cell>
        </row>
        <row r="15535">
          <cell r="A15535" t="str">
            <v>PODAGRA</v>
          </cell>
          <cell r="B15535" t="str">
            <v>podāgra –ae f.</v>
          </cell>
        </row>
        <row r="15536">
          <cell r="A15536" t="str">
            <v>PODAGRICVS</v>
          </cell>
          <cell r="B15536" t="str">
            <v>podagricus –a –um</v>
          </cell>
        </row>
        <row r="15537">
          <cell r="A15537" t="str">
            <v>PODALIRIVS/N</v>
          </cell>
          <cell r="B15537" t="str">
            <v>Podalīrius –iī m.</v>
          </cell>
        </row>
        <row r="15538">
          <cell r="A15538" t="str">
            <v>PODARGVS/N</v>
          </cell>
        </row>
        <row r="15539">
          <cell r="A15539" t="str">
            <v>PODEX</v>
          </cell>
        </row>
        <row r="15540">
          <cell r="A15540" t="str">
            <v>PODIVM</v>
          </cell>
        </row>
        <row r="15541">
          <cell r="A15541" t="str">
            <v>POEAS/N</v>
          </cell>
        </row>
        <row r="15542">
          <cell r="A15542" t="str">
            <v>POEMA</v>
          </cell>
          <cell r="B15542" t="str">
            <v>poēma poēmae f.</v>
          </cell>
        </row>
        <row r="15543">
          <cell r="A15543" t="str">
            <v>POEMENIS/N</v>
          </cell>
          <cell r="B15543" t="str">
            <v>Poemenis –idis f.</v>
          </cell>
        </row>
        <row r="15544">
          <cell r="A15544" t="str">
            <v>POENA</v>
          </cell>
          <cell r="B15544" t="str">
            <v>poena poenae f.</v>
          </cell>
        </row>
        <row r="15545">
          <cell r="A15545" t="str">
            <v>POENA/N</v>
          </cell>
        </row>
        <row r="15546">
          <cell r="A15546" t="str">
            <v>POENASDARE</v>
          </cell>
          <cell r="B15546" t="str">
            <v>poenās dare</v>
          </cell>
        </row>
        <row r="15547">
          <cell r="A15547" t="str">
            <v>POENI/N</v>
          </cell>
          <cell r="B15547" t="str">
            <v>Poenī –ōrum m.</v>
          </cell>
        </row>
        <row r="15548">
          <cell r="A15548" t="str">
            <v>POENVS/N</v>
          </cell>
          <cell r="B15548" t="str">
            <v>Poenus –a –um</v>
          </cell>
        </row>
        <row r="15549">
          <cell r="A15549" t="str">
            <v>POETA</v>
          </cell>
          <cell r="B15549" t="str">
            <v>poēta poētae m.</v>
          </cell>
        </row>
        <row r="15550">
          <cell r="A15550" t="str">
            <v>POETICA</v>
          </cell>
        </row>
        <row r="15551">
          <cell r="A15551" t="str">
            <v>POETICVS</v>
          </cell>
          <cell r="B15551" t="str">
            <v>poēticus –a –um</v>
          </cell>
        </row>
        <row r="15552">
          <cell r="A15552" t="str">
            <v>POETOR</v>
          </cell>
          <cell r="B15552" t="str">
            <v>poētor –ārī</v>
          </cell>
        </row>
        <row r="15553">
          <cell r="A15553" t="str">
            <v>POETRIA</v>
          </cell>
          <cell r="B15553" t="str">
            <v>poētria –ae f.</v>
          </cell>
        </row>
        <row r="15554">
          <cell r="A15554" t="str">
            <v>POETRIS</v>
          </cell>
        </row>
        <row r="15555">
          <cell r="A15555" t="str">
            <v>POL</v>
          </cell>
        </row>
        <row r="15556">
          <cell r="A15556" t="str">
            <v>POLA/N</v>
          </cell>
        </row>
        <row r="15557">
          <cell r="A15557" t="str">
            <v>POLEAS/N</v>
          </cell>
        </row>
        <row r="15558">
          <cell r="A15558" t="str">
            <v>POLEMARCHVS/N</v>
          </cell>
        </row>
        <row r="15559">
          <cell r="A15559" t="str">
            <v>POLENTA</v>
          </cell>
        </row>
        <row r="15560">
          <cell r="A15560" t="str">
            <v>POLIMIO</v>
          </cell>
          <cell r="B15560" t="str">
            <v>polimiō –polimīre</v>
          </cell>
        </row>
        <row r="15561">
          <cell r="A15561" t="str">
            <v>POLIO/1</v>
          </cell>
        </row>
        <row r="15562">
          <cell r="A15562" t="str">
            <v>POLIO/2</v>
          </cell>
          <cell r="B15562" t="str">
            <v>poliō –īre –īvī or iī –ītus</v>
          </cell>
        </row>
        <row r="15563">
          <cell r="A15563" t="str">
            <v>POLITES/N</v>
          </cell>
          <cell r="B15563" t="str">
            <v>Polītēs –ae m.</v>
          </cell>
        </row>
        <row r="15564">
          <cell r="A15564" t="str">
            <v>POLITIO</v>
          </cell>
        </row>
        <row r="15565">
          <cell r="A15565" t="str">
            <v>POLITOR</v>
          </cell>
        </row>
        <row r="15566">
          <cell r="A15566" t="str">
            <v>POLITORIVM/N</v>
          </cell>
        </row>
        <row r="15567">
          <cell r="A15567" t="str">
            <v>POLITVRA</v>
          </cell>
        </row>
        <row r="15568">
          <cell r="A15568" t="str">
            <v>POLITVS</v>
          </cell>
          <cell r="B15568" t="str">
            <v>polītus –a –um</v>
          </cell>
        </row>
        <row r="15569">
          <cell r="A15569" t="str">
            <v>POLLEMIVS/N</v>
          </cell>
          <cell r="B15569" t="str">
            <v>Pollemius –iī m.</v>
          </cell>
        </row>
        <row r="15570">
          <cell r="A15570" t="str">
            <v>POLLEN</v>
          </cell>
        </row>
        <row r="15571">
          <cell r="A15571" t="str">
            <v>POLLENS</v>
          </cell>
        </row>
        <row r="15572">
          <cell r="A15572" t="str">
            <v>POLLEO</v>
          </cell>
          <cell r="B15572" t="str">
            <v>pollēō pollēre — —</v>
          </cell>
        </row>
        <row r="15573">
          <cell r="A15573" t="str">
            <v>POLLEX</v>
          </cell>
          <cell r="B15573" t="str">
            <v>pollex –icis m.</v>
          </cell>
        </row>
        <row r="15574">
          <cell r="A15574" t="str">
            <v>POLLICEOR</v>
          </cell>
          <cell r="B15574" t="str">
            <v>polliceor pollicērī pollicitus sum</v>
          </cell>
        </row>
        <row r="15575">
          <cell r="A15575" t="str">
            <v>POLLICITATIO</v>
          </cell>
          <cell r="B15575" t="str">
            <v>pollicitātiō –ōnis f.</v>
          </cell>
        </row>
        <row r="15576">
          <cell r="A15576" t="str">
            <v>POLLICITOR</v>
          </cell>
        </row>
        <row r="15577">
          <cell r="A15577" t="str">
            <v>POLLICITVM</v>
          </cell>
          <cell r="B15577" t="str">
            <v xml:space="preserve">pollicitum –ī n. </v>
          </cell>
        </row>
        <row r="15578">
          <cell r="A15578" t="str">
            <v>POLLINGO</v>
          </cell>
        </row>
        <row r="15579">
          <cell r="A15579" t="str">
            <v>POLLIO/N</v>
          </cell>
          <cell r="B15579" t="str">
            <v>Polliō –ōnis m.</v>
          </cell>
        </row>
        <row r="15580">
          <cell r="A15580" t="str">
            <v>POLLVCEO</v>
          </cell>
        </row>
        <row r="15581">
          <cell r="A15581" t="str">
            <v>POLLVO</v>
          </cell>
          <cell r="B15581" t="str">
            <v>polluō –ere –uī –ūtus</v>
          </cell>
        </row>
        <row r="15582">
          <cell r="A15582" t="str">
            <v>POLLVTVS</v>
          </cell>
        </row>
        <row r="15583">
          <cell r="A15583" t="str">
            <v>POLLVX/N</v>
          </cell>
          <cell r="B15583" t="str">
            <v>Pollūx –ūcis m.</v>
          </cell>
        </row>
        <row r="15584">
          <cell r="A15584" t="str">
            <v>POLVS</v>
          </cell>
          <cell r="B15584" t="str">
            <v>polus –ī m.</v>
          </cell>
        </row>
        <row r="15585">
          <cell r="A15585" t="str">
            <v>POLVS/N</v>
          </cell>
        </row>
        <row r="15586">
          <cell r="A15586" t="str">
            <v>POLVSCA/N</v>
          </cell>
        </row>
        <row r="15587">
          <cell r="A15587" t="str">
            <v>POLYAENVS/N</v>
          </cell>
        </row>
        <row r="15588">
          <cell r="A15588" t="str">
            <v>POLYBIVS/N</v>
          </cell>
          <cell r="B15588" t="str">
            <v>Polybius –iī m.</v>
          </cell>
        </row>
        <row r="15589">
          <cell r="A15589" t="str">
            <v>POLYBOETES/N</v>
          </cell>
          <cell r="B15589" t="str">
            <v>Polyboetēs –ae m.</v>
          </cell>
        </row>
        <row r="15590">
          <cell r="A15590" t="str">
            <v>POLYBVS/N</v>
          </cell>
        </row>
        <row r="15591">
          <cell r="A15591" t="str">
            <v>POLYCLITVS/N</v>
          </cell>
        </row>
        <row r="15592">
          <cell r="A15592" t="str">
            <v>POLYCRATES/N</v>
          </cell>
          <cell r="B15592" t="str">
            <v>Polycratēs –is m.</v>
          </cell>
        </row>
        <row r="15593">
          <cell r="A15593" t="str">
            <v>POLYDECTES/N</v>
          </cell>
          <cell r="B15593" t="str">
            <v>Polydectes or Polydecta –ae m.</v>
          </cell>
        </row>
        <row r="15594">
          <cell r="A15594" t="str">
            <v>POLYDORVS/N</v>
          </cell>
          <cell r="B15594" t="str">
            <v>Polydōrus –ī m.</v>
          </cell>
        </row>
        <row r="15595">
          <cell r="A15595" t="str">
            <v>POLYGONIVS</v>
          </cell>
        </row>
        <row r="15596">
          <cell r="A15596" t="str">
            <v>POLYMITVS</v>
          </cell>
          <cell r="B15596" t="str">
            <v>polymitus –a –um</v>
          </cell>
        </row>
        <row r="15597">
          <cell r="A15597" t="str">
            <v>POLYMNESTOR/N</v>
          </cell>
        </row>
        <row r="15598">
          <cell r="A15598" t="str">
            <v>POLYNICES/N</v>
          </cell>
          <cell r="B15598" t="str">
            <v>Polynīcēs –is m.</v>
          </cell>
        </row>
        <row r="15599">
          <cell r="A15599" t="str">
            <v>POLYPHEMVS/N</v>
          </cell>
          <cell r="B15599" t="str">
            <v>Polyphēmus –ī m.</v>
          </cell>
        </row>
        <row r="15600">
          <cell r="A15600" t="str">
            <v>POLYPVS</v>
          </cell>
          <cell r="B15600" t="str">
            <v>pōlypus –ī m.</v>
          </cell>
        </row>
        <row r="15601">
          <cell r="A15601" t="str">
            <v>POLYSPASTON</v>
          </cell>
        </row>
        <row r="15602">
          <cell r="A15602" t="str">
            <v>POLYXENA/N</v>
          </cell>
          <cell r="B15602" t="str">
            <v>Polyxena –ae f.</v>
          </cell>
        </row>
        <row r="15603">
          <cell r="A15603" t="str">
            <v>POLYXENIVS/N</v>
          </cell>
          <cell r="B15603" t="str">
            <v>Polyxenius –a –um</v>
          </cell>
        </row>
        <row r="15604">
          <cell r="A15604" t="str">
            <v>POMARIVM</v>
          </cell>
        </row>
        <row r="15605">
          <cell r="A15605" t="str">
            <v>POMARIVS/1</v>
          </cell>
        </row>
        <row r="15606">
          <cell r="A15606" t="str">
            <v>POMARIVS/2</v>
          </cell>
        </row>
        <row r="15607">
          <cell r="A15607" t="str">
            <v>POMERIDIANVS</v>
          </cell>
        </row>
        <row r="15608">
          <cell r="A15608" t="str">
            <v>POMERIVM</v>
          </cell>
        </row>
        <row r="15609">
          <cell r="A15609" t="str">
            <v>POMETIA/N</v>
          </cell>
          <cell r="B15609" t="str">
            <v>Pōmētia –ae f. or –tiī –ōrum m.</v>
          </cell>
        </row>
        <row r="15610">
          <cell r="A15610" t="str">
            <v>POMETII/N</v>
          </cell>
          <cell r="B15610" t="str">
            <v>Pōmetiī –ōrum m. and Pōmetia –ae f.</v>
          </cell>
        </row>
        <row r="15611">
          <cell r="A15611" t="str">
            <v>POMETINVS/N</v>
          </cell>
        </row>
        <row r="15612">
          <cell r="A15612" t="str">
            <v>POMIFER</v>
          </cell>
          <cell r="B15612" t="str">
            <v>pōmifer –fera –ferum</v>
          </cell>
        </row>
        <row r="15613">
          <cell r="A15613" t="str">
            <v>POMOSVS</v>
          </cell>
        </row>
        <row r="15614">
          <cell r="A15614" t="str">
            <v>POMPA</v>
          </cell>
          <cell r="B15614" t="str">
            <v>pompa –ae f.</v>
          </cell>
        </row>
        <row r="15615">
          <cell r="A15615" t="str">
            <v>POMPEIA/N</v>
          </cell>
          <cell r="B15615" t="str">
            <v>Pompēia –ae f.</v>
          </cell>
        </row>
        <row r="15616">
          <cell r="A15616" t="str">
            <v>POMPEIANVS/A</v>
          </cell>
          <cell r="B15616" t="str">
            <v>Pompēiānus –a –um</v>
          </cell>
        </row>
        <row r="15617">
          <cell r="A15617" t="str">
            <v>POMPEII/N</v>
          </cell>
          <cell r="B15617" t="str">
            <v>Pompe(i)ī –ōrum m.</v>
          </cell>
        </row>
        <row r="15618">
          <cell r="A15618" t="str">
            <v>POMPEIVS/A</v>
          </cell>
          <cell r="B15618" t="str">
            <v>Pompeius –a –um</v>
          </cell>
        </row>
        <row r="15619">
          <cell r="A15619" t="str">
            <v>POMPEIVS/N</v>
          </cell>
          <cell r="B15619" t="str">
            <v>Pompēius –iī m.</v>
          </cell>
        </row>
        <row r="15620">
          <cell r="A15620" t="str">
            <v>POMPILIVS/N</v>
          </cell>
          <cell r="B15620" t="str">
            <v>Pompilius –iī m.</v>
          </cell>
        </row>
        <row r="15621">
          <cell r="A15621" t="str">
            <v>POMPONIA/N</v>
          </cell>
        </row>
        <row r="15622">
          <cell r="A15622" t="str">
            <v>POMPONIVS/N</v>
          </cell>
          <cell r="B15622" t="str">
            <v>Pompōnius –a –um</v>
          </cell>
        </row>
        <row r="15623">
          <cell r="A15623" t="str">
            <v>POMPTINVS/A</v>
          </cell>
          <cell r="B15623" t="str">
            <v>Pomptīnus –a –um</v>
          </cell>
        </row>
        <row r="15624">
          <cell r="A15624" t="str">
            <v>POMPTINVS/N</v>
          </cell>
        </row>
        <row r="15625">
          <cell r="A15625" t="str">
            <v>POMPVSIDIA/N</v>
          </cell>
          <cell r="B15625" t="str">
            <v>Pompusidia –ae f.</v>
          </cell>
        </row>
        <row r="15626">
          <cell r="A15626" t="str">
            <v>POMVM</v>
          </cell>
          <cell r="B15626" t="str">
            <v>pōmum –ī n.</v>
          </cell>
        </row>
        <row r="15627">
          <cell r="A15627" t="str">
            <v>POMVS</v>
          </cell>
        </row>
        <row r="15628">
          <cell r="A15628" t="str">
            <v>PONDERATIO</v>
          </cell>
        </row>
        <row r="15629">
          <cell r="A15629" t="str">
            <v>PONDERATVS</v>
          </cell>
        </row>
        <row r="15630">
          <cell r="A15630" t="str">
            <v>PONDERO</v>
          </cell>
          <cell r="B15630" t="str">
            <v>ponderō –ponderāre</v>
          </cell>
        </row>
        <row r="15631">
          <cell r="A15631" t="str">
            <v>PONDEROSVS</v>
          </cell>
          <cell r="B15631" t="str">
            <v>ponderōsus –a –um</v>
          </cell>
        </row>
        <row r="15632">
          <cell r="A15632" t="str">
            <v>PONDO</v>
          </cell>
          <cell r="B15632" t="str">
            <v>pondō</v>
          </cell>
        </row>
        <row r="15633">
          <cell r="A15633" t="str">
            <v>PONDVS</v>
          </cell>
          <cell r="B15633" t="str">
            <v>pondus ponderis n.</v>
          </cell>
        </row>
        <row r="15634">
          <cell r="A15634" t="str">
            <v>PONE/1</v>
          </cell>
          <cell r="B15634" t="str">
            <v>pōne</v>
          </cell>
        </row>
        <row r="15635">
          <cell r="A15635" t="str">
            <v>PONE/2</v>
          </cell>
        </row>
        <row r="15636">
          <cell r="A15636" t="str">
            <v>PONEVERSVS</v>
          </cell>
        </row>
        <row r="15637">
          <cell r="A15637" t="str">
            <v>PONO</v>
          </cell>
          <cell r="B15637" t="str">
            <v>pōnō pōnere posuī positus</v>
          </cell>
        </row>
        <row r="15638">
          <cell r="A15638" t="str">
            <v>PONS</v>
          </cell>
          <cell r="B15638" t="str">
            <v>pōns pontis m.</v>
          </cell>
        </row>
        <row r="15639">
          <cell r="A15639" t="str">
            <v>PONTIA/N</v>
          </cell>
          <cell r="B15639" t="str">
            <v>Pontia Pontiae f.</v>
          </cell>
        </row>
        <row r="15640">
          <cell r="A15640" t="str">
            <v>PONTICVLVS</v>
          </cell>
          <cell r="B15640" t="str">
            <v>ponticulus –ī m.</v>
          </cell>
        </row>
        <row r="15641">
          <cell r="A15641" t="str">
            <v>PONTICVS/N</v>
          </cell>
          <cell r="B15641" t="str">
            <v>Ponticus –a –um</v>
          </cell>
        </row>
        <row r="15642">
          <cell r="A15642" t="str">
            <v>PONTIFEX</v>
          </cell>
          <cell r="B15642" t="str">
            <v>pontifex pontificis m.</v>
          </cell>
        </row>
        <row r="15643">
          <cell r="A15643" t="str">
            <v>PONTIFICALIS</v>
          </cell>
        </row>
        <row r="15644">
          <cell r="A15644" t="str">
            <v>PONTIFICATVS</v>
          </cell>
          <cell r="B15644" t="str">
            <v>pontificātus –ūs m.</v>
          </cell>
        </row>
        <row r="15645">
          <cell r="A15645" t="str">
            <v>PONTIFICIVS</v>
          </cell>
          <cell r="B15645" t="str">
            <v>pontificius –a –um</v>
          </cell>
        </row>
        <row r="15646">
          <cell r="A15646" t="str">
            <v>PONTIFICIVS/N</v>
          </cell>
        </row>
        <row r="15647">
          <cell r="A15647" t="str">
            <v>PONTILIANVS/N</v>
          </cell>
          <cell r="B15647" t="str">
            <v>Pontilliānus –ī m.</v>
          </cell>
        </row>
        <row r="15648">
          <cell r="A15648" t="str">
            <v>PONTIVS/N</v>
          </cell>
          <cell r="B15648" t="str">
            <v>Pontius –ī m.</v>
          </cell>
        </row>
        <row r="15649">
          <cell r="A15649" t="str">
            <v>PONTO</v>
          </cell>
        </row>
        <row r="15650">
          <cell r="A15650" t="str">
            <v>PONTVS</v>
          </cell>
          <cell r="B15650" t="str">
            <v>pontus pontī m.</v>
          </cell>
        </row>
        <row r="15651">
          <cell r="A15651" t="str">
            <v>PONTVS/N</v>
          </cell>
          <cell r="B15651" t="str">
            <v>Pontus –ī m.</v>
          </cell>
        </row>
        <row r="15652">
          <cell r="A15652" t="str">
            <v>POPA</v>
          </cell>
          <cell r="B15652" t="str">
            <v>popa –ae m.</v>
          </cell>
        </row>
        <row r="15653">
          <cell r="A15653" t="str">
            <v>POPANVM</v>
          </cell>
        </row>
        <row r="15654">
          <cell r="A15654" t="str">
            <v>POPELLVS</v>
          </cell>
        </row>
        <row r="15655">
          <cell r="A15655" t="str">
            <v>POPILIVS/N</v>
          </cell>
        </row>
        <row r="15656">
          <cell r="A15656" t="str">
            <v>POPINA</v>
          </cell>
        </row>
        <row r="15657">
          <cell r="A15657" t="str">
            <v>POPINO</v>
          </cell>
        </row>
        <row r="15658">
          <cell r="A15658" t="str">
            <v>POPLES</v>
          </cell>
          <cell r="B15658" t="str">
            <v>poples –itis m.</v>
          </cell>
        </row>
        <row r="15659">
          <cell r="A15659" t="str">
            <v>POPPAEA/N</v>
          </cell>
          <cell r="B15659" t="str">
            <v>Poppaea –ae f.</v>
          </cell>
        </row>
        <row r="15660">
          <cell r="A15660" t="str">
            <v>POPPAEVS/N</v>
          </cell>
        </row>
        <row r="15661">
          <cell r="A15661" t="str">
            <v>POPVLARIS/1</v>
          </cell>
        </row>
        <row r="15662">
          <cell r="A15662" t="str">
            <v>POPVLARIS/2</v>
          </cell>
          <cell r="B15662" t="str">
            <v>populāris populāris</v>
          </cell>
        </row>
        <row r="15663">
          <cell r="A15663" t="str">
            <v>POPVLARITAS</v>
          </cell>
          <cell r="B15663" t="str">
            <v>populāritās –ātis f.</v>
          </cell>
        </row>
        <row r="15664">
          <cell r="A15664" t="str">
            <v>POPVLATIO</v>
          </cell>
        </row>
        <row r="15665">
          <cell r="A15665" t="str">
            <v>POPVLATOR</v>
          </cell>
        </row>
        <row r="15666">
          <cell r="A15666" t="str">
            <v>POPVLEVS</v>
          </cell>
          <cell r="B15666" t="str">
            <v>pōpuleus –a –um</v>
          </cell>
        </row>
        <row r="15667">
          <cell r="A15667" t="str">
            <v>POPVLIFER</v>
          </cell>
          <cell r="B15667" t="str">
            <v>pōpulifer fera ferum</v>
          </cell>
        </row>
        <row r="15668">
          <cell r="A15668" t="str">
            <v>POPVLNEVS</v>
          </cell>
        </row>
        <row r="15669">
          <cell r="A15669" t="str">
            <v>POPVLO</v>
          </cell>
          <cell r="B15669" t="str">
            <v>populō populāre populāvī populātus</v>
          </cell>
        </row>
        <row r="15670">
          <cell r="A15670" t="str">
            <v>POPVLONIA/N</v>
          </cell>
          <cell r="B15670" t="str">
            <v>Populōnia –ae f.</v>
          </cell>
        </row>
        <row r="15671">
          <cell r="A15671" t="str">
            <v>POPVLOR</v>
          </cell>
          <cell r="B15671" t="str">
            <v>populor –ārī –ātus sum and populō –āre –āvī –ātus</v>
          </cell>
        </row>
        <row r="15672">
          <cell r="A15672" t="str">
            <v>POPVLOSVS</v>
          </cell>
          <cell r="B15672" t="str">
            <v>populōsus –a –um</v>
          </cell>
        </row>
        <row r="15673">
          <cell r="A15673" t="str">
            <v>POPVLVS/1</v>
          </cell>
          <cell r="B15673" t="str">
            <v>populus populī m.</v>
          </cell>
        </row>
        <row r="15674">
          <cell r="A15674" t="str">
            <v>POPVLVS/2</v>
          </cell>
          <cell r="B15674" t="str">
            <v>pōpulus –ī f.</v>
          </cell>
        </row>
        <row r="15675">
          <cell r="A15675" t="str">
            <v>PORCA</v>
          </cell>
          <cell r="B15675" t="str">
            <v>porca porcae f.</v>
          </cell>
        </row>
        <row r="15676">
          <cell r="A15676" t="str">
            <v>PORCELLVS</v>
          </cell>
          <cell r="B15676" t="str">
            <v>porcellus –ī m.</v>
          </cell>
        </row>
        <row r="15677">
          <cell r="A15677" t="str">
            <v>PORCINVS</v>
          </cell>
        </row>
        <row r="15678">
          <cell r="A15678" t="str">
            <v>PORCIVS/N</v>
          </cell>
          <cell r="B15678" t="str">
            <v>Porcius –a –um</v>
          </cell>
        </row>
        <row r="15679">
          <cell r="A15679" t="str">
            <v>PORCVLVS</v>
          </cell>
        </row>
        <row r="15680">
          <cell r="A15680" t="str">
            <v>PORCVS</v>
          </cell>
          <cell r="B15680" t="str">
            <v>porcus porcī m.</v>
          </cell>
        </row>
        <row r="15681">
          <cell r="A15681" t="str">
            <v>PORICINO</v>
          </cell>
          <cell r="B15681" t="str">
            <v xml:space="preserve">poricinō (?) </v>
          </cell>
        </row>
        <row r="15682">
          <cell r="A15682" t="str">
            <v>PORIVS/N</v>
          </cell>
          <cell r="B15682" t="str">
            <v>Porius –(i)ī m.</v>
          </cell>
        </row>
        <row r="15683">
          <cell r="A15683" t="str">
            <v>PORRECTIO</v>
          </cell>
        </row>
        <row r="15684">
          <cell r="A15684" t="str">
            <v>PORRIGO/1</v>
          </cell>
        </row>
        <row r="15685">
          <cell r="A15685" t="str">
            <v>PORRIGO/2</v>
          </cell>
          <cell r="B15685" t="str">
            <v>porrigō porrigere porrēxī porrēctum</v>
          </cell>
        </row>
        <row r="15686">
          <cell r="A15686" t="str">
            <v>PORRINA</v>
          </cell>
        </row>
        <row r="15687">
          <cell r="A15687" t="str">
            <v>PORRO</v>
          </cell>
          <cell r="B15687" t="str">
            <v>porrō</v>
          </cell>
        </row>
        <row r="15688">
          <cell r="A15688" t="str">
            <v>PORRVM</v>
          </cell>
          <cell r="B15688" t="str">
            <v>porrum –ī n. or –us –ī m.</v>
          </cell>
        </row>
        <row r="15689">
          <cell r="A15689" t="str">
            <v>PORRVS</v>
          </cell>
        </row>
        <row r="15690">
          <cell r="A15690" t="str">
            <v>PORSENA/N</v>
          </cell>
        </row>
        <row r="15691">
          <cell r="A15691" t="str">
            <v>PORSENNA/N</v>
          </cell>
          <cell r="B15691" t="str">
            <v>Porsenna –ae m.</v>
          </cell>
        </row>
        <row r="15692">
          <cell r="A15692" t="str">
            <v>PORTA</v>
          </cell>
          <cell r="B15692" t="str">
            <v>porta portae f.</v>
          </cell>
        </row>
        <row r="15693">
          <cell r="A15693" t="str">
            <v>PORTATIO</v>
          </cell>
        </row>
        <row r="15694">
          <cell r="A15694" t="str">
            <v>PORTENDO</v>
          </cell>
          <cell r="B15694" t="str">
            <v>portendō –ere –tendī –tentus</v>
          </cell>
        </row>
        <row r="15695">
          <cell r="A15695" t="str">
            <v>PORTENTOSVS</v>
          </cell>
          <cell r="B15695" t="str">
            <v>portentōsus –a –um</v>
          </cell>
        </row>
        <row r="15696">
          <cell r="A15696" t="str">
            <v>PORTENTVM</v>
          </cell>
          <cell r="B15696" t="str">
            <v>portentum –ī</v>
          </cell>
        </row>
        <row r="15697">
          <cell r="A15697" t="str">
            <v>PORTHMEVS</v>
          </cell>
        </row>
        <row r="15698">
          <cell r="A15698" t="str">
            <v>PORTICVS</v>
          </cell>
          <cell r="B15698" t="str">
            <v>porticus porticus f.</v>
          </cell>
        </row>
        <row r="15699">
          <cell r="A15699" t="str">
            <v>PORTIO</v>
          </cell>
          <cell r="B15699" t="str">
            <v xml:space="preserve">portio portiōnis f. </v>
          </cell>
        </row>
        <row r="15700">
          <cell r="A15700" t="str">
            <v>PORTISCVLVS</v>
          </cell>
        </row>
        <row r="15701">
          <cell r="A15701" t="str">
            <v>PORTITOR/1</v>
          </cell>
        </row>
        <row r="15702">
          <cell r="A15702" t="str">
            <v>PORTITOR/2</v>
          </cell>
          <cell r="B15702" t="str">
            <v>portitor –ōris m.</v>
          </cell>
        </row>
        <row r="15703">
          <cell r="A15703" t="str">
            <v>PORTIVS/N</v>
          </cell>
        </row>
        <row r="15704">
          <cell r="A15704" t="str">
            <v>PORTO</v>
          </cell>
          <cell r="B15704" t="str">
            <v>portō portāre portāvī portātus</v>
          </cell>
        </row>
        <row r="15705">
          <cell r="A15705" t="str">
            <v>PORTORIVM</v>
          </cell>
          <cell r="B15705" t="str">
            <v>portōrium –ī n.</v>
          </cell>
        </row>
        <row r="15706">
          <cell r="A15706" t="str">
            <v>PORTVLA</v>
          </cell>
        </row>
        <row r="15707">
          <cell r="A15707" t="str">
            <v>PORTVNVS/N</v>
          </cell>
          <cell r="B15707" t="str">
            <v>Portūnus –ī m.</v>
          </cell>
        </row>
        <row r="15708">
          <cell r="A15708" t="str">
            <v>PORTVOSVS</v>
          </cell>
        </row>
        <row r="15709">
          <cell r="A15709" t="str">
            <v>PORTVS</v>
          </cell>
          <cell r="B15709" t="str">
            <v>portus portūs m.</v>
          </cell>
        </row>
        <row r="15710">
          <cell r="A15710" t="str">
            <v>PORVS</v>
          </cell>
        </row>
        <row r="15711">
          <cell r="A15711" t="str">
            <v>POSCIMVS</v>
          </cell>
        </row>
        <row r="15712">
          <cell r="A15712" t="str">
            <v>POSCO</v>
          </cell>
          <cell r="B15712" t="str">
            <v>poscō poscere poposcī</v>
          </cell>
        </row>
        <row r="15713">
          <cell r="A15713" t="str">
            <v>POSIDES/N</v>
          </cell>
        </row>
        <row r="15714">
          <cell r="A15714" t="str">
            <v>POSIDORVS/N</v>
          </cell>
        </row>
        <row r="15715">
          <cell r="A15715" t="str">
            <v>POSITIO</v>
          </cell>
          <cell r="B15715" t="str">
            <v xml:space="preserve">positiō positiōnis f. </v>
          </cell>
        </row>
        <row r="15716">
          <cell r="A15716" t="str">
            <v>POSITVRA</v>
          </cell>
        </row>
        <row r="15717">
          <cell r="A15717" t="str">
            <v>POSITVS</v>
          </cell>
        </row>
        <row r="15718">
          <cell r="A15718" t="str">
            <v>POSOTES</v>
          </cell>
        </row>
        <row r="15719">
          <cell r="A15719" t="str">
            <v>POSSESSIO</v>
          </cell>
          <cell r="B15719" t="str">
            <v>possessiō possessiōnis f.</v>
          </cell>
        </row>
        <row r="15720">
          <cell r="A15720" t="str">
            <v>POSSESSOR</v>
          </cell>
          <cell r="B15720" t="str">
            <v>possessor –ōris m.</v>
          </cell>
        </row>
        <row r="15721">
          <cell r="A15721" t="str">
            <v>POSSIBILIS</v>
          </cell>
          <cell r="B15721" t="str">
            <v>possibilis –e</v>
          </cell>
        </row>
        <row r="15722">
          <cell r="A15722" t="str">
            <v>POSSIDEO</v>
          </cell>
          <cell r="B15722" t="str">
            <v>possideō –ēre –sēdī –sessus</v>
          </cell>
        </row>
        <row r="15723">
          <cell r="A15723" t="str">
            <v>POSSIDO</v>
          </cell>
          <cell r="B15723" t="str">
            <v>possīdō possīdere possēdī possessus</v>
          </cell>
        </row>
        <row r="15724">
          <cell r="A15724" t="str">
            <v>POSSVM/1</v>
          </cell>
          <cell r="B15724" t="str">
            <v>possum posse potuī</v>
          </cell>
        </row>
        <row r="15725">
          <cell r="A15725" t="str">
            <v>POST/2</v>
          </cell>
          <cell r="B15725" t="str">
            <v>post</v>
          </cell>
        </row>
        <row r="15726">
          <cell r="A15726" t="str">
            <v>POSTEA</v>
          </cell>
          <cell r="B15726" t="str">
            <v>posteā</v>
          </cell>
        </row>
        <row r="15727">
          <cell r="A15727" t="str">
            <v>POSTEAQVAM</v>
          </cell>
          <cell r="B15727" t="str">
            <v>posteāquam</v>
          </cell>
        </row>
        <row r="15728">
          <cell r="A15728" t="str">
            <v>POSTERGA</v>
          </cell>
        </row>
        <row r="15729">
          <cell r="A15729" t="str">
            <v>POSTERGVM</v>
          </cell>
        </row>
        <row r="15730">
          <cell r="A15730" t="str">
            <v>POSTERIOR</v>
          </cell>
          <cell r="B15730" t="str">
            <v>posterior posterius</v>
          </cell>
        </row>
        <row r="15731">
          <cell r="A15731" t="str">
            <v>POSTERITAS</v>
          </cell>
          <cell r="B15731" t="str">
            <v>posteritās posteritātis f.</v>
          </cell>
        </row>
        <row r="15732">
          <cell r="A15732" t="str">
            <v>POSTERIVS</v>
          </cell>
          <cell r="B15732" t="str">
            <v>posterius</v>
          </cell>
        </row>
        <row r="15733">
          <cell r="A15733" t="str">
            <v>POSTERVM</v>
          </cell>
          <cell r="B15733" t="str">
            <v>posterum –ī n.</v>
          </cell>
        </row>
        <row r="15734">
          <cell r="A15734" t="str">
            <v>POSTERVS</v>
          </cell>
          <cell r="B15734" t="str">
            <v>posterus –a –um</v>
          </cell>
        </row>
        <row r="15735">
          <cell r="A15735" t="str">
            <v>POSTFERO</v>
          </cell>
        </row>
        <row r="15736">
          <cell r="A15736" t="str">
            <v>POSTGENITVS</v>
          </cell>
        </row>
        <row r="15737">
          <cell r="A15737" t="str">
            <v>POSTHABEO</v>
          </cell>
          <cell r="B15737" t="str">
            <v>posthabeō –ēre –uī –itus</v>
          </cell>
        </row>
        <row r="15738">
          <cell r="A15738" t="str">
            <v>POSTHAC</v>
          </cell>
          <cell r="B15738" t="str">
            <v>posthāc</v>
          </cell>
        </row>
        <row r="15739">
          <cell r="A15739" t="str">
            <v>POSTICVM</v>
          </cell>
        </row>
        <row r="15740">
          <cell r="A15740" t="str">
            <v>POSTICVS</v>
          </cell>
        </row>
        <row r="15741">
          <cell r="A15741" t="str">
            <v>POSTILLA</v>
          </cell>
          <cell r="B15741" t="str">
            <v>postillā</v>
          </cell>
        </row>
        <row r="15742">
          <cell r="A15742" t="str">
            <v>POSTIS</v>
          </cell>
          <cell r="B15742" t="str">
            <v>postis –is m.</v>
          </cell>
        </row>
        <row r="15743">
          <cell r="A15743" t="str">
            <v>POSTMERIDIANVS</v>
          </cell>
        </row>
        <row r="15744">
          <cell r="A15744" t="str">
            <v>POSTMODO</v>
          </cell>
          <cell r="B15744" t="str">
            <v>postmodo</v>
          </cell>
        </row>
        <row r="15745">
          <cell r="A15745" t="str">
            <v>POSTMODVM</v>
          </cell>
          <cell r="B15745" t="str">
            <v>postmodum</v>
          </cell>
        </row>
        <row r="15746">
          <cell r="A15746" t="str">
            <v>POSTPONO</v>
          </cell>
          <cell r="B15746" t="str">
            <v>postpōnō –pōnere –posuī –positum</v>
          </cell>
        </row>
        <row r="15747">
          <cell r="A15747" t="str">
            <v>POSTQVAM</v>
          </cell>
          <cell r="B15747" t="str">
            <v>postquam</v>
          </cell>
        </row>
        <row r="15748">
          <cell r="A15748" t="str">
            <v>POSTREMO</v>
          </cell>
          <cell r="B15748" t="str">
            <v>postrēmō</v>
          </cell>
        </row>
        <row r="15749">
          <cell r="A15749" t="str">
            <v>POSTREMVM</v>
          </cell>
          <cell r="B15749" t="str">
            <v>postrēmum</v>
          </cell>
        </row>
        <row r="15750">
          <cell r="A15750" t="str">
            <v>POSTREMVS</v>
          </cell>
          <cell r="B15750" t="str">
            <v>postrēmus</v>
          </cell>
        </row>
        <row r="15751">
          <cell r="A15751" t="str">
            <v>POSTRIDIE</v>
          </cell>
          <cell r="B15751" t="str">
            <v>postrīdiē</v>
          </cell>
        </row>
        <row r="15752">
          <cell r="A15752" t="str">
            <v>POSTSCENIVM</v>
          </cell>
        </row>
        <row r="15753">
          <cell r="A15753" t="str">
            <v>POSTSCRIBO</v>
          </cell>
        </row>
        <row r="15754">
          <cell r="A15754" t="str">
            <v>POSTVLATICIVS</v>
          </cell>
        </row>
        <row r="15755">
          <cell r="A15755" t="str">
            <v>POSTVLATIO</v>
          </cell>
          <cell r="B15755" t="str">
            <v>postulātiō –ōnis f.</v>
          </cell>
        </row>
        <row r="15756">
          <cell r="A15756" t="str">
            <v>POSTVLATVM</v>
          </cell>
          <cell r="B15756" t="str">
            <v>postulātum –ī n.</v>
          </cell>
        </row>
        <row r="15757">
          <cell r="A15757" t="str">
            <v>POSTVLO</v>
          </cell>
          <cell r="B15757" t="str">
            <v>postulō postulāre postulāvī postulātus</v>
          </cell>
        </row>
        <row r="15758">
          <cell r="A15758" t="str">
            <v>POSTVMIVS/N</v>
          </cell>
          <cell r="B15758" t="str">
            <v>Postumius –ī m.</v>
          </cell>
        </row>
        <row r="15759">
          <cell r="A15759" t="str">
            <v>POSTVMO</v>
          </cell>
          <cell r="B15759" t="str">
            <v xml:space="preserve">postumō –āre </v>
          </cell>
        </row>
        <row r="15760">
          <cell r="A15760" t="str">
            <v>POSTVMVS/N</v>
          </cell>
          <cell r="B15760" t="str">
            <v>Postumus –ī m.</v>
          </cell>
        </row>
        <row r="15761">
          <cell r="A15761" t="str">
            <v>POTA/N</v>
          </cell>
        </row>
        <row r="15762">
          <cell r="A15762" t="str">
            <v>POTAMO/N</v>
          </cell>
        </row>
        <row r="15763">
          <cell r="A15763" t="str">
            <v>POTATIO</v>
          </cell>
        </row>
        <row r="15764">
          <cell r="A15764" t="str">
            <v>POTENS</v>
          </cell>
          <cell r="B15764" t="str">
            <v>potēns</v>
          </cell>
        </row>
        <row r="15765">
          <cell r="A15765" t="str">
            <v>POTENTATVS</v>
          </cell>
          <cell r="B15765" t="str">
            <v>potentātus –ūs m.</v>
          </cell>
        </row>
        <row r="15766">
          <cell r="A15766" t="str">
            <v>POTENTER</v>
          </cell>
          <cell r="B15766" t="str">
            <v>potenter</v>
          </cell>
        </row>
        <row r="15767">
          <cell r="A15767" t="str">
            <v>POTENTIA</v>
          </cell>
          <cell r="B15767" t="str">
            <v>potentia potentiae f.</v>
          </cell>
        </row>
        <row r="15768">
          <cell r="A15768" t="str">
            <v>POTESTAS</v>
          </cell>
          <cell r="B15768" t="str">
            <v>potestās potestātis f.</v>
          </cell>
        </row>
        <row r="15769">
          <cell r="A15769" t="str">
            <v>POTIO/1</v>
          </cell>
          <cell r="B15769" t="str">
            <v>pōtiō –ōnis f.</v>
          </cell>
        </row>
        <row r="15770">
          <cell r="A15770" t="str">
            <v>POTIO/2</v>
          </cell>
        </row>
        <row r="15771">
          <cell r="A15771" t="str">
            <v>POTIONATVS</v>
          </cell>
          <cell r="B15771" t="str">
            <v>pōtiōnātus –a –um</v>
          </cell>
        </row>
        <row r="15772">
          <cell r="A15772" t="str">
            <v>POTIONO</v>
          </cell>
        </row>
        <row r="15773">
          <cell r="A15773" t="str">
            <v>POTIOR</v>
          </cell>
          <cell r="B15773" t="str">
            <v>potior potiri potitus sum</v>
          </cell>
        </row>
        <row r="15774">
          <cell r="A15774" t="str">
            <v>POTIS</v>
          </cell>
          <cell r="B15774" t="str">
            <v>potis or pote (indecl.)</v>
          </cell>
        </row>
        <row r="15775">
          <cell r="A15775" t="str">
            <v>POTISSIME</v>
          </cell>
        </row>
        <row r="15776">
          <cell r="A15776" t="str">
            <v>POTISSIMVM</v>
          </cell>
          <cell r="B15776" t="str">
            <v>potissimum</v>
          </cell>
        </row>
        <row r="15777">
          <cell r="A15777" t="str">
            <v>POTITII/N</v>
          </cell>
        </row>
        <row r="15778">
          <cell r="A15778" t="str">
            <v>POTITIVS/N</v>
          </cell>
          <cell r="B15778" t="str">
            <v>Potītius –iī m.</v>
          </cell>
        </row>
        <row r="15779">
          <cell r="A15779" t="str">
            <v>POTIVNCVLA</v>
          </cell>
          <cell r="B15779" t="str">
            <v>pōtiuncula –ae f.</v>
          </cell>
        </row>
        <row r="15780">
          <cell r="A15780" t="str">
            <v>POTIVS</v>
          </cell>
          <cell r="B15780" t="str">
            <v>potius</v>
          </cell>
        </row>
        <row r="15781">
          <cell r="A15781" t="str">
            <v>POTIVSQVAM</v>
          </cell>
          <cell r="B15781" t="str">
            <v>potius quam</v>
          </cell>
        </row>
        <row r="15782">
          <cell r="A15782" t="str">
            <v>POTNIADES/N</v>
          </cell>
          <cell r="B15782" t="str">
            <v>Potnias –adis f.</v>
          </cell>
        </row>
        <row r="15783">
          <cell r="A15783" t="str">
            <v>POTO</v>
          </cell>
          <cell r="B15783" t="str">
            <v>pōtō pōtāre pōtāvī pōtus</v>
          </cell>
        </row>
        <row r="15784">
          <cell r="A15784" t="str">
            <v>POTOR</v>
          </cell>
        </row>
        <row r="15785">
          <cell r="A15785" t="str">
            <v>POTORO</v>
          </cell>
        </row>
        <row r="15786">
          <cell r="A15786" t="str">
            <v>POTVS/1</v>
          </cell>
        </row>
        <row r="15787">
          <cell r="A15787" t="str">
            <v>POTVS/2</v>
          </cell>
          <cell r="B15787" t="str">
            <v>pōtus pōtūs m.</v>
          </cell>
        </row>
        <row r="15788">
          <cell r="A15788" t="str">
            <v>PRAE/1</v>
          </cell>
          <cell r="B15788" t="str">
            <v>prae</v>
          </cell>
        </row>
        <row r="15789">
          <cell r="A15789" t="str">
            <v>PRAEACVO</v>
          </cell>
          <cell r="B15789" t="str">
            <v>praeaccuō –ere –ūtum</v>
          </cell>
        </row>
        <row r="15790">
          <cell r="A15790" t="str">
            <v>PRAEACVTVS</v>
          </cell>
          <cell r="B15790" t="str">
            <v xml:space="preserve">praeacūtus –a –um </v>
          </cell>
        </row>
        <row r="15791">
          <cell r="A15791" t="str">
            <v>PRAEALTVS</v>
          </cell>
        </row>
        <row r="15792">
          <cell r="A15792" t="str">
            <v>PRAEBEO</v>
          </cell>
          <cell r="B15792" t="str">
            <v>praebeō praebēre praebuī praebitus</v>
          </cell>
        </row>
        <row r="15793">
          <cell r="A15793" t="str">
            <v>PRAEBITA</v>
          </cell>
        </row>
        <row r="15794">
          <cell r="A15794" t="str">
            <v>PRAECALIDVS</v>
          </cell>
        </row>
        <row r="15795">
          <cell r="A15795" t="str">
            <v>PRAECANVS</v>
          </cell>
        </row>
        <row r="15796">
          <cell r="A15796" t="str">
            <v>PRAECAVEO</v>
          </cell>
          <cell r="B15796" t="str">
            <v>praecaveō praecavēre praecāvī praecautum</v>
          </cell>
        </row>
        <row r="15797">
          <cell r="A15797" t="str">
            <v>PRAECEDO/1</v>
          </cell>
          <cell r="B15797" t="str">
            <v>praecēdō –ere –cessī –cessus</v>
          </cell>
        </row>
        <row r="15798">
          <cell r="A15798" t="str">
            <v>PRAECELLENS</v>
          </cell>
        </row>
        <row r="15799">
          <cell r="A15799" t="str">
            <v>PRAECELLO</v>
          </cell>
          <cell r="B15799" t="str">
            <v>prae-cellō –ere — —</v>
          </cell>
        </row>
        <row r="15800">
          <cell r="A15800" t="str">
            <v>PRAECELSVS</v>
          </cell>
          <cell r="B15800" t="str">
            <v>praecelsus –a –um</v>
          </cell>
        </row>
        <row r="15801">
          <cell r="A15801" t="str">
            <v>PRAECEPS/1</v>
          </cell>
          <cell r="B15801" t="str">
            <v>praeceps praecipitis n.</v>
          </cell>
        </row>
        <row r="15802">
          <cell r="A15802" t="str">
            <v>PRAECEPS/2</v>
          </cell>
          <cell r="B15802" t="str">
            <v>praeceps praecipitis</v>
          </cell>
        </row>
        <row r="15803">
          <cell r="A15803" t="str">
            <v>PRAECEPS/3</v>
          </cell>
          <cell r="B15803" t="str">
            <v>praeceps</v>
          </cell>
        </row>
        <row r="15804">
          <cell r="A15804" t="str">
            <v>PRAECEPTIO</v>
          </cell>
        </row>
        <row r="15805">
          <cell r="A15805" t="str">
            <v>PRAECEPTIVVS</v>
          </cell>
        </row>
        <row r="15806">
          <cell r="A15806" t="str">
            <v>PRAECEPTOR</v>
          </cell>
          <cell r="B15806" t="str">
            <v>praeceptor –ōris m.</v>
          </cell>
        </row>
        <row r="15807">
          <cell r="A15807" t="str">
            <v>PRAECEPTRIX</v>
          </cell>
        </row>
        <row r="15808">
          <cell r="A15808" t="str">
            <v>PRAECEPTVM</v>
          </cell>
          <cell r="B15808" t="str">
            <v>praeceptum praeceptī n.</v>
          </cell>
        </row>
        <row r="15809">
          <cell r="A15809" t="str">
            <v>PRAECERPO</v>
          </cell>
          <cell r="B15809" t="str">
            <v>praecerpō –pere –psi –ptum</v>
          </cell>
        </row>
        <row r="15810">
          <cell r="A15810" t="str">
            <v>PRAECESSOR</v>
          </cell>
          <cell r="B15810" t="str">
            <v>praecessor –ōris m.</v>
          </cell>
        </row>
        <row r="15811">
          <cell r="A15811" t="str">
            <v>PRAECIDANEVS</v>
          </cell>
        </row>
        <row r="15812">
          <cell r="A15812" t="str">
            <v>PRAECIDO/2</v>
          </cell>
          <cell r="B15812" t="str">
            <v>praecīdō praecīdere praecīdī praecīsum</v>
          </cell>
        </row>
        <row r="15813">
          <cell r="A15813" t="str">
            <v>PRAECINCTIO</v>
          </cell>
        </row>
        <row r="15814">
          <cell r="A15814" t="str">
            <v>PRAECINCTVRA</v>
          </cell>
        </row>
        <row r="15815">
          <cell r="A15815" t="str">
            <v>PRAECINGO</v>
          </cell>
          <cell r="B15815" t="str">
            <v>praecingō –ngere –nxī –nctum</v>
          </cell>
        </row>
        <row r="15816">
          <cell r="A15816" t="str">
            <v>PRAECINO</v>
          </cell>
        </row>
        <row r="15817">
          <cell r="A15817" t="str">
            <v>PRAECIPIO</v>
          </cell>
          <cell r="B15817" t="str">
            <v>praecipiō praecipere praecēpī praeceptus</v>
          </cell>
        </row>
        <row r="15818">
          <cell r="A15818" t="str">
            <v>PRAECIPITATIO</v>
          </cell>
        </row>
        <row r="15819">
          <cell r="A15819" t="str">
            <v>PRAECIPITIVM</v>
          </cell>
        </row>
        <row r="15820">
          <cell r="A15820" t="str">
            <v>PRAECIPITO</v>
          </cell>
          <cell r="B15820" t="str">
            <v>praecipitō praecipitāre praecipitāvī praecipitātus</v>
          </cell>
        </row>
        <row r="15821">
          <cell r="A15821" t="str">
            <v>PRAECIPVA</v>
          </cell>
        </row>
        <row r="15822">
          <cell r="A15822" t="str">
            <v>PRAECIPVE</v>
          </cell>
          <cell r="B15822" t="str">
            <v>praecipuē</v>
          </cell>
        </row>
        <row r="15823">
          <cell r="A15823" t="str">
            <v>PRAECIPVVS</v>
          </cell>
          <cell r="B15823" t="str">
            <v>praecipuus –a –um</v>
          </cell>
        </row>
        <row r="15824">
          <cell r="A15824" t="str">
            <v>PRAECISIO</v>
          </cell>
        </row>
        <row r="15825">
          <cell r="A15825" t="str">
            <v>PRAECISVS</v>
          </cell>
          <cell r="B15825" t="str">
            <v>praecīsus –a –um</v>
          </cell>
        </row>
        <row r="15826">
          <cell r="A15826" t="str">
            <v>PRAECLARVS</v>
          </cell>
          <cell r="B15826" t="str">
            <v>praeclārus –a –um</v>
          </cell>
        </row>
        <row r="15827">
          <cell r="A15827" t="str">
            <v>PRAECLVDO</v>
          </cell>
          <cell r="B15827" t="str">
            <v>praeclūdō praeclūdere praeclūsī praeclūsum</v>
          </cell>
        </row>
        <row r="15828">
          <cell r="A15828" t="str">
            <v>PRAECLVSIO</v>
          </cell>
        </row>
        <row r="15829">
          <cell r="A15829" t="str">
            <v>PRAECO</v>
          </cell>
          <cell r="B15829" t="str">
            <v>praecō –ōnis m.</v>
          </cell>
        </row>
        <row r="15830">
          <cell r="A15830" t="str">
            <v>PRAECOGITO</v>
          </cell>
        </row>
        <row r="15831">
          <cell r="A15831" t="str">
            <v>PRAECOLO/2</v>
          </cell>
        </row>
        <row r="15832">
          <cell r="A15832" t="str">
            <v>PRAECONINVS/N</v>
          </cell>
          <cell r="B15832" t="str">
            <v>Praecōnīnus –ī m.</v>
          </cell>
        </row>
        <row r="15833">
          <cell r="A15833" t="str">
            <v>PRAECONIVM</v>
          </cell>
          <cell r="B15833" t="str">
            <v>praecōnium –ī n.</v>
          </cell>
        </row>
        <row r="15834">
          <cell r="A15834" t="str">
            <v>PRAECOQVO</v>
          </cell>
        </row>
        <row r="15835">
          <cell r="A15835" t="str">
            <v>PRAECORDIA</v>
          </cell>
          <cell r="B15835" t="str">
            <v>praecordia –ōrum n.</v>
          </cell>
        </row>
        <row r="15836">
          <cell r="A15836" t="str">
            <v>PRAECOX</v>
          </cell>
        </row>
        <row r="15837">
          <cell r="A15837" t="str">
            <v>PRAECVRRO</v>
          </cell>
          <cell r="B15837" t="str">
            <v>praecurrō –currere –cucurri –cursum</v>
          </cell>
        </row>
        <row r="15838">
          <cell r="A15838" t="str">
            <v>PRAECVRSOR</v>
          </cell>
        </row>
        <row r="15839">
          <cell r="A15839" t="str">
            <v>PRAECVTIO</v>
          </cell>
        </row>
        <row r="15840">
          <cell r="A15840" t="str">
            <v>PRAEDA</v>
          </cell>
          <cell r="B15840" t="str">
            <v>praeda praedae f.</v>
          </cell>
        </row>
        <row r="15841">
          <cell r="A15841" t="str">
            <v>PRAEDABVNDVS</v>
          </cell>
        </row>
        <row r="15842">
          <cell r="A15842" t="str">
            <v>PRAEDATIO</v>
          </cell>
        </row>
        <row r="15843">
          <cell r="A15843" t="str">
            <v>PRAEDATOR</v>
          </cell>
        </row>
        <row r="15844">
          <cell r="A15844" t="str">
            <v>PRAEDATORIVS</v>
          </cell>
        </row>
        <row r="15845">
          <cell r="A15845" t="str">
            <v>PRAEDICABILIS</v>
          </cell>
        </row>
        <row r="15846">
          <cell r="A15846" t="str">
            <v>PRAEDICATIO</v>
          </cell>
        </row>
        <row r="15847">
          <cell r="A15847" t="str">
            <v>PRAEDICATOR</v>
          </cell>
          <cell r="B15847" t="str">
            <v>praedicātor –ōris m.</v>
          </cell>
        </row>
        <row r="15848">
          <cell r="A15848" t="str">
            <v>PRAEDICO/1</v>
          </cell>
          <cell r="B15848" t="str">
            <v>praedicō praedicāre praedicāvī praedicātus</v>
          </cell>
        </row>
        <row r="15849">
          <cell r="A15849" t="str">
            <v>PRAEDICO/2</v>
          </cell>
          <cell r="B15849" t="str">
            <v>praedīcō praedīcere praedīxī praedictus</v>
          </cell>
        </row>
        <row r="15850">
          <cell r="A15850" t="str">
            <v>PRAEDICO/3</v>
          </cell>
          <cell r="B15850" t="str">
            <v>praedicō –āre –āvī –ātum</v>
          </cell>
        </row>
        <row r="15851">
          <cell r="A15851" t="str">
            <v>PRAEDICTIO</v>
          </cell>
        </row>
        <row r="15852">
          <cell r="A15852" t="str">
            <v>PRAEDICTVM</v>
          </cell>
          <cell r="B15852" t="str">
            <v>praedictum –ī n.</v>
          </cell>
        </row>
        <row r="15853">
          <cell r="A15853" t="str">
            <v>PRAEDIFFICILIS</v>
          </cell>
          <cell r="B15853" t="str">
            <v>praediffĭcĭlis –e</v>
          </cell>
        </row>
        <row r="15854">
          <cell r="A15854" t="str">
            <v>PRAEDISCO</v>
          </cell>
          <cell r="B15854" t="str">
            <v>prae–discō –discere –didicī —</v>
          </cell>
        </row>
        <row r="15855">
          <cell r="A15855" t="str">
            <v>PRAEDITVS</v>
          </cell>
          <cell r="B15855" t="str">
            <v>praeditus –a –um</v>
          </cell>
        </row>
        <row r="15856">
          <cell r="A15856" t="str">
            <v>PRAEDIVES</v>
          </cell>
          <cell r="B15856" t="str">
            <v>praedīves –itis</v>
          </cell>
        </row>
        <row r="15857">
          <cell r="A15857" t="str">
            <v>PRAEDIVM</v>
          </cell>
          <cell r="B15857" t="str">
            <v>praedium praedi(ī) n.</v>
          </cell>
        </row>
        <row r="15858">
          <cell r="A15858" t="str">
            <v>PRAEDO</v>
          </cell>
          <cell r="B15858" t="str">
            <v>praedō praedōnis m.</v>
          </cell>
        </row>
        <row r="15859">
          <cell r="A15859" t="str">
            <v>PRAEDOCEO</v>
          </cell>
        </row>
        <row r="15860">
          <cell r="A15860" t="str">
            <v>PRAEDOMO</v>
          </cell>
        </row>
        <row r="15861">
          <cell r="A15861" t="str">
            <v>PRAEDONVLVS</v>
          </cell>
        </row>
        <row r="15862">
          <cell r="A15862" t="str">
            <v>PRAEDOR</v>
          </cell>
          <cell r="B15862" t="str">
            <v>praedor –ārī praedātus sum</v>
          </cell>
        </row>
        <row r="15863">
          <cell r="A15863" t="str">
            <v>PRAEDVCO</v>
          </cell>
          <cell r="B15863" t="str">
            <v>praedūcō –dūcere –dūxī –ductum</v>
          </cell>
        </row>
        <row r="15864">
          <cell r="A15864" t="str">
            <v>PRAEDVCTORIVS</v>
          </cell>
        </row>
        <row r="15865">
          <cell r="A15865" t="str">
            <v>PRAEDVLCIS</v>
          </cell>
          <cell r="B15865" t="str">
            <v>praedulcis –e</v>
          </cell>
        </row>
        <row r="15866">
          <cell r="A15866" t="str">
            <v>PRAEDVRVS</v>
          </cell>
          <cell r="B15866" t="str">
            <v>praedūrus –a –um</v>
          </cell>
        </row>
        <row r="15867">
          <cell r="A15867" t="str">
            <v>PRAEEO/1</v>
          </cell>
          <cell r="B15867" t="str">
            <v>praeeō –īre –īvī –or iī –itus –īre</v>
          </cell>
        </row>
        <row r="15868">
          <cell r="A15868" t="str">
            <v>PRAEFATIO</v>
          </cell>
        </row>
        <row r="15869">
          <cell r="A15869" t="str">
            <v>PRAEFATVS/1</v>
          </cell>
        </row>
        <row r="15870">
          <cell r="A15870" t="str">
            <v>PRAEFATVS/2</v>
          </cell>
        </row>
        <row r="15871">
          <cell r="A15871" t="str">
            <v>PRAEFECTVRA</v>
          </cell>
          <cell r="B15871" t="str">
            <v>praefectūra –ae f.</v>
          </cell>
        </row>
        <row r="15872">
          <cell r="A15872" t="str">
            <v>PRAEFECTVS</v>
          </cell>
          <cell r="B15872" t="str">
            <v>praefectus praefectī m.</v>
          </cell>
        </row>
        <row r="15873">
          <cell r="A15873" t="str">
            <v>PRAEFERO</v>
          </cell>
          <cell r="B15873" t="str">
            <v>praeferō praeferre praetulī praelātus</v>
          </cell>
        </row>
        <row r="15874">
          <cell r="A15874" t="str">
            <v>PRAEFEROX</v>
          </cell>
          <cell r="B15874" t="str">
            <v>praeferōx –ōcis</v>
          </cell>
        </row>
        <row r="15875">
          <cell r="A15875" t="str">
            <v>PRAEFERRATVS</v>
          </cell>
        </row>
        <row r="15876">
          <cell r="A15876" t="str">
            <v>PRAEFERVIDVS</v>
          </cell>
        </row>
        <row r="15877">
          <cell r="A15877" t="str">
            <v>PRAEFESTINO</v>
          </cell>
        </row>
        <row r="15878">
          <cell r="A15878" t="str">
            <v>PRAEFICIO</v>
          </cell>
          <cell r="B15878" t="str">
            <v>praeficiō praeficere praefēcī praefectus</v>
          </cell>
        </row>
        <row r="15879">
          <cell r="A15879" t="str">
            <v>PRAEFIGO</v>
          </cell>
          <cell r="B15879" t="str">
            <v>praefīgō –ere –fīxī –fīxus</v>
          </cell>
        </row>
        <row r="15880">
          <cell r="A15880" t="str">
            <v>PRAEFINIO</v>
          </cell>
        </row>
        <row r="15881">
          <cell r="A15881" t="str">
            <v>PRAEFISCINE</v>
          </cell>
          <cell r="B15881" t="str">
            <v>praefiscine or praefiscinē or –praefiscinī</v>
          </cell>
        </row>
        <row r="15882">
          <cell r="A15882" t="str">
            <v>PRAEFLORO</v>
          </cell>
        </row>
        <row r="15883">
          <cell r="A15883" t="str">
            <v>PRAEFLVO</v>
          </cell>
          <cell r="B15883" t="str">
            <v>praefluō –fluere — —</v>
          </cell>
        </row>
        <row r="15884">
          <cell r="A15884" t="str">
            <v>PRAEFODIO</v>
          </cell>
          <cell r="B15884" t="str">
            <v>praefodiō –ere –fōdī –fossus</v>
          </cell>
        </row>
        <row r="15885">
          <cell r="A15885" t="str">
            <v>PRAEFOR</v>
          </cell>
          <cell r="B15885" t="str">
            <v>praefor –fātus sum</v>
          </cell>
        </row>
        <row r="15886">
          <cell r="A15886" t="str">
            <v>PRAEFRACTVS</v>
          </cell>
        </row>
        <row r="15887">
          <cell r="A15887" t="str">
            <v>PRAEFRINGO</v>
          </cell>
        </row>
        <row r="15888">
          <cell r="A15888" t="str">
            <v>PRAEFVLGEO</v>
          </cell>
          <cell r="B15888" t="str">
            <v>praefulgeō –ēre –fulsī</v>
          </cell>
        </row>
        <row r="15889">
          <cell r="A15889" t="str">
            <v>PRAEFVRNIVM</v>
          </cell>
        </row>
        <row r="15890">
          <cell r="A15890" t="str">
            <v>PRAEGERO</v>
          </cell>
        </row>
        <row r="15891">
          <cell r="A15891" t="str">
            <v>PRAEGESTIO/2</v>
          </cell>
          <cell r="B15891" t="str">
            <v>praegestiō –īre</v>
          </cell>
        </row>
        <row r="15892">
          <cell r="A15892" t="str">
            <v>PRAEGNANS</v>
          </cell>
          <cell r="B15892" t="str">
            <v>praegnāns –antis</v>
          </cell>
        </row>
        <row r="15893">
          <cell r="A15893" t="str">
            <v>PRAEGRACILIS</v>
          </cell>
        </row>
        <row r="15894">
          <cell r="A15894" t="str">
            <v>PRAEGRANDIS</v>
          </cell>
        </row>
        <row r="15895">
          <cell r="A15895" t="str">
            <v>PRAEGRAVIS</v>
          </cell>
        </row>
        <row r="15896">
          <cell r="A15896" t="str">
            <v>PRAEGRAVO</v>
          </cell>
        </row>
        <row r="15897">
          <cell r="A15897" t="str">
            <v>PRAEGREDIOR</v>
          </cell>
        </row>
        <row r="15898">
          <cell r="A15898" t="str">
            <v>PRAEGVSTO</v>
          </cell>
          <cell r="B15898" t="str">
            <v>praegustō praegustāre praegustāvī praegustātus</v>
          </cell>
        </row>
        <row r="15899">
          <cell r="A15899" t="str">
            <v>PRAEIACEO</v>
          </cell>
        </row>
        <row r="15900">
          <cell r="A15900" t="str">
            <v>PRAEIVDICIVM</v>
          </cell>
        </row>
        <row r="15901">
          <cell r="A15901" t="str">
            <v>PRAEIVDICO</v>
          </cell>
        </row>
        <row r="15902">
          <cell r="A15902" t="str">
            <v>PRAELABOR/2</v>
          </cell>
          <cell r="B15902" t="str">
            <v>prae–lābor –lābī –lāpsus sum</v>
          </cell>
        </row>
        <row r="15903">
          <cell r="A15903" t="str">
            <v>PRAELAMBO</v>
          </cell>
        </row>
        <row r="15904">
          <cell r="A15904" t="str">
            <v>PRAELARGVS</v>
          </cell>
        </row>
        <row r="15905">
          <cell r="A15905" t="str">
            <v>PRAELEGO/1</v>
          </cell>
        </row>
        <row r="15906">
          <cell r="A15906" t="str">
            <v>PRAELEGO/2</v>
          </cell>
          <cell r="B15906" t="str">
            <v xml:space="preserve">prae–legō –legere –lēgī –lēctum </v>
          </cell>
        </row>
        <row r="15907">
          <cell r="A15907" t="str">
            <v>PRAELIGANEVS</v>
          </cell>
        </row>
        <row r="15908">
          <cell r="A15908" t="str">
            <v>PRAELIGO/2</v>
          </cell>
        </row>
        <row r="15909">
          <cell r="A15909" t="str">
            <v>PRAELONGVS</v>
          </cell>
        </row>
        <row r="15910">
          <cell r="A15910" t="str">
            <v>PRAELVCEO</v>
          </cell>
          <cell r="B15910" t="str">
            <v>praelūceō -lūcēre -lūxī —</v>
          </cell>
        </row>
        <row r="15911">
          <cell r="A15911" t="str">
            <v>PRAEMATVRVS</v>
          </cell>
        </row>
        <row r="15912">
          <cell r="A15912" t="str">
            <v>PRAEMEDICATVS</v>
          </cell>
        </row>
        <row r="15913">
          <cell r="A15913" t="str">
            <v>PRAEMEDITATVS</v>
          </cell>
          <cell r="B15913" t="str">
            <v>praemeditātiō –ōnis f.</v>
          </cell>
        </row>
        <row r="15914">
          <cell r="A15914" t="str">
            <v>PRAEMEDITOR</v>
          </cell>
        </row>
        <row r="15915">
          <cell r="A15915" t="str">
            <v>PRAEMETVO</v>
          </cell>
          <cell r="B15915" t="str">
            <v>praemetuō –ere</v>
          </cell>
        </row>
        <row r="15916">
          <cell r="A15916" t="str">
            <v>PRAEMINEO</v>
          </cell>
          <cell r="B15916" t="str">
            <v>praemineō –minēre — —</v>
          </cell>
        </row>
        <row r="15917">
          <cell r="A15917" t="str">
            <v>PRAEMIOSVS</v>
          </cell>
        </row>
        <row r="15918">
          <cell r="A15918" t="str">
            <v>PRAEMITTO</v>
          </cell>
          <cell r="B15918" t="str">
            <v>praemittō praemittere praemīsī praemissum</v>
          </cell>
        </row>
        <row r="15919">
          <cell r="A15919" t="str">
            <v>PRAEMIVM</v>
          </cell>
          <cell r="B15919" t="str">
            <v>praemium praemi(i) n.</v>
          </cell>
        </row>
        <row r="15920">
          <cell r="A15920" t="str">
            <v>PRAEMONEO</v>
          </cell>
          <cell r="B15920" t="str">
            <v>prae–moneō –monēre –monuī –monitum</v>
          </cell>
        </row>
        <row r="15921">
          <cell r="A15921" t="str">
            <v>PRAEMONSTRO</v>
          </cell>
        </row>
        <row r="15922">
          <cell r="A15922" t="str">
            <v>PRAEMORDEO</v>
          </cell>
        </row>
        <row r="15923">
          <cell r="A15923" t="str">
            <v>PRAEMORIOR</v>
          </cell>
        </row>
        <row r="15924">
          <cell r="A15924" t="str">
            <v>PRAEMVNIO/2</v>
          </cell>
          <cell r="B15924" t="str">
            <v>praemūniō praemūnīre praemūnīvī praemūnītum</v>
          </cell>
        </row>
        <row r="15925">
          <cell r="A15925" t="str">
            <v>PRAENATO</v>
          </cell>
          <cell r="B15925" t="str">
            <v>praenatō praenatāre praenatāvī praenatātus</v>
          </cell>
        </row>
        <row r="15926">
          <cell r="A15926" t="str">
            <v>PRAENAVIGO</v>
          </cell>
        </row>
        <row r="15927">
          <cell r="A15927" t="str">
            <v>PRAENESTE/N</v>
          </cell>
          <cell r="B15927" t="str">
            <v>Praeneste –is n. and f.</v>
          </cell>
        </row>
        <row r="15928">
          <cell r="A15928" t="str">
            <v>PRAENESTINVS/A</v>
          </cell>
          <cell r="B15928" t="str">
            <v>Praenestīnus –a –um</v>
          </cell>
        </row>
        <row r="15929">
          <cell r="A15929" t="str">
            <v>PRAENITEO</v>
          </cell>
        </row>
        <row r="15930">
          <cell r="A15930" t="str">
            <v>PRAENOMEN</v>
          </cell>
          <cell r="B15930" t="str">
            <v>praenōmen –inis n.</v>
          </cell>
        </row>
        <row r="15931">
          <cell r="A15931" t="str">
            <v>PRAENOSCO</v>
          </cell>
          <cell r="B15931" t="str">
            <v xml:space="preserve">praenōscō praenōscere praenōvī praenōtum </v>
          </cell>
        </row>
        <row r="15932">
          <cell r="A15932" t="str">
            <v>PRAENOTIO</v>
          </cell>
        </row>
        <row r="15933">
          <cell r="A15933" t="str">
            <v>PRAENVBILVS</v>
          </cell>
        </row>
        <row r="15934">
          <cell r="A15934" t="str">
            <v>PRAENVNTIO</v>
          </cell>
        </row>
        <row r="15935">
          <cell r="A15935" t="str">
            <v>PRAENVNTIVS/1</v>
          </cell>
          <cell r="B15935" t="str">
            <v xml:space="preserve">praenūntia –ae f. or praenūntius –iī m. </v>
          </cell>
        </row>
        <row r="15936">
          <cell r="A15936" t="str">
            <v>PRAENVNTIVS/2</v>
          </cell>
          <cell r="B15936" t="str">
            <v>praenūntius –a –um</v>
          </cell>
        </row>
        <row r="15937">
          <cell r="A15937" t="str">
            <v>PRAEOBTVRO</v>
          </cell>
        </row>
        <row r="15938">
          <cell r="A15938" t="str">
            <v>PRAEOCCVPO/2</v>
          </cell>
          <cell r="B15938" t="str">
            <v>praeoccupō –occupāre</v>
          </cell>
        </row>
        <row r="15939">
          <cell r="A15939" t="str">
            <v>PRAEOPTO</v>
          </cell>
          <cell r="B15939" t="str">
            <v>praeoptō –āre –āvī –ātum</v>
          </cell>
        </row>
        <row r="15940">
          <cell r="A15940" t="str">
            <v>PRAEORDINO</v>
          </cell>
          <cell r="B15940" t="str">
            <v>praeōrdinō –āre –āvī –ātum</v>
          </cell>
        </row>
        <row r="15941">
          <cell r="A15941" t="str">
            <v>PRAEPANDO/2</v>
          </cell>
        </row>
        <row r="15942">
          <cell r="A15942" t="str">
            <v>PRAEPARATIO</v>
          </cell>
        </row>
        <row r="15943">
          <cell r="A15943" t="str">
            <v>PRAEPARATVS</v>
          </cell>
        </row>
        <row r="15944">
          <cell r="A15944" t="str">
            <v>PRAEPARO/2</v>
          </cell>
          <cell r="B15944" t="str">
            <v>praeparō –parāre</v>
          </cell>
        </row>
        <row r="15945">
          <cell r="A15945" t="str">
            <v>PRAEPEDIO</v>
          </cell>
          <cell r="B15945" t="str">
            <v>praepediō –pedīre</v>
          </cell>
        </row>
        <row r="15946">
          <cell r="A15946" t="str">
            <v>PRAEPENDEO</v>
          </cell>
        </row>
        <row r="15947">
          <cell r="A15947" t="str">
            <v>PRAEPES/1</v>
          </cell>
        </row>
        <row r="15948">
          <cell r="A15948" t="str">
            <v>PRAEPES/2</v>
          </cell>
          <cell r="B15948" t="str">
            <v>praepes –etis</v>
          </cell>
        </row>
        <row r="15949">
          <cell r="A15949" t="str">
            <v>PRAEPETO</v>
          </cell>
        </row>
        <row r="15950">
          <cell r="A15950" t="str">
            <v>PRAEPILATVS/1</v>
          </cell>
        </row>
        <row r="15951">
          <cell r="A15951" t="str">
            <v>PRAEPINGVIS</v>
          </cell>
          <cell r="B15951" t="str">
            <v>praepinguis –e</v>
          </cell>
        </row>
        <row r="15952">
          <cell r="A15952" t="str">
            <v>PRAEPOLLENS</v>
          </cell>
        </row>
        <row r="15953">
          <cell r="A15953" t="str">
            <v>PRAEPOLLEO</v>
          </cell>
        </row>
        <row r="15954">
          <cell r="A15954" t="str">
            <v>PRAEPONDERO</v>
          </cell>
        </row>
        <row r="15955">
          <cell r="A15955" t="str">
            <v>PRAEPONO</v>
          </cell>
          <cell r="B15955" t="str">
            <v>praepōnō praepōnere praeposuī praepositum</v>
          </cell>
        </row>
        <row r="15956">
          <cell r="A15956" t="str">
            <v>PRAEPORTO</v>
          </cell>
          <cell r="B15956" t="str">
            <v>praeportō –āre –āvī –ātum</v>
          </cell>
        </row>
        <row r="15957">
          <cell r="A15957" t="str">
            <v>PRAEPOSITIO</v>
          </cell>
        </row>
        <row r="15958">
          <cell r="A15958" t="str">
            <v>PRAEPOSITVS/1</v>
          </cell>
        </row>
        <row r="15959">
          <cell r="A15959" t="str">
            <v>PRAEPOSTERO/1</v>
          </cell>
        </row>
        <row r="15960">
          <cell r="A15960" t="str">
            <v>PRAEPOSTERO/2</v>
          </cell>
        </row>
        <row r="15961">
          <cell r="A15961" t="str">
            <v>PRAEPOSTERVS</v>
          </cell>
          <cell r="B15961" t="str">
            <v>praeposterus –a –um</v>
          </cell>
        </row>
        <row r="15962">
          <cell r="A15962" t="str">
            <v>PRAEPOTENS</v>
          </cell>
          <cell r="B15962" t="str">
            <v>praepotēns –entis</v>
          </cell>
        </row>
        <row r="15963">
          <cell r="A15963" t="str">
            <v>PRAEPOTENTES</v>
          </cell>
        </row>
        <row r="15964">
          <cell r="A15964" t="str">
            <v>PRAEPVTIVM</v>
          </cell>
        </row>
        <row r="15965">
          <cell r="A15965" t="str">
            <v>PRAERADIO</v>
          </cell>
        </row>
        <row r="15966">
          <cell r="A15966" t="str">
            <v>PRAERAPIDVS</v>
          </cell>
        </row>
        <row r="15967">
          <cell r="A15967" t="str">
            <v>PRAERIGEO</v>
          </cell>
        </row>
        <row r="15968">
          <cell r="A15968" t="str">
            <v>PRAERIPIO</v>
          </cell>
          <cell r="B15968" t="str">
            <v>praeripiō praeripere praeripuī praereptum</v>
          </cell>
        </row>
        <row r="15969">
          <cell r="A15969" t="str">
            <v>PRAERODO</v>
          </cell>
        </row>
        <row r="15970">
          <cell r="A15970" t="str">
            <v>PRAEROGATIVA</v>
          </cell>
        </row>
        <row r="15971">
          <cell r="A15971" t="str">
            <v>PRAEROGATIVVS</v>
          </cell>
        </row>
        <row r="15972">
          <cell r="A15972" t="str">
            <v>PRAERVMPO</v>
          </cell>
          <cell r="B15972" t="str">
            <v>praerumpō praerumpere –rūpī –ruptus</v>
          </cell>
        </row>
        <row r="15973">
          <cell r="A15973" t="str">
            <v>PRAERVPTA</v>
          </cell>
        </row>
        <row r="15974">
          <cell r="A15974" t="str">
            <v>PRAERVPTVM</v>
          </cell>
        </row>
        <row r="15975">
          <cell r="A15975" t="str">
            <v>PRAES/1</v>
          </cell>
          <cell r="B15975" t="str">
            <v>praes –praedis m.</v>
          </cell>
        </row>
        <row r="15976">
          <cell r="A15976" t="str">
            <v>PRAES/2</v>
          </cell>
        </row>
        <row r="15977">
          <cell r="A15977" t="str">
            <v>PRAESAEPE</v>
          </cell>
          <cell r="B15977" t="str">
            <v>praesaepe –is n.</v>
          </cell>
        </row>
        <row r="15978">
          <cell r="A15978" t="str">
            <v>PRAESAEPES</v>
          </cell>
        </row>
        <row r="15979">
          <cell r="A15979" t="str">
            <v>PRAESAEPIO</v>
          </cell>
          <cell r="B15979" t="str">
            <v>praesaepiō –saepīre –saepsī –saeptum</v>
          </cell>
        </row>
        <row r="15980">
          <cell r="A15980" t="str">
            <v>PRAESAGIO</v>
          </cell>
          <cell r="B15980" t="str">
            <v>praesāgiō –sāgīre</v>
          </cell>
        </row>
        <row r="15981">
          <cell r="A15981" t="str">
            <v>PRAESAGIVM</v>
          </cell>
          <cell r="B15981" t="str">
            <v>praesāgium –ī n.</v>
          </cell>
        </row>
        <row r="15982">
          <cell r="A15982" t="str">
            <v>PRAESAGVS</v>
          </cell>
          <cell r="B15982" t="str">
            <v>praesāgus –a –um</v>
          </cell>
        </row>
        <row r="15983">
          <cell r="A15983" t="str">
            <v>PRAESCISCO</v>
          </cell>
          <cell r="B15983" t="str">
            <v>prae–scīscō –scīscere –scīvī —</v>
          </cell>
        </row>
        <row r="15984">
          <cell r="A15984" t="str">
            <v>PRAESCIVS</v>
          </cell>
          <cell r="B15984" t="str">
            <v>praescius –a –um</v>
          </cell>
        </row>
        <row r="15985">
          <cell r="A15985" t="str">
            <v>PRAESCRIBO</v>
          </cell>
          <cell r="B15985" t="str">
            <v>praescrībō –scrībere –scrīpsī –scrīptum</v>
          </cell>
        </row>
        <row r="15986">
          <cell r="A15986" t="str">
            <v>PRAESCRIPTIO</v>
          </cell>
          <cell r="B15986" t="str">
            <v>praescrīptiō –ōnis f.</v>
          </cell>
        </row>
        <row r="15987">
          <cell r="A15987" t="str">
            <v>PRAESCRIPTVM</v>
          </cell>
          <cell r="B15987" t="str">
            <v>praescrīptum –ī n.</v>
          </cell>
        </row>
        <row r="15988">
          <cell r="A15988" t="str">
            <v>PRAESECO</v>
          </cell>
        </row>
        <row r="15989">
          <cell r="A15989" t="str">
            <v>PRAESEMINATIO</v>
          </cell>
        </row>
        <row r="15990">
          <cell r="A15990" t="str">
            <v>PRAESENS</v>
          </cell>
          <cell r="B15990" t="str">
            <v>praesēns</v>
          </cell>
        </row>
        <row r="15991">
          <cell r="A15991" t="str">
            <v>PRAESENS/N</v>
          </cell>
          <cell r="B15991" t="str">
            <v>Praesēns –ntis m.</v>
          </cell>
        </row>
        <row r="15992">
          <cell r="A15992" t="str">
            <v>PRAESENSIO</v>
          </cell>
        </row>
        <row r="15993">
          <cell r="A15993" t="str">
            <v>PRAESENTANEVS</v>
          </cell>
        </row>
        <row r="15994">
          <cell r="A15994" t="str">
            <v>PRAESENTIA/1</v>
          </cell>
          <cell r="B15994" t="str">
            <v>praesentia praesentiae f.</v>
          </cell>
        </row>
        <row r="15995">
          <cell r="A15995" t="str">
            <v>PRAESENTIA/2</v>
          </cell>
          <cell r="B15995" t="str">
            <v>praesentia –ōrum n.</v>
          </cell>
        </row>
        <row r="15996">
          <cell r="A15996" t="str">
            <v>PRAESENTIO</v>
          </cell>
          <cell r="B15996" t="str">
            <v>praesentiō praesentīre praesēnsī praesēnsum</v>
          </cell>
        </row>
        <row r="15997">
          <cell r="A15997" t="str">
            <v>PRAESENTO</v>
          </cell>
          <cell r="B15997" t="str">
            <v>praesentō –praesentāre</v>
          </cell>
        </row>
        <row r="15998">
          <cell r="A15998" t="str">
            <v>PRAESERO/3</v>
          </cell>
        </row>
        <row r="15999">
          <cell r="A15999" t="str">
            <v>PRAESERTIM</v>
          </cell>
          <cell r="B15999" t="str">
            <v>praesertim</v>
          </cell>
        </row>
        <row r="16000">
          <cell r="A16000" t="str">
            <v>PRAESERVO</v>
          </cell>
          <cell r="B16000" t="str">
            <v>praeservō praeservāre praeservāvī praeservātus</v>
          </cell>
        </row>
        <row r="16001">
          <cell r="A16001" t="str">
            <v>PRAESES</v>
          </cell>
          <cell r="B16001" t="str">
            <v>praeses praesidis m. or f.</v>
          </cell>
        </row>
        <row r="16002">
          <cell r="A16002" t="str">
            <v>PRAESIDENS</v>
          </cell>
        </row>
        <row r="16003">
          <cell r="A16003" t="str">
            <v>PRAESIDEO</v>
          </cell>
          <cell r="B16003" t="str">
            <v>praesideō –ēre –sēdī</v>
          </cell>
        </row>
        <row r="16004">
          <cell r="A16004" t="str">
            <v>PRAESIDIVM</v>
          </cell>
          <cell r="B16004" t="str">
            <v>praesidium praesidi(ī) n.</v>
          </cell>
        </row>
        <row r="16005">
          <cell r="A16005" t="str">
            <v>PRAESIGNIS</v>
          </cell>
          <cell r="B16005" t="str">
            <v>praesignis –e</v>
          </cell>
        </row>
        <row r="16006">
          <cell r="A16006" t="str">
            <v>PRAESONO/1</v>
          </cell>
        </row>
        <row r="16007">
          <cell r="A16007" t="str">
            <v>PRAESPARGO/2</v>
          </cell>
        </row>
        <row r="16008">
          <cell r="A16008" t="str">
            <v>PRAESPICIO</v>
          </cell>
        </row>
        <row r="16009">
          <cell r="A16009" t="str">
            <v>PRAESTABILIS</v>
          </cell>
        </row>
        <row r="16010">
          <cell r="A16010" t="str">
            <v>PRAESTANS</v>
          </cell>
          <cell r="B16010" t="str">
            <v>praestāns</v>
          </cell>
        </row>
        <row r="16011">
          <cell r="A16011" t="str">
            <v>PRAESTANTIA</v>
          </cell>
        </row>
        <row r="16012">
          <cell r="A16012" t="str">
            <v>PRAESTATIO</v>
          </cell>
        </row>
        <row r="16013">
          <cell r="A16013" t="str">
            <v>PRAESTERNO</v>
          </cell>
        </row>
        <row r="16014">
          <cell r="A16014" t="str">
            <v>PRAESTIGIAE</v>
          </cell>
        </row>
        <row r="16015">
          <cell r="A16015" t="str">
            <v>PRAESTIGIATOR</v>
          </cell>
        </row>
        <row r="16016">
          <cell r="A16016" t="str">
            <v>PRAESTITVO</v>
          </cell>
          <cell r="B16016" t="str">
            <v>praestituō –stituere –stituī –stitūtum</v>
          </cell>
        </row>
        <row r="16017">
          <cell r="A16017" t="str">
            <v>PRAESTO/1</v>
          </cell>
          <cell r="B16017" t="str">
            <v>praestō praestāre praestitī praestitus</v>
          </cell>
        </row>
        <row r="16018">
          <cell r="A16018" t="str">
            <v>PRAESTO/2</v>
          </cell>
          <cell r="B16018" t="str">
            <v>praestō</v>
          </cell>
        </row>
        <row r="16019">
          <cell r="A16019" t="str">
            <v>PRAESTOLOR</v>
          </cell>
          <cell r="B16019" t="str">
            <v>praestōlor praesōlārī praestōlātus</v>
          </cell>
        </row>
        <row r="16020">
          <cell r="A16020" t="str">
            <v>PRAESTRIGIAE</v>
          </cell>
        </row>
        <row r="16021">
          <cell r="A16021" t="str">
            <v>PRAESTRINGO</v>
          </cell>
        </row>
        <row r="16022">
          <cell r="A16022" t="str">
            <v>PRAESTRVO</v>
          </cell>
        </row>
        <row r="16023">
          <cell r="A16023" t="str">
            <v>PRAESTVTIANI/N</v>
          </cell>
          <cell r="B16023" t="str">
            <v>Praettutiānus –ī m.</v>
          </cell>
        </row>
        <row r="16024">
          <cell r="A16024" t="str">
            <v>PRAESVL</v>
          </cell>
          <cell r="B16024" t="str">
            <v>praesul –ulis m.</v>
          </cell>
        </row>
        <row r="16025">
          <cell r="A16025" t="str">
            <v>PRAESVM/1</v>
          </cell>
          <cell r="B16025" t="str">
            <v>praesum praeesse praefuī praefutūrus</v>
          </cell>
        </row>
        <row r="16026">
          <cell r="A16026" t="str">
            <v>PRAESVMO</v>
          </cell>
          <cell r="B16026" t="str">
            <v>praesūmō –ere –sūmpsī –sūmptus</v>
          </cell>
        </row>
        <row r="16027">
          <cell r="A16027" t="str">
            <v>PRAESVMPTIO</v>
          </cell>
          <cell r="B16027" t="str">
            <v>praesūmptiō –ōnis f.</v>
          </cell>
        </row>
        <row r="16028">
          <cell r="A16028" t="str">
            <v>PRAESVMPTIOSVS</v>
          </cell>
        </row>
        <row r="16029">
          <cell r="A16029" t="str">
            <v>PRAESVMPTOR</v>
          </cell>
        </row>
        <row r="16030">
          <cell r="A16030" t="str">
            <v>PRAESVMPTVS</v>
          </cell>
        </row>
        <row r="16031">
          <cell r="A16031" t="str">
            <v>PRAETEGO</v>
          </cell>
        </row>
        <row r="16032">
          <cell r="A16032" t="str">
            <v>PRAETEMPTO</v>
          </cell>
          <cell r="B16032" t="str">
            <v>praetemptō praetemptāre praetemptāvi praetemptātus</v>
          </cell>
        </row>
        <row r="16033">
          <cell r="A16033" t="str">
            <v>PRAETENDO</v>
          </cell>
          <cell r="B16033" t="str">
            <v>praetendō –ere –tendī –tentus</v>
          </cell>
        </row>
        <row r="16034">
          <cell r="A16034" t="str">
            <v>PRAETENTO</v>
          </cell>
        </row>
        <row r="16035">
          <cell r="A16035" t="str">
            <v>PRAETEPESCO</v>
          </cell>
        </row>
        <row r="16036">
          <cell r="A16036" t="str">
            <v>PRAETER/2</v>
          </cell>
          <cell r="B16036" t="str">
            <v>praeter</v>
          </cell>
        </row>
        <row r="16037">
          <cell r="A16037" t="str">
            <v>PRAETERAGO</v>
          </cell>
        </row>
        <row r="16038">
          <cell r="A16038" t="str">
            <v>PRAETEREA</v>
          </cell>
          <cell r="B16038" t="str">
            <v>praetereā</v>
          </cell>
        </row>
        <row r="16039">
          <cell r="A16039" t="str">
            <v>PRAETEREO/1</v>
          </cell>
          <cell r="B16039" t="str">
            <v>praetereō praeterīre praeterīvī/praeteriī praeteritus</v>
          </cell>
        </row>
        <row r="16040">
          <cell r="A16040" t="str">
            <v>PRAETERFERO</v>
          </cell>
        </row>
        <row r="16041">
          <cell r="A16041" t="str">
            <v>PRAETERFLVO</v>
          </cell>
        </row>
        <row r="16042">
          <cell r="A16042" t="str">
            <v>PRAETERGREDIOR</v>
          </cell>
        </row>
        <row r="16043">
          <cell r="A16043" t="str">
            <v>PRAETERITVM</v>
          </cell>
        </row>
        <row r="16044">
          <cell r="A16044" t="str">
            <v>PRAETERITVS</v>
          </cell>
          <cell r="B16044" t="str">
            <v>praeteritus –a –um</v>
          </cell>
        </row>
        <row r="16045">
          <cell r="A16045" t="str">
            <v>PRAETERLABOR/2</v>
          </cell>
          <cell r="B16045" t="str">
            <v>praeterlābor –lāpsus sum</v>
          </cell>
        </row>
        <row r="16046">
          <cell r="A16046" t="str">
            <v>PRAETERMEO</v>
          </cell>
        </row>
        <row r="16047">
          <cell r="A16047" t="str">
            <v>PRAETERMITTO</v>
          </cell>
          <cell r="B16047" t="str">
            <v>praetermittō praetermittere praetermīsī praetermissum</v>
          </cell>
        </row>
        <row r="16048">
          <cell r="A16048" t="str">
            <v>PRAETERO</v>
          </cell>
        </row>
        <row r="16049">
          <cell r="A16049" t="str">
            <v>PRAETERQVAM</v>
          </cell>
          <cell r="B16049" t="str">
            <v>praeterquam</v>
          </cell>
        </row>
        <row r="16050">
          <cell r="A16050" t="str">
            <v>PRAETERVECTIO</v>
          </cell>
        </row>
        <row r="16051">
          <cell r="A16051" t="str">
            <v>PRAETERVEHOR</v>
          </cell>
          <cell r="B16051" t="str">
            <v>praetervehor –vectus sum –pass. of praetervehō –as dep. a.</v>
          </cell>
        </row>
        <row r="16052">
          <cell r="A16052" t="str">
            <v>PRAETERVERTO</v>
          </cell>
        </row>
        <row r="16053">
          <cell r="A16053" t="str">
            <v>PRAETERVOLO/2</v>
          </cell>
        </row>
        <row r="16054">
          <cell r="A16054" t="str">
            <v>PRAETEXO</v>
          </cell>
          <cell r="B16054" t="str">
            <v>praetexō –ere –texuī –textus</v>
          </cell>
        </row>
        <row r="16055">
          <cell r="A16055" t="str">
            <v>PRAETEXTA</v>
          </cell>
          <cell r="B16055" t="str">
            <v xml:space="preserve">praetexta –ae f. </v>
          </cell>
        </row>
        <row r="16056">
          <cell r="A16056" t="str">
            <v>PRAETEXTATVS</v>
          </cell>
          <cell r="B16056" t="str">
            <v>praetextātus –a –um</v>
          </cell>
        </row>
        <row r="16057">
          <cell r="A16057" t="str">
            <v>PRAETEXTVM</v>
          </cell>
        </row>
        <row r="16058">
          <cell r="A16058" t="str">
            <v>PRAETEXTVS/1</v>
          </cell>
        </row>
        <row r="16059">
          <cell r="A16059" t="str">
            <v>PRAETEXTVS/2</v>
          </cell>
          <cell r="B16059" t="str">
            <v>praetextus –a –um</v>
          </cell>
        </row>
        <row r="16060">
          <cell r="A16060" t="str">
            <v>PRAETIMEO</v>
          </cell>
        </row>
        <row r="16061">
          <cell r="A16061" t="str">
            <v>PRAETOR</v>
          </cell>
          <cell r="B16061" t="str">
            <v>praetor praetoris m.</v>
          </cell>
        </row>
        <row r="16062">
          <cell r="A16062" t="str">
            <v>PRAETORIANVS</v>
          </cell>
          <cell r="B16062" t="str">
            <v>praetōriānus –a –um</v>
          </cell>
        </row>
        <row r="16063">
          <cell r="A16063" t="str">
            <v>PRAETORIVM</v>
          </cell>
          <cell r="B16063" t="str">
            <v>praetōrium –ī n.</v>
          </cell>
        </row>
        <row r="16064">
          <cell r="A16064" t="str">
            <v>PRAETORIVS/1</v>
          </cell>
        </row>
        <row r="16065">
          <cell r="A16065" t="str">
            <v>PRAETORIVS/2</v>
          </cell>
          <cell r="B16065" t="str">
            <v>praetōrius –a –um</v>
          </cell>
        </row>
        <row r="16066">
          <cell r="A16066" t="str">
            <v>PRAETRACTO</v>
          </cell>
        </row>
        <row r="16067">
          <cell r="A16067" t="str">
            <v>PRAETREPIDO</v>
          </cell>
          <cell r="B16067" t="str">
            <v>praetrepidō –āre –āvī –ātum</v>
          </cell>
        </row>
        <row r="16068">
          <cell r="A16068" t="str">
            <v>PRAETREPIDVS</v>
          </cell>
        </row>
        <row r="16069">
          <cell r="A16069" t="str">
            <v>PRAETVRA</v>
          </cell>
          <cell r="B16069" t="str">
            <v>praetūra praetūrae f.</v>
          </cell>
        </row>
        <row r="16070">
          <cell r="A16070" t="str">
            <v>PRAEVALENS</v>
          </cell>
        </row>
        <row r="16071">
          <cell r="A16071" t="str">
            <v>PRAEVALEO</v>
          </cell>
          <cell r="B16071" t="str">
            <v>praevaleō –valēre –valuī —</v>
          </cell>
        </row>
        <row r="16072">
          <cell r="A16072" t="str">
            <v>PRAEVALIDVS</v>
          </cell>
          <cell r="B16072" t="str">
            <v>praevalidus –a –um</v>
          </cell>
        </row>
        <row r="16073">
          <cell r="A16073" t="str">
            <v>PRAEVALLO</v>
          </cell>
        </row>
        <row r="16074">
          <cell r="A16074" t="str">
            <v>PRAEVARICATIO</v>
          </cell>
          <cell r="B16074" t="str">
            <v>praevāricātiō –ōnis f.</v>
          </cell>
        </row>
        <row r="16075">
          <cell r="A16075" t="str">
            <v>PRAEVARICOR</v>
          </cell>
        </row>
        <row r="16076">
          <cell r="A16076" t="str">
            <v>PRAEVEHOR</v>
          </cell>
          <cell r="B16076" t="str">
            <v>praevehor –vectus sum –dep.</v>
          </cell>
        </row>
        <row r="16077">
          <cell r="A16077" t="str">
            <v>PRAEVENIO</v>
          </cell>
          <cell r="B16077" t="str">
            <v>praeveniō –venīre –vēnī –ventum</v>
          </cell>
        </row>
        <row r="16078">
          <cell r="A16078" t="str">
            <v>PRAEVERRO</v>
          </cell>
        </row>
        <row r="16079">
          <cell r="A16079" t="str">
            <v>PRAEVERTO</v>
          </cell>
          <cell r="B16079" t="str">
            <v>praevertō –ere –vertī –versus</v>
          </cell>
        </row>
        <row r="16080">
          <cell r="A16080" t="str">
            <v>PRAEVERTOR</v>
          </cell>
        </row>
        <row r="16081">
          <cell r="A16081" t="str">
            <v>PRAEVIDEO</v>
          </cell>
          <cell r="B16081" t="str">
            <v>praevideō –ēre –vīdī –vīsus</v>
          </cell>
        </row>
        <row r="16082">
          <cell r="A16082" t="str">
            <v>PRAEVINCO</v>
          </cell>
        </row>
        <row r="16083">
          <cell r="A16083" t="str">
            <v>PRAEVIVS</v>
          </cell>
        </row>
        <row r="16084">
          <cell r="A16084" t="str">
            <v>PRAEVMBRO</v>
          </cell>
        </row>
        <row r="16085">
          <cell r="A16085" t="str">
            <v>PRAEVRO</v>
          </cell>
          <cell r="B16085" t="str">
            <v>praeūrō –ere –ussī –ūstus</v>
          </cell>
        </row>
        <row r="16086">
          <cell r="A16086" t="str">
            <v>PRAGMATICVS/1</v>
          </cell>
        </row>
        <row r="16087">
          <cell r="A16087" t="str">
            <v>PRAGMATICVS/2</v>
          </cell>
        </row>
        <row r="16088">
          <cell r="A16088" t="str">
            <v>PRANDEO</v>
          </cell>
          <cell r="B16088" t="str">
            <v>prandeō prandēre prandī prānsus (perf. part. in active sense)</v>
          </cell>
        </row>
        <row r="16089">
          <cell r="A16089" t="str">
            <v>PRANDIVM</v>
          </cell>
          <cell r="B16089" t="str">
            <v>prandium –ī n.</v>
          </cell>
        </row>
        <row r="16090">
          <cell r="A16090" t="str">
            <v>PRANSITO</v>
          </cell>
        </row>
        <row r="16091">
          <cell r="A16091" t="str">
            <v>PRASINATVS</v>
          </cell>
          <cell r="B16091" t="str">
            <v>prasinātus –a –um</v>
          </cell>
        </row>
        <row r="16092">
          <cell r="A16092" t="str">
            <v>PRASINIANVS</v>
          </cell>
          <cell r="B16092" t="str">
            <v>prasiniānus –ī m.</v>
          </cell>
        </row>
        <row r="16093">
          <cell r="A16093" t="str">
            <v>PRASINVS</v>
          </cell>
          <cell r="B16093" t="str">
            <v>prasinus –a –um</v>
          </cell>
        </row>
        <row r="16094">
          <cell r="A16094" t="str">
            <v>PRASINVS</v>
          </cell>
          <cell r="B16094" t="str">
            <v>prasinus –a –um</v>
          </cell>
        </row>
        <row r="16095">
          <cell r="A16095" t="str">
            <v>PRATENSIS</v>
          </cell>
        </row>
        <row r="16096">
          <cell r="A16096" t="str">
            <v>PRATVM</v>
          </cell>
          <cell r="B16096" t="str">
            <v>prātum prātī n.</v>
          </cell>
        </row>
        <row r="16097">
          <cell r="A16097" t="str">
            <v>PRAVE</v>
          </cell>
          <cell r="B16097" t="str">
            <v>prāvē</v>
          </cell>
        </row>
        <row r="16098">
          <cell r="A16098" t="str">
            <v>PRAVITAS</v>
          </cell>
        </row>
        <row r="16099">
          <cell r="A16099" t="str">
            <v>PRAVVS</v>
          </cell>
          <cell r="B16099" t="str">
            <v>prāvus –a –um</v>
          </cell>
        </row>
        <row r="16100">
          <cell r="A16100" t="str">
            <v>PRAXIM</v>
          </cell>
          <cell r="B16100" t="str">
            <v>prāxis –is (acc. –im) f.</v>
          </cell>
        </row>
        <row r="16101">
          <cell r="A16101" t="str">
            <v>PRAXITELES/N</v>
          </cell>
        </row>
        <row r="16102">
          <cell r="A16102" t="str">
            <v>PRECARIVS</v>
          </cell>
          <cell r="B16102" t="str">
            <v>precārius –a –um</v>
          </cell>
        </row>
        <row r="16103">
          <cell r="A16103" t="str">
            <v>PRECATIO</v>
          </cell>
        </row>
        <row r="16104">
          <cell r="A16104" t="str">
            <v>PRECIAE</v>
          </cell>
          <cell r="B16104" t="str">
            <v>preciae –ārum f.</v>
          </cell>
        </row>
        <row r="16105">
          <cell r="A16105" t="str">
            <v>PRECOR</v>
          </cell>
          <cell r="B16105" t="str">
            <v>precor precārī precātus sum</v>
          </cell>
        </row>
        <row r="16106">
          <cell r="A16106" t="str">
            <v>PREHENDO</v>
          </cell>
          <cell r="B16106" t="str">
            <v>pre(he)ndō –ere prendī prēnsum</v>
          </cell>
        </row>
        <row r="16107">
          <cell r="A16107" t="str">
            <v>PREHENSO</v>
          </cell>
          <cell r="B16107" t="str">
            <v>prēnsō prēnsāre prēnsāvī prēnsātus</v>
          </cell>
        </row>
        <row r="16108">
          <cell r="A16108" t="str">
            <v>PRELVM</v>
          </cell>
          <cell r="B16108" t="str">
            <v>prēlum –ī n.</v>
          </cell>
        </row>
        <row r="16109">
          <cell r="A16109" t="str">
            <v>PREMO</v>
          </cell>
          <cell r="B16109" t="str">
            <v>premō premere pressī pressus</v>
          </cell>
        </row>
        <row r="16110">
          <cell r="A16110" t="str">
            <v>PRESBYTER</v>
          </cell>
          <cell r="B16110" t="str">
            <v>presbyter –erī m.</v>
          </cell>
        </row>
        <row r="16111">
          <cell r="A16111" t="str">
            <v>PRESBYTERIVM</v>
          </cell>
        </row>
        <row r="16112">
          <cell r="A16112" t="str">
            <v>PRESSIO</v>
          </cell>
        </row>
        <row r="16113">
          <cell r="A16113" t="str">
            <v>PRESSO</v>
          </cell>
          <cell r="B16113" t="str">
            <v>pressō pressāre pressāvī pressātus</v>
          </cell>
        </row>
        <row r="16114">
          <cell r="A16114" t="str">
            <v>PRESSVS/1</v>
          </cell>
          <cell r="B16114" t="str">
            <v>pressus –ūs m.</v>
          </cell>
        </row>
        <row r="16115">
          <cell r="A16115" t="str">
            <v>PRESTER</v>
          </cell>
        </row>
        <row r="16116">
          <cell r="A16116" t="str">
            <v>PRETIOSVS</v>
          </cell>
          <cell r="B16116" t="str">
            <v xml:space="preserve">pretiōsus –a –um </v>
          </cell>
        </row>
        <row r="16117">
          <cell r="A16117" t="str">
            <v>PRETIVM</v>
          </cell>
          <cell r="B16117" t="str">
            <v>pretium pretiī n.</v>
          </cell>
        </row>
        <row r="16118">
          <cell r="A16118" t="str">
            <v>PREX</v>
          </cell>
          <cell r="B16118" t="str">
            <v>prex precis f.</v>
          </cell>
        </row>
        <row r="16119">
          <cell r="A16119" t="str">
            <v>PRIAMEIS/N</v>
          </cell>
          <cell r="B16119" t="str">
            <v>Priamēis –idos f.</v>
          </cell>
        </row>
        <row r="16120">
          <cell r="A16120" t="str">
            <v>PRIAMEIVS/A</v>
          </cell>
          <cell r="B16120" t="str">
            <v>Priamēius –a –um</v>
          </cell>
        </row>
        <row r="16121">
          <cell r="A16121" t="str">
            <v>PRIAMIDES/N</v>
          </cell>
          <cell r="B16121" t="str">
            <v>Prīamidēs –ae m.</v>
          </cell>
        </row>
        <row r="16122">
          <cell r="A16122" t="str">
            <v>PRIAMVS/N</v>
          </cell>
          <cell r="B16122" t="str">
            <v>Priamus –ī m.</v>
          </cell>
        </row>
        <row r="16123">
          <cell r="A16123" t="str">
            <v>PRIAPVS</v>
          </cell>
        </row>
        <row r="16124">
          <cell r="A16124" t="str">
            <v>PRIAPVS/N</v>
          </cell>
          <cell r="B16124" t="str">
            <v>Priāpus –ī m.</v>
          </cell>
        </row>
        <row r="16125">
          <cell r="A16125" t="str">
            <v>PRIDEM</v>
          </cell>
          <cell r="B16125" t="str">
            <v>prīdem</v>
          </cell>
        </row>
        <row r="16126">
          <cell r="A16126" t="str">
            <v>PRIDIANVS</v>
          </cell>
          <cell r="B16126" t="str">
            <v>prīdiānus –a –um</v>
          </cell>
        </row>
        <row r="16127">
          <cell r="A16127" t="str">
            <v>PRIDIE</v>
          </cell>
          <cell r="B16127" t="str">
            <v>prīdiē</v>
          </cell>
        </row>
        <row r="16128">
          <cell r="A16128" t="str">
            <v>PRIMA/1</v>
          </cell>
        </row>
        <row r="16129">
          <cell r="A16129" t="str">
            <v>PRIMA/2</v>
          </cell>
        </row>
        <row r="16130">
          <cell r="A16130" t="str">
            <v>PRIMAEVVS</v>
          </cell>
          <cell r="B16130" t="str">
            <v>prīmaevus –a –um</v>
          </cell>
        </row>
        <row r="16131">
          <cell r="A16131" t="str">
            <v>PRIMALVCE</v>
          </cell>
          <cell r="B16131" t="str">
            <v>prīmā lūce</v>
          </cell>
        </row>
        <row r="16132">
          <cell r="A16132" t="str">
            <v>PRIMANI</v>
          </cell>
        </row>
        <row r="16133">
          <cell r="A16133" t="str">
            <v>PRIMARIVS</v>
          </cell>
          <cell r="B16133" t="str">
            <v>prīmārius –a –um</v>
          </cell>
        </row>
        <row r="16134">
          <cell r="A16134" t="str">
            <v>PRIMIGENIVS</v>
          </cell>
          <cell r="B16134" t="str">
            <v xml:space="preserve">prīmi–genius –a –um </v>
          </cell>
        </row>
        <row r="16135">
          <cell r="A16135" t="str">
            <v>PRIMIGENIVS/N</v>
          </cell>
          <cell r="B16135" t="str">
            <v>Prīmigenius –iī m.</v>
          </cell>
        </row>
        <row r="16136">
          <cell r="A16136" t="str">
            <v>PRIMIGENVS</v>
          </cell>
          <cell r="B16136" t="str">
            <v>prīmigenus –a –um</v>
          </cell>
        </row>
        <row r="16137">
          <cell r="A16137" t="str">
            <v>PRIMIPILARIS</v>
          </cell>
          <cell r="B16137" t="str">
            <v>prīmipīlāris –is m.</v>
          </cell>
        </row>
        <row r="16138">
          <cell r="A16138" t="str">
            <v>PRIMIPILVS</v>
          </cell>
          <cell r="B16138" t="str">
            <v>prīmī–pīlus –ī m.</v>
          </cell>
        </row>
        <row r="16139">
          <cell r="A16139" t="str">
            <v>PRIMITIAE</v>
          </cell>
          <cell r="B16139" t="str">
            <v>prīmitiae –ārum f.</v>
          </cell>
        </row>
        <row r="16140">
          <cell r="A16140" t="str">
            <v>PRIMITIVVS</v>
          </cell>
          <cell r="B16140" t="str">
            <v>prīmitīvus –a –um</v>
          </cell>
        </row>
        <row r="16141">
          <cell r="A16141" t="str">
            <v>PRIMITVS</v>
          </cell>
          <cell r="B16141" t="str">
            <v>prīmitus</v>
          </cell>
        </row>
        <row r="16142">
          <cell r="A16142" t="str">
            <v>PRIMO</v>
          </cell>
          <cell r="B16142" t="str">
            <v>prīmō</v>
          </cell>
        </row>
        <row r="16143">
          <cell r="A16143" t="str">
            <v>PRIMOGENITVS</v>
          </cell>
          <cell r="B16143" t="str">
            <v>prīmōgenitus –a –um</v>
          </cell>
        </row>
        <row r="16144">
          <cell r="A16144" t="str">
            <v>PRIMORDIVM</v>
          </cell>
        </row>
        <row r="16145">
          <cell r="A16145" t="str">
            <v>PRIMORES</v>
          </cell>
          <cell r="B16145" t="str">
            <v>prīmōris –e</v>
          </cell>
        </row>
        <row r="16146">
          <cell r="A16146" t="str">
            <v>PRIMORIS</v>
          </cell>
          <cell r="B16146" t="str">
            <v>prīmorēs –ium m.</v>
          </cell>
        </row>
        <row r="16147">
          <cell r="A16147" t="str">
            <v>PRIMVM</v>
          </cell>
          <cell r="B16147" t="str">
            <v>prīmum</v>
          </cell>
        </row>
        <row r="16148">
          <cell r="A16148" t="str">
            <v>PRIMVS</v>
          </cell>
          <cell r="B16148" t="str">
            <v>prīmus –a –um</v>
          </cell>
        </row>
        <row r="16149">
          <cell r="A16149" t="str">
            <v>PRINCEPS/1</v>
          </cell>
          <cell r="B16149" t="str">
            <v>prīnceps prīncipis m.</v>
          </cell>
        </row>
        <row r="16150">
          <cell r="A16150" t="str">
            <v>PRINCEPS/2</v>
          </cell>
          <cell r="B16150" t="str">
            <v>prīnceps –ipis</v>
          </cell>
        </row>
        <row r="16151">
          <cell r="A16151" t="str">
            <v>PRINCIPALIS</v>
          </cell>
          <cell r="B16151" t="str">
            <v>prīncipālis –e</v>
          </cell>
        </row>
        <row r="16152">
          <cell r="A16152" t="str">
            <v>PRINCIPATVS</v>
          </cell>
          <cell r="B16152" t="str">
            <v>prīncipātus –ūs m.</v>
          </cell>
        </row>
        <row r="16153">
          <cell r="A16153" t="str">
            <v>PRINCIPIALIS</v>
          </cell>
        </row>
        <row r="16154">
          <cell r="A16154" t="str">
            <v>PRINCIPIVM</v>
          </cell>
          <cell r="B16154" t="str">
            <v>prīncipium prīncipi(ī) n.</v>
          </cell>
        </row>
        <row r="16155">
          <cell r="A16155" t="str">
            <v>PRIOR</v>
          </cell>
          <cell r="B16155" t="str">
            <v>prior priōris m.</v>
          </cell>
        </row>
        <row r="16156">
          <cell r="A16156" t="str">
            <v>PRIORES</v>
          </cell>
        </row>
        <row r="16157">
          <cell r="A16157" t="str">
            <v>PRISCI</v>
          </cell>
        </row>
        <row r="16158">
          <cell r="A16158" t="str">
            <v>PRISCINVS/N</v>
          </cell>
          <cell r="B16158" t="str">
            <v>Priscīnus –ī m.</v>
          </cell>
        </row>
        <row r="16159">
          <cell r="A16159" t="str">
            <v>PRISCVS</v>
          </cell>
          <cell r="B16159" t="str">
            <v>prīscus –a –um</v>
          </cell>
        </row>
        <row r="16160">
          <cell r="A16160" t="str">
            <v>PRISCVS/N</v>
          </cell>
          <cell r="B16160" t="str">
            <v>Priscus –ī m.</v>
          </cell>
        </row>
        <row r="16161">
          <cell r="A16161" t="str">
            <v>PRISTINVS</v>
          </cell>
          <cell r="B16161" t="str">
            <v>prīstinus –a –um</v>
          </cell>
        </row>
        <row r="16162">
          <cell r="A16162" t="str">
            <v>PRISTIS</v>
          </cell>
          <cell r="B16162" t="str">
            <v>pristis –is f.</v>
          </cell>
        </row>
        <row r="16163">
          <cell r="A16163" t="str">
            <v>PRIVATIM</v>
          </cell>
          <cell r="B16163" t="str">
            <v>prīvātim</v>
          </cell>
        </row>
        <row r="16164">
          <cell r="A16164" t="str">
            <v>PRIVATO</v>
          </cell>
        </row>
        <row r="16165">
          <cell r="A16165" t="str">
            <v>PRIVATVS</v>
          </cell>
          <cell r="B16165" t="str">
            <v>prīvātus –a –um</v>
          </cell>
        </row>
        <row r="16166">
          <cell r="A16166" t="str">
            <v>PRIVERNVM/N</v>
          </cell>
          <cell r="B16166" t="str">
            <v>Prīvernum –ī</v>
          </cell>
        </row>
        <row r="16167">
          <cell r="A16167" t="str">
            <v>PRIVERNVS/N</v>
          </cell>
          <cell r="B16167" t="str">
            <v>Prīvernus –ī m.</v>
          </cell>
        </row>
        <row r="16168">
          <cell r="A16168" t="str">
            <v>PRIVIENVS</v>
          </cell>
        </row>
        <row r="16169">
          <cell r="A16169" t="str">
            <v>PRIVIGNA</v>
          </cell>
        </row>
        <row r="16170">
          <cell r="A16170" t="str">
            <v>PRIVIGNVS</v>
          </cell>
          <cell r="B16170" t="str">
            <v>prīvignus –ī m.</v>
          </cell>
        </row>
        <row r="16171">
          <cell r="A16171" t="str">
            <v>PRIVILEGIVM</v>
          </cell>
        </row>
        <row r="16172">
          <cell r="A16172" t="str">
            <v>PRIVO</v>
          </cell>
          <cell r="B16172" t="str">
            <v>prīvō prīvāre prīvāvī prīvātus</v>
          </cell>
        </row>
        <row r="16173">
          <cell r="A16173" t="str">
            <v>PRIVS</v>
          </cell>
          <cell r="B16173" t="str">
            <v>prius</v>
          </cell>
        </row>
        <row r="16174">
          <cell r="A16174" t="str">
            <v>PRIVSQVAM</v>
          </cell>
          <cell r="B16174" t="str">
            <v>priusquam or prius quam</v>
          </cell>
        </row>
        <row r="16175">
          <cell r="A16175" t="str">
            <v>PRIVVS</v>
          </cell>
        </row>
        <row r="16176">
          <cell r="A16176" t="str">
            <v>PRO/1</v>
          </cell>
          <cell r="B16176" t="str">
            <v>prō</v>
          </cell>
        </row>
        <row r="16177">
          <cell r="A16177" t="str">
            <v>PRO/2</v>
          </cell>
          <cell r="B16177" t="str">
            <v>prō (prōh)</v>
          </cell>
        </row>
        <row r="16178">
          <cell r="A16178" t="str">
            <v>PROAGORVS</v>
          </cell>
        </row>
        <row r="16179">
          <cell r="A16179" t="str">
            <v>PROAVIA</v>
          </cell>
          <cell r="B16179" t="str">
            <v>proavia –ae f.</v>
          </cell>
        </row>
        <row r="16180">
          <cell r="A16180" t="str">
            <v>PROAVVS</v>
          </cell>
          <cell r="B16180" t="str">
            <v>proavus –ī m.</v>
          </cell>
        </row>
        <row r="16181">
          <cell r="A16181" t="str">
            <v>PROBABILIS</v>
          </cell>
          <cell r="B16181" t="str">
            <v>probābilior –ōris</v>
          </cell>
        </row>
        <row r="16182">
          <cell r="A16182" t="str">
            <v>PROBABILITAS</v>
          </cell>
        </row>
        <row r="16183">
          <cell r="A16183" t="str">
            <v>PROBATIO</v>
          </cell>
          <cell r="B16183" t="str">
            <v>probātiō –ōnis f.</v>
          </cell>
        </row>
        <row r="16184">
          <cell r="A16184" t="str">
            <v>PROBATOR</v>
          </cell>
        </row>
        <row r="16185">
          <cell r="A16185" t="str">
            <v>PROBE</v>
          </cell>
          <cell r="B16185" t="str">
            <v>probē</v>
          </cell>
        </row>
        <row r="16186">
          <cell r="A16186" t="str">
            <v>PROBITAS</v>
          </cell>
          <cell r="B16186" t="str">
            <v>probitās probitātis f.</v>
          </cell>
        </row>
        <row r="16187">
          <cell r="A16187" t="str">
            <v>PROBO</v>
          </cell>
          <cell r="B16187" t="str">
            <v>probō probāre probāvī probātus</v>
          </cell>
        </row>
        <row r="16188">
          <cell r="A16188" t="str">
            <v>PROBOSCIS</v>
          </cell>
        </row>
        <row r="16189">
          <cell r="A16189" t="str">
            <v>PROBRO</v>
          </cell>
        </row>
        <row r="16190">
          <cell r="A16190" t="str">
            <v>PROBROSVS</v>
          </cell>
          <cell r="B16190" t="str">
            <v>probrōsus –a –um</v>
          </cell>
        </row>
        <row r="16191">
          <cell r="A16191" t="str">
            <v>PROBRVM</v>
          </cell>
          <cell r="B16191" t="str">
            <v>probrum –ī n.</v>
          </cell>
        </row>
        <row r="16192">
          <cell r="A16192" t="str">
            <v>PROBVS</v>
          </cell>
          <cell r="B16192" t="str">
            <v>probus –a –um</v>
          </cell>
        </row>
        <row r="16193">
          <cell r="A16193" t="str">
            <v>PROCA/N</v>
          </cell>
          <cell r="B16193" t="str">
            <v>Proca or Procās –ae m.</v>
          </cell>
        </row>
        <row r="16194">
          <cell r="A16194" t="str">
            <v>PROCAS/N</v>
          </cell>
          <cell r="B16194" t="str">
            <v>Procās –ae m.</v>
          </cell>
        </row>
        <row r="16195">
          <cell r="A16195" t="str">
            <v>PROCAX</v>
          </cell>
          <cell r="B16195" t="str">
            <v>procāx –ācis</v>
          </cell>
        </row>
        <row r="16196">
          <cell r="A16196" t="str">
            <v>PROCEDO/1</v>
          </cell>
          <cell r="B16196" t="str">
            <v>prōcēdō prōcēdere prōcessī prōcessus</v>
          </cell>
        </row>
        <row r="16197">
          <cell r="A16197" t="str">
            <v>PROCELLA</v>
          </cell>
          <cell r="B16197" t="str">
            <v>procella –ae f.</v>
          </cell>
        </row>
        <row r="16198">
          <cell r="A16198" t="str">
            <v>PROCELLO</v>
          </cell>
          <cell r="B16198" t="str">
            <v>procellō –ere — —</v>
          </cell>
        </row>
        <row r="16199">
          <cell r="A16199" t="str">
            <v>PROCELLOSVS</v>
          </cell>
        </row>
        <row r="16200">
          <cell r="A16200" t="str">
            <v>PROCER</v>
          </cell>
        </row>
        <row r="16201">
          <cell r="A16201" t="str">
            <v>PROCERES</v>
          </cell>
          <cell r="B16201" t="str">
            <v>procer –eris m.</v>
          </cell>
        </row>
        <row r="16202">
          <cell r="A16202" t="str">
            <v>PROCERITAS</v>
          </cell>
          <cell r="B16202" t="str">
            <v>prōcēritās –ātis f.</v>
          </cell>
        </row>
        <row r="16203">
          <cell r="A16203" t="str">
            <v>PROCERTO</v>
          </cell>
          <cell r="B16203" t="str">
            <v>prō certō</v>
          </cell>
        </row>
        <row r="16204">
          <cell r="A16204" t="str">
            <v>PROCERTOHABEO</v>
          </cell>
          <cell r="B16204" t="str">
            <v>prō certō habeō</v>
          </cell>
        </row>
        <row r="16205">
          <cell r="A16205" t="str">
            <v>PROCERVS</v>
          </cell>
          <cell r="B16205" t="str">
            <v>procērus –a –um</v>
          </cell>
        </row>
        <row r="16206">
          <cell r="A16206" t="str">
            <v>PROCESSIO</v>
          </cell>
        </row>
        <row r="16207">
          <cell r="A16207" t="str">
            <v>PROCESSVS</v>
          </cell>
          <cell r="B16207" t="str">
            <v xml:space="preserve">prōcessus –ūs m. </v>
          </cell>
        </row>
        <row r="16208">
          <cell r="A16208" t="str">
            <v>PROCHYTA/N</v>
          </cell>
          <cell r="B16208" t="str">
            <v>Prochyta –ae f.</v>
          </cell>
        </row>
        <row r="16209">
          <cell r="A16209" t="str">
            <v>PROCIDO/1</v>
          </cell>
          <cell r="B16209" t="str">
            <v>prō–cidō –cidere –cidī –—</v>
          </cell>
        </row>
        <row r="16210">
          <cell r="A16210" t="str">
            <v>PROCILLA/N</v>
          </cell>
          <cell r="B16210" t="str">
            <v>Procilla –ae f.</v>
          </cell>
        </row>
        <row r="16211">
          <cell r="A16211" t="str">
            <v>PROCILLVS/N</v>
          </cell>
          <cell r="B16211" t="str">
            <v>Procillus Procillī m.</v>
          </cell>
        </row>
        <row r="16212">
          <cell r="A16212" t="str">
            <v>PROCINCTVS/1</v>
          </cell>
        </row>
        <row r="16213">
          <cell r="A16213" t="str">
            <v>PROCINCTVS/2</v>
          </cell>
        </row>
        <row r="16214">
          <cell r="A16214" t="str">
            <v>PROCLAMO</v>
          </cell>
          <cell r="B16214" t="str">
            <v>prōclāmō prōclāmāre prōclāmāvī prōclāmātus</v>
          </cell>
        </row>
        <row r="16215">
          <cell r="A16215" t="str">
            <v>PROCLINATIO</v>
          </cell>
        </row>
        <row r="16216">
          <cell r="A16216" t="str">
            <v>PROCLINO</v>
          </cell>
          <cell r="B16216" t="str">
            <v>prō–clīnō –clīnāre</v>
          </cell>
        </row>
        <row r="16217">
          <cell r="A16217" t="str">
            <v>PROCLIVE/1</v>
          </cell>
        </row>
        <row r="16218">
          <cell r="A16218" t="str">
            <v>PROCLIVE/2</v>
          </cell>
        </row>
        <row r="16219">
          <cell r="A16219" t="str">
            <v>PROCLIVIS</v>
          </cell>
        </row>
        <row r="16220">
          <cell r="A16220" t="str">
            <v>PROCLIVITAS</v>
          </cell>
        </row>
        <row r="16221">
          <cell r="A16221" t="str">
            <v>PROCLIVVS</v>
          </cell>
          <cell r="B16221" t="str">
            <v>proclīvus –a –um</v>
          </cell>
        </row>
        <row r="16222">
          <cell r="A16222" t="str">
            <v>PROCNE/N</v>
          </cell>
        </row>
        <row r="16223">
          <cell r="A16223" t="str">
            <v>PROCONSVL</v>
          </cell>
          <cell r="B16223" t="str">
            <v>prōcōnsul prōcōnsulis m.</v>
          </cell>
        </row>
        <row r="16224">
          <cell r="A16224" t="str">
            <v>PROCONSVLARIS</v>
          </cell>
          <cell r="B16224" t="str">
            <v xml:space="preserve">prōcōnsulāris –e </v>
          </cell>
        </row>
        <row r="16225">
          <cell r="A16225" t="str">
            <v>PROCONSVLATVS</v>
          </cell>
          <cell r="B16225" t="str">
            <v>prōcōnsulātus –ūs</v>
          </cell>
        </row>
        <row r="16226">
          <cell r="A16226" t="str">
            <v>PROCRASTINO</v>
          </cell>
          <cell r="B16226" t="str">
            <v>prō–crāstinō –crāstināre</v>
          </cell>
        </row>
        <row r="16227">
          <cell r="A16227" t="str">
            <v>PROCREATIO</v>
          </cell>
        </row>
        <row r="16228">
          <cell r="A16228" t="str">
            <v>PROCREO</v>
          </cell>
          <cell r="B16228" t="str">
            <v>procreō –āre –āvī –ātum</v>
          </cell>
        </row>
        <row r="16229">
          <cell r="A16229" t="str">
            <v>PROCRESCO</v>
          </cell>
        </row>
        <row r="16230">
          <cell r="A16230" t="str">
            <v>PROCRIS/N</v>
          </cell>
          <cell r="B16230" t="str">
            <v>Procris –idis f.</v>
          </cell>
        </row>
        <row r="16231">
          <cell r="A16231" t="str">
            <v>PROCRVSTES/N</v>
          </cell>
          <cell r="B16231" t="str">
            <v>Procrūstēs –ae m.</v>
          </cell>
        </row>
        <row r="16232">
          <cell r="A16232" t="str">
            <v>PROCVBO</v>
          </cell>
          <cell r="B16232" t="str">
            <v>prō–cubō –cubāre –cubuī —</v>
          </cell>
        </row>
        <row r="16233">
          <cell r="A16233" t="str">
            <v>PROCVDO</v>
          </cell>
          <cell r="B16233" t="str">
            <v>prō–cūdō –cūdere –cūdī –cūsum</v>
          </cell>
        </row>
        <row r="16234">
          <cell r="A16234" t="str">
            <v>PROCVL</v>
          </cell>
          <cell r="B16234" t="str">
            <v>procul</v>
          </cell>
        </row>
        <row r="16235">
          <cell r="A16235" t="str">
            <v>PROCVLCATIO</v>
          </cell>
        </row>
        <row r="16236">
          <cell r="A16236" t="str">
            <v>PROCVLCO</v>
          </cell>
          <cell r="B16236" t="str">
            <v>prōculcō prōculcāre prōculcāvī prōculcātus</v>
          </cell>
        </row>
        <row r="16237">
          <cell r="A16237" t="str">
            <v>PROCVLVS/N</v>
          </cell>
          <cell r="B16237" t="str">
            <v>Proculus –ī m.</v>
          </cell>
        </row>
        <row r="16238">
          <cell r="A16238" t="str">
            <v>PROCVMBO</v>
          </cell>
          <cell r="B16238" t="str">
            <v>prōcumbō –cumbere –cubuī –cubitum</v>
          </cell>
        </row>
        <row r="16239">
          <cell r="A16239" t="str">
            <v>PROCVRATIO</v>
          </cell>
          <cell r="B16239" t="str">
            <v>prōcūrātiō –ōnis f.</v>
          </cell>
        </row>
        <row r="16240">
          <cell r="A16240" t="str">
            <v>PROCVRATIVNCVLA</v>
          </cell>
        </row>
        <row r="16241">
          <cell r="A16241" t="str">
            <v>PROCVRATOR</v>
          </cell>
          <cell r="B16241" t="str">
            <v>prōcūrātor –ōris m.</v>
          </cell>
        </row>
        <row r="16242">
          <cell r="A16242" t="str">
            <v>PROCVRO</v>
          </cell>
          <cell r="B16242" t="str">
            <v>procūrō procūrāre procūrāvī procūrātus</v>
          </cell>
        </row>
        <row r="16243">
          <cell r="A16243" t="str">
            <v>PROCVRRO</v>
          </cell>
          <cell r="B16243" t="str">
            <v>prō –erecurrō –ere –cucurrī or currī –cursus</v>
          </cell>
        </row>
        <row r="16244">
          <cell r="A16244" t="str">
            <v>PROCVRSVS</v>
          </cell>
          <cell r="B16244" t="str">
            <v>prōcursus –ūs m.</v>
          </cell>
        </row>
        <row r="16245">
          <cell r="A16245" t="str">
            <v>PROCVRVVS</v>
          </cell>
          <cell r="B16245" t="str">
            <v>prōcurvus –a –um</v>
          </cell>
        </row>
        <row r="16246">
          <cell r="A16246" t="str">
            <v>PROCVS</v>
          </cell>
          <cell r="B16246" t="str">
            <v>procus –ī m.</v>
          </cell>
        </row>
        <row r="16247">
          <cell r="A16247" t="str">
            <v>PRODEO/1</v>
          </cell>
          <cell r="B16247" t="str">
            <v>prōdeō prōdīre prōdiī prōditum</v>
          </cell>
        </row>
        <row r="16248">
          <cell r="A16248" t="str">
            <v>PRODIGENTIA</v>
          </cell>
          <cell r="B16248" t="str">
            <v>prōdigentia –ae f.</v>
          </cell>
        </row>
        <row r="16249">
          <cell r="A16249" t="str">
            <v>PRODIGIOSVS</v>
          </cell>
        </row>
        <row r="16250">
          <cell r="A16250" t="str">
            <v>PRODIGIVM</v>
          </cell>
          <cell r="B16250" t="str">
            <v>prōdigium –iī n.</v>
          </cell>
        </row>
        <row r="16251">
          <cell r="A16251" t="str">
            <v>PRODIGO</v>
          </cell>
          <cell r="B16251" t="str">
            <v xml:space="preserve">prōdigō prōdigere prōdēgī prōdāctum </v>
          </cell>
        </row>
        <row r="16252">
          <cell r="A16252" t="str">
            <v>PRODIGVS</v>
          </cell>
          <cell r="B16252" t="str">
            <v>prōdigus –a –um</v>
          </cell>
        </row>
        <row r="16253">
          <cell r="A16253" t="str">
            <v>PRODITIO/1</v>
          </cell>
          <cell r="B16253" t="str">
            <v>prōditiō –ōnis f.</v>
          </cell>
        </row>
        <row r="16254">
          <cell r="A16254" t="str">
            <v>PRODITIO/2</v>
          </cell>
        </row>
        <row r="16255">
          <cell r="A16255" t="str">
            <v>PRODITOR</v>
          </cell>
          <cell r="B16255" t="str">
            <v>prōditor –ōris m.</v>
          </cell>
        </row>
        <row r="16256">
          <cell r="A16256" t="str">
            <v>PRODO</v>
          </cell>
          <cell r="B16256" t="str">
            <v>prōdō prodere prōdidī prōditus</v>
          </cell>
        </row>
        <row r="16257">
          <cell r="A16257" t="str">
            <v>PRODOCEO</v>
          </cell>
        </row>
        <row r="16258">
          <cell r="A16258" t="str">
            <v>PRODVCO</v>
          </cell>
          <cell r="B16258" t="str">
            <v>prōdūcō prōdūcere prōdūxī prōductus</v>
          </cell>
        </row>
        <row r="16259">
          <cell r="A16259" t="str">
            <v>PRODVCTA</v>
          </cell>
        </row>
        <row r="16260">
          <cell r="A16260" t="str">
            <v>PRODVCTIO</v>
          </cell>
        </row>
        <row r="16261">
          <cell r="A16261" t="str">
            <v>PRODVCTVS</v>
          </cell>
        </row>
        <row r="16262">
          <cell r="A16262" t="str">
            <v>PROELIATOR</v>
          </cell>
        </row>
        <row r="16263">
          <cell r="A16263" t="str">
            <v>PROELIOR</v>
          </cell>
          <cell r="B16263" t="str">
            <v>proelior proeliārī proeliātus sum</v>
          </cell>
        </row>
        <row r="16264">
          <cell r="A16264" t="str">
            <v>PROELIVM</v>
          </cell>
          <cell r="B16264" t="str">
            <v>proelium proeliī n.</v>
          </cell>
        </row>
        <row r="16265">
          <cell r="A16265" t="str">
            <v>PROELIVMCOMMITTERE</v>
          </cell>
          <cell r="B16265" t="str">
            <v>proelium committere</v>
          </cell>
        </row>
        <row r="16266">
          <cell r="A16266" t="str">
            <v>PROETIDES/N</v>
          </cell>
          <cell r="B16266" t="str">
            <v>Proetides –um f.</v>
          </cell>
        </row>
        <row r="16267">
          <cell r="A16267" t="str">
            <v>PROFANO/1</v>
          </cell>
        </row>
        <row r="16268">
          <cell r="A16268" t="str">
            <v>PROFANO/2</v>
          </cell>
        </row>
        <row r="16269">
          <cell r="A16269" t="str">
            <v>PROFANVS</v>
          </cell>
          <cell r="B16269" t="str">
            <v>profānus –a –um</v>
          </cell>
        </row>
        <row r="16270">
          <cell r="A16270" t="str">
            <v>PROFECTIO</v>
          </cell>
          <cell r="B16270" t="str">
            <v>profectiō –ōnis f.</v>
          </cell>
        </row>
        <row r="16271">
          <cell r="A16271" t="str">
            <v>PROFECTO</v>
          </cell>
          <cell r="B16271" t="str">
            <v>profectō</v>
          </cell>
        </row>
        <row r="16272">
          <cell r="A16272" t="str">
            <v>PROFECTVS</v>
          </cell>
          <cell r="B16272" t="str">
            <v>prōfectus –ūs m.</v>
          </cell>
        </row>
        <row r="16273">
          <cell r="A16273" t="str">
            <v>PROFERO</v>
          </cell>
          <cell r="B16273" t="str">
            <v>prōferō prōferre prōtulī prōlātus</v>
          </cell>
        </row>
        <row r="16274">
          <cell r="A16274" t="str">
            <v>PROFESSIO</v>
          </cell>
          <cell r="B16274" t="str">
            <v xml:space="preserve">professiō professiōnis f. </v>
          </cell>
        </row>
        <row r="16275">
          <cell r="A16275" t="str">
            <v>PROFESSOR</v>
          </cell>
          <cell r="B16275" t="str">
            <v xml:space="preserve">professōr professōris m. </v>
          </cell>
        </row>
        <row r="16276">
          <cell r="A16276" t="str">
            <v>PROFESSORIVS</v>
          </cell>
        </row>
        <row r="16277">
          <cell r="A16277" t="str">
            <v>PROFESSVS</v>
          </cell>
        </row>
        <row r="16278">
          <cell r="A16278" t="str">
            <v>PROFESTVS</v>
          </cell>
        </row>
        <row r="16279">
          <cell r="A16279" t="str">
            <v>PROFICIO</v>
          </cell>
          <cell r="B16279" t="str">
            <v>prōficiō prōficere prōfēcī prōfectum</v>
          </cell>
        </row>
        <row r="16280">
          <cell r="A16280" t="str">
            <v>PROFICISCOR</v>
          </cell>
          <cell r="B16280" t="str">
            <v>proficīscor proficīscī profectus sum</v>
          </cell>
        </row>
        <row r="16281">
          <cell r="A16281" t="str">
            <v>PROFICVVS</v>
          </cell>
          <cell r="B16281" t="str">
            <v>prōficuus –a –um</v>
          </cell>
        </row>
        <row r="16282">
          <cell r="A16282" t="str">
            <v>PROFITEOR</v>
          </cell>
          <cell r="B16282" t="str">
            <v>profiteor profitērī professus sum</v>
          </cell>
        </row>
        <row r="16283">
          <cell r="A16283" t="str">
            <v>PROFLIGATOR</v>
          </cell>
        </row>
        <row r="16284">
          <cell r="A16284" t="str">
            <v>PROFLIGATVS</v>
          </cell>
        </row>
        <row r="16285">
          <cell r="A16285" t="str">
            <v>PROFLIGO</v>
          </cell>
          <cell r="B16285" t="str">
            <v>proflīgō –āre</v>
          </cell>
        </row>
        <row r="16286">
          <cell r="A16286" t="str">
            <v>PROFLO</v>
          </cell>
          <cell r="B16286" t="str">
            <v>prōflō prōflāre prōflāvī prōflātus</v>
          </cell>
        </row>
        <row r="16287">
          <cell r="A16287" t="str">
            <v>PROFLVO</v>
          </cell>
          <cell r="B16287" t="str">
            <v>prōfluō prōfluere prōflūxī —</v>
          </cell>
        </row>
        <row r="16288">
          <cell r="A16288" t="str">
            <v>PROFLVVIVM</v>
          </cell>
        </row>
        <row r="16289">
          <cell r="A16289" t="str">
            <v>PROFLVVIVS</v>
          </cell>
        </row>
        <row r="16290">
          <cell r="A16290" t="str">
            <v>PROFOR</v>
          </cell>
          <cell r="B16290" t="str">
            <v>profor –fātus sum</v>
          </cell>
        </row>
        <row r="16291">
          <cell r="A16291" t="str">
            <v>PROFVGIO</v>
          </cell>
          <cell r="B16291" t="str">
            <v>profugiō profugere profūgī</v>
          </cell>
        </row>
        <row r="16292">
          <cell r="A16292" t="str">
            <v>PROFVGVS/1</v>
          </cell>
          <cell r="B16292" t="str">
            <v>profugus –ī m.</v>
          </cell>
        </row>
        <row r="16293">
          <cell r="A16293" t="str">
            <v>PROFVGVS/2</v>
          </cell>
          <cell r="B16293" t="str">
            <v>profugus –a –um</v>
          </cell>
        </row>
        <row r="16294">
          <cell r="A16294" t="str">
            <v>PROFVNDO/2</v>
          </cell>
          <cell r="B16294" t="str">
            <v>profundō –ere –fūdī –fūsus</v>
          </cell>
        </row>
        <row r="16295">
          <cell r="A16295" t="str">
            <v>PROFVNDVS</v>
          </cell>
          <cell r="B16295" t="str">
            <v>profundus –a –um</v>
          </cell>
        </row>
        <row r="16296">
          <cell r="A16296" t="str">
            <v>PROFVSIO</v>
          </cell>
        </row>
        <row r="16297">
          <cell r="A16297" t="str">
            <v>PROFVSVS</v>
          </cell>
          <cell r="B16297" t="str">
            <v>profūsus –a –um</v>
          </cell>
        </row>
        <row r="16298">
          <cell r="A16298" t="str">
            <v>PROGENER</v>
          </cell>
        </row>
        <row r="16299">
          <cell r="A16299" t="str">
            <v>PROGENERO</v>
          </cell>
        </row>
        <row r="16300">
          <cell r="A16300" t="str">
            <v>PROGENIES</v>
          </cell>
          <cell r="B16300" t="str">
            <v>prōgeniēs prōgeniēī f.</v>
          </cell>
        </row>
        <row r="16301">
          <cell r="A16301" t="str">
            <v>PROGENITOR</v>
          </cell>
          <cell r="B16301" t="str">
            <v>prōgenitor –ōris m.</v>
          </cell>
        </row>
        <row r="16302">
          <cell r="A16302" t="str">
            <v>PROGERMINO</v>
          </cell>
          <cell r="B16302" t="str">
            <v xml:space="preserve">prōgerminō –āre </v>
          </cell>
        </row>
        <row r="16303">
          <cell r="A16303" t="str">
            <v>PROGERO</v>
          </cell>
        </row>
        <row r="16304">
          <cell r="A16304" t="str">
            <v>PROGIGNO</v>
          </cell>
          <cell r="B16304" t="str">
            <v>prōgignō –ere –genuī –genitus</v>
          </cell>
        </row>
        <row r="16305">
          <cell r="A16305" t="str">
            <v>PROGNATVS</v>
          </cell>
          <cell r="B16305" t="str">
            <v>prognātus –a –um</v>
          </cell>
        </row>
        <row r="16306">
          <cell r="A16306" t="str">
            <v>PROGNE</v>
          </cell>
          <cell r="B16306" t="str">
            <v>Procnē or Prognē –ēs f.</v>
          </cell>
        </row>
        <row r="16307">
          <cell r="A16307" t="str">
            <v>PROGREDIOR</v>
          </cell>
          <cell r="B16307" t="str">
            <v>prōgredior prōgredī prōgressus sum</v>
          </cell>
        </row>
        <row r="16308">
          <cell r="A16308" t="str">
            <v>PROGRESSIO</v>
          </cell>
          <cell r="B16308" t="str">
            <v>prōgressiō –ōnis f.</v>
          </cell>
        </row>
        <row r="16309">
          <cell r="A16309" t="str">
            <v>PROGRESSVS/1</v>
          </cell>
        </row>
        <row r="16310">
          <cell r="A16310" t="str">
            <v>PROGRESSVS/2</v>
          </cell>
        </row>
        <row r="16311">
          <cell r="A16311" t="str">
            <v>PROGYMNASTES</v>
          </cell>
        </row>
        <row r="16312">
          <cell r="A16312" t="str">
            <v>PROHIBEO</v>
          </cell>
          <cell r="B16312" t="str">
            <v>prohibeō prohibēre prohibuī prohibitus</v>
          </cell>
        </row>
        <row r="16313">
          <cell r="A16313" t="str">
            <v>PROHIBITA</v>
          </cell>
        </row>
        <row r="16314">
          <cell r="A16314" t="str">
            <v>PROHIBITIO</v>
          </cell>
        </row>
        <row r="16315">
          <cell r="A16315" t="str">
            <v>PROICIO</v>
          </cell>
          <cell r="B16315" t="str">
            <v>prōiciō –icere iēci –iectum</v>
          </cell>
        </row>
        <row r="16316">
          <cell r="A16316" t="str">
            <v>PROIECTVRA</v>
          </cell>
        </row>
        <row r="16317">
          <cell r="A16317" t="str">
            <v>PROIECTVS/1</v>
          </cell>
        </row>
        <row r="16318">
          <cell r="A16318" t="str">
            <v>PROIECTVS/2</v>
          </cell>
          <cell r="B16318" t="str">
            <v>prōiectus –a –um</v>
          </cell>
        </row>
        <row r="16319">
          <cell r="A16319" t="str">
            <v>PROINDE</v>
          </cell>
          <cell r="B16319" t="str">
            <v>proinde</v>
          </cell>
        </row>
        <row r="16320">
          <cell r="A16320" t="str">
            <v>PROLABOR/2</v>
          </cell>
          <cell r="B16320" t="str">
            <v xml:space="preserve">prōlābor –lāpsus sum </v>
          </cell>
        </row>
        <row r="16321">
          <cell r="A16321" t="str">
            <v>PROLAPSIO</v>
          </cell>
          <cell r="B16321" t="str">
            <v>prōlāpsiō –ōnis f.</v>
          </cell>
        </row>
        <row r="16322">
          <cell r="A16322" t="str">
            <v>PROLATIO</v>
          </cell>
        </row>
        <row r="16323">
          <cell r="A16323" t="str">
            <v>PROLATO</v>
          </cell>
          <cell r="B16323" t="str">
            <v>prōlātō prōlātāre</v>
          </cell>
        </row>
        <row r="16324">
          <cell r="A16324" t="str">
            <v>PROLECTO</v>
          </cell>
        </row>
        <row r="16325">
          <cell r="A16325" t="str">
            <v>PROLES</v>
          </cell>
          <cell r="B16325" t="str">
            <v>prōlēs prōlis f.</v>
          </cell>
        </row>
        <row r="16326">
          <cell r="A16326" t="str">
            <v>PROLETARIVS</v>
          </cell>
        </row>
        <row r="16327">
          <cell r="A16327" t="str">
            <v>PROLEVO/1</v>
          </cell>
        </row>
        <row r="16328">
          <cell r="A16328" t="str">
            <v>PROLICEO</v>
          </cell>
        </row>
        <row r="16329">
          <cell r="A16329" t="str">
            <v>PROLICIO</v>
          </cell>
        </row>
        <row r="16330">
          <cell r="A16330" t="str">
            <v>PROLIXVS</v>
          </cell>
          <cell r="B16330" t="str">
            <v>prolixus –a –um</v>
          </cell>
        </row>
        <row r="16331">
          <cell r="A16331" t="str">
            <v>PROLOGVS</v>
          </cell>
        </row>
        <row r="16332">
          <cell r="A16332" t="str">
            <v>PROLONGO</v>
          </cell>
        </row>
        <row r="16333">
          <cell r="A16333" t="str">
            <v>PROLOQVOR</v>
          </cell>
        </row>
        <row r="16334">
          <cell r="A16334" t="str">
            <v>PROLVBIVM</v>
          </cell>
        </row>
        <row r="16335">
          <cell r="A16335" t="str">
            <v>PROLVDO</v>
          </cell>
          <cell r="B16335" t="str">
            <v>prōlūdō –ere –lūsī –lūsus</v>
          </cell>
        </row>
        <row r="16336">
          <cell r="A16336" t="str">
            <v>PROLVO</v>
          </cell>
          <cell r="B16336" t="str">
            <v>prōluō –ere –luī –lūtus</v>
          </cell>
        </row>
        <row r="16337">
          <cell r="A16337" t="str">
            <v>PROLVVIES</v>
          </cell>
          <cell r="B16337" t="str">
            <v>prōluviēs –ēī f.</v>
          </cell>
        </row>
        <row r="16338">
          <cell r="A16338" t="str">
            <v>PROMEREO</v>
          </cell>
          <cell r="B16338" t="str">
            <v>prōmereō –merēre –meruī –meritum</v>
          </cell>
        </row>
        <row r="16339">
          <cell r="A16339" t="str">
            <v>PROMEREOR</v>
          </cell>
          <cell r="B16339" t="str">
            <v>prōmereor prōmerērī prōmeritus sum</v>
          </cell>
        </row>
        <row r="16340">
          <cell r="A16340" t="str">
            <v>PROMERITVM</v>
          </cell>
        </row>
        <row r="16341">
          <cell r="A16341" t="str">
            <v>PROMETHEVS/N</v>
          </cell>
          <cell r="B16341" t="str">
            <v>Promētheus –eī m.</v>
          </cell>
        </row>
        <row r="16342">
          <cell r="A16342" t="str">
            <v>PROMETHIADES/N</v>
          </cell>
          <cell r="B16342" t="str">
            <v xml:space="preserve">Promēthiades –ae m. </v>
          </cell>
        </row>
        <row r="16343">
          <cell r="A16343" t="str">
            <v>PROMINENS/1</v>
          </cell>
        </row>
        <row r="16344">
          <cell r="A16344" t="str">
            <v>PROMINENS/2</v>
          </cell>
        </row>
        <row r="16345">
          <cell r="A16345" t="str">
            <v>PROMINENTIA</v>
          </cell>
        </row>
        <row r="16346">
          <cell r="A16346" t="str">
            <v>PROMINEO</v>
          </cell>
          <cell r="B16346" t="str">
            <v>prōmineō –ēre — —</v>
          </cell>
        </row>
        <row r="16347">
          <cell r="A16347" t="str">
            <v>PROMISCVVM</v>
          </cell>
        </row>
        <row r="16348">
          <cell r="A16348" t="str">
            <v>PROMISCVVS</v>
          </cell>
          <cell r="B16348" t="str">
            <v>prōmiscu(u)s –a –um</v>
          </cell>
        </row>
        <row r="16349">
          <cell r="A16349" t="str">
            <v>PROMISSIO</v>
          </cell>
          <cell r="B16349" t="str">
            <v>prōmissiō –ōnis f.</v>
          </cell>
        </row>
        <row r="16350">
          <cell r="A16350" t="str">
            <v>PROMISSOR</v>
          </cell>
          <cell r="B16350" t="str">
            <v>prōmissor prōmissōris m.</v>
          </cell>
        </row>
        <row r="16351">
          <cell r="A16351" t="str">
            <v>PROMISSVM</v>
          </cell>
          <cell r="B16351" t="str">
            <v>prōmissum –ī n.</v>
          </cell>
        </row>
        <row r="16352">
          <cell r="A16352" t="str">
            <v>PROMISSVS</v>
          </cell>
          <cell r="B16352" t="str">
            <v>prōmissus –a –um</v>
          </cell>
        </row>
        <row r="16353">
          <cell r="A16353" t="str">
            <v>PROMITTO</v>
          </cell>
          <cell r="B16353" t="str">
            <v>prōmittō prōmittere prōmīsī prōmissus</v>
          </cell>
        </row>
        <row r="16354">
          <cell r="A16354" t="str">
            <v>PROMITTOCENAM</v>
          </cell>
          <cell r="B16354" t="str">
            <v>promittō cenam</v>
          </cell>
        </row>
        <row r="16355">
          <cell r="A16355" t="str">
            <v>PROMO</v>
          </cell>
          <cell r="B16355" t="str">
            <v>prōmō prōmere prōmpsī prōmptus</v>
          </cell>
        </row>
        <row r="16356">
          <cell r="A16356" t="str">
            <v>PROMOLVS/N</v>
          </cell>
          <cell r="B16356" t="str">
            <v>Promolus –ī m.</v>
          </cell>
        </row>
        <row r="16357">
          <cell r="A16357" t="str">
            <v>PROMONTORIVM</v>
          </cell>
          <cell r="B16357" t="str">
            <v>prōmontōrium or prōmunturium –ī n.</v>
          </cell>
        </row>
        <row r="16358">
          <cell r="A16358" t="str">
            <v>PROMOVEO</v>
          </cell>
          <cell r="B16358" t="str">
            <v>prōmoveō –ēre –mōvī –mōtus</v>
          </cell>
        </row>
        <row r="16359">
          <cell r="A16359" t="str">
            <v>PROMPTVARIVS</v>
          </cell>
        </row>
        <row r="16360">
          <cell r="A16360" t="str">
            <v>PROMPTVS/1</v>
          </cell>
        </row>
        <row r="16361">
          <cell r="A16361" t="str">
            <v>PROMPTVS/2</v>
          </cell>
          <cell r="B16361" t="str">
            <v>prōmptus –a –um</v>
          </cell>
        </row>
        <row r="16362">
          <cell r="A16362" t="str">
            <v>PROMVLGO</v>
          </cell>
          <cell r="B16362" t="str">
            <v>prōmulgō prōmulgāre</v>
          </cell>
        </row>
        <row r="16363">
          <cell r="A16363" t="str">
            <v>PROMVLSIDARE</v>
          </cell>
          <cell r="B16363" t="str">
            <v>prōmulsidāre –is n.</v>
          </cell>
        </row>
        <row r="16364">
          <cell r="A16364" t="str">
            <v>PROMVLSIS</v>
          </cell>
          <cell r="B16364" t="str">
            <v>prōmulsis –idis f.</v>
          </cell>
        </row>
        <row r="16365">
          <cell r="A16365" t="str">
            <v>PROMVNTVRIVM</v>
          </cell>
          <cell r="B16365" t="str">
            <v>prōmunturium –iī n.</v>
          </cell>
        </row>
        <row r="16366">
          <cell r="A16366" t="str">
            <v>PROMVS</v>
          </cell>
        </row>
        <row r="16367">
          <cell r="A16367" t="str">
            <v>PROMVTVVS</v>
          </cell>
        </row>
        <row r="16368">
          <cell r="A16368" t="str">
            <v>PRONAVS</v>
          </cell>
        </row>
        <row r="16369">
          <cell r="A16369" t="str">
            <v>PRONEPOS</v>
          </cell>
        </row>
        <row r="16370">
          <cell r="A16370" t="str">
            <v>PRONEPTIS</v>
          </cell>
        </row>
        <row r="16371">
          <cell r="A16371" t="str">
            <v>PRONVBA</v>
          </cell>
          <cell r="B16371" t="str">
            <v>prōnuba –ae f.</v>
          </cell>
        </row>
        <row r="16372">
          <cell r="A16372" t="str">
            <v>PRONVBVS</v>
          </cell>
        </row>
        <row r="16373">
          <cell r="A16373" t="str">
            <v>PRONVNTIATIO</v>
          </cell>
          <cell r="B16373" t="str">
            <v>prōnuntiātiō –ōnis f.</v>
          </cell>
        </row>
        <row r="16374">
          <cell r="A16374" t="str">
            <v>PRONVNTIO</v>
          </cell>
          <cell r="B16374" t="str">
            <v>prōnūntiō prōnuntiāre prōnuntiāvī prōnuntiātus</v>
          </cell>
        </row>
        <row r="16375">
          <cell r="A16375" t="str">
            <v>PRONVRVS</v>
          </cell>
        </row>
        <row r="16376">
          <cell r="A16376" t="str">
            <v>PRONVS</v>
          </cell>
          <cell r="B16376" t="str">
            <v>prōnus –a –um</v>
          </cell>
        </row>
        <row r="16377">
          <cell r="A16377" t="str">
            <v>PROOEMIVM</v>
          </cell>
          <cell r="B16377" t="str">
            <v>prooemium –ī n.</v>
          </cell>
        </row>
        <row r="16378">
          <cell r="A16378" t="str">
            <v>PROPAGATIO</v>
          </cell>
        </row>
        <row r="16379">
          <cell r="A16379" t="str">
            <v>PROPAGATOR</v>
          </cell>
        </row>
        <row r="16380">
          <cell r="A16380" t="str">
            <v>PROPAGO/1</v>
          </cell>
          <cell r="B16380" t="str">
            <v>propāgō –inis f.</v>
          </cell>
        </row>
        <row r="16381">
          <cell r="A16381" t="str">
            <v>PROPAGO/2</v>
          </cell>
          <cell r="B16381" t="str">
            <v>prōpāgō prōpāgāre</v>
          </cell>
        </row>
        <row r="16382">
          <cell r="A16382" t="str">
            <v>PROPALAM</v>
          </cell>
          <cell r="B16382" t="str">
            <v>prōpalam</v>
          </cell>
        </row>
        <row r="16383">
          <cell r="A16383" t="str">
            <v>PROPALO</v>
          </cell>
          <cell r="B16383" t="str">
            <v>prōpalō –prōpalāre</v>
          </cell>
        </row>
        <row r="16384">
          <cell r="A16384" t="str">
            <v>PROPATVLVM</v>
          </cell>
          <cell r="B16384" t="str">
            <v>prōpatulum –ī n.</v>
          </cell>
        </row>
        <row r="16385">
          <cell r="A16385" t="str">
            <v>PROPATVLVS</v>
          </cell>
        </row>
        <row r="16386">
          <cell r="A16386" t="str">
            <v>PROPE/2</v>
          </cell>
          <cell r="B16386" t="str">
            <v>prope propius proximē</v>
          </cell>
        </row>
        <row r="16387">
          <cell r="A16387" t="str">
            <v>PROPEDIEM</v>
          </cell>
        </row>
        <row r="16388">
          <cell r="A16388" t="str">
            <v>PROPELLO</v>
          </cell>
          <cell r="B16388" t="str">
            <v>prōpellō –pellere –pulī –pulsum</v>
          </cell>
        </row>
        <row r="16389">
          <cell r="A16389" t="str">
            <v>PROPEMODVM</v>
          </cell>
          <cell r="B16389" t="str">
            <v>propemodum or propemodo</v>
          </cell>
        </row>
        <row r="16390">
          <cell r="A16390" t="str">
            <v>PROPENDEO</v>
          </cell>
        </row>
        <row r="16391">
          <cell r="A16391" t="str">
            <v>PROPENSIO</v>
          </cell>
        </row>
        <row r="16392">
          <cell r="A16392" t="str">
            <v>PROPENSVS</v>
          </cell>
          <cell r="B16392" t="str">
            <v>prōpēnsus –a –um</v>
          </cell>
        </row>
        <row r="16393">
          <cell r="A16393" t="str">
            <v>PROPERANS</v>
          </cell>
        </row>
        <row r="16394">
          <cell r="A16394" t="str">
            <v>PROPERANTIA</v>
          </cell>
        </row>
        <row r="16395">
          <cell r="A16395" t="str">
            <v>PROPERATIO</v>
          </cell>
        </row>
        <row r="16396">
          <cell r="A16396" t="str">
            <v>PROPERATO</v>
          </cell>
        </row>
        <row r="16397">
          <cell r="A16397" t="str">
            <v>PROPERATVS</v>
          </cell>
        </row>
        <row r="16398">
          <cell r="A16398" t="str">
            <v>PROPERE</v>
          </cell>
          <cell r="B16398" t="str">
            <v>properē</v>
          </cell>
        </row>
        <row r="16399">
          <cell r="A16399" t="str">
            <v>PROPERIPES</v>
          </cell>
          <cell r="B16399" t="str">
            <v>properipēs –edis</v>
          </cell>
        </row>
        <row r="16400">
          <cell r="A16400" t="str">
            <v>PROPERO</v>
          </cell>
          <cell r="B16400" t="str">
            <v>properō properāre properāvī properātus</v>
          </cell>
        </row>
        <row r="16401">
          <cell r="A16401" t="str">
            <v>PROPERVS</v>
          </cell>
          <cell r="B16401" t="str">
            <v>properus –a –um</v>
          </cell>
        </row>
        <row r="16402">
          <cell r="A16402" t="str">
            <v>PROPEXVS</v>
          </cell>
          <cell r="B16402" t="str">
            <v>prōpexus –a –um</v>
          </cell>
        </row>
        <row r="16403">
          <cell r="A16403" t="str">
            <v>PROPHETA</v>
          </cell>
          <cell r="B16403" t="str">
            <v>prophēta or prophētēs –ae m.</v>
          </cell>
        </row>
        <row r="16404">
          <cell r="A16404" t="str">
            <v>PROPIN</v>
          </cell>
          <cell r="B16404" t="str">
            <v>propīn n.</v>
          </cell>
        </row>
        <row r="16405">
          <cell r="A16405" t="str">
            <v>PROPINATIO</v>
          </cell>
        </row>
        <row r="16406">
          <cell r="A16406" t="str">
            <v>PROPINO</v>
          </cell>
          <cell r="B16406" t="str">
            <v>propīnō propīnāre</v>
          </cell>
        </row>
        <row r="16407">
          <cell r="A16407" t="str">
            <v>PROPINQVITAS</v>
          </cell>
          <cell r="B16407" t="str">
            <v>propinquitās –ātis f.</v>
          </cell>
        </row>
        <row r="16408">
          <cell r="A16408" t="str">
            <v>PROPINQVO</v>
          </cell>
          <cell r="B16408" t="str">
            <v>propinquō propinquāre propinquāvī propinquātus</v>
          </cell>
        </row>
        <row r="16409">
          <cell r="A16409" t="str">
            <v>PROPINQVVM</v>
          </cell>
        </row>
        <row r="16410">
          <cell r="A16410" t="str">
            <v>PROPINQVVS</v>
          </cell>
          <cell r="B16410" t="str">
            <v>propinquus –a –um</v>
          </cell>
        </row>
        <row r="16411">
          <cell r="A16411" t="str">
            <v>PROPIOR</v>
          </cell>
          <cell r="B16411" t="str">
            <v>propior propius; proximus –a –um</v>
          </cell>
        </row>
        <row r="16412">
          <cell r="A16412" t="str">
            <v>PROPITIO</v>
          </cell>
          <cell r="B16412" t="str">
            <v>propitiō –propitiāre</v>
          </cell>
        </row>
        <row r="16413">
          <cell r="A16413" t="str">
            <v>PROPITIVS</v>
          </cell>
          <cell r="B16413" t="str">
            <v>propitius –a –um</v>
          </cell>
        </row>
        <row r="16414">
          <cell r="A16414" t="str">
            <v>PROPNIGEVM</v>
          </cell>
        </row>
        <row r="16415">
          <cell r="A16415" t="str">
            <v>PROPOLA</v>
          </cell>
        </row>
        <row r="16416">
          <cell r="A16416" t="str">
            <v>PROPOLLVO</v>
          </cell>
        </row>
        <row r="16417">
          <cell r="A16417" t="str">
            <v>PROPONO</v>
          </cell>
          <cell r="B16417" t="str">
            <v>prōpōnō prōpōnere prōposuī prōpositus</v>
          </cell>
        </row>
        <row r="16418">
          <cell r="A16418" t="str">
            <v>PROPONTIS/N</v>
          </cell>
          <cell r="B16418" t="str">
            <v>Propontis –idis f.</v>
          </cell>
        </row>
        <row r="16419">
          <cell r="A16419" t="str">
            <v>PROPORRO</v>
          </cell>
        </row>
        <row r="16420">
          <cell r="A16420" t="str">
            <v>PROPORTIO</v>
          </cell>
        </row>
        <row r="16421">
          <cell r="A16421" t="str">
            <v>PROPOSITIO</v>
          </cell>
        </row>
        <row r="16422">
          <cell r="A16422" t="str">
            <v>PROPOSITVM</v>
          </cell>
          <cell r="B16422" t="str">
            <v>prōpositum –ī n.</v>
          </cell>
        </row>
        <row r="16423">
          <cell r="A16423" t="str">
            <v>PROPRAETOR</v>
          </cell>
          <cell r="B16423" t="str">
            <v>prōpraetor –ōris m.</v>
          </cell>
        </row>
        <row r="16424">
          <cell r="A16424" t="str">
            <v>PROPRIATIM</v>
          </cell>
        </row>
        <row r="16425">
          <cell r="A16425" t="str">
            <v>PROPRIE</v>
          </cell>
          <cell r="B16425" t="str">
            <v>propriē</v>
          </cell>
        </row>
        <row r="16426">
          <cell r="A16426" t="str">
            <v>PROPRIETAS</v>
          </cell>
        </row>
        <row r="16427">
          <cell r="A16427" t="str">
            <v>PROPRIO</v>
          </cell>
        </row>
        <row r="16428">
          <cell r="A16428" t="str">
            <v>PROPRITIM</v>
          </cell>
        </row>
        <row r="16429">
          <cell r="A16429" t="str">
            <v>PROPRIVM</v>
          </cell>
        </row>
        <row r="16430">
          <cell r="A16430" t="str">
            <v>PROPRIVS</v>
          </cell>
          <cell r="B16430" t="str">
            <v>proprius –a –um</v>
          </cell>
        </row>
        <row r="16431">
          <cell r="A16431" t="str">
            <v>PROPTER/2</v>
          </cell>
          <cell r="B16431" t="str">
            <v>propter</v>
          </cell>
        </row>
        <row r="16432">
          <cell r="A16432" t="str">
            <v>PROPTEREA</v>
          </cell>
          <cell r="B16432" t="str">
            <v>proptereā</v>
          </cell>
        </row>
        <row r="16433">
          <cell r="A16433" t="str">
            <v>PROPTEREAQVOD</v>
          </cell>
          <cell r="B16433" t="str">
            <v>proptereā quod</v>
          </cell>
        </row>
        <row r="16434">
          <cell r="A16434" t="str">
            <v>PROPVGNACVLVM</v>
          </cell>
          <cell r="B16434" t="str">
            <v>prōpūgnāculum –ī n.</v>
          </cell>
        </row>
        <row r="16435">
          <cell r="A16435" t="str">
            <v>PROPVGNATOR</v>
          </cell>
          <cell r="B16435" t="str">
            <v>prōpugnātor –ōris m.</v>
          </cell>
        </row>
        <row r="16436">
          <cell r="A16436" t="str">
            <v>PROPVGNO</v>
          </cell>
          <cell r="B16436" t="str">
            <v xml:space="preserve">prō–pugnō –pugnāre </v>
          </cell>
        </row>
        <row r="16437">
          <cell r="A16437" t="str">
            <v>PROPVLSO</v>
          </cell>
          <cell r="B16437" t="str">
            <v>prōpulsō prōpulsāre</v>
          </cell>
        </row>
        <row r="16438">
          <cell r="A16438" t="str">
            <v>PROQVAESTOR</v>
          </cell>
          <cell r="B16438" t="str">
            <v>proquaestor –ōris m.</v>
          </cell>
        </row>
        <row r="16439">
          <cell r="A16439" t="str">
            <v>PROQVAM</v>
          </cell>
        </row>
        <row r="16440">
          <cell r="A16440" t="str">
            <v>PRORA</v>
          </cell>
          <cell r="B16440" t="str">
            <v>prōra –ae f.</v>
          </cell>
        </row>
        <row r="16441">
          <cell r="A16441" t="str">
            <v>PROREPO</v>
          </cell>
          <cell r="B16441" t="str">
            <v>prōrēpō prōrēpere prōrēpsī prōrēptum</v>
          </cell>
        </row>
        <row r="16442">
          <cell r="A16442" t="str">
            <v>PROREVS/N</v>
          </cell>
          <cell r="B16442" t="str">
            <v>prōreus –eī m.</v>
          </cell>
        </row>
        <row r="16443">
          <cell r="A16443" t="str">
            <v>PRORIPIO</v>
          </cell>
          <cell r="B16443" t="str">
            <v>prōripiō –ere –ripuī –reptus</v>
          </cell>
        </row>
        <row r="16444">
          <cell r="A16444" t="str">
            <v>PRORIS</v>
          </cell>
        </row>
        <row r="16445">
          <cell r="A16445" t="str">
            <v>PRORITO</v>
          </cell>
        </row>
        <row r="16446">
          <cell r="A16446" t="str">
            <v>PROROGO</v>
          </cell>
          <cell r="B16446" t="str">
            <v>prō–rogō –rogāre</v>
          </cell>
        </row>
        <row r="16447">
          <cell r="A16447" t="str">
            <v>PRORSVM</v>
          </cell>
        </row>
        <row r="16448">
          <cell r="A16448" t="str">
            <v>PRORSVS/1</v>
          </cell>
        </row>
        <row r="16449">
          <cell r="A16449" t="str">
            <v>PRORSVS/2</v>
          </cell>
          <cell r="B16449" t="str">
            <v>prōrsus</v>
          </cell>
        </row>
        <row r="16450">
          <cell r="A16450" t="str">
            <v>PRORVMPO</v>
          </cell>
          <cell r="B16450" t="str">
            <v>prōrumpō –ere –rūpī –ruptus</v>
          </cell>
        </row>
        <row r="16451">
          <cell r="A16451" t="str">
            <v>PRORVO</v>
          </cell>
          <cell r="B16451" t="str">
            <v>prō–ruō –ruere –ruī –rutum</v>
          </cell>
        </row>
        <row r="16452">
          <cell r="A16452" t="str">
            <v>PROSAPIA</v>
          </cell>
          <cell r="B16452" t="str">
            <v>prōsāpia –ae f.</v>
          </cell>
        </row>
        <row r="16453">
          <cell r="A16453" t="str">
            <v>PROSCAENIVM</v>
          </cell>
          <cell r="B16453" t="str">
            <v xml:space="preserve">proscaenium –ī n. </v>
          </cell>
        </row>
        <row r="16454">
          <cell r="A16454" t="str">
            <v>PROSCENIVM</v>
          </cell>
        </row>
        <row r="16455">
          <cell r="A16455" t="str">
            <v>PROSCINDO</v>
          </cell>
          <cell r="B16455" t="str">
            <v>proscindō –scindere –scidi –scissum</v>
          </cell>
        </row>
        <row r="16456">
          <cell r="A16456" t="str">
            <v>PROSCRIBO</v>
          </cell>
          <cell r="B16456" t="str">
            <v>prō–scrībō –scrībere –scrīpsī –scrīptum</v>
          </cell>
        </row>
        <row r="16457">
          <cell r="A16457" t="str">
            <v>PROSCRIPTIO</v>
          </cell>
          <cell r="B16457" t="str">
            <v>prōscrīptiō –ōnis f.</v>
          </cell>
        </row>
        <row r="16458">
          <cell r="A16458" t="str">
            <v>PROSECO</v>
          </cell>
        </row>
        <row r="16459">
          <cell r="A16459" t="str">
            <v>PROSELENVS/N</v>
          </cell>
        </row>
        <row r="16460">
          <cell r="A16460" t="str">
            <v>PROSEMINO</v>
          </cell>
        </row>
        <row r="16461">
          <cell r="A16461" t="str">
            <v>PROSEQVOR</v>
          </cell>
          <cell r="B16461" t="str">
            <v>prōsequor prōsequī prōsecūtus sum</v>
          </cell>
        </row>
        <row r="16462">
          <cell r="A16462" t="str">
            <v>PROSERO/2</v>
          </cell>
        </row>
        <row r="16463">
          <cell r="A16463" t="str">
            <v>PROSERO/3</v>
          </cell>
        </row>
        <row r="16464">
          <cell r="A16464" t="str">
            <v>PROSERPINA/N</v>
          </cell>
          <cell r="B16464" t="str">
            <v>Prōserpina –ae f.</v>
          </cell>
        </row>
        <row r="16465">
          <cell r="A16465" t="str">
            <v>PROSEVCHA</v>
          </cell>
        </row>
        <row r="16466">
          <cell r="A16466" t="str">
            <v>PROSILIO</v>
          </cell>
          <cell r="B16466" t="str">
            <v>prōsiliō –īre –uī –īvī or iī</v>
          </cell>
        </row>
        <row r="16467">
          <cell r="A16467" t="str">
            <v>PROSITVS</v>
          </cell>
        </row>
        <row r="16468">
          <cell r="A16468" t="str">
            <v>PROSLAMBANOMENOS</v>
          </cell>
        </row>
        <row r="16469">
          <cell r="A16469" t="str">
            <v>PROSOCER</v>
          </cell>
        </row>
        <row r="16470">
          <cell r="A16470" t="str">
            <v>PROSPECTO</v>
          </cell>
          <cell r="B16470" t="str">
            <v>prōspectō prōspectāre prōspectāvī prōspectātus</v>
          </cell>
        </row>
        <row r="16471">
          <cell r="A16471" t="str">
            <v>PROSPECTVS</v>
          </cell>
          <cell r="B16471" t="str">
            <v>prōspectus –ūs m.</v>
          </cell>
        </row>
        <row r="16472">
          <cell r="A16472" t="str">
            <v>PROSPECVLOR</v>
          </cell>
        </row>
        <row r="16473">
          <cell r="A16473" t="str">
            <v>PROSPER</v>
          </cell>
          <cell r="B16473" t="str">
            <v>prōsper –or –more frequently –prōsperus –a –um</v>
          </cell>
        </row>
        <row r="16474">
          <cell r="A16474" t="str">
            <v>PROSPERA</v>
          </cell>
        </row>
        <row r="16475">
          <cell r="A16475" t="str">
            <v>PROSPERITAS</v>
          </cell>
          <cell r="B16475" t="str">
            <v xml:space="preserve">prōsperitās prōsperitātis f. </v>
          </cell>
        </row>
        <row r="16476">
          <cell r="A16476" t="str">
            <v>PROSPERO</v>
          </cell>
        </row>
        <row r="16477">
          <cell r="A16477" t="str">
            <v>PROSPICIO</v>
          </cell>
          <cell r="B16477" t="str">
            <v>prōspiciō prōspicere prōspexī prōspectum</v>
          </cell>
        </row>
        <row r="16478">
          <cell r="A16478" t="str">
            <v>PROSTAS</v>
          </cell>
        </row>
        <row r="16479">
          <cell r="A16479" t="str">
            <v>PROSTERNO</v>
          </cell>
          <cell r="B16479" t="str">
            <v>prosternō prosternere prostrāvī prostrātum</v>
          </cell>
        </row>
        <row r="16480">
          <cell r="A16480" t="str">
            <v>PROSTITVO</v>
          </cell>
          <cell r="B16480" t="str">
            <v>prostituō –stituere –stituī –stitūtum</v>
          </cell>
        </row>
        <row r="16481">
          <cell r="A16481" t="str">
            <v>PROSTITVTA</v>
          </cell>
          <cell r="B16481" t="str">
            <v>prostitūta –ae f.</v>
          </cell>
        </row>
        <row r="16482">
          <cell r="A16482" t="str">
            <v>PROSTITVTVS</v>
          </cell>
        </row>
        <row r="16483">
          <cell r="A16483" t="str">
            <v>PROSTO</v>
          </cell>
          <cell r="B16483" t="str">
            <v>prostō prostāre prostitī prostitum</v>
          </cell>
        </row>
        <row r="16484">
          <cell r="A16484" t="str">
            <v>PROSTYLOS</v>
          </cell>
        </row>
        <row r="16485">
          <cell r="A16485" t="str">
            <v>PROSVBIGO</v>
          </cell>
          <cell r="B16485" t="str">
            <v>prōsubigō –ere — —</v>
          </cell>
        </row>
        <row r="16486">
          <cell r="A16486" t="str">
            <v>PROSVM/1</v>
          </cell>
          <cell r="B16486" t="str">
            <v>prōsum prōdesse prōfuī prōfutūrus</v>
          </cell>
        </row>
        <row r="16487">
          <cell r="A16487" t="str">
            <v>PROTECTVRA</v>
          </cell>
        </row>
        <row r="16488">
          <cell r="A16488" t="str">
            <v>PROTEGO</v>
          </cell>
          <cell r="B16488" t="str">
            <v>prōtegō –tegere –texī –tectum</v>
          </cell>
        </row>
        <row r="16489">
          <cell r="A16489" t="str">
            <v>PROTELO</v>
          </cell>
          <cell r="B16489" t="str">
            <v>prōtēlō –āre –āvī –ātum</v>
          </cell>
        </row>
        <row r="16490">
          <cell r="A16490" t="str">
            <v>PROTELVM</v>
          </cell>
          <cell r="B16490" t="str">
            <v>prōtēlum –ī n.</v>
          </cell>
        </row>
        <row r="16491">
          <cell r="A16491" t="str">
            <v>PROTENDO</v>
          </cell>
          <cell r="B16491" t="str">
            <v>prōtendō –ere –tendī –tēnsus or tentus</v>
          </cell>
        </row>
        <row r="16492">
          <cell r="A16492" t="str">
            <v>PROTENTVS</v>
          </cell>
        </row>
        <row r="16493">
          <cell r="A16493" t="str">
            <v>PROTERO</v>
          </cell>
          <cell r="B16493" t="str">
            <v>prōterō –ere –trīvī –trītus</v>
          </cell>
        </row>
        <row r="16494">
          <cell r="A16494" t="str">
            <v>PROTERREO</v>
          </cell>
          <cell r="B16494" t="str">
            <v>prōterreō –ēre –terruī –territus</v>
          </cell>
        </row>
        <row r="16495">
          <cell r="A16495" t="str">
            <v>PROTERVITAS</v>
          </cell>
          <cell r="B16495" t="str">
            <v xml:space="preserve">protervitās –ātis f. </v>
          </cell>
        </row>
        <row r="16496">
          <cell r="A16496" t="str">
            <v>PROTERVVS</v>
          </cell>
          <cell r="B16496" t="str">
            <v>protervus</v>
          </cell>
        </row>
        <row r="16497">
          <cell r="A16497" t="str">
            <v>PROTESILAEVS/N</v>
          </cell>
          <cell r="B16497" t="str">
            <v>Prōtesilāēus –a –um</v>
          </cell>
        </row>
        <row r="16498">
          <cell r="A16498" t="str">
            <v>PROTESILAVS/N</v>
          </cell>
        </row>
        <row r="16499">
          <cell r="A16499" t="str">
            <v>PROTEVS/N</v>
          </cell>
          <cell r="B16499" t="str">
            <v>Prōteus –eī or eos m.</v>
          </cell>
        </row>
        <row r="16500">
          <cell r="A16500" t="str">
            <v>PROTHYRVM</v>
          </cell>
        </row>
        <row r="16501">
          <cell r="A16501" t="str">
            <v>PROTINVS</v>
          </cell>
          <cell r="B16501" t="str">
            <v>prōtinus</v>
          </cell>
        </row>
        <row r="16502">
          <cell r="A16502" t="str">
            <v>PROTOGENES/N</v>
          </cell>
        </row>
        <row r="16503">
          <cell r="A16503" t="str">
            <v>PROTOLLO</v>
          </cell>
        </row>
        <row r="16504">
          <cell r="A16504" t="str">
            <v>PROTRAHO</v>
          </cell>
          <cell r="B16504" t="str">
            <v>prōtrahō –ere –trāxī –trāctus</v>
          </cell>
        </row>
        <row r="16505">
          <cell r="A16505" t="str">
            <v>PROTRITVS</v>
          </cell>
        </row>
        <row r="16506">
          <cell r="A16506" t="str">
            <v>PROTROPVM</v>
          </cell>
        </row>
        <row r="16507">
          <cell r="A16507" t="str">
            <v>PROTRVDO</v>
          </cell>
        </row>
        <row r="16508">
          <cell r="A16508" t="str">
            <v>PROTVRBO/2</v>
          </cell>
          <cell r="B16508" t="str">
            <v>prōturbō prōturbāre prōturbāvī prōturbātus</v>
          </cell>
        </row>
        <row r="16509">
          <cell r="A16509" t="str">
            <v>PROVECTVS/1</v>
          </cell>
        </row>
        <row r="16510">
          <cell r="A16510" t="str">
            <v>PROVECTVS/2</v>
          </cell>
        </row>
        <row r="16511">
          <cell r="A16511" t="str">
            <v>PROVEHO</v>
          </cell>
          <cell r="B16511" t="str">
            <v>prōvehō –ere –vexī –vectus</v>
          </cell>
        </row>
        <row r="16512">
          <cell r="A16512" t="str">
            <v>PROVENIO</v>
          </cell>
          <cell r="B16512" t="str">
            <v>prōveniō –venīre –vēnī –ventūrum</v>
          </cell>
        </row>
        <row r="16513">
          <cell r="A16513" t="str">
            <v>PROVENTVS</v>
          </cell>
          <cell r="B16513" t="str">
            <v>prōventus –ūs m.</v>
          </cell>
        </row>
        <row r="16514">
          <cell r="A16514" t="str">
            <v>PROVERBIVM</v>
          </cell>
          <cell r="B16514" t="str">
            <v>prōverbium –ī n.</v>
          </cell>
        </row>
        <row r="16515">
          <cell r="A16515" t="str">
            <v>PROVERTO</v>
          </cell>
        </row>
        <row r="16516">
          <cell r="A16516" t="str">
            <v>PROVIDENS</v>
          </cell>
        </row>
        <row r="16517">
          <cell r="A16517" t="str">
            <v>PROVIDENTIA</v>
          </cell>
          <cell r="B16517" t="str">
            <v>prōvidentia –ae f.</v>
          </cell>
        </row>
        <row r="16518">
          <cell r="A16518" t="str">
            <v>PROVIDEO</v>
          </cell>
          <cell r="B16518" t="str">
            <v>prōvideō prōvidēre prōvīdī prōvīsus</v>
          </cell>
        </row>
        <row r="16519">
          <cell r="A16519" t="str">
            <v>PROVIDVS</v>
          </cell>
          <cell r="B16519" t="str">
            <v>prōvidus –a –um</v>
          </cell>
        </row>
        <row r="16520">
          <cell r="A16520" t="str">
            <v>PROVINCIA</v>
          </cell>
          <cell r="B16520" t="str">
            <v>prōvincia prōvinciae f.</v>
          </cell>
        </row>
        <row r="16521">
          <cell r="A16521" t="str">
            <v>PROVINCIALIS/1</v>
          </cell>
          <cell r="B16521" t="str">
            <v>prōvinciālis –is m./f.</v>
          </cell>
        </row>
        <row r="16522">
          <cell r="A16522" t="str">
            <v>PROVINCIALIS/2</v>
          </cell>
          <cell r="B16522" t="str">
            <v>prōvinciālis –e</v>
          </cell>
        </row>
        <row r="16523">
          <cell r="A16523" t="str">
            <v>PROVINCO</v>
          </cell>
        </row>
        <row r="16524">
          <cell r="A16524" t="str">
            <v>PROVIRIBVS</v>
          </cell>
          <cell r="B16524" t="str">
            <v>prō vīribus</v>
          </cell>
        </row>
        <row r="16525">
          <cell r="A16525" t="str">
            <v>PROVISIO</v>
          </cell>
        </row>
        <row r="16526">
          <cell r="A16526" t="str">
            <v>PROVISO/1</v>
          </cell>
        </row>
        <row r="16527">
          <cell r="A16527" t="str">
            <v>PROVISO/2</v>
          </cell>
        </row>
        <row r="16528">
          <cell r="A16528" t="str">
            <v>PROVISOR</v>
          </cell>
        </row>
        <row r="16529">
          <cell r="A16529" t="str">
            <v>PROVISVS</v>
          </cell>
          <cell r="B16529" t="str">
            <v>prōvīsus –ūs m.</v>
          </cell>
        </row>
        <row r="16530">
          <cell r="A16530" t="str">
            <v>PROVIVO</v>
          </cell>
        </row>
        <row r="16531">
          <cell r="A16531" t="str">
            <v>PROVOCATIO</v>
          </cell>
        </row>
        <row r="16532">
          <cell r="A16532" t="str">
            <v>PROVOCO</v>
          </cell>
          <cell r="B16532" t="str">
            <v>prōvocō prōvocāre –āvī –ātus</v>
          </cell>
        </row>
        <row r="16533">
          <cell r="A16533" t="str">
            <v>PROVOLO/2</v>
          </cell>
          <cell r="B16533" t="str">
            <v>prō–volō –volāre</v>
          </cell>
        </row>
        <row r="16534">
          <cell r="A16534" t="str">
            <v>PROVOLVO</v>
          </cell>
          <cell r="B16534" t="str">
            <v>prōvolvō –ere –volvī –volūtus</v>
          </cell>
        </row>
        <row r="16535">
          <cell r="A16535" t="str">
            <v>PROVOMO</v>
          </cell>
        </row>
        <row r="16536">
          <cell r="A16536" t="str">
            <v>PROVT</v>
          </cell>
          <cell r="B16536" t="str">
            <v>prout</v>
          </cell>
        </row>
        <row r="16537">
          <cell r="A16537" t="str">
            <v>PROVVLGO</v>
          </cell>
          <cell r="B16537" t="str">
            <v>prōvulgō –vulgāre</v>
          </cell>
        </row>
        <row r="16538">
          <cell r="A16538" t="str">
            <v>PROXENETA</v>
          </cell>
        </row>
        <row r="16539">
          <cell r="A16539" t="str">
            <v>PROXIMITAS</v>
          </cell>
        </row>
        <row r="16540">
          <cell r="A16540" t="str">
            <v>PROXIMO</v>
          </cell>
          <cell r="B16540" t="str">
            <v>proximō –āre –āvī –ātus</v>
          </cell>
        </row>
        <row r="16541">
          <cell r="A16541" t="str">
            <v>PROXIMVM</v>
          </cell>
        </row>
        <row r="16542">
          <cell r="A16542" t="str">
            <v>PROXIMVS/1</v>
          </cell>
          <cell r="B16542" t="str">
            <v>proximus proximī m.</v>
          </cell>
        </row>
        <row r="16543">
          <cell r="A16543" t="str">
            <v>PROXIMVS/2</v>
          </cell>
          <cell r="B16543" t="str">
            <v>proximus –a –um</v>
          </cell>
        </row>
        <row r="16544">
          <cell r="A16544" t="str">
            <v>PROXVMVS/N</v>
          </cell>
          <cell r="B16544" t="str">
            <v>Proxumus –ī m.</v>
          </cell>
        </row>
        <row r="16545">
          <cell r="A16545" t="str">
            <v>PRVDENS</v>
          </cell>
          <cell r="B16545" t="str">
            <v>prūdēns</v>
          </cell>
        </row>
        <row r="16546">
          <cell r="A16546" t="str">
            <v>PRVDENTER</v>
          </cell>
          <cell r="B16546" t="str">
            <v>prūdenter</v>
          </cell>
        </row>
        <row r="16547">
          <cell r="A16547" t="str">
            <v>PRVDENTIA</v>
          </cell>
          <cell r="B16547" t="str">
            <v>prudentia prudentiae f.</v>
          </cell>
        </row>
        <row r="16548">
          <cell r="A16548" t="str">
            <v>PRVINA</v>
          </cell>
          <cell r="B16548" t="str">
            <v>pruīna –ae f.</v>
          </cell>
        </row>
        <row r="16549">
          <cell r="A16549" t="str">
            <v>PRVINOSVS</v>
          </cell>
          <cell r="B16549" t="str">
            <v>pruīnōsus –a –um</v>
          </cell>
        </row>
        <row r="16550">
          <cell r="A16550" t="str">
            <v>PRVNA</v>
          </cell>
          <cell r="B16550" t="str">
            <v>prūna –ae f.</v>
          </cell>
        </row>
        <row r="16551">
          <cell r="A16551" t="str">
            <v>PRVNVM</v>
          </cell>
          <cell r="B16551" t="str">
            <v>prūnum –ī n.</v>
          </cell>
        </row>
        <row r="16552">
          <cell r="A16552" t="str">
            <v>PRVNVS</v>
          </cell>
          <cell r="B16552" t="str">
            <v>prūnus –ī f.</v>
          </cell>
        </row>
        <row r="16553">
          <cell r="A16553" t="str">
            <v>PRVRIGO</v>
          </cell>
        </row>
        <row r="16554">
          <cell r="A16554" t="str">
            <v>PRVRIO</v>
          </cell>
          <cell r="B16554" t="str">
            <v>prūriō prūrīre</v>
          </cell>
        </row>
        <row r="16555">
          <cell r="A16555" t="str">
            <v>PRVSIAS/N</v>
          </cell>
          <cell r="B16555" t="str">
            <v>Prūsias –ae m.</v>
          </cell>
        </row>
        <row r="16556">
          <cell r="A16556" t="str">
            <v>PRYTANEVM</v>
          </cell>
        </row>
        <row r="16557">
          <cell r="A16557" t="str">
            <v>PRYTANIS</v>
          </cell>
        </row>
        <row r="16558">
          <cell r="A16558" t="str">
            <v>PRYTANIS/N</v>
          </cell>
          <cell r="B16558" t="str">
            <v>Prytanis –is m.</v>
          </cell>
        </row>
        <row r="16559">
          <cell r="A16559" t="str">
            <v>PSALLO</v>
          </cell>
          <cell r="B16559" t="str">
            <v>psallō psallere psallī</v>
          </cell>
        </row>
        <row r="16560">
          <cell r="A16560" t="str">
            <v>PSALMVS</v>
          </cell>
          <cell r="B16560" t="str">
            <v>psalmus –ī m.</v>
          </cell>
        </row>
        <row r="16561">
          <cell r="A16561" t="str">
            <v>PSALTRIA</v>
          </cell>
        </row>
        <row r="16562">
          <cell r="A16562" t="str">
            <v>PSECAS/N</v>
          </cell>
          <cell r="B16562" t="str">
            <v>Psecas –adis f.</v>
          </cell>
        </row>
        <row r="16563">
          <cell r="A16563" t="str">
            <v>PSEVDOPHILIPPVS/N</v>
          </cell>
        </row>
        <row r="16564">
          <cell r="A16564" t="str">
            <v>PSEVDOTHYRVM</v>
          </cell>
        </row>
        <row r="16565">
          <cell r="A16565" t="str">
            <v>PSITTACVS</v>
          </cell>
        </row>
        <row r="16566">
          <cell r="A16566" t="str">
            <v>PSYCHE/N</v>
          </cell>
          <cell r="B16566" t="str">
            <v>Psȳchē –ēs f.</v>
          </cell>
        </row>
        <row r="16567">
          <cell r="A16567" t="str">
            <v>PSYLLVS</v>
          </cell>
          <cell r="B16567" t="str">
            <v>Psyllī –ōrum m.</v>
          </cell>
        </row>
        <row r="16568">
          <cell r="A16568" t="str">
            <v>PSYTHIA</v>
          </cell>
          <cell r="B16568" t="str">
            <v>psythia –ae f.</v>
          </cell>
        </row>
        <row r="16569">
          <cell r="A16569" t="str">
            <v>PTERELAS/N</v>
          </cell>
          <cell r="B16569" t="str">
            <v>Pterelas –ae m.</v>
          </cell>
        </row>
        <row r="16570">
          <cell r="A16570" t="str">
            <v>PTEROMA</v>
          </cell>
        </row>
        <row r="16571">
          <cell r="A16571" t="str">
            <v>PTERYGOMA</v>
          </cell>
        </row>
        <row r="16572">
          <cell r="A16572" t="str">
            <v>PTIANII/N</v>
          </cell>
          <cell r="B16572" t="str">
            <v xml:space="preserve">Ptiāniī –ōrum m. </v>
          </cell>
        </row>
        <row r="16573">
          <cell r="A16573" t="str">
            <v>PTISANARIVM</v>
          </cell>
          <cell r="B16573" t="str">
            <v>ptisanārium –ī n.</v>
          </cell>
        </row>
        <row r="16574">
          <cell r="A16574" t="str">
            <v>PTOLEMAEVS/N</v>
          </cell>
          <cell r="B16574" t="str">
            <v>Ptolemaeus –ī m.</v>
          </cell>
        </row>
        <row r="16575">
          <cell r="A16575" t="str">
            <v>PVBENS</v>
          </cell>
          <cell r="B16575" t="str">
            <v>pūbēns –entis</v>
          </cell>
        </row>
        <row r="16576">
          <cell r="A16576" t="str">
            <v>PVBERTAS</v>
          </cell>
        </row>
        <row r="16577">
          <cell r="A16577" t="str">
            <v>PVBES/1</v>
          </cell>
          <cell r="B16577" t="str">
            <v>pūbēs –is f.</v>
          </cell>
        </row>
        <row r="16578">
          <cell r="A16578" t="str">
            <v>PVBES/2</v>
          </cell>
          <cell r="B16578" t="str">
            <v>pūbēs –eris</v>
          </cell>
        </row>
        <row r="16579">
          <cell r="A16579" t="str">
            <v>PVBESCO</v>
          </cell>
          <cell r="B16579" t="str">
            <v>pūbēscō –ere –pūbuī</v>
          </cell>
        </row>
        <row r="16580">
          <cell r="A16580" t="str">
            <v>PVBLICANVS/1</v>
          </cell>
          <cell r="B16580" t="str">
            <v>pūblicānus –ī m.</v>
          </cell>
        </row>
        <row r="16581">
          <cell r="A16581" t="str">
            <v>PVBLICANVS/2</v>
          </cell>
        </row>
        <row r="16582">
          <cell r="A16582" t="str">
            <v>PVBLICATIO</v>
          </cell>
        </row>
        <row r="16583">
          <cell r="A16583" t="str">
            <v>PVBLICO</v>
          </cell>
          <cell r="B16583" t="str">
            <v>pūblicō pūblicāre pūblicāvī pūblicātus</v>
          </cell>
        </row>
        <row r="16584">
          <cell r="A16584" t="str">
            <v>PVBLICOLA/N</v>
          </cell>
          <cell r="B16584" t="str">
            <v xml:space="preserve">Pūblicola –ae m. </v>
          </cell>
        </row>
        <row r="16585">
          <cell r="A16585" t="str">
            <v>PVBLICVM</v>
          </cell>
          <cell r="B16585" t="str">
            <v>publicum –ī n.</v>
          </cell>
        </row>
        <row r="16586">
          <cell r="A16586" t="str">
            <v>PVBLICVS/1</v>
          </cell>
        </row>
        <row r="16587">
          <cell r="A16587" t="str">
            <v>PVBLICVS/2</v>
          </cell>
          <cell r="B16587" t="str">
            <v>pūblicus –a –um</v>
          </cell>
        </row>
        <row r="16588">
          <cell r="A16588" t="str">
            <v>PVBLILIVS/N</v>
          </cell>
          <cell r="B16588" t="str">
            <v>Pūblilius –ī m.</v>
          </cell>
        </row>
        <row r="16589">
          <cell r="A16589" t="str">
            <v>PVBLIVS/N</v>
          </cell>
          <cell r="B16589" t="str">
            <v>Publius –iī m.</v>
          </cell>
        </row>
        <row r="16590">
          <cell r="A16590" t="str">
            <v>PVCH/N1</v>
          </cell>
        </row>
        <row r="16591">
          <cell r="A16591" t="str">
            <v>PVDENDA</v>
          </cell>
        </row>
        <row r="16592">
          <cell r="A16592" t="str">
            <v>PVDENDVM</v>
          </cell>
        </row>
        <row r="16593">
          <cell r="A16593" t="str">
            <v>PVDENDVS</v>
          </cell>
          <cell r="B16593" t="str">
            <v>pudendus –a –um</v>
          </cell>
        </row>
        <row r="16594">
          <cell r="A16594" t="str">
            <v>PVDENS</v>
          </cell>
          <cell r="B16594" t="str">
            <v>pudens –entis</v>
          </cell>
        </row>
        <row r="16595">
          <cell r="A16595" t="str">
            <v>PVDENTER</v>
          </cell>
          <cell r="B16595" t="str">
            <v>pudenter</v>
          </cell>
        </row>
        <row r="16596">
          <cell r="A16596" t="str">
            <v>PVDEO</v>
          </cell>
          <cell r="B16596" t="str">
            <v>pudet pudēre puduit/puditum est</v>
          </cell>
        </row>
        <row r="16597">
          <cell r="A16597" t="str">
            <v>PVDIBVNDVS</v>
          </cell>
          <cell r="B16597" t="str">
            <v>pudibundus –a –um</v>
          </cell>
        </row>
        <row r="16598">
          <cell r="A16598" t="str">
            <v>PVDICITIA</v>
          </cell>
          <cell r="B16598" t="str">
            <v>pudīcitia –ae f.</v>
          </cell>
        </row>
        <row r="16599">
          <cell r="A16599" t="str">
            <v>PVDICVS</v>
          </cell>
          <cell r="B16599" t="str">
            <v>pudīcus –a –um</v>
          </cell>
        </row>
        <row r="16600">
          <cell r="A16600" t="str">
            <v>PVDOR</v>
          </cell>
          <cell r="B16600" t="str">
            <v>pudor pudōris m.</v>
          </cell>
        </row>
        <row r="16601">
          <cell r="A16601" t="str">
            <v>PVELLA</v>
          </cell>
          <cell r="B16601" t="str">
            <v>puella puellae f.</v>
          </cell>
        </row>
        <row r="16602">
          <cell r="A16602" t="str">
            <v>PVELLARIS</v>
          </cell>
        </row>
        <row r="16603">
          <cell r="A16603" t="str">
            <v>PVELLVLA</v>
          </cell>
          <cell r="B16603" t="str">
            <v>puellula –ae f.</v>
          </cell>
        </row>
        <row r="16604">
          <cell r="A16604" t="str">
            <v>PVELLVS</v>
          </cell>
          <cell r="B16604" t="str">
            <v>puellus –ī m.</v>
          </cell>
        </row>
        <row r="16605">
          <cell r="A16605" t="str">
            <v>PVER</v>
          </cell>
          <cell r="B16605" t="str">
            <v>puer puerī m.</v>
          </cell>
        </row>
        <row r="16606">
          <cell r="A16606" t="str">
            <v>PVERA</v>
          </cell>
          <cell r="B16606" t="str">
            <v>puera –ae f.</v>
          </cell>
        </row>
        <row r="16607">
          <cell r="A16607" t="str">
            <v>PVERASCO</v>
          </cell>
          <cell r="B16607" t="str">
            <v>puerascō puerascere</v>
          </cell>
        </row>
        <row r="16608">
          <cell r="A16608" t="str">
            <v>PVERILIS</v>
          </cell>
          <cell r="B16608" t="str">
            <v>puerīlis –e</v>
          </cell>
        </row>
        <row r="16609">
          <cell r="A16609" t="str">
            <v>PVERILITAS</v>
          </cell>
        </row>
        <row r="16610">
          <cell r="A16610" t="str">
            <v>PVERITIA</v>
          </cell>
          <cell r="B16610" t="str">
            <v>pueritia pueritiae f.</v>
          </cell>
        </row>
        <row r="16611">
          <cell r="A16611" t="str">
            <v>PVERPERA</v>
          </cell>
          <cell r="B16611" t="str">
            <v>puerpera puerperae f.</v>
          </cell>
        </row>
        <row r="16612">
          <cell r="A16612" t="str">
            <v>PVERPERIVM</v>
          </cell>
          <cell r="B16612" t="str">
            <v>puerperium –iī n.</v>
          </cell>
        </row>
        <row r="16613">
          <cell r="A16613" t="str">
            <v>PVERPERVS</v>
          </cell>
        </row>
        <row r="16614">
          <cell r="A16614" t="str">
            <v>PVERVLVS</v>
          </cell>
          <cell r="B16614" t="str">
            <v>puerulus –ī m.</v>
          </cell>
        </row>
        <row r="16615">
          <cell r="A16615" t="str">
            <v>PVGA</v>
          </cell>
          <cell r="B16615" t="str">
            <v>pūga –ae f.</v>
          </cell>
        </row>
        <row r="16616">
          <cell r="A16616" t="str">
            <v>PVGIL</v>
          </cell>
          <cell r="B16616" t="str">
            <v>pugil –ilis m.</v>
          </cell>
        </row>
        <row r="16617">
          <cell r="A16617" t="str">
            <v>PVGILLAR</v>
          </cell>
          <cell r="B16617" t="str">
            <v>pugillārius –iī m. or pŭgillar –āris n.</v>
          </cell>
        </row>
        <row r="16618">
          <cell r="A16618" t="str">
            <v>PVGILLARES</v>
          </cell>
        </row>
        <row r="16619">
          <cell r="A16619" t="str">
            <v>PVGILLARIS</v>
          </cell>
          <cell r="B16619" t="str">
            <v xml:space="preserve">pugillāris –e </v>
          </cell>
        </row>
        <row r="16620">
          <cell r="A16620" t="str">
            <v>PVGILLVS</v>
          </cell>
        </row>
        <row r="16621">
          <cell r="A16621" t="str">
            <v>PVGIO</v>
          </cell>
          <cell r="B16621" t="str">
            <v>pūgiō –ōnis m.</v>
          </cell>
        </row>
        <row r="16622">
          <cell r="A16622" t="str">
            <v>PVGNA</v>
          </cell>
          <cell r="B16622" t="str">
            <v>pugna pugnae f.</v>
          </cell>
        </row>
        <row r="16623">
          <cell r="A16623" t="str">
            <v>PVGNACITAS</v>
          </cell>
        </row>
        <row r="16624">
          <cell r="A16624" t="str">
            <v>PVGNAMCOMMITTERE</v>
          </cell>
          <cell r="B16624" t="str">
            <v>pugnam committere</v>
          </cell>
        </row>
        <row r="16625">
          <cell r="A16625" t="str">
            <v>PVGNANS</v>
          </cell>
        </row>
        <row r="16626">
          <cell r="A16626" t="str">
            <v>PVGNATOR</v>
          </cell>
          <cell r="B16626" t="str">
            <v>pūgnātor –ōris m.</v>
          </cell>
        </row>
        <row r="16627">
          <cell r="A16627" t="str">
            <v>PVGNATORIVS</v>
          </cell>
          <cell r="B16627" t="str">
            <v>pugnātōrius –a –um</v>
          </cell>
        </row>
        <row r="16628">
          <cell r="A16628" t="str">
            <v>PVGNAX</v>
          </cell>
          <cell r="B16628" t="str">
            <v>pugnāx –ācis</v>
          </cell>
        </row>
        <row r="16629">
          <cell r="A16629" t="str">
            <v>PVGNO</v>
          </cell>
          <cell r="B16629" t="str">
            <v>pugnō pugnāre pugnāvī pugnātum</v>
          </cell>
        </row>
        <row r="16630">
          <cell r="A16630" t="str">
            <v>PVGNVS</v>
          </cell>
          <cell r="B16630" t="str">
            <v>pūgnus –ī m.</v>
          </cell>
        </row>
        <row r="16631">
          <cell r="A16631" t="str">
            <v>PVLCHER</v>
          </cell>
          <cell r="B16631" t="str">
            <v>pulcher pulchra pulchrum</v>
          </cell>
        </row>
        <row r="16632">
          <cell r="A16632" t="str">
            <v>PVLCHER/N</v>
          </cell>
        </row>
        <row r="16633">
          <cell r="A16633" t="str">
            <v>PVLCHRE</v>
          </cell>
          <cell r="B16633" t="str">
            <v>pulchrē pulchrius pulcherrimē</v>
          </cell>
        </row>
        <row r="16634">
          <cell r="A16634" t="str">
            <v>PVLCHRITVDO</v>
          </cell>
          <cell r="B16634" t="str">
            <v xml:space="preserve">pulchritūdō –inis f. </v>
          </cell>
        </row>
        <row r="16635">
          <cell r="A16635" t="str">
            <v>PVLEX</v>
          </cell>
        </row>
        <row r="16636">
          <cell r="A16636" t="str">
            <v>PVLLARIVS/1</v>
          </cell>
          <cell r="B16636" t="str">
            <v xml:space="preserve">pullārius –ī m. </v>
          </cell>
        </row>
        <row r="16637">
          <cell r="A16637" t="str">
            <v>PVLLARIVS/2</v>
          </cell>
          <cell r="B16637" t="str">
            <v>pullārius –a –um</v>
          </cell>
        </row>
        <row r="16638">
          <cell r="A16638" t="str">
            <v>PVLLATVS</v>
          </cell>
        </row>
        <row r="16639">
          <cell r="A16639" t="str">
            <v>PVLLO/N</v>
          </cell>
          <cell r="B16639" t="str">
            <v>Pullō –ōnis m.</v>
          </cell>
        </row>
        <row r="16640">
          <cell r="A16640" t="str">
            <v>PVLLVLO</v>
          </cell>
          <cell r="B16640" t="str">
            <v>pullulō pullulāre pullulāvī pullulātus</v>
          </cell>
        </row>
        <row r="16641">
          <cell r="A16641" t="str">
            <v>PVLLVM/2</v>
          </cell>
        </row>
        <row r="16642">
          <cell r="A16642" t="str">
            <v>PVLLVS/1</v>
          </cell>
          <cell r="B16642" t="str">
            <v>pullus –ī m.</v>
          </cell>
        </row>
        <row r="16643">
          <cell r="A16643" t="str">
            <v>PVLLVS/2</v>
          </cell>
          <cell r="B16643" t="str">
            <v>pullus –a –um</v>
          </cell>
        </row>
        <row r="16644">
          <cell r="A16644" t="str">
            <v>PVLMENTARIVM</v>
          </cell>
        </row>
        <row r="16645">
          <cell r="A16645" t="str">
            <v>PVLMENTVM</v>
          </cell>
        </row>
        <row r="16646">
          <cell r="A16646" t="str">
            <v>PVLMO</v>
          </cell>
          <cell r="B16646" t="str">
            <v>pulmō –ōnis m.</v>
          </cell>
        </row>
        <row r="16647">
          <cell r="A16647" t="str">
            <v>PVLPA</v>
          </cell>
        </row>
        <row r="16648">
          <cell r="A16648" t="str">
            <v>PVLPITVM</v>
          </cell>
          <cell r="B16648" t="str">
            <v>pulpitum –ī n.</v>
          </cell>
        </row>
        <row r="16649">
          <cell r="A16649" t="str">
            <v>PVLS</v>
          </cell>
        </row>
        <row r="16650">
          <cell r="A16650" t="str">
            <v>PVLSATIO</v>
          </cell>
          <cell r="B16650" t="str">
            <v>pulsātiō –ōnis f.</v>
          </cell>
        </row>
        <row r="16651">
          <cell r="A16651" t="str">
            <v>PVLSO</v>
          </cell>
          <cell r="B16651" t="str">
            <v>pulsō pulsāre pulsāvī pulsātus</v>
          </cell>
        </row>
        <row r="16652">
          <cell r="A16652" t="str">
            <v>PVLSVS</v>
          </cell>
          <cell r="B16652" t="str">
            <v>pulsus –ūs m.</v>
          </cell>
        </row>
        <row r="16653">
          <cell r="A16653" t="str">
            <v>PVLTARIVS</v>
          </cell>
          <cell r="B16653" t="str">
            <v>pultārius –ī m.</v>
          </cell>
        </row>
        <row r="16654">
          <cell r="A16654" t="str">
            <v>PVLTO</v>
          </cell>
        </row>
        <row r="16655">
          <cell r="A16655" t="str">
            <v>PVLVEREVS</v>
          </cell>
          <cell r="B16655" t="str">
            <v>pulvereus –a –um</v>
          </cell>
        </row>
        <row r="16656">
          <cell r="A16656" t="str">
            <v>PVLVERVLENTVS</v>
          </cell>
          <cell r="B16656" t="str">
            <v>pulverulentus –a– um</v>
          </cell>
        </row>
        <row r="16657">
          <cell r="A16657" t="str">
            <v>PVLVILLVS/N</v>
          </cell>
          <cell r="B16657" t="str">
            <v>Pulvillus –ī m.</v>
          </cell>
        </row>
        <row r="16658">
          <cell r="A16658" t="str">
            <v>PVLVINAR</v>
          </cell>
          <cell r="B16658" t="str">
            <v>pulvīnar –āris n.</v>
          </cell>
        </row>
        <row r="16659">
          <cell r="A16659" t="str">
            <v>PVLVINARIS</v>
          </cell>
          <cell r="B16659" t="str">
            <v>pulvīnāris –e</v>
          </cell>
        </row>
        <row r="16660">
          <cell r="A16660" t="str">
            <v>PVLVINATVS</v>
          </cell>
        </row>
        <row r="16661">
          <cell r="A16661" t="str">
            <v>PVLVINVS</v>
          </cell>
          <cell r="B16661" t="str">
            <v>pulvīnus pulvīnī m.</v>
          </cell>
        </row>
        <row r="16662">
          <cell r="A16662" t="str">
            <v>PVLVIS</v>
          </cell>
          <cell r="B16662" t="str">
            <v>pulvis pulveris m.</v>
          </cell>
        </row>
        <row r="16663">
          <cell r="A16663" t="str">
            <v>PVLVISCVLVS</v>
          </cell>
        </row>
        <row r="16664">
          <cell r="A16664" t="str">
            <v>PVMEX</v>
          </cell>
          <cell r="B16664" t="str">
            <v>pūmex pūmicis m. (f. in Catullus)</v>
          </cell>
        </row>
        <row r="16665">
          <cell r="A16665" t="str">
            <v>PVMICO</v>
          </cell>
        </row>
        <row r="16666">
          <cell r="A16666" t="str">
            <v>PVMICOSVS</v>
          </cell>
        </row>
        <row r="16667">
          <cell r="A16667" t="str">
            <v>PVMILIO</v>
          </cell>
        </row>
        <row r="16668">
          <cell r="A16668" t="str">
            <v>PVNCTIVNCVLA</v>
          </cell>
        </row>
        <row r="16669">
          <cell r="A16669" t="str">
            <v>PVNCTVM</v>
          </cell>
          <cell r="B16669" t="str">
            <v>punctum –ī n.</v>
          </cell>
        </row>
        <row r="16670">
          <cell r="A16670" t="str">
            <v>PVNCTVS/1</v>
          </cell>
        </row>
        <row r="16671">
          <cell r="A16671" t="str">
            <v>PVNCTVS/2</v>
          </cell>
        </row>
        <row r="16672">
          <cell r="A16672" t="str">
            <v>PVNGO</v>
          </cell>
          <cell r="B16672" t="str">
            <v>pungō pungere pupugī pūnctum</v>
          </cell>
        </row>
        <row r="16673">
          <cell r="A16673" t="str">
            <v>PVNICEVS</v>
          </cell>
          <cell r="B16673" t="str">
            <v>Pūniceus –a –um</v>
          </cell>
        </row>
        <row r="16674">
          <cell r="A16674" t="str">
            <v>PVNICIVS</v>
          </cell>
        </row>
        <row r="16675">
          <cell r="A16675" t="str">
            <v>PVNICVM</v>
          </cell>
        </row>
        <row r="16676">
          <cell r="A16676" t="str">
            <v>PVNICVS</v>
          </cell>
        </row>
        <row r="16677">
          <cell r="A16677" t="str">
            <v>PVNICVS/A</v>
          </cell>
          <cell r="B16677" t="str">
            <v>Pūnicus –a –um</v>
          </cell>
        </row>
        <row r="16678">
          <cell r="A16678" t="str">
            <v>PVNICVS/N</v>
          </cell>
        </row>
        <row r="16679">
          <cell r="A16679" t="str">
            <v>PVNIO</v>
          </cell>
          <cell r="B16679" t="str">
            <v>pūniō –īre –īvī –ītum</v>
          </cell>
        </row>
        <row r="16680">
          <cell r="A16680" t="str">
            <v>PVNIOR</v>
          </cell>
          <cell r="B16680" t="str">
            <v xml:space="preserve">pūnior or poenior–īrī –ītus </v>
          </cell>
        </row>
        <row r="16681">
          <cell r="A16681" t="str">
            <v>PVPA</v>
          </cell>
        </row>
        <row r="16682">
          <cell r="A16682" t="str">
            <v>PVPILLA</v>
          </cell>
          <cell r="B16682" t="str">
            <v>pūpilla –ae f.</v>
          </cell>
        </row>
        <row r="16683">
          <cell r="A16683" t="str">
            <v>PVPILLARIS</v>
          </cell>
        </row>
        <row r="16684">
          <cell r="A16684" t="str">
            <v>PVPILLVS</v>
          </cell>
          <cell r="B16684" t="str">
            <v>pūpillus –ī m.</v>
          </cell>
        </row>
        <row r="16685">
          <cell r="A16685" t="str">
            <v>PVPPIS</v>
          </cell>
          <cell r="B16685" t="str">
            <v>puppis puppis f.</v>
          </cell>
        </row>
        <row r="16686">
          <cell r="A16686" t="str">
            <v>PVPVLA</v>
          </cell>
          <cell r="B16686" t="str">
            <v>pūpula –ae f.</v>
          </cell>
        </row>
        <row r="16687">
          <cell r="A16687" t="str">
            <v>PVPVLVS</v>
          </cell>
          <cell r="B16687" t="str">
            <v>pūpulus –ī m.</v>
          </cell>
        </row>
        <row r="16688">
          <cell r="A16688" t="str">
            <v>PVPVS</v>
          </cell>
          <cell r="B16688" t="str">
            <v>pūpus –ī m.</v>
          </cell>
        </row>
        <row r="16689">
          <cell r="A16689" t="str">
            <v>PVRE</v>
          </cell>
          <cell r="B16689" t="str">
            <v>pūrē</v>
          </cell>
        </row>
        <row r="16690">
          <cell r="A16690" t="str">
            <v>PVRGAMENTVM</v>
          </cell>
          <cell r="B16690" t="str">
            <v>pūrgāmentum –ī n.</v>
          </cell>
        </row>
        <row r="16691">
          <cell r="A16691" t="str">
            <v>PVRGATIO</v>
          </cell>
        </row>
        <row r="16692">
          <cell r="A16692" t="str">
            <v>PVRGATVS</v>
          </cell>
        </row>
        <row r="16693">
          <cell r="A16693" t="str">
            <v>PVRGO</v>
          </cell>
          <cell r="B16693" t="str">
            <v>pūrgō pūrgāre pūrgāvī pūrgātus</v>
          </cell>
        </row>
        <row r="16694">
          <cell r="A16694" t="str">
            <v>PVRITER</v>
          </cell>
          <cell r="B16694" t="str">
            <v>pūriter</v>
          </cell>
        </row>
        <row r="16695">
          <cell r="A16695" t="str">
            <v>PVRPVRA</v>
          </cell>
          <cell r="B16695" t="str">
            <v>purpura –ae f.</v>
          </cell>
        </row>
        <row r="16696">
          <cell r="A16696" t="str">
            <v>PVRPVRATVS/1</v>
          </cell>
        </row>
        <row r="16697">
          <cell r="A16697" t="str">
            <v>PVRPVRATVS/2</v>
          </cell>
        </row>
        <row r="16698">
          <cell r="A16698" t="str">
            <v>PVRPVREVS</v>
          </cell>
          <cell r="B16698" t="str">
            <v>purpureus –a –um</v>
          </cell>
        </row>
        <row r="16699">
          <cell r="A16699" t="str">
            <v>PVRVLENTVS</v>
          </cell>
        </row>
        <row r="16700">
          <cell r="A16700" t="str">
            <v>PVRVS</v>
          </cell>
          <cell r="B16700" t="str">
            <v>pūrus –a –um</v>
          </cell>
        </row>
        <row r="16701">
          <cell r="A16701" t="str">
            <v>PVS</v>
          </cell>
          <cell r="B16701" t="str">
            <v>pūs pūris n.</v>
          </cell>
        </row>
        <row r="16702">
          <cell r="A16702" t="str">
            <v>PVSILLVM/1</v>
          </cell>
        </row>
        <row r="16703">
          <cell r="A16703" t="str">
            <v>PVSILLVM/2</v>
          </cell>
        </row>
        <row r="16704">
          <cell r="A16704" t="str">
            <v>PVSILLVS</v>
          </cell>
          <cell r="B16704" t="str">
            <v>pusillus –a –um</v>
          </cell>
        </row>
        <row r="16705">
          <cell r="A16705" t="str">
            <v>PVSIO</v>
          </cell>
          <cell r="B16705" t="str">
            <v xml:space="preserve">pūsiō –ōnis m. </v>
          </cell>
        </row>
        <row r="16706">
          <cell r="A16706" t="str">
            <v>PVSTVLA</v>
          </cell>
        </row>
        <row r="16707">
          <cell r="A16707" t="str">
            <v>PVSVLA</v>
          </cell>
        </row>
        <row r="16708">
          <cell r="A16708" t="str">
            <v>PVTAMEN</v>
          </cell>
          <cell r="B16708" t="str">
            <v xml:space="preserve">putāmen inis n </v>
          </cell>
        </row>
        <row r="16709">
          <cell r="A16709" t="str">
            <v>PVTATOR</v>
          </cell>
          <cell r="B16709" t="str">
            <v xml:space="preserve">putātor –ōris m. </v>
          </cell>
        </row>
        <row r="16710">
          <cell r="A16710" t="str">
            <v>PVTEAL</v>
          </cell>
        </row>
        <row r="16711">
          <cell r="A16711" t="str">
            <v>PVTEALIS</v>
          </cell>
        </row>
        <row r="16712">
          <cell r="A16712" t="str">
            <v>PVTEO</v>
          </cell>
          <cell r="B16712" t="str">
            <v>pūteō pūtēre</v>
          </cell>
        </row>
        <row r="16713">
          <cell r="A16713" t="str">
            <v>PVTEOLANVS/A</v>
          </cell>
          <cell r="B16713" t="str">
            <v>Puteolānus –a –um</v>
          </cell>
        </row>
        <row r="16714">
          <cell r="A16714" t="str">
            <v>PVTEOLI/N</v>
          </cell>
          <cell r="B16714" t="str">
            <v>Puteolī –ōrum m.</v>
          </cell>
        </row>
        <row r="16715">
          <cell r="A16715" t="str">
            <v>PVTESCO</v>
          </cell>
        </row>
        <row r="16716">
          <cell r="A16716" t="str">
            <v>PVTEVS</v>
          </cell>
          <cell r="B16716" t="str">
            <v>puteus –ī m.</v>
          </cell>
        </row>
        <row r="16717">
          <cell r="A16717" t="str">
            <v>PVTIDVS</v>
          </cell>
          <cell r="B16717" t="str">
            <v>pūtidus –a –um</v>
          </cell>
        </row>
        <row r="16718">
          <cell r="A16718" t="str">
            <v>PVTO</v>
          </cell>
          <cell r="B16718" t="str">
            <v>putō putāre putāvī putātus</v>
          </cell>
        </row>
        <row r="16719">
          <cell r="A16719" t="str">
            <v>PVTOR</v>
          </cell>
        </row>
        <row r="16720">
          <cell r="A16720" t="str">
            <v>PVTREFACIO</v>
          </cell>
          <cell r="B16720" t="str">
            <v>putrefaciō putrefacere putrefēcī putrefactum</v>
          </cell>
        </row>
        <row r="16721">
          <cell r="A16721" t="str">
            <v>PVTREO</v>
          </cell>
        </row>
        <row r="16722">
          <cell r="A16722" t="str">
            <v>PVTRESCO</v>
          </cell>
        </row>
        <row r="16723">
          <cell r="A16723" t="str">
            <v>PVTRIDVS</v>
          </cell>
          <cell r="B16723" t="str">
            <v>putridus –a –um</v>
          </cell>
        </row>
        <row r="16724">
          <cell r="A16724" t="str">
            <v>PVTRIS</v>
          </cell>
          <cell r="B16724" t="str">
            <v>puter –pūtris –e</v>
          </cell>
        </row>
        <row r="16725">
          <cell r="A16725" t="str">
            <v>PVTTA/N1</v>
          </cell>
        </row>
        <row r="16726">
          <cell r="A16726" t="str">
            <v>PVTVS</v>
          </cell>
          <cell r="B16726" t="str">
            <v>putus –a –um</v>
          </cell>
        </row>
        <row r="16727">
          <cell r="A16727" t="str">
            <v>PYCNOSTYLOS</v>
          </cell>
        </row>
        <row r="16728">
          <cell r="A16728" t="str">
            <v>PYGARGVS</v>
          </cell>
        </row>
        <row r="16729">
          <cell r="A16729" t="str">
            <v>PYGMALION/N</v>
          </cell>
          <cell r="B16729" t="str">
            <v>Pygmaliōn –ōnis m.</v>
          </cell>
        </row>
        <row r="16730">
          <cell r="A16730" t="str">
            <v>PYLADES/N</v>
          </cell>
          <cell r="B16730" t="str">
            <v>Pyladēs –ae m.</v>
          </cell>
        </row>
        <row r="16731">
          <cell r="A16731" t="str">
            <v>PYLAEMENES/N</v>
          </cell>
          <cell r="B16731" t="str">
            <v>Pylaemenes –is m.</v>
          </cell>
        </row>
        <row r="16732">
          <cell r="A16732" t="str">
            <v>PYLVS/N</v>
          </cell>
        </row>
        <row r="16733">
          <cell r="A16733" t="str">
            <v>PYRA</v>
          </cell>
          <cell r="B16733" t="str">
            <v>pyra –ae f.</v>
          </cell>
        </row>
        <row r="16734">
          <cell r="A16734" t="str">
            <v>PYRACMON/N</v>
          </cell>
          <cell r="B16734" t="str">
            <v>Pyracmōn –onis m.</v>
          </cell>
        </row>
        <row r="16735">
          <cell r="A16735" t="str">
            <v>PYRAGRO/N</v>
          </cell>
        </row>
        <row r="16736">
          <cell r="A16736" t="str">
            <v>PYRALIS</v>
          </cell>
          <cell r="B16736" t="str">
            <v>pyrallis –idis f.</v>
          </cell>
        </row>
        <row r="16737">
          <cell r="A16737" t="str">
            <v>PYRAMIS</v>
          </cell>
        </row>
        <row r="16738">
          <cell r="A16738" t="str">
            <v>PYRENAEVS/N</v>
          </cell>
          <cell r="B16738" t="str">
            <v>Pȳrēnaeus –a –um</v>
          </cell>
        </row>
        <row r="16739">
          <cell r="A16739" t="str">
            <v>PYRETHRVM</v>
          </cell>
        </row>
        <row r="16740">
          <cell r="A16740" t="str">
            <v>PYRGI/N</v>
          </cell>
          <cell r="B16740" t="str">
            <v>Pyrgī –ōrum m.</v>
          </cell>
        </row>
        <row r="16741">
          <cell r="A16741" t="str">
            <v>PYRGO/N</v>
          </cell>
          <cell r="B16741" t="str">
            <v>Pyrgō –ūs f.</v>
          </cell>
        </row>
        <row r="16742">
          <cell r="A16742" t="str">
            <v>PYROPVS</v>
          </cell>
        </row>
        <row r="16743">
          <cell r="A16743" t="str">
            <v>PYRRHA/N</v>
          </cell>
          <cell r="B16743" t="str">
            <v>Pyrrha –ae and Pyrrhē –ēs f.</v>
          </cell>
        </row>
        <row r="16744">
          <cell r="A16744" t="str">
            <v>PYRRHVS/N</v>
          </cell>
          <cell r="B16744" t="str">
            <v>Pyrrhus –ī m.</v>
          </cell>
        </row>
        <row r="16745">
          <cell r="A16745" t="str">
            <v>PYTHAGORAS/N</v>
          </cell>
          <cell r="B16745" t="str">
            <v>Pȳthagorās –ae m.</v>
          </cell>
        </row>
        <row r="16746">
          <cell r="A16746" t="str">
            <v>PYTHAVLA</v>
          </cell>
          <cell r="B16746" t="str">
            <v>pȳthaulēs –ae m.</v>
          </cell>
        </row>
        <row r="16747">
          <cell r="A16747" t="str">
            <v>PYTHIA/N</v>
          </cell>
          <cell r="B16747" t="str">
            <v>Pȳthia –ae f.</v>
          </cell>
        </row>
        <row r="16748">
          <cell r="A16748" t="str">
            <v>PYTHICVS/N</v>
          </cell>
        </row>
        <row r="16749">
          <cell r="A16749" t="str">
            <v>PYTHIVS/N</v>
          </cell>
        </row>
        <row r="16750">
          <cell r="A16750" t="str">
            <v>PYTHON/N</v>
          </cell>
          <cell r="B16750" t="str">
            <v>Pȳthōn –ōnis m.</v>
          </cell>
        </row>
        <row r="16751">
          <cell r="A16751" t="str">
            <v>PYTISMA</v>
          </cell>
        </row>
        <row r="16752">
          <cell r="A16752" t="str">
            <v>PYXIS</v>
          </cell>
          <cell r="B16752" t="str">
            <v>pyxis –idis f.</v>
          </cell>
        </row>
        <row r="16753">
          <cell r="A16753" t="str">
            <v>Q/N</v>
          </cell>
          <cell r="B16753" t="str">
            <v>Q.</v>
          </cell>
        </row>
        <row r="16754">
          <cell r="A16754" t="str">
            <v>QVA/1</v>
          </cell>
          <cell r="B16754" t="str">
            <v>quā</v>
          </cell>
        </row>
        <row r="16755">
          <cell r="A16755" t="str">
            <v>QVACVMQVE/1</v>
          </cell>
          <cell r="B16755" t="str">
            <v>quācumque</v>
          </cell>
        </row>
        <row r="16756">
          <cell r="A16756" t="str">
            <v>QVADECAUSA</v>
          </cell>
          <cell r="B16756" t="str">
            <v>quā dē causā</v>
          </cell>
        </row>
        <row r="16757">
          <cell r="A16757" t="str">
            <v>QVADRA</v>
          </cell>
          <cell r="B16757" t="str">
            <v>quadra –ae f.</v>
          </cell>
        </row>
        <row r="16758">
          <cell r="A16758" t="str">
            <v>QVADRAGENARIVS</v>
          </cell>
        </row>
        <row r="16759">
          <cell r="A16759" t="str">
            <v>QVADRAGENI</v>
          </cell>
          <cell r="B16759" t="str">
            <v>quadrāgēnī ae –a</v>
          </cell>
        </row>
        <row r="16760">
          <cell r="A16760" t="str">
            <v>QVADRAGESIMA</v>
          </cell>
        </row>
        <row r="16761">
          <cell r="A16761" t="str">
            <v>QVADRAGIES</v>
          </cell>
          <cell r="B16761" t="str">
            <v>quādrāgiēs</v>
          </cell>
        </row>
        <row r="16762">
          <cell r="A16762" t="str">
            <v>QVADRAGINTA</v>
          </cell>
          <cell r="B16762" t="str">
            <v>quādrāginta; quādrāgesimus –a –um</v>
          </cell>
        </row>
        <row r="16763">
          <cell r="A16763" t="str">
            <v>QVADRANS</v>
          </cell>
          <cell r="B16763" t="str">
            <v>quadrans quadrantis m.</v>
          </cell>
        </row>
        <row r="16764">
          <cell r="A16764" t="str">
            <v>QVADRANTAL</v>
          </cell>
        </row>
        <row r="16765">
          <cell r="A16765" t="str">
            <v>QVADRANTARIVS</v>
          </cell>
          <cell r="B16765" t="str">
            <v>quadrantārius –a –um</v>
          </cell>
        </row>
        <row r="16766">
          <cell r="A16766" t="str">
            <v>QVADRATIO</v>
          </cell>
          <cell r="B16766" t="str">
            <v>quadrātiō –ōnis f.</v>
          </cell>
        </row>
        <row r="16767">
          <cell r="A16767" t="str">
            <v>QVADRATVM</v>
          </cell>
          <cell r="B16767" t="str">
            <v xml:space="preserve">quadrātum –ī n. </v>
          </cell>
        </row>
        <row r="16768">
          <cell r="A16768" t="str">
            <v>QVADRATVS/1</v>
          </cell>
        </row>
        <row r="16769">
          <cell r="A16769" t="str">
            <v>QVADRATVS/2</v>
          </cell>
          <cell r="B16769" t="str">
            <v>quadrātus –a –um</v>
          </cell>
        </row>
        <row r="16770">
          <cell r="A16770" t="str">
            <v>QVADRATVS/N</v>
          </cell>
          <cell r="B16770" t="str">
            <v>Quadrātus –ī m.</v>
          </cell>
        </row>
        <row r="16771">
          <cell r="A16771" t="str">
            <v>QVADRIANGVLVS</v>
          </cell>
          <cell r="B16771" t="str">
            <v>quadriangulus –a –um</v>
          </cell>
        </row>
        <row r="16772">
          <cell r="A16772" t="str">
            <v>QVADRIDENS</v>
          </cell>
        </row>
        <row r="16773">
          <cell r="A16773" t="str">
            <v>QVADRIDVVM</v>
          </cell>
        </row>
        <row r="16774">
          <cell r="A16774" t="str">
            <v>QVADRIENNIVM</v>
          </cell>
          <cell r="B16774" t="str">
            <v>quadriennium –ī n.</v>
          </cell>
        </row>
        <row r="16775">
          <cell r="A16775" t="str">
            <v>QVADRIFARIAM</v>
          </cell>
        </row>
        <row r="16776">
          <cell r="A16776" t="str">
            <v>QVADRIFIDVS</v>
          </cell>
          <cell r="B16776" t="str">
            <v>quadrifidus –a –um</v>
          </cell>
        </row>
        <row r="16777">
          <cell r="A16777" t="str">
            <v>QVADRIFLVVIVM</v>
          </cell>
        </row>
        <row r="16778">
          <cell r="A16778" t="str">
            <v>QVADRIGA</v>
          </cell>
          <cell r="B16778" t="str">
            <v>quadrīgae –ārum f.</v>
          </cell>
        </row>
        <row r="16779">
          <cell r="A16779" t="str">
            <v>QVADRIGARIVS</v>
          </cell>
          <cell r="B16779" t="str">
            <v>quadrīgārius –a –um</v>
          </cell>
        </row>
        <row r="16780">
          <cell r="A16780" t="str">
            <v>QVADRIIVGI</v>
          </cell>
        </row>
        <row r="16781">
          <cell r="A16781" t="str">
            <v>QVADRIIVGIS</v>
          </cell>
          <cell r="B16781" t="str">
            <v>quadriiugis –e</v>
          </cell>
        </row>
        <row r="16782">
          <cell r="A16782" t="str">
            <v>QVADRIIVGVS</v>
          </cell>
          <cell r="B16782" t="str">
            <v>quadriiugus –a –um</v>
          </cell>
        </row>
        <row r="16783">
          <cell r="A16783" t="str">
            <v>QVADRIMVS</v>
          </cell>
        </row>
        <row r="16784">
          <cell r="A16784" t="str">
            <v>QVADRINGENI</v>
          </cell>
        </row>
        <row r="16785">
          <cell r="A16785" t="str">
            <v>QVADRINGENTI</v>
          </cell>
          <cell r="B16785" t="str">
            <v>quadringentī –ae –a; quādrāgentesimus –a –um</v>
          </cell>
        </row>
        <row r="16786">
          <cell r="A16786" t="str">
            <v>QVADRINGENTIENS</v>
          </cell>
          <cell r="B16786" t="str">
            <v>quadringentiē(n)s</v>
          </cell>
        </row>
        <row r="16787">
          <cell r="A16787" t="str">
            <v>QVADRINGENTIES</v>
          </cell>
        </row>
        <row r="16788">
          <cell r="A16788" t="str">
            <v>QVADRINI</v>
          </cell>
        </row>
        <row r="16789">
          <cell r="A16789" t="str">
            <v>QVADRIPARTITVS</v>
          </cell>
          <cell r="B16789" t="str">
            <v>quadripartītus or quadripertītus –a –um</v>
          </cell>
        </row>
        <row r="16790">
          <cell r="A16790" t="str">
            <v>QVADRIREMIS/1</v>
          </cell>
        </row>
        <row r="16791">
          <cell r="A16791" t="str">
            <v>QVADRIREMIS/2</v>
          </cell>
        </row>
        <row r="16792">
          <cell r="A16792" t="str">
            <v>QVADRIVIVM</v>
          </cell>
          <cell r="B16792" t="str">
            <v>quadrivium quadriviī n.</v>
          </cell>
        </row>
        <row r="16793">
          <cell r="A16793" t="str">
            <v>QVADRO</v>
          </cell>
          <cell r="B16793" t="str">
            <v>quadrō quadrāre</v>
          </cell>
        </row>
        <row r="16794">
          <cell r="A16794" t="str">
            <v>QVADRVM</v>
          </cell>
          <cell r="B16794" t="str">
            <v>quadrum –ī n.</v>
          </cell>
        </row>
        <row r="16795">
          <cell r="A16795" t="str">
            <v>QVADRVPEDANS/2</v>
          </cell>
          <cell r="B16795" t="str">
            <v>quadrupedāns –antis</v>
          </cell>
        </row>
        <row r="16796">
          <cell r="A16796" t="str">
            <v>QVADRVPEDVS</v>
          </cell>
        </row>
        <row r="16797">
          <cell r="A16797" t="str">
            <v>QVADRVPES/1</v>
          </cell>
          <cell r="B16797" t="str">
            <v>quadrupēs or quadripēs –edis</v>
          </cell>
        </row>
        <row r="16798">
          <cell r="A16798" t="str">
            <v>QVADRVPES/2</v>
          </cell>
        </row>
        <row r="16799">
          <cell r="A16799" t="str">
            <v>QVADRVPLATOR</v>
          </cell>
        </row>
        <row r="16800">
          <cell r="A16800" t="str">
            <v>QVADRVPLEX</v>
          </cell>
          <cell r="B16800" t="str">
            <v>quādruplex –icis</v>
          </cell>
        </row>
        <row r="16801">
          <cell r="A16801" t="str">
            <v>QVADRVPLO/1</v>
          </cell>
        </row>
        <row r="16802">
          <cell r="A16802" t="str">
            <v>QVADRVPLO/2</v>
          </cell>
        </row>
        <row r="16803">
          <cell r="A16803" t="str">
            <v>QVADRVPLVM</v>
          </cell>
        </row>
        <row r="16804">
          <cell r="A16804" t="str">
            <v>QVAERITO</v>
          </cell>
          <cell r="B16804" t="str">
            <v>quaeritō –āre –āvī –ātum</v>
          </cell>
        </row>
        <row r="16805">
          <cell r="A16805" t="str">
            <v>QVAERO</v>
          </cell>
          <cell r="B16805" t="str">
            <v>quaerō quaerere quaesiī/quaesīvī quaesītus</v>
          </cell>
        </row>
        <row r="16806">
          <cell r="A16806" t="str">
            <v>QVAESITOR</v>
          </cell>
          <cell r="B16806" t="str">
            <v>quaesītor –ōris m.</v>
          </cell>
        </row>
        <row r="16807">
          <cell r="A16807" t="str">
            <v>QVAESITVM</v>
          </cell>
        </row>
        <row r="16808">
          <cell r="A16808" t="str">
            <v>QVAESITVS/1</v>
          </cell>
        </row>
        <row r="16809">
          <cell r="A16809" t="str">
            <v>QVAESO</v>
          </cell>
          <cell r="B16809" t="str">
            <v>quaesō quaesere</v>
          </cell>
        </row>
        <row r="16810">
          <cell r="A16810" t="str">
            <v>QVAESTIO</v>
          </cell>
          <cell r="B16810" t="str">
            <v>quaestiō quaestiōnis f. (rarely quaesitiō)</v>
          </cell>
        </row>
        <row r="16811">
          <cell r="A16811" t="str">
            <v>QVAESTIVNCVLA</v>
          </cell>
        </row>
        <row r="16812">
          <cell r="A16812" t="str">
            <v>QVAESTOR</v>
          </cell>
          <cell r="B16812" t="str">
            <v>quaestor quaestōris m.</v>
          </cell>
        </row>
        <row r="16813">
          <cell r="A16813" t="str">
            <v>QVAESTORIVM</v>
          </cell>
        </row>
        <row r="16814">
          <cell r="A16814" t="str">
            <v>QVAESTORIVS/1</v>
          </cell>
        </row>
        <row r="16815">
          <cell r="A16815" t="str">
            <v>QVAESTORIVS/2</v>
          </cell>
          <cell r="B16815" t="str">
            <v>quaestōrius –a –um</v>
          </cell>
        </row>
        <row r="16816">
          <cell r="A16816" t="str">
            <v>QVAESTVARIA</v>
          </cell>
        </row>
        <row r="16817">
          <cell r="A16817" t="str">
            <v>QVAESTVOSVS</v>
          </cell>
        </row>
        <row r="16818">
          <cell r="A16818" t="str">
            <v>QVAESTVRA</v>
          </cell>
          <cell r="B16818" t="str">
            <v>quaestūra –ae f.</v>
          </cell>
        </row>
        <row r="16819">
          <cell r="A16819" t="str">
            <v>QVAESTVS</v>
          </cell>
          <cell r="B16819" t="str">
            <v>quaestus quaestūs m.</v>
          </cell>
        </row>
        <row r="16820">
          <cell r="A16820" t="str">
            <v>QVALIBET</v>
          </cell>
          <cell r="B16820" t="str">
            <v>quālubet</v>
          </cell>
        </row>
        <row r="16821">
          <cell r="A16821" t="str">
            <v>QVALIS/1</v>
          </cell>
          <cell r="B16821" t="str">
            <v>quālis quāle</v>
          </cell>
        </row>
        <row r="16822">
          <cell r="A16822" t="str">
            <v>QVALISCVMQVE/1</v>
          </cell>
        </row>
        <row r="16823">
          <cell r="A16823" t="str">
            <v>QVALISCVMQVE/2</v>
          </cell>
          <cell r="B16823" t="str">
            <v>quāliscumque quālecumque</v>
          </cell>
        </row>
        <row r="16824">
          <cell r="A16824" t="str">
            <v>QVALITAS</v>
          </cell>
          <cell r="B16824" t="str">
            <v>quālitās -ātis f.</v>
          </cell>
        </row>
        <row r="16825">
          <cell r="A16825" t="str">
            <v>QVALITER/1</v>
          </cell>
          <cell r="B16825" t="str">
            <v>quāliter</v>
          </cell>
        </row>
        <row r="16826">
          <cell r="A16826" t="str">
            <v>QVALVM</v>
          </cell>
        </row>
        <row r="16827">
          <cell r="A16827" t="str">
            <v>QVALVS</v>
          </cell>
          <cell r="B16827" t="str">
            <v>quālus –ī m.</v>
          </cell>
        </row>
        <row r="16828">
          <cell r="A16828" t="str">
            <v>QVAM/1</v>
          </cell>
          <cell r="B16828" t="str">
            <v>quam</v>
          </cell>
        </row>
        <row r="16829">
          <cell r="A16829" t="str">
            <v>QVAMDIV/1</v>
          </cell>
          <cell r="B16829" t="str">
            <v>quamdiū or quam diū</v>
          </cell>
        </row>
        <row r="16830">
          <cell r="A16830" t="str">
            <v>QVAMDVDVM</v>
          </cell>
        </row>
        <row r="16831">
          <cell r="A16831" t="str">
            <v>QVAMLIBET/1</v>
          </cell>
        </row>
        <row r="16832">
          <cell r="A16832" t="str">
            <v>QVAMLIBET/2</v>
          </cell>
          <cell r="B16832" t="str">
            <v>quamlibet</v>
          </cell>
        </row>
        <row r="16833">
          <cell r="A16833" t="str">
            <v>QVAMOBCAVSAM</v>
          </cell>
          <cell r="B16833" t="str">
            <v>Quam ob causam…?</v>
          </cell>
        </row>
        <row r="16834">
          <cell r="A16834" t="str">
            <v>QVAMOBREM</v>
          </cell>
          <cell r="B16834" t="str">
            <v>quam ob rem</v>
          </cell>
        </row>
        <row r="16835">
          <cell r="A16835" t="str">
            <v>QVAMPLVRES</v>
          </cell>
        </row>
        <row r="16836">
          <cell r="A16836" t="str">
            <v>QVAMPRIMVM</v>
          </cell>
          <cell r="B16836" t="str">
            <v>quam prīmum</v>
          </cell>
        </row>
        <row r="16837">
          <cell r="A16837" t="str">
            <v>QVAMQVAM/2</v>
          </cell>
          <cell r="B16837" t="str">
            <v>quamquam</v>
          </cell>
        </row>
        <row r="16838">
          <cell r="A16838" t="str">
            <v>QVAMQVAM/3</v>
          </cell>
        </row>
        <row r="16839">
          <cell r="A16839" t="str">
            <v>QVAMVIS/1</v>
          </cell>
          <cell r="B16839" t="str">
            <v>quamvīs</v>
          </cell>
        </row>
        <row r="16840">
          <cell r="A16840" t="str">
            <v>QVANAM</v>
          </cell>
        </row>
        <row r="16841">
          <cell r="A16841" t="str">
            <v>QVANDANTENVS</v>
          </cell>
        </row>
        <row r="16842">
          <cell r="A16842" t="str">
            <v>QVANDO/1</v>
          </cell>
          <cell r="B16842" t="str">
            <v>quandō</v>
          </cell>
        </row>
        <row r="16843">
          <cell r="A16843" t="str">
            <v>QVANDOCVMQVE/2</v>
          </cell>
          <cell r="B16843" t="str">
            <v>quandōcumque (quandōcunque)</v>
          </cell>
        </row>
        <row r="16844">
          <cell r="A16844" t="str">
            <v>QVANDOQVE/1</v>
          </cell>
          <cell r="B16844" t="str">
            <v xml:space="preserve">quandōque </v>
          </cell>
        </row>
        <row r="16845">
          <cell r="A16845" t="str">
            <v>QVANDOQVE/2</v>
          </cell>
        </row>
        <row r="16846">
          <cell r="A16846" t="str">
            <v>QVANDOQVIDEM</v>
          </cell>
          <cell r="B16846" t="str">
            <v>quandōquidem</v>
          </cell>
        </row>
        <row r="16847">
          <cell r="A16847" t="str">
            <v>QVANTITAS</v>
          </cell>
          <cell r="B16847" t="str">
            <v>quantitās –ātis f.</v>
          </cell>
        </row>
        <row r="16848">
          <cell r="A16848" t="str">
            <v>QVANTO/2</v>
          </cell>
          <cell r="B16848" t="str">
            <v>quantō</v>
          </cell>
        </row>
        <row r="16849">
          <cell r="A16849" t="str">
            <v>QVANTOPERE/1</v>
          </cell>
          <cell r="B16849" t="str">
            <v>quantopere or quantō opere</v>
          </cell>
        </row>
        <row r="16850">
          <cell r="A16850" t="str">
            <v>QVANTVLVM/1</v>
          </cell>
        </row>
        <row r="16851">
          <cell r="A16851" t="str">
            <v>QVANTVLVM/2</v>
          </cell>
        </row>
        <row r="16852">
          <cell r="A16852" t="str">
            <v>QVANTVLVM/3</v>
          </cell>
        </row>
        <row r="16853">
          <cell r="A16853" t="str">
            <v>QVANTVLVS/1</v>
          </cell>
        </row>
        <row r="16854">
          <cell r="A16854" t="str">
            <v>QVANTVLVS/2</v>
          </cell>
        </row>
        <row r="16855">
          <cell r="A16855" t="str">
            <v>QVANTVLVSCVMQVE/1</v>
          </cell>
        </row>
        <row r="16856">
          <cell r="A16856" t="str">
            <v>QVANTVLVSCVMQVE/2</v>
          </cell>
        </row>
        <row r="16857">
          <cell r="A16857" t="str">
            <v>QVANTVLVSLIBET</v>
          </cell>
        </row>
        <row r="16858">
          <cell r="A16858" t="str">
            <v>QVANTVLVSLIBET/1</v>
          </cell>
        </row>
        <row r="16859">
          <cell r="A16859" t="str">
            <v>QVANTVM/3</v>
          </cell>
          <cell r="B16859" t="str">
            <v>quantum</v>
          </cell>
        </row>
        <row r="16860">
          <cell r="A16860" t="str">
            <v>QVANTVMCVMQVE</v>
          </cell>
        </row>
        <row r="16861">
          <cell r="A16861" t="str">
            <v>QVANTVMLIBET/1</v>
          </cell>
        </row>
        <row r="16862">
          <cell r="A16862" t="str">
            <v>QVANTVMLIBET/2</v>
          </cell>
        </row>
        <row r="16863">
          <cell r="A16863" t="str">
            <v>QVANTVS/1</v>
          </cell>
          <cell r="B16863" t="str">
            <v>quantus –a –um</v>
          </cell>
        </row>
        <row r="16864">
          <cell r="A16864" t="str">
            <v>QVANTVSCVMQVE/1</v>
          </cell>
          <cell r="B16864" t="str">
            <v>quantuscumque quantacumque quantumcumque</v>
          </cell>
        </row>
        <row r="16865">
          <cell r="A16865" t="str">
            <v>QVANTVSLIBET</v>
          </cell>
          <cell r="B16865" t="str">
            <v>quantuslibet quantalibet quantumlibet</v>
          </cell>
        </row>
        <row r="16866">
          <cell r="A16866" t="str">
            <v>QVANTVSVIS</v>
          </cell>
          <cell r="B16866" t="str">
            <v>quantusvīs quantavis quantumvis</v>
          </cell>
        </row>
        <row r="16867">
          <cell r="A16867" t="str">
            <v>QVAPROPTER/1</v>
          </cell>
          <cell r="B16867" t="str">
            <v>quāpropter</v>
          </cell>
        </row>
        <row r="16868">
          <cell r="A16868" t="str">
            <v>QVAQVAVERSVM</v>
          </cell>
        </row>
        <row r="16869">
          <cell r="A16869" t="str">
            <v>QVAQVE</v>
          </cell>
        </row>
        <row r="16870">
          <cell r="A16870" t="str">
            <v>QVARE/1</v>
          </cell>
          <cell r="B16870" t="str">
            <v>quārē</v>
          </cell>
        </row>
        <row r="16871">
          <cell r="A16871" t="str">
            <v>QVARTADECIMANI</v>
          </cell>
        </row>
        <row r="16872">
          <cell r="A16872" t="str">
            <v>QVARTANA</v>
          </cell>
        </row>
        <row r="16873">
          <cell r="A16873" t="str">
            <v>QVARTANVS</v>
          </cell>
        </row>
        <row r="16874">
          <cell r="A16874" t="str">
            <v>QVARTARIVS</v>
          </cell>
        </row>
        <row r="16875">
          <cell r="A16875" t="str">
            <v>QVARTILLA/N</v>
          </cell>
          <cell r="B16875" t="str">
            <v>Quartilla –ae f.</v>
          </cell>
        </row>
        <row r="16876">
          <cell r="A16876" t="str">
            <v>QVARTO</v>
          </cell>
        </row>
        <row r="16877">
          <cell r="A16877" t="str">
            <v>QVARTVM/1</v>
          </cell>
        </row>
        <row r="16878">
          <cell r="A16878" t="str">
            <v>QVARTVM/2</v>
          </cell>
          <cell r="B16878" t="str">
            <v>quārtum</v>
          </cell>
        </row>
        <row r="16879">
          <cell r="A16879" t="str">
            <v>QVASI/1</v>
          </cell>
          <cell r="B16879" t="str">
            <v>quasi</v>
          </cell>
        </row>
        <row r="16880">
          <cell r="A16880" t="str">
            <v>QVASILLARIA</v>
          </cell>
        </row>
        <row r="16881">
          <cell r="A16881" t="str">
            <v>QVASILLVS</v>
          </cell>
        </row>
        <row r="16882">
          <cell r="A16882" t="str">
            <v>QVASSATIO</v>
          </cell>
        </row>
        <row r="16883">
          <cell r="A16883" t="str">
            <v>QVASSO</v>
          </cell>
          <cell r="B16883" t="str">
            <v>quassō quassāre quassāvī quassātus</v>
          </cell>
        </row>
        <row r="16884">
          <cell r="A16884" t="str">
            <v>QVASSVS/1</v>
          </cell>
        </row>
        <row r="16885">
          <cell r="A16885" t="str">
            <v>QVATENVS/1</v>
          </cell>
          <cell r="B16885" t="str">
            <v>quātenus</v>
          </cell>
        </row>
        <row r="16886">
          <cell r="A16886" t="str">
            <v>QVATENVS/3</v>
          </cell>
          <cell r="B16886" t="str">
            <v>quātenus</v>
          </cell>
        </row>
        <row r="16887">
          <cell r="A16887" t="str">
            <v>QVATER</v>
          </cell>
          <cell r="B16887" t="str">
            <v>quater</v>
          </cell>
        </row>
        <row r="16888">
          <cell r="A16888" t="str">
            <v>QVATERNI</v>
          </cell>
          <cell r="B16888" t="str">
            <v>quaternī –ae –a</v>
          </cell>
        </row>
        <row r="16889">
          <cell r="A16889" t="str">
            <v>QVATIO</v>
          </cell>
          <cell r="B16889" t="str">
            <v>quatiō quatere quassī quassum</v>
          </cell>
        </row>
        <row r="16890">
          <cell r="A16890" t="str">
            <v>QVATRIDVVM</v>
          </cell>
        </row>
        <row r="16891">
          <cell r="A16891" t="str">
            <v>QVATTVORDECIM</v>
          </cell>
          <cell r="B16891" t="str">
            <v>quattuordecim quārtus –a –um decimus –a –um</v>
          </cell>
        </row>
        <row r="16892">
          <cell r="A16892" t="str">
            <v>QVATVOR</v>
          </cell>
          <cell r="B16892" t="str">
            <v>quattuor; quārtus –a –um</v>
          </cell>
        </row>
        <row r="16893">
          <cell r="A16893" t="str">
            <v>QVATVORVIR</v>
          </cell>
        </row>
        <row r="16894">
          <cell r="A16894" t="str">
            <v>QVAVIS</v>
          </cell>
          <cell r="B16894" t="str">
            <v>quāvīs</v>
          </cell>
        </row>
        <row r="16895">
          <cell r="A16895" t="str">
            <v>QVE</v>
          </cell>
          <cell r="B16895" t="str">
            <v>–que</v>
          </cell>
        </row>
        <row r="16896">
          <cell r="A16896" t="str">
            <v>QVEMADMODVM</v>
          </cell>
          <cell r="B16896" t="str">
            <v>quemadmodum or quem ad modum</v>
          </cell>
        </row>
        <row r="16897">
          <cell r="A16897" t="str">
            <v>QVEMADMODVM/1</v>
          </cell>
          <cell r="B16897" t="str">
            <v>quemadmodum</v>
          </cell>
        </row>
        <row r="16898">
          <cell r="A16898" t="str">
            <v>QVEMADMODVM/2</v>
          </cell>
          <cell r="B16898" t="str">
            <v xml:space="preserve">quemadmodum </v>
          </cell>
        </row>
        <row r="16899">
          <cell r="A16899" t="str">
            <v>QVEO</v>
          </cell>
          <cell r="B16899" t="str">
            <v>queō quīre quīvī/quiī quitus</v>
          </cell>
        </row>
        <row r="16900">
          <cell r="A16900" t="str">
            <v>QVERCANEVS</v>
          </cell>
        </row>
        <row r="16901">
          <cell r="A16901" t="str">
            <v>QVERCENS/N</v>
          </cell>
          <cell r="B16901" t="str">
            <v>Quercēns –entis m.</v>
          </cell>
        </row>
        <row r="16902">
          <cell r="A16902" t="str">
            <v>QVERCEVS</v>
          </cell>
          <cell r="B16902" t="str">
            <v>querceus –a –um</v>
          </cell>
        </row>
        <row r="16903">
          <cell r="A16903" t="str">
            <v>QVERCVS</v>
          </cell>
          <cell r="B16903" t="str">
            <v>quercus –ūs f.</v>
          </cell>
        </row>
        <row r="16904">
          <cell r="A16904" t="str">
            <v>QVERELA</v>
          </cell>
          <cell r="B16904" t="str">
            <v>querēla querēlae f.</v>
          </cell>
        </row>
        <row r="16905">
          <cell r="A16905" t="str">
            <v>QVERIMONIA</v>
          </cell>
          <cell r="B16905" t="str">
            <v>querimōnia querimōniae f.</v>
          </cell>
        </row>
        <row r="16906">
          <cell r="A16906" t="str">
            <v>QVERITOR</v>
          </cell>
        </row>
        <row r="16907">
          <cell r="A16907" t="str">
            <v>QVERNEVS</v>
          </cell>
        </row>
        <row r="16908">
          <cell r="A16908" t="str">
            <v>QVERNVS</v>
          </cell>
          <cell r="B16908" t="str">
            <v>quernus –a –um</v>
          </cell>
        </row>
        <row r="16909">
          <cell r="A16909" t="str">
            <v>QVEROR</v>
          </cell>
          <cell r="B16909" t="str">
            <v>queror querī questus sum</v>
          </cell>
        </row>
        <row r="16910">
          <cell r="A16910" t="str">
            <v>QVERQVETVM</v>
          </cell>
        </row>
        <row r="16911">
          <cell r="A16911" t="str">
            <v>QVERVLVS</v>
          </cell>
          <cell r="B16911" t="str">
            <v xml:space="preserve">querulus –a –um </v>
          </cell>
        </row>
        <row r="16912">
          <cell r="A16912" t="str">
            <v>QVESTVS</v>
          </cell>
          <cell r="B16912" t="str">
            <v>questus –ūs m.</v>
          </cell>
        </row>
        <row r="16913">
          <cell r="A16913" t="str">
            <v>QVI/1</v>
          </cell>
          <cell r="B16913" t="str">
            <v>quī quae quod</v>
          </cell>
        </row>
        <row r="16914">
          <cell r="A16914" t="str">
            <v>QVI/2</v>
          </cell>
          <cell r="B16914" t="str">
            <v>quī</v>
          </cell>
        </row>
        <row r="16915">
          <cell r="A16915" t="str">
            <v>QVIA</v>
          </cell>
          <cell r="B16915" t="str">
            <v>quia</v>
          </cell>
        </row>
        <row r="16916">
          <cell r="A16916" t="str">
            <v>QVIANAM</v>
          </cell>
          <cell r="B16916" t="str">
            <v>quianam</v>
          </cell>
        </row>
        <row r="16917">
          <cell r="A16917" t="str">
            <v>QVICVMQVE/1</v>
          </cell>
          <cell r="B16917" t="str">
            <v>quīcumque quaecumque quodcumque</v>
          </cell>
        </row>
        <row r="16918">
          <cell r="A16918" t="str">
            <v>QVID</v>
          </cell>
          <cell r="B16918" t="str">
            <v>quid</v>
          </cell>
        </row>
        <row r="16919">
          <cell r="A16919" t="str">
            <v>QVIDAGERET</v>
          </cell>
          <cell r="B16919" t="str">
            <v>quid ageret</v>
          </cell>
        </row>
        <row r="16920">
          <cell r="A16920" t="str">
            <v>QVIDAGIS</v>
          </cell>
          <cell r="B16920" t="str">
            <v>quid agis?</v>
          </cell>
        </row>
        <row r="16921">
          <cell r="A16921" t="str">
            <v>QVIDAM</v>
          </cell>
          <cell r="B16921" t="str">
            <v>quīdam quaedam quiddam</v>
          </cell>
        </row>
        <row r="16922">
          <cell r="A16922" t="str">
            <v>QVIDEM</v>
          </cell>
          <cell r="B16922" t="str">
            <v>quidem</v>
          </cell>
        </row>
        <row r="16923">
          <cell r="A16923" t="str">
            <v>QVIDFACIT</v>
          </cell>
          <cell r="B16923" t="str">
            <v>quid facit? quid faciunt?</v>
          </cell>
        </row>
        <row r="16924">
          <cell r="A16924" t="str">
            <v>QVIDFECIT</v>
          </cell>
          <cell r="B16924" t="str">
            <v>quid fēcit?</v>
          </cell>
        </row>
        <row r="16925">
          <cell r="A16925" t="str">
            <v>QVIDNI</v>
          </cell>
          <cell r="B16925" t="str">
            <v>quid nī</v>
          </cell>
        </row>
        <row r="16926">
          <cell r="A16926" t="str">
            <v>QVIDQVID</v>
          </cell>
          <cell r="B16926" t="str">
            <v>quisquis quidquid</v>
          </cell>
        </row>
        <row r="16927">
          <cell r="A16927" t="str">
            <v>QVIES</v>
          </cell>
          <cell r="B16927" t="str">
            <v>quiēs quiētis f.</v>
          </cell>
        </row>
        <row r="16928">
          <cell r="A16928" t="str">
            <v>QVIESCO</v>
          </cell>
          <cell r="B16928" t="str">
            <v>quiēscō quiēscere quiēvī quiētus</v>
          </cell>
        </row>
        <row r="16929">
          <cell r="A16929" t="str">
            <v>QVIETO</v>
          </cell>
        </row>
        <row r="16930">
          <cell r="A16930" t="str">
            <v>QVIETVM</v>
          </cell>
        </row>
        <row r="16931">
          <cell r="A16931" t="str">
            <v>QVIETVS</v>
          </cell>
          <cell r="B16931" t="str">
            <v>quiētus –a –um</v>
          </cell>
        </row>
        <row r="16932">
          <cell r="A16932" t="str">
            <v>QVIETVS/N</v>
          </cell>
          <cell r="B16932" t="str">
            <v>Quiētus –ī m.</v>
          </cell>
        </row>
        <row r="16933">
          <cell r="A16933" t="str">
            <v>QVILIBET</v>
          </cell>
          <cell r="B16933" t="str">
            <v>quīlubet quaelubet quodlubet</v>
          </cell>
        </row>
        <row r="16934">
          <cell r="A16934" t="str">
            <v>QVIN/1</v>
          </cell>
          <cell r="B16934" t="str">
            <v>quīn</v>
          </cell>
        </row>
        <row r="16935">
          <cell r="A16935" t="str">
            <v>QVINARIVS</v>
          </cell>
        </row>
        <row r="16936">
          <cell r="A16936" t="str">
            <v>QVINCTIVS/N</v>
          </cell>
          <cell r="B16936" t="str">
            <v>Quinctius –iī m.</v>
          </cell>
        </row>
        <row r="16937">
          <cell r="A16937" t="str">
            <v>QVINCVNX</v>
          </cell>
          <cell r="B16937" t="str">
            <v>quīncūnx –ūncis m.</v>
          </cell>
        </row>
        <row r="16938">
          <cell r="A16938" t="str">
            <v>QVINDECIES</v>
          </cell>
        </row>
        <row r="16939">
          <cell r="A16939" t="str">
            <v>QVINDECIM</v>
          </cell>
          <cell r="B16939" t="str">
            <v>quīndecim; quintus –a –um decimus –a –um</v>
          </cell>
        </row>
        <row r="16940">
          <cell r="A16940" t="str">
            <v>QVINDECIMVIRALIS</v>
          </cell>
        </row>
        <row r="16941">
          <cell r="A16941" t="str">
            <v>QVINDECIMVIRI</v>
          </cell>
        </row>
        <row r="16942">
          <cell r="A16942" t="str">
            <v>QVINETIAM</v>
          </cell>
          <cell r="B16942" t="str">
            <v>quīnetiam or quīn et</v>
          </cell>
        </row>
        <row r="16943">
          <cell r="A16943" t="str">
            <v>QVINGENARIVS</v>
          </cell>
        </row>
        <row r="16944">
          <cell r="A16944" t="str">
            <v>QVINGENI</v>
          </cell>
        </row>
        <row r="16945">
          <cell r="A16945" t="str">
            <v>QVINGENTI</v>
          </cell>
          <cell r="B16945" t="str">
            <v>quīngentī –ae –a; quīngentēsimus –a –um</v>
          </cell>
        </row>
        <row r="16946">
          <cell r="A16946" t="str">
            <v>QVINI</v>
          </cell>
          <cell r="B16946" t="str">
            <v>quīnī –ae –a</v>
          </cell>
        </row>
        <row r="16947">
          <cell r="A16947" t="str">
            <v>QVINIDENI</v>
          </cell>
          <cell r="B16947" t="str">
            <v>quīnīdēnī or quindēnī –ae –a</v>
          </cell>
        </row>
        <row r="16948">
          <cell r="A16948" t="str">
            <v>QVINQVAGENARIVS</v>
          </cell>
        </row>
        <row r="16949">
          <cell r="A16949" t="str">
            <v>QVINQVAGENI</v>
          </cell>
        </row>
        <row r="16950">
          <cell r="A16950" t="str">
            <v>QVINQVAGESIMA</v>
          </cell>
        </row>
        <row r="16951">
          <cell r="A16951" t="str">
            <v>QVINQVAGINTA</v>
          </cell>
          <cell r="B16951" t="str">
            <v>quīnquāgintā; quīnquāgēsimus –a –um</v>
          </cell>
        </row>
        <row r="16952">
          <cell r="A16952" t="str">
            <v>QVINQVATRIA</v>
          </cell>
        </row>
        <row r="16953">
          <cell r="A16953" t="str">
            <v>QVINQVE</v>
          </cell>
          <cell r="B16953" t="str">
            <v>quīnque; quīntus –a –um</v>
          </cell>
        </row>
        <row r="16954">
          <cell r="A16954" t="str">
            <v>QVINQVENNALIS</v>
          </cell>
        </row>
        <row r="16955">
          <cell r="A16955" t="str">
            <v>QVINQVENNIS</v>
          </cell>
        </row>
        <row r="16956">
          <cell r="A16956" t="str">
            <v>QVINQVENNIVM</v>
          </cell>
          <cell r="B16956" t="str">
            <v>quinquennium –(i)ī n.</v>
          </cell>
        </row>
        <row r="16957">
          <cell r="A16957" t="str">
            <v>QVINQVEREMIS/1</v>
          </cell>
        </row>
        <row r="16958">
          <cell r="A16958" t="str">
            <v>QVINQVEREMIS/2</v>
          </cell>
        </row>
        <row r="16959">
          <cell r="A16959" t="str">
            <v>QVINQVEVIR</v>
          </cell>
        </row>
        <row r="16960">
          <cell r="A16960" t="str">
            <v>QVINQVIENS</v>
          </cell>
          <cell r="B16960" t="str">
            <v>quīnquiēs</v>
          </cell>
        </row>
        <row r="16961">
          <cell r="A16961" t="str">
            <v>QVINQVIES</v>
          </cell>
          <cell r="B16961" t="str">
            <v>quīnquiēns</v>
          </cell>
        </row>
        <row r="16962">
          <cell r="A16962" t="str">
            <v>QVINQVIPLICO</v>
          </cell>
        </row>
        <row r="16963">
          <cell r="A16963" t="str">
            <v>QVINTA/N</v>
          </cell>
          <cell r="B16963" t="str">
            <v>Quinta –ae f.</v>
          </cell>
        </row>
        <row r="16964">
          <cell r="A16964" t="str">
            <v>QVINTADECIMANI</v>
          </cell>
          <cell r="B16964" t="str">
            <v>quīntadecimānī or –decumānī –ōrum m.</v>
          </cell>
        </row>
        <row r="16965">
          <cell r="A16965" t="str">
            <v>QVINTANI</v>
          </cell>
        </row>
        <row r="16966">
          <cell r="A16966" t="str">
            <v>QVINTARIVS</v>
          </cell>
        </row>
        <row r="16967">
          <cell r="A16967" t="str">
            <v>QVINTIA/N</v>
          </cell>
          <cell r="B16967" t="str">
            <v>Quintia –ae f.</v>
          </cell>
        </row>
        <row r="16968">
          <cell r="A16968" t="str">
            <v>QVINTIANVS/N</v>
          </cell>
          <cell r="B16968" t="str">
            <v>Quintiānus –ī m.</v>
          </cell>
        </row>
        <row r="16969">
          <cell r="A16969" t="str">
            <v>QVINTILIA/N</v>
          </cell>
          <cell r="B16969" t="str">
            <v>Quintilius –iī m.</v>
          </cell>
        </row>
        <row r="16970">
          <cell r="A16970" t="str">
            <v>QVINTILIS/N</v>
          </cell>
        </row>
        <row r="16971">
          <cell r="A16971" t="str">
            <v>QVINTIVS/N</v>
          </cell>
          <cell r="B16971" t="str">
            <v>Quintius –iī m.</v>
          </cell>
        </row>
        <row r="16972">
          <cell r="A16972" t="str">
            <v>QVINTVLA/N</v>
          </cell>
          <cell r="B16972" t="str">
            <v>Quintula –ae f.</v>
          </cell>
        </row>
        <row r="16973">
          <cell r="A16973" t="str">
            <v>QVINTVM</v>
          </cell>
        </row>
        <row r="16974">
          <cell r="A16974" t="str">
            <v>QVINTVS/N</v>
          </cell>
          <cell r="B16974" t="str">
            <v>Quintus –ī m.</v>
          </cell>
        </row>
        <row r="16975">
          <cell r="A16975" t="str">
            <v>QVIPPE/1</v>
          </cell>
          <cell r="B16975" t="str">
            <v>quippe</v>
          </cell>
        </row>
        <row r="16976">
          <cell r="A16976" t="str">
            <v>QVIPPE/2</v>
          </cell>
        </row>
        <row r="16977">
          <cell r="A16977" t="str">
            <v>QVIQVE</v>
          </cell>
          <cell r="B16977" t="str">
            <v>quīque quaeque quodque</v>
          </cell>
        </row>
        <row r="16978">
          <cell r="A16978" t="str">
            <v>QVIQVI</v>
          </cell>
        </row>
        <row r="16979">
          <cell r="A16979" t="str">
            <v>QVIRINALIS/A</v>
          </cell>
          <cell r="B16979" t="str">
            <v>Quirīnālis –e</v>
          </cell>
        </row>
        <row r="16980">
          <cell r="A16980" t="str">
            <v>QVIRINALIS/N</v>
          </cell>
        </row>
        <row r="16981">
          <cell r="A16981" t="str">
            <v>QVIRINVS/N</v>
          </cell>
          <cell r="B16981" t="str">
            <v>Quirīnus –ī m.</v>
          </cell>
        </row>
        <row r="16982">
          <cell r="A16982" t="str">
            <v>QVIRIS/N</v>
          </cell>
          <cell r="B16982" t="str">
            <v>Quirīs Quirītis m.</v>
          </cell>
        </row>
        <row r="16983">
          <cell r="A16983" t="str">
            <v>QVIRITES/N</v>
          </cell>
          <cell r="B16983" t="str">
            <v>Quirītēs –ium m.</v>
          </cell>
        </row>
        <row r="16984">
          <cell r="A16984" t="str">
            <v>QVIRITO</v>
          </cell>
        </row>
        <row r="16985">
          <cell r="A16985" t="str">
            <v>QVIRO</v>
          </cell>
        </row>
        <row r="16986">
          <cell r="A16986" t="str">
            <v>QVIS/1</v>
          </cell>
          <cell r="B16986" t="str">
            <v>quis quid</v>
          </cell>
        </row>
        <row r="16987">
          <cell r="A16987" t="str">
            <v>QVIS/2</v>
          </cell>
          <cell r="B16987" t="str">
            <v>quis quid after si nisi ne or num</v>
          </cell>
        </row>
        <row r="16988">
          <cell r="A16988" t="str">
            <v>QVISNAM</v>
          </cell>
          <cell r="B16988" t="str">
            <v>quisnam (quīnam) quaenam quidnam</v>
          </cell>
        </row>
        <row r="16989">
          <cell r="A16989" t="str">
            <v>QVISPIAM</v>
          </cell>
          <cell r="B16989" t="str">
            <v>quispiam quaepiam quidpiam</v>
          </cell>
        </row>
        <row r="16990">
          <cell r="A16990" t="str">
            <v>QVISQVAM</v>
          </cell>
          <cell r="B16990" t="str">
            <v>quisquam quicquam</v>
          </cell>
        </row>
        <row r="16991">
          <cell r="A16991" t="str">
            <v>QVISQVE/2</v>
          </cell>
          <cell r="B16991" t="str">
            <v>quisque quidque/quīcque</v>
          </cell>
        </row>
        <row r="16992">
          <cell r="A16992" t="str">
            <v>QVISQVILIA</v>
          </cell>
          <cell r="B16992" t="str">
            <v>quisquiliae –ārum f. or quisquilia –ōrum n</v>
          </cell>
        </row>
        <row r="16993">
          <cell r="A16993" t="str">
            <v>QVISQVIS/2</v>
          </cell>
          <cell r="B16993" t="str">
            <v>quisquis quidquid or quicquid</v>
          </cell>
        </row>
        <row r="16994">
          <cell r="A16994" t="str">
            <v>QVIVIS</v>
          </cell>
          <cell r="B16994" t="str">
            <v>quīvīs quaevīs quodvīs or (subst.) quidvīs</v>
          </cell>
        </row>
        <row r="16995">
          <cell r="A16995" t="str">
            <v>QVIVISCVMQVE</v>
          </cell>
        </row>
        <row r="16996">
          <cell r="A16996" t="str">
            <v>QVO/1</v>
          </cell>
          <cell r="B16996" t="str">
            <v>quō</v>
          </cell>
        </row>
        <row r="16997">
          <cell r="A16997" t="str">
            <v>QVO/2</v>
          </cell>
          <cell r="B16997" t="str">
            <v>quō</v>
          </cell>
        </row>
        <row r="16998">
          <cell r="A16998" t="str">
            <v>QVO/5</v>
          </cell>
          <cell r="B16998" t="str">
            <v>quō</v>
          </cell>
        </row>
        <row r="16999">
          <cell r="A16999" t="str">
            <v>QVOAD/1</v>
          </cell>
          <cell r="B16999" t="str">
            <v>quoad</v>
          </cell>
        </row>
        <row r="17000">
          <cell r="A17000" t="str">
            <v>QVOCELERIVSEOELERIVS</v>
          </cell>
          <cell r="B17000" t="str">
            <v>quō celerius…eō celerius</v>
          </cell>
        </row>
        <row r="17001">
          <cell r="A17001" t="str">
            <v>QVOCIRCA</v>
          </cell>
          <cell r="B17001" t="str">
            <v>quōcircā</v>
          </cell>
        </row>
        <row r="17002">
          <cell r="A17002" t="str">
            <v>QVOCVMQVE/2</v>
          </cell>
          <cell r="B17002" t="str">
            <v>quōcumque</v>
          </cell>
        </row>
        <row r="17003">
          <cell r="A17003" t="str">
            <v>QVOD/1</v>
          </cell>
          <cell r="B17003" t="str">
            <v>quod</v>
          </cell>
        </row>
        <row r="17004">
          <cell r="A17004" t="str">
            <v>QVODAMMODO</v>
          </cell>
          <cell r="B17004" t="str">
            <v>quōdammodo</v>
          </cell>
        </row>
        <row r="17005">
          <cell r="A17005" t="str">
            <v>QVODSI</v>
          </cell>
          <cell r="B17005" t="str">
            <v>quodsī</v>
          </cell>
        </row>
        <row r="17006">
          <cell r="A17006" t="str">
            <v>QVOLIBET</v>
          </cell>
          <cell r="B17006" t="str">
            <v>quōlibet</v>
          </cell>
        </row>
        <row r="17007">
          <cell r="A17007" t="str">
            <v>QVOM</v>
          </cell>
          <cell r="B17007" t="str">
            <v>quom</v>
          </cell>
        </row>
        <row r="17008">
          <cell r="A17008" t="str">
            <v>QVOMAIOR…EOPLVS</v>
          </cell>
          <cell r="B17008" t="str">
            <v>quō maior… eō plūs…</v>
          </cell>
        </row>
        <row r="17009">
          <cell r="A17009" t="str">
            <v>QVOMINVS</v>
          </cell>
          <cell r="B17009" t="str">
            <v>quōminus or quō minus</v>
          </cell>
        </row>
        <row r="17010">
          <cell r="A17010" t="str">
            <v>QVOMODO/1</v>
          </cell>
          <cell r="B17010" t="str">
            <v>quōmodō or separately quō modō</v>
          </cell>
        </row>
        <row r="17011">
          <cell r="A17011" t="str">
            <v>QVOMODOCVMQVE</v>
          </cell>
          <cell r="B17011" t="str">
            <v xml:space="preserve">quōmodocumque </v>
          </cell>
        </row>
        <row r="17012">
          <cell r="A17012" t="str">
            <v>QVOMODOCVMQVE/1</v>
          </cell>
        </row>
        <row r="17013">
          <cell r="A17013" t="str">
            <v>QVONAM</v>
          </cell>
          <cell r="B17013" t="str">
            <v>quōnam</v>
          </cell>
        </row>
        <row r="17014">
          <cell r="A17014" t="str">
            <v>QVONDAM</v>
          </cell>
          <cell r="B17014" t="str">
            <v>quondam</v>
          </cell>
        </row>
        <row r="17015">
          <cell r="A17015" t="str">
            <v>QVONIAM</v>
          </cell>
          <cell r="B17015" t="str">
            <v>quoniam</v>
          </cell>
        </row>
        <row r="17016">
          <cell r="A17016" t="str">
            <v>QVOQVAM</v>
          </cell>
        </row>
        <row r="17017">
          <cell r="A17017" t="str">
            <v>QVOQVE</v>
          </cell>
          <cell r="B17017" t="str">
            <v>quoque</v>
          </cell>
        </row>
        <row r="17018">
          <cell r="A17018" t="str">
            <v>QVOQVO</v>
          </cell>
          <cell r="B17018" t="str">
            <v>quōquō</v>
          </cell>
        </row>
        <row r="17019">
          <cell r="A17019" t="str">
            <v>QVOQVOVERSVS</v>
          </cell>
          <cell r="B17019" t="str">
            <v>quōquōversus or quōquōversum</v>
          </cell>
        </row>
        <row r="17020">
          <cell r="A17020" t="str">
            <v>QVORSVM</v>
          </cell>
          <cell r="B17020" t="str">
            <v>quōrsum or quōrsus</v>
          </cell>
        </row>
        <row r="17021">
          <cell r="A17021" t="str">
            <v>QVOT/1</v>
          </cell>
          <cell r="B17021" t="str">
            <v>quot</v>
          </cell>
        </row>
        <row r="17022">
          <cell r="A17022" t="str">
            <v>QVOTANNIS</v>
          </cell>
          <cell r="B17022" t="str">
            <v>quotannīs</v>
          </cell>
        </row>
        <row r="17023">
          <cell r="A17023" t="str">
            <v>QVOTCVMQVE</v>
          </cell>
        </row>
        <row r="17024">
          <cell r="A17024" t="str">
            <v>QVOTIENS/2</v>
          </cell>
          <cell r="B17024" t="str">
            <v>quotiēns</v>
          </cell>
        </row>
        <row r="17025">
          <cell r="A17025" t="str">
            <v>QVOTIENSCVMQVE</v>
          </cell>
          <cell r="B17025" t="str">
            <v>quotiēnscumque</v>
          </cell>
        </row>
        <row r="17026">
          <cell r="A17026" t="str">
            <v>QVOTIENSQVE</v>
          </cell>
        </row>
        <row r="17027">
          <cell r="A17027" t="str">
            <v>QVOTQVOT/1</v>
          </cell>
          <cell r="B17027" t="str">
            <v>quotquot</v>
          </cell>
        </row>
        <row r="17028">
          <cell r="A17028" t="str">
            <v>QVOTQVOT/2</v>
          </cell>
        </row>
        <row r="17029">
          <cell r="A17029" t="str">
            <v>QVOTVIS</v>
          </cell>
        </row>
        <row r="17030">
          <cell r="A17030" t="str">
            <v>QVOTVS</v>
          </cell>
          <cell r="B17030" t="str">
            <v>quotus –a –um</v>
          </cell>
        </row>
        <row r="17031">
          <cell r="A17031" t="str">
            <v>QVOTVSCVMQVE</v>
          </cell>
        </row>
        <row r="17032">
          <cell r="A17032" t="str">
            <v>QVOTVSQVISQVE</v>
          </cell>
          <cell r="B17032" t="str">
            <v>quotusquisque</v>
          </cell>
        </row>
        <row r="17033">
          <cell r="A17033" t="str">
            <v>QVOVIS</v>
          </cell>
          <cell r="B17033" t="str">
            <v xml:space="preserve">quōvīs </v>
          </cell>
        </row>
        <row r="17034">
          <cell r="A17034" t="str">
            <v>QVOVSQVE</v>
          </cell>
          <cell r="B17034" t="str">
            <v>quoūsque</v>
          </cell>
        </row>
        <row r="17035">
          <cell r="A17035" t="str">
            <v>R</v>
          </cell>
          <cell r="B17035" t="str">
            <v>R</v>
          </cell>
        </row>
        <row r="17036">
          <cell r="A17036" t="str">
            <v>RABIDVS</v>
          </cell>
          <cell r="B17036" t="str">
            <v>rabidus –a –um</v>
          </cell>
        </row>
        <row r="17037">
          <cell r="A17037" t="str">
            <v>RABIES</v>
          </cell>
          <cell r="B17037" t="str">
            <v>rabiēs –em –ē f.</v>
          </cell>
        </row>
        <row r="17038">
          <cell r="A17038" t="str">
            <v>RABIOSVS</v>
          </cell>
        </row>
        <row r="17039">
          <cell r="A17039" t="str">
            <v>RABO/2</v>
          </cell>
        </row>
        <row r="17040">
          <cell r="A17040" t="str">
            <v>RACEMIFER</v>
          </cell>
          <cell r="B17040" t="str">
            <v xml:space="preserve">racēmifer –fera –ferum </v>
          </cell>
        </row>
        <row r="17041">
          <cell r="A17041" t="str">
            <v>RACEMVS</v>
          </cell>
          <cell r="B17041" t="str">
            <v>racēmus –ī m.</v>
          </cell>
        </row>
        <row r="17042">
          <cell r="A17042" t="str">
            <v>RACILIA/N</v>
          </cell>
          <cell r="B17042" t="str">
            <v>Racilia –ae f.</v>
          </cell>
        </row>
        <row r="17043">
          <cell r="A17043" t="str">
            <v>RACILIVS/N</v>
          </cell>
        </row>
        <row r="17044">
          <cell r="A17044" t="str">
            <v>RADBOD/N1</v>
          </cell>
        </row>
        <row r="17045">
          <cell r="A17045" t="str">
            <v>RADIANS</v>
          </cell>
          <cell r="B17045" t="str">
            <v>radiō –āvī –ātus</v>
          </cell>
        </row>
        <row r="17046">
          <cell r="A17046" t="str">
            <v>RADIATVS</v>
          </cell>
        </row>
        <row r="17047">
          <cell r="A17047" t="str">
            <v>RADICESCO</v>
          </cell>
        </row>
        <row r="17048">
          <cell r="A17048" t="str">
            <v>RADICITVS</v>
          </cell>
          <cell r="B17048" t="str">
            <v>rādīcitus</v>
          </cell>
        </row>
        <row r="17049">
          <cell r="A17049" t="str">
            <v>RADICVLA</v>
          </cell>
        </row>
        <row r="17050">
          <cell r="A17050" t="str">
            <v>RADIFANS</v>
          </cell>
          <cell r="B17050" t="str">
            <v xml:space="preserve">radifans –antis </v>
          </cell>
        </row>
        <row r="17051">
          <cell r="A17051" t="str">
            <v>RADIO</v>
          </cell>
          <cell r="B17051" t="str">
            <v>radiō –āre –āvī –ātum</v>
          </cell>
        </row>
        <row r="17052">
          <cell r="A17052" t="str">
            <v>RADIVS</v>
          </cell>
          <cell r="B17052" t="str">
            <v>radius radi(ī) m.</v>
          </cell>
        </row>
        <row r="17053">
          <cell r="A17053" t="str">
            <v>RADIX</v>
          </cell>
          <cell r="B17053" t="str">
            <v>rādīx rādīcis f.</v>
          </cell>
        </row>
        <row r="17054">
          <cell r="A17054" t="str">
            <v>RADO</v>
          </cell>
          <cell r="B17054" t="str">
            <v>rādō rādere rāsī rāsum</v>
          </cell>
        </row>
        <row r="17055">
          <cell r="A17055" t="str">
            <v>RAECIVS/N</v>
          </cell>
        </row>
        <row r="17056">
          <cell r="A17056" t="str">
            <v>RAEDA</v>
          </cell>
          <cell r="B17056" t="str">
            <v>raeda raedae f.</v>
          </cell>
        </row>
        <row r="17057">
          <cell r="A17057" t="str">
            <v>RAEDARIVS</v>
          </cell>
          <cell r="B17057" t="str">
            <v>raedārius –iī m.</v>
          </cell>
        </row>
        <row r="17058">
          <cell r="A17058" t="str">
            <v>RAEDFRITH/N1</v>
          </cell>
        </row>
        <row r="17059">
          <cell r="A17059" t="str">
            <v>RAEDWALD/N1</v>
          </cell>
        </row>
        <row r="17060">
          <cell r="A17060" t="str">
            <v>RAETICVS/A</v>
          </cell>
          <cell r="B17060" t="str">
            <v>Raet(ic)us –a –um</v>
          </cell>
        </row>
        <row r="17061">
          <cell r="A17061" t="str">
            <v>RAGIONVS/N</v>
          </cell>
          <cell r="B17061" t="str">
            <v>Ragionus –ī m.</v>
          </cell>
        </row>
        <row r="17062">
          <cell r="A17062" t="str">
            <v>RAMALE</v>
          </cell>
        </row>
        <row r="17063">
          <cell r="A17063" t="str">
            <v>RAMENTVM</v>
          </cell>
        </row>
        <row r="17064">
          <cell r="A17064" t="str">
            <v>RAMEVS</v>
          </cell>
          <cell r="B17064" t="str">
            <v xml:space="preserve">rāmeus –a –um </v>
          </cell>
        </row>
        <row r="17065">
          <cell r="A17065" t="str">
            <v>RAMEX</v>
          </cell>
        </row>
        <row r="17066">
          <cell r="A17066" t="str">
            <v>RAMNENSES/N</v>
          </cell>
        </row>
        <row r="17067">
          <cell r="A17067" t="str">
            <v>RAMNES/N</v>
          </cell>
        </row>
        <row r="17068">
          <cell r="A17068" t="str">
            <v>RAMNVSIVS/N</v>
          </cell>
          <cell r="B17068" t="str">
            <v>Ramnūsius –a –um</v>
          </cell>
        </row>
        <row r="17069">
          <cell r="A17069" t="str">
            <v>RAMOSVS</v>
          </cell>
          <cell r="B17069" t="str">
            <v>rāmōsus –a –um</v>
          </cell>
        </row>
        <row r="17070">
          <cell r="A17070" t="str">
            <v>RAMVLVS</v>
          </cell>
          <cell r="B17070" t="str">
            <v>rāmulus –ī m.</v>
          </cell>
        </row>
        <row r="17071">
          <cell r="A17071" t="str">
            <v>RAMVS</v>
          </cell>
          <cell r="B17071" t="str">
            <v>rāmus rāmī m.</v>
          </cell>
        </row>
        <row r="17072">
          <cell r="A17072" t="str">
            <v>RANA</v>
          </cell>
          <cell r="B17072" t="str">
            <v>rāna –ae f.</v>
          </cell>
        </row>
        <row r="17073">
          <cell r="A17073" t="str">
            <v>RANCENS</v>
          </cell>
        </row>
        <row r="17074">
          <cell r="A17074" t="str">
            <v>RANCIDVLVS</v>
          </cell>
        </row>
        <row r="17075">
          <cell r="A17075" t="str">
            <v>RANCIDVS</v>
          </cell>
        </row>
        <row r="17076">
          <cell r="A17076" t="str">
            <v>RAPA</v>
          </cell>
          <cell r="B17076" t="str">
            <v>rāpa –ae f.</v>
          </cell>
        </row>
        <row r="17077">
          <cell r="A17077" t="str">
            <v>RAPACITAS</v>
          </cell>
          <cell r="B17077" t="str">
            <v>rapācitās –ātis f.</v>
          </cell>
        </row>
        <row r="17078">
          <cell r="A17078" t="str">
            <v>RAPAX</v>
          </cell>
          <cell r="B17078" t="str">
            <v>rapax –ācis</v>
          </cell>
        </row>
        <row r="17079">
          <cell r="A17079" t="str">
            <v>RAPHANVS</v>
          </cell>
          <cell r="B17079" t="str">
            <v>raphanus –ī m.</v>
          </cell>
        </row>
        <row r="17080">
          <cell r="A17080" t="str">
            <v>RAPICIVS</v>
          </cell>
        </row>
        <row r="17081">
          <cell r="A17081" t="str">
            <v>RAPIDITAS</v>
          </cell>
          <cell r="B17081" t="str">
            <v>rapiditās –ātis f.</v>
          </cell>
        </row>
        <row r="17082">
          <cell r="A17082" t="str">
            <v>RAPIDVS</v>
          </cell>
          <cell r="B17082" t="str">
            <v>rapidus –a –um</v>
          </cell>
        </row>
        <row r="17083">
          <cell r="A17083" t="str">
            <v>RAPINA/1</v>
          </cell>
          <cell r="B17083" t="str">
            <v>rapīna –ae f.</v>
          </cell>
        </row>
        <row r="17084">
          <cell r="A17084" t="str">
            <v>RAPINA/2</v>
          </cell>
          <cell r="B17084" t="str">
            <v>rapīna –ae f.</v>
          </cell>
        </row>
        <row r="17085">
          <cell r="A17085" t="str">
            <v>RAPIO</v>
          </cell>
          <cell r="B17085" t="str">
            <v>rapiō rapere rapuī raptus</v>
          </cell>
        </row>
        <row r="17086">
          <cell r="A17086" t="str">
            <v>RAPO/N</v>
          </cell>
          <cell r="B17086" t="str">
            <v>Rapō –ōnis m.</v>
          </cell>
        </row>
        <row r="17087">
          <cell r="A17087" t="str">
            <v>RAPSO</v>
          </cell>
        </row>
        <row r="17088">
          <cell r="A17088" t="str">
            <v>RAPTIM</v>
          </cell>
          <cell r="B17088" t="str">
            <v>raptim</v>
          </cell>
        </row>
        <row r="17089">
          <cell r="A17089" t="str">
            <v>RAPTO</v>
          </cell>
          <cell r="B17089" t="str">
            <v>raptō raptāre raptāvī raptātus</v>
          </cell>
        </row>
        <row r="17090">
          <cell r="A17090" t="str">
            <v>RAPTOR</v>
          </cell>
          <cell r="B17090" t="str">
            <v>raptor –ōris m.</v>
          </cell>
        </row>
        <row r="17091">
          <cell r="A17091" t="str">
            <v>RAPTVM</v>
          </cell>
          <cell r="B17091" t="str">
            <v>raptum –ī n.</v>
          </cell>
        </row>
        <row r="17092">
          <cell r="A17092" t="str">
            <v>RAPTVS</v>
          </cell>
          <cell r="B17092" t="str">
            <v>raptus –ūs m.</v>
          </cell>
        </row>
        <row r="17093">
          <cell r="A17093" t="str">
            <v>RAPVLVM</v>
          </cell>
        </row>
        <row r="17094">
          <cell r="A17094" t="str">
            <v>RAPVM</v>
          </cell>
        </row>
        <row r="17095">
          <cell r="A17095" t="str">
            <v>RAREFACIO</v>
          </cell>
        </row>
        <row r="17096">
          <cell r="A17096" t="str">
            <v>RAREFIO</v>
          </cell>
        </row>
        <row r="17097">
          <cell r="A17097" t="str">
            <v>RARENTER</v>
          </cell>
        </row>
        <row r="17098">
          <cell r="A17098" t="str">
            <v>RARESCO</v>
          </cell>
          <cell r="B17098" t="str">
            <v>rārēscō –ere</v>
          </cell>
        </row>
        <row r="17099">
          <cell r="A17099" t="str">
            <v>RARITAS</v>
          </cell>
        </row>
        <row r="17100">
          <cell r="A17100" t="str">
            <v>RARO</v>
          </cell>
          <cell r="B17100" t="str">
            <v>raro</v>
          </cell>
        </row>
        <row r="17101">
          <cell r="A17101" t="str">
            <v>RARVS</v>
          </cell>
          <cell r="B17101" t="str">
            <v>rārus –a –um</v>
          </cell>
        </row>
        <row r="17102">
          <cell r="A17102" t="str">
            <v>RASILIS</v>
          </cell>
          <cell r="B17102" t="str">
            <v>rāsilis –e</v>
          </cell>
        </row>
        <row r="17103">
          <cell r="A17103" t="str">
            <v>RASTER</v>
          </cell>
          <cell r="B17103" t="str">
            <v>rāstrum –ī n.; usually pl.: rāstrī rāstrōrum m.</v>
          </cell>
        </row>
        <row r="17104">
          <cell r="A17104" t="str">
            <v>RASTRVM</v>
          </cell>
          <cell r="B17104" t="str">
            <v>rastrum –ī n.</v>
          </cell>
        </row>
        <row r="17105">
          <cell r="A17105" t="str">
            <v>RASVRA</v>
          </cell>
          <cell r="B17105" t="str">
            <v>rāsūra –ae f.</v>
          </cell>
        </row>
        <row r="17106">
          <cell r="A17106" t="str">
            <v>RATIO</v>
          </cell>
          <cell r="B17106" t="str">
            <v>ratiō ratiōnis f.</v>
          </cell>
        </row>
        <row r="17107">
          <cell r="A17107" t="str">
            <v>RATIOCINATIO</v>
          </cell>
        </row>
        <row r="17108">
          <cell r="A17108" t="str">
            <v>RATIOCINATOR</v>
          </cell>
        </row>
        <row r="17109">
          <cell r="A17109" t="str">
            <v>RATIOCINO</v>
          </cell>
        </row>
        <row r="17110">
          <cell r="A17110" t="str">
            <v>RATIOCINOR</v>
          </cell>
          <cell r="B17110" t="str">
            <v xml:space="preserve">ratiōcinor ratiōcinārī </v>
          </cell>
        </row>
        <row r="17111">
          <cell r="A17111" t="str">
            <v>RATIONABILIS</v>
          </cell>
          <cell r="B17111" t="str">
            <v>ratiōnābilis –e</v>
          </cell>
        </row>
        <row r="17112">
          <cell r="A17112" t="str">
            <v>RATIONALIS/1</v>
          </cell>
        </row>
        <row r="17113">
          <cell r="A17113" t="str">
            <v>RATIONALIS/2</v>
          </cell>
        </row>
        <row r="17114">
          <cell r="A17114" t="str">
            <v>RATIS</v>
          </cell>
          <cell r="B17114" t="str">
            <v>ratis ratis f.</v>
          </cell>
        </row>
        <row r="17115">
          <cell r="A17115" t="str">
            <v>RATIVNCVLA</v>
          </cell>
        </row>
        <row r="17116">
          <cell r="A17116" t="str">
            <v>RAVCISONVS</v>
          </cell>
          <cell r="B17116" t="str">
            <v>raucisonus –a –um</v>
          </cell>
        </row>
        <row r="17117">
          <cell r="A17117" t="str">
            <v>RAVCVS</v>
          </cell>
          <cell r="B17117" t="str">
            <v>raucus –a –um</v>
          </cell>
        </row>
        <row r="17118">
          <cell r="A17118" t="str">
            <v>RAVENNA/A</v>
          </cell>
        </row>
        <row r="17119">
          <cell r="A17119" t="str">
            <v>RAVIDVS/N</v>
          </cell>
          <cell r="B17119" t="str">
            <v>Rāvidus –ī m.</v>
          </cell>
        </row>
        <row r="17120">
          <cell r="A17120" t="str">
            <v>RAVRACI/N</v>
          </cell>
          <cell r="B17120" t="str">
            <v xml:space="preserve">Rauracī –ōrum m. </v>
          </cell>
        </row>
        <row r="17121">
          <cell r="A17121" t="str">
            <v>RAVVS</v>
          </cell>
          <cell r="B17121" t="str">
            <v>rāvus –a –um</v>
          </cell>
        </row>
        <row r="17122">
          <cell r="A17122" t="str">
            <v>REA</v>
          </cell>
          <cell r="B17122" t="str">
            <v>rea –ae f.</v>
          </cell>
        </row>
        <row r="17123">
          <cell r="A17123" t="str">
            <v>REALIS</v>
          </cell>
        </row>
        <row r="17124">
          <cell r="A17124" t="str">
            <v>REALITER</v>
          </cell>
          <cell r="B17124" t="str">
            <v>reāliter</v>
          </cell>
        </row>
        <row r="17125">
          <cell r="A17125" t="str">
            <v>REAPSE</v>
          </cell>
        </row>
        <row r="17126">
          <cell r="A17126" t="str">
            <v>REATVS</v>
          </cell>
          <cell r="B17126" t="str">
            <v>reātus –ūs m.</v>
          </cell>
        </row>
        <row r="17127">
          <cell r="A17127" t="str">
            <v>REBELLATIO</v>
          </cell>
        </row>
        <row r="17128">
          <cell r="A17128" t="str">
            <v>REBELLIO</v>
          </cell>
          <cell r="B17128" t="str">
            <v>rebelliō –ōnis f.</v>
          </cell>
        </row>
        <row r="17129">
          <cell r="A17129" t="str">
            <v>REBELLIS</v>
          </cell>
          <cell r="B17129" t="str">
            <v>rebellis –e</v>
          </cell>
        </row>
        <row r="17130">
          <cell r="A17130" t="str">
            <v>REBELLO</v>
          </cell>
          <cell r="B17130" t="str">
            <v>rebello –āre –āvī –ātum</v>
          </cell>
        </row>
        <row r="17131">
          <cell r="A17131" t="str">
            <v>REBILVS/N</v>
          </cell>
          <cell r="B17131" t="str">
            <v>Rebilus –ī m.</v>
          </cell>
        </row>
        <row r="17132">
          <cell r="A17132" t="str">
            <v>REBOO</v>
          </cell>
          <cell r="B17132" t="str">
            <v>reboō –āre –āvī –ātum</v>
          </cell>
        </row>
        <row r="17133">
          <cell r="A17133" t="str">
            <v>RECALCITRO</v>
          </cell>
        </row>
        <row r="17134">
          <cell r="A17134" t="str">
            <v>RECALEO</v>
          </cell>
          <cell r="B17134" t="str">
            <v>recaleō –ēre</v>
          </cell>
        </row>
        <row r="17135">
          <cell r="A17135" t="str">
            <v>RECALESCO</v>
          </cell>
        </row>
        <row r="17136">
          <cell r="A17136" t="str">
            <v>RECALFACIO</v>
          </cell>
        </row>
        <row r="17137">
          <cell r="A17137" t="str">
            <v>RECANDESCO</v>
          </cell>
          <cell r="B17137" t="str">
            <v>recandēscō recandēscere recanduī —</v>
          </cell>
        </row>
        <row r="17138">
          <cell r="A17138" t="str">
            <v>RECANTO</v>
          </cell>
        </row>
        <row r="17139">
          <cell r="A17139" t="str">
            <v>RECEDO/1</v>
          </cell>
          <cell r="B17139" t="str">
            <v>recēdō recēdere recessī recessum</v>
          </cell>
        </row>
        <row r="17140">
          <cell r="A17140" t="str">
            <v>RECELLO</v>
          </cell>
        </row>
        <row r="17141">
          <cell r="A17141" t="str">
            <v>RECENDO</v>
          </cell>
          <cell r="B17141" t="str">
            <v>?</v>
          </cell>
        </row>
        <row r="17142">
          <cell r="A17142" t="str">
            <v>RECENS/1</v>
          </cell>
          <cell r="B17142" t="str">
            <v>recēns recentis</v>
          </cell>
        </row>
        <row r="17143">
          <cell r="A17143" t="str">
            <v>RECENSEO</v>
          </cell>
          <cell r="B17143" t="str">
            <v>recēnseō –ēre –uī –us or itus</v>
          </cell>
        </row>
        <row r="17144">
          <cell r="A17144" t="str">
            <v>RECEPIO</v>
          </cell>
        </row>
        <row r="17145">
          <cell r="A17145" t="str">
            <v>RECEPTACVLVM</v>
          </cell>
          <cell r="B17145" t="str">
            <v>receptāculum –ī n.</v>
          </cell>
        </row>
        <row r="17146">
          <cell r="A17146" t="str">
            <v>RECEPTICIVS</v>
          </cell>
        </row>
        <row r="17147">
          <cell r="A17147" t="str">
            <v>RECEPTO</v>
          </cell>
          <cell r="B17147" t="str">
            <v>receptō receptāre receptāvī receptātus</v>
          </cell>
        </row>
        <row r="17148">
          <cell r="A17148" t="str">
            <v>RECEPTOR</v>
          </cell>
        </row>
        <row r="17149">
          <cell r="A17149" t="str">
            <v>RECEPTRIX</v>
          </cell>
        </row>
        <row r="17150">
          <cell r="A17150" t="str">
            <v>RECEPTVM</v>
          </cell>
        </row>
        <row r="17151">
          <cell r="A17151" t="str">
            <v>RECEPTVS/1</v>
          </cell>
          <cell r="B17151" t="str">
            <v>receptus –ūs m.</v>
          </cell>
        </row>
        <row r="17152">
          <cell r="A17152" t="str">
            <v>RECEPTVS/2</v>
          </cell>
        </row>
        <row r="17153">
          <cell r="A17153" t="str">
            <v>RECESSIO</v>
          </cell>
        </row>
        <row r="17154">
          <cell r="A17154" t="str">
            <v>RECESSVS/1</v>
          </cell>
          <cell r="B17154" t="str">
            <v>recessus –ūs m.</v>
          </cell>
        </row>
        <row r="17155">
          <cell r="A17155" t="str">
            <v>RECESSVS/2</v>
          </cell>
        </row>
        <row r="17156">
          <cell r="A17156" t="str">
            <v>RECHAMVS</v>
          </cell>
        </row>
        <row r="17157">
          <cell r="A17157" t="str">
            <v>RECIDIVVS</v>
          </cell>
          <cell r="B17157" t="str">
            <v>recidīvus –a –um</v>
          </cell>
        </row>
        <row r="17158">
          <cell r="A17158" t="str">
            <v>RECIDO/1</v>
          </cell>
          <cell r="B17158" t="str">
            <v>recidō –cidere –cidī –cāsūrus</v>
          </cell>
        </row>
        <row r="17159">
          <cell r="A17159" t="str">
            <v>RECIDO/2</v>
          </cell>
          <cell r="B17159" t="str">
            <v>recīdō –ere –cīdī –cīsus</v>
          </cell>
        </row>
        <row r="17160">
          <cell r="A17160" t="str">
            <v>RECINGO</v>
          </cell>
          <cell r="B17160" t="str">
            <v>recingō recingere recīnctus</v>
          </cell>
        </row>
        <row r="17161">
          <cell r="A17161" t="str">
            <v>RECINO</v>
          </cell>
        </row>
        <row r="17162">
          <cell r="A17162" t="str">
            <v>RECIPERO</v>
          </cell>
          <cell r="B17162" t="str">
            <v>reciperō –āre</v>
          </cell>
        </row>
        <row r="17163">
          <cell r="A17163" t="str">
            <v>RECIPIO</v>
          </cell>
          <cell r="B17163" t="str">
            <v>recipiō recipere recēpī receptus</v>
          </cell>
        </row>
        <row r="17164">
          <cell r="A17164" t="str">
            <v>RECIPROCO</v>
          </cell>
        </row>
        <row r="17165">
          <cell r="A17165" t="str">
            <v>RECIPROCVS</v>
          </cell>
        </row>
        <row r="17166">
          <cell r="A17166" t="str">
            <v>RECISVS</v>
          </cell>
        </row>
        <row r="17167">
          <cell r="A17167" t="str">
            <v>RECITATIO</v>
          </cell>
          <cell r="B17167" t="str">
            <v>recitātiō –ōnis f.</v>
          </cell>
        </row>
        <row r="17168">
          <cell r="A17168" t="str">
            <v>RECITATOR</v>
          </cell>
          <cell r="B17168" t="str">
            <v>recitātor –ōris m.</v>
          </cell>
        </row>
        <row r="17169">
          <cell r="A17169" t="str">
            <v>RECITO/1</v>
          </cell>
          <cell r="B17169" t="str">
            <v>recitō recitāre recitāvī recitātus</v>
          </cell>
        </row>
        <row r="17170">
          <cell r="A17170" t="str">
            <v>RECLAMO</v>
          </cell>
          <cell r="B17170" t="str">
            <v>reclāmō –clāmāre</v>
          </cell>
        </row>
        <row r="17171">
          <cell r="A17171" t="str">
            <v>RECLINIS</v>
          </cell>
        </row>
        <row r="17172">
          <cell r="A17172" t="str">
            <v>RECLINO</v>
          </cell>
          <cell r="B17172" t="str">
            <v>reclīnō reclīnāre reclīnāvī reclīnātus</v>
          </cell>
        </row>
        <row r="17173">
          <cell r="A17173" t="str">
            <v>RECLVDO</v>
          </cell>
          <cell r="B17173" t="str">
            <v>reclūdō –ere –clūsī –clūsus</v>
          </cell>
        </row>
        <row r="17174">
          <cell r="A17174" t="str">
            <v>RECOGITO</v>
          </cell>
        </row>
        <row r="17175">
          <cell r="A17175" t="str">
            <v>RECOGNITIO</v>
          </cell>
        </row>
        <row r="17176">
          <cell r="A17176" t="str">
            <v>RECOGNOSCO</v>
          </cell>
          <cell r="B17176" t="str">
            <v>recognōscō recognōscere recognōvī recognitus</v>
          </cell>
        </row>
        <row r="17177">
          <cell r="A17177" t="str">
            <v>RECOLLIGO</v>
          </cell>
        </row>
        <row r="17178">
          <cell r="A17178" t="str">
            <v>RECOLO/1</v>
          </cell>
        </row>
        <row r="17179">
          <cell r="A17179" t="str">
            <v>RECOLO/2</v>
          </cell>
          <cell r="B17179" t="str">
            <v>recolō –ere –coluī –cultus</v>
          </cell>
        </row>
        <row r="17180">
          <cell r="A17180" t="str">
            <v>RECOMMENDO</v>
          </cell>
          <cell r="B17180" t="str">
            <v>recommendō recommendāre recommendāvī recommendātus</v>
          </cell>
        </row>
        <row r="17181">
          <cell r="A17181" t="str">
            <v>RECOMPONO</v>
          </cell>
          <cell r="B17181" t="str">
            <v>recompōnō –pōnere –posuī –positum</v>
          </cell>
        </row>
        <row r="17182">
          <cell r="A17182" t="str">
            <v>RECONCILIATIO</v>
          </cell>
        </row>
        <row r="17183">
          <cell r="A17183" t="str">
            <v>RECONCILIO</v>
          </cell>
          <cell r="B17183" t="str">
            <v>reconciliō –conciliāre</v>
          </cell>
        </row>
        <row r="17184">
          <cell r="A17184" t="str">
            <v>RECONDITVS</v>
          </cell>
          <cell r="B17184" t="str">
            <v>reconditus –a –um</v>
          </cell>
        </row>
        <row r="17185">
          <cell r="A17185" t="str">
            <v>RECONDO</v>
          </cell>
          <cell r="B17185" t="str">
            <v>recondō recondere recondidī reconditus</v>
          </cell>
        </row>
        <row r="17186">
          <cell r="A17186" t="str">
            <v>RECONFLO</v>
          </cell>
        </row>
        <row r="17187">
          <cell r="A17187" t="str">
            <v>RECOQVO</v>
          </cell>
          <cell r="B17187" t="str">
            <v>recoquō –ere –coxī –coctus</v>
          </cell>
        </row>
        <row r="17188">
          <cell r="A17188" t="str">
            <v>RECORDATIO</v>
          </cell>
          <cell r="B17188" t="str">
            <v xml:space="preserve">recordātiō –ōnis f. </v>
          </cell>
        </row>
        <row r="17189">
          <cell r="A17189" t="str">
            <v>RECORDOR</v>
          </cell>
          <cell r="B17189" t="str">
            <v>recordor recordārī recordātus sum</v>
          </cell>
        </row>
        <row r="17190">
          <cell r="A17190" t="str">
            <v>RECORRIGO</v>
          </cell>
          <cell r="B17190" t="str">
            <v xml:space="preserve">re–corrigō corrigere corrēxī — </v>
          </cell>
        </row>
        <row r="17191">
          <cell r="A17191" t="str">
            <v>RECREO</v>
          </cell>
          <cell r="B17191" t="str">
            <v>recreō recreāre recreāvī recreātum</v>
          </cell>
        </row>
        <row r="17192">
          <cell r="A17192" t="str">
            <v>RECREPO</v>
          </cell>
          <cell r="B17192" t="str">
            <v>recrepō –āre –āvī –ātum</v>
          </cell>
        </row>
        <row r="17193">
          <cell r="A17193" t="str">
            <v>RECRESCO</v>
          </cell>
        </row>
        <row r="17194">
          <cell r="A17194" t="str">
            <v>RECRVDESCO</v>
          </cell>
        </row>
        <row r="17195">
          <cell r="A17195" t="str">
            <v>RECTA</v>
          </cell>
          <cell r="B17195" t="str">
            <v>rēctā</v>
          </cell>
        </row>
        <row r="17196">
          <cell r="A17196" t="str">
            <v>RECTE</v>
          </cell>
          <cell r="B17196" t="str">
            <v>rectē</v>
          </cell>
        </row>
        <row r="17197">
          <cell r="A17197" t="str">
            <v>RECTISSIMVS</v>
          </cell>
          <cell r="B17197" t="str">
            <v>rēctissimus –a –um</v>
          </cell>
        </row>
        <row r="17198">
          <cell r="A17198" t="str">
            <v>RECTOR</v>
          </cell>
          <cell r="B17198" t="str">
            <v>rēctor –ōris m.</v>
          </cell>
        </row>
        <row r="17199">
          <cell r="A17199" t="str">
            <v>RECTRIX</v>
          </cell>
          <cell r="B17199" t="str">
            <v>rēctrīx –īcis f.</v>
          </cell>
        </row>
        <row r="17200">
          <cell r="A17200" t="str">
            <v>RECTVM</v>
          </cell>
          <cell r="B17200" t="str">
            <v>rēctum –ī n.</v>
          </cell>
        </row>
        <row r="17201">
          <cell r="A17201" t="str">
            <v>RECTVS</v>
          </cell>
          <cell r="B17201" t="str">
            <v>rēctus –a –um</v>
          </cell>
        </row>
        <row r="17202">
          <cell r="A17202" t="str">
            <v>RECVBO</v>
          </cell>
          <cell r="B17202" t="str">
            <v>recubō recubāre recubāvī recubātus</v>
          </cell>
        </row>
        <row r="17203">
          <cell r="A17203" t="str">
            <v>RECVMBO</v>
          </cell>
          <cell r="B17203" t="str">
            <v>recumbō –ere –cubuī</v>
          </cell>
        </row>
        <row r="17204">
          <cell r="A17204" t="str">
            <v>RECVPERATOR</v>
          </cell>
        </row>
        <row r="17205">
          <cell r="A17205" t="str">
            <v>RECVPERATORIVS</v>
          </cell>
        </row>
        <row r="17206">
          <cell r="A17206" t="str">
            <v>RECVPERO</v>
          </cell>
          <cell r="B17206" t="str">
            <v>recuperō –āre –āvī –ātus</v>
          </cell>
        </row>
        <row r="17207">
          <cell r="A17207" t="str">
            <v>RECVRO</v>
          </cell>
          <cell r="B17207" t="str">
            <v>recurvō recurvāre recurvāvī recurvātus</v>
          </cell>
        </row>
        <row r="17208">
          <cell r="A17208" t="str">
            <v>RECVRRO</v>
          </cell>
          <cell r="B17208" t="str">
            <v>recurrō –ere –currī –cursus</v>
          </cell>
        </row>
        <row r="17209">
          <cell r="A17209" t="str">
            <v>RECVRSO</v>
          </cell>
          <cell r="B17209" t="str">
            <v>recursō recursāre recursāvī recursātus</v>
          </cell>
        </row>
        <row r="17210">
          <cell r="A17210" t="str">
            <v>RECVRSVS</v>
          </cell>
          <cell r="B17210" t="str">
            <v>recursus –ūs m.</v>
          </cell>
        </row>
        <row r="17211">
          <cell r="A17211" t="str">
            <v>RECVRVO</v>
          </cell>
        </row>
        <row r="17212">
          <cell r="A17212" t="str">
            <v>RECVRVVS</v>
          </cell>
          <cell r="B17212" t="str">
            <v>recurvus –a –um</v>
          </cell>
        </row>
        <row r="17213">
          <cell r="A17213" t="str">
            <v>RECVSATIO</v>
          </cell>
          <cell r="B17213" t="str">
            <v>recūsātiō –ōnis f.</v>
          </cell>
        </row>
        <row r="17214">
          <cell r="A17214" t="str">
            <v>RECVSO</v>
          </cell>
          <cell r="B17214" t="str">
            <v>recūsō recūsāre recūsāvī recūsātus</v>
          </cell>
        </row>
        <row r="17215">
          <cell r="A17215" t="str">
            <v>RECVTIO</v>
          </cell>
          <cell r="B17215" t="str">
            <v>recutiō –ere –cussī –cussus</v>
          </cell>
        </row>
        <row r="17216">
          <cell r="A17216" t="str">
            <v>RECVTITVS</v>
          </cell>
          <cell r="B17216" t="str">
            <v xml:space="preserve">re–cutītus –a –um </v>
          </cell>
        </row>
        <row r="17217">
          <cell r="A17217" t="str">
            <v>RED</v>
          </cell>
          <cell r="B17217" t="str">
            <v>re or red–</v>
          </cell>
        </row>
        <row r="17218">
          <cell r="A17218" t="str">
            <v>REDAMO</v>
          </cell>
        </row>
        <row r="17219">
          <cell r="A17219" t="str">
            <v>REDARDESCO</v>
          </cell>
        </row>
        <row r="17220">
          <cell r="A17220" t="str">
            <v>REDARGVO</v>
          </cell>
          <cell r="B17220" t="str">
            <v>redarguō –ere –uī</v>
          </cell>
        </row>
        <row r="17221">
          <cell r="A17221" t="str">
            <v>REDDO</v>
          </cell>
          <cell r="B17221" t="str">
            <v>reddō reddere reddidī redditus</v>
          </cell>
        </row>
        <row r="17222">
          <cell r="A17222" t="str">
            <v>REDDVCO</v>
          </cell>
        </row>
        <row r="17223">
          <cell r="A17223" t="str">
            <v>REDEMPTIO</v>
          </cell>
          <cell r="B17223" t="str">
            <v>redēmptiō –ōnis f.</v>
          </cell>
        </row>
        <row r="17224">
          <cell r="A17224" t="str">
            <v>REDEMPTITO</v>
          </cell>
        </row>
        <row r="17225">
          <cell r="A17225" t="str">
            <v>REDEMPTOR</v>
          </cell>
          <cell r="B17225" t="str">
            <v>redēmptor –ōris m.</v>
          </cell>
        </row>
        <row r="17226">
          <cell r="A17226" t="str">
            <v>REDEO/1</v>
          </cell>
          <cell r="B17226" t="str">
            <v>redeō redīre rediī reditum</v>
          </cell>
        </row>
        <row r="17227">
          <cell r="A17227" t="str">
            <v>REDHALO</v>
          </cell>
        </row>
        <row r="17228">
          <cell r="A17228" t="str">
            <v>REDIGO</v>
          </cell>
          <cell r="B17228" t="str">
            <v>redigō redigere redēgī redāctum</v>
          </cell>
        </row>
        <row r="17229">
          <cell r="A17229" t="str">
            <v>REDIMICVLVM</v>
          </cell>
          <cell r="B17229" t="str">
            <v>redimīculum –ī n.</v>
          </cell>
        </row>
        <row r="17230">
          <cell r="A17230" t="str">
            <v>REDIMIO</v>
          </cell>
          <cell r="B17230" t="str">
            <v>redimiō –imīre –imiī –imītum</v>
          </cell>
        </row>
        <row r="17231">
          <cell r="A17231" t="str">
            <v>REDIMO</v>
          </cell>
          <cell r="B17231" t="str">
            <v>redimō –imere –ēmī –emptum</v>
          </cell>
        </row>
        <row r="17232">
          <cell r="A17232" t="str">
            <v>REDINTEGRO</v>
          </cell>
          <cell r="B17232" t="str">
            <v>redintegrō redintegrāre –āvī –ātus</v>
          </cell>
        </row>
        <row r="17233">
          <cell r="A17233" t="str">
            <v>REDITIO</v>
          </cell>
          <cell r="B17233" t="str">
            <v>reditiō –ōnis f.</v>
          </cell>
        </row>
        <row r="17234">
          <cell r="A17234" t="str">
            <v>REDITVS</v>
          </cell>
          <cell r="B17234" t="str">
            <v>reditus reditūs m.</v>
          </cell>
        </row>
        <row r="17235">
          <cell r="A17235" t="str">
            <v>REDIVIVVS</v>
          </cell>
          <cell r="B17235" t="str">
            <v>redivīvus –a –um</v>
          </cell>
        </row>
        <row r="17236">
          <cell r="A17236" t="str">
            <v>REDOLEO</v>
          </cell>
          <cell r="B17236" t="str">
            <v>redoleō –ēre –uī</v>
          </cell>
        </row>
        <row r="17237">
          <cell r="A17237" t="str">
            <v>REDONES/N</v>
          </cell>
          <cell r="B17237" t="str">
            <v xml:space="preserve">Redonēs –um m. </v>
          </cell>
        </row>
        <row r="17238">
          <cell r="A17238" t="str">
            <v>REDONO</v>
          </cell>
          <cell r="B17238" t="str">
            <v xml:space="preserve">redōnō –dōnāre </v>
          </cell>
        </row>
        <row r="17239">
          <cell r="A17239" t="str">
            <v>REDVCO</v>
          </cell>
          <cell r="B17239" t="str">
            <v>redūcō redūcere redūxī reductus</v>
          </cell>
        </row>
        <row r="17240">
          <cell r="A17240" t="str">
            <v>REDVCTIO</v>
          </cell>
        </row>
        <row r="17241">
          <cell r="A17241" t="str">
            <v>REDVCTVS</v>
          </cell>
          <cell r="B17241" t="str">
            <v>reductus –a –um</v>
          </cell>
        </row>
        <row r="17242">
          <cell r="A17242" t="str">
            <v>REDVNDANTIA</v>
          </cell>
        </row>
        <row r="17243">
          <cell r="A17243" t="str">
            <v>REDVNDATIO</v>
          </cell>
        </row>
        <row r="17244">
          <cell r="A17244" t="str">
            <v>REDVNDO</v>
          </cell>
          <cell r="B17244" t="str">
            <v>redundō redundāre redundāvī redundātus</v>
          </cell>
        </row>
        <row r="17245">
          <cell r="A17245" t="str">
            <v>REDVRESCO</v>
          </cell>
        </row>
        <row r="17246">
          <cell r="A17246" t="str">
            <v>REDVX</v>
          </cell>
          <cell r="B17246" t="str">
            <v>redux –ucis</v>
          </cell>
        </row>
        <row r="17247">
          <cell r="A17247" t="str">
            <v>REFECTIO</v>
          </cell>
        </row>
        <row r="17248">
          <cell r="A17248" t="str">
            <v>REFELLO</v>
          </cell>
          <cell r="B17248" t="str">
            <v>refellō –ere –fellī</v>
          </cell>
        </row>
        <row r="17249">
          <cell r="A17249" t="str">
            <v>REFERCIO</v>
          </cell>
        </row>
        <row r="17250">
          <cell r="A17250" t="str">
            <v>REFERIO</v>
          </cell>
        </row>
        <row r="17251">
          <cell r="A17251" t="str">
            <v>REFERO</v>
          </cell>
          <cell r="B17251" t="str">
            <v>referō referre rettulī relātus</v>
          </cell>
        </row>
        <row r="17252">
          <cell r="A17252" t="str">
            <v>REFERT</v>
          </cell>
          <cell r="B17252" t="str">
            <v>rēfert rēferre rētulit</v>
          </cell>
        </row>
        <row r="17253">
          <cell r="A17253" t="str">
            <v>REFERTVS</v>
          </cell>
          <cell r="B17253" t="str">
            <v>refertus –a –um</v>
          </cell>
        </row>
        <row r="17254">
          <cell r="A17254" t="str">
            <v>REFICIO</v>
          </cell>
          <cell r="B17254" t="str">
            <v>reficiō reficere refēcī refectus</v>
          </cell>
        </row>
        <row r="17255">
          <cell r="A17255" t="str">
            <v>REFIGO</v>
          </cell>
          <cell r="B17255" t="str">
            <v>refīgō –ere –fīxī –fīxus</v>
          </cell>
        </row>
        <row r="17256">
          <cell r="A17256" t="str">
            <v>REFINGO</v>
          </cell>
          <cell r="B17256" t="str">
            <v>refingō –fingere — —</v>
          </cell>
        </row>
        <row r="17257">
          <cell r="A17257" t="str">
            <v>REFLAGITO</v>
          </cell>
          <cell r="B17257" t="str">
            <v>reflāgitō reflāgitāre reflāgitāvī reflāgitātus</v>
          </cell>
        </row>
        <row r="17258">
          <cell r="A17258" t="str">
            <v>REFLECTO</v>
          </cell>
          <cell r="B17258" t="str">
            <v>reflectō reflectere reflexī reflexus</v>
          </cell>
        </row>
        <row r="17259">
          <cell r="A17259" t="str">
            <v>REFLEXIO</v>
          </cell>
          <cell r="B17259" t="str">
            <v>reflexiō –ōnis f.</v>
          </cell>
        </row>
        <row r="17260">
          <cell r="A17260" t="str">
            <v>REFLEXVS/1</v>
          </cell>
          <cell r="B17260" t="str">
            <v>reflexus –ūs m.</v>
          </cell>
        </row>
        <row r="17261">
          <cell r="A17261" t="str">
            <v>REFLO</v>
          </cell>
        </row>
        <row r="17262">
          <cell r="A17262" t="str">
            <v>REFLVO</v>
          </cell>
          <cell r="B17262" t="str">
            <v>refluō –ere</v>
          </cell>
        </row>
        <row r="17263">
          <cell r="A17263" t="str">
            <v>REFLVVS</v>
          </cell>
        </row>
        <row r="17264">
          <cell r="A17264" t="str">
            <v>REFOCILLATIO</v>
          </cell>
          <cell r="B17264" t="str">
            <v>refocillātiō –ōnis f.</v>
          </cell>
        </row>
        <row r="17265">
          <cell r="A17265" t="str">
            <v>REFOCILLO</v>
          </cell>
          <cell r="B17265" t="str">
            <v xml:space="preserve">refōcil(l)ō –fōcil(l)āre </v>
          </cell>
        </row>
        <row r="17266">
          <cell r="A17266" t="str">
            <v>REFORMATIO</v>
          </cell>
        </row>
        <row r="17267">
          <cell r="A17267" t="str">
            <v>REFORMIDO/2</v>
          </cell>
          <cell r="B17267" t="str">
            <v>reformīdō reformīdāre</v>
          </cell>
        </row>
        <row r="17268">
          <cell r="A17268" t="str">
            <v>REFORMO</v>
          </cell>
          <cell r="B17268" t="str">
            <v>re–fōrmō –fōrmāre</v>
          </cell>
        </row>
        <row r="17269">
          <cell r="A17269" t="str">
            <v>REFOVEO</v>
          </cell>
          <cell r="B17269" t="str">
            <v xml:space="preserve">refoveō –fovēre –fōvī –fōtum </v>
          </cell>
        </row>
        <row r="17270">
          <cell r="A17270" t="str">
            <v>REFRACTARIVS</v>
          </cell>
        </row>
        <row r="17271">
          <cell r="A17271" t="str">
            <v>REFRAGOR</v>
          </cell>
        </row>
        <row r="17272">
          <cell r="A17272" t="str">
            <v>REFRENATIO</v>
          </cell>
        </row>
        <row r="17273">
          <cell r="A17273" t="str">
            <v>REFRENO</v>
          </cell>
          <cell r="B17273" t="str">
            <v>refrēnō refrēnāre</v>
          </cell>
        </row>
        <row r="17274">
          <cell r="A17274" t="str">
            <v>REFRICO</v>
          </cell>
        </row>
        <row r="17275">
          <cell r="A17275" t="str">
            <v>REFRIGERATIO</v>
          </cell>
        </row>
        <row r="17276">
          <cell r="A17276" t="str">
            <v>REFRIGERIVM</v>
          </cell>
          <cell r="B17276" t="str">
            <v>refrīgerium –ī n.</v>
          </cell>
        </row>
        <row r="17277">
          <cell r="A17277" t="str">
            <v>REFRIGERO</v>
          </cell>
          <cell r="B17277" t="str">
            <v>re–frīgerō –frīgerāre</v>
          </cell>
        </row>
        <row r="17278">
          <cell r="A17278" t="str">
            <v>REFRIGESCO</v>
          </cell>
        </row>
        <row r="17279">
          <cell r="A17279" t="str">
            <v>REFRINGO</v>
          </cell>
          <cell r="B17279" t="str">
            <v>refringō –ere –frēgī –frāctus</v>
          </cell>
        </row>
        <row r="17280">
          <cell r="A17280" t="str">
            <v>REFVGIO</v>
          </cell>
          <cell r="B17280" t="str">
            <v>refugiō –ere –fugere –fūgī</v>
          </cell>
        </row>
        <row r="17281">
          <cell r="A17281" t="str">
            <v>REFVGIVM</v>
          </cell>
          <cell r="B17281" t="str">
            <v>refugium –ī n.</v>
          </cell>
        </row>
        <row r="17282">
          <cell r="A17282" t="str">
            <v>REFVGVS/1</v>
          </cell>
        </row>
        <row r="17283">
          <cell r="A17283" t="str">
            <v>REFVGVS/2</v>
          </cell>
        </row>
        <row r="17284">
          <cell r="A17284" t="str">
            <v>REFVLGEO</v>
          </cell>
          <cell r="B17284" t="str">
            <v>refulgeō –ēre –fulsī –fulsus</v>
          </cell>
        </row>
        <row r="17285">
          <cell r="A17285" t="str">
            <v>REFVNDO/2</v>
          </cell>
          <cell r="B17285" t="str">
            <v>refundō –ere –fūdī –fūsus</v>
          </cell>
        </row>
        <row r="17286">
          <cell r="A17286" t="str">
            <v>REFVTATVS</v>
          </cell>
        </row>
        <row r="17287">
          <cell r="A17287" t="str">
            <v>REFVTO</v>
          </cell>
          <cell r="B17287" t="str">
            <v>refūtō refūtāre refūtāvī refūtātus</v>
          </cell>
        </row>
        <row r="17288">
          <cell r="A17288" t="str">
            <v>REGALIS</v>
          </cell>
          <cell r="B17288" t="str">
            <v>rēgālis –e</v>
          </cell>
        </row>
        <row r="17289">
          <cell r="A17289" t="str">
            <v>REGELO</v>
          </cell>
        </row>
        <row r="17290">
          <cell r="A17290" t="str">
            <v>REGENERATIO</v>
          </cell>
          <cell r="B17290" t="str">
            <v>regenerātiō –ōnis f.</v>
          </cell>
        </row>
        <row r="17291">
          <cell r="A17291" t="str">
            <v>REGENHERE/N1</v>
          </cell>
        </row>
        <row r="17292">
          <cell r="A17292" t="str">
            <v>REGENS</v>
          </cell>
        </row>
        <row r="17293">
          <cell r="A17293" t="str">
            <v>REGERO</v>
          </cell>
          <cell r="B17293" t="str">
            <v>regerō regerere regessī regestum</v>
          </cell>
        </row>
        <row r="17294">
          <cell r="A17294" t="str">
            <v>REGIA</v>
          </cell>
          <cell r="B17294" t="str">
            <v>rēgia rēgia f.</v>
          </cell>
        </row>
        <row r="17295">
          <cell r="A17295" t="str">
            <v>REGIE</v>
          </cell>
          <cell r="B17295" t="str">
            <v>rēgiē</v>
          </cell>
        </row>
        <row r="17296">
          <cell r="A17296" t="str">
            <v>REGIFICVS</v>
          </cell>
          <cell r="B17296" t="str">
            <v>rēgificus –a –um</v>
          </cell>
        </row>
        <row r="17297">
          <cell r="A17297" t="str">
            <v>REGIGNO</v>
          </cell>
        </row>
        <row r="17298">
          <cell r="A17298" t="str">
            <v>REGILLVS/1N</v>
          </cell>
        </row>
        <row r="17299">
          <cell r="A17299" t="str">
            <v>REGILLVS/2N</v>
          </cell>
        </row>
        <row r="17300">
          <cell r="A17300" t="str">
            <v>REGILLVS/N</v>
          </cell>
          <cell r="B17300" t="str">
            <v>Rēgillus –ī m.</v>
          </cell>
        </row>
        <row r="17301">
          <cell r="A17301" t="str">
            <v>REGIMEN</v>
          </cell>
          <cell r="B17301" t="str">
            <v>regimen –inis n.</v>
          </cell>
        </row>
        <row r="17302">
          <cell r="A17302" t="str">
            <v>REGINA</v>
          </cell>
          <cell r="B17302" t="str">
            <v>rēgīna rēgīnae f.</v>
          </cell>
        </row>
        <row r="17303">
          <cell r="A17303" t="str">
            <v>REGINI/N</v>
          </cell>
        </row>
        <row r="17304">
          <cell r="A17304" t="str">
            <v>REGINVS/N</v>
          </cell>
          <cell r="B17304" t="str">
            <v>Rēgīnus –ī m.</v>
          </cell>
        </row>
        <row r="17305">
          <cell r="A17305" t="str">
            <v>REGIO</v>
          </cell>
          <cell r="B17305" t="str">
            <v>regiō regiōnis f.</v>
          </cell>
        </row>
        <row r="17306">
          <cell r="A17306" t="str">
            <v>REGIVM/N</v>
          </cell>
        </row>
        <row r="17307">
          <cell r="A17307" t="str">
            <v>REGIVS</v>
          </cell>
          <cell r="B17307" t="str">
            <v>rēgius –a –um</v>
          </cell>
        </row>
        <row r="17308">
          <cell r="A17308" t="str">
            <v>REGLVTINO</v>
          </cell>
          <cell r="B17308" t="str">
            <v>reglūtinō –āre –āvī –ātum</v>
          </cell>
        </row>
        <row r="17309">
          <cell r="A17309" t="str">
            <v>REGNATOR</v>
          </cell>
          <cell r="B17309" t="str">
            <v>rēgnātor –ōris m.</v>
          </cell>
        </row>
        <row r="17310">
          <cell r="A17310" t="str">
            <v>REGNATRIX</v>
          </cell>
        </row>
        <row r="17311">
          <cell r="A17311" t="str">
            <v>REGNO</v>
          </cell>
          <cell r="B17311" t="str">
            <v>rēgnō rēgnāre rēgnāvī rēgnātus</v>
          </cell>
        </row>
        <row r="17312">
          <cell r="A17312" t="str">
            <v>REGNVM</v>
          </cell>
          <cell r="B17312" t="str">
            <v>rēgnum rēgnī n.</v>
          </cell>
        </row>
        <row r="17313">
          <cell r="A17313" t="str">
            <v>REGO</v>
          </cell>
          <cell r="B17313" t="str">
            <v>regō regere rēxī rēctus</v>
          </cell>
        </row>
        <row r="17314">
          <cell r="A17314" t="str">
            <v>REGREDIOR</v>
          </cell>
          <cell r="B17314" t="str">
            <v>regredior regredī regressus sum</v>
          </cell>
        </row>
        <row r="17315">
          <cell r="A17315" t="str">
            <v>REGRESSVS</v>
          </cell>
          <cell r="B17315" t="str">
            <v>regressus –ūs m.</v>
          </cell>
        </row>
        <row r="17316">
          <cell r="A17316" t="str">
            <v>REGVLA</v>
          </cell>
          <cell r="B17316" t="str">
            <v>rēgula –ae f.</v>
          </cell>
        </row>
        <row r="17317">
          <cell r="A17317" t="str">
            <v>REGVLARIS</v>
          </cell>
          <cell r="B17317" t="str">
            <v>rēgulāris –e</v>
          </cell>
        </row>
        <row r="17318">
          <cell r="A17318" t="str">
            <v>REGVLVS</v>
          </cell>
          <cell r="B17318" t="str">
            <v>rēgulus –ī m.</v>
          </cell>
        </row>
        <row r="17319">
          <cell r="A17319" t="str">
            <v>REGVLVS/N</v>
          </cell>
          <cell r="B17319" t="str">
            <v>Regulus –ī m.</v>
          </cell>
        </row>
        <row r="17320">
          <cell r="A17320" t="str">
            <v>REGVSTO</v>
          </cell>
        </row>
        <row r="17321">
          <cell r="A17321" t="str">
            <v>REICIO</v>
          </cell>
          <cell r="B17321" t="str">
            <v>reiciō reicere reiēcī reiectum</v>
          </cell>
        </row>
        <row r="17322">
          <cell r="A17322" t="str">
            <v>REICVLVS</v>
          </cell>
        </row>
        <row r="17323">
          <cell r="A17323" t="str">
            <v>REIECTIO</v>
          </cell>
        </row>
        <row r="17324">
          <cell r="A17324" t="str">
            <v>REIECTO</v>
          </cell>
        </row>
        <row r="17325">
          <cell r="A17325" t="str">
            <v>RELABOR/2</v>
          </cell>
          <cell r="B17325" t="str">
            <v>relābor –lāpsus sum</v>
          </cell>
        </row>
        <row r="17326">
          <cell r="A17326" t="str">
            <v>RELANGVESCO</v>
          </cell>
          <cell r="B17326" t="str">
            <v>relanguēscō –languēscere –languī –—</v>
          </cell>
        </row>
        <row r="17327">
          <cell r="A17327" t="str">
            <v>RELATIO</v>
          </cell>
          <cell r="B17327" t="str">
            <v>relātiō –ōnis f.</v>
          </cell>
        </row>
        <row r="17328">
          <cell r="A17328" t="str">
            <v>RELATVS</v>
          </cell>
        </row>
        <row r="17329">
          <cell r="A17329" t="str">
            <v>RELAXO</v>
          </cell>
          <cell r="B17329" t="str">
            <v>relaxō relaxāre relaxāvī relaxātus</v>
          </cell>
        </row>
        <row r="17330">
          <cell r="A17330" t="str">
            <v>RELEGATIO</v>
          </cell>
        </row>
        <row r="17331">
          <cell r="A17331" t="str">
            <v>RELEGO/1</v>
          </cell>
          <cell r="B17331" t="str">
            <v>relēgō relēgāre relēgāvī relēgātus</v>
          </cell>
        </row>
        <row r="17332">
          <cell r="A17332" t="str">
            <v>RELEGO/2</v>
          </cell>
          <cell r="B17332" t="str">
            <v>relegō –ere –lēgī –lēctus</v>
          </cell>
        </row>
        <row r="17333">
          <cell r="A17333" t="str">
            <v>RELENTESCO</v>
          </cell>
          <cell r="B17333" t="str">
            <v>relentescō –ere</v>
          </cell>
        </row>
        <row r="17334">
          <cell r="A17334" t="str">
            <v>RELEVATVS</v>
          </cell>
        </row>
        <row r="17335">
          <cell r="A17335" t="str">
            <v>RELEVO/1</v>
          </cell>
          <cell r="B17335" t="str">
            <v>relevō relevāre relevāvī relevātus</v>
          </cell>
        </row>
        <row r="17336">
          <cell r="A17336" t="str">
            <v>RELICTIO</v>
          </cell>
          <cell r="B17336" t="str">
            <v>relictiō –ōnis f.</v>
          </cell>
        </row>
        <row r="17337">
          <cell r="A17337" t="str">
            <v>RELICTVM</v>
          </cell>
        </row>
        <row r="17338">
          <cell r="A17338" t="str">
            <v>RELICTVS/1</v>
          </cell>
        </row>
        <row r="17339">
          <cell r="A17339" t="str">
            <v>RELICTVS/2</v>
          </cell>
        </row>
        <row r="17340">
          <cell r="A17340" t="str">
            <v>RELIGIO</v>
          </cell>
          <cell r="B17340" t="str">
            <v>religiō religiōnis f.</v>
          </cell>
        </row>
        <row r="17341">
          <cell r="A17341" t="str">
            <v>RELIGIOSVS</v>
          </cell>
          <cell r="B17341" t="str">
            <v>religiōsus –a –um</v>
          </cell>
        </row>
        <row r="17342">
          <cell r="A17342" t="str">
            <v>RELIGO/2</v>
          </cell>
          <cell r="B17342" t="str">
            <v>religō religāre religāvī religātus</v>
          </cell>
        </row>
        <row r="17343">
          <cell r="A17343" t="str">
            <v>RELINO</v>
          </cell>
          <cell r="B17343" t="str">
            <v xml:space="preserve">relinō –linere –lēvī –litum </v>
          </cell>
        </row>
        <row r="17344">
          <cell r="A17344" t="str">
            <v>RELINQVO</v>
          </cell>
          <cell r="B17344" t="str">
            <v>relinquō relinquere relīquī relictus</v>
          </cell>
        </row>
        <row r="17345">
          <cell r="A17345" t="str">
            <v>RELIQVA</v>
          </cell>
        </row>
        <row r="17346">
          <cell r="A17346" t="str">
            <v>RELIQVIAE</v>
          </cell>
          <cell r="B17346" t="str">
            <v>reliquiae –ārum f. pl.</v>
          </cell>
        </row>
        <row r="17347">
          <cell r="A17347" t="str">
            <v>RELIQVVMFACERE</v>
          </cell>
          <cell r="B17347" t="str">
            <v>reliquum facere</v>
          </cell>
        </row>
        <row r="17348">
          <cell r="A17348" t="str">
            <v>RELIQVVS</v>
          </cell>
          <cell r="B17348" t="str">
            <v>reliquus –a –um</v>
          </cell>
        </row>
        <row r="17349">
          <cell r="A17349" t="str">
            <v>RELVCEO</v>
          </cell>
          <cell r="B17349" t="str">
            <v>relūceō –ēre –lūxī</v>
          </cell>
        </row>
        <row r="17350">
          <cell r="A17350" t="str">
            <v>RELVCTOR</v>
          </cell>
          <cell r="B17350" t="str">
            <v xml:space="preserve">reluctor –luctārī </v>
          </cell>
        </row>
        <row r="17351">
          <cell r="A17351" t="str">
            <v>REMANEO</v>
          </cell>
          <cell r="B17351" t="str">
            <v>remaneō remanēre remānsī remānsus</v>
          </cell>
        </row>
        <row r="17352">
          <cell r="A17352" t="str">
            <v>REMANO</v>
          </cell>
        </row>
        <row r="17353">
          <cell r="A17353" t="str">
            <v>REMEDIABILIS</v>
          </cell>
        </row>
        <row r="17354">
          <cell r="A17354" t="str">
            <v>REMEDIVM</v>
          </cell>
          <cell r="B17354" t="str">
            <v>remedium remediī n.</v>
          </cell>
        </row>
        <row r="17355">
          <cell r="A17355" t="str">
            <v>REMEO</v>
          </cell>
          <cell r="B17355" t="str">
            <v>remeō remeāre remeāvī remeātus</v>
          </cell>
        </row>
        <row r="17356">
          <cell r="A17356" t="str">
            <v>REMETIOR</v>
          </cell>
          <cell r="B17356" t="str">
            <v>remētior –mēnsus sum</v>
          </cell>
        </row>
        <row r="17357">
          <cell r="A17357" t="str">
            <v>REMEX</v>
          </cell>
          <cell r="B17357" t="str">
            <v>rēmex –igis m.</v>
          </cell>
        </row>
        <row r="17358">
          <cell r="A17358" t="str">
            <v>REMEXPLICARE</v>
          </cell>
          <cell r="B17358" t="str">
            <v>rem explicāre</v>
          </cell>
        </row>
        <row r="17359">
          <cell r="A17359" t="str">
            <v>REMGERO</v>
          </cell>
          <cell r="B17359" t="str">
            <v>rem gerō</v>
          </cell>
        </row>
        <row r="17360">
          <cell r="A17360" t="str">
            <v>REMI/N</v>
          </cell>
          <cell r="B17360" t="str">
            <v>Rēmī –ōrum m. pl.</v>
          </cell>
        </row>
        <row r="17361">
          <cell r="A17361" t="str">
            <v>REMIGIVM</v>
          </cell>
          <cell r="B17361" t="str">
            <v>rēmigium –iī n.</v>
          </cell>
        </row>
        <row r="17362">
          <cell r="A17362" t="str">
            <v>REMIGO</v>
          </cell>
          <cell r="B17362" t="str">
            <v>rēmigō rēmigāre –āvī –ātus</v>
          </cell>
        </row>
        <row r="17363">
          <cell r="A17363" t="str">
            <v>REMIGRO</v>
          </cell>
          <cell r="B17363" t="str">
            <v>remigrō –migrāre</v>
          </cell>
        </row>
        <row r="17364">
          <cell r="A17364" t="str">
            <v>REMINISCO</v>
          </cell>
        </row>
        <row r="17365">
          <cell r="A17365" t="str">
            <v>REMINISCOR</v>
          </cell>
          <cell r="B17365" t="str">
            <v>reminīscor reminīscī —</v>
          </cell>
        </row>
        <row r="17366">
          <cell r="A17366" t="str">
            <v>REMISCEO</v>
          </cell>
        </row>
        <row r="17367">
          <cell r="A17367" t="str">
            <v>REMISSARIVS</v>
          </cell>
        </row>
        <row r="17368">
          <cell r="A17368" t="str">
            <v>REMISSIO</v>
          </cell>
          <cell r="B17368" t="str">
            <v>remissiō remissiōnis f.</v>
          </cell>
        </row>
        <row r="17369">
          <cell r="A17369" t="str">
            <v>REMISSVS</v>
          </cell>
          <cell r="B17369" t="str">
            <v>remissus –a –um</v>
          </cell>
        </row>
        <row r="17370">
          <cell r="A17370" t="str">
            <v>REMITTO</v>
          </cell>
          <cell r="B17370" t="str">
            <v>remittō remittere remīsī remissum</v>
          </cell>
        </row>
        <row r="17371">
          <cell r="A17371" t="str">
            <v>REMOLIOR</v>
          </cell>
        </row>
        <row r="17372">
          <cell r="A17372" t="str">
            <v>REMOLLESCO</v>
          </cell>
          <cell r="B17372" t="str">
            <v>remollēscō remollēscere — —</v>
          </cell>
        </row>
        <row r="17373">
          <cell r="A17373" t="str">
            <v>REMOLLIO</v>
          </cell>
        </row>
        <row r="17374">
          <cell r="A17374" t="str">
            <v>REMORAMEN</v>
          </cell>
          <cell r="B17374" t="str">
            <v>remorāmen –inis n.</v>
          </cell>
        </row>
        <row r="17375">
          <cell r="A17375" t="str">
            <v>REMORDEO</v>
          </cell>
          <cell r="B17375" t="str">
            <v>remordeō –ēre — –morsus</v>
          </cell>
        </row>
        <row r="17376">
          <cell r="A17376" t="str">
            <v>REMOROR/1</v>
          </cell>
          <cell r="B17376" t="str">
            <v>remoror remorārī remorātus</v>
          </cell>
        </row>
        <row r="17377">
          <cell r="A17377" t="str">
            <v>REMOTA</v>
          </cell>
        </row>
        <row r="17378">
          <cell r="A17378" t="str">
            <v>REMOTVS</v>
          </cell>
          <cell r="B17378" t="str">
            <v>remotus –a –um</v>
          </cell>
        </row>
        <row r="17379">
          <cell r="A17379" t="str">
            <v>REMOVEO</v>
          </cell>
          <cell r="B17379" t="str">
            <v>removeō removēre removī remōtus</v>
          </cell>
        </row>
        <row r="17380">
          <cell r="A17380" t="str">
            <v>REMVGIO</v>
          </cell>
          <cell r="B17380" t="str">
            <v>remūgiō –īre</v>
          </cell>
        </row>
        <row r="17381">
          <cell r="A17381" t="str">
            <v>REMVLCEO</v>
          </cell>
          <cell r="B17381" t="str">
            <v>remulceō –ēre –mulsī –mulsus</v>
          </cell>
        </row>
        <row r="17382">
          <cell r="A17382" t="str">
            <v>REMVLCVM</v>
          </cell>
          <cell r="B17382" t="str">
            <v>remulcum –ī n.</v>
          </cell>
        </row>
        <row r="17383">
          <cell r="A17383" t="str">
            <v>REMVLVS/N</v>
          </cell>
          <cell r="B17383" t="str">
            <v>Remulus –ī m.</v>
          </cell>
        </row>
        <row r="17384">
          <cell r="A17384" t="str">
            <v>REMVNERATIO</v>
          </cell>
          <cell r="B17384" t="str">
            <v>remūnerātiō -ōnis f.</v>
          </cell>
        </row>
        <row r="17385">
          <cell r="A17385" t="str">
            <v>REMVNEROR</v>
          </cell>
          <cell r="B17385" t="str">
            <v>remūneror –ārī –ātus sum</v>
          </cell>
        </row>
        <row r="17386">
          <cell r="A17386" t="str">
            <v>REMVRMVRO</v>
          </cell>
          <cell r="B17386" t="str">
            <v>remurmurō remurmurāre remurmurāvī remurmurātus</v>
          </cell>
        </row>
        <row r="17387">
          <cell r="A17387" t="str">
            <v>REMVS</v>
          </cell>
          <cell r="B17387" t="str">
            <v>rēmus rēmī m.</v>
          </cell>
        </row>
        <row r="17388">
          <cell r="A17388" t="str">
            <v>REMVS/A</v>
          </cell>
          <cell r="B17388" t="str">
            <v>Rēmus –ī m.</v>
          </cell>
        </row>
        <row r="17389">
          <cell r="A17389" t="str">
            <v>REMVS/N</v>
          </cell>
          <cell r="B17389" t="str">
            <v>Remus –ī m.</v>
          </cell>
        </row>
        <row r="17390">
          <cell r="A17390" t="str">
            <v>RENARRO</v>
          </cell>
          <cell r="B17390" t="str">
            <v>renārrō renārrāre renārrāvī renārrātus</v>
          </cell>
        </row>
        <row r="17391">
          <cell r="A17391" t="str">
            <v>RENASCOR</v>
          </cell>
          <cell r="B17391" t="str">
            <v>renāscor renāscī renātus sum</v>
          </cell>
        </row>
        <row r="17392">
          <cell r="A17392" t="str">
            <v>RENAVIGO</v>
          </cell>
        </row>
        <row r="17393">
          <cell r="A17393" t="str">
            <v>RENES</v>
          </cell>
          <cell r="B17393" t="str">
            <v>rēnēs or riēnēs rēnum m.</v>
          </cell>
        </row>
        <row r="17394">
          <cell r="A17394" t="str">
            <v>RENIDEO</v>
          </cell>
          <cell r="B17394" t="str">
            <v>renīdeō renīdēre</v>
          </cell>
        </row>
        <row r="17395">
          <cell r="A17395" t="str">
            <v>RENIDESCO</v>
          </cell>
        </row>
        <row r="17396">
          <cell r="A17396" t="str">
            <v>RENO</v>
          </cell>
        </row>
        <row r="17397">
          <cell r="A17397" t="str">
            <v>RENODO</v>
          </cell>
        </row>
        <row r="17398">
          <cell r="A17398" t="str">
            <v>RENOVO</v>
          </cell>
          <cell r="B17398" t="str">
            <v>renovō renovāre renovāvī renovātus</v>
          </cell>
        </row>
        <row r="17399">
          <cell r="A17399" t="str">
            <v>RENVDO</v>
          </cell>
          <cell r="B17399" t="str">
            <v>renūdō –āre –āvī –ātum</v>
          </cell>
        </row>
        <row r="17400">
          <cell r="A17400" t="str">
            <v>RENVMERO/1</v>
          </cell>
        </row>
        <row r="17401">
          <cell r="A17401" t="str">
            <v>RENVNTIATIO</v>
          </cell>
          <cell r="B17401" t="str">
            <v>renūntiātiō –ōnis f.</v>
          </cell>
        </row>
        <row r="17402">
          <cell r="A17402" t="str">
            <v>RENVNTIO</v>
          </cell>
          <cell r="B17402" t="str">
            <v>renūntiō renūntiāre renūntiāvī renūntiātus</v>
          </cell>
        </row>
        <row r="17403">
          <cell r="A17403" t="str">
            <v>RENVO</v>
          </cell>
          <cell r="B17403" t="str">
            <v>renuō renuere renuī —</v>
          </cell>
        </row>
        <row r="17404">
          <cell r="A17404" t="str">
            <v>RENVTO</v>
          </cell>
        </row>
        <row r="17405">
          <cell r="A17405" t="str">
            <v>REOR</v>
          </cell>
          <cell r="B17405" t="str">
            <v>reor rērī ratus sum</v>
          </cell>
        </row>
        <row r="17406">
          <cell r="A17406" t="str">
            <v>REPAGVLA</v>
          </cell>
        </row>
        <row r="17407">
          <cell r="A17407" t="str">
            <v>REPANDVS</v>
          </cell>
          <cell r="B17407" t="str">
            <v xml:space="preserve">repandus –a –um </v>
          </cell>
        </row>
        <row r="17408">
          <cell r="A17408" t="str">
            <v>REPARABILIS</v>
          </cell>
          <cell r="B17408" t="str">
            <v>reparābilis –e</v>
          </cell>
        </row>
        <row r="17409">
          <cell r="A17409" t="str">
            <v>REPARCO</v>
          </cell>
        </row>
        <row r="17410">
          <cell r="A17410" t="str">
            <v>REPARO/2</v>
          </cell>
          <cell r="B17410" t="str">
            <v>reparō reparāre –āvī –ātum</v>
          </cell>
        </row>
        <row r="17411">
          <cell r="A17411" t="str">
            <v>REPASTINO</v>
          </cell>
        </row>
        <row r="17412">
          <cell r="A17412" t="str">
            <v>REPECTO</v>
          </cell>
        </row>
        <row r="17413">
          <cell r="A17413" t="str">
            <v>REPELLO</v>
          </cell>
          <cell r="B17413" t="str">
            <v>repellō repellere reppulī repulsum</v>
          </cell>
        </row>
        <row r="17414">
          <cell r="A17414" t="str">
            <v>REPENDO</v>
          </cell>
          <cell r="B17414" t="str">
            <v>rependō –pendere –pendī –pensum</v>
          </cell>
        </row>
        <row r="17415">
          <cell r="A17415" t="str">
            <v>REPENS/1</v>
          </cell>
          <cell r="B17415" t="str">
            <v>repēns –entis</v>
          </cell>
        </row>
        <row r="17416">
          <cell r="A17416" t="str">
            <v>REPENS/2</v>
          </cell>
        </row>
        <row r="17417">
          <cell r="A17417" t="str">
            <v>REPENSO</v>
          </cell>
          <cell r="B17417" t="str">
            <v>repēnsō repēnsāre</v>
          </cell>
        </row>
        <row r="17418">
          <cell r="A17418" t="str">
            <v>REPENTE</v>
          </cell>
          <cell r="B17418" t="str">
            <v>repente</v>
          </cell>
        </row>
        <row r="17419">
          <cell r="A17419" t="str">
            <v>REPENTINO</v>
          </cell>
          <cell r="B17419" t="str">
            <v>repentīnō</v>
          </cell>
        </row>
        <row r="17420">
          <cell r="A17420" t="str">
            <v>REPENTINVS</v>
          </cell>
          <cell r="B17420" t="str">
            <v>repentīnus –a –um</v>
          </cell>
        </row>
        <row r="17421">
          <cell r="A17421" t="str">
            <v>REPERCVSSVS</v>
          </cell>
        </row>
        <row r="17422">
          <cell r="A17422" t="str">
            <v>REPERCVTIO</v>
          </cell>
          <cell r="B17422" t="str">
            <v>repercutiō –ere –cussī –cussus</v>
          </cell>
        </row>
        <row r="17423">
          <cell r="A17423" t="str">
            <v>REPERIO</v>
          </cell>
          <cell r="B17423" t="str">
            <v>reperiō reperīre repperī repertus</v>
          </cell>
        </row>
        <row r="17424">
          <cell r="A17424" t="str">
            <v>REPERTOR</v>
          </cell>
          <cell r="B17424" t="str">
            <v>repertor –ōris m.</v>
          </cell>
        </row>
        <row r="17425">
          <cell r="A17425" t="str">
            <v>REPERTVM</v>
          </cell>
        </row>
        <row r="17426">
          <cell r="A17426" t="str">
            <v>REPERTVS/1</v>
          </cell>
        </row>
        <row r="17427">
          <cell r="A17427" t="str">
            <v>REPERTVS/2</v>
          </cell>
        </row>
        <row r="17428">
          <cell r="A17428" t="str">
            <v>REPETENTIA</v>
          </cell>
        </row>
        <row r="17429">
          <cell r="A17429" t="str">
            <v>REPETITIO</v>
          </cell>
        </row>
        <row r="17430">
          <cell r="A17430" t="str">
            <v>REPETITOR</v>
          </cell>
        </row>
        <row r="17431">
          <cell r="A17431" t="str">
            <v>REPETO</v>
          </cell>
          <cell r="B17431" t="str">
            <v>repetō repetere repetīvī repetītus</v>
          </cell>
        </row>
        <row r="17432">
          <cell r="A17432" t="str">
            <v>REPETVNDAE</v>
          </cell>
          <cell r="B17432" t="str">
            <v>repetundae –ārum f.</v>
          </cell>
        </row>
        <row r="17433">
          <cell r="A17433" t="str">
            <v>REPLEO</v>
          </cell>
          <cell r="B17433" t="str">
            <v>repleō –ēre –plēvī –plētus</v>
          </cell>
        </row>
        <row r="17434">
          <cell r="A17434" t="str">
            <v>REPLETVS</v>
          </cell>
        </row>
        <row r="17435">
          <cell r="A17435" t="str">
            <v>REPLICO</v>
          </cell>
        </row>
        <row r="17436">
          <cell r="A17436" t="str">
            <v>REPLVM</v>
          </cell>
        </row>
        <row r="17437">
          <cell r="A17437" t="str">
            <v>REPO</v>
          </cell>
          <cell r="B17437" t="str">
            <v>rēpō rēpere rēpsī rēptum</v>
          </cell>
        </row>
        <row r="17438">
          <cell r="A17438" t="str">
            <v>REPONO</v>
          </cell>
          <cell r="B17438" t="str">
            <v>repōnō repōnere reposuī repositus</v>
          </cell>
        </row>
        <row r="17439">
          <cell r="A17439" t="str">
            <v>REPORRIGO</v>
          </cell>
          <cell r="B17439" t="str">
            <v>re–porrigō –ere</v>
          </cell>
        </row>
        <row r="17440">
          <cell r="A17440" t="str">
            <v>REPORTO</v>
          </cell>
          <cell r="B17440" t="str">
            <v>reportō reportāre reportāvī reportātus</v>
          </cell>
        </row>
        <row r="17441">
          <cell r="A17441" t="str">
            <v>REPOSCO</v>
          </cell>
          <cell r="B17441" t="str">
            <v>reposcō reposcere</v>
          </cell>
        </row>
        <row r="17442">
          <cell r="A17442" t="str">
            <v>REPOSITORIVM</v>
          </cell>
          <cell r="B17442" t="str">
            <v>repositōrium –ī n.</v>
          </cell>
        </row>
        <row r="17443">
          <cell r="A17443" t="str">
            <v>REPOSITVS</v>
          </cell>
          <cell r="B17443" t="str">
            <v>repositus –(repostus) –a –um</v>
          </cell>
        </row>
        <row r="17444">
          <cell r="A17444" t="str">
            <v>REPOTIA</v>
          </cell>
        </row>
        <row r="17445">
          <cell r="A17445" t="str">
            <v>REPRAESENTATIO</v>
          </cell>
        </row>
        <row r="17446">
          <cell r="A17446" t="str">
            <v>REPRAESENTO</v>
          </cell>
          <cell r="B17446" t="str">
            <v>repraesentō –praesentāre</v>
          </cell>
        </row>
        <row r="17447">
          <cell r="A17447" t="str">
            <v>REPREHENDO</v>
          </cell>
          <cell r="B17447" t="str">
            <v>reprehendō reprehendere reprehendī reprehēnsus</v>
          </cell>
        </row>
        <row r="17448">
          <cell r="A17448" t="str">
            <v>REPREHENSIO</v>
          </cell>
        </row>
        <row r="17449">
          <cell r="A17449" t="str">
            <v>REPREHENSOR</v>
          </cell>
        </row>
        <row r="17450">
          <cell r="A17450" t="str">
            <v>REPRIMO</v>
          </cell>
          <cell r="B17450" t="str">
            <v>reprimō reprimere repressī repressus</v>
          </cell>
        </row>
        <row r="17451">
          <cell r="A17451" t="str">
            <v>REPROMITTO</v>
          </cell>
          <cell r="B17451" t="str">
            <v xml:space="preserve">re–prōmittō –prōmittere –prōmīsī –prōmissum </v>
          </cell>
        </row>
        <row r="17452">
          <cell r="A17452" t="str">
            <v>REPTABVNDVS</v>
          </cell>
        </row>
        <row r="17453">
          <cell r="A17453" t="str">
            <v>REPTACAESTIR/N</v>
          </cell>
          <cell r="B17453" t="str">
            <v>Reptacaestir</v>
          </cell>
        </row>
        <row r="17454">
          <cell r="A17454" t="str">
            <v>REPTILIS</v>
          </cell>
          <cell r="B17454" t="str">
            <v>rēptilis –e</v>
          </cell>
        </row>
        <row r="17455">
          <cell r="A17455" t="str">
            <v>REPTO</v>
          </cell>
          <cell r="B17455" t="str">
            <v>rēptō rēptāre rēptāvī rēptātum</v>
          </cell>
        </row>
        <row r="17456">
          <cell r="A17456" t="str">
            <v>REPVDIATIO</v>
          </cell>
        </row>
        <row r="17457">
          <cell r="A17457" t="str">
            <v>REPVDIO</v>
          </cell>
          <cell r="B17457" t="str">
            <v>repudiō repudiāre repudiāvī repudiātus</v>
          </cell>
        </row>
        <row r="17458">
          <cell r="A17458" t="str">
            <v>REPVDIVM</v>
          </cell>
          <cell r="B17458" t="str">
            <v>repudium –(i)ī n.</v>
          </cell>
        </row>
        <row r="17459">
          <cell r="A17459" t="str">
            <v>REPVGNANS</v>
          </cell>
        </row>
        <row r="17460">
          <cell r="A17460" t="str">
            <v>REPVGNATORIVS</v>
          </cell>
        </row>
        <row r="17461">
          <cell r="A17461" t="str">
            <v>REPVGNO</v>
          </cell>
          <cell r="B17461" t="str">
            <v>repūgnō repūgnāre repūgnāvī repūgnātus</v>
          </cell>
        </row>
        <row r="17462">
          <cell r="A17462" t="str">
            <v>REPVLLVLO</v>
          </cell>
        </row>
        <row r="17463">
          <cell r="A17463" t="str">
            <v>REPVLSA</v>
          </cell>
          <cell r="B17463" t="str">
            <v>repulsa –ae f.</v>
          </cell>
        </row>
        <row r="17464">
          <cell r="A17464" t="str">
            <v>REPVLSO</v>
          </cell>
        </row>
        <row r="17465">
          <cell r="A17465" t="str">
            <v>REPVLSVS/1</v>
          </cell>
        </row>
        <row r="17466">
          <cell r="A17466" t="str">
            <v>REPVLSVS/2</v>
          </cell>
        </row>
        <row r="17467">
          <cell r="A17467" t="str">
            <v>REPVRGO</v>
          </cell>
        </row>
        <row r="17468">
          <cell r="A17468" t="str">
            <v>REPVTATIO</v>
          </cell>
        </row>
        <row r="17469">
          <cell r="A17469" t="str">
            <v>REPVTO</v>
          </cell>
          <cell r="B17469" t="str">
            <v>reputō reputāre reputāvī reputātus</v>
          </cell>
        </row>
        <row r="17470">
          <cell r="A17470" t="str">
            <v>REQVAERO</v>
          </cell>
        </row>
        <row r="17471">
          <cell r="A17471" t="str">
            <v>REQVIES</v>
          </cell>
          <cell r="B17471" t="str">
            <v>requiēs –ētis or ēī f.</v>
          </cell>
        </row>
        <row r="17472">
          <cell r="A17472" t="str">
            <v>REQVIESCO</v>
          </cell>
          <cell r="B17472" t="str">
            <v>requiēscō requiēscere requiēvī requiētum</v>
          </cell>
        </row>
        <row r="17473">
          <cell r="A17473" t="str">
            <v>REQVIRO</v>
          </cell>
          <cell r="B17473" t="str">
            <v>requīrō requīrere requīsīvī requīsītus</v>
          </cell>
        </row>
        <row r="17474">
          <cell r="A17474" t="str">
            <v>RES</v>
          </cell>
          <cell r="B17474" t="str">
            <v>rēs reī f.</v>
          </cell>
        </row>
        <row r="17475">
          <cell r="A17475" t="str">
            <v>RESADVERSAE</v>
          </cell>
          <cell r="B17475" t="str">
            <v>rēs adversae</v>
          </cell>
        </row>
        <row r="17476">
          <cell r="A17476" t="str">
            <v>RESALVTO</v>
          </cell>
          <cell r="B17476" t="str">
            <v>resalūtō –āre</v>
          </cell>
        </row>
        <row r="17477">
          <cell r="A17477" t="str">
            <v>RESANESCO</v>
          </cell>
          <cell r="B17477" t="str">
            <v>resānescō –sānescere –sānuī</v>
          </cell>
        </row>
        <row r="17478">
          <cell r="A17478" t="str">
            <v>RESARCIO</v>
          </cell>
          <cell r="B17478" t="str">
            <v>resarciō resarcīre resarsī resartum</v>
          </cell>
        </row>
        <row r="17479">
          <cell r="A17479" t="str">
            <v>RESCINDO</v>
          </cell>
          <cell r="B17479" t="str">
            <v>rescindō –ere –scidī –scissus</v>
          </cell>
        </row>
        <row r="17480">
          <cell r="A17480" t="str">
            <v>RESCISCO</v>
          </cell>
          <cell r="B17480" t="str">
            <v>rēscīscō –scīscere –scīvī –scītum</v>
          </cell>
        </row>
        <row r="17481">
          <cell r="A17481" t="str">
            <v>RESCRIBO</v>
          </cell>
          <cell r="B17481" t="str">
            <v>rescrībō rescrībere rescrīpsī rescrīptum</v>
          </cell>
        </row>
        <row r="17482">
          <cell r="A17482" t="str">
            <v>RESCRIPTVM</v>
          </cell>
        </row>
        <row r="17483">
          <cell r="A17483" t="str">
            <v>RESECO</v>
          </cell>
          <cell r="B17483" t="str">
            <v>resecō resecāre resecuī resectum</v>
          </cell>
        </row>
        <row r="17484">
          <cell r="A17484" t="str">
            <v>RESEDO</v>
          </cell>
        </row>
        <row r="17485">
          <cell r="A17485" t="str">
            <v>RESEQVOR</v>
          </cell>
          <cell r="B17485" t="str">
            <v>resequor –sequī –secutus sum</v>
          </cell>
        </row>
        <row r="17486">
          <cell r="A17486" t="str">
            <v>RESERO/1</v>
          </cell>
          <cell r="B17486" t="str">
            <v>reserō reserāre reserāvī reserātus</v>
          </cell>
        </row>
        <row r="17487">
          <cell r="A17487" t="str">
            <v>RESERO/3</v>
          </cell>
        </row>
        <row r="17488">
          <cell r="A17488" t="str">
            <v>RESERVO</v>
          </cell>
          <cell r="B17488" t="str">
            <v>reservō reservāre reservāvī reservātus</v>
          </cell>
        </row>
        <row r="17489">
          <cell r="A17489" t="str">
            <v>RESES</v>
          </cell>
          <cell r="B17489" t="str">
            <v>reses residis</v>
          </cell>
        </row>
        <row r="17490">
          <cell r="A17490" t="str">
            <v>RESFRVMENTARIA</v>
          </cell>
          <cell r="B17490" t="str">
            <v>rēs frūmentāria</v>
          </cell>
        </row>
        <row r="17491">
          <cell r="A17491" t="str">
            <v>RESGESTAE</v>
          </cell>
          <cell r="B17491" t="str">
            <v>rēs gestae rērum gestārum (f. pl.)</v>
          </cell>
        </row>
        <row r="17492">
          <cell r="A17492" t="str">
            <v>RESHVIVSMODI</v>
          </cell>
          <cell r="B17492" t="str">
            <v>rēs huius modī</v>
          </cell>
        </row>
        <row r="17493">
          <cell r="A17493" t="str">
            <v>RESIDEO</v>
          </cell>
          <cell r="B17493" t="str">
            <v>resideō residēre resēdī ressus</v>
          </cell>
        </row>
        <row r="17494">
          <cell r="A17494" t="str">
            <v>RESIDO</v>
          </cell>
          <cell r="B17494" t="str">
            <v>resīdō –ere –sīdere –sēdī</v>
          </cell>
        </row>
        <row r="17495">
          <cell r="A17495" t="str">
            <v>RESIDVVS</v>
          </cell>
          <cell r="B17495" t="str">
            <v>residuus –a –um</v>
          </cell>
        </row>
        <row r="17496">
          <cell r="A17496" t="str">
            <v>RESIGNO</v>
          </cell>
          <cell r="B17496" t="str">
            <v>resīgnō resīgnāre resīgnāvī resīgnātus</v>
          </cell>
        </row>
        <row r="17497">
          <cell r="A17497" t="str">
            <v>RESILIO</v>
          </cell>
          <cell r="B17497" t="str">
            <v>resiliō silīre siluī —</v>
          </cell>
        </row>
        <row r="17498">
          <cell r="A17498" t="str">
            <v>RESINA</v>
          </cell>
        </row>
        <row r="17499">
          <cell r="A17499" t="str">
            <v>RESINATVS</v>
          </cell>
        </row>
        <row r="17500">
          <cell r="A17500" t="str">
            <v>RESIPISCO</v>
          </cell>
        </row>
        <row r="17501">
          <cell r="A17501" t="str">
            <v>RESISTO</v>
          </cell>
          <cell r="B17501" t="str">
            <v>resistō resistere restitī</v>
          </cell>
        </row>
        <row r="17502">
          <cell r="A17502" t="str">
            <v>RESMILITARIS</v>
          </cell>
          <cell r="B17502" t="str">
            <v>rēs mīlitāris</v>
          </cell>
        </row>
        <row r="17503">
          <cell r="A17503" t="str">
            <v>RESNOVAE</v>
          </cell>
          <cell r="B17503" t="str">
            <v>rēs novae rērum novārum (f. pl.)</v>
          </cell>
        </row>
        <row r="17504">
          <cell r="A17504" t="str">
            <v>RESOLVO</v>
          </cell>
          <cell r="B17504" t="str">
            <v>resolvō –ere –solvī –solūtus</v>
          </cell>
        </row>
        <row r="17505">
          <cell r="A17505" t="str">
            <v>RESOLVTVS</v>
          </cell>
        </row>
        <row r="17506">
          <cell r="A17506" t="str">
            <v>RESONABILIS</v>
          </cell>
          <cell r="B17506" t="str">
            <v>resonābilis –e</v>
          </cell>
        </row>
        <row r="17507">
          <cell r="A17507" t="str">
            <v>RESONABILIS/N</v>
          </cell>
          <cell r="B17507" t="str">
            <v>Resonābilis –e</v>
          </cell>
        </row>
        <row r="17508">
          <cell r="A17508" t="str">
            <v>RESONANTIA</v>
          </cell>
        </row>
        <row r="17509">
          <cell r="A17509" t="str">
            <v>RESONO/1</v>
          </cell>
          <cell r="B17509" t="str">
            <v>resonō resonāre resonāvī resonātus</v>
          </cell>
        </row>
        <row r="17510">
          <cell r="A17510" t="str">
            <v>RESORBEO</v>
          </cell>
          <cell r="B17510" t="str">
            <v>resorbeō –ēre</v>
          </cell>
        </row>
        <row r="17511">
          <cell r="A17511" t="str">
            <v>RESPECTO</v>
          </cell>
          <cell r="B17511" t="str">
            <v>respectō respectāre respectāvī respectātus</v>
          </cell>
        </row>
        <row r="17512">
          <cell r="A17512" t="str">
            <v>RESPECTVS</v>
          </cell>
        </row>
        <row r="17513">
          <cell r="A17513" t="str">
            <v>RESPERGO</v>
          </cell>
          <cell r="B17513" t="str">
            <v>respergō –ere –spersī –spersus</v>
          </cell>
        </row>
        <row r="17514">
          <cell r="A17514" t="str">
            <v>RESPICIO</v>
          </cell>
          <cell r="B17514" t="str">
            <v>respiciō respicere respexī respectum</v>
          </cell>
        </row>
        <row r="17515">
          <cell r="A17515" t="str">
            <v>RESPIRATIO</v>
          </cell>
        </row>
        <row r="17516">
          <cell r="A17516" t="str">
            <v>RESPIRO</v>
          </cell>
          <cell r="B17516" t="str">
            <v>respīrō respīrāre respīrāvī respīrātus</v>
          </cell>
        </row>
        <row r="17517">
          <cell r="A17517" t="str">
            <v>RESPLENDEO</v>
          </cell>
          <cell r="B17517" t="str">
            <v>resplendeō –ēre</v>
          </cell>
        </row>
        <row r="17518">
          <cell r="A17518" t="str">
            <v>RESPONDEO</v>
          </cell>
          <cell r="B17518" t="str">
            <v>respondeō respondēre respondī respōnsus</v>
          </cell>
        </row>
        <row r="17519">
          <cell r="A17519" t="str">
            <v>RESPONSIO</v>
          </cell>
          <cell r="B17519" t="str">
            <v>respōnsiō –ōnis f.</v>
          </cell>
        </row>
        <row r="17520">
          <cell r="A17520" t="str">
            <v>RESPONSO</v>
          </cell>
          <cell r="B17520" t="str">
            <v>respōnsō respōnsāre respōnsāvī respōnsātus</v>
          </cell>
        </row>
        <row r="17521">
          <cell r="A17521" t="str">
            <v>RESPONSVM</v>
          </cell>
          <cell r="B17521" t="str">
            <v>respōnsum respōnsī n.</v>
          </cell>
        </row>
        <row r="17522">
          <cell r="A17522" t="str">
            <v>RESPONSVS</v>
          </cell>
        </row>
        <row r="17523">
          <cell r="A17523" t="str">
            <v>RESPVBLICA</v>
          </cell>
          <cell r="B17523" t="str">
            <v>rēs publica reī publicae f.</v>
          </cell>
        </row>
        <row r="17524">
          <cell r="A17524" t="str">
            <v>RESPVO</v>
          </cell>
          <cell r="B17524" t="str">
            <v>respuō respuere respuī —</v>
          </cell>
        </row>
        <row r="17525">
          <cell r="A17525" t="str">
            <v>RESTAGNO/1</v>
          </cell>
        </row>
        <row r="17526">
          <cell r="A17526" t="str">
            <v>RESTAVRO</v>
          </cell>
          <cell r="B17526" t="str">
            <v>restaurō –āre –āvī –ātum</v>
          </cell>
        </row>
        <row r="17527">
          <cell r="A17527" t="str">
            <v>RESTIBILIS</v>
          </cell>
        </row>
        <row r="17528">
          <cell r="A17528" t="str">
            <v>RESTICVLA</v>
          </cell>
        </row>
        <row r="17529">
          <cell r="A17529" t="str">
            <v>RESTINGVO</v>
          </cell>
          <cell r="B17529" t="str">
            <v>restinguō –ere –stīnxī –stīnctus</v>
          </cell>
        </row>
        <row r="17530">
          <cell r="A17530" t="str">
            <v>RESTIS</v>
          </cell>
          <cell r="B17530" t="str">
            <v xml:space="preserve">restis –is f. </v>
          </cell>
        </row>
        <row r="17531">
          <cell r="A17531" t="str">
            <v>RESTITVO</v>
          </cell>
          <cell r="B17531" t="str">
            <v>restituō restituere restituī restitūtus</v>
          </cell>
        </row>
        <row r="17532">
          <cell r="A17532" t="str">
            <v>RESTITVTVS/N</v>
          </cell>
          <cell r="B17532" t="str">
            <v>Restitūtus –ī m.</v>
          </cell>
        </row>
        <row r="17533">
          <cell r="A17533" t="str">
            <v>RESTO</v>
          </cell>
          <cell r="B17533" t="str">
            <v>restō restāre restitī</v>
          </cell>
        </row>
        <row r="17534">
          <cell r="A17534" t="str">
            <v>RESTRICTVS</v>
          </cell>
          <cell r="B17534" t="str">
            <v>restrictus –a –um</v>
          </cell>
        </row>
        <row r="17535">
          <cell r="A17535" t="str">
            <v>RESTRINGO</v>
          </cell>
          <cell r="B17535" t="str">
            <v>rēstringō –ingere –inxi –ictum</v>
          </cell>
        </row>
        <row r="17536">
          <cell r="A17536" t="str">
            <v>RESVDO</v>
          </cell>
        </row>
        <row r="17537">
          <cell r="A17537" t="str">
            <v>RESVLTO</v>
          </cell>
          <cell r="B17537" t="str">
            <v>resultō resultāre ––– resultātus</v>
          </cell>
        </row>
        <row r="17538">
          <cell r="A17538" t="str">
            <v>RESVMO</v>
          </cell>
          <cell r="B17538" t="str">
            <v>resūmō –sūmere –sūmpsī –sūmptum</v>
          </cell>
        </row>
        <row r="17539">
          <cell r="A17539" t="str">
            <v>RESVPINO</v>
          </cell>
          <cell r="B17539" t="str">
            <v>re–supīnō supīnāre</v>
          </cell>
        </row>
        <row r="17540">
          <cell r="A17540" t="str">
            <v>RESVPINVS</v>
          </cell>
          <cell r="B17540" t="str">
            <v>resupīnus –a –um</v>
          </cell>
        </row>
        <row r="17541">
          <cell r="A17541" t="str">
            <v>RESVRGO</v>
          </cell>
          <cell r="B17541" t="str">
            <v>resurgō –surgere –surrēxī –surrēctum</v>
          </cell>
        </row>
        <row r="17542">
          <cell r="A17542" t="str">
            <v>RESVRRECTIO</v>
          </cell>
          <cell r="B17542" t="str">
            <v>resurrectio –ōnis f.</v>
          </cell>
        </row>
        <row r="17543">
          <cell r="A17543" t="str">
            <v>RESVSCITO</v>
          </cell>
          <cell r="B17543" t="str">
            <v>rēsuscitō –āre</v>
          </cell>
        </row>
        <row r="17544">
          <cell r="A17544" t="str">
            <v>RETARDATIO</v>
          </cell>
        </row>
        <row r="17545">
          <cell r="A17545" t="str">
            <v>RETARDO</v>
          </cell>
          <cell r="B17545" t="str">
            <v>retardō –tardāre</v>
          </cell>
        </row>
        <row r="17546">
          <cell r="A17546" t="str">
            <v>RETE</v>
          </cell>
          <cell r="B17546" t="str">
            <v>rēte rētis n.</v>
          </cell>
        </row>
        <row r="17547">
          <cell r="A17547" t="str">
            <v>RETEGO</v>
          </cell>
          <cell r="B17547" t="str">
            <v>retegō retegere retēxī retēctus</v>
          </cell>
        </row>
        <row r="17548">
          <cell r="A17548" t="str">
            <v>RETEMPTO</v>
          </cell>
          <cell r="B17548" t="str">
            <v>retemptō retemptāre</v>
          </cell>
        </row>
        <row r="17549">
          <cell r="A17549" t="str">
            <v>RETENDO</v>
          </cell>
        </row>
        <row r="17550">
          <cell r="A17550" t="str">
            <v>RETENTIO</v>
          </cell>
        </row>
        <row r="17551">
          <cell r="A17551" t="str">
            <v>RETENTO/1</v>
          </cell>
          <cell r="B17551" t="str">
            <v>retentō retentāre retentāvī retentātus</v>
          </cell>
        </row>
        <row r="17552">
          <cell r="A17552" t="str">
            <v>RETENTO/2</v>
          </cell>
        </row>
        <row r="17553">
          <cell r="A17553" t="str">
            <v>RETERO</v>
          </cell>
        </row>
        <row r="17554">
          <cell r="A17554" t="str">
            <v>RETEXO</v>
          </cell>
          <cell r="B17554" t="str">
            <v>retexō –ere –texuī –textus</v>
          </cell>
        </row>
        <row r="17555">
          <cell r="A17555" t="str">
            <v>RETIARIVS</v>
          </cell>
          <cell r="B17555" t="str">
            <v>rētīārius –(i)ī m.</v>
          </cell>
        </row>
        <row r="17556">
          <cell r="A17556" t="str">
            <v>RETICENTIA</v>
          </cell>
        </row>
        <row r="17557">
          <cell r="A17557" t="str">
            <v>RETICEO</v>
          </cell>
          <cell r="B17557" t="str">
            <v>reticeō –cēre –cui</v>
          </cell>
        </row>
        <row r="17558">
          <cell r="A17558" t="str">
            <v>RETICESCO</v>
          </cell>
        </row>
        <row r="17559">
          <cell r="A17559" t="str">
            <v>RETICVLATVS</v>
          </cell>
        </row>
        <row r="17560">
          <cell r="A17560" t="str">
            <v>RETICVLVM</v>
          </cell>
          <cell r="B17560" t="str">
            <v>rēticulum –ī n.</v>
          </cell>
        </row>
        <row r="17561">
          <cell r="A17561" t="str">
            <v>RETINA</v>
          </cell>
        </row>
        <row r="17562">
          <cell r="A17562" t="str">
            <v>RETINACVLVM</v>
          </cell>
          <cell r="B17562" t="str">
            <v>retinaculum –ī n.</v>
          </cell>
        </row>
        <row r="17563">
          <cell r="A17563" t="str">
            <v>RETINENS</v>
          </cell>
        </row>
        <row r="17564">
          <cell r="A17564" t="str">
            <v>RETINENTIA</v>
          </cell>
        </row>
        <row r="17565">
          <cell r="A17565" t="str">
            <v>RETINEO</v>
          </cell>
          <cell r="B17565" t="str">
            <v>retineō retinēre retinuī retentus</v>
          </cell>
        </row>
        <row r="17566">
          <cell r="A17566" t="str">
            <v>RETINGO/1</v>
          </cell>
        </row>
        <row r="17567">
          <cell r="A17567" t="str">
            <v>RETINGO/2</v>
          </cell>
        </row>
        <row r="17568">
          <cell r="A17568" t="str">
            <v>RETIO</v>
          </cell>
        </row>
        <row r="17569">
          <cell r="A17569" t="str">
            <v>RETONO</v>
          </cell>
          <cell r="B17569" t="str">
            <v>retonō –āre –āvī –ātum</v>
          </cell>
        </row>
        <row r="17570">
          <cell r="A17570" t="str">
            <v>RETORQVEO</v>
          </cell>
          <cell r="B17570" t="str">
            <v>retorqueō –torquēre –torsī –tortum</v>
          </cell>
        </row>
        <row r="17571">
          <cell r="A17571" t="str">
            <v>RETORRIDVS</v>
          </cell>
        </row>
        <row r="17572">
          <cell r="A17572" t="str">
            <v>RETRACTATIO</v>
          </cell>
        </row>
        <row r="17573">
          <cell r="A17573" t="str">
            <v>RETRACTIO</v>
          </cell>
        </row>
        <row r="17574">
          <cell r="A17574" t="str">
            <v>RETRACTO</v>
          </cell>
          <cell r="B17574" t="str">
            <v>retrāctō retrāctāre retrāctāvī retrāctātus</v>
          </cell>
        </row>
        <row r="17575">
          <cell r="A17575" t="str">
            <v>RETRAHO</v>
          </cell>
          <cell r="B17575" t="str">
            <v>retrahō –ere –trāxī –trāctus</v>
          </cell>
        </row>
        <row r="17576">
          <cell r="A17576" t="str">
            <v>RETRANSMITTO</v>
          </cell>
          <cell r="B17576" t="str">
            <v>retrānsmittō –ere –mīsī –missus</v>
          </cell>
        </row>
        <row r="17577">
          <cell r="A17577" t="str">
            <v>RETRIBVO</v>
          </cell>
        </row>
        <row r="17578">
          <cell r="A17578" t="str">
            <v>RETRO/1</v>
          </cell>
          <cell r="B17578" t="str">
            <v>retrō</v>
          </cell>
        </row>
        <row r="17579">
          <cell r="A17579" t="str">
            <v>RETROCEDO/1</v>
          </cell>
        </row>
        <row r="17580">
          <cell r="A17580" t="str">
            <v>RETRODVCO</v>
          </cell>
        </row>
        <row r="17581">
          <cell r="A17581" t="str">
            <v>RETROFLECTO</v>
          </cell>
        </row>
        <row r="17582">
          <cell r="A17582" t="str">
            <v>RETROLEGO/2</v>
          </cell>
        </row>
        <row r="17583">
          <cell r="A17583" t="str">
            <v>RETRORSVM</v>
          </cell>
          <cell r="B17583" t="str">
            <v>retrōrsus</v>
          </cell>
        </row>
        <row r="17584">
          <cell r="A17584" t="str">
            <v>RETROVERSVS</v>
          </cell>
          <cell r="B17584" t="str">
            <v>retroversus or retrōversus or retrōversum</v>
          </cell>
        </row>
        <row r="17585">
          <cell r="A17585" t="str">
            <v>RETROVERTO</v>
          </cell>
        </row>
        <row r="17586">
          <cell r="A17586" t="str">
            <v>RETRVDO</v>
          </cell>
          <cell r="B17586" t="str">
            <v>retrūdō –trūdere –trūsī –trūsum</v>
          </cell>
        </row>
        <row r="17587">
          <cell r="A17587" t="str">
            <v>RETVNDO</v>
          </cell>
          <cell r="B17587" t="str">
            <v>retundō retundere ret(t)udī retū(n)sum</v>
          </cell>
        </row>
        <row r="17588">
          <cell r="A17588" t="str">
            <v>RETVSVS</v>
          </cell>
        </row>
        <row r="17589">
          <cell r="A17589" t="str">
            <v>REVALESCO</v>
          </cell>
        </row>
        <row r="17590">
          <cell r="A17590" t="str">
            <v>REVDA/N</v>
          </cell>
          <cell r="B17590" t="str">
            <v>Reuda m.</v>
          </cell>
        </row>
        <row r="17591">
          <cell r="A17591" t="str">
            <v>REVECTO</v>
          </cell>
        </row>
        <row r="17592">
          <cell r="A17592" t="str">
            <v>REVEHO</v>
          </cell>
          <cell r="B17592" t="str">
            <v>revehō –ere –vexī –vectus</v>
          </cell>
        </row>
        <row r="17593">
          <cell r="A17593" t="str">
            <v>REVELLO</v>
          </cell>
          <cell r="B17593" t="str">
            <v>revellō –ere –vellī –vulsus</v>
          </cell>
        </row>
        <row r="17594">
          <cell r="A17594" t="str">
            <v>REVELO</v>
          </cell>
          <cell r="B17594" t="str">
            <v>re–vēlō –vēlāre</v>
          </cell>
        </row>
        <row r="17595">
          <cell r="A17595" t="str">
            <v>REVENIO</v>
          </cell>
          <cell r="B17595" t="str">
            <v>reveniō revenīre revēnī reventum</v>
          </cell>
        </row>
        <row r="17596">
          <cell r="A17596" t="str">
            <v>REVERA</v>
          </cell>
          <cell r="B17596" t="str">
            <v>rēvērā</v>
          </cell>
        </row>
        <row r="17597">
          <cell r="A17597" t="str">
            <v>REVERBERO/2</v>
          </cell>
        </row>
        <row r="17598">
          <cell r="A17598" t="str">
            <v>REVERENS</v>
          </cell>
          <cell r="B17598" t="str">
            <v>reverēns -tis</v>
          </cell>
        </row>
        <row r="17599">
          <cell r="A17599" t="str">
            <v>REVERENTIA</v>
          </cell>
          <cell r="B17599" t="str">
            <v>reverentia –ae f.</v>
          </cell>
        </row>
        <row r="17600">
          <cell r="A17600" t="str">
            <v>REVEREOR</v>
          </cell>
          <cell r="B17600" t="str">
            <v>re–vereor –verērī –veritus sum</v>
          </cell>
        </row>
        <row r="17601">
          <cell r="A17601" t="str">
            <v>REVERSIO</v>
          </cell>
        </row>
        <row r="17602">
          <cell r="A17602" t="str">
            <v>REVERSO</v>
          </cell>
        </row>
        <row r="17603">
          <cell r="A17603" t="str">
            <v>REVERTO</v>
          </cell>
          <cell r="B17603" t="str">
            <v>revertō revertere revertī</v>
          </cell>
        </row>
        <row r="17604">
          <cell r="A17604" t="str">
            <v>REVERTOR</v>
          </cell>
          <cell r="B17604" t="str">
            <v>revertor revertī reversus sum</v>
          </cell>
        </row>
        <row r="17605">
          <cell r="A17605" t="str">
            <v>REVILESCO</v>
          </cell>
        </row>
        <row r="17606">
          <cell r="A17606" t="str">
            <v>REVINCIO</v>
          </cell>
          <cell r="B17606" t="str">
            <v>revinciō –īre –vinxī –vinctus</v>
          </cell>
        </row>
        <row r="17607">
          <cell r="A17607" t="str">
            <v>REVINCO</v>
          </cell>
          <cell r="B17607" t="str">
            <v>revincō –vincere –vīcī –victum</v>
          </cell>
        </row>
        <row r="17608">
          <cell r="A17608" t="str">
            <v>REVIRESCO</v>
          </cell>
          <cell r="B17608" t="str">
            <v>revirēscō –virēscere –viruī —</v>
          </cell>
        </row>
        <row r="17609">
          <cell r="A17609" t="str">
            <v>REVISO</v>
          </cell>
          <cell r="B17609" t="str">
            <v>revīsō –ere</v>
          </cell>
        </row>
        <row r="17610">
          <cell r="A17610" t="str">
            <v>REVIVISCO</v>
          </cell>
          <cell r="B17610" t="str">
            <v>revīvīscō –vīvīscere –vīxī —</v>
          </cell>
        </row>
        <row r="17611">
          <cell r="A17611" t="str">
            <v>REVIVO</v>
          </cell>
        </row>
        <row r="17612">
          <cell r="A17612" t="str">
            <v>REVOCABILIS</v>
          </cell>
        </row>
        <row r="17613">
          <cell r="A17613" t="str">
            <v>REVOCAMEN</v>
          </cell>
        </row>
        <row r="17614">
          <cell r="A17614" t="str">
            <v>REVOCATIO</v>
          </cell>
        </row>
        <row r="17615">
          <cell r="A17615" t="str">
            <v>REVOCO</v>
          </cell>
          <cell r="B17615" t="str">
            <v>revocō revocāre revocāvī revocātus</v>
          </cell>
        </row>
        <row r="17616">
          <cell r="A17616" t="str">
            <v>REVOLO/2</v>
          </cell>
          <cell r="B17616" t="str">
            <v>revolō –volāre</v>
          </cell>
        </row>
        <row r="17617">
          <cell r="A17617" t="str">
            <v>REVOLVO</v>
          </cell>
          <cell r="B17617" t="str">
            <v>revolvō –ere –volvī –volūtus</v>
          </cell>
        </row>
        <row r="17618">
          <cell r="A17618" t="str">
            <v>REVOMO</v>
          </cell>
          <cell r="B17618" t="str">
            <v>revomō –ere –vomuī</v>
          </cell>
        </row>
        <row r="17619">
          <cell r="A17619" t="str">
            <v>REVS</v>
          </cell>
          <cell r="B17619" t="str">
            <v>reus reī m.</v>
          </cell>
        </row>
        <row r="17620">
          <cell r="A17620" t="str">
            <v>REX</v>
          </cell>
          <cell r="B17620" t="str">
            <v>rēx rēgis m.</v>
          </cell>
        </row>
        <row r="17621">
          <cell r="A17621" t="str">
            <v>REX/N</v>
          </cell>
          <cell r="B17621" t="str">
            <v>Rēx Rēgis m.</v>
          </cell>
        </row>
        <row r="17622">
          <cell r="A17622" t="str">
            <v>RHADAMANTHVS/N</v>
          </cell>
          <cell r="B17622" t="str">
            <v>Rhadamanthus –ī m.</v>
          </cell>
        </row>
        <row r="17623">
          <cell r="A17623" t="str">
            <v>RHADINE</v>
          </cell>
        </row>
        <row r="17624">
          <cell r="A17624" t="str">
            <v>RHAEBVS/N</v>
          </cell>
          <cell r="B17624" t="str">
            <v>Rhaebus –ī m.</v>
          </cell>
        </row>
        <row r="17625">
          <cell r="A17625" t="str">
            <v>RHAMNES/N</v>
          </cell>
          <cell r="B17625" t="str">
            <v>Rhamnes –ētis m.</v>
          </cell>
        </row>
        <row r="17626">
          <cell r="A17626" t="str">
            <v>RHAMNVSIA/N</v>
          </cell>
          <cell r="B17626" t="str">
            <v>Rhamnūsia –ae f.</v>
          </cell>
        </row>
        <row r="17627">
          <cell r="A17627" t="str">
            <v>RHANIS/N</v>
          </cell>
          <cell r="B17627" t="str">
            <v>Rhanis –idis. f.</v>
          </cell>
        </row>
        <row r="17628">
          <cell r="A17628" t="str">
            <v>RHEA/N</v>
          </cell>
          <cell r="B17628" t="str">
            <v>Rhēa –ae f.</v>
          </cell>
        </row>
        <row r="17629">
          <cell r="A17629" t="str">
            <v>RHEDA</v>
          </cell>
          <cell r="B17629" t="str">
            <v>raeda or r(h)ēda –ae f.</v>
          </cell>
        </row>
        <row r="17630">
          <cell r="A17630" t="str">
            <v>RHENO</v>
          </cell>
          <cell r="B17630" t="str">
            <v>rēnō or rhēnō –ōnis m.</v>
          </cell>
        </row>
        <row r="17631">
          <cell r="A17631" t="str">
            <v>RHENVS/N</v>
          </cell>
          <cell r="B17631" t="str">
            <v>Rhēnus –ī m.</v>
          </cell>
        </row>
        <row r="17632">
          <cell r="A17632" t="str">
            <v>RHESVS/N</v>
          </cell>
          <cell r="B17632" t="str">
            <v>Rhēsus –ī m.</v>
          </cell>
        </row>
        <row r="17633">
          <cell r="A17633" t="str">
            <v>RHETOR</v>
          </cell>
          <cell r="B17633" t="str">
            <v>rhētor rhētoris</v>
          </cell>
        </row>
        <row r="17634">
          <cell r="A17634" t="str">
            <v>RHETORICE</v>
          </cell>
          <cell r="B17634" t="str">
            <v>rhētoricē</v>
          </cell>
        </row>
        <row r="17635">
          <cell r="A17635" t="str">
            <v>RHETORICVS</v>
          </cell>
          <cell r="B17635" t="str">
            <v>rhētoricus –a –um</v>
          </cell>
        </row>
        <row r="17636">
          <cell r="A17636" t="str">
            <v>RHEVMA</v>
          </cell>
          <cell r="B17636" t="str">
            <v>rheuma –atis n.</v>
          </cell>
        </row>
        <row r="17637">
          <cell r="A17637" t="str">
            <v>RHINOCEROS</v>
          </cell>
        </row>
        <row r="17638">
          <cell r="A17638" t="str">
            <v>RHIPEVS/N</v>
          </cell>
          <cell r="B17638" t="str">
            <v>Rīpheus –eī m.</v>
          </cell>
        </row>
        <row r="17639">
          <cell r="A17639" t="str">
            <v>RHODANVS/N</v>
          </cell>
          <cell r="B17639" t="str">
            <v>Rhodanus –ī m.</v>
          </cell>
        </row>
        <row r="17640">
          <cell r="A17640" t="str">
            <v>RHODIVS/A</v>
          </cell>
          <cell r="B17640" t="str">
            <v>Rhodius –a –um</v>
          </cell>
        </row>
        <row r="17641">
          <cell r="A17641" t="str">
            <v>RHODOPE/N</v>
          </cell>
          <cell r="B17641" t="str">
            <v>Rhodopē –ēs f.</v>
          </cell>
        </row>
        <row r="17642">
          <cell r="A17642" t="str">
            <v>RHODOPEIVS/A</v>
          </cell>
          <cell r="B17642" t="str">
            <v>Rhodopēus –a –um</v>
          </cell>
        </row>
        <row r="17643">
          <cell r="A17643" t="str">
            <v>RHODOS/N</v>
          </cell>
        </row>
        <row r="17644">
          <cell r="A17644" t="str">
            <v>RHODVS/N</v>
          </cell>
          <cell r="B17644" t="str">
            <v>Rhodus –ī f.</v>
          </cell>
        </row>
        <row r="17645">
          <cell r="A17645" t="str">
            <v>RHOETEVS/A</v>
          </cell>
          <cell r="B17645" t="str">
            <v>Rhoetēus –a –um</v>
          </cell>
        </row>
        <row r="17646">
          <cell r="A17646" t="str">
            <v>RHOETEVS/N</v>
          </cell>
          <cell r="B17646" t="str">
            <v>Rhoeteus –eos m.</v>
          </cell>
        </row>
        <row r="17647">
          <cell r="A17647" t="str">
            <v>RHOETVS/N</v>
          </cell>
          <cell r="B17647" t="str">
            <v>Rhoetus –ī m.</v>
          </cell>
        </row>
        <row r="17648">
          <cell r="A17648" t="str">
            <v>RHOMBOS</v>
          </cell>
          <cell r="B17648" t="str">
            <v>rhombus –ī m.</v>
          </cell>
        </row>
        <row r="17649">
          <cell r="A17649" t="str">
            <v>RHOMBVS</v>
          </cell>
          <cell r="B17649" t="str">
            <v>rhombus –ī m.</v>
          </cell>
        </row>
        <row r="17650">
          <cell r="A17650" t="str">
            <v>RHYTHMVS</v>
          </cell>
        </row>
        <row r="17651">
          <cell r="A17651" t="str">
            <v>RIBALDVS</v>
          </cell>
          <cell r="B17651" t="str">
            <v>ribaldus –a –um</v>
          </cell>
        </row>
        <row r="17652">
          <cell r="A17652" t="str">
            <v>RICBERHT/N1</v>
          </cell>
        </row>
        <row r="17653">
          <cell r="A17653" t="str">
            <v>RICINVS</v>
          </cell>
          <cell r="B17653" t="str">
            <v>ricinus or ricinus –ī m.</v>
          </cell>
        </row>
        <row r="17654">
          <cell r="A17654" t="str">
            <v>RICOLA/N1</v>
          </cell>
        </row>
        <row r="17655">
          <cell r="A17655" t="str">
            <v>RICTVM</v>
          </cell>
        </row>
        <row r="17656">
          <cell r="A17656" t="str">
            <v>RICTVS</v>
          </cell>
          <cell r="B17656" t="str">
            <v>rictus –ūs m.</v>
          </cell>
        </row>
        <row r="17657">
          <cell r="A17657" t="str">
            <v>RIDENDVS</v>
          </cell>
        </row>
        <row r="17658">
          <cell r="A17658" t="str">
            <v>RIDEO</v>
          </cell>
          <cell r="B17658" t="str">
            <v>rīdeō rīdēre rīsī rīsus</v>
          </cell>
        </row>
        <row r="17659">
          <cell r="A17659" t="str">
            <v>RIDIBVNDVS</v>
          </cell>
        </row>
        <row r="17660">
          <cell r="A17660" t="str">
            <v>RIDICA</v>
          </cell>
        </row>
        <row r="17661">
          <cell r="A17661" t="str">
            <v>RIDICVLARIA</v>
          </cell>
        </row>
        <row r="17662">
          <cell r="A17662" t="str">
            <v>RIDICVLVM</v>
          </cell>
        </row>
        <row r="17663">
          <cell r="A17663" t="str">
            <v>RIDICVLVS/1</v>
          </cell>
        </row>
        <row r="17664">
          <cell r="A17664" t="str">
            <v>RIDICVLVS/2</v>
          </cell>
          <cell r="B17664" t="str">
            <v>rīdiculus –a –um</v>
          </cell>
        </row>
        <row r="17665">
          <cell r="A17665" t="str">
            <v>RIGEO</v>
          </cell>
          <cell r="B17665" t="str">
            <v>rigeō –ēre</v>
          </cell>
        </row>
        <row r="17666">
          <cell r="A17666" t="str">
            <v>RIGESCO</v>
          </cell>
          <cell r="B17666" t="str">
            <v xml:space="preserve">rigēscō rigēscere riguī — </v>
          </cell>
        </row>
        <row r="17667">
          <cell r="A17667" t="str">
            <v>RIGIDA</v>
          </cell>
          <cell r="B17667" t="str">
            <v>rigida –ae f.</v>
          </cell>
        </row>
        <row r="17668">
          <cell r="A17668" t="str">
            <v>RIGIDITAS</v>
          </cell>
        </row>
        <row r="17669">
          <cell r="A17669" t="str">
            <v>RIGIDO</v>
          </cell>
        </row>
        <row r="17670">
          <cell r="A17670" t="str">
            <v>RIGIDVS</v>
          </cell>
          <cell r="B17670" t="str">
            <v>rigidus –a –um</v>
          </cell>
        </row>
        <row r="17671">
          <cell r="A17671" t="str">
            <v>RIGO</v>
          </cell>
          <cell r="B17671" t="str">
            <v>rigō rigāre rigāvī rigātus</v>
          </cell>
        </row>
        <row r="17672">
          <cell r="A17672" t="str">
            <v>RIGOR</v>
          </cell>
          <cell r="B17672" t="str">
            <v>rigor– ōris m.</v>
          </cell>
        </row>
        <row r="17673">
          <cell r="A17673" t="str">
            <v>RIGVVS</v>
          </cell>
          <cell r="B17673" t="str">
            <v xml:space="preserve">riguus –a –um </v>
          </cell>
        </row>
        <row r="17674">
          <cell r="A17674" t="str">
            <v>RIMA</v>
          </cell>
          <cell r="B17674" t="str">
            <v>rīma –ae f.</v>
          </cell>
        </row>
        <row r="17675">
          <cell r="A17675" t="str">
            <v>RIMOR</v>
          </cell>
          <cell r="B17675" t="str">
            <v>rīmor –ātus sum</v>
          </cell>
        </row>
        <row r="17676">
          <cell r="A17676" t="str">
            <v>RIMOSVS</v>
          </cell>
          <cell r="B17676" t="str">
            <v>rīmōsus –a –um</v>
          </cell>
        </row>
        <row r="17677">
          <cell r="A17677" t="str">
            <v>RIMVLA</v>
          </cell>
        </row>
        <row r="17678">
          <cell r="A17678" t="str">
            <v>RINGOR</v>
          </cell>
          <cell r="B17678" t="str">
            <v>ringor ringī —</v>
          </cell>
        </row>
        <row r="17679">
          <cell r="A17679" t="str">
            <v>RIPA</v>
          </cell>
          <cell r="B17679" t="str">
            <v>rīpa rīpae f.</v>
          </cell>
        </row>
        <row r="17680">
          <cell r="A17680" t="str">
            <v>RIPAEVS/A</v>
          </cell>
          <cell r="B17680" t="str">
            <v>Rīphaeus –a –um</v>
          </cell>
        </row>
        <row r="17681">
          <cell r="A17681" t="str">
            <v>RIPIO</v>
          </cell>
        </row>
        <row r="17682">
          <cell r="A17682" t="str">
            <v>RIPON/N1</v>
          </cell>
        </row>
        <row r="17683">
          <cell r="A17683" t="str">
            <v>RISVS</v>
          </cell>
          <cell r="B17683" t="str">
            <v>rīsus –ūs m.</v>
          </cell>
        </row>
        <row r="17684">
          <cell r="A17684" t="str">
            <v>RITE</v>
          </cell>
          <cell r="B17684" t="str">
            <v>rīte or rītū</v>
          </cell>
        </row>
        <row r="17685">
          <cell r="A17685" t="str">
            <v>RITVS</v>
          </cell>
          <cell r="B17685" t="str">
            <v>rītus –ūs m.</v>
          </cell>
        </row>
        <row r="17686">
          <cell r="A17686" t="str">
            <v>RIVALIS/1</v>
          </cell>
          <cell r="B17686" t="str">
            <v>rīvālis –is m.</v>
          </cell>
        </row>
        <row r="17687">
          <cell r="A17687" t="str">
            <v>RIVALIS/2</v>
          </cell>
        </row>
        <row r="17688">
          <cell r="A17688" t="str">
            <v>RIVO</v>
          </cell>
        </row>
        <row r="17689">
          <cell r="A17689" t="str">
            <v>RIVVLVS</v>
          </cell>
          <cell r="B17689" t="str">
            <v>rīvulus –ī m.</v>
          </cell>
        </row>
        <row r="17690">
          <cell r="A17690" t="str">
            <v>RIVVS</v>
          </cell>
          <cell r="B17690" t="str">
            <v>rīvus –ī m.</v>
          </cell>
        </row>
        <row r="17691">
          <cell r="A17691" t="str">
            <v>RIXA</v>
          </cell>
          <cell r="B17691" t="str">
            <v>rixa –ae f.</v>
          </cell>
        </row>
        <row r="17692">
          <cell r="A17692" t="str">
            <v>RIXOR</v>
          </cell>
          <cell r="B17692" t="str">
            <v>rixor rixārī</v>
          </cell>
        </row>
        <row r="17693">
          <cell r="A17693" t="str">
            <v>ROBIGALIA</v>
          </cell>
        </row>
        <row r="17694">
          <cell r="A17694" t="str">
            <v>ROBIGO</v>
          </cell>
          <cell r="B17694" t="str">
            <v>rubigō rubiginis f.</v>
          </cell>
        </row>
        <row r="17695">
          <cell r="A17695" t="str">
            <v>ROBORATVS</v>
          </cell>
        </row>
        <row r="17696">
          <cell r="A17696" t="str">
            <v>ROBOREVS</v>
          </cell>
        </row>
        <row r="17697">
          <cell r="A17697" t="str">
            <v>ROBORO</v>
          </cell>
          <cell r="B17697" t="str">
            <v>rōborō –āre –āvī –ātum</v>
          </cell>
        </row>
        <row r="17698">
          <cell r="A17698" t="str">
            <v>ROBVR</v>
          </cell>
          <cell r="B17698" t="str">
            <v>rōbur rōboris n.</v>
          </cell>
        </row>
        <row r="17699">
          <cell r="A17699" t="str">
            <v>ROBVS</v>
          </cell>
        </row>
        <row r="17700">
          <cell r="A17700" t="str">
            <v>ROBVSTEVS</v>
          </cell>
        </row>
        <row r="17701">
          <cell r="A17701" t="str">
            <v>ROBVSTVS</v>
          </cell>
          <cell r="B17701" t="str">
            <v>rōbustus –a –um</v>
          </cell>
        </row>
        <row r="17702">
          <cell r="A17702" t="str">
            <v>ROCHESTER/N1</v>
          </cell>
        </row>
        <row r="17703">
          <cell r="A17703" t="str">
            <v>RODEVS</v>
          </cell>
        </row>
        <row r="17704">
          <cell r="A17704" t="str">
            <v>RODO</v>
          </cell>
          <cell r="B17704" t="str">
            <v>rōdō rōdere rōsī rōsum</v>
          </cell>
        </row>
        <row r="17705">
          <cell r="A17705" t="str">
            <v>ROGALIS</v>
          </cell>
        </row>
        <row r="17706">
          <cell r="A17706" t="str">
            <v>ROGATIO</v>
          </cell>
          <cell r="B17706" t="str">
            <v>rogātiō rogātiōnis f.</v>
          </cell>
        </row>
        <row r="17707">
          <cell r="A17707" t="str">
            <v>ROGATVS</v>
          </cell>
          <cell r="B17707" t="str">
            <v>rogātus –ūs m.</v>
          </cell>
        </row>
        <row r="17708">
          <cell r="A17708" t="str">
            <v>ROGITO</v>
          </cell>
          <cell r="B17708" t="str">
            <v>rogitō rogitāre rogitāvī rogitātus</v>
          </cell>
        </row>
        <row r="17709">
          <cell r="A17709" t="str">
            <v>ROGO</v>
          </cell>
          <cell r="B17709" t="str">
            <v>rogō rogāre rogāvī rogātus</v>
          </cell>
        </row>
        <row r="17710">
          <cell r="A17710" t="str">
            <v>ROGVS</v>
          </cell>
          <cell r="B17710" t="str">
            <v>rogus rogī m.</v>
          </cell>
        </row>
        <row r="17711">
          <cell r="A17711" t="str">
            <v>ROMA/N</v>
          </cell>
          <cell r="B17711" t="str">
            <v>Rōma Rōmae f.</v>
          </cell>
        </row>
        <row r="17712">
          <cell r="A17712" t="str">
            <v>ROMANI/N</v>
          </cell>
          <cell r="B17712" t="str">
            <v>Rōmānī Rōmānōrum m.</v>
          </cell>
        </row>
        <row r="17713">
          <cell r="A17713" t="str">
            <v>ROMANVS/A</v>
          </cell>
          <cell r="B17713" t="str">
            <v>Rōmānus –a –um</v>
          </cell>
        </row>
        <row r="17714">
          <cell r="A17714" t="str">
            <v>ROMANVS/N1</v>
          </cell>
        </row>
        <row r="17715">
          <cell r="A17715" t="str">
            <v>ROMANVS/N2</v>
          </cell>
        </row>
        <row r="17716">
          <cell r="A17716" t="str">
            <v>ROMANVS/N3</v>
          </cell>
          <cell r="B17716" t="str">
            <v>Rōmānus –ī m.</v>
          </cell>
        </row>
        <row r="17717">
          <cell r="A17717" t="str">
            <v>ROMVLARIS/N</v>
          </cell>
        </row>
        <row r="17718">
          <cell r="A17718" t="str">
            <v>ROMVLEVS/A</v>
          </cell>
          <cell r="B17718" t="str">
            <v>Rōmuleus –a –um</v>
          </cell>
        </row>
        <row r="17719">
          <cell r="A17719" t="str">
            <v>ROMVLEVS/N</v>
          </cell>
        </row>
        <row r="17720">
          <cell r="A17720" t="str">
            <v>ROMVLIDAE/N</v>
          </cell>
          <cell r="B17720" t="str">
            <v>Rōmulidae –ārum m.</v>
          </cell>
        </row>
        <row r="17721">
          <cell r="A17721" t="str">
            <v>ROMVLVS/A</v>
          </cell>
          <cell r="B17721" t="str">
            <v>Rōmulus –a –um</v>
          </cell>
        </row>
        <row r="17722">
          <cell r="A17722" t="str">
            <v>ROMVLVS/N</v>
          </cell>
          <cell r="B17722" t="str">
            <v>Rōmulus –ī m.</v>
          </cell>
        </row>
        <row r="17723">
          <cell r="A17723" t="str">
            <v>RONAN/N1</v>
          </cell>
        </row>
        <row r="17724">
          <cell r="A17724" t="str">
            <v>RORIDVS</v>
          </cell>
        </row>
        <row r="17725">
          <cell r="A17725" t="str">
            <v>RORIFER</v>
          </cell>
        </row>
        <row r="17726">
          <cell r="A17726" t="str">
            <v>RORO</v>
          </cell>
          <cell r="B17726" t="str">
            <v>rōrō rōrāre rōrāvī rōrātus</v>
          </cell>
        </row>
        <row r="17727">
          <cell r="A17727" t="str">
            <v>RORVLENTVS</v>
          </cell>
        </row>
        <row r="17728">
          <cell r="A17728" t="str">
            <v>ROS</v>
          </cell>
          <cell r="B17728" t="str">
            <v>rōs –ōris m.</v>
          </cell>
        </row>
        <row r="17729">
          <cell r="A17729" t="str">
            <v>ROSA</v>
          </cell>
          <cell r="B17729" t="str">
            <v>rosa rosae f.</v>
          </cell>
        </row>
        <row r="17730">
          <cell r="A17730" t="str">
            <v>ROSARIVM</v>
          </cell>
          <cell r="B17730" t="str">
            <v>rosārium –ī n.</v>
          </cell>
        </row>
        <row r="17731">
          <cell r="A17731" t="str">
            <v>ROSCIDVS</v>
          </cell>
          <cell r="B17731" t="str">
            <v>roscidus –a –um</v>
          </cell>
        </row>
        <row r="17732">
          <cell r="A17732" t="str">
            <v>ROSCIVS/A</v>
          </cell>
          <cell r="B17732" t="str">
            <v>Roscius –a –um</v>
          </cell>
        </row>
        <row r="17733">
          <cell r="A17733" t="str">
            <v>ROSCIVS/N</v>
          </cell>
          <cell r="B17733" t="str">
            <v>Rōscius –a –um</v>
          </cell>
        </row>
        <row r="17734">
          <cell r="A17734" t="str">
            <v>ROSETVM</v>
          </cell>
          <cell r="B17734" t="str">
            <v>Rōscius –ī m.</v>
          </cell>
        </row>
        <row r="17735">
          <cell r="A17735" t="str">
            <v>ROSEVS</v>
          </cell>
          <cell r="B17735" t="str">
            <v>roseus –a –um</v>
          </cell>
        </row>
        <row r="17736">
          <cell r="A17736" t="str">
            <v>ROSEVS/A</v>
          </cell>
          <cell r="B17736" t="str">
            <v>Rōseus –a –um</v>
          </cell>
        </row>
        <row r="17737">
          <cell r="A17737" t="str">
            <v>ROSTRATVS</v>
          </cell>
          <cell r="B17737" t="str">
            <v>rōstrātus –a –um</v>
          </cell>
        </row>
        <row r="17738">
          <cell r="A17738" t="str">
            <v>ROSTRVM</v>
          </cell>
          <cell r="B17738" t="str">
            <v>rōstrum rōstrī n.</v>
          </cell>
        </row>
        <row r="17739">
          <cell r="A17739" t="str">
            <v>ROTA</v>
          </cell>
          <cell r="B17739" t="str">
            <v>rota rotae f.</v>
          </cell>
        </row>
        <row r="17740">
          <cell r="A17740" t="str">
            <v>ROTATIO</v>
          </cell>
        </row>
        <row r="17741">
          <cell r="A17741" t="str">
            <v>ROTO</v>
          </cell>
          <cell r="B17741" t="str">
            <v>rotō rotāre rotāvī rotātus</v>
          </cell>
        </row>
        <row r="17742">
          <cell r="A17742" t="str">
            <v>ROTVLA</v>
          </cell>
        </row>
        <row r="17743">
          <cell r="A17743" t="str">
            <v>ROTVNDATIO</v>
          </cell>
        </row>
        <row r="17744">
          <cell r="A17744" t="str">
            <v>ROTVNDITAS</v>
          </cell>
        </row>
        <row r="17745">
          <cell r="A17745" t="str">
            <v>ROTVNDO</v>
          </cell>
        </row>
        <row r="17746">
          <cell r="A17746" t="str">
            <v>ROTVNDVS</v>
          </cell>
          <cell r="B17746" t="str">
            <v>rotundus –a –um</v>
          </cell>
        </row>
        <row r="17747">
          <cell r="A17747" t="str">
            <v>RVBELLVS</v>
          </cell>
        </row>
        <row r="17748">
          <cell r="A17748" t="str">
            <v>RVBENS</v>
          </cell>
          <cell r="B17748" t="str">
            <v>rubēns –entis f.</v>
          </cell>
        </row>
        <row r="17749">
          <cell r="A17749" t="str">
            <v>RVBEO</v>
          </cell>
          <cell r="B17749" t="str">
            <v>rubeō rubēre rubuī</v>
          </cell>
        </row>
        <row r="17750">
          <cell r="A17750" t="str">
            <v>RVBER</v>
          </cell>
          <cell r="B17750" t="str">
            <v>ruber rubra rubrum</v>
          </cell>
        </row>
        <row r="17751">
          <cell r="A17751" t="str">
            <v>RVBER/N</v>
          </cell>
        </row>
        <row r="17752">
          <cell r="A17752" t="str">
            <v>RVBESCO</v>
          </cell>
          <cell r="B17752" t="str">
            <v>rubēscō –ere –rubuī</v>
          </cell>
        </row>
        <row r="17753">
          <cell r="A17753" t="str">
            <v>RVBETA</v>
          </cell>
          <cell r="B17753" t="str">
            <v xml:space="preserve">rubēta –ae f. </v>
          </cell>
        </row>
        <row r="17754">
          <cell r="A17754" t="str">
            <v>RVBETVM</v>
          </cell>
          <cell r="B17754" t="str">
            <v>rubēta –ōrum n.</v>
          </cell>
        </row>
        <row r="17755">
          <cell r="A17755" t="str">
            <v>RVBEVS</v>
          </cell>
          <cell r="B17755" t="str">
            <v>rubeus –a –um</v>
          </cell>
        </row>
        <row r="17756">
          <cell r="A17756" t="str">
            <v>RVBI/N</v>
          </cell>
          <cell r="B17756" t="str">
            <v>Rubī –ōrum m. pl.</v>
          </cell>
        </row>
        <row r="17757">
          <cell r="A17757" t="str">
            <v>RVBIA</v>
          </cell>
        </row>
        <row r="17758">
          <cell r="A17758" t="str">
            <v>RVBICO/N</v>
          </cell>
          <cell r="B17758" t="str">
            <v>Rubicō(n) –ōnis m.</v>
          </cell>
        </row>
        <row r="17759">
          <cell r="A17759" t="str">
            <v>RVBICVNDVLVS</v>
          </cell>
        </row>
        <row r="17760">
          <cell r="A17760" t="str">
            <v>RVBICVNDVS</v>
          </cell>
          <cell r="B17760" t="str">
            <v>rubicundus –a –um</v>
          </cell>
        </row>
        <row r="17761">
          <cell r="A17761" t="str">
            <v>RVBOR</v>
          </cell>
          <cell r="B17761" t="str">
            <v>rubor rubōris m.</v>
          </cell>
        </row>
        <row r="17762">
          <cell r="A17762" t="str">
            <v>RVBRICA</v>
          </cell>
        </row>
        <row r="17763">
          <cell r="A17763" t="str">
            <v>RVBRICO</v>
          </cell>
          <cell r="B17763" t="str">
            <v>rubrīcō –āre</v>
          </cell>
        </row>
        <row r="17764">
          <cell r="A17764" t="str">
            <v>RVBRICOSVS</v>
          </cell>
        </row>
        <row r="17765">
          <cell r="A17765" t="str">
            <v>RVBRIVS/N</v>
          </cell>
          <cell r="B17765" t="str">
            <v>Rubrius –ī m.</v>
          </cell>
        </row>
        <row r="17766">
          <cell r="A17766" t="str">
            <v>RVBVS</v>
          </cell>
          <cell r="B17766" t="str">
            <v>rubus –ī m.</v>
          </cell>
        </row>
        <row r="17767">
          <cell r="A17767" t="str">
            <v>RVCTABVNDVS</v>
          </cell>
        </row>
        <row r="17768">
          <cell r="A17768" t="str">
            <v>RVCTO</v>
          </cell>
          <cell r="B17768" t="str">
            <v xml:space="preserve">rūctō rūctāre or rūctor rūctārī </v>
          </cell>
        </row>
        <row r="17769">
          <cell r="A17769" t="str">
            <v>RVCTVS</v>
          </cell>
        </row>
        <row r="17770">
          <cell r="A17770" t="str">
            <v>RVDECTVS</v>
          </cell>
        </row>
        <row r="17771">
          <cell r="A17771" t="str">
            <v>RVDENS</v>
          </cell>
          <cell r="B17771" t="str">
            <v>rudēns –entis m.</v>
          </cell>
        </row>
        <row r="17772">
          <cell r="A17772" t="str">
            <v>RVDERATIO</v>
          </cell>
        </row>
        <row r="17773">
          <cell r="A17773" t="str">
            <v>RVDICVLA</v>
          </cell>
        </row>
        <row r="17774">
          <cell r="A17774" t="str">
            <v>RVDIMENTVM</v>
          </cell>
          <cell r="B17774" t="str">
            <v>rudīmentum –ī n.</v>
          </cell>
        </row>
        <row r="17775">
          <cell r="A17775" t="str">
            <v>RVDIS/1</v>
          </cell>
          <cell r="B17775" t="str">
            <v>rudis –is f.</v>
          </cell>
        </row>
        <row r="17776">
          <cell r="A17776" t="str">
            <v>RVDIS/2</v>
          </cell>
          <cell r="B17776" t="str">
            <v>rudis –e</v>
          </cell>
        </row>
        <row r="17777">
          <cell r="A17777" t="str">
            <v>RVDO</v>
          </cell>
          <cell r="B17777" t="str">
            <v>rudō –ere –īvī –ītus</v>
          </cell>
        </row>
        <row r="17778">
          <cell r="A17778" t="str">
            <v>RVDVS</v>
          </cell>
          <cell r="B17778" t="str">
            <v>rūdus –eris n.</v>
          </cell>
        </row>
        <row r="17779">
          <cell r="A17779" t="str">
            <v>RVFA/N</v>
          </cell>
          <cell r="B17779" t="str">
            <v>Rūfa –ae f.</v>
          </cell>
        </row>
        <row r="17780">
          <cell r="A17780" t="str">
            <v>RVFILLVS/N</v>
          </cell>
          <cell r="B17780" t="str">
            <v>Rūfillus –ī m.</v>
          </cell>
        </row>
        <row r="17781">
          <cell r="A17781" t="str">
            <v>RVFINIANVS/N1</v>
          </cell>
        </row>
        <row r="17782">
          <cell r="A17782" t="str">
            <v>RVFINVS/N</v>
          </cell>
          <cell r="B17782" t="str">
            <v>Rūfīnus –ī m.</v>
          </cell>
        </row>
        <row r="17783">
          <cell r="A17783" t="str">
            <v>RVFIO/N</v>
          </cell>
          <cell r="B17783" t="str">
            <v>Rūfiō –ōnis m.</v>
          </cell>
        </row>
        <row r="17784">
          <cell r="A17784" t="str">
            <v>RVFRAE/N</v>
          </cell>
          <cell r="B17784" t="str">
            <v>Rufrae –ārum f.</v>
          </cell>
        </row>
        <row r="17785">
          <cell r="A17785" t="str">
            <v>RVFRIVS/N</v>
          </cell>
          <cell r="B17785" t="str">
            <v>Rufrius –iī m.</v>
          </cell>
        </row>
        <row r="17786">
          <cell r="A17786" t="str">
            <v>RVFVLLVS/N</v>
          </cell>
          <cell r="B17786" t="str">
            <v>Rufullus –ī m.</v>
          </cell>
        </row>
        <row r="17787">
          <cell r="A17787" t="str">
            <v>RVFVLVS/N</v>
          </cell>
          <cell r="B17787" t="str">
            <v>Rūfulus –ī m.</v>
          </cell>
        </row>
        <row r="17788">
          <cell r="A17788" t="str">
            <v>RVFVS</v>
          </cell>
          <cell r="B17788" t="str">
            <v>rūfus –a –um</v>
          </cell>
        </row>
        <row r="17789">
          <cell r="A17789" t="str">
            <v>RVFVS/N</v>
          </cell>
          <cell r="B17789" t="str">
            <v>Rūfus –ī m.</v>
          </cell>
        </row>
        <row r="17790">
          <cell r="A17790" t="str">
            <v>RVGA</v>
          </cell>
          <cell r="B17790" t="str">
            <v>rūga –ae f.</v>
          </cell>
        </row>
        <row r="17791">
          <cell r="A17791" t="str">
            <v>RVGOSVS</v>
          </cell>
          <cell r="B17791" t="str">
            <v>rūgōsus –a –um</v>
          </cell>
        </row>
        <row r="17792">
          <cell r="A17792" t="str">
            <v>RVINA</v>
          </cell>
          <cell r="B17792" t="str">
            <v>ruīna ruīnae f.</v>
          </cell>
        </row>
        <row r="17793">
          <cell r="A17793" t="str">
            <v>RVINOSVS</v>
          </cell>
        </row>
        <row r="17794">
          <cell r="A17794" t="str">
            <v>RVMINALIS/N</v>
          </cell>
        </row>
        <row r="17795">
          <cell r="A17795" t="str">
            <v>RVMINO</v>
          </cell>
          <cell r="B17795" t="str">
            <v xml:space="preserve">rūminō rūmināre </v>
          </cell>
        </row>
        <row r="17796">
          <cell r="A17796" t="str">
            <v>RVMOR</v>
          </cell>
          <cell r="B17796" t="str">
            <v>rūmor rūmōris m.</v>
          </cell>
        </row>
        <row r="17797">
          <cell r="A17797" t="str">
            <v>RVMPO</v>
          </cell>
          <cell r="B17797" t="str">
            <v>rumpō rumpere rūpī ruptus</v>
          </cell>
        </row>
        <row r="17798">
          <cell r="A17798" t="str">
            <v>RVNCO</v>
          </cell>
        </row>
        <row r="17799">
          <cell r="A17799" t="str">
            <v>RVO</v>
          </cell>
          <cell r="B17799" t="str">
            <v>ruō ruere ruī rūtum</v>
          </cell>
        </row>
        <row r="17800">
          <cell r="A17800" t="str">
            <v>RVPES</v>
          </cell>
          <cell r="B17800" t="str">
            <v>rūpēs –is f.</v>
          </cell>
        </row>
        <row r="17801">
          <cell r="A17801" t="str">
            <v>RVPILIVS/N</v>
          </cell>
          <cell r="B17801" t="str">
            <v>Rupilius –ī m.</v>
          </cell>
        </row>
        <row r="17802">
          <cell r="A17802" t="str">
            <v>RVPLIVS/N</v>
          </cell>
          <cell r="B17802" t="str">
            <v>Ruplius –ia –ium</v>
          </cell>
        </row>
        <row r="17803">
          <cell r="A17803" t="str">
            <v>RVPTOR</v>
          </cell>
          <cell r="B17803" t="str">
            <v>ruptor –ōris m.</v>
          </cell>
        </row>
        <row r="17804">
          <cell r="A17804" t="str">
            <v>RVRALIS</v>
          </cell>
          <cell r="B17804" t="str">
            <v>rūrālis –e</v>
          </cell>
        </row>
        <row r="17805">
          <cell r="A17805" t="str">
            <v>RVRICOLA</v>
          </cell>
        </row>
        <row r="17806">
          <cell r="A17806" t="str">
            <v>RVRSVS</v>
          </cell>
          <cell r="B17806" t="str">
            <v xml:space="preserve">rūrsus or rūrsum </v>
          </cell>
        </row>
        <row r="17807">
          <cell r="A17807" t="str">
            <v>RVS</v>
          </cell>
          <cell r="B17807" t="str">
            <v>rūs rūris n.</v>
          </cell>
        </row>
        <row r="17808">
          <cell r="A17808" t="str">
            <v>RVSCEVS</v>
          </cell>
        </row>
        <row r="17809">
          <cell r="A17809" t="str">
            <v>RVSCVM</v>
          </cell>
          <cell r="B17809" t="str">
            <v>rūscum –ī n.</v>
          </cell>
        </row>
        <row r="17810">
          <cell r="A17810" t="str">
            <v>RVSCVS</v>
          </cell>
          <cell r="B17810" t="str">
            <v xml:space="preserve">rūscum –ī n. or rūscus –ī f. </v>
          </cell>
        </row>
        <row r="17811">
          <cell r="A17811" t="str">
            <v>RVSO/N</v>
          </cell>
          <cell r="B17811" t="str">
            <v>Rūsō –ōnis m.</v>
          </cell>
        </row>
        <row r="17812">
          <cell r="A17812" t="str">
            <v>RVSSATVS</v>
          </cell>
          <cell r="B17812" t="str">
            <v>russātus –a –um</v>
          </cell>
        </row>
        <row r="17813">
          <cell r="A17813" t="str">
            <v>RVSSEVS</v>
          </cell>
          <cell r="B17813" t="str">
            <v>russeus –a –um</v>
          </cell>
        </row>
        <row r="17814">
          <cell r="A17814" t="str">
            <v>RVSSVS</v>
          </cell>
          <cell r="B17814" t="str">
            <v>russus –a –um</v>
          </cell>
        </row>
        <row r="17815">
          <cell r="A17815" t="str">
            <v>RVSTARIVS</v>
          </cell>
        </row>
        <row r="17816">
          <cell r="A17816" t="str">
            <v>RVSTICA</v>
          </cell>
        </row>
        <row r="17817">
          <cell r="A17817" t="str">
            <v>RVSTICANVS/1</v>
          </cell>
        </row>
        <row r="17818">
          <cell r="A17818" t="str">
            <v>RVSTICANVS/2</v>
          </cell>
          <cell r="B17818" t="str">
            <v>rūsticānus –a –um</v>
          </cell>
        </row>
        <row r="17819">
          <cell r="A17819" t="str">
            <v>RVSTICATIO</v>
          </cell>
        </row>
        <row r="17820">
          <cell r="A17820" t="str">
            <v>RVSTICITAS</v>
          </cell>
          <cell r="B17820" t="str">
            <v>rusticitās –ātis f.</v>
          </cell>
        </row>
        <row r="17821">
          <cell r="A17821" t="str">
            <v>RVSTICOR</v>
          </cell>
          <cell r="B17821" t="str">
            <v>rūsticor rūsticārī rūsticātus sum</v>
          </cell>
        </row>
        <row r="17822">
          <cell r="A17822" t="str">
            <v>RVSTICVS/2</v>
          </cell>
          <cell r="B17822" t="str">
            <v>rūsticus –a –um</v>
          </cell>
        </row>
        <row r="17823">
          <cell r="A17823" t="str">
            <v>RVSTICVS/N</v>
          </cell>
          <cell r="B17823" t="str">
            <v>Rusticus –ī m.</v>
          </cell>
        </row>
        <row r="17824">
          <cell r="A17824" t="str">
            <v>RVTA</v>
          </cell>
          <cell r="B17824" t="str">
            <v>rūta –ae f.</v>
          </cell>
        </row>
        <row r="17825">
          <cell r="A17825" t="str">
            <v>RVTABVLVM</v>
          </cell>
        </row>
        <row r="17826">
          <cell r="A17826" t="str">
            <v>RVTENI/N</v>
          </cell>
          <cell r="B17826" t="str">
            <v xml:space="preserve">Rutēnī –ōrum m. </v>
          </cell>
        </row>
        <row r="17827">
          <cell r="A17827" t="str">
            <v>RVTILANS</v>
          </cell>
          <cell r="B17827" t="str">
            <v>rutilāns –ntis</v>
          </cell>
        </row>
        <row r="17828">
          <cell r="A17828" t="str">
            <v>RVTILIA/N</v>
          </cell>
          <cell r="B17828" t="str">
            <v>Rutīlia --ae f.</v>
          </cell>
        </row>
        <row r="17829">
          <cell r="A17829" t="str">
            <v>RVTILIVS/N</v>
          </cell>
          <cell r="B17829" t="str">
            <v>Rutilius –ī m.</v>
          </cell>
        </row>
        <row r="17830">
          <cell r="A17830" t="str">
            <v>RVTILO</v>
          </cell>
          <cell r="B17830" t="str">
            <v>rutilō rutilāre rutilāvī rutilātus</v>
          </cell>
        </row>
        <row r="17831">
          <cell r="A17831" t="str">
            <v>RVTILVS</v>
          </cell>
          <cell r="B17831" t="str">
            <v>rutilus –a –um</v>
          </cell>
        </row>
        <row r="17832">
          <cell r="A17832" t="str">
            <v>RVTILVS/N</v>
          </cell>
          <cell r="B17832" t="str">
            <v>Rutilus –ī m.</v>
          </cell>
        </row>
        <row r="17833">
          <cell r="A17833" t="str">
            <v>RVTRVM</v>
          </cell>
        </row>
        <row r="17834">
          <cell r="A17834" t="str">
            <v>RVTVBI PORTVS/N</v>
          </cell>
          <cell r="B17834" t="str">
            <v>Rutubi Portus</v>
          </cell>
        </row>
        <row r="17835">
          <cell r="A17835" t="str">
            <v>RVTVLI/N</v>
          </cell>
          <cell r="B17835" t="str">
            <v>Rutulī –ōrum m.</v>
          </cell>
        </row>
        <row r="17836">
          <cell r="A17836" t="str">
            <v>RVTVLVS/A</v>
          </cell>
          <cell r="B17836" t="str">
            <v>Rutulus –ī m.</v>
          </cell>
        </row>
        <row r="17837">
          <cell r="A17837" t="str">
            <v>RYCHER/N</v>
          </cell>
          <cell r="B17837" t="str">
            <v>Rycher</v>
          </cell>
        </row>
        <row r="17838">
          <cell r="A17838" t="str">
            <v>SABAEI/N</v>
          </cell>
          <cell r="B17838" t="str">
            <v>Sabaeī –ōrum m.</v>
          </cell>
        </row>
        <row r="17839">
          <cell r="A17839" t="str">
            <v>SABAEVS/A</v>
          </cell>
          <cell r="B17839" t="str">
            <v>Sabaeus –a –um</v>
          </cell>
        </row>
        <row r="17840">
          <cell r="A17840" t="str">
            <v>SABBATVM</v>
          </cell>
          <cell r="B17840" t="str">
            <v>sabbata –ōrum n.pl.</v>
          </cell>
        </row>
        <row r="17841">
          <cell r="A17841" t="str">
            <v>SABELLICVS/A</v>
          </cell>
          <cell r="B17841" t="str">
            <v>Sabellicus –a –um</v>
          </cell>
        </row>
        <row r="17842">
          <cell r="A17842" t="str">
            <v>SABELLVS/A</v>
          </cell>
          <cell r="B17842" t="str">
            <v>Sabellus –a –um</v>
          </cell>
        </row>
        <row r="17843">
          <cell r="A17843" t="str">
            <v>SABIDVS/N</v>
          </cell>
          <cell r="B17843" t="str">
            <v>Sabidus Sabidī m.</v>
          </cell>
        </row>
        <row r="17844">
          <cell r="A17844" t="str">
            <v>SABINA/N</v>
          </cell>
        </row>
        <row r="17845">
          <cell r="A17845" t="str">
            <v>SABINAE/N</v>
          </cell>
          <cell r="B17845" t="str">
            <v>Sabīnae –ārum m.</v>
          </cell>
        </row>
        <row r="17846">
          <cell r="A17846" t="str">
            <v>SABINI/N</v>
          </cell>
          <cell r="B17846" t="str">
            <v>Sabīnī –ōrum m.</v>
          </cell>
        </row>
        <row r="17847">
          <cell r="A17847" t="str">
            <v>SABINVS/N</v>
          </cell>
          <cell r="B17847" t="str">
            <v>Sabīnus –a –um</v>
          </cell>
        </row>
        <row r="17848">
          <cell r="A17848" t="str">
            <v>SABIS/N</v>
          </cell>
          <cell r="B17848" t="str">
            <v>Sabis –is m.</v>
          </cell>
        </row>
        <row r="17849">
          <cell r="A17849" t="str">
            <v>SABRINA/N</v>
          </cell>
        </row>
        <row r="17850">
          <cell r="A17850" t="str">
            <v>SABVLO</v>
          </cell>
        </row>
        <row r="17851">
          <cell r="A17851" t="str">
            <v>SABVLOSVS</v>
          </cell>
        </row>
        <row r="17852">
          <cell r="A17852" t="str">
            <v>SABVLVM</v>
          </cell>
        </row>
        <row r="17853">
          <cell r="A17853" t="str">
            <v>SABVRRA</v>
          </cell>
          <cell r="B17853" t="str">
            <v>saburra –ae f.</v>
          </cell>
        </row>
        <row r="17854">
          <cell r="A17854" t="str">
            <v>SACAE/N</v>
          </cell>
          <cell r="B17854" t="str">
            <v>Sagae –ārum m.</v>
          </cell>
        </row>
        <row r="17855">
          <cell r="A17855" t="str">
            <v>SACCATVS</v>
          </cell>
        </row>
        <row r="17856">
          <cell r="A17856" t="str">
            <v>SACCO</v>
          </cell>
        </row>
        <row r="17857">
          <cell r="A17857" t="str">
            <v>SACCVLVS</v>
          </cell>
          <cell r="B17857" t="str">
            <v>sacculus sacculī m.</v>
          </cell>
        </row>
        <row r="17858">
          <cell r="A17858" t="str">
            <v>SACCVS</v>
          </cell>
          <cell r="B17858" t="str">
            <v>saccus saccī m.</v>
          </cell>
        </row>
        <row r="17859">
          <cell r="A17859" t="str">
            <v>SACELLVM</v>
          </cell>
          <cell r="B17859" t="str">
            <v>sacellum –ī n.</v>
          </cell>
        </row>
        <row r="17860">
          <cell r="A17860" t="str">
            <v>SACELLVS</v>
          </cell>
        </row>
        <row r="17861">
          <cell r="A17861" t="str">
            <v>SACER</v>
          </cell>
          <cell r="B17861" t="str">
            <v>sacer sacra sacrum</v>
          </cell>
        </row>
        <row r="17862">
          <cell r="A17862" t="str">
            <v>SACER/N</v>
          </cell>
        </row>
        <row r="17863">
          <cell r="A17863" t="str">
            <v>SACERDOS</v>
          </cell>
          <cell r="B17863" t="str">
            <v>sacerdōs sacerdōtis m. or f.</v>
          </cell>
        </row>
        <row r="17864">
          <cell r="A17864" t="str">
            <v>SACERDOS/N</v>
          </cell>
          <cell r="B17864" t="str">
            <v>Sacerdos –ōtis m.</v>
          </cell>
        </row>
        <row r="17865">
          <cell r="A17865" t="str">
            <v>SACERDOTALIS</v>
          </cell>
          <cell r="B17865" t="str">
            <v>sacerdōtālis –e</v>
          </cell>
        </row>
        <row r="17866">
          <cell r="A17866" t="str">
            <v>SACERDOTIVM</v>
          </cell>
          <cell r="B17866" t="str">
            <v>sacerdōtium –ī n.</v>
          </cell>
        </row>
        <row r="17867">
          <cell r="A17867" t="str">
            <v>SACES/N</v>
          </cell>
          <cell r="B17867" t="str">
            <v>Sacēs –is m.</v>
          </cell>
        </row>
        <row r="17868">
          <cell r="A17868" t="str">
            <v>SACRAMENTALIS</v>
          </cell>
        </row>
        <row r="17869">
          <cell r="A17869" t="str">
            <v>SACRAMENTVM</v>
          </cell>
          <cell r="B17869" t="str">
            <v>sacrāmentum –ī n.</v>
          </cell>
        </row>
        <row r="17870">
          <cell r="A17870" t="str">
            <v>SACRANVS/A</v>
          </cell>
          <cell r="B17870" t="str">
            <v>Sācrānus –a –um</v>
          </cell>
        </row>
        <row r="17871">
          <cell r="A17871" t="str">
            <v>SACRARIVM</v>
          </cell>
          <cell r="B17871" t="str">
            <v>sacrārium sacrāriī n.</v>
          </cell>
        </row>
        <row r="17872">
          <cell r="A17872" t="str">
            <v>SACRATIVIR/N</v>
          </cell>
        </row>
        <row r="17873">
          <cell r="A17873" t="str">
            <v>SACRATOR/N</v>
          </cell>
          <cell r="B17873" t="str">
            <v>Sacrātor –ōris m.</v>
          </cell>
        </row>
        <row r="17874">
          <cell r="A17874" t="str">
            <v>SACRATVS</v>
          </cell>
          <cell r="B17874" t="str">
            <v>sacrātus –a –um</v>
          </cell>
        </row>
        <row r="17875">
          <cell r="A17875" t="str">
            <v>SACRIFICALIS</v>
          </cell>
        </row>
        <row r="17876">
          <cell r="A17876" t="str">
            <v>SACRIFICIVM</v>
          </cell>
          <cell r="B17876" t="str">
            <v>sacrificium sacrifici(ī) n.</v>
          </cell>
        </row>
        <row r="17877">
          <cell r="A17877" t="str">
            <v>SACRIFICO</v>
          </cell>
          <cell r="B17877" t="str">
            <v>sacrificō –āre</v>
          </cell>
        </row>
        <row r="17878">
          <cell r="A17878" t="str">
            <v>SACRIFICVS</v>
          </cell>
        </row>
        <row r="17879">
          <cell r="A17879" t="str">
            <v>SACRILEGA</v>
          </cell>
        </row>
        <row r="17880">
          <cell r="A17880" t="str">
            <v>SACRILEGIVM</v>
          </cell>
          <cell r="B17880" t="str">
            <v>sacrilegium –ī n.</v>
          </cell>
        </row>
        <row r="17881">
          <cell r="A17881" t="str">
            <v>SACRILEGVS/1</v>
          </cell>
          <cell r="B17881" t="str">
            <v>sacrilegus –ī m.</v>
          </cell>
        </row>
        <row r="17882">
          <cell r="A17882" t="str">
            <v>SACRILEGVS/2</v>
          </cell>
          <cell r="B17882" t="str">
            <v>sacrilegus –a –um</v>
          </cell>
        </row>
        <row r="17883">
          <cell r="A17883" t="str">
            <v>SACRO</v>
          </cell>
          <cell r="B17883" t="str">
            <v>sacrō sacrāre sacrāvī sacrātus</v>
          </cell>
        </row>
        <row r="17884">
          <cell r="A17884" t="str">
            <v>SACROSANCTVS</v>
          </cell>
          <cell r="B17884" t="str">
            <v xml:space="preserve">sacrōsānctus –a –um </v>
          </cell>
        </row>
        <row r="17885">
          <cell r="A17885" t="str">
            <v>SACRVM</v>
          </cell>
          <cell r="B17885" t="str">
            <v>sacrum sacrī n.</v>
          </cell>
        </row>
        <row r="17886">
          <cell r="A17886" t="str">
            <v>SADALA/N</v>
          </cell>
          <cell r="B17886" t="str">
            <v>Sadala –ae m.</v>
          </cell>
        </row>
        <row r="17887">
          <cell r="A17887" t="str">
            <v>SAEBERHT/N1</v>
          </cell>
        </row>
        <row r="17888">
          <cell r="A17888" t="str">
            <v>SAECVLARIS</v>
          </cell>
          <cell r="B17888" t="str">
            <v>saeculāris –e</v>
          </cell>
        </row>
        <row r="17889">
          <cell r="A17889" t="str">
            <v>SAECVLVM</v>
          </cell>
          <cell r="B17889" t="str">
            <v>saeculum saeculī n.</v>
          </cell>
        </row>
        <row r="17890">
          <cell r="A17890" t="str">
            <v>SAENIVS/N</v>
          </cell>
        </row>
        <row r="17891">
          <cell r="A17891" t="str">
            <v>SAEPE</v>
          </cell>
          <cell r="B17891" t="str">
            <v>saepe</v>
          </cell>
        </row>
        <row r="17892">
          <cell r="A17892" t="str">
            <v>SAEPENVMERO</v>
          </cell>
          <cell r="B17892" t="str">
            <v>saepenumerō</v>
          </cell>
        </row>
        <row r="17893">
          <cell r="A17893" t="str">
            <v>SAEPES</v>
          </cell>
          <cell r="B17893" t="str">
            <v xml:space="preserve">saepēs –is f. </v>
          </cell>
        </row>
        <row r="17894">
          <cell r="A17894" t="str">
            <v>SAEPIA</v>
          </cell>
        </row>
        <row r="17895">
          <cell r="A17895" t="str">
            <v>SAEPIO</v>
          </cell>
          <cell r="B17895" t="str">
            <v>saepiō –īre –saepsī –saeptus</v>
          </cell>
        </row>
        <row r="17896">
          <cell r="A17896" t="str">
            <v>SAEPTA</v>
          </cell>
          <cell r="B17896" t="str">
            <v>saepta –ōrum n.</v>
          </cell>
        </row>
        <row r="17897">
          <cell r="A17897" t="str">
            <v>SAEPTIO</v>
          </cell>
        </row>
        <row r="17898">
          <cell r="A17898" t="str">
            <v>SAEPTVM</v>
          </cell>
          <cell r="B17898" t="str">
            <v>saeptum –ī n.</v>
          </cell>
        </row>
        <row r="17899">
          <cell r="A17899" t="str">
            <v>SAETA</v>
          </cell>
          <cell r="B17899" t="str">
            <v>saeta –ae f.</v>
          </cell>
        </row>
        <row r="17900">
          <cell r="A17900" t="str">
            <v>SAETABVS/N</v>
          </cell>
          <cell r="B17900" t="str">
            <v>Saetabus –a –um</v>
          </cell>
        </row>
        <row r="17901">
          <cell r="A17901" t="str">
            <v>SAETHRYTH/N1</v>
          </cell>
        </row>
        <row r="17902">
          <cell r="A17902" t="str">
            <v>SAETIGER/1</v>
          </cell>
        </row>
        <row r="17903">
          <cell r="A17903" t="str">
            <v>SAETIGER/2</v>
          </cell>
          <cell r="B17903" t="str">
            <v>saetiger –era –erum</v>
          </cell>
        </row>
        <row r="17904">
          <cell r="A17904" t="str">
            <v>SAETOSVS</v>
          </cell>
          <cell r="B17904" t="str">
            <v xml:space="preserve">saetōsus –a –um </v>
          </cell>
        </row>
        <row r="17905">
          <cell r="A17905" t="str">
            <v>SAEVIO</v>
          </cell>
          <cell r="B17905" t="str">
            <v>saeviō saevīre saeviī saevitum</v>
          </cell>
        </row>
        <row r="17906">
          <cell r="A17906" t="str">
            <v>SAEVITIA</v>
          </cell>
          <cell r="B17906" t="str">
            <v>saevitia saevitiae f.</v>
          </cell>
        </row>
        <row r="17907">
          <cell r="A17907" t="str">
            <v>SAEVVS</v>
          </cell>
          <cell r="B17907" t="str">
            <v>saevus –a –um</v>
          </cell>
        </row>
        <row r="17908">
          <cell r="A17908" t="str">
            <v>SAFINIVS/N</v>
          </cell>
          <cell r="B17908" t="str">
            <v>Safinius –iī m.</v>
          </cell>
        </row>
        <row r="17909">
          <cell r="A17909" t="str">
            <v>SAGA/1</v>
          </cell>
        </row>
        <row r="17910">
          <cell r="A17910" t="str">
            <v>SAGA/2</v>
          </cell>
        </row>
        <row r="17911">
          <cell r="A17911" t="str">
            <v>SAGACITAS</v>
          </cell>
          <cell r="B17911" t="str">
            <v>sagācitās –ātis f.</v>
          </cell>
        </row>
        <row r="17912">
          <cell r="A17912" t="str">
            <v>SAGANA</v>
          </cell>
          <cell r="B17912" t="str">
            <v>Sagana –ae f.</v>
          </cell>
        </row>
        <row r="17913">
          <cell r="A17913" t="str">
            <v>SAGARIS/N</v>
          </cell>
          <cell r="B17913" t="str">
            <v>Sagaris –is m.</v>
          </cell>
        </row>
        <row r="17914">
          <cell r="A17914" t="str">
            <v>SAGAX</v>
          </cell>
          <cell r="B17914" t="str">
            <v>sagāx –ācis</v>
          </cell>
        </row>
        <row r="17915">
          <cell r="A17915" t="str">
            <v>SAGINA</v>
          </cell>
          <cell r="B17915" t="str">
            <v>sagīna –ae f.</v>
          </cell>
        </row>
        <row r="17916">
          <cell r="A17916" t="str">
            <v>SAGINATVS</v>
          </cell>
        </row>
        <row r="17917">
          <cell r="A17917" t="str">
            <v>SAGINO</v>
          </cell>
          <cell r="B17917" t="str">
            <v>sagīnō sagīnāre</v>
          </cell>
        </row>
        <row r="17918">
          <cell r="A17918" t="str">
            <v>SAGIO</v>
          </cell>
        </row>
        <row r="17919">
          <cell r="A17919" t="str">
            <v>SAGITTA</v>
          </cell>
          <cell r="B17919" t="str">
            <v>sagitta sagittae f.</v>
          </cell>
        </row>
        <row r="17920">
          <cell r="A17920" t="str">
            <v>SAGITTARIVS/1</v>
          </cell>
          <cell r="B17920" t="str">
            <v>sagittārius –ī m.</v>
          </cell>
        </row>
        <row r="17921">
          <cell r="A17921" t="str">
            <v>SAGITTARIVS/2</v>
          </cell>
        </row>
        <row r="17922">
          <cell r="A17922" t="str">
            <v>SAGITTIFER/1</v>
          </cell>
        </row>
        <row r="17923">
          <cell r="A17923" t="str">
            <v>SAGITTIFER/2</v>
          </cell>
          <cell r="B17923" t="str">
            <v>sagittifer sagittifera sagittiferum</v>
          </cell>
        </row>
        <row r="17924">
          <cell r="A17924" t="str">
            <v>SAGVLVM</v>
          </cell>
          <cell r="B17924" t="str">
            <v>sagulum –ī n.</v>
          </cell>
        </row>
        <row r="17925">
          <cell r="A17925" t="str">
            <v>SAGVM</v>
          </cell>
        </row>
        <row r="17926">
          <cell r="A17926" t="str">
            <v>SAGVNTINI</v>
          </cell>
        </row>
        <row r="17927">
          <cell r="A17927" t="str">
            <v>SAGVNTINVS</v>
          </cell>
        </row>
        <row r="17928">
          <cell r="A17928" t="str">
            <v>SAGVNTVM/N</v>
          </cell>
          <cell r="B17928" t="str">
            <v>Saguntum –ī n.</v>
          </cell>
        </row>
        <row r="17929">
          <cell r="A17929" t="str">
            <v>SAGVS/1</v>
          </cell>
        </row>
        <row r="17930">
          <cell r="A17930" t="str">
            <v>SAGVS/2</v>
          </cell>
        </row>
        <row r="17931">
          <cell r="A17931" t="str">
            <v>SAL</v>
          </cell>
          <cell r="B17931" t="str">
            <v>sāl salis m.</v>
          </cell>
        </row>
        <row r="17932">
          <cell r="A17932" t="str">
            <v>SALAMANDRA</v>
          </cell>
        </row>
        <row r="17933">
          <cell r="A17933" t="str">
            <v>SALAMIS/N</v>
          </cell>
          <cell r="B17933" t="str">
            <v>Salamīs –īnis (acc. Salamīna) f.</v>
          </cell>
        </row>
        <row r="17934">
          <cell r="A17934" t="str">
            <v>SALAPVTIVM</v>
          </cell>
          <cell r="B17934" t="str">
            <v>salapūtium –iī n.</v>
          </cell>
        </row>
        <row r="17935">
          <cell r="A17935" t="str">
            <v>SALARIVM</v>
          </cell>
          <cell r="B17935" t="str">
            <v>salārium –ī n.</v>
          </cell>
        </row>
        <row r="17936">
          <cell r="A17936" t="str">
            <v>SALAX</v>
          </cell>
          <cell r="B17936" t="str">
            <v>salax –ācis</v>
          </cell>
        </row>
        <row r="17937">
          <cell r="A17937" t="str">
            <v>SALEBRA</v>
          </cell>
        </row>
        <row r="17938">
          <cell r="A17938" t="str">
            <v>SALEBROSVS</v>
          </cell>
        </row>
        <row r="17939">
          <cell r="A17939" t="str">
            <v>SALENTINI/N</v>
          </cell>
          <cell r="B17939" t="str">
            <v>Sallentīnus –a –um</v>
          </cell>
        </row>
        <row r="17940">
          <cell r="A17940" t="str">
            <v>SALGAMA</v>
          </cell>
        </row>
        <row r="17941">
          <cell r="A17941" t="str">
            <v>SALIARIS/1</v>
          </cell>
          <cell r="B17941" t="str">
            <v>Saliāris –e</v>
          </cell>
        </row>
        <row r="17942">
          <cell r="A17942" t="str">
            <v>SALIARIS/2</v>
          </cell>
        </row>
        <row r="17943">
          <cell r="A17943" t="str">
            <v>SALICTARIVS/1</v>
          </cell>
        </row>
        <row r="17944">
          <cell r="A17944" t="str">
            <v>SALICTVM</v>
          </cell>
          <cell r="B17944" t="str">
            <v>salictum –ī n.</v>
          </cell>
        </row>
        <row r="17945">
          <cell r="A17945" t="str">
            <v>SALIENVS/N</v>
          </cell>
          <cell r="B17945" t="str">
            <v>Saliēnius –iī m.</v>
          </cell>
        </row>
        <row r="17946">
          <cell r="A17946" t="str">
            <v>SALIFODINA</v>
          </cell>
        </row>
        <row r="17947">
          <cell r="A17947" t="str">
            <v>SALIGNEVS</v>
          </cell>
        </row>
        <row r="17948">
          <cell r="A17948" t="str">
            <v>SALIGNVS</v>
          </cell>
          <cell r="B17948" t="str">
            <v>salīgnus –a –um</v>
          </cell>
        </row>
        <row r="17949">
          <cell r="A17949" t="str">
            <v>SALII</v>
          </cell>
        </row>
        <row r="17950">
          <cell r="A17950" t="str">
            <v>SALII/N</v>
          </cell>
          <cell r="B17950" t="str">
            <v>Saliī –ōrum</v>
          </cell>
        </row>
        <row r="17951">
          <cell r="A17951" t="str">
            <v>SALILLVM</v>
          </cell>
          <cell r="B17951" t="str">
            <v>salīllum salīllī n.</v>
          </cell>
        </row>
        <row r="17952">
          <cell r="A17952" t="str">
            <v>SALINAE</v>
          </cell>
          <cell r="B17952" t="str">
            <v>salīnae –ārum f.</v>
          </cell>
        </row>
        <row r="17953">
          <cell r="A17953" t="str">
            <v>SALINATOR</v>
          </cell>
        </row>
        <row r="17954">
          <cell r="A17954" t="str">
            <v>SALINVM</v>
          </cell>
        </row>
        <row r="17955">
          <cell r="A17955" t="str">
            <v>SALIO/1</v>
          </cell>
          <cell r="B17955" t="str">
            <v>saliō salīre saluī saltus</v>
          </cell>
        </row>
        <row r="17956">
          <cell r="A17956" t="str">
            <v>SALIO/2</v>
          </cell>
        </row>
        <row r="17957">
          <cell r="A17957" t="str">
            <v>SALIVA</v>
          </cell>
          <cell r="B17957" t="str">
            <v>salīva salīvae f.</v>
          </cell>
        </row>
        <row r="17958">
          <cell r="A17958" t="str">
            <v>SALIVNCA</v>
          </cell>
          <cell r="B17958" t="str">
            <v>saliunca –ae f.</v>
          </cell>
        </row>
        <row r="17959">
          <cell r="A17959" t="str">
            <v>SALIVS/N</v>
          </cell>
          <cell r="B17959" t="str">
            <v>Salius –iī m.</v>
          </cell>
        </row>
        <row r="17960">
          <cell r="A17960" t="str">
            <v>SALIX</v>
          </cell>
          <cell r="B17960" t="str">
            <v>salix –icis f.</v>
          </cell>
        </row>
        <row r="17961">
          <cell r="A17961" t="str">
            <v>SALLVSTIANVS/N</v>
          </cell>
        </row>
        <row r="17962">
          <cell r="A17962" t="str">
            <v>SALLVSTIVS/N</v>
          </cell>
          <cell r="B17962" t="str">
            <v>Sallustius –ī m.</v>
          </cell>
        </row>
        <row r="17963">
          <cell r="A17963" t="str">
            <v>SALMONEVS/N</v>
          </cell>
          <cell r="B17963" t="str">
            <v>Salmōneus –eī m.</v>
          </cell>
        </row>
        <row r="17964">
          <cell r="A17964" t="str">
            <v>SALMYDESSVS/N</v>
          </cell>
          <cell r="B17964" t="str">
            <v>Salmydēssus –ī m.</v>
          </cell>
        </row>
        <row r="17965">
          <cell r="A17965" t="str">
            <v>SALOMON/N</v>
          </cell>
          <cell r="B17965" t="str">
            <v>Salomon –ōnis m.</v>
          </cell>
        </row>
        <row r="17966">
          <cell r="A17966" t="str">
            <v>SALSAMENTVM</v>
          </cell>
        </row>
        <row r="17967">
          <cell r="A17967" t="str">
            <v>SALSITVDO</v>
          </cell>
        </row>
        <row r="17968">
          <cell r="A17968" t="str">
            <v>SALSVGO</v>
          </cell>
        </row>
        <row r="17969">
          <cell r="A17969" t="str">
            <v>SALSVM</v>
          </cell>
        </row>
        <row r="17970">
          <cell r="A17970" t="str">
            <v>SALSVS</v>
          </cell>
          <cell r="B17970" t="str">
            <v>salsus –a –um</v>
          </cell>
        </row>
        <row r="17971">
          <cell r="A17971" t="str">
            <v>SALTATIO</v>
          </cell>
          <cell r="B17971" t="str">
            <v xml:space="preserve">saltātiō –ōnis f. </v>
          </cell>
        </row>
        <row r="17972">
          <cell r="A17972" t="str">
            <v>SALTATOR</v>
          </cell>
          <cell r="B17972" t="str">
            <v>saltātor ōris m.</v>
          </cell>
        </row>
        <row r="17973">
          <cell r="A17973" t="str">
            <v>SALTATVS</v>
          </cell>
        </row>
        <row r="17974">
          <cell r="A17974" t="str">
            <v>SALTEM</v>
          </cell>
          <cell r="B17974" t="str">
            <v>saltem</v>
          </cell>
        </row>
        <row r="17975">
          <cell r="A17975" t="str">
            <v>SALTO</v>
          </cell>
          <cell r="B17975" t="str">
            <v>saltō saltāre</v>
          </cell>
        </row>
        <row r="17976">
          <cell r="A17976" t="str">
            <v>SALTVARIVS</v>
          </cell>
          <cell r="B17976" t="str">
            <v>saltuārius –ī m.</v>
          </cell>
        </row>
        <row r="17977">
          <cell r="A17977" t="str">
            <v>SALTVOSVS</v>
          </cell>
        </row>
        <row r="17978">
          <cell r="A17978" t="str">
            <v>SALTVS/1</v>
          </cell>
          <cell r="B17978" t="str">
            <v>saltus saltūs m.</v>
          </cell>
        </row>
        <row r="17979">
          <cell r="A17979" t="str">
            <v>SALTVS/2</v>
          </cell>
          <cell r="B17979" t="str">
            <v>saltus saltūs m.</v>
          </cell>
        </row>
        <row r="17980">
          <cell r="A17980" t="str">
            <v>SALVATOR</v>
          </cell>
          <cell r="B17980" t="str">
            <v>salvātor –ōris m.</v>
          </cell>
        </row>
        <row r="17981">
          <cell r="A17981" t="str">
            <v>SALVBER</v>
          </cell>
          <cell r="B17981" t="str">
            <v>salūbris –e or salūber –bris –bre</v>
          </cell>
        </row>
        <row r="17982">
          <cell r="A17982" t="str">
            <v>SALVBRITAS</v>
          </cell>
          <cell r="B17982" t="str">
            <v>salūbritās –ātis f.</v>
          </cell>
        </row>
        <row r="17983">
          <cell r="A17983" t="str">
            <v>SALVE</v>
          </cell>
          <cell r="B17983" t="str">
            <v>salvē/salvēte</v>
          </cell>
        </row>
        <row r="17984">
          <cell r="A17984" t="str">
            <v>SALVEO</v>
          </cell>
          <cell r="B17984" t="str">
            <v>salveō –ēre</v>
          </cell>
        </row>
        <row r="17985">
          <cell r="A17985" t="str">
            <v>SALVIDIENVS/N</v>
          </cell>
        </row>
        <row r="17986">
          <cell r="A17986" t="str">
            <v>SALVIVS/N</v>
          </cell>
          <cell r="B17986" t="str">
            <v>Salvius –ī m.</v>
          </cell>
        </row>
        <row r="17987">
          <cell r="A17987" t="str">
            <v>SALVM</v>
          </cell>
          <cell r="B17987" t="str">
            <v>salum –ī n.</v>
          </cell>
        </row>
        <row r="17988">
          <cell r="A17988" t="str">
            <v>SALVO</v>
          </cell>
          <cell r="B17988" t="str">
            <v xml:space="preserve">salvō salvāre </v>
          </cell>
        </row>
        <row r="17989">
          <cell r="A17989" t="str">
            <v>SALVS</v>
          </cell>
          <cell r="B17989" t="str">
            <v>salūs salūtis f.</v>
          </cell>
        </row>
        <row r="17990">
          <cell r="A17990" t="str">
            <v>SALVS/N</v>
          </cell>
          <cell r="B17990" t="str">
            <v>Salus Salūtis f.</v>
          </cell>
        </row>
        <row r="17991">
          <cell r="A17991" t="str">
            <v>SALVTARIS</v>
          </cell>
          <cell r="B17991" t="str">
            <v>salūtāris –e</v>
          </cell>
        </row>
        <row r="17992">
          <cell r="A17992" t="str">
            <v>SALVTATIO</v>
          </cell>
          <cell r="B17992" t="str">
            <v>salūtātiō –ōnis f.</v>
          </cell>
        </row>
        <row r="17993">
          <cell r="A17993" t="str">
            <v>SALVTATOR</v>
          </cell>
        </row>
        <row r="17994">
          <cell r="A17994" t="str">
            <v>SALVTATRIX</v>
          </cell>
        </row>
        <row r="17995">
          <cell r="A17995" t="str">
            <v>SALVTEMDICERE</v>
          </cell>
          <cell r="B17995" t="str">
            <v>salūtem dīcere</v>
          </cell>
        </row>
        <row r="17996">
          <cell r="A17996" t="str">
            <v>SALVTIFER</v>
          </cell>
        </row>
        <row r="17997">
          <cell r="A17997" t="str">
            <v>SALVTO</v>
          </cell>
          <cell r="B17997" t="str">
            <v>salūtō salūtāre salūtāvī salūtātus</v>
          </cell>
        </row>
        <row r="17998">
          <cell r="A17998" t="str">
            <v>SALVVS</v>
          </cell>
          <cell r="B17998" t="str">
            <v>salvus –a –um</v>
          </cell>
        </row>
        <row r="17999">
          <cell r="A17999" t="str">
            <v>SAMARIA</v>
          </cell>
          <cell r="B17999" t="str">
            <v>Samarīa –ae f.</v>
          </cell>
        </row>
        <row r="18000">
          <cell r="A18000" t="str">
            <v>SAMAROBRIVA/N</v>
          </cell>
          <cell r="B18000" t="str">
            <v>Samarobrīva –ae f.</v>
          </cell>
        </row>
        <row r="18001">
          <cell r="A18001" t="str">
            <v>SAMBVCA</v>
          </cell>
        </row>
        <row r="18002">
          <cell r="A18002" t="str">
            <v>SAMBVCEVS</v>
          </cell>
          <cell r="B18002" t="str">
            <v>sambūceus –a –um</v>
          </cell>
        </row>
        <row r="18003">
          <cell r="A18003" t="str">
            <v>SAME/N</v>
          </cell>
          <cell r="B18003" t="str">
            <v>Samē –ēs f.</v>
          </cell>
        </row>
        <row r="18004">
          <cell r="A18004" t="str">
            <v>SAMIRAMIS/N</v>
          </cell>
          <cell r="B18004" t="str">
            <v>Samīramis –idis f.</v>
          </cell>
        </row>
        <row r="18005">
          <cell r="A18005" t="str">
            <v>SAMIVS/A</v>
          </cell>
          <cell r="B18005" t="str">
            <v>Samius –a –um</v>
          </cell>
        </row>
        <row r="18006">
          <cell r="A18006" t="str">
            <v>SAMIVS/N</v>
          </cell>
        </row>
        <row r="18007">
          <cell r="A18007" t="str">
            <v>SAMNIS/N</v>
          </cell>
        </row>
        <row r="18008">
          <cell r="A18008" t="str">
            <v>SAMNITES/N</v>
          </cell>
          <cell r="B18008" t="str">
            <v>Samnītēs –um m.</v>
          </cell>
        </row>
        <row r="18009">
          <cell r="A18009" t="str">
            <v>SAMOTHRACIA/N</v>
          </cell>
          <cell r="B18009" t="str">
            <v>Samothrācia –ae f.</v>
          </cell>
        </row>
        <row r="18010">
          <cell r="A18010" t="str">
            <v>SAMSON/N</v>
          </cell>
          <cell r="B18010" t="str">
            <v>Samson –õnis m.</v>
          </cell>
        </row>
        <row r="18011">
          <cell r="A18011" t="str">
            <v>SAMVS/N</v>
          </cell>
          <cell r="B18011" t="str">
            <v>Sāmos (–us) –ī f.</v>
          </cell>
        </row>
        <row r="18012">
          <cell r="A18012" t="str">
            <v>SANABILIS</v>
          </cell>
          <cell r="B18012" t="str">
            <v>sānābilis –e</v>
          </cell>
        </row>
        <row r="18013">
          <cell r="A18013" t="str">
            <v>SANCIO</v>
          </cell>
          <cell r="B18013" t="str">
            <v>sanciō sancīre sānxī sānctus</v>
          </cell>
        </row>
        <row r="18014">
          <cell r="A18014" t="str">
            <v>SANCTIFICO</v>
          </cell>
          <cell r="B18014" t="str">
            <v>sānctificō –ficāre</v>
          </cell>
        </row>
        <row r="18015">
          <cell r="A18015" t="str">
            <v>SANCTIMONIA</v>
          </cell>
        </row>
        <row r="18016">
          <cell r="A18016" t="str">
            <v>SANCTIO</v>
          </cell>
        </row>
        <row r="18017">
          <cell r="A18017" t="str">
            <v>SANCTISSIMVS</v>
          </cell>
          <cell r="B18017" t="str">
            <v>sānctissimus –a –um</v>
          </cell>
        </row>
        <row r="18018">
          <cell r="A18018" t="str">
            <v>SANCTITAS</v>
          </cell>
          <cell r="B18018" t="str">
            <v xml:space="preserve">sānctitās –ātis f. </v>
          </cell>
        </row>
        <row r="18019">
          <cell r="A18019" t="str">
            <v>SANCTOR</v>
          </cell>
        </row>
        <row r="18020">
          <cell r="A18020" t="str">
            <v>SANCTVM</v>
          </cell>
        </row>
        <row r="18021">
          <cell r="A18021" t="str">
            <v>SANCTVS</v>
          </cell>
          <cell r="B18021" t="str">
            <v>sanctus –a –um</v>
          </cell>
        </row>
        <row r="18022">
          <cell r="A18022" t="str">
            <v>SANCVS</v>
          </cell>
        </row>
        <row r="18023">
          <cell r="A18023" t="str">
            <v>SANDAPILA</v>
          </cell>
        </row>
        <row r="18024">
          <cell r="A18024" t="str">
            <v>SANDARACA</v>
          </cell>
        </row>
        <row r="18025">
          <cell r="A18025" t="str">
            <v>SANDYX</v>
          </cell>
          <cell r="B18025" t="str">
            <v>sandȳx –ȳcis f.</v>
          </cell>
        </row>
        <row r="18026">
          <cell r="A18026" t="str">
            <v>SANE</v>
          </cell>
          <cell r="B18026" t="str">
            <v>sānē</v>
          </cell>
        </row>
        <row r="18027">
          <cell r="A18027" t="str">
            <v>SANGA/N</v>
          </cell>
        </row>
        <row r="18028">
          <cell r="A18028" t="str">
            <v>SANGVEN</v>
          </cell>
          <cell r="B18028" t="str">
            <v>sanguen sanguinis n.</v>
          </cell>
        </row>
        <row r="18029">
          <cell r="A18029" t="str">
            <v>SANGVINARIVS</v>
          </cell>
        </row>
        <row r="18030">
          <cell r="A18030" t="str">
            <v>SANGVINEVS</v>
          </cell>
          <cell r="B18030" t="str">
            <v>sanguineus –a –um</v>
          </cell>
        </row>
        <row r="18031">
          <cell r="A18031" t="str">
            <v>SANGVINO</v>
          </cell>
        </row>
        <row r="18032">
          <cell r="A18032" t="str">
            <v>SANGVINOLENTVS</v>
          </cell>
          <cell r="B18032" t="str">
            <v>sanguinulentus –a –um</v>
          </cell>
        </row>
        <row r="18033">
          <cell r="A18033" t="str">
            <v>SANGVIS</v>
          </cell>
          <cell r="B18033" t="str">
            <v>sanguis sanguinis m.</v>
          </cell>
        </row>
        <row r="18034">
          <cell r="A18034" t="str">
            <v>SANIES</v>
          </cell>
          <cell r="B18034" t="str">
            <v>saniēs –em –ē f.</v>
          </cell>
        </row>
        <row r="18035">
          <cell r="A18035" t="str">
            <v>SANITAS</v>
          </cell>
          <cell r="B18035" t="str">
            <v>sānitās –ātis f.</v>
          </cell>
        </row>
        <row r="18036">
          <cell r="A18036" t="str">
            <v>SANNA</v>
          </cell>
        </row>
        <row r="18037">
          <cell r="A18037" t="str">
            <v>SANO</v>
          </cell>
          <cell r="B18037" t="str">
            <v>sānō sānāre sānāvī sānātus</v>
          </cell>
        </row>
        <row r="18038">
          <cell r="A18038" t="str">
            <v>SANTONES/N</v>
          </cell>
          <cell r="B18038" t="str">
            <v xml:space="preserve">Santonēs –um m. </v>
          </cell>
        </row>
        <row r="18039">
          <cell r="A18039" t="str">
            <v>SANTONI/N</v>
          </cell>
          <cell r="B18039" t="str">
            <v>Santonī –ōrum m.</v>
          </cell>
        </row>
        <row r="18040">
          <cell r="A18040" t="str">
            <v>SANVS</v>
          </cell>
          <cell r="B18040" t="str">
            <v>sānus –a –um</v>
          </cell>
        </row>
        <row r="18041">
          <cell r="A18041" t="str">
            <v>SAPA</v>
          </cell>
          <cell r="B18041" t="str">
            <v xml:space="preserve">sapa –ae f. </v>
          </cell>
        </row>
        <row r="18042">
          <cell r="A18042" t="str">
            <v>SAPERDA</v>
          </cell>
        </row>
        <row r="18043">
          <cell r="A18043" t="str">
            <v>SAPIENS/1</v>
          </cell>
          <cell r="B18043" t="str">
            <v>sapiēns –ntis m.</v>
          </cell>
        </row>
        <row r="18044">
          <cell r="A18044" t="str">
            <v>SAPIENS/2</v>
          </cell>
          <cell r="B18044" t="str">
            <v>sapiēns –ntis</v>
          </cell>
        </row>
        <row r="18045">
          <cell r="A18045" t="str">
            <v>SAPIENS/N</v>
          </cell>
        </row>
        <row r="18046">
          <cell r="A18046" t="str">
            <v>SAPIENTER</v>
          </cell>
          <cell r="B18046" t="str">
            <v>sapienter sapientius sapientissime</v>
          </cell>
        </row>
        <row r="18047">
          <cell r="A18047" t="str">
            <v>SAPIENTIA</v>
          </cell>
          <cell r="B18047" t="str">
            <v>sapientia sapientiae f.</v>
          </cell>
        </row>
        <row r="18048">
          <cell r="A18048" t="str">
            <v>SAPINEVS</v>
          </cell>
        </row>
        <row r="18049">
          <cell r="A18049" t="str">
            <v>SAPINVS</v>
          </cell>
        </row>
        <row r="18050">
          <cell r="A18050" t="str">
            <v>SAPIO</v>
          </cell>
          <cell r="B18050" t="str">
            <v>sapiō sapere sapivī</v>
          </cell>
        </row>
        <row r="18051">
          <cell r="A18051" t="str">
            <v>SAPLVTVS</v>
          </cell>
          <cell r="B18051" t="str">
            <v xml:space="preserve">saplūtus –a –um </v>
          </cell>
        </row>
        <row r="18052">
          <cell r="A18052" t="str">
            <v>SAPOR</v>
          </cell>
          <cell r="B18052" t="str">
            <v xml:space="preserve">sapor –ōris m. </v>
          </cell>
        </row>
        <row r="18053">
          <cell r="A18053" t="str">
            <v>SAPPHICVS/N</v>
          </cell>
          <cell r="B18053" t="str">
            <v>Sapphicus –a –um</v>
          </cell>
        </row>
        <row r="18054">
          <cell r="A18054" t="str">
            <v>SAPPHO/N</v>
          </cell>
          <cell r="B18054" t="str">
            <v>Sapphō –ūs f.</v>
          </cell>
        </row>
        <row r="18055">
          <cell r="A18055" t="str">
            <v>SARAN/N1</v>
          </cell>
        </row>
        <row r="18056">
          <cell r="A18056" t="str">
            <v>SARCINA</v>
          </cell>
          <cell r="B18056" t="str">
            <v>sarcina –ae f.</v>
          </cell>
        </row>
        <row r="18057">
          <cell r="A18057" t="str">
            <v>SARCINARIVS</v>
          </cell>
        </row>
        <row r="18058">
          <cell r="A18058" t="str">
            <v>SARCINVLA</v>
          </cell>
          <cell r="B18058" t="str">
            <v>sarcinula –ae f.</v>
          </cell>
        </row>
        <row r="18059">
          <cell r="A18059" t="str">
            <v>SARCIO</v>
          </cell>
          <cell r="B18059" t="str">
            <v>sarciō –sarcīre –sarsī –sartum</v>
          </cell>
        </row>
        <row r="18060">
          <cell r="A18060" t="str">
            <v>SARCOFAGVS</v>
          </cell>
          <cell r="B18060" t="str">
            <v>sarcophagus –ī m.</v>
          </cell>
        </row>
        <row r="18061">
          <cell r="A18061" t="str">
            <v>SARCOPHAGVS</v>
          </cell>
        </row>
        <row r="18062">
          <cell r="A18062" t="str">
            <v>SARCVLVM</v>
          </cell>
        </row>
        <row r="18063">
          <cell r="A18063" t="str">
            <v>SARDA</v>
          </cell>
        </row>
        <row r="18064">
          <cell r="A18064" t="str">
            <v>SARDES</v>
          </cell>
          <cell r="B18064" t="str">
            <v>Sardēs –ium f.</v>
          </cell>
        </row>
        <row r="18065">
          <cell r="A18065" t="str">
            <v>SARDINIA/N</v>
          </cell>
          <cell r="B18065" t="str">
            <v>Sardinia –ae f.</v>
          </cell>
        </row>
        <row r="18066">
          <cell r="A18066" t="str">
            <v>SARDONIVS/A</v>
          </cell>
          <cell r="B18066" t="str">
            <v>Sardonius –a –um</v>
          </cell>
        </row>
        <row r="18067">
          <cell r="A18067" t="str">
            <v>SARDONYX</v>
          </cell>
        </row>
        <row r="18068">
          <cell r="A18068" t="str">
            <v>SARDVS</v>
          </cell>
          <cell r="B18068" t="str">
            <v>Sardus –a –um</v>
          </cell>
        </row>
        <row r="18069">
          <cell r="A18069" t="str">
            <v>SARIO</v>
          </cell>
        </row>
        <row r="18070">
          <cell r="A18070" t="str">
            <v>SARISA</v>
          </cell>
        </row>
        <row r="18071">
          <cell r="A18071" t="str">
            <v>SARISOPHORVS</v>
          </cell>
        </row>
        <row r="18072">
          <cell r="A18072" t="str">
            <v>SARMATA/N</v>
          </cell>
        </row>
        <row r="18073">
          <cell r="A18073" t="str">
            <v>SARMENTVM</v>
          </cell>
          <cell r="B18073" t="str">
            <v>sarmentum –ī n.</v>
          </cell>
        </row>
        <row r="18074">
          <cell r="A18074" t="str">
            <v>SARMENTVS/N</v>
          </cell>
          <cell r="B18074" t="str">
            <v>Sarmentus –ī m. a Roman name</v>
          </cell>
        </row>
        <row r="18075">
          <cell r="A18075" t="str">
            <v>SARNVS/N</v>
          </cell>
          <cell r="B18075" t="str">
            <v>Sarnus –ī m.</v>
          </cell>
        </row>
        <row r="18076">
          <cell r="A18076" t="str">
            <v>SARPEDON/N</v>
          </cell>
          <cell r="B18076" t="str">
            <v>Sarpēdōn –onis m.</v>
          </cell>
        </row>
        <row r="18077">
          <cell r="A18077" t="str">
            <v>SARRACVM</v>
          </cell>
        </row>
        <row r="18078">
          <cell r="A18078" t="str">
            <v>SARRANVS/A</v>
          </cell>
          <cell r="B18078" t="str">
            <v>Sarrānus –a –um</v>
          </cell>
        </row>
        <row r="18079">
          <cell r="A18079" t="str">
            <v>SARRASTES/N</v>
          </cell>
          <cell r="B18079" t="str">
            <v>Sarrastēs –um m.</v>
          </cell>
        </row>
        <row r="18080">
          <cell r="A18080" t="str">
            <v>SARTAGO</v>
          </cell>
        </row>
        <row r="18081">
          <cell r="A18081" t="str">
            <v>SARTVRA</v>
          </cell>
        </row>
        <row r="18082">
          <cell r="A18082" t="str">
            <v>SATA</v>
          </cell>
          <cell r="B18082" t="str">
            <v>sata satōrum n.</v>
          </cell>
        </row>
        <row r="18083">
          <cell r="A18083" t="str">
            <v>SATAGEVS</v>
          </cell>
        </row>
        <row r="18084">
          <cell r="A18084" t="str">
            <v>SATAGO</v>
          </cell>
          <cell r="B18084" t="str">
            <v xml:space="preserve">satagō satagere satēgī satāctum </v>
          </cell>
        </row>
        <row r="18085">
          <cell r="A18085" t="str">
            <v>SATANAS/N</v>
          </cell>
          <cell r="B18085" t="str">
            <v>Satanas –ae m.</v>
          </cell>
        </row>
        <row r="18086">
          <cell r="A18086" t="str">
            <v>SATARIVS</v>
          </cell>
        </row>
        <row r="18087">
          <cell r="A18087" t="str">
            <v>SATELLES</v>
          </cell>
          <cell r="B18087" t="str">
            <v>satelles satellitis m.</v>
          </cell>
        </row>
        <row r="18088">
          <cell r="A18088" t="str">
            <v>SATIAS</v>
          </cell>
        </row>
        <row r="18089">
          <cell r="A18089" t="str">
            <v>SATICVLVS/N</v>
          </cell>
          <cell r="B18089" t="str">
            <v>Satīculus –ī m.</v>
          </cell>
        </row>
        <row r="18090">
          <cell r="A18090" t="str">
            <v>SATIETAS</v>
          </cell>
          <cell r="B18090" t="str">
            <v>satietās –ātis f.</v>
          </cell>
        </row>
        <row r="18091">
          <cell r="A18091" t="str">
            <v>SATIO/1</v>
          </cell>
          <cell r="B18091" t="str">
            <v xml:space="preserve">satiō –ōnis f. </v>
          </cell>
        </row>
        <row r="18092">
          <cell r="A18092" t="str">
            <v>SATIO/2</v>
          </cell>
          <cell r="B18092" t="str">
            <v>satiō satiāre satiāvī satiātum</v>
          </cell>
        </row>
        <row r="18093">
          <cell r="A18093" t="str">
            <v>SATIS/2</v>
          </cell>
          <cell r="B18093" t="str">
            <v>satis or sat (comp. satius)</v>
          </cell>
        </row>
        <row r="18094">
          <cell r="A18094" t="str">
            <v>SATISACCIPIO</v>
          </cell>
          <cell r="B18094" t="str">
            <v>satisaccipiō –ōnis f.</v>
          </cell>
        </row>
        <row r="18095">
          <cell r="A18095" t="str">
            <v>SATISDO</v>
          </cell>
          <cell r="B18095" t="str">
            <v>satisdō or satis dō –dare –dedī –datum</v>
          </cell>
        </row>
        <row r="18096">
          <cell r="A18096" t="str">
            <v>SATISFACIO</v>
          </cell>
          <cell r="B18096" t="str">
            <v>satisfaciō or or satis faciō –facere –fēcī –factum</v>
          </cell>
        </row>
        <row r="18097">
          <cell r="A18097" t="str">
            <v>SATISFACTIO</v>
          </cell>
          <cell r="B18097" t="str">
            <v>satisfactiō –ōnis f.</v>
          </cell>
        </row>
        <row r="18098">
          <cell r="A18098" t="str">
            <v>SATISFIO</v>
          </cell>
        </row>
        <row r="18099">
          <cell r="A18099" t="str">
            <v>SATOR</v>
          </cell>
          <cell r="B18099" t="str">
            <v>sator satōris m.</v>
          </cell>
        </row>
        <row r="18100">
          <cell r="A18100" t="str">
            <v>SATRACHVS/N</v>
          </cell>
          <cell r="B18100" t="str">
            <v>Satrachus –ī m.</v>
          </cell>
        </row>
        <row r="18101">
          <cell r="A18101" t="str">
            <v>SATRAPEA</v>
          </cell>
        </row>
        <row r="18102">
          <cell r="A18102" t="str">
            <v>SATRAPES</v>
          </cell>
          <cell r="B18102" t="str">
            <v>satrapēs –is or satrapa –ae m.</v>
          </cell>
        </row>
        <row r="18103">
          <cell r="A18103" t="str">
            <v>SATRIA/N</v>
          </cell>
          <cell r="B18103" t="str">
            <v>Satria –ae f.</v>
          </cell>
        </row>
        <row r="18104">
          <cell r="A18104" t="str">
            <v>SATRICVM/N</v>
          </cell>
        </row>
        <row r="18105">
          <cell r="A18105" t="str">
            <v>SATRIVS/N</v>
          </cell>
        </row>
        <row r="18106">
          <cell r="A18106" t="str">
            <v>SATVR</v>
          </cell>
          <cell r="B18106" t="str">
            <v>satur –a –um</v>
          </cell>
        </row>
        <row r="18107">
          <cell r="A18107" t="str">
            <v>SATVRA</v>
          </cell>
          <cell r="B18107" t="str">
            <v>satura –ae f.</v>
          </cell>
        </row>
        <row r="18108">
          <cell r="A18108" t="str">
            <v>SATVRA/N</v>
          </cell>
          <cell r="B18108" t="str">
            <v>Satura –ae f.</v>
          </cell>
        </row>
        <row r="18109">
          <cell r="A18109" t="str">
            <v>SATVRATVS</v>
          </cell>
        </row>
        <row r="18110">
          <cell r="A18110" t="str">
            <v>SATVREIANVS/A</v>
          </cell>
          <cell r="B18110" t="str">
            <v xml:space="preserve">Sātūreiānus –a –um </v>
          </cell>
        </row>
        <row r="18111">
          <cell r="A18111" t="str">
            <v>SATVREIVM</v>
          </cell>
        </row>
        <row r="18112">
          <cell r="A18112" t="str">
            <v>SATVRITAS</v>
          </cell>
        </row>
        <row r="18113">
          <cell r="A18113" t="str">
            <v>SATVRNALIA/N</v>
          </cell>
          <cell r="B18113" t="str">
            <v>Sāturnālia –ium n. pl.</v>
          </cell>
        </row>
        <row r="18114">
          <cell r="A18114" t="str">
            <v>SATVRNALIS/A</v>
          </cell>
        </row>
        <row r="18115">
          <cell r="A18115" t="str">
            <v>SATVRNINVS/N</v>
          </cell>
          <cell r="B18115" t="str">
            <v>Sāturnīnus –ī m.</v>
          </cell>
        </row>
        <row r="18116">
          <cell r="A18116" t="str">
            <v>SATVRNIVS/A</v>
          </cell>
          <cell r="B18116" t="str">
            <v>Sāturnius –a –um</v>
          </cell>
        </row>
        <row r="18117">
          <cell r="A18117" t="str">
            <v>SATVRNVS/N</v>
          </cell>
          <cell r="B18117" t="str">
            <v>Sāturnus –ī m.</v>
          </cell>
        </row>
        <row r="18118">
          <cell r="A18118" t="str">
            <v>SATVRO</v>
          </cell>
          <cell r="B18118" t="str">
            <v>saturō saturāre saturāvī saturātus</v>
          </cell>
        </row>
        <row r="18119">
          <cell r="A18119" t="str">
            <v>SATVS</v>
          </cell>
          <cell r="B18119" t="str">
            <v>satus –a –um</v>
          </cell>
        </row>
        <row r="18120">
          <cell r="A18120" t="str">
            <v>SATVS/1</v>
          </cell>
        </row>
        <row r="18121">
          <cell r="A18121" t="str">
            <v>SATVS/2</v>
          </cell>
        </row>
        <row r="18122">
          <cell r="A18122" t="str">
            <v>SATYRICVS</v>
          </cell>
        </row>
        <row r="18123">
          <cell r="A18123" t="str">
            <v>SATYRION</v>
          </cell>
          <cell r="B18123" t="str">
            <v>satyrion –iī n.</v>
          </cell>
        </row>
        <row r="18124">
          <cell r="A18124" t="str">
            <v>SATYRVS</v>
          </cell>
          <cell r="B18124" t="str">
            <v>Satyrus –ī m.</v>
          </cell>
        </row>
        <row r="18125">
          <cell r="A18125" t="str">
            <v>SATYRVS/N</v>
          </cell>
          <cell r="B18125" t="str">
            <v>Satyrus –ī m.</v>
          </cell>
        </row>
        <row r="18126">
          <cell r="A18126" t="str">
            <v>SAVCIATIO</v>
          </cell>
        </row>
        <row r="18127">
          <cell r="A18127" t="str">
            <v>SAVCIO</v>
          </cell>
          <cell r="B18127" t="str">
            <v>sauciō –sauciāre</v>
          </cell>
        </row>
        <row r="18128">
          <cell r="A18128" t="str">
            <v>SAVCIVS</v>
          </cell>
          <cell r="B18128" t="str">
            <v>saucius –a –um</v>
          </cell>
        </row>
        <row r="18129">
          <cell r="A18129" t="str">
            <v>SAVFEIVS/N</v>
          </cell>
        </row>
        <row r="18130">
          <cell r="A18130" t="str">
            <v>SAVILLVM</v>
          </cell>
        </row>
        <row r="18131">
          <cell r="A18131" t="str">
            <v>SAVIOR</v>
          </cell>
        </row>
        <row r="18132">
          <cell r="A18132" t="str">
            <v>SAVIVM</v>
          </cell>
        </row>
        <row r="18133">
          <cell r="A18133" t="str">
            <v>SAVIVNCVLVM</v>
          </cell>
          <cell r="B18133" t="str">
            <v>savunculum –ī n.</v>
          </cell>
        </row>
        <row r="18134">
          <cell r="A18134" t="str">
            <v>SAXEVS</v>
          </cell>
          <cell r="B18134" t="str">
            <v>saxeus –a –um</v>
          </cell>
        </row>
        <row r="18135">
          <cell r="A18135" t="str">
            <v>SAXIFICVS</v>
          </cell>
        </row>
        <row r="18136">
          <cell r="A18136" t="str">
            <v>SAXONES/N</v>
          </cell>
          <cell r="B18136" t="str">
            <v>Saxones –um m.</v>
          </cell>
        </row>
        <row r="18137">
          <cell r="A18137" t="str">
            <v>SAXOSA</v>
          </cell>
        </row>
        <row r="18138">
          <cell r="A18138" t="str">
            <v>SAXOSVS</v>
          </cell>
          <cell r="B18138" t="str">
            <v xml:space="preserve">saxōsus –a –um </v>
          </cell>
        </row>
        <row r="18139">
          <cell r="A18139" t="str">
            <v>SAXVM</v>
          </cell>
          <cell r="B18139" t="str">
            <v>saxum saxī n.</v>
          </cell>
        </row>
        <row r="18140">
          <cell r="A18140" t="str">
            <v>SAXVM/N</v>
          </cell>
        </row>
        <row r="18141">
          <cell r="A18141" t="str">
            <v>SCABELLVM</v>
          </cell>
          <cell r="B18141" t="str">
            <v>scabellum –ī n.</v>
          </cell>
        </row>
        <row r="18142">
          <cell r="A18142" t="str">
            <v>SCABER</v>
          </cell>
          <cell r="B18142" t="str">
            <v>scaber –bra –brum</v>
          </cell>
        </row>
        <row r="18143">
          <cell r="A18143" t="str">
            <v>SCABIES</v>
          </cell>
          <cell r="B18143" t="str">
            <v>scabies –em –ē f.</v>
          </cell>
        </row>
        <row r="18144">
          <cell r="A18144" t="str">
            <v>SCABIOSVS</v>
          </cell>
        </row>
        <row r="18145">
          <cell r="A18145" t="str">
            <v>SCABITVDO</v>
          </cell>
        </row>
        <row r="18146">
          <cell r="A18146" t="str">
            <v>SCABO</v>
          </cell>
          <cell r="B18146" t="str">
            <v>scabō scabere scābī</v>
          </cell>
        </row>
        <row r="18147">
          <cell r="A18147" t="str">
            <v>SCAEA/N</v>
          </cell>
          <cell r="B18147" t="str">
            <v>Scaea –ae</v>
          </cell>
        </row>
        <row r="18148">
          <cell r="A18148" t="str">
            <v>SCAEVINVS/N</v>
          </cell>
          <cell r="B18148" t="str">
            <v>Scaevinus –ī m.</v>
          </cell>
        </row>
        <row r="18149">
          <cell r="A18149" t="str">
            <v>SCAEVOLA/N</v>
          </cell>
          <cell r="B18149" t="str">
            <v>Scaevola –ae m.</v>
          </cell>
        </row>
        <row r="18150">
          <cell r="A18150" t="str">
            <v>SCAEVVS</v>
          </cell>
        </row>
        <row r="18151">
          <cell r="A18151" t="str">
            <v>SCALAE</v>
          </cell>
          <cell r="B18151" t="str">
            <v>scālae –ārum f.</v>
          </cell>
        </row>
        <row r="18152">
          <cell r="A18152" t="str">
            <v>SCALDIS/N</v>
          </cell>
          <cell r="B18152" t="str">
            <v>Scaldis –is m.</v>
          </cell>
        </row>
        <row r="18153">
          <cell r="A18153" t="str">
            <v>SCALMVS</v>
          </cell>
        </row>
        <row r="18154">
          <cell r="A18154" t="str">
            <v>SCALPELLVM</v>
          </cell>
        </row>
        <row r="18155">
          <cell r="A18155" t="str">
            <v>SCALPO</v>
          </cell>
          <cell r="B18155" t="str">
            <v>scalpō scalpere scalpsī scalptum</v>
          </cell>
        </row>
        <row r="18156">
          <cell r="A18156" t="str">
            <v>SCALPRVM</v>
          </cell>
        </row>
        <row r="18157">
          <cell r="A18157" t="str">
            <v>SCALPTVRA</v>
          </cell>
        </row>
        <row r="18158">
          <cell r="A18158" t="str">
            <v>SCAMANDER/N</v>
          </cell>
          <cell r="B18158" t="str">
            <v>Scamander –drī m.</v>
          </cell>
        </row>
        <row r="18159">
          <cell r="A18159" t="str">
            <v>SCAMILLVS</v>
          </cell>
        </row>
        <row r="18160">
          <cell r="A18160" t="str">
            <v>SCAMMONIVM</v>
          </cell>
        </row>
        <row r="18161">
          <cell r="A18161" t="str">
            <v>SCAMNVM</v>
          </cell>
          <cell r="B18161" t="str">
            <v>scamnum –ī n.</v>
          </cell>
        </row>
        <row r="18162">
          <cell r="A18162" t="str">
            <v>SCANDALIZO</v>
          </cell>
          <cell r="B18162" t="str">
            <v>scandalizō –scandalizāre</v>
          </cell>
        </row>
        <row r="18163">
          <cell r="A18163" t="str">
            <v>SCANDALVM</v>
          </cell>
          <cell r="B18163" t="str">
            <v>scandalum –i –n.</v>
          </cell>
        </row>
        <row r="18164">
          <cell r="A18164" t="str">
            <v>SCANDENS</v>
          </cell>
        </row>
        <row r="18165">
          <cell r="A18165" t="str">
            <v>SCANDILIANVS/N</v>
          </cell>
        </row>
        <row r="18166">
          <cell r="A18166" t="str">
            <v>SCANDILIVS/N</v>
          </cell>
        </row>
        <row r="18167">
          <cell r="A18167" t="str">
            <v>SCANDO</v>
          </cell>
          <cell r="B18167" t="str">
            <v>scandō scandere scandī scānsus</v>
          </cell>
        </row>
        <row r="18168">
          <cell r="A18168" t="str">
            <v>SCANDVLA</v>
          </cell>
          <cell r="B18168" t="str">
            <v>scandula –ae f.</v>
          </cell>
        </row>
        <row r="18169">
          <cell r="A18169" t="str">
            <v>SCANSIO</v>
          </cell>
        </row>
        <row r="18170">
          <cell r="A18170" t="str">
            <v>SCANSOR</v>
          </cell>
        </row>
        <row r="18171">
          <cell r="A18171" t="str">
            <v>SCANSORIVS</v>
          </cell>
        </row>
        <row r="18172">
          <cell r="A18172" t="str">
            <v>SCAPHA</v>
          </cell>
          <cell r="B18172" t="str">
            <v>scapha –ae f.</v>
          </cell>
        </row>
        <row r="18173">
          <cell r="A18173" t="str">
            <v>SCAPHE</v>
          </cell>
        </row>
        <row r="18174">
          <cell r="A18174" t="str">
            <v>SCAPHIVM</v>
          </cell>
        </row>
        <row r="18175">
          <cell r="A18175" t="str">
            <v>SCAPVLA</v>
          </cell>
          <cell r="B18175" t="str">
            <v xml:space="preserve">scapulae ārum f </v>
          </cell>
        </row>
        <row r="18176">
          <cell r="A18176" t="str">
            <v>SCAPVLA/N</v>
          </cell>
          <cell r="B18176" t="str">
            <v>Scapula –ae m.</v>
          </cell>
        </row>
        <row r="18177">
          <cell r="A18177" t="str">
            <v>SCAPVS</v>
          </cell>
        </row>
        <row r="18178">
          <cell r="A18178" t="str">
            <v>SCARABEVS</v>
          </cell>
        </row>
        <row r="18179">
          <cell r="A18179" t="str">
            <v>SCARVS</v>
          </cell>
        </row>
        <row r="18180">
          <cell r="A18180" t="str">
            <v>SCATEBRA</v>
          </cell>
          <cell r="B18180" t="str">
            <v xml:space="preserve">scatebra –ae f. </v>
          </cell>
        </row>
        <row r="18181">
          <cell r="A18181" t="str">
            <v>SCATEO</v>
          </cell>
        </row>
        <row r="18182">
          <cell r="A18182" t="str">
            <v>SCATO</v>
          </cell>
        </row>
        <row r="18183">
          <cell r="A18183" t="str">
            <v>SCATVREX</v>
          </cell>
          <cell r="B18183" t="str">
            <v>scatūrīgō or scaturrīgō –inis f.</v>
          </cell>
        </row>
        <row r="18184">
          <cell r="A18184" t="str">
            <v>SCATVRIGO</v>
          </cell>
        </row>
        <row r="18185">
          <cell r="A18185" t="str">
            <v>SCAVRVS</v>
          </cell>
          <cell r="B18185" t="str">
            <v>scaurus –a –um</v>
          </cell>
        </row>
        <row r="18186">
          <cell r="A18186" t="str">
            <v>SCAVRVS/N</v>
          </cell>
          <cell r="B18186" t="str">
            <v>Scaurus –ī m.</v>
          </cell>
        </row>
        <row r="18187">
          <cell r="A18187" t="str">
            <v>SCELERATI</v>
          </cell>
        </row>
        <row r="18188">
          <cell r="A18188" t="str">
            <v>SCELERATVS</v>
          </cell>
          <cell r="B18188" t="str">
            <v>scelerātus –a –um</v>
          </cell>
        </row>
        <row r="18189">
          <cell r="A18189" t="str">
            <v>SCELERATVS/N</v>
          </cell>
        </row>
        <row r="18190">
          <cell r="A18190" t="str">
            <v>SCELERO/1</v>
          </cell>
        </row>
        <row r="18191">
          <cell r="A18191" t="str">
            <v>SCELERO/2</v>
          </cell>
          <cell r="B18191" t="str">
            <v>scelerō scelerāre scelerāvī scelerātus</v>
          </cell>
        </row>
        <row r="18192">
          <cell r="A18192" t="str">
            <v>SCELEROSVS</v>
          </cell>
        </row>
        <row r="18193">
          <cell r="A18193" t="str">
            <v>SCELESTVS</v>
          </cell>
          <cell r="B18193" t="str">
            <v>scelestus –a –um</v>
          </cell>
        </row>
        <row r="18194">
          <cell r="A18194" t="str">
            <v>SCELVS</v>
          </cell>
          <cell r="B18194" t="str">
            <v>scelus sceleris n.</v>
          </cell>
        </row>
        <row r="18195">
          <cell r="A18195" t="str">
            <v>SCENA</v>
          </cell>
          <cell r="B18195" t="str">
            <v>scaena scaenae f.</v>
          </cell>
        </row>
        <row r="18196">
          <cell r="A18196" t="str">
            <v>SCENICA</v>
          </cell>
        </row>
        <row r="18197">
          <cell r="A18197" t="str">
            <v>SCENICVS/1</v>
          </cell>
          <cell r="B18197" t="str">
            <v>scaenicus –ī m.</v>
          </cell>
        </row>
        <row r="18198">
          <cell r="A18198" t="str">
            <v>SCENICVS/2</v>
          </cell>
          <cell r="B18198" t="str">
            <v xml:space="preserve">scenicus or scaenicus –a –um </v>
          </cell>
        </row>
        <row r="18199">
          <cell r="A18199" t="str">
            <v>SCEPTRIFER</v>
          </cell>
        </row>
        <row r="18200">
          <cell r="A18200" t="str">
            <v>SCEPTRVM</v>
          </cell>
          <cell r="B18200" t="str">
            <v>scēptrum –ī n.</v>
          </cell>
        </row>
        <row r="18201">
          <cell r="A18201" t="str">
            <v>SCEPTVCHVS</v>
          </cell>
        </row>
        <row r="18202">
          <cell r="A18202" t="str">
            <v>SCETANVS/N</v>
          </cell>
          <cell r="B18202" t="str">
            <v>Scētānus –ī m.</v>
          </cell>
        </row>
        <row r="18203">
          <cell r="A18203" t="str">
            <v>SCHEDA</v>
          </cell>
        </row>
        <row r="18204">
          <cell r="A18204" t="str">
            <v>SCHEDIVM</v>
          </cell>
          <cell r="B18204" t="str">
            <v>schedium –iī n.</v>
          </cell>
        </row>
        <row r="18205">
          <cell r="A18205" t="str">
            <v>SCHEMA</v>
          </cell>
          <cell r="B18205" t="str">
            <v xml:space="preserve">schēma –atis n. or –ae f. </v>
          </cell>
        </row>
        <row r="18206">
          <cell r="A18206" t="str">
            <v>SCHERINI/N</v>
          </cell>
        </row>
        <row r="18207">
          <cell r="A18207" t="str">
            <v>SCHIDIA</v>
          </cell>
        </row>
        <row r="18208">
          <cell r="A18208" t="str">
            <v>SCHOENEIS/N</v>
          </cell>
          <cell r="B18208" t="str">
            <v>Schoenēis –idis f.</v>
          </cell>
        </row>
        <row r="18209">
          <cell r="A18209" t="str">
            <v>SCHOENOBATES</v>
          </cell>
        </row>
        <row r="18210">
          <cell r="A18210" t="str">
            <v>SCHOENVS</v>
          </cell>
        </row>
        <row r="18211">
          <cell r="A18211" t="str">
            <v>SCHOLA</v>
          </cell>
          <cell r="B18211" t="str">
            <v>schola –ae f.</v>
          </cell>
        </row>
        <row r="18212">
          <cell r="A18212" t="str">
            <v>SCHOLAMHABEO</v>
          </cell>
          <cell r="B18212" t="str">
            <v>scholam habeō</v>
          </cell>
        </row>
        <row r="18213">
          <cell r="A18213" t="str">
            <v>SCHOLARIS</v>
          </cell>
          <cell r="B18213" t="str">
            <v>scholāris –e</v>
          </cell>
        </row>
        <row r="18214">
          <cell r="A18214" t="str">
            <v>SCHOLASTICA</v>
          </cell>
        </row>
        <row r="18215">
          <cell r="A18215" t="str">
            <v>SCHOLASTICVS/1</v>
          </cell>
          <cell r="B18215" t="str">
            <v>scholasticus –ī m.</v>
          </cell>
        </row>
        <row r="18216">
          <cell r="A18216" t="str">
            <v>SCHOLASTICVS/2</v>
          </cell>
          <cell r="B18216" t="str">
            <v>scholasticus –a –um</v>
          </cell>
        </row>
        <row r="18217">
          <cell r="A18217" t="str">
            <v>SCIATHVS/N</v>
          </cell>
        </row>
        <row r="18218">
          <cell r="A18218" t="str">
            <v>SCIENTER</v>
          </cell>
          <cell r="B18218" t="str">
            <v>scienter</v>
          </cell>
        </row>
        <row r="18219">
          <cell r="A18219" t="str">
            <v>SCIENTIA</v>
          </cell>
          <cell r="B18219" t="str">
            <v>scientia scientiae f.</v>
          </cell>
        </row>
        <row r="18220">
          <cell r="A18220" t="str">
            <v>SCILICET</v>
          </cell>
          <cell r="B18220" t="str">
            <v>scīlicet</v>
          </cell>
        </row>
        <row r="18221">
          <cell r="A18221" t="str">
            <v>SCILLA</v>
          </cell>
          <cell r="B18221" t="str">
            <v>scilla –ae f.</v>
          </cell>
        </row>
        <row r="18222">
          <cell r="A18222" t="str">
            <v>SCINDO</v>
          </cell>
          <cell r="B18222" t="str">
            <v>scindō scindere scidī scissum</v>
          </cell>
        </row>
        <row r="18223">
          <cell r="A18223" t="str">
            <v>SCINIPHES</v>
          </cell>
          <cell r="B18223" t="str">
            <v>scinīphēs –um m.</v>
          </cell>
        </row>
        <row r="18224">
          <cell r="A18224" t="str">
            <v>SCINTILLA</v>
          </cell>
          <cell r="B18224" t="str">
            <v>scintilla –ae f.</v>
          </cell>
        </row>
        <row r="18225">
          <cell r="A18225" t="str">
            <v>SCINTILLA/N</v>
          </cell>
          <cell r="B18225" t="str">
            <v>Scintilla –ae f.</v>
          </cell>
        </row>
        <row r="18226">
          <cell r="A18226" t="str">
            <v>SCINTILLO</v>
          </cell>
          <cell r="B18226" t="str">
            <v>scintillō scintillāre</v>
          </cell>
        </row>
        <row r="18227">
          <cell r="A18227" t="str">
            <v>SCIO</v>
          </cell>
          <cell r="B18227" t="str">
            <v>sciō scīre scīvī/sciī scītus</v>
          </cell>
        </row>
        <row r="18228">
          <cell r="A18228" t="str">
            <v>SCIOTHERES</v>
          </cell>
        </row>
        <row r="18229">
          <cell r="A18229" t="str">
            <v>SCIPIADAS/N</v>
          </cell>
          <cell r="B18229" t="str">
            <v>Scīpiadēs –ae m.</v>
          </cell>
        </row>
        <row r="18230">
          <cell r="A18230" t="str">
            <v>SCIPIADES/N</v>
          </cell>
          <cell r="B18230" t="str">
            <v>Scīpiadēs –ae m.</v>
          </cell>
        </row>
        <row r="18231">
          <cell r="A18231" t="str">
            <v>SCIPIO</v>
          </cell>
        </row>
        <row r="18232">
          <cell r="A18232" t="str">
            <v>SCIPIO/N</v>
          </cell>
          <cell r="B18232" t="str">
            <v>Scīpiō Scīpiōnis m.</v>
          </cell>
        </row>
        <row r="18233">
          <cell r="A18233" t="str">
            <v>SCIRON/N</v>
          </cell>
          <cell r="B18233" t="str">
            <v>Scīrōn –ōnis m.</v>
          </cell>
        </row>
        <row r="18234">
          <cell r="A18234" t="str">
            <v>SCIRPEA</v>
          </cell>
        </row>
        <row r="18235">
          <cell r="A18235" t="str">
            <v>SCIRPICVLVS/1</v>
          </cell>
        </row>
        <row r="18236">
          <cell r="A18236" t="str">
            <v>SCIRPICVLVS/2</v>
          </cell>
        </row>
        <row r="18237">
          <cell r="A18237" t="str">
            <v>SCISCITATIO</v>
          </cell>
          <cell r="B18237" t="str">
            <v>scīscitātiō –ōnis f.</v>
          </cell>
        </row>
        <row r="18238">
          <cell r="A18238" t="str">
            <v>SCISCITOR</v>
          </cell>
          <cell r="B18238" t="str">
            <v xml:space="preserve">scīscitor –scīscitārī </v>
          </cell>
        </row>
        <row r="18239">
          <cell r="A18239" t="str">
            <v>SCISCO</v>
          </cell>
        </row>
        <row r="18240">
          <cell r="A18240" t="str">
            <v>SCISSA/N</v>
          </cell>
          <cell r="B18240" t="str">
            <v>Scissa –ae f.</v>
          </cell>
        </row>
        <row r="18241">
          <cell r="A18241" t="str">
            <v>SCISSOR</v>
          </cell>
          <cell r="B18241" t="str">
            <v>scissor –ōris m</v>
          </cell>
        </row>
        <row r="18242">
          <cell r="A18242" t="str">
            <v>SCISSVRA</v>
          </cell>
        </row>
        <row r="18243">
          <cell r="A18243" t="str">
            <v>SCITE</v>
          </cell>
          <cell r="B18243" t="str">
            <v>scītē</v>
          </cell>
        </row>
        <row r="18244">
          <cell r="A18244" t="str">
            <v>SCITOR</v>
          </cell>
          <cell r="B18244" t="str">
            <v>scītor –ārī –ātus sum</v>
          </cell>
        </row>
        <row r="18245">
          <cell r="A18245" t="str">
            <v>SCITVM</v>
          </cell>
          <cell r="B18245" t="str">
            <v>scītum –ī n.</v>
          </cell>
        </row>
        <row r="18246">
          <cell r="A18246" t="str">
            <v>SCITVS/1</v>
          </cell>
        </row>
        <row r="18247">
          <cell r="A18247" t="str">
            <v>SCITVS/2</v>
          </cell>
          <cell r="B18247" t="str">
            <v>scītus –a –um</v>
          </cell>
        </row>
        <row r="18248">
          <cell r="A18248" t="str">
            <v>SCIVS</v>
          </cell>
          <cell r="B18248" t="str">
            <v>scius –a –um</v>
          </cell>
        </row>
        <row r="18249">
          <cell r="A18249" t="str">
            <v>SCOBIS</v>
          </cell>
          <cell r="B18249" t="str">
            <v xml:space="preserve">scobis –is f. </v>
          </cell>
        </row>
        <row r="18250">
          <cell r="A18250" t="str">
            <v>SCOMBER</v>
          </cell>
          <cell r="B18250" t="str">
            <v>scomber –brī m.</v>
          </cell>
        </row>
        <row r="18251">
          <cell r="A18251" t="str">
            <v>SCOPA</v>
          </cell>
          <cell r="B18251" t="str">
            <v>scōpa –ae f.</v>
          </cell>
        </row>
        <row r="18252">
          <cell r="A18252" t="str">
            <v>SCOPAE</v>
          </cell>
        </row>
        <row r="18253">
          <cell r="A18253" t="str">
            <v>SCOPIO</v>
          </cell>
        </row>
        <row r="18254">
          <cell r="A18254" t="str">
            <v>SCOPVLA</v>
          </cell>
        </row>
        <row r="18255">
          <cell r="A18255" t="str">
            <v>SCOPVLVS</v>
          </cell>
          <cell r="B18255" t="str">
            <v>scopulus –ī m.</v>
          </cell>
        </row>
        <row r="18256">
          <cell r="A18256" t="str">
            <v>SCORDALIA</v>
          </cell>
          <cell r="B18256" t="str">
            <v>scordalia –ae f.</v>
          </cell>
        </row>
        <row r="18257">
          <cell r="A18257" t="str">
            <v>SCORDALVS</v>
          </cell>
        </row>
        <row r="18258">
          <cell r="A18258" t="str">
            <v>SCORPIO</v>
          </cell>
          <cell r="B18258" t="str">
            <v>scorpiō –ōnis or scorpius of –os –ī m.</v>
          </cell>
        </row>
        <row r="18259">
          <cell r="A18259" t="str">
            <v>SCORPIVS</v>
          </cell>
          <cell r="B18259" t="str">
            <v>scorpius –ī m.</v>
          </cell>
        </row>
        <row r="18260">
          <cell r="A18260" t="str">
            <v>SCORPIVS/N</v>
          </cell>
          <cell r="B18260" t="str">
            <v>Scorpius –ī m.</v>
          </cell>
        </row>
        <row r="18261">
          <cell r="A18261" t="str">
            <v>SCORTATOR</v>
          </cell>
        </row>
        <row r="18262">
          <cell r="A18262" t="str">
            <v>SCORTEVS</v>
          </cell>
        </row>
        <row r="18263">
          <cell r="A18263" t="str">
            <v>SCORTILLVM</v>
          </cell>
          <cell r="B18263" t="str">
            <v>scortillum –ī n.</v>
          </cell>
        </row>
        <row r="18264">
          <cell r="A18264" t="str">
            <v>SCORTVM</v>
          </cell>
          <cell r="B18264" t="str">
            <v>scortum scortī n.</v>
          </cell>
        </row>
        <row r="18265">
          <cell r="A18265" t="str">
            <v>SCOTEINOS</v>
          </cell>
        </row>
        <row r="18266">
          <cell r="A18266" t="str">
            <v>SCOTI/N</v>
          </cell>
          <cell r="B18266" t="str">
            <v>Scōtī –ōrum m.</v>
          </cell>
        </row>
        <row r="18267">
          <cell r="A18267" t="str">
            <v>SCOTIA</v>
          </cell>
        </row>
        <row r="18268">
          <cell r="A18268" t="str">
            <v>SCREO</v>
          </cell>
        </row>
        <row r="18269">
          <cell r="A18269" t="str">
            <v>SCRIBA</v>
          </cell>
          <cell r="B18269" t="str">
            <v>scrība –ae m.</v>
          </cell>
        </row>
        <row r="18270">
          <cell r="A18270" t="str">
            <v>SCRIBLITA</v>
          </cell>
          <cell r="B18270" t="str">
            <v xml:space="preserve">scrib(i)līta –ae f. </v>
          </cell>
        </row>
        <row r="18271">
          <cell r="A18271" t="str">
            <v>SCRIBO</v>
          </cell>
          <cell r="B18271" t="str">
            <v>scrībō scrībere scrīpsī scrīptus</v>
          </cell>
        </row>
        <row r="18272">
          <cell r="A18272" t="str">
            <v>SCRIBONIVS/N</v>
          </cell>
        </row>
        <row r="18273">
          <cell r="A18273" t="str">
            <v>SCRINIVM</v>
          </cell>
          <cell r="B18273" t="str">
            <v>scrīnium –iī n.</v>
          </cell>
        </row>
        <row r="18274">
          <cell r="A18274" t="str">
            <v>SCRIPTIO</v>
          </cell>
          <cell r="B18274" t="str">
            <v>scrīptiō –ōnis f.</v>
          </cell>
        </row>
        <row r="18275">
          <cell r="A18275" t="str">
            <v>SCRIPTOR</v>
          </cell>
          <cell r="B18275" t="str">
            <v>scrīptor –ōris m.</v>
          </cell>
        </row>
        <row r="18276">
          <cell r="A18276" t="str">
            <v>SCRIPTVLVM</v>
          </cell>
        </row>
        <row r="18277">
          <cell r="A18277" t="str">
            <v>SCRIPTVM</v>
          </cell>
          <cell r="B18277" t="str">
            <v>scripta –ōrum n. pl.</v>
          </cell>
        </row>
        <row r="18278">
          <cell r="A18278" t="str">
            <v>SCRIPTVRA</v>
          </cell>
          <cell r="B18278" t="str">
            <v>scrīptūra –ae f.</v>
          </cell>
        </row>
        <row r="18279">
          <cell r="A18279" t="str">
            <v>SCRIPVLVM</v>
          </cell>
        </row>
        <row r="18280">
          <cell r="A18280" t="str">
            <v>SCROBIS</v>
          </cell>
          <cell r="B18280" t="str">
            <v>scrobis –is m. or f.</v>
          </cell>
        </row>
        <row r="18281">
          <cell r="A18281" t="str">
            <v>SCROFA</v>
          </cell>
          <cell r="B18281" t="str">
            <v>scrōfa –ae f.</v>
          </cell>
        </row>
        <row r="18282">
          <cell r="A18282" t="str">
            <v>SCRVPEVS</v>
          </cell>
          <cell r="B18282" t="str">
            <v>scrūpeus –a –um</v>
          </cell>
        </row>
        <row r="18283">
          <cell r="A18283" t="str">
            <v>SCRVPOSVS</v>
          </cell>
          <cell r="B18283" t="str">
            <v>scrūpus –ī m.</v>
          </cell>
        </row>
        <row r="18284">
          <cell r="A18284" t="str">
            <v>SCRVPVLOSVS</v>
          </cell>
        </row>
        <row r="18285">
          <cell r="A18285" t="str">
            <v>SCRVPVLVS</v>
          </cell>
        </row>
        <row r="18286">
          <cell r="A18286" t="str">
            <v>SCRVPVS</v>
          </cell>
          <cell r="B18286" t="str">
            <v>scrūpus –ī m.</v>
          </cell>
        </row>
        <row r="18287">
          <cell r="A18287" t="str">
            <v>SCRVTA</v>
          </cell>
          <cell r="B18287" t="str">
            <v>scrūta ōrum n</v>
          </cell>
        </row>
        <row r="18288">
          <cell r="A18288" t="str">
            <v>SCRVTANS</v>
          </cell>
        </row>
        <row r="18289">
          <cell r="A18289" t="str">
            <v>SCRVTATIO</v>
          </cell>
        </row>
        <row r="18290">
          <cell r="A18290" t="str">
            <v>SCRVTOR</v>
          </cell>
          <cell r="B18290" t="str">
            <v>scrūtor scrūtārī scrūtātus sum</v>
          </cell>
        </row>
        <row r="18291">
          <cell r="A18291" t="str">
            <v>SCVLPO</v>
          </cell>
          <cell r="B18291" t="str">
            <v>sculpō –sculpere –sculpsī –sculptum</v>
          </cell>
        </row>
        <row r="18292">
          <cell r="A18292" t="str">
            <v>SCVLPONEAE</v>
          </cell>
        </row>
        <row r="18293">
          <cell r="A18293" t="str">
            <v>SCVLPTVRA</v>
          </cell>
        </row>
        <row r="18294">
          <cell r="A18294" t="str">
            <v>SCVRRA</v>
          </cell>
          <cell r="B18294" t="str">
            <v>scurra scurrae f.</v>
          </cell>
        </row>
        <row r="18295">
          <cell r="A18295" t="str">
            <v>SCVRRILIS</v>
          </cell>
          <cell r="B18295" t="str">
            <v xml:space="preserve">scurrīlis –e </v>
          </cell>
        </row>
        <row r="18296">
          <cell r="A18296" t="str">
            <v>SCVRRILITAS</v>
          </cell>
        </row>
        <row r="18297">
          <cell r="A18297" t="str">
            <v>SCVTATVS</v>
          </cell>
          <cell r="B18297" t="str">
            <v>scūtātus –a –um</v>
          </cell>
        </row>
        <row r="18298">
          <cell r="A18298" t="str">
            <v>SCVTICA</v>
          </cell>
          <cell r="B18298" t="str">
            <v>scutica –ae f.</v>
          </cell>
        </row>
        <row r="18299">
          <cell r="A18299" t="str">
            <v>SCVTRA</v>
          </cell>
        </row>
        <row r="18300">
          <cell r="A18300" t="str">
            <v>SCVTRISCVM</v>
          </cell>
        </row>
        <row r="18301">
          <cell r="A18301" t="str">
            <v>SCVTVLA</v>
          </cell>
        </row>
        <row r="18302">
          <cell r="A18302" t="str">
            <v>SCVTVLATA</v>
          </cell>
        </row>
        <row r="18303">
          <cell r="A18303" t="str">
            <v>SCVTVM</v>
          </cell>
          <cell r="B18303" t="str">
            <v>scūtum scūtī n.</v>
          </cell>
        </row>
        <row r="18304">
          <cell r="A18304" t="str">
            <v>SCYLACEVM/N</v>
          </cell>
          <cell r="B18304" t="str">
            <v>Scylacēum –ī n.</v>
          </cell>
        </row>
        <row r="18305">
          <cell r="A18305" t="str">
            <v>SCYLAX/N</v>
          </cell>
          <cell r="B18305" t="str">
            <v>Scylax –ācis m.</v>
          </cell>
        </row>
        <row r="18306">
          <cell r="A18306" t="str">
            <v>SCYLLA/N</v>
          </cell>
          <cell r="B18306" t="str">
            <v>Scylla –ae f.</v>
          </cell>
        </row>
        <row r="18307">
          <cell r="A18307" t="str">
            <v>SCYLLAEVS/A</v>
          </cell>
          <cell r="B18307" t="str">
            <v>Scyllaeus –a –um</v>
          </cell>
        </row>
        <row r="18308">
          <cell r="A18308" t="str">
            <v>SCYMNVS</v>
          </cell>
        </row>
        <row r="18309">
          <cell r="A18309" t="str">
            <v>SCYPHVS</v>
          </cell>
          <cell r="B18309" t="str">
            <v>scyphus –ī m.</v>
          </cell>
        </row>
        <row r="18310">
          <cell r="A18310" t="str">
            <v>SCYRIVS/A</v>
          </cell>
          <cell r="B18310" t="str">
            <v>Scȳrius –a –um</v>
          </cell>
        </row>
        <row r="18311">
          <cell r="A18311" t="str">
            <v>SCYRON/N</v>
          </cell>
        </row>
        <row r="18312">
          <cell r="A18312" t="str">
            <v>SCYTHAE/N</v>
          </cell>
        </row>
        <row r="18313">
          <cell r="A18313" t="str">
            <v>SCYTHIA/N</v>
          </cell>
          <cell r="B18313" t="str">
            <v>Scythia –ae f</v>
          </cell>
        </row>
        <row r="18314">
          <cell r="A18314" t="str">
            <v>SCYTHICVS/A</v>
          </cell>
          <cell r="B18314" t="str">
            <v>Scythicus –a –um</v>
          </cell>
        </row>
        <row r="18315">
          <cell r="A18315" t="str">
            <v>SEAXBALD/N1</v>
          </cell>
        </row>
        <row r="18316">
          <cell r="A18316" t="str">
            <v>SEAXBVRG/N1</v>
          </cell>
        </row>
        <row r="18317">
          <cell r="A18317" t="str">
            <v>SEAXWVLF/N1</v>
          </cell>
        </row>
        <row r="18318">
          <cell r="A18318" t="str">
            <v>SEBBE/N1</v>
          </cell>
        </row>
        <row r="18319">
          <cell r="A18319" t="str">
            <v>SEBETHIS/N</v>
          </cell>
          <cell r="B18319" t="str">
            <v>Sēbēthis –idis or idos f.</v>
          </cell>
        </row>
        <row r="18320">
          <cell r="A18320" t="str">
            <v>SEBVM</v>
          </cell>
          <cell r="B18320" t="str">
            <v>sēbum –ī n.</v>
          </cell>
        </row>
        <row r="18321">
          <cell r="A18321" t="str">
            <v>SECEDO/1</v>
          </cell>
          <cell r="B18321" t="str">
            <v>sēcēdō sēcēdere sēcessī sēcessus</v>
          </cell>
        </row>
        <row r="18322">
          <cell r="A18322" t="str">
            <v>SECELARE</v>
          </cell>
          <cell r="B18322" t="str">
            <v>sē cēlāre</v>
          </cell>
        </row>
        <row r="18323">
          <cell r="A18323" t="str">
            <v>SECENTI</v>
          </cell>
          <cell r="B18323" t="str">
            <v xml:space="preserve">sescentī –ae –a </v>
          </cell>
        </row>
        <row r="18324">
          <cell r="A18324" t="str">
            <v>SECERNO</v>
          </cell>
          <cell r="B18324" t="str">
            <v>sēcernō sēcernere sēcrēvī sēcrētum</v>
          </cell>
        </row>
        <row r="18325">
          <cell r="A18325" t="str">
            <v>SECESSIO</v>
          </cell>
        </row>
        <row r="18326">
          <cell r="A18326" t="str">
            <v>SECESSVS</v>
          </cell>
          <cell r="B18326" t="str">
            <v>sēcessus –ūs m.</v>
          </cell>
        </row>
        <row r="18327">
          <cell r="A18327" t="str">
            <v>SECLVDO</v>
          </cell>
          <cell r="B18327" t="str">
            <v>sēclūdō –ere –clūsī –clūsus</v>
          </cell>
        </row>
        <row r="18328">
          <cell r="A18328" t="str">
            <v>SECLVSVS</v>
          </cell>
          <cell r="B18328" t="str">
            <v>sēclūsus –a –um</v>
          </cell>
        </row>
        <row r="18329">
          <cell r="A18329" t="str">
            <v>SECO</v>
          </cell>
          <cell r="B18329" t="str">
            <v>secō secāre secuī sectum</v>
          </cell>
        </row>
        <row r="18330">
          <cell r="A18330" t="str">
            <v>SECONFERRE</v>
          </cell>
          <cell r="B18330" t="str">
            <v>sē cōnferre</v>
          </cell>
        </row>
        <row r="18331">
          <cell r="A18331" t="str">
            <v>SECRETARIVM</v>
          </cell>
          <cell r="B18331" t="str">
            <v>sēcrētārium –ī n.</v>
          </cell>
        </row>
        <row r="18332">
          <cell r="A18332" t="str">
            <v>SECRETO</v>
          </cell>
          <cell r="B18332" t="str">
            <v>sēcrētō</v>
          </cell>
        </row>
        <row r="18333">
          <cell r="A18333" t="str">
            <v>SECRETVM</v>
          </cell>
          <cell r="B18333" t="str">
            <v>sēcrētum –ī n.</v>
          </cell>
        </row>
        <row r="18334">
          <cell r="A18334" t="str">
            <v>SECRETVS</v>
          </cell>
          <cell r="B18334" t="str">
            <v>sēcrētus –a –um</v>
          </cell>
        </row>
        <row r="18335">
          <cell r="A18335" t="str">
            <v>SECRO</v>
          </cell>
        </row>
        <row r="18336">
          <cell r="A18336" t="str">
            <v>SECROR</v>
          </cell>
        </row>
        <row r="18337">
          <cell r="A18337" t="str">
            <v>SECTA</v>
          </cell>
          <cell r="B18337" t="str">
            <v>secta –ae f.</v>
          </cell>
        </row>
        <row r="18338">
          <cell r="A18338" t="str">
            <v>SECTATOR</v>
          </cell>
        </row>
        <row r="18339">
          <cell r="A18339" t="str">
            <v>SECTILIS</v>
          </cell>
        </row>
        <row r="18340">
          <cell r="A18340" t="str">
            <v>SECTIO</v>
          </cell>
          <cell r="B18340" t="str">
            <v>sectiō –ōnis f.</v>
          </cell>
        </row>
        <row r="18341">
          <cell r="A18341" t="str">
            <v>SECTIVVS</v>
          </cell>
        </row>
        <row r="18342">
          <cell r="A18342" t="str">
            <v>SECTOR/1</v>
          </cell>
          <cell r="B18342" t="str">
            <v>sector –ōris m.</v>
          </cell>
        </row>
        <row r="18343">
          <cell r="A18343" t="str">
            <v>SECTOR/2</v>
          </cell>
          <cell r="B18343" t="str">
            <v>sector sectārī sectātus sum</v>
          </cell>
        </row>
        <row r="18344">
          <cell r="A18344" t="str">
            <v>SECTVRA</v>
          </cell>
          <cell r="B18344" t="str">
            <v>sectūra –ae f.</v>
          </cell>
        </row>
        <row r="18345">
          <cell r="A18345" t="str">
            <v>SECVBITVS</v>
          </cell>
          <cell r="B18345" t="str">
            <v>sēcubitus –ūs m.</v>
          </cell>
        </row>
        <row r="18346">
          <cell r="A18346" t="str">
            <v>SECVBO</v>
          </cell>
          <cell r="B18346" t="str">
            <v>sēcubō –āre –āvī –ātum</v>
          </cell>
        </row>
        <row r="18347">
          <cell r="A18347" t="str">
            <v>SECVNDAE</v>
          </cell>
        </row>
        <row r="18348">
          <cell r="A18348" t="str">
            <v>SECVNDAHORA</v>
          </cell>
          <cell r="B18348" t="str">
            <v>secunda hōra</v>
          </cell>
        </row>
        <row r="18349">
          <cell r="A18349" t="str">
            <v>SECVNDANI</v>
          </cell>
        </row>
        <row r="18350">
          <cell r="A18350" t="str">
            <v>SECVNDANVS</v>
          </cell>
        </row>
        <row r="18351">
          <cell r="A18351" t="str">
            <v>SECVNDARIVS</v>
          </cell>
        </row>
        <row r="18352">
          <cell r="A18352" t="str">
            <v>SECVNDO/1</v>
          </cell>
        </row>
        <row r="18353">
          <cell r="A18353" t="str">
            <v>SECVNDO/2</v>
          </cell>
          <cell r="B18353" t="str">
            <v>secundō secundāre secundāvī secundātus</v>
          </cell>
        </row>
        <row r="18354">
          <cell r="A18354" t="str">
            <v>SECVNDVM/2</v>
          </cell>
          <cell r="B18354" t="str">
            <v>secundum</v>
          </cell>
        </row>
        <row r="18355">
          <cell r="A18355" t="str">
            <v>SECVNDVS/1</v>
          </cell>
          <cell r="B18355" t="str">
            <v>secundus –a –um</v>
          </cell>
        </row>
        <row r="18356">
          <cell r="A18356" t="str">
            <v>SECVNDVS/N</v>
          </cell>
          <cell r="B18356" t="str">
            <v>Secundus –ī m.</v>
          </cell>
        </row>
        <row r="18357">
          <cell r="A18357" t="str">
            <v>SECVRICLATVS</v>
          </cell>
        </row>
        <row r="18358">
          <cell r="A18358" t="str">
            <v>SECVRICVLA</v>
          </cell>
        </row>
        <row r="18359">
          <cell r="A18359" t="str">
            <v>SECVRIGER</v>
          </cell>
        </row>
        <row r="18360">
          <cell r="A18360" t="str">
            <v>SECVRIS</v>
          </cell>
          <cell r="B18360" t="str">
            <v>secūris secūris f.</v>
          </cell>
        </row>
        <row r="18361">
          <cell r="A18361" t="str">
            <v>SECVRITAS</v>
          </cell>
          <cell r="B18361" t="str">
            <v>sēcūritās –ātis f.</v>
          </cell>
        </row>
        <row r="18362">
          <cell r="A18362" t="str">
            <v>SECVRVS</v>
          </cell>
          <cell r="B18362" t="str">
            <v>secūrus –a –um</v>
          </cell>
        </row>
        <row r="18363">
          <cell r="A18363" t="str">
            <v>SECVS/1</v>
          </cell>
        </row>
        <row r="18364">
          <cell r="A18364" t="str">
            <v>SECVS/2</v>
          </cell>
          <cell r="B18364" t="str">
            <v>secus</v>
          </cell>
        </row>
        <row r="18365">
          <cell r="A18365" t="str">
            <v>SECVS/3</v>
          </cell>
        </row>
        <row r="18366">
          <cell r="A18366" t="str">
            <v>SECVTOR</v>
          </cell>
          <cell r="B18366" t="str">
            <v>secūtor –ōris m.</v>
          </cell>
        </row>
        <row r="18367">
          <cell r="A18367" t="str">
            <v>SECVTVLEIVS</v>
          </cell>
        </row>
        <row r="18368">
          <cell r="A18368" t="str">
            <v>SED</v>
          </cell>
          <cell r="B18368" t="str">
            <v>sed</v>
          </cell>
        </row>
        <row r="18369">
          <cell r="A18369" t="str">
            <v>SEDAMEN</v>
          </cell>
        </row>
        <row r="18370">
          <cell r="A18370" t="str">
            <v>SEDATIO</v>
          </cell>
        </row>
        <row r="18371">
          <cell r="A18371" t="str">
            <v>SEDATVS</v>
          </cell>
          <cell r="B18371" t="str">
            <v>sēdātus –a –um</v>
          </cell>
        </row>
        <row r="18372">
          <cell r="A18372" t="str">
            <v>SEDECIM</v>
          </cell>
          <cell r="B18372" t="str">
            <v>sēdecim</v>
          </cell>
        </row>
        <row r="18373">
          <cell r="A18373" t="str">
            <v>SEDENTARIVS</v>
          </cell>
        </row>
        <row r="18374">
          <cell r="A18374" t="str">
            <v>SEDEO</v>
          </cell>
          <cell r="B18374" t="str">
            <v>sedeō sedēre sēdī sessus</v>
          </cell>
        </row>
        <row r="18375">
          <cell r="A18375" t="str">
            <v>SEDES</v>
          </cell>
          <cell r="B18375" t="str">
            <v>sēdēs sēdis f.</v>
          </cell>
        </row>
        <row r="18376">
          <cell r="A18376" t="str">
            <v>SEDETIAM</v>
          </cell>
          <cell r="B18376" t="str">
            <v>sed etiam</v>
          </cell>
        </row>
        <row r="18377">
          <cell r="A18377" t="str">
            <v>SEDILE</v>
          </cell>
          <cell r="B18377" t="str">
            <v>sedīle –is n.</v>
          </cell>
        </row>
        <row r="18378">
          <cell r="A18378" t="str">
            <v>SEDITIO</v>
          </cell>
          <cell r="B18378" t="str">
            <v>sēditiō sēditiōnis f.</v>
          </cell>
        </row>
        <row r="18379">
          <cell r="A18379" t="str">
            <v>SEDITIOSVS</v>
          </cell>
          <cell r="B18379" t="str">
            <v>sēditiōsus –a –um</v>
          </cell>
        </row>
        <row r="18380">
          <cell r="A18380" t="str">
            <v>SEDO</v>
          </cell>
          <cell r="B18380" t="str">
            <v>sēdō sēdāre sēdāvī sēdātus</v>
          </cell>
        </row>
        <row r="18381">
          <cell r="A18381" t="str">
            <v>SEDVCO</v>
          </cell>
          <cell r="B18381" t="str">
            <v>sēdūcō –ere –dūxī –ductus</v>
          </cell>
        </row>
        <row r="18382">
          <cell r="A18382" t="str">
            <v>SEDVCTVS</v>
          </cell>
        </row>
        <row r="18383">
          <cell r="A18383" t="str">
            <v>SEDVLITAS</v>
          </cell>
        </row>
        <row r="18384">
          <cell r="A18384" t="str">
            <v>SEDVLLVS/N</v>
          </cell>
          <cell r="B18384" t="str">
            <v>Sedulius –ī m.</v>
          </cell>
        </row>
        <row r="18385">
          <cell r="A18385" t="str">
            <v>SEDVLO</v>
          </cell>
        </row>
        <row r="18386">
          <cell r="A18386" t="str">
            <v>SEDVLVS</v>
          </cell>
          <cell r="B18386" t="str">
            <v>sēdulus –a –um</v>
          </cell>
        </row>
        <row r="18387">
          <cell r="A18387" t="str">
            <v>SEDVNI/N</v>
          </cell>
          <cell r="B18387" t="str">
            <v xml:space="preserve">Sedūnī –ōrum m. </v>
          </cell>
        </row>
        <row r="18388">
          <cell r="A18388" t="str">
            <v>SEDVSII/N</v>
          </cell>
          <cell r="B18388" t="str">
            <v>Sedusiī –ōrum m.</v>
          </cell>
        </row>
        <row r="18389">
          <cell r="A18389" t="str">
            <v>SEFERRE</v>
          </cell>
          <cell r="B18389" t="str">
            <v>sē ferre</v>
          </cell>
        </row>
        <row r="18390">
          <cell r="A18390" t="str">
            <v>SEGENE/N1</v>
          </cell>
        </row>
        <row r="18391">
          <cell r="A18391" t="str">
            <v>SEGERERE</v>
          </cell>
          <cell r="B18391" t="str">
            <v>sē gerere</v>
          </cell>
        </row>
        <row r="18392">
          <cell r="A18392" t="str">
            <v>SEGES</v>
          </cell>
          <cell r="B18392" t="str">
            <v>seges –etis f.</v>
          </cell>
        </row>
        <row r="18393">
          <cell r="A18393" t="str">
            <v>SEGESTA/N</v>
          </cell>
        </row>
        <row r="18394">
          <cell r="A18394" t="str">
            <v>SEGESTANI/N</v>
          </cell>
        </row>
        <row r="18395">
          <cell r="A18395" t="str">
            <v>SEGESTANVS/N</v>
          </cell>
        </row>
        <row r="18396">
          <cell r="A18396" t="str">
            <v>SEGMEN</v>
          </cell>
        </row>
        <row r="18397">
          <cell r="A18397" t="str">
            <v>SEGMENTATVS</v>
          </cell>
        </row>
        <row r="18398">
          <cell r="A18398" t="str">
            <v>SEGMENTVM</v>
          </cell>
        </row>
        <row r="18399">
          <cell r="A18399" t="str">
            <v>SEGNI/N</v>
          </cell>
          <cell r="B18399" t="str">
            <v xml:space="preserve">Sēgnī –ōrum m. </v>
          </cell>
        </row>
        <row r="18400">
          <cell r="A18400" t="str">
            <v>SEGNIPES</v>
          </cell>
        </row>
        <row r="18401">
          <cell r="A18401" t="str">
            <v>SEGNIS</v>
          </cell>
          <cell r="B18401" t="str">
            <v>sēgnis sēgne</v>
          </cell>
        </row>
        <row r="18402">
          <cell r="A18402" t="str">
            <v>SEGNITER</v>
          </cell>
          <cell r="B18402" t="str">
            <v>sēgniter</v>
          </cell>
        </row>
        <row r="18403">
          <cell r="A18403" t="str">
            <v>SEGNITIA</v>
          </cell>
        </row>
        <row r="18404">
          <cell r="A18404" t="str">
            <v>SEGNITIES</v>
          </cell>
          <cell r="B18404" t="str">
            <v>sēgnitiēs –ēī f.</v>
          </cell>
        </row>
        <row r="18405">
          <cell r="A18405" t="str">
            <v>SEGONTIACI/N</v>
          </cell>
          <cell r="B18405" t="str">
            <v xml:space="preserve">Segontiācī –ōrum m. </v>
          </cell>
        </row>
        <row r="18406">
          <cell r="A18406" t="str">
            <v>SEGOVAX/N</v>
          </cell>
          <cell r="B18406" t="str">
            <v>Segovax –acis m.</v>
          </cell>
        </row>
        <row r="18407">
          <cell r="A18407" t="str">
            <v>SEGREGO</v>
          </cell>
          <cell r="B18407" t="str">
            <v>sēgregō –āre</v>
          </cell>
        </row>
        <row r="18408">
          <cell r="A18408" t="str">
            <v>SEGREX</v>
          </cell>
        </row>
        <row r="18409">
          <cell r="A18409" t="str">
            <v>SEGVSIAVI/N</v>
          </cell>
          <cell r="B18409" t="str">
            <v xml:space="preserve">Segusiāvī (–ānī) –ōrum m. </v>
          </cell>
        </row>
        <row r="18410">
          <cell r="A18410" t="str">
            <v>SEIANIANVS/N</v>
          </cell>
        </row>
        <row r="18411">
          <cell r="A18411" t="str">
            <v>SEIANVS/N</v>
          </cell>
          <cell r="B18411" t="str">
            <v>Sēiānus –ī m.</v>
          </cell>
        </row>
        <row r="18412">
          <cell r="A18412" t="str">
            <v>SEIVNCTIM</v>
          </cell>
        </row>
        <row r="18413">
          <cell r="A18413" t="str">
            <v>SEIVNCTVS</v>
          </cell>
        </row>
        <row r="18414">
          <cell r="A18414" t="str">
            <v>SEIVNGO</v>
          </cell>
          <cell r="B18414" t="str">
            <v>sēiungō sēiungere sēiūnxī sēiūnctus</v>
          </cell>
        </row>
        <row r="18415">
          <cell r="A18415" t="str">
            <v>SELECTVS</v>
          </cell>
        </row>
        <row r="18416">
          <cell r="A18416" t="str">
            <v>SELEMIVS/N</v>
          </cell>
          <cell r="B18416" t="str">
            <v>Selemius –iī m.</v>
          </cell>
        </row>
        <row r="18417">
          <cell r="A18417" t="str">
            <v>SELENE/N</v>
          </cell>
          <cell r="B18417" t="str">
            <v>Selēnē –ēs f.</v>
          </cell>
        </row>
        <row r="18418">
          <cell r="A18418" t="str">
            <v>SELEVCIA/N</v>
          </cell>
        </row>
        <row r="18419">
          <cell r="A18419" t="str">
            <v>SELEVCVS/N</v>
          </cell>
          <cell r="B18419" t="str">
            <v>Seleucus –ī m.</v>
          </cell>
        </row>
        <row r="18420">
          <cell r="A18420" t="str">
            <v>SELIBRA</v>
          </cell>
          <cell r="B18420" t="str">
            <v>sē–lībra –ae f.</v>
          </cell>
        </row>
        <row r="18421">
          <cell r="A18421" t="str">
            <v>SELIGO/3</v>
          </cell>
          <cell r="B18421" t="str">
            <v>sēligō –ere –ligere –lēgī –lectum</v>
          </cell>
        </row>
        <row r="18422">
          <cell r="A18422" t="str">
            <v>SELINVNTIVS/N</v>
          </cell>
        </row>
        <row r="18423">
          <cell r="A18423" t="str">
            <v>SELINVS/N</v>
          </cell>
          <cell r="B18423" t="str">
            <v>Selīnūs –ūntis f.</v>
          </cell>
        </row>
        <row r="18424">
          <cell r="A18424" t="str">
            <v>SELLA</v>
          </cell>
          <cell r="B18424" t="str">
            <v>sella –ae f.</v>
          </cell>
        </row>
        <row r="18425">
          <cell r="A18425" t="str">
            <v>SELLARIVS</v>
          </cell>
        </row>
        <row r="18426">
          <cell r="A18426" t="str">
            <v>SELLISTERNIVM</v>
          </cell>
          <cell r="B18426" t="str">
            <v>sellisternium –ī n.</v>
          </cell>
        </row>
        <row r="18427">
          <cell r="A18427" t="str">
            <v>SELSEY/N1</v>
          </cell>
        </row>
        <row r="18428">
          <cell r="A18428" t="str">
            <v>SEMEL</v>
          </cell>
          <cell r="B18428" t="str">
            <v>semel</v>
          </cell>
        </row>
        <row r="18429">
          <cell r="A18429" t="str">
            <v>SEMELE/N</v>
          </cell>
          <cell r="B18429" t="str">
            <v>Semelē –ēs or –ae f.</v>
          </cell>
        </row>
        <row r="18430">
          <cell r="A18430" t="str">
            <v>SEMELEIVS/A</v>
          </cell>
          <cell r="B18430" t="str">
            <v>Semlēius –a –um</v>
          </cell>
        </row>
        <row r="18431">
          <cell r="A18431" t="str">
            <v>SEMEN/1</v>
          </cell>
          <cell r="B18431" t="str">
            <v>sēmen sēmenis n.</v>
          </cell>
        </row>
        <row r="18432">
          <cell r="A18432" t="str">
            <v>SEMEN/2</v>
          </cell>
        </row>
        <row r="18433">
          <cell r="A18433" t="str">
            <v>SEMENTIS</v>
          </cell>
          <cell r="B18433" t="str">
            <v>sēmentis –is f.</v>
          </cell>
        </row>
        <row r="18434">
          <cell r="A18434" t="str">
            <v>SEMENTIVVS</v>
          </cell>
        </row>
        <row r="18435">
          <cell r="A18435" t="str">
            <v>SEMESTRIS</v>
          </cell>
        </row>
        <row r="18436">
          <cell r="A18436" t="str">
            <v>SEMESVS</v>
          </cell>
          <cell r="B18436" t="str">
            <v>sēmēsus –a –um</v>
          </cell>
        </row>
        <row r="18437">
          <cell r="A18437" t="str">
            <v>SEMET</v>
          </cell>
          <cell r="B18437" t="str">
            <v>sēmet</v>
          </cell>
        </row>
        <row r="18438">
          <cell r="A18438" t="str">
            <v>SEMIADAPERTVS</v>
          </cell>
          <cell r="B18438" t="str">
            <v>sēmiadapertus –a –um</v>
          </cell>
        </row>
        <row r="18439">
          <cell r="A18439" t="str">
            <v>SEMIAMBVSTVS</v>
          </cell>
          <cell r="B18439" t="str">
            <v>sēmiambustus –a –um</v>
          </cell>
        </row>
        <row r="18440">
          <cell r="A18440" t="str">
            <v>SEMIANIMIS</v>
          </cell>
          <cell r="B18440" t="str">
            <v>sēmianimis (in hexam. poetry pron. semyanimis) –e</v>
          </cell>
        </row>
        <row r="18441">
          <cell r="A18441" t="str">
            <v>SEMIANIMVS</v>
          </cell>
        </row>
        <row r="18442">
          <cell r="A18442" t="str">
            <v>SEMIBARBARVS</v>
          </cell>
          <cell r="B18442" t="str">
            <v>sēmibarbarus –a –um</v>
          </cell>
        </row>
        <row r="18443">
          <cell r="A18443" t="str">
            <v>SEMIBOS</v>
          </cell>
        </row>
        <row r="18444">
          <cell r="A18444" t="str">
            <v>SEMICANALICVLVS</v>
          </cell>
        </row>
        <row r="18445">
          <cell r="A18445" t="str">
            <v>SEMICINCTIVM</v>
          </cell>
        </row>
        <row r="18446">
          <cell r="A18446" t="str">
            <v>SEMIDEA</v>
          </cell>
        </row>
        <row r="18447">
          <cell r="A18447" t="str">
            <v>SEMIDEVS/2</v>
          </cell>
          <cell r="B18447" t="str">
            <v>sēmideus –a –um</v>
          </cell>
        </row>
        <row r="18448">
          <cell r="A18448" t="str">
            <v>SEMIERMIS</v>
          </cell>
        </row>
        <row r="18449">
          <cell r="A18449" t="str">
            <v>SEMIERMVS</v>
          </cell>
        </row>
        <row r="18450">
          <cell r="A18450" t="str">
            <v>SEMIFACTVS</v>
          </cell>
          <cell r="B18450" t="str">
            <v>sēmifactus –a –um</v>
          </cell>
        </row>
        <row r="18451">
          <cell r="A18451" t="str">
            <v>SEMIFASTIGIVM</v>
          </cell>
        </row>
        <row r="18452">
          <cell r="A18452" t="str">
            <v>SEMIFER</v>
          </cell>
          <cell r="B18452" t="str">
            <v>sēmifer –fera –ferum</v>
          </cell>
        </row>
        <row r="18453">
          <cell r="A18453" t="str">
            <v>SEMIFVNIVM</v>
          </cell>
        </row>
        <row r="18454">
          <cell r="A18454" t="str">
            <v>SEMIGERMANVS</v>
          </cell>
        </row>
        <row r="18455">
          <cell r="A18455" t="str">
            <v>SEMIGRAVIS</v>
          </cell>
        </row>
        <row r="18456">
          <cell r="A18456" t="str">
            <v>SEMIGRO</v>
          </cell>
          <cell r="B18456" t="str">
            <v>sēmigrō sēmigrāre sēmigrāvī sēmigrātum</v>
          </cell>
        </row>
        <row r="18457">
          <cell r="A18457" t="str">
            <v>SEMIHIANS</v>
          </cell>
          <cell r="B18457" t="str">
            <v>sēmihians –antis</v>
          </cell>
        </row>
        <row r="18458">
          <cell r="A18458" t="str">
            <v>SEMIHOMO</v>
          </cell>
          <cell r="B18458" t="str">
            <v>sēmihomō –inis m.</v>
          </cell>
        </row>
        <row r="18459">
          <cell r="A18459" t="str">
            <v>SEMIHORA</v>
          </cell>
          <cell r="B18459" t="str">
            <v xml:space="preserve">sēmi–hōra –ae f. </v>
          </cell>
        </row>
        <row r="18460">
          <cell r="A18460" t="str">
            <v>SEMILATER</v>
          </cell>
        </row>
        <row r="18461">
          <cell r="A18461" t="str">
            <v>SEMILAVTVS</v>
          </cell>
          <cell r="B18461" t="str">
            <v>sēmilautus –a –um</v>
          </cell>
        </row>
        <row r="18462">
          <cell r="A18462" t="str">
            <v>SEMILIBER</v>
          </cell>
        </row>
        <row r="18463">
          <cell r="A18463" t="str">
            <v>SEMIMARINVS</v>
          </cell>
        </row>
        <row r="18464">
          <cell r="A18464" t="str">
            <v>SEMIMAS</v>
          </cell>
        </row>
        <row r="18465">
          <cell r="A18465" t="str">
            <v>SEMIMETOPIA</v>
          </cell>
        </row>
        <row r="18466">
          <cell r="A18466" t="str">
            <v>SEMIMORTVVS</v>
          </cell>
          <cell r="B18466" t="str">
            <v>sēmimortuus –a –um</v>
          </cell>
        </row>
        <row r="18467">
          <cell r="A18467" t="str">
            <v>SEMINARIVM</v>
          </cell>
        </row>
        <row r="18468">
          <cell r="A18468" t="str">
            <v>SEMINARIVS</v>
          </cell>
        </row>
        <row r="18469">
          <cell r="A18469" t="str">
            <v>SEMINATOR</v>
          </cell>
        </row>
        <row r="18470">
          <cell r="A18470" t="str">
            <v>SEMINEX</v>
          </cell>
          <cell r="B18470" t="str">
            <v>sēminex (nom. not in use) sēminecis</v>
          </cell>
        </row>
        <row r="18471">
          <cell r="A18471" t="str">
            <v>SEMINIVM</v>
          </cell>
        </row>
        <row r="18472">
          <cell r="A18472" t="str">
            <v>SEMINO</v>
          </cell>
          <cell r="B18472" t="str">
            <v>sēminō sēmināre sēmināvī sēminātus</v>
          </cell>
        </row>
        <row r="18473">
          <cell r="A18473" t="str">
            <v>SEMINVDVS</v>
          </cell>
        </row>
        <row r="18474">
          <cell r="A18474" t="str">
            <v>SEMIPAGANVS</v>
          </cell>
        </row>
        <row r="18475">
          <cell r="A18475" t="str">
            <v>SEMIPERFECTVS</v>
          </cell>
          <cell r="B18475" t="str">
            <v>sēmiperfectus –a –um</v>
          </cell>
        </row>
        <row r="18476">
          <cell r="A18476" t="str">
            <v>SEMIPES</v>
          </cell>
        </row>
        <row r="18477">
          <cell r="A18477" t="str">
            <v>SEMIPLENVS</v>
          </cell>
        </row>
        <row r="18478">
          <cell r="A18478" t="str">
            <v>SEMIPVTATVS</v>
          </cell>
          <cell r="B18478" t="str">
            <v xml:space="preserve">sēmi–putātus –a –um </v>
          </cell>
        </row>
        <row r="18479">
          <cell r="A18479" t="str">
            <v>SEMIRASVS</v>
          </cell>
          <cell r="B18479" t="str">
            <v>sēmirāsus –a –um</v>
          </cell>
        </row>
        <row r="18480">
          <cell r="A18480" t="str">
            <v>SEMIREDVCTVS</v>
          </cell>
        </row>
        <row r="18481">
          <cell r="A18481" t="str">
            <v>SEMIREFECTVS</v>
          </cell>
          <cell r="B18481" t="str">
            <v>sēmirefectus –a –um</v>
          </cell>
        </row>
        <row r="18482">
          <cell r="A18482" t="str">
            <v>SEMIRVTVS</v>
          </cell>
        </row>
        <row r="18483">
          <cell r="A18483" t="str">
            <v>SEMIS</v>
          </cell>
          <cell r="B18483" t="str">
            <v xml:space="preserve">sēmis issis m </v>
          </cell>
        </row>
        <row r="18484">
          <cell r="A18484" t="str">
            <v>SEMISEPVLTVS</v>
          </cell>
        </row>
        <row r="18485">
          <cell r="A18485" t="str">
            <v>SEMISOMNIS</v>
          </cell>
        </row>
        <row r="18486">
          <cell r="A18486" t="str">
            <v>SEMISOMNVS</v>
          </cell>
        </row>
        <row r="18487">
          <cell r="A18487" t="str">
            <v>SEMISVPINVS</v>
          </cell>
          <cell r="B18487" t="str">
            <v>sēmisupīnus –a –um</v>
          </cell>
        </row>
        <row r="18488">
          <cell r="A18488" t="str">
            <v>SEMITA</v>
          </cell>
          <cell r="B18488" t="str">
            <v>sēmita –ae f.</v>
          </cell>
        </row>
        <row r="18489">
          <cell r="A18489" t="str">
            <v>SEMITARIVS</v>
          </cell>
          <cell r="B18489" t="str">
            <v>sēmitārius –a –um</v>
          </cell>
        </row>
        <row r="18490">
          <cell r="A18490" t="str">
            <v>SEMIVIR</v>
          </cell>
          <cell r="B18490" t="str">
            <v>sēmivir semivirī m.</v>
          </cell>
        </row>
        <row r="18491">
          <cell r="A18491" t="str">
            <v>SEMIVIVVS</v>
          </cell>
          <cell r="B18491" t="str">
            <v>sēmi–vīvus –a –um</v>
          </cell>
        </row>
        <row r="18492">
          <cell r="A18492" t="str">
            <v>SEMIVSTVS</v>
          </cell>
          <cell r="B18492" t="str">
            <v>sēmustus –a –um</v>
          </cell>
        </row>
        <row r="18493">
          <cell r="A18493" t="str">
            <v>SEMODIALIS</v>
          </cell>
        </row>
        <row r="18494">
          <cell r="A18494" t="str">
            <v>SEMODIVS</v>
          </cell>
        </row>
        <row r="18495">
          <cell r="A18495" t="str">
            <v>SEMOTVS</v>
          </cell>
        </row>
        <row r="18496">
          <cell r="A18496" t="str">
            <v>SEMOVEO</v>
          </cell>
          <cell r="B18496" t="str">
            <v>sē–moveō –movēre –mōvī –mōtum</v>
          </cell>
        </row>
        <row r="18497">
          <cell r="A18497" t="str">
            <v>SEMPER</v>
          </cell>
          <cell r="B18497" t="str">
            <v>semper</v>
          </cell>
        </row>
        <row r="18498">
          <cell r="A18498" t="str">
            <v>SEMPITERNO</v>
          </cell>
          <cell r="B18498" t="str">
            <v>sempiternō</v>
          </cell>
        </row>
        <row r="18499">
          <cell r="A18499" t="str">
            <v>SEMPITERNVM</v>
          </cell>
        </row>
        <row r="18500">
          <cell r="A18500" t="str">
            <v>SEMPITERNVS</v>
          </cell>
          <cell r="B18500" t="str">
            <v>sempiternus –a –um</v>
          </cell>
        </row>
        <row r="18501">
          <cell r="A18501" t="str">
            <v>SEMPRONIA/N</v>
          </cell>
        </row>
        <row r="18502">
          <cell r="A18502" t="str">
            <v>SEMPRONIVS/N</v>
          </cell>
          <cell r="B18502" t="str">
            <v>Semprōnius –iī m.</v>
          </cell>
        </row>
        <row r="18503">
          <cell r="A18503" t="str">
            <v>SEMVNCIA</v>
          </cell>
        </row>
        <row r="18504">
          <cell r="A18504" t="str">
            <v>SEMVSTVLATVS</v>
          </cell>
        </row>
        <row r="18505">
          <cell r="A18505" t="str">
            <v>SENARIOLVS</v>
          </cell>
        </row>
        <row r="18506">
          <cell r="A18506" t="str">
            <v>SENATOR</v>
          </cell>
          <cell r="B18506" t="str">
            <v>senātor senātōris m.</v>
          </cell>
        </row>
        <row r="18507">
          <cell r="A18507" t="str">
            <v>SENATORIVS</v>
          </cell>
          <cell r="B18507" t="str">
            <v>senātōrius –a –um</v>
          </cell>
        </row>
        <row r="18508">
          <cell r="A18508" t="str">
            <v>SENATVS</v>
          </cell>
          <cell r="B18508" t="str">
            <v>senātus senātūs m.</v>
          </cell>
        </row>
        <row r="18509">
          <cell r="A18509" t="str">
            <v>SENATVSCONSVLTVM</v>
          </cell>
          <cell r="B18509" t="str">
            <v>senatus cōnsultum –ī n.</v>
          </cell>
        </row>
        <row r="18510">
          <cell r="A18510" t="str">
            <v>SENECA/N</v>
          </cell>
          <cell r="B18510" t="str">
            <v>Seneca –ae m.</v>
          </cell>
        </row>
        <row r="18511">
          <cell r="A18511" t="str">
            <v>SENECIO/N</v>
          </cell>
          <cell r="B18511" t="str">
            <v>Senecio –ōnis m.</v>
          </cell>
        </row>
        <row r="18512">
          <cell r="A18512" t="str">
            <v>SENECTA</v>
          </cell>
          <cell r="B18512" t="str">
            <v>senecta –ae f.</v>
          </cell>
        </row>
        <row r="18513">
          <cell r="A18513" t="str">
            <v>SENECTVS/1</v>
          </cell>
          <cell r="B18513" t="str">
            <v>senectūs senectūtis f.</v>
          </cell>
        </row>
        <row r="18514">
          <cell r="A18514" t="str">
            <v>SENECTVS/2</v>
          </cell>
        </row>
        <row r="18515">
          <cell r="A18515" t="str">
            <v>SENEO</v>
          </cell>
          <cell r="B18515" t="str">
            <v>seneō –ēre</v>
          </cell>
        </row>
        <row r="18516">
          <cell r="A18516" t="str">
            <v>SENESCALLVS</v>
          </cell>
          <cell r="B18516" t="str">
            <v>Senescallus –ī m.</v>
          </cell>
        </row>
        <row r="18517">
          <cell r="A18517" t="str">
            <v>SENESCO</v>
          </cell>
          <cell r="B18517" t="str">
            <v>senescō senescere senuī</v>
          </cell>
        </row>
        <row r="18518">
          <cell r="A18518" t="str">
            <v>SENEX/1</v>
          </cell>
          <cell r="B18518" t="str">
            <v>senex senis</v>
          </cell>
        </row>
        <row r="18519">
          <cell r="A18519" t="str">
            <v>SENEX/2</v>
          </cell>
          <cell r="B18519" t="str">
            <v>senex senis</v>
          </cell>
        </row>
        <row r="18520">
          <cell r="A18520" t="str">
            <v>SENI</v>
          </cell>
          <cell r="B18520" t="str">
            <v>sēnī –ae –a</v>
          </cell>
        </row>
        <row r="18521">
          <cell r="A18521" t="str">
            <v>SENILIS</v>
          </cell>
          <cell r="B18521" t="str">
            <v>senīlis –e</v>
          </cell>
        </row>
        <row r="18522">
          <cell r="A18522" t="str">
            <v>SENIO</v>
          </cell>
        </row>
        <row r="18523">
          <cell r="A18523" t="str">
            <v>SENIOSVS</v>
          </cell>
        </row>
        <row r="18524">
          <cell r="A18524" t="str">
            <v>SENIVM</v>
          </cell>
          <cell r="B18524" t="str">
            <v>senium –ī n.</v>
          </cell>
        </row>
        <row r="18525">
          <cell r="A18525" t="str">
            <v>SENIVS/A</v>
          </cell>
          <cell r="B18525" t="str">
            <v>Seniae Seniārum f.</v>
          </cell>
        </row>
        <row r="18526">
          <cell r="A18526" t="str">
            <v>SENO/N</v>
          </cell>
          <cell r="B18526" t="str">
            <v>Sēno –ōnis m.</v>
          </cell>
        </row>
        <row r="18527">
          <cell r="A18527" t="str">
            <v>SENONES/N</v>
          </cell>
          <cell r="B18527" t="str">
            <v>Senones or Sēnōnes –um m.</v>
          </cell>
        </row>
        <row r="18528">
          <cell r="A18528" t="str">
            <v>SENSA</v>
          </cell>
        </row>
        <row r="18529">
          <cell r="A18529" t="str">
            <v>SENSATIO</v>
          </cell>
        </row>
        <row r="18530">
          <cell r="A18530" t="str">
            <v>SENSIBILIS</v>
          </cell>
        </row>
        <row r="18531">
          <cell r="A18531" t="str">
            <v>SENSIFER</v>
          </cell>
        </row>
        <row r="18532">
          <cell r="A18532" t="str">
            <v>SENSILIS</v>
          </cell>
        </row>
        <row r="18533">
          <cell r="A18533" t="str">
            <v>SENSIM</v>
          </cell>
          <cell r="B18533" t="str">
            <v>sēnsim</v>
          </cell>
        </row>
        <row r="18534">
          <cell r="A18534" t="str">
            <v>SENSVS</v>
          </cell>
          <cell r="B18534" t="str">
            <v>sēnsus sēnsūs m.</v>
          </cell>
        </row>
        <row r="18535">
          <cell r="A18535" t="str">
            <v>SENTENTIA</v>
          </cell>
          <cell r="B18535" t="str">
            <v>sententia sententiae f.</v>
          </cell>
        </row>
        <row r="18536">
          <cell r="A18536" t="str">
            <v>SENTENTIOLA</v>
          </cell>
        </row>
        <row r="18537">
          <cell r="A18537" t="str">
            <v>SENTINA</v>
          </cell>
          <cell r="B18537" t="str">
            <v>sentīna –ae f.</v>
          </cell>
        </row>
        <row r="18538">
          <cell r="A18538" t="str">
            <v>SENTINOSVS</v>
          </cell>
        </row>
        <row r="18539">
          <cell r="A18539" t="str">
            <v>SENTIO</v>
          </cell>
          <cell r="B18539" t="str">
            <v>sentiō sentīre sēnsī sēnsus</v>
          </cell>
        </row>
        <row r="18540">
          <cell r="A18540" t="str">
            <v>SENTIOR</v>
          </cell>
        </row>
        <row r="18541">
          <cell r="A18541" t="str">
            <v>SENTIS</v>
          </cell>
          <cell r="B18541" t="str">
            <v>sentis –is m./f.</v>
          </cell>
        </row>
        <row r="18542">
          <cell r="A18542" t="str">
            <v>SENTISCO</v>
          </cell>
        </row>
        <row r="18543">
          <cell r="A18543" t="str">
            <v>SENTIVS/N</v>
          </cell>
        </row>
        <row r="18544">
          <cell r="A18544" t="str">
            <v>SENTVS</v>
          </cell>
          <cell r="B18544" t="str">
            <v>sentus –a –um</v>
          </cell>
        </row>
        <row r="18545">
          <cell r="A18545" t="str">
            <v>SENVS</v>
          </cell>
          <cell r="B18545" t="str">
            <v>senus –a –um</v>
          </cell>
        </row>
        <row r="18546">
          <cell r="A18546" t="str">
            <v>SEORSVM/1</v>
          </cell>
        </row>
        <row r="18547">
          <cell r="A18547" t="str">
            <v>SEORSVM/2</v>
          </cell>
        </row>
        <row r="18548">
          <cell r="A18548" t="str">
            <v>SEPARARE</v>
          </cell>
          <cell r="B18548" t="str">
            <v>sē parāre</v>
          </cell>
        </row>
        <row r="18549">
          <cell r="A18549" t="str">
            <v>SEPARATIM</v>
          </cell>
          <cell r="B18549" t="str">
            <v>sēparātim</v>
          </cell>
        </row>
        <row r="18550">
          <cell r="A18550" t="str">
            <v>SEPARATIO</v>
          </cell>
          <cell r="B18550" t="str">
            <v>sēparātiō –ōnis f.</v>
          </cell>
        </row>
        <row r="18551">
          <cell r="A18551" t="str">
            <v>SEPARATVM</v>
          </cell>
        </row>
        <row r="18552">
          <cell r="A18552" t="str">
            <v>SEPARATVS/1</v>
          </cell>
        </row>
        <row r="18553">
          <cell r="A18553" t="str">
            <v>SEPARATVS/2</v>
          </cell>
          <cell r="B18553" t="str">
            <v>sēparātus –a –um</v>
          </cell>
        </row>
        <row r="18554">
          <cell r="A18554" t="str">
            <v>SEPARO/2</v>
          </cell>
          <cell r="B18554" t="str">
            <v>sēparō sēparāre sēparāvī sēparātum</v>
          </cell>
        </row>
        <row r="18555">
          <cell r="A18555" t="str">
            <v>SEPELIO</v>
          </cell>
          <cell r="B18555" t="str">
            <v>sepeliō sepelīre sepeliī/sepelīvī sepultum</v>
          </cell>
        </row>
        <row r="18556">
          <cell r="A18556" t="str">
            <v>SEPES</v>
          </cell>
        </row>
        <row r="18557">
          <cell r="A18557" t="str">
            <v>SEPLASIVM</v>
          </cell>
          <cell r="B18557" t="str">
            <v>sēplasium –ī n.</v>
          </cell>
        </row>
        <row r="18558">
          <cell r="A18558" t="str">
            <v>SEPONO</v>
          </cell>
          <cell r="B18558" t="str">
            <v>sē–pōnō –pōnere –posuī –positum</v>
          </cell>
        </row>
        <row r="18559">
          <cell r="A18559" t="str">
            <v>SEPOSITVS</v>
          </cell>
        </row>
        <row r="18560">
          <cell r="A18560" t="str">
            <v>SEPSE</v>
          </cell>
        </row>
        <row r="18561">
          <cell r="A18561" t="str">
            <v>SEPTEM</v>
          </cell>
          <cell r="B18561" t="str">
            <v>septem; septimus –a –um</v>
          </cell>
        </row>
        <row r="18562">
          <cell r="A18562" t="str">
            <v>SEPTEMBER/A</v>
          </cell>
          <cell r="B18562" t="str">
            <v>September –bris –bre</v>
          </cell>
        </row>
        <row r="18563">
          <cell r="A18563" t="str">
            <v>SEPTEMBER/N</v>
          </cell>
        </row>
        <row r="18564">
          <cell r="A18564" t="str">
            <v>SEPTEMFLVVS</v>
          </cell>
          <cell r="B18564" t="str">
            <v>septemfluus –a –um</v>
          </cell>
        </row>
        <row r="18565">
          <cell r="A18565" t="str">
            <v>SEPTEMGEMINVS</v>
          </cell>
          <cell r="B18565" t="str">
            <v>septemgeminus –a –um</v>
          </cell>
        </row>
        <row r="18566">
          <cell r="A18566" t="str">
            <v>SEPTEMPLEX</v>
          </cell>
          <cell r="B18566" t="str">
            <v>septemplex –icis</v>
          </cell>
        </row>
        <row r="18567">
          <cell r="A18567" t="str">
            <v>SEPTEMREMIS</v>
          </cell>
        </row>
        <row r="18568">
          <cell r="A18568" t="str">
            <v>SEPTEMVIR</v>
          </cell>
        </row>
        <row r="18569">
          <cell r="A18569" t="str">
            <v>SEPTENDECIM</v>
          </cell>
          <cell r="B18569" t="str">
            <v>septendecim</v>
          </cell>
        </row>
        <row r="18570">
          <cell r="A18570" t="str">
            <v>SEPTENDECIMVS</v>
          </cell>
        </row>
        <row r="18571">
          <cell r="A18571" t="str">
            <v>SEPTENTRIO</v>
          </cell>
          <cell r="B18571" t="str">
            <v>septentriōnes –um m.</v>
          </cell>
        </row>
        <row r="18572">
          <cell r="A18572" t="str">
            <v>SEPTENTRIO/N</v>
          </cell>
          <cell r="B18572" t="str">
            <v>Septentriō –ōnis m.</v>
          </cell>
        </row>
        <row r="18573">
          <cell r="A18573" t="str">
            <v>SEPTENTRIONALIA</v>
          </cell>
        </row>
        <row r="18574">
          <cell r="A18574" t="str">
            <v>SEPTENTRIONALIS</v>
          </cell>
          <cell r="B18574" t="str">
            <v>septentriōnālis –e</v>
          </cell>
        </row>
        <row r="18575">
          <cell r="A18575" t="str">
            <v>SEPTENVS</v>
          </cell>
          <cell r="B18575" t="str">
            <v>septēnī –ae –a</v>
          </cell>
        </row>
        <row r="18576">
          <cell r="A18576" t="str">
            <v>SEPTICIVS/N</v>
          </cell>
        </row>
        <row r="18577">
          <cell r="A18577" t="str">
            <v>SEPTIES</v>
          </cell>
          <cell r="B18577" t="str">
            <v>septies</v>
          </cell>
        </row>
        <row r="18578">
          <cell r="A18578" t="str">
            <v>SEPTIMILLVS/N</v>
          </cell>
          <cell r="B18578" t="str">
            <v>Septimillus –ī m.</v>
          </cell>
        </row>
        <row r="18579">
          <cell r="A18579" t="str">
            <v>SEPTIMIVS/N</v>
          </cell>
          <cell r="B18579" t="str">
            <v>Septimius –iī m. familiar dem. Septimillus</v>
          </cell>
        </row>
        <row r="18580">
          <cell r="A18580" t="str">
            <v>SEPTIMVLEIVS/N</v>
          </cell>
          <cell r="B18580" t="str">
            <v>Septimulēius –ī m.</v>
          </cell>
        </row>
        <row r="18581">
          <cell r="A18581" t="str">
            <v>SEPTIMVM</v>
          </cell>
        </row>
        <row r="18582">
          <cell r="A18582" t="str">
            <v>SEPTINGENTI</v>
          </cell>
          <cell r="B18582" t="str">
            <v>septingentī –ae –a; septingentēsimus –a –um</v>
          </cell>
        </row>
        <row r="18583">
          <cell r="A18583" t="str">
            <v>SEPTVAGESIMVS</v>
          </cell>
        </row>
        <row r="18584">
          <cell r="A18584" t="str">
            <v>SEPTVAGINTA</v>
          </cell>
          <cell r="B18584" t="str">
            <v>septuāgintā; septuāgēsimus –a –um</v>
          </cell>
        </row>
        <row r="18585">
          <cell r="A18585" t="str">
            <v>SEPTVAGINTI</v>
          </cell>
        </row>
        <row r="18586">
          <cell r="A18586" t="str">
            <v>SEPVLCRALIS</v>
          </cell>
        </row>
        <row r="18587">
          <cell r="A18587" t="str">
            <v>SEPVLCRETVM</v>
          </cell>
          <cell r="B18587" t="str">
            <v>sepulcrētum –ī n.</v>
          </cell>
        </row>
        <row r="18588">
          <cell r="A18588" t="str">
            <v>SEPVLCRVM</v>
          </cell>
          <cell r="B18588" t="str">
            <v>sepulcrum sepulcrī n.</v>
          </cell>
        </row>
        <row r="18589">
          <cell r="A18589" t="str">
            <v>SEPVLTVRA</v>
          </cell>
          <cell r="B18589" t="str">
            <v>sepultūra –ae f.</v>
          </cell>
        </row>
        <row r="18590">
          <cell r="A18590" t="str">
            <v>SEQVANA/N</v>
          </cell>
          <cell r="B18590" t="str">
            <v>Sēquana –ae f.</v>
          </cell>
        </row>
        <row r="18591">
          <cell r="A18591" t="str">
            <v>SEQVANI/N</v>
          </cell>
          <cell r="B18591" t="str">
            <v>Sēquanī –ōrum m.</v>
          </cell>
        </row>
        <row r="18592">
          <cell r="A18592" t="str">
            <v>SEQVANVS/A</v>
          </cell>
          <cell r="B18592" t="str">
            <v>Sēquanus –a –um</v>
          </cell>
        </row>
        <row r="18593">
          <cell r="A18593" t="str">
            <v>SEQVAX</v>
          </cell>
          <cell r="B18593" t="str">
            <v>sequāx –ācis</v>
          </cell>
        </row>
        <row r="18594">
          <cell r="A18594" t="str">
            <v>SEQVENS</v>
          </cell>
          <cell r="B18594" t="str">
            <v>sequens sequentis</v>
          </cell>
        </row>
        <row r="18595">
          <cell r="A18595" t="str">
            <v>SEQVESTER/1</v>
          </cell>
          <cell r="B18595" t="str">
            <v>sequester –tris m. or sequestra –ae f.</v>
          </cell>
        </row>
        <row r="18596">
          <cell r="A18596" t="str">
            <v>SEQVESTER/2</v>
          </cell>
        </row>
        <row r="18597">
          <cell r="A18597" t="str">
            <v>SEQVESTRO/2</v>
          </cell>
        </row>
        <row r="18598">
          <cell r="A18598" t="str">
            <v>SEQVOR</v>
          </cell>
          <cell r="B18598" t="str">
            <v>sequor sequī secūtus sum</v>
          </cell>
        </row>
        <row r="18599">
          <cell r="A18599" t="str">
            <v>SERA/1</v>
          </cell>
          <cell r="B18599" t="str">
            <v>sera –ae f.</v>
          </cell>
        </row>
        <row r="18600">
          <cell r="A18600" t="str">
            <v>SERA/2</v>
          </cell>
          <cell r="B18600" t="str">
            <v>sera –ae f.</v>
          </cell>
        </row>
        <row r="18601">
          <cell r="A18601" t="str">
            <v>SERAPA/N</v>
          </cell>
          <cell r="B18601" t="str">
            <v>Serapa –ae f.</v>
          </cell>
        </row>
        <row r="18602">
          <cell r="A18602" t="str">
            <v>SERAPIS/N</v>
          </cell>
          <cell r="B18602" t="str">
            <v>Serāpis –is m.</v>
          </cell>
        </row>
        <row r="18603">
          <cell r="A18603" t="str">
            <v>SERARIVS</v>
          </cell>
        </row>
        <row r="18604">
          <cell r="A18604" t="str">
            <v>SERECIPERE</v>
          </cell>
          <cell r="B18604" t="str">
            <v>sē recipere</v>
          </cell>
        </row>
        <row r="18605">
          <cell r="A18605" t="str">
            <v>SERENITAS</v>
          </cell>
          <cell r="B18605" t="str">
            <v>serēnitās -ātis f.</v>
          </cell>
        </row>
        <row r="18606">
          <cell r="A18606" t="str">
            <v>SERENO</v>
          </cell>
          <cell r="B18606" t="str">
            <v>serēnō serēnāre serēnāvī serēnātum</v>
          </cell>
        </row>
        <row r="18607">
          <cell r="A18607" t="str">
            <v>SERENVM</v>
          </cell>
          <cell r="B18607" t="str">
            <v>serēnum –ī n.</v>
          </cell>
        </row>
        <row r="18608">
          <cell r="A18608" t="str">
            <v>SERENVS</v>
          </cell>
          <cell r="B18608" t="str">
            <v>serēnus –a –um</v>
          </cell>
        </row>
        <row r="18609">
          <cell r="A18609" t="str">
            <v>SERENVS/N</v>
          </cell>
          <cell r="B18609" t="str">
            <v>Serēnus –ī m.</v>
          </cell>
        </row>
        <row r="18610">
          <cell r="A18610" t="str">
            <v>SERES/N</v>
          </cell>
          <cell r="B18610" t="str">
            <v>Sēres –um m.</v>
          </cell>
        </row>
        <row r="18611">
          <cell r="A18611" t="str">
            <v>SERESCO/1</v>
          </cell>
        </row>
        <row r="18612">
          <cell r="A18612" t="str">
            <v>SERESTVS/N</v>
          </cell>
          <cell r="B18612" t="str">
            <v>Serestus –ī m.</v>
          </cell>
        </row>
        <row r="18613">
          <cell r="A18613" t="str">
            <v>SERGESTVS/N</v>
          </cell>
          <cell r="B18613" t="str">
            <v>Sergestus –ī m.</v>
          </cell>
        </row>
        <row r="18614">
          <cell r="A18614" t="str">
            <v>SERGIVS/A</v>
          </cell>
          <cell r="B18614" t="str">
            <v>Sergius –a –um</v>
          </cell>
        </row>
        <row r="18615">
          <cell r="A18615" t="str">
            <v>SERGIVS/N</v>
          </cell>
        </row>
        <row r="18616">
          <cell r="A18616" t="str">
            <v>SERGIVS/N1</v>
          </cell>
        </row>
        <row r="18617">
          <cell r="A18617" t="str">
            <v>SERIA</v>
          </cell>
        </row>
        <row r="18618">
          <cell r="A18618" t="str">
            <v>SERICA</v>
          </cell>
        </row>
        <row r="18619">
          <cell r="A18619" t="str">
            <v>SERICATVS</v>
          </cell>
          <cell r="B18619" t="str">
            <v>sēriāticus –a –um</v>
          </cell>
        </row>
        <row r="18620">
          <cell r="A18620" t="str">
            <v>SERICVS</v>
          </cell>
          <cell r="B18620" t="str">
            <v>Sēricus –a –um</v>
          </cell>
        </row>
        <row r="18621">
          <cell r="A18621" t="str">
            <v>SERIES</v>
          </cell>
          <cell r="B18621" t="str">
            <v>seriēs –ēī f.</v>
          </cell>
        </row>
        <row r="18622">
          <cell r="A18622" t="str">
            <v>SERIO</v>
          </cell>
        </row>
        <row r="18623">
          <cell r="A18623" t="str">
            <v>SERIOLA</v>
          </cell>
          <cell r="B18623" t="str">
            <v>sēriola –ae f.</v>
          </cell>
        </row>
        <row r="18624">
          <cell r="A18624" t="str">
            <v>SERIPHVS/N</v>
          </cell>
          <cell r="B18624" t="str">
            <v>Serīphus or Serīphos –ī f.</v>
          </cell>
        </row>
        <row r="18625">
          <cell r="A18625" t="str">
            <v>SERISAPIA</v>
          </cell>
          <cell r="B18625" t="str">
            <v>sērisapia –ae f.</v>
          </cell>
        </row>
        <row r="18626">
          <cell r="A18626" t="str">
            <v>SERIVM</v>
          </cell>
        </row>
        <row r="18627">
          <cell r="A18627" t="str">
            <v>SERIVS</v>
          </cell>
          <cell r="B18627" t="str">
            <v>sērius –a –um</v>
          </cell>
        </row>
        <row r="18628">
          <cell r="A18628" t="str">
            <v>SERMO</v>
          </cell>
          <cell r="B18628" t="str">
            <v>sermō sermōnis m.</v>
          </cell>
        </row>
        <row r="18629">
          <cell r="A18629" t="str">
            <v>SERMOCINOR</v>
          </cell>
          <cell r="B18629" t="str">
            <v>sermōcinor –ārī –ātus sum</v>
          </cell>
        </row>
        <row r="18630">
          <cell r="A18630" t="str">
            <v>SERO/1</v>
          </cell>
          <cell r="B18630" t="str">
            <v>sērō –āre</v>
          </cell>
        </row>
        <row r="18631">
          <cell r="A18631" t="str">
            <v>SERO/2</v>
          </cell>
          <cell r="B18631" t="str">
            <v>serō serere (seruī) sertus</v>
          </cell>
        </row>
        <row r="18632">
          <cell r="A18632" t="str">
            <v>SERO/3</v>
          </cell>
          <cell r="B18632" t="str">
            <v>serō serere sēvī satum</v>
          </cell>
        </row>
        <row r="18633">
          <cell r="A18633" t="str">
            <v>SERO/4</v>
          </cell>
          <cell r="B18633" t="str">
            <v>sērō</v>
          </cell>
        </row>
        <row r="18634">
          <cell r="A18634" t="str">
            <v>SERPENS</v>
          </cell>
          <cell r="B18634" t="str">
            <v>serpēns –entis (gen. pl. serpentum) m./f.</v>
          </cell>
        </row>
        <row r="18635">
          <cell r="A18635" t="str">
            <v>SERPO</v>
          </cell>
          <cell r="B18635" t="str">
            <v>serpō –ere –serpsī –serptus</v>
          </cell>
        </row>
        <row r="18636">
          <cell r="A18636" t="str">
            <v>SERPYLLVM</v>
          </cell>
          <cell r="B18636" t="str">
            <v>serpyllum or serpillum –ī n.</v>
          </cell>
        </row>
        <row r="18637">
          <cell r="A18637" t="str">
            <v>SERRA</v>
          </cell>
          <cell r="B18637" t="str">
            <v>serra –ae f.</v>
          </cell>
        </row>
        <row r="18638">
          <cell r="A18638" t="str">
            <v>SERRANVS/N</v>
          </cell>
          <cell r="B18638" t="str">
            <v>Serrānus –ī m.</v>
          </cell>
        </row>
        <row r="18639">
          <cell r="A18639" t="str">
            <v>SERRARIVS</v>
          </cell>
        </row>
        <row r="18640">
          <cell r="A18640" t="str">
            <v>SERRATIM</v>
          </cell>
        </row>
        <row r="18641">
          <cell r="A18641" t="str">
            <v>SERRATVS</v>
          </cell>
        </row>
        <row r="18642">
          <cell r="A18642" t="str">
            <v>SERTA</v>
          </cell>
        </row>
        <row r="18643">
          <cell r="A18643" t="str">
            <v>SERTIVS/N</v>
          </cell>
        </row>
        <row r="18644">
          <cell r="A18644" t="str">
            <v>SERTORIANVS/A</v>
          </cell>
          <cell r="B18644" t="str">
            <v>Sertōriānus –a –um</v>
          </cell>
        </row>
        <row r="18645">
          <cell r="A18645" t="str">
            <v>SERTORIANVS/N</v>
          </cell>
        </row>
        <row r="18646">
          <cell r="A18646" t="str">
            <v>SERTORIVS/N</v>
          </cell>
          <cell r="B18646" t="str">
            <v>Sertōrius –iī m.</v>
          </cell>
        </row>
        <row r="18647">
          <cell r="A18647" t="str">
            <v>SERTVM</v>
          </cell>
          <cell r="B18647" t="str">
            <v>serta –ōrum n.</v>
          </cell>
        </row>
        <row r="18648">
          <cell r="A18648" t="str">
            <v>SERVA</v>
          </cell>
          <cell r="B18648" t="str">
            <v>serva servae f.</v>
          </cell>
        </row>
        <row r="18649">
          <cell r="A18649" t="str">
            <v>SERVANS</v>
          </cell>
          <cell r="B18649" t="str">
            <v>servāns –antis (superl. –servantissimus –a –um)</v>
          </cell>
        </row>
        <row r="18650">
          <cell r="A18650" t="str">
            <v>SERVATOR</v>
          </cell>
        </row>
        <row r="18651">
          <cell r="A18651" t="str">
            <v>SERVIENS</v>
          </cell>
        </row>
        <row r="18652">
          <cell r="A18652" t="str">
            <v>SERVILIA/N</v>
          </cell>
        </row>
        <row r="18653">
          <cell r="A18653" t="str">
            <v>SERVILIANVS/A</v>
          </cell>
          <cell r="B18653" t="str">
            <v>Servīliānus –a –um</v>
          </cell>
        </row>
        <row r="18654">
          <cell r="A18654" t="str">
            <v>SERVILIS</v>
          </cell>
          <cell r="B18654" t="str">
            <v>servīlis –e</v>
          </cell>
        </row>
        <row r="18655">
          <cell r="A18655" t="str">
            <v>SERVILIVS/N</v>
          </cell>
          <cell r="B18655" t="str">
            <v>Servilius –iī m.</v>
          </cell>
        </row>
        <row r="18656">
          <cell r="A18656" t="str">
            <v>SERVIO</v>
          </cell>
          <cell r="B18656" t="str">
            <v>serviō servīre servīvī servītus</v>
          </cell>
        </row>
        <row r="18657">
          <cell r="A18657" t="str">
            <v>SERVITIVM</v>
          </cell>
          <cell r="B18657" t="str">
            <v>servitium servirti(ī) n.</v>
          </cell>
        </row>
        <row r="18658">
          <cell r="A18658" t="str">
            <v>SERVITVS</v>
          </cell>
          <cell r="B18658" t="str">
            <v>servitūs servitūtis f.</v>
          </cell>
        </row>
        <row r="18659">
          <cell r="A18659" t="str">
            <v>SERVIVS/N</v>
          </cell>
          <cell r="B18659" t="str">
            <v>Servius –iī m.</v>
          </cell>
        </row>
        <row r="18660">
          <cell r="A18660" t="str">
            <v>SERVM/1</v>
          </cell>
          <cell r="B18660" t="str">
            <v>serum –ī n.</v>
          </cell>
        </row>
        <row r="18661">
          <cell r="A18661" t="str">
            <v>SERVM/2</v>
          </cell>
        </row>
        <row r="18662">
          <cell r="A18662" t="str">
            <v>SERVO</v>
          </cell>
          <cell r="B18662" t="str">
            <v>servō servāre servāvī servātus</v>
          </cell>
        </row>
        <row r="18663">
          <cell r="A18663" t="str">
            <v>SERVS</v>
          </cell>
          <cell r="B18663" t="str">
            <v>sērus –a –um</v>
          </cell>
        </row>
        <row r="18664">
          <cell r="A18664" t="str">
            <v>SERVVLVS</v>
          </cell>
          <cell r="B18664" t="str">
            <v>servulus –ī m.</v>
          </cell>
        </row>
        <row r="18665">
          <cell r="A18665" t="str">
            <v>SERVVS/1</v>
          </cell>
          <cell r="B18665" t="str">
            <v>servus servī m.</v>
          </cell>
        </row>
        <row r="18666">
          <cell r="A18666" t="str">
            <v>SERVVS/2</v>
          </cell>
          <cell r="B18666" t="str">
            <v>servus –a –um</v>
          </cell>
        </row>
        <row r="18667">
          <cell r="A18667" t="str">
            <v>SESAMA</v>
          </cell>
          <cell r="B18667" t="str">
            <v xml:space="preserve">sēsamum –ī n. </v>
          </cell>
        </row>
        <row r="18668">
          <cell r="A18668" t="str">
            <v>SESCENI</v>
          </cell>
        </row>
        <row r="18669">
          <cell r="A18669" t="str">
            <v>SESCENTI</v>
          </cell>
          <cell r="B18669" t="str">
            <v>sescentī –ae –a; sescentēsimus –a –um</v>
          </cell>
        </row>
        <row r="18670">
          <cell r="A18670" t="str">
            <v>SESCENTIES</v>
          </cell>
        </row>
        <row r="18671">
          <cell r="A18671" t="str">
            <v>SESESE</v>
          </cell>
          <cell r="B18671" t="str">
            <v>sē or sēsē</v>
          </cell>
        </row>
        <row r="18672">
          <cell r="A18672" t="str">
            <v>SESQVIALTER</v>
          </cell>
        </row>
        <row r="18673">
          <cell r="A18673" t="str">
            <v>SESQVIDIGITVS</v>
          </cell>
        </row>
        <row r="18674">
          <cell r="A18674" t="str">
            <v>SESQVILIBRA</v>
          </cell>
        </row>
        <row r="18675">
          <cell r="A18675" t="str">
            <v>SESQVIMODIVS</v>
          </cell>
        </row>
        <row r="18676">
          <cell r="A18676" t="str">
            <v>SESQVIPEDALIS</v>
          </cell>
          <cell r="B18676" t="str">
            <v>sesquipedālis –e</v>
          </cell>
        </row>
        <row r="18677">
          <cell r="A18677" t="str">
            <v>SESQVIPES</v>
          </cell>
        </row>
        <row r="18678">
          <cell r="A18678" t="str">
            <v>SESQVIPLAGA</v>
          </cell>
          <cell r="B18678" t="str">
            <v>sēsquiplāga –ae f.</v>
          </cell>
        </row>
        <row r="18679">
          <cell r="A18679" t="str">
            <v>SESSILIS</v>
          </cell>
        </row>
        <row r="18680">
          <cell r="A18680" t="str">
            <v>SESSIO</v>
          </cell>
        </row>
        <row r="18681">
          <cell r="A18681" t="str">
            <v>SESSOR</v>
          </cell>
          <cell r="B18681" t="str">
            <v>sessor –ōris m.</v>
          </cell>
        </row>
        <row r="18682">
          <cell r="A18682" t="str">
            <v>SESSORIVM</v>
          </cell>
          <cell r="B18682" t="str">
            <v>sessōrium –ī n.</v>
          </cell>
        </row>
        <row r="18683">
          <cell r="A18683" t="str">
            <v>SESTERTIARIVS</v>
          </cell>
          <cell r="B18683" t="str">
            <v>sēstertiārius –a –um</v>
          </cell>
        </row>
        <row r="18684">
          <cell r="A18684" t="str">
            <v>SESTERTIVM</v>
          </cell>
          <cell r="B18684" t="str">
            <v>sestertiūm gen. pl; rarely sestertiōrum or sestertiūm nummūm</v>
          </cell>
        </row>
        <row r="18685">
          <cell r="A18685" t="str">
            <v>SESTERTIVS/1</v>
          </cell>
          <cell r="B18685" t="str">
            <v>sestertius –a –um</v>
          </cell>
        </row>
        <row r="18686">
          <cell r="A18686" t="str">
            <v>SESTERTIVS/2</v>
          </cell>
        </row>
        <row r="18687">
          <cell r="A18687" t="str">
            <v>SESTIA/N</v>
          </cell>
          <cell r="B18687" t="str">
            <v>Sestia –ae f.</v>
          </cell>
        </row>
        <row r="18688">
          <cell r="A18688" t="str">
            <v>SESTIANVS/N</v>
          </cell>
          <cell r="B18688" t="str">
            <v>Sestiānus –a –um</v>
          </cell>
        </row>
        <row r="18689">
          <cell r="A18689" t="str">
            <v>SESTIVS/N</v>
          </cell>
          <cell r="B18689" t="str">
            <v>Sestius –a –um</v>
          </cell>
        </row>
        <row r="18690">
          <cell r="A18690" t="str">
            <v>SETIVS</v>
          </cell>
          <cell r="B18690" t="str">
            <v>sētius</v>
          </cell>
        </row>
        <row r="18691">
          <cell r="A18691" t="str">
            <v>SEV/1</v>
          </cell>
          <cell r="B18691" t="str">
            <v>seu</v>
          </cell>
        </row>
        <row r="18692">
          <cell r="A18692" t="str">
            <v>SEVEHO</v>
          </cell>
        </row>
        <row r="18693">
          <cell r="A18693" t="str">
            <v>SEVERA</v>
          </cell>
        </row>
        <row r="18694">
          <cell r="A18694" t="str">
            <v>SEVERA/N</v>
          </cell>
          <cell r="B18694" t="str">
            <v>Severa –ae f.</v>
          </cell>
        </row>
        <row r="18695">
          <cell r="A18695" t="str">
            <v>SEVERINVS/N1</v>
          </cell>
        </row>
        <row r="18696">
          <cell r="A18696" t="str">
            <v>SEVERITAS</v>
          </cell>
          <cell r="B18696" t="str">
            <v>sevēritās sevēritātis f.</v>
          </cell>
        </row>
        <row r="18697">
          <cell r="A18697" t="str">
            <v>SEVERO</v>
          </cell>
        </row>
        <row r="18698">
          <cell r="A18698" t="str">
            <v>SEVERVS</v>
          </cell>
          <cell r="B18698" t="str">
            <v>sevērus –a –um</v>
          </cell>
        </row>
        <row r="18699">
          <cell r="A18699" t="str">
            <v>SEVERVS/N</v>
          </cell>
          <cell r="B18699" t="str">
            <v>Sevērus –ī m.</v>
          </cell>
        </row>
        <row r="18700">
          <cell r="A18700" t="str">
            <v>SEVIR</v>
          </cell>
          <cell r="B18700" t="str">
            <v>sē–vir sēvirī m.</v>
          </cell>
        </row>
        <row r="18701">
          <cell r="A18701" t="str">
            <v>SEVIRATVS</v>
          </cell>
          <cell r="B18701" t="str">
            <v>sēvirātus –ūs m</v>
          </cell>
        </row>
        <row r="18702">
          <cell r="A18702" t="str">
            <v>SEVOCO</v>
          </cell>
          <cell r="B18702" t="str">
            <v>sēvocō –āre –āvī –ātum</v>
          </cell>
        </row>
        <row r="18703">
          <cell r="A18703" t="str">
            <v>SEX</v>
          </cell>
          <cell r="B18703" t="str">
            <v>sex; sextus –a –um</v>
          </cell>
        </row>
        <row r="18704">
          <cell r="A18704" t="str">
            <v>SEXAGENI</v>
          </cell>
        </row>
        <row r="18705">
          <cell r="A18705" t="str">
            <v>SEXAGINTA</v>
          </cell>
          <cell r="B18705" t="str">
            <v>sexāgintā; sexāgēsimus –a –um</v>
          </cell>
        </row>
        <row r="18706">
          <cell r="A18706" t="str">
            <v>SEXCENARIVS</v>
          </cell>
        </row>
        <row r="18707">
          <cell r="A18707" t="str">
            <v>SEXCENTIENS</v>
          </cell>
          <cell r="B18707" t="str">
            <v>sēcentiens</v>
          </cell>
        </row>
        <row r="18708">
          <cell r="A18708" t="str">
            <v>SEXENNIS</v>
          </cell>
          <cell r="B18708" t="str">
            <v>sex–ennis –e</v>
          </cell>
        </row>
        <row r="18709">
          <cell r="A18709" t="str">
            <v>SEXIES</v>
          </cell>
          <cell r="B18709" t="str">
            <v>sexies</v>
          </cell>
        </row>
        <row r="18710">
          <cell r="A18710" t="str">
            <v>SEXIS</v>
          </cell>
        </row>
        <row r="18711">
          <cell r="A18711" t="str">
            <v>SEXTANS</v>
          </cell>
        </row>
        <row r="18712">
          <cell r="A18712" t="str">
            <v>SEXTARIVS</v>
          </cell>
          <cell r="B18712" t="str">
            <v>sextārius –(i)ī m.</v>
          </cell>
        </row>
        <row r="18713">
          <cell r="A18713" t="str">
            <v>SEXTILIS</v>
          </cell>
        </row>
        <row r="18714">
          <cell r="A18714" t="str">
            <v>SEXTILIS/A</v>
          </cell>
          <cell r="B18714" t="str">
            <v>Sextīlis –e</v>
          </cell>
        </row>
        <row r="18715">
          <cell r="A18715" t="str">
            <v>SEXTILIS/N</v>
          </cell>
          <cell r="B18715" t="str">
            <v>Sextīlis –e</v>
          </cell>
        </row>
        <row r="18716">
          <cell r="A18716" t="str">
            <v>SEXTIVS/N</v>
          </cell>
          <cell r="B18716" t="str">
            <v>Sextius –iī m.</v>
          </cell>
        </row>
        <row r="18717">
          <cell r="A18717" t="str">
            <v>SEXTVLA</v>
          </cell>
        </row>
        <row r="18718">
          <cell r="A18718" t="str">
            <v>SEXTVM</v>
          </cell>
        </row>
        <row r="18719">
          <cell r="A18719" t="str">
            <v>SEXTVS/N</v>
          </cell>
          <cell r="B18719" t="str">
            <v>Sextus –ī m.</v>
          </cell>
        </row>
        <row r="18720">
          <cell r="A18720" t="str">
            <v>SEXVS</v>
          </cell>
          <cell r="B18720" t="str">
            <v>sexus –ūs m.</v>
          </cell>
        </row>
        <row r="18721">
          <cell r="A18721" t="str">
            <v>SI/2</v>
          </cell>
          <cell r="B18721" t="str">
            <v>sī</v>
          </cell>
        </row>
        <row r="18722">
          <cell r="A18722" t="str">
            <v>SIBILO</v>
          </cell>
          <cell r="B18722" t="str">
            <v>sībilō sībilāre sībilāvī sībilātus</v>
          </cell>
        </row>
        <row r="18723">
          <cell r="A18723" t="str">
            <v>SIBILVM</v>
          </cell>
          <cell r="B18723" t="str">
            <v>sibilus –ī m.</v>
          </cell>
        </row>
        <row r="18724">
          <cell r="A18724" t="str">
            <v>SIBILVS/1</v>
          </cell>
          <cell r="B18724" t="str">
            <v>sībilus –ī m.</v>
          </cell>
        </row>
        <row r="18725">
          <cell r="A18725" t="str">
            <v>SIBILVS/2</v>
          </cell>
          <cell r="B18725" t="str">
            <v>sībilus –a –um</v>
          </cell>
        </row>
        <row r="18726">
          <cell r="A18726" t="str">
            <v>SIBVLATES/N</v>
          </cell>
          <cell r="B18726" t="str">
            <v>Sibulatēs or Sibyllatēs –um m.</v>
          </cell>
        </row>
        <row r="18727">
          <cell r="A18727" t="str">
            <v>SIBYLLA/N</v>
          </cell>
          <cell r="B18727" t="str">
            <v>Sibylla –ae f.</v>
          </cell>
        </row>
        <row r="18728">
          <cell r="A18728" t="str">
            <v>SIBYLLINVS</v>
          </cell>
          <cell r="B18728" t="str">
            <v>Sibyllīnus –a –um</v>
          </cell>
        </row>
        <row r="18729">
          <cell r="A18729" t="str">
            <v>SIC</v>
          </cell>
          <cell r="B18729" t="str">
            <v>sīc</v>
          </cell>
        </row>
        <row r="18730">
          <cell r="A18730" t="str">
            <v>SICA</v>
          </cell>
          <cell r="B18730" t="str">
            <v>sīca sīcae f.</v>
          </cell>
        </row>
        <row r="18731">
          <cell r="A18731" t="str">
            <v>SICANI/N</v>
          </cell>
          <cell r="B18731" t="str">
            <v>Sicānī –ōrum m.</v>
          </cell>
        </row>
        <row r="18732">
          <cell r="A18732" t="str">
            <v>SICANIA/N</v>
          </cell>
          <cell r="B18732" t="str">
            <v>Sicānia –ae f.</v>
          </cell>
        </row>
        <row r="18733">
          <cell r="A18733" t="str">
            <v>SICANVS/A</v>
          </cell>
          <cell r="B18733" t="str">
            <v>Sicānus (Sicānius) –a –um</v>
          </cell>
        </row>
        <row r="18734">
          <cell r="A18734" t="str">
            <v>SICARIVS</v>
          </cell>
          <cell r="B18734" t="str">
            <v>sīcārius –ī m.</v>
          </cell>
        </row>
        <row r="18735">
          <cell r="A18735" t="str">
            <v>SICCESCO</v>
          </cell>
        </row>
        <row r="18736">
          <cell r="A18736" t="str">
            <v>SICCITAS</v>
          </cell>
          <cell r="B18736" t="str">
            <v>siccitās –ātis f.</v>
          </cell>
        </row>
        <row r="18737">
          <cell r="A18737" t="str">
            <v>SICCIVS/N</v>
          </cell>
        </row>
        <row r="18738">
          <cell r="A18738" t="str">
            <v>SICCO</v>
          </cell>
          <cell r="B18738" t="str">
            <v>siccō siccāre siccāvī siccātus</v>
          </cell>
        </row>
        <row r="18739">
          <cell r="A18739" t="str">
            <v>SICCVM</v>
          </cell>
          <cell r="B18739" t="str">
            <v>siccum –ī n.</v>
          </cell>
        </row>
        <row r="18740">
          <cell r="A18740" t="str">
            <v>SICCVS</v>
          </cell>
          <cell r="B18740" t="str">
            <v>siccus –a –um</v>
          </cell>
        </row>
        <row r="18741">
          <cell r="A18741" t="str">
            <v>SICELIS/N</v>
          </cell>
          <cell r="B18741" t="str">
            <v>Sīcelis Sīcelidis</v>
          </cell>
        </row>
        <row r="18742">
          <cell r="A18742" t="str">
            <v>SICILIA/N</v>
          </cell>
          <cell r="B18742" t="str">
            <v>Sicilia –ae f.</v>
          </cell>
        </row>
        <row r="18743">
          <cell r="A18743" t="str">
            <v>SICILICVS</v>
          </cell>
        </row>
        <row r="18744">
          <cell r="A18744" t="str">
            <v>SICILIENSIS/A</v>
          </cell>
          <cell r="B18744" t="str">
            <v>Siciliensis –e</v>
          </cell>
        </row>
        <row r="18745">
          <cell r="A18745" t="str">
            <v>SICILIMENTVM</v>
          </cell>
        </row>
        <row r="18746">
          <cell r="A18746" t="str">
            <v>SICINE</v>
          </cell>
          <cell r="B18746" t="str">
            <v>sīcinē</v>
          </cell>
        </row>
        <row r="18747">
          <cell r="A18747" t="str">
            <v>SICINIVS/N</v>
          </cell>
        </row>
        <row r="18748">
          <cell r="A18748" t="str">
            <v>SICVBI</v>
          </cell>
          <cell r="B18748" t="str">
            <v>sīcubi</v>
          </cell>
        </row>
        <row r="18749">
          <cell r="A18749" t="str">
            <v>SICVLA</v>
          </cell>
          <cell r="B18749" t="str">
            <v>sīcula –ae f.</v>
          </cell>
        </row>
        <row r="18750">
          <cell r="A18750" t="str">
            <v>SICVLI/N</v>
          </cell>
          <cell r="B18750" t="str">
            <v>Siculī –ōrum m. pl.</v>
          </cell>
        </row>
        <row r="18751">
          <cell r="A18751" t="str">
            <v>SICVLVS/A</v>
          </cell>
          <cell r="B18751" t="str">
            <v>Siculus –a –um</v>
          </cell>
        </row>
        <row r="18752">
          <cell r="A18752" t="str">
            <v>SICVNDE</v>
          </cell>
          <cell r="B18752" t="str">
            <v>sīcunde</v>
          </cell>
        </row>
        <row r="18753">
          <cell r="A18753" t="str">
            <v>SICVT/1</v>
          </cell>
          <cell r="B18753" t="str">
            <v>sīcut</v>
          </cell>
        </row>
        <row r="18754">
          <cell r="A18754" t="str">
            <v>SICYON/N</v>
          </cell>
          <cell r="B18754" t="str">
            <v>Sicyōn –ōnis m./f.</v>
          </cell>
        </row>
        <row r="18755">
          <cell r="A18755" t="str">
            <v>SICYONIVS/A</v>
          </cell>
          <cell r="B18755" t="str">
            <v>Sicyonius –a –um</v>
          </cell>
        </row>
        <row r="18756">
          <cell r="A18756" t="str">
            <v>SICYONIVS/N</v>
          </cell>
          <cell r="B18756" t="str">
            <v>Sicyōnius –a –um</v>
          </cell>
        </row>
        <row r="18757">
          <cell r="A18757" t="str">
            <v>SIDEO</v>
          </cell>
        </row>
        <row r="18758">
          <cell r="A18758" t="str">
            <v>SIDEREVS</v>
          </cell>
          <cell r="B18758" t="str">
            <v>sīdereus –a –um</v>
          </cell>
        </row>
        <row r="18759">
          <cell r="A18759" t="str">
            <v>SIDERO</v>
          </cell>
        </row>
        <row r="18760">
          <cell r="A18760" t="str">
            <v>SIDICINVS/A</v>
          </cell>
          <cell r="B18760" t="str">
            <v>Sidicīnus –a –um</v>
          </cell>
        </row>
        <row r="18761">
          <cell r="A18761" t="str">
            <v>SIDO</v>
          </cell>
          <cell r="B18761" t="str">
            <v>sīdō –ere –sīdī</v>
          </cell>
        </row>
        <row r="18762">
          <cell r="A18762" t="str">
            <v>SIDON/N</v>
          </cell>
          <cell r="B18762" t="str">
            <v>Sīdōn –ōnis f.</v>
          </cell>
        </row>
        <row r="18763">
          <cell r="A18763" t="str">
            <v>SIDONIVS/A</v>
          </cell>
          <cell r="B18763" t="str">
            <v>Sīdōnius –a –um</v>
          </cell>
        </row>
        <row r="18764">
          <cell r="A18764" t="str">
            <v>SIDVS</v>
          </cell>
          <cell r="B18764" t="str">
            <v>sīdus sīderis n.</v>
          </cell>
        </row>
        <row r="18765">
          <cell r="A18765" t="str">
            <v>SIGAMBRI/N</v>
          </cell>
        </row>
        <row r="18766">
          <cell r="A18766" t="str">
            <v>SIGEBERHT/N2</v>
          </cell>
        </row>
        <row r="18767">
          <cell r="A18767" t="str">
            <v>SIGEBERHT/N3</v>
          </cell>
        </row>
        <row r="18768">
          <cell r="A18768" t="str">
            <v>SIGEBERHT/N5</v>
          </cell>
        </row>
        <row r="18769">
          <cell r="A18769" t="str">
            <v>SIGEHEARD/N1</v>
          </cell>
        </row>
        <row r="18770">
          <cell r="A18770" t="str">
            <v>SIGEHERE/N1</v>
          </cell>
        </row>
        <row r="18771">
          <cell r="A18771" t="str">
            <v>SIGEVS/A</v>
          </cell>
          <cell r="B18771" t="str">
            <v>Sīgēus –a –um</v>
          </cell>
        </row>
        <row r="18772">
          <cell r="A18772" t="str">
            <v>SIGILLARIA</v>
          </cell>
        </row>
        <row r="18773">
          <cell r="A18773" t="str">
            <v>SIGILLATVS</v>
          </cell>
          <cell r="B18773" t="str">
            <v>sigillātus –a –um</v>
          </cell>
        </row>
        <row r="18774">
          <cell r="A18774" t="str">
            <v>SIGILLVM</v>
          </cell>
          <cell r="B18774" t="str">
            <v>sigilla –ōrum n.</v>
          </cell>
        </row>
        <row r="18775">
          <cell r="A18775" t="str">
            <v>SIGNACVLVM</v>
          </cell>
          <cell r="B18775" t="str">
            <v>signāculum –ī n.</v>
          </cell>
        </row>
        <row r="18776">
          <cell r="A18776" t="str">
            <v>SIGNATOR</v>
          </cell>
        </row>
        <row r="18777">
          <cell r="A18777" t="str">
            <v>SIGNATVS</v>
          </cell>
        </row>
        <row r="18778">
          <cell r="A18778" t="str">
            <v>SIGNIA/N</v>
          </cell>
          <cell r="B18778" t="str">
            <v>Signia –ae f.</v>
          </cell>
        </row>
        <row r="18779">
          <cell r="A18779" t="str">
            <v>SIGNIFER/1</v>
          </cell>
          <cell r="B18779" t="str">
            <v>signifer –ferī m.</v>
          </cell>
        </row>
        <row r="18780">
          <cell r="A18780" t="str">
            <v>SIGNIFER/2</v>
          </cell>
        </row>
        <row r="18781">
          <cell r="A18781" t="str">
            <v>SIGNIFICANS</v>
          </cell>
        </row>
        <row r="18782">
          <cell r="A18782" t="str">
            <v>SIGNIFICATIO</v>
          </cell>
          <cell r="B18782" t="str">
            <v>significātiō significātiōnis f.</v>
          </cell>
        </row>
        <row r="18783">
          <cell r="A18783" t="str">
            <v>SIGNIFICATVM</v>
          </cell>
        </row>
        <row r="18784">
          <cell r="A18784" t="str">
            <v>SIGNIFICATVS</v>
          </cell>
        </row>
        <row r="18785">
          <cell r="A18785" t="str">
            <v>SIGNIFICO</v>
          </cell>
          <cell r="B18785" t="str">
            <v>significō significāre significāvī significātus</v>
          </cell>
        </row>
        <row r="18786">
          <cell r="A18786" t="str">
            <v>SIGNO</v>
          </cell>
          <cell r="B18786" t="str">
            <v>signō signāre signāvī signātus</v>
          </cell>
        </row>
        <row r="18787">
          <cell r="A18787" t="str">
            <v>SIGNVM</v>
          </cell>
          <cell r="B18787" t="str">
            <v>signum signī n.</v>
          </cell>
        </row>
        <row r="18788">
          <cell r="A18788" t="str">
            <v>SIL</v>
          </cell>
        </row>
        <row r="18789">
          <cell r="A18789" t="str">
            <v>SILA/N</v>
          </cell>
          <cell r="B18789" t="str">
            <v>Sīla –ae f.</v>
          </cell>
        </row>
        <row r="18790">
          <cell r="A18790" t="str">
            <v>SILACEVS</v>
          </cell>
        </row>
        <row r="18791">
          <cell r="A18791" t="str">
            <v>SILANA/N</v>
          </cell>
        </row>
        <row r="18792">
          <cell r="A18792" t="str">
            <v>SILANIO/N</v>
          </cell>
        </row>
        <row r="18793">
          <cell r="A18793" t="str">
            <v>SILANVS/N</v>
          </cell>
          <cell r="B18793" t="str">
            <v>Sīlānus –ī m.</v>
          </cell>
        </row>
        <row r="18794">
          <cell r="A18794" t="str">
            <v>SILARVS/N</v>
          </cell>
          <cell r="B18794" t="str">
            <v>Silarus –ī m.</v>
          </cell>
        </row>
        <row r="18795">
          <cell r="A18795" t="str">
            <v>SILENS</v>
          </cell>
          <cell r="B18795" t="str">
            <v>silēns –entis</v>
          </cell>
        </row>
        <row r="18796">
          <cell r="A18796" t="str">
            <v>SILENTIVM</v>
          </cell>
          <cell r="B18796" t="str">
            <v>silentium silenti(ī) n.</v>
          </cell>
        </row>
        <row r="18797">
          <cell r="A18797" t="str">
            <v>SILENVS/N</v>
          </cell>
          <cell r="B18797" t="str">
            <v>Sīlēnus –ī m.</v>
          </cell>
        </row>
        <row r="18798">
          <cell r="A18798" t="str">
            <v>SILEO</v>
          </cell>
          <cell r="B18798" t="str">
            <v>sileō silēre siluī</v>
          </cell>
        </row>
        <row r="18799">
          <cell r="A18799" t="str">
            <v>SILER</v>
          </cell>
          <cell r="B18799" t="str">
            <v>siler –eris n.</v>
          </cell>
        </row>
        <row r="18800">
          <cell r="A18800" t="str">
            <v>SILESCO</v>
          </cell>
          <cell r="B18800" t="str">
            <v>silēscō silēscere siluī</v>
          </cell>
        </row>
        <row r="18801">
          <cell r="A18801" t="str">
            <v>SILEX</v>
          </cell>
          <cell r="B18801" t="str">
            <v>silex silicis n.</v>
          </cell>
        </row>
        <row r="18802">
          <cell r="A18802" t="str">
            <v>SILICEVS</v>
          </cell>
        </row>
        <row r="18803">
          <cell r="A18803" t="str">
            <v>SILICVLVS</v>
          </cell>
        </row>
        <row r="18804">
          <cell r="A18804" t="str">
            <v>SILIGINEVS</v>
          </cell>
          <cell r="B18804" t="str">
            <v>silīgineus –a –um</v>
          </cell>
        </row>
        <row r="18805">
          <cell r="A18805" t="str">
            <v>SILIGINEVS/1</v>
          </cell>
        </row>
        <row r="18806">
          <cell r="A18806" t="str">
            <v>SILIGINEVS/2</v>
          </cell>
        </row>
        <row r="18807">
          <cell r="A18807" t="str">
            <v>SILIGO</v>
          </cell>
          <cell r="B18807" t="str">
            <v xml:space="preserve">silīgō inis f </v>
          </cell>
        </row>
        <row r="18808">
          <cell r="A18808" t="str">
            <v>SILIO</v>
          </cell>
        </row>
        <row r="18809">
          <cell r="A18809" t="str">
            <v>SILIQVA</v>
          </cell>
          <cell r="B18809" t="str">
            <v>siliqua –ae f.</v>
          </cell>
        </row>
        <row r="18810">
          <cell r="A18810" t="str">
            <v>SILIVS/N</v>
          </cell>
          <cell r="B18810" t="str">
            <v>Sīlius –iī m.</v>
          </cell>
        </row>
        <row r="18811">
          <cell r="A18811" t="str">
            <v>SILLAN/N1</v>
          </cell>
        </row>
        <row r="18812">
          <cell r="A18812" t="str">
            <v>SILLIVS/N</v>
          </cell>
          <cell r="B18812" t="str">
            <v>Sīlius –ī m.</v>
          </cell>
        </row>
        <row r="18813">
          <cell r="A18813" t="str">
            <v>SILO/N</v>
          </cell>
          <cell r="B18813" t="str">
            <v>Silō –onis m.</v>
          </cell>
        </row>
        <row r="18814">
          <cell r="A18814" t="str">
            <v>SILPHIVM</v>
          </cell>
        </row>
        <row r="18815">
          <cell r="A18815" t="str">
            <v>SILVA</v>
          </cell>
          <cell r="B18815" t="str">
            <v>silva silvae f.</v>
          </cell>
        </row>
        <row r="18816">
          <cell r="A18816" t="str">
            <v>SILVANVS/N</v>
          </cell>
          <cell r="B18816" t="str">
            <v>Silvānus –ī m.</v>
          </cell>
        </row>
        <row r="18817">
          <cell r="A18817" t="str">
            <v>SILVATICVS</v>
          </cell>
          <cell r="B18817" t="str">
            <v>silvāticus –a –um</v>
          </cell>
        </row>
        <row r="18818">
          <cell r="A18818" t="str">
            <v>SILVESTRIA</v>
          </cell>
        </row>
        <row r="18819">
          <cell r="A18819" t="str">
            <v>SILVESTRIS</v>
          </cell>
          <cell r="B18819" t="str">
            <v>silvestris –e</v>
          </cell>
        </row>
        <row r="18820">
          <cell r="A18820" t="str">
            <v>SILVIA/N</v>
          </cell>
          <cell r="B18820" t="str">
            <v>Silvia –ae f.</v>
          </cell>
        </row>
        <row r="18821">
          <cell r="A18821" t="str">
            <v>SILVICOLA</v>
          </cell>
          <cell r="B18821" t="str">
            <v>silvicola –ae m./f.</v>
          </cell>
        </row>
        <row r="18822">
          <cell r="A18822" t="str">
            <v>SILVICVLTRIX</v>
          </cell>
          <cell r="B18822" t="str">
            <v>silvicultrix –īcis f.</v>
          </cell>
        </row>
        <row r="18823">
          <cell r="A18823" t="str">
            <v>SILVIFRAGVS</v>
          </cell>
        </row>
        <row r="18824">
          <cell r="A18824" t="str">
            <v>SILVIVS/N</v>
          </cell>
          <cell r="B18824" t="str">
            <v>Silvius –iī m.</v>
          </cell>
        </row>
        <row r="18825">
          <cell r="A18825" t="str">
            <v>SILVOSVS</v>
          </cell>
        </row>
        <row r="18826">
          <cell r="A18826" t="str">
            <v>SILVRES/N</v>
          </cell>
          <cell r="B18826" t="str">
            <v>Silurēs Silurum m.</v>
          </cell>
        </row>
        <row r="18827">
          <cell r="A18827" t="str">
            <v>SILVRVS</v>
          </cell>
        </row>
        <row r="18828">
          <cell r="A18828" t="str">
            <v>SILVS/N</v>
          </cell>
          <cell r="B18828" t="str">
            <v>Silus –ī or Sīlo –ōnis m.</v>
          </cell>
        </row>
        <row r="18829">
          <cell r="A18829" t="str">
            <v>SIMA</v>
          </cell>
        </row>
        <row r="18830">
          <cell r="A18830" t="str">
            <v>SIMBRVINVS/A</v>
          </cell>
        </row>
        <row r="18831">
          <cell r="A18831" t="str">
            <v>SIMIA</v>
          </cell>
          <cell r="B18831" t="str">
            <v>sīmia –ae m./f.</v>
          </cell>
        </row>
        <row r="18832">
          <cell r="A18832" t="str">
            <v>SIMILA</v>
          </cell>
          <cell r="B18832" t="str">
            <v>simila –ae f.</v>
          </cell>
        </row>
        <row r="18833">
          <cell r="A18833" t="str">
            <v>SIMILAGO</v>
          </cell>
        </row>
        <row r="18834">
          <cell r="A18834" t="str">
            <v>SIMILE/1</v>
          </cell>
        </row>
        <row r="18835">
          <cell r="A18835" t="str">
            <v>SIMILE/2</v>
          </cell>
        </row>
        <row r="18836">
          <cell r="A18836" t="str">
            <v>SIMILIA</v>
          </cell>
        </row>
        <row r="18837">
          <cell r="A18837" t="str">
            <v>SIMILIOR</v>
          </cell>
          <cell r="B18837" t="str">
            <v>similior –ius simillimus –a –um</v>
          </cell>
        </row>
        <row r="18838">
          <cell r="A18838" t="str">
            <v>SIMILIS</v>
          </cell>
          <cell r="B18838" t="str">
            <v>similis simile</v>
          </cell>
        </row>
        <row r="18839">
          <cell r="A18839" t="str">
            <v>SIMILITAS</v>
          </cell>
        </row>
        <row r="18840">
          <cell r="A18840" t="str">
            <v>SIMILITER</v>
          </cell>
          <cell r="B18840" t="str">
            <v>similiter</v>
          </cell>
        </row>
        <row r="18841">
          <cell r="A18841" t="str">
            <v>SIMILITVDO</v>
          </cell>
          <cell r="B18841" t="str">
            <v>similitūdō similitūdinis f.</v>
          </cell>
        </row>
        <row r="18842">
          <cell r="A18842" t="str">
            <v>SIMIVS</v>
          </cell>
          <cell r="B18842" t="str">
            <v>sīmius –iī m.</v>
          </cell>
        </row>
        <row r="18843">
          <cell r="A18843" t="str">
            <v>SIMO</v>
          </cell>
        </row>
        <row r="18844">
          <cell r="A18844" t="str">
            <v>SIMOIS/N</v>
          </cell>
          <cell r="B18844" t="str">
            <v>Simoīs –oentis m.</v>
          </cell>
        </row>
        <row r="18845">
          <cell r="A18845" t="str">
            <v>SIMON/N</v>
          </cell>
        </row>
        <row r="18846">
          <cell r="A18846" t="str">
            <v>SIMONIDES/N</v>
          </cell>
          <cell r="B18846" t="str">
            <v>Simōnidēs –is or –ae m.</v>
          </cell>
        </row>
        <row r="18847">
          <cell r="A18847" t="str">
            <v>SIMONIDEVS/N</v>
          </cell>
          <cell r="B18847" t="str">
            <v>Simōnidēus –a –um</v>
          </cell>
        </row>
        <row r="18848">
          <cell r="A18848" t="str">
            <v>SIMPLEX</v>
          </cell>
          <cell r="B18848" t="str">
            <v>simplex –icis</v>
          </cell>
        </row>
        <row r="18849">
          <cell r="A18849" t="str">
            <v>SIMPLICITAS</v>
          </cell>
          <cell r="B18849" t="str">
            <v>simplicitās –ātis f.</v>
          </cell>
        </row>
        <row r="18850">
          <cell r="A18850" t="str">
            <v>SIMPLVM</v>
          </cell>
        </row>
        <row r="18851">
          <cell r="A18851" t="str">
            <v>SIMPVLVM</v>
          </cell>
        </row>
        <row r="18852">
          <cell r="A18852" t="str">
            <v>SIMPVVIVM</v>
          </cell>
        </row>
        <row r="18853">
          <cell r="A18853" t="str">
            <v>SIMVL/1</v>
          </cell>
          <cell r="B18853" t="str">
            <v>simul</v>
          </cell>
        </row>
        <row r="18854">
          <cell r="A18854" t="str">
            <v>SIMVLAC/2</v>
          </cell>
          <cell r="B18854" t="str">
            <v>simulac or simul ac</v>
          </cell>
        </row>
        <row r="18855">
          <cell r="A18855" t="str">
            <v>SIMVLACRVM</v>
          </cell>
          <cell r="B18855" t="str">
            <v>simulācrum simulācrī n.</v>
          </cell>
        </row>
        <row r="18856">
          <cell r="A18856" t="str">
            <v>SIMVLAMEN</v>
          </cell>
        </row>
        <row r="18857">
          <cell r="A18857" t="str">
            <v>SIMVLANS</v>
          </cell>
        </row>
        <row r="18858">
          <cell r="A18858" t="str">
            <v>SIMVLATIO</v>
          </cell>
          <cell r="B18858" t="str">
            <v>simulātiō simulātiōnis f.</v>
          </cell>
        </row>
        <row r="18859">
          <cell r="A18859" t="str">
            <v>SIMVLATOR</v>
          </cell>
        </row>
        <row r="18860">
          <cell r="A18860" t="str">
            <v>SIMVLATQVE</v>
          </cell>
          <cell r="B18860" t="str">
            <v>simulatque</v>
          </cell>
        </row>
        <row r="18861">
          <cell r="A18861" t="str">
            <v>SIMVLATQVE/1</v>
          </cell>
        </row>
        <row r="18862">
          <cell r="A18862" t="str">
            <v>SIMVLO</v>
          </cell>
          <cell r="B18862" t="str">
            <v>simulō simulāre simulāvī simulātus</v>
          </cell>
        </row>
        <row r="18863">
          <cell r="A18863" t="str">
            <v>SIMVLTAS</v>
          </cell>
          <cell r="B18863" t="str">
            <v>simultās –ātis f.</v>
          </cell>
        </row>
        <row r="18864">
          <cell r="A18864" t="str">
            <v>SIMVLVS</v>
          </cell>
        </row>
        <row r="18865">
          <cell r="A18865" t="str">
            <v>SIMVS</v>
          </cell>
          <cell r="B18865" t="str">
            <v>sīmus –a –um</v>
          </cell>
        </row>
        <row r="18866">
          <cell r="A18866" t="str">
            <v>SIN</v>
          </cell>
          <cell r="B18866" t="str">
            <v>sīn</v>
          </cell>
        </row>
        <row r="18867">
          <cell r="A18867" t="str">
            <v>SINAPIS</v>
          </cell>
          <cell r="B18867" t="str">
            <v>sināpī or sinapis –is n.</v>
          </cell>
        </row>
        <row r="18868">
          <cell r="A18868" t="str">
            <v>SINCERE</v>
          </cell>
          <cell r="B18868" t="str">
            <v>sincērē</v>
          </cell>
        </row>
        <row r="18869">
          <cell r="A18869" t="str">
            <v>SINCERITAS</v>
          </cell>
          <cell r="B18869" t="str">
            <v>sinceritās –ātis f.</v>
          </cell>
        </row>
        <row r="18870">
          <cell r="A18870" t="str">
            <v>SINCERVS</v>
          </cell>
          <cell r="B18870" t="str">
            <v>sincērus –a –um</v>
          </cell>
        </row>
        <row r="18871">
          <cell r="A18871" t="str">
            <v>SINCIPVT</v>
          </cell>
        </row>
        <row r="18872">
          <cell r="A18872" t="str">
            <v>SINE</v>
          </cell>
          <cell r="B18872" t="str">
            <v>sine</v>
          </cell>
        </row>
        <row r="18873">
          <cell r="A18873" t="str">
            <v>SINEDVBIO</v>
          </cell>
          <cell r="B18873" t="str">
            <v>sine dubiō</v>
          </cell>
        </row>
        <row r="18874">
          <cell r="A18874" t="str">
            <v>SINGILLATIM</v>
          </cell>
          <cell r="B18874" t="str">
            <v>singillātim or singulātim</v>
          </cell>
        </row>
        <row r="18875">
          <cell r="A18875" t="str">
            <v>SINGVLA/1</v>
          </cell>
        </row>
        <row r="18876">
          <cell r="A18876" t="str">
            <v>SINGVLA/2</v>
          </cell>
        </row>
        <row r="18877">
          <cell r="A18877" t="str">
            <v>SINGVLARES</v>
          </cell>
        </row>
        <row r="18878">
          <cell r="A18878" t="str">
            <v>SINGVLARIS</v>
          </cell>
          <cell r="B18878" t="str">
            <v>singulāris singulāris singulāre</v>
          </cell>
        </row>
        <row r="18879">
          <cell r="A18879" t="str">
            <v>SINGVLATIM</v>
          </cell>
        </row>
        <row r="18880">
          <cell r="A18880" t="str">
            <v>SINGVLTIM</v>
          </cell>
        </row>
        <row r="18881">
          <cell r="A18881" t="str">
            <v>SINGVLTIO</v>
          </cell>
        </row>
        <row r="18882">
          <cell r="A18882" t="str">
            <v>SINGVLTO</v>
          </cell>
          <cell r="B18882" t="str">
            <v>singultō singultāre ––– singultātus</v>
          </cell>
        </row>
        <row r="18883">
          <cell r="A18883" t="str">
            <v>SINGVLTVS</v>
          </cell>
          <cell r="B18883" t="str">
            <v>singultus –ūs m.</v>
          </cell>
        </row>
        <row r="18884">
          <cell r="A18884" t="str">
            <v>SINGVLVM</v>
          </cell>
        </row>
        <row r="18885">
          <cell r="A18885" t="str">
            <v>SINGVLVS</v>
          </cell>
          <cell r="B18885" t="str">
            <v>singulī –ae –a</v>
          </cell>
        </row>
        <row r="18886">
          <cell r="A18886" t="str">
            <v>SINISTER</v>
          </cell>
          <cell r="B18886" t="str">
            <v>sinister –a –um</v>
          </cell>
        </row>
        <row r="18887">
          <cell r="A18887" t="str">
            <v>SINISTRA/1</v>
          </cell>
          <cell r="B18887" t="str">
            <v>sinistra –ae f. (sc. manus)</v>
          </cell>
        </row>
        <row r="18888">
          <cell r="A18888" t="str">
            <v>SINISTRA/2</v>
          </cell>
        </row>
        <row r="18889">
          <cell r="A18889" t="str">
            <v>SINISTRORSVM</v>
          </cell>
          <cell r="B18889" t="str">
            <v>sinistrōrsus or sinistrōrsum</v>
          </cell>
        </row>
        <row r="18890">
          <cell r="A18890" t="str">
            <v>SINISTRORSVS</v>
          </cell>
        </row>
        <row r="18891">
          <cell r="A18891" t="str">
            <v>SINISTRVM</v>
          </cell>
        </row>
        <row r="18892">
          <cell r="A18892" t="str">
            <v>SINO</v>
          </cell>
          <cell r="B18892" t="str">
            <v>sinō sinere sīvī situs</v>
          </cell>
        </row>
        <row r="18893">
          <cell r="A18893" t="str">
            <v>SINON/N</v>
          </cell>
          <cell r="B18893" t="str">
            <v>Sinōn –ōnis m.</v>
          </cell>
        </row>
        <row r="18894">
          <cell r="A18894" t="str">
            <v>SINOPE/N</v>
          </cell>
          <cell r="B18894" t="str">
            <v>Sinōpē –ēs f.</v>
          </cell>
        </row>
        <row r="18895">
          <cell r="A18895" t="str">
            <v>SINVESSA/N</v>
          </cell>
          <cell r="B18895" t="str">
            <v>Sinuessae –ae f.</v>
          </cell>
        </row>
        <row r="18896">
          <cell r="A18896" t="str">
            <v>SINVM</v>
          </cell>
          <cell r="B18896" t="str">
            <v>sīnum –ī n.</v>
          </cell>
        </row>
        <row r="18897">
          <cell r="A18897" t="str">
            <v>SINVO</v>
          </cell>
          <cell r="B18897" t="str">
            <v>sinuō sinuāre sinuāvī sinuātus</v>
          </cell>
        </row>
        <row r="18898">
          <cell r="A18898" t="str">
            <v>SINVOSVS</v>
          </cell>
          <cell r="B18898" t="str">
            <v>sinuōsus –a –um</v>
          </cell>
        </row>
        <row r="18899">
          <cell r="A18899" t="str">
            <v>SINVS</v>
          </cell>
          <cell r="B18899" t="str">
            <v>sinus sinūs m.</v>
          </cell>
        </row>
        <row r="18900">
          <cell r="A18900" t="str">
            <v>SIPARIVM</v>
          </cell>
        </row>
        <row r="18901">
          <cell r="A18901" t="str">
            <v>SIPHO</v>
          </cell>
        </row>
        <row r="18902">
          <cell r="A18902" t="str">
            <v>SIPIO</v>
          </cell>
        </row>
        <row r="18903">
          <cell r="A18903" t="str">
            <v>SIPYLVS/N</v>
          </cell>
          <cell r="B18903" t="str">
            <v>Sipylus –ī m.</v>
          </cell>
        </row>
        <row r="18904">
          <cell r="A18904" t="str">
            <v>SIQVIDEM</v>
          </cell>
          <cell r="B18904" t="str">
            <v>siquidem</v>
          </cell>
        </row>
        <row r="18905">
          <cell r="A18905" t="str">
            <v>SIQVIS</v>
          </cell>
          <cell r="B18905" t="str">
            <v>sīquis or sīquī sīqua sīquid</v>
          </cell>
        </row>
        <row r="18906">
          <cell r="A18906" t="str">
            <v>SIRACI/N</v>
          </cell>
        </row>
        <row r="18907">
          <cell r="A18907" t="str">
            <v>SIREMPS</v>
          </cell>
        </row>
        <row r="18908">
          <cell r="A18908" t="str">
            <v>SIREN/N</v>
          </cell>
          <cell r="B18908" t="str">
            <v>Sīrēnes –um f.</v>
          </cell>
        </row>
        <row r="18909">
          <cell r="A18909" t="str">
            <v>SIRIVS/A</v>
          </cell>
          <cell r="B18909" t="str">
            <v>Sīrius –a –um</v>
          </cell>
        </row>
        <row r="18910">
          <cell r="A18910" t="str">
            <v>SIRIVS/N</v>
          </cell>
          <cell r="B18910" t="str">
            <v>Sīrius –iī m.</v>
          </cell>
        </row>
        <row r="18911">
          <cell r="A18911" t="str">
            <v>SIRMIO/N</v>
          </cell>
          <cell r="B18911" t="str">
            <v>Sirmiō –ōnis f.</v>
          </cell>
        </row>
        <row r="18912">
          <cell r="A18912" t="str">
            <v>SIRPICIVM</v>
          </cell>
        </row>
        <row r="18913">
          <cell r="A18913" t="str">
            <v>SIRVS</v>
          </cell>
        </row>
        <row r="18914">
          <cell r="A18914" t="str">
            <v>SISENNA/N</v>
          </cell>
          <cell r="B18914" t="str">
            <v>Sīsenna –ae m.</v>
          </cell>
        </row>
        <row r="18915">
          <cell r="A18915" t="str">
            <v>SISER</v>
          </cell>
        </row>
        <row r="18916">
          <cell r="A18916" t="str">
            <v>SISTO</v>
          </cell>
          <cell r="B18916" t="str">
            <v>sistō sistere stitī status</v>
          </cell>
        </row>
        <row r="18917">
          <cell r="A18917" t="str">
            <v>SISTRVM</v>
          </cell>
          <cell r="B18917" t="str">
            <v>sīstrum –ī n.</v>
          </cell>
        </row>
        <row r="18918">
          <cell r="A18918" t="str">
            <v>SISYPHIVS/A</v>
          </cell>
        </row>
        <row r="18919">
          <cell r="A18919" t="str">
            <v>SISYPHVS/N</v>
          </cell>
          <cell r="B18919" t="str">
            <v>Sīsyphus or –os –ī m.</v>
          </cell>
        </row>
        <row r="18920">
          <cell r="A18920" t="str">
            <v>SITHONIVS/A</v>
          </cell>
          <cell r="B18920" t="str">
            <v>Sīthonius –a –um</v>
          </cell>
        </row>
        <row r="18921">
          <cell r="A18921" t="str">
            <v>SITIBIPLACET</v>
          </cell>
          <cell r="B18921" t="str">
            <v>sī tibi placet</v>
          </cell>
        </row>
        <row r="18922">
          <cell r="A18922" t="str">
            <v>SITICVLOSVS</v>
          </cell>
        </row>
        <row r="18923">
          <cell r="A18923" t="str">
            <v>SITIO</v>
          </cell>
          <cell r="B18923" t="str">
            <v>sitiō sitīre sitīvī</v>
          </cell>
        </row>
        <row r="18924">
          <cell r="A18924" t="str">
            <v>SITIS</v>
          </cell>
          <cell r="B18924" t="str">
            <v>sitis –is f.</v>
          </cell>
        </row>
        <row r="18925">
          <cell r="A18925" t="str">
            <v>SITTIVS/N</v>
          </cell>
          <cell r="B18925" t="str">
            <v>Sittius --ī m.</v>
          </cell>
        </row>
        <row r="18926">
          <cell r="A18926" t="str">
            <v>SITVLVS</v>
          </cell>
        </row>
        <row r="18927">
          <cell r="A18927" t="str">
            <v>SITVS/1</v>
          </cell>
          <cell r="B18927" t="str">
            <v>situs sitūs m.</v>
          </cell>
        </row>
        <row r="18928">
          <cell r="A18928" t="str">
            <v>SITVS/2</v>
          </cell>
          <cell r="B18928" t="str">
            <v>situs –a –um</v>
          </cell>
        </row>
        <row r="18929">
          <cell r="A18929" t="str">
            <v>SIVE/1</v>
          </cell>
          <cell r="B18929" t="str">
            <v>sīve</v>
          </cell>
        </row>
        <row r="18930">
          <cell r="A18930" t="str">
            <v>SMARAGDVS</v>
          </cell>
          <cell r="B18930" t="str">
            <v xml:space="preserve">smaragdus –ī m. or f </v>
          </cell>
        </row>
        <row r="18931">
          <cell r="A18931" t="str">
            <v>SMYRNA</v>
          </cell>
        </row>
        <row r="18932">
          <cell r="A18932" t="str">
            <v>SMYRNA/N</v>
          </cell>
          <cell r="B18932" t="str">
            <v>Zmyrna –ae f.</v>
          </cell>
        </row>
        <row r="18933">
          <cell r="A18933" t="str">
            <v>SMYRNION</v>
          </cell>
        </row>
        <row r="18934">
          <cell r="A18934" t="str">
            <v>SOBRIETAS</v>
          </cell>
        </row>
        <row r="18935">
          <cell r="A18935" t="str">
            <v>SOBRINA</v>
          </cell>
        </row>
        <row r="18936">
          <cell r="A18936" t="str">
            <v>SOBRIVS</v>
          </cell>
          <cell r="B18936" t="str">
            <v>sōbrius –a –um</v>
          </cell>
        </row>
        <row r="18937">
          <cell r="A18937" t="str">
            <v>SOCCATVS</v>
          </cell>
        </row>
        <row r="18938">
          <cell r="A18938" t="str">
            <v>SOCCVLVS</v>
          </cell>
        </row>
        <row r="18939">
          <cell r="A18939" t="str">
            <v>SOCCVS</v>
          </cell>
          <cell r="B18939" t="str">
            <v>soccus –ī m.</v>
          </cell>
        </row>
        <row r="18940">
          <cell r="A18940" t="str">
            <v>SOCER</v>
          </cell>
          <cell r="B18940" t="str">
            <v>socer socerī m.</v>
          </cell>
        </row>
        <row r="18941">
          <cell r="A18941" t="str">
            <v>SOCIA</v>
          </cell>
          <cell r="B18941" t="str">
            <v>socia –ae f.</v>
          </cell>
        </row>
        <row r="18942">
          <cell r="A18942" t="str">
            <v>SOCIABILIS</v>
          </cell>
        </row>
        <row r="18943">
          <cell r="A18943" t="str">
            <v>SOCIALIS</v>
          </cell>
          <cell r="B18943" t="str">
            <v>sociālis –e</v>
          </cell>
        </row>
        <row r="18944">
          <cell r="A18944" t="str">
            <v>SOCIALITAS</v>
          </cell>
        </row>
        <row r="18945">
          <cell r="A18945" t="str">
            <v>SOCIETAS</v>
          </cell>
          <cell r="B18945" t="str">
            <v>societās societātis f.</v>
          </cell>
        </row>
        <row r="18946">
          <cell r="A18946" t="str">
            <v>SOCIO</v>
          </cell>
          <cell r="B18946" t="str">
            <v>sociō sociāre sociāvī sociātus</v>
          </cell>
        </row>
        <row r="18947">
          <cell r="A18947" t="str">
            <v>SOCIVS/1</v>
          </cell>
          <cell r="B18947" t="str">
            <v>socius –iī m.</v>
          </cell>
        </row>
        <row r="18948">
          <cell r="A18948" t="str">
            <v>SOCIVS/2</v>
          </cell>
          <cell r="B18948" t="str">
            <v>socius –a –um</v>
          </cell>
        </row>
        <row r="18949">
          <cell r="A18949" t="str">
            <v>SOCORDIA</v>
          </cell>
          <cell r="B18949" t="str">
            <v>sōcordia –ae f.</v>
          </cell>
        </row>
        <row r="18950">
          <cell r="A18950" t="str">
            <v>SOCORS</v>
          </cell>
        </row>
        <row r="18951">
          <cell r="A18951" t="str">
            <v>SOCRATES/N</v>
          </cell>
          <cell r="B18951" t="str">
            <v>Sōcratēs –is m.</v>
          </cell>
        </row>
        <row r="18952">
          <cell r="A18952" t="str">
            <v>SOCRATICVS/A</v>
          </cell>
          <cell r="B18952" t="str">
            <v>Sōcraticus –a –um</v>
          </cell>
        </row>
        <row r="18953">
          <cell r="A18953" t="str">
            <v>SOCRATION/N</v>
          </cell>
          <cell r="B18953" t="str">
            <v>Sōcration –ī m.</v>
          </cell>
        </row>
        <row r="18954">
          <cell r="A18954" t="str">
            <v>SOCRATIVS/N</v>
          </cell>
          <cell r="B18954" t="str">
            <v>Sōcratius –a –um</v>
          </cell>
        </row>
        <row r="18955">
          <cell r="A18955" t="str">
            <v>SOCRVS</v>
          </cell>
          <cell r="B18955" t="str">
            <v>socrus –ūs f.</v>
          </cell>
        </row>
        <row r="18956">
          <cell r="A18956" t="str">
            <v>SODALICIVM</v>
          </cell>
          <cell r="B18956" t="str">
            <v>sodālicium –iī n.</v>
          </cell>
        </row>
        <row r="18957">
          <cell r="A18957" t="str">
            <v>SODALIS/1</v>
          </cell>
          <cell r="B18957" t="str">
            <v>sodālis sodālis m.</v>
          </cell>
        </row>
        <row r="18958">
          <cell r="A18958" t="str">
            <v>SODALIS/2</v>
          </cell>
        </row>
        <row r="18959">
          <cell r="A18959" t="str">
            <v>SODALITAS</v>
          </cell>
          <cell r="B18959" t="str">
            <v xml:space="preserve">sodālitās –ātis f. </v>
          </cell>
        </row>
        <row r="18960">
          <cell r="A18960" t="str">
            <v>SODALITIVM</v>
          </cell>
        </row>
        <row r="18961">
          <cell r="A18961" t="str">
            <v>SODES</v>
          </cell>
          <cell r="B18961" t="str">
            <v>sōdes</v>
          </cell>
        </row>
        <row r="18962">
          <cell r="A18962" t="str">
            <v>SOL</v>
          </cell>
          <cell r="B18962" t="str">
            <v>sōl sōlis m.</v>
          </cell>
        </row>
        <row r="18963">
          <cell r="A18963" t="str">
            <v>SOL/N</v>
          </cell>
          <cell r="B18963" t="str">
            <v>Sōl Sōlis m.</v>
          </cell>
        </row>
        <row r="18964">
          <cell r="A18964" t="str">
            <v>SOLACIOLVM</v>
          </cell>
          <cell r="B18964" t="str">
            <v>solāciolum –ī n.</v>
          </cell>
        </row>
        <row r="18965">
          <cell r="A18965" t="str">
            <v>SOLACIVM</v>
          </cell>
          <cell r="B18965" t="str">
            <v>sōlācium sōlāci(ī) n.</v>
          </cell>
        </row>
        <row r="18966">
          <cell r="A18966" t="str">
            <v>SOLAMEN</v>
          </cell>
          <cell r="B18966" t="str">
            <v>sōlāmen –inis n.</v>
          </cell>
        </row>
        <row r="18967">
          <cell r="A18967" t="str">
            <v>SOLARIVM</v>
          </cell>
          <cell r="B18967" t="str">
            <v>sōlārium –ī n.</v>
          </cell>
        </row>
        <row r="18968">
          <cell r="A18968" t="str">
            <v>SOLATOR</v>
          </cell>
        </row>
        <row r="18969">
          <cell r="A18969" t="str">
            <v>SOLDVRII</v>
          </cell>
          <cell r="B18969" t="str">
            <v>solduriī –ōrum m.</v>
          </cell>
        </row>
        <row r="18970">
          <cell r="A18970" t="str">
            <v>SOLEA</v>
          </cell>
          <cell r="B18970" t="str">
            <v>solea –ae f.</v>
          </cell>
        </row>
        <row r="18971">
          <cell r="A18971" t="str">
            <v>SOLEATVS</v>
          </cell>
          <cell r="B18971" t="str">
            <v>soleātus –a –um</v>
          </cell>
        </row>
        <row r="18972">
          <cell r="A18972" t="str">
            <v>SOLENNE</v>
          </cell>
        </row>
        <row r="18973">
          <cell r="A18973" t="str">
            <v>SOLENS</v>
          </cell>
        </row>
        <row r="18974">
          <cell r="A18974" t="str">
            <v>SOLEO</v>
          </cell>
          <cell r="B18974" t="str">
            <v>soleō solēre solitus sum</v>
          </cell>
        </row>
        <row r="18975">
          <cell r="A18975" t="str">
            <v>SOLICISMVS</v>
          </cell>
        </row>
        <row r="18976">
          <cell r="A18976" t="str">
            <v>SOLIDATIO</v>
          </cell>
        </row>
        <row r="18977">
          <cell r="A18977" t="str">
            <v>SOLIDE</v>
          </cell>
          <cell r="B18977" t="str">
            <v>solidē</v>
          </cell>
        </row>
        <row r="18978">
          <cell r="A18978" t="str">
            <v>SOLIDESCO</v>
          </cell>
        </row>
        <row r="18979">
          <cell r="A18979" t="str">
            <v>SOLIDITAS</v>
          </cell>
        </row>
        <row r="18980">
          <cell r="A18980" t="str">
            <v>SOLIDO</v>
          </cell>
          <cell r="B18980" t="str">
            <v>solidō solidāre</v>
          </cell>
        </row>
        <row r="18981">
          <cell r="A18981" t="str">
            <v>SOLIDVM/1</v>
          </cell>
          <cell r="B18981" t="str">
            <v>solidum –ī n.</v>
          </cell>
        </row>
        <row r="18982">
          <cell r="A18982" t="str">
            <v>SOLIDVM/2</v>
          </cell>
        </row>
        <row r="18983">
          <cell r="A18983" t="str">
            <v>SOLIDVS/1</v>
          </cell>
        </row>
        <row r="18984">
          <cell r="A18984" t="str">
            <v>SOLIDVS/2</v>
          </cell>
          <cell r="B18984" t="str">
            <v>solidus –a –um</v>
          </cell>
        </row>
        <row r="18985">
          <cell r="A18985" t="str">
            <v>SOLIFER</v>
          </cell>
        </row>
        <row r="18986">
          <cell r="A18986" t="str">
            <v>SOLITARIVS</v>
          </cell>
          <cell r="B18986" t="str">
            <v xml:space="preserve">sōlitārius –a –um </v>
          </cell>
        </row>
        <row r="18987">
          <cell r="A18987" t="str">
            <v>SOLITVDO</v>
          </cell>
          <cell r="B18987" t="str">
            <v>sōlitūdō –inis f.</v>
          </cell>
        </row>
        <row r="18988">
          <cell r="A18988" t="str">
            <v>SOLITVM</v>
          </cell>
          <cell r="B18988" t="str">
            <v>solitum –ī n.</v>
          </cell>
        </row>
        <row r="18989">
          <cell r="A18989" t="str">
            <v>SOLITVS</v>
          </cell>
          <cell r="B18989" t="str">
            <v>solitus –a –um</v>
          </cell>
        </row>
        <row r="18990">
          <cell r="A18990" t="str">
            <v>SOLIVAGVS</v>
          </cell>
        </row>
        <row r="18991">
          <cell r="A18991" t="str">
            <v>SOLIVM</v>
          </cell>
          <cell r="B18991" t="str">
            <v>solium –iī n.</v>
          </cell>
        </row>
        <row r="18992">
          <cell r="A18992" t="str">
            <v>SOLLEMNE</v>
          </cell>
          <cell r="B18992" t="str">
            <v>sollemne –is n.</v>
          </cell>
        </row>
        <row r="18993">
          <cell r="A18993" t="str">
            <v>SOLLEMNIS</v>
          </cell>
          <cell r="B18993" t="str">
            <v>sollemnis –e</v>
          </cell>
        </row>
        <row r="18994">
          <cell r="A18994" t="str">
            <v>SOLLEMNITAS</v>
          </cell>
          <cell r="B18994" t="str">
            <v>sollemnitās –ātis f.</v>
          </cell>
        </row>
        <row r="18995">
          <cell r="A18995" t="str">
            <v>SOLLERS</v>
          </cell>
          <cell r="B18995" t="str">
            <v>sollers sollertis</v>
          </cell>
        </row>
        <row r="18996">
          <cell r="A18996" t="str">
            <v>SOLLERTIA</v>
          </cell>
          <cell r="B18996" t="str">
            <v xml:space="preserve">sollertia –ae f. </v>
          </cell>
        </row>
        <row r="18997">
          <cell r="A18997" t="str">
            <v>SOLLICITATIO</v>
          </cell>
        </row>
        <row r="18998">
          <cell r="A18998" t="str">
            <v>SOLLICITO</v>
          </cell>
          <cell r="B18998" t="str">
            <v>sollicitō sollicitāre sollicitāvī sollicitātus</v>
          </cell>
        </row>
        <row r="18999">
          <cell r="A18999" t="str">
            <v>SOLLICITVDO</v>
          </cell>
          <cell r="B18999" t="str">
            <v xml:space="preserve">sollicitūdō –inis f. </v>
          </cell>
        </row>
        <row r="19000">
          <cell r="A19000" t="str">
            <v>SOLLICITVS</v>
          </cell>
          <cell r="B19000" t="str">
            <v>sollicitus –a –um</v>
          </cell>
        </row>
        <row r="19001">
          <cell r="A19001" t="str">
            <v>SOLO/1</v>
          </cell>
        </row>
        <row r="19002">
          <cell r="A19002" t="str">
            <v>SOLO/2</v>
          </cell>
        </row>
        <row r="19003">
          <cell r="A19003" t="str">
            <v>SOLOECISMVS</v>
          </cell>
        </row>
        <row r="19004">
          <cell r="A19004" t="str">
            <v>SOLOR</v>
          </cell>
          <cell r="B19004" t="str">
            <v>sōlor –ātus sum</v>
          </cell>
        </row>
        <row r="19005">
          <cell r="A19005" t="str">
            <v>SOLSTITIALIS</v>
          </cell>
        </row>
        <row r="19006">
          <cell r="A19006" t="str">
            <v>SOLSTITIVM</v>
          </cell>
          <cell r="B19006" t="str">
            <v>sōlstitium –ī n.</v>
          </cell>
        </row>
        <row r="19007">
          <cell r="A19007" t="str">
            <v>SOLVM/1</v>
          </cell>
          <cell r="B19007" t="str">
            <v>sōlum –ī n.</v>
          </cell>
        </row>
        <row r="19008">
          <cell r="A19008" t="str">
            <v>SOLVM/2</v>
          </cell>
          <cell r="B19008" t="str">
            <v>sōlum</v>
          </cell>
        </row>
        <row r="19009">
          <cell r="A19009" t="str">
            <v>SOLVMMODO</v>
          </cell>
          <cell r="B19009" t="str">
            <v>sōlummodo</v>
          </cell>
        </row>
        <row r="19010">
          <cell r="A19010" t="str">
            <v>SOLVNTINI/N</v>
          </cell>
        </row>
        <row r="19011">
          <cell r="A19011" t="str">
            <v>SOLVNTINVS/N</v>
          </cell>
        </row>
        <row r="19012">
          <cell r="A19012" t="str">
            <v>SOLVO</v>
          </cell>
          <cell r="B19012" t="str">
            <v>solvō solvere solvī solūtus</v>
          </cell>
        </row>
        <row r="19013">
          <cell r="A19013" t="str">
            <v>SOLVS</v>
          </cell>
          <cell r="B19013" t="str">
            <v>sōlus –a –um</v>
          </cell>
        </row>
        <row r="19014">
          <cell r="A19014" t="str">
            <v>SOLVTIO</v>
          </cell>
          <cell r="B19014" t="str">
            <v>solūtiō –ōnis f.</v>
          </cell>
        </row>
        <row r="19015">
          <cell r="A19015" t="str">
            <v>SOLVTVM</v>
          </cell>
        </row>
        <row r="19016">
          <cell r="A19016" t="str">
            <v>SOLVTVS</v>
          </cell>
          <cell r="B19016" t="str">
            <v xml:space="preserve">solūtus –a –um </v>
          </cell>
        </row>
        <row r="19017">
          <cell r="A19017" t="str">
            <v>SOMNIFER</v>
          </cell>
          <cell r="B19017" t="str">
            <v>somnifer –era –erum</v>
          </cell>
        </row>
        <row r="19018">
          <cell r="A19018" t="str">
            <v>SOMNIO</v>
          </cell>
          <cell r="B19018" t="str">
            <v>somniō somniāre</v>
          </cell>
        </row>
        <row r="19019">
          <cell r="A19019" t="str">
            <v>SOMNIVM</v>
          </cell>
          <cell r="B19019" t="str">
            <v>somnium somni(ī) n.</v>
          </cell>
        </row>
        <row r="19020">
          <cell r="A19020" t="str">
            <v>SOMNVS</v>
          </cell>
          <cell r="B19020" t="str">
            <v>somnus somnī m.</v>
          </cell>
        </row>
        <row r="19021">
          <cell r="A19021" t="str">
            <v>SONANS</v>
          </cell>
          <cell r="B19021" t="str">
            <v>sonāns –antis</v>
          </cell>
        </row>
        <row r="19022">
          <cell r="A19022" t="str">
            <v>SONAX</v>
          </cell>
        </row>
        <row r="19023">
          <cell r="A19023" t="str">
            <v>SONIPES/1</v>
          </cell>
          <cell r="B19023" t="str">
            <v>sonipēs –edis</v>
          </cell>
        </row>
        <row r="19024">
          <cell r="A19024" t="str">
            <v>SONIPES/2</v>
          </cell>
        </row>
        <row r="19025">
          <cell r="A19025" t="str">
            <v>SONITVS</v>
          </cell>
          <cell r="B19025" t="str">
            <v>sonitus –ūs m.</v>
          </cell>
        </row>
        <row r="19026">
          <cell r="A19026" t="str">
            <v>SONIVIVS</v>
          </cell>
        </row>
        <row r="19027">
          <cell r="A19027" t="str">
            <v>SONO/1</v>
          </cell>
          <cell r="B19027" t="str">
            <v>sonō sonāre sonuī sonitum</v>
          </cell>
        </row>
        <row r="19028">
          <cell r="A19028" t="str">
            <v>SONO/2</v>
          </cell>
        </row>
        <row r="19029">
          <cell r="A19029" t="str">
            <v>SONOR</v>
          </cell>
          <cell r="B19029" t="str">
            <v>sonor –ōris m.</v>
          </cell>
        </row>
        <row r="19030">
          <cell r="A19030" t="str">
            <v>SONORVS</v>
          </cell>
          <cell r="B19030" t="str">
            <v>sonōrus –a –um</v>
          </cell>
        </row>
        <row r="19031">
          <cell r="A19031" t="str">
            <v>SONS/1</v>
          </cell>
        </row>
        <row r="19032">
          <cell r="A19032" t="str">
            <v>SONS/2</v>
          </cell>
          <cell r="B19032" t="str">
            <v>sōns –sontis</v>
          </cell>
        </row>
        <row r="19033">
          <cell r="A19033" t="str">
            <v>SONTICVS</v>
          </cell>
        </row>
        <row r="19034">
          <cell r="A19034" t="str">
            <v>SONVS</v>
          </cell>
          <cell r="B19034" t="str">
            <v>sonus sonī m.</v>
          </cell>
        </row>
        <row r="19035">
          <cell r="A19035" t="str">
            <v>SOPATER/N</v>
          </cell>
        </row>
        <row r="19036">
          <cell r="A19036" t="str">
            <v>SOPHIA</v>
          </cell>
        </row>
        <row r="19037">
          <cell r="A19037" t="str">
            <v>SOPHISMA</v>
          </cell>
        </row>
        <row r="19038">
          <cell r="A19038" t="str">
            <v>SOPHISTES</v>
          </cell>
        </row>
        <row r="19039">
          <cell r="A19039" t="str">
            <v>SOPHOCLES/N</v>
          </cell>
          <cell r="B19039" t="str">
            <v>Sophoclēs –is (–ī) m.</v>
          </cell>
        </row>
        <row r="19040">
          <cell r="A19040" t="str">
            <v>SOPHOCLEVS/A</v>
          </cell>
          <cell r="B19040" t="str">
            <v>Sophoclēus –a –um</v>
          </cell>
        </row>
        <row r="19041">
          <cell r="A19041" t="str">
            <v>SOPHOCLEVS/N</v>
          </cell>
          <cell r="B19041" t="str">
            <v>Sophoclēus –a –um</v>
          </cell>
        </row>
        <row r="19042">
          <cell r="A19042" t="str">
            <v>SOPHOS</v>
          </cell>
          <cell r="B19042" t="str">
            <v>sophōs</v>
          </cell>
        </row>
        <row r="19043">
          <cell r="A19043" t="str">
            <v>SOPIO</v>
          </cell>
          <cell r="B19043" t="str">
            <v>sōpiō sōpīre sōpīvī sōpītum</v>
          </cell>
        </row>
        <row r="19044">
          <cell r="A19044" t="str">
            <v>SOPITIO</v>
          </cell>
          <cell r="B19044" t="str">
            <v>sōpitiō –ōnis f.</v>
          </cell>
        </row>
        <row r="19045">
          <cell r="A19045" t="str">
            <v>SOPOR</v>
          </cell>
          <cell r="B19045" t="str">
            <v>sopor –ōris m.</v>
          </cell>
        </row>
        <row r="19046">
          <cell r="A19046" t="str">
            <v>SOPORATVS</v>
          </cell>
          <cell r="B19046" t="str">
            <v>sopōrātus –a –um</v>
          </cell>
        </row>
        <row r="19047">
          <cell r="A19047" t="str">
            <v>SOPORIFER</v>
          </cell>
          <cell r="B19047" t="str">
            <v>sopōrifer –era –erum</v>
          </cell>
        </row>
        <row r="19048">
          <cell r="A19048" t="str">
            <v>SOPORO</v>
          </cell>
          <cell r="B19048" t="str">
            <v>sopōrō sopōrāre ––– sopōrātus</v>
          </cell>
        </row>
        <row r="19049">
          <cell r="A19049" t="str">
            <v>SOPORVS</v>
          </cell>
          <cell r="B19049" t="str">
            <v>sopōrus –a –um</v>
          </cell>
        </row>
        <row r="19050">
          <cell r="A19050" t="str">
            <v>SORACTE/N</v>
          </cell>
          <cell r="B19050" t="str">
            <v>Sōracte –is n.</v>
          </cell>
        </row>
        <row r="19051">
          <cell r="A19051" t="str">
            <v>SORBEO</v>
          </cell>
          <cell r="B19051" t="str">
            <v>sorbeō –ēre –uī</v>
          </cell>
        </row>
        <row r="19052">
          <cell r="A19052" t="str">
            <v>SORBILIS</v>
          </cell>
          <cell r="B19052" t="str">
            <v>sorbilis –e</v>
          </cell>
        </row>
        <row r="19053">
          <cell r="A19053" t="str">
            <v>SORBITIO</v>
          </cell>
        </row>
        <row r="19054">
          <cell r="A19054" t="str">
            <v>SORBVM</v>
          </cell>
        </row>
        <row r="19055">
          <cell r="A19055" t="str">
            <v>SORBVS</v>
          </cell>
          <cell r="B19055" t="str">
            <v xml:space="preserve">sorbus –ī f. </v>
          </cell>
        </row>
        <row r="19056">
          <cell r="A19056" t="str">
            <v>SORDEO</v>
          </cell>
          <cell r="B19056" t="str">
            <v>sordeō –ēre</v>
          </cell>
        </row>
        <row r="19057">
          <cell r="A19057" t="str">
            <v>SORDES</v>
          </cell>
          <cell r="B19057" t="str">
            <v>sordēs –is f.</v>
          </cell>
        </row>
        <row r="19058">
          <cell r="A19058" t="str">
            <v>SORDESCO</v>
          </cell>
        </row>
        <row r="19059">
          <cell r="A19059" t="str">
            <v>SORDIDATVS</v>
          </cell>
          <cell r="B19059" t="str">
            <v xml:space="preserve">sordidātus –a –um </v>
          </cell>
        </row>
        <row r="19060">
          <cell r="A19060" t="str">
            <v>SORDIDVLVS</v>
          </cell>
        </row>
        <row r="19061">
          <cell r="A19061" t="str">
            <v>SORDIDVS</v>
          </cell>
          <cell r="B19061" t="str">
            <v>sordidus –a –um</v>
          </cell>
        </row>
        <row r="19062">
          <cell r="A19062" t="str">
            <v>SORITES</v>
          </cell>
        </row>
        <row r="19063">
          <cell r="A19063" t="str">
            <v>SOROR</v>
          </cell>
          <cell r="B19063" t="str">
            <v>soror sorōris f.</v>
          </cell>
        </row>
        <row r="19064">
          <cell r="A19064" t="str">
            <v>SORORIVS</v>
          </cell>
          <cell r="B19064" t="str">
            <v>sorōrius –a –um</v>
          </cell>
        </row>
        <row r="19065">
          <cell r="A19065" t="str">
            <v>SORS</v>
          </cell>
          <cell r="B19065" t="str">
            <v>sors sortis f.</v>
          </cell>
        </row>
        <row r="19066">
          <cell r="A19066" t="str">
            <v>SORTIOR</v>
          </cell>
          <cell r="B19066" t="str">
            <v>sortior –ītus sum</v>
          </cell>
        </row>
        <row r="19067">
          <cell r="A19067" t="str">
            <v>SORTITIO</v>
          </cell>
        </row>
        <row r="19068">
          <cell r="A19068" t="str">
            <v>SORTITO</v>
          </cell>
        </row>
        <row r="19069">
          <cell r="A19069" t="str">
            <v>SORTITOR</v>
          </cell>
        </row>
        <row r="19070">
          <cell r="A19070" t="str">
            <v>SORTITVS</v>
          </cell>
          <cell r="B19070" t="str">
            <v>sortītus –ūs m.</v>
          </cell>
        </row>
        <row r="19071">
          <cell r="A19071" t="str">
            <v>SOSIME/N</v>
          </cell>
          <cell r="B19071" t="str">
            <v>Sosimē –ēs f.</v>
          </cell>
        </row>
        <row r="19072">
          <cell r="A19072" t="str">
            <v>SOSIPPVS/N</v>
          </cell>
        </row>
        <row r="19073">
          <cell r="A19073" t="str">
            <v>SOSITHEVS/N</v>
          </cell>
        </row>
        <row r="19074">
          <cell r="A19074" t="str">
            <v>SOSPES</v>
          </cell>
          <cell r="B19074" t="str">
            <v>sōspes –itis</v>
          </cell>
        </row>
        <row r="19075">
          <cell r="A19075" t="str">
            <v>SOSPITO</v>
          </cell>
          <cell r="B19075" t="str">
            <v>sospitō sospitāre sospitāvī sospitātus</v>
          </cell>
        </row>
        <row r="19076">
          <cell r="A19076" t="str">
            <v>SOSTRATVS/N</v>
          </cell>
        </row>
        <row r="19077">
          <cell r="A19077" t="str">
            <v>SOSYLVS/N</v>
          </cell>
          <cell r="B19077" t="str">
            <v>Sōsylus –ī m.</v>
          </cell>
        </row>
        <row r="19078">
          <cell r="A19078" t="str">
            <v>SOTERICVS/N</v>
          </cell>
          <cell r="B19078" t="str">
            <v>Sōtēricus –ī m.</v>
          </cell>
        </row>
        <row r="19079">
          <cell r="A19079" t="str">
            <v>SOTIATES/N</v>
          </cell>
          <cell r="B19079" t="str">
            <v xml:space="preserve">Sōtiātēs –um m. </v>
          </cell>
        </row>
        <row r="19080">
          <cell r="A19080" t="str">
            <v>SP/N</v>
          </cell>
          <cell r="B19080" t="str">
            <v>Sp. = Spurius –iī m.</v>
          </cell>
        </row>
        <row r="19081">
          <cell r="A19081" t="str">
            <v>SPADIX</v>
          </cell>
          <cell r="B19081" t="str">
            <v>spādīx –īcis f.</v>
          </cell>
        </row>
        <row r="19082">
          <cell r="A19082" t="str">
            <v>SPADO</v>
          </cell>
          <cell r="B19082" t="str">
            <v>spadō –ōnis m.</v>
          </cell>
        </row>
        <row r="19083">
          <cell r="A19083" t="str">
            <v>SPARGO/1</v>
          </cell>
        </row>
        <row r="19084">
          <cell r="A19084" t="str">
            <v>SPARGO/2</v>
          </cell>
          <cell r="B19084" t="str">
            <v>spargō spargere sparsī sparsum</v>
          </cell>
        </row>
        <row r="19085">
          <cell r="A19085" t="str">
            <v>SPARTA/N</v>
          </cell>
          <cell r="B19085" t="str">
            <v>Sparta –ae f.</v>
          </cell>
        </row>
        <row r="19086">
          <cell r="A19086" t="str">
            <v>SPARTACVS/N</v>
          </cell>
          <cell r="B19086" t="str">
            <v>Spartacus –ī m.</v>
          </cell>
        </row>
        <row r="19087">
          <cell r="A19087" t="str">
            <v>SPARTANVS/A</v>
          </cell>
          <cell r="B19087" t="str">
            <v>Spartānus –a –um</v>
          </cell>
        </row>
        <row r="19088">
          <cell r="A19088" t="str">
            <v>SPARTEVS</v>
          </cell>
        </row>
        <row r="19089">
          <cell r="A19089" t="str">
            <v>SPARTI/N</v>
          </cell>
        </row>
        <row r="19090">
          <cell r="A19090" t="str">
            <v>SPARTVM</v>
          </cell>
        </row>
        <row r="19091">
          <cell r="A19091" t="str">
            <v>SPARVS</v>
          </cell>
          <cell r="B19091" t="str">
            <v>sparus –ī m.</v>
          </cell>
        </row>
        <row r="19092">
          <cell r="A19092" t="str">
            <v>SPATHA</v>
          </cell>
        </row>
        <row r="19093">
          <cell r="A19093" t="str">
            <v>SPATIATOR</v>
          </cell>
        </row>
        <row r="19094">
          <cell r="A19094" t="str">
            <v>SPATIOR</v>
          </cell>
          <cell r="B19094" t="str">
            <v>spatior spatiārī spatiātus sum</v>
          </cell>
        </row>
        <row r="19095">
          <cell r="A19095" t="str">
            <v>SPATIOSVM</v>
          </cell>
        </row>
        <row r="19096">
          <cell r="A19096" t="str">
            <v>SPATIOSVS</v>
          </cell>
          <cell r="B19096" t="str">
            <v>spatiōsus –a –um</v>
          </cell>
        </row>
        <row r="19097">
          <cell r="A19097" t="str">
            <v>SPATIVM</v>
          </cell>
          <cell r="B19097" t="str">
            <v>spatium spati(ī) n.</v>
          </cell>
        </row>
        <row r="19098">
          <cell r="A19098" t="str">
            <v>SPATOLOCINAEDVS</v>
          </cell>
          <cell r="B19098" t="str">
            <v xml:space="preserve">spatalocinaedus –ī m. </v>
          </cell>
        </row>
        <row r="19099">
          <cell r="A19099" t="str">
            <v>SPECIALIS</v>
          </cell>
          <cell r="B19099" t="str">
            <v>speciālis –e</v>
          </cell>
        </row>
        <row r="19100">
          <cell r="A19100" t="str">
            <v>SPECIATIM</v>
          </cell>
        </row>
        <row r="19101">
          <cell r="A19101" t="str">
            <v>SPECIES</v>
          </cell>
          <cell r="B19101" t="str">
            <v>speciēs speciēī f.</v>
          </cell>
        </row>
        <row r="19102">
          <cell r="A19102" t="str">
            <v>SPECILLVM</v>
          </cell>
        </row>
        <row r="19103">
          <cell r="A19103" t="str">
            <v>SPECIMEN</v>
          </cell>
          <cell r="B19103" t="str">
            <v>specimen –inis n.</v>
          </cell>
        </row>
        <row r="19104">
          <cell r="A19104" t="str">
            <v>SPECIO</v>
          </cell>
        </row>
        <row r="19105">
          <cell r="A19105" t="str">
            <v>SPECIOSVS</v>
          </cell>
          <cell r="B19105" t="str">
            <v>speciōsus –a –um</v>
          </cell>
        </row>
        <row r="19106">
          <cell r="A19106" t="str">
            <v>SPECTABILIS</v>
          </cell>
          <cell r="B19106" t="str">
            <v>spectābilis –e</v>
          </cell>
        </row>
        <row r="19107">
          <cell r="A19107" t="str">
            <v>SPECTACVLVM</v>
          </cell>
          <cell r="B19107" t="str">
            <v>spectāculum spectāculī n.</v>
          </cell>
        </row>
        <row r="19108">
          <cell r="A19108" t="str">
            <v>SPECTATIO</v>
          </cell>
        </row>
        <row r="19109">
          <cell r="A19109" t="str">
            <v>SPECTATOR</v>
          </cell>
          <cell r="B19109" t="str">
            <v>spectātor –ōris m.</v>
          </cell>
        </row>
        <row r="19110">
          <cell r="A19110" t="str">
            <v>SPECTATRIX</v>
          </cell>
        </row>
        <row r="19111">
          <cell r="A19111" t="str">
            <v>SPECTATVS</v>
          </cell>
          <cell r="B19111" t="str">
            <v>spectātus –a –um</v>
          </cell>
        </row>
        <row r="19112">
          <cell r="A19112" t="str">
            <v>SPECTO</v>
          </cell>
          <cell r="B19112" t="str">
            <v>spectō spectāre spectāvī spectātus</v>
          </cell>
        </row>
        <row r="19113">
          <cell r="A19113" t="str">
            <v>SPECVLA/1</v>
          </cell>
          <cell r="B19113" t="str">
            <v>specula –ae f.</v>
          </cell>
        </row>
        <row r="19114">
          <cell r="A19114" t="str">
            <v>SPECVLA/2</v>
          </cell>
        </row>
        <row r="19115">
          <cell r="A19115" t="str">
            <v>SPECVLARE</v>
          </cell>
        </row>
        <row r="19116">
          <cell r="A19116" t="str">
            <v>SPECVLARIA</v>
          </cell>
        </row>
        <row r="19117">
          <cell r="A19117" t="str">
            <v>SPECVLARIS</v>
          </cell>
          <cell r="B19117" t="str">
            <v>speculāris –e</v>
          </cell>
        </row>
        <row r="19118">
          <cell r="A19118" t="str">
            <v>SPECVLARIS/1</v>
          </cell>
        </row>
        <row r="19119">
          <cell r="A19119" t="str">
            <v>SPECVLARIS/2</v>
          </cell>
        </row>
        <row r="19120">
          <cell r="A19120" t="str">
            <v>SPECVLATOR</v>
          </cell>
          <cell r="B19120" t="str">
            <v>speculātor –ōris m.</v>
          </cell>
        </row>
        <row r="19121">
          <cell r="A19121" t="str">
            <v>SPECVLATORIVS</v>
          </cell>
          <cell r="B19121" t="str">
            <v>speculātōrius –a –um</v>
          </cell>
        </row>
        <row r="19122">
          <cell r="A19122" t="str">
            <v>SPECVLATRIX</v>
          </cell>
        </row>
        <row r="19123">
          <cell r="A19123" t="str">
            <v>SPECVLOR</v>
          </cell>
          <cell r="B19123" t="str">
            <v>speculor speculārī speculātus</v>
          </cell>
        </row>
        <row r="19124">
          <cell r="A19124" t="str">
            <v>SPECVLVM</v>
          </cell>
          <cell r="B19124" t="str">
            <v>speculum –ī n.</v>
          </cell>
        </row>
        <row r="19125">
          <cell r="A19125" t="str">
            <v>SPECVS</v>
          </cell>
          <cell r="B19125" t="str">
            <v>specus –ūs m./f.</v>
          </cell>
        </row>
        <row r="19126">
          <cell r="A19126" t="str">
            <v>SPELAEVM</v>
          </cell>
          <cell r="B19126" t="str">
            <v>spēlaeum –ī n.</v>
          </cell>
        </row>
        <row r="19127">
          <cell r="A19127" t="str">
            <v>SPELVNCA</v>
          </cell>
          <cell r="B19127" t="str">
            <v>spēlunca spēluncae f.</v>
          </cell>
        </row>
        <row r="19128">
          <cell r="A19128" t="str">
            <v>SPENDON/N</v>
          </cell>
          <cell r="B19128" t="str">
            <v>Spendon –ontis m.</v>
          </cell>
        </row>
        <row r="19129">
          <cell r="A19129" t="str">
            <v>SPERATA</v>
          </cell>
        </row>
        <row r="19130">
          <cell r="A19130" t="str">
            <v>SPERATVM</v>
          </cell>
        </row>
        <row r="19131">
          <cell r="A19131" t="str">
            <v>SPERATVS/1</v>
          </cell>
        </row>
        <row r="19132">
          <cell r="A19132" t="str">
            <v>SPERATVS/2</v>
          </cell>
        </row>
        <row r="19133">
          <cell r="A19133" t="str">
            <v>SPERCHIOS/N</v>
          </cell>
          <cell r="B19133" t="str">
            <v>Sperchēos –ī m.</v>
          </cell>
        </row>
        <row r="19134">
          <cell r="A19134" t="str">
            <v>SPERCHIVS/N</v>
          </cell>
          <cell r="B19134" t="str">
            <v>Sperchius –iī m.</v>
          </cell>
        </row>
        <row r="19135">
          <cell r="A19135" t="str">
            <v>SPERGO</v>
          </cell>
        </row>
        <row r="19136">
          <cell r="A19136" t="str">
            <v>SPERNENDVS</v>
          </cell>
        </row>
        <row r="19137">
          <cell r="A19137" t="str">
            <v>SPERNENS</v>
          </cell>
        </row>
        <row r="19138">
          <cell r="A19138" t="str">
            <v>SPERNO</v>
          </cell>
          <cell r="B19138" t="str">
            <v>spernō spernere sprēvī sprētum</v>
          </cell>
        </row>
        <row r="19139">
          <cell r="A19139" t="str">
            <v>SPERNOR</v>
          </cell>
        </row>
        <row r="19140">
          <cell r="A19140" t="str">
            <v>SPERO</v>
          </cell>
          <cell r="B19140" t="str">
            <v>spērō spērāre spērāvī spērātus</v>
          </cell>
        </row>
        <row r="19141">
          <cell r="A19141" t="str">
            <v>SPES</v>
          </cell>
          <cell r="B19141" t="str">
            <v>spēs speī f.</v>
          </cell>
        </row>
        <row r="19142">
          <cell r="A19142" t="str">
            <v>SPES/N</v>
          </cell>
        </row>
        <row r="19143">
          <cell r="A19143" t="str">
            <v>SPHAERA</v>
          </cell>
        </row>
        <row r="19144">
          <cell r="A19144" t="str">
            <v>SPHAERITA</v>
          </cell>
        </row>
        <row r="19145">
          <cell r="A19145" t="str">
            <v>SPHAEROIDES</v>
          </cell>
        </row>
        <row r="19146">
          <cell r="A19146" t="str">
            <v>SPHAEROMACHIA</v>
          </cell>
        </row>
        <row r="19147">
          <cell r="A19147" t="str">
            <v>SPHINX/N</v>
          </cell>
          <cell r="B19147" t="str">
            <v>Sphinx Sphingis f.</v>
          </cell>
        </row>
        <row r="19148">
          <cell r="A19148" t="str">
            <v>SPICA</v>
          </cell>
        </row>
        <row r="19149">
          <cell r="A19149" t="str">
            <v>SPICESCO</v>
          </cell>
        </row>
        <row r="19150">
          <cell r="A19150" t="str">
            <v>SPICEVS</v>
          </cell>
          <cell r="B19150" t="str">
            <v>spīceus –a –um</v>
          </cell>
        </row>
        <row r="19151">
          <cell r="A19151" t="str">
            <v>SPICIFER</v>
          </cell>
        </row>
        <row r="19152">
          <cell r="A19152" t="str">
            <v>SPICIO</v>
          </cell>
        </row>
        <row r="19153">
          <cell r="A19153" t="str">
            <v>SPICO</v>
          </cell>
        </row>
        <row r="19154">
          <cell r="A19154" t="str">
            <v>SPICVLVM</v>
          </cell>
          <cell r="B19154" t="str">
            <v>spīculum –ī n.</v>
          </cell>
        </row>
        <row r="19155">
          <cell r="A19155" t="str">
            <v>SPINA</v>
          </cell>
          <cell r="B19155" t="str">
            <v>spīna –ae f.</v>
          </cell>
        </row>
        <row r="19156">
          <cell r="A19156" t="str">
            <v>SPINETVM</v>
          </cell>
          <cell r="B19156" t="str">
            <v xml:space="preserve">spīnētum –ī n. </v>
          </cell>
        </row>
        <row r="19157">
          <cell r="A19157" t="str">
            <v>SPINOSVS</v>
          </cell>
          <cell r="B19157" t="str">
            <v>spīnosus –a –um</v>
          </cell>
        </row>
        <row r="19158">
          <cell r="A19158" t="str">
            <v>SPINTHERVS/N</v>
          </cell>
        </row>
        <row r="19159">
          <cell r="A19159" t="str">
            <v>SPINTRIA</v>
          </cell>
          <cell r="B19159" t="str">
            <v>spintria –ae m.</v>
          </cell>
        </row>
        <row r="19160">
          <cell r="A19160" t="str">
            <v>SPINVS</v>
          </cell>
          <cell r="B19160" t="str">
            <v>spīnus –ī f.</v>
          </cell>
        </row>
        <row r="19161">
          <cell r="A19161" t="str">
            <v>SPIO/N</v>
          </cell>
          <cell r="B19161" t="str">
            <v>Spīō –ūs f.</v>
          </cell>
        </row>
        <row r="19162">
          <cell r="A19162" t="str">
            <v>SPIRA</v>
          </cell>
          <cell r="B19162" t="str">
            <v>spīra –ae f.</v>
          </cell>
        </row>
        <row r="19163">
          <cell r="A19163" t="str">
            <v>SPIRABILIS</v>
          </cell>
          <cell r="B19163" t="str">
            <v>spīrābilis –e</v>
          </cell>
        </row>
        <row r="19164">
          <cell r="A19164" t="str">
            <v>SPIRACVLVM</v>
          </cell>
          <cell r="B19164" t="str">
            <v>spīrāculum –ī n.</v>
          </cell>
        </row>
        <row r="19165">
          <cell r="A19165" t="str">
            <v>SPIRAMEN</v>
          </cell>
        </row>
        <row r="19166">
          <cell r="A19166" t="str">
            <v>SPIRAMENTVM</v>
          </cell>
          <cell r="B19166" t="str">
            <v>spīrāmentum –ī n.</v>
          </cell>
        </row>
        <row r="19167">
          <cell r="A19167" t="str">
            <v>SPIRITALIS</v>
          </cell>
          <cell r="B19167" t="str">
            <v>spīritālis –e</v>
          </cell>
        </row>
        <row r="19168">
          <cell r="A19168" t="str">
            <v>SPIRITVS</v>
          </cell>
          <cell r="B19168" t="str">
            <v>spīritus spīritūs m.</v>
          </cell>
        </row>
        <row r="19169">
          <cell r="A19169" t="str">
            <v>SPIRO</v>
          </cell>
          <cell r="B19169" t="str">
            <v>spīrō spīrāre spīrāvī spīrātus</v>
          </cell>
        </row>
        <row r="19170">
          <cell r="A19170" t="str">
            <v>SPISSAMENTVM</v>
          </cell>
        </row>
        <row r="19171">
          <cell r="A19171" t="str">
            <v>SPISSE</v>
          </cell>
          <cell r="B19171" t="str">
            <v>spissē</v>
          </cell>
        </row>
        <row r="19172">
          <cell r="A19172" t="str">
            <v>SPISSITAS</v>
          </cell>
        </row>
        <row r="19173">
          <cell r="A19173" t="str">
            <v>SPISSO</v>
          </cell>
        </row>
        <row r="19174">
          <cell r="A19174" t="str">
            <v>SPISSVS</v>
          </cell>
          <cell r="B19174" t="str">
            <v>spissus –a –um</v>
          </cell>
        </row>
        <row r="19175">
          <cell r="A19175" t="str">
            <v>SPLEN</v>
          </cell>
        </row>
        <row r="19176">
          <cell r="A19176" t="str">
            <v>SPLENDENS</v>
          </cell>
        </row>
        <row r="19177">
          <cell r="A19177" t="str">
            <v>SPLENDEO</v>
          </cell>
          <cell r="B19177" t="str">
            <v>splendeō –ēre –uī</v>
          </cell>
        </row>
        <row r="19178">
          <cell r="A19178" t="str">
            <v>SPLENDESCO</v>
          </cell>
          <cell r="B19178" t="str">
            <v xml:space="preserve">splendēsco splendēscere splenduī — </v>
          </cell>
        </row>
        <row r="19179">
          <cell r="A19179" t="str">
            <v>SPLENDIDVS</v>
          </cell>
          <cell r="B19179" t="str">
            <v>splendidus –a –um</v>
          </cell>
        </row>
        <row r="19180">
          <cell r="A19180" t="str">
            <v>SPLENDOR</v>
          </cell>
          <cell r="B19180" t="str">
            <v>splendor splendōris m.</v>
          </cell>
        </row>
        <row r="19181">
          <cell r="A19181" t="str">
            <v>SPOLIARIVM</v>
          </cell>
        </row>
        <row r="19182">
          <cell r="A19182" t="str">
            <v>SPOLIATIO</v>
          </cell>
        </row>
        <row r="19183">
          <cell r="A19183" t="str">
            <v>SPOLIATOR</v>
          </cell>
        </row>
        <row r="19184">
          <cell r="A19184" t="str">
            <v>SPOLIATRIX</v>
          </cell>
          <cell r="B19184" t="str">
            <v>spoliātrīx –īcis f.</v>
          </cell>
        </row>
        <row r="19185">
          <cell r="A19185" t="str">
            <v>SPOLIATVS/1</v>
          </cell>
        </row>
        <row r="19186">
          <cell r="A19186" t="str">
            <v>SPOLIATVS/2</v>
          </cell>
        </row>
        <row r="19187">
          <cell r="A19187" t="str">
            <v>SPOLIO</v>
          </cell>
          <cell r="B19187" t="str">
            <v>spoliō spoliāre spoliāvī spoliātus</v>
          </cell>
        </row>
        <row r="19188">
          <cell r="A19188" t="str">
            <v>SPOLIVM</v>
          </cell>
          <cell r="B19188" t="str">
            <v>spolia –ōrum n.</v>
          </cell>
        </row>
        <row r="19189">
          <cell r="A19189" t="str">
            <v>SPONDA</v>
          </cell>
          <cell r="B19189" t="str">
            <v>sponda –ae f.</v>
          </cell>
        </row>
        <row r="19190">
          <cell r="A19190" t="str">
            <v>SPONDEO</v>
          </cell>
          <cell r="B19190" t="str">
            <v>spondeō –ēre spopondī sponsum</v>
          </cell>
        </row>
        <row r="19191">
          <cell r="A19191" t="str">
            <v>SPONDYLVS</v>
          </cell>
        </row>
        <row r="19192">
          <cell r="A19192" t="str">
            <v>SPONGIA</v>
          </cell>
          <cell r="B19192" t="str">
            <v>spongia –ae f.</v>
          </cell>
        </row>
        <row r="19193">
          <cell r="A19193" t="str">
            <v>SPONS</v>
          </cell>
          <cell r="B19193" t="str">
            <v>spōns spontis f.</v>
          </cell>
        </row>
        <row r="19194">
          <cell r="A19194" t="str">
            <v>SPONSA</v>
          </cell>
          <cell r="B19194" t="str">
            <v>spōnsa –ae f.</v>
          </cell>
        </row>
        <row r="19195">
          <cell r="A19195" t="str">
            <v>SPONSALIA</v>
          </cell>
        </row>
        <row r="19196">
          <cell r="A19196" t="str">
            <v>SPONSIO</v>
          </cell>
          <cell r="B19196" t="str">
            <v>spōnsiō –ōnis f.</v>
          </cell>
        </row>
        <row r="19197">
          <cell r="A19197" t="str">
            <v>SPONSIVNCVLA</v>
          </cell>
          <cell r="B19197" t="str">
            <v>spōnsiuncula –ae f.</v>
          </cell>
        </row>
        <row r="19198">
          <cell r="A19198" t="str">
            <v>SPONSO</v>
          </cell>
          <cell r="B19198" t="str">
            <v>sponsō –āre</v>
          </cell>
        </row>
        <row r="19199">
          <cell r="A19199" t="str">
            <v>SPONSOR</v>
          </cell>
          <cell r="B19199" t="str">
            <v>spōnsor –ōris m.</v>
          </cell>
        </row>
        <row r="19200">
          <cell r="A19200" t="str">
            <v>SPONSVM</v>
          </cell>
        </row>
        <row r="19201">
          <cell r="A19201" t="str">
            <v>SPONSVS/1</v>
          </cell>
          <cell r="B19201" t="str">
            <v>sponsus –ī m.</v>
          </cell>
        </row>
        <row r="19202">
          <cell r="A19202" t="str">
            <v>SPONSVS/2</v>
          </cell>
          <cell r="B19202" t="str">
            <v>sponsus –ūs m.</v>
          </cell>
        </row>
        <row r="19203">
          <cell r="A19203" t="str">
            <v>SPONTE</v>
          </cell>
          <cell r="B19203" t="str">
            <v>sponte</v>
          </cell>
        </row>
        <row r="19204">
          <cell r="A19204" t="str">
            <v>SPORTA</v>
          </cell>
        </row>
        <row r="19205">
          <cell r="A19205" t="str">
            <v>SPORTELLA</v>
          </cell>
          <cell r="B19205" t="str">
            <v>sportella –ae f.</v>
          </cell>
        </row>
        <row r="19206">
          <cell r="A19206" t="str">
            <v>SPORTVLA</v>
          </cell>
        </row>
        <row r="19207">
          <cell r="A19207" t="str">
            <v>SPRETOR</v>
          </cell>
        </row>
        <row r="19208">
          <cell r="A19208" t="str">
            <v>SPRETVS/1</v>
          </cell>
        </row>
        <row r="19209">
          <cell r="A19209" t="str">
            <v>SPRETVS/2</v>
          </cell>
        </row>
        <row r="19210">
          <cell r="A19210" t="str">
            <v>SPVMA</v>
          </cell>
          <cell r="B19210" t="str">
            <v>spūma –ae f.</v>
          </cell>
        </row>
        <row r="19211">
          <cell r="A19211" t="str">
            <v>SPVMANS</v>
          </cell>
        </row>
        <row r="19212">
          <cell r="A19212" t="str">
            <v>SPVMESCO</v>
          </cell>
        </row>
        <row r="19213">
          <cell r="A19213" t="str">
            <v>SPVMEVS</v>
          </cell>
          <cell r="B19213" t="str">
            <v>spūmeus –a –um</v>
          </cell>
        </row>
        <row r="19214">
          <cell r="A19214" t="str">
            <v>SPVMIGER</v>
          </cell>
        </row>
        <row r="19215">
          <cell r="A19215" t="str">
            <v>SPVMO</v>
          </cell>
          <cell r="B19215" t="str">
            <v>spūmō spūmāre spūmāvī spūmātus</v>
          </cell>
        </row>
        <row r="19216">
          <cell r="A19216" t="str">
            <v>SPVMOSVS</v>
          </cell>
          <cell r="B19216" t="str">
            <v>spūmōsus –a –um</v>
          </cell>
        </row>
        <row r="19217">
          <cell r="A19217" t="str">
            <v>SPVO</v>
          </cell>
          <cell r="B19217" t="str">
            <v xml:space="preserve">spuō spuere spuī spūtum </v>
          </cell>
        </row>
        <row r="19218">
          <cell r="A19218" t="str">
            <v>SPVRCITIA</v>
          </cell>
        </row>
        <row r="19219">
          <cell r="A19219" t="str">
            <v>SPVRCITIES</v>
          </cell>
        </row>
        <row r="19220">
          <cell r="A19220" t="str">
            <v>SPVRCO</v>
          </cell>
          <cell r="B19220" t="str">
            <v>spurcātus –a –um</v>
          </cell>
        </row>
        <row r="19221">
          <cell r="A19221" t="str">
            <v>SPVRCVS</v>
          </cell>
          <cell r="B19221" t="str">
            <v>spurcus –a –um</v>
          </cell>
        </row>
        <row r="19222">
          <cell r="A19222" t="str">
            <v>SPVRIVS/1</v>
          </cell>
        </row>
        <row r="19223">
          <cell r="A19223" t="str">
            <v>SPVRIVS/2</v>
          </cell>
          <cell r="B19223" t="str">
            <v>spurius –a –um</v>
          </cell>
        </row>
        <row r="19224">
          <cell r="A19224" t="str">
            <v>SPVRIVS/N</v>
          </cell>
          <cell r="B19224" t="str">
            <v>Spurius –ī m.</v>
          </cell>
        </row>
        <row r="19225">
          <cell r="A19225" t="str">
            <v>SPVTVM</v>
          </cell>
        </row>
        <row r="19226">
          <cell r="A19226" t="str">
            <v>SPVTVS</v>
          </cell>
        </row>
        <row r="19227">
          <cell r="A19227" t="str">
            <v>SQVALEO</v>
          </cell>
          <cell r="B19227" t="str">
            <v>squāleō –ēre –uī</v>
          </cell>
        </row>
        <row r="19228">
          <cell r="A19228" t="str">
            <v>SQVALIDVS</v>
          </cell>
          <cell r="B19228" t="str">
            <v>squālidus –a –um</v>
          </cell>
        </row>
        <row r="19229">
          <cell r="A19229" t="str">
            <v>SQVALOR</v>
          </cell>
          <cell r="B19229" t="str">
            <v>squālor –ōris m.</v>
          </cell>
        </row>
        <row r="19230">
          <cell r="A19230" t="str">
            <v>SQVAMA</v>
          </cell>
          <cell r="B19230" t="str">
            <v>squāma –ae f.</v>
          </cell>
        </row>
        <row r="19231">
          <cell r="A19231" t="str">
            <v>SQVAMEVS</v>
          </cell>
          <cell r="B19231" t="str">
            <v>squāmeus –a –um</v>
          </cell>
        </row>
        <row r="19232">
          <cell r="A19232" t="str">
            <v>SQVAMIFER</v>
          </cell>
        </row>
        <row r="19233">
          <cell r="A19233" t="str">
            <v>SQVAMIGER</v>
          </cell>
        </row>
        <row r="19234">
          <cell r="A19234" t="str">
            <v>SQVAMOSVS</v>
          </cell>
          <cell r="B19234" t="str">
            <v>squāmōsus –a –um</v>
          </cell>
        </row>
        <row r="19235">
          <cell r="A19235" t="str">
            <v>SQVILLA</v>
          </cell>
        </row>
        <row r="19236">
          <cell r="A19236" t="str">
            <v>STABILIA</v>
          </cell>
        </row>
        <row r="19237">
          <cell r="A19237" t="str">
            <v>STABILIMEN</v>
          </cell>
        </row>
        <row r="19238">
          <cell r="A19238" t="str">
            <v>STABILIO</v>
          </cell>
          <cell r="B19238" t="str">
            <v>stabiliō–īre –īvī –ītum</v>
          </cell>
        </row>
        <row r="19239">
          <cell r="A19239" t="str">
            <v>STABILIS</v>
          </cell>
          <cell r="B19239" t="str">
            <v>stabilis –e</v>
          </cell>
        </row>
        <row r="19240">
          <cell r="A19240" t="str">
            <v>STABILITAS</v>
          </cell>
          <cell r="B19240" t="str">
            <v>stabilitās –ātis f.</v>
          </cell>
        </row>
        <row r="19241">
          <cell r="A19241" t="str">
            <v>STABILITOR</v>
          </cell>
        </row>
        <row r="19242">
          <cell r="A19242" t="str">
            <v>STABVLARIVS</v>
          </cell>
        </row>
        <row r="19243">
          <cell r="A19243" t="str">
            <v>STABVLO</v>
          </cell>
          <cell r="B19243" t="str">
            <v>stabulō stabulāre stabulāvī stabulātus</v>
          </cell>
        </row>
        <row r="19244">
          <cell r="A19244" t="str">
            <v>STABVLOR</v>
          </cell>
        </row>
        <row r="19245">
          <cell r="A19245" t="str">
            <v>STABVLVM</v>
          </cell>
          <cell r="B19245" t="str">
            <v>stabulum –ī n.</v>
          </cell>
        </row>
        <row r="19246">
          <cell r="A19246" t="str">
            <v>STACTA</v>
          </cell>
        </row>
        <row r="19247">
          <cell r="A19247" t="str">
            <v>STADIATVS</v>
          </cell>
        </row>
        <row r="19248">
          <cell r="A19248" t="str">
            <v>STADIVM</v>
          </cell>
          <cell r="B19248" t="str">
            <v>stadium –iī n.</v>
          </cell>
        </row>
        <row r="19249">
          <cell r="A19249" t="str">
            <v>STAGNANS</v>
          </cell>
        </row>
        <row r="19250">
          <cell r="A19250" t="str">
            <v>STAGNO/1</v>
          </cell>
          <cell r="B19250" t="str">
            <v>stāgnō –āre –āvī –ātus</v>
          </cell>
        </row>
        <row r="19251">
          <cell r="A19251" t="str">
            <v>STAGNO/2</v>
          </cell>
        </row>
        <row r="19252">
          <cell r="A19252" t="str">
            <v>STAGNVM/1</v>
          </cell>
          <cell r="B19252" t="str">
            <v>stagnum stagnī n.</v>
          </cell>
        </row>
        <row r="19253">
          <cell r="A19253" t="str">
            <v>STAGNVM/2</v>
          </cell>
        </row>
        <row r="19254">
          <cell r="A19254" t="str">
            <v>STAIENVS/N</v>
          </cell>
        </row>
        <row r="19255">
          <cell r="A19255" t="str">
            <v>STAMEN</v>
          </cell>
          <cell r="B19255" t="str">
            <v>stāmen –inis n.</v>
          </cell>
        </row>
        <row r="19256">
          <cell r="A19256" t="str">
            <v>STAMINATA</v>
          </cell>
          <cell r="B19256" t="str">
            <v>staminata –ae f.</v>
          </cell>
        </row>
        <row r="19257">
          <cell r="A19257" t="str">
            <v>STAMINEVS</v>
          </cell>
        </row>
        <row r="19258">
          <cell r="A19258" t="str">
            <v>STATERA</v>
          </cell>
          <cell r="B19258" t="str">
            <v xml:space="preserve">statēra –ae f. </v>
          </cell>
        </row>
        <row r="19259">
          <cell r="A19259" t="str">
            <v>STATICVLVS</v>
          </cell>
        </row>
        <row r="19260">
          <cell r="A19260" t="str">
            <v>STATILIA/N</v>
          </cell>
          <cell r="B19260" t="str">
            <v>Statilia –ae f.</v>
          </cell>
        </row>
        <row r="19261">
          <cell r="A19261" t="str">
            <v>STATILVS/N</v>
          </cell>
        </row>
        <row r="19262">
          <cell r="A19262" t="str">
            <v>STATIM</v>
          </cell>
          <cell r="B19262" t="str">
            <v>statim</v>
          </cell>
        </row>
        <row r="19263">
          <cell r="A19263" t="str">
            <v>STATIO</v>
          </cell>
          <cell r="B19263" t="str">
            <v>statiō statiōnis f.</v>
          </cell>
        </row>
        <row r="19264">
          <cell r="A19264" t="str">
            <v>STATIVA</v>
          </cell>
        </row>
        <row r="19265">
          <cell r="A19265" t="str">
            <v>STATIVS/N</v>
          </cell>
          <cell r="B19265" t="str">
            <v>Statius –iī m.</v>
          </cell>
        </row>
        <row r="19266">
          <cell r="A19266" t="str">
            <v>STATIVVS</v>
          </cell>
        </row>
        <row r="19267">
          <cell r="A19267" t="str">
            <v>STATOR</v>
          </cell>
        </row>
        <row r="19268">
          <cell r="A19268" t="str">
            <v>STATOR/N</v>
          </cell>
          <cell r="B19268" t="str">
            <v>Stator –ōris m.</v>
          </cell>
        </row>
        <row r="19269">
          <cell r="A19269" t="str">
            <v>STATVA</v>
          </cell>
          <cell r="B19269" t="str">
            <v>statua statuae f.</v>
          </cell>
        </row>
        <row r="19270">
          <cell r="A19270" t="str">
            <v>STATVARIVS/1</v>
          </cell>
        </row>
        <row r="19271">
          <cell r="A19271" t="str">
            <v>STATVARIVS/2</v>
          </cell>
        </row>
        <row r="19272">
          <cell r="A19272" t="str">
            <v>STATVMEN</v>
          </cell>
        </row>
        <row r="19273">
          <cell r="A19273" t="str">
            <v>STATVMINATIO</v>
          </cell>
        </row>
        <row r="19274">
          <cell r="A19274" t="str">
            <v>STATVMINO</v>
          </cell>
        </row>
        <row r="19275">
          <cell r="A19275" t="str">
            <v>STATVNCVLVM</v>
          </cell>
          <cell r="B19275" t="str">
            <v>statunculum –ī n.</v>
          </cell>
        </row>
        <row r="19276">
          <cell r="A19276" t="str">
            <v>STATVO</v>
          </cell>
          <cell r="B19276" t="str">
            <v>statuō statuere statuī statūtus</v>
          </cell>
        </row>
        <row r="19277">
          <cell r="A19277" t="str">
            <v>STATVRA</v>
          </cell>
          <cell r="B19277" t="str">
            <v>statūra –ae f.</v>
          </cell>
        </row>
        <row r="19278">
          <cell r="A19278" t="str">
            <v>STATVS/1</v>
          </cell>
          <cell r="B19278" t="str">
            <v>status statūs m.</v>
          </cell>
        </row>
        <row r="19279">
          <cell r="A19279" t="str">
            <v>STATVS/2</v>
          </cell>
          <cell r="B19279" t="str">
            <v>status –a –um</v>
          </cell>
        </row>
        <row r="19280">
          <cell r="A19280" t="str">
            <v>STATVTIO</v>
          </cell>
        </row>
        <row r="19281">
          <cell r="A19281" t="str">
            <v>STATVTVM</v>
          </cell>
        </row>
        <row r="19282">
          <cell r="A19282" t="str">
            <v>STATVTVS</v>
          </cell>
        </row>
        <row r="19283">
          <cell r="A19283" t="str">
            <v>STELA</v>
          </cell>
          <cell r="B19283" t="str">
            <v>stēla –ae f.</v>
          </cell>
        </row>
        <row r="19284">
          <cell r="A19284" t="str">
            <v>STELLA</v>
          </cell>
          <cell r="B19284" t="str">
            <v>stēlla stēllae f.</v>
          </cell>
        </row>
        <row r="19285">
          <cell r="A19285" t="str">
            <v>STELLIFER</v>
          </cell>
        </row>
        <row r="19286">
          <cell r="A19286" t="str">
            <v>STELLIGER</v>
          </cell>
          <cell r="B19286" t="str">
            <v>stelliger –gera –gerum</v>
          </cell>
        </row>
        <row r="19287">
          <cell r="A19287" t="str">
            <v>STELLIO</v>
          </cell>
          <cell r="B19287" t="str">
            <v>stēlliō –ōnis m.</v>
          </cell>
        </row>
        <row r="19288">
          <cell r="A19288" t="str">
            <v>STELLO</v>
          </cell>
          <cell r="B19288" t="str">
            <v>stellō stellāre ––– stellātus</v>
          </cell>
        </row>
        <row r="19289">
          <cell r="A19289" t="str">
            <v>STEMMA</v>
          </cell>
        </row>
        <row r="19290">
          <cell r="A19290" t="str">
            <v>STERCORARIVS</v>
          </cell>
        </row>
        <row r="19291">
          <cell r="A19291" t="str">
            <v>STERCORO</v>
          </cell>
        </row>
        <row r="19292">
          <cell r="A19292" t="str">
            <v>STERCOROSVS</v>
          </cell>
        </row>
        <row r="19293">
          <cell r="A19293" t="str">
            <v>STERCVLINVM</v>
          </cell>
        </row>
        <row r="19294">
          <cell r="A19294" t="str">
            <v>STERCVS</v>
          </cell>
          <cell r="B19294" t="str">
            <v>stercus –ōris n.</v>
          </cell>
        </row>
        <row r="19295">
          <cell r="A19295" t="str">
            <v>STEREOBATES</v>
          </cell>
        </row>
        <row r="19296">
          <cell r="A19296" t="str">
            <v>STERICVLA</v>
          </cell>
          <cell r="B19296" t="str">
            <v xml:space="preserve">stēricula –ae f. </v>
          </cell>
        </row>
        <row r="19297">
          <cell r="A19297" t="str">
            <v>STERILIS</v>
          </cell>
          <cell r="B19297" t="str">
            <v>sterilis –e</v>
          </cell>
        </row>
        <row r="19298">
          <cell r="A19298" t="str">
            <v>STERILITAS</v>
          </cell>
          <cell r="B19298" t="str">
            <v xml:space="preserve">sterilitās –ātis f. </v>
          </cell>
        </row>
        <row r="19299">
          <cell r="A19299" t="str">
            <v>STERILVS</v>
          </cell>
        </row>
        <row r="19300">
          <cell r="A19300" t="str">
            <v>STERNAX</v>
          </cell>
          <cell r="B19300" t="str">
            <v>sternāx –ācis</v>
          </cell>
        </row>
        <row r="19301">
          <cell r="A19301" t="str">
            <v>STERNO</v>
          </cell>
          <cell r="B19301" t="str">
            <v>sternō sternere strāvī strātus</v>
          </cell>
        </row>
        <row r="19302">
          <cell r="A19302" t="str">
            <v>STERNVMENTVM</v>
          </cell>
        </row>
        <row r="19303">
          <cell r="A19303" t="str">
            <v>STERNVO</v>
          </cell>
          <cell r="B19303" t="str">
            <v>sternuō sternuere sternuī</v>
          </cell>
        </row>
        <row r="19304">
          <cell r="A19304" t="str">
            <v>STERNVTAMENTVM</v>
          </cell>
        </row>
        <row r="19305">
          <cell r="A19305" t="str">
            <v>STERNVTO</v>
          </cell>
        </row>
        <row r="19306">
          <cell r="A19306" t="str">
            <v>STEROPES/N</v>
          </cell>
          <cell r="B19306" t="str">
            <v>Steropēs –is m.</v>
          </cell>
        </row>
        <row r="19307">
          <cell r="A19307" t="str">
            <v>STERTEIA</v>
          </cell>
          <cell r="B19307" t="str">
            <v>sterteia –ae f.</v>
          </cell>
        </row>
        <row r="19308">
          <cell r="A19308" t="str">
            <v>STERTO</v>
          </cell>
          <cell r="B19308" t="str">
            <v>stertō stertere</v>
          </cell>
        </row>
        <row r="19309">
          <cell r="A19309" t="str">
            <v>STESICHORVS/N</v>
          </cell>
        </row>
        <row r="19310">
          <cell r="A19310" t="str">
            <v>STHENELVS/N</v>
          </cell>
          <cell r="B19310" t="str">
            <v>Sthenelus –ī m.</v>
          </cell>
        </row>
        <row r="19311">
          <cell r="A19311" t="str">
            <v>STHENIANVS/N</v>
          </cell>
        </row>
        <row r="19312">
          <cell r="A19312" t="str">
            <v>STHENIVS/N</v>
          </cell>
          <cell r="B19312" t="str">
            <v>Sthenius –iī m.</v>
          </cell>
        </row>
        <row r="19313">
          <cell r="A19313" t="str">
            <v>STICHVS/N</v>
          </cell>
          <cell r="B19313" t="str">
            <v>Stichus –ī m.</v>
          </cell>
        </row>
        <row r="19314">
          <cell r="A19314" t="str">
            <v>STICTE/N</v>
          </cell>
          <cell r="B19314" t="str">
            <v>Stictē –ēs f.</v>
          </cell>
        </row>
        <row r="19315">
          <cell r="A19315" t="str">
            <v>STIGMA</v>
          </cell>
          <cell r="B19315" t="str">
            <v xml:space="preserve">stigma –atis n. </v>
          </cell>
        </row>
        <row r="19316">
          <cell r="A19316" t="str">
            <v>STIGMOSVS</v>
          </cell>
        </row>
        <row r="19317">
          <cell r="A19317" t="str">
            <v>STILBON/N</v>
          </cell>
          <cell r="B19317" t="str">
            <v>Stilbon –ōnis m.</v>
          </cell>
        </row>
        <row r="19318">
          <cell r="A19318" t="str">
            <v>STILLA</v>
          </cell>
        </row>
        <row r="19319">
          <cell r="A19319" t="str">
            <v>STILLARIVM</v>
          </cell>
        </row>
        <row r="19320">
          <cell r="A19320" t="str">
            <v>STILLICIDIVM</v>
          </cell>
        </row>
        <row r="19321">
          <cell r="A19321" t="str">
            <v>STILLO</v>
          </cell>
          <cell r="B19321" t="str">
            <v>stillō stillāre stillāvī stillātus</v>
          </cell>
        </row>
        <row r="19322">
          <cell r="A19322" t="str">
            <v>STILVS</v>
          </cell>
          <cell r="B19322" t="str">
            <v>stilus stilus –ī m.</v>
          </cell>
        </row>
        <row r="19323">
          <cell r="A19323" t="str">
            <v>STIMICHON/N</v>
          </cell>
          <cell r="B19323" t="str">
            <v>Stimichōn –ōnis m.</v>
          </cell>
        </row>
        <row r="19324">
          <cell r="A19324" t="str">
            <v>STIMVLO</v>
          </cell>
          <cell r="B19324" t="str">
            <v>stimulō stimulāre stimulāvī stimulātus</v>
          </cell>
        </row>
        <row r="19325">
          <cell r="A19325" t="str">
            <v>STIMVLVS</v>
          </cell>
          <cell r="B19325" t="str">
            <v>stimulus –ī m.</v>
          </cell>
        </row>
        <row r="19326">
          <cell r="A19326" t="str">
            <v>STINGVO</v>
          </cell>
        </row>
        <row r="19327">
          <cell r="A19327" t="str">
            <v>STIPATOR</v>
          </cell>
          <cell r="B19327" t="str">
            <v>stīpātor –ōris m.</v>
          </cell>
        </row>
        <row r="19328">
          <cell r="A19328" t="str">
            <v>STIPATVS</v>
          </cell>
          <cell r="B19328" t="str">
            <v>stīpātus –a –um</v>
          </cell>
        </row>
        <row r="19329">
          <cell r="A19329" t="str">
            <v>STIPENDIALIS</v>
          </cell>
        </row>
        <row r="19330">
          <cell r="A19330" t="str">
            <v>STIPENDIARIVS/2</v>
          </cell>
          <cell r="B19330" t="str">
            <v>stīpendiālis –e</v>
          </cell>
        </row>
        <row r="19331">
          <cell r="A19331" t="str">
            <v>STIPENDIOR</v>
          </cell>
        </row>
        <row r="19332">
          <cell r="A19332" t="str">
            <v>STIPENDIOSVS</v>
          </cell>
        </row>
        <row r="19333">
          <cell r="A19333" t="str">
            <v>STIPENDIVM</v>
          </cell>
          <cell r="B19333" t="str">
            <v>stīpendium stīpendi(ī) n.</v>
          </cell>
        </row>
        <row r="19334">
          <cell r="A19334" t="str">
            <v>STIPES</v>
          </cell>
          <cell r="B19334" t="str">
            <v>stīpes or or stips –itis m.</v>
          </cell>
        </row>
        <row r="19335">
          <cell r="A19335" t="str">
            <v>STIPO</v>
          </cell>
          <cell r="B19335" t="str">
            <v>stīpō stīpāre stīpāvī stīpātus</v>
          </cell>
        </row>
        <row r="19336">
          <cell r="A19336" t="str">
            <v>STIPS</v>
          </cell>
          <cell r="B19336" t="str">
            <v xml:space="preserve">stīps stīpis m </v>
          </cell>
        </row>
        <row r="19337">
          <cell r="A19337" t="str">
            <v>STIPVLA</v>
          </cell>
          <cell r="B19337" t="str">
            <v>stipula –ae f.</v>
          </cell>
        </row>
        <row r="19338">
          <cell r="A19338" t="str">
            <v>STIPVLATIO</v>
          </cell>
        </row>
        <row r="19339">
          <cell r="A19339" t="str">
            <v>STIPVLOR</v>
          </cell>
        </row>
        <row r="19340">
          <cell r="A19340" t="str">
            <v>STIRIA</v>
          </cell>
          <cell r="B19340" t="str">
            <v>stīria –ae f.</v>
          </cell>
        </row>
        <row r="19341">
          <cell r="A19341" t="str">
            <v>STIRPS</v>
          </cell>
          <cell r="B19341" t="str">
            <v>stirps stirps f.</v>
          </cell>
        </row>
        <row r="19342">
          <cell r="A19342" t="str">
            <v>STITVO</v>
          </cell>
        </row>
        <row r="19343">
          <cell r="A19343" t="str">
            <v>STIVA</v>
          </cell>
          <cell r="B19343" t="str">
            <v>stīva –ae f.</v>
          </cell>
        </row>
        <row r="19344">
          <cell r="A19344" t="str">
            <v>STLATARIVS</v>
          </cell>
        </row>
        <row r="19345">
          <cell r="A19345" t="str">
            <v>STLOPPVS</v>
          </cell>
        </row>
        <row r="19346">
          <cell r="A19346" t="str">
            <v>STO</v>
          </cell>
          <cell r="B19346" t="str">
            <v>stō stāre stetī statum</v>
          </cell>
        </row>
        <row r="19347">
          <cell r="A19347" t="str">
            <v>STOECHION</v>
          </cell>
        </row>
        <row r="19348">
          <cell r="A19348" t="str">
            <v>STOICA/1</v>
          </cell>
        </row>
        <row r="19349">
          <cell r="A19349" t="str">
            <v>STOICA/2</v>
          </cell>
        </row>
        <row r="19350">
          <cell r="A19350" t="str">
            <v>STOICI/N</v>
          </cell>
        </row>
        <row r="19351">
          <cell r="A19351" t="str">
            <v>STOICVS/N</v>
          </cell>
        </row>
        <row r="19352">
          <cell r="A19352" t="str">
            <v>STOLA</v>
          </cell>
          <cell r="B19352" t="str">
            <v>stola –ae f.</v>
          </cell>
        </row>
        <row r="19353">
          <cell r="A19353" t="str">
            <v>STOLATVS</v>
          </cell>
          <cell r="B19353" t="str">
            <v>stolātus –a –um</v>
          </cell>
        </row>
        <row r="19354">
          <cell r="A19354" t="str">
            <v>STOLIDVS</v>
          </cell>
          <cell r="B19354" t="str">
            <v>stolidus –a –um</v>
          </cell>
        </row>
        <row r="19355">
          <cell r="A19355" t="str">
            <v>STOMACHICVS</v>
          </cell>
        </row>
        <row r="19356">
          <cell r="A19356" t="str">
            <v>STOMACHOR</v>
          </cell>
          <cell r="B19356" t="str">
            <v>stomachor stomachārī</v>
          </cell>
        </row>
        <row r="19357">
          <cell r="A19357" t="str">
            <v>STOMACHOSVS</v>
          </cell>
        </row>
        <row r="19358">
          <cell r="A19358" t="str">
            <v>STOMACHVS</v>
          </cell>
          <cell r="B19358" t="str">
            <v>stomachus –ī m.</v>
          </cell>
        </row>
        <row r="19359">
          <cell r="A19359" t="str">
            <v>STOREA</v>
          </cell>
        </row>
        <row r="19360">
          <cell r="A19360" t="str">
            <v>STRABO</v>
          </cell>
          <cell r="B19360" t="str">
            <v>strabō –ōnis m.</v>
          </cell>
        </row>
        <row r="19361">
          <cell r="A19361" t="str">
            <v>STRABONVS</v>
          </cell>
          <cell r="B19361" t="str">
            <v>strabōnus –a –um</v>
          </cell>
        </row>
        <row r="19362">
          <cell r="A19362" t="str">
            <v>STRAGES</v>
          </cell>
          <cell r="B19362" t="str">
            <v>strāgēs –is f.</v>
          </cell>
        </row>
        <row r="19363">
          <cell r="A19363" t="str">
            <v>STRAGVLA</v>
          </cell>
          <cell r="B19363" t="str">
            <v>strāgula –ae f._x000D_</v>
          </cell>
        </row>
        <row r="19364">
          <cell r="A19364" t="str">
            <v>STRAGVLVM</v>
          </cell>
          <cell r="B19364" t="str">
            <v>strāgulum –ī n.</v>
          </cell>
        </row>
        <row r="19365">
          <cell r="A19365" t="str">
            <v>STRAGVLVS</v>
          </cell>
          <cell r="B19365" t="str">
            <v>strāgulus –a –um</v>
          </cell>
        </row>
        <row r="19366">
          <cell r="A19366" t="str">
            <v>STRAMEN</v>
          </cell>
          <cell r="B19366" t="str">
            <v>strāmen –inis n.</v>
          </cell>
        </row>
        <row r="19367">
          <cell r="A19367" t="str">
            <v>STRAMENTARIVS</v>
          </cell>
        </row>
        <row r="19368">
          <cell r="A19368" t="str">
            <v>STRAMENTICIVS</v>
          </cell>
          <cell r="B19368" t="str">
            <v>strāmentīcius –a –um</v>
          </cell>
        </row>
        <row r="19369">
          <cell r="A19369" t="str">
            <v>STRAMENTVM</v>
          </cell>
          <cell r="B19369" t="str">
            <v>strāmentum –ī n.</v>
          </cell>
        </row>
        <row r="19370">
          <cell r="A19370" t="str">
            <v>STRAMINEVS</v>
          </cell>
        </row>
        <row r="19371">
          <cell r="A19371" t="str">
            <v>STRANGVLO</v>
          </cell>
          <cell r="B19371" t="str">
            <v>strangulō strangulāre</v>
          </cell>
        </row>
        <row r="19372">
          <cell r="A19372" t="str">
            <v>STRANGVRIA</v>
          </cell>
        </row>
        <row r="19373">
          <cell r="A19373" t="str">
            <v>STRATVM</v>
          </cell>
          <cell r="B19373" t="str">
            <v>strātum –ī n.</v>
          </cell>
        </row>
        <row r="19374">
          <cell r="A19374" t="str">
            <v>STRATVS</v>
          </cell>
          <cell r="B19374" t="str">
            <v>strātus –ūs m.</v>
          </cell>
        </row>
        <row r="19375">
          <cell r="A19375" t="str">
            <v>STRENA</v>
          </cell>
          <cell r="B19375" t="str">
            <v>strēna –ae f.</v>
          </cell>
        </row>
        <row r="19376">
          <cell r="A19376" t="str">
            <v>STRENVE</v>
          </cell>
          <cell r="B19376" t="str">
            <v>strēnuē</v>
          </cell>
        </row>
        <row r="19377">
          <cell r="A19377" t="str">
            <v>STRENVVS</v>
          </cell>
          <cell r="B19377" t="str">
            <v>strēnuus –a –um</v>
          </cell>
        </row>
        <row r="19378">
          <cell r="A19378" t="str">
            <v>STREPITO</v>
          </cell>
          <cell r="B19378" t="str">
            <v xml:space="preserve">strepitō strepitāre </v>
          </cell>
        </row>
        <row r="19379">
          <cell r="A19379" t="str">
            <v>STREPITVS</v>
          </cell>
          <cell r="B19379" t="str">
            <v>strepitus –ūs m.</v>
          </cell>
        </row>
        <row r="19380">
          <cell r="A19380" t="str">
            <v>STREPO</v>
          </cell>
          <cell r="B19380" t="str">
            <v>strepō –ere –uī –itus</v>
          </cell>
        </row>
        <row r="19381">
          <cell r="A19381" t="str">
            <v>STRIA</v>
          </cell>
        </row>
        <row r="19382">
          <cell r="A19382" t="str">
            <v>STRICTIM</v>
          </cell>
          <cell r="B19382" t="str">
            <v>strictim</v>
          </cell>
        </row>
        <row r="19383">
          <cell r="A19383" t="str">
            <v>STRICTIVVS</v>
          </cell>
        </row>
        <row r="19384">
          <cell r="A19384" t="str">
            <v>STRICTOR</v>
          </cell>
        </row>
        <row r="19385">
          <cell r="A19385" t="str">
            <v>STRICTVRA</v>
          </cell>
          <cell r="B19385" t="str">
            <v>strīctūra –ae f.</v>
          </cell>
        </row>
        <row r="19386">
          <cell r="A19386" t="str">
            <v>STRIDEO</v>
          </cell>
          <cell r="B19386" t="str">
            <v>strīdeō strīdēre and strīdō strīdere strīdī</v>
          </cell>
        </row>
        <row r="19387">
          <cell r="A19387" t="str">
            <v>STRIDO</v>
          </cell>
          <cell r="B19387" t="str">
            <v>strīdō –ere</v>
          </cell>
        </row>
        <row r="19388">
          <cell r="A19388" t="str">
            <v>STRIDOR</v>
          </cell>
          <cell r="B19388" t="str">
            <v>strīdor –ōris m.</v>
          </cell>
        </row>
        <row r="19389">
          <cell r="A19389" t="str">
            <v>STRIDVLVS</v>
          </cell>
          <cell r="B19389" t="str">
            <v>strīdulus –a –um</v>
          </cell>
        </row>
        <row r="19390">
          <cell r="A19390" t="str">
            <v>STRIGA</v>
          </cell>
          <cell r="B19390" t="str">
            <v>striga –ae f.</v>
          </cell>
        </row>
        <row r="19391">
          <cell r="A19391" t="str">
            <v>STRIGILIS</v>
          </cell>
        </row>
        <row r="19392">
          <cell r="A19392" t="str">
            <v>STRIGO</v>
          </cell>
        </row>
        <row r="19393">
          <cell r="A19393" t="str">
            <v>STRINGO</v>
          </cell>
          <cell r="B19393" t="str">
            <v>stringō stringere strīnxī strictum</v>
          </cell>
        </row>
        <row r="19394">
          <cell r="A19394" t="str">
            <v>STRINGOR</v>
          </cell>
        </row>
        <row r="19395">
          <cell r="A19395" t="str">
            <v>STRIO</v>
          </cell>
        </row>
        <row r="19396">
          <cell r="A19396" t="str">
            <v>STRIX</v>
          </cell>
          <cell r="B19396" t="str">
            <v>strix –gis f.</v>
          </cell>
        </row>
        <row r="19397">
          <cell r="A19397" t="str">
            <v>STROPHA</v>
          </cell>
          <cell r="B19397" t="str">
            <v xml:space="preserve">stropha –ae f. </v>
          </cell>
        </row>
        <row r="19398">
          <cell r="A19398" t="str">
            <v>STROPHADES/N</v>
          </cell>
          <cell r="B19398" t="str">
            <v>Strophades –um f.</v>
          </cell>
        </row>
        <row r="19399">
          <cell r="A19399" t="str">
            <v>STROPHIVM</v>
          </cell>
          <cell r="B19399" t="str">
            <v>strophium –iī n.</v>
          </cell>
        </row>
        <row r="19400">
          <cell r="A19400" t="str">
            <v>STROPHIVS/N</v>
          </cell>
          <cell r="B19400" t="str">
            <v>Strophius –ī m.</v>
          </cell>
        </row>
        <row r="19401">
          <cell r="A19401" t="str">
            <v>STROPHVS</v>
          </cell>
        </row>
        <row r="19402">
          <cell r="A19402" t="str">
            <v>STRVCTILIS</v>
          </cell>
        </row>
        <row r="19403">
          <cell r="A19403" t="str">
            <v>STRVCTOR</v>
          </cell>
          <cell r="B19403" t="str">
            <v>strūctor ōris m</v>
          </cell>
        </row>
        <row r="19404">
          <cell r="A19404" t="str">
            <v>STRVCTVRA</v>
          </cell>
        </row>
        <row r="19405">
          <cell r="A19405" t="str">
            <v>STRVES</v>
          </cell>
        </row>
        <row r="19406">
          <cell r="A19406" t="str">
            <v>STRVMA</v>
          </cell>
          <cell r="B19406" t="str">
            <v>strūma –ae f.</v>
          </cell>
        </row>
        <row r="19407">
          <cell r="A19407" t="str">
            <v>STRVMOSVS</v>
          </cell>
        </row>
        <row r="19408">
          <cell r="A19408" t="str">
            <v>STRVO</v>
          </cell>
          <cell r="B19408" t="str">
            <v>struō struere strūxī strūctus</v>
          </cell>
        </row>
        <row r="19409">
          <cell r="A19409" t="str">
            <v>STRVTHEVS</v>
          </cell>
        </row>
        <row r="19410">
          <cell r="A19410" t="str">
            <v>STRVTHOCAMELVS</v>
          </cell>
        </row>
        <row r="19411">
          <cell r="A19411" t="str">
            <v>STRYMON/N</v>
          </cell>
          <cell r="B19411" t="str">
            <v>Strȳmōn –onis m.</v>
          </cell>
        </row>
        <row r="19412">
          <cell r="A19412" t="str">
            <v>STRYMONIVS/A</v>
          </cell>
          <cell r="B19412" t="str">
            <v>Strȳmonius –a –um</v>
          </cell>
        </row>
        <row r="19413">
          <cell r="A19413" t="str">
            <v>STRYMONIVS/N</v>
          </cell>
          <cell r="B19413" t="str">
            <v>Strȳmonius –iī m.</v>
          </cell>
        </row>
        <row r="19414">
          <cell r="A19414" t="str">
            <v>STVDENS</v>
          </cell>
        </row>
        <row r="19415">
          <cell r="A19415" t="str">
            <v>STVDEO</v>
          </cell>
          <cell r="B19415" t="str">
            <v>studeō studēre studuī</v>
          </cell>
        </row>
        <row r="19416">
          <cell r="A19416" t="str">
            <v>STVDER/N</v>
          </cell>
          <cell r="B19416" t="str">
            <v>Studer</v>
          </cell>
        </row>
        <row r="19417">
          <cell r="A19417" t="str">
            <v>STVDIOSVS</v>
          </cell>
          <cell r="B19417" t="str">
            <v>studiōsus –a –um</v>
          </cell>
        </row>
        <row r="19418">
          <cell r="A19418" t="str">
            <v>STVDIVM</v>
          </cell>
          <cell r="B19418" t="str">
            <v>studium studiī n.</v>
          </cell>
        </row>
        <row r="19419">
          <cell r="A19419" t="str">
            <v>STVLTITIA</v>
          </cell>
          <cell r="B19419" t="str">
            <v>stultitia –ae f.</v>
          </cell>
        </row>
        <row r="19420">
          <cell r="A19420" t="str">
            <v>STVLTVS</v>
          </cell>
          <cell r="B19420" t="str">
            <v>stultus –a –um</v>
          </cell>
        </row>
        <row r="19421">
          <cell r="A19421" t="str">
            <v>STVPEFACIO</v>
          </cell>
          <cell r="B19421" t="str">
            <v>stupefaciō –ere –fēcī –factus</v>
          </cell>
        </row>
        <row r="19422">
          <cell r="A19422" t="str">
            <v>STVPEFIO</v>
          </cell>
        </row>
        <row r="19423">
          <cell r="A19423" t="str">
            <v>STVPEO</v>
          </cell>
          <cell r="B19423" t="str">
            <v>stupeō –ēre –uī</v>
          </cell>
        </row>
        <row r="19424">
          <cell r="A19424" t="str">
            <v>STVPESCO</v>
          </cell>
        </row>
        <row r="19425">
          <cell r="A19425" t="str">
            <v>STVPIDVS</v>
          </cell>
          <cell r="B19425" t="str">
            <v>stupidus –a –um</v>
          </cell>
        </row>
        <row r="19426">
          <cell r="A19426" t="str">
            <v>STVPOR</v>
          </cell>
          <cell r="B19426" t="str">
            <v>stupor –oris m.</v>
          </cell>
        </row>
        <row r="19427">
          <cell r="A19427" t="str">
            <v>STVPPA</v>
          </cell>
          <cell r="B19427" t="str">
            <v>stūppa –ae f.</v>
          </cell>
        </row>
        <row r="19428">
          <cell r="A19428" t="str">
            <v>STVPPEVS</v>
          </cell>
          <cell r="B19428" t="str">
            <v>stūppeus –a –um</v>
          </cell>
        </row>
        <row r="19429">
          <cell r="A19429" t="str">
            <v>STVPRATOR</v>
          </cell>
        </row>
        <row r="19430">
          <cell r="A19430" t="str">
            <v>STVPRO</v>
          </cell>
          <cell r="B19430" t="str">
            <v>stuprō stuprāre</v>
          </cell>
        </row>
        <row r="19431">
          <cell r="A19431" t="str">
            <v>STVPRVM</v>
          </cell>
          <cell r="B19431" t="str">
            <v>stuprum stuprī n.</v>
          </cell>
        </row>
        <row r="19432">
          <cell r="A19432" t="str">
            <v>STYGIVS/A</v>
          </cell>
          <cell r="B19432" t="str">
            <v>Stygius –a –um</v>
          </cell>
        </row>
        <row r="19433">
          <cell r="A19433" t="str">
            <v>STYLOBATA</v>
          </cell>
        </row>
        <row r="19434">
          <cell r="A19434" t="str">
            <v>STYMPHALIDIS/N</v>
          </cell>
        </row>
        <row r="19435">
          <cell r="A19435" t="str">
            <v>STYMPHALIS/N</v>
          </cell>
          <cell r="B19435" t="str">
            <v>Stymphālis –idis</v>
          </cell>
        </row>
        <row r="19436">
          <cell r="A19436" t="str">
            <v>STYMPHALIVS/N</v>
          </cell>
          <cell r="B19436" t="str">
            <v>Stymphālius –a –um</v>
          </cell>
        </row>
        <row r="19437">
          <cell r="A19437" t="str">
            <v>STYX/N</v>
          </cell>
          <cell r="B19437" t="str">
            <v>Styx –Stygis f.</v>
          </cell>
        </row>
        <row r="19438">
          <cell r="A19438" t="str">
            <v>SU/G</v>
          </cell>
          <cell r="B19438" t="str">
            <v>σύ σοῦ σοί σέ</v>
          </cell>
        </row>
        <row r="19439">
          <cell r="A19439" t="str">
            <v>SUPERINICIO</v>
          </cell>
        </row>
        <row r="19440">
          <cell r="A19440" t="str">
            <v>SVADEO</v>
          </cell>
          <cell r="B19440" t="str">
            <v>suādeō suādēre suāsī suāsus</v>
          </cell>
        </row>
        <row r="19441">
          <cell r="A19441" t="str">
            <v>SVALVA/N</v>
          </cell>
          <cell r="B19441" t="str">
            <v>Sualua</v>
          </cell>
        </row>
        <row r="19442">
          <cell r="A19442" t="str">
            <v>SVASIO</v>
          </cell>
        </row>
        <row r="19443">
          <cell r="A19443" t="str">
            <v>SVASOR</v>
          </cell>
        </row>
        <row r="19444">
          <cell r="A19444" t="str">
            <v>SVASORIA</v>
          </cell>
          <cell r="B19444" t="str">
            <v>suāsōria –ae f.</v>
          </cell>
        </row>
        <row r="19445">
          <cell r="A19445" t="str">
            <v>SVASPONTE</v>
          </cell>
          <cell r="B19445" t="str">
            <v>suā sponte</v>
          </cell>
        </row>
        <row r="19446">
          <cell r="A19446" t="str">
            <v>SVASVS</v>
          </cell>
        </row>
        <row r="19447">
          <cell r="A19447" t="str">
            <v>SVAVIA</v>
          </cell>
        </row>
        <row r="19448">
          <cell r="A19448" t="str">
            <v>SVAVIDICVS</v>
          </cell>
        </row>
        <row r="19449">
          <cell r="A19449" t="str">
            <v>SVAVILOQVENS</v>
          </cell>
        </row>
        <row r="19450">
          <cell r="A19450" t="str">
            <v>SVAVIOLVM</v>
          </cell>
          <cell r="B19450" t="str">
            <v>suāviolum –ī n.</v>
          </cell>
        </row>
        <row r="19451">
          <cell r="A19451" t="str">
            <v>SVAVIOR</v>
          </cell>
          <cell r="B19451" t="str">
            <v>suāvior –ārī –ātus</v>
          </cell>
        </row>
        <row r="19452">
          <cell r="A19452" t="str">
            <v>SVAVIS</v>
          </cell>
          <cell r="B19452" t="str">
            <v>suāvis suāve</v>
          </cell>
        </row>
        <row r="19453">
          <cell r="A19453" t="str">
            <v>SVAVITAS</v>
          </cell>
          <cell r="B19453" t="str">
            <v>suāvitās –ātis f.</v>
          </cell>
        </row>
        <row r="19454">
          <cell r="A19454" t="str">
            <v>SVAVIVM</v>
          </cell>
          <cell r="B19454" t="str">
            <v>suāvium –iī n.</v>
          </cell>
        </row>
        <row r="19455">
          <cell r="A19455" t="str">
            <v>SVB</v>
          </cell>
          <cell r="B19455" t="str">
            <v>sub</v>
          </cell>
        </row>
        <row r="19456">
          <cell r="A19456" t="str">
            <v>SVBACIDVS</v>
          </cell>
        </row>
        <row r="19457">
          <cell r="A19457" t="str">
            <v>SVBACTIO</v>
          </cell>
        </row>
        <row r="19458">
          <cell r="A19458" t="str">
            <v>SVBAERATVS</v>
          </cell>
        </row>
        <row r="19459">
          <cell r="A19459" t="str">
            <v>SVBALAPA</v>
          </cell>
          <cell r="B19459" t="str">
            <v>subalapa –ae m._x000D_</v>
          </cell>
        </row>
        <row r="19460">
          <cell r="A19460" t="str">
            <v>SVBARBORE</v>
          </cell>
          <cell r="B19460" t="str">
            <v>sub arbore</v>
          </cell>
        </row>
        <row r="19461">
          <cell r="A19461" t="str">
            <v>SVBARESCO</v>
          </cell>
        </row>
        <row r="19462">
          <cell r="A19462" t="str">
            <v>SVBAVRATVS</v>
          </cell>
          <cell r="B19462" t="str">
            <v>sub–aurātus –a –um</v>
          </cell>
        </row>
        <row r="19463">
          <cell r="A19463" t="str">
            <v>SVBCAVVS</v>
          </cell>
        </row>
        <row r="19464">
          <cell r="A19464" t="str">
            <v>SVBCERNO</v>
          </cell>
        </row>
        <row r="19465">
          <cell r="A19465" t="str">
            <v>SVBCRISPVS</v>
          </cell>
        </row>
        <row r="19466">
          <cell r="A19466" t="str">
            <v>SVBCRVDVS</v>
          </cell>
        </row>
        <row r="19467">
          <cell r="A19467" t="str">
            <v>SVBDEFICIO</v>
          </cell>
        </row>
        <row r="19468">
          <cell r="A19468" t="str">
            <v>SVBDIFFICILIS</v>
          </cell>
        </row>
        <row r="19469">
          <cell r="A19469" t="str">
            <v>SVBDITIVVS</v>
          </cell>
        </row>
        <row r="19470">
          <cell r="A19470" t="str">
            <v>SVBDIV</v>
          </cell>
        </row>
        <row r="19471">
          <cell r="A19471" t="str">
            <v>SVBDO</v>
          </cell>
          <cell r="B19471" t="str">
            <v>subdō –ere –didī –ditus</v>
          </cell>
        </row>
        <row r="19472">
          <cell r="A19472" t="str">
            <v>SVBDOLVS</v>
          </cell>
          <cell r="B19472" t="str">
            <v>subdolus –a –um</v>
          </cell>
        </row>
        <row r="19473">
          <cell r="A19473" t="str">
            <v>SVBDVCO</v>
          </cell>
          <cell r="B19473" t="str">
            <v>subdūcō –dūcere –dūxī –ductum</v>
          </cell>
        </row>
        <row r="19474">
          <cell r="A19474" t="str">
            <v>SVBDVCTARIVS</v>
          </cell>
        </row>
        <row r="19475">
          <cell r="A19475" t="str">
            <v>SVBDVCTIO</v>
          </cell>
          <cell r="B19475" t="str">
            <v>subductiō –ōnis f.</v>
          </cell>
        </row>
        <row r="19476">
          <cell r="A19476" t="str">
            <v>SVBEDO/2</v>
          </cell>
        </row>
        <row r="19477">
          <cell r="A19477" t="str">
            <v>SVBEO/1</v>
          </cell>
          <cell r="B19477" t="str">
            <v>subeō subīre subīvī/subiī subitus</v>
          </cell>
        </row>
        <row r="19478">
          <cell r="A19478" t="str">
            <v>SVBER</v>
          </cell>
          <cell r="B19478" t="str">
            <v>sūber –eris n.</v>
          </cell>
        </row>
        <row r="19479">
          <cell r="A19479" t="str">
            <v>SVBFVSCVS</v>
          </cell>
          <cell r="B19479" t="str">
            <v>subfuscus –a –um</v>
          </cell>
        </row>
        <row r="19480">
          <cell r="A19480" t="str">
            <v>SVBIACEO</v>
          </cell>
          <cell r="B19480" t="str">
            <v>subiaceō –iacēre — —</v>
          </cell>
        </row>
        <row r="19481">
          <cell r="A19481" t="str">
            <v>SVBICIO</v>
          </cell>
          <cell r="B19481" t="str">
            <v>subiciō subicere subiēcī subiectus</v>
          </cell>
        </row>
        <row r="19482">
          <cell r="A19482" t="str">
            <v>SVBIECTIO</v>
          </cell>
        </row>
        <row r="19483">
          <cell r="A19483" t="str">
            <v>SVBIECTO</v>
          </cell>
          <cell r="B19483" t="str">
            <v>subiectō subiectāre</v>
          </cell>
        </row>
        <row r="19484">
          <cell r="A19484" t="str">
            <v>SVBIECTOR</v>
          </cell>
        </row>
        <row r="19485">
          <cell r="A19485" t="str">
            <v>SVBIECTVM</v>
          </cell>
        </row>
        <row r="19486">
          <cell r="A19486" t="str">
            <v>SVBIECTVS/1</v>
          </cell>
        </row>
        <row r="19487">
          <cell r="A19487" t="str">
            <v>SVBIECTVS/2</v>
          </cell>
        </row>
        <row r="19488">
          <cell r="A19488" t="str">
            <v>SVBIECTVS/3</v>
          </cell>
          <cell r="B19488" t="str">
            <v>subiectus –a –um</v>
          </cell>
        </row>
        <row r="19489">
          <cell r="A19489" t="str">
            <v>SVBIGO</v>
          </cell>
          <cell r="B19489" t="str">
            <v>subigō subigere subēgī subāctum</v>
          </cell>
        </row>
        <row r="19490">
          <cell r="A19490" t="str">
            <v>SVBINDE</v>
          </cell>
          <cell r="B19490" t="str">
            <v>subinde</v>
          </cell>
        </row>
        <row r="19491">
          <cell r="A19491" t="str">
            <v>SVBITARIVS</v>
          </cell>
          <cell r="B19491" t="str">
            <v>subitārius –a –um</v>
          </cell>
        </row>
        <row r="19492">
          <cell r="A19492" t="str">
            <v>SVBITO</v>
          </cell>
          <cell r="B19492" t="str">
            <v>subitō</v>
          </cell>
        </row>
        <row r="19493">
          <cell r="A19493" t="str">
            <v>SVBITVM</v>
          </cell>
          <cell r="B19493" t="str">
            <v>subitum –ī n.</v>
          </cell>
        </row>
        <row r="19494">
          <cell r="A19494" t="str">
            <v>SVBITVS/1</v>
          </cell>
          <cell r="B19494" t="str">
            <v>subitus –a –um</v>
          </cell>
        </row>
        <row r="19495">
          <cell r="A19495" t="str">
            <v>SVBIVGIVS</v>
          </cell>
        </row>
        <row r="19496">
          <cell r="A19496" t="str">
            <v>SVBIVGO</v>
          </cell>
          <cell r="B19496" t="str">
            <v>subiugō –iugāre</v>
          </cell>
        </row>
        <row r="19497">
          <cell r="A19497" t="str">
            <v>SVBIVNGO</v>
          </cell>
          <cell r="B19497" t="str">
            <v>subiungō –ere –iūnxī –iūnctus</v>
          </cell>
        </row>
        <row r="19498">
          <cell r="A19498" t="str">
            <v>SVBLABOR/2</v>
          </cell>
          <cell r="B19498" t="str">
            <v>sublābor –lāpsus sum</v>
          </cell>
        </row>
        <row r="19499">
          <cell r="A19499" t="str">
            <v>SVBLECTO</v>
          </cell>
        </row>
        <row r="19500">
          <cell r="A19500" t="str">
            <v>SVBLEGO/2</v>
          </cell>
          <cell r="B19500" t="str">
            <v>sublegō –legere –lēgī –lēctum</v>
          </cell>
        </row>
        <row r="19501">
          <cell r="A19501" t="str">
            <v>SVBLEVO/1</v>
          </cell>
          <cell r="B19501" t="str">
            <v>sublevō sublevāre sublevāvī sublevātus</v>
          </cell>
        </row>
        <row r="19502">
          <cell r="A19502" t="str">
            <v>SVBLICA</v>
          </cell>
          <cell r="B19502" t="str">
            <v>sublica –ae f.</v>
          </cell>
        </row>
        <row r="19503">
          <cell r="A19503" t="str">
            <v>SVBLICIVS</v>
          </cell>
          <cell r="B19503" t="str">
            <v>sublicius –a –um</v>
          </cell>
        </row>
        <row r="19504">
          <cell r="A19504" t="str">
            <v>SVBLICIVS/N</v>
          </cell>
          <cell r="B19504" t="str">
            <v>sublicius –a –um</v>
          </cell>
        </row>
        <row r="19505">
          <cell r="A19505" t="str">
            <v>SVBLIDO</v>
          </cell>
        </row>
        <row r="19506">
          <cell r="A19506" t="str">
            <v>SVBLIGAR</v>
          </cell>
        </row>
        <row r="19507">
          <cell r="A19507" t="str">
            <v>SVBLIGO/2</v>
          </cell>
          <cell r="B19507" t="str">
            <v>subligō subligāre subligāvī subligātus</v>
          </cell>
        </row>
        <row r="19508">
          <cell r="A19508" t="str">
            <v>SVBLIGO/3</v>
          </cell>
        </row>
        <row r="19509">
          <cell r="A19509" t="str">
            <v>SVBLIME/1</v>
          </cell>
        </row>
        <row r="19510">
          <cell r="A19510" t="str">
            <v>SVBLIME/2</v>
          </cell>
          <cell r="B19510" t="str">
            <v>sublīme</v>
          </cell>
        </row>
        <row r="19511">
          <cell r="A19511" t="str">
            <v>SVBLIMIS</v>
          </cell>
          <cell r="B19511" t="str">
            <v>sublīmis sublīme</v>
          </cell>
        </row>
        <row r="19512">
          <cell r="A19512" t="str">
            <v>SVBLIMITAS</v>
          </cell>
          <cell r="B19512" t="str">
            <v>sublīmitās –ātis f.</v>
          </cell>
        </row>
        <row r="19513">
          <cell r="A19513" t="str">
            <v>SVBLIMO</v>
          </cell>
        </row>
        <row r="19514">
          <cell r="A19514" t="str">
            <v>SVBLIMVS/1</v>
          </cell>
        </row>
        <row r="19515">
          <cell r="A19515" t="str">
            <v>SVBLINO</v>
          </cell>
        </row>
        <row r="19516">
          <cell r="A19516" t="str">
            <v>SVBLVCEO</v>
          </cell>
          <cell r="B19516" t="str">
            <v>sublūceō –lūcēre</v>
          </cell>
        </row>
        <row r="19517">
          <cell r="A19517" t="str">
            <v>SVBLVO</v>
          </cell>
          <cell r="B19517" t="str">
            <v>sub–luō –luere –luī –lūtum</v>
          </cell>
        </row>
        <row r="19518">
          <cell r="A19518" t="str">
            <v>SVBLVSTRIS</v>
          </cell>
          <cell r="B19518" t="str">
            <v>sublūstris –e</v>
          </cell>
        </row>
        <row r="19519">
          <cell r="A19519" t="str">
            <v>SVBMANO</v>
          </cell>
        </row>
        <row r="19520">
          <cell r="A19520" t="str">
            <v>SVBMERGO</v>
          </cell>
          <cell r="B19520" t="str">
            <v>summergō –ere –mersī –mersus</v>
          </cell>
        </row>
        <row r="19521">
          <cell r="A19521" t="str">
            <v>SVBMINISTRATOR</v>
          </cell>
        </row>
        <row r="19522">
          <cell r="A19522" t="str">
            <v>SVBMINISTRO</v>
          </cell>
          <cell r="B19522" t="str">
            <v>subministrō subministrāre</v>
          </cell>
        </row>
        <row r="19523">
          <cell r="A19523" t="str">
            <v>SVBMISSVS</v>
          </cell>
          <cell r="B19523" t="str">
            <v>summissus –a –um</v>
          </cell>
        </row>
        <row r="19524">
          <cell r="A19524" t="str">
            <v>SVBMITTO</v>
          </cell>
          <cell r="B19524" t="str">
            <v>sumittō or submittō –mittere –mīsī –missum</v>
          </cell>
        </row>
        <row r="19525">
          <cell r="A19525" t="str">
            <v>SVBMOVEO</v>
          </cell>
          <cell r="B19525" t="str">
            <v>summoveō –ēre –mōvī –mōtus</v>
          </cell>
        </row>
        <row r="19526">
          <cell r="A19526" t="str">
            <v>SVBMVGIO</v>
          </cell>
        </row>
        <row r="19527">
          <cell r="A19527" t="str">
            <v>SVBNASCOR</v>
          </cell>
        </row>
        <row r="19528">
          <cell r="A19528" t="str">
            <v>SVBNECTO</v>
          </cell>
          <cell r="B19528" t="str">
            <v>subnectō –ere –nexuī –nexus</v>
          </cell>
        </row>
        <row r="19529">
          <cell r="A19529" t="str">
            <v>SVBNITOR/2</v>
          </cell>
        </row>
        <row r="19530">
          <cell r="A19530" t="str">
            <v>SVBNIXVS</v>
          </cell>
          <cell r="B19530" t="str">
            <v>subnīxus –a –um</v>
          </cell>
        </row>
        <row r="19531">
          <cell r="A19531" t="str">
            <v>SVBNOTO</v>
          </cell>
          <cell r="B19531" t="str">
            <v>subnotō –āre</v>
          </cell>
        </row>
        <row r="19532">
          <cell r="A19532" t="str">
            <v>SVBNVBA</v>
          </cell>
        </row>
        <row r="19533">
          <cell r="A19533" t="str">
            <v>SVBNVBILVS</v>
          </cell>
        </row>
        <row r="19534">
          <cell r="A19534" t="str">
            <v>SVBO</v>
          </cell>
        </row>
        <row r="19535">
          <cell r="A19535" t="str">
            <v>SVBOLEO</v>
          </cell>
        </row>
        <row r="19536">
          <cell r="A19536" t="str">
            <v>SVBOLES</v>
          </cell>
          <cell r="B19536" t="str">
            <v>subolēs –is f.</v>
          </cell>
        </row>
        <row r="19537">
          <cell r="A19537" t="str">
            <v>SVBOLFACIO</v>
          </cell>
          <cell r="B19537" t="str">
            <v>sub–olfaciō –olfacere — —</v>
          </cell>
        </row>
        <row r="19538">
          <cell r="A19538" t="str">
            <v>SVBORIOR</v>
          </cell>
        </row>
        <row r="19539">
          <cell r="A19539" t="str">
            <v>SVBORNO</v>
          </cell>
          <cell r="B19539" t="str">
            <v>subōrnō –ōrnāre</v>
          </cell>
        </row>
        <row r="19540">
          <cell r="A19540" t="str">
            <v>SVBORTVS</v>
          </cell>
        </row>
        <row r="19541">
          <cell r="A19541" t="str">
            <v>SVBRADO</v>
          </cell>
        </row>
        <row r="19542">
          <cell r="A19542" t="str">
            <v>SVBRAVCVS</v>
          </cell>
          <cell r="B19542" t="str">
            <v>subraucus –a –um</v>
          </cell>
        </row>
        <row r="19543">
          <cell r="A19543" t="str">
            <v>SVBRECTITO</v>
          </cell>
        </row>
        <row r="19544">
          <cell r="A19544" t="str">
            <v>SVBRECTVS</v>
          </cell>
        </row>
        <row r="19545">
          <cell r="A19545" t="str">
            <v>SVBREMIGO</v>
          </cell>
          <cell r="B19545" t="str">
            <v>subrēmigō subrēmigāre subrēmigāvī subrēmigātus</v>
          </cell>
        </row>
        <row r="19546">
          <cell r="A19546" t="str">
            <v>SVBREPO</v>
          </cell>
          <cell r="B19546" t="str">
            <v>subrēpō –rēpere –rēpsi –rēptum</v>
          </cell>
        </row>
        <row r="19547">
          <cell r="A19547" t="str">
            <v>SVBRIDEO</v>
          </cell>
          <cell r="B19547" t="str">
            <v>subrīdeō subrīdere subrīsī subrīsum</v>
          </cell>
        </row>
        <row r="19548">
          <cell r="A19548" t="str">
            <v>SVBRIGO</v>
          </cell>
          <cell r="B19548" t="str">
            <v>subrigō –ere</v>
          </cell>
        </row>
        <row r="19549">
          <cell r="A19549" t="str">
            <v>SVBRIVS/N</v>
          </cell>
          <cell r="B19549" t="str">
            <v>Subrius –iī m.</v>
          </cell>
        </row>
        <row r="19550">
          <cell r="A19550" t="str">
            <v>SVBROGO</v>
          </cell>
          <cell r="B19550" t="str">
            <v>sub–rogō –rogāre</v>
          </cell>
        </row>
        <row r="19551">
          <cell r="A19551" t="str">
            <v>SVBROTATVS</v>
          </cell>
        </row>
        <row r="19552">
          <cell r="A19552" t="str">
            <v>SVBRVBEO</v>
          </cell>
        </row>
        <row r="19553">
          <cell r="A19553" t="str">
            <v>SVBRVBICVNDVS</v>
          </cell>
        </row>
        <row r="19554">
          <cell r="A19554" t="str">
            <v>SVBRVFVS</v>
          </cell>
        </row>
        <row r="19555">
          <cell r="A19555" t="str">
            <v>SVBRVO</v>
          </cell>
          <cell r="B19555" t="str">
            <v>sub–ruō –ruere –ruī –rutum</v>
          </cell>
        </row>
        <row r="19556">
          <cell r="A19556" t="str">
            <v>SVBSCRIBO</v>
          </cell>
          <cell r="B19556" t="str">
            <v>subscrībō –scrībere –scrīpsī –scrīptum</v>
          </cell>
        </row>
        <row r="19557">
          <cell r="A19557" t="str">
            <v>SVBSCRIPTIO</v>
          </cell>
        </row>
        <row r="19558">
          <cell r="A19558" t="str">
            <v>SVBSCVS</v>
          </cell>
        </row>
        <row r="19559">
          <cell r="A19559" t="str">
            <v>SVBSECIVVS</v>
          </cell>
        </row>
        <row r="19560">
          <cell r="A19560" t="str">
            <v>SVBSECO</v>
          </cell>
        </row>
        <row r="19561">
          <cell r="A19561" t="str">
            <v>SVBSELLIVM</v>
          </cell>
          <cell r="B19561" t="str">
            <v>subsellium subselliī n.</v>
          </cell>
        </row>
        <row r="19562">
          <cell r="A19562" t="str">
            <v>SVBSEQVOR</v>
          </cell>
          <cell r="B19562" t="str">
            <v>subsequor sequī secūtus sum</v>
          </cell>
        </row>
        <row r="19563">
          <cell r="A19563" t="str">
            <v>SVBSERO/2</v>
          </cell>
        </row>
        <row r="19564">
          <cell r="A19564" t="str">
            <v>SVBSERO/3</v>
          </cell>
        </row>
        <row r="19565">
          <cell r="A19565" t="str">
            <v>SVBSESSOR</v>
          </cell>
          <cell r="B19565" t="str">
            <v xml:space="preserve">subsessor ōris m </v>
          </cell>
        </row>
        <row r="19566">
          <cell r="A19566" t="str">
            <v>SVBSIDENTIA</v>
          </cell>
        </row>
        <row r="19567">
          <cell r="A19567" t="str">
            <v>SVBSIDEO</v>
          </cell>
        </row>
        <row r="19568">
          <cell r="A19568" t="str">
            <v>SVBSIDIARII</v>
          </cell>
        </row>
        <row r="19569">
          <cell r="A19569" t="str">
            <v>SVBSIDIARIVS</v>
          </cell>
        </row>
        <row r="19570">
          <cell r="A19570" t="str">
            <v>SVBSIDIOR</v>
          </cell>
          <cell r="B19570" t="str">
            <v>subsidior –subsidiārī</v>
          </cell>
        </row>
        <row r="19571">
          <cell r="A19571" t="str">
            <v>SVBSIDIVM</v>
          </cell>
          <cell r="B19571" t="str">
            <v>subsidium subsidi(ī) n.</v>
          </cell>
        </row>
        <row r="19572">
          <cell r="A19572" t="str">
            <v>SVBSIDO</v>
          </cell>
          <cell r="B19572" t="str">
            <v>subsīdō –ere –sēdī –sessus</v>
          </cell>
        </row>
        <row r="19573">
          <cell r="A19573" t="str">
            <v>SVBSILIO</v>
          </cell>
        </row>
        <row r="19574">
          <cell r="A19574" t="str">
            <v>SVBSILVS</v>
          </cell>
        </row>
        <row r="19575">
          <cell r="A19575" t="str">
            <v>SVBSISTO</v>
          </cell>
          <cell r="B19575" t="str">
            <v>subsistō –ere –stitī</v>
          </cell>
        </row>
        <row r="19576">
          <cell r="A19576" t="str">
            <v>SVBSORTIOR</v>
          </cell>
          <cell r="B19576" t="str">
            <v>sub–sortior –sortīrī</v>
          </cell>
        </row>
        <row r="19577">
          <cell r="A19577" t="str">
            <v>SVBSORTITIO</v>
          </cell>
          <cell r="B19577" t="str">
            <v>subsortītiō –ōnis f.</v>
          </cell>
        </row>
        <row r="19578">
          <cell r="A19578" t="str">
            <v>SVBSTANTIA</v>
          </cell>
        </row>
        <row r="19579">
          <cell r="A19579" t="str">
            <v>SVBSTERNO</v>
          </cell>
          <cell r="B19579" t="str">
            <v>substernō –sternere –strāvi –strātum</v>
          </cell>
        </row>
        <row r="19580">
          <cell r="A19580" t="str">
            <v>SVBSTILLVS</v>
          </cell>
        </row>
        <row r="19581">
          <cell r="A19581" t="str">
            <v>SVBSTITVO</v>
          </cell>
          <cell r="B19581" t="str">
            <v xml:space="preserve">substituō –stituere –stituī –stitūtum </v>
          </cell>
        </row>
        <row r="19582">
          <cell r="A19582" t="str">
            <v>SVBSTO</v>
          </cell>
        </row>
        <row r="19583">
          <cell r="A19583" t="str">
            <v>SVBSTRINGO</v>
          </cell>
          <cell r="B19583" t="str">
            <v>substringō stringere strīnxī strictum</v>
          </cell>
        </row>
        <row r="19584">
          <cell r="A19584" t="str">
            <v>SVBSTRVCTIO</v>
          </cell>
        </row>
        <row r="19585">
          <cell r="A19585" t="str">
            <v>SVBSTRVCTVM</v>
          </cell>
        </row>
        <row r="19586">
          <cell r="A19586" t="str">
            <v>SVBSTRVO</v>
          </cell>
        </row>
        <row r="19587">
          <cell r="A19587" t="str">
            <v>SVBSVM/1</v>
          </cell>
          <cell r="B19587" t="str">
            <v>subsum subesse —</v>
          </cell>
        </row>
        <row r="19588">
          <cell r="A19588" t="str">
            <v>SVBSVO</v>
          </cell>
        </row>
        <row r="19589">
          <cell r="A19589" t="str">
            <v>SVBSVTVS</v>
          </cell>
          <cell r="B19589" t="str">
            <v>subsutus –a –um</v>
          </cell>
        </row>
        <row r="19590">
          <cell r="A19590" t="str">
            <v>SVBTEGO</v>
          </cell>
        </row>
        <row r="19591">
          <cell r="A19591" t="str">
            <v>SVBTEMEN</v>
          </cell>
          <cell r="B19591" t="str">
            <v>subtēmen –inis n.</v>
          </cell>
        </row>
        <row r="19592">
          <cell r="A19592" t="str">
            <v>SVBTENDO</v>
          </cell>
        </row>
        <row r="19593">
          <cell r="A19593" t="str">
            <v>SVBTER/2</v>
          </cell>
          <cell r="B19593" t="str">
            <v>subter</v>
          </cell>
        </row>
        <row r="19594">
          <cell r="A19594" t="str">
            <v>SVBTERFLVO</v>
          </cell>
        </row>
        <row r="19595">
          <cell r="A19595" t="str">
            <v>SVBTERFVGIO</v>
          </cell>
          <cell r="B19595" t="str">
            <v>subter–fugiō –fugere –fūgī –—</v>
          </cell>
        </row>
        <row r="19596">
          <cell r="A19596" t="str">
            <v>SVBTERLABOR/2</v>
          </cell>
          <cell r="B19596" t="str">
            <v>subter–lābor –lābī –lāpsus sum</v>
          </cell>
        </row>
        <row r="19597">
          <cell r="A19597" t="str">
            <v>SVBTERO</v>
          </cell>
        </row>
        <row r="19598">
          <cell r="A19598" t="str">
            <v>SVBTERRANEVM</v>
          </cell>
        </row>
        <row r="19599">
          <cell r="A19599" t="str">
            <v>SVBTERRANEVS</v>
          </cell>
        </row>
        <row r="19600">
          <cell r="A19600" t="str">
            <v>SVBTEXO</v>
          </cell>
          <cell r="B19600" t="str">
            <v>subtexō –ere –texuī –textus</v>
          </cell>
        </row>
        <row r="19601">
          <cell r="A19601" t="str">
            <v>SVBTILE</v>
          </cell>
        </row>
        <row r="19602">
          <cell r="A19602" t="str">
            <v>SVBTILIS</v>
          </cell>
          <cell r="B19602" t="str">
            <v>subtīlis –e</v>
          </cell>
        </row>
        <row r="19603">
          <cell r="A19603" t="str">
            <v>SVBTILITAS</v>
          </cell>
          <cell r="B19603" t="str">
            <v xml:space="preserve">subtīlitās subtīlitātis f. </v>
          </cell>
        </row>
        <row r="19604">
          <cell r="A19604" t="str">
            <v>SVBTRAHO</v>
          </cell>
          <cell r="B19604" t="str">
            <v>subtrahō –ere –trāxī –trāctus</v>
          </cell>
        </row>
        <row r="19605">
          <cell r="A19605" t="str">
            <v>SVBTVS/1</v>
          </cell>
          <cell r="B19605" t="str">
            <v>subtus</v>
          </cell>
        </row>
        <row r="19606">
          <cell r="A19606" t="str">
            <v>SVBTVSVS</v>
          </cell>
        </row>
        <row r="19607">
          <cell r="A19607" t="str">
            <v>SVBVCVLA</v>
          </cell>
        </row>
        <row r="19608">
          <cell r="A19608" t="str">
            <v>SVBVECTIO</v>
          </cell>
          <cell r="B19608" t="str">
            <v>subvectiō –ōnis f.</v>
          </cell>
        </row>
        <row r="19609">
          <cell r="A19609" t="str">
            <v>SVBVECTO</v>
          </cell>
          <cell r="B19609" t="str">
            <v>subvectō subvectāre subvectāvī subvectātus</v>
          </cell>
        </row>
        <row r="19610">
          <cell r="A19610" t="str">
            <v>SVBVECTOR</v>
          </cell>
        </row>
        <row r="19611">
          <cell r="A19611" t="str">
            <v>SVBVECTVS</v>
          </cell>
          <cell r="B19611" t="str">
            <v>subvectus –ūs m.</v>
          </cell>
        </row>
        <row r="19612">
          <cell r="A19612" t="str">
            <v>SVBVEHO</v>
          </cell>
          <cell r="B19612" t="str">
            <v>subvehō –ere –vexī –vectus</v>
          </cell>
        </row>
        <row r="19613">
          <cell r="A19613" t="str">
            <v>SVBVENIO</v>
          </cell>
          <cell r="B19613" t="str">
            <v>subveniō subvenīre subvēnī subventum</v>
          </cell>
        </row>
        <row r="19614">
          <cell r="A19614" t="str">
            <v>SVBVERSO</v>
          </cell>
        </row>
        <row r="19615">
          <cell r="A19615" t="str">
            <v>SVBVERSOR</v>
          </cell>
        </row>
        <row r="19616">
          <cell r="A19616" t="str">
            <v>SVBVERTO</v>
          </cell>
          <cell r="B19616" t="str">
            <v>subvertō -ere -ī subversus</v>
          </cell>
        </row>
        <row r="19617">
          <cell r="A19617" t="str">
            <v>SVBVLA</v>
          </cell>
        </row>
        <row r="19618">
          <cell r="A19618" t="str">
            <v>SVBVLCVS</v>
          </cell>
          <cell r="B19618" t="str">
            <v xml:space="preserve">subulcus –ī m. </v>
          </cell>
        </row>
        <row r="19619">
          <cell r="A19619" t="str">
            <v>SVBVOLVO</v>
          </cell>
          <cell r="B19619" t="str">
            <v>subvolvō –ere –volvī –volūtus</v>
          </cell>
        </row>
        <row r="19620">
          <cell r="A19620" t="str">
            <v>SVBVRBANI</v>
          </cell>
        </row>
        <row r="19621">
          <cell r="A19621" t="str">
            <v>SVBVRBANITAS</v>
          </cell>
        </row>
        <row r="19622">
          <cell r="A19622" t="str">
            <v>SVBVRBANVM</v>
          </cell>
          <cell r="B19622" t="str">
            <v>suburbānum –ī n.</v>
          </cell>
        </row>
        <row r="19623">
          <cell r="A19623" t="str">
            <v>SVBVRBANVS</v>
          </cell>
          <cell r="B19623" t="str">
            <v>suburbānus –a –um</v>
          </cell>
        </row>
        <row r="19624">
          <cell r="A19624" t="str">
            <v>SVBVRGEO</v>
          </cell>
          <cell r="B19624" t="str">
            <v>suburgeō –ēre</v>
          </cell>
        </row>
        <row r="19625">
          <cell r="A19625" t="str">
            <v>SVBVSTVS</v>
          </cell>
          <cell r="B19625" t="str">
            <v>subustus –a –um</v>
          </cell>
        </row>
        <row r="19626">
          <cell r="A19626" t="str">
            <v>SVCCEDENS</v>
          </cell>
        </row>
        <row r="19627">
          <cell r="A19627" t="str">
            <v>SVCCEDO/1</v>
          </cell>
          <cell r="B19627" t="str">
            <v>succēdō succēdere successī successus</v>
          </cell>
        </row>
        <row r="19628">
          <cell r="A19628" t="str">
            <v>SVCCENDO</v>
          </cell>
          <cell r="B19628" t="str">
            <v>succendō –ere –cendī –cēnsus</v>
          </cell>
        </row>
        <row r="19629">
          <cell r="A19629" t="str">
            <v>SVCCENSEO</v>
          </cell>
          <cell r="B19629" t="str">
            <v>suscēnseō suscēnsēre suscēnsuī —</v>
          </cell>
        </row>
        <row r="19630">
          <cell r="A19630" t="str">
            <v>SVCCESSIO</v>
          </cell>
          <cell r="B19630" t="str">
            <v>successiō –ōnis f.</v>
          </cell>
        </row>
        <row r="19631">
          <cell r="A19631" t="str">
            <v>SVCCESSOR</v>
          </cell>
          <cell r="B19631" t="str">
            <v>successor –ōris m.</v>
          </cell>
        </row>
        <row r="19632">
          <cell r="A19632" t="str">
            <v>SVCCESSVS</v>
          </cell>
          <cell r="B19632" t="str">
            <v>successus –ūs m.</v>
          </cell>
        </row>
        <row r="19633">
          <cell r="A19633" t="str">
            <v>SVCCIDIA</v>
          </cell>
        </row>
        <row r="19634">
          <cell r="A19634" t="str">
            <v>SVCCIDO/1</v>
          </cell>
          <cell r="B19634" t="str">
            <v>succidō –ere</v>
          </cell>
        </row>
        <row r="19635">
          <cell r="A19635" t="str">
            <v>SVCCIDO/2</v>
          </cell>
          <cell r="B19635" t="str">
            <v>succīdō –ere –cīdī –cīsus</v>
          </cell>
        </row>
        <row r="19636">
          <cell r="A19636" t="str">
            <v>SVCCIDVVS</v>
          </cell>
        </row>
        <row r="19637">
          <cell r="A19637" t="str">
            <v>SVCCINGO</v>
          </cell>
          <cell r="B19637" t="str">
            <v>succingō –ere –cīnxī –cīnctus</v>
          </cell>
        </row>
        <row r="19638">
          <cell r="A19638" t="str">
            <v>SVCCINO</v>
          </cell>
          <cell r="B19638" t="str">
            <v>suc–cinō cinere — —</v>
          </cell>
        </row>
        <row r="19639">
          <cell r="A19639" t="str">
            <v>SVCCIPIO</v>
          </cell>
          <cell r="B19639" t="str">
            <v>succipiō –cipere –cēpī –ceptum</v>
          </cell>
        </row>
        <row r="19640">
          <cell r="A19640" t="str">
            <v>SVCCRESCO</v>
          </cell>
        </row>
        <row r="19641">
          <cell r="A19641" t="str">
            <v>SVCCVBO/2</v>
          </cell>
        </row>
        <row r="19642">
          <cell r="A19642" t="str">
            <v>SVCCVMBO</v>
          </cell>
          <cell r="B19642" t="str">
            <v>succumbō –ere –cubuī –cubitus</v>
          </cell>
        </row>
        <row r="19643">
          <cell r="A19643" t="str">
            <v>SVCCVRRO</v>
          </cell>
          <cell r="B19643" t="str">
            <v>succurrō –currere –currī –cursūrum</v>
          </cell>
        </row>
        <row r="19644">
          <cell r="A19644" t="str">
            <v>SVCCVTIO</v>
          </cell>
        </row>
        <row r="19645">
          <cell r="A19645" t="str">
            <v>SVCIDVS</v>
          </cell>
        </row>
        <row r="19646">
          <cell r="A19646" t="str">
            <v>SVCINVM</v>
          </cell>
          <cell r="B19646" t="str">
            <v>sūcinum -ī n.</v>
          </cell>
        </row>
        <row r="19647">
          <cell r="A19647" t="str">
            <v>SVCINVS/1</v>
          </cell>
        </row>
        <row r="19648">
          <cell r="A19648" t="str">
            <v>SVCINVS/2</v>
          </cell>
        </row>
        <row r="19649">
          <cell r="A19649" t="str">
            <v>SVCOSVS</v>
          </cell>
          <cell r="B19649" t="str">
            <v xml:space="preserve">sūcōsus –a –um </v>
          </cell>
        </row>
        <row r="19650">
          <cell r="A19650" t="str">
            <v>SVCRO/N</v>
          </cell>
          <cell r="B19650" t="str">
            <v>Sūcrō –ōnis m.</v>
          </cell>
        </row>
        <row r="19651">
          <cell r="A19651" t="str">
            <v>SVCVLA</v>
          </cell>
        </row>
        <row r="19652">
          <cell r="A19652" t="str">
            <v>SVCVS</v>
          </cell>
          <cell r="B19652" t="str">
            <v>sūcus –ī m.</v>
          </cell>
        </row>
        <row r="19653">
          <cell r="A19653" t="str">
            <v>SVDARIVM</v>
          </cell>
          <cell r="B19653" t="str">
            <v>sūdārium sūdāri(ī) n.</v>
          </cell>
        </row>
        <row r="19654">
          <cell r="A19654" t="str">
            <v>SVDATIO</v>
          </cell>
        </row>
        <row r="19655">
          <cell r="A19655" t="str">
            <v>SVDATORIVM</v>
          </cell>
        </row>
        <row r="19656">
          <cell r="A19656" t="str">
            <v>SVDIS</v>
          </cell>
          <cell r="B19656" t="str">
            <v>sudēs –is f.</v>
          </cell>
        </row>
        <row r="19657">
          <cell r="A19657" t="str">
            <v>SVDO</v>
          </cell>
          <cell r="B19657" t="str">
            <v>sūdō sūdāre sūdāvī sūdātus</v>
          </cell>
        </row>
        <row r="19658">
          <cell r="A19658" t="str">
            <v>SVDOR</v>
          </cell>
          <cell r="B19658" t="str">
            <v>sūdor sūdōris m.</v>
          </cell>
        </row>
        <row r="19659">
          <cell r="A19659" t="str">
            <v>SVDVM</v>
          </cell>
          <cell r="B19659" t="str">
            <v>sūdus –a –um</v>
          </cell>
        </row>
        <row r="19660">
          <cell r="A19660" t="str">
            <v>SVDVS</v>
          </cell>
          <cell r="B19660" t="str">
            <v xml:space="preserve">sūdus –a –um </v>
          </cell>
        </row>
        <row r="19661">
          <cell r="A19661" t="str">
            <v>SVEBI/N</v>
          </cell>
          <cell r="B19661" t="str">
            <v>Suēbī –ōrum m. pl.</v>
          </cell>
        </row>
        <row r="19662">
          <cell r="A19662" t="str">
            <v>SVESCO</v>
          </cell>
          <cell r="B19662" t="str">
            <v>suēscō –ere suēvī suētus</v>
          </cell>
        </row>
        <row r="19663">
          <cell r="A19663" t="str">
            <v>SVESSA/N</v>
          </cell>
          <cell r="B19663" t="str">
            <v>Suessa –ae f.</v>
          </cell>
        </row>
        <row r="19664">
          <cell r="A19664" t="str">
            <v>SVESSIONES/N</v>
          </cell>
          <cell r="B19664" t="str">
            <v>Suessiōnēs –um m.</v>
          </cell>
        </row>
        <row r="19665">
          <cell r="A19665" t="str">
            <v>SVETONIVS/N</v>
          </cell>
          <cell r="B19665" t="str">
            <v>Suētōnius –ī m.</v>
          </cell>
        </row>
        <row r="19666">
          <cell r="A19666" t="str">
            <v>SVETTIVS/N</v>
          </cell>
          <cell r="B19666" t="str">
            <v>Suetius –ī m.</v>
          </cell>
        </row>
        <row r="19667">
          <cell r="A19667" t="str">
            <v>SVEVI/N</v>
          </cell>
          <cell r="B19667" t="str">
            <v>Suēvī or Suēbī –ōrum m.</v>
          </cell>
        </row>
        <row r="19668">
          <cell r="A19668" t="str">
            <v>SVEVVS/A</v>
          </cell>
          <cell r="B19668" t="str">
            <v>Suēvus or Suēbus –a –um</v>
          </cell>
        </row>
        <row r="19669">
          <cell r="A19669" t="str">
            <v>SVFES</v>
          </cell>
        </row>
        <row r="19670">
          <cell r="A19670" t="str">
            <v>SVFFENVS/N</v>
          </cell>
          <cell r="B19670" t="str">
            <v>Suffēnus –ī m.</v>
          </cell>
        </row>
        <row r="19671">
          <cell r="A19671" t="str">
            <v>SVFFERO</v>
          </cell>
          <cell r="B19671" t="str">
            <v>sufferō –sufferre –sustulī –sublātum</v>
          </cell>
        </row>
        <row r="19672">
          <cell r="A19672" t="str">
            <v>SVFFETIVS/N</v>
          </cell>
          <cell r="B19672" t="str">
            <v>Suffētius –iī m.</v>
          </cell>
        </row>
        <row r="19673">
          <cell r="A19673" t="str">
            <v>SVFFICIENS</v>
          </cell>
        </row>
        <row r="19674">
          <cell r="A19674" t="str">
            <v>SVFFICIO</v>
          </cell>
          <cell r="B19674" t="str">
            <v>sufficiō sufficere suffēcī suffectum</v>
          </cell>
        </row>
        <row r="19675">
          <cell r="A19675" t="str">
            <v>SVFFIGO</v>
          </cell>
          <cell r="B19675" t="str">
            <v>suffīgō –fīgere –fīxī –fīxum</v>
          </cell>
        </row>
        <row r="19676">
          <cell r="A19676" t="str">
            <v>SVFFIO</v>
          </cell>
          <cell r="B19676" t="str">
            <v>suffiō –fīre</v>
          </cell>
        </row>
        <row r="19677">
          <cell r="A19677" t="str">
            <v>SVFFLAMEN</v>
          </cell>
        </row>
        <row r="19678">
          <cell r="A19678" t="str">
            <v>SVFFLO</v>
          </cell>
          <cell r="B19678" t="str">
            <v>suf–flō flāre</v>
          </cell>
        </row>
        <row r="19679">
          <cell r="A19679" t="str">
            <v>SVFFOCATIO</v>
          </cell>
        </row>
        <row r="19680">
          <cell r="A19680" t="str">
            <v>SVFFOCO/1</v>
          </cell>
        </row>
        <row r="19681">
          <cell r="A19681" t="str">
            <v>SVFFOCO/2</v>
          </cell>
        </row>
        <row r="19682">
          <cell r="A19682" t="str">
            <v>SVFFODIO</v>
          </cell>
          <cell r="B19682" t="str">
            <v>suffodiō –fodere –fōdī –fossum</v>
          </cell>
        </row>
        <row r="19683">
          <cell r="A19683" t="str">
            <v>SVFFOSSIO</v>
          </cell>
        </row>
        <row r="19684">
          <cell r="A19684" t="str">
            <v>SVFFRAGATIO</v>
          </cell>
        </row>
        <row r="19685">
          <cell r="A19685" t="str">
            <v>SVFFRAGATOR</v>
          </cell>
        </row>
        <row r="19686">
          <cell r="A19686" t="str">
            <v>SVFFRAGIVM</v>
          </cell>
          <cell r="B19686" t="str">
            <v>suffrāgium –iī n.</v>
          </cell>
        </row>
        <row r="19687">
          <cell r="A19687" t="str">
            <v>SVFFRAGOR</v>
          </cell>
        </row>
        <row r="19688">
          <cell r="A19688" t="str">
            <v>SVFFVGIO</v>
          </cell>
        </row>
        <row r="19689">
          <cell r="A19689" t="str">
            <v>SVFFVGIVM</v>
          </cell>
        </row>
        <row r="19690">
          <cell r="A19690" t="str">
            <v>SVFFVLCIO</v>
          </cell>
        </row>
        <row r="19691">
          <cell r="A19691" t="str">
            <v>SVFFVNDO/1</v>
          </cell>
        </row>
        <row r="19692">
          <cell r="A19692" t="str">
            <v>SVFFVNDO/2</v>
          </cell>
          <cell r="B19692" t="str">
            <v>suffundō –ere –fūdī –fūsus</v>
          </cell>
        </row>
        <row r="19693">
          <cell r="A19693" t="str">
            <v>SVFFVSIO</v>
          </cell>
        </row>
        <row r="19694">
          <cell r="A19694" t="str">
            <v>SVGAMBRI/N</v>
          </cell>
          <cell r="B19694" t="str">
            <v xml:space="preserve">Sugambrī (Sig–) –ōrum m. </v>
          </cell>
        </row>
        <row r="19695">
          <cell r="A19695" t="str">
            <v>SVGGERO</v>
          </cell>
          <cell r="B19695" t="str">
            <v>suggerō –ere –gessī –gestus</v>
          </cell>
        </row>
        <row r="19696">
          <cell r="A19696" t="str">
            <v>SVGGESTIO</v>
          </cell>
          <cell r="B19696" t="str">
            <v>suggestiō –ōnis f.</v>
          </cell>
        </row>
        <row r="19697">
          <cell r="A19697" t="str">
            <v>SVGGESTVM</v>
          </cell>
        </row>
        <row r="19698">
          <cell r="A19698" t="str">
            <v>SVGGESTVS</v>
          </cell>
          <cell r="B19698" t="str">
            <v>suggestus –ūs m.</v>
          </cell>
        </row>
        <row r="19699">
          <cell r="A19699" t="str">
            <v>SVGGILLO</v>
          </cell>
        </row>
        <row r="19700">
          <cell r="A19700" t="str">
            <v>SVGGREDIOR</v>
          </cell>
          <cell r="B19700" t="str">
            <v>suggredior –gredī –gressus sum</v>
          </cell>
        </row>
        <row r="19701">
          <cell r="A19701" t="str">
            <v>SVGGRVNDA</v>
          </cell>
        </row>
        <row r="19702">
          <cell r="A19702" t="str">
            <v>SVGGRVNDATIO</v>
          </cell>
        </row>
        <row r="19703">
          <cell r="A19703" t="str">
            <v>SVGGRVNDIVM</v>
          </cell>
        </row>
        <row r="19704">
          <cell r="A19704" t="str">
            <v>SVGILLATIO</v>
          </cell>
        </row>
        <row r="19705">
          <cell r="A19705" t="str">
            <v>SVGILLO</v>
          </cell>
        </row>
        <row r="19706">
          <cell r="A19706" t="str">
            <v>SVGO</v>
          </cell>
          <cell r="B19706" t="str">
            <v>sūgō –sūgere –sūxī –sūctum</v>
          </cell>
        </row>
        <row r="19707">
          <cell r="A19707" t="str">
            <v>SVI/1</v>
          </cell>
          <cell r="B19707" t="str">
            <v>suī sibi sē sē</v>
          </cell>
        </row>
        <row r="19708">
          <cell r="A19708" t="str">
            <v>SVILLVS</v>
          </cell>
        </row>
        <row r="19709">
          <cell r="A19709" t="str">
            <v>SVLCIVS/N</v>
          </cell>
          <cell r="B19709" t="str">
            <v>Sulcius –iī m.</v>
          </cell>
        </row>
        <row r="19710">
          <cell r="A19710" t="str">
            <v>SVLCO</v>
          </cell>
          <cell r="B19710" t="str">
            <v>sulcō sulcāre sulcāvī sulcātus</v>
          </cell>
        </row>
        <row r="19711">
          <cell r="A19711" t="str">
            <v>SVLCVS</v>
          </cell>
          <cell r="B19711" t="str">
            <v>sulcus –ī m.</v>
          </cell>
        </row>
        <row r="19712">
          <cell r="A19712" t="str">
            <v>SVLFVR</v>
          </cell>
          <cell r="B19712" t="str">
            <v>sulphur –uris n.</v>
          </cell>
        </row>
        <row r="19713">
          <cell r="A19713" t="str">
            <v>SVLFVRATVS</v>
          </cell>
        </row>
        <row r="19714">
          <cell r="A19714" t="str">
            <v>SVLFVREVS</v>
          </cell>
          <cell r="B19714" t="str">
            <v>sulphureus –a –um</v>
          </cell>
        </row>
        <row r="19715">
          <cell r="A19715" t="str">
            <v>SVLFVROSVS</v>
          </cell>
        </row>
        <row r="19716">
          <cell r="A19716" t="str">
            <v>SVLLA/N</v>
          </cell>
          <cell r="B19716" t="str">
            <v>Sulla –ae m.</v>
          </cell>
        </row>
        <row r="19717">
          <cell r="A19717" t="str">
            <v>SVLLANVS/N</v>
          </cell>
        </row>
        <row r="19718">
          <cell r="A19718" t="str">
            <v>SVLMO/N</v>
          </cell>
          <cell r="B19718" t="str">
            <v>Sulmō –ōnis m.</v>
          </cell>
        </row>
        <row r="19719">
          <cell r="A19719" t="str">
            <v>SVLPICIA/N</v>
          </cell>
          <cell r="B19719" t="str">
            <v>Sulpicia –ae f.</v>
          </cell>
        </row>
        <row r="19720">
          <cell r="A19720" t="str">
            <v>SVLPICIVS/N</v>
          </cell>
          <cell r="B19720" t="str">
            <v>Sulpicius –iī m.</v>
          </cell>
        </row>
        <row r="19721">
          <cell r="A19721" t="str">
            <v>SVLTO</v>
          </cell>
        </row>
        <row r="19722">
          <cell r="A19722" t="str">
            <v>SVM/1</v>
          </cell>
          <cell r="B19722" t="str">
            <v>sum esse fuī futūrus</v>
          </cell>
        </row>
        <row r="19723">
          <cell r="A19723" t="str">
            <v>SVMEN</v>
          </cell>
          <cell r="B19723" t="str">
            <v xml:space="preserve">sūmen inis n </v>
          </cell>
        </row>
        <row r="19724">
          <cell r="A19724" t="str">
            <v>SVMMA</v>
          </cell>
          <cell r="B19724" t="str">
            <v>summa summae f.</v>
          </cell>
        </row>
        <row r="19725">
          <cell r="A19725" t="str">
            <v>SVMMACELERITATE</v>
          </cell>
          <cell r="B19725" t="str">
            <v>summā celeritāte</v>
          </cell>
        </row>
        <row r="19726">
          <cell r="A19726" t="str">
            <v>SVMMARIVM</v>
          </cell>
        </row>
        <row r="19727">
          <cell r="A19727" t="str">
            <v>SVMMARIVS/1</v>
          </cell>
        </row>
        <row r="19728">
          <cell r="A19728" t="str">
            <v>SVMMARIVS/2</v>
          </cell>
        </row>
        <row r="19729">
          <cell r="A19729" t="str">
            <v>SVMMATIM</v>
          </cell>
        </row>
        <row r="19730">
          <cell r="A19730" t="str">
            <v>SVMMATVS</v>
          </cell>
        </row>
        <row r="19731">
          <cell r="A19731" t="str">
            <v>SVMMERSVS/1</v>
          </cell>
          <cell r="B19731" t="str">
            <v>summersus –ūs m.</v>
          </cell>
        </row>
        <row r="19732">
          <cell r="A19732" t="str">
            <v>SVMMOPERE</v>
          </cell>
        </row>
        <row r="19733">
          <cell r="A19733" t="str">
            <v>SVMMVLA</v>
          </cell>
        </row>
        <row r="19734">
          <cell r="A19734" t="str">
            <v>SVMMVM/1</v>
          </cell>
          <cell r="B19734" t="str">
            <v>summum –ī n.</v>
          </cell>
        </row>
        <row r="19735">
          <cell r="A19735" t="str">
            <v>SVMMVM/2</v>
          </cell>
          <cell r="B19735" t="str">
            <v>summum</v>
          </cell>
        </row>
        <row r="19736">
          <cell r="A19736" t="str">
            <v>SVMMVS</v>
          </cell>
          <cell r="B19736" t="str">
            <v>summus –a –um</v>
          </cell>
        </row>
        <row r="19737">
          <cell r="A19737" t="str">
            <v>SVMMVSMONS</v>
          </cell>
          <cell r="B19737" t="str">
            <v>summus mōns</v>
          </cell>
        </row>
        <row r="19738">
          <cell r="A19738" t="str">
            <v>SVMO</v>
          </cell>
          <cell r="B19738" t="str">
            <v>sūmō sūmere sūmpsī sūmptus</v>
          </cell>
        </row>
        <row r="19739">
          <cell r="A19739" t="str">
            <v>SVMPTIO</v>
          </cell>
        </row>
        <row r="19740">
          <cell r="A19740" t="str">
            <v>SVMPTVARIVS</v>
          </cell>
        </row>
        <row r="19741">
          <cell r="A19741" t="str">
            <v>SVMPTVOSVS</v>
          </cell>
          <cell r="B19741" t="str">
            <v>sūmptuōsus sūmptuōsa sūmptuōsum</v>
          </cell>
        </row>
        <row r="19742">
          <cell r="A19742" t="str">
            <v>SVMPTVS/1</v>
          </cell>
        </row>
        <row r="19743">
          <cell r="A19743" t="str">
            <v>SVMPTVS/2</v>
          </cell>
          <cell r="B19743" t="str">
            <v>sūmptus sūmptūs m.</v>
          </cell>
        </row>
        <row r="19744">
          <cell r="A19744" t="str">
            <v>SVO</v>
          </cell>
          <cell r="B19744" t="str">
            <v>suō suere suī sūtus</v>
          </cell>
        </row>
        <row r="19745">
          <cell r="A19745" t="str">
            <v>SVOVETAVRILIA</v>
          </cell>
        </row>
        <row r="19746">
          <cell r="A19746" t="str">
            <v>SVPELLEX</v>
          </cell>
          <cell r="B19746" t="str">
            <v>supellex or suppellex –ectilis f.</v>
          </cell>
        </row>
        <row r="19747">
          <cell r="A19747" t="str">
            <v>SVPER/2</v>
          </cell>
          <cell r="B19747" t="str">
            <v>super</v>
          </cell>
        </row>
        <row r="19748">
          <cell r="A19748" t="str">
            <v>SVPERA/1</v>
          </cell>
        </row>
        <row r="19749">
          <cell r="A19749" t="str">
            <v>SVPERA/2</v>
          </cell>
        </row>
        <row r="19750">
          <cell r="A19750" t="str">
            <v>SVPERABILIS</v>
          </cell>
        </row>
        <row r="19751">
          <cell r="A19751" t="str">
            <v>SVPERADDO</v>
          </cell>
          <cell r="B19751" t="str">
            <v xml:space="preserve">super–addō –addere –addidī –additum </v>
          </cell>
        </row>
        <row r="19752">
          <cell r="A19752" t="str">
            <v>SVPERADICIO</v>
          </cell>
          <cell r="B19752" t="str">
            <v>superādicio –ere –iēcī</v>
          </cell>
        </row>
        <row r="19753">
          <cell r="A19753" t="str">
            <v>SVPERANS</v>
          </cell>
        </row>
        <row r="19754">
          <cell r="A19754" t="str">
            <v>SVPERATIO</v>
          </cell>
        </row>
        <row r="19755">
          <cell r="A19755" t="str">
            <v>SVPERATOR</v>
          </cell>
        </row>
        <row r="19756">
          <cell r="A19756" t="str">
            <v>SVPERBIA</v>
          </cell>
          <cell r="B19756" t="str">
            <v>superbia superbiae f.</v>
          </cell>
        </row>
        <row r="19757">
          <cell r="A19757" t="str">
            <v>SVPERBIFICVS</v>
          </cell>
        </row>
        <row r="19758">
          <cell r="A19758" t="str">
            <v>SVPERBIO</v>
          </cell>
          <cell r="B19758" t="str">
            <v xml:space="preserve">superbiō superbīre – – </v>
          </cell>
        </row>
        <row r="19759">
          <cell r="A19759" t="str">
            <v>SVPERBVM</v>
          </cell>
        </row>
        <row r="19760">
          <cell r="A19760" t="str">
            <v>SVPERBVS/1</v>
          </cell>
        </row>
        <row r="19761">
          <cell r="A19761" t="str">
            <v>SVPERBVS/2</v>
          </cell>
          <cell r="B19761" t="str">
            <v>superbus superba superbum</v>
          </cell>
        </row>
        <row r="19762">
          <cell r="A19762" t="str">
            <v>SVPERBVS/N</v>
          </cell>
          <cell r="B19762" t="str">
            <v>Superbus –ī m.</v>
          </cell>
        </row>
        <row r="19763">
          <cell r="A19763" t="str">
            <v>SVPERCADO</v>
          </cell>
        </row>
        <row r="19764">
          <cell r="A19764" t="str">
            <v>SVPERCERNO</v>
          </cell>
        </row>
        <row r="19765">
          <cell r="A19765" t="str">
            <v>SVPERCILIOSVS</v>
          </cell>
        </row>
        <row r="19766">
          <cell r="A19766" t="str">
            <v>SVPERCILIVM</v>
          </cell>
          <cell r="B19766" t="str">
            <v>supercilium –ī n.</v>
          </cell>
        </row>
        <row r="19767">
          <cell r="A19767" t="str">
            <v>SVPERCRESCO</v>
          </cell>
        </row>
        <row r="19768">
          <cell r="A19768" t="str">
            <v>SVPERCVRRO</v>
          </cell>
        </row>
        <row r="19769">
          <cell r="A19769" t="str">
            <v>SVPEREFFLVO</v>
          </cell>
          <cell r="B19769" t="str">
            <v>supereffluō supereffluere superefflūxī superefflūxus</v>
          </cell>
        </row>
        <row r="19770">
          <cell r="A19770" t="str">
            <v>SVPEREMINEO</v>
          </cell>
          <cell r="B19770" t="str">
            <v>superēmineō –ēre</v>
          </cell>
        </row>
        <row r="19771">
          <cell r="A19771" t="str">
            <v>SVPERFICIARIVS/1</v>
          </cell>
        </row>
        <row r="19772">
          <cell r="A19772" t="str">
            <v>SVPERFICIARIVS/2</v>
          </cell>
        </row>
        <row r="19773">
          <cell r="A19773" t="str">
            <v>SVPERFICIES</v>
          </cell>
          <cell r="B19773" t="str">
            <v>superficiēs –ēī f.</v>
          </cell>
        </row>
        <row r="19774">
          <cell r="A19774" t="str">
            <v>SVPERFIO</v>
          </cell>
        </row>
        <row r="19775">
          <cell r="A19775" t="str">
            <v>SVPERFLVO/1</v>
          </cell>
          <cell r="B19775" t="str">
            <v>superfluō superfluere superflūxī superflūxus</v>
          </cell>
        </row>
        <row r="19776">
          <cell r="A19776" t="str">
            <v>SVPERFLVO/2</v>
          </cell>
        </row>
        <row r="19777">
          <cell r="A19777" t="str">
            <v>SVPERFVNDO</v>
          </cell>
          <cell r="B19777" t="str">
            <v>superfundō –fundere –fūsī –fūsum</v>
          </cell>
        </row>
        <row r="19778">
          <cell r="A19778" t="str">
            <v>SVPERGREDIOR</v>
          </cell>
          <cell r="B19778" t="str">
            <v>supergredior –gredī –gressus sum</v>
          </cell>
        </row>
        <row r="19779">
          <cell r="A19779" t="str">
            <v>SVPERI</v>
          </cell>
          <cell r="B19779" t="str">
            <v>superī –ōrum m.</v>
          </cell>
        </row>
        <row r="19780">
          <cell r="A19780" t="str">
            <v>SVPERIACIO</v>
          </cell>
          <cell r="B19780" t="str">
            <v>superiaciō –ere –iēcī –iectus</v>
          </cell>
        </row>
        <row r="19781">
          <cell r="A19781" t="str">
            <v>SVPERIMMINEO</v>
          </cell>
          <cell r="B19781" t="str">
            <v>superimmineō –ēre</v>
          </cell>
        </row>
        <row r="19782">
          <cell r="A19782" t="str">
            <v>SVPERIMPONO</v>
          </cell>
        </row>
        <row r="19783">
          <cell r="A19783" t="str">
            <v>SVPERINCVMBO</v>
          </cell>
        </row>
        <row r="19784">
          <cell r="A19784" t="str">
            <v>SVPERINICIO</v>
          </cell>
          <cell r="B19784" t="str">
            <v>superiniciō –iniciere –iniciēcī –iniectus</v>
          </cell>
        </row>
        <row r="19785">
          <cell r="A19785" t="str">
            <v>SVPERIOR</v>
          </cell>
          <cell r="B19785" t="str">
            <v>superior superius</v>
          </cell>
        </row>
        <row r="19786">
          <cell r="A19786" t="str">
            <v>SVPERIORA</v>
          </cell>
        </row>
        <row r="19787">
          <cell r="A19787" t="str">
            <v>SVPERIVS</v>
          </cell>
        </row>
        <row r="19788">
          <cell r="A19788" t="str">
            <v>SVPERLABOR/2</v>
          </cell>
        </row>
        <row r="19789">
          <cell r="A19789" t="str">
            <v>SVPERLIGO/2</v>
          </cell>
        </row>
        <row r="19790">
          <cell r="A19790" t="str">
            <v>SVPERLINIO</v>
          </cell>
          <cell r="B19790" t="str">
            <v>superliniō –ere –––– –litum</v>
          </cell>
        </row>
        <row r="19791">
          <cell r="A19791" t="str">
            <v>SVPERNAS/2</v>
          </cell>
        </row>
        <row r="19792">
          <cell r="A19792" t="str">
            <v>SVPERNE</v>
          </cell>
          <cell r="B19792" t="str">
            <v>supernē</v>
          </cell>
        </row>
        <row r="19793">
          <cell r="A19793" t="str">
            <v>SVPERNVM</v>
          </cell>
        </row>
        <row r="19794">
          <cell r="A19794" t="str">
            <v>SVPERNVS</v>
          </cell>
          <cell r="B19794" t="str">
            <v>supernus –a –um</v>
          </cell>
        </row>
        <row r="19795">
          <cell r="A19795" t="str">
            <v>SVPERO</v>
          </cell>
          <cell r="B19795" t="str">
            <v>superō superāre superāvī superātus</v>
          </cell>
        </row>
        <row r="19796">
          <cell r="A19796" t="str">
            <v>SVPERPENDENS</v>
          </cell>
        </row>
        <row r="19797">
          <cell r="A19797" t="str">
            <v>SVPERPONO</v>
          </cell>
          <cell r="B19797" t="str">
            <v>super–pōnō –pōnere –posuī –positum</v>
          </cell>
        </row>
        <row r="19798">
          <cell r="A19798" t="str">
            <v>SVPERSCANDO</v>
          </cell>
        </row>
        <row r="19799">
          <cell r="A19799" t="str">
            <v>SVPERSCRIPTIO</v>
          </cell>
          <cell r="B19799" t="str">
            <v>superscrīptiō –ōnis f.</v>
          </cell>
        </row>
        <row r="19800">
          <cell r="A19800" t="str">
            <v>SVPERSEDEO</v>
          </cell>
          <cell r="B19800" t="str">
            <v>super–sedeō –sedēre –sēdī –sessum</v>
          </cell>
        </row>
        <row r="19801">
          <cell r="A19801" t="str">
            <v>SVPERSERO/3</v>
          </cell>
        </row>
        <row r="19802">
          <cell r="A19802" t="str">
            <v>SVPERSIDO</v>
          </cell>
        </row>
        <row r="19803">
          <cell r="A19803" t="str">
            <v>SVPERSPICIO</v>
          </cell>
        </row>
        <row r="19804">
          <cell r="A19804" t="str">
            <v>SVPERSTAGNO</v>
          </cell>
        </row>
        <row r="19805">
          <cell r="A19805" t="str">
            <v>SVPERSTES</v>
          </cell>
          <cell r="B19805" t="str">
            <v>superstes –itis</v>
          </cell>
        </row>
        <row r="19806">
          <cell r="A19806" t="str">
            <v>SVPERSTITIO</v>
          </cell>
          <cell r="B19806" t="str">
            <v>superstitiō –ōnis f.</v>
          </cell>
        </row>
        <row r="19807">
          <cell r="A19807" t="str">
            <v>SVPERSTITIOSVS</v>
          </cell>
        </row>
        <row r="19808">
          <cell r="A19808" t="str">
            <v>SVPERSTO</v>
          </cell>
          <cell r="B19808" t="str">
            <v>superstō superstāre –––</v>
          </cell>
        </row>
        <row r="19809">
          <cell r="A19809" t="str">
            <v>SVPERSTRVO</v>
          </cell>
        </row>
        <row r="19810">
          <cell r="A19810" t="str">
            <v>SVPERSVM/1</v>
          </cell>
          <cell r="B19810" t="str">
            <v>supersum superesse superfuī superfutūrus</v>
          </cell>
        </row>
        <row r="19811">
          <cell r="A19811" t="str">
            <v>SVPERTEGO</v>
          </cell>
        </row>
        <row r="19812">
          <cell r="A19812" t="str">
            <v>SVPERVACANEVS</v>
          </cell>
        </row>
        <row r="19813">
          <cell r="A19813" t="str">
            <v>SVPERVACVVM</v>
          </cell>
        </row>
        <row r="19814">
          <cell r="A19814" t="str">
            <v>SVPERVACVVS</v>
          </cell>
          <cell r="B19814" t="str">
            <v>super–vacuus –a –um</v>
          </cell>
        </row>
        <row r="19815">
          <cell r="A19815" t="str">
            <v>SVPERVADO/2</v>
          </cell>
        </row>
        <row r="19816">
          <cell r="A19816" t="str">
            <v>SVPERVECTO</v>
          </cell>
        </row>
        <row r="19817">
          <cell r="A19817" t="str">
            <v>SVPERVEHO</v>
          </cell>
        </row>
        <row r="19818">
          <cell r="A19818" t="str">
            <v>SVPERVEHOR</v>
          </cell>
          <cell r="B19818" t="str">
            <v>supervehor –vehī –vectus sum</v>
          </cell>
        </row>
        <row r="19819">
          <cell r="A19819" t="str">
            <v>SVPERVENIO</v>
          </cell>
          <cell r="B19819" t="str">
            <v>superveniō –īre –vēnī –ventu</v>
          </cell>
        </row>
        <row r="19820">
          <cell r="A19820" t="str">
            <v>SVPERVINCO</v>
          </cell>
        </row>
        <row r="19821">
          <cell r="A19821" t="str">
            <v>SVPERVIVO</v>
          </cell>
        </row>
        <row r="19822">
          <cell r="A19822" t="str">
            <v>SVPERVM</v>
          </cell>
        </row>
        <row r="19823">
          <cell r="A19823" t="str">
            <v>SVPERVOLO/2</v>
          </cell>
          <cell r="B19823" t="str">
            <v>supervolō supervolāre supervolāvī supervolātus</v>
          </cell>
        </row>
        <row r="19824">
          <cell r="A19824" t="str">
            <v>SVPERVRGEO</v>
          </cell>
        </row>
        <row r="19825">
          <cell r="A19825" t="str">
            <v>SVPERVS</v>
          </cell>
          <cell r="B19825" t="str">
            <v>superus –a –um</v>
          </cell>
        </row>
        <row r="19826">
          <cell r="A19826" t="str">
            <v>SVPINO</v>
          </cell>
          <cell r="B19826" t="str">
            <v>supīnō supīnāre</v>
          </cell>
        </row>
        <row r="19827">
          <cell r="A19827" t="str">
            <v>SVPINVS</v>
          </cell>
          <cell r="B19827" t="str">
            <v>supīnus –a –um</v>
          </cell>
        </row>
        <row r="19828">
          <cell r="A19828" t="str">
            <v>SVPPARVM</v>
          </cell>
        </row>
        <row r="19829">
          <cell r="A19829" t="str">
            <v>SVPPEDITO</v>
          </cell>
          <cell r="B19829" t="str">
            <v>suppeditō –suppeditāre</v>
          </cell>
        </row>
        <row r="19830">
          <cell r="A19830" t="str">
            <v>SVPPERNATVS</v>
          </cell>
          <cell r="B19830" t="str">
            <v>suppernātus –a –um</v>
          </cell>
        </row>
        <row r="19831">
          <cell r="A19831" t="str">
            <v>SVPPETIAE</v>
          </cell>
        </row>
        <row r="19832">
          <cell r="A19832" t="str">
            <v>SVPPETO</v>
          </cell>
          <cell r="B19832" t="str">
            <v>suppetō –petere –petīvī or –petiī –petītum</v>
          </cell>
        </row>
        <row r="19833">
          <cell r="A19833" t="str">
            <v>SVPPILO/2</v>
          </cell>
        </row>
        <row r="19834">
          <cell r="A19834" t="str">
            <v>SVPPLANTO</v>
          </cell>
        </row>
        <row r="19835">
          <cell r="A19835" t="str">
            <v>SVPPLAVDO</v>
          </cell>
        </row>
        <row r="19836">
          <cell r="A19836" t="str">
            <v>SVPPLEMENTVM</v>
          </cell>
          <cell r="B19836" t="str">
            <v>supplēmentum –ī n.</v>
          </cell>
        </row>
        <row r="19837">
          <cell r="A19837" t="str">
            <v>SVPPLEO</v>
          </cell>
          <cell r="B19837" t="str">
            <v>suppleō –ēre –plēvī –plētus</v>
          </cell>
        </row>
        <row r="19838">
          <cell r="A19838" t="str">
            <v>SVPPLEX/2</v>
          </cell>
          <cell r="B19838" t="str">
            <v>supplex supplicis</v>
          </cell>
        </row>
        <row r="19839">
          <cell r="A19839" t="str">
            <v>SVPPLICATIO</v>
          </cell>
          <cell r="B19839" t="str">
            <v>supplicātiō –ōnis f.</v>
          </cell>
        </row>
        <row r="19840">
          <cell r="A19840" t="str">
            <v>SVPPLICIVM</v>
          </cell>
          <cell r="B19840" t="str">
            <v>supplicium supplici(ī) n.</v>
          </cell>
        </row>
        <row r="19841">
          <cell r="A19841" t="str">
            <v>SVPPLICO</v>
          </cell>
          <cell r="B19841" t="str">
            <v>supplicō –supplicāre</v>
          </cell>
        </row>
        <row r="19842">
          <cell r="A19842" t="str">
            <v>SVPPONO</v>
          </cell>
          <cell r="B19842" t="str">
            <v>suppō –erenō –ere –posuī –positus</v>
          </cell>
        </row>
        <row r="19843">
          <cell r="A19843" t="str">
            <v>SVPPORTO</v>
          </cell>
          <cell r="B19843" t="str">
            <v>sup–portō –portāre</v>
          </cell>
        </row>
        <row r="19844">
          <cell r="A19844" t="str">
            <v>SVPPOSITIO</v>
          </cell>
          <cell r="B19844" t="str">
            <v>suppositiō –ōnis f.</v>
          </cell>
        </row>
        <row r="19845">
          <cell r="A19845" t="str">
            <v>SVPPRESSIO</v>
          </cell>
        </row>
        <row r="19846">
          <cell r="A19846" t="str">
            <v>SVPPRESSVS</v>
          </cell>
        </row>
        <row r="19847">
          <cell r="A19847" t="str">
            <v>SVPPRIMO</v>
          </cell>
          <cell r="B19847" t="str">
            <v>supprimō –primere –pressī –pressum</v>
          </cell>
        </row>
        <row r="19848">
          <cell r="A19848" t="str">
            <v>SVPPVRATIO</v>
          </cell>
        </row>
        <row r="19849">
          <cell r="A19849" t="str">
            <v>SVPPVRO</v>
          </cell>
        </row>
        <row r="19850">
          <cell r="A19850" t="str">
            <v>SVPPVS</v>
          </cell>
        </row>
        <row r="19851">
          <cell r="A19851" t="str">
            <v>SVPPVTATIO</v>
          </cell>
          <cell r="B19851" t="str">
            <v>supputātiō –ōnis f.</v>
          </cell>
        </row>
        <row r="19852">
          <cell r="A19852" t="str">
            <v>SVPPVTO</v>
          </cell>
        </row>
        <row r="19853">
          <cell r="A19853" t="str">
            <v>SVPRA/2</v>
          </cell>
          <cell r="B19853" t="str">
            <v>suprā</v>
          </cell>
        </row>
        <row r="19854">
          <cell r="A19854" t="str">
            <v>SVPRADICO/2</v>
          </cell>
        </row>
        <row r="19855">
          <cell r="A19855" t="str">
            <v>SVPRASCANDO</v>
          </cell>
        </row>
        <row r="19856">
          <cell r="A19856" t="str">
            <v>SVPRAVIVO</v>
          </cell>
        </row>
        <row r="19857">
          <cell r="A19857" t="str">
            <v>SVPREMO</v>
          </cell>
        </row>
        <row r="19858">
          <cell r="A19858" t="str">
            <v>SVPREMVM/1</v>
          </cell>
          <cell r="B19858" t="str">
            <v>suprēmum –ī n.</v>
          </cell>
        </row>
        <row r="19859">
          <cell r="A19859" t="str">
            <v>SVPREMVM/2</v>
          </cell>
          <cell r="B19859" t="str">
            <v>suprēmum</v>
          </cell>
        </row>
        <row r="19860">
          <cell r="A19860" t="str">
            <v>SVPREMVS</v>
          </cell>
          <cell r="B19860" t="str">
            <v>suprēmus –a –um</v>
          </cell>
        </row>
        <row r="19861">
          <cell r="A19861" t="str">
            <v>SVRA</v>
          </cell>
          <cell r="B19861" t="str">
            <v>sūra –ae f.</v>
          </cell>
        </row>
        <row r="19862">
          <cell r="A19862" t="str">
            <v>SVRCVLVS</v>
          </cell>
          <cell r="B19862" t="str">
            <v>surculus –ī m.</v>
          </cell>
        </row>
        <row r="19863">
          <cell r="A19863" t="str">
            <v>SVRDVS</v>
          </cell>
          <cell r="B19863" t="str">
            <v>surdus –a –um</v>
          </cell>
        </row>
        <row r="19864">
          <cell r="A19864" t="str">
            <v>SVRGO</v>
          </cell>
          <cell r="B19864" t="str">
            <v>surgō surgere surrēxī surrēctus</v>
          </cell>
        </row>
        <row r="19865">
          <cell r="A19865" t="str">
            <v>SVRRIPIO</v>
          </cell>
          <cell r="B19865" t="str">
            <v>surripiō surripere surripuī surreptum</v>
          </cell>
        </row>
        <row r="19866">
          <cell r="A19866" t="str">
            <v>SVRSVM</v>
          </cell>
          <cell r="B19866" t="str">
            <v>sūrsum or sūsum or sūrsus</v>
          </cell>
        </row>
        <row r="19867">
          <cell r="A19867" t="str">
            <v>SVRSVMVORSVM</v>
          </cell>
        </row>
        <row r="19868">
          <cell r="A19868" t="str">
            <v>SVRVS/N</v>
          </cell>
          <cell r="B19868" t="str">
            <v>Surus –ī m.</v>
          </cell>
        </row>
        <row r="19869">
          <cell r="A19869" t="str">
            <v>SVS</v>
          </cell>
          <cell r="B19869" t="str">
            <v>sūs suis m. or f.</v>
          </cell>
        </row>
        <row r="19870">
          <cell r="A19870" t="str">
            <v>SVSCEPTIO</v>
          </cell>
        </row>
        <row r="19871">
          <cell r="A19871" t="str">
            <v>SVSCIPIO</v>
          </cell>
          <cell r="B19871" t="str">
            <v>suscipiō suscipere suscēpī susceptus</v>
          </cell>
        </row>
        <row r="19872">
          <cell r="A19872" t="str">
            <v>SVSCITO/1</v>
          </cell>
          <cell r="B19872" t="str">
            <v>suscitō suscitāre suscitāvī suscitātus</v>
          </cell>
        </row>
        <row r="19873">
          <cell r="A19873" t="str">
            <v>SVSPECTO/1</v>
          </cell>
          <cell r="B19873" t="str">
            <v>suspectō –suspectāre</v>
          </cell>
        </row>
        <row r="19874">
          <cell r="A19874" t="str">
            <v>SVSPECTO/2</v>
          </cell>
        </row>
        <row r="19875">
          <cell r="A19875" t="str">
            <v>SVSPECTVS/1</v>
          </cell>
          <cell r="B19875" t="str">
            <v>suspectus –ūs m.</v>
          </cell>
        </row>
        <row r="19876">
          <cell r="A19876" t="str">
            <v>SVSPECTVS/2</v>
          </cell>
          <cell r="B19876" t="str">
            <v>suspectus –a –um</v>
          </cell>
        </row>
        <row r="19877">
          <cell r="A19877" t="str">
            <v>SVSPENDIVM</v>
          </cell>
          <cell r="B19877" t="str">
            <v>suspendium –ī n.</v>
          </cell>
        </row>
        <row r="19878">
          <cell r="A19878" t="str">
            <v>SVSPENDO</v>
          </cell>
          <cell r="B19878" t="str">
            <v>suspendō suspendere suspendī suspēnsum</v>
          </cell>
        </row>
        <row r="19879">
          <cell r="A19879" t="str">
            <v>SVSPENSIO</v>
          </cell>
        </row>
        <row r="19880">
          <cell r="A19880" t="str">
            <v>SVSPENSVM</v>
          </cell>
        </row>
        <row r="19881">
          <cell r="A19881" t="str">
            <v>SVSPENSVRA</v>
          </cell>
        </row>
        <row r="19882">
          <cell r="A19882" t="str">
            <v>SVSPICAX</v>
          </cell>
        </row>
        <row r="19883">
          <cell r="A19883" t="str">
            <v>SVSPICIO/1</v>
          </cell>
          <cell r="B19883" t="str">
            <v>suspīciō suspiciōnis f.</v>
          </cell>
        </row>
        <row r="19884">
          <cell r="A19884" t="str">
            <v>SVSPICIO/2</v>
          </cell>
          <cell r="B19884" t="str">
            <v>suspiciō suspicere suspexī suspectus</v>
          </cell>
        </row>
        <row r="19885">
          <cell r="A19885" t="str">
            <v>SVSPICIOSVS</v>
          </cell>
        </row>
        <row r="19886">
          <cell r="A19886" t="str">
            <v>SVSPICOR</v>
          </cell>
          <cell r="B19886" t="str">
            <v>suspicor suspicārī suspicātus sum</v>
          </cell>
        </row>
        <row r="19887">
          <cell r="A19887" t="str">
            <v>SVSPIRIVM</v>
          </cell>
          <cell r="B19887" t="str">
            <v>suspīrium –ī n.</v>
          </cell>
        </row>
        <row r="19888">
          <cell r="A19888" t="str">
            <v>SVSPIRO</v>
          </cell>
          <cell r="B19888" t="str">
            <v>suspīrō suspīrāre suspīrāvī suspīrātus</v>
          </cell>
        </row>
        <row r="19889">
          <cell r="A19889" t="str">
            <v>SVSTENTO</v>
          </cell>
          <cell r="B19889" t="str">
            <v>sustentō sustentāre sustentāvī sustentātus</v>
          </cell>
        </row>
        <row r="19890">
          <cell r="A19890" t="str">
            <v>SVSTINEO</v>
          </cell>
          <cell r="B19890" t="str">
            <v>sustineō sustinēre sustinuī sustentus</v>
          </cell>
        </row>
        <row r="19891">
          <cell r="A19891" t="str">
            <v>SVSTOLLO</v>
          </cell>
          <cell r="B19891" t="str">
            <v>sustollō –ere</v>
          </cell>
        </row>
        <row r="19892">
          <cell r="A19892" t="str">
            <v>SVSVRRO</v>
          </cell>
          <cell r="B19892" t="str">
            <v>susurrō susurrāre susurrāvī susurrātus</v>
          </cell>
        </row>
        <row r="19893">
          <cell r="A19893" t="str">
            <v>SVSVRRVS</v>
          </cell>
          <cell r="B19893" t="str">
            <v>susurrō –ōnis m.</v>
          </cell>
        </row>
        <row r="19894">
          <cell r="A19894" t="str">
            <v>SVTILIS</v>
          </cell>
          <cell r="B19894" t="str">
            <v>sūtilis –e</v>
          </cell>
        </row>
        <row r="19895">
          <cell r="A19895" t="str">
            <v>SVTOR</v>
          </cell>
          <cell r="B19895" t="str">
            <v>sūtor –ōris m.</v>
          </cell>
        </row>
        <row r="19896">
          <cell r="A19896" t="str">
            <v>SVTORIVS</v>
          </cell>
        </row>
        <row r="19897">
          <cell r="A19897" t="str">
            <v>SVTRINA</v>
          </cell>
        </row>
        <row r="19898">
          <cell r="A19898" t="str">
            <v>SVTRINVM</v>
          </cell>
        </row>
        <row r="19899">
          <cell r="A19899" t="str">
            <v>SVTRINVS</v>
          </cell>
          <cell r="B19899" t="str">
            <v>sūtrīnus –a –um</v>
          </cell>
        </row>
        <row r="19900">
          <cell r="A19900" t="str">
            <v>SVTVRA</v>
          </cell>
          <cell r="B19900" t="str">
            <v>sūtūra –ae f.</v>
          </cell>
        </row>
        <row r="19901">
          <cell r="A19901" t="str">
            <v>SVVM</v>
          </cell>
          <cell r="B19901" t="str">
            <v>suum –ī n. or sua –ōrum n.</v>
          </cell>
        </row>
        <row r="19902">
          <cell r="A19902" t="str">
            <v>SVVS</v>
          </cell>
          <cell r="B19902" t="str">
            <v>suus –a –um</v>
          </cell>
        </row>
        <row r="19903">
          <cell r="A19903" t="str">
            <v>SWAEFHEARD/N1</v>
          </cell>
        </row>
        <row r="19904">
          <cell r="A19904" t="str">
            <v>SWAEFRED/N1</v>
          </cell>
        </row>
        <row r="19905">
          <cell r="A19905" t="str">
            <v>SWITHBERHT/N1</v>
          </cell>
        </row>
        <row r="19906">
          <cell r="A19906" t="str">
            <v>SWITHHELM/N1</v>
          </cell>
        </row>
        <row r="19907">
          <cell r="A19907" t="str">
            <v>SYBARIS/N</v>
          </cell>
          <cell r="B19907" t="str">
            <v>Sybaris –is m.</v>
          </cell>
        </row>
        <row r="19908">
          <cell r="A19908" t="str">
            <v>SYCHAEVS/A</v>
          </cell>
          <cell r="B19908" t="str">
            <v>Sȳchaeus –a –um</v>
          </cell>
        </row>
        <row r="19909">
          <cell r="A19909" t="str">
            <v>SYCHAEVS/N</v>
          </cell>
          <cell r="B19909" t="str">
            <v>Sȳchaeus –ī m.</v>
          </cell>
        </row>
        <row r="19910">
          <cell r="A19910" t="str">
            <v>SYGAMBER/N</v>
          </cell>
          <cell r="B19910" t="str">
            <v>Sygamber –bra –brum</v>
          </cell>
        </row>
        <row r="19911">
          <cell r="A19911" t="str">
            <v>SYLLA/N</v>
          </cell>
          <cell r="B19911" t="str">
            <v>Sulla –ae m.</v>
          </cell>
        </row>
        <row r="19912">
          <cell r="A19912" t="str">
            <v>SYLLABA</v>
          </cell>
        </row>
        <row r="19913">
          <cell r="A19913" t="str">
            <v>SYLLANVS/A</v>
          </cell>
          <cell r="B19913" t="str">
            <v>Syllanus –a –um</v>
          </cell>
        </row>
        <row r="19914">
          <cell r="A19914" t="str">
            <v>SYLLANVS/N</v>
          </cell>
        </row>
        <row r="19915">
          <cell r="A19915" t="str">
            <v>SYLLOGISMVS</v>
          </cell>
        </row>
        <row r="19916">
          <cell r="A19916" t="str">
            <v>SYLVIA/N</v>
          </cell>
          <cell r="B19916" t="str">
            <v>Sylvia –ae f.</v>
          </cell>
        </row>
        <row r="19917">
          <cell r="A19917" t="str">
            <v>SYMAETHIVS/A</v>
          </cell>
          <cell r="B19917" t="str">
            <v>Sȳmaethius –a –um</v>
          </cell>
        </row>
        <row r="19918">
          <cell r="A19918" t="str">
            <v>SYMBOLVS</v>
          </cell>
        </row>
        <row r="19919">
          <cell r="A19919" t="str">
            <v>SYMMACHVS/N</v>
          </cell>
        </row>
        <row r="19920">
          <cell r="A19920" t="str">
            <v>SYMMETRIA</v>
          </cell>
        </row>
        <row r="19921">
          <cell r="A19921" t="str">
            <v>SYMMETROS</v>
          </cell>
        </row>
        <row r="19922">
          <cell r="A19922" t="str">
            <v>SYMPATHIA</v>
          </cell>
        </row>
        <row r="19923">
          <cell r="A19923" t="str">
            <v>SYMPHONIA</v>
          </cell>
          <cell r="B19923" t="str">
            <v>symphōnia –ae f.</v>
          </cell>
        </row>
        <row r="19924">
          <cell r="A19924" t="str">
            <v>SYMPHONIACVS/1</v>
          </cell>
          <cell r="B19924" t="str">
            <v>symphōniacus –a –um</v>
          </cell>
        </row>
        <row r="19925">
          <cell r="A19925" t="str">
            <v>SYMPHONIACVS/2</v>
          </cell>
        </row>
        <row r="19926">
          <cell r="A19926" t="str">
            <v>SYMPLEGADES/N</v>
          </cell>
          <cell r="B19926" t="str">
            <v>Symplēgades –um f.</v>
          </cell>
        </row>
        <row r="19927">
          <cell r="A19927" t="str">
            <v>SYNEGDEMVS/N</v>
          </cell>
          <cell r="B19927" t="str">
            <v>Synegdēmus –ī m.</v>
          </cell>
        </row>
        <row r="19928">
          <cell r="A19928" t="str">
            <v>SYNEMMENOS</v>
          </cell>
        </row>
        <row r="19929">
          <cell r="A19929" t="str">
            <v>SYNGRAPHA</v>
          </cell>
          <cell r="B19929" t="str">
            <v>syngrapha –ae f.</v>
          </cell>
        </row>
        <row r="19930">
          <cell r="A19930" t="str">
            <v>SYNGRAPHE</v>
          </cell>
        </row>
        <row r="19931">
          <cell r="A19931" t="str">
            <v>SYNHECHON</v>
          </cell>
        </row>
        <row r="19932">
          <cell r="A19932" t="str">
            <v>SYNODICVS</v>
          </cell>
          <cell r="B19932" t="str">
            <v>synodicus –a –um</v>
          </cell>
        </row>
        <row r="19933">
          <cell r="A19933" t="str">
            <v>SYNOECIVM</v>
          </cell>
        </row>
        <row r="19934">
          <cell r="A19934" t="str">
            <v>SYRACOSIVS/A</v>
          </cell>
          <cell r="B19934" t="str">
            <v>Syrācosius –a –um</v>
          </cell>
        </row>
        <row r="19935">
          <cell r="A19935" t="str">
            <v>SYRACVSAE/N</v>
          </cell>
          <cell r="B19935" t="str">
            <v>Syrācūsae –ārum f. pl.</v>
          </cell>
        </row>
        <row r="19936">
          <cell r="A19936" t="str">
            <v>SYRACVSANI/N</v>
          </cell>
        </row>
        <row r="19937">
          <cell r="A19937" t="str">
            <v>SYRACVSANVS/N</v>
          </cell>
          <cell r="B19937" t="str">
            <v>Syrācūsiānus –a –um</v>
          </cell>
        </row>
        <row r="19938">
          <cell r="A19938" t="str">
            <v>SYRI/N</v>
          </cell>
          <cell r="B19938" t="str">
            <v>Syrī –ōrum m.</v>
          </cell>
        </row>
        <row r="19939">
          <cell r="A19939" t="str">
            <v>SYRIA/N</v>
          </cell>
          <cell r="B19939" t="str">
            <v>Syria –ae f.</v>
          </cell>
        </row>
        <row r="19940">
          <cell r="A19940" t="str">
            <v>SYRIACVS/A</v>
          </cell>
          <cell r="B19940" t="str">
            <v>Syriācus –a –um</v>
          </cell>
        </row>
        <row r="19941">
          <cell r="A19941" t="str">
            <v>SYRINX</v>
          </cell>
          <cell r="B19941" t="str">
            <v>Sȳrinx –ingis f.</v>
          </cell>
        </row>
        <row r="19942">
          <cell r="A19942" t="str">
            <v>SYRIVS/A</v>
          </cell>
          <cell r="B19942" t="str">
            <v>Sȳrius –a –um</v>
          </cell>
        </row>
        <row r="19943">
          <cell r="A19943" t="str">
            <v>SYRMA</v>
          </cell>
        </row>
        <row r="19944">
          <cell r="A19944" t="str">
            <v>SYRTIS</v>
          </cell>
          <cell r="B19944" t="str">
            <v>syrtis –is f.</v>
          </cell>
        </row>
        <row r="19945">
          <cell r="A19945" t="str">
            <v>SYRTIS/N</v>
          </cell>
          <cell r="B19945" t="str">
            <v>Syrtis –is f.</v>
          </cell>
        </row>
        <row r="19946">
          <cell r="A19946" t="str">
            <v>SYRVS/N</v>
          </cell>
          <cell r="B19946" t="str">
            <v>Syrus –a –um</v>
          </cell>
        </row>
        <row r="19947">
          <cell r="A19947" t="str">
            <v>SYSTYLOS</v>
          </cell>
        </row>
        <row r="19948">
          <cell r="A19948" t="str">
            <v>T/N</v>
          </cell>
          <cell r="B19948" t="str">
            <v>T.</v>
          </cell>
        </row>
        <row r="19949">
          <cell r="A19949" t="str">
            <v>TABELLA</v>
          </cell>
          <cell r="B19949" t="str">
            <v>tabella tabellae f.</v>
          </cell>
        </row>
        <row r="19950">
          <cell r="A19950" t="str">
            <v>TABELLARIVS/1</v>
          </cell>
          <cell r="B19950" t="str">
            <v>tabellārius tabellāriī m.</v>
          </cell>
        </row>
        <row r="19951">
          <cell r="A19951" t="str">
            <v>TABELLARIVS/2</v>
          </cell>
        </row>
        <row r="19952">
          <cell r="A19952" t="str">
            <v>TABEO</v>
          </cell>
          <cell r="B19952" t="str">
            <v>tābeō –ēre</v>
          </cell>
        </row>
        <row r="19953">
          <cell r="A19953" t="str">
            <v>TABERNA</v>
          </cell>
          <cell r="B19953" t="str">
            <v>taberna tabernae f.</v>
          </cell>
        </row>
        <row r="19954">
          <cell r="A19954" t="str">
            <v>TABERNACVLVM</v>
          </cell>
          <cell r="B19954" t="str">
            <v>tabernāculum –ī n.</v>
          </cell>
        </row>
        <row r="19955">
          <cell r="A19955" t="str">
            <v>TABERNARIVS/1</v>
          </cell>
        </row>
        <row r="19956">
          <cell r="A19956" t="str">
            <v>TABERNARIVS/2</v>
          </cell>
        </row>
        <row r="19957">
          <cell r="A19957" t="str">
            <v>TABES</v>
          </cell>
          <cell r="B19957" t="str">
            <v>tābēs –is f.</v>
          </cell>
        </row>
        <row r="19958">
          <cell r="A19958" t="str">
            <v>TABESCO</v>
          </cell>
          <cell r="B19958" t="str">
            <v>tābescō –bescere –bui</v>
          </cell>
        </row>
        <row r="19959">
          <cell r="A19959" t="str">
            <v>TABIDVS</v>
          </cell>
          <cell r="B19959" t="str">
            <v>tābidus –a –um</v>
          </cell>
        </row>
        <row r="19960">
          <cell r="A19960" t="str">
            <v>TABIFICVS</v>
          </cell>
        </row>
        <row r="19961">
          <cell r="A19961" t="str">
            <v>TABVLA</v>
          </cell>
          <cell r="B19961" t="str">
            <v>tabula tabulae f.</v>
          </cell>
        </row>
        <row r="19962">
          <cell r="A19962" t="str">
            <v>TABVLARIS</v>
          </cell>
          <cell r="B19962" t="str">
            <v>tabulāris –e</v>
          </cell>
        </row>
        <row r="19963">
          <cell r="A19963" t="str">
            <v>TABVLARIVM</v>
          </cell>
          <cell r="B19963" t="str">
            <v>tabulārium –ī n.</v>
          </cell>
        </row>
        <row r="19964">
          <cell r="A19964" t="str">
            <v>TABVLARIVS/1</v>
          </cell>
        </row>
        <row r="19965">
          <cell r="A19965" t="str">
            <v>TABVLARIVS/2</v>
          </cell>
        </row>
        <row r="19966">
          <cell r="A19966" t="str">
            <v>TABVLATIO</v>
          </cell>
        </row>
        <row r="19967">
          <cell r="A19967" t="str">
            <v>TABVLATVM</v>
          </cell>
          <cell r="B19967" t="str">
            <v>tabulātum –ī n.</v>
          </cell>
        </row>
        <row r="19968">
          <cell r="A19968" t="str">
            <v>TABVLINVM</v>
          </cell>
          <cell r="B19968" t="str">
            <v>tabulīnum –ī n.</v>
          </cell>
        </row>
        <row r="19969">
          <cell r="A19969" t="str">
            <v>TABVM</v>
          </cell>
          <cell r="B19969" t="str">
            <v>tābum –ī n.</v>
          </cell>
        </row>
        <row r="19970">
          <cell r="A19970" t="str">
            <v>TABVRNVS/N</v>
          </cell>
          <cell r="B19970" t="str">
            <v>Taburnus –ī m.</v>
          </cell>
        </row>
        <row r="19971">
          <cell r="A19971" t="str">
            <v>TACEO</v>
          </cell>
          <cell r="B19971" t="str">
            <v>taceō tacēre tacuī tacitus</v>
          </cell>
        </row>
        <row r="19972">
          <cell r="A19972" t="str">
            <v>TACITE</v>
          </cell>
          <cell r="B19972" t="str">
            <v>tacitē</v>
          </cell>
        </row>
        <row r="19973">
          <cell r="A19973" t="str">
            <v>TACITVRNITAS</v>
          </cell>
          <cell r="B19973" t="str">
            <v>taciturnitās taciturnitātis f.</v>
          </cell>
        </row>
        <row r="19974">
          <cell r="A19974" t="str">
            <v>TACITVRNVS</v>
          </cell>
          <cell r="B19974" t="str">
            <v xml:space="preserve">taciturnus –a –um </v>
          </cell>
        </row>
        <row r="19975">
          <cell r="A19975" t="str">
            <v>TACITVS</v>
          </cell>
          <cell r="B19975" t="str">
            <v>tacitus –a –um</v>
          </cell>
        </row>
        <row r="19976">
          <cell r="A19976" t="str">
            <v>TACITVS/N</v>
          </cell>
        </row>
        <row r="19977">
          <cell r="A19977" t="str">
            <v>TACTILIS</v>
          </cell>
        </row>
        <row r="19978">
          <cell r="A19978" t="str">
            <v>TACTIO</v>
          </cell>
        </row>
        <row r="19979">
          <cell r="A19979" t="str">
            <v>TACTVS</v>
          </cell>
          <cell r="B19979" t="str">
            <v>tāctus –ūs m.</v>
          </cell>
        </row>
        <row r="19980">
          <cell r="A19980" t="str">
            <v>TADIVS/N</v>
          </cell>
          <cell r="B19980" t="str">
            <v>Tadius –ī m.</v>
          </cell>
        </row>
        <row r="19981">
          <cell r="A19981" t="str">
            <v>TAEDA</v>
          </cell>
          <cell r="B19981" t="str">
            <v>taeda taedae f.</v>
          </cell>
        </row>
        <row r="19982">
          <cell r="A19982" t="str">
            <v>TAEDET</v>
          </cell>
          <cell r="B19982" t="str">
            <v>taedet taedēre taesum est</v>
          </cell>
        </row>
        <row r="19983">
          <cell r="A19983" t="str">
            <v>TAEDIFER</v>
          </cell>
        </row>
        <row r="19984">
          <cell r="A19984" t="str">
            <v>TAEDIOSVS</v>
          </cell>
          <cell r="B19984" t="str">
            <v>taedIōsus –a –um</v>
          </cell>
        </row>
        <row r="19985">
          <cell r="A19985" t="str">
            <v>TAEDIVM</v>
          </cell>
          <cell r="B19985" t="str">
            <v>taedium –ī n.</v>
          </cell>
        </row>
        <row r="19986">
          <cell r="A19986" t="str">
            <v>TAENARIVS/A</v>
          </cell>
          <cell r="B19986" t="str">
            <v>Taenarius –a –um</v>
          </cell>
        </row>
        <row r="19987">
          <cell r="A19987" t="str">
            <v>TAENARVS/N</v>
          </cell>
          <cell r="B19987" t="str">
            <v xml:space="preserve">Taenarus or Taenaros –ī m. or Taenarum –ī n. </v>
          </cell>
        </row>
        <row r="19988">
          <cell r="A19988" t="str">
            <v>TAENIA</v>
          </cell>
          <cell r="B19988" t="str">
            <v>taenia –ae f.</v>
          </cell>
        </row>
        <row r="19989">
          <cell r="A19989" t="str">
            <v>TAGVS/N</v>
          </cell>
          <cell r="B19989" t="str">
            <v>Tagus –ī m.</v>
          </cell>
        </row>
        <row r="19990">
          <cell r="A19990" t="str">
            <v>TALARIA</v>
          </cell>
          <cell r="B19990" t="str">
            <v>tālāria –ium n.</v>
          </cell>
        </row>
        <row r="19991">
          <cell r="A19991" t="str">
            <v>TALARIS</v>
          </cell>
          <cell r="B19991" t="str">
            <v>tālāris –e</v>
          </cell>
        </row>
        <row r="19992">
          <cell r="A19992" t="str">
            <v>TALARIVS/N</v>
          </cell>
          <cell r="B19992" t="str">
            <v>Talarius –iī</v>
          </cell>
        </row>
        <row r="19993">
          <cell r="A19993" t="str">
            <v>TALASSIVS/N</v>
          </cell>
          <cell r="B19993" t="str">
            <v>Talasius –iī m.</v>
          </cell>
        </row>
        <row r="19994">
          <cell r="A19994" t="str">
            <v>TALEA</v>
          </cell>
          <cell r="B19994" t="str">
            <v>tālea –ae f.</v>
          </cell>
        </row>
        <row r="19995">
          <cell r="A19995" t="str">
            <v>TALENTVM</v>
          </cell>
          <cell r="B19995" t="str">
            <v>talentum talentī n.</v>
          </cell>
        </row>
        <row r="19996">
          <cell r="A19996" t="str">
            <v>TALIO</v>
          </cell>
        </row>
        <row r="19997">
          <cell r="A19997" t="str">
            <v>TALIS</v>
          </cell>
          <cell r="B19997" t="str">
            <v>tālis tāle</v>
          </cell>
        </row>
        <row r="19998">
          <cell r="A19998" t="str">
            <v>TALISQVALIS</v>
          </cell>
          <cell r="B19998" t="str">
            <v>tālis..quālis</v>
          </cell>
        </row>
        <row r="19999">
          <cell r="A19999" t="str">
            <v>TALPA</v>
          </cell>
          <cell r="B19999" t="str">
            <v>talpa –ae m.</v>
          </cell>
        </row>
        <row r="20000">
          <cell r="A20000" t="str">
            <v>TALVS</v>
          </cell>
          <cell r="B20000" t="str">
            <v>tālus –ī m.</v>
          </cell>
        </row>
        <row r="20001">
          <cell r="A20001" t="str">
            <v>TALVS/N</v>
          </cell>
          <cell r="B20001" t="str">
            <v>Talos –ī m.</v>
          </cell>
        </row>
        <row r="20002">
          <cell r="A20002" t="str">
            <v>TAM</v>
          </cell>
          <cell r="B20002" t="str">
            <v>tam</v>
          </cell>
        </row>
        <row r="20003">
          <cell r="A20003" t="str">
            <v>TAMDIV</v>
          </cell>
          <cell r="B20003" t="str">
            <v xml:space="preserve">tamdiū </v>
          </cell>
        </row>
        <row r="20004">
          <cell r="A20004" t="str">
            <v>TAMEN</v>
          </cell>
          <cell r="B20004" t="str">
            <v>tamen</v>
          </cell>
        </row>
        <row r="20005">
          <cell r="A20005" t="str">
            <v>TAMENETSI</v>
          </cell>
        </row>
        <row r="20006">
          <cell r="A20006" t="str">
            <v>TAMESIS/N</v>
          </cell>
          <cell r="B20006" t="str">
            <v>Tamesis –is m.</v>
          </cell>
        </row>
        <row r="20007">
          <cell r="A20007" t="str">
            <v>TAMETSI</v>
          </cell>
          <cell r="B20007" t="str">
            <v>tametsī</v>
          </cell>
        </row>
        <row r="20008">
          <cell r="A20008" t="str">
            <v>TAMINO</v>
          </cell>
        </row>
        <row r="20009">
          <cell r="A20009" t="str">
            <v>TAMPHILVS/N</v>
          </cell>
          <cell r="B20009" t="str">
            <v>Tamphilus –ī m.</v>
          </cell>
        </row>
        <row r="20010">
          <cell r="A20010" t="str">
            <v>TAMQVAM/1</v>
          </cell>
          <cell r="B20010" t="str">
            <v>tamquam</v>
          </cell>
        </row>
        <row r="20011">
          <cell r="A20011" t="str">
            <v>TAMQVAM/2</v>
          </cell>
          <cell r="B20011" t="str">
            <v>tam..quam</v>
          </cell>
        </row>
        <row r="20012">
          <cell r="A20012" t="str">
            <v>TAMTVMDEM/1</v>
          </cell>
        </row>
        <row r="20013">
          <cell r="A20013" t="str">
            <v>TANAGER/N</v>
          </cell>
          <cell r="B20013" t="str">
            <v>Tanager –grī m.</v>
          </cell>
        </row>
        <row r="20014">
          <cell r="A20014" t="str">
            <v>TANAIS/N</v>
          </cell>
          <cell r="B20014" t="str">
            <v>Tanais –is m.</v>
          </cell>
        </row>
        <row r="20015">
          <cell r="A20015" t="str">
            <v>TANAQVIL/N</v>
          </cell>
          <cell r="B20015" t="str">
            <v>Tanaquīl –īlis f.</v>
          </cell>
        </row>
        <row r="20016">
          <cell r="A20016" t="str">
            <v>TANATOS/N</v>
          </cell>
          <cell r="B20016" t="str">
            <v>Tanatos</v>
          </cell>
        </row>
        <row r="20017">
          <cell r="A20017" t="str">
            <v>TANDEM</v>
          </cell>
          <cell r="B20017" t="str">
            <v>tandem</v>
          </cell>
        </row>
        <row r="20018">
          <cell r="A20018" t="str">
            <v>TANGO</v>
          </cell>
          <cell r="B20018" t="str">
            <v>tangō tangere tetigī tāctus</v>
          </cell>
        </row>
        <row r="20019">
          <cell r="A20019" t="str">
            <v>TANGOMENA</v>
          </cell>
          <cell r="B20019" t="str">
            <v>tangomena</v>
          </cell>
        </row>
        <row r="20020">
          <cell r="A20020" t="str">
            <v>TANTALVS/N</v>
          </cell>
          <cell r="B20020" t="str">
            <v>Tantalus –ī m.</v>
          </cell>
        </row>
        <row r="20021">
          <cell r="A20021" t="str">
            <v>TANTILLVM</v>
          </cell>
          <cell r="B20021" t="str">
            <v>tantillum tantillī n.</v>
          </cell>
        </row>
        <row r="20022">
          <cell r="A20022" t="str">
            <v>TANTILLVM/1</v>
          </cell>
          <cell r="B20022" t="str">
            <v>tantillum –ī n.</v>
          </cell>
        </row>
        <row r="20023">
          <cell r="A20023" t="str">
            <v>TANTILLVM/2</v>
          </cell>
        </row>
        <row r="20024">
          <cell r="A20024" t="str">
            <v>TANTILLVS</v>
          </cell>
        </row>
        <row r="20025">
          <cell r="A20025" t="str">
            <v>TANTISPER</v>
          </cell>
        </row>
        <row r="20026">
          <cell r="A20026" t="str">
            <v>TANTO</v>
          </cell>
          <cell r="B20026" t="str">
            <v>tantō</v>
          </cell>
        </row>
        <row r="20027">
          <cell r="A20027" t="str">
            <v>TANTOPERE</v>
          </cell>
          <cell r="B20027" t="str">
            <v>tantō opere or tantopere</v>
          </cell>
        </row>
        <row r="20028">
          <cell r="A20028" t="str">
            <v>TANTVLVM/1</v>
          </cell>
        </row>
        <row r="20029">
          <cell r="A20029" t="str">
            <v>TANTVLVM/2</v>
          </cell>
        </row>
        <row r="20030">
          <cell r="A20030" t="str">
            <v>TANTVLVS</v>
          </cell>
          <cell r="B20030" t="str">
            <v>tantulus –a –um</v>
          </cell>
        </row>
        <row r="20031">
          <cell r="A20031" t="str">
            <v>TANTVM/2</v>
          </cell>
          <cell r="B20031" t="str">
            <v>tantum</v>
          </cell>
        </row>
        <row r="20032">
          <cell r="A20032" t="str">
            <v>TANTVMDEM/1</v>
          </cell>
        </row>
        <row r="20033">
          <cell r="A20033" t="str">
            <v>TANTVMDEM/2</v>
          </cell>
          <cell r="B20033" t="str">
            <v>tantundem</v>
          </cell>
        </row>
        <row r="20034">
          <cell r="A20034" t="str">
            <v>TANTVMMODO</v>
          </cell>
          <cell r="B20034" t="str">
            <v>tantummodo or tantum modo</v>
          </cell>
        </row>
        <row r="20035">
          <cell r="A20035" t="str">
            <v>TANTVS</v>
          </cell>
          <cell r="B20035" t="str">
            <v>tantus –a –um</v>
          </cell>
        </row>
        <row r="20036">
          <cell r="A20036" t="str">
            <v>TANTVSDEM</v>
          </cell>
          <cell r="B20036" t="str">
            <v>tantusdem tantadem tantumdem</v>
          </cell>
        </row>
        <row r="20037">
          <cell r="A20037" t="str">
            <v>TANTVSQVANTVS</v>
          </cell>
          <cell r="B20037" t="str">
            <v>tantus..quantus</v>
          </cell>
        </row>
        <row r="20038">
          <cell r="A20038" t="str">
            <v>TAPES</v>
          </cell>
          <cell r="B20038" t="str">
            <v>tapēte –is n. and tapēs –ētis (acc. pl. –tapētas) m.</v>
          </cell>
        </row>
        <row r="20039">
          <cell r="A20039" t="str">
            <v>TAPETVM</v>
          </cell>
        </row>
        <row r="20040">
          <cell r="A20040" t="str">
            <v>TAPPO/N</v>
          </cell>
          <cell r="B20040" t="str">
            <v>Tappō –ōnis m.</v>
          </cell>
        </row>
        <row r="20041">
          <cell r="A20041" t="str">
            <v>TARANTVLA</v>
          </cell>
          <cell r="B20041" t="str">
            <v>tarantula –ae f.</v>
          </cell>
        </row>
        <row r="20042">
          <cell r="A20042" t="str">
            <v>TARASCVS/A</v>
          </cell>
          <cell r="B20042" t="str">
            <v>Tarascus –a –um</v>
          </cell>
        </row>
        <row r="20043">
          <cell r="A20043" t="str">
            <v>TARBELLI/N</v>
          </cell>
          <cell r="B20043" t="str">
            <v xml:space="preserve">Tarbellī –ōrum m. </v>
          </cell>
        </row>
        <row r="20044">
          <cell r="A20044" t="str">
            <v>TARCHON/N</v>
          </cell>
          <cell r="B20044" t="str">
            <v>Tarchō –ōnis or ontis m.</v>
          </cell>
        </row>
        <row r="20045">
          <cell r="A20045" t="str">
            <v>TARDESCO</v>
          </cell>
        </row>
        <row r="20046">
          <cell r="A20046" t="str">
            <v>TARDILOQVVS</v>
          </cell>
        </row>
        <row r="20047">
          <cell r="A20047" t="str">
            <v>TARDIPES</v>
          </cell>
          <cell r="B20047" t="str">
            <v>tardipēs</v>
          </cell>
        </row>
        <row r="20048">
          <cell r="A20048" t="str">
            <v>TARDITAS</v>
          </cell>
          <cell r="B20048" t="str">
            <v>tarditās –ātis f.</v>
          </cell>
        </row>
        <row r="20049">
          <cell r="A20049" t="str">
            <v>TARDIVS</v>
          </cell>
          <cell r="B20049" t="str">
            <v>tardius</v>
          </cell>
        </row>
        <row r="20050">
          <cell r="A20050" t="str">
            <v>TARDO</v>
          </cell>
          <cell r="B20050" t="str">
            <v>tardō tardāre tardāvī tardātus</v>
          </cell>
        </row>
        <row r="20051">
          <cell r="A20051" t="str">
            <v>TARDVS</v>
          </cell>
          <cell r="B20051" t="str">
            <v>tardus –a –um</v>
          </cell>
        </row>
        <row r="20052">
          <cell r="A20052" t="str">
            <v>TARENTINI/N</v>
          </cell>
        </row>
        <row r="20053">
          <cell r="A20053" t="str">
            <v>TARENTINVS/A</v>
          </cell>
          <cell r="B20053" t="str">
            <v>Tarentīnus –a –um</v>
          </cell>
        </row>
        <row r="20054">
          <cell r="A20054" t="str">
            <v>TARENTVM/N</v>
          </cell>
          <cell r="B20054" t="str">
            <v>Tarentum –ī n.</v>
          </cell>
        </row>
        <row r="20055">
          <cell r="A20055" t="str">
            <v>TARIVS/N</v>
          </cell>
        </row>
        <row r="20056">
          <cell r="A20056" t="str">
            <v>TARPA/N</v>
          </cell>
          <cell r="B20056" t="str">
            <v>Tarpa –ae m.</v>
          </cell>
        </row>
        <row r="20057">
          <cell r="A20057" t="str">
            <v>TARPEIA/N</v>
          </cell>
          <cell r="B20057" t="str">
            <v>Tarpēia –ae f.</v>
          </cell>
        </row>
        <row r="20058">
          <cell r="A20058" t="str">
            <v>TARPEIVS/A</v>
          </cell>
          <cell r="B20058" t="str">
            <v>Tarpēius –a –um</v>
          </cell>
        </row>
        <row r="20059">
          <cell r="A20059" t="str">
            <v>TARPEIVS/N</v>
          </cell>
        </row>
        <row r="20060">
          <cell r="A20060" t="str">
            <v>TARQVINIA/N</v>
          </cell>
          <cell r="B20060" t="str">
            <v>Tarquinia –ae f.</v>
          </cell>
        </row>
        <row r="20061">
          <cell r="A20061" t="str">
            <v>TARQVINIANVS/N</v>
          </cell>
        </row>
        <row r="20062">
          <cell r="A20062" t="str">
            <v>TARQVINIENSES/N</v>
          </cell>
        </row>
        <row r="20063">
          <cell r="A20063" t="str">
            <v>TARQVINIENSIS/N</v>
          </cell>
        </row>
        <row r="20064">
          <cell r="A20064" t="str">
            <v>TARQVINII/N</v>
          </cell>
          <cell r="B20064" t="str">
            <v>Tarquiniī –ōrum m.</v>
          </cell>
        </row>
        <row r="20065">
          <cell r="A20065" t="str">
            <v>TARQVINIVS/N</v>
          </cell>
          <cell r="B20065" t="str">
            <v>Tarquinius –a –um</v>
          </cell>
        </row>
        <row r="20066">
          <cell r="A20066" t="str">
            <v>TARQVINVS/N</v>
          </cell>
        </row>
        <row r="20067">
          <cell r="A20067" t="str">
            <v>TARQVITIVS/N</v>
          </cell>
          <cell r="B20067" t="str">
            <v>Tarquitius –iī m.</v>
          </cell>
        </row>
        <row r="20068">
          <cell r="A20068" t="str">
            <v>TARQVITVS/N</v>
          </cell>
          <cell r="B20068" t="str">
            <v>Tarquitus –ī m.</v>
          </cell>
        </row>
        <row r="20069">
          <cell r="A20069" t="str">
            <v>TARRACINIENSIS/A</v>
          </cell>
          <cell r="B20069" t="str">
            <v>Tarra–cinenses –ium –m.</v>
          </cell>
        </row>
        <row r="20070">
          <cell r="A20070" t="str">
            <v>TARTAREVS/A</v>
          </cell>
          <cell r="B20070" t="str">
            <v>Tartareus –a –um</v>
          </cell>
        </row>
        <row r="20071">
          <cell r="A20071" t="str">
            <v>TARTARVS/N</v>
          </cell>
          <cell r="B20071" t="str">
            <v>Tartarus –ī m. pl. Tartara –ōrum n.</v>
          </cell>
        </row>
        <row r="20072">
          <cell r="A20072" t="str">
            <v>TARTESSIVS/A</v>
          </cell>
          <cell r="B20072" t="str">
            <v>Tartēssius –a –um</v>
          </cell>
        </row>
        <row r="20073">
          <cell r="A20073" t="str">
            <v>TARVSATES/N</v>
          </cell>
          <cell r="B20073" t="str">
            <v xml:space="preserve">Tarusātēs –ium m. </v>
          </cell>
        </row>
        <row r="20074">
          <cell r="A20074" t="str">
            <v>TASGETIVS/N</v>
          </cell>
          <cell r="B20074" t="str">
            <v xml:space="preserve">Tasgentius –iī m. </v>
          </cell>
        </row>
        <row r="20075">
          <cell r="A20075" t="str">
            <v>TATFRITH/N1</v>
          </cell>
        </row>
        <row r="20076">
          <cell r="A20076" t="str">
            <v>TATIVS/N</v>
          </cell>
          <cell r="B20076" t="str">
            <v>Tatius –iī m.</v>
          </cell>
        </row>
        <row r="20077">
          <cell r="A20077" t="str">
            <v>TATWINE/N2</v>
          </cell>
        </row>
        <row r="20078">
          <cell r="A20078" t="str">
            <v>TAVM/N</v>
          </cell>
          <cell r="B20078" t="str">
            <v>Taum –ī n.</v>
          </cell>
        </row>
        <row r="20079">
          <cell r="A20079" t="str">
            <v>TAVNVS/N</v>
          </cell>
        </row>
        <row r="20080">
          <cell r="A20080" t="str">
            <v>TAVREA</v>
          </cell>
        </row>
        <row r="20081">
          <cell r="A20081" t="str">
            <v>TAVREVS</v>
          </cell>
          <cell r="B20081" t="str">
            <v>taureus –a –um</v>
          </cell>
        </row>
        <row r="20082">
          <cell r="A20082" t="str">
            <v>TAVRICVS/A</v>
          </cell>
        </row>
        <row r="20083">
          <cell r="A20083" t="str">
            <v>TAVRIFORMIS</v>
          </cell>
        </row>
        <row r="20084">
          <cell r="A20084" t="str">
            <v>TAVRINVS</v>
          </cell>
          <cell r="B20084" t="str">
            <v>taurīnus –a –um</v>
          </cell>
        </row>
        <row r="20085">
          <cell r="A20085" t="str">
            <v>TAVRIS/N</v>
          </cell>
        </row>
        <row r="20086">
          <cell r="A20086" t="str">
            <v>TAVROBOLIVM</v>
          </cell>
        </row>
        <row r="20087">
          <cell r="A20087" t="str">
            <v>TAVROMENITANI/N</v>
          </cell>
        </row>
        <row r="20088">
          <cell r="A20088" t="str">
            <v>TAVROMENITANVS/N</v>
          </cell>
        </row>
        <row r="20089">
          <cell r="A20089" t="str">
            <v>TAVRVLVS</v>
          </cell>
          <cell r="B20089" t="str">
            <v>taurulus –ī m.</v>
          </cell>
        </row>
        <row r="20090">
          <cell r="A20090" t="str">
            <v>TAVRVS</v>
          </cell>
          <cell r="B20090" t="str">
            <v>taurus taurī m.</v>
          </cell>
        </row>
        <row r="20091">
          <cell r="A20091" t="str">
            <v>TAVRVS/N</v>
          </cell>
          <cell r="B20091" t="str">
            <v>Taurus –ī m.</v>
          </cell>
        </row>
        <row r="20092">
          <cell r="A20092" t="str">
            <v>TAXATIO</v>
          </cell>
        </row>
        <row r="20093">
          <cell r="A20093" t="str">
            <v>TAXILLVS</v>
          </cell>
        </row>
        <row r="20094">
          <cell r="A20094" t="str">
            <v>TAXIMAGVLVS/N</v>
          </cell>
          <cell r="B20094" t="str">
            <v>Taximagulus –ī m.</v>
          </cell>
        </row>
        <row r="20095">
          <cell r="A20095" t="str">
            <v>TAXIS</v>
          </cell>
        </row>
        <row r="20096">
          <cell r="A20096" t="str">
            <v>TAXO</v>
          </cell>
          <cell r="B20096" t="str">
            <v>taxō –āre</v>
          </cell>
        </row>
        <row r="20097">
          <cell r="A20097" t="str">
            <v>TAXVS</v>
          </cell>
          <cell r="B20097" t="str">
            <v>taxus –ī f.</v>
          </cell>
        </row>
        <row r="20098">
          <cell r="A20098" t="str">
            <v>TAYGETE/N</v>
          </cell>
          <cell r="B20098" t="str">
            <v>Tāygetē –ēs f.</v>
          </cell>
        </row>
        <row r="20099">
          <cell r="A20099" t="str">
            <v>TAYGETVS/N</v>
          </cell>
          <cell r="B20099" t="str">
            <v>Tāygetus –ī m.</v>
          </cell>
        </row>
        <row r="20100">
          <cell r="A20100" t="str">
            <v>TECTINATVS</v>
          </cell>
        </row>
        <row r="20101">
          <cell r="A20101" t="str">
            <v>TECTOR</v>
          </cell>
        </row>
        <row r="20102">
          <cell r="A20102" t="str">
            <v>TECTORIVM</v>
          </cell>
          <cell r="B20102" t="str">
            <v>tēctōrium or tēctōriolum –ī n.</v>
          </cell>
        </row>
        <row r="20103">
          <cell r="A20103" t="str">
            <v>TECTORIVS</v>
          </cell>
        </row>
        <row r="20104">
          <cell r="A20104" t="str">
            <v>TECTOSAGES/N</v>
          </cell>
          <cell r="B20104" t="str">
            <v xml:space="preserve">Tectosagēs –um m. </v>
          </cell>
        </row>
        <row r="20105">
          <cell r="A20105" t="str">
            <v>TECTVM</v>
          </cell>
          <cell r="B20105" t="str">
            <v>tēctum –ī n.</v>
          </cell>
        </row>
        <row r="20106">
          <cell r="A20106" t="str">
            <v>TECTVS</v>
          </cell>
          <cell r="B20106" t="str">
            <v>tēctus –a –um</v>
          </cell>
        </row>
        <row r="20107">
          <cell r="A20107" t="str">
            <v>TEGEAEVS/A</v>
          </cell>
          <cell r="B20107" t="str">
            <v>Tegeaeus –a –um</v>
          </cell>
        </row>
        <row r="20108">
          <cell r="A20108" t="str">
            <v>TEGEEVS/A</v>
          </cell>
          <cell r="B20108" t="str">
            <v>Tegeaeus –a –um</v>
          </cell>
        </row>
        <row r="20109">
          <cell r="A20109" t="str">
            <v>TEGES</v>
          </cell>
        </row>
        <row r="20110">
          <cell r="A20110" t="str">
            <v>TEGIMEN</v>
          </cell>
          <cell r="B20110" t="str">
            <v>tegmen (tegumen) –inis n.</v>
          </cell>
        </row>
        <row r="20111">
          <cell r="A20111" t="str">
            <v>TEGIMENTVM</v>
          </cell>
          <cell r="B20111" t="str">
            <v xml:space="preserve">tegimentum or tegmentum –ī n. </v>
          </cell>
        </row>
        <row r="20112">
          <cell r="A20112" t="str">
            <v>TEGO</v>
          </cell>
          <cell r="B20112" t="str">
            <v>tegō tegere tēxī tēctus</v>
          </cell>
        </row>
        <row r="20113">
          <cell r="A20113" t="str">
            <v>TEGVLA</v>
          </cell>
          <cell r="B20113" t="str">
            <v>tēgula –ae f.</v>
          </cell>
        </row>
        <row r="20114">
          <cell r="A20114" t="str">
            <v>TELA</v>
          </cell>
          <cell r="B20114" t="str">
            <v>tēla tēlae f.</v>
          </cell>
        </row>
        <row r="20115">
          <cell r="A20115" t="str">
            <v>TELAMONIVS/A</v>
          </cell>
        </row>
        <row r="20116">
          <cell r="A20116" t="str">
            <v>TELEBOAE/N</v>
          </cell>
          <cell r="B20116" t="str">
            <v>Tēleboae –ārum (um) m.</v>
          </cell>
        </row>
        <row r="20117">
          <cell r="A20117" t="str">
            <v>TELEGONVS/N</v>
          </cell>
          <cell r="B20117" t="str">
            <v>Tēlegonus –ī m.</v>
          </cell>
        </row>
        <row r="20118">
          <cell r="A20118" t="str">
            <v>TELEMACHVS/N</v>
          </cell>
          <cell r="B20118" t="str">
            <v>Tēlemachus –ī m.</v>
          </cell>
        </row>
        <row r="20119">
          <cell r="A20119" t="str">
            <v>TELEMVS/N</v>
          </cell>
        </row>
        <row r="20120">
          <cell r="A20120" t="str">
            <v>TELEOS</v>
          </cell>
        </row>
        <row r="20121">
          <cell r="A20121" t="str">
            <v>TELEPHVS/N</v>
          </cell>
        </row>
        <row r="20122">
          <cell r="A20122" t="str">
            <v>TELESPHORIO/N</v>
          </cell>
          <cell r="B20122" t="str">
            <v>Telesphoriō –ōnis m. and Telesphoris –dis f.</v>
          </cell>
        </row>
        <row r="20123">
          <cell r="A20123" t="str">
            <v>TELLENA/N</v>
          </cell>
        </row>
        <row r="20124">
          <cell r="A20124" t="str">
            <v>TELLVS</v>
          </cell>
          <cell r="B20124" t="str">
            <v>tellūs tellūris n.</v>
          </cell>
        </row>
        <row r="20125">
          <cell r="A20125" t="str">
            <v>TELLVS/N</v>
          </cell>
        </row>
        <row r="20126">
          <cell r="A20126" t="str">
            <v>TELON/N</v>
          </cell>
          <cell r="B20126" t="str">
            <v>Telōn –ōnis m.</v>
          </cell>
        </row>
        <row r="20127">
          <cell r="A20127" t="str">
            <v>TELOS</v>
          </cell>
        </row>
        <row r="20128">
          <cell r="A20128" t="str">
            <v>TELVM</v>
          </cell>
          <cell r="B20128" t="str">
            <v>tēlum tēlī n.</v>
          </cell>
        </row>
        <row r="20129">
          <cell r="A20129" t="str">
            <v>TEMENITES/N</v>
          </cell>
        </row>
        <row r="20130">
          <cell r="A20130" t="str">
            <v>TEMERARIVS</v>
          </cell>
          <cell r="B20130" t="str">
            <v>temerārius –a –um</v>
          </cell>
        </row>
        <row r="20131">
          <cell r="A20131" t="str">
            <v>TEMERE</v>
          </cell>
          <cell r="B20131" t="str">
            <v>temerē</v>
          </cell>
        </row>
        <row r="20132">
          <cell r="A20132" t="str">
            <v>TEMERITAS</v>
          </cell>
          <cell r="B20132" t="str">
            <v>temeritās temeritās f.</v>
          </cell>
        </row>
        <row r="20133">
          <cell r="A20133" t="str">
            <v>TEMERO</v>
          </cell>
          <cell r="B20133" t="str">
            <v>temerō temerāre temerāvī temerātus</v>
          </cell>
        </row>
        <row r="20134">
          <cell r="A20134" t="str">
            <v>TEMESA/N</v>
          </cell>
        </row>
        <row r="20135">
          <cell r="A20135" t="str">
            <v>TEMETVM</v>
          </cell>
        </row>
        <row r="20136">
          <cell r="A20136" t="str">
            <v>TEMNO</v>
          </cell>
          <cell r="B20136" t="str">
            <v xml:space="preserve">temnō temnere tempsī temptum </v>
          </cell>
        </row>
        <row r="20137">
          <cell r="A20137" t="str">
            <v>TEMO</v>
          </cell>
          <cell r="B20137" t="str">
            <v>tēmō –ōnis m.</v>
          </cell>
        </row>
        <row r="20138">
          <cell r="A20138" t="str">
            <v>TEMPE/N</v>
          </cell>
          <cell r="B20138" t="str">
            <v>Tempē indecl. n.</v>
          </cell>
        </row>
        <row r="20139">
          <cell r="A20139" t="str">
            <v>TEMPERAMENTVM</v>
          </cell>
        </row>
        <row r="20140">
          <cell r="A20140" t="str">
            <v>TEMPERANTIA</v>
          </cell>
          <cell r="B20140" t="str">
            <v>temperantia –ae f.</v>
          </cell>
        </row>
        <row r="20141">
          <cell r="A20141" t="str">
            <v>TEMPERATIO</v>
          </cell>
        </row>
        <row r="20142">
          <cell r="A20142" t="str">
            <v>TEMPERATOR</v>
          </cell>
        </row>
        <row r="20143">
          <cell r="A20143" t="str">
            <v>TEMPERATVRA</v>
          </cell>
        </row>
        <row r="20144">
          <cell r="A20144" t="str">
            <v>TEMPERATVS/1</v>
          </cell>
        </row>
        <row r="20145">
          <cell r="A20145" t="str">
            <v>TEMPERATVS/2</v>
          </cell>
          <cell r="B20145" t="str">
            <v>temperātus –a –um</v>
          </cell>
        </row>
        <row r="20146">
          <cell r="A20146" t="str">
            <v>TEMPERIES</v>
          </cell>
          <cell r="B20146" t="str">
            <v>temperiēs –ēī f.</v>
          </cell>
        </row>
        <row r="20147">
          <cell r="A20147" t="str">
            <v>TEMPERO</v>
          </cell>
          <cell r="B20147" t="str">
            <v>temperō temperāre temperāvī temperātus</v>
          </cell>
        </row>
        <row r="20148">
          <cell r="A20148" t="str">
            <v>TEMPESTAS</v>
          </cell>
          <cell r="B20148" t="str">
            <v>tempestās tempestātis f.</v>
          </cell>
        </row>
        <row r="20149">
          <cell r="A20149" t="str">
            <v>TEMPESTIVO</v>
          </cell>
        </row>
        <row r="20150">
          <cell r="A20150" t="str">
            <v>TEMPESTIVVS</v>
          </cell>
          <cell r="B20150" t="str">
            <v>tempestīvus –a –um</v>
          </cell>
        </row>
        <row r="20151">
          <cell r="A20151" t="str">
            <v>TEMPLVM</v>
          </cell>
          <cell r="B20151" t="str">
            <v>templum templī n.</v>
          </cell>
        </row>
        <row r="20152">
          <cell r="A20152" t="str">
            <v>TEMPORALIS</v>
          </cell>
          <cell r="B20152" t="str">
            <v>temporālis –e</v>
          </cell>
        </row>
        <row r="20153">
          <cell r="A20153" t="str">
            <v>TEMPORALIS</v>
          </cell>
          <cell r="B20153" t="str">
            <v>temporālis –e</v>
          </cell>
        </row>
        <row r="20154">
          <cell r="A20154" t="str">
            <v>TEMPORARIVM</v>
          </cell>
        </row>
        <row r="20155">
          <cell r="A20155" t="str">
            <v>TEMPORARIVS</v>
          </cell>
        </row>
        <row r="20156">
          <cell r="A20156" t="str">
            <v>TEMPSANVS/N</v>
          </cell>
        </row>
        <row r="20157">
          <cell r="A20157" t="str">
            <v>TEMPTAMEN</v>
          </cell>
          <cell r="B20157" t="str">
            <v>temptāmen –inis or temptāmentum –ī n.</v>
          </cell>
        </row>
        <row r="20158">
          <cell r="A20158" t="str">
            <v>TEMPTATIO</v>
          </cell>
          <cell r="B20158" t="str">
            <v>temptātiō –ōnis f.</v>
          </cell>
        </row>
        <row r="20159">
          <cell r="A20159" t="str">
            <v>TEMPTATOR</v>
          </cell>
        </row>
        <row r="20160">
          <cell r="A20160" t="str">
            <v>TEMPTO</v>
          </cell>
          <cell r="B20160" t="str">
            <v>temptō temptāre temptāvī temptātus</v>
          </cell>
        </row>
        <row r="20161">
          <cell r="A20161" t="str">
            <v>TEMPVS/1</v>
          </cell>
          <cell r="B20161" t="str">
            <v>tempus temporis n.</v>
          </cell>
        </row>
        <row r="20162">
          <cell r="A20162" t="str">
            <v>TEMPVS/2</v>
          </cell>
          <cell r="B20162" t="str">
            <v>tempus temporis n.</v>
          </cell>
        </row>
        <row r="20163">
          <cell r="A20163" t="str">
            <v>TEMVLENTVS/1</v>
          </cell>
        </row>
        <row r="20164">
          <cell r="A20164" t="str">
            <v>TEMVLENTVS/2</v>
          </cell>
        </row>
        <row r="20165">
          <cell r="A20165" t="str">
            <v>TENAX</v>
          </cell>
          <cell r="B20165" t="str">
            <v>tenāx –ācis</v>
          </cell>
        </row>
        <row r="20166">
          <cell r="A20166" t="str">
            <v>TENCTHERI/N</v>
          </cell>
          <cell r="B20166" t="str">
            <v xml:space="preserve">Tencterī (–therī) –ōrum m. </v>
          </cell>
        </row>
        <row r="20167">
          <cell r="A20167" t="str">
            <v>TENDICVLA</v>
          </cell>
        </row>
        <row r="20168">
          <cell r="A20168" t="str">
            <v>TENDO</v>
          </cell>
          <cell r="B20168" t="str">
            <v>tendō tendere tetendī tentum</v>
          </cell>
        </row>
        <row r="20169">
          <cell r="A20169" t="str">
            <v>TENEBRAE</v>
          </cell>
          <cell r="B20169" t="str">
            <v>tenebrae tenebrārum f. pl.</v>
          </cell>
        </row>
        <row r="20170">
          <cell r="A20170" t="str">
            <v>TENEBRICOSVS</v>
          </cell>
          <cell r="B20170" t="str">
            <v>tenebricōsus –a –um</v>
          </cell>
        </row>
        <row r="20171">
          <cell r="A20171" t="str">
            <v>TENEBROSVS</v>
          </cell>
          <cell r="B20171" t="str">
            <v>tenebrōsus –a –um</v>
          </cell>
        </row>
        <row r="20172">
          <cell r="A20172" t="str">
            <v>TENEDII/N</v>
          </cell>
          <cell r="B20172" t="str">
            <v>Tenediī –ōrum m. pl.</v>
          </cell>
        </row>
        <row r="20173">
          <cell r="A20173" t="str">
            <v>TENEDOS/N</v>
          </cell>
        </row>
        <row r="20174">
          <cell r="A20174" t="str">
            <v>TENEDVS/N</v>
          </cell>
          <cell r="B20174" t="str">
            <v>Tenedos –ī f.</v>
          </cell>
        </row>
        <row r="20175">
          <cell r="A20175" t="str">
            <v>TENELLVLVS</v>
          </cell>
          <cell r="B20175" t="str">
            <v>tenellulus –a –um</v>
          </cell>
        </row>
        <row r="20176">
          <cell r="A20176" t="str">
            <v>TENENTIA</v>
          </cell>
          <cell r="B20176" t="str">
            <v>tenentia –iōrum n.</v>
          </cell>
        </row>
        <row r="20177">
          <cell r="A20177" t="str">
            <v>TENEO</v>
          </cell>
          <cell r="B20177" t="str">
            <v>teneō tenēre tenuī tentus</v>
          </cell>
        </row>
        <row r="20178">
          <cell r="A20178" t="str">
            <v>TENER</v>
          </cell>
          <cell r="B20178" t="str">
            <v>tener tenera tenerum</v>
          </cell>
        </row>
        <row r="20179">
          <cell r="A20179" t="str">
            <v>TENERASCO</v>
          </cell>
        </row>
        <row r="20180">
          <cell r="A20180" t="str">
            <v>TENERE</v>
          </cell>
          <cell r="B20180" t="str">
            <v>tenerē</v>
          </cell>
        </row>
        <row r="20181">
          <cell r="A20181" t="str">
            <v>TENERITAS</v>
          </cell>
        </row>
        <row r="20182">
          <cell r="A20182" t="str">
            <v>TENERVM</v>
          </cell>
          <cell r="B20182" t="str">
            <v>tenerum ––ī n.</v>
          </cell>
        </row>
        <row r="20183">
          <cell r="A20183" t="str">
            <v>TENES/N</v>
          </cell>
          <cell r="B20183" t="str">
            <v>Tenes –is m.</v>
          </cell>
        </row>
        <row r="20184">
          <cell r="A20184" t="str">
            <v>TENOR</v>
          </cell>
          <cell r="B20184" t="str">
            <v>tenor –ōris m.</v>
          </cell>
        </row>
        <row r="20185">
          <cell r="A20185" t="str">
            <v>TENSA</v>
          </cell>
          <cell r="B20185" t="str">
            <v>tēnsa –ae f.</v>
          </cell>
        </row>
        <row r="20186">
          <cell r="A20186" t="str">
            <v>TENSVS</v>
          </cell>
        </row>
        <row r="20187">
          <cell r="A20187" t="str">
            <v>TENTABVNDVS</v>
          </cell>
        </row>
        <row r="20188">
          <cell r="A20188" t="str">
            <v>TENTAMENTVM</v>
          </cell>
          <cell r="B20188" t="str">
            <v>temptāmentum –ī n.</v>
          </cell>
        </row>
        <row r="20189">
          <cell r="A20189" t="str">
            <v>TENTIGO</v>
          </cell>
          <cell r="B20189" t="str">
            <v>tentīgō –inis f.</v>
          </cell>
        </row>
        <row r="20190">
          <cell r="A20190" t="str">
            <v>TENTIO</v>
          </cell>
        </row>
        <row r="20191">
          <cell r="A20191" t="str">
            <v>TENTO</v>
          </cell>
          <cell r="B20191" t="str">
            <v>tentō tentāre tentāvī tentātus</v>
          </cell>
        </row>
        <row r="20192">
          <cell r="A20192" t="str">
            <v>TENTORIOLVM</v>
          </cell>
        </row>
        <row r="20193">
          <cell r="A20193" t="str">
            <v>TENTORIVM</v>
          </cell>
          <cell r="B20193" t="str">
            <v>tentōrium –iī n.</v>
          </cell>
        </row>
        <row r="20194">
          <cell r="A20194" t="str">
            <v>TENTVM</v>
          </cell>
          <cell r="B20194" t="str">
            <v>tentus –a –um</v>
          </cell>
        </row>
        <row r="20195">
          <cell r="A20195" t="str">
            <v>TENVIS</v>
          </cell>
          <cell r="B20195" t="str">
            <v>tenuis tenue</v>
          </cell>
        </row>
        <row r="20196">
          <cell r="A20196" t="str">
            <v>TENVITAS</v>
          </cell>
          <cell r="B20196" t="str">
            <v>tenuitās –ātis f.</v>
          </cell>
        </row>
        <row r="20197">
          <cell r="A20197" t="str">
            <v>TENVO</v>
          </cell>
          <cell r="B20197" t="str">
            <v>tenuō tenuāre tenuāvī tenuātus</v>
          </cell>
        </row>
        <row r="20198">
          <cell r="A20198" t="str">
            <v>TENVS/1</v>
          </cell>
        </row>
        <row r="20199">
          <cell r="A20199" t="str">
            <v>TENVS/2</v>
          </cell>
          <cell r="B20199" t="str">
            <v>tenus</v>
          </cell>
        </row>
        <row r="20200">
          <cell r="A20200" t="str">
            <v>TEPEFACIO</v>
          </cell>
          <cell r="B20200" t="str">
            <v>tepefaciō –ere –fēcī –factus</v>
          </cell>
        </row>
        <row r="20201">
          <cell r="A20201" t="str">
            <v>TEPEFACTO</v>
          </cell>
          <cell r="B20201" t="str">
            <v>teoefactō –āre</v>
          </cell>
        </row>
        <row r="20202">
          <cell r="A20202" t="str">
            <v>TEPEFIO</v>
          </cell>
        </row>
        <row r="20203">
          <cell r="A20203" t="str">
            <v>TEPEO</v>
          </cell>
          <cell r="B20203" t="str">
            <v>tepeō –ēre</v>
          </cell>
        </row>
        <row r="20204">
          <cell r="A20204" t="str">
            <v>TEPESCO</v>
          </cell>
          <cell r="B20204" t="str">
            <v>tepēscō –ere –uī</v>
          </cell>
        </row>
        <row r="20205">
          <cell r="A20205" t="str">
            <v>TEPIDARIVS</v>
          </cell>
        </row>
        <row r="20206">
          <cell r="A20206" t="str">
            <v>TEPIDVS</v>
          </cell>
          <cell r="B20206" t="str">
            <v>tepidus –a –um</v>
          </cell>
        </row>
        <row r="20207">
          <cell r="A20207" t="str">
            <v>TEPOR</v>
          </cell>
          <cell r="B20207" t="str">
            <v>tepor tepōris m.</v>
          </cell>
        </row>
        <row r="20208">
          <cell r="A20208" t="str">
            <v>TER</v>
          </cell>
          <cell r="B20208" t="str">
            <v>ter</v>
          </cell>
        </row>
        <row r="20209">
          <cell r="A20209" t="str">
            <v>TERCENTVM</v>
          </cell>
        </row>
        <row r="20210">
          <cell r="A20210" t="str">
            <v>TERDECIES</v>
          </cell>
        </row>
        <row r="20211">
          <cell r="A20211" t="str">
            <v>TEREBINTHINVS</v>
          </cell>
          <cell r="B20211" t="str">
            <v>terebinthinus –a –um</v>
          </cell>
        </row>
        <row r="20212">
          <cell r="A20212" t="str">
            <v>TEREBINTHVS</v>
          </cell>
          <cell r="B20212" t="str">
            <v>terebinthus –ī f.</v>
          </cell>
        </row>
        <row r="20213">
          <cell r="A20213" t="str">
            <v>TEREBRA</v>
          </cell>
        </row>
        <row r="20214">
          <cell r="A20214" t="str">
            <v>TEREBRATIO</v>
          </cell>
        </row>
        <row r="20215">
          <cell r="A20215" t="str">
            <v>TEREBRO</v>
          </cell>
          <cell r="B20215" t="str">
            <v>terebrō terebrāre terebrāvī terebrātus</v>
          </cell>
        </row>
        <row r="20216">
          <cell r="A20216" t="str">
            <v>TEREDO</v>
          </cell>
        </row>
        <row r="20217">
          <cell r="A20217" t="str">
            <v>TERENTIA/N</v>
          </cell>
          <cell r="B20217" t="str">
            <v>Terentia –ae f.</v>
          </cell>
        </row>
        <row r="20218">
          <cell r="A20218" t="str">
            <v>TERENTIANVS/A</v>
          </cell>
        </row>
        <row r="20219">
          <cell r="A20219" t="str">
            <v>TERENTIVS/N</v>
          </cell>
          <cell r="B20219" t="str">
            <v>Terentius –iī m.</v>
          </cell>
        </row>
        <row r="20220">
          <cell r="A20220" t="str">
            <v>TERES</v>
          </cell>
          <cell r="B20220" t="str">
            <v>teres –etis</v>
          </cell>
        </row>
        <row r="20221">
          <cell r="A20221" t="str">
            <v>TEREVS/N</v>
          </cell>
          <cell r="B20221" t="str">
            <v>Tēreus –eī or eos m.</v>
          </cell>
        </row>
        <row r="20222">
          <cell r="A20222" t="str">
            <v>TERGEMINVS</v>
          </cell>
          <cell r="B20222" t="str">
            <v>tergeminus –a –um</v>
          </cell>
        </row>
        <row r="20223">
          <cell r="A20223" t="str">
            <v>TERGEO</v>
          </cell>
          <cell r="B20223" t="str">
            <v>tergeō –ēre –tersī –tersus and tergō tergere</v>
          </cell>
        </row>
        <row r="20224">
          <cell r="A20224" t="str">
            <v>TERGESTINI/N</v>
          </cell>
          <cell r="B20224" t="str">
            <v>Tergestīnī –ōrum m.</v>
          </cell>
        </row>
        <row r="20225">
          <cell r="A20225" t="str">
            <v>TERGIVERSATIO</v>
          </cell>
          <cell r="B20225" t="str">
            <v>Tergestīnī –ōrum m.</v>
          </cell>
        </row>
        <row r="20226">
          <cell r="A20226" t="str">
            <v>TERGIVERSOR</v>
          </cell>
        </row>
        <row r="20227">
          <cell r="A20227" t="str">
            <v>TERGO</v>
          </cell>
        </row>
        <row r="20228">
          <cell r="A20228" t="str">
            <v>TERGVM</v>
          </cell>
          <cell r="B20228" t="str">
            <v>tergum tergī n. and tergus –oris n.</v>
          </cell>
        </row>
        <row r="20229">
          <cell r="A20229" t="str">
            <v>TERMES</v>
          </cell>
        </row>
        <row r="20230">
          <cell r="A20230" t="str">
            <v>TERMINALIA</v>
          </cell>
        </row>
        <row r="20231">
          <cell r="A20231" t="str">
            <v>TERMINALIS</v>
          </cell>
        </row>
        <row r="20232">
          <cell r="A20232" t="str">
            <v>TERMINATIO</v>
          </cell>
        </row>
        <row r="20233">
          <cell r="A20233" t="str">
            <v>TERMINO</v>
          </cell>
          <cell r="B20233" t="str">
            <v>terminō termināre termināvī terminātus</v>
          </cell>
        </row>
        <row r="20234">
          <cell r="A20234" t="str">
            <v>TERMINVS</v>
          </cell>
          <cell r="B20234" t="str">
            <v>terminus –ī m.</v>
          </cell>
        </row>
        <row r="20235">
          <cell r="A20235" t="str">
            <v>TERMINVS/N</v>
          </cell>
        </row>
        <row r="20236">
          <cell r="A20236" t="str">
            <v>TERNVS</v>
          </cell>
          <cell r="B20236" t="str">
            <v>ternī –ae –a</v>
          </cell>
        </row>
        <row r="20237">
          <cell r="A20237" t="str">
            <v>TERO</v>
          </cell>
          <cell r="B20237" t="str">
            <v>terō terere trīvī trītum</v>
          </cell>
        </row>
        <row r="20238">
          <cell r="A20238" t="str">
            <v>TERRA</v>
          </cell>
          <cell r="B20238" t="str">
            <v>terra terrae f.</v>
          </cell>
        </row>
        <row r="20239">
          <cell r="A20239" t="str">
            <v>TERRACINENSIS/A</v>
          </cell>
        </row>
        <row r="20240">
          <cell r="A20240" t="str">
            <v>TERRASIDIVS/N</v>
          </cell>
          <cell r="B20240" t="str">
            <v>Terrasidius –ī m.</v>
          </cell>
        </row>
        <row r="20241">
          <cell r="A20241" t="str">
            <v>TERRENA</v>
          </cell>
        </row>
        <row r="20242">
          <cell r="A20242" t="str">
            <v>TERRENI</v>
          </cell>
        </row>
        <row r="20243">
          <cell r="A20243" t="str">
            <v>TERRENVM</v>
          </cell>
        </row>
        <row r="20244">
          <cell r="A20244" t="str">
            <v>TERRENVS</v>
          </cell>
          <cell r="B20244" t="str">
            <v>terrēnus –a –um</v>
          </cell>
        </row>
        <row r="20245">
          <cell r="A20245" t="str">
            <v>TERREO</v>
          </cell>
          <cell r="B20245" t="str">
            <v>terreō terrēre terruī territus</v>
          </cell>
        </row>
        <row r="20246">
          <cell r="A20246" t="str">
            <v>TERRESTRIS</v>
          </cell>
          <cell r="B20246" t="str">
            <v>terrestris –e</v>
          </cell>
        </row>
        <row r="20247">
          <cell r="A20247" t="str">
            <v>TERREVS</v>
          </cell>
          <cell r="B20247" t="str">
            <v xml:space="preserve">terreus –a –um </v>
          </cell>
        </row>
        <row r="20248">
          <cell r="A20248" t="str">
            <v>TERRIBILIS</v>
          </cell>
          <cell r="B20248" t="str">
            <v>terribilis terribile</v>
          </cell>
        </row>
        <row r="20249">
          <cell r="A20249" t="str">
            <v>TERRIFICO</v>
          </cell>
          <cell r="B20249" t="str">
            <v>terrificō terrificāre terrificāvī terrificātus</v>
          </cell>
        </row>
        <row r="20250">
          <cell r="A20250" t="str">
            <v>TERRIFICVS</v>
          </cell>
          <cell r="B20250" t="str">
            <v>terrificus –a –um</v>
          </cell>
        </row>
        <row r="20251">
          <cell r="A20251" t="str">
            <v>TERRIGENA</v>
          </cell>
          <cell r="B20251" t="str">
            <v xml:space="preserve">terrigena –ae m. or f. </v>
          </cell>
        </row>
        <row r="20252">
          <cell r="A20252" t="str">
            <v>TERRILOQVVS</v>
          </cell>
        </row>
        <row r="20253">
          <cell r="A20253" t="str">
            <v>TERRITO</v>
          </cell>
          <cell r="B20253" t="str">
            <v>territō territāre territāvī territātus</v>
          </cell>
        </row>
        <row r="20254">
          <cell r="A20254" t="str">
            <v>TERRITORIVM</v>
          </cell>
          <cell r="B20254" t="str">
            <v>territōrium –ī n.</v>
          </cell>
        </row>
        <row r="20255">
          <cell r="A20255" t="str">
            <v>TERROR</v>
          </cell>
          <cell r="B20255" t="str">
            <v>terror terrōris m.</v>
          </cell>
        </row>
        <row r="20256">
          <cell r="A20256" t="str">
            <v>TERROSVS</v>
          </cell>
        </row>
        <row r="20257">
          <cell r="A20257" t="str">
            <v>TERSVS/1</v>
          </cell>
        </row>
        <row r="20258">
          <cell r="A20258" t="str">
            <v>TERSVS/2</v>
          </cell>
        </row>
        <row r="20259">
          <cell r="A20259" t="str">
            <v>TERTIA/N</v>
          </cell>
        </row>
        <row r="20260">
          <cell r="A20260" t="str">
            <v>TERTIANVS/1</v>
          </cell>
        </row>
        <row r="20261">
          <cell r="A20261" t="str">
            <v>TERTIANVS/2</v>
          </cell>
          <cell r="B20261" t="str">
            <v>tertiānus –a –um</v>
          </cell>
        </row>
        <row r="20262">
          <cell r="A20262" t="str">
            <v>TERTIARIVS</v>
          </cell>
          <cell r="B20262" t="str">
            <v>tertiārius –a –um</v>
          </cell>
        </row>
        <row r="20263">
          <cell r="A20263" t="str">
            <v>TERTIARIVS/1</v>
          </cell>
        </row>
        <row r="20264">
          <cell r="A20264" t="str">
            <v>TERTIARIVS/2</v>
          </cell>
        </row>
        <row r="20265">
          <cell r="A20265" t="str">
            <v>TERTIO</v>
          </cell>
        </row>
        <row r="20266">
          <cell r="A20266" t="str">
            <v>TERTIVM</v>
          </cell>
        </row>
        <row r="20267">
          <cell r="A20267" t="str">
            <v>TERTIVS</v>
          </cell>
          <cell r="B20267" t="str">
            <v>tertius –a –um</v>
          </cell>
        </row>
        <row r="20268">
          <cell r="A20268" t="str">
            <v>TESCA</v>
          </cell>
        </row>
        <row r="20269">
          <cell r="A20269" t="str">
            <v>TESSELA</v>
          </cell>
        </row>
        <row r="20270">
          <cell r="A20270" t="str">
            <v>TESSERA</v>
          </cell>
          <cell r="B20270" t="str">
            <v>tessera –ae f.</v>
          </cell>
        </row>
        <row r="20271">
          <cell r="A20271" t="str">
            <v>TESSERVLA</v>
          </cell>
        </row>
        <row r="20272">
          <cell r="A20272" t="str">
            <v>TESTA</v>
          </cell>
          <cell r="B20272" t="str">
            <v>testa testae f.</v>
          </cell>
        </row>
        <row r="20273">
          <cell r="A20273" t="str">
            <v>TESTACEVS</v>
          </cell>
        </row>
        <row r="20274">
          <cell r="A20274" t="str">
            <v>TESTAMENTARIVS/2</v>
          </cell>
          <cell r="B20274" t="str">
            <v>testāmentārius –a –um</v>
          </cell>
        </row>
        <row r="20275">
          <cell r="A20275" t="str">
            <v>TESTAMENTVM</v>
          </cell>
          <cell r="B20275" t="str">
            <v>testāmentum testāmentī n.</v>
          </cell>
        </row>
        <row r="20276">
          <cell r="A20276" t="str">
            <v>TESTATVS</v>
          </cell>
          <cell r="B20276" t="str">
            <v>testātus –a –um</v>
          </cell>
        </row>
        <row r="20277">
          <cell r="A20277" t="str">
            <v>TESTICVLVS</v>
          </cell>
          <cell r="B20277" t="str">
            <v>testiculus –ī m.</v>
          </cell>
        </row>
        <row r="20278">
          <cell r="A20278" t="str">
            <v>TESTIFICATIO</v>
          </cell>
          <cell r="B20278" t="str">
            <v>testificātiō –ōnis f.</v>
          </cell>
        </row>
        <row r="20279">
          <cell r="A20279" t="str">
            <v>TESTIFICO</v>
          </cell>
        </row>
        <row r="20280">
          <cell r="A20280" t="str">
            <v>TESTIFICOR</v>
          </cell>
          <cell r="B20280" t="str">
            <v>testificor –ārī</v>
          </cell>
        </row>
        <row r="20281">
          <cell r="A20281" t="str">
            <v>TESTIMONIVM</v>
          </cell>
          <cell r="B20281" t="str">
            <v>testimōnium testimōni(ī) n.</v>
          </cell>
        </row>
        <row r="20282">
          <cell r="A20282" t="str">
            <v>TESTIS/1</v>
          </cell>
          <cell r="B20282" t="str">
            <v>testis testis m.</v>
          </cell>
        </row>
        <row r="20283">
          <cell r="A20283" t="str">
            <v>TESTIS/2</v>
          </cell>
          <cell r="B20283" t="str">
            <v>testis testis m.</v>
          </cell>
        </row>
        <row r="20284">
          <cell r="A20284" t="str">
            <v>TESTO</v>
          </cell>
        </row>
        <row r="20285">
          <cell r="A20285" t="str">
            <v>TESTOR</v>
          </cell>
          <cell r="B20285" t="str">
            <v>testor –ātus sum</v>
          </cell>
        </row>
        <row r="20286">
          <cell r="A20286" t="str">
            <v>TESTV</v>
          </cell>
        </row>
        <row r="20287">
          <cell r="A20287" t="str">
            <v>TESTVDINEATVS</v>
          </cell>
        </row>
        <row r="20288">
          <cell r="A20288" t="str">
            <v>TESTVDINEVS</v>
          </cell>
        </row>
        <row r="20289">
          <cell r="A20289" t="str">
            <v>TESTVDO</v>
          </cell>
          <cell r="B20289" t="str">
            <v>testūdō –inis f.</v>
          </cell>
        </row>
        <row r="20290">
          <cell r="A20290" t="str">
            <v>TESTVM</v>
          </cell>
        </row>
        <row r="20291">
          <cell r="A20291" t="str">
            <v>TETER</v>
          </cell>
          <cell r="B20291" t="str">
            <v>taeter –tra –trum</v>
          </cell>
        </row>
        <row r="20292">
          <cell r="A20292" t="str">
            <v>TETHYS/N</v>
          </cell>
          <cell r="B20292" t="str">
            <v>Tēthys Tēthyos f.</v>
          </cell>
        </row>
        <row r="20293">
          <cell r="A20293" t="str">
            <v>TETRADOROS/1</v>
          </cell>
        </row>
        <row r="20294">
          <cell r="A20294" t="str">
            <v>TETRADOROS/2</v>
          </cell>
        </row>
        <row r="20295">
          <cell r="A20295" t="str">
            <v>TETRANS</v>
          </cell>
        </row>
        <row r="20296">
          <cell r="A20296" t="str">
            <v>TETRAO</v>
          </cell>
          <cell r="B20296" t="str">
            <v>tetraō –ōnis m.</v>
          </cell>
        </row>
        <row r="20297">
          <cell r="A20297" t="str">
            <v>TETRARCHES</v>
          </cell>
          <cell r="B20297" t="str">
            <v>tetrarchēs –ae m.</v>
          </cell>
        </row>
        <row r="20298">
          <cell r="A20298" t="str">
            <v>TETRASTYLVM</v>
          </cell>
        </row>
        <row r="20299">
          <cell r="A20299" t="str">
            <v>TETRASTYLVS</v>
          </cell>
        </row>
        <row r="20300">
          <cell r="A20300" t="str">
            <v>TETRICA/N</v>
          </cell>
          <cell r="B20300" t="str">
            <v>Tetrica –ae m.</v>
          </cell>
        </row>
        <row r="20301">
          <cell r="A20301" t="str">
            <v>TETRICVS</v>
          </cell>
        </row>
        <row r="20302">
          <cell r="A20302" t="str">
            <v>TETRINIVS/N</v>
          </cell>
          <cell r="B20302" t="str">
            <v>Tetrinius –(i)ī n.</v>
          </cell>
        </row>
        <row r="20303">
          <cell r="A20303" t="str">
            <v>TETTIVS/N</v>
          </cell>
          <cell r="B20303" t="str">
            <v xml:space="preserve">Tettius –ī m. </v>
          </cell>
        </row>
        <row r="20304">
          <cell r="A20304" t="str">
            <v>TEVCER/N</v>
          </cell>
          <cell r="B20304" t="str">
            <v>Teucer (Teucrus) –crī m.</v>
          </cell>
        </row>
        <row r="20305">
          <cell r="A20305" t="str">
            <v>TEVCRI/N</v>
          </cell>
          <cell r="B20305" t="str">
            <v>Teucrī –ōrum m.</v>
          </cell>
        </row>
        <row r="20306">
          <cell r="A20306" t="str">
            <v>TEVCRIA/N</v>
          </cell>
          <cell r="B20306" t="str">
            <v>Teucria –ae f.</v>
          </cell>
        </row>
        <row r="20307">
          <cell r="A20307" t="str">
            <v>TEVTHRAS/N</v>
          </cell>
          <cell r="B20307" t="str">
            <v>Teuthrās –antis m.</v>
          </cell>
        </row>
        <row r="20308">
          <cell r="A20308" t="str">
            <v>TEVTOMATVS/N</v>
          </cell>
          <cell r="B20308" t="str">
            <v>Teutomatus –ī m.</v>
          </cell>
        </row>
        <row r="20309">
          <cell r="A20309" t="str">
            <v>TEVTONES/N</v>
          </cell>
          <cell r="B20309" t="str">
            <v>Teutonēs –um m.</v>
          </cell>
        </row>
        <row r="20310">
          <cell r="A20310" t="str">
            <v>TEVTONI/N</v>
          </cell>
          <cell r="B20310" t="str">
            <v>Teutonī –ōrum m.</v>
          </cell>
        </row>
        <row r="20311">
          <cell r="A20311" t="str">
            <v>TEVTONICVS/A</v>
          </cell>
          <cell r="B20311" t="str">
            <v>Teutonicus –a –um</v>
          </cell>
        </row>
        <row r="20312">
          <cell r="A20312" t="str">
            <v>TEXO</v>
          </cell>
          <cell r="B20312" t="str">
            <v>texō –ere –texuī –textus</v>
          </cell>
        </row>
        <row r="20313">
          <cell r="A20313" t="str">
            <v>TEXTILE</v>
          </cell>
        </row>
        <row r="20314">
          <cell r="A20314" t="str">
            <v>TEXTILIS</v>
          </cell>
          <cell r="B20314" t="str">
            <v>textilis –e</v>
          </cell>
        </row>
        <row r="20315">
          <cell r="A20315" t="str">
            <v>TEXTOR</v>
          </cell>
          <cell r="B20315" t="str">
            <v>textor ōris m</v>
          </cell>
        </row>
        <row r="20316">
          <cell r="A20316" t="str">
            <v>TEXTORIVS</v>
          </cell>
        </row>
        <row r="20317">
          <cell r="A20317" t="str">
            <v>TEXTRINVM</v>
          </cell>
        </row>
        <row r="20318">
          <cell r="A20318" t="str">
            <v>TEXTRIX</v>
          </cell>
        </row>
        <row r="20319">
          <cell r="A20319" t="str">
            <v>TEXTVM</v>
          </cell>
          <cell r="B20319" t="str">
            <v>textum –ī n.</v>
          </cell>
        </row>
        <row r="20320">
          <cell r="A20320" t="str">
            <v>TEXTVRA</v>
          </cell>
        </row>
        <row r="20321">
          <cell r="A20321" t="str">
            <v>TEXTVS</v>
          </cell>
          <cell r="B20321" t="str">
            <v>textus –ūs m.</v>
          </cell>
        </row>
        <row r="20322">
          <cell r="A20322" t="str">
            <v>THAEMON/N</v>
          </cell>
          <cell r="B20322" t="str">
            <v>Thaemōn –ōnis m.</v>
          </cell>
        </row>
        <row r="20323">
          <cell r="A20323" t="str">
            <v>THAIS/N</v>
          </cell>
          <cell r="B20323" t="str">
            <v>Thais Thaidis f.</v>
          </cell>
        </row>
        <row r="20324">
          <cell r="A20324" t="str">
            <v>THALAMVS</v>
          </cell>
          <cell r="B20324" t="str">
            <v>thalamus –ī m.</v>
          </cell>
        </row>
        <row r="20325">
          <cell r="A20325" t="str">
            <v>THALASSINVS</v>
          </cell>
        </row>
        <row r="20326">
          <cell r="A20326" t="str">
            <v>THALASSIVS/N</v>
          </cell>
        </row>
        <row r="20327">
          <cell r="A20327" t="str">
            <v>THALIA/N</v>
          </cell>
          <cell r="B20327" t="str">
            <v>Thalīa –ae f.</v>
          </cell>
        </row>
        <row r="20328">
          <cell r="A20328" t="str">
            <v>THALLVS/N</v>
          </cell>
          <cell r="B20328" t="str">
            <v>Thallus –ī m.</v>
          </cell>
        </row>
        <row r="20329">
          <cell r="A20329" t="str">
            <v>THAMYRVS/N</v>
          </cell>
          <cell r="B20329" t="str">
            <v>Thamyrus –ī m.</v>
          </cell>
        </row>
        <row r="20330">
          <cell r="A20330" t="str">
            <v>THAPSVS</v>
          </cell>
        </row>
        <row r="20331">
          <cell r="A20331" t="str">
            <v>THAPSVS/N</v>
          </cell>
          <cell r="B20331" t="str">
            <v>Thapsus –ī f.</v>
          </cell>
        </row>
        <row r="20332">
          <cell r="A20332" t="str">
            <v>THARSVS/N</v>
          </cell>
        </row>
        <row r="20333">
          <cell r="A20333" t="str">
            <v>THASIVS/A</v>
          </cell>
          <cell r="B20333" t="str">
            <v>Thasius –a –um</v>
          </cell>
        </row>
        <row r="20334">
          <cell r="A20334" t="str">
            <v>THASOS/N</v>
          </cell>
        </row>
        <row r="20335">
          <cell r="A20335" t="str">
            <v>THAVMANTIAS/N</v>
          </cell>
          <cell r="B20335" t="str">
            <v>Thaumantias –adis f.</v>
          </cell>
        </row>
        <row r="20336">
          <cell r="A20336" t="str">
            <v>THEANO/N</v>
          </cell>
          <cell r="B20336" t="str">
            <v>Theānō –ūs f.</v>
          </cell>
        </row>
        <row r="20337">
          <cell r="A20337" t="str">
            <v>THEATRALIS</v>
          </cell>
        </row>
        <row r="20338">
          <cell r="A20338" t="str">
            <v>THEATRVM</v>
          </cell>
          <cell r="B20338" t="str">
            <v>theātrum theātrī n.</v>
          </cell>
        </row>
        <row r="20339">
          <cell r="A20339" t="str">
            <v>THEBAE/N</v>
          </cell>
          <cell r="B20339" t="str">
            <v>Thēbae –ārum f.</v>
          </cell>
        </row>
        <row r="20340">
          <cell r="A20340" t="str">
            <v>THEBAICA</v>
          </cell>
          <cell r="B20340" t="str">
            <v>Thēbaica –ae f.</v>
          </cell>
        </row>
        <row r="20341">
          <cell r="A20341" t="str">
            <v>THEBANI/N</v>
          </cell>
        </row>
        <row r="20342">
          <cell r="A20342" t="str">
            <v>THEBANVS/A</v>
          </cell>
          <cell r="B20342" t="str">
            <v>Thēbānus –a –um</v>
          </cell>
        </row>
        <row r="20343">
          <cell r="A20343" t="str">
            <v>THECA</v>
          </cell>
          <cell r="B20343" t="str">
            <v xml:space="preserve">thēca –ae f. </v>
          </cell>
        </row>
        <row r="20344">
          <cell r="A20344" t="str">
            <v>THEMATISMOS</v>
          </cell>
        </row>
        <row r="20345">
          <cell r="A20345" t="str">
            <v>THEMILLAS/N</v>
          </cell>
          <cell r="B20345" t="str">
            <v>Themillās –ae m.</v>
          </cell>
        </row>
        <row r="20346">
          <cell r="A20346" t="str">
            <v>THEMIS/N</v>
          </cell>
          <cell r="B20346" t="str">
            <v>Themis –is f.</v>
          </cell>
        </row>
        <row r="20347">
          <cell r="A20347" t="str">
            <v>THEMISTAGORAS/N</v>
          </cell>
          <cell r="B20347" t="str">
            <v>Themistagorās –ae f.</v>
          </cell>
        </row>
        <row r="20348">
          <cell r="A20348" t="str">
            <v>THEMISTOCLES/N</v>
          </cell>
        </row>
        <row r="20349">
          <cell r="A20349" t="str">
            <v>THEOBALD/N1</v>
          </cell>
        </row>
        <row r="20350">
          <cell r="A20350" t="str">
            <v>THEODORE/N1</v>
          </cell>
          <cell r="B20350" t="str">
            <v>Theodorus –ī m.</v>
          </cell>
        </row>
        <row r="20351">
          <cell r="A20351" t="str">
            <v>THEODORVS/N</v>
          </cell>
        </row>
        <row r="20352">
          <cell r="A20352" t="str">
            <v>THEODOSIVS/N</v>
          </cell>
          <cell r="B20352" t="str">
            <v>Theodosius –iī m.</v>
          </cell>
        </row>
        <row r="20353">
          <cell r="A20353" t="str">
            <v>THEOLOGVS</v>
          </cell>
        </row>
        <row r="20354">
          <cell r="A20354" t="str">
            <v>THEOMNASTVS/N</v>
          </cell>
        </row>
        <row r="20355">
          <cell r="A20355" t="str">
            <v>THEOPANES/N</v>
          </cell>
        </row>
        <row r="20356">
          <cell r="A20356" t="str">
            <v>THEOPHANES/N</v>
          </cell>
          <cell r="B20356" t="str">
            <v>Theophanēs –is m.</v>
          </cell>
        </row>
        <row r="20357">
          <cell r="A20357" t="str">
            <v>THEOPHRASTVS/N</v>
          </cell>
          <cell r="B20357" t="str">
            <v>Theophrastus –ī m.</v>
          </cell>
        </row>
        <row r="20358">
          <cell r="A20358" t="str">
            <v>THEORACTVS/N</v>
          </cell>
        </row>
        <row r="20359">
          <cell r="A20359" t="str">
            <v>THERIACA</v>
          </cell>
          <cell r="B20359" t="str">
            <v>thēriaca –ae or thēriacē –ēs f.</v>
          </cell>
        </row>
        <row r="20360">
          <cell r="A20360" t="str">
            <v>THERICLEVS/N</v>
          </cell>
        </row>
        <row r="20361">
          <cell r="A20361" t="str">
            <v>THERIDAMAS/N</v>
          </cell>
          <cell r="B20361" t="str">
            <v>Theridamas</v>
          </cell>
        </row>
        <row r="20362">
          <cell r="A20362" t="str">
            <v>THERIMACHVS/N</v>
          </cell>
        </row>
        <row r="20363">
          <cell r="A20363" t="str">
            <v>THERMAE</v>
          </cell>
          <cell r="B20363" t="str">
            <v>thermae –ārum f.</v>
          </cell>
        </row>
        <row r="20364">
          <cell r="A20364" t="str">
            <v>THERMITANI/N</v>
          </cell>
        </row>
        <row r="20365">
          <cell r="A20365" t="str">
            <v>THERMITANVS/N</v>
          </cell>
        </row>
        <row r="20366">
          <cell r="A20366" t="str">
            <v>THERMODON/N</v>
          </cell>
          <cell r="B20366" t="str">
            <v>Thermōdōn –ontis m.</v>
          </cell>
        </row>
        <row r="20367">
          <cell r="A20367" t="str">
            <v>THERMODONTIVS/A</v>
          </cell>
        </row>
        <row r="20368">
          <cell r="A20368" t="str">
            <v>THERMOPYLAE/N</v>
          </cell>
          <cell r="B20368" t="str">
            <v>Thermopylae –ārum f.</v>
          </cell>
        </row>
        <row r="20369">
          <cell r="A20369" t="str">
            <v>THERON/N</v>
          </cell>
          <cell r="B20369" t="str">
            <v>Thērōn –ōnis m.</v>
          </cell>
        </row>
        <row r="20370">
          <cell r="A20370" t="str">
            <v>THERSILOCHVS/N</v>
          </cell>
          <cell r="B20370" t="str">
            <v>Thersilochus –ī m.</v>
          </cell>
        </row>
        <row r="20371">
          <cell r="A20371" t="str">
            <v>THESAVRVS</v>
          </cell>
          <cell r="B20371" t="str">
            <v>thēsaurus –ī m.</v>
          </cell>
        </row>
        <row r="20372">
          <cell r="A20372" t="str">
            <v>THESEVS/N</v>
          </cell>
          <cell r="B20372" t="str">
            <v>Thēseus –ī m.</v>
          </cell>
        </row>
        <row r="20373">
          <cell r="A20373" t="str">
            <v>THESIDAE/N</v>
          </cell>
          <cell r="B20373" t="str">
            <v>Thēsīdēs –ae m.</v>
          </cell>
        </row>
        <row r="20374">
          <cell r="A20374" t="str">
            <v>THESMOPHORIA/N</v>
          </cell>
        </row>
        <row r="20375">
          <cell r="A20375" t="str">
            <v>THESPIADES/N</v>
          </cell>
        </row>
        <row r="20376">
          <cell r="A20376" t="str">
            <v>THESPIAE/N</v>
          </cell>
        </row>
        <row r="20377">
          <cell r="A20377" t="str">
            <v>THESPIENSES/N</v>
          </cell>
        </row>
        <row r="20378">
          <cell r="A20378" t="str">
            <v>THESPIVS/N</v>
          </cell>
          <cell r="B20378" t="str">
            <v>Thespius –a –um</v>
          </cell>
        </row>
        <row r="20379">
          <cell r="A20379" t="str">
            <v>THESPROTVS/N</v>
          </cell>
        </row>
        <row r="20380">
          <cell r="A20380" t="str">
            <v>THESSALIA/N</v>
          </cell>
          <cell r="B20380" t="str">
            <v>Thessalia –ae f.</v>
          </cell>
        </row>
        <row r="20381">
          <cell r="A20381" t="str">
            <v>THESSALICVS/A</v>
          </cell>
        </row>
        <row r="20382">
          <cell r="A20382" t="str">
            <v>THESSALVS/N</v>
          </cell>
          <cell r="B20382" t="str">
            <v>Thessalus –a –um</v>
          </cell>
        </row>
        <row r="20383">
          <cell r="A20383" t="str">
            <v>THESSANDRVS/N</v>
          </cell>
          <cell r="B20383" t="str">
            <v>Thessandrus –ī m.</v>
          </cell>
        </row>
        <row r="20384">
          <cell r="A20384" t="str">
            <v>THESTIVS/N</v>
          </cell>
          <cell r="B20384" t="str">
            <v>Thestius –ī m.</v>
          </cell>
        </row>
        <row r="20385">
          <cell r="A20385" t="str">
            <v>THESTYLIS/N</v>
          </cell>
          <cell r="B20385" t="str">
            <v>Thestylis –idis f.</v>
          </cell>
        </row>
        <row r="20386">
          <cell r="A20386" t="str">
            <v>THETA</v>
          </cell>
        </row>
        <row r="20387">
          <cell r="A20387" t="str">
            <v>THETIS/N</v>
          </cell>
          <cell r="B20387" t="str">
            <v>Thetis –idis or idos f.</v>
          </cell>
        </row>
        <row r="20388">
          <cell r="A20388" t="str">
            <v>THIA/N</v>
          </cell>
          <cell r="B20388" t="str">
            <v>Thīa –ae f.</v>
          </cell>
        </row>
        <row r="20389">
          <cell r="A20389" t="str">
            <v>THIASVS</v>
          </cell>
          <cell r="B20389" t="str">
            <v>thiasus –ī m.</v>
          </cell>
        </row>
        <row r="20390">
          <cell r="A20390" t="str">
            <v>THISADIES/N</v>
          </cell>
        </row>
        <row r="20391">
          <cell r="A20391" t="str">
            <v>THOAS/N</v>
          </cell>
          <cell r="B20391" t="str">
            <v>Thoās –antis m.</v>
          </cell>
        </row>
        <row r="20392">
          <cell r="A20392" t="str">
            <v>THOLVS</v>
          </cell>
          <cell r="B20392" t="str">
            <v>tholus –ī m.</v>
          </cell>
        </row>
        <row r="20393">
          <cell r="A20393" t="str">
            <v>THOMAS/N1</v>
          </cell>
        </row>
        <row r="20394">
          <cell r="A20394" t="str">
            <v>THOMIX</v>
          </cell>
        </row>
        <row r="20395">
          <cell r="A20395" t="str">
            <v>THOOS/N</v>
          </cell>
          <cell r="B20395" t="str">
            <v>Thoos</v>
          </cell>
        </row>
        <row r="20396">
          <cell r="A20396" t="str">
            <v>THORANVS/N</v>
          </cell>
          <cell r="B20396" t="str">
            <v>Thorānus –ī m.</v>
          </cell>
        </row>
        <row r="20397">
          <cell r="A20397" t="str">
            <v>THORAX</v>
          </cell>
          <cell r="B20397" t="str">
            <v>thōrāx –ācis acc. pl. –ācas m.</v>
          </cell>
        </row>
        <row r="20398">
          <cell r="A20398" t="str">
            <v>THRACA/N</v>
          </cell>
          <cell r="B20398" t="str">
            <v>Thrāca –ae f.</v>
          </cell>
        </row>
        <row r="20399">
          <cell r="A20399" t="str">
            <v>THRACES/N</v>
          </cell>
          <cell r="B20399" t="str">
            <v>Thrāx –ācis</v>
          </cell>
        </row>
        <row r="20400">
          <cell r="A20400" t="str">
            <v>THRACIA/N</v>
          </cell>
          <cell r="B20400" t="str">
            <v>Thrācia –ae f.</v>
          </cell>
        </row>
        <row r="20401">
          <cell r="A20401" t="str">
            <v>THRACIVS/A</v>
          </cell>
          <cell r="B20401" t="str">
            <v>Thrācius –a –um</v>
          </cell>
        </row>
        <row r="20402">
          <cell r="A20402" t="str">
            <v>THRAECIVM</v>
          </cell>
          <cell r="B20402" t="str">
            <v>Thraecium –iī n.</v>
          </cell>
        </row>
        <row r="20403">
          <cell r="A20403" t="str">
            <v>THRASEA/N</v>
          </cell>
          <cell r="B20403" t="str">
            <v>Thrasea –ae m.</v>
          </cell>
        </row>
        <row r="20404">
          <cell r="A20404" t="str">
            <v>THRASO/N</v>
          </cell>
        </row>
        <row r="20405">
          <cell r="A20405" t="str">
            <v>THRASYLLVS/N</v>
          </cell>
          <cell r="B20405" t="str">
            <v>Thrasyllus –ī m.</v>
          </cell>
        </row>
        <row r="20406">
          <cell r="A20406" t="str">
            <v>THRAX</v>
          </cell>
          <cell r="B20406" t="str">
            <v>Thrāx –ācis or Thraex –aecis m.</v>
          </cell>
        </row>
        <row r="20407">
          <cell r="A20407" t="str">
            <v>THRAX/N</v>
          </cell>
        </row>
        <row r="20408">
          <cell r="A20408" t="str">
            <v>THREICIVS/A</v>
          </cell>
          <cell r="B20408" t="str">
            <v>Thrēicius –a –um</v>
          </cell>
        </row>
        <row r="20409">
          <cell r="A20409" t="str">
            <v>THREISSA/N</v>
          </cell>
          <cell r="B20409" t="str">
            <v>Thrēissus –a –um</v>
          </cell>
        </row>
        <row r="20410">
          <cell r="A20410" t="str">
            <v>THRONIVS/N</v>
          </cell>
          <cell r="B20410" t="str">
            <v>Thronius –iī m.</v>
          </cell>
        </row>
        <row r="20411">
          <cell r="A20411" t="str">
            <v>THRONVS</v>
          </cell>
          <cell r="B20411" t="str">
            <v>thronus –ī m.</v>
          </cell>
        </row>
        <row r="20412">
          <cell r="A20412" t="str">
            <v>THRYTHRED/N1</v>
          </cell>
        </row>
        <row r="20413">
          <cell r="A20413" t="str">
            <v>THRYTHWVLF/N1</v>
          </cell>
        </row>
        <row r="20414">
          <cell r="A20414" t="str">
            <v>THVCYDIDES/N</v>
          </cell>
          <cell r="B20414" t="str">
            <v>Thūcȳdidēs –is (–ī) m.</v>
          </cell>
        </row>
        <row r="20415">
          <cell r="A20415" t="str">
            <v>THVLE/N</v>
          </cell>
          <cell r="B20415" t="str">
            <v xml:space="preserve">Thūlē –es f. </v>
          </cell>
        </row>
        <row r="20416">
          <cell r="A20416" t="str">
            <v>THVRII/N</v>
          </cell>
          <cell r="B20416" t="str">
            <v xml:space="preserve">Thūriī –ōrum m. or –ae –ārum </v>
          </cell>
        </row>
        <row r="20417">
          <cell r="A20417" t="str">
            <v>THVRINVS/N</v>
          </cell>
        </row>
        <row r="20418">
          <cell r="A20418" t="str">
            <v>THVTTENA/N</v>
          </cell>
          <cell r="B20418" t="str">
            <v>Thuttena –ae f.</v>
          </cell>
        </row>
        <row r="20419">
          <cell r="A20419" t="str">
            <v>THYAS</v>
          </cell>
        </row>
        <row r="20420">
          <cell r="A20420" t="str">
            <v>THYAS/N</v>
          </cell>
          <cell r="B20420" t="str">
            <v>Thyias –adis f.</v>
          </cell>
        </row>
        <row r="20421">
          <cell r="A20421" t="str">
            <v>THYBRIS/N</v>
          </cell>
          <cell r="B20421" t="str">
            <v>Thȳbris –idis m.</v>
          </cell>
        </row>
        <row r="20422">
          <cell r="A20422" t="str">
            <v>THYESTES/N</v>
          </cell>
          <cell r="B20422" t="str">
            <v>Thyestēs (–ae) –is m.</v>
          </cell>
        </row>
        <row r="20423">
          <cell r="A20423" t="str">
            <v>THYIAS/N</v>
          </cell>
          <cell r="B20423" t="str">
            <v>Thȳias –adis f.</v>
          </cell>
        </row>
        <row r="20424">
          <cell r="A20424" t="str">
            <v>THYIVS</v>
          </cell>
        </row>
        <row r="20425">
          <cell r="A20425" t="str">
            <v>THYMBER/N</v>
          </cell>
          <cell r="B20425" t="str">
            <v>Thymber –brī m.</v>
          </cell>
        </row>
        <row r="20426">
          <cell r="A20426" t="str">
            <v>THYMBRA</v>
          </cell>
          <cell r="B20426" t="str">
            <v>thymbra –ae f.</v>
          </cell>
        </row>
        <row r="20427">
          <cell r="A20427" t="str">
            <v>THYMBRAEVS/A</v>
          </cell>
          <cell r="B20427" t="str">
            <v>Thymbraeus –a –um</v>
          </cell>
        </row>
        <row r="20428">
          <cell r="A20428" t="str">
            <v>THYMBRAEVS/N</v>
          </cell>
          <cell r="B20428" t="str">
            <v>Thymbraeus –ī m.</v>
          </cell>
        </row>
        <row r="20429">
          <cell r="A20429" t="str">
            <v>THYMBRIS/N</v>
          </cell>
          <cell r="B20429" t="str">
            <v>Thymbris –idis m.</v>
          </cell>
        </row>
        <row r="20430">
          <cell r="A20430" t="str">
            <v>THYMELICVS</v>
          </cell>
        </row>
        <row r="20431">
          <cell r="A20431" t="str">
            <v>THYMOETES/N</v>
          </cell>
          <cell r="B20431" t="str">
            <v>Thymoetēs –ae m.</v>
          </cell>
        </row>
        <row r="20432">
          <cell r="A20432" t="str">
            <v>THYMVM</v>
          </cell>
          <cell r="B20432" t="str">
            <v>thymum –ī n.</v>
          </cell>
        </row>
        <row r="20433">
          <cell r="A20433" t="str">
            <v>THYNIA/N</v>
          </cell>
          <cell r="B20433" t="str">
            <v>Thÿnia –ae f.</v>
          </cell>
        </row>
        <row r="20434">
          <cell r="A20434" t="str">
            <v>THYNNVS</v>
          </cell>
        </row>
        <row r="20435">
          <cell r="A20435" t="str">
            <v>THYNVS/N</v>
          </cell>
          <cell r="B20435" t="str">
            <v>Thÿnus –a um</v>
          </cell>
        </row>
        <row r="20436">
          <cell r="A20436" t="str">
            <v>THYONIANVS/N</v>
          </cell>
          <cell r="B20436" t="str">
            <v>Thyōniānus –ī m.</v>
          </cell>
        </row>
        <row r="20437">
          <cell r="A20437" t="str">
            <v>THYROMA</v>
          </cell>
        </row>
        <row r="20438">
          <cell r="A20438" t="str">
            <v>THYRORON</v>
          </cell>
        </row>
        <row r="20439">
          <cell r="A20439" t="str">
            <v>THYRSIGER</v>
          </cell>
        </row>
        <row r="20440">
          <cell r="A20440" t="str">
            <v>THYRSIS/N</v>
          </cell>
          <cell r="B20440" t="str">
            <v>Thyrsis –idis m.</v>
          </cell>
        </row>
        <row r="20441">
          <cell r="A20441" t="str">
            <v>THYRSVS</v>
          </cell>
          <cell r="B20441" t="str">
            <v>thyrsus –ī m.</v>
          </cell>
        </row>
        <row r="20442">
          <cell r="A20442" t="str">
            <v>TIARA</v>
          </cell>
        </row>
        <row r="20443">
          <cell r="A20443" t="str">
            <v>TIARAS</v>
          </cell>
          <cell r="B20443" t="str">
            <v>tiāra –ae f. and tiārās –ae m.</v>
          </cell>
        </row>
        <row r="20444">
          <cell r="A20444" t="str">
            <v>TIBERINVS/A</v>
          </cell>
          <cell r="B20444" t="str">
            <v>Tiberīnus (Thȳbrinus) –a –um</v>
          </cell>
        </row>
        <row r="20445">
          <cell r="A20445" t="str">
            <v>TIBERINVS/N</v>
          </cell>
        </row>
        <row r="20446">
          <cell r="A20446" t="str">
            <v>TIBERIS/N</v>
          </cell>
          <cell r="B20446" t="str">
            <v>Tiberis –is (Thybris –idis acc. –brim voc. –bri)</v>
          </cell>
        </row>
        <row r="20447">
          <cell r="A20447" t="str">
            <v>TIBERIVS/N</v>
          </cell>
          <cell r="B20447" t="str">
            <v>Tiberius –iī m.</v>
          </cell>
        </row>
        <row r="20448">
          <cell r="A20448" t="str">
            <v>TIBERIVSCONTANTINVS/N</v>
          </cell>
        </row>
        <row r="20449">
          <cell r="A20449" t="str">
            <v>TIBIA</v>
          </cell>
          <cell r="B20449" t="str">
            <v>tībia tībiae f.</v>
          </cell>
        </row>
        <row r="20450">
          <cell r="A20450" t="str">
            <v>TIBICEN</v>
          </cell>
          <cell r="B20450" t="str">
            <v>tībīcen –inis m.</v>
          </cell>
        </row>
        <row r="20451">
          <cell r="A20451" t="str">
            <v>TIBICINA</v>
          </cell>
        </row>
        <row r="20452">
          <cell r="A20452" t="str">
            <v>TIBVLLVS/N</v>
          </cell>
          <cell r="B20452" t="str">
            <v>Tibullus –ī m.</v>
          </cell>
        </row>
        <row r="20453">
          <cell r="A20453" t="str">
            <v>TIBVR/N</v>
          </cell>
          <cell r="B20453" t="str">
            <v>Tībur –uris n.</v>
          </cell>
        </row>
        <row r="20454">
          <cell r="A20454" t="str">
            <v>TIBVRINVS/A</v>
          </cell>
          <cell r="B20454" t="str">
            <v>Tīburīnus –a –um</v>
          </cell>
        </row>
        <row r="20455">
          <cell r="A20455" t="str">
            <v>TIBVRS/A</v>
          </cell>
          <cell r="B20455" t="str">
            <v>Tīburs –tis</v>
          </cell>
        </row>
        <row r="20456">
          <cell r="A20456" t="str">
            <v>TIBVRS/N</v>
          </cell>
          <cell r="B20456" t="str">
            <v>Tiburs Tiburtis</v>
          </cell>
        </row>
        <row r="20457">
          <cell r="A20457" t="str">
            <v>TIBVRTES/N</v>
          </cell>
          <cell r="B20457" t="str">
            <v>Tīburs –tis n.</v>
          </cell>
        </row>
        <row r="20458">
          <cell r="A20458" t="str">
            <v>TIBVRTIVS/A</v>
          </cell>
          <cell r="B20458" t="str">
            <v>Tiburtius –a –um</v>
          </cell>
        </row>
        <row r="20459">
          <cell r="A20459" t="str">
            <v>TIBVRTVS/N</v>
          </cell>
          <cell r="B20459" t="str">
            <v>Tīburtus –ī m.</v>
          </cell>
        </row>
        <row r="20460">
          <cell r="A20460" t="str">
            <v>TICESCO</v>
          </cell>
        </row>
        <row r="20461">
          <cell r="A20461" t="str">
            <v>TIGELLINVS/N</v>
          </cell>
          <cell r="B20461" t="str">
            <v>Tigellīnus –ī m.</v>
          </cell>
        </row>
        <row r="20462">
          <cell r="A20462" t="str">
            <v>TIGELLIVS/N</v>
          </cell>
          <cell r="B20462" t="str">
            <v>Tigellius –(i)ī m.</v>
          </cell>
        </row>
        <row r="20463">
          <cell r="A20463" t="str">
            <v>TIGILLVM</v>
          </cell>
          <cell r="B20463" t="str">
            <v>tigillum –ī n.</v>
          </cell>
        </row>
        <row r="20464">
          <cell r="A20464" t="str">
            <v>TIGNARIVS</v>
          </cell>
        </row>
        <row r="20465">
          <cell r="A20465" t="str">
            <v>TIGNVM</v>
          </cell>
          <cell r="B20465" t="str">
            <v>tignum –ī n.</v>
          </cell>
        </row>
        <row r="20466">
          <cell r="A20466" t="str">
            <v>TIGRANES/N</v>
          </cell>
          <cell r="B20466" t="str">
            <v>Tigrānēs –is m.</v>
          </cell>
        </row>
        <row r="20467">
          <cell r="A20467" t="str">
            <v>TIGRANOCERTA/N</v>
          </cell>
          <cell r="B20467" t="str">
            <v>Tigrānocerta –ōrum n. or –ae f.</v>
          </cell>
        </row>
        <row r="20468">
          <cell r="A20468" t="str">
            <v>TIGRIS</v>
          </cell>
          <cell r="B20468" t="str">
            <v>tigris tigris m.</v>
          </cell>
        </row>
        <row r="20469">
          <cell r="A20469" t="str">
            <v>TIGRIS/N</v>
          </cell>
          <cell r="B20469" t="str">
            <v>Tigris –is or –idis m.</v>
          </cell>
        </row>
        <row r="20470">
          <cell r="A20470" t="str">
            <v>TIGVRINI/N</v>
          </cell>
          <cell r="B20470" t="str">
            <v>Tigurīnī –ōrum m.</v>
          </cell>
        </row>
        <row r="20471">
          <cell r="A20471" t="str">
            <v>TIGVRINVS/A</v>
          </cell>
          <cell r="B20471" t="str">
            <v>Tigurīnus –a –um</v>
          </cell>
        </row>
        <row r="20472">
          <cell r="A20472" t="str">
            <v>TILIA</v>
          </cell>
          <cell r="B20472" t="str">
            <v>tilia –ae f.</v>
          </cell>
        </row>
        <row r="20473">
          <cell r="A20473" t="str">
            <v>TILLIVS/N</v>
          </cell>
          <cell r="B20473" t="str">
            <v>Tillius –iī m.</v>
          </cell>
        </row>
        <row r="20474">
          <cell r="A20474" t="str">
            <v>TILMON/N1</v>
          </cell>
        </row>
        <row r="20475">
          <cell r="A20475" t="str">
            <v>TIMARCHIDES/N</v>
          </cell>
        </row>
        <row r="20476">
          <cell r="A20476" t="str">
            <v>TIMARCHVS/N</v>
          </cell>
          <cell r="B20476" t="str">
            <v>Timarchus –ī m.</v>
          </cell>
        </row>
        <row r="20477">
          <cell r="A20477" t="str">
            <v>TIMAVVS/N</v>
          </cell>
          <cell r="B20477" t="str">
            <v>Timāvus –ī m.</v>
          </cell>
        </row>
        <row r="20478">
          <cell r="A20478" t="str">
            <v>TIMEFACIO</v>
          </cell>
        </row>
        <row r="20479">
          <cell r="A20479" t="str">
            <v>TIMENS</v>
          </cell>
        </row>
        <row r="20480">
          <cell r="A20480" t="str">
            <v>TIMEO</v>
          </cell>
          <cell r="B20480" t="str">
            <v>timeō timēre timuī</v>
          </cell>
        </row>
        <row r="20481">
          <cell r="A20481" t="str">
            <v>TIMESCO</v>
          </cell>
        </row>
        <row r="20482">
          <cell r="A20482" t="str">
            <v>TIMIDITAS</v>
          </cell>
          <cell r="B20482" t="str">
            <v xml:space="preserve">timiditās –ātis f. </v>
          </cell>
        </row>
        <row r="20483">
          <cell r="A20483" t="str">
            <v>TIMIDVS</v>
          </cell>
          <cell r="B20483" t="str">
            <v>timidus –a –um</v>
          </cell>
        </row>
        <row r="20484">
          <cell r="A20484" t="str">
            <v>TIMON/N</v>
          </cell>
        </row>
        <row r="20485">
          <cell r="A20485" t="str">
            <v>TIMOR</v>
          </cell>
          <cell r="B20485" t="str">
            <v>timor timōris m.</v>
          </cell>
        </row>
        <row r="20486">
          <cell r="A20486" t="str">
            <v>TINEA</v>
          </cell>
          <cell r="B20486" t="str">
            <v>tinea –ae f.</v>
          </cell>
        </row>
        <row r="20487">
          <cell r="A20487" t="str">
            <v>TINEO</v>
          </cell>
        </row>
        <row r="20488">
          <cell r="A20488" t="str">
            <v>TINGO</v>
          </cell>
          <cell r="B20488" t="str">
            <v>tingō tingere tinxī tinctum</v>
          </cell>
        </row>
        <row r="20489">
          <cell r="A20489" t="str">
            <v>TINNIO</v>
          </cell>
        </row>
        <row r="20490">
          <cell r="A20490" t="str">
            <v>TINNITVS</v>
          </cell>
          <cell r="B20490" t="str">
            <v>tinnītus –ūs m.</v>
          </cell>
        </row>
        <row r="20491">
          <cell r="A20491" t="str">
            <v>TINNVLVS</v>
          </cell>
          <cell r="B20491" t="str">
            <v>tinnulus –a –um</v>
          </cell>
        </row>
        <row r="20492">
          <cell r="A20492" t="str">
            <v>TINTINNABVLVM</v>
          </cell>
          <cell r="B20492" t="str">
            <v xml:space="preserve">tintin(n)ābulum –ī n. </v>
          </cell>
        </row>
        <row r="20493">
          <cell r="A20493" t="str">
            <v>TINTINNO</v>
          </cell>
          <cell r="B20493" t="str">
            <v>tintinō –āre –āvī –ātum</v>
          </cell>
        </row>
        <row r="20494">
          <cell r="A20494" t="str">
            <v>TIOVVLFINGACAESTIR/N</v>
          </cell>
          <cell r="B20494" t="str">
            <v>Tiouulfingacaestir</v>
          </cell>
        </row>
        <row r="20495">
          <cell r="A20495" t="str">
            <v>TIPHYS/N</v>
          </cell>
          <cell r="B20495" t="str">
            <v>Tīphys Tiphyos m.</v>
          </cell>
        </row>
        <row r="20496">
          <cell r="A20496" t="str">
            <v>TIRESIAS/N</v>
          </cell>
          <cell r="B20496" t="str">
            <v>Tīresiās –ae m.</v>
          </cell>
        </row>
        <row r="20497">
          <cell r="A20497" t="str">
            <v>TIRIDATES/N</v>
          </cell>
          <cell r="B20497" t="str">
            <v>Tīridātēs –ae m.</v>
          </cell>
        </row>
        <row r="20498">
          <cell r="A20498" t="str">
            <v>TIRO</v>
          </cell>
          <cell r="B20498" t="str">
            <v>tīrō –ōnis m.</v>
          </cell>
        </row>
        <row r="20499">
          <cell r="A20499" t="str">
            <v>TIROCINIVM</v>
          </cell>
          <cell r="B20499" t="str">
            <v>tīrocinium –(i)ī n.</v>
          </cell>
        </row>
        <row r="20500">
          <cell r="A20500" t="str">
            <v>TIRVNCVLVS</v>
          </cell>
        </row>
        <row r="20501">
          <cell r="A20501" t="str">
            <v>TIRYNTHIVS/A</v>
          </cell>
          <cell r="B20501" t="str">
            <v>Tīrynthius –a –um</v>
          </cell>
        </row>
        <row r="20502">
          <cell r="A20502" t="str">
            <v>TISIPHONE/N</v>
          </cell>
          <cell r="B20502" t="str">
            <v>Tīsiphonē –ēs f.</v>
          </cell>
        </row>
        <row r="20503">
          <cell r="A20503" t="str">
            <v>TISSENSES/N</v>
          </cell>
        </row>
        <row r="20504">
          <cell r="A20504" t="str">
            <v>TITAN/N</v>
          </cell>
          <cell r="B20504" t="str">
            <v>Tītān –ānis m.</v>
          </cell>
        </row>
        <row r="20505">
          <cell r="A20505" t="str">
            <v>TITANIVS/A</v>
          </cell>
          <cell r="B20505" t="str">
            <v>Tītānius –a –um</v>
          </cell>
        </row>
        <row r="20506">
          <cell r="A20506" t="str">
            <v>TITHONIVS/A</v>
          </cell>
          <cell r="B20506" t="str">
            <v>Tīthōnius –a –um</v>
          </cell>
        </row>
        <row r="20507">
          <cell r="A20507" t="str">
            <v>TITHONVS/N</v>
          </cell>
          <cell r="B20507" t="str">
            <v>Tithōnus –ī m.</v>
          </cell>
        </row>
        <row r="20508">
          <cell r="A20508" t="str">
            <v>TITIANVS/N</v>
          </cell>
          <cell r="B20508" t="str">
            <v>Titiānus –ī m.</v>
          </cell>
        </row>
        <row r="20509">
          <cell r="A20509" t="str">
            <v>TITIENSES/N</v>
          </cell>
        </row>
        <row r="20510">
          <cell r="A20510" t="str">
            <v>TITILL/N1</v>
          </cell>
        </row>
        <row r="20511">
          <cell r="A20511" t="str">
            <v>TITILLATIO</v>
          </cell>
        </row>
        <row r="20512">
          <cell r="A20512" t="str">
            <v>TITILLO</v>
          </cell>
        </row>
        <row r="20513">
          <cell r="A20513" t="str">
            <v>TITINIVS/N</v>
          </cell>
          <cell r="B20513" t="str">
            <v>Titinius –iī m.</v>
          </cell>
        </row>
        <row r="20514">
          <cell r="A20514" t="str">
            <v>TITIVS/N</v>
          </cell>
          <cell r="B20514" t="str">
            <v>Titius –ī m.</v>
          </cell>
        </row>
        <row r="20515">
          <cell r="A20515" t="str">
            <v>TITVBATIO</v>
          </cell>
        </row>
        <row r="20516">
          <cell r="A20516" t="str">
            <v>TITVBO</v>
          </cell>
          <cell r="B20516" t="str">
            <v>titubō titubāre titubāvī titubātus</v>
          </cell>
        </row>
        <row r="20517">
          <cell r="A20517" t="str">
            <v>TITVLVS</v>
          </cell>
          <cell r="B20517" t="str">
            <v>titulus – ī m.</v>
          </cell>
        </row>
        <row r="20518">
          <cell r="A20518" t="str">
            <v>TITVRIVS/N</v>
          </cell>
          <cell r="B20518" t="str">
            <v>Titūrius –ī m.</v>
          </cell>
        </row>
        <row r="20519">
          <cell r="A20519" t="str">
            <v>TITVS/N</v>
          </cell>
          <cell r="B20519" t="str">
            <v>Titus –ī m.</v>
          </cell>
        </row>
        <row r="20520">
          <cell r="A20520" t="str">
            <v>TITYRVS/N</v>
          </cell>
          <cell r="B20520" t="str">
            <v>Tītyrus –ī m.</v>
          </cell>
        </row>
        <row r="20521">
          <cell r="A20521" t="str">
            <v>TITYVS/N</v>
          </cell>
          <cell r="B20521" t="str">
            <v>Tityos –ī m.</v>
          </cell>
        </row>
        <row r="20522">
          <cell r="A20522" t="str">
            <v>TLEPOLEMVS/N</v>
          </cell>
        </row>
        <row r="20523">
          <cell r="A20523" t="str">
            <v>TMARIVS/A</v>
          </cell>
          <cell r="B20523" t="str">
            <v>Tmarius –a –um</v>
          </cell>
        </row>
        <row r="20524">
          <cell r="A20524" t="str">
            <v>TMARVS/N</v>
          </cell>
          <cell r="B20524" t="str">
            <v>Tmarus –ī m.</v>
          </cell>
        </row>
        <row r="20525">
          <cell r="A20525" t="str">
            <v>TMOLIVS/A</v>
          </cell>
          <cell r="B20525" t="str">
            <v>Tmōlius –a –um</v>
          </cell>
        </row>
        <row r="20526">
          <cell r="A20526" t="str">
            <v>TMOLVS/N</v>
          </cell>
          <cell r="B20526" t="str">
            <v>Tmōlus –ī m.</v>
          </cell>
        </row>
        <row r="20527">
          <cell r="A20527" t="str">
            <v>TOBIAS/N2</v>
          </cell>
        </row>
        <row r="20528">
          <cell r="A20528" t="str">
            <v>TOFVS</v>
          </cell>
          <cell r="B20528" t="str">
            <v>tōfus –ī m.</v>
          </cell>
        </row>
        <row r="20529">
          <cell r="A20529" t="str">
            <v>TOGA</v>
          </cell>
          <cell r="B20529" t="str">
            <v>toga togae f.</v>
          </cell>
        </row>
        <row r="20530">
          <cell r="A20530" t="str">
            <v>TOGATA</v>
          </cell>
        </row>
        <row r="20531">
          <cell r="A20531" t="str">
            <v>TOGATI</v>
          </cell>
        </row>
        <row r="20532">
          <cell r="A20532" t="str">
            <v>TOGATVS</v>
          </cell>
          <cell r="B20532" t="str">
            <v>togātus –a –um</v>
          </cell>
        </row>
        <row r="20533">
          <cell r="A20533" t="str">
            <v>TOGAVIRILIS</v>
          </cell>
          <cell r="B20533" t="str">
            <v>toga virilis</v>
          </cell>
        </row>
        <row r="20534">
          <cell r="A20534" t="str">
            <v>TOGIDVMNVS/N</v>
          </cell>
          <cell r="B20534" t="str">
            <v>Togidumnus –ī m.</v>
          </cell>
        </row>
        <row r="20535">
          <cell r="A20535" t="str">
            <v>TOLERABILIS</v>
          </cell>
          <cell r="B20535" t="str">
            <v>tolerābilis –e</v>
          </cell>
        </row>
        <row r="20536">
          <cell r="A20536" t="str">
            <v>TOLERANDVS</v>
          </cell>
        </row>
        <row r="20537">
          <cell r="A20537" t="str">
            <v>TOLERANS</v>
          </cell>
        </row>
        <row r="20538">
          <cell r="A20538" t="str">
            <v>TOLERANTIA</v>
          </cell>
        </row>
        <row r="20539">
          <cell r="A20539" t="str">
            <v>TOLERATVS/1</v>
          </cell>
        </row>
        <row r="20540">
          <cell r="A20540" t="str">
            <v>TOLERATVS/2</v>
          </cell>
        </row>
        <row r="20541">
          <cell r="A20541" t="str">
            <v>TOLERO</v>
          </cell>
          <cell r="B20541" t="str">
            <v>tolerō tolerāre tolerāvī tolerātus</v>
          </cell>
        </row>
        <row r="20542">
          <cell r="A20542" t="str">
            <v>TOLLO</v>
          </cell>
          <cell r="B20542" t="str">
            <v>tollō tollere sustulī sublātus</v>
          </cell>
        </row>
        <row r="20543">
          <cell r="A20543" t="str">
            <v>TOLOSA/N</v>
          </cell>
          <cell r="B20543" t="str">
            <v>Tolōsa –ae f.</v>
          </cell>
        </row>
        <row r="20544">
          <cell r="A20544" t="str">
            <v>TOLOSATES/N</v>
          </cell>
          <cell r="B20544" t="str">
            <v>Tolōsātēs –ium m.</v>
          </cell>
        </row>
        <row r="20545">
          <cell r="A20545" t="str">
            <v>TOLVMNIVS/N</v>
          </cell>
          <cell r="B20545" t="str">
            <v>Tolumnius –iī m.</v>
          </cell>
        </row>
        <row r="20546">
          <cell r="A20546" t="str">
            <v>TOLVTARIVS</v>
          </cell>
        </row>
        <row r="20547">
          <cell r="A20547" t="str">
            <v>TOMACVLVM</v>
          </cell>
          <cell r="B20547" t="str">
            <v xml:space="preserve">tomāc(u)lum or thumatulum –ī n. </v>
          </cell>
        </row>
        <row r="20548">
          <cell r="A20548" t="str">
            <v>TOMENTVM</v>
          </cell>
          <cell r="B20548" t="str">
            <v>tōmentum –ī n.</v>
          </cell>
        </row>
        <row r="20549">
          <cell r="A20549" t="str">
            <v>TOMINE/N1</v>
          </cell>
        </row>
        <row r="20550">
          <cell r="A20550" t="str">
            <v>TONANS</v>
          </cell>
          <cell r="B20550" t="str">
            <v>tonāns tonantis</v>
          </cell>
        </row>
        <row r="20551">
          <cell r="A20551" t="str">
            <v>TONANTHIN/N</v>
          </cell>
          <cell r="B20551" t="str">
            <v>Tonanthin –is</v>
          </cell>
        </row>
        <row r="20552">
          <cell r="A20552" t="str">
            <v>TONDBERHT/N1</v>
          </cell>
        </row>
        <row r="20553">
          <cell r="A20553" t="str">
            <v>TONDEO</v>
          </cell>
          <cell r="B20553" t="str">
            <v>tondeō –ēre –totondī –tōnsus</v>
          </cell>
        </row>
        <row r="20554">
          <cell r="A20554" t="str">
            <v>TONDHERE/N1</v>
          </cell>
        </row>
        <row r="20555">
          <cell r="A20555" t="str">
            <v>TONITRALIS</v>
          </cell>
        </row>
        <row r="20556">
          <cell r="A20556" t="str">
            <v>TONITRVO</v>
          </cell>
        </row>
        <row r="20557">
          <cell r="A20557" t="str">
            <v>TONITRVS</v>
          </cell>
          <cell r="B20557" t="str">
            <v xml:space="preserve">tonitrus –ūs m. or tonitruum –ī n. </v>
          </cell>
        </row>
        <row r="20558">
          <cell r="A20558" t="str">
            <v>TONO</v>
          </cell>
          <cell r="B20558" t="str">
            <v>tonat tonāre tonuit</v>
          </cell>
        </row>
        <row r="20559">
          <cell r="A20559" t="str">
            <v>TONSA/1</v>
          </cell>
          <cell r="B20559" t="str">
            <v>tōnsa tōnsae f.</v>
          </cell>
        </row>
        <row r="20560">
          <cell r="A20560" t="str">
            <v>TONSA/2</v>
          </cell>
        </row>
        <row r="20561">
          <cell r="A20561" t="str">
            <v>TONSOR</v>
          </cell>
          <cell r="B20561" t="str">
            <v>tonsor –ōris m.</v>
          </cell>
        </row>
        <row r="20562">
          <cell r="A20562" t="str">
            <v>TONSORIVS</v>
          </cell>
        </row>
        <row r="20563">
          <cell r="A20563" t="str">
            <v>TONSTRICVLA</v>
          </cell>
        </row>
        <row r="20564">
          <cell r="A20564" t="str">
            <v>TONSTRINVM</v>
          </cell>
          <cell r="B20564" t="str">
            <v>tonstrīnum (–einum) –ī n.</v>
          </cell>
        </row>
        <row r="20565">
          <cell r="A20565" t="str">
            <v>TONSVRA</v>
          </cell>
        </row>
        <row r="20566">
          <cell r="A20566" t="str">
            <v>TONVS</v>
          </cell>
        </row>
        <row r="20567">
          <cell r="A20567" t="str">
            <v>TOPANTA</v>
          </cell>
          <cell r="B20567" t="str">
            <v>topanta indecl. n.</v>
          </cell>
        </row>
        <row r="20568">
          <cell r="A20568" t="str">
            <v>TOPEODVS</v>
          </cell>
        </row>
        <row r="20569">
          <cell r="A20569" t="str">
            <v>TOPIA</v>
          </cell>
        </row>
        <row r="20570">
          <cell r="A20570" t="str">
            <v>TORAL</v>
          </cell>
          <cell r="B20570" t="str">
            <v>toral ālis n</v>
          </cell>
        </row>
        <row r="20571">
          <cell r="A20571" t="str">
            <v>TORCVLAR</v>
          </cell>
        </row>
        <row r="20572">
          <cell r="A20572" t="str">
            <v>TORCVLARIVM</v>
          </cell>
        </row>
        <row r="20573">
          <cell r="A20573" t="str">
            <v>TORCVLVS</v>
          </cell>
        </row>
        <row r="20574">
          <cell r="A20574" t="str">
            <v>TOREVMA</v>
          </cell>
        </row>
        <row r="20575">
          <cell r="A20575" t="str">
            <v>TORHTGYTH/N1</v>
          </cell>
        </row>
        <row r="20576">
          <cell r="A20576" t="str">
            <v>TORMENTVM</v>
          </cell>
          <cell r="B20576" t="str">
            <v>tormentum tormentī n.</v>
          </cell>
        </row>
        <row r="20577">
          <cell r="A20577" t="str">
            <v>TORMINA</v>
          </cell>
        </row>
        <row r="20578">
          <cell r="A20578" t="str">
            <v>TORNAMENTVM</v>
          </cell>
          <cell r="B20578" t="str">
            <v>tornāmentum –ī n.</v>
          </cell>
        </row>
        <row r="20579">
          <cell r="A20579" t="str">
            <v>TORNATVS</v>
          </cell>
        </row>
        <row r="20580">
          <cell r="A20580" t="str">
            <v>TORNO</v>
          </cell>
        </row>
        <row r="20581">
          <cell r="A20581" t="str">
            <v>TORNVS</v>
          </cell>
          <cell r="B20581" t="str">
            <v>tornus –ī m.</v>
          </cell>
        </row>
        <row r="20582">
          <cell r="A20582" t="str">
            <v>TOROSVS</v>
          </cell>
          <cell r="B20582" t="str">
            <v>torosus –a –um</v>
          </cell>
        </row>
        <row r="20583">
          <cell r="A20583" t="str">
            <v>TORPEDO</v>
          </cell>
        </row>
        <row r="20584">
          <cell r="A20584" t="str">
            <v>TORPEO</v>
          </cell>
          <cell r="B20584" t="str">
            <v>torpeō torpēre</v>
          </cell>
        </row>
        <row r="20585">
          <cell r="A20585" t="str">
            <v>TORPESCO</v>
          </cell>
        </row>
        <row r="20586">
          <cell r="A20586" t="str">
            <v>TORPIDVS</v>
          </cell>
        </row>
        <row r="20587">
          <cell r="A20587" t="str">
            <v>TORPOR</v>
          </cell>
          <cell r="B20587" t="str">
            <v>torpor torpōris m.</v>
          </cell>
        </row>
        <row r="20588">
          <cell r="A20588" t="str">
            <v>TORQVATALVS/N</v>
          </cell>
          <cell r="B20588" t="str">
            <v>Torquātalus –ī m.</v>
          </cell>
        </row>
        <row r="20589">
          <cell r="A20589" t="str">
            <v>TORQVATVLVS/N</v>
          </cell>
          <cell r="B20589" t="str">
            <v>Torquātulus Torquātulī m.</v>
          </cell>
        </row>
        <row r="20590">
          <cell r="A20590" t="str">
            <v>TORQVATVS/N</v>
          </cell>
          <cell r="B20590" t="str">
            <v>Torquātus –ī m.</v>
          </cell>
        </row>
        <row r="20591">
          <cell r="A20591" t="str">
            <v>TORQVEO</v>
          </cell>
          <cell r="B20591" t="str">
            <v>torqueō torquēre torsī tortum</v>
          </cell>
        </row>
        <row r="20592">
          <cell r="A20592" t="str">
            <v>TORQVIS</v>
          </cell>
          <cell r="B20592" t="str">
            <v>torquis –is m.</v>
          </cell>
        </row>
        <row r="20593">
          <cell r="A20593" t="str">
            <v>TORRENS/1</v>
          </cell>
          <cell r="B20593" t="str">
            <v>torrens –ntis m.</v>
          </cell>
        </row>
        <row r="20594">
          <cell r="A20594" t="str">
            <v>TORREO</v>
          </cell>
          <cell r="B20594" t="str">
            <v>torreō –ēre –uī –tostus</v>
          </cell>
        </row>
        <row r="20595">
          <cell r="A20595" t="str">
            <v>TORRESCO</v>
          </cell>
        </row>
        <row r="20596">
          <cell r="A20596" t="str">
            <v>TORRIDVS</v>
          </cell>
          <cell r="B20596" t="str">
            <v xml:space="preserve">torridus –a –um </v>
          </cell>
        </row>
        <row r="20597">
          <cell r="A20597" t="str">
            <v>TORRIS</v>
          </cell>
          <cell r="B20597" t="str">
            <v>torris –is m.</v>
          </cell>
        </row>
        <row r="20598">
          <cell r="A20598" t="str">
            <v>TORRO</v>
          </cell>
        </row>
        <row r="20599">
          <cell r="A20599" t="str">
            <v>TORSIO</v>
          </cell>
        </row>
        <row r="20600">
          <cell r="A20600" t="str">
            <v>TORTILIS</v>
          </cell>
          <cell r="B20600" t="str">
            <v>tortilis –e</v>
          </cell>
        </row>
        <row r="20601">
          <cell r="A20601" t="str">
            <v>TORTIO</v>
          </cell>
        </row>
        <row r="20602">
          <cell r="A20602" t="str">
            <v>TORTIVVS</v>
          </cell>
        </row>
        <row r="20603">
          <cell r="A20603" t="str">
            <v>TORTO</v>
          </cell>
        </row>
        <row r="20604">
          <cell r="A20604" t="str">
            <v>TORTOR</v>
          </cell>
          <cell r="B20604" t="str">
            <v>tortor –ōris m.</v>
          </cell>
        </row>
        <row r="20605">
          <cell r="A20605" t="str">
            <v>TORTVOSVS</v>
          </cell>
        </row>
        <row r="20606">
          <cell r="A20606" t="str">
            <v>TORTVS</v>
          </cell>
          <cell r="B20606" t="str">
            <v>tortus –ūs m.</v>
          </cell>
        </row>
        <row r="20607">
          <cell r="A20607" t="str">
            <v>TORVITAS</v>
          </cell>
        </row>
        <row r="20608">
          <cell r="A20608" t="str">
            <v>TORVLVS</v>
          </cell>
        </row>
        <row r="20609">
          <cell r="A20609" t="str">
            <v>TORVS</v>
          </cell>
          <cell r="B20609" t="str">
            <v>torum –ī n. (alsō torus –ī m.)</v>
          </cell>
        </row>
        <row r="20610">
          <cell r="A20610" t="str">
            <v>TORVVM</v>
          </cell>
        </row>
        <row r="20611">
          <cell r="A20611" t="str">
            <v>TORVVS</v>
          </cell>
          <cell r="B20611" t="str">
            <v>torvus –a –um</v>
          </cell>
        </row>
        <row r="20612">
          <cell r="A20612" t="str">
            <v>TOT</v>
          </cell>
          <cell r="B20612" t="str">
            <v>tot</v>
          </cell>
        </row>
        <row r="20613">
          <cell r="A20613" t="str">
            <v>TOTALITER</v>
          </cell>
          <cell r="B20613" t="str">
            <v>tōtāliter</v>
          </cell>
        </row>
        <row r="20614">
          <cell r="A20614" t="str">
            <v>TOTIDEM/1</v>
          </cell>
          <cell r="B20614" t="str">
            <v>totidem</v>
          </cell>
        </row>
        <row r="20615">
          <cell r="A20615" t="str">
            <v>TOTIENS</v>
          </cell>
          <cell r="B20615" t="str">
            <v>totiēns</v>
          </cell>
        </row>
        <row r="20616">
          <cell r="A20616" t="str">
            <v>TOTIENSQVO</v>
          </cell>
          <cell r="B20616" t="str">
            <v>totiens…quotiens</v>
          </cell>
        </row>
        <row r="20617">
          <cell r="A20617" t="str">
            <v>TOTQVOT</v>
          </cell>
          <cell r="B20617" t="str">
            <v>tot..quot</v>
          </cell>
        </row>
        <row r="20618">
          <cell r="A20618" t="str">
            <v>TOTVM</v>
          </cell>
        </row>
        <row r="20619">
          <cell r="A20619" t="str">
            <v>TOTVS</v>
          </cell>
          <cell r="B20619" t="str">
            <v>tōtus –a –um</v>
          </cell>
        </row>
        <row r="20620">
          <cell r="A20620" t="str">
            <v>TOXICVM</v>
          </cell>
        </row>
        <row r="20621">
          <cell r="A20621" t="str">
            <v>TOXICVS</v>
          </cell>
          <cell r="B20621" t="str">
            <v>toxicus –a –um</v>
          </cell>
        </row>
        <row r="20622">
          <cell r="A20622" t="str">
            <v>TRABALIS</v>
          </cell>
          <cell r="B20622" t="str">
            <v>trabālis –e</v>
          </cell>
        </row>
        <row r="20623">
          <cell r="A20623" t="str">
            <v>TRABEA</v>
          </cell>
          <cell r="B20623" t="str">
            <v>trabea trabeae f.</v>
          </cell>
        </row>
        <row r="20624">
          <cell r="A20624" t="str">
            <v>TRABEATVS</v>
          </cell>
        </row>
        <row r="20625">
          <cell r="A20625" t="str">
            <v>TRABECVLA</v>
          </cell>
        </row>
        <row r="20626">
          <cell r="A20626" t="str">
            <v>TRABS</v>
          </cell>
          <cell r="B20626" t="str">
            <v>trabs trabis f.</v>
          </cell>
        </row>
        <row r="20627">
          <cell r="A20627" t="str">
            <v>TRACTA</v>
          </cell>
        </row>
        <row r="20628">
          <cell r="A20628" t="str">
            <v>TRACTABILIS</v>
          </cell>
          <cell r="B20628" t="str">
            <v>trāctābilis –e</v>
          </cell>
        </row>
        <row r="20629">
          <cell r="A20629" t="str">
            <v>TRACTABILITAS</v>
          </cell>
        </row>
        <row r="20630">
          <cell r="A20630" t="str">
            <v>TRACTATIO</v>
          </cell>
        </row>
        <row r="20631">
          <cell r="A20631" t="str">
            <v>TRACTATOR</v>
          </cell>
        </row>
        <row r="20632">
          <cell r="A20632" t="str">
            <v>TRACTATVS</v>
          </cell>
        </row>
        <row r="20633">
          <cell r="A20633" t="str">
            <v>TRACTIM</v>
          </cell>
          <cell r="B20633" t="str">
            <v xml:space="preserve">tractim </v>
          </cell>
        </row>
        <row r="20634">
          <cell r="A20634" t="str">
            <v>TRACTIO</v>
          </cell>
        </row>
        <row r="20635">
          <cell r="A20635" t="str">
            <v>TRACTO</v>
          </cell>
          <cell r="B20635" t="str">
            <v>tractō tractāre tractāvī tractātus</v>
          </cell>
        </row>
        <row r="20636">
          <cell r="A20636" t="str">
            <v>TRACTORIVS</v>
          </cell>
        </row>
        <row r="20637">
          <cell r="A20637" t="str">
            <v>TRACTVS</v>
          </cell>
          <cell r="B20637" t="str">
            <v>trāctus –ūs m.</v>
          </cell>
        </row>
        <row r="20638">
          <cell r="A20638" t="str">
            <v>TRADITIO</v>
          </cell>
          <cell r="B20638" t="str">
            <v>trāditiō –ōnis f.</v>
          </cell>
        </row>
        <row r="20639">
          <cell r="A20639" t="str">
            <v>TRADO</v>
          </cell>
          <cell r="B20639" t="str">
            <v>tradō tradere trādidī trāditus</v>
          </cell>
        </row>
        <row r="20640">
          <cell r="A20640" t="str">
            <v>TRADVCO</v>
          </cell>
          <cell r="B20640" t="str">
            <v>trādūcō trādūcere trādūxī trāductus</v>
          </cell>
        </row>
        <row r="20641">
          <cell r="A20641" t="str">
            <v>TRADVCTIO</v>
          </cell>
        </row>
        <row r="20642">
          <cell r="A20642" t="str">
            <v>TRAGICVS/1</v>
          </cell>
        </row>
        <row r="20643">
          <cell r="A20643" t="str">
            <v>TRAGICVS/2</v>
          </cell>
          <cell r="B20643" t="str">
            <v>tragicus –a –um</v>
          </cell>
        </row>
        <row r="20644">
          <cell r="A20644" t="str">
            <v>TRAGOEDIA</v>
          </cell>
          <cell r="B20644" t="str">
            <v>tragoedia –ae f.</v>
          </cell>
        </row>
        <row r="20645">
          <cell r="A20645" t="str">
            <v>TRAGOEDVS</v>
          </cell>
          <cell r="B20645" t="str">
            <v>tragoedus –ī m.</v>
          </cell>
        </row>
        <row r="20646">
          <cell r="A20646" t="str">
            <v>TRAGVLA</v>
          </cell>
          <cell r="B20646" t="str">
            <v>trāgula –ae f.</v>
          </cell>
        </row>
        <row r="20647">
          <cell r="A20647" t="str">
            <v>TRAHA</v>
          </cell>
          <cell r="B20647" t="str">
            <v>traha –ae f.</v>
          </cell>
        </row>
        <row r="20648">
          <cell r="A20648" t="str">
            <v>TRAHO</v>
          </cell>
          <cell r="B20648" t="str">
            <v>trahō trahere trāxī tractus</v>
          </cell>
        </row>
        <row r="20649">
          <cell r="A20649" t="str">
            <v>TRAIANVS/N</v>
          </cell>
          <cell r="B20649" t="str">
            <v>Traiānus –ī m.</v>
          </cell>
        </row>
        <row r="20650">
          <cell r="A20650" t="str">
            <v>TRAICIO</v>
          </cell>
          <cell r="B20650" t="str">
            <v>trāiciō –icere –iēcī –iectum</v>
          </cell>
        </row>
        <row r="20651">
          <cell r="A20651" t="str">
            <v>TRAIECTIO</v>
          </cell>
        </row>
        <row r="20652">
          <cell r="A20652" t="str">
            <v>TRAIECTVRA</v>
          </cell>
        </row>
        <row r="20653">
          <cell r="A20653" t="str">
            <v>TRAIECTVS</v>
          </cell>
          <cell r="B20653" t="str">
            <v>trāiectus –ūs m.</v>
          </cell>
        </row>
        <row r="20654">
          <cell r="A20654" t="str">
            <v>TRAMA</v>
          </cell>
        </row>
        <row r="20655">
          <cell r="A20655" t="str">
            <v>TRAMES</v>
          </cell>
          <cell r="B20655" t="str">
            <v>trāmes –itis m.</v>
          </cell>
        </row>
        <row r="20656">
          <cell r="A20656" t="str">
            <v>TRANGRESSVS</v>
          </cell>
        </row>
        <row r="20657">
          <cell r="A20657" t="str">
            <v>TRANO</v>
          </cell>
          <cell r="B20657" t="str">
            <v>trānō trānāre trānāvī trānātus</v>
          </cell>
        </row>
        <row r="20658">
          <cell r="A20658" t="str">
            <v>TRANQVILLITAS</v>
          </cell>
          <cell r="B20658" t="str">
            <v>tranquillitās –tātis f.</v>
          </cell>
        </row>
        <row r="20659">
          <cell r="A20659" t="str">
            <v>TRANQVILLO</v>
          </cell>
        </row>
        <row r="20660">
          <cell r="A20660" t="str">
            <v>TRANQVILLVM</v>
          </cell>
        </row>
        <row r="20661">
          <cell r="A20661" t="str">
            <v>TRANQVILLVS</v>
          </cell>
          <cell r="B20661" t="str">
            <v>tranquillus –a –um</v>
          </cell>
        </row>
        <row r="20662">
          <cell r="A20662" t="str">
            <v>TRANS/1</v>
          </cell>
        </row>
        <row r="20663">
          <cell r="A20663" t="str">
            <v>TRANS/2</v>
          </cell>
          <cell r="B20663" t="str">
            <v>trāns</v>
          </cell>
        </row>
        <row r="20664">
          <cell r="A20664" t="str">
            <v>TRANSACTOR</v>
          </cell>
        </row>
        <row r="20665">
          <cell r="A20665" t="str">
            <v>TRANSADIGO</v>
          </cell>
          <cell r="B20665" t="str">
            <v>trānsadigō –ere –adēgī –adāctus</v>
          </cell>
        </row>
        <row r="20666">
          <cell r="A20666" t="str">
            <v>TRANSALPINVS/A</v>
          </cell>
          <cell r="B20666" t="str">
            <v>trānsalpīnus –a –um</v>
          </cell>
        </row>
        <row r="20667">
          <cell r="A20667" t="str">
            <v>TRANSCENDO</v>
          </cell>
          <cell r="B20667" t="str">
            <v>trān–scendō –scendere –scendī –scēnsum</v>
          </cell>
        </row>
        <row r="20668">
          <cell r="A20668" t="str">
            <v>TRANSCOLO/1</v>
          </cell>
        </row>
        <row r="20669">
          <cell r="A20669" t="str">
            <v>TRANSCRIBO</v>
          </cell>
          <cell r="B20669" t="str">
            <v>trānscrībō –ere –scrīpsī –scrīptus</v>
          </cell>
        </row>
        <row r="20670">
          <cell r="A20670" t="str">
            <v>TRANSCVRRO</v>
          </cell>
          <cell r="B20670" t="str">
            <v>trānscurrō –ere –currī or cucurrī –cursus</v>
          </cell>
        </row>
        <row r="20671">
          <cell r="A20671" t="str">
            <v>TRANSCVRSVS</v>
          </cell>
        </row>
        <row r="20672">
          <cell r="A20672" t="str">
            <v>TRANSDVCO</v>
          </cell>
        </row>
        <row r="20673">
          <cell r="A20673" t="str">
            <v>TRANSEO/1</v>
          </cell>
          <cell r="B20673" t="str">
            <v>trānseō trānsīre trānsīvī/trānsiī trānsitus</v>
          </cell>
        </row>
        <row r="20674">
          <cell r="A20674" t="str">
            <v>TRANSERO/2</v>
          </cell>
        </row>
        <row r="20675">
          <cell r="A20675" t="str">
            <v>TRANSFERO</v>
          </cell>
          <cell r="B20675" t="str">
            <v>trānsferō trānsferre trānstulī trānslātus</v>
          </cell>
        </row>
        <row r="20676">
          <cell r="A20676" t="str">
            <v>TRANSFIGO</v>
          </cell>
          <cell r="B20676" t="str">
            <v>trānsfīgō –ere –uī –ītum</v>
          </cell>
        </row>
        <row r="20677">
          <cell r="A20677" t="str">
            <v>TRANSFIGVRO</v>
          </cell>
          <cell r="B20677" t="str">
            <v>trānsfigūrō –figūrāre</v>
          </cell>
        </row>
        <row r="20678">
          <cell r="A20678" t="str">
            <v>TRANSFODIO</v>
          </cell>
          <cell r="B20678" t="str">
            <v>trānsfodiō –ere –fōdī –fossus</v>
          </cell>
        </row>
        <row r="20679">
          <cell r="A20679" t="str">
            <v>TRANSFORMO</v>
          </cell>
          <cell r="B20679" t="str">
            <v>trānsfōrmō trānsfōrmāre trānsfōrmāvī trānsfōrmātus</v>
          </cell>
        </row>
        <row r="20680">
          <cell r="A20680" t="str">
            <v>TRANSFORO</v>
          </cell>
        </row>
        <row r="20681">
          <cell r="A20681" t="str">
            <v>TRANSFVGA</v>
          </cell>
          <cell r="B20681" t="str">
            <v>trānsfuga –ae m. or f.</v>
          </cell>
        </row>
        <row r="20682">
          <cell r="A20682" t="str">
            <v>TRANSFVGIO</v>
          </cell>
          <cell r="B20682" t="str">
            <v xml:space="preserve">trāns–fugiō –fugere –fūgī — </v>
          </cell>
        </row>
        <row r="20683">
          <cell r="A20683" t="str">
            <v>TRANSFVGIVM</v>
          </cell>
        </row>
        <row r="20684">
          <cell r="A20684" t="str">
            <v>TRANSFVNDO/2</v>
          </cell>
          <cell r="B20684" t="str">
            <v>transfundō transfundere transfūdī transfūsus</v>
          </cell>
        </row>
        <row r="20685">
          <cell r="A20685" t="str">
            <v>TRANSGERO</v>
          </cell>
        </row>
        <row r="20686">
          <cell r="A20686" t="str">
            <v>TRANSGREDIOR</v>
          </cell>
          <cell r="B20686" t="str">
            <v>trānsgredior –gredī –gressus sum</v>
          </cell>
        </row>
        <row r="20687">
          <cell r="A20687" t="str">
            <v>TRANSGRESSIO</v>
          </cell>
          <cell r="B20687" t="str">
            <v>trānsgressiō –ōnis f.</v>
          </cell>
        </row>
        <row r="20688">
          <cell r="A20688" t="str">
            <v>TRANSGRESSOR</v>
          </cell>
          <cell r="B20688" t="str">
            <v>trānsgressor –ōris m.</v>
          </cell>
        </row>
        <row r="20689">
          <cell r="A20689" t="str">
            <v>TRANSGRESSVS</v>
          </cell>
          <cell r="B20689" t="str">
            <v>trānsgressus –ūs m.</v>
          </cell>
        </row>
        <row r="20690">
          <cell r="A20690" t="str">
            <v>TRANSIGO</v>
          </cell>
          <cell r="B20690" t="str">
            <v>trānsigō trānsigere trānsēgī trānsāctum</v>
          </cell>
        </row>
        <row r="20691">
          <cell r="A20691" t="str">
            <v>TRANSILIO</v>
          </cell>
          <cell r="B20691" t="str">
            <v>trānsiliō –īre –īvī –iī or uī</v>
          </cell>
        </row>
        <row r="20692">
          <cell r="A20692" t="str">
            <v>TRANSITIO</v>
          </cell>
        </row>
        <row r="20693">
          <cell r="A20693" t="str">
            <v>TRANSITVS</v>
          </cell>
          <cell r="B20693" t="str">
            <v>trānsitus trānsitūs m.</v>
          </cell>
        </row>
        <row r="20694">
          <cell r="A20694" t="str">
            <v>TRANSLATICIVS</v>
          </cell>
          <cell r="B20694" t="str">
            <v>trānslātīcius –a –um</v>
          </cell>
        </row>
        <row r="20695">
          <cell r="A20695" t="str">
            <v>TRANSLATIO</v>
          </cell>
        </row>
        <row r="20696">
          <cell r="A20696" t="str">
            <v>TRANSLATOR</v>
          </cell>
        </row>
        <row r="20697">
          <cell r="A20697" t="str">
            <v>TRANSLATVS</v>
          </cell>
        </row>
        <row r="20698">
          <cell r="A20698" t="str">
            <v>TRANSLEGO/1</v>
          </cell>
        </row>
        <row r="20699">
          <cell r="A20699" t="str">
            <v>TRANSLEGO/2</v>
          </cell>
        </row>
        <row r="20700">
          <cell r="A20700" t="str">
            <v>TRANSLVCEO</v>
          </cell>
        </row>
        <row r="20701">
          <cell r="A20701" t="str">
            <v>TRANSMARINVS</v>
          </cell>
          <cell r="B20701" t="str">
            <v>trānsmarīnus –a –um</v>
          </cell>
        </row>
        <row r="20702">
          <cell r="A20702" t="str">
            <v>TRANSMEABILIS</v>
          </cell>
          <cell r="B20702" t="str">
            <v>transmeābilis –e</v>
          </cell>
        </row>
        <row r="20703">
          <cell r="A20703" t="str">
            <v>TRANSMEO</v>
          </cell>
          <cell r="B20703" t="str">
            <v>transmeō  or trāmeō –āre –āvī –ātum</v>
          </cell>
        </row>
        <row r="20704">
          <cell r="A20704" t="str">
            <v>TRANSMIGRO</v>
          </cell>
        </row>
        <row r="20705">
          <cell r="A20705" t="str">
            <v>TRANSMISSVS</v>
          </cell>
          <cell r="B20705" t="str">
            <v>transmissus –ūs m.</v>
          </cell>
        </row>
        <row r="20706">
          <cell r="A20706" t="str">
            <v>TRANSMITTO</v>
          </cell>
          <cell r="B20706" t="str">
            <v>trānsmittō –ere –mīsī –missus</v>
          </cell>
        </row>
        <row r="20707">
          <cell r="A20707" t="str">
            <v>TRANSMOVEO</v>
          </cell>
        </row>
        <row r="20708">
          <cell r="A20708" t="str">
            <v>TRANSMVTO/2</v>
          </cell>
        </row>
        <row r="20709">
          <cell r="A20709" t="str">
            <v>TRANSPADANVS/N</v>
          </cell>
          <cell r="B20709" t="str">
            <v>Transpadānus –a –um</v>
          </cell>
        </row>
        <row r="20710">
          <cell r="A20710" t="str">
            <v>TRANSPARENS</v>
          </cell>
        </row>
        <row r="20711">
          <cell r="A20711" t="str">
            <v>TRANSPECTVS</v>
          </cell>
        </row>
        <row r="20712">
          <cell r="A20712" t="str">
            <v>TRANSPICIO</v>
          </cell>
        </row>
        <row r="20713">
          <cell r="A20713" t="str">
            <v>TRANSPONO</v>
          </cell>
        </row>
        <row r="20714">
          <cell r="A20714" t="str">
            <v>TRANSPORTATIO</v>
          </cell>
        </row>
        <row r="20715">
          <cell r="A20715" t="str">
            <v>TRANSPORTO</v>
          </cell>
          <cell r="B20715" t="str">
            <v>trānsportō trānsportāre trānsportāvī trānsportātus</v>
          </cell>
        </row>
        <row r="20716">
          <cell r="A20716" t="str">
            <v>TRANSRHENANVS/A</v>
          </cell>
          <cell r="B20716" t="str">
            <v>Trānsrhēnānus –a –um</v>
          </cell>
        </row>
        <row r="20717">
          <cell r="A20717" t="str">
            <v>TRANSSCRIBO</v>
          </cell>
        </row>
        <row r="20718">
          <cell r="A20718" t="str">
            <v>TRANSTRVM</v>
          </cell>
          <cell r="B20718" t="str">
            <v>trānstrum –ī n.</v>
          </cell>
        </row>
        <row r="20719">
          <cell r="A20719" t="str">
            <v>TRANSVECTIO</v>
          </cell>
        </row>
        <row r="20720">
          <cell r="A20720" t="str">
            <v>TRANSVECTO</v>
          </cell>
        </row>
        <row r="20721">
          <cell r="A20721" t="str">
            <v>TRANSVEHO</v>
          </cell>
          <cell r="B20721" t="str">
            <v>trānsvehō trānsvehere –vēxī –vectum</v>
          </cell>
        </row>
        <row r="20722">
          <cell r="A20722" t="str">
            <v>TRANSVERBERO/2</v>
          </cell>
          <cell r="B20722" t="str">
            <v>trānsverberō trānsverberāre trānsverberāvī trānsverberātus</v>
          </cell>
        </row>
        <row r="20723">
          <cell r="A20723" t="str">
            <v>TRANSVERSO</v>
          </cell>
        </row>
        <row r="20724">
          <cell r="A20724" t="str">
            <v>TRANSVERSVM/1</v>
          </cell>
        </row>
        <row r="20725">
          <cell r="A20725" t="str">
            <v>TRANSVERSVM/2</v>
          </cell>
        </row>
        <row r="20726">
          <cell r="A20726" t="str">
            <v>TRANSVERSVS</v>
          </cell>
          <cell r="B20726" t="str">
            <v>trānsversus –a –um</v>
          </cell>
        </row>
        <row r="20727">
          <cell r="A20727" t="str">
            <v>TRANSVERTO</v>
          </cell>
        </row>
        <row r="20728">
          <cell r="A20728" t="str">
            <v>TRANSVIO</v>
          </cell>
        </row>
        <row r="20729">
          <cell r="A20729" t="str">
            <v>TRANSVO</v>
          </cell>
        </row>
        <row r="20730">
          <cell r="A20730" t="str">
            <v>TRANSVOLITO</v>
          </cell>
        </row>
        <row r="20731">
          <cell r="A20731" t="str">
            <v>TRANSVOLO/2</v>
          </cell>
          <cell r="B20731" t="str">
            <v>transvolō –āre</v>
          </cell>
        </row>
        <row r="20732">
          <cell r="A20732" t="str">
            <v>TRAPES</v>
          </cell>
        </row>
        <row r="20733">
          <cell r="A20733" t="str">
            <v>TRAPETVM</v>
          </cell>
          <cell r="B20733" t="str">
            <v xml:space="preserve">trapētum –ī n. </v>
          </cell>
        </row>
        <row r="20734">
          <cell r="A20734" t="str">
            <v>TRAPETVS</v>
          </cell>
        </row>
        <row r="20735">
          <cell r="A20735" t="str">
            <v>TRAPEZVS/N</v>
          </cell>
        </row>
        <row r="20736">
          <cell r="A20736" t="str">
            <v>TRASVMENVS/N</v>
          </cell>
          <cell r="B20736" t="str">
            <v>Trasumēnus –ī m.</v>
          </cell>
        </row>
        <row r="20737">
          <cell r="A20737" t="str">
            <v>TRAVLIZO</v>
          </cell>
        </row>
        <row r="20738">
          <cell r="A20738" t="str">
            <v>TREBELLIVS/N</v>
          </cell>
          <cell r="B20738" t="str">
            <v>Trebellius –ī m.</v>
          </cell>
        </row>
        <row r="20739">
          <cell r="A20739" t="str">
            <v>TREBIA/N</v>
          </cell>
          <cell r="B20739" t="str">
            <v>Trebia –ae f.</v>
          </cell>
        </row>
        <row r="20740">
          <cell r="A20740" t="str">
            <v>TREBIVM/N</v>
          </cell>
        </row>
        <row r="20741">
          <cell r="A20741" t="str">
            <v>TREBIVS/N</v>
          </cell>
          <cell r="B20741" t="str">
            <v>Trebius –ī m.</v>
          </cell>
        </row>
        <row r="20742">
          <cell r="A20742" t="str">
            <v>TREBONIVS/N</v>
          </cell>
          <cell r="B20742" t="str">
            <v>Trebōnius –ī m.</v>
          </cell>
        </row>
        <row r="20743">
          <cell r="A20743" t="str">
            <v>TRECENI</v>
          </cell>
          <cell r="B20743" t="str">
            <v>trecēnī –ae –a</v>
          </cell>
        </row>
        <row r="20744">
          <cell r="A20744" t="str">
            <v>TRECENTENI</v>
          </cell>
        </row>
        <row r="20745">
          <cell r="A20745" t="str">
            <v>TRECENTI</v>
          </cell>
          <cell r="B20745" t="str">
            <v>trecentī –ae –a; trecentēsimus –a –um</v>
          </cell>
        </row>
        <row r="20746">
          <cell r="A20746" t="str">
            <v>TRECENTIES</v>
          </cell>
          <cell r="B20746" t="str">
            <v>trecentiēs</v>
          </cell>
        </row>
        <row r="20747">
          <cell r="A20747" t="str">
            <v>TRECHEDIPNVM</v>
          </cell>
        </row>
        <row r="20748">
          <cell r="A20748" t="str">
            <v>TRECTO</v>
          </cell>
        </row>
        <row r="20749">
          <cell r="A20749" t="str">
            <v>TREDECIM</v>
          </cell>
          <cell r="B20749" t="str">
            <v>trēdecim; tertius –a –um decimus –a –um</v>
          </cell>
        </row>
        <row r="20750">
          <cell r="A20750" t="str">
            <v>TREENTA/N</v>
          </cell>
          <cell r="B20750" t="str">
            <v>Treenta</v>
          </cell>
        </row>
        <row r="20751">
          <cell r="A20751" t="str">
            <v>TREMEBVNDVS</v>
          </cell>
          <cell r="B20751" t="str">
            <v>tremebundus –a –um</v>
          </cell>
        </row>
        <row r="20752">
          <cell r="A20752" t="str">
            <v>TREMEFACIO</v>
          </cell>
          <cell r="B20752" t="str">
            <v>tremefaciō –ere –fēcī –factus</v>
          </cell>
        </row>
        <row r="20753">
          <cell r="A20753" t="str">
            <v>TREMELLIVS/N</v>
          </cell>
        </row>
        <row r="20754">
          <cell r="A20754" t="str">
            <v>TREMENDVS</v>
          </cell>
          <cell r="B20754" t="str">
            <v>tremendus –a –um</v>
          </cell>
        </row>
        <row r="20755">
          <cell r="A20755" t="str">
            <v>TREMESCO</v>
          </cell>
          <cell r="B20755" t="str">
            <v>tremēscō –ere</v>
          </cell>
        </row>
        <row r="20756">
          <cell r="A20756" t="str">
            <v>TREMO</v>
          </cell>
          <cell r="B20756" t="str">
            <v>tremō tremere tremuī</v>
          </cell>
        </row>
        <row r="20757">
          <cell r="A20757" t="str">
            <v>TREMOR</v>
          </cell>
          <cell r="B20757" t="str">
            <v>tremor –ōris m.</v>
          </cell>
        </row>
        <row r="20758">
          <cell r="A20758" t="str">
            <v>TREMVLVS/1</v>
          </cell>
        </row>
        <row r="20759">
          <cell r="A20759" t="str">
            <v>TREMVLVS/2</v>
          </cell>
        </row>
        <row r="20760">
          <cell r="A20760" t="str">
            <v>TREMVLVS/3</v>
          </cell>
          <cell r="B20760" t="str">
            <v>tremulus –a –um</v>
          </cell>
        </row>
        <row r="20761">
          <cell r="A20761" t="str">
            <v>TREPIDATIO</v>
          </cell>
          <cell r="B20761" t="str">
            <v>trepidātiō –ōnis f.</v>
          </cell>
        </row>
        <row r="20762">
          <cell r="A20762" t="str">
            <v>TREPIDO</v>
          </cell>
          <cell r="B20762" t="str">
            <v>trepidō trepidāre trepidāvī trepidātus</v>
          </cell>
        </row>
        <row r="20763">
          <cell r="A20763" t="str">
            <v>TREPIDVS</v>
          </cell>
          <cell r="B20763" t="str">
            <v>trepidus –a –um</v>
          </cell>
        </row>
        <row r="20764">
          <cell r="A20764" t="str">
            <v>TRES</v>
          </cell>
          <cell r="B20764" t="str">
            <v>trēs tria</v>
          </cell>
        </row>
        <row r="20765">
          <cell r="A20765" t="str">
            <v>TRESSIS</v>
          </cell>
        </row>
        <row r="20766">
          <cell r="A20766" t="str">
            <v>TRESVIRI</v>
          </cell>
          <cell r="B20766" t="str">
            <v>trēs–virī or trēs virī or IIIvirī –ōrum m.</v>
          </cell>
        </row>
        <row r="20767">
          <cell r="A20767" t="str">
            <v>TREVERI/N</v>
          </cell>
          <cell r="B20767" t="str">
            <v>Trēverī or Trēvirī –ōrum m.</v>
          </cell>
        </row>
        <row r="20768">
          <cell r="A20768" t="str">
            <v>TREVIRI/N</v>
          </cell>
          <cell r="B20768" t="str">
            <v xml:space="preserve">Trēverī –ōrum m. </v>
          </cell>
        </row>
        <row r="20769">
          <cell r="A20769" t="str">
            <v>TREVIRVS/A</v>
          </cell>
          <cell r="B20769" t="str">
            <v>Trēvīrus –a –um</v>
          </cell>
        </row>
        <row r="20770">
          <cell r="A20770" t="str">
            <v>TRIARIVS/1</v>
          </cell>
          <cell r="B20770" t="str">
            <v>Trēvīrī –ōrum m.</v>
          </cell>
        </row>
        <row r="20771">
          <cell r="A20771" t="str">
            <v>TRIARIVS/2</v>
          </cell>
        </row>
        <row r="20772">
          <cell r="A20772" t="str">
            <v>TRIARIVS/N</v>
          </cell>
          <cell r="B20772" t="str">
            <v>Triarius –ī m.</v>
          </cell>
        </row>
        <row r="20773">
          <cell r="A20773" t="str">
            <v>TRIBOCI/N</v>
          </cell>
          <cell r="B20773" t="str">
            <v xml:space="preserve">Tribocēs –um (–ī –ōrum) m. </v>
          </cell>
        </row>
        <row r="20774">
          <cell r="A20774" t="str">
            <v>TRIBON</v>
          </cell>
        </row>
        <row r="20775">
          <cell r="A20775" t="str">
            <v>TRIBVLATIO</v>
          </cell>
          <cell r="B20775" t="str">
            <v>trībulātiō –ōnis f.</v>
          </cell>
        </row>
        <row r="20776">
          <cell r="A20776" t="str">
            <v>TRIBVLIS</v>
          </cell>
        </row>
        <row r="20777">
          <cell r="A20777" t="str">
            <v>TRIBVLO</v>
          </cell>
        </row>
        <row r="20778">
          <cell r="A20778" t="str">
            <v>TRIBVLVM</v>
          </cell>
          <cell r="B20778" t="str">
            <v>trībulum –ī n.</v>
          </cell>
        </row>
        <row r="20779">
          <cell r="A20779" t="str">
            <v>TRIBVLVS</v>
          </cell>
          <cell r="B20779" t="str">
            <v>tribulus –ī m.</v>
          </cell>
        </row>
        <row r="20780">
          <cell r="A20780" t="str">
            <v>TRIBVNAL</v>
          </cell>
          <cell r="B20780" t="str">
            <v>tribūnal tribūnālis n.</v>
          </cell>
        </row>
        <row r="20781">
          <cell r="A20781" t="str">
            <v>TRIBVNATVS</v>
          </cell>
          <cell r="B20781" t="str">
            <v>tribūnātus –ūs m.</v>
          </cell>
        </row>
        <row r="20782">
          <cell r="A20782" t="str">
            <v>TRIBVNICIVS/1</v>
          </cell>
        </row>
        <row r="20783">
          <cell r="A20783" t="str">
            <v>TRIBVNICIVS/2</v>
          </cell>
          <cell r="B20783" t="str">
            <v>tribūnicius –a –um</v>
          </cell>
        </row>
        <row r="20784">
          <cell r="A20784" t="str">
            <v>TRIBVNVS</v>
          </cell>
          <cell r="B20784" t="str">
            <v>tribūnus tribūnī m.</v>
          </cell>
        </row>
        <row r="20785">
          <cell r="A20785" t="str">
            <v>TRIBVNVSMILITVM</v>
          </cell>
          <cell r="B20785" t="str">
            <v>tribūnus mīlitum</v>
          </cell>
        </row>
        <row r="20786">
          <cell r="A20786" t="str">
            <v>TRIBVO</v>
          </cell>
          <cell r="B20786" t="str">
            <v>tribuō tribuere tribuī tribūtus</v>
          </cell>
        </row>
        <row r="20787">
          <cell r="A20787" t="str">
            <v>TRIBVS</v>
          </cell>
          <cell r="B20787" t="str">
            <v>tribus tribūs f.</v>
          </cell>
        </row>
        <row r="20788">
          <cell r="A20788" t="str">
            <v>TRIBVTARIVS</v>
          </cell>
          <cell r="B20788" t="str">
            <v>tribūtārius –a –um</v>
          </cell>
        </row>
        <row r="20789">
          <cell r="A20789" t="str">
            <v>TRIBVTIM</v>
          </cell>
        </row>
        <row r="20790">
          <cell r="A20790" t="str">
            <v>TRIBVTVM</v>
          </cell>
          <cell r="B20790" t="str">
            <v>tribūtum –ī n.</v>
          </cell>
        </row>
        <row r="20791">
          <cell r="A20791" t="str">
            <v>TRIBVTVS/1</v>
          </cell>
        </row>
        <row r="20792">
          <cell r="A20792" t="str">
            <v>TRIBVTVS/2</v>
          </cell>
        </row>
        <row r="20793">
          <cell r="A20793" t="str">
            <v>TRICAE</v>
          </cell>
          <cell r="B20793" t="str">
            <v>trīcae –ārum f.</v>
          </cell>
        </row>
        <row r="20794">
          <cell r="A20794" t="str">
            <v>TRICENARIVS</v>
          </cell>
        </row>
        <row r="20795">
          <cell r="A20795" t="str">
            <v>TRICENI</v>
          </cell>
          <cell r="B20795" t="str">
            <v>trīcēnī –ae –a</v>
          </cell>
        </row>
        <row r="20796">
          <cell r="A20796" t="str">
            <v>TRICENTIES</v>
          </cell>
          <cell r="B20796" t="str">
            <v>trecentiēs</v>
          </cell>
        </row>
        <row r="20797">
          <cell r="A20797" t="str">
            <v>TRICEPS</v>
          </cell>
          <cell r="B20797" t="str">
            <v>triceps –cipitis</v>
          </cell>
        </row>
        <row r="20798">
          <cell r="A20798" t="str">
            <v>TRICHALCVM</v>
          </cell>
        </row>
        <row r="20799">
          <cell r="A20799" t="str">
            <v>TRICHILA</v>
          </cell>
        </row>
        <row r="20800">
          <cell r="A20800" t="str">
            <v>TRICHO/N</v>
          </cell>
        </row>
        <row r="20801">
          <cell r="A20801" t="str">
            <v>TRICIENS</v>
          </cell>
          <cell r="B20801" t="str">
            <v>trīciē(n)s</v>
          </cell>
        </row>
        <row r="20802">
          <cell r="A20802" t="str">
            <v>TRICIPITINVS/N</v>
          </cell>
          <cell r="B20802" t="str">
            <v>Tricipitīnus –ī m.</v>
          </cell>
        </row>
        <row r="20803">
          <cell r="A20803" t="str">
            <v>TRICLINARCHES</v>
          </cell>
          <cell r="B20803" t="str">
            <v>trīclīniarchēs –ae m.</v>
          </cell>
        </row>
        <row r="20804">
          <cell r="A20804" t="str">
            <v>TRICLINIVM</v>
          </cell>
          <cell r="B20804" t="str">
            <v>trīclīnium –iī n.</v>
          </cell>
        </row>
        <row r="20805">
          <cell r="A20805" t="str">
            <v>TRICOR</v>
          </cell>
        </row>
        <row r="20806">
          <cell r="A20806" t="str">
            <v>TRICORPOR</v>
          </cell>
          <cell r="B20806" t="str">
            <v>tricorpor –oris</v>
          </cell>
        </row>
        <row r="20807">
          <cell r="A20807" t="str">
            <v>TRICVSPIS</v>
          </cell>
          <cell r="B20807" t="str">
            <v>tricuspis –idis</v>
          </cell>
        </row>
        <row r="20808">
          <cell r="A20808" t="str">
            <v>TRIDENS/1</v>
          </cell>
          <cell r="B20808" t="str">
            <v>tridēns –entis</v>
          </cell>
        </row>
        <row r="20809">
          <cell r="A20809" t="str">
            <v>TRIDENS/2</v>
          </cell>
          <cell r="B20809" t="str">
            <v>tridēns –entis</v>
          </cell>
        </row>
        <row r="20810">
          <cell r="A20810" t="str">
            <v>TRIDVANVS</v>
          </cell>
          <cell r="B20810" t="str">
            <v>trīduānus –a –um</v>
          </cell>
        </row>
        <row r="20811">
          <cell r="A20811" t="str">
            <v>TRIDVVM</v>
          </cell>
          <cell r="B20811" t="str">
            <v xml:space="preserve">trīduum –ī n. </v>
          </cell>
        </row>
        <row r="20812">
          <cell r="A20812" t="str">
            <v>TRIENNIVM</v>
          </cell>
          <cell r="B20812" t="str">
            <v>triennium –ī n.</v>
          </cell>
        </row>
        <row r="20813">
          <cell r="A20813" t="str">
            <v>TRIERARCHVS</v>
          </cell>
          <cell r="B20813" t="str">
            <v>triērarchus –ī m.</v>
          </cell>
        </row>
        <row r="20814">
          <cell r="A20814" t="str">
            <v>TRIERIS/2</v>
          </cell>
        </row>
        <row r="20815">
          <cell r="A20815" t="str">
            <v>TRIETERICA</v>
          </cell>
        </row>
        <row r="20816">
          <cell r="A20816" t="str">
            <v>TRIETERICVS</v>
          </cell>
          <cell r="B20816" t="str">
            <v>trietēricus –a –um</v>
          </cell>
        </row>
        <row r="20817">
          <cell r="A20817" t="str">
            <v>TRIFARIAM</v>
          </cell>
        </row>
        <row r="20818">
          <cell r="A20818" t="str">
            <v>TRIFAVX</v>
          </cell>
          <cell r="B20818" t="str">
            <v>trifaux –faucis</v>
          </cell>
        </row>
        <row r="20819">
          <cell r="A20819" t="str">
            <v>TRIFIDVS</v>
          </cell>
        </row>
        <row r="20820">
          <cell r="A20820" t="str">
            <v>TRIFISSILIS</v>
          </cell>
        </row>
        <row r="20821">
          <cell r="A20821" t="str">
            <v>TRIFORMIS</v>
          </cell>
        </row>
        <row r="20822">
          <cell r="A20822" t="str">
            <v>TRIGEMINVS</v>
          </cell>
          <cell r="B20822" t="str">
            <v>trigeminus –a –um</v>
          </cell>
        </row>
        <row r="20823">
          <cell r="A20823" t="str">
            <v>TRIGINTA</v>
          </cell>
          <cell r="B20823" t="str">
            <v>trīgintā; trīcēsimus or trīcēnsimus –a –um</v>
          </cell>
        </row>
        <row r="20824">
          <cell r="A20824" t="str">
            <v>TRIGLYPHVS</v>
          </cell>
        </row>
        <row r="20825">
          <cell r="A20825" t="str">
            <v>TRIGON</v>
          </cell>
          <cell r="B20825" t="str">
            <v>trigōn –onis or –ōnos m.</v>
          </cell>
        </row>
        <row r="20826">
          <cell r="A20826" t="str">
            <v>TRIGONIVM</v>
          </cell>
        </row>
        <row r="20827">
          <cell r="A20827" t="str">
            <v>TRIGONOS</v>
          </cell>
        </row>
        <row r="20828">
          <cell r="A20828" t="str">
            <v>TRIGONVM</v>
          </cell>
        </row>
        <row r="20829">
          <cell r="A20829" t="str">
            <v>TRILIBRIS</v>
          </cell>
        </row>
        <row r="20830">
          <cell r="A20830" t="str">
            <v>TRILINGVIS</v>
          </cell>
        </row>
        <row r="20831">
          <cell r="A20831" t="str">
            <v>TRILIX</v>
          </cell>
          <cell r="B20831" t="str">
            <v>trilīx –īcis</v>
          </cell>
        </row>
        <row r="20832">
          <cell r="A20832" t="str">
            <v>TRIMALCHIO/N</v>
          </cell>
          <cell r="B20832" t="str">
            <v>Trimalchio Trimachiōnis m.</v>
          </cell>
        </row>
        <row r="20833">
          <cell r="A20833" t="str">
            <v>TRIMEMBRIS</v>
          </cell>
          <cell r="B20833" t="str">
            <v>trimembris –e</v>
          </cell>
        </row>
        <row r="20834">
          <cell r="A20834" t="str">
            <v>TRIMESTRIS</v>
          </cell>
        </row>
        <row r="20835">
          <cell r="A20835" t="str">
            <v>TRIMVS</v>
          </cell>
          <cell r="B20835" t="str">
            <v>trī–mus –a –um</v>
          </cell>
        </row>
        <row r="20836">
          <cell r="A20836" t="str">
            <v>TRINACRIA/N</v>
          </cell>
          <cell r="B20836" t="str">
            <v>Trīnacria –ae f.</v>
          </cell>
        </row>
        <row r="20837">
          <cell r="A20837" t="str">
            <v>TRINACRIVS/A</v>
          </cell>
          <cell r="B20837" t="str">
            <v>Trīnacrius –a –um</v>
          </cell>
        </row>
        <row r="20838">
          <cell r="A20838" t="str">
            <v>TRINACRIVS/N</v>
          </cell>
          <cell r="B20838" t="str">
            <v>Trīnacriaus –a –um</v>
          </cell>
        </row>
        <row r="20839">
          <cell r="A20839" t="str">
            <v>TRINODIS</v>
          </cell>
        </row>
        <row r="20840">
          <cell r="A20840" t="str">
            <v>TRINOVANTES/N</v>
          </cell>
          <cell r="B20840" t="str">
            <v xml:space="preserve">Trinobantēs –um m. </v>
          </cell>
        </row>
        <row r="20841">
          <cell r="A20841" t="str">
            <v>TRINVS</v>
          </cell>
          <cell r="B20841" t="str">
            <v>trīnus –a –um</v>
          </cell>
        </row>
        <row r="20842">
          <cell r="A20842" t="str">
            <v>TRIO/N</v>
          </cell>
          <cell r="B20842" t="str">
            <v>triō –ōnis m.</v>
          </cell>
        </row>
        <row r="20843">
          <cell r="A20843" t="str">
            <v>TRIOBOLVS</v>
          </cell>
        </row>
        <row r="20844">
          <cell r="A20844" t="str">
            <v>TRIOCALINVS/N</v>
          </cell>
        </row>
        <row r="20845">
          <cell r="A20845" t="str">
            <v>TRIONES</v>
          </cell>
          <cell r="B20845" t="str">
            <v>Triōnēs –um m.</v>
          </cell>
        </row>
        <row r="20846">
          <cell r="A20846" t="str">
            <v>TRIPARTIO</v>
          </cell>
        </row>
        <row r="20847">
          <cell r="A20847" t="str">
            <v>TRIPARTITO</v>
          </cell>
          <cell r="B20847" t="str">
            <v>tripartītō</v>
          </cell>
        </row>
        <row r="20848">
          <cell r="A20848" t="str">
            <v>TRIPECTORVS</v>
          </cell>
        </row>
        <row r="20849">
          <cell r="A20849" t="str">
            <v>TRIPEDANEVS</v>
          </cell>
        </row>
        <row r="20850">
          <cell r="A20850" t="str">
            <v>TRIPERTITO</v>
          </cell>
        </row>
        <row r="20851">
          <cell r="A20851" t="str">
            <v>TRIPES/1</v>
          </cell>
          <cell r="B20851" t="str">
            <v>tri–pēs –pedis</v>
          </cell>
        </row>
        <row r="20852">
          <cell r="A20852" t="str">
            <v>TRIPES/2</v>
          </cell>
        </row>
        <row r="20853">
          <cell r="A20853" t="str">
            <v>TRIPLEX</v>
          </cell>
          <cell r="B20853" t="str">
            <v>triplex –icis</v>
          </cell>
        </row>
        <row r="20854">
          <cell r="A20854" t="str">
            <v>TRIPLINTHIVS</v>
          </cell>
        </row>
        <row r="20855">
          <cell r="A20855" t="str">
            <v>TRIPODO</v>
          </cell>
        </row>
        <row r="20856">
          <cell r="A20856" t="str">
            <v>TRIPTOLEMVS/N</v>
          </cell>
          <cell r="B20856" t="str">
            <v>Triptolemus –ī m.</v>
          </cell>
        </row>
        <row r="20857">
          <cell r="A20857" t="str">
            <v>TRIPVDIO</v>
          </cell>
          <cell r="B20857" t="str">
            <v>tripudiō tripudiāre</v>
          </cell>
        </row>
        <row r="20858">
          <cell r="A20858" t="str">
            <v>TRIPVDIVM</v>
          </cell>
          <cell r="B20858" t="str">
            <v>tripudium –iī n.</v>
          </cell>
        </row>
        <row r="20859">
          <cell r="A20859" t="str">
            <v>TRIPVS/1</v>
          </cell>
          <cell r="B20859" t="str">
            <v>tripus –odis m.</v>
          </cell>
        </row>
        <row r="20860">
          <cell r="A20860" t="str">
            <v>TRIPVS/2</v>
          </cell>
        </row>
        <row r="20861">
          <cell r="A20861" t="str">
            <v>TRIQVETRVS</v>
          </cell>
          <cell r="B20861" t="str">
            <v>triquetrus –a –um</v>
          </cell>
        </row>
        <row r="20862">
          <cell r="A20862" t="str">
            <v>TRIREMIS/1</v>
          </cell>
          <cell r="B20862" t="str">
            <v>trirēmis –is f.</v>
          </cell>
        </row>
        <row r="20863">
          <cell r="A20863" t="str">
            <v>TRIREMIS/2</v>
          </cell>
        </row>
        <row r="20864">
          <cell r="A20864" t="str">
            <v>TRISCVRRIVM</v>
          </cell>
        </row>
        <row r="20865">
          <cell r="A20865" t="str">
            <v>TRISPASTOS</v>
          </cell>
        </row>
        <row r="20866">
          <cell r="A20866" t="str">
            <v>TRISTE/1</v>
          </cell>
        </row>
        <row r="20867">
          <cell r="A20867" t="str">
            <v>TRISTE/2</v>
          </cell>
          <cell r="B20867" t="str">
            <v>trīste</v>
          </cell>
        </row>
        <row r="20868">
          <cell r="A20868" t="str">
            <v>TRISTIMONIA</v>
          </cell>
        </row>
        <row r="20869">
          <cell r="A20869" t="str">
            <v>TRISTIMONIVM</v>
          </cell>
          <cell r="B20869" t="str">
            <v>tristimōnium –ī n.</v>
          </cell>
        </row>
        <row r="20870">
          <cell r="A20870" t="str">
            <v>TRISTIS</v>
          </cell>
          <cell r="B20870" t="str">
            <v>trīstis trīstis trīste</v>
          </cell>
        </row>
        <row r="20871">
          <cell r="A20871" t="str">
            <v>TRISTITIA</v>
          </cell>
          <cell r="B20871" t="str">
            <v xml:space="preserve">trīstitia –ae and trīstitiēs –ēī f. </v>
          </cell>
        </row>
        <row r="20872">
          <cell r="A20872" t="str">
            <v>TRISTOR</v>
          </cell>
          <cell r="B20872" t="str">
            <v>trīstor –trīstārī</v>
          </cell>
        </row>
        <row r="20873">
          <cell r="A20873" t="str">
            <v>TRISTVVEL/N</v>
          </cell>
          <cell r="B20873" t="str">
            <v>Tristuvel</v>
          </cell>
        </row>
        <row r="20874">
          <cell r="A20874" t="str">
            <v>TRISVLCVS</v>
          </cell>
          <cell r="B20874" t="str">
            <v>trisulcus –a –um</v>
          </cell>
        </row>
        <row r="20875">
          <cell r="A20875" t="str">
            <v>TRITE</v>
          </cell>
        </row>
        <row r="20876">
          <cell r="A20876" t="str">
            <v>TRITICEVS</v>
          </cell>
          <cell r="B20876" t="str">
            <v>trīticeus –a –um</v>
          </cell>
        </row>
        <row r="20877">
          <cell r="A20877" t="str">
            <v>TRITICVM</v>
          </cell>
          <cell r="B20877" t="str">
            <v xml:space="preserve">trīticum –ī n. </v>
          </cell>
        </row>
        <row r="20878">
          <cell r="A20878" t="str">
            <v>TRITON/N</v>
          </cell>
          <cell r="B20878" t="str">
            <v>Trītōn –ōnis m.</v>
          </cell>
        </row>
        <row r="20879">
          <cell r="A20879" t="str">
            <v>TRITONIS/A</v>
          </cell>
          <cell r="B20879" t="str">
            <v>Trītōnis –idis or –idos</v>
          </cell>
        </row>
        <row r="20880">
          <cell r="A20880" t="str">
            <v>TRITONIVS/A</v>
          </cell>
          <cell r="B20880" t="str">
            <v>Trītōnius –a –um</v>
          </cell>
        </row>
        <row r="20881">
          <cell r="A20881" t="str">
            <v>TRITVRA</v>
          </cell>
          <cell r="B20881" t="str">
            <v>trītūra –ae f.</v>
          </cell>
        </row>
        <row r="20882">
          <cell r="A20882" t="str">
            <v>TRITVS/1</v>
          </cell>
        </row>
        <row r="20883">
          <cell r="A20883" t="str">
            <v>TRITVS/2</v>
          </cell>
          <cell r="B20883" t="str">
            <v>trītus –a –um</v>
          </cell>
        </row>
        <row r="20884">
          <cell r="A20884" t="str">
            <v>TRIVIA/N</v>
          </cell>
          <cell r="B20884" t="str">
            <v>Trivia –ae f.</v>
          </cell>
        </row>
        <row r="20885">
          <cell r="A20885" t="str">
            <v>TRIVIALIS</v>
          </cell>
        </row>
        <row r="20886">
          <cell r="A20886" t="str">
            <v>TRIVICVS/N</v>
          </cell>
          <cell r="B20886" t="str">
            <v>Trivīcus or –um –ī m./n.</v>
          </cell>
        </row>
        <row r="20887">
          <cell r="A20887" t="str">
            <v>TRIVIVM</v>
          </cell>
          <cell r="B20887" t="str">
            <v>trivium –ī n.</v>
          </cell>
        </row>
        <row r="20888">
          <cell r="A20888" t="str">
            <v>TRIVIVS</v>
          </cell>
        </row>
        <row r="20889">
          <cell r="A20889" t="str">
            <v>TRIVMPHALIA</v>
          </cell>
        </row>
        <row r="20890">
          <cell r="A20890" t="str">
            <v>TRIVMPHALIS/1</v>
          </cell>
        </row>
        <row r="20891">
          <cell r="A20891" t="str">
            <v>TRIVMPHALIS/2</v>
          </cell>
          <cell r="B20891" t="str">
            <v>triumphālis –e</v>
          </cell>
        </row>
        <row r="20892">
          <cell r="A20892" t="str">
            <v>TRIVMPHO</v>
          </cell>
          <cell r="B20892" t="str">
            <v>triumphō triumphāre triumphāvī triumphātus</v>
          </cell>
        </row>
        <row r="20893">
          <cell r="A20893" t="str">
            <v>TRIVMPHVS</v>
          </cell>
          <cell r="B20893" t="str">
            <v>triumphus triumphī m.</v>
          </cell>
        </row>
        <row r="20894">
          <cell r="A20894" t="str">
            <v>TRIVMVIR</v>
          </cell>
          <cell r="B20894" t="str">
            <v>trium–vir or trēs–vir virī m.</v>
          </cell>
        </row>
        <row r="20895">
          <cell r="A20895" t="str">
            <v>TRIVMVIRALIS</v>
          </cell>
        </row>
        <row r="20896">
          <cell r="A20896" t="str">
            <v>TRIVMVIRATVS</v>
          </cell>
        </row>
        <row r="20897">
          <cell r="A20897" t="str">
            <v>TROADES/N</v>
          </cell>
          <cell r="B20897" t="str">
            <v>Trōas –adis or –ados f.</v>
          </cell>
        </row>
        <row r="20898">
          <cell r="A20898" t="str">
            <v>TROCHILVS</v>
          </cell>
        </row>
        <row r="20899">
          <cell r="A20899" t="str">
            <v>TROCHLEA</v>
          </cell>
        </row>
        <row r="20900">
          <cell r="A20900" t="str">
            <v>TROCHVS</v>
          </cell>
          <cell r="B20900" t="str">
            <v>trochus –ī m.</v>
          </cell>
        </row>
        <row r="20901">
          <cell r="A20901" t="str">
            <v>TROES/N</v>
          </cell>
          <cell r="B20901" t="str">
            <v>Trōes –um m. pl.</v>
          </cell>
        </row>
        <row r="20902">
          <cell r="A20902" t="str">
            <v>TROEZEN/N</v>
          </cell>
          <cell r="B20902" t="str">
            <v>Troezēn –ēnis f.</v>
          </cell>
        </row>
        <row r="20903">
          <cell r="A20903" t="str">
            <v>TROIA/N</v>
          </cell>
          <cell r="B20903" t="str">
            <v>Troia Troiae f.</v>
          </cell>
        </row>
        <row r="20904">
          <cell r="A20904" t="str">
            <v>TROIANVS/A</v>
          </cell>
          <cell r="B20904" t="str">
            <v>Trōiānus –a –um</v>
          </cell>
        </row>
        <row r="20905">
          <cell r="A20905" t="str">
            <v>TROICVS/N</v>
          </cell>
          <cell r="B20905" t="str">
            <v>Trōïcus –a –um</v>
          </cell>
        </row>
        <row r="20906">
          <cell r="A20906" t="str">
            <v>TROILVS/N</v>
          </cell>
          <cell r="B20906" t="str">
            <v>Trōilus –ī m.</v>
          </cell>
        </row>
        <row r="20907">
          <cell r="A20907" t="str">
            <v>TROIVGENA/N</v>
          </cell>
          <cell r="B20907" t="str">
            <v>Trōiugena –ae m./f.</v>
          </cell>
        </row>
        <row r="20908">
          <cell r="A20908" t="str">
            <v>TROIVS/A</v>
          </cell>
          <cell r="B20908" t="str">
            <v>Trōius –a –um</v>
          </cell>
        </row>
        <row r="20909">
          <cell r="A20909" t="str">
            <v>TROIVS/N</v>
          </cell>
          <cell r="B20909" t="str">
            <v>Troius –a –um</v>
          </cell>
        </row>
        <row r="20910">
          <cell r="A20910" t="str">
            <v>TROPAEVM</v>
          </cell>
          <cell r="B20910" t="str">
            <v>tropaeum –ī n.</v>
          </cell>
        </row>
        <row r="20911">
          <cell r="A20911" t="str">
            <v>TROPHIME/N</v>
          </cell>
          <cell r="B20911" t="str">
            <v>Trophime f.</v>
          </cell>
        </row>
        <row r="20912">
          <cell r="A20912" t="str">
            <v>TROPICVS</v>
          </cell>
        </row>
        <row r="20913">
          <cell r="A20913" t="str">
            <v>TROS/A</v>
          </cell>
          <cell r="B20913" t="str">
            <v>Trōs –ōis m.</v>
          </cell>
        </row>
        <row r="20914">
          <cell r="A20914" t="str">
            <v>TROS/N</v>
          </cell>
          <cell r="B20914" t="str">
            <v>Trōs Trōis m.</v>
          </cell>
        </row>
        <row r="20915">
          <cell r="A20915" t="str">
            <v>TROSSVLVS</v>
          </cell>
        </row>
        <row r="20916">
          <cell r="A20916" t="str">
            <v>TROVCILLVS/N</v>
          </cell>
          <cell r="B20916" t="str">
            <v>Troucillus –ī m.</v>
          </cell>
        </row>
        <row r="20917">
          <cell r="A20917" t="str">
            <v>TRVCCVLENSIS/A</v>
          </cell>
          <cell r="B20917" t="str">
            <v>Trucculensis –e</v>
          </cell>
        </row>
        <row r="20918">
          <cell r="A20918" t="str">
            <v>TRVCIDATIO</v>
          </cell>
        </row>
        <row r="20919">
          <cell r="A20919" t="str">
            <v>TRVCIDO</v>
          </cell>
          <cell r="B20919" t="str">
            <v>trucīdō trucīdāre trucīdāvī trucīdātus</v>
          </cell>
        </row>
        <row r="20920">
          <cell r="A20920" t="str">
            <v>TRVCVLENTIA</v>
          </cell>
        </row>
        <row r="20921">
          <cell r="A20921" t="str">
            <v>TRVCVLENTVS</v>
          </cell>
          <cell r="B20921" t="str">
            <v>truculentus –a –um</v>
          </cell>
        </row>
        <row r="20922">
          <cell r="A20922" t="str">
            <v>TRVDIS</v>
          </cell>
          <cell r="B20922" t="str">
            <v>trudis –is f.</v>
          </cell>
        </row>
        <row r="20923">
          <cell r="A20923" t="str">
            <v>TRVDO</v>
          </cell>
          <cell r="B20923" t="str">
            <v>trūdō –ere –sī –sus</v>
          </cell>
        </row>
        <row r="20924">
          <cell r="A20924" t="str">
            <v>TRVLLA</v>
          </cell>
          <cell r="B20924" t="str">
            <v>trulla –ae f.</v>
          </cell>
        </row>
        <row r="20925">
          <cell r="A20925" t="str">
            <v>TRVLLEVS</v>
          </cell>
        </row>
        <row r="20926">
          <cell r="A20926" t="str">
            <v>TRVLLISSATIO</v>
          </cell>
        </row>
        <row r="20927">
          <cell r="A20927" t="str">
            <v>TRVLLISSO</v>
          </cell>
        </row>
        <row r="20928">
          <cell r="A20928" t="str">
            <v>TRVMBERHT/N2</v>
          </cell>
        </row>
        <row r="20929">
          <cell r="A20929" t="str">
            <v>TRVMHERE/N1</v>
          </cell>
        </row>
        <row r="20930">
          <cell r="A20930" t="str">
            <v>TRVMWINE/N1</v>
          </cell>
        </row>
        <row r="20931">
          <cell r="A20931" t="str">
            <v>TRVNCO</v>
          </cell>
          <cell r="B20931" t="str">
            <v>truncō –āre</v>
          </cell>
        </row>
        <row r="20932">
          <cell r="A20932" t="str">
            <v>TRVNCVS/1</v>
          </cell>
          <cell r="B20932" t="str">
            <v>truncus –ī m.</v>
          </cell>
        </row>
        <row r="20933">
          <cell r="A20933" t="str">
            <v>TRVNCVS/2</v>
          </cell>
          <cell r="B20933" t="str">
            <v>truncus –a –um</v>
          </cell>
        </row>
        <row r="20934">
          <cell r="A20934" t="str">
            <v>TRVSATILIS</v>
          </cell>
        </row>
        <row r="20935">
          <cell r="A20935" t="str">
            <v>TRVSO</v>
          </cell>
          <cell r="B20935" t="str">
            <v>trūsō –āre –āvī –ātum</v>
          </cell>
        </row>
        <row r="20936">
          <cell r="A20936" t="str">
            <v>TRVTINA</v>
          </cell>
          <cell r="B20936" t="str">
            <v>trutina –ae f.</v>
          </cell>
        </row>
        <row r="20937">
          <cell r="A20937" t="str">
            <v>TRVTINOR</v>
          </cell>
        </row>
        <row r="20938">
          <cell r="A20938" t="str">
            <v>TRVX</v>
          </cell>
          <cell r="B20938" t="str">
            <v>trux trucis</v>
          </cell>
        </row>
        <row r="20939">
          <cell r="A20939" t="str">
            <v>TRYPHAENA/N</v>
          </cell>
        </row>
        <row r="20940">
          <cell r="A20940" t="str">
            <v>TUACVLPA</v>
          </cell>
          <cell r="B20940" t="str">
            <v>tuā culpā</v>
          </cell>
        </row>
        <row r="20941">
          <cell r="A20941" t="str">
            <v>TV</v>
          </cell>
          <cell r="B20941" t="str">
            <v>tū tuī tibi tē tē</v>
          </cell>
        </row>
        <row r="20942">
          <cell r="A20942" t="str">
            <v>TVBA</v>
          </cell>
          <cell r="B20942" t="str">
            <v>tuba –ae f.</v>
          </cell>
        </row>
        <row r="20943">
          <cell r="A20943" t="str">
            <v>TVBANTES/N</v>
          </cell>
        </row>
        <row r="20944">
          <cell r="A20944" t="str">
            <v>TVBER</v>
          </cell>
          <cell r="B20944" t="str">
            <v>tūber –eris m.</v>
          </cell>
        </row>
        <row r="20945">
          <cell r="A20945" t="str">
            <v>TVBERO/N</v>
          </cell>
        </row>
        <row r="20946">
          <cell r="A20946" t="str">
            <v>TVBEROSVS</v>
          </cell>
          <cell r="B20946" t="str">
            <v>tūberōsus –a –um</v>
          </cell>
        </row>
        <row r="20947">
          <cell r="A20947" t="str">
            <v>TVBICEN</v>
          </cell>
          <cell r="B20947" t="str">
            <v>tubicen –inis m.</v>
          </cell>
        </row>
        <row r="20948">
          <cell r="A20948" t="str">
            <v>TVBVLA</v>
          </cell>
        </row>
        <row r="20949">
          <cell r="A20949" t="str">
            <v>TVBVLVS</v>
          </cell>
        </row>
        <row r="20950">
          <cell r="A20950" t="str">
            <v>TVBVS</v>
          </cell>
        </row>
        <row r="20951">
          <cell r="A20951" t="str">
            <v>TVCCETVM</v>
          </cell>
        </row>
        <row r="20952">
          <cell r="A20952" t="str">
            <v>TVDA/N1</v>
          </cell>
        </row>
        <row r="20953">
          <cell r="A20953" t="str">
            <v>TVDITO</v>
          </cell>
        </row>
        <row r="20954">
          <cell r="A20954" t="str">
            <v>TVEOR</v>
          </cell>
          <cell r="B20954" t="str">
            <v>tueor tuērī tūtus sum</v>
          </cell>
        </row>
        <row r="20955">
          <cell r="A20955" t="str">
            <v>TVFA</v>
          </cell>
          <cell r="B20955" t="str">
            <v>tūfa –ae f.</v>
          </cell>
        </row>
        <row r="20956">
          <cell r="A20956" t="str">
            <v>TVGVRIVM</v>
          </cell>
          <cell r="B20956" t="str">
            <v xml:space="preserve">tugurium –ī n. </v>
          </cell>
        </row>
        <row r="20957">
          <cell r="A20957" t="str">
            <v>TVI</v>
          </cell>
          <cell r="B20957" t="str">
            <v>tuī –ōrum m.</v>
          </cell>
        </row>
        <row r="20958">
          <cell r="A20958" t="str">
            <v>TVLINGI/N</v>
          </cell>
          <cell r="B20958" t="str">
            <v xml:space="preserve">Tulingī –ōrum m. </v>
          </cell>
        </row>
        <row r="20959">
          <cell r="A20959" t="str">
            <v>TVLLA/N</v>
          </cell>
          <cell r="B20959" t="str">
            <v>Tulla –ae f.</v>
          </cell>
        </row>
        <row r="20960">
          <cell r="A20960" t="str">
            <v>TVLLIA/N</v>
          </cell>
          <cell r="B20960" t="str">
            <v>Tullia –ae f.</v>
          </cell>
        </row>
        <row r="20961">
          <cell r="A20961" t="str">
            <v>TVLLIVS/N</v>
          </cell>
          <cell r="B20961" t="str">
            <v>Tullius –iī m.</v>
          </cell>
        </row>
        <row r="20962">
          <cell r="A20962" t="str">
            <v>TVLLVS/N</v>
          </cell>
          <cell r="B20962" t="str">
            <v>Tullus –ī m.</v>
          </cell>
        </row>
        <row r="20963">
          <cell r="A20963" t="str">
            <v>TVLO</v>
          </cell>
          <cell r="B20963" t="str">
            <v xml:space="preserve">tulō tulere tetulī </v>
          </cell>
        </row>
        <row r="20964">
          <cell r="A20964" t="str">
            <v>TVM</v>
          </cell>
          <cell r="B20964" t="str">
            <v>tum or tunc</v>
          </cell>
        </row>
        <row r="20965">
          <cell r="A20965" t="str">
            <v>TVMBA</v>
          </cell>
          <cell r="B20965" t="str">
            <v>tumba –ae f.</v>
          </cell>
        </row>
        <row r="20966">
          <cell r="A20966" t="str">
            <v>TVMEFACIO</v>
          </cell>
        </row>
        <row r="20967">
          <cell r="A20967" t="str">
            <v>TVMEO</v>
          </cell>
          <cell r="B20967" t="str">
            <v>tumeō tumēre tumuī</v>
          </cell>
        </row>
        <row r="20968">
          <cell r="A20968" t="str">
            <v>TVMESCO</v>
          </cell>
          <cell r="B20968" t="str">
            <v>tumēscō tumēscere tumuī —</v>
          </cell>
        </row>
        <row r="20969">
          <cell r="A20969" t="str">
            <v>TVMIDVS</v>
          </cell>
          <cell r="B20969" t="str">
            <v>tumidus –a –um</v>
          </cell>
        </row>
        <row r="20970">
          <cell r="A20970" t="str">
            <v>TVMOR</v>
          </cell>
          <cell r="B20970" t="str">
            <v>tumor –ōris m.</v>
          </cell>
        </row>
        <row r="20971">
          <cell r="A20971" t="str">
            <v>TVMVLO</v>
          </cell>
          <cell r="B20971" t="str">
            <v>tumulō –āre</v>
          </cell>
        </row>
        <row r="20972">
          <cell r="A20972" t="str">
            <v>TVMVLOSVS</v>
          </cell>
        </row>
        <row r="20973">
          <cell r="A20973" t="str">
            <v>TVMVLTVARIVS</v>
          </cell>
          <cell r="B20973" t="str">
            <v>tumultuārius –a –um</v>
          </cell>
        </row>
        <row r="20974">
          <cell r="A20974" t="str">
            <v>TVMVLTVOR</v>
          </cell>
          <cell r="B20974" t="str">
            <v>tumultuor tumultuārī tumultuātus sum</v>
          </cell>
        </row>
        <row r="20975">
          <cell r="A20975" t="str">
            <v>TVMVLTVOSVS</v>
          </cell>
          <cell r="B20975" t="str">
            <v>tumultuōsus –a –um</v>
          </cell>
        </row>
        <row r="20976">
          <cell r="A20976" t="str">
            <v>TVMVLTVS</v>
          </cell>
          <cell r="B20976" t="str">
            <v>tumultus tumultūs m.</v>
          </cell>
        </row>
        <row r="20977">
          <cell r="A20977" t="str">
            <v>TVMVLVS</v>
          </cell>
          <cell r="B20977" t="str">
            <v>tumulus tumulī m.</v>
          </cell>
        </row>
        <row r="20978">
          <cell r="A20978" t="str">
            <v>TVNBERHT/N1</v>
          </cell>
        </row>
        <row r="20979">
          <cell r="A20979" t="str">
            <v>TVNDO</v>
          </cell>
          <cell r="B20979" t="str">
            <v>tundō tundere tutudī tūnsus</v>
          </cell>
        </row>
        <row r="20980">
          <cell r="A20980" t="str">
            <v>TVNESPECTABAS</v>
          </cell>
          <cell r="B20980" t="str">
            <v>tūne spectābās?</v>
          </cell>
        </row>
        <row r="20981">
          <cell r="A20981" t="str">
            <v>TVNGRI/N</v>
          </cell>
          <cell r="B20981" t="str">
            <v>Tungrī –ōrum m.</v>
          </cell>
        </row>
        <row r="20982">
          <cell r="A20982" t="str">
            <v>TVNICA</v>
          </cell>
          <cell r="B20982" t="str">
            <v>tunica tunicae f.</v>
          </cell>
        </row>
        <row r="20983">
          <cell r="A20983" t="str">
            <v>TVNICATVS</v>
          </cell>
          <cell r="B20983" t="str">
            <v>tunicātus –a –um</v>
          </cell>
        </row>
        <row r="20984">
          <cell r="A20984" t="str">
            <v>TVNICVLA</v>
          </cell>
          <cell r="B20984" t="str">
            <v>tunicula –ae f.</v>
          </cell>
        </row>
        <row r="20985">
          <cell r="A20985" t="str">
            <v>TVNNA/N1</v>
          </cell>
        </row>
        <row r="20986">
          <cell r="A20986" t="str">
            <v>TVRBA</v>
          </cell>
          <cell r="B20986" t="str">
            <v>turba turbae f.</v>
          </cell>
        </row>
        <row r="20987">
          <cell r="A20987" t="str">
            <v>TVRBATOR</v>
          </cell>
        </row>
        <row r="20988">
          <cell r="A20988" t="str">
            <v>TVRBATVS</v>
          </cell>
          <cell r="B20988" t="str">
            <v>turbātus –a –um</v>
          </cell>
        </row>
        <row r="20989">
          <cell r="A20989" t="str">
            <v>TVRBEN</v>
          </cell>
        </row>
        <row r="20990">
          <cell r="A20990" t="str">
            <v>TVRBIDVM</v>
          </cell>
        </row>
        <row r="20991">
          <cell r="A20991" t="str">
            <v>TVRBIDVS</v>
          </cell>
          <cell r="B20991" t="str">
            <v>turbidus –a –um</v>
          </cell>
        </row>
        <row r="20992">
          <cell r="A20992" t="str">
            <v>TVRBO/1</v>
          </cell>
          <cell r="B20992" t="str">
            <v>turbō turbinis f.</v>
          </cell>
        </row>
        <row r="20993">
          <cell r="A20993" t="str">
            <v>TVRBO/2</v>
          </cell>
          <cell r="B20993" t="str">
            <v>turbō turbāre turbāvī turbātus</v>
          </cell>
        </row>
        <row r="20994">
          <cell r="A20994" t="str">
            <v>TVRBVLENTVS</v>
          </cell>
          <cell r="B20994" t="str">
            <v>turbulentus –a –um</v>
          </cell>
        </row>
        <row r="20995">
          <cell r="A20995" t="str">
            <v>TVRDA</v>
          </cell>
        </row>
        <row r="20996">
          <cell r="A20996" t="str">
            <v>TVRDVS</v>
          </cell>
          <cell r="B20996" t="str">
            <v>turdus –ī m.</v>
          </cell>
        </row>
        <row r="20997">
          <cell r="A20997" t="str">
            <v>TVREVS</v>
          </cell>
          <cell r="B20997" t="str">
            <v>tūreus –a –um</v>
          </cell>
        </row>
        <row r="20998">
          <cell r="A20998" t="str">
            <v>TVRGEO</v>
          </cell>
          <cell r="B20998" t="str">
            <v>turgeō –ēre –ēre –ursī</v>
          </cell>
        </row>
        <row r="20999">
          <cell r="A20999" t="str">
            <v>TVRGESCO</v>
          </cell>
        </row>
        <row r="21000">
          <cell r="A21000" t="str">
            <v>TVRGIDVLVS</v>
          </cell>
          <cell r="B21000" t="str">
            <v>turgidulus –a –um</v>
          </cell>
        </row>
        <row r="21001">
          <cell r="A21001" t="str">
            <v>TVRGIDVS</v>
          </cell>
          <cell r="B21001" t="str">
            <v>turgidus –a –um</v>
          </cell>
        </row>
        <row r="21002">
          <cell r="A21002" t="str">
            <v>TVRIBVLVM</v>
          </cell>
        </row>
        <row r="21003">
          <cell r="A21003" t="str">
            <v>TVRICREMVS</v>
          </cell>
          <cell r="B21003" t="str">
            <v>tūricremus –a –um</v>
          </cell>
        </row>
        <row r="21004">
          <cell r="A21004" t="str">
            <v>TVRIFER</v>
          </cell>
          <cell r="B21004" t="str">
            <v>tūri–fer –fera –ferum</v>
          </cell>
        </row>
        <row r="21005">
          <cell r="A21005" t="str">
            <v>TVRMA</v>
          </cell>
          <cell r="B21005" t="str">
            <v>turma turmae f.</v>
          </cell>
        </row>
        <row r="21006">
          <cell r="A21006" t="str">
            <v>TVRMATIM</v>
          </cell>
          <cell r="B21006" t="str">
            <v>turmātim</v>
          </cell>
        </row>
        <row r="21007">
          <cell r="A21007" t="str">
            <v>TVRNVS/N</v>
          </cell>
          <cell r="B21007" t="str">
            <v>Turnus –ī m.</v>
          </cell>
        </row>
        <row r="21008">
          <cell r="A21008" t="str">
            <v>TVRONI/N</v>
          </cell>
          <cell r="B21008" t="str">
            <v xml:space="preserve">Turonēs –um (–ī –ōrum) m. </v>
          </cell>
        </row>
        <row r="21009">
          <cell r="A21009" t="str">
            <v>TVRPE/1</v>
          </cell>
        </row>
        <row r="21010">
          <cell r="A21010" t="str">
            <v>TVRPE/2</v>
          </cell>
        </row>
        <row r="21011">
          <cell r="A21011" t="str">
            <v>TVRPICVLVS</v>
          </cell>
          <cell r="B21011" t="str">
            <v>turpiculus –a –um</v>
          </cell>
        </row>
        <row r="21012">
          <cell r="A21012" t="str">
            <v>TVRPILIANVS/N</v>
          </cell>
          <cell r="B21012" t="str">
            <v>Turpiliānus –ī m.</v>
          </cell>
        </row>
        <row r="21013">
          <cell r="A21013" t="str">
            <v>TVRPIO/N</v>
          </cell>
        </row>
        <row r="21014">
          <cell r="A21014" t="str">
            <v>TVRPIS</v>
          </cell>
          <cell r="B21014" t="str">
            <v>turpis turpe</v>
          </cell>
        </row>
        <row r="21015">
          <cell r="A21015" t="str">
            <v>TVRPITER</v>
          </cell>
          <cell r="B21015" t="str">
            <v>turpiter</v>
          </cell>
        </row>
        <row r="21016">
          <cell r="A21016" t="str">
            <v>TVRPITVDO</v>
          </cell>
          <cell r="B21016" t="str">
            <v>turpitūdō turpitūdinis f.</v>
          </cell>
        </row>
        <row r="21017">
          <cell r="A21017" t="str">
            <v>TVRPO</v>
          </cell>
          <cell r="B21017" t="str">
            <v>turpō turpāre turpāvī turpātus</v>
          </cell>
        </row>
        <row r="21018">
          <cell r="A21018" t="str">
            <v>TVRRANIVS/N</v>
          </cell>
        </row>
        <row r="21019">
          <cell r="A21019" t="str">
            <v>TVRRICVLA</v>
          </cell>
        </row>
        <row r="21020">
          <cell r="A21020" t="str">
            <v>TVRRIGER</v>
          </cell>
          <cell r="B21020" t="str">
            <v>turriger –gera –gerum</v>
          </cell>
        </row>
        <row r="21021">
          <cell r="A21021" t="str">
            <v>TVRRIS</v>
          </cell>
          <cell r="B21021" t="str">
            <v>turris turris f.</v>
          </cell>
        </row>
        <row r="21022">
          <cell r="A21022" t="str">
            <v>TVRRITVS</v>
          </cell>
          <cell r="B21022" t="str">
            <v>turrītus –a –um</v>
          </cell>
        </row>
        <row r="21023">
          <cell r="A21023" t="str">
            <v>TVRTVR</v>
          </cell>
          <cell r="B21023" t="str">
            <v>turtur –uris m.</v>
          </cell>
        </row>
        <row r="21024">
          <cell r="A21024" t="str">
            <v>TVRTVRILLA</v>
          </cell>
        </row>
        <row r="21025">
          <cell r="A21025" t="str">
            <v>TVRVNDA</v>
          </cell>
        </row>
        <row r="21026">
          <cell r="A21026" t="str">
            <v>TVS</v>
          </cell>
          <cell r="B21026" t="str">
            <v>tūs tūris n.</v>
          </cell>
        </row>
        <row r="21027">
          <cell r="A21027" t="str">
            <v>TVSCI/N</v>
          </cell>
          <cell r="B21027" t="str">
            <v>Tuscī –ōrum m.</v>
          </cell>
        </row>
        <row r="21028">
          <cell r="A21028" t="str">
            <v>TVSCIA/N</v>
          </cell>
          <cell r="B21028" t="str">
            <v>Tuscia –ae f.</v>
          </cell>
        </row>
        <row r="21029">
          <cell r="A21029" t="str">
            <v>TVSCVLANVM/N</v>
          </cell>
        </row>
        <row r="21030">
          <cell r="A21030" t="str">
            <v>TVSCVLANVS/N</v>
          </cell>
          <cell r="B21030" t="str">
            <v>Tusculānus –a –um</v>
          </cell>
        </row>
        <row r="21031">
          <cell r="A21031" t="str">
            <v>TVSCVLVM/N</v>
          </cell>
          <cell r="B21031" t="str">
            <v>Tusculum –ī n.</v>
          </cell>
        </row>
        <row r="21032">
          <cell r="A21032" t="str">
            <v>TVSCVS/A</v>
          </cell>
          <cell r="B21032" t="str">
            <v>Tusculum –ī n.</v>
          </cell>
        </row>
        <row r="21033">
          <cell r="A21033" t="str">
            <v>TVSCVS/N</v>
          </cell>
        </row>
        <row r="21034">
          <cell r="A21034" t="str">
            <v>TVSSIO</v>
          </cell>
        </row>
        <row r="21035">
          <cell r="A21035" t="str">
            <v>TVSSIS</v>
          </cell>
          <cell r="B21035" t="str">
            <v>tussis –is f.</v>
          </cell>
        </row>
        <row r="21036">
          <cell r="A21036" t="str">
            <v>TVTAMEN</v>
          </cell>
          <cell r="B21036" t="str">
            <v>tūtāmen –inis n.</v>
          </cell>
        </row>
        <row r="21037">
          <cell r="A21037" t="str">
            <v>TVTAMENTVM</v>
          </cell>
        </row>
        <row r="21038">
          <cell r="A21038" t="str">
            <v>TVTELA</v>
          </cell>
          <cell r="B21038" t="str">
            <v>tūtēla –ae f.</v>
          </cell>
        </row>
        <row r="21039">
          <cell r="A21039" t="str">
            <v>TVTO/1</v>
          </cell>
        </row>
        <row r="21040">
          <cell r="A21040" t="str">
            <v>TVTO/2</v>
          </cell>
          <cell r="B21040" t="str">
            <v>tūtō</v>
          </cell>
        </row>
        <row r="21041">
          <cell r="A21041" t="str">
            <v>TVTOR/1</v>
          </cell>
          <cell r="B21041" t="str">
            <v>tūtor tūtōris m.</v>
          </cell>
        </row>
        <row r="21042">
          <cell r="A21042" t="str">
            <v>TVTOR/2</v>
          </cell>
          <cell r="B21042" t="str">
            <v>tūtor tūtāvī tūtātus sum</v>
          </cell>
        </row>
        <row r="21043">
          <cell r="A21043" t="str">
            <v>TVTVM</v>
          </cell>
          <cell r="B21043" t="str">
            <v>tūtum –ī n.</v>
          </cell>
        </row>
        <row r="21044">
          <cell r="A21044" t="str">
            <v>TVTVS</v>
          </cell>
          <cell r="B21044" t="str">
            <v>tūtus –a –um</v>
          </cell>
        </row>
        <row r="21045">
          <cell r="A21045" t="str">
            <v>TVVM</v>
          </cell>
        </row>
        <row r="21046">
          <cell r="A21046" t="str">
            <v>TVVS</v>
          </cell>
          <cell r="B21046" t="str">
            <v>tuus –a –um</v>
          </cell>
        </row>
        <row r="21047">
          <cell r="A21047" t="str">
            <v>TYCHA/N</v>
          </cell>
        </row>
        <row r="21048">
          <cell r="A21048" t="str">
            <v>TYCHE/N</v>
          </cell>
          <cell r="B21048" t="str">
            <v>Tychē –ēs f.</v>
          </cell>
        </row>
        <row r="21049">
          <cell r="A21049" t="str">
            <v>TYDEVS/N</v>
          </cell>
          <cell r="B21049" t="str">
            <v>Tȳdeus –eī or eos m.</v>
          </cell>
        </row>
        <row r="21050">
          <cell r="A21050" t="str">
            <v>TYDIDES/N</v>
          </cell>
          <cell r="B21050" t="str">
            <v>Tȳdīdēs –ae m.</v>
          </cell>
        </row>
        <row r="21051">
          <cell r="A21051" t="str">
            <v>TYMPANVM</v>
          </cell>
          <cell r="B21051" t="str">
            <v>tympanum –ī n.</v>
          </cell>
        </row>
        <row r="21052">
          <cell r="A21052" t="str">
            <v>TYNDAREVS/N</v>
          </cell>
          <cell r="B21052" t="str">
            <v>Tyndareus –eī m.</v>
          </cell>
        </row>
        <row r="21053">
          <cell r="A21053" t="str">
            <v>TYNDARIDES/N</v>
          </cell>
          <cell r="B21053" t="str">
            <v>Tyndarides –ae m.</v>
          </cell>
        </row>
        <row r="21054">
          <cell r="A21054" t="str">
            <v>TYNDARIS/N</v>
          </cell>
          <cell r="B21054" t="str">
            <v>Tyndaris –idis or –idos f.</v>
          </cell>
        </row>
        <row r="21055">
          <cell r="A21055" t="str">
            <v>TYNDARITANI/N</v>
          </cell>
        </row>
        <row r="21056">
          <cell r="A21056" t="str">
            <v>TYNDARITANVS/N</v>
          </cell>
        </row>
        <row r="21057">
          <cell r="A21057" t="str">
            <v>TYPHOEVS/A</v>
          </cell>
          <cell r="B21057" t="str">
            <v>Typhoëus –a –um</v>
          </cell>
        </row>
        <row r="21058">
          <cell r="A21058" t="str">
            <v>TYPHOEVS/N</v>
          </cell>
          <cell r="B21058" t="str">
            <v>Typhōeus –eī or eos m.</v>
          </cell>
        </row>
        <row r="21059">
          <cell r="A21059" t="str">
            <v>TYPHON/N</v>
          </cell>
        </row>
        <row r="21060">
          <cell r="A21060" t="str">
            <v>TYRACINVS/N</v>
          </cell>
        </row>
        <row r="21061">
          <cell r="A21061" t="str">
            <v>TYRANNICIDA</v>
          </cell>
        </row>
        <row r="21062">
          <cell r="A21062" t="str">
            <v>TYRANNICVS</v>
          </cell>
        </row>
        <row r="21063">
          <cell r="A21063" t="str">
            <v>TYRANNIS</v>
          </cell>
        </row>
        <row r="21064">
          <cell r="A21064" t="str">
            <v>TYRANNVS</v>
          </cell>
          <cell r="B21064" t="str">
            <v>tyrannus tyrannī m.</v>
          </cell>
        </row>
        <row r="21065">
          <cell r="A21065" t="str">
            <v>TYRES/N</v>
          </cell>
          <cell r="B21065" t="str">
            <v>Tyrēs –ae m.</v>
          </cell>
        </row>
        <row r="21066">
          <cell r="A21066" t="str">
            <v>TYRIA/N</v>
          </cell>
          <cell r="B21066" t="str">
            <v>Tyria –ae f.</v>
          </cell>
        </row>
        <row r="21067">
          <cell r="A21067" t="str">
            <v>TYRIVS/A</v>
          </cell>
          <cell r="B21067" t="str">
            <v>Tyrius –a –um</v>
          </cell>
        </row>
        <row r="21068">
          <cell r="A21068" t="str">
            <v>TYRIVS/N</v>
          </cell>
          <cell r="B21068" t="str">
            <v>Tyrius –a um</v>
          </cell>
        </row>
        <row r="21069">
          <cell r="A21069" t="str">
            <v>TYROS/N</v>
          </cell>
          <cell r="B21069" t="str">
            <v>Tȳros –ī m.</v>
          </cell>
        </row>
        <row r="21070">
          <cell r="A21070" t="str">
            <v>TYRRHENI/N</v>
          </cell>
          <cell r="B21070" t="str">
            <v>Tyrrhēnī –ōrum m.</v>
          </cell>
        </row>
        <row r="21071">
          <cell r="A21071" t="str">
            <v>TYRRHENVS/A</v>
          </cell>
          <cell r="B21071" t="str">
            <v>Tyrrhēnus –a –um</v>
          </cell>
        </row>
        <row r="21072">
          <cell r="A21072" t="str">
            <v>TYRRHENVS/N</v>
          </cell>
          <cell r="B21072" t="str">
            <v>Tyrrhēnus –ī m.</v>
          </cell>
        </row>
        <row r="21073">
          <cell r="A21073" t="str">
            <v>TYRRHIDAE/N</v>
          </cell>
          <cell r="B21073" t="str">
            <v>Tyrrhīdae –ārum m.</v>
          </cell>
        </row>
        <row r="21074">
          <cell r="A21074" t="str">
            <v>TYRRHVS/N</v>
          </cell>
          <cell r="B21074" t="str">
            <v>Tyrrheus –eī m. and Tyrrhus –ī m.</v>
          </cell>
        </row>
        <row r="21075">
          <cell r="A21075" t="str">
            <v>TYRVS/N</v>
          </cell>
          <cell r="B21075" t="str">
            <v>Tyros (Tyrus) –ī f.</v>
          </cell>
        </row>
        <row r="21076">
          <cell r="A21076" t="str">
            <v>TYTILA/N1</v>
          </cell>
        </row>
        <row r="21077">
          <cell r="A21077" t="str">
            <v>VACALVS/N</v>
          </cell>
          <cell r="B21077" t="str">
            <v>Vacalus –ī m.</v>
          </cell>
        </row>
        <row r="21078">
          <cell r="A21078" t="str">
            <v>VACATIO</v>
          </cell>
          <cell r="B21078" t="str">
            <v xml:space="preserve">vacātiō –ōnis f. </v>
          </cell>
        </row>
        <row r="21079">
          <cell r="A21079" t="str">
            <v>VACCA</v>
          </cell>
          <cell r="B21079" t="str">
            <v>vacca vaccae f.</v>
          </cell>
        </row>
        <row r="21080">
          <cell r="A21080" t="str">
            <v>VACCINIVM</v>
          </cell>
          <cell r="B21080" t="str">
            <v>vaccīnium –ī n.</v>
          </cell>
        </row>
        <row r="21081">
          <cell r="A21081" t="str">
            <v>VACEFIO</v>
          </cell>
        </row>
        <row r="21082">
          <cell r="A21082" t="str">
            <v>VACILLO</v>
          </cell>
          <cell r="B21082" t="str">
            <v>vacillō vacillāre</v>
          </cell>
        </row>
        <row r="21083">
          <cell r="A21083" t="str">
            <v>VACO</v>
          </cell>
          <cell r="B21083" t="str">
            <v>vacō vacāre vacāvī vacātus</v>
          </cell>
        </row>
        <row r="21084">
          <cell r="A21084" t="str">
            <v>VACVEFACIO</v>
          </cell>
          <cell r="B21084" t="str">
            <v>vacuē–faciō –facere –fēcī –factum</v>
          </cell>
        </row>
        <row r="21085">
          <cell r="A21085" t="str">
            <v>VACVITAS</v>
          </cell>
        </row>
        <row r="21086">
          <cell r="A21086" t="str">
            <v>VACVO/1</v>
          </cell>
        </row>
        <row r="21087">
          <cell r="A21087" t="str">
            <v>VACVO/2</v>
          </cell>
        </row>
        <row r="21088">
          <cell r="A21088" t="str">
            <v>VACVVM</v>
          </cell>
        </row>
        <row r="21089">
          <cell r="A21089" t="str">
            <v>VACVVS</v>
          </cell>
          <cell r="B21089" t="str">
            <v>vacuus vacua vacuum</v>
          </cell>
        </row>
        <row r="21090">
          <cell r="A21090" t="str">
            <v>VADIMONIVM</v>
          </cell>
          <cell r="B21090" t="str">
            <v>vadimōnium –ī n.</v>
          </cell>
        </row>
        <row r="21091">
          <cell r="A21091" t="str">
            <v>VADO/1</v>
          </cell>
        </row>
        <row r="21092">
          <cell r="A21092" t="str">
            <v>VADO/2</v>
          </cell>
          <cell r="B21092" t="str">
            <v>vādō vādere vāsī vāsum</v>
          </cell>
        </row>
        <row r="21093">
          <cell r="A21093" t="str">
            <v>VADOR</v>
          </cell>
          <cell r="B21093" t="str">
            <v>vador –āre</v>
          </cell>
        </row>
        <row r="21094">
          <cell r="A21094" t="str">
            <v>VADOSVS</v>
          </cell>
          <cell r="B21094" t="str">
            <v>vadōsus –a –um</v>
          </cell>
        </row>
        <row r="21095">
          <cell r="A21095" t="str">
            <v>VADVM</v>
          </cell>
          <cell r="B21095" t="str">
            <v>vadum –ī n.</v>
          </cell>
        </row>
        <row r="21096">
          <cell r="A21096" t="str">
            <v>VAE</v>
          </cell>
          <cell r="B21096" t="str">
            <v>vae</v>
          </cell>
        </row>
        <row r="21097">
          <cell r="A21097" t="str">
            <v>VAFER</v>
          </cell>
          <cell r="B21097" t="str">
            <v>vafer –fra –frum</v>
          </cell>
        </row>
        <row r="21098">
          <cell r="A21098" t="str">
            <v>VAFRITIA</v>
          </cell>
        </row>
        <row r="21099">
          <cell r="A21099" t="str">
            <v>VAGABVNDVS</v>
          </cell>
        </row>
        <row r="21100">
          <cell r="A21100" t="str">
            <v>VAGATIO</v>
          </cell>
        </row>
        <row r="21101">
          <cell r="A21101" t="str">
            <v>VAGINA</v>
          </cell>
          <cell r="B21101" t="str">
            <v>vāgīna –ae f.</v>
          </cell>
        </row>
        <row r="21102">
          <cell r="A21102" t="str">
            <v>VAGIO</v>
          </cell>
        </row>
        <row r="21103">
          <cell r="A21103" t="str">
            <v>VAGITVS</v>
          </cell>
          <cell r="B21103" t="str">
            <v>vāgītus –ūs m.</v>
          </cell>
        </row>
        <row r="21104">
          <cell r="A21104" t="str">
            <v>VAGO</v>
          </cell>
          <cell r="B21104" t="str">
            <v>vagō –āre</v>
          </cell>
        </row>
        <row r="21105">
          <cell r="A21105" t="str">
            <v>VAGOR/1</v>
          </cell>
        </row>
        <row r="21106">
          <cell r="A21106" t="str">
            <v>VAGOR/2</v>
          </cell>
          <cell r="B21106" t="str">
            <v>vagor –ārī –ātus sum</v>
          </cell>
        </row>
        <row r="21107">
          <cell r="A21107" t="str">
            <v>VAGVS</v>
          </cell>
          <cell r="B21107" t="str">
            <v>vagus –a –um</v>
          </cell>
        </row>
        <row r="21108">
          <cell r="A21108" t="str">
            <v>VAH</v>
          </cell>
          <cell r="B21108" t="str">
            <v>vāh</v>
          </cell>
        </row>
        <row r="21109">
          <cell r="A21109" t="str">
            <v>VALDE</v>
          </cell>
          <cell r="B21109" t="str">
            <v>valdē comp. valdius</v>
          </cell>
        </row>
        <row r="21110">
          <cell r="A21110" t="str">
            <v>VALE</v>
          </cell>
          <cell r="B21110" t="str">
            <v>valē/valēte</v>
          </cell>
        </row>
        <row r="21111">
          <cell r="A21111" t="str">
            <v>VALEDICO/2</v>
          </cell>
        </row>
        <row r="21112">
          <cell r="A21112" t="str">
            <v>VALEFACIO</v>
          </cell>
          <cell r="B21112" t="str">
            <v>valefaciō –facere –fēcī –factum</v>
          </cell>
        </row>
        <row r="21113">
          <cell r="A21113" t="str">
            <v>VALENS</v>
          </cell>
          <cell r="B21113" t="str">
            <v>valēns –entis</v>
          </cell>
        </row>
        <row r="21114">
          <cell r="A21114" t="str">
            <v>VALENTIANVS/N</v>
          </cell>
          <cell r="B21114" t="str">
            <v>Valentiānus –ī m.</v>
          </cell>
        </row>
        <row r="21115">
          <cell r="A21115" t="str">
            <v>VALENTINI/N</v>
          </cell>
        </row>
        <row r="21116">
          <cell r="A21116" t="str">
            <v>VALENTIVS/N</v>
          </cell>
        </row>
        <row r="21117">
          <cell r="A21117" t="str">
            <v>VALEO</v>
          </cell>
          <cell r="B21117" t="str">
            <v>valeō valēre valuī valitūrus</v>
          </cell>
        </row>
        <row r="21118">
          <cell r="A21118" t="str">
            <v>VALEREIVBEO</v>
          </cell>
          <cell r="B21118" t="str">
            <v>valēre iubeō</v>
          </cell>
        </row>
        <row r="21119">
          <cell r="A21119" t="str">
            <v>VALERIA/N</v>
          </cell>
          <cell r="B21119" t="str">
            <v>Valeria –ae f.</v>
          </cell>
        </row>
        <row r="21120">
          <cell r="A21120" t="str">
            <v>VALERIVS/N</v>
          </cell>
          <cell r="B21120" t="str">
            <v>Valerius –iī m.</v>
          </cell>
        </row>
        <row r="21121">
          <cell r="A21121" t="str">
            <v>VALERVS/N</v>
          </cell>
          <cell r="B21121" t="str">
            <v>Valerus –ī m.</v>
          </cell>
        </row>
        <row r="21122">
          <cell r="A21122" t="str">
            <v>VALESCO</v>
          </cell>
        </row>
        <row r="21123">
          <cell r="A21123" t="str">
            <v>VALETIACVS/N</v>
          </cell>
          <cell r="B21123" t="str">
            <v>Valetiācus –ī m.</v>
          </cell>
        </row>
        <row r="21124">
          <cell r="A21124" t="str">
            <v>VALETVDINARIVM</v>
          </cell>
        </row>
        <row r="21125">
          <cell r="A21125" t="str">
            <v>VALETVDINARIVS/1</v>
          </cell>
        </row>
        <row r="21126">
          <cell r="A21126" t="str">
            <v>VALETVDINARIVS/2</v>
          </cell>
        </row>
        <row r="21127">
          <cell r="A21127" t="str">
            <v>VALETVDO</v>
          </cell>
          <cell r="B21127" t="str">
            <v>valētūdō valētūdinis f.</v>
          </cell>
        </row>
        <row r="21128">
          <cell r="A21128" t="str">
            <v>VALGIVS/N</v>
          </cell>
          <cell r="B21128" t="str">
            <v>Valgius –ī m.</v>
          </cell>
        </row>
        <row r="21129">
          <cell r="A21129" t="str">
            <v>VALIDE</v>
          </cell>
          <cell r="B21129" t="str">
            <v>validē</v>
          </cell>
        </row>
        <row r="21130">
          <cell r="A21130" t="str">
            <v>VALIDVS</v>
          </cell>
          <cell r="B21130" t="str">
            <v>validus –a –um</v>
          </cell>
        </row>
        <row r="21131">
          <cell r="A21131" t="str">
            <v>VALLIS</v>
          </cell>
          <cell r="B21131" t="str">
            <v>vallēs vallis f.</v>
          </cell>
        </row>
        <row r="21132">
          <cell r="A21132" t="str">
            <v>VALLO</v>
          </cell>
          <cell r="B21132" t="str">
            <v>vāllō vāllāre vāllāvī vāllātus</v>
          </cell>
        </row>
        <row r="21133">
          <cell r="A21133" t="str">
            <v>VALLVM</v>
          </cell>
          <cell r="B21133" t="str">
            <v>vallum vallī n.</v>
          </cell>
        </row>
        <row r="21134">
          <cell r="A21134" t="str">
            <v>VALLVS/1</v>
          </cell>
          <cell r="B21134" t="str">
            <v>vallus –ī m.</v>
          </cell>
        </row>
        <row r="21135">
          <cell r="A21135" t="str">
            <v>VALLVS/2</v>
          </cell>
        </row>
        <row r="21136">
          <cell r="A21136" t="str">
            <v>VALOR</v>
          </cell>
        </row>
        <row r="21137">
          <cell r="A21137" t="str">
            <v>VALVA</v>
          </cell>
          <cell r="B21137" t="str">
            <v>valva –ae f.</v>
          </cell>
        </row>
        <row r="21138">
          <cell r="A21138" t="str">
            <v>VALVAE</v>
          </cell>
          <cell r="B21138" t="str">
            <v>valvae ārum f.</v>
          </cell>
        </row>
        <row r="21139">
          <cell r="A21139" t="str">
            <v>VALVATVS</v>
          </cell>
        </row>
        <row r="21140">
          <cell r="A21140" t="str">
            <v>VANESCO</v>
          </cell>
          <cell r="B21140" t="str">
            <v>vānescō –ere –ere</v>
          </cell>
        </row>
        <row r="21141">
          <cell r="A21141" t="str">
            <v>VANGIONES/N</v>
          </cell>
          <cell r="B21141" t="str">
            <v xml:space="preserve">Vangionēs –um m. </v>
          </cell>
        </row>
        <row r="21142">
          <cell r="A21142" t="str">
            <v>VANILOQVENTIA</v>
          </cell>
        </row>
        <row r="21143">
          <cell r="A21143" t="str">
            <v>VANILOQVVS</v>
          </cell>
        </row>
        <row r="21144">
          <cell r="A21144" t="str">
            <v>VANITAS</v>
          </cell>
          <cell r="B21144" t="str">
            <v>vānitās –ātis f.</v>
          </cell>
        </row>
        <row r="21145">
          <cell r="A21145" t="str">
            <v>VANNVS</v>
          </cell>
          <cell r="B21145" t="str">
            <v>vannus –ī f.</v>
          </cell>
        </row>
        <row r="21146">
          <cell r="A21146" t="str">
            <v>VANTSVMV/N</v>
          </cell>
          <cell r="B21146" t="str">
            <v>Vantsumu</v>
          </cell>
        </row>
        <row r="21147">
          <cell r="A21147" t="str">
            <v>VANVS</v>
          </cell>
          <cell r="B21147" t="str">
            <v>vānus –a –um</v>
          </cell>
        </row>
        <row r="21148">
          <cell r="A21148" t="str">
            <v>VAPIDVS</v>
          </cell>
        </row>
        <row r="21149">
          <cell r="A21149" t="str">
            <v>VAPOR</v>
          </cell>
          <cell r="B21149" t="str">
            <v>vapor –ōris m.</v>
          </cell>
        </row>
        <row r="21150">
          <cell r="A21150" t="str">
            <v>VAPORO</v>
          </cell>
          <cell r="B21150" t="str">
            <v>vapōrō vapōrāre vapōrāvī vapōrātus</v>
          </cell>
        </row>
        <row r="21151">
          <cell r="A21151" t="str">
            <v>VAPPA</v>
          </cell>
          <cell r="B21151" t="str">
            <v>vappa –ae f.</v>
          </cell>
        </row>
        <row r="21152">
          <cell r="A21152" t="str">
            <v>VAPVLO</v>
          </cell>
        </row>
        <row r="21153">
          <cell r="A21153" t="str">
            <v>VARA</v>
          </cell>
        </row>
        <row r="21154">
          <cell r="A21154" t="str">
            <v>VARENIANVS/A</v>
          </cell>
          <cell r="B21154" t="str">
            <v>Varēniānus –a –um</v>
          </cell>
        </row>
        <row r="21155">
          <cell r="A21155" t="str">
            <v>VARGVNTEIVS/N</v>
          </cell>
        </row>
        <row r="21156">
          <cell r="A21156" t="str">
            <v>VARGVNTEVS/N</v>
          </cell>
          <cell r="B21156" t="str">
            <v>Varguntēius –ī m.</v>
          </cell>
        </row>
        <row r="21157">
          <cell r="A21157" t="str">
            <v>VARIANTIA</v>
          </cell>
        </row>
        <row r="21158">
          <cell r="A21158" t="str">
            <v>VARIANVS/A</v>
          </cell>
          <cell r="B21158" t="str">
            <v>Vāriānus –a –um</v>
          </cell>
        </row>
        <row r="21159">
          <cell r="A21159" t="str">
            <v>VARIATVS</v>
          </cell>
        </row>
        <row r="21160">
          <cell r="A21160" t="str">
            <v>VARICOSVS</v>
          </cell>
        </row>
        <row r="21161">
          <cell r="A21161" t="str">
            <v>VARICVS</v>
          </cell>
        </row>
        <row r="21162">
          <cell r="A21162" t="str">
            <v>VARIETAS</v>
          </cell>
          <cell r="B21162" t="str">
            <v>varietās varietātis f.</v>
          </cell>
        </row>
        <row r="21163">
          <cell r="A21163" t="str">
            <v>VARIO</v>
          </cell>
          <cell r="B21163" t="str">
            <v>variō variāre variāvī variātus</v>
          </cell>
        </row>
        <row r="21164">
          <cell r="A21164" t="str">
            <v>VARIVM</v>
          </cell>
        </row>
        <row r="21165">
          <cell r="A21165" t="str">
            <v>VARIVS</v>
          </cell>
          <cell r="B21165" t="str">
            <v>varius –a –um</v>
          </cell>
        </row>
        <row r="21166">
          <cell r="A21166" t="str">
            <v>VARIVS/N</v>
          </cell>
          <cell r="B21166" t="str">
            <v>Varius –iī m.</v>
          </cell>
        </row>
        <row r="21167">
          <cell r="A21167" t="str">
            <v>VARIX</v>
          </cell>
        </row>
        <row r="21168">
          <cell r="A21168" t="str">
            <v>VARRO/N</v>
          </cell>
          <cell r="B21168" t="str">
            <v>Varrō –ōnis m.</v>
          </cell>
        </row>
        <row r="21169">
          <cell r="A21169" t="str">
            <v>VARVS/1</v>
          </cell>
        </row>
        <row r="21170">
          <cell r="A21170" t="str">
            <v>VARVS/2</v>
          </cell>
          <cell r="B21170" t="str">
            <v>vārus –a –um</v>
          </cell>
        </row>
        <row r="21171">
          <cell r="A21171" t="str">
            <v>VARVS/N</v>
          </cell>
          <cell r="B21171" t="str">
            <v>Vārus –ī m.</v>
          </cell>
        </row>
        <row r="21172">
          <cell r="A21172" t="str">
            <v>VAS/1</v>
          </cell>
          <cell r="B21172" t="str">
            <v>vas vadis m.</v>
          </cell>
        </row>
        <row r="21173">
          <cell r="A21173" t="str">
            <v>VAS/2</v>
          </cell>
          <cell r="B21173" t="str">
            <v>vās –is or vāsum –ī n.</v>
          </cell>
        </row>
        <row r="21174">
          <cell r="A21174" t="str">
            <v>VASACES/N</v>
          </cell>
          <cell r="B21174" t="str">
            <v>Vasacēs –is m.</v>
          </cell>
        </row>
        <row r="21175">
          <cell r="A21175" t="str">
            <v>VASARIVM</v>
          </cell>
        </row>
        <row r="21176">
          <cell r="A21176" t="str">
            <v>VASCVLARIVS</v>
          </cell>
        </row>
        <row r="21177">
          <cell r="A21177" t="str">
            <v>VASCVLVM</v>
          </cell>
          <cell r="B21177" t="str">
            <v xml:space="preserve">vasculum or vāsculum –ī n. </v>
          </cell>
        </row>
        <row r="21178">
          <cell r="A21178" t="str">
            <v>VASCVS</v>
          </cell>
        </row>
        <row r="21179">
          <cell r="A21179" t="str">
            <v>VASTATIO</v>
          </cell>
          <cell r="B21179" t="str">
            <v>vāstātiō –ōnis f.</v>
          </cell>
        </row>
        <row r="21180">
          <cell r="A21180" t="str">
            <v>VASTATOR</v>
          </cell>
          <cell r="B21180" t="str">
            <v>vāstātor –ōris m.</v>
          </cell>
        </row>
        <row r="21181">
          <cell r="A21181" t="str">
            <v>VASTATRIX</v>
          </cell>
        </row>
        <row r="21182">
          <cell r="A21182" t="str">
            <v>VASTITAS</v>
          </cell>
          <cell r="B21182" t="str">
            <v>vāstitās –ātis f.</v>
          </cell>
        </row>
        <row r="21183">
          <cell r="A21183" t="str">
            <v>VASTITVDO</v>
          </cell>
        </row>
        <row r="21184">
          <cell r="A21184" t="str">
            <v>VASTO</v>
          </cell>
          <cell r="B21184" t="str">
            <v>vāstō vāstāre vāstāvī vāstātus</v>
          </cell>
        </row>
        <row r="21185">
          <cell r="A21185" t="str">
            <v>VASTVS</v>
          </cell>
          <cell r="B21185" t="str">
            <v>vāstus –a –um</v>
          </cell>
        </row>
        <row r="21186">
          <cell r="A21186" t="str">
            <v>VATES</v>
          </cell>
          <cell r="B21186" t="str">
            <v>vātēs vātis m.</v>
          </cell>
        </row>
        <row r="21187">
          <cell r="A21187" t="str">
            <v>VATICINATIO</v>
          </cell>
          <cell r="B21187" t="str">
            <v>vāticinātiō –ōnis f.</v>
          </cell>
        </row>
        <row r="21188">
          <cell r="A21188" t="str">
            <v>VATICINOR</v>
          </cell>
          <cell r="B21188" t="str">
            <v>vāticinor –vāticinārī</v>
          </cell>
        </row>
        <row r="21189">
          <cell r="A21189" t="str">
            <v>VATILLVM</v>
          </cell>
          <cell r="B21189" t="str">
            <v>vatillium –ī n.</v>
          </cell>
        </row>
        <row r="21190">
          <cell r="A21190" t="str">
            <v>VATINIANVS/N</v>
          </cell>
          <cell r="B21190" t="str">
            <v>Vatīniānus –ī m.</v>
          </cell>
        </row>
        <row r="21191">
          <cell r="A21191" t="str">
            <v>VATINIVS/N</v>
          </cell>
          <cell r="B21191" t="str">
            <v>Vatīnius –iī m.</v>
          </cell>
        </row>
        <row r="21192">
          <cell r="A21192" t="str">
            <v>VAVATO</v>
          </cell>
          <cell r="B21192" t="str">
            <v>vavatō –ōnis m.</v>
          </cell>
        </row>
        <row r="21193">
          <cell r="A21193" t="str">
            <v>VBER/1</v>
          </cell>
          <cell r="B21193" t="str">
            <v>ūber ūberis n.</v>
          </cell>
        </row>
        <row r="21194">
          <cell r="A21194" t="str">
            <v>VBER/2</v>
          </cell>
          <cell r="B21194" t="str">
            <v>ūber ūberis</v>
          </cell>
        </row>
        <row r="21195">
          <cell r="A21195" t="str">
            <v>VBERO</v>
          </cell>
        </row>
        <row r="21196">
          <cell r="A21196" t="str">
            <v>VBERTAS</v>
          </cell>
          <cell r="B21196" t="str">
            <v>ūbertās –ātis f.</v>
          </cell>
        </row>
        <row r="21197">
          <cell r="A21197" t="str">
            <v>VBERTIM</v>
          </cell>
          <cell r="B21197" t="str">
            <v>ūbertim</v>
          </cell>
        </row>
        <row r="21198">
          <cell r="A21198" t="str">
            <v>VBI/1</v>
          </cell>
          <cell r="B21198" t="str">
            <v>ubī</v>
          </cell>
        </row>
        <row r="21199">
          <cell r="A21199" t="str">
            <v>VBICVMQVE/2</v>
          </cell>
          <cell r="B21199" t="str">
            <v>ubīcumque</v>
          </cell>
        </row>
        <row r="21200">
          <cell r="A21200" t="str">
            <v>VBII/N</v>
          </cell>
          <cell r="B21200" t="str">
            <v>Ubiī –ōrum m.</v>
          </cell>
        </row>
        <row r="21201">
          <cell r="A21201" t="str">
            <v>VBILIBET</v>
          </cell>
        </row>
        <row r="21202">
          <cell r="A21202" t="str">
            <v>VBINAM/1</v>
          </cell>
        </row>
        <row r="21203">
          <cell r="A21203" t="str">
            <v>VBINAM/2</v>
          </cell>
          <cell r="B21203" t="str">
            <v>ubinam</v>
          </cell>
        </row>
        <row r="21204">
          <cell r="A21204" t="str">
            <v>VBIQVE</v>
          </cell>
          <cell r="B21204" t="str">
            <v>ubīque</v>
          </cell>
        </row>
        <row r="21205">
          <cell r="A21205" t="str">
            <v>VBIVIS</v>
          </cell>
          <cell r="B21205" t="str">
            <v>ubivīs</v>
          </cell>
        </row>
        <row r="21206">
          <cell r="A21206" t="str">
            <v>VBIVS/A</v>
          </cell>
          <cell r="B21206" t="str">
            <v>Ubius –a –um</v>
          </cell>
        </row>
        <row r="21207">
          <cell r="A21207" t="str">
            <v>VCALEGON/N</v>
          </cell>
          <cell r="B21207" t="str">
            <v>Ūcalegōn –ontis m.</v>
          </cell>
        </row>
        <row r="21208">
          <cell r="A21208" t="str">
            <v>VDAEVS/N</v>
          </cell>
        </row>
        <row r="21209">
          <cell r="A21209" t="str">
            <v>VDVS</v>
          </cell>
          <cell r="B21209" t="str">
            <v>ūdus –a –um</v>
          </cell>
        </row>
        <row r="21210">
          <cell r="A21210" t="str">
            <v>VE</v>
          </cell>
          <cell r="B21210" t="str">
            <v>ve</v>
          </cell>
        </row>
        <row r="21211">
          <cell r="A21211" t="str">
            <v>VECORDIA</v>
          </cell>
        </row>
        <row r="21212">
          <cell r="A21212" t="str">
            <v>VECORS</v>
          </cell>
          <cell r="B21212" t="str">
            <v>vēcors –cordis</v>
          </cell>
        </row>
        <row r="21213">
          <cell r="A21213" t="str">
            <v>VECTATIO</v>
          </cell>
          <cell r="B21213" t="str">
            <v xml:space="preserve">vectātiō –ōnis f. </v>
          </cell>
        </row>
        <row r="21214">
          <cell r="A21214" t="str">
            <v>VECTIARIVS</v>
          </cell>
        </row>
        <row r="21215">
          <cell r="A21215" t="str">
            <v>VECTICVLARIVS</v>
          </cell>
        </row>
        <row r="21216">
          <cell r="A21216" t="str">
            <v>VECTIGAL</v>
          </cell>
          <cell r="B21216" t="str">
            <v>vectīgal vectīgālis n.</v>
          </cell>
        </row>
        <row r="21217">
          <cell r="A21217" t="str">
            <v>VECTIGALIS</v>
          </cell>
          <cell r="B21217" t="str">
            <v>vectīgālis –e</v>
          </cell>
        </row>
        <row r="21218">
          <cell r="A21218" t="str">
            <v>VECTIS</v>
          </cell>
          <cell r="B21218" t="str">
            <v>vectis –is m.</v>
          </cell>
        </row>
        <row r="21219">
          <cell r="A21219" t="str">
            <v>VECTIS/N</v>
          </cell>
          <cell r="B21219" t="str">
            <v>Vēctis –is f.</v>
          </cell>
        </row>
        <row r="21220">
          <cell r="A21220" t="str">
            <v>VECTITO</v>
          </cell>
        </row>
        <row r="21221">
          <cell r="A21221" t="str">
            <v>VECTO</v>
          </cell>
          <cell r="B21221" t="str">
            <v>vectō vectāre vectāvī vectātus</v>
          </cell>
        </row>
        <row r="21222">
          <cell r="A21222" t="str">
            <v>VECTOR/1</v>
          </cell>
          <cell r="B21222" t="str">
            <v>vector vectōris n.</v>
          </cell>
        </row>
        <row r="21223">
          <cell r="A21223" t="str">
            <v>VECTOR/2</v>
          </cell>
        </row>
        <row r="21224">
          <cell r="A21224" t="str">
            <v>VECTORIVS</v>
          </cell>
          <cell r="B21224" t="str">
            <v>vectōrius –a –um</v>
          </cell>
        </row>
        <row r="21225">
          <cell r="A21225" t="str">
            <v>VECTVRA</v>
          </cell>
          <cell r="B21225" t="str">
            <v>vectūra –ae f.</v>
          </cell>
        </row>
        <row r="21226">
          <cell r="A21226" t="str">
            <v>VEDIVS/N</v>
          </cell>
        </row>
        <row r="21227">
          <cell r="A21227" t="str">
            <v>VEGEO</v>
          </cell>
        </row>
        <row r="21228">
          <cell r="A21228" t="str">
            <v>VEGETO</v>
          </cell>
        </row>
        <row r="21229">
          <cell r="A21229" t="str">
            <v>VEGETVS</v>
          </cell>
          <cell r="B21229" t="str">
            <v>vegetus –a –um</v>
          </cell>
        </row>
        <row r="21230">
          <cell r="A21230" t="str">
            <v>VEGRANDIS</v>
          </cell>
        </row>
        <row r="21231">
          <cell r="A21231" t="str">
            <v>VEHEMENS</v>
          </cell>
          <cell r="B21231" t="str">
            <v>vehemēns</v>
          </cell>
        </row>
        <row r="21232">
          <cell r="A21232" t="str">
            <v>VEHEMENTER</v>
          </cell>
          <cell r="B21232" t="str">
            <v>vehementer</v>
          </cell>
        </row>
        <row r="21233">
          <cell r="A21233" t="str">
            <v>VEHEMENTIA</v>
          </cell>
        </row>
        <row r="21234">
          <cell r="A21234" t="str">
            <v>VEHES</v>
          </cell>
        </row>
        <row r="21235">
          <cell r="A21235" t="str">
            <v>VEHICVLVM</v>
          </cell>
          <cell r="B21235" t="str">
            <v>vehiculum vehiculī n.</v>
          </cell>
        </row>
        <row r="21236">
          <cell r="A21236" t="str">
            <v>VEHILIVS/N</v>
          </cell>
          <cell r="B21236" t="str">
            <v>Vehilius –iī m.</v>
          </cell>
        </row>
        <row r="21237">
          <cell r="A21237" t="str">
            <v>VEHO</v>
          </cell>
          <cell r="B21237" t="str">
            <v>vehō vehere vēxī vectus</v>
          </cell>
        </row>
        <row r="21238">
          <cell r="A21238" t="str">
            <v>VEHOR</v>
          </cell>
        </row>
        <row r="21239">
          <cell r="A21239" t="str">
            <v>VEIANIVS/N</v>
          </cell>
          <cell r="B21239" t="str">
            <v>Veiānius –ī m.</v>
          </cell>
        </row>
        <row r="21240">
          <cell r="A21240" t="str">
            <v>VEIENTANVS/A</v>
          </cell>
          <cell r="B21240" t="str">
            <v>Vēientānus –a –um</v>
          </cell>
        </row>
        <row r="21241">
          <cell r="A21241" t="str">
            <v>VEIENTES/N</v>
          </cell>
          <cell r="B21241" t="str">
            <v>Vēiens –entis m. (mostly plural)</v>
          </cell>
        </row>
        <row r="21242">
          <cell r="A21242" t="str">
            <v>VEII/N</v>
          </cell>
          <cell r="B21242" t="str">
            <v>Veiī –ōrum m.</v>
          </cell>
        </row>
        <row r="21243">
          <cell r="A21243" t="str">
            <v>VEL/1</v>
          </cell>
          <cell r="B21243" t="str">
            <v>vel</v>
          </cell>
        </row>
        <row r="21244">
          <cell r="A21244" t="str">
            <v>VELADARE</v>
          </cell>
          <cell r="B21244" t="str">
            <v>vēla dare</v>
          </cell>
        </row>
        <row r="21245">
          <cell r="A21245" t="str">
            <v>VELAMEN</v>
          </cell>
          <cell r="B21245" t="str">
            <v>vēlāmen –inis n.</v>
          </cell>
        </row>
        <row r="21246">
          <cell r="A21246" t="str">
            <v>VELAMENTVM</v>
          </cell>
          <cell r="B21246" t="str">
            <v>vēlāmentum –ī n.</v>
          </cell>
        </row>
        <row r="21247">
          <cell r="A21247" t="str">
            <v>VELANIVS/N</v>
          </cell>
          <cell r="B21247" t="str">
            <v>Velānius –ī m.</v>
          </cell>
        </row>
        <row r="21248">
          <cell r="A21248" t="str">
            <v>VELARIVM</v>
          </cell>
        </row>
        <row r="21249">
          <cell r="A21249" t="str">
            <v>VELDEDEIVS/N</v>
          </cell>
          <cell r="B21249" t="str">
            <v>Veledeius –ī m.</v>
          </cell>
        </row>
        <row r="21250">
          <cell r="A21250" t="str">
            <v>VELDEIVS/N</v>
          </cell>
          <cell r="B21250" t="str">
            <v>Veldeius –iī m.</v>
          </cell>
        </row>
        <row r="21251">
          <cell r="A21251" t="str">
            <v>VELES</v>
          </cell>
        </row>
        <row r="21252">
          <cell r="A21252" t="str">
            <v>VELIA/N</v>
          </cell>
        </row>
        <row r="21253">
          <cell r="A21253" t="str">
            <v>VELIFER</v>
          </cell>
          <cell r="B21253" t="str">
            <v>vēlifer –fera –ferum</v>
          </cell>
        </row>
        <row r="21254">
          <cell r="A21254" t="str">
            <v>VELIFICO</v>
          </cell>
        </row>
        <row r="21255">
          <cell r="A21255" t="str">
            <v>VELIFICOR</v>
          </cell>
        </row>
        <row r="21256">
          <cell r="A21256" t="str">
            <v>VELINVS/A</v>
          </cell>
          <cell r="B21256" t="str">
            <v>Velīnus –a –um</v>
          </cell>
        </row>
        <row r="21257">
          <cell r="A21257" t="str">
            <v>VELINVS/N</v>
          </cell>
          <cell r="B21257" t="str">
            <v>Velīnus –ī m.</v>
          </cell>
        </row>
        <row r="21258">
          <cell r="A21258" t="str">
            <v>VELIOCASSES/N</v>
          </cell>
          <cell r="B21258" t="str">
            <v xml:space="preserve">Veliocassēs –ium m. </v>
          </cell>
        </row>
        <row r="21259">
          <cell r="A21259" t="str">
            <v>VELIOCASSI/N</v>
          </cell>
          <cell r="B21259" t="str">
            <v>Veliocassī –ōrum m.</v>
          </cell>
        </row>
        <row r="21260">
          <cell r="A21260" t="str">
            <v>VELITARIS</v>
          </cell>
        </row>
        <row r="21261">
          <cell r="A21261" t="str">
            <v>VELITERNVS/N</v>
          </cell>
        </row>
        <row r="21262">
          <cell r="A21262" t="str">
            <v>VELITRAE/N</v>
          </cell>
        </row>
        <row r="21263">
          <cell r="A21263" t="str">
            <v>VELIVOLVS</v>
          </cell>
          <cell r="B21263" t="str">
            <v>vēlivolus –a –um</v>
          </cell>
        </row>
        <row r="21264">
          <cell r="A21264" t="str">
            <v>VELLAVII/N</v>
          </cell>
          <cell r="B21264" t="str">
            <v xml:space="preserve">Vellāvī –ōrum m. </v>
          </cell>
        </row>
        <row r="21265">
          <cell r="A21265" t="str">
            <v>VELLAVNODVNVM/N</v>
          </cell>
          <cell r="B21265" t="str">
            <v>Vellaunodūnum –ī n.</v>
          </cell>
        </row>
        <row r="21266">
          <cell r="A21266" t="str">
            <v>VELLICATIO</v>
          </cell>
          <cell r="B21266" t="str">
            <v>Vellaunodūnum –ī n.</v>
          </cell>
        </row>
        <row r="21267">
          <cell r="A21267" t="str">
            <v>VELLICO</v>
          </cell>
          <cell r="B21267" t="str">
            <v>vellicō –āre</v>
          </cell>
        </row>
        <row r="21268">
          <cell r="A21268" t="str">
            <v>VELLIOCASSES/N</v>
          </cell>
          <cell r="B21268" t="str">
            <v xml:space="preserve">Velliocassēs –ium m. </v>
          </cell>
        </row>
        <row r="21269">
          <cell r="A21269" t="str">
            <v>VELLO</v>
          </cell>
          <cell r="B21269" t="str">
            <v>vellō vellere vulsī/vellī vulsum</v>
          </cell>
        </row>
        <row r="21270">
          <cell r="A21270" t="str">
            <v>VELLVS</v>
          </cell>
          <cell r="B21270" t="str">
            <v>vellus –eris n.</v>
          </cell>
        </row>
        <row r="21271">
          <cell r="A21271" t="str">
            <v>VELO</v>
          </cell>
          <cell r="B21271" t="str">
            <v>vēlō vēlāre vēlāvī vēlātus</v>
          </cell>
        </row>
        <row r="21272">
          <cell r="A21272" t="str">
            <v>VELOCITAS</v>
          </cell>
          <cell r="B21272" t="str">
            <v>vēlōcitās –ātis f.</v>
          </cell>
        </row>
        <row r="21273">
          <cell r="A21273" t="str">
            <v>VELOX</v>
          </cell>
          <cell r="B21273" t="str">
            <v>vēlōx –ōcis</v>
          </cell>
        </row>
        <row r="21274">
          <cell r="A21274" t="str">
            <v>VELVEL</v>
          </cell>
          <cell r="B21274" t="str">
            <v>vel...vel</v>
          </cell>
        </row>
        <row r="21275">
          <cell r="A21275" t="str">
            <v>VELVM</v>
          </cell>
          <cell r="B21275" t="str">
            <v>vēlum vēlī n.</v>
          </cell>
        </row>
        <row r="21276">
          <cell r="A21276" t="str">
            <v>VELVT/1</v>
          </cell>
          <cell r="B21276" t="str">
            <v>velut or velutī</v>
          </cell>
        </row>
        <row r="21277">
          <cell r="A21277" t="str">
            <v>VELVT/2</v>
          </cell>
        </row>
        <row r="21278">
          <cell r="A21278" t="str">
            <v>VELVTSI</v>
          </cell>
        </row>
        <row r="21279">
          <cell r="A21279" t="str">
            <v>VENA</v>
          </cell>
          <cell r="B21279" t="str">
            <v>vēna vēnae f.</v>
          </cell>
        </row>
        <row r="21280">
          <cell r="A21280" t="str">
            <v>VENABVLVM</v>
          </cell>
          <cell r="B21280" t="str">
            <v>vēnābulum –ī n.</v>
          </cell>
        </row>
        <row r="21281">
          <cell r="A21281" t="str">
            <v>VENALES</v>
          </cell>
        </row>
        <row r="21282">
          <cell r="A21282" t="str">
            <v>VENALIA</v>
          </cell>
        </row>
        <row r="21283">
          <cell r="A21283" t="str">
            <v>VENALICIVS</v>
          </cell>
          <cell r="B21283" t="str">
            <v>vēnālicius –a –um</v>
          </cell>
        </row>
        <row r="21284">
          <cell r="A21284" t="str">
            <v>VENALIS</v>
          </cell>
          <cell r="B21284" t="str">
            <v>vēnālis –e</v>
          </cell>
        </row>
        <row r="21285">
          <cell r="A21285" t="str">
            <v>VENANS</v>
          </cell>
        </row>
        <row r="21286">
          <cell r="A21286" t="str">
            <v>VENATICVS</v>
          </cell>
        </row>
        <row r="21287">
          <cell r="A21287" t="str">
            <v>VENATIO</v>
          </cell>
          <cell r="B21287" t="str">
            <v>vēnātiō –ōnis f.</v>
          </cell>
        </row>
        <row r="21288">
          <cell r="A21288" t="str">
            <v>VENATOR</v>
          </cell>
          <cell r="B21288" t="str">
            <v>vēnātor –ōris m.</v>
          </cell>
        </row>
        <row r="21289">
          <cell r="A21289" t="str">
            <v>VENATORIVS</v>
          </cell>
          <cell r="B21289" t="str">
            <v>vēnātōrius –a –um</v>
          </cell>
        </row>
        <row r="21290">
          <cell r="A21290" t="str">
            <v>VENATRIX</v>
          </cell>
          <cell r="B21290" t="str">
            <v>vēnātrīx –īcis f.</v>
          </cell>
        </row>
        <row r="21291">
          <cell r="A21291" t="str">
            <v>VENATVS</v>
          </cell>
          <cell r="B21291" t="str">
            <v>vēnātus –ūs m.</v>
          </cell>
        </row>
        <row r="21292">
          <cell r="A21292" t="str">
            <v>VENDAX</v>
          </cell>
        </row>
        <row r="21293">
          <cell r="A21293" t="str">
            <v>VENDIBILIS</v>
          </cell>
          <cell r="B21293" t="str">
            <v>vendibilis –e</v>
          </cell>
        </row>
        <row r="21294">
          <cell r="A21294" t="str">
            <v>VENDITATIO</v>
          </cell>
        </row>
        <row r="21295">
          <cell r="A21295" t="str">
            <v>VENDITIO</v>
          </cell>
        </row>
        <row r="21296">
          <cell r="A21296" t="str">
            <v>VENDITO</v>
          </cell>
          <cell r="B21296" t="str">
            <v>venditō –āre –āvī –ātum</v>
          </cell>
        </row>
        <row r="21297">
          <cell r="A21297" t="str">
            <v>VENDITOR</v>
          </cell>
        </row>
        <row r="21298">
          <cell r="A21298" t="str">
            <v>VENDITVM</v>
          </cell>
        </row>
        <row r="21299">
          <cell r="A21299" t="str">
            <v>VENDO</v>
          </cell>
          <cell r="B21299" t="str">
            <v>vendō vendere vendidī venditus</v>
          </cell>
        </row>
        <row r="21300">
          <cell r="A21300" t="str">
            <v>VENEFICA</v>
          </cell>
          <cell r="B21300" t="str">
            <v>venēfica –ae f.</v>
          </cell>
        </row>
        <row r="21301">
          <cell r="A21301" t="str">
            <v>VENEFICIVM</v>
          </cell>
          <cell r="B21301" t="str">
            <v>venēficium –iī n.</v>
          </cell>
        </row>
        <row r="21302">
          <cell r="A21302" t="str">
            <v>VENEFICVS/1</v>
          </cell>
        </row>
        <row r="21303">
          <cell r="A21303" t="str">
            <v>VENEFICVS/2</v>
          </cell>
        </row>
        <row r="21304">
          <cell r="A21304" t="str">
            <v>VENENARIVS</v>
          </cell>
          <cell r="B21304" t="str">
            <v>venēnārius –a –um</v>
          </cell>
        </row>
        <row r="21305">
          <cell r="A21305" t="str">
            <v>VENENATVM</v>
          </cell>
        </row>
        <row r="21306">
          <cell r="A21306" t="str">
            <v>VENENATVS</v>
          </cell>
        </row>
        <row r="21307">
          <cell r="A21307" t="str">
            <v>VENENIFER</v>
          </cell>
          <cell r="B21307" t="str">
            <v>venēnifer –fera –ferum</v>
          </cell>
        </row>
        <row r="21308">
          <cell r="A21308" t="str">
            <v>VENENO</v>
          </cell>
          <cell r="B21308" t="str">
            <v>venēnō –āre</v>
          </cell>
        </row>
        <row r="21309">
          <cell r="A21309" t="str">
            <v>VENENVM</v>
          </cell>
          <cell r="B21309" t="str">
            <v>venēnum venēnī n.</v>
          </cell>
        </row>
        <row r="21310">
          <cell r="A21310" t="str">
            <v>VENEO</v>
          </cell>
          <cell r="B21310" t="str">
            <v>vēneō –īre –iī (or –īvī) –ītum</v>
          </cell>
        </row>
        <row r="21311">
          <cell r="A21311" t="str">
            <v>VENERABILIS</v>
          </cell>
          <cell r="B21311" t="str">
            <v>venerābilis –e</v>
          </cell>
        </row>
        <row r="21312">
          <cell r="A21312" t="str">
            <v>VENERABVNDVS</v>
          </cell>
          <cell r="B21312" t="str">
            <v>venerābundus –a –um</v>
          </cell>
        </row>
        <row r="21313">
          <cell r="A21313" t="str">
            <v>VENERANDVS</v>
          </cell>
          <cell r="B21313" t="str">
            <v xml:space="preserve">venerandus –a –um </v>
          </cell>
        </row>
        <row r="21314">
          <cell r="A21314" t="str">
            <v>VENERATIO</v>
          </cell>
          <cell r="B21314" t="str">
            <v>venerātiō –ōnis f.</v>
          </cell>
        </row>
        <row r="21315">
          <cell r="A21315" t="str">
            <v>VENEREVS/N</v>
          </cell>
        </row>
        <row r="21316">
          <cell r="A21316" t="str">
            <v>VENERIA</v>
          </cell>
        </row>
        <row r="21317">
          <cell r="A21317" t="str">
            <v>VENERIVS</v>
          </cell>
          <cell r="B21317" t="str">
            <v>venerius –a –um</v>
          </cell>
        </row>
        <row r="21318">
          <cell r="A21318" t="str">
            <v>VENEROR</v>
          </cell>
          <cell r="B21318" t="str">
            <v>veneror venerārī venerātus sum</v>
          </cell>
        </row>
        <row r="21319">
          <cell r="A21319" t="str">
            <v>VENETI/1N</v>
          </cell>
        </row>
        <row r="21320">
          <cell r="A21320" t="str">
            <v>VENETI/N</v>
          </cell>
          <cell r="B21320" t="str">
            <v xml:space="preserve">Venetī –ōrum m. </v>
          </cell>
        </row>
        <row r="21321">
          <cell r="A21321" t="str">
            <v>VENETIA/N</v>
          </cell>
          <cell r="B21321" t="str">
            <v>Venetia –ae f.</v>
          </cell>
        </row>
        <row r="21322">
          <cell r="A21322" t="str">
            <v>VENETICVS/A</v>
          </cell>
          <cell r="B21322" t="str">
            <v>Veneticus –a –um</v>
          </cell>
        </row>
        <row r="21323">
          <cell r="A21323" t="str">
            <v>VENETVS</v>
          </cell>
          <cell r="B21323" t="str">
            <v>venetus –a –um</v>
          </cell>
        </row>
        <row r="21324">
          <cell r="A21324" t="str">
            <v>VENETVS/N</v>
          </cell>
          <cell r="B21324" t="str">
            <v>Venetus –a –um</v>
          </cell>
        </row>
        <row r="21325">
          <cell r="A21325" t="str">
            <v>VENIA</v>
          </cell>
          <cell r="B21325" t="str">
            <v>venia veniae f.</v>
          </cell>
        </row>
        <row r="21326">
          <cell r="A21326" t="str">
            <v>VENILIA/N</v>
          </cell>
          <cell r="B21326" t="str">
            <v>Venīlia –ae f.</v>
          </cell>
        </row>
        <row r="21327">
          <cell r="A21327" t="str">
            <v>VENIO</v>
          </cell>
          <cell r="B21327" t="str">
            <v>veniō venīre vēnī ventum</v>
          </cell>
        </row>
        <row r="21328">
          <cell r="A21328" t="str">
            <v>VENNONIVS/N</v>
          </cell>
        </row>
        <row r="21329">
          <cell r="A21329" t="str">
            <v>VENOR</v>
          </cell>
          <cell r="B21329" t="str">
            <v>venōr venārī venātus sum</v>
          </cell>
        </row>
        <row r="21330">
          <cell r="A21330" t="str">
            <v>VENOSVS</v>
          </cell>
        </row>
        <row r="21331">
          <cell r="A21331" t="str">
            <v>VENTER</v>
          </cell>
          <cell r="B21331" t="str">
            <v>venter –ris m.</v>
          </cell>
        </row>
        <row r="21332">
          <cell r="A21332" t="str">
            <v>VENTILO</v>
          </cell>
          <cell r="B21332" t="str">
            <v>ventilō ventilāre ventilāvī ventilātus</v>
          </cell>
        </row>
        <row r="21333">
          <cell r="A21333" t="str">
            <v>VENTITO</v>
          </cell>
          <cell r="B21333" t="str">
            <v>ventitō ventitāre ventitāvī ventitātus</v>
          </cell>
        </row>
        <row r="21334">
          <cell r="A21334" t="str">
            <v>VENTO</v>
          </cell>
        </row>
        <row r="21335">
          <cell r="A21335" t="str">
            <v>VENTOSVS</v>
          </cell>
          <cell r="B21335" t="str">
            <v>ventōsus –a –um</v>
          </cell>
        </row>
        <row r="21336">
          <cell r="A21336" t="str">
            <v>VENTRICVLVM</v>
          </cell>
        </row>
        <row r="21337">
          <cell r="A21337" t="str">
            <v>VENTRICVLVS</v>
          </cell>
        </row>
        <row r="21338">
          <cell r="A21338" t="str">
            <v>VENTVRVM</v>
          </cell>
          <cell r="B21338" t="str">
            <v>ventūrum –ī n.</v>
          </cell>
        </row>
        <row r="21339">
          <cell r="A21339" t="str">
            <v>VENTVS</v>
          </cell>
          <cell r="B21339" t="str">
            <v>ventus ventī m.</v>
          </cell>
        </row>
        <row r="21340">
          <cell r="A21340" t="str">
            <v>VENVCVLVS</v>
          </cell>
        </row>
        <row r="21341">
          <cell r="A21341" t="str">
            <v>VENVLEIVS/N</v>
          </cell>
        </row>
        <row r="21342">
          <cell r="A21342" t="str">
            <v>VENVLVS/N</v>
          </cell>
          <cell r="B21342" t="str">
            <v>Venulus –ī m.</v>
          </cell>
        </row>
        <row r="21343">
          <cell r="A21343" t="str">
            <v>VENVM</v>
          </cell>
        </row>
        <row r="21344">
          <cell r="A21344" t="str">
            <v>VENVNDO</v>
          </cell>
        </row>
        <row r="21345">
          <cell r="A21345" t="str">
            <v>VENVS/1</v>
          </cell>
          <cell r="B21345" t="str">
            <v>venus veneris f.</v>
          </cell>
        </row>
        <row r="21346">
          <cell r="A21346" t="str">
            <v>VENVS/2</v>
          </cell>
        </row>
        <row r="21347">
          <cell r="A21347" t="str">
            <v>VENVS/N</v>
          </cell>
          <cell r="B21347" t="str">
            <v>Venus –eris f.</v>
          </cell>
        </row>
        <row r="21348">
          <cell r="A21348" t="str">
            <v>VENVSIA/N</v>
          </cell>
          <cell r="B21348" t="str">
            <v>Venusia –ae f.</v>
          </cell>
        </row>
        <row r="21349">
          <cell r="A21349" t="str">
            <v>VENVSTAS</v>
          </cell>
          <cell r="B21349" t="str">
            <v>venustās venustātis f.</v>
          </cell>
        </row>
        <row r="21350">
          <cell r="A21350" t="str">
            <v>VENVSTVS</v>
          </cell>
          <cell r="B21350" t="str">
            <v>venustus –a –um</v>
          </cell>
        </row>
        <row r="21351">
          <cell r="A21351" t="str">
            <v>VEPALLIDVS</v>
          </cell>
          <cell r="B21351" t="str">
            <v>vēpallidus –a –um</v>
          </cell>
        </row>
        <row r="21352">
          <cell r="A21352" t="str">
            <v>VEPRES</v>
          </cell>
          <cell r="B21352" t="str">
            <v>vepres –is m.</v>
          </cell>
        </row>
        <row r="21353">
          <cell r="A21353" t="str">
            <v>VER</v>
          </cell>
          <cell r="B21353" t="str">
            <v>vēr vēris n.</v>
          </cell>
        </row>
        <row r="21354">
          <cell r="A21354" t="str">
            <v>VERADICERE</v>
          </cell>
          <cell r="B21354" t="str">
            <v>vēra dicere</v>
          </cell>
        </row>
        <row r="21355">
          <cell r="A21355" t="str">
            <v>VERAGRI/N</v>
          </cell>
          <cell r="B21355" t="str">
            <v xml:space="preserve">Veragrī –ōrum m. </v>
          </cell>
        </row>
        <row r="21356">
          <cell r="A21356" t="str">
            <v>VERANIOLVS/N</v>
          </cell>
          <cell r="B21356" t="str">
            <v>Verāniolus –ī m.</v>
          </cell>
        </row>
        <row r="21357">
          <cell r="A21357" t="str">
            <v>VERANIVS/N</v>
          </cell>
          <cell r="B21357" t="str">
            <v>Verānius –iī m.</v>
          </cell>
        </row>
        <row r="21358">
          <cell r="A21358" t="str">
            <v>VERATRVM</v>
          </cell>
        </row>
        <row r="21359">
          <cell r="A21359" t="str">
            <v>VERAX</v>
          </cell>
          <cell r="B21359" t="str">
            <v xml:space="preserve">vērāx –ācis </v>
          </cell>
        </row>
        <row r="21360">
          <cell r="A21360" t="str">
            <v>VERBATIM</v>
          </cell>
          <cell r="B21360" t="str">
            <v>verbātim</v>
          </cell>
        </row>
        <row r="21361">
          <cell r="A21361" t="str">
            <v>VERBENA</v>
          </cell>
          <cell r="B21361" t="str">
            <v>verbēna –ae f.</v>
          </cell>
        </row>
        <row r="21362">
          <cell r="A21362" t="str">
            <v>VERBENATVS</v>
          </cell>
          <cell r="B21362" t="str">
            <v>verbēnātus –a –um</v>
          </cell>
        </row>
        <row r="21363">
          <cell r="A21363" t="str">
            <v>VERBER</v>
          </cell>
          <cell r="B21363" t="str">
            <v>verber –eris n.</v>
          </cell>
        </row>
        <row r="21364">
          <cell r="A21364" t="str">
            <v>VERBERATVS</v>
          </cell>
        </row>
        <row r="21365">
          <cell r="A21365" t="str">
            <v>VERBERO/1</v>
          </cell>
        </row>
        <row r="21366">
          <cell r="A21366" t="str">
            <v>VERBERO/2</v>
          </cell>
          <cell r="B21366" t="str">
            <v>verberō verberāre verberāvī verberātus</v>
          </cell>
        </row>
        <row r="21367">
          <cell r="A21367" t="str">
            <v>VERBIGENVS/N</v>
          </cell>
          <cell r="B21367" t="str">
            <v>Verbigenus –ī m.</v>
          </cell>
        </row>
        <row r="21368">
          <cell r="A21368" t="str">
            <v>VERBOSVS</v>
          </cell>
          <cell r="B21368" t="str">
            <v>verbōsus –a –um</v>
          </cell>
        </row>
        <row r="21369">
          <cell r="A21369" t="str">
            <v>VERBVM</v>
          </cell>
          <cell r="B21369" t="str">
            <v>verbum verbī n.</v>
          </cell>
        </row>
        <row r="21370">
          <cell r="A21370" t="str">
            <v>VERCASSIVELLAVNVS/N</v>
          </cell>
          <cell r="B21370" t="str">
            <v>Vercasslvellaunus –ī m.</v>
          </cell>
        </row>
        <row r="21371">
          <cell r="A21371" t="str">
            <v>VERCINGETORIX/N</v>
          </cell>
          <cell r="B21371" t="str">
            <v>Vercingetorīx –īgis m.</v>
          </cell>
        </row>
        <row r="21372">
          <cell r="A21372" t="str">
            <v>VERE</v>
          </cell>
          <cell r="B21372" t="str">
            <v>vērē</v>
          </cell>
        </row>
        <row r="21373">
          <cell r="A21373" t="str">
            <v>VERECVNDIA</v>
          </cell>
          <cell r="B21373" t="str">
            <v>verēcundia –ae f.</v>
          </cell>
        </row>
        <row r="21374">
          <cell r="A21374" t="str">
            <v>VERECVNDOR</v>
          </cell>
          <cell r="B21374" t="str">
            <v>verēcundor –verēcundārī</v>
          </cell>
        </row>
        <row r="21375">
          <cell r="A21375" t="str">
            <v>VERECVNDVS</v>
          </cell>
          <cell r="B21375" t="str">
            <v>verēcundus –a –um</v>
          </cell>
        </row>
        <row r="21376">
          <cell r="A21376" t="str">
            <v>VERENDVS</v>
          </cell>
        </row>
        <row r="21377">
          <cell r="A21377" t="str">
            <v>VEREOR</v>
          </cell>
          <cell r="B21377" t="str">
            <v>vereor verērī veritus sum</v>
          </cell>
        </row>
        <row r="21378">
          <cell r="A21378" t="str">
            <v>VERGENS</v>
          </cell>
        </row>
        <row r="21379">
          <cell r="A21379" t="str">
            <v>VERGILIVS/N</v>
          </cell>
          <cell r="B21379" t="str">
            <v>Vergilius or Virgilius –iī m.</v>
          </cell>
        </row>
        <row r="21380">
          <cell r="A21380" t="str">
            <v>VERGILIVS/N1</v>
          </cell>
        </row>
        <row r="21381">
          <cell r="A21381" t="str">
            <v>VERGO</v>
          </cell>
          <cell r="B21381" t="str">
            <v>vergō –ere</v>
          </cell>
        </row>
        <row r="21382">
          <cell r="A21382" t="str">
            <v>VERGOBRETVS</v>
          </cell>
          <cell r="B21382" t="str">
            <v>Vergobretus –ī m.</v>
          </cell>
        </row>
        <row r="21383">
          <cell r="A21383" t="str">
            <v>VERIDICVS</v>
          </cell>
          <cell r="B21383" t="str">
            <v>vēridicus –a –um</v>
          </cell>
        </row>
        <row r="21384">
          <cell r="A21384" t="str">
            <v>VERISIMILIS</v>
          </cell>
          <cell r="B21384" t="str">
            <v>vērīsimilis –e</v>
          </cell>
        </row>
        <row r="21385">
          <cell r="A21385" t="str">
            <v>VERISIMILITVDO</v>
          </cell>
        </row>
        <row r="21386">
          <cell r="A21386" t="str">
            <v>VERITAS</v>
          </cell>
          <cell r="B21386" t="str">
            <v>vēritās vēritātis f.</v>
          </cell>
        </row>
        <row r="21387">
          <cell r="A21387" t="str">
            <v>VERMICVLVS</v>
          </cell>
        </row>
        <row r="21388">
          <cell r="A21388" t="str">
            <v>VERMINA</v>
          </cell>
        </row>
        <row r="21389">
          <cell r="A21389" t="str">
            <v>VERMINATIO</v>
          </cell>
        </row>
        <row r="21390">
          <cell r="A21390" t="str">
            <v>VERMINO</v>
          </cell>
        </row>
        <row r="21391">
          <cell r="A21391" t="str">
            <v>VERMIS</v>
          </cell>
          <cell r="B21391" t="str">
            <v>vermis –is m.</v>
          </cell>
        </row>
        <row r="21392">
          <cell r="A21392" t="str">
            <v>VERNA</v>
          </cell>
          <cell r="B21392" t="str">
            <v>verna –ae m./f._x000D_</v>
          </cell>
        </row>
        <row r="21393">
          <cell r="A21393" t="str">
            <v>VERNACVLA</v>
          </cell>
        </row>
        <row r="21394">
          <cell r="A21394" t="str">
            <v>VERNACVLVS/1</v>
          </cell>
        </row>
        <row r="21395">
          <cell r="A21395" t="str">
            <v>VERNACVLVS/2</v>
          </cell>
          <cell r="B21395" t="str">
            <v>vernāculus –a –um</v>
          </cell>
        </row>
        <row r="21396">
          <cell r="A21396" t="str">
            <v>VERNILITAS</v>
          </cell>
        </row>
        <row r="21397">
          <cell r="A21397" t="str">
            <v>VERNO/1</v>
          </cell>
        </row>
        <row r="21398">
          <cell r="A21398" t="str">
            <v>VERNO/2</v>
          </cell>
        </row>
        <row r="21399">
          <cell r="A21399" t="str">
            <v>VERNVLA</v>
          </cell>
          <cell r="B21399" t="str">
            <v>vernula ae m or f</v>
          </cell>
        </row>
        <row r="21400">
          <cell r="A21400" t="str">
            <v>VERNVM</v>
          </cell>
        </row>
        <row r="21401">
          <cell r="A21401" t="str">
            <v>VERNVS</v>
          </cell>
          <cell r="B21401" t="str">
            <v>vernus –a –um</v>
          </cell>
        </row>
        <row r="21402">
          <cell r="A21402" t="str">
            <v>VERO/1</v>
          </cell>
        </row>
        <row r="21403">
          <cell r="A21403" t="str">
            <v>VERO/2</v>
          </cell>
        </row>
        <row r="21404">
          <cell r="A21404" t="str">
            <v>VERO/3</v>
          </cell>
          <cell r="B21404" t="str">
            <v>vērō</v>
          </cell>
        </row>
        <row r="21405">
          <cell r="A21405" t="str">
            <v>VERONA/N</v>
          </cell>
          <cell r="B21405" t="str">
            <v>Vērōna –ae f.</v>
          </cell>
        </row>
        <row r="21406">
          <cell r="A21406" t="str">
            <v>VERONENSIS/N</v>
          </cell>
          <cell r="B21406" t="str">
            <v>Vērōnensis –e</v>
          </cell>
        </row>
        <row r="21407">
          <cell r="A21407" t="str">
            <v>VERPA</v>
          </cell>
          <cell r="B21407" t="str">
            <v>verpa –ae f.</v>
          </cell>
        </row>
        <row r="21408">
          <cell r="A21408" t="str">
            <v>VERPVS</v>
          </cell>
          <cell r="B21408" t="str">
            <v>verpus –ī m.</v>
          </cell>
        </row>
        <row r="21409">
          <cell r="A21409" t="str">
            <v>VERRES</v>
          </cell>
          <cell r="B21409" t="str">
            <v>verrēs –is m.</v>
          </cell>
        </row>
        <row r="21410">
          <cell r="A21410" t="str">
            <v>VERRES/N</v>
          </cell>
          <cell r="B21410" t="str">
            <v>Verrēs –is m.</v>
          </cell>
        </row>
        <row r="21411">
          <cell r="A21411" t="str">
            <v>VERRIA/N</v>
          </cell>
        </row>
        <row r="21412">
          <cell r="A21412" t="str">
            <v>VERRINVS</v>
          </cell>
          <cell r="B21412" t="str">
            <v>Verrinus –a –um</v>
          </cell>
        </row>
        <row r="21413">
          <cell r="A21413" t="str">
            <v>VERRINVS/N</v>
          </cell>
        </row>
        <row r="21414">
          <cell r="A21414" t="str">
            <v>VERRIVS/N</v>
          </cell>
        </row>
        <row r="21415">
          <cell r="A21415" t="str">
            <v>VERRO</v>
          </cell>
          <cell r="B21415" t="str">
            <v>verrō verrere verrī versum</v>
          </cell>
        </row>
        <row r="21416">
          <cell r="A21416" t="str">
            <v>VERRVCA</v>
          </cell>
          <cell r="B21416" t="str">
            <v xml:space="preserve">verrūca –ae f. </v>
          </cell>
        </row>
        <row r="21417">
          <cell r="A21417" t="str">
            <v>VERRVCIVS/N</v>
          </cell>
        </row>
        <row r="21418">
          <cell r="A21418" t="str">
            <v>VERRVCOSVS</v>
          </cell>
        </row>
        <row r="21419">
          <cell r="A21419" t="str">
            <v>VERSABILIS</v>
          </cell>
        </row>
        <row r="21420">
          <cell r="A21420" t="str">
            <v>VERSABVNDVS</v>
          </cell>
        </row>
        <row r="21421">
          <cell r="A21421" t="str">
            <v>VERSATILIS</v>
          </cell>
          <cell r="B21421" t="str">
            <v>versātilis –e</v>
          </cell>
        </row>
        <row r="21422">
          <cell r="A21422" t="str">
            <v>VERSATIO</v>
          </cell>
        </row>
        <row r="21423">
          <cell r="A21423" t="str">
            <v>VERSATVS</v>
          </cell>
        </row>
        <row r="21424">
          <cell r="A21424" t="str">
            <v>VERSICOLOR</v>
          </cell>
          <cell r="B21424" t="str">
            <v>versicolor –ōris</v>
          </cell>
        </row>
        <row r="21425">
          <cell r="A21425" t="str">
            <v>VERSICVLVS</v>
          </cell>
          <cell r="B21425" t="str">
            <v>versiculus versiculī m.</v>
          </cell>
        </row>
        <row r="21426">
          <cell r="A21426" t="str">
            <v>VERSIPELLIS</v>
          </cell>
          <cell r="B21426" t="str">
            <v>versipellis –e</v>
          </cell>
        </row>
        <row r="21427">
          <cell r="A21427" t="str">
            <v>VERSO</v>
          </cell>
          <cell r="B21427" t="str">
            <v>versō versāre versāvī versātus</v>
          </cell>
        </row>
        <row r="21428">
          <cell r="A21428" t="str">
            <v>VERSONIA/N</v>
          </cell>
          <cell r="B21428" t="str">
            <v>Versonia –ae f.</v>
          </cell>
        </row>
        <row r="21429">
          <cell r="A21429" t="str">
            <v>VERSOR</v>
          </cell>
          <cell r="B21429" t="str">
            <v>versor versārī versātus</v>
          </cell>
        </row>
        <row r="21430">
          <cell r="A21430" t="str">
            <v>VERSVRA</v>
          </cell>
          <cell r="B21430" t="str">
            <v xml:space="preserve">versūra –ae f. </v>
          </cell>
        </row>
        <row r="21431">
          <cell r="A21431" t="str">
            <v>VERSVS/1</v>
          </cell>
          <cell r="B21431" t="str">
            <v>versus versūs m.</v>
          </cell>
        </row>
        <row r="21432">
          <cell r="A21432" t="str">
            <v>VERSVS/2</v>
          </cell>
          <cell r="B21432" t="str">
            <v>versus –a –um</v>
          </cell>
        </row>
        <row r="21433">
          <cell r="A21433" t="str">
            <v>VERSVS/3</v>
          </cell>
          <cell r="B21433" t="str">
            <v>versus or vorsus</v>
          </cell>
        </row>
        <row r="21434">
          <cell r="A21434" t="str">
            <v>VERSVS/4</v>
          </cell>
        </row>
        <row r="21435">
          <cell r="A21435" t="str">
            <v>VERSVTVS</v>
          </cell>
        </row>
        <row r="21436">
          <cell r="A21436" t="str">
            <v>VERTEBRA</v>
          </cell>
          <cell r="B21436" t="str">
            <v xml:space="preserve">vertebra –ae f. </v>
          </cell>
        </row>
        <row r="21437">
          <cell r="A21437" t="str">
            <v>VERTENS</v>
          </cell>
        </row>
        <row r="21438">
          <cell r="A21438" t="str">
            <v>VERTEX</v>
          </cell>
          <cell r="B21438" t="str">
            <v>vertex verticis m.</v>
          </cell>
        </row>
        <row r="21439">
          <cell r="A21439" t="str">
            <v>VERTICO/N</v>
          </cell>
          <cell r="B21439" t="str">
            <v>Verticō –ōnis m.</v>
          </cell>
        </row>
        <row r="21440">
          <cell r="A21440" t="str">
            <v>VERTICVLA</v>
          </cell>
        </row>
        <row r="21441">
          <cell r="A21441" t="str">
            <v>VERTIGO</v>
          </cell>
          <cell r="B21441" t="str">
            <v>vertīgō –inis f.</v>
          </cell>
        </row>
        <row r="21442">
          <cell r="A21442" t="str">
            <v>VERTISCVS/N</v>
          </cell>
          <cell r="B21442" t="str">
            <v>Vertiscus –ī m.</v>
          </cell>
        </row>
        <row r="21443">
          <cell r="A21443" t="str">
            <v>VERTO</v>
          </cell>
          <cell r="B21443" t="str">
            <v>vertō vertere vertī versus</v>
          </cell>
        </row>
        <row r="21444">
          <cell r="A21444" t="str">
            <v>VERTVMNVS/N</v>
          </cell>
          <cell r="B21444" t="str">
            <v>Vertumnus –ī m.</v>
          </cell>
        </row>
        <row r="21445">
          <cell r="A21445" t="str">
            <v>VERV</v>
          </cell>
          <cell r="B21445" t="str">
            <v>verū –ūs n.</v>
          </cell>
        </row>
        <row r="21446">
          <cell r="A21446" t="str">
            <v>VERVACTVM</v>
          </cell>
        </row>
        <row r="21447">
          <cell r="A21447" t="str">
            <v>VERVCLOETIVS/N</v>
          </cell>
          <cell r="B21447" t="str">
            <v>Verucloetius –ī m.</v>
          </cell>
        </row>
        <row r="21448">
          <cell r="A21448" t="str">
            <v>VERVEX</v>
          </cell>
          <cell r="B21448" t="str">
            <v>vervēx ēcis m</v>
          </cell>
        </row>
        <row r="21449">
          <cell r="A21449" t="str">
            <v>VERVLANVS/N</v>
          </cell>
          <cell r="B21449" t="str">
            <v>Verulānus –ī m.</v>
          </cell>
        </row>
        <row r="21450">
          <cell r="A21450" t="str">
            <v>VERVM/1</v>
          </cell>
          <cell r="B21450" t="str">
            <v>vērum –ī n.</v>
          </cell>
        </row>
        <row r="21451">
          <cell r="A21451" t="str">
            <v>VERVM/2</v>
          </cell>
        </row>
        <row r="21452">
          <cell r="A21452" t="str">
            <v>VERVM/4</v>
          </cell>
          <cell r="B21452" t="str">
            <v>vērum</v>
          </cell>
        </row>
        <row r="21453">
          <cell r="A21453" t="str">
            <v>VERVMTAMEN</v>
          </cell>
          <cell r="B21453" t="str">
            <v>vērum–tamen or vērun–tamen</v>
          </cell>
        </row>
        <row r="21454">
          <cell r="A21454" t="str">
            <v>VERVMVERO</v>
          </cell>
        </row>
        <row r="21455">
          <cell r="A21455" t="str">
            <v>VERVS</v>
          </cell>
          <cell r="B21455" t="str">
            <v>vērus –a –um</v>
          </cell>
        </row>
        <row r="21456">
          <cell r="A21456" t="str">
            <v>VERVTVM</v>
          </cell>
          <cell r="B21456" t="str">
            <v>verūtum –ī n.</v>
          </cell>
        </row>
        <row r="21457">
          <cell r="A21457" t="str">
            <v>VERVTVS</v>
          </cell>
          <cell r="B21457" t="str">
            <v>verūtus –a –um</v>
          </cell>
        </row>
        <row r="21458">
          <cell r="A21458" t="str">
            <v>VESAEVVS/N</v>
          </cell>
          <cell r="B21458" t="str">
            <v>Vesēvus –ī m.</v>
          </cell>
        </row>
        <row r="21459">
          <cell r="A21459" t="str">
            <v>VESANIA</v>
          </cell>
        </row>
        <row r="21460">
          <cell r="A21460" t="str">
            <v>VESANIO</v>
          </cell>
          <cell r="B21460" t="str">
            <v>vēsāniō –īre</v>
          </cell>
        </row>
        <row r="21461">
          <cell r="A21461" t="str">
            <v>VESANVS</v>
          </cell>
          <cell r="B21461" t="str">
            <v>vēsānus –a –um</v>
          </cell>
        </row>
        <row r="21462">
          <cell r="A21462" t="str">
            <v>VESCOR</v>
          </cell>
          <cell r="B21462" t="str">
            <v>vēscor vēscī</v>
          </cell>
        </row>
        <row r="21463">
          <cell r="A21463" t="str">
            <v>VESCVS</v>
          </cell>
          <cell r="B21463" t="str">
            <v xml:space="preserve">vēscus –a –um </v>
          </cell>
        </row>
        <row r="21464">
          <cell r="A21464" t="str">
            <v>VESICA</v>
          </cell>
          <cell r="B21464" t="str">
            <v>vēsīca –ae f.</v>
          </cell>
        </row>
        <row r="21465">
          <cell r="A21465" t="str">
            <v>VESICVLA</v>
          </cell>
        </row>
        <row r="21466">
          <cell r="A21466" t="str">
            <v>VESONIVS/N</v>
          </cell>
          <cell r="B21466" t="str">
            <v>Vesonius –ī m.</v>
          </cell>
        </row>
        <row r="21467">
          <cell r="A21467" t="str">
            <v>VESONTIO/N</v>
          </cell>
          <cell r="B21467" t="str">
            <v>Vesontiō –ōnis m.</v>
          </cell>
        </row>
        <row r="21468">
          <cell r="A21468" t="str">
            <v>VESPASIANVS/N</v>
          </cell>
          <cell r="B21468" t="str">
            <v>Vespasiānus –ī m.</v>
          </cell>
        </row>
        <row r="21469">
          <cell r="A21469" t="str">
            <v>VESPER</v>
          </cell>
          <cell r="B21469" t="str">
            <v>vesper vesperis or vesperī m.</v>
          </cell>
        </row>
        <row r="21470">
          <cell r="A21470" t="str">
            <v>VESPER/N</v>
          </cell>
          <cell r="B21470" t="str">
            <v>Vesper –erī m.</v>
          </cell>
        </row>
        <row r="21471">
          <cell r="A21471" t="str">
            <v>VESPERA</v>
          </cell>
          <cell r="B21471" t="str">
            <v>vespera –ae f.</v>
          </cell>
        </row>
        <row r="21472">
          <cell r="A21472" t="str">
            <v>VESPERASCO</v>
          </cell>
          <cell r="B21472" t="str">
            <v>vesperāscit vesperāscere vesperāvit</v>
          </cell>
        </row>
        <row r="21473">
          <cell r="A21473" t="str">
            <v>VESPERI</v>
          </cell>
          <cell r="B21473" t="str">
            <v>vesperī</v>
          </cell>
        </row>
        <row r="21474">
          <cell r="A21474" t="str">
            <v>VESPERTINVS</v>
          </cell>
          <cell r="B21474" t="str">
            <v>vespertīnus –a –um_x000D_</v>
          </cell>
        </row>
        <row r="21475">
          <cell r="A21475" t="str">
            <v>VESPERVS</v>
          </cell>
        </row>
        <row r="21476">
          <cell r="A21476" t="str">
            <v>VESTA/N</v>
          </cell>
          <cell r="B21476" t="str">
            <v>Vesta –ae f.</v>
          </cell>
        </row>
        <row r="21477">
          <cell r="A21477" t="str">
            <v>VESTALIA</v>
          </cell>
        </row>
        <row r="21478">
          <cell r="A21478" t="str">
            <v>VESTALIS/1</v>
          </cell>
        </row>
        <row r="21479">
          <cell r="A21479" t="str">
            <v>VESTALIS/2</v>
          </cell>
          <cell r="B21479" t="str">
            <v>Vestālis –e</v>
          </cell>
        </row>
        <row r="21480">
          <cell r="A21480" t="str">
            <v>VESTER</v>
          </cell>
          <cell r="B21480" t="str">
            <v>vester vestra vestrum</v>
          </cell>
        </row>
        <row r="21481">
          <cell r="A21481" t="str">
            <v>VESTIARIVM</v>
          </cell>
        </row>
        <row r="21482">
          <cell r="A21482" t="str">
            <v>VESTIARIVS</v>
          </cell>
          <cell r="B21482" t="str">
            <v>vestiārius –a –um</v>
          </cell>
        </row>
        <row r="21483">
          <cell r="A21483" t="str">
            <v>VESTIBVLVM</v>
          </cell>
          <cell r="B21483" t="str">
            <v>vestibulum –ī n.</v>
          </cell>
        </row>
        <row r="21484">
          <cell r="A21484" t="str">
            <v>VESTIGATOR</v>
          </cell>
        </row>
        <row r="21485">
          <cell r="A21485" t="str">
            <v>VESTIGIVM</v>
          </cell>
          <cell r="B21485" t="str">
            <v>vestīgium vestīgi(ī) n.</v>
          </cell>
        </row>
        <row r="21486">
          <cell r="A21486" t="str">
            <v>VESTIGO</v>
          </cell>
          <cell r="B21486" t="str">
            <v>vestīgō vestīgāre vestīgāvī vestīgātus</v>
          </cell>
        </row>
        <row r="21487">
          <cell r="A21487" t="str">
            <v>VESTIMENTVM</v>
          </cell>
          <cell r="B21487" t="str">
            <v>vestīmentum –ī n.</v>
          </cell>
        </row>
        <row r="21488">
          <cell r="A21488" t="str">
            <v>VESTINVS/N</v>
          </cell>
          <cell r="B21488" t="str">
            <v>Vestīnus –ī m.</v>
          </cell>
        </row>
        <row r="21489">
          <cell r="A21489" t="str">
            <v>VESTIO</v>
          </cell>
          <cell r="B21489" t="str">
            <v>vestiō vestīre vestiī/vestīvī vestītum</v>
          </cell>
        </row>
        <row r="21490">
          <cell r="A21490" t="str">
            <v>VESTIS</v>
          </cell>
          <cell r="B21490" t="str">
            <v>vestis vestis f.</v>
          </cell>
        </row>
        <row r="21491">
          <cell r="A21491" t="str">
            <v>VESTITVS/1</v>
          </cell>
          <cell r="B21491" t="str">
            <v>vestītus –ūs m.</v>
          </cell>
        </row>
        <row r="21492">
          <cell r="A21492" t="str">
            <v>VESVLVS/N</v>
          </cell>
          <cell r="B21492" t="str">
            <v>Vesulus –ī m.</v>
          </cell>
        </row>
        <row r="21493">
          <cell r="A21493" t="str">
            <v>VESVVIVS/N</v>
          </cell>
          <cell r="B21493" t="str">
            <v>Vesuvius –ī m.</v>
          </cell>
        </row>
        <row r="21494">
          <cell r="A21494" t="str">
            <v>VETELIA/N</v>
          </cell>
        </row>
        <row r="21495">
          <cell r="A21495" t="str">
            <v>VETERA</v>
          </cell>
        </row>
        <row r="21496">
          <cell r="A21496" t="str">
            <v>VETERANVS/1</v>
          </cell>
          <cell r="B21496" t="str">
            <v>veterānus –ī m.</v>
          </cell>
        </row>
        <row r="21497">
          <cell r="A21497" t="str">
            <v>VETERANVS/2</v>
          </cell>
          <cell r="B21497" t="str">
            <v>veterānus –a –um</v>
          </cell>
        </row>
        <row r="21498">
          <cell r="A21498" t="str">
            <v>VETERARIVM</v>
          </cell>
        </row>
        <row r="21499">
          <cell r="A21499" t="str">
            <v>VETERATOR</v>
          </cell>
        </row>
        <row r="21500">
          <cell r="A21500" t="str">
            <v>VETERATORIVS</v>
          </cell>
          <cell r="B21500" t="str">
            <v xml:space="preserve">veterātōrius –a –um </v>
          </cell>
        </row>
        <row r="21501">
          <cell r="A21501" t="str">
            <v>VETERES</v>
          </cell>
          <cell r="B21501" t="str">
            <v>veterēs –um m.</v>
          </cell>
        </row>
        <row r="21502">
          <cell r="A21502" t="str">
            <v>VETERINARIVS</v>
          </cell>
          <cell r="B21502" t="str">
            <v>veterīnārius –iī m.</v>
          </cell>
        </row>
        <row r="21503">
          <cell r="A21503" t="str">
            <v>VETERINVS</v>
          </cell>
        </row>
        <row r="21504">
          <cell r="A21504" t="str">
            <v>VETERNOSVS</v>
          </cell>
        </row>
        <row r="21505">
          <cell r="A21505" t="str">
            <v>VETERNVS/1</v>
          </cell>
          <cell r="B21505" t="str">
            <v>veternus –ī m.</v>
          </cell>
        </row>
        <row r="21506">
          <cell r="A21506" t="str">
            <v>VETERNVS/2</v>
          </cell>
        </row>
        <row r="21507">
          <cell r="A21507" t="str">
            <v>VETITVM</v>
          </cell>
          <cell r="B21507" t="str">
            <v>vetitum –ī n.</v>
          </cell>
        </row>
        <row r="21508">
          <cell r="A21508" t="str">
            <v>VETO</v>
          </cell>
          <cell r="B21508" t="str">
            <v>vetō vetāre vetuī vetitus</v>
          </cell>
        </row>
        <row r="21509">
          <cell r="A21509" t="str">
            <v>VETTIANVS/A</v>
          </cell>
          <cell r="B21509" t="str">
            <v>Vettiānus –a –um</v>
          </cell>
        </row>
        <row r="21510">
          <cell r="A21510" t="str">
            <v>VETTIVS/N</v>
          </cell>
          <cell r="B21510" t="str">
            <v>Vettius –iī m.</v>
          </cell>
        </row>
        <row r="21511">
          <cell r="A21511" t="str">
            <v>VETTONIANVS/N</v>
          </cell>
          <cell r="B21511" t="str">
            <v>Vettoniānus –ī m.</v>
          </cell>
        </row>
        <row r="21512">
          <cell r="A21512" t="str">
            <v>VETVLA</v>
          </cell>
          <cell r="B21512" t="str">
            <v>vetula –ae f.</v>
          </cell>
        </row>
        <row r="21513">
          <cell r="A21513" t="str">
            <v>VETVLVS/1</v>
          </cell>
        </row>
        <row r="21514">
          <cell r="A21514" t="str">
            <v>VETVLVS/2</v>
          </cell>
          <cell r="B21514" t="str">
            <v>vetulus –a –um</v>
          </cell>
        </row>
        <row r="21515">
          <cell r="A21515" t="str">
            <v>VETVRIA/N</v>
          </cell>
          <cell r="B21515" t="str">
            <v>Veturia –ae f.</v>
          </cell>
        </row>
        <row r="21516">
          <cell r="A21516" t="str">
            <v>VETVRIVS/N</v>
          </cell>
        </row>
        <row r="21517">
          <cell r="A21517" t="str">
            <v>VETVS</v>
          </cell>
          <cell r="B21517" t="str">
            <v>vetus veteris</v>
          </cell>
        </row>
        <row r="21518">
          <cell r="A21518" t="str">
            <v>VETVS/N</v>
          </cell>
        </row>
        <row r="21519">
          <cell r="A21519" t="str">
            <v>VETVSTAS</v>
          </cell>
          <cell r="B21519" t="str">
            <v>vetustās vetustātis f.</v>
          </cell>
        </row>
        <row r="21520">
          <cell r="A21520" t="str">
            <v>VETVSTVS</v>
          </cell>
          <cell r="B21520" t="str">
            <v>vetustus –a –um</v>
          </cell>
        </row>
        <row r="21521">
          <cell r="A21521" t="str">
            <v>VEXAMEN</v>
          </cell>
        </row>
        <row r="21522">
          <cell r="A21522" t="str">
            <v>VEXATIO</v>
          </cell>
          <cell r="B21522" t="str">
            <v>vexātiō vexātiōnis f.</v>
          </cell>
        </row>
        <row r="21523">
          <cell r="A21523" t="str">
            <v>VEXATOR</v>
          </cell>
        </row>
        <row r="21524">
          <cell r="A21524" t="str">
            <v>VEXILLARIVS</v>
          </cell>
        </row>
        <row r="21525">
          <cell r="A21525" t="str">
            <v>VEXILLVM</v>
          </cell>
          <cell r="B21525" t="str">
            <v>vexillum –ī n.</v>
          </cell>
        </row>
        <row r="21526">
          <cell r="A21526" t="str">
            <v>VEXO</v>
          </cell>
          <cell r="B21526" t="str">
            <v>vexō vexāre vexāvī vexātus</v>
          </cell>
        </row>
        <row r="21527">
          <cell r="A21527" t="str">
            <v>VFENS/N</v>
          </cell>
          <cell r="B21527" t="str">
            <v>Ūfēns –entis m.</v>
          </cell>
        </row>
        <row r="21528">
          <cell r="A21528" t="str">
            <v>VIA</v>
          </cell>
          <cell r="B21528" t="str">
            <v>via viae f.</v>
          </cell>
        </row>
        <row r="21529">
          <cell r="A21529" t="str">
            <v>VIATICVM</v>
          </cell>
        </row>
        <row r="21530">
          <cell r="A21530" t="str">
            <v>VIATOR</v>
          </cell>
          <cell r="B21530" t="str">
            <v>viātor –ōris m.</v>
          </cell>
        </row>
        <row r="21531">
          <cell r="A21531" t="str">
            <v>VIATORIVS</v>
          </cell>
        </row>
        <row r="21532">
          <cell r="A21532" t="str">
            <v>VIBENNIVS/N</v>
          </cell>
          <cell r="B21532" t="str">
            <v>Vibennius –iī m.</v>
          </cell>
        </row>
        <row r="21533">
          <cell r="A21533" t="str">
            <v>VIBEX</v>
          </cell>
        </row>
        <row r="21534">
          <cell r="A21534" t="str">
            <v>VIBIVS/N</v>
          </cell>
        </row>
        <row r="21535">
          <cell r="A21535" t="str">
            <v>VIBO/N</v>
          </cell>
        </row>
        <row r="21536">
          <cell r="A21536" t="str">
            <v>VIBRANS</v>
          </cell>
        </row>
        <row r="21537">
          <cell r="A21537" t="str">
            <v>VIBRATVS/1</v>
          </cell>
        </row>
        <row r="21538">
          <cell r="A21538" t="str">
            <v>VIBRATVS/2</v>
          </cell>
        </row>
        <row r="21539">
          <cell r="A21539" t="str">
            <v>VIBRO</v>
          </cell>
          <cell r="B21539" t="str">
            <v>vibrō vibrāre vibrāvī vibrātus</v>
          </cell>
        </row>
        <row r="21540">
          <cell r="A21540" t="str">
            <v>VIBVRNVM</v>
          </cell>
          <cell r="B21540" t="str">
            <v>vīburnum –ī n.</v>
          </cell>
        </row>
        <row r="21541">
          <cell r="A21541" t="str">
            <v>VICA/N</v>
          </cell>
        </row>
        <row r="21542">
          <cell r="A21542" t="str">
            <v>VICARIATVS</v>
          </cell>
          <cell r="B21542" t="str">
            <v>vicāriātus –ūs m.</v>
          </cell>
        </row>
        <row r="21543">
          <cell r="A21543" t="str">
            <v>VICARIVS/2</v>
          </cell>
          <cell r="B21543" t="str">
            <v>vicārius –a –um</v>
          </cell>
        </row>
        <row r="21544">
          <cell r="A21544" t="str">
            <v>VICATIM</v>
          </cell>
          <cell r="B21544" t="str">
            <v>vīcātim</v>
          </cell>
        </row>
        <row r="21545">
          <cell r="A21545" t="str">
            <v>VICECOMES</v>
          </cell>
        </row>
        <row r="21546">
          <cell r="A21546" t="str">
            <v>VICENARIVS</v>
          </cell>
        </row>
        <row r="21547">
          <cell r="A21547" t="str">
            <v>VICENSIMARIVS</v>
          </cell>
          <cell r="B21547" t="str">
            <v>vīcē(n)simārius –a –um</v>
          </cell>
        </row>
        <row r="21548">
          <cell r="A21548" t="str">
            <v>VICENVS</v>
          </cell>
          <cell r="B21548" t="str">
            <v>vīcēnī –ae –a</v>
          </cell>
        </row>
        <row r="21549">
          <cell r="A21549" t="str">
            <v>VICESIMA</v>
          </cell>
        </row>
        <row r="21550">
          <cell r="A21550" t="str">
            <v>VICESIMANVS</v>
          </cell>
        </row>
        <row r="21551">
          <cell r="A21551" t="str">
            <v>VICIA/1</v>
          </cell>
          <cell r="B21551" t="str">
            <v>vicia –ae f.</v>
          </cell>
        </row>
        <row r="21552">
          <cell r="A21552" t="str">
            <v>VICIA/2</v>
          </cell>
        </row>
        <row r="21553">
          <cell r="A21553" t="str">
            <v>VICIENS</v>
          </cell>
          <cell r="B21553" t="str">
            <v>vīciē(n)s</v>
          </cell>
        </row>
        <row r="21554">
          <cell r="A21554" t="str">
            <v>VICINA</v>
          </cell>
          <cell r="B21554" t="str">
            <v>vīcīna –ae f.</v>
          </cell>
        </row>
        <row r="21555">
          <cell r="A21555" t="str">
            <v>VICINALIS</v>
          </cell>
        </row>
        <row r="21556">
          <cell r="A21556" t="str">
            <v>VICINIA</v>
          </cell>
          <cell r="B21556" t="str">
            <v>vīcīnia –ae f.</v>
          </cell>
        </row>
        <row r="21557">
          <cell r="A21557" t="str">
            <v>VICINITAS</v>
          </cell>
          <cell r="B21557" t="str">
            <v xml:space="preserve">vīcīnitās –ātis f. </v>
          </cell>
        </row>
        <row r="21558">
          <cell r="A21558" t="str">
            <v>VICINVM</v>
          </cell>
        </row>
        <row r="21559">
          <cell r="A21559" t="str">
            <v>VICINVS/2</v>
          </cell>
          <cell r="B21559" t="str">
            <v>vīcīnus –a –um</v>
          </cell>
        </row>
        <row r="21560">
          <cell r="A21560" t="str">
            <v>VICIS</v>
          </cell>
          <cell r="B21560" t="str">
            <v>vicis vicis f.</v>
          </cell>
        </row>
        <row r="21561">
          <cell r="A21561" t="str">
            <v>VICISSIM</v>
          </cell>
          <cell r="B21561" t="str">
            <v>vicissim or vice</v>
          </cell>
        </row>
        <row r="21562">
          <cell r="A21562" t="str">
            <v>VICISSITVDO</v>
          </cell>
        </row>
        <row r="21563">
          <cell r="A21563" t="str">
            <v>VICTIMA</v>
          </cell>
          <cell r="B21563" t="str">
            <v>victima –ae f.</v>
          </cell>
        </row>
        <row r="21564">
          <cell r="A21564" t="str">
            <v>VICTIVS/N</v>
          </cell>
          <cell r="B21564" t="str">
            <v>Victius –iī m.</v>
          </cell>
        </row>
        <row r="21565">
          <cell r="A21565" t="str">
            <v>VICTOR</v>
          </cell>
          <cell r="B21565" t="str">
            <v>victor victōris m.</v>
          </cell>
        </row>
        <row r="21566">
          <cell r="A21566" t="str">
            <v>VICTORIA</v>
          </cell>
          <cell r="B21566" t="str">
            <v>victōria victōriae f.</v>
          </cell>
        </row>
        <row r="21567">
          <cell r="A21567" t="str">
            <v>VICTORIA/N</v>
          </cell>
          <cell r="B21567" t="str">
            <v>Victōria --ae f.</v>
          </cell>
        </row>
        <row r="21568">
          <cell r="A21568" t="str">
            <v>VICTORIATVS</v>
          </cell>
        </row>
        <row r="21569">
          <cell r="A21569" t="str">
            <v>VICTORINA/N</v>
          </cell>
          <cell r="B21569" t="str">
            <v>Victōrīna –ae f.</v>
          </cell>
        </row>
        <row r="21570">
          <cell r="A21570" t="str">
            <v>VICTRIX</v>
          </cell>
          <cell r="B21570" t="str">
            <v>victrīx –cis</v>
          </cell>
        </row>
        <row r="21571">
          <cell r="A21571" t="str">
            <v>VICTRIX/1</v>
          </cell>
          <cell r="B21571" t="str">
            <v>victrīx –īcis f.</v>
          </cell>
        </row>
        <row r="21572">
          <cell r="A21572" t="str">
            <v>VICTVALIS</v>
          </cell>
          <cell r="B21572" t="str">
            <v>vīctuālis –e</v>
          </cell>
        </row>
        <row r="21573">
          <cell r="A21573" t="str">
            <v>VICTVS</v>
          </cell>
          <cell r="B21573" t="str">
            <v>vīctus vīctūs m.</v>
          </cell>
        </row>
        <row r="21574">
          <cell r="A21574" t="str">
            <v>VICVLVS</v>
          </cell>
        </row>
        <row r="21575">
          <cell r="A21575" t="str">
            <v>VICVS</v>
          </cell>
          <cell r="B21575" t="str">
            <v>vīcus vīcī m.</v>
          </cell>
        </row>
        <row r="21576">
          <cell r="A21576" t="str">
            <v>VIDELICET</v>
          </cell>
          <cell r="B21576" t="str">
            <v>vidēlicet</v>
          </cell>
        </row>
        <row r="21577">
          <cell r="A21577" t="str">
            <v>VIDENS</v>
          </cell>
        </row>
        <row r="21578">
          <cell r="A21578" t="str">
            <v>VIDEO</v>
          </cell>
          <cell r="B21578" t="str">
            <v>videō vidēre vidī vīsus</v>
          </cell>
        </row>
        <row r="21579">
          <cell r="A21579" t="str">
            <v>VIDEOR</v>
          </cell>
          <cell r="B21579" t="str">
            <v>videor vidērī vīsus sum</v>
          </cell>
        </row>
        <row r="21580">
          <cell r="A21580" t="str">
            <v>VIDVA</v>
          </cell>
          <cell r="B21580" t="str">
            <v>vidua viduae f.</v>
          </cell>
        </row>
        <row r="21581">
          <cell r="A21581" t="str">
            <v>VIDVERTAS</v>
          </cell>
        </row>
        <row r="21582">
          <cell r="A21582" t="str">
            <v>VIDVITAS</v>
          </cell>
        </row>
        <row r="21583">
          <cell r="A21583" t="str">
            <v>VIDVO</v>
          </cell>
          <cell r="B21583" t="str">
            <v>viduō viduāre viduāvī viduātus</v>
          </cell>
        </row>
        <row r="21584">
          <cell r="A21584" t="str">
            <v>VIDVVS</v>
          </cell>
          <cell r="B21584" t="str">
            <v>viduus –a –um</v>
          </cell>
        </row>
        <row r="21585">
          <cell r="A21585" t="str">
            <v>VIENNA/N</v>
          </cell>
          <cell r="B21585" t="str">
            <v>Vienna –ae f.</v>
          </cell>
        </row>
        <row r="21586">
          <cell r="A21586" t="str">
            <v>VIEO</v>
          </cell>
        </row>
        <row r="21587">
          <cell r="A21587" t="str">
            <v>VIESCO</v>
          </cell>
        </row>
        <row r="21588">
          <cell r="A21588" t="str">
            <v>VIETVS</v>
          </cell>
        </row>
        <row r="21589">
          <cell r="A21589" t="str">
            <v>VIGENS</v>
          </cell>
        </row>
        <row r="21590">
          <cell r="A21590" t="str">
            <v>VIGEO</v>
          </cell>
          <cell r="B21590" t="str">
            <v>vigeō –ēre –uī</v>
          </cell>
        </row>
        <row r="21591">
          <cell r="A21591" t="str">
            <v>VIGESCO</v>
          </cell>
          <cell r="B21591" t="str">
            <v>vigēscō vigēscere viguī</v>
          </cell>
        </row>
        <row r="21592">
          <cell r="A21592" t="str">
            <v>VIGIL/2</v>
          </cell>
          <cell r="B21592" t="str">
            <v>vigil vigilis</v>
          </cell>
        </row>
        <row r="21593">
          <cell r="A21593" t="str">
            <v>VIGILANTER</v>
          </cell>
          <cell r="B21593" t="str">
            <v>vigilanter</v>
          </cell>
        </row>
        <row r="21594">
          <cell r="A21594" t="str">
            <v>VIGILANTIA</v>
          </cell>
          <cell r="B21594" t="str">
            <v xml:space="preserve">vigilantia –ae f. </v>
          </cell>
        </row>
        <row r="21595">
          <cell r="A21595" t="str">
            <v>VIGILES</v>
          </cell>
          <cell r="B21595" t="str">
            <v>vigilēs –um m.</v>
          </cell>
        </row>
        <row r="21596">
          <cell r="A21596" t="str">
            <v>VIGILIA</v>
          </cell>
          <cell r="B21596" t="str">
            <v>vigilia vigiliae f.</v>
          </cell>
        </row>
        <row r="21597">
          <cell r="A21597" t="str">
            <v>VIGILIARIVM</v>
          </cell>
        </row>
        <row r="21598">
          <cell r="A21598" t="str">
            <v>VIGILO</v>
          </cell>
          <cell r="B21598" t="str">
            <v>vigilō vigilāre vigilāvī vigilātus</v>
          </cell>
        </row>
        <row r="21599">
          <cell r="A21599" t="str">
            <v>VIGINTI</v>
          </cell>
          <cell r="B21599" t="str">
            <v>vīgintī; vīcēsimus –a –um</v>
          </cell>
        </row>
        <row r="21600">
          <cell r="A21600" t="str">
            <v>VIGINTIDVO</v>
          </cell>
          <cell r="B21600" t="str">
            <v>vīgintī duo</v>
          </cell>
        </row>
        <row r="21601">
          <cell r="A21601" t="str">
            <v>VIGINTIQVATTVOR</v>
          </cell>
          <cell r="B21601" t="str">
            <v>vīgintī quattuor</v>
          </cell>
        </row>
        <row r="21602">
          <cell r="A21602" t="str">
            <v>VIGINTIQVINQVE</v>
          </cell>
          <cell r="B21602" t="str">
            <v>vīgintī quīnque</v>
          </cell>
        </row>
        <row r="21603">
          <cell r="A21603" t="str">
            <v>VIGINTITRES</v>
          </cell>
          <cell r="B21603" t="str">
            <v>vīgintī trēs</v>
          </cell>
        </row>
        <row r="21604">
          <cell r="A21604" t="str">
            <v>VIGINTIVIRATVS</v>
          </cell>
        </row>
        <row r="21605">
          <cell r="A21605" t="str">
            <v>VIGINTIVNVS</v>
          </cell>
          <cell r="B21605" t="str">
            <v>vīgintī ūnus –a –um; vīcēsimus –a –um prīmus –a –um</v>
          </cell>
        </row>
        <row r="21606">
          <cell r="A21606" t="str">
            <v>VIGOR</v>
          </cell>
          <cell r="B21606" t="str">
            <v>vigor vigōris m.</v>
          </cell>
        </row>
        <row r="21607">
          <cell r="A21607" t="str">
            <v>VILICATIO</v>
          </cell>
          <cell r="B21607" t="str">
            <v>vīlicātiō –ōnis f.</v>
          </cell>
        </row>
        <row r="21608">
          <cell r="A21608" t="str">
            <v>VILICVS</v>
          </cell>
        </row>
        <row r="21609">
          <cell r="A21609" t="str">
            <v>VILIS</v>
          </cell>
          <cell r="B21609" t="str">
            <v>vīlis vīlis vīle</v>
          </cell>
        </row>
        <row r="21610">
          <cell r="A21610" t="str">
            <v>VILITAS</v>
          </cell>
          <cell r="B21610" t="str">
            <v>vīlitās –ātis f.</v>
          </cell>
        </row>
        <row r="21611">
          <cell r="A21611" t="str">
            <v>VILLA</v>
          </cell>
          <cell r="B21611" t="str">
            <v>vīlla vīllae f.</v>
          </cell>
        </row>
        <row r="21612">
          <cell r="A21612" t="str">
            <v>VILLARVSTICA</v>
          </cell>
          <cell r="B21612" t="str">
            <v>vīlla rūstica</v>
          </cell>
        </row>
        <row r="21613">
          <cell r="A21613" t="str">
            <v>VILLICA</v>
          </cell>
          <cell r="B21613" t="str">
            <v>vilica –ae f.</v>
          </cell>
        </row>
        <row r="21614">
          <cell r="A21614" t="str">
            <v>VILLICO/2</v>
          </cell>
        </row>
        <row r="21615">
          <cell r="A21615" t="str">
            <v>VILLICVS/1</v>
          </cell>
          <cell r="B21615" t="str">
            <v>villicus –ī m.</v>
          </cell>
        </row>
        <row r="21616">
          <cell r="A21616" t="str">
            <v>VILLICVS/2</v>
          </cell>
        </row>
        <row r="21617">
          <cell r="A21617" t="str">
            <v>VILLIVS/N</v>
          </cell>
          <cell r="B21617" t="str">
            <v>Villius –(i)ī. m.</v>
          </cell>
        </row>
        <row r="21618">
          <cell r="A21618" t="str">
            <v>VILLOSVS</v>
          </cell>
          <cell r="B21618" t="str">
            <v>villōsus –a –um</v>
          </cell>
        </row>
        <row r="21619">
          <cell r="A21619" t="str">
            <v>VILLVLA</v>
          </cell>
          <cell r="B21619" t="str">
            <v>villula –ae f.</v>
          </cell>
        </row>
        <row r="21620">
          <cell r="A21620" t="str">
            <v>VILLVS</v>
          </cell>
          <cell r="B21620" t="str">
            <v>villus –ī m.</v>
          </cell>
        </row>
        <row r="21621">
          <cell r="A21621" t="str">
            <v>VIMEN</v>
          </cell>
          <cell r="B21621" t="str">
            <v>vīmen –inis n.</v>
          </cell>
        </row>
        <row r="21622">
          <cell r="A21622" t="str">
            <v>VIMENTVM</v>
          </cell>
        </row>
        <row r="21623">
          <cell r="A21623" t="str">
            <v>VIMINALIS</v>
          </cell>
          <cell r="B21623" t="str">
            <v>Vīminālis –e</v>
          </cell>
        </row>
        <row r="21624">
          <cell r="A21624" t="str">
            <v>VIMINALIS/N</v>
          </cell>
          <cell r="B21624" t="str">
            <v>Vīminālis –is m.</v>
          </cell>
        </row>
        <row r="21625">
          <cell r="A21625" t="str">
            <v>VIMINEVS</v>
          </cell>
          <cell r="B21625" t="str">
            <v>vīmineus –a –um</v>
          </cell>
        </row>
        <row r="21626">
          <cell r="A21626" t="str">
            <v>VINACEA</v>
          </cell>
        </row>
        <row r="21627">
          <cell r="A21627" t="str">
            <v>VINACEVS</v>
          </cell>
        </row>
        <row r="21628">
          <cell r="A21628" t="str">
            <v>VINARIVM</v>
          </cell>
          <cell r="B21628" t="str">
            <v>vīnārium –ī n.</v>
          </cell>
        </row>
        <row r="21629">
          <cell r="A21629" t="str">
            <v>VINARIVS/2</v>
          </cell>
          <cell r="B21629" t="str">
            <v>vīnārius –a –um</v>
          </cell>
        </row>
        <row r="21630">
          <cell r="A21630" t="str">
            <v>VINCIO</v>
          </cell>
          <cell r="B21630" t="str">
            <v>vinciō vincīre vīnxī vīnctum</v>
          </cell>
        </row>
        <row r="21631">
          <cell r="A21631" t="str">
            <v>VINCO</v>
          </cell>
          <cell r="B21631" t="str">
            <v>vincō vincere vīcī victus</v>
          </cell>
        </row>
        <row r="21632">
          <cell r="A21632" t="str">
            <v>VINCTVS</v>
          </cell>
          <cell r="B21632" t="str">
            <v>vinctus ūs m</v>
          </cell>
        </row>
        <row r="21633">
          <cell r="A21633" t="str">
            <v>VINCVLO</v>
          </cell>
          <cell r="B21633" t="str">
            <v>vinculō –āre</v>
          </cell>
        </row>
        <row r="21634">
          <cell r="A21634" t="str">
            <v>VINCVLVM</v>
          </cell>
          <cell r="B21634" t="str">
            <v>vinculum vinculī n.</v>
          </cell>
        </row>
        <row r="21635">
          <cell r="A21635" t="str">
            <v>VINDEMIA</v>
          </cell>
          <cell r="B21635" t="str">
            <v>vīndēmia –ae f.</v>
          </cell>
        </row>
        <row r="21636">
          <cell r="A21636" t="str">
            <v>VINDEMIATOR</v>
          </cell>
          <cell r="B21636" t="str">
            <v>vindēmiātor –ōris m.</v>
          </cell>
        </row>
        <row r="21637">
          <cell r="A21637" t="str">
            <v>VINDEX</v>
          </cell>
          <cell r="B21637" t="str">
            <v>vindex –icis m.</v>
          </cell>
        </row>
        <row r="21638">
          <cell r="A21638" t="str">
            <v>VINDEX/N</v>
          </cell>
          <cell r="B21638" t="str">
            <v>Vindex –icis m.</v>
          </cell>
        </row>
        <row r="21639">
          <cell r="A21639" t="str">
            <v>VINDICIAE</v>
          </cell>
          <cell r="B21639" t="str">
            <v>vindiciae –ārum f</v>
          </cell>
        </row>
        <row r="21640">
          <cell r="A21640" t="str">
            <v>VINDICIVS/N</v>
          </cell>
        </row>
        <row r="21641">
          <cell r="A21641" t="str">
            <v>VINDICO</v>
          </cell>
          <cell r="B21641" t="str">
            <v>vindicō vindicāre vindicāvī vindicātus</v>
          </cell>
        </row>
        <row r="21642">
          <cell r="A21642" t="str">
            <v>VINDICTA</v>
          </cell>
          <cell r="B21642" t="str">
            <v>vindicta –ae f.</v>
          </cell>
        </row>
        <row r="21643">
          <cell r="A21643" t="str">
            <v>VINEA</v>
          </cell>
          <cell r="B21643" t="str">
            <v>vīnea –ae f.</v>
          </cell>
        </row>
        <row r="21644">
          <cell r="A21644" t="str">
            <v>VINEATICVS</v>
          </cell>
        </row>
        <row r="21645">
          <cell r="A21645" t="str">
            <v>VINETVM</v>
          </cell>
          <cell r="B21645" t="str">
            <v>vīnētum –ī n.</v>
          </cell>
        </row>
        <row r="21646">
          <cell r="A21646" t="str">
            <v>VINICIANVS/N</v>
          </cell>
          <cell r="B21646" t="str">
            <v>Vinciānus –ī m.</v>
          </cell>
        </row>
        <row r="21647">
          <cell r="A21647" t="str">
            <v>VINITOR</v>
          </cell>
          <cell r="B21647" t="str">
            <v xml:space="preserve">vīnitor –ōris m. </v>
          </cell>
        </row>
        <row r="21648">
          <cell r="A21648" t="str">
            <v>VINOLENTIA</v>
          </cell>
        </row>
        <row r="21649">
          <cell r="A21649" t="str">
            <v>VINOLENTVS/1</v>
          </cell>
        </row>
        <row r="21650">
          <cell r="A21650" t="str">
            <v>VINOLENTVS/2</v>
          </cell>
        </row>
        <row r="21651">
          <cell r="A21651" t="str">
            <v>VINOSVS</v>
          </cell>
        </row>
        <row r="21652">
          <cell r="A21652" t="str">
            <v>VINVM</v>
          </cell>
          <cell r="B21652" t="str">
            <v>vīnum vīnī n. or vīnus vīnī m.</v>
          </cell>
        </row>
        <row r="21653">
          <cell r="A21653" t="str">
            <v>VIO</v>
          </cell>
          <cell r="B21653" t="str">
            <v xml:space="preserve">viō –āre –āvī –ātus </v>
          </cell>
        </row>
        <row r="21654">
          <cell r="A21654" t="str">
            <v>VIOLA</v>
          </cell>
          <cell r="B21654" t="str">
            <v>viola –ae f.</v>
          </cell>
        </row>
        <row r="21655">
          <cell r="A21655" t="str">
            <v>VIOLABILIS</v>
          </cell>
          <cell r="B21655" t="str">
            <v>violābilis –e</v>
          </cell>
        </row>
        <row r="21656">
          <cell r="A21656" t="str">
            <v>VIOLACEVS</v>
          </cell>
        </row>
        <row r="21657">
          <cell r="A21657" t="str">
            <v>VIOLARIVM</v>
          </cell>
          <cell r="B21657" t="str">
            <v>violārium –ī n.</v>
          </cell>
        </row>
        <row r="21658">
          <cell r="A21658" t="str">
            <v>VIOLATIO</v>
          </cell>
        </row>
        <row r="21659">
          <cell r="A21659" t="str">
            <v>VIOLATOR</v>
          </cell>
        </row>
        <row r="21660">
          <cell r="A21660" t="str">
            <v>VIOLENS</v>
          </cell>
          <cell r="B21660" t="str">
            <v>violēns –entis</v>
          </cell>
        </row>
        <row r="21661">
          <cell r="A21661" t="str">
            <v>VIOLENTIA</v>
          </cell>
          <cell r="B21661" t="str">
            <v>violentia –ae f.</v>
          </cell>
        </row>
        <row r="21662">
          <cell r="A21662" t="str">
            <v>VIOLENTVS</v>
          </cell>
          <cell r="B21662" t="str">
            <v>violentus –a –um</v>
          </cell>
        </row>
        <row r="21663">
          <cell r="A21663" t="str">
            <v>VIOLO</v>
          </cell>
          <cell r="B21663" t="str">
            <v>violō violāre violāvī violātus</v>
          </cell>
        </row>
        <row r="21664">
          <cell r="A21664" t="str">
            <v>VIPERA</v>
          </cell>
          <cell r="B21664" t="str">
            <v>vīpera –ae f.</v>
          </cell>
        </row>
        <row r="21665">
          <cell r="A21665" t="str">
            <v>VIPEREVS</v>
          </cell>
          <cell r="B21665" t="str">
            <v>vīpereus –a –um</v>
          </cell>
        </row>
        <row r="21666">
          <cell r="A21666" t="str">
            <v>VIPERINVS</v>
          </cell>
        </row>
        <row r="21667">
          <cell r="A21667" t="str">
            <v>VIR</v>
          </cell>
          <cell r="B21667" t="str">
            <v>vir virī m.</v>
          </cell>
        </row>
        <row r="21668">
          <cell r="A21668" t="str">
            <v>VIRAGO</v>
          </cell>
          <cell r="B21668" t="str">
            <v>virāgō –inis f.</v>
          </cell>
        </row>
        <row r="21669">
          <cell r="A21669" t="str">
            <v>VIRBIVS/N</v>
          </cell>
          <cell r="B21669" t="str">
            <v>Virbius –iī m.</v>
          </cell>
        </row>
        <row r="21670">
          <cell r="A21670" t="str">
            <v>VIRECTVM</v>
          </cell>
          <cell r="B21670" t="str">
            <v>virectum –ī n.</v>
          </cell>
        </row>
        <row r="21671">
          <cell r="A21671" t="str">
            <v>VIRENTIA</v>
          </cell>
        </row>
        <row r="21672">
          <cell r="A21672" t="str">
            <v>VIREO/1</v>
          </cell>
        </row>
        <row r="21673">
          <cell r="A21673" t="str">
            <v>VIREO/2</v>
          </cell>
          <cell r="B21673" t="str">
            <v>vireō virēre viruī</v>
          </cell>
        </row>
        <row r="21674">
          <cell r="A21674" t="str">
            <v>VIRESCO</v>
          </cell>
          <cell r="B21674" t="str">
            <v>virēscō virēscere viruī —</v>
          </cell>
        </row>
        <row r="21675">
          <cell r="A21675" t="str">
            <v>VIRETVM</v>
          </cell>
        </row>
        <row r="21676">
          <cell r="A21676" t="str">
            <v>VIRGA</v>
          </cell>
          <cell r="B21676" t="str">
            <v>virga virgae f.</v>
          </cell>
        </row>
        <row r="21677">
          <cell r="A21677" t="str">
            <v>VIRGATVS</v>
          </cell>
          <cell r="B21677" t="str">
            <v>virgātus –a –um</v>
          </cell>
        </row>
        <row r="21678">
          <cell r="A21678" t="str">
            <v>VIRGEVS</v>
          </cell>
          <cell r="B21678" t="str">
            <v>virgeus –a –um</v>
          </cell>
        </row>
        <row r="21679">
          <cell r="A21679" t="str">
            <v>VIRGILIAE</v>
          </cell>
        </row>
        <row r="21680">
          <cell r="A21680" t="str">
            <v>VIRGILIVS/N</v>
          </cell>
        </row>
        <row r="21681">
          <cell r="A21681" t="str">
            <v>VIRGINALIS</v>
          </cell>
        </row>
        <row r="21682">
          <cell r="A21682" t="str">
            <v>VIRGINEVS</v>
          </cell>
          <cell r="B21682" t="str">
            <v>virgineus –a –um</v>
          </cell>
        </row>
        <row r="21683">
          <cell r="A21683" t="str">
            <v>VIRGINITAS</v>
          </cell>
          <cell r="B21683" t="str">
            <v>virginitās –ātis f.</v>
          </cell>
        </row>
        <row r="21684">
          <cell r="A21684" t="str">
            <v>VIRGINIVS/N</v>
          </cell>
          <cell r="B21684" t="str">
            <v>Virginius –iī m.</v>
          </cell>
        </row>
        <row r="21685">
          <cell r="A21685" t="str">
            <v>VIRGO</v>
          </cell>
          <cell r="B21685" t="str">
            <v>virgō virginis f.</v>
          </cell>
        </row>
        <row r="21686">
          <cell r="A21686" t="str">
            <v>VIRGVLA</v>
          </cell>
          <cell r="B21686" t="str">
            <v>virgula –ae f.</v>
          </cell>
        </row>
        <row r="21687">
          <cell r="A21687" t="str">
            <v>VIRGVLTVM</v>
          </cell>
          <cell r="B21687" t="str">
            <v>virgultum –ī n.</v>
          </cell>
        </row>
        <row r="21688">
          <cell r="A21688" t="str">
            <v>VIRGVNCVLA</v>
          </cell>
          <cell r="B21688" t="str">
            <v>virguncula –ae f.</v>
          </cell>
        </row>
        <row r="21689">
          <cell r="A21689" t="str">
            <v>VIRIA/N</v>
          </cell>
          <cell r="B21689" t="str">
            <v>Viria –ae f.</v>
          </cell>
        </row>
        <row r="21690">
          <cell r="A21690" t="str">
            <v>VIRIDANS</v>
          </cell>
          <cell r="B21690" t="str">
            <v>viridāns –antis</v>
          </cell>
        </row>
        <row r="21691">
          <cell r="A21691" t="str">
            <v>VIRIDE/1</v>
          </cell>
        </row>
        <row r="21692">
          <cell r="A21692" t="str">
            <v>VIRIDE/2</v>
          </cell>
        </row>
        <row r="21693">
          <cell r="A21693" t="str">
            <v>VIRIDIARIVM</v>
          </cell>
          <cell r="B21693" t="str">
            <v>viridiārium (viridārium) –(i)ī n.</v>
          </cell>
        </row>
        <row r="21694">
          <cell r="A21694" t="str">
            <v>VIRIDIS</v>
          </cell>
          <cell r="B21694" t="str">
            <v>viridis –e</v>
          </cell>
        </row>
        <row r="21695">
          <cell r="A21695" t="str">
            <v>VIRIDITAS</v>
          </cell>
        </row>
        <row r="21696">
          <cell r="A21696" t="str">
            <v>VIRIDO</v>
          </cell>
          <cell r="B21696" t="str">
            <v>viridō viridāre viridāvī viridātus</v>
          </cell>
        </row>
        <row r="21697">
          <cell r="A21697" t="str">
            <v>VIRIDOMARVS/N</v>
          </cell>
          <cell r="B21697" t="str">
            <v>Viridomārus –ī m.</v>
          </cell>
        </row>
        <row r="21698">
          <cell r="A21698" t="str">
            <v>VIRIDOVIX/N</v>
          </cell>
          <cell r="B21698" t="str">
            <v>Viridovix</v>
          </cell>
        </row>
        <row r="21699">
          <cell r="A21699" t="str">
            <v>VIRILIS</v>
          </cell>
          <cell r="B21699" t="str">
            <v>virīlis virīle</v>
          </cell>
        </row>
        <row r="21700">
          <cell r="A21700" t="str">
            <v>VIRILIS/N</v>
          </cell>
          <cell r="B21700" t="str">
            <v>Virīlis –is m.</v>
          </cell>
        </row>
        <row r="21701">
          <cell r="A21701" t="str">
            <v>VIRILITAS</v>
          </cell>
        </row>
        <row r="21702">
          <cell r="A21702" t="str">
            <v>VIRITIM</v>
          </cell>
          <cell r="B21702" t="str">
            <v>virītim</v>
          </cell>
        </row>
        <row r="21703">
          <cell r="A21703" t="str">
            <v>VIROMANDVI/N</v>
          </cell>
          <cell r="B21703" t="str">
            <v xml:space="preserve">Viromanduī –ōrum m. </v>
          </cell>
        </row>
        <row r="21704">
          <cell r="A21704" t="str">
            <v>VIROSVS</v>
          </cell>
          <cell r="B21704" t="str">
            <v>virōsus –a –um</v>
          </cell>
        </row>
        <row r="21705">
          <cell r="A21705" t="str">
            <v>VIRTRICVS</v>
          </cell>
        </row>
        <row r="21706">
          <cell r="A21706" t="str">
            <v>VIRTVS</v>
          </cell>
          <cell r="B21706" t="str">
            <v>virtūs virtūtis f.</v>
          </cell>
        </row>
        <row r="21707">
          <cell r="A21707" t="str">
            <v>VIRTVS/N</v>
          </cell>
        </row>
        <row r="21708">
          <cell r="A21708" t="str">
            <v>VIRVS</v>
          </cell>
          <cell r="B21708" t="str">
            <v>vīrus –ī n.</v>
          </cell>
        </row>
        <row r="21709">
          <cell r="A21709" t="str">
            <v>VIS</v>
          </cell>
          <cell r="B21709" t="str">
            <v>vīs vis f.</v>
          </cell>
        </row>
        <row r="21710">
          <cell r="A21710" t="str">
            <v>VISCATVS</v>
          </cell>
        </row>
        <row r="21711">
          <cell r="A21711" t="str">
            <v>VISCERATIO</v>
          </cell>
        </row>
        <row r="21712">
          <cell r="A21712" t="str">
            <v>VISCO</v>
          </cell>
        </row>
        <row r="21713">
          <cell r="A21713" t="str">
            <v>VISCVM</v>
          </cell>
          <cell r="B21713" t="str">
            <v>vīscus or vīscum –ī n.</v>
          </cell>
        </row>
        <row r="21714">
          <cell r="A21714" t="str">
            <v>VISCVS/2</v>
          </cell>
          <cell r="B21714" t="str">
            <v>vīscus vīsceris n.</v>
          </cell>
        </row>
        <row r="21715">
          <cell r="A21715" t="str">
            <v>VISCVS/N</v>
          </cell>
          <cell r="B21715" t="str">
            <v>Viscus –ī m.</v>
          </cell>
        </row>
        <row r="21716">
          <cell r="A21716" t="str">
            <v>VISELLIVS/N</v>
          </cell>
          <cell r="B21716" t="str">
            <v>Visellius –(i)ī m.</v>
          </cell>
        </row>
        <row r="21717">
          <cell r="A21717" t="str">
            <v>VISITATIO</v>
          </cell>
        </row>
        <row r="21718">
          <cell r="A21718" t="str">
            <v>VISITO</v>
          </cell>
          <cell r="B21718" t="str">
            <v>vīsitō –vīsitāre</v>
          </cell>
        </row>
        <row r="21719">
          <cell r="A21719" t="str">
            <v>VISO</v>
          </cell>
          <cell r="B21719" t="str">
            <v>vīsō vīsere vīsī vīsus</v>
          </cell>
        </row>
        <row r="21720">
          <cell r="A21720" t="str">
            <v>VISVM</v>
          </cell>
          <cell r="B21720" t="str">
            <v>vīsum vīsī n.</v>
          </cell>
        </row>
        <row r="21721">
          <cell r="A21721" t="str">
            <v>VISVS</v>
          </cell>
          <cell r="B21721" t="str">
            <v>vīsus vīsūs m.</v>
          </cell>
        </row>
        <row r="21722">
          <cell r="A21722" t="str">
            <v>VITA</v>
          </cell>
          <cell r="B21722" t="str">
            <v>vīta vītae f.</v>
          </cell>
        </row>
        <row r="21723">
          <cell r="A21723" t="str">
            <v>VITABVNDVS</v>
          </cell>
          <cell r="B21723" t="str">
            <v xml:space="preserve">vītābundus –a –um </v>
          </cell>
        </row>
        <row r="21724">
          <cell r="A21724" t="str">
            <v>VITALIA</v>
          </cell>
        </row>
        <row r="21725">
          <cell r="A21725" t="str">
            <v>VITALIAN/N1</v>
          </cell>
        </row>
        <row r="21726">
          <cell r="A21726" t="str">
            <v>VITALIS</v>
          </cell>
          <cell r="B21726" t="str">
            <v>vītālis –e</v>
          </cell>
        </row>
        <row r="21727">
          <cell r="A21727" t="str">
            <v>VITELLIVS/N</v>
          </cell>
        </row>
        <row r="21728">
          <cell r="A21728" t="str">
            <v>VITELLVS</v>
          </cell>
          <cell r="B21728" t="str">
            <v>vitellus –ī m.</v>
          </cell>
        </row>
        <row r="21729">
          <cell r="A21729" t="str">
            <v>VITEVS</v>
          </cell>
          <cell r="B21729" t="str">
            <v>vīteus –a –um</v>
          </cell>
        </row>
        <row r="21730">
          <cell r="A21730" t="str">
            <v>VITEX</v>
          </cell>
        </row>
        <row r="21731">
          <cell r="A21731" t="str">
            <v>VITIARIVM</v>
          </cell>
        </row>
        <row r="21732">
          <cell r="A21732" t="str">
            <v>VITICVLA</v>
          </cell>
        </row>
        <row r="21733">
          <cell r="A21733" t="str">
            <v>VITIGENVS</v>
          </cell>
        </row>
        <row r="21734">
          <cell r="A21734" t="str">
            <v>VITIGINEVS</v>
          </cell>
        </row>
        <row r="21735">
          <cell r="A21735" t="str">
            <v>VITILIS</v>
          </cell>
        </row>
        <row r="21736">
          <cell r="A21736" t="str">
            <v>VITILITIGO</v>
          </cell>
        </row>
        <row r="21737">
          <cell r="A21737" t="str">
            <v>VITINEVS</v>
          </cell>
          <cell r="B21737" t="str">
            <v>vītīneus –a –um</v>
          </cell>
        </row>
        <row r="21738">
          <cell r="A21738" t="str">
            <v>VITIO/1</v>
          </cell>
          <cell r="B21738" t="str">
            <v>vitiō vitiāre</v>
          </cell>
        </row>
        <row r="21739">
          <cell r="A21739" t="str">
            <v>VITIO/2</v>
          </cell>
        </row>
        <row r="21740">
          <cell r="A21740" t="str">
            <v>VITIOSITAS</v>
          </cell>
        </row>
        <row r="21741">
          <cell r="A21741" t="str">
            <v>VITIOSVS</v>
          </cell>
          <cell r="B21741" t="str">
            <v>vitiōsus –a –um</v>
          </cell>
        </row>
        <row r="21742">
          <cell r="A21742" t="str">
            <v>VITIS</v>
          </cell>
          <cell r="B21742" t="str">
            <v>vītis –is f.</v>
          </cell>
        </row>
        <row r="21743">
          <cell r="A21743" t="str">
            <v>VITISATOR</v>
          </cell>
          <cell r="B21743" t="str">
            <v>vītisator –ōris m.</v>
          </cell>
        </row>
        <row r="21744">
          <cell r="A21744" t="str">
            <v>VITIVM</v>
          </cell>
          <cell r="B21744" t="str">
            <v>vitium viti(ī) n.</v>
          </cell>
        </row>
        <row r="21745">
          <cell r="A21745" t="str">
            <v>VITO</v>
          </cell>
          <cell r="B21745" t="str">
            <v>vītō vītāre vītāvī vītātus</v>
          </cell>
        </row>
        <row r="21746">
          <cell r="A21746" t="str">
            <v>VITRARIVS/1</v>
          </cell>
        </row>
        <row r="21747">
          <cell r="A21747" t="str">
            <v>VITRARIVS/2</v>
          </cell>
        </row>
        <row r="21748">
          <cell r="A21748" t="str">
            <v>VITREVM</v>
          </cell>
          <cell r="B21748" t="str">
            <v>vitreum –ī n.</v>
          </cell>
        </row>
        <row r="21749">
          <cell r="A21749" t="str">
            <v>VITREVS</v>
          </cell>
          <cell r="B21749" t="str">
            <v>vitreus –a –um</v>
          </cell>
        </row>
        <row r="21750">
          <cell r="A21750" t="str">
            <v>VITRICVS</v>
          </cell>
          <cell r="B21750" t="str">
            <v>vītricus –ī m.</v>
          </cell>
        </row>
        <row r="21751">
          <cell r="A21751" t="str">
            <v>VITRVM</v>
          </cell>
          <cell r="B21751" t="str">
            <v>vitrum –ī n.</v>
          </cell>
        </row>
        <row r="21752">
          <cell r="A21752" t="str">
            <v>VITRVM/2</v>
          </cell>
          <cell r="B21752" t="str">
            <v>vitrum –ī n.</v>
          </cell>
        </row>
        <row r="21753">
          <cell r="A21753" t="str">
            <v>VITTA</v>
          </cell>
          <cell r="B21753" t="str">
            <v>vitta vittae f.</v>
          </cell>
        </row>
        <row r="21754">
          <cell r="A21754" t="str">
            <v>VITTATVS</v>
          </cell>
          <cell r="B21754" t="str">
            <v>vittātus –a –um</v>
          </cell>
        </row>
        <row r="21755">
          <cell r="A21755" t="str">
            <v>VITVLA</v>
          </cell>
          <cell r="B21755" t="str">
            <v>vitula –ae f.</v>
          </cell>
        </row>
        <row r="21756">
          <cell r="A21756" t="str">
            <v>VITVLVS</v>
          </cell>
          <cell r="B21756" t="str">
            <v>vitulus –ī m.</v>
          </cell>
        </row>
        <row r="21757">
          <cell r="A21757" t="str">
            <v>VITVPERATIO</v>
          </cell>
          <cell r="B21757" t="str">
            <v>vituperātiō –ōnis f.</v>
          </cell>
        </row>
        <row r="21758">
          <cell r="A21758" t="str">
            <v>VITVPERIVM</v>
          </cell>
        </row>
        <row r="21759">
          <cell r="A21759" t="str">
            <v>VITVPERO/1</v>
          </cell>
        </row>
        <row r="21760">
          <cell r="A21760" t="str">
            <v>VITVPERO/2</v>
          </cell>
          <cell r="B21760" t="str">
            <v>vituperō vituperāre vituperāvī vituperātum</v>
          </cell>
        </row>
        <row r="21761">
          <cell r="A21761" t="str">
            <v>VIVARIVM</v>
          </cell>
        </row>
        <row r="21762">
          <cell r="A21762" t="str">
            <v>VIVATVS</v>
          </cell>
        </row>
        <row r="21763">
          <cell r="A21763" t="str">
            <v>VIVAX</v>
          </cell>
          <cell r="B21763" t="str">
            <v>vīvāx –ācis</v>
          </cell>
        </row>
        <row r="21764">
          <cell r="A21764" t="str">
            <v>VIVENS</v>
          </cell>
        </row>
        <row r="21765">
          <cell r="A21765" t="str">
            <v>VIVESCO</v>
          </cell>
        </row>
        <row r="21766">
          <cell r="A21766" t="str">
            <v>VIVIDVS</v>
          </cell>
          <cell r="B21766" t="str">
            <v>vīvidus –a –um</v>
          </cell>
        </row>
        <row r="21767">
          <cell r="A21767" t="str">
            <v>VIVIFICO</v>
          </cell>
          <cell r="B21767" t="str">
            <v>vīvificō –āre –āvī –ātum</v>
          </cell>
        </row>
        <row r="21768">
          <cell r="A21768" t="str">
            <v>VIVIRADIX</v>
          </cell>
        </row>
        <row r="21769">
          <cell r="A21769" t="str">
            <v>VIVO</v>
          </cell>
          <cell r="B21769" t="str">
            <v>vīvō vīvere vīxī vīctūrus</v>
          </cell>
        </row>
        <row r="21770">
          <cell r="A21770" t="str">
            <v>VIVVM</v>
          </cell>
          <cell r="B21770" t="str">
            <v>vīvum –ī n.</v>
          </cell>
        </row>
        <row r="21771">
          <cell r="A21771" t="str">
            <v>VIVVS/2</v>
          </cell>
          <cell r="B21771" t="str">
            <v>vīvus –a –um</v>
          </cell>
        </row>
        <row r="21772">
          <cell r="A21772" t="str">
            <v>VIX</v>
          </cell>
          <cell r="B21772" t="str">
            <v>vix</v>
          </cell>
        </row>
        <row r="21773">
          <cell r="A21773" t="str">
            <v>VIXDVM</v>
          </cell>
          <cell r="B21773" t="str">
            <v>vixdum</v>
          </cell>
        </row>
        <row r="21774">
          <cell r="A21774" t="str">
            <v>VLCERATIO</v>
          </cell>
        </row>
        <row r="21775">
          <cell r="A21775" t="str">
            <v>VLCERO</v>
          </cell>
          <cell r="B21775" t="str">
            <v>ulcerō –āre</v>
          </cell>
        </row>
        <row r="21776">
          <cell r="A21776" t="str">
            <v>VLCEROSVS</v>
          </cell>
        </row>
        <row r="21777">
          <cell r="A21777" t="str">
            <v>VLCISCOR</v>
          </cell>
          <cell r="B21777" t="str">
            <v>ulcīscor ulcīscī ultus sum</v>
          </cell>
        </row>
        <row r="21778">
          <cell r="A21778" t="str">
            <v>VLCVS</v>
          </cell>
          <cell r="B21778" t="str">
            <v>ulcus –eris n.</v>
          </cell>
        </row>
        <row r="21779">
          <cell r="A21779" t="str">
            <v>VLCVSCVLVM</v>
          </cell>
        </row>
        <row r="21780">
          <cell r="A21780" t="str">
            <v>VLIGO</v>
          </cell>
          <cell r="B21780" t="str">
            <v>ūlīgō –inis f.</v>
          </cell>
        </row>
        <row r="21781">
          <cell r="A21781" t="str">
            <v>VLIXES/N</v>
          </cell>
          <cell r="B21781" t="str">
            <v>Ulixēs –is –eī or ī m.</v>
          </cell>
        </row>
        <row r="21782">
          <cell r="A21782" t="str">
            <v>VLIXEVS/N</v>
          </cell>
        </row>
        <row r="21783">
          <cell r="A21783" t="str">
            <v>VLLATENVS</v>
          </cell>
          <cell r="B21783" t="str">
            <v>ūllātenus</v>
          </cell>
        </row>
        <row r="21784">
          <cell r="A21784" t="str">
            <v>VLLEXODVNVM/N</v>
          </cell>
          <cell r="B21784" t="str">
            <v>Ullexodunum –ī n.</v>
          </cell>
        </row>
        <row r="21785">
          <cell r="A21785" t="str">
            <v>VLLVS</v>
          </cell>
          <cell r="B21785" t="str">
            <v>ūllus –a –um</v>
          </cell>
        </row>
        <row r="21786">
          <cell r="A21786" t="str">
            <v>VLMEVS</v>
          </cell>
        </row>
        <row r="21787">
          <cell r="A21787" t="str">
            <v>VLMVS</v>
          </cell>
          <cell r="B21787" t="str">
            <v>ulmus –ī f.</v>
          </cell>
        </row>
        <row r="21788">
          <cell r="A21788" t="str">
            <v>VLNA</v>
          </cell>
          <cell r="B21788" t="str">
            <v>ulna –ae f.</v>
          </cell>
        </row>
        <row r="21789">
          <cell r="A21789" t="str">
            <v>VLPICVM</v>
          </cell>
        </row>
        <row r="21790">
          <cell r="A21790" t="str">
            <v>VLTAN/N1</v>
          </cell>
        </row>
        <row r="21791">
          <cell r="A21791" t="str">
            <v>VLTER</v>
          </cell>
          <cell r="B21791" t="str">
            <v>ulter –tra –trum</v>
          </cell>
        </row>
        <row r="21792">
          <cell r="A21792" t="str">
            <v>VLTERIORA</v>
          </cell>
        </row>
        <row r="21793">
          <cell r="A21793" t="str">
            <v>VLTIMVM/1</v>
          </cell>
          <cell r="B21793" t="str">
            <v>ultima –ōrum n.</v>
          </cell>
        </row>
        <row r="21794">
          <cell r="A21794" t="str">
            <v>VLTIMVM/2</v>
          </cell>
          <cell r="B21794" t="str">
            <v>ūltimum or ūltimō</v>
          </cell>
        </row>
        <row r="21795">
          <cell r="A21795" t="str">
            <v>VLTIMVS</v>
          </cell>
          <cell r="B21795" t="str">
            <v>ulterior or –us ultimus –a –um</v>
          </cell>
        </row>
        <row r="21796">
          <cell r="A21796" t="str">
            <v>VLTIO</v>
          </cell>
          <cell r="B21796" t="str">
            <v>ultiō –ōnis f.</v>
          </cell>
        </row>
        <row r="21797">
          <cell r="A21797" t="str">
            <v>VLTOR</v>
          </cell>
          <cell r="B21797" t="str">
            <v>ultor –ōris m.</v>
          </cell>
        </row>
        <row r="21798">
          <cell r="A21798" t="str">
            <v>VLTRA/2</v>
          </cell>
          <cell r="B21798" t="str">
            <v>ultrā</v>
          </cell>
        </row>
        <row r="21799">
          <cell r="A21799" t="str">
            <v>VLTRIX</v>
          </cell>
          <cell r="B21799" t="str">
            <v>ultrīx –īcis</v>
          </cell>
        </row>
        <row r="21800">
          <cell r="A21800" t="str">
            <v>VLTRO</v>
          </cell>
          <cell r="B21800" t="str">
            <v>ultrō</v>
          </cell>
        </row>
        <row r="21801">
          <cell r="A21801" t="str">
            <v>VLVA</v>
          </cell>
          <cell r="B21801" t="str">
            <v>ulva –ae f.</v>
          </cell>
        </row>
        <row r="21802">
          <cell r="A21802" t="str">
            <v>VLVLA</v>
          </cell>
          <cell r="B21802" t="str">
            <v>ulula –ae f.</v>
          </cell>
        </row>
        <row r="21803">
          <cell r="A21803" t="str">
            <v>VLVLATVS</v>
          </cell>
          <cell r="B21803" t="str">
            <v>ululātus –ūs m.</v>
          </cell>
        </row>
        <row r="21804">
          <cell r="A21804" t="str">
            <v>VLVLO</v>
          </cell>
          <cell r="B21804" t="str">
            <v>ululō ululāre ululāvī ululātus</v>
          </cell>
        </row>
        <row r="21805">
          <cell r="A21805" t="str">
            <v>VMBELLA</v>
          </cell>
        </row>
        <row r="21806">
          <cell r="A21806" t="str">
            <v>VMBER/A</v>
          </cell>
          <cell r="B21806" t="str">
            <v>Umber –bra –brum</v>
          </cell>
        </row>
        <row r="21807">
          <cell r="A21807" t="str">
            <v>VMBILICVS</v>
          </cell>
          <cell r="B21807" t="str">
            <v>umbilīcus umbilīcī m.</v>
          </cell>
        </row>
        <row r="21808">
          <cell r="A21808" t="str">
            <v>VMBO</v>
          </cell>
          <cell r="B21808" t="str">
            <v>umbō –ōnis m.</v>
          </cell>
        </row>
        <row r="21809">
          <cell r="A21809" t="str">
            <v>VMBRA</v>
          </cell>
          <cell r="B21809" t="str">
            <v>umbra umbrae f.</v>
          </cell>
        </row>
        <row r="21810">
          <cell r="A21810" t="str">
            <v>VMBRACVLVM</v>
          </cell>
          <cell r="B21810" t="str">
            <v>umbrāculum –ī n.</v>
          </cell>
        </row>
        <row r="21811">
          <cell r="A21811" t="str">
            <v>VMBRATICVS</v>
          </cell>
          <cell r="B21811" t="str">
            <v>umbrāticus –a –um</v>
          </cell>
        </row>
        <row r="21812">
          <cell r="A21812" t="str">
            <v>VMBRATILIS</v>
          </cell>
          <cell r="B21812" t="str">
            <v>umbrātilis –e</v>
          </cell>
        </row>
        <row r="21813">
          <cell r="A21813" t="str">
            <v>VMBRENVS/N</v>
          </cell>
        </row>
        <row r="21814">
          <cell r="A21814" t="str">
            <v>VMBRIFER</v>
          </cell>
          <cell r="B21814" t="str">
            <v>umbrifer –era –erum</v>
          </cell>
        </row>
        <row r="21815">
          <cell r="A21815" t="str">
            <v>VMBRO</v>
          </cell>
          <cell r="B21815" t="str">
            <v>umbrō umbrāre umbrāvī umbrātus</v>
          </cell>
        </row>
        <row r="21816">
          <cell r="A21816" t="str">
            <v>VMBRO/N</v>
          </cell>
          <cell r="B21816" t="str">
            <v>Umbrō –ōnis m.</v>
          </cell>
        </row>
        <row r="21817">
          <cell r="A21817" t="str">
            <v>VMBROSA</v>
          </cell>
        </row>
        <row r="21818">
          <cell r="A21818" t="str">
            <v>VMBROSVS</v>
          </cell>
          <cell r="B21818" t="str">
            <v>umbrōsus –a –um</v>
          </cell>
        </row>
        <row r="21819">
          <cell r="A21819" t="str">
            <v>VMMIDIVS/N</v>
          </cell>
          <cell r="B21819" t="str">
            <v>Ummidius –iī m.</v>
          </cell>
        </row>
        <row r="21820">
          <cell r="A21820" t="str">
            <v>VMQVAM</v>
          </cell>
          <cell r="B21820" t="str">
            <v>umquam</v>
          </cell>
        </row>
        <row r="21821">
          <cell r="A21821" t="str">
            <v>VNA</v>
          </cell>
          <cell r="B21821" t="str">
            <v>ūnā</v>
          </cell>
        </row>
        <row r="21822">
          <cell r="A21822" t="str">
            <v>VNACVM</v>
          </cell>
          <cell r="B21822" t="str">
            <v>ūnā cum</v>
          </cell>
        </row>
        <row r="21823">
          <cell r="A21823" t="str">
            <v>VNANIMITAS</v>
          </cell>
          <cell r="B21823" t="str">
            <v>ūnanimitās –ātis f.</v>
          </cell>
        </row>
        <row r="21824">
          <cell r="A21824" t="str">
            <v>VNANIMVS</v>
          </cell>
          <cell r="B21824" t="str">
            <v>ūnanimus –a –um</v>
          </cell>
        </row>
        <row r="21825">
          <cell r="A21825" t="str">
            <v>VNCIA</v>
          </cell>
        </row>
        <row r="21826">
          <cell r="A21826" t="str">
            <v>VNCIARIVS</v>
          </cell>
        </row>
        <row r="21827">
          <cell r="A21827" t="str">
            <v>VNCINVS</v>
          </cell>
        </row>
        <row r="21828">
          <cell r="A21828" t="str">
            <v>VNCIOLA</v>
          </cell>
        </row>
        <row r="21829">
          <cell r="A21829" t="str">
            <v>VNCTIO</v>
          </cell>
        </row>
        <row r="21830">
          <cell r="A21830" t="str">
            <v>VNCTOR</v>
          </cell>
        </row>
        <row r="21831">
          <cell r="A21831" t="str">
            <v>VNCTVM</v>
          </cell>
        </row>
        <row r="21832">
          <cell r="A21832" t="str">
            <v>VNCTVS/1</v>
          </cell>
        </row>
        <row r="21833">
          <cell r="A21833" t="str">
            <v>VNCTVS/2</v>
          </cell>
          <cell r="B21833" t="str">
            <v>ūnctus –a –um</v>
          </cell>
        </row>
        <row r="21834">
          <cell r="A21834" t="str">
            <v>VNCVS/1</v>
          </cell>
        </row>
        <row r="21835">
          <cell r="A21835" t="str">
            <v>VNCVS/2</v>
          </cell>
          <cell r="B21835" t="str">
            <v>uncus –a –um</v>
          </cell>
        </row>
        <row r="21836">
          <cell r="A21836" t="str">
            <v>VNDA</v>
          </cell>
          <cell r="B21836" t="str">
            <v>unda undae f.</v>
          </cell>
        </row>
        <row r="21837">
          <cell r="A21837" t="str">
            <v>VNDE/1</v>
          </cell>
          <cell r="B21837" t="str">
            <v>unde</v>
          </cell>
        </row>
        <row r="21838">
          <cell r="A21838" t="str">
            <v>VNDECIM</v>
          </cell>
          <cell r="B21838" t="str">
            <v>ūndecim; ūndecimus –a –um</v>
          </cell>
        </row>
        <row r="21839">
          <cell r="A21839" t="str">
            <v>VNDECVMQVE/1</v>
          </cell>
        </row>
        <row r="21840">
          <cell r="A21840" t="str">
            <v>VNDECVMQVE/2</v>
          </cell>
        </row>
        <row r="21841">
          <cell r="A21841" t="str">
            <v>VNDENI</v>
          </cell>
          <cell r="B21841" t="str">
            <v>ūndēni –ae –a</v>
          </cell>
        </row>
        <row r="21842">
          <cell r="A21842" t="str">
            <v>VNDEOCTOGINTA</v>
          </cell>
        </row>
        <row r="21843">
          <cell r="A21843" t="str">
            <v>VNDEQVINQVAGESIMVS</v>
          </cell>
          <cell r="B21843" t="str">
            <v>ūndēquīnquāgēsimus –a –um</v>
          </cell>
        </row>
        <row r="21844">
          <cell r="A21844" t="str">
            <v>VNDEQVINQVAGINTA</v>
          </cell>
        </row>
        <row r="21845">
          <cell r="A21845" t="str">
            <v>VNDETRIGINTA</v>
          </cell>
          <cell r="B21845" t="str">
            <v>undētrīginta; undētrīcesimus –a –um</v>
          </cell>
        </row>
        <row r="21846">
          <cell r="A21846" t="str">
            <v>VNDEVIGINTI</v>
          </cell>
          <cell r="B21846" t="str">
            <v>undēvīgintī; undēvīcēsimus –a –um</v>
          </cell>
        </row>
        <row r="21847">
          <cell r="A21847" t="str">
            <v>VNDEVNDE</v>
          </cell>
          <cell r="B21847" t="str">
            <v>undeunde or unde unde</v>
          </cell>
        </row>
        <row r="21848">
          <cell r="A21848" t="str">
            <v>VNDIQVE</v>
          </cell>
          <cell r="B21848" t="str">
            <v>undique</v>
          </cell>
        </row>
        <row r="21849">
          <cell r="A21849" t="str">
            <v>VNDISONVS</v>
          </cell>
        </row>
        <row r="21850">
          <cell r="A21850" t="str">
            <v>VNDO</v>
          </cell>
          <cell r="B21850" t="str">
            <v>undō undāre undāvī undātus</v>
          </cell>
        </row>
        <row r="21851">
          <cell r="A21851" t="str">
            <v>VNDOSVS</v>
          </cell>
          <cell r="B21851" t="str">
            <v>undōsus –a –um</v>
          </cell>
        </row>
        <row r="21852">
          <cell r="A21852" t="str">
            <v>VNELLI/N</v>
          </cell>
          <cell r="B21852" t="str">
            <v xml:space="preserve">Unellī –ōrum m. </v>
          </cell>
        </row>
        <row r="21853">
          <cell r="A21853" t="str">
            <v>VNETVICESIMANI</v>
          </cell>
        </row>
        <row r="21854">
          <cell r="A21854" t="str">
            <v>VNETVICESIMVS</v>
          </cell>
          <cell r="B21854" t="str">
            <v>ūnetvīcēsimus –a –um</v>
          </cell>
        </row>
        <row r="21855">
          <cell r="A21855" t="str">
            <v>VNGELLA</v>
          </cell>
          <cell r="B21855" t="str">
            <v>ungella –ae f.</v>
          </cell>
        </row>
        <row r="21856">
          <cell r="A21856" t="str">
            <v>VNGO</v>
          </cell>
          <cell r="B21856" t="str">
            <v>unguō –ere (ungō –ere) –ūnxī –ūnctus</v>
          </cell>
        </row>
        <row r="21857">
          <cell r="A21857" t="str">
            <v>VNGVEN</v>
          </cell>
          <cell r="B21857" t="str">
            <v>unguen –inis n.</v>
          </cell>
        </row>
        <row r="21858">
          <cell r="A21858" t="str">
            <v>VNGVENTARIA</v>
          </cell>
        </row>
        <row r="21859">
          <cell r="A21859" t="str">
            <v>VNGVENTARIVM</v>
          </cell>
        </row>
        <row r="21860">
          <cell r="A21860" t="str">
            <v>VNGVENTARIVS/1</v>
          </cell>
          <cell r="B21860" t="str">
            <v>unguentārius –ī m.</v>
          </cell>
        </row>
        <row r="21861">
          <cell r="A21861" t="str">
            <v>VNGVENTARIVS/2</v>
          </cell>
        </row>
        <row r="21862">
          <cell r="A21862" t="str">
            <v>VNGVENTO</v>
          </cell>
          <cell r="B21862" t="str">
            <v>unguentatus –a –um</v>
          </cell>
        </row>
        <row r="21863">
          <cell r="A21863" t="str">
            <v>VNGVENTVM</v>
          </cell>
          <cell r="B21863" t="str">
            <v>unguentum unguentī n.</v>
          </cell>
        </row>
        <row r="21864">
          <cell r="A21864" t="str">
            <v>VNGVICVLVS</v>
          </cell>
        </row>
        <row r="21865">
          <cell r="A21865" t="str">
            <v>VNGVIS</v>
          </cell>
          <cell r="B21865" t="str">
            <v>unguis –is m.</v>
          </cell>
        </row>
        <row r="21866">
          <cell r="A21866" t="str">
            <v>VNGVITO</v>
          </cell>
        </row>
        <row r="21867">
          <cell r="A21867" t="str">
            <v>VNGVLA</v>
          </cell>
          <cell r="B21867" t="str">
            <v>ungula –ae f.</v>
          </cell>
        </row>
        <row r="21868">
          <cell r="A21868" t="str">
            <v>VNICVS</v>
          </cell>
          <cell r="B21868" t="str">
            <v>ūnicus –a –um</v>
          </cell>
        </row>
        <row r="21869">
          <cell r="A21869" t="str">
            <v>VNIFORMIS</v>
          </cell>
        </row>
        <row r="21870">
          <cell r="A21870" t="str">
            <v>VNIGENA</v>
          </cell>
          <cell r="B21870" t="str">
            <v>ūnigena –ae</v>
          </cell>
        </row>
        <row r="21871">
          <cell r="A21871" t="str">
            <v>VNIO/1</v>
          </cell>
        </row>
        <row r="21872">
          <cell r="A21872" t="str">
            <v>VNIO/2</v>
          </cell>
        </row>
        <row r="21873">
          <cell r="A21873" t="str">
            <v>VNITAS</v>
          </cell>
          <cell r="B21873" t="str">
            <v>ūnitās –ātis f.</v>
          </cell>
        </row>
        <row r="21874">
          <cell r="A21874" t="str">
            <v>VNIVERSALIS</v>
          </cell>
        </row>
        <row r="21875">
          <cell r="A21875" t="str">
            <v>VNIVERSITAS</v>
          </cell>
          <cell r="B21875" t="str">
            <v>ūniversitās –ātis f.</v>
          </cell>
        </row>
        <row r="21876">
          <cell r="A21876" t="str">
            <v>VNIVERSVM</v>
          </cell>
        </row>
        <row r="21877">
          <cell r="A21877" t="str">
            <v>VNIVERSVS</v>
          </cell>
          <cell r="B21877" t="str">
            <v>ūniversus –a –um</v>
          </cell>
        </row>
        <row r="21878">
          <cell r="A21878" t="str">
            <v>VNKNOWN</v>
          </cell>
          <cell r="B21878" t="str">
            <v>[a word of uncertain or unknown meaning]</v>
          </cell>
        </row>
        <row r="21879">
          <cell r="A21879" t="str">
            <v>VNVS</v>
          </cell>
          <cell r="B21879" t="str">
            <v>ūnus –a –um</v>
          </cell>
        </row>
        <row r="21880">
          <cell r="A21880" t="str">
            <v>VNVSQVISQVE</v>
          </cell>
          <cell r="B21880" t="str">
            <v>ūnusquisque</v>
          </cell>
        </row>
        <row r="21881">
          <cell r="A21881" t="str">
            <v>VNVSQVISQVIS</v>
          </cell>
        </row>
        <row r="21882">
          <cell r="A21882" t="str">
            <v>VOCABVLVM</v>
          </cell>
          <cell r="B21882" t="str">
            <v>vocābulum –ī n.</v>
          </cell>
        </row>
        <row r="21883">
          <cell r="A21883" t="str">
            <v>VOCALES</v>
          </cell>
        </row>
        <row r="21884">
          <cell r="A21884" t="str">
            <v>VOCALIS/1</v>
          </cell>
        </row>
        <row r="21885">
          <cell r="A21885" t="str">
            <v>VOCALIS/2</v>
          </cell>
          <cell r="B21885" t="str">
            <v>vōcālis –e</v>
          </cell>
        </row>
        <row r="21886">
          <cell r="A21886" t="str">
            <v>VOCAMEN</v>
          </cell>
        </row>
        <row r="21887">
          <cell r="A21887" t="str">
            <v>VOCATES/N</v>
          </cell>
          <cell r="B21887" t="str">
            <v xml:space="preserve">Vocātēa –ium m. </v>
          </cell>
        </row>
        <row r="21888">
          <cell r="A21888" t="str">
            <v>VOCATIO</v>
          </cell>
          <cell r="B21888" t="str">
            <v>vocātiō –onis f.</v>
          </cell>
        </row>
        <row r="21889">
          <cell r="A21889" t="str">
            <v>VOCATOR</v>
          </cell>
          <cell r="B21889" t="str">
            <v>vocātor –ōris m.</v>
          </cell>
        </row>
        <row r="21890">
          <cell r="A21890" t="str">
            <v>VOCATVS</v>
          </cell>
          <cell r="B21890" t="str">
            <v>vocātus –ūs m.</v>
          </cell>
        </row>
        <row r="21891">
          <cell r="A21891" t="str">
            <v>VOCCIO/N</v>
          </cell>
          <cell r="B21891" t="str">
            <v>Vocciō –ōnis m.</v>
          </cell>
        </row>
        <row r="21892">
          <cell r="A21892" t="str">
            <v>VOCIFERATIO</v>
          </cell>
          <cell r="B21892" t="str">
            <v>vōciferātiō –ōnis f.</v>
          </cell>
        </row>
        <row r="21893">
          <cell r="A21893" t="str">
            <v>VOCIFEROR</v>
          </cell>
          <cell r="B21893" t="str">
            <v>vōciferor –ātus sum</v>
          </cell>
        </row>
        <row r="21894">
          <cell r="A21894" t="str">
            <v>VOCITO</v>
          </cell>
        </row>
        <row r="21895">
          <cell r="A21895" t="str">
            <v>VOCO</v>
          </cell>
          <cell r="B21895" t="str">
            <v>vocō vocāre vocāvī vocātus</v>
          </cell>
        </row>
        <row r="21896">
          <cell r="A21896" t="str">
            <v>VOCONIVS/A</v>
          </cell>
          <cell r="B21896" t="str">
            <v>Vocōnius –a –um</v>
          </cell>
        </row>
        <row r="21897">
          <cell r="A21897" t="str">
            <v>VOCONIVS/N</v>
          </cell>
          <cell r="B21897" t="str">
            <v>Voscōnius –iī m.</v>
          </cell>
        </row>
        <row r="21898">
          <cell r="A21898" t="str">
            <v>VOCONTII/N</v>
          </cell>
          <cell r="B21898" t="str">
            <v xml:space="preserve">Vocontiī –ōrum m. </v>
          </cell>
        </row>
        <row r="21899">
          <cell r="A21899" t="str">
            <v>VOCVLA</v>
          </cell>
        </row>
        <row r="21900">
          <cell r="A21900" t="str">
            <v>VOLANS</v>
          </cell>
          <cell r="B21900" t="str">
            <v>volāns –antis f.</v>
          </cell>
        </row>
        <row r="21901">
          <cell r="A21901" t="str">
            <v>VOLANTES</v>
          </cell>
        </row>
        <row r="21902">
          <cell r="A21902" t="str">
            <v>VOLATICVS</v>
          </cell>
        </row>
        <row r="21903">
          <cell r="A21903" t="str">
            <v>VOLATILIS</v>
          </cell>
          <cell r="B21903" t="str">
            <v>volātilis –e</v>
          </cell>
        </row>
        <row r="21904">
          <cell r="A21904" t="str">
            <v>VOLATVS</v>
          </cell>
          <cell r="B21904" t="str">
            <v>volātus –ūs m.</v>
          </cell>
        </row>
        <row r="21905">
          <cell r="A21905" t="str">
            <v>VOLCACIVS/N</v>
          </cell>
          <cell r="B21905" t="str">
            <v>Volcacius –iī m.</v>
          </cell>
        </row>
        <row r="21906">
          <cell r="A21906" t="str">
            <v>VOLCAE/N</v>
          </cell>
          <cell r="B21906" t="str">
            <v xml:space="preserve">Volcae –ārum m. </v>
          </cell>
        </row>
        <row r="21907">
          <cell r="A21907" t="str">
            <v>VOLCENS/N</v>
          </cell>
          <cell r="B21907" t="str">
            <v>Volcēns –entis m.</v>
          </cell>
        </row>
        <row r="21908">
          <cell r="A21908" t="str">
            <v>VOLEMVS</v>
          </cell>
          <cell r="B21908" t="str">
            <v>volēmus –a –um</v>
          </cell>
        </row>
        <row r="21909">
          <cell r="A21909" t="str">
            <v>VOLENS</v>
          </cell>
          <cell r="B21909" t="str">
            <v>volēns –entis</v>
          </cell>
        </row>
        <row r="21910">
          <cell r="A21910" t="str">
            <v>VOLERO/N</v>
          </cell>
        </row>
        <row r="21911">
          <cell r="A21911" t="str">
            <v>VOLESVS/N</v>
          </cell>
        </row>
        <row r="21912">
          <cell r="A21912" t="str">
            <v>VOLITO</v>
          </cell>
          <cell r="B21912" t="str">
            <v>volitō volitāre volitāvī volitātus</v>
          </cell>
        </row>
        <row r="21913">
          <cell r="A21913" t="str">
            <v>VOLO/1</v>
          </cell>
        </row>
        <row r="21914">
          <cell r="A21914" t="str">
            <v>VOLO/2</v>
          </cell>
          <cell r="B21914" t="str">
            <v>volō volāre volāvī volātus</v>
          </cell>
        </row>
        <row r="21915">
          <cell r="A21915" t="str">
            <v>VOLO/3</v>
          </cell>
          <cell r="B21915" t="str">
            <v>volō velle voluī</v>
          </cell>
        </row>
        <row r="21916">
          <cell r="A21916" t="str">
            <v>VOLOGESVS/N</v>
          </cell>
          <cell r="B21916" t="str">
            <v>Vologēsus –ī and Vologēses –is or –ī m.</v>
          </cell>
        </row>
        <row r="21917">
          <cell r="A21917" t="str">
            <v>VOLSCI/N</v>
          </cell>
          <cell r="B21917" t="str">
            <v>Volscī –ōrum</v>
          </cell>
        </row>
        <row r="21918">
          <cell r="A21918" t="str">
            <v>VOLSCVS/A</v>
          </cell>
          <cell r="B21918" t="str">
            <v>Volscus –a –um</v>
          </cell>
        </row>
        <row r="21919">
          <cell r="A21919" t="str">
            <v>VOLSCVS/N</v>
          </cell>
        </row>
        <row r="21920">
          <cell r="A21920" t="str">
            <v>VOLSO/N</v>
          </cell>
          <cell r="B21920" t="str">
            <v>Volsō Volsōnis m.</v>
          </cell>
        </row>
        <row r="21921">
          <cell r="A21921" t="str">
            <v>VOLTEIVS/N</v>
          </cell>
        </row>
        <row r="21922">
          <cell r="A21922" t="str">
            <v>VOLTVRCIVS/N</v>
          </cell>
          <cell r="B21922" t="str">
            <v>Vulturcius –ī m.</v>
          </cell>
        </row>
        <row r="21923">
          <cell r="A21923" t="str">
            <v>VOLVBILIS</v>
          </cell>
          <cell r="B21923" t="str">
            <v>volūbilis –e</v>
          </cell>
        </row>
        <row r="21924">
          <cell r="A21924" t="str">
            <v>VOLVBILITAS</v>
          </cell>
        </row>
        <row r="21925">
          <cell r="A21925" t="str">
            <v>VOLVCER</v>
          </cell>
          <cell r="B21925" t="str">
            <v>volucer volucris volucre</v>
          </cell>
        </row>
        <row r="21926">
          <cell r="A21926" t="str">
            <v>VOLVCRIS</v>
          </cell>
          <cell r="B21926" t="str">
            <v>volucris volucris m. or f.</v>
          </cell>
        </row>
        <row r="21927">
          <cell r="A21927" t="str">
            <v>VOLVMEN</v>
          </cell>
          <cell r="B21927" t="str">
            <v>volūmen volūminis n.</v>
          </cell>
        </row>
        <row r="21928">
          <cell r="A21928" t="str">
            <v>VOLVMNIA/N</v>
          </cell>
          <cell r="B21928" t="str">
            <v>Volumnia –ae f.</v>
          </cell>
        </row>
        <row r="21929">
          <cell r="A21929" t="str">
            <v>VOLVNTARII</v>
          </cell>
          <cell r="B21929" t="str">
            <v>voluntāriī –ōrum m.</v>
          </cell>
        </row>
        <row r="21930">
          <cell r="A21930" t="str">
            <v>VOLVNTARIVS</v>
          </cell>
          <cell r="B21930" t="str">
            <v>voluntārius –a –um</v>
          </cell>
        </row>
        <row r="21931">
          <cell r="A21931" t="str">
            <v>VOLVNTAS</v>
          </cell>
          <cell r="B21931" t="str">
            <v>voluntās voluntātis f.</v>
          </cell>
        </row>
        <row r="21932">
          <cell r="A21932" t="str">
            <v>VOLVO</v>
          </cell>
          <cell r="B21932" t="str">
            <v>volvō volvere voluī volūtum</v>
          </cell>
        </row>
        <row r="21933">
          <cell r="A21933" t="str">
            <v>VOLVPTARIVS</v>
          </cell>
        </row>
        <row r="21934">
          <cell r="A21934" t="str">
            <v>VOLVPTAS</v>
          </cell>
          <cell r="B21934" t="str">
            <v>voluptās voluptātis f.</v>
          </cell>
        </row>
        <row r="21935">
          <cell r="A21935" t="str">
            <v>VOLVSENVS/N</v>
          </cell>
          <cell r="B21935" t="str">
            <v>Volusēnus –ī m.</v>
          </cell>
        </row>
        <row r="21936">
          <cell r="A21936" t="str">
            <v>VOLVSIVS/N</v>
          </cell>
          <cell r="B21936" t="str">
            <v>Volusius –ia –ium</v>
          </cell>
        </row>
        <row r="21937">
          <cell r="A21937" t="str">
            <v>VOLVSVS/N</v>
          </cell>
          <cell r="B21937" t="str">
            <v>Volusus –ī m.</v>
          </cell>
        </row>
        <row r="21938">
          <cell r="A21938" t="str">
            <v>VOLVTA</v>
          </cell>
        </row>
        <row r="21939">
          <cell r="A21939" t="str">
            <v>VOLVTABRVM</v>
          </cell>
          <cell r="B21939" t="str">
            <v>volūtābrum –ī n.</v>
          </cell>
        </row>
        <row r="21940">
          <cell r="A21940" t="str">
            <v>VOLVTATIO</v>
          </cell>
        </row>
        <row r="21941">
          <cell r="A21941" t="str">
            <v>VOLVTO</v>
          </cell>
          <cell r="B21941" t="str">
            <v>volūtō volūtāre volūtāvī volūtātus</v>
          </cell>
        </row>
        <row r="21942">
          <cell r="A21942" t="str">
            <v>VOMER</v>
          </cell>
          <cell r="B21942" t="str">
            <v>vōmer –eris m.</v>
          </cell>
        </row>
        <row r="21943">
          <cell r="A21943" t="str">
            <v>VOMICA</v>
          </cell>
        </row>
        <row r="21944">
          <cell r="A21944" t="str">
            <v>VOMIS</v>
          </cell>
          <cell r="B21944" t="str">
            <v>vōmis –eris m.</v>
          </cell>
        </row>
        <row r="21945">
          <cell r="A21945" t="str">
            <v>VOMITIO</v>
          </cell>
        </row>
        <row r="21946">
          <cell r="A21946" t="str">
            <v>VOMITO</v>
          </cell>
        </row>
        <row r="21947">
          <cell r="A21947" t="str">
            <v>VOMITOR</v>
          </cell>
        </row>
        <row r="21948">
          <cell r="A21948" t="str">
            <v>VOMITORIVM</v>
          </cell>
        </row>
        <row r="21949">
          <cell r="A21949" t="str">
            <v>VOMITORIVS</v>
          </cell>
        </row>
        <row r="21950">
          <cell r="A21950" t="str">
            <v>VOMITVS</v>
          </cell>
          <cell r="B21950" t="str">
            <v>vomitus –ūs m.</v>
          </cell>
        </row>
        <row r="21951">
          <cell r="A21951" t="str">
            <v>VOMO</v>
          </cell>
          <cell r="B21951" t="str">
            <v>vomō –ere –uī –itus</v>
          </cell>
        </row>
        <row r="21952">
          <cell r="A21952" t="str">
            <v>VORAGINOSVS</v>
          </cell>
        </row>
        <row r="21953">
          <cell r="A21953" t="str">
            <v>VORAGO</v>
          </cell>
          <cell r="B21953" t="str">
            <v>vorāgō –inis f.</v>
          </cell>
        </row>
        <row r="21954">
          <cell r="A21954" t="str">
            <v>VORANVS/N</v>
          </cell>
          <cell r="B21954" t="str">
            <v>Vorānus ī. m.</v>
          </cell>
        </row>
        <row r="21955">
          <cell r="A21955" t="str">
            <v>VORAX</v>
          </cell>
          <cell r="B21955" t="str">
            <v>vorāx vorācis m.</v>
          </cell>
        </row>
        <row r="21956">
          <cell r="A21956" t="str">
            <v>VORENVS/N</v>
          </cell>
          <cell r="B21956" t="str">
            <v>Vorēnus –ī m.</v>
          </cell>
        </row>
        <row r="21957">
          <cell r="A21957" t="str">
            <v>VORO</v>
          </cell>
          <cell r="B21957" t="str">
            <v>vorō vorāre vorāvī vorātus</v>
          </cell>
        </row>
        <row r="21958">
          <cell r="A21958" t="str">
            <v>VORTIGERN/N1</v>
          </cell>
        </row>
        <row r="21959">
          <cell r="A21959" t="str">
            <v>VOS</v>
          </cell>
          <cell r="B21959" t="str">
            <v>vōs vestrum/vestrī</v>
          </cell>
        </row>
        <row r="21960">
          <cell r="A21960" t="str">
            <v>VOSEGVS/N</v>
          </cell>
          <cell r="B21960" t="str">
            <v>Vosegus –ī m.</v>
          </cell>
        </row>
        <row r="21961">
          <cell r="A21961" t="str">
            <v>VOTIVVM</v>
          </cell>
        </row>
        <row r="21962">
          <cell r="A21962" t="str">
            <v>VOTIVVS</v>
          </cell>
        </row>
        <row r="21963">
          <cell r="A21963" t="str">
            <v>VOTO</v>
          </cell>
        </row>
        <row r="21964">
          <cell r="A21964" t="str">
            <v>VOTVM</v>
          </cell>
          <cell r="B21964" t="str">
            <v>vōtum vōtī n.</v>
          </cell>
        </row>
        <row r="21965">
          <cell r="A21965" t="str">
            <v>VOVEO</v>
          </cell>
          <cell r="B21965" t="str">
            <v>voveō vovēre vōvī vōtus</v>
          </cell>
        </row>
        <row r="21966">
          <cell r="A21966" t="str">
            <v>VOX</v>
          </cell>
          <cell r="B21966" t="str">
            <v>vōx vōcis f.</v>
          </cell>
        </row>
        <row r="21967">
          <cell r="A21967" t="str">
            <v>VRANIA/N</v>
          </cell>
          <cell r="B21967" t="str">
            <v>Ūrania –ae f.</v>
          </cell>
        </row>
        <row r="21968">
          <cell r="A21968" t="str">
            <v>VRBANI</v>
          </cell>
        </row>
        <row r="21969">
          <cell r="A21969" t="str">
            <v>VRBANITAS</v>
          </cell>
          <cell r="B21969" t="str">
            <v>urbānitās –ātis f.</v>
          </cell>
        </row>
        <row r="21970">
          <cell r="A21970" t="str">
            <v>VRBANVS</v>
          </cell>
          <cell r="B21970" t="str">
            <v>urbānus –a –um</v>
          </cell>
        </row>
        <row r="21971">
          <cell r="A21971" t="str">
            <v>VRBIVS/N</v>
          </cell>
        </row>
        <row r="21972">
          <cell r="A21972" t="str">
            <v>VRBS</v>
          </cell>
          <cell r="B21972" t="str">
            <v>urbs urbis f.</v>
          </cell>
        </row>
        <row r="21973">
          <cell r="A21973" t="str">
            <v>VRCEATIM</v>
          </cell>
          <cell r="B21973" t="str">
            <v>urceātim</v>
          </cell>
        </row>
        <row r="21974">
          <cell r="A21974" t="str">
            <v>VRCEOLVS</v>
          </cell>
          <cell r="B21974" t="str">
            <v>urceolus –ī m.</v>
          </cell>
        </row>
        <row r="21975">
          <cell r="A21975" t="str">
            <v>VRCEVS</v>
          </cell>
        </row>
        <row r="21976">
          <cell r="A21976" t="str">
            <v>VREDO</v>
          </cell>
        </row>
        <row r="21977">
          <cell r="A21977" t="str">
            <v>VRGEO</v>
          </cell>
          <cell r="B21977" t="str">
            <v>urgeō urgēre ursī</v>
          </cell>
        </row>
        <row r="21978">
          <cell r="A21978" t="str">
            <v>VRII/N</v>
          </cell>
          <cell r="B21978" t="str">
            <v>Ūriī –ōrum m. pl.</v>
          </cell>
        </row>
        <row r="21979">
          <cell r="A21979" t="str">
            <v>VRINA</v>
          </cell>
          <cell r="B21979" t="str">
            <v>ūrīna –ae f.</v>
          </cell>
        </row>
        <row r="21980">
          <cell r="A21980" t="str">
            <v>VRIVS/N</v>
          </cell>
        </row>
        <row r="21981">
          <cell r="A21981" t="str">
            <v>VRNA</v>
          </cell>
          <cell r="B21981" t="str">
            <v>urna urnae f.</v>
          </cell>
        </row>
        <row r="21982">
          <cell r="A21982" t="str">
            <v>VRNALIS</v>
          </cell>
          <cell r="B21982" t="str">
            <v>urnālis –e</v>
          </cell>
        </row>
        <row r="21983">
          <cell r="A21983" t="str">
            <v>VRO</v>
          </cell>
          <cell r="B21983" t="str">
            <v>ūrō ūrere ussī ustum</v>
          </cell>
        </row>
        <row r="21984">
          <cell r="A21984" t="str">
            <v>VRSA</v>
          </cell>
          <cell r="B21984" t="str">
            <v>ursa –ae f.</v>
          </cell>
        </row>
        <row r="21985">
          <cell r="A21985" t="str">
            <v>VRSINA</v>
          </cell>
          <cell r="B21985" t="str">
            <v>ursīna –ae f.</v>
          </cell>
        </row>
        <row r="21986">
          <cell r="A21986" t="str">
            <v>VRSVS</v>
          </cell>
          <cell r="B21986" t="str">
            <v>ursus –ī m.</v>
          </cell>
        </row>
        <row r="21987">
          <cell r="A21987" t="str">
            <v>VRTICA</v>
          </cell>
          <cell r="B21987" t="str">
            <v>urtīca –ae f.</v>
          </cell>
        </row>
        <row r="21988">
          <cell r="A21988" t="str">
            <v>VRVCA</v>
          </cell>
        </row>
        <row r="21989">
          <cell r="A21989" t="str">
            <v>VRVS</v>
          </cell>
          <cell r="B21989" t="str">
            <v>ūrus –ī m.</v>
          </cell>
        </row>
        <row r="21990">
          <cell r="A21990" t="str">
            <v>VSCFREA/N1</v>
          </cell>
        </row>
        <row r="21991">
          <cell r="A21991" t="str">
            <v>VSIO</v>
          </cell>
        </row>
        <row r="21992">
          <cell r="A21992" t="str">
            <v>VSIPETES/N</v>
          </cell>
          <cell r="B21992" t="str">
            <v xml:space="preserve">Usipetēs –um m. </v>
          </cell>
        </row>
        <row r="21993">
          <cell r="A21993" t="str">
            <v>VSIPI/N</v>
          </cell>
          <cell r="B21993" t="str">
            <v>Usipī –ōrum m.</v>
          </cell>
        </row>
        <row r="21994">
          <cell r="A21994" t="str">
            <v>VSITATVS</v>
          </cell>
          <cell r="B21994" t="str">
            <v>ūsitātus –a –um</v>
          </cell>
        </row>
        <row r="21995">
          <cell r="A21995" t="str">
            <v>VSPIAM</v>
          </cell>
        </row>
        <row r="21996">
          <cell r="A21996" t="str">
            <v>VSQVAM</v>
          </cell>
          <cell r="B21996" t="str">
            <v>usquam</v>
          </cell>
        </row>
        <row r="21997">
          <cell r="A21997" t="str">
            <v>VSQVE</v>
          </cell>
          <cell r="B21997" t="str">
            <v>ūsque</v>
          </cell>
        </row>
        <row r="21998">
          <cell r="A21998" t="str">
            <v>VSQVEQVAQVE</v>
          </cell>
        </row>
        <row r="21999">
          <cell r="A21999" t="str">
            <v>VSTA</v>
          </cell>
        </row>
        <row r="22000">
          <cell r="A22000" t="str">
            <v>VSTOR</v>
          </cell>
          <cell r="B22000" t="str">
            <v>ustor –oris m.</v>
          </cell>
        </row>
        <row r="22001">
          <cell r="A22001" t="str">
            <v>VSTVLO</v>
          </cell>
          <cell r="B22001" t="str">
            <v>ustulō –āre –āvī –ātum</v>
          </cell>
        </row>
        <row r="22002">
          <cell r="A22002" t="str">
            <v>VSVALIS</v>
          </cell>
        </row>
        <row r="22003">
          <cell r="A22003" t="str">
            <v>VSVCAPIO/1</v>
          </cell>
        </row>
        <row r="22004">
          <cell r="A22004" t="str">
            <v>VSVRA</v>
          </cell>
          <cell r="B22004" t="str">
            <v>ūsūra ūsūrae f.</v>
          </cell>
        </row>
        <row r="22005">
          <cell r="A22005" t="str">
            <v>VSVRPATIO</v>
          </cell>
        </row>
        <row r="22006">
          <cell r="A22006" t="str">
            <v>VSVRPO</v>
          </cell>
          <cell r="B22006" t="str">
            <v>ūsurpō ūsurpāre ūsurpāvī ūsurpātus</v>
          </cell>
        </row>
        <row r="22007">
          <cell r="A22007" t="str">
            <v>VSVS</v>
          </cell>
          <cell r="B22007" t="str">
            <v>ūsus ūsūs m.</v>
          </cell>
        </row>
        <row r="22008">
          <cell r="A22008" t="str">
            <v>VSVSFRVCTVS</v>
          </cell>
        </row>
        <row r="22009">
          <cell r="A22009" t="str">
            <v>VT/4</v>
          </cell>
          <cell r="B22009" t="str">
            <v>ut or utī</v>
          </cell>
        </row>
        <row r="22010">
          <cell r="A22010" t="str">
            <v>VTCVMQVE/1</v>
          </cell>
          <cell r="B22010" t="str">
            <v>utcumque or utcunque or utquomque orut cumque)</v>
          </cell>
        </row>
        <row r="22011">
          <cell r="A22011" t="str">
            <v>VTCVMQVE/2</v>
          </cell>
        </row>
        <row r="22012">
          <cell r="A22012" t="str">
            <v>VTENS</v>
          </cell>
        </row>
        <row r="22013">
          <cell r="A22013" t="str">
            <v>VTENSILIA</v>
          </cell>
          <cell r="B22013" t="str">
            <v>ūtēnsilia –ium n.</v>
          </cell>
        </row>
        <row r="22014">
          <cell r="A22014" t="str">
            <v>VTENSILIS</v>
          </cell>
        </row>
        <row r="22015">
          <cell r="A22015" t="str">
            <v>VTER/1</v>
          </cell>
          <cell r="B22015" t="str">
            <v xml:space="preserve">ūter ūtris m. </v>
          </cell>
        </row>
        <row r="22016">
          <cell r="A22016" t="str">
            <v>VTER/4</v>
          </cell>
          <cell r="B22016" t="str">
            <v>uter utra utrum</v>
          </cell>
        </row>
        <row r="22017">
          <cell r="A22017" t="str">
            <v>VTERCVMQVE/2</v>
          </cell>
        </row>
        <row r="22018">
          <cell r="A22018" t="str">
            <v>VTERLIBET</v>
          </cell>
        </row>
        <row r="22019">
          <cell r="A22019" t="str">
            <v>VTERQVE</v>
          </cell>
          <cell r="B22019" t="str">
            <v>uterque utraque utrumque</v>
          </cell>
        </row>
        <row r="22020">
          <cell r="A22020" t="str">
            <v>VTERVIS</v>
          </cell>
        </row>
        <row r="22021">
          <cell r="A22021" t="str">
            <v>VTERVS</v>
          </cell>
          <cell r="B22021" t="str">
            <v>uterus –ī m.</v>
          </cell>
        </row>
        <row r="22022">
          <cell r="A22022" t="str">
            <v>VTICA/N</v>
          </cell>
          <cell r="B22022" t="str">
            <v>Utica –ae f.</v>
          </cell>
        </row>
        <row r="22023">
          <cell r="A22023" t="str">
            <v>VTICENSIS/N</v>
          </cell>
        </row>
        <row r="22024">
          <cell r="A22024" t="str">
            <v>VTILE</v>
          </cell>
        </row>
        <row r="22025">
          <cell r="A22025" t="str">
            <v>VTILIS</v>
          </cell>
          <cell r="B22025" t="str">
            <v>ūtilis ūtilis ūtile</v>
          </cell>
        </row>
        <row r="22026">
          <cell r="A22026" t="str">
            <v>VTILITAS</v>
          </cell>
          <cell r="B22026" t="str">
            <v>ūtilitās ūtilitātis f.</v>
          </cell>
        </row>
        <row r="22027">
          <cell r="A22027" t="str">
            <v>VTINAM</v>
          </cell>
          <cell r="B22027" t="str">
            <v>utinam</v>
          </cell>
        </row>
        <row r="22028">
          <cell r="A22028" t="str">
            <v>VTIQVE</v>
          </cell>
          <cell r="B22028" t="str">
            <v>utīque</v>
          </cell>
        </row>
        <row r="22029">
          <cell r="A22029" t="str">
            <v>VTIS/N</v>
          </cell>
        </row>
        <row r="22030">
          <cell r="A22030" t="str">
            <v>VTOR</v>
          </cell>
          <cell r="B22030" t="str">
            <v>ūtor ūtī ūsus sum</v>
          </cell>
        </row>
        <row r="22031">
          <cell r="A22031" t="str">
            <v>VTPOTE</v>
          </cell>
          <cell r="B22031" t="str">
            <v>utpote</v>
          </cell>
        </row>
        <row r="22032">
          <cell r="A22032" t="str">
            <v>VTQVI</v>
          </cell>
        </row>
        <row r="22033">
          <cell r="A22033" t="str">
            <v>VTRAQVE</v>
          </cell>
        </row>
        <row r="22034">
          <cell r="A22034" t="str">
            <v>VTRICVLVS</v>
          </cell>
          <cell r="B22034" t="str">
            <v>utriculus –ī m.</v>
          </cell>
        </row>
        <row r="22035">
          <cell r="A22035" t="str">
            <v>VTRICVS</v>
          </cell>
        </row>
        <row r="22036">
          <cell r="A22036" t="str">
            <v>VTRIMQVE</v>
          </cell>
          <cell r="B22036" t="str">
            <v>utrimque</v>
          </cell>
        </row>
        <row r="22037">
          <cell r="A22037" t="str">
            <v>VTRIMQVESECVS</v>
          </cell>
        </row>
        <row r="22038">
          <cell r="A22038" t="str">
            <v>VTRINDE</v>
          </cell>
        </row>
        <row r="22039">
          <cell r="A22039" t="str">
            <v>VTRO/1</v>
          </cell>
        </row>
        <row r="22040">
          <cell r="A22040" t="str">
            <v>VTRO/2</v>
          </cell>
        </row>
        <row r="22041">
          <cell r="A22041" t="str">
            <v>VTROBI</v>
          </cell>
        </row>
        <row r="22042">
          <cell r="A22042" t="str">
            <v>VTROBIQVE</v>
          </cell>
          <cell r="B22042" t="str">
            <v>utrobīque</v>
          </cell>
        </row>
        <row r="22043">
          <cell r="A22043" t="str">
            <v>VTROQVE</v>
          </cell>
          <cell r="B22043" t="str">
            <v>utrōque</v>
          </cell>
        </row>
        <row r="22044">
          <cell r="A22044" t="str">
            <v>VTRVM</v>
          </cell>
          <cell r="B22044" t="str">
            <v>utrum</v>
          </cell>
        </row>
        <row r="22045">
          <cell r="A22045" t="str">
            <v>VTRVMAN</v>
          </cell>
          <cell r="B22045" t="str">
            <v>utrum…an</v>
          </cell>
        </row>
        <row r="22046">
          <cell r="A22046" t="str">
            <v>VTRVMNE</v>
          </cell>
          <cell r="B22046" t="str">
            <v>utrum…ne…an</v>
          </cell>
        </row>
        <row r="22047">
          <cell r="A22047" t="str">
            <v>VTTA/N1</v>
          </cell>
        </row>
        <row r="22048">
          <cell r="A22048" t="str">
            <v>VVA</v>
          </cell>
          <cell r="B22048" t="str">
            <v>ūva –ae f.</v>
          </cell>
        </row>
        <row r="22049">
          <cell r="A22049" t="str">
            <v>VVESCO</v>
          </cell>
        </row>
        <row r="22050">
          <cell r="A22050" t="str">
            <v>VVIDVLVS</v>
          </cell>
          <cell r="B22050" t="str">
            <v>ūvidulus –a –um</v>
          </cell>
        </row>
        <row r="22051">
          <cell r="A22051" t="str">
            <v>VVIDVS</v>
          </cell>
          <cell r="B22051" t="str">
            <v xml:space="preserve">ūvidus –a –um </v>
          </cell>
        </row>
        <row r="22052">
          <cell r="A22052" t="str">
            <v>VVLCANIVS/A</v>
          </cell>
          <cell r="B22052" t="str">
            <v>Vulcānius –a –um</v>
          </cell>
        </row>
        <row r="22053">
          <cell r="A22053" t="str">
            <v>VVLCANVS/N</v>
          </cell>
          <cell r="B22053" t="str">
            <v>Vulcānus –ī m.</v>
          </cell>
        </row>
        <row r="22054">
          <cell r="A22054" t="str">
            <v>VVLCATIVS/N</v>
          </cell>
          <cell r="B22054" t="str">
            <v>Vulcātius –iī m.</v>
          </cell>
        </row>
        <row r="22055">
          <cell r="A22055" t="str">
            <v>VVLGARIA</v>
          </cell>
        </row>
        <row r="22056">
          <cell r="A22056" t="str">
            <v>VVLGARIS</v>
          </cell>
          <cell r="B22056" t="str">
            <v>vulgāris –e</v>
          </cell>
        </row>
        <row r="22057">
          <cell r="A22057" t="str">
            <v>VVLGATOR</v>
          </cell>
        </row>
        <row r="22058">
          <cell r="A22058" t="str">
            <v>VVLGIVAGVS</v>
          </cell>
        </row>
        <row r="22059">
          <cell r="A22059" t="str">
            <v>VVLGO/1</v>
          </cell>
          <cell r="B22059" t="str">
            <v>vulgō vulgāre vulgāvī vulgātus</v>
          </cell>
        </row>
        <row r="22060">
          <cell r="A22060" t="str">
            <v>VVLGO/2</v>
          </cell>
          <cell r="B22060" t="str">
            <v>vulgō</v>
          </cell>
        </row>
        <row r="22061">
          <cell r="A22061" t="str">
            <v>VVLGVS</v>
          </cell>
          <cell r="B22061" t="str">
            <v>vulgus vulgī n.</v>
          </cell>
        </row>
        <row r="22062">
          <cell r="A22062" t="str">
            <v>VVLNERABILIS</v>
          </cell>
        </row>
        <row r="22063">
          <cell r="A22063" t="str">
            <v>VVLNERATIO</v>
          </cell>
          <cell r="B22063" t="str">
            <v>vulnerātiō –ōnis f.</v>
          </cell>
        </row>
        <row r="22064">
          <cell r="A22064" t="str">
            <v>VVLNERO</v>
          </cell>
          <cell r="B22064" t="str">
            <v>vulnerō vulnerāre vulnerāvī vulnerātus</v>
          </cell>
        </row>
        <row r="22065">
          <cell r="A22065" t="str">
            <v>VVLNIFICVS</v>
          </cell>
          <cell r="B22065" t="str">
            <v>vulnificus –a –um</v>
          </cell>
        </row>
        <row r="22066">
          <cell r="A22066" t="str">
            <v>VVLNVS</v>
          </cell>
          <cell r="B22066" t="str">
            <v>vulnus vulneris n.</v>
          </cell>
        </row>
        <row r="22067">
          <cell r="A22067" t="str">
            <v>VVLPECVLA</v>
          </cell>
        </row>
        <row r="22068">
          <cell r="A22068" t="str">
            <v>VVLPES</v>
          </cell>
          <cell r="B22068" t="str">
            <v>vulpēs –is f.</v>
          </cell>
        </row>
        <row r="22069">
          <cell r="A22069" t="str">
            <v>VVLTVR</v>
          </cell>
          <cell r="B22069" t="str">
            <v>vultur (volt–) vulturis m.</v>
          </cell>
        </row>
        <row r="22070">
          <cell r="A22070" t="str">
            <v>VVLTVRCIVS/N</v>
          </cell>
        </row>
        <row r="22071">
          <cell r="A22071" t="str">
            <v>VVLTVRIVS</v>
          </cell>
          <cell r="B22071" t="str">
            <v>volturius –iī m.</v>
          </cell>
        </row>
        <row r="22072">
          <cell r="A22072" t="str">
            <v>VVLTVRNVS</v>
          </cell>
        </row>
        <row r="22073">
          <cell r="A22073" t="str">
            <v>VVLTVRNVS/N</v>
          </cell>
          <cell r="B22073" t="str">
            <v>Vulturnus –ī m.</v>
          </cell>
        </row>
        <row r="22074">
          <cell r="A22074" t="str">
            <v>VVLTVS</v>
          </cell>
          <cell r="B22074" t="str">
            <v>vultus vultūs m.</v>
          </cell>
        </row>
        <row r="22075">
          <cell r="A22075" t="str">
            <v>VVLVA</v>
          </cell>
          <cell r="B22075" t="str">
            <v xml:space="preserve">vulva or volva –ae f. </v>
          </cell>
        </row>
        <row r="22076">
          <cell r="A22076" t="str">
            <v>VXELLODVNVM/N</v>
          </cell>
          <cell r="B22076" t="str">
            <v>Uxellodūnum –ī n.</v>
          </cell>
        </row>
        <row r="22077">
          <cell r="A22077" t="str">
            <v>VXOR</v>
          </cell>
          <cell r="B22077" t="str">
            <v>uxor uxōris f.</v>
          </cell>
        </row>
        <row r="22078">
          <cell r="A22078" t="str">
            <v>VXOREMDEDUCERE</v>
          </cell>
          <cell r="B22078" t="str">
            <v>uxōrem dēdūcere</v>
          </cell>
        </row>
        <row r="22079">
          <cell r="A22079" t="str">
            <v>VXORIVS</v>
          </cell>
          <cell r="B22079" t="str">
            <v>uxōrius –a –um</v>
          </cell>
        </row>
        <row r="22080">
          <cell r="A22080" t="str">
            <v>WEALDHERE/N2</v>
          </cell>
        </row>
        <row r="22081">
          <cell r="A22081" t="str">
            <v>WEALHSTOD/N2</v>
          </cell>
        </row>
        <row r="22082">
          <cell r="A22082" t="str">
            <v>WIGHEARD/N2</v>
          </cell>
        </row>
        <row r="22083">
          <cell r="A22083" t="str">
            <v>WIHTBERHT/N2</v>
          </cell>
        </row>
        <row r="22084">
          <cell r="A22084" t="str">
            <v>WIHTRED/N1</v>
          </cell>
        </row>
        <row r="22085">
          <cell r="A22085" t="str">
            <v>WILFRID/N2</v>
          </cell>
        </row>
        <row r="22086">
          <cell r="A22086" t="str">
            <v>WILFRID/N4</v>
          </cell>
        </row>
        <row r="22087">
          <cell r="A22087" t="str">
            <v>WILFRID/N5</v>
          </cell>
        </row>
        <row r="22088">
          <cell r="A22088" t="str">
            <v>WILLIBRORD/N1</v>
          </cell>
        </row>
        <row r="22089">
          <cell r="A22089" t="str">
            <v>WINE/N1</v>
          </cell>
        </row>
        <row r="22090">
          <cell r="A22090" t="str">
            <v>WVFFA/N1</v>
          </cell>
        </row>
        <row r="22091">
          <cell r="A22091" t="str">
            <v>WVLFHERE/N1</v>
          </cell>
        </row>
        <row r="22092">
          <cell r="A22092" t="str">
            <v>WYNNFRITH/N1</v>
          </cell>
        </row>
        <row r="22093">
          <cell r="A22093" t="str">
            <v>XANTHO/N</v>
          </cell>
          <cell r="B22093" t="str">
            <v>Xantho –ūs f.</v>
          </cell>
        </row>
        <row r="22094">
          <cell r="A22094" t="str">
            <v>XANTHVS/N</v>
          </cell>
          <cell r="B22094" t="str">
            <v>Xanthus –ī m.</v>
          </cell>
        </row>
        <row r="22095">
          <cell r="A22095" t="str">
            <v>XENIVM</v>
          </cell>
        </row>
        <row r="22096">
          <cell r="A22096" t="str">
            <v>XENO/N</v>
          </cell>
        </row>
        <row r="22097">
          <cell r="A22097" t="str">
            <v>XENOCRATES/N</v>
          </cell>
        </row>
        <row r="22098">
          <cell r="A22098" t="str">
            <v>XENOPHON/N</v>
          </cell>
        </row>
        <row r="22099">
          <cell r="A22099" t="str">
            <v>XERAMPELINVS</v>
          </cell>
        </row>
        <row r="22100">
          <cell r="A22100" t="str">
            <v>XEROPHAGIA</v>
          </cell>
          <cell r="B22100" t="str">
            <v>xērophagia –ae f.</v>
          </cell>
        </row>
        <row r="22101">
          <cell r="A22101" t="str">
            <v>XERXES/N</v>
          </cell>
          <cell r="B22101" t="str">
            <v>Xerxēs –is m.</v>
          </cell>
        </row>
        <row r="22102">
          <cell r="A22102" t="str">
            <v>XYSTVS</v>
          </cell>
          <cell r="B22102" t="str">
            <v>xystus –ī m.</v>
          </cell>
        </row>
        <row r="22103">
          <cell r="A22103" t="str">
            <v>YFFI/N2</v>
          </cell>
        </row>
        <row r="22104">
          <cell r="A22104" t="str">
            <v>ZACYNTHVS/N</v>
          </cell>
          <cell r="B22104" t="str">
            <v>Zacynthus –ī f.</v>
          </cell>
        </row>
        <row r="22105">
          <cell r="A22105" t="str">
            <v>ZAMA/N</v>
          </cell>
          <cell r="B22105" t="str">
            <v>Zama –ae f.</v>
          </cell>
        </row>
        <row r="22106">
          <cell r="A22106" t="str">
            <v>ZELATOR</v>
          </cell>
          <cell r="B22106" t="str">
            <v>zēlātor –ōris m.</v>
          </cell>
        </row>
        <row r="22107">
          <cell r="A22107" t="str">
            <v>ZELOTYPVS</v>
          </cell>
          <cell r="B22107" t="str">
            <v>zēlotypus –a –um</v>
          </cell>
        </row>
        <row r="22108">
          <cell r="A22108" t="str">
            <v>ZELVS</v>
          </cell>
        </row>
        <row r="22109">
          <cell r="A22109" t="str">
            <v>ZENO/N</v>
          </cell>
          <cell r="B22109" t="str">
            <v>Zēnō or Zēnōn –ōnis m.</v>
          </cell>
        </row>
        <row r="22110">
          <cell r="A22110" t="str">
            <v>ZENOBIA/N</v>
          </cell>
        </row>
        <row r="22111">
          <cell r="A22111" t="str">
            <v>ZEPHYRITIS/N</v>
          </cell>
          <cell r="B22111" t="str">
            <v xml:space="preserve">Zephyrītis –idis f. </v>
          </cell>
        </row>
        <row r="22112">
          <cell r="A22112" t="str">
            <v>ZEPHYRVS/N</v>
          </cell>
          <cell r="B22112" t="str">
            <v>Zephyrus –ī m.</v>
          </cell>
        </row>
        <row r="22113">
          <cell r="A22113" t="str">
            <v>ZETES/N</v>
          </cell>
          <cell r="B22113" t="str">
            <v>Zētes –ae m.</v>
          </cell>
        </row>
        <row r="22114">
          <cell r="A22114" t="str">
            <v>ZETHVS/N</v>
          </cell>
          <cell r="B22114" t="str">
            <v>Zēthus –ī m.</v>
          </cell>
        </row>
        <row r="22115">
          <cell r="A22115" t="str">
            <v>ZEVXIS/N</v>
          </cell>
        </row>
        <row r="22116">
          <cell r="A22116" t="str">
            <v>ZMARAGDVS</v>
          </cell>
        </row>
        <row r="22117">
          <cell r="A22117" t="str">
            <v>ZMINTHES/N</v>
          </cell>
        </row>
        <row r="22118">
          <cell r="A22118" t="str">
            <v>ZONA</v>
          </cell>
          <cell r="B22118" t="str">
            <v>zōna –ae f.</v>
          </cell>
        </row>
        <row r="22119">
          <cell r="A22119" t="str">
            <v>ZONVLA</v>
          </cell>
          <cell r="B22119" t="str">
            <v>zonula –ae f.</v>
          </cell>
        </row>
        <row r="22120">
          <cell r="A22120" t="str">
            <v>ZOPHORVS</v>
          </cell>
        </row>
        <row r="22121">
          <cell r="A22121" t="str">
            <v>ZOSIPPVS/N</v>
          </cell>
        </row>
        <row r="22122">
          <cell r="A22122" t="str">
            <v>ZOTICVS/N</v>
          </cell>
          <cell r="B22122" t="str">
            <v>Zōticus –ī m.</v>
          </cell>
        </row>
        <row r="22123">
          <cell r="A22123" t="str">
            <v>ZYGIOS</v>
          </cell>
        </row>
        <row r="22124">
          <cell r="A22124" t="str">
            <v>ZYGON</v>
          </cell>
        </row>
        <row r="22125">
          <cell r="A22125" t="str">
            <v>ABSTINENTER</v>
          </cell>
        </row>
        <row r="22126">
          <cell r="A22126" t="str">
            <v>AMBITIOSE</v>
          </cell>
          <cell r="B22126" t="str">
            <v>ambitiōsē (compar. –ius, superl. –issimē)</v>
          </cell>
        </row>
        <row r="22127">
          <cell r="A22127" t="str">
            <v>BARBARVS/1</v>
          </cell>
        </row>
        <row r="22130">
          <cell r="A22130" t="str">
            <v>CONTRACTABILITER</v>
          </cell>
        </row>
        <row r="22131">
          <cell r="A22131" t="str">
            <v>CRVCIABILITER</v>
          </cell>
        </row>
        <row r="22132">
          <cell r="A22132" t="str">
            <v>DILIGENTER</v>
          </cell>
          <cell r="B22132" t="str">
            <v>dīligenter</v>
          </cell>
        </row>
        <row r="22133">
          <cell r="A22133" t="str">
            <v>HVMILITER</v>
          </cell>
        </row>
        <row r="22134">
          <cell r="A22134" t="str">
            <v>INFABRE</v>
          </cell>
        </row>
        <row r="22135">
          <cell r="A22135" t="str">
            <v>INSEDABILITER</v>
          </cell>
        </row>
        <row r="22136">
          <cell r="A22136" t="str">
            <v>INSOLABILITER</v>
          </cell>
        </row>
        <row r="22137">
          <cell r="A22137" t="str">
            <v>IRRELIGIOSE</v>
          </cell>
        </row>
        <row r="22138">
          <cell r="A22138" t="str">
            <v>MALITIOSE</v>
          </cell>
        </row>
        <row r="22139">
          <cell r="A22139" t="str">
            <v>PAEAN/N</v>
          </cell>
        </row>
        <row r="22140">
          <cell r="A22140" t="str">
            <v>PERCOMMODE</v>
          </cell>
        </row>
        <row r="22141">
          <cell r="A22141" t="str">
            <v>PERRIDICVLE</v>
          </cell>
        </row>
        <row r="22142">
          <cell r="A22142" t="str">
            <v>PRAEPROPERANTER</v>
          </cell>
        </row>
        <row r="22143">
          <cell r="A22143" t="str">
            <v>PRAEPROPERE</v>
          </cell>
        </row>
        <row r="22144">
          <cell r="A22144" t="str">
            <v>SIMPLICITER</v>
          </cell>
        </row>
        <row r="22146">
          <cell r="A22146" t="str">
            <v>VERNILITER</v>
          </cell>
        </row>
        <row r="22147">
          <cell r="A22147" t="str">
            <v>CONTRACTABILIS</v>
          </cell>
        </row>
        <row r="22148">
          <cell r="A22148" t="str">
            <v>CRVCIABILIS</v>
          </cell>
        </row>
        <row r="22149">
          <cell r="A22149" t="str">
            <v>INFABRVS</v>
          </cell>
        </row>
        <row r="22150">
          <cell r="A22150" t="str">
            <v>INSEDABILIS</v>
          </cell>
        </row>
        <row r="22151">
          <cell r="A22151" t="str">
            <v>INSOLABILIS</v>
          </cell>
        </row>
        <row r="22152">
          <cell r="A22152" t="str">
            <v>IRRELIGIOSVS</v>
          </cell>
        </row>
        <row r="22153">
          <cell r="A22153" t="str">
            <v>MALITIOSVS</v>
          </cell>
        </row>
        <row r="22154">
          <cell r="A22154" t="str">
            <v>PERCOMMODVS</v>
          </cell>
        </row>
        <row r="22155">
          <cell r="A22155" t="str">
            <v>PERRIDICVLVS</v>
          </cell>
        </row>
        <row r="22156">
          <cell r="A22156" t="str">
            <v>POLLIA/N</v>
          </cell>
          <cell r="B22156" t="str">
            <v>Pollia (tribus)</v>
          </cell>
        </row>
        <row r="22157">
          <cell r="A22157" t="str">
            <v>PRAEPROPERVS</v>
          </cell>
        </row>
        <row r="22158">
          <cell r="A22158" t="str">
            <v>PYTHAGOREVS/A</v>
          </cell>
          <cell r="B22158" t="str">
            <v>Pȳthagorēus or Pȳthagorīus –a –um</v>
          </cell>
        </row>
        <row r="22159">
          <cell r="A22159" t="str">
            <v>PYTHIAS/N</v>
          </cell>
          <cell r="B22159" t="str">
            <v>Phintiās –ae m.</v>
          </cell>
        </row>
        <row r="22160">
          <cell r="A22160" t="str">
            <v>VERNILIS</v>
          </cell>
        </row>
      </sheetData>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Sheet1"/>
    </sheetNames>
    <sheetDataSet>
      <sheetData sheetId="0">
        <row r="1">
          <cell r="A1" t="str">
            <v>TITLE</v>
          </cell>
        </row>
        <row r="2">
          <cell r="A2" t="str">
            <v>A/N</v>
          </cell>
        </row>
        <row r="3">
          <cell r="A3" t="str">
            <v>AB</v>
          </cell>
        </row>
        <row r="4">
          <cell r="A4" t="str">
            <v>ABDVCO</v>
          </cell>
        </row>
        <row r="5">
          <cell r="A5" t="str">
            <v>ABHORREO</v>
          </cell>
        </row>
        <row r="6">
          <cell r="A6" t="str">
            <v>ABICIO</v>
          </cell>
        </row>
        <row r="7">
          <cell r="A7" t="str">
            <v>ABSENS</v>
          </cell>
        </row>
        <row r="8">
          <cell r="A8" t="str">
            <v>ABSVM/1</v>
          </cell>
        </row>
        <row r="9">
          <cell r="A9" t="str">
            <v>ABSVRDVS</v>
          </cell>
        </row>
        <row r="10">
          <cell r="A10" t="str">
            <v>ABVNDANTIA</v>
          </cell>
        </row>
        <row r="11">
          <cell r="A11" t="str">
            <v>ABVNDO</v>
          </cell>
        </row>
        <row r="12">
          <cell r="A12" t="str">
            <v>ACCEDO/1</v>
          </cell>
        </row>
        <row r="13">
          <cell r="A13" t="str">
            <v>ACCESSIO</v>
          </cell>
        </row>
        <row r="14">
          <cell r="A14" t="str">
            <v>ACCIDO/2</v>
          </cell>
        </row>
        <row r="15">
          <cell r="A15" t="str">
            <v>ACCIPIO</v>
          </cell>
        </row>
        <row r="16">
          <cell r="A16" t="str">
            <v>ACCVRO</v>
          </cell>
        </row>
        <row r="17">
          <cell r="A17" t="str">
            <v>ACER/1</v>
          </cell>
        </row>
        <row r="18">
          <cell r="A18" t="str">
            <v>ACER/2</v>
          </cell>
        </row>
        <row r="19">
          <cell r="A19" t="str">
            <v>ACERBITAS</v>
          </cell>
        </row>
        <row r="20">
          <cell r="A20" t="str">
            <v>ACERBVS</v>
          </cell>
        </row>
        <row r="21">
          <cell r="A21" t="str">
            <v>ACILIVS/N</v>
          </cell>
        </row>
        <row r="22">
          <cell r="A22" t="str">
            <v>ACQVIESCO</v>
          </cell>
        </row>
        <row r="23">
          <cell r="A23" t="str">
            <v>ACRITER</v>
          </cell>
        </row>
        <row r="24">
          <cell r="A24" t="str">
            <v>ACTIO</v>
          </cell>
        </row>
        <row r="25">
          <cell r="A25" t="str">
            <v>ACVTVS</v>
          </cell>
        </row>
        <row r="26">
          <cell r="A26" t="str">
            <v>AD/2</v>
          </cell>
        </row>
        <row r="27">
          <cell r="A27" t="str">
            <v>ADDO</v>
          </cell>
        </row>
        <row r="28">
          <cell r="A28" t="str">
            <v>ADDVCO</v>
          </cell>
        </row>
        <row r="29">
          <cell r="A29" t="str">
            <v>ADEO/2</v>
          </cell>
        </row>
        <row r="30">
          <cell r="A30" t="str">
            <v>ADHIBEO</v>
          </cell>
        </row>
        <row r="31">
          <cell r="A31" t="str">
            <v>ADHVC</v>
          </cell>
        </row>
        <row r="32">
          <cell r="A32" t="str">
            <v>ADIPISCOR</v>
          </cell>
        </row>
        <row r="33">
          <cell r="A33" t="str">
            <v>ADIVMENTVM</v>
          </cell>
        </row>
        <row r="34">
          <cell r="A34" t="str">
            <v>ADIVNGO</v>
          </cell>
        </row>
        <row r="35">
          <cell r="A35" t="str">
            <v>ADIVTOR/1</v>
          </cell>
        </row>
        <row r="36">
          <cell r="A36" t="str">
            <v>ADIVTRIX</v>
          </cell>
        </row>
        <row r="37">
          <cell r="A37" t="str">
            <v>ADIVVO</v>
          </cell>
        </row>
        <row r="38">
          <cell r="A38" t="str">
            <v>ADMINICVLVM</v>
          </cell>
        </row>
        <row r="39">
          <cell r="A39" t="str">
            <v>ADMIRABILIS</v>
          </cell>
        </row>
        <row r="40">
          <cell r="A40" t="str">
            <v>ADMIRATIO</v>
          </cell>
        </row>
        <row r="41">
          <cell r="A41" t="str">
            <v>ADMODVM</v>
          </cell>
        </row>
        <row r="42">
          <cell r="A42" t="str">
            <v>ADMONEO</v>
          </cell>
        </row>
        <row r="43">
          <cell r="A43" t="str">
            <v>ADMOVEO</v>
          </cell>
        </row>
        <row r="44">
          <cell r="A44" t="str">
            <v>ADOLESCENS/2</v>
          </cell>
        </row>
        <row r="45">
          <cell r="A45" t="str">
            <v>ADOLESCENTIA</v>
          </cell>
        </row>
        <row r="46">
          <cell r="A46" t="str">
            <v>ADVERSO</v>
          </cell>
        </row>
        <row r="47">
          <cell r="A47" t="str">
            <v>ADVERSVS/1</v>
          </cell>
        </row>
        <row r="48">
          <cell r="A48" t="str">
            <v>ADVERSVS/2</v>
          </cell>
        </row>
        <row r="49">
          <cell r="A49" t="str">
            <v>ADVERTO</v>
          </cell>
        </row>
        <row r="50">
          <cell r="A50" t="str">
            <v>ADVLATIO</v>
          </cell>
        </row>
        <row r="51">
          <cell r="A51" t="str">
            <v>ADVLO</v>
          </cell>
        </row>
        <row r="52">
          <cell r="A52" t="str">
            <v>ADVLTERO</v>
          </cell>
        </row>
        <row r="53">
          <cell r="A53" t="str">
            <v>ADVMBRO</v>
          </cell>
        </row>
        <row r="54">
          <cell r="A54" t="str">
            <v>AEDIFICIVM</v>
          </cell>
        </row>
        <row r="55">
          <cell r="A55" t="str">
            <v>AEMILIVS/N</v>
          </cell>
        </row>
        <row r="56">
          <cell r="A56" t="str">
            <v>AEQVALIS/2</v>
          </cell>
        </row>
        <row r="57">
          <cell r="A57" t="str">
            <v>AEQVE</v>
          </cell>
        </row>
        <row r="58">
          <cell r="A58" t="str">
            <v>AEQVITAS</v>
          </cell>
        </row>
        <row r="59">
          <cell r="A59" t="str">
            <v>AEQVVS</v>
          </cell>
        </row>
        <row r="60">
          <cell r="A60" t="str">
            <v>AESTIMO</v>
          </cell>
        </row>
        <row r="61">
          <cell r="A61" t="str">
            <v>AETAS</v>
          </cell>
        </row>
        <row r="62">
          <cell r="A62" t="str">
            <v>AFFERO</v>
          </cell>
        </row>
        <row r="63">
          <cell r="A63" t="str">
            <v>AFFICIO</v>
          </cell>
        </row>
        <row r="64">
          <cell r="A64" t="str">
            <v>AFFLVO</v>
          </cell>
        </row>
        <row r="65">
          <cell r="A65" t="str">
            <v>AFRICANVS/N</v>
          </cell>
        </row>
        <row r="66">
          <cell r="A66" t="str">
            <v>AGER</v>
          </cell>
        </row>
        <row r="67">
          <cell r="A67" t="str">
            <v>AGNOSCO</v>
          </cell>
        </row>
        <row r="68">
          <cell r="A68" t="str">
            <v>AGO</v>
          </cell>
        </row>
        <row r="69">
          <cell r="A69" t="str">
            <v>AGRESTIS/2</v>
          </cell>
        </row>
        <row r="70">
          <cell r="A70" t="str">
            <v>AGRIGENTINVS/N</v>
          </cell>
        </row>
        <row r="71">
          <cell r="A71" t="str">
            <v>AIO</v>
          </cell>
        </row>
        <row r="72">
          <cell r="A72" t="str">
            <v>ALIENATIO</v>
          </cell>
        </row>
        <row r="73">
          <cell r="A73" t="str">
            <v>ALIENO</v>
          </cell>
        </row>
        <row r="74">
          <cell r="A74" t="str">
            <v>ALIENVS/2</v>
          </cell>
        </row>
        <row r="75">
          <cell r="A75" t="str">
            <v>ALIQVA</v>
          </cell>
        </row>
        <row r="76">
          <cell r="A76" t="str">
            <v>ALIQVAMDIV</v>
          </cell>
        </row>
        <row r="77">
          <cell r="A77" t="str">
            <v>ALIQVANTVM/2</v>
          </cell>
        </row>
        <row r="78">
          <cell r="A78" t="str">
            <v>ALIQVIS</v>
          </cell>
        </row>
        <row r="79">
          <cell r="A79" t="str">
            <v>ALITER</v>
          </cell>
        </row>
        <row r="80">
          <cell r="A80" t="str">
            <v>ALIVS</v>
          </cell>
        </row>
        <row r="81">
          <cell r="A81" t="str">
            <v>ALLECTO</v>
          </cell>
        </row>
        <row r="82">
          <cell r="A82" t="str">
            <v>ALLICIO</v>
          </cell>
        </row>
        <row r="83">
          <cell r="A83" t="str">
            <v>ALLIGO/2</v>
          </cell>
        </row>
        <row r="84">
          <cell r="A84" t="str">
            <v>ALO</v>
          </cell>
        </row>
        <row r="85">
          <cell r="A85" t="str">
            <v>ALTER</v>
          </cell>
        </row>
        <row r="86">
          <cell r="A86" t="str">
            <v>ALTVS</v>
          </cell>
        </row>
        <row r="87">
          <cell r="A87" t="str">
            <v>AMABILIS</v>
          </cell>
        </row>
        <row r="88">
          <cell r="A88" t="str">
            <v>AMBITIOSVS</v>
          </cell>
        </row>
        <row r="89">
          <cell r="A89" t="str">
            <v>AMENTIA</v>
          </cell>
        </row>
        <row r="90">
          <cell r="A90" t="str">
            <v>AMICITIA</v>
          </cell>
        </row>
        <row r="91">
          <cell r="A91" t="str">
            <v>AMICVS/2</v>
          </cell>
        </row>
        <row r="92">
          <cell r="A92" t="str">
            <v>AMITTO</v>
          </cell>
        </row>
        <row r="93">
          <cell r="A93" t="str">
            <v>AMO</v>
          </cell>
        </row>
        <row r="94">
          <cell r="A94" t="str">
            <v>AMOR</v>
          </cell>
        </row>
        <row r="95">
          <cell r="A95" t="str">
            <v>AMOVEO</v>
          </cell>
        </row>
        <row r="96">
          <cell r="A96" t="str">
            <v>AMPLIFICO</v>
          </cell>
        </row>
        <row r="97">
          <cell r="A97" t="str">
            <v>AMPLVS</v>
          </cell>
        </row>
        <row r="98">
          <cell r="A98" t="str">
            <v>AN</v>
          </cell>
        </row>
        <row r="99">
          <cell r="A99" t="str">
            <v>ANDRIA/N</v>
          </cell>
        </row>
        <row r="100">
          <cell r="A100" t="str">
            <v>ANGO</v>
          </cell>
        </row>
        <row r="101">
          <cell r="A101" t="str">
            <v>ANGOR</v>
          </cell>
        </row>
        <row r="102">
          <cell r="A102" t="str">
            <v>ANGVSTVS</v>
          </cell>
        </row>
        <row r="103">
          <cell r="A103" t="str">
            <v>ANIMADVERTO</v>
          </cell>
        </row>
        <row r="104">
          <cell r="A104" t="str">
            <v>ANIMAL</v>
          </cell>
        </row>
        <row r="105">
          <cell r="A105" t="str">
            <v>ANIMO</v>
          </cell>
        </row>
        <row r="106">
          <cell r="A106" t="str">
            <v>ANIMVS</v>
          </cell>
        </row>
        <row r="107">
          <cell r="A107" t="str">
            <v>ANNITOR/2</v>
          </cell>
        </row>
        <row r="108">
          <cell r="A108" t="str">
            <v>ANNVS</v>
          </cell>
        </row>
        <row r="109">
          <cell r="A109" t="str">
            <v>ANQVIRO</v>
          </cell>
        </row>
        <row r="110">
          <cell r="A110" t="str">
            <v>ANSA</v>
          </cell>
        </row>
        <row r="111">
          <cell r="A111" t="str">
            <v>ANTE/2</v>
          </cell>
        </row>
        <row r="112">
          <cell r="A112" t="str">
            <v>ANTEA</v>
          </cell>
        </row>
        <row r="113">
          <cell r="A113" t="str">
            <v>ANTEEO/1</v>
          </cell>
        </row>
        <row r="114">
          <cell r="A114" t="str">
            <v>ANTEPONO</v>
          </cell>
        </row>
        <row r="115">
          <cell r="A115" t="str">
            <v>ANTEVERTO</v>
          </cell>
        </row>
        <row r="116">
          <cell r="A116" t="str">
            <v>ANTIQVVS</v>
          </cell>
        </row>
        <row r="117">
          <cell r="A117" t="str">
            <v>APERTVS</v>
          </cell>
        </row>
        <row r="118">
          <cell r="A118" t="str">
            <v>APOLLO/N</v>
          </cell>
        </row>
        <row r="119">
          <cell r="A119" t="str">
            <v>APPAREO</v>
          </cell>
        </row>
        <row r="120">
          <cell r="A120" t="str">
            <v>APPELLO/1</v>
          </cell>
        </row>
        <row r="121">
          <cell r="A121" t="str">
            <v>APPELLO/2</v>
          </cell>
        </row>
        <row r="122">
          <cell r="A122" t="str">
            <v>APPETO</v>
          </cell>
        </row>
        <row r="123">
          <cell r="A123" t="str">
            <v>APPLICATIO</v>
          </cell>
        </row>
        <row r="124">
          <cell r="A124" t="str">
            <v>APPLICO</v>
          </cell>
        </row>
        <row r="125">
          <cell r="A125" t="str">
            <v>APTVS</v>
          </cell>
        </row>
        <row r="126">
          <cell r="A126" t="str">
            <v>APVD</v>
          </cell>
        </row>
        <row r="127">
          <cell r="A127" t="str">
            <v>AQVA</v>
          </cell>
        </row>
        <row r="128">
          <cell r="A128" t="str">
            <v>ARBITRATVS</v>
          </cell>
        </row>
        <row r="129">
          <cell r="A129" t="str">
            <v>ARBITRIVM</v>
          </cell>
        </row>
        <row r="130">
          <cell r="A130" t="str">
            <v>ARBITROR</v>
          </cell>
        </row>
        <row r="131">
          <cell r="A131" t="str">
            <v>ARCHYTAS/N</v>
          </cell>
        </row>
        <row r="132">
          <cell r="A132" t="str">
            <v>ARGVO</v>
          </cell>
        </row>
        <row r="133">
          <cell r="A133" t="str">
            <v>ARGVTIA</v>
          </cell>
        </row>
        <row r="134">
          <cell r="A134" t="str">
            <v>ARMA</v>
          </cell>
        </row>
        <row r="135">
          <cell r="A135" t="str">
            <v>ASCENDO</v>
          </cell>
        </row>
        <row r="136">
          <cell r="A136" t="str">
            <v>ASCISCO</v>
          </cell>
        </row>
        <row r="137">
          <cell r="A137" t="str">
            <v>ASIA/N</v>
          </cell>
        </row>
        <row r="138">
          <cell r="A138" t="str">
            <v>ASPER</v>
          </cell>
        </row>
        <row r="139">
          <cell r="A139" t="str">
            <v>ASPERITAS</v>
          </cell>
        </row>
        <row r="140">
          <cell r="A140" t="str">
            <v>ASPERNOR</v>
          </cell>
        </row>
        <row r="141">
          <cell r="A141" t="str">
            <v>ASPICIO</v>
          </cell>
        </row>
        <row r="142">
          <cell r="A142" t="str">
            <v>ASSENTATIO</v>
          </cell>
        </row>
        <row r="143">
          <cell r="A143" t="str">
            <v>ASSENTATOR</v>
          </cell>
        </row>
        <row r="144">
          <cell r="A144" t="str">
            <v>ASSENTIOR</v>
          </cell>
        </row>
        <row r="145">
          <cell r="A145" t="str">
            <v>ASSENTOR</v>
          </cell>
        </row>
        <row r="146">
          <cell r="A146" t="str">
            <v>ASSEQVOR</v>
          </cell>
        </row>
        <row r="147">
          <cell r="A147" t="str">
            <v>ASSOLEO</v>
          </cell>
        </row>
        <row r="148">
          <cell r="A148" t="str">
            <v>ASSVM/1</v>
          </cell>
        </row>
        <row r="149">
          <cell r="A149" t="str">
            <v>AT/2</v>
          </cell>
        </row>
        <row r="150">
          <cell r="A150" t="str">
            <v>ATHENAE/N</v>
          </cell>
        </row>
        <row r="151">
          <cell r="A151" t="str">
            <v>ATQVE/1</v>
          </cell>
        </row>
        <row r="152">
          <cell r="A152" t="str">
            <v>ATTICVS/N</v>
          </cell>
        </row>
        <row r="153">
          <cell r="A153" t="str">
            <v>ATTINEO</v>
          </cell>
        </row>
        <row r="154">
          <cell r="A154" t="str">
            <v>ATTRAHO</v>
          </cell>
        </row>
        <row r="155">
          <cell r="A155" t="str">
            <v>AVCTORITAS</v>
          </cell>
        </row>
        <row r="156">
          <cell r="A156" t="str">
            <v>AVDACIA</v>
          </cell>
        </row>
        <row r="157">
          <cell r="A157" t="str">
            <v>AVDEO</v>
          </cell>
        </row>
        <row r="158">
          <cell r="A158" t="str">
            <v>AVDIO</v>
          </cell>
        </row>
        <row r="159">
          <cell r="A159" t="str">
            <v>AVERTO</v>
          </cell>
        </row>
        <row r="160">
          <cell r="A160" t="str">
            <v>AVFERO</v>
          </cell>
        </row>
        <row r="161">
          <cell r="A161" t="str">
            <v>AVGEO</v>
          </cell>
        </row>
        <row r="162">
          <cell r="A162" t="str">
            <v>AVGVR</v>
          </cell>
        </row>
        <row r="163">
          <cell r="A163" t="str">
            <v>AVGVRO</v>
          </cell>
        </row>
        <row r="164">
          <cell r="A164" t="str">
            <v>AVRA</v>
          </cell>
        </row>
        <row r="165">
          <cell r="A165" t="str">
            <v>AVRIS</v>
          </cell>
        </row>
        <row r="166">
          <cell r="A166" t="str">
            <v>AVT</v>
          </cell>
        </row>
        <row r="167">
          <cell r="A167" t="str">
            <v>AVTEM</v>
          </cell>
        </row>
        <row r="168">
          <cell r="A168" t="str">
            <v>BEATVS</v>
          </cell>
        </row>
        <row r="169">
          <cell r="A169" t="str">
            <v>BELLVM</v>
          </cell>
        </row>
        <row r="170">
          <cell r="A170" t="str">
            <v>BELVA</v>
          </cell>
        </row>
        <row r="171">
          <cell r="A171" t="str">
            <v>BENE</v>
          </cell>
        </row>
        <row r="172">
          <cell r="A172" t="str">
            <v>BENEFICIVM</v>
          </cell>
        </row>
        <row r="173">
          <cell r="A173" t="str">
            <v>BENEFICVS</v>
          </cell>
        </row>
        <row r="174">
          <cell r="A174" t="str">
            <v>BENEVOLENTIA</v>
          </cell>
        </row>
        <row r="175">
          <cell r="A175" t="str">
            <v>BENEVOLVS</v>
          </cell>
        </row>
        <row r="176">
          <cell r="A176" t="str">
            <v>BESTIA</v>
          </cell>
        </row>
        <row r="177">
          <cell r="A177" t="str">
            <v>BIAS/N</v>
          </cell>
        </row>
        <row r="178">
          <cell r="A178" t="str">
            <v>BIENNIVM</v>
          </cell>
        </row>
        <row r="179">
          <cell r="A179" t="str">
            <v>BIS</v>
          </cell>
        </row>
        <row r="180">
          <cell r="A180" t="str">
            <v>BLANDIOR</v>
          </cell>
        </row>
        <row r="181">
          <cell r="A181" t="str">
            <v>BLANDITIA</v>
          </cell>
        </row>
        <row r="182">
          <cell r="A182" t="str">
            <v>BLANDVS</v>
          </cell>
        </row>
        <row r="183">
          <cell r="A183" t="str">
            <v>BLOSSIVS/N</v>
          </cell>
        </row>
        <row r="184">
          <cell r="A184" t="str">
            <v>BONITAS</v>
          </cell>
        </row>
        <row r="185">
          <cell r="A185" t="str">
            <v>BONVS</v>
          </cell>
        </row>
        <row r="186">
          <cell r="A186" t="str">
            <v>BREVIS</v>
          </cell>
        </row>
        <row r="187">
          <cell r="A187" t="str">
            <v>BRVTVS/N</v>
          </cell>
        </row>
        <row r="188">
          <cell r="A188" t="str">
            <v>C/N</v>
          </cell>
        </row>
        <row r="189">
          <cell r="A189" t="str">
            <v>CADO</v>
          </cell>
        </row>
        <row r="190">
          <cell r="A190" t="str">
            <v>CADVCVS</v>
          </cell>
        </row>
        <row r="191">
          <cell r="A191" t="str">
            <v>CAECVS</v>
          </cell>
        </row>
        <row r="192">
          <cell r="A192" t="str">
            <v>CAELVM/1</v>
          </cell>
        </row>
        <row r="193">
          <cell r="A193" t="str">
            <v>CALAMITAS</v>
          </cell>
        </row>
        <row r="194">
          <cell r="A194" t="str">
            <v>CALAMITOSVS</v>
          </cell>
        </row>
        <row r="195">
          <cell r="A195" t="str">
            <v>CALCVLVS</v>
          </cell>
        </row>
        <row r="196">
          <cell r="A196" t="str">
            <v>CALLIDVS</v>
          </cell>
        </row>
        <row r="197">
          <cell r="A197" t="str">
            <v>CALX/1</v>
          </cell>
        </row>
        <row r="198">
          <cell r="A198" t="str">
            <v>CAPIO/2</v>
          </cell>
        </row>
        <row r="199">
          <cell r="A199" t="str">
            <v>CAPITALIS</v>
          </cell>
        </row>
        <row r="200">
          <cell r="A200" t="str">
            <v>CAPITOLIVM/N</v>
          </cell>
        </row>
        <row r="201">
          <cell r="A201" t="str">
            <v>CAPRA</v>
          </cell>
        </row>
        <row r="202">
          <cell r="A202" t="str">
            <v>CAPVT</v>
          </cell>
        </row>
        <row r="203">
          <cell r="A203" t="str">
            <v>CARBO/N</v>
          </cell>
        </row>
        <row r="204">
          <cell r="A204" t="str">
            <v>CARCER</v>
          </cell>
        </row>
        <row r="205">
          <cell r="A205" t="str">
            <v>CAREO</v>
          </cell>
        </row>
        <row r="206">
          <cell r="A206" t="str">
            <v>CARITAS</v>
          </cell>
        </row>
        <row r="207">
          <cell r="A207" t="str">
            <v>CARMEN/1</v>
          </cell>
        </row>
        <row r="208">
          <cell r="A208" t="str">
            <v>CARVS</v>
          </cell>
        </row>
        <row r="209">
          <cell r="A209" t="str">
            <v>CASSIVS/A</v>
          </cell>
        </row>
        <row r="210">
          <cell r="A210" t="str">
            <v>CASSIVS/N</v>
          </cell>
        </row>
        <row r="211">
          <cell r="A211" t="str">
            <v>CASVS</v>
          </cell>
        </row>
        <row r="212">
          <cell r="A212" t="str">
            <v>CATO/N</v>
          </cell>
        </row>
        <row r="213">
          <cell r="A213" t="str">
            <v>CAVEA</v>
          </cell>
        </row>
        <row r="214">
          <cell r="A214" t="str">
            <v>CAVEO</v>
          </cell>
        </row>
        <row r="215">
          <cell r="A215" t="str">
            <v>CAVSA</v>
          </cell>
        </row>
        <row r="216">
          <cell r="A216" t="str">
            <v>CAVTIO</v>
          </cell>
        </row>
        <row r="217">
          <cell r="A217" t="str">
            <v>CELEBER</v>
          </cell>
        </row>
        <row r="218">
          <cell r="A218" t="str">
            <v>CELERITAS</v>
          </cell>
        </row>
        <row r="219">
          <cell r="A219" t="str">
            <v>CENSEO</v>
          </cell>
        </row>
        <row r="220">
          <cell r="A220" t="str">
            <v>CENSVRA</v>
          </cell>
        </row>
        <row r="221">
          <cell r="A221" t="str">
            <v>CERNO</v>
          </cell>
        </row>
        <row r="222">
          <cell r="A222" t="str">
            <v>CERTAMEN</v>
          </cell>
        </row>
        <row r="223">
          <cell r="A223" t="str">
            <v>CERTATIO</v>
          </cell>
        </row>
        <row r="224">
          <cell r="A224" t="str">
            <v>CERTVS</v>
          </cell>
        </row>
        <row r="225">
          <cell r="A225" t="str">
            <v>CETERVS</v>
          </cell>
        </row>
        <row r="226">
          <cell r="A226" t="str">
            <v>CICVR</v>
          </cell>
        </row>
        <row r="227">
          <cell r="A227" t="str">
            <v>CIRCVMFLVO</v>
          </cell>
        </row>
        <row r="228">
          <cell r="A228" t="str">
            <v>CITO/2</v>
          </cell>
        </row>
        <row r="229">
          <cell r="A229" t="str">
            <v>CITRO</v>
          </cell>
        </row>
        <row r="230">
          <cell r="A230" t="str">
            <v>CIVILIS</v>
          </cell>
        </row>
        <row r="231">
          <cell r="A231" t="str">
            <v>CIVIS</v>
          </cell>
        </row>
        <row r="232">
          <cell r="A232" t="str">
            <v>CIVITAS</v>
          </cell>
        </row>
        <row r="233">
          <cell r="A233" t="str">
            <v>CLAMOR</v>
          </cell>
        </row>
        <row r="234">
          <cell r="A234" t="str">
            <v>CLARVS</v>
          </cell>
        </row>
        <row r="235">
          <cell r="A235" t="str">
            <v>CLAVDO/1</v>
          </cell>
        </row>
        <row r="236">
          <cell r="A236" t="str">
            <v>COEPIO</v>
          </cell>
        </row>
        <row r="237">
          <cell r="A237" t="str">
            <v>COGITATIO</v>
          </cell>
        </row>
        <row r="238">
          <cell r="A238" t="str">
            <v>COGITO</v>
          </cell>
        </row>
        <row r="239">
          <cell r="A239" t="str">
            <v>COGNITIO</v>
          </cell>
        </row>
        <row r="240">
          <cell r="A240" t="str">
            <v>COGNOMEN</v>
          </cell>
        </row>
        <row r="241">
          <cell r="A241" t="str">
            <v>COGNOSCO</v>
          </cell>
        </row>
        <row r="242">
          <cell r="A242" t="str">
            <v>COGO</v>
          </cell>
        </row>
        <row r="243">
          <cell r="A243" t="str">
            <v>COLLEGA</v>
          </cell>
        </row>
        <row r="244">
          <cell r="A244" t="str">
            <v>COLLEGIVM</v>
          </cell>
        </row>
        <row r="245">
          <cell r="A245" t="str">
            <v>COLLIGO/3</v>
          </cell>
        </row>
        <row r="246">
          <cell r="A246" t="str">
            <v>COLLOCO</v>
          </cell>
        </row>
        <row r="247">
          <cell r="A247" t="str">
            <v>COLO/2</v>
          </cell>
        </row>
        <row r="248">
          <cell r="A248" t="str">
            <v>COMES</v>
          </cell>
        </row>
        <row r="249">
          <cell r="A249" t="str">
            <v>COMICVS/2</v>
          </cell>
        </row>
        <row r="250">
          <cell r="A250" t="str">
            <v>COMITAS</v>
          </cell>
        </row>
        <row r="251">
          <cell r="A251" t="str">
            <v>COMITATVS/1</v>
          </cell>
        </row>
        <row r="252">
          <cell r="A252" t="str">
            <v>COMMEMORO</v>
          </cell>
        </row>
        <row r="253">
          <cell r="A253" t="str">
            <v>COMMENTOR/2</v>
          </cell>
        </row>
        <row r="254">
          <cell r="A254" t="str">
            <v>COMMODITAS</v>
          </cell>
        </row>
        <row r="255">
          <cell r="A255" t="str">
            <v>COMMODVS</v>
          </cell>
        </row>
        <row r="256">
          <cell r="A256" t="str">
            <v>COMMOROR/1</v>
          </cell>
        </row>
        <row r="257">
          <cell r="A257" t="str">
            <v>COMMOVEO</v>
          </cell>
        </row>
        <row r="258">
          <cell r="A258" t="str">
            <v>COMMVNICO</v>
          </cell>
        </row>
        <row r="259">
          <cell r="A259" t="str">
            <v>COMMVNIS</v>
          </cell>
        </row>
        <row r="260">
          <cell r="A260" t="str">
            <v>COMMVNITAS</v>
          </cell>
        </row>
        <row r="261">
          <cell r="A261" t="str">
            <v>COMMVTABILIS</v>
          </cell>
        </row>
        <row r="262">
          <cell r="A262" t="str">
            <v>COMMVTATIO</v>
          </cell>
        </row>
        <row r="263">
          <cell r="A263" t="str">
            <v>COMMVTO/2</v>
          </cell>
        </row>
        <row r="264">
          <cell r="A264" t="str">
            <v>COMOEDIA</v>
          </cell>
        </row>
        <row r="265">
          <cell r="A265" t="str">
            <v>COMPARO/2</v>
          </cell>
        </row>
        <row r="266">
          <cell r="A266" t="str">
            <v>COMPLECTOR</v>
          </cell>
        </row>
        <row r="267">
          <cell r="A267" t="str">
            <v>CONCEDO/1</v>
          </cell>
        </row>
        <row r="268">
          <cell r="A268" t="str">
            <v>CONCILIATRIX</v>
          </cell>
        </row>
        <row r="269">
          <cell r="A269" t="str">
            <v>CONCILIO</v>
          </cell>
        </row>
        <row r="270">
          <cell r="A270" t="str">
            <v>CONCLVDO</v>
          </cell>
        </row>
        <row r="271">
          <cell r="A271" t="str">
            <v>CONCORDIA</v>
          </cell>
        </row>
        <row r="272">
          <cell r="A272" t="str">
            <v>CONDICIO</v>
          </cell>
        </row>
        <row r="273">
          <cell r="A273" t="str">
            <v>CONDIMENTVM</v>
          </cell>
        </row>
        <row r="274">
          <cell r="A274" t="str">
            <v>CONFERO</v>
          </cell>
        </row>
        <row r="275">
          <cell r="A275" t="str">
            <v>CONFIDO</v>
          </cell>
        </row>
        <row r="276">
          <cell r="A276" t="str">
            <v>CONFIRMO</v>
          </cell>
        </row>
        <row r="277">
          <cell r="A277" t="str">
            <v>CONGERO/2</v>
          </cell>
        </row>
        <row r="278">
          <cell r="A278" t="str">
            <v>CONGLVTINO</v>
          </cell>
        </row>
        <row r="279">
          <cell r="A279" t="str">
            <v>CONGRESSVS</v>
          </cell>
        </row>
        <row r="280">
          <cell r="A280" t="str">
            <v>CONGRVO</v>
          </cell>
        </row>
        <row r="281">
          <cell r="A281" t="str">
            <v>CONICIO</v>
          </cell>
        </row>
        <row r="282">
          <cell r="A282" t="str">
            <v>CONIVNCTIO</v>
          </cell>
        </row>
        <row r="283">
          <cell r="A283" t="str">
            <v>CONIVNGO</v>
          </cell>
        </row>
        <row r="284">
          <cell r="A284" t="str">
            <v>CONOR</v>
          </cell>
        </row>
        <row r="285">
          <cell r="A285" t="str">
            <v>CONQVIESCO</v>
          </cell>
        </row>
        <row r="286">
          <cell r="A286" t="str">
            <v>CONSCIO</v>
          </cell>
        </row>
        <row r="287">
          <cell r="A287" t="str">
            <v>CONSCRIBO</v>
          </cell>
        </row>
        <row r="288">
          <cell r="A288" t="str">
            <v>CONSENSIO</v>
          </cell>
        </row>
        <row r="289">
          <cell r="A289" t="str">
            <v>CONSENSVS</v>
          </cell>
        </row>
        <row r="290">
          <cell r="A290" t="str">
            <v>CONSENTANEVS</v>
          </cell>
        </row>
        <row r="291">
          <cell r="A291" t="str">
            <v>CONSENTIO</v>
          </cell>
        </row>
        <row r="292">
          <cell r="A292" t="str">
            <v>CONSEQVOR</v>
          </cell>
        </row>
        <row r="293">
          <cell r="A293" t="str">
            <v>CONSERVO</v>
          </cell>
        </row>
        <row r="294">
          <cell r="A294" t="str">
            <v>CONSIDERO</v>
          </cell>
        </row>
        <row r="295">
          <cell r="A295" t="str">
            <v>CONSILIVM</v>
          </cell>
        </row>
        <row r="296">
          <cell r="A296" t="str">
            <v>CONSOCIO</v>
          </cell>
        </row>
        <row r="297">
          <cell r="A297" t="str">
            <v>CONSOLOR</v>
          </cell>
        </row>
        <row r="298">
          <cell r="A298" t="str">
            <v>CONSTANS</v>
          </cell>
        </row>
        <row r="299">
          <cell r="A299" t="str">
            <v>CONSTANTIA</v>
          </cell>
        </row>
        <row r="300">
          <cell r="A300" t="str">
            <v>CONSTITVO</v>
          </cell>
        </row>
        <row r="301">
          <cell r="A301" t="str">
            <v>CONSTO</v>
          </cell>
        </row>
        <row r="302">
          <cell r="A302" t="str">
            <v>CONSVESCO</v>
          </cell>
        </row>
        <row r="303">
          <cell r="A303" t="str">
            <v>CONSVETVDO</v>
          </cell>
        </row>
        <row r="304">
          <cell r="A304" t="str">
            <v>CONSVL</v>
          </cell>
        </row>
        <row r="305">
          <cell r="A305" t="str">
            <v>CONSVLATVS</v>
          </cell>
        </row>
        <row r="306">
          <cell r="A306" t="str">
            <v>CONSVLO</v>
          </cell>
        </row>
        <row r="307">
          <cell r="A307" t="str">
            <v>CONTEMNO</v>
          </cell>
        </row>
        <row r="308">
          <cell r="A308" t="str">
            <v>CONTENDO</v>
          </cell>
        </row>
        <row r="309">
          <cell r="A309" t="str">
            <v>CONTENTIO/1</v>
          </cell>
        </row>
        <row r="310">
          <cell r="A310" t="str">
            <v>CONTERO</v>
          </cell>
        </row>
        <row r="311">
          <cell r="A311" t="str">
            <v>CONTINEO</v>
          </cell>
        </row>
        <row r="312">
          <cell r="A312" t="str">
            <v>CONTINGO/1</v>
          </cell>
        </row>
        <row r="313">
          <cell r="A313" t="str">
            <v>CONTINVO/2</v>
          </cell>
        </row>
        <row r="314">
          <cell r="A314" t="str">
            <v>CONTIO</v>
          </cell>
        </row>
        <row r="315">
          <cell r="A315" t="str">
            <v>CONTRA/2</v>
          </cell>
        </row>
        <row r="316">
          <cell r="A316" t="str">
            <v>CONTRAHO</v>
          </cell>
        </row>
        <row r="317">
          <cell r="A317" t="str">
            <v>CONTRARIVS</v>
          </cell>
        </row>
        <row r="318">
          <cell r="A318" t="str">
            <v>CONTVMACIA</v>
          </cell>
        </row>
        <row r="319">
          <cell r="A319" t="str">
            <v>CONTVMELIA</v>
          </cell>
        </row>
        <row r="320">
          <cell r="A320" t="str">
            <v>CONVENIENTIA</v>
          </cell>
        </row>
        <row r="321">
          <cell r="A321" t="str">
            <v>CONVENIO</v>
          </cell>
        </row>
        <row r="322">
          <cell r="A322" t="str">
            <v>CONVERTO</v>
          </cell>
        </row>
        <row r="323">
          <cell r="A323" t="str">
            <v>CONVINCO</v>
          </cell>
        </row>
        <row r="324">
          <cell r="A324" t="str">
            <v>COOPTATIO</v>
          </cell>
        </row>
        <row r="325">
          <cell r="A325" t="str">
            <v>COPIA</v>
          </cell>
        </row>
        <row r="326">
          <cell r="A326" t="str">
            <v>COR</v>
          </cell>
        </row>
        <row r="327">
          <cell r="A327" t="str">
            <v>CORAM/1</v>
          </cell>
        </row>
        <row r="328">
          <cell r="A328" t="str">
            <v>CORIOLANVS/N</v>
          </cell>
        </row>
        <row r="329">
          <cell r="A329" t="str">
            <v>CORPVS</v>
          </cell>
        </row>
        <row r="330">
          <cell r="A330" t="str">
            <v>CORRECTIO</v>
          </cell>
        </row>
        <row r="331">
          <cell r="A331" t="str">
            <v>CORROBORO</v>
          </cell>
        </row>
        <row r="332">
          <cell r="A332" t="str">
            <v>CORVNCANIVS/N</v>
          </cell>
        </row>
        <row r="333">
          <cell r="A333" t="str">
            <v>CRASSVS/N</v>
          </cell>
        </row>
        <row r="334">
          <cell r="A334" t="str">
            <v>CREDO</v>
          </cell>
        </row>
        <row r="335">
          <cell r="A335" t="str">
            <v>CREDVLVS</v>
          </cell>
        </row>
        <row r="336">
          <cell r="A336" t="str">
            <v>CRIMEN</v>
          </cell>
        </row>
        <row r="337">
          <cell r="A337" t="str">
            <v>CRIMINATIO</v>
          </cell>
        </row>
        <row r="338">
          <cell r="A338" t="str">
            <v>CRVDELITAS</v>
          </cell>
        </row>
        <row r="339">
          <cell r="A339" t="str">
            <v>CVLPA</v>
          </cell>
        </row>
        <row r="340">
          <cell r="A340" t="str">
            <v>CVLTVS/1</v>
          </cell>
        </row>
        <row r="341">
          <cell r="A341" t="str">
            <v>CVM/2</v>
          </cell>
        </row>
        <row r="342">
          <cell r="A342" t="str">
            <v>CVM/3</v>
          </cell>
        </row>
        <row r="343">
          <cell r="A343" t="str">
            <v>CVMANVS/A</v>
          </cell>
        </row>
        <row r="344">
          <cell r="A344" t="str">
            <v>CVMQVE</v>
          </cell>
        </row>
        <row r="345">
          <cell r="A345" t="str">
            <v>CVNCTATIO</v>
          </cell>
        </row>
        <row r="346">
          <cell r="A346" t="str">
            <v>CVPIDITAS</v>
          </cell>
        </row>
        <row r="347">
          <cell r="A347" t="str">
            <v>CVPIO</v>
          </cell>
        </row>
        <row r="348">
          <cell r="A348" t="str">
            <v>CVR/1</v>
          </cell>
        </row>
        <row r="349">
          <cell r="A349" t="str">
            <v>CVRA</v>
          </cell>
        </row>
        <row r="350">
          <cell r="A350" t="str">
            <v>CVRIVS/N</v>
          </cell>
        </row>
        <row r="351">
          <cell r="A351" t="str">
            <v>CVRRICVLVM</v>
          </cell>
        </row>
        <row r="352">
          <cell r="A352" t="str">
            <v>CVRSVS</v>
          </cell>
        </row>
        <row r="353">
          <cell r="A353" t="str">
            <v>CVSTODIA</v>
          </cell>
        </row>
        <row r="354">
          <cell r="A354" t="str">
            <v>D/N</v>
          </cell>
        </row>
        <row r="355">
          <cell r="A355" t="str">
            <v>DE</v>
          </cell>
        </row>
        <row r="356">
          <cell r="A356" t="str">
            <v>DEBEO</v>
          </cell>
        </row>
        <row r="357">
          <cell r="A357" t="str">
            <v>DEBILITO</v>
          </cell>
        </row>
        <row r="358">
          <cell r="A358" t="str">
            <v>DECERTO/1</v>
          </cell>
        </row>
        <row r="359">
          <cell r="A359" t="str">
            <v>DECESSVS</v>
          </cell>
        </row>
        <row r="360">
          <cell r="A360" t="str">
            <v>DECLARO</v>
          </cell>
        </row>
        <row r="361">
          <cell r="A361" t="str">
            <v>DECLINO</v>
          </cell>
        </row>
        <row r="362">
          <cell r="A362" t="str">
            <v>DEDVCO</v>
          </cell>
        </row>
        <row r="363">
          <cell r="A363" t="str">
            <v>DEFENDO</v>
          </cell>
        </row>
        <row r="364">
          <cell r="A364" t="str">
            <v>DEFERO</v>
          </cell>
        </row>
        <row r="365">
          <cell r="A365" t="str">
            <v>DEFICIO</v>
          </cell>
        </row>
        <row r="366">
          <cell r="A366" t="str">
            <v>DEFINIO</v>
          </cell>
        </row>
        <row r="367">
          <cell r="A367" t="str">
            <v>DEFLECTO</v>
          </cell>
        </row>
        <row r="368">
          <cell r="A368" t="str">
            <v>DEFLVO</v>
          </cell>
        </row>
        <row r="369">
          <cell r="A369" t="str">
            <v>DEGO</v>
          </cell>
        </row>
        <row r="370">
          <cell r="A370" t="str">
            <v>DEINDE</v>
          </cell>
        </row>
        <row r="371">
          <cell r="A371" t="str">
            <v>DELABOR/2</v>
          </cell>
        </row>
        <row r="372">
          <cell r="A372" t="str">
            <v>DELECTO</v>
          </cell>
        </row>
        <row r="373">
          <cell r="A373" t="str">
            <v>DELEO</v>
          </cell>
        </row>
        <row r="374">
          <cell r="A374" t="str">
            <v>DELICIA/1</v>
          </cell>
        </row>
        <row r="375">
          <cell r="A375" t="str">
            <v>DENIQVE</v>
          </cell>
        </row>
        <row r="376">
          <cell r="A376" t="str">
            <v>DEPONO</v>
          </cell>
        </row>
        <row r="377">
          <cell r="A377" t="str">
            <v>DEPRECOR</v>
          </cell>
        </row>
        <row r="378">
          <cell r="A378" t="str">
            <v>DERELINQVO</v>
          </cell>
        </row>
        <row r="379">
          <cell r="A379" t="str">
            <v>DESCENDO</v>
          </cell>
        </row>
        <row r="380">
          <cell r="A380" t="str">
            <v>DESERO/2</v>
          </cell>
        </row>
        <row r="381">
          <cell r="A381" t="str">
            <v>DESERTVS</v>
          </cell>
        </row>
        <row r="382">
          <cell r="A382" t="str">
            <v>DESERVIO</v>
          </cell>
        </row>
        <row r="383">
          <cell r="A383" t="str">
            <v>DESIDERIVM</v>
          </cell>
        </row>
        <row r="384">
          <cell r="A384" t="str">
            <v>DESIDERO</v>
          </cell>
        </row>
        <row r="385">
          <cell r="A385" t="str">
            <v>DESIDO</v>
          </cell>
        </row>
        <row r="386">
          <cell r="A386" t="str">
            <v>DESPERO</v>
          </cell>
        </row>
        <row r="387">
          <cell r="A387" t="str">
            <v>DESPICIO</v>
          </cell>
        </row>
        <row r="388">
          <cell r="A388" t="str">
            <v>DESVM/1</v>
          </cell>
        </row>
        <row r="389">
          <cell r="A389" t="str">
            <v>DETERIOR</v>
          </cell>
        </row>
        <row r="390">
          <cell r="A390" t="str">
            <v>DETESTABILIS</v>
          </cell>
        </row>
        <row r="391">
          <cell r="A391" t="str">
            <v>DETRAHO</v>
          </cell>
        </row>
        <row r="392">
          <cell r="A392" t="str">
            <v>DEVIVS</v>
          </cell>
        </row>
        <row r="393">
          <cell r="A393" t="str">
            <v>DEVS</v>
          </cell>
        </row>
        <row r="394">
          <cell r="A394" t="str">
            <v>DICO/2</v>
          </cell>
        </row>
        <row r="395">
          <cell r="A395" t="str">
            <v>DICTVM</v>
          </cell>
        </row>
        <row r="396">
          <cell r="A396" t="str">
            <v>DIES</v>
          </cell>
        </row>
        <row r="397">
          <cell r="A397" t="str">
            <v>DIFFICILIS</v>
          </cell>
        </row>
        <row r="398">
          <cell r="A398" t="str">
            <v>DIFFLVO</v>
          </cell>
        </row>
        <row r="399">
          <cell r="A399" t="str">
            <v>DIFFVNDO/2</v>
          </cell>
        </row>
        <row r="400">
          <cell r="A400" t="str">
            <v>DIGNITAS</v>
          </cell>
        </row>
        <row r="401">
          <cell r="A401" t="str">
            <v>DIGNVS</v>
          </cell>
        </row>
        <row r="402">
          <cell r="A402" t="str">
            <v>DIIVNGO</v>
          </cell>
        </row>
        <row r="403">
          <cell r="A403" t="str">
            <v>DILIGENS</v>
          </cell>
        </row>
        <row r="404">
          <cell r="A404" t="str">
            <v>DILIGENTIA</v>
          </cell>
        </row>
        <row r="405">
          <cell r="A405" t="str">
            <v>DILIGO/3</v>
          </cell>
        </row>
        <row r="406">
          <cell r="A406" t="str">
            <v>DIMITTO</v>
          </cell>
        </row>
        <row r="407">
          <cell r="A407" t="str">
            <v>DIRIMO</v>
          </cell>
        </row>
        <row r="408">
          <cell r="A408" t="str">
            <v>DIRVMPO</v>
          </cell>
        </row>
        <row r="409">
          <cell r="A409" t="str">
            <v>DISCEDO/1</v>
          </cell>
        </row>
        <row r="410">
          <cell r="A410" t="str">
            <v>DISCIDIVM</v>
          </cell>
        </row>
        <row r="411">
          <cell r="A411" t="str">
            <v>DISCINDO</v>
          </cell>
        </row>
        <row r="412">
          <cell r="A412" t="str">
            <v>DISCO</v>
          </cell>
        </row>
        <row r="413">
          <cell r="A413" t="str">
            <v>DISCORDIA</v>
          </cell>
        </row>
        <row r="414">
          <cell r="A414" t="str">
            <v>DISIVNCTIO</v>
          </cell>
        </row>
        <row r="415">
          <cell r="A415" t="str">
            <v>DISPAR</v>
          </cell>
        </row>
        <row r="416">
          <cell r="A416" t="str">
            <v>DISPVTATIO</v>
          </cell>
        </row>
        <row r="417">
          <cell r="A417" t="str">
            <v>DISPVTO</v>
          </cell>
        </row>
        <row r="418">
          <cell r="A418" t="str">
            <v>DISSENSIO</v>
          </cell>
        </row>
        <row r="419">
          <cell r="A419" t="str">
            <v>DISSENTIO</v>
          </cell>
        </row>
        <row r="420">
          <cell r="A420" t="str">
            <v>DISSERO/3</v>
          </cell>
        </row>
        <row r="421">
          <cell r="A421" t="str">
            <v>DISSIDEO</v>
          </cell>
        </row>
        <row r="422">
          <cell r="A422" t="str">
            <v>DISSIMILITVDO</v>
          </cell>
        </row>
        <row r="423">
          <cell r="A423" t="str">
            <v>DISSIPO</v>
          </cell>
        </row>
        <row r="424">
          <cell r="A424" t="str">
            <v>DISSOCIO</v>
          </cell>
        </row>
        <row r="425">
          <cell r="A425" t="str">
            <v>DISSOLVO</v>
          </cell>
        </row>
        <row r="426">
          <cell r="A426" t="str">
            <v>DISSVADEO</v>
          </cell>
        </row>
        <row r="427">
          <cell r="A427" t="str">
            <v>DISSVO</v>
          </cell>
        </row>
        <row r="428">
          <cell r="A428" t="str">
            <v>DISTANTIA</v>
          </cell>
        </row>
        <row r="429">
          <cell r="A429" t="str">
            <v>DIV</v>
          </cell>
        </row>
        <row r="430">
          <cell r="A430" t="str">
            <v>DIVINVS/2</v>
          </cell>
        </row>
        <row r="431">
          <cell r="A431" t="str">
            <v>DIVITIAE</v>
          </cell>
        </row>
        <row r="432">
          <cell r="A432" t="str">
            <v>DIVTIVS</v>
          </cell>
        </row>
        <row r="433">
          <cell r="A433" t="str">
            <v>DIVTVRNVS</v>
          </cell>
        </row>
        <row r="434">
          <cell r="A434" t="str">
            <v>DO</v>
          </cell>
        </row>
        <row r="435">
          <cell r="A435" t="str">
            <v>DOCEO</v>
          </cell>
        </row>
        <row r="436">
          <cell r="A436" t="str">
            <v>DOCTRINA</v>
          </cell>
        </row>
        <row r="437">
          <cell r="A437" t="str">
            <v>DOCTVS</v>
          </cell>
        </row>
        <row r="438">
          <cell r="A438" t="str">
            <v>DOLEO</v>
          </cell>
        </row>
        <row r="439">
          <cell r="A439" t="str">
            <v>DOLOR</v>
          </cell>
        </row>
        <row r="440">
          <cell r="A440" t="str">
            <v>DOMVS</v>
          </cell>
        </row>
        <row r="441">
          <cell r="A441" t="str">
            <v>DONVM</v>
          </cell>
        </row>
        <row r="442">
          <cell r="A442" t="str">
            <v>DVBITATIO</v>
          </cell>
        </row>
        <row r="443">
          <cell r="A443" t="str">
            <v>DVBITO</v>
          </cell>
        </row>
        <row r="444">
          <cell r="A444" t="str">
            <v>DVCO</v>
          </cell>
        </row>
        <row r="445">
          <cell r="A445" t="str">
            <v>DVDVM</v>
          </cell>
        </row>
        <row r="446">
          <cell r="A446" t="str">
            <v>DVLCIS</v>
          </cell>
        </row>
        <row r="447">
          <cell r="A447" t="str">
            <v>DVM/2</v>
          </cell>
        </row>
        <row r="448">
          <cell r="A448" t="str">
            <v>DVMTAXAT</v>
          </cell>
        </row>
        <row r="449">
          <cell r="A449" t="str">
            <v>DVO</v>
          </cell>
        </row>
        <row r="450">
          <cell r="A450" t="str">
            <v>DVRVS</v>
          </cell>
        </row>
        <row r="451">
          <cell r="A451" t="str">
            <v>DVX</v>
          </cell>
        </row>
        <row r="452">
          <cell r="A452" t="str">
            <v>EDO/2</v>
          </cell>
        </row>
        <row r="453">
          <cell r="A453" t="str">
            <v>EDVCO/1</v>
          </cell>
        </row>
        <row r="454">
          <cell r="A454" t="str">
            <v>EFFERO/2</v>
          </cell>
        </row>
        <row r="455">
          <cell r="A455" t="str">
            <v>EFFICIO</v>
          </cell>
        </row>
        <row r="456">
          <cell r="A456" t="str">
            <v>EFFLORESCO</v>
          </cell>
        </row>
        <row r="457">
          <cell r="A457" t="str">
            <v>EGEO</v>
          </cell>
        </row>
        <row r="458">
          <cell r="A458" t="str">
            <v>EGO</v>
          </cell>
        </row>
        <row r="459">
          <cell r="A459" t="str">
            <v>EGREGIVS</v>
          </cell>
        </row>
        <row r="460">
          <cell r="A460" t="str">
            <v>ELEVO/1</v>
          </cell>
        </row>
        <row r="461">
          <cell r="A461" t="str">
            <v>ELIGO/3</v>
          </cell>
        </row>
        <row r="462">
          <cell r="A462" t="str">
            <v>ELVCEO</v>
          </cell>
        </row>
        <row r="463">
          <cell r="A463" t="str">
            <v>ELVO</v>
          </cell>
        </row>
        <row r="464">
          <cell r="A464" t="str">
            <v>EMENDO</v>
          </cell>
        </row>
        <row r="465">
          <cell r="A465" t="str">
            <v>EMITTO</v>
          </cell>
        </row>
        <row r="466">
          <cell r="A466" t="str">
            <v>ENIM/2</v>
          </cell>
        </row>
        <row r="467">
          <cell r="A467" t="str">
            <v>ENITOR/2</v>
          </cell>
        </row>
        <row r="468">
          <cell r="A468" t="str">
            <v>ENNIVS/N</v>
          </cell>
        </row>
        <row r="469">
          <cell r="A469" t="str">
            <v>EO/1</v>
          </cell>
        </row>
        <row r="470">
          <cell r="A470" t="str">
            <v>EQVIDEM</v>
          </cell>
        </row>
        <row r="471">
          <cell r="A471" t="str">
            <v>EQVVS</v>
          </cell>
        </row>
        <row r="472">
          <cell r="A472" t="str">
            <v>ERGA</v>
          </cell>
        </row>
        <row r="473">
          <cell r="A473" t="str">
            <v>ERGO/2</v>
          </cell>
        </row>
        <row r="474">
          <cell r="A474" t="str">
            <v>ERIPIO</v>
          </cell>
        </row>
        <row r="475">
          <cell r="A475" t="str">
            <v>ERRO/2</v>
          </cell>
        </row>
        <row r="476">
          <cell r="A476" t="str">
            <v>ERROR</v>
          </cell>
        </row>
        <row r="477">
          <cell r="A477" t="str">
            <v>ERVDIO</v>
          </cell>
        </row>
        <row r="478">
          <cell r="A478" t="str">
            <v>ERVMPO</v>
          </cell>
        </row>
        <row r="479">
          <cell r="A479" t="str">
            <v>ET/2</v>
          </cell>
        </row>
        <row r="480">
          <cell r="A480" t="str">
            <v>ETENIM</v>
          </cell>
        </row>
        <row r="481">
          <cell r="A481" t="str">
            <v>ETIAM</v>
          </cell>
        </row>
        <row r="482">
          <cell r="A482" t="str">
            <v>ETIAMSI</v>
          </cell>
        </row>
        <row r="483">
          <cell r="A483" t="str">
            <v>EVENIO</v>
          </cell>
        </row>
        <row r="484">
          <cell r="A484" t="str">
            <v>EVENTVS</v>
          </cell>
        </row>
        <row r="485">
          <cell r="A485" t="str">
            <v>EVERTO</v>
          </cell>
        </row>
        <row r="486">
          <cell r="A486" t="str">
            <v>EVIDENS</v>
          </cell>
        </row>
        <row r="487">
          <cell r="A487" t="str">
            <v>EVITO</v>
          </cell>
        </row>
        <row r="488">
          <cell r="A488" t="str">
            <v>EVOLO/2</v>
          </cell>
        </row>
        <row r="489">
          <cell r="A489" t="str">
            <v>EVOMO</v>
          </cell>
        </row>
        <row r="490">
          <cell r="A490" t="str">
            <v>EX</v>
          </cell>
        </row>
        <row r="491">
          <cell r="A491" t="str">
            <v>EXAEQVO</v>
          </cell>
        </row>
        <row r="492">
          <cell r="A492" t="str">
            <v>EXARDEO</v>
          </cell>
        </row>
        <row r="493">
          <cell r="A493" t="str">
            <v>EXARDESCO</v>
          </cell>
        </row>
        <row r="494">
          <cell r="A494" t="str">
            <v>EXCEDO/1</v>
          </cell>
        </row>
        <row r="495">
          <cell r="A495" t="str">
            <v>EXCELLENTIA</v>
          </cell>
        </row>
        <row r="496">
          <cell r="A496" t="str">
            <v>EXCELLO</v>
          </cell>
        </row>
        <row r="497">
          <cell r="A497" t="str">
            <v>EXCEPTIO</v>
          </cell>
        </row>
        <row r="498">
          <cell r="A498" t="str">
            <v>EXCIDO/1</v>
          </cell>
        </row>
        <row r="499">
          <cell r="A499" t="str">
            <v>EXCIPIO</v>
          </cell>
        </row>
        <row r="500">
          <cell r="A500" t="str">
            <v>EXCITO/1</v>
          </cell>
        </row>
        <row r="501">
          <cell r="A501" t="str">
            <v>EXCLVDO</v>
          </cell>
        </row>
        <row r="502">
          <cell r="A502" t="str">
            <v>EXCORS</v>
          </cell>
        </row>
        <row r="503">
          <cell r="A503" t="str">
            <v>EXCVSATIO</v>
          </cell>
        </row>
        <row r="504">
          <cell r="A504" t="str">
            <v>EXEMPLAR</v>
          </cell>
        </row>
        <row r="505">
          <cell r="A505" t="str">
            <v>EXEMPLVM</v>
          </cell>
        </row>
        <row r="506">
          <cell r="A506" t="str">
            <v>EXEO/1</v>
          </cell>
        </row>
        <row r="507">
          <cell r="A507" t="str">
            <v>EXERCITATIO</v>
          </cell>
        </row>
        <row r="508">
          <cell r="A508" t="str">
            <v>EXIGO</v>
          </cell>
        </row>
        <row r="509">
          <cell r="A509" t="str">
            <v>EXIGVVS</v>
          </cell>
        </row>
        <row r="510">
          <cell r="A510" t="str">
            <v>EXILIS</v>
          </cell>
        </row>
        <row r="511">
          <cell r="A511" t="str">
            <v>EXIMO</v>
          </cell>
        </row>
        <row r="512">
          <cell r="A512" t="str">
            <v>EXISTIMO</v>
          </cell>
        </row>
        <row r="513">
          <cell r="A513" t="str">
            <v>EXORIOR</v>
          </cell>
        </row>
        <row r="514">
          <cell r="A514" t="str">
            <v>EXPEDIO</v>
          </cell>
        </row>
        <row r="515">
          <cell r="A515" t="str">
            <v>EXPELLO</v>
          </cell>
        </row>
        <row r="516">
          <cell r="A516" t="str">
            <v>EXPERIOR</v>
          </cell>
        </row>
        <row r="517">
          <cell r="A517" t="str">
            <v>EXPERS</v>
          </cell>
        </row>
        <row r="518">
          <cell r="A518" t="str">
            <v>EXPETO</v>
          </cell>
        </row>
        <row r="519">
          <cell r="A519" t="str">
            <v>EXPLEO</v>
          </cell>
        </row>
        <row r="520">
          <cell r="A520" t="str">
            <v>EXPLORO</v>
          </cell>
        </row>
        <row r="521">
          <cell r="A521" t="str">
            <v>EXPONO</v>
          </cell>
        </row>
        <row r="522">
          <cell r="A522" t="str">
            <v>EXPROBRO</v>
          </cell>
        </row>
        <row r="523">
          <cell r="A523" t="str">
            <v>EXSILIVM</v>
          </cell>
        </row>
        <row r="524">
          <cell r="A524" t="str">
            <v>EXSISTO</v>
          </cell>
        </row>
        <row r="525">
          <cell r="A525" t="str">
            <v>EXSPECTO</v>
          </cell>
        </row>
        <row r="526">
          <cell r="A526" t="str">
            <v>EXSTINGVO</v>
          </cell>
        </row>
        <row r="527">
          <cell r="A527" t="str">
            <v>EXSTIRPO</v>
          </cell>
        </row>
        <row r="528">
          <cell r="A528" t="str">
            <v>EXSVLO</v>
          </cell>
        </row>
        <row r="529">
          <cell r="A529" t="str">
            <v>EXTOLLO</v>
          </cell>
        </row>
        <row r="530">
          <cell r="A530" t="str">
            <v>EXTREMVS</v>
          </cell>
        </row>
        <row r="531">
          <cell r="A531" t="str">
            <v>FABRICIVS/N</v>
          </cell>
        </row>
        <row r="532">
          <cell r="A532" t="str">
            <v>FABVLA</v>
          </cell>
        </row>
        <row r="533">
          <cell r="A533" t="str">
            <v>FABVLA/1</v>
          </cell>
        </row>
        <row r="534">
          <cell r="A534" t="str">
            <v>FACETVS</v>
          </cell>
        </row>
        <row r="535">
          <cell r="A535" t="str">
            <v>FACILIS</v>
          </cell>
        </row>
        <row r="536">
          <cell r="A536" t="str">
            <v>FACILITAS</v>
          </cell>
        </row>
        <row r="537">
          <cell r="A537" t="str">
            <v>FACIO</v>
          </cell>
        </row>
        <row r="538">
          <cell r="A538" t="str">
            <v>FACTVM</v>
          </cell>
        </row>
        <row r="539">
          <cell r="A539" t="str">
            <v>FACVLTAS</v>
          </cell>
        </row>
        <row r="540">
          <cell r="A540" t="str">
            <v>FALLAX</v>
          </cell>
        </row>
        <row r="541">
          <cell r="A541" t="str">
            <v>FALSVS</v>
          </cell>
        </row>
        <row r="542">
          <cell r="A542" t="str">
            <v>FAMA</v>
          </cell>
        </row>
        <row r="543">
          <cell r="A543" t="str">
            <v>FAMILIA</v>
          </cell>
        </row>
        <row r="544">
          <cell r="A544" t="str">
            <v>FAMILIARIS/2</v>
          </cell>
        </row>
        <row r="545">
          <cell r="A545" t="str">
            <v>FAMILIARITAS</v>
          </cell>
        </row>
        <row r="546">
          <cell r="A546" t="str">
            <v>FAMVLATVS</v>
          </cell>
        </row>
        <row r="547">
          <cell r="A547" t="str">
            <v>FAMVLVS/1</v>
          </cell>
        </row>
        <row r="548">
          <cell r="A548" t="str">
            <v>FANNIVS/N</v>
          </cell>
        </row>
        <row r="549">
          <cell r="A549" t="str">
            <v>FAS</v>
          </cell>
        </row>
        <row r="550">
          <cell r="A550" t="str">
            <v>FASTIDIVM</v>
          </cell>
        </row>
        <row r="551">
          <cell r="A551" t="str">
            <v>FATEOR</v>
          </cell>
        </row>
        <row r="552">
          <cell r="A552" t="str">
            <v>FATVM</v>
          </cell>
        </row>
        <row r="553">
          <cell r="A553" t="str">
            <v>FAX</v>
          </cell>
        </row>
        <row r="554">
          <cell r="A554" t="str">
            <v>FELICITAS</v>
          </cell>
        </row>
        <row r="555">
          <cell r="A555" t="str">
            <v>FELIX</v>
          </cell>
        </row>
        <row r="556">
          <cell r="A556" t="str">
            <v>FENERO</v>
          </cell>
        </row>
        <row r="557">
          <cell r="A557" t="str">
            <v>FERA</v>
          </cell>
        </row>
        <row r="558">
          <cell r="A558" t="str">
            <v>FERE</v>
          </cell>
        </row>
        <row r="559">
          <cell r="A559" t="str">
            <v>FERO</v>
          </cell>
        </row>
        <row r="560">
          <cell r="A560" t="str">
            <v>FERREVS</v>
          </cell>
        </row>
        <row r="561">
          <cell r="A561" t="str">
            <v>FICTVS</v>
          </cell>
        </row>
        <row r="562">
          <cell r="A562" t="str">
            <v>FIDELIS/2</v>
          </cell>
        </row>
        <row r="563">
          <cell r="A563" t="str">
            <v>FIDELITAS</v>
          </cell>
        </row>
        <row r="564">
          <cell r="A564" t="str">
            <v>FIDES/2</v>
          </cell>
        </row>
        <row r="565">
          <cell r="A565" t="str">
            <v>FIDVCIA</v>
          </cell>
        </row>
        <row r="566">
          <cell r="A566" t="str">
            <v>FIDVS</v>
          </cell>
        </row>
        <row r="567">
          <cell r="A567" t="str">
            <v>FILIVS</v>
          </cell>
        </row>
        <row r="568">
          <cell r="A568" t="str">
            <v>FILVM</v>
          </cell>
        </row>
        <row r="569">
          <cell r="A569" t="str">
            <v>FINGO</v>
          </cell>
        </row>
        <row r="570">
          <cell r="A570" t="str">
            <v>FINIS</v>
          </cell>
        </row>
        <row r="571">
          <cell r="A571" t="str">
            <v>FIO</v>
          </cell>
        </row>
        <row r="572">
          <cell r="A572" t="str">
            <v>FIRMAMENTVM</v>
          </cell>
        </row>
        <row r="573">
          <cell r="A573" t="str">
            <v>FIRMITAS</v>
          </cell>
        </row>
        <row r="574">
          <cell r="A574" t="str">
            <v>FIRMVS</v>
          </cell>
        </row>
        <row r="575">
          <cell r="A575" t="str">
            <v>FLAGITIOSVS</v>
          </cell>
        </row>
        <row r="576">
          <cell r="A576" t="str">
            <v>FLEXIBILIS</v>
          </cell>
        </row>
        <row r="577">
          <cell r="A577" t="str">
            <v>FLOREO</v>
          </cell>
        </row>
        <row r="578">
          <cell r="A578" t="str">
            <v>FONS</v>
          </cell>
        </row>
        <row r="579">
          <cell r="A579" t="str">
            <v>FORTASSE</v>
          </cell>
        </row>
        <row r="580">
          <cell r="A580" t="str">
            <v>FORTE</v>
          </cell>
        </row>
        <row r="581">
          <cell r="A581" t="str">
            <v>FORTIS</v>
          </cell>
        </row>
        <row r="582">
          <cell r="A582" t="str">
            <v>FORTITVDO</v>
          </cell>
        </row>
        <row r="583">
          <cell r="A583" t="str">
            <v>FORTVNA</v>
          </cell>
        </row>
        <row r="584">
          <cell r="A584" t="str">
            <v>FORTVNO</v>
          </cell>
        </row>
        <row r="585">
          <cell r="A585" t="str">
            <v>FORVM/1</v>
          </cell>
        </row>
        <row r="586">
          <cell r="A586" t="str">
            <v>FRAGILIS</v>
          </cell>
        </row>
        <row r="587">
          <cell r="A587" t="str">
            <v>FRANGO</v>
          </cell>
        </row>
        <row r="588">
          <cell r="A588" t="str">
            <v>FRATER</v>
          </cell>
        </row>
        <row r="589">
          <cell r="A589" t="str">
            <v>FRAVS</v>
          </cell>
        </row>
        <row r="590">
          <cell r="A590" t="str">
            <v>FREQVENS</v>
          </cell>
        </row>
        <row r="591">
          <cell r="A591" t="str">
            <v>FRONS/1</v>
          </cell>
        </row>
        <row r="592">
          <cell r="A592" t="str">
            <v>FRVCTVOSVS</v>
          </cell>
        </row>
        <row r="593">
          <cell r="A593" t="str">
            <v>FRVCTVS</v>
          </cell>
        </row>
        <row r="594">
          <cell r="A594" t="str">
            <v>FRVOR</v>
          </cell>
        </row>
        <row r="595">
          <cell r="A595" t="str">
            <v>FVCO</v>
          </cell>
        </row>
        <row r="596">
          <cell r="A596" t="str">
            <v>FVGIO</v>
          </cell>
        </row>
        <row r="597">
          <cell r="A597" t="str">
            <v>FVNDITVS</v>
          </cell>
        </row>
        <row r="598">
          <cell r="A598" t="str">
            <v>FVNGOR</v>
          </cell>
        </row>
        <row r="599">
          <cell r="A599" t="str">
            <v>FVNVS</v>
          </cell>
        </row>
        <row r="600">
          <cell r="A600" t="str">
            <v>FVRIVS/N</v>
          </cell>
        </row>
        <row r="601">
          <cell r="A601" t="str">
            <v>FVROR/1</v>
          </cell>
        </row>
        <row r="602">
          <cell r="A602" t="str">
            <v>FVTVRVS</v>
          </cell>
        </row>
        <row r="603">
          <cell r="A603" t="str">
            <v>GABINIVS/A</v>
          </cell>
        </row>
        <row r="604">
          <cell r="A604" t="str">
            <v>GAIVS/N</v>
          </cell>
        </row>
        <row r="605">
          <cell r="A605" t="str">
            <v>GALLVS/N</v>
          </cell>
        </row>
        <row r="606">
          <cell r="A606" t="str">
            <v>GALVS/N</v>
          </cell>
        </row>
        <row r="607">
          <cell r="A607" t="str">
            <v>GAVDEO</v>
          </cell>
        </row>
        <row r="608">
          <cell r="A608" t="str">
            <v>GENER</v>
          </cell>
        </row>
        <row r="609">
          <cell r="A609" t="str">
            <v>GENEROSVS</v>
          </cell>
        </row>
        <row r="610">
          <cell r="A610" t="str">
            <v>GENVS/1</v>
          </cell>
        </row>
        <row r="611">
          <cell r="A611" t="str">
            <v>GERO</v>
          </cell>
        </row>
        <row r="612">
          <cell r="A612" t="str">
            <v>GIGNO</v>
          </cell>
        </row>
        <row r="613">
          <cell r="A613" t="str">
            <v>GLORIA</v>
          </cell>
        </row>
        <row r="614">
          <cell r="A614" t="str">
            <v>GLORIOSVS</v>
          </cell>
        </row>
        <row r="615">
          <cell r="A615" t="str">
            <v>GNATHO/N</v>
          </cell>
        </row>
        <row r="616">
          <cell r="A616" t="str">
            <v>GRACCHVS/N</v>
          </cell>
        </row>
        <row r="617">
          <cell r="A617" t="str">
            <v>GRADVS</v>
          </cell>
        </row>
        <row r="618">
          <cell r="A618" t="str">
            <v>GRAECIA/N</v>
          </cell>
        </row>
        <row r="619">
          <cell r="A619" t="str">
            <v>GRAECVS/A</v>
          </cell>
        </row>
        <row r="620">
          <cell r="A620" t="str">
            <v>GRATIA</v>
          </cell>
        </row>
        <row r="621">
          <cell r="A621" t="str">
            <v>GRATVS</v>
          </cell>
        </row>
        <row r="622">
          <cell r="A622" t="str">
            <v>GRAVIS</v>
          </cell>
        </row>
        <row r="623">
          <cell r="A623" t="str">
            <v>GRAVITAS</v>
          </cell>
        </row>
        <row r="624">
          <cell r="A624" t="str">
            <v>GRAVO</v>
          </cell>
        </row>
        <row r="625">
          <cell r="A625" t="str">
            <v>GREX</v>
          </cell>
        </row>
        <row r="626">
          <cell r="A626" t="str">
            <v>HABENA</v>
          </cell>
        </row>
        <row r="627">
          <cell r="A627" t="str">
            <v>HABEO</v>
          </cell>
        </row>
        <row r="628">
          <cell r="A628" t="str">
            <v>HACTENVS</v>
          </cell>
        </row>
        <row r="629">
          <cell r="A629" t="str">
            <v>HANNIBAL/N</v>
          </cell>
        </row>
        <row r="630">
          <cell r="A630" t="str">
            <v>HAVD</v>
          </cell>
        </row>
        <row r="631">
          <cell r="A631" t="str">
            <v>HAVDQVAQVAM</v>
          </cell>
        </row>
        <row r="632">
          <cell r="A632" t="str">
            <v>HEMICYCLIVM</v>
          </cell>
        </row>
        <row r="633">
          <cell r="A633" t="str">
            <v>HERBA</v>
          </cell>
        </row>
        <row r="634">
          <cell r="A634" t="str">
            <v>HERCVLES</v>
          </cell>
        </row>
        <row r="635">
          <cell r="A635" t="str">
            <v>HIC/1</v>
          </cell>
        </row>
        <row r="636">
          <cell r="A636" t="str">
            <v>HODIE</v>
          </cell>
        </row>
        <row r="637">
          <cell r="A637" t="str">
            <v>HOMO</v>
          </cell>
        </row>
        <row r="638">
          <cell r="A638" t="str">
            <v>HONESTVS</v>
          </cell>
        </row>
        <row r="639">
          <cell r="A639" t="str">
            <v>HONOR</v>
          </cell>
        </row>
        <row r="640">
          <cell r="A640" t="str">
            <v>HORTOR</v>
          </cell>
        </row>
        <row r="641">
          <cell r="A641" t="str">
            <v>HORTVS</v>
          </cell>
        </row>
        <row r="642">
          <cell r="A642" t="str">
            <v>HOSPES</v>
          </cell>
        </row>
        <row r="643">
          <cell r="A643" t="str">
            <v>HOSTIS</v>
          </cell>
        </row>
        <row r="644">
          <cell r="A644" t="str">
            <v>HVC</v>
          </cell>
        </row>
        <row r="645">
          <cell r="A645" t="str">
            <v>HVMANITAS</v>
          </cell>
        </row>
        <row r="646">
          <cell r="A646" t="str">
            <v>HVMANVS</v>
          </cell>
        </row>
        <row r="647">
          <cell r="A647" t="str">
            <v>HVMILIS</v>
          </cell>
        </row>
        <row r="648">
          <cell r="A648" t="str">
            <v>IACEO</v>
          </cell>
        </row>
        <row r="649">
          <cell r="A649" t="str">
            <v>IAM</v>
          </cell>
        </row>
        <row r="650">
          <cell r="A650" t="str">
            <v>IBI</v>
          </cell>
        </row>
        <row r="651">
          <cell r="A651" t="str">
            <v>IDCIRCO</v>
          </cell>
        </row>
        <row r="652">
          <cell r="A652" t="str">
            <v>IDEM</v>
          </cell>
        </row>
        <row r="653">
          <cell r="A653" t="str">
            <v>IDONEVS</v>
          </cell>
        </row>
        <row r="654">
          <cell r="A654" t="str">
            <v>IGITVR</v>
          </cell>
        </row>
        <row r="655">
          <cell r="A655" t="str">
            <v>IGNARVS</v>
          </cell>
        </row>
        <row r="656">
          <cell r="A656" t="str">
            <v>IGNAVIA</v>
          </cell>
        </row>
        <row r="657">
          <cell r="A657" t="str">
            <v>IGNIS</v>
          </cell>
        </row>
        <row r="658">
          <cell r="A658" t="str">
            <v>IGNORATIO</v>
          </cell>
        </row>
        <row r="659">
          <cell r="A659" t="str">
            <v>IGNORO</v>
          </cell>
        </row>
        <row r="660">
          <cell r="A660" t="str">
            <v>IGNOSCO</v>
          </cell>
        </row>
        <row r="661">
          <cell r="A661" t="str">
            <v>ILLE</v>
          </cell>
        </row>
        <row r="662">
          <cell r="A662" t="str">
            <v>ILLICIO</v>
          </cell>
        </row>
        <row r="663">
          <cell r="A663" t="str">
            <v>ILLVDO</v>
          </cell>
        </row>
        <row r="664">
          <cell r="A664" t="str">
            <v>ILLVSTRIS</v>
          </cell>
        </row>
        <row r="665">
          <cell r="A665" t="str">
            <v>ILLVSTRO/2</v>
          </cell>
        </row>
        <row r="666">
          <cell r="A666" t="str">
            <v>IMAGO</v>
          </cell>
        </row>
        <row r="667">
          <cell r="A667" t="str">
            <v>IMBECILLIS</v>
          </cell>
        </row>
        <row r="668">
          <cell r="A668" t="str">
            <v>IMBECILLITAS</v>
          </cell>
        </row>
        <row r="669">
          <cell r="A669" t="str">
            <v>IMBECILLVS</v>
          </cell>
        </row>
        <row r="670">
          <cell r="A670" t="str">
            <v>IMBELLIS</v>
          </cell>
        </row>
        <row r="671">
          <cell r="A671" t="str">
            <v>IMITOR</v>
          </cell>
        </row>
        <row r="672">
          <cell r="A672" t="str">
            <v>IMMANITAS</v>
          </cell>
        </row>
        <row r="673">
          <cell r="A673" t="str">
            <v>IMMORTALIS</v>
          </cell>
        </row>
        <row r="674">
          <cell r="A674" t="str">
            <v>IMMORTALITAS</v>
          </cell>
        </row>
        <row r="675">
          <cell r="A675" t="str">
            <v>IMMVNIS</v>
          </cell>
        </row>
        <row r="676">
          <cell r="A676" t="str">
            <v>IMMVTO/2</v>
          </cell>
        </row>
        <row r="677">
          <cell r="A677" t="str">
            <v>IMPEDIO</v>
          </cell>
        </row>
        <row r="678">
          <cell r="A678" t="str">
            <v>IMPELLO</v>
          </cell>
        </row>
        <row r="679">
          <cell r="A679" t="str">
            <v>IMPENDO</v>
          </cell>
        </row>
        <row r="680">
          <cell r="A680" t="str">
            <v>IMPERATOR</v>
          </cell>
        </row>
        <row r="681">
          <cell r="A681" t="str">
            <v>IMPERITVS</v>
          </cell>
        </row>
        <row r="682">
          <cell r="A682" t="str">
            <v>IMPERIVM</v>
          </cell>
        </row>
        <row r="683">
          <cell r="A683" t="str">
            <v>IMPERO</v>
          </cell>
        </row>
        <row r="684">
          <cell r="A684" t="str">
            <v>IMPERTIO</v>
          </cell>
        </row>
        <row r="685">
          <cell r="A685" t="str">
            <v>IMPETRO</v>
          </cell>
        </row>
        <row r="686">
          <cell r="A686" t="str">
            <v>IMPETVS</v>
          </cell>
        </row>
        <row r="687">
          <cell r="A687" t="str">
            <v>IMPIETAS</v>
          </cell>
        </row>
        <row r="688">
          <cell r="A688" t="str">
            <v>IMPLICO</v>
          </cell>
        </row>
        <row r="689">
          <cell r="A689" t="str">
            <v>IMPORTVNITAS</v>
          </cell>
        </row>
        <row r="690">
          <cell r="A690" t="str">
            <v>IMPROBVS</v>
          </cell>
        </row>
        <row r="691">
          <cell r="A691" t="str">
            <v>IMPROVIDVS</v>
          </cell>
        </row>
        <row r="692">
          <cell r="A692" t="str">
            <v>IMPRVDENS</v>
          </cell>
        </row>
        <row r="693">
          <cell r="A693" t="str">
            <v>IMPVRVS</v>
          </cell>
        </row>
        <row r="694">
          <cell r="A694" t="str">
            <v>IN</v>
          </cell>
        </row>
        <row r="695">
          <cell r="A695" t="str">
            <v>INANIMVS</v>
          </cell>
        </row>
        <row r="696">
          <cell r="A696" t="str">
            <v>INANIS</v>
          </cell>
        </row>
        <row r="697">
          <cell r="A697" t="str">
            <v>INCERTVS</v>
          </cell>
        </row>
        <row r="698">
          <cell r="A698" t="str">
            <v>INCIDO/1</v>
          </cell>
        </row>
        <row r="699">
          <cell r="A699" t="str">
            <v>INCIPIO</v>
          </cell>
        </row>
        <row r="700">
          <cell r="A700" t="str">
            <v>INCOMMODVS</v>
          </cell>
        </row>
        <row r="701">
          <cell r="A701" t="str">
            <v>INCREDIBILIS</v>
          </cell>
        </row>
        <row r="702">
          <cell r="A702" t="str">
            <v>INCVLTVS/2</v>
          </cell>
        </row>
        <row r="703">
          <cell r="A703" t="str">
            <v>INCVRIA</v>
          </cell>
        </row>
        <row r="704">
          <cell r="A704" t="str">
            <v>INDICO/1</v>
          </cell>
        </row>
        <row r="705">
          <cell r="A705" t="str">
            <v>INDIGENTIA</v>
          </cell>
        </row>
        <row r="706">
          <cell r="A706" t="str">
            <v>INDIGEO</v>
          </cell>
        </row>
        <row r="707">
          <cell r="A707" t="str">
            <v>INDIGNVS</v>
          </cell>
        </row>
        <row r="708">
          <cell r="A708" t="str">
            <v>INDVCO</v>
          </cell>
        </row>
        <row r="709">
          <cell r="A709" t="str">
            <v>INDVLGEO</v>
          </cell>
        </row>
        <row r="710">
          <cell r="A710" t="str">
            <v>INEO/1</v>
          </cell>
        </row>
        <row r="711">
          <cell r="A711" t="str">
            <v>INFAMIA</v>
          </cell>
        </row>
        <row r="712">
          <cell r="A712" t="str">
            <v>INFERI</v>
          </cell>
        </row>
        <row r="713">
          <cell r="A713" t="str">
            <v>INFERIOR</v>
          </cell>
        </row>
        <row r="714">
          <cell r="A714" t="str">
            <v>INFERO</v>
          </cell>
        </row>
        <row r="715">
          <cell r="A715" t="str">
            <v>INFERVS</v>
          </cell>
        </row>
        <row r="716">
          <cell r="A716" t="str">
            <v>INFIDVS</v>
          </cell>
        </row>
        <row r="717">
          <cell r="A717" t="str">
            <v>INFINITVS</v>
          </cell>
        </row>
        <row r="718">
          <cell r="A718" t="str">
            <v>INFIRMITAS</v>
          </cell>
        </row>
        <row r="719">
          <cell r="A719" t="str">
            <v>INFIRMVS</v>
          </cell>
        </row>
        <row r="720">
          <cell r="A720" t="str">
            <v>INFLAMMO</v>
          </cell>
        </row>
        <row r="721">
          <cell r="A721" t="str">
            <v>INFLVO</v>
          </cell>
        </row>
        <row r="722">
          <cell r="A722" t="str">
            <v>INGENIVM</v>
          </cell>
        </row>
        <row r="723">
          <cell r="A723" t="str">
            <v>INGENS</v>
          </cell>
        </row>
        <row r="724">
          <cell r="A724" t="str">
            <v>INGENVVS</v>
          </cell>
        </row>
        <row r="725">
          <cell r="A725" t="str">
            <v>INGRATVS</v>
          </cell>
        </row>
        <row r="726">
          <cell r="A726" t="str">
            <v>INGRAVESCO</v>
          </cell>
        </row>
        <row r="727">
          <cell r="A727" t="str">
            <v>INHVMANVS</v>
          </cell>
        </row>
        <row r="728">
          <cell r="A728" t="str">
            <v>INIMICITIA</v>
          </cell>
        </row>
        <row r="729">
          <cell r="A729" t="str">
            <v>INIMICVS/2</v>
          </cell>
        </row>
        <row r="730">
          <cell r="A730" t="str">
            <v>INITIVM</v>
          </cell>
        </row>
        <row r="731">
          <cell r="A731" t="str">
            <v>INIVRIA</v>
          </cell>
        </row>
        <row r="732">
          <cell r="A732" t="str">
            <v>INIVSTVS</v>
          </cell>
        </row>
        <row r="733">
          <cell r="A733" t="str">
            <v>INOPIA</v>
          </cell>
        </row>
        <row r="734">
          <cell r="A734" t="str">
            <v>INOPS</v>
          </cell>
        </row>
        <row r="735">
          <cell r="A735" t="str">
            <v>INQVIO</v>
          </cell>
        </row>
        <row r="736">
          <cell r="A736" t="str">
            <v>INSECTOR/2</v>
          </cell>
        </row>
        <row r="737">
          <cell r="A737" t="str">
            <v>INSIGNIS</v>
          </cell>
        </row>
        <row r="738">
          <cell r="A738" t="str">
            <v>INSINVO</v>
          </cell>
        </row>
        <row r="739">
          <cell r="A739" t="str">
            <v>INSIPIENS</v>
          </cell>
        </row>
        <row r="740">
          <cell r="A740" t="str">
            <v>INSTITVO</v>
          </cell>
        </row>
        <row r="741">
          <cell r="A741" t="str">
            <v>INSTITVTVM</v>
          </cell>
        </row>
        <row r="742">
          <cell r="A742" t="str">
            <v>INSVAVIS</v>
          </cell>
        </row>
        <row r="743">
          <cell r="A743" t="str">
            <v>INSVM/1</v>
          </cell>
        </row>
        <row r="744">
          <cell r="A744" t="str">
            <v>INTEGRITAS</v>
          </cell>
        </row>
        <row r="745">
          <cell r="A745" t="str">
            <v>INTELLIGO</v>
          </cell>
        </row>
        <row r="746">
          <cell r="A746" t="str">
            <v>INTEMPERATVS</v>
          </cell>
        </row>
        <row r="747">
          <cell r="A747" t="str">
            <v>INTEMPESTIVVS</v>
          </cell>
        </row>
        <row r="748">
          <cell r="A748" t="str">
            <v>INTER</v>
          </cell>
        </row>
        <row r="749">
          <cell r="A749" t="str">
            <v>INTERCEDO/1</v>
          </cell>
        </row>
        <row r="750">
          <cell r="A750" t="str">
            <v>INTERDVM</v>
          </cell>
        </row>
        <row r="751">
          <cell r="A751" t="str">
            <v>INTEREO/1</v>
          </cell>
        </row>
        <row r="752">
          <cell r="A752" t="str">
            <v>INTERMISSIO</v>
          </cell>
        </row>
        <row r="753">
          <cell r="A753" t="str">
            <v>INTERNOSCO</v>
          </cell>
        </row>
        <row r="754">
          <cell r="A754" t="str">
            <v>INTERPONO</v>
          </cell>
        </row>
        <row r="755">
          <cell r="A755" t="str">
            <v>INTERPRETOR</v>
          </cell>
        </row>
        <row r="756">
          <cell r="A756" t="str">
            <v>INTERSVM/1</v>
          </cell>
        </row>
        <row r="757">
          <cell r="A757" t="str">
            <v>INTOLERABILIS</v>
          </cell>
        </row>
        <row r="758">
          <cell r="A758" t="str">
            <v>INTRACTATVS</v>
          </cell>
        </row>
        <row r="759">
          <cell r="A759" t="str">
            <v>INTROEO/1</v>
          </cell>
        </row>
        <row r="760">
          <cell r="A760" t="str">
            <v>INTVEOR</v>
          </cell>
        </row>
        <row r="761">
          <cell r="A761" t="str">
            <v>INVEHO</v>
          </cell>
        </row>
        <row r="762">
          <cell r="A762" t="str">
            <v>INVENIO</v>
          </cell>
        </row>
        <row r="763">
          <cell r="A763" t="str">
            <v>INVENTVS</v>
          </cell>
        </row>
        <row r="764">
          <cell r="A764" t="str">
            <v>INVETERATVS</v>
          </cell>
        </row>
        <row r="765">
          <cell r="A765" t="str">
            <v>INVIDEO</v>
          </cell>
        </row>
        <row r="766">
          <cell r="A766" t="str">
            <v>INVIDIA</v>
          </cell>
        </row>
        <row r="767">
          <cell r="A767" t="str">
            <v>INVIDIOSVS</v>
          </cell>
        </row>
        <row r="768">
          <cell r="A768" t="str">
            <v>INVITO</v>
          </cell>
        </row>
        <row r="769">
          <cell r="A769" t="str">
            <v>INVITVS</v>
          </cell>
        </row>
        <row r="770">
          <cell r="A770" t="str">
            <v>IPSE</v>
          </cell>
        </row>
        <row r="771">
          <cell r="A771" t="str">
            <v>IS</v>
          </cell>
        </row>
        <row r="772">
          <cell r="A772" t="str">
            <v>ISTE</v>
          </cell>
        </row>
        <row r="773">
          <cell r="A773" t="str">
            <v>ISTVC</v>
          </cell>
        </row>
        <row r="774">
          <cell r="A774" t="str">
            <v>ITA</v>
          </cell>
        </row>
        <row r="775">
          <cell r="A775" t="str">
            <v>ITALIA/N</v>
          </cell>
        </row>
        <row r="776">
          <cell r="A776" t="str">
            <v>ITAQVE</v>
          </cell>
        </row>
        <row r="777">
          <cell r="A777" t="str">
            <v>ITEM</v>
          </cell>
        </row>
        <row r="778">
          <cell r="A778" t="str">
            <v>ITER</v>
          </cell>
        </row>
        <row r="779">
          <cell r="A779" t="str">
            <v>ITERVM</v>
          </cell>
        </row>
        <row r="780">
          <cell r="A780" t="str">
            <v>IVCVNDITAS</v>
          </cell>
        </row>
        <row r="781">
          <cell r="A781" t="str">
            <v>IVCVNDVS</v>
          </cell>
        </row>
        <row r="782">
          <cell r="A782" t="str">
            <v>IVDICIVM</v>
          </cell>
        </row>
        <row r="783">
          <cell r="A783" t="str">
            <v>IVDICO</v>
          </cell>
        </row>
        <row r="784">
          <cell r="A784" t="str">
            <v>IVNGO</v>
          </cell>
        </row>
        <row r="785">
          <cell r="A785" t="str">
            <v>IVRGIVM</v>
          </cell>
        </row>
        <row r="786">
          <cell r="A786" t="str">
            <v>IVRO</v>
          </cell>
        </row>
        <row r="787">
          <cell r="A787" t="str">
            <v>IVS/1</v>
          </cell>
        </row>
        <row r="788">
          <cell r="A788" t="str">
            <v>IVSTITIA</v>
          </cell>
        </row>
        <row r="789">
          <cell r="A789" t="str">
            <v>IVSTVS</v>
          </cell>
        </row>
        <row r="790">
          <cell r="A790" t="str">
            <v>IVVO</v>
          </cell>
        </row>
        <row r="791">
          <cell r="A791" t="str">
            <v>L/N</v>
          </cell>
        </row>
        <row r="792">
          <cell r="A792" t="str">
            <v>LABEFACTO</v>
          </cell>
        </row>
        <row r="793">
          <cell r="A793" t="str">
            <v>LABES</v>
          </cell>
        </row>
        <row r="794">
          <cell r="A794" t="str">
            <v>LABOR/1</v>
          </cell>
        </row>
        <row r="795">
          <cell r="A795" t="str">
            <v>LABOR/2</v>
          </cell>
        </row>
        <row r="796">
          <cell r="A796" t="str">
            <v>LABORO</v>
          </cell>
        </row>
        <row r="797">
          <cell r="A797" t="str">
            <v>LACRIMA</v>
          </cell>
        </row>
        <row r="798">
          <cell r="A798" t="str">
            <v>LAELIVS/N</v>
          </cell>
        </row>
        <row r="799">
          <cell r="A799" t="str">
            <v>LAENAS/N</v>
          </cell>
        </row>
        <row r="800">
          <cell r="A800" t="str">
            <v>LAETOR</v>
          </cell>
        </row>
        <row r="801">
          <cell r="A801" t="str">
            <v>LAETVS/2</v>
          </cell>
        </row>
        <row r="802">
          <cell r="A802" t="str">
            <v>LATINVS/A</v>
          </cell>
        </row>
        <row r="803">
          <cell r="A803" t="str">
            <v>LATVS/1</v>
          </cell>
        </row>
        <row r="804">
          <cell r="A804" t="str">
            <v>LAVDABILIS</v>
          </cell>
        </row>
        <row r="805">
          <cell r="A805" t="str">
            <v>LAVDO</v>
          </cell>
        </row>
        <row r="806">
          <cell r="A806" t="str">
            <v>LAVO/1</v>
          </cell>
        </row>
        <row r="807">
          <cell r="A807" t="str">
            <v>LAVS</v>
          </cell>
        </row>
        <row r="808">
          <cell r="A808" t="str">
            <v>LAXVS</v>
          </cell>
        </row>
        <row r="809">
          <cell r="A809" t="str">
            <v>LEGO/2</v>
          </cell>
        </row>
        <row r="810">
          <cell r="A810" t="str">
            <v>LEVIS/1</v>
          </cell>
        </row>
        <row r="811">
          <cell r="A811" t="str">
            <v>LEVITAS/1</v>
          </cell>
        </row>
        <row r="812">
          <cell r="A812" t="str">
            <v>LEVO/1</v>
          </cell>
        </row>
        <row r="813">
          <cell r="A813" t="str">
            <v>LEX</v>
          </cell>
        </row>
        <row r="814">
          <cell r="A814" t="str">
            <v>LIBENTER</v>
          </cell>
        </row>
        <row r="815">
          <cell r="A815" t="str">
            <v>LIBER/1</v>
          </cell>
        </row>
        <row r="816">
          <cell r="A816" t="str">
            <v>LIBER/2</v>
          </cell>
        </row>
        <row r="817">
          <cell r="A817" t="str">
            <v>LIBERALIS</v>
          </cell>
        </row>
        <row r="818">
          <cell r="A818" t="str">
            <v>LIBERALITAS</v>
          </cell>
        </row>
        <row r="819">
          <cell r="A819" t="str">
            <v>LIBERO</v>
          </cell>
        </row>
        <row r="820">
          <cell r="A820" t="str">
            <v>LIBET</v>
          </cell>
        </row>
        <row r="821">
          <cell r="A821" t="str">
            <v>LIBIDO</v>
          </cell>
        </row>
        <row r="822">
          <cell r="A822" t="str">
            <v>LICENTIA</v>
          </cell>
        </row>
        <row r="823">
          <cell r="A823" t="str">
            <v>LICEO</v>
          </cell>
        </row>
        <row r="824">
          <cell r="A824" t="str">
            <v>LICINIVS/N</v>
          </cell>
        </row>
        <row r="825">
          <cell r="A825" t="str">
            <v>LITIGO</v>
          </cell>
        </row>
        <row r="826">
          <cell r="A826" t="str">
            <v>LOCO</v>
          </cell>
        </row>
        <row r="827">
          <cell r="A827" t="str">
            <v>LOCVS</v>
          </cell>
        </row>
        <row r="828">
          <cell r="A828" t="str">
            <v>LONGVS</v>
          </cell>
        </row>
        <row r="829">
          <cell r="A829" t="str">
            <v>LOQVOR</v>
          </cell>
        </row>
        <row r="830">
          <cell r="A830" t="str">
            <v>LVMEN</v>
          </cell>
        </row>
        <row r="831">
          <cell r="A831" t="str">
            <v>LVSCINVS/N</v>
          </cell>
        </row>
        <row r="832">
          <cell r="A832" t="str">
            <v>LYCOMEDES/N</v>
          </cell>
        </row>
        <row r="833">
          <cell r="A833" t="str">
            <v>M/N</v>
          </cell>
        </row>
        <row r="834">
          <cell r="A834" t="str">
            <v>MAELIVS/N</v>
          </cell>
        </row>
        <row r="835">
          <cell r="A835" t="str">
            <v>MAEREO</v>
          </cell>
        </row>
        <row r="836">
          <cell r="A836" t="str">
            <v>MAEROR</v>
          </cell>
        </row>
        <row r="837">
          <cell r="A837" t="str">
            <v>MAESTITIA</v>
          </cell>
        </row>
        <row r="838">
          <cell r="A838" t="str">
            <v>MAGIS/2</v>
          </cell>
        </row>
        <row r="839">
          <cell r="A839" t="str">
            <v>MAGISTRATVS</v>
          </cell>
        </row>
        <row r="840">
          <cell r="A840" t="str">
            <v>MAGNIFICENTIA</v>
          </cell>
        </row>
        <row r="841">
          <cell r="A841" t="str">
            <v>MAGNIFICVS</v>
          </cell>
        </row>
        <row r="842">
          <cell r="A842" t="str">
            <v>MAGNITVDO</v>
          </cell>
        </row>
        <row r="843">
          <cell r="A843" t="str">
            <v>MAGNVS</v>
          </cell>
        </row>
        <row r="844">
          <cell r="A844" t="str">
            <v>MAIESTAS</v>
          </cell>
        </row>
        <row r="845">
          <cell r="A845" t="str">
            <v>MAIOR</v>
          </cell>
        </row>
        <row r="846">
          <cell r="A846" t="str">
            <v>MALEDICTVM</v>
          </cell>
        </row>
        <row r="847">
          <cell r="A847" t="str">
            <v>MALITIA</v>
          </cell>
        </row>
        <row r="848">
          <cell r="A848" t="str">
            <v>MALO</v>
          </cell>
        </row>
        <row r="849">
          <cell r="A849" t="str">
            <v>MALVS/3</v>
          </cell>
        </row>
        <row r="850">
          <cell r="A850" t="str">
            <v>MANCINVS/N</v>
          </cell>
        </row>
        <row r="851">
          <cell r="A851" t="str">
            <v>MANDO/2</v>
          </cell>
        </row>
        <row r="852">
          <cell r="A852" t="str">
            <v>MANEO</v>
          </cell>
        </row>
        <row r="853">
          <cell r="A853" t="str">
            <v>MANILIVS/N</v>
          </cell>
        </row>
        <row r="854">
          <cell r="A854" t="str">
            <v>MANVS/1</v>
          </cell>
        </row>
        <row r="855">
          <cell r="A855" t="str">
            <v>MARCVS/N</v>
          </cell>
        </row>
        <row r="856">
          <cell r="A856" t="str">
            <v>MATER</v>
          </cell>
        </row>
        <row r="857">
          <cell r="A857" t="str">
            <v>MAXIME</v>
          </cell>
        </row>
        <row r="858">
          <cell r="A858" t="str">
            <v>MEDICINA</v>
          </cell>
        </row>
        <row r="859">
          <cell r="A859" t="str">
            <v>MEDIOCRIS</v>
          </cell>
        </row>
        <row r="860">
          <cell r="A860" t="str">
            <v>MEDIVS</v>
          </cell>
        </row>
        <row r="861">
          <cell r="A861" t="str">
            <v>MELIOR</v>
          </cell>
        </row>
        <row r="862">
          <cell r="A862" t="str">
            <v>MEMINI</v>
          </cell>
        </row>
        <row r="863">
          <cell r="A863" t="str">
            <v>MEMORABILIS</v>
          </cell>
        </row>
        <row r="864">
          <cell r="A864" t="str">
            <v>MEMORIA</v>
          </cell>
        </row>
        <row r="865">
          <cell r="A865" t="str">
            <v>MEMORITER</v>
          </cell>
        </row>
        <row r="866">
          <cell r="A866" t="str">
            <v>MENSIS</v>
          </cell>
        </row>
        <row r="867">
          <cell r="A867" t="str">
            <v>MENTIO/1</v>
          </cell>
        </row>
        <row r="868">
          <cell r="A868" t="str">
            <v>MENTIOR</v>
          </cell>
        </row>
        <row r="869">
          <cell r="A869" t="str">
            <v>MERCES</v>
          </cell>
        </row>
        <row r="870">
          <cell r="A870" t="str">
            <v>MEREO</v>
          </cell>
        </row>
        <row r="871">
          <cell r="A871" t="str">
            <v>METELLVS/N</v>
          </cell>
        </row>
        <row r="872">
          <cell r="A872" t="str">
            <v>METIOR</v>
          </cell>
        </row>
        <row r="873">
          <cell r="A873" t="str">
            <v>METVO</v>
          </cell>
        </row>
        <row r="874">
          <cell r="A874" t="str">
            <v>MEVS</v>
          </cell>
        </row>
        <row r="875">
          <cell r="A875" t="str">
            <v>MILES</v>
          </cell>
        </row>
        <row r="876">
          <cell r="A876" t="str">
            <v>MILITIA</v>
          </cell>
        </row>
        <row r="877">
          <cell r="A877" t="str">
            <v>MINERVA/N</v>
          </cell>
        </row>
        <row r="878">
          <cell r="A878" t="str">
            <v>MINIME</v>
          </cell>
        </row>
        <row r="879">
          <cell r="A879" t="str">
            <v>MINIMVS</v>
          </cell>
        </row>
        <row r="880">
          <cell r="A880" t="str">
            <v>MINISTER/2</v>
          </cell>
        </row>
        <row r="881">
          <cell r="A881" t="str">
            <v>MIRABILIS</v>
          </cell>
        </row>
        <row r="882">
          <cell r="A882" t="str">
            <v>MIROR</v>
          </cell>
        </row>
        <row r="883">
          <cell r="A883" t="str">
            <v>MIRVS</v>
          </cell>
        </row>
        <row r="884">
          <cell r="A884" t="str">
            <v>MISCEO</v>
          </cell>
        </row>
        <row r="885">
          <cell r="A885" t="str">
            <v>MODERATVS</v>
          </cell>
        </row>
        <row r="886">
          <cell r="A886" t="str">
            <v>MODESTVS</v>
          </cell>
        </row>
        <row r="887">
          <cell r="A887" t="str">
            <v>MODIVS</v>
          </cell>
        </row>
        <row r="888">
          <cell r="A888" t="str">
            <v>MODO/1</v>
          </cell>
        </row>
        <row r="889">
          <cell r="A889" t="str">
            <v>MODVS</v>
          </cell>
        </row>
        <row r="890">
          <cell r="A890" t="str">
            <v>MOLESTIA</v>
          </cell>
        </row>
        <row r="891">
          <cell r="A891" t="str">
            <v>MOLESTVS</v>
          </cell>
        </row>
        <row r="892">
          <cell r="A892" t="str">
            <v>MOLLIS</v>
          </cell>
        </row>
        <row r="893">
          <cell r="A893" t="str">
            <v>MONEO</v>
          </cell>
        </row>
        <row r="894">
          <cell r="A894" t="str">
            <v>MONITIO</v>
          </cell>
        </row>
        <row r="895">
          <cell r="A895" t="str">
            <v>MONTVOSVS</v>
          </cell>
        </row>
        <row r="896">
          <cell r="A896" t="str">
            <v>MORIOR</v>
          </cell>
        </row>
        <row r="897">
          <cell r="A897" t="str">
            <v>MORS</v>
          </cell>
        </row>
        <row r="898">
          <cell r="A898" t="str">
            <v>MORTALIS/2</v>
          </cell>
        </row>
        <row r="899">
          <cell r="A899" t="str">
            <v>MORTVVS/2</v>
          </cell>
        </row>
        <row r="900">
          <cell r="A900" t="str">
            <v>MOS</v>
          </cell>
        </row>
        <row r="901">
          <cell r="A901" t="str">
            <v>MOTVS</v>
          </cell>
        </row>
        <row r="902">
          <cell r="A902" t="str">
            <v>MOVEO</v>
          </cell>
        </row>
        <row r="903">
          <cell r="A903" t="str">
            <v>MVCIVS/N</v>
          </cell>
        </row>
        <row r="904">
          <cell r="A904" t="str">
            <v>MVLIERCVLA</v>
          </cell>
        </row>
        <row r="905">
          <cell r="A905" t="str">
            <v>MVLTA/1</v>
          </cell>
        </row>
        <row r="906">
          <cell r="A906" t="str">
            <v>MVLTIPLEX</v>
          </cell>
        </row>
        <row r="907">
          <cell r="A907" t="str">
            <v>MVLTITVDO</v>
          </cell>
        </row>
        <row r="908">
          <cell r="A908" t="str">
            <v>MVLTVS</v>
          </cell>
        </row>
        <row r="909">
          <cell r="A909" t="str">
            <v>MVMMIVS/N</v>
          </cell>
        </row>
        <row r="910">
          <cell r="A910" t="str">
            <v>MVNDVS/1</v>
          </cell>
        </row>
        <row r="911">
          <cell r="A911" t="str">
            <v>MVNIO/2</v>
          </cell>
        </row>
        <row r="912">
          <cell r="A912" t="str">
            <v>MVNVS</v>
          </cell>
        </row>
        <row r="913">
          <cell r="A913" t="str">
            <v>MVTO/2</v>
          </cell>
        </row>
        <row r="914">
          <cell r="A914" t="str">
            <v>MVTVVS</v>
          </cell>
        </row>
        <row r="915">
          <cell r="A915" t="str">
            <v>NAM</v>
          </cell>
        </row>
        <row r="916">
          <cell r="A916" t="str">
            <v>NANCISCOR</v>
          </cell>
        </row>
        <row r="917">
          <cell r="A917" t="str">
            <v>NARRO</v>
          </cell>
        </row>
        <row r="918">
          <cell r="A918" t="str">
            <v>NASCOR</v>
          </cell>
        </row>
        <row r="919">
          <cell r="A919" t="str">
            <v>NASICA/N</v>
          </cell>
        </row>
        <row r="920">
          <cell r="A920" t="str">
            <v>NATA</v>
          </cell>
        </row>
        <row r="921">
          <cell r="A921" t="str">
            <v>NATVRA</v>
          </cell>
        </row>
        <row r="922">
          <cell r="A922" t="str">
            <v>NATVRALIS</v>
          </cell>
        </row>
        <row r="923">
          <cell r="A923" t="str">
            <v>NATVS/1</v>
          </cell>
        </row>
        <row r="924">
          <cell r="A924" t="str">
            <v>NE/4</v>
          </cell>
        </row>
        <row r="925">
          <cell r="A925" t="str">
            <v>NECESSARIVS/2</v>
          </cell>
        </row>
        <row r="926">
          <cell r="A926" t="str">
            <v>NECESSE</v>
          </cell>
        </row>
        <row r="927">
          <cell r="A927" t="str">
            <v>NECESSITVDO</v>
          </cell>
        </row>
        <row r="928">
          <cell r="A928" t="str">
            <v>NECO</v>
          </cell>
        </row>
        <row r="929">
          <cell r="A929" t="str">
            <v>NEFARIVS</v>
          </cell>
        </row>
        <row r="930">
          <cell r="A930" t="str">
            <v>NEFAS</v>
          </cell>
        </row>
        <row r="931">
          <cell r="A931" t="str">
            <v>NEGLIGENTIA</v>
          </cell>
        </row>
        <row r="932">
          <cell r="A932" t="str">
            <v>NEGLIGO</v>
          </cell>
        </row>
        <row r="933">
          <cell r="A933" t="str">
            <v>NEGO</v>
          </cell>
        </row>
        <row r="934">
          <cell r="A934" t="str">
            <v>NEGOTIVM</v>
          </cell>
        </row>
        <row r="935">
          <cell r="A935" t="str">
            <v>NEMO</v>
          </cell>
        </row>
        <row r="936">
          <cell r="A936" t="str">
            <v>NEOPTOLEMVS/N</v>
          </cell>
        </row>
        <row r="937">
          <cell r="A937" t="str">
            <v>NEQVAQVAM</v>
          </cell>
        </row>
        <row r="938">
          <cell r="A938" t="str">
            <v>NEQVE</v>
          </cell>
        </row>
        <row r="939">
          <cell r="A939" t="str">
            <v>NEQVEO</v>
          </cell>
        </row>
        <row r="940">
          <cell r="A940" t="str">
            <v>NEQVIDEM</v>
          </cell>
        </row>
        <row r="941">
          <cell r="A941" t="str">
            <v>NESCIO</v>
          </cell>
        </row>
        <row r="942">
          <cell r="A942" t="str">
            <v>NEVE/1</v>
          </cell>
        </row>
        <row r="943">
          <cell r="A943" t="str">
            <v>NEVTER</v>
          </cell>
        </row>
        <row r="944">
          <cell r="A944" t="str">
            <v>NIHIL</v>
          </cell>
        </row>
        <row r="945">
          <cell r="A945" t="str">
            <v>NIHILVM</v>
          </cell>
        </row>
        <row r="946">
          <cell r="A946" t="str">
            <v>NIMIRVM</v>
          </cell>
        </row>
        <row r="947">
          <cell r="A947" t="str">
            <v>NIMIS</v>
          </cell>
        </row>
        <row r="948">
          <cell r="A948" t="str">
            <v>NIMIVS</v>
          </cell>
        </row>
        <row r="949">
          <cell r="A949" t="str">
            <v>NISI</v>
          </cell>
        </row>
        <row r="950">
          <cell r="A950" t="str">
            <v>NO</v>
          </cell>
        </row>
        <row r="951">
          <cell r="A951" t="str">
            <v>NOCEO</v>
          </cell>
        </row>
        <row r="952">
          <cell r="A952" t="str">
            <v>NODVS</v>
          </cell>
        </row>
        <row r="953">
          <cell r="A953" t="str">
            <v>NOLO</v>
          </cell>
        </row>
        <row r="954">
          <cell r="A954" t="str">
            <v>NOMEN</v>
          </cell>
        </row>
        <row r="955">
          <cell r="A955" t="str">
            <v>NOMINO</v>
          </cell>
        </row>
        <row r="956">
          <cell r="A956" t="str">
            <v>NON</v>
          </cell>
        </row>
        <row r="957">
          <cell r="A957" t="str">
            <v>NONAE</v>
          </cell>
        </row>
        <row r="958">
          <cell r="A958" t="str">
            <v>NONMODO</v>
          </cell>
        </row>
        <row r="959">
          <cell r="A959" t="str">
            <v>NONNE</v>
          </cell>
        </row>
        <row r="960">
          <cell r="A960" t="str">
            <v>NONSOLVM</v>
          </cell>
        </row>
        <row r="961">
          <cell r="A961" t="str">
            <v>NORMA</v>
          </cell>
        </row>
        <row r="962">
          <cell r="A962" t="str">
            <v>NOS</v>
          </cell>
        </row>
        <row r="963">
          <cell r="A963" t="str">
            <v>NOSCO</v>
          </cell>
        </row>
        <row r="964">
          <cell r="A964" t="str">
            <v>NOSTER</v>
          </cell>
        </row>
        <row r="965">
          <cell r="A965" t="str">
            <v>NOTA</v>
          </cell>
        </row>
        <row r="966">
          <cell r="A966" t="str">
            <v>NOTO</v>
          </cell>
        </row>
        <row r="967">
          <cell r="A967" t="str">
            <v>NOTVS/2</v>
          </cell>
        </row>
        <row r="968">
          <cell r="A968" t="str">
            <v>NOVITAS</v>
          </cell>
        </row>
        <row r="969">
          <cell r="A969" t="str">
            <v>NOVVS</v>
          </cell>
        </row>
        <row r="970">
          <cell r="A970" t="str">
            <v>NVLLVS</v>
          </cell>
        </row>
        <row r="971">
          <cell r="A971" t="str">
            <v>NVM</v>
          </cell>
        </row>
        <row r="972">
          <cell r="A972" t="str">
            <v>NVMERO/1</v>
          </cell>
        </row>
        <row r="973">
          <cell r="A973" t="str">
            <v>NVMERVS</v>
          </cell>
        </row>
        <row r="974">
          <cell r="A974" t="str">
            <v>NVMNE</v>
          </cell>
        </row>
        <row r="975">
          <cell r="A975" t="str">
            <v>NVMQVAM</v>
          </cell>
        </row>
        <row r="976">
          <cell r="A976" t="str">
            <v>NVNC</v>
          </cell>
        </row>
        <row r="977">
          <cell r="A977" t="str">
            <v>NVPER</v>
          </cell>
        </row>
        <row r="978">
          <cell r="A978" t="str">
            <v>NVSQVAM</v>
          </cell>
        </row>
        <row r="979">
          <cell r="A979" t="str">
            <v>NVTRIX</v>
          </cell>
        </row>
        <row r="980">
          <cell r="A980" t="str">
            <v>NVTVS</v>
          </cell>
        </row>
        <row r="981">
          <cell r="A981" t="str">
            <v>O</v>
          </cell>
        </row>
        <row r="982">
          <cell r="A982" t="str">
            <v>OB</v>
          </cell>
        </row>
        <row r="983">
          <cell r="A983" t="str">
            <v>OBEO/1</v>
          </cell>
        </row>
        <row r="984">
          <cell r="A984" t="str">
            <v>OBIVRGATIO</v>
          </cell>
        </row>
        <row r="985">
          <cell r="A985" t="str">
            <v>OBIVRGO</v>
          </cell>
        </row>
        <row r="986">
          <cell r="A986" t="str">
            <v>OBLECTATIO</v>
          </cell>
        </row>
        <row r="987">
          <cell r="A987" t="str">
            <v>OBSCVRO</v>
          </cell>
        </row>
        <row r="988">
          <cell r="A988" t="str">
            <v>OBSCVRVS</v>
          </cell>
        </row>
        <row r="989">
          <cell r="A989" t="str">
            <v>OBSEQVIVM</v>
          </cell>
        </row>
        <row r="990">
          <cell r="A990" t="str">
            <v>OBSEQVOR</v>
          </cell>
        </row>
        <row r="991">
          <cell r="A991" t="str">
            <v>OBSERVO</v>
          </cell>
        </row>
        <row r="992">
          <cell r="A992" t="str">
            <v>OBSISTO</v>
          </cell>
        </row>
        <row r="993">
          <cell r="A993" t="str">
            <v>OBSVRDESCO</v>
          </cell>
        </row>
        <row r="994">
          <cell r="A994" t="str">
            <v>OCCIDO/2</v>
          </cell>
        </row>
        <row r="995">
          <cell r="A995" t="str">
            <v>OCCVLO</v>
          </cell>
        </row>
        <row r="996">
          <cell r="A996" t="str">
            <v>OCCVLTO</v>
          </cell>
        </row>
        <row r="997">
          <cell r="A997" t="str">
            <v>OCCVPO/2</v>
          </cell>
        </row>
        <row r="998">
          <cell r="A998" t="str">
            <v>OCVLVS</v>
          </cell>
        </row>
        <row r="999">
          <cell r="A999" t="str">
            <v>ODI</v>
          </cell>
        </row>
        <row r="1000">
          <cell r="A1000" t="str">
            <v>ODIOSVS</v>
          </cell>
        </row>
        <row r="1001">
          <cell r="A1001" t="str">
            <v>ODIVM</v>
          </cell>
        </row>
        <row r="1002">
          <cell r="A1002" t="str">
            <v>OFFENDO</v>
          </cell>
        </row>
        <row r="1003">
          <cell r="A1003" t="str">
            <v>OFFENSIO</v>
          </cell>
        </row>
        <row r="1004">
          <cell r="A1004" t="str">
            <v>OFFERO</v>
          </cell>
        </row>
        <row r="1005">
          <cell r="A1005" t="str">
            <v>OFFICIOSVS/2</v>
          </cell>
        </row>
        <row r="1006">
          <cell r="A1006" t="str">
            <v>OFFICIVM</v>
          </cell>
        </row>
        <row r="1007">
          <cell r="A1007" t="str">
            <v>OMITTO</v>
          </cell>
        </row>
        <row r="1008">
          <cell r="A1008" t="str">
            <v>OMNINO</v>
          </cell>
        </row>
        <row r="1009">
          <cell r="A1009" t="str">
            <v>OMNIS</v>
          </cell>
        </row>
        <row r="1010">
          <cell r="A1010" t="str">
            <v>OPERA</v>
          </cell>
        </row>
        <row r="1011">
          <cell r="A1011" t="str">
            <v>OPINIO</v>
          </cell>
        </row>
        <row r="1012">
          <cell r="A1012" t="str">
            <v>OPINOR</v>
          </cell>
        </row>
        <row r="1013">
          <cell r="A1013" t="str">
            <v>OPORTET</v>
          </cell>
        </row>
        <row r="1014">
          <cell r="A1014" t="str">
            <v>OPPORTVNITAS</v>
          </cell>
        </row>
        <row r="1015">
          <cell r="A1015" t="str">
            <v>OPPORTVNVS</v>
          </cell>
        </row>
        <row r="1016">
          <cell r="A1016" t="str">
            <v>OPPRIMO</v>
          </cell>
        </row>
        <row r="1017">
          <cell r="A1017" t="str">
            <v>OPS</v>
          </cell>
        </row>
        <row r="1018">
          <cell r="A1018" t="str">
            <v>OPTIMVS</v>
          </cell>
        </row>
        <row r="1019">
          <cell r="A1019" t="str">
            <v>OPTO</v>
          </cell>
        </row>
        <row r="1020">
          <cell r="A1020" t="str">
            <v>OPVLENS</v>
          </cell>
        </row>
        <row r="1021">
          <cell r="A1021" t="str">
            <v>OPVS/1</v>
          </cell>
        </row>
        <row r="1022">
          <cell r="A1022" t="str">
            <v>ORACVLVM</v>
          </cell>
        </row>
        <row r="1023">
          <cell r="A1023" t="str">
            <v>ORATIO</v>
          </cell>
        </row>
        <row r="1024">
          <cell r="A1024" t="str">
            <v>ORBO</v>
          </cell>
        </row>
        <row r="1025">
          <cell r="A1025" t="str">
            <v>ORDO</v>
          </cell>
        </row>
        <row r="1026">
          <cell r="A1026" t="str">
            <v>ORESTES/N</v>
          </cell>
        </row>
        <row r="1027">
          <cell r="A1027" t="str">
            <v>ORIOR</v>
          </cell>
        </row>
        <row r="1028">
          <cell r="A1028" t="str">
            <v>ORNAMENTVM</v>
          </cell>
        </row>
        <row r="1029">
          <cell r="A1029" t="str">
            <v>ORTVS</v>
          </cell>
        </row>
        <row r="1030">
          <cell r="A1030" t="str">
            <v>OS/1</v>
          </cell>
        </row>
        <row r="1031">
          <cell r="A1031" t="str">
            <v>OSTENDO</v>
          </cell>
        </row>
        <row r="1032">
          <cell r="A1032" t="str">
            <v>OSTENTATIO</v>
          </cell>
        </row>
        <row r="1033">
          <cell r="A1033" t="str">
            <v>OTIOSVS</v>
          </cell>
        </row>
        <row r="1034">
          <cell r="A1034" t="str">
            <v>OVIS</v>
          </cell>
        </row>
        <row r="1035">
          <cell r="A1035" t="str">
            <v>P/N</v>
          </cell>
        </row>
        <row r="1036">
          <cell r="A1036" t="str">
            <v>PACISCOR</v>
          </cell>
        </row>
        <row r="1037">
          <cell r="A1037" t="str">
            <v>PACVVIVS/N</v>
          </cell>
        </row>
        <row r="1038">
          <cell r="A1038" t="str">
            <v>PAEDAGOGVS</v>
          </cell>
        </row>
        <row r="1039">
          <cell r="A1039" t="str">
            <v>PAENE</v>
          </cell>
        </row>
        <row r="1040">
          <cell r="A1040" t="str">
            <v>PAPIRIVS/N</v>
          </cell>
        </row>
        <row r="1041">
          <cell r="A1041" t="str">
            <v>PAPVS/N</v>
          </cell>
        </row>
        <row r="1042">
          <cell r="A1042" t="str">
            <v>PAR/1</v>
          </cell>
        </row>
        <row r="1043">
          <cell r="A1043" t="str">
            <v>PAR/2</v>
          </cell>
        </row>
        <row r="1044">
          <cell r="A1044" t="str">
            <v>PARASITVS</v>
          </cell>
        </row>
        <row r="1045">
          <cell r="A1045" t="str">
            <v>PARENS/1</v>
          </cell>
        </row>
        <row r="1046">
          <cell r="A1046" t="str">
            <v>PAREO</v>
          </cell>
        </row>
        <row r="1047">
          <cell r="A1047" t="str">
            <v>PARIO/2</v>
          </cell>
        </row>
        <row r="1048">
          <cell r="A1048" t="str">
            <v>PARITER</v>
          </cell>
        </row>
        <row r="1049">
          <cell r="A1049" t="str">
            <v>PARO/2</v>
          </cell>
        </row>
        <row r="1050">
          <cell r="A1050" t="str">
            <v>PARS</v>
          </cell>
        </row>
        <row r="1051">
          <cell r="A1051" t="str">
            <v>PARTIO/2</v>
          </cell>
        </row>
        <row r="1052">
          <cell r="A1052" t="str">
            <v>PARTVRIO</v>
          </cell>
        </row>
        <row r="1053">
          <cell r="A1053" t="str">
            <v>PARVM/2</v>
          </cell>
        </row>
        <row r="1054">
          <cell r="A1054" t="str">
            <v>PARVMPER</v>
          </cell>
        </row>
        <row r="1055">
          <cell r="A1055" t="str">
            <v>PARVVS/2</v>
          </cell>
        </row>
        <row r="1056">
          <cell r="A1056" t="str">
            <v>PASTOR</v>
          </cell>
        </row>
        <row r="1057">
          <cell r="A1057" t="str">
            <v>PATEFACIO</v>
          </cell>
        </row>
        <row r="1058">
          <cell r="A1058" t="str">
            <v>PATEO</v>
          </cell>
        </row>
        <row r="1059">
          <cell r="A1059" t="str">
            <v>PATER</v>
          </cell>
        </row>
        <row r="1060">
          <cell r="A1060" t="str">
            <v>PATIENS</v>
          </cell>
        </row>
        <row r="1061">
          <cell r="A1061" t="str">
            <v>PATIOR</v>
          </cell>
        </row>
        <row r="1062">
          <cell r="A1062" t="str">
            <v>PATRIA</v>
          </cell>
        </row>
        <row r="1063">
          <cell r="A1063" t="str">
            <v>PATRONVS</v>
          </cell>
        </row>
        <row r="1064">
          <cell r="A1064" t="str">
            <v>PAVCI</v>
          </cell>
        </row>
        <row r="1065">
          <cell r="A1065" t="str">
            <v>PAVLO</v>
          </cell>
        </row>
        <row r="1066">
          <cell r="A1066" t="str">
            <v>PAVLVS</v>
          </cell>
        </row>
        <row r="1067">
          <cell r="A1067" t="str">
            <v>PAVLVS/N</v>
          </cell>
        </row>
        <row r="1068">
          <cell r="A1068" t="str">
            <v>PECCATVM</v>
          </cell>
        </row>
        <row r="1069">
          <cell r="A1069" t="str">
            <v>PECCO</v>
          </cell>
        </row>
        <row r="1070">
          <cell r="A1070" t="str">
            <v>PECTVS</v>
          </cell>
        </row>
        <row r="1071">
          <cell r="A1071" t="str">
            <v>PECVNIA</v>
          </cell>
        </row>
        <row r="1072">
          <cell r="A1072" t="str">
            <v>PECVS/2</v>
          </cell>
        </row>
        <row r="1073">
          <cell r="A1073" t="str">
            <v>PENVRIA</v>
          </cell>
        </row>
        <row r="1074">
          <cell r="A1074" t="str">
            <v>PERCIPIO</v>
          </cell>
        </row>
        <row r="1075">
          <cell r="A1075" t="str">
            <v>PERDVCO</v>
          </cell>
        </row>
        <row r="1076">
          <cell r="A1076" t="str">
            <v>PEREGRINATIO</v>
          </cell>
        </row>
        <row r="1077">
          <cell r="A1077" t="str">
            <v>PEREGRINVS/2</v>
          </cell>
        </row>
        <row r="1078">
          <cell r="A1078" t="str">
            <v>PERFECTVS/2</v>
          </cell>
        </row>
        <row r="1079">
          <cell r="A1079" t="str">
            <v>PERFICIO</v>
          </cell>
        </row>
        <row r="1080">
          <cell r="A1080" t="str">
            <v>PERGO</v>
          </cell>
        </row>
        <row r="1081">
          <cell r="A1081" t="str">
            <v>PERGRATVS</v>
          </cell>
        </row>
        <row r="1082">
          <cell r="A1082" t="str">
            <v>PERICLITOR</v>
          </cell>
        </row>
        <row r="1083">
          <cell r="A1083" t="str">
            <v>PERICVLVM</v>
          </cell>
        </row>
        <row r="1084">
          <cell r="A1084" t="str">
            <v>PERMANEO</v>
          </cell>
        </row>
        <row r="1085">
          <cell r="A1085" t="str">
            <v>PERMVLTVS</v>
          </cell>
        </row>
        <row r="1086">
          <cell r="A1086" t="str">
            <v>PERNICIES</v>
          </cell>
        </row>
        <row r="1087">
          <cell r="A1087" t="str">
            <v>PERNICIOSVS</v>
          </cell>
        </row>
        <row r="1088">
          <cell r="A1088" t="str">
            <v>PERPAVCVS</v>
          </cell>
        </row>
        <row r="1089">
          <cell r="A1089" t="str">
            <v>PERPENDO</v>
          </cell>
        </row>
        <row r="1090">
          <cell r="A1090" t="str">
            <v>PERSAEPE</v>
          </cell>
        </row>
        <row r="1091">
          <cell r="A1091" t="str">
            <v>PERSEQVOR</v>
          </cell>
        </row>
        <row r="1092">
          <cell r="A1092" t="str">
            <v>PERSEVERO</v>
          </cell>
        </row>
        <row r="1093">
          <cell r="A1093" t="str">
            <v>PERSICVS/N</v>
          </cell>
        </row>
        <row r="1094">
          <cell r="A1094" t="str">
            <v>PERSOLVO</v>
          </cell>
        </row>
        <row r="1095">
          <cell r="A1095" t="str">
            <v>PERSONA</v>
          </cell>
        </row>
        <row r="1096">
          <cell r="A1096" t="str">
            <v>PERSPICIO</v>
          </cell>
        </row>
        <row r="1097">
          <cell r="A1097" t="str">
            <v>PERSTRINGO</v>
          </cell>
        </row>
        <row r="1098">
          <cell r="A1098" t="str">
            <v>PERTERREO</v>
          </cell>
        </row>
        <row r="1099">
          <cell r="A1099" t="str">
            <v>PERTINEO</v>
          </cell>
        </row>
        <row r="1100">
          <cell r="A1100" t="str">
            <v>PERVENIO</v>
          </cell>
        </row>
        <row r="1101">
          <cell r="A1101" t="str">
            <v>PERVERSVS</v>
          </cell>
        </row>
        <row r="1102">
          <cell r="A1102" t="str">
            <v>PESTIS</v>
          </cell>
        </row>
        <row r="1103">
          <cell r="A1103" t="str">
            <v>PETO</v>
          </cell>
        </row>
        <row r="1104">
          <cell r="A1104" t="str">
            <v>PHILO/N</v>
          </cell>
        </row>
        <row r="1105">
          <cell r="A1105" t="str">
            <v>PHILVS/N</v>
          </cell>
        </row>
        <row r="1106">
          <cell r="A1106" t="str">
            <v>PIETAS</v>
          </cell>
        </row>
        <row r="1107">
          <cell r="A1107" t="str">
            <v>PILA/3</v>
          </cell>
        </row>
        <row r="1108">
          <cell r="A1108" t="str">
            <v>PINGVIS</v>
          </cell>
        </row>
        <row r="1109">
          <cell r="A1109" t="str">
            <v>PLACEO</v>
          </cell>
        </row>
        <row r="1110">
          <cell r="A1110" t="str">
            <v>PLANE</v>
          </cell>
        </row>
        <row r="1111">
          <cell r="A1111" t="str">
            <v>PLAVDO</v>
          </cell>
        </row>
        <row r="1112">
          <cell r="A1112" t="str">
            <v>PLEBS</v>
          </cell>
        </row>
        <row r="1113">
          <cell r="A1113" t="str">
            <v>PLECTO/1</v>
          </cell>
        </row>
        <row r="1114">
          <cell r="A1114" t="str">
            <v>PLENVS</v>
          </cell>
        </row>
        <row r="1115">
          <cell r="A1115" t="str">
            <v>PLERVMQVE</v>
          </cell>
        </row>
        <row r="1116">
          <cell r="A1116" t="str">
            <v>PLERVS</v>
          </cell>
        </row>
        <row r="1117">
          <cell r="A1117" t="str">
            <v>PLERVSQVE</v>
          </cell>
        </row>
        <row r="1118">
          <cell r="A1118" t="str">
            <v>POENA</v>
          </cell>
        </row>
        <row r="1119">
          <cell r="A1119" t="str">
            <v>POMPEIVS/N</v>
          </cell>
        </row>
        <row r="1120">
          <cell r="A1120" t="str">
            <v>PONO</v>
          </cell>
        </row>
        <row r="1121">
          <cell r="A1121" t="str">
            <v>PONTIFEX</v>
          </cell>
        </row>
        <row r="1122">
          <cell r="A1122" t="str">
            <v>POPVLARIS/2</v>
          </cell>
        </row>
        <row r="1123">
          <cell r="A1123" t="str">
            <v>POPVLVS/1</v>
          </cell>
        </row>
        <row r="1124">
          <cell r="A1124" t="str">
            <v>POSSESSIO</v>
          </cell>
        </row>
        <row r="1125">
          <cell r="A1125" t="str">
            <v>POSSVM/1</v>
          </cell>
        </row>
        <row r="1126">
          <cell r="A1126" t="str">
            <v>POST/2</v>
          </cell>
        </row>
        <row r="1127">
          <cell r="A1127" t="str">
            <v>POSTERITAS</v>
          </cell>
        </row>
        <row r="1128">
          <cell r="A1128" t="str">
            <v>POSTERVS</v>
          </cell>
        </row>
        <row r="1129">
          <cell r="A1129" t="str">
            <v>POSTREMO</v>
          </cell>
        </row>
        <row r="1130">
          <cell r="A1130" t="str">
            <v>POSTVLATIO</v>
          </cell>
        </row>
        <row r="1131">
          <cell r="A1131" t="str">
            <v>POSTVLO</v>
          </cell>
        </row>
        <row r="1132">
          <cell r="A1132" t="str">
            <v>POTENS</v>
          </cell>
        </row>
        <row r="1133">
          <cell r="A1133" t="str">
            <v>POTENTIA</v>
          </cell>
        </row>
        <row r="1134">
          <cell r="A1134" t="str">
            <v>POTESTAS</v>
          </cell>
        </row>
        <row r="1135">
          <cell r="A1135" t="str">
            <v>POTIS</v>
          </cell>
        </row>
        <row r="1136">
          <cell r="A1136" t="str">
            <v>POTISSIMVM</v>
          </cell>
        </row>
        <row r="1137">
          <cell r="A1137" t="str">
            <v>PRAEBEO</v>
          </cell>
        </row>
        <row r="1138">
          <cell r="A1138" t="str">
            <v>PRAECEPS/2</v>
          </cell>
        </row>
        <row r="1139">
          <cell r="A1139" t="str">
            <v>PRAECEPTVM</v>
          </cell>
        </row>
        <row r="1140">
          <cell r="A1140" t="str">
            <v>PRAECIPIO</v>
          </cell>
        </row>
        <row r="1141">
          <cell r="A1141" t="str">
            <v>PRAECLARVS</v>
          </cell>
        </row>
        <row r="1142">
          <cell r="A1142" t="str">
            <v>PRAECVRRO</v>
          </cell>
        </row>
        <row r="1143">
          <cell r="A1143" t="str">
            <v>PRAEDITVS</v>
          </cell>
        </row>
        <row r="1144">
          <cell r="A1144" t="str">
            <v>PRAEFERO</v>
          </cell>
        </row>
        <row r="1145">
          <cell r="A1145" t="str">
            <v>PRAELVCEO</v>
          </cell>
        </row>
        <row r="1146">
          <cell r="A1146" t="str">
            <v>PRAEPONO</v>
          </cell>
        </row>
        <row r="1147">
          <cell r="A1147" t="str">
            <v>PRAEPOSTERVS</v>
          </cell>
        </row>
        <row r="1148">
          <cell r="A1148" t="str">
            <v>PRAEPOTENS</v>
          </cell>
        </row>
        <row r="1149">
          <cell r="A1149" t="str">
            <v>PRAESAGIO</v>
          </cell>
        </row>
        <row r="1150">
          <cell r="A1150" t="str">
            <v>PRAESENS</v>
          </cell>
        </row>
        <row r="1151">
          <cell r="A1151" t="str">
            <v>PRAESERTIM</v>
          </cell>
        </row>
        <row r="1152">
          <cell r="A1152" t="str">
            <v>PRAESIDIVM</v>
          </cell>
        </row>
        <row r="1153">
          <cell r="A1153" t="str">
            <v>PRAESTABILIS</v>
          </cell>
        </row>
        <row r="1154">
          <cell r="A1154" t="str">
            <v>PRAESTANTIA</v>
          </cell>
        </row>
        <row r="1155">
          <cell r="A1155" t="str">
            <v>PRAESTO/1</v>
          </cell>
        </row>
        <row r="1156">
          <cell r="A1156" t="str">
            <v>PRAESTO/2</v>
          </cell>
        </row>
        <row r="1157">
          <cell r="A1157" t="str">
            <v>PRAESVM/1</v>
          </cell>
        </row>
        <row r="1158">
          <cell r="A1158" t="str">
            <v>PRAETER/2</v>
          </cell>
        </row>
        <row r="1159">
          <cell r="A1159" t="str">
            <v>PRAETEREA</v>
          </cell>
        </row>
        <row r="1160">
          <cell r="A1160" t="str">
            <v>PRAETEXTVS/2</v>
          </cell>
        </row>
        <row r="1161">
          <cell r="A1161" t="str">
            <v>PRAETOR</v>
          </cell>
        </row>
        <row r="1162">
          <cell r="A1162" t="str">
            <v>PRECOR</v>
          </cell>
        </row>
        <row r="1163">
          <cell r="A1163" t="str">
            <v>PRETIOSVS</v>
          </cell>
        </row>
        <row r="1164">
          <cell r="A1164" t="str">
            <v>PRIDIE</v>
          </cell>
        </row>
        <row r="1165">
          <cell r="A1165" t="str">
            <v>PRIMO</v>
          </cell>
        </row>
        <row r="1166">
          <cell r="A1166" t="str">
            <v>PRIMVM</v>
          </cell>
        </row>
        <row r="1167">
          <cell r="A1167" t="str">
            <v>PRIMVS</v>
          </cell>
        </row>
        <row r="1168">
          <cell r="A1168" t="str">
            <v>PRINCEPS/1</v>
          </cell>
        </row>
        <row r="1169">
          <cell r="A1169" t="str">
            <v>PRINCIPIVM</v>
          </cell>
        </row>
        <row r="1170">
          <cell r="A1170" t="str">
            <v>PRIOR</v>
          </cell>
        </row>
        <row r="1171">
          <cell r="A1171" t="str">
            <v>PRIVO</v>
          </cell>
        </row>
        <row r="1172">
          <cell r="A1172" t="str">
            <v>PRO/1</v>
          </cell>
        </row>
        <row r="1173">
          <cell r="A1173" t="str">
            <v>PROBITAS</v>
          </cell>
        </row>
        <row r="1174">
          <cell r="A1174" t="str">
            <v>PROBO</v>
          </cell>
        </row>
        <row r="1175">
          <cell r="A1175" t="str">
            <v>PROCLIVIS</v>
          </cell>
        </row>
        <row r="1176">
          <cell r="A1176" t="str">
            <v>PROCVL</v>
          </cell>
        </row>
        <row r="1177">
          <cell r="A1177" t="str">
            <v>PRODO</v>
          </cell>
        </row>
        <row r="1178">
          <cell r="A1178" t="str">
            <v>PROFECTO</v>
          </cell>
        </row>
        <row r="1179">
          <cell r="A1179" t="str">
            <v>PROFICIO</v>
          </cell>
        </row>
        <row r="1180">
          <cell r="A1180" t="str">
            <v>PROFICISCOR</v>
          </cell>
        </row>
        <row r="1181">
          <cell r="A1181" t="str">
            <v>PROFITEOR</v>
          </cell>
        </row>
        <row r="1182">
          <cell r="A1182" t="str">
            <v>PROFVGIO</v>
          </cell>
        </row>
        <row r="1183">
          <cell r="A1183" t="str">
            <v>PROGREDIOR</v>
          </cell>
        </row>
        <row r="1184">
          <cell r="A1184" t="str">
            <v>PROPE/2</v>
          </cell>
        </row>
        <row r="1185">
          <cell r="A1185" t="str">
            <v>PROPENDEO</v>
          </cell>
        </row>
        <row r="1186">
          <cell r="A1186" t="str">
            <v>PROPINQVITAS</v>
          </cell>
        </row>
        <row r="1187">
          <cell r="A1187" t="str">
            <v>PROPINQVVS</v>
          </cell>
        </row>
        <row r="1188">
          <cell r="A1188" t="str">
            <v>PROPONO</v>
          </cell>
        </row>
        <row r="1189">
          <cell r="A1189" t="str">
            <v>PROPRIVS</v>
          </cell>
        </row>
        <row r="1190">
          <cell r="A1190" t="str">
            <v>PROPTER/2</v>
          </cell>
        </row>
        <row r="1191">
          <cell r="A1191" t="str">
            <v>PROPTEREA</v>
          </cell>
        </row>
        <row r="1192">
          <cell r="A1192" t="str">
            <v>PRORSVS/2</v>
          </cell>
        </row>
        <row r="1193">
          <cell r="A1193" t="str">
            <v>PROSEQVOR</v>
          </cell>
        </row>
        <row r="1194">
          <cell r="A1194" t="str">
            <v>PROSPER</v>
          </cell>
        </row>
        <row r="1195">
          <cell r="A1195" t="str">
            <v>PROSPICIO</v>
          </cell>
        </row>
        <row r="1196">
          <cell r="A1196" t="str">
            <v>PROSVM/1</v>
          </cell>
        </row>
        <row r="1197">
          <cell r="A1197" t="str">
            <v>PROVEHO</v>
          </cell>
        </row>
        <row r="1198">
          <cell r="A1198" t="str">
            <v>PROVERBIVM</v>
          </cell>
        </row>
        <row r="1199">
          <cell r="A1199" t="str">
            <v>PROVIDEO</v>
          </cell>
        </row>
        <row r="1200">
          <cell r="A1200" t="str">
            <v>PROVISIO</v>
          </cell>
        </row>
        <row r="1201">
          <cell r="A1201" t="str">
            <v>PROXIMVS/2</v>
          </cell>
        </row>
        <row r="1202">
          <cell r="A1202" t="str">
            <v>PRVDENS</v>
          </cell>
        </row>
        <row r="1203">
          <cell r="A1203" t="str">
            <v>PRVDENTIA</v>
          </cell>
        </row>
        <row r="1204">
          <cell r="A1204" t="str">
            <v>PVBLICVS/2</v>
          </cell>
        </row>
        <row r="1205">
          <cell r="A1205" t="str">
            <v>PVER</v>
          </cell>
        </row>
        <row r="1206">
          <cell r="A1206" t="str">
            <v>PVLCHER</v>
          </cell>
        </row>
        <row r="1207">
          <cell r="A1207" t="str">
            <v>PVLCHRITVDO</v>
          </cell>
        </row>
        <row r="1208">
          <cell r="A1208" t="str">
            <v>PVTO</v>
          </cell>
        </row>
        <row r="1209">
          <cell r="A1209" t="str">
            <v>PYLADES/N</v>
          </cell>
        </row>
        <row r="1210">
          <cell r="A1210" t="str">
            <v>PYRRHVS/N</v>
          </cell>
        </row>
        <row r="1211">
          <cell r="A1211" t="str">
            <v>Q/N</v>
          </cell>
        </row>
        <row r="1212">
          <cell r="A1212" t="str">
            <v>QVAERO</v>
          </cell>
        </row>
        <row r="1213">
          <cell r="A1213" t="str">
            <v>QVAESTIO</v>
          </cell>
        </row>
        <row r="1214">
          <cell r="A1214" t="str">
            <v>QVALIS/1</v>
          </cell>
        </row>
        <row r="1215">
          <cell r="A1215" t="str">
            <v>QVAM/1</v>
          </cell>
        </row>
        <row r="1216">
          <cell r="A1216" t="str">
            <v>QVAMOBREM</v>
          </cell>
        </row>
        <row r="1217">
          <cell r="A1217" t="str">
            <v>QVAMQVAM/2</v>
          </cell>
        </row>
        <row r="1218">
          <cell r="A1218" t="str">
            <v>QVAMVIS/1</v>
          </cell>
        </row>
        <row r="1219">
          <cell r="A1219" t="str">
            <v>QVANDO/1</v>
          </cell>
        </row>
        <row r="1220">
          <cell r="A1220" t="str">
            <v>QVANTO/2</v>
          </cell>
        </row>
        <row r="1221">
          <cell r="A1221" t="str">
            <v>QVANTVM/3</v>
          </cell>
        </row>
        <row r="1222">
          <cell r="A1222" t="str">
            <v>QVANTVS/1</v>
          </cell>
        </row>
        <row r="1223">
          <cell r="A1223" t="str">
            <v>QVAPROPTER/1</v>
          </cell>
        </row>
        <row r="1224">
          <cell r="A1224" t="str">
            <v>QVARE/1</v>
          </cell>
        </row>
        <row r="1225">
          <cell r="A1225" t="str">
            <v>QVASI/1</v>
          </cell>
        </row>
        <row r="1226">
          <cell r="A1226" t="str">
            <v>QVATENVS/1</v>
          </cell>
        </row>
        <row r="1227">
          <cell r="A1227" t="str">
            <v>QVATVOR</v>
          </cell>
        </row>
        <row r="1228">
          <cell r="A1228" t="str">
            <v>QVE</v>
          </cell>
        </row>
        <row r="1229">
          <cell r="A1229" t="str">
            <v>QVEO</v>
          </cell>
        </row>
        <row r="1230">
          <cell r="A1230" t="str">
            <v>QVERELA</v>
          </cell>
        </row>
        <row r="1231">
          <cell r="A1231" t="str">
            <v>QVEROR</v>
          </cell>
        </row>
        <row r="1232">
          <cell r="A1232" t="str">
            <v>QVI/1</v>
          </cell>
        </row>
        <row r="1233">
          <cell r="A1233" t="str">
            <v>QVIA</v>
          </cell>
        </row>
        <row r="1234">
          <cell r="A1234" t="str">
            <v>QVICVMQVE/1</v>
          </cell>
        </row>
        <row r="1235">
          <cell r="A1235" t="str">
            <v>QVIDAM</v>
          </cell>
        </row>
        <row r="1236">
          <cell r="A1236" t="str">
            <v>QVIDEM</v>
          </cell>
        </row>
        <row r="1237">
          <cell r="A1237" t="str">
            <v>QVIES</v>
          </cell>
        </row>
        <row r="1238">
          <cell r="A1238" t="str">
            <v>QVIN/1</v>
          </cell>
        </row>
        <row r="1239">
          <cell r="A1239" t="str">
            <v>QVINQVENNIVM</v>
          </cell>
        </row>
        <row r="1240">
          <cell r="A1240" t="str">
            <v>QVINTVS/N</v>
          </cell>
        </row>
        <row r="1241">
          <cell r="A1241" t="str">
            <v>QVIPPE/1</v>
          </cell>
        </row>
        <row r="1242">
          <cell r="A1242" t="str">
            <v>QVIS/1</v>
          </cell>
        </row>
        <row r="1243">
          <cell r="A1243" t="str">
            <v>QVIS/2</v>
          </cell>
        </row>
        <row r="1244">
          <cell r="A1244" t="str">
            <v>QVISPIAM</v>
          </cell>
        </row>
        <row r="1245">
          <cell r="A1245" t="str">
            <v>QVISQVAM</v>
          </cell>
        </row>
        <row r="1246">
          <cell r="A1246" t="str">
            <v>QVISQVE/2</v>
          </cell>
        </row>
        <row r="1247">
          <cell r="A1247" t="str">
            <v>QVISQVIS/2</v>
          </cell>
        </row>
        <row r="1248">
          <cell r="A1248" t="str">
            <v>QVIVIS</v>
          </cell>
        </row>
        <row r="1249">
          <cell r="A1249" t="str">
            <v>QVO/1</v>
          </cell>
        </row>
        <row r="1250">
          <cell r="A1250" t="str">
            <v>QVO/5</v>
          </cell>
        </row>
        <row r="1251">
          <cell r="A1251" t="str">
            <v>QVOAD/1</v>
          </cell>
        </row>
        <row r="1252">
          <cell r="A1252" t="str">
            <v>QVOCIRCA</v>
          </cell>
        </row>
        <row r="1253">
          <cell r="A1253" t="str">
            <v>QVODAMMODO</v>
          </cell>
        </row>
        <row r="1254">
          <cell r="A1254" t="str">
            <v>QVONAM</v>
          </cell>
        </row>
        <row r="1255">
          <cell r="A1255" t="str">
            <v>QVONIAM</v>
          </cell>
        </row>
        <row r="1256">
          <cell r="A1256" t="str">
            <v>QVOQVE</v>
          </cell>
        </row>
        <row r="1257">
          <cell r="A1257" t="str">
            <v>QVOQVO</v>
          </cell>
        </row>
        <row r="1258">
          <cell r="A1258" t="str">
            <v>QVORSVM</v>
          </cell>
        </row>
        <row r="1259">
          <cell r="A1259" t="str">
            <v>QVOT/1</v>
          </cell>
        </row>
        <row r="1260">
          <cell r="A1260" t="str">
            <v>RAPAX</v>
          </cell>
        </row>
        <row r="1261">
          <cell r="A1261" t="str">
            <v>RARVS</v>
          </cell>
        </row>
        <row r="1262">
          <cell r="A1262" t="str">
            <v>RATIO</v>
          </cell>
        </row>
        <row r="1263">
          <cell r="A1263" t="str">
            <v>REAPSE</v>
          </cell>
        </row>
        <row r="1264">
          <cell r="A1264" t="str">
            <v>RECENS/1</v>
          </cell>
        </row>
        <row r="1265">
          <cell r="A1265" t="str">
            <v>RECIPIO</v>
          </cell>
        </row>
        <row r="1266">
          <cell r="A1266" t="str">
            <v>RECORDATIO</v>
          </cell>
        </row>
        <row r="1267">
          <cell r="A1267" t="str">
            <v>RECTE</v>
          </cell>
        </row>
        <row r="1268">
          <cell r="A1268" t="str">
            <v>RECTVS</v>
          </cell>
        </row>
        <row r="1269">
          <cell r="A1269" t="str">
            <v>RECVSO</v>
          </cell>
        </row>
        <row r="1270">
          <cell r="A1270" t="str">
            <v>REDAMO</v>
          </cell>
        </row>
        <row r="1271">
          <cell r="A1271" t="str">
            <v>REDDO</v>
          </cell>
        </row>
        <row r="1272">
          <cell r="A1272" t="str">
            <v>REDEO/1</v>
          </cell>
        </row>
        <row r="1273">
          <cell r="A1273" t="str">
            <v>REDVCO</v>
          </cell>
        </row>
        <row r="1274">
          <cell r="A1274" t="str">
            <v>REDVNDO</v>
          </cell>
        </row>
        <row r="1275">
          <cell r="A1275" t="str">
            <v>REFERO</v>
          </cell>
        </row>
        <row r="1276">
          <cell r="A1276" t="str">
            <v>REFICIO</v>
          </cell>
        </row>
        <row r="1277">
          <cell r="A1277" t="str">
            <v>REGNO</v>
          </cell>
        </row>
        <row r="1278">
          <cell r="A1278" t="str">
            <v>REGNVM</v>
          </cell>
        </row>
        <row r="1279">
          <cell r="A1279" t="str">
            <v>RELIGIO</v>
          </cell>
        </row>
        <row r="1280">
          <cell r="A1280" t="str">
            <v>RELIGIOSVS</v>
          </cell>
        </row>
        <row r="1281">
          <cell r="A1281" t="str">
            <v>RELINQVO</v>
          </cell>
        </row>
        <row r="1282">
          <cell r="A1282" t="str">
            <v>RELIQVVS</v>
          </cell>
        </row>
        <row r="1283">
          <cell r="A1283" t="str">
            <v>REMISSIO</v>
          </cell>
        </row>
        <row r="1284">
          <cell r="A1284" t="str">
            <v>REMITTO</v>
          </cell>
        </row>
        <row r="1285">
          <cell r="A1285" t="str">
            <v>REMOVEO</v>
          </cell>
        </row>
        <row r="1286">
          <cell r="A1286" t="str">
            <v>REMVNERATIO</v>
          </cell>
        </row>
        <row r="1287">
          <cell r="A1287" t="str">
            <v>REPELLO</v>
          </cell>
        </row>
        <row r="1288">
          <cell r="A1288" t="str">
            <v>REPENTE</v>
          </cell>
        </row>
        <row r="1289">
          <cell r="A1289" t="str">
            <v>REPERIO</v>
          </cell>
        </row>
        <row r="1290">
          <cell r="A1290" t="str">
            <v>REPOSCO</v>
          </cell>
        </row>
        <row r="1291">
          <cell r="A1291" t="str">
            <v>REPREHENDO</v>
          </cell>
        </row>
        <row r="1292">
          <cell r="A1292" t="str">
            <v>REPVDIO</v>
          </cell>
        </row>
        <row r="1293">
          <cell r="A1293" t="str">
            <v>REPVGNANTER</v>
          </cell>
        </row>
        <row r="1294">
          <cell r="A1294" t="str">
            <v>REPVGNO</v>
          </cell>
        </row>
        <row r="1295">
          <cell r="A1295" t="str">
            <v>REQVIES</v>
          </cell>
        </row>
        <row r="1296">
          <cell r="A1296" t="str">
            <v>REQVIRO</v>
          </cell>
        </row>
        <row r="1297">
          <cell r="A1297" t="str">
            <v>RES</v>
          </cell>
        </row>
        <row r="1298">
          <cell r="A1298" t="str">
            <v>RESECO</v>
          </cell>
        </row>
        <row r="1299">
          <cell r="A1299" t="str">
            <v>RESISTO</v>
          </cell>
        </row>
        <row r="1300">
          <cell r="A1300" t="str">
            <v>RESPONDEO</v>
          </cell>
        </row>
        <row r="1301">
          <cell r="A1301" t="str">
            <v>RESTRINGO</v>
          </cell>
        </row>
        <row r="1302">
          <cell r="A1302" t="str">
            <v>RETINEO</v>
          </cell>
        </row>
        <row r="1303">
          <cell r="A1303" t="str">
            <v>REVOCO</v>
          </cell>
        </row>
        <row r="1304">
          <cell r="A1304" t="str">
            <v>REX</v>
          </cell>
        </row>
        <row r="1305">
          <cell r="A1305" t="str">
            <v>RITVS</v>
          </cell>
        </row>
        <row r="1306">
          <cell r="A1306" t="str">
            <v>ROGATVS</v>
          </cell>
        </row>
        <row r="1307">
          <cell r="A1307" t="str">
            <v>ROGO</v>
          </cell>
        </row>
        <row r="1308">
          <cell r="A1308" t="str">
            <v>ROMANVS/A</v>
          </cell>
        </row>
        <row r="1309">
          <cell r="A1309" t="str">
            <v>RVPILIVS/N</v>
          </cell>
        </row>
        <row r="1310">
          <cell r="A1310" t="str">
            <v>RVRSVS</v>
          </cell>
        </row>
        <row r="1311">
          <cell r="A1311" t="str">
            <v>RVSTICATIO</v>
          </cell>
        </row>
        <row r="1312">
          <cell r="A1312" t="str">
            <v>RVTILIVS/N</v>
          </cell>
        </row>
        <row r="1313">
          <cell r="A1313" t="str">
            <v>SACERDOTIVM</v>
          </cell>
        </row>
        <row r="1314">
          <cell r="A1314" t="str">
            <v>SAECVLVM</v>
          </cell>
        </row>
        <row r="1315">
          <cell r="A1315" t="str">
            <v>SAEPE</v>
          </cell>
        </row>
        <row r="1316">
          <cell r="A1316" t="str">
            <v>SAL</v>
          </cell>
        </row>
        <row r="1317">
          <cell r="A1317" t="str">
            <v>SALVS</v>
          </cell>
        </row>
        <row r="1318">
          <cell r="A1318" t="str">
            <v>SANCIO</v>
          </cell>
        </row>
        <row r="1319">
          <cell r="A1319" t="str">
            <v>SANVS</v>
          </cell>
        </row>
        <row r="1320">
          <cell r="A1320" t="str">
            <v>SAPIENS/2</v>
          </cell>
        </row>
        <row r="1321">
          <cell r="A1321" t="str">
            <v>SAPIENTIA</v>
          </cell>
        </row>
        <row r="1322">
          <cell r="A1322" t="str">
            <v>SAPIO</v>
          </cell>
        </row>
        <row r="1323">
          <cell r="A1323" t="str">
            <v>SATIETAS</v>
          </cell>
        </row>
        <row r="1324">
          <cell r="A1324" t="str">
            <v>SATIS/2</v>
          </cell>
        </row>
        <row r="1325">
          <cell r="A1325" t="str">
            <v>SAXVM</v>
          </cell>
        </row>
        <row r="1326">
          <cell r="A1326" t="str">
            <v>SCAEVOLA/N</v>
          </cell>
        </row>
        <row r="1327">
          <cell r="A1327" t="str">
            <v>SCELVS</v>
          </cell>
        </row>
        <row r="1328">
          <cell r="A1328" t="str">
            <v>SCENA</v>
          </cell>
        </row>
        <row r="1329">
          <cell r="A1329" t="str">
            <v>SCIO</v>
          </cell>
        </row>
        <row r="1330">
          <cell r="A1330" t="str">
            <v>SCIPIO/N</v>
          </cell>
        </row>
        <row r="1331">
          <cell r="A1331" t="str">
            <v>SCRIBO</v>
          </cell>
        </row>
        <row r="1332">
          <cell r="A1332" t="str">
            <v>SECERNO</v>
          </cell>
        </row>
        <row r="1333">
          <cell r="A1333" t="str">
            <v>SECVNDVS/1</v>
          </cell>
        </row>
        <row r="1334">
          <cell r="A1334" t="str">
            <v>SECVRITAS</v>
          </cell>
        </row>
        <row r="1335">
          <cell r="A1335" t="str">
            <v>SECVS/1</v>
          </cell>
        </row>
        <row r="1336">
          <cell r="A1336" t="str">
            <v>SED</v>
          </cell>
        </row>
        <row r="1337">
          <cell r="A1337" t="str">
            <v>SEDEO</v>
          </cell>
        </row>
        <row r="1338">
          <cell r="A1338" t="str">
            <v>SEMEL</v>
          </cell>
        </row>
        <row r="1339">
          <cell r="A1339" t="str">
            <v>SEMPER</v>
          </cell>
        </row>
        <row r="1340">
          <cell r="A1340" t="str">
            <v>SEMPITERNVS</v>
          </cell>
        </row>
        <row r="1341">
          <cell r="A1341" t="str">
            <v>SENATVS</v>
          </cell>
        </row>
        <row r="1342">
          <cell r="A1342" t="str">
            <v>SENECTVS/1</v>
          </cell>
        </row>
        <row r="1343">
          <cell r="A1343" t="str">
            <v>SENEX/1</v>
          </cell>
        </row>
        <row r="1344">
          <cell r="A1344" t="str">
            <v>SENEX/2</v>
          </cell>
        </row>
        <row r="1345">
          <cell r="A1345" t="str">
            <v>SENSVS</v>
          </cell>
        </row>
        <row r="1346">
          <cell r="A1346" t="str">
            <v>SENTENTIA</v>
          </cell>
        </row>
        <row r="1347">
          <cell r="A1347" t="str">
            <v>SENTIO</v>
          </cell>
        </row>
        <row r="1348">
          <cell r="A1348" t="str">
            <v>SEPTEM</v>
          </cell>
        </row>
        <row r="1349">
          <cell r="A1349" t="str">
            <v>SEQVOR</v>
          </cell>
        </row>
        <row r="1350">
          <cell r="A1350" t="str">
            <v>SERMO</v>
          </cell>
        </row>
        <row r="1351">
          <cell r="A1351" t="str">
            <v>SERO/4</v>
          </cell>
        </row>
        <row r="1352">
          <cell r="A1352" t="str">
            <v>SERPO</v>
          </cell>
        </row>
        <row r="1353">
          <cell r="A1353" t="str">
            <v>SERVIO</v>
          </cell>
        </row>
        <row r="1354">
          <cell r="A1354" t="str">
            <v>SERVITVS</v>
          </cell>
        </row>
        <row r="1355">
          <cell r="A1355" t="str">
            <v>SERVO</v>
          </cell>
        </row>
        <row r="1356">
          <cell r="A1356" t="str">
            <v>SEVERITAS</v>
          </cell>
        </row>
        <row r="1357">
          <cell r="A1357" t="str">
            <v>SEVERVS</v>
          </cell>
        </row>
        <row r="1358">
          <cell r="A1358" t="str">
            <v>SI/2</v>
          </cell>
        </row>
        <row r="1359">
          <cell r="A1359" t="str">
            <v>SIC</v>
          </cell>
        </row>
        <row r="1360">
          <cell r="A1360" t="str">
            <v>SICVT/1</v>
          </cell>
        </row>
        <row r="1361">
          <cell r="A1361" t="str">
            <v>SIDVS</v>
          </cell>
        </row>
        <row r="1362">
          <cell r="A1362" t="str">
            <v>SIGNIFICATIO</v>
          </cell>
        </row>
        <row r="1363">
          <cell r="A1363" t="str">
            <v>SIGNVM</v>
          </cell>
        </row>
        <row r="1364">
          <cell r="A1364" t="str">
            <v>SILVESTRIS</v>
          </cell>
        </row>
        <row r="1365">
          <cell r="A1365" t="str">
            <v>SIMILIS</v>
          </cell>
        </row>
        <row r="1366">
          <cell r="A1366" t="str">
            <v>SIMILITVDO</v>
          </cell>
        </row>
        <row r="1367">
          <cell r="A1367" t="str">
            <v>SIMPLEX</v>
          </cell>
        </row>
        <row r="1368">
          <cell r="A1368" t="str">
            <v>SIMVL/1</v>
          </cell>
        </row>
        <row r="1369">
          <cell r="A1369" t="str">
            <v>SIMVLATIO</v>
          </cell>
        </row>
        <row r="1370">
          <cell r="A1370" t="str">
            <v>SIMVLO</v>
          </cell>
        </row>
        <row r="1371">
          <cell r="A1371" t="str">
            <v>SIN</v>
          </cell>
        </row>
        <row r="1372">
          <cell r="A1372" t="str">
            <v>SINCERVS</v>
          </cell>
        </row>
        <row r="1373">
          <cell r="A1373" t="str">
            <v>SINE</v>
          </cell>
        </row>
        <row r="1374">
          <cell r="A1374" t="str">
            <v>SINGVLVS</v>
          </cell>
        </row>
        <row r="1375">
          <cell r="A1375" t="str">
            <v>SINO</v>
          </cell>
        </row>
        <row r="1376">
          <cell r="A1376" t="str">
            <v>SIQVIDEM</v>
          </cell>
        </row>
        <row r="1377">
          <cell r="A1377" t="str">
            <v>SOCER</v>
          </cell>
        </row>
        <row r="1378">
          <cell r="A1378" t="str">
            <v>SOCIETAS</v>
          </cell>
        </row>
        <row r="1379">
          <cell r="A1379" t="str">
            <v>SOCIVS/2</v>
          </cell>
        </row>
        <row r="1380">
          <cell r="A1380" t="str">
            <v>SOL</v>
          </cell>
        </row>
        <row r="1381">
          <cell r="A1381" t="str">
            <v>SOLACIVM</v>
          </cell>
        </row>
        <row r="1382">
          <cell r="A1382" t="str">
            <v>SOLEO</v>
          </cell>
        </row>
        <row r="1383">
          <cell r="A1383" t="str">
            <v>SOLITARIVS</v>
          </cell>
        </row>
        <row r="1384">
          <cell r="A1384" t="str">
            <v>SOLITVDO</v>
          </cell>
        </row>
        <row r="1385">
          <cell r="A1385" t="str">
            <v>SOLLICITVS</v>
          </cell>
        </row>
        <row r="1386">
          <cell r="A1386" t="str">
            <v>SOLVM/2</v>
          </cell>
        </row>
        <row r="1387">
          <cell r="A1387" t="str">
            <v>SOLVS</v>
          </cell>
        </row>
        <row r="1388">
          <cell r="A1388" t="str">
            <v>SORDIDVS</v>
          </cell>
        </row>
        <row r="1389">
          <cell r="A1389" t="str">
            <v>SOROR</v>
          </cell>
        </row>
        <row r="1390">
          <cell r="A1390" t="str">
            <v>SPATIVM</v>
          </cell>
        </row>
        <row r="1391">
          <cell r="A1391" t="str">
            <v>SPECIES</v>
          </cell>
        </row>
        <row r="1392">
          <cell r="A1392" t="str">
            <v>SPECTO</v>
          </cell>
        </row>
        <row r="1393">
          <cell r="A1393" t="str">
            <v>SPERNO</v>
          </cell>
        </row>
        <row r="1394">
          <cell r="A1394" t="str">
            <v>SPERO</v>
          </cell>
        </row>
        <row r="1395">
          <cell r="A1395" t="str">
            <v>SPES</v>
          </cell>
        </row>
        <row r="1396">
          <cell r="A1396" t="str">
            <v>SPLENDIDVS</v>
          </cell>
        </row>
        <row r="1397">
          <cell r="A1397" t="str">
            <v>SPVRIVS/N</v>
          </cell>
        </row>
        <row r="1398">
          <cell r="A1398" t="str">
            <v>STABILIS</v>
          </cell>
        </row>
        <row r="1399">
          <cell r="A1399" t="str">
            <v>STABILITAS</v>
          </cell>
        </row>
        <row r="1400">
          <cell r="A1400" t="str">
            <v>STATIM</v>
          </cell>
        </row>
        <row r="1401">
          <cell r="A1401" t="str">
            <v>STATVO</v>
          </cell>
        </row>
        <row r="1402">
          <cell r="A1402" t="str">
            <v>STIRPS</v>
          </cell>
        </row>
        <row r="1403">
          <cell r="A1403" t="str">
            <v>STO</v>
          </cell>
        </row>
        <row r="1404">
          <cell r="A1404" t="str">
            <v>STVDEO</v>
          </cell>
        </row>
        <row r="1405">
          <cell r="A1405" t="str">
            <v>STVDIOSVS</v>
          </cell>
        </row>
        <row r="1406">
          <cell r="A1406" t="str">
            <v>STVDIVM</v>
          </cell>
        </row>
        <row r="1407">
          <cell r="A1407" t="str">
            <v>STVLTVS</v>
          </cell>
        </row>
        <row r="1408">
          <cell r="A1408" t="str">
            <v>SVADEO</v>
          </cell>
        </row>
        <row r="1409">
          <cell r="A1409" t="str">
            <v>SVAVIS</v>
          </cell>
        </row>
        <row r="1410">
          <cell r="A1410" t="str">
            <v>SVAVITAS</v>
          </cell>
        </row>
        <row r="1411">
          <cell r="A1411" t="str">
            <v>SVBDIFFICILIS</v>
          </cell>
        </row>
        <row r="1412">
          <cell r="A1412" t="str">
            <v>SVBITO</v>
          </cell>
        </row>
        <row r="1413">
          <cell r="A1413" t="str">
            <v>SVBLEVO/1</v>
          </cell>
        </row>
        <row r="1414">
          <cell r="A1414" t="str">
            <v>SVBMITTO</v>
          </cell>
        </row>
        <row r="1415">
          <cell r="A1415" t="str">
            <v>SVBTERFVGIO</v>
          </cell>
        </row>
        <row r="1416">
          <cell r="A1416" t="str">
            <v>SVBTILIS</v>
          </cell>
        </row>
        <row r="1417">
          <cell r="A1417" t="str">
            <v>SVFFERO</v>
          </cell>
        </row>
        <row r="1418">
          <cell r="A1418" t="str">
            <v>SVFFRAGIVM</v>
          </cell>
        </row>
        <row r="1419">
          <cell r="A1419" t="str">
            <v>SVI/1</v>
          </cell>
        </row>
        <row r="1420">
          <cell r="A1420" t="str">
            <v>SVLPICIVS/N</v>
          </cell>
        </row>
        <row r="1421">
          <cell r="A1421" t="str">
            <v>SVM/1</v>
          </cell>
        </row>
        <row r="1422">
          <cell r="A1422" t="str">
            <v>SVMMA</v>
          </cell>
        </row>
        <row r="1423">
          <cell r="A1423" t="str">
            <v>SVMMVS</v>
          </cell>
        </row>
        <row r="1424">
          <cell r="A1424" t="str">
            <v>SVMO</v>
          </cell>
        </row>
        <row r="1425">
          <cell r="A1425" t="str">
            <v>SVPELLEX</v>
          </cell>
        </row>
        <row r="1426">
          <cell r="A1426" t="str">
            <v>SVPER/2</v>
          </cell>
        </row>
        <row r="1427">
          <cell r="A1427" t="str">
            <v>SVPERBIA</v>
          </cell>
        </row>
        <row r="1428">
          <cell r="A1428" t="str">
            <v>SVPERBVS/2</v>
          </cell>
        </row>
        <row r="1429">
          <cell r="A1429" t="str">
            <v>SVPERBVS/N</v>
          </cell>
        </row>
        <row r="1430">
          <cell r="A1430" t="str">
            <v>SVPERO</v>
          </cell>
        </row>
        <row r="1431">
          <cell r="A1431" t="str">
            <v>SVPERVS</v>
          </cell>
        </row>
        <row r="1432">
          <cell r="A1432" t="str">
            <v>SVPPEDITO</v>
          </cell>
        </row>
        <row r="1433">
          <cell r="A1433" t="str">
            <v>SVPPLICIVM</v>
          </cell>
        </row>
        <row r="1434">
          <cell r="A1434" t="str">
            <v>SVPPLICO</v>
          </cell>
        </row>
        <row r="1435">
          <cell r="A1435" t="str">
            <v>SVPRA/2</v>
          </cell>
        </row>
        <row r="1436">
          <cell r="A1436" t="str">
            <v>SVSCIPIO</v>
          </cell>
        </row>
        <row r="1437">
          <cell r="A1437" t="str">
            <v>SVSPICIO</v>
          </cell>
        </row>
        <row r="1438">
          <cell r="A1438" t="str">
            <v>SVSPICIO/1</v>
          </cell>
        </row>
        <row r="1439">
          <cell r="A1439" t="str">
            <v>SVSPICIO/2</v>
          </cell>
        </row>
        <row r="1440">
          <cell r="A1440" t="str">
            <v>SVSPICIOSVS</v>
          </cell>
        </row>
        <row r="1441">
          <cell r="A1441" t="str">
            <v>SVSPICOR</v>
          </cell>
        </row>
        <row r="1442">
          <cell r="A1442" t="str">
            <v>SVSTINEO</v>
          </cell>
        </row>
        <row r="1443">
          <cell r="A1443" t="str">
            <v>SVVS</v>
          </cell>
        </row>
        <row r="1444">
          <cell r="A1444" t="str">
            <v>TABELLA</v>
          </cell>
        </row>
        <row r="1445">
          <cell r="A1445" t="str">
            <v>TALIS</v>
          </cell>
        </row>
        <row r="1446">
          <cell r="A1446" t="str">
            <v>TAM</v>
          </cell>
        </row>
        <row r="1447">
          <cell r="A1447" t="str">
            <v>TAMEN</v>
          </cell>
        </row>
        <row r="1448">
          <cell r="A1448" t="str">
            <v>TAMQVAM/1</v>
          </cell>
        </row>
        <row r="1449">
          <cell r="A1449" t="str">
            <v>TANTVS</v>
          </cell>
        </row>
        <row r="1450">
          <cell r="A1450" t="str">
            <v>TARENTINVS/A</v>
          </cell>
        </row>
        <row r="1451">
          <cell r="A1451" t="str">
            <v>TARQVINIVS/N</v>
          </cell>
        </row>
        <row r="1452">
          <cell r="A1452" t="str">
            <v>TEGO</v>
          </cell>
        </row>
        <row r="1453">
          <cell r="A1453" t="str">
            <v>TELVM</v>
          </cell>
        </row>
        <row r="1454">
          <cell r="A1454" t="str">
            <v>TEMERITAS</v>
          </cell>
        </row>
        <row r="1455">
          <cell r="A1455" t="str">
            <v>TEMPERANTIA</v>
          </cell>
        </row>
        <row r="1456">
          <cell r="A1456" t="str">
            <v>TEMPVS/1</v>
          </cell>
        </row>
        <row r="1457">
          <cell r="A1457" t="str">
            <v>TENEO</v>
          </cell>
        </row>
        <row r="1458">
          <cell r="A1458" t="str">
            <v>TENER</v>
          </cell>
        </row>
        <row r="1459">
          <cell r="A1459" t="str">
            <v>TENTO</v>
          </cell>
        </row>
        <row r="1460">
          <cell r="A1460" t="str">
            <v>TENVIS</v>
          </cell>
        </row>
        <row r="1461">
          <cell r="A1461" t="str">
            <v>TERENTIANVS/A</v>
          </cell>
        </row>
        <row r="1462">
          <cell r="A1462" t="str">
            <v>TERENTIVS/N</v>
          </cell>
        </row>
        <row r="1463">
          <cell r="A1463" t="str">
            <v>TERMINVS</v>
          </cell>
        </row>
        <row r="1464">
          <cell r="A1464" t="str">
            <v>TERRA</v>
          </cell>
        </row>
        <row r="1465">
          <cell r="A1465" t="str">
            <v>TERTIVS</v>
          </cell>
        </row>
        <row r="1466">
          <cell r="A1466" t="str">
            <v>TESTIMONIVM</v>
          </cell>
        </row>
        <row r="1467">
          <cell r="A1467" t="str">
            <v>THAIS/N</v>
          </cell>
        </row>
        <row r="1468">
          <cell r="A1468" t="str">
            <v>THEMISTOCLES/N</v>
          </cell>
        </row>
        <row r="1469">
          <cell r="A1469" t="str">
            <v>TIBERIVS/N</v>
          </cell>
        </row>
        <row r="1470">
          <cell r="A1470" t="str">
            <v>TIMON/N</v>
          </cell>
        </row>
        <row r="1471">
          <cell r="A1471" t="str">
            <v>TOGA</v>
          </cell>
        </row>
        <row r="1472">
          <cell r="A1472" t="str">
            <v>TOLERABILIS</v>
          </cell>
        </row>
        <row r="1473">
          <cell r="A1473" t="str">
            <v>TOLLO</v>
          </cell>
        </row>
        <row r="1474">
          <cell r="A1474" t="str">
            <v>TORTVOSVS</v>
          </cell>
        </row>
        <row r="1475">
          <cell r="A1475" t="str">
            <v>TOT</v>
          </cell>
        </row>
        <row r="1476">
          <cell r="A1476" t="str">
            <v>TOTVS</v>
          </cell>
        </row>
        <row r="1477">
          <cell r="A1477" t="str">
            <v>TRACTABILIS</v>
          </cell>
        </row>
        <row r="1478">
          <cell r="A1478" t="str">
            <v>TRACTO</v>
          </cell>
        </row>
        <row r="1479">
          <cell r="A1479" t="str">
            <v>TRADO</v>
          </cell>
        </row>
        <row r="1480">
          <cell r="A1480" t="str">
            <v>TRANQVILLITAS</v>
          </cell>
        </row>
        <row r="1481">
          <cell r="A1481" t="str">
            <v>TRANSFERO</v>
          </cell>
        </row>
        <row r="1482">
          <cell r="A1482" t="str">
            <v>TRES</v>
          </cell>
        </row>
        <row r="1483">
          <cell r="A1483" t="str">
            <v>TRIBVNATVS</v>
          </cell>
        </row>
        <row r="1484">
          <cell r="A1484" t="str">
            <v>TRIBVNVS</v>
          </cell>
        </row>
        <row r="1485">
          <cell r="A1485" t="str">
            <v>TRIBVO</v>
          </cell>
        </row>
        <row r="1486">
          <cell r="A1486" t="str">
            <v>TRIDVVM</v>
          </cell>
        </row>
        <row r="1487">
          <cell r="A1487" t="str">
            <v>TRISTITIA</v>
          </cell>
        </row>
        <row r="1488">
          <cell r="A1488" t="str">
            <v>TROIA/N</v>
          </cell>
        </row>
        <row r="1489">
          <cell r="A1489" t="str">
            <v>TRVNCVS/2</v>
          </cell>
        </row>
        <row r="1490">
          <cell r="A1490" t="str">
            <v>TV</v>
          </cell>
        </row>
        <row r="1491">
          <cell r="A1491" t="str">
            <v>TVBERO/N</v>
          </cell>
        </row>
        <row r="1492">
          <cell r="A1492" t="str">
            <v>TVEOR</v>
          </cell>
        </row>
        <row r="1493">
          <cell r="A1493" t="str">
            <v>TVM</v>
          </cell>
        </row>
        <row r="1494">
          <cell r="A1494" t="str">
            <v>TVRPIS</v>
          </cell>
        </row>
        <row r="1495">
          <cell r="A1495" t="str">
            <v>TVRPITVDO</v>
          </cell>
        </row>
        <row r="1496">
          <cell r="A1496" t="str">
            <v>TVVS</v>
          </cell>
        </row>
        <row r="1497">
          <cell r="A1497" t="str">
            <v>TYRANNVS</v>
          </cell>
        </row>
        <row r="1498">
          <cell r="A1498" t="str">
            <v>VACO</v>
          </cell>
        </row>
        <row r="1499">
          <cell r="A1499" t="str">
            <v>VALEO</v>
          </cell>
        </row>
        <row r="1500">
          <cell r="A1500" t="str">
            <v>VALETVDO</v>
          </cell>
        </row>
        <row r="1501">
          <cell r="A1501" t="str">
            <v>VANITAS</v>
          </cell>
        </row>
        <row r="1502">
          <cell r="A1502" t="str">
            <v>VANVS</v>
          </cell>
        </row>
        <row r="1503">
          <cell r="A1503" t="str">
            <v>VARIVS</v>
          </cell>
        </row>
        <row r="1504">
          <cell r="A1504" t="str">
            <v>VAS/2</v>
          </cell>
        </row>
        <row r="1505">
          <cell r="A1505" t="str">
            <v>VATICINOR</v>
          </cell>
        </row>
        <row r="1506">
          <cell r="A1506" t="str">
            <v>VBI/1</v>
          </cell>
        </row>
        <row r="1507">
          <cell r="A1507" t="str">
            <v>VE</v>
          </cell>
        </row>
        <row r="1508">
          <cell r="A1508" t="str">
            <v>VECELLINVS/N</v>
          </cell>
        </row>
        <row r="1509">
          <cell r="A1509" t="str">
            <v>VEHEMENS</v>
          </cell>
        </row>
        <row r="1510">
          <cell r="A1510" t="str">
            <v>VEL/1</v>
          </cell>
        </row>
        <row r="1511">
          <cell r="A1511" t="str">
            <v>VENDIBILIS</v>
          </cell>
        </row>
        <row r="1512">
          <cell r="A1512" t="str">
            <v>VENDITATIO</v>
          </cell>
        </row>
        <row r="1513">
          <cell r="A1513" t="str">
            <v>VENENVM</v>
          </cell>
        </row>
        <row r="1514">
          <cell r="A1514" t="str">
            <v>VENIA</v>
          </cell>
        </row>
        <row r="1515">
          <cell r="A1515" t="str">
            <v>VENIO</v>
          </cell>
        </row>
        <row r="1516">
          <cell r="A1516" t="str">
            <v>VENOR</v>
          </cell>
        </row>
        <row r="1517">
          <cell r="A1517" t="str">
            <v>VERBVM</v>
          </cell>
        </row>
        <row r="1518">
          <cell r="A1518" t="str">
            <v>VERE</v>
          </cell>
        </row>
        <row r="1519">
          <cell r="A1519" t="str">
            <v>VERECVNDIA</v>
          </cell>
        </row>
        <row r="1520">
          <cell r="A1520" t="str">
            <v>VEREOR</v>
          </cell>
        </row>
        <row r="1521">
          <cell r="A1521" t="str">
            <v>VERGINIVS/N</v>
          </cell>
        </row>
        <row r="1522">
          <cell r="A1522" t="str">
            <v>VERITAS</v>
          </cell>
        </row>
        <row r="1523">
          <cell r="A1523" t="str">
            <v>VERO/3</v>
          </cell>
        </row>
        <row r="1524">
          <cell r="A1524" t="str">
            <v>VERSO</v>
          </cell>
        </row>
        <row r="1525">
          <cell r="A1525" t="str">
            <v>VERSVS/3</v>
          </cell>
        </row>
        <row r="1526">
          <cell r="A1526" t="str">
            <v>VERTO</v>
          </cell>
        </row>
        <row r="1527">
          <cell r="A1527" t="str">
            <v>VERVM/4</v>
          </cell>
        </row>
        <row r="1528">
          <cell r="A1528" t="str">
            <v>VERVS</v>
          </cell>
        </row>
        <row r="1529">
          <cell r="A1529" t="str">
            <v>VESPERVS</v>
          </cell>
        </row>
        <row r="1530">
          <cell r="A1530" t="str">
            <v>VESTER</v>
          </cell>
        </row>
        <row r="1531">
          <cell r="A1531" t="str">
            <v>VESTIS</v>
          </cell>
        </row>
        <row r="1532">
          <cell r="A1532" t="str">
            <v>VESTITVS/1</v>
          </cell>
        </row>
        <row r="1533">
          <cell r="A1533" t="str">
            <v>VETO</v>
          </cell>
        </row>
        <row r="1534">
          <cell r="A1534" t="str">
            <v>VETVLVS/2</v>
          </cell>
        </row>
        <row r="1535">
          <cell r="A1535" t="str">
            <v>VETVS</v>
          </cell>
        </row>
        <row r="1536">
          <cell r="A1536" t="str">
            <v>VETVSTAS</v>
          </cell>
        </row>
        <row r="1537">
          <cell r="A1537" t="str">
            <v>VEXO</v>
          </cell>
        </row>
        <row r="1538">
          <cell r="A1538" t="str">
            <v>VIA</v>
          </cell>
        </row>
        <row r="1539">
          <cell r="A1539" t="str">
            <v>VICISSIM</v>
          </cell>
        </row>
        <row r="1540">
          <cell r="A1540" t="str">
            <v>VICISSITVDO</v>
          </cell>
        </row>
        <row r="1541">
          <cell r="A1541" t="str">
            <v>VICTVS</v>
          </cell>
        </row>
        <row r="1542">
          <cell r="A1542" t="str">
            <v>VIDEO</v>
          </cell>
        </row>
        <row r="1543">
          <cell r="A1543" t="str">
            <v>VIGESCO</v>
          </cell>
        </row>
        <row r="1544">
          <cell r="A1544" t="str">
            <v>VIGINTI</v>
          </cell>
        </row>
        <row r="1545">
          <cell r="A1545" t="str">
            <v>VINCO</v>
          </cell>
        </row>
        <row r="1546">
          <cell r="A1546" t="str">
            <v>VINCVLVM</v>
          </cell>
        </row>
        <row r="1547">
          <cell r="A1547" t="str">
            <v>VINDICO</v>
          </cell>
        </row>
        <row r="1548">
          <cell r="A1548" t="str">
            <v>VINVM</v>
          </cell>
        </row>
        <row r="1549">
          <cell r="A1549" t="str">
            <v>VIOLO</v>
          </cell>
        </row>
        <row r="1550">
          <cell r="A1550" t="str">
            <v>VIR</v>
          </cell>
        </row>
        <row r="1551">
          <cell r="A1551" t="str">
            <v>VIRIDITAS</v>
          </cell>
        </row>
        <row r="1552">
          <cell r="A1552" t="str">
            <v>VIRILIS</v>
          </cell>
        </row>
        <row r="1553">
          <cell r="A1553" t="str">
            <v>VIRTVS</v>
          </cell>
        </row>
        <row r="1554">
          <cell r="A1554" t="str">
            <v>VIRVS</v>
          </cell>
        </row>
        <row r="1555">
          <cell r="A1555" t="str">
            <v>VIS</v>
          </cell>
        </row>
        <row r="1556">
          <cell r="A1556" t="str">
            <v>VISVM</v>
          </cell>
        </row>
        <row r="1557">
          <cell r="A1557" t="str">
            <v>VITA</v>
          </cell>
        </row>
        <row r="1558">
          <cell r="A1558" t="str">
            <v>VITALIS</v>
          </cell>
        </row>
        <row r="1559">
          <cell r="A1559" t="str">
            <v>VITIOSVS</v>
          </cell>
        </row>
        <row r="1560">
          <cell r="A1560" t="str">
            <v>VITIVM</v>
          </cell>
        </row>
        <row r="1561">
          <cell r="A1561" t="str">
            <v>VITVPERO/2</v>
          </cell>
        </row>
        <row r="1562">
          <cell r="A1562" t="str">
            <v>VIVO</v>
          </cell>
        </row>
        <row r="1563">
          <cell r="A1563" t="str">
            <v>VIX</v>
          </cell>
        </row>
        <row r="1564">
          <cell r="A1564" t="str">
            <v>VLLVS</v>
          </cell>
        </row>
        <row r="1565">
          <cell r="A1565" t="str">
            <v>VLTRO</v>
          </cell>
        </row>
        <row r="1566">
          <cell r="A1566" t="str">
            <v>VMQVAM</v>
          </cell>
        </row>
        <row r="1567">
          <cell r="A1567" t="str">
            <v>VNA</v>
          </cell>
        </row>
        <row r="1568">
          <cell r="A1568" t="str">
            <v>VNIVERSVS</v>
          </cell>
        </row>
        <row r="1569">
          <cell r="A1569" t="str">
            <v>VNVS</v>
          </cell>
        </row>
        <row r="1570">
          <cell r="A1570" t="str">
            <v>VOCO</v>
          </cell>
        </row>
        <row r="1571">
          <cell r="A1571" t="str">
            <v>VOLO/3</v>
          </cell>
        </row>
        <row r="1572">
          <cell r="A1572" t="str">
            <v>VOLVCRIS</v>
          </cell>
        </row>
        <row r="1573">
          <cell r="A1573" t="str">
            <v>VOLVNTARIVS</v>
          </cell>
        </row>
        <row r="1574">
          <cell r="A1574" t="str">
            <v>VOLVNTAS</v>
          </cell>
        </row>
        <row r="1575">
          <cell r="A1575" t="str">
            <v>VOLVPTAS</v>
          </cell>
        </row>
        <row r="1576">
          <cell r="A1576" t="str">
            <v>VOX</v>
          </cell>
        </row>
        <row r="1577">
          <cell r="A1577" t="str">
            <v>VRBS</v>
          </cell>
        </row>
        <row r="1578">
          <cell r="A1578" t="str">
            <v>VSPIAM</v>
          </cell>
        </row>
        <row r="1579">
          <cell r="A1579" t="str">
            <v>VSQVE</v>
          </cell>
        </row>
        <row r="1580">
          <cell r="A1580" t="str">
            <v>VSVRPO</v>
          </cell>
        </row>
        <row r="1581">
          <cell r="A1581" t="str">
            <v>VSVS</v>
          </cell>
        </row>
        <row r="1582">
          <cell r="A1582" t="str">
            <v>VT/4</v>
          </cell>
        </row>
        <row r="1583">
          <cell r="A1583" t="str">
            <v>VTER/1</v>
          </cell>
        </row>
        <row r="1584">
          <cell r="A1584" t="str">
            <v>VTERQVE</v>
          </cell>
        </row>
        <row r="1585">
          <cell r="A1585" t="str">
            <v>VTILITAS</v>
          </cell>
        </row>
        <row r="1586">
          <cell r="A1586" t="str">
            <v>VTOR</v>
          </cell>
        </row>
        <row r="1587">
          <cell r="A1587" t="str">
            <v>VTROQVE</v>
          </cell>
        </row>
        <row r="1588">
          <cell r="A1588" t="str">
            <v>VTRVM</v>
          </cell>
        </row>
        <row r="1589">
          <cell r="A1589" t="str">
            <v>VVLGARIS</v>
          </cell>
        </row>
        <row r="1590">
          <cell r="A1590" t="str">
            <v>VVLGVS</v>
          </cell>
        </row>
        <row r="1591">
          <cell r="A1591" t="str">
            <v>VVLTVS</v>
          </cell>
        </row>
        <row r="1592">
          <cell r="A1592" t="str">
            <v>VXORIVS</v>
          </cell>
        </row>
        <row r="1593">
          <cell r="A1593" t="str">
            <v>PER</v>
          </cell>
        </row>
      </sheetData>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y to Import"/>
    </sheetNames>
    <sheetDataSet>
      <sheetData sheetId="0">
        <row r="1">
          <cell r="A1" t="str">
            <v>TITLE</v>
          </cell>
          <cell r="B1" t="str">
            <v>Sallust, Bellum Catilinae</v>
          </cell>
        </row>
        <row r="2">
          <cell r="A2" t="str">
            <v>AB</v>
          </cell>
          <cell r="B2" t="str">
            <v>2, 3, 4, 4, 4, 5, 6, 7, 8, 10, 13, 14, 19, 19, 20, 22, 26, 29, 31, 31, 31, 31, 32, 33, 33, 34, 34, 34, 34, 35, 36, 36, 40, 44, 44, 44, 44, 45, 45, 46, 47, 47, 48, 48, 48, 48, 48, 49, 50, 51, 51, 51, 51, 51, 51, 52, 52, 52, 52, 58, 58, 58, 59, 59, 60, 61</v>
          </cell>
        </row>
        <row r="3">
          <cell r="A3" t="str">
            <v>ABDICO/1</v>
          </cell>
          <cell r="B3" t="str">
            <v>47</v>
          </cell>
        </row>
        <row r="4">
          <cell r="A4" t="str">
            <v>ABDITVS</v>
          </cell>
          <cell r="B4" t="str">
            <v>20</v>
          </cell>
        </row>
        <row r="5">
          <cell r="A5" t="str">
            <v>ABDVCO</v>
          </cell>
          <cell r="B5" t="str">
            <v>57</v>
          </cell>
        </row>
        <row r="6">
          <cell r="A6" t="str">
            <v>ABEO/1</v>
          </cell>
          <cell r="B6" t="str">
            <v>25</v>
          </cell>
        </row>
        <row r="7">
          <cell r="A7" t="str">
            <v>ABIVRO</v>
          </cell>
          <cell r="B7" t="str">
            <v>25</v>
          </cell>
        </row>
        <row r="8">
          <cell r="A8" t="str">
            <v>ABORIGINES/N</v>
          </cell>
          <cell r="B8" t="str">
            <v>6</v>
          </cell>
        </row>
        <row r="9">
          <cell r="A9" t="str">
            <v>ABSOLVO</v>
          </cell>
          <cell r="B9" t="str">
            <v>4, 38</v>
          </cell>
        </row>
        <row r="10">
          <cell r="A10" t="str">
            <v>ABSTINENTIA</v>
          </cell>
          <cell r="B10" t="str">
            <v>3, 54</v>
          </cell>
        </row>
        <row r="11">
          <cell r="A11" t="str">
            <v>ABSVM/1</v>
          </cell>
          <cell r="B11" t="str">
            <v>6, 20, 40, 57</v>
          </cell>
        </row>
        <row r="12">
          <cell r="A12" t="str">
            <v>ABSVRDVS</v>
          </cell>
          <cell r="B12" t="str">
            <v>3, 25</v>
          </cell>
        </row>
        <row r="13">
          <cell r="A13" t="str">
            <v>ABVNDE</v>
          </cell>
          <cell r="B13" t="str">
            <v>21, 58</v>
          </cell>
        </row>
        <row r="14">
          <cell r="A14" t="str">
            <v>ABVTOR</v>
          </cell>
          <cell r="B14" t="str">
            <v>13</v>
          </cell>
        </row>
        <row r="15">
          <cell r="A15" t="str">
            <v>ACCEDO/1</v>
          </cell>
          <cell r="B15" t="str">
            <v>11, 32, 44, 48</v>
          </cell>
        </row>
        <row r="16">
          <cell r="A16" t="str">
            <v>ACCENDO</v>
          </cell>
          <cell r="B16" t="str">
            <v>20, 23, 25, 51, 59</v>
          </cell>
        </row>
        <row r="17">
          <cell r="A17" t="str">
            <v>ACCIDO/2</v>
          </cell>
          <cell r="B17" t="str">
            <v>51, 51, 52</v>
          </cell>
        </row>
        <row r="18">
          <cell r="A18" t="str">
            <v>ACCIPIO</v>
          </cell>
          <cell r="B18" t="str">
            <v>3, 6, 6, 9, 21, 44, 46</v>
          </cell>
        </row>
        <row r="19">
          <cell r="A19" t="str">
            <v>ACCVSO</v>
          </cell>
          <cell r="B19" t="str">
            <v>40</v>
          </cell>
        </row>
        <row r="20">
          <cell r="A20" t="str">
            <v>ACERBVS</v>
          </cell>
          <cell r="B20" t="str">
            <v>51</v>
          </cell>
        </row>
        <row r="21">
          <cell r="A21" t="str">
            <v>ACIES</v>
          </cell>
          <cell r="B21" t="str">
            <v>59, 60</v>
          </cell>
        </row>
        <row r="22">
          <cell r="A22" t="str">
            <v>ACRITER</v>
          </cell>
          <cell r="B22" t="str">
            <v>60</v>
          </cell>
        </row>
        <row r="23">
          <cell r="A23" t="str">
            <v>ACTIO</v>
          </cell>
          <cell r="B23" t="str">
            <v>43</v>
          </cell>
        </row>
        <row r="24">
          <cell r="A24" t="str">
            <v>AD/2</v>
          </cell>
          <cell r="B24" t="str">
            <v>2, 3, 13, 14, 17, 18, 18, 20, 21, 22, 23, 24, 26, 26, 27, 27, 27, 28, 29, 30, 30, 31, 31, 31, 31, 32, 32, 34, 36, 36, 37, 39, 39, 40, 40, 43, 43, 44, 44, 44, 44, 44, 45, 46, 46, 48, 48, 48, 48, 49, 50, 50, 50, 51, 51, 51, 52, 52, 53, 53, 54, 55, 55, 56, 56, 57</v>
          </cell>
        </row>
        <row r="25">
          <cell r="A25" t="str">
            <v>ADDO</v>
          </cell>
          <cell r="B25" t="str">
            <v>31, 50, 51, 54, 58</v>
          </cell>
        </row>
        <row r="26">
          <cell r="A26" t="str">
            <v>ADDVCO</v>
          </cell>
          <cell r="B26" t="str">
            <v>40, 40, 48, 56</v>
          </cell>
        </row>
        <row r="27">
          <cell r="A27" t="str">
            <v>ADEO/1</v>
          </cell>
          <cell r="B27" t="str">
            <v>37, 37</v>
          </cell>
        </row>
        <row r="28">
          <cell r="A28" t="str">
            <v>ADEO/2</v>
          </cell>
          <cell r="B28" t="str">
            <v>41</v>
          </cell>
        </row>
        <row r="29">
          <cell r="A29" t="str">
            <v>ADIGO</v>
          </cell>
          <cell r="B29" t="str">
            <v>22</v>
          </cell>
        </row>
        <row r="30">
          <cell r="A30" t="str">
            <v>ADIMO</v>
          </cell>
          <cell r="B30" t="str">
            <v>12</v>
          </cell>
        </row>
        <row r="31">
          <cell r="A31" t="str">
            <v>ADIPISCOR</v>
          </cell>
          <cell r="B31" t="str">
            <v>7, 11, 23, 39, 54, 61</v>
          </cell>
        </row>
        <row r="32">
          <cell r="A32" t="str">
            <v>ADITVS</v>
          </cell>
          <cell r="B32" t="str">
            <v>43</v>
          </cell>
        </row>
        <row r="33">
          <cell r="A33" t="str">
            <v>ADIVNGO</v>
          </cell>
          <cell r="B33" t="str">
            <v>24</v>
          </cell>
        </row>
        <row r="34">
          <cell r="A34" t="str">
            <v>ADIVVO</v>
          </cell>
          <cell r="B34" t="str">
            <v>43</v>
          </cell>
        </row>
        <row r="35">
          <cell r="A35" t="str">
            <v>ADMONEO</v>
          </cell>
          <cell r="B35" t="str">
            <v>5, 21</v>
          </cell>
        </row>
        <row r="36">
          <cell r="A36" t="str">
            <v>ADOLESCENS/2</v>
          </cell>
          <cell r="B36" t="str">
            <v>14, 15, 18, 38, 52</v>
          </cell>
        </row>
        <row r="37">
          <cell r="A37" t="str">
            <v>ADOLESCENTIA</v>
          </cell>
          <cell r="B37" t="str">
            <v>5, 31, 52</v>
          </cell>
        </row>
        <row r="38">
          <cell r="A38" t="str">
            <v>ADOLESCENTVLVS</v>
          </cell>
          <cell r="B38" t="str">
            <v>3, 49, 52</v>
          </cell>
        </row>
        <row r="39">
          <cell r="A39" t="str">
            <v>ADOLESCO/1</v>
          </cell>
          <cell r="B39" t="str">
            <v>15, 51</v>
          </cell>
        </row>
        <row r="40">
          <cell r="A40" t="str">
            <v>ADVENIO</v>
          </cell>
          <cell r="B40" t="str">
            <v>23</v>
          </cell>
        </row>
        <row r="41">
          <cell r="A41" t="str">
            <v>ADVENTO</v>
          </cell>
          <cell r="B41" t="str">
            <v>56</v>
          </cell>
        </row>
        <row r="42">
          <cell r="A42" t="str">
            <v>ADVERTO</v>
          </cell>
          <cell r="B42" t="str">
            <v>3, 51, 52, 57, 58, 61</v>
          </cell>
        </row>
        <row r="43">
          <cell r="A43" t="str">
            <v>ADVLTER/2</v>
          </cell>
          <cell r="B43" t="str">
            <v>14</v>
          </cell>
        </row>
        <row r="44">
          <cell r="A44" t="str">
            <v>ADVOCO</v>
          </cell>
          <cell r="B44" t="str">
            <v>46, 57, 58</v>
          </cell>
        </row>
        <row r="45">
          <cell r="A45" t="str">
            <v>AEDES</v>
          </cell>
          <cell r="B45" t="str">
            <v>20, 46, 49</v>
          </cell>
        </row>
        <row r="46">
          <cell r="A46" t="str">
            <v>AEDIFICO</v>
          </cell>
          <cell r="B46" t="str">
            <v>2, 20</v>
          </cell>
        </row>
        <row r="47">
          <cell r="A47" t="str">
            <v>AEDILIS</v>
          </cell>
          <cell r="B47" t="str">
            <v>47</v>
          </cell>
        </row>
        <row r="48">
          <cell r="A48" t="str">
            <v>AEFVLANVS/N</v>
          </cell>
          <cell r="B48" t="str">
            <v>43</v>
          </cell>
        </row>
        <row r="49">
          <cell r="A49" t="str">
            <v>AEGER/2</v>
          </cell>
          <cell r="B49" t="str">
            <v>59</v>
          </cell>
        </row>
        <row r="50">
          <cell r="A50" t="str">
            <v>AEMVLVS/2</v>
          </cell>
          <cell r="B50" t="str">
            <v>10</v>
          </cell>
        </row>
        <row r="51">
          <cell r="A51" t="str">
            <v>AENEAS/N</v>
          </cell>
          <cell r="B51" t="str">
            <v>6</v>
          </cell>
        </row>
        <row r="52">
          <cell r="A52" t="str">
            <v>AEQVABILIS</v>
          </cell>
          <cell r="B52" t="str">
            <v>2</v>
          </cell>
        </row>
        <row r="53">
          <cell r="A53" t="str">
            <v>AEQVALIS/2</v>
          </cell>
          <cell r="B53" t="str">
            <v>54, 56</v>
          </cell>
        </row>
        <row r="54">
          <cell r="A54" t="str">
            <v>AEQVITAS</v>
          </cell>
          <cell r="B54" t="str">
            <v>2, 9</v>
          </cell>
        </row>
        <row r="55">
          <cell r="A55" t="str">
            <v>AEQVO</v>
          </cell>
          <cell r="B55" t="str">
            <v>3</v>
          </cell>
        </row>
        <row r="56">
          <cell r="A56" t="str">
            <v>AEQVVS</v>
          </cell>
          <cell r="B56" t="str">
            <v>11, 39, 51, 57, 59</v>
          </cell>
        </row>
        <row r="57">
          <cell r="A57" t="str">
            <v>AER</v>
          </cell>
          <cell r="B57" t="str">
            <v>33, 33, 40, 40</v>
          </cell>
        </row>
        <row r="58">
          <cell r="A58" t="str">
            <v>AERARIVS/2</v>
          </cell>
          <cell r="B58" t="str">
            <v>52</v>
          </cell>
        </row>
        <row r="59">
          <cell r="A59" t="str">
            <v>AERVMNA</v>
          </cell>
          <cell r="B59" t="str">
            <v>51</v>
          </cell>
        </row>
        <row r="60">
          <cell r="A60" t="str">
            <v>AES</v>
          </cell>
          <cell r="B60" t="str">
            <v>14, 16, 20, 24, 35, 41</v>
          </cell>
        </row>
        <row r="61">
          <cell r="A61" t="str">
            <v>AESTIMO</v>
          </cell>
          <cell r="B61" t="str">
            <v>2, 8, 10, 58</v>
          </cell>
        </row>
        <row r="62">
          <cell r="A62" t="str">
            <v>AESTVO</v>
          </cell>
          <cell r="B62" t="str">
            <v>23</v>
          </cell>
        </row>
        <row r="63">
          <cell r="A63" t="str">
            <v>AETAS</v>
          </cell>
          <cell r="B63" t="str">
            <v>3, 4, 4, 6, 14, 14, 15, 20, 24, 37, 38, 39, 49, 51, 54, 58, 58</v>
          </cell>
        </row>
        <row r="64">
          <cell r="A64" t="str">
            <v>AETERNVS</v>
          </cell>
          <cell r="B64" t="str">
            <v>1</v>
          </cell>
        </row>
        <row r="65">
          <cell r="A65" t="str">
            <v>AFFERO</v>
          </cell>
          <cell r="B65" t="str">
            <v>30, 46, 58</v>
          </cell>
        </row>
        <row r="66">
          <cell r="A66" t="str">
            <v>AFFLICTO</v>
          </cell>
          <cell r="B66" t="str">
            <v>31</v>
          </cell>
        </row>
        <row r="67">
          <cell r="A67" t="str">
            <v>AFFLVO</v>
          </cell>
          <cell r="B67" t="str">
            <v>36</v>
          </cell>
        </row>
        <row r="68">
          <cell r="A68" t="str">
            <v>AGER</v>
          </cell>
          <cell r="B68" t="str">
            <v>4, 6, 11, 27, 28, 30, 36, 37, 42, 43, 57, 57</v>
          </cell>
        </row>
        <row r="69">
          <cell r="A69" t="str">
            <v>AGGREDIOR</v>
          </cell>
          <cell r="B69" t="str">
            <v>19, 43, 58, 60</v>
          </cell>
        </row>
        <row r="70">
          <cell r="A70" t="str">
            <v>AGITO</v>
          </cell>
          <cell r="B70" t="str">
            <v>2, 5, 9, 20, 23, 24, 27, 38, 42, 48, 53, 57, 61</v>
          </cell>
        </row>
        <row r="71">
          <cell r="A71" t="str">
            <v>AGO</v>
          </cell>
          <cell r="B71" t="str">
            <v>4, 20, 20, 21, 31, 37, 39, 42, 45, 45, 50, 51, 51, 52, 52, 52, 52, 58</v>
          </cell>
        </row>
        <row r="72">
          <cell r="A72" t="str">
            <v>AGRESTIS/2</v>
          </cell>
          <cell r="B72" t="str">
            <v>6</v>
          </cell>
        </row>
        <row r="73">
          <cell r="A73" t="str">
            <v>AIO</v>
          </cell>
          <cell r="B73" t="str">
            <v>48, 48, 51</v>
          </cell>
        </row>
        <row r="74">
          <cell r="A74" t="str">
            <v>ALACER</v>
          </cell>
          <cell r="B74" t="str">
            <v>21</v>
          </cell>
        </row>
        <row r="75">
          <cell r="A75" t="str">
            <v>ALGOR</v>
          </cell>
          <cell r="B75" t="str">
            <v>5</v>
          </cell>
        </row>
        <row r="76">
          <cell r="A76" t="str">
            <v>ALIBI</v>
          </cell>
          <cell r="B76" t="str">
            <v>60</v>
          </cell>
        </row>
        <row r="77">
          <cell r="A77" t="str">
            <v>ALIENO</v>
          </cell>
          <cell r="B77" t="str">
            <v>35</v>
          </cell>
        </row>
        <row r="78">
          <cell r="A78" t="str">
            <v>ALIENVM</v>
          </cell>
          <cell r="B78" t="str">
            <v>12</v>
          </cell>
        </row>
        <row r="79">
          <cell r="A79" t="str">
            <v>ALIENVS/2</v>
          </cell>
          <cell r="B79" t="str">
            <v>5, 7, 14, 16, 20, 20, 24, 33, 35, 35, 37, 40, 40, 40, 41, 51, 51, 52, 56, 58</v>
          </cell>
        </row>
        <row r="80">
          <cell r="A80" t="str">
            <v>ALIQVANDO</v>
          </cell>
          <cell r="B80" t="str">
            <v>52</v>
          </cell>
        </row>
        <row r="81">
          <cell r="A81" t="str">
            <v>ALIQVANTO</v>
          </cell>
          <cell r="B81" t="str">
            <v>8</v>
          </cell>
        </row>
        <row r="82">
          <cell r="A82" t="str">
            <v>ALIQVIS</v>
          </cell>
          <cell r="B82" t="str">
            <v>2, 51, 51</v>
          </cell>
        </row>
        <row r="83">
          <cell r="A83" t="str">
            <v>ALIQVOT</v>
          </cell>
          <cell r="B83" t="str">
            <v>24</v>
          </cell>
        </row>
        <row r="84">
          <cell r="A84" t="str">
            <v>ALITER</v>
          </cell>
          <cell r="B84" t="str">
            <v>29, 44, 51</v>
          </cell>
        </row>
        <row r="85">
          <cell r="A85" t="str">
            <v>ALIVS</v>
          </cell>
          <cell r="B85" t="str">
            <v>2, 2, 2, 2, 2, 3, 6, 6, 6, 6, 8, 8, 10, 10, 10, 11, 11, 14, 14, 14, 15, 16, 17, 17, 17, 19, 20, 21, 22, 22, 25, 27, 27, 27, 27, 30, 30, 31, 32, 33, 37, 37, 37, 37, 37, 37, 38, 39, 39, 43, 43, 43, 47, 48, 48, 48, 48, 49, 51, 51, 51, 51, 51, 51, 51, 51, 51, 52, 52, 52, 52, 52, 52, 53, 53, 54, 54, 56, 58, 60, 61</v>
          </cell>
        </row>
        <row r="86">
          <cell r="A86" t="str">
            <v>ALLIVM</v>
          </cell>
          <cell r="B86" t="str">
            <v>21, 21, 27, 36, 51, 52, 52</v>
          </cell>
        </row>
        <row r="87">
          <cell r="A87" t="str">
            <v>ALLOBROGES/N</v>
          </cell>
          <cell r="B87" t="str">
            <v>40, 40, 41, 44, 44, 45, 49, 49, 50, 52</v>
          </cell>
        </row>
        <row r="88">
          <cell r="A88" t="str">
            <v>ALO</v>
          </cell>
          <cell r="B88" t="str">
            <v>14, 37, 37</v>
          </cell>
        </row>
        <row r="89">
          <cell r="A89" t="str">
            <v>ALTER</v>
          </cell>
          <cell r="B89" t="str">
            <v>1, 1, 1, 1, 41, 41, 52, 54, 54, 58, 59</v>
          </cell>
        </row>
        <row r="90">
          <cell r="A90" t="str">
            <v>ALTVS</v>
          </cell>
          <cell r="B90" t="str">
            <v>5</v>
          </cell>
        </row>
        <row r="91">
          <cell r="A91" t="str">
            <v>AMBITIO</v>
          </cell>
          <cell r="B91" t="str">
            <v>3, 4, 10, 11, 52, 52</v>
          </cell>
        </row>
        <row r="92">
          <cell r="A92" t="str">
            <v>AMBITVS</v>
          </cell>
          <cell r="B92" t="str">
            <v>18</v>
          </cell>
        </row>
        <row r="93">
          <cell r="A93" t="str">
            <v>AMICITIA</v>
          </cell>
          <cell r="B93" t="str">
            <v>6, 10, 14, 20, 51</v>
          </cell>
        </row>
        <row r="94">
          <cell r="A94" t="str">
            <v>AMICVS/1</v>
          </cell>
          <cell r="B94" t="str">
            <v>6, 6, 24, 26, 54, 58</v>
          </cell>
        </row>
        <row r="95">
          <cell r="A95" t="str">
            <v>AMICVS/2</v>
          </cell>
          <cell r="B95" t="str">
            <v>9, 16, 61</v>
          </cell>
        </row>
        <row r="96">
          <cell r="A96" t="str">
            <v>AMITTO</v>
          </cell>
          <cell r="B96" t="str">
            <v>20, 28, 33, 33, 37, 52, 58, 58, 61</v>
          </cell>
        </row>
        <row r="97">
          <cell r="A97" t="str">
            <v>AMO</v>
          </cell>
          <cell r="B97" t="str">
            <v>11</v>
          </cell>
        </row>
        <row r="98">
          <cell r="A98" t="str">
            <v>AMOENVS</v>
          </cell>
          <cell r="B98" t="str">
            <v>11</v>
          </cell>
        </row>
        <row r="99">
          <cell r="A99" t="str">
            <v>AMOR</v>
          </cell>
          <cell r="B99" t="str">
            <v>15</v>
          </cell>
        </row>
        <row r="100">
          <cell r="A100" t="str">
            <v>AMOVEO</v>
          </cell>
          <cell r="B100" t="str">
            <v>20</v>
          </cell>
        </row>
        <row r="101">
          <cell r="A101" t="str">
            <v>AMPLEXOR</v>
          </cell>
          <cell r="B101" t="str">
            <v>52</v>
          </cell>
        </row>
        <row r="102">
          <cell r="A102" t="str">
            <v>AMPLVS</v>
          </cell>
          <cell r="B102" t="str">
            <v>8, 20, 40, 47, 48, 56, 59, 59</v>
          </cell>
        </row>
        <row r="103">
          <cell r="A103" t="str">
            <v>AN</v>
          </cell>
          <cell r="B103" t="str">
            <v>1, 25, 51, 51, 51, 52, 52</v>
          </cell>
        </row>
        <row r="104">
          <cell r="A104" t="str">
            <v>ANCEPS/2</v>
          </cell>
          <cell r="B104" t="str">
            <v>29</v>
          </cell>
        </row>
        <row r="105">
          <cell r="A105" t="str">
            <v>ANGVSTIA</v>
          </cell>
          <cell r="B105" t="str">
            <v>58</v>
          </cell>
        </row>
        <row r="106">
          <cell r="A106" t="str">
            <v>ANIMA</v>
          </cell>
          <cell r="B106" t="str">
            <v>2, 2, 20, 33, 51, 52, 58, 61</v>
          </cell>
        </row>
        <row r="107">
          <cell r="A107" t="str">
            <v>ANIMADVERTO</v>
          </cell>
          <cell r="B107" t="str">
            <v>51, 51</v>
          </cell>
        </row>
        <row r="108">
          <cell r="A108" t="str">
            <v>ANIMAL</v>
          </cell>
          <cell r="B108" t="str">
            <v>1</v>
          </cell>
        </row>
        <row r="109">
          <cell r="A109" t="str">
            <v>ANIMVS</v>
          </cell>
          <cell r="B109" t="str">
            <v>1, 1, 1, 2, 3, 3, 4, 4, 5, 5, 5, 5, 6, 11, 11, 11, 11, 13, 14, 14, 15, 16, 20, 20, 20, 20, 20, 21, 31, 36, 36, 37, 38, 39, 40, 46, 48, 49, 51, 51, 51, 52, 52, 52, 52, 53, 54, 54, 58, 58, 58, 58, 58, 59, 59, 61, 61</v>
          </cell>
        </row>
        <row r="110">
          <cell r="A110" t="str">
            <v>ANNITOR/2</v>
          </cell>
          <cell r="B110" t="str">
            <v>19</v>
          </cell>
        </row>
        <row r="111">
          <cell r="A111" t="str">
            <v>ANNIVS/N</v>
          </cell>
          <cell r="B111" t="str">
            <v>17, 50</v>
          </cell>
        </row>
        <row r="112">
          <cell r="A112" t="str">
            <v>ANNVS</v>
          </cell>
          <cell r="B112" t="str">
            <v>6, 20, 26, 37, 47, 59</v>
          </cell>
        </row>
        <row r="113">
          <cell r="A113" t="str">
            <v>ANNVVS</v>
          </cell>
          <cell r="B113" t="str">
            <v>6</v>
          </cell>
        </row>
        <row r="114">
          <cell r="A114" t="str">
            <v>ANTE/2</v>
          </cell>
          <cell r="B114" t="str">
            <v>20, 26, 30, 36, 42, 44, 46, 47, 47, 50, 51, 52, 53</v>
          </cell>
        </row>
        <row r="115">
          <cell r="A115" t="str">
            <v>ANTEA</v>
          </cell>
          <cell r="B115" t="str">
            <v>18, 19, 20, 23, 29, 36, 47</v>
          </cell>
        </row>
        <row r="116">
          <cell r="A116" t="str">
            <v>ANTECAPIO/2</v>
          </cell>
          <cell r="B116" t="str">
            <v>13, 32, 55</v>
          </cell>
        </row>
        <row r="117">
          <cell r="A117" t="str">
            <v>ANTEHAC</v>
          </cell>
          <cell r="B117" t="str">
            <v>25</v>
          </cell>
        </row>
        <row r="118">
          <cell r="A118" t="str">
            <v>ANTONIVS/N</v>
          </cell>
          <cell r="B118" t="str">
            <v>21, 24, 26, 26, 36, 56, 57, 57, 59</v>
          </cell>
        </row>
        <row r="119">
          <cell r="A119" t="str">
            <v>ANXIVS</v>
          </cell>
          <cell r="B119" t="str">
            <v>46</v>
          </cell>
        </row>
        <row r="120">
          <cell r="A120" t="str">
            <v>APERIO</v>
          </cell>
          <cell r="B120" t="str">
            <v>22, 40, 41, 45, 47, 53, 58, 58</v>
          </cell>
        </row>
        <row r="121">
          <cell r="A121" t="str">
            <v>APPELLO/2</v>
          </cell>
          <cell r="B121" t="str">
            <v>6, 17, 20, 48, 51, 52, 55, 59</v>
          </cell>
        </row>
        <row r="122">
          <cell r="A122" t="str">
            <v>APPETO</v>
          </cell>
          <cell r="B122" t="str">
            <v>5, 14</v>
          </cell>
        </row>
        <row r="123">
          <cell r="A123" t="str">
            <v>APPROBO</v>
          </cell>
          <cell r="B123" t="str">
            <v>51</v>
          </cell>
        </row>
        <row r="124">
          <cell r="A124" t="str">
            <v>APVD</v>
          </cell>
          <cell r="B124" t="str">
            <v>9, 17, 20, 36, 51, 51, 51, 52</v>
          </cell>
        </row>
        <row r="125">
          <cell r="A125" t="str">
            <v>APVLIA/N</v>
          </cell>
          <cell r="B125" t="str">
            <v>27, 30, 30, 42, 46</v>
          </cell>
        </row>
        <row r="126">
          <cell r="A126" t="str">
            <v>AQVILA</v>
          </cell>
          <cell r="B126" t="str">
            <v>59</v>
          </cell>
        </row>
        <row r="127">
          <cell r="A127" t="str">
            <v>ARA</v>
          </cell>
          <cell r="B127" t="str">
            <v>52, 59</v>
          </cell>
        </row>
        <row r="128">
          <cell r="A128" t="str">
            <v>ARBITER</v>
          </cell>
          <cell r="B128" t="str">
            <v>20</v>
          </cell>
        </row>
        <row r="129">
          <cell r="A129" t="str">
            <v>ARCESSO</v>
          </cell>
          <cell r="B129" t="str">
            <v>40, 52, 60</v>
          </cell>
        </row>
        <row r="130">
          <cell r="A130" t="str">
            <v>ARDEO</v>
          </cell>
          <cell r="B130" t="str">
            <v>5</v>
          </cell>
        </row>
        <row r="131">
          <cell r="A131" t="str">
            <v>ARDVVS</v>
          </cell>
          <cell r="B131" t="str">
            <v>3, 7</v>
          </cell>
        </row>
        <row r="132">
          <cell r="A132" t="str">
            <v>ARGENTVM</v>
          </cell>
          <cell r="B132" t="str">
            <v>33</v>
          </cell>
        </row>
        <row r="133">
          <cell r="A133" t="str">
            <v>ARMA</v>
          </cell>
          <cell r="B133" t="str">
            <v>7, 21, 24, 27, 30, 30, 33, 34, 36, 36, 51, 51, 51, 52, 52, 56, 58, 58</v>
          </cell>
        </row>
        <row r="134">
          <cell r="A134" t="str">
            <v>ARMATVS/2</v>
          </cell>
          <cell r="B134" t="str">
            <v>18, 52</v>
          </cell>
        </row>
        <row r="135">
          <cell r="A135" t="str">
            <v>ARMO</v>
          </cell>
          <cell r="B135" t="str">
            <v>7, 27, 28, 33, 56, 59</v>
          </cell>
        </row>
        <row r="136">
          <cell r="A136" t="str">
            <v>ARMVS</v>
          </cell>
          <cell r="B136" t="str">
            <v>6, 11, 36, 37, 42, 52</v>
          </cell>
        </row>
        <row r="137">
          <cell r="A137" t="str">
            <v>ARO</v>
          </cell>
          <cell r="B137" t="str">
            <v>2</v>
          </cell>
        </row>
        <row r="138">
          <cell r="A138" t="str">
            <v>ARRETINVS/A</v>
          </cell>
          <cell r="B138" t="str">
            <v>36</v>
          </cell>
        </row>
        <row r="139">
          <cell r="A139" t="str">
            <v>ARRIGO</v>
          </cell>
          <cell r="B139" t="str">
            <v>39</v>
          </cell>
        </row>
        <row r="140">
          <cell r="A140" t="str">
            <v>ARRIPIO</v>
          </cell>
          <cell r="B140" t="str">
            <v>31</v>
          </cell>
        </row>
        <row r="141">
          <cell r="A141" t="str">
            <v>ARS</v>
          </cell>
          <cell r="B141" t="str">
            <v>2, 2, 3, 5, 9, 10, 11, 13</v>
          </cell>
        </row>
        <row r="142">
          <cell r="A142" t="str">
            <v>ARTVS/2</v>
          </cell>
          <cell r="B142" t="str">
            <v>59</v>
          </cell>
        </row>
        <row r="143">
          <cell r="A143" t="str">
            <v>ASCENDO</v>
          </cell>
          <cell r="B143" t="str">
            <v>7, 55</v>
          </cell>
        </row>
        <row r="144">
          <cell r="A144" t="str">
            <v>ASCIO/2</v>
          </cell>
          <cell r="B144" t="str">
            <v>24</v>
          </cell>
        </row>
        <row r="145">
          <cell r="A145" t="str">
            <v>ASCISCO</v>
          </cell>
          <cell r="B145" t="str">
            <v>47</v>
          </cell>
        </row>
        <row r="146">
          <cell r="A146" t="str">
            <v>ASIA/N</v>
          </cell>
          <cell r="B146" t="str">
            <v>2, 11</v>
          </cell>
        </row>
        <row r="147">
          <cell r="A147" t="str">
            <v>ASPER</v>
          </cell>
          <cell r="B147" t="str">
            <v>7, 10, 20, 26, 40, 52, 57, 59</v>
          </cell>
        </row>
        <row r="148">
          <cell r="A148" t="str">
            <v>ASPERNOR</v>
          </cell>
          <cell r="B148" t="str">
            <v>3</v>
          </cell>
        </row>
        <row r="149">
          <cell r="A149" t="str">
            <v>ASSENTIO</v>
          </cell>
          <cell r="B149" t="str">
            <v>52</v>
          </cell>
        </row>
        <row r="150">
          <cell r="A150" t="str">
            <v>ASSEQVOR</v>
          </cell>
          <cell r="B150" t="str">
            <v>5</v>
          </cell>
        </row>
        <row r="151">
          <cell r="A151" t="str">
            <v>ASSIDEO</v>
          </cell>
          <cell r="B151" t="str">
            <v>31, 53</v>
          </cell>
        </row>
        <row r="152">
          <cell r="A152" t="str">
            <v>ASSISTO</v>
          </cell>
          <cell r="B152" t="str">
            <v>59</v>
          </cell>
        </row>
        <row r="153">
          <cell r="A153" t="str">
            <v>ASSVM/1</v>
          </cell>
          <cell r="B153" t="str">
            <v>52, 59</v>
          </cell>
        </row>
        <row r="154">
          <cell r="A154" t="str">
            <v>ASTVTIA</v>
          </cell>
          <cell r="B154" t="str">
            <v>26</v>
          </cell>
        </row>
        <row r="155">
          <cell r="A155" t="str">
            <v>AT/2</v>
          </cell>
          <cell r="B155" t="str">
            <v>6, 8, 12, 20, 23, 31, 33, 34, 40, 41, 43, 46, 51, 51, 52, 54, 57, 59</v>
          </cell>
        </row>
        <row r="156">
          <cell r="A156" t="str">
            <v>ATHENIENSIS/N</v>
          </cell>
          <cell r="B156" t="str">
            <v>2, 8, 8, 51</v>
          </cell>
        </row>
        <row r="157">
          <cell r="A157" t="str">
            <v>ATQVE/1</v>
          </cell>
          <cell r="B157" t="str">
            <v>1, 1, 2, 2, 2, 2, 2, 2, 2, 2, 3, 3, 3, 3, 4, 4, 4, 5, 5, 5, 5, 5, 5, 6, 6, 6, 6, 6, 7, 7, 10, 10, 10, 10, 11, 12, 12, 12, 13, 14, 14, 14, 14, 16, 16, 18, 20, 20, 20, 20, 20, 20, 20, 20, 21, 22, 23, 23, 25, 25, 25, 26, 27, 28, 28, 28, 28, 29, 29, 30, 30, 30, 30, 31, 31, 31, 31, 31, 31, 32, 32, 33, 33, 33, 33, 33, 33, 34, 36, 36, 36, 37, 37, 37, 37, 37, 37, 37, 38, 39, 39, 39, 40, 42, 42, 42, 43, 44, 44, 45, 46, 47, 47, 48, 48, 49, 50, 50, 50, 51, 51, 51, 51, 51, 51, 51, 51, 51, 51, 51, 51, 51, 51, 52, 52, 52, 52, 52, 52, 52, 52, 52, 52, 52, 52, 52, 52, 52, 53, 53, 53, 53, 53, 53, 54, 55, 55, 56, 57, 57, 58, 58, 58, 58, 58, 58, 58, 59, 59, 59, 60, 60, 60, 61</v>
          </cell>
        </row>
        <row r="158">
          <cell r="A158" t="str">
            <v>ATROCITAS</v>
          </cell>
          <cell r="B158" t="str">
            <v>22</v>
          </cell>
        </row>
        <row r="159">
          <cell r="A159" t="str">
            <v>ATROX</v>
          </cell>
          <cell r="B159" t="str">
            <v>29, 51</v>
          </cell>
        </row>
        <row r="160">
          <cell r="A160" t="str">
            <v>ATTENDO</v>
          </cell>
          <cell r="B160" t="str">
            <v>52, 53</v>
          </cell>
        </row>
        <row r="161">
          <cell r="A161" t="str">
            <v>ATTERO</v>
          </cell>
          <cell r="B161" t="str">
            <v>16</v>
          </cell>
        </row>
        <row r="162">
          <cell r="A162" t="str">
            <v>AVARITIA</v>
          </cell>
          <cell r="B162" t="str">
            <v>3, 5, 9, 10, 11, 11, 12, 40, 52, 52</v>
          </cell>
        </row>
        <row r="163">
          <cell r="A163" t="str">
            <v>AVCTOR</v>
          </cell>
          <cell r="B163" t="str">
            <v>3, 23</v>
          </cell>
        </row>
        <row r="164">
          <cell r="A164" t="str">
            <v>AVCTORITAS</v>
          </cell>
          <cell r="B164" t="str">
            <v>20, 38, 40</v>
          </cell>
        </row>
        <row r="165">
          <cell r="A165" t="str">
            <v>AVDACIA</v>
          </cell>
          <cell r="B165" t="str">
            <v>3, 9, 17, 18, 23, 25, 32, 50, 51, 52, 52, 58, 58, 58, 61</v>
          </cell>
        </row>
        <row r="166">
          <cell r="A166" t="str">
            <v>AVDAX</v>
          </cell>
          <cell r="B166" t="str">
            <v>5, 58</v>
          </cell>
        </row>
        <row r="167">
          <cell r="A167" t="str">
            <v>AVDEO</v>
          </cell>
          <cell r="B167" t="str">
            <v>9, 20</v>
          </cell>
        </row>
        <row r="168">
          <cell r="A168" t="str">
            <v>AVDIO</v>
          </cell>
          <cell r="B168" t="str">
            <v>20, 23, 23, 47, 48, 49, 53</v>
          </cell>
        </row>
        <row r="169">
          <cell r="A169" t="str">
            <v>AVERTO</v>
          </cell>
          <cell r="B169" t="str">
            <v>58</v>
          </cell>
        </row>
        <row r="170">
          <cell r="A170" t="str">
            <v>AVGEO</v>
          </cell>
          <cell r="B170" t="str">
            <v>5, 6, 6, 32, 51</v>
          </cell>
        </row>
        <row r="171">
          <cell r="A171" t="str">
            <v>AVIDVS</v>
          </cell>
          <cell r="B171" t="str">
            <v>7</v>
          </cell>
        </row>
        <row r="172">
          <cell r="A172" t="str">
            <v>AVLVS/N</v>
          </cell>
          <cell r="B172" t="str">
            <v>52</v>
          </cell>
        </row>
        <row r="173">
          <cell r="A173" t="str">
            <v>AVRELIVS/N</v>
          </cell>
          <cell r="B173" t="str">
            <v>15</v>
          </cell>
        </row>
        <row r="174">
          <cell r="A174" t="str">
            <v>AVRIS</v>
          </cell>
          <cell r="B174" t="str">
            <v>58</v>
          </cell>
        </row>
        <row r="175">
          <cell r="A175" t="str">
            <v>AVT</v>
          </cell>
          <cell r="B175" t="str">
            <v>2, 4, 7, 9, 13, 14, 14, 14, 16, 17, 20, 20, 20, 21, 21, 24, 26, 29, 31, 33, 33, 37, 39, 39, 39, 39, 47, 49, 49, 51, 51, 51, 51, 51, 51, 51, 51, 51, 51, 52, 52, 52, 52, 52, 52, 56, 56, 57, 58, 59, 59, 59, 61, 61, 61, 61, 61</v>
          </cell>
        </row>
        <row r="176">
          <cell r="A176" t="str">
            <v>AVTEM</v>
          </cell>
          <cell r="B176" t="str">
            <v>19, 43, 46, 49, 50, 51, 52, 61, 61</v>
          </cell>
        </row>
        <row r="177">
          <cell r="A177" t="str">
            <v>AVTRONIVS/N</v>
          </cell>
          <cell r="B177" t="str">
            <v>17, 18, 18, 47, 48</v>
          </cell>
        </row>
        <row r="178">
          <cell r="A178" t="str">
            <v>AVXILIVM</v>
          </cell>
          <cell r="B178" t="str">
            <v>1, 6, 6, 34, 40, 44, 52</v>
          </cell>
        </row>
        <row r="179">
          <cell r="A179" t="str">
            <v>BARBARVS/2</v>
          </cell>
          <cell r="B179" t="str">
            <v>19</v>
          </cell>
        </row>
        <row r="180">
          <cell r="A180" t="str">
            <v>BELLICOSVS</v>
          </cell>
          <cell r="B180" t="str">
            <v>40</v>
          </cell>
        </row>
        <row r="181">
          <cell r="A181" t="str">
            <v>BELLVM</v>
          </cell>
          <cell r="B181" t="str">
            <v>2, 2, 2, 3, 5, 6, 7, 9, 9, 10, 16, 16, 17, 20, 21, 21, 24, 26, 27, 29, 30, 31, 31, 32, 32, 33, 37, 39, 39, 40, 41, 43, 47, 48, 48, 51, 51, 51, 51, 51, 52, 52, 52, 52, 53, 53, 54, 57, 57, 58, 58, 59</v>
          </cell>
        </row>
        <row r="182">
          <cell r="A182" t="str">
            <v>BELVA</v>
          </cell>
          <cell r="B182" t="str">
            <v>1</v>
          </cell>
        </row>
        <row r="183">
          <cell r="A183" t="str">
            <v>BENE</v>
          </cell>
          <cell r="B183" t="str">
            <v>3, 3, 8, 41, 51, 52, 52</v>
          </cell>
        </row>
        <row r="184">
          <cell r="A184" t="str">
            <v>BENEFICIVM</v>
          </cell>
          <cell r="B184" t="str">
            <v>6, 9, 31, 54</v>
          </cell>
        </row>
        <row r="185">
          <cell r="A185" t="str">
            <v>BESTIA/N</v>
          </cell>
          <cell r="B185" t="str">
            <v>17, 43</v>
          </cell>
        </row>
        <row r="186">
          <cell r="A186" t="str">
            <v>BINVS</v>
          </cell>
          <cell r="B186" t="str">
            <v>6, 20</v>
          </cell>
        </row>
        <row r="187">
          <cell r="A187" t="str">
            <v>BONVM</v>
          </cell>
          <cell r="B187" t="str">
            <v>14, 28, 31, 37, 38, 43</v>
          </cell>
        </row>
        <row r="188">
          <cell r="A188" t="str">
            <v>BONVS</v>
          </cell>
          <cell r="B188" t="str">
            <v>2, 2, 2, 3, 4, 5, 7, 7, 8, 9, 9, 10, 10, 10, 11, 11, 11, 15, 19, 20, 20, 21, 21, 32, 33, 33, 34, 37, 43, 48, 51, 51, 51, 51, 52, 52, 52, 52, 52, 54, 55, 57, 58, 59, 60</v>
          </cell>
        </row>
        <row r="189">
          <cell r="A189" t="str">
            <v>BREVI</v>
          </cell>
          <cell r="B189" t="str">
            <v>6</v>
          </cell>
        </row>
        <row r="190">
          <cell r="A190" t="str">
            <v>BREVIS</v>
          </cell>
          <cell r="B190" t="str">
            <v>1, 7, 44, 56</v>
          </cell>
        </row>
        <row r="191">
          <cell r="A191" t="str">
            <v>BRVTTIVS/N</v>
          </cell>
          <cell r="B191" t="str">
            <v>42</v>
          </cell>
        </row>
        <row r="192">
          <cell r="A192" t="str">
            <v>BRVTVS/N</v>
          </cell>
          <cell r="B192" t="str">
            <v>40, 40</v>
          </cell>
        </row>
        <row r="193">
          <cell r="A193" t="str">
            <v>C/N</v>
          </cell>
          <cell r="B193" t="str">
            <v>17, 17, 17, 21, 24, 28, 30, 42, 45, 47, 49, 49, 50, 52, 53, 59, 59, 59</v>
          </cell>
        </row>
        <row r="194">
          <cell r="A194" t="str">
            <v>CADAVER</v>
          </cell>
          <cell r="B194" t="str">
            <v>51, 61, 61</v>
          </cell>
        </row>
        <row r="195">
          <cell r="A195" t="str">
            <v>CADO</v>
          </cell>
          <cell r="B195" t="str">
            <v>20, 60</v>
          </cell>
        </row>
        <row r="196">
          <cell r="A196" t="str">
            <v>CAEDES</v>
          </cell>
          <cell r="B196" t="str">
            <v>5, 18, 25, 32, 43, 48, 51, 52</v>
          </cell>
        </row>
        <row r="197">
          <cell r="A197" t="str">
            <v>CAELO</v>
          </cell>
          <cell r="B197" t="str">
            <v>11</v>
          </cell>
        </row>
        <row r="198">
          <cell r="A198" t="str">
            <v>CAELVM/1</v>
          </cell>
          <cell r="B198" t="str">
            <v>31, 53</v>
          </cell>
        </row>
        <row r="199">
          <cell r="A199" t="str">
            <v>CAELVS</v>
          </cell>
          <cell r="B199" t="str">
            <v>48</v>
          </cell>
        </row>
        <row r="200">
          <cell r="A200" t="str">
            <v>CAEPARIVS/N</v>
          </cell>
          <cell r="B200" t="str">
            <v>46, 46, 47, 47, 52, 55</v>
          </cell>
        </row>
        <row r="201">
          <cell r="A201" t="str">
            <v>CAESAR/N</v>
          </cell>
          <cell r="B201" t="str">
            <v>17, 47, 49, 49, 49, 50, 50, 52, 52, 53, 54, 54, 54</v>
          </cell>
        </row>
        <row r="202">
          <cell r="A202" t="str">
            <v>CALAMITAS</v>
          </cell>
          <cell r="B202" t="str">
            <v>39, 44</v>
          </cell>
        </row>
        <row r="203">
          <cell r="A203" t="str">
            <v>CALAMITOSVS</v>
          </cell>
          <cell r="B203" t="str">
            <v>48</v>
          </cell>
        </row>
        <row r="204">
          <cell r="A204" t="str">
            <v>CALVMNIA</v>
          </cell>
          <cell r="B204" t="str">
            <v>30</v>
          </cell>
        </row>
        <row r="205">
          <cell r="A205" t="str">
            <v>CAMERA</v>
          </cell>
          <cell r="B205" t="str">
            <v>55</v>
          </cell>
        </row>
        <row r="206">
          <cell r="A206" t="str">
            <v>CAMERS/N</v>
          </cell>
          <cell r="B206" t="str">
            <v>27</v>
          </cell>
        </row>
        <row r="207">
          <cell r="A207" t="str">
            <v>CAMPVS/1</v>
          </cell>
          <cell r="B207" t="str">
            <v>26</v>
          </cell>
        </row>
        <row r="208">
          <cell r="A208" t="str">
            <v>CANIS</v>
          </cell>
          <cell r="B208" t="str">
            <v>14</v>
          </cell>
        </row>
        <row r="209">
          <cell r="A209" t="str">
            <v>CANO</v>
          </cell>
          <cell r="B209" t="str">
            <v>59</v>
          </cell>
        </row>
        <row r="210">
          <cell r="A210" t="str">
            <v>CAPESSO</v>
          </cell>
          <cell r="B210" t="str">
            <v>52</v>
          </cell>
        </row>
        <row r="211">
          <cell r="A211" t="str">
            <v>CAPIO/2</v>
          </cell>
          <cell r="B211" t="str">
            <v>5, 7, 14, 15, 16, 27, 29, 30, 33, 41, 51, 51, 52, 52, 52, 58, 61, 61</v>
          </cell>
        </row>
        <row r="212">
          <cell r="A212" t="str">
            <v>CAPITALIS</v>
          </cell>
          <cell r="B212" t="str">
            <v>36, 52, 55</v>
          </cell>
        </row>
        <row r="213">
          <cell r="A213" t="str">
            <v>CAPITO/N</v>
          </cell>
          <cell r="B213" t="str">
            <v>17</v>
          </cell>
        </row>
        <row r="214">
          <cell r="A214" t="str">
            <v>CAPITOLIVM/N</v>
          </cell>
          <cell r="B214" t="str">
            <v>18, 47</v>
          </cell>
        </row>
        <row r="215">
          <cell r="A215" t="str">
            <v>CAPTO</v>
          </cell>
          <cell r="B215" t="str">
            <v>20</v>
          </cell>
        </row>
        <row r="216">
          <cell r="A216" t="str">
            <v>CAPVA/N</v>
          </cell>
          <cell r="B216" t="str">
            <v>30, 30, 30</v>
          </cell>
        </row>
        <row r="217">
          <cell r="A217" t="str">
            <v>CAPVT</v>
          </cell>
          <cell r="B217" t="str">
            <v>52</v>
          </cell>
        </row>
        <row r="218">
          <cell r="A218" t="str">
            <v>CARCER</v>
          </cell>
          <cell r="B218" t="str">
            <v>55, 55</v>
          </cell>
        </row>
        <row r="219">
          <cell r="A219" t="str">
            <v>CAREO</v>
          </cell>
          <cell r="B219" t="str">
            <v>13</v>
          </cell>
        </row>
        <row r="220">
          <cell r="A220" t="str">
            <v>CARPTIM</v>
          </cell>
          <cell r="B220" t="str">
            <v>4</v>
          </cell>
        </row>
        <row r="221">
          <cell r="A221" t="str">
            <v>CARTHAGINIENSIS/N</v>
          </cell>
          <cell r="B221" t="str">
            <v>51</v>
          </cell>
        </row>
        <row r="222">
          <cell r="A222" t="str">
            <v>CARTHAGO/N</v>
          </cell>
          <cell r="B222" t="str">
            <v>10</v>
          </cell>
        </row>
        <row r="223">
          <cell r="A223" t="str">
            <v>CARVS</v>
          </cell>
          <cell r="B223" t="str">
            <v>25</v>
          </cell>
        </row>
        <row r="224">
          <cell r="A224" t="str">
            <v>CASSIVS/N</v>
          </cell>
          <cell r="B224" t="str">
            <v>17, 44, 44, 50</v>
          </cell>
        </row>
        <row r="225">
          <cell r="A225" t="str">
            <v>CASTRA/2</v>
          </cell>
          <cell r="B225" t="str">
            <v>7, 32, 36, 36, 56, 56, 57, 57, 61</v>
          </cell>
        </row>
        <row r="226">
          <cell r="A226" t="str">
            <v>CASVS</v>
          </cell>
          <cell r="B226" t="str">
            <v>35, 40, 51, 56</v>
          </cell>
        </row>
        <row r="227">
          <cell r="A227" t="str">
            <v>CATERVA</v>
          </cell>
          <cell r="B227" t="str">
            <v>14</v>
          </cell>
        </row>
        <row r="228">
          <cell r="A228" t="str">
            <v>CATILINA/N</v>
          </cell>
          <cell r="B228" t="str">
            <v>4, 5, 14, 14, 14, 15, 16, 16, 17, 18, 18, 18, 18, 20, 21, 22, 23, 24, 24, 26, 26, 26, 31, 31, 34, 34, 35, 36, 36, 36, 37, 39, 39, 39, 42, 43, 43, 44, 44, 48, 48, 48, 51, 52, 52, 56, 56, 57, 57, 57, 60, 60, 60, 61, 61</v>
          </cell>
        </row>
        <row r="229">
          <cell r="A229" t="str">
            <v>CATO/N</v>
          </cell>
          <cell r="B229" t="str">
            <v>52, 53, 53, 53, 54, 54, 54, 55</v>
          </cell>
        </row>
        <row r="230">
          <cell r="A230" t="str">
            <v>CATVLVS</v>
          </cell>
          <cell r="B230" t="str">
            <v>34, 35, 49, 49</v>
          </cell>
        </row>
        <row r="231">
          <cell r="A231" t="str">
            <v>CAVEO</v>
          </cell>
          <cell r="B231" t="str">
            <v>26, 52, 58</v>
          </cell>
        </row>
        <row r="232">
          <cell r="A232" t="str">
            <v>CAVSA</v>
          </cell>
          <cell r="B232" t="str">
            <v>2, 13, 15, 16, 23, 31, 33, 35, 37, 42, 47, 49, 51, 51, 52, 56, 58, 59</v>
          </cell>
        </row>
        <row r="233">
          <cell r="A233" t="str">
            <v>CEDO/1</v>
          </cell>
          <cell r="B233" t="str">
            <v>9, 26, 34, 52, 58</v>
          </cell>
        </row>
        <row r="234">
          <cell r="A234" t="str">
            <v>CELEBRO</v>
          </cell>
          <cell r="B234" t="str">
            <v>8, 8</v>
          </cell>
        </row>
        <row r="235">
          <cell r="A235" t="str">
            <v>CELER</v>
          </cell>
          <cell r="B235" t="str">
            <v>57</v>
          </cell>
        </row>
        <row r="236">
          <cell r="A236" t="str">
            <v>CELER/N</v>
          </cell>
          <cell r="B236" t="str">
            <v>30, 42</v>
          </cell>
        </row>
        <row r="237">
          <cell r="A237" t="str">
            <v>CELERITAS</v>
          </cell>
          <cell r="B237" t="str">
            <v>43</v>
          </cell>
        </row>
        <row r="238">
          <cell r="A238" t="str">
            <v>CENSEO</v>
          </cell>
          <cell r="B238" t="str">
            <v>50, 51, 51, 52, 52, 52, 53</v>
          </cell>
        </row>
        <row r="239">
          <cell r="A239" t="str">
            <v>CENSOR</v>
          </cell>
          <cell r="B239" t="str">
            <v>23</v>
          </cell>
        </row>
        <row r="240">
          <cell r="A240" t="str">
            <v>CENTVM</v>
          </cell>
          <cell r="B240" t="str">
            <v>30</v>
          </cell>
        </row>
        <row r="241">
          <cell r="A241" t="str">
            <v>CENTVRIO/1</v>
          </cell>
          <cell r="B241" t="str">
            <v>59</v>
          </cell>
        </row>
        <row r="242">
          <cell r="A242" t="str">
            <v>CERNO</v>
          </cell>
          <cell r="B242" t="str">
            <v>2, 7, 10, 10, 39, 51, 51, 51, 61</v>
          </cell>
        </row>
        <row r="243">
          <cell r="A243" t="str">
            <v>CERTAMEN</v>
          </cell>
          <cell r="B243" t="str">
            <v>1, 7, 33, 39</v>
          </cell>
        </row>
        <row r="244">
          <cell r="A244" t="str">
            <v>CERTO/1</v>
          </cell>
          <cell r="B244" t="str">
            <v>9, 38, 54, 58, 59, 60</v>
          </cell>
        </row>
        <row r="245">
          <cell r="A245" t="str">
            <v>CERTVS</v>
          </cell>
          <cell r="B245" t="str">
            <v>15, 17, 20, 41, 51, 52</v>
          </cell>
        </row>
        <row r="246">
          <cell r="A246" t="str">
            <v>CETERVM/2</v>
          </cell>
          <cell r="B246" t="str">
            <v>20, 28, 45, 51, 55, 57</v>
          </cell>
        </row>
        <row r="247">
          <cell r="A247" t="str">
            <v>CETERVS</v>
          </cell>
          <cell r="B247" t="str">
            <v>1, 3, 6, 10, 13, 14, 17, 20, 20, 30, 32, 36, 39, 41, 43, 43, 43, 44, 44, 45, 46, 47, 48, 51, 51, 52, 52, 52, 52, 56, 59, 60</v>
          </cell>
        </row>
        <row r="248">
          <cell r="A248" t="str">
            <v>CETHEGVS/N</v>
          </cell>
          <cell r="B248" t="str">
            <v>17, 32, 43, 43, 44, 46, 47, 48, 50, 52, 55, 57</v>
          </cell>
        </row>
        <row r="249">
          <cell r="A249" t="str">
            <v>CICERO/N</v>
          </cell>
          <cell r="B249" t="str">
            <v>22, 23, 26, 27, 28, 28, 29, 36, 41, 43, 43, 44, 45, 48, 48, 48, 48, 49</v>
          </cell>
        </row>
        <row r="250">
          <cell r="A250" t="str">
            <v>CIEO</v>
          </cell>
          <cell r="B250" t="str">
            <v>15</v>
          </cell>
        </row>
        <row r="251">
          <cell r="A251" t="str">
            <v>CIMBRICIVS/A</v>
          </cell>
          <cell r="B251" t="str">
            <v>59</v>
          </cell>
        </row>
        <row r="252">
          <cell r="A252" t="str">
            <v>CINNA/N</v>
          </cell>
          <cell r="B252" t="str">
            <v>47</v>
          </cell>
        </row>
        <row r="253">
          <cell r="A253" t="str">
            <v>CIRCITER/2</v>
          </cell>
          <cell r="B253" t="str">
            <v>17, 18, 55, 56</v>
          </cell>
        </row>
        <row r="254">
          <cell r="A254" t="str">
            <v>CIRCVM/2</v>
          </cell>
          <cell r="B254" t="str">
            <v>14, 26, 30, 49</v>
          </cell>
        </row>
        <row r="255">
          <cell r="A255" t="str">
            <v>CIRCVMEO/1</v>
          </cell>
          <cell r="B255" t="str">
            <v>49, 59</v>
          </cell>
        </row>
        <row r="256">
          <cell r="A256" t="str">
            <v>CIRCVMFERO</v>
          </cell>
          <cell r="B256" t="str">
            <v>22</v>
          </cell>
        </row>
        <row r="257">
          <cell r="A257" t="str">
            <v>CIRCVMVENIO</v>
          </cell>
          <cell r="B257" t="str">
            <v>16, 21, 31, 34, 51, 52, 58</v>
          </cell>
        </row>
        <row r="258">
          <cell r="A258" t="str">
            <v>CITERIOR</v>
          </cell>
          <cell r="B258" t="str">
            <v>19, 21, 42, 42</v>
          </cell>
        </row>
        <row r="259">
          <cell r="A259" t="str">
            <v>CITO/2</v>
          </cell>
          <cell r="B259" t="str">
            <v>45</v>
          </cell>
        </row>
        <row r="260">
          <cell r="A260" t="str">
            <v>CIVILIS</v>
          </cell>
          <cell r="B260" t="str">
            <v>5, 14, 16, 47</v>
          </cell>
        </row>
        <row r="261">
          <cell r="A261" t="str">
            <v>CIVIS</v>
          </cell>
          <cell r="B261" t="str">
            <v>6, 9, 9, 11, 29, 31, 33, 36, 36, 39, 44, 46, 51, 51, 51, 52, 52, 52, 52, 52, 53, 56, 61</v>
          </cell>
        </row>
        <row r="262">
          <cell r="A262" t="str">
            <v>CIVITAS</v>
          </cell>
          <cell r="B262" t="str">
            <v>5, 5, 6, 7, 10, 14, 31, 37, 37, 40, 40, 40, 41, 46, 51, 51, 51, 53</v>
          </cell>
        </row>
        <row r="263">
          <cell r="A263" t="str">
            <v>CLADES</v>
          </cell>
          <cell r="B263" t="str">
            <v>39, 51, 58</v>
          </cell>
        </row>
        <row r="264">
          <cell r="A264" t="str">
            <v>CLAMOR</v>
          </cell>
          <cell r="B264" t="str">
            <v>45, 60</v>
          </cell>
        </row>
        <row r="265">
          <cell r="A265" t="str">
            <v>CLARVS</v>
          </cell>
          <cell r="B265" t="str">
            <v>1, 3, 38, 49, 51, 53, 54, 55</v>
          </cell>
        </row>
        <row r="266">
          <cell r="A266" t="str">
            <v>CLAVDO/1</v>
          </cell>
          <cell r="B266" t="str">
            <v>10, 57</v>
          </cell>
        </row>
        <row r="267">
          <cell r="A267" t="str">
            <v>CLIENS</v>
          </cell>
          <cell r="B267" t="str">
            <v>19, 26, 50</v>
          </cell>
        </row>
        <row r="268">
          <cell r="A268" t="str">
            <v>CN/N</v>
          </cell>
          <cell r="B268" t="str">
            <v>16, 17, 18, 19, 19, 38, 39, 47</v>
          </cell>
        </row>
        <row r="269">
          <cell r="A269" t="str">
            <v>COAEQVO</v>
          </cell>
          <cell r="B269" t="str">
            <v>20</v>
          </cell>
        </row>
        <row r="270">
          <cell r="A270" t="str">
            <v>COALESCO</v>
          </cell>
          <cell r="B270" t="str">
            <v>6</v>
          </cell>
        </row>
        <row r="271">
          <cell r="A271" t="str">
            <v>COARGVO</v>
          </cell>
          <cell r="B271" t="str">
            <v>47</v>
          </cell>
        </row>
        <row r="272">
          <cell r="A272" t="str">
            <v>COEPIO</v>
          </cell>
          <cell r="B272" t="str">
            <v>2, 7, 10, 12, 12, 23, 31, 38, 40, 51, 51</v>
          </cell>
        </row>
        <row r="273">
          <cell r="A273" t="str">
            <v>COERCEO</v>
          </cell>
          <cell r="B273" t="str">
            <v>29</v>
          </cell>
        </row>
        <row r="274">
          <cell r="A274" t="str">
            <v>COGITO</v>
          </cell>
          <cell r="B274" t="str">
            <v>44</v>
          </cell>
        </row>
        <row r="275">
          <cell r="A275" t="str">
            <v>COGNATVS/2</v>
          </cell>
          <cell r="B275" t="str">
            <v>61</v>
          </cell>
        </row>
        <row r="276">
          <cell r="A276" t="str">
            <v>COGNOSCO</v>
          </cell>
          <cell r="B276" t="str">
            <v>12, 18, 19, 20, 23, 32, 35, 35, 41, 41, 42, 44, 45, 46, 47, 50, 51, 53, 57, 61</v>
          </cell>
        </row>
        <row r="277">
          <cell r="A277" t="str">
            <v>COHORS</v>
          </cell>
          <cell r="B277" t="str">
            <v>56, 59, 59, 60, 60, 61</v>
          </cell>
        </row>
        <row r="278">
          <cell r="A278" t="str">
            <v>COHORTOR</v>
          </cell>
          <cell r="B278" t="str">
            <v>20, 21, 45</v>
          </cell>
        </row>
        <row r="279">
          <cell r="A279" t="str">
            <v>COLLEGA</v>
          </cell>
          <cell r="B279" t="str">
            <v>21, 26</v>
          </cell>
        </row>
        <row r="280">
          <cell r="A280" t="str">
            <v>COLLIBET</v>
          </cell>
          <cell r="B280" t="str">
            <v>51</v>
          </cell>
        </row>
        <row r="281">
          <cell r="A281" t="str">
            <v>COLLOCO</v>
          </cell>
          <cell r="B281" t="str">
            <v>45, 59</v>
          </cell>
        </row>
        <row r="282">
          <cell r="A282" t="str">
            <v>COLO/2</v>
          </cell>
          <cell r="B282" t="str">
            <v>4, 9</v>
          </cell>
        </row>
        <row r="283">
          <cell r="A283" t="str">
            <v>COLONIA/1</v>
          </cell>
          <cell r="B283" t="str">
            <v>17, 28, 58</v>
          </cell>
        </row>
        <row r="284">
          <cell r="A284" t="str">
            <v>COLONVS/1</v>
          </cell>
          <cell r="B284" t="str">
            <v>59</v>
          </cell>
        </row>
        <row r="285">
          <cell r="A285" t="str">
            <v>COLOR</v>
          </cell>
          <cell r="B285" t="str">
            <v>15</v>
          </cell>
        </row>
        <row r="286">
          <cell r="A286" t="str">
            <v>COMITATVS/1</v>
          </cell>
          <cell r="B286" t="str">
            <v>45</v>
          </cell>
        </row>
        <row r="287">
          <cell r="A287" t="str">
            <v>COMITIVM</v>
          </cell>
          <cell r="B287" t="str">
            <v>24, 26</v>
          </cell>
        </row>
        <row r="288">
          <cell r="A288" t="str">
            <v>COMMEATVS</v>
          </cell>
          <cell r="B288" t="str">
            <v>58</v>
          </cell>
        </row>
        <row r="289">
          <cell r="A289" t="str">
            <v>COMMEMORO</v>
          </cell>
          <cell r="B289" t="str">
            <v>59</v>
          </cell>
        </row>
        <row r="290">
          <cell r="A290" t="str">
            <v>COMMENDATIO</v>
          </cell>
          <cell r="B290" t="str">
            <v>35</v>
          </cell>
        </row>
        <row r="291">
          <cell r="A291" t="str">
            <v>COMMENDO</v>
          </cell>
          <cell r="B291" t="str">
            <v>35</v>
          </cell>
        </row>
        <row r="292">
          <cell r="A292" t="str">
            <v>COMMINVS</v>
          </cell>
          <cell r="B292" t="str">
            <v>60</v>
          </cell>
        </row>
        <row r="293">
          <cell r="A293" t="str">
            <v>COMMITTO</v>
          </cell>
          <cell r="B293" t="str">
            <v>25, 60</v>
          </cell>
        </row>
        <row r="294">
          <cell r="A294" t="str">
            <v>COMMODO/1</v>
          </cell>
          <cell r="B294" t="str">
            <v>16</v>
          </cell>
        </row>
        <row r="295">
          <cell r="A295" t="str">
            <v>COMMODVM/1</v>
          </cell>
          <cell r="B295" t="str">
            <v>10</v>
          </cell>
        </row>
        <row r="296">
          <cell r="A296" t="str">
            <v>COMMOROR/1</v>
          </cell>
          <cell r="B296" t="str">
            <v>36, 59</v>
          </cell>
        </row>
        <row r="297">
          <cell r="A297" t="str">
            <v>COMMOVEO</v>
          </cell>
          <cell r="B297" t="str">
            <v>31</v>
          </cell>
        </row>
        <row r="298">
          <cell r="A298" t="str">
            <v>COMMVNICO</v>
          </cell>
          <cell r="B298" t="str">
            <v>18, 56</v>
          </cell>
        </row>
        <row r="299">
          <cell r="A299" t="str">
            <v>COMMVNIS</v>
          </cell>
          <cell r="B299" t="str">
            <v>1</v>
          </cell>
        </row>
        <row r="300">
          <cell r="A300" t="str">
            <v>COMPARO/2</v>
          </cell>
          <cell r="B300" t="str">
            <v>26, 30, 51</v>
          </cell>
        </row>
        <row r="301">
          <cell r="A301" t="str">
            <v>COMPERIO</v>
          </cell>
          <cell r="B301" t="str">
            <v>2, 14, 22, 29, 36, 58</v>
          </cell>
        </row>
        <row r="302">
          <cell r="A302" t="str">
            <v>COMPLEO</v>
          </cell>
          <cell r="B302" t="str">
            <v>51, 56</v>
          </cell>
        </row>
        <row r="303">
          <cell r="A303" t="str">
            <v>COMPLEXVS</v>
          </cell>
          <cell r="B303" t="str">
            <v>51</v>
          </cell>
        </row>
        <row r="304">
          <cell r="A304" t="str">
            <v>COMPLVRES/2</v>
          </cell>
          <cell r="B304" t="str">
            <v>13, 17, 19, 21, 23, 39, 42</v>
          </cell>
        </row>
        <row r="305">
          <cell r="A305" t="str">
            <v>COMPOSITVM</v>
          </cell>
          <cell r="B305" t="str">
            <v>51</v>
          </cell>
        </row>
        <row r="306">
          <cell r="A306" t="str">
            <v>COMPOSITVS</v>
          </cell>
          <cell r="B306" t="str">
            <v>52</v>
          </cell>
        </row>
        <row r="307">
          <cell r="A307" t="str">
            <v>COMPROBO</v>
          </cell>
          <cell r="B307" t="str">
            <v>50</v>
          </cell>
        </row>
        <row r="308">
          <cell r="A308" t="str">
            <v>CONCEDO/1</v>
          </cell>
          <cell r="B308" t="str">
            <v>20</v>
          </cell>
        </row>
        <row r="309">
          <cell r="A309" t="str">
            <v>CONCIDO/1</v>
          </cell>
          <cell r="B309" t="str">
            <v>61</v>
          </cell>
        </row>
        <row r="310">
          <cell r="A310" t="str">
            <v>CONCITO/1</v>
          </cell>
          <cell r="B310" t="str">
            <v>35, 46</v>
          </cell>
        </row>
        <row r="311">
          <cell r="A311" t="str">
            <v>CONCLAMO</v>
          </cell>
          <cell r="B311" t="str">
            <v>48</v>
          </cell>
        </row>
        <row r="312">
          <cell r="A312" t="str">
            <v>CONCORDIA</v>
          </cell>
          <cell r="B312" t="str">
            <v>6, 9, 46, 49</v>
          </cell>
        </row>
        <row r="313">
          <cell r="A313" t="str">
            <v>CONCVPIO</v>
          </cell>
          <cell r="B313" t="str">
            <v>11, 51</v>
          </cell>
        </row>
        <row r="314">
          <cell r="A314" t="str">
            <v>CONCVRRO</v>
          </cell>
          <cell r="B314" t="str">
            <v>56, 60</v>
          </cell>
        </row>
        <row r="315">
          <cell r="A315" t="str">
            <v>CONCVTIO</v>
          </cell>
          <cell r="B315" t="str">
            <v>24</v>
          </cell>
        </row>
        <row r="316">
          <cell r="A316" t="str">
            <v>CONDEMNO</v>
          </cell>
          <cell r="B316" t="str">
            <v>36, 51, 51</v>
          </cell>
        </row>
        <row r="317">
          <cell r="A317" t="str">
            <v>CONDICIO</v>
          </cell>
          <cell r="B317" t="str">
            <v>20, 21</v>
          </cell>
        </row>
        <row r="318">
          <cell r="A318" t="str">
            <v>CONDITVS/3</v>
          </cell>
          <cell r="B318" t="str">
            <v>18</v>
          </cell>
        </row>
        <row r="319">
          <cell r="A319" t="str">
            <v>CONDO</v>
          </cell>
          <cell r="B319" t="str">
            <v>6</v>
          </cell>
        </row>
        <row r="320">
          <cell r="A320" t="str">
            <v>CONDONO</v>
          </cell>
          <cell r="B320" t="str">
            <v>52</v>
          </cell>
        </row>
        <row r="321">
          <cell r="A321" t="str">
            <v>CONDVCO</v>
          </cell>
          <cell r="B321" t="str">
            <v>52</v>
          </cell>
        </row>
        <row r="322">
          <cell r="A322" t="str">
            <v>CONFERTVS</v>
          </cell>
          <cell r="B322" t="str">
            <v>60</v>
          </cell>
        </row>
        <row r="323">
          <cell r="A323" t="str">
            <v>CONFICIO</v>
          </cell>
          <cell r="B323" t="str">
            <v>46, 51, 61</v>
          </cell>
        </row>
        <row r="324">
          <cell r="A324" t="str">
            <v>CONFIDO</v>
          </cell>
          <cell r="B324" t="str">
            <v>16, 17, 52</v>
          </cell>
        </row>
        <row r="325">
          <cell r="A325" t="str">
            <v>CONFIRMO</v>
          </cell>
          <cell r="B325" t="str">
            <v>32, 44, 46</v>
          </cell>
        </row>
        <row r="326">
          <cell r="A326" t="str">
            <v>CONFITEOR</v>
          </cell>
          <cell r="B326" t="str">
            <v>52, 52</v>
          </cell>
        </row>
        <row r="327">
          <cell r="A327" t="str">
            <v>CONFLIGO</v>
          </cell>
          <cell r="B327" t="str">
            <v>57</v>
          </cell>
        </row>
        <row r="328">
          <cell r="A328" t="str">
            <v>CONFLO</v>
          </cell>
          <cell r="B328" t="str">
            <v>14, 24, 49</v>
          </cell>
        </row>
        <row r="329">
          <cell r="A329" t="str">
            <v>CONFLVO</v>
          </cell>
          <cell r="B329" t="str">
            <v>37</v>
          </cell>
        </row>
        <row r="330">
          <cell r="A330" t="str">
            <v>CONFODIO</v>
          </cell>
          <cell r="B330" t="str">
            <v>28, 60</v>
          </cell>
        </row>
        <row r="331">
          <cell r="A331" t="str">
            <v>CONICIO</v>
          </cell>
          <cell r="B331" t="str">
            <v>42</v>
          </cell>
        </row>
        <row r="332">
          <cell r="A332" t="str">
            <v>CONIVRATIO</v>
          </cell>
          <cell r="B332" t="str">
            <v>4, 17, 17, 19, 23, 23, 24, 27, 30, 36, 37, 39, 40, 41, 43, 43, 46, 47, 47, 48, 48, 48, 51, 52, 56, 57</v>
          </cell>
        </row>
        <row r="333">
          <cell r="A333" t="str">
            <v>CONIVRATVS</v>
          </cell>
          <cell r="B333" t="str">
            <v>52</v>
          </cell>
        </row>
        <row r="334">
          <cell r="A334" t="str">
            <v>CONIVRO</v>
          </cell>
          <cell r="B334" t="str">
            <v>18, 52</v>
          </cell>
        </row>
        <row r="335">
          <cell r="A335" t="str">
            <v>CONSCIENTIA</v>
          </cell>
          <cell r="B335" t="str">
            <v>5, 15, 35</v>
          </cell>
        </row>
        <row r="336">
          <cell r="A336" t="str">
            <v>CONSCIVS</v>
          </cell>
          <cell r="B336" t="str">
            <v>14, 22, 25, 34, 37</v>
          </cell>
        </row>
        <row r="337">
          <cell r="A337" t="str">
            <v>CONSCRIBO</v>
          </cell>
          <cell r="B337" t="str">
            <v>51, 51, 51, 51, 51, 51, 51, 51, 52, 52, 52, 59</v>
          </cell>
        </row>
        <row r="338">
          <cell r="A338" t="str">
            <v>CONSENESCO</v>
          </cell>
          <cell r="B338" t="str">
            <v>20</v>
          </cell>
        </row>
        <row r="339">
          <cell r="A339" t="str">
            <v>CONSERVO</v>
          </cell>
          <cell r="B339" t="str">
            <v>6, 35</v>
          </cell>
        </row>
        <row r="340">
          <cell r="A340" t="str">
            <v>CONSIDERO</v>
          </cell>
          <cell r="B340" t="str">
            <v>20, 44, 51, 52, 58</v>
          </cell>
        </row>
        <row r="341">
          <cell r="A341" t="str">
            <v>CONSIDO</v>
          </cell>
          <cell r="B341" t="str">
            <v>57</v>
          </cell>
        </row>
        <row r="342">
          <cell r="A342" t="str">
            <v>CONSILIVM</v>
          </cell>
          <cell r="B342" t="str">
            <v>4, 16, 17, 17, 18, 18, 18, 21, 22, 26, 27, 29, 29, 35, 40, 40, 41, 41, 41, 42, 44, 45, 47, 48, 48, 51, 51, 51, 52, 52, 52, 52, 53, 57, 58</v>
          </cell>
        </row>
        <row r="343">
          <cell r="A343" t="str">
            <v>CONSPICIO</v>
          </cell>
          <cell r="B343" t="str">
            <v>7, 40</v>
          </cell>
        </row>
        <row r="344">
          <cell r="A344" t="str">
            <v>CONSTANTIA</v>
          </cell>
          <cell r="B344" t="str">
            <v>54</v>
          </cell>
        </row>
        <row r="345">
          <cell r="A345" t="str">
            <v>CONSTERNO/2</v>
          </cell>
          <cell r="B345" t="str">
            <v>13</v>
          </cell>
        </row>
        <row r="346">
          <cell r="A346" t="str">
            <v>CONSTITVO</v>
          </cell>
          <cell r="B346" t="str">
            <v>26, 28, 43, 45, 59</v>
          </cell>
        </row>
        <row r="347">
          <cell r="A347" t="str">
            <v>CONSTO</v>
          </cell>
          <cell r="B347" t="str">
            <v>2, 53</v>
          </cell>
        </row>
        <row r="348">
          <cell r="A348" t="str">
            <v>CONSVESCO</v>
          </cell>
          <cell r="B348" t="str">
            <v>22</v>
          </cell>
        </row>
        <row r="349">
          <cell r="A349" t="str">
            <v>CONSVETVDO</v>
          </cell>
          <cell r="B349" t="str">
            <v>23, 35</v>
          </cell>
        </row>
        <row r="350">
          <cell r="A350" t="str">
            <v>CONSVL</v>
          </cell>
          <cell r="B350" t="str">
            <v>17, 18, 18, 18, 18, 20, 21, 24, 26, 27, 28, 29, 29, 31, 32, 32, 36, 38, 43, 43, 46, 46, 48, 49, 50, 50, 50, 51, 51, 51, 51, 55</v>
          </cell>
        </row>
        <row r="351">
          <cell r="A351" t="str">
            <v>CONSVLARIS/2</v>
          </cell>
          <cell r="B351" t="str">
            <v>34, 53, 55</v>
          </cell>
        </row>
        <row r="352">
          <cell r="A352" t="str">
            <v>CONSVLATVS</v>
          </cell>
          <cell r="B352" t="str">
            <v>16, 18, 21, 23, 23, 26, 26</v>
          </cell>
        </row>
        <row r="353">
          <cell r="A353" t="str">
            <v>CONSVLO</v>
          </cell>
          <cell r="B353" t="str">
            <v>1, 33, 37, 48, 51, 51, 51, 52, 52, 52</v>
          </cell>
        </row>
        <row r="354">
          <cell r="A354" t="str">
            <v>CONSVLTO/1</v>
          </cell>
          <cell r="B354" t="str">
            <v>6, 51, 52</v>
          </cell>
        </row>
        <row r="355">
          <cell r="A355" t="str">
            <v>CONSVLTVM</v>
          </cell>
          <cell r="B355" t="str">
            <v>1, 42, 43</v>
          </cell>
        </row>
        <row r="356">
          <cell r="A356" t="str">
            <v>CONSVMO</v>
          </cell>
          <cell r="B356" t="str">
            <v>12</v>
          </cell>
        </row>
        <row r="357">
          <cell r="A357" t="str">
            <v>CONTAGIVM</v>
          </cell>
          <cell r="B357" t="str">
            <v>10</v>
          </cell>
        </row>
        <row r="358">
          <cell r="A358" t="str">
            <v>CONTEMNO</v>
          </cell>
          <cell r="B358" t="str">
            <v>52</v>
          </cell>
        </row>
        <row r="359">
          <cell r="A359" t="str">
            <v>CONTENDO</v>
          </cell>
          <cell r="B359" t="str">
            <v>11, 36, 53</v>
          </cell>
        </row>
        <row r="360">
          <cell r="A360" t="str">
            <v>CONTENTIO/1</v>
          </cell>
          <cell r="B360" t="str">
            <v>34, 38</v>
          </cell>
        </row>
        <row r="361">
          <cell r="A361" t="str">
            <v>CONTERO</v>
          </cell>
          <cell r="B361" t="str">
            <v>4</v>
          </cell>
        </row>
        <row r="362">
          <cell r="A362" t="str">
            <v>CONTINENTIA</v>
          </cell>
          <cell r="B362" t="str">
            <v>2</v>
          </cell>
        </row>
        <row r="363">
          <cell r="A363" t="str">
            <v>CONTINVO/1</v>
          </cell>
          <cell r="B363" t="str">
            <v>20</v>
          </cell>
        </row>
        <row r="364">
          <cell r="A364" t="str">
            <v>CONTIO</v>
          </cell>
          <cell r="B364" t="str">
            <v>43, 57</v>
          </cell>
        </row>
        <row r="365">
          <cell r="A365" t="str">
            <v>CONTRA/2</v>
          </cell>
          <cell r="B365" t="str">
            <v>2, 9, 11, 12, 15, 17, 18, 20, 26, 30, 33, 38, 50, 51, 51, 52, 59, 60</v>
          </cell>
        </row>
        <row r="366">
          <cell r="A366" t="str">
            <v>CONTVMELIA</v>
          </cell>
          <cell r="B366" t="str">
            <v>35, 48</v>
          </cell>
        </row>
        <row r="367">
          <cell r="A367" t="str">
            <v>CONTVRBO/2</v>
          </cell>
          <cell r="B367" t="str">
            <v>37, 48</v>
          </cell>
        </row>
        <row r="368">
          <cell r="A368" t="str">
            <v>CONVENIO</v>
          </cell>
          <cell r="B368" t="str">
            <v>6, 17, 18, 20, 44, 51</v>
          </cell>
        </row>
        <row r="369">
          <cell r="A369" t="str">
            <v>CONVENTVS</v>
          </cell>
          <cell r="B369" t="str">
            <v>21, 30</v>
          </cell>
        </row>
        <row r="370">
          <cell r="A370" t="str">
            <v>CONVERTO</v>
          </cell>
          <cell r="B370" t="str">
            <v>6, 52</v>
          </cell>
        </row>
        <row r="371">
          <cell r="A371" t="str">
            <v>CONVINCO</v>
          </cell>
          <cell r="B371" t="str">
            <v>14, 51, 52</v>
          </cell>
        </row>
        <row r="372">
          <cell r="A372" t="str">
            <v>CONVIVIVM</v>
          </cell>
          <cell r="B372" t="str">
            <v>7</v>
          </cell>
        </row>
        <row r="373">
          <cell r="A373" t="str">
            <v>CONVOCO</v>
          </cell>
          <cell r="B373" t="str">
            <v>17, 27, 50</v>
          </cell>
        </row>
        <row r="374">
          <cell r="A374" t="str">
            <v>COOPERIO</v>
          </cell>
          <cell r="B374" t="str">
            <v>23</v>
          </cell>
        </row>
        <row r="375">
          <cell r="A375" t="str">
            <v>COPIA</v>
          </cell>
          <cell r="B375" t="str">
            <v>2, 7, 8, 11, 17, 28, 35, 43, 48, 51, 52, 53, 56, 56, 56, 56, 57, 59, 60, 61</v>
          </cell>
        </row>
        <row r="376">
          <cell r="A376" t="str">
            <v>CORNELIVS/N</v>
          </cell>
          <cell r="B376" t="str">
            <v>17, 28, 47, 55</v>
          </cell>
        </row>
        <row r="377">
          <cell r="A377" t="str">
            <v>CORNIFICIVS/N</v>
          </cell>
          <cell r="B377" t="str">
            <v>47</v>
          </cell>
        </row>
        <row r="378">
          <cell r="A378" t="str">
            <v>CORPVS</v>
          </cell>
          <cell r="B378" t="str">
            <v>1, 1, 1, 2, 2, 5, 5, 6, 8, 11, 20, 22, 24, 33, 33, 48, 58, 61</v>
          </cell>
        </row>
        <row r="379">
          <cell r="A379" t="str">
            <v>CORRIGO</v>
          </cell>
          <cell r="B379" t="str">
            <v>52</v>
          </cell>
        </row>
        <row r="380">
          <cell r="A380" t="str">
            <v>CORRIPIO</v>
          </cell>
          <cell r="B380" t="str">
            <v>5, 11, 18</v>
          </cell>
        </row>
        <row r="381">
          <cell r="A381" t="str">
            <v>CORRVMPO</v>
          </cell>
          <cell r="B381" t="str">
            <v>3, 43, 53</v>
          </cell>
        </row>
        <row r="382">
          <cell r="A382" t="str">
            <v>CORRVPTVS</v>
          </cell>
          <cell r="B382" t="str">
            <v>14</v>
          </cell>
        </row>
        <row r="383">
          <cell r="A383" t="str">
            <v>COTIDIANVS</v>
          </cell>
          <cell r="B383" t="str">
            <v>14, 48</v>
          </cell>
        </row>
        <row r="384">
          <cell r="A384" t="str">
            <v>COTTA/N</v>
          </cell>
          <cell r="B384" t="str">
            <v>18</v>
          </cell>
        </row>
        <row r="385">
          <cell r="A385" t="str">
            <v>CRASSVS/N</v>
          </cell>
          <cell r="B385" t="str">
            <v>17, 19, 38, 47, 48, 48, 48, 48, 48, 48</v>
          </cell>
        </row>
        <row r="386">
          <cell r="A386" t="str">
            <v>CREDIBILIS</v>
          </cell>
          <cell r="B386" t="str">
            <v>5, 13</v>
          </cell>
        </row>
        <row r="387">
          <cell r="A387" t="str">
            <v>CREDO</v>
          </cell>
          <cell r="B387" t="str">
            <v>15, 17, 20, 22, 23, 24, 25, 27, 31, 31, 32, 39, 46, 51, 52</v>
          </cell>
        </row>
        <row r="388">
          <cell r="A388" t="str">
            <v>CRESCO</v>
          </cell>
          <cell r="B388" t="str">
            <v>10, 17</v>
          </cell>
        </row>
        <row r="389">
          <cell r="A389" t="str">
            <v>CRETICVS/A</v>
          </cell>
          <cell r="B389" t="str">
            <v>30</v>
          </cell>
        </row>
        <row r="390">
          <cell r="A390" t="str">
            <v>CRIMEN</v>
          </cell>
          <cell r="B390" t="str">
            <v>34</v>
          </cell>
        </row>
        <row r="391">
          <cell r="A391" t="str">
            <v>CRIMINOR</v>
          </cell>
          <cell r="B391" t="str">
            <v>38</v>
          </cell>
        </row>
        <row r="392">
          <cell r="A392" t="str">
            <v>CROTONIENSIS/A</v>
          </cell>
          <cell r="B392" t="str">
            <v>44</v>
          </cell>
        </row>
        <row r="393">
          <cell r="A393" t="str">
            <v>CRVCIATVS</v>
          </cell>
          <cell r="B393" t="str">
            <v>51, 51</v>
          </cell>
        </row>
        <row r="394">
          <cell r="A394" t="str">
            <v>CRVDELIS</v>
          </cell>
          <cell r="B394" t="str">
            <v>10, 11, 16, 19, 31, 48, 51, 51, 52, 52</v>
          </cell>
        </row>
        <row r="395">
          <cell r="A395" t="str">
            <v>CRVDELITAS</v>
          </cell>
          <cell r="B395" t="str">
            <v>10, 33, 51</v>
          </cell>
        </row>
        <row r="396">
          <cell r="A396" t="str">
            <v>CRVDELITER</v>
          </cell>
          <cell r="B396" t="str">
            <v>38</v>
          </cell>
        </row>
        <row r="397">
          <cell r="A397" t="str">
            <v>CRVENTVS</v>
          </cell>
          <cell r="B397" t="str">
            <v>47, 58</v>
          </cell>
        </row>
        <row r="398">
          <cell r="A398" t="str">
            <v>CRVOR</v>
          </cell>
          <cell r="B398" t="str">
            <v>51</v>
          </cell>
        </row>
        <row r="399">
          <cell r="A399" t="str">
            <v>CVIVS/2</v>
          </cell>
          <cell r="B399" t="str">
            <v>40</v>
          </cell>
        </row>
        <row r="400">
          <cell r="A400" t="str">
            <v>CVLPA</v>
          </cell>
          <cell r="B400" t="str">
            <v>14, 35</v>
          </cell>
        </row>
        <row r="401">
          <cell r="A401" t="str">
            <v>CVLTVS/1</v>
          </cell>
          <cell r="B401" t="str">
            <v>13, 37, 48</v>
          </cell>
        </row>
        <row r="402">
          <cell r="A402" t="str">
            <v>CVM/2</v>
          </cell>
          <cell r="B402" t="str">
            <v>1, 1, 2, 9, 9, 12, 15, 15, 18, 20, 21, 21, 23, 27, 28, 28, 30, 32, 32, 32, 33, 36, 36, 43, 43, 43, 44, 45, 46, 46, 46, 49, 49, 50, 51, 51, 51, 52, 52, 53, 53, 54, 54, 54, 54, 54, 56, 56, 56, 57, 57, 58, 59, 59, 60, 60, 60</v>
          </cell>
        </row>
        <row r="403">
          <cell r="A403" t="str">
            <v>CVM/3</v>
          </cell>
          <cell r="B403" t="str">
            <v>18, 20, 22, 22, 23, 29, 31, 31, 35, 36, 43, 44, 44, 47, 48, 51, 51, 51, 51, 52, 52, 52, 52, 58, 58, 58, 58</v>
          </cell>
        </row>
        <row r="404">
          <cell r="A404" t="str">
            <v>CVMQVE</v>
          </cell>
          <cell r="B404" t="str">
            <v>6</v>
          </cell>
        </row>
        <row r="405">
          <cell r="A405" t="str">
            <v>CVNCTOR</v>
          </cell>
          <cell r="B405" t="str">
            <v>44, 52, 52, 52</v>
          </cell>
        </row>
        <row r="406">
          <cell r="A406" t="str">
            <v>CVNCTVS</v>
          </cell>
          <cell r="B406" t="str">
            <v>8, 10, 37, 42, 45, 51, 51, 53, 61</v>
          </cell>
        </row>
        <row r="407">
          <cell r="A407" t="str">
            <v>CVPIDITAS</v>
          </cell>
          <cell r="B407" t="str">
            <v>2, 5, 21</v>
          </cell>
        </row>
        <row r="408">
          <cell r="A408" t="str">
            <v>CVPIDO</v>
          </cell>
          <cell r="B408" t="str">
            <v>3, 7, 10, 13</v>
          </cell>
        </row>
        <row r="409">
          <cell r="A409" t="str">
            <v>CVPIDVS</v>
          </cell>
          <cell r="B409" t="str">
            <v>28, 40, 48</v>
          </cell>
        </row>
        <row r="410">
          <cell r="A410" t="str">
            <v>CVPIO</v>
          </cell>
          <cell r="B410" t="str">
            <v>5, 11, 12, 27</v>
          </cell>
        </row>
        <row r="411">
          <cell r="A411" t="str">
            <v>CVRA</v>
          </cell>
          <cell r="B411" t="str">
            <v>6, 21, 37, 46, 51</v>
          </cell>
        </row>
        <row r="412">
          <cell r="A412" t="str">
            <v>CVRIA</v>
          </cell>
          <cell r="B412" t="str">
            <v>18, 32, 43</v>
          </cell>
        </row>
        <row r="413">
          <cell r="A413" t="str">
            <v>CVRIVS/N</v>
          </cell>
          <cell r="B413" t="str">
            <v>17, 23, 23, 26, 28</v>
          </cell>
        </row>
        <row r="414">
          <cell r="A414" t="str">
            <v>CVRO</v>
          </cell>
          <cell r="B414" t="str">
            <v>9, 59</v>
          </cell>
        </row>
        <row r="415">
          <cell r="A415" t="str">
            <v>CVSTODIA</v>
          </cell>
          <cell r="B415" t="str">
            <v>47, 50, 50, 52</v>
          </cell>
        </row>
        <row r="416">
          <cell r="A416" t="str">
            <v>CVSTOS</v>
          </cell>
          <cell r="B416" t="str">
            <v>46</v>
          </cell>
        </row>
        <row r="417">
          <cell r="A417" t="str">
            <v>CYRVS/N</v>
          </cell>
          <cell r="B417" t="str">
            <v>2</v>
          </cell>
        </row>
        <row r="418">
          <cell r="A418" t="str">
            <v>D/N</v>
          </cell>
          <cell r="B418" t="str">
            <v>40, 50, 51</v>
          </cell>
        </row>
        <row r="419">
          <cell r="A419" t="str">
            <v>DAMASIPPVS/N</v>
          </cell>
          <cell r="B419" t="str">
            <v>51, 51</v>
          </cell>
        </row>
        <row r="420">
          <cell r="A420" t="str">
            <v>DAMNO</v>
          </cell>
          <cell r="B420" t="str">
            <v>51</v>
          </cell>
        </row>
        <row r="421">
          <cell r="A421" t="str">
            <v>DAMNVM</v>
          </cell>
          <cell r="B421" t="str">
            <v>37</v>
          </cell>
        </row>
        <row r="422">
          <cell r="A422" t="str">
            <v>DE</v>
          </cell>
          <cell r="B422" t="str">
            <v>2, 3, 4, 4, 5, 9, 18, 19, 23, 26, 27, 28, 30, 31, 35, 37, 40, 40, 43, 43, 45, 47, 47, 47, 47, 48, 48, 48, 48, 48, 48, 50, 50, 50, 50, 51, 51, 51, 51, 51, 51, 51, 52, 52, 52, 52, 52, 52, 52, 52, 52, 52, 52, 52, 52, 52, 55, 57</v>
          </cell>
        </row>
        <row r="423">
          <cell r="A423" t="str">
            <v>DEBEO</v>
          </cell>
          <cell r="B423" t="str">
            <v>49</v>
          </cell>
        </row>
        <row r="424">
          <cell r="A424" t="str">
            <v>DECEMBER/N</v>
          </cell>
          <cell r="B424" t="str">
            <v>18</v>
          </cell>
        </row>
        <row r="425">
          <cell r="A425" t="str">
            <v>DECERNO</v>
          </cell>
          <cell r="B425" t="str">
            <v>4, 29, 30, 35, 36, 43, 47, 48, 50, 50, 51, 51, 52, 58</v>
          </cell>
        </row>
        <row r="426">
          <cell r="A426" t="str">
            <v>DECET</v>
          </cell>
          <cell r="B426" t="str">
            <v>1, 51, 51</v>
          </cell>
        </row>
        <row r="427">
          <cell r="A427" t="str">
            <v>DECLARO</v>
          </cell>
          <cell r="B427" t="str">
            <v>24, 46</v>
          </cell>
        </row>
        <row r="428">
          <cell r="A428" t="str">
            <v>DECOR</v>
          </cell>
          <cell r="B428" t="str">
            <v>54</v>
          </cell>
        </row>
        <row r="429">
          <cell r="A429" t="str">
            <v>DECORO</v>
          </cell>
          <cell r="B429" t="str">
            <v>12</v>
          </cell>
        </row>
        <row r="430">
          <cell r="A430" t="str">
            <v>DECORVS</v>
          </cell>
          <cell r="B430" t="str">
            <v>7</v>
          </cell>
        </row>
        <row r="431">
          <cell r="A431" t="str">
            <v>DECRETVM</v>
          </cell>
          <cell r="B431" t="str">
            <v>30, 33, 36, 51, 53</v>
          </cell>
        </row>
        <row r="432">
          <cell r="A432" t="str">
            <v>DECVS</v>
          </cell>
          <cell r="B432" t="str">
            <v>20, 25, 58</v>
          </cell>
        </row>
        <row r="433">
          <cell r="A433" t="str">
            <v>DEDECVS</v>
          </cell>
          <cell r="B433" t="str">
            <v>20, 37</v>
          </cell>
        </row>
        <row r="434">
          <cell r="A434" t="str">
            <v>DEDO</v>
          </cell>
          <cell r="B434" t="str">
            <v>2, 13, 45</v>
          </cell>
        </row>
        <row r="435">
          <cell r="A435" t="str">
            <v>DEDVCO</v>
          </cell>
          <cell r="B435" t="str">
            <v>55, 59</v>
          </cell>
        </row>
        <row r="436">
          <cell r="A436" t="str">
            <v>DEFENDO</v>
          </cell>
          <cell r="B436" t="str">
            <v>35, 38, 45, 52</v>
          </cell>
        </row>
        <row r="437">
          <cell r="A437" t="str">
            <v>DEFENSIO</v>
          </cell>
          <cell r="B437" t="str">
            <v>35</v>
          </cell>
        </row>
        <row r="438">
          <cell r="A438" t="str">
            <v>DEFETISCOR</v>
          </cell>
          <cell r="B438" t="str">
            <v>39</v>
          </cell>
        </row>
        <row r="439">
          <cell r="A439" t="str">
            <v>DEFICIO</v>
          </cell>
          <cell r="B439" t="str">
            <v>13</v>
          </cell>
        </row>
        <row r="440">
          <cell r="A440" t="str">
            <v>DEGVSTO</v>
          </cell>
          <cell r="B440" t="str">
            <v>22</v>
          </cell>
        </row>
        <row r="441">
          <cell r="A441" t="str">
            <v>DEHINC</v>
          </cell>
          <cell r="B441" t="str">
            <v>3</v>
          </cell>
        </row>
        <row r="442">
          <cell r="A442" t="str">
            <v>DEINDE</v>
          </cell>
          <cell r="B442" t="str">
            <v>10, 32, 37, 38, 40, 45, 56, 59, 60</v>
          </cell>
        </row>
        <row r="443">
          <cell r="A443" t="str">
            <v>DELICIA/1</v>
          </cell>
          <cell r="B443" t="str">
            <v>31</v>
          </cell>
        </row>
        <row r="444">
          <cell r="A444" t="str">
            <v>DELICTVM</v>
          </cell>
          <cell r="B444" t="str">
            <v>3, 52, 52</v>
          </cell>
        </row>
        <row r="445">
          <cell r="A445" t="str">
            <v>DELIGO/3</v>
          </cell>
          <cell r="B445" t="str">
            <v>6</v>
          </cell>
        </row>
        <row r="446">
          <cell r="A446" t="str">
            <v>DELINQVO</v>
          </cell>
          <cell r="B446" t="str">
            <v>51, 52</v>
          </cell>
        </row>
        <row r="447">
          <cell r="A447" t="str">
            <v>DELVBRVM</v>
          </cell>
          <cell r="B447" t="str">
            <v>11, 12</v>
          </cell>
        </row>
        <row r="448">
          <cell r="A448" t="str">
            <v>DEMENTIA</v>
          </cell>
          <cell r="B448" t="str">
            <v>42, 58</v>
          </cell>
        </row>
        <row r="449">
          <cell r="A449" t="str">
            <v>DEMISSVS</v>
          </cell>
          <cell r="B449" t="str">
            <v>31</v>
          </cell>
        </row>
        <row r="450">
          <cell r="A450" t="str">
            <v>DEMITTO</v>
          </cell>
          <cell r="B450" t="str">
            <v>51, 55</v>
          </cell>
        </row>
        <row r="451">
          <cell r="A451" t="str">
            <v>DEMVM</v>
          </cell>
          <cell r="B451" t="str">
            <v>2, 2, 12, 20</v>
          </cell>
        </row>
        <row r="452">
          <cell r="A452" t="str">
            <v>DENEGO</v>
          </cell>
          <cell r="B452" t="str">
            <v>54</v>
          </cell>
        </row>
        <row r="453">
          <cell r="A453" t="str">
            <v>DENIQVE</v>
          </cell>
          <cell r="B453" t="str">
            <v>20</v>
          </cell>
        </row>
        <row r="454">
          <cell r="A454" t="str">
            <v>DEPREHENDO</v>
          </cell>
          <cell r="B454" t="str">
            <v>45, 46, 48, 50, 52</v>
          </cell>
        </row>
        <row r="455">
          <cell r="A455" t="str">
            <v>DEPRIMO</v>
          </cell>
          <cell r="B455" t="str">
            <v>55</v>
          </cell>
        </row>
        <row r="456">
          <cell r="A456" t="str">
            <v>DESCENSVS</v>
          </cell>
          <cell r="B456" t="str">
            <v>57</v>
          </cell>
        </row>
        <row r="457">
          <cell r="A457" t="str">
            <v>DESERO/2</v>
          </cell>
          <cell r="B457" t="str">
            <v>45</v>
          </cell>
        </row>
        <row r="458">
          <cell r="A458" t="str">
            <v>DESERVIO</v>
          </cell>
          <cell r="B458" t="str">
            <v>52, 52</v>
          </cell>
        </row>
        <row r="459">
          <cell r="A459" t="str">
            <v>DESIDIA/1</v>
          </cell>
          <cell r="B459" t="str">
            <v>2, 4, 53</v>
          </cell>
        </row>
        <row r="460">
          <cell r="A460" t="str">
            <v>DESIGNO</v>
          </cell>
          <cell r="B460" t="str">
            <v>18, 26, 50, 51</v>
          </cell>
        </row>
        <row r="461">
          <cell r="A461" t="str">
            <v>DESVM/1</v>
          </cell>
          <cell r="B461" t="str">
            <v>11, 20, 26</v>
          </cell>
        </row>
        <row r="462">
          <cell r="A462" t="str">
            <v>DETINEO</v>
          </cell>
          <cell r="B462" t="str">
            <v>4</v>
          </cell>
        </row>
        <row r="463">
          <cell r="A463" t="str">
            <v>DETRIMENTVM</v>
          </cell>
          <cell r="B463" t="str">
            <v>29, 48</v>
          </cell>
        </row>
        <row r="464">
          <cell r="A464" t="str">
            <v>DEVINCO</v>
          </cell>
          <cell r="B464" t="str">
            <v>51</v>
          </cell>
        </row>
        <row r="465">
          <cell r="A465" t="str">
            <v>DEVS</v>
          </cell>
          <cell r="B465" t="str">
            <v>1, 9, 10, 12, 12, 15, 20, 33, 35, 51, 51, 52, 52, 52, 52, 52</v>
          </cell>
        </row>
        <row r="466">
          <cell r="A466" t="str">
            <v>DEXTER</v>
          </cell>
          <cell r="B466" t="str">
            <v>59</v>
          </cell>
        </row>
        <row r="467">
          <cell r="A467" t="str">
            <v>DEXTERA</v>
          </cell>
          <cell r="B467" t="str">
            <v>58, 59</v>
          </cell>
        </row>
        <row r="468">
          <cell r="A468" t="str">
            <v>DICIO</v>
          </cell>
          <cell r="B468" t="str">
            <v>20</v>
          </cell>
        </row>
        <row r="469">
          <cell r="A469" t="str">
            <v>DICO/2</v>
          </cell>
          <cell r="B469" t="str">
            <v>3, 3, 8, 16, 18, 19, 19, 22, 23, 24, 30, 34, 40, 43, 47, 48, 49, 50, 51, 51, 51, 51, 51, 51, 51, 51, 52, 55, 57, 59, 59</v>
          </cell>
        </row>
        <row r="470">
          <cell r="A470" t="str">
            <v>DICTITO</v>
          </cell>
          <cell r="B470" t="str">
            <v>22</v>
          </cell>
        </row>
        <row r="471">
          <cell r="A471" t="str">
            <v>DICTVM</v>
          </cell>
          <cell r="B471" t="str">
            <v>3, 31</v>
          </cell>
        </row>
        <row r="472">
          <cell r="A472" t="str">
            <v>DIES</v>
          </cell>
          <cell r="B472" t="str">
            <v>5, 18, 18, 20, 24, 26, 27, 30, 30, 36, 36, 43, 47, 48, 51</v>
          </cell>
        </row>
        <row r="473">
          <cell r="A473" t="str">
            <v>DIFFICILIS</v>
          </cell>
          <cell r="B473" t="str">
            <v>40</v>
          </cell>
        </row>
        <row r="474">
          <cell r="A474" t="str">
            <v>DIFFICVLTAS</v>
          </cell>
          <cell r="B474" t="str">
            <v>57</v>
          </cell>
        </row>
        <row r="475">
          <cell r="A475" t="str">
            <v>DIFFICVLTER</v>
          </cell>
          <cell r="B475" t="str">
            <v>14</v>
          </cell>
        </row>
        <row r="476">
          <cell r="A476" t="str">
            <v>DIFFIDO</v>
          </cell>
          <cell r="B476" t="str">
            <v>31, 45</v>
          </cell>
        </row>
        <row r="477">
          <cell r="A477" t="str">
            <v>DIGNITAS</v>
          </cell>
          <cell r="B477" t="str">
            <v>35, 35, 51, 52, 54, 60</v>
          </cell>
        </row>
        <row r="478">
          <cell r="A478" t="str">
            <v>DIGNVS</v>
          </cell>
          <cell r="B478" t="str">
            <v>4, 35, 51, 51, 51, 54, 55</v>
          </cell>
        </row>
        <row r="479">
          <cell r="A479" t="str">
            <v>DILABOR/2</v>
          </cell>
          <cell r="B479" t="str">
            <v>57</v>
          </cell>
        </row>
        <row r="480">
          <cell r="A480" t="str">
            <v>DILECTVS/1</v>
          </cell>
          <cell r="B480" t="str">
            <v>36</v>
          </cell>
        </row>
        <row r="481">
          <cell r="A481" t="str">
            <v>DILIGENTIA</v>
          </cell>
          <cell r="B481" t="str">
            <v>51</v>
          </cell>
        </row>
        <row r="482">
          <cell r="A482" t="str">
            <v>DIMITTO</v>
          </cell>
          <cell r="B482" t="str">
            <v>21, 27, 40, 42, 51, 51, 52</v>
          </cell>
        </row>
        <row r="483">
          <cell r="A483" t="str">
            <v>DIRIMO</v>
          </cell>
          <cell r="B483" t="str">
            <v>18</v>
          </cell>
        </row>
        <row r="484">
          <cell r="A484" t="str">
            <v>DIRVO</v>
          </cell>
          <cell r="B484" t="str">
            <v>20</v>
          </cell>
        </row>
        <row r="485">
          <cell r="A485" t="str">
            <v>DISCEDO/1</v>
          </cell>
          <cell r="B485" t="str">
            <v>34, 36, 36, 39, 49, 55, 61</v>
          </cell>
        </row>
        <row r="486">
          <cell r="A486" t="str">
            <v>DISCERNO</v>
          </cell>
          <cell r="B486" t="str">
            <v>25</v>
          </cell>
        </row>
        <row r="487">
          <cell r="A487" t="str">
            <v>DISCO</v>
          </cell>
          <cell r="B487" t="str">
            <v>7</v>
          </cell>
        </row>
        <row r="488">
          <cell r="A488" t="str">
            <v>DISCORDIA</v>
          </cell>
          <cell r="B488" t="str">
            <v>5, 9</v>
          </cell>
        </row>
        <row r="489">
          <cell r="A489" t="str">
            <v>DISCRIMEN</v>
          </cell>
          <cell r="B489" t="str">
            <v>52</v>
          </cell>
        </row>
        <row r="490">
          <cell r="A490" t="str">
            <v>DISICIO</v>
          </cell>
          <cell r="B490" t="str">
            <v>61</v>
          </cell>
        </row>
        <row r="491">
          <cell r="A491" t="str">
            <v>DISPAR</v>
          </cell>
          <cell r="B491" t="str">
            <v>6</v>
          </cell>
        </row>
        <row r="492">
          <cell r="A492" t="str">
            <v>DISPERGO</v>
          </cell>
          <cell r="B492" t="str">
            <v>6</v>
          </cell>
        </row>
        <row r="493">
          <cell r="A493" t="str">
            <v>DISPONO</v>
          </cell>
          <cell r="B493" t="str">
            <v>50, 55</v>
          </cell>
        </row>
        <row r="494">
          <cell r="A494" t="str">
            <v>DISSENTIO</v>
          </cell>
          <cell r="B494" t="str">
            <v>3</v>
          </cell>
        </row>
        <row r="495">
          <cell r="A495" t="str">
            <v>DISSERO/3</v>
          </cell>
          <cell r="B495" t="str">
            <v>5, 51, 51</v>
          </cell>
        </row>
        <row r="496">
          <cell r="A496" t="str">
            <v>DISSIMILIS</v>
          </cell>
          <cell r="B496" t="str">
            <v>6</v>
          </cell>
        </row>
        <row r="497">
          <cell r="A497" t="str">
            <v>DISSIMVLATOR</v>
          </cell>
          <cell r="B497" t="str">
            <v>5</v>
          </cell>
        </row>
        <row r="498">
          <cell r="A498" t="str">
            <v>DISSIMVLO</v>
          </cell>
          <cell r="B498" t="str">
            <v>31, 31, 47, 47</v>
          </cell>
        </row>
        <row r="499">
          <cell r="A499" t="str">
            <v>DISSOLVO</v>
          </cell>
          <cell r="B499" t="str">
            <v>51</v>
          </cell>
        </row>
        <row r="500">
          <cell r="A500" t="str">
            <v>DISTRIBVO</v>
          </cell>
          <cell r="B500" t="str">
            <v>30, 56</v>
          </cell>
        </row>
        <row r="501">
          <cell r="A501" t="str">
            <v>DIV</v>
          </cell>
          <cell r="B501" t="str">
            <v>1, 39, 41, 58</v>
          </cell>
        </row>
        <row r="502">
          <cell r="A502" t="str">
            <v>DIVELLO</v>
          </cell>
          <cell r="B502" t="str">
            <v>51</v>
          </cell>
        </row>
        <row r="503">
          <cell r="A503" t="str">
            <v>DIVERSVS</v>
          </cell>
          <cell r="B503" t="str">
            <v>2, 5, 20, 34, 50, 52, 53, 61</v>
          </cell>
        </row>
        <row r="504">
          <cell r="A504" t="str">
            <v>DIVES</v>
          </cell>
          <cell r="B504" t="str">
            <v>37, 54</v>
          </cell>
        </row>
        <row r="505">
          <cell r="A505" t="str">
            <v>DIVIDO</v>
          </cell>
          <cell r="B505" t="str">
            <v>43</v>
          </cell>
        </row>
        <row r="506">
          <cell r="A506" t="str">
            <v>DIVINVS/2</v>
          </cell>
          <cell r="B506" t="str">
            <v>12</v>
          </cell>
        </row>
        <row r="507">
          <cell r="A507" t="str">
            <v>DIVITIAE</v>
          </cell>
          <cell r="B507" t="str">
            <v>1, 7, 7, 10, 12, 12, 13, 20, 20, 20, 20, 20, 33, 36, 48, 51, 51, 52, 53, 54, 58</v>
          </cell>
        </row>
        <row r="508">
          <cell r="A508" t="str">
            <v>DIVTVRNVS</v>
          </cell>
          <cell r="B508" t="str">
            <v>31</v>
          </cell>
        </row>
        <row r="509">
          <cell r="A509" t="str">
            <v>DO</v>
          </cell>
          <cell r="B509" t="str">
            <v>6, 18, 18, 19, 22, 29, 40, 41, 44, 44, 44, 44, 48, 51, 51, 52, 54, 56, 60</v>
          </cell>
        </row>
        <row r="510">
          <cell r="A510" t="str">
            <v>DOCEO</v>
          </cell>
          <cell r="B510" t="str">
            <v>17, 25, 27, 47, 48</v>
          </cell>
        </row>
        <row r="511">
          <cell r="A511" t="str">
            <v>DOCVMENTVM</v>
          </cell>
          <cell r="B511" t="str">
            <v>9</v>
          </cell>
        </row>
        <row r="512">
          <cell r="A512" t="str">
            <v>DOLEO</v>
          </cell>
          <cell r="B512" t="str">
            <v>40</v>
          </cell>
        </row>
        <row r="513">
          <cell r="A513" t="str">
            <v>DOLOR</v>
          </cell>
          <cell r="B513" t="str">
            <v>28</v>
          </cell>
        </row>
        <row r="514">
          <cell r="A514" t="str">
            <v>DOLVS</v>
          </cell>
          <cell r="B514" t="str">
            <v>11, 14, 26, 28</v>
          </cell>
        </row>
        <row r="515">
          <cell r="A515" t="str">
            <v>DOMINATIO</v>
          </cell>
          <cell r="B515" t="str">
            <v>5, 6, 17, 20, 28</v>
          </cell>
        </row>
        <row r="516">
          <cell r="A516" t="str">
            <v>DOMINOR</v>
          </cell>
          <cell r="B516" t="str">
            <v>2, 8, 33, 51</v>
          </cell>
        </row>
        <row r="517">
          <cell r="A517" t="str">
            <v>DOMO</v>
          </cell>
          <cell r="B517" t="str">
            <v>7, 10, 36</v>
          </cell>
        </row>
        <row r="518">
          <cell r="A518" t="str">
            <v>DOMVS</v>
          </cell>
          <cell r="B518" t="str">
            <v>5, 6, 9, 9, 11, 12, 12, 14, 15, 17, 20, 20, 28, 29, 32, 36, 37, 40, 40, 44, 46, 51, 51, 51, 52, 52, 52, 53</v>
          </cell>
        </row>
        <row r="519">
          <cell r="A519" t="str">
            <v>DONVM</v>
          </cell>
          <cell r="B519" t="str">
            <v>54</v>
          </cell>
        </row>
        <row r="520">
          <cell r="A520" t="str">
            <v>DORMIO</v>
          </cell>
          <cell r="B520" t="str">
            <v>13</v>
          </cell>
        </row>
        <row r="521">
          <cell r="A521" t="str">
            <v>DVBITO</v>
          </cell>
          <cell r="B521" t="str">
            <v>15, 28, 43, 46, 52</v>
          </cell>
        </row>
        <row r="522">
          <cell r="A522" t="str">
            <v>DVBIVS</v>
          </cell>
          <cell r="B522" t="str">
            <v>10, 39, 51, 52</v>
          </cell>
        </row>
        <row r="523">
          <cell r="A523" t="str">
            <v>DVCENTI</v>
          </cell>
          <cell r="B523" t="str">
            <v>30</v>
          </cell>
        </row>
        <row r="524">
          <cell r="A524" t="str">
            <v>DVCO</v>
          </cell>
          <cell r="B524" t="str">
            <v>3, 12</v>
          </cell>
        </row>
        <row r="525">
          <cell r="A525" t="str">
            <v>DVCTO</v>
          </cell>
          <cell r="B525" t="str">
            <v>11, 17, 19</v>
          </cell>
        </row>
        <row r="526">
          <cell r="A526" t="str">
            <v>DVM/2</v>
          </cell>
          <cell r="B526" t="str">
            <v>5, 7, 14, 32, 36, 40, 50, 50, 52, 56, 58</v>
          </cell>
        </row>
        <row r="527">
          <cell r="A527" t="str">
            <v>DVO</v>
          </cell>
          <cell r="B527" t="str">
            <v>9, 18, 36, 53, 56, 56, 58</v>
          </cell>
        </row>
        <row r="528">
          <cell r="A528" t="str">
            <v>DVODECIM</v>
          </cell>
          <cell r="B528" t="str">
            <v>43, 55</v>
          </cell>
        </row>
        <row r="529">
          <cell r="A529" t="str">
            <v>DVX</v>
          </cell>
          <cell r="B529" t="str">
            <v>6, 50, 52</v>
          </cell>
        </row>
        <row r="530">
          <cell r="A530" t="str">
            <v>EDICO/2</v>
          </cell>
          <cell r="B530" t="str">
            <v>48</v>
          </cell>
        </row>
        <row r="531">
          <cell r="A531" t="str">
            <v>EDO/1</v>
          </cell>
          <cell r="B531" t="str">
            <v>31</v>
          </cell>
        </row>
        <row r="532">
          <cell r="A532" t="str">
            <v>EDO/2</v>
          </cell>
          <cell r="B532" t="str">
            <v>34</v>
          </cell>
        </row>
        <row r="533">
          <cell r="A533" t="str">
            <v>EDOCEO</v>
          </cell>
          <cell r="B533" t="str">
            <v>10, 16, 45</v>
          </cell>
        </row>
        <row r="534">
          <cell r="A534" t="str">
            <v>EDVCO/2</v>
          </cell>
          <cell r="B534" t="str">
            <v>51</v>
          </cell>
        </row>
        <row r="535">
          <cell r="A535" t="str">
            <v>EFFEMINO</v>
          </cell>
          <cell r="B535" t="str">
            <v>11</v>
          </cell>
        </row>
        <row r="536">
          <cell r="A536" t="str">
            <v>EFFETVS</v>
          </cell>
          <cell r="B536" t="str">
            <v>53</v>
          </cell>
        </row>
        <row r="537">
          <cell r="A537" t="str">
            <v>EFFICIO</v>
          </cell>
          <cell r="B537" t="str">
            <v>1, 14, 26, 42</v>
          </cell>
        </row>
        <row r="538">
          <cell r="A538" t="str">
            <v>EFFVGIO</v>
          </cell>
          <cell r="B538" t="str">
            <v>40</v>
          </cell>
        </row>
        <row r="539">
          <cell r="A539" t="str">
            <v>EGEO</v>
          </cell>
          <cell r="B539" t="str">
            <v>1, 18, 33, 37, 51</v>
          </cell>
        </row>
        <row r="540">
          <cell r="A540" t="str">
            <v>EGESTAS</v>
          </cell>
          <cell r="B540" t="str">
            <v>14, 20, 20, 21, 28, 37, 52, 58</v>
          </cell>
        </row>
        <row r="541">
          <cell r="A541" t="str">
            <v>EGO</v>
          </cell>
          <cell r="B541" t="str">
            <v>1, 2, 2, 3, 3, 3, 3, 4, 4, 4, 4, 6, 8, 9, 13, 15, 20, 20, 20, 20, 20, 20, 20, 20, 35, 35, 35, 35, 36, 40, 48, 51, 51, 51, 51, 51, 51, 52, 52, 52, 52, 52, 52, 52, 52, 52, 52, 52, 53, 53, 58, 58, 58, 58, 58</v>
          </cell>
        </row>
        <row r="542">
          <cell r="A542" t="str">
            <v>EGREDIOR</v>
          </cell>
          <cell r="B542" t="str">
            <v>46, 49</v>
          </cell>
        </row>
        <row r="543">
          <cell r="A543" t="str">
            <v>EGREGIVS</v>
          </cell>
          <cell r="B543" t="str">
            <v>23, 35, 49, 52, 53</v>
          </cell>
        </row>
        <row r="544">
          <cell r="A544" t="str">
            <v>ELEGANS</v>
          </cell>
          <cell r="B544" t="str">
            <v>25</v>
          </cell>
        </row>
        <row r="545">
          <cell r="A545" t="str">
            <v>ELOQVENTIA</v>
          </cell>
          <cell r="B545" t="str">
            <v>5, 54</v>
          </cell>
        </row>
        <row r="546">
          <cell r="A546" t="str">
            <v>EMENTIOR</v>
          </cell>
          <cell r="B546" t="str">
            <v>49</v>
          </cell>
        </row>
        <row r="547">
          <cell r="A547" t="str">
            <v>EMO</v>
          </cell>
          <cell r="B547" t="str">
            <v>20</v>
          </cell>
        </row>
        <row r="548">
          <cell r="A548" t="str">
            <v>EMORIOR</v>
          </cell>
          <cell r="B548" t="str">
            <v>20</v>
          </cell>
        </row>
        <row r="549">
          <cell r="A549" t="str">
            <v>EN</v>
          </cell>
          <cell r="B549" t="str">
            <v>20</v>
          </cell>
        </row>
        <row r="550">
          <cell r="A550" t="str">
            <v>ENIM/2</v>
          </cell>
          <cell r="B550" t="str">
            <v>2, 20, 51, 51</v>
          </cell>
        </row>
        <row r="551">
          <cell r="A551" t="str">
            <v>ENITESCO</v>
          </cell>
          <cell r="B551" t="str">
            <v>54</v>
          </cell>
        </row>
        <row r="552">
          <cell r="A552" t="str">
            <v>ENVMERO/1</v>
          </cell>
          <cell r="B552" t="str">
            <v>51</v>
          </cell>
        </row>
        <row r="553">
          <cell r="A553" t="str">
            <v>ENVNTIO</v>
          </cell>
          <cell r="B553" t="str">
            <v>28</v>
          </cell>
        </row>
        <row r="554">
          <cell r="A554" t="str">
            <v>EO/1</v>
          </cell>
          <cell r="B554" t="str">
            <v>6, 36, 50, 52, 58</v>
          </cell>
        </row>
        <row r="555">
          <cell r="A555" t="str">
            <v>EO/3</v>
          </cell>
          <cell r="B555" t="str">
            <v>4, 17, 20, 44, 46, 48, 49, 52, 52, 52, 53, 54, 60</v>
          </cell>
        </row>
        <row r="556">
          <cell r="A556" t="str">
            <v>EODEM</v>
          </cell>
          <cell r="B556" t="str">
            <v>46</v>
          </cell>
        </row>
        <row r="557">
          <cell r="A557" t="str">
            <v>EOVS/N</v>
          </cell>
          <cell r="B557" t="str">
            <v>55</v>
          </cell>
        </row>
        <row r="558">
          <cell r="A558" t="str">
            <v>EQVES</v>
          </cell>
          <cell r="B558" t="str">
            <v>19, 19, 28, 49</v>
          </cell>
        </row>
        <row r="559">
          <cell r="A559" t="str">
            <v>EQVESTER</v>
          </cell>
          <cell r="B559" t="str">
            <v>17</v>
          </cell>
        </row>
        <row r="560">
          <cell r="A560" t="str">
            <v>EQVIDEM</v>
          </cell>
          <cell r="B560" t="str">
            <v>51, 51, 52, 52, 58</v>
          </cell>
        </row>
        <row r="561">
          <cell r="A561" t="str">
            <v>EQVVS</v>
          </cell>
          <cell r="B561" t="str">
            <v>7, 14, 52, 59, 59</v>
          </cell>
        </row>
        <row r="562">
          <cell r="A562" t="str">
            <v>ERIPIO</v>
          </cell>
          <cell r="B562" t="str">
            <v>12, 33, 37, 46, 48, 48, 50, 51, 52</v>
          </cell>
        </row>
        <row r="563">
          <cell r="A563" t="str">
            <v>ERVMPO</v>
          </cell>
          <cell r="B563" t="str">
            <v>43</v>
          </cell>
        </row>
        <row r="564">
          <cell r="A564" t="str">
            <v>ET/2</v>
          </cell>
          <cell r="B564" t="str">
            <v>1, 1, 1, 1, 1, 2, 2, 3, 3, 3, 3, 4, 5, 5, 5, 7, 9, 10, 11, 11, 11, 12, 14, 16, 16, 17, 17, 17, 17, 18, 18, 18, 18, 19, 20, 20, 20, 20, 21, 21, 22, 22, 23, 23, 24, 25, 26, 26, 28, 30, 30, 30, 31, 32, 35, 36, 38, 39, 40, 43, 43, 43, 44, 45, 45, 47, 48, 48, 48, 48, 49, 50, 50, 50, 50, 50, 51, 51, 51, 51, 51, 51, 51, 51, 51, 51, 51, 51, 51, 51, 51, 51, 51, 51, 52, 52, 52, 52, 52, 52, 52, 52, 52, 52, 52, 52, 52, 52, 53, 53, 54, 56, 56, 57, 58, 58, 58, 59, 59, 59, 60, 60</v>
          </cell>
        </row>
        <row r="565">
          <cell r="A565" t="str">
            <v>ETENIM</v>
          </cell>
          <cell r="B565" t="str">
            <v>20</v>
          </cell>
        </row>
        <row r="566">
          <cell r="A566" t="str">
            <v>ETIAM</v>
          </cell>
          <cell r="B566" t="str">
            <v>2, 3, 14, 20, 24, 44, 52, 52, 58, 61</v>
          </cell>
        </row>
        <row r="567">
          <cell r="A567" t="str">
            <v>ETRVRIA/N</v>
          </cell>
          <cell r="B567" t="str">
            <v>27, 28</v>
          </cell>
        </row>
        <row r="568">
          <cell r="A568" t="str">
            <v>EVENIO</v>
          </cell>
          <cell r="B568" t="str">
            <v>9, 26, 51, 52</v>
          </cell>
        </row>
        <row r="569">
          <cell r="A569" t="str">
            <v>EVENTVM</v>
          </cell>
          <cell r="B569" t="str">
            <v>37</v>
          </cell>
        </row>
        <row r="570">
          <cell r="A570" t="str">
            <v>EVENTVS</v>
          </cell>
          <cell r="B570" t="str">
            <v>11</v>
          </cell>
        </row>
        <row r="571">
          <cell r="A571" t="str">
            <v>EVOCO</v>
          </cell>
          <cell r="B571" t="str">
            <v>59</v>
          </cell>
        </row>
        <row r="572">
          <cell r="A572" t="str">
            <v>EX</v>
          </cell>
          <cell r="B572" t="str">
            <v>4, 5, 6, 6, 8, 8, 10, 10, 10, 12, 14, 14, 16, 17, 17, 26, 28, 28, 31, 32, 32, 34, 34, 35, 35, 36, 36, 37, 37, 39, 42, 42, 43, 44, 44, 44, 46, 47, 47, 47, 47, 48, 48, 48, 48, 48, 49, 49, 49, 50, 51, 51, 52, 52, 52, 55, 56, 56, 56, 57, 57, 58, 58, 58, 59, 59, 60, 61, 61</v>
          </cell>
        </row>
        <row r="573">
          <cell r="A573" t="str">
            <v>EXAEDIFICO</v>
          </cell>
          <cell r="B573" t="str">
            <v>12</v>
          </cell>
        </row>
        <row r="574">
          <cell r="A574" t="str">
            <v>EXAEQVO</v>
          </cell>
          <cell r="B574" t="str">
            <v>3, 59</v>
          </cell>
        </row>
        <row r="575">
          <cell r="A575" t="str">
            <v>EXAGITO</v>
          </cell>
          <cell r="B575" t="str">
            <v>14, 29, 38, 48, 51</v>
          </cell>
        </row>
        <row r="576">
          <cell r="A576" t="str">
            <v>EXCEDO/1</v>
          </cell>
          <cell r="B576" t="str">
            <v>9</v>
          </cell>
        </row>
        <row r="577">
          <cell r="A577" t="str">
            <v>EXCELSVS</v>
          </cell>
          <cell r="B577" t="str">
            <v>51</v>
          </cell>
        </row>
        <row r="578">
          <cell r="A578" t="str">
            <v>EXCIO</v>
          </cell>
          <cell r="B578" t="str">
            <v>15, 37</v>
          </cell>
        </row>
        <row r="579">
          <cell r="A579" t="str">
            <v>EXCITO/1</v>
          </cell>
          <cell r="B579" t="str">
            <v>58</v>
          </cell>
        </row>
        <row r="580">
          <cell r="A580" t="str">
            <v>EXEMPLVM</v>
          </cell>
          <cell r="B580" t="str">
            <v>34, 44, 51, 51, 51</v>
          </cell>
        </row>
        <row r="581">
          <cell r="A581" t="str">
            <v>EXERCEO/2</v>
          </cell>
          <cell r="B581" t="str">
            <v>2, 5, 8, 9, 11, 38, 49, 51</v>
          </cell>
        </row>
        <row r="582">
          <cell r="A582" t="str">
            <v>EXERCITO</v>
          </cell>
          <cell r="B582" t="str">
            <v>50</v>
          </cell>
        </row>
        <row r="583">
          <cell r="A583" t="str">
            <v>EXERCITVS/1</v>
          </cell>
          <cell r="B583" t="str">
            <v>11, 11, 16, 17, 18, 19, 21, 27, 29, 29, 30, 32, 32, 36, 43, 51, 51, 52, 52, 52, 54, 56, 57, 58, 58, 59, 59, 59, 59, 59, 60, 61, 61, 61</v>
          </cell>
        </row>
        <row r="584">
          <cell r="A584" t="str">
            <v>EXISTIMO</v>
          </cell>
          <cell r="B584" t="str">
            <v>4, 14, 22, 31, 40, 48, 48, 51, 51, 52, 52, 56, 57</v>
          </cell>
        </row>
        <row r="585">
          <cell r="A585" t="str">
            <v>EXITIVM</v>
          </cell>
          <cell r="B585" t="str">
            <v>55</v>
          </cell>
        </row>
        <row r="586">
          <cell r="A586" t="str">
            <v>EXITVS</v>
          </cell>
          <cell r="B586" t="str">
            <v>40</v>
          </cell>
        </row>
        <row r="587">
          <cell r="A587" t="str">
            <v>EXOPTO</v>
          </cell>
          <cell r="B587" t="str">
            <v>11, 16, 37, 54</v>
          </cell>
        </row>
        <row r="588">
          <cell r="A588" t="str">
            <v>EXORIOR</v>
          </cell>
          <cell r="B588" t="str">
            <v>45</v>
          </cell>
        </row>
        <row r="589">
          <cell r="A589" t="str">
            <v>EXORNO</v>
          </cell>
          <cell r="B589" t="str">
            <v>36</v>
          </cell>
        </row>
        <row r="590">
          <cell r="A590" t="str">
            <v>EXPEDIO</v>
          </cell>
          <cell r="B590" t="str">
            <v>20, 57</v>
          </cell>
        </row>
        <row r="591">
          <cell r="A591" t="str">
            <v>EXPEDITVS</v>
          </cell>
          <cell r="B591" t="str">
            <v>60</v>
          </cell>
        </row>
        <row r="592">
          <cell r="A592" t="str">
            <v>EXPELLO</v>
          </cell>
          <cell r="B592" t="str">
            <v>37</v>
          </cell>
        </row>
        <row r="593">
          <cell r="A593" t="str">
            <v>EXPERGISCOR</v>
          </cell>
          <cell r="B593" t="str">
            <v>20, 52</v>
          </cell>
        </row>
        <row r="594">
          <cell r="A594" t="str">
            <v>EXPERIOR</v>
          </cell>
          <cell r="B594" t="str">
            <v>26</v>
          </cell>
        </row>
        <row r="595">
          <cell r="A595" t="str">
            <v>EXPERS</v>
          </cell>
          <cell r="B595" t="str">
            <v>33</v>
          </cell>
        </row>
        <row r="596">
          <cell r="A596" t="str">
            <v>EXPLANO</v>
          </cell>
          <cell r="B596" t="str">
            <v>4</v>
          </cell>
        </row>
        <row r="597">
          <cell r="A597" t="str">
            <v>EXPLEO</v>
          </cell>
          <cell r="B597" t="str">
            <v>51, 56</v>
          </cell>
        </row>
        <row r="598">
          <cell r="A598" t="str">
            <v>EXPLORO</v>
          </cell>
          <cell r="B598" t="str">
            <v>17, 60</v>
          </cell>
        </row>
        <row r="599">
          <cell r="A599" t="str">
            <v>EXPVRGO</v>
          </cell>
          <cell r="B599" t="str">
            <v>31</v>
          </cell>
        </row>
        <row r="600">
          <cell r="A600" t="str">
            <v>EXQVIRO</v>
          </cell>
          <cell r="B600" t="str">
            <v>13, 50</v>
          </cell>
        </row>
        <row r="601">
          <cell r="A601" t="str">
            <v>EXSANGVIS</v>
          </cell>
          <cell r="B601" t="str">
            <v>15, 39</v>
          </cell>
        </row>
        <row r="602">
          <cell r="A602" t="str">
            <v>EXSECRATIO</v>
          </cell>
          <cell r="B602" t="str">
            <v>22</v>
          </cell>
        </row>
        <row r="603">
          <cell r="A603" t="str">
            <v>EXSECROR</v>
          </cell>
          <cell r="B603" t="str">
            <v>48</v>
          </cell>
        </row>
        <row r="604">
          <cell r="A604" t="str">
            <v>EXSEQVOR</v>
          </cell>
          <cell r="B604" t="str">
            <v>43, 51, 60</v>
          </cell>
        </row>
        <row r="605">
          <cell r="A605" t="str">
            <v>EXSILIVM</v>
          </cell>
          <cell r="B605" t="str">
            <v>34, 51, 51, 58</v>
          </cell>
        </row>
        <row r="606">
          <cell r="A606" t="str">
            <v>EXSPECTO</v>
          </cell>
          <cell r="B606" t="str">
            <v>37, 40, 52, 58</v>
          </cell>
        </row>
        <row r="607">
          <cell r="A607" t="str">
            <v>EXSTRVO</v>
          </cell>
          <cell r="B607" t="str">
            <v>20</v>
          </cell>
        </row>
        <row r="608">
          <cell r="A608" t="str">
            <v>EXSVPERO</v>
          </cell>
          <cell r="B608" t="str">
            <v>51</v>
          </cell>
        </row>
        <row r="609">
          <cell r="A609" t="str">
            <v>EXTOLLO</v>
          </cell>
          <cell r="B609" t="str">
            <v>7, 8, 37</v>
          </cell>
        </row>
        <row r="610">
          <cell r="A610" t="str">
            <v>EXTORQVEO</v>
          </cell>
          <cell r="B610" t="str">
            <v>39</v>
          </cell>
        </row>
        <row r="611">
          <cell r="A611" t="str">
            <v>EXTRA/2</v>
          </cell>
          <cell r="B611" t="str">
            <v>39</v>
          </cell>
        </row>
        <row r="612">
          <cell r="A612" t="str">
            <v>EXTREMVM</v>
          </cell>
          <cell r="B612" t="str">
            <v>52</v>
          </cell>
        </row>
        <row r="613">
          <cell r="A613" t="str">
            <v>EXTREMVS</v>
          </cell>
          <cell r="B613" t="str">
            <v>16, 26, 49</v>
          </cell>
        </row>
        <row r="614">
          <cell r="A614" t="str">
            <v>FABIVS/N</v>
          </cell>
          <cell r="B614" t="str">
            <v>41</v>
          </cell>
        </row>
        <row r="615">
          <cell r="A615" t="str">
            <v>FACETIAE</v>
          </cell>
          <cell r="B615" t="str">
            <v>25</v>
          </cell>
        </row>
        <row r="616">
          <cell r="A616" t="str">
            <v>FACIES</v>
          </cell>
          <cell r="B616" t="str">
            <v>15, 31, 55</v>
          </cell>
        </row>
        <row r="617">
          <cell r="A617" t="str">
            <v>FACILIS</v>
          </cell>
          <cell r="B617" t="str">
            <v>2, 3, 6, 10, 11, 13, 14, 14, 17, 25, 26, 37, 40, 43, 44, 48, 48, 51, 52, 52</v>
          </cell>
        </row>
        <row r="618">
          <cell r="A618" t="str">
            <v>FACILITAS</v>
          </cell>
          <cell r="B618" t="str">
            <v>54</v>
          </cell>
        </row>
        <row r="619">
          <cell r="A619" t="str">
            <v>FACINVS</v>
          </cell>
          <cell r="B619" t="str">
            <v>2, 4, 7, 11, 13, 14, 14, 15, 16, 18, 19, 20, 22, 23, 25, 28, 32, 37, 48, 49, 51, 51, 51, 52, 53</v>
          </cell>
        </row>
        <row r="620">
          <cell r="A620" t="str">
            <v>FACIO</v>
          </cell>
          <cell r="B620" t="str">
            <v>1, 3, 3, 3, 4, 5, 6, 6, 7, 8, 8, 8, 10, 11, 11, 11, 12, 12, 14, 14, 15, 15, 19, 19, 21, 22, 23, 24, 24, 25, 26, 26, 27, 28, 30, 32, 33, 37, 40, 43, 44, 48, 50, 50, 51, 51, 51, 51, 51, 51, 51, 52, 52, 52, 52, 52, 52, 52, 52, 52, 52, 53, 54, 55, 56, 57, 58, 60</v>
          </cell>
        </row>
        <row r="621">
          <cell r="A621" t="str">
            <v>FACTIO</v>
          </cell>
          <cell r="B621" t="str">
            <v>32, 34, 51, 54</v>
          </cell>
        </row>
        <row r="622">
          <cell r="A622" t="str">
            <v>FACTIOSVS</v>
          </cell>
          <cell r="B622" t="str">
            <v>18, 51, 54</v>
          </cell>
        </row>
        <row r="623">
          <cell r="A623" t="str">
            <v>FACTVM</v>
          </cell>
          <cell r="B623" t="str">
            <v>3, 3, 8, 14, 24, 43, 45, 46, 51, 51, 51, 53, 55, 58, 59</v>
          </cell>
        </row>
        <row r="624">
          <cell r="A624" t="str">
            <v>FACVNDIA</v>
          </cell>
          <cell r="B624" t="str">
            <v>53</v>
          </cell>
        </row>
        <row r="625">
          <cell r="A625" t="str">
            <v>FAESVLAE/N</v>
          </cell>
          <cell r="B625" t="str">
            <v>24, 27, 30, 30</v>
          </cell>
        </row>
        <row r="626">
          <cell r="A626" t="str">
            <v>FAESVLANVS/N</v>
          </cell>
          <cell r="B626" t="str">
            <v>59, 60</v>
          </cell>
        </row>
        <row r="627">
          <cell r="A627" t="str">
            <v>FALLACIA</v>
          </cell>
          <cell r="B627" t="str">
            <v>11</v>
          </cell>
        </row>
        <row r="628">
          <cell r="A628" t="str">
            <v>FALLO</v>
          </cell>
          <cell r="B628" t="str">
            <v>20, 48</v>
          </cell>
        </row>
        <row r="629">
          <cell r="A629" t="str">
            <v>FALSO/2</v>
          </cell>
          <cell r="B629" t="str">
            <v>49</v>
          </cell>
        </row>
        <row r="630">
          <cell r="A630" t="str">
            <v>FALSVM</v>
          </cell>
          <cell r="B630" t="str">
            <v>3, 51</v>
          </cell>
        </row>
        <row r="631">
          <cell r="A631" t="str">
            <v>FALSVS</v>
          </cell>
          <cell r="B631" t="str">
            <v>10, 16, 34, 35, 48, 52</v>
          </cell>
        </row>
        <row r="632">
          <cell r="A632" t="str">
            <v>FAMA</v>
          </cell>
          <cell r="B632" t="str">
            <v>2, 3, 7, 8, 14, 16, 25, 33, 51, 51, 52</v>
          </cell>
        </row>
        <row r="633">
          <cell r="A633" t="str">
            <v>FAMES</v>
          </cell>
          <cell r="B633" t="str">
            <v>13</v>
          </cell>
        </row>
        <row r="634">
          <cell r="A634" t="str">
            <v>FAMILIA</v>
          </cell>
          <cell r="B634" t="str">
            <v>30, 31, 43, 50, 51</v>
          </cell>
        </row>
        <row r="635">
          <cell r="A635" t="str">
            <v>FAMILIARIS/2</v>
          </cell>
          <cell r="B635" t="str">
            <v>5, 13, 14, 20, 20, 21</v>
          </cell>
        </row>
        <row r="636">
          <cell r="A636" t="str">
            <v>FAMILIARITAS</v>
          </cell>
          <cell r="B636" t="str">
            <v>14</v>
          </cell>
        </row>
        <row r="637">
          <cell r="A637" t="str">
            <v>FANVM</v>
          </cell>
          <cell r="B637" t="str">
            <v>51</v>
          </cell>
        </row>
        <row r="638">
          <cell r="A638" t="str">
            <v>FAS</v>
          </cell>
          <cell r="B638" t="str">
            <v>15</v>
          </cell>
        </row>
        <row r="639">
          <cell r="A639" t="str">
            <v>FASCIS</v>
          </cell>
          <cell r="B639" t="str">
            <v>18, 36</v>
          </cell>
        </row>
        <row r="640">
          <cell r="A640" t="str">
            <v>FATEOR</v>
          </cell>
          <cell r="B640" t="str">
            <v>47</v>
          </cell>
        </row>
        <row r="641">
          <cell r="A641" t="str">
            <v>FATIGO</v>
          </cell>
          <cell r="B641" t="str">
            <v>11, 27</v>
          </cell>
        </row>
        <row r="642">
          <cell r="A642" t="str">
            <v>FATVM</v>
          </cell>
          <cell r="B642" t="str">
            <v>47</v>
          </cell>
        </row>
        <row r="643">
          <cell r="A643" t="str">
            <v>FAVEO</v>
          </cell>
          <cell r="B643" t="str">
            <v>17, 48</v>
          </cell>
        </row>
        <row r="644">
          <cell r="A644" t="str">
            <v>FAVX</v>
          </cell>
          <cell r="B644" t="str">
            <v>52</v>
          </cell>
        </row>
        <row r="645">
          <cell r="A645" t="str">
            <v>FEBRVARIVS/N</v>
          </cell>
          <cell r="B645" t="str">
            <v>18</v>
          </cell>
        </row>
        <row r="646">
          <cell r="A646" t="str">
            <v>FENERATOR</v>
          </cell>
          <cell r="B646" t="str">
            <v>33, 33</v>
          </cell>
        </row>
        <row r="647">
          <cell r="A647" t="str">
            <v>FERE</v>
          </cell>
          <cell r="B647" t="str">
            <v>42, 61</v>
          </cell>
        </row>
        <row r="648">
          <cell r="A648" t="str">
            <v>FERENTARIVS</v>
          </cell>
          <cell r="B648" t="str">
            <v>60</v>
          </cell>
        </row>
        <row r="649">
          <cell r="A649" t="str">
            <v>FERIO</v>
          </cell>
          <cell r="B649" t="str">
            <v>7, 60</v>
          </cell>
        </row>
        <row r="650">
          <cell r="A650" t="str">
            <v>FERO</v>
          </cell>
          <cell r="B650" t="str">
            <v>2, 3, 8, 21, 53, 58</v>
          </cell>
        </row>
        <row r="651">
          <cell r="A651" t="str">
            <v>FEROCIA</v>
          </cell>
          <cell r="B651" t="str">
            <v>61</v>
          </cell>
        </row>
        <row r="652">
          <cell r="A652" t="str">
            <v>FEROX</v>
          </cell>
          <cell r="B652" t="str">
            <v>5, 11, 23, 38, 43, 52</v>
          </cell>
        </row>
        <row r="653">
          <cell r="A653" t="str">
            <v>FERRVM</v>
          </cell>
          <cell r="B653" t="str">
            <v>23, 58</v>
          </cell>
        </row>
        <row r="654">
          <cell r="A654" t="str">
            <v>FERVS/2</v>
          </cell>
          <cell r="B654" t="str">
            <v>10, 48</v>
          </cell>
        </row>
        <row r="655">
          <cell r="A655" t="str">
            <v>FESTINO</v>
          </cell>
          <cell r="B655" t="str">
            <v>6, 27, 31, 42</v>
          </cell>
        </row>
        <row r="656">
          <cell r="A656" t="str">
            <v>FICTVM/1</v>
          </cell>
          <cell r="B656" t="str">
            <v>3</v>
          </cell>
        </row>
        <row r="657">
          <cell r="A657" t="str">
            <v>FIDELIS/2</v>
          </cell>
          <cell r="B657" t="str">
            <v>9</v>
          </cell>
        </row>
        <row r="658">
          <cell r="A658" t="str">
            <v>FIDES/1</v>
          </cell>
          <cell r="B658" t="str">
            <v>25</v>
          </cell>
        </row>
        <row r="659">
          <cell r="A659" t="str">
            <v>FIDES/2</v>
          </cell>
          <cell r="B659" t="str">
            <v>10, 16, 20, 20, 24, 35, 35, 44, 47, 48</v>
          </cell>
        </row>
        <row r="660">
          <cell r="A660" t="str">
            <v>FIDVCIA</v>
          </cell>
          <cell r="B660" t="str">
            <v>35</v>
          </cell>
        </row>
        <row r="661">
          <cell r="A661" t="str">
            <v>FIDVS</v>
          </cell>
          <cell r="B661" t="str">
            <v>11, 14, 19, 20, 22, 35</v>
          </cell>
        </row>
        <row r="662">
          <cell r="A662" t="str">
            <v>FIGVLVS/N</v>
          </cell>
          <cell r="B662" t="str">
            <v>17</v>
          </cell>
        </row>
        <row r="663">
          <cell r="A663" t="str">
            <v>FILIA</v>
          </cell>
          <cell r="B663" t="str">
            <v>35</v>
          </cell>
        </row>
        <row r="664">
          <cell r="A664" t="str">
            <v>FILIVS</v>
          </cell>
          <cell r="B664" t="str">
            <v>15, 17, 39, 43, 52</v>
          </cell>
        </row>
        <row r="665">
          <cell r="A665" t="str">
            <v>FINGO</v>
          </cell>
          <cell r="B665" t="str">
            <v>1, 22, 47</v>
          </cell>
        </row>
        <row r="666">
          <cell r="A666" t="str">
            <v>FINIS</v>
          </cell>
          <cell r="B666" t="str">
            <v>51, 51, 52</v>
          </cell>
        </row>
        <row r="667">
          <cell r="A667" t="str">
            <v>FINITIMVS</v>
          </cell>
          <cell r="B667" t="str">
            <v>6</v>
          </cell>
        </row>
        <row r="668">
          <cell r="A668" t="str">
            <v>FIO</v>
          </cell>
          <cell r="B668" t="str">
            <v>3, 10, 22, 30, 38, 43, 50, 51, 51, 51, 51, 51, 52, 52, 52, 53, 55, 58, 58</v>
          </cell>
        </row>
        <row r="669">
          <cell r="A669" t="str">
            <v>FIRMVS</v>
          </cell>
          <cell r="B669" t="str">
            <v>20, 52</v>
          </cell>
        </row>
        <row r="670">
          <cell r="A670" t="str">
            <v>FLACCVS/N</v>
          </cell>
          <cell r="B670" t="str">
            <v>45, 46</v>
          </cell>
        </row>
        <row r="671">
          <cell r="A671" t="str">
            <v>FLAGITIOSVS</v>
          </cell>
          <cell r="B671" t="str">
            <v>5</v>
          </cell>
        </row>
        <row r="672">
          <cell r="A672" t="str">
            <v>FLAGITIVM</v>
          </cell>
          <cell r="B672" t="str">
            <v>14, 14, 14, 23, 37</v>
          </cell>
        </row>
        <row r="673">
          <cell r="A673" t="str">
            <v>FLAGRO</v>
          </cell>
          <cell r="B673" t="str">
            <v>14</v>
          </cell>
        </row>
        <row r="674">
          <cell r="A674" t="str">
            <v>FLAMINIVS/A</v>
          </cell>
          <cell r="B674" t="str">
            <v>36</v>
          </cell>
        </row>
        <row r="675">
          <cell r="A675" t="str">
            <v>FLOREO</v>
          </cell>
          <cell r="B675" t="str">
            <v>39</v>
          </cell>
        </row>
        <row r="676">
          <cell r="A676" t="str">
            <v>FLVO</v>
          </cell>
          <cell r="B676" t="str">
            <v>1, 14</v>
          </cell>
        </row>
        <row r="677">
          <cell r="A677" t="str">
            <v>FOCVS</v>
          </cell>
          <cell r="B677" t="str">
            <v>52, 59</v>
          </cell>
        </row>
        <row r="678">
          <cell r="A678" t="str">
            <v>FOEDVS/2</v>
          </cell>
          <cell r="B678" t="str">
            <v>11, 15, 19, 26, 52, 52, 55, 58</v>
          </cell>
        </row>
        <row r="679">
          <cell r="A679" t="str">
            <v>FORIS/2</v>
          </cell>
          <cell r="B679" t="str">
            <v>20, 52</v>
          </cell>
        </row>
        <row r="680">
          <cell r="A680" t="str">
            <v>FORMA</v>
          </cell>
          <cell r="B680" t="str">
            <v>1, 15, 25</v>
          </cell>
        </row>
        <row r="681">
          <cell r="A681" t="str">
            <v>FORMIDO/1</v>
          </cell>
          <cell r="B681" t="str">
            <v>20</v>
          </cell>
        </row>
        <row r="682">
          <cell r="A682" t="str">
            <v>FORMIDOLOSVS</v>
          </cell>
          <cell r="B682" t="str">
            <v>7, 7, 19, 52</v>
          </cell>
        </row>
        <row r="683">
          <cell r="A683" t="str">
            <v>FORNIX</v>
          </cell>
          <cell r="B683" t="str">
            <v>55</v>
          </cell>
        </row>
        <row r="684">
          <cell r="A684" t="str">
            <v>FORS/1</v>
          </cell>
          <cell r="B684" t="str">
            <v>20, 53</v>
          </cell>
        </row>
        <row r="685">
          <cell r="A685" t="str">
            <v>FORTIS</v>
          </cell>
          <cell r="B685" t="str">
            <v>12, 20, 20, 51, 58, 58, 58, 59</v>
          </cell>
        </row>
        <row r="686">
          <cell r="A686" t="str">
            <v>FORTITVDO</v>
          </cell>
          <cell r="B686" t="str">
            <v>52, 52</v>
          </cell>
        </row>
        <row r="687">
          <cell r="A687" t="str">
            <v>FORTVNA</v>
          </cell>
          <cell r="B687" t="str">
            <v>2, 8, 10, 16, 20, 33, 34, 39, 41, 51, 51, 51, 52, 53, 57, 58</v>
          </cell>
        </row>
        <row r="688">
          <cell r="A688" t="str">
            <v>FORTVNO</v>
          </cell>
          <cell r="B688" t="str">
            <v>25</v>
          </cell>
        </row>
        <row r="689">
          <cell r="A689" t="str">
            <v>FORVM/1</v>
          </cell>
          <cell r="B689" t="str">
            <v>40</v>
          </cell>
        </row>
        <row r="690">
          <cell r="A690" t="str">
            <v>FORVS</v>
          </cell>
          <cell r="B690" t="str">
            <v>40</v>
          </cell>
        </row>
        <row r="691">
          <cell r="A691" t="str">
            <v>FRAGILIS</v>
          </cell>
          <cell r="B691" t="str">
            <v>1</v>
          </cell>
        </row>
        <row r="692">
          <cell r="A692" t="str">
            <v>FRANGO</v>
          </cell>
          <cell r="B692" t="str">
            <v>55</v>
          </cell>
        </row>
        <row r="693">
          <cell r="A693" t="str">
            <v>FRAVS</v>
          </cell>
          <cell r="B693" t="str">
            <v>36</v>
          </cell>
        </row>
        <row r="694">
          <cell r="A694" t="str">
            <v>FREQVENS</v>
          </cell>
          <cell r="B694" t="str">
            <v>18, 48, 50</v>
          </cell>
        </row>
        <row r="695">
          <cell r="A695" t="str">
            <v>FREQVENTIA</v>
          </cell>
          <cell r="B695" t="str">
            <v>46</v>
          </cell>
        </row>
        <row r="696">
          <cell r="A696" t="str">
            <v>FREQVENTO</v>
          </cell>
          <cell r="B696" t="str">
            <v>14</v>
          </cell>
        </row>
        <row r="697">
          <cell r="A697" t="str">
            <v>FRETVS/2</v>
          </cell>
          <cell r="B697" t="str">
            <v>56</v>
          </cell>
        </row>
        <row r="698">
          <cell r="A698" t="str">
            <v>FRIGVS</v>
          </cell>
          <cell r="B698" t="str">
            <v>13</v>
          </cell>
        </row>
        <row r="699">
          <cell r="A699" t="str">
            <v>FRONS/1</v>
          </cell>
          <cell r="B699" t="str">
            <v>59, 59</v>
          </cell>
        </row>
        <row r="700">
          <cell r="A700" t="str">
            <v>FRVCTVS</v>
          </cell>
          <cell r="B700" t="str">
            <v>35</v>
          </cell>
        </row>
        <row r="701">
          <cell r="A701" t="str">
            <v>FRVMENTVM</v>
          </cell>
          <cell r="B701" t="str">
            <v>58</v>
          </cell>
        </row>
        <row r="702">
          <cell r="A702" t="str">
            <v>FRVOR</v>
          </cell>
          <cell r="B702" t="str">
            <v>1, 2</v>
          </cell>
        </row>
        <row r="703">
          <cell r="A703" t="str">
            <v>FRVSTRA</v>
          </cell>
          <cell r="B703" t="str">
            <v>20, 28, 34, 52</v>
          </cell>
        </row>
        <row r="704">
          <cell r="A704" t="str">
            <v>FVGA</v>
          </cell>
          <cell r="B704" t="str">
            <v>47, 57, 57, 58, 61</v>
          </cell>
        </row>
        <row r="705">
          <cell r="A705" t="str">
            <v>FVGITIVVS/2</v>
          </cell>
          <cell r="B705" t="str">
            <v>56</v>
          </cell>
        </row>
        <row r="706">
          <cell r="A706" t="str">
            <v>FVLVIA/N</v>
          </cell>
          <cell r="B706" t="str">
            <v>23, 28</v>
          </cell>
        </row>
        <row r="707">
          <cell r="A707" t="str">
            <v>FVLVIVS/N</v>
          </cell>
          <cell r="B707" t="str">
            <v>23, 26, 39</v>
          </cell>
        </row>
        <row r="708">
          <cell r="A708" t="str">
            <v>FVLVVS</v>
          </cell>
          <cell r="B708" t="str">
            <v>17</v>
          </cell>
        </row>
        <row r="709">
          <cell r="A709" t="str">
            <v>FVNDO/2</v>
          </cell>
          <cell r="B709" t="str">
            <v>7, 60</v>
          </cell>
        </row>
        <row r="710">
          <cell r="A710" t="str">
            <v>FVR</v>
          </cell>
          <cell r="B710" t="str">
            <v>52</v>
          </cell>
        </row>
        <row r="711">
          <cell r="A711" t="str">
            <v>FVRIBVNDVS</v>
          </cell>
          <cell r="B711" t="str">
            <v>31</v>
          </cell>
        </row>
        <row r="712">
          <cell r="A712" t="str">
            <v>FVRIVS/N</v>
          </cell>
          <cell r="B712" t="str">
            <v>50</v>
          </cell>
        </row>
        <row r="713">
          <cell r="A713" t="str">
            <v>FVROR/1</v>
          </cell>
          <cell r="B713" t="str">
            <v>24</v>
          </cell>
        </row>
        <row r="714">
          <cell r="A714" t="str">
            <v>FVTVRVM</v>
          </cell>
          <cell r="B714" t="str">
            <v>21, 22, 26, 31</v>
          </cell>
        </row>
        <row r="715">
          <cell r="A715" t="str">
            <v>GABINIVS/N</v>
          </cell>
          <cell r="B715" t="str">
            <v>17, 40, 43, 44, 46, 47, 47, 47, 52, 55</v>
          </cell>
        </row>
        <row r="716">
          <cell r="A716" t="str">
            <v>GAIVS/N</v>
          </cell>
          <cell r="B716" t="str">
            <v>27, 27, 32, 36</v>
          </cell>
        </row>
        <row r="717">
          <cell r="A717" t="str">
            <v>GALLIA/N</v>
          </cell>
          <cell r="B717" t="str">
            <v>40, 42, 42, 56, 57, 57, 58, 58</v>
          </cell>
        </row>
        <row r="718">
          <cell r="A718" t="str">
            <v>GALLICVS/A</v>
          </cell>
          <cell r="B718" t="str">
            <v>40, 52</v>
          </cell>
        </row>
        <row r="719">
          <cell r="A719" t="str">
            <v>GALLVS/1</v>
          </cell>
          <cell r="B719" t="str">
            <v>45, 47, 52, 53</v>
          </cell>
        </row>
        <row r="720">
          <cell r="A720" t="str">
            <v>GANEA</v>
          </cell>
          <cell r="B720" t="str">
            <v>13</v>
          </cell>
        </row>
        <row r="721">
          <cell r="A721" t="str">
            <v>GANEO</v>
          </cell>
          <cell r="B721" t="str">
            <v>14</v>
          </cell>
        </row>
        <row r="722">
          <cell r="A722" t="str">
            <v>GAVDIVM</v>
          </cell>
          <cell r="B722" t="str">
            <v>48, 51, 61</v>
          </cell>
        </row>
        <row r="723">
          <cell r="A723" t="str">
            <v>GENS</v>
          </cell>
          <cell r="B723" t="str">
            <v>40, 51, 52, 55</v>
          </cell>
        </row>
        <row r="724">
          <cell r="A724" t="str">
            <v>GENVS/1</v>
          </cell>
          <cell r="B724" t="str">
            <v>5, 6, 6, 24, 25, 28, 39, 40, 51, 54, 60</v>
          </cell>
        </row>
        <row r="725">
          <cell r="A725" t="str">
            <v>GERO</v>
          </cell>
          <cell r="B725" t="str">
            <v>3, 4, 8, 16, 29, 31, 32, 47, 51, 53, 56, 60</v>
          </cell>
        </row>
        <row r="726">
          <cell r="A726" t="str">
            <v>GLADIATORIVS</v>
          </cell>
          <cell r="B726" t="str">
            <v>30</v>
          </cell>
        </row>
        <row r="727">
          <cell r="A727" t="str">
            <v>GLADIVS</v>
          </cell>
          <cell r="B727" t="str">
            <v>45, 49, 51, 60</v>
          </cell>
        </row>
        <row r="728">
          <cell r="A728" t="str">
            <v>GLORIA</v>
          </cell>
          <cell r="B728" t="str">
            <v>1, 1, 2, 3, 3, 7, 7, 7, 11, 12, 12, 20, 53, 54, 54, 54, 58, 58, 59</v>
          </cell>
        </row>
        <row r="729">
          <cell r="A729" t="str">
            <v>GLORIOR</v>
          </cell>
          <cell r="B729" t="str">
            <v>23</v>
          </cell>
        </row>
        <row r="730">
          <cell r="A730" t="str">
            <v>GRAECIA/N</v>
          </cell>
          <cell r="B730" t="str">
            <v>2, 51</v>
          </cell>
        </row>
        <row r="731">
          <cell r="A731" t="str">
            <v>GRAECVS/A</v>
          </cell>
          <cell r="B731" t="str">
            <v>25, 53</v>
          </cell>
        </row>
        <row r="732">
          <cell r="A732" t="str">
            <v>GRANDIS</v>
          </cell>
          <cell r="B732" t="str">
            <v>14, 24, 49</v>
          </cell>
        </row>
        <row r="733">
          <cell r="A733" t="str">
            <v>GRATIA</v>
          </cell>
          <cell r="B733" t="str">
            <v>20, 20, 23, 45, 51, 52, 52, 61</v>
          </cell>
        </row>
        <row r="734">
          <cell r="A734" t="str">
            <v>GRATIVS/N</v>
          </cell>
          <cell r="B734" t="str">
            <v>49</v>
          </cell>
        </row>
        <row r="735">
          <cell r="A735" t="str">
            <v>GRATVITVS</v>
          </cell>
          <cell r="B735" t="str">
            <v>16</v>
          </cell>
        </row>
        <row r="736">
          <cell r="A736" t="str">
            <v>GRATVS</v>
          </cell>
          <cell r="B736" t="str">
            <v>5, 23, 35</v>
          </cell>
        </row>
        <row r="737">
          <cell r="A737" t="str">
            <v>GRAVIS</v>
          </cell>
          <cell r="B737" t="str">
            <v>43, 49, 51, 51, 51, 51, 61</v>
          </cell>
        </row>
        <row r="738">
          <cell r="A738" t="str">
            <v>GREGARIVS/2</v>
          </cell>
          <cell r="B738" t="str">
            <v>37, 59</v>
          </cell>
        </row>
        <row r="739">
          <cell r="A739" t="str">
            <v>GREX</v>
          </cell>
          <cell r="B739" t="str">
            <v>50</v>
          </cell>
        </row>
        <row r="740">
          <cell r="A740" t="str">
            <v>GVLA</v>
          </cell>
          <cell r="B740" t="str">
            <v>55</v>
          </cell>
        </row>
        <row r="741">
          <cell r="A741" t="str">
            <v>HABEO</v>
          </cell>
          <cell r="B741" t="str">
            <v>1, 2, 2, 4, 5, 5, 6, 6, 6, 7, 7, 8, 9, 10, 10, 10, 11, 11, 11, 11, 12, 12, 13, 13, 14, 14, 16, 20, 20, 21, 21, 22, 23, 23, 24, 26, 29, 29, 30, 31, 31, 31, 33, 35, 36, 37, 41, 41, 43, 47, 47, 47, 51, 51, 51, 51, 52, 52, 52, 52, 52, 52, 52, 52, 52, 53, 54, 55, 56, 56, 56, 57, 58, 58, 59, 61</v>
          </cell>
        </row>
        <row r="742">
          <cell r="A742" t="str">
            <v>HARVSPEX</v>
          </cell>
          <cell r="B742" t="str">
            <v>47</v>
          </cell>
        </row>
        <row r="743">
          <cell r="A743" t="str">
            <v>HAVD</v>
          </cell>
          <cell r="B743" t="str">
            <v>3, 13, 14, 23, 23, 25, 25, 37, 44, 51, 52, 53, 60</v>
          </cell>
        </row>
        <row r="744">
          <cell r="A744" t="str">
            <v>HAVDQVAQVAM</v>
          </cell>
          <cell r="B744" t="str">
            <v>3</v>
          </cell>
        </row>
        <row r="745">
          <cell r="A745" t="str">
            <v>HEBESCO</v>
          </cell>
          <cell r="B745" t="str">
            <v>12</v>
          </cell>
        </row>
        <row r="746">
          <cell r="A746" t="str">
            <v>HERCVLES/N</v>
          </cell>
          <cell r="B746" t="str">
            <v>52</v>
          </cell>
        </row>
        <row r="747">
          <cell r="A747" t="str">
            <v>HIC/1</v>
          </cell>
          <cell r="B747" t="str">
            <v>5, 5, 6, 6, 9, 9, 10, 10, 11, 12, 13, 14, 14, 15, 16, 17, 17, 18, 20, 20, 21, 22, 23, 25, 26, 26, 30, 30, 31, 31, 32, 32, 34, 34, 35, 36, 37, 40, 41, 43, 43, 44, 45, 50, 50, 51, 51, 51, 51, 51, 51, 51, 52, 52, 52, 52, 52, 52, 52, 52, 52, 52, 52, 52, 53, 54, 54, 57, 58, 58, 58, 59</v>
          </cell>
        </row>
        <row r="748">
          <cell r="A748" t="str">
            <v>HISPANI/N</v>
          </cell>
          <cell r="B748" t="str">
            <v>19</v>
          </cell>
        </row>
        <row r="749">
          <cell r="A749" t="str">
            <v>HISPANIA/N</v>
          </cell>
          <cell r="B749" t="str">
            <v>18, 19, 21</v>
          </cell>
        </row>
        <row r="750">
          <cell r="A750" t="str">
            <v>HISPANVS/A</v>
          </cell>
          <cell r="B750" t="str">
            <v>19</v>
          </cell>
        </row>
        <row r="751">
          <cell r="A751" t="str">
            <v>HOMO</v>
          </cell>
          <cell r="B751" t="str">
            <v>1, 2, 2, 4, 6, 11, 12, 15, 19, 20, 21, 21, 23, 23, 23, 24, 27, 28, 31, 31, 33, 35, 37, 38, 39, 45, 48, 48, 51, 51, 51, 51, 51, 52, 52, 56, 59</v>
          </cell>
        </row>
        <row r="752">
          <cell r="A752" t="str">
            <v>HONESTO</v>
          </cell>
          <cell r="B752" t="str">
            <v>35</v>
          </cell>
        </row>
        <row r="753">
          <cell r="A753" t="str">
            <v>HONESTVS</v>
          </cell>
          <cell r="B753" t="str">
            <v>7, 13, 14, 30, 35, 38</v>
          </cell>
        </row>
        <row r="754">
          <cell r="A754" t="str">
            <v>HONOR</v>
          </cell>
          <cell r="B754" t="str">
            <v>3, 11, 12, 20, 35, 49</v>
          </cell>
        </row>
        <row r="755">
          <cell r="A755" t="str">
            <v>HORTOR</v>
          </cell>
          <cell r="B755" t="str">
            <v>5, 6, 17, 17, 20, 27, 58, 58, 59</v>
          </cell>
        </row>
        <row r="756">
          <cell r="A756" t="str">
            <v>HOSPES</v>
          </cell>
          <cell r="B756" t="str">
            <v>61</v>
          </cell>
        </row>
        <row r="757">
          <cell r="A757" t="str">
            <v>HOSTIA</v>
          </cell>
          <cell r="B757" t="str">
            <v>52</v>
          </cell>
        </row>
        <row r="758">
          <cell r="A758" t="str">
            <v>HOSTILIS</v>
          </cell>
          <cell r="B758" t="str">
            <v>61</v>
          </cell>
        </row>
        <row r="759">
          <cell r="A759" t="str">
            <v>HOSTIS</v>
          </cell>
          <cell r="B759" t="str">
            <v>6, 7, 7, 7, 9, 9, 31, 36, 44, 45, 48, 51, 52, 52, 52, 52, 53, 56, 57, 58, 58, 58, 58, 60, 60, 60, 60, 61, 61</v>
          </cell>
        </row>
        <row r="760">
          <cell r="A760" t="str">
            <v>HVC</v>
          </cell>
          <cell r="B760" t="str">
            <v>11</v>
          </cell>
        </row>
        <row r="761">
          <cell r="A761" t="str">
            <v>HVMANVS</v>
          </cell>
          <cell r="B761" t="str">
            <v>2, 6, 12, 22</v>
          </cell>
        </row>
        <row r="762">
          <cell r="A762" t="str">
            <v>HVMVS</v>
          </cell>
          <cell r="B762" t="str">
            <v>55</v>
          </cell>
        </row>
        <row r="763">
          <cell r="A763" t="str">
            <v>IAM</v>
          </cell>
          <cell r="B763" t="str">
            <v>7, 15, 18, 19, 20, 29, 52, 52</v>
          </cell>
        </row>
        <row r="764">
          <cell r="A764" t="str">
            <v>IANVA</v>
          </cell>
          <cell r="B764" t="str">
            <v>28, 43</v>
          </cell>
        </row>
        <row r="765">
          <cell r="A765" t="str">
            <v>IANVARIVS/A</v>
          </cell>
          <cell r="B765" t="str">
            <v>18</v>
          </cell>
        </row>
        <row r="766">
          <cell r="A766" t="str">
            <v>IBI</v>
          </cell>
          <cell r="B766" t="str">
            <v>3, 5, 8, 11, 20, 27, 32, 52, 60</v>
          </cell>
        </row>
        <row r="767">
          <cell r="A767" t="str">
            <v>IDEM</v>
          </cell>
          <cell r="B767" t="str">
            <v>3, 4, 18, 20, 20, 20, 31, 39, 42, 47, 48, 49, 51, 55, 55, 57, 58, 58, 60</v>
          </cell>
        </row>
        <row r="768">
          <cell r="A768" t="str">
            <v>IDONEVS</v>
          </cell>
          <cell r="B768" t="str">
            <v>39, 51, 51, 51</v>
          </cell>
        </row>
        <row r="769">
          <cell r="A769" t="str">
            <v>IGITVR</v>
          </cell>
          <cell r="B769" t="str">
            <v>2, 4, 4, 6, 7, 9, 10, 11, 12, 15, 17, 20, 24, 27, 28, 30, 40, 46, 47, 51, 54, 57</v>
          </cell>
        </row>
        <row r="770">
          <cell r="A770" t="str">
            <v>IGNARVS</v>
          </cell>
          <cell r="B770" t="str">
            <v>17, 51</v>
          </cell>
        </row>
        <row r="771">
          <cell r="A771" t="str">
            <v>IGNAVIA</v>
          </cell>
          <cell r="B771" t="str">
            <v>20, 27, 43, 52, 58</v>
          </cell>
        </row>
        <row r="772">
          <cell r="A772" t="str">
            <v>IGNAVVS/2</v>
          </cell>
          <cell r="B772" t="str">
            <v>11, 12, 58</v>
          </cell>
        </row>
        <row r="773">
          <cell r="A773" t="str">
            <v>IGNOBILIS</v>
          </cell>
          <cell r="B773" t="str">
            <v>20</v>
          </cell>
        </row>
        <row r="774">
          <cell r="A774" t="str">
            <v>IGNOMINIA</v>
          </cell>
          <cell r="B774" t="str">
            <v>21</v>
          </cell>
        </row>
        <row r="775">
          <cell r="A775" t="str">
            <v>IGNOSCO</v>
          </cell>
          <cell r="B775" t="str">
            <v>9, 52, 54</v>
          </cell>
        </row>
        <row r="776">
          <cell r="A776" t="str">
            <v>ILLE</v>
          </cell>
          <cell r="B776" t="str">
            <v>11, 11, 12, 14, 15, 16, 17, 17, 19, 20, 20, 20, 20, 20, 20, 20, 20, 21, 26, 28, 31, 31, 31, 37, 38, 38, 39, 40, 40, 41, 42, 43, 45, 46, 46, 47, 47, 48, 48, 48, 48, 49, 49, 51, 51, 51, 51, 51, 51, 51, 51, 51, 51, 51, 51, 52, 52, 52, 52, 52, 52, 52, 52, 52, 52, 53, 54, 54, 54, 55, 57, 57, 58, 58, 58, 58, 59, 60</v>
          </cell>
        </row>
        <row r="777">
          <cell r="A777" t="str">
            <v>ILLECEBRA</v>
          </cell>
          <cell r="B777" t="str">
            <v>14</v>
          </cell>
        </row>
        <row r="778">
          <cell r="A778" t="str">
            <v>ILLICIO</v>
          </cell>
          <cell r="B778" t="str">
            <v>16, 57</v>
          </cell>
        </row>
        <row r="779">
          <cell r="A779" t="str">
            <v>IMBECILLVS</v>
          </cell>
          <cell r="B779" t="str">
            <v>3</v>
          </cell>
        </row>
        <row r="780">
          <cell r="A780" t="str">
            <v>IMBVO</v>
          </cell>
          <cell r="B780" t="str">
            <v>11, 13</v>
          </cell>
        </row>
        <row r="781">
          <cell r="A781" t="str">
            <v>IMITOR</v>
          </cell>
          <cell r="B781" t="str">
            <v>51, 51</v>
          </cell>
        </row>
        <row r="782">
          <cell r="A782" t="str">
            <v>IMMINVO</v>
          </cell>
          <cell r="B782" t="str">
            <v>37, 39</v>
          </cell>
        </row>
        <row r="783">
          <cell r="A783" t="str">
            <v>IMMITTO</v>
          </cell>
          <cell r="B783" t="str">
            <v>48</v>
          </cell>
        </row>
        <row r="784">
          <cell r="A784" t="str">
            <v>IMMO</v>
          </cell>
          <cell r="B784" t="str">
            <v>52</v>
          </cell>
        </row>
        <row r="785">
          <cell r="A785" t="str">
            <v>IMMODERATVS</v>
          </cell>
          <cell r="B785" t="str">
            <v>5, 48, 52</v>
          </cell>
        </row>
        <row r="786">
          <cell r="A786" t="str">
            <v>IMMORTALIS</v>
          </cell>
          <cell r="B786" t="str">
            <v>51, 51, 52, 52</v>
          </cell>
        </row>
        <row r="787">
          <cell r="A787" t="str">
            <v>IMMVTO/2</v>
          </cell>
          <cell r="B787" t="str">
            <v>2, 5, 6, 10, 31</v>
          </cell>
        </row>
        <row r="788">
          <cell r="A788" t="str">
            <v>IMPARATVS</v>
          </cell>
          <cell r="B788" t="str">
            <v>17, 28</v>
          </cell>
        </row>
        <row r="789">
          <cell r="A789" t="str">
            <v>IMPEDIO</v>
          </cell>
          <cell r="B789" t="str">
            <v>30</v>
          </cell>
        </row>
        <row r="790">
          <cell r="A790" t="str">
            <v>IMPELLO</v>
          </cell>
          <cell r="B790" t="str">
            <v>40, 44, 49, 49, 49, 51</v>
          </cell>
        </row>
        <row r="791">
          <cell r="A791" t="str">
            <v>IMPENDEO</v>
          </cell>
          <cell r="B791" t="str">
            <v>28, 58</v>
          </cell>
        </row>
        <row r="792">
          <cell r="A792" t="str">
            <v>IMPERATOR</v>
          </cell>
          <cell r="B792" t="str">
            <v>2, 6, 20, 30, 33, 53, 58, 60</v>
          </cell>
        </row>
        <row r="793">
          <cell r="A793" t="str">
            <v>IMPERIVM</v>
          </cell>
          <cell r="B793" t="str">
            <v>1, 2, 2, 2, 2, 6, 6, 6, 6, 6, 9, 9, 10, 10, 10, 11, 12, 12, 19, 19, 29, 33, 36, 36, 39, 51, 51, 51, 51, 52, 52, 52, 54, 55</v>
          </cell>
        </row>
        <row r="794">
          <cell r="A794" t="str">
            <v>IMPERO</v>
          </cell>
          <cell r="B794" t="str">
            <v>16, 20, 45</v>
          </cell>
        </row>
        <row r="795">
          <cell r="A795" t="str">
            <v>IMPETVS</v>
          </cell>
          <cell r="B795" t="str">
            <v>43, 52</v>
          </cell>
        </row>
        <row r="796">
          <cell r="A796" t="str">
            <v>IMPIVS</v>
          </cell>
          <cell r="B796" t="str">
            <v>51</v>
          </cell>
        </row>
        <row r="797">
          <cell r="A797" t="str">
            <v>IMPLORO</v>
          </cell>
          <cell r="B797" t="str">
            <v>52, 52</v>
          </cell>
        </row>
        <row r="798">
          <cell r="A798" t="str">
            <v>IMPONO</v>
          </cell>
          <cell r="B798" t="str">
            <v>33, 43, 48, 51</v>
          </cell>
        </row>
        <row r="799">
          <cell r="A799" t="str">
            <v>IMPROVISVS</v>
          </cell>
          <cell r="B799" t="str">
            <v>28</v>
          </cell>
        </row>
        <row r="800">
          <cell r="A800" t="str">
            <v>IMPVDICVS</v>
          </cell>
          <cell r="B800" t="str">
            <v>14</v>
          </cell>
        </row>
        <row r="801">
          <cell r="A801" t="str">
            <v>IMPVNIS</v>
          </cell>
          <cell r="B801" t="str">
            <v>51</v>
          </cell>
        </row>
        <row r="802">
          <cell r="A802" t="str">
            <v>IMPVNITAS</v>
          </cell>
          <cell r="B802" t="str">
            <v>30, 46</v>
          </cell>
        </row>
        <row r="803">
          <cell r="A803" t="str">
            <v>IMPVRVS</v>
          </cell>
          <cell r="B803" t="str">
            <v>15</v>
          </cell>
        </row>
        <row r="804">
          <cell r="A804" t="str">
            <v>IN</v>
          </cell>
          <cell r="B804" t="str">
            <v>1, 2, 2, 2, 2, 2, 2, 2, 2, 3, 4, 5, 5, 6, 6, 7, 7, 7, 7, 7, 8, 9, 9, 9, 9, 9, 9, 9, 10, 10, 11, 11, 11, 12, 13, 14, 14, 15, 15, 16, 16, 16, 17, 17, 18, 18, 18, 19, 19, 19, 19, 19, 20, 20, 20, 20, 20, 20, 20, 20, 20, 21, 21, 22, 22, 23, 23, 24, 25, 26, 26, 27, 27, 27, 27, 28, 28, 29, 30, 30, 30, 30, 30, 30, 30, 31, 31, 31, 32, 34, 34, 35, 35, 36, 36, 37, 37, 37, 37, 37, 39, 39, 40, 40, 40, 40, 40, 41, 41, 41, 41, 42, 42, 42, 42, 43, 43, 43, 43, 44, 44, 45, 46, 46, 46, 46, 47, 47, 48, 48, 48, 49, 49, 50, 50, 50, 50, 50, 50, 51, 51, 51, 51, 51, 51, 51, 51, 51, 51, 51, 51, 51, 51, 51, 51, 51, 51, 51, 51, 51, 51, 51, 51, 51, 51, 52, 52, 52, 52, 52, 52, 52, 52, 52, 52, 52, 52, 52, 52, 52, 52, 52, 54, 54, 54, 55, 55, 55, 55, 56, 57, 57, 57, 57, 57, 57, 57, 57, 58, 58, 58, 58, 58, 58, 58, 59, 59, 59, 59, 59, 59, 59, 59, 59, 59, 60, 60, 60, 60, 61, 61, 61, 61, 61</v>
          </cell>
        </row>
        <row r="805">
          <cell r="A805" t="str">
            <v>INCEDO/1</v>
          </cell>
          <cell r="B805" t="str">
            <v>7, 13, 31, 60</v>
          </cell>
        </row>
        <row r="806">
          <cell r="A806" t="str">
            <v>INCENDIVM</v>
          </cell>
          <cell r="B806" t="str">
            <v>27, 31, 32, 32, 43, 48, 48, 51, 52</v>
          </cell>
        </row>
        <row r="807">
          <cell r="A807" t="str">
            <v>INCENDO</v>
          </cell>
          <cell r="B807" t="str">
            <v>13, 24, 38, 43, 49, 52</v>
          </cell>
        </row>
        <row r="808">
          <cell r="A808" t="str">
            <v>INCENSVS/2</v>
          </cell>
          <cell r="B808" t="str">
            <v>47</v>
          </cell>
        </row>
        <row r="809">
          <cell r="A809" t="str">
            <v>INCEPTVM</v>
          </cell>
          <cell r="B809" t="str">
            <v>4, 7, 17, 20, 37</v>
          </cell>
        </row>
        <row r="810">
          <cell r="A810" t="str">
            <v>INCERTVM</v>
          </cell>
          <cell r="B810" t="str">
            <v>41</v>
          </cell>
        </row>
        <row r="811">
          <cell r="A811" t="str">
            <v>INCERTVS</v>
          </cell>
          <cell r="B811" t="str">
            <v>6, 17, 20, 41</v>
          </cell>
        </row>
        <row r="812">
          <cell r="A812" t="str">
            <v>INCESSVS</v>
          </cell>
          <cell r="B812" t="str">
            <v>15</v>
          </cell>
        </row>
        <row r="813">
          <cell r="A813" t="str">
            <v>INCIDO/2</v>
          </cell>
          <cell r="B813" t="str">
            <v>14</v>
          </cell>
        </row>
        <row r="814">
          <cell r="A814" t="str">
            <v>INCIPIO</v>
          </cell>
          <cell r="B814" t="str">
            <v>1, 20, 51, 56</v>
          </cell>
        </row>
        <row r="815">
          <cell r="A815" t="str">
            <v>INCITO/1</v>
          </cell>
          <cell r="B815" t="str">
            <v>5</v>
          </cell>
        </row>
        <row r="816">
          <cell r="A816" t="str">
            <v>INCONSVLTVS/2</v>
          </cell>
          <cell r="B816" t="str">
            <v>42</v>
          </cell>
        </row>
        <row r="817">
          <cell r="A817" t="str">
            <v>INCREDIBILIS</v>
          </cell>
          <cell r="B817" t="str">
            <v>5, 6, 7, 48</v>
          </cell>
        </row>
        <row r="818">
          <cell r="A818" t="str">
            <v>INCREPO</v>
          </cell>
          <cell r="B818" t="str">
            <v>21, 53</v>
          </cell>
        </row>
        <row r="819">
          <cell r="A819" t="str">
            <v>INCRVENTVS</v>
          </cell>
          <cell r="B819" t="str">
            <v>61</v>
          </cell>
        </row>
        <row r="820">
          <cell r="A820" t="str">
            <v>INCVLTVS/1</v>
          </cell>
          <cell r="B820" t="str">
            <v>55</v>
          </cell>
        </row>
        <row r="821">
          <cell r="A821" t="str">
            <v>INCVLTVS/2</v>
          </cell>
          <cell r="B821" t="str">
            <v>2, 52</v>
          </cell>
        </row>
        <row r="822">
          <cell r="A822" t="str">
            <v>INCVRRO</v>
          </cell>
          <cell r="B822" t="str">
            <v>60</v>
          </cell>
        </row>
        <row r="823">
          <cell r="A823" t="str">
            <v>INDE</v>
          </cell>
          <cell r="B823" t="str">
            <v>22</v>
          </cell>
        </row>
        <row r="824">
          <cell r="A824" t="str">
            <v>INDEMNATVS</v>
          </cell>
          <cell r="B824" t="str">
            <v>51</v>
          </cell>
        </row>
        <row r="825">
          <cell r="A825" t="str">
            <v>INDEX</v>
          </cell>
          <cell r="B825" t="str">
            <v>49</v>
          </cell>
        </row>
        <row r="826">
          <cell r="A826" t="str">
            <v>INDICIVM</v>
          </cell>
          <cell r="B826" t="str">
            <v>46, 48, 48, 50, 52</v>
          </cell>
        </row>
        <row r="827">
          <cell r="A827" t="str">
            <v>INDICO/1</v>
          </cell>
          <cell r="B827" t="str">
            <v>30, 48, 48, 48</v>
          </cell>
        </row>
        <row r="828">
          <cell r="A828" t="str">
            <v>INDIGEO</v>
          </cell>
          <cell r="B828" t="str">
            <v>1</v>
          </cell>
        </row>
        <row r="829">
          <cell r="A829" t="str">
            <v>INDIGNVS</v>
          </cell>
          <cell r="B829" t="str">
            <v>51</v>
          </cell>
        </row>
        <row r="830">
          <cell r="A830" t="str">
            <v>INDOCTVS</v>
          </cell>
          <cell r="B830" t="str">
            <v>2</v>
          </cell>
        </row>
        <row r="831">
          <cell r="A831" t="str">
            <v>INDVCO</v>
          </cell>
          <cell r="B831" t="str">
            <v>36, 54, 60</v>
          </cell>
        </row>
        <row r="832">
          <cell r="A832" t="str">
            <v>INDVSTRIA</v>
          </cell>
          <cell r="B832" t="str">
            <v>35</v>
          </cell>
        </row>
        <row r="833">
          <cell r="A833" t="str">
            <v>INDVSTRIVS</v>
          </cell>
          <cell r="B833" t="str">
            <v>52</v>
          </cell>
        </row>
        <row r="834">
          <cell r="A834" t="str">
            <v>INDVTIAE</v>
          </cell>
          <cell r="B834" t="str">
            <v>51</v>
          </cell>
        </row>
        <row r="835">
          <cell r="A835" t="str">
            <v>INEDIA</v>
          </cell>
          <cell r="B835" t="str">
            <v>5</v>
          </cell>
        </row>
        <row r="836">
          <cell r="A836" t="str">
            <v>INEO/1</v>
          </cell>
          <cell r="B836" t="str">
            <v>58</v>
          </cell>
        </row>
        <row r="837">
          <cell r="A837" t="str">
            <v>INERMIS</v>
          </cell>
          <cell r="B837" t="str">
            <v>59</v>
          </cell>
        </row>
        <row r="838">
          <cell r="A838" t="str">
            <v>INERTIA</v>
          </cell>
          <cell r="B838" t="str">
            <v>52, 52</v>
          </cell>
        </row>
        <row r="839">
          <cell r="A839" t="str">
            <v>INFERI</v>
          </cell>
          <cell r="B839" t="str">
            <v>52</v>
          </cell>
        </row>
        <row r="840">
          <cell r="A840" t="str">
            <v>INFESTVS</v>
          </cell>
          <cell r="B840" t="str">
            <v>15, 19, 51, 52, 52, 60</v>
          </cell>
        </row>
        <row r="841">
          <cell r="A841" t="str">
            <v>INFIDVS</v>
          </cell>
          <cell r="B841" t="str">
            <v>51</v>
          </cell>
        </row>
        <row r="842">
          <cell r="A842" t="str">
            <v>INFIMVS</v>
          </cell>
          <cell r="B842" t="str">
            <v>44</v>
          </cell>
        </row>
        <row r="843">
          <cell r="A843" t="str">
            <v>INFINITVS</v>
          </cell>
          <cell r="B843" t="str">
            <v>11</v>
          </cell>
        </row>
        <row r="844">
          <cell r="A844" t="str">
            <v>INFIRMVS</v>
          </cell>
          <cell r="B844" t="str">
            <v>6, 52</v>
          </cell>
        </row>
        <row r="845">
          <cell r="A845" t="str">
            <v>INFRA/2</v>
          </cell>
          <cell r="B845" t="str">
            <v>34, 44</v>
          </cell>
        </row>
        <row r="846">
          <cell r="A846" t="str">
            <v>INGENIVM</v>
          </cell>
          <cell r="B846" t="str">
            <v>1, 2, 2, 5, 6, 7, 8, 8, 8, 10, 20, 20, 25, 51, 51, 51, 53</v>
          </cell>
        </row>
        <row r="847">
          <cell r="A847" t="str">
            <v>INGENS</v>
          </cell>
          <cell r="B847" t="str">
            <v>7, 10, 16, 24, 46, 53</v>
          </cell>
        </row>
        <row r="848">
          <cell r="A848" t="str">
            <v>INGENVVS</v>
          </cell>
          <cell r="B848" t="str">
            <v>61</v>
          </cell>
        </row>
        <row r="849">
          <cell r="A849" t="str">
            <v>INGRATVS</v>
          </cell>
          <cell r="B849" t="str">
            <v>37</v>
          </cell>
        </row>
        <row r="850">
          <cell r="A850" t="str">
            <v>INHONESTVS</v>
          </cell>
          <cell r="B850" t="str">
            <v>20, 30</v>
          </cell>
        </row>
        <row r="851">
          <cell r="A851" t="str">
            <v>INIMICITIA</v>
          </cell>
          <cell r="B851" t="str">
            <v>10, 49, 51</v>
          </cell>
        </row>
        <row r="852">
          <cell r="A852" t="str">
            <v>INIMICVS/2</v>
          </cell>
          <cell r="B852" t="str">
            <v>19, 31, 34, 61</v>
          </cell>
        </row>
        <row r="853">
          <cell r="A853" t="str">
            <v>INIQVITAS</v>
          </cell>
          <cell r="B853" t="str">
            <v>33</v>
          </cell>
        </row>
        <row r="854">
          <cell r="A854" t="str">
            <v>INITIVM</v>
          </cell>
          <cell r="B854" t="str">
            <v>2, 2, 3, 4, 6, 6, 11, 21, 27, 39, 51, 56, 56</v>
          </cell>
        </row>
        <row r="855">
          <cell r="A855" t="str">
            <v>INIVRIA</v>
          </cell>
          <cell r="B855" t="str">
            <v>9, 35</v>
          </cell>
        </row>
        <row r="856">
          <cell r="A856" t="str">
            <v>INIVROSVS</v>
          </cell>
          <cell r="B856" t="str">
            <v>12, 12, 28, 33, 35, 51, 51, 51, 52</v>
          </cell>
        </row>
        <row r="857">
          <cell r="A857" t="str">
            <v>INIVSTVS</v>
          </cell>
          <cell r="B857" t="str">
            <v>19, 49</v>
          </cell>
        </row>
        <row r="858">
          <cell r="A858" t="str">
            <v>INNOCENS</v>
          </cell>
          <cell r="B858" t="str">
            <v>51, 54</v>
          </cell>
        </row>
        <row r="859">
          <cell r="A859" t="str">
            <v>INNOCENTIA</v>
          </cell>
          <cell r="B859" t="str">
            <v>12</v>
          </cell>
        </row>
        <row r="860">
          <cell r="A860" t="str">
            <v>INNOXIVS</v>
          </cell>
          <cell r="B860" t="str">
            <v>39, 40</v>
          </cell>
        </row>
        <row r="861">
          <cell r="A861" t="str">
            <v>INOPIA</v>
          </cell>
          <cell r="B861" t="str">
            <v>5, 11, 17, 18, 20, 23, 25, 33, 37</v>
          </cell>
        </row>
        <row r="862">
          <cell r="A862" t="str">
            <v>INQVILINVS</v>
          </cell>
          <cell r="B862" t="str">
            <v>31</v>
          </cell>
        </row>
        <row r="863">
          <cell r="A863" t="str">
            <v>INQVIO</v>
          </cell>
          <cell r="B863" t="str">
            <v>31, 40</v>
          </cell>
        </row>
        <row r="864">
          <cell r="A864" t="str">
            <v>INSATIABILIS</v>
          </cell>
          <cell r="B864" t="str">
            <v>11</v>
          </cell>
        </row>
        <row r="865">
          <cell r="A865" t="str">
            <v>INSIDIAE</v>
          </cell>
          <cell r="B865" t="str">
            <v>26, 26, 27, 29, 32, 32, 43, 45</v>
          </cell>
        </row>
        <row r="866">
          <cell r="A866" t="str">
            <v>INSIGNE</v>
          </cell>
          <cell r="B866" t="str">
            <v>36, 51</v>
          </cell>
        </row>
        <row r="867">
          <cell r="A867" t="str">
            <v>INSOLENS</v>
          </cell>
          <cell r="B867" t="str">
            <v>3</v>
          </cell>
        </row>
        <row r="868">
          <cell r="A868" t="str">
            <v>INSOLENTIA</v>
          </cell>
          <cell r="B868" t="str">
            <v>23</v>
          </cell>
        </row>
        <row r="869">
          <cell r="A869" t="str">
            <v>INSOLESCO</v>
          </cell>
          <cell r="B869" t="str">
            <v>6</v>
          </cell>
        </row>
        <row r="870">
          <cell r="A870" t="str">
            <v>INSOLITVS</v>
          </cell>
          <cell r="B870" t="str">
            <v>7, 31</v>
          </cell>
        </row>
        <row r="871">
          <cell r="A871" t="str">
            <v>INSOMNIVM</v>
          </cell>
          <cell r="B871" t="str">
            <v>27</v>
          </cell>
        </row>
        <row r="872">
          <cell r="A872" t="str">
            <v>INSONS</v>
          </cell>
          <cell r="B872" t="str">
            <v>16</v>
          </cell>
        </row>
        <row r="873">
          <cell r="A873" t="str">
            <v>INSTITVO</v>
          </cell>
          <cell r="B873" t="str">
            <v>5, 31, 56</v>
          </cell>
        </row>
        <row r="874">
          <cell r="A874" t="str">
            <v>INSTITVTVM</v>
          </cell>
          <cell r="B874" t="str">
            <v>51</v>
          </cell>
        </row>
        <row r="875">
          <cell r="A875" t="str">
            <v>INSTO</v>
          </cell>
          <cell r="B875" t="str">
            <v>55, 60</v>
          </cell>
        </row>
        <row r="876">
          <cell r="A876" t="str">
            <v>INSTRVMENTVM</v>
          </cell>
          <cell r="B876" t="str">
            <v>25</v>
          </cell>
        </row>
        <row r="877">
          <cell r="A877" t="str">
            <v>INSTRVO</v>
          </cell>
          <cell r="B877" t="str">
            <v>56, 59, 59</v>
          </cell>
        </row>
        <row r="878">
          <cell r="A878" t="str">
            <v>INSVESCO</v>
          </cell>
          <cell r="B878" t="str">
            <v>11</v>
          </cell>
        </row>
        <row r="879">
          <cell r="A879" t="str">
            <v>INSVM/1</v>
          </cell>
          <cell r="B879" t="str">
            <v>15, 17, 23, 25, 40, 58</v>
          </cell>
        </row>
        <row r="880">
          <cell r="A880" t="str">
            <v>INSVPER/1</v>
          </cell>
          <cell r="B880" t="str">
            <v>55</v>
          </cell>
        </row>
        <row r="881">
          <cell r="A881" t="str">
            <v>INTEGER</v>
          </cell>
          <cell r="B881" t="str">
            <v>60</v>
          </cell>
        </row>
        <row r="882">
          <cell r="A882" t="str">
            <v>INTEGRITAS</v>
          </cell>
          <cell r="B882" t="str">
            <v>54</v>
          </cell>
        </row>
        <row r="883">
          <cell r="A883" t="str">
            <v>INTELLIGO</v>
          </cell>
          <cell r="B883" t="str">
            <v>20, 28, 32, 46, 58</v>
          </cell>
        </row>
        <row r="884">
          <cell r="A884" t="str">
            <v>INTEMPESTVS</v>
          </cell>
          <cell r="B884" t="str">
            <v>27, 32</v>
          </cell>
        </row>
        <row r="885">
          <cell r="A885" t="str">
            <v>INTENDO</v>
          </cell>
          <cell r="B885" t="str">
            <v>2, 6, 27, 51, 54</v>
          </cell>
        </row>
        <row r="886">
          <cell r="A886" t="str">
            <v>INTENTVS/2</v>
          </cell>
          <cell r="B886" t="str">
            <v>4, 16</v>
          </cell>
        </row>
        <row r="887">
          <cell r="A887" t="str">
            <v>INTER</v>
          </cell>
          <cell r="B887" t="str">
            <v>1, 3, 5, 7, 22, 33, 43, 52, 59, 61</v>
          </cell>
        </row>
        <row r="888">
          <cell r="A888" t="str">
            <v>INTERDVM</v>
          </cell>
          <cell r="B888" t="str">
            <v>10, 23</v>
          </cell>
        </row>
        <row r="889">
          <cell r="A889" t="str">
            <v>INTEREA</v>
          </cell>
          <cell r="B889" t="str">
            <v>26, 27, 28, 48, 56, 60</v>
          </cell>
        </row>
        <row r="890">
          <cell r="A890" t="str">
            <v>INTEREO/1</v>
          </cell>
          <cell r="B890" t="str">
            <v>10</v>
          </cell>
        </row>
        <row r="891">
          <cell r="A891" t="str">
            <v>INTERFICIO</v>
          </cell>
          <cell r="B891" t="str">
            <v>18, 24, 43, 51, 60</v>
          </cell>
        </row>
        <row r="892">
          <cell r="A892" t="str">
            <v>INTERROGO</v>
          </cell>
          <cell r="B892" t="str">
            <v>18, 31, 47</v>
          </cell>
        </row>
        <row r="893">
          <cell r="A893" t="str">
            <v>INTESTINVS</v>
          </cell>
          <cell r="B893" t="str">
            <v>5</v>
          </cell>
        </row>
        <row r="894">
          <cell r="A894" t="str">
            <v>INTOLERANDVS</v>
          </cell>
          <cell r="B894" t="str">
            <v>10, 58</v>
          </cell>
        </row>
        <row r="895">
          <cell r="A895" t="str">
            <v>INTRA/2</v>
          </cell>
          <cell r="B895" t="str">
            <v>18, 52, 52</v>
          </cell>
        </row>
        <row r="896">
          <cell r="A896" t="str">
            <v>INTRODVCO</v>
          </cell>
          <cell r="B896" t="str">
            <v>46</v>
          </cell>
        </row>
        <row r="897">
          <cell r="A897" t="str">
            <v>INTROEO/1</v>
          </cell>
          <cell r="B897" t="str">
            <v>28</v>
          </cell>
        </row>
        <row r="898">
          <cell r="A898" t="str">
            <v>INVADO/2</v>
          </cell>
          <cell r="B898" t="str">
            <v>2, 5, 10, 12, 31, 36</v>
          </cell>
        </row>
        <row r="899">
          <cell r="A899" t="str">
            <v>INVENIO</v>
          </cell>
          <cell r="B899" t="str">
            <v>55</v>
          </cell>
        </row>
        <row r="900">
          <cell r="A900" t="str">
            <v>INVIDEO</v>
          </cell>
          <cell r="B900" t="str">
            <v>37, 51, 51, 58</v>
          </cell>
        </row>
        <row r="901">
          <cell r="A901" t="str">
            <v>INVIDIA</v>
          </cell>
          <cell r="B901" t="str">
            <v>3, 3, 6, 22, 23, 23, 43, 49</v>
          </cell>
        </row>
        <row r="902">
          <cell r="A902" t="str">
            <v>INVISVS/2</v>
          </cell>
          <cell r="B902" t="str">
            <v>17</v>
          </cell>
        </row>
        <row r="903">
          <cell r="A903" t="str">
            <v>INVITVS</v>
          </cell>
          <cell r="B903" t="str">
            <v>19</v>
          </cell>
        </row>
        <row r="904">
          <cell r="A904" t="str">
            <v>INVLTVS</v>
          </cell>
          <cell r="B904" t="str">
            <v>58</v>
          </cell>
        </row>
        <row r="905">
          <cell r="A905" t="str">
            <v>IOCVS</v>
          </cell>
          <cell r="B905" t="str">
            <v>25</v>
          </cell>
        </row>
        <row r="906">
          <cell r="A906" t="str">
            <v>IPSE</v>
          </cell>
          <cell r="B906" t="str">
            <v>1, 5, 7, 8, 16, 17, 18, 20, 20, 23, 27, 31, 31, 32, 33, 36, 37, 38, 39, 44, 44, 46, 48, 49, 51, 51, 51, 52, 52, 52, 52, 52, 55, 56, 57, 58, 59, 59, 59, 59, 60</v>
          </cell>
        </row>
        <row r="907">
          <cell r="A907" t="str">
            <v>IRA</v>
          </cell>
          <cell r="B907" t="str">
            <v>31, 51, 51, 51</v>
          </cell>
        </row>
        <row r="908">
          <cell r="A908" t="str">
            <v>IRACVNDIA</v>
          </cell>
          <cell r="B908" t="str">
            <v>51, 51</v>
          </cell>
        </row>
        <row r="909">
          <cell r="A909" t="str">
            <v>IRASCOR</v>
          </cell>
          <cell r="B909" t="str">
            <v>51, 52</v>
          </cell>
        </row>
        <row r="910">
          <cell r="A910" t="str">
            <v>IRRVMPO</v>
          </cell>
          <cell r="B910" t="str">
            <v>50</v>
          </cell>
        </row>
        <row r="911">
          <cell r="A911" t="str">
            <v>IS</v>
          </cell>
          <cell r="B911" t="str">
            <v>2, 2, 2, 2, 3, 4, 5, 5, 6, 6, 6, 7, 7, 7, 7, 7, 8, 8, 8, 8, 9, 9, 10, 10, 11, 11, 11, 12, 12, 12, 13, 13, 13, 13, 14, 14, 14, 14, 14, 15, 15, 16, 16, 17, 17, 18, 18, 18, 19, 19, 19, 19, 19, 19, 20, 20, 20, 20, 21, 21, 21, 22, 22, 22, 22, 22, 23, 23, 23, 23, 24, 24, 24, 25, 25, 25, 25, 27, 27, 27, 27, 28, 28, 28, 29, 29, 29, 30, 30, 30, 30, 30, 31, 31, 31, 33, 33, 34, 34, 34, 35, 36, 37, 37, 37, 37, 37, 38, 39, 39, 39, 39, 40, 40, 40, 40, 40, 40, 40, 40, 40, 41, 42, 42, 43, 43, 43, 44, 44, 44, 45, 45, 46, 47, 47, 48, 48, 48, 48, 48, 48, 48, 49, 50, 50, 50, 50, 50, 50, 50, 50, 50, 50, 51, 51, 51, 51, 51, 51, 51, 51, 51, 51, 51, 51, 51, 51, 51, 51, 51, 51, 51, 51, 51, 51, 51, 51, 51, 51, 51, 51, 51, 51, 51, 51, 52, 52, 52, 52, 52, 52, 52, 52, 52, 52, 52, 52, 52, 53, 54, 55, 55, 55, 56, 56, 57, 57, 58, 58, 59, 59, 59, 59, 60, 61</v>
          </cell>
        </row>
        <row r="912">
          <cell r="A912" t="str">
            <v>ISTE</v>
          </cell>
          <cell r="B912" t="str">
            <v>40, 52, 52</v>
          </cell>
        </row>
        <row r="913">
          <cell r="A913" t="str">
            <v>ITA</v>
          </cell>
          <cell r="B913" t="str">
            <v>1, 2, 2, 6, 8, 14, 15, 19, 20, 28, 29, 31, 37, 38, 40, 41, 45, 45, 47, 48, 51, 51, 51, 51, 51, 52, 52, 52, 52, 54, 55, 57, 61, 61</v>
          </cell>
        </row>
        <row r="914">
          <cell r="A914" t="str">
            <v>ITALIA/N</v>
          </cell>
          <cell r="B914" t="str">
            <v>16, 24, 52</v>
          </cell>
        </row>
        <row r="915">
          <cell r="A915" t="str">
            <v>ITEM</v>
          </cell>
          <cell r="B915" t="str">
            <v>17, 18, 27, 27, 30, 37, 42, 42, 44, 46, 47, 51, 51, 51, 51, 53, 54, 61</v>
          </cell>
        </row>
        <row r="916">
          <cell r="A916" t="str">
            <v>ITER</v>
          </cell>
          <cell r="B916" t="str">
            <v>2, 19, 34, 39, 47, 48, 48, 50, 52, 56, 57, 57, 58</v>
          </cell>
        </row>
        <row r="917">
          <cell r="A917" t="str">
            <v>ITERVM</v>
          </cell>
          <cell r="B917" t="str">
            <v>52</v>
          </cell>
        </row>
        <row r="918">
          <cell r="A918" t="str">
            <v>IVBEO</v>
          </cell>
          <cell r="B918" t="str">
            <v>27, 39, 44, 46, 46, 46, 47, 48, 51, 51, 52, 55, 59, 59, 60</v>
          </cell>
        </row>
        <row r="919">
          <cell r="A919" t="str">
            <v>IVDICIVM</v>
          </cell>
          <cell r="B919" t="str">
            <v>14, 14, 20, 29, 39, 49, 52</v>
          </cell>
        </row>
        <row r="920">
          <cell r="A920" t="str">
            <v>IVDICO</v>
          </cell>
          <cell r="B920" t="str">
            <v>36, 44, 50</v>
          </cell>
        </row>
        <row r="921">
          <cell r="A921" t="str">
            <v>IVGVLO</v>
          </cell>
          <cell r="B921" t="str">
            <v>16, 51, 51</v>
          </cell>
        </row>
        <row r="922">
          <cell r="A922" t="str">
            <v>IVLIVS/N</v>
          </cell>
          <cell r="B922" t="str">
            <v>27</v>
          </cell>
        </row>
        <row r="923">
          <cell r="A923" t="str">
            <v>IVNGO</v>
          </cell>
          <cell r="B923" t="str">
            <v>55</v>
          </cell>
        </row>
        <row r="924">
          <cell r="A924" t="str">
            <v>IVNIVS/N</v>
          </cell>
          <cell r="B924" t="str">
            <v>17, 50</v>
          </cell>
        </row>
        <row r="925">
          <cell r="A925" t="str">
            <v>IVRGIVM</v>
          </cell>
          <cell r="B925" t="str">
            <v>9, 31</v>
          </cell>
        </row>
        <row r="926">
          <cell r="A926" t="str">
            <v>IVRO</v>
          </cell>
          <cell r="B926" t="str">
            <v>22, 44</v>
          </cell>
        </row>
        <row r="927">
          <cell r="A927" t="str">
            <v>IVS/2</v>
          </cell>
          <cell r="B927" t="str">
            <v>9, 15, 20, 22, 29, 37, 38, 44, 51</v>
          </cell>
        </row>
        <row r="928">
          <cell r="A928" t="str">
            <v>IVSSVS</v>
          </cell>
          <cell r="B928" t="str">
            <v>29</v>
          </cell>
        </row>
        <row r="929">
          <cell r="A929" t="str">
            <v>IVSTITIA</v>
          </cell>
          <cell r="B929" t="str">
            <v>10</v>
          </cell>
        </row>
        <row r="930">
          <cell r="A930" t="str">
            <v>IVSTVS</v>
          </cell>
          <cell r="B930" t="str">
            <v>10, 52</v>
          </cell>
        </row>
        <row r="931">
          <cell r="A931" t="str">
            <v>IVVENTVS</v>
          </cell>
          <cell r="B931" t="str">
            <v>5, 7, 12, 13, 14, 16, 17, 37</v>
          </cell>
        </row>
        <row r="932">
          <cell r="A932" t="str">
            <v>IVXTA/1</v>
          </cell>
          <cell r="B932" t="str">
            <v>2, 37, 51, 58, 61</v>
          </cell>
        </row>
        <row r="933">
          <cell r="A933" t="str">
            <v>KALENDAE</v>
          </cell>
          <cell r="B933" t="str">
            <v>17, 18, 30</v>
          </cell>
        </row>
        <row r="934">
          <cell r="A934" t="str">
            <v>L/N</v>
          </cell>
          <cell r="B934" t="str">
            <v>5, 5, 11, 11, 17, 17, 17, 17, 17, 18, 18, 18, 28, 30, 43, 45, 47, 48, 50</v>
          </cell>
        </row>
        <row r="935">
          <cell r="A935" t="str">
            <v>LABOR/1</v>
          </cell>
          <cell r="B935" t="str">
            <v>2, 7, 7, 10, 10, 27, 35, 37</v>
          </cell>
        </row>
        <row r="936">
          <cell r="A936" t="str">
            <v>LABORO</v>
          </cell>
          <cell r="B936" t="str">
            <v>54, 60</v>
          </cell>
        </row>
        <row r="937">
          <cell r="A937" t="str">
            <v>LACEDAEMONII/N</v>
          </cell>
          <cell r="B937" t="str">
            <v>2</v>
          </cell>
        </row>
        <row r="938">
          <cell r="A938" t="str">
            <v>LACEDAEMONIVS/A</v>
          </cell>
          <cell r="B938" t="str">
            <v>51</v>
          </cell>
        </row>
        <row r="939">
          <cell r="A939" t="str">
            <v>LACERO</v>
          </cell>
          <cell r="B939" t="str">
            <v>14</v>
          </cell>
        </row>
        <row r="940">
          <cell r="A940" t="str">
            <v>LACESSO</v>
          </cell>
          <cell r="B940" t="str">
            <v>31</v>
          </cell>
        </row>
        <row r="941">
          <cell r="A941" t="str">
            <v>LAECA/N</v>
          </cell>
          <cell r="B941" t="str">
            <v>17, 27</v>
          </cell>
        </row>
        <row r="942">
          <cell r="A942" t="str">
            <v>LAETITIA</v>
          </cell>
          <cell r="B942" t="str">
            <v>31, 46, 48, 51, 51, 61</v>
          </cell>
        </row>
        <row r="943">
          <cell r="A943" t="str">
            <v>LAETOR</v>
          </cell>
          <cell r="B943" t="str">
            <v>46, 51</v>
          </cell>
        </row>
        <row r="944">
          <cell r="A944" t="str">
            <v>LAETVS/2</v>
          </cell>
          <cell r="B944" t="str">
            <v>61</v>
          </cell>
        </row>
        <row r="945">
          <cell r="A945" t="str">
            <v>LAEVA/1</v>
          </cell>
          <cell r="B945" t="str">
            <v>55</v>
          </cell>
        </row>
        <row r="946">
          <cell r="A946" t="str">
            <v>LANCEA</v>
          </cell>
          <cell r="B946" t="str">
            <v>56</v>
          </cell>
        </row>
        <row r="947">
          <cell r="A947" t="str">
            <v>LANGVEO</v>
          </cell>
          <cell r="B947" t="str">
            <v>43, 52</v>
          </cell>
        </row>
        <row r="948">
          <cell r="A948" t="str">
            <v>LAPIDEVS</v>
          </cell>
          <cell r="B948" t="str">
            <v>55</v>
          </cell>
        </row>
        <row r="949">
          <cell r="A949" t="str">
            <v>LAQVEVS</v>
          </cell>
          <cell r="B949" t="str">
            <v>55</v>
          </cell>
        </row>
        <row r="950">
          <cell r="A950" t="str">
            <v>LAR/N</v>
          </cell>
          <cell r="B950" t="str">
            <v>20</v>
          </cell>
        </row>
        <row r="951">
          <cell r="A951" t="str">
            <v>LARGIOR</v>
          </cell>
          <cell r="B951" t="str">
            <v>23, 38, 52, 52, 54</v>
          </cell>
        </row>
        <row r="952">
          <cell r="A952" t="str">
            <v>LARGITIO</v>
          </cell>
          <cell r="B952" t="str">
            <v>3, 37</v>
          </cell>
        </row>
        <row r="953">
          <cell r="A953" t="str">
            <v>LARGVS</v>
          </cell>
          <cell r="B953" t="str">
            <v>16</v>
          </cell>
        </row>
        <row r="954">
          <cell r="A954" t="str">
            <v>LASCIVIA</v>
          </cell>
          <cell r="B954" t="str">
            <v>31</v>
          </cell>
        </row>
        <row r="955">
          <cell r="A955" t="str">
            <v>LASSITVDO</v>
          </cell>
          <cell r="B955" t="str">
            <v>13</v>
          </cell>
        </row>
        <row r="956">
          <cell r="A956" t="str">
            <v>LATINVS/A</v>
          </cell>
          <cell r="B956" t="str">
            <v>25</v>
          </cell>
        </row>
        <row r="957">
          <cell r="A957" t="str">
            <v>LATRO/1</v>
          </cell>
          <cell r="B957" t="str">
            <v>28, 59</v>
          </cell>
        </row>
        <row r="958">
          <cell r="A958" t="str">
            <v>LATVS/1</v>
          </cell>
          <cell r="B958" t="str">
            <v>60</v>
          </cell>
        </row>
        <row r="959">
          <cell r="A959" t="str">
            <v>LAVDO</v>
          </cell>
          <cell r="B959" t="str">
            <v>3, 8, 15, 21, 51, 52, 53, 54</v>
          </cell>
        </row>
        <row r="960">
          <cell r="A960" t="str">
            <v>LAVS</v>
          </cell>
          <cell r="B960" t="str">
            <v>7</v>
          </cell>
        </row>
        <row r="961">
          <cell r="A961" t="str">
            <v>LECTVS/3</v>
          </cell>
          <cell r="B961" t="str">
            <v>50, 59</v>
          </cell>
        </row>
        <row r="962">
          <cell r="A962" t="str">
            <v>LEGATVM</v>
          </cell>
          <cell r="B962" t="str">
            <v>52</v>
          </cell>
        </row>
        <row r="963">
          <cell r="A963" t="str">
            <v>LEGATVS</v>
          </cell>
          <cell r="B963" t="str">
            <v>32, 40, 40, 40, 41, 42, 44, 45, 45, 45, 46, 46, 47, 50, 59, 59</v>
          </cell>
        </row>
        <row r="964">
          <cell r="A964" t="str">
            <v>LEGIO</v>
          </cell>
          <cell r="B964" t="str">
            <v>32, 53, 56, 56, 57</v>
          </cell>
        </row>
        <row r="965">
          <cell r="A965" t="str">
            <v>LEGITIMVS</v>
          </cell>
          <cell r="B965" t="str">
            <v>6, 18</v>
          </cell>
        </row>
        <row r="966">
          <cell r="A966" t="str">
            <v>LEGO/2</v>
          </cell>
          <cell r="B966" t="str">
            <v>53</v>
          </cell>
        </row>
        <row r="967">
          <cell r="A967" t="str">
            <v>LENIO</v>
          </cell>
          <cell r="B967" t="str">
            <v>22, 48</v>
          </cell>
        </row>
        <row r="968">
          <cell r="A968" t="str">
            <v>LENTVLVS/N</v>
          </cell>
          <cell r="B968" t="str">
            <v>17, 32, 39, 43, 44, 44, 46, 46, 47, 47, 47, 47, 48, 50, 51, 52, 52, 55, 55, 57, 58</v>
          </cell>
        </row>
        <row r="969">
          <cell r="A969" t="str">
            <v>LEPIDVS</v>
          </cell>
          <cell r="B969" t="str">
            <v>18</v>
          </cell>
        </row>
        <row r="970">
          <cell r="A970" t="str">
            <v>LEPOR</v>
          </cell>
          <cell r="B970" t="str">
            <v>25</v>
          </cell>
        </row>
        <row r="971">
          <cell r="A971" t="str">
            <v>LEVIS/1</v>
          </cell>
          <cell r="B971" t="str">
            <v>51</v>
          </cell>
        </row>
        <row r="972">
          <cell r="A972" t="str">
            <v>LEX</v>
          </cell>
          <cell r="B972" t="str">
            <v>6, 9, 18, 31, 33, 33, 51, 51, 51, 51, 51, 51, 51</v>
          </cell>
        </row>
        <row r="973">
          <cell r="A973" t="str">
            <v>LIBER/1</v>
          </cell>
          <cell r="B973" t="str">
            <v>37</v>
          </cell>
        </row>
        <row r="974">
          <cell r="A974" t="str">
            <v>LIBER/2</v>
          </cell>
          <cell r="B974" t="str">
            <v>4, 6, 30, 33, 47, 52</v>
          </cell>
        </row>
        <row r="975">
          <cell r="A975" t="str">
            <v>LIBERALIS</v>
          </cell>
          <cell r="B975" t="str">
            <v>7, 11, 52</v>
          </cell>
        </row>
        <row r="976">
          <cell r="A976" t="str">
            <v>LIBERALITAS</v>
          </cell>
          <cell r="B976" t="str">
            <v>35, 49, 52</v>
          </cell>
        </row>
        <row r="977">
          <cell r="A977" t="str">
            <v>LIBERI</v>
          </cell>
          <cell r="B977" t="str">
            <v>25, 31, 35, 51, 59</v>
          </cell>
        </row>
        <row r="978">
          <cell r="A978" t="str">
            <v>LIBERO</v>
          </cell>
          <cell r="B978" t="str">
            <v>40</v>
          </cell>
        </row>
        <row r="979">
          <cell r="A979" t="str">
            <v>LIBERTAS</v>
          </cell>
          <cell r="B979" t="str">
            <v>6, 6, 7, 20, 20, 30, 33, 37, 39, 52, 58, 58</v>
          </cell>
        </row>
        <row r="980">
          <cell r="A980" t="str">
            <v>LIBERTVS</v>
          </cell>
          <cell r="B980" t="str">
            <v>50, 50, 59</v>
          </cell>
        </row>
        <row r="981">
          <cell r="A981" t="str">
            <v>LIBET</v>
          </cell>
          <cell r="B981" t="str">
            <v>5, 53</v>
          </cell>
        </row>
        <row r="982">
          <cell r="A982" t="str">
            <v>LIBIDINOSVS</v>
          </cell>
          <cell r="B982" t="str">
            <v>51</v>
          </cell>
        </row>
        <row r="983">
          <cell r="A983" t="str">
            <v>LIBIDO</v>
          </cell>
          <cell r="B983" t="str">
            <v>2, 2, 5, 7, 8, 13, 13, 20, 21, 25, 28, 51, 51, 51, 51, 52, 52</v>
          </cell>
        </row>
        <row r="984">
          <cell r="A984" t="str">
            <v>LIBRA</v>
          </cell>
          <cell r="B984" t="str">
            <v>47</v>
          </cell>
        </row>
        <row r="985">
          <cell r="A985" t="str">
            <v>LICENTIA</v>
          </cell>
          <cell r="B985" t="str">
            <v>6, 12, 51, 51, 51</v>
          </cell>
        </row>
        <row r="986">
          <cell r="A986" t="str">
            <v>LICET/1</v>
          </cell>
          <cell r="B986" t="str">
            <v>3, 13, 33, 35, 36, 39, 58</v>
          </cell>
        </row>
        <row r="987">
          <cell r="A987" t="str">
            <v>LICINIVS/N</v>
          </cell>
          <cell r="B987" t="str">
            <v>17</v>
          </cell>
        </row>
        <row r="988">
          <cell r="A988" t="str">
            <v>LINGVA</v>
          </cell>
          <cell r="B988" t="str">
            <v>6, 10, 14</v>
          </cell>
        </row>
        <row r="989">
          <cell r="A989" t="str">
            <v>LITTERA</v>
          </cell>
          <cell r="B989" t="str">
            <v>25, 30, 34, 34, 44, 46, 47, 47, 47</v>
          </cell>
        </row>
        <row r="990">
          <cell r="A990" t="str">
            <v>LOCO</v>
          </cell>
          <cell r="B990" t="str">
            <v>59</v>
          </cell>
        </row>
        <row r="991">
          <cell r="A991" t="str">
            <v>LOCVPLES</v>
          </cell>
          <cell r="B991" t="str">
            <v>21</v>
          </cell>
        </row>
        <row r="992">
          <cell r="A992" t="str">
            <v>LOCVS</v>
          </cell>
          <cell r="B992" t="str">
            <v>7, 7, 9, 11, 23, 24, 27, 27, 30, 31, 43, 45, 51, 52, 52, 55, 55, 57, 58, 58, 58, 58, 59, 59, 61</v>
          </cell>
        </row>
        <row r="993">
          <cell r="A993" t="str">
            <v>LONGINVS/N</v>
          </cell>
          <cell r="B993" t="str">
            <v>17</v>
          </cell>
        </row>
        <row r="994">
          <cell r="A994" t="str">
            <v>LONGVS</v>
          </cell>
          <cell r="B994" t="str">
            <v>1, 7, 29, 34, 52, 61</v>
          </cell>
        </row>
        <row r="995">
          <cell r="A995" t="str">
            <v>LOQVOR</v>
          </cell>
          <cell r="B995" t="str">
            <v>50, 52</v>
          </cell>
        </row>
        <row r="996">
          <cell r="A996" t="str">
            <v>LVCIVS/N</v>
          </cell>
          <cell r="B996" t="str">
            <v>31, 35</v>
          </cell>
        </row>
        <row r="997">
          <cell r="A997" t="str">
            <v>LVCTVOSVS</v>
          </cell>
          <cell r="B997" t="str">
            <v>58</v>
          </cell>
        </row>
        <row r="998">
          <cell r="A998" t="str">
            <v>LVCTVS</v>
          </cell>
          <cell r="B998" t="str">
            <v>51, 51, 61</v>
          </cell>
        </row>
        <row r="999">
          <cell r="A999" t="str">
            <v>LVCVLENTVS</v>
          </cell>
          <cell r="B999" t="str">
            <v>31</v>
          </cell>
        </row>
        <row r="1000">
          <cell r="A1000" t="str">
            <v>LVDIBRIVM</v>
          </cell>
          <cell r="B1000" t="str">
            <v>13, 20</v>
          </cell>
        </row>
        <row r="1001">
          <cell r="A1001" t="str">
            <v>LVXVRIA</v>
          </cell>
          <cell r="B1001" t="str">
            <v>5, 12, 24, 25, 25, 28, 52, 52</v>
          </cell>
        </row>
        <row r="1002">
          <cell r="A1002" t="str">
            <v>LVXVRIOSVS</v>
          </cell>
          <cell r="B1002" t="str">
            <v>11</v>
          </cell>
        </row>
        <row r="1003">
          <cell r="A1003" t="str">
            <v>LVXVS/2</v>
          </cell>
          <cell r="B1003" t="str">
            <v>13, 53</v>
          </cell>
        </row>
        <row r="1004">
          <cell r="A1004" t="str">
            <v>M/N</v>
          </cell>
          <cell r="B1004" t="str">
            <v>17, 17, 17, 18, 23, 24, 31, 31, 38, 47, 48, 51, 52, 53, 59</v>
          </cell>
        </row>
        <row r="1005">
          <cell r="A1005" t="str">
            <v>MACEDONICVS/A</v>
          </cell>
          <cell r="B1005" t="str">
            <v>51</v>
          </cell>
        </row>
        <row r="1006">
          <cell r="A1006" t="str">
            <v>MACHINOR</v>
          </cell>
          <cell r="B1006" t="str">
            <v>18, 48</v>
          </cell>
        </row>
        <row r="1007">
          <cell r="A1007" t="str">
            <v>MAEROR</v>
          </cell>
          <cell r="B1007" t="str">
            <v>61</v>
          </cell>
        </row>
        <row r="1008">
          <cell r="A1008" t="str">
            <v>MAGIS/2</v>
          </cell>
          <cell r="B1008" t="str">
            <v>1, 1, 4, 5, 5, 6, 7, 7, 7, 8, 9, 9, 10, 11, 14, 17, 20, 20, 20, 22, 38, 48, 48, 48, 51, 51, 51, 52, 52, 52, 54</v>
          </cell>
        </row>
        <row r="1009">
          <cell r="A1009" t="str">
            <v>MAGISTRATVS</v>
          </cell>
          <cell r="B1009" t="str">
            <v>21, 29, 30, 33, 39, 39, 40, 47, 51, 53</v>
          </cell>
        </row>
        <row r="1010">
          <cell r="A1010" t="str">
            <v>MAGNIFICVS</v>
          </cell>
          <cell r="B1010" t="str">
            <v>8, 9, 17, 20, 51, 51, 52</v>
          </cell>
        </row>
        <row r="1011">
          <cell r="A1011" t="str">
            <v>MAGNITVDO</v>
          </cell>
          <cell r="B1011" t="str">
            <v>22, 31, 33, 38, 49, 51, 53, 54</v>
          </cell>
        </row>
        <row r="1012">
          <cell r="A1012" t="str">
            <v>MAGNVS</v>
          </cell>
          <cell r="B1012" t="str">
            <v>1, 1, 2, 2, 2, 3, 5, 5, 7, 7, 7, 8, 8, 8, 9, 9, 10, 14, 16, 16, 17, 17, 17, 17, 20, 20, 20, 21, 28, 28, 29, 30, 32, 33, 35, 36, 37, 37, 38, 39, 40, 40, 41, 41, 41, 43, 43, 43, 43, 43, 46, 46, 48, 48, 49, 49, 49, 51, 51, 51, 51, 51, 51, 51, 51, 51, 51, 51, 52, 52, 52, 52, 52, 52, 53, 53, 53, 53, 53, 54, 54, 54, 56, 56, 57, 57, 58, 58, 58, 58, 59, 60, 60, 60</v>
          </cell>
        </row>
        <row r="1013">
          <cell r="A1013" t="str">
            <v>MAIOR</v>
          </cell>
          <cell r="B1013" t="str">
            <v>5</v>
          </cell>
        </row>
        <row r="1014">
          <cell r="A1014" t="str">
            <v>MAIORES</v>
          </cell>
          <cell r="B1014" t="str">
            <v>11, 12, 31, 33, 33, 51, 51, 52, 52, 52</v>
          </cell>
        </row>
        <row r="1015">
          <cell r="A1015" t="str">
            <v>MALEDICTVM</v>
          </cell>
          <cell r="B1015" t="str">
            <v>21</v>
          </cell>
        </row>
        <row r="1016">
          <cell r="A1016" t="str">
            <v>MALEFICIVM</v>
          </cell>
          <cell r="B1016" t="str">
            <v>52</v>
          </cell>
        </row>
        <row r="1017">
          <cell r="A1017" t="str">
            <v>MALEVOLENTIA</v>
          </cell>
          <cell r="B1017" t="str">
            <v>3, 12</v>
          </cell>
        </row>
        <row r="1018">
          <cell r="A1018" t="str">
            <v>MALO</v>
          </cell>
          <cell r="B1018" t="str">
            <v>8, 9, 17, 37, 51, 51, 54</v>
          </cell>
        </row>
        <row r="1019">
          <cell r="A1019" t="str">
            <v>MALVM/1</v>
          </cell>
          <cell r="B1019" t="str">
            <v>5, 21, 29, 40</v>
          </cell>
        </row>
        <row r="1020">
          <cell r="A1020" t="str">
            <v>MALVM/2</v>
          </cell>
          <cell r="B1020" t="str">
            <v>37, 40</v>
          </cell>
        </row>
        <row r="1021">
          <cell r="A1021" t="str">
            <v>MALVS/1</v>
          </cell>
          <cell r="B1021" t="str">
            <v>7, 37, 48</v>
          </cell>
        </row>
        <row r="1022">
          <cell r="A1022" t="str">
            <v>MALVS/3</v>
          </cell>
          <cell r="B1022" t="str">
            <v>3, 3, 4, 5, 5, 5, 10, 11, 11, 13, 16, 16, 18, 18, 20, 20, 31, 37, 37, 51, 51, 51, 51, 51, 51, 52, 52, 52, 52, 52, 52, 54</v>
          </cell>
        </row>
        <row r="1023">
          <cell r="A1023" t="str">
            <v>MANDATVM</v>
          </cell>
          <cell r="B1023" t="str">
            <v>32, 44</v>
          </cell>
        </row>
        <row r="1024">
          <cell r="A1024" t="str">
            <v>MANDO/2</v>
          </cell>
          <cell r="B1024" t="str">
            <v>23, 32</v>
          </cell>
        </row>
        <row r="1025">
          <cell r="A1025" t="str">
            <v>MANIFESTVS</v>
          </cell>
          <cell r="B1025" t="str">
            <v>41, 52</v>
          </cell>
        </row>
        <row r="1026">
          <cell r="A1026" t="str">
            <v>MANLIANVS/N</v>
          </cell>
          <cell r="B1026" t="str">
            <v>32</v>
          </cell>
        </row>
        <row r="1027">
          <cell r="A1027" t="str">
            <v>MANLIVS/N</v>
          </cell>
          <cell r="B1027" t="str">
            <v>24, 27, 27, 28, 29, 30, 32, 36, 36, 52, 56, 59, 60</v>
          </cell>
        </row>
        <row r="1028">
          <cell r="A1028" t="str">
            <v>MANSVETVDO</v>
          </cell>
          <cell r="B1028" t="str">
            <v>34, 52, 52, 54</v>
          </cell>
        </row>
        <row r="1029">
          <cell r="A1029" t="str">
            <v>MANVS/1</v>
          </cell>
          <cell r="B1029" t="str">
            <v>7, 14, 14, 16, 20, 20, 31, 37, 39, 43, 43, 46, 51, 53</v>
          </cell>
        </row>
        <row r="1030">
          <cell r="A1030" t="str">
            <v>MARCIVS/N</v>
          </cell>
          <cell r="B1030" t="str">
            <v>30, 32, 34</v>
          </cell>
        </row>
        <row r="1031">
          <cell r="A1031" t="str">
            <v>MARCVS/N</v>
          </cell>
          <cell r="B1031" t="str">
            <v>27</v>
          </cell>
        </row>
        <row r="1032">
          <cell r="A1032" t="str">
            <v>MARE</v>
          </cell>
          <cell r="B1032" t="str">
            <v>10, 13, 13, 20, 23, 53</v>
          </cell>
        </row>
        <row r="1033">
          <cell r="A1033" t="str">
            <v>MARITIMVS</v>
          </cell>
          <cell r="B1033" t="str">
            <v>39</v>
          </cell>
        </row>
        <row r="1034">
          <cell r="A1034" t="str">
            <v>MARIVS/N</v>
          </cell>
          <cell r="B1034" t="str">
            <v>59</v>
          </cell>
        </row>
        <row r="1035">
          <cell r="A1035" t="str">
            <v>MASSILIA/N</v>
          </cell>
          <cell r="B1035" t="str">
            <v>34</v>
          </cell>
        </row>
        <row r="1036">
          <cell r="A1036" t="str">
            <v>MATER</v>
          </cell>
          <cell r="B1036" t="str">
            <v>51</v>
          </cell>
        </row>
        <row r="1037">
          <cell r="A1037" t="str">
            <v>MATERIES</v>
          </cell>
          <cell r="B1037" t="str">
            <v>10</v>
          </cell>
        </row>
        <row r="1038">
          <cell r="A1038" t="str">
            <v>MATVRO</v>
          </cell>
          <cell r="B1038" t="str">
            <v>15, 18, 32, 36</v>
          </cell>
        </row>
        <row r="1039">
          <cell r="A1039" t="str">
            <v>MATVRVS</v>
          </cell>
          <cell r="B1039" t="str">
            <v>1</v>
          </cell>
        </row>
        <row r="1040">
          <cell r="A1040" t="str">
            <v>MAVRETANIA/N</v>
          </cell>
          <cell r="B1040" t="str">
            <v>21</v>
          </cell>
        </row>
        <row r="1041">
          <cell r="A1041" t="str">
            <v>MEDIVM</v>
          </cell>
          <cell r="B1041" t="str">
            <v>19</v>
          </cell>
        </row>
        <row r="1042">
          <cell r="A1042" t="str">
            <v>MEDIVS</v>
          </cell>
          <cell r="B1042" t="str">
            <v>60, 61</v>
          </cell>
        </row>
        <row r="1043">
          <cell r="A1043" t="str">
            <v>MEMINI</v>
          </cell>
          <cell r="B1043" t="str">
            <v>44, 51, 58, 59</v>
          </cell>
        </row>
        <row r="1044">
          <cell r="A1044" t="str">
            <v>MEMOR</v>
          </cell>
          <cell r="B1044" t="str">
            <v>16, 37, 58, 60, 60</v>
          </cell>
        </row>
        <row r="1045">
          <cell r="A1045" t="str">
            <v>MEMORABILIS</v>
          </cell>
          <cell r="B1045" t="str">
            <v>4</v>
          </cell>
        </row>
        <row r="1046">
          <cell r="A1046" t="str">
            <v>MEMORIA</v>
          </cell>
          <cell r="B1046" t="str">
            <v>1, 4, 33, 51, 53</v>
          </cell>
        </row>
        <row r="1047">
          <cell r="A1047" t="str">
            <v>MEMORO</v>
          </cell>
          <cell r="B1047" t="str">
            <v>3, 5, 6, 7, 7, 13, 20, 26, 51, 52, 57</v>
          </cell>
        </row>
        <row r="1048">
          <cell r="A1048" t="str">
            <v>MENS</v>
          </cell>
          <cell r="B1048" t="str">
            <v>15, 20, 37, 48, 52</v>
          </cell>
        </row>
        <row r="1049">
          <cell r="A1049" t="str">
            <v>MENTIOR</v>
          </cell>
          <cell r="B1049" t="str">
            <v>48</v>
          </cell>
        </row>
        <row r="1050">
          <cell r="A1050" t="str">
            <v>MERCES</v>
          </cell>
          <cell r="B1050" t="str">
            <v>21, 37, 41</v>
          </cell>
        </row>
        <row r="1051">
          <cell r="A1051" t="str">
            <v>MERCOR</v>
          </cell>
          <cell r="B1051" t="str">
            <v>14</v>
          </cell>
        </row>
        <row r="1052">
          <cell r="A1052" t="str">
            <v>MERITVM</v>
          </cell>
          <cell r="B1052" t="str">
            <v>51, 51, 51</v>
          </cell>
        </row>
        <row r="1053">
          <cell r="A1053" t="str">
            <v>METELLVS/N</v>
          </cell>
          <cell r="B1053" t="str">
            <v>30, 30, 42, 57</v>
          </cell>
        </row>
        <row r="1054">
          <cell r="A1054" t="str">
            <v>METIOR</v>
          </cell>
          <cell r="B1054" t="str">
            <v>31</v>
          </cell>
        </row>
        <row r="1055">
          <cell r="A1055" t="str">
            <v>METVO</v>
          </cell>
          <cell r="B1055" t="str">
            <v>52</v>
          </cell>
        </row>
        <row r="1056">
          <cell r="A1056" t="str">
            <v>METVS</v>
          </cell>
          <cell r="B1056" t="str">
            <v>4, 6, 9, 31, 39, 51, 51, 52, 58</v>
          </cell>
        </row>
        <row r="1057">
          <cell r="A1057" t="str">
            <v>MEVS</v>
          </cell>
          <cell r="B1057" t="str">
            <v>20, 31, 35, 35, 35, 35, 35, 35, 52, 53, 58</v>
          </cell>
        </row>
        <row r="1058">
          <cell r="A1058" t="str">
            <v>MILES</v>
          </cell>
          <cell r="B1058" t="str">
            <v>11, 11, 16, 20, 37, 56, 58, 58, 58, 58, 59, 59, 59, 60</v>
          </cell>
        </row>
        <row r="1059">
          <cell r="A1059" t="str">
            <v>MILITARIS</v>
          </cell>
          <cell r="B1059" t="str">
            <v>1, 7, 45, 51, 56, 59</v>
          </cell>
        </row>
        <row r="1060">
          <cell r="A1060" t="str">
            <v>MILITIA</v>
          </cell>
          <cell r="B1060" t="str">
            <v>5, 6, 7, 9, 29, 53</v>
          </cell>
        </row>
        <row r="1061">
          <cell r="A1061" t="str">
            <v>MILIVM</v>
          </cell>
          <cell r="B1061" t="str">
            <v>30</v>
          </cell>
        </row>
        <row r="1062">
          <cell r="A1062" t="str">
            <v>MILLE</v>
          </cell>
          <cell r="B1062" t="str">
            <v>56</v>
          </cell>
        </row>
        <row r="1063">
          <cell r="A1063" t="str">
            <v>MINIMVS</v>
          </cell>
          <cell r="B1063" t="str">
            <v>6, 9, 51</v>
          </cell>
        </row>
        <row r="1064">
          <cell r="A1064" t="str">
            <v>MINITOR</v>
          </cell>
          <cell r="B1064" t="str">
            <v>49</v>
          </cell>
        </row>
        <row r="1065">
          <cell r="A1065" t="str">
            <v>MINOR</v>
          </cell>
          <cell r="B1065" t="str">
            <v>23</v>
          </cell>
        </row>
        <row r="1066">
          <cell r="A1066" t="str">
            <v>MINVO</v>
          </cell>
          <cell r="B1066" t="str">
            <v>11, 24</v>
          </cell>
        </row>
        <row r="1067">
          <cell r="A1067" t="str">
            <v>MIROR</v>
          </cell>
          <cell r="B1067" t="str">
            <v>11, 37</v>
          </cell>
        </row>
        <row r="1068">
          <cell r="A1068" t="str">
            <v>MIRVS</v>
          </cell>
          <cell r="B1068" t="str">
            <v>52</v>
          </cell>
        </row>
        <row r="1069">
          <cell r="A1069" t="str">
            <v>MISCEO</v>
          </cell>
          <cell r="B1069" t="str">
            <v>2, 10</v>
          </cell>
        </row>
        <row r="1070">
          <cell r="A1070" t="str">
            <v>MISER</v>
          </cell>
          <cell r="B1070" t="str">
            <v>20, 20, 33, 33, 35, 54</v>
          </cell>
        </row>
        <row r="1071">
          <cell r="A1071" t="str">
            <v>MISERABILIS</v>
          </cell>
          <cell r="B1071" t="str">
            <v>36</v>
          </cell>
        </row>
        <row r="1072">
          <cell r="A1072" t="str">
            <v>MISEREOR</v>
          </cell>
          <cell r="B1072" t="str">
            <v>33, 40, 52</v>
          </cell>
        </row>
        <row r="1073">
          <cell r="A1073" t="str">
            <v>MISERIA</v>
          </cell>
          <cell r="B1073" t="str">
            <v>4, 10, 40, 51, 52</v>
          </cell>
        </row>
        <row r="1074">
          <cell r="A1074" t="str">
            <v>MISERICORDIA</v>
          </cell>
          <cell r="B1074" t="str">
            <v>34, 51, 51, 52, 52, 54</v>
          </cell>
        </row>
        <row r="1075">
          <cell r="A1075" t="str">
            <v>MISERICORS</v>
          </cell>
          <cell r="B1075" t="str">
            <v>52</v>
          </cell>
        </row>
        <row r="1076">
          <cell r="A1076" t="str">
            <v>MISEROR</v>
          </cell>
          <cell r="B1076" t="str">
            <v>31, 51</v>
          </cell>
        </row>
        <row r="1077">
          <cell r="A1077" t="str">
            <v>MITHRIDATICVS/A</v>
          </cell>
          <cell r="B1077" t="str">
            <v>39</v>
          </cell>
        </row>
        <row r="1078">
          <cell r="A1078" t="str">
            <v>MITTO</v>
          </cell>
          <cell r="B1078" t="str">
            <v>18, 19, 30, 32, 34, 39, 44, 44, 45, 48, 51</v>
          </cell>
        </row>
        <row r="1079">
          <cell r="A1079" t="str">
            <v>MOBILITAS</v>
          </cell>
          <cell r="B1079" t="str">
            <v>49</v>
          </cell>
        </row>
        <row r="1080">
          <cell r="A1080" t="str">
            <v>MODEROR</v>
          </cell>
          <cell r="B1080" t="str">
            <v>12, 51, 51</v>
          </cell>
        </row>
        <row r="1081">
          <cell r="A1081" t="str">
            <v>MODESTIA</v>
          </cell>
          <cell r="B1081" t="str">
            <v>11, 14, 38, 51, 54</v>
          </cell>
        </row>
        <row r="1082">
          <cell r="A1082" t="str">
            <v>MODESTVS</v>
          </cell>
          <cell r="B1082" t="str">
            <v>25, 54</v>
          </cell>
        </row>
        <row r="1083">
          <cell r="A1083" t="str">
            <v>MODO/1</v>
          </cell>
          <cell r="B1083" t="str">
            <v>15, 15, 18, 39, 40, 51, 56, 56, 58</v>
          </cell>
        </row>
        <row r="1084">
          <cell r="A1084" t="str">
            <v>MODVS</v>
          </cell>
          <cell r="B1084" t="str">
            <v>5, 5, 6, 11, 12, 13, 15, 16, 20, 20, 23, 24, 26, 29, 32, 33, 38, 39, 43, 50, 51, 51, 52, 52, 52, 52, 55, 57</v>
          </cell>
        </row>
        <row r="1085">
          <cell r="A1085" t="str">
            <v>MOENIA</v>
          </cell>
          <cell r="B1085" t="str">
            <v>6, 52, 52</v>
          </cell>
        </row>
        <row r="1086">
          <cell r="A1086" t="str">
            <v>MOLIOR</v>
          </cell>
          <cell r="B1086" t="str">
            <v>27</v>
          </cell>
        </row>
        <row r="1087">
          <cell r="A1087" t="str">
            <v>MOLLIO</v>
          </cell>
          <cell r="B1087" t="str">
            <v>11</v>
          </cell>
        </row>
        <row r="1088">
          <cell r="A1088" t="str">
            <v>MOLLIS</v>
          </cell>
          <cell r="B1088" t="str">
            <v>14, 17, 25</v>
          </cell>
        </row>
        <row r="1089">
          <cell r="A1089" t="str">
            <v>MOLLITIA</v>
          </cell>
          <cell r="B1089" t="str">
            <v>52</v>
          </cell>
        </row>
        <row r="1090">
          <cell r="A1090" t="str">
            <v>MONEO</v>
          </cell>
          <cell r="B1090" t="str">
            <v>50, 52, 58, 58</v>
          </cell>
        </row>
        <row r="1091">
          <cell r="A1091" t="str">
            <v>MONS</v>
          </cell>
          <cell r="B1091" t="str">
            <v>13, 20, 23, 56, 57, 57, 57, 59</v>
          </cell>
        </row>
        <row r="1092">
          <cell r="A1092" t="str">
            <v>MORA</v>
          </cell>
          <cell r="B1092" t="str">
            <v>40, 45, 46</v>
          </cell>
        </row>
        <row r="1093">
          <cell r="A1093" t="str">
            <v>MORBVS</v>
          </cell>
          <cell r="B1093" t="str">
            <v>36</v>
          </cell>
        </row>
        <row r="1094">
          <cell r="A1094" t="str">
            <v>MORS</v>
          </cell>
          <cell r="B1094" t="str">
            <v>2, 40, 51, 51, 52, 52</v>
          </cell>
        </row>
        <row r="1095">
          <cell r="A1095" t="str">
            <v>MORTALIS/2</v>
          </cell>
          <cell r="B1095" t="str">
            <v>1, 2, 6, 10, 12, 20, 33, 36, 51, 51, 51, 51, 52</v>
          </cell>
        </row>
        <row r="1096">
          <cell r="A1096" t="str">
            <v>MOS</v>
          </cell>
          <cell r="B1096" t="str">
            <v>2, 3, 4, 5, 5, 6, 6, 6, 9, 11, 11, 18, 29, 30, 33, 37, 37, 39, 48, 51, 51, 52, 52, 52, 53, 53, 55, 58, 58</v>
          </cell>
        </row>
        <row r="1097">
          <cell r="A1097" t="str">
            <v>MOTVS</v>
          </cell>
          <cell r="B1097" t="str">
            <v>42</v>
          </cell>
        </row>
        <row r="1098">
          <cell r="A1098" t="str">
            <v>MOVEO</v>
          </cell>
          <cell r="B1098" t="str">
            <v>21, 23, 25, 30, 31, 56, 57</v>
          </cell>
        </row>
        <row r="1099">
          <cell r="A1099" t="str">
            <v>MVLIEBRIS</v>
          </cell>
          <cell r="B1099" t="str">
            <v>13, 52</v>
          </cell>
        </row>
        <row r="1100">
          <cell r="A1100" t="str">
            <v>MVLIER</v>
          </cell>
          <cell r="B1100" t="str">
            <v>13, 23, 24, 25, 31</v>
          </cell>
        </row>
        <row r="1101">
          <cell r="A1101" t="str">
            <v>MVLTA/1</v>
          </cell>
          <cell r="B1101" t="str">
            <v>3, 22, 25, 26, 27, 27, 27, 32, 32, 45</v>
          </cell>
        </row>
        <row r="1102">
          <cell r="A1102" t="str">
            <v>MVLTITVDO</v>
          </cell>
          <cell r="B1102" t="str">
            <v>6, 27, 30, 36, 36, 43, 45, 50, 51, 52, 53, 58</v>
          </cell>
        </row>
        <row r="1103">
          <cell r="A1103" t="str">
            <v>MVLTO/1</v>
          </cell>
          <cell r="B1103" t="str">
            <v>36</v>
          </cell>
        </row>
        <row r="1104">
          <cell r="A1104" t="str">
            <v>MVLTVS</v>
          </cell>
          <cell r="B1104" t="str">
            <v>2, 3, 4, 10, 15, 16, 17, 19, 20, 20, 20, 21, 25, 25, 25, 27, 35, 37, 37, 37, 39, 40, 42, 47, 51, 51, 51, 51, 52, 52, 52, 52, 52, 53, 53, 53, 53, 60, 61</v>
          </cell>
        </row>
        <row r="1105">
          <cell r="A1105" t="str">
            <v>MVLVIVS/N</v>
          </cell>
          <cell r="B1105" t="str">
            <v>45</v>
          </cell>
        </row>
        <row r="1106">
          <cell r="A1106" t="str">
            <v>MVNICIPIVM</v>
          </cell>
          <cell r="B1106" t="str">
            <v>17, 30, 51, 52, 58</v>
          </cell>
        </row>
        <row r="1107">
          <cell r="A1107" t="str">
            <v>MVNIFICENTIA</v>
          </cell>
          <cell r="B1107" t="str">
            <v>54</v>
          </cell>
        </row>
        <row r="1108">
          <cell r="A1108" t="str">
            <v>MVNIO/2</v>
          </cell>
          <cell r="B1108" t="str">
            <v>7, 32, 55</v>
          </cell>
        </row>
        <row r="1109">
          <cell r="A1109" t="str">
            <v>MVNVS</v>
          </cell>
          <cell r="B1109" t="str">
            <v>49</v>
          </cell>
        </row>
        <row r="1110">
          <cell r="A1110" t="str">
            <v>MVRENA/N</v>
          </cell>
          <cell r="B1110" t="str">
            <v>42</v>
          </cell>
        </row>
        <row r="1111">
          <cell r="A1111" t="str">
            <v>MVRVS</v>
          </cell>
          <cell r="B1111" t="str">
            <v>7, 58</v>
          </cell>
        </row>
        <row r="1112">
          <cell r="A1112" t="str">
            <v>MVTO/2</v>
          </cell>
          <cell r="B1112" t="str">
            <v>2, 37, 48, 58</v>
          </cell>
        </row>
        <row r="1113">
          <cell r="A1113" t="str">
            <v>MVTVVS</v>
          </cell>
          <cell r="B1113" t="str">
            <v>24</v>
          </cell>
        </row>
        <row r="1114">
          <cell r="A1114" t="str">
            <v>NAM</v>
          </cell>
          <cell r="B1114" t="str">
            <v>1, 1, 2, 2, 3, 4, 6, 7, 10, 11, 13, 14, 14, 15, 20, 20, 23, 26, 36, 37, 38, 38, 40, 42, 46, 47, 48, 49, 51, 51, 51, 52, 52, 58, 58, 59, 61, 61</v>
          </cell>
        </row>
        <row r="1115">
          <cell r="A1115" t="str">
            <v>NANCISCOR</v>
          </cell>
          <cell r="B1115" t="str">
            <v>38</v>
          </cell>
        </row>
        <row r="1116">
          <cell r="A1116" t="str">
            <v>NARRO</v>
          </cell>
          <cell r="B1116" t="str">
            <v>4, 8, 23</v>
          </cell>
        </row>
        <row r="1117">
          <cell r="A1117" t="str">
            <v>NASCOR</v>
          </cell>
          <cell r="B1117" t="str">
            <v>5, 23</v>
          </cell>
        </row>
        <row r="1118">
          <cell r="A1118" t="str">
            <v>NATIO/1</v>
          </cell>
          <cell r="B1118" t="str">
            <v>2, 10, 20</v>
          </cell>
        </row>
        <row r="1119">
          <cell r="A1119" t="str">
            <v>NATVRA</v>
          </cell>
          <cell r="B1119" t="str">
            <v>1, 2, 2, 7, 9, 40, 43, 53, 58</v>
          </cell>
        </row>
        <row r="1120">
          <cell r="A1120" t="str">
            <v>NAVIGO</v>
          </cell>
          <cell r="B1120" t="str">
            <v>2</v>
          </cell>
        </row>
        <row r="1121">
          <cell r="A1121" t="str">
            <v>NE/4</v>
          </cell>
          <cell r="B1121" t="str">
            <v>1, 2, 2, 4, 5, 11, 11, 11, 11, 11, 12, 12, 13, 13, 14, 14, 15, 15, 16, 19, 20, 20, 20, 21, 21, 23, 23, 23, 23, 24, 24, 26, 26, 26, 26, 26, 27, 27, 29, 29, 29, 30, 31, 31, 31, 31, 31, 31, 32, 33, 33, 33, 33, 33, 36, 36, 37, 38, 38, 39, 39, 40, 40, 44, 48, 48, 48, 49, 49, 49, 51, 51, 51, 51, 51, 51, 51, 51, 51, 51, 51, 51, 51, 51, 52, 52, 52, 52, 52, 52, 52, 52, 52, 52, 52, 52, 52, 54, 55, 57, 57, 57, 58, 58, 58, 58, 58, 58, 58, 61, 61, 61</v>
          </cell>
        </row>
        <row r="1122">
          <cell r="A1122" t="str">
            <v>NECESSARIVS/2</v>
          </cell>
          <cell r="B1122" t="str">
            <v>20</v>
          </cell>
        </row>
        <row r="1123">
          <cell r="A1123" t="str">
            <v>NECESSE</v>
          </cell>
          <cell r="B1123" t="str">
            <v>25</v>
          </cell>
        </row>
        <row r="1124">
          <cell r="A1124" t="str">
            <v>NECESSITVDO</v>
          </cell>
          <cell r="B1124" t="str">
            <v>17, 17, 21, 33, 58, 58</v>
          </cell>
        </row>
        <row r="1125">
          <cell r="A1125" t="str">
            <v>NECO</v>
          </cell>
          <cell r="B1125" t="str">
            <v>15, 39, 51, 51, 51, 52</v>
          </cell>
        </row>
        <row r="1126">
          <cell r="A1126" t="str">
            <v>NEFANDVS</v>
          </cell>
          <cell r="B1126" t="str">
            <v>15</v>
          </cell>
        </row>
        <row r="1127">
          <cell r="A1127" t="str">
            <v>NEFARIVS</v>
          </cell>
          <cell r="B1127" t="str">
            <v>51, 52</v>
          </cell>
        </row>
        <row r="1128">
          <cell r="A1128" t="str">
            <v>NEGLIGENTIA</v>
          </cell>
          <cell r="B1128" t="str">
            <v>52</v>
          </cell>
        </row>
        <row r="1129">
          <cell r="A1129" t="str">
            <v>NEGLIGO</v>
          </cell>
          <cell r="B1129" t="str">
            <v>10, 51, 54</v>
          </cell>
        </row>
        <row r="1130">
          <cell r="A1130" t="str">
            <v>NEGOTIOR</v>
          </cell>
          <cell r="B1130" t="str">
            <v>40</v>
          </cell>
        </row>
        <row r="1131">
          <cell r="A1131" t="str">
            <v>NEGOTIOSVS</v>
          </cell>
          <cell r="B1131" t="str">
            <v>8</v>
          </cell>
        </row>
        <row r="1132">
          <cell r="A1132" t="str">
            <v>NEGOTIVM</v>
          </cell>
          <cell r="B1132" t="str">
            <v>2, 2, 29, 40, 43, 44, 48, 51, 53, 54</v>
          </cell>
        </row>
        <row r="1133">
          <cell r="A1133" t="str">
            <v>NEMO</v>
          </cell>
          <cell r="B1133" t="str">
            <v>8, 11, 13, 33, 34, 58</v>
          </cell>
        </row>
        <row r="1134">
          <cell r="A1134" t="str">
            <v>NEQVEO</v>
          </cell>
          <cell r="B1134" t="str">
            <v>18, 19, 20, 34, 49, 58, 59</v>
          </cell>
        </row>
        <row r="1135">
          <cell r="A1135" t="str">
            <v>NEQVIQVAM</v>
          </cell>
          <cell r="B1135" t="str">
            <v>20, 52, 58</v>
          </cell>
        </row>
        <row r="1136">
          <cell r="A1136" t="str">
            <v>NERO/N</v>
          </cell>
          <cell r="B1136" t="str">
            <v>50</v>
          </cell>
        </row>
        <row r="1137">
          <cell r="A1137" t="str">
            <v>NEVE/1</v>
          </cell>
          <cell r="B1137" t="str">
            <v>33, 34, 51, 51, 51, 58</v>
          </cell>
        </row>
        <row r="1138">
          <cell r="A1138" t="str">
            <v>NI/2</v>
          </cell>
          <cell r="B1138" t="str">
            <v>7, 18, 20, 23</v>
          </cell>
        </row>
        <row r="1139">
          <cell r="A1139" t="str">
            <v>NIHIL</v>
          </cell>
          <cell r="B1139" t="str">
            <v>11, 12, 15, 16, 27, 28, 40, 40, 44, 47, 51, 52, 54, 54</v>
          </cell>
        </row>
        <row r="1140">
          <cell r="A1140" t="str">
            <v>NIHILVM</v>
          </cell>
          <cell r="B1140" t="str">
            <v>3, 16, 26</v>
          </cell>
        </row>
        <row r="1141">
          <cell r="A1141" t="str">
            <v>NIMIS</v>
          </cell>
          <cell r="B1141" t="str">
            <v>5, 11, 48, 51</v>
          </cell>
        </row>
        <row r="1142">
          <cell r="A1142" t="str">
            <v>NISI</v>
          </cell>
          <cell r="B1142" t="str">
            <v>13, 20, 20, 33, 48, 52, 52, 58</v>
          </cell>
        </row>
        <row r="1143">
          <cell r="A1143" t="str">
            <v>NITOR/2</v>
          </cell>
          <cell r="B1143" t="str">
            <v>1, 11, 38</v>
          </cell>
        </row>
        <row r="1144">
          <cell r="A1144" t="str">
            <v>NOBILIOR/N</v>
          </cell>
          <cell r="B1144" t="str">
            <v>17</v>
          </cell>
        </row>
        <row r="1145">
          <cell r="A1145" t="str">
            <v>NOBILIS/2</v>
          </cell>
          <cell r="B1145" t="str">
            <v>5, 15, 17, 17, 17, 18, 20, 23, 48, 52</v>
          </cell>
        </row>
        <row r="1146">
          <cell r="A1146" t="str">
            <v>NOBILITAS</v>
          </cell>
          <cell r="B1146" t="str">
            <v>7, 23, 38, 43</v>
          </cell>
        </row>
        <row r="1147">
          <cell r="A1147" t="str">
            <v>NOCTVRNVS</v>
          </cell>
          <cell r="B1147" t="str">
            <v>42</v>
          </cell>
        </row>
        <row r="1148">
          <cell r="A1148" t="str">
            <v>NOLO</v>
          </cell>
          <cell r="B1148" t="str">
            <v>20, 52</v>
          </cell>
        </row>
        <row r="1149">
          <cell r="A1149" t="str">
            <v>NOMEN</v>
          </cell>
          <cell r="B1149" t="str">
            <v>2, 6, 34, 35, 35, 35, 38, 52</v>
          </cell>
        </row>
        <row r="1150">
          <cell r="A1150" t="str">
            <v>NOMINO</v>
          </cell>
          <cell r="B1150" t="str">
            <v>21, 40, 48, 49, 52, 59</v>
          </cell>
        </row>
        <row r="1151">
          <cell r="A1151" t="str">
            <v>NON</v>
          </cell>
          <cell r="B1151" t="str">
            <v>4, 7, 7, 7, 9, 10, 13, 13, 17, 18, 23, 33, 34, 35, 35, 35, 35, 35, 40, 43, 51, 51, 51, 51, 51, 51, 51, 51, 51, 52, 52, 52, 52, 52, 52, 52, 52, 53, 54, 56, 56, 58, 58, 58</v>
          </cell>
        </row>
        <row r="1152">
          <cell r="A1152" t="str">
            <v>NONAE</v>
          </cell>
          <cell r="B1152" t="str">
            <v>18, 18</v>
          </cell>
        </row>
        <row r="1153">
          <cell r="A1153" t="str">
            <v>NONDVM</v>
          </cell>
          <cell r="B1153" t="str">
            <v>18</v>
          </cell>
        </row>
        <row r="1154">
          <cell r="A1154" t="str">
            <v>NONNE</v>
          </cell>
          <cell r="B1154" t="str">
            <v>20</v>
          </cell>
        </row>
        <row r="1155">
          <cell r="A1155" t="str">
            <v>NONNVLLVS</v>
          </cell>
          <cell r="B1155" t="str">
            <v>14, 22, 28, 49, 52, 58</v>
          </cell>
        </row>
        <row r="1156">
          <cell r="A1156" t="str">
            <v>NOS</v>
          </cell>
          <cell r="B1156" t="str">
            <v>1, 1, 7, 19, 20, 20, 20, 20, 20, 20, 22, 33, 33, 33, 33, 33, 51, 51, 52, 52, 52, 52, 52, 52, 58, 58, 58, 58</v>
          </cell>
        </row>
        <row r="1157">
          <cell r="A1157" t="str">
            <v>NOSCO</v>
          </cell>
          <cell r="B1157" t="str">
            <v>40, 40, 45, 51, 59</v>
          </cell>
        </row>
        <row r="1158">
          <cell r="A1158" t="str">
            <v>NOSTER</v>
          </cell>
          <cell r="B1158" t="str">
            <v>1, 12, 33, 33, 51, 51, 51, 51, 51, 52, 52, 52, 52, 52, 52, 52, 58</v>
          </cell>
        </row>
        <row r="1159">
          <cell r="A1159" t="str">
            <v>NOVEMBER/N</v>
          </cell>
          <cell r="B1159" t="str">
            <v>30</v>
          </cell>
        </row>
        <row r="1160">
          <cell r="A1160" t="str">
            <v>NOVITAS</v>
          </cell>
          <cell r="B1160" t="str">
            <v>4</v>
          </cell>
        </row>
        <row r="1161">
          <cell r="A1161" t="str">
            <v>NOVO</v>
          </cell>
          <cell r="B1161" t="str">
            <v>39, 55</v>
          </cell>
        </row>
        <row r="1162">
          <cell r="A1162" t="str">
            <v>NOVVS</v>
          </cell>
          <cell r="B1162" t="str">
            <v>20, 21, 23, 28, 33, 35, 37, 37, 39, 48, 51, 51, 51, 51, 54, 57</v>
          </cell>
        </row>
        <row r="1163">
          <cell r="A1163" t="str">
            <v>NOX</v>
          </cell>
          <cell r="B1163" t="str">
            <v>27, 27, 28, 32, 43, 45, 55</v>
          </cell>
        </row>
        <row r="1164">
          <cell r="A1164" t="str">
            <v>NVBO</v>
          </cell>
          <cell r="B1164" t="str">
            <v>15</v>
          </cell>
        </row>
        <row r="1165">
          <cell r="A1165" t="str">
            <v>NVCERINVS/A</v>
          </cell>
          <cell r="B1165" t="str">
            <v>21</v>
          </cell>
        </row>
        <row r="1166">
          <cell r="A1166" t="str">
            <v>NVLLVS</v>
          </cell>
          <cell r="B1166" t="str">
            <v>16, 29, 35, 37, 52, 52, 52</v>
          </cell>
        </row>
        <row r="1167">
          <cell r="A1167" t="str">
            <v>NVMERVS</v>
          </cell>
          <cell r="B1167" t="str">
            <v>32, 42, 51, 56, 56</v>
          </cell>
        </row>
        <row r="1168">
          <cell r="A1168" t="str">
            <v>NVMQVAM</v>
          </cell>
          <cell r="B1168" t="str">
            <v>8, 19, 51</v>
          </cell>
        </row>
        <row r="1169">
          <cell r="A1169" t="str">
            <v>NVNC</v>
          </cell>
          <cell r="B1169" t="str">
            <v>35, 52, 52, 58</v>
          </cell>
        </row>
        <row r="1170">
          <cell r="A1170" t="str">
            <v>NVNTIO</v>
          </cell>
          <cell r="B1170" t="str">
            <v>29, 30, 35, 48</v>
          </cell>
        </row>
        <row r="1171">
          <cell r="A1171" t="str">
            <v>NVNTIVS/1</v>
          </cell>
          <cell r="B1171" t="str">
            <v>46, 50, 57</v>
          </cell>
        </row>
        <row r="1172">
          <cell r="A1172" t="str">
            <v>NVPTIAE</v>
          </cell>
          <cell r="B1172" t="str">
            <v>15</v>
          </cell>
        </row>
        <row r="1173">
          <cell r="A1173" t="str">
            <v>NVSQVAM</v>
          </cell>
          <cell r="B1173" t="str">
            <v>20</v>
          </cell>
        </row>
        <row r="1174">
          <cell r="A1174" t="str">
            <v>O</v>
          </cell>
          <cell r="B1174" t="str">
            <v>20</v>
          </cell>
        </row>
        <row r="1175">
          <cell r="A1175" t="str">
            <v>OB</v>
          </cell>
          <cell r="B1175" t="str">
            <v>35, 51</v>
          </cell>
        </row>
        <row r="1176">
          <cell r="A1176" t="str">
            <v>OBEDIO</v>
          </cell>
          <cell r="B1176" t="str">
            <v>1</v>
          </cell>
        </row>
        <row r="1177">
          <cell r="A1177" t="str">
            <v>OBLIVISCOR</v>
          </cell>
          <cell r="B1177" t="str">
            <v>51</v>
          </cell>
        </row>
        <row r="1178">
          <cell r="A1178" t="str">
            <v>OBNOXIVS</v>
          </cell>
          <cell r="B1178" t="str">
            <v>14, 20, 23, 48, 52</v>
          </cell>
        </row>
        <row r="1179">
          <cell r="A1179" t="str">
            <v>OBSCVRO</v>
          </cell>
          <cell r="B1179" t="str">
            <v>8</v>
          </cell>
        </row>
        <row r="1180">
          <cell r="A1180" t="str">
            <v>OBSCVRVS</v>
          </cell>
          <cell r="B1180" t="str">
            <v>23, 51</v>
          </cell>
        </row>
        <row r="1181">
          <cell r="A1181" t="str">
            <v>OBSIDO</v>
          </cell>
          <cell r="B1181" t="str">
            <v>27, 43, 45</v>
          </cell>
        </row>
        <row r="1182">
          <cell r="A1182" t="str">
            <v>OBSTINATVS</v>
          </cell>
          <cell r="B1182" t="str">
            <v>36</v>
          </cell>
        </row>
        <row r="1183">
          <cell r="A1183" t="str">
            <v>OBSTO</v>
          </cell>
          <cell r="B1183" t="str">
            <v>51, 52, 58</v>
          </cell>
        </row>
        <row r="1184">
          <cell r="A1184" t="str">
            <v>OBSTREPO</v>
          </cell>
          <cell r="B1184" t="str">
            <v>31</v>
          </cell>
        </row>
        <row r="1185">
          <cell r="A1185" t="str">
            <v>OBTESTOR</v>
          </cell>
          <cell r="B1185" t="str">
            <v>33, 45</v>
          </cell>
        </row>
        <row r="1186">
          <cell r="A1186" t="str">
            <v>OBTINEO</v>
          </cell>
          <cell r="B1186" t="str">
            <v>18, 35</v>
          </cell>
        </row>
        <row r="1187">
          <cell r="A1187" t="str">
            <v>OBVIAM</v>
          </cell>
          <cell r="B1187" t="str">
            <v>6</v>
          </cell>
        </row>
        <row r="1188">
          <cell r="A1188" t="str">
            <v>OCCASIO</v>
          </cell>
          <cell r="B1188" t="str">
            <v>51, 56</v>
          </cell>
        </row>
        <row r="1189">
          <cell r="A1189" t="str">
            <v>OCCASVS</v>
          </cell>
          <cell r="B1189" t="str">
            <v>36</v>
          </cell>
        </row>
        <row r="1190">
          <cell r="A1190" t="str">
            <v>OCCIDO/1</v>
          </cell>
          <cell r="B1190" t="str">
            <v>61</v>
          </cell>
        </row>
        <row r="1191">
          <cell r="A1191" t="str">
            <v>OCCIDO/2</v>
          </cell>
          <cell r="B1191" t="str">
            <v>19</v>
          </cell>
        </row>
        <row r="1192">
          <cell r="A1192" t="str">
            <v>OCCVLO</v>
          </cell>
          <cell r="B1192" t="str">
            <v>17, 23</v>
          </cell>
        </row>
        <row r="1193">
          <cell r="A1193" t="str">
            <v>OCCVLTE</v>
          </cell>
          <cell r="B1193" t="str">
            <v>26, 26, 45, 52, 57</v>
          </cell>
        </row>
        <row r="1194">
          <cell r="A1194" t="str">
            <v>OCCVLTO</v>
          </cell>
          <cell r="B1194" t="str">
            <v>23</v>
          </cell>
        </row>
        <row r="1195">
          <cell r="A1195" t="str">
            <v>OCCVPO/2</v>
          </cell>
          <cell r="B1195" t="str">
            <v>46</v>
          </cell>
        </row>
        <row r="1196">
          <cell r="A1196" t="str">
            <v>OCTO</v>
          </cell>
          <cell r="B1196" t="str">
            <v>59</v>
          </cell>
        </row>
        <row r="1197">
          <cell r="A1197" t="str">
            <v>OCVLVS</v>
          </cell>
          <cell r="B1197" t="str">
            <v>15, 20</v>
          </cell>
        </row>
        <row r="1198">
          <cell r="A1198" t="str">
            <v>ODI</v>
          </cell>
          <cell r="B1198" t="str">
            <v>37, 51</v>
          </cell>
        </row>
        <row r="1199">
          <cell r="A1199" t="str">
            <v>ODIVM</v>
          </cell>
          <cell r="B1199" t="str">
            <v>37, 49, 51</v>
          </cell>
        </row>
        <row r="1200">
          <cell r="A1200" t="str">
            <v>ODOR</v>
          </cell>
          <cell r="B1200" t="str">
            <v>55</v>
          </cell>
        </row>
        <row r="1201">
          <cell r="A1201" t="str">
            <v>OFFERO</v>
          </cell>
          <cell r="B1201" t="str">
            <v>39, 53</v>
          </cell>
        </row>
        <row r="1202">
          <cell r="A1202" t="str">
            <v>OFFICIO</v>
          </cell>
          <cell r="B1202" t="str">
            <v>27, 51, 58</v>
          </cell>
        </row>
        <row r="1203">
          <cell r="A1203" t="str">
            <v>OFFICIVM</v>
          </cell>
          <cell r="B1203" t="str">
            <v>4, 60</v>
          </cell>
        </row>
        <row r="1204">
          <cell r="A1204" t="str">
            <v>OMITTO</v>
          </cell>
          <cell r="B1204" t="str">
            <v>31, 52, 60</v>
          </cell>
        </row>
        <row r="1205">
          <cell r="A1205" t="str">
            <v>OMNINO</v>
          </cell>
          <cell r="B1205" t="str">
            <v>37</v>
          </cell>
        </row>
        <row r="1206">
          <cell r="A1206" t="str">
            <v>OMNIS</v>
          </cell>
          <cell r="B1206" t="str">
            <v>1, 1, 2, 2, 7, 8, 10, 10, 10, 11, 11, 11, 12, 13, 13, 13, 14, 14, 14, 16, 16, 17, 20, 20, 20, 20, 20, 20, 20, 21, 21, 21, 21, 21, 22, 25, 26, 26, 28, 29, 30, 31, 31, 31, 31, 31, 31, 31, 33, 33, 33, 36, 36, 37, 37, 37, 37, 39, 41, 42, 43, 44, 45, 46, 47, 47, 48, 51, 51, 51, 51, 51, 51, 51, 51, 51, 51, 52, 52, 52, 52, 52, 52, 53, 56, 56, 58, 58, 59, 59, 60, 60, 61, 61, 61</v>
          </cell>
        </row>
        <row r="1207">
          <cell r="A1207" t="str">
            <v>ONVS</v>
          </cell>
          <cell r="B1207" t="str">
            <v>2, 10, 46</v>
          </cell>
        </row>
        <row r="1208">
          <cell r="A1208" t="str">
            <v>OPERA</v>
          </cell>
          <cell r="B1208" t="str">
            <v>12, 28, 29, 40, 41, 51</v>
          </cell>
        </row>
        <row r="1209">
          <cell r="A1209" t="str">
            <v>OPIFEX</v>
          </cell>
          <cell r="B1209" t="str">
            <v>50</v>
          </cell>
        </row>
        <row r="1210">
          <cell r="A1210" t="str">
            <v>OPITVLOR</v>
          </cell>
          <cell r="B1210" t="str">
            <v>33</v>
          </cell>
        </row>
        <row r="1211">
          <cell r="A1211" t="str">
            <v>OPPERIOR</v>
          </cell>
          <cell r="B1211" t="str">
            <v>13, 58</v>
          </cell>
        </row>
        <row r="1212">
          <cell r="A1212" t="str">
            <v>OPPORTVNITAS</v>
          </cell>
          <cell r="B1212" t="str">
            <v>43</v>
          </cell>
        </row>
        <row r="1213">
          <cell r="A1213" t="str">
            <v>OPPORTVNVS</v>
          </cell>
          <cell r="B1213" t="str">
            <v>16, 20, 24, 27, 27, 27, 43, 49</v>
          </cell>
        </row>
        <row r="1214">
          <cell r="A1214" t="str">
            <v>OPPRIMO</v>
          </cell>
          <cell r="B1214" t="str">
            <v>16, 27, 39, 40, 51</v>
          </cell>
        </row>
        <row r="1215">
          <cell r="A1215" t="str">
            <v>OPPVGNO</v>
          </cell>
          <cell r="B1215" t="str">
            <v>49</v>
          </cell>
        </row>
        <row r="1216">
          <cell r="A1216" t="str">
            <v>OPS</v>
          </cell>
          <cell r="B1216" t="str">
            <v>1, 1, 13, 17, 17, 21, 30, 32, 37, 38, 39, 41, 51, 51, 51, 52, 56, 58</v>
          </cell>
        </row>
        <row r="1217">
          <cell r="A1217" t="str">
            <v>OPTO</v>
          </cell>
          <cell r="B1217" t="str">
            <v>10, 20</v>
          </cell>
        </row>
        <row r="1218">
          <cell r="A1218" t="str">
            <v>OPVLENTIA</v>
          </cell>
          <cell r="B1218" t="str">
            <v>6, 52, 52</v>
          </cell>
        </row>
        <row r="1219">
          <cell r="A1219" t="str">
            <v>OPVLENTVS</v>
          </cell>
          <cell r="B1219" t="str">
            <v>53</v>
          </cell>
        </row>
        <row r="1220">
          <cell r="A1220" t="str">
            <v>OPVS/1</v>
          </cell>
          <cell r="B1220" t="str">
            <v>1, 20, 31, 43, 45, 46, 58</v>
          </cell>
        </row>
        <row r="1221">
          <cell r="A1221" t="str">
            <v>ORATIO</v>
          </cell>
          <cell r="B1221" t="str">
            <v>20, 20, 22, 31, 50, 51, 51, 52, 57, 58</v>
          </cell>
        </row>
        <row r="1222">
          <cell r="A1222" t="str">
            <v>ORBIS</v>
          </cell>
          <cell r="B1222" t="str">
            <v>8</v>
          </cell>
        </row>
        <row r="1223">
          <cell r="A1223" t="str">
            <v>ORDO</v>
          </cell>
          <cell r="B1223" t="str">
            <v>17, 17, 46, 51, 52, 52, 59</v>
          </cell>
        </row>
        <row r="1224">
          <cell r="A1224" t="str">
            <v>ORESTILLA/N</v>
          </cell>
          <cell r="B1224" t="str">
            <v>15, 35, 35</v>
          </cell>
        </row>
        <row r="1225">
          <cell r="A1225" t="str">
            <v>ORIOR</v>
          </cell>
          <cell r="B1225" t="str">
            <v>6, 22, 31, 34, 51</v>
          </cell>
        </row>
        <row r="1226">
          <cell r="A1226" t="str">
            <v>ORO</v>
          </cell>
          <cell r="B1226" t="str">
            <v>40, 50</v>
          </cell>
        </row>
        <row r="1227">
          <cell r="A1227" t="str">
            <v>ORTVS</v>
          </cell>
          <cell r="B1227" t="str">
            <v>36</v>
          </cell>
        </row>
        <row r="1228">
          <cell r="A1228" t="str">
            <v>OSTENDO</v>
          </cell>
          <cell r="B1228" t="str">
            <v>2, 40</v>
          </cell>
        </row>
        <row r="1229">
          <cell r="A1229" t="str">
            <v>OTIVM</v>
          </cell>
          <cell r="B1229" t="str">
            <v>4, 10, 11, 16, 17, 36, 37, 52</v>
          </cell>
        </row>
        <row r="1230">
          <cell r="A1230" t="str">
            <v>P/N</v>
          </cell>
          <cell r="B1230" t="str">
            <v>17, 17, 17, 17, 18, 18, 21, 40, 47, 47, 48, 50, 50, 51, 52</v>
          </cell>
        </row>
        <row r="1231">
          <cell r="A1231" t="str">
            <v>PACTIO</v>
          </cell>
          <cell r="B1231" t="str">
            <v>26</v>
          </cell>
        </row>
        <row r="1232">
          <cell r="A1232" t="str">
            <v>PAR/2</v>
          </cell>
          <cell r="B1232" t="str">
            <v>3, 14, 51, 54</v>
          </cell>
        </row>
        <row r="1233">
          <cell r="A1233" t="str">
            <v>PARCO</v>
          </cell>
          <cell r="B1233" t="str">
            <v>9, 14, 25, 52, 52, 52, 61</v>
          </cell>
        </row>
        <row r="1234">
          <cell r="A1234" t="str">
            <v>PARENS/1</v>
          </cell>
          <cell r="B1234" t="str">
            <v>6, 37, 39, 43, 51, 52, 53</v>
          </cell>
        </row>
        <row r="1235">
          <cell r="A1235" t="str">
            <v>PAREO</v>
          </cell>
          <cell r="B1235" t="str">
            <v>2, 32, 51</v>
          </cell>
        </row>
        <row r="1236">
          <cell r="A1236" t="str">
            <v>PARIES</v>
          </cell>
          <cell r="B1236" t="str">
            <v>55</v>
          </cell>
        </row>
        <row r="1237">
          <cell r="A1237" t="str">
            <v>PARIO/2</v>
          </cell>
          <cell r="B1237" t="str">
            <v>2, 31, 36, 51</v>
          </cell>
        </row>
        <row r="1238">
          <cell r="A1238" t="str">
            <v>PARO/2</v>
          </cell>
          <cell r="B1238" t="str">
            <v>5, 6, 6, 18, 20, 24, 26, 27, 27, 27, 28, 29, 31, 31, 35, 35, 43, 43, 43, 44, 46, 48, 50, 51, 52, 52, 52, 52, 55, 58</v>
          </cell>
        </row>
        <row r="1239">
          <cell r="A1239" t="str">
            <v>PARRICIDA</v>
          </cell>
          <cell r="B1239" t="str">
            <v>14, 31, 51, 52</v>
          </cell>
        </row>
        <row r="1240">
          <cell r="A1240" t="str">
            <v>PARS</v>
          </cell>
          <cell r="B1240" t="str">
            <v>2, 20, 27, 37, 38, 41, 43, 48, 50, 53, 56, 59, 59, 61</v>
          </cell>
        </row>
        <row r="1241">
          <cell r="A1241" t="str">
            <v>PARTICEPS/2</v>
          </cell>
          <cell r="B1241" t="str">
            <v>17, 21</v>
          </cell>
        </row>
        <row r="1242">
          <cell r="A1242" t="str">
            <v>PARTVS/1</v>
          </cell>
          <cell r="B1242" t="str">
            <v>4</v>
          </cell>
        </row>
        <row r="1243">
          <cell r="A1243" t="str">
            <v>PARVM/2</v>
          </cell>
          <cell r="B1243" t="str">
            <v>5, 14, 22</v>
          </cell>
        </row>
        <row r="1244">
          <cell r="A1244" t="str">
            <v>PARVVS/2</v>
          </cell>
          <cell r="B1244" t="str">
            <v>2, 3, 7, 8, 12, 13, 16, 16, 23, 23, 23, 25, 26, 30, 31, 37, 37, 51, 51, 51, 51, 51, 51, 51, 51, 51, 52, 52, 52, 53, 53, 54</v>
          </cell>
        </row>
        <row r="1245">
          <cell r="A1245" t="str">
            <v>PASCO</v>
          </cell>
          <cell r="B1245" t="str">
            <v>31</v>
          </cell>
        </row>
        <row r="1246">
          <cell r="A1246" t="str">
            <v>PATEFACIO</v>
          </cell>
          <cell r="B1246" t="str">
            <v>36, 46, 48, 57</v>
          </cell>
        </row>
        <row r="1247">
          <cell r="A1247" t="str">
            <v>PATEO</v>
          </cell>
          <cell r="B1247" t="str">
            <v>10, 58</v>
          </cell>
        </row>
        <row r="1248">
          <cell r="A1248" t="str">
            <v>PATER</v>
          </cell>
          <cell r="B1248" t="str">
            <v>6, 31, 33, 51, 51, 51, 51, 51, 51, 51, 51, 52, 52, 52</v>
          </cell>
        </row>
        <row r="1249">
          <cell r="A1249" t="str">
            <v>PATERA</v>
          </cell>
          <cell r="B1249" t="str">
            <v>22</v>
          </cell>
        </row>
        <row r="1250">
          <cell r="A1250" t="str">
            <v>PATIOR</v>
          </cell>
          <cell r="B1250" t="str">
            <v>5, 7, 13, 19, 20, 51, 52, 58</v>
          </cell>
        </row>
        <row r="1251">
          <cell r="A1251" t="str">
            <v>PATRIA</v>
          </cell>
          <cell r="B1251" t="str">
            <v>6, 31, 33, 33, 52, 52, 52, 52, 58, 58, 59</v>
          </cell>
        </row>
        <row r="1252">
          <cell r="A1252" t="str">
            <v>PATRICIVS/2</v>
          </cell>
          <cell r="B1252" t="str">
            <v>31, 55</v>
          </cell>
        </row>
        <row r="1253">
          <cell r="A1253" t="str">
            <v>PATRIMONIVM</v>
          </cell>
          <cell r="B1253" t="str">
            <v>33, 37</v>
          </cell>
        </row>
        <row r="1254">
          <cell r="A1254" t="str">
            <v>PATRIVS</v>
          </cell>
          <cell r="B1254" t="str">
            <v>14</v>
          </cell>
        </row>
        <row r="1255">
          <cell r="A1255" t="str">
            <v>PATRO</v>
          </cell>
          <cell r="B1255" t="str">
            <v>18, 53, 56</v>
          </cell>
        </row>
        <row r="1256">
          <cell r="A1256" t="str">
            <v>PATROCINIVM</v>
          </cell>
          <cell r="B1256" t="str">
            <v>41, 48</v>
          </cell>
        </row>
        <row r="1257">
          <cell r="A1257" t="str">
            <v>PAVCI</v>
          </cell>
          <cell r="B1257" t="str">
            <v>4, 4, 5, 6, 18, 20, 30, 30, 32, 36, 38, 39, 40, 43, 47, 50, 51, 52, 53, 58, 58, 60, 61</v>
          </cell>
        </row>
        <row r="1258">
          <cell r="A1258" t="str">
            <v>PAVCITAS</v>
          </cell>
          <cell r="B1258" t="str">
            <v>53</v>
          </cell>
        </row>
        <row r="1259">
          <cell r="A1259" t="str">
            <v>PAVLATIM</v>
          </cell>
          <cell r="B1259" t="str">
            <v>5, 10, 51, 60</v>
          </cell>
        </row>
        <row r="1260">
          <cell r="A1260" t="str">
            <v>PAVLO</v>
          </cell>
          <cell r="B1260" t="str">
            <v>51, 51, 52, 52</v>
          </cell>
        </row>
        <row r="1261">
          <cell r="A1261" t="str">
            <v>PAVLVLVM/1</v>
          </cell>
          <cell r="B1261" t="str">
            <v>55, 59, 61</v>
          </cell>
        </row>
        <row r="1262">
          <cell r="A1262" t="str">
            <v>PAVLVM/1</v>
          </cell>
          <cell r="B1262" t="str">
            <v>17, 18, 20, 26, 28, 44, 46, 47, 50, 61</v>
          </cell>
        </row>
        <row r="1263">
          <cell r="A1263" t="str">
            <v>PAVLVS/N</v>
          </cell>
          <cell r="B1263" t="str">
            <v>31</v>
          </cell>
        </row>
        <row r="1264">
          <cell r="A1264" t="str">
            <v>PAVPERTAS</v>
          </cell>
          <cell r="B1264" t="str">
            <v>12, 53</v>
          </cell>
        </row>
        <row r="1265">
          <cell r="A1265" t="str">
            <v>PAX</v>
          </cell>
          <cell r="B1265" t="str">
            <v>2, 3, 9, 9, 17, 31, 51, 58</v>
          </cell>
        </row>
        <row r="1266">
          <cell r="A1266" t="str">
            <v>PECCATVM</v>
          </cell>
          <cell r="B1266" t="str">
            <v>52</v>
          </cell>
        </row>
        <row r="1267">
          <cell r="A1267" t="str">
            <v>PECCO</v>
          </cell>
          <cell r="B1267" t="str">
            <v>16</v>
          </cell>
        </row>
        <row r="1268">
          <cell r="A1268" t="str">
            <v>PECTVS</v>
          </cell>
          <cell r="B1268" t="str">
            <v>10</v>
          </cell>
        </row>
        <row r="1269">
          <cell r="A1269" t="str">
            <v>PECVNIA</v>
          </cell>
          <cell r="B1269" t="str">
            <v>7, 10, 11, 18, 20, 24, 25, 49, 49, 51, 52, 52</v>
          </cell>
        </row>
        <row r="1270">
          <cell r="A1270" t="str">
            <v>PECVS/1</v>
          </cell>
          <cell r="B1270" t="str">
            <v>1, 58</v>
          </cell>
        </row>
        <row r="1271">
          <cell r="A1271" t="str">
            <v>PEDES</v>
          </cell>
          <cell r="B1271" t="str">
            <v>59</v>
          </cell>
        </row>
        <row r="1272">
          <cell r="A1272" t="str">
            <v>PEDIS</v>
          </cell>
          <cell r="B1272" t="str">
            <v>50</v>
          </cell>
        </row>
        <row r="1273">
          <cell r="A1273" t="str">
            <v>PELLO</v>
          </cell>
          <cell r="B1273" t="str">
            <v>9</v>
          </cell>
        </row>
        <row r="1274">
          <cell r="A1274" t="str">
            <v>PENDEO</v>
          </cell>
          <cell r="B1274" t="str">
            <v>12, 20</v>
          </cell>
        </row>
        <row r="1275">
          <cell r="A1275" t="str">
            <v>PENDO</v>
          </cell>
          <cell r="B1275" t="str">
            <v>12, 52</v>
          </cell>
        </row>
        <row r="1276">
          <cell r="A1276" t="str">
            <v>PENIS</v>
          </cell>
          <cell r="B1276" t="str">
            <v>14</v>
          </cell>
        </row>
        <row r="1277">
          <cell r="A1277" t="str">
            <v>PENSVM</v>
          </cell>
          <cell r="B1277" t="str">
            <v>5, 23, 52</v>
          </cell>
        </row>
        <row r="1278">
          <cell r="A1278" t="str">
            <v>PER</v>
          </cell>
          <cell r="B1278" t="str">
            <v>1, 6, 7, 8, 12, 13, 16, 16, 20, 20, 20, 24, 24, 26, 27, 28, 29, 30, 35, 37, 39, 39, 41, 42, 44, 45, 45, 46, 48, 49, 50, 51, 51, 51, 51, 51, 51, 52, 52, 52, 52, 52, 55, 56, 57, 57, 61</v>
          </cell>
        </row>
        <row r="1279">
          <cell r="A1279" t="str">
            <v>PERCELLO</v>
          </cell>
          <cell r="B1279" t="str">
            <v>6, 43</v>
          </cell>
        </row>
        <row r="1280">
          <cell r="A1280" t="str">
            <v>PERCONTOR</v>
          </cell>
          <cell r="B1280" t="str">
            <v>40</v>
          </cell>
        </row>
        <row r="1281">
          <cell r="A1281" t="str">
            <v>PERDO</v>
          </cell>
          <cell r="B1281" t="str">
            <v>31, 36, 46, 52</v>
          </cell>
        </row>
        <row r="1282">
          <cell r="A1282" t="str">
            <v>PERDVCO</v>
          </cell>
          <cell r="B1282" t="str">
            <v>40, 46</v>
          </cell>
        </row>
        <row r="1283">
          <cell r="A1283" t="str">
            <v>PEREGRINOR</v>
          </cell>
          <cell r="B1283" t="str">
            <v>2</v>
          </cell>
        </row>
        <row r="1284">
          <cell r="A1284" t="str">
            <v>PEREO/1</v>
          </cell>
          <cell r="B1284" t="str">
            <v>33</v>
          </cell>
        </row>
        <row r="1285">
          <cell r="A1285" t="str">
            <v>PERFERO</v>
          </cell>
          <cell r="B1285" t="str">
            <v>44</v>
          </cell>
        </row>
        <row r="1286">
          <cell r="A1286" t="str">
            <v>PERFVGA</v>
          </cell>
          <cell r="B1286" t="str">
            <v>57</v>
          </cell>
        </row>
        <row r="1287">
          <cell r="A1287" t="str">
            <v>PERFVGIO</v>
          </cell>
          <cell r="B1287" t="str">
            <v>57</v>
          </cell>
        </row>
        <row r="1288">
          <cell r="A1288" t="str">
            <v>PERFVGIVM</v>
          </cell>
          <cell r="B1288" t="str">
            <v>54</v>
          </cell>
        </row>
        <row r="1289">
          <cell r="A1289" t="str">
            <v>PERGO</v>
          </cell>
          <cell r="B1289" t="str">
            <v>44</v>
          </cell>
        </row>
        <row r="1290">
          <cell r="A1290" t="str">
            <v>PERICVLVM</v>
          </cell>
          <cell r="B1290" t="str">
            <v>2, 4, 4, 6, 6, 10, 16, 20, 20, 21, 23, 23, 28, 30, 31, 33, 35, 42, 43, 46, 48, 48, 49, 52, 52, 52, 52, 58, 58, 59</v>
          </cell>
        </row>
        <row r="1291">
          <cell r="A1291" t="str">
            <v>PERIVRIVM</v>
          </cell>
          <cell r="B1291" t="str">
            <v>14</v>
          </cell>
        </row>
        <row r="1292">
          <cell r="A1292" t="str">
            <v>PERLEGO/2</v>
          </cell>
          <cell r="B1292" t="str">
            <v>47</v>
          </cell>
        </row>
        <row r="1293">
          <cell r="A1293" t="str">
            <v>PERMISCEO</v>
          </cell>
          <cell r="B1293" t="str">
            <v>22</v>
          </cell>
        </row>
        <row r="1294">
          <cell r="A1294" t="str">
            <v>PERMITTO</v>
          </cell>
          <cell r="B1294" t="str">
            <v>29, 30, 45, 51, 51, 59</v>
          </cell>
        </row>
        <row r="1295">
          <cell r="A1295" t="str">
            <v>PERMOVEO</v>
          </cell>
          <cell r="B1295" t="str">
            <v>29, 31, 33, 50, 51</v>
          </cell>
        </row>
        <row r="1296">
          <cell r="A1296" t="str">
            <v>PERNICIES</v>
          </cell>
          <cell r="B1296" t="str">
            <v>18, 54</v>
          </cell>
        </row>
        <row r="1297">
          <cell r="A1297" t="str">
            <v>PERPELLO</v>
          </cell>
          <cell r="B1297" t="str">
            <v>26</v>
          </cell>
        </row>
        <row r="1298">
          <cell r="A1298" t="str">
            <v>PERPETIOR</v>
          </cell>
          <cell r="B1298" t="str">
            <v>19</v>
          </cell>
        </row>
        <row r="1299">
          <cell r="A1299" t="str">
            <v>PERSCRIBO</v>
          </cell>
          <cell r="B1299" t="str">
            <v>4</v>
          </cell>
        </row>
        <row r="1300">
          <cell r="A1300" t="str">
            <v>PERSEQVOR</v>
          </cell>
          <cell r="B1300" t="str">
            <v>9, 36, 52</v>
          </cell>
        </row>
        <row r="1301">
          <cell r="A1301" t="str">
            <v>PERSES/N</v>
          </cell>
          <cell r="B1301" t="str">
            <v>51</v>
          </cell>
        </row>
        <row r="1302">
          <cell r="A1302" t="str">
            <v>PERSOLVO</v>
          </cell>
          <cell r="B1302" t="str">
            <v>35</v>
          </cell>
        </row>
        <row r="1303">
          <cell r="A1303" t="str">
            <v>PERTERREO</v>
          </cell>
          <cell r="B1303" t="str">
            <v>28</v>
          </cell>
        </row>
        <row r="1304">
          <cell r="A1304" t="str">
            <v>PERTINEO</v>
          </cell>
          <cell r="B1304" t="str">
            <v>51</v>
          </cell>
        </row>
        <row r="1305">
          <cell r="A1305" t="str">
            <v>PERTVRBO</v>
          </cell>
          <cell r="B1305" t="str">
            <v>18, 60</v>
          </cell>
        </row>
        <row r="1306">
          <cell r="A1306" t="str">
            <v>PERVENIO</v>
          </cell>
          <cell r="B1306" t="str">
            <v>51, 57</v>
          </cell>
        </row>
        <row r="1307">
          <cell r="A1307" t="str">
            <v>PES</v>
          </cell>
          <cell r="B1307" t="str">
            <v>55, 59</v>
          </cell>
        </row>
        <row r="1308">
          <cell r="A1308" t="str">
            <v>PESTILENTIA</v>
          </cell>
          <cell r="B1308" t="str">
            <v>10</v>
          </cell>
        </row>
        <row r="1309">
          <cell r="A1309" t="str">
            <v>PETITIO</v>
          </cell>
          <cell r="B1309" t="str">
            <v>21, 26, 49</v>
          </cell>
        </row>
        <row r="1310">
          <cell r="A1310" t="str">
            <v>PETO</v>
          </cell>
          <cell r="B1310" t="str">
            <v>16, 18, 21, 21, 25, 25, 26, 33, 34, 34, 44, 54</v>
          </cell>
        </row>
        <row r="1311">
          <cell r="A1311" t="str">
            <v>PETREIVS/N</v>
          </cell>
          <cell r="B1311" t="str">
            <v>59, 60, 60</v>
          </cell>
        </row>
        <row r="1312">
          <cell r="A1312" t="str">
            <v>PETVLANTIA</v>
          </cell>
          <cell r="B1312" t="str">
            <v>37</v>
          </cell>
        </row>
        <row r="1313">
          <cell r="A1313" t="str">
            <v>PICENVS/A</v>
          </cell>
          <cell r="B1313" t="str">
            <v>42, 57, 27, 30</v>
          </cell>
        </row>
        <row r="1314">
          <cell r="A1314" t="str">
            <v>PIETAS</v>
          </cell>
          <cell r="B1314" t="str">
            <v>12</v>
          </cell>
        </row>
        <row r="1315">
          <cell r="A1315" t="str">
            <v>PILVM</v>
          </cell>
          <cell r="B1315" t="str">
            <v>60</v>
          </cell>
        </row>
        <row r="1316">
          <cell r="A1316" t="str">
            <v>PINGO</v>
          </cell>
          <cell r="B1316" t="str">
            <v>11</v>
          </cell>
        </row>
        <row r="1317">
          <cell r="A1317" t="str">
            <v>PISO/N</v>
          </cell>
          <cell r="B1317" t="str">
            <v>18, 18, 19, 19, 19, 21, 49, 49</v>
          </cell>
        </row>
        <row r="1318">
          <cell r="A1318" t="str">
            <v>PISTORIENSIS/A</v>
          </cell>
          <cell r="B1318" t="str">
            <v>57</v>
          </cell>
        </row>
        <row r="1319">
          <cell r="A1319" t="str">
            <v>PLACEO</v>
          </cell>
          <cell r="B1319" t="str">
            <v>2, 50, 51, 58</v>
          </cell>
        </row>
        <row r="1320">
          <cell r="A1320" t="str">
            <v>PLACIDVS</v>
          </cell>
          <cell r="B1320" t="str">
            <v>39</v>
          </cell>
        </row>
        <row r="1321">
          <cell r="A1321" t="str">
            <v>PLANITIES</v>
          </cell>
          <cell r="B1321" t="str">
            <v>59</v>
          </cell>
        </row>
        <row r="1322">
          <cell r="A1322" t="str">
            <v>PLAVTIVS/N</v>
          </cell>
          <cell r="B1322" t="str">
            <v>31</v>
          </cell>
        </row>
        <row r="1323">
          <cell r="A1323" t="str">
            <v>PLEBS</v>
          </cell>
          <cell r="B1323" t="str">
            <v>28, 31, 33, 33, 37, 37, 38, 39, 39, 43, 48</v>
          </cell>
        </row>
        <row r="1324">
          <cell r="A1324" t="str">
            <v>PLERVMQVE</v>
          </cell>
          <cell r="B1324" t="str">
            <v>29</v>
          </cell>
        </row>
        <row r="1325">
          <cell r="A1325" t="str">
            <v>PLERVS</v>
          </cell>
          <cell r="B1325" t="str">
            <v>3, 3, 16, 18, 21, 33, 34, 36, 40, 48, 51, 51, 57, 59</v>
          </cell>
        </row>
        <row r="1326">
          <cell r="A1326" t="str">
            <v>PLERVSQVE</v>
          </cell>
          <cell r="B1326" t="str">
            <v>6, 17, 23, 38, 51</v>
          </cell>
        </row>
        <row r="1327">
          <cell r="A1327" t="str">
            <v>PLVRIMVS</v>
          </cell>
          <cell r="B1327" t="str">
            <v>2, 17, 24, 31, 41</v>
          </cell>
        </row>
        <row r="1328">
          <cell r="A1328" t="str">
            <v>PLVS</v>
          </cell>
          <cell r="B1328" t="str">
            <v>24</v>
          </cell>
        </row>
        <row r="1329">
          <cell r="A1329" t="str">
            <v>POENA</v>
          </cell>
          <cell r="B1329" t="str">
            <v>18, 22, 46, 51, 51, 51, 51, 51, 52, 52</v>
          </cell>
        </row>
        <row r="1330">
          <cell r="A1330" t="str">
            <v>POLLEO</v>
          </cell>
          <cell r="B1330" t="str">
            <v>6</v>
          </cell>
        </row>
        <row r="1331">
          <cell r="A1331" t="str">
            <v>POLLICEOR</v>
          </cell>
          <cell r="B1331" t="str">
            <v>21, 23, 26, 28, 40, 41, 44</v>
          </cell>
        </row>
        <row r="1332">
          <cell r="A1332" t="str">
            <v>POLLICITOR</v>
          </cell>
          <cell r="B1332" t="str">
            <v>38</v>
          </cell>
        </row>
        <row r="1333">
          <cell r="A1333" t="str">
            <v>POLLVO</v>
          </cell>
          <cell r="B1333" t="str">
            <v>11, 23</v>
          </cell>
        </row>
        <row r="1334">
          <cell r="A1334" t="str">
            <v>POMPEIVS/A</v>
          </cell>
          <cell r="B1334" t="str">
            <v>16, 17, 19, 19, 19, 30, 38, 39</v>
          </cell>
        </row>
        <row r="1335">
          <cell r="A1335" t="str">
            <v>POMPTINVS/N</v>
          </cell>
          <cell r="B1335" t="str">
            <v>45, 45</v>
          </cell>
        </row>
        <row r="1336">
          <cell r="A1336" t="str">
            <v>PONO</v>
          </cell>
          <cell r="B1336" t="str">
            <v>20</v>
          </cell>
        </row>
        <row r="1337">
          <cell r="A1337" t="str">
            <v>PONS</v>
          </cell>
          <cell r="B1337" t="str">
            <v>45, 45</v>
          </cell>
        </row>
        <row r="1338">
          <cell r="A1338" t="str">
            <v>PONTIFICATVS</v>
          </cell>
          <cell r="B1338" t="str">
            <v>49</v>
          </cell>
        </row>
        <row r="1339">
          <cell r="A1339" t="str">
            <v>POPVLARIS/2</v>
          </cell>
          <cell r="B1339" t="str">
            <v>22, 24, 52</v>
          </cell>
        </row>
        <row r="1340">
          <cell r="A1340" t="str">
            <v>POPVLVS/1</v>
          </cell>
          <cell r="B1340" t="str">
            <v>4, 6, 7, 8, 10, 11, 20, 34, 36, 38, 51, 51, 51, 51, 52, 53, 61</v>
          </cell>
        </row>
        <row r="1341">
          <cell r="A1341" t="str">
            <v>POPVLVS/2</v>
          </cell>
          <cell r="B1341" t="str">
            <v>29</v>
          </cell>
        </row>
        <row r="1342">
          <cell r="A1342" t="str">
            <v>PORCIVS/N</v>
          </cell>
          <cell r="B1342" t="str">
            <v>17, 27, 51, 51, 52</v>
          </cell>
        </row>
        <row r="1343">
          <cell r="A1343" t="str">
            <v>PORRO</v>
          </cell>
          <cell r="B1343" t="str">
            <v>46</v>
          </cell>
        </row>
        <row r="1344">
          <cell r="A1344" t="str">
            <v>PORTATIO</v>
          </cell>
          <cell r="B1344" t="str">
            <v>42</v>
          </cell>
        </row>
        <row r="1345">
          <cell r="A1345" t="str">
            <v>PORTENDO</v>
          </cell>
          <cell r="B1345" t="str">
            <v>47</v>
          </cell>
        </row>
        <row r="1346">
          <cell r="A1346" t="str">
            <v>PORTENTVM</v>
          </cell>
          <cell r="B1346" t="str">
            <v>30</v>
          </cell>
        </row>
        <row r="1347">
          <cell r="A1347" t="str">
            <v>PORTO</v>
          </cell>
          <cell r="B1347" t="str">
            <v>6, 24, 30, 56, 58</v>
          </cell>
        </row>
        <row r="1348">
          <cell r="A1348" t="str">
            <v>POSSESSIO</v>
          </cell>
          <cell r="B1348" t="str">
            <v>35</v>
          </cell>
        </row>
        <row r="1349">
          <cell r="A1349" t="str">
            <v>POSSIDEO</v>
          </cell>
          <cell r="B1349" t="str">
            <v>51, 52</v>
          </cell>
        </row>
        <row r="1350">
          <cell r="A1350" t="str">
            <v>POSSVM/1</v>
          </cell>
          <cell r="B1350" t="str">
            <v>2, 4, 6, 7, 8, 15, 18, 20, 23, 24, 25, 29, 32, 35, 39, 40, 40, 44, 49, 51, 51, 51, 51, 52, 52, 53, 54, 58, 60</v>
          </cell>
        </row>
        <row r="1351">
          <cell r="A1351" t="str">
            <v>POST/2</v>
          </cell>
          <cell r="B1351" t="str">
            <v>5, 6, 6, 10, 16, 18, 18, 22, 23, 24, 28, 30, 37, 38, 47, 48, 51, 51, 59</v>
          </cell>
        </row>
        <row r="1352">
          <cell r="A1352" t="str">
            <v>POSTEA</v>
          </cell>
          <cell r="B1352" t="str">
            <v>2, 19, 22, 24, 31, 48, 50, 51</v>
          </cell>
        </row>
        <row r="1353">
          <cell r="A1353" t="str">
            <v>POSTQVAM</v>
          </cell>
          <cell r="B1353" t="str">
            <v>6, 6, 11, 11, 12, 20, 21, 21, 26, 38, 39, 40, 45, 51, 51, 52, 53, 53, 55, 55, 56, 57, 57, 60, 60</v>
          </cell>
        </row>
        <row r="1354">
          <cell r="A1354" t="str">
            <v>POSTREMO</v>
          </cell>
          <cell r="B1354" t="str">
            <v>14, 14, 15, 20, 23, 27, 31, 37, 45, 47, 51, 51, 51, 51, 52, 54, 61</v>
          </cell>
        </row>
        <row r="1355">
          <cell r="A1355" t="str">
            <v>POSTVLO</v>
          </cell>
          <cell r="B1355" t="str">
            <v>21, 31, 44, 44, 48, 55</v>
          </cell>
        </row>
        <row r="1356">
          <cell r="A1356" t="str">
            <v>POTENS</v>
          </cell>
          <cell r="B1356" t="str">
            <v>20, 38</v>
          </cell>
        </row>
        <row r="1357">
          <cell r="A1357" t="str">
            <v>POTENTIA</v>
          </cell>
          <cell r="B1357" t="str">
            <v>12, 17, 19, 20, 38, 39, 48, 48, 58</v>
          </cell>
        </row>
        <row r="1358">
          <cell r="A1358" t="str">
            <v>POTESTAS</v>
          </cell>
          <cell r="B1358" t="str">
            <v>29, 38, 38, 48</v>
          </cell>
        </row>
        <row r="1359">
          <cell r="A1359" t="str">
            <v>POTIOR</v>
          </cell>
          <cell r="B1359" t="str">
            <v>47</v>
          </cell>
        </row>
        <row r="1360">
          <cell r="A1360" t="str">
            <v>POTIS</v>
          </cell>
          <cell r="B1360" t="str">
            <v>16, 58</v>
          </cell>
        </row>
        <row r="1361">
          <cell r="A1361" t="str">
            <v>POTO</v>
          </cell>
          <cell r="B1361" t="str">
            <v>11</v>
          </cell>
        </row>
        <row r="1362">
          <cell r="A1362" t="str">
            <v>PRAEACVO</v>
          </cell>
          <cell r="B1362" t="str">
            <v>56</v>
          </cell>
        </row>
        <row r="1363">
          <cell r="A1363" t="str">
            <v>PRAEBEO</v>
          </cell>
          <cell r="B1363" t="str">
            <v>14, 52</v>
          </cell>
        </row>
        <row r="1364">
          <cell r="A1364" t="str">
            <v>PRAECEPS/2</v>
          </cell>
          <cell r="B1364" t="str">
            <v>25, 31, 37</v>
          </cell>
        </row>
        <row r="1365">
          <cell r="A1365" t="str">
            <v>PRAECEPTVM</v>
          </cell>
          <cell r="B1365" t="str">
            <v>44, 55</v>
          </cell>
        </row>
        <row r="1366">
          <cell r="A1366" t="str">
            <v>PRAECIPIO</v>
          </cell>
          <cell r="B1366" t="str">
            <v>39, 41, 45</v>
          </cell>
        </row>
        <row r="1367">
          <cell r="A1367" t="str">
            <v>PRAECLARVS</v>
          </cell>
          <cell r="B1367" t="str">
            <v>2, 8, 53</v>
          </cell>
        </row>
        <row r="1368">
          <cell r="A1368" t="str">
            <v>PRAEDA</v>
          </cell>
          <cell r="B1368" t="str">
            <v>21, 48</v>
          </cell>
        </row>
        <row r="1369">
          <cell r="A1369" t="str">
            <v>PRAEDICO/1</v>
          </cell>
          <cell r="B1369" t="str">
            <v>48</v>
          </cell>
        </row>
        <row r="1370">
          <cell r="A1370" t="str">
            <v>PRAEDITVS</v>
          </cell>
          <cell r="B1370" t="str">
            <v>51</v>
          </cell>
        </row>
        <row r="1371">
          <cell r="A1371" t="str">
            <v>PRAEFECTVS</v>
          </cell>
          <cell r="B1371" t="str">
            <v>59</v>
          </cell>
        </row>
        <row r="1372">
          <cell r="A1372" t="str">
            <v>PRAEFERO</v>
          </cell>
          <cell r="B1372" t="str">
            <v>37</v>
          </cell>
        </row>
        <row r="1373">
          <cell r="A1373" t="str">
            <v>PRAEMITTO</v>
          </cell>
          <cell r="B1373" t="str">
            <v>27</v>
          </cell>
        </row>
        <row r="1374">
          <cell r="A1374" t="str">
            <v>PRAEMIVM</v>
          </cell>
          <cell r="B1374" t="str">
            <v>17, 20, 21, 30, 36, 41, 50, 52</v>
          </cell>
        </row>
        <row r="1375">
          <cell r="A1375" t="str">
            <v>PRAESENS</v>
          </cell>
          <cell r="B1375" t="str">
            <v>16, 40</v>
          </cell>
        </row>
        <row r="1376">
          <cell r="A1376" t="str">
            <v>PRAESENTIA/1</v>
          </cell>
          <cell r="B1376" t="str">
            <v>31</v>
          </cell>
        </row>
        <row r="1377">
          <cell r="A1377" t="str">
            <v>PRAESERTIM</v>
          </cell>
          <cell r="B1377" t="str">
            <v>51</v>
          </cell>
        </row>
        <row r="1378">
          <cell r="A1378" t="str">
            <v>PRAESIDEO</v>
          </cell>
          <cell r="B1378" t="str">
            <v>57</v>
          </cell>
        </row>
        <row r="1379">
          <cell r="A1379" t="str">
            <v>PRAESIDIVM</v>
          </cell>
          <cell r="B1379" t="str">
            <v>19, 26, 31, 33, 36, 45, 49, 50, 50, 51, 55, 57, 58</v>
          </cell>
        </row>
        <row r="1380">
          <cell r="A1380" t="str">
            <v>PRAESTO/1</v>
          </cell>
          <cell r="B1380" t="str">
            <v>1, 20, 37</v>
          </cell>
        </row>
        <row r="1381">
          <cell r="A1381" t="str">
            <v>PRAESVM/1</v>
          </cell>
          <cell r="B1381" t="str">
            <v>30, 42</v>
          </cell>
        </row>
        <row r="1382">
          <cell r="A1382" t="str">
            <v>PRAETER/2</v>
          </cell>
          <cell r="B1382" t="str">
            <v>12, 15, 20, 36, 47</v>
          </cell>
        </row>
        <row r="1383">
          <cell r="A1383" t="str">
            <v>PRAETEREA</v>
          </cell>
          <cell r="B1383" t="str">
            <v>5, 14, 17, 17, 19, 20, 21, 22, 25, 27, 28, 34, 36, 37, 37, 40, 40, 40, 47, 47, 48, 50, 52, 58, 58, 58, 59</v>
          </cell>
        </row>
        <row r="1384">
          <cell r="A1384" t="str">
            <v>PRAETEREO/1</v>
          </cell>
          <cell r="B1384" t="str">
            <v>53</v>
          </cell>
        </row>
        <row r="1385">
          <cell r="A1385" t="str">
            <v>PRAETOR</v>
          </cell>
          <cell r="B1385" t="str">
            <v>19, 30, 33, 33, 42, 45, 45, 45, 46, 46, 55, 59</v>
          </cell>
        </row>
        <row r="1386">
          <cell r="A1386" t="str">
            <v>PRAETORIVS/2</v>
          </cell>
          <cell r="B1386" t="str">
            <v>60, 61</v>
          </cell>
        </row>
        <row r="1387">
          <cell r="A1387" t="str">
            <v>PRAVVS</v>
          </cell>
          <cell r="B1387" t="str">
            <v>5</v>
          </cell>
        </row>
        <row r="1388">
          <cell r="A1388" t="str">
            <v>PRETIVM</v>
          </cell>
          <cell r="B1388" t="str">
            <v>12, 49, 50</v>
          </cell>
        </row>
        <row r="1389">
          <cell r="A1389" t="str">
            <v>PREX</v>
          </cell>
          <cell r="B1389" t="str">
            <v>49</v>
          </cell>
        </row>
        <row r="1390">
          <cell r="A1390" t="str">
            <v>PRIDEM</v>
          </cell>
          <cell r="B1390" t="str">
            <v>52</v>
          </cell>
        </row>
        <row r="1391">
          <cell r="A1391" t="str">
            <v>PRIMO</v>
          </cell>
          <cell r="B1391" t="str">
            <v>10, 10, 11, 24, 24, 45, 47, 48, 51</v>
          </cell>
        </row>
        <row r="1392">
          <cell r="A1392" t="str">
            <v>PRIMVS</v>
          </cell>
          <cell r="B1392" t="str">
            <v>2, 3, 3, 4, 7, 11, 15, 15, 17, 23, 36, 37, 39, 39, 40, 50, 51, 57, 59, 60, 60</v>
          </cell>
        </row>
        <row r="1393">
          <cell r="A1393" t="str">
            <v>PRINCEPS/1</v>
          </cell>
          <cell r="B1393" t="str">
            <v>17, 24, 27, 40, 43</v>
          </cell>
        </row>
        <row r="1394">
          <cell r="A1394" t="str">
            <v>PRINCIPIVM</v>
          </cell>
          <cell r="B1394" t="str">
            <v>26</v>
          </cell>
        </row>
        <row r="1395">
          <cell r="A1395" t="str">
            <v>PRIOR</v>
          </cell>
          <cell r="B1395" t="str">
            <v>1, 4, 13, 27, 32, 44, 45, 47, 51, 51</v>
          </cell>
        </row>
        <row r="1396">
          <cell r="A1396" t="str">
            <v>PRISTINVS</v>
          </cell>
          <cell r="B1396" t="str">
            <v>58, 60, 60</v>
          </cell>
        </row>
        <row r="1397">
          <cell r="A1397" t="str">
            <v>PRIVATIM</v>
          </cell>
          <cell r="B1397" t="str">
            <v>11, 40, 49, 52</v>
          </cell>
        </row>
        <row r="1398">
          <cell r="A1398" t="str">
            <v>PRIVATVS</v>
          </cell>
          <cell r="B1398" t="str">
            <v>37</v>
          </cell>
        </row>
        <row r="1399">
          <cell r="A1399" t="str">
            <v>PRIVIGNVS</v>
          </cell>
          <cell r="B1399" t="str">
            <v>15</v>
          </cell>
        </row>
        <row r="1400">
          <cell r="A1400" t="str">
            <v>PRIVO</v>
          </cell>
          <cell r="B1400" t="str">
            <v>13, 29, 35, 48</v>
          </cell>
        </row>
        <row r="1401">
          <cell r="A1401" t="str">
            <v>PRO/1</v>
          </cell>
          <cell r="B1401" t="str">
            <v>2, 2, 3, 3, 3, 3, 8, 10, 12, 14, 15, 17, 18, 19, 20, 20, 22, 30, 30, 35, 35, 38, 38, 41, 51, 51, 52, 52, 56, 58, 58, 58, 58, 58, 59, 59, 59, 59, 60</v>
          </cell>
        </row>
        <row r="1402">
          <cell r="A1402" t="str">
            <v>PROBITAS</v>
          </cell>
          <cell r="B1402" t="str">
            <v>10</v>
          </cell>
        </row>
        <row r="1403">
          <cell r="A1403" t="str">
            <v>PROBO</v>
          </cell>
          <cell r="B1403" t="str">
            <v>37</v>
          </cell>
        </row>
        <row r="1404">
          <cell r="A1404" t="str">
            <v>PROBRVM</v>
          </cell>
          <cell r="B1404" t="str">
            <v>12, 23, 37</v>
          </cell>
        </row>
        <row r="1405">
          <cell r="A1405" t="str">
            <v>PROBVS</v>
          </cell>
          <cell r="B1405" t="str">
            <v>25, 51</v>
          </cell>
        </row>
        <row r="1406">
          <cell r="A1406" t="str">
            <v>PROCAX</v>
          </cell>
          <cell r="B1406" t="str">
            <v>25</v>
          </cell>
        </row>
        <row r="1407">
          <cell r="A1407" t="str">
            <v>PROCEDO/1</v>
          </cell>
          <cell r="B1407" t="str">
            <v>1, 27, 32, 61</v>
          </cell>
        </row>
        <row r="1408">
          <cell r="A1408" t="str">
            <v>PROCVL</v>
          </cell>
          <cell r="B1408" t="str">
            <v>4, 19, 20, 57</v>
          </cell>
        </row>
        <row r="1409">
          <cell r="A1409" t="str">
            <v>PRODIGIVM</v>
          </cell>
          <cell r="B1409" t="str">
            <v>30, 47</v>
          </cell>
        </row>
        <row r="1410">
          <cell r="A1410" t="str">
            <v>PRODO</v>
          </cell>
          <cell r="B1410" t="str">
            <v>25, 26</v>
          </cell>
        </row>
        <row r="1411">
          <cell r="A1411" t="str">
            <v>PROELIVM</v>
          </cell>
          <cell r="B1411" t="str">
            <v>9, 39, 58, 58, 59, 60, 61, 61, 61</v>
          </cell>
        </row>
        <row r="1412">
          <cell r="A1412" t="str">
            <v>PROFANVS</v>
          </cell>
          <cell r="B1412" t="str">
            <v>11</v>
          </cell>
        </row>
        <row r="1413">
          <cell r="A1413" t="str">
            <v>PROFECTO</v>
          </cell>
          <cell r="B1413" t="str">
            <v>2, 8, 39, 51, 51</v>
          </cell>
        </row>
        <row r="1414">
          <cell r="A1414" t="str">
            <v>PROFICISCOR</v>
          </cell>
          <cell r="B1414" t="str">
            <v>27, 32, 34, 34, 39, 44, 45, 46, 48, 58</v>
          </cell>
        </row>
        <row r="1415">
          <cell r="A1415" t="str">
            <v>PROFITEOR</v>
          </cell>
          <cell r="B1415" t="str">
            <v>18</v>
          </cell>
        </row>
        <row r="1416">
          <cell r="A1416" t="str">
            <v>PROFVGIO</v>
          </cell>
          <cell r="B1416" t="str">
            <v>6, 46</v>
          </cell>
        </row>
        <row r="1417">
          <cell r="A1417" t="str">
            <v>PROFVNDO/2</v>
          </cell>
          <cell r="B1417" t="str">
            <v>5, 13, 20</v>
          </cell>
        </row>
        <row r="1418">
          <cell r="A1418" t="str">
            <v>PROHIBEO</v>
          </cell>
          <cell r="B1418" t="str">
            <v>18, 28, 58, 58</v>
          </cell>
        </row>
        <row r="1419">
          <cell r="A1419" t="str">
            <v>PROINDE</v>
          </cell>
          <cell r="B1419" t="str">
            <v>12</v>
          </cell>
        </row>
        <row r="1420">
          <cell r="A1420" t="str">
            <v>PROLATO</v>
          </cell>
          <cell r="B1420" t="str">
            <v>43</v>
          </cell>
        </row>
        <row r="1421">
          <cell r="A1421" t="str">
            <v>PROMISCVVS</v>
          </cell>
          <cell r="B1421" t="str">
            <v>12</v>
          </cell>
        </row>
        <row r="1422">
          <cell r="A1422" t="str">
            <v>PROMPTVS/1</v>
          </cell>
          <cell r="B1422" t="str">
            <v>7</v>
          </cell>
        </row>
        <row r="1423">
          <cell r="A1423" t="str">
            <v>PROMPTVS/2</v>
          </cell>
          <cell r="B1423" t="str">
            <v>10, 32, 43</v>
          </cell>
        </row>
        <row r="1424">
          <cell r="A1424" t="str">
            <v>PRONVS</v>
          </cell>
          <cell r="B1424" t="str">
            <v>1</v>
          </cell>
        </row>
        <row r="1425">
          <cell r="A1425" t="str">
            <v>PROPATVLVM</v>
          </cell>
          <cell r="B1425" t="str">
            <v>13</v>
          </cell>
        </row>
        <row r="1426">
          <cell r="A1426" t="str">
            <v>PROPE/2</v>
          </cell>
          <cell r="B1426" t="str">
            <v>11, 54</v>
          </cell>
        </row>
        <row r="1427">
          <cell r="A1427" t="str">
            <v>PROPEDIEM</v>
          </cell>
          <cell r="B1427" t="str">
            <v>32, 56</v>
          </cell>
        </row>
        <row r="1428">
          <cell r="A1428" t="str">
            <v>PROPELLO</v>
          </cell>
          <cell r="B1428" t="str">
            <v>6</v>
          </cell>
        </row>
        <row r="1429">
          <cell r="A1429" t="str">
            <v>PROPERO</v>
          </cell>
          <cell r="B1429" t="str">
            <v>7, 13, 48, 52, 57</v>
          </cell>
        </row>
        <row r="1430">
          <cell r="A1430" t="str">
            <v>PROPERVS</v>
          </cell>
          <cell r="B1430" t="str">
            <v>28, 46, 57</v>
          </cell>
        </row>
        <row r="1431">
          <cell r="A1431" t="str">
            <v>PROPINQVVS</v>
          </cell>
          <cell r="B1431" t="str">
            <v>40</v>
          </cell>
        </row>
        <row r="1432">
          <cell r="A1432" t="str">
            <v>PROPONO</v>
          </cell>
          <cell r="B1432" t="str">
            <v>21, 35</v>
          </cell>
        </row>
        <row r="1433">
          <cell r="A1433" t="str">
            <v>PROPRIVS</v>
          </cell>
          <cell r="B1433" t="str">
            <v>44</v>
          </cell>
        </row>
        <row r="1434">
          <cell r="A1434" t="str">
            <v>PROPTER/2</v>
          </cell>
          <cell r="B1434" t="str">
            <v>33, 40, 49, 59</v>
          </cell>
        </row>
        <row r="1435">
          <cell r="A1435" t="str">
            <v>PRORIPIO</v>
          </cell>
          <cell r="B1435" t="str">
            <v>32</v>
          </cell>
        </row>
        <row r="1436">
          <cell r="A1436" t="str">
            <v>PRORSVS/2</v>
          </cell>
          <cell r="B1436" t="str">
            <v>15, 16, 23, 25</v>
          </cell>
        </row>
        <row r="1437">
          <cell r="A1437" t="str">
            <v>PROSCRIBO</v>
          </cell>
          <cell r="B1437" t="str">
            <v>37, 51</v>
          </cell>
        </row>
        <row r="1438">
          <cell r="A1438" t="str">
            <v>PROSCRIPTIO</v>
          </cell>
          <cell r="B1438" t="str">
            <v>21</v>
          </cell>
        </row>
        <row r="1439">
          <cell r="A1439" t="str">
            <v>PROSPER</v>
          </cell>
          <cell r="B1439" t="str">
            <v>6, 26, 52</v>
          </cell>
        </row>
        <row r="1440">
          <cell r="A1440" t="str">
            <v>PROVENIO</v>
          </cell>
          <cell r="B1440" t="str">
            <v>8</v>
          </cell>
        </row>
        <row r="1441">
          <cell r="A1441" t="str">
            <v>PROVIDEO</v>
          </cell>
          <cell r="B1441" t="str">
            <v>51, 51, 52, 60</v>
          </cell>
        </row>
        <row r="1442">
          <cell r="A1442" t="str">
            <v>PROVINCIA</v>
          </cell>
          <cell r="B1442" t="str">
            <v>19, 19, 26, 39, 42</v>
          </cell>
        </row>
        <row r="1443">
          <cell r="A1443" t="str">
            <v>PROXIMVS/1</v>
          </cell>
          <cell r="B1443" t="str">
            <v>14</v>
          </cell>
        </row>
        <row r="1444">
          <cell r="A1444" t="str">
            <v>PROXIMVS/2</v>
          </cell>
          <cell r="B1444" t="str">
            <v>26, 43</v>
          </cell>
        </row>
        <row r="1445">
          <cell r="A1445" t="str">
            <v>PRVDENS</v>
          </cell>
          <cell r="B1445" t="str">
            <v>8</v>
          </cell>
        </row>
        <row r="1446">
          <cell r="A1446" t="str">
            <v>PSALLO</v>
          </cell>
          <cell r="B1446" t="str">
            <v>25</v>
          </cell>
        </row>
        <row r="1447">
          <cell r="A1447" t="str">
            <v>PVBLICO</v>
          </cell>
          <cell r="B1447" t="str">
            <v>51, 52</v>
          </cell>
        </row>
        <row r="1448">
          <cell r="A1448" t="str">
            <v>PVBLICVS/2</v>
          </cell>
          <cell r="B1448" t="str">
            <v>3, 3, 4, 4, 5, 5, 6, 6, 9, 10, 11, 11, 16, 17, 18, 18, 19, 20, 20, 23, 26, 29, 30, 31, 31, 31, 34, 35, 36, 37, 37, 37, 37, 38, 38, 39, 40, 41, 46, 47, 48, 48, 49, 49, 50, 50, 51, 51, 51, 51, 51, 51, 51, 51, 51, 52, 52, 52, 52, 52, 52, 52, 52, 52, 52, 53</v>
          </cell>
        </row>
        <row r="1449">
          <cell r="A1449" t="str">
            <v>PVDICITIA</v>
          </cell>
          <cell r="B1449" t="str">
            <v>12, 13, 14, 25, 52</v>
          </cell>
        </row>
        <row r="1450">
          <cell r="A1450" t="str">
            <v>PVDOR</v>
          </cell>
          <cell r="B1450" t="str">
            <v>3, 12, 16, 54</v>
          </cell>
        </row>
        <row r="1451">
          <cell r="A1451" t="str">
            <v>PVER</v>
          </cell>
          <cell r="B1451" t="str">
            <v>51</v>
          </cell>
        </row>
        <row r="1452">
          <cell r="A1452" t="str">
            <v>PVGNO</v>
          </cell>
          <cell r="B1452" t="str">
            <v>7, 9, 52, 56, 58, 58, 60, 60, 60, 61</v>
          </cell>
        </row>
        <row r="1453">
          <cell r="A1453" t="str">
            <v>PVLCHER</v>
          </cell>
          <cell r="B1453" t="str">
            <v>3, 5, 20, 52</v>
          </cell>
        </row>
        <row r="1454">
          <cell r="A1454" t="str">
            <v>PVNICVS/A</v>
          </cell>
          <cell r="B1454" t="str">
            <v>51</v>
          </cell>
        </row>
        <row r="1455">
          <cell r="A1455" t="str">
            <v>PVTO</v>
          </cell>
          <cell r="B1455" t="str">
            <v>2, 3, 3, 6, 7, 19, 36, 43, 48, 51</v>
          </cell>
        </row>
        <row r="1456">
          <cell r="A1456" t="str">
            <v>Q/N</v>
          </cell>
          <cell r="B1456" t="str">
            <v>17, 17, 23, 30, 30, 34, 35, 41, 42, 47, 49, 50, 57</v>
          </cell>
        </row>
        <row r="1457">
          <cell r="A1457" t="str">
            <v>QVA/1</v>
          </cell>
          <cell r="B1457" t="str">
            <v>57</v>
          </cell>
        </row>
        <row r="1458">
          <cell r="A1458" t="str">
            <v>QVAERO</v>
          </cell>
          <cell r="B1458" t="str">
            <v>1, 2, 33, 51</v>
          </cell>
        </row>
        <row r="1459">
          <cell r="A1459" t="str">
            <v>QVAESTOR</v>
          </cell>
          <cell r="B1459" t="str">
            <v>19</v>
          </cell>
        </row>
        <row r="1460">
          <cell r="A1460" t="str">
            <v>QVAESTVS</v>
          </cell>
          <cell r="B1460" t="str">
            <v>13, 24</v>
          </cell>
        </row>
        <row r="1461">
          <cell r="A1461" t="str">
            <v>QVAM/1</v>
          </cell>
          <cell r="B1461" t="str">
            <v>1, 1, 1, 2, 4, 4, 5, 6, 7, 8, 8, 8, 8, 9, 9, 9, 9, 10, 11, 13, 14, 17, 17, 18, 20, 20, 20, 23, 23, 25, 25, 25, 32, 37, 41, 42, 44, 47, 48, 48, 51, 51, 51, 51, 51, 51, 51, 51, 51, 52, 52, 52, 52, 54, 57, 58</v>
          </cell>
        </row>
        <row r="1462">
          <cell r="A1462" t="str">
            <v>QVAMVIS/1</v>
          </cell>
          <cell r="B1462" t="str">
            <v>23</v>
          </cell>
        </row>
        <row r="1463">
          <cell r="A1463" t="str">
            <v>QVANTO/2</v>
          </cell>
          <cell r="B1463" t="str">
            <v>52</v>
          </cell>
        </row>
        <row r="1464">
          <cell r="A1464" t="str">
            <v>QVANTVM/3</v>
          </cell>
          <cell r="B1464" t="str">
            <v>8, 53</v>
          </cell>
        </row>
        <row r="1465">
          <cell r="A1465" t="str">
            <v>QVANTVS/1</v>
          </cell>
          <cell r="B1465" t="str">
            <v>5, 7, 28, 29, 44, 52, 58, 58, 61, 61</v>
          </cell>
        </row>
        <row r="1466">
          <cell r="A1466" t="str">
            <v>QVAPROPTER/1</v>
          </cell>
          <cell r="B1466" t="str">
            <v>58</v>
          </cell>
        </row>
        <row r="1467">
          <cell r="A1467" t="str">
            <v>QVARE/1</v>
          </cell>
          <cell r="B1467" t="str">
            <v>52, 52, 52</v>
          </cell>
        </row>
        <row r="1468">
          <cell r="A1468" t="str">
            <v>QVASI/1</v>
          </cell>
          <cell r="B1468" t="str">
            <v>10, 10, 11, 12, 23, 40, 52</v>
          </cell>
        </row>
        <row r="1469">
          <cell r="A1469" t="str">
            <v>QVATVOR</v>
          </cell>
          <cell r="B1469" t="str">
            <v>56</v>
          </cell>
        </row>
        <row r="1470">
          <cell r="A1470" t="str">
            <v>QVE</v>
          </cell>
          <cell r="B1470" t="str">
            <v>1, 1, 2, 2, 2, 2, 2, 3, 3, 3, 4, 4, 5, 5, 5, 5, 5, 5, 6, 6, 6, 6, 6, 6, 6, 7, 7, 7, 7, 8, 8, 9, 9, 9, 9, 10, 10, 10, 10, 10, 10, 10, 10, 11, 11, 11, 11, 11, 11, 11, 11, 12, 12, 13, 13, 13, 13, 14, 14, 14, 14, 14, 14, 14, 15, 15, 15, 15, 15, 15, 16, 16, 16, 16, 18, 19, 19, 20, 20, 20, 20, 20, 20, 21, 21, 21, 23, 23, 23, 23, 23, 23, 24, 24, 24, 25, 26, 26, 26, 26, 26, 26, 27, 27, 27, 27, 27, 27, 28, 28, 29, 29, 29, 30, 30, 30, 30, 31, 31, 31, 31, 31, 32, 32, 32, 33, 33, 33, 33, 33, 33, 33, 34, 34, 35, 35, 35, 35, 35, 36, 36, 36, 36, 36, 36, 37, 38, 38, 38, 38, 38, 39, 39, 39, 39, 39, 40, 40, 40, 40, 40, 40, 41, 42, 43, 43, 43, 43, 46, 46, 47, 47, 48, 48, 48, 48, 48, 48, 48, 49, 49, 49, 50, 51, 51, 51, 51, 51, 51, 51, 51, 51, 51, 51, 51, 51, 51, 51, 51, 52, 52, 52, 52, 52, 52, 52, 52, 52, 52, 52, 52, 52, 52, 52, 52, 52, 53, 53, 53, 53, 54, 55, 57, 57, 57, 57, 57, 58, 58, 58, 58, 58, 58, 58, 58, 59, 59, 60, 60, 60, 61, 61, 61, 61, 61, 61</v>
          </cell>
        </row>
        <row r="1471">
          <cell r="A1471" t="str">
            <v>QVEO</v>
          </cell>
          <cell r="B1471" t="str">
            <v>58</v>
          </cell>
        </row>
        <row r="1472">
          <cell r="A1472" t="str">
            <v>QVEROR</v>
          </cell>
          <cell r="B1472" t="str">
            <v>27, 40, 43, 43, 52</v>
          </cell>
        </row>
        <row r="1473">
          <cell r="A1473" t="str">
            <v>QVI/1</v>
          </cell>
          <cell r="B1473" t="str">
            <v>1, 1, 1, 2, 2, 2, 2, 2, 2, 3, 3, 3, 3, 3, 4, 5, 5, 5, 5, 5, 6, 6, 6, 6, 7, 7, 7, 8, 9, 9, 9, 10, 11, 11, 11, 11, 12, 12, 13, 13, 13, 14, 14, 14, 14, 14, 14, 15, 16, 17, 17, 17, 17, 17, 18, 18, 18, 19, 19, 20, 20, 20, 20, 20, 20, 20, 20, 20, 21, 21, 21, 21, 22, 22, 22, 22, 23, 23, 23, 23, 24, 24, 25, 25, 26, 26, 27, 27, 27, 28, 28, 28, 30, 30, 30, 30, 30, 31, 31, 31, 31, 32, 32, 33, 33, 33, 33, 34, 35, 35, 36, 36, 36, 36, 37, 37, 37, 37, 37, 37, 38, 39, 39, 39, 39, 39, 40, 40, 40, 41, 42, 42, 43, 43, 43, 44, 44, 44, 44, 44, 45, 45, 46, 46, 46, 47, 47, 47, 47, 47, 48, 48, 48, 48, 48, 48, 48, 48, 49, 50, 50, 50, 50, 51, 51, 51, 51, 51, 51, 51, 51, 51, 51, 51, 51, 51, 51, 51, 51, 51, 51, 51, 51, 51, 51, 51, 51, 51, 51, 51, 51, 51, 52, 52, 52, 52, 52, 52, 52, 52, 52, 52, 53, 53, 54, 55, 55, 55, 55, 55, 56, 56, 57, 57, 57, 57, 58, 58, 58, 58, 58, 59, 59, 61, 61, 61, 61</v>
          </cell>
        </row>
        <row r="1474">
          <cell r="A1474" t="str">
            <v>QVI/2</v>
          </cell>
          <cell r="B1474" t="str">
            <v>51</v>
          </cell>
        </row>
        <row r="1475">
          <cell r="A1475" t="str">
            <v>QVIA</v>
          </cell>
          <cell r="B1475" t="str">
            <v>3, 8, 8, 11, 17, 18, 19, 20, 20, 23, 48, 51, 51, 51, 52, 58</v>
          </cell>
        </row>
        <row r="1476">
          <cell r="A1476" t="str">
            <v>QVICVMQVE/1</v>
          </cell>
          <cell r="B1476" t="str">
            <v>14, 37, 38, 39, 52, 52</v>
          </cell>
        </row>
        <row r="1477">
          <cell r="A1477" t="str">
            <v>QVIDAM</v>
          </cell>
          <cell r="B1477" t="str">
            <v>24, 27, 40, 44, 48, 49, 59</v>
          </cell>
        </row>
        <row r="1478">
          <cell r="A1478" t="str">
            <v>QVIDEM</v>
          </cell>
          <cell r="B1478" t="str">
            <v>3, 15, 31</v>
          </cell>
        </row>
        <row r="1479">
          <cell r="A1479" t="str">
            <v>QVIES</v>
          </cell>
          <cell r="B1479" t="str">
            <v>15, 21, 31</v>
          </cell>
        </row>
        <row r="1480">
          <cell r="A1480" t="str">
            <v>QVIESCO</v>
          </cell>
          <cell r="B1480" t="str">
            <v>26</v>
          </cell>
        </row>
        <row r="1481">
          <cell r="A1481" t="str">
            <v>QVIETVS</v>
          </cell>
          <cell r="B1481" t="str">
            <v>34</v>
          </cell>
        </row>
        <row r="1482">
          <cell r="A1482" t="str">
            <v>QVIN/1</v>
          </cell>
          <cell r="B1482" t="str">
            <v>20, 35, 39, 53</v>
          </cell>
        </row>
        <row r="1483">
          <cell r="A1483" t="str">
            <v>QVINQVE</v>
          </cell>
          <cell r="B1483" t="str">
            <v>30, 30</v>
          </cell>
        </row>
        <row r="1484">
          <cell r="A1484" t="str">
            <v>QVINTVS/N</v>
          </cell>
          <cell r="B1484" t="str">
            <v>26, 34</v>
          </cell>
        </row>
        <row r="1485">
          <cell r="A1485" t="str">
            <v>QVIPPE/1</v>
          </cell>
          <cell r="B1485" t="str">
            <v>11, 13, 19, 48, 52</v>
          </cell>
        </row>
        <row r="1486">
          <cell r="A1486" t="str">
            <v>QVIS/1</v>
          </cell>
          <cell r="B1486" t="str">
            <v>3, 4, 5, 13, 13, 14, 15, 20, 20, 21, 21, 21, 24, 26, 29, 29, 30, 30, 31, 31, 32, 34, 44, 44, 46, 47, 49, 50, 51, 51, 51, 51, 51, 51, 51, 51, 51, 51, 51, 51, 52, 52, 52, 52, 52, 55, 58, 61</v>
          </cell>
        </row>
        <row r="1487">
          <cell r="A1487" t="str">
            <v>QVIS/2</v>
          </cell>
          <cell r="B1487" t="str">
            <v>14, 51, 53</v>
          </cell>
        </row>
        <row r="1488">
          <cell r="A1488" t="str">
            <v>QVISNAM</v>
          </cell>
          <cell r="B1488" t="str">
            <v>41</v>
          </cell>
        </row>
        <row r="1489">
          <cell r="A1489" t="str">
            <v>QVISQVAM</v>
          </cell>
          <cell r="B1489" t="str">
            <v>5, 5, 12, 14, 23, 31, 33, 36, 51, 51, 52, 52, 52, 53, 58, 61</v>
          </cell>
        </row>
        <row r="1490">
          <cell r="A1490" t="str">
            <v>QVISQVE/2</v>
          </cell>
          <cell r="B1490" t="str">
            <v>2, 3, 4, 7, 7, 8, 8, 9, 14, 21, 24, 28, 31, 34, 37, 38, 39, 43, 51, 51, 52, 56, 56, 58, 59, 59, 61, 61</v>
          </cell>
        </row>
        <row r="1491">
          <cell r="A1491" t="str">
            <v>QVISQVIS/2</v>
          </cell>
          <cell r="B1491" t="str">
            <v>51</v>
          </cell>
        </row>
        <row r="1492">
          <cell r="A1492" t="str">
            <v>QVIVIS</v>
          </cell>
          <cell r="B1492" t="str">
            <v>17</v>
          </cell>
        </row>
        <row r="1493">
          <cell r="A1493" t="str">
            <v>QVO/2</v>
          </cell>
          <cell r="B1493" t="str">
            <v>1, 14, 20, 22, 33, 34, 37, 38, 39, 40, 40, 43, 48, 48, 49, 51, 51, 51, 54, 58, 58, 59</v>
          </cell>
        </row>
        <row r="1494">
          <cell r="A1494" t="str">
            <v>QVOCVMQVE/2</v>
          </cell>
          <cell r="B1494" t="str">
            <v>58</v>
          </cell>
        </row>
        <row r="1495">
          <cell r="A1495" t="str">
            <v>QVOD/1</v>
          </cell>
          <cell r="B1495" t="str">
            <v>3, 4, 9, 9, 11, 14, 15, 16, 16, 18, 18, 19, 28, 29, 29, 32, 35, 35, 37, 39, 40, 40, 40, 40, 45, 46, 49, 49, 50, 52, 58, 59, 59</v>
          </cell>
        </row>
        <row r="1496">
          <cell r="A1496" t="str">
            <v>QVOM</v>
          </cell>
          <cell r="B1496" t="str">
            <v>3, 12, 20</v>
          </cell>
        </row>
        <row r="1497">
          <cell r="A1497" t="str">
            <v>QVONAM</v>
          </cell>
          <cell r="B1497" t="str">
            <v>33</v>
          </cell>
        </row>
        <row r="1498">
          <cell r="A1498" t="str">
            <v>QVONIAM</v>
          </cell>
          <cell r="B1498" t="str">
            <v>1, 2, 5, 26, 31, 34, 37, 52, 52, 53</v>
          </cell>
        </row>
        <row r="1499">
          <cell r="A1499" t="str">
            <v>QVOQVE</v>
          </cell>
          <cell r="B1499" t="str">
            <v>23, 58</v>
          </cell>
        </row>
        <row r="1500">
          <cell r="A1500" t="str">
            <v>RADIX</v>
          </cell>
          <cell r="B1500" t="str">
            <v>57</v>
          </cell>
        </row>
        <row r="1501">
          <cell r="A1501" t="str">
            <v>RAPINA/1</v>
          </cell>
          <cell r="B1501" t="str">
            <v>5, 16, 21, 28, 57</v>
          </cell>
        </row>
        <row r="1502">
          <cell r="A1502" t="str">
            <v>RAPIO</v>
          </cell>
          <cell r="B1502" t="str">
            <v>11, 11, 12, 51</v>
          </cell>
        </row>
        <row r="1503">
          <cell r="A1503" t="str">
            <v>RATIO</v>
          </cell>
          <cell r="B1503" t="str">
            <v>40, 44, 56</v>
          </cell>
        </row>
        <row r="1504">
          <cell r="A1504" t="str">
            <v>RECIPIO</v>
          </cell>
          <cell r="B1504" t="str">
            <v>11</v>
          </cell>
        </row>
        <row r="1505">
          <cell r="A1505" t="str">
            <v>RECITO/1</v>
          </cell>
          <cell r="B1505" t="str">
            <v>30, 34</v>
          </cell>
        </row>
        <row r="1506">
          <cell r="A1506" t="str">
            <v>RECTVS</v>
          </cell>
          <cell r="B1506" t="str">
            <v>1, 51</v>
          </cell>
        </row>
        <row r="1507">
          <cell r="A1507" t="str">
            <v>REDDO</v>
          </cell>
          <cell r="B1507" t="str">
            <v>34</v>
          </cell>
        </row>
        <row r="1508">
          <cell r="A1508" t="str">
            <v>REDIMO</v>
          </cell>
          <cell r="B1508" t="str">
            <v>14</v>
          </cell>
        </row>
        <row r="1509">
          <cell r="A1509" t="str">
            <v>REFERO</v>
          </cell>
          <cell r="B1509" t="str">
            <v>29, 48, 50, 50, 51, 52</v>
          </cell>
        </row>
        <row r="1510">
          <cell r="A1510" t="str">
            <v>REFICIO</v>
          </cell>
          <cell r="B1510" t="str">
            <v>48</v>
          </cell>
        </row>
        <row r="1511">
          <cell r="A1511" t="str">
            <v>REGIO</v>
          </cell>
          <cell r="B1511" t="str">
            <v>28</v>
          </cell>
        </row>
        <row r="1512">
          <cell r="A1512" t="str">
            <v>REGIVS</v>
          </cell>
          <cell r="B1512" t="str">
            <v>6, 6, 37</v>
          </cell>
        </row>
        <row r="1513">
          <cell r="A1513" t="str">
            <v>REGNVM</v>
          </cell>
          <cell r="B1513" t="str">
            <v>5, 47</v>
          </cell>
        </row>
        <row r="1514">
          <cell r="A1514" t="str">
            <v>REGREDIOR</v>
          </cell>
          <cell r="B1514" t="str">
            <v>4</v>
          </cell>
        </row>
        <row r="1515">
          <cell r="A1515" t="str">
            <v>RELIGIOSVS</v>
          </cell>
          <cell r="B1515" t="str">
            <v>12</v>
          </cell>
        </row>
        <row r="1516">
          <cell r="A1516" t="str">
            <v>RELINQVO</v>
          </cell>
          <cell r="B1516" t="str">
            <v>5, 9, 12, 19, 20, 58, 58, 60</v>
          </cell>
        </row>
        <row r="1517">
          <cell r="A1517" t="str">
            <v>RELIQVVS</v>
          </cell>
          <cell r="B1517" t="str">
            <v>3, 4, 11, 20, 28, 35, 46, 48, 52, 57, 59</v>
          </cell>
        </row>
        <row r="1518">
          <cell r="A1518" t="str">
            <v>REMEDIVM</v>
          </cell>
          <cell r="B1518" t="str">
            <v>40</v>
          </cell>
        </row>
        <row r="1519">
          <cell r="A1519" t="str">
            <v>REMOVEO</v>
          </cell>
          <cell r="B1519" t="str">
            <v>59</v>
          </cell>
        </row>
        <row r="1520">
          <cell r="A1520" t="str">
            <v>REOR</v>
          </cell>
          <cell r="B1520" t="str">
            <v>48, 55, 57, 60</v>
          </cell>
        </row>
        <row r="1521">
          <cell r="A1521" t="str">
            <v>REPENS/1</v>
          </cell>
          <cell r="B1521" t="str">
            <v>23</v>
          </cell>
        </row>
        <row r="1522">
          <cell r="A1522" t="str">
            <v>REPENTE</v>
          </cell>
          <cell r="B1522" t="str">
            <v>31</v>
          </cell>
        </row>
        <row r="1523">
          <cell r="A1523" t="str">
            <v>REPERIO</v>
          </cell>
          <cell r="B1523" t="str">
            <v>51, 61, 61</v>
          </cell>
        </row>
        <row r="1524">
          <cell r="A1524" t="str">
            <v>REPETO</v>
          </cell>
          <cell r="B1524" t="str">
            <v>5, 18, 49</v>
          </cell>
        </row>
        <row r="1525">
          <cell r="A1525" t="str">
            <v>REPREHENDO</v>
          </cell>
          <cell r="B1525" t="str">
            <v>3, 51</v>
          </cell>
        </row>
        <row r="1526">
          <cell r="A1526" t="str">
            <v>REPVDIO</v>
          </cell>
          <cell r="B1526" t="str">
            <v>44, 56</v>
          </cell>
        </row>
        <row r="1527">
          <cell r="A1527" t="str">
            <v>REPVLSA</v>
          </cell>
          <cell r="B1527" t="str">
            <v>20</v>
          </cell>
        </row>
        <row r="1528">
          <cell r="A1528" t="str">
            <v>REPVTO</v>
          </cell>
          <cell r="B1528" t="str">
            <v>52</v>
          </cell>
        </row>
        <row r="1529">
          <cell r="A1529" t="str">
            <v>REQVIES</v>
          </cell>
          <cell r="B1529" t="str">
            <v>51</v>
          </cell>
        </row>
        <row r="1530">
          <cell r="A1530" t="str">
            <v>REQVIESCO</v>
          </cell>
          <cell r="B1530" t="str">
            <v>4</v>
          </cell>
        </row>
        <row r="1531">
          <cell r="A1531" t="str">
            <v>REQVIRO</v>
          </cell>
          <cell r="B1531" t="str">
            <v>40, 40</v>
          </cell>
        </row>
        <row r="1532">
          <cell r="A1532" t="str">
            <v>RES</v>
          </cell>
          <cell r="B1532" t="str">
            <v>1, 2, 2, 3, 3, 3, 3, 4, 4, 4, 5, 5, 5, 5, 5, 6, 6, 6, 7, 8, 8, 8, 9, 9, 10, 10, 10, 11, 11, 14, 15, 16, 16, 17, 18, 18, 18, 18, 19, 19, 20, 20, 20, 20, 20, 20, 20, 20, 21, 22, 23, 23, 26, 26, 28, 29, 29, 29, 30, 30, 30, 31, 31, 31, 31, 32, 33, 34, 35, 35, 36, 36, 37, 37, 37, 37, 38, 39, 39, 39, 40, 41, 41, 45, 45, 46, 46, 48, 48, 48, 48, 48, 49, 49, 50, 50, 50, 50, 51, 51, 51, 51, 51, 51, 51, 51, 51, 51, 51, 51, 51, 51, 51, 51, 52, 52, 52, 52, 52, 52, 52, 52, 52, 52, 52, 52, 52, 52, 52, 52, 53, 53, 53, 55, 57, 57, 57, 57, 58, 58, 60, 60</v>
          </cell>
        </row>
        <row r="1533">
          <cell r="A1533" t="str">
            <v>RESISTO</v>
          </cell>
          <cell r="B1533" t="str">
            <v>34, 60, 60</v>
          </cell>
        </row>
        <row r="1534">
          <cell r="A1534" t="str">
            <v>RESPONDEO</v>
          </cell>
          <cell r="B1534" t="str">
            <v>34, 47</v>
          </cell>
        </row>
        <row r="1535">
          <cell r="A1535" t="str">
            <v>RESTINGVO</v>
          </cell>
          <cell r="B1535" t="str">
            <v>31</v>
          </cell>
        </row>
        <row r="1536">
          <cell r="A1536" t="str">
            <v>RESTITVO</v>
          </cell>
          <cell r="B1536" t="str">
            <v>33, 38</v>
          </cell>
        </row>
        <row r="1537">
          <cell r="A1537" t="str">
            <v>RETICEO</v>
          </cell>
          <cell r="B1537" t="str">
            <v>23</v>
          </cell>
        </row>
        <row r="1538">
          <cell r="A1538" t="str">
            <v>RETINEO</v>
          </cell>
          <cell r="B1538" t="str">
            <v>2, 48, 51, 52, 61</v>
          </cell>
        </row>
        <row r="1539">
          <cell r="A1539" t="str">
            <v>RETRAHO</v>
          </cell>
          <cell r="B1539" t="str">
            <v>39, 47, 48</v>
          </cell>
        </row>
        <row r="1540">
          <cell r="A1540" t="str">
            <v>REVERTO</v>
          </cell>
          <cell r="B1540" t="str">
            <v>37</v>
          </cell>
        </row>
        <row r="1541">
          <cell r="A1541" t="str">
            <v>REVOCO</v>
          </cell>
          <cell r="B1541" t="str">
            <v>9</v>
          </cell>
        </row>
        <row r="1542">
          <cell r="A1542" t="str">
            <v>REVS</v>
          </cell>
          <cell r="B1542" t="str">
            <v>18</v>
          </cell>
        </row>
        <row r="1543">
          <cell r="A1543" t="str">
            <v>REX</v>
          </cell>
          <cell r="B1543" t="str">
            <v>2, 2, 6, 7, 10, 20, 30, 32, 51, 51, 53</v>
          </cell>
        </row>
        <row r="1544">
          <cell r="A1544" t="str">
            <v>RHODIVS/A</v>
          </cell>
          <cell r="B1544" t="str">
            <v>51, 51</v>
          </cell>
        </row>
        <row r="1545">
          <cell r="A1545" t="str">
            <v>ROGITO</v>
          </cell>
          <cell r="B1545" t="str">
            <v>31</v>
          </cell>
        </row>
        <row r="1546">
          <cell r="A1546" t="str">
            <v>ROGO</v>
          </cell>
          <cell r="B1546" t="str">
            <v>35, 50, 50, 52, 59</v>
          </cell>
        </row>
        <row r="1547">
          <cell r="A1547" t="str">
            <v>ROMA/N</v>
          </cell>
          <cell r="B1547" t="str">
            <v>6, 18, 27, 30, 31, 32, 34, 36, 37, 39, 40, 43, 47, 52, 53, 55, 56, 56, 57, 58</v>
          </cell>
        </row>
        <row r="1548">
          <cell r="A1548" t="str">
            <v>ROMANVS/A</v>
          </cell>
          <cell r="B1548" t="str">
            <v>4, 6, 7, 8, 10, 11, 28, 29, 31, 33, 34, 36, 49, 51, 52, 52, 53, 53, 61</v>
          </cell>
        </row>
        <row r="1549">
          <cell r="A1549" t="str">
            <v>RVFVS/N</v>
          </cell>
          <cell r="B1549" t="str">
            <v>30</v>
          </cell>
        </row>
        <row r="1550">
          <cell r="A1550" t="str">
            <v>RVINA</v>
          </cell>
          <cell r="B1550" t="str">
            <v>31</v>
          </cell>
        </row>
        <row r="1551">
          <cell r="A1551" t="str">
            <v>RVMOR</v>
          </cell>
          <cell r="B1551" t="str">
            <v>29, 31</v>
          </cell>
        </row>
        <row r="1552">
          <cell r="A1552" t="str">
            <v>RVPES</v>
          </cell>
          <cell r="B1552" t="str">
            <v>59</v>
          </cell>
        </row>
        <row r="1553">
          <cell r="A1553" t="str">
            <v>RVRSVS</v>
          </cell>
          <cell r="B1553" t="str">
            <v>18, 27, 53</v>
          </cell>
        </row>
        <row r="1554">
          <cell r="A1554" t="str">
            <v>SACER</v>
          </cell>
          <cell r="B1554" t="str">
            <v>11, 22</v>
          </cell>
        </row>
        <row r="1555">
          <cell r="A1555" t="str">
            <v>SACERDOS</v>
          </cell>
          <cell r="B1555" t="str">
            <v>15</v>
          </cell>
        </row>
        <row r="1556">
          <cell r="A1556" t="str">
            <v>SACERDOTIVM</v>
          </cell>
          <cell r="B1556" t="str">
            <v>21</v>
          </cell>
        </row>
        <row r="1557">
          <cell r="A1557" t="str">
            <v>SACRILEGVS/2</v>
          </cell>
          <cell r="B1557" t="str">
            <v>14</v>
          </cell>
        </row>
        <row r="1558">
          <cell r="A1558" t="str">
            <v>SAENIVS/N</v>
          </cell>
          <cell r="B1558" t="str">
            <v>30</v>
          </cell>
        </row>
        <row r="1559">
          <cell r="A1559" t="str">
            <v>SAEPE</v>
          </cell>
          <cell r="B1559" t="str">
            <v>9, 20, 20, 25, 25, 25, 33, 33, 47, 51, 52, 52, 53, 60</v>
          </cell>
        </row>
        <row r="1560">
          <cell r="A1560" t="str">
            <v>SAEPENVMERO</v>
          </cell>
          <cell r="B1560" t="str">
            <v>52, 53</v>
          </cell>
        </row>
        <row r="1561">
          <cell r="A1561" t="str">
            <v>SAEVIO</v>
          </cell>
          <cell r="B1561" t="str">
            <v>10</v>
          </cell>
        </row>
        <row r="1562">
          <cell r="A1562" t="str">
            <v>SAEVITIA</v>
          </cell>
          <cell r="B1562" t="str">
            <v>33, 51</v>
          </cell>
        </row>
        <row r="1563">
          <cell r="A1563" t="str">
            <v>SAEVVS</v>
          </cell>
          <cell r="B1563" t="str">
            <v>19</v>
          </cell>
        </row>
        <row r="1564">
          <cell r="A1564" t="str">
            <v>SALTO</v>
          </cell>
          <cell r="B1564" t="str">
            <v>25</v>
          </cell>
        </row>
        <row r="1565">
          <cell r="A1565" t="str">
            <v>SALVS</v>
          </cell>
          <cell r="B1565" t="str">
            <v>45, 51, 58</v>
          </cell>
        </row>
        <row r="1566">
          <cell r="A1566" t="str">
            <v>SALVTO</v>
          </cell>
          <cell r="B1566" t="str">
            <v>28</v>
          </cell>
        </row>
        <row r="1567">
          <cell r="A1567" t="str">
            <v>SAMNITES/N</v>
          </cell>
          <cell r="B1567" t="str">
            <v>51</v>
          </cell>
        </row>
        <row r="1568">
          <cell r="A1568" t="str">
            <v>SANGA/N</v>
          </cell>
          <cell r="B1568" t="str">
            <v>41, 41</v>
          </cell>
        </row>
        <row r="1569">
          <cell r="A1569" t="str">
            <v>SANGVIS</v>
          </cell>
          <cell r="B1569" t="str">
            <v>14, 22, 33, 52</v>
          </cell>
        </row>
        <row r="1570">
          <cell r="A1570" t="str">
            <v>SANVS</v>
          </cell>
          <cell r="B1570" t="str">
            <v>16, 37, 52, 53</v>
          </cell>
        </row>
        <row r="1571">
          <cell r="A1571" t="str">
            <v>SAPIENS/2</v>
          </cell>
          <cell r="B1571" t="str">
            <v>11, 11</v>
          </cell>
        </row>
        <row r="1572">
          <cell r="A1572" t="str">
            <v>SAPIENTIA</v>
          </cell>
          <cell r="B1572" t="str">
            <v>5, 6, 51</v>
          </cell>
        </row>
        <row r="1573">
          <cell r="A1573" t="str">
            <v>SATIS/2</v>
          </cell>
          <cell r="B1573" t="str">
            <v>2, 5, 6, 6, 8, 17, 19, 25, 29, 31, 35</v>
          </cell>
        </row>
        <row r="1574">
          <cell r="A1574" t="str">
            <v>SATISFACTIO</v>
          </cell>
          <cell r="B1574" t="str">
            <v>35</v>
          </cell>
        </row>
        <row r="1575">
          <cell r="A1575" t="str">
            <v>SAVCIVS</v>
          </cell>
          <cell r="B1575" t="str">
            <v>60</v>
          </cell>
        </row>
        <row r="1576">
          <cell r="A1576" t="str">
            <v>SCELERO/2</v>
          </cell>
          <cell r="B1576" t="str">
            <v>52, 52</v>
          </cell>
        </row>
        <row r="1577">
          <cell r="A1577" t="str">
            <v>SCELESTVS</v>
          </cell>
          <cell r="B1577" t="str">
            <v>15, 51, 52</v>
          </cell>
        </row>
        <row r="1578">
          <cell r="A1578" t="str">
            <v>SCELVS</v>
          </cell>
          <cell r="B1578" t="str">
            <v>4, 5, 12, 22, 22, 23, 34, 46, 51, 51, 51, 52</v>
          </cell>
        </row>
        <row r="1579">
          <cell r="A1579" t="str">
            <v>SCILICET</v>
          </cell>
          <cell r="B1579" t="str">
            <v>16, 51, 52</v>
          </cell>
        </row>
        <row r="1580">
          <cell r="A1580" t="str">
            <v>SCIO</v>
          </cell>
          <cell r="B1580" t="str">
            <v>14, 47, 48, 51, 51, 53, 58</v>
          </cell>
        </row>
        <row r="1581">
          <cell r="A1581" t="str">
            <v>SCORTVM</v>
          </cell>
          <cell r="B1581" t="str">
            <v>7, 14</v>
          </cell>
        </row>
        <row r="1582">
          <cell r="A1582" t="str">
            <v>SCRIBO</v>
          </cell>
          <cell r="B1582" t="str">
            <v>3, 3, 30, 31, 32, 34, 35, 44</v>
          </cell>
        </row>
        <row r="1583">
          <cell r="A1583" t="str">
            <v>SCRINIVM</v>
          </cell>
          <cell r="B1583" t="str">
            <v>46</v>
          </cell>
        </row>
        <row r="1584">
          <cell r="A1584" t="str">
            <v>SCRIPTOR</v>
          </cell>
          <cell r="B1584" t="str">
            <v>3, 8</v>
          </cell>
        </row>
        <row r="1585">
          <cell r="A1585" t="str">
            <v>SECEDO/1</v>
          </cell>
          <cell r="B1585" t="str">
            <v>20, 33</v>
          </cell>
        </row>
        <row r="1586">
          <cell r="A1586" t="str">
            <v>SECVNDVS/1</v>
          </cell>
          <cell r="B1586" t="str">
            <v>11</v>
          </cell>
        </row>
        <row r="1587">
          <cell r="A1587" t="str">
            <v>SED</v>
          </cell>
          <cell r="B1587" t="str">
            <v>1, 1, 2, 2, 3, 4, 5, 6, 7, 7, 7, 8, 8, 10, 10, 11, 11, 11, 13, 13, 14, 14, 16, 16, 17, 18, 18, 19, 19, 20, 20, 21, 23, 23, 23, 24, 25, 25, 25, 26, 30, 31, 32, 33, 33, 33, 34, 35, 36, 37, 37, 39, 39, 39, 41, 43, 43, 44, 48, 49, 49, 50, 50, 51, 51, 51, 51, 51, 51, 51, 51, 51, 51, 51, 51, 51, 51, 52, 52, 52, 52, 52, 52, 52, 52, 53, 53, 53, 54, 54, 54, 55, 56, 56, 57, 57, 58, 60, 61, 61</v>
          </cell>
        </row>
        <row r="1588">
          <cell r="A1588" t="str">
            <v>SEDES</v>
          </cell>
          <cell r="B1588" t="str">
            <v>6</v>
          </cell>
        </row>
        <row r="1589">
          <cell r="A1589" t="str">
            <v>SEDITIO</v>
          </cell>
          <cell r="B1589" t="str">
            <v>34, 37, 51</v>
          </cell>
        </row>
        <row r="1590">
          <cell r="A1590" t="str">
            <v>SEDO</v>
          </cell>
          <cell r="B1590" t="str">
            <v>15</v>
          </cell>
        </row>
        <row r="1591">
          <cell r="A1591" t="str">
            <v>SEMPER</v>
          </cell>
          <cell r="B1591" t="str">
            <v>2, 5, 7, 11, 20, 25, 27, 34, 37, 43, 52, 58</v>
          </cell>
        </row>
        <row r="1592">
          <cell r="A1592" t="str">
            <v>SEMPRONIA/N</v>
          </cell>
          <cell r="B1592" t="str">
            <v>25, 40</v>
          </cell>
        </row>
        <row r="1593">
          <cell r="A1593" t="str">
            <v>SENATOR</v>
          </cell>
          <cell r="B1593" t="str">
            <v>18, 28, 30, 37, 39, 47</v>
          </cell>
        </row>
        <row r="1594">
          <cell r="A1594" t="str">
            <v>SENATORIVS</v>
          </cell>
          <cell r="B1594" t="str">
            <v>17</v>
          </cell>
        </row>
        <row r="1595">
          <cell r="A1595" t="str">
            <v>SENATVS</v>
          </cell>
          <cell r="B1595" t="str">
            <v>16, 19, 23, 29, 29, 29, 30, 30, 31, 33, 34, 34, 34, 36, 36, 37, 38, 38, 38, 40, 42, 44, 46, 46, 47, 48, 48, 48, 49, 50, 50, 50, 51, 51, 51, 53, 53, 55</v>
          </cell>
        </row>
        <row r="1596">
          <cell r="A1596" t="str">
            <v>SENTENTIA</v>
          </cell>
          <cell r="B1596" t="str">
            <v>50, 50, 50, 51, 51, 51, 52, 52, 53, 55</v>
          </cell>
        </row>
        <row r="1597">
          <cell r="A1597" t="str">
            <v>SENTINA</v>
          </cell>
          <cell r="B1597" t="str">
            <v>37</v>
          </cell>
        </row>
        <row r="1598">
          <cell r="A1598" t="str">
            <v>SENTIO</v>
          </cell>
          <cell r="B1598" t="str">
            <v>26, 35</v>
          </cell>
        </row>
        <row r="1599">
          <cell r="A1599" t="str">
            <v>SEPARATIM</v>
          </cell>
          <cell r="B1599" t="str">
            <v>52</v>
          </cell>
        </row>
        <row r="1600">
          <cell r="A1600" t="str">
            <v>SEPTIMIVS/N</v>
          </cell>
          <cell r="B1600" t="str">
            <v>27</v>
          </cell>
        </row>
        <row r="1601">
          <cell r="A1601" t="str">
            <v>SEQVOR</v>
          </cell>
          <cell r="B1601" t="str">
            <v>3, 12, 35, 52, 54, 57, 58</v>
          </cell>
        </row>
        <row r="1602">
          <cell r="A1602" t="str">
            <v>SERMO</v>
          </cell>
          <cell r="B1602" t="str">
            <v>25, 40, 47</v>
          </cell>
        </row>
        <row r="1603">
          <cell r="A1603" t="str">
            <v>SERVA</v>
          </cell>
          <cell r="B1603" t="str">
            <v>56</v>
          </cell>
        </row>
        <row r="1604">
          <cell r="A1604" t="str">
            <v>SERVILIS</v>
          </cell>
          <cell r="B1604" t="str">
            <v>4, 30</v>
          </cell>
        </row>
        <row r="1605">
          <cell r="A1605" t="str">
            <v>SERVIO</v>
          </cell>
          <cell r="B1605" t="str">
            <v>20, 52</v>
          </cell>
        </row>
        <row r="1606">
          <cell r="A1606" t="str">
            <v>SERVITIVM</v>
          </cell>
          <cell r="B1606" t="str">
            <v>1, 24, 44, 46, 50, 56</v>
          </cell>
        </row>
        <row r="1607">
          <cell r="A1607" t="str">
            <v>SERVITVS</v>
          </cell>
          <cell r="B1607" t="str">
            <v>48, 51</v>
          </cell>
        </row>
        <row r="1608">
          <cell r="A1608" t="str">
            <v>SERVIVS/N</v>
          </cell>
          <cell r="B1608" t="str">
            <v>17, 17, 47</v>
          </cell>
        </row>
        <row r="1609">
          <cell r="A1609" t="str">
            <v>SERVO</v>
          </cell>
          <cell r="B1609" t="str">
            <v>31, 52</v>
          </cell>
        </row>
        <row r="1610">
          <cell r="A1610" t="str">
            <v>SERVVS/2</v>
          </cell>
          <cell r="B1610" t="str">
            <v>30</v>
          </cell>
        </row>
        <row r="1611">
          <cell r="A1611" t="str">
            <v>SESTERTIVM</v>
          </cell>
          <cell r="B1611" t="str">
            <v>30, 30</v>
          </cell>
        </row>
        <row r="1612">
          <cell r="A1612" t="str">
            <v>SEVERITAS</v>
          </cell>
          <cell r="B1612" t="str">
            <v>54, 54</v>
          </cell>
        </row>
        <row r="1613">
          <cell r="A1613" t="str">
            <v>SEVERVS</v>
          </cell>
          <cell r="B1613" t="str">
            <v>51</v>
          </cell>
        </row>
        <row r="1614">
          <cell r="A1614" t="str">
            <v>SEX</v>
          </cell>
          <cell r="B1614" t="str">
            <v>30</v>
          </cell>
        </row>
        <row r="1615">
          <cell r="A1615" t="str">
            <v>SI/2</v>
          </cell>
          <cell r="B1615" t="str">
            <v>2, 14, 16, 17, 20, 23, 26, 27, 30, 34, 37, 39, 40, 40, 43, 48, 50, 51, 51, 51, 51, 51, 51, 51, 52, 52, 52, 52, 52, 52, 52, 52, 52, 52, 52, 52, 52, 56, 58, 58, 58, 58, 58</v>
          </cell>
        </row>
        <row r="1616">
          <cell r="A1616" t="str">
            <v>SIBYLLINVS</v>
          </cell>
          <cell r="B1616" t="str">
            <v>47</v>
          </cell>
        </row>
        <row r="1617">
          <cell r="A1617" t="str">
            <v>SIC</v>
          </cell>
          <cell r="B1617" t="str">
            <v>25, 51</v>
          </cell>
        </row>
        <row r="1618">
          <cell r="A1618" t="str">
            <v>SICVT/1</v>
          </cell>
          <cell r="B1618" t="str">
            <v>2, 3, 6, 6, 8, 16, 22, 28, 31, 37, 38, 39, 45, 52, 53, 53, 56, 58</v>
          </cell>
        </row>
        <row r="1619">
          <cell r="A1619" t="str">
            <v>SIGNATOR</v>
          </cell>
          <cell r="B1619" t="str">
            <v>16</v>
          </cell>
        </row>
        <row r="1620">
          <cell r="A1620" t="str">
            <v>SIGNO</v>
          </cell>
          <cell r="B1620" t="str">
            <v>44</v>
          </cell>
        </row>
        <row r="1621">
          <cell r="A1621" t="str">
            <v>SIGNVM</v>
          </cell>
          <cell r="B1621" t="str">
            <v>9, 11, 18, 20, 43, 47, 52, 59, 59, 60, 60</v>
          </cell>
        </row>
        <row r="1622">
          <cell r="A1622" t="str">
            <v>SILANVS/N</v>
          </cell>
          <cell r="B1622" t="str">
            <v>50, 51, 51</v>
          </cell>
        </row>
        <row r="1623">
          <cell r="A1623" t="str">
            <v>SILENTIVM</v>
          </cell>
          <cell r="B1623" t="str">
            <v>1, 53</v>
          </cell>
        </row>
        <row r="1624">
          <cell r="A1624" t="str">
            <v>SILEO</v>
          </cell>
          <cell r="B1624" t="str">
            <v>2</v>
          </cell>
        </row>
        <row r="1625">
          <cell r="A1625" t="str">
            <v>SIMILIS</v>
          </cell>
          <cell r="B1625" t="str">
            <v>14</v>
          </cell>
        </row>
        <row r="1626">
          <cell r="A1626" t="str">
            <v>SIMILITVDO</v>
          </cell>
          <cell r="B1626" t="str">
            <v>6</v>
          </cell>
        </row>
        <row r="1627">
          <cell r="A1627" t="str">
            <v>SIMVL/1</v>
          </cell>
          <cell r="B1627" t="str">
            <v>2, 7, 16, 17, 19, 20, 27, 28, 30, 33, 42, 43, 43, 45, 46, 51, 52, 56, 58, 60</v>
          </cell>
        </row>
        <row r="1628">
          <cell r="A1628" t="str">
            <v>SIMVLATOR</v>
          </cell>
          <cell r="B1628" t="str">
            <v>5</v>
          </cell>
        </row>
        <row r="1629">
          <cell r="A1629" t="str">
            <v>SIMVLO</v>
          </cell>
          <cell r="B1629" t="str">
            <v>38, 41</v>
          </cell>
        </row>
        <row r="1630">
          <cell r="A1630" t="str">
            <v>SIMVLTAS</v>
          </cell>
          <cell r="B1630" t="str">
            <v>9</v>
          </cell>
        </row>
        <row r="1631">
          <cell r="A1631" t="str">
            <v>SINE</v>
          </cell>
          <cell r="B1631" t="str">
            <v>2, 6, 6, 8, 20, 20, 29, 36, 37, 37, 39, 40, 45, 45, 46</v>
          </cell>
        </row>
        <row r="1632">
          <cell r="A1632" t="str">
            <v>SINGILLATIM</v>
          </cell>
          <cell r="B1632" t="str">
            <v>49</v>
          </cell>
        </row>
        <row r="1633">
          <cell r="A1633" t="str">
            <v>SINGVLVS</v>
          </cell>
          <cell r="B1633" t="str">
            <v>17, 20</v>
          </cell>
        </row>
        <row r="1634">
          <cell r="A1634" t="str">
            <v>SINISTER</v>
          </cell>
          <cell r="B1634" t="str">
            <v>59</v>
          </cell>
        </row>
        <row r="1635">
          <cell r="A1635" t="str">
            <v>SINISTRA/1</v>
          </cell>
          <cell r="B1635" t="str">
            <v>59</v>
          </cell>
        </row>
        <row r="1636">
          <cell r="A1636" t="str">
            <v>SINO</v>
          </cell>
          <cell r="B1636" t="str">
            <v>1, 20, 52</v>
          </cell>
        </row>
        <row r="1637">
          <cell r="A1637" t="str">
            <v>SINVS</v>
          </cell>
          <cell r="B1637" t="str">
            <v>52</v>
          </cell>
        </row>
        <row r="1638">
          <cell r="A1638" t="str">
            <v>SITIS</v>
          </cell>
          <cell r="B1638" t="str">
            <v>13</v>
          </cell>
        </row>
        <row r="1639">
          <cell r="A1639" t="str">
            <v>SITTIVS/N</v>
          </cell>
          <cell r="B1639" t="str">
            <v>21</v>
          </cell>
        </row>
        <row r="1640">
          <cell r="A1640" t="str">
            <v>SIVE/1</v>
          </cell>
          <cell r="B1640" t="str">
            <v>31, 31, 49, 49</v>
          </cell>
        </row>
        <row r="1641">
          <cell r="A1641" t="str">
            <v>SOCIETAS</v>
          </cell>
          <cell r="B1641" t="str">
            <v>40, 44, 48</v>
          </cell>
        </row>
        <row r="1642">
          <cell r="A1642" t="str">
            <v>SOCIVS/2</v>
          </cell>
          <cell r="B1642" t="str">
            <v>6, 12, 16, 18, 29, 40, 43, 47, 51, 52, 52, 52, 56, 56</v>
          </cell>
        </row>
        <row r="1643">
          <cell r="A1643" t="str">
            <v>SOCORDIA</v>
          </cell>
          <cell r="B1643" t="str">
            <v>4, 52, 58</v>
          </cell>
        </row>
        <row r="1644">
          <cell r="A1644" t="str">
            <v>SOL</v>
          </cell>
          <cell r="B1644" t="str">
            <v>36</v>
          </cell>
        </row>
        <row r="1645">
          <cell r="A1645" t="str">
            <v>SOLEO</v>
          </cell>
          <cell r="B1645" t="str">
            <v>23, 29, 30, 47, 47, 50, 58</v>
          </cell>
        </row>
        <row r="1646">
          <cell r="A1646" t="str">
            <v>SOLLEMNIS</v>
          </cell>
          <cell r="B1646" t="str">
            <v>22</v>
          </cell>
        </row>
        <row r="1647">
          <cell r="A1647" t="str">
            <v>SOLLICITO</v>
          </cell>
          <cell r="B1647" t="str">
            <v>24, 28, 36, 39, 50</v>
          </cell>
        </row>
        <row r="1648">
          <cell r="A1648" t="str">
            <v>SOLVO</v>
          </cell>
          <cell r="B1648" t="str">
            <v>6, 33, 35</v>
          </cell>
        </row>
        <row r="1649">
          <cell r="A1649" t="str">
            <v>SOLVS</v>
          </cell>
          <cell r="B1649" t="str">
            <v>37, 39, 52</v>
          </cell>
        </row>
        <row r="1650">
          <cell r="A1650" t="str">
            <v>SOMNIVM</v>
          </cell>
          <cell r="B1650" t="str">
            <v>13</v>
          </cell>
        </row>
        <row r="1651">
          <cell r="A1651" t="str">
            <v>SOMNVS</v>
          </cell>
          <cell r="B1651" t="str">
            <v>2</v>
          </cell>
        </row>
        <row r="1652">
          <cell r="A1652" t="str">
            <v>SONS/2</v>
          </cell>
          <cell r="B1652" t="str">
            <v>16</v>
          </cell>
        </row>
        <row r="1653">
          <cell r="A1653" t="str">
            <v>SPATIVM</v>
          </cell>
          <cell r="B1653" t="str">
            <v>55, 56</v>
          </cell>
        </row>
        <row r="1654">
          <cell r="A1654" t="str">
            <v>SPECIES</v>
          </cell>
          <cell r="B1654" t="str">
            <v>38</v>
          </cell>
        </row>
        <row r="1655">
          <cell r="A1655" t="str">
            <v>SPECTO</v>
          </cell>
          <cell r="B1655" t="str">
            <v>20</v>
          </cell>
        </row>
        <row r="1656">
          <cell r="A1656" t="str">
            <v>SPERO</v>
          </cell>
          <cell r="B1656" t="str">
            <v>20, 21, 26, 37, 40, 56, 58</v>
          </cell>
        </row>
        <row r="1657">
          <cell r="A1657" t="str">
            <v>SPES</v>
          </cell>
          <cell r="B1657" t="str">
            <v>4, 16, 17, 20, 20, 21, 21, 31, 35, 37, 39, 40, 41, 41, 57, 57, 58</v>
          </cell>
        </row>
        <row r="1658">
          <cell r="A1658" t="str">
            <v>SPINTHER/N</v>
          </cell>
          <cell r="B1658" t="str">
            <v>47</v>
          </cell>
        </row>
        <row r="1659">
          <cell r="A1659" t="str">
            <v>SPIRO</v>
          </cell>
          <cell r="B1659" t="str">
            <v>61</v>
          </cell>
        </row>
        <row r="1660">
          <cell r="A1660" t="str">
            <v>SPOLIO</v>
          </cell>
          <cell r="B1660" t="str">
            <v>11, 51, 61</v>
          </cell>
        </row>
        <row r="1661">
          <cell r="A1661" t="str">
            <v>SPOLIVM</v>
          </cell>
          <cell r="B1661" t="str">
            <v>20</v>
          </cell>
        </row>
        <row r="1662">
          <cell r="A1662" t="str">
            <v>STATILIVS/N</v>
          </cell>
          <cell r="B1662" t="str">
            <v>17, 43, 44, 46, 47, 52, 55</v>
          </cell>
        </row>
        <row r="1663">
          <cell r="A1663" t="str">
            <v>STATVO</v>
          </cell>
          <cell r="B1663" t="str">
            <v>4, 35, 36, 51, 51, 52, 52, 52, 57</v>
          </cell>
        </row>
        <row r="1664">
          <cell r="A1664" t="str">
            <v>STATVS/1</v>
          </cell>
          <cell r="B1664" t="str">
            <v>35, 40</v>
          </cell>
        </row>
        <row r="1665">
          <cell r="A1665" t="str">
            <v>STIMVLO</v>
          </cell>
          <cell r="B1665" t="str">
            <v>18</v>
          </cell>
        </row>
        <row r="1666">
          <cell r="A1666" t="str">
            <v>STIPATOR</v>
          </cell>
          <cell r="B1666" t="str">
            <v>14</v>
          </cell>
        </row>
        <row r="1667">
          <cell r="A1667" t="str">
            <v>STIPENDIVM</v>
          </cell>
          <cell r="B1667" t="str">
            <v>20</v>
          </cell>
        </row>
        <row r="1668">
          <cell r="A1668" t="str">
            <v>STIRPS</v>
          </cell>
          <cell r="B1668" t="str">
            <v>10</v>
          </cell>
        </row>
        <row r="1669">
          <cell r="A1669" t="str">
            <v>STRENVVS</v>
          </cell>
          <cell r="B1669" t="str">
            <v>20, 51, 54, 58, 60, 61</v>
          </cell>
        </row>
        <row r="1670">
          <cell r="A1670" t="str">
            <v>STVDEO</v>
          </cell>
          <cell r="B1670" t="str">
            <v>1, 37, 51</v>
          </cell>
        </row>
        <row r="1671">
          <cell r="A1671" t="str">
            <v>STVDIVM</v>
          </cell>
          <cell r="B1671" t="str">
            <v>3, 4, 11, 14, 23, 33, 37, 41, 41, 49, 51, 51, 54, 57</v>
          </cell>
        </row>
        <row r="1672">
          <cell r="A1672" t="str">
            <v>STVLTVS</v>
          </cell>
          <cell r="B1672" t="str">
            <v>51</v>
          </cell>
        </row>
        <row r="1673">
          <cell r="A1673" t="str">
            <v>STVPRVM</v>
          </cell>
          <cell r="B1673" t="str">
            <v>13, 15, 23, 24</v>
          </cell>
        </row>
        <row r="1674">
          <cell r="A1674" t="str">
            <v>SVB</v>
          </cell>
          <cell r="B1674" t="str">
            <v>10, 57</v>
          </cell>
        </row>
        <row r="1675">
          <cell r="A1675" t="str">
            <v>SVBDOLVS</v>
          </cell>
          <cell r="B1675" t="str">
            <v>5</v>
          </cell>
        </row>
        <row r="1676">
          <cell r="A1676" t="str">
            <v>SVBDVCO</v>
          </cell>
          <cell r="B1676" t="str">
            <v>59</v>
          </cell>
        </row>
        <row r="1677">
          <cell r="A1677" t="str">
            <v>SVBIGO</v>
          </cell>
          <cell r="B1677" t="str">
            <v>2, 10, 10, 51</v>
          </cell>
        </row>
        <row r="1678">
          <cell r="A1678" t="str">
            <v>SVBLEVO/1</v>
          </cell>
          <cell r="B1678" t="str">
            <v>54</v>
          </cell>
        </row>
        <row r="1679">
          <cell r="A1679" t="str">
            <v>SVBSIDIVM</v>
          </cell>
          <cell r="B1679" t="str">
            <v>59, 59</v>
          </cell>
        </row>
        <row r="1680">
          <cell r="A1680" t="str">
            <v>SVBVERTO</v>
          </cell>
          <cell r="B1680" t="str">
            <v>10, 13</v>
          </cell>
        </row>
        <row r="1681">
          <cell r="A1681" t="str">
            <v>SVCCVRRO</v>
          </cell>
          <cell r="B1681" t="str">
            <v>60</v>
          </cell>
        </row>
        <row r="1682">
          <cell r="A1682" t="str">
            <v>SVDIS</v>
          </cell>
          <cell r="B1682" t="str">
            <v>56</v>
          </cell>
        </row>
        <row r="1683">
          <cell r="A1683" t="str">
            <v>SVI/1</v>
          </cell>
          <cell r="B1683" t="str">
            <v>1, 1, 2, 3, 5, 5, 5, 6, 6, 7, 7, 9, 11, 11, 14, 14, 17, 21, 21, 22, 23, 24, 24, 24, 26, 26, 26, 26, 27, 27, 27, 30, 31, 31, 31, 31, 31, 31, 32, 32, 32, 34, 34, 34, 36, 37, 37, 39, 40, 43, 44, 45, 45, 45, 46, 46, 47, 47, 48, 48, 48, 48, 49, 50, 50, 51, 51, 52, 52, 52, 54, 56, 57, 59, 60</v>
          </cell>
        </row>
        <row r="1684">
          <cell r="A1684" t="str">
            <v>SVLLA/N</v>
          </cell>
          <cell r="B1684" t="str">
            <v>5, 11, 11, 17, 18, 28, 37, 47, 47, 51, 51</v>
          </cell>
        </row>
        <row r="1685">
          <cell r="A1685" t="str">
            <v>SVLLANVS/N</v>
          </cell>
          <cell r="B1685" t="str">
            <v>16, 21, 28, 37</v>
          </cell>
        </row>
        <row r="1686">
          <cell r="A1686" t="str">
            <v>SVM/1</v>
          </cell>
          <cell r="B1686" t="str">
            <v>1, 1, 1, 1, 1, 1, 2, 2, 2, 2, 3, 3, 3, 3, 3, 4, 4, 4, 5, 5, 5, 5, 6, 6, 6, 6, 6, 6, 7, 7, 7, 7, 7, 7, 7, 8, 8, 8, 9, 9, 9, 9, 10, 10, 11, 11, 11, 12, 12, 12, 13, 13, 13, 13, 13, 14, 14, 14, 14, 15, 16, 16, 17, 17, 17, 17, 17, 17, 18, 18, 18, 18, 19, 19, 19, 19, 19, 20, 20, 20, 20, 20, 20, 20, 20, 20, 20, 20, 20, 20, 20, 20, 20, 20, 20, 20, 20, 21, 21, 21, 21, 22, 22, 22, 23, 23, 23, 23, 23, 23, 23, 24, 25, 25, 25, 25, 25, 25, 26, 27, 27, 27, 28, 29, 29, 30, 30, 30, 30, 31, 31, 31, 31, 31, 32, 32, 33, 33, 33, 33, 33, 33, 34, 34, 34, 35, 35, 35, 36, 36, 36, 36, 37, 37, 37, 37, 37, 37, 37, 37, 38, 38, 38, 38, 39, 39, 39, 39, 39, 39, 39, 40, 40, 40, 40, 40, 40, 40, 40, 40, 41, 42, 43, 43, 43, 43, 44, 44, 44, 44, 44, 44, 45, 45, 45, 45, 45, 46, 46, 46, 46, 46, 47, 47, 47, 47, 47, 47, 47, 47, 47, 47, 48, 48, 48, 48, 48, 48, 48, 49, 49, 50, 50, 50, 50, 50, 50, 51, 51, 51, 51, 51, 51, 51, 51, 51, 51, 51, 51, 51, 51, 51, 51, 51, 51, 51, 51, 51, 51, 51, 51, 51, 51, 51, 51, 51, 51, 51, 51, 51, 51, 52, 52, 52, 52, 52, 52, 52, 52, 52, 52, 52, 52, 52, 52, 52, 52, 52, 52, 52, 52, 52, 52, 52, 52, 52, 52, 52, 52, 52, 52, 53, 53, 53, 53, 53, 54, 54, 54, 54, 54, 54, 55, 55, 55, 55, 55, 56, 57, 58, 58, 58, 58, 58, 58, 58, 58, 58, 59, 59, 59, 60, 60, 61, 61, 61, 61, 61</v>
          </cell>
        </row>
        <row r="1687">
          <cell r="A1687" t="str">
            <v>SVMMVS</v>
          </cell>
          <cell r="B1687" t="str">
            <v>1, 20, 29, 31, 38, 38, 51, 51</v>
          </cell>
        </row>
        <row r="1688">
          <cell r="A1688" t="str">
            <v>SVMO</v>
          </cell>
          <cell r="B1688" t="str">
            <v>24, 50, 51, 51, 52, 55, 57</v>
          </cell>
        </row>
        <row r="1689">
          <cell r="A1689" t="str">
            <v>SVMPTVS/2</v>
          </cell>
          <cell r="B1689" t="str">
            <v>13, 14, 24</v>
          </cell>
        </row>
        <row r="1690">
          <cell r="A1690" t="str">
            <v>SVPERBIA</v>
          </cell>
          <cell r="B1690" t="str">
            <v>2, 6, 10, 12, 20, 23, 31, 33, 51, 51</v>
          </cell>
        </row>
        <row r="1691">
          <cell r="A1691" t="str">
            <v>SVPERBVS/2</v>
          </cell>
          <cell r="B1691" t="str">
            <v>19</v>
          </cell>
        </row>
        <row r="1692">
          <cell r="A1692" t="str">
            <v>SVPERO</v>
          </cell>
          <cell r="B1692" t="str">
            <v>20, 53</v>
          </cell>
        </row>
        <row r="1693">
          <cell r="A1693" t="str">
            <v>SVPERVACANEVS</v>
          </cell>
          <cell r="B1693" t="str">
            <v>51, 58</v>
          </cell>
        </row>
        <row r="1694">
          <cell r="A1694" t="str">
            <v>SVPERVS</v>
          </cell>
          <cell r="B1694" t="str">
            <v>12, 18, 19, 39, 48, 58</v>
          </cell>
        </row>
        <row r="1695">
          <cell r="A1695" t="str">
            <v>SVPPETO</v>
          </cell>
          <cell r="B1695" t="str">
            <v>16</v>
          </cell>
        </row>
        <row r="1696">
          <cell r="A1696" t="str">
            <v>SVPPLEX/2</v>
          </cell>
          <cell r="B1696" t="str">
            <v>31, 31, 34</v>
          </cell>
        </row>
        <row r="1697">
          <cell r="A1697" t="str">
            <v>SVPPLICIVM</v>
          </cell>
          <cell r="B1697" t="str">
            <v>9, 49, 50, 51, 52, 52, 55, 55, 57</v>
          </cell>
        </row>
        <row r="1698">
          <cell r="A1698" t="str">
            <v>SVPRA/2</v>
          </cell>
          <cell r="B1698" t="str">
            <v>3, 5, 5, 5, 16, 52, 57, 57</v>
          </cell>
        </row>
        <row r="1699">
          <cell r="A1699" t="str">
            <v>SVRA/N</v>
          </cell>
          <cell r="B1699" t="str">
            <v>17</v>
          </cell>
        </row>
        <row r="1700">
          <cell r="A1700" t="str">
            <v>SVSCIPIO</v>
          </cell>
          <cell r="B1700" t="str">
            <v>28, 35, 48</v>
          </cell>
        </row>
        <row r="1701">
          <cell r="A1701" t="str">
            <v>SVSPICIO/1</v>
          </cell>
          <cell r="B1701" t="str">
            <v>35</v>
          </cell>
        </row>
        <row r="1702">
          <cell r="A1702" t="str">
            <v>SVSPICIO/2</v>
          </cell>
          <cell r="B1702" t="str">
            <v>7</v>
          </cell>
        </row>
        <row r="1703">
          <cell r="A1703" t="str">
            <v>SVSPICOR</v>
          </cell>
          <cell r="B1703" t="str">
            <v>44</v>
          </cell>
        </row>
        <row r="1704">
          <cell r="A1704" t="str">
            <v>SVSTENTO</v>
          </cell>
          <cell r="B1704" t="str">
            <v>53</v>
          </cell>
        </row>
        <row r="1705">
          <cell r="A1705" t="str">
            <v>SVSTINEO</v>
          </cell>
          <cell r="B1705" t="str">
            <v>53</v>
          </cell>
        </row>
        <row r="1706">
          <cell r="A1706" t="str">
            <v>SVVS</v>
          </cell>
          <cell r="B1706" t="str">
            <v>2, 5, 8, 12, 12, 14, 16, 17, 20, 21, 21, 21, 21, 22, 22, 23, 24, 26, 27, 28, 28, 31, 32, 33, 34, 35, 37, 37, 38, 38, 40, 40, 43, 45, 47, 48, 49, 50, 51, 51, 52, 52, 52, 53, 54, 55, 56, 59, 60, 61, 61, 61</v>
          </cell>
        </row>
        <row r="1707">
          <cell r="A1707" t="str">
            <v>T/N</v>
          </cell>
          <cell r="B1707" t="str">
            <v>44, 50</v>
          </cell>
        </row>
        <row r="1708">
          <cell r="A1708" t="str">
            <v>TABES</v>
          </cell>
          <cell r="B1708" t="str">
            <v>36</v>
          </cell>
        </row>
        <row r="1709">
          <cell r="A1709" t="str">
            <v>TABVLA</v>
          </cell>
          <cell r="B1709" t="str">
            <v>11, 20, 21, 52</v>
          </cell>
        </row>
        <row r="1710">
          <cell r="A1710" t="str">
            <v>TALIS</v>
          </cell>
          <cell r="B1710" t="str">
            <v>7, 7, 19, 23, 30, 37, 40, 43, 48, 51, 51, 57</v>
          </cell>
        </row>
        <row r="1711">
          <cell r="A1711" t="str">
            <v>TAM</v>
          </cell>
          <cell r="B1711" t="str">
            <v>14, 40, 40, 51</v>
          </cell>
        </row>
        <row r="1712">
          <cell r="A1712" t="str">
            <v>TAMEN</v>
          </cell>
          <cell r="B1712" t="str">
            <v>3, 3, 8, 11, 19, 20, 20, 21, 24, 26, 36, 39, 48, 52, 57, 61, 61</v>
          </cell>
        </row>
        <row r="1713">
          <cell r="A1713" t="str">
            <v>TAMETSI</v>
          </cell>
          <cell r="B1713" t="str">
            <v>3, 3, 20, 21, 31, 48, 52</v>
          </cell>
        </row>
        <row r="1714">
          <cell r="A1714" t="str">
            <v>TAMQVAM/1</v>
          </cell>
          <cell r="B1714" t="str">
            <v>14</v>
          </cell>
        </row>
        <row r="1715">
          <cell r="A1715" t="str">
            <v>TANDEM</v>
          </cell>
          <cell r="B1715" t="str">
            <v>20, 41</v>
          </cell>
        </row>
        <row r="1716">
          <cell r="A1716" t="str">
            <v>TANTO</v>
          </cell>
          <cell r="B1716" t="str">
            <v>52</v>
          </cell>
        </row>
        <row r="1717">
          <cell r="A1717" t="str">
            <v>TANTVMMODO</v>
          </cell>
          <cell r="B1717" t="str">
            <v>20, 24, 47, 52</v>
          </cell>
        </row>
        <row r="1718">
          <cell r="A1718" t="str">
            <v>TANTVS</v>
          </cell>
          <cell r="B1718" t="str">
            <v>3, 7, 8, 14, 22, 28, 33, 34, 36, 36, 40, 40, 44, 46, 48, 48, 48, 49, 51, 51, 51, 51, 51, 52, 53, 58</v>
          </cell>
        </row>
        <row r="1719">
          <cell r="A1719" t="str">
            <v>TARDVS</v>
          </cell>
          <cell r="B1719" t="str">
            <v>9, 15</v>
          </cell>
        </row>
        <row r="1720">
          <cell r="A1720" t="str">
            <v>TARQVINIVS/N</v>
          </cell>
          <cell r="B1720" t="str">
            <v>48, 48, 48, 48</v>
          </cell>
        </row>
        <row r="1721">
          <cell r="A1721" t="str">
            <v>TEGO</v>
          </cell>
          <cell r="B1721" t="str">
            <v>6, 48, 58, 58, 58, 61</v>
          </cell>
        </row>
        <row r="1722">
          <cell r="A1722" t="str">
            <v>TELVM</v>
          </cell>
          <cell r="B1722" t="str">
            <v>27, 42, 49, 50, 51</v>
          </cell>
        </row>
        <row r="1723">
          <cell r="A1723" t="str">
            <v>TEMERE</v>
          </cell>
          <cell r="B1723" t="str">
            <v>31</v>
          </cell>
        </row>
        <row r="1724">
          <cell r="A1724" t="str">
            <v>TEMPERO</v>
          </cell>
          <cell r="B1724" t="str">
            <v>11</v>
          </cell>
        </row>
        <row r="1725">
          <cell r="A1725" t="str">
            <v>TEMPESTAS</v>
          </cell>
          <cell r="B1725" t="str">
            <v>7, 17, 20, 22, 24, 36, 53</v>
          </cell>
        </row>
        <row r="1726">
          <cell r="A1726" t="str">
            <v>TEMPLVM</v>
          </cell>
          <cell r="B1726" t="str">
            <v>12</v>
          </cell>
        </row>
        <row r="1727">
          <cell r="A1727" t="str">
            <v>TEMPVS/1</v>
          </cell>
          <cell r="B1727" t="str">
            <v>5, 18, 20, 30, 38, 39, 42, 48, 48, 49, 50, 50, 51, 51, 51, 51</v>
          </cell>
        </row>
        <row r="1728">
          <cell r="A1728" t="str">
            <v>TENDO</v>
          </cell>
          <cell r="B1728" t="str">
            <v>27, 31, 60</v>
          </cell>
        </row>
        <row r="1729">
          <cell r="A1729" t="str">
            <v>TENEBRAE</v>
          </cell>
          <cell r="B1729" t="str">
            <v>55</v>
          </cell>
        </row>
        <row r="1730">
          <cell r="A1730" t="str">
            <v>TENEO</v>
          </cell>
          <cell r="B1730" t="str">
            <v>3, 39, 46, 50, 58</v>
          </cell>
        </row>
        <row r="1731">
          <cell r="A1731" t="str">
            <v>TENTO</v>
          </cell>
          <cell r="B1731" t="str">
            <v>6, 17, 26, 57</v>
          </cell>
        </row>
        <row r="1732">
          <cell r="A1732" t="str">
            <v>TERENTIVS/N</v>
          </cell>
          <cell r="B1732" t="str">
            <v>47</v>
          </cell>
        </row>
        <row r="1733">
          <cell r="A1733" t="str">
            <v>TERRA</v>
          </cell>
          <cell r="B1733" t="str">
            <v>2, 8, 10, 13, 16, 16, 53</v>
          </cell>
        </row>
        <row r="1734">
          <cell r="A1734" t="str">
            <v>TERRACINENSIS/A</v>
          </cell>
          <cell r="B1734" t="str">
            <v>46</v>
          </cell>
        </row>
        <row r="1735">
          <cell r="A1735" t="str">
            <v>TERREO</v>
          </cell>
          <cell r="B1735" t="str">
            <v>39, 48, 51</v>
          </cell>
        </row>
        <row r="1736">
          <cell r="A1736" t="str">
            <v>TERRIBILIS</v>
          </cell>
          <cell r="B1736" t="str">
            <v>55</v>
          </cell>
        </row>
        <row r="1737">
          <cell r="A1737" t="str">
            <v>TERTIVS</v>
          </cell>
          <cell r="B1737" t="str">
            <v>47</v>
          </cell>
        </row>
        <row r="1738">
          <cell r="A1738" t="str">
            <v>TESTIS/1</v>
          </cell>
          <cell r="B1738" t="str">
            <v>16</v>
          </cell>
        </row>
        <row r="1739">
          <cell r="A1739" t="str">
            <v>TESTOR</v>
          </cell>
          <cell r="B1739" t="str">
            <v>33</v>
          </cell>
        </row>
        <row r="1740">
          <cell r="A1740" t="str">
            <v>TETER</v>
          </cell>
          <cell r="B1740" t="str">
            <v>52</v>
          </cell>
        </row>
        <row r="1741">
          <cell r="A1741" t="str">
            <v>TETRARCHES</v>
          </cell>
          <cell r="B1741" t="str">
            <v>20</v>
          </cell>
        </row>
        <row r="1742">
          <cell r="A1742" t="str">
            <v>TIBERIVS/N</v>
          </cell>
          <cell r="B1742" t="str">
            <v>50</v>
          </cell>
        </row>
        <row r="1743">
          <cell r="A1743" t="str">
            <v>TIMEO</v>
          </cell>
          <cell r="B1743" t="str">
            <v>14, 15, 31, 51, 52, 52, 52, 52, 58</v>
          </cell>
        </row>
        <row r="1744">
          <cell r="A1744" t="str">
            <v>TIMIDVS</v>
          </cell>
          <cell r="B1744" t="str">
            <v>45, 53, 58, 58, 60</v>
          </cell>
        </row>
        <row r="1745">
          <cell r="A1745" t="str">
            <v>TIMOR</v>
          </cell>
          <cell r="B1745" t="str">
            <v>31, 42, 51, 58</v>
          </cell>
        </row>
        <row r="1746">
          <cell r="A1746" t="str">
            <v>TITVS/N</v>
          </cell>
          <cell r="B1746" t="str">
            <v>52</v>
          </cell>
        </row>
        <row r="1747">
          <cell r="A1747" t="str">
            <v>TOLERO</v>
          </cell>
          <cell r="B1747" t="str">
            <v>10, 20, 24, 37, 52, 53</v>
          </cell>
        </row>
        <row r="1748">
          <cell r="A1748" t="str">
            <v>TOLLO</v>
          </cell>
          <cell r="B1748" t="str">
            <v>23, 48</v>
          </cell>
        </row>
        <row r="1749">
          <cell r="A1749" t="str">
            <v>TOREVMA</v>
          </cell>
          <cell r="B1749" t="str">
            <v>20</v>
          </cell>
        </row>
        <row r="1750">
          <cell r="A1750" t="str">
            <v>TORPESCO</v>
          </cell>
          <cell r="B1750" t="str">
            <v>16</v>
          </cell>
        </row>
        <row r="1751">
          <cell r="A1751" t="str">
            <v>TORQVATVS/N</v>
          </cell>
          <cell r="B1751" t="str">
            <v>18, 52</v>
          </cell>
        </row>
        <row r="1752">
          <cell r="A1752" t="str">
            <v>TOTVS</v>
          </cell>
          <cell r="B1752" t="str">
            <v>30, 52</v>
          </cell>
        </row>
        <row r="1753">
          <cell r="A1753" t="str">
            <v>TRACTO</v>
          </cell>
          <cell r="B1753" t="str">
            <v>39, 51</v>
          </cell>
        </row>
        <row r="1754">
          <cell r="A1754" t="str">
            <v>TRADO</v>
          </cell>
          <cell r="B1754" t="str">
            <v>35, 45, 47, 50, 52</v>
          </cell>
        </row>
        <row r="1755">
          <cell r="A1755" t="str">
            <v>TRAHO</v>
          </cell>
          <cell r="B1755" t="str">
            <v>7, 11, 20, 51</v>
          </cell>
        </row>
        <row r="1756">
          <cell r="A1756" t="str">
            <v>TRAMES</v>
          </cell>
          <cell r="B1756" t="str">
            <v>57</v>
          </cell>
        </row>
        <row r="1757">
          <cell r="A1757" t="str">
            <v>TRANQVILLVS</v>
          </cell>
          <cell r="B1757" t="str">
            <v>16</v>
          </cell>
        </row>
        <row r="1758">
          <cell r="A1758" t="str">
            <v>TRANSALPINVS/A</v>
          </cell>
          <cell r="B1758" t="str">
            <v>57</v>
          </cell>
        </row>
        <row r="1759">
          <cell r="A1759" t="str">
            <v>TRANSEO/1</v>
          </cell>
          <cell r="B1759" t="str">
            <v>1, 2</v>
          </cell>
        </row>
        <row r="1760">
          <cell r="A1760" t="str">
            <v>TRANSFERO</v>
          </cell>
          <cell r="B1760" t="str">
            <v>2, 18, 51</v>
          </cell>
        </row>
        <row r="1761">
          <cell r="A1761" t="str">
            <v>TRANSPADANVS/N</v>
          </cell>
          <cell r="B1761" t="str">
            <v>49</v>
          </cell>
        </row>
        <row r="1762">
          <cell r="A1762" t="str">
            <v>TREPIDO</v>
          </cell>
          <cell r="B1762" t="str">
            <v>31</v>
          </cell>
        </row>
        <row r="1763">
          <cell r="A1763" t="str">
            <v>TRES</v>
          </cell>
          <cell r="B1763" t="str">
            <v>47, 57</v>
          </cell>
        </row>
        <row r="1764">
          <cell r="A1764" t="str">
            <v>TRESVIRI</v>
          </cell>
          <cell r="B1764" t="str">
            <v>55</v>
          </cell>
        </row>
        <row r="1765">
          <cell r="A1765" t="str">
            <v>TRIBVNICIVS/2</v>
          </cell>
          <cell r="B1765" t="str">
            <v>38</v>
          </cell>
        </row>
        <row r="1766">
          <cell r="A1766" t="str">
            <v>TRIBVNVS</v>
          </cell>
          <cell r="B1766" t="str">
            <v>43, 59</v>
          </cell>
        </row>
        <row r="1767">
          <cell r="A1767" t="str">
            <v>TRIBVO</v>
          </cell>
          <cell r="B1767" t="str">
            <v>35</v>
          </cell>
        </row>
        <row r="1768">
          <cell r="A1768" t="str">
            <v>TRIGINTA</v>
          </cell>
          <cell r="B1768" t="str">
            <v>51, 59</v>
          </cell>
        </row>
        <row r="1769">
          <cell r="A1769" t="str">
            <v>TRISTITIA</v>
          </cell>
          <cell r="B1769" t="str">
            <v>31</v>
          </cell>
        </row>
        <row r="1770">
          <cell r="A1770" t="str">
            <v>TRIVMPHO</v>
          </cell>
          <cell r="B1770" t="str">
            <v>30</v>
          </cell>
        </row>
        <row r="1771">
          <cell r="A1771" t="str">
            <v>TROIANVS/A</v>
          </cell>
          <cell r="B1771" t="str">
            <v>6</v>
          </cell>
        </row>
        <row r="1772">
          <cell r="A1772" t="str">
            <v>TRVCIDO</v>
          </cell>
          <cell r="B1772" t="str">
            <v>58</v>
          </cell>
        </row>
        <row r="1773">
          <cell r="A1773" t="str">
            <v>TV</v>
          </cell>
          <cell r="B1773" t="str">
            <v>20, 20, 20, 20, 20, 20, 33, 33, 40, 44, 44, 51, 51, 51, 51, 51, 52, 52, 52, 52, 52, 52, 52, 52, 52, 52, 52, 52, 52, 58, 58, 58, 58, 58</v>
          </cell>
        </row>
        <row r="1774">
          <cell r="A1774" t="str">
            <v>TVBA</v>
          </cell>
          <cell r="B1774" t="str">
            <v>60</v>
          </cell>
        </row>
        <row r="1775">
          <cell r="A1775" t="str">
            <v>TVEOR</v>
          </cell>
          <cell r="B1775" t="str">
            <v>16, 29, 41, 58</v>
          </cell>
        </row>
        <row r="1776">
          <cell r="A1776" t="str">
            <v>TVLLIANVS/A</v>
          </cell>
          <cell r="B1776" t="str">
            <v>55</v>
          </cell>
        </row>
        <row r="1777">
          <cell r="A1777" t="str">
            <v>TVLLIVS/N</v>
          </cell>
          <cell r="B1777" t="str">
            <v>23, 24, 31, 31, 51</v>
          </cell>
        </row>
        <row r="1778">
          <cell r="A1778" t="str">
            <v>TVLLVS/N</v>
          </cell>
          <cell r="B1778" t="str">
            <v>18</v>
          </cell>
        </row>
        <row r="1779">
          <cell r="A1779" t="str">
            <v>TVM</v>
          </cell>
          <cell r="B1779" t="str">
            <v>2, 2, 18, 19, 21, 31, 31, 40, 47, 50, 51, 52, 61</v>
          </cell>
        </row>
        <row r="1780">
          <cell r="A1780" t="str">
            <v>TVMVLTVS</v>
          </cell>
          <cell r="B1780" t="str">
            <v>43, 45, 59</v>
          </cell>
        </row>
        <row r="1781">
          <cell r="A1781" t="str">
            <v>TVRBA</v>
          </cell>
          <cell r="B1781" t="str">
            <v>37</v>
          </cell>
        </row>
        <row r="1782">
          <cell r="A1782" t="str">
            <v>TVRPITVDO</v>
          </cell>
          <cell r="B1782" t="str">
            <v>13, 58</v>
          </cell>
        </row>
        <row r="1783">
          <cell r="A1783" t="str">
            <v>TVSCI/N</v>
          </cell>
          <cell r="B1783" t="str">
            <v>51</v>
          </cell>
        </row>
        <row r="1784">
          <cell r="A1784" t="str">
            <v>TVTVS</v>
          </cell>
          <cell r="B1784" t="str">
            <v>33</v>
          </cell>
        </row>
        <row r="1785">
          <cell r="A1785" t="str">
            <v>TVVS</v>
          </cell>
          <cell r="B1785" t="str">
            <v>35, 35, 35, 44</v>
          </cell>
        </row>
        <row r="1786">
          <cell r="A1786" t="str">
            <v>VACVVS</v>
          </cell>
          <cell r="B1786" t="str">
            <v>14, 15, 51, 52</v>
          </cell>
        </row>
        <row r="1787">
          <cell r="A1787" t="str">
            <v>VAGOR/2</v>
          </cell>
          <cell r="B1787" t="str">
            <v>6</v>
          </cell>
        </row>
        <row r="1788">
          <cell r="A1788" t="str">
            <v>VAGVS</v>
          </cell>
          <cell r="B1788" t="str">
            <v>6</v>
          </cell>
        </row>
        <row r="1789">
          <cell r="A1789" t="str">
            <v>VALEO</v>
          </cell>
          <cell r="B1789" t="str">
            <v>2, 9, 14, 17, 20, 20, 37, 51, 51, 51, 51, 51</v>
          </cell>
        </row>
        <row r="1790">
          <cell r="A1790" t="str">
            <v>VALERIVS/N</v>
          </cell>
          <cell r="B1790" t="str">
            <v>45</v>
          </cell>
        </row>
        <row r="1791">
          <cell r="A1791" t="str">
            <v>VALIDVS</v>
          </cell>
          <cell r="B1791" t="str">
            <v>6</v>
          </cell>
        </row>
        <row r="1792">
          <cell r="A1792" t="str">
            <v>VANITAS</v>
          </cell>
          <cell r="B1792" t="str">
            <v>23</v>
          </cell>
        </row>
        <row r="1793">
          <cell r="A1793" t="str">
            <v>VANVS</v>
          </cell>
          <cell r="B1793" t="str">
            <v>20, 52</v>
          </cell>
        </row>
        <row r="1794">
          <cell r="A1794" t="str">
            <v>VARGVNTEIVS/N</v>
          </cell>
          <cell r="B1794" t="str">
            <v>17, 28, 47</v>
          </cell>
        </row>
        <row r="1795">
          <cell r="A1795" t="str">
            <v>VARIVS</v>
          </cell>
          <cell r="B1795" t="str">
            <v>5, 51, 52, 61</v>
          </cell>
        </row>
        <row r="1796">
          <cell r="A1796" t="str">
            <v>VAS/1</v>
          </cell>
          <cell r="B1796" t="str">
            <v>51</v>
          </cell>
        </row>
        <row r="1797">
          <cell r="A1797" t="str">
            <v>VAS/2</v>
          </cell>
          <cell r="B1797" t="str">
            <v>11</v>
          </cell>
        </row>
        <row r="1798">
          <cell r="A1798" t="str">
            <v>VASTO</v>
          </cell>
          <cell r="B1798" t="str">
            <v>15</v>
          </cell>
        </row>
        <row r="1799">
          <cell r="A1799" t="str">
            <v>VASTVS</v>
          </cell>
          <cell r="B1799" t="str">
            <v>5</v>
          </cell>
        </row>
        <row r="1800">
          <cell r="A1800" t="str">
            <v>VBI/1</v>
          </cell>
          <cell r="B1800" t="str">
            <v>1, 2, 3, 4, 6, 6, 9, 10, 10, 13, 16, 17, 20, 20, 20, 23, 24, 27, 28, 31, 36, 39, 40, 40, 45, 47, 48, 49, 50, 50, 51, 51, 51, 51, 51, 52, 52, 52, 52, 52, 52, 54, 55, 57, 59, 60, 60</v>
          </cell>
        </row>
        <row r="1801">
          <cell r="A1801" t="str">
            <v>VBIQVE</v>
          </cell>
          <cell r="B1801" t="str">
            <v>21, 27, 37, 51</v>
          </cell>
        </row>
        <row r="1802">
          <cell r="A1802" t="str">
            <v>VECORDIA</v>
          </cell>
          <cell r="B1802" t="str">
            <v>15</v>
          </cell>
        </row>
        <row r="1803">
          <cell r="A1803" t="str">
            <v>VECTIGALIS</v>
          </cell>
          <cell r="B1803" t="str">
            <v>20, 52</v>
          </cell>
        </row>
        <row r="1804">
          <cell r="A1804" t="str">
            <v>VEHEMENS</v>
          </cell>
          <cell r="B1804" t="str">
            <v>41, 43</v>
          </cell>
        </row>
        <row r="1805">
          <cell r="A1805" t="str">
            <v>VEL/1</v>
          </cell>
          <cell r="B1805" t="str">
            <v>3, 3, 6, 6, 17, 17, 20, 20, 24, 24, 25, 25, 25</v>
          </cell>
        </row>
        <row r="1806">
          <cell r="A1806" t="str">
            <v>VELVT/1</v>
          </cell>
          <cell r="B1806" t="str">
            <v>1, 3, 42, 45, 48</v>
          </cell>
        </row>
        <row r="1807">
          <cell r="A1807" t="str">
            <v>VENALIS</v>
          </cell>
          <cell r="B1807" t="str">
            <v>10</v>
          </cell>
        </row>
        <row r="1808">
          <cell r="A1808" t="str">
            <v>VENDO</v>
          </cell>
          <cell r="B1808" t="str">
            <v>30</v>
          </cell>
        </row>
        <row r="1809">
          <cell r="A1809" t="str">
            <v>VENENVM</v>
          </cell>
          <cell r="B1809" t="str">
            <v>11</v>
          </cell>
        </row>
        <row r="1810">
          <cell r="A1810" t="str">
            <v>VENIO</v>
          </cell>
          <cell r="B1810" t="str">
            <v>26, 31, 43, 44, 45, 46, 46, 50, 52, 56, 60</v>
          </cell>
        </row>
        <row r="1811">
          <cell r="A1811" t="str">
            <v>VENOR</v>
          </cell>
          <cell r="B1811" t="str">
            <v>4</v>
          </cell>
        </row>
        <row r="1812">
          <cell r="A1812" t="str">
            <v>VENTER</v>
          </cell>
          <cell r="B1812" t="str">
            <v>1, 2, 14</v>
          </cell>
        </row>
        <row r="1813">
          <cell r="A1813" t="str">
            <v>VERBER</v>
          </cell>
          <cell r="B1813" t="str">
            <v>51, 51</v>
          </cell>
        </row>
        <row r="1814">
          <cell r="A1814" t="str">
            <v>VERBERO/2</v>
          </cell>
          <cell r="B1814" t="str">
            <v>51</v>
          </cell>
        </row>
        <row r="1815">
          <cell r="A1815" t="str">
            <v>VERBVM</v>
          </cell>
          <cell r="B1815" t="str">
            <v>8, 44, 50, 52, 52, 52, 58</v>
          </cell>
        </row>
        <row r="1816">
          <cell r="A1816" t="str">
            <v>VEREOR</v>
          </cell>
          <cell r="B1816" t="str">
            <v>51</v>
          </cell>
        </row>
        <row r="1817">
          <cell r="A1817" t="str">
            <v>VERSO</v>
          </cell>
          <cell r="B1817" t="str">
            <v>60</v>
          </cell>
        </row>
        <row r="1818">
          <cell r="A1818" t="str">
            <v>VERSVS/1</v>
          </cell>
          <cell r="B1818" t="str">
            <v>25</v>
          </cell>
        </row>
        <row r="1819">
          <cell r="A1819" t="str">
            <v>VERTO</v>
          </cell>
          <cell r="B1819" t="str">
            <v>56</v>
          </cell>
        </row>
        <row r="1820">
          <cell r="A1820" t="str">
            <v>VERVM/1</v>
          </cell>
          <cell r="B1820" t="str">
            <v>8, 8, 9, 12, 20, 25, 48, 51, 51, 51, 52, 52</v>
          </cell>
        </row>
        <row r="1821">
          <cell r="A1821" t="str">
            <v>VERVM/4</v>
          </cell>
          <cell r="B1821" t="str">
            <v>38</v>
          </cell>
        </row>
        <row r="1822">
          <cell r="A1822" t="str">
            <v>VERVS</v>
          </cell>
          <cell r="B1822" t="str">
            <v>2, 2, 2, 2, 4, 4, 11, 18, 20, 35, 37, 48, 52, 52, 52, 58, 58, 61, 61</v>
          </cell>
        </row>
        <row r="1823">
          <cell r="A1823" t="str">
            <v>VESCOR</v>
          </cell>
          <cell r="B1823" t="str">
            <v>13</v>
          </cell>
        </row>
        <row r="1824">
          <cell r="A1824" t="str">
            <v>VESTA/N</v>
          </cell>
          <cell r="B1824" t="str">
            <v>15</v>
          </cell>
        </row>
        <row r="1825">
          <cell r="A1825" t="str">
            <v>VESTER</v>
          </cell>
          <cell r="B1825" t="str">
            <v>20, 51, 51, 52, 52, 58, 58, 58, 58</v>
          </cell>
        </row>
        <row r="1826">
          <cell r="A1826" t="str">
            <v>VESTIMENTVM</v>
          </cell>
          <cell r="B1826" t="str">
            <v>51</v>
          </cell>
        </row>
        <row r="1827">
          <cell r="A1827" t="str">
            <v>VETERANVS/2</v>
          </cell>
          <cell r="B1827" t="str">
            <v>59, 60</v>
          </cell>
        </row>
        <row r="1828">
          <cell r="A1828" t="str">
            <v>VETO</v>
          </cell>
          <cell r="B1828" t="str">
            <v>51</v>
          </cell>
        </row>
        <row r="1829">
          <cell r="A1829" t="str">
            <v>VETVS</v>
          </cell>
          <cell r="B1829" t="str">
            <v>16, 19, 23, 37, 39</v>
          </cell>
        </row>
        <row r="1830">
          <cell r="A1830" t="str">
            <v>VEXO</v>
          </cell>
          <cell r="B1830" t="str">
            <v>3, 5, 20, 50</v>
          </cell>
        </row>
        <row r="1831">
          <cell r="A1831" t="str">
            <v>VIA</v>
          </cell>
          <cell r="B1831" t="str">
            <v>11</v>
          </cell>
        </row>
        <row r="1832">
          <cell r="A1832" t="str">
            <v>VICINITAS</v>
          </cell>
          <cell r="B1832" t="str">
            <v>36</v>
          </cell>
        </row>
        <row r="1833">
          <cell r="A1833" t="str">
            <v>VICTOR</v>
          </cell>
          <cell r="B1833" t="str">
            <v>11, 12, 20, 21, 51, 51, 58</v>
          </cell>
        </row>
        <row r="1834">
          <cell r="A1834" t="str">
            <v>VICTORIA</v>
          </cell>
          <cell r="B1834" t="str">
            <v>11, 11, 16, 20, 21, 37, 37, 37, 38, 39, 41, 58, 58, 61</v>
          </cell>
        </row>
        <row r="1835">
          <cell r="A1835" t="str">
            <v>VICTVS</v>
          </cell>
          <cell r="B1835" t="str">
            <v>37</v>
          </cell>
        </row>
        <row r="1836">
          <cell r="A1836" t="str">
            <v>VICVS</v>
          </cell>
          <cell r="B1836" t="str">
            <v>50</v>
          </cell>
        </row>
        <row r="1837">
          <cell r="A1837" t="str">
            <v>VIDELICET</v>
          </cell>
          <cell r="B1837" t="str">
            <v>52, 52, 52</v>
          </cell>
        </row>
        <row r="1838">
          <cell r="A1838" t="str">
            <v>VIDEO</v>
          </cell>
          <cell r="B1838" t="str">
            <v>1, 2, 3, 4, 5, 6, 13, 13, 15, 20, 21, 21, 35, 36, 37, 37, 40, 43, 48, 48, 49, 51, 51, 51, 52, 52, 52, 54, 56, 57, 58, 60, 60</v>
          </cell>
        </row>
        <row r="1839">
          <cell r="A1839" t="str">
            <v>VIGEO</v>
          </cell>
          <cell r="B1839" t="str">
            <v>3, 20</v>
          </cell>
        </row>
        <row r="1840">
          <cell r="A1840" t="str">
            <v>VIGILIA</v>
          </cell>
          <cell r="B1840" t="str">
            <v>5, 15, 30, 32</v>
          </cell>
        </row>
        <row r="1841">
          <cell r="A1841" t="str">
            <v>VIGILO</v>
          </cell>
          <cell r="B1841" t="str">
            <v>27, 52, 54</v>
          </cell>
        </row>
        <row r="1842">
          <cell r="A1842" t="str">
            <v>VIGINTI</v>
          </cell>
          <cell r="B1842" t="str">
            <v>47</v>
          </cell>
        </row>
        <row r="1843">
          <cell r="A1843" t="str">
            <v>VILIS</v>
          </cell>
          <cell r="B1843" t="str">
            <v>16</v>
          </cell>
        </row>
        <row r="1844">
          <cell r="A1844" t="str">
            <v>VILLA</v>
          </cell>
          <cell r="B1844" t="str">
            <v>12, 51, 52</v>
          </cell>
        </row>
        <row r="1845">
          <cell r="A1845" t="str">
            <v>VINCO</v>
          </cell>
          <cell r="B1845" t="str">
            <v>11, 12, 20, 41, 49, 51, 52, 58</v>
          </cell>
        </row>
        <row r="1846">
          <cell r="A1846" t="str">
            <v>VINCVLVM</v>
          </cell>
          <cell r="B1846" t="str">
            <v>42, 48, 51</v>
          </cell>
        </row>
        <row r="1847">
          <cell r="A1847" t="str">
            <v>VINDEX</v>
          </cell>
          <cell r="B1847" t="str">
            <v>55</v>
          </cell>
        </row>
        <row r="1848">
          <cell r="A1848" t="str">
            <v>VINDICO</v>
          </cell>
          <cell r="B1848" t="str">
            <v>9, 10, 20</v>
          </cell>
        </row>
        <row r="1849">
          <cell r="A1849" t="str">
            <v>VINVM</v>
          </cell>
          <cell r="B1849" t="str">
            <v>22</v>
          </cell>
        </row>
        <row r="1850">
          <cell r="A1850" t="str">
            <v>VIOLENTIA</v>
          </cell>
          <cell r="B1850" t="str">
            <v>33, 53</v>
          </cell>
        </row>
        <row r="1851">
          <cell r="A1851" t="str">
            <v>VIR</v>
          </cell>
          <cell r="B1851" t="str">
            <v>7, 12, 13, 20, 24, 25, 25, 40, 44, 51, 51, 51, 51, 53, 58, 58</v>
          </cell>
        </row>
        <row r="1852">
          <cell r="A1852" t="str">
            <v>VIRGO</v>
          </cell>
          <cell r="B1852" t="str">
            <v>15, 51</v>
          </cell>
        </row>
        <row r="1853">
          <cell r="A1853" t="str">
            <v>VIRILIS</v>
          </cell>
          <cell r="B1853" t="str">
            <v>11, 20, 25</v>
          </cell>
        </row>
        <row r="1854">
          <cell r="A1854" t="str">
            <v>VIRTVS</v>
          </cell>
          <cell r="B1854" t="str">
            <v>1, 1, 2, 2, 3, 3, 6, 7, 7, 8, 9, 11, 12, 20, 20, 51, 52, 53, 53, 53, 53, 54, 54, 58, 58, 58, 58, 60</v>
          </cell>
        </row>
        <row r="1855">
          <cell r="A1855" t="str">
            <v>VIS</v>
          </cell>
          <cell r="B1855" t="str">
            <v>1, 1, 1, 5, 10, 35, 36, 43, 48, 52, 53, 60, 60, 61</v>
          </cell>
        </row>
        <row r="1856">
          <cell r="A1856" t="str">
            <v>VISO</v>
          </cell>
          <cell r="B1856" t="str">
            <v>12, 61</v>
          </cell>
        </row>
        <row r="1857">
          <cell r="A1857" t="str">
            <v>VITA</v>
          </cell>
          <cell r="B1857" t="str">
            <v>1, 1, 2, 2, 2, 20, 20, 31, 45, 51, 52, 52, 54, 55, 58, 61</v>
          </cell>
        </row>
        <row r="1858">
          <cell r="A1858" t="str">
            <v>VITIVM</v>
          </cell>
          <cell r="B1858" t="str">
            <v>3, 11, 53</v>
          </cell>
        </row>
        <row r="1859">
          <cell r="A1859" t="str">
            <v>VIVO</v>
          </cell>
          <cell r="B1859" t="str">
            <v>2, 6, 17, 52</v>
          </cell>
        </row>
        <row r="1860">
          <cell r="A1860" t="str">
            <v>VIVVS/2</v>
          </cell>
          <cell r="B1860" t="str">
            <v>61, 61</v>
          </cell>
        </row>
        <row r="1861">
          <cell r="A1861" t="str">
            <v>VIX</v>
          </cell>
          <cell r="B1861" t="str">
            <v>51</v>
          </cell>
        </row>
        <row r="1862">
          <cell r="A1862" t="str">
            <v>VLCISCOR</v>
          </cell>
          <cell r="B1862" t="str">
            <v>33</v>
          </cell>
        </row>
        <row r="1863">
          <cell r="A1863" t="str">
            <v>VLLVS</v>
          </cell>
          <cell r="B1863" t="str">
            <v>7, 20, 21, 52, 57</v>
          </cell>
        </row>
        <row r="1864">
          <cell r="A1864" t="str">
            <v>VLTER</v>
          </cell>
          <cell r="B1864" t="str">
            <v>42</v>
          </cell>
        </row>
        <row r="1865">
          <cell r="A1865" t="str">
            <v>VLTRA/2</v>
          </cell>
          <cell r="B1865" t="str">
            <v>51</v>
          </cell>
        </row>
        <row r="1866">
          <cell r="A1866" t="str">
            <v>VMBRENVS/N</v>
          </cell>
          <cell r="B1866" t="str">
            <v>40, 40, 40, 50</v>
          </cell>
        </row>
        <row r="1867">
          <cell r="A1867" t="str">
            <v>VMQVAM</v>
          </cell>
          <cell r="B1867" t="str">
            <v>15, 34, 51, 52, 52, 52</v>
          </cell>
        </row>
        <row r="1868">
          <cell r="A1868" t="str">
            <v>VNDE/1</v>
          </cell>
          <cell r="B1868" t="str">
            <v>60</v>
          </cell>
        </row>
        <row r="1869">
          <cell r="A1869" t="str">
            <v>VNDIQVE</v>
          </cell>
          <cell r="B1869" t="str">
            <v>14, 52, 55</v>
          </cell>
        </row>
        <row r="1870">
          <cell r="A1870" t="str">
            <v>VNIVERSVS</v>
          </cell>
          <cell r="B1870" t="str">
            <v>20</v>
          </cell>
        </row>
        <row r="1871">
          <cell r="A1871" t="str">
            <v>VNVS</v>
          </cell>
          <cell r="B1871" t="str">
            <v>6, 17, 20, 21, 52, 58, 59</v>
          </cell>
        </row>
        <row r="1872">
          <cell r="A1872" t="str">
            <v>VOCABVLVM</v>
          </cell>
          <cell r="B1872" t="str">
            <v>52</v>
          </cell>
        </row>
        <row r="1873">
          <cell r="A1873" t="str">
            <v>VOCO</v>
          </cell>
          <cell r="B1873" t="str">
            <v>31, 46, 52, 53</v>
          </cell>
        </row>
        <row r="1874">
          <cell r="A1874" t="str">
            <v>VOLO/3</v>
          </cell>
          <cell r="B1874" t="str">
            <v>7, 17, 19, 20, 20, 33, 34, 35, 40, 52, 58</v>
          </cell>
        </row>
        <row r="1875">
          <cell r="A1875" t="str">
            <v>VOLVNTARIVS</v>
          </cell>
          <cell r="B1875" t="str">
            <v>56</v>
          </cell>
        </row>
        <row r="1876">
          <cell r="A1876" t="str">
            <v>VOLVNTAS</v>
          </cell>
          <cell r="B1876" t="str">
            <v>19, 26</v>
          </cell>
        </row>
        <row r="1877">
          <cell r="A1877" t="str">
            <v>VOLVO</v>
          </cell>
          <cell r="B1877" t="str">
            <v>17, 32, 41, 61</v>
          </cell>
        </row>
        <row r="1878">
          <cell r="A1878" t="str">
            <v>VOLVPTARIVS</v>
          </cell>
          <cell r="B1878" t="str">
            <v>11</v>
          </cell>
        </row>
        <row r="1879">
          <cell r="A1879" t="str">
            <v>VOLVPTAS</v>
          </cell>
          <cell r="B1879" t="str">
            <v>2, 52, 52</v>
          </cell>
        </row>
        <row r="1880">
          <cell r="A1880" t="str">
            <v>VOTVM</v>
          </cell>
          <cell r="B1880" t="str">
            <v>52</v>
          </cell>
        </row>
        <row r="1881">
          <cell r="A1881" t="str">
            <v>VOX</v>
          </cell>
          <cell r="B1881" t="str">
            <v>31</v>
          </cell>
        </row>
        <row r="1882">
          <cell r="A1882" t="str">
            <v>VRBANVS</v>
          </cell>
          <cell r="B1882" t="str">
            <v>24, 37, 37</v>
          </cell>
        </row>
        <row r="1883">
          <cell r="A1883" t="str">
            <v>VRBS</v>
          </cell>
          <cell r="B1883" t="str">
            <v>2, 6, 7, 12, 18, 24, 29, 30, 30, 31, 31, 32, 32, 36, 43, 44, 44, 46, 47, 48, 52, 52, 52, 56, 57, 58, 58</v>
          </cell>
        </row>
        <row r="1884">
          <cell r="A1884" t="str">
            <v>VRGEO</v>
          </cell>
          <cell r="B1884" t="str">
            <v>52</v>
          </cell>
        </row>
        <row r="1885">
          <cell r="A1885" t="str">
            <v>VSQVE</v>
          </cell>
          <cell r="B1885" t="str">
            <v>20, 49</v>
          </cell>
        </row>
        <row r="1886">
          <cell r="A1886" t="str">
            <v>VSVS</v>
          </cell>
          <cell r="B1886" t="str">
            <v>7, 14, 32, 39, 48, 51</v>
          </cell>
        </row>
        <row r="1887">
          <cell r="A1887" t="str">
            <v>VT/4</v>
          </cell>
          <cell r="B1887" t="str">
            <v>2, 4, 5, 14, 16, 20, 21, 21, 25, 26, 27, 30, 30, 31, 31, 33, 33, 34, 34, 36, 36, 37, 38, 40, 40, 41, 41, 41, 43, 43, 43, 44, 45, 45, 47, 47, 48, 49, 49, 50, 50, 51, 51, 51, 51, 52, 53, 55, 56, 56, 57, 58, 58, 59, 59</v>
          </cell>
        </row>
        <row r="1888">
          <cell r="A1888" t="str">
            <v>VTER/1</v>
          </cell>
          <cell r="B1888" t="str">
            <v>1, 5, 49, 53</v>
          </cell>
        </row>
        <row r="1889">
          <cell r="A1889" t="str">
            <v>VTERQVE</v>
          </cell>
          <cell r="B1889" t="str">
            <v>2, 30, 38</v>
          </cell>
        </row>
        <row r="1890">
          <cell r="A1890" t="str">
            <v>VTILIS</v>
          </cell>
          <cell r="B1890" t="str">
            <v>31</v>
          </cell>
        </row>
        <row r="1891">
          <cell r="A1891" t="str">
            <v>VTOR</v>
          </cell>
          <cell r="B1891" t="str">
            <v>1, 12, 16, 20, 25, 26, 33, 39, 41, 49, 51</v>
          </cell>
        </row>
        <row r="1892">
          <cell r="A1892" t="str">
            <v>VTPOTE</v>
          </cell>
          <cell r="B1892" t="str">
            <v>57</v>
          </cell>
        </row>
        <row r="1893">
          <cell r="A1893" t="str">
            <v>VTRIMQVE</v>
          </cell>
          <cell r="B1893" t="str">
            <v>45, 60</v>
          </cell>
        </row>
        <row r="1894">
          <cell r="A1894" t="str">
            <v>VVLGVS</v>
          </cell>
          <cell r="B1894" t="str">
            <v>20, 29</v>
          </cell>
        </row>
        <row r="1895">
          <cell r="A1895" t="str">
            <v>VVLNERO</v>
          </cell>
          <cell r="B1895" t="str">
            <v>61</v>
          </cell>
        </row>
        <row r="1896">
          <cell r="A1896" t="str">
            <v>VVLNVS</v>
          </cell>
          <cell r="B1896" t="str">
            <v>61</v>
          </cell>
        </row>
        <row r="1897">
          <cell r="A1897" t="str">
            <v>VVLTVRCIVS/N</v>
          </cell>
          <cell r="B1897" t="str">
            <v>44, 44, 45, 45, 46, 47, 48, 49, 50, 52</v>
          </cell>
        </row>
        <row r="1898">
          <cell r="A1898" t="str">
            <v>VVLTVS</v>
          </cell>
          <cell r="B1898" t="str">
            <v>10, 15, 31, 61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VY VOCAB"/>
    </sheetNames>
    <sheetDataSet>
      <sheetData sheetId="0">
        <row r="2">
          <cell r="B2" t="str">
            <v>AB</v>
          </cell>
        </row>
        <row r="3">
          <cell r="B3" t="str">
            <v>ABDVCO</v>
          </cell>
        </row>
        <row r="4">
          <cell r="B4" t="str">
            <v>ABEO/1</v>
          </cell>
        </row>
        <row r="5">
          <cell r="B5" t="str">
            <v>ABERRO/2</v>
          </cell>
        </row>
        <row r="6">
          <cell r="B6" t="str">
            <v>ABICIO</v>
          </cell>
        </row>
        <row r="7">
          <cell r="B7" t="str">
            <v>ABSENS</v>
          </cell>
        </row>
        <row r="8">
          <cell r="B8" t="str">
            <v>ABSTINEO</v>
          </cell>
        </row>
        <row r="9">
          <cell r="B9" t="str">
            <v>ABSVM/1</v>
          </cell>
        </row>
        <row r="10">
          <cell r="B10" t="str">
            <v>AC/1</v>
          </cell>
        </row>
        <row r="11">
          <cell r="B11" t="str">
            <v>ACCEDO/1</v>
          </cell>
        </row>
        <row r="12">
          <cell r="B12" t="str">
            <v>ACCENDO</v>
          </cell>
        </row>
        <row r="13">
          <cell r="B13" t="str">
            <v>ACCIDO/2</v>
          </cell>
        </row>
        <row r="14">
          <cell r="B14" t="str">
            <v>ACCIPIO</v>
          </cell>
        </row>
        <row r="15">
          <cell r="B15" t="str">
            <v>ACCVBO</v>
          </cell>
        </row>
        <row r="16">
          <cell r="B16" t="str">
            <v>ACCVMBO</v>
          </cell>
        </row>
        <row r="17">
          <cell r="B17" t="str">
            <v>ACCVRRO</v>
          </cell>
        </row>
        <row r="18">
          <cell r="B18" t="str">
            <v>ACCVSO</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513"/>
  <sheetViews>
    <sheetView tabSelected="1" zoomScale="170" zoomScaleNormal="170" zoomScalePageLayoutView="170" workbookViewId="0">
      <pane xSplit="1" ySplit="1" topLeftCell="B7515" activePane="bottomRight" state="frozen"/>
      <selection pane="topRight" activeCell="B1" sqref="B1"/>
      <selection pane="bottomLeft" activeCell="A2" sqref="A2"/>
      <selection pane="bottomRight" activeCell="E7522" sqref="E7522"/>
    </sheetView>
  </sheetViews>
  <sheetFormatPr baseColWidth="10" defaultColWidth="8.83203125" defaultRowHeight="15" customHeight="1" x14ac:dyDescent="0.2"/>
  <cols>
    <col min="1" max="1" width="15.83203125" customWidth="1"/>
    <col min="2" max="2" width="34.83203125" customWidth="1"/>
    <col min="3" max="4" width="8.83203125" customWidth="1"/>
    <col min="5" max="6" width="14" customWidth="1"/>
    <col min="7" max="10" width="8.83203125" customWidth="1"/>
    <col min="13" max="13" width="10.83203125" customWidth="1"/>
    <col min="14" max="14" width="48" customWidth="1"/>
  </cols>
  <sheetData>
    <row r="1" spans="1:13" ht="15" customHeight="1" x14ac:dyDescent="0.2">
      <c r="A1" t="s">
        <v>0</v>
      </c>
      <c r="B1" t="s">
        <v>1</v>
      </c>
      <c r="C1" t="s">
        <v>2</v>
      </c>
      <c r="D1" t="s">
        <v>60869</v>
      </c>
      <c r="E1" t="s">
        <v>3</v>
      </c>
      <c r="F1" t="s">
        <v>4</v>
      </c>
      <c r="G1" t="s">
        <v>5</v>
      </c>
      <c r="H1" t="s">
        <v>6</v>
      </c>
      <c r="I1" t="s">
        <v>7</v>
      </c>
      <c r="J1" t="s">
        <v>8</v>
      </c>
      <c r="K1" t="s">
        <v>9</v>
      </c>
      <c r="L1" t="s">
        <v>10</v>
      </c>
      <c r="M1" t="s">
        <v>60870</v>
      </c>
    </row>
    <row r="2" spans="1:13" ht="15" customHeight="1" x14ac:dyDescent="0.2">
      <c r="A2" t="s">
        <v>2114</v>
      </c>
      <c r="B2" t="s">
        <v>62029</v>
      </c>
      <c r="C2" t="str">
        <f t="shared" ref="C2:C21" si="0">SUBSTITUTE(SUBSTITUTE(SUBSTITUTE(SUBSTITUTE(SUBSTITUTE(SUBSTITUTE(SUBSTITUTE(SUBSTITUTE(SUBSTITUTE(SUBSTITUTE(SUBSTITUTE(B2, "ā", "a"), "ē", "e"), "ī", "i"), "ō", "o"), "ū", "u"), "ȳ", "y"), "Ā", "A"), "Ē", "E"), "Ī", "I"), "Ō", "O"), "Ū", "U")</f>
        <v>Agrigentum –i n.</v>
      </c>
      <c r="D2" t="str">
        <f>IF(ISBLANK(B2),0,LEFT( C2, FIND( " ", C2 ) - 1 ))</f>
        <v>Agrigentum</v>
      </c>
      <c r="E2" t="s">
        <v>62041</v>
      </c>
      <c r="F2" t="s">
        <v>62017</v>
      </c>
      <c r="G2" t="s">
        <v>21</v>
      </c>
      <c r="H2">
        <v>2</v>
      </c>
      <c r="I2">
        <v>0</v>
      </c>
      <c r="J2">
        <v>0</v>
      </c>
      <c r="K2">
        <v>1</v>
      </c>
      <c r="L2" t="s">
        <v>19</v>
      </c>
      <c r="M2" t="str">
        <f t="shared" ref="M2:M33" si="1">"http://logeion.uchicago.edu/index.html#"&amp;D2</f>
        <v>http://logeion.uchicago.edu/index.html#Agrigentum</v>
      </c>
    </row>
    <row r="3" spans="1:13" ht="15" customHeight="1" x14ac:dyDescent="0.2">
      <c r="A3" t="s">
        <v>2202</v>
      </c>
      <c r="B3" t="s">
        <v>59190</v>
      </c>
      <c r="C3" t="str">
        <f t="shared" si="0"/>
        <v>Albinus –i m.</v>
      </c>
      <c r="D3" t="str">
        <f>IF(ISBLANK(B3),0,LEFT( C3, FIND( " ", C3 ) - 1 ))</f>
        <v>Albinus</v>
      </c>
      <c r="E3" t="s">
        <v>62036</v>
      </c>
      <c r="F3" t="s">
        <v>62036</v>
      </c>
      <c r="G3" t="s">
        <v>21</v>
      </c>
      <c r="H3">
        <v>2</v>
      </c>
      <c r="I3">
        <v>0</v>
      </c>
      <c r="J3">
        <v>0</v>
      </c>
      <c r="K3">
        <v>1</v>
      </c>
      <c r="L3" t="s">
        <v>19</v>
      </c>
      <c r="M3" t="str">
        <f t="shared" si="1"/>
        <v>http://logeion.uchicago.edu/index.html#Albinus</v>
      </c>
    </row>
    <row r="4" spans="1:13" ht="15" customHeight="1" x14ac:dyDescent="0.2">
      <c r="A4" t="s">
        <v>61828</v>
      </c>
      <c r="B4" t="s">
        <v>61838</v>
      </c>
      <c r="C4" t="str">
        <f t="shared" si="0"/>
        <v>Ap.</v>
      </c>
      <c r="D4" t="s">
        <v>61838</v>
      </c>
      <c r="E4" t="s">
        <v>61843</v>
      </c>
      <c r="F4" t="s">
        <v>61843</v>
      </c>
      <c r="G4" t="s">
        <v>6616</v>
      </c>
      <c r="H4">
        <v>2</v>
      </c>
      <c r="K4">
        <v>1</v>
      </c>
      <c r="L4" t="s">
        <v>19</v>
      </c>
      <c r="M4" t="str">
        <f t="shared" si="1"/>
        <v>http://logeion.uchicago.edu/index.html#Ap.</v>
      </c>
    </row>
    <row r="5" spans="1:13" ht="15" customHeight="1" x14ac:dyDescent="0.2">
      <c r="A5" t="s">
        <v>6553</v>
      </c>
      <c r="B5" t="s">
        <v>62030</v>
      </c>
      <c r="C5" t="str">
        <f t="shared" si="0"/>
        <v>Bulbus –i m.</v>
      </c>
      <c r="D5" t="str">
        <f t="shared" ref="D5:D19" si="2">IF(ISBLANK(B5),0,LEFT( C5, FIND( " ", C5 ) - 1 ))</f>
        <v>Bulbus</v>
      </c>
      <c r="E5" t="s">
        <v>62018</v>
      </c>
      <c r="F5" t="s">
        <v>62018</v>
      </c>
      <c r="G5" t="s">
        <v>21</v>
      </c>
      <c r="H5">
        <v>2</v>
      </c>
      <c r="I5">
        <v>0</v>
      </c>
      <c r="J5">
        <v>0</v>
      </c>
      <c r="K5">
        <v>1</v>
      </c>
      <c r="L5" t="s">
        <v>19</v>
      </c>
      <c r="M5" t="str">
        <f t="shared" si="1"/>
        <v>http://logeion.uchicago.edu/index.html#Bulbus</v>
      </c>
    </row>
    <row r="6" spans="1:13" ht="15" customHeight="1" x14ac:dyDescent="0.2">
      <c r="A6" t="s">
        <v>56392</v>
      </c>
      <c r="B6" t="s">
        <v>62031</v>
      </c>
      <c r="C6" t="str">
        <f t="shared" si="0"/>
        <v>Calabria –ae f.</v>
      </c>
      <c r="D6" t="str">
        <f t="shared" si="2"/>
        <v>Calabria</v>
      </c>
      <c r="E6" t="s">
        <v>62042</v>
      </c>
      <c r="F6" t="s">
        <v>62042</v>
      </c>
      <c r="G6" t="s">
        <v>76</v>
      </c>
      <c r="H6">
        <v>1</v>
      </c>
      <c r="K6">
        <v>1</v>
      </c>
      <c r="L6" t="s">
        <v>19</v>
      </c>
      <c r="M6" t="str">
        <f t="shared" si="1"/>
        <v>http://logeion.uchicago.edu/index.html#Calabria</v>
      </c>
    </row>
    <row r="7" spans="1:13" ht="15" customHeight="1" x14ac:dyDescent="0.2">
      <c r="A7" t="s">
        <v>61827</v>
      </c>
      <c r="B7" t="s">
        <v>62020</v>
      </c>
      <c r="C7" t="str">
        <f t="shared" si="0"/>
        <v>Carthalo –onis m.</v>
      </c>
      <c r="D7" t="str">
        <f t="shared" si="2"/>
        <v>Carthalo</v>
      </c>
      <c r="E7" t="s">
        <v>61871</v>
      </c>
      <c r="F7" t="s">
        <v>61871</v>
      </c>
      <c r="G7" t="s">
        <v>29</v>
      </c>
      <c r="H7">
        <v>3</v>
      </c>
      <c r="K7">
        <v>1</v>
      </c>
      <c r="L7" t="s">
        <v>19</v>
      </c>
      <c r="M7" t="str">
        <f t="shared" si="1"/>
        <v>http://logeion.uchicago.edu/index.html#Carthalo</v>
      </c>
    </row>
    <row r="8" spans="1:13" ht="15" customHeight="1" x14ac:dyDescent="0.2">
      <c r="A8" t="s">
        <v>61825</v>
      </c>
      <c r="B8" t="s">
        <v>62021</v>
      </c>
      <c r="C8" t="str">
        <f t="shared" si="0"/>
        <v>Centumalus i m.</v>
      </c>
      <c r="D8" t="str">
        <f t="shared" si="2"/>
        <v>Centumalus</v>
      </c>
      <c r="E8" t="s">
        <v>61874</v>
      </c>
      <c r="F8" t="s">
        <v>61874</v>
      </c>
      <c r="G8" t="s">
        <v>21</v>
      </c>
      <c r="H8">
        <v>2</v>
      </c>
      <c r="K8">
        <v>1</v>
      </c>
      <c r="L8" t="s">
        <v>19</v>
      </c>
      <c r="M8" t="str">
        <f t="shared" si="1"/>
        <v>http://logeion.uchicago.edu/index.html#Centumalus</v>
      </c>
    </row>
    <row r="9" spans="1:13" ht="15" customHeight="1" x14ac:dyDescent="0.2">
      <c r="A9" t="s">
        <v>14878</v>
      </c>
      <c r="B9" t="s">
        <v>62032</v>
      </c>
      <c r="C9" t="str">
        <f t="shared" si="0"/>
        <v>dispertio –ire –ivi –itus</v>
      </c>
      <c r="D9" t="str">
        <f t="shared" si="2"/>
        <v>dispertio</v>
      </c>
      <c r="E9" t="s">
        <v>62019</v>
      </c>
      <c r="F9" t="s">
        <v>62019</v>
      </c>
      <c r="G9" t="s">
        <v>235</v>
      </c>
      <c r="I9">
        <v>4</v>
      </c>
      <c r="J9">
        <v>0</v>
      </c>
      <c r="K9">
        <v>0</v>
      </c>
      <c r="L9" t="s">
        <v>24</v>
      </c>
      <c r="M9" t="str">
        <f t="shared" si="1"/>
        <v>http://logeion.uchicago.edu/index.html#dispertio</v>
      </c>
    </row>
    <row r="10" spans="1:13" ht="15" customHeight="1" x14ac:dyDescent="0.2">
      <c r="A10" t="s">
        <v>19088</v>
      </c>
      <c r="B10" t="s">
        <v>62033</v>
      </c>
      <c r="C10" t="str">
        <f t="shared" si="0"/>
        <v>fiscus –i m.</v>
      </c>
      <c r="D10" t="str">
        <f t="shared" si="2"/>
        <v>fiscus</v>
      </c>
      <c r="E10" t="s">
        <v>62038</v>
      </c>
      <c r="F10" t="s">
        <v>62037</v>
      </c>
      <c r="G10" t="s">
        <v>21</v>
      </c>
      <c r="H10">
        <v>2</v>
      </c>
      <c r="I10">
        <v>0</v>
      </c>
      <c r="J10">
        <v>0</v>
      </c>
      <c r="K10">
        <v>0</v>
      </c>
      <c r="L10" t="s">
        <v>19</v>
      </c>
      <c r="M10" t="str">
        <f t="shared" si="1"/>
        <v>http://logeion.uchicago.edu/index.html#fiscus</v>
      </c>
    </row>
    <row r="11" spans="1:13" ht="15" customHeight="1" x14ac:dyDescent="0.2">
      <c r="A11" t="s">
        <v>61821</v>
      </c>
      <c r="B11" t="s">
        <v>62022</v>
      </c>
      <c r="C11" t="str">
        <f t="shared" si="0"/>
        <v>Hanno –onis m.</v>
      </c>
      <c r="D11" t="str">
        <f t="shared" si="2"/>
        <v>Hanno</v>
      </c>
      <c r="E11" t="s">
        <v>61907</v>
      </c>
      <c r="F11" t="s">
        <v>61907</v>
      </c>
      <c r="G11" t="s">
        <v>29</v>
      </c>
      <c r="H11">
        <v>3</v>
      </c>
      <c r="K11">
        <v>1</v>
      </c>
      <c r="L11" t="s">
        <v>19</v>
      </c>
      <c r="M11" t="str">
        <f t="shared" si="1"/>
        <v>http://logeion.uchicago.edu/index.html#Hanno</v>
      </c>
    </row>
    <row r="12" spans="1:13" ht="15" customHeight="1" x14ac:dyDescent="0.2">
      <c r="A12" t="s">
        <v>21754</v>
      </c>
      <c r="B12" t="s">
        <v>62034</v>
      </c>
      <c r="C12" t="str">
        <f t="shared" si="0"/>
        <v>Hiero –onis m.</v>
      </c>
      <c r="D12" t="str">
        <f t="shared" si="2"/>
        <v>Hiero</v>
      </c>
      <c r="E12" t="s">
        <v>62039</v>
      </c>
      <c r="F12" t="s">
        <v>62039</v>
      </c>
      <c r="G12" t="s">
        <v>346</v>
      </c>
      <c r="H12">
        <v>6</v>
      </c>
      <c r="I12">
        <v>0</v>
      </c>
      <c r="J12">
        <v>0</v>
      </c>
      <c r="K12">
        <v>1</v>
      </c>
      <c r="L12" t="s">
        <v>19</v>
      </c>
      <c r="M12" t="str">
        <f t="shared" si="1"/>
        <v>http://logeion.uchicago.edu/index.html#Hiero</v>
      </c>
    </row>
    <row r="13" spans="1:13" ht="15" customHeight="1" x14ac:dyDescent="0.2">
      <c r="A13" t="s">
        <v>61826</v>
      </c>
      <c r="B13" t="s">
        <v>62023</v>
      </c>
      <c r="C13" t="str">
        <f t="shared" si="0"/>
        <v>Histri –orum pl. m.</v>
      </c>
      <c r="D13" t="str">
        <f t="shared" si="2"/>
        <v>Histri</v>
      </c>
      <c r="E13" t="s">
        <v>61910</v>
      </c>
      <c r="F13" t="s">
        <v>61910</v>
      </c>
      <c r="H13">
        <v>2</v>
      </c>
      <c r="K13">
        <v>1</v>
      </c>
      <c r="L13" t="s">
        <v>36</v>
      </c>
      <c r="M13" t="str">
        <f t="shared" si="1"/>
        <v>http://logeion.uchicago.edu/index.html#Histri</v>
      </c>
    </row>
    <row r="14" spans="1:13" ht="15" customHeight="1" x14ac:dyDescent="0.2">
      <c r="A14" t="s">
        <v>29470</v>
      </c>
      <c r="B14" t="s">
        <v>62035</v>
      </c>
      <c r="C14" t="str">
        <f t="shared" si="0"/>
        <v>Masinissa –ae m.</v>
      </c>
      <c r="D14" t="str">
        <f t="shared" si="2"/>
        <v>Masinissa</v>
      </c>
      <c r="E14" t="s">
        <v>62040</v>
      </c>
      <c r="F14" t="s">
        <v>62040</v>
      </c>
      <c r="G14" t="s">
        <v>76</v>
      </c>
      <c r="H14">
        <v>1</v>
      </c>
      <c r="I14">
        <v>0</v>
      </c>
      <c r="J14">
        <v>0</v>
      </c>
      <c r="K14">
        <v>1</v>
      </c>
      <c r="L14" t="s">
        <v>19</v>
      </c>
      <c r="M14" t="str">
        <f t="shared" si="1"/>
        <v>http://logeion.uchicago.edu/index.html#Masinissa</v>
      </c>
    </row>
    <row r="15" spans="1:13" ht="15" customHeight="1" x14ac:dyDescent="0.2">
      <c r="A15" t="s">
        <v>61830</v>
      </c>
      <c r="B15" t="s">
        <v>62024</v>
      </c>
      <c r="C15" t="str">
        <f t="shared" si="0"/>
        <v>Picenum –i n.</v>
      </c>
      <c r="D15" t="str">
        <f t="shared" si="2"/>
        <v>Picenum</v>
      </c>
      <c r="E15" t="s">
        <v>61950</v>
      </c>
      <c r="F15" t="s">
        <v>61950</v>
      </c>
      <c r="G15" t="s">
        <v>21</v>
      </c>
      <c r="H15">
        <v>2</v>
      </c>
      <c r="K15">
        <v>1</v>
      </c>
      <c r="L15" t="s">
        <v>19</v>
      </c>
      <c r="M15" t="str">
        <f t="shared" si="1"/>
        <v>http://logeion.uchicago.edu/index.html#Picenum</v>
      </c>
    </row>
    <row r="16" spans="1:13" ht="15" customHeight="1" x14ac:dyDescent="0.2">
      <c r="A16" t="s">
        <v>61822</v>
      </c>
      <c r="B16" t="s">
        <v>62025</v>
      </c>
      <c r="C16" t="str">
        <f t="shared" si="0"/>
        <v>Salinator –oris m.</v>
      </c>
      <c r="D16" t="str">
        <f t="shared" si="2"/>
        <v>Salinator</v>
      </c>
      <c r="E16" t="s">
        <v>61964</v>
      </c>
      <c r="F16" t="s">
        <v>61964</v>
      </c>
      <c r="G16" t="s">
        <v>29</v>
      </c>
      <c r="H16">
        <v>3</v>
      </c>
      <c r="K16">
        <v>1</v>
      </c>
      <c r="L16" t="s">
        <v>19</v>
      </c>
      <c r="M16" t="str">
        <f t="shared" si="1"/>
        <v>http://logeion.uchicago.edu/index.html#Salinator</v>
      </c>
    </row>
    <row r="17" spans="1:13" ht="15" customHeight="1" x14ac:dyDescent="0.2">
      <c r="A17" t="s">
        <v>61836</v>
      </c>
      <c r="B17" t="s">
        <v>62026</v>
      </c>
      <c r="C17" t="str">
        <f t="shared" si="0"/>
        <v>Sardinienses –ium pl.</v>
      </c>
      <c r="D17" t="str">
        <f t="shared" si="2"/>
        <v>Sardinienses</v>
      </c>
      <c r="E17" t="s">
        <v>61969</v>
      </c>
      <c r="F17" t="s">
        <v>61969</v>
      </c>
      <c r="G17" t="s">
        <v>536</v>
      </c>
      <c r="H17">
        <v>3</v>
      </c>
      <c r="K17">
        <v>1</v>
      </c>
      <c r="L17" t="s">
        <v>36</v>
      </c>
      <c r="M17" t="str">
        <f t="shared" si="1"/>
        <v>http://logeion.uchicago.edu/index.html#Sardinienses</v>
      </c>
    </row>
    <row r="18" spans="1:13" ht="15" customHeight="1" x14ac:dyDescent="0.2">
      <c r="A18" t="s">
        <v>61829</v>
      </c>
      <c r="B18" t="s">
        <v>62027</v>
      </c>
      <c r="C18" t="str">
        <f t="shared" si="0"/>
        <v>Sena –ae f.</v>
      </c>
      <c r="D18" t="str">
        <f t="shared" si="2"/>
        <v>Sena</v>
      </c>
      <c r="E18" t="s">
        <v>61976</v>
      </c>
      <c r="F18" t="s">
        <v>61976</v>
      </c>
      <c r="G18" t="s">
        <v>76</v>
      </c>
      <c r="H18">
        <v>1</v>
      </c>
      <c r="K18">
        <v>1</v>
      </c>
      <c r="L18" t="s">
        <v>19</v>
      </c>
      <c r="M18" t="str">
        <f t="shared" si="1"/>
        <v>http://logeion.uchicago.edu/index.html#Sena</v>
      </c>
    </row>
    <row r="19" spans="1:13" ht="15" customHeight="1" x14ac:dyDescent="0.2">
      <c r="A19" t="s">
        <v>61823</v>
      </c>
      <c r="B19" t="s">
        <v>62028</v>
      </c>
      <c r="C19" t="str">
        <f t="shared" si="0"/>
        <v>Syphax –acis m.</v>
      </c>
      <c r="D19" t="str">
        <f t="shared" si="2"/>
        <v>Syphax</v>
      </c>
      <c r="E19" t="s">
        <v>61985</v>
      </c>
      <c r="F19" t="s">
        <v>61985</v>
      </c>
      <c r="G19" t="s">
        <v>29</v>
      </c>
      <c r="H19">
        <v>3</v>
      </c>
      <c r="K19">
        <v>1</v>
      </c>
      <c r="L19" t="s">
        <v>19</v>
      </c>
      <c r="M19" t="str">
        <f t="shared" si="1"/>
        <v>http://logeion.uchicago.edu/index.html#Syphax</v>
      </c>
    </row>
    <row r="20" spans="1:13" ht="15" customHeight="1" x14ac:dyDescent="0.2">
      <c r="A20" t="s">
        <v>61824</v>
      </c>
      <c r="B20" t="s">
        <v>61837</v>
      </c>
      <c r="C20" t="str">
        <f t="shared" si="0"/>
        <v>Ti.</v>
      </c>
      <c r="D20" t="s">
        <v>61837</v>
      </c>
      <c r="E20" t="s">
        <v>61989</v>
      </c>
      <c r="F20" t="s">
        <v>61989</v>
      </c>
      <c r="G20" t="s">
        <v>6616</v>
      </c>
      <c r="H20">
        <v>2</v>
      </c>
      <c r="K20">
        <v>1</v>
      </c>
      <c r="L20" t="s">
        <v>19</v>
      </c>
      <c r="M20" t="str">
        <f t="shared" si="1"/>
        <v>http://logeion.uchicago.edu/index.html#Ti.</v>
      </c>
    </row>
    <row r="21" spans="1:13" ht="15" customHeight="1" x14ac:dyDescent="0.2">
      <c r="A21" t="s">
        <v>60454</v>
      </c>
      <c r="B21" t="s">
        <v>61839</v>
      </c>
      <c r="C21" t="str">
        <f t="shared" si="0"/>
        <v>Cygneidos</v>
      </c>
      <c r="D21" t="e">
        <f>IF(ISBLANK(B21),0,LEFT( C21, FIND( " ", C21 ) - 1 ))</f>
        <v>#VALUE!</v>
      </c>
      <c r="E21" t="s">
        <v>60455</v>
      </c>
      <c r="F21" t="s">
        <v>60739</v>
      </c>
      <c r="G21" t="s">
        <v>43</v>
      </c>
      <c r="H21">
        <v>6</v>
      </c>
      <c r="K21">
        <v>1</v>
      </c>
      <c r="L21" t="s">
        <v>19</v>
      </c>
      <c r="M21" t="e">
        <f t="shared" si="1"/>
        <v>#VALUE!</v>
      </c>
    </row>
    <row r="22" spans="1:13" ht="15" customHeight="1" x14ac:dyDescent="0.2">
      <c r="A22" t="s">
        <v>31666</v>
      </c>
      <c r="B22" t="s">
        <v>31667</v>
      </c>
      <c r="C22" t="s">
        <v>61785</v>
      </c>
      <c r="D22" t="s">
        <v>61785</v>
      </c>
      <c r="E22" t="s">
        <v>31668</v>
      </c>
      <c r="F22" t="s">
        <v>31668</v>
      </c>
      <c r="G22" t="s">
        <v>3087</v>
      </c>
      <c r="I22">
        <v>0</v>
      </c>
      <c r="J22">
        <v>0</v>
      </c>
      <c r="K22">
        <v>0</v>
      </c>
      <c r="L22" t="s">
        <v>90</v>
      </c>
      <c r="M22" t="str">
        <f t="shared" si="1"/>
        <v>http://logeion.uchicago.edu/index.html#ne</v>
      </c>
    </row>
    <row r="23" spans="1:13" ht="15" customHeight="1" x14ac:dyDescent="0.2">
      <c r="A23" t="s">
        <v>40537</v>
      </c>
      <c r="B23" t="s">
        <v>40538</v>
      </c>
      <c r="C23" t="str">
        <f t="shared" ref="C23:C86" si="3">SUBSTITUTE(SUBSTITUTE(SUBSTITUTE(SUBSTITUTE(SUBSTITUTE(SUBSTITUTE(SUBSTITUTE(SUBSTITUTE(SUBSTITUTE(SUBSTITUTE(SUBSTITUTE(B23, "ā", "a"), "ē", "e"), "ī", "i"), "ō", "o"), "ū", "u"), "ȳ", "y"), "Ā", "A"), "Ē", "E"), "Ī", "I"), "Ō", "O"), "Ū", "U")</f>
        <v>–que</v>
      </c>
      <c r="D23" t="s">
        <v>40538</v>
      </c>
      <c r="E23" t="s">
        <v>17007</v>
      </c>
      <c r="F23" t="s">
        <v>40539</v>
      </c>
      <c r="G23" t="s">
        <v>338</v>
      </c>
      <c r="I23">
        <v>0</v>
      </c>
      <c r="J23">
        <v>0</v>
      </c>
      <c r="K23">
        <v>0</v>
      </c>
      <c r="L23" t="s">
        <v>339</v>
      </c>
      <c r="M23" t="str">
        <f t="shared" si="1"/>
        <v>http://logeion.uchicago.edu/index.html#–que</v>
      </c>
    </row>
    <row r="24" spans="1:13" ht="15" customHeight="1" x14ac:dyDescent="0.2">
      <c r="A24" t="s">
        <v>58110</v>
      </c>
      <c r="B24" t="s">
        <v>58138</v>
      </c>
      <c r="C24" t="str">
        <f t="shared" si="3"/>
        <v>(h)osteria or (h)ostaria –ae f.</v>
      </c>
      <c r="D24" t="str">
        <f t="shared" ref="D24:D32" si="4">IF(ISBLANK(B24),0,LEFT( C24, FIND( " ", C24 ) - 1 ))</f>
        <v>(h)osteria</v>
      </c>
      <c r="E24" t="s">
        <v>58224</v>
      </c>
      <c r="F24" t="s">
        <v>58224</v>
      </c>
      <c r="G24" t="s">
        <v>76</v>
      </c>
      <c r="H24">
        <v>1</v>
      </c>
      <c r="L24" t="s">
        <v>19</v>
      </c>
      <c r="M24" t="str">
        <f t="shared" si="1"/>
        <v>http://logeion.uchicago.edu/index.html#(h)osteria</v>
      </c>
    </row>
    <row r="25" spans="1:13" ht="15" customHeight="1" x14ac:dyDescent="0.2">
      <c r="A25" t="s">
        <v>22163</v>
      </c>
      <c r="B25" t="s">
        <v>22164</v>
      </c>
      <c r="C25" t="str">
        <f t="shared" si="3"/>
        <v>(h)umesco umescere — —</v>
      </c>
      <c r="D25" t="str">
        <f t="shared" si="4"/>
        <v>(h)umesco</v>
      </c>
      <c r="E25" t="s">
        <v>22165</v>
      </c>
      <c r="F25" t="s">
        <v>22165</v>
      </c>
      <c r="G25" t="s">
        <v>66</v>
      </c>
      <c r="I25">
        <v>3</v>
      </c>
      <c r="J25">
        <v>0</v>
      </c>
      <c r="K25">
        <v>0</v>
      </c>
      <c r="L25" t="s">
        <v>24</v>
      </c>
      <c r="M25" t="str">
        <f t="shared" si="1"/>
        <v>http://logeion.uchicago.edu/index.html#(h)umesco</v>
      </c>
    </row>
    <row r="26" spans="1:13" ht="15" customHeight="1" x14ac:dyDescent="0.2">
      <c r="A26" t="s">
        <v>55623</v>
      </c>
      <c r="B26" t="s">
        <v>54020</v>
      </c>
      <c r="C26" t="str">
        <f t="shared" si="3"/>
        <v>[a word of uncertain or unknown meaning]</v>
      </c>
      <c r="D26" t="str">
        <f t="shared" si="4"/>
        <v>[a</v>
      </c>
      <c r="E26" t="s">
        <v>60868</v>
      </c>
      <c r="F26" t="s">
        <v>60868</v>
      </c>
      <c r="M26" t="str">
        <f t="shared" si="1"/>
        <v>http://logeion.uchicago.edu/index.html#[a</v>
      </c>
    </row>
    <row r="27" spans="1:13" ht="15" customHeight="1" x14ac:dyDescent="0.2">
      <c r="A27" t="s">
        <v>1445</v>
      </c>
      <c r="B27" t="s">
        <v>59182</v>
      </c>
      <c r="C27" t="str">
        <f t="shared" si="3"/>
        <v>[Aelfric] –i m.</v>
      </c>
      <c r="D27" t="str">
        <f t="shared" si="4"/>
        <v>[Aelfric]</v>
      </c>
      <c r="E27" t="s">
        <v>1446</v>
      </c>
      <c r="F27" t="s">
        <v>1447</v>
      </c>
      <c r="G27" t="s">
        <v>43</v>
      </c>
      <c r="H27">
        <v>6</v>
      </c>
      <c r="I27">
        <v>0</v>
      </c>
      <c r="J27">
        <v>0</v>
      </c>
      <c r="K27">
        <v>1</v>
      </c>
      <c r="L27" t="s">
        <v>19</v>
      </c>
      <c r="M27" t="str">
        <f t="shared" si="1"/>
        <v>http://logeion.uchicago.edu/index.html#[Aelfric]</v>
      </c>
    </row>
    <row r="28" spans="1:13" ht="15" customHeight="1" x14ac:dyDescent="0.2">
      <c r="A28" t="s">
        <v>5829</v>
      </c>
      <c r="B28" t="s">
        <v>59192</v>
      </c>
      <c r="C28" t="str">
        <f t="shared" si="3"/>
        <v>[Bass –i] m. (ablative: Basso)</v>
      </c>
      <c r="D28" t="str">
        <f t="shared" si="4"/>
        <v>[Bass</v>
      </c>
      <c r="E28" t="s">
        <v>5830</v>
      </c>
      <c r="F28" t="s">
        <v>5831</v>
      </c>
      <c r="G28" t="s">
        <v>43</v>
      </c>
      <c r="H28">
        <v>6</v>
      </c>
      <c r="I28">
        <v>0</v>
      </c>
      <c r="J28">
        <v>0</v>
      </c>
      <c r="K28">
        <v>1</v>
      </c>
      <c r="L28" t="s">
        <v>19</v>
      </c>
      <c r="M28" t="str">
        <f t="shared" si="1"/>
        <v>http://logeion.uchicago.edu/index.html#[Bass</v>
      </c>
    </row>
    <row r="29" spans="1:13" ht="15" customHeight="1" x14ac:dyDescent="0.2">
      <c r="A29" t="s">
        <v>8171</v>
      </c>
      <c r="B29" t="s">
        <v>59204</v>
      </c>
      <c r="C29" t="str">
        <f t="shared" si="3"/>
        <v>[Cearl] –i m.</v>
      </c>
      <c r="D29" t="str">
        <f t="shared" si="4"/>
        <v>[Cearl]</v>
      </c>
      <c r="E29" t="s">
        <v>8172</v>
      </c>
      <c r="F29" t="s">
        <v>8173</v>
      </c>
      <c r="G29" t="s">
        <v>43</v>
      </c>
      <c r="H29">
        <v>6</v>
      </c>
      <c r="I29">
        <v>0</v>
      </c>
      <c r="J29">
        <v>0</v>
      </c>
      <c r="K29">
        <v>1</v>
      </c>
      <c r="L29" t="s">
        <v>19</v>
      </c>
      <c r="M29" t="str">
        <f t="shared" si="1"/>
        <v>http://logeion.uchicago.edu/index.html#[Cearl]</v>
      </c>
    </row>
    <row r="30" spans="1:13" ht="15" customHeight="1" x14ac:dyDescent="0.2">
      <c r="A30" t="s">
        <v>8214</v>
      </c>
      <c r="B30" t="s">
        <v>59205</v>
      </c>
      <c r="C30" t="str">
        <f t="shared" si="3"/>
        <v>[Cerdic] — m. (ablative: Cerdice)</v>
      </c>
      <c r="D30" t="str">
        <f t="shared" si="4"/>
        <v>[Cerdic]</v>
      </c>
      <c r="E30" t="s">
        <v>8215</v>
      </c>
      <c r="F30" t="s">
        <v>8215</v>
      </c>
      <c r="G30" t="s">
        <v>43</v>
      </c>
      <c r="H30">
        <v>6</v>
      </c>
      <c r="I30">
        <v>0</v>
      </c>
      <c r="J30">
        <v>0</v>
      </c>
      <c r="K30">
        <v>1</v>
      </c>
      <c r="L30" t="s">
        <v>19</v>
      </c>
      <c r="M30" t="str">
        <f t="shared" si="1"/>
        <v>http://logeion.uchicago.edu/index.html#[Cerdic]</v>
      </c>
    </row>
    <row r="31" spans="1:13" ht="15" customHeight="1" x14ac:dyDescent="0.2">
      <c r="A31" t="s">
        <v>58817</v>
      </c>
      <c r="B31" t="s">
        <v>58554</v>
      </c>
      <c r="C31" t="str">
        <f t="shared" si="3"/>
        <v>[Denisus] –i m.</v>
      </c>
      <c r="D31" t="str">
        <f t="shared" si="4"/>
        <v>[Denisus]</v>
      </c>
      <c r="E31" t="s">
        <v>58555</v>
      </c>
      <c r="F31" t="s">
        <v>58555</v>
      </c>
      <c r="G31" t="s">
        <v>21</v>
      </c>
      <c r="H31">
        <v>2</v>
      </c>
      <c r="K31">
        <v>1</v>
      </c>
      <c r="L31" t="s">
        <v>19</v>
      </c>
      <c r="M31" t="str">
        <f t="shared" si="1"/>
        <v>http://logeion.uchicago.edu/index.html#[Denisus]</v>
      </c>
    </row>
    <row r="32" spans="1:13" ht="15" customHeight="1" x14ac:dyDescent="0.2">
      <c r="A32" t="s">
        <v>24362</v>
      </c>
      <c r="B32" t="s">
        <v>24363</v>
      </c>
      <c r="C32" t="str">
        <f t="shared" si="3"/>
        <v>[of uncertain form and meaning]</v>
      </c>
      <c r="D32" t="str">
        <f t="shared" si="4"/>
        <v>[of</v>
      </c>
      <c r="G32" t="s">
        <v>43</v>
      </c>
      <c r="H32">
        <v>6</v>
      </c>
      <c r="I32">
        <v>0</v>
      </c>
      <c r="J32">
        <v>0</v>
      </c>
      <c r="K32">
        <v>0</v>
      </c>
      <c r="L32" t="s">
        <v>19</v>
      </c>
      <c r="M32" t="str">
        <f t="shared" si="1"/>
        <v>http://logeion.uchicago.edu/index.html#[of</v>
      </c>
    </row>
    <row r="33" spans="1:13" ht="15" customHeight="1" x14ac:dyDescent="0.2">
      <c r="A33" t="s">
        <v>2129</v>
      </c>
      <c r="B33" t="s">
        <v>2130</v>
      </c>
      <c r="C33" t="str">
        <f t="shared" si="3"/>
        <v>a</v>
      </c>
      <c r="D33" t="s">
        <v>2130</v>
      </c>
      <c r="E33" t="s">
        <v>2131</v>
      </c>
      <c r="F33" t="s">
        <v>2132</v>
      </c>
      <c r="G33" t="s">
        <v>1995</v>
      </c>
      <c r="I33">
        <v>0</v>
      </c>
      <c r="J33">
        <v>0</v>
      </c>
      <c r="K33">
        <v>0</v>
      </c>
      <c r="L33" t="s">
        <v>1996</v>
      </c>
      <c r="M33" t="str">
        <f t="shared" si="1"/>
        <v>http://logeion.uchicago.edu/index.html#ā</v>
      </c>
    </row>
    <row r="34" spans="1:13" ht="15" customHeight="1" x14ac:dyDescent="0.2">
      <c r="A34" t="s">
        <v>11</v>
      </c>
      <c r="B34" t="s">
        <v>12</v>
      </c>
      <c r="C34" t="str">
        <f t="shared" si="3"/>
        <v>a ab abs</v>
      </c>
      <c r="D34" t="s">
        <v>61819</v>
      </c>
      <c r="E34" t="s">
        <v>13</v>
      </c>
      <c r="F34" t="s">
        <v>14</v>
      </c>
      <c r="G34" t="s">
        <v>15</v>
      </c>
      <c r="I34">
        <v>0</v>
      </c>
      <c r="J34">
        <v>0</v>
      </c>
      <c r="K34">
        <v>0</v>
      </c>
      <c r="L34" t="s">
        <v>16</v>
      </c>
      <c r="M34" t="str">
        <f>"http://logeion.uchicago.edu/index.html#ab"</f>
        <v>http://logeion.uchicago.edu/index.html#ab</v>
      </c>
    </row>
    <row r="35" spans="1:13" ht="15" customHeight="1" x14ac:dyDescent="0.2">
      <c r="A35" t="s">
        <v>4876</v>
      </c>
      <c r="B35" t="s">
        <v>4877</v>
      </c>
      <c r="C35" t="str">
        <f t="shared" si="3"/>
        <v>a–stupeo astupere — —</v>
      </c>
      <c r="D35" t="str">
        <f t="shared" ref="D35:D56" si="5">IF(ISBLANK(B35),0,LEFT( C35, FIND( " ", C35 ) - 1 ))</f>
        <v>a–stupeo</v>
      </c>
      <c r="E35" t="s">
        <v>4878</v>
      </c>
      <c r="F35" t="s">
        <v>4879</v>
      </c>
      <c r="G35" t="s">
        <v>95</v>
      </c>
      <c r="I35">
        <v>2</v>
      </c>
      <c r="J35">
        <v>0</v>
      </c>
      <c r="K35">
        <v>0</v>
      </c>
      <c r="L35" t="s">
        <v>24</v>
      </c>
      <c r="M35" t="str">
        <f t="shared" ref="M35:M98" si="6">"http://logeion.uchicago.edu/index.html#"&amp;D35</f>
        <v>http://logeion.uchicago.edu/index.html#a–stupeo</v>
      </c>
    </row>
    <row r="36" spans="1:13" ht="15" customHeight="1" x14ac:dyDescent="0.2">
      <c r="A36" t="s">
        <v>5413</v>
      </c>
      <c r="B36" t="s">
        <v>54796</v>
      </c>
      <c r="C36" t="str">
        <f t="shared" si="3"/>
        <v>a–voco avocare</v>
      </c>
      <c r="D36" t="str">
        <f t="shared" si="5"/>
        <v>a–voco</v>
      </c>
      <c r="E36" t="s">
        <v>54045</v>
      </c>
      <c r="F36" t="s">
        <v>54045</v>
      </c>
      <c r="G36" t="s">
        <v>23</v>
      </c>
      <c r="I36">
        <v>1</v>
      </c>
      <c r="J36">
        <v>0</v>
      </c>
      <c r="K36">
        <v>0</v>
      </c>
      <c r="L36" t="s">
        <v>24</v>
      </c>
      <c r="M36" t="str">
        <f t="shared" si="6"/>
        <v>http://logeion.uchicago.edu/index.html#a–voco</v>
      </c>
    </row>
    <row r="37" spans="1:13" ht="15" customHeight="1" x14ac:dyDescent="0.2">
      <c r="A37" t="s">
        <v>60155</v>
      </c>
      <c r="B37" t="s">
        <v>60377</v>
      </c>
      <c r="C37" t="str">
        <f t="shared" si="3"/>
        <v>A. = Aulus –i m.</v>
      </c>
      <c r="D37" t="str">
        <f t="shared" si="5"/>
        <v>A.</v>
      </c>
      <c r="E37" t="s">
        <v>60164</v>
      </c>
      <c r="F37" t="s">
        <v>60164</v>
      </c>
      <c r="G37" t="s">
        <v>21</v>
      </c>
      <c r="H37">
        <v>2</v>
      </c>
      <c r="K37">
        <v>1</v>
      </c>
      <c r="L37" t="s">
        <v>19</v>
      </c>
      <c r="M37" t="str">
        <f t="shared" si="6"/>
        <v>http://logeion.uchicago.edu/index.html#A.</v>
      </c>
    </row>
    <row r="38" spans="1:13" ht="15" customHeight="1" x14ac:dyDescent="0.2">
      <c r="A38" t="s">
        <v>319</v>
      </c>
      <c r="B38" t="s">
        <v>320</v>
      </c>
      <c r="C38" t="str">
        <f t="shared" si="3"/>
        <v>ab usque or abusque (+ abl.)</v>
      </c>
      <c r="D38" t="str">
        <f t="shared" si="5"/>
        <v>ab</v>
      </c>
      <c r="E38" t="s">
        <v>321</v>
      </c>
      <c r="F38" t="s">
        <v>322</v>
      </c>
      <c r="G38" t="s">
        <v>15</v>
      </c>
      <c r="I38">
        <v>0</v>
      </c>
      <c r="J38">
        <v>0</v>
      </c>
      <c r="K38">
        <v>0</v>
      </c>
      <c r="L38" t="s">
        <v>16</v>
      </c>
      <c r="M38" t="str">
        <f t="shared" si="6"/>
        <v>http://logeion.uchicago.edu/index.html#ab</v>
      </c>
    </row>
    <row r="39" spans="1:13" ht="15" customHeight="1" x14ac:dyDescent="0.2">
      <c r="A39" t="s">
        <v>141</v>
      </c>
      <c r="B39" t="s">
        <v>56007</v>
      </c>
      <c r="C39" t="str">
        <f t="shared" si="3"/>
        <v>ab-lego -legare</v>
      </c>
      <c r="D39" t="str">
        <f t="shared" si="5"/>
        <v>ab-lego</v>
      </c>
      <c r="E39" t="s">
        <v>56009</v>
      </c>
      <c r="F39" t="s">
        <v>56008</v>
      </c>
      <c r="G39" t="s">
        <v>23</v>
      </c>
      <c r="I39">
        <v>1</v>
      </c>
      <c r="J39">
        <v>0</v>
      </c>
      <c r="K39">
        <v>0</v>
      </c>
      <c r="L39" t="s">
        <v>24</v>
      </c>
      <c r="M39" t="str">
        <f t="shared" si="6"/>
        <v>http://logeion.uchicago.edu/index.html#ab-lego</v>
      </c>
    </row>
    <row r="40" spans="1:13" ht="15" customHeight="1" x14ac:dyDescent="0.2">
      <c r="A40" t="s">
        <v>126</v>
      </c>
      <c r="B40" t="s">
        <v>127</v>
      </c>
      <c r="C40" t="str">
        <f t="shared" si="3"/>
        <v>ab–iudico –iudicare</v>
      </c>
      <c r="D40" t="str">
        <f t="shared" si="5"/>
        <v>ab–iudico</v>
      </c>
      <c r="E40" t="s">
        <v>128</v>
      </c>
      <c r="F40" t="s">
        <v>129</v>
      </c>
      <c r="G40" t="s">
        <v>23</v>
      </c>
      <c r="I40">
        <v>1</v>
      </c>
      <c r="J40">
        <v>0</v>
      </c>
      <c r="K40">
        <v>0</v>
      </c>
      <c r="L40" t="s">
        <v>24</v>
      </c>
      <c r="M40" t="str">
        <f t="shared" si="6"/>
        <v>http://logeion.uchicago.edu/index.html#ab–iudico</v>
      </c>
    </row>
    <row r="41" spans="1:13" ht="15" customHeight="1" x14ac:dyDescent="0.2">
      <c r="A41" t="s">
        <v>191</v>
      </c>
      <c r="B41" t="s">
        <v>54833</v>
      </c>
      <c r="C41" t="str">
        <f t="shared" si="3"/>
        <v>ab–rogo –rogare</v>
      </c>
      <c r="D41" t="str">
        <f t="shared" si="5"/>
        <v>ab–rogo</v>
      </c>
      <c r="E41" t="s">
        <v>192</v>
      </c>
      <c r="F41" t="s">
        <v>193</v>
      </c>
      <c r="G41" t="s">
        <v>23</v>
      </c>
      <c r="I41">
        <v>1</v>
      </c>
      <c r="J41">
        <v>0</v>
      </c>
      <c r="K41">
        <v>0</v>
      </c>
      <c r="L41" t="s">
        <v>24</v>
      </c>
      <c r="M41" t="str">
        <f t="shared" si="6"/>
        <v>http://logeion.uchicago.edu/index.html#ab–rogo</v>
      </c>
    </row>
    <row r="42" spans="1:13" ht="15" customHeight="1" x14ac:dyDescent="0.2">
      <c r="A42" t="s">
        <v>61019</v>
      </c>
      <c r="B42" t="s">
        <v>61102</v>
      </c>
      <c r="C42" t="str">
        <f t="shared" si="3"/>
        <v>Abaddon m.</v>
      </c>
      <c r="D42" t="str">
        <f t="shared" si="5"/>
        <v>Abaddon</v>
      </c>
      <c r="E42" t="s">
        <v>61101</v>
      </c>
      <c r="F42" t="s">
        <v>61198</v>
      </c>
      <c r="G42" t="s">
        <v>43</v>
      </c>
      <c r="H42">
        <v>6</v>
      </c>
      <c r="K42">
        <v>1</v>
      </c>
      <c r="L42" t="s">
        <v>19</v>
      </c>
      <c r="M42" t="str">
        <f t="shared" si="6"/>
        <v>http://logeion.uchicago.edu/index.html#Abaddon</v>
      </c>
    </row>
    <row r="43" spans="1:13" ht="15" customHeight="1" x14ac:dyDescent="0.2">
      <c r="A43" t="s">
        <v>25</v>
      </c>
      <c r="B43" t="s">
        <v>26</v>
      </c>
      <c r="C43" t="str">
        <f t="shared" si="3"/>
        <v>Abaris Abaris m.</v>
      </c>
      <c r="D43" t="str">
        <f t="shared" si="5"/>
        <v>Abaris</v>
      </c>
      <c r="E43" t="s">
        <v>27</v>
      </c>
      <c r="F43" t="s">
        <v>28</v>
      </c>
      <c r="G43" t="s">
        <v>29</v>
      </c>
      <c r="H43">
        <v>3</v>
      </c>
      <c r="I43">
        <v>0</v>
      </c>
      <c r="J43">
        <v>0</v>
      </c>
      <c r="K43">
        <v>1</v>
      </c>
      <c r="L43" t="s">
        <v>19</v>
      </c>
      <c r="M43" t="str">
        <f t="shared" si="6"/>
        <v>http://logeion.uchicago.edu/index.html#Abaris</v>
      </c>
    </row>
    <row r="44" spans="1:13" ht="15" customHeight="1" x14ac:dyDescent="0.2">
      <c r="A44" t="s">
        <v>30</v>
      </c>
      <c r="B44" t="s">
        <v>31</v>
      </c>
      <c r="C44" t="str">
        <f t="shared" si="3"/>
        <v>Abas Abantis m.</v>
      </c>
      <c r="D44" t="str">
        <f t="shared" si="5"/>
        <v>Abas</v>
      </c>
      <c r="E44" t="s">
        <v>32</v>
      </c>
      <c r="F44" t="s">
        <v>33</v>
      </c>
      <c r="G44" t="s">
        <v>29</v>
      </c>
      <c r="H44">
        <v>3</v>
      </c>
      <c r="I44">
        <v>0</v>
      </c>
      <c r="J44">
        <v>0</v>
      </c>
      <c r="K44">
        <v>1</v>
      </c>
      <c r="L44" t="s">
        <v>19</v>
      </c>
      <c r="M44" t="str">
        <f t="shared" si="6"/>
        <v>http://logeion.uchicago.edu/index.html#Abas</v>
      </c>
    </row>
    <row r="45" spans="1:13" ht="15" customHeight="1" x14ac:dyDescent="0.2">
      <c r="A45" t="s">
        <v>37</v>
      </c>
      <c r="B45" t="s">
        <v>38</v>
      </c>
      <c r="C45" t="str">
        <f t="shared" si="3"/>
        <v xml:space="preserve">abavus abavi m. </v>
      </c>
      <c r="D45" t="str">
        <f t="shared" si="5"/>
        <v>abavus</v>
      </c>
      <c r="E45" t="s">
        <v>39</v>
      </c>
      <c r="F45" t="s">
        <v>39</v>
      </c>
      <c r="G45" t="s">
        <v>21</v>
      </c>
      <c r="H45">
        <v>2</v>
      </c>
      <c r="I45">
        <v>0</v>
      </c>
      <c r="J45">
        <v>0</v>
      </c>
      <c r="K45">
        <v>0</v>
      </c>
      <c r="L45" t="s">
        <v>19</v>
      </c>
      <c r="M45" t="str">
        <f t="shared" si="6"/>
        <v>http://logeion.uchicago.edu/index.html#abavus</v>
      </c>
    </row>
    <row r="46" spans="1:13" ht="15" customHeight="1" x14ac:dyDescent="0.2">
      <c r="A46" t="s">
        <v>40</v>
      </c>
      <c r="B46" t="s">
        <v>41</v>
      </c>
      <c r="C46" t="str">
        <f t="shared" si="3"/>
        <v>abba (indecl.)</v>
      </c>
      <c r="D46" t="str">
        <f t="shared" si="5"/>
        <v>abba</v>
      </c>
      <c r="E46" t="s">
        <v>42</v>
      </c>
      <c r="F46" t="s">
        <v>42</v>
      </c>
      <c r="G46" t="s">
        <v>43</v>
      </c>
      <c r="H46">
        <v>6</v>
      </c>
      <c r="I46">
        <v>0</v>
      </c>
      <c r="J46">
        <v>0</v>
      </c>
      <c r="K46">
        <v>0</v>
      </c>
      <c r="L46" t="s">
        <v>19</v>
      </c>
      <c r="M46" t="str">
        <f t="shared" si="6"/>
        <v>http://logeion.uchicago.edu/index.html#abba</v>
      </c>
    </row>
    <row r="47" spans="1:13" ht="15" customHeight="1" x14ac:dyDescent="0.2">
      <c r="A47" t="s">
        <v>44</v>
      </c>
      <c r="B47" t="s">
        <v>45</v>
      </c>
      <c r="C47" t="str">
        <f t="shared" si="3"/>
        <v>abbas –atis m.</v>
      </c>
      <c r="D47" t="str">
        <f t="shared" si="5"/>
        <v>abbas</v>
      </c>
      <c r="E47" t="s">
        <v>46</v>
      </c>
      <c r="F47" t="s">
        <v>47</v>
      </c>
      <c r="G47" t="s">
        <v>29</v>
      </c>
      <c r="H47">
        <v>3</v>
      </c>
      <c r="I47">
        <v>0</v>
      </c>
      <c r="J47">
        <v>0</v>
      </c>
      <c r="K47">
        <v>0</v>
      </c>
      <c r="L47" t="s">
        <v>19</v>
      </c>
      <c r="M47" t="str">
        <f t="shared" si="6"/>
        <v>http://logeion.uchicago.edu/index.html#abbas</v>
      </c>
    </row>
    <row r="48" spans="1:13" ht="15" customHeight="1" x14ac:dyDescent="0.2">
      <c r="A48" t="s">
        <v>48</v>
      </c>
      <c r="B48" t="s">
        <v>49</v>
      </c>
      <c r="C48" t="str">
        <f t="shared" si="3"/>
        <v>abbatissa –ae f.</v>
      </c>
      <c r="D48" t="str">
        <f t="shared" si="5"/>
        <v>abbatissa</v>
      </c>
      <c r="E48" t="s">
        <v>50</v>
      </c>
      <c r="F48" t="s">
        <v>51</v>
      </c>
      <c r="G48" t="s">
        <v>29</v>
      </c>
      <c r="H48">
        <v>3</v>
      </c>
      <c r="I48">
        <v>0</v>
      </c>
      <c r="J48">
        <v>0</v>
      </c>
      <c r="K48">
        <v>0</v>
      </c>
      <c r="L48" t="s">
        <v>19</v>
      </c>
      <c r="M48" t="str">
        <f t="shared" si="6"/>
        <v>http://logeion.uchicago.edu/index.html#abbatissa</v>
      </c>
    </row>
    <row r="49" spans="1:13" ht="15" customHeight="1" x14ac:dyDescent="0.2">
      <c r="A49" t="s">
        <v>53</v>
      </c>
      <c r="B49" t="s">
        <v>54</v>
      </c>
      <c r="C49" t="str">
        <f t="shared" si="3"/>
        <v>abdico abdicare abdicavi abdicatus</v>
      </c>
      <c r="D49" t="str">
        <f t="shared" si="5"/>
        <v>abdico</v>
      </c>
      <c r="E49" t="s">
        <v>55</v>
      </c>
      <c r="F49" t="s">
        <v>55</v>
      </c>
      <c r="G49" t="s">
        <v>23</v>
      </c>
      <c r="I49">
        <v>1</v>
      </c>
      <c r="J49">
        <v>0</v>
      </c>
      <c r="K49">
        <v>0</v>
      </c>
      <c r="L49" t="s">
        <v>24</v>
      </c>
      <c r="M49" t="str">
        <f t="shared" si="6"/>
        <v>http://logeion.uchicago.edu/index.html#abdico</v>
      </c>
    </row>
    <row r="50" spans="1:13" ht="15" customHeight="1" x14ac:dyDescent="0.2">
      <c r="A50" t="s">
        <v>57</v>
      </c>
      <c r="B50" t="s">
        <v>58</v>
      </c>
      <c r="C50" t="str">
        <f t="shared" si="3"/>
        <v>abditus –a –um</v>
      </c>
      <c r="D50" t="str">
        <f t="shared" si="5"/>
        <v>abditus</v>
      </c>
      <c r="E50" t="s">
        <v>59</v>
      </c>
      <c r="F50" t="s">
        <v>60</v>
      </c>
      <c r="G50" t="s">
        <v>61</v>
      </c>
      <c r="H50">
        <v>1</v>
      </c>
      <c r="I50">
        <v>0</v>
      </c>
      <c r="J50">
        <v>0</v>
      </c>
      <c r="K50">
        <v>0</v>
      </c>
      <c r="L50" t="s">
        <v>36</v>
      </c>
      <c r="M50" t="str">
        <f t="shared" si="6"/>
        <v>http://logeion.uchicago.edu/index.html#abditus</v>
      </c>
    </row>
    <row r="51" spans="1:13" ht="15" customHeight="1" x14ac:dyDescent="0.2">
      <c r="A51" t="s">
        <v>62</v>
      </c>
      <c r="B51" t="s">
        <v>63</v>
      </c>
      <c r="C51" t="str">
        <f t="shared" si="3"/>
        <v>abdo abdere abdidi abditum</v>
      </c>
      <c r="D51" t="str">
        <f t="shared" si="5"/>
        <v>abdo</v>
      </c>
      <c r="E51" t="s">
        <v>64</v>
      </c>
      <c r="F51" t="s">
        <v>65</v>
      </c>
      <c r="G51" t="s">
        <v>66</v>
      </c>
      <c r="I51">
        <v>3</v>
      </c>
      <c r="J51">
        <v>0</v>
      </c>
      <c r="K51">
        <v>0</v>
      </c>
      <c r="L51" t="s">
        <v>24</v>
      </c>
      <c r="M51" t="str">
        <f t="shared" si="6"/>
        <v>http://logeion.uchicago.edu/index.html#abdo</v>
      </c>
    </row>
    <row r="52" spans="1:13" ht="15" customHeight="1" x14ac:dyDescent="0.2">
      <c r="A52" t="s">
        <v>68</v>
      </c>
      <c r="B52" t="s">
        <v>69</v>
      </c>
      <c r="C52" t="str">
        <f t="shared" si="3"/>
        <v>abduco abducere abduxi abductus</v>
      </c>
      <c r="D52" t="str">
        <f t="shared" si="5"/>
        <v>abduco</v>
      </c>
      <c r="E52" t="s">
        <v>70</v>
      </c>
      <c r="F52" t="s">
        <v>71</v>
      </c>
      <c r="G52" t="s">
        <v>66</v>
      </c>
      <c r="I52">
        <v>3</v>
      </c>
      <c r="J52">
        <v>0</v>
      </c>
      <c r="K52">
        <v>0</v>
      </c>
      <c r="L52" t="s">
        <v>24</v>
      </c>
      <c r="M52" t="str">
        <f t="shared" si="6"/>
        <v>http://logeion.uchicago.edu/index.html#abduco</v>
      </c>
    </row>
    <row r="53" spans="1:13" ht="15" customHeight="1" x14ac:dyDescent="0.2">
      <c r="A53" t="s">
        <v>72</v>
      </c>
      <c r="B53" t="s">
        <v>73</v>
      </c>
      <c r="C53" t="str">
        <f t="shared" si="3"/>
        <v>Abella Abellae f.</v>
      </c>
      <c r="D53" t="str">
        <f t="shared" si="5"/>
        <v>Abella</v>
      </c>
      <c r="E53" t="s">
        <v>74</v>
      </c>
      <c r="F53" t="s">
        <v>75</v>
      </c>
      <c r="G53" t="s">
        <v>76</v>
      </c>
      <c r="H53">
        <v>1</v>
      </c>
      <c r="I53">
        <v>0</v>
      </c>
      <c r="J53">
        <v>0</v>
      </c>
      <c r="K53">
        <v>1</v>
      </c>
      <c r="L53" t="s">
        <v>19</v>
      </c>
      <c r="M53" t="str">
        <f t="shared" si="6"/>
        <v>http://logeion.uchicago.edu/index.html#Abella</v>
      </c>
    </row>
    <row r="54" spans="1:13" ht="15" customHeight="1" x14ac:dyDescent="0.2">
      <c r="A54" t="s">
        <v>56820</v>
      </c>
      <c r="B54" t="s">
        <v>59521</v>
      </c>
      <c r="C54" t="str">
        <f t="shared" si="3"/>
        <v>Abellanus or Avellanus –a –um</v>
      </c>
      <c r="D54" t="str">
        <f t="shared" si="5"/>
        <v>Abellanus</v>
      </c>
      <c r="E54" t="s">
        <v>59523</v>
      </c>
      <c r="F54" t="s">
        <v>59522</v>
      </c>
      <c r="G54" t="s">
        <v>61</v>
      </c>
      <c r="H54">
        <v>1</v>
      </c>
      <c r="K54">
        <v>1</v>
      </c>
      <c r="L54" t="s">
        <v>36</v>
      </c>
      <c r="M54" t="str">
        <f t="shared" si="6"/>
        <v>http://logeion.uchicago.edu/index.html#Abellanus</v>
      </c>
    </row>
    <row r="55" spans="1:13" ht="15" customHeight="1" x14ac:dyDescent="0.2">
      <c r="A55" t="s">
        <v>77</v>
      </c>
      <c r="B55" t="s">
        <v>78</v>
      </c>
      <c r="C55" t="str">
        <f t="shared" si="3"/>
        <v>abeo abire abii abitum</v>
      </c>
      <c r="D55" t="str">
        <f t="shared" si="5"/>
        <v>abeo</v>
      </c>
      <c r="E55" t="s">
        <v>79</v>
      </c>
      <c r="F55" t="s">
        <v>79</v>
      </c>
      <c r="G55" t="s">
        <v>80</v>
      </c>
      <c r="I55">
        <v>5</v>
      </c>
      <c r="J55">
        <v>0</v>
      </c>
      <c r="K55">
        <v>0</v>
      </c>
      <c r="L55" t="s">
        <v>24</v>
      </c>
      <c r="M55" t="str">
        <f t="shared" si="6"/>
        <v>http://logeion.uchicago.edu/index.html#abeo</v>
      </c>
    </row>
    <row r="56" spans="1:13" ht="15" customHeight="1" x14ac:dyDescent="0.2">
      <c r="A56" t="s">
        <v>81</v>
      </c>
      <c r="B56" t="s">
        <v>82</v>
      </c>
      <c r="C56" t="str">
        <f t="shared" si="3"/>
        <v>aberro –errare</v>
      </c>
      <c r="D56" t="str">
        <f t="shared" si="5"/>
        <v>aberro</v>
      </c>
      <c r="E56" t="s">
        <v>83</v>
      </c>
      <c r="F56" t="s">
        <v>84</v>
      </c>
      <c r="G56" t="s">
        <v>23</v>
      </c>
      <c r="I56">
        <v>1</v>
      </c>
      <c r="J56">
        <v>0</v>
      </c>
      <c r="K56">
        <v>0</v>
      </c>
      <c r="L56" t="s">
        <v>24</v>
      </c>
      <c r="M56" t="str">
        <f t="shared" si="6"/>
        <v>http://logeion.uchicago.edu/index.html#aberro</v>
      </c>
    </row>
    <row r="57" spans="1:13" ht="15" customHeight="1" x14ac:dyDescent="0.2">
      <c r="A57" t="s">
        <v>85</v>
      </c>
      <c r="B57" t="s">
        <v>86</v>
      </c>
      <c r="C57" t="str">
        <f t="shared" si="3"/>
        <v>abhinc</v>
      </c>
      <c r="D57" t="s">
        <v>86</v>
      </c>
      <c r="E57" t="s">
        <v>87</v>
      </c>
      <c r="F57" t="s">
        <v>88</v>
      </c>
      <c r="G57" t="s">
        <v>89</v>
      </c>
      <c r="I57">
        <v>0</v>
      </c>
      <c r="J57">
        <v>0</v>
      </c>
      <c r="K57">
        <v>0</v>
      </c>
      <c r="L57" t="s">
        <v>90</v>
      </c>
      <c r="M57" t="str">
        <f t="shared" si="6"/>
        <v>http://logeion.uchicago.edu/index.html#abhinc</v>
      </c>
    </row>
    <row r="58" spans="1:13" ht="15" customHeight="1" x14ac:dyDescent="0.2">
      <c r="A58" t="s">
        <v>91</v>
      </c>
      <c r="B58" t="s">
        <v>92</v>
      </c>
      <c r="C58" t="str">
        <f t="shared" si="3"/>
        <v>abhorreo abhorrere abhorui</v>
      </c>
      <c r="D58" t="str">
        <f t="shared" ref="D58:D89" si="7">IF(ISBLANK(B58),0,LEFT( C58, FIND( " ", C58 ) - 1 ))</f>
        <v>abhorreo</v>
      </c>
      <c r="E58" t="s">
        <v>93</v>
      </c>
      <c r="F58" t="s">
        <v>94</v>
      </c>
      <c r="G58" t="s">
        <v>95</v>
      </c>
      <c r="I58">
        <v>2</v>
      </c>
      <c r="J58">
        <v>0</v>
      </c>
      <c r="K58">
        <v>0</v>
      </c>
      <c r="L58" t="s">
        <v>24</v>
      </c>
      <c r="M58" t="str">
        <f t="shared" si="6"/>
        <v>http://logeion.uchicago.edu/index.html#abhorreo</v>
      </c>
    </row>
    <row r="59" spans="1:13" ht="15" customHeight="1" x14ac:dyDescent="0.2">
      <c r="A59" t="s">
        <v>97</v>
      </c>
      <c r="B59" t="s">
        <v>98</v>
      </c>
      <c r="C59" t="str">
        <f t="shared" si="3"/>
        <v>abicio abicere abieci abiectum</v>
      </c>
      <c r="D59" t="str">
        <f t="shared" si="7"/>
        <v>abicio</v>
      </c>
      <c r="E59" t="s">
        <v>99</v>
      </c>
      <c r="F59" t="s">
        <v>100</v>
      </c>
      <c r="G59" t="s">
        <v>101</v>
      </c>
      <c r="I59">
        <v>3</v>
      </c>
      <c r="J59">
        <v>0</v>
      </c>
      <c r="K59">
        <v>0</v>
      </c>
      <c r="L59" t="s">
        <v>24</v>
      </c>
      <c r="M59" t="str">
        <f t="shared" si="6"/>
        <v>http://logeion.uchicago.edu/index.html#abicio</v>
      </c>
    </row>
    <row r="60" spans="1:13" ht="15" customHeight="1" x14ac:dyDescent="0.2">
      <c r="A60" t="s">
        <v>102</v>
      </c>
      <c r="B60" t="s">
        <v>103</v>
      </c>
      <c r="C60" t="str">
        <f t="shared" si="3"/>
        <v>abiectio –onis f.</v>
      </c>
      <c r="D60" t="str">
        <f t="shared" si="7"/>
        <v>abiectio</v>
      </c>
      <c r="E60" t="s">
        <v>104</v>
      </c>
      <c r="F60" t="s">
        <v>104</v>
      </c>
      <c r="G60" t="s">
        <v>29</v>
      </c>
      <c r="H60">
        <v>3</v>
      </c>
      <c r="I60">
        <v>0</v>
      </c>
      <c r="J60">
        <v>0</v>
      </c>
      <c r="K60">
        <v>0</v>
      </c>
      <c r="L60" t="s">
        <v>19</v>
      </c>
      <c r="M60" t="str">
        <f t="shared" si="6"/>
        <v>http://logeion.uchicago.edu/index.html#abiectio</v>
      </c>
    </row>
    <row r="61" spans="1:13" ht="15" customHeight="1" x14ac:dyDescent="0.2">
      <c r="A61" t="s">
        <v>105</v>
      </c>
      <c r="B61" t="s">
        <v>56279</v>
      </c>
      <c r="C61" t="str">
        <f t="shared" si="3"/>
        <v>abiectus –a –um</v>
      </c>
      <c r="D61" t="str">
        <f t="shared" si="7"/>
        <v>abiectus</v>
      </c>
      <c r="E61" t="s">
        <v>56280</v>
      </c>
      <c r="F61" t="s">
        <v>56281</v>
      </c>
      <c r="G61" t="s">
        <v>61</v>
      </c>
      <c r="H61">
        <v>1</v>
      </c>
      <c r="I61">
        <v>0</v>
      </c>
      <c r="J61">
        <v>0</v>
      </c>
      <c r="K61">
        <v>0</v>
      </c>
      <c r="L61" t="s">
        <v>36</v>
      </c>
      <c r="M61" t="str">
        <f t="shared" si="6"/>
        <v>http://logeion.uchicago.edu/index.html#abiectus</v>
      </c>
    </row>
    <row r="62" spans="1:13" ht="15" customHeight="1" x14ac:dyDescent="0.2">
      <c r="A62" t="s">
        <v>106</v>
      </c>
      <c r="B62" t="s">
        <v>107</v>
      </c>
      <c r="C62" t="str">
        <f t="shared" si="3"/>
        <v>abiegnus –a –um</v>
      </c>
      <c r="D62" t="str">
        <f t="shared" si="7"/>
        <v>abiegnus</v>
      </c>
      <c r="E62" t="s">
        <v>108</v>
      </c>
      <c r="F62" t="s">
        <v>108</v>
      </c>
      <c r="G62" t="s">
        <v>61</v>
      </c>
      <c r="H62">
        <v>1</v>
      </c>
      <c r="I62">
        <v>0</v>
      </c>
      <c r="J62">
        <v>0</v>
      </c>
      <c r="K62">
        <v>0</v>
      </c>
      <c r="L62" t="s">
        <v>36</v>
      </c>
      <c r="M62" t="str">
        <f t="shared" si="6"/>
        <v>http://logeion.uchicago.edu/index.html#abiegnus</v>
      </c>
    </row>
    <row r="63" spans="1:13" ht="15" customHeight="1" x14ac:dyDescent="0.2">
      <c r="A63" t="s">
        <v>109</v>
      </c>
      <c r="B63" t="s">
        <v>110</v>
      </c>
      <c r="C63" t="str">
        <f t="shared" si="3"/>
        <v>abies abietis f.</v>
      </c>
      <c r="D63" t="str">
        <f t="shared" si="7"/>
        <v>abies</v>
      </c>
      <c r="E63" t="s">
        <v>111</v>
      </c>
      <c r="F63" t="s">
        <v>112</v>
      </c>
      <c r="G63" t="s">
        <v>29</v>
      </c>
      <c r="H63">
        <v>3</v>
      </c>
      <c r="I63">
        <v>0</v>
      </c>
      <c r="J63">
        <v>0</v>
      </c>
      <c r="K63">
        <v>0</v>
      </c>
      <c r="L63" t="s">
        <v>19</v>
      </c>
      <c r="M63" t="str">
        <f t="shared" si="6"/>
        <v>http://logeion.uchicago.edu/index.html#abies</v>
      </c>
    </row>
    <row r="64" spans="1:13" ht="15" customHeight="1" x14ac:dyDescent="0.2">
      <c r="A64" t="s">
        <v>113</v>
      </c>
      <c r="B64" t="s">
        <v>114</v>
      </c>
      <c r="C64" t="str">
        <f t="shared" si="3"/>
        <v>abigo abigere abegi abactus</v>
      </c>
      <c r="D64" t="str">
        <f t="shared" si="7"/>
        <v>abigo</v>
      </c>
      <c r="E64" t="s">
        <v>115</v>
      </c>
      <c r="F64" t="s">
        <v>116</v>
      </c>
      <c r="G64" t="s">
        <v>66</v>
      </c>
      <c r="I64">
        <v>3</v>
      </c>
      <c r="J64">
        <v>0</v>
      </c>
      <c r="K64">
        <v>0</v>
      </c>
      <c r="L64" t="s">
        <v>24</v>
      </c>
      <c r="M64" t="str">
        <f t="shared" si="6"/>
        <v>http://logeion.uchicago.edu/index.html#abigo</v>
      </c>
    </row>
    <row r="65" spans="1:13" ht="15" customHeight="1" x14ac:dyDescent="0.2">
      <c r="A65" t="s">
        <v>117</v>
      </c>
      <c r="B65" t="s">
        <v>118</v>
      </c>
      <c r="C65" t="str">
        <f t="shared" si="3"/>
        <v>abite molesti</v>
      </c>
      <c r="D65" t="str">
        <f t="shared" si="7"/>
        <v>abite</v>
      </c>
      <c r="E65" t="s">
        <v>119</v>
      </c>
      <c r="F65" t="s">
        <v>119</v>
      </c>
      <c r="G65" t="s">
        <v>120</v>
      </c>
      <c r="I65">
        <v>0</v>
      </c>
      <c r="J65">
        <v>0</v>
      </c>
      <c r="K65">
        <v>0</v>
      </c>
      <c r="L65" t="s">
        <v>121</v>
      </c>
      <c r="M65" t="str">
        <f t="shared" si="6"/>
        <v>http://logeion.uchicago.edu/index.html#abite</v>
      </c>
    </row>
    <row r="66" spans="1:13" ht="15" customHeight="1" x14ac:dyDescent="0.2">
      <c r="A66" t="s">
        <v>52963</v>
      </c>
      <c r="B66" t="s">
        <v>54016</v>
      </c>
      <c r="C66" t="str">
        <f t="shared" si="3"/>
        <v>abito abitere</v>
      </c>
      <c r="D66" t="str">
        <f t="shared" si="7"/>
        <v>abito</v>
      </c>
      <c r="E66" t="s">
        <v>14695</v>
      </c>
      <c r="F66" t="s">
        <v>14695</v>
      </c>
      <c r="G66" t="s">
        <v>23</v>
      </c>
      <c r="I66">
        <v>1</v>
      </c>
      <c r="J66">
        <v>0</v>
      </c>
      <c r="K66">
        <v>0</v>
      </c>
      <c r="L66" t="s">
        <v>24</v>
      </c>
      <c r="M66" t="str">
        <f t="shared" si="6"/>
        <v>http://logeion.uchicago.edu/index.html#abito</v>
      </c>
    </row>
    <row r="67" spans="1:13" ht="15" customHeight="1" x14ac:dyDescent="0.2">
      <c r="A67" t="s">
        <v>122</v>
      </c>
      <c r="B67" t="s">
        <v>123</v>
      </c>
      <c r="C67" t="str">
        <f t="shared" si="3"/>
        <v>abitus abitus m.</v>
      </c>
      <c r="D67" t="str">
        <f t="shared" si="7"/>
        <v>abitus</v>
      </c>
      <c r="E67" t="s">
        <v>124</v>
      </c>
      <c r="F67" t="s">
        <v>125</v>
      </c>
      <c r="G67" t="s">
        <v>18</v>
      </c>
      <c r="H67">
        <v>4</v>
      </c>
      <c r="I67">
        <v>0</v>
      </c>
      <c r="J67">
        <v>0</v>
      </c>
      <c r="K67">
        <v>0</v>
      </c>
      <c r="L67" t="s">
        <v>19</v>
      </c>
      <c r="M67" t="str">
        <f t="shared" si="6"/>
        <v>http://logeion.uchicago.edu/index.html#abitus</v>
      </c>
    </row>
    <row r="68" spans="1:13" ht="15" customHeight="1" x14ac:dyDescent="0.2">
      <c r="A68" t="s">
        <v>130</v>
      </c>
      <c r="B68" t="s">
        <v>131</v>
      </c>
      <c r="C68" t="str">
        <f t="shared" si="3"/>
        <v>abiungo –gere –xi –ctum</v>
      </c>
      <c r="D68" t="str">
        <f t="shared" si="7"/>
        <v>abiungo</v>
      </c>
      <c r="E68" t="s">
        <v>132</v>
      </c>
      <c r="F68" t="s">
        <v>132</v>
      </c>
      <c r="G68" t="s">
        <v>66</v>
      </c>
      <c r="I68">
        <v>3</v>
      </c>
      <c r="J68">
        <v>0</v>
      </c>
      <c r="K68">
        <v>0</v>
      </c>
      <c r="L68" t="s">
        <v>24</v>
      </c>
      <c r="M68" t="str">
        <f t="shared" si="6"/>
        <v>http://logeion.uchicago.edu/index.html#abiungo</v>
      </c>
    </row>
    <row r="69" spans="1:13" ht="15" customHeight="1" x14ac:dyDescent="0.2">
      <c r="A69" t="s">
        <v>133</v>
      </c>
      <c r="B69" t="s">
        <v>134</v>
      </c>
      <c r="C69" t="str">
        <f t="shared" si="3"/>
        <v>abiurgo –are –avi –atum</v>
      </c>
      <c r="D69" t="str">
        <f t="shared" si="7"/>
        <v>abiurgo</v>
      </c>
      <c r="E69" t="s">
        <v>135</v>
      </c>
      <c r="F69" t="s">
        <v>135</v>
      </c>
      <c r="G69" t="s">
        <v>23</v>
      </c>
      <c r="I69">
        <v>1</v>
      </c>
      <c r="J69">
        <v>0</v>
      </c>
      <c r="K69">
        <v>0</v>
      </c>
      <c r="L69" t="s">
        <v>24</v>
      </c>
      <c r="M69" t="str">
        <f t="shared" si="6"/>
        <v>http://logeion.uchicago.edu/index.html#abiurgo</v>
      </c>
    </row>
    <row r="70" spans="1:13" ht="15" customHeight="1" x14ac:dyDescent="0.2">
      <c r="A70" t="s">
        <v>136</v>
      </c>
      <c r="B70" t="s">
        <v>137</v>
      </c>
      <c r="C70" t="str">
        <f t="shared" si="3"/>
        <v>abiuro abiurare abiuravi abiuratus</v>
      </c>
      <c r="D70" t="str">
        <f t="shared" si="7"/>
        <v>abiuro</v>
      </c>
      <c r="E70" t="s">
        <v>138</v>
      </c>
      <c r="F70" t="s">
        <v>139</v>
      </c>
      <c r="G70" t="s">
        <v>23</v>
      </c>
      <c r="I70">
        <v>1</v>
      </c>
      <c r="J70">
        <v>0</v>
      </c>
      <c r="K70">
        <v>0</v>
      </c>
      <c r="L70" t="s">
        <v>24</v>
      </c>
      <c r="M70" t="str">
        <f t="shared" si="6"/>
        <v>http://logeion.uchicago.edu/index.html#abiuro</v>
      </c>
    </row>
    <row r="71" spans="1:13" ht="15" customHeight="1" x14ac:dyDescent="0.2">
      <c r="A71" t="s">
        <v>144</v>
      </c>
      <c r="B71" t="s">
        <v>145</v>
      </c>
      <c r="C71" t="str">
        <f t="shared" si="3"/>
        <v>abluo –ere –lui –lutus</v>
      </c>
      <c r="D71" t="str">
        <f t="shared" si="7"/>
        <v>abluo</v>
      </c>
      <c r="E71" t="s">
        <v>146</v>
      </c>
      <c r="F71" t="s">
        <v>147</v>
      </c>
      <c r="G71" t="s">
        <v>66</v>
      </c>
      <c r="I71">
        <v>3</v>
      </c>
      <c r="J71">
        <v>0</v>
      </c>
      <c r="K71">
        <v>0</v>
      </c>
      <c r="L71" t="s">
        <v>24</v>
      </c>
      <c r="M71" t="str">
        <f t="shared" si="6"/>
        <v>http://logeion.uchicago.edu/index.html#abluo</v>
      </c>
    </row>
    <row r="72" spans="1:13" ht="15" customHeight="1" x14ac:dyDescent="0.2">
      <c r="A72" t="s">
        <v>148</v>
      </c>
      <c r="B72" t="s">
        <v>149</v>
      </c>
      <c r="C72" t="str">
        <f t="shared" si="3"/>
        <v>abnego abnegare abnegavi abnegatus</v>
      </c>
      <c r="D72" t="str">
        <f t="shared" si="7"/>
        <v>abnego</v>
      </c>
      <c r="E72" t="s">
        <v>150</v>
      </c>
      <c r="F72" t="s">
        <v>151</v>
      </c>
      <c r="G72" t="s">
        <v>23</v>
      </c>
      <c r="I72">
        <v>1</v>
      </c>
      <c r="J72">
        <v>0</v>
      </c>
      <c r="K72">
        <v>0</v>
      </c>
      <c r="L72" t="s">
        <v>24</v>
      </c>
      <c r="M72" t="str">
        <f t="shared" si="6"/>
        <v>http://logeion.uchicago.edu/index.html#abnego</v>
      </c>
    </row>
    <row r="73" spans="1:13" ht="15" customHeight="1" x14ac:dyDescent="0.2">
      <c r="A73" t="s">
        <v>156</v>
      </c>
      <c r="B73" t="s">
        <v>157</v>
      </c>
      <c r="C73" t="str">
        <f t="shared" si="3"/>
        <v>abnuo abnuere abnui abnuiturus</v>
      </c>
      <c r="D73" t="str">
        <f t="shared" si="7"/>
        <v>abnuo</v>
      </c>
      <c r="E73" t="s">
        <v>158</v>
      </c>
      <c r="F73" t="s">
        <v>159</v>
      </c>
      <c r="G73" t="s">
        <v>66</v>
      </c>
      <c r="I73">
        <v>3</v>
      </c>
      <c r="J73">
        <v>0</v>
      </c>
      <c r="K73">
        <v>0</v>
      </c>
      <c r="L73" t="s">
        <v>24</v>
      </c>
      <c r="M73" t="str">
        <f t="shared" si="6"/>
        <v>http://logeion.uchicago.edu/index.html#abnuo</v>
      </c>
    </row>
    <row r="74" spans="1:13" ht="15" customHeight="1" x14ac:dyDescent="0.2">
      <c r="A74" t="s">
        <v>160</v>
      </c>
      <c r="B74" t="s">
        <v>161</v>
      </c>
      <c r="C74" t="str">
        <f t="shared" si="3"/>
        <v>aboleo abolere abolevi abolitus</v>
      </c>
      <c r="D74" t="str">
        <f t="shared" si="7"/>
        <v>aboleo</v>
      </c>
      <c r="E74" t="s">
        <v>57000</v>
      </c>
      <c r="F74" t="s">
        <v>162</v>
      </c>
      <c r="G74" t="s">
        <v>95</v>
      </c>
      <c r="I74">
        <v>2</v>
      </c>
      <c r="J74">
        <v>0</v>
      </c>
      <c r="K74">
        <v>0</v>
      </c>
      <c r="L74" t="s">
        <v>24</v>
      </c>
      <c r="M74" t="str">
        <f t="shared" si="6"/>
        <v>http://logeion.uchicago.edu/index.html#aboleo</v>
      </c>
    </row>
    <row r="75" spans="1:13" ht="15" customHeight="1" x14ac:dyDescent="0.2">
      <c r="A75" t="s">
        <v>163</v>
      </c>
      <c r="B75" t="s">
        <v>164</v>
      </c>
      <c r="C75" t="str">
        <f t="shared" si="3"/>
        <v>abolesco abolescere abolescolevi –––</v>
      </c>
      <c r="D75" t="str">
        <f t="shared" si="7"/>
        <v>abolesco</v>
      </c>
      <c r="E75" t="s">
        <v>165</v>
      </c>
      <c r="F75" t="s">
        <v>166</v>
      </c>
      <c r="G75" t="s">
        <v>66</v>
      </c>
      <c r="I75">
        <v>3</v>
      </c>
      <c r="J75">
        <v>0</v>
      </c>
      <c r="K75">
        <v>0</v>
      </c>
      <c r="L75" t="s">
        <v>24</v>
      </c>
      <c r="M75" t="str">
        <f t="shared" si="6"/>
        <v>http://logeion.uchicago.edu/index.html#abolesco</v>
      </c>
    </row>
    <row r="76" spans="1:13" ht="15" customHeight="1" x14ac:dyDescent="0.2">
      <c r="A76" t="s">
        <v>168</v>
      </c>
      <c r="B76" t="s">
        <v>57726</v>
      </c>
      <c r="C76" t="str">
        <f t="shared" si="3"/>
        <v>abolla –ae f.</v>
      </c>
      <c r="D76" t="str">
        <f t="shared" si="7"/>
        <v>abolla</v>
      </c>
      <c r="E76" t="s">
        <v>57001</v>
      </c>
      <c r="F76" t="s">
        <v>57001</v>
      </c>
      <c r="G76" t="s">
        <v>76</v>
      </c>
      <c r="H76">
        <v>1</v>
      </c>
      <c r="I76">
        <v>0</v>
      </c>
      <c r="J76">
        <v>0</v>
      </c>
      <c r="K76">
        <v>0</v>
      </c>
      <c r="L76" t="s">
        <v>19</v>
      </c>
      <c r="M76" t="str">
        <f t="shared" si="6"/>
        <v>http://logeion.uchicago.edu/index.html#abolla</v>
      </c>
    </row>
    <row r="77" spans="1:13" ht="15" customHeight="1" x14ac:dyDescent="0.2">
      <c r="A77" t="s">
        <v>61032</v>
      </c>
      <c r="B77" t="s">
        <v>61385</v>
      </c>
      <c r="C77" t="str">
        <f t="shared" si="3"/>
        <v>abominatio –onis f.</v>
      </c>
      <c r="D77" t="str">
        <f t="shared" si="7"/>
        <v>abominatio</v>
      </c>
      <c r="E77" t="s">
        <v>61199</v>
      </c>
      <c r="F77" t="s">
        <v>61200</v>
      </c>
      <c r="G77" t="s">
        <v>29</v>
      </c>
      <c r="H77">
        <v>3</v>
      </c>
      <c r="L77" t="s">
        <v>19</v>
      </c>
      <c r="M77" t="str">
        <f t="shared" si="6"/>
        <v>http://logeion.uchicago.edu/index.html#abominatio</v>
      </c>
    </row>
    <row r="78" spans="1:13" ht="15" customHeight="1" x14ac:dyDescent="0.2">
      <c r="A78" t="s">
        <v>171</v>
      </c>
      <c r="B78" t="s">
        <v>172</v>
      </c>
      <c r="C78" t="str">
        <f t="shared" si="3"/>
        <v>Aborigines –um m.</v>
      </c>
      <c r="D78" t="str">
        <f t="shared" si="7"/>
        <v>Aborigines</v>
      </c>
      <c r="E78" t="s">
        <v>173</v>
      </c>
      <c r="F78" t="s">
        <v>174</v>
      </c>
      <c r="G78" t="s">
        <v>29</v>
      </c>
      <c r="H78">
        <v>3</v>
      </c>
      <c r="I78">
        <v>0</v>
      </c>
      <c r="J78">
        <v>0</v>
      </c>
      <c r="K78">
        <v>1</v>
      </c>
      <c r="L78" t="s">
        <v>19</v>
      </c>
      <c r="M78" t="str">
        <f t="shared" si="6"/>
        <v>http://logeion.uchicago.edu/index.html#Aborigines</v>
      </c>
    </row>
    <row r="79" spans="1:13" ht="15" customHeight="1" x14ac:dyDescent="0.2">
      <c r="A79" t="s">
        <v>179</v>
      </c>
      <c r="B79" t="s">
        <v>180</v>
      </c>
      <c r="C79" t="str">
        <f t="shared" si="3"/>
        <v>abortivus –a –um</v>
      </c>
      <c r="D79" t="str">
        <f t="shared" si="7"/>
        <v>abortivus</v>
      </c>
      <c r="E79" t="s">
        <v>181</v>
      </c>
      <c r="F79" t="s">
        <v>181</v>
      </c>
      <c r="G79" t="s">
        <v>61</v>
      </c>
      <c r="H79">
        <v>1</v>
      </c>
      <c r="I79">
        <v>0</v>
      </c>
      <c r="J79">
        <v>0</v>
      </c>
      <c r="K79">
        <v>0</v>
      </c>
      <c r="L79" t="s">
        <v>36</v>
      </c>
      <c r="M79" t="str">
        <f t="shared" si="6"/>
        <v>http://logeion.uchicago.edu/index.html#abortivus</v>
      </c>
    </row>
    <row r="80" spans="1:13" ht="15" customHeight="1" x14ac:dyDescent="0.2">
      <c r="A80" t="s">
        <v>183</v>
      </c>
      <c r="B80" t="s">
        <v>184</v>
      </c>
      <c r="C80" t="str">
        <f t="shared" si="3"/>
        <v>abrado –radere –rasi –rasum</v>
      </c>
      <c r="D80" t="str">
        <f t="shared" si="7"/>
        <v>abrado</v>
      </c>
      <c r="E80" t="s">
        <v>185</v>
      </c>
      <c r="F80" t="s">
        <v>186</v>
      </c>
      <c r="G80" t="s">
        <v>66</v>
      </c>
      <c r="I80">
        <v>3</v>
      </c>
      <c r="J80">
        <v>0</v>
      </c>
      <c r="K80">
        <v>0</v>
      </c>
      <c r="L80" t="s">
        <v>24</v>
      </c>
      <c r="M80" t="str">
        <f t="shared" si="6"/>
        <v>http://logeion.uchicago.edu/index.html#abrado</v>
      </c>
    </row>
    <row r="81" spans="1:13" ht="15" customHeight="1" x14ac:dyDescent="0.2">
      <c r="A81" t="s">
        <v>58769</v>
      </c>
      <c r="B81" t="s">
        <v>58448</v>
      </c>
      <c r="C81" t="str">
        <f t="shared" si="3"/>
        <v>abrenuntio –are –avi –atum</v>
      </c>
      <c r="D81" t="str">
        <f t="shared" si="7"/>
        <v>abrenuntio</v>
      </c>
      <c r="E81" t="s">
        <v>58449</v>
      </c>
      <c r="F81" t="s">
        <v>58449</v>
      </c>
      <c r="G81" t="s">
        <v>23</v>
      </c>
      <c r="I81">
        <v>1</v>
      </c>
      <c r="L81" t="s">
        <v>24</v>
      </c>
      <c r="M81" t="str">
        <f t="shared" si="6"/>
        <v>http://logeion.uchicago.edu/index.html#abrenuntio</v>
      </c>
    </row>
    <row r="82" spans="1:13" ht="15" customHeight="1" x14ac:dyDescent="0.2">
      <c r="A82" t="s">
        <v>187</v>
      </c>
      <c r="B82" t="s">
        <v>188</v>
      </c>
      <c r="C82" t="str">
        <f t="shared" si="3"/>
        <v>abripio abripere abripui abreptus</v>
      </c>
      <c r="D82" t="str">
        <f t="shared" si="7"/>
        <v>abripio</v>
      </c>
      <c r="E82" t="s">
        <v>189</v>
      </c>
      <c r="F82" t="s">
        <v>190</v>
      </c>
      <c r="G82" t="s">
        <v>101</v>
      </c>
      <c r="I82">
        <v>3</v>
      </c>
      <c r="J82">
        <v>0</v>
      </c>
      <c r="K82">
        <v>0</v>
      </c>
      <c r="L82" t="s">
        <v>24</v>
      </c>
      <c r="M82" t="str">
        <f t="shared" si="6"/>
        <v>http://logeion.uchicago.edu/index.html#abripio</v>
      </c>
    </row>
    <row r="83" spans="1:13" ht="15" customHeight="1" x14ac:dyDescent="0.2">
      <c r="A83" t="s">
        <v>194</v>
      </c>
      <c r="B83" t="s">
        <v>59528</v>
      </c>
      <c r="C83" t="str">
        <f t="shared" si="3"/>
        <v>Abrotonum –i n.</v>
      </c>
      <c r="D83" t="str">
        <f t="shared" si="7"/>
        <v>Abrotonum</v>
      </c>
      <c r="E83" t="s">
        <v>59526</v>
      </c>
      <c r="F83" t="s">
        <v>59527</v>
      </c>
      <c r="G83" t="s">
        <v>21</v>
      </c>
      <c r="H83">
        <v>2</v>
      </c>
      <c r="I83">
        <v>0</v>
      </c>
      <c r="J83">
        <v>0</v>
      </c>
      <c r="K83">
        <v>0</v>
      </c>
      <c r="L83" t="s">
        <v>19</v>
      </c>
      <c r="M83" t="str">
        <f t="shared" si="6"/>
        <v>http://logeion.uchicago.edu/index.html#Abrotonum</v>
      </c>
    </row>
    <row r="84" spans="1:13" ht="15" customHeight="1" x14ac:dyDescent="0.2">
      <c r="A84" t="s">
        <v>196</v>
      </c>
      <c r="B84" t="s">
        <v>197</v>
      </c>
      <c r="C84" t="str">
        <f t="shared" si="3"/>
        <v>abrumpo abrumpere abrupi abruptum</v>
      </c>
      <c r="D84" t="str">
        <f t="shared" si="7"/>
        <v>abrumpo</v>
      </c>
      <c r="E84" t="s">
        <v>198</v>
      </c>
      <c r="F84" t="s">
        <v>198</v>
      </c>
      <c r="G84" t="s">
        <v>66</v>
      </c>
      <c r="I84">
        <v>3</v>
      </c>
      <c r="J84">
        <v>0</v>
      </c>
      <c r="K84">
        <v>0</v>
      </c>
      <c r="L84" t="s">
        <v>24</v>
      </c>
      <c r="M84" t="str">
        <f t="shared" si="6"/>
        <v>http://logeion.uchicago.edu/index.html#abrumpo</v>
      </c>
    </row>
    <row r="85" spans="1:13" ht="15" customHeight="1" x14ac:dyDescent="0.2">
      <c r="A85" t="s">
        <v>200</v>
      </c>
      <c r="B85" t="s">
        <v>201</v>
      </c>
      <c r="C85" t="str">
        <f t="shared" si="3"/>
        <v>abruptus –a um</v>
      </c>
      <c r="D85" t="str">
        <f t="shared" si="7"/>
        <v>abruptus</v>
      </c>
      <c r="E85" t="s">
        <v>202</v>
      </c>
      <c r="F85" t="s">
        <v>202</v>
      </c>
      <c r="G85" t="s">
        <v>61</v>
      </c>
      <c r="H85">
        <v>1</v>
      </c>
      <c r="I85">
        <v>0</v>
      </c>
      <c r="J85">
        <v>0</v>
      </c>
      <c r="K85">
        <v>0</v>
      </c>
      <c r="L85" t="s">
        <v>36</v>
      </c>
      <c r="M85" t="str">
        <f t="shared" si="6"/>
        <v>http://logeion.uchicago.edu/index.html#abruptus</v>
      </c>
    </row>
    <row r="86" spans="1:13" ht="15" customHeight="1" x14ac:dyDescent="0.2">
      <c r="A86" t="s">
        <v>203</v>
      </c>
      <c r="B86" t="s">
        <v>204</v>
      </c>
      <c r="C86" t="str">
        <f t="shared" si="3"/>
        <v>abs–cedo –cedere –cessi –cessum</v>
      </c>
      <c r="D86" t="str">
        <f t="shared" si="7"/>
        <v>abs–cedo</v>
      </c>
      <c r="E86" t="s">
        <v>205</v>
      </c>
      <c r="F86" t="s">
        <v>206</v>
      </c>
      <c r="G86" t="s">
        <v>66</v>
      </c>
      <c r="I86">
        <v>3</v>
      </c>
      <c r="J86">
        <v>0</v>
      </c>
      <c r="K86">
        <v>0</v>
      </c>
      <c r="L86" t="s">
        <v>24</v>
      </c>
      <c r="M86" t="str">
        <f t="shared" si="6"/>
        <v>http://logeion.uchicago.edu/index.html#abs–cedo</v>
      </c>
    </row>
    <row r="87" spans="1:13" ht="15" customHeight="1" x14ac:dyDescent="0.2">
      <c r="A87" t="s">
        <v>207</v>
      </c>
      <c r="B87" t="s">
        <v>208</v>
      </c>
      <c r="C87" t="str">
        <f t="shared" ref="C87:C150" si="8">SUBSTITUTE(SUBSTITUTE(SUBSTITUTE(SUBSTITUTE(SUBSTITUTE(SUBSTITUTE(SUBSTITUTE(SUBSTITUTE(SUBSTITUTE(SUBSTITUTE(SUBSTITUTE(B87, "ā", "a"), "ē", "e"), "ī", "i"), "ō", "o"), "ū", "u"), "ȳ", "y"), "Ā", "A"), "Ē", "E"), "Ī", "I"), "Ō", "O"), "Ū", "U")</f>
        <v>abscessus abscessus m.</v>
      </c>
      <c r="D87" t="str">
        <f t="shared" si="7"/>
        <v>abscessus</v>
      </c>
      <c r="E87" t="s">
        <v>209</v>
      </c>
      <c r="F87" t="s">
        <v>210</v>
      </c>
      <c r="G87" t="s">
        <v>18</v>
      </c>
      <c r="H87">
        <v>4</v>
      </c>
      <c r="I87">
        <v>0</v>
      </c>
      <c r="J87">
        <v>0</v>
      </c>
      <c r="K87">
        <v>0</v>
      </c>
      <c r="L87" t="s">
        <v>19</v>
      </c>
      <c r="M87" t="str">
        <f t="shared" si="6"/>
        <v>http://logeion.uchicago.edu/index.html#abscessus</v>
      </c>
    </row>
    <row r="88" spans="1:13" ht="15" customHeight="1" x14ac:dyDescent="0.2">
      <c r="A88" t="s">
        <v>211</v>
      </c>
      <c r="B88" t="s">
        <v>212</v>
      </c>
      <c r="C88" t="str">
        <f t="shared" si="8"/>
        <v>abscido –ere –cidi –cisus</v>
      </c>
      <c r="D88" t="str">
        <f t="shared" si="7"/>
        <v>abscido</v>
      </c>
      <c r="E88" t="s">
        <v>213</v>
      </c>
      <c r="F88" t="s">
        <v>214</v>
      </c>
      <c r="G88" t="s">
        <v>66</v>
      </c>
      <c r="I88">
        <v>3</v>
      </c>
      <c r="J88">
        <v>0</v>
      </c>
      <c r="K88">
        <v>0</v>
      </c>
      <c r="L88" t="s">
        <v>24</v>
      </c>
      <c r="M88" t="str">
        <f t="shared" si="6"/>
        <v>http://logeion.uchicago.edu/index.html#abscido</v>
      </c>
    </row>
    <row r="89" spans="1:13" ht="15" customHeight="1" x14ac:dyDescent="0.2">
      <c r="A89" t="s">
        <v>215</v>
      </c>
      <c r="B89" t="s">
        <v>216</v>
      </c>
      <c r="C89" t="str">
        <f t="shared" si="8"/>
        <v>abscindo –ere –scidi –scissus</v>
      </c>
      <c r="D89" t="str">
        <f t="shared" si="7"/>
        <v>abscindo</v>
      </c>
      <c r="E89" t="s">
        <v>217</v>
      </c>
      <c r="F89" t="s">
        <v>218</v>
      </c>
      <c r="G89" t="s">
        <v>66</v>
      </c>
      <c r="I89">
        <v>3</v>
      </c>
      <c r="J89">
        <v>0</v>
      </c>
      <c r="K89">
        <v>0</v>
      </c>
      <c r="L89" t="s">
        <v>24</v>
      </c>
      <c r="M89" t="str">
        <f t="shared" si="6"/>
        <v>http://logeion.uchicago.edu/index.html#abscindo</v>
      </c>
    </row>
    <row r="90" spans="1:13" ht="15" customHeight="1" x14ac:dyDescent="0.2">
      <c r="A90" t="s">
        <v>222</v>
      </c>
      <c r="B90" t="s">
        <v>223</v>
      </c>
      <c r="C90" t="str">
        <f t="shared" si="8"/>
        <v>abscondo abscondere abscondi and abscondidi absconditus</v>
      </c>
      <c r="D90" t="str">
        <f t="shared" ref="D90:D113" si="9">IF(ISBLANK(B90),0,LEFT( C90, FIND( " ", C90 ) - 1 ))</f>
        <v>abscondo</v>
      </c>
      <c r="E90" t="s">
        <v>224</v>
      </c>
      <c r="F90" t="s">
        <v>225</v>
      </c>
      <c r="G90" t="s">
        <v>66</v>
      </c>
      <c r="I90">
        <v>3</v>
      </c>
      <c r="J90">
        <v>0</v>
      </c>
      <c r="K90">
        <v>0</v>
      </c>
      <c r="L90" t="s">
        <v>24</v>
      </c>
      <c r="M90" t="str">
        <f t="shared" si="6"/>
        <v>http://logeion.uchicago.edu/index.html#abscondo</v>
      </c>
    </row>
    <row r="91" spans="1:13" ht="15" customHeight="1" x14ac:dyDescent="0.2">
      <c r="A91" t="s">
        <v>227</v>
      </c>
      <c r="B91" t="s">
        <v>228</v>
      </c>
      <c r="C91" t="str">
        <f t="shared" si="8"/>
        <v>absens absentis</v>
      </c>
      <c r="D91" t="str">
        <f t="shared" si="9"/>
        <v>absens</v>
      </c>
      <c r="E91" t="s">
        <v>229</v>
      </c>
      <c r="F91" t="s">
        <v>229</v>
      </c>
      <c r="G91" t="s">
        <v>230</v>
      </c>
      <c r="H91">
        <v>3</v>
      </c>
      <c r="I91">
        <v>0</v>
      </c>
      <c r="J91">
        <v>0</v>
      </c>
      <c r="K91">
        <v>0</v>
      </c>
      <c r="L91" t="s">
        <v>36</v>
      </c>
      <c r="M91" t="str">
        <f t="shared" si="6"/>
        <v>http://logeion.uchicago.edu/index.html#absens</v>
      </c>
    </row>
    <row r="92" spans="1:13" ht="15" customHeight="1" x14ac:dyDescent="0.2">
      <c r="A92" t="s">
        <v>231</v>
      </c>
      <c r="B92" t="s">
        <v>232</v>
      </c>
      <c r="C92" t="str">
        <f t="shared" si="8"/>
        <v>absentia –ae f.</v>
      </c>
      <c r="D92" t="str">
        <f t="shared" si="9"/>
        <v>absentia</v>
      </c>
      <c r="E92" t="s">
        <v>233</v>
      </c>
      <c r="F92" t="s">
        <v>233</v>
      </c>
      <c r="G92" t="s">
        <v>76</v>
      </c>
      <c r="H92">
        <v>1</v>
      </c>
      <c r="I92">
        <v>0</v>
      </c>
      <c r="J92">
        <v>0</v>
      </c>
      <c r="K92">
        <v>0</v>
      </c>
      <c r="L92" t="s">
        <v>19</v>
      </c>
      <c r="M92" t="str">
        <f t="shared" si="6"/>
        <v>http://logeion.uchicago.edu/index.html#absentia</v>
      </c>
    </row>
    <row r="93" spans="1:13" ht="15" customHeight="1" x14ac:dyDescent="0.2">
      <c r="A93" t="s">
        <v>52964</v>
      </c>
      <c r="B93" t="s">
        <v>53020</v>
      </c>
      <c r="C93" t="str">
        <f t="shared" si="8"/>
        <v>absentivus –a –um</v>
      </c>
      <c r="D93" t="str">
        <f t="shared" si="9"/>
        <v>absentivus</v>
      </c>
      <c r="E93" t="s">
        <v>229</v>
      </c>
      <c r="F93" t="s">
        <v>229</v>
      </c>
      <c r="G93" t="s">
        <v>61</v>
      </c>
      <c r="H93">
        <v>1</v>
      </c>
      <c r="I93">
        <v>0</v>
      </c>
      <c r="J93">
        <v>0</v>
      </c>
      <c r="K93">
        <v>0</v>
      </c>
      <c r="L93" t="s">
        <v>36</v>
      </c>
      <c r="M93" t="str">
        <f t="shared" si="6"/>
        <v>http://logeion.uchicago.edu/index.html#absentivus</v>
      </c>
    </row>
    <row r="94" spans="1:13" ht="15" customHeight="1" x14ac:dyDescent="0.2">
      <c r="A94" t="s">
        <v>236</v>
      </c>
      <c r="B94" t="s">
        <v>237</v>
      </c>
      <c r="C94" t="str">
        <f t="shared" si="8"/>
        <v>absimilis –e</v>
      </c>
      <c r="D94" t="str">
        <f t="shared" si="9"/>
        <v>absimilis</v>
      </c>
      <c r="E94" t="s">
        <v>238</v>
      </c>
      <c r="F94" t="s">
        <v>239</v>
      </c>
      <c r="G94" t="s">
        <v>155</v>
      </c>
      <c r="H94">
        <v>3</v>
      </c>
      <c r="I94">
        <v>0</v>
      </c>
      <c r="J94">
        <v>0</v>
      </c>
      <c r="K94">
        <v>0</v>
      </c>
      <c r="L94" t="s">
        <v>36</v>
      </c>
      <c r="M94" t="str">
        <f t="shared" si="6"/>
        <v>http://logeion.uchicago.edu/index.html#absimilis</v>
      </c>
    </row>
    <row r="95" spans="1:13" ht="15" customHeight="1" x14ac:dyDescent="0.2">
      <c r="A95" t="s">
        <v>240</v>
      </c>
      <c r="B95" t="s">
        <v>61103</v>
      </c>
      <c r="C95" t="str">
        <f t="shared" si="8"/>
        <v>absinthium –i n.</v>
      </c>
      <c r="D95" t="str">
        <f t="shared" si="9"/>
        <v>absinthium</v>
      </c>
      <c r="E95" t="s">
        <v>61201</v>
      </c>
      <c r="F95" t="s">
        <v>61202</v>
      </c>
      <c r="G95" t="s">
        <v>21</v>
      </c>
      <c r="H95">
        <v>2</v>
      </c>
      <c r="I95">
        <v>0</v>
      </c>
      <c r="J95">
        <v>0</v>
      </c>
      <c r="K95">
        <v>0</v>
      </c>
      <c r="L95" t="s">
        <v>19</v>
      </c>
      <c r="M95" t="str">
        <f t="shared" si="6"/>
        <v>http://logeion.uchicago.edu/index.html#absinthium</v>
      </c>
    </row>
    <row r="96" spans="1:13" ht="15" customHeight="1" x14ac:dyDescent="0.2">
      <c r="A96" t="s">
        <v>241</v>
      </c>
      <c r="B96" t="s">
        <v>242</v>
      </c>
      <c r="C96" t="str">
        <f t="shared" si="8"/>
        <v>absisto –ere –abstiti</v>
      </c>
      <c r="D96" t="str">
        <f t="shared" si="9"/>
        <v>absisto</v>
      </c>
      <c r="E96" t="s">
        <v>243</v>
      </c>
      <c r="F96" t="s">
        <v>244</v>
      </c>
      <c r="G96" t="s">
        <v>66</v>
      </c>
      <c r="I96">
        <v>3</v>
      </c>
      <c r="J96">
        <v>0</v>
      </c>
      <c r="K96">
        <v>0</v>
      </c>
      <c r="L96" t="s">
        <v>24</v>
      </c>
      <c r="M96" t="str">
        <f t="shared" si="6"/>
        <v>http://logeion.uchicago.edu/index.html#absisto</v>
      </c>
    </row>
    <row r="97" spans="1:13" ht="15" customHeight="1" x14ac:dyDescent="0.2">
      <c r="A97" t="s">
        <v>247</v>
      </c>
      <c r="B97" t="s">
        <v>248</v>
      </c>
      <c r="C97" t="str">
        <f t="shared" si="8"/>
        <v>absolutio –onis f.</v>
      </c>
      <c r="D97" t="str">
        <f t="shared" si="9"/>
        <v>absolutio</v>
      </c>
      <c r="E97" t="s">
        <v>249</v>
      </c>
      <c r="F97" t="s">
        <v>250</v>
      </c>
      <c r="G97" t="s">
        <v>29</v>
      </c>
      <c r="H97">
        <v>3</v>
      </c>
      <c r="I97">
        <v>0</v>
      </c>
      <c r="J97">
        <v>0</v>
      </c>
      <c r="K97">
        <v>0</v>
      </c>
      <c r="L97" t="s">
        <v>19</v>
      </c>
      <c r="M97" t="str">
        <f t="shared" si="6"/>
        <v>http://logeion.uchicago.edu/index.html#absolutio</v>
      </c>
    </row>
    <row r="98" spans="1:13" ht="15" customHeight="1" x14ac:dyDescent="0.2">
      <c r="A98" t="s">
        <v>245</v>
      </c>
      <c r="B98" t="s">
        <v>246</v>
      </c>
      <c r="C98" t="str">
        <f t="shared" si="8"/>
        <v>absolvo –ere –solvi –solutum</v>
      </c>
      <c r="D98" t="str">
        <f t="shared" si="9"/>
        <v>absolvo</v>
      </c>
      <c r="E98" t="s">
        <v>57002</v>
      </c>
      <c r="F98" t="s">
        <v>57002</v>
      </c>
      <c r="G98" t="s">
        <v>66</v>
      </c>
      <c r="I98">
        <v>3</v>
      </c>
      <c r="J98">
        <v>0</v>
      </c>
      <c r="K98">
        <v>0</v>
      </c>
      <c r="L98" t="s">
        <v>24</v>
      </c>
      <c r="M98" t="str">
        <f t="shared" si="6"/>
        <v>http://logeion.uchicago.edu/index.html#absolvo</v>
      </c>
    </row>
    <row r="99" spans="1:13" ht="15" customHeight="1" x14ac:dyDescent="0.2">
      <c r="A99" t="s">
        <v>253</v>
      </c>
      <c r="B99" t="s">
        <v>254</v>
      </c>
      <c r="C99" t="str">
        <f t="shared" si="8"/>
        <v>absorbeo –bere –bui –ptum</v>
      </c>
      <c r="D99" t="str">
        <f t="shared" si="9"/>
        <v>absorbeo</v>
      </c>
      <c r="E99" t="s">
        <v>255</v>
      </c>
      <c r="F99" t="s">
        <v>255</v>
      </c>
      <c r="G99" t="s">
        <v>95</v>
      </c>
      <c r="I99">
        <v>2</v>
      </c>
      <c r="J99">
        <v>0</v>
      </c>
      <c r="K99">
        <v>0</v>
      </c>
      <c r="L99" t="s">
        <v>24</v>
      </c>
      <c r="M99" t="str">
        <f t="shared" ref="M99:M162" si="10">"http://logeion.uchicago.edu/index.html#"&amp;D99</f>
        <v>http://logeion.uchicago.edu/index.html#absorbeo</v>
      </c>
    </row>
    <row r="100" spans="1:13" ht="15" customHeight="1" x14ac:dyDescent="0.2">
      <c r="A100" t="s">
        <v>261</v>
      </c>
      <c r="B100" t="s">
        <v>262</v>
      </c>
      <c r="C100" t="str">
        <f t="shared" si="8"/>
        <v>abstergeo –ere abstersi abstersum</v>
      </c>
      <c r="D100" t="str">
        <f t="shared" si="9"/>
        <v>abstergeo</v>
      </c>
      <c r="E100" t="s">
        <v>263</v>
      </c>
      <c r="F100" t="s">
        <v>263</v>
      </c>
      <c r="G100" t="s">
        <v>95</v>
      </c>
      <c r="I100">
        <v>2</v>
      </c>
      <c r="J100">
        <v>0</v>
      </c>
      <c r="K100">
        <v>0</v>
      </c>
      <c r="L100" t="s">
        <v>24</v>
      </c>
      <c r="M100" t="str">
        <f t="shared" si="10"/>
        <v>http://logeion.uchicago.edu/index.html#abstergeo</v>
      </c>
    </row>
    <row r="101" spans="1:13" ht="15" customHeight="1" x14ac:dyDescent="0.2">
      <c r="A101" t="s">
        <v>264</v>
      </c>
      <c r="B101" t="s">
        <v>52931</v>
      </c>
      <c r="C101" t="str">
        <f t="shared" si="8"/>
        <v>absterreo abterrere absterrui absterritum</v>
      </c>
      <c r="D101" t="str">
        <f t="shared" si="9"/>
        <v>absterreo</v>
      </c>
      <c r="E101" t="s">
        <v>52932</v>
      </c>
      <c r="F101" t="s">
        <v>52932</v>
      </c>
      <c r="G101" t="s">
        <v>95</v>
      </c>
      <c r="I101">
        <v>2</v>
      </c>
      <c r="J101">
        <v>0</v>
      </c>
      <c r="K101">
        <v>0</v>
      </c>
      <c r="L101" t="s">
        <v>24</v>
      </c>
      <c r="M101" t="str">
        <f t="shared" si="10"/>
        <v>http://logeion.uchicago.edu/index.html#absterreo</v>
      </c>
    </row>
    <row r="102" spans="1:13" ht="15" customHeight="1" x14ac:dyDescent="0.2">
      <c r="A102" t="s">
        <v>52965</v>
      </c>
      <c r="B102" t="s">
        <v>53021</v>
      </c>
      <c r="C102" t="str">
        <f t="shared" si="8"/>
        <v xml:space="preserve">abstinax –acis </v>
      </c>
      <c r="D102" t="str">
        <f t="shared" si="9"/>
        <v>abstinax</v>
      </c>
      <c r="E102" t="s">
        <v>53022</v>
      </c>
      <c r="F102" t="s">
        <v>53022</v>
      </c>
      <c r="G102" t="s">
        <v>536</v>
      </c>
      <c r="H102">
        <v>3</v>
      </c>
      <c r="I102">
        <v>0</v>
      </c>
      <c r="J102">
        <v>0</v>
      </c>
      <c r="K102">
        <v>0</v>
      </c>
      <c r="L102" t="s">
        <v>36</v>
      </c>
      <c r="M102" t="str">
        <f t="shared" si="10"/>
        <v>http://logeion.uchicago.edu/index.html#abstinax</v>
      </c>
    </row>
    <row r="103" spans="1:13" ht="15" customHeight="1" x14ac:dyDescent="0.2">
      <c r="A103" t="s">
        <v>267</v>
      </c>
      <c r="B103" t="s">
        <v>268</v>
      </c>
      <c r="C103" t="str">
        <f t="shared" si="8"/>
        <v xml:space="preserve">abstinentia abstinentiae f. </v>
      </c>
      <c r="D103" t="str">
        <f t="shared" si="9"/>
        <v>abstinentia</v>
      </c>
      <c r="E103" t="s">
        <v>269</v>
      </c>
      <c r="F103" t="s">
        <v>270</v>
      </c>
      <c r="G103" t="s">
        <v>76</v>
      </c>
      <c r="H103">
        <v>1</v>
      </c>
      <c r="I103">
        <v>0</v>
      </c>
      <c r="J103">
        <v>0</v>
      </c>
      <c r="K103">
        <v>0</v>
      </c>
      <c r="L103" t="s">
        <v>19</v>
      </c>
      <c r="M103" t="str">
        <f t="shared" si="10"/>
        <v>http://logeion.uchicago.edu/index.html#abstinentia</v>
      </c>
    </row>
    <row r="104" spans="1:13" ht="15" customHeight="1" x14ac:dyDescent="0.2">
      <c r="A104" t="s">
        <v>271</v>
      </c>
      <c r="B104" t="s">
        <v>272</v>
      </c>
      <c r="C104" t="str">
        <f t="shared" si="8"/>
        <v>abstineo abstinere abstinui abstentus</v>
      </c>
      <c r="D104" t="str">
        <f t="shared" si="9"/>
        <v>abstineo</v>
      </c>
      <c r="E104" t="s">
        <v>273</v>
      </c>
      <c r="F104" t="s">
        <v>274</v>
      </c>
      <c r="G104" t="s">
        <v>95</v>
      </c>
      <c r="I104">
        <v>2</v>
      </c>
      <c r="J104">
        <v>0</v>
      </c>
      <c r="K104">
        <v>0</v>
      </c>
      <c r="L104" t="s">
        <v>24</v>
      </c>
      <c r="M104" t="str">
        <f t="shared" si="10"/>
        <v>http://logeion.uchicago.edu/index.html#abstineo</v>
      </c>
    </row>
    <row r="105" spans="1:13" ht="15" customHeight="1" x14ac:dyDescent="0.2">
      <c r="A105" t="s">
        <v>275</v>
      </c>
      <c r="B105" t="s">
        <v>276</v>
      </c>
      <c r="C105" t="str">
        <f t="shared" si="8"/>
        <v>abstraho –trahere –traxi –tractum</v>
      </c>
      <c r="D105" t="str">
        <f t="shared" si="9"/>
        <v>abstraho</v>
      </c>
      <c r="E105" t="s">
        <v>277</v>
      </c>
      <c r="F105" t="s">
        <v>277</v>
      </c>
      <c r="G105" t="s">
        <v>66</v>
      </c>
      <c r="I105">
        <v>3</v>
      </c>
      <c r="J105">
        <v>0</v>
      </c>
      <c r="K105">
        <v>0</v>
      </c>
      <c r="L105" t="s">
        <v>24</v>
      </c>
      <c r="M105" t="str">
        <f t="shared" si="10"/>
        <v>http://logeion.uchicago.edu/index.html#abstraho</v>
      </c>
    </row>
    <row r="106" spans="1:13" ht="15" customHeight="1" x14ac:dyDescent="0.2">
      <c r="A106" t="s">
        <v>278</v>
      </c>
      <c r="B106" t="s">
        <v>279</v>
      </c>
      <c r="C106" t="str">
        <f t="shared" si="8"/>
        <v>abstrudo –ere –trusi –trusus</v>
      </c>
      <c r="D106" t="str">
        <f t="shared" si="9"/>
        <v>abstrudo</v>
      </c>
      <c r="E106" t="s">
        <v>280</v>
      </c>
      <c r="F106" t="s">
        <v>281</v>
      </c>
      <c r="G106" t="s">
        <v>66</v>
      </c>
      <c r="I106">
        <v>3</v>
      </c>
      <c r="J106">
        <v>0</v>
      </c>
      <c r="K106">
        <v>0</v>
      </c>
      <c r="L106" t="s">
        <v>24</v>
      </c>
      <c r="M106" t="str">
        <f t="shared" si="10"/>
        <v>http://logeion.uchicago.edu/index.html#abstrudo</v>
      </c>
    </row>
    <row r="107" spans="1:13" ht="15" customHeight="1" x14ac:dyDescent="0.2">
      <c r="A107" t="s">
        <v>283</v>
      </c>
      <c r="B107" t="s">
        <v>284</v>
      </c>
      <c r="C107" t="str">
        <f t="shared" si="8"/>
        <v>absum abesse afui afuturus</v>
      </c>
      <c r="D107" t="str">
        <f t="shared" si="9"/>
        <v>absum</v>
      </c>
      <c r="E107" t="s">
        <v>285</v>
      </c>
      <c r="F107" t="s">
        <v>286</v>
      </c>
      <c r="G107" t="s">
        <v>80</v>
      </c>
      <c r="I107">
        <v>5</v>
      </c>
      <c r="J107">
        <v>0</v>
      </c>
      <c r="K107">
        <v>0</v>
      </c>
      <c r="L107" t="s">
        <v>24</v>
      </c>
      <c r="M107" t="str">
        <f t="shared" si="10"/>
        <v>http://logeion.uchicago.edu/index.html#absum</v>
      </c>
    </row>
    <row r="108" spans="1:13" ht="15" customHeight="1" x14ac:dyDescent="0.2">
      <c r="A108" t="s">
        <v>287</v>
      </c>
      <c r="B108" t="s">
        <v>288</v>
      </c>
      <c r="C108" t="str">
        <f t="shared" si="8"/>
        <v>absumo absumere absumpsi absumptum</v>
      </c>
      <c r="D108" t="str">
        <f t="shared" si="9"/>
        <v>absumo</v>
      </c>
      <c r="E108" t="s">
        <v>289</v>
      </c>
      <c r="F108" t="s">
        <v>290</v>
      </c>
      <c r="G108" t="s">
        <v>66</v>
      </c>
      <c r="I108">
        <v>3</v>
      </c>
      <c r="J108">
        <v>0</v>
      </c>
      <c r="K108">
        <v>0</v>
      </c>
      <c r="L108" t="s">
        <v>24</v>
      </c>
      <c r="M108" t="str">
        <f t="shared" si="10"/>
        <v>http://logeion.uchicago.edu/index.html#absumo</v>
      </c>
    </row>
    <row r="109" spans="1:13" ht="15" customHeight="1" x14ac:dyDescent="0.2">
      <c r="A109" t="s">
        <v>291</v>
      </c>
      <c r="B109" t="s">
        <v>292</v>
      </c>
      <c r="C109" t="str">
        <f t="shared" si="8"/>
        <v>absurdus –a –um</v>
      </c>
      <c r="D109" t="str">
        <f t="shared" si="9"/>
        <v>absurdus</v>
      </c>
      <c r="E109" t="s">
        <v>293</v>
      </c>
      <c r="F109" t="s">
        <v>294</v>
      </c>
      <c r="G109" t="s">
        <v>61</v>
      </c>
      <c r="H109">
        <v>1</v>
      </c>
      <c r="I109">
        <v>0</v>
      </c>
      <c r="J109">
        <v>0</v>
      </c>
      <c r="K109">
        <v>0</v>
      </c>
      <c r="L109" t="s">
        <v>36</v>
      </c>
      <c r="M109" t="str">
        <f t="shared" si="10"/>
        <v>http://logeion.uchicago.edu/index.html#absurdus</v>
      </c>
    </row>
    <row r="110" spans="1:13" ht="15" customHeight="1" x14ac:dyDescent="0.2">
      <c r="A110" t="s">
        <v>295</v>
      </c>
      <c r="B110" t="s">
        <v>296</v>
      </c>
      <c r="C110" t="str">
        <f t="shared" si="8"/>
        <v>Absyrtus –i m.</v>
      </c>
      <c r="D110" t="str">
        <f t="shared" si="9"/>
        <v>Absyrtus</v>
      </c>
      <c r="E110" t="s">
        <v>297</v>
      </c>
      <c r="F110" t="s">
        <v>298</v>
      </c>
      <c r="G110" t="s">
        <v>21</v>
      </c>
      <c r="H110">
        <v>2</v>
      </c>
      <c r="I110">
        <v>0</v>
      </c>
      <c r="J110">
        <v>0</v>
      </c>
      <c r="K110">
        <v>1</v>
      </c>
      <c r="L110" t="s">
        <v>19</v>
      </c>
      <c r="M110" t="str">
        <f t="shared" si="10"/>
        <v>http://logeion.uchicago.edu/index.html#Absyrtus</v>
      </c>
    </row>
    <row r="111" spans="1:13" ht="15" customHeight="1" x14ac:dyDescent="0.2">
      <c r="A111" t="s">
        <v>299</v>
      </c>
      <c r="B111" t="s">
        <v>296</v>
      </c>
      <c r="C111" t="str">
        <f t="shared" si="8"/>
        <v>Absyrtus –i m.</v>
      </c>
      <c r="D111" t="str">
        <f t="shared" si="9"/>
        <v>Absyrtus</v>
      </c>
      <c r="E111" t="s">
        <v>297</v>
      </c>
      <c r="F111" t="s">
        <v>300</v>
      </c>
      <c r="G111" t="s">
        <v>21</v>
      </c>
      <c r="H111">
        <v>2</v>
      </c>
      <c r="I111">
        <v>0</v>
      </c>
      <c r="J111">
        <v>0</v>
      </c>
      <c r="K111">
        <v>1</v>
      </c>
      <c r="L111" t="s">
        <v>19</v>
      </c>
      <c r="M111" t="str">
        <f t="shared" si="10"/>
        <v>http://logeion.uchicago.edu/index.html#Absyrtus</v>
      </c>
    </row>
    <row r="112" spans="1:13" ht="15" customHeight="1" x14ac:dyDescent="0.2">
      <c r="A112" t="s">
        <v>302</v>
      </c>
      <c r="B112" t="s">
        <v>303</v>
      </c>
      <c r="C112" t="str">
        <f t="shared" si="8"/>
        <v>abundans abundantis</v>
      </c>
      <c r="D112" t="str">
        <f t="shared" si="9"/>
        <v>abundans</v>
      </c>
      <c r="E112" t="s">
        <v>304</v>
      </c>
      <c r="F112" t="s">
        <v>305</v>
      </c>
      <c r="G112" t="s">
        <v>61</v>
      </c>
      <c r="H112">
        <v>3</v>
      </c>
      <c r="I112">
        <v>0</v>
      </c>
      <c r="J112">
        <v>1</v>
      </c>
      <c r="K112">
        <v>0</v>
      </c>
      <c r="L112" t="s">
        <v>36</v>
      </c>
      <c r="M112" t="str">
        <f t="shared" si="10"/>
        <v>http://logeion.uchicago.edu/index.html#abundans</v>
      </c>
    </row>
    <row r="113" spans="1:13" ht="15" customHeight="1" x14ac:dyDescent="0.2">
      <c r="A113" t="s">
        <v>306</v>
      </c>
      <c r="B113" t="s">
        <v>307</v>
      </c>
      <c r="C113" t="str">
        <f t="shared" si="8"/>
        <v>abundantia –ae f.</v>
      </c>
      <c r="D113" t="str">
        <f t="shared" si="9"/>
        <v>abundantia</v>
      </c>
      <c r="E113" t="s">
        <v>308</v>
      </c>
      <c r="F113" t="s">
        <v>309</v>
      </c>
      <c r="G113" t="s">
        <v>76</v>
      </c>
      <c r="H113">
        <v>1</v>
      </c>
      <c r="I113">
        <v>0</v>
      </c>
      <c r="J113">
        <v>0</v>
      </c>
      <c r="K113">
        <v>0</v>
      </c>
      <c r="L113" t="s">
        <v>19</v>
      </c>
      <c r="M113" t="str">
        <f t="shared" si="10"/>
        <v>http://logeion.uchicago.edu/index.html#abundantia</v>
      </c>
    </row>
    <row r="114" spans="1:13" ht="15" customHeight="1" x14ac:dyDescent="0.2">
      <c r="A114" t="s">
        <v>310</v>
      </c>
      <c r="B114" t="s">
        <v>311</v>
      </c>
      <c r="C114" t="str">
        <f t="shared" si="8"/>
        <v>abunde</v>
      </c>
      <c r="D114" t="s">
        <v>311</v>
      </c>
      <c r="E114" t="s">
        <v>312</v>
      </c>
      <c r="F114" t="s">
        <v>313</v>
      </c>
      <c r="G114" t="s">
        <v>89</v>
      </c>
      <c r="I114">
        <v>0</v>
      </c>
      <c r="J114">
        <v>1</v>
      </c>
      <c r="K114">
        <v>0</v>
      </c>
      <c r="L114" t="s">
        <v>90</v>
      </c>
      <c r="M114" t="str">
        <f t="shared" si="10"/>
        <v>http://logeion.uchicago.edu/index.html#abundē</v>
      </c>
    </row>
    <row r="115" spans="1:13" ht="15" customHeight="1" x14ac:dyDescent="0.2">
      <c r="A115" t="s">
        <v>314</v>
      </c>
      <c r="B115" t="s">
        <v>315</v>
      </c>
      <c r="C115" t="str">
        <f t="shared" si="8"/>
        <v>abundo abundare abundavi abundatus</v>
      </c>
      <c r="D115" t="str">
        <f>IF(ISBLANK(B115),0,LEFT( C115, FIND( " ", C115 ) - 1 ))</f>
        <v>abundo</v>
      </c>
      <c r="E115" t="s">
        <v>316</v>
      </c>
      <c r="F115" t="s">
        <v>317</v>
      </c>
      <c r="G115" t="s">
        <v>23</v>
      </c>
      <c r="I115">
        <v>1</v>
      </c>
      <c r="J115">
        <v>0</v>
      </c>
      <c r="K115">
        <v>0</v>
      </c>
      <c r="L115" t="s">
        <v>24</v>
      </c>
      <c r="M115" t="str">
        <f t="shared" si="10"/>
        <v>http://logeion.uchicago.edu/index.html#abundo</v>
      </c>
    </row>
    <row r="116" spans="1:13" ht="15" customHeight="1" x14ac:dyDescent="0.2">
      <c r="A116" t="s">
        <v>323</v>
      </c>
      <c r="B116" t="s">
        <v>324</v>
      </c>
      <c r="C116" t="str">
        <f t="shared" si="8"/>
        <v>abutor abuti abusus</v>
      </c>
      <c r="D116" t="str">
        <f>IF(ISBLANK(B116),0,LEFT( C116, FIND( " ", C116 ) - 1 ))</f>
        <v>abutor</v>
      </c>
      <c r="E116" t="s">
        <v>325</v>
      </c>
      <c r="F116" t="s">
        <v>326</v>
      </c>
      <c r="G116" t="s">
        <v>178</v>
      </c>
      <c r="I116">
        <v>3</v>
      </c>
      <c r="J116">
        <v>0</v>
      </c>
      <c r="K116">
        <v>0</v>
      </c>
      <c r="L116" t="s">
        <v>24</v>
      </c>
      <c r="M116" t="str">
        <f t="shared" si="10"/>
        <v>http://logeion.uchicago.edu/index.html#abutor</v>
      </c>
    </row>
    <row r="117" spans="1:13" ht="15" customHeight="1" x14ac:dyDescent="0.2">
      <c r="A117" t="s">
        <v>327</v>
      </c>
      <c r="B117" t="s">
        <v>54323</v>
      </c>
      <c r="C117" t="str">
        <f t="shared" si="8"/>
        <v>Abydus Abydos i f.</v>
      </c>
      <c r="D117" t="str">
        <f>IF(ISBLANK(B117),0,LEFT( C117, FIND( " ", C117 ) - 1 ))</f>
        <v>Abydus</v>
      </c>
      <c r="E117" t="s">
        <v>328</v>
      </c>
      <c r="F117" t="s">
        <v>329</v>
      </c>
      <c r="G117" t="s">
        <v>76</v>
      </c>
      <c r="H117">
        <v>1</v>
      </c>
      <c r="L117" t="s">
        <v>19</v>
      </c>
      <c r="M117" t="str">
        <f t="shared" si="10"/>
        <v>http://logeion.uchicago.edu/index.html#Abydus</v>
      </c>
    </row>
    <row r="118" spans="1:13" ht="15" customHeight="1" x14ac:dyDescent="0.2">
      <c r="A118" t="s">
        <v>330</v>
      </c>
      <c r="B118" t="s">
        <v>331</v>
      </c>
      <c r="C118" t="str">
        <f t="shared" si="8"/>
        <v>abyssus –i f.</v>
      </c>
      <c r="D118" t="str">
        <f>IF(ISBLANK(B118),0,LEFT( C118, FIND( " ", C118 ) - 1 ))</f>
        <v>abyssus</v>
      </c>
      <c r="E118" t="s">
        <v>332</v>
      </c>
      <c r="F118" t="s">
        <v>333</v>
      </c>
      <c r="G118" t="s">
        <v>43</v>
      </c>
      <c r="H118">
        <v>6</v>
      </c>
      <c r="I118">
        <v>0</v>
      </c>
      <c r="J118">
        <v>0</v>
      </c>
      <c r="K118">
        <v>0</v>
      </c>
      <c r="L118" t="s">
        <v>19</v>
      </c>
      <c r="M118" t="str">
        <f t="shared" si="10"/>
        <v>http://logeion.uchicago.edu/index.html#abyssus</v>
      </c>
    </row>
    <row r="119" spans="1:13" ht="15" customHeight="1" x14ac:dyDescent="0.2">
      <c r="A119" t="s">
        <v>334</v>
      </c>
      <c r="B119" t="s">
        <v>335</v>
      </c>
      <c r="C119" t="str">
        <f t="shared" si="8"/>
        <v>ac</v>
      </c>
      <c r="D119" t="s">
        <v>335</v>
      </c>
      <c r="E119" t="s">
        <v>336</v>
      </c>
      <c r="F119" t="s">
        <v>337</v>
      </c>
      <c r="G119" t="s">
        <v>338</v>
      </c>
      <c r="I119">
        <v>0</v>
      </c>
      <c r="J119">
        <v>0</v>
      </c>
      <c r="K119">
        <v>0</v>
      </c>
      <c r="L119" t="s">
        <v>339</v>
      </c>
      <c r="M119" t="str">
        <f t="shared" si="10"/>
        <v>http://logeion.uchicago.edu/index.html#ac</v>
      </c>
    </row>
    <row r="120" spans="1:13" ht="15" customHeight="1" x14ac:dyDescent="0.2">
      <c r="A120" t="s">
        <v>59095</v>
      </c>
      <c r="B120" t="s">
        <v>335</v>
      </c>
      <c r="C120" t="str">
        <f t="shared" si="8"/>
        <v>ac</v>
      </c>
      <c r="D120" t="s">
        <v>335</v>
      </c>
      <c r="E120" t="s">
        <v>59123</v>
      </c>
      <c r="F120" t="s">
        <v>59123</v>
      </c>
      <c r="G120" t="s">
        <v>43</v>
      </c>
      <c r="H120">
        <v>6</v>
      </c>
      <c r="L120" t="s">
        <v>19</v>
      </c>
      <c r="M120" t="str">
        <f t="shared" si="10"/>
        <v>http://logeion.uchicago.edu/index.html#ac</v>
      </c>
    </row>
    <row r="121" spans="1:13" ht="15" customHeight="1" x14ac:dyDescent="0.2">
      <c r="A121" t="s">
        <v>460</v>
      </c>
      <c r="B121" t="s">
        <v>54793</v>
      </c>
      <c r="C121" t="str">
        <f t="shared" si="8"/>
        <v xml:space="preserve">ac–cognosco cognoscere cognovi cognitum </v>
      </c>
      <c r="D121" t="str">
        <f t="shared" ref="D121:D152" si="11">IF(ISBLANK(B121),0,LEFT( C121, FIND( " ", C121 ) - 1 ))</f>
        <v>ac–cognosco</v>
      </c>
      <c r="E121" t="s">
        <v>54021</v>
      </c>
      <c r="F121" t="s">
        <v>54021</v>
      </c>
      <c r="G121" t="s">
        <v>66</v>
      </c>
      <c r="I121">
        <v>3</v>
      </c>
      <c r="J121">
        <v>0</v>
      </c>
      <c r="K121">
        <v>0</v>
      </c>
      <c r="L121" t="s">
        <v>24</v>
      </c>
      <c r="M121" t="str">
        <f t="shared" si="10"/>
        <v>http://logeion.uchicago.edu/index.html#ac–cognosco</v>
      </c>
    </row>
    <row r="122" spans="1:13" ht="15" customHeight="1" x14ac:dyDescent="0.2">
      <c r="A122" t="s">
        <v>55632</v>
      </c>
      <c r="B122" t="s">
        <v>55750</v>
      </c>
      <c r="C122" t="str">
        <f t="shared" si="8"/>
        <v>acacia –ae f.</v>
      </c>
      <c r="D122" t="str">
        <f t="shared" si="11"/>
        <v>acacia</v>
      </c>
      <c r="E122" t="s">
        <v>55633</v>
      </c>
      <c r="F122" t="s">
        <v>55633</v>
      </c>
      <c r="G122" t="s">
        <v>76</v>
      </c>
      <c r="H122">
        <v>1</v>
      </c>
      <c r="L122" t="s">
        <v>19</v>
      </c>
      <c r="M122" t="str">
        <f t="shared" si="10"/>
        <v>http://logeion.uchicago.edu/index.html#acacia</v>
      </c>
    </row>
    <row r="123" spans="1:13" ht="15" customHeight="1" x14ac:dyDescent="0.2">
      <c r="A123" t="s">
        <v>342</v>
      </c>
      <c r="B123" t="s">
        <v>343</v>
      </c>
      <c r="C123" t="str">
        <f t="shared" si="8"/>
        <v>acalanthis –idis f.</v>
      </c>
      <c r="D123" t="str">
        <f t="shared" si="11"/>
        <v>acalanthis</v>
      </c>
      <c r="E123" t="s">
        <v>344</v>
      </c>
      <c r="F123" t="s">
        <v>345</v>
      </c>
      <c r="G123" t="s">
        <v>346</v>
      </c>
      <c r="H123">
        <v>6</v>
      </c>
      <c r="I123">
        <v>0</v>
      </c>
      <c r="J123">
        <v>0</v>
      </c>
      <c r="K123">
        <v>0</v>
      </c>
      <c r="L123" t="s">
        <v>19</v>
      </c>
      <c r="M123" t="str">
        <f t="shared" si="10"/>
        <v>http://logeion.uchicago.edu/index.html#acalanthis</v>
      </c>
    </row>
    <row r="124" spans="1:13" ht="15" customHeight="1" x14ac:dyDescent="0.2">
      <c r="A124" t="s">
        <v>347</v>
      </c>
      <c r="B124" t="s">
        <v>348</v>
      </c>
      <c r="C124" t="str">
        <f t="shared" si="8"/>
        <v>Acamas –antis m.</v>
      </c>
      <c r="D124" t="str">
        <f t="shared" si="11"/>
        <v>Acamas</v>
      </c>
      <c r="E124" t="s">
        <v>349</v>
      </c>
      <c r="F124" t="s">
        <v>350</v>
      </c>
      <c r="G124" t="s">
        <v>29</v>
      </c>
      <c r="H124">
        <v>3</v>
      </c>
      <c r="I124">
        <v>0</v>
      </c>
      <c r="J124">
        <v>0</v>
      </c>
      <c r="K124">
        <v>1</v>
      </c>
      <c r="L124" t="s">
        <v>19</v>
      </c>
      <c r="M124" t="str">
        <f t="shared" si="10"/>
        <v>http://logeion.uchicago.edu/index.html#Acamas</v>
      </c>
    </row>
    <row r="125" spans="1:13" ht="15" customHeight="1" x14ac:dyDescent="0.2">
      <c r="A125" t="s">
        <v>351</v>
      </c>
      <c r="B125" t="s">
        <v>352</v>
      </c>
      <c r="C125" t="str">
        <f t="shared" si="8"/>
        <v>acanthus –i m.</v>
      </c>
      <c r="D125" t="str">
        <f t="shared" si="11"/>
        <v>acanthus</v>
      </c>
      <c r="E125" t="s">
        <v>353</v>
      </c>
      <c r="F125" t="s">
        <v>354</v>
      </c>
      <c r="G125" t="s">
        <v>21</v>
      </c>
      <c r="H125">
        <v>2</v>
      </c>
      <c r="I125">
        <v>0</v>
      </c>
      <c r="J125">
        <v>0</v>
      </c>
      <c r="K125">
        <v>0</v>
      </c>
      <c r="L125" t="s">
        <v>19</v>
      </c>
      <c r="M125" t="str">
        <f t="shared" si="10"/>
        <v>http://logeion.uchicago.edu/index.html#acanthus</v>
      </c>
    </row>
    <row r="126" spans="1:13" ht="15" customHeight="1" x14ac:dyDescent="0.2">
      <c r="A126" t="s">
        <v>355</v>
      </c>
      <c r="B126" t="s">
        <v>356</v>
      </c>
      <c r="C126" t="str">
        <f t="shared" si="8"/>
        <v>Acarnan –anis</v>
      </c>
      <c r="D126" t="str">
        <f t="shared" si="11"/>
        <v>Acarnan</v>
      </c>
      <c r="E126" t="s">
        <v>357</v>
      </c>
      <c r="F126" t="s">
        <v>358</v>
      </c>
      <c r="G126" t="s">
        <v>35</v>
      </c>
      <c r="H126">
        <v>5</v>
      </c>
      <c r="I126">
        <v>0</v>
      </c>
      <c r="J126">
        <v>0</v>
      </c>
      <c r="K126">
        <v>1</v>
      </c>
      <c r="L126" t="s">
        <v>36</v>
      </c>
      <c r="M126" t="str">
        <f t="shared" si="10"/>
        <v>http://logeion.uchicago.edu/index.html#Acarnan</v>
      </c>
    </row>
    <row r="127" spans="1:13" ht="15" customHeight="1" x14ac:dyDescent="0.2">
      <c r="A127" t="s">
        <v>359</v>
      </c>
      <c r="B127" t="s">
        <v>360</v>
      </c>
      <c r="C127" t="str">
        <f t="shared" si="8"/>
        <v xml:space="preserve">Acastus –i m. </v>
      </c>
      <c r="D127" t="str">
        <f t="shared" si="11"/>
        <v>Acastus</v>
      </c>
      <c r="E127" t="s">
        <v>361</v>
      </c>
      <c r="F127" t="s">
        <v>361</v>
      </c>
      <c r="G127" t="s">
        <v>21</v>
      </c>
      <c r="H127">
        <v>2</v>
      </c>
      <c r="I127">
        <v>0</v>
      </c>
      <c r="J127">
        <v>0</v>
      </c>
      <c r="K127">
        <v>1</v>
      </c>
      <c r="L127" t="s">
        <v>19</v>
      </c>
      <c r="M127" t="str">
        <f t="shared" si="10"/>
        <v>http://logeion.uchicago.edu/index.html#Acastus</v>
      </c>
    </row>
    <row r="128" spans="1:13" ht="15" customHeight="1" x14ac:dyDescent="0.2">
      <c r="A128" t="s">
        <v>56293</v>
      </c>
      <c r="B128" t="s">
        <v>56296</v>
      </c>
      <c r="C128" t="str">
        <f t="shared" si="8"/>
        <v>Acbarus (Agbarus) –i m.</v>
      </c>
      <c r="D128" t="str">
        <f t="shared" si="11"/>
        <v>Acbarus</v>
      </c>
      <c r="E128" t="s">
        <v>56294</v>
      </c>
      <c r="F128" t="s">
        <v>56295</v>
      </c>
      <c r="G128" t="s">
        <v>21</v>
      </c>
      <c r="H128">
        <v>2</v>
      </c>
      <c r="K128">
        <v>1</v>
      </c>
      <c r="L128" t="s">
        <v>19</v>
      </c>
      <c r="M128" t="str">
        <f t="shared" si="10"/>
        <v>http://logeion.uchicago.edu/index.html#Acbarus</v>
      </c>
    </row>
    <row r="129" spans="1:13" ht="15" customHeight="1" x14ac:dyDescent="0.2">
      <c r="A129" t="s">
        <v>362</v>
      </c>
      <c r="B129" t="s">
        <v>363</v>
      </c>
      <c r="C129" t="str">
        <f t="shared" si="8"/>
        <v>Acca –ae f.</v>
      </c>
      <c r="D129" t="str">
        <f t="shared" si="11"/>
        <v>Acca</v>
      </c>
      <c r="E129" t="s">
        <v>364</v>
      </c>
      <c r="F129" t="s">
        <v>365</v>
      </c>
      <c r="G129" t="s">
        <v>76</v>
      </c>
      <c r="H129">
        <v>1</v>
      </c>
      <c r="I129">
        <v>0</v>
      </c>
      <c r="J129">
        <v>0</v>
      </c>
      <c r="K129">
        <v>1</v>
      </c>
      <c r="L129" t="s">
        <v>19</v>
      </c>
      <c r="M129" t="str">
        <f t="shared" si="10"/>
        <v>http://logeion.uchicago.edu/index.html#Acca</v>
      </c>
    </row>
    <row r="130" spans="1:13" ht="15" customHeight="1" x14ac:dyDescent="0.2">
      <c r="A130" t="s">
        <v>366</v>
      </c>
      <c r="B130" t="s">
        <v>59178</v>
      </c>
      <c r="C130" t="str">
        <f t="shared" si="8"/>
        <v>Acca — m. (acc: Accan)</v>
      </c>
      <c r="D130" t="str">
        <f t="shared" si="11"/>
        <v>Acca</v>
      </c>
      <c r="E130" t="s">
        <v>367</v>
      </c>
      <c r="F130" t="s">
        <v>368</v>
      </c>
      <c r="G130" t="s">
        <v>76</v>
      </c>
      <c r="H130">
        <v>6</v>
      </c>
      <c r="I130">
        <v>0</v>
      </c>
      <c r="J130">
        <v>0</v>
      </c>
      <c r="K130">
        <v>1</v>
      </c>
      <c r="L130" t="s">
        <v>19</v>
      </c>
      <c r="M130" t="str">
        <f t="shared" si="10"/>
        <v>http://logeion.uchicago.edu/index.html#Acca</v>
      </c>
    </row>
    <row r="131" spans="1:13" ht="15" customHeight="1" x14ac:dyDescent="0.2">
      <c r="A131" t="s">
        <v>369</v>
      </c>
      <c r="B131" t="s">
        <v>59178</v>
      </c>
      <c r="C131" t="str">
        <f t="shared" si="8"/>
        <v>Acca — m. (acc: Accan)</v>
      </c>
      <c r="D131" t="str">
        <f t="shared" si="11"/>
        <v>Acca</v>
      </c>
      <c r="E131" t="s">
        <v>367</v>
      </c>
      <c r="F131" t="s">
        <v>370</v>
      </c>
      <c r="G131" t="s">
        <v>76</v>
      </c>
      <c r="H131">
        <v>6</v>
      </c>
      <c r="I131">
        <v>0</v>
      </c>
      <c r="J131">
        <v>0</v>
      </c>
      <c r="K131">
        <v>1</v>
      </c>
      <c r="L131" t="s">
        <v>19</v>
      </c>
      <c r="M131" t="str">
        <f t="shared" si="10"/>
        <v>http://logeion.uchicago.edu/index.html#Acca</v>
      </c>
    </row>
    <row r="132" spans="1:13" ht="15" customHeight="1" x14ac:dyDescent="0.2">
      <c r="A132" t="s">
        <v>371</v>
      </c>
      <c r="B132" t="s">
        <v>372</v>
      </c>
      <c r="C132" t="str">
        <f t="shared" si="8"/>
        <v>accedo accedere accessi accessum</v>
      </c>
      <c r="D132" t="str">
        <f t="shared" si="11"/>
        <v>accedo</v>
      </c>
      <c r="E132" t="s">
        <v>56251</v>
      </c>
      <c r="F132" t="s">
        <v>56456</v>
      </c>
      <c r="G132" t="s">
        <v>66</v>
      </c>
      <c r="I132">
        <v>3</v>
      </c>
      <c r="J132">
        <v>0</v>
      </c>
      <c r="K132">
        <v>0</v>
      </c>
      <c r="L132" t="s">
        <v>24</v>
      </c>
      <c r="M132" t="str">
        <f t="shared" si="10"/>
        <v>http://logeion.uchicago.edu/index.html#accedo</v>
      </c>
    </row>
    <row r="133" spans="1:13" ht="15" customHeight="1" x14ac:dyDescent="0.2">
      <c r="A133" t="s">
        <v>374</v>
      </c>
      <c r="B133" t="s">
        <v>375</v>
      </c>
      <c r="C133" t="str">
        <f t="shared" si="8"/>
        <v>accelero accelerare acceleravi acceleratus</v>
      </c>
      <c r="D133" t="str">
        <f t="shared" si="11"/>
        <v>accelero</v>
      </c>
      <c r="E133" t="s">
        <v>376</v>
      </c>
      <c r="F133" t="s">
        <v>377</v>
      </c>
      <c r="G133" t="s">
        <v>23</v>
      </c>
      <c r="I133">
        <v>1</v>
      </c>
      <c r="J133">
        <v>0</v>
      </c>
      <c r="K133">
        <v>0</v>
      </c>
      <c r="L133" t="s">
        <v>24</v>
      </c>
      <c r="M133" t="str">
        <f t="shared" si="10"/>
        <v>http://logeion.uchicago.edu/index.html#accelero</v>
      </c>
    </row>
    <row r="134" spans="1:13" ht="15" customHeight="1" x14ac:dyDescent="0.2">
      <c r="A134" t="s">
        <v>378</v>
      </c>
      <c r="B134" t="s">
        <v>379</v>
      </c>
      <c r="C134" t="str">
        <f t="shared" si="8"/>
        <v>accendo accendere accendi accensus</v>
      </c>
      <c r="D134" t="str">
        <f t="shared" si="11"/>
        <v>accendo</v>
      </c>
      <c r="E134" t="s">
        <v>380</v>
      </c>
      <c r="F134" t="s">
        <v>381</v>
      </c>
      <c r="G134" t="s">
        <v>66</v>
      </c>
      <c r="I134">
        <v>3</v>
      </c>
      <c r="J134">
        <v>0</v>
      </c>
      <c r="K134">
        <v>0</v>
      </c>
      <c r="L134" t="s">
        <v>24</v>
      </c>
      <c r="M134" t="str">
        <f t="shared" si="10"/>
        <v>http://logeion.uchicago.edu/index.html#accendo</v>
      </c>
    </row>
    <row r="135" spans="1:13" ht="15" customHeight="1" x14ac:dyDescent="0.2">
      <c r="A135" t="s">
        <v>384</v>
      </c>
      <c r="B135" t="s">
        <v>385</v>
      </c>
      <c r="C135" t="str">
        <f t="shared" si="8"/>
        <v>accensus –i m.</v>
      </c>
      <c r="D135" t="str">
        <f t="shared" si="11"/>
        <v>accensus</v>
      </c>
      <c r="E135" t="s">
        <v>386</v>
      </c>
      <c r="F135" t="s">
        <v>387</v>
      </c>
      <c r="G135" t="s">
        <v>21</v>
      </c>
      <c r="H135">
        <v>2</v>
      </c>
      <c r="I135">
        <v>0</v>
      </c>
      <c r="J135">
        <v>0</v>
      </c>
      <c r="K135">
        <v>0</v>
      </c>
      <c r="L135" t="s">
        <v>19</v>
      </c>
      <c r="M135" t="str">
        <f t="shared" si="10"/>
        <v>http://logeion.uchicago.edu/index.html#accensus</v>
      </c>
    </row>
    <row r="136" spans="1:13" ht="15" customHeight="1" x14ac:dyDescent="0.2">
      <c r="A136" t="s">
        <v>55956</v>
      </c>
      <c r="B136" t="s">
        <v>55957</v>
      </c>
      <c r="C136" t="str">
        <f t="shared" si="8"/>
        <v>acceptabilis –e</v>
      </c>
      <c r="D136" t="str">
        <f t="shared" si="11"/>
        <v>acceptabilis</v>
      </c>
      <c r="E136" t="s">
        <v>55958</v>
      </c>
      <c r="F136" t="s">
        <v>55958</v>
      </c>
      <c r="G136" t="s">
        <v>536</v>
      </c>
      <c r="H136">
        <v>3</v>
      </c>
      <c r="L136" t="s">
        <v>36</v>
      </c>
      <c r="M136" t="str">
        <f t="shared" si="10"/>
        <v>http://logeion.uchicago.edu/index.html#acceptabilis</v>
      </c>
    </row>
    <row r="137" spans="1:13" ht="15" customHeight="1" x14ac:dyDescent="0.2">
      <c r="A137" t="s">
        <v>391</v>
      </c>
      <c r="B137" t="s">
        <v>392</v>
      </c>
      <c r="C137" t="str">
        <f t="shared" si="8"/>
        <v>accepto –acceptare</v>
      </c>
      <c r="D137" t="str">
        <f t="shared" si="11"/>
        <v>accepto</v>
      </c>
      <c r="E137" t="s">
        <v>393</v>
      </c>
      <c r="F137" t="s">
        <v>393</v>
      </c>
      <c r="G137" t="s">
        <v>23</v>
      </c>
      <c r="I137">
        <v>1</v>
      </c>
      <c r="J137">
        <v>0</v>
      </c>
      <c r="K137">
        <v>0</v>
      </c>
      <c r="L137" t="s">
        <v>24</v>
      </c>
      <c r="M137" t="str">
        <f t="shared" si="10"/>
        <v>http://logeion.uchicago.edu/index.html#accepto</v>
      </c>
    </row>
    <row r="138" spans="1:13" ht="15" customHeight="1" x14ac:dyDescent="0.2">
      <c r="A138" t="s">
        <v>394</v>
      </c>
      <c r="B138" t="s">
        <v>395</v>
      </c>
      <c r="C138" t="str">
        <f t="shared" si="8"/>
        <v>acceptum –i n.</v>
      </c>
      <c r="D138" t="str">
        <f t="shared" si="11"/>
        <v>acceptum</v>
      </c>
      <c r="E138" t="s">
        <v>396</v>
      </c>
      <c r="F138" t="s">
        <v>396</v>
      </c>
      <c r="G138" t="s">
        <v>21</v>
      </c>
      <c r="H138">
        <v>2</v>
      </c>
      <c r="I138">
        <v>0</v>
      </c>
      <c r="J138">
        <v>0</v>
      </c>
      <c r="K138">
        <v>0</v>
      </c>
      <c r="L138" t="s">
        <v>19</v>
      </c>
      <c r="M138" t="str">
        <f t="shared" si="10"/>
        <v>http://logeion.uchicago.edu/index.html#acceptum</v>
      </c>
    </row>
    <row r="139" spans="1:13" ht="15" customHeight="1" x14ac:dyDescent="0.2">
      <c r="A139" t="s">
        <v>397</v>
      </c>
      <c r="B139" t="s">
        <v>398</v>
      </c>
      <c r="C139" t="str">
        <f t="shared" si="8"/>
        <v>acceptus –a –um</v>
      </c>
      <c r="D139" t="str">
        <f t="shared" si="11"/>
        <v>acceptus</v>
      </c>
      <c r="E139" t="s">
        <v>399</v>
      </c>
      <c r="F139" t="s">
        <v>399</v>
      </c>
      <c r="G139" t="s">
        <v>61</v>
      </c>
      <c r="H139">
        <v>1</v>
      </c>
      <c r="I139">
        <v>0</v>
      </c>
      <c r="J139">
        <v>0</v>
      </c>
      <c r="K139">
        <v>0</v>
      </c>
      <c r="L139" t="s">
        <v>36</v>
      </c>
      <c r="M139" t="str">
        <f t="shared" si="10"/>
        <v>http://logeion.uchicago.edu/index.html#acceptus</v>
      </c>
    </row>
    <row r="140" spans="1:13" ht="15" customHeight="1" x14ac:dyDescent="0.2">
      <c r="A140" t="s">
        <v>400</v>
      </c>
      <c r="B140" t="s">
        <v>60098</v>
      </c>
      <c r="C140" t="str">
        <f t="shared" si="8"/>
        <v>accessio –onis f.</v>
      </c>
      <c r="D140" t="str">
        <f t="shared" si="11"/>
        <v>accessio</v>
      </c>
      <c r="E140" t="s">
        <v>59961</v>
      </c>
      <c r="F140" t="s">
        <v>59960</v>
      </c>
      <c r="G140" t="s">
        <v>29</v>
      </c>
      <c r="H140">
        <v>3</v>
      </c>
      <c r="I140">
        <v>0</v>
      </c>
      <c r="J140">
        <v>0</v>
      </c>
      <c r="K140">
        <v>0</v>
      </c>
      <c r="L140" t="s">
        <v>19</v>
      </c>
      <c r="M140" t="str">
        <f t="shared" si="10"/>
        <v>http://logeion.uchicago.edu/index.html#accessio</v>
      </c>
    </row>
    <row r="141" spans="1:13" ht="15" customHeight="1" x14ac:dyDescent="0.2">
      <c r="A141" t="s">
        <v>403</v>
      </c>
      <c r="B141" t="s">
        <v>404</v>
      </c>
      <c r="C141" t="str">
        <f t="shared" si="8"/>
        <v>accessus –us m.</v>
      </c>
      <c r="D141" t="str">
        <f t="shared" si="11"/>
        <v>accessus</v>
      </c>
      <c r="E141" t="s">
        <v>405</v>
      </c>
      <c r="F141" t="s">
        <v>406</v>
      </c>
      <c r="G141" t="s">
        <v>18</v>
      </c>
      <c r="H141">
        <v>4</v>
      </c>
      <c r="I141">
        <v>0</v>
      </c>
      <c r="J141">
        <v>0</v>
      </c>
      <c r="K141">
        <v>0</v>
      </c>
      <c r="L141" t="s">
        <v>19</v>
      </c>
      <c r="M141" t="str">
        <f t="shared" si="10"/>
        <v>http://logeion.uchicago.edu/index.html#accessus</v>
      </c>
    </row>
    <row r="142" spans="1:13" ht="15" customHeight="1" x14ac:dyDescent="0.2">
      <c r="A142" t="s">
        <v>408</v>
      </c>
      <c r="B142" t="s">
        <v>409</v>
      </c>
      <c r="C142" t="str">
        <f t="shared" si="8"/>
        <v>accido accidere accidi –––</v>
      </c>
      <c r="D142" t="str">
        <f t="shared" si="11"/>
        <v>accido</v>
      </c>
      <c r="E142" t="s">
        <v>410</v>
      </c>
      <c r="F142" t="s">
        <v>411</v>
      </c>
      <c r="G142" t="s">
        <v>66</v>
      </c>
      <c r="I142">
        <v>3</v>
      </c>
      <c r="J142">
        <v>0</v>
      </c>
      <c r="K142">
        <v>0</v>
      </c>
      <c r="L142" t="s">
        <v>24</v>
      </c>
      <c r="M142" t="str">
        <f t="shared" si="10"/>
        <v>http://logeion.uchicago.edu/index.html#accido</v>
      </c>
    </row>
    <row r="143" spans="1:13" ht="15" customHeight="1" x14ac:dyDescent="0.2">
      <c r="A143" t="s">
        <v>412</v>
      </c>
      <c r="B143" t="s">
        <v>413</v>
      </c>
      <c r="C143" t="str">
        <f t="shared" si="8"/>
        <v>accido accidere accidi accisus</v>
      </c>
      <c r="D143" t="str">
        <f t="shared" si="11"/>
        <v>accido</v>
      </c>
      <c r="E143" t="s">
        <v>414</v>
      </c>
      <c r="F143" t="s">
        <v>415</v>
      </c>
      <c r="G143" t="s">
        <v>66</v>
      </c>
      <c r="I143">
        <v>3</v>
      </c>
      <c r="J143">
        <v>0</v>
      </c>
      <c r="K143">
        <v>0</v>
      </c>
      <c r="L143" t="s">
        <v>24</v>
      </c>
      <c r="M143" t="str">
        <f t="shared" si="10"/>
        <v>http://logeion.uchicago.edu/index.html#accido</v>
      </c>
    </row>
    <row r="144" spans="1:13" ht="15" customHeight="1" x14ac:dyDescent="0.2">
      <c r="A144" t="s">
        <v>417</v>
      </c>
      <c r="B144" t="s">
        <v>418</v>
      </c>
      <c r="C144" t="str">
        <f t="shared" si="8"/>
        <v>accingo –ere –cinxi –cinctus</v>
      </c>
      <c r="D144" t="str">
        <f t="shared" si="11"/>
        <v>accingo</v>
      </c>
      <c r="E144" t="s">
        <v>419</v>
      </c>
      <c r="F144" t="s">
        <v>420</v>
      </c>
      <c r="G144" t="s">
        <v>66</v>
      </c>
      <c r="I144">
        <v>3</v>
      </c>
      <c r="J144">
        <v>0</v>
      </c>
      <c r="K144">
        <v>0</v>
      </c>
      <c r="L144" t="s">
        <v>24</v>
      </c>
      <c r="M144" t="str">
        <f t="shared" si="10"/>
        <v>http://logeion.uchicago.edu/index.html#accingo</v>
      </c>
    </row>
    <row r="145" spans="1:13" ht="15" customHeight="1" x14ac:dyDescent="0.2">
      <c r="A145" t="s">
        <v>421</v>
      </c>
      <c r="B145" t="s">
        <v>422</v>
      </c>
      <c r="C145" t="str">
        <f t="shared" si="8"/>
        <v>accio –ire –civi –citus</v>
      </c>
      <c r="D145" t="str">
        <f t="shared" si="11"/>
        <v>accio</v>
      </c>
      <c r="E145" t="s">
        <v>423</v>
      </c>
      <c r="F145" t="s">
        <v>424</v>
      </c>
      <c r="G145" t="s">
        <v>235</v>
      </c>
      <c r="I145">
        <v>4</v>
      </c>
      <c r="J145">
        <v>0</v>
      </c>
      <c r="K145">
        <v>0</v>
      </c>
      <c r="L145" t="s">
        <v>24</v>
      </c>
      <c r="M145" t="str">
        <f t="shared" si="10"/>
        <v>http://logeion.uchicago.edu/index.html#accio</v>
      </c>
    </row>
    <row r="146" spans="1:13" ht="15" customHeight="1" x14ac:dyDescent="0.2">
      <c r="A146" t="s">
        <v>425</v>
      </c>
      <c r="B146" t="s">
        <v>426</v>
      </c>
      <c r="C146" t="str">
        <f t="shared" si="8"/>
        <v>accipio accipere accepi acceptus</v>
      </c>
      <c r="D146" t="str">
        <f t="shared" si="11"/>
        <v>accipio</v>
      </c>
      <c r="E146" t="s">
        <v>427</v>
      </c>
      <c r="F146" t="s">
        <v>428</v>
      </c>
      <c r="G146" t="s">
        <v>101</v>
      </c>
      <c r="I146">
        <v>3</v>
      </c>
      <c r="J146">
        <v>0</v>
      </c>
      <c r="K146">
        <v>0</v>
      </c>
      <c r="L146" t="s">
        <v>24</v>
      </c>
      <c r="M146" t="str">
        <f t="shared" si="10"/>
        <v>http://logeion.uchicago.edu/index.html#accipio</v>
      </c>
    </row>
    <row r="147" spans="1:13" ht="15" customHeight="1" x14ac:dyDescent="0.2">
      <c r="A147" t="s">
        <v>429</v>
      </c>
      <c r="B147" t="s">
        <v>430</v>
      </c>
      <c r="C147" t="str">
        <f t="shared" si="8"/>
        <v>accipiter –tris m.</v>
      </c>
      <c r="D147" t="str">
        <f t="shared" si="11"/>
        <v>accipiter</v>
      </c>
      <c r="E147" t="s">
        <v>431</v>
      </c>
      <c r="F147" t="s">
        <v>432</v>
      </c>
      <c r="G147" t="s">
        <v>29</v>
      </c>
      <c r="H147">
        <v>3</v>
      </c>
      <c r="I147">
        <v>0</v>
      </c>
      <c r="J147">
        <v>0</v>
      </c>
      <c r="K147">
        <v>0</v>
      </c>
      <c r="L147" t="s">
        <v>19</v>
      </c>
      <c r="M147" t="str">
        <f t="shared" si="10"/>
        <v>http://logeion.uchicago.edu/index.html#accipiter</v>
      </c>
    </row>
    <row r="148" spans="1:13" ht="15" customHeight="1" x14ac:dyDescent="0.2">
      <c r="A148" t="s">
        <v>434</v>
      </c>
      <c r="B148" t="s">
        <v>435</v>
      </c>
      <c r="C148" t="str">
        <f t="shared" si="8"/>
        <v>accitus –us m.</v>
      </c>
      <c r="D148" t="str">
        <f t="shared" si="11"/>
        <v>accitus</v>
      </c>
      <c r="E148" t="s">
        <v>436</v>
      </c>
      <c r="F148" t="s">
        <v>437</v>
      </c>
      <c r="G148" t="s">
        <v>18</v>
      </c>
      <c r="H148">
        <v>4</v>
      </c>
      <c r="I148">
        <v>0</v>
      </c>
      <c r="J148">
        <v>0</v>
      </c>
      <c r="K148">
        <v>0</v>
      </c>
      <c r="L148" t="s">
        <v>19</v>
      </c>
      <c r="M148" t="str">
        <f t="shared" si="10"/>
        <v>http://logeion.uchicago.edu/index.html#accitus</v>
      </c>
    </row>
    <row r="149" spans="1:13" ht="15" customHeight="1" x14ac:dyDescent="0.2">
      <c r="A149" t="s">
        <v>438</v>
      </c>
      <c r="B149" t="s">
        <v>439</v>
      </c>
      <c r="C149" t="str">
        <f t="shared" si="8"/>
        <v>Accius –ii m.</v>
      </c>
      <c r="D149" t="str">
        <f t="shared" si="11"/>
        <v>Accius</v>
      </c>
      <c r="E149" t="s">
        <v>440</v>
      </c>
      <c r="F149" t="s">
        <v>441</v>
      </c>
      <c r="G149" t="s">
        <v>21</v>
      </c>
      <c r="H149">
        <v>2</v>
      </c>
      <c r="I149">
        <v>0</v>
      </c>
      <c r="J149">
        <v>0</v>
      </c>
      <c r="K149">
        <v>1</v>
      </c>
      <c r="L149" t="s">
        <v>19</v>
      </c>
      <c r="M149" t="str">
        <f t="shared" si="10"/>
        <v>http://logeion.uchicago.edu/index.html#Accius</v>
      </c>
    </row>
    <row r="150" spans="1:13" ht="15" customHeight="1" x14ac:dyDescent="0.2">
      <c r="A150" t="s">
        <v>444</v>
      </c>
      <c r="B150" t="s">
        <v>445</v>
      </c>
      <c r="C150" t="str">
        <f t="shared" si="8"/>
        <v>acclinis –e</v>
      </c>
      <c r="D150" t="str">
        <f t="shared" si="11"/>
        <v>acclinis</v>
      </c>
      <c r="E150" t="s">
        <v>446</v>
      </c>
      <c r="F150" t="s">
        <v>446</v>
      </c>
      <c r="G150" t="s">
        <v>155</v>
      </c>
      <c r="H150">
        <v>3</v>
      </c>
      <c r="I150">
        <v>0</v>
      </c>
      <c r="J150">
        <v>0</v>
      </c>
      <c r="K150">
        <v>0</v>
      </c>
      <c r="L150" t="s">
        <v>36</v>
      </c>
      <c r="M150" t="str">
        <f t="shared" si="10"/>
        <v>http://logeion.uchicago.edu/index.html#acclinis</v>
      </c>
    </row>
    <row r="151" spans="1:13" ht="15" customHeight="1" x14ac:dyDescent="0.2">
      <c r="A151" t="s">
        <v>56821</v>
      </c>
      <c r="B151" t="s">
        <v>60102</v>
      </c>
      <c r="C151" t="str">
        <f t="shared" ref="C151:C214" si="12">SUBSTITUTE(SUBSTITUTE(SUBSTITUTE(SUBSTITUTE(SUBSTITUTE(SUBSTITUTE(SUBSTITUTE(SUBSTITUTE(SUBSTITUTE(SUBSTITUTE(SUBSTITUTE(B151, "ā", "a"), "ē", "e"), "ī", "i"), "ō", "o"), "ū", "u"), "ȳ", "y"), "Ā", "A"), "Ē", "E"), "Ī", "I"), "Ō", "O"), "Ū", "U")</f>
        <v>acclino –are</v>
      </c>
      <c r="D151" t="str">
        <f t="shared" si="11"/>
        <v>acclino</v>
      </c>
      <c r="E151" t="s">
        <v>59525</v>
      </c>
      <c r="F151" t="s">
        <v>59524</v>
      </c>
      <c r="G151" t="s">
        <v>23</v>
      </c>
      <c r="I151">
        <v>1</v>
      </c>
      <c r="L151" t="s">
        <v>24</v>
      </c>
      <c r="M151" t="str">
        <f t="shared" si="10"/>
        <v>http://logeion.uchicago.edu/index.html#acclino</v>
      </c>
    </row>
    <row r="152" spans="1:13" ht="15" customHeight="1" x14ac:dyDescent="0.2">
      <c r="A152" t="s">
        <v>447</v>
      </c>
      <c r="B152" t="s">
        <v>448</v>
      </c>
      <c r="C152" t="str">
        <f t="shared" si="12"/>
        <v>acclivis –e</v>
      </c>
      <c r="D152" t="str">
        <f t="shared" si="11"/>
        <v>acclivis</v>
      </c>
      <c r="E152" t="s">
        <v>449</v>
      </c>
      <c r="F152" t="s">
        <v>450</v>
      </c>
      <c r="G152" t="s">
        <v>155</v>
      </c>
      <c r="H152">
        <v>3</v>
      </c>
      <c r="I152">
        <v>0</v>
      </c>
      <c r="J152">
        <v>0</v>
      </c>
      <c r="K152">
        <v>0</v>
      </c>
      <c r="L152" t="s">
        <v>36</v>
      </c>
      <c r="M152" t="str">
        <f t="shared" si="10"/>
        <v>http://logeion.uchicago.edu/index.html#acclivis</v>
      </c>
    </row>
    <row r="153" spans="1:13" ht="15" customHeight="1" x14ac:dyDescent="0.2">
      <c r="A153" t="s">
        <v>451</v>
      </c>
      <c r="B153" t="s">
        <v>452</v>
      </c>
      <c r="C153" t="str">
        <f t="shared" si="12"/>
        <v xml:space="preserve">acclivitas –atis f. </v>
      </c>
      <c r="D153" t="str">
        <f t="shared" ref="D153:D184" si="13">IF(ISBLANK(B153),0,LEFT( C153, FIND( " ", C153 ) - 1 ))</f>
        <v>acclivitas</v>
      </c>
      <c r="E153" t="s">
        <v>453</v>
      </c>
      <c r="F153" t="s">
        <v>454</v>
      </c>
      <c r="G153" t="s">
        <v>29</v>
      </c>
      <c r="H153">
        <v>3</v>
      </c>
      <c r="I153">
        <v>0</v>
      </c>
      <c r="J153">
        <v>0</v>
      </c>
      <c r="K153">
        <v>0</v>
      </c>
      <c r="L153" t="s">
        <v>19</v>
      </c>
      <c r="M153" t="str">
        <f t="shared" si="10"/>
        <v>http://logeion.uchicago.edu/index.html#acclivitas</v>
      </c>
    </row>
    <row r="154" spans="1:13" ht="15" customHeight="1" x14ac:dyDescent="0.2">
      <c r="A154" t="s">
        <v>456</v>
      </c>
      <c r="B154" t="s">
        <v>457</v>
      </c>
      <c r="C154" t="str">
        <f t="shared" si="12"/>
        <v>Acco –onis m.</v>
      </c>
      <c r="D154" t="str">
        <f t="shared" si="13"/>
        <v>Acco</v>
      </c>
      <c r="E154" t="s">
        <v>458</v>
      </c>
      <c r="F154" t="s">
        <v>459</v>
      </c>
      <c r="G154" t="s">
        <v>29</v>
      </c>
      <c r="H154">
        <v>3</v>
      </c>
      <c r="I154">
        <v>0</v>
      </c>
      <c r="J154">
        <v>0</v>
      </c>
      <c r="K154">
        <v>1</v>
      </c>
      <c r="L154" t="s">
        <v>19</v>
      </c>
      <c r="M154" t="str">
        <f t="shared" si="10"/>
        <v>http://logeion.uchicago.edu/index.html#Acco</v>
      </c>
    </row>
    <row r="155" spans="1:13" ht="15" customHeight="1" x14ac:dyDescent="0.2">
      <c r="A155" t="s">
        <v>461</v>
      </c>
      <c r="B155" t="s">
        <v>462</v>
      </c>
      <c r="C155" t="str">
        <f t="shared" si="12"/>
        <v>accola –ae m./f.</v>
      </c>
      <c r="D155" t="str">
        <f t="shared" si="13"/>
        <v>accola</v>
      </c>
      <c r="E155" t="s">
        <v>463</v>
      </c>
      <c r="F155" t="s">
        <v>464</v>
      </c>
      <c r="G155" t="s">
        <v>76</v>
      </c>
      <c r="H155">
        <v>1</v>
      </c>
      <c r="I155">
        <v>0</v>
      </c>
      <c r="J155">
        <v>0</v>
      </c>
      <c r="K155">
        <v>0</v>
      </c>
      <c r="L155" t="s">
        <v>19</v>
      </c>
      <c r="M155" t="str">
        <f t="shared" si="10"/>
        <v>http://logeion.uchicago.edu/index.html#accola</v>
      </c>
    </row>
    <row r="156" spans="1:13" ht="15" customHeight="1" x14ac:dyDescent="0.2">
      <c r="A156" t="s">
        <v>465</v>
      </c>
      <c r="B156" t="s">
        <v>466</v>
      </c>
      <c r="C156" t="str">
        <f t="shared" si="12"/>
        <v>accolo –ere –colui –cultus</v>
      </c>
      <c r="D156" t="str">
        <f t="shared" si="13"/>
        <v>accolo</v>
      </c>
      <c r="E156" t="s">
        <v>467</v>
      </c>
      <c r="F156" t="s">
        <v>468</v>
      </c>
      <c r="G156" t="s">
        <v>66</v>
      </c>
      <c r="I156">
        <v>3</v>
      </c>
      <c r="J156">
        <v>0</v>
      </c>
      <c r="K156">
        <v>0</v>
      </c>
      <c r="L156" t="s">
        <v>24</v>
      </c>
      <c r="M156" t="str">
        <f t="shared" si="10"/>
        <v>http://logeion.uchicago.edu/index.html#accolo</v>
      </c>
    </row>
    <row r="157" spans="1:13" ht="15" customHeight="1" x14ac:dyDescent="0.2">
      <c r="A157" t="s">
        <v>470</v>
      </c>
      <c r="B157" t="s">
        <v>471</v>
      </c>
      <c r="C157" t="str">
        <f t="shared" si="12"/>
        <v>accommodatus –a –um</v>
      </c>
      <c r="D157" t="str">
        <f t="shared" si="13"/>
        <v>accommodatus</v>
      </c>
      <c r="E157" t="s">
        <v>472</v>
      </c>
      <c r="F157" t="s">
        <v>473</v>
      </c>
      <c r="G157" t="s">
        <v>61</v>
      </c>
      <c r="H157">
        <v>1</v>
      </c>
      <c r="I157">
        <v>0</v>
      </c>
      <c r="J157">
        <v>0</v>
      </c>
      <c r="K157">
        <v>0</v>
      </c>
      <c r="L157" t="s">
        <v>36</v>
      </c>
      <c r="M157" t="str">
        <f t="shared" si="10"/>
        <v>http://logeion.uchicago.edu/index.html#accommodatus</v>
      </c>
    </row>
    <row r="158" spans="1:13" ht="15" customHeight="1" x14ac:dyDescent="0.2">
      <c r="A158" t="s">
        <v>474</v>
      </c>
      <c r="B158" t="s">
        <v>475</v>
      </c>
      <c r="C158" t="str">
        <f t="shared" si="12"/>
        <v>accommodo accommodare accommodavi accommodatus</v>
      </c>
      <c r="D158" t="str">
        <f t="shared" si="13"/>
        <v>accommodo</v>
      </c>
      <c r="E158" t="s">
        <v>476</v>
      </c>
      <c r="F158" t="s">
        <v>477</v>
      </c>
      <c r="G158" t="s">
        <v>23</v>
      </c>
      <c r="I158">
        <v>1</v>
      </c>
      <c r="J158">
        <v>0</v>
      </c>
      <c r="K158">
        <v>0</v>
      </c>
      <c r="L158" t="s">
        <v>24</v>
      </c>
      <c r="M158" t="str">
        <f t="shared" si="10"/>
        <v>http://logeion.uchicago.edu/index.html#accommodo</v>
      </c>
    </row>
    <row r="159" spans="1:13" ht="15" customHeight="1" x14ac:dyDescent="0.2">
      <c r="A159" t="s">
        <v>478</v>
      </c>
      <c r="B159" t="s">
        <v>479</v>
      </c>
      <c r="C159" t="str">
        <f t="shared" si="12"/>
        <v>accommodus –a –um</v>
      </c>
      <c r="D159" t="str">
        <f t="shared" si="13"/>
        <v>accommodus</v>
      </c>
      <c r="E159" t="s">
        <v>480</v>
      </c>
      <c r="F159" t="s">
        <v>481</v>
      </c>
      <c r="G159" t="s">
        <v>61</v>
      </c>
      <c r="H159">
        <v>1</v>
      </c>
      <c r="I159">
        <v>0</v>
      </c>
      <c r="J159">
        <v>0</v>
      </c>
      <c r="K159">
        <v>0</v>
      </c>
      <c r="L159" t="s">
        <v>36</v>
      </c>
      <c r="M159" t="str">
        <f t="shared" si="10"/>
        <v>http://logeion.uchicago.edu/index.html#accommodus</v>
      </c>
    </row>
    <row r="160" spans="1:13" ht="15" customHeight="1" x14ac:dyDescent="0.2">
      <c r="A160" t="s">
        <v>484</v>
      </c>
      <c r="B160" t="s">
        <v>485</v>
      </c>
      <c r="C160" t="str">
        <f t="shared" si="12"/>
        <v>accresco (or adcresco) accrescere accrevi accretum</v>
      </c>
      <c r="D160" t="str">
        <f t="shared" si="13"/>
        <v>accresco</v>
      </c>
      <c r="E160" t="s">
        <v>486</v>
      </c>
      <c r="F160" t="s">
        <v>487</v>
      </c>
      <c r="G160" t="s">
        <v>66</v>
      </c>
      <c r="I160">
        <v>3</v>
      </c>
      <c r="J160">
        <v>0</v>
      </c>
      <c r="K160">
        <v>0</v>
      </c>
      <c r="L160" t="s">
        <v>24</v>
      </c>
      <c r="M160" t="str">
        <f t="shared" si="10"/>
        <v>http://logeion.uchicago.edu/index.html#accresco</v>
      </c>
    </row>
    <row r="161" spans="1:13" ht="15" customHeight="1" x14ac:dyDescent="0.2">
      <c r="A161" t="s">
        <v>489</v>
      </c>
      <c r="B161" t="s">
        <v>490</v>
      </c>
      <c r="C161" t="str">
        <f t="shared" si="12"/>
        <v>accubo accubare accubui accubitus</v>
      </c>
      <c r="D161" t="str">
        <f t="shared" si="13"/>
        <v>accubo</v>
      </c>
      <c r="E161" t="s">
        <v>491</v>
      </c>
      <c r="F161" t="s">
        <v>492</v>
      </c>
      <c r="G161" t="s">
        <v>23</v>
      </c>
      <c r="I161">
        <v>1</v>
      </c>
      <c r="J161">
        <v>0</v>
      </c>
      <c r="K161">
        <v>0</v>
      </c>
      <c r="L161" t="s">
        <v>24</v>
      </c>
      <c r="M161" t="str">
        <f t="shared" si="10"/>
        <v>http://logeion.uchicago.edu/index.html#accubo</v>
      </c>
    </row>
    <row r="162" spans="1:13" ht="15" customHeight="1" x14ac:dyDescent="0.2">
      <c r="A162" t="s">
        <v>493</v>
      </c>
      <c r="B162" t="s">
        <v>494</v>
      </c>
      <c r="C162" t="str">
        <f t="shared" si="12"/>
        <v>accumbo –cumbere –cubui –cubitum</v>
      </c>
      <c r="D162" t="str">
        <f t="shared" si="13"/>
        <v>accumbo</v>
      </c>
      <c r="E162" t="s">
        <v>495</v>
      </c>
      <c r="F162" t="s">
        <v>496</v>
      </c>
      <c r="G162" t="s">
        <v>66</v>
      </c>
      <c r="I162">
        <v>3</v>
      </c>
      <c r="J162">
        <v>0</v>
      </c>
      <c r="K162">
        <v>0</v>
      </c>
      <c r="L162" t="s">
        <v>24</v>
      </c>
      <c r="M162" t="str">
        <f t="shared" si="10"/>
        <v>http://logeion.uchicago.edu/index.html#accumbo</v>
      </c>
    </row>
    <row r="163" spans="1:13" ht="15" customHeight="1" x14ac:dyDescent="0.2">
      <c r="A163" t="s">
        <v>498</v>
      </c>
      <c r="B163" t="s">
        <v>499</v>
      </c>
      <c r="C163" t="str">
        <f t="shared" si="12"/>
        <v>accumulo accumulare accumulavi accumulatus</v>
      </c>
      <c r="D163" t="str">
        <f t="shared" si="13"/>
        <v>accumulo</v>
      </c>
      <c r="E163" t="s">
        <v>500</v>
      </c>
      <c r="F163" t="s">
        <v>501</v>
      </c>
      <c r="G163" t="s">
        <v>23</v>
      </c>
      <c r="I163">
        <v>1</v>
      </c>
      <c r="J163">
        <v>0</v>
      </c>
      <c r="K163">
        <v>0</v>
      </c>
      <c r="L163" t="s">
        <v>24</v>
      </c>
      <c r="M163" t="str">
        <f t="shared" ref="M163:M226" si="14">"http://logeion.uchicago.edu/index.html#"&amp;D163</f>
        <v>http://logeion.uchicago.edu/index.html#accumulo</v>
      </c>
    </row>
    <row r="164" spans="1:13" ht="15" customHeight="1" x14ac:dyDescent="0.2">
      <c r="A164" t="s">
        <v>502</v>
      </c>
      <c r="B164" t="s">
        <v>503</v>
      </c>
      <c r="C164" t="str">
        <f t="shared" si="12"/>
        <v>accuratus –a –um</v>
      </c>
      <c r="D164" t="str">
        <f t="shared" si="13"/>
        <v>accuratus</v>
      </c>
      <c r="E164" t="s">
        <v>504</v>
      </c>
      <c r="F164" t="s">
        <v>505</v>
      </c>
      <c r="G164" t="s">
        <v>61</v>
      </c>
      <c r="H164">
        <v>1</v>
      </c>
      <c r="I164">
        <v>0</v>
      </c>
      <c r="J164">
        <v>0</v>
      </c>
      <c r="K164">
        <v>0</v>
      </c>
      <c r="L164" t="s">
        <v>36</v>
      </c>
      <c r="M164" t="str">
        <f t="shared" si="14"/>
        <v>http://logeion.uchicago.edu/index.html#accuratus</v>
      </c>
    </row>
    <row r="165" spans="1:13" ht="15" customHeight="1" x14ac:dyDescent="0.2">
      <c r="A165" t="s">
        <v>506</v>
      </c>
      <c r="B165" t="s">
        <v>60091</v>
      </c>
      <c r="C165" t="str">
        <f t="shared" si="12"/>
        <v>accuro –curare</v>
      </c>
      <c r="D165" t="str">
        <f t="shared" si="13"/>
        <v>accuro</v>
      </c>
      <c r="E165" t="s">
        <v>54022</v>
      </c>
      <c r="F165" t="s">
        <v>54022</v>
      </c>
      <c r="G165" t="s">
        <v>23</v>
      </c>
      <c r="I165">
        <v>1</v>
      </c>
      <c r="J165">
        <v>0</v>
      </c>
      <c r="K165">
        <v>0</v>
      </c>
      <c r="L165" t="s">
        <v>24</v>
      </c>
      <c r="M165" t="str">
        <f t="shared" si="14"/>
        <v>http://logeion.uchicago.edu/index.html#accuro</v>
      </c>
    </row>
    <row r="166" spans="1:13" ht="15" customHeight="1" x14ac:dyDescent="0.2">
      <c r="A166" t="s">
        <v>507</v>
      </c>
      <c r="B166" t="s">
        <v>508</v>
      </c>
      <c r="C166" t="str">
        <f t="shared" si="12"/>
        <v>accurro –ere –curri or –cucurri –cursus</v>
      </c>
      <c r="D166" t="str">
        <f t="shared" si="13"/>
        <v>accurro</v>
      </c>
      <c r="E166" t="s">
        <v>509</v>
      </c>
      <c r="F166" t="s">
        <v>510</v>
      </c>
      <c r="G166" t="s">
        <v>66</v>
      </c>
      <c r="I166">
        <v>3</v>
      </c>
      <c r="J166">
        <v>0</v>
      </c>
      <c r="K166">
        <v>0</v>
      </c>
      <c r="L166" t="s">
        <v>24</v>
      </c>
      <c r="M166" t="str">
        <f t="shared" si="14"/>
        <v>http://logeion.uchicago.edu/index.html#accurro</v>
      </c>
    </row>
    <row r="167" spans="1:13" ht="15" customHeight="1" x14ac:dyDescent="0.2">
      <c r="A167" t="s">
        <v>512</v>
      </c>
      <c r="B167" t="s">
        <v>513</v>
      </c>
      <c r="C167" t="str">
        <f t="shared" si="12"/>
        <v>accusatio accusationis f.</v>
      </c>
      <c r="D167" t="str">
        <f t="shared" si="13"/>
        <v>accusatio</v>
      </c>
      <c r="E167" t="s">
        <v>514</v>
      </c>
      <c r="F167" t="s">
        <v>515</v>
      </c>
      <c r="G167" t="s">
        <v>29</v>
      </c>
      <c r="H167">
        <v>3</v>
      </c>
      <c r="I167">
        <v>0</v>
      </c>
      <c r="J167">
        <v>0</v>
      </c>
      <c r="K167">
        <v>0</v>
      </c>
      <c r="L167" t="s">
        <v>19</v>
      </c>
      <c r="M167" t="str">
        <f t="shared" si="14"/>
        <v>http://logeion.uchicago.edu/index.html#accusatio</v>
      </c>
    </row>
    <row r="168" spans="1:13" ht="15" customHeight="1" x14ac:dyDescent="0.2">
      <c r="A168" t="s">
        <v>516</v>
      </c>
      <c r="B168" t="s">
        <v>517</v>
      </c>
      <c r="C168" t="str">
        <f t="shared" si="12"/>
        <v>accusator –oris m.</v>
      </c>
      <c r="D168" t="str">
        <f t="shared" si="13"/>
        <v>accusator</v>
      </c>
      <c r="E168" t="s">
        <v>518</v>
      </c>
      <c r="F168" t="s">
        <v>519</v>
      </c>
      <c r="G168" t="s">
        <v>29</v>
      </c>
      <c r="H168">
        <v>3</v>
      </c>
      <c r="I168">
        <v>0</v>
      </c>
      <c r="J168">
        <v>0</v>
      </c>
      <c r="K168">
        <v>0</v>
      </c>
      <c r="L168" t="s">
        <v>19</v>
      </c>
      <c r="M168" t="str">
        <f t="shared" si="14"/>
        <v>http://logeion.uchicago.edu/index.html#accusator</v>
      </c>
    </row>
    <row r="169" spans="1:13" ht="15" customHeight="1" x14ac:dyDescent="0.2">
      <c r="A169" t="s">
        <v>521</v>
      </c>
      <c r="B169" t="s">
        <v>522</v>
      </c>
      <c r="C169" t="str">
        <f t="shared" si="12"/>
        <v>accuso accusare accusavi accusatus</v>
      </c>
      <c r="D169" t="str">
        <f t="shared" si="13"/>
        <v>accuso</v>
      </c>
      <c r="E169" t="s">
        <v>523</v>
      </c>
      <c r="F169" t="s">
        <v>524</v>
      </c>
      <c r="G169" t="s">
        <v>23</v>
      </c>
      <c r="I169">
        <v>1</v>
      </c>
      <c r="J169">
        <v>0</v>
      </c>
      <c r="K169">
        <v>0</v>
      </c>
      <c r="L169" t="s">
        <v>24</v>
      </c>
      <c r="M169" t="str">
        <f t="shared" si="14"/>
        <v>http://logeion.uchicago.edu/index.html#accuso</v>
      </c>
    </row>
    <row r="170" spans="1:13" ht="15" customHeight="1" x14ac:dyDescent="0.2">
      <c r="A170" t="s">
        <v>525</v>
      </c>
      <c r="B170" t="s">
        <v>526</v>
      </c>
      <c r="C170" t="str">
        <f t="shared" si="12"/>
        <v>aceo –acere –acui —</v>
      </c>
      <c r="D170" t="str">
        <f t="shared" si="13"/>
        <v>aceo</v>
      </c>
      <c r="E170" t="s">
        <v>527</v>
      </c>
      <c r="F170" t="s">
        <v>528</v>
      </c>
      <c r="G170" t="s">
        <v>95</v>
      </c>
      <c r="I170">
        <v>2</v>
      </c>
      <c r="J170">
        <v>0</v>
      </c>
      <c r="K170">
        <v>0</v>
      </c>
      <c r="L170" t="s">
        <v>24</v>
      </c>
      <c r="M170" t="str">
        <f t="shared" si="14"/>
        <v>http://logeion.uchicago.edu/index.html#aceo</v>
      </c>
    </row>
    <row r="171" spans="1:13" ht="15" customHeight="1" x14ac:dyDescent="0.2">
      <c r="A171" t="s">
        <v>529</v>
      </c>
      <c r="B171" t="s">
        <v>530</v>
      </c>
      <c r="C171" t="str">
        <f t="shared" si="12"/>
        <v>acer aceris n.</v>
      </c>
      <c r="D171" t="str">
        <f t="shared" si="13"/>
        <v>acer</v>
      </c>
      <c r="E171" t="s">
        <v>531</v>
      </c>
      <c r="F171" t="s">
        <v>531</v>
      </c>
      <c r="G171" t="s">
        <v>29</v>
      </c>
      <c r="H171">
        <v>3</v>
      </c>
      <c r="I171">
        <v>0</v>
      </c>
      <c r="J171">
        <v>0</v>
      </c>
      <c r="K171">
        <v>0</v>
      </c>
      <c r="L171" t="s">
        <v>19</v>
      </c>
      <c r="M171" t="str">
        <f t="shared" si="14"/>
        <v>http://logeion.uchicago.edu/index.html#acer</v>
      </c>
    </row>
    <row r="172" spans="1:13" ht="15" customHeight="1" x14ac:dyDescent="0.2">
      <c r="A172" t="s">
        <v>532</v>
      </c>
      <c r="B172" t="s">
        <v>533</v>
      </c>
      <c r="C172" t="str">
        <f t="shared" si="12"/>
        <v>acer acris acre</v>
      </c>
      <c r="D172" t="str">
        <f t="shared" si="13"/>
        <v>acer</v>
      </c>
      <c r="E172" t="s">
        <v>534</v>
      </c>
      <c r="F172" t="s">
        <v>535</v>
      </c>
      <c r="G172" t="s">
        <v>536</v>
      </c>
      <c r="H172">
        <v>3</v>
      </c>
      <c r="I172">
        <v>0</v>
      </c>
      <c r="J172">
        <v>0</v>
      </c>
      <c r="K172">
        <v>0</v>
      </c>
      <c r="L172" t="s">
        <v>36</v>
      </c>
      <c r="M172" t="str">
        <f t="shared" si="14"/>
        <v>http://logeion.uchicago.edu/index.html#acer</v>
      </c>
    </row>
    <row r="173" spans="1:13" ht="15" customHeight="1" x14ac:dyDescent="0.2">
      <c r="A173" t="s">
        <v>537</v>
      </c>
      <c r="B173" t="s">
        <v>538</v>
      </c>
      <c r="C173" t="str">
        <f t="shared" si="12"/>
        <v>acerbitas –atis f.</v>
      </c>
      <c r="D173" t="str">
        <f t="shared" si="13"/>
        <v>acerbitas</v>
      </c>
      <c r="E173" t="s">
        <v>539</v>
      </c>
      <c r="F173" t="s">
        <v>539</v>
      </c>
      <c r="G173" t="s">
        <v>29</v>
      </c>
      <c r="H173">
        <v>3</v>
      </c>
      <c r="I173">
        <v>0</v>
      </c>
      <c r="J173">
        <v>0</v>
      </c>
      <c r="K173">
        <v>0</v>
      </c>
      <c r="L173" t="s">
        <v>19</v>
      </c>
      <c r="M173" t="str">
        <f t="shared" si="14"/>
        <v>http://logeion.uchicago.edu/index.html#acerbitas</v>
      </c>
    </row>
    <row r="174" spans="1:13" ht="15" customHeight="1" x14ac:dyDescent="0.2">
      <c r="A174" t="s">
        <v>540</v>
      </c>
      <c r="B174" t="s">
        <v>541</v>
      </c>
      <c r="C174" t="str">
        <f t="shared" si="12"/>
        <v>acerbo acerbare ––– acerbatus</v>
      </c>
      <c r="D174" t="str">
        <f t="shared" si="13"/>
        <v>acerbo</v>
      </c>
      <c r="E174" t="s">
        <v>542</v>
      </c>
      <c r="F174" t="s">
        <v>543</v>
      </c>
      <c r="G174" t="s">
        <v>23</v>
      </c>
      <c r="I174">
        <v>1</v>
      </c>
      <c r="J174">
        <v>0</v>
      </c>
      <c r="K174">
        <v>0</v>
      </c>
      <c r="L174" t="s">
        <v>24</v>
      </c>
      <c r="M174" t="str">
        <f t="shared" si="14"/>
        <v>http://logeion.uchicago.edu/index.html#acerbo</v>
      </c>
    </row>
    <row r="175" spans="1:13" ht="15" customHeight="1" x14ac:dyDescent="0.2">
      <c r="A175" t="s">
        <v>545</v>
      </c>
      <c r="B175" t="s">
        <v>546</v>
      </c>
      <c r="C175" t="str">
        <f t="shared" si="12"/>
        <v>acerbus –a –um</v>
      </c>
      <c r="D175" t="str">
        <f t="shared" si="13"/>
        <v>acerbus</v>
      </c>
      <c r="E175" t="s">
        <v>547</v>
      </c>
      <c r="F175" t="s">
        <v>548</v>
      </c>
      <c r="G175" t="s">
        <v>61</v>
      </c>
      <c r="H175">
        <v>1</v>
      </c>
      <c r="I175">
        <v>0</v>
      </c>
      <c r="J175">
        <v>0</v>
      </c>
      <c r="K175">
        <v>0</v>
      </c>
      <c r="L175" t="s">
        <v>36</v>
      </c>
      <c r="M175" t="str">
        <f t="shared" si="14"/>
        <v>http://logeion.uchicago.edu/index.html#acerbus</v>
      </c>
    </row>
    <row r="176" spans="1:13" ht="15" customHeight="1" x14ac:dyDescent="0.2">
      <c r="A176" t="s">
        <v>549</v>
      </c>
      <c r="B176" t="s">
        <v>550</v>
      </c>
      <c r="C176" t="str">
        <f t="shared" si="12"/>
        <v>acernus –a –um</v>
      </c>
      <c r="D176" t="str">
        <f t="shared" si="13"/>
        <v>acernus</v>
      </c>
      <c r="E176" t="s">
        <v>551</v>
      </c>
      <c r="F176" t="s">
        <v>552</v>
      </c>
      <c r="G176" t="s">
        <v>61</v>
      </c>
      <c r="H176">
        <v>1</v>
      </c>
      <c r="I176">
        <v>0</v>
      </c>
      <c r="J176">
        <v>0</v>
      </c>
      <c r="K176">
        <v>0</v>
      </c>
      <c r="L176" t="s">
        <v>36</v>
      </c>
      <c r="M176" t="str">
        <f t="shared" si="14"/>
        <v>http://logeion.uchicago.edu/index.html#acernus</v>
      </c>
    </row>
    <row r="177" spans="1:13" ht="15" customHeight="1" x14ac:dyDescent="0.2">
      <c r="A177" t="s">
        <v>553</v>
      </c>
      <c r="B177" t="s">
        <v>554</v>
      </c>
      <c r="C177" t="str">
        <f t="shared" si="12"/>
        <v>acerra –ae f.</v>
      </c>
      <c r="D177" t="str">
        <f t="shared" si="13"/>
        <v>acerra</v>
      </c>
      <c r="E177" t="s">
        <v>555</v>
      </c>
      <c r="F177" t="s">
        <v>556</v>
      </c>
      <c r="G177" t="s">
        <v>76</v>
      </c>
      <c r="H177">
        <v>1</v>
      </c>
      <c r="I177">
        <v>0</v>
      </c>
      <c r="J177">
        <v>0</v>
      </c>
      <c r="K177">
        <v>0</v>
      </c>
      <c r="L177" t="s">
        <v>19</v>
      </c>
      <c r="M177" t="str">
        <f t="shared" si="14"/>
        <v>http://logeion.uchicago.edu/index.html#acerra</v>
      </c>
    </row>
    <row r="178" spans="1:13" ht="15" customHeight="1" x14ac:dyDescent="0.2">
      <c r="A178" t="s">
        <v>557</v>
      </c>
      <c r="B178" t="s">
        <v>54324</v>
      </c>
      <c r="C178" t="str">
        <f t="shared" si="12"/>
        <v xml:space="preserve">Acerrae arum f. </v>
      </c>
      <c r="D178" t="str">
        <f t="shared" si="13"/>
        <v>Acerrae</v>
      </c>
      <c r="E178" t="s">
        <v>558</v>
      </c>
      <c r="F178" t="s">
        <v>559</v>
      </c>
      <c r="G178" t="s">
        <v>76</v>
      </c>
      <c r="H178">
        <v>1</v>
      </c>
      <c r="K178">
        <v>1</v>
      </c>
      <c r="L178" t="s">
        <v>19</v>
      </c>
      <c r="M178" t="str">
        <f t="shared" si="14"/>
        <v>http://logeion.uchicago.edu/index.html#Acerrae</v>
      </c>
    </row>
    <row r="179" spans="1:13" ht="15" customHeight="1" x14ac:dyDescent="0.2">
      <c r="A179" t="s">
        <v>563</v>
      </c>
      <c r="B179" t="s">
        <v>564</v>
      </c>
      <c r="C179" t="str">
        <f t="shared" si="12"/>
        <v>acervus –i m.</v>
      </c>
      <c r="D179" t="str">
        <f t="shared" si="13"/>
        <v>acervus</v>
      </c>
      <c r="E179" t="s">
        <v>565</v>
      </c>
      <c r="F179" t="s">
        <v>565</v>
      </c>
      <c r="G179" t="s">
        <v>21</v>
      </c>
      <c r="H179">
        <v>2</v>
      </c>
      <c r="I179">
        <v>0</v>
      </c>
      <c r="J179">
        <v>0</v>
      </c>
      <c r="K179">
        <v>0</v>
      </c>
      <c r="L179" t="s">
        <v>19</v>
      </c>
      <c r="M179" t="str">
        <f t="shared" si="14"/>
        <v>http://logeion.uchicago.edu/index.html#acervus</v>
      </c>
    </row>
    <row r="180" spans="1:13" ht="15" customHeight="1" x14ac:dyDescent="0.2">
      <c r="A180" t="s">
        <v>567</v>
      </c>
      <c r="B180" t="s">
        <v>568</v>
      </c>
      <c r="C180" t="str">
        <f t="shared" si="12"/>
        <v>Acesta –ae f.</v>
      </c>
      <c r="D180" t="str">
        <f t="shared" si="13"/>
        <v>Acesta</v>
      </c>
      <c r="E180" t="s">
        <v>569</v>
      </c>
      <c r="F180" t="s">
        <v>570</v>
      </c>
      <c r="G180" t="s">
        <v>76</v>
      </c>
      <c r="H180">
        <v>1</v>
      </c>
      <c r="I180">
        <v>0</v>
      </c>
      <c r="J180">
        <v>0</v>
      </c>
      <c r="K180">
        <v>1</v>
      </c>
      <c r="L180" t="s">
        <v>19</v>
      </c>
      <c r="M180" t="str">
        <f t="shared" si="14"/>
        <v>http://logeion.uchicago.edu/index.html#Acesta</v>
      </c>
    </row>
    <row r="181" spans="1:13" ht="15" customHeight="1" x14ac:dyDescent="0.2">
      <c r="A181" t="s">
        <v>572</v>
      </c>
      <c r="B181" t="s">
        <v>573</v>
      </c>
      <c r="C181" t="str">
        <f t="shared" si="12"/>
        <v>Acestes –ae m.</v>
      </c>
      <c r="D181" t="str">
        <f t="shared" si="13"/>
        <v>Acestes</v>
      </c>
      <c r="E181" t="s">
        <v>574</v>
      </c>
      <c r="F181" t="s">
        <v>575</v>
      </c>
      <c r="G181" t="s">
        <v>346</v>
      </c>
      <c r="H181">
        <v>6</v>
      </c>
      <c r="I181">
        <v>0</v>
      </c>
      <c r="J181">
        <v>0</v>
      </c>
      <c r="K181">
        <v>1</v>
      </c>
      <c r="L181" t="s">
        <v>19</v>
      </c>
      <c r="M181" t="str">
        <f t="shared" si="14"/>
        <v>http://logeion.uchicago.edu/index.html#Acestes</v>
      </c>
    </row>
    <row r="182" spans="1:13" ht="15" customHeight="1" x14ac:dyDescent="0.2">
      <c r="A182" t="s">
        <v>576</v>
      </c>
      <c r="B182" t="s">
        <v>54403</v>
      </c>
      <c r="C182" t="str">
        <f t="shared" si="12"/>
        <v>acetabulum –i n.</v>
      </c>
      <c r="D182" t="str">
        <f t="shared" si="13"/>
        <v>acetabulum</v>
      </c>
      <c r="E182" t="s">
        <v>54023</v>
      </c>
      <c r="F182" t="s">
        <v>54023</v>
      </c>
      <c r="G182" t="s">
        <v>21</v>
      </c>
      <c r="H182">
        <v>2</v>
      </c>
      <c r="I182">
        <v>0</v>
      </c>
      <c r="J182">
        <v>0</v>
      </c>
      <c r="K182">
        <v>0</v>
      </c>
      <c r="L182" t="s">
        <v>19</v>
      </c>
      <c r="M182" t="str">
        <f t="shared" si="14"/>
        <v>http://logeion.uchicago.edu/index.html#acetabulum</v>
      </c>
    </row>
    <row r="183" spans="1:13" ht="15" customHeight="1" x14ac:dyDescent="0.2">
      <c r="A183" t="s">
        <v>577</v>
      </c>
      <c r="B183" t="s">
        <v>54404</v>
      </c>
      <c r="C183" t="str">
        <f t="shared" si="12"/>
        <v>acetum –i n.</v>
      </c>
      <c r="D183" t="str">
        <f t="shared" si="13"/>
        <v>acetum</v>
      </c>
      <c r="E183" t="s">
        <v>54024</v>
      </c>
      <c r="F183" t="s">
        <v>54688</v>
      </c>
      <c r="G183" t="s">
        <v>21</v>
      </c>
      <c r="H183">
        <v>2</v>
      </c>
      <c r="I183">
        <v>0</v>
      </c>
      <c r="J183">
        <v>0</v>
      </c>
      <c r="K183">
        <v>0</v>
      </c>
      <c r="L183" t="s">
        <v>19</v>
      </c>
      <c r="M183" t="str">
        <f t="shared" si="14"/>
        <v>http://logeion.uchicago.edu/index.html#acetum</v>
      </c>
    </row>
    <row r="184" spans="1:13" ht="15" customHeight="1" x14ac:dyDescent="0.2">
      <c r="A184" t="s">
        <v>578</v>
      </c>
      <c r="B184" t="s">
        <v>59179</v>
      </c>
      <c r="C184" t="str">
        <f t="shared" si="12"/>
        <v>Acha –ae* f.</v>
      </c>
      <c r="D184" t="str">
        <f t="shared" si="13"/>
        <v>Acha</v>
      </c>
      <c r="E184" t="s">
        <v>579</v>
      </c>
      <c r="F184" t="s">
        <v>580</v>
      </c>
      <c r="G184" t="s">
        <v>76</v>
      </c>
      <c r="H184">
        <v>6</v>
      </c>
      <c r="I184">
        <v>0</v>
      </c>
      <c r="J184">
        <v>0</v>
      </c>
      <c r="K184">
        <v>1</v>
      </c>
      <c r="L184" t="s">
        <v>19</v>
      </c>
      <c r="M184" t="str">
        <f t="shared" si="14"/>
        <v>http://logeion.uchicago.edu/index.html#Acha</v>
      </c>
    </row>
    <row r="185" spans="1:13" ht="15" customHeight="1" x14ac:dyDescent="0.2">
      <c r="A185" t="s">
        <v>581</v>
      </c>
      <c r="B185" t="s">
        <v>582</v>
      </c>
      <c r="C185" t="str">
        <f t="shared" si="12"/>
        <v>Achaemenides –ae m.</v>
      </c>
      <c r="D185" t="str">
        <f t="shared" ref="D185:D216" si="15">IF(ISBLANK(B185),0,LEFT( C185, FIND( " ", C185 ) - 1 ))</f>
        <v>Achaemenides</v>
      </c>
      <c r="E185" t="s">
        <v>583</v>
      </c>
      <c r="F185" t="s">
        <v>584</v>
      </c>
      <c r="G185" t="s">
        <v>346</v>
      </c>
      <c r="H185">
        <v>6</v>
      </c>
      <c r="I185">
        <v>0</v>
      </c>
      <c r="J185">
        <v>0</v>
      </c>
      <c r="K185">
        <v>1</v>
      </c>
      <c r="L185" t="s">
        <v>19</v>
      </c>
      <c r="M185" t="str">
        <f t="shared" si="14"/>
        <v>http://logeion.uchicago.edu/index.html#Achaemenides</v>
      </c>
    </row>
    <row r="186" spans="1:13" ht="15" customHeight="1" x14ac:dyDescent="0.2">
      <c r="A186" t="s">
        <v>4999</v>
      </c>
      <c r="B186" t="s">
        <v>5000</v>
      </c>
      <c r="C186" t="str">
        <f t="shared" si="12"/>
        <v>Achaia –ae f.</v>
      </c>
      <c r="D186" t="str">
        <f t="shared" si="15"/>
        <v>Achaia</v>
      </c>
      <c r="E186" t="s">
        <v>5001</v>
      </c>
      <c r="F186" t="s">
        <v>5001</v>
      </c>
      <c r="G186" t="s">
        <v>76</v>
      </c>
      <c r="H186">
        <v>1</v>
      </c>
      <c r="I186">
        <v>0</v>
      </c>
      <c r="J186">
        <v>0</v>
      </c>
      <c r="K186">
        <v>1</v>
      </c>
      <c r="L186" t="s">
        <v>19</v>
      </c>
      <c r="M186" t="str">
        <f t="shared" si="14"/>
        <v>http://logeion.uchicago.edu/index.html#Achaia</v>
      </c>
    </row>
    <row r="187" spans="1:13" ht="15" customHeight="1" x14ac:dyDescent="0.2">
      <c r="A187" t="s">
        <v>586</v>
      </c>
      <c r="B187" t="s">
        <v>587</v>
      </c>
      <c r="C187" t="str">
        <f t="shared" si="12"/>
        <v>Achaia or Achaïa –ae f.</v>
      </c>
      <c r="D187" t="str">
        <f t="shared" si="15"/>
        <v>Achaia</v>
      </c>
      <c r="E187" t="s">
        <v>588</v>
      </c>
      <c r="F187" t="s">
        <v>589</v>
      </c>
      <c r="G187" t="s">
        <v>76</v>
      </c>
      <c r="H187">
        <v>1</v>
      </c>
      <c r="I187">
        <v>0</v>
      </c>
      <c r="J187">
        <v>0</v>
      </c>
      <c r="K187">
        <v>1</v>
      </c>
      <c r="L187" t="s">
        <v>19</v>
      </c>
      <c r="M187" t="str">
        <f t="shared" si="14"/>
        <v>http://logeion.uchicago.edu/index.html#Achaia</v>
      </c>
    </row>
    <row r="188" spans="1:13" ht="15" customHeight="1" x14ac:dyDescent="0.2">
      <c r="A188" t="s">
        <v>590</v>
      </c>
      <c r="B188" t="s">
        <v>591</v>
      </c>
      <c r="C188" t="str">
        <f t="shared" si="12"/>
        <v>Achaicus or Achaius –a –um</v>
      </c>
      <c r="D188" t="str">
        <f t="shared" si="15"/>
        <v>Achaicus</v>
      </c>
      <c r="E188" t="s">
        <v>592</v>
      </c>
      <c r="F188" t="s">
        <v>593</v>
      </c>
      <c r="G188" t="s">
        <v>61</v>
      </c>
      <c r="H188">
        <v>1</v>
      </c>
      <c r="I188">
        <v>0</v>
      </c>
      <c r="J188">
        <v>0</v>
      </c>
      <c r="K188">
        <v>1</v>
      </c>
      <c r="L188" t="s">
        <v>36</v>
      </c>
      <c r="M188" t="str">
        <f t="shared" si="14"/>
        <v>http://logeion.uchicago.edu/index.html#Achaicus</v>
      </c>
    </row>
    <row r="189" spans="1:13" ht="15" customHeight="1" x14ac:dyDescent="0.2">
      <c r="A189" t="s">
        <v>594</v>
      </c>
      <c r="B189" t="s">
        <v>595</v>
      </c>
      <c r="C189" t="str">
        <f t="shared" si="12"/>
        <v>Achais –idis or –idos</v>
      </c>
      <c r="D189" t="str">
        <f t="shared" si="15"/>
        <v>Achais</v>
      </c>
      <c r="E189" t="s">
        <v>596</v>
      </c>
      <c r="F189" t="s">
        <v>597</v>
      </c>
      <c r="G189" t="s">
        <v>346</v>
      </c>
      <c r="H189">
        <v>6</v>
      </c>
      <c r="I189">
        <v>0</v>
      </c>
      <c r="J189">
        <v>0</v>
      </c>
      <c r="K189">
        <v>1</v>
      </c>
      <c r="L189" t="s">
        <v>19</v>
      </c>
      <c r="M189" t="str">
        <f t="shared" si="14"/>
        <v>http://logeion.uchicago.edu/index.html#Achais</v>
      </c>
    </row>
    <row r="190" spans="1:13" ht="15" customHeight="1" x14ac:dyDescent="0.2">
      <c r="A190" t="s">
        <v>598</v>
      </c>
      <c r="B190" t="s">
        <v>599</v>
      </c>
      <c r="C190" t="str">
        <f t="shared" si="12"/>
        <v>Achates –ae m.</v>
      </c>
      <c r="D190" t="str">
        <f t="shared" si="15"/>
        <v>Achates</v>
      </c>
      <c r="E190" t="s">
        <v>600</v>
      </c>
      <c r="F190" t="s">
        <v>601</v>
      </c>
      <c r="G190" t="s">
        <v>346</v>
      </c>
      <c r="H190">
        <v>6</v>
      </c>
      <c r="I190">
        <v>0</v>
      </c>
      <c r="J190">
        <v>0</v>
      </c>
      <c r="K190">
        <v>1</v>
      </c>
      <c r="L190" t="s">
        <v>19</v>
      </c>
      <c r="M190" t="str">
        <f t="shared" si="14"/>
        <v>http://logeion.uchicago.edu/index.html#Achates</v>
      </c>
    </row>
    <row r="191" spans="1:13" ht="15" customHeight="1" x14ac:dyDescent="0.2">
      <c r="A191" t="s">
        <v>602</v>
      </c>
      <c r="B191" t="s">
        <v>603</v>
      </c>
      <c r="C191" t="str">
        <f t="shared" si="12"/>
        <v>Acheloius –a –um</v>
      </c>
      <c r="D191" t="str">
        <f t="shared" si="15"/>
        <v>Acheloius</v>
      </c>
      <c r="E191" t="s">
        <v>604</v>
      </c>
      <c r="F191" t="s">
        <v>605</v>
      </c>
      <c r="G191" t="s">
        <v>61</v>
      </c>
      <c r="H191">
        <v>1</v>
      </c>
      <c r="K191">
        <v>1</v>
      </c>
      <c r="L191" t="s">
        <v>36</v>
      </c>
      <c r="M191" t="str">
        <f t="shared" si="14"/>
        <v>http://logeion.uchicago.edu/index.html#Acheloius</v>
      </c>
    </row>
    <row r="192" spans="1:13" ht="15" customHeight="1" x14ac:dyDescent="0.2">
      <c r="A192" t="s">
        <v>606</v>
      </c>
      <c r="B192" t="s">
        <v>607</v>
      </c>
      <c r="C192" t="str">
        <f t="shared" si="12"/>
        <v>Achelous –i m.</v>
      </c>
      <c r="D192" t="str">
        <f t="shared" si="15"/>
        <v>Achelous</v>
      </c>
      <c r="E192" t="s">
        <v>608</v>
      </c>
      <c r="F192" t="s">
        <v>609</v>
      </c>
      <c r="G192" t="s">
        <v>346</v>
      </c>
      <c r="H192">
        <v>6</v>
      </c>
      <c r="I192">
        <v>0</v>
      </c>
      <c r="J192">
        <v>0</v>
      </c>
      <c r="K192">
        <v>1</v>
      </c>
      <c r="L192" t="s">
        <v>19</v>
      </c>
      <c r="M192" t="str">
        <f t="shared" si="14"/>
        <v>http://logeion.uchicago.edu/index.html#Achelous</v>
      </c>
    </row>
    <row r="193" spans="1:13" ht="15" customHeight="1" x14ac:dyDescent="0.2">
      <c r="A193" t="s">
        <v>610</v>
      </c>
      <c r="B193" t="s">
        <v>611</v>
      </c>
      <c r="C193" t="str">
        <f t="shared" si="12"/>
        <v>Acheron –ontis m.</v>
      </c>
      <c r="D193" t="str">
        <f t="shared" si="15"/>
        <v>Acheron</v>
      </c>
      <c r="E193" t="s">
        <v>612</v>
      </c>
      <c r="F193" t="s">
        <v>613</v>
      </c>
      <c r="G193" t="s">
        <v>29</v>
      </c>
      <c r="H193">
        <v>3</v>
      </c>
      <c r="I193">
        <v>0</v>
      </c>
      <c r="J193">
        <v>0</v>
      </c>
      <c r="K193">
        <v>1</v>
      </c>
      <c r="L193" t="s">
        <v>19</v>
      </c>
      <c r="M193" t="str">
        <f t="shared" si="14"/>
        <v>http://logeion.uchicago.edu/index.html#Acheron</v>
      </c>
    </row>
    <row r="194" spans="1:13" ht="15" customHeight="1" x14ac:dyDescent="0.2">
      <c r="A194" t="s">
        <v>614</v>
      </c>
      <c r="B194" t="s">
        <v>615</v>
      </c>
      <c r="C194" t="str">
        <f t="shared" si="12"/>
        <v>Achilles –is m.</v>
      </c>
      <c r="D194" t="str">
        <f t="shared" si="15"/>
        <v>Achilles</v>
      </c>
      <c r="E194" t="s">
        <v>616</v>
      </c>
      <c r="F194" t="s">
        <v>616</v>
      </c>
      <c r="G194" t="s">
        <v>29</v>
      </c>
      <c r="H194">
        <v>3</v>
      </c>
      <c r="I194">
        <v>0</v>
      </c>
      <c r="J194">
        <v>0</v>
      </c>
      <c r="K194">
        <v>1</v>
      </c>
      <c r="L194" t="s">
        <v>19</v>
      </c>
      <c r="M194" t="str">
        <f t="shared" si="14"/>
        <v>http://logeion.uchicago.edu/index.html#Achilles</v>
      </c>
    </row>
    <row r="195" spans="1:13" ht="15" customHeight="1" x14ac:dyDescent="0.2">
      <c r="A195" t="s">
        <v>617</v>
      </c>
      <c r="B195" t="s">
        <v>618</v>
      </c>
      <c r="C195" t="str">
        <f t="shared" si="12"/>
        <v>Achilleus –a –um</v>
      </c>
      <c r="D195" t="str">
        <f t="shared" si="15"/>
        <v>Achilleus</v>
      </c>
      <c r="E195" t="s">
        <v>619</v>
      </c>
      <c r="F195" t="s">
        <v>619</v>
      </c>
      <c r="G195" t="s">
        <v>61</v>
      </c>
      <c r="H195">
        <v>1</v>
      </c>
      <c r="I195">
        <v>0</v>
      </c>
      <c r="J195">
        <v>0</v>
      </c>
      <c r="K195">
        <v>1</v>
      </c>
      <c r="L195" t="s">
        <v>36</v>
      </c>
      <c r="M195" t="str">
        <f t="shared" si="14"/>
        <v>http://logeion.uchicago.edu/index.html#Achilleus</v>
      </c>
    </row>
    <row r="196" spans="1:13" ht="15" customHeight="1" x14ac:dyDescent="0.2">
      <c r="A196" t="s">
        <v>620</v>
      </c>
      <c r="B196" t="s">
        <v>621</v>
      </c>
      <c r="C196" t="str">
        <f t="shared" si="12"/>
        <v>Achivi –orum m. pl.</v>
      </c>
      <c r="D196" t="str">
        <f t="shared" si="15"/>
        <v>Achivi</v>
      </c>
      <c r="E196" t="s">
        <v>622</v>
      </c>
      <c r="F196" t="s">
        <v>622</v>
      </c>
      <c r="G196" t="s">
        <v>21</v>
      </c>
      <c r="H196">
        <v>2</v>
      </c>
      <c r="I196">
        <v>0</v>
      </c>
      <c r="J196">
        <v>0</v>
      </c>
      <c r="K196">
        <v>1</v>
      </c>
      <c r="L196" t="s">
        <v>19</v>
      </c>
      <c r="M196" t="str">
        <f t="shared" si="14"/>
        <v>http://logeion.uchicago.edu/index.html#Achivi</v>
      </c>
    </row>
    <row r="197" spans="1:13" ht="15" customHeight="1" x14ac:dyDescent="0.2">
      <c r="A197" t="s">
        <v>623</v>
      </c>
      <c r="B197" t="s">
        <v>624</v>
      </c>
      <c r="C197" t="str">
        <f t="shared" si="12"/>
        <v>Achivus –a –um</v>
      </c>
      <c r="D197" t="str">
        <f t="shared" si="15"/>
        <v>Achivus</v>
      </c>
      <c r="E197" t="s">
        <v>625</v>
      </c>
      <c r="F197" t="s">
        <v>626</v>
      </c>
      <c r="G197" t="s">
        <v>61</v>
      </c>
      <c r="H197">
        <v>1</v>
      </c>
      <c r="I197">
        <v>0</v>
      </c>
      <c r="J197">
        <v>0</v>
      </c>
      <c r="K197">
        <v>1</v>
      </c>
      <c r="L197" t="s">
        <v>36</v>
      </c>
      <c r="M197" t="str">
        <f t="shared" si="14"/>
        <v>http://logeion.uchicago.edu/index.html#Achivus</v>
      </c>
    </row>
    <row r="198" spans="1:13" ht="15" customHeight="1" x14ac:dyDescent="0.2">
      <c r="A198" t="s">
        <v>52966</v>
      </c>
      <c r="B198" t="s">
        <v>53023</v>
      </c>
      <c r="C198" t="str">
        <f t="shared" si="12"/>
        <v>acia –ae f.</v>
      </c>
      <c r="D198" t="str">
        <f t="shared" si="15"/>
        <v>acia</v>
      </c>
      <c r="E198" t="s">
        <v>53024</v>
      </c>
      <c r="F198" t="s">
        <v>53024</v>
      </c>
      <c r="G198" t="s">
        <v>76</v>
      </c>
      <c r="H198">
        <v>1</v>
      </c>
      <c r="I198">
        <v>0</v>
      </c>
      <c r="J198">
        <v>0</v>
      </c>
      <c r="K198">
        <v>0</v>
      </c>
      <c r="L198" t="s">
        <v>19</v>
      </c>
      <c r="M198" t="str">
        <f t="shared" si="14"/>
        <v>http://logeion.uchicago.edu/index.html#acia</v>
      </c>
    </row>
    <row r="199" spans="1:13" ht="15" customHeight="1" x14ac:dyDescent="0.2">
      <c r="A199" t="s">
        <v>628</v>
      </c>
      <c r="B199" t="s">
        <v>629</v>
      </c>
      <c r="C199" t="str">
        <f t="shared" si="12"/>
        <v>Acidalius –a –um</v>
      </c>
      <c r="D199" t="str">
        <f t="shared" si="15"/>
        <v>Acidalius</v>
      </c>
      <c r="E199" t="s">
        <v>630</v>
      </c>
      <c r="F199" t="s">
        <v>631</v>
      </c>
      <c r="G199" t="s">
        <v>61</v>
      </c>
      <c r="H199">
        <v>1</v>
      </c>
      <c r="I199">
        <v>0</v>
      </c>
      <c r="J199">
        <v>0</v>
      </c>
      <c r="K199">
        <v>1</v>
      </c>
      <c r="L199" t="s">
        <v>36</v>
      </c>
      <c r="M199" t="str">
        <f t="shared" si="14"/>
        <v>http://logeion.uchicago.edu/index.html#Acidalius</v>
      </c>
    </row>
    <row r="200" spans="1:13" ht="15" customHeight="1" x14ac:dyDescent="0.2">
      <c r="A200" t="s">
        <v>632</v>
      </c>
      <c r="B200" t="s">
        <v>633</v>
      </c>
      <c r="C200" t="str">
        <f t="shared" si="12"/>
        <v>acidus –a –um</v>
      </c>
      <c r="D200" t="str">
        <f t="shared" si="15"/>
        <v>acidus</v>
      </c>
      <c r="E200" t="s">
        <v>634</v>
      </c>
      <c r="F200" t="s">
        <v>635</v>
      </c>
      <c r="G200" t="s">
        <v>61</v>
      </c>
      <c r="H200">
        <v>1</v>
      </c>
      <c r="I200">
        <v>0</v>
      </c>
      <c r="J200">
        <v>0</v>
      </c>
      <c r="K200">
        <v>0</v>
      </c>
      <c r="L200" t="s">
        <v>36</v>
      </c>
      <c r="M200" t="str">
        <f t="shared" si="14"/>
        <v>http://logeion.uchicago.edu/index.html#acidus</v>
      </c>
    </row>
    <row r="201" spans="1:13" ht="15" customHeight="1" x14ac:dyDescent="0.2">
      <c r="A201" t="s">
        <v>636</v>
      </c>
      <c r="B201" t="s">
        <v>637</v>
      </c>
      <c r="C201" t="str">
        <f t="shared" si="12"/>
        <v>acies aciei f.</v>
      </c>
      <c r="D201" t="str">
        <f t="shared" si="15"/>
        <v>acies</v>
      </c>
      <c r="E201" t="s">
        <v>638</v>
      </c>
      <c r="F201" t="s">
        <v>639</v>
      </c>
      <c r="G201" t="s">
        <v>640</v>
      </c>
      <c r="H201">
        <v>5</v>
      </c>
      <c r="I201">
        <v>0</v>
      </c>
      <c r="J201">
        <v>0</v>
      </c>
      <c r="K201">
        <v>0</v>
      </c>
      <c r="L201" t="s">
        <v>19</v>
      </c>
      <c r="M201" t="str">
        <f t="shared" si="14"/>
        <v>http://logeion.uchicago.edu/index.html#acies</v>
      </c>
    </row>
    <row r="202" spans="1:13" ht="15" customHeight="1" x14ac:dyDescent="0.2">
      <c r="A202" t="s">
        <v>641</v>
      </c>
      <c r="B202" t="s">
        <v>642</v>
      </c>
      <c r="C202" t="str">
        <f t="shared" si="12"/>
        <v>Acilia –ae</v>
      </c>
      <c r="D202" t="str">
        <f t="shared" si="15"/>
        <v>Acilia</v>
      </c>
      <c r="E202" t="s">
        <v>643</v>
      </c>
      <c r="F202" t="s">
        <v>644</v>
      </c>
      <c r="G202" t="s">
        <v>76</v>
      </c>
      <c r="H202">
        <v>1</v>
      </c>
      <c r="I202">
        <v>0</v>
      </c>
      <c r="J202">
        <v>0</v>
      </c>
      <c r="K202">
        <v>1</v>
      </c>
      <c r="L202" t="s">
        <v>19</v>
      </c>
      <c r="M202" t="str">
        <f t="shared" si="14"/>
        <v>http://logeion.uchicago.edu/index.html#Acilia</v>
      </c>
    </row>
    <row r="203" spans="1:13" ht="15" customHeight="1" x14ac:dyDescent="0.2">
      <c r="A203" t="s">
        <v>645</v>
      </c>
      <c r="B203" t="s">
        <v>646</v>
      </c>
      <c r="C203" t="str">
        <f t="shared" si="12"/>
        <v>Acilius –a –um</v>
      </c>
      <c r="D203" t="str">
        <f t="shared" si="15"/>
        <v>Acilius</v>
      </c>
      <c r="E203" t="s">
        <v>647</v>
      </c>
      <c r="F203" t="s">
        <v>648</v>
      </c>
      <c r="G203" t="s">
        <v>61</v>
      </c>
      <c r="H203">
        <v>1</v>
      </c>
      <c r="I203">
        <v>0</v>
      </c>
      <c r="J203">
        <v>0</v>
      </c>
      <c r="K203">
        <v>1</v>
      </c>
      <c r="L203" t="s">
        <v>36</v>
      </c>
      <c r="M203" t="str">
        <f t="shared" si="14"/>
        <v>http://logeion.uchicago.edu/index.html#Acilius</v>
      </c>
    </row>
    <row r="204" spans="1:13" ht="15" customHeight="1" x14ac:dyDescent="0.2">
      <c r="A204" t="s">
        <v>649</v>
      </c>
      <c r="B204" t="s">
        <v>60092</v>
      </c>
      <c r="C204" t="str">
        <f t="shared" si="12"/>
        <v>Acilius –ii m.</v>
      </c>
      <c r="D204" t="str">
        <f t="shared" si="15"/>
        <v>Acilius</v>
      </c>
      <c r="E204" t="s">
        <v>59962</v>
      </c>
      <c r="F204" t="s">
        <v>59963</v>
      </c>
      <c r="G204" t="s">
        <v>61</v>
      </c>
      <c r="H204">
        <v>1</v>
      </c>
      <c r="I204">
        <v>0</v>
      </c>
      <c r="J204">
        <v>0</v>
      </c>
      <c r="K204">
        <v>1</v>
      </c>
      <c r="L204" t="s">
        <v>36</v>
      </c>
      <c r="M204" t="str">
        <f t="shared" si="14"/>
        <v>http://logeion.uchicago.edu/index.html#Acilius</v>
      </c>
    </row>
    <row r="205" spans="1:13" ht="15" customHeight="1" x14ac:dyDescent="0.2">
      <c r="A205" t="s">
        <v>651</v>
      </c>
      <c r="B205" t="s">
        <v>652</v>
      </c>
      <c r="C205" t="str">
        <f t="shared" si="12"/>
        <v>acinaces –is m.</v>
      </c>
      <c r="D205" t="str">
        <f t="shared" si="15"/>
        <v>acinaces</v>
      </c>
      <c r="E205" t="s">
        <v>653</v>
      </c>
      <c r="F205" t="s">
        <v>654</v>
      </c>
      <c r="G205" t="s">
        <v>29</v>
      </c>
      <c r="H205">
        <v>3</v>
      </c>
      <c r="I205">
        <v>0</v>
      </c>
      <c r="J205">
        <v>0</v>
      </c>
      <c r="K205">
        <v>0</v>
      </c>
      <c r="L205" t="s">
        <v>19</v>
      </c>
      <c r="M205" t="str">
        <f t="shared" si="14"/>
        <v>http://logeion.uchicago.edu/index.html#acinaces</v>
      </c>
    </row>
    <row r="206" spans="1:13" ht="15" customHeight="1" x14ac:dyDescent="0.2">
      <c r="A206" t="s">
        <v>656</v>
      </c>
      <c r="B206" t="s">
        <v>657</v>
      </c>
      <c r="C206" t="str">
        <f t="shared" si="12"/>
        <v>acinus –i m.</v>
      </c>
      <c r="D206" t="str">
        <f t="shared" si="15"/>
        <v>acinus</v>
      </c>
      <c r="E206" t="s">
        <v>658</v>
      </c>
      <c r="F206" t="s">
        <v>658</v>
      </c>
      <c r="G206" t="s">
        <v>21</v>
      </c>
      <c r="H206">
        <v>2</v>
      </c>
      <c r="I206">
        <v>0</v>
      </c>
      <c r="J206">
        <v>0</v>
      </c>
      <c r="K206">
        <v>0</v>
      </c>
      <c r="L206" t="s">
        <v>19</v>
      </c>
      <c r="M206" t="str">
        <f t="shared" si="14"/>
        <v>http://logeion.uchicago.edu/index.html#acinus</v>
      </c>
    </row>
    <row r="207" spans="1:13" ht="15" customHeight="1" x14ac:dyDescent="0.2">
      <c r="A207" t="s">
        <v>660</v>
      </c>
      <c r="B207" t="s">
        <v>661</v>
      </c>
      <c r="C207" t="str">
        <f t="shared" si="12"/>
        <v>aclys aclydis f.</v>
      </c>
      <c r="D207" t="str">
        <f t="shared" si="15"/>
        <v>aclys</v>
      </c>
      <c r="E207" t="s">
        <v>662</v>
      </c>
      <c r="F207" t="s">
        <v>663</v>
      </c>
      <c r="G207" t="s">
        <v>29</v>
      </c>
      <c r="H207">
        <v>3</v>
      </c>
      <c r="I207">
        <v>0</v>
      </c>
      <c r="J207">
        <v>0</v>
      </c>
      <c r="K207">
        <v>0</v>
      </c>
      <c r="L207" t="s">
        <v>19</v>
      </c>
      <c r="M207" t="str">
        <f t="shared" si="14"/>
        <v>http://logeion.uchicago.edu/index.html#aclys</v>
      </c>
    </row>
    <row r="208" spans="1:13" ht="15" customHeight="1" x14ac:dyDescent="0.2">
      <c r="A208" t="s">
        <v>664</v>
      </c>
      <c r="B208" t="s">
        <v>665</v>
      </c>
      <c r="C208" t="str">
        <f t="shared" si="12"/>
        <v>Acme –es f.</v>
      </c>
      <c r="D208" t="str">
        <f t="shared" si="15"/>
        <v>Acme</v>
      </c>
      <c r="E208" t="s">
        <v>666</v>
      </c>
      <c r="F208" t="s">
        <v>667</v>
      </c>
      <c r="G208" t="s">
        <v>346</v>
      </c>
      <c r="H208">
        <v>3</v>
      </c>
      <c r="I208">
        <v>0</v>
      </c>
      <c r="J208">
        <v>0</v>
      </c>
      <c r="K208">
        <v>1</v>
      </c>
      <c r="L208" t="s">
        <v>19</v>
      </c>
      <c r="M208" t="str">
        <f t="shared" si="14"/>
        <v>http://logeion.uchicago.edu/index.html#Acme</v>
      </c>
    </row>
    <row r="209" spans="1:13" ht="15" customHeight="1" x14ac:dyDescent="0.2">
      <c r="A209" t="s">
        <v>668</v>
      </c>
      <c r="B209" t="s">
        <v>669</v>
      </c>
      <c r="C209" t="str">
        <f t="shared" si="12"/>
        <v>Acmon –onis m.</v>
      </c>
      <c r="D209" t="str">
        <f t="shared" si="15"/>
        <v>Acmon</v>
      </c>
      <c r="E209" t="s">
        <v>670</v>
      </c>
      <c r="F209" t="s">
        <v>671</v>
      </c>
      <c r="G209" t="s">
        <v>29</v>
      </c>
      <c r="H209">
        <v>3</v>
      </c>
      <c r="I209">
        <v>0</v>
      </c>
      <c r="J209">
        <v>0</v>
      </c>
      <c r="K209">
        <v>1</v>
      </c>
      <c r="L209" t="s">
        <v>19</v>
      </c>
      <c r="M209" t="str">
        <f t="shared" si="14"/>
        <v>http://logeion.uchicago.edu/index.html#Acmon</v>
      </c>
    </row>
    <row r="210" spans="1:13" ht="15" customHeight="1" x14ac:dyDescent="0.2">
      <c r="A210" t="s">
        <v>673</v>
      </c>
      <c r="B210" t="s">
        <v>674</v>
      </c>
      <c r="C210" t="str">
        <f t="shared" si="12"/>
        <v>Acoetes –is m.</v>
      </c>
      <c r="D210" t="str">
        <f t="shared" si="15"/>
        <v>Acoetes</v>
      </c>
      <c r="E210" t="s">
        <v>675</v>
      </c>
      <c r="F210" t="s">
        <v>676</v>
      </c>
      <c r="G210" t="s">
        <v>29</v>
      </c>
      <c r="H210">
        <v>3</v>
      </c>
      <c r="I210">
        <v>0</v>
      </c>
      <c r="J210">
        <v>0</v>
      </c>
      <c r="K210">
        <v>1</v>
      </c>
      <c r="L210" t="s">
        <v>19</v>
      </c>
      <c r="M210" t="str">
        <f t="shared" si="14"/>
        <v>http://logeion.uchicago.edu/index.html#Acoetes</v>
      </c>
    </row>
    <row r="211" spans="1:13" ht="15" customHeight="1" x14ac:dyDescent="0.2">
      <c r="A211" t="s">
        <v>677</v>
      </c>
      <c r="B211" t="s">
        <v>678</v>
      </c>
      <c r="C211" t="str">
        <f t="shared" si="12"/>
        <v>aconitum –i n.</v>
      </c>
      <c r="D211" t="str">
        <f t="shared" si="15"/>
        <v>aconitum</v>
      </c>
      <c r="E211" t="s">
        <v>679</v>
      </c>
      <c r="F211" t="s">
        <v>680</v>
      </c>
      <c r="G211" t="s">
        <v>21</v>
      </c>
      <c r="H211">
        <v>2</v>
      </c>
      <c r="I211">
        <v>0</v>
      </c>
      <c r="J211">
        <v>0</v>
      </c>
      <c r="K211">
        <v>0</v>
      </c>
      <c r="L211" t="s">
        <v>19</v>
      </c>
      <c r="M211" t="str">
        <f t="shared" si="14"/>
        <v>http://logeion.uchicago.edu/index.html#aconitum</v>
      </c>
    </row>
    <row r="212" spans="1:13" ht="15" customHeight="1" x14ac:dyDescent="0.2">
      <c r="A212" t="s">
        <v>681</v>
      </c>
      <c r="B212" t="s">
        <v>682</v>
      </c>
      <c r="C212" t="str">
        <f t="shared" si="12"/>
        <v>Aconteus –ei m.</v>
      </c>
      <c r="D212" t="str">
        <f t="shared" si="15"/>
        <v>Aconteus</v>
      </c>
      <c r="E212" t="s">
        <v>683</v>
      </c>
      <c r="F212" t="s">
        <v>684</v>
      </c>
      <c r="G212" t="s">
        <v>21</v>
      </c>
      <c r="H212">
        <v>2</v>
      </c>
      <c r="I212">
        <v>0</v>
      </c>
      <c r="J212">
        <v>0</v>
      </c>
      <c r="K212">
        <v>1</v>
      </c>
      <c r="L212" t="s">
        <v>19</v>
      </c>
      <c r="M212" t="str">
        <f t="shared" si="14"/>
        <v>http://logeion.uchicago.edu/index.html#Aconteus</v>
      </c>
    </row>
    <row r="213" spans="1:13" ht="15" customHeight="1" x14ac:dyDescent="0.2">
      <c r="A213" t="s">
        <v>728</v>
      </c>
      <c r="B213" t="s">
        <v>729</v>
      </c>
      <c r="C213" t="str">
        <f t="shared" si="12"/>
        <v>acra –orum n. and –ae f.</v>
      </c>
      <c r="D213" t="str">
        <f t="shared" si="15"/>
        <v>acra</v>
      </c>
      <c r="E213" t="s">
        <v>730</v>
      </c>
      <c r="F213" t="s">
        <v>730</v>
      </c>
      <c r="G213" t="s">
        <v>21</v>
      </c>
      <c r="H213">
        <v>2</v>
      </c>
      <c r="I213">
        <v>0</v>
      </c>
      <c r="J213">
        <v>0</v>
      </c>
      <c r="K213">
        <v>0</v>
      </c>
      <c r="L213" t="s">
        <v>19</v>
      </c>
      <c r="M213" t="str">
        <f t="shared" si="14"/>
        <v>http://logeion.uchicago.edu/index.html#acra</v>
      </c>
    </row>
    <row r="214" spans="1:13" ht="15" customHeight="1" x14ac:dyDescent="0.2">
      <c r="A214" t="s">
        <v>695</v>
      </c>
      <c r="B214" t="s">
        <v>696</v>
      </c>
      <c r="C214" t="str">
        <f t="shared" si="12"/>
        <v>Acragas –antis m.</v>
      </c>
      <c r="D214" t="str">
        <f t="shared" si="15"/>
        <v>Acragas</v>
      </c>
      <c r="E214" t="s">
        <v>697</v>
      </c>
      <c r="F214" t="s">
        <v>698</v>
      </c>
      <c r="G214" t="s">
        <v>29</v>
      </c>
      <c r="H214">
        <v>3</v>
      </c>
      <c r="I214">
        <v>0</v>
      </c>
      <c r="J214">
        <v>0</v>
      </c>
      <c r="K214">
        <v>1</v>
      </c>
      <c r="L214" t="s">
        <v>19</v>
      </c>
      <c r="M214" t="str">
        <f t="shared" si="14"/>
        <v>http://logeion.uchicago.edu/index.html#Acragas</v>
      </c>
    </row>
    <row r="215" spans="1:13" ht="15" customHeight="1" x14ac:dyDescent="0.2">
      <c r="A215" t="s">
        <v>699</v>
      </c>
      <c r="B215" t="s">
        <v>700</v>
      </c>
      <c r="C215" t="str">
        <f t="shared" ref="C215:C278" si="16">SUBSTITUTE(SUBSTITUTE(SUBSTITUTE(SUBSTITUTE(SUBSTITUTE(SUBSTITUTE(SUBSTITUTE(SUBSTITUTE(SUBSTITUTE(SUBSTITUTE(SUBSTITUTE(B215, "ā", "a"), "ē", "e"), "ī", "i"), "ō", "o"), "ū", "u"), "ȳ", "y"), "Ā", "A"), "Ē", "E"), "Ī", "I"), "Ō", "O"), "Ū", "U")</f>
        <v>Acratus –i m.</v>
      </c>
      <c r="D215" t="str">
        <f t="shared" si="15"/>
        <v>Acratus</v>
      </c>
      <c r="E215" t="s">
        <v>701</v>
      </c>
      <c r="F215" t="s">
        <v>702</v>
      </c>
      <c r="G215" t="s">
        <v>21</v>
      </c>
      <c r="H215">
        <v>2</v>
      </c>
      <c r="I215">
        <v>0</v>
      </c>
      <c r="J215">
        <v>0</v>
      </c>
      <c r="K215">
        <v>1</v>
      </c>
      <c r="L215" t="s">
        <v>19</v>
      </c>
      <c r="M215" t="str">
        <f t="shared" si="14"/>
        <v>http://logeion.uchicago.edu/index.html#Acratus</v>
      </c>
    </row>
    <row r="216" spans="1:13" ht="15" customHeight="1" x14ac:dyDescent="0.2">
      <c r="A216" t="s">
        <v>704</v>
      </c>
      <c r="B216" t="s">
        <v>705</v>
      </c>
      <c r="C216" t="str">
        <f t="shared" si="16"/>
        <v>Acrisioneus –a –um</v>
      </c>
      <c r="D216" t="str">
        <f t="shared" si="15"/>
        <v>Acrisioneus</v>
      </c>
      <c r="E216" t="s">
        <v>706</v>
      </c>
      <c r="F216" t="s">
        <v>707</v>
      </c>
      <c r="G216" t="s">
        <v>61</v>
      </c>
      <c r="H216">
        <v>1</v>
      </c>
      <c r="I216">
        <v>0</v>
      </c>
      <c r="J216">
        <v>0</v>
      </c>
      <c r="K216">
        <v>1</v>
      </c>
      <c r="L216" t="s">
        <v>36</v>
      </c>
      <c r="M216" t="str">
        <f t="shared" si="14"/>
        <v>http://logeion.uchicago.edu/index.html#Acrisioneus</v>
      </c>
    </row>
    <row r="217" spans="1:13" ht="15" customHeight="1" x14ac:dyDescent="0.2">
      <c r="A217" t="s">
        <v>708</v>
      </c>
      <c r="B217" t="s">
        <v>709</v>
      </c>
      <c r="C217" t="str">
        <f t="shared" si="16"/>
        <v>Acrisius –ii m.</v>
      </c>
      <c r="D217" t="str">
        <f t="shared" ref="D217:D237" si="17">IF(ISBLANK(B217),0,LEFT( C217, FIND( " ", C217 ) - 1 ))</f>
        <v>Acrisius</v>
      </c>
      <c r="E217" t="s">
        <v>710</v>
      </c>
      <c r="F217" t="s">
        <v>56457</v>
      </c>
      <c r="G217" t="s">
        <v>21</v>
      </c>
      <c r="H217">
        <v>2</v>
      </c>
      <c r="I217">
        <v>0</v>
      </c>
      <c r="J217">
        <v>0</v>
      </c>
      <c r="K217">
        <v>1</v>
      </c>
      <c r="L217" t="s">
        <v>19</v>
      </c>
      <c r="M217" t="str">
        <f t="shared" si="14"/>
        <v>http://logeion.uchicago.edu/index.html#Acrisius</v>
      </c>
    </row>
    <row r="218" spans="1:13" ht="15" customHeight="1" x14ac:dyDescent="0.2">
      <c r="A218" t="s">
        <v>711</v>
      </c>
      <c r="B218" t="s">
        <v>712</v>
      </c>
      <c r="C218" t="str">
        <f t="shared" si="16"/>
        <v>acriter acrius acerrime</v>
      </c>
      <c r="D218" t="str">
        <f t="shared" si="17"/>
        <v>acriter</v>
      </c>
      <c r="E218" t="s">
        <v>713</v>
      </c>
      <c r="F218" t="s">
        <v>714</v>
      </c>
      <c r="G218" t="s">
        <v>89</v>
      </c>
      <c r="I218">
        <v>0</v>
      </c>
      <c r="J218">
        <v>1</v>
      </c>
      <c r="K218">
        <v>0</v>
      </c>
      <c r="L218" t="s">
        <v>90</v>
      </c>
      <c r="M218" t="str">
        <f t="shared" si="14"/>
        <v>http://logeion.uchicago.edu/index.html#acriter</v>
      </c>
    </row>
    <row r="219" spans="1:13" ht="15" customHeight="1" x14ac:dyDescent="0.2">
      <c r="A219" t="s">
        <v>716</v>
      </c>
      <c r="B219" t="s">
        <v>54470</v>
      </c>
      <c r="C219" t="str">
        <f t="shared" si="16"/>
        <v>acroama –atis n.</v>
      </c>
      <c r="D219" t="str">
        <f t="shared" si="17"/>
        <v>acroama</v>
      </c>
      <c r="E219" t="s">
        <v>55190</v>
      </c>
      <c r="F219" t="s">
        <v>55191</v>
      </c>
      <c r="G219" t="s">
        <v>346</v>
      </c>
      <c r="H219">
        <v>6</v>
      </c>
      <c r="I219">
        <v>0</v>
      </c>
      <c r="J219">
        <v>0</v>
      </c>
      <c r="K219">
        <v>0</v>
      </c>
      <c r="L219" t="s">
        <v>19</v>
      </c>
      <c r="M219" t="str">
        <f t="shared" si="14"/>
        <v>http://logeion.uchicago.edu/index.html#acroama</v>
      </c>
    </row>
    <row r="220" spans="1:13" ht="15" customHeight="1" x14ac:dyDescent="0.2">
      <c r="A220" t="s">
        <v>720</v>
      </c>
      <c r="B220" t="s">
        <v>721</v>
      </c>
      <c r="C220" t="str">
        <f t="shared" si="16"/>
        <v>Acron –onis m.</v>
      </c>
      <c r="D220" t="str">
        <f t="shared" si="17"/>
        <v>Acron</v>
      </c>
      <c r="E220" t="s">
        <v>722</v>
      </c>
      <c r="F220" t="s">
        <v>723</v>
      </c>
      <c r="G220" t="s">
        <v>29</v>
      </c>
      <c r="H220">
        <v>3</v>
      </c>
      <c r="I220">
        <v>0</v>
      </c>
      <c r="J220">
        <v>0</v>
      </c>
      <c r="K220">
        <v>1</v>
      </c>
      <c r="L220" t="s">
        <v>19</v>
      </c>
      <c r="M220" t="str">
        <f t="shared" si="14"/>
        <v>http://logeion.uchicago.edu/index.html#Acron</v>
      </c>
    </row>
    <row r="221" spans="1:13" ht="15" customHeight="1" x14ac:dyDescent="0.2">
      <c r="A221" t="s">
        <v>724</v>
      </c>
      <c r="B221" t="s">
        <v>725</v>
      </c>
      <c r="C221" t="str">
        <f t="shared" si="16"/>
        <v>acropodium –ii n.</v>
      </c>
      <c r="D221" t="str">
        <f t="shared" si="17"/>
        <v>acropodium</v>
      </c>
      <c r="E221" t="s">
        <v>726</v>
      </c>
      <c r="F221" t="s">
        <v>726</v>
      </c>
      <c r="G221" t="s">
        <v>21</v>
      </c>
      <c r="H221">
        <v>2</v>
      </c>
      <c r="I221">
        <v>0</v>
      </c>
      <c r="J221">
        <v>0</v>
      </c>
      <c r="K221">
        <v>0</v>
      </c>
      <c r="L221" t="s">
        <v>19</v>
      </c>
      <c r="M221" t="str">
        <f t="shared" si="14"/>
        <v>http://logeion.uchicago.edu/index.html#acropodium</v>
      </c>
    </row>
    <row r="222" spans="1:13" ht="15" customHeight="1" x14ac:dyDescent="0.2">
      <c r="A222" t="s">
        <v>731</v>
      </c>
      <c r="B222" t="s">
        <v>732</v>
      </c>
      <c r="C222" t="str">
        <f t="shared" si="16"/>
        <v>acta –ae f.</v>
      </c>
      <c r="D222" t="str">
        <f t="shared" si="17"/>
        <v>acta</v>
      </c>
      <c r="E222" t="s">
        <v>733</v>
      </c>
      <c r="F222" t="s">
        <v>734</v>
      </c>
      <c r="G222" t="s">
        <v>76</v>
      </c>
      <c r="H222">
        <v>1</v>
      </c>
      <c r="I222">
        <v>0</v>
      </c>
      <c r="J222">
        <v>0</v>
      </c>
      <c r="K222">
        <v>0</v>
      </c>
      <c r="L222" t="s">
        <v>19</v>
      </c>
      <c r="M222" t="str">
        <f t="shared" si="14"/>
        <v>http://logeion.uchicago.edu/index.html#acta</v>
      </c>
    </row>
    <row r="223" spans="1:13" ht="15" customHeight="1" x14ac:dyDescent="0.2">
      <c r="A223" t="s">
        <v>735</v>
      </c>
      <c r="B223" t="s">
        <v>736</v>
      </c>
      <c r="C223" t="str">
        <f t="shared" si="16"/>
        <v>Actaeon –onis m.</v>
      </c>
      <c r="D223" t="str">
        <f t="shared" si="17"/>
        <v>Actaeon</v>
      </c>
      <c r="E223" t="s">
        <v>737</v>
      </c>
      <c r="F223" t="s">
        <v>738</v>
      </c>
      <c r="G223" t="s">
        <v>346</v>
      </c>
      <c r="H223">
        <v>3</v>
      </c>
      <c r="I223">
        <v>0</v>
      </c>
      <c r="J223">
        <v>0</v>
      </c>
      <c r="K223">
        <v>1</v>
      </c>
      <c r="L223" t="s">
        <v>19</v>
      </c>
      <c r="M223" t="str">
        <f t="shared" si="14"/>
        <v>http://logeion.uchicago.edu/index.html#Actaeon</v>
      </c>
    </row>
    <row r="224" spans="1:13" ht="15" customHeight="1" x14ac:dyDescent="0.2">
      <c r="A224" t="s">
        <v>739</v>
      </c>
      <c r="B224" t="s">
        <v>740</v>
      </c>
      <c r="C224" t="str">
        <f t="shared" si="16"/>
        <v>Actaeus –a –um</v>
      </c>
      <c r="D224" t="str">
        <f t="shared" si="17"/>
        <v>Actaeus</v>
      </c>
      <c r="E224" t="s">
        <v>747</v>
      </c>
      <c r="F224" t="s">
        <v>741</v>
      </c>
      <c r="G224" t="s">
        <v>61</v>
      </c>
      <c r="H224">
        <v>1</v>
      </c>
      <c r="K224">
        <v>1</v>
      </c>
      <c r="L224" t="s">
        <v>36</v>
      </c>
      <c r="M224" t="str">
        <f t="shared" si="14"/>
        <v>http://logeion.uchicago.edu/index.html#Actaeus</v>
      </c>
    </row>
    <row r="225" spans="1:13" ht="15" customHeight="1" x14ac:dyDescent="0.2">
      <c r="A225" t="s">
        <v>742</v>
      </c>
      <c r="B225" t="s">
        <v>743</v>
      </c>
      <c r="C225" t="str">
        <f t="shared" si="16"/>
        <v>Actiacus –a –um</v>
      </c>
      <c r="D225" t="str">
        <f t="shared" si="17"/>
        <v>Actiacus</v>
      </c>
      <c r="E225" t="s">
        <v>748</v>
      </c>
      <c r="F225" t="s">
        <v>56458</v>
      </c>
      <c r="G225" t="s">
        <v>61</v>
      </c>
      <c r="H225">
        <v>1</v>
      </c>
      <c r="I225">
        <v>0</v>
      </c>
      <c r="J225">
        <v>0</v>
      </c>
      <c r="K225">
        <v>1</v>
      </c>
      <c r="L225" t="s">
        <v>36</v>
      </c>
      <c r="M225" t="str">
        <f t="shared" si="14"/>
        <v>http://logeion.uchicago.edu/index.html#Actiacus</v>
      </c>
    </row>
    <row r="226" spans="1:13" ht="15" customHeight="1" x14ac:dyDescent="0.2">
      <c r="A226" t="s">
        <v>745</v>
      </c>
      <c r="B226" t="s">
        <v>746</v>
      </c>
      <c r="C226" t="str">
        <f t="shared" si="16"/>
        <v>Actias –adis</v>
      </c>
      <c r="D226" t="str">
        <f t="shared" si="17"/>
        <v>Actias</v>
      </c>
      <c r="E226" t="s">
        <v>747</v>
      </c>
      <c r="F226" t="s">
        <v>748</v>
      </c>
      <c r="G226" t="s">
        <v>61</v>
      </c>
      <c r="H226">
        <v>1</v>
      </c>
      <c r="K226">
        <v>1</v>
      </c>
      <c r="L226" t="s">
        <v>36</v>
      </c>
      <c r="M226" t="str">
        <f t="shared" si="14"/>
        <v>http://logeion.uchicago.edu/index.html#Actias</v>
      </c>
    </row>
    <row r="227" spans="1:13" ht="15" customHeight="1" x14ac:dyDescent="0.2">
      <c r="A227" t="s">
        <v>749</v>
      </c>
      <c r="B227" t="s">
        <v>750</v>
      </c>
      <c r="C227" t="str">
        <f t="shared" si="16"/>
        <v>actio actionis f.</v>
      </c>
      <c r="D227" t="str">
        <f t="shared" si="17"/>
        <v>actio</v>
      </c>
      <c r="E227" t="s">
        <v>57003</v>
      </c>
      <c r="F227" t="s">
        <v>57004</v>
      </c>
      <c r="G227" t="s">
        <v>29</v>
      </c>
      <c r="H227">
        <v>3</v>
      </c>
      <c r="I227">
        <v>0</v>
      </c>
      <c r="J227">
        <v>0</v>
      </c>
      <c r="K227">
        <v>0</v>
      </c>
      <c r="L227" t="s">
        <v>19</v>
      </c>
      <c r="M227" t="str">
        <f t="shared" ref="M227:M290" si="18">"http://logeion.uchicago.edu/index.html#"&amp;D227</f>
        <v>http://logeion.uchicago.edu/index.html#actio</v>
      </c>
    </row>
    <row r="228" spans="1:13" ht="15" customHeight="1" x14ac:dyDescent="0.2">
      <c r="A228" t="s">
        <v>58964</v>
      </c>
      <c r="B228" t="s">
        <v>59020</v>
      </c>
      <c r="C228" t="str">
        <f t="shared" si="16"/>
        <v>Actium -ii m.</v>
      </c>
      <c r="D228" t="str">
        <f t="shared" si="17"/>
        <v>Actium</v>
      </c>
      <c r="E228" t="s">
        <v>59021</v>
      </c>
      <c r="F228" t="s">
        <v>59021</v>
      </c>
      <c r="G228" t="s">
        <v>21</v>
      </c>
      <c r="H228">
        <v>2</v>
      </c>
      <c r="K228">
        <v>1</v>
      </c>
      <c r="L228" t="s">
        <v>19</v>
      </c>
      <c r="M228" t="str">
        <f t="shared" si="18"/>
        <v>http://logeion.uchicago.edu/index.html#Actium</v>
      </c>
    </row>
    <row r="229" spans="1:13" ht="15" customHeight="1" x14ac:dyDescent="0.2">
      <c r="A229" t="s">
        <v>754</v>
      </c>
      <c r="B229" t="s">
        <v>755</v>
      </c>
      <c r="C229" t="str">
        <f t="shared" si="16"/>
        <v>Actius –a –um</v>
      </c>
      <c r="D229" t="str">
        <f t="shared" si="17"/>
        <v>Actius</v>
      </c>
      <c r="E229" t="s">
        <v>756</v>
      </c>
      <c r="F229" t="s">
        <v>757</v>
      </c>
      <c r="G229" t="s">
        <v>61</v>
      </c>
      <c r="H229">
        <v>1</v>
      </c>
      <c r="I229">
        <v>0</v>
      </c>
      <c r="J229">
        <v>0</v>
      </c>
      <c r="K229">
        <v>1</v>
      </c>
      <c r="L229" t="s">
        <v>36</v>
      </c>
      <c r="M229" t="str">
        <f t="shared" si="18"/>
        <v>http://logeion.uchicago.edu/index.html#Actius</v>
      </c>
    </row>
    <row r="230" spans="1:13" ht="15" customHeight="1" x14ac:dyDescent="0.2">
      <c r="A230" t="s">
        <v>763</v>
      </c>
      <c r="B230" t="s">
        <v>764</v>
      </c>
      <c r="C230" t="str">
        <f t="shared" si="16"/>
        <v>Actor –oris m.</v>
      </c>
      <c r="D230" t="str">
        <f t="shared" si="17"/>
        <v>Actor</v>
      </c>
      <c r="E230" t="s">
        <v>765</v>
      </c>
      <c r="F230" t="s">
        <v>766</v>
      </c>
      <c r="G230" t="s">
        <v>29</v>
      </c>
      <c r="H230">
        <v>3</v>
      </c>
      <c r="I230">
        <v>0</v>
      </c>
      <c r="J230">
        <v>0</v>
      </c>
      <c r="K230">
        <v>1</v>
      </c>
      <c r="L230" t="s">
        <v>19</v>
      </c>
      <c r="M230" t="str">
        <f t="shared" si="18"/>
        <v>http://logeion.uchicago.edu/index.html#Actor</v>
      </c>
    </row>
    <row r="231" spans="1:13" ht="15" customHeight="1" x14ac:dyDescent="0.2">
      <c r="A231" t="s">
        <v>759</v>
      </c>
      <c r="B231" t="s">
        <v>760</v>
      </c>
      <c r="C231" t="str">
        <f t="shared" si="16"/>
        <v>actor –oris m.</v>
      </c>
      <c r="D231" t="str">
        <f t="shared" si="17"/>
        <v>actor</v>
      </c>
      <c r="E231" t="s">
        <v>761</v>
      </c>
      <c r="F231" t="s">
        <v>762</v>
      </c>
      <c r="G231" t="s">
        <v>29</v>
      </c>
      <c r="H231">
        <v>3</v>
      </c>
      <c r="I231">
        <v>0</v>
      </c>
      <c r="J231">
        <v>0</v>
      </c>
      <c r="K231">
        <v>0</v>
      </c>
      <c r="L231" t="s">
        <v>19</v>
      </c>
      <c r="M231" t="str">
        <f t="shared" si="18"/>
        <v>http://logeion.uchicago.edu/index.html#actor</v>
      </c>
    </row>
    <row r="232" spans="1:13" ht="15" customHeight="1" x14ac:dyDescent="0.2">
      <c r="A232" t="s">
        <v>768</v>
      </c>
      <c r="B232" t="s">
        <v>55648</v>
      </c>
      <c r="C232" t="str">
        <f t="shared" si="16"/>
        <v>actuarius –(i)i m.</v>
      </c>
      <c r="D232" t="str">
        <f t="shared" si="17"/>
        <v>actuarius</v>
      </c>
      <c r="E232" t="s">
        <v>55192</v>
      </c>
      <c r="F232" t="s">
        <v>55192</v>
      </c>
      <c r="G232" t="s">
        <v>21</v>
      </c>
      <c r="H232">
        <v>2</v>
      </c>
      <c r="I232">
        <v>0</v>
      </c>
      <c r="J232">
        <v>0</v>
      </c>
      <c r="K232">
        <v>0</v>
      </c>
      <c r="L232" t="s">
        <v>19</v>
      </c>
      <c r="M232" t="str">
        <f t="shared" si="18"/>
        <v>http://logeion.uchicago.edu/index.html#actuarius</v>
      </c>
    </row>
    <row r="233" spans="1:13" ht="15" customHeight="1" x14ac:dyDescent="0.2">
      <c r="A233" t="s">
        <v>769</v>
      </c>
      <c r="B233" t="s">
        <v>770</v>
      </c>
      <c r="C233" t="str">
        <f t="shared" si="16"/>
        <v>actuarius –a –um</v>
      </c>
      <c r="D233" t="str">
        <f t="shared" si="17"/>
        <v>actuarius</v>
      </c>
      <c r="E233" t="s">
        <v>771</v>
      </c>
      <c r="F233" t="s">
        <v>771</v>
      </c>
      <c r="G233" t="s">
        <v>61</v>
      </c>
      <c r="H233">
        <v>1</v>
      </c>
      <c r="I233">
        <v>0</v>
      </c>
      <c r="J233">
        <v>0</v>
      </c>
      <c r="K233">
        <v>0</v>
      </c>
      <c r="L233" t="s">
        <v>36</v>
      </c>
      <c r="M233" t="str">
        <f t="shared" si="18"/>
        <v>http://logeion.uchicago.edu/index.html#actuarius</v>
      </c>
    </row>
    <row r="234" spans="1:13" ht="15" customHeight="1" x14ac:dyDescent="0.2">
      <c r="A234" t="s">
        <v>772</v>
      </c>
      <c r="B234" t="s">
        <v>54405</v>
      </c>
      <c r="C234" t="str">
        <f t="shared" si="16"/>
        <v>actum –i n.</v>
      </c>
      <c r="D234" t="str">
        <f t="shared" si="17"/>
        <v>actum</v>
      </c>
      <c r="E234" t="s">
        <v>56930</v>
      </c>
      <c r="F234" t="s">
        <v>56929</v>
      </c>
      <c r="G234" t="s">
        <v>21</v>
      </c>
      <c r="H234">
        <v>2</v>
      </c>
      <c r="I234">
        <v>0</v>
      </c>
      <c r="J234">
        <v>0</v>
      </c>
      <c r="K234">
        <v>0</v>
      </c>
      <c r="L234" t="s">
        <v>19</v>
      </c>
      <c r="M234" t="str">
        <f t="shared" si="18"/>
        <v>http://logeion.uchicago.edu/index.html#actum</v>
      </c>
    </row>
    <row r="235" spans="1:13" ht="15" customHeight="1" x14ac:dyDescent="0.2">
      <c r="A235" s="5" t="s">
        <v>61589</v>
      </c>
      <c r="B235" t="s">
        <v>61684</v>
      </c>
      <c r="C235" t="str">
        <f t="shared" si="16"/>
        <v>Actumerus –i m.</v>
      </c>
      <c r="D235" t="str">
        <f t="shared" si="17"/>
        <v>Actumerus</v>
      </c>
      <c r="E235" t="s">
        <v>61840</v>
      </c>
      <c r="F235" t="s">
        <v>61841</v>
      </c>
      <c r="G235" t="s">
        <v>21</v>
      </c>
      <c r="H235">
        <v>2</v>
      </c>
      <c r="K235">
        <v>1</v>
      </c>
      <c r="L235" t="s">
        <v>19</v>
      </c>
      <c r="M235" t="str">
        <f t="shared" si="18"/>
        <v>http://logeion.uchicago.edu/index.html#Actumerus</v>
      </c>
    </row>
    <row r="236" spans="1:13" ht="15" customHeight="1" x14ac:dyDescent="0.2">
      <c r="A236" t="s">
        <v>774</v>
      </c>
      <c r="B236" t="s">
        <v>775</v>
      </c>
      <c r="C236" t="str">
        <f t="shared" si="16"/>
        <v>actus –us m.</v>
      </c>
      <c r="D236" t="str">
        <f t="shared" si="17"/>
        <v>actus</v>
      </c>
      <c r="E236" t="s">
        <v>776</v>
      </c>
      <c r="F236" t="s">
        <v>777</v>
      </c>
      <c r="G236" t="s">
        <v>18</v>
      </c>
      <c r="H236">
        <v>4</v>
      </c>
      <c r="I236">
        <v>0</v>
      </c>
      <c r="J236">
        <v>0</v>
      </c>
      <c r="K236">
        <v>0</v>
      </c>
      <c r="L236" t="s">
        <v>19</v>
      </c>
      <c r="M236" t="str">
        <f t="shared" si="18"/>
        <v>http://logeion.uchicago.edu/index.html#actus</v>
      </c>
    </row>
    <row r="237" spans="1:13" ht="15" customHeight="1" x14ac:dyDescent="0.2">
      <c r="A237" t="s">
        <v>58889</v>
      </c>
      <c r="B237" t="s">
        <v>775</v>
      </c>
      <c r="C237" t="str">
        <f t="shared" si="16"/>
        <v>actus –us m.</v>
      </c>
      <c r="D237" t="str">
        <f t="shared" si="17"/>
        <v>actus</v>
      </c>
      <c r="E237" t="s">
        <v>58699</v>
      </c>
      <c r="F237" t="s">
        <v>58698</v>
      </c>
      <c r="G237" t="s">
        <v>18</v>
      </c>
      <c r="H237">
        <v>4</v>
      </c>
      <c r="L237" t="s">
        <v>19</v>
      </c>
      <c r="M237" t="str">
        <f t="shared" si="18"/>
        <v>http://logeion.uchicago.edu/index.html#actus</v>
      </c>
    </row>
    <row r="238" spans="1:13" ht="15" customHeight="1" x14ac:dyDescent="0.2">
      <c r="A238" t="s">
        <v>779</v>
      </c>
      <c r="B238" t="s">
        <v>780</v>
      </c>
      <c r="C238" t="str">
        <f t="shared" si="16"/>
        <v>actutum</v>
      </c>
      <c r="D238" t="s">
        <v>780</v>
      </c>
      <c r="E238" t="s">
        <v>781</v>
      </c>
      <c r="F238" t="s">
        <v>782</v>
      </c>
      <c r="G238" t="s">
        <v>89</v>
      </c>
      <c r="I238">
        <v>0</v>
      </c>
      <c r="J238">
        <v>1</v>
      </c>
      <c r="K238">
        <v>0</v>
      </c>
      <c r="L238" t="s">
        <v>90</v>
      </c>
      <c r="M238" t="str">
        <f t="shared" si="18"/>
        <v>http://logeion.uchicago.edu/index.html#āctūtum</v>
      </c>
    </row>
    <row r="239" spans="1:13" ht="15" customHeight="1" x14ac:dyDescent="0.2">
      <c r="A239" t="s">
        <v>784</v>
      </c>
      <c r="B239" t="s">
        <v>785</v>
      </c>
      <c r="C239" t="str">
        <f t="shared" si="16"/>
        <v>aculeus –i m.</v>
      </c>
      <c r="D239" t="str">
        <f>IF(ISBLANK(B239),0,LEFT( C239, FIND( " ", C239 ) - 1 ))</f>
        <v>aculeus</v>
      </c>
      <c r="E239" t="s">
        <v>786</v>
      </c>
      <c r="F239" t="s">
        <v>787</v>
      </c>
      <c r="G239" t="s">
        <v>21</v>
      </c>
      <c r="H239">
        <v>2</v>
      </c>
      <c r="I239">
        <v>0</v>
      </c>
      <c r="J239">
        <v>0</v>
      </c>
      <c r="K239">
        <v>0</v>
      </c>
      <c r="L239" t="s">
        <v>19</v>
      </c>
      <c r="M239" t="str">
        <f t="shared" si="18"/>
        <v>http://logeion.uchicago.edu/index.html#aculeus</v>
      </c>
    </row>
    <row r="240" spans="1:13" ht="15" customHeight="1" x14ac:dyDescent="0.2">
      <c r="A240" t="s">
        <v>788</v>
      </c>
      <c r="B240" t="s">
        <v>789</v>
      </c>
      <c r="C240" t="str">
        <f t="shared" si="16"/>
        <v>acumen acuminis n.</v>
      </c>
      <c r="D240" t="str">
        <f>IF(ISBLANK(B240),0,LEFT( C240, FIND( " ", C240 ) - 1 ))</f>
        <v>acumen</v>
      </c>
      <c r="E240" t="s">
        <v>56257</v>
      </c>
      <c r="F240" t="s">
        <v>56258</v>
      </c>
      <c r="G240" t="s">
        <v>29</v>
      </c>
      <c r="H240">
        <v>3</v>
      </c>
      <c r="I240">
        <v>0</v>
      </c>
      <c r="J240">
        <v>0</v>
      </c>
      <c r="K240">
        <v>0</v>
      </c>
      <c r="L240" t="s">
        <v>19</v>
      </c>
      <c r="M240" t="str">
        <f t="shared" si="18"/>
        <v>http://logeion.uchicago.edu/index.html#acumen</v>
      </c>
    </row>
    <row r="241" spans="1:13" ht="15" customHeight="1" x14ac:dyDescent="0.2">
      <c r="A241" t="s">
        <v>791</v>
      </c>
      <c r="B241" t="s">
        <v>792</v>
      </c>
      <c r="C241" t="str">
        <f t="shared" si="16"/>
        <v>acuo –ere –ui –utus</v>
      </c>
      <c r="D241" t="str">
        <f>IF(ISBLANK(B241),0,LEFT( C241, FIND( " ", C241 ) - 1 ))</f>
        <v>acuo</v>
      </c>
      <c r="E241" t="s">
        <v>793</v>
      </c>
      <c r="F241" t="s">
        <v>794</v>
      </c>
      <c r="G241" t="s">
        <v>66</v>
      </c>
      <c r="I241">
        <v>3</v>
      </c>
      <c r="J241">
        <v>0</v>
      </c>
      <c r="K241">
        <v>0</v>
      </c>
      <c r="L241" t="s">
        <v>24</v>
      </c>
      <c r="M241" t="str">
        <f t="shared" si="18"/>
        <v>http://logeion.uchicago.edu/index.html#acuo</v>
      </c>
    </row>
    <row r="242" spans="1:13" ht="15" customHeight="1" x14ac:dyDescent="0.2">
      <c r="A242" t="s">
        <v>797</v>
      </c>
      <c r="B242" t="s">
        <v>798</v>
      </c>
      <c r="C242" t="str">
        <f t="shared" si="16"/>
        <v>acus –us m.</v>
      </c>
      <c r="D242" t="str">
        <f>IF(ISBLANK(B242),0,LEFT( C242, FIND( " ", C242 ) - 1 ))</f>
        <v>acus</v>
      </c>
      <c r="E242" t="s">
        <v>55193</v>
      </c>
      <c r="F242" t="s">
        <v>55193</v>
      </c>
      <c r="G242" t="s">
        <v>18</v>
      </c>
      <c r="H242">
        <v>4</v>
      </c>
      <c r="I242">
        <v>0</v>
      </c>
      <c r="J242">
        <v>0</v>
      </c>
      <c r="K242">
        <v>0</v>
      </c>
      <c r="L242" t="s">
        <v>19</v>
      </c>
      <c r="M242" t="str">
        <f t="shared" si="18"/>
        <v>http://logeion.uchicago.edu/index.html#acus</v>
      </c>
    </row>
    <row r="243" spans="1:13" ht="15" customHeight="1" x14ac:dyDescent="0.2">
      <c r="A243" t="s">
        <v>801</v>
      </c>
      <c r="B243" t="s">
        <v>802</v>
      </c>
      <c r="C243" t="str">
        <f t="shared" si="16"/>
        <v>acutus –a –um</v>
      </c>
      <c r="D243" t="str">
        <f>IF(ISBLANK(B243),0,LEFT( C243, FIND( " ", C243 ) - 1 ))</f>
        <v>acutus</v>
      </c>
      <c r="E243" t="s">
        <v>534</v>
      </c>
      <c r="F243" t="s">
        <v>534</v>
      </c>
      <c r="G243" t="s">
        <v>61</v>
      </c>
      <c r="H243">
        <v>1</v>
      </c>
      <c r="I243">
        <v>0</v>
      </c>
      <c r="J243">
        <v>0</v>
      </c>
      <c r="K243">
        <v>0</v>
      </c>
      <c r="L243" t="s">
        <v>36</v>
      </c>
      <c r="M243" t="str">
        <f t="shared" si="18"/>
        <v>http://logeion.uchicago.edu/index.html#acutus</v>
      </c>
    </row>
    <row r="244" spans="1:13" ht="15" customHeight="1" x14ac:dyDescent="0.2">
      <c r="A244" t="s">
        <v>803</v>
      </c>
      <c r="B244" t="s">
        <v>804</v>
      </c>
      <c r="C244" t="str">
        <f t="shared" si="16"/>
        <v>ad</v>
      </c>
      <c r="D244" t="s">
        <v>804</v>
      </c>
      <c r="E244" t="s">
        <v>805</v>
      </c>
      <c r="F244" t="s">
        <v>806</v>
      </c>
      <c r="G244" t="s">
        <v>15</v>
      </c>
      <c r="I244">
        <v>0</v>
      </c>
      <c r="J244">
        <v>0</v>
      </c>
      <c r="K244">
        <v>0</v>
      </c>
      <c r="L244" t="s">
        <v>16</v>
      </c>
      <c r="M244" t="str">
        <f t="shared" si="18"/>
        <v>http://logeion.uchicago.edu/index.html#ad</v>
      </c>
    </row>
    <row r="245" spans="1:13" ht="15" customHeight="1" x14ac:dyDescent="0.2">
      <c r="A245" t="s">
        <v>846</v>
      </c>
      <c r="B245" t="s">
        <v>847</v>
      </c>
      <c r="C245" t="str">
        <f t="shared" si="16"/>
        <v>ad dextram</v>
      </c>
      <c r="D245" t="str">
        <f t="shared" ref="D245:D270" si="19">IF(ISBLANK(B245),0,LEFT( C245, FIND( " ", C245 ) - 1 ))</f>
        <v>ad</v>
      </c>
      <c r="E245" t="s">
        <v>848</v>
      </c>
      <c r="F245" t="s">
        <v>848</v>
      </c>
      <c r="G245" t="s">
        <v>120</v>
      </c>
      <c r="I245">
        <v>0</v>
      </c>
      <c r="J245">
        <v>0</v>
      </c>
      <c r="K245">
        <v>0</v>
      </c>
      <c r="L245" t="s">
        <v>121</v>
      </c>
      <c r="M245" t="str">
        <f t="shared" si="18"/>
        <v>http://logeion.uchicago.edu/index.html#ad</v>
      </c>
    </row>
    <row r="246" spans="1:13" ht="15" customHeight="1" x14ac:dyDescent="0.2">
      <c r="A246" t="s">
        <v>58785</v>
      </c>
      <c r="B246" t="s">
        <v>58486</v>
      </c>
      <c r="C246" t="str">
        <f t="shared" si="16"/>
        <v>Ad Gefrin</v>
      </c>
      <c r="D246" t="str">
        <f t="shared" si="19"/>
        <v>Ad</v>
      </c>
      <c r="E246" t="s">
        <v>58487</v>
      </c>
      <c r="F246" t="s">
        <v>58487</v>
      </c>
      <c r="G246" t="s">
        <v>43</v>
      </c>
      <c r="H246">
        <v>6</v>
      </c>
      <c r="K246">
        <v>1</v>
      </c>
      <c r="L246" t="s">
        <v>19</v>
      </c>
      <c r="M246" t="str">
        <f t="shared" si="18"/>
        <v>http://logeion.uchicago.edu/index.html#Ad</v>
      </c>
    </row>
    <row r="247" spans="1:13" ht="15" customHeight="1" x14ac:dyDescent="0.2">
      <c r="A247" t="s">
        <v>923</v>
      </c>
      <c r="B247" t="s">
        <v>924</v>
      </c>
      <c r="C247" t="str">
        <f t="shared" si="16"/>
        <v>ad ianuam</v>
      </c>
      <c r="D247" t="str">
        <f t="shared" si="19"/>
        <v>ad</v>
      </c>
      <c r="E247" t="s">
        <v>925</v>
      </c>
      <c r="F247" t="s">
        <v>925</v>
      </c>
      <c r="G247" t="s">
        <v>120</v>
      </c>
      <c r="I247">
        <v>0</v>
      </c>
      <c r="J247">
        <v>0</v>
      </c>
      <c r="K247">
        <v>0</v>
      </c>
      <c r="L247" t="s">
        <v>121</v>
      </c>
      <c r="M247" t="str">
        <f t="shared" si="18"/>
        <v>http://logeion.uchicago.edu/index.html#ad</v>
      </c>
    </row>
    <row r="248" spans="1:13" ht="15" customHeight="1" x14ac:dyDescent="0.2">
      <c r="A248" t="s">
        <v>60192</v>
      </c>
      <c r="B248" t="s">
        <v>1226</v>
      </c>
      <c r="C248" t="str">
        <f t="shared" si="16"/>
        <v>ad illam rusticam</v>
      </c>
      <c r="D248" t="str">
        <f t="shared" si="19"/>
        <v>ad</v>
      </c>
      <c r="E248" t="s">
        <v>1227</v>
      </c>
      <c r="F248" t="s">
        <v>1227</v>
      </c>
      <c r="G248" t="s">
        <v>120</v>
      </c>
      <c r="I248">
        <v>0</v>
      </c>
      <c r="J248">
        <v>0</v>
      </c>
      <c r="K248">
        <v>0</v>
      </c>
      <c r="L248" t="s">
        <v>121</v>
      </c>
      <c r="M248" t="str">
        <f t="shared" si="18"/>
        <v>http://logeion.uchicago.edu/index.html#ad</v>
      </c>
    </row>
    <row r="249" spans="1:13" ht="15" customHeight="1" x14ac:dyDescent="0.2">
      <c r="A249" t="s">
        <v>1149</v>
      </c>
      <c r="B249" t="s">
        <v>1150</v>
      </c>
      <c r="C249" t="str">
        <f t="shared" si="16"/>
        <v>ad puellas</v>
      </c>
      <c r="D249" t="str">
        <f t="shared" si="19"/>
        <v>ad</v>
      </c>
      <c r="E249" t="s">
        <v>1151</v>
      </c>
      <c r="F249" t="s">
        <v>1151</v>
      </c>
      <c r="G249" t="s">
        <v>120</v>
      </c>
      <c r="I249">
        <v>0</v>
      </c>
      <c r="J249">
        <v>0</v>
      </c>
      <c r="K249">
        <v>0</v>
      </c>
      <c r="L249" t="s">
        <v>121</v>
      </c>
      <c r="M249" t="str">
        <f t="shared" si="18"/>
        <v>http://logeion.uchicago.edu/index.html#ad</v>
      </c>
    </row>
    <row r="250" spans="1:13" ht="15" customHeight="1" x14ac:dyDescent="0.2">
      <c r="A250" t="s">
        <v>1295</v>
      </c>
      <c r="B250" t="s">
        <v>1296</v>
      </c>
      <c r="C250" t="str">
        <f t="shared" si="16"/>
        <v>ad urbem</v>
      </c>
      <c r="D250" t="str">
        <f t="shared" si="19"/>
        <v>ad</v>
      </c>
      <c r="E250" t="s">
        <v>1297</v>
      </c>
      <c r="F250" t="s">
        <v>1297</v>
      </c>
      <c r="G250" t="s">
        <v>120</v>
      </c>
      <c r="I250">
        <v>0</v>
      </c>
      <c r="J250">
        <v>0</v>
      </c>
      <c r="K250">
        <v>0</v>
      </c>
      <c r="L250" t="s">
        <v>121</v>
      </c>
      <c r="M250" t="str">
        <f t="shared" si="18"/>
        <v>http://logeion.uchicago.edu/index.html#ad</v>
      </c>
    </row>
    <row r="251" spans="1:13" ht="15" customHeight="1" x14ac:dyDescent="0.2">
      <c r="A251" t="s">
        <v>1304</v>
      </c>
      <c r="B251" t="s">
        <v>1305</v>
      </c>
      <c r="C251" t="str">
        <f t="shared" si="16"/>
        <v>ad usque</v>
      </c>
      <c r="D251" t="str">
        <f t="shared" si="19"/>
        <v>ad</v>
      </c>
      <c r="E251" t="s">
        <v>1306</v>
      </c>
      <c r="F251" t="s">
        <v>1306</v>
      </c>
      <c r="G251" t="s">
        <v>120</v>
      </c>
      <c r="I251">
        <v>0</v>
      </c>
      <c r="J251">
        <v>0</v>
      </c>
      <c r="K251">
        <v>0</v>
      </c>
      <c r="L251" t="s">
        <v>121</v>
      </c>
      <c r="M251" t="str">
        <f t="shared" si="18"/>
        <v>http://logeion.uchicago.edu/index.html#ad</v>
      </c>
    </row>
    <row r="252" spans="1:13" ht="15" customHeight="1" x14ac:dyDescent="0.2">
      <c r="A252" t="s">
        <v>834</v>
      </c>
      <c r="B252" t="s">
        <v>60678</v>
      </c>
      <c r="C252" t="str">
        <f t="shared" si="16"/>
        <v>ad-augeo adaugere adauxi adauctum </v>
      </c>
      <c r="D252" t="str">
        <f t="shared" si="19"/>
        <v>ad-augeo</v>
      </c>
      <c r="E252" t="s">
        <v>60669</v>
      </c>
      <c r="F252" t="s">
        <v>60668</v>
      </c>
      <c r="G252" t="s">
        <v>95</v>
      </c>
      <c r="I252">
        <v>2</v>
      </c>
      <c r="J252">
        <v>0</v>
      </c>
      <c r="K252">
        <v>0</v>
      </c>
      <c r="L252" t="s">
        <v>24</v>
      </c>
      <c r="M252" t="str">
        <f t="shared" si="18"/>
        <v>http://logeion.uchicago.edu/index.html#ad-augeo</v>
      </c>
    </row>
    <row r="253" spans="1:13" ht="15" customHeight="1" x14ac:dyDescent="0.2">
      <c r="A253" t="s">
        <v>4743</v>
      </c>
      <c r="B253" t="s">
        <v>60408</v>
      </c>
      <c r="C253" t="str">
        <f t="shared" si="16"/>
        <v>ad– or assero –serere –sevi –satum</v>
      </c>
      <c r="D253" t="str">
        <f t="shared" si="19"/>
        <v>ad–</v>
      </c>
      <c r="E253" t="s">
        <v>4744</v>
      </c>
      <c r="F253" t="s">
        <v>4744</v>
      </c>
      <c r="G253" t="s">
        <v>66</v>
      </c>
      <c r="I253">
        <v>3</v>
      </c>
      <c r="J253">
        <v>0</v>
      </c>
      <c r="K253">
        <v>0</v>
      </c>
      <c r="L253" t="s">
        <v>24</v>
      </c>
      <c r="M253" t="str">
        <f t="shared" si="18"/>
        <v>http://logeion.uchicago.edu/index.html#ad–</v>
      </c>
    </row>
    <row r="254" spans="1:13" ht="15" customHeight="1" x14ac:dyDescent="0.2">
      <c r="A254" t="s">
        <v>865</v>
      </c>
      <c r="B254" t="s">
        <v>54834</v>
      </c>
      <c r="C254" t="str">
        <f t="shared" si="16"/>
        <v>ad–dubito –dubitare</v>
      </c>
      <c r="D254" t="str">
        <f t="shared" si="19"/>
        <v>ad–dubito</v>
      </c>
      <c r="E254" t="s">
        <v>866</v>
      </c>
      <c r="F254" t="s">
        <v>867</v>
      </c>
      <c r="G254" t="s">
        <v>23</v>
      </c>
      <c r="I254">
        <v>1</v>
      </c>
      <c r="J254">
        <v>0</v>
      </c>
      <c r="K254">
        <v>0</v>
      </c>
      <c r="L254" t="s">
        <v>24</v>
      </c>
      <c r="M254" t="str">
        <f t="shared" si="18"/>
        <v>http://logeion.uchicago.edu/index.html#ad–dubito</v>
      </c>
    </row>
    <row r="255" spans="1:13" ht="15" customHeight="1" x14ac:dyDescent="0.2">
      <c r="A255" t="s">
        <v>52967</v>
      </c>
      <c r="B255" t="s">
        <v>54930</v>
      </c>
      <c r="C255" t="str">
        <f t="shared" si="16"/>
        <v>ad–rado –radere –rasi –rasum</v>
      </c>
      <c r="D255" t="str">
        <f t="shared" si="19"/>
        <v>ad–rado</v>
      </c>
      <c r="E255" t="s">
        <v>53025</v>
      </c>
      <c r="F255" t="s">
        <v>53025</v>
      </c>
      <c r="G255" t="s">
        <v>66</v>
      </c>
      <c r="I255">
        <v>3</v>
      </c>
      <c r="J255">
        <v>0</v>
      </c>
      <c r="K255">
        <v>0</v>
      </c>
      <c r="L255" t="s">
        <v>24</v>
      </c>
      <c r="M255" t="str">
        <f t="shared" si="18"/>
        <v>http://logeion.uchicago.edu/index.html#ad–rado</v>
      </c>
    </row>
    <row r="256" spans="1:13" ht="15" customHeight="1" x14ac:dyDescent="0.2">
      <c r="A256" t="s">
        <v>808</v>
      </c>
      <c r="B256" t="s">
        <v>809</v>
      </c>
      <c r="C256" t="str">
        <f t="shared" si="16"/>
        <v>adaequo –are</v>
      </c>
      <c r="D256" t="str">
        <f t="shared" si="19"/>
        <v>adaequo</v>
      </c>
      <c r="E256" t="s">
        <v>810</v>
      </c>
      <c r="F256" t="s">
        <v>811</v>
      </c>
      <c r="G256" t="s">
        <v>23</v>
      </c>
      <c r="I256">
        <v>1</v>
      </c>
      <c r="J256">
        <v>0</v>
      </c>
      <c r="K256">
        <v>0</v>
      </c>
      <c r="L256" t="s">
        <v>24</v>
      </c>
      <c r="M256" t="str">
        <f t="shared" si="18"/>
        <v>http://logeion.uchicago.edu/index.html#adaequo</v>
      </c>
    </row>
    <row r="257" spans="1:13" ht="15" customHeight="1" x14ac:dyDescent="0.2">
      <c r="A257" t="s">
        <v>813</v>
      </c>
      <c r="B257" t="s">
        <v>814</v>
      </c>
      <c r="C257" t="str">
        <f t="shared" si="16"/>
        <v>Adam (indecl.) m.</v>
      </c>
      <c r="D257" t="str">
        <f t="shared" si="19"/>
        <v>Adam</v>
      </c>
      <c r="E257" t="s">
        <v>815</v>
      </c>
      <c r="F257" t="s">
        <v>815</v>
      </c>
      <c r="G257" t="s">
        <v>346</v>
      </c>
      <c r="H257">
        <v>6</v>
      </c>
      <c r="I257">
        <v>0</v>
      </c>
      <c r="J257">
        <v>0</v>
      </c>
      <c r="K257">
        <v>1</v>
      </c>
      <c r="L257" t="s">
        <v>19</v>
      </c>
      <c r="M257" t="str">
        <f t="shared" si="18"/>
        <v>http://logeion.uchicago.edu/index.html#Adam</v>
      </c>
    </row>
    <row r="258" spans="1:13" ht="15" customHeight="1" x14ac:dyDescent="0.2">
      <c r="A258" t="s">
        <v>818</v>
      </c>
      <c r="B258" t="s">
        <v>819</v>
      </c>
      <c r="C258" t="str">
        <f t="shared" si="16"/>
        <v>adamas –antis m.</v>
      </c>
      <c r="D258" t="str">
        <f t="shared" si="19"/>
        <v>adamas</v>
      </c>
      <c r="E258" t="s">
        <v>820</v>
      </c>
      <c r="F258" t="s">
        <v>821</v>
      </c>
      <c r="G258" t="s">
        <v>346</v>
      </c>
      <c r="H258">
        <v>6</v>
      </c>
      <c r="I258">
        <v>0</v>
      </c>
      <c r="J258">
        <v>0</v>
      </c>
      <c r="K258">
        <v>0</v>
      </c>
      <c r="L258" t="s">
        <v>19</v>
      </c>
      <c r="M258" t="str">
        <f t="shared" si="18"/>
        <v>http://logeion.uchicago.edu/index.html#adamas</v>
      </c>
    </row>
    <row r="259" spans="1:13" ht="15" customHeight="1" x14ac:dyDescent="0.2">
      <c r="A259" t="s">
        <v>822</v>
      </c>
      <c r="B259" t="s">
        <v>823</v>
      </c>
      <c r="C259" t="str">
        <f t="shared" si="16"/>
        <v>Adamastus –i m.</v>
      </c>
      <c r="D259" t="str">
        <f t="shared" si="19"/>
        <v>Adamastus</v>
      </c>
      <c r="E259" t="s">
        <v>824</v>
      </c>
      <c r="F259" t="s">
        <v>825</v>
      </c>
      <c r="G259" t="s">
        <v>21</v>
      </c>
      <c r="H259">
        <v>2</v>
      </c>
      <c r="I259">
        <v>0</v>
      </c>
      <c r="J259">
        <v>0</v>
      </c>
      <c r="K259">
        <v>1</v>
      </c>
      <c r="L259" t="s">
        <v>19</v>
      </c>
      <c r="M259" t="str">
        <f t="shared" si="18"/>
        <v>http://logeion.uchicago.edu/index.html#Adamastus</v>
      </c>
    </row>
    <row r="260" spans="1:13" ht="15" customHeight="1" x14ac:dyDescent="0.2">
      <c r="A260" t="s">
        <v>1100</v>
      </c>
      <c r="B260" t="s">
        <v>59180</v>
      </c>
      <c r="C260" t="str">
        <f t="shared" si="16"/>
        <v>Adamnanus –i m.</v>
      </c>
      <c r="D260" t="str">
        <f t="shared" si="19"/>
        <v>Adamnanus</v>
      </c>
      <c r="E260" t="s">
        <v>1101</v>
      </c>
      <c r="F260" t="s">
        <v>1102</v>
      </c>
      <c r="G260" t="s">
        <v>21</v>
      </c>
      <c r="H260">
        <v>2</v>
      </c>
      <c r="I260">
        <v>0</v>
      </c>
      <c r="J260">
        <v>0</v>
      </c>
      <c r="K260">
        <v>1</v>
      </c>
      <c r="L260" t="s">
        <v>19</v>
      </c>
      <c r="M260" t="str">
        <f t="shared" si="18"/>
        <v>http://logeion.uchicago.edu/index.html#Adamnanus</v>
      </c>
    </row>
    <row r="261" spans="1:13" ht="15" customHeight="1" x14ac:dyDescent="0.2">
      <c r="A261" t="s">
        <v>1103</v>
      </c>
      <c r="B261" t="s">
        <v>59180</v>
      </c>
      <c r="C261" t="str">
        <f t="shared" si="16"/>
        <v>Adamnanus –i m.</v>
      </c>
      <c r="D261" t="str">
        <f t="shared" si="19"/>
        <v>Adamnanus</v>
      </c>
      <c r="E261" t="s">
        <v>1104</v>
      </c>
      <c r="F261" t="s">
        <v>1105</v>
      </c>
      <c r="G261" t="s">
        <v>21</v>
      </c>
      <c r="H261">
        <v>2</v>
      </c>
      <c r="I261">
        <v>0</v>
      </c>
      <c r="J261">
        <v>0</v>
      </c>
      <c r="K261">
        <v>1</v>
      </c>
      <c r="L261" t="s">
        <v>19</v>
      </c>
      <c r="M261" t="str">
        <f t="shared" si="18"/>
        <v>http://logeion.uchicago.edu/index.html#Adamnanus</v>
      </c>
    </row>
    <row r="262" spans="1:13" ht="15" customHeight="1" x14ac:dyDescent="0.2">
      <c r="A262" t="s">
        <v>826</v>
      </c>
      <c r="B262" t="s">
        <v>827</v>
      </c>
      <c r="C262" t="str">
        <f t="shared" si="16"/>
        <v>adamo adamare –avi –atum</v>
      </c>
      <c r="D262" t="str">
        <f t="shared" si="19"/>
        <v>adamo</v>
      </c>
      <c r="E262" t="s">
        <v>828</v>
      </c>
      <c r="F262" t="s">
        <v>828</v>
      </c>
      <c r="G262" t="s">
        <v>23</v>
      </c>
      <c r="I262">
        <v>1</v>
      </c>
      <c r="J262">
        <v>0</v>
      </c>
      <c r="K262">
        <v>0</v>
      </c>
      <c r="L262" t="s">
        <v>24</v>
      </c>
      <c r="M262" t="str">
        <f t="shared" si="18"/>
        <v>http://logeion.uchicago.edu/index.html#adamo</v>
      </c>
    </row>
    <row r="263" spans="1:13" ht="15" customHeight="1" x14ac:dyDescent="0.2">
      <c r="A263" t="s">
        <v>829</v>
      </c>
      <c r="B263" t="s">
        <v>830</v>
      </c>
      <c r="C263" t="str">
        <f t="shared" si="16"/>
        <v>adaperio –aperire –aperui –apertum</v>
      </c>
      <c r="D263" t="str">
        <f t="shared" si="19"/>
        <v>adaperio</v>
      </c>
      <c r="E263" t="s">
        <v>831</v>
      </c>
      <c r="F263" t="s">
        <v>831</v>
      </c>
      <c r="G263" t="s">
        <v>235</v>
      </c>
      <c r="I263">
        <v>4</v>
      </c>
      <c r="J263">
        <v>0</v>
      </c>
      <c r="K263">
        <v>0</v>
      </c>
      <c r="L263" t="s">
        <v>24</v>
      </c>
      <c r="M263" t="str">
        <f t="shared" si="18"/>
        <v>http://logeion.uchicago.edu/index.html#adaperio</v>
      </c>
    </row>
    <row r="264" spans="1:13" ht="15" customHeight="1" x14ac:dyDescent="0.2">
      <c r="A264" t="s">
        <v>842</v>
      </c>
      <c r="B264" t="s">
        <v>843</v>
      </c>
      <c r="C264" t="str">
        <f t="shared" si="16"/>
        <v>addenseo –ere and addenso –are</v>
      </c>
      <c r="D264" t="str">
        <f t="shared" si="19"/>
        <v>addenseo</v>
      </c>
      <c r="E264" t="s">
        <v>844</v>
      </c>
      <c r="F264" t="s">
        <v>845</v>
      </c>
      <c r="G264" t="s">
        <v>95</v>
      </c>
      <c r="I264">
        <v>2</v>
      </c>
      <c r="J264">
        <v>0</v>
      </c>
      <c r="K264">
        <v>0</v>
      </c>
      <c r="L264" t="s">
        <v>24</v>
      </c>
      <c r="M264" t="str">
        <f t="shared" si="18"/>
        <v>http://logeion.uchicago.edu/index.html#addenseo</v>
      </c>
    </row>
    <row r="265" spans="1:13" ht="15" customHeight="1" x14ac:dyDescent="0.2">
      <c r="A265" t="s">
        <v>852</v>
      </c>
      <c r="B265" t="s">
        <v>853</v>
      </c>
      <c r="C265" t="str">
        <f t="shared" si="16"/>
        <v>addico –ere –dixi –dictus</v>
      </c>
      <c r="D265" t="str">
        <f t="shared" si="19"/>
        <v>addico</v>
      </c>
      <c r="E265" t="s">
        <v>55194</v>
      </c>
      <c r="F265" t="s">
        <v>55195</v>
      </c>
      <c r="G265" t="s">
        <v>66</v>
      </c>
      <c r="I265">
        <v>3</v>
      </c>
      <c r="J265">
        <v>0</v>
      </c>
      <c r="K265">
        <v>0</v>
      </c>
      <c r="L265" t="s">
        <v>24</v>
      </c>
      <c r="M265" t="str">
        <f t="shared" si="18"/>
        <v>http://logeion.uchicago.edu/index.html#addico</v>
      </c>
    </row>
    <row r="266" spans="1:13" ht="15" customHeight="1" x14ac:dyDescent="0.2">
      <c r="A266" t="s">
        <v>55196</v>
      </c>
      <c r="B266" t="s">
        <v>55711</v>
      </c>
      <c r="C266" t="str">
        <f t="shared" si="16"/>
        <v>addictus –a –um</v>
      </c>
      <c r="D266" t="str">
        <f t="shared" si="19"/>
        <v>addictus</v>
      </c>
      <c r="E266" t="s">
        <v>55197</v>
      </c>
      <c r="F266" t="s">
        <v>55197</v>
      </c>
      <c r="G266" t="s">
        <v>61</v>
      </c>
      <c r="H266">
        <v>1</v>
      </c>
      <c r="I266">
        <v>0</v>
      </c>
      <c r="J266">
        <v>0</v>
      </c>
      <c r="K266">
        <v>0</v>
      </c>
      <c r="L266" t="s">
        <v>36</v>
      </c>
      <c r="M266" t="str">
        <f t="shared" si="18"/>
        <v>http://logeion.uchicago.edu/index.html#addictus</v>
      </c>
    </row>
    <row r="267" spans="1:13" ht="15" customHeight="1" x14ac:dyDescent="0.2">
      <c r="A267" t="s">
        <v>855</v>
      </c>
      <c r="B267" t="s">
        <v>856</v>
      </c>
      <c r="C267" t="str">
        <f t="shared" si="16"/>
        <v xml:space="preserve">addisco addiscere addidici — </v>
      </c>
      <c r="D267" t="str">
        <f t="shared" si="19"/>
        <v>addisco</v>
      </c>
      <c r="E267" t="s">
        <v>857</v>
      </c>
      <c r="F267" t="s">
        <v>858</v>
      </c>
      <c r="G267" t="s">
        <v>66</v>
      </c>
      <c r="I267">
        <v>3</v>
      </c>
      <c r="J267">
        <v>0</v>
      </c>
      <c r="K267">
        <v>0</v>
      </c>
      <c r="L267" t="s">
        <v>24</v>
      </c>
      <c r="M267" t="str">
        <f t="shared" si="18"/>
        <v>http://logeion.uchicago.edu/index.html#addisco</v>
      </c>
    </row>
    <row r="268" spans="1:13" ht="15" customHeight="1" x14ac:dyDescent="0.2">
      <c r="A268" t="s">
        <v>860</v>
      </c>
      <c r="B268" t="s">
        <v>861</v>
      </c>
      <c r="C268" t="str">
        <f t="shared" si="16"/>
        <v>addo addere addidi additus</v>
      </c>
      <c r="D268" t="str">
        <f t="shared" si="19"/>
        <v>addo</v>
      </c>
      <c r="E268" t="s">
        <v>862</v>
      </c>
      <c r="F268" t="s">
        <v>863</v>
      </c>
      <c r="G268" t="s">
        <v>66</v>
      </c>
      <c r="I268">
        <v>3</v>
      </c>
      <c r="J268">
        <v>0</v>
      </c>
      <c r="K268">
        <v>0</v>
      </c>
      <c r="L268" t="s">
        <v>24</v>
      </c>
      <c r="M268" t="str">
        <f t="shared" si="18"/>
        <v>http://logeion.uchicago.edu/index.html#addo</v>
      </c>
    </row>
    <row r="269" spans="1:13" ht="15" customHeight="1" x14ac:dyDescent="0.2">
      <c r="A269" t="s">
        <v>868</v>
      </c>
      <c r="B269" t="s">
        <v>869</v>
      </c>
      <c r="C269" t="str">
        <f t="shared" si="16"/>
        <v>adduco adducere adduxi adductus</v>
      </c>
      <c r="D269" t="str">
        <f t="shared" si="19"/>
        <v>adduco</v>
      </c>
      <c r="E269" t="s">
        <v>870</v>
      </c>
      <c r="F269" t="s">
        <v>871</v>
      </c>
      <c r="G269" t="s">
        <v>66</v>
      </c>
      <c r="I269">
        <v>3</v>
      </c>
      <c r="J269">
        <v>0</v>
      </c>
      <c r="K269">
        <v>0</v>
      </c>
      <c r="L269" t="s">
        <v>24</v>
      </c>
      <c r="M269" t="str">
        <f t="shared" si="18"/>
        <v>http://logeion.uchicago.edu/index.html#adduco</v>
      </c>
    </row>
    <row r="270" spans="1:13" ht="15" customHeight="1" x14ac:dyDescent="0.2">
      <c r="A270" t="s">
        <v>873</v>
      </c>
      <c r="B270" t="s">
        <v>874</v>
      </c>
      <c r="C270" t="str">
        <f t="shared" si="16"/>
        <v>adedo –ere –edi –esum</v>
      </c>
      <c r="D270" t="str">
        <f t="shared" si="19"/>
        <v>adedo –ere</v>
      </c>
      <c r="E270" t="s">
        <v>875</v>
      </c>
      <c r="F270" t="s">
        <v>876</v>
      </c>
      <c r="G270" t="s">
        <v>66</v>
      </c>
      <c r="I270">
        <v>3</v>
      </c>
      <c r="J270">
        <v>0</v>
      </c>
      <c r="K270">
        <v>0</v>
      </c>
      <c r="L270" t="s">
        <v>24</v>
      </c>
      <c r="M270" t="str">
        <f t="shared" si="18"/>
        <v>http://logeion.uchicago.edu/index.html#adedo –ere</v>
      </c>
    </row>
    <row r="271" spans="1:13" ht="15" customHeight="1" x14ac:dyDescent="0.2">
      <c r="A271" t="s">
        <v>883</v>
      </c>
      <c r="B271" t="s">
        <v>884</v>
      </c>
      <c r="C271" t="str">
        <f t="shared" si="16"/>
        <v>adeo</v>
      </c>
      <c r="D271" t="s">
        <v>884</v>
      </c>
      <c r="E271" t="s">
        <v>885</v>
      </c>
      <c r="F271" t="s">
        <v>886</v>
      </c>
      <c r="G271" t="s">
        <v>89</v>
      </c>
      <c r="I271">
        <v>0</v>
      </c>
      <c r="J271">
        <v>0</v>
      </c>
      <c r="K271">
        <v>0</v>
      </c>
      <c r="L271" t="s">
        <v>90</v>
      </c>
      <c r="M271" t="str">
        <f t="shared" si="18"/>
        <v>http://logeion.uchicago.edu/index.html#adeō</v>
      </c>
    </row>
    <row r="272" spans="1:13" ht="15" customHeight="1" x14ac:dyDescent="0.2">
      <c r="A272" t="s">
        <v>879</v>
      </c>
      <c r="B272" t="s">
        <v>880</v>
      </c>
      <c r="C272" t="str">
        <f t="shared" si="16"/>
        <v>adeo adire adivi/adii aditus</v>
      </c>
      <c r="D272" t="str">
        <f t="shared" ref="D272:D289" si="20">IF(ISBLANK(B272),0,LEFT( C272, FIND( " ", C272 ) - 1 ))</f>
        <v>adeo</v>
      </c>
      <c r="E272" t="s">
        <v>881</v>
      </c>
      <c r="F272" t="s">
        <v>882</v>
      </c>
      <c r="G272" t="s">
        <v>80</v>
      </c>
      <c r="I272">
        <v>5</v>
      </c>
      <c r="J272">
        <v>0</v>
      </c>
      <c r="K272">
        <v>0</v>
      </c>
      <c r="L272" t="s">
        <v>24</v>
      </c>
      <c r="M272" t="str">
        <f t="shared" si="18"/>
        <v>http://logeion.uchicago.edu/index.html#adeo</v>
      </c>
    </row>
    <row r="273" spans="1:13" ht="15" customHeight="1" x14ac:dyDescent="0.2">
      <c r="A273" t="s">
        <v>888</v>
      </c>
      <c r="B273" t="s">
        <v>889</v>
      </c>
      <c r="C273" t="str">
        <f t="shared" si="16"/>
        <v>adequito adequitare adequitavi adequitatus</v>
      </c>
      <c r="D273" t="str">
        <f t="shared" si="20"/>
        <v>adequito</v>
      </c>
      <c r="E273" t="s">
        <v>890</v>
      </c>
      <c r="F273" t="s">
        <v>890</v>
      </c>
      <c r="G273" t="s">
        <v>23</v>
      </c>
      <c r="I273">
        <v>1</v>
      </c>
      <c r="J273">
        <v>0</v>
      </c>
      <c r="K273">
        <v>0</v>
      </c>
      <c r="L273" t="s">
        <v>24</v>
      </c>
      <c r="M273" t="str">
        <f t="shared" si="18"/>
        <v>http://logeion.uchicago.edu/index.html#adequito</v>
      </c>
    </row>
    <row r="274" spans="1:13" ht="15" customHeight="1" x14ac:dyDescent="0.2">
      <c r="A274" t="s">
        <v>1850</v>
      </c>
      <c r="B274" t="s">
        <v>1851</v>
      </c>
      <c r="C274" t="str">
        <f t="shared" si="16"/>
        <v>adfabilis –e</v>
      </c>
      <c r="D274" t="str">
        <f t="shared" si="20"/>
        <v>adfabilis</v>
      </c>
      <c r="E274" t="s">
        <v>1852</v>
      </c>
      <c r="F274" t="s">
        <v>1853</v>
      </c>
      <c r="G274" t="s">
        <v>155</v>
      </c>
      <c r="H274">
        <v>3</v>
      </c>
      <c r="I274">
        <v>0</v>
      </c>
      <c r="J274">
        <v>0</v>
      </c>
      <c r="K274">
        <v>0</v>
      </c>
      <c r="L274" t="s">
        <v>36</v>
      </c>
      <c r="M274" t="str">
        <f t="shared" si="18"/>
        <v>http://logeion.uchicago.edu/index.html#adfabilis</v>
      </c>
    </row>
    <row r="275" spans="1:13" ht="15" customHeight="1" x14ac:dyDescent="0.2">
      <c r="A275" t="s">
        <v>1856</v>
      </c>
      <c r="B275" t="s">
        <v>1857</v>
      </c>
      <c r="C275" t="str">
        <f t="shared" si="16"/>
        <v>adfatus –us m.</v>
      </c>
      <c r="D275" t="str">
        <f t="shared" si="20"/>
        <v>adfatus</v>
      </c>
      <c r="E275" t="s">
        <v>1858</v>
      </c>
      <c r="F275" t="s">
        <v>1859</v>
      </c>
      <c r="G275" t="s">
        <v>18</v>
      </c>
      <c r="H275">
        <v>4</v>
      </c>
      <c r="I275">
        <v>0</v>
      </c>
      <c r="J275">
        <v>0</v>
      </c>
      <c r="K275">
        <v>0</v>
      </c>
      <c r="L275" t="s">
        <v>19</v>
      </c>
      <c r="M275" t="str">
        <f t="shared" si="18"/>
        <v>http://logeion.uchicago.edu/index.html#adfatus</v>
      </c>
    </row>
    <row r="276" spans="1:13" ht="15" customHeight="1" x14ac:dyDescent="0.2">
      <c r="A276" t="s">
        <v>1866</v>
      </c>
      <c r="B276" t="s">
        <v>1867</v>
      </c>
      <c r="C276" t="str">
        <f t="shared" si="16"/>
        <v>adfecto adfectare adfectavi adfectatus</v>
      </c>
      <c r="D276" t="str">
        <f t="shared" si="20"/>
        <v>adfecto</v>
      </c>
      <c r="E276" t="s">
        <v>1868</v>
      </c>
      <c r="F276" t="s">
        <v>1869</v>
      </c>
      <c r="G276" t="s">
        <v>23</v>
      </c>
      <c r="I276">
        <v>1</v>
      </c>
      <c r="J276">
        <v>0</v>
      </c>
      <c r="K276">
        <v>0</v>
      </c>
      <c r="L276" t="s">
        <v>24</v>
      </c>
      <c r="M276" t="str">
        <f t="shared" si="18"/>
        <v>http://logeion.uchicago.edu/index.html#adfecto</v>
      </c>
    </row>
    <row r="277" spans="1:13" ht="15" customHeight="1" x14ac:dyDescent="0.2">
      <c r="A277" t="s">
        <v>1886</v>
      </c>
      <c r="B277" t="s">
        <v>1887</v>
      </c>
      <c r="C277" t="str">
        <f t="shared" si="16"/>
        <v>adfigo –ere –fixi –fixus</v>
      </c>
      <c r="D277" t="str">
        <f t="shared" si="20"/>
        <v>adfigo</v>
      </c>
      <c r="E277" t="s">
        <v>1888</v>
      </c>
      <c r="F277" t="s">
        <v>1889</v>
      </c>
      <c r="G277" t="s">
        <v>66</v>
      </c>
      <c r="I277">
        <v>3</v>
      </c>
      <c r="J277">
        <v>0</v>
      </c>
      <c r="K277">
        <v>0</v>
      </c>
      <c r="L277" t="s">
        <v>24</v>
      </c>
      <c r="M277" t="str">
        <f t="shared" si="18"/>
        <v>http://logeion.uchicago.edu/index.html#adfigo</v>
      </c>
    </row>
    <row r="278" spans="1:13" ht="15" customHeight="1" x14ac:dyDescent="0.2">
      <c r="A278" t="s">
        <v>1899</v>
      </c>
      <c r="B278" t="s">
        <v>1900</v>
      </c>
      <c r="C278" t="str">
        <f t="shared" si="16"/>
        <v>adfinitas –atis f.</v>
      </c>
      <c r="D278" t="str">
        <f t="shared" si="20"/>
        <v>adfinitas</v>
      </c>
      <c r="E278" t="s">
        <v>1901</v>
      </c>
      <c r="F278" t="s">
        <v>1901</v>
      </c>
      <c r="G278" t="s">
        <v>29</v>
      </c>
      <c r="H278">
        <v>3</v>
      </c>
      <c r="I278">
        <v>0</v>
      </c>
      <c r="J278">
        <v>0</v>
      </c>
      <c r="K278">
        <v>0</v>
      </c>
      <c r="L278" t="s">
        <v>19</v>
      </c>
      <c r="M278" t="str">
        <f t="shared" si="18"/>
        <v>http://logeion.uchicago.edu/index.html#adfinitas</v>
      </c>
    </row>
    <row r="279" spans="1:13" ht="15" customHeight="1" x14ac:dyDescent="0.2">
      <c r="A279" t="s">
        <v>1914</v>
      </c>
      <c r="B279" t="s">
        <v>1915</v>
      </c>
      <c r="C279" t="str">
        <f t="shared" ref="C279:C342" si="21">SUBSTITUTE(SUBSTITUTE(SUBSTITUTE(SUBSTITUTE(SUBSTITUTE(SUBSTITUTE(SUBSTITUTE(SUBSTITUTE(SUBSTITUTE(SUBSTITUTE(SUBSTITUTE(B279, "ā", "a"), "ē", "e"), "ī", "i"), "ō", "o"), "ū", "u"), "ȳ", "y"), "Ā", "A"), "Ē", "E"), "Ī", "I"), "Ō", "O"), "Ū", "U")</f>
        <v>adflicto adflictare adfluctavi adflictatus</v>
      </c>
      <c r="D279" t="str">
        <f t="shared" si="20"/>
        <v>adflicto</v>
      </c>
      <c r="E279" t="s">
        <v>56475</v>
      </c>
      <c r="F279" t="s">
        <v>56474</v>
      </c>
      <c r="G279" t="s">
        <v>23</v>
      </c>
      <c r="I279">
        <v>1</v>
      </c>
      <c r="J279">
        <v>0</v>
      </c>
      <c r="K279">
        <v>0</v>
      </c>
      <c r="L279" t="s">
        <v>24</v>
      </c>
      <c r="M279" t="str">
        <f t="shared" si="18"/>
        <v>http://logeion.uchicago.edu/index.html#adflicto</v>
      </c>
    </row>
    <row r="280" spans="1:13" ht="15" customHeight="1" x14ac:dyDescent="0.2">
      <c r="A280" t="s">
        <v>1918</v>
      </c>
      <c r="B280" t="s">
        <v>1919</v>
      </c>
      <c r="C280" t="str">
        <f t="shared" si="21"/>
        <v>adflictus –a –um</v>
      </c>
      <c r="D280" t="str">
        <f t="shared" si="20"/>
        <v>adflictus</v>
      </c>
      <c r="E280" t="s">
        <v>1920</v>
      </c>
      <c r="F280" t="s">
        <v>1921</v>
      </c>
      <c r="G280" t="s">
        <v>61</v>
      </c>
      <c r="H280">
        <v>1</v>
      </c>
      <c r="I280">
        <v>0</v>
      </c>
      <c r="J280">
        <v>0</v>
      </c>
      <c r="K280">
        <v>0</v>
      </c>
      <c r="L280" t="s">
        <v>36</v>
      </c>
      <c r="M280" t="str">
        <f t="shared" si="18"/>
        <v>http://logeion.uchicago.edu/index.html#adflictus</v>
      </c>
    </row>
    <row r="281" spans="1:13" ht="15" customHeight="1" x14ac:dyDescent="0.2">
      <c r="A281" t="s">
        <v>1924</v>
      </c>
      <c r="B281" t="s">
        <v>1925</v>
      </c>
      <c r="C281" t="str">
        <f t="shared" si="21"/>
        <v>adflo adflare adflavi adflatus</v>
      </c>
      <c r="D281" t="str">
        <f t="shared" si="20"/>
        <v>adflo</v>
      </c>
      <c r="E281" t="s">
        <v>1926</v>
      </c>
      <c r="F281" t="s">
        <v>1927</v>
      </c>
      <c r="G281" t="s">
        <v>23</v>
      </c>
      <c r="I281">
        <v>1</v>
      </c>
      <c r="J281">
        <v>0</v>
      </c>
      <c r="K281">
        <v>0</v>
      </c>
      <c r="L281" t="s">
        <v>24</v>
      </c>
      <c r="M281" t="str">
        <f t="shared" si="18"/>
        <v>http://logeion.uchicago.edu/index.html#adflo</v>
      </c>
    </row>
    <row r="282" spans="1:13" ht="15" customHeight="1" x14ac:dyDescent="0.2">
      <c r="A282" t="s">
        <v>1930</v>
      </c>
      <c r="B282" t="s">
        <v>1931</v>
      </c>
      <c r="C282" t="str">
        <f t="shared" si="21"/>
        <v>adfluo –ere –fluxi –fluxus</v>
      </c>
      <c r="D282" t="str">
        <f t="shared" si="20"/>
        <v>adfluo</v>
      </c>
      <c r="E282" t="s">
        <v>1932</v>
      </c>
      <c r="F282" t="s">
        <v>1933</v>
      </c>
      <c r="G282" t="s">
        <v>66</v>
      </c>
      <c r="I282">
        <v>3</v>
      </c>
      <c r="J282">
        <v>0</v>
      </c>
      <c r="K282">
        <v>0</v>
      </c>
      <c r="L282" t="s">
        <v>24</v>
      </c>
      <c r="M282" t="str">
        <f t="shared" si="18"/>
        <v>http://logeion.uchicago.edu/index.html#adfluo</v>
      </c>
    </row>
    <row r="283" spans="1:13" ht="15" customHeight="1" x14ac:dyDescent="0.2">
      <c r="A283" t="s">
        <v>1934</v>
      </c>
      <c r="B283" t="s">
        <v>1935</v>
      </c>
      <c r="C283" t="str">
        <f t="shared" si="21"/>
        <v>adfor –fatus sum</v>
      </c>
      <c r="D283" t="str">
        <f t="shared" si="20"/>
        <v>adfor</v>
      </c>
      <c r="E283" t="s">
        <v>1936</v>
      </c>
      <c r="F283" t="s">
        <v>1937</v>
      </c>
      <c r="G283" t="s">
        <v>170</v>
      </c>
      <c r="I283">
        <v>1</v>
      </c>
      <c r="J283">
        <v>0</v>
      </c>
      <c r="K283">
        <v>0</v>
      </c>
      <c r="L283" t="s">
        <v>24</v>
      </c>
      <c r="M283" t="str">
        <f t="shared" si="18"/>
        <v>http://logeion.uchicago.edu/index.html#adfor</v>
      </c>
    </row>
    <row r="284" spans="1:13" ht="15" customHeight="1" x14ac:dyDescent="0.2">
      <c r="A284" t="s">
        <v>2045</v>
      </c>
      <c r="B284" t="s">
        <v>57014</v>
      </c>
      <c r="C284" t="str">
        <f t="shared" si="21"/>
        <v>adgredior or aggredior aggredi aggressus sum</v>
      </c>
      <c r="D284" t="str">
        <f t="shared" si="20"/>
        <v>adgredior</v>
      </c>
      <c r="E284" t="s">
        <v>373</v>
      </c>
      <c r="F284" t="s">
        <v>2046</v>
      </c>
      <c r="G284" t="s">
        <v>2047</v>
      </c>
      <c r="I284">
        <v>3</v>
      </c>
      <c r="J284">
        <v>0</v>
      </c>
      <c r="K284">
        <v>0</v>
      </c>
      <c r="L284" t="s">
        <v>24</v>
      </c>
      <c r="M284" t="str">
        <f t="shared" si="18"/>
        <v>http://logeion.uchicago.edu/index.html#adgredior</v>
      </c>
    </row>
    <row r="285" spans="1:13" ht="15" customHeight="1" x14ac:dyDescent="0.2">
      <c r="A285" t="s">
        <v>2048</v>
      </c>
      <c r="B285" t="s">
        <v>2049</v>
      </c>
      <c r="C285" t="str">
        <f t="shared" si="21"/>
        <v>adgrego adgregare adgregavi adgregatus</v>
      </c>
      <c r="D285" t="str">
        <f t="shared" si="20"/>
        <v>adgrego</v>
      </c>
      <c r="E285" t="s">
        <v>2050</v>
      </c>
      <c r="F285" t="s">
        <v>2051</v>
      </c>
      <c r="G285" t="s">
        <v>23</v>
      </c>
      <c r="I285">
        <v>1</v>
      </c>
      <c r="J285">
        <v>0</v>
      </c>
      <c r="K285">
        <v>0</v>
      </c>
      <c r="L285" t="s">
        <v>24</v>
      </c>
      <c r="M285" t="str">
        <f t="shared" si="18"/>
        <v>http://logeion.uchicago.edu/index.html#adgrego</v>
      </c>
    </row>
    <row r="286" spans="1:13" ht="15" customHeight="1" x14ac:dyDescent="0.2">
      <c r="A286" t="s">
        <v>891</v>
      </c>
      <c r="B286" t="s">
        <v>892</v>
      </c>
      <c r="C286" t="str">
        <f t="shared" si="21"/>
        <v>adhaereo adhaerere adhaesi –––</v>
      </c>
      <c r="D286" t="str">
        <f t="shared" si="20"/>
        <v>adhaereo</v>
      </c>
      <c r="E286" t="s">
        <v>893</v>
      </c>
      <c r="F286" t="s">
        <v>893</v>
      </c>
      <c r="G286" t="s">
        <v>95</v>
      </c>
      <c r="I286">
        <v>2</v>
      </c>
      <c r="J286">
        <v>0</v>
      </c>
      <c r="K286">
        <v>0</v>
      </c>
      <c r="L286" t="s">
        <v>24</v>
      </c>
      <c r="M286" t="str">
        <f t="shared" si="18"/>
        <v>http://logeion.uchicago.edu/index.html#adhaereo</v>
      </c>
    </row>
    <row r="287" spans="1:13" ht="15" customHeight="1" x14ac:dyDescent="0.2">
      <c r="A287" t="s">
        <v>894</v>
      </c>
      <c r="B287" t="s">
        <v>895</v>
      </c>
      <c r="C287" t="str">
        <f t="shared" si="21"/>
        <v>adhaeresco –adhaerescere –adhaesi –(adhaesum)</v>
      </c>
      <c r="D287" t="str">
        <f t="shared" si="20"/>
        <v>adhaeresco</v>
      </c>
      <c r="E287" t="s">
        <v>896</v>
      </c>
      <c r="F287" t="s">
        <v>897</v>
      </c>
      <c r="G287" t="s">
        <v>66</v>
      </c>
      <c r="I287">
        <v>3</v>
      </c>
      <c r="J287">
        <v>0</v>
      </c>
      <c r="K287">
        <v>0</v>
      </c>
      <c r="L287" t="s">
        <v>24</v>
      </c>
      <c r="M287" t="str">
        <f t="shared" si="18"/>
        <v>http://logeion.uchicago.edu/index.html#adhaeresco</v>
      </c>
    </row>
    <row r="288" spans="1:13" ht="15" customHeight="1" x14ac:dyDescent="0.2">
      <c r="A288" t="s">
        <v>899</v>
      </c>
      <c r="B288" t="s">
        <v>900</v>
      </c>
      <c r="C288" t="str">
        <f t="shared" si="21"/>
        <v>adhibeo adhibere adhibui adhibitus</v>
      </c>
      <c r="D288" t="str">
        <f t="shared" si="20"/>
        <v>adhibeo</v>
      </c>
      <c r="E288" t="s">
        <v>901</v>
      </c>
      <c r="F288" t="s">
        <v>902</v>
      </c>
      <c r="G288" t="s">
        <v>95</v>
      </c>
      <c r="I288">
        <v>2</v>
      </c>
      <c r="J288">
        <v>0</v>
      </c>
      <c r="K288">
        <v>0</v>
      </c>
      <c r="L288" t="s">
        <v>24</v>
      </c>
      <c r="M288" t="str">
        <f t="shared" si="18"/>
        <v>http://logeion.uchicago.edu/index.html#adhibeo</v>
      </c>
    </row>
    <row r="289" spans="1:13" ht="15" customHeight="1" x14ac:dyDescent="0.2">
      <c r="A289" t="s">
        <v>906</v>
      </c>
      <c r="B289" t="s">
        <v>907</v>
      </c>
      <c r="C289" t="str">
        <f t="shared" si="21"/>
        <v>adhortor –ari –atus sum</v>
      </c>
      <c r="D289" t="str">
        <f t="shared" si="20"/>
        <v>adhortor</v>
      </c>
      <c r="E289" t="s">
        <v>908</v>
      </c>
      <c r="F289" t="s">
        <v>908</v>
      </c>
      <c r="G289" t="s">
        <v>170</v>
      </c>
      <c r="I289">
        <v>1</v>
      </c>
      <c r="J289">
        <v>0</v>
      </c>
      <c r="K289">
        <v>0</v>
      </c>
      <c r="L289" t="s">
        <v>24</v>
      </c>
      <c r="M289" t="str">
        <f t="shared" si="18"/>
        <v>http://logeion.uchicago.edu/index.html#adhortor</v>
      </c>
    </row>
    <row r="290" spans="1:13" ht="15" customHeight="1" x14ac:dyDescent="0.2">
      <c r="A290" t="s">
        <v>909</v>
      </c>
      <c r="B290" t="s">
        <v>910</v>
      </c>
      <c r="C290" t="str">
        <f t="shared" si="21"/>
        <v>adhuc</v>
      </c>
      <c r="D290" t="s">
        <v>910</v>
      </c>
      <c r="E290" t="s">
        <v>56459</v>
      </c>
      <c r="F290" t="s">
        <v>911</v>
      </c>
      <c r="G290" t="s">
        <v>89</v>
      </c>
      <c r="I290">
        <v>0</v>
      </c>
      <c r="J290">
        <v>0</v>
      </c>
      <c r="K290">
        <v>0</v>
      </c>
      <c r="L290" t="s">
        <v>90</v>
      </c>
      <c r="M290" t="str">
        <f t="shared" si="18"/>
        <v>http://logeion.uchicago.edu/index.html#adhūc</v>
      </c>
    </row>
    <row r="291" spans="1:13" ht="15" customHeight="1" x14ac:dyDescent="0.2">
      <c r="A291" t="s">
        <v>912</v>
      </c>
      <c r="B291" t="s">
        <v>913</v>
      </c>
      <c r="C291" t="str">
        <f t="shared" si="21"/>
        <v>Adiabeni –orum m.</v>
      </c>
      <c r="D291" t="str">
        <f t="shared" ref="D291:D299" si="22">IF(ISBLANK(B291),0,LEFT( C291, FIND( " ", C291 ) - 1 ))</f>
        <v>Adiabeni</v>
      </c>
      <c r="E291" t="s">
        <v>914</v>
      </c>
      <c r="F291" t="s">
        <v>914</v>
      </c>
      <c r="G291" t="s">
        <v>21</v>
      </c>
      <c r="H291">
        <v>2</v>
      </c>
      <c r="I291">
        <v>0</v>
      </c>
      <c r="J291">
        <v>0</v>
      </c>
      <c r="K291">
        <v>1</v>
      </c>
      <c r="L291" t="s">
        <v>19</v>
      </c>
      <c r="M291" t="str">
        <f t="shared" ref="M291:M354" si="23">"http://logeion.uchicago.edu/index.html#"&amp;D291</f>
        <v>http://logeion.uchicago.edu/index.html#Adiabeni</v>
      </c>
    </row>
    <row r="292" spans="1:13" ht="15" customHeight="1" x14ac:dyDescent="0.2">
      <c r="A292" t="s">
        <v>915</v>
      </c>
      <c r="B292" t="s">
        <v>916</v>
      </c>
      <c r="C292" t="str">
        <f t="shared" si="21"/>
        <v>Adiabenus –a –um</v>
      </c>
      <c r="D292" t="str">
        <f t="shared" si="22"/>
        <v>Adiabenus</v>
      </c>
      <c r="E292" t="s">
        <v>917</v>
      </c>
      <c r="F292" t="s">
        <v>917</v>
      </c>
      <c r="G292" t="s">
        <v>918</v>
      </c>
      <c r="H292">
        <v>2</v>
      </c>
      <c r="I292">
        <v>0</v>
      </c>
      <c r="J292">
        <v>0</v>
      </c>
      <c r="K292">
        <v>1</v>
      </c>
      <c r="L292" t="s">
        <v>36</v>
      </c>
      <c r="M292" t="str">
        <f t="shared" si="23"/>
        <v>http://logeion.uchicago.edu/index.html#Adiabenus</v>
      </c>
    </row>
    <row r="293" spans="1:13" ht="15" customHeight="1" x14ac:dyDescent="0.2">
      <c r="A293" t="s">
        <v>919</v>
      </c>
      <c r="B293" t="s">
        <v>920</v>
      </c>
      <c r="C293" t="str">
        <f t="shared" si="21"/>
        <v>adiaceo adiacere — —</v>
      </c>
      <c r="D293" t="str">
        <f t="shared" si="22"/>
        <v>adiaceo</v>
      </c>
      <c r="E293" t="s">
        <v>921</v>
      </c>
      <c r="F293" t="s">
        <v>922</v>
      </c>
      <c r="G293" t="s">
        <v>95</v>
      </c>
      <c r="I293">
        <v>2</v>
      </c>
      <c r="J293">
        <v>0</v>
      </c>
      <c r="K293">
        <v>0</v>
      </c>
      <c r="L293" t="s">
        <v>24</v>
      </c>
      <c r="M293" t="str">
        <f t="shared" si="23"/>
        <v>http://logeion.uchicago.edu/index.html#adiaceo</v>
      </c>
    </row>
    <row r="294" spans="1:13" ht="15" customHeight="1" x14ac:dyDescent="0.2">
      <c r="A294" t="s">
        <v>926</v>
      </c>
      <c r="B294" t="s">
        <v>927</v>
      </c>
      <c r="C294" t="str">
        <f t="shared" si="21"/>
        <v>Adiatunnus –i m.</v>
      </c>
      <c r="D294" t="str">
        <f t="shared" si="22"/>
        <v>Adiatunnus</v>
      </c>
      <c r="E294" t="s">
        <v>928</v>
      </c>
      <c r="F294" t="s">
        <v>928</v>
      </c>
      <c r="G294" t="s">
        <v>21</v>
      </c>
      <c r="H294">
        <v>2</v>
      </c>
      <c r="I294">
        <v>0</v>
      </c>
      <c r="J294">
        <v>0</v>
      </c>
      <c r="K294">
        <v>1</v>
      </c>
      <c r="L294" t="s">
        <v>19</v>
      </c>
      <c r="M294" t="str">
        <f t="shared" si="23"/>
        <v>http://logeion.uchicago.edu/index.html#Adiatunnus</v>
      </c>
    </row>
    <row r="295" spans="1:13" ht="15" customHeight="1" x14ac:dyDescent="0.2">
      <c r="A295" t="s">
        <v>929</v>
      </c>
      <c r="B295" t="s">
        <v>930</v>
      </c>
      <c r="C295" t="str">
        <f t="shared" si="21"/>
        <v>adicio adicere adieci adiectus</v>
      </c>
      <c r="D295" t="str">
        <f t="shared" si="22"/>
        <v>adicio</v>
      </c>
      <c r="E295" t="s">
        <v>931</v>
      </c>
      <c r="F295" t="s">
        <v>932</v>
      </c>
      <c r="G295" t="s">
        <v>101</v>
      </c>
      <c r="I295">
        <v>3</v>
      </c>
      <c r="J295">
        <v>0</v>
      </c>
      <c r="K295">
        <v>0</v>
      </c>
      <c r="L295" t="s">
        <v>24</v>
      </c>
      <c r="M295" t="str">
        <f t="shared" si="23"/>
        <v>http://logeion.uchicago.edu/index.html#adicio</v>
      </c>
    </row>
    <row r="296" spans="1:13" ht="15" customHeight="1" x14ac:dyDescent="0.2">
      <c r="A296" t="s">
        <v>935</v>
      </c>
      <c r="B296" t="s">
        <v>936</v>
      </c>
      <c r="C296" t="str">
        <f t="shared" si="21"/>
        <v>adiectus –us m.</v>
      </c>
      <c r="D296" t="str">
        <f t="shared" si="22"/>
        <v>adiectus</v>
      </c>
      <c r="E296" t="s">
        <v>937</v>
      </c>
      <c r="F296" t="s">
        <v>938</v>
      </c>
      <c r="G296" t="s">
        <v>18</v>
      </c>
      <c r="H296">
        <v>4</v>
      </c>
      <c r="I296">
        <v>0</v>
      </c>
      <c r="J296">
        <v>0</v>
      </c>
      <c r="K296">
        <v>0</v>
      </c>
      <c r="L296" t="s">
        <v>19</v>
      </c>
      <c r="M296" t="str">
        <f t="shared" si="23"/>
        <v>http://logeion.uchicago.edu/index.html#adiectus</v>
      </c>
    </row>
    <row r="297" spans="1:13" ht="15" customHeight="1" x14ac:dyDescent="0.2">
      <c r="A297" t="s">
        <v>939</v>
      </c>
      <c r="B297" t="s">
        <v>940</v>
      </c>
      <c r="C297" t="str">
        <f t="shared" si="21"/>
        <v>adigo adigere adegi adactus</v>
      </c>
      <c r="D297" t="str">
        <f t="shared" si="22"/>
        <v>adigo</v>
      </c>
      <c r="E297" t="s">
        <v>941</v>
      </c>
      <c r="F297" t="s">
        <v>942</v>
      </c>
      <c r="G297" t="s">
        <v>66</v>
      </c>
      <c r="I297">
        <v>3</v>
      </c>
      <c r="J297">
        <v>0</v>
      </c>
      <c r="K297">
        <v>0</v>
      </c>
      <c r="L297" t="s">
        <v>24</v>
      </c>
      <c r="M297" t="str">
        <f t="shared" si="23"/>
        <v>http://logeion.uchicago.edu/index.html#adigo</v>
      </c>
    </row>
    <row r="298" spans="1:13" ht="15" customHeight="1" x14ac:dyDescent="0.2">
      <c r="A298" t="s">
        <v>943</v>
      </c>
      <c r="B298" t="s">
        <v>944</v>
      </c>
      <c r="C298" t="str">
        <f t="shared" si="21"/>
        <v>adimo adimere ademi ademptus</v>
      </c>
      <c r="D298" t="str">
        <f t="shared" si="22"/>
        <v>adimo</v>
      </c>
      <c r="E298" t="s">
        <v>945</v>
      </c>
      <c r="F298" t="s">
        <v>946</v>
      </c>
      <c r="G298" t="s">
        <v>66</v>
      </c>
      <c r="I298">
        <v>3</v>
      </c>
      <c r="J298">
        <v>0</v>
      </c>
      <c r="K298">
        <v>0</v>
      </c>
      <c r="L298" t="s">
        <v>24</v>
      </c>
      <c r="M298" t="str">
        <f t="shared" si="23"/>
        <v>http://logeion.uchicago.edu/index.html#adimo</v>
      </c>
    </row>
    <row r="299" spans="1:13" ht="15" customHeight="1" x14ac:dyDescent="0.2">
      <c r="A299" t="s">
        <v>947</v>
      </c>
      <c r="B299" t="s">
        <v>948</v>
      </c>
      <c r="C299" t="str">
        <f t="shared" si="21"/>
        <v xml:space="preserve">adimpleo adimplere –evi –etum </v>
      </c>
      <c r="D299" t="str">
        <f t="shared" si="22"/>
        <v>adimpleo</v>
      </c>
      <c r="E299" t="s">
        <v>949</v>
      </c>
      <c r="F299" t="s">
        <v>950</v>
      </c>
      <c r="G299" t="s">
        <v>95</v>
      </c>
      <c r="I299">
        <v>2</v>
      </c>
      <c r="J299">
        <v>0</v>
      </c>
      <c r="K299">
        <v>0</v>
      </c>
      <c r="L299" t="s">
        <v>24</v>
      </c>
      <c r="M299" t="str">
        <f t="shared" si="23"/>
        <v>http://logeion.uchicago.edu/index.html#adimpleo</v>
      </c>
    </row>
    <row r="300" spans="1:13" ht="15" customHeight="1" x14ac:dyDescent="0.2">
      <c r="A300" t="s">
        <v>952</v>
      </c>
      <c r="B300" t="s">
        <v>953</v>
      </c>
      <c r="C300" t="str">
        <f t="shared" si="21"/>
        <v>adinvicem</v>
      </c>
      <c r="D300" t="s">
        <v>953</v>
      </c>
      <c r="E300" t="s">
        <v>954</v>
      </c>
      <c r="F300" t="s">
        <v>954</v>
      </c>
      <c r="G300" t="s">
        <v>89</v>
      </c>
      <c r="I300">
        <v>0</v>
      </c>
      <c r="J300">
        <v>0</v>
      </c>
      <c r="K300">
        <v>0</v>
      </c>
      <c r="L300" t="s">
        <v>90</v>
      </c>
      <c r="M300" t="str">
        <f t="shared" si="23"/>
        <v>http://logeion.uchicago.edu/index.html#adinvicem</v>
      </c>
    </row>
    <row r="301" spans="1:13" ht="15" customHeight="1" x14ac:dyDescent="0.2">
      <c r="A301" t="s">
        <v>957</v>
      </c>
      <c r="B301" t="s">
        <v>958</v>
      </c>
      <c r="C301" t="str">
        <f t="shared" si="21"/>
        <v>adipiscor adipisci adeptus sum</v>
      </c>
      <c r="D301" t="str">
        <f t="shared" ref="D301:D334" si="24">IF(ISBLANK(B301),0,LEFT( C301, FIND( " ", C301 ) - 1 ))</f>
        <v>adipiscor</v>
      </c>
      <c r="E301" t="s">
        <v>959</v>
      </c>
      <c r="F301" t="s">
        <v>960</v>
      </c>
      <c r="G301" t="s">
        <v>178</v>
      </c>
      <c r="I301">
        <v>3</v>
      </c>
      <c r="J301">
        <v>0</v>
      </c>
      <c r="K301">
        <v>0</v>
      </c>
      <c r="L301" t="s">
        <v>24</v>
      </c>
      <c r="M301" t="str">
        <f t="shared" si="23"/>
        <v>http://logeion.uchicago.edu/index.html#adipiscor</v>
      </c>
    </row>
    <row r="302" spans="1:13" ht="15" customHeight="1" x14ac:dyDescent="0.2">
      <c r="A302" t="s">
        <v>962</v>
      </c>
      <c r="B302" t="s">
        <v>963</v>
      </c>
      <c r="C302" t="str">
        <f t="shared" si="21"/>
        <v>aditus aditus m.</v>
      </c>
      <c r="D302" t="str">
        <f t="shared" si="24"/>
        <v>aditus</v>
      </c>
      <c r="E302" t="s">
        <v>964</v>
      </c>
      <c r="F302" t="s">
        <v>965</v>
      </c>
      <c r="G302" t="s">
        <v>18</v>
      </c>
      <c r="H302">
        <v>4</v>
      </c>
      <c r="I302">
        <v>0</v>
      </c>
      <c r="J302">
        <v>0</v>
      </c>
      <c r="K302">
        <v>0</v>
      </c>
      <c r="L302" t="s">
        <v>19</v>
      </c>
      <c r="M302" t="str">
        <f t="shared" si="23"/>
        <v>http://logeion.uchicago.edu/index.html#aditus</v>
      </c>
    </row>
    <row r="303" spans="1:13" ht="15" customHeight="1" x14ac:dyDescent="0.2">
      <c r="A303" t="s">
        <v>966</v>
      </c>
      <c r="B303" t="s">
        <v>967</v>
      </c>
      <c r="C303" t="str">
        <f t="shared" si="21"/>
        <v>adiudico adiudicare</v>
      </c>
      <c r="D303" t="str">
        <f t="shared" si="24"/>
        <v>adiudico</v>
      </c>
      <c r="E303" t="s">
        <v>968</v>
      </c>
      <c r="F303" t="s">
        <v>969</v>
      </c>
      <c r="G303" t="s">
        <v>23</v>
      </c>
      <c r="I303">
        <v>1</v>
      </c>
      <c r="J303">
        <v>0</v>
      </c>
      <c r="K303">
        <v>0</v>
      </c>
      <c r="L303" t="s">
        <v>24</v>
      </c>
      <c r="M303" t="str">
        <f t="shared" si="23"/>
        <v>http://logeion.uchicago.edu/index.html#adiudico</v>
      </c>
    </row>
    <row r="304" spans="1:13" ht="15" customHeight="1" x14ac:dyDescent="0.2">
      <c r="A304" t="s">
        <v>970</v>
      </c>
      <c r="B304" t="s">
        <v>971</v>
      </c>
      <c r="C304" t="str">
        <f t="shared" si="21"/>
        <v>adiumentum –i n.</v>
      </c>
      <c r="D304" t="str">
        <f t="shared" si="24"/>
        <v>adiumentum</v>
      </c>
      <c r="E304" t="s">
        <v>972</v>
      </c>
      <c r="F304" t="s">
        <v>973</v>
      </c>
      <c r="G304" t="s">
        <v>21</v>
      </c>
      <c r="H304">
        <v>2</v>
      </c>
      <c r="I304">
        <v>0</v>
      </c>
      <c r="J304">
        <v>0</v>
      </c>
      <c r="K304">
        <v>0</v>
      </c>
      <c r="L304" t="s">
        <v>19</v>
      </c>
      <c r="M304" t="str">
        <f t="shared" si="23"/>
        <v>http://logeion.uchicago.edu/index.html#adiumentum</v>
      </c>
    </row>
    <row r="305" spans="1:13" ht="15" customHeight="1" x14ac:dyDescent="0.2">
      <c r="A305" t="s">
        <v>976</v>
      </c>
      <c r="B305" t="s">
        <v>977</v>
      </c>
      <c r="C305" t="str">
        <f t="shared" si="21"/>
        <v>adiungo adiungere adiunxi adiunctus</v>
      </c>
      <c r="D305" t="str">
        <f t="shared" si="24"/>
        <v>adiungo</v>
      </c>
      <c r="E305" t="s">
        <v>978</v>
      </c>
      <c r="F305" t="s">
        <v>979</v>
      </c>
      <c r="G305" t="s">
        <v>66</v>
      </c>
      <c r="I305">
        <v>3</v>
      </c>
      <c r="J305">
        <v>0</v>
      </c>
      <c r="K305">
        <v>0</v>
      </c>
      <c r="L305" t="s">
        <v>24</v>
      </c>
      <c r="M305" t="str">
        <f t="shared" si="23"/>
        <v>http://logeion.uchicago.edu/index.html#adiungo</v>
      </c>
    </row>
    <row r="306" spans="1:13" ht="15" customHeight="1" x14ac:dyDescent="0.2">
      <c r="A306" t="s">
        <v>980</v>
      </c>
      <c r="B306" t="s">
        <v>981</v>
      </c>
      <c r="C306" t="str">
        <f t="shared" si="21"/>
        <v>adiuro adiurare adiuravi adiuratus</v>
      </c>
      <c r="D306" t="str">
        <f t="shared" si="24"/>
        <v>adiuro</v>
      </c>
      <c r="E306" t="s">
        <v>982</v>
      </c>
      <c r="F306" t="s">
        <v>983</v>
      </c>
      <c r="G306" t="s">
        <v>23</v>
      </c>
      <c r="I306">
        <v>1</v>
      </c>
      <c r="J306">
        <v>0</v>
      </c>
      <c r="K306">
        <v>0</v>
      </c>
      <c r="L306" t="s">
        <v>24</v>
      </c>
      <c r="M306" t="str">
        <f t="shared" si="23"/>
        <v>http://logeion.uchicago.edu/index.html#adiuro</v>
      </c>
    </row>
    <row r="307" spans="1:13" ht="15" customHeight="1" x14ac:dyDescent="0.2">
      <c r="A307" t="s">
        <v>984</v>
      </c>
      <c r="B307" t="s">
        <v>54283</v>
      </c>
      <c r="C307" t="str">
        <f t="shared" si="21"/>
        <v>adiuto adiutare</v>
      </c>
      <c r="D307" t="str">
        <f t="shared" si="24"/>
        <v>adiuto</v>
      </c>
      <c r="E307" t="s">
        <v>54025</v>
      </c>
      <c r="F307" t="s">
        <v>54025</v>
      </c>
      <c r="G307" t="s">
        <v>23</v>
      </c>
      <c r="I307">
        <v>1</v>
      </c>
      <c r="J307">
        <v>0</v>
      </c>
      <c r="K307">
        <v>0</v>
      </c>
      <c r="L307" t="s">
        <v>24</v>
      </c>
      <c r="M307" t="str">
        <f t="shared" si="23"/>
        <v>http://logeion.uchicago.edu/index.html#adiuto</v>
      </c>
    </row>
    <row r="308" spans="1:13" ht="15" customHeight="1" x14ac:dyDescent="0.2">
      <c r="A308" t="s">
        <v>985</v>
      </c>
      <c r="B308" t="s">
        <v>986</v>
      </c>
      <c r="C308" t="str">
        <f t="shared" si="21"/>
        <v>adiutor –oris m.</v>
      </c>
      <c r="D308" t="str">
        <f t="shared" si="24"/>
        <v>adiutor</v>
      </c>
      <c r="E308" t="s">
        <v>987</v>
      </c>
      <c r="F308" t="s">
        <v>988</v>
      </c>
      <c r="G308" t="s">
        <v>29</v>
      </c>
      <c r="H308">
        <v>3</v>
      </c>
      <c r="I308">
        <v>0</v>
      </c>
      <c r="J308">
        <v>0</v>
      </c>
      <c r="K308">
        <v>0</v>
      </c>
      <c r="L308" t="s">
        <v>19</v>
      </c>
      <c r="M308" t="str">
        <f t="shared" si="23"/>
        <v>http://logeion.uchicago.edu/index.html#adiutor</v>
      </c>
    </row>
    <row r="309" spans="1:13" ht="15" customHeight="1" x14ac:dyDescent="0.2">
      <c r="A309" t="s">
        <v>990</v>
      </c>
      <c r="B309" t="s">
        <v>991</v>
      </c>
      <c r="C309" t="str">
        <f t="shared" si="21"/>
        <v>adiutorium –i n.</v>
      </c>
      <c r="D309" t="str">
        <f t="shared" si="24"/>
        <v>adiutorium</v>
      </c>
      <c r="E309" t="s">
        <v>992</v>
      </c>
      <c r="F309" t="s">
        <v>993</v>
      </c>
      <c r="G309" t="s">
        <v>21</v>
      </c>
      <c r="H309">
        <v>2</v>
      </c>
      <c r="I309">
        <v>0</v>
      </c>
      <c r="J309">
        <v>0</v>
      </c>
      <c r="K309">
        <v>0</v>
      </c>
      <c r="L309" t="s">
        <v>19</v>
      </c>
      <c r="M309" t="str">
        <f t="shared" si="23"/>
        <v>http://logeion.uchicago.edu/index.html#adiutorium</v>
      </c>
    </row>
    <row r="310" spans="1:13" ht="15" customHeight="1" x14ac:dyDescent="0.2">
      <c r="A310" t="s">
        <v>994</v>
      </c>
      <c r="B310" t="s">
        <v>995</v>
      </c>
      <c r="C310" t="str">
        <f t="shared" si="21"/>
        <v xml:space="preserve">adiutrix –icis f. </v>
      </c>
      <c r="D310" t="str">
        <f t="shared" si="24"/>
        <v>adiutrix</v>
      </c>
      <c r="E310" t="s">
        <v>996</v>
      </c>
      <c r="F310" t="s">
        <v>996</v>
      </c>
      <c r="G310" t="s">
        <v>29</v>
      </c>
      <c r="H310">
        <v>3</v>
      </c>
      <c r="I310">
        <v>0</v>
      </c>
      <c r="J310">
        <v>0</v>
      </c>
      <c r="K310">
        <v>0</v>
      </c>
      <c r="L310" t="s">
        <v>19</v>
      </c>
      <c r="M310" t="str">
        <f t="shared" si="23"/>
        <v>http://logeion.uchicago.edu/index.html#adiutrix</v>
      </c>
    </row>
    <row r="311" spans="1:13" ht="15" customHeight="1" x14ac:dyDescent="0.2">
      <c r="A311" t="s">
        <v>997</v>
      </c>
      <c r="B311" t="s">
        <v>998</v>
      </c>
      <c r="C311" t="str">
        <f t="shared" si="21"/>
        <v>adiuvo adiuvare adiuvi adiuvatus</v>
      </c>
      <c r="D311" t="str">
        <f t="shared" si="24"/>
        <v>adiuvo</v>
      </c>
      <c r="E311" t="s">
        <v>999</v>
      </c>
      <c r="F311" t="s">
        <v>1000</v>
      </c>
      <c r="G311" t="s">
        <v>23</v>
      </c>
      <c r="I311">
        <v>1</v>
      </c>
      <c r="J311">
        <v>0</v>
      </c>
      <c r="K311">
        <v>0</v>
      </c>
      <c r="L311" t="s">
        <v>24</v>
      </c>
      <c r="M311" t="str">
        <f t="shared" si="23"/>
        <v>http://logeion.uchicago.edu/index.html#adiuvo</v>
      </c>
    </row>
    <row r="312" spans="1:13" ht="15" customHeight="1" x14ac:dyDescent="0.2">
      <c r="A312" t="s">
        <v>2451</v>
      </c>
      <c r="B312" t="s">
        <v>2452</v>
      </c>
      <c r="C312" t="str">
        <f t="shared" si="21"/>
        <v>adlabor –lapsus sum</v>
      </c>
      <c r="D312" t="str">
        <f t="shared" si="24"/>
        <v>adlabor</v>
      </c>
      <c r="E312" t="s">
        <v>2453</v>
      </c>
      <c r="F312" t="s">
        <v>2454</v>
      </c>
      <c r="G312" t="s">
        <v>178</v>
      </c>
      <c r="I312">
        <v>3</v>
      </c>
      <c r="J312">
        <v>0</v>
      </c>
      <c r="K312">
        <v>0</v>
      </c>
      <c r="L312" t="s">
        <v>24</v>
      </c>
      <c r="M312" t="str">
        <f t="shared" si="23"/>
        <v>http://logeion.uchicago.edu/index.html#adlabor</v>
      </c>
    </row>
    <row r="313" spans="1:13" ht="15" customHeight="1" x14ac:dyDescent="0.2">
      <c r="A313" t="s">
        <v>2456</v>
      </c>
      <c r="B313" t="s">
        <v>2457</v>
      </c>
      <c r="C313" t="str">
        <f t="shared" si="21"/>
        <v>adlacrimans –antis</v>
      </c>
      <c r="D313" t="str">
        <f t="shared" si="24"/>
        <v>adlacrimans</v>
      </c>
      <c r="E313" t="s">
        <v>2458</v>
      </c>
      <c r="F313" t="s">
        <v>2459</v>
      </c>
      <c r="G313" t="s">
        <v>918</v>
      </c>
      <c r="H313">
        <v>3</v>
      </c>
      <c r="I313">
        <v>0</v>
      </c>
      <c r="J313">
        <v>0</v>
      </c>
      <c r="K313">
        <v>0</v>
      </c>
      <c r="L313" t="s">
        <v>36</v>
      </c>
      <c r="M313" t="str">
        <f t="shared" si="23"/>
        <v>http://logeion.uchicago.edu/index.html#adlacrimans</v>
      </c>
    </row>
    <row r="314" spans="1:13" ht="15" customHeight="1" x14ac:dyDescent="0.2">
      <c r="A314" t="s">
        <v>2472</v>
      </c>
      <c r="B314" t="s">
        <v>57019</v>
      </c>
      <c r="C314" t="str">
        <f t="shared" si="21"/>
        <v>adlego or adlego –are</v>
      </c>
      <c r="D314" t="str">
        <f t="shared" si="24"/>
        <v>adlego</v>
      </c>
      <c r="E314" t="s">
        <v>2473</v>
      </c>
      <c r="F314" t="s">
        <v>2474</v>
      </c>
      <c r="G314" t="s">
        <v>23</v>
      </c>
      <c r="I314">
        <v>1</v>
      </c>
      <c r="J314">
        <v>0</v>
      </c>
      <c r="K314">
        <v>0</v>
      </c>
      <c r="L314" t="s">
        <v>24</v>
      </c>
      <c r="M314" t="str">
        <f t="shared" si="23"/>
        <v>http://logeion.uchicago.edu/index.html#adlego</v>
      </c>
    </row>
    <row r="315" spans="1:13" ht="15" customHeight="1" x14ac:dyDescent="0.2">
      <c r="A315" t="s">
        <v>2477</v>
      </c>
      <c r="B315" t="s">
        <v>57018</v>
      </c>
      <c r="C315" t="str">
        <f t="shared" si="21"/>
        <v>adlevo or allevo –are</v>
      </c>
      <c r="D315" t="str">
        <f t="shared" si="24"/>
        <v>adlevo</v>
      </c>
      <c r="E315" t="s">
        <v>57021</v>
      </c>
      <c r="F315" t="s">
        <v>56298</v>
      </c>
      <c r="G315" t="s">
        <v>23</v>
      </c>
      <c r="I315">
        <v>1</v>
      </c>
      <c r="J315">
        <v>0</v>
      </c>
      <c r="K315">
        <v>0</v>
      </c>
      <c r="L315" t="s">
        <v>24</v>
      </c>
      <c r="M315" t="str">
        <f t="shared" si="23"/>
        <v>http://logeion.uchicago.edu/index.html#adlevo</v>
      </c>
    </row>
    <row r="316" spans="1:13" ht="15" customHeight="1" x14ac:dyDescent="0.2">
      <c r="A316" t="s">
        <v>2478</v>
      </c>
      <c r="B316" t="s">
        <v>57018</v>
      </c>
      <c r="C316" t="str">
        <f t="shared" si="21"/>
        <v>adlevo or allevo –are</v>
      </c>
      <c r="D316" t="str">
        <f t="shared" si="24"/>
        <v>adlevo</v>
      </c>
      <c r="E316" t="s">
        <v>56297</v>
      </c>
      <c r="G316" t="s">
        <v>23</v>
      </c>
      <c r="I316">
        <v>1</v>
      </c>
      <c r="J316">
        <v>0</v>
      </c>
      <c r="K316">
        <v>0</v>
      </c>
      <c r="L316" t="s">
        <v>24</v>
      </c>
      <c r="M316" t="str">
        <f t="shared" si="23"/>
        <v>http://logeion.uchicago.edu/index.html#adlevo</v>
      </c>
    </row>
    <row r="317" spans="1:13" ht="15" customHeight="1" x14ac:dyDescent="0.2">
      <c r="A317" t="s">
        <v>2494</v>
      </c>
      <c r="B317" t="s">
        <v>2495</v>
      </c>
      <c r="C317" t="str">
        <f t="shared" si="21"/>
        <v>adligo adligare adligavi adligatus</v>
      </c>
      <c r="D317" t="str">
        <f t="shared" si="24"/>
        <v>adligo</v>
      </c>
      <c r="E317" t="s">
        <v>2496</v>
      </c>
      <c r="F317" t="s">
        <v>2497</v>
      </c>
      <c r="G317" t="s">
        <v>23</v>
      </c>
      <c r="I317">
        <v>1</v>
      </c>
      <c r="J317">
        <v>0</v>
      </c>
      <c r="K317">
        <v>0</v>
      </c>
      <c r="L317" t="s">
        <v>24</v>
      </c>
      <c r="M317" t="str">
        <f t="shared" si="23"/>
        <v>http://logeion.uchicago.edu/index.html#adligo</v>
      </c>
    </row>
    <row r="318" spans="1:13" ht="15" customHeight="1" x14ac:dyDescent="0.2">
      <c r="A318" t="s">
        <v>2510</v>
      </c>
      <c r="B318" t="s">
        <v>1278</v>
      </c>
      <c r="C318" t="str">
        <f t="shared" si="21"/>
        <v>adlocutio –onis f.</v>
      </c>
      <c r="D318" t="str">
        <f t="shared" si="24"/>
        <v>adlocutio</v>
      </c>
      <c r="E318" t="s">
        <v>2511</v>
      </c>
      <c r="F318" t="s">
        <v>2511</v>
      </c>
      <c r="G318" t="s">
        <v>29</v>
      </c>
      <c r="H318">
        <v>3</v>
      </c>
      <c r="I318">
        <v>0</v>
      </c>
      <c r="J318">
        <v>0</v>
      </c>
      <c r="K318">
        <v>0</v>
      </c>
      <c r="L318" t="s">
        <v>19</v>
      </c>
      <c r="M318" t="str">
        <f t="shared" si="23"/>
        <v>http://logeion.uchicago.edu/index.html#adlocutio</v>
      </c>
    </row>
    <row r="319" spans="1:13" ht="15" customHeight="1" x14ac:dyDescent="0.2">
      <c r="A319" t="s">
        <v>2517</v>
      </c>
      <c r="B319" t="s">
        <v>2518</v>
      </c>
      <c r="C319" t="str">
        <f t="shared" si="21"/>
        <v>adludo –ere –lusi –lusus</v>
      </c>
      <c r="D319" t="str">
        <f t="shared" si="24"/>
        <v>adludo</v>
      </c>
      <c r="E319" t="s">
        <v>2519</v>
      </c>
      <c r="F319" t="s">
        <v>2520</v>
      </c>
      <c r="G319" t="s">
        <v>66</v>
      </c>
      <c r="I319">
        <v>3</v>
      </c>
      <c r="J319">
        <v>0</v>
      </c>
      <c r="K319">
        <v>0</v>
      </c>
      <c r="L319" t="s">
        <v>24</v>
      </c>
      <c r="M319" t="str">
        <f t="shared" si="23"/>
        <v>http://logeion.uchicago.edu/index.html#adludo</v>
      </c>
    </row>
    <row r="320" spans="1:13" ht="15" customHeight="1" x14ac:dyDescent="0.2">
      <c r="A320" t="s">
        <v>2521</v>
      </c>
      <c r="B320" t="s">
        <v>2522</v>
      </c>
      <c r="C320" t="str">
        <f t="shared" si="21"/>
        <v>adluo –ere –lui</v>
      </c>
      <c r="D320" t="str">
        <f t="shared" si="24"/>
        <v>adluo</v>
      </c>
      <c r="E320" t="s">
        <v>2523</v>
      </c>
      <c r="F320" t="s">
        <v>2524</v>
      </c>
      <c r="G320" t="s">
        <v>66</v>
      </c>
      <c r="I320">
        <v>3</v>
      </c>
      <c r="J320">
        <v>0</v>
      </c>
      <c r="K320">
        <v>0</v>
      </c>
      <c r="L320" t="s">
        <v>24</v>
      </c>
      <c r="M320" t="str">
        <f t="shared" si="23"/>
        <v>http://logeion.uchicago.edu/index.html#adluo</v>
      </c>
    </row>
    <row r="321" spans="1:13" ht="15" customHeight="1" x14ac:dyDescent="0.2">
      <c r="A321" t="s">
        <v>1001</v>
      </c>
      <c r="B321" t="s">
        <v>1002</v>
      </c>
      <c r="C321" t="str">
        <f t="shared" si="21"/>
        <v>admaturo –admaturare</v>
      </c>
      <c r="D321" t="str">
        <f t="shared" si="24"/>
        <v>admaturo</v>
      </c>
      <c r="E321" t="s">
        <v>1003</v>
      </c>
      <c r="F321" t="s">
        <v>1004</v>
      </c>
      <c r="G321" t="s">
        <v>23</v>
      </c>
      <c r="I321">
        <v>1</v>
      </c>
      <c r="J321">
        <v>0</v>
      </c>
      <c r="K321">
        <v>0</v>
      </c>
      <c r="L321" t="s">
        <v>24</v>
      </c>
      <c r="M321" t="str">
        <f t="shared" si="23"/>
        <v>http://logeion.uchicago.edu/index.html#admaturo</v>
      </c>
    </row>
    <row r="322" spans="1:13" ht="15" customHeight="1" x14ac:dyDescent="0.2">
      <c r="A322" t="s">
        <v>1005</v>
      </c>
      <c r="B322" t="s">
        <v>1006</v>
      </c>
      <c r="C322" t="str">
        <f t="shared" si="21"/>
        <v>Admeta –ae f.</v>
      </c>
      <c r="D322" t="str">
        <f t="shared" si="24"/>
        <v>Admeta</v>
      </c>
      <c r="E322" t="s">
        <v>1007</v>
      </c>
      <c r="F322" t="s">
        <v>1007</v>
      </c>
      <c r="G322" t="s">
        <v>76</v>
      </c>
      <c r="H322">
        <v>1</v>
      </c>
      <c r="I322">
        <v>0</v>
      </c>
      <c r="J322">
        <v>0</v>
      </c>
      <c r="K322">
        <v>1</v>
      </c>
      <c r="L322" t="s">
        <v>19</v>
      </c>
      <c r="M322" t="str">
        <f t="shared" si="23"/>
        <v>http://logeion.uchicago.edu/index.html#Admeta</v>
      </c>
    </row>
    <row r="323" spans="1:13" ht="15" customHeight="1" x14ac:dyDescent="0.2">
      <c r="A323" t="s">
        <v>1009</v>
      </c>
      <c r="B323" t="s">
        <v>1010</v>
      </c>
      <c r="C323" t="str">
        <f t="shared" si="21"/>
        <v>Admetus –i m.</v>
      </c>
      <c r="D323" t="str">
        <f t="shared" si="24"/>
        <v>Admetus</v>
      </c>
      <c r="E323" t="s">
        <v>1011</v>
      </c>
      <c r="F323" t="s">
        <v>1012</v>
      </c>
      <c r="G323" t="s">
        <v>21</v>
      </c>
      <c r="H323">
        <v>2</v>
      </c>
      <c r="I323">
        <v>0</v>
      </c>
      <c r="J323">
        <v>0</v>
      </c>
      <c r="K323">
        <v>1</v>
      </c>
      <c r="L323" t="s">
        <v>19</v>
      </c>
      <c r="M323" t="str">
        <f t="shared" si="23"/>
        <v>http://logeion.uchicago.edu/index.html#Admetus</v>
      </c>
    </row>
    <row r="324" spans="1:13" ht="15" customHeight="1" x14ac:dyDescent="0.2">
      <c r="A324" t="s">
        <v>1013</v>
      </c>
      <c r="B324" t="s">
        <v>60099</v>
      </c>
      <c r="C324" t="str">
        <f t="shared" si="21"/>
        <v>adminiculum –i n.</v>
      </c>
      <c r="D324" t="str">
        <f t="shared" si="24"/>
        <v>adminiculum</v>
      </c>
      <c r="E324" t="s">
        <v>34591</v>
      </c>
      <c r="F324" t="s">
        <v>60842</v>
      </c>
      <c r="G324" t="s">
        <v>21</v>
      </c>
      <c r="H324">
        <v>2</v>
      </c>
      <c r="I324">
        <v>0</v>
      </c>
      <c r="J324">
        <v>0</v>
      </c>
      <c r="K324">
        <v>0</v>
      </c>
      <c r="L324" t="s">
        <v>19</v>
      </c>
      <c r="M324" t="str">
        <f t="shared" si="23"/>
        <v>http://logeion.uchicago.edu/index.html#adminiculum</v>
      </c>
    </row>
    <row r="325" spans="1:13" ht="15" customHeight="1" x14ac:dyDescent="0.2">
      <c r="A325" t="s">
        <v>1014</v>
      </c>
      <c r="B325" t="s">
        <v>1015</v>
      </c>
      <c r="C325" t="str">
        <f t="shared" si="21"/>
        <v>administer administri m.</v>
      </c>
      <c r="D325" t="str">
        <f t="shared" si="24"/>
        <v>administer</v>
      </c>
      <c r="E325" t="s">
        <v>1016</v>
      </c>
      <c r="F325" t="s">
        <v>1016</v>
      </c>
      <c r="G325" t="s">
        <v>21</v>
      </c>
      <c r="H325">
        <v>2</v>
      </c>
      <c r="I325">
        <v>0</v>
      </c>
      <c r="J325">
        <v>0</v>
      </c>
      <c r="K325">
        <v>0</v>
      </c>
      <c r="L325" t="s">
        <v>19</v>
      </c>
      <c r="M325" t="str">
        <f t="shared" si="23"/>
        <v>http://logeion.uchicago.edu/index.html#administer</v>
      </c>
    </row>
    <row r="326" spans="1:13" ht="15" customHeight="1" x14ac:dyDescent="0.2">
      <c r="A326" t="s">
        <v>1017</v>
      </c>
      <c r="B326" t="s">
        <v>1018</v>
      </c>
      <c r="C326" t="str">
        <f t="shared" si="21"/>
        <v>administra –ae f.</v>
      </c>
      <c r="D326" t="str">
        <f t="shared" si="24"/>
        <v>administra</v>
      </c>
      <c r="E326" t="s">
        <v>996</v>
      </c>
      <c r="F326" t="s">
        <v>1019</v>
      </c>
      <c r="G326" t="s">
        <v>76</v>
      </c>
      <c r="H326">
        <v>1</v>
      </c>
      <c r="I326">
        <v>0</v>
      </c>
      <c r="J326">
        <v>0</v>
      </c>
      <c r="K326">
        <v>0</v>
      </c>
      <c r="L326" t="s">
        <v>19</v>
      </c>
      <c r="M326" t="str">
        <f t="shared" si="23"/>
        <v>http://logeion.uchicago.edu/index.html#administra</v>
      </c>
    </row>
    <row r="327" spans="1:13" ht="15" customHeight="1" x14ac:dyDescent="0.2">
      <c r="A327" t="s">
        <v>1020</v>
      </c>
      <c r="B327" t="s">
        <v>1021</v>
      </c>
      <c r="C327" t="str">
        <f t="shared" si="21"/>
        <v xml:space="preserve">administratio administrationis f. </v>
      </c>
      <c r="D327" t="str">
        <f t="shared" si="24"/>
        <v>administratio</v>
      </c>
      <c r="E327" t="s">
        <v>1022</v>
      </c>
      <c r="F327" t="s">
        <v>1023</v>
      </c>
      <c r="G327" t="s">
        <v>29</v>
      </c>
      <c r="H327">
        <v>3</v>
      </c>
      <c r="I327">
        <v>0</v>
      </c>
      <c r="J327">
        <v>0</v>
      </c>
      <c r="K327">
        <v>0</v>
      </c>
      <c r="L327" t="s">
        <v>19</v>
      </c>
      <c r="M327" t="str">
        <f t="shared" si="23"/>
        <v>http://logeion.uchicago.edu/index.html#administratio</v>
      </c>
    </row>
    <row r="328" spans="1:13" ht="15" customHeight="1" x14ac:dyDescent="0.2">
      <c r="A328" t="s">
        <v>1024</v>
      </c>
      <c r="B328" t="s">
        <v>1025</v>
      </c>
      <c r="C328" t="str">
        <f t="shared" si="21"/>
        <v>administro administrare administravi administratus</v>
      </c>
      <c r="D328" t="str">
        <f t="shared" si="24"/>
        <v>administro</v>
      </c>
      <c r="E328" t="s">
        <v>1026</v>
      </c>
      <c r="F328" t="s">
        <v>1027</v>
      </c>
      <c r="G328" t="s">
        <v>23</v>
      </c>
      <c r="I328">
        <v>1</v>
      </c>
      <c r="J328">
        <v>0</v>
      </c>
      <c r="K328">
        <v>0</v>
      </c>
      <c r="L328" t="s">
        <v>24</v>
      </c>
      <c r="M328" t="str">
        <f t="shared" si="23"/>
        <v>http://logeion.uchicago.edu/index.html#administro</v>
      </c>
    </row>
    <row r="329" spans="1:13" ht="15" customHeight="1" x14ac:dyDescent="0.2">
      <c r="A329" t="s">
        <v>56772</v>
      </c>
      <c r="B329" t="s">
        <v>58172</v>
      </c>
      <c r="C329" t="str">
        <f t="shared" si="21"/>
        <v>Adminius –(i)i m.</v>
      </c>
      <c r="D329" t="str">
        <f t="shared" si="24"/>
        <v>Adminius</v>
      </c>
      <c r="E329" t="s">
        <v>57005</v>
      </c>
      <c r="F329" t="s">
        <v>57006</v>
      </c>
      <c r="G329" t="s">
        <v>21</v>
      </c>
      <c r="H329">
        <v>2</v>
      </c>
      <c r="K329">
        <v>1</v>
      </c>
      <c r="L329" t="s">
        <v>19</v>
      </c>
      <c r="M329" t="str">
        <f t="shared" si="23"/>
        <v>http://logeion.uchicago.edu/index.html#Adminius</v>
      </c>
    </row>
    <row r="330" spans="1:13" ht="15" customHeight="1" x14ac:dyDescent="0.2">
      <c r="A330" t="s">
        <v>1028</v>
      </c>
      <c r="B330" t="s">
        <v>1029</v>
      </c>
      <c r="C330" t="str">
        <f t="shared" si="21"/>
        <v>admirabilis –e</v>
      </c>
      <c r="D330" t="str">
        <f t="shared" si="24"/>
        <v>admirabilis</v>
      </c>
      <c r="E330" t="s">
        <v>1030</v>
      </c>
      <c r="F330" t="s">
        <v>1031</v>
      </c>
      <c r="G330" t="s">
        <v>155</v>
      </c>
      <c r="H330">
        <v>3</v>
      </c>
      <c r="I330">
        <v>0</v>
      </c>
      <c r="J330">
        <v>0</v>
      </c>
      <c r="K330">
        <v>0</v>
      </c>
      <c r="L330" t="s">
        <v>36</v>
      </c>
      <c r="M330" t="str">
        <f t="shared" si="23"/>
        <v>http://logeion.uchicago.edu/index.html#admirabilis</v>
      </c>
    </row>
    <row r="331" spans="1:13" ht="15" customHeight="1" x14ac:dyDescent="0.2">
      <c r="A331" t="s">
        <v>1032</v>
      </c>
      <c r="B331" t="s">
        <v>1033</v>
      </c>
      <c r="C331" t="str">
        <f t="shared" si="21"/>
        <v>admiratio –onis f.</v>
      </c>
      <c r="D331" t="str">
        <f t="shared" si="24"/>
        <v>admiratio</v>
      </c>
      <c r="E331" t="s">
        <v>1034</v>
      </c>
      <c r="F331" t="s">
        <v>1034</v>
      </c>
      <c r="G331" t="s">
        <v>29</v>
      </c>
      <c r="H331">
        <v>3</v>
      </c>
      <c r="I331">
        <v>0</v>
      </c>
      <c r="J331">
        <v>0</v>
      </c>
      <c r="K331">
        <v>0</v>
      </c>
      <c r="L331" t="s">
        <v>19</v>
      </c>
      <c r="M331" t="str">
        <f t="shared" si="23"/>
        <v>http://logeion.uchicago.edu/index.html#admiratio</v>
      </c>
    </row>
    <row r="332" spans="1:13" ht="15" customHeight="1" x14ac:dyDescent="0.2">
      <c r="A332" t="s">
        <v>1036</v>
      </c>
      <c r="B332" t="s">
        <v>1037</v>
      </c>
      <c r="C332" t="str">
        <f t="shared" si="21"/>
        <v>admiror admirari admiratus sum</v>
      </c>
      <c r="D332" t="str">
        <f t="shared" si="24"/>
        <v>admiror</v>
      </c>
      <c r="E332" t="s">
        <v>1038</v>
      </c>
      <c r="F332" t="s">
        <v>1039</v>
      </c>
      <c r="G332" t="s">
        <v>170</v>
      </c>
      <c r="I332">
        <v>1</v>
      </c>
      <c r="J332">
        <v>0</v>
      </c>
      <c r="K332">
        <v>0</v>
      </c>
      <c r="L332" t="s">
        <v>24</v>
      </c>
      <c r="M332" t="str">
        <f t="shared" si="23"/>
        <v>http://logeion.uchicago.edu/index.html#admiror</v>
      </c>
    </row>
    <row r="333" spans="1:13" ht="15" customHeight="1" x14ac:dyDescent="0.2">
      <c r="A333" t="s">
        <v>1040</v>
      </c>
      <c r="B333" t="s">
        <v>1041</v>
      </c>
      <c r="C333" t="str">
        <f t="shared" si="21"/>
        <v>admisceo –ere –miscui –mixtus or mistus</v>
      </c>
      <c r="D333" t="str">
        <f t="shared" si="24"/>
        <v>admisceo</v>
      </c>
      <c r="E333" t="s">
        <v>1042</v>
      </c>
      <c r="F333" t="s">
        <v>1043</v>
      </c>
      <c r="G333" t="s">
        <v>95</v>
      </c>
      <c r="I333">
        <v>2</v>
      </c>
      <c r="J333">
        <v>0</v>
      </c>
      <c r="K333">
        <v>0</v>
      </c>
      <c r="L333" t="s">
        <v>24</v>
      </c>
      <c r="M333" t="str">
        <f t="shared" si="23"/>
        <v>http://logeion.uchicago.edu/index.html#admisceo</v>
      </c>
    </row>
    <row r="334" spans="1:13" ht="15" customHeight="1" x14ac:dyDescent="0.2">
      <c r="A334" t="s">
        <v>1046</v>
      </c>
      <c r="B334" t="s">
        <v>1047</v>
      </c>
      <c r="C334" t="str">
        <f t="shared" si="21"/>
        <v>admitto admittere admisi admissus</v>
      </c>
      <c r="D334" t="str">
        <f t="shared" si="24"/>
        <v>admitto</v>
      </c>
      <c r="E334" t="s">
        <v>1048</v>
      </c>
      <c r="F334" t="s">
        <v>1049</v>
      </c>
      <c r="G334" t="s">
        <v>66</v>
      </c>
      <c r="I334">
        <v>3</v>
      </c>
      <c r="J334">
        <v>0</v>
      </c>
      <c r="K334">
        <v>0</v>
      </c>
      <c r="L334" t="s">
        <v>24</v>
      </c>
      <c r="M334" t="str">
        <f t="shared" si="23"/>
        <v>http://logeion.uchicago.edu/index.html#admitto</v>
      </c>
    </row>
    <row r="335" spans="1:13" ht="15" customHeight="1" x14ac:dyDescent="0.2">
      <c r="A335" t="s">
        <v>1051</v>
      </c>
      <c r="B335" t="s">
        <v>1052</v>
      </c>
      <c r="C335" t="str">
        <f t="shared" si="21"/>
        <v>admodum</v>
      </c>
      <c r="D335" t="s">
        <v>1052</v>
      </c>
      <c r="E335" t="s">
        <v>1053</v>
      </c>
      <c r="F335" t="s">
        <v>1054</v>
      </c>
      <c r="G335" t="s">
        <v>89</v>
      </c>
      <c r="I335">
        <v>0</v>
      </c>
      <c r="J335">
        <v>0</v>
      </c>
      <c r="K335">
        <v>0</v>
      </c>
      <c r="L335" t="s">
        <v>90</v>
      </c>
      <c r="M335" t="str">
        <f t="shared" si="23"/>
        <v>http://logeion.uchicago.edu/index.html#admodum</v>
      </c>
    </row>
    <row r="336" spans="1:13" ht="15" customHeight="1" x14ac:dyDescent="0.2">
      <c r="A336" t="s">
        <v>1055</v>
      </c>
      <c r="B336" t="s">
        <v>1056</v>
      </c>
      <c r="C336" t="str">
        <f t="shared" si="21"/>
        <v>admoneo admonere admonui admonitus</v>
      </c>
      <c r="D336" t="str">
        <f t="shared" ref="D336:D349" si="25">IF(ISBLANK(B336),0,LEFT( C336, FIND( " ", C336 ) - 1 ))</f>
        <v>admoneo</v>
      </c>
      <c r="E336" t="s">
        <v>1057</v>
      </c>
      <c r="F336" t="s">
        <v>1058</v>
      </c>
      <c r="G336" t="s">
        <v>95</v>
      </c>
      <c r="I336">
        <v>2</v>
      </c>
      <c r="J336">
        <v>0</v>
      </c>
      <c r="K336">
        <v>0</v>
      </c>
      <c r="L336" t="s">
        <v>24</v>
      </c>
      <c r="M336" t="str">
        <f t="shared" si="23"/>
        <v>http://logeion.uchicago.edu/index.html#admoneo</v>
      </c>
    </row>
    <row r="337" spans="1:13" ht="15" customHeight="1" x14ac:dyDescent="0.2">
      <c r="A337" t="s">
        <v>1059</v>
      </c>
      <c r="B337" t="s">
        <v>1060</v>
      </c>
      <c r="C337" t="str">
        <f t="shared" si="21"/>
        <v>admonitio –onis f.</v>
      </c>
      <c r="D337" t="str">
        <f t="shared" si="25"/>
        <v>admonitio</v>
      </c>
      <c r="E337" t="s">
        <v>1061</v>
      </c>
      <c r="F337" t="s">
        <v>1061</v>
      </c>
      <c r="G337" t="s">
        <v>29</v>
      </c>
      <c r="H337">
        <v>3</v>
      </c>
      <c r="I337">
        <v>0</v>
      </c>
      <c r="J337">
        <v>0</v>
      </c>
      <c r="K337">
        <v>0</v>
      </c>
      <c r="L337" t="s">
        <v>19</v>
      </c>
      <c r="M337" t="str">
        <f t="shared" si="23"/>
        <v>http://logeion.uchicago.edu/index.html#admonitio</v>
      </c>
    </row>
    <row r="338" spans="1:13" ht="15" customHeight="1" x14ac:dyDescent="0.2">
      <c r="A338" t="s">
        <v>1063</v>
      </c>
      <c r="B338" t="s">
        <v>1064</v>
      </c>
      <c r="C338" t="str">
        <f t="shared" si="21"/>
        <v>admonitus –us m.</v>
      </c>
      <c r="D338" t="str">
        <f t="shared" si="25"/>
        <v>admonitus</v>
      </c>
      <c r="E338" t="s">
        <v>1065</v>
      </c>
      <c r="F338" t="s">
        <v>1066</v>
      </c>
      <c r="G338" t="s">
        <v>18</v>
      </c>
      <c r="H338">
        <v>4</v>
      </c>
      <c r="I338">
        <v>0</v>
      </c>
      <c r="J338">
        <v>0</v>
      </c>
      <c r="K338">
        <v>0</v>
      </c>
      <c r="L338" t="s">
        <v>19</v>
      </c>
      <c r="M338" t="str">
        <f t="shared" si="23"/>
        <v>http://logeion.uchicago.edu/index.html#admonitus</v>
      </c>
    </row>
    <row r="339" spans="1:13" ht="15" customHeight="1" x14ac:dyDescent="0.2">
      <c r="A339" t="s">
        <v>1067</v>
      </c>
      <c r="B339" t="s">
        <v>54325</v>
      </c>
      <c r="C339" t="str">
        <f t="shared" si="21"/>
        <v>admordeo mordere momordi morsum</v>
      </c>
      <c r="D339" t="str">
        <f t="shared" si="25"/>
        <v>admordeo</v>
      </c>
      <c r="E339" t="s">
        <v>1068</v>
      </c>
      <c r="F339" t="s">
        <v>1069</v>
      </c>
      <c r="G339" t="s">
        <v>95</v>
      </c>
      <c r="I339">
        <v>2</v>
      </c>
      <c r="J339">
        <v>0</v>
      </c>
      <c r="K339">
        <v>0</v>
      </c>
      <c r="L339" t="s">
        <v>24</v>
      </c>
      <c r="M339" t="str">
        <f t="shared" si="23"/>
        <v>http://logeion.uchicago.edu/index.html#admordeo</v>
      </c>
    </row>
    <row r="340" spans="1:13" ht="15" customHeight="1" x14ac:dyDescent="0.2">
      <c r="A340" t="s">
        <v>1070</v>
      </c>
      <c r="B340" t="s">
        <v>1071</v>
      </c>
      <c r="C340" t="str">
        <f t="shared" si="21"/>
        <v>admoveo admovere admovi admotus</v>
      </c>
      <c r="D340" t="str">
        <f t="shared" si="25"/>
        <v>admoveo</v>
      </c>
      <c r="E340" t="s">
        <v>1072</v>
      </c>
      <c r="F340" t="s">
        <v>1073</v>
      </c>
      <c r="G340" t="s">
        <v>95</v>
      </c>
      <c r="I340">
        <v>2</v>
      </c>
      <c r="J340">
        <v>0</v>
      </c>
      <c r="K340">
        <v>0</v>
      </c>
      <c r="L340" t="s">
        <v>24</v>
      </c>
      <c r="M340" t="str">
        <f t="shared" si="23"/>
        <v>http://logeion.uchicago.edu/index.html#admoveo</v>
      </c>
    </row>
    <row r="341" spans="1:13" ht="15" customHeight="1" x14ac:dyDescent="0.2">
      <c r="A341" t="s">
        <v>1075</v>
      </c>
      <c r="B341" t="s">
        <v>1076</v>
      </c>
      <c r="C341" t="str">
        <f t="shared" si="21"/>
        <v>admurmuratio –onis f.</v>
      </c>
      <c r="D341" t="str">
        <f t="shared" si="25"/>
        <v>admurmuratio</v>
      </c>
      <c r="E341" t="s">
        <v>1077</v>
      </c>
      <c r="F341" t="s">
        <v>1078</v>
      </c>
      <c r="G341" t="s">
        <v>29</v>
      </c>
      <c r="H341">
        <v>3</v>
      </c>
      <c r="I341">
        <v>0</v>
      </c>
      <c r="J341">
        <v>0</v>
      </c>
      <c r="K341">
        <v>0</v>
      </c>
      <c r="L341" t="s">
        <v>19</v>
      </c>
      <c r="M341" t="str">
        <f t="shared" si="23"/>
        <v>http://logeion.uchicago.edu/index.html#admurmuratio</v>
      </c>
    </row>
    <row r="342" spans="1:13" ht="15" customHeight="1" x14ac:dyDescent="0.2">
      <c r="A342" t="s">
        <v>3362</v>
      </c>
      <c r="B342" t="s">
        <v>56460</v>
      </c>
      <c r="C342" t="str">
        <f t="shared" si="21"/>
        <v>adnecto or annecto adnectere adnexui adnexum</v>
      </c>
      <c r="D342" t="str">
        <f t="shared" si="25"/>
        <v>adnecto</v>
      </c>
      <c r="E342" t="s">
        <v>56461</v>
      </c>
      <c r="F342" t="s">
        <v>56196</v>
      </c>
      <c r="G342" t="s">
        <v>66</v>
      </c>
      <c r="I342">
        <v>3</v>
      </c>
      <c r="J342">
        <v>0</v>
      </c>
      <c r="K342">
        <v>0</v>
      </c>
      <c r="L342" t="s">
        <v>24</v>
      </c>
      <c r="M342" t="str">
        <f t="shared" si="23"/>
        <v>http://logeion.uchicago.edu/index.html#adnecto</v>
      </c>
    </row>
    <row r="343" spans="1:13" ht="15" customHeight="1" x14ac:dyDescent="0.2">
      <c r="A343" t="s">
        <v>3381</v>
      </c>
      <c r="B343" t="s">
        <v>3382</v>
      </c>
      <c r="C343" t="str">
        <f t="shared" ref="C343:C406" si="26">SUBSTITUTE(SUBSTITUTE(SUBSTITUTE(SUBSTITUTE(SUBSTITUTE(SUBSTITUTE(SUBSTITUTE(SUBSTITUTE(SUBSTITUTE(SUBSTITUTE(SUBSTITUTE(B343, "ā", "a"), "ē", "e"), "ī", "i"), "ō", "o"), "ū", "u"), "ȳ", "y"), "Ā", "A"), "Ē", "E"), "Ī", "I"), "Ō", "O"), "Ū", "U")</f>
        <v>adnitor –nisus or –nixus sum</v>
      </c>
      <c r="D343" t="str">
        <f t="shared" si="25"/>
        <v>adnitor</v>
      </c>
      <c r="E343" t="s">
        <v>3383</v>
      </c>
      <c r="F343" t="s">
        <v>3384</v>
      </c>
      <c r="G343" t="s">
        <v>178</v>
      </c>
      <c r="I343">
        <v>3</v>
      </c>
      <c r="J343">
        <v>0</v>
      </c>
      <c r="K343">
        <v>0</v>
      </c>
      <c r="L343" t="s">
        <v>24</v>
      </c>
      <c r="M343" t="str">
        <f t="shared" si="23"/>
        <v>http://logeion.uchicago.edu/index.html#adnitor</v>
      </c>
    </row>
    <row r="344" spans="1:13" ht="15" customHeight="1" x14ac:dyDescent="0.2">
      <c r="A344" t="s">
        <v>3420</v>
      </c>
      <c r="B344" t="s">
        <v>3421</v>
      </c>
      <c r="C344" t="str">
        <f t="shared" si="26"/>
        <v>adnuo –ere –nui (utus –rare)</v>
      </c>
      <c r="D344" t="str">
        <f t="shared" si="25"/>
        <v>adnuo</v>
      </c>
      <c r="E344" t="s">
        <v>3422</v>
      </c>
      <c r="F344" t="s">
        <v>3423</v>
      </c>
      <c r="G344" t="s">
        <v>66</v>
      </c>
      <c r="I344">
        <v>3</v>
      </c>
      <c r="J344">
        <v>0</v>
      </c>
      <c r="K344">
        <v>0</v>
      </c>
      <c r="L344" t="s">
        <v>24</v>
      </c>
      <c r="M344" t="str">
        <f t="shared" si="23"/>
        <v>http://logeion.uchicago.edu/index.html#adnuo</v>
      </c>
    </row>
    <row r="345" spans="1:13" ht="15" customHeight="1" x14ac:dyDescent="0.2">
      <c r="A345" t="s">
        <v>1080</v>
      </c>
      <c r="B345" t="s">
        <v>1081</v>
      </c>
      <c r="C345" t="str">
        <f t="shared" si="26"/>
        <v>adoleo –ere –olui –ultus</v>
      </c>
      <c r="D345" t="str">
        <f t="shared" si="25"/>
        <v>adoleo</v>
      </c>
      <c r="E345" t="s">
        <v>1082</v>
      </c>
      <c r="F345" t="s">
        <v>1083</v>
      </c>
      <c r="G345" t="s">
        <v>95</v>
      </c>
      <c r="I345">
        <v>2</v>
      </c>
      <c r="J345">
        <v>0</v>
      </c>
      <c r="K345">
        <v>0</v>
      </c>
      <c r="L345" t="s">
        <v>24</v>
      </c>
      <c r="M345" t="str">
        <f t="shared" si="23"/>
        <v>http://logeion.uchicago.edu/index.html#adoleo</v>
      </c>
    </row>
    <row r="346" spans="1:13" ht="15" customHeight="1" x14ac:dyDescent="0.2">
      <c r="A346" t="s">
        <v>1092</v>
      </c>
      <c r="B346" t="s">
        <v>1093</v>
      </c>
      <c r="C346" t="str">
        <f t="shared" si="26"/>
        <v>adolescentulus adulescentuli m.</v>
      </c>
      <c r="D346" t="str">
        <f t="shared" si="25"/>
        <v>adolescentulus</v>
      </c>
      <c r="E346" t="s">
        <v>1094</v>
      </c>
      <c r="F346" t="s">
        <v>1094</v>
      </c>
      <c r="G346" t="s">
        <v>21</v>
      </c>
      <c r="H346">
        <v>2</v>
      </c>
      <c r="I346">
        <v>0</v>
      </c>
      <c r="J346">
        <v>0</v>
      </c>
      <c r="K346">
        <v>0</v>
      </c>
      <c r="L346" t="s">
        <v>19</v>
      </c>
      <c r="M346" t="str">
        <f t="shared" si="23"/>
        <v>http://logeion.uchicago.edu/index.html#adolescentulus</v>
      </c>
    </row>
    <row r="347" spans="1:13" ht="15" customHeight="1" x14ac:dyDescent="0.2">
      <c r="A347" t="s">
        <v>1095</v>
      </c>
      <c r="B347" t="s">
        <v>1096</v>
      </c>
      <c r="C347" t="str">
        <f t="shared" si="26"/>
        <v>adolesco adolescere adolevi adultus</v>
      </c>
      <c r="D347" t="str">
        <f t="shared" si="25"/>
        <v>adolesco</v>
      </c>
      <c r="E347" t="s">
        <v>1097</v>
      </c>
      <c r="F347" t="s">
        <v>1098</v>
      </c>
      <c r="G347" t="s">
        <v>66</v>
      </c>
      <c r="I347">
        <v>3</v>
      </c>
      <c r="J347">
        <v>0</v>
      </c>
      <c r="K347">
        <v>0</v>
      </c>
      <c r="L347" t="s">
        <v>24</v>
      </c>
      <c r="M347" t="str">
        <f t="shared" si="23"/>
        <v>http://logeion.uchicago.edu/index.html#adolesco</v>
      </c>
    </row>
    <row r="348" spans="1:13" ht="15" customHeight="1" x14ac:dyDescent="0.2">
      <c r="A348" t="s">
        <v>1106</v>
      </c>
      <c r="B348" t="s">
        <v>1107</v>
      </c>
      <c r="C348" t="str">
        <f t="shared" si="26"/>
        <v>Adoneus –i m.</v>
      </c>
      <c r="D348" t="str">
        <f t="shared" si="25"/>
        <v>Adoneus</v>
      </c>
      <c r="E348" t="s">
        <v>1108</v>
      </c>
      <c r="F348" t="s">
        <v>1109</v>
      </c>
      <c r="G348" t="s">
        <v>21</v>
      </c>
      <c r="H348">
        <v>2</v>
      </c>
      <c r="I348">
        <v>0</v>
      </c>
      <c r="J348">
        <v>0</v>
      </c>
      <c r="K348">
        <v>1</v>
      </c>
      <c r="L348" t="s">
        <v>19</v>
      </c>
      <c r="M348" t="str">
        <f t="shared" si="23"/>
        <v>http://logeion.uchicago.edu/index.html#Adoneus</v>
      </c>
    </row>
    <row r="349" spans="1:13" ht="15" customHeight="1" x14ac:dyDescent="0.2">
      <c r="A349" t="s">
        <v>1110</v>
      </c>
      <c r="B349" t="s">
        <v>1111</v>
      </c>
      <c r="C349" t="str">
        <f t="shared" si="26"/>
        <v>Adonis –idis m.</v>
      </c>
      <c r="D349" t="str">
        <f t="shared" si="25"/>
        <v>Adonis</v>
      </c>
      <c r="E349" t="s">
        <v>1112</v>
      </c>
      <c r="F349" t="s">
        <v>1113</v>
      </c>
      <c r="G349" t="s">
        <v>346</v>
      </c>
      <c r="H349">
        <v>3</v>
      </c>
      <c r="K349">
        <v>1</v>
      </c>
      <c r="L349" t="s">
        <v>19</v>
      </c>
      <c r="M349" t="str">
        <f t="shared" si="23"/>
        <v>http://logeion.uchicago.edu/index.html#Adonis</v>
      </c>
    </row>
    <row r="350" spans="1:13" ht="15" customHeight="1" x14ac:dyDescent="0.2">
      <c r="A350" t="s">
        <v>1114</v>
      </c>
      <c r="B350" t="s">
        <v>1115</v>
      </c>
      <c r="C350" t="str">
        <f t="shared" si="26"/>
        <v>Adonyas</v>
      </c>
      <c r="D350" t="s">
        <v>1115</v>
      </c>
      <c r="E350" t="s">
        <v>1115</v>
      </c>
      <c r="F350" t="s">
        <v>1116</v>
      </c>
      <c r="G350" t="s">
        <v>43</v>
      </c>
      <c r="H350">
        <v>6</v>
      </c>
      <c r="I350">
        <v>0</v>
      </c>
      <c r="J350">
        <v>0</v>
      </c>
      <c r="K350">
        <v>0</v>
      </c>
      <c r="L350" t="s">
        <v>19</v>
      </c>
      <c r="M350" t="str">
        <f t="shared" si="23"/>
        <v>http://logeion.uchicago.edu/index.html#Adonyas</v>
      </c>
    </row>
    <row r="351" spans="1:13" ht="15" customHeight="1" x14ac:dyDescent="0.2">
      <c r="A351" t="s">
        <v>1117</v>
      </c>
      <c r="B351" t="s">
        <v>1118</v>
      </c>
      <c r="C351" t="str">
        <f t="shared" si="26"/>
        <v>adoperio –ire –operui –opertus</v>
      </c>
      <c r="D351" t="str">
        <f t="shared" ref="D351:D366" si="27">IF(ISBLANK(B351),0,LEFT( C351, FIND( " ", C351 ) - 1 ))</f>
        <v>adoperio</v>
      </c>
      <c r="E351" t="s">
        <v>1119</v>
      </c>
      <c r="F351" t="s">
        <v>1120</v>
      </c>
      <c r="G351" t="s">
        <v>235</v>
      </c>
      <c r="I351">
        <v>4</v>
      </c>
      <c r="J351">
        <v>0</v>
      </c>
      <c r="K351">
        <v>0</v>
      </c>
      <c r="L351" t="s">
        <v>24</v>
      </c>
      <c r="M351" t="str">
        <f t="shared" si="23"/>
        <v>http://logeion.uchicago.edu/index.html#adoperio</v>
      </c>
    </row>
    <row r="352" spans="1:13" ht="15" customHeight="1" x14ac:dyDescent="0.2">
      <c r="A352" t="s">
        <v>1123</v>
      </c>
      <c r="B352" t="s">
        <v>1124</v>
      </c>
      <c r="C352" t="str">
        <f t="shared" si="26"/>
        <v>adoptio –onis f.</v>
      </c>
      <c r="D352" t="str">
        <f t="shared" si="27"/>
        <v>adoptio</v>
      </c>
      <c r="E352" t="s">
        <v>1125</v>
      </c>
      <c r="F352" t="s">
        <v>1126</v>
      </c>
      <c r="G352" t="s">
        <v>29</v>
      </c>
      <c r="H352">
        <v>3</v>
      </c>
      <c r="I352">
        <v>0</v>
      </c>
      <c r="J352">
        <v>0</v>
      </c>
      <c r="K352">
        <v>0</v>
      </c>
      <c r="L352" t="s">
        <v>19</v>
      </c>
      <c r="M352" t="str">
        <f t="shared" si="23"/>
        <v>http://logeion.uchicago.edu/index.html#adoptio</v>
      </c>
    </row>
    <row r="353" spans="1:13" ht="15" customHeight="1" x14ac:dyDescent="0.2">
      <c r="A353" t="s">
        <v>1134</v>
      </c>
      <c r="B353" t="s">
        <v>1135</v>
      </c>
      <c r="C353" t="str">
        <f t="shared" si="26"/>
        <v>adoreus –a –um</v>
      </c>
      <c r="D353" t="str">
        <f t="shared" si="27"/>
        <v>adoreus</v>
      </c>
      <c r="E353" t="s">
        <v>1136</v>
      </c>
      <c r="F353" t="s">
        <v>1137</v>
      </c>
      <c r="G353" t="s">
        <v>61</v>
      </c>
      <c r="H353">
        <v>1</v>
      </c>
      <c r="I353">
        <v>0</v>
      </c>
      <c r="J353">
        <v>0</v>
      </c>
      <c r="K353">
        <v>0</v>
      </c>
      <c r="L353" t="s">
        <v>36</v>
      </c>
      <c r="M353" t="str">
        <f t="shared" si="23"/>
        <v>http://logeion.uchicago.edu/index.html#adoreus</v>
      </c>
    </row>
    <row r="354" spans="1:13" ht="15" customHeight="1" x14ac:dyDescent="0.2">
      <c r="A354" t="s">
        <v>1138</v>
      </c>
      <c r="B354" t="s">
        <v>1139</v>
      </c>
      <c r="C354" t="str">
        <f t="shared" si="26"/>
        <v>adorior adoriri adortus sum</v>
      </c>
      <c r="D354" t="str">
        <f t="shared" si="27"/>
        <v>adorior</v>
      </c>
      <c r="E354" t="s">
        <v>1140</v>
      </c>
      <c r="F354" t="s">
        <v>1141</v>
      </c>
      <c r="G354" t="s">
        <v>176</v>
      </c>
      <c r="I354">
        <v>4</v>
      </c>
      <c r="J354">
        <v>0</v>
      </c>
      <c r="K354">
        <v>0</v>
      </c>
      <c r="L354" t="s">
        <v>24</v>
      </c>
      <c r="M354" t="str">
        <f t="shared" si="23"/>
        <v>http://logeion.uchicago.edu/index.html#adorior</v>
      </c>
    </row>
    <row r="355" spans="1:13" ht="15" customHeight="1" x14ac:dyDescent="0.2">
      <c r="A355" t="s">
        <v>1142</v>
      </c>
      <c r="B355" t="s">
        <v>1143</v>
      </c>
      <c r="C355" t="str">
        <f t="shared" si="26"/>
        <v>adorno –ornare</v>
      </c>
      <c r="D355" t="str">
        <f t="shared" si="27"/>
        <v>adorno</v>
      </c>
      <c r="E355" t="s">
        <v>1144</v>
      </c>
      <c r="F355" t="s">
        <v>1145</v>
      </c>
      <c r="G355" t="s">
        <v>23</v>
      </c>
      <c r="I355">
        <v>1</v>
      </c>
      <c r="J355">
        <v>0</v>
      </c>
      <c r="K355">
        <v>0</v>
      </c>
      <c r="L355" t="s">
        <v>24</v>
      </c>
      <c r="M355" t="str">
        <f t="shared" ref="M355:M418" si="28">"http://logeion.uchicago.edu/index.html#"&amp;D355</f>
        <v>http://logeion.uchicago.edu/index.html#adorno</v>
      </c>
    </row>
    <row r="356" spans="1:13" ht="15" customHeight="1" x14ac:dyDescent="0.2">
      <c r="A356" t="s">
        <v>1146</v>
      </c>
      <c r="B356" t="s">
        <v>1147</v>
      </c>
      <c r="C356" t="str">
        <f t="shared" si="26"/>
        <v>adoro adorare adoravi adoratus</v>
      </c>
      <c r="D356" t="str">
        <f t="shared" si="27"/>
        <v>adoro</v>
      </c>
      <c r="E356" t="s">
        <v>56462</v>
      </c>
      <c r="F356" t="s">
        <v>1148</v>
      </c>
      <c r="G356" t="s">
        <v>23</v>
      </c>
      <c r="I356">
        <v>1</v>
      </c>
      <c r="J356">
        <v>0</v>
      </c>
      <c r="K356">
        <v>0</v>
      </c>
      <c r="L356" t="s">
        <v>24</v>
      </c>
      <c r="M356" t="str">
        <f t="shared" si="28"/>
        <v>http://logeion.uchicago.edu/index.html#adoro</v>
      </c>
    </row>
    <row r="357" spans="1:13" ht="15" customHeight="1" x14ac:dyDescent="0.2">
      <c r="A357" t="s">
        <v>686</v>
      </c>
      <c r="B357" t="s">
        <v>687</v>
      </c>
      <c r="C357" t="str">
        <f t="shared" si="26"/>
        <v>adquiesco adquiescere adquievi adquietus</v>
      </c>
      <c r="D357" t="str">
        <f t="shared" si="27"/>
        <v>adquiesco</v>
      </c>
      <c r="E357" t="s">
        <v>688</v>
      </c>
      <c r="F357" t="s">
        <v>689</v>
      </c>
      <c r="G357" t="s">
        <v>66</v>
      </c>
      <c r="I357">
        <v>3</v>
      </c>
      <c r="J357">
        <v>0</v>
      </c>
      <c r="K357">
        <v>0</v>
      </c>
      <c r="L357" t="s">
        <v>24</v>
      </c>
      <c r="M357" t="str">
        <f t="shared" si="28"/>
        <v>http://logeion.uchicago.edu/index.html#adquiesco</v>
      </c>
    </row>
    <row r="358" spans="1:13" ht="15" customHeight="1" x14ac:dyDescent="0.2">
      <c r="A358" t="s">
        <v>690</v>
      </c>
      <c r="B358" t="s">
        <v>691</v>
      </c>
      <c r="C358" t="str">
        <f t="shared" si="26"/>
        <v>adquiro –ere –quisivi –quisitus</v>
      </c>
      <c r="D358" t="str">
        <f t="shared" si="27"/>
        <v>adquiro</v>
      </c>
      <c r="E358" t="s">
        <v>692</v>
      </c>
      <c r="F358" t="s">
        <v>693</v>
      </c>
      <c r="G358" t="s">
        <v>66</v>
      </c>
      <c r="I358">
        <v>3</v>
      </c>
      <c r="J358">
        <v>0</v>
      </c>
      <c r="K358">
        <v>0</v>
      </c>
      <c r="L358" t="s">
        <v>24</v>
      </c>
      <c r="M358" t="str">
        <f t="shared" si="28"/>
        <v>http://logeion.uchicago.edu/index.html#adquiro</v>
      </c>
    </row>
    <row r="359" spans="1:13" ht="15" customHeight="1" x14ac:dyDescent="0.2">
      <c r="A359" t="s">
        <v>1152</v>
      </c>
      <c r="B359" t="s">
        <v>1153</v>
      </c>
      <c r="C359" t="str">
        <f t="shared" si="26"/>
        <v>Adrastus –i m.</v>
      </c>
      <c r="D359" t="str">
        <f t="shared" si="27"/>
        <v>Adrastus</v>
      </c>
      <c r="E359" t="s">
        <v>1154</v>
      </c>
      <c r="F359" t="s">
        <v>1155</v>
      </c>
      <c r="G359" t="s">
        <v>21</v>
      </c>
      <c r="H359">
        <v>2</v>
      </c>
      <c r="I359">
        <v>0</v>
      </c>
      <c r="J359">
        <v>0</v>
      </c>
      <c r="K359">
        <v>1</v>
      </c>
      <c r="L359" t="s">
        <v>19</v>
      </c>
      <c r="M359" t="str">
        <f t="shared" si="28"/>
        <v>http://logeion.uchicago.edu/index.html#Adrastus</v>
      </c>
    </row>
    <row r="360" spans="1:13" ht="15" customHeight="1" x14ac:dyDescent="0.2">
      <c r="A360" t="s">
        <v>4576</v>
      </c>
      <c r="B360" t="s">
        <v>4577</v>
      </c>
      <c r="C360" t="str">
        <f t="shared" si="26"/>
        <v>adscio –ire</v>
      </c>
      <c r="D360" t="str">
        <f t="shared" si="27"/>
        <v>adscio</v>
      </c>
      <c r="E360" t="s">
        <v>4578</v>
      </c>
      <c r="F360" t="s">
        <v>4579</v>
      </c>
      <c r="G360" t="s">
        <v>235</v>
      </c>
      <c r="I360">
        <v>4</v>
      </c>
      <c r="J360">
        <v>0</v>
      </c>
      <c r="K360">
        <v>0</v>
      </c>
      <c r="L360" t="s">
        <v>24</v>
      </c>
      <c r="M360" t="str">
        <f t="shared" si="28"/>
        <v>http://logeion.uchicago.edu/index.html#adscio</v>
      </c>
    </row>
    <row r="361" spans="1:13" ht="15" customHeight="1" x14ac:dyDescent="0.2">
      <c r="A361" t="s">
        <v>4580</v>
      </c>
      <c r="B361" t="s">
        <v>4581</v>
      </c>
      <c r="C361" t="str">
        <f t="shared" si="26"/>
        <v>adscisco –ere –scivi –scitus</v>
      </c>
      <c r="D361" t="str">
        <f t="shared" si="27"/>
        <v>adscisco</v>
      </c>
      <c r="E361" t="s">
        <v>61535</v>
      </c>
      <c r="F361" t="s">
        <v>4582</v>
      </c>
      <c r="G361" t="s">
        <v>66</v>
      </c>
      <c r="I361">
        <v>3</v>
      </c>
      <c r="J361">
        <v>0</v>
      </c>
      <c r="K361">
        <v>0</v>
      </c>
      <c r="L361" t="s">
        <v>24</v>
      </c>
      <c r="M361" t="str">
        <f t="shared" si="28"/>
        <v>http://logeion.uchicago.edu/index.html#adscisco</v>
      </c>
    </row>
    <row r="362" spans="1:13" ht="15" customHeight="1" x14ac:dyDescent="0.2">
      <c r="A362" t="s">
        <v>4719</v>
      </c>
      <c r="B362" t="s">
        <v>4720</v>
      </c>
      <c r="C362" t="str">
        <f t="shared" si="26"/>
        <v>adsensus –us m.</v>
      </c>
      <c r="D362" t="str">
        <f t="shared" si="27"/>
        <v>adsensus</v>
      </c>
      <c r="E362" t="s">
        <v>4721</v>
      </c>
      <c r="F362" t="s">
        <v>4722</v>
      </c>
      <c r="G362" t="s">
        <v>18</v>
      </c>
      <c r="H362">
        <v>4</v>
      </c>
      <c r="I362">
        <v>0</v>
      </c>
      <c r="J362">
        <v>0</v>
      </c>
      <c r="K362">
        <v>0</v>
      </c>
      <c r="L362" t="s">
        <v>19</v>
      </c>
      <c r="M362" t="str">
        <f t="shared" si="28"/>
        <v>http://logeion.uchicago.edu/index.html#adsensus</v>
      </c>
    </row>
    <row r="363" spans="1:13" ht="15" customHeight="1" x14ac:dyDescent="0.2">
      <c r="A363" t="s">
        <v>4725</v>
      </c>
      <c r="B363" t="s">
        <v>4726</v>
      </c>
      <c r="C363" t="str">
        <f t="shared" si="26"/>
        <v>adsentio –ire –sensi –sensus</v>
      </c>
      <c r="D363" t="str">
        <f t="shared" si="27"/>
        <v>adsentio</v>
      </c>
      <c r="E363" t="s">
        <v>4727</v>
      </c>
      <c r="F363" t="s">
        <v>4728</v>
      </c>
      <c r="G363" t="s">
        <v>235</v>
      </c>
      <c r="I363">
        <v>4</v>
      </c>
      <c r="J363">
        <v>0</v>
      </c>
      <c r="K363">
        <v>0</v>
      </c>
      <c r="L363" t="s">
        <v>24</v>
      </c>
      <c r="M363" t="str">
        <f t="shared" si="28"/>
        <v>http://logeion.uchicago.edu/index.html#adsentio</v>
      </c>
    </row>
    <row r="364" spans="1:13" ht="15" customHeight="1" x14ac:dyDescent="0.2">
      <c r="A364" t="s">
        <v>4729</v>
      </c>
      <c r="B364" t="s">
        <v>4730</v>
      </c>
      <c r="C364" t="str">
        <f t="shared" si="26"/>
        <v>adsentior adsentiri adsensus sum</v>
      </c>
      <c r="D364" t="str">
        <f t="shared" si="27"/>
        <v>adsentior</v>
      </c>
      <c r="E364" t="s">
        <v>4731</v>
      </c>
      <c r="F364" t="s">
        <v>4731</v>
      </c>
      <c r="G364" t="s">
        <v>176</v>
      </c>
      <c r="I364">
        <v>4</v>
      </c>
      <c r="J364">
        <v>0</v>
      </c>
      <c r="K364">
        <v>0</v>
      </c>
      <c r="L364" t="s">
        <v>24</v>
      </c>
      <c r="M364" t="str">
        <f t="shared" si="28"/>
        <v>http://logeion.uchicago.edu/index.html#adsentior</v>
      </c>
    </row>
    <row r="365" spans="1:13" ht="15" customHeight="1" x14ac:dyDescent="0.2">
      <c r="A365" t="s">
        <v>4733</v>
      </c>
      <c r="B365" t="s">
        <v>4734</v>
      </c>
      <c r="C365" t="str">
        <f t="shared" si="26"/>
        <v>adsequor (assequor) adsequi adsecutus</v>
      </c>
      <c r="D365" t="str">
        <f t="shared" si="27"/>
        <v>adsequor</v>
      </c>
      <c r="E365" t="s">
        <v>4735</v>
      </c>
      <c r="F365" t="s">
        <v>4736</v>
      </c>
      <c r="G365" t="s">
        <v>178</v>
      </c>
      <c r="I365">
        <v>3</v>
      </c>
      <c r="J365">
        <v>0</v>
      </c>
      <c r="K365">
        <v>0</v>
      </c>
      <c r="L365" t="s">
        <v>24</v>
      </c>
      <c r="M365" t="str">
        <f t="shared" si="28"/>
        <v>http://logeion.uchicago.edu/index.html#adsequor</v>
      </c>
    </row>
    <row r="366" spans="1:13" ht="15" customHeight="1" x14ac:dyDescent="0.2">
      <c r="A366" t="s">
        <v>4746</v>
      </c>
      <c r="B366" t="s">
        <v>4747</v>
      </c>
      <c r="C366" t="str">
        <f t="shared" si="26"/>
        <v>adservo adservare adservavi adservatus</v>
      </c>
      <c r="D366" t="str">
        <f t="shared" si="27"/>
        <v>adservo</v>
      </c>
      <c r="E366" t="s">
        <v>4748</v>
      </c>
      <c r="F366" t="s">
        <v>4749</v>
      </c>
      <c r="G366" t="s">
        <v>23</v>
      </c>
      <c r="I366">
        <v>1</v>
      </c>
      <c r="J366">
        <v>0</v>
      </c>
      <c r="K366">
        <v>0</v>
      </c>
      <c r="L366" t="s">
        <v>24</v>
      </c>
      <c r="M366" t="str">
        <f t="shared" si="28"/>
        <v>http://logeion.uchicago.edu/index.html#adservo</v>
      </c>
    </row>
    <row r="367" spans="1:13" ht="15" customHeight="1" x14ac:dyDescent="0.2">
      <c r="A367" t="s">
        <v>4765</v>
      </c>
      <c r="B367" t="s">
        <v>4766</v>
      </c>
      <c r="C367" t="str">
        <f t="shared" si="26"/>
        <v>adsidue</v>
      </c>
      <c r="D367" t="s">
        <v>4766</v>
      </c>
      <c r="E367" t="s">
        <v>4767</v>
      </c>
      <c r="F367" t="s">
        <v>4768</v>
      </c>
      <c r="G367" t="s">
        <v>89</v>
      </c>
      <c r="I367">
        <v>0</v>
      </c>
      <c r="J367">
        <v>1</v>
      </c>
      <c r="K367">
        <v>0</v>
      </c>
      <c r="L367" t="s">
        <v>90</v>
      </c>
      <c r="M367" t="str">
        <f t="shared" si="28"/>
        <v>http://logeion.uchicago.edu/index.html#adsiduē</v>
      </c>
    </row>
    <row r="368" spans="1:13" ht="15" customHeight="1" x14ac:dyDescent="0.2">
      <c r="A368" t="s">
        <v>4781</v>
      </c>
      <c r="B368" t="s">
        <v>4782</v>
      </c>
      <c r="C368" t="str">
        <f t="shared" si="26"/>
        <v>adsimilis –e</v>
      </c>
      <c r="D368" t="str">
        <f t="shared" ref="D368:D399" si="29">IF(ISBLANK(B368),0,LEFT( C368, FIND( " ", C368 ) - 1 ))</f>
        <v>adsimilis</v>
      </c>
      <c r="E368" t="s">
        <v>4783</v>
      </c>
      <c r="F368" t="s">
        <v>4783</v>
      </c>
      <c r="G368" t="s">
        <v>155</v>
      </c>
      <c r="H368">
        <v>3</v>
      </c>
      <c r="I368">
        <v>0</v>
      </c>
      <c r="J368">
        <v>0</v>
      </c>
      <c r="K368">
        <v>0</v>
      </c>
      <c r="L368" t="s">
        <v>36</v>
      </c>
      <c r="M368" t="str">
        <f t="shared" si="28"/>
        <v>http://logeion.uchicago.edu/index.html#adsimilis</v>
      </c>
    </row>
    <row r="369" spans="1:13" ht="15" customHeight="1" x14ac:dyDescent="0.2">
      <c r="A369" t="s">
        <v>4787</v>
      </c>
      <c r="B369" t="s">
        <v>4788</v>
      </c>
      <c r="C369" t="str">
        <f t="shared" si="26"/>
        <v>adsimulo adsimulare adsimulavi adsimulatus</v>
      </c>
      <c r="D369" t="str">
        <f t="shared" si="29"/>
        <v>adsimulo</v>
      </c>
      <c r="E369" t="s">
        <v>4789</v>
      </c>
      <c r="F369" t="s">
        <v>4790</v>
      </c>
      <c r="G369" t="s">
        <v>23</v>
      </c>
      <c r="I369">
        <v>1</v>
      </c>
      <c r="J369">
        <v>0</v>
      </c>
      <c r="K369">
        <v>0</v>
      </c>
      <c r="L369" t="s">
        <v>24</v>
      </c>
      <c r="M369" t="str">
        <f t="shared" si="28"/>
        <v>http://logeion.uchicago.edu/index.html#adsimulo</v>
      </c>
    </row>
    <row r="370" spans="1:13" ht="15" customHeight="1" x14ac:dyDescent="0.2">
      <c r="A370" t="s">
        <v>4791</v>
      </c>
      <c r="B370" t="s">
        <v>4792</v>
      </c>
      <c r="C370" t="str">
        <f t="shared" si="26"/>
        <v>adsisto –ere –adstiti</v>
      </c>
      <c r="D370" t="str">
        <f t="shared" si="29"/>
        <v>adsisto</v>
      </c>
      <c r="E370" t="s">
        <v>4793</v>
      </c>
      <c r="F370" t="s">
        <v>4794</v>
      </c>
      <c r="G370" t="s">
        <v>66</v>
      </c>
      <c r="I370">
        <v>3</v>
      </c>
      <c r="J370">
        <v>0</v>
      </c>
      <c r="K370">
        <v>0</v>
      </c>
      <c r="L370" t="s">
        <v>24</v>
      </c>
      <c r="M370" t="str">
        <f t="shared" si="28"/>
        <v>http://logeion.uchicago.edu/index.html#adsisto</v>
      </c>
    </row>
    <row r="371" spans="1:13" ht="15" customHeight="1" x14ac:dyDescent="0.2">
      <c r="A371" t="s">
        <v>4694</v>
      </c>
      <c r="B371" t="s">
        <v>4695</v>
      </c>
      <c r="C371" t="str">
        <f t="shared" si="26"/>
        <v>adspiro adspirare adspiravi adspiratus</v>
      </c>
      <c r="D371" t="str">
        <f t="shared" si="29"/>
        <v>adspiro</v>
      </c>
      <c r="E371" t="s">
        <v>4696</v>
      </c>
      <c r="F371" t="s">
        <v>4697</v>
      </c>
      <c r="G371" t="s">
        <v>23</v>
      </c>
      <c r="I371">
        <v>1</v>
      </c>
      <c r="J371">
        <v>0</v>
      </c>
      <c r="K371">
        <v>0</v>
      </c>
      <c r="L371" t="s">
        <v>24</v>
      </c>
      <c r="M371" t="str">
        <f t="shared" si="28"/>
        <v>http://logeion.uchicago.edu/index.html#adspiro</v>
      </c>
    </row>
    <row r="372" spans="1:13" ht="15" customHeight="1" x14ac:dyDescent="0.2">
      <c r="A372" t="s">
        <v>4814</v>
      </c>
      <c r="B372" t="s">
        <v>4815</v>
      </c>
      <c r="C372" t="str">
        <f t="shared" si="26"/>
        <v>adsuetus –a –um</v>
      </c>
      <c r="D372" t="str">
        <f t="shared" si="29"/>
        <v>adsuetus</v>
      </c>
      <c r="E372" t="s">
        <v>4816</v>
      </c>
      <c r="F372" t="s">
        <v>4816</v>
      </c>
      <c r="G372" t="s">
        <v>61</v>
      </c>
      <c r="H372">
        <v>1</v>
      </c>
      <c r="I372">
        <v>0</v>
      </c>
      <c r="J372">
        <v>0</v>
      </c>
      <c r="K372">
        <v>0</v>
      </c>
      <c r="L372" t="s">
        <v>36</v>
      </c>
      <c r="M372" t="str">
        <f t="shared" si="28"/>
        <v>http://logeion.uchicago.edu/index.html#adsuetus</v>
      </c>
    </row>
    <row r="373" spans="1:13" ht="15" customHeight="1" x14ac:dyDescent="0.2">
      <c r="A373" t="s">
        <v>4825</v>
      </c>
      <c r="B373" t="s">
        <v>4826</v>
      </c>
      <c r="C373" t="str">
        <f t="shared" si="26"/>
        <v>adsultus –us m.</v>
      </c>
      <c r="D373" t="str">
        <f t="shared" si="29"/>
        <v>adsultus</v>
      </c>
      <c r="E373" t="s">
        <v>4827</v>
      </c>
      <c r="F373" t="s">
        <v>4828</v>
      </c>
      <c r="G373" t="s">
        <v>18</v>
      </c>
      <c r="H373">
        <v>4</v>
      </c>
      <c r="I373">
        <v>0</v>
      </c>
      <c r="J373">
        <v>0</v>
      </c>
      <c r="K373">
        <v>0</v>
      </c>
      <c r="L373" t="s">
        <v>19</v>
      </c>
      <c r="M373" t="str">
        <f t="shared" si="28"/>
        <v>http://logeion.uchicago.edu/index.html#adsultus</v>
      </c>
    </row>
    <row r="374" spans="1:13" ht="15" customHeight="1" x14ac:dyDescent="0.2">
      <c r="A374" t="s">
        <v>4829</v>
      </c>
      <c r="B374" t="s">
        <v>4830</v>
      </c>
      <c r="C374" t="str">
        <f t="shared" si="26"/>
        <v>adsum adesse adfui adfuturus</v>
      </c>
      <c r="D374" t="str">
        <f t="shared" si="29"/>
        <v>adsum</v>
      </c>
      <c r="E374" t="s">
        <v>4831</v>
      </c>
      <c r="F374" t="s">
        <v>4832</v>
      </c>
      <c r="G374" t="s">
        <v>80</v>
      </c>
      <c r="I374">
        <v>5</v>
      </c>
      <c r="J374">
        <v>0</v>
      </c>
      <c r="K374">
        <v>0</v>
      </c>
      <c r="L374" t="s">
        <v>24</v>
      </c>
      <c r="M374" t="str">
        <f t="shared" si="28"/>
        <v>http://logeion.uchicago.edu/index.html#adsum</v>
      </c>
    </row>
    <row r="375" spans="1:13" ht="15" customHeight="1" x14ac:dyDescent="0.2">
      <c r="A375" t="s">
        <v>4837</v>
      </c>
      <c r="B375" t="s">
        <v>4838</v>
      </c>
      <c r="C375" t="str">
        <f t="shared" si="26"/>
        <v>adsurgo –ere –surrexi –surrectus</v>
      </c>
      <c r="D375" t="str">
        <f t="shared" si="29"/>
        <v>adsurgo</v>
      </c>
      <c r="E375" t="s">
        <v>4839</v>
      </c>
      <c r="F375" t="s">
        <v>4840</v>
      </c>
      <c r="G375" t="s">
        <v>66</v>
      </c>
      <c r="I375">
        <v>3</v>
      </c>
      <c r="J375">
        <v>0</v>
      </c>
      <c r="K375">
        <v>0</v>
      </c>
      <c r="L375" t="s">
        <v>24</v>
      </c>
      <c r="M375" t="str">
        <f t="shared" si="28"/>
        <v>http://logeion.uchicago.edu/index.html#adsurgo</v>
      </c>
    </row>
    <row r="376" spans="1:13" ht="15" customHeight="1" x14ac:dyDescent="0.2">
      <c r="A376" t="s">
        <v>1160</v>
      </c>
      <c r="B376" t="s">
        <v>1161</v>
      </c>
      <c r="C376" t="str">
        <f t="shared" si="26"/>
        <v>Aduatuca –ae f.</v>
      </c>
      <c r="D376" t="str">
        <f t="shared" si="29"/>
        <v>Aduatuca</v>
      </c>
      <c r="E376" t="s">
        <v>1162</v>
      </c>
      <c r="F376" t="s">
        <v>1163</v>
      </c>
      <c r="G376" t="s">
        <v>76</v>
      </c>
      <c r="H376">
        <v>1</v>
      </c>
      <c r="I376">
        <v>0</v>
      </c>
      <c r="J376">
        <v>0</v>
      </c>
      <c r="K376">
        <v>1</v>
      </c>
      <c r="L376" t="s">
        <v>19</v>
      </c>
      <c r="M376" t="str">
        <f t="shared" si="28"/>
        <v>http://logeion.uchicago.edu/index.html#Aduatuca</v>
      </c>
    </row>
    <row r="377" spans="1:13" ht="15" customHeight="1" x14ac:dyDescent="0.2">
      <c r="A377" t="s">
        <v>1156</v>
      </c>
      <c r="B377" t="s">
        <v>1157</v>
      </c>
      <c r="C377" t="str">
        <f t="shared" si="26"/>
        <v xml:space="preserve">Aduatuci –orum m. </v>
      </c>
      <c r="D377" t="str">
        <f t="shared" si="29"/>
        <v>Aduatuci</v>
      </c>
      <c r="E377" t="s">
        <v>1158</v>
      </c>
      <c r="F377" t="s">
        <v>1159</v>
      </c>
      <c r="G377" t="s">
        <v>21</v>
      </c>
      <c r="H377">
        <v>2</v>
      </c>
      <c r="I377">
        <v>0</v>
      </c>
      <c r="J377">
        <v>0</v>
      </c>
      <c r="K377">
        <v>1</v>
      </c>
      <c r="L377" t="s">
        <v>19</v>
      </c>
      <c r="M377" t="str">
        <f t="shared" si="28"/>
        <v>http://logeion.uchicago.edu/index.html#Aduatuci</v>
      </c>
    </row>
    <row r="378" spans="1:13" ht="15" customHeight="1" x14ac:dyDescent="0.2">
      <c r="A378" t="s">
        <v>1232</v>
      </c>
      <c r="B378" t="s">
        <v>1233</v>
      </c>
      <c r="C378" t="str">
        <f t="shared" si="26"/>
        <v>adulatio –onis f.</v>
      </c>
      <c r="D378" t="str">
        <f t="shared" si="29"/>
        <v>adulatio</v>
      </c>
      <c r="E378" t="s">
        <v>1234</v>
      </c>
      <c r="F378" t="s">
        <v>1234</v>
      </c>
      <c r="G378" t="s">
        <v>29</v>
      </c>
      <c r="H378">
        <v>3</v>
      </c>
      <c r="I378">
        <v>0</v>
      </c>
      <c r="J378">
        <v>0</v>
      </c>
      <c r="K378">
        <v>0</v>
      </c>
      <c r="L378" t="s">
        <v>19</v>
      </c>
      <c r="M378" t="str">
        <f t="shared" si="28"/>
        <v>http://logeion.uchicago.edu/index.html#adulatio</v>
      </c>
    </row>
    <row r="379" spans="1:13" ht="15" customHeight="1" x14ac:dyDescent="0.2">
      <c r="A379" t="s">
        <v>1235</v>
      </c>
      <c r="B379" t="s">
        <v>1236</v>
      </c>
      <c r="C379" t="str">
        <f t="shared" si="26"/>
        <v>adulator –oris m.</v>
      </c>
      <c r="D379" t="str">
        <f t="shared" si="29"/>
        <v>adulator</v>
      </c>
      <c r="E379" t="s">
        <v>1237</v>
      </c>
      <c r="F379" t="s">
        <v>1238</v>
      </c>
      <c r="G379" t="s">
        <v>29</v>
      </c>
      <c r="H379">
        <v>3</v>
      </c>
      <c r="I379">
        <v>0</v>
      </c>
      <c r="J379">
        <v>0</v>
      </c>
      <c r="K379">
        <v>0</v>
      </c>
      <c r="L379" t="s">
        <v>19</v>
      </c>
      <c r="M379" t="str">
        <f t="shared" si="28"/>
        <v>http://logeion.uchicago.edu/index.html#adulator</v>
      </c>
    </row>
    <row r="380" spans="1:13" ht="15" customHeight="1" x14ac:dyDescent="0.2">
      <c r="A380" t="s">
        <v>1084</v>
      </c>
      <c r="B380" t="s">
        <v>1085</v>
      </c>
      <c r="C380" t="str">
        <f t="shared" si="26"/>
        <v>adulescens adulescentis</v>
      </c>
      <c r="D380" t="str">
        <f t="shared" si="29"/>
        <v>adulescens</v>
      </c>
      <c r="E380" t="s">
        <v>1086</v>
      </c>
      <c r="F380" t="s">
        <v>1087</v>
      </c>
      <c r="G380" t="s">
        <v>230</v>
      </c>
      <c r="H380">
        <v>3</v>
      </c>
      <c r="I380">
        <v>0</v>
      </c>
      <c r="J380">
        <v>0</v>
      </c>
      <c r="K380">
        <v>0</v>
      </c>
      <c r="L380" t="s">
        <v>36</v>
      </c>
      <c r="M380" t="str">
        <f t="shared" si="28"/>
        <v>http://logeion.uchicago.edu/index.html#adulescens</v>
      </c>
    </row>
    <row r="381" spans="1:13" ht="15" customHeight="1" x14ac:dyDescent="0.2">
      <c r="A381" t="s">
        <v>1088</v>
      </c>
      <c r="B381" t="s">
        <v>1089</v>
      </c>
      <c r="C381" t="str">
        <f t="shared" si="26"/>
        <v>adulescentia –ae f.</v>
      </c>
      <c r="D381" t="str">
        <f t="shared" si="29"/>
        <v>adulescentia</v>
      </c>
      <c r="E381" t="s">
        <v>1090</v>
      </c>
      <c r="F381" t="s">
        <v>1091</v>
      </c>
      <c r="G381" t="s">
        <v>76</v>
      </c>
      <c r="H381">
        <v>1</v>
      </c>
      <c r="I381">
        <v>0</v>
      </c>
      <c r="J381">
        <v>0</v>
      </c>
      <c r="K381">
        <v>0</v>
      </c>
      <c r="L381" t="s">
        <v>19</v>
      </c>
      <c r="M381" t="str">
        <f t="shared" si="28"/>
        <v>http://logeion.uchicago.edu/index.html#adulescentia</v>
      </c>
    </row>
    <row r="382" spans="1:13" ht="15" customHeight="1" x14ac:dyDescent="0.2">
      <c r="A382" t="s">
        <v>1240</v>
      </c>
      <c r="B382" t="s">
        <v>60100</v>
      </c>
      <c r="C382" t="str">
        <f t="shared" si="26"/>
        <v>adulo –are</v>
      </c>
      <c r="D382" t="str">
        <f t="shared" si="29"/>
        <v>adulo</v>
      </c>
      <c r="E382" t="s">
        <v>59964</v>
      </c>
      <c r="F382" t="s">
        <v>59965</v>
      </c>
      <c r="G382" t="s">
        <v>23</v>
      </c>
      <c r="I382">
        <v>1</v>
      </c>
      <c r="J382">
        <v>0</v>
      </c>
      <c r="K382">
        <v>0</v>
      </c>
      <c r="L382" t="s">
        <v>24</v>
      </c>
      <c r="M382" t="str">
        <f t="shared" si="28"/>
        <v>http://logeion.uchicago.edu/index.html#adulo</v>
      </c>
    </row>
    <row r="383" spans="1:13" ht="15" customHeight="1" x14ac:dyDescent="0.2">
      <c r="A383" t="s">
        <v>1241</v>
      </c>
      <c r="B383" t="s">
        <v>1242</v>
      </c>
      <c r="C383" t="str">
        <f t="shared" si="26"/>
        <v>adulor –ulari –or adulo –ulare</v>
      </c>
      <c r="D383" t="str">
        <f t="shared" si="29"/>
        <v>adulor</v>
      </c>
      <c r="E383" t="s">
        <v>1243</v>
      </c>
      <c r="F383" t="s">
        <v>1244</v>
      </c>
      <c r="G383" t="s">
        <v>170</v>
      </c>
      <c r="I383">
        <v>1</v>
      </c>
      <c r="J383">
        <v>0</v>
      </c>
      <c r="K383">
        <v>0</v>
      </c>
      <c r="L383" t="s">
        <v>24</v>
      </c>
      <c r="M383" t="str">
        <f t="shared" si="28"/>
        <v>http://logeion.uchicago.edu/index.html#adulor</v>
      </c>
    </row>
    <row r="384" spans="1:13" ht="15" customHeight="1" x14ac:dyDescent="0.2">
      <c r="A384" t="s">
        <v>1245</v>
      </c>
      <c r="B384" t="s">
        <v>1246</v>
      </c>
      <c r="C384" t="str">
        <f t="shared" si="26"/>
        <v>adulter –eri m.</v>
      </c>
      <c r="D384" t="str">
        <f t="shared" si="29"/>
        <v>adulter</v>
      </c>
      <c r="E384" t="s">
        <v>1247</v>
      </c>
      <c r="F384" t="s">
        <v>1247</v>
      </c>
      <c r="G384" t="s">
        <v>21</v>
      </c>
      <c r="H384">
        <v>2</v>
      </c>
      <c r="I384">
        <v>0</v>
      </c>
      <c r="J384">
        <v>0</v>
      </c>
      <c r="K384">
        <v>0</v>
      </c>
      <c r="L384" t="s">
        <v>19</v>
      </c>
      <c r="M384" t="str">
        <f t="shared" si="28"/>
        <v>http://logeion.uchicago.edu/index.html#adulter</v>
      </c>
    </row>
    <row r="385" spans="1:13" ht="15" customHeight="1" x14ac:dyDescent="0.2">
      <c r="A385" t="s">
        <v>1248</v>
      </c>
      <c r="B385" t="s">
        <v>1249</v>
      </c>
      <c r="C385" t="str">
        <f t="shared" si="26"/>
        <v>adulter adultera adulterum</v>
      </c>
      <c r="D385" t="str">
        <f t="shared" si="29"/>
        <v>adulter</v>
      </c>
      <c r="E385" t="s">
        <v>1250</v>
      </c>
      <c r="F385" t="s">
        <v>1251</v>
      </c>
      <c r="G385" t="s">
        <v>61</v>
      </c>
      <c r="H385">
        <v>1</v>
      </c>
      <c r="I385">
        <v>0</v>
      </c>
      <c r="J385">
        <v>0</v>
      </c>
      <c r="K385">
        <v>0</v>
      </c>
      <c r="L385" t="s">
        <v>36</v>
      </c>
      <c r="M385" t="str">
        <f t="shared" si="28"/>
        <v>http://logeion.uchicago.edu/index.html#adulter</v>
      </c>
    </row>
    <row r="386" spans="1:13" ht="15" customHeight="1" x14ac:dyDescent="0.2">
      <c r="A386" t="s">
        <v>1252</v>
      </c>
      <c r="B386" t="s">
        <v>1253</v>
      </c>
      <c r="C386" t="str">
        <f t="shared" si="26"/>
        <v>adultera –ae f.</v>
      </c>
      <c r="D386" t="str">
        <f t="shared" si="29"/>
        <v>adultera</v>
      </c>
      <c r="E386" t="s">
        <v>1254</v>
      </c>
      <c r="F386" t="s">
        <v>1254</v>
      </c>
      <c r="G386" t="s">
        <v>76</v>
      </c>
      <c r="H386">
        <v>1</v>
      </c>
      <c r="I386">
        <v>0</v>
      </c>
      <c r="J386">
        <v>0</v>
      </c>
      <c r="K386">
        <v>0</v>
      </c>
      <c r="L386" t="s">
        <v>19</v>
      </c>
      <c r="M386" t="str">
        <f t="shared" si="28"/>
        <v>http://logeion.uchicago.edu/index.html#adultera</v>
      </c>
    </row>
    <row r="387" spans="1:13" ht="15" customHeight="1" x14ac:dyDescent="0.2">
      <c r="A387" t="s">
        <v>1256</v>
      </c>
      <c r="B387" t="s">
        <v>1257</v>
      </c>
      <c r="C387" t="str">
        <f t="shared" si="26"/>
        <v>adulterium adulteri(i) n.</v>
      </c>
      <c r="D387" t="str">
        <f t="shared" si="29"/>
        <v>adulterium</v>
      </c>
      <c r="E387" t="s">
        <v>1258</v>
      </c>
      <c r="F387" t="s">
        <v>1259</v>
      </c>
      <c r="G387" t="s">
        <v>21</v>
      </c>
      <c r="H387">
        <v>2</v>
      </c>
      <c r="I387">
        <v>0</v>
      </c>
      <c r="J387">
        <v>0</v>
      </c>
      <c r="K387">
        <v>0</v>
      </c>
      <c r="L387" t="s">
        <v>19</v>
      </c>
      <c r="M387" t="str">
        <f t="shared" si="28"/>
        <v>http://logeion.uchicago.edu/index.html#adulterium</v>
      </c>
    </row>
    <row r="388" spans="1:13" ht="15" customHeight="1" x14ac:dyDescent="0.2">
      <c r="A388" t="s">
        <v>1260</v>
      </c>
      <c r="B388" t="s">
        <v>1261</v>
      </c>
      <c r="C388" t="str">
        <f t="shared" si="26"/>
        <v>adultero –adulterare</v>
      </c>
      <c r="D388" t="str">
        <f t="shared" si="29"/>
        <v>adultero</v>
      </c>
      <c r="E388" t="s">
        <v>1262</v>
      </c>
      <c r="F388" t="s">
        <v>1262</v>
      </c>
      <c r="G388" t="s">
        <v>23</v>
      </c>
      <c r="I388">
        <v>1</v>
      </c>
      <c r="J388">
        <v>0</v>
      </c>
      <c r="K388">
        <v>0</v>
      </c>
      <c r="L388" t="s">
        <v>24</v>
      </c>
      <c r="M388" t="str">
        <f t="shared" si="28"/>
        <v>http://logeion.uchicago.edu/index.html#adultero</v>
      </c>
    </row>
    <row r="389" spans="1:13" ht="15" customHeight="1" x14ac:dyDescent="0.2">
      <c r="A389" t="s">
        <v>1263</v>
      </c>
      <c r="B389" t="s">
        <v>1264</v>
      </c>
      <c r="C389" t="str">
        <f t="shared" si="26"/>
        <v>adultus –a –um</v>
      </c>
      <c r="D389" t="str">
        <f t="shared" si="29"/>
        <v>adultus</v>
      </c>
      <c r="E389" t="s">
        <v>1265</v>
      </c>
      <c r="F389" t="s">
        <v>1266</v>
      </c>
      <c r="G389" t="s">
        <v>61</v>
      </c>
      <c r="H389">
        <v>1</v>
      </c>
      <c r="I389">
        <v>0</v>
      </c>
      <c r="J389">
        <v>0</v>
      </c>
      <c r="K389">
        <v>0</v>
      </c>
      <c r="L389" t="s">
        <v>36</v>
      </c>
      <c r="M389" t="str">
        <f t="shared" si="28"/>
        <v>http://logeion.uchicago.edu/index.html#adultus</v>
      </c>
    </row>
    <row r="390" spans="1:13" ht="15" customHeight="1" x14ac:dyDescent="0.2">
      <c r="A390" t="s">
        <v>1269</v>
      </c>
      <c r="B390" t="s">
        <v>1270</v>
      </c>
      <c r="C390" t="str">
        <f t="shared" si="26"/>
        <v>adumbro adumbrare adumbravi adumbratum</v>
      </c>
      <c r="D390" t="str">
        <f t="shared" si="29"/>
        <v>adumbro</v>
      </c>
      <c r="E390" t="s">
        <v>1271</v>
      </c>
      <c r="F390" t="s">
        <v>1272</v>
      </c>
      <c r="G390" t="s">
        <v>23</v>
      </c>
      <c r="I390">
        <v>1</v>
      </c>
      <c r="J390">
        <v>0</v>
      </c>
      <c r="K390">
        <v>0</v>
      </c>
      <c r="L390" t="s">
        <v>24</v>
      </c>
      <c r="M390" t="str">
        <f t="shared" si="28"/>
        <v>http://logeion.uchicago.edu/index.html#adumbro</v>
      </c>
    </row>
    <row r="391" spans="1:13" ht="15" customHeight="1" x14ac:dyDescent="0.2">
      <c r="A391" t="s">
        <v>1273</v>
      </c>
      <c r="B391" t="s">
        <v>1274</v>
      </c>
      <c r="C391" t="str">
        <f t="shared" si="26"/>
        <v xml:space="preserve">aduncus –a –um </v>
      </c>
      <c r="D391" t="str">
        <f t="shared" si="29"/>
        <v>aduncus</v>
      </c>
      <c r="E391" t="s">
        <v>1275</v>
      </c>
      <c r="F391" t="s">
        <v>1276</v>
      </c>
      <c r="G391" t="s">
        <v>61</v>
      </c>
      <c r="H391">
        <v>1</v>
      </c>
      <c r="I391">
        <v>0</v>
      </c>
      <c r="J391">
        <v>0</v>
      </c>
      <c r="K391">
        <v>0</v>
      </c>
      <c r="L391" t="s">
        <v>36</v>
      </c>
      <c r="M391" t="str">
        <f t="shared" si="28"/>
        <v>http://logeion.uchicago.edu/index.html#aduncus</v>
      </c>
    </row>
    <row r="392" spans="1:13" ht="15" customHeight="1" x14ac:dyDescent="0.2">
      <c r="A392" t="s">
        <v>1298</v>
      </c>
      <c r="B392" t="s">
        <v>1299</v>
      </c>
      <c r="C392" t="str">
        <f t="shared" si="26"/>
        <v>adurgeo –urgere — —</v>
      </c>
      <c r="D392" t="str">
        <f t="shared" si="29"/>
        <v>adurgeo</v>
      </c>
      <c r="E392" t="s">
        <v>1300</v>
      </c>
      <c r="F392" t="s">
        <v>1301</v>
      </c>
      <c r="G392" t="s">
        <v>95</v>
      </c>
      <c r="I392">
        <v>2</v>
      </c>
      <c r="J392">
        <v>0</v>
      </c>
      <c r="K392">
        <v>0</v>
      </c>
      <c r="L392" t="s">
        <v>24</v>
      </c>
      <c r="M392" t="str">
        <f t="shared" si="28"/>
        <v>http://logeion.uchicago.edu/index.html#adurgeo</v>
      </c>
    </row>
    <row r="393" spans="1:13" ht="15" customHeight="1" x14ac:dyDescent="0.2">
      <c r="A393" t="s">
        <v>1302</v>
      </c>
      <c r="B393" t="s">
        <v>1303</v>
      </c>
      <c r="C393" t="str">
        <f t="shared" si="26"/>
        <v>aduro –urere –ussi –ustum</v>
      </c>
      <c r="D393" t="str">
        <f t="shared" si="29"/>
        <v>aduro</v>
      </c>
      <c r="E393" t="s">
        <v>56463</v>
      </c>
      <c r="F393" t="s">
        <v>56463</v>
      </c>
      <c r="G393" t="s">
        <v>66</v>
      </c>
      <c r="I393">
        <v>3</v>
      </c>
      <c r="J393">
        <v>0</v>
      </c>
      <c r="K393">
        <v>0</v>
      </c>
      <c r="L393" t="s">
        <v>24</v>
      </c>
      <c r="M393" t="str">
        <f t="shared" si="28"/>
        <v>http://logeion.uchicago.edu/index.html#aduro</v>
      </c>
    </row>
    <row r="394" spans="1:13" ht="15" customHeight="1" x14ac:dyDescent="0.2">
      <c r="A394" t="s">
        <v>1168</v>
      </c>
      <c r="B394" t="s">
        <v>1169</v>
      </c>
      <c r="C394" t="str">
        <f t="shared" si="26"/>
        <v>adveho –ere –vexi –vectus</v>
      </c>
      <c r="D394" t="str">
        <f t="shared" si="29"/>
        <v>adveho</v>
      </c>
      <c r="E394" t="s">
        <v>1170</v>
      </c>
      <c r="F394" t="s">
        <v>1171</v>
      </c>
      <c r="G394" t="s">
        <v>66</v>
      </c>
      <c r="I394">
        <v>3</v>
      </c>
      <c r="J394">
        <v>0</v>
      </c>
      <c r="K394">
        <v>0</v>
      </c>
      <c r="L394" t="s">
        <v>24</v>
      </c>
      <c r="M394" t="str">
        <f t="shared" si="28"/>
        <v>http://logeion.uchicago.edu/index.html#adveho</v>
      </c>
    </row>
    <row r="395" spans="1:13" ht="15" customHeight="1" x14ac:dyDescent="0.2">
      <c r="A395" t="s">
        <v>1173</v>
      </c>
      <c r="B395" t="s">
        <v>1174</v>
      </c>
      <c r="C395" t="str">
        <f t="shared" si="26"/>
        <v>advelo advelare advelavi advelatus</v>
      </c>
      <c r="D395" t="str">
        <f t="shared" si="29"/>
        <v>advelo</v>
      </c>
      <c r="E395" t="s">
        <v>1175</v>
      </c>
      <c r="F395" t="s">
        <v>1176</v>
      </c>
      <c r="G395" t="s">
        <v>23</v>
      </c>
      <c r="I395">
        <v>1</v>
      </c>
      <c r="J395">
        <v>0</v>
      </c>
      <c r="K395">
        <v>0</v>
      </c>
      <c r="L395" t="s">
        <v>24</v>
      </c>
      <c r="M395" t="str">
        <f t="shared" si="28"/>
        <v>http://logeion.uchicago.edu/index.html#advelo</v>
      </c>
    </row>
    <row r="396" spans="1:13" ht="15" customHeight="1" x14ac:dyDescent="0.2">
      <c r="A396" t="s">
        <v>1177</v>
      </c>
      <c r="B396" t="s">
        <v>1178</v>
      </c>
      <c r="C396" t="str">
        <f t="shared" si="26"/>
        <v>advena –ae m./f.</v>
      </c>
      <c r="D396" t="str">
        <f t="shared" si="29"/>
        <v>advena</v>
      </c>
      <c r="E396" t="s">
        <v>1179</v>
      </c>
      <c r="F396" t="s">
        <v>1180</v>
      </c>
      <c r="G396" t="s">
        <v>76</v>
      </c>
      <c r="H396">
        <v>1</v>
      </c>
      <c r="I396">
        <v>0</v>
      </c>
      <c r="J396">
        <v>0</v>
      </c>
      <c r="K396">
        <v>0</v>
      </c>
      <c r="L396" t="s">
        <v>19</v>
      </c>
      <c r="M396" t="str">
        <f t="shared" si="28"/>
        <v>http://logeion.uchicago.edu/index.html#advena</v>
      </c>
    </row>
    <row r="397" spans="1:13" ht="15" customHeight="1" x14ac:dyDescent="0.2">
      <c r="A397" t="s">
        <v>1181</v>
      </c>
      <c r="B397" t="s">
        <v>1182</v>
      </c>
      <c r="C397" t="str">
        <f t="shared" si="26"/>
        <v>advenio advenire adveni adventus</v>
      </c>
      <c r="D397" t="str">
        <f t="shared" si="29"/>
        <v>advenio</v>
      </c>
      <c r="E397" t="s">
        <v>1183</v>
      </c>
      <c r="F397" t="s">
        <v>1183</v>
      </c>
      <c r="G397" t="s">
        <v>235</v>
      </c>
      <c r="I397">
        <v>4</v>
      </c>
      <c r="J397">
        <v>0</v>
      </c>
      <c r="K397">
        <v>0</v>
      </c>
      <c r="L397" t="s">
        <v>24</v>
      </c>
      <c r="M397" t="str">
        <f t="shared" si="28"/>
        <v>http://logeion.uchicago.edu/index.html#advenio</v>
      </c>
    </row>
    <row r="398" spans="1:13" ht="15" customHeight="1" x14ac:dyDescent="0.2">
      <c r="A398" t="s">
        <v>1185</v>
      </c>
      <c r="B398" t="s">
        <v>1186</v>
      </c>
      <c r="C398" t="str">
        <f t="shared" si="26"/>
        <v>adventicius –a –um</v>
      </c>
      <c r="D398" t="str">
        <f t="shared" si="29"/>
        <v>adventicius</v>
      </c>
      <c r="E398" t="s">
        <v>1187</v>
      </c>
      <c r="F398" t="s">
        <v>1188</v>
      </c>
      <c r="G398" t="s">
        <v>61</v>
      </c>
      <c r="H398">
        <v>1</v>
      </c>
      <c r="I398">
        <v>0</v>
      </c>
      <c r="J398">
        <v>0</v>
      </c>
      <c r="K398">
        <v>0</v>
      </c>
      <c r="L398" t="s">
        <v>36</v>
      </c>
      <c r="M398" t="str">
        <f t="shared" si="28"/>
        <v>http://logeion.uchicago.edu/index.html#adventicius</v>
      </c>
    </row>
    <row r="399" spans="1:13" ht="15" customHeight="1" x14ac:dyDescent="0.2">
      <c r="A399" t="s">
        <v>1189</v>
      </c>
      <c r="B399" t="s">
        <v>1190</v>
      </c>
      <c r="C399" t="str">
        <f t="shared" si="26"/>
        <v>advento adventare adventavi adventatus</v>
      </c>
      <c r="D399" t="str">
        <f t="shared" si="29"/>
        <v>advento</v>
      </c>
      <c r="E399" t="s">
        <v>1191</v>
      </c>
      <c r="F399" t="s">
        <v>1192</v>
      </c>
      <c r="G399" t="s">
        <v>23</v>
      </c>
      <c r="I399">
        <v>1</v>
      </c>
      <c r="J399">
        <v>0</v>
      </c>
      <c r="K399">
        <v>0</v>
      </c>
      <c r="L399" t="s">
        <v>24</v>
      </c>
      <c r="M399" t="str">
        <f t="shared" si="28"/>
        <v>http://logeion.uchicago.edu/index.html#advento</v>
      </c>
    </row>
    <row r="400" spans="1:13" ht="15" customHeight="1" x14ac:dyDescent="0.2">
      <c r="A400" t="s">
        <v>1193</v>
      </c>
      <c r="B400" t="s">
        <v>1194</v>
      </c>
      <c r="C400" t="str">
        <f t="shared" si="26"/>
        <v>adventus adventus m.</v>
      </c>
      <c r="D400" t="str">
        <f t="shared" ref="D400:D431" si="30">IF(ISBLANK(B400),0,LEFT( C400, FIND( " ", C400 ) - 1 ))</f>
        <v>adventus</v>
      </c>
      <c r="E400" t="s">
        <v>1195</v>
      </c>
      <c r="F400" t="s">
        <v>1196</v>
      </c>
      <c r="G400" t="s">
        <v>18</v>
      </c>
      <c r="H400">
        <v>4</v>
      </c>
      <c r="I400">
        <v>0</v>
      </c>
      <c r="J400">
        <v>0</v>
      </c>
      <c r="K400">
        <v>0</v>
      </c>
      <c r="L400" t="s">
        <v>19</v>
      </c>
      <c r="M400" t="str">
        <f t="shared" si="28"/>
        <v>http://logeion.uchicago.edu/index.html#adventus</v>
      </c>
    </row>
    <row r="401" spans="1:13" ht="15" customHeight="1" x14ac:dyDescent="0.2">
      <c r="A401" t="s">
        <v>55198</v>
      </c>
      <c r="B401" t="s">
        <v>55649</v>
      </c>
      <c r="C401" t="str">
        <f t="shared" si="26"/>
        <v>adversarius –(i)i m.</v>
      </c>
      <c r="D401" t="str">
        <f t="shared" si="30"/>
        <v>adversarius</v>
      </c>
      <c r="E401" t="s">
        <v>55199</v>
      </c>
      <c r="F401" t="s">
        <v>55199</v>
      </c>
      <c r="G401" t="s">
        <v>21</v>
      </c>
      <c r="H401">
        <v>1</v>
      </c>
      <c r="I401">
        <v>0</v>
      </c>
      <c r="J401">
        <v>0</v>
      </c>
      <c r="K401">
        <v>0</v>
      </c>
      <c r="L401" t="s">
        <v>19</v>
      </c>
      <c r="M401" t="str">
        <f t="shared" si="28"/>
        <v>http://logeion.uchicago.edu/index.html#adversarius</v>
      </c>
    </row>
    <row r="402" spans="1:13" ht="15" customHeight="1" x14ac:dyDescent="0.2">
      <c r="A402" t="s">
        <v>1198</v>
      </c>
      <c r="B402" t="s">
        <v>1199</v>
      </c>
      <c r="C402" t="str">
        <f t="shared" si="26"/>
        <v>adversarius –a –um</v>
      </c>
      <c r="D402" t="str">
        <f t="shared" si="30"/>
        <v>adversarius</v>
      </c>
      <c r="E402" t="s">
        <v>1200</v>
      </c>
      <c r="F402" t="s">
        <v>1200</v>
      </c>
      <c r="G402" t="s">
        <v>61</v>
      </c>
      <c r="H402">
        <v>1</v>
      </c>
      <c r="I402">
        <v>0</v>
      </c>
      <c r="J402">
        <v>0</v>
      </c>
      <c r="K402">
        <v>0</v>
      </c>
      <c r="L402" t="s">
        <v>36</v>
      </c>
      <c r="M402" t="str">
        <f t="shared" si="28"/>
        <v>http://logeion.uchicago.edu/index.html#adversarius</v>
      </c>
    </row>
    <row r="403" spans="1:13" ht="15" customHeight="1" x14ac:dyDescent="0.2">
      <c r="A403" t="s">
        <v>1201</v>
      </c>
      <c r="B403" t="s">
        <v>1202</v>
      </c>
      <c r="C403" t="str">
        <f t="shared" si="26"/>
        <v>adverso adversare</v>
      </c>
      <c r="D403" t="str">
        <f t="shared" si="30"/>
        <v>adverso</v>
      </c>
      <c r="E403" t="s">
        <v>1203</v>
      </c>
      <c r="F403" t="s">
        <v>1203</v>
      </c>
      <c r="G403" t="s">
        <v>23</v>
      </c>
      <c r="I403">
        <v>1</v>
      </c>
      <c r="J403">
        <v>0</v>
      </c>
      <c r="K403">
        <v>0</v>
      </c>
      <c r="L403" t="s">
        <v>24</v>
      </c>
      <c r="M403" t="str">
        <f t="shared" si="28"/>
        <v>http://logeion.uchicago.edu/index.html#adverso</v>
      </c>
    </row>
    <row r="404" spans="1:13" ht="15" customHeight="1" x14ac:dyDescent="0.2">
      <c r="A404" t="s">
        <v>1204</v>
      </c>
      <c r="B404" t="s">
        <v>1205</v>
      </c>
      <c r="C404" t="str">
        <f t="shared" si="26"/>
        <v>adversor –atus sum</v>
      </c>
      <c r="D404" t="str">
        <f t="shared" si="30"/>
        <v>adversor</v>
      </c>
      <c r="E404" t="s">
        <v>1206</v>
      </c>
      <c r="F404" t="s">
        <v>1207</v>
      </c>
      <c r="G404" t="s">
        <v>170</v>
      </c>
      <c r="I404">
        <v>1</v>
      </c>
      <c r="J404">
        <v>0</v>
      </c>
      <c r="K404">
        <v>0</v>
      </c>
      <c r="L404" t="s">
        <v>24</v>
      </c>
      <c r="M404" t="str">
        <f t="shared" si="28"/>
        <v>http://logeion.uchicago.edu/index.html#adversor</v>
      </c>
    </row>
    <row r="405" spans="1:13" ht="15" customHeight="1" x14ac:dyDescent="0.2">
      <c r="A405" t="s">
        <v>1208</v>
      </c>
      <c r="B405" t="s">
        <v>1209</v>
      </c>
      <c r="C405" t="str">
        <f t="shared" si="26"/>
        <v>adversum –i n.</v>
      </c>
      <c r="D405" t="str">
        <f t="shared" si="30"/>
        <v>adversum</v>
      </c>
      <c r="E405" t="s">
        <v>1210</v>
      </c>
      <c r="F405" t="s">
        <v>1210</v>
      </c>
      <c r="G405" t="s">
        <v>21</v>
      </c>
      <c r="H405">
        <v>2</v>
      </c>
      <c r="I405">
        <v>0</v>
      </c>
      <c r="J405">
        <v>0</v>
      </c>
      <c r="K405">
        <v>0</v>
      </c>
      <c r="L405" t="s">
        <v>19</v>
      </c>
      <c r="M405" t="str">
        <f t="shared" si="28"/>
        <v>http://logeion.uchicago.edu/index.html#adversum</v>
      </c>
    </row>
    <row r="406" spans="1:13" ht="15" customHeight="1" x14ac:dyDescent="0.2">
      <c r="A406" t="s">
        <v>1211</v>
      </c>
      <c r="B406" t="s">
        <v>1212</v>
      </c>
      <c r="C406" t="str">
        <f t="shared" si="26"/>
        <v>adversus –a –um</v>
      </c>
      <c r="D406" t="str">
        <f t="shared" si="30"/>
        <v>adversus</v>
      </c>
      <c r="E406" t="s">
        <v>1213</v>
      </c>
      <c r="F406" t="s">
        <v>1214</v>
      </c>
      <c r="G406" t="s">
        <v>61</v>
      </c>
      <c r="H406">
        <v>1</v>
      </c>
      <c r="I406">
        <v>0</v>
      </c>
      <c r="J406">
        <v>0</v>
      </c>
      <c r="K406">
        <v>0</v>
      </c>
      <c r="L406" t="s">
        <v>36</v>
      </c>
      <c r="M406" t="str">
        <f t="shared" si="28"/>
        <v>http://logeion.uchicago.edu/index.html#adversus</v>
      </c>
    </row>
    <row r="407" spans="1:13" ht="15" customHeight="1" x14ac:dyDescent="0.2">
      <c r="A407" t="s">
        <v>1215</v>
      </c>
      <c r="B407" t="s">
        <v>1216</v>
      </c>
      <c r="C407" t="str">
        <f t="shared" ref="C407:C470" si="31">SUBSTITUTE(SUBSTITUTE(SUBSTITUTE(SUBSTITUTE(SUBSTITUTE(SUBSTITUTE(SUBSTITUTE(SUBSTITUTE(SUBSTITUTE(SUBSTITUTE(SUBSTITUTE(B407, "ā", "a"), "ē", "e"), "ī", "i"), "ō", "o"), "ū", "u"), "ȳ", "y"), "Ā", "A"), "Ē", "E"), "Ī", "I"), "Ō", "O"), "Ū", "U")</f>
        <v>adversus or adversum</v>
      </c>
      <c r="D407" t="str">
        <f t="shared" si="30"/>
        <v>adversus</v>
      </c>
      <c r="E407" t="s">
        <v>1217</v>
      </c>
      <c r="F407" t="s">
        <v>1218</v>
      </c>
      <c r="G407" t="s">
        <v>89</v>
      </c>
      <c r="I407">
        <v>0</v>
      </c>
      <c r="J407">
        <v>0</v>
      </c>
      <c r="K407">
        <v>0</v>
      </c>
      <c r="L407" t="s">
        <v>90</v>
      </c>
      <c r="M407" t="str">
        <f t="shared" si="28"/>
        <v>http://logeion.uchicago.edu/index.html#adversus</v>
      </c>
    </row>
    <row r="408" spans="1:13" ht="15" customHeight="1" x14ac:dyDescent="0.2">
      <c r="A408" t="s">
        <v>1219</v>
      </c>
      <c r="B408" t="s">
        <v>1220</v>
      </c>
      <c r="C408" t="str">
        <f t="shared" si="31"/>
        <v>adverto advertere adverti adversum</v>
      </c>
      <c r="D408" t="str">
        <f t="shared" si="30"/>
        <v>adverto</v>
      </c>
      <c r="E408" t="s">
        <v>1221</v>
      </c>
      <c r="F408" t="s">
        <v>1221</v>
      </c>
      <c r="G408" t="s">
        <v>66</v>
      </c>
      <c r="I408">
        <v>3</v>
      </c>
      <c r="J408">
        <v>0</v>
      </c>
      <c r="K408">
        <v>0</v>
      </c>
      <c r="L408" t="s">
        <v>24</v>
      </c>
      <c r="M408" t="str">
        <f t="shared" si="28"/>
        <v>http://logeion.uchicago.edu/index.html#adverto</v>
      </c>
    </row>
    <row r="409" spans="1:13" ht="15" customHeight="1" x14ac:dyDescent="0.2">
      <c r="A409" t="s">
        <v>1222</v>
      </c>
      <c r="B409" t="s">
        <v>1223</v>
      </c>
      <c r="C409" t="str">
        <f t="shared" si="31"/>
        <v>advesperascit advesperascere advesperavit</v>
      </c>
      <c r="D409" t="str">
        <f t="shared" si="30"/>
        <v>advesperascit</v>
      </c>
      <c r="E409" t="s">
        <v>1224</v>
      </c>
      <c r="F409" t="s">
        <v>1224</v>
      </c>
      <c r="G409" t="s">
        <v>66</v>
      </c>
      <c r="I409">
        <v>3</v>
      </c>
      <c r="J409">
        <v>0</v>
      </c>
      <c r="K409">
        <v>0</v>
      </c>
      <c r="L409" t="s">
        <v>24</v>
      </c>
      <c r="M409" t="str">
        <f t="shared" si="28"/>
        <v>http://logeion.uchicago.edu/index.html#advesperascit</v>
      </c>
    </row>
    <row r="410" spans="1:13" ht="15" customHeight="1" x14ac:dyDescent="0.2">
      <c r="A410" t="s">
        <v>1228</v>
      </c>
      <c r="B410" t="s">
        <v>1229</v>
      </c>
      <c r="C410" t="str">
        <f t="shared" si="31"/>
        <v>advinculo –are</v>
      </c>
      <c r="D410" t="str">
        <f t="shared" si="30"/>
        <v>advinculo</v>
      </c>
      <c r="E410" t="s">
        <v>1230</v>
      </c>
      <c r="F410" t="s">
        <v>1230</v>
      </c>
      <c r="G410" t="s">
        <v>23</v>
      </c>
      <c r="I410">
        <v>1</v>
      </c>
      <c r="J410">
        <v>0</v>
      </c>
      <c r="K410">
        <v>0</v>
      </c>
      <c r="L410" t="s">
        <v>24</v>
      </c>
      <c r="M410" t="str">
        <f t="shared" si="28"/>
        <v>http://logeion.uchicago.edu/index.html#advinculo</v>
      </c>
    </row>
    <row r="411" spans="1:13" ht="15" customHeight="1" x14ac:dyDescent="0.2">
      <c r="A411" t="s">
        <v>1277</v>
      </c>
      <c r="B411" t="s">
        <v>56464</v>
      </c>
      <c r="C411" t="str">
        <f t="shared" si="31"/>
        <v>advocatio –onis f.</v>
      </c>
      <c r="D411" t="str">
        <f t="shared" si="30"/>
        <v>advocatio</v>
      </c>
      <c r="E411" t="s">
        <v>1279</v>
      </c>
      <c r="F411" t="s">
        <v>1279</v>
      </c>
      <c r="G411" t="s">
        <v>29</v>
      </c>
      <c r="H411">
        <v>3</v>
      </c>
      <c r="I411">
        <v>0</v>
      </c>
      <c r="J411">
        <v>0</v>
      </c>
      <c r="K411">
        <v>0</v>
      </c>
      <c r="L411" t="s">
        <v>19</v>
      </c>
      <c r="M411" t="str">
        <f t="shared" si="28"/>
        <v>http://logeion.uchicago.edu/index.html#advocatio</v>
      </c>
    </row>
    <row r="412" spans="1:13" ht="15" customHeight="1" x14ac:dyDescent="0.2">
      <c r="A412" t="s">
        <v>1280</v>
      </c>
      <c r="B412" t="s">
        <v>1281</v>
      </c>
      <c r="C412" t="str">
        <f t="shared" si="31"/>
        <v>advocatus –i m.</v>
      </c>
      <c r="D412" t="str">
        <f t="shared" si="30"/>
        <v>advocatus</v>
      </c>
      <c r="E412" t="s">
        <v>1282</v>
      </c>
      <c r="F412" t="s">
        <v>1283</v>
      </c>
      <c r="G412" t="s">
        <v>21</v>
      </c>
      <c r="H412">
        <v>2</v>
      </c>
      <c r="I412">
        <v>0</v>
      </c>
      <c r="J412">
        <v>0</v>
      </c>
      <c r="K412">
        <v>0</v>
      </c>
      <c r="L412" t="s">
        <v>19</v>
      </c>
      <c r="M412" t="str">
        <f t="shared" si="28"/>
        <v>http://logeion.uchicago.edu/index.html#advocatus</v>
      </c>
    </row>
    <row r="413" spans="1:13" ht="15" customHeight="1" x14ac:dyDescent="0.2">
      <c r="A413" t="s">
        <v>1284</v>
      </c>
      <c r="B413" t="s">
        <v>1285</v>
      </c>
      <c r="C413" t="str">
        <f t="shared" si="31"/>
        <v>advoco advocare advocavi advocatus</v>
      </c>
      <c r="D413" t="str">
        <f t="shared" si="30"/>
        <v>advoco</v>
      </c>
      <c r="E413" t="s">
        <v>1286</v>
      </c>
      <c r="F413" t="s">
        <v>1286</v>
      </c>
      <c r="G413" t="s">
        <v>23</v>
      </c>
      <c r="I413">
        <v>1</v>
      </c>
      <c r="J413">
        <v>0</v>
      </c>
      <c r="K413">
        <v>0</v>
      </c>
      <c r="L413" t="s">
        <v>24</v>
      </c>
      <c r="M413" t="str">
        <f t="shared" si="28"/>
        <v>http://logeion.uchicago.edu/index.html#advoco</v>
      </c>
    </row>
    <row r="414" spans="1:13" ht="15" customHeight="1" x14ac:dyDescent="0.2">
      <c r="A414" t="s">
        <v>1287</v>
      </c>
      <c r="B414" t="s">
        <v>1288</v>
      </c>
      <c r="C414" t="str">
        <f t="shared" si="31"/>
        <v>advolo advolare advolavi advolatus</v>
      </c>
      <c r="D414" t="str">
        <f t="shared" si="30"/>
        <v>advolo</v>
      </c>
      <c r="E414" t="s">
        <v>1289</v>
      </c>
      <c r="F414" t="s">
        <v>1290</v>
      </c>
      <c r="G414" t="s">
        <v>23</v>
      </c>
      <c r="I414">
        <v>1</v>
      </c>
      <c r="J414">
        <v>0</v>
      </c>
      <c r="K414">
        <v>0</v>
      </c>
      <c r="L414" t="s">
        <v>24</v>
      </c>
      <c r="M414" t="str">
        <f t="shared" si="28"/>
        <v>http://logeion.uchicago.edu/index.html#advolo</v>
      </c>
    </row>
    <row r="415" spans="1:13" ht="15" customHeight="1" x14ac:dyDescent="0.2">
      <c r="A415" t="s">
        <v>1291</v>
      </c>
      <c r="B415" t="s">
        <v>1292</v>
      </c>
      <c r="C415" t="str">
        <f t="shared" si="31"/>
        <v>advolvo –ere –volvi –volutus</v>
      </c>
      <c r="D415" t="str">
        <f t="shared" si="30"/>
        <v>advolvo</v>
      </c>
      <c r="E415" t="s">
        <v>1293</v>
      </c>
      <c r="F415" t="s">
        <v>1294</v>
      </c>
      <c r="G415" t="s">
        <v>66</v>
      </c>
      <c r="I415">
        <v>3</v>
      </c>
      <c r="J415">
        <v>0</v>
      </c>
      <c r="K415">
        <v>0</v>
      </c>
      <c r="L415" t="s">
        <v>24</v>
      </c>
      <c r="M415" t="str">
        <f t="shared" si="28"/>
        <v>http://logeion.uchicago.edu/index.html#advolvo</v>
      </c>
    </row>
    <row r="416" spans="1:13" ht="15" customHeight="1" x14ac:dyDescent="0.2">
      <c r="A416" t="s">
        <v>1308</v>
      </c>
      <c r="B416" t="s">
        <v>1309</v>
      </c>
      <c r="C416" t="str">
        <f t="shared" si="31"/>
        <v>adytum –i n.</v>
      </c>
      <c r="D416" t="str">
        <f t="shared" si="30"/>
        <v>adytum</v>
      </c>
      <c r="E416" t="s">
        <v>1310</v>
      </c>
      <c r="F416" t="s">
        <v>1311</v>
      </c>
      <c r="G416" t="s">
        <v>21</v>
      </c>
      <c r="H416">
        <v>2</v>
      </c>
      <c r="I416">
        <v>0</v>
      </c>
      <c r="J416">
        <v>0</v>
      </c>
      <c r="K416">
        <v>0</v>
      </c>
      <c r="L416" t="s">
        <v>19</v>
      </c>
      <c r="M416" t="str">
        <f t="shared" si="28"/>
        <v>http://logeion.uchicago.edu/index.html#adytum</v>
      </c>
    </row>
    <row r="417" spans="1:13" ht="15" customHeight="1" x14ac:dyDescent="0.2">
      <c r="A417" t="s">
        <v>1312</v>
      </c>
      <c r="B417" t="s">
        <v>1313</v>
      </c>
      <c r="C417" t="str">
        <f t="shared" si="31"/>
        <v>Aeacides –ae m.</v>
      </c>
      <c r="D417" t="str">
        <f t="shared" si="30"/>
        <v>Aeacides</v>
      </c>
      <c r="E417" t="s">
        <v>1314</v>
      </c>
      <c r="F417" t="s">
        <v>1315</v>
      </c>
      <c r="G417" t="s">
        <v>346</v>
      </c>
      <c r="H417">
        <v>6</v>
      </c>
      <c r="I417">
        <v>0</v>
      </c>
      <c r="J417">
        <v>0</v>
      </c>
      <c r="K417">
        <v>1</v>
      </c>
      <c r="L417" t="s">
        <v>19</v>
      </c>
      <c r="M417" t="str">
        <f t="shared" si="28"/>
        <v>http://logeion.uchicago.edu/index.html#Aeacides</v>
      </c>
    </row>
    <row r="418" spans="1:13" ht="15" customHeight="1" x14ac:dyDescent="0.2">
      <c r="A418" t="s">
        <v>1316</v>
      </c>
      <c r="B418" t="s">
        <v>1317</v>
      </c>
      <c r="C418" t="str">
        <f t="shared" si="31"/>
        <v>Aeacus –i m.</v>
      </c>
      <c r="D418" t="str">
        <f t="shared" si="30"/>
        <v>Aeacus</v>
      </c>
      <c r="E418" t="s">
        <v>1318</v>
      </c>
      <c r="F418" t="s">
        <v>1318</v>
      </c>
      <c r="G418" t="s">
        <v>21</v>
      </c>
      <c r="H418">
        <v>2</v>
      </c>
      <c r="I418">
        <v>0</v>
      </c>
      <c r="J418">
        <v>0</v>
      </c>
      <c r="K418">
        <v>1</v>
      </c>
      <c r="L418" t="s">
        <v>19</v>
      </c>
      <c r="M418" t="str">
        <f t="shared" si="28"/>
        <v>http://logeion.uchicago.edu/index.html#Aeacus</v>
      </c>
    </row>
    <row r="419" spans="1:13" ht="15" customHeight="1" x14ac:dyDescent="0.2">
      <c r="A419" t="s">
        <v>1319</v>
      </c>
      <c r="B419" t="s">
        <v>1320</v>
      </c>
      <c r="C419" t="str">
        <f t="shared" si="31"/>
        <v>Aeaeus –a –um</v>
      </c>
      <c r="D419" t="str">
        <f t="shared" si="30"/>
        <v>Aeaeus</v>
      </c>
      <c r="E419" t="s">
        <v>1321</v>
      </c>
      <c r="F419" t="s">
        <v>1322</v>
      </c>
      <c r="G419" t="s">
        <v>61</v>
      </c>
      <c r="H419">
        <v>1</v>
      </c>
      <c r="I419">
        <v>0</v>
      </c>
      <c r="J419">
        <v>0</v>
      </c>
      <c r="K419">
        <v>1</v>
      </c>
      <c r="L419" t="s">
        <v>36</v>
      </c>
      <c r="M419" t="str">
        <f t="shared" ref="M419:M482" si="32">"http://logeion.uchicago.edu/index.html#"&amp;D419</f>
        <v>http://logeion.uchicago.edu/index.html#Aeaeus</v>
      </c>
    </row>
    <row r="420" spans="1:13" ht="15" customHeight="1" x14ac:dyDescent="0.2">
      <c r="A420" t="s">
        <v>1323</v>
      </c>
      <c r="B420" t="s">
        <v>1324</v>
      </c>
      <c r="C420" t="str">
        <f t="shared" si="31"/>
        <v>Aeas –antis m.</v>
      </c>
      <c r="D420" t="str">
        <f t="shared" si="30"/>
        <v>Aeas</v>
      </c>
      <c r="E420" t="s">
        <v>1325</v>
      </c>
      <c r="F420" t="s">
        <v>1325</v>
      </c>
      <c r="G420" t="s">
        <v>43</v>
      </c>
      <c r="H420">
        <v>6</v>
      </c>
      <c r="I420">
        <v>0</v>
      </c>
      <c r="J420">
        <v>0</v>
      </c>
      <c r="K420">
        <v>1</v>
      </c>
      <c r="L420" t="s">
        <v>19</v>
      </c>
      <c r="M420" t="str">
        <f t="shared" si="32"/>
        <v>http://logeion.uchicago.edu/index.html#Aeas</v>
      </c>
    </row>
    <row r="421" spans="1:13" ht="15" customHeight="1" x14ac:dyDescent="0.2">
      <c r="A421" t="s">
        <v>1326</v>
      </c>
      <c r="B421" t="s">
        <v>59181</v>
      </c>
      <c r="C421" t="str">
        <f t="shared" si="31"/>
        <v>Aebbae –ae f.</v>
      </c>
      <c r="D421" t="str">
        <f t="shared" si="30"/>
        <v>Aebbae</v>
      </c>
      <c r="E421" t="s">
        <v>1327</v>
      </c>
      <c r="F421" t="s">
        <v>1328</v>
      </c>
      <c r="G421" t="s">
        <v>76</v>
      </c>
      <c r="H421">
        <v>1</v>
      </c>
      <c r="I421">
        <v>0</v>
      </c>
      <c r="J421">
        <v>0</v>
      </c>
      <c r="K421">
        <v>1</v>
      </c>
      <c r="L421" t="s">
        <v>19</v>
      </c>
      <c r="M421" t="str">
        <f t="shared" si="32"/>
        <v>http://logeion.uchicago.edu/index.html#Aebbae</v>
      </c>
    </row>
    <row r="422" spans="1:13" ht="15" customHeight="1" x14ac:dyDescent="0.2">
      <c r="A422" t="s">
        <v>1333</v>
      </c>
      <c r="B422" t="s">
        <v>1334</v>
      </c>
      <c r="C422" t="str">
        <f t="shared" si="31"/>
        <v>aedes aedis f.</v>
      </c>
      <c r="D422" t="str">
        <f t="shared" si="30"/>
        <v>aedes</v>
      </c>
      <c r="E422" t="s">
        <v>56465</v>
      </c>
      <c r="F422" t="s">
        <v>1335</v>
      </c>
      <c r="G422" t="s">
        <v>29</v>
      </c>
      <c r="H422">
        <v>3</v>
      </c>
      <c r="I422">
        <v>0</v>
      </c>
      <c r="J422">
        <v>0</v>
      </c>
      <c r="K422">
        <v>0</v>
      </c>
      <c r="L422" t="s">
        <v>19</v>
      </c>
      <c r="M422" t="str">
        <f t="shared" si="32"/>
        <v>http://logeion.uchicago.edu/index.html#aedes</v>
      </c>
    </row>
    <row r="423" spans="1:13" ht="15" customHeight="1" x14ac:dyDescent="0.2">
      <c r="A423" t="s">
        <v>1336</v>
      </c>
      <c r="B423" t="s">
        <v>1337</v>
      </c>
      <c r="C423" t="str">
        <f t="shared" si="31"/>
        <v>aedicula –ae f.</v>
      </c>
      <c r="D423" t="str">
        <f t="shared" si="30"/>
        <v>aedicula</v>
      </c>
      <c r="E423" t="s">
        <v>56466</v>
      </c>
      <c r="F423" t="s">
        <v>56467</v>
      </c>
      <c r="G423" t="s">
        <v>76</v>
      </c>
      <c r="H423">
        <v>1</v>
      </c>
      <c r="I423">
        <v>0</v>
      </c>
      <c r="J423">
        <v>0</v>
      </c>
      <c r="K423">
        <v>0</v>
      </c>
      <c r="L423" t="s">
        <v>19</v>
      </c>
      <c r="M423" t="str">
        <f t="shared" si="32"/>
        <v>http://logeion.uchicago.edu/index.html#aedicula</v>
      </c>
    </row>
    <row r="424" spans="1:13" ht="15" customHeight="1" x14ac:dyDescent="0.2">
      <c r="A424" t="s">
        <v>1340</v>
      </c>
      <c r="B424" t="s">
        <v>1341</v>
      </c>
      <c r="C424" t="str">
        <f t="shared" si="31"/>
        <v>aedificium –i n.</v>
      </c>
      <c r="D424" t="str">
        <f t="shared" si="30"/>
        <v>aedificium</v>
      </c>
      <c r="E424" t="s">
        <v>1342</v>
      </c>
      <c r="F424" t="s">
        <v>1343</v>
      </c>
      <c r="G424" t="s">
        <v>21</v>
      </c>
      <c r="H424">
        <v>2</v>
      </c>
      <c r="I424">
        <v>0</v>
      </c>
      <c r="J424">
        <v>0</v>
      </c>
      <c r="K424">
        <v>0</v>
      </c>
      <c r="L424" t="s">
        <v>19</v>
      </c>
      <c r="M424" t="str">
        <f t="shared" si="32"/>
        <v>http://logeion.uchicago.edu/index.html#aedificium</v>
      </c>
    </row>
    <row r="425" spans="1:13" ht="15" customHeight="1" x14ac:dyDescent="0.2">
      <c r="A425" t="s">
        <v>1344</v>
      </c>
      <c r="B425" t="s">
        <v>1345</v>
      </c>
      <c r="C425" t="str">
        <f t="shared" si="31"/>
        <v>aedifico aedificare aedificavi aedificatus</v>
      </c>
      <c r="D425" t="str">
        <f t="shared" si="30"/>
        <v>aedifico</v>
      </c>
      <c r="E425" t="s">
        <v>1346</v>
      </c>
      <c r="F425" t="s">
        <v>1347</v>
      </c>
      <c r="G425" t="s">
        <v>23</v>
      </c>
      <c r="I425">
        <v>1</v>
      </c>
      <c r="J425">
        <v>0</v>
      </c>
      <c r="K425">
        <v>0</v>
      </c>
      <c r="L425" t="s">
        <v>24</v>
      </c>
      <c r="M425" t="str">
        <f t="shared" si="32"/>
        <v>http://logeion.uchicago.edu/index.html#aedifico</v>
      </c>
    </row>
    <row r="426" spans="1:13" ht="15" customHeight="1" x14ac:dyDescent="0.2">
      <c r="A426" t="s">
        <v>1750</v>
      </c>
      <c r="B426" t="s">
        <v>59128</v>
      </c>
      <c r="C426" t="str">
        <f t="shared" si="31"/>
        <v>Aedilberct –i m.</v>
      </c>
      <c r="D426" t="str">
        <f t="shared" si="30"/>
        <v>Aedilberct</v>
      </c>
      <c r="E426" t="s">
        <v>59264</v>
      </c>
      <c r="F426" t="s">
        <v>1751</v>
      </c>
      <c r="G426" t="s">
        <v>43</v>
      </c>
      <c r="H426">
        <v>2</v>
      </c>
      <c r="I426">
        <v>0</v>
      </c>
      <c r="J426">
        <v>0</v>
      </c>
      <c r="K426">
        <v>1</v>
      </c>
      <c r="L426" t="s">
        <v>19</v>
      </c>
      <c r="M426" t="str">
        <f t="shared" si="32"/>
        <v>http://logeion.uchicago.edu/index.html#Aedilberct</v>
      </c>
    </row>
    <row r="427" spans="1:13" ht="15" customHeight="1" x14ac:dyDescent="0.2">
      <c r="A427" t="s">
        <v>1752</v>
      </c>
      <c r="B427" t="s">
        <v>59128</v>
      </c>
      <c r="C427" t="str">
        <f t="shared" si="31"/>
        <v>Aedilberct –i m.</v>
      </c>
      <c r="D427" t="str">
        <f t="shared" si="30"/>
        <v>Aedilberct</v>
      </c>
      <c r="E427" t="s">
        <v>59264</v>
      </c>
      <c r="F427" t="s">
        <v>1753</v>
      </c>
      <c r="G427" t="s">
        <v>43</v>
      </c>
      <c r="H427">
        <v>2</v>
      </c>
      <c r="I427">
        <v>0</v>
      </c>
      <c r="J427">
        <v>0</v>
      </c>
      <c r="K427">
        <v>1</v>
      </c>
      <c r="L427" t="s">
        <v>19</v>
      </c>
      <c r="M427" t="str">
        <f t="shared" si="32"/>
        <v>http://logeion.uchicago.edu/index.html#Aedilberct</v>
      </c>
    </row>
    <row r="428" spans="1:13" ht="15" customHeight="1" x14ac:dyDescent="0.2">
      <c r="A428" t="s">
        <v>1754</v>
      </c>
      <c r="B428" t="s">
        <v>59184</v>
      </c>
      <c r="C428" t="str">
        <f t="shared" si="31"/>
        <v>Aedilberga –ae f.</v>
      </c>
      <c r="D428" t="str">
        <f t="shared" si="30"/>
        <v>Aedilberga</v>
      </c>
      <c r="E428" t="s">
        <v>1755</v>
      </c>
      <c r="F428" t="s">
        <v>1756</v>
      </c>
      <c r="G428" t="s">
        <v>76</v>
      </c>
      <c r="H428">
        <v>1</v>
      </c>
      <c r="I428">
        <v>0</v>
      </c>
      <c r="J428">
        <v>0</v>
      </c>
      <c r="K428">
        <v>1</v>
      </c>
      <c r="L428" t="s">
        <v>19</v>
      </c>
      <c r="M428" t="str">
        <f t="shared" si="32"/>
        <v>http://logeion.uchicago.edu/index.html#Aedilberga</v>
      </c>
    </row>
    <row r="429" spans="1:13" ht="15" customHeight="1" x14ac:dyDescent="0.2">
      <c r="A429" t="s">
        <v>1757</v>
      </c>
      <c r="B429" t="s">
        <v>60103</v>
      </c>
      <c r="C429" t="str">
        <f t="shared" si="31"/>
        <v>Aedilburga –ae f. (dative: Aedilburgi; ablative: Aedilburge)</v>
      </c>
      <c r="D429" t="str">
        <f t="shared" si="30"/>
        <v>Aedilburga</v>
      </c>
      <c r="E429" t="s">
        <v>1758</v>
      </c>
      <c r="F429" t="s">
        <v>1759</v>
      </c>
      <c r="G429" t="s">
        <v>76</v>
      </c>
      <c r="H429">
        <v>1</v>
      </c>
      <c r="I429">
        <v>0</v>
      </c>
      <c r="J429">
        <v>0</v>
      </c>
      <c r="K429">
        <v>1</v>
      </c>
      <c r="L429" t="s">
        <v>19</v>
      </c>
      <c r="M429" t="str">
        <f t="shared" si="32"/>
        <v>http://logeion.uchicago.edu/index.html#Aedilburga</v>
      </c>
    </row>
    <row r="430" spans="1:13" ht="15" customHeight="1" x14ac:dyDescent="0.2">
      <c r="A430" t="s">
        <v>1762</v>
      </c>
      <c r="B430" t="s">
        <v>59129</v>
      </c>
      <c r="C430" t="str">
        <f t="shared" si="31"/>
        <v>Aedilfrid –i m.</v>
      </c>
      <c r="D430" t="str">
        <f t="shared" si="30"/>
        <v>Aedilfrid</v>
      </c>
      <c r="E430" t="s">
        <v>1763</v>
      </c>
      <c r="F430" t="s">
        <v>1764</v>
      </c>
      <c r="G430" t="s">
        <v>43</v>
      </c>
      <c r="H430">
        <v>2</v>
      </c>
      <c r="I430">
        <v>0</v>
      </c>
      <c r="J430">
        <v>0</v>
      </c>
      <c r="K430">
        <v>1</v>
      </c>
      <c r="L430" t="s">
        <v>19</v>
      </c>
      <c r="M430" t="str">
        <f t="shared" si="32"/>
        <v>http://logeion.uchicago.edu/index.html#Aedilfrid</v>
      </c>
    </row>
    <row r="431" spans="1:13" ht="15" customHeight="1" x14ac:dyDescent="0.2">
      <c r="A431" t="s">
        <v>1771</v>
      </c>
      <c r="B431" t="s">
        <v>59185</v>
      </c>
      <c r="C431" t="str">
        <f t="shared" si="31"/>
        <v>Aedilhun — m.</v>
      </c>
      <c r="D431" t="str">
        <f t="shared" si="30"/>
        <v>Aedilhun</v>
      </c>
      <c r="E431" t="s">
        <v>1772</v>
      </c>
      <c r="F431" t="s">
        <v>1773</v>
      </c>
      <c r="G431" t="s">
        <v>43</v>
      </c>
      <c r="H431">
        <v>6</v>
      </c>
      <c r="I431">
        <v>0</v>
      </c>
      <c r="J431">
        <v>0</v>
      </c>
      <c r="K431">
        <v>1</v>
      </c>
      <c r="L431" t="s">
        <v>19</v>
      </c>
      <c r="M431" t="str">
        <f t="shared" si="32"/>
        <v>http://logeion.uchicago.edu/index.html#Aedilhun</v>
      </c>
    </row>
    <row r="432" spans="1:13" ht="15" customHeight="1" x14ac:dyDescent="0.2">
      <c r="A432" t="s">
        <v>1350</v>
      </c>
      <c r="B432" t="s">
        <v>54478</v>
      </c>
      <c r="C432" t="str">
        <f t="shared" si="31"/>
        <v>aedilis –is m.</v>
      </c>
      <c r="D432" t="str">
        <f t="shared" ref="D432:D451" si="33">IF(ISBLANK(B432),0,LEFT( C432, FIND( " ", C432 ) - 1 ))</f>
        <v>aedilis</v>
      </c>
      <c r="E432" t="s">
        <v>54026</v>
      </c>
      <c r="F432" t="s">
        <v>54026</v>
      </c>
      <c r="G432" t="s">
        <v>29</v>
      </c>
      <c r="H432">
        <v>3</v>
      </c>
      <c r="I432">
        <v>0</v>
      </c>
      <c r="J432">
        <v>0</v>
      </c>
      <c r="K432">
        <v>0</v>
      </c>
      <c r="L432" t="s">
        <v>19</v>
      </c>
      <c r="M432" t="str">
        <f t="shared" si="32"/>
        <v>http://logeion.uchicago.edu/index.html#aedilis</v>
      </c>
    </row>
    <row r="433" spans="1:13" ht="15" customHeight="1" x14ac:dyDescent="0.2">
      <c r="A433" t="s">
        <v>1351</v>
      </c>
      <c r="B433" t="s">
        <v>1352</v>
      </c>
      <c r="C433" t="str">
        <f t="shared" si="31"/>
        <v>aedilitas –atis f.</v>
      </c>
      <c r="D433" t="str">
        <f t="shared" si="33"/>
        <v>aedilitas</v>
      </c>
      <c r="E433" t="s">
        <v>1353</v>
      </c>
      <c r="F433" t="s">
        <v>1354</v>
      </c>
      <c r="G433" t="s">
        <v>29</v>
      </c>
      <c r="H433">
        <v>3</v>
      </c>
      <c r="I433">
        <v>0</v>
      </c>
      <c r="J433">
        <v>0</v>
      </c>
      <c r="K433">
        <v>0</v>
      </c>
      <c r="L433" t="s">
        <v>19</v>
      </c>
      <c r="M433" t="str">
        <f t="shared" si="32"/>
        <v>http://logeion.uchicago.edu/index.html#aedilitas</v>
      </c>
    </row>
    <row r="434" spans="1:13" ht="15" customHeight="1" x14ac:dyDescent="0.2">
      <c r="A434" t="s">
        <v>1777</v>
      </c>
      <c r="B434" t="s">
        <v>59187</v>
      </c>
      <c r="C434" t="str">
        <f t="shared" si="31"/>
        <v>Aedilred –i m.</v>
      </c>
      <c r="D434" t="str">
        <f t="shared" si="33"/>
        <v>Aedilred</v>
      </c>
      <c r="E434" t="s">
        <v>1778</v>
      </c>
      <c r="F434" t="s">
        <v>1779</v>
      </c>
      <c r="G434" t="s">
        <v>43</v>
      </c>
      <c r="H434">
        <v>6</v>
      </c>
      <c r="I434">
        <v>0</v>
      </c>
      <c r="J434">
        <v>0</v>
      </c>
      <c r="K434">
        <v>1</v>
      </c>
      <c r="L434" t="s">
        <v>19</v>
      </c>
      <c r="M434" t="str">
        <f t="shared" si="32"/>
        <v>http://logeion.uchicago.edu/index.html#Aedilred</v>
      </c>
    </row>
    <row r="435" spans="1:13" ht="15" customHeight="1" x14ac:dyDescent="0.2">
      <c r="A435" t="s">
        <v>1780</v>
      </c>
      <c r="B435" t="s">
        <v>59188</v>
      </c>
      <c r="C435" t="str">
        <f t="shared" si="31"/>
        <v>Aedilthryd –ae f.</v>
      </c>
      <c r="D435" t="str">
        <f t="shared" si="33"/>
        <v>Aedilthryd</v>
      </c>
      <c r="E435" t="s">
        <v>1781</v>
      </c>
      <c r="F435" t="s">
        <v>1782</v>
      </c>
      <c r="G435" t="s">
        <v>43</v>
      </c>
      <c r="H435">
        <v>6</v>
      </c>
      <c r="I435">
        <v>0</v>
      </c>
      <c r="J435">
        <v>0</v>
      </c>
      <c r="K435">
        <v>1</v>
      </c>
      <c r="L435" t="s">
        <v>19</v>
      </c>
      <c r="M435" t="str">
        <f t="shared" si="32"/>
        <v>http://logeion.uchicago.edu/index.html#Aedilthryd</v>
      </c>
    </row>
    <row r="436" spans="1:13" ht="15" customHeight="1" x14ac:dyDescent="0.2">
      <c r="A436" t="s">
        <v>1358</v>
      </c>
      <c r="B436" t="s">
        <v>56469</v>
      </c>
      <c r="C436" t="str">
        <f t="shared" si="31"/>
        <v>aedon or aedo –onis f.</v>
      </c>
      <c r="D436" t="str">
        <f t="shared" si="33"/>
        <v>aedon</v>
      </c>
      <c r="E436" t="s">
        <v>56468</v>
      </c>
      <c r="F436" t="s">
        <v>56468</v>
      </c>
      <c r="G436" t="s">
        <v>346</v>
      </c>
      <c r="H436">
        <v>6</v>
      </c>
      <c r="I436">
        <v>0</v>
      </c>
      <c r="J436">
        <v>0</v>
      </c>
      <c r="K436">
        <v>0</v>
      </c>
      <c r="L436" t="s">
        <v>19</v>
      </c>
      <c r="M436" t="str">
        <f t="shared" si="32"/>
        <v>http://logeion.uchicago.edu/index.html#aedon</v>
      </c>
    </row>
    <row r="437" spans="1:13" ht="15" customHeight="1" x14ac:dyDescent="0.2">
      <c r="A437" t="s">
        <v>1359</v>
      </c>
      <c r="B437" t="s">
        <v>1360</v>
      </c>
      <c r="C437" t="str">
        <f t="shared" si="31"/>
        <v>Aedui Aeduorum m.</v>
      </c>
      <c r="D437" t="str">
        <f t="shared" si="33"/>
        <v>Aedui</v>
      </c>
      <c r="E437" t="s">
        <v>1361</v>
      </c>
      <c r="F437" t="s">
        <v>1361</v>
      </c>
      <c r="G437" t="s">
        <v>21</v>
      </c>
      <c r="H437">
        <v>2</v>
      </c>
      <c r="I437">
        <v>0</v>
      </c>
      <c r="J437">
        <v>0</v>
      </c>
      <c r="K437">
        <v>1</v>
      </c>
      <c r="L437" t="s">
        <v>19</v>
      </c>
      <c r="M437" t="str">
        <f t="shared" si="32"/>
        <v>http://logeion.uchicago.edu/index.html#Aedui</v>
      </c>
    </row>
    <row r="438" spans="1:13" ht="15" customHeight="1" x14ac:dyDescent="0.2">
      <c r="A438" t="s">
        <v>15942</v>
      </c>
      <c r="B438" t="s">
        <v>59224</v>
      </c>
      <c r="C438" t="str">
        <f t="shared" si="31"/>
        <v>Aeduini –i m.</v>
      </c>
      <c r="D438" t="str">
        <f t="shared" si="33"/>
        <v>Aeduini</v>
      </c>
      <c r="E438" t="s">
        <v>15943</v>
      </c>
      <c r="F438" t="s">
        <v>15944</v>
      </c>
      <c r="G438" t="s">
        <v>346</v>
      </c>
      <c r="H438">
        <v>6</v>
      </c>
      <c r="I438">
        <v>0</v>
      </c>
      <c r="J438">
        <v>0</v>
      </c>
      <c r="K438">
        <v>1</v>
      </c>
      <c r="L438" t="s">
        <v>19</v>
      </c>
      <c r="M438" t="str">
        <f t="shared" si="32"/>
        <v>http://logeion.uchicago.edu/index.html#Aeduini</v>
      </c>
    </row>
    <row r="439" spans="1:13" ht="15" customHeight="1" x14ac:dyDescent="0.2">
      <c r="A439" t="s">
        <v>1366</v>
      </c>
      <c r="B439" t="s">
        <v>1367</v>
      </c>
      <c r="C439" t="str">
        <f t="shared" si="31"/>
        <v>Aeetes Aeetas or Aeeta –ae m.</v>
      </c>
      <c r="D439" t="str">
        <f t="shared" si="33"/>
        <v>Aeetes</v>
      </c>
      <c r="E439" t="s">
        <v>1368</v>
      </c>
      <c r="F439" t="s">
        <v>1368</v>
      </c>
      <c r="G439" t="s">
        <v>346</v>
      </c>
      <c r="H439">
        <v>6</v>
      </c>
      <c r="I439">
        <v>0</v>
      </c>
      <c r="J439">
        <v>0</v>
      </c>
      <c r="K439">
        <v>1</v>
      </c>
      <c r="L439" t="s">
        <v>19</v>
      </c>
      <c r="M439" t="str">
        <f t="shared" si="32"/>
        <v>http://logeion.uchicago.edu/index.html#Aeetes</v>
      </c>
    </row>
    <row r="440" spans="1:13" ht="15" customHeight="1" x14ac:dyDescent="0.2">
      <c r="A440" t="s">
        <v>1362</v>
      </c>
      <c r="B440" t="s">
        <v>1363</v>
      </c>
      <c r="C440" t="str">
        <f t="shared" si="31"/>
        <v>Aeeteus –a –um</v>
      </c>
      <c r="D440" t="str">
        <f t="shared" si="33"/>
        <v>Aeeteus</v>
      </c>
      <c r="E440" t="s">
        <v>1364</v>
      </c>
      <c r="F440" t="s">
        <v>1365</v>
      </c>
      <c r="G440" t="s">
        <v>61</v>
      </c>
      <c r="H440">
        <v>1</v>
      </c>
      <c r="I440">
        <v>0</v>
      </c>
      <c r="J440">
        <v>0</v>
      </c>
      <c r="K440">
        <v>1</v>
      </c>
      <c r="L440" t="s">
        <v>36</v>
      </c>
      <c r="M440" t="str">
        <f t="shared" si="32"/>
        <v>http://logeion.uchicago.edu/index.html#Aeeteus</v>
      </c>
    </row>
    <row r="441" spans="1:13" ht="15" customHeight="1" x14ac:dyDescent="0.2">
      <c r="A441" t="s">
        <v>60193</v>
      </c>
      <c r="B441" t="s">
        <v>1369</v>
      </c>
      <c r="C441" t="str">
        <f t="shared" si="31"/>
        <v>Aefulanus –i m.</v>
      </c>
      <c r="D441" t="str">
        <f t="shared" si="33"/>
        <v>Aefulanus</v>
      </c>
      <c r="E441" t="s">
        <v>1370</v>
      </c>
      <c r="F441" t="s">
        <v>1371</v>
      </c>
      <c r="G441" t="s">
        <v>21</v>
      </c>
      <c r="H441">
        <v>2</v>
      </c>
      <c r="I441">
        <v>0</v>
      </c>
      <c r="J441">
        <v>0</v>
      </c>
      <c r="K441">
        <v>1</v>
      </c>
      <c r="L441" t="s">
        <v>19</v>
      </c>
      <c r="M441" t="str">
        <f t="shared" si="32"/>
        <v>http://logeion.uchicago.edu/index.html#Aefulanus</v>
      </c>
    </row>
    <row r="442" spans="1:13" ht="15" customHeight="1" x14ac:dyDescent="0.2">
      <c r="A442" t="s">
        <v>1372</v>
      </c>
      <c r="B442" t="s">
        <v>1373</v>
      </c>
      <c r="C442" t="str">
        <f t="shared" si="31"/>
        <v>aega –ae f.</v>
      </c>
      <c r="D442" t="str">
        <f t="shared" si="33"/>
        <v>aega</v>
      </c>
      <c r="E442" t="s">
        <v>1374</v>
      </c>
      <c r="F442" t="s">
        <v>1374</v>
      </c>
      <c r="G442" t="s">
        <v>76</v>
      </c>
      <c r="H442">
        <v>1</v>
      </c>
      <c r="I442">
        <v>0</v>
      </c>
      <c r="J442">
        <v>0</v>
      </c>
      <c r="K442">
        <v>1</v>
      </c>
      <c r="L442" t="s">
        <v>19</v>
      </c>
      <c r="M442" t="str">
        <f t="shared" si="32"/>
        <v>http://logeion.uchicago.edu/index.html#aega</v>
      </c>
    </row>
    <row r="443" spans="1:13" ht="15" customHeight="1" x14ac:dyDescent="0.2">
      <c r="A443" t="s">
        <v>1375</v>
      </c>
      <c r="B443" t="s">
        <v>1376</v>
      </c>
      <c r="C443" t="str">
        <f t="shared" si="31"/>
        <v>Aegaeon –onis m.</v>
      </c>
      <c r="D443" t="str">
        <f t="shared" si="33"/>
        <v>Aegaeon</v>
      </c>
      <c r="E443" t="s">
        <v>1377</v>
      </c>
      <c r="F443" t="s">
        <v>1378</v>
      </c>
      <c r="G443" t="s">
        <v>29</v>
      </c>
      <c r="H443">
        <v>3</v>
      </c>
      <c r="I443">
        <v>0</v>
      </c>
      <c r="J443">
        <v>0</v>
      </c>
      <c r="K443">
        <v>1</v>
      </c>
      <c r="L443" t="s">
        <v>19</v>
      </c>
      <c r="M443" t="str">
        <f t="shared" si="32"/>
        <v>http://logeion.uchicago.edu/index.html#Aegaeon</v>
      </c>
    </row>
    <row r="444" spans="1:13" ht="15" customHeight="1" x14ac:dyDescent="0.2">
      <c r="A444" t="s">
        <v>1379</v>
      </c>
      <c r="B444" t="s">
        <v>1380</v>
      </c>
      <c r="C444" t="str">
        <f t="shared" si="31"/>
        <v>Aegaeus –a –um</v>
      </c>
      <c r="D444" t="str">
        <f t="shared" si="33"/>
        <v>Aegaeus</v>
      </c>
      <c r="E444" t="s">
        <v>1381</v>
      </c>
      <c r="F444" t="s">
        <v>1382</v>
      </c>
      <c r="G444" t="s">
        <v>61</v>
      </c>
      <c r="H444">
        <v>1</v>
      </c>
      <c r="I444">
        <v>0</v>
      </c>
      <c r="J444">
        <v>0</v>
      </c>
      <c r="K444">
        <v>1</v>
      </c>
      <c r="L444" t="s">
        <v>36</v>
      </c>
      <c r="M444" t="str">
        <f t="shared" si="32"/>
        <v>http://logeion.uchicago.edu/index.html#Aegaeus</v>
      </c>
    </row>
    <row r="445" spans="1:13" ht="15" customHeight="1" x14ac:dyDescent="0.2">
      <c r="A445" t="s">
        <v>1383</v>
      </c>
      <c r="B445" t="s">
        <v>1384</v>
      </c>
      <c r="C445" t="str">
        <f t="shared" si="31"/>
        <v>aeger aegra aegrum</v>
      </c>
      <c r="D445" t="str">
        <f t="shared" si="33"/>
        <v>aeger</v>
      </c>
      <c r="E445" t="s">
        <v>1385</v>
      </c>
      <c r="F445" t="s">
        <v>1386</v>
      </c>
      <c r="G445" t="s">
        <v>61</v>
      </c>
      <c r="H445">
        <v>1</v>
      </c>
      <c r="I445">
        <v>0</v>
      </c>
      <c r="J445">
        <v>0</v>
      </c>
      <c r="K445">
        <v>0</v>
      </c>
      <c r="L445" t="s">
        <v>36</v>
      </c>
      <c r="M445" t="str">
        <f t="shared" si="32"/>
        <v>http://logeion.uchicago.edu/index.html#aeger</v>
      </c>
    </row>
    <row r="446" spans="1:13" ht="15" customHeight="1" x14ac:dyDescent="0.2">
      <c r="A446" t="s">
        <v>1387</v>
      </c>
      <c r="B446" t="s">
        <v>1388</v>
      </c>
      <c r="C446" t="str">
        <f t="shared" si="31"/>
        <v>Aegeus –ei m.</v>
      </c>
      <c r="D446" t="str">
        <f t="shared" si="33"/>
        <v>Aegeus</v>
      </c>
      <c r="E446" t="s">
        <v>1389</v>
      </c>
      <c r="F446" t="s">
        <v>1390</v>
      </c>
      <c r="G446" t="s">
        <v>346</v>
      </c>
      <c r="H446">
        <v>2</v>
      </c>
      <c r="I446">
        <v>0</v>
      </c>
      <c r="J446">
        <v>0</v>
      </c>
      <c r="K446">
        <v>1</v>
      </c>
      <c r="L446" t="s">
        <v>19</v>
      </c>
      <c r="M446" t="str">
        <f t="shared" si="32"/>
        <v>http://logeion.uchicago.edu/index.html#Aegeus</v>
      </c>
    </row>
    <row r="447" spans="1:13" ht="15" customHeight="1" x14ac:dyDescent="0.2">
      <c r="A447" t="s">
        <v>1391</v>
      </c>
      <c r="B447" t="s">
        <v>1392</v>
      </c>
      <c r="C447" t="str">
        <f t="shared" si="31"/>
        <v>Aegina –ae f.</v>
      </c>
      <c r="D447" t="str">
        <f t="shared" si="33"/>
        <v>Aegina</v>
      </c>
      <c r="E447" t="s">
        <v>1393</v>
      </c>
      <c r="F447" t="s">
        <v>1394</v>
      </c>
      <c r="G447" t="s">
        <v>76</v>
      </c>
      <c r="H447">
        <v>1</v>
      </c>
      <c r="I447">
        <v>0</v>
      </c>
      <c r="J447">
        <v>0</v>
      </c>
      <c r="K447">
        <v>1</v>
      </c>
      <c r="L447" t="s">
        <v>19</v>
      </c>
      <c r="M447" t="str">
        <f t="shared" si="32"/>
        <v>http://logeion.uchicago.edu/index.html#Aegina</v>
      </c>
    </row>
    <row r="448" spans="1:13" ht="15" customHeight="1" x14ac:dyDescent="0.2">
      <c r="A448" t="s">
        <v>1396</v>
      </c>
      <c r="B448" t="s">
        <v>1397</v>
      </c>
      <c r="C448" t="str">
        <f t="shared" si="31"/>
        <v>aegis –idis f.</v>
      </c>
      <c r="D448" t="str">
        <f t="shared" si="33"/>
        <v>aegis</v>
      </c>
      <c r="E448" t="s">
        <v>1398</v>
      </c>
      <c r="F448" t="s">
        <v>1399</v>
      </c>
      <c r="G448" t="s">
        <v>346</v>
      </c>
      <c r="H448">
        <v>6</v>
      </c>
      <c r="I448">
        <v>0</v>
      </c>
      <c r="J448">
        <v>0</v>
      </c>
      <c r="K448">
        <v>0</v>
      </c>
      <c r="L448" t="s">
        <v>19</v>
      </c>
      <c r="M448" t="str">
        <f t="shared" si="32"/>
        <v>http://logeion.uchicago.edu/index.html#aegis</v>
      </c>
    </row>
    <row r="449" spans="1:13" ht="15" customHeight="1" x14ac:dyDescent="0.2">
      <c r="A449" t="s">
        <v>1400</v>
      </c>
      <c r="B449" t="s">
        <v>1401</v>
      </c>
      <c r="C449" t="str">
        <f t="shared" si="31"/>
        <v>Aegisthus –i m.</v>
      </c>
      <c r="D449" t="str">
        <f t="shared" si="33"/>
        <v>Aegisthus</v>
      </c>
      <c r="E449" t="s">
        <v>1402</v>
      </c>
      <c r="F449" t="s">
        <v>1403</v>
      </c>
      <c r="G449" t="s">
        <v>21</v>
      </c>
      <c r="H449">
        <v>2</v>
      </c>
      <c r="I449">
        <v>0</v>
      </c>
      <c r="J449">
        <v>0</v>
      </c>
      <c r="K449">
        <v>1</v>
      </c>
      <c r="L449" t="s">
        <v>19</v>
      </c>
      <c r="M449" t="str">
        <f t="shared" si="32"/>
        <v>http://logeion.uchicago.edu/index.html#Aegisthus</v>
      </c>
    </row>
    <row r="450" spans="1:13" ht="15" customHeight="1" x14ac:dyDescent="0.2">
      <c r="A450" t="s">
        <v>1404</v>
      </c>
      <c r="B450" t="s">
        <v>1405</v>
      </c>
      <c r="C450" t="str">
        <f t="shared" si="31"/>
        <v>Aegle –es m.</v>
      </c>
      <c r="D450" t="str">
        <f t="shared" si="33"/>
        <v>Aegle</v>
      </c>
      <c r="E450" t="s">
        <v>1406</v>
      </c>
      <c r="F450" t="s">
        <v>1407</v>
      </c>
      <c r="G450" t="s">
        <v>346</v>
      </c>
      <c r="H450">
        <v>6</v>
      </c>
      <c r="K450">
        <v>1</v>
      </c>
      <c r="L450" t="s">
        <v>19</v>
      </c>
      <c r="M450" t="str">
        <f t="shared" si="32"/>
        <v>http://logeion.uchicago.edu/index.html#Aegle</v>
      </c>
    </row>
    <row r="451" spans="1:13" ht="15" customHeight="1" x14ac:dyDescent="0.2">
      <c r="A451" t="s">
        <v>1408</v>
      </c>
      <c r="B451" t="s">
        <v>1409</v>
      </c>
      <c r="C451" t="str">
        <f t="shared" si="31"/>
        <v>Aegon –onis m.</v>
      </c>
      <c r="D451" t="str">
        <f t="shared" si="33"/>
        <v>Aegon</v>
      </c>
      <c r="E451" t="s">
        <v>1410</v>
      </c>
      <c r="F451" t="s">
        <v>1411</v>
      </c>
      <c r="G451" t="s">
        <v>29</v>
      </c>
      <c r="H451">
        <v>3</v>
      </c>
      <c r="K451">
        <v>1</v>
      </c>
      <c r="L451" t="s">
        <v>19</v>
      </c>
      <c r="M451" t="str">
        <f t="shared" si="32"/>
        <v>http://logeion.uchicago.edu/index.html#Aegon</v>
      </c>
    </row>
    <row r="452" spans="1:13" ht="15" customHeight="1" x14ac:dyDescent="0.2">
      <c r="A452" t="s">
        <v>1412</v>
      </c>
      <c r="B452" t="s">
        <v>1413</v>
      </c>
      <c r="C452" t="str">
        <f t="shared" si="31"/>
        <v>aegre</v>
      </c>
      <c r="D452" t="s">
        <v>1413</v>
      </c>
      <c r="E452" t="s">
        <v>1414</v>
      </c>
      <c r="F452" t="s">
        <v>1415</v>
      </c>
      <c r="G452" t="s">
        <v>89</v>
      </c>
      <c r="I452">
        <v>0</v>
      </c>
      <c r="J452">
        <v>1</v>
      </c>
      <c r="K452">
        <v>0</v>
      </c>
      <c r="L452" t="s">
        <v>90</v>
      </c>
      <c r="M452" t="str">
        <f t="shared" si="32"/>
        <v>http://logeion.uchicago.edu/index.html#aegrē</v>
      </c>
    </row>
    <row r="453" spans="1:13" ht="15" customHeight="1" x14ac:dyDescent="0.2">
      <c r="A453" t="s">
        <v>1417</v>
      </c>
      <c r="B453" t="s">
        <v>1418</v>
      </c>
      <c r="C453" t="str">
        <f t="shared" si="31"/>
        <v>aegresco –ere</v>
      </c>
      <c r="D453" t="str">
        <f t="shared" ref="D453:D458" si="34">IF(ISBLANK(B453),0,LEFT( C453, FIND( " ", C453 ) - 1 ))</f>
        <v>aegresco</v>
      </c>
      <c r="E453" t="s">
        <v>1419</v>
      </c>
      <c r="F453" t="s">
        <v>1420</v>
      </c>
      <c r="G453" t="s">
        <v>66</v>
      </c>
      <c r="I453">
        <v>3</v>
      </c>
      <c r="J453">
        <v>0</v>
      </c>
      <c r="K453">
        <v>0</v>
      </c>
      <c r="L453" t="s">
        <v>24</v>
      </c>
      <c r="M453" t="str">
        <f t="shared" si="32"/>
        <v>http://logeion.uchicago.edu/index.html#aegresco</v>
      </c>
    </row>
    <row r="454" spans="1:13" ht="15" customHeight="1" x14ac:dyDescent="0.2">
      <c r="A454" t="s">
        <v>1423</v>
      </c>
      <c r="B454" t="s">
        <v>1424</v>
      </c>
      <c r="C454" t="str">
        <f t="shared" si="31"/>
        <v>aegritudo –inis f.</v>
      </c>
      <c r="D454" t="str">
        <f t="shared" si="34"/>
        <v>aegritudo</v>
      </c>
      <c r="E454" t="s">
        <v>1425</v>
      </c>
      <c r="F454" t="s">
        <v>1426</v>
      </c>
      <c r="G454" t="s">
        <v>29</v>
      </c>
      <c r="H454">
        <v>3</v>
      </c>
      <c r="I454">
        <v>0</v>
      </c>
      <c r="J454">
        <v>0</v>
      </c>
      <c r="K454">
        <v>0</v>
      </c>
      <c r="L454" t="s">
        <v>19</v>
      </c>
      <c r="M454" t="str">
        <f t="shared" si="32"/>
        <v>http://logeion.uchicago.edu/index.html#aegritudo</v>
      </c>
    </row>
    <row r="455" spans="1:13" ht="15" customHeight="1" x14ac:dyDescent="0.2">
      <c r="A455" t="s">
        <v>1429</v>
      </c>
      <c r="B455" t="s">
        <v>1430</v>
      </c>
      <c r="C455" t="str">
        <f t="shared" si="31"/>
        <v>aegroto aegrotare</v>
      </c>
      <c r="D455" t="str">
        <f t="shared" si="34"/>
        <v>aegroto</v>
      </c>
      <c r="E455" t="s">
        <v>1431</v>
      </c>
      <c r="F455" t="s">
        <v>1431</v>
      </c>
      <c r="G455" t="s">
        <v>23</v>
      </c>
      <c r="I455">
        <v>1</v>
      </c>
      <c r="J455">
        <v>0</v>
      </c>
      <c r="K455">
        <v>0</v>
      </c>
      <c r="L455" t="s">
        <v>24</v>
      </c>
      <c r="M455" t="str">
        <f t="shared" si="32"/>
        <v>http://logeion.uchicago.edu/index.html#aegroto</v>
      </c>
    </row>
    <row r="456" spans="1:13" ht="15" customHeight="1" x14ac:dyDescent="0.2">
      <c r="A456" t="s">
        <v>1432</v>
      </c>
      <c r="B456" t="s">
        <v>1433</v>
      </c>
      <c r="C456" t="str">
        <f t="shared" si="31"/>
        <v>aegrotus –a –um</v>
      </c>
      <c r="D456" t="str">
        <f t="shared" si="34"/>
        <v>aegrotus</v>
      </c>
      <c r="E456" t="s">
        <v>1434</v>
      </c>
      <c r="F456" t="s">
        <v>1434</v>
      </c>
      <c r="G456" t="s">
        <v>61</v>
      </c>
      <c r="H456">
        <v>1</v>
      </c>
      <c r="I456">
        <v>0</v>
      </c>
      <c r="J456">
        <v>0</v>
      </c>
      <c r="K456">
        <v>0</v>
      </c>
      <c r="L456" t="s">
        <v>36</v>
      </c>
      <c r="M456" t="str">
        <f t="shared" si="32"/>
        <v>http://logeion.uchicago.edu/index.html#aegrotus</v>
      </c>
    </row>
    <row r="457" spans="1:13" ht="15" customHeight="1" x14ac:dyDescent="0.2">
      <c r="A457" t="s">
        <v>1436</v>
      </c>
      <c r="B457" t="s">
        <v>1437</v>
      </c>
      <c r="C457" t="str">
        <f t="shared" si="31"/>
        <v>Aegyptius –a –um</v>
      </c>
      <c r="D457" t="str">
        <f t="shared" si="34"/>
        <v>Aegyptius</v>
      </c>
      <c r="E457" t="s">
        <v>1438</v>
      </c>
      <c r="F457" t="s">
        <v>1438</v>
      </c>
      <c r="G457" t="s">
        <v>61</v>
      </c>
      <c r="H457">
        <v>1</v>
      </c>
      <c r="I457">
        <v>0</v>
      </c>
      <c r="J457">
        <v>0</v>
      </c>
      <c r="K457">
        <v>1</v>
      </c>
      <c r="L457" t="s">
        <v>36</v>
      </c>
      <c r="M457" t="str">
        <f t="shared" si="32"/>
        <v>http://logeion.uchicago.edu/index.html#Aegyptius</v>
      </c>
    </row>
    <row r="458" spans="1:13" ht="15" customHeight="1" x14ac:dyDescent="0.2">
      <c r="A458" t="s">
        <v>1439</v>
      </c>
      <c r="B458" t="s">
        <v>1440</v>
      </c>
      <c r="C458" t="str">
        <f t="shared" si="31"/>
        <v>Aegyptos (–tus) –i f.</v>
      </c>
      <c r="D458" t="str">
        <f t="shared" si="34"/>
        <v>Aegyptos</v>
      </c>
      <c r="E458" t="s">
        <v>1441</v>
      </c>
      <c r="F458" t="s">
        <v>1441</v>
      </c>
      <c r="G458" t="s">
        <v>21</v>
      </c>
      <c r="H458">
        <v>2</v>
      </c>
      <c r="I458">
        <v>0</v>
      </c>
      <c r="J458">
        <v>0</v>
      </c>
      <c r="K458">
        <v>1</v>
      </c>
      <c r="L458" t="s">
        <v>19</v>
      </c>
      <c r="M458" t="str">
        <f t="shared" si="32"/>
        <v>http://logeion.uchicago.edu/index.html#Aegyptos</v>
      </c>
    </row>
    <row r="459" spans="1:13" ht="15" customHeight="1" x14ac:dyDescent="0.2">
      <c r="A459" t="s">
        <v>1442</v>
      </c>
      <c r="B459" t="s">
        <v>59130</v>
      </c>
      <c r="C459" t="str">
        <f t="shared" si="31"/>
        <v>Ælfflæd</v>
      </c>
      <c r="D459" t="s">
        <v>59130</v>
      </c>
      <c r="E459" t="s">
        <v>1443</v>
      </c>
      <c r="F459" t="s">
        <v>1444</v>
      </c>
      <c r="G459" t="s">
        <v>43</v>
      </c>
      <c r="H459">
        <v>6</v>
      </c>
      <c r="I459">
        <v>0</v>
      </c>
      <c r="J459">
        <v>0</v>
      </c>
      <c r="K459">
        <v>1</v>
      </c>
      <c r="L459" t="s">
        <v>19</v>
      </c>
      <c r="M459" t="str">
        <f t="shared" si="32"/>
        <v>http://logeion.uchicago.edu/index.html#Ælfflæd</v>
      </c>
    </row>
    <row r="460" spans="1:13" ht="15" customHeight="1" x14ac:dyDescent="0.2">
      <c r="A460" t="s">
        <v>1448</v>
      </c>
      <c r="B460" t="s">
        <v>59131</v>
      </c>
      <c r="C460" t="str">
        <f t="shared" si="31"/>
        <v>Ælfwine</v>
      </c>
      <c r="D460" t="s">
        <v>59131</v>
      </c>
      <c r="E460" t="s">
        <v>1449</v>
      </c>
      <c r="F460" t="s">
        <v>1450</v>
      </c>
      <c r="G460" t="s">
        <v>43</v>
      </c>
      <c r="H460">
        <v>6</v>
      </c>
      <c r="I460">
        <v>0</v>
      </c>
      <c r="J460">
        <v>0</v>
      </c>
      <c r="K460">
        <v>1</v>
      </c>
      <c r="L460" t="s">
        <v>19</v>
      </c>
      <c r="M460" t="str">
        <f t="shared" si="32"/>
        <v>http://logeion.uchicago.edu/index.html#Ælfwine</v>
      </c>
    </row>
    <row r="461" spans="1:13" ht="15" customHeight="1" x14ac:dyDescent="0.2">
      <c r="A461" t="s">
        <v>54969</v>
      </c>
      <c r="B461" t="s">
        <v>60385</v>
      </c>
      <c r="C461" t="str">
        <f t="shared" si="31"/>
        <v>Aelius —i m.</v>
      </c>
      <c r="D461" t="str">
        <f t="shared" ref="D461:D491" si="35">IF(ISBLANK(B461),0,LEFT( C461, FIND( " ", C461 ) - 1 ))</f>
        <v>Aelius</v>
      </c>
      <c r="E461" t="s">
        <v>58298</v>
      </c>
      <c r="F461" t="s">
        <v>58298</v>
      </c>
      <c r="G461" t="s">
        <v>21</v>
      </c>
      <c r="H461">
        <v>2</v>
      </c>
      <c r="K461">
        <v>1</v>
      </c>
      <c r="L461" t="s">
        <v>19</v>
      </c>
      <c r="M461" t="str">
        <f t="shared" si="32"/>
        <v>http://logeion.uchicago.edu/index.html#Aelius</v>
      </c>
    </row>
    <row r="462" spans="1:13" ht="15" customHeight="1" x14ac:dyDescent="0.2">
      <c r="A462" t="s">
        <v>1452</v>
      </c>
      <c r="B462" t="s">
        <v>59127</v>
      </c>
      <c r="C462" t="str">
        <f t="shared" si="31"/>
        <v>Ælle –i m.</v>
      </c>
      <c r="D462" t="str">
        <f t="shared" si="35"/>
        <v>Ælle</v>
      </c>
      <c r="E462" t="s">
        <v>1453</v>
      </c>
      <c r="F462" t="s">
        <v>1454</v>
      </c>
      <c r="G462" t="s">
        <v>43</v>
      </c>
      <c r="H462">
        <v>2</v>
      </c>
      <c r="I462">
        <v>0</v>
      </c>
      <c r="J462">
        <v>0</v>
      </c>
      <c r="K462">
        <v>1</v>
      </c>
      <c r="L462" t="s">
        <v>19</v>
      </c>
      <c r="M462" t="str">
        <f t="shared" si="32"/>
        <v>http://logeion.uchicago.edu/index.html#Ælle</v>
      </c>
    </row>
    <row r="463" spans="1:13" ht="15" customHeight="1" x14ac:dyDescent="0.2">
      <c r="A463" t="s">
        <v>1455</v>
      </c>
      <c r="B463" t="s">
        <v>59127</v>
      </c>
      <c r="C463" t="str">
        <f t="shared" si="31"/>
        <v>Ælle –i m.</v>
      </c>
      <c r="D463" t="str">
        <f t="shared" si="35"/>
        <v>Ælle</v>
      </c>
      <c r="E463" t="s">
        <v>1453</v>
      </c>
      <c r="F463" t="s">
        <v>59263</v>
      </c>
      <c r="G463" t="s">
        <v>43</v>
      </c>
      <c r="H463">
        <v>2</v>
      </c>
      <c r="I463">
        <v>0</v>
      </c>
      <c r="J463">
        <v>0</v>
      </c>
      <c r="K463">
        <v>1</v>
      </c>
      <c r="L463" t="s">
        <v>19</v>
      </c>
      <c r="M463" t="str">
        <f t="shared" si="32"/>
        <v>http://logeion.uchicago.edu/index.html#Ælle</v>
      </c>
    </row>
    <row r="464" spans="1:13" ht="15" customHeight="1" x14ac:dyDescent="0.2">
      <c r="A464" t="s">
        <v>1456</v>
      </c>
      <c r="B464" t="s">
        <v>1457</v>
      </c>
      <c r="C464" t="str">
        <f t="shared" si="31"/>
        <v>Aëllo –us f.</v>
      </c>
      <c r="D464" t="str">
        <f t="shared" si="35"/>
        <v>Aëllo</v>
      </c>
      <c r="E464" t="s">
        <v>1458</v>
      </c>
      <c r="F464" t="s">
        <v>1459</v>
      </c>
      <c r="G464" t="s">
        <v>18</v>
      </c>
      <c r="H464">
        <v>4</v>
      </c>
      <c r="I464">
        <v>0</v>
      </c>
      <c r="J464">
        <v>0</v>
      </c>
      <c r="K464">
        <v>1</v>
      </c>
      <c r="L464" t="s">
        <v>19</v>
      </c>
      <c r="M464" t="str">
        <f t="shared" si="32"/>
        <v>http://logeion.uchicago.edu/index.html#Aëllo</v>
      </c>
    </row>
    <row r="465" spans="1:13" ht="15" customHeight="1" x14ac:dyDescent="0.2">
      <c r="A465" t="s">
        <v>1461</v>
      </c>
      <c r="B465" t="s">
        <v>1462</v>
      </c>
      <c r="C465" t="str">
        <f t="shared" si="31"/>
        <v>Aemilianus –a –um</v>
      </c>
      <c r="D465" t="str">
        <f t="shared" si="35"/>
        <v>Aemilianus</v>
      </c>
      <c r="E465" t="s">
        <v>1463</v>
      </c>
      <c r="F465" t="s">
        <v>1463</v>
      </c>
      <c r="G465" t="s">
        <v>918</v>
      </c>
      <c r="H465">
        <v>2</v>
      </c>
      <c r="I465">
        <v>0</v>
      </c>
      <c r="J465">
        <v>0</v>
      </c>
      <c r="K465">
        <v>1</v>
      </c>
      <c r="L465" t="s">
        <v>36</v>
      </c>
      <c r="M465" t="str">
        <f t="shared" si="32"/>
        <v>http://logeion.uchicago.edu/index.html#Aemilianus</v>
      </c>
    </row>
    <row r="466" spans="1:13" ht="15" customHeight="1" x14ac:dyDescent="0.2">
      <c r="A466" t="s">
        <v>1464</v>
      </c>
      <c r="B466" t="s">
        <v>1465</v>
      </c>
      <c r="C466" t="str">
        <f t="shared" si="31"/>
        <v>Aemilianus –i m.</v>
      </c>
      <c r="D466" t="str">
        <f t="shared" si="35"/>
        <v>Aemilianus</v>
      </c>
      <c r="E466" t="s">
        <v>1466</v>
      </c>
      <c r="F466" t="s">
        <v>1466</v>
      </c>
      <c r="G466" t="s">
        <v>61</v>
      </c>
      <c r="H466">
        <v>1</v>
      </c>
      <c r="I466">
        <v>0</v>
      </c>
      <c r="J466">
        <v>0</v>
      </c>
      <c r="K466">
        <v>1</v>
      </c>
      <c r="L466" t="s">
        <v>36</v>
      </c>
      <c r="M466" t="str">
        <f t="shared" si="32"/>
        <v>http://logeion.uchicago.edu/index.html#Aemilianus</v>
      </c>
    </row>
    <row r="467" spans="1:13" ht="15" customHeight="1" x14ac:dyDescent="0.2">
      <c r="A467" t="s">
        <v>1467</v>
      </c>
      <c r="B467" t="s">
        <v>1468</v>
      </c>
      <c r="C467" t="str">
        <f t="shared" si="31"/>
        <v>Aemilius –ii m.</v>
      </c>
      <c r="D467" t="str">
        <f t="shared" si="35"/>
        <v>Aemilius</v>
      </c>
      <c r="E467" t="s">
        <v>1469</v>
      </c>
      <c r="F467" t="s">
        <v>1470</v>
      </c>
      <c r="G467" t="s">
        <v>21</v>
      </c>
      <c r="H467">
        <v>2</v>
      </c>
      <c r="I467">
        <v>0</v>
      </c>
      <c r="J467">
        <v>0</v>
      </c>
      <c r="K467">
        <v>1</v>
      </c>
      <c r="L467" t="s">
        <v>19</v>
      </c>
      <c r="M467" t="str">
        <f t="shared" si="32"/>
        <v>http://logeion.uchicago.edu/index.html#Aemilius</v>
      </c>
    </row>
    <row r="468" spans="1:13" ht="15" customHeight="1" x14ac:dyDescent="0.2">
      <c r="A468" t="s">
        <v>1471</v>
      </c>
      <c r="B468" t="s">
        <v>1472</v>
      </c>
      <c r="C468" t="str">
        <f t="shared" si="31"/>
        <v xml:space="preserve">aemulatio aemulationis f. </v>
      </c>
      <c r="D468" t="str">
        <f t="shared" si="35"/>
        <v>aemulatio</v>
      </c>
      <c r="E468" t="s">
        <v>1473</v>
      </c>
      <c r="F468" t="s">
        <v>1473</v>
      </c>
      <c r="G468" t="s">
        <v>29</v>
      </c>
      <c r="H468">
        <v>3</v>
      </c>
      <c r="I468">
        <v>0</v>
      </c>
      <c r="J468">
        <v>0</v>
      </c>
      <c r="K468">
        <v>0</v>
      </c>
      <c r="L468" t="s">
        <v>19</v>
      </c>
      <c r="M468" t="str">
        <f t="shared" si="32"/>
        <v>http://logeion.uchicago.edu/index.html#aemulatio</v>
      </c>
    </row>
    <row r="469" spans="1:13" ht="15" customHeight="1" x14ac:dyDescent="0.2">
      <c r="A469" t="s">
        <v>1476</v>
      </c>
      <c r="B469" t="s">
        <v>1477</v>
      </c>
      <c r="C469" t="str">
        <f t="shared" si="31"/>
        <v>aemulor aemulari aemulatus sum</v>
      </c>
      <c r="D469" t="str">
        <f t="shared" si="35"/>
        <v>aemulor</v>
      </c>
      <c r="E469" t="s">
        <v>1478</v>
      </c>
      <c r="F469" t="s">
        <v>1479</v>
      </c>
      <c r="G469" t="s">
        <v>170</v>
      </c>
      <c r="I469">
        <v>1</v>
      </c>
      <c r="J469">
        <v>0</v>
      </c>
      <c r="K469">
        <v>0</v>
      </c>
      <c r="L469" t="s">
        <v>24</v>
      </c>
      <c r="M469" t="str">
        <f t="shared" si="32"/>
        <v>http://logeion.uchicago.edu/index.html#aemulor</v>
      </c>
    </row>
    <row r="470" spans="1:13" ht="15" customHeight="1" x14ac:dyDescent="0.2">
      <c r="A470" t="s">
        <v>1483</v>
      </c>
      <c r="B470" t="s">
        <v>1484</v>
      </c>
      <c r="C470" t="str">
        <f t="shared" si="31"/>
        <v>aemulus –a –um</v>
      </c>
      <c r="D470" t="str">
        <f t="shared" si="35"/>
        <v>aemulus</v>
      </c>
      <c r="E470" t="s">
        <v>1485</v>
      </c>
      <c r="F470" t="s">
        <v>1486</v>
      </c>
      <c r="G470" t="s">
        <v>61</v>
      </c>
      <c r="H470">
        <v>1</v>
      </c>
      <c r="I470">
        <v>0</v>
      </c>
      <c r="J470">
        <v>0</v>
      </c>
      <c r="K470">
        <v>0</v>
      </c>
      <c r="L470" t="s">
        <v>36</v>
      </c>
      <c r="M470" t="str">
        <f t="shared" si="32"/>
        <v>http://logeion.uchicago.edu/index.html#aemulus</v>
      </c>
    </row>
    <row r="471" spans="1:13" ht="15" customHeight="1" x14ac:dyDescent="0.2">
      <c r="A471" t="s">
        <v>1480</v>
      </c>
      <c r="B471" t="s">
        <v>1481</v>
      </c>
      <c r="C471" t="str">
        <f t="shared" ref="C471:C534" si="36">SUBSTITUTE(SUBSTITUTE(SUBSTITUTE(SUBSTITUTE(SUBSTITUTE(SUBSTITUTE(SUBSTITUTE(SUBSTITUTE(SUBSTITUTE(SUBSTITUTE(SUBSTITUTE(B471, "ā", "a"), "ē", "e"), "ī", "i"), "ō", "o"), "ū", "u"), "ȳ", "y"), "Ā", "A"), "Ē", "E"), "Ī", "I"), "Ō", "O"), "Ū", "U")</f>
        <v>aemulus –i m.</v>
      </c>
      <c r="D471" t="str">
        <f t="shared" si="35"/>
        <v>aemulus</v>
      </c>
      <c r="E471" t="s">
        <v>1482</v>
      </c>
      <c r="F471" t="s">
        <v>1482</v>
      </c>
      <c r="G471" t="s">
        <v>21</v>
      </c>
      <c r="H471">
        <v>2</v>
      </c>
      <c r="I471">
        <v>0</v>
      </c>
      <c r="J471">
        <v>0</v>
      </c>
      <c r="K471">
        <v>0</v>
      </c>
      <c r="L471" t="s">
        <v>19</v>
      </c>
      <c r="M471" t="str">
        <f t="shared" si="32"/>
        <v>http://logeion.uchicago.edu/index.html#aemulus</v>
      </c>
    </row>
    <row r="472" spans="1:13" ht="15" customHeight="1" x14ac:dyDescent="0.2">
      <c r="A472" t="s">
        <v>1487</v>
      </c>
      <c r="B472" t="s">
        <v>1488</v>
      </c>
      <c r="C472" t="str">
        <f t="shared" si="36"/>
        <v>Aenaria –ae f.</v>
      </c>
      <c r="D472" t="str">
        <f t="shared" si="35"/>
        <v>Aenaria</v>
      </c>
      <c r="E472" t="s">
        <v>1489</v>
      </c>
      <c r="F472" t="s">
        <v>1490</v>
      </c>
      <c r="G472" t="s">
        <v>76</v>
      </c>
      <c r="H472">
        <v>1</v>
      </c>
      <c r="I472">
        <v>0</v>
      </c>
      <c r="J472">
        <v>0</v>
      </c>
      <c r="K472">
        <v>1</v>
      </c>
      <c r="L472" t="s">
        <v>19</v>
      </c>
      <c r="M472" t="str">
        <f t="shared" si="32"/>
        <v>http://logeion.uchicago.edu/index.html#Aenaria</v>
      </c>
    </row>
    <row r="473" spans="1:13" ht="15" customHeight="1" x14ac:dyDescent="0.2">
      <c r="A473" t="s">
        <v>1491</v>
      </c>
      <c r="B473" t="s">
        <v>1492</v>
      </c>
      <c r="C473" t="str">
        <f t="shared" si="36"/>
        <v>Aeneades –ae m.</v>
      </c>
      <c r="D473" t="str">
        <f t="shared" si="35"/>
        <v>Aeneades</v>
      </c>
      <c r="E473" t="s">
        <v>1493</v>
      </c>
      <c r="F473" t="s">
        <v>1494</v>
      </c>
      <c r="G473" t="s">
        <v>346</v>
      </c>
      <c r="H473">
        <v>6</v>
      </c>
      <c r="I473">
        <v>0</v>
      </c>
      <c r="J473">
        <v>0</v>
      </c>
      <c r="K473">
        <v>1</v>
      </c>
      <c r="L473" t="s">
        <v>19</v>
      </c>
      <c r="M473" t="str">
        <f t="shared" si="32"/>
        <v>http://logeion.uchicago.edu/index.html#Aeneades</v>
      </c>
    </row>
    <row r="474" spans="1:13" ht="15" customHeight="1" x14ac:dyDescent="0.2">
      <c r="A474" t="s">
        <v>1495</v>
      </c>
      <c r="B474" t="s">
        <v>1496</v>
      </c>
      <c r="C474" t="str">
        <f t="shared" si="36"/>
        <v>Aeneas –ae m.</v>
      </c>
      <c r="D474" t="str">
        <f t="shared" si="35"/>
        <v>Aeneas</v>
      </c>
      <c r="E474" t="s">
        <v>1497</v>
      </c>
      <c r="F474" t="s">
        <v>1497</v>
      </c>
      <c r="G474" t="s">
        <v>346</v>
      </c>
      <c r="H474">
        <v>6</v>
      </c>
      <c r="I474">
        <v>0</v>
      </c>
      <c r="J474">
        <v>0</v>
      </c>
      <c r="K474">
        <v>1</v>
      </c>
      <c r="L474" t="s">
        <v>19</v>
      </c>
      <c r="M474" t="str">
        <f t="shared" si="32"/>
        <v>http://logeion.uchicago.edu/index.html#Aeneas</v>
      </c>
    </row>
    <row r="475" spans="1:13" ht="15" customHeight="1" x14ac:dyDescent="0.2">
      <c r="A475" t="s">
        <v>61448</v>
      </c>
      <c r="B475" t="s">
        <v>61497</v>
      </c>
      <c r="C475" t="str">
        <f t="shared" si="36"/>
        <v>Aeneis –idis or –idos f.</v>
      </c>
      <c r="D475" t="str">
        <f t="shared" si="35"/>
        <v>Aeneis</v>
      </c>
      <c r="E475" t="s">
        <v>61495</v>
      </c>
      <c r="F475" t="s">
        <v>61495</v>
      </c>
      <c r="G475" t="s">
        <v>43</v>
      </c>
      <c r="H475">
        <v>3</v>
      </c>
      <c r="K475">
        <v>1</v>
      </c>
      <c r="L475" t="s">
        <v>19</v>
      </c>
      <c r="M475" t="str">
        <f t="shared" si="32"/>
        <v>http://logeion.uchicago.edu/index.html#Aeneis</v>
      </c>
    </row>
    <row r="476" spans="1:13" ht="15" customHeight="1" x14ac:dyDescent="0.2">
      <c r="A476" t="s">
        <v>1499</v>
      </c>
      <c r="B476" t="s">
        <v>1500</v>
      </c>
      <c r="C476" t="str">
        <f t="shared" si="36"/>
        <v>Aeneius –a –um</v>
      </c>
      <c r="D476" t="str">
        <f t="shared" si="35"/>
        <v>Aeneius</v>
      </c>
      <c r="E476" t="s">
        <v>1501</v>
      </c>
      <c r="F476" t="s">
        <v>1501</v>
      </c>
      <c r="G476" t="s">
        <v>61</v>
      </c>
      <c r="H476">
        <v>1</v>
      </c>
      <c r="I476">
        <v>0</v>
      </c>
      <c r="J476">
        <v>0</v>
      </c>
      <c r="K476">
        <v>1</v>
      </c>
      <c r="L476" t="s">
        <v>36</v>
      </c>
      <c r="M476" t="str">
        <f t="shared" si="32"/>
        <v>http://logeion.uchicago.edu/index.html#Aeneius</v>
      </c>
    </row>
    <row r="477" spans="1:13" ht="15" customHeight="1" x14ac:dyDescent="0.2">
      <c r="A477" t="s">
        <v>1503</v>
      </c>
      <c r="B477" t="s">
        <v>1504</v>
      </c>
      <c r="C477" t="str">
        <f t="shared" si="36"/>
        <v>aeneus –a –um</v>
      </c>
      <c r="D477" t="str">
        <f t="shared" si="35"/>
        <v>aeneus</v>
      </c>
      <c r="E477" t="s">
        <v>1505</v>
      </c>
      <c r="F477" t="s">
        <v>1505</v>
      </c>
      <c r="G477" t="s">
        <v>61</v>
      </c>
      <c r="H477">
        <v>1</v>
      </c>
      <c r="I477">
        <v>0</v>
      </c>
      <c r="J477">
        <v>0</v>
      </c>
      <c r="K477">
        <v>0</v>
      </c>
      <c r="L477" t="s">
        <v>36</v>
      </c>
      <c r="M477" t="str">
        <f t="shared" si="32"/>
        <v>http://logeion.uchicago.edu/index.html#aeneus</v>
      </c>
    </row>
    <row r="478" spans="1:13" ht="15" customHeight="1" x14ac:dyDescent="0.2">
      <c r="A478" t="s">
        <v>1506</v>
      </c>
      <c r="B478" t="s">
        <v>1507</v>
      </c>
      <c r="C478" t="str">
        <f t="shared" si="36"/>
        <v>Aenides –ae m.</v>
      </c>
      <c r="D478" t="str">
        <f t="shared" si="35"/>
        <v>Aenides</v>
      </c>
      <c r="E478" t="s">
        <v>1508</v>
      </c>
      <c r="F478" t="s">
        <v>1509</v>
      </c>
      <c r="G478" t="s">
        <v>346</v>
      </c>
      <c r="H478">
        <v>6</v>
      </c>
      <c r="I478">
        <v>0</v>
      </c>
      <c r="J478">
        <v>0</v>
      </c>
      <c r="K478">
        <v>1</v>
      </c>
      <c r="L478" t="s">
        <v>19</v>
      </c>
      <c r="M478" t="str">
        <f t="shared" si="32"/>
        <v>http://logeion.uchicago.edu/index.html#Aenides</v>
      </c>
    </row>
    <row r="479" spans="1:13" ht="15" customHeight="1" x14ac:dyDescent="0.2">
      <c r="A479" t="s">
        <v>1510</v>
      </c>
      <c r="B479" t="s">
        <v>54471</v>
      </c>
      <c r="C479" t="str">
        <f t="shared" si="36"/>
        <v xml:space="preserve">aenigma –atis n. </v>
      </c>
      <c r="D479" t="str">
        <f t="shared" si="35"/>
        <v>aenigma</v>
      </c>
      <c r="E479" t="s">
        <v>54027</v>
      </c>
      <c r="F479" t="s">
        <v>54027</v>
      </c>
      <c r="G479" t="s">
        <v>346</v>
      </c>
      <c r="H479">
        <v>6</v>
      </c>
      <c r="I479">
        <v>0</v>
      </c>
      <c r="J479">
        <v>0</v>
      </c>
      <c r="K479">
        <v>0</v>
      </c>
      <c r="L479" t="s">
        <v>19</v>
      </c>
      <c r="M479" t="str">
        <f t="shared" si="32"/>
        <v>http://logeion.uchicago.edu/index.html#aenigma</v>
      </c>
    </row>
    <row r="480" spans="1:13" ht="15" customHeight="1" x14ac:dyDescent="0.2">
      <c r="A480" t="s">
        <v>52968</v>
      </c>
      <c r="B480" t="s">
        <v>53968</v>
      </c>
      <c r="C480" t="str">
        <f t="shared" si="36"/>
        <v>aenulum –i n.</v>
      </c>
      <c r="D480" t="str">
        <f t="shared" si="35"/>
        <v>aenulum</v>
      </c>
      <c r="E480" t="s">
        <v>53026</v>
      </c>
      <c r="F480" t="s">
        <v>53026</v>
      </c>
      <c r="G480" t="s">
        <v>21</v>
      </c>
      <c r="H480">
        <v>2</v>
      </c>
      <c r="I480">
        <v>0</v>
      </c>
      <c r="J480">
        <v>0</v>
      </c>
      <c r="K480">
        <v>0</v>
      </c>
      <c r="L480" t="s">
        <v>19</v>
      </c>
      <c r="M480" t="str">
        <f t="shared" si="32"/>
        <v>http://logeion.uchicago.edu/index.html#aenulum</v>
      </c>
    </row>
    <row r="481" spans="1:13" ht="15" customHeight="1" x14ac:dyDescent="0.2">
      <c r="A481" t="s">
        <v>1512</v>
      </c>
      <c r="B481" t="s">
        <v>1513</v>
      </c>
      <c r="C481" t="str">
        <f t="shared" si="36"/>
        <v>aenum –i n.</v>
      </c>
      <c r="D481" t="str">
        <f t="shared" si="35"/>
        <v>aenum</v>
      </c>
      <c r="E481" t="s">
        <v>1514</v>
      </c>
      <c r="F481" t="s">
        <v>1514</v>
      </c>
      <c r="G481" t="s">
        <v>21</v>
      </c>
      <c r="H481">
        <v>2</v>
      </c>
      <c r="I481">
        <v>0</v>
      </c>
      <c r="J481">
        <v>0</v>
      </c>
      <c r="K481">
        <v>0</v>
      </c>
      <c r="L481" t="s">
        <v>19</v>
      </c>
      <c r="M481" t="str">
        <f t="shared" si="32"/>
        <v>http://logeion.uchicago.edu/index.html#aenum</v>
      </c>
    </row>
    <row r="482" spans="1:13" ht="15" customHeight="1" x14ac:dyDescent="0.2">
      <c r="A482" t="s">
        <v>1515</v>
      </c>
      <c r="B482" t="s">
        <v>1516</v>
      </c>
      <c r="C482" t="str">
        <f t="shared" si="36"/>
        <v>aenus –a –um</v>
      </c>
      <c r="D482" t="str">
        <f t="shared" si="35"/>
        <v>aenus</v>
      </c>
      <c r="E482" t="s">
        <v>1517</v>
      </c>
      <c r="F482" t="s">
        <v>1518</v>
      </c>
      <c r="G482" t="s">
        <v>61</v>
      </c>
      <c r="H482">
        <v>1</v>
      </c>
      <c r="I482">
        <v>0</v>
      </c>
      <c r="J482">
        <v>0</v>
      </c>
      <c r="K482">
        <v>0</v>
      </c>
      <c r="L482" t="s">
        <v>36</v>
      </c>
      <c r="M482" t="str">
        <f t="shared" si="32"/>
        <v>http://logeion.uchicago.edu/index.html#aenus</v>
      </c>
    </row>
    <row r="483" spans="1:13" ht="15" customHeight="1" x14ac:dyDescent="0.2">
      <c r="A483" t="s">
        <v>1519</v>
      </c>
      <c r="B483" t="s">
        <v>1520</v>
      </c>
      <c r="C483" t="str">
        <f t="shared" si="36"/>
        <v>Aeolia –ae f.</v>
      </c>
      <c r="D483" t="str">
        <f t="shared" si="35"/>
        <v>Aeolia</v>
      </c>
      <c r="E483" t="s">
        <v>1521</v>
      </c>
      <c r="F483" t="s">
        <v>1522</v>
      </c>
      <c r="G483" t="s">
        <v>76</v>
      </c>
      <c r="H483">
        <v>1</v>
      </c>
      <c r="I483">
        <v>0</v>
      </c>
      <c r="J483">
        <v>0</v>
      </c>
      <c r="K483">
        <v>1</v>
      </c>
      <c r="L483" t="s">
        <v>19</v>
      </c>
      <c r="M483" t="str">
        <f t="shared" ref="M483:M546" si="37">"http://logeion.uchicago.edu/index.html#"&amp;D483</f>
        <v>http://logeion.uchicago.edu/index.html#Aeolia</v>
      </c>
    </row>
    <row r="484" spans="1:13" ht="15" customHeight="1" x14ac:dyDescent="0.2">
      <c r="A484" t="s">
        <v>1523</v>
      </c>
      <c r="B484" t="s">
        <v>1524</v>
      </c>
      <c r="C484" t="str">
        <f t="shared" si="36"/>
        <v>Aeolides –ae m.</v>
      </c>
      <c r="D484" t="str">
        <f t="shared" si="35"/>
        <v>Aeolides</v>
      </c>
      <c r="E484" t="s">
        <v>1525</v>
      </c>
      <c r="F484" t="s">
        <v>1526</v>
      </c>
      <c r="G484" t="s">
        <v>346</v>
      </c>
      <c r="H484">
        <v>6</v>
      </c>
      <c r="I484">
        <v>0</v>
      </c>
      <c r="J484">
        <v>0</v>
      </c>
      <c r="K484">
        <v>1</v>
      </c>
      <c r="L484" t="s">
        <v>19</v>
      </c>
      <c r="M484" t="str">
        <f t="shared" si="37"/>
        <v>http://logeion.uchicago.edu/index.html#Aeolides</v>
      </c>
    </row>
    <row r="485" spans="1:13" ht="15" customHeight="1" x14ac:dyDescent="0.2">
      <c r="A485" t="s">
        <v>1527</v>
      </c>
      <c r="B485" t="s">
        <v>1528</v>
      </c>
      <c r="C485" t="str">
        <f t="shared" si="36"/>
        <v>Aeolius –a –um</v>
      </c>
      <c r="D485" t="str">
        <f t="shared" si="35"/>
        <v>Aeolius</v>
      </c>
      <c r="E485" t="s">
        <v>1529</v>
      </c>
      <c r="F485" t="s">
        <v>1530</v>
      </c>
      <c r="G485" t="s">
        <v>61</v>
      </c>
      <c r="H485">
        <v>1</v>
      </c>
      <c r="I485">
        <v>0</v>
      </c>
      <c r="J485">
        <v>0</v>
      </c>
      <c r="K485">
        <v>1</v>
      </c>
      <c r="L485" t="s">
        <v>36</v>
      </c>
      <c r="M485" t="str">
        <f t="shared" si="37"/>
        <v>http://logeion.uchicago.edu/index.html#Aeolius</v>
      </c>
    </row>
    <row r="486" spans="1:13" ht="15" customHeight="1" x14ac:dyDescent="0.2">
      <c r="A486" t="s">
        <v>1531</v>
      </c>
      <c r="B486" t="s">
        <v>1532</v>
      </c>
      <c r="C486" t="str">
        <f t="shared" si="36"/>
        <v>Aeolus –i m.</v>
      </c>
      <c r="D486" t="str">
        <f t="shared" si="35"/>
        <v>Aeolus</v>
      </c>
      <c r="E486" t="s">
        <v>1533</v>
      </c>
      <c r="F486" t="s">
        <v>1534</v>
      </c>
      <c r="G486" t="s">
        <v>21</v>
      </c>
      <c r="H486">
        <v>2</v>
      </c>
      <c r="I486">
        <v>0</v>
      </c>
      <c r="J486">
        <v>0</v>
      </c>
      <c r="K486">
        <v>1</v>
      </c>
      <c r="L486" t="s">
        <v>19</v>
      </c>
      <c r="M486" t="str">
        <f t="shared" si="37"/>
        <v>http://logeion.uchicago.edu/index.html#Aeolus</v>
      </c>
    </row>
    <row r="487" spans="1:13" ht="15" customHeight="1" x14ac:dyDescent="0.2">
      <c r="A487" t="s">
        <v>1535</v>
      </c>
      <c r="B487" t="s">
        <v>1536</v>
      </c>
      <c r="C487" t="str">
        <f t="shared" si="36"/>
        <v>aequabilis –e</v>
      </c>
      <c r="D487" t="str">
        <f t="shared" si="35"/>
        <v>aequabilis</v>
      </c>
      <c r="E487" t="s">
        <v>1537</v>
      </c>
      <c r="F487" t="s">
        <v>1538</v>
      </c>
      <c r="G487" t="s">
        <v>155</v>
      </c>
      <c r="H487">
        <v>3</v>
      </c>
      <c r="I487">
        <v>0</v>
      </c>
      <c r="J487">
        <v>0</v>
      </c>
      <c r="K487">
        <v>0</v>
      </c>
      <c r="L487" t="s">
        <v>36</v>
      </c>
      <c r="M487" t="str">
        <f t="shared" si="37"/>
        <v>http://logeion.uchicago.edu/index.html#aequabilis</v>
      </c>
    </row>
    <row r="488" spans="1:13" ht="15" customHeight="1" x14ac:dyDescent="0.2">
      <c r="A488" t="s">
        <v>1539</v>
      </c>
      <c r="B488" t="s">
        <v>1540</v>
      </c>
      <c r="C488" t="str">
        <f t="shared" si="36"/>
        <v>aequaevus –a –um</v>
      </c>
      <c r="D488" t="str">
        <f t="shared" si="35"/>
        <v>aequaevus</v>
      </c>
      <c r="E488" t="s">
        <v>1541</v>
      </c>
      <c r="F488" t="s">
        <v>1542</v>
      </c>
      <c r="G488" t="s">
        <v>61</v>
      </c>
      <c r="H488">
        <v>1</v>
      </c>
      <c r="I488">
        <v>0</v>
      </c>
      <c r="J488">
        <v>0</v>
      </c>
      <c r="K488">
        <v>0</v>
      </c>
      <c r="L488" t="s">
        <v>36</v>
      </c>
      <c r="M488" t="str">
        <f t="shared" si="37"/>
        <v>http://logeion.uchicago.edu/index.html#aequaevus</v>
      </c>
    </row>
    <row r="489" spans="1:13" ht="15" customHeight="1" x14ac:dyDescent="0.2">
      <c r="A489" t="s">
        <v>1546</v>
      </c>
      <c r="B489" t="s">
        <v>1547</v>
      </c>
      <c r="C489" t="str">
        <f t="shared" si="36"/>
        <v>aequalis –e</v>
      </c>
      <c r="D489" t="str">
        <f t="shared" si="35"/>
        <v>aequalis</v>
      </c>
      <c r="E489" t="s">
        <v>1548</v>
      </c>
      <c r="F489" t="s">
        <v>1549</v>
      </c>
      <c r="G489" t="s">
        <v>155</v>
      </c>
      <c r="H489">
        <v>3</v>
      </c>
      <c r="I489">
        <v>0</v>
      </c>
      <c r="J489">
        <v>0</v>
      </c>
      <c r="K489">
        <v>0</v>
      </c>
      <c r="L489" t="s">
        <v>36</v>
      </c>
      <c r="M489" t="str">
        <f t="shared" si="37"/>
        <v>http://logeion.uchicago.edu/index.html#aequalis</v>
      </c>
    </row>
    <row r="490" spans="1:13" ht="15" customHeight="1" x14ac:dyDescent="0.2">
      <c r="A490" t="s">
        <v>1543</v>
      </c>
      <c r="B490" t="s">
        <v>1544</v>
      </c>
      <c r="C490" t="str">
        <f t="shared" si="36"/>
        <v>aequalis –is m./f.</v>
      </c>
      <c r="D490" t="str">
        <f t="shared" si="35"/>
        <v>aequalis</v>
      </c>
      <c r="E490" t="s">
        <v>1545</v>
      </c>
      <c r="F490" t="s">
        <v>1545</v>
      </c>
      <c r="G490" t="s">
        <v>29</v>
      </c>
      <c r="H490">
        <v>3</v>
      </c>
      <c r="I490">
        <v>0</v>
      </c>
      <c r="J490">
        <v>0</v>
      </c>
      <c r="K490">
        <v>0</v>
      </c>
      <c r="L490" t="s">
        <v>19</v>
      </c>
      <c r="M490" t="str">
        <f t="shared" si="37"/>
        <v>http://logeion.uchicago.edu/index.html#aequalis</v>
      </c>
    </row>
    <row r="491" spans="1:13" ht="15" customHeight="1" x14ac:dyDescent="0.2">
      <c r="A491" t="s">
        <v>1550</v>
      </c>
      <c r="B491" t="s">
        <v>1551</v>
      </c>
      <c r="C491" t="str">
        <f t="shared" si="36"/>
        <v>aequalitas –atis f.</v>
      </c>
      <c r="D491" t="str">
        <f t="shared" si="35"/>
        <v>aequalitas</v>
      </c>
      <c r="E491" t="s">
        <v>1552</v>
      </c>
      <c r="F491" t="s">
        <v>1553</v>
      </c>
      <c r="G491" t="s">
        <v>29</v>
      </c>
      <c r="H491">
        <v>3</v>
      </c>
      <c r="I491">
        <v>0</v>
      </c>
      <c r="J491">
        <v>0</v>
      </c>
      <c r="K491">
        <v>0</v>
      </c>
      <c r="L491" t="s">
        <v>19</v>
      </c>
      <c r="M491" t="str">
        <f t="shared" si="37"/>
        <v>http://logeion.uchicago.edu/index.html#aequalitas</v>
      </c>
    </row>
    <row r="492" spans="1:13" ht="15" customHeight="1" x14ac:dyDescent="0.2">
      <c r="A492" t="s">
        <v>59080</v>
      </c>
      <c r="B492" t="s">
        <v>59096</v>
      </c>
      <c r="C492" t="str">
        <f t="shared" si="36"/>
        <v>aequanimiter</v>
      </c>
      <c r="D492" t="s">
        <v>59096</v>
      </c>
      <c r="E492" t="s">
        <v>59097</v>
      </c>
      <c r="F492" t="s">
        <v>59097</v>
      </c>
      <c r="G492" t="s">
        <v>89</v>
      </c>
      <c r="J492">
        <v>1</v>
      </c>
      <c r="L492" t="s">
        <v>90</v>
      </c>
      <c r="M492" t="str">
        <f t="shared" si="37"/>
        <v>http://logeion.uchicago.edu/index.html#aequanimiter</v>
      </c>
    </row>
    <row r="493" spans="1:13" ht="15" customHeight="1" x14ac:dyDescent="0.2">
      <c r="A493" t="s">
        <v>1555</v>
      </c>
      <c r="B493" t="s">
        <v>1556</v>
      </c>
      <c r="C493" t="str">
        <f t="shared" si="36"/>
        <v>aeque</v>
      </c>
      <c r="D493" t="s">
        <v>1556</v>
      </c>
      <c r="E493" t="s">
        <v>1557</v>
      </c>
      <c r="F493" t="s">
        <v>1558</v>
      </c>
      <c r="G493" t="s">
        <v>89</v>
      </c>
      <c r="I493">
        <v>0</v>
      </c>
      <c r="J493">
        <v>1</v>
      </c>
      <c r="K493">
        <v>0</v>
      </c>
      <c r="L493" t="s">
        <v>90</v>
      </c>
      <c r="M493" t="str">
        <f t="shared" si="37"/>
        <v>http://logeion.uchicago.edu/index.html#aequē</v>
      </c>
    </row>
    <row r="494" spans="1:13" ht="15" customHeight="1" x14ac:dyDescent="0.2">
      <c r="A494" t="s">
        <v>1559</v>
      </c>
      <c r="B494" t="s">
        <v>1560</v>
      </c>
      <c r="C494" t="str">
        <f t="shared" si="36"/>
        <v>Aequi –orum m.</v>
      </c>
      <c r="D494" t="str">
        <f t="shared" ref="D494:D525" si="38">IF(ISBLANK(B494),0,LEFT( C494, FIND( " ", C494 ) - 1 ))</f>
        <v>Aequi</v>
      </c>
      <c r="E494" t="s">
        <v>1561</v>
      </c>
      <c r="F494" t="s">
        <v>1562</v>
      </c>
      <c r="G494" t="s">
        <v>21</v>
      </c>
      <c r="H494">
        <v>2</v>
      </c>
      <c r="I494">
        <v>0</v>
      </c>
      <c r="J494">
        <v>0</v>
      </c>
      <c r="K494">
        <v>1</v>
      </c>
      <c r="L494" t="s">
        <v>19</v>
      </c>
      <c r="M494" t="str">
        <f t="shared" si="37"/>
        <v>http://logeion.uchicago.edu/index.html#Aequi</v>
      </c>
    </row>
    <row r="495" spans="1:13" ht="15" customHeight="1" x14ac:dyDescent="0.2">
      <c r="A495" t="s">
        <v>1564</v>
      </c>
      <c r="B495" t="s">
        <v>1565</v>
      </c>
      <c r="C495" t="str">
        <f t="shared" si="36"/>
        <v>Aequiculus –a –um</v>
      </c>
      <c r="D495" t="str">
        <f t="shared" si="38"/>
        <v>Aequiculus</v>
      </c>
      <c r="E495" t="s">
        <v>1566</v>
      </c>
      <c r="F495" t="s">
        <v>1567</v>
      </c>
      <c r="G495" t="s">
        <v>61</v>
      </c>
      <c r="H495">
        <v>1</v>
      </c>
      <c r="I495">
        <v>0</v>
      </c>
      <c r="J495">
        <v>0</v>
      </c>
      <c r="K495">
        <v>1</v>
      </c>
      <c r="L495" t="s">
        <v>36</v>
      </c>
      <c r="M495" t="str">
        <f t="shared" si="37"/>
        <v>http://logeion.uchicago.edu/index.html#Aequiculus</v>
      </c>
    </row>
    <row r="496" spans="1:13" ht="15" customHeight="1" x14ac:dyDescent="0.2">
      <c r="A496" t="s">
        <v>1570</v>
      </c>
      <c r="B496" t="s">
        <v>1571</v>
      </c>
      <c r="C496" t="str">
        <f t="shared" si="36"/>
        <v>aequinoctialis aequinoctialis aequinoctiale</v>
      </c>
      <c r="D496" t="str">
        <f t="shared" si="38"/>
        <v>aequinoctialis</v>
      </c>
      <c r="E496" t="s">
        <v>1572</v>
      </c>
      <c r="F496" t="s">
        <v>1572</v>
      </c>
      <c r="G496" t="s">
        <v>155</v>
      </c>
      <c r="H496">
        <v>3</v>
      </c>
      <c r="I496">
        <v>0</v>
      </c>
      <c r="J496">
        <v>0</v>
      </c>
      <c r="K496">
        <v>0</v>
      </c>
      <c r="L496" t="s">
        <v>36</v>
      </c>
      <c r="M496" t="str">
        <f t="shared" si="37"/>
        <v>http://logeion.uchicago.edu/index.html#aequinoctialis</v>
      </c>
    </row>
    <row r="497" spans="1:13" ht="15" customHeight="1" x14ac:dyDescent="0.2">
      <c r="A497" t="s">
        <v>1573</v>
      </c>
      <c r="B497" t="s">
        <v>1574</v>
      </c>
      <c r="C497" t="str">
        <f t="shared" si="36"/>
        <v>aequinoctium –i n.</v>
      </c>
      <c r="D497" t="str">
        <f t="shared" si="38"/>
        <v>aequinoctium</v>
      </c>
      <c r="E497" t="s">
        <v>1575</v>
      </c>
      <c r="F497" t="s">
        <v>1575</v>
      </c>
      <c r="G497" t="s">
        <v>21</v>
      </c>
      <c r="H497">
        <v>2</v>
      </c>
      <c r="I497">
        <v>0</v>
      </c>
      <c r="J497">
        <v>0</v>
      </c>
      <c r="K497">
        <v>0</v>
      </c>
      <c r="L497" t="s">
        <v>19</v>
      </c>
      <c r="M497" t="str">
        <f t="shared" si="37"/>
        <v>http://logeion.uchicago.edu/index.html#aequinoctium</v>
      </c>
    </row>
    <row r="498" spans="1:13" ht="15" customHeight="1" x14ac:dyDescent="0.2">
      <c r="A498" t="s">
        <v>1576</v>
      </c>
      <c r="B498" t="s">
        <v>1577</v>
      </c>
      <c r="C498" t="str">
        <f t="shared" si="36"/>
        <v>aequiparo aequipare aequipavi aequipatum</v>
      </c>
      <c r="D498" t="str">
        <f t="shared" si="38"/>
        <v>aequiparo</v>
      </c>
      <c r="E498" t="s">
        <v>1578</v>
      </c>
      <c r="F498" t="s">
        <v>1579</v>
      </c>
      <c r="G498" t="s">
        <v>23</v>
      </c>
      <c r="I498">
        <v>1</v>
      </c>
      <c r="J498">
        <v>0</v>
      </c>
      <c r="K498">
        <v>0</v>
      </c>
      <c r="L498" t="s">
        <v>24</v>
      </c>
      <c r="M498" t="str">
        <f t="shared" si="37"/>
        <v>http://logeion.uchicago.edu/index.html#aequiparo</v>
      </c>
    </row>
    <row r="499" spans="1:13" ht="15" customHeight="1" x14ac:dyDescent="0.2">
      <c r="A499" t="s">
        <v>1582</v>
      </c>
      <c r="B499" t="s">
        <v>1583</v>
      </c>
      <c r="C499" t="str">
        <f t="shared" si="36"/>
        <v>aequitas aequitatis f.</v>
      </c>
      <c r="D499" t="str">
        <f t="shared" si="38"/>
        <v>aequitas</v>
      </c>
      <c r="E499" t="s">
        <v>1584</v>
      </c>
      <c r="F499" t="s">
        <v>1584</v>
      </c>
      <c r="G499" t="s">
        <v>29</v>
      </c>
      <c r="H499">
        <v>3</v>
      </c>
      <c r="I499">
        <v>0</v>
      </c>
      <c r="J499">
        <v>0</v>
      </c>
      <c r="K499">
        <v>0</v>
      </c>
      <c r="L499" t="s">
        <v>19</v>
      </c>
      <c r="M499" t="str">
        <f t="shared" si="37"/>
        <v>http://logeion.uchicago.edu/index.html#aequitas</v>
      </c>
    </row>
    <row r="500" spans="1:13" ht="15" customHeight="1" x14ac:dyDescent="0.2">
      <c r="A500" t="s">
        <v>1585</v>
      </c>
      <c r="B500" t="s">
        <v>1586</v>
      </c>
      <c r="C500" t="str">
        <f t="shared" si="36"/>
        <v>aequo aequare aequavi aequatus</v>
      </c>
      <c r="D500" t="str">
        <f t="shared" si="38"/>
        <v>aequo</v>
      </c>
      <c r="E500" t="s">
        <v>1587</v>
      </c>
      <c r="F500" t="s">
        <v>1587</v>
      </c>
      <c r="G500" t="s">
        <v>23</v>
      </c>
      <c r="I500">
        <v>1</v>
      </c>
      <c r="J500">
        <v>0</v>
      </c>
      <c r="K500">
        <v>0</v>
      </c>
      <c r="L500" t="s">
        <v>24</v>
      </c>
      <c r="M500" t="str">
        <f t="shared" si="37"/>
        <v>http://logeion.uchicago.edu/index.html#aequo</v>
      </c>
    </row>
    <row r="501" spans="1:13" ht="15" customHeight="1" x14ac:dyDescent="0.2">
      <c r="A501" t="s">
        <v>1588</v>
      </c>
      <c r="B501" t="s">
        <v>1589</v>
      </c>
      <c r="C501" t="str">
        <f t="shared" si="36"/>
        <v>aequo animo</v>
      </c>
      <c r="D501" t="str">
        <f t="shared" si="38"/>
        <v>aequo</v>
      </c>
      <c r="E501" t="s">
        <v>1590</v>
      </c>
      <c r="F501" t="s">
        <v>1591</v>
      </c>
      <c r="G501" t="s">
        <v>120</v>
      </c>
      <c r="I501">
        <v>0</v>
      </c>
      <c r="J501">
        <v>0</v>
      </c>
      <c r="K501">
        <v>0</v>
      </c>
      <c r="L501" t="s">
        <v>121</v>
      </c>
      <c r="M501" t="str">
        <f t="shared" si="37"/>
        <v>http://logeion.uchicago.edu/index.html#aequo</v>
      </c>
    </row>
    <row r="502" spans="1:13" ht="15" customHeight="1" x14ac:dyDescent="0.2">
      <c r="A502" t="s">
        <v>1592</v>
      </c>
      <c r="B502" t="s">
        <v>1593</v>
      </c>
      <c r="C502" t="str">
        <f t="shared" si="36"/>
        <v>aequor aequoris n.</v>
      </c>
      <c r="D502" t="str">
        <f t="shared" si="38"/>
        <v>aequor</v>
      </c>
      <c r="E502" t="s">
        <v>1594</v>
      </c>
      <c r="F502" t="s">
        <v>1594</v>
      </c>
      <c r="G502" t="s">
        <v>29</v>
      </c>
      <c r="H502">
        <v>3</v>
      </c>
      <c r="I502">
        <v>0</v>
      </c>
      <c r="J502">
        <v>0</v>
      </c>
      <c r="K502">
        <v>0</v>
      </c>
      <c r="L502" t="s">
        <v>19</v>
      </c>
      <c r="M502" t="str">
        <f t="shared" si="37"/>
        <v>http://logeion.uchicago.edu/index.html#aequor</v>
      </c>
    </row>
    <row r="503" spans="1:13" ht="15" customHeight="1" x14ac:dyDescent="0.2">
      <c r="A503" t="s">
        <v>1595</v>
      </c>
      <c r="B503" t="s">
        <v>1596</v>
      </c>
      <c r="C503" t="str">
        <f t="shared" si="36"/>
        <v>aequoreus –a –um</v>
      </c>
      <c r="D503" t="str">
        <f t="shared" si="38"/>
        <v>aequoreus</v>
      </c>
      <c r="E503" t="s">
        <v>1597</v>
      </c>
      <c r="F503" t="s">
        <v>1597</v>
      </c>
      <c r="G503" t="s">
        <v>61</v>
      </c>
      <c r="H503">
        <v>1</v>
      </c>
      <c r="I503">
        <v>0</v>
      </c>
      <c r="J503">
        <v>0</v>
      </c>
      <c r="K503">
        <v>0</v>
      </c>
      <c r="L503" t="s">
        <v>36</v>
      </c>
      <c r="M503" t="str">
        <f t="shared" si="37"/>
        <v>http://logeion.uchicago.edu/index.html#aequoreus</v>
      </c>
    </row>
    <row r="504" spans="1:13" ht="15" customHeight="1" x14ac:dyDescent="0.2">
      <c r="A504" t="s">
        <v>1598</v>
      </c>
      <c r="B504" t="s">
        <v>1599</v>
      </c>
      <c r="C504" t="str">
        <f t="shared" si="36"/>
        <v>aequum –i n.</v>
      </c>
      <c r="D504" t="str">
        <f t="shared" si="38"/>
        <v>aequum</v>
      </c>
      <c r="E504" t="s">
        <v>1600</v>
      </c>
      <c r="F504" t="s">
        <v>1601</v>
      </c>
      <c r="G504" t="s">
        <v>21</v>
      </c>
      <c r="H504">
        <v>2</v>
      </c>
      <c r="I504">
        <v>0</v>
      </c>
      <c r="J504">
        <v>0</v>
      </c>
      <c r="K504">
        <v>0</v>
      </c>
      <c r="L504" t="s">
        <v>19</v>
      </c>
      <c r="M504" t="str">
        <f t="shared" si="37"/>
        <v>http://logeion.uchicago.edu/index.html#aequum</v>
      </c>
    </row>
    <row r="505" spans="1:13" ht="15" customHeight="1" x14ac:dyDescent="0.2">
      <c r="A505" t="s">
        <v>1602</v>
      </c>
      <c r="B505" t="s">
        <v>1603</v>
      </c>
      <c r="C505" t="str">
        <f t="shared" si="36"/>
        <v>aequus –a –um</v>
      </c>
      <c r="D505" t="str">
        <f t="shared" si="38"/>
        <v>aequus</v>
      </c>
      <c r="E505" t="s">
        <v>1604</v>
      </c>
      <c r="F505" t="s">
        <v>1605</v>
      </c>
      <c r="G505" t="s">
        <v>61</v>
      </c>
      <c r="H505">
        <v>1</v>
      </c>
      <c r="I505">
        <v>0</v>
      </c>
      <c r="J505">
        <v>0</v>
      </c>
      <c r="K505">
        <v>0</v>
      </c>
      <c r="L505" t="s">
        <v>36</v>
      </c>
      <c r="M505" t="str">
        <f t="shared" si="37"/>
        <v>http://logeion.uchicago.edu/index.html#aequus</v>
      </c>
    </row>
    <row r="506" spans="1:13" ht="15" customHeight="1" x14ac:dyDescent="0.2">
      <c r="A506" t="s">
        <v>1607</v>
      </c>
      <c r="B506" t="s">
        <v>1608</v>
      </c>
      <c r="C506" t="str">
        <f t="shared" si="36"/>
        <v>aer aeris m.</v>
      </c>
      <c r="D506" t="str">
        <f t="shared" si="38"/>
        <v>aer</v>
      </c>
      <c r="E506" t="s">
        <v>1609</v>
      </c>
      <c r="F506" t="s">
        <v>1610</v>
      </c>
      <c r="G506" t="s">
        <v>29</v>
      </c>
      <c r="H506">
        <v>3</v>
      </c>
      <c r="I506">
        <v>0</v>
      </c>
      <c r="J506">
        <v>0</v>
      </c>
      <c r="K506">
        <v>0</v>
      </c>
      <c r="L506" t="s">
        <v>19</v>
      </c>
      <c r="M506" t="str">
        <f t="shared" si="37"/>
        <v>http://logeion.uchicago.edu/index.html#aer</v>
      </c>
    </row>
    <row r="507" spans="1:13" ht="15" customHeight="1" x14ac:dyDescent="0.2">
      <c r="A507" t="s">
        <v>61063</v>
      </c>
      <c r="B507" t="s">
        <v>61104</v>
      </c>
      <c r="C507" t="str">
        <f t="shared" si="36"/>
        <v>aeramentum –i n.</v>
      </c>
      <c r="D507" t="str">
        <f t="shared" si="38"/>
        <v>aeramentum</v>
      </c>
      <c r="E507" t="s">
        <v>61203</v>
      </c>
      <c r="F507" t="s">
        <v>61204</v>
      </c>
      <c r="G507" t="s">
        <v>21</v>
      </c>
      <c r="H507">
        <v>2</v>
      </c>
      <c r="L507" t="s">
        <v>19</v>
      </c>
      <c r="M507" t="str">
        <f t="shared" si="37"/>
        <v>http://logeion.uchicago.edu/index.html#aeramentum</v>
      </c>
    </row>
    <row r="508" spans="1:13" ht="15" customHeight="1" x14ac:dyDescent="0.2">
      <c r="A508" t="s">
        <v>1612</v>
      </c>
      <c r="B508" t="s">
        <v>1613</v>
      </c>
      <c r="C508" t="str">
        <f t="shared" si="36"/>
        <v>aeraria –ae f.</v>
      </c>
      <c r="D508" t="str">
        <f t="shared" si="38"/>
        <v>aeraria</v>
      </c>
      <c r="E508" t="s">
        <v>1614</v>
      </c>
      <c r="F508" t="s">
        <v>1614</v>
      </c>
      <c r="G508" t="s">
        <v>76</v>
      </c>
      <c r="H508">
        <v>1</v>
      </c>
      <c r="I508">
        <v>0</v>
      </c>
      <c r="J508">
        <v>0</v>
      </c>
      <c r="K508">
        <v>0</v>
      </c>
      <c r="L508" t="s">
        <v>19</v>
      </c>
      <c r="M508" t="str">
        <f t="shared" si="37"/>
        <v>http://logeion.uchicago.edu/index.html#aeraria</v>
      </c>
    </row>
    <row r="509" spans="1:13" ht="15" customHeight="1" x14ac:dyDescent="0.2">
      <c r="A509" t="s">
        <v>1615</v>
      </c>
      <c r="B509" t="s">
        <v>1616</v>
      </c>
      <c r="C509" t="str">
        <f t="shared" si="36"/>
        <v>aerarium –i n.</v>
      </c>
      <c r="D509" t="str">
        <f t="shared" si="38"/>
        <v>aerarium</v>
      </c>
      <c r="E509" t="s">
        <v>1617</v>
      </c>
      <c r="F509" t="s">
        <v>1618</v>
      </c>
      <c r="G509" t="s">
        <v>21</v>
      </c>
      <c r="H509">
        <v>2</v>
      </c>
      <c r="I509">
        <v>0</v>
      </c>
      <c r="J509">
        <v>0</v>
      </c>
      <c r="K509">
        <v>0</v>
      </c>
      <c r="L509" t="s">
        <v>19</v>
      </c>
      <c r="M509" t="str">
        <f t="shared" si="37"/>
        <v>http://logeion.uchicago.edu/index.html#aerarium</v>
      </c>
    </row>
    <row r="510" spans="1:13" ht="15" customHeight="1" x14ac:dyDescent="0.2">
      <c r="A510" t="s">
        <v>55201</v>
      </c>
      <c r="B510" t="s">
        <v>55650</v>
      </c>
      <c r="C510" t="str">
        <f t="shared" si="36"/>
        <v>aerarius –(i)i m.</v>
      </c>
      <c r="D510" t="str">
        <f t="shared" si="38"/>
        <v>aerarius</v>
      </c>
      <c r="E510" t="s">
        <v>55200</v>
      </c>
      <c r="F510" t="s">
        <v>55200</v>
      </c>
      <c r="G510" t="s">
        <v>21</v>
      </c>
      <c r="H510">
        <v>1</v>
      </c>
      <c r="I510">
        <v>0</v>
      </c>
      <c r="J510">
        <v>0</v>
      </c>
      <c r="K510">
        <v>1</v>
      </c>
      <c r="L510" t="s">
        <v>19</v>
      </c>
      <c r="M510" t="str">
        <f t="shared" si="37"/>
        <v>http://logeion.uchicago.edu/index.html#aerarius</v>
      </c>
    </row>
    <row r="511" spans="1:13" ht="15" customHeight="1" x14ac:dyDescent="0.2">
      <c r="A511" t="s">
        <v>1619</v>
      </c>
      <c r="B511" t="s">
        <v>1620</v>
      </c>
      <c r="C511" t="str">
        <f t="shared" si="36"/>
        <v>aerarius –a –um</v>
      </c>
      <c r="D511" t="str">
        <f t="shared" si="38"/>
        <v>aerarius</v>
      </c>
      <c r="E511" t="s">
        <v>1621</v>
      </c>
      <c r="F511" t="s">
        <v>1622</v>
      </c>
      <c r="G511" t="s">
        <v>61</v>
      </c>
      <c r="H511">
        <v>1</v>
      </c>
      <c r="I511">
        <v>0</v>
      </c>
      <c r="J511">
        <v>0</v>
      </c>
      <c r="K511">
        <v>0</v>
      </c>
      <c r="L511" t="s">
        <v>36</v>
      </c>
      <c r="M511" t="str">
        <f t="shared" si="37"/>
        <v>http://logeion.uchicago.edu/index.html#aerarius</v>
      </c>
    </row>
    <row r="512" spans="1:13" ht="15" customHeight="1" x14ac:dyDescent="0.2">
      <c r="A512" t="s">
        <v>1623</v>
      </c>
      <c r="B512" t="s">
        <v>1624</v>
      </c>
      <c r="C512" t="str">
        <f t="shared" si="36"/>
        <v>aeratus –a –um</v>
      </c>
      <c r="D512" t="str">
        <f t="shared" si="38"/>
        <v>aeratus</v>
      </c>
      <c r="E512" t="s">
        <v>1625</v>
      </c>
      <c r="F512" t="s">
        <v>1626</v>
      </c>
      <c r="G512" t="s">
        <v>61</v>
      </c>
      <c r="H512">
        <v>1</v>
      </c>
      <c r="I512">
        <v>0</v>
      </c>
      <c r="J512">
        <v>0</v>
      </c>
      <c r="K512">
        <v>0</v>
      </c>
      <c r="L512" t="s">
        <v>36</v>
      </c>
      <c r="M512" t="str">
        <f t="shared" si="37"/>
        <v>http://logeion.uchicago.edu/index.html#aeratus</v>
      </c>
    </row>
    <row r="513" spans="1:13" ht="15" customHeight="1" x14ac:dyDescent="0.2">
      <c r="A513" t="s">
        <v>1628</v>
      </c>
      <c r="B513" t="s">
        <v>1629</v>
      </c>
      <c r="C513" t="str">
        <f t="shared" si="36"/>
        <v>aereus –a –um</v>
      </c>
      <c r="D513" t="str">
        <f t="shared" si="38"/>
        <v>aereus</v>
      </c>
      <c r="E513" t="s">
        <v>1630</v>
      </c>
      <c r="F513" t="s">
        <v>1631</v>
      </c>
      <c r="G513" t="s">
        <v>61</v>
      </c>
      <c r="H513">
        <v>1</v>
      </c>
      <c r="I513">
        <v>0</v>
      </c>
      <c r="J513">
        <v>0</v>
      </c>
      <c r="K513">
        <v>0</v>
      </c>
      <c r="L513" t="s">
        <v>36</v>
      </c>
      <c r="M513" t="str">
        <f t="shared" si="37"/>
        <v>http://logeion.uchicago.edu/index.html#aereus</v>
      </c>
    </row>
    <row r="514" spans="1:13" ht="15" customHeight="1" x14ac:dyDescent="0.2">
      <c r="A514" t="s">
        <v>1632</v>
      </c>
      <c r="B514" t="s">
        <v>1633</v>
      </c>
      <c r="C514" t="str">
        <f t="shared" si="36"/>
        <v>aeripes –edis</v>
      </c>
      <c r="D514" t="str">
        <f t="shared" si="38"/>
        <v>aeripes</v>
      </c>
      <c r="E514" t="s">
        <v>1634</v>
      </c>
      <c r="F514" t="s">
        <v>1635</v>
      </c>
      <c r="G514" t="s">
        <v>230</v>
      </c>
      <c r="H514">
        <v>3</v>
      </c>
      <c r="I514">
        <v>0</v>
      </c>
      <c r="J514">
        <v>0</v>
      </c>
      <c r="K514">
        <v>0</v>
      </c>
      <c r="L514" t="s">
        <v>36</v>
      </c>
      <c r="M514" t="str">
        <f t="shared" si="37"/>
        <v>http://logeion.uchicago.edu/index.html#aeripes</v>
      </c>
    </row>
    <row r="515" spans="1:13" ht="15" customHeight="1" x14ac:dyDescent="0.2">
      <c r="A515" t="s">
        <v>1636</v>
      </c>
      <c r="B515" t="s">
        <v>1637</v>
      </c>
      <c r="C515" t="str">
        <f t="shared" si="36"/>
        <v>aerius –a –um</v>
      </c>
      <c r="D515" t="str">
        <f t="shared" si="38"/>
        <v>aerius</v>
      </c>
      <c r="E515" t="s">
        <v>1638</v>
      </c>
      <c r="F515" t="s">
        <v>1639</v>
      </c>
      <c r="G515" t="s">
        <v>61</v>
      </c>
      <c r="H515">
        <v>1</v>
      </c>
      <c r="I515">
        <v>0</v>
      </c>
      <c r="J515">
        <v>0</v>
      </c>
      <c r="K515">
        <v>0</v>
      </c>
      <c r="L515" t="s">
        <v>36</v>
      </c>
      <c r="M515" t="str">
        <f t="shared" si="37"/>
        <v>http://logeion.uchicago.edu/index.html#aerius</v>
      </c>
    </row>
    <row r="516" spans="1:13" ht="15" customHeight="1" x14ac:dyDescent="0.2">
      <c r="A516" t="s">
        <v>1641</v>
      </c>
      <c r="B516" t="s">
        <v>1642</v>
      </c>
      <c r="C516" t="str">
        <f t="shared" si="36"/>
        <v>Aeropa –ae f.</v>
      </c>
      <c r="D516" t="str">
        <f t="shared" si="38"/>
        <v>Aeropa</v>
      </c>
      <c r="E516" t="s">
        <v>1643</v>
      </c>
      <c r="F516" t="s">
        <v>1644</v>
      </c>
      <c r="G516" t="s">
        <v>76</v>
      </c>
      <c r="H516">
        <v>1</v>
      </c>
      <c r="I516">
        <v>0</v>
      </c>
      <c r="J516">
        <v>0</v>
      </c>
      <c r="K516">
        <v>1</v>
      </c>
      <c r="L516" t="s">
        <v>19</v>
      </c>
      <c r="M516" t="str">
        <f t="shared" si="37"/>
        <v>http://logeion.uchicago.edu/index.html#Aeropa</v>
      </c>
    </row>
    <row r="517" spans="1:13" ht="15" customHeight="1" x14ac:dyDescent="0.2">
      <c r="A517" t="s">
        <v>1647</v>
      </c>
      <c r="B517" t="s">
        <v>52914</v>
      </c>
      <c r="C517" t="str">
        <f t="shared" si="36"/>
        <v>aerugo –ginis f.</v>
      </c>
      <c r="D517" t="str">
        <f t="shared" si="38"/>
        <v>aerugo</v>
      </c>
      <c r="E517" t="s">
        <v>52916</v>
      </c>
      <c r="F517" t="s">
        <v>52915</v>
      </c>
      <c r="G517" t="s">
        <v>29</v>
      </c>
      <c r="H517">
        <v>3</v>
      </c>
      <c r="I517">
        <v>0</v>
      </c>
      <c r="J517">
        <v>0</v>
      </c>
      <c r="K517">
        <v>0</v>
      </c>
      <c r="L517" t="s">
        <v>19</v>
      </c>
      <c r="M517" t="str">
        <f t="shared" si="37"/>
        <v>http://logeion.uchicago.edu/index.html#aerugo</v>
      </c>
    </row>
    <row r="518" spans="1:13" ht="15" customHeight="1" x14ac:dyDescent="0.2">
      <c r="A518" t="s">
        <v>1648</v>
      </c>
      <c r="B518" t="s">
        <v>1649</v>
      </c>
      <c r="C518" t="str">
        <f t="shared" si="36"/>
        <v>aerumna –ae f.</v>
      </c>
      <c r="D518" t="str">
        <f t="shared" si="38"/>
        <v>aerumna</v>
      </c>
      <c r="E518" t="s">
        <v>1650</v>
      </c>
      <c r="F518" t="s">
        <v>1651</v>
      </c>
      <c r="G518" t="s">
        <v>76</v>
      </c>
      <c r="H518">
        <v>1</v>
      </c>
      <c r="I518">
        <v>0</v>
      </c>
      <c r="J518">
        <v>0</v>
      </c>
      <c r="K518">
        <v>0</v>
      </c>
      <c r="L518" t="s">
        <v>19</v>
      </c>
      <c r="M518" t="str">
        <f t="shared" si="37"/>
        <v>http://logeion.uchicago.edu/index.html#aerumna</v>
      </c>
    </row>
    <row r="519" spans="1:13" ht="15" customHeight="1" x14ac:dyDescent="0.2">
      <c r="A519" t="s">
        <v>1653</v>
      </c>
      <c r="B519" t="s">
        <v>54431</v>
      </c>
      <c r="C519" t="str">
        <f t="shared" si="36"/>
        <v>aerumnosus –a –um</v>
      </c>
      <c r="D519" t="str">
        <f t="shared" si="38"/>
        <v>aerumnosus</v>
      </c>
      <c r="E519" t="s">
        <v>54028</v>
      </c>
      <c r="F519" t="s">
        <v>54028</v>
      </c>
      <c r="G519" t="s">
        <v>61</v>
      </c>
      <c r="H519">
        <v>1</v>
      </c>
      <c r="I519">
        <v>0</v>
      </c>
      <c r="J519">
        <v>0</v>
      </c>
      <c r="K519">
        <v>0</v>
      </c>
      <c r="L519" t="s">
        <v>36</v>
      </c>
      <c r="M519" t="str">
        <f t="shared" si="37"/>
        <v>http://logeion.uchicago.edu/index.html#aerumnosus</v>
      </c>
    </row>
    <row r="520" spans="1:13" ht="15" customHeight="1" x14ac:dyDescent="0.2">
      <c r="A520" t="s">
        <v>1654</v>
      </c>
      <c r="B520" t="s">
        <v>1655</v>
      </c>
      <c r="C520" t="str">
        <f t="shared" si="36"/>
        <v>aes aeris n.</v>
      </c>
      <c r="D520" t="str">
        <f t="shared" si="38"/>
        <v>aes</v>
      </c>
      <c r="E520" t="s">
        <v>56470</v>
      </c>
      <c r="F520" t="s">
        <v>1656</v>
      </c>
      <c r="G520" t="s">
        <v>29</v>
      </c>
      <c r="H520">
        <v>3</v>
      </c>
      <c r="I520">
        <v>0</v>
      </c>
      <c r="J520">
        <v>0</v>
      </c>
      <c r="K520">
        <v>0</v>
      </c>
      <c r="L520" t="s">
        <v>19</v>
      </c>
      <c r="M520" t="str">
        <f t="shared" si="37"/>
        <v>http://logeion.uchicago.edu/index.html#aes</v>
      </c>
    </row>
    <row r="521" spans="1:13" ht="15" customHeight="1" x14ac:dyDescent="0.2">
      <c r="A521" t="s">
        <v>1657</v>
      </c>
      <c r="B521" t="s">
        <v>1658</v>
      </c>
      <c r="C521" t="str">
        <f t="shared" si="36"/>
        <v>aes alienum aeris alieni n.</v>
      </c>
      <c r="D521" t="str">
        <f t="shared" si="38"/>
        <v>aes</v>
      </c>
      <c r="E521" t="s">
        <v>1659</v>
      </c>
      <c r="F521" t="s">
        <v>1659</v>
      </c>
      <c r="G521" t="s">
        <v>120</v>
      </c>
      <c r="I521">
        <v>0</v>
      </c>
      <c r="J521">
        <v>0</v>
      </c>
      <c r="K521">
        <v>0</v>
      </c>
      <c r="L521" t="s">
        <v>121</v>
      </c>
      <c r="M521" t="str">
        <f t="shared" si="37"/>
        <v>http://logeion.uchicago.edu/index.html#aes</v>
      </c>
    </row>
    <row r="522" spans="1:13" ht="15" customHeight="1" x14ac:dyDescent="0.2">
      <c r="A522" t="s">
        <v>1662</v>
      </c>
      <c r="B522" t="s">
        <v>1663</v>
      </c>
      <c r="C522" t="str">
        <f t="shared" si="36"/>
        <v>Aesculapius –i m.</v>
      </c>
      <c r="D522" t="str">
        <f t="shared" si="38"/>
        <v>Aesculapius</v>
      </c>
      <c r="E522" t="s">
        <v>1664</v>
      </c>
      <c r="F522" t="s">
        <v>1665</v>
      </c>
      <c r="G522" t="s">
        <v>21</v>
      </c>
      <c r="H522">
        <v>2</v>
      </c>
      <c r="I522">
        <v>0</v>
      </c>
      <c r="J522">
        <v>0</v>
      </c>
      <c r="K522">
        <v>1</v>
      </c>
      <c r="L522" t="s">
        <v>19</v>
      </c>
      <c r="M522" t="str">
        <f t="shared" si="37"/>
        <v>http://logeion.uchicago.edu/index.html#Aesculapius</v>
      </c>
    </row>
    <row r="523" spans="1:13" ht="15" customHeight="1" x14ac:dyDescent="0.2">
      <c r="A523" t="s">
        <v>1667</v>
      </c>
      <c r="B523" t="s">
        <v>1668</v>
      </c>
      <c r="C523" t="str">
        <f t="shared" si="36"/>
        <v>aesculeus –a –um</v>
      </c>
      <c r="D523" t="str">
        <f t="shared" si="38"/>
        <v>aesculeus</v>
      </c>
      <c r="E523" t="s">
        <v>1669</v>
      </c>
      <c r="F523" t="s">
        <v>1669</v>
      </c>
      <c r="G523" t="s">
        <v>61</v>
      </c>
      <c r="H523">
        <v>1</v>
      </c>
      <c r="I523">
        <v>0</v>
      </c>
      <c r="J523">
        <v>0</v>
      </c>
      <c r="K523">
        <v>0</v>
      </c>
      <c r="L523" t="s">
        <v>36</v>
      </c>
      <c r="M523" t="str">
        <f t="shared" si="37"/>
        <v>http://logeion.uchicago.edu/index.html#aesculeus</v>
      </c>
    </row>
    <row r="524" spans="1:13" ht="15" customHeight="1" x14ac:dyDescent="0.2">
      <c r="A524" t="s">
        <v>1671</v>
      </c>
      <c r="B524" t="s">
        <v>1672</v>
      </c>
      <c r="C524" t="str">
        <f t="shared" si="36"/>
        <v>aesculus –i f.</v>
      </c>
      <c r="D524" t="str">
        <f t="shared" si="38"/>
        <v>aesculus</v>
      </c>
      <c r="E524" t="s">
        <v>1673</v>
      </c>
      <c r="F524" t="s">
        <v>1674</v>
      </c>
      <c r="G524" t="s">
        <v>21</v>
      </c>
      <c r="H524">
        <v>2</v>
      </c>
      <c r="I524">
        <v>0</v>
      </c>
      <c r="J524">
        <v>0</v>
      </c>
      <c r="K524">
        <v>0</v>
      </c>
      <c r="L524" t="s">
        <v>19</v>
      </c>
      <c r="M524" t="str">
        <f t="shared" si="37"/>
        <v>http://logeion.uchicago.edu/index.html#aesculus</v>
      </c>
    </row>
    <row r="525" spans="1:13" ht="15" customHeight="1" x14ac:dyDescent="0.2">
      <c r="A525" t="s">
        <v>56300</v>
      </c>
      <c r="B525" t="s">
        <v>56301</v>
      </c>
      <c r="C525" t="str">
        <f t="shared" si="36"/>
        <v>Aesernini –orum m.</v>
      </c>
      <c r="D525" t="str">
        <f t="shared" si="38"/>
        <v>Aesernini</v>
      </c>
      <c r="E525" t="s">
        <v>56302</v>
      </c>
      <c r="F525" t="s">
        <v>56302</v>
      </c>
      <c r="G525" t="s">
        <v>21</v>
      </c>
      <c r="H525">
        <v>2</v>
      </c>
      <c r="K525">
        <v>1</v>
      </c>
      <c r="L525" t="s">
        <v>19</v>
      </c>
      <c r="M525" t="str">
        <f t="shared" si="37"/>
        <v>http://logeion.uchicago.edu/index.html#Aesernini</v>
      </c>
    </row>
    <row r="526" spans="1:13" ht="15" customHeight="1" x14ac:dyDescent="0.2">
      <c r="A526" t="s">
        <v>1675</v>
      </c>
      <c r="B526" t="s">
        <v>56301</v>
      </c>
      <c r="C526" t="str">
        <f t="shared" si="36"/>
        <v>Aesernini –orum m.</v>
      </c>
      <c r="D526" t="str">
        <f t="shared" ref="D526:D543" si="39">IF(ISBLANK(B526),0,LEFT( C526, FIND( " ", C526 ) - 1 ))</f>
        <v>Aesernini</v>
      </c>
      <c r="E526" t="s">
        <v>56302</v>
      </c>
      <c r="F526" t="s">
        <v>61842</v>
      </c>
      <c r="G526" t="s">
        <v>21</v>
      </c>
      <c r="H526">
        <v>2</v>
      </c>
      <c r="I526">
        <v>0</v>
      </c>
      <c r="J526">
        <v>0</v>
      </c>
      <c r="K526">
        <v>1</v>
      </c>
      <c r="L526" t="s">
        <v>19</v>
      </c>
      <c r="M526" t="str">
        <f t="shared" si="37"/>
        <v>http://logeion.uchicago.edu/index.html#Aesernini</v>
      </c>
    </row>
    <row r="527" spans="1:13" ht="15" customHeight="1" x14ac:dyDescent="0.2">
      <c r="A527" t="s">
        <v>1676</v>
      </c>
      <c r="B527" t="s">
        <v>59183</v>
      </c>
      <c r="C527" t="str">
        <f t="shared" si="36"/>
        <v>Aesica –ae* f.</v>
      </c>
      <c r="D527" t="str">
        <f t="shared" si="39"/>
        <v>Aesica</v>
      </c>
      <c r="E527" t="s">
        <v>1677</v>
      </c>
      <c r="F527" t="s">
        <v>1678</v>
      </c>
      <c r="G527" t="s">
        <v>76</v>
      </c>
      <c r="H527">
        <v>1</v>
      </c>
      <c r="I527">
        <v>0</v>
      </c>
      <c r="J527">
        <v>0</v>
      </c>
      <c r="K527">
        <v>1</v>
      </c>
      <c r="L527" t="s">
        <v>19</v>
      </c>
      <c r="M527" t="str">
        <f t="shared" si="37"/>
        <v>http://logeion.uchicago.edu/index.html#Aesica</v>
      </c>
    </row>
    <row r="528" spans="1:13" ht="15" customHeight="1" x14ac:dyDescent="0.2">
      <c r="A528" t="s">
        <v>56773</v>
      </c>
      <c r="B528" t="s">
        <v>57674</v>
      </c>
      <c r="C528" t="str">
        <f t="shared" si="36"/>
        <v>Aesius –i m.</v>
      </c>
      <c r="D528" t="str">
        <f t="shared" si="39"/>
        <v>Aesius</v>
      </c>
      <c r="E528" t="s">
        <v>57007</v>
      </c>
      <c r="F528" t="s">
        <v>57008</v>
      </c>
      <c r="G528" t="s">
        <v>21</v>
      </c>
      <c r="H528">
        <v>2</v>
      </c>
      <c r="K528">
        <v>1</v>
      </c>
      <c r="L528" t="s">
        <v>19</v>
      </c>
      <c r="M528" t="str">
        <f t="shared" si="37"/>
        <v>http://logeion.uchicago.edu/index.html#Aesius</v>
      </c>
    </row>
    <row r="529" spans="1:13" ht="15" customHeight="1" x14ac:dyDescent="0.2">
      <c r="A529" t="s">
        <v>1679</v>
      </c>
      <c r="B529" t="s">
        <v>1680</v>
      </c>
      <c r="C529" t="str">
        <f t="shared" si="36"/>
        <v>Aeson –onis m.</v>
      </c>
      <c r="D529" t="str">
        <f t="shared" si="39"/>
        <v>Aeson</v>
      </c>
      <c r="E529" t="s">
        <v>1681</v>
      </c>
      <c r="F529" t="s">
        <v>1681</v>
      </c>
      <c r="G529" t="s">
        <v>29</v>
      </c>
      <c r="H529">
        <v>3</v>
      </c>
      <c r="I529">
        <v>0</v>
      </c>
      <c r="J529">
        <v>0</v>
      </c>
      <c r="K529">
        <v>1</v>
      </c>
      <c r="L529" t="s">
        <v>19</v>
      </c>
      <c r="M529" t="str">
        <f t="shared" si="37"/>
        <v>http://logeion.uchicago.edu/index.html#Aeson</v>
      </c>
    </row>
    <row r="530" spans="1:13" ht="15" customHeight="1" x14ac:dyDescent="0.2">
      <c r="A530" t="s">
        <v>1682</v>
      </c>
      <c r="B530" t="s">
        <v>1683</v>
      </c>
      <c r="C530" t="str">
        <f t="shared" si="36"/>
        <v>Aesonius –a –um</v>
      </c>
      <c r="D530" t="str">
        <f t="shared" si="39"/>
        <v>Aesonius</v>
      </c>
      <c r="E530" t="s">
        <v>1684</v>
      </c>
      <c r="F530" t="s">
        <v>1684</v>
      </c>
      <c r="G530" t="s">
        <v>61</v>
      </c>
      <c r="H530">
        <v>1</v>
      </c>
      <c r="I530">
        <v>0</v>
      </c>
      <c r="J530">
        <v>0</v>
      </c>
      <c r="K530">
        <v>1</v>
      </c>
      <c r="L530" t="s">
        <v>36</v>
      </c>
      <c r="M530" t="str">
        <f t="shared" si="37"/>
        <v>http://logeion.uchicago.edu/index.html#Aesonius</v>
      </c>
    </row>
    <row r="531" spans="1:13" ht="15" customHeight="1" x14ac:dyDescent="0.2">
      <c r="A531" t="s">
        <v>1686</v>
      </c>
      <c r="B531" t="s">
        <v>1687</v>
      </c>
      <c r="C531" t="str">
        <f t="shared" si="36"/>
        <v>aestas aestatis f.</v>
      </c>
      <c r="D531" t="str">
        <f t="shared" si="39"/>
        <v>aestas</v>
      </c>
      <c r="E531" t="s">
        <v>1688</v>
      </c>
      <c r="F531" t="s">
        <v>1689</v>
      </c>
      <c r="G531" t="s">
        <v>29</v>
      </c>
      <c r="H531">
        <v>3</v>
      </c>
      <c r="I531">
        <v>0</v>
      </c>
      <c r="J531">
        <v>0</v>
      </c>
      <c r="K531">
        <v>0</v>
      </c>
      <c r="L531" t="s">
        <v>19</v>
      </c>
      <c r="M531" t="str">
        <f t="shared" si="37"/>
        <v>http://logeion.uchicago.edu/index.html#aestas</v>
      </c>
    </row>
    <row r="532" spans="1:13" ht="15" customHeight="1" x14ac:dyDescent="0.2">
      <c r="A532" t="s">
        <v>1690</v>
      </c>
      <c r="B532" t="s">
        <v>1691</v>
      </c>
      <c r="C532" t="str">
        <f t="shared" si="36"/>
        <v>aestifer –a –um</v>
      </c>
      <c r="D532" t="str">
        <f t="shared" si="39"/>
        <v>aestifer</v>
      </c>
      <c r="E532" t="s">
        <v>1692</v>
      </c>
      <c r="F532" t="s">
        <v>1693</v>
      </c>
      <c r="G532" t="s">
        <v>61</v>
      </c>
      <c r="H532">
        <v>1</v>
      </c>
      <c r="I532">
        <v>0</v>
      </c>
      <c r="J532">
        <v>0</v>
      </c>
      <c r="K532">
        <v>0</v>
      </c>
      <c r="L532" t="s">
        <v>36</v>
      </c>
      <c r="M532" t="str">
        <f t="shared" si="37"/>
        <v>http://logeion.uchicago.edu/index.html#aestifer</v>
      </c>
    </row>
    <row r="533" spans="1:13" ht="15" customHeight="1" x14ac:dyDescent="0.2">
      <c r="A533" t="s">
        <v>1694</v>
      </c>
      <c r="B533" t="s">
        <v>1695</v>
      </c>
      <c r="C533" t="str">
        <f t="shared" si="36"/>
        <v>aestimatio aestimationis f.</v>
      </c>
      <c r="D533" t="str">
        <f t="shared" si="39"/>
        <v>aestimatio</v>
      </c>
      <c r="E533" t="s">
        <v>1696</v>
      </c>
      <c r="F533" t="s">
        <v>1697</v>
      </c>
      <c r="G533" t="s">
        <v>29</v>
      </c>
      <c r="H533">
        <v>3</v>
      </c>
      <c r="I533">
        <v>0</v>
      </c>
      <c r="J533">
        <v>0</v>
      </c>
      <c r="K533">
        <v>0</v>
      </c>
      <c r="L533" t="s">
        <v>19</v>
      </c>
      <c r="M533" t="str">
        <f t="shared" si="37"/>
        <v>http://logeion.uchicago.edu/index.html#aestimatio</v>
      </c>
    </row>
    <row r="534" spans="1:13" ht="15" customHeight="1" x14ac:dyDescent="0.2">
      <c r="A534" t="s">
        <v>1699</v>
      </c>
      <c r="B534" t="s">
        <v>1700</v>
      </c>
      <c r="C534" t="str">
        <f t="shared" si="36"/>
        <v>aestimo aestimare aestimavi aestimatus</v>
      </c>
      <c r="D534" t="str">
        <f t="shared" si="39"/>
        <v>aestimo</v>
      </c>
      <c r="E534" t="s">
        <v>1701</v>
      </c>
      <c r="F534" t="s">
        <v>1702</v>
      </c>
      <c r="G534" t="s">
        <v>23</v>
      </c>
      <c r="I534">
        <v>1</v>
      </c>
      <c r="J534">
        <v>0</v>
      </c>
      <c r="K534">
        <v>0</v>
      </c>
      <c r="L534" t="s">
        <v>24</v>
      </c>
      <c r="M534" t="str">
        <f t="shared" si="37"/>
        <v>http://logeion.uchicago.edu/index.html#aestimo</v>
      </c>
    </row>
    <row r="535" spans="1:13" ht="15" customHeight="1" x14ac:dyDescent="0.2">
      <c r="A535" t="s">
        <v>1703</v>
      </c>
      <c r="B535" t="s">
        <v>1704</v>
      </c>
      <c r="C535" t="str">
        <f t="shared" ref="C535:C598" si="40">SUBSTITUTE(SUBSTITUTE(SUBSTITUTE(SUBSTITUTE(SUBSTITUTE(SUBSTITUTE(SUBSTITUTE(SUBSTITUTE(SUBSTITUTE(SUBSTITUTE(SUBSTITUTE(B535, "ā", "a"), "ē", "e"), "ī", "i"), "ō", "o"), "ū", "u"), "ȳ", "y"), "Ā", "A"), "Ē", "E"), "Ī", "I"), "Ō", "O"), "Ū", "U")</f>
        <v>aestimo unius assis</v>
      </c>
      <c r="D535" t="str">
        <f t="shared" si="39"/>
        <v>aestimo</v>
      </c>
      <c r="E535" t="s">
        <v>1705</v>
      </c>
      <c r="F535" t="s">
        <v>1705</v>
      </c>
      <c r="G535" t="s">
        <v>120</v>
      </c>
      <c r="I535">
        <v>0</v>
      </c>
      <c r="J535">
        <v>0</v>
      </c>
      <c r="K535">
        <v>0</v>
      </c>
      <c r="L535" t="s">
        <v>121</v>
      </c>
      <c r="M535" t="str">
        <f t="shared" si="37"/>
        <v>http://logeion.uchicago.edu/index.html#aestimo</v>
      </c>
    </row>
    <row r="536" spans="1:13" ht="15" customHeight="1" x14ac:dyDescent="0.2">
      <c r="A536" t="s">
        <v>1706</v>
      </c>
      <c r="B536" t="s">
        <v>1707</v>
      </c>
      <c r="C536" t="str">
        <f t="shared" si="40"/>
        <v>aestiva –orum n.</v>
      </c>
      <c r="D536" t="str">
        <f t="shared" si="39"/>
        <v>aestiva</v>
      </c>
      <c r="E536" t="s">
        <v>1708</v>
      </c>
      <c r="F536" t="s">
        <v>1709</v>
      </c>
      <c r="G536" t="s">
        <v>21</v>
      </c>
      <c r="H536">
        <v>2</v>
      </c>
      <c r="I536">
        <v>0</v>
      </c>
      <c r="J536">
        <v>0</v>
      </c>
      <c r="K536">
        <v>0</v>
      </c>
      <c r="L536" t="s">
        <v>19</v>
      </c>
      <c r="M536" t="str">
        <f t="shared" si="37"/>
        <v>http://logeion.uchicago.edu/index.html#aestiva</v>
      </c>
    </row>
    <row r="537" spans="1:13" ht="15" customHeight="1" x14ac:dyDescent="0.2">
      <c r="A537" t="s">
        <v>1710</v>
      </c>
      <c r="B537" t="s">
        <v>1711</v>
      </c>
      <c r="C537" t="str">
        <f t="shared" si="40"/>
        <v>aestivus –a –um</v>
      </c>
      <c r="D537" t="str">
        <f t="shared" si="39"/>
        <v>aestivus</v>
      </c>
      <c r="E537" t="s">
        <v>1712</v>
      </c>
      <c r="F537" t="s">
        <v>1713</v>
      </c>
      <c r="G537" t="s">
        <v>61</v>
      </c>
      <c r="H537">
        <v>1</v>
      </c>
      <c r="I537">
        <v>0</v>
      </c>
      <c r="J537">
        <v>0</v>
      </c>
      <c r="K537">
        <v>0</v>
      </c>
      <c r="L537" t="s">
        <v>36</v>
      </c>
      <c r="M537" t="str">
        <f t="shared" si="37"/>
        <v>http://logeion.uchicago.edu/index.html#aestivus</v>
      </c>
    </row>
    <row r="538" spans="1:13" ht="15" customHeight="1" x14ac:dyDescent="0.2">
      <c r="A538" t="s">
        <v>1714</v>
      </c>
      <c r="B538" t="s">
        <v>1715</v>
      </c>
      <c r="C538" t="str">
        <f t="shared" si="40"/>
        <v>aestuarium –i n.</v>
      </c>
      <c r="D538" t="str">
        <f t="shared" si="39"/>
        <v>aestuarium</v>
      </c>
      <c r="E538" t="s">
        <v>1716</v>
      </c>
      <c r="F538" t="s">
        <v>1717</v>
      </c>
      <c r="G538" t="s">
        <v>21</v>
      </c>
      <c r="H538">
        <v>2</v>
      </c>
      <c r="I538">
        <v>0</v>
      </c>
      <c r="J538">
        <v>0</v>
      </c>
      <c r="K538">
        <v>0</v>
      </c>
      <c r="L538" t="s">
        <v>19</v>
      </c>
      <c r="M538" t="str">
        <f t="shared" si="37"/>
        <v>http://logeion.uchicago.edu/index.html#aestuarium</v>
      </c>
    </row>
    <row r="539" spans="1:13" ht="15" customHeight="1" x14ac:dyDescent="0.2">
      <c r="A539" t="s">
        <v>1718</v>
      </c>
      <c r="B539" t="s">
        <v>1719</v>
      </c>
      <c r="C539" t="str">
        <f t="shared" si="40"/>
        <v>aestuo aestuare aestuavi aestuatus</v>
      </c>
      <c r="D539" t="str">
        <f t="shared" si="39"/>
        <v>aestuo</v>
      </c>
      <c r="E539" t="s">
        <v>56471</v>
      </c>
      <c r="F539" t="s">
        <v>1721</v>
      </c>
      <c r="G539" t="s">
        <v>23</v>
      </c>
      <c r="I539">
        <v>1</v>
      </c>
      <c r="J539">
        <v>0</v>
      </c>
      <c r="K539">
        <v>0</v>
      </c>
      <c r="L539" t="s">
        <v>24</v>
      </c>
      <c r="M539" t="str">
        <f t="shared" si="37"/>
        <v>http://logeion.uchicago.edu/index.html#aestuo</v>
      </c>
    </row>
    <row r="540" spans="1:13" ht="15" customHeight="1" x14ac:dyDescent="0.2">
      <c r="A540" t="s">
        <v>1722</v>
      </c>
      <c r="B540" t="s">
        <v>1723</v>
      </c>
      <c r="C540" t="str">
        <f t="shared" si="40"/>
        <v>aestuosus –a –um</v>
      </c>
      <c r="D540" t="str">
        <f t="shared" si="39"/>
        <v>aestuosus</v>
      </c>
      <c r="E540" t="s">
        <v>1724</v>
      </c>
      <c r="F540" t="s">
        <v>1725</v>
      </c>
      <c r="G540" t="s">
        <v>61</v>
      </c>
      <c r="H540">
        <v>1</v>
      </c>
      <c r="I540">
        <v>0</v>
      </c>
      <c r="J540">
        <v>0</v>
      </c>
      <c r="K540">
        <v>0</v>
      </c>
      <c r="L540" t="s">
        <v>36</v>
      </c>
      <c r="M540" t="str">
        <f t="shared" si="37"/>
        <v>http://logeion.uchicago.edu/index.html#aestuosus</v>
      </c>
    </row>
    <row r="541" spans="1:13" ht="15" customHeight="1" x14ac:dyDescent="0.2">
      <c r="A541" t="s">
        <v>1726</v>
      </c>
      <c r="B541" t="s">
        <v>1727</v>
      </c>
      <c r="C541" t="str">
        <f t="shared" si="40"/>
        <v>aestus aestus m.</v>
      </c>
      <c r="D541" t="str">
        <f t="shared" si="39"/>
        <v>aestus</v>
      </c>
      <c r="E541" t="s">
        <v>57009</v>
      </c>
      <c r="F541" t="s">
        <v>57010</v>
      </c>
      <c r="G541" t="s">
        <v>18</v>
      </c>
      <c r="H541">
        <v>4</v>
      </c>
      <c r="I541">
        <v>0</v>
      </c>
      <c r="J541">
        <v>0</v>
      </c>
      <c r="K541">
        <v>0</v>
      </c>
      <c r="L541" t="s">
        <v>19</v>
      </c>
      <c r="M541" t="str">
        <f t="shared" si="37"/>
        <v>http://logeion.uchicago.edu/index.html#aestus</v>
      </c>
    </row>
    <row r="542" spans="1:13" ht="15" customHeight="1" x14ac:dyDescent="0.2">
      <c r="A542" t="s">
        <v>1728</v>
      </c>
      <c r="B542" t="s">
        <v>1729</v>
      </c>
      <c r="C542" t="str">
        <f t="shared" si="40"/>
        <v>aetas aetatis f.</v>
      </c>
      <c r="D542" t="str">
        <f t="shared" si="39"/>
        <v>aetas</v>
      </c>
      <c r="E542" t="s">
        <v>1730</v>
      </c>
      <c r="F542" t="s">
        <v>1731</v>
      </c>
      <c r="G542" t="s">
        <v>29</v>
      </c>
      <c r="H542">
        <v>3</v>
      </c>
      <c r="I542">
        <v>0</v>
      </c>
      <c r="J542">
        <v>0</v>
      </c>
      <c r="K542">
        <v>0</v>
      </c>
      <c r="L542" t="s">
        <v>19</v>
      </c>
      <c r="M542" t="str">
        <f t="shared" si="37"/>
        <v>http://logeion.uchicago.edu/index.html#aetas</v>
      </c>
    </row>
    <row r="543" spans="1:13" ht="15" customHeight="1" x14ac:dyDescent="0.2">
      <c r="A543" t="s">
        <v>1732</v>
      </c>
      <c r="B543" t="s">
        <v>1733</v>
      </c>
      <c r="C543" t="str">
        <f t="shared" si="40"/>
        <v>aeternitas –tatis f.</v>
      </c>
      <c r="D543" t="str">
        <f t="shared" si="39"/>
        <v>aeternitas</v>
      </c>
      <c r="E543" t="s">
        <v>59277</v>
      </c>
      <c r="F543" t="s">
        <v>59277</v>
      </c>
      <c r="G543" t="s">
        <v>29</v>
      </c>
      <c r="H543">
        <v>3</v>
      </c>
      <c r="I543">
        <v>0</v>
      </c>
      <c r="J543">
        <v>0</v>
      </c>
      <c r="K543">
        <v>0</v>
      </c>
      <c r="L543" t="s">
        <v>19</v>
      </c>
      <c r="M543" t="str">
        <f t="shared" si="37"/>
        <v>http://logeion.uchicago.edu/index.html#aeternitas</v>
      </c>
    </row>
    <row r="544" spans="1:13" ht="15" customHeight="1" x14ac:dyDescent="0.2">
      <c r="A544" t="s">
        <v>1737</v>
      </c>
      <c r="B544" t="s">
        <v>1738</v>
      </c>
      <c r="C544" t="str">
        <f t="shared" si="40"/>
        <v>aeternum</v>
      </c>
      <c r="D544" t="s">
        <v>1738</v>
      </c>
      <c r="E544" t="s">
        <v>1739</v>
      </c>
      <c r="F544" t="s">
        <v>1739</v>
      </c>
      <c r="G544" t="s">
        <v>89</v>
      </c>
      <c r="I544">
        <v>0</v>
      </c>
      <c r="J544">
        <v>0</v>
      </c>
      <c r="K544">
        <v>0</v>
      </c>
      <c r="L544" t="s">
        <v>90</v>
      </c>
      <c r="M544" t="str">
        <f t="shared" si="37"/>
        <v>http://logeion.uchicago.edu/index.html#aeternum</v>
      </c>
    </row>
    <row r="545" spans="1:13" ht="15" customHeight="1" x14ac:dyDescent="0.2">
      <c r="A545" t="s">
        <v>1740</v>
      </c>
      <c r="B545" t="s">
        <v>1741</v>
      </c>
      <c r="C545" t="str">
        <f t="shared" si="40"/>
        <v>aeternus –a –um</v>
      </c>
      <c r="D545" t="str">
        <f>IF(ISBLANK(B545),0,LEFT( C545, FIND( " ", C545 ) - 1 ))</f>
        <v>aeternus</v>
      </c>
      <c r="E545" t="s">
        <v>1742</v>
      </c>
      <c r="F545" t="s">
        <v>1742</v>
      </c>
      <c r="G545" t="s">
        <v>61</v>
      </c>
      <c r="H545">
        <v>1</v>
      </c>
      <c r="I545">
        <v>0</v>
      </c>
      <c r="J545">
        <v>0</v>
      </c>
      <c r="K545">
        <v>0</v>
      </c>
      <c r="L545" t="s">
        <v>36</v>
      </c>
      <c r="M545" t="str">
        <f t="shared" si="37"/>
        <v>http://logeion.uchicago.edu/index.html#aeternus</v>
      </c>
    </row>
    <row r="546" spans="1:13" ht="15" customHeight="1" x14ac:dyDescent="0.2">
      <c r="A546" t="s">
        <v>1744</v>
      </c>
      <c r="B546" t="s">
        <v>1745</v>
      </c>
      <c r="C546" t="str">
        <f t="shared" si="40"/>
        <v>Aethalion –ionis m.</v>
      </c>
      <c r="D546" t="str">
        <f>IF(ISBLANK(B546),0,LEFT( C546, FIND( " ", C546 ) - 1 ))</f>
        <v>Aethalion</v>
      </c>
      <c r="E546" t="s">
        <v>1746</v>
      </c>
      <c r="F546" t="s">
        <v>1746</v>
      </c>
      <c r="G546" t="s">
        <v>346</v>
      </c>
      <c r="H546">
        <v>3</v>
      </c>
      <c r="I546">
        <v>0</v>
      </c>
      <c r="J546">
        <v>0</v>
      </c>
      <c r="K546">
        <v>1</v>
      </c>
      <c r="L546" t="s">
        <v>19</v>
      </c>
      <c r="M546" t="str">
        <f t="shared" si="37"/>
        <v>http://logeion.uchicago.edu/index.html#Aethalion</v>
      </c>
    </row>
    <row r="547" spans="1:13" ht="15" customHeight="1" x14ac:dyDescent="0.2">
      <c r="A547" t="s">
        <v>1747</v>
      </c>
      <c r="B547" t="s">
        <v>59132</v>
      </c>
      <c r="C547" t="str">
        <f t="shared" si="40"/>
        <v>Æthelbald</v>
      </c>
      <c r="D547" t="s">
        <v>59132</v>
      </c>
      <c r="E547" t="s">
        <v>1748</v>
      </c>
      <c r="F547" t="s">
        <v>1749</v>
      </c>
      <c r="G547" t="s">
        <v>43</v>
      </c>
      <c r="H547">
        <v>6</v>
      </c>
      <c r="I547">
        <v>0</v>
      </c>
      <c r="J547">
        <v>0</v>
      </c>
      <c r="K547">
        <v>1</v>
      </c>
      <c r="L547" t="s">
        <v>19</v>
      </c>
      <c r="M547" t="str">
        <f t="shared" ref="M547:M610" si="41">"http://logeion.uchicago.edu/index.html#"&amp;D547</f>
        <v>http://logeion.uchicago.edu/index.html#Æthelbald</v>
      </c>
    </row>
    <row r="548" spans="1:13" ht="15" customHeight="1" x14ac:dyDescent="0.2">
      <c r="A548" t="s">
        <v>1760</v>
      </c>
      <c r="B548" t="s">
        <v>59133</v>
      </c>
      <c r="C548" t="str">
        <f t="shared" si="40"/>
        <v>Æthelburg</v>
      </c>
      <c r="D548" t="s">
        <v>59133</v>
      </c>
      <c r="E548" t="s">
        <v>1755</v>
      </c>
      <c r="F548" t="s">
        <v>1761</v>
      </c>
      <c r="G548" t="s">
        <v>43</v>
      </c>
      <c r="H548">
        <v>6</v>
      </c>
      <c r="I548">
        <v>0</v>
      </c>
      <c r="J548">
        <v>0</v>
      </c>
      <c r="K548">
        <v>1</v>
      </c>
      <c r="L548" t="s">
        <v>19</v>
      </c>
      <c r="M548" t="str">
        <f t="shared" si="41"/>
        <v>http://logeion.uchicago.edu/index.html#Æthelburg</v>
      </c>
    </row>
    <row r="549" spans="1:13" ht="15" customHeight="1" x14ac:dyDescent="0.2">
      <c r="A549" t="s">
        <v>1765</v>
      </c>
      <c r="B549" t="s">
        <v>59134</v>
      </c>
      <c r="C549" t="str">
        <f t="shared" si="40"/>
        <v>Æthelhere</v>
      </c>
      <c r="D549" t="s">
        <v>59134</v>
      </c>
      <c r="E549" t="s">
        <v>1766</v>
      </c>
      <c r="F549" t="s">
        <v>1767</v>
      </c>
      <c r="G549" t="s">
        <v>43</v>
      </c>
      <c r="H549">
        <v>6</v>
      </c>
      <c r="I549">
        <v>0</v>
      </c>
      <c r="J549">
        <v>0</v>
      </c>
      <c r="K549">
        <v>1</v>
      </c>
      <c r="L549" t="s">
        <v>19</v>
      </c>
      <c r="M549" t="str">
        <f t="shared" si="41"/>
        <v>http://logeion.uchicago.edu/index.html#Æthelhere</v>
      </c>
    </row>
    <row r="550" spans="1:13" ht="15" customHeight="1" x14ac:dyDescent="0.2">
      <c r="A550" t="s">
        <v>1768</v>
      </c>
      <c r="B550" t="s">
        <v>59135</v>
      </c>
      <c r="C550" t="str">
        <f t="shared" si="40"/>
        <v>Æthelhild</v>
      </c>
      <c r="D550" t="s">
        <v>59135</v>
      </c>
      <c r="E550" t="s">
        <v>1769</v>
      </c>
      <c r="F550" t="s">
        <v>1770</v>
      </c>
      <c r="G550" t="s">
        <v>43</v>
      </c>
      <c r="H550">
        <v>6</v>
      </c>
      <c r="I550">
        <v>0</v>
      </c>
      <c r="J550">
        <v>0</v>
      </c>
      <c r="K550">
        <v>1</v>
      </c>
      <c r="L550" t="s">
        <v>19</v>
      </c>
      <c r="M550" t="str">
        <f t="shared" si="41"/>
        <v>http://logeion.uchicago.edu/index.html#Æthelhild</v>
      </c>
    </row>
    <row r="551" spans="1:13" ht="15" customHeight="1" x14ac:dyDescent="0.2">
      <c r="A551" t="s">
        <v>1783</v>
      </c>
      <c r="B551" t="s">
        <v>59136</v>
      </c>
      <c r="C551" t="str">
        <f t="shared" si="40"/>
        <v>Æthelthryth</v>
      </c>
      <c r="D551" t="s">
        <v>59136</v>
      </c>
      <c r="E551" t="s">
        <v>59265</v>
      </c>
      <c r="F551" t="s">
        <v>1784</v>
      </c>
      <c r="G551" t="s">
        <v>43</v>
      </c>
      <c r="H551">
        <v>6</v>
      </c>
      <c r="I551">
        <v>0</v>
      </c>
      <c r="J551">
        <v>0</v>
      </c>
      <c r="K551">
        <v>1</v>
      </c>
      <c r="L551" t="s">
        <v>19</v>
      </c>
      <c r="M551" t="str">
        <f t="shared" si="41"/>
        <v>http://logeion.uchicago.edu/index.html#Æthelthryth</v>
      </c>
    </row>
    <row r="552" spans="1:13" ht="15" customHeight="1" x14ac:dyDescent="0.2">
      <c r="A552" t="s">
        <v>1785</v>
      </c>
      <c r="B552" t="s">
        <v>59137</v>
      </c>
      <c r="C552" t="str">
        <f t="shared" si="40"/>
        <v>Æthelwald</v>
      </c>
      <c r="D552" t="s">
        <v>59137</v>
      </c>
      <c r="E552" t="s">
        <v>1786</v>
      </c>
      <c r="F552" t="s">
        <v>1787</v>
      </c>
      <c r="G552" t="s">
        <v>43</v>
      </c>
      <c r="H552">
        <v>6</v>
      </c>
      <c r="I552">
        <v>0</v>
      </c>
      <c r="J552">
        <v>0</v>
      </c>
      <c r="K552">
        <v>1</v>
      </c>
      <c r="L552" t="s">
        <v>19</v>
      </c>
      <c r="M552" t="str">
        <f t="shared" si="41"/>
        <v>http://logeion.uchicago.edu/index.html#Æthelwald</v>
      </c>
    </row>
    <row r="553" spans="1:13" ht="15" customHeight="1" x14ac:dyDescent="0.2">
      <c r="A553" t="s">
        <v>1788</v>
      </c>
      <c r="B553" t="s">
        <v>59137</v>
      </c>
      <c r="C553" t="str">
        <f t="shared" si="40"/>
        <v>Æthelwald</v>
      </c>
      <c r="D553" t="s">
        <v>59137</v>
      </c>
      <c r="E553" t="s">
        <v>1786</v>
      </c>
      <c r="F553" t="s">
        <v>1789</v>
      </c>
      <c r="G553" t="s">
        <v>43</v>
      </c>
      <c r="H553">
        <v>6</v>
      </c>
      <c r="I553">
        <v>0</v>
      </c>
      <c r="J553">
        <v>0</v>
      </c>
      <c r="K553">
        <v>1</v>
      </c>
      <c r="L553" t="s">
        <v>19</v>
      </c>
      <c r="M553" t="str">
        <f t="shared" si="41"/>
        <v>http://logeion.uchicago.edu/index.html#Æthelwald</v>
      </c>
    </row>
    <row r="554" spans="1:13" ht="15" customHeight="1" x14ac:dyDescent="0.2">
      <c r="A554" t="s">
        <v>1790</v>
      </c>
      <c r="B554" t="s">
        <v>59137</v>
      </c>
      <c r="C554" t="str">
        <f t="shared" si="40"/>
        <v>Æthelwald</v>
      </c>
      <c r="D554" t="s">
        <v>59137</v>
      </c>
      <c r="E554" t="s">
        <v>1791</v>
      </c>
      <c r="F554" t="s">
        <v>1792</v>
      </c>
      <c r="G554" t="s">
        <v>43</v>
      </c>
      <c r="H554">
        <v>6</v>
      </c>
      <c r="I554">
        <v>0</v>
      </c>
      <c r="J554">
        <v>0</v>
      </c>
      <c r="K554">
        <v>1</v>
      </c>
      <c r="L554" t="s">
        <v>19</v>
      </c>
      <c r="M554" t="str">
        <f t="shared" si="41"/>
        <v>http://logeion.uchicago.edu/index.html#Æthelwald</v>
      </c>
    </row>
    <row r="555" spans="1:13" ht="15" customHeight="1" x14ac:dyDescent="0.2">
      <c r="A555" t="s">
        <v>1793</v>
      </c>
      <c r="B555" t="s">
        <v>59137</v>
      </c>
      <c r="C555" t="str">
        <f t="shared" si="40"/>
        <v>Æthelwald</v>
      </c>
      <c r="D555" t="s">
        <v>59137</v>
      </c>
      <c r="E555" t="s">
        <v>1794</v>
      </c>
      <c r="F555" t="s">
        <v>1795</v>
      </c>
      <c r="G555" t="s">
        <v>43</v>
      </c>
      <c r="H555">
        <v>6</v>
      </c>
      <c r="I555">
        <v>0</v>
      </c>
      <c r="J555">
        <v>0</v>
      </c>
      <c r="K555">
        <v>1</v>
      </c>
      <c r="L555" t="s">
        <v>19</v>
      </c>
      <c r="M555" t="str">
        <f t="shared" si="41"/>
        <v>http://logeion.uchicago.edu/index.html#Æthelwald</v>
      </c>
    </row>
    <row r="556" spans="1:13" ht="15" customHeight="1" x14ac:dyDescent="0.2">
      <c r="A556" t="s">
        <v>1796</v>
      </c>
      <c r="B556" t="s">
        <v>59138</v>
      </c>
      <c r="C556" t="str">
        <f t="shared" si="40"/>
        <v>Æthelwalh</v>
      </c>
      <c r="D556" t="s">
        <v>59138</v>
      </c>
      <c r="E556" t="s">
        <v>1797</v>
      </c>
      <c r="F556" t="s">
        <v>1798</v>
      </c>
      <c r="G556" t="s">
        <v>43</v>
      </c>
      <c r="H556">
        <v>6</v>
      </c>
      <c r="I556">
        <v>0</v>
      </c>
      <c r="J556">
        <v>0</v>
      </c>
      <c r="K556">
        <v>1</v>
      </c>
      <c r="L556" t="s">
        <v>19</v>
      </c>
      <c r="M556" t="str">
        <f t="shared" si="41"/>
        <v>http://logeion.uchicago.edu/index.html#Æthelwalh</v>
      </c>
    </row>
    <row r="557" spans="1:13" ht="15" customHeight="1" x14ac:dyDescent="0.2">
      <c r="A557" t="s">
        <v>1799</v>
      </c>
      <c r="B557" t="s">
        <v>59139</v>
      </c>
      <c r="C557" t="str">
        <f t="shared" si="40"/>
        <v>Æthelwine</v>
      </c>
      <c r="D557" t="s">
        <v>59139</v>
      </c>
      <c r="E557" t="s">
        <v>1800</v>
      </c>
      <c r="F557" t="s">
        <v>1801</v>
      </c>
      <c r="G557" t="s">
        <v>43</v>
      </c>
      <c r="H557">
        <v>6</v>
      </c>
      <c r="I557">
        <v>0</v>
      </c>
      <c r="J557">
        <v>0</v>
      </c>
      <c r="K557">
        <v>1</v>
      </c>
      <c r="L557" t="s">
        <v>19</v>
      </c>
      <c r="M557" t="str">
        <f t="shared" si="41"/>
        <v>http://logeion.uchicago.edu/index.html#Æthelwine</v>
      </c>
    </row>
    <row r="558" spans="1:13" ht="15" customHeight="1" x14ac:dyDescent="0.2">
      <c r="A558" t="s">
        <v>1802</v>
      </c>
      <c r="B558" t="s">
        <v>59139</v>
      </c>
      <c r="C558" t="str">
        <f t="shared" si="40"/>
        <v>Æthelwine</v>
      </c>
      <c r="D558" t="s">
        <v>59139</v>
      </c>
      <c r="E558" t="s">
        <v>1803</v>
      </c>
      <c r="F558" t="s">
        <v>1804</v>
      </c>
      <c r="G558" t="s">
        <v>43</v>
      </c>
      <c r="H558">
        <v>6</v>
      </c>
      <c r="I558">
        <v>0</v>
      </c>
      <c r="J558">
        <v>0</v>
      </c>
      <c r="K558">
        <v>1</v>
      </c>
      <c r="L558" t="s">
        <v>19</v>
      </c>
      <c r="M558" t="str">
        <f t="shared" si="41"/>
        <v>http://logeion.uchicago.edu/index.html#Æthelwine</v>
      </c>
    </row>
    <row r="559" spans="1:13" ht="15" customHeight="1" x14ac:dyDescent="0.2">
      <c r="A559" t="s">
        <v>1805</v>
      </c>
      <c r="B559" t="s">
        <v>1806</v>
      </c>
      <c r="C559" t="str">
        <f t="shared" si="40"/>
        <v>aether aetheris n.</v>
      </c>
      <c r="D559" t="str">
        <f t="shared" ref="D559:D602" si="42">IF(ISBLANK(B559),0,LEFT( C559, FIND( " ", C559 ) - 1 ))</f>
        <v>aether</v>
      </c>
      <c r="E559" t="s">
        <v>1807</v>
      </c>
      <c r="F559" t="s">
        <v>1808</v>
      </c>
      <c r="G559" t="s">
        <v>29</v>
      </c>
      <c r="H559">
        <v>3</v>
      </c>
      <c r="I559">
        <v>0</v>
      </c>
      <c r="J559">
        <v>0</v>
      </c>
      <c r="K559">
        <v>0</v>
      </c>
      <c r="L559" t="s">
        <v>19</v>
      </c>
      <c r="M559" t="str">
        <f t="shared" si="41"/>
        <v>http://logeion.uchicago.edu/index.html#aether</v>
      </c>
    </row>
    <row r="560" spans="1:13" ht="15" customHeight="1" x14ac:dyDescent="0.2">
      <c r="A560" t="s">
        <v>1809</v>
      </c>
      <c r="B560" t="s">
        <v>1810</v>
      </c>
      <c r="C560" t="str">
        <f t="shared" si="40"/>
        <v>aetherius –a –um</v>
      </c>
      <c r="D560" t="str">
        <f t="shared" si="42"/>
        <v>aetherius</v>
      </c>
      <c r="E560" t="s">
        <v>1811</v>
      </c>
      <c r="F560" t="s">
        <v>1812</v>
      </c>
      <c r="G560" t="s">
        <v>61</v>
      </c>
      <c r="H560">
        <v>1</v>
      </c>
      <c r="I560">
        <v>0</v>
      </c>
      <c r="J560">
        <v>0</v>
      </c>
      <c r="K560">
        <v>0</v>
      </c>
      <c r="L560" t="s">
        <v>36</v>
      </c>
      <c r="M560" t="str">
        <f t="shared" si="41"/>
        <v>http://logeion.uchicago.edu/index.html#aetherius</v>
      </c>
    </row>
    <row r="561" spans="1:13" ht="15" customHeight="1" x14ac:dyDescent="0.2">
      <c r="A561" t="s">
        <v>59386</v>
      </c>
      <c r="B561" t="s">
        <v>59472</v>
      </c>
      <c r="C561" t="str">
        <f t="shared" si="40"/>
        <v>Aethiopia –ae f.</v>
      </c>
      <c r="D561" t="str">
        <f t="shared" si="42"/>
        <v>Aethiopia</v>
      </c>
      <c r="E561" t="s">
        <v>59412</v>
      </c>
      <c r="F561" t="s">
        <v>59411</v>
      </c>
      <c r="G561" t="s">
        <v>76</v>
      </c>
      <c r="H561">
        <v>1</v>
      </c>
      <c r="L561" t="s">
        <v>19</v>
      </c>
      <c r="M561" t="str">
        <f t="shared" si="41"/>
        <v>http://logeion.uchicago.edu/index.html#Aethiopia</v>
      </c>
    </row>
    <row r="562" spans="1:13" ht="15" customHeight="1" x14ac:dyDescent="0.2">
      <c r="A562" t="s">
        <v>1813</v>
      </c>
      <c r="B562" t="s">
        <v>1814</v>
      </c>
      <c r="C562" t="str">
        <f t="shared" si="40"/>
        <v>Aethiops –opis m.</v>
      </c>
      <c r="D562" t="str">
        <f t="shared" si="42"/>
        <v>Aethiops</v>
      </c>
      <c r="E562" t="s">
        <v>1815</v>
      </c>
      <c r="F562" t="s">
        <v>1815</v>
      </c>
      <c r="G562" t="s">
        <v>29</v>
      </c>
      <c r="H562">
        <v>3</v>
      </c>
      <c r="I562">
        <v>0</v>
      </c>
      <c r="J562">
        <v>0</v>
      </c>
      <c r="K562">
        <v>1</v>
      </c>
      <c r="L562" t="s">
        <v>19</v>
      </c>
      <c r="M562" t="str">
        <f t="shared" si="41"/>
        <v>http://logeion.uchicago.edu/index.html#Aethiops</v>
      </c>
    </row>
    <row r="563" spans="1:13" ht="15" customHeight="1" x14ac:dyDescent="0.2">
      <c r="A563" t="s">
        <v>1816</v>
      </c>
      <c r="B563" t="s">
        <v>1817</v>
      </c>
      <c r="C563" t="str">
        <f t="shared" si="40"/>
        <v>Aethon –onis m.</v>
      </c>
      <c r="D563" t="str">
        <f t="shared" si="42"/>
        <v>Aethon</v>
      </c>
      <c r="E563" t="s">
        <v>1818</v>
      </c>
      <c r="F563" t="s">
        <v>1819</v>
      </c>
      <c r="G563" t="s">
        <v>29</v>
      </c>
      <c r="H563">
        <v>3</v>
      </c>
      <c r="I563">
        <v>0</v>
      </c>
      <c r="J563">
        <v>0</v>
      </c>
      <c r="K563">
        <v>1</v>
      </c>
      <c r="L563" t="s">
        <v>19</v>
      </c>
      <c r="M563" t="str">
        <f t="shared" si="41"/>
        <v>http://logeion.uchicago.edu/index.html#Aethon</v>
      </c>
    </row>
    <row r="564" spans="1:13" ht="15" customHeight="1" x14ac:dyDescent="0.2">
      <c r="A564" t="s">
        <v>1820</v>
      </c>
      <c r="B564" t="s">
        <v>1821</v>
      </c>
      <c r="C564" t="str">
        <f t="shared" si="40"/>
        <v>aethra –ae f.</v>
      </c>
      <c r="D564" t="str">
        <f t="shared" si="42"/>
        <v>aethra</v>
      </c>
      <c r="E564" t="s">
        <v>1822</v>
      </c>
      <c r="F564" t="s">
        <v>1822</v>
      </c>
      <c r="G564" t="s">
        <v>76</v>
      </c>
      <c r="H564">
        <v>1</v>
      </c>
      <c r="I564">
        <v>0</v>
      </c>
      <c r="J564">
        <v>0</v>
      </c>
      <c r="K564">
        <v>0</v>
      </c>
      <c r="L564" t="s">
        <v>19</v>
      </c>
      <c r="M564" t="str">
        <f t="shared" si="41"/>
        <v>http://logeion.uchicago.edu/index.html#aethra</v>
      </c>
    </row>
    <row r="565" spans="1:13" ht="15" customHeight="1" x14ac:dyDescent="0.2">
      <c r="A565" t="s">
        <v>1823</v>
      </c>
      <c r="B565" t="s">
        <v>1824</v>
      </c>
      <c r="C565" t="str">
        <f t="shared" si="40"/>
        <v>Aethra –ae f.</v>
      </c>
      <c r="D565" t="str">
        <f t="shared" si="42"/>
        <v>Aethra</v>
      </c>
      <c r="E565" t="s">
        <v>1825</v>
      </c>
      <c r="F565" t="s">
        <v>1825</v>
      </c>
      <c r="G565" t="s">
        <v>76</v>
      </c>
      <c r="H565">
        <v>1</v>
      </c>
      <c r="I565">
        <v>0</v>
      </c>
      <c r="J565">
        <v>0</v>
      </c>
      <c r="K565">
        <v>1</v>
      </c>
      <c r="L565" t="s">
        <v>19</v>
      </c>
      <c r="M565" t="str">
        <f t="shared" si="41"/>
        <v>http://logeion.uchicago.edu/index.html#Aethra</v>
      </c>
    </row>
    <row r="566" spans="1:13" ht="15" customHeight="1" x14ac:dyDescent="0.2">
      <c r="A566" t="s">
        <v>1827</v>
      </c>
      <c r="B566" t="s">
        <v>59189</v>
      </c>
      <c r="C566" t="str">
        <f t="shared" si="40"/>
        <v>Aetla — m.</v>
      </c>
      <c r="D566" t="str">
        <f t="shared" si="42"/>
        <v>Aetla</v>
      </c>
      <c r="E566" t="s">
        <v>1828</v>
      </c>
      <c r="F566" t="s">
        <v>1829</v>
      </c>
      <c r="G566" t="s">
        <v>43</v>
      </c>
      <c r="H566">
        <v>6</v>
      </c>
      <c r="I566">
        <v>0</v>
      </c>
      <c r="J566">
        <v>0</v>
      </c>
      <c r="K566">
        <v>1</v>
      </c>
      <c r="L566" t="s">
        <v>19</v>
      </c>
      <c r="M566" t="str">
        <f t="shared" si="41"/>
        <v>http://logeion.uchicago.edu/index.html#Aetla</v>
      </c>
    </row>
    <row r="567" spans="1:13" ht="15" customHeight="1" x14ac:dyDescent="0.2">
      <c r="A567" t="s">
        <v>1830</v>
      </c>
      <c r="B567" t="s">
        <v>1831</v>
      </c>
      <c r="C567" t="str">
        <f t="shared" si="40"/>
        <v>Aetna –ae f.</v>
      </c>
      <c r="D567" t="str">
        <f t="shared" si="42"/>
        <v>Aetna</v>
      </c>
      <c r="E567" t="s">
        <v>1832</v>
      </c>
      <c r="F567" t="s">
        <v>1833</v>
      </c>
      <c r="G567" t="s">
        <v>76</v>
      </c>
      <c r="H567">
        <v>1</v>
      </c>
      <c r="I567">
        <v>0</v>
      </c>
      <c r="J567">
        <v>0</v>
      </c>
      <c r="K567">
        <v>1</v>
      </c>
      <c r="L567" t="s">
        <v>19</v>
      </c>
      <c r="M567" t="str">
        <f t="shared" si="41"/>
        <v>http://logeion.uchicago.edu/index.html#Aetna</v>
      </c>
    </row>
    <row r="568" spans="1:13" ht="15" customHeight="1" x14ac:dyDescent="0.2">
      <c r="A568" t="s">
        <v>1834</v>
      </c>
      <c r="B568" t="s">
        <v>1835</v>
      </c>
      <c r="C568" t="str">
        <f t="shared" si="40"/>
        <v>Aetnaeus –a –um</v>
      </c>
      <c r="D568" t="str">
        <f t="shared" si="42"/>
        <v>Aetnaeus</v>
      </c>
      <c r="E568" t="s">
        <v>1836</v>
      </c>
      <c r="F568" t="s">
        <v>1836</v>
      </c>
      <c r="G568" t="s">
        <v>61</v>
      </c>
      <c r="H568">
        <v>1</v>
      </c>
      <c r="I568">
        <v>0</v>
      </c>
      <c r="J568">
        <v>0</v>
      </c>
      <c r="K568">
        <v>1</v>
      </c>
      <c r="L568" t="s">
        <v>36</v>
      </c>
      <c r="M568" t="str">
        <f t="shared" si="41"/>
        <v>http://logeion.uchicago.edu/index.html#Aetnaeus</v>
      </c>
    </row>
    <row r="569" spans="1:13" ht="15" customHeight="1" x14ac:dyDescent="0.2">
      <c r="A569" t="s">
        <v>1840</v>
      </c>
      <c r="B569" t="s">
        <v>60409</v>
      </c>
      <c r="C569" t="str">
        <f t="shared" si="40"/>
        <v>Aetolus or Aetolius–a –um</v>
      </c>
      <c r="D569" t="str">
        <f t="shared" si="42"/>
        <v>Aetolus</v>
      </c>
      <c r="E569" t="s">
        <v>1841</v>
      </c>
      <c r="F569" t="s">
        <v>1842</v>
      </c>
      <c r="G569" t="s">
        <v>61</v>
      </c>
      <c r="H569">
        <v>1</v>
      </c>
      <c r="I569">
        <v>0</v>
      </c>
      <c r="J569">
        <v>0</v>
      </c>
      <c r="K569">
        <v>1</v>
      </c>
      <c r="L569" t="s">
        <v>36</v>
      </c>
      <c r="M569" t="str">
        <f t="shared" si="41"/>
        <v>http://logeion.uchicago.edu/index.html#Aetolus</v>
      </c>
    </row>
    <row r="570" spans="1:13" ht="15" customHeight="1" x14ac:dyDescent="0.2">
      <c r="A570" t="s">
        <v>1843</v>
      </c>
      <c r="B570" t="s">
        <v>1844</v>
      </c>
      <c r="C570" t="str">
        <f t="shared" si="40"/>
        <v>aevum aevi n.</v>
      </c>
      <c r="D570" t="str">
        <f t="shared" si="42"/>
        <v>aevum</v>
      </c>
      <c r="E570" t="s">
        <v>1845</v>
      </c>
      <c r="F570" t="s">
        <v>1845</v>
      </c>
      <c r="G570" t="s">
        <v>21</v>
      </c>
      <c r="H570">
        <v>2</v>
      </c>
      <c r="I570">
        <v>0</v>
      </c>
      <c r="J570">
        <v>0</v>
      </c>
      <c r="K570">
        <v>0</v>
      </c>
      <c r="L570" t="s">
        <v>19</v>
      </c>
      <c r="M570" t="str">
        <f t="shared" si="41"/>
        <v>http://logeion.uchicago.edu/index.html#aevum</v>
      </c>
    </row>
    <row r="571" spans="1:13" ht="15" customHeight="1" x14ac:dyDescent="0.2">
      <c r="A571" t="s">
        <v>1948</v>
      </c>
      <c r="B571" t="s">
        <v>1949</v>
      </c>
      <c r="C571" t="str">
        <f t="shared" si="40"/>
        <v>Afer –fra –frum</v>
      </c>
      <c r="D571" t="str">
        <f t="shared" si="42"/>
        <v>Afer</v>
      </c>
      <c r="E571" t="s">
        <v>1849</v>
      </c>
      <c r="F571" t="s">
        <v>1950</v>
      </c>
      <c r="G571" t="s">
        <v>61</v>
      </c>
      <c r="H571">
        <v>1</v>
      </c>
      <c r="I571">
        <v>0</v>
      </c>
      <c r="J571">
        <v>0</v>
      </c>
      <c r="K571">
        <v>1</v>
      </c>
      <c r="L571" t="s">
        <v>36</v>
      </c>
      <c r="M571" t="str">
        <f t="shared" si="41"/>
        <v>http://logeion.uchicago.edu/index.html#Afer</v>
      </c>
    </row>
    <row r="572" spans="1:13" ht="15" customHeight="1" x14ac:dyDescent="0.2">
      <c r="A572" t="s">
        <v>1847</v>
      </c>
      <c r="B572" t="s">
        <v>1848</v>
      </c>
      <c r="C572" t="str">
        <f t="shared" si="40"/>
        <v>Afer Afra Afrum</v>
      </c>
      <c r="D572" t="str">
        <f t="shared" si="42"/>
        <v>Afer</v>
      </c>
      <c r="E572" t="s">
        <v>56473</v>
      </c>
      <c r="F572" t="s">
        <v>56472</v>
      </c>
      <c r="G572" t="s">
        <v>61</v>
      </c>
      <c r="H572">
        <v>1</v>
      </c>
      <c r="I572">
        <v>0</v>
      </c>
      <c r="J572">
        <v>0</v>
      </c>
      <c r="K572">
        <v>1</v>
      </c>
      <c r="L572" t="s">
        <v>19</v>
      </c>
      <c r="M572" t="str">
        <f t="shared" si="41"/>
        <v>http://logeion.uchicago.edu/index.html#Afer</v>
      </c>
    </row>
    <row r="573" spans="1:13" ht="15" customHeight="1" x14ac:dyDescent="0.2">
      <c r="A573" t="s">
        <v>53027</v>
      </c>
      <c r="B573" t="s">
        <v>53028</v>
      </c>
      <c r="C573" t="str">
        <f t="shared" si="40"/>
        <v>affabilitas –atis f.</v>
      </c>
      <c r="D573" t="str">
        <f t="shared" si="42"/>
        <v>affabilitas</v>
      </c>
      <c r="E573" t="s">
        <v>53029</v>
      </c>
      <c r="F573" t="s">
        <v>53030</v>
      </c>
      <c r="G573" t="s">
        <v>29</v>
      </c>
      <c r="H573">
        <v>3</v>
      </c>
      <c r="I573">
        <v>0</v>
      </c>
      <c r="J573">
        <v>0</v>
      </c>
      <c r="K573">
        <v>0</v>
      </c>
      <c r="L573" t="s">
        <v>19</v>
      </c>
      <c r="M573" t="str">
        <f t="shared" si="41"/>
        <v>http://logeion.uchicago.edu/index.html#affabilitas</v>
      </c>
    </row>
    <row r="574" spans="1:13" ht="15" customHeight="1" x14ac:dyDescent="0.2">
      <c r="A574" t="s">
        <v>1862</v>
      </c>
      <c r="B574" t="s">
        <v>1863</v>
      </c>
      <c r="C574" t="str">
        <f t="shared" si="40"/>
        <v>affectio –onis f.</v>
      </c>
      <c r="D574" t="str">
        <f t="shared" si="42"/>
        <v>affectio</v>
      </c>
      <c r="E574" t="s">
        <v>1864</v>
      </c>
      <c r="F574" t="s">
        <v>1865</v>
      </c>
      <c r="G574" t="s">
        <v>29</v>
      </c>
      <c r="H574">
        <v>3</v>
      </c>
      <c r="I574">
        <v>0</v>
      </c>
      <c r="J574">
        <v>0</v>
      </c>
      <c r="K574">
        <v>0</v>
      </c>
      <c r="L574" t="s">
        <v>19</v>
      </c>
      <c r="M574" t="str">
        <f t="shared" si="41"/>
        <v>http://logeion.uchicago.edu/index.html#affectio</v>
      </c>
    </row>
    <row r="575" spans="1:13" ht="15" customHeight="1" x14ac:dyDescent="0.2">
      <c r="A575" t="s">
        <v>1874</v>
      </c>
      <c r="B575" t="s">
        <v>1875</v>
      </c>
      <c r="C575" t="str">
        <f t="shared" si="40"/>
        <v>affectus –a –um</v>
      </c>
      <c r="D575" t="str">
        <f t="shared" si="42"/>
        <v>affectus</v>
      </c>
      <c r="E575" t="s">
        <v>1876</v>
      </c>
      <c r="F575" t="s">
        <v>1877</v>
      </c>
      <c r="G575" t="s">
        <v>61</v>
      </c>
      <c r="H575">
        <v>1</v>
      </c>
      <c r="I575">
        <v>0</v>
      </c>
      <c r="J575">
        <v>0</v>
      </c>
      <c r="K575">
        <v>0</v>
      </c>
      <c r="L575" t="s">
        <v>36</v>
      </c>
      <c r="M575" t="str">
        <f t="shared" si="41"/>
        <v>http://logeion.uchicago.edu/index.html#affectus</v>
      </c>
    </row>
    <row r="576" spans="1:13" ht="15" customHeight="1" x14ac:dyDescent="0.2">
      <c r="A576" t="s">
        <v>1870</v>
      </c>
      <c r="B576" t="s">
        <v>1871</v>
      </c>
      <c r="C576" t="str">
        <f t="shared" si="40"/>
        <v>affectus –us m.</v>
      </c>
      <c r="D576" t="str">
        <f t="shared" si="42"/>
        <v>affectus</v>
      </c>
      <c r="E576" t="s">
        <v>1872</v>
      </c>
      <c r="F576" t="s">
        <v>1873</v>
      </c>
      <c r="G576" t="s">
        <v>18</v>
      </c>
      <c r="H576">
        <v>4</v>
      </c>
      <c r="I576">
        <v>0</v>
      </c>
      <c r="J576">
        <v>0</v>
      </c>
      <c r="K576">
        <v>0</v>
      </c>
      <c r="L576" t="s">
        <v>19</v>
      </c>
      <c r="M576" t="str">
        <f t="shared" si="41"/>
        <v>http://logeion.uchicago.edu/index.html#affectus</v>
      </c>
    </row>
    <row r="577" spans="1:13" ht="15" customHeight="1" x14ac:dyDescent="0.2">
      <c r="A577" t="s">
        <v>1878</v>
      </c>
      <c r="B577" t="s">
        <v>1879</v>
      </c>
      <c r="C577" t="str">
        <f t="shared" si="40"/>
        <v>affero afferre attuli allatus</v>
      </c>
      <c r="D577" t="str">
        <f t="shared" si="42"/>
        <v>affero</v>
      </c>
      <c r="E577" t="s">
        <v>1880</v>
      </c>
      <c r="F577" t="s">
        <v>1881</v>
      </c>
      <c r="G577" t="s">
        <v>80</v>
      </c>
      <c r="I577">
        <v>5</v>
      </c>
      <c r="J577">
        <v>0</v>
      </c>
      <c r="K577">
        <v>0</v>
      </c>
      <c r="L577" t="s">
        <v>24</v>
      </c>
      <c r="M577" t="str">
        <f t="shared" si="41"/>
        <v>http://logeion.uchicago.edu/index.html#affero</v>
      </c>
    </row>
    <row r="578" spans="1:13" ht="15" customHeight="1" x14ac:dyDescent="0.2">
      <c r="A578" t="s">
        <v>1882</v>
      </c>
      <c r="B578" t="s">
        <v>1883</v>
      </c>
      <c r="C578" t="str">
        <f t="shared" si="40"/>
        <v>afficio afficere affeci affectus</v>
      </c>
      <c r="D578" t="str">
        <f t="shared" si="42"/>
        <v>afficio</v>
      </c>
      <c r="E578" t="s">
        <v>1884</v>
      </c>
      <c r="F578" t="s">
        <v>1885</v>
      </c>
      <c r="G578" t="s">
        <v>101</v>
      </c>
      <c r="I578">
        <v>3</v>
      </c>
      <c r="J578">
        <v>0</v>
      </c>
      <c r="K578">
        <v>0</v>
      </c>
      <c r="L578" t="s">
        <v>24</v>
      </c>
      <c r="M578" t="str">
        <f t="shared" si="41"/>
        <v>http://logeion.uchicago.edu/index.html#afficio</v>
      </c>
    </row>
    <row r="579" spans="1:13" ht="15" customHeight="1" x14ac:dyDescent="0.2">
      <c r="A579" t="s">
        <v>1890</v>
      </c>
      <c r="B579" t="s">
        <v>1891</v>
      </c>
      <c r="C579" t="str">
        <f t="shared" si="40"/>
        <v>affingo –affingere –affinxi –affictum</v>
      </c>
      <c r="D579" t="str">
        <f t="shared" si="42"/>
        <v>affingo</v>
      </c>
      <c r="E579" t="s">
        <v>1892</v>
      </c>
      <c r="F579" t="s">
        <v>1893</v>
      </c>
      <c r="G579" t="s">
        <v>66</v>
      </c>
      <c r="I579">
        <v>3</v>
      </c>
      <c r="J579">
        <v>0</v>
      </c>
      <c r="K579">
        <v>0</v>
      </c>
      <c r="L579" t="s">
        <v>24</v>
      </c>
      <c r="M579" t="str">
        <f t="shared" si="41"/>
        <v>http://logeion.uchicago.edu/index.html#affingo</v>
      </c>
    </row>
    <row r="580" spans="1:13" ht="15" customHeight="1" x14ac:dyDescent="0.2">
      <c r="A580" t="s">
        <v>1894</v>
      </c>
      <c r="B580" t="s">
        <v>1895</v>
      </c>
      <c r="C580" t="str">
        <f t="shared" si="40"/>
        <v xml:space="preserve">affinis –e </v>
      </c>
      <c r="D580" t="str">
        <f t="shared" si="42"/>
        <v>affinis</v>
      </c>
      <c r="E580" t="s">
        <v>1896</v>
      </c>
      <c r="F580" t="s">
        <v>1897</v>
      </c>
      <c r="G580" t="s">
        <v>29</v>
      </c>
      <c r="H580">
        <v>3</v>
      </c>
      <c r="I580">
        <v>0</v>
      </c>
      <c r="J580">
        <v>0</v>
      </c>
      <c r="K580">
        <v>0</v>
      </c>
      <c r="L580" t="s">
        <v>19</v>
      </c>
      <c r="M580" t="str">
        <f t="shared" si="41"/>
        <v>http://logeion.uchicago.edu/index.html#affinis</v>
      </c>
    </row>
    <row r="581" spans="1:13" ht="15" customHeight="1" x14ac:dyDescent="0.2">
      <c r="A581" t="s">
        <v>1902</v>
      </c>
      <c r="B581" t="s">
        <v>1903</v>
      </c>
      <c r="C581" t="str">
        <f t="shared" si="40"/>
        <v>affirmatio –onis f.</v>
      </c>
      <c r="D581" t="str">
        <f t="shared" si="42"/>
        <v>affirmatio</v>
      </c>
      <c r="E581" t="s">
        <v>1904</v>
      </c>
      <c r="F581" t="s">
        <v>1905</v>
      </c>
      <c r="G581" t="s">
        <v>29</v>
      </c>
      <c r="H581">
        <v>3</v>
      </c>
      <c r="I581">
        <v>0</v>
      </c>
      <c r="J581">
        <v>0</v>
      </c>
      <c r="K581">
        <v>0</v>
      </c>
      <c r="L581" t="s">
        <v>19</v>
      </c>
      <c r="M581" t="str">
        <f t="shared" si="41"/>
        <v>http://logeion.uchicago.edu/index.html#affirmatio</v>
      </c>
    </row>
    <row r="582" spans="1:13" ht="15" customHeight="1" x14ac:dyDescent="0.2">
      <c r="A582" t="s">
        <v>1906</v>
      </c>
      <c r="B582" t="s">
        <v>56245</v>
      </c>
      <c r="C582" t="str">
        <f t="shared" si="40"/>
        <v>affirmo affirmare affirmavi affirmatus</v>
      </c>
      <c r="D582" t="str">
        <f t="shared" si="42"/>
        <v>affirmo</v>
      </c>
      <c r="E582" t="s">
        <v>1907</v>
      </c>
      <c r="F582" t="s">
        <v>1908</v>
      </c>
      <c r="G582" t="s">
        <v>23</v>
      </c>
      <c r="I582">
        <v>1</v>
      </c>
      <c r="J582">
        <v>0</v>
      </c>
      <c r="K582">
        <v>0</v>
      </c>
      <c r="L582" t="s">
        <v>24</v>
      </c>
      <c r="M582" t="str">
        <f t="shared" si="41"/>
        <v>http://logeion.uchicago.edu/index.html#affirmo</v>
      </c>
    </row>
    <row r="583" spans="1:13" ht="15" customHeight="1" x14ac:dyDescent="0.2">
      <c r="A583" t="s">
        <v>1909</v>
      </c>
      <c r="B583" t="s">
        <v>1910</v>
      </c>
      <c r="C583" t="str">
        <f t="shared" si="40"/>
        <v>afflatus –us m.</v>
      </c>
      <c r="D583" t="str">
        <f t="shared" si="42"/>
        <v>afflatus</v>
      </c>
      <c r="E583" t="s">
        <v>1911</v>
      </c>
      <c r="F583" t="s">
        <v>1912</v>
      </c>
      <c r="G583" t="s">
        <v>18</v>
      </c>
      <c r="H583">
        <v>4</v>
      </c>
      <c r="I583">
        <v>0</v>
      </c>
      <c r="J583">
        <v>0</v>
      </c>
      <c r="K583">
        <v>0</v>
      </c>
      <c r="L583" t="s">
        <v>19</v>
      </c>
      <c r="M583" t="str">
        <f t="shared" si="41"/>
        <v>http://logeion.uchicago.edu/index.html#afflatus</v>
      </c>
    </row>
    <row r="584" spans="1:13" ht="15" customHeight="1" x14ac:dyDescent="0.2">
      <c r="A584" t="s">
        <v>55915</v>
      </c>
      <c r="B584" t="s">
        <v>55916</v>
      </c>
      <c r="C584" t="str">
        <f t="shared" si="40"/>
        <v>afflictio –onis f.</v>
      </c>
      <c r="D584" t="str">
        <f t="shared" si="42"/>
        <v>afflictio</v>
      </c>
      <c r="E584" t="s">
        <v>55917</v>
      </c>
      <c r="F584" t="s">
        <v>55917</v>
      </c>
      <c r="G584" t="s">
        <v>29</v>
      </c>
      <c r="H584">
        <v>3</v>
      </c>
      <c r="L584" t="s">
        <v>19</v>
      </c>
      <c r="M584" t="str">
        <f t="shared" si="41"/>
        <v>http://logeion.uchicago.edu/index.html#afflictio</v>
      </c>
    </row>
    <row r="585" spans="1:13" ht="15" customHeight="1" x14ac:dyDescent="0.2">
      <c r="A585" t="s">
        <v>1922</v>
      </c>
      <c r="B585" t="s">
        <v>1923</v>
      </c>
      <c r="C585" t="str">
        <f t="shared" si="40"/>
        <v>affligo affligere afflixi afflictus</v>
      </c>
      <c r="D585" t="str">
        <f t="shared" si="42"/>
        <v>affligo</v>
      </c>
      <c r="E585" t="s">
        <v>57011</v>
      </c>
      <c r="F585" t="s">
        <v>57011</v>
      </c>
      <c r="G585" t="s">
        <v>66</v>
      </c>
      <c r="I585">
        <v>3</v>
      </c>
      <c r="J585">
        <v>0</v>
      </c>
      <c r="K585">
        <v>0</v>
      </c>
      <c r="L585" t="s">
        <v>24</v>
      </c>
      <c r="M585" t="str">
        <f t="shared" si="41"/>
        <v>http://logeion.uchicago.edu/index.html#affligo</v>
      </c>
    </row>
    <row r="586" spans="1:13" ht="15" customHeight="1" x14ac:dyDescent="0.2">
      <c r="A586" t="s">
        <v>1939</v>
      </c>
      <c r="B586" t="s">
        <v>56476</v>
      </c>
      <c r="C586" t="str">
        <f t="shared" si="40"/>
        <v>affulgeo affulgere affulsi</v>
      </c>
      <c r="D586" t="str">
        <f t="shared" si="42"/>
        <v>affulgeo</v>
      </c>
      <c r="E586" t="s">
        <v>56477</v>
      </c>
      <c r="F586" t="s">
        <v>56477</v>
      </c>
      <c r="G586" t="s">
        <v>95</v>
      </c>
      <c r="I586">
        <v>2</v>
      </c>
      <c r="J586">
        <v>0</v>
      </c>
      <c r="K586">
        <v>0</v>
      </c>
      <c r="L586" t="s">
        <v>24</v>
      </c>
      <c r="M586" t="str">
        <f t="shared" si="41"/>
        <v>http://logeion.uchicago.edu/index.html#affulgeo</v>
      </c>
    </row>
    <row r="587" spans="1:13" ht="15" customHeight="1" x14ac:dyDescent="0.2">
      <c r="A587" t="s">
        <v>1940</v>
      </c>
      <c r="B587" t="s">
        <v>1941</v>
      </c>
      <c r="C587" t="str">
        <f t="shared" si="40"/>
        <v>affundo affundere affudi affusum</v>
      </c>
      <c r="D587" t="str">
        <f t="shared" si="42"/>
        <v>affundo</v>
      </c>
      <c r="E587" t="s">
        <v>1942</v>
      </c>
      <c r="F587" t="s">
        <v>1943</v>
      </c>
      <c r="G587" t="s">
        <v>66</v>
      </c>
      <c r="I587">
        <v>3</v>
      </c>
      <c r="J587">
        <v>0</v>
      </c>
      <c r="K587">
        <v>0</v>
      </c>
      <c r="L587" t="s">
        <v>24</v>
      </c>
      <c r="M587" t="str">
        <f t="shared" si="41"/>
        <v>http://logeion.uchicago.edu/index.html#affundo</v>
      </c>
    </row>
    <row r="588" spans="1:13" ht="15" customHeight="1" x14ac:dyDescent="0.2">
      <c r="A588" t="s">
        <v>1944</v>
      </c>
      <c r="B588" t="s">
        <v>1945</v>
      </c>
      <c r="C588" t="str">
        <f t="shared" si="40"/>
        <v>Afranius –i m.</v>
      </c>
      <c r="D588" t="str">
        <f t="shared" si="42"/>
        <v>Afranius</v>
      </c>
      <c r="E588" t="s">
        <v>1946</v>
      </c>
      <c r="F588" t="s">
        <v>1947</v>
      </c>
      <c r="G588" t="s">
        <v>21</v>
      </c>
      <c r="H588">
        <v>2</v>
      </c>
      <c r="I588">
        <v>0</v>
      </c>
      <c r="J588">
        <v>0</v>
      </c>
      <c r="K588">
        <v>1</v>
      </c>
      <c r="L588" t="s">
        <v>19</v>
      </c>
      <c r="M588" t="str">
        <f t="shared" si="41"/>
        <v>http://logeion.uchicago.edu/index.html#Afranius</v>
      </c>
    </row>
    <row r="589" spans="1:13" ht="15" customHeight="1" x14ac:dyDescent="0.2">
      <c r="A589" t="s">
        <v>1951</v>
      </c>
      <c r="B589" t="s">
        <v>1952</v>
      </c>
      <c r="C589" t="str">
        <f t="shared" si="40"/>
        <v>Africa –ae f.</v>
      </c>
      <c r="D589" t="str">
        <f t="shared" si="42"/>
        <v>Africa</v>
      </c>
      <c r="E589" t="s">
        <v>1953</v>
      </c>
      <c r="F589" t="s">
        <v>1953</v>
      </c>
      <c r="G589" t="s">
        <v>76</v>
      </c>
      <c r="H589">
        <v>1</v>
      </c>
      <c r="I589">
        <v>0</v>
      </c>
      <c r="J589">
        <v>0</v>
      </c>
      <c r="K589">
        <v>1</v>
      </c>
      <c r="L589" t="s">
        <v>19</v>
      </c>
      <c r="M589" t="str">
        <f t="shared" si="41"/>
        <v>http://logeion.uchicago.edu/index.html#Africa</v>
      </c>
    </row>
    <row r="590" spans="1:13" ht="15" customHeight="1" x14ac:dyDescent="0.2">
      <c r="A590" t="s">
        <v>57012</v>
      </c>
      <c r="B590" t="s">
        <v>57727</v>
      </c>
      <c r="C590" t="str">
        <f t="shared" si="40"/>
        <v>Africanus –a –um</v>
      </c>
      <c r="D590" t="str">
        <f t="shared" si="42"/>
        <v>Africanus</v>
      </c>
      <c r="E590" t="s">
        <v>1849</v>
      </c>
      <c r="F590" t="s">
        <v>57013</v>
      </c>
      <c r="G590" t="s">
        <v>61</v>
      </c>
      <c r="H590">
        <v>1</v>
      </c>
      <c r="L590" t="s">
        <v>36</v>
      </c>
      <c r="M590" t="str">
        <f t="shared" si="41"/>
        <v>http://logeion.uchicago.edu/index.html#Africanus</v>
      </c>
    </row>
    <row r="591" spans="1:13" ht="15" customHeight="1" x14ac:dyDescent="0.2">
      <c r="A591" t="s">
        <v>1954</v>
      </c>
      <c r="B591" t="s">
        <v>1955</v>
      </c>
      <c r="C591" t="str">
        <f t="shared" si="40"/>
        <v>Africanus –i m.</v>
      </c>
      <c r="D591" t="str">
        <f t="shared" si="42"/>
        <v>Africanus</v>
      </c>
      <c r="E591" t="s">
        <v>1956</v>
      </c>
      <c r="F591" t="s">
        <v>1957</v>
      </c>
      <c r="G591" t="s">
        <v>61</v>
      </c>
      <c r="H591">
        <v>1</v>
      </c>
      <c r="I591">
        <v>0</v>
      </c>
      <c r="J591">
        <v>0</v>
      </c>
      <c r="K591">
        <v>1</v>
      </c>
      <c r="L591" t="s">
        <v>36</v>
      </c>
      <c r="M591" t="str">
        <f t="shared" si="41"/>
        <v>http://logeion.uchicago.edu/index.html#Africanus</v>
      </c>
    </row>
    <row r="592" spans="1:13" ht="15" customHeight="1" x14ac:dyDescent="0.2">
      <c r="A592" t="s">
        <v>1958</v>
      </c>
      <c r="B592" t="s">
        <v>1959</v>
      </c>
      <c r="C592" t="str">
        <f t="shared" si="40"/>
        <v>Africus –i m.</v>
      </c>
      <c r="D592" t="str">
        <f t="shared" si="42"/>
        <v>Africus</v>
      </c>
      <c r="E592" t="s">
        <v>1960</v>
      </c>
      <c r="F592" t="s">
        <v>1961</v>
      </c>
      <c r="G592" t="s">
        <v>21</v>
      </c>
      <c r="H592">
        <v>2</v>
      </c>
      <c r="I592">
        <v>0</v>
      </c>
      <c r="J592">
        <v>0</v>
      </c>
      <c r="K592">
        <v>1</v>
      </c>
      <c r="L592" t="s">
        <v>19</v>
      </c>
      <c r="M592" t="str">
        <f t="shared" si="41"/>
        <v>http://logeion.uchicago.edu/index.html#Africus</v>
      </c>
    </row>
    <row r="593" spans="1:13" ht="15" customHeight="1" x14ac:dyDescent="0.2">
      <c r="A593" t="s">
        <v>53031</v>
      </c>
      <c r="B593" t="s">
        <v>53032</v>
      </c>
      <c r="C593" t="str">
        <f t="shared" si="40"/>
        <v>agaga –ae m.</v>
      </c>
      <c r="D593" t="str">
        <f t="shared" si="42"/>
        <v>agaga</v>
      </c>
      <c r="E593" t="s">
        <v>53033</v>
      </c>
      <c r="F593" t="s">
        <v>53033</v>
      </c>
      <c r="G593" t="s">
        <v>76</v>
      </c>
      <c r="H593">
        <v>1</v>
      </c>
      <c r="I593">
        <v>0</v>
      </c>
      <c r="J593">
        <v>0</v>
      </c>
      <c r="K593">
        <v>0</v>
      </c>
      <c r="L593" t="s">
        <v>19</v>
      </c>
      <c r="M593" t="str">
        <f t="shared" si="41"/>
        <v>http://logeion.uchicago.edu/index.html#agaga</v>
      </c>
    </row>
    <row r="594" spans="1:13" ht="15" customHeight="1" x14ac:dyDescent="0.2">
      <c r="A594" t="s">
        <v>1962</v>
      </c>
      <c r="B594" t="s">
        <v>1963</v>
      </c>
      <c r="C594" t="str">
        <f t="shared" si="40"/>
        <v>Agamemnon –onis m.</v>
      </c>
      <c r="D594" t="str">
        <f t="shared" si="42"/>
        <v>Agamemnon</v>
      </c>
      <c r="E594" t="s">
        <v>1964</v>
      </c>
      <c r="F594" t="s">
        <v>1965</v>
      </c>
      <c r="G594" t="s">
        <v>29</v>
      </c>
      <c r="H594">
        <v>3</v>
      </c>
      <c r="I594">
        <v>0</v>
      </c>
      <c r="J594">
        <v>0</v>
      </c>
      <c r="K594">
        <v>1</v>
      </c>
      <c r="L594" t="s">
        <v>19</v>
      </c>
      <c r="M594" t="str">
        <f t="shared" si="41"/>
        <v>http://logeion.uchicago.edu/index.html#Agamemnon</v>
      </c>
    </row>
    <row r="595" spans="1:13" ht="15" customHeight="1" x14ac:dyDescent="0.2">
      <c r="A595" t="s">
        <v>1966</v>
      </c>
      <c r="B595" t="s">
        <v>1967</v>
      </c>
      <c r="C595" t="str">
        <f t="shared" si="40"/>
        <v>Agamemnonius –a –um</v>
      </c>
      <c r="D595" t="str">
        <f t="shared" si="42"/>
        <v>Agamemnonius</v>
      </c>
      <c r="E595" t="s">
        <v>1968</v>
      </c>
      <c r="F595" t="s">
        <v>1969</v>
      </c>
      <c r="G595" t="s">
        <v>61</v>
      </c>
      <c r="H595">
        <v>1</v>
      </c>
      <c r="I595">
        <v>0</v>
      </c>
      <c r="J595">
        <v>0</v>
      </c>
      <c r="K595">
        <v>1</v>
      </c>
      <c r="L595" t="s">
        <v>36</v>
      </c>
      <c r="M595" t="str">
        <f t="shared" si="41"/>
        <v>http://logeion.uchicago.edu/index.html#Agamemnonius</v>
      </c>
    </row>
    <row r="596" spans="1:13" ht="15" customHeight="1" x14ac:dyDescent="0.2">
      <c r="A596" t="s">
        <v>1970</v>
      </c>
      <c r="B596" t="s">
        <v>1971</v>
      </c>
      <c r="C596" t="str">
        <f t="shared" si="40"/>
        <v>Aganippe –es f.</v>
      </c>
      <c r="D596" t="str">
        <f t="shared" si="42"/>
        <v>Aganippe</v>
      </c>
      <c r="E596" t="s">
        <v>1972</v>
      </c>
      <c r="F596" t="s">
        <v>1973</v>
      </c>
      <c r="G596" t="s">
        <v>346</v>
      </c>
      <c r="H596">
        <v>3</v>
      </c>
      <c r="I596">
        <v>0</v>
      </c>
      <c r="J596">
        <v>0</v>
      </c>
      <c r="K596">
        <v>1</v>
      </c>
      <c r="L596" t="s">
        <v>19</v>
      </c>
      <c r="M596" t="str">
        <f t="shared" si="41"/>
        <v>http://logeion.uchicago.edu/index.html#Aganippe</v>
      </c>
    </row>
    <row r="597" spans="1:13" ht="15" customHeight="1" x14ac:dyDescent="0.2">
      <c r="A597" t="s">
        <v>60410</v>
      </c>
      <c r="B597" t="s">
        <v>60570</v>
      </c>
      <c r="C597" t="str">
        <f t="shared" si="40"/>
        <v>Agapenor –oris</v>
      </c>
      <c r="D597" t="str">
        <f t="shared" si="42"/>
        <v>Agapenor</v>
      </c>
      <c r="E597" t="s">
        <v>60811</v>
      </c>
      <c r="F597" t="s">
        <v>60411</v>
      </c>
      <c r="G597" t="s">
        <v>29</v>
      </c>
      <c r="H597">
        <v>3</v>
      </c>
      <c r="K597">
        <v>1</v>
      </c>
      <c r="L597" t="s">
        <v>19</v>
      </c>
      <c r="M597" t="str">
        <f t="shared" si="41"/>
        <v>http://logeion.uchicago.edu/index.html#Agapenor</v>
      </c>
    </row>
    <row r="598" spans="1:13" ht="15" customHeight="1" x14ac:dyDescent="0.2">
      <c r="A598" t="s">
        <v>53034</v>
      </c>
      <c r="B598" t="s">
        <v>53035</v>
      </c>
      <c r="C598" t="str">
        <f t="shared" si="40"/>
        <v>Agatho –onis m.</v>
      </c>
      <c r="D598" t="str">
        <f t="shared" si="42"/>
        <v>Agatho</v>
      </c>
      <c r="E598" t="s">
        <v>53036</v>
      </c>
      <c r="F598" t="s">
        <v>53036</v>
      </c>
      <c r="G598" t="s">
        <v>29</v>
      </c>
      <c r="H598">
        <v>3</v>
      </c>
      <c r="I598">
        <v>0</v>
      </c>
      <c r="J598">
        <v>0</v>
      </c>
      <c r="K598">
        <v>1</v>
      </c>
      <c r="L598" t="s">
        <v>19</v>
      </c>
      <c r="M598" t="str">
        <f t="shared" si="41"/>
        <v>http://logeion.uchicago.edu/index.html#Agatho</v>
      </c>
    </row>
    <row r="599" spans="1:13" ht="15" customHeight="1" x14ac:dyDescent="0.2">
      <c r="A599" t="s">
        <v>1983</v>
      </c>
      <c r="B599" t="s">
        <v>1984</v>
      </c>
      <c r="C599" t="str">
        <f t="shared" ref="C599:C662" si="43">SUBSTITUTE(SUBSTITUTE(SUBSTITUTE(SUBSTITUTE(SUBSTITUTE(SUBSTITUTE(SUBSTITUTE(SUBSTITUTE(SUBSTITUTE(SUBSTITUTE(SUBSTITUTE(B599, "ā", "a"), "ē", "e"), "ī", "i"), "ō", "o"), "ū", "u"), "ȳ", "y"), "Ā", "A"), "Ē", "E"), "Ī", "I"), "Ō", "O"), "Ū", "U")</f>
        <v>Agathyrsi –orum m.</v>
      </c>
      <c r="D599" t="str">
        <f t="shared" si="42"/>
        <v>Agathyrsi</v>
      </c>
      <c r="E599" t="s">
        <v>1985</v>
      </c>
      <c r="F599" t="s">
        <v>1986</v>
      </c>
      <c r="G599" t="s">
        <v>21</v>
      </c>
      <c r="H599">
        <v>2</v>
      </c>
      <c r="I599">
        <v>0</v>
      </c>
      <c r="J599">
        <v>0</v>
      </c>
      <c r="K599">
        <v>1</v>
      </c>
      <c r="L599" t="s">
        <v>19</v>
      </c>
      <c r="M599" t="str">
        <f t="shared" si="41"/>
        <v>http://logeion.uchicago.edu/index.html#Agathyrsi</v>
      </c>
    </row>
    <row r="600" spans="1:13" ht="15" customHeight="1" x14ac:dyDescent="0.2">
      <c r="A600" t="s">
        <v>1987</v>
      </c>
      <c r="B600" t="s">
        <v>1988</v>
      </c>
      <c r="C600" t="str">
        <f t="shared" si="43"/>
        <v>Agave –es f.</v>
      </c>
      <c r="D600" t="str">
        <f t="shared" si="42"/>
        <v>Agave</v>
      </c>
      <c r="E600" t="s">
        <v>1989</v>
      </c>
      <c r="F600" t="s">
        <v>1990</v>
      </c>
      <c r="G600" t="s">
        <v>43</v>
      </c>
      <c r="H600">
        <v>6</v>
      </c>
      <c r="I600">
        <v>0</v>
      </c>
      <c r="J600">
        <v>0</v>
      </c>
      <c r="K600">
        <v>1</v>
      </c>
      <c r="L600" t="s">
        <v>19</v>
      </c>
      <c r="M600" t="str">
        <f t="shared" si="41"/>
        <v>http://logeion.uchicago.edu/index.html#Agave</v>
      </c>
    </row>
    <row r="601" spans="1:13" ht="15" customHeight="1" x14ac:dyDescent="0.2">
      <c r="A601" t="s">
        <v>1991</v>
      </c>
      <c r="B601" t="s">
        <v>1992</v>
      </c>
      <c r="C601" t="str">
        <f t="shared" si="43"/>
        <v>age agite</v>
      </c>
      <c r="D601" t="str">
        <f t="shared" si="42"/>
        <v>age</v>
      </c>
      <c r="E601" t="s">
        <v>1993</v>
      </c>
      <c r="F601" t="s">
        <v>1994</v>
      </c>
      <c r="G601" t="s">
        <v>1995</v>
      </c>
      <c r="I601">
        <v>0</v>
      </c>
      <c r="J601">
        <v>0</v>
      </c>
      <c r="K601">
        <v>0</v>
      </c>
      <c r="L601" t="s">
        <v>1996</v>
      </c>
      <c r="M601" t="str">
        <f t="shared" si="41"/>
        <v>http://logeion.uchicago.edu/index.html#age</v>
      </c>
    </row>
    <row r="602" spans="1:13" ht="15" customHeight="1" x14ac:dyDescent="0.2">
      <c r="A602" t="s">
        <v>1997</v>
      </c>
      <c r="B602" t="s">
        <v>1998</v>
      </c>
      <c r="C602" t="str">
        <f t="shared" si="43"/>
        <v>Agedincum –i n.</v>
      </c>
      <c r="D602" t="str">
        <f t="shared" si="42"/>
        <v>Agedincum</v>
      </c>
      <c r="E602" t="s">
        <v>1999</v>
      </c>
      <c r="F602" t="s">
        <v>2000</v>
      </c>
      <c r="G602" t="s">
        <v>21</v>
      </c>
      <c r="H602">
        <v>2</v>
      </c>
      <c r="I602">
        <v>0</v>
      </c>
      <c r="J602">
        <v>0</v>
      </c>
      <c r="K602">
        <v>1</v>
      </c>
      <c r="L602" t="s">
        <v>19</v>
      </c>
      <c r="M602" t="str">
        <f t="shared" si="41"/>
        <v>http://logeion.uchicago.edu/index.html#Agedincum</v>
      </c>
    </row>
    <row r="603" spans="1:13" ht="15" customHeight="1" x14ac:dyDescent="0.2">
      <c r="A603" t="s">
        <v>2001</v>
      </c>
      <c r="B603" t="s">
        <v>2002</v>
      </c>
      <c r="C603" t="str">
        <f t="shared" si="43"/>
        <v>agedum</v>
      </c>
      <c r="D603" t="s">
        <v>2002</v>
      </c>
      <c r="E603" t="s">
        <v>2003</v>
      </c>
      <c r="F603" t="s">
        <v>2003</v>
      </c>
      <c r="G603" t="s">
        <v>1995</v>
      </c>
      <c r="I603">
        <v>0</v>
      </c>
      <c r="J603">
        <v>0</v>
      </c>
      <c r="K603">
        <v>0</v>
      </c>
      <c r="L603" t="s">
        <v>1996</v>
      </c>
      <c r="M603" t="str">
        <f t="shared" si="41"/>
        <v>http://logeion.uchicago.edu/index.html#agedum</v>
      </c>
    </row>
    <row r="604" spans="1:13" ht="15" customHeight="1" x14ac:dyDescent="0.2">
      <c r="A604" t="s">
        <v>60412</v>
      </c>
      <c r="B604" t="s">
        <v>60585</v>
      </c>
      <c r="C604" t="str">
        <f t="shared" si="43"/>
        <v>Agelaus –i m.</v>
      </c>
      <c r="D604" t="str">
        <f t="shared" ref="D604:D637" si="44">IF(ISBLANK(B604),0,LEFT( C604, FIND( " ", C604 ) - 1 ))</f>
        <v>Agelaus</v>
      </c>
      <c r="E604" t="s">
        <v>60658</v>
      </c>
      <c r="F604" t="s">
        <v>60735</v>
      </c>
      <c r="G604" t="s">
        <v>43</v>
      </c>
      <c r="H604">
        <v>6</v>
      </c>
      <c r="K604">
        <v>1</v>
      </c>
      <c r="L604" t="s">
        <v>19</v>
      </c>
      <c r="M604" t="str">
        <f t="shared" si="41"/>
        <v>http://logeion.uchicago.edu/index.html#Agelaus</v>
      </c>
    </row>
    <row r="605" spans="1:13" ht="15" customHeight="1" x14ac:dyDescent="0.2">
      <c r="A605" t="s">
        <v>2004</v>
      </c>
      <c r="B605" t="s">
        <v>2005</v>
      </c>
      <c r="C605" t="str">
        <f t="shared" si="43"/>
        <v>Agellinus –i m.</v>
      </c>
      <c r="D605" t="str">
        <f t="shared" si="44"/>
        <v>Agellinus</v>
      </c>
      <c r="E605" t="s">
        <v>2006</v>
      </c>
      <c r="F605" t="s">
        <v>2006</v>
      </c>
      <c r="G605" t="s">
        <v>21</v>
      </c>
      <c r="H605">
        <v>2</v>
      </c>
      <c r="I605">
        <v>0</v>
      </c>
      <c r="J605">
        <v>0</v>
      </c>
      <c r="K605">
        <v>1</v>
      </c>
      <c r="L605" t="s">
        <v>19</v>
      </c>
      <c r="M605" t="str">
        <f t="shared" si="41"/>
        <v>http://logeion.uchicago.edu/index.html#Agellinus</v>
      </c>
    </row>
    <row r="606" spans="1:13" ht="15" customHeight="1" x14ac:dyDescent="0.2">
      <c r="A606" t="s">
        <v>2007</v>
      </c>
      <c r="B606" t="s">
        <v>2008</v>
      </c>
      <c r="C606" t="str">
        <f t="shared" si="43"/>
        <v>agellus –i m.</v>
      </c>
      <c r="D606" t="str">
        <f t="shared" si="44"/>
        <v>agellus</v>
      </c>
      <c r="E606" t="s">
        <v>2009</v>
      </c>
      <c r="F606" t="s">
        <v>2010</v>
      </c>
      <c r="G606" t="s">
        <v>21</v>
      </c>
      <c r="H606">
        <v>2</v>
      </c>
      <c r="I606">
        <v>0</v>
      </c>
      <c r="J606">
        <v>0</v>
      </c>
      <c r="K606">
        <v>0</v>
      </c>
      <c r="L606" t="s">
        <v>19</v>
      </c>
      <c r="M606" t="str">
        <f t="shared" si="41"/>
        <v>http://logeion.uchicago.edu/index.html#agellus</v>
      </c>
    </row>
    <row r="607" spans="1:13" ht="15" customHeight="1" x14ac:dyDescent="0.2">
      <c r="A607" t="s">
        <v>2011</v>
      </c>
      <c r="B607" t="s">
        <v>2012</v>
      </c>
      <c r="C607" t="str">
        <f t="shared" si="43"/>
        <v>Agenor –oris m.</v>
      </c>
      <c r="D607" t="str">
        <f t="shared" si="44"/>
        <v>Agenor</v>
      </c>
      <c r="E607" t="s">
        <v>2013</v>
      </c>
      <c r="F607" t="s">
        <v>2014</v>
      </c>
      <c r="G607" t="s">
        <v>29</v>
      </c>
      <c r="H607">
        <v>3</v>
      </c>
      <c r="I607">
        <v>0</v>
      </c>
      <c r="J607">
        <v>0</v>
      </c>
      <c r="K607">
        <v>1</v>
      </c>
      <c r="L607" t="s">
        <v>19</v>
      </c>
      <c r="M607" t="str">
        <f t="shared" si="41"/>
        <v>http://logeion.uchicago.edu/index.html#Agenor</v>
      </c>
    </row>
    <row r="608" spans="1:13" ht="15" customHeight="1" x14ac:dyDescent="0.2">
      <c r="A608" t="s">
        <v>2015</v>
      </c>
      <c r="B608" t="s">
        <v>2016</v>
      </c>
      <c r="C608" t="str">
        <f t="shared" si="43"/>
        <v>Agenoreus –a –um</v>
      </c>
      <c r="D608" t="str">
        <f t="shared" si="44"/>
        <v>Agenoreus</v>
      </c>
      <c r="E608" t="s">
        <v>2017</v>
      </c>
      <c r="F608" t="s">
        <v>2017</v>
      </c>
      <c r="G608" t="s">
        <v>61</v>
      </c>
      <c r="H608">
        <v>1</v>
      </c>
      <c r="I608">
        <v>0</v>
      </c>
      <c r="J608">
        <v>0</v>
      </c>
      <c r="K608">
        <v>1</v>
      </c>
      <c r="L608" t="s">
        <v>36</v>
      </c>
      <c r="M608" t="str">
        <f t="shared" si="41"/>
        <v>http://logeion.uchicago.edu/index.html#Agenoreus</v>
      </c>
    </row>
    <row r="609" spans="1:13" ht="15" customHeight="1" x14ac:dyDescent="0.2">
      <c r="A609" t="s">
        <v>2018</v>
      </c>
      <c r="B609" t="s">
        <v>2019</v>
      </c>
      <c r="C609" t="str">
        <f t="shared" si="43"/>
        <v>Agenorides –ae m.</v>
      </c>
      <c r="D609" t="str">
        <f t="shared" si="44"/>
        <v>Agenorides</v>
      </c>
      <c r="E609" t="s">
        <v>2020</v>
      </c>
      <c r="F609" t="s">
        <v>2020</v>
      </c>
      <c r="G609" t="s">
        <v>346</v>
      </c>
      <c r="H609">
        <v>6</v>
      </c>
      <c r="I609">
        <v>0</v>
      </c>
      <c r="J609">
        <v>0</v>
      </c>
      <c r="K609">
        <v>1</v>
      </c>
      <c r="L609" t="s">
        <v>19</v>
      </c>
      <c r="M609" t="str">
        <f t="shared" si="41"/>
        <v>http://logeion.uchicago.edu/index.html#Agenorides</v>
      </c>
    </row>
    <row r="610" spans="1:13" ht="15" customHeight="1" x14ac:dyDescent="0.2">
      <c r="A610" t="s">
        <v>2023</v>
      </c>
      <c r="B610" t="s">
        <v>2024</v>
      </c>
      <c r="C610" t="str">
        <f t="shared" si="43"/>
        <v>ager agri m.</v>
      </c>
      <c r="D610" t="str">
        <f t="shared" si="44"/>
        <v>ager</v>
      </c>
      <c r="E610" t="s">
        <v>2025</v>
      </c>
      <c r="F610" t="s">
        <v>2025</v>
      </c>
      <c r="G610" t="s">
        <v>21</v>
      </c>
      <c r="H610">
        <v>2</v>
      </c>
      <c r="I610">
        <v>0</v>
      </c>
      <c r="J610">
        <v>0</v>
      </c>
      <c r="K610">
        <v>0</v>
      </c>
      <c r="L610" t="s">
        <v>19</v>
      </c>
      <c r="M610" t="str">
        <f t="shared" si="41"/>
        <v>http://logeion.uchicago.edu/index.html#ager</v>
      </c>
    </row>
    <row r="611" spans="1:13" ht="15" customHeight="1" x14ac:dyDescent="0.2">
      <c r="A611" t="s">
        <v>2026</v>
      </c>
      <c r="B611" t="s">
        <v>2027</v>
      </c>
      <c r="C611" t="str">
        <f t="shared" si="43"/>
        <v>agger aggeris m.</v>
      </c>
      <c r="D611" t="str">
        <f t="shared" si="44"/>
        <v>agger</v>
      </c>
      <c r="E611" t="s">
        <v>2028</v>
      </c>
      <c r="F611" t="s">
        <v>2028</v>
      </c>
      <c r="G611" t="s">
        <v>29</v>
      </c>
      <c r="H611">
        <v>3</v>
      </c>
      <c r="I611">
        <v>0</v>
      </c>
      <c r="J611">
        <v>0</v>
      </c>
      <c r="K611">
        <v>0</v>
      </c>
      <c r="L611" t="s">
        <v>19</v>
      </c>
      <c r="M611" t="str">
        <f t="shared" ref="M611:M674" si="45">"http://logeion.uchicago.edu/index.html#"&amp;D611</f>
        <v>http://logeion.uchicago.edu/index.html#agger</v>
      </c>
    </row>
    <row r="612" spans="1:13" ht="15" customHeight="1" x14ac:dyDescent="0.2">
      <c r="A612" t="s">
        <v>2034</v>
      </c>
      <c r="B612" t="s">
        <v>2035</v>
      </c>
      <c r="C612" t="str">
        <f t="shared" si="43"/>
        <v>aggero –ere –gessi –gestus</v>
      </c>
      <c r="D612" t="str">
        <f t="shared" si="44"/>
        <v>aggero</v>
      </c>
      <c r="E612" t="s">
        <v>2036</v>
      </c>
      <c r="F612" t="s">
        <v>2037</v>
      </c>
      <c r="G612" t="s">
        <v>66</v>
      </c>
      <c r="I612">
        <v>3</v>
      </c>
      <c r="J612">
        <v>0</v>
      </c>
      <c r="K612">
        <v>0</v>
      </c>
      <c r="L612" t="s">
        <v>24</v>
      </c>
      <c r="M612" t="str">
        <f t="shared" si="45"/>
        <v>http://logeion.uchicago.edu/index.html#aggero</v>
      </c>
    </row>
    <row r="613" spans="1:13" ht="15" customHeight="1" x14ac:dyDescent="0.2">
      <c r="A613" t="s">
        <v>2030</v>
      </c>
      <c r="B613" t="s">
        <v>2031</v>
      </c>
      <c r="C613" t="str">
        <f t="shared" si="43"/>
        <v>aggero aggerare aggeravi aggeratus</v>
      </c>
      <c r="D613" t="str">
        <f t="shared" si="44"/>
        <v>aggero</v>
      </c>
      <c r="E613" t="s">
        <v>2032</v>
      </c>
      <c r="F613" t="s">
        <v>2033</v>
      </c>
      <c r="G613" t="s">
        <v>23</v>
      </c>
      <c r="I613">
        <v>1</v>
      </c>
      <c r="J613">
        <v>0</v>
      </c>
      <c r="K613">
        <v>0</v>
      </c>
      <c r="L613" t="s">
        <v>24</v>
      </c>
      <c r="M613" t="str">
        <f t="shared" si="45"/>
        <v>http://logeion.uchicago.edu/index.html#aggero</v>
      </c>
    </row>
    <row r="614" spans="1:13" ht="15" customHeight="1" x14ac:dyDescent="0.2">
      <c r="A614" t="s">
        <v>2039</v>
      </c>
      <c r="B614" t="s">
        <v>2040</v>
      </c>
      <c r="C614" t="str">
        <f t="shared" si="43"/>
        <v>agglomero agglomerare agglomeravi agglomeratus</v>
      </c>
      <c r="D614" t="str">
        <f t="shared" si="44"/>
        <v>agglomero</v>
      </c>
      <c r="E614" t="s">
        <v>2041</v>
      </c>
      <c r="F614" t="s">
        <v>2042</v>
      </c>
      <c r="G614" t="s">
        <v>23</v>
      </c>
      <c r="I614">
        <v>1</v>
      </c>
      <c r="J614">
        <v>0</v>
      </c>
      <c r="K614">
        <v>0</v>
      </c>
      <c r="L614" t="s">
        <v>24</v>
      </c>
      <c r="M614" t="str">
        <f t="shared" si="45"/>
        <v>http://logeion.uchicago.edu/index.html#agglomero</v>
      </c>
    </row>
    <row r="615" spans="1:13" ht="15" customHeight="1" x14ac:dyDescent="0.2">
      <c r="A615" t="s">
        <v>2055</v>
      </c>
      <c r="B615" t="s">
        <v>2056</v>
      </c>
      <c r="C615" t="str">
        <f t="shared" si="43"/>
        <v>agilis –e</v>
      </c>
      <c r="D615" t="str">
        <f t="shared" si="44"/>
        <v>agilis</v>
      </c>
      <c r="E615" t="s">
        <v>2057</v>
      </c>
      <c r="F615" t="s">
        <v>2057</v>
      </c>
      <c r="G615" t="s">
        <v>155</v>
      </c>
      <c r="H615">
        <v>3</v>
      </c>
      <c r="I615">
        <v>0</v>
      </c>
      <c r="J615">
        <v>0</v>
      </c>
      <c r="K615">
        <v>0</v>
      </c>
      <c r="L615" t="s">
        <v>36</v>
      </c>
      <c r="M615" t="str">
        <f t="shared" si="45"/>
        <v>http://logeion.uchicago.edu/index.html#agilis</v>
      </c>
    </row>
    <row r="616" spans="1:13" ht="15" customHeight="1" x14ac:dyDescent="0.2">
      <c r="A616" t="s">
        <v>53037</v>
      </c>
      <c r="B616" t="s">
        <v>53038</v>
      </c>
      <c r="C616" t="str">
        <f t="shared" si="43"/>
        <v>agino aginare</v>
      </c>
      <c r="D616" t="str">
        <f t="shared" si="44"/>
        <v>agino</v>
      </c>
      <c r="E616" t="s">
        <v>32896</v>
      </c>
      <c r="F616" t="s">
        <v>32896</v>
      </c>
      <c r="G616" t="s">
        <v>23</v>
      </c>
      <c r="I616">
        <v>1</v>
      </c>
      <c r="J616">
        <v>0</v>
      </c>
      <c r="K616">
        <v>0</v>
      </c>
      <c r="L616" t="s">
        <v>24</v>
      </c>
      <c r="M616" t="str">
        <f t="shared" si="45"/>
        <v>http://logeion.uchicago.edu/index.html#agino</v>
      </c>
    </row>
    <row r="617" spans="1:13" ht="15" customHeight="1" x14ac:dyDescent="0.2">
      <c r="A617" t="s">
        <v>2059</v>
      </c>
      <c r="B617" t="s">
        <v>2060</v>
      </c>
      <c r="C617" t="str">
        <f t="shared" si="43"/>
        <v>Agis Agidis m.</v>
      </c>
      <c r="D617" t="str">
        <f t="shared" si="44"/>
        <v>Agis</v>
      </c>
      <c r="E617" t="s">
        <v>2061</v>
      </c>
      <c r="F617" t="s">
        <v>2062</v>
      </c>
      <c r="G617" t="s">
        <v>29</v>
      </c>
      <c r="H617">
        <v>3</v>
      </c>
      <c r="I617">
        <v>0</v>
      </c>
      <c r="J617">
        <v>0</v>
      </c>
      <c r="K617">
        <v>1</v>
      </c>
      <c r="L617" t="s">
        <v>19</v>
      </c>
      <c r="M617" t="str">
        <f t="shared" si="45"/>
        <v>http://logeion.uchicago.edu/index.html#Agis</v>
      </c>
    </row>
    <row r="618" spans="1:13" ht="15" customHeight="1" x14ac:dyDescent="0.2">
      <c r="A618" t="s">
        <v>2063</v>
      </c>
      <c r="B618" t="s">
        <v>2064</v>
      </c>
      <c r="C618" t="str">
        <f t="shared" si="43"/>
        <v>agitabilis– e</v>
      </c>
      <c r="D618" t="str">
        <f t="shared" si="44"/>
        <v>agitabilis–</v>
      </c>
      <c r="E618" t="s">
        <v>2065</v>
      </c>
      <c r="F618" t="s">
        <v>2065</v>
      </c>
      <c r="G618" t="s">
        <v>155</v>
      </c>
      <c r="H618">
        <v>3</v>
      </c>
      <c r="I618">
        <v>0</v>
      </c>
      <c r="J618">
        <v>0</v>
      </c>
      <c r="K618">
        <v>0</v>
      </c>
      <c r="L618" t="s">
        <v>36</v>
      </c>
      <c r="M618" t="str">
        <f t="shared" si="45"/>
        <v>http://logeion.uchicago.edu/index.html#agitabilis–</v>
      </c>
    </row>
    <row r="619" spans="1:13" ht="15" customHeight="1" x14ac:dyDescent="0.2">
      <c r="A619" t="s">
        <v>2067</v>
      </c>
      <c r="B619" t="s">
        <v>2068</v>
      </c>
      <c r="C619" t="str">
        <f t="shared" si="43"/>
        <v>agitator –oris m.</v>
      </c>
      <c r="D619" t="str">
        <f t="shared" si="44"/>
        <v>agitator</v>
      </c>
      <c r="E619" t="s">
        <v>2069</v>
      </c>
      <c r="F619" t="s">
        <v>2070</v>
      </c>
      <c r="G619" t="s">
        <v>29</v>
      </c>
      <c r="H619">
        <v>3</v>
      </c>
      <c r="I619">
        <v>0</v>
      </c>
      <c r="J619">
        <v>0</v>
      </c>
      <c r="K619">
        <v>0</v>
      </c>
      <c r="L619" t="s">
        <v>19</v>
      </c>
      <c r="M619" t="str">
        <f t="shared" si="45"/>
        <v>http://logeion.uchicago.edu/index.html#agitator</v>
      </c>
    </row>
    <row r="620" spans="1:13" ht="15" customHeight="1" x14ac:dyDescent="0.2">
      <c r="A620" t="s">
        <v>2073</v>
      </c>
      <c r="B620" t="s">
        <v>2074</v>
      </c>
      <c r="C620" t="str">
        <f t="shared" si="43"/>
        <v>agito agitare agitavi agitatus</v>
      </c>
      <c r="D620" t="str">
        <f t="shared" si="44"/>
        <v>agito</v>
      </c>
      <c r="E620" t="s">
        <v>2075</v>
      </c>
      <c r="F620" t="s">
        <v>2076</v>
      </c>
      <c r="G620" t="s">
        <v>23</v>
      </c>
      <c r="I620">
        <v>1</v>
      </c>
      <c r="J620">
        <v>0</v>
      </c>
      <c r="K620">
        <v>0</v>
      </c>
      <c r="L620" t="s">
        <v>24</v>
      </c>
      <c r="M620" t="str">
        <f t="shared" si="45"/>
        <v>http://logeion.uchicago.edu/index.html#agito</v>
      </c>
    </row>
    <row r="621" spans="1:13" ht="15" customHeight="1" x14ac:dyDescent="0.2">
      <c r="A621" t="s">
        <v>2077</v>
      </c>
      <c r="B621" t="s">
        <v>2078</v>
      </c>
      <c r="C621" t="str">
        <f t="shared" si="43"/>
        <v>agmen agminis n.</v>
      </c>
      <c r="D621" t="str">
        <f t="shared" si="44"/>
        <v>agmen</v>
      </c>
      <c r="E621" t="s">
        <v>2079</v>
      </c>
      <c r="F621" t="s">
        <v>2080</v>
      </c>
      <c r="G621" t="s">
        <v>29</v>
      </c>
      <c r="H621">
        <v>3</v>
      </c>
      <c r="I621">
        <v>0</v>
      </c>
      <c r="J621">
        <v>0</v>
      </c>
      <c r="K621">
        <v>0</v>
      </c>
      <c r="L621" t="s">
        <v>19</v>
      </c>
      <c r="M621" t="str">
        <f t="shared" si="45"/>
        <v>http://logeion.uchicago.edu/index.html#agmen</v>
      </c>
    </row>
    <row r="622" spans="1:13" ht="15" customHeight="1" x14ac:dyDescent="0.2">
      <c r="A622" t="s">
        <v>2081</v>
      </c>
      <c r="B622" t="s">
        <v>2082</v>
      </c>
      <c r="C622" t="str">
        <f t="shared" si="43"/>
        <v>agna agnae f.</v>
      </c>
      <c r="D622" t="str">
        <f t="shared" si="44"/>
        <v>agna</v>
      </c>
      <c r="E622" t="s">
        <v>2083</v>
      </c>
      <c r="F622" t="s">
        <v>2083</v>
      </c>
      <c r="G622" t="s">
        <v>76</v>
      </c>
      <c r="H622">
        <v>1</v>
      </c>
      <c r="I622">
        <v>0</v>
      </c>
      <c r="J622">
        <v>0</v>
      </c>
      <c r="K622">
        <v>0</v>
      </c>
      <c r="L622" t="s">
        <v>19</v>
      </c>
      <c r="M622" t="str">
        <f t="shared" si="45"/>
        <v>http://logeion.uchicago.edu/index.html#agna</v>
      </c>
    </row>
    <row r="623" spans="1:13" ht="15" customHeight="1" x14ac:dyDescent="0.2">
      <c r="A623" t="s">
        <v>58771</v>
      </c>
      <c r="B623" t="s">
        <v>58452</v>
      </c>
      <c r="C623" t="str">
        <f t="shared" si="43"/>
        <v>agnitio –onis f.</v>
      </c>
      <c r="D623" t="str">
        <f t="shared" si="44"/>
        <v>agnitio</v>
      </c>
      <c r="E623" t="s">
        <v>58453</v>
      </c>
      <c r="F623" t="s">
        <v>58454</v>
      </c>
      <c r="G623" t="s">
        <v>29</v>
      </c>
      <c r="H623">
        <v>3</v>
      </c>
      <c r="L623" t="s">
        <v>19</v>
      </c>
      <c r="M623" t="str">
        <f t="shared" si="45"/>
        <v>http://logeion.uchicago.edu/index.html#agnitio</v>
      </c>
    </row>
    <row r="624" spans="1:13" ht="15" customHeight="1" x14ac:dyDescent="0.2">
      <c r="A624" t="s">
        <v>2088</v>
      </c>
      <c r="B624" t="s">
        <v>2089</v>
      </c>
      <c r="C624" t="str">
        <f t="shared" si="43"/>
        <v>agnosco agnoscere agnovi agnitus</v>
      </c>
      <c r="D624" t="str">
        <f t="shared" si="44"/>
        <v>agnosco</v>
      </c>
      <c r="E624" t="s">
        <v>2090</v>
      </c>
      <c r="F624" t="s">
        <v>2091</v>
      </c>
      <c r="G624" t="s">
        <v>66</v>
      </c>
      <c r="I624">
        <v>3</v>
      </c>
      <c r="J624">
        <v>0</v>
      </c>
      <c r="K624">
        <v>0</v>
      </c>
      <c r="L624" t="s">
        <v>24</v>
      </c>
      <c r="M624" t="str">
        <f t="shared" si="45"/>
        <v>http://logeion.uchicago.edu/index.html#agnosco</v>
      </c>
    </row>
    <row r="625" spans="1:13" ht="15" customHeight="1" x14ac:dyDescent="0.2">
      <c r="A625" t="s">
        <v>2092</v>
      </c>
      <c r="B625" t="s">
        <v>2093</v>
      </c>
      <c r="C625" t="str">
        <f t="shared" si="43"/>
        <v>agnus agni m.</v>
      </c>
      <c r="D625" t="str">
        <f t="shared" si="44"/>
        <v>agnus</v>
      </c>
      <c r="E625" t="s">
        <v>2094</v>
      </c>
      <c r="F625" t="s">
        <v>2094</v>
      </c>
      <c r="G625" t="s">
        <v>21</v>
      </c>
      <c r="H625">
        <v>2</v>
      </c>
      <c r="I625">
        <v>0</v>
      </c>
      <c r="J625">
        <v>0</v>
      </c>
      <c r="K625">
        <v>0</v>
      </c>
      <c r="L625" t="s">
        <v>19</v>
      </c>
      <c r="M625" t="str">
        <f t="shared" si="45"/>
        <v>http://logeion.uchicago.edu/index.html#agnus</v>
      </c>
    </row>
    <row r="626" spans="1:13" ht="15" customHeight="1" x14ac:dyDescent="0.2">
      <c r="A626" t="s">
        <v>2095</v>
      </c>
      <c r="B626" t="s">
        <v>2096</v>
      </c>
      <c r="C626" t="str">
        <f t="shared" si="43"/>
        <v>ago agere egi actus</v>
      </c>
      <c r="D626" t="str">
        <f t="shared" si="44"/>
        <v>ago</v>
      </c>
      <c r="E626" t="s">
        <v>57015</v>
      </c>
      <c r="F626" t="s">
        <v>57016</v>
      </c>
      <c r="G626" t="s">
        <v>66</v>
      </c>
      <c r="I626">
        <v>3</v>
      </c>
      <c r="J626">
        <v>0</v>
      </c>
      <c r="K626">
        <v>0</v>
      </c>
      <c r="L626" t="s">
        <v>24</v>
      </c>
      <c r="M626" t="str">
        <f t="shared" si="45"/>
        <v>http://logeion.uchicago.edu/index.html#ago</v>
      </c>
    </row>
    <row r="627" spans="1:13" ht="15" customHeight="1" x14ac:dyDescent="0.2">
      <c r="A627" t="s">
        <v>2100</v>
      </c>
      <c r="B627" t="s">
        <v>2101</v>
      </c>
      <c r="C627" t="str">
        <f t="shared" si="43"/>
        <v>agrarius –a –um</v>
      </c>
      <c r="D627" t="str">
        <f t="shared" si="44"/>
        <v>agrarius</v>
      </c>
      <c r="E627" t="s">
        <v>2102</v>
      </c>
      <c r="F627" t="s">
        <v>2103</v>
      </c>
      <c r="G627" t="s">
        <v>61</v>
      </c>
      <c r="H627">
        <v>1</v>
      </c>
      <c r="I627">
        <v>0</v>
      </c>
      <c r="J627">
        <v>0</v>
      </c>
      <c r="K627">
        <v>0</v>
      </c>
      <c r="L627" t="s">
        <v>36</v>
      </c>
      <c r="M627" t="str">
        <f t="shared" si="45"/>
        <v>http://logeion.uchicago.edu/index.html#agrarius</v>
      </c>
    </row>
    <row r="628" spans="1:13" ht="15" customHeight="1" x14ac:dyDescent="0.2">
      <c r="A628" t="s">
        <v>2104</v>
      </c>
      <c r="B628" t="s">
        <v>2105</v>
      </c>
      <c r="C628" t="str">
        <f t="shared" si="43"/>
        <v>agrestis agrestis agreste</v>
      </c>
      <c r="D628" t="str">
        <f t="shared" si="44"/>
        <v>agrestis</v>
      </c>
      <c r="E628" t="s">
        <v>2106</v>
      </c>
      <c r="F628" t="s">
        <v>2106</v>
      </c>
      <c r="G628" t="s">
        <v>155</v>
      </c>
      <c r="H628">
        <v>3</v>
      </c>
      <c r="I628">
        <v>0</v>
      </c>
      <c r="J628">
        <v>0</v>
      </c>
      <c r="K628">
        <v>0</v>
      </c>
      <c r="L628" t="s">
        <v>36</v>
      </c>
      <c r="M628" t="str">
        <f t="shared" si="45"/>
        <v>http://logeion.uchicago.edu/index.html#agrestis</v>
      </c>
    </row>
    <row r="629" spans="1:13" ht="15" customHeight="1" x14ac:dyDescent="0.2">
      <c r="A629" t="s">
        <v>2110</v>
      </c>
      <c r="B629" t="s">
        <v>2111</v>
      </c>
      <c r="C629" t="str">
        <f t="shared" si="43"/>
        <v>Agricola –ae m.</v>
      </c>
      <c r="D629" t="str">
        <f t="shared" si="44"/>
        <v>Agricola</v>
      </c>
      <c r="E629" t="s">
        <v>2112</v>
      </c>
      <c r="F629" t="s">
        <v>2112</v>
      </c>
      <c r="G629" t="s">
        <v>76</v>
      </c>
      <c r="H629">
        <v>1</v>
      </c>
      <c r="I629">
        <v>0</v>
      </c>
      <c r="J629">
        <v>0</v>
      </c>
      <c r="K629">
        <v>1</v>
      </c>
      <c r="L629" t="s">
        <v>19</v>
      </c>
      <c r="M629" t="str">
        <f t="shared" si="45"/>
        <v>http://logeion.uchicago.edu/index.html#Agricola</v>
      </c>
    </row>
    <row r="630" spans="1:13" ht="15" customHeight="1" x14ac:dyDescent="0.2">
      <c r="A630" t="s">
        <v>2107</v>
      </c>
      <c r="B630" t="s">
        <v>2108</v>
      </c>
      <c r="C630" t="str">
        <f t="shared" si="43"/>
        <v>agricola agricolae m.</v>
      </c>
      <c r="D630" t="str">
        <f t="shared" si="44"/>
        <v>agricola</v>
      </c>
      <c r="E630" t="s">
        <v>2109</v>
      </c>
      <c r="F630" t="s">
        <v>2109</v>
      </c>
      <c r="G630" t="s">
        <v>76</v>
      </c>
      <c r="H630">
        <v>1</v>
      </c>
      <c r="I630">
        <v>0</v>
      </c>
      <c r="J630">
        <v>0</v>
      </c>
      <c r="K630">
        <v>0</v>
      </c>
      <c r="L630" t="s">
        <v>19</v>
      </c>
      <c r="M630" t="str">
        <f t="shared" si="45"/>
        <v>http://logeion.uchicago.edu/index.html#agricola</v>
      </c>
    </row>
    <row r="631" spans="1:13" ht="15" customHeight="1" x14ac:dyDescent="0.2">
      <c r="A631" t="s">
        <v>2113</v>
      </c>
      <c r="B631" t="s">
        <v>59051</v>
      </c>
      <c r="C631" t="str">
        <f t="shared" si="43"/>
        <v>Agrĭgentini –orum m.</v>
      </c>
      <c r="D631" t="str">
        <f t="shared" si="44"/>
        <v>Agrĭgentini</v>
      </c>
      <c r="E631" t="s">
        <v>59052</v>
      </c>
      <c r="F631" t="s">
        <v>59052</v>
      </c>
      <c r="G631" t="s">
        <v>61</v>
      </c>
      <c r="H631">
        <v>1</v>
      </c>
      <c r="I631">
        <v>0</v>
      </c>
      <c r="J631">
        <v>0</v>
      </c>
      <c r="K631">
        <v>1</v>
      </c>
      <c r="L631" t="s">
        <v>36</v>
      </c>
      <c r="M631" t="str">
        <f t="shared" si="45"/>
        <v>http://logeion.uchicago.edu/index.html#Agrĭgentini</v>
      </c>
    </row>
    <row r="632" spans="1:13" ht="15" customHeight="1" x14ac:dyDescent="0.2">
      <c r="A632" t="s">
        <v>58041</v>
      </c>
      <c r="B632" t="s">
        <v>58118</v>
      </c>
      <c r="C632" t="str">
        <f t="shared" si="43"/>
        <v>Agrilia –ae f.</v>
      </c>
      <c r="D632" t="str">
        <f t="shared" si="44"/>
        <v>Agrilia</v>
      </c>
      <c r="E632" t="s">
        <v>58100</v>
      </c>
      <c r="F632" t="s">
        <v>58100</v>
      </c>
      <c r="G632" t="s">
        <v>76</v>
      </c>
      <c r="H632">
        <v>1</v>
      </c>
      <c r="K632">
        <v>1</v>
      </c>
      <c r="L632" t="s">
        <v>19</v>
      </c>
      <c r="M632" t="str">
        <f t="shared" si="45"/>
        <v>http://logeion.uchicago.edu/index.html#Agrilia</v>
      </c>
    </row>
    <row r="633" spans="1:13" ht="15" customHeight="1" x14ac:dyDescent="0.2">
      <c r="A633" t="s">
        <v>2115</v>
      </c>
      <c r="B633" t="s">
        <v>2116</v>
      </c>
      <c r="C633" t="str">
        <f t="shared" si="43"/>
        <v>Agrippa –ae m.</v>
      </c>
      <c r="D633" t="str">
        <f t="shared" si="44"/>
        <v>Agrippa</v>
      </c>
      <c r="E633" t="s">
        <v>2117</v>
      </c>
      <c r="F633" t="s">
        <v>2117</v>
      </c>
      <c r="G633" t="s">
        <v>76</v>
      </c>
      <c r="H633">
        <v>1</v>
      </c>
      <c r="I633">
        <v>0</v>
      </c>
      <c r="J633">
        <v>0</v>
      </c>
      <c r="K633">
        <v>1</v>
      </c>
      <c r="L633" t="s">
        <v>19</v>
      </c>
      <c r="M633" t="str">
        <f t="shared" si="45"/>
        <v>http://logeion.uchicago.edu/index.html#Agrippa</v>
      </c>
    </row>
    <row r="634" spans="1:13" ht="15" customHeight="1" x14ac:dyDescent="0.2">
      <c r="A634" t="s">
        <v>2118</v>
      </c>
      <c r="B634" t="s">
        <v>2119</v>
      </c>
      <c r="C634" t="str">
        <f t="shared" si="43"/>
        <v>Agrippina –ae f.</v>
      </c>
      <c r="D634" t="str">
        <f t="shared" si="44"/>
        <v>Agrippina</v>
      </c>
      <c r="E634" t="s">
        <v>2120</v>
      </c>
      <c r="F634" t="s">
        <v>2121</v>
      </c>
      <c r="G634" t="s">
        <v>76</v>
      </c>
      <c r="H634">
        <v>1</v>
      </c>
      <c r="I634">
        <v>0</v>
      </c>
      <c r="J634">
        <v>0</v>
      </c>
      <c r="K634">
        <v>1</v>
      </c>
      <c r="L634" t="s">
        <v>19</v>
      </c>
      <c r="M634" t="str">
        <f t="shared" si="45"/>
        <v>http://logeion.uchicago.edu/index.html#Agrippina</v>
      </c>
    </row>
    <row r="635" spans="1:13" ht="15" customHeight="1" x14ac:dyDescent="0.2">
      <c r="A635" t="s">
        <v>2123</v>
      </c>
      <c r="B635" t="s">
        <v>2124</v>
      </c>
      <c r="C635" t="str">
        <f t="shared" si="43"/>
        <v>Agyllinus –a –um</v>
      </c>
      <c r="D635" t="str">
        <f t="shared" si="44"/>
        <v>Agyllinus</v>
      </c>
      <c r="E635" t="s">
        <v>2125</v>
      </c>
      <c r="F635" t="s">
        <v>2126</v>
      </c>
      <c r="G635" t="s">
        <v>61</v>
      </c>
      <c r="H635">
        <v>1</v>
      </c>
      <c r="I635">
        <v>0</v>
      </c>
      <c r="J635">
        <v>0</v>
      </c>
      <c r="K635">
        <v>1</v>
      </c>
      <c r="L635" t="s">
        <v>36</v>
      </c>
      <c r="M635" t="str">
        <f t="shared" si="45"/>
        <v>http://logeion.uchicago.edu/index.html#Agyllinus</v>
      </c>
    </row>
    <row r="636" spans="1:13" ht="15" customHeight="1" x14ac:dyDescent="0.2">
      <c r="A636" t="s">
        <v>2133</v>
      </c>
      <c r="B636" t="s">
        <v>2134</v>
      </c>
      <c r="C636" t="str">
        <f t="shared" si="43"/>
        <v>Ahala –ae f.</v>
      </c>
      <c r="D636" t="str">
        <f t="shared" si="44"/>
        <v>Ahala</v>
      </c>
      <c r="E636" t="s">
        <v>2135</v>
      </c>
      <c r="F636" t="s">
        <v>2136</v>
      </c>
      <c r="G636" t="s">
        <v>76</v>
      </c>
      <c r="H636">
        <v>1</v>
      </c>
      <c r="I636">
        <v>0</v>
      </c>
      <c r="J636">
        <v>0</v>
      </c>
      <c r="K636">
        <v>1</v>
      </c>
      <c r="L636" t="s">
        <v>19</v>
      </c>
      <c r="M636" t="str">
        <f t="shared" si="45"/>
        <v>http://logeion.uchicago.edu/index.html#Ahala</v>
      </c>
    </row>
    <row r="637" spans="1:13" ht="15" customHeight="1" x14ac:dyDescent="0.2">
      <c r="A637" t="s">
        <v>2137</v>
      </c>
      <c r="B637" t="s">
        <v>2138</v>
      </c>
      <c r="C637" t="str">
        <f t="shared" si="43"/>
        <v>Aiax –acis m.</v>
      </c>
      <c r="D637" t="str">
        <f t="shared" si="44"/>
        <v>Aiax</v>
      </c>
      <c r="E637" t="s">
        <v>2139</v>
      </c>
      <c r="F637" t="s">
        <v>2140</v>
      </c>
      <c r="G637" t="s">
        <v>29</v>
      </c>
      <c r="H637">
        <v>3</v>
      </c>
      <c r="I637">
        <v>0</v>
      </c>
      <c r="J637">
        <v>0</v>
      </c>
      <c r="K637">
        <v>1</v>
      </c>
      <c r="L637" t="s">
        <v>19</v>
      </c>
      <c r="M637" t="str">
        <f t="shared" si="45"/>
        <v>http://logeion.uchicago.edu/index.html#Aiax</v>
      </c>
    </row>
    <row r="638" spans="1:13" ht="15" customHeight="1" x14ac:dyDescent="0.2">
      <c r="A638" t="s">
        <v>2144</v>
      </c>
      <c r="B638" t="s">
        <v>2145</v>
      </c>
      <c r="C638" t="str">
        <f t="shared" si="43"/>
        <v>aio</v>
      </c>
      <c r="D638" t="s">
        <v>2145</v>
      </c>
      <c r="E638" t="s">
        <v>2146</v>
      </c>
      <c r="F638" t="s">
        <v>2147</v>
      </c>
      <c r="G638" t="s">
        <v>80</v>
      </c>
      <c r="I638">
        <v>5</v>
      </c>
      <c r="J638">
        <v>0</v>
      </c>
      <c r="K638">
        <v>0</v>
      </c>
      <c r="L638" t="s">
        <v>24</v>
      </c>
      <c r="M638" t="str">
        <f t="shared" si="45"/>
        <v>http://logeion.uchicago.edu/index.html#āiō</v>
      </c>
    </row>
    <row r="639" spans="1:13" ht="15" customHeight="1" x14ac:dyDescent="0.2">
      <c r="A639" t="s">
        <v>2148</v>
      </c>
      <c r="B639" t="s">
        <v>2149</v>
      </c>
      <c r="C639" t="str">
        <f t="shared" si="43"/>
        <v>ala alae f.</v>
      </c>
      <c r="D639" t="str">
        <f t="shared" ref="D639:D677" si="46">IF(ISBLANK(B639),0,LEFT( C639, FIND( " ", C639 ) - 1 ))</f>
        <v>ala</v>
      </c>
      <c r="E639" t="s">
        <v>56478</v>
      </c>
      <c r="F639" t="s">
        <v>56478</v>
      </c>
      <c r="G639" t="s">
        <v>76</v>
      </c>
      <c r="H639">
        <v>1</v>
      </c>
      <c r="I639">
        <v>0</v>
      </c>
      <c r="J639">
        <v>0</v>
      </c>
      <c r="K639">
        <v>0</v>
      </c>
      <c r="L639" t="s">
        <v>19</v>
      </c>
      <c r="M639" t="str">
        <f t="shared" si="45"/>
        <v>http://logeion.uchicago.edu/index.html#ala</v>
      </c>
    </row>
    <row r="640" spans="1:13" ht="15" customHeight="1" x14ac:dyDescent="0.2">
      <c r="A640" t="s">
        <v>53039</v>
      </c>
      <c r="B640" t="s">
        <v>53969</v>
      </c>
      <c r="C640" t="str">
        <f t="shared" si="43"/>
        <v>alabaster –tri m. or alabastrum –i n.</v>
      </c>
      <c r="D640" t="str">
        <f t="shared" si="46"/>
        <v>alabaster</v>
      </c>
      <c r="E640" t="s">
        <v>53040</v>
      </c>
      <c r="F640" t="s">
        <v>53041</v>
      </c>
      <c r="G640" t="s">
        <v>21</v>
      </c>
      <c r="H640">
        <v>2</v>
      </c>
      <c r="I640">
        <v>0</v>
      </c>
      <c r="J640">
        <v>0</v>
      </c>
      <c r="K640">
        <v>0</v>
      </c>
      <c r="L640" t="s">
        <v>19</v>
      </c>
      <c r="M640" t="str">
        <f t="shared" si="45"/>
        <v>http://logeion.uchicago.edu/index.html#alabaster</v>
      </c>
    </row>
    <row r="641" spans="1:13" ht="15" customHeight="1" x14ac:dyDescent="0.2">
      <c r="A641" t="s">
        <v>2150</v>
      </c>
      <c r="B641" t="s">
        <v>2151</v>
      </c>
      <c r="C641" t="str">
        <f t="shared" si="43"/>
        <v>alacer alacris alacre</v>
      </c>
      <c r="D641" t="str">
        <f t="shared" si="46"/>
        <v>alacer</v>
      </c>
      <c r="E641" t="s">
        <v>2152</v>
      </c>
      <c r="F641" t="s">
        <v>2153</v>
      </c>
      <c r="G641" t="s">
        <v>536</v>
      </c>
      <c r="H641">
        <v>3</v>
      </c>
      <c r="I641">
        <v>0</v>
      </c>
      <c r="J641">
        <v>0</v>
      </c>
      <c r="K641">
        <v>0</v>
      </c>
      <c r="L641" t="s">
        <v>36</v>
      </c>
      <c r="M641" t="str">
        <f t="shared" si="45"/>
        <v>http://logeion.uchicago.edu/index.html#alacer</v>
      </c>
    </row>
    <row r="642" spans="1:13" ht="15" customHeight="1" x14ac:dyDescent="0.2">
      <c r="A642" t="s">
        <v>2154</v>
      </c>
      <c r="B642" t="s">
        <v>2155</v>
      </c>
      <c r="C642" t="str">
        <f t="shared" si="43"/>
        <v>alacritas –atis f.</v>
      </c>
      <c r="D642" t="str">
        <f t="shared" si="46"/>
        <v>alacritas</v>
      </c>
      <c r="E642" t="s">
        <v>2156</v>
      </c>
      <c r="F642" t="s">
        <v>2156</v>
      </c>
      <c r="G642" t="s">
        <v>29</v>
      </c>
      <c r="H642">
        <v>3</v>
      </c>
      <c r="I642">
        <v>0</v>
      </c>
      <c r="J642">
        <v>0</v>
      </c>
      <c r="K642">
        <v>0</v>
      </c>
      <c r="L642" t="s">
        <v>19</v>
      </c>
      <c r="M642" t="str">
        <f t="shared" si="45"/>
        <v>http://logeion.uchicago.edu/index.html#alacritas</v>
      </c>
    </row>
    <row r="643" spans="1:13" ht="15" customHeight="1" x14ac:dyDescent="0.2">
      <c r="A643" t="s">
        <v>2157</v>
      </c>
      <c r="B643" t="s">
        <v>54340</v>
      </c>
      <c r="C643" t="str">
        <f t="shared" si="43"/>
        <v xml:space="preserve">alapa –ae f. </v>
      </c>
      <c r="D643" t="str">
        <f t="shared" si="46"/>
        <v>alapa</v>
      </c>
      <c r="E643" t="s">
        <v>54029</v>
      </c>
      <c r="F643" t="s">
        <v>54029</v>
      </c>
      <c r="G643" t="s">
        <v>76</v>
      </c>
      <c r="H643">
        <v>1</v>
      </c>
      <c r="I643">
        <v>0</v>
      </c>
      <c r="J643">
        <v>0</v>
      </c>
      <c r="K643">
        <v>0</v>
      </c>
      <c r="L643" t="s">
        <v>19</v>
      </c>
      <c r="M643" t="str">
        <f t="shared" si="45"/>
        <v>http://logeion.uchicago.edu/index.html#alapa</v>
      </c>
    </row>
    <row r="644" spans="1:13" ht="15" customHeight="1" x14ac:dyDescent="0.2">
      <c r="A644" t="s">
        <v>2158</v>
      </c>
      <c r="B644" t="s">
        <v>2159</v>
      </c>
      <c r="C644" t="str">
        <f t="shared" si="43"/>
        <v>alarii –iorum m.</v>
      </c>
      <c r="D644" t="str">
        <f t="shared" si="46"/>
        <v>alarii</v>
      </c>
      <c r="E644" t="s">
        <v>2160</v>
      </c>
      <c r="F644" t="s">
        <v>2160</v>
      </c>
      <c r="G644" t="s">
        <v>21</v>
      </c>
      <c r="H644">
        <v>2</v>
      </c>
      <c r="I644">
        <v>0</v>
      </c>
      <c r="J644">
        <v>0</v>
      </c>
      <c r="K644">
        <v>0</v>
      </c>
      <c r="L644" t="s">
        <v>19</v>
      </c>
      <c r="M644" t="str">
        <f t="shared" si="45"/>
        <v>http://logeion.uchicago.edu/index.html#alarii</v>
      </c>
    </row>
    <row r="645" spans="1:13" ht="15" customHeight="1" x14ac:dyDescent="0.2">
      <c r="A645" t="s">
        <v>2161</v>
      </c>
      <c r="B645" t="s">
        <v>2162</v>
      </c>
      <c r="C645" t="str">
        <f t="shared" si="43"/>
        <v>alaris –e</v>
      </c>
      <c r="D645" t="str">
        <f t="shared" si="46"/>
        <v>alaris</v>
      </c>
      <c r="E645" t="s">
        <v>2163</v>
      </c>
      <c r="F645" t="s">
        <v>2163</v>
      </c>
      <c r="G645" t="s">
        <v>536</v>
      </c>
      <c r="H645">
        <v>3</v>
      </c>
      <c r="I645">
        <v>0</v>
      </c>
      <c r="J645">
        <v>0</v>
      </c>
      <c r="K645">
        <v>0</v>
      </c>
      <c r="L645" t="s">
        <v>36</v>
      </c>
      <c r="M645" t="str">
        <f t="shared" si="45"/>
        <v>http://logeion.uchicago.edu/index.html#alaris</v>
      </c>
    </row>
    <row r="646" spans="1:13" ht="15" customHeight="1" x14ac:dyDescent="0.2">
      <c r="A646" t="s">
        <v>2164</v>
      </c>
      <c r="B646" t="s">
        <v>2165</v>
      </c>
      <c r="C646" t="str">
        <f t="shared" si="43"/>
        <v>alarius –a –um</v>
      </c>
      <c r="D646" t="str">
        <f t="shared" si="46"/>
        <v>alarius</v>
      </c>
      <c r="E646" t="s">
        <v>2163</v>
      </c>
      <c r="F646" t="s">
        <v>2163</v>
      </c>
      <c r="G646" t="s">
        <v>61</v>
      </c>
      <c r="H646">
        <v>1</v>
      </c>
      <c r="I646">
        <v>0</v>
      </c>
      <c r="J646">
        <v>0</v>
      </c>
      <c r="K646">
        <v>0</v>
      </c>
      <c r="L646" t="s">
        <v>36</v>
      </c>
      <c r="M646" t="str">
        <f t="shared" si="45"/>
        <v>http://logeion.uchicago.edu/index.html#alarius</v>
      </c>
    </row>
    <row r="647" spans="1:13" ht="15" customHeight="1" x14ac:dyDescent="0.2">
      <c r="A647" t="s">
        <v>21422</v>
      </c>
      <c r="B647" t="s">
        <v>21423</v>
      </c>
      <c r="C647" t="str">
        <f t="shared" si="43"/>
        <v>alas! oh!</v>
      </c>
      <c r="D647" t="str">
        <f t="shared" si="46"/>
        <v>alas!</v>
      </c>
      <c r="E647" t="s">
        <v>21424</v>
      </c>
      <c r="G647" t="s">
        <v>1995</v>
      </c>
      <c r="I647">
        <v>0</v>
      </c>
      <c r="J647">
        <v>0</v>
      </c>
      <c r="K647">
        <v>0</v>
      </c>
      <c r="L647" t="s">
        <v>1996</v>
      </c>
      <c r="M647" t="str">
        <f t="shared" si="45"/>
        <v>http://logeion.uchicago.edu/index.html#alas!</v>
      </c>
    </row>
    <row r="648" spans="1:13" ht="15" customHeight="1" x14ac:dyDescent="0.2">
      <c r="A648" t="s">
        <v>2166</v>
      </c>
      <c r="B648" t="s">
        <v>2167</v>
      </c>
      <c r="C648" t="str">
        <f t="shared" si="43"/>
        <v>alatus –a –um</v>
      </c>
      <c r="D648" t="str">
        <f t="shared" si="46"/>
        <v>alatus</v>
      </c>
      <c r="E648" t="s">
        <v>2168</v>
      </c>
      <c r="F648" t="s">
        <v>2169</v>
      </c>
      <c r="G648" t="s">
        <v>61</v>
      </c>
      <c r="H648">
        <v>1</v>
      </c>
      <c r="I648">
        <v>0</v>
      </c>
      <c r="J648">
        <v>0</v>
      </c>
      <c r="K648">
        <v>0</v>
      </c>
      <c r="L648" t="s">
        <v>36</v>
      </c>
      <c r="M648" t="str">
        <f t="shared" si="45"/>
        <v>http://logeion.uchicago.edu/index.html#alatus</v>
      </c>
    </row>
    <row r="649" spans="1:13" ht="15" customHeight="1" x14ac:dyDescent="0.2">
      <c r="A649" t="s">
        <v>53042</v>
      </c>
      <c r="B649" t="s">
        <v>53043</v>
      </c>
      <c r="C649" t="str">
        <f t="shared" si="43"/>
        <v>alba –ae f.</v>
      </c>
      <c r="D649" t="str">
        <f t="shared" si="46"/>
        <v>alba</v>
      </c>
      <c r="E649" t="s">
        <v>29368</v>
      </c>
      <c r="F649" t="s">
        <v>53044</v>
      </c>
      <c r="G649" t="s">
        <v>76</v>
      </c>
      <c r="H649">
        <v>1</v>
      </c>
      <c r="I649">
        <v>0</v>
      </c>
      <c r="J649">
        <v>0</v>
      </c>
      <c r="K649">
        <v>0</v>
      </c>
      <c r="L649" t="s">
        <v>19</v>
      </c>
      <c r="M649" t="str">
        <f t="shared" si="45"/>
        <v>http://logeion.uchicago.edu/index.html#alba</v>
      </c>
    </row>
    <row r="650" spans="1:13" ht="15" customHeight="1" x14ac:dyDescent="0.2">
      <c r="A650" t="s">
        <v>2172</v>
      </c>
      <c r="B650" t="s">
        <v>2173</v>
      </c>
      <c r="C650" t="str">
        <f t="shared" si="43"/>
        <v>Alba –ae f.</v>
      </c>
      <c r="D650" t="str">
        <f t="shared" si="46"/>
        <v>Alba</v>
      </c>
      <c r="E650" t="s">
        <v>2174</v>
      </c>
      <c r="F650" t="s">
        <v>2175</v>
      </c>
      <c r="G650" t="s">
        <v>76</v>
      </c>
      <c r="H650">
        <v>1</v>
      </c>
      <c r="I650">
        <v>0</v>
      </c>
      <c r="J650">
        <v>0</v>
      </c>
      <c r="K650">
        <v>1</v>
      </c>
      <c r="L650" t="s">
        <v>19</v>
      </c>
      <c r="M650" t="str">
        <f t="shared" si="45"/>
        <v>http://logeion.uchicago.edu/index.html#Alba</v>
      </c>
    </row>
    <row r="651" spans="1:13" ht="15" customHeight="1" x14ac:dyDescent="0.2">
      <c r="A651" t="s">
        <v>2177</v>
      </c>
      <c r="B651" t="s">
        <v>2178</v>
      </c>
      <c r="C651" t="str">
        <f t="shared" si="43"/>
        <v>Albanus –a –um</v>
      </c>
      <c r="D651" t="str">
        <f t="shared" si="46"/>
        <v>Albanus</v>
      </c>
      <c r="E651" t="s">
        <v>2179</v>
      </c>
      <c r="F651" t="s">
        <v>2180</v>
      </c>
      <c r="G651" t="s">
        <v>61</v>
      </c>
      <c r="H651">
        <v>1</v>
      </c>
      <c r="I651">
        <v>0</v>
      </c>
      <c r="J651">
        <v>0</v>
      </c>
      <c r="K651">
        <v>1</v>
      </c>
      <c r="L651" t="s">
        <v>36</v>
      </c>
      <c r="M651" t="str">
        <f t="shared" si="45"/>
        <v>http://logeion.uchicago.edu/index.html#Albanus</v>
      </c>
    </row>
    <row r="652" spans="1:13" ht="15" customHeight="1" x14ac:dyDescent="0.2">
      <c r="A652" t="s">
        <v>2183</v>
      </c>
      <c r="B652" t="s">
        <v>2184</v>
      </c>
      <c r="C652" t="str">
        <f t="shared" si="43"/>
        <v>albeo –ere</v>
      </c>
      <c r="D652" t="str">
        <f t="shared" si="46"/>
        <v>albeo</v>
      </c>
      <c r="E652" t="s">
        <v>2185</v>
      </c>
      <c r="F652" t="s">
        <v>2186</v>
      </c>
      <c r="G652" t="s">
        <v>95</v>
      </c>
      <c r="I652">
        <v>2</v>
      </c>
      <c r="J652">
        <v>0</v>
      </c>
      <c r="K652">
        <v>0</v>
      </c>
      <c r="L652" t="s">
        <v>24</v>
      </c>
      <c r="M652" t="str">
        <f t="shared" si="45"/>
        <v>http://logeion.uchicago.edu/index.html#albeo</v>
      </c>
    </row>
    <row r="653" spans="1:13" ht="15" customHeight="1" x14ac:dyDescent="0.2">
      <c r="A653" t="s">
        <v>2187</v>
      </c>
      <c r="B653" t="s">
        <v>2188</v>
      </c>
      <c r="C653" t="str">
        <f t="shared" si="43"/>
        <v>Albertus –i m.</v>
      </c>
      <c r="D653" t="str">
        <f t="shared" si="46"/>
        <v>Albertus</v>
      </c>
      <c r="E653" t="s">
        <v>2189</v>
      </c>
      <c r="F653" t="s">
        <v>2190</v>
      </c>
      <c r="G653" t="s">
        <v>21</v>
      </c>
      <c r="H653">
        <v>2</v>
      </c>
      <c r="I653">
        <v>0</v>
      </c>
      <c r="J653">
        <v>0</v>
      </c>
      <c r="K653">
        <v>1</v>
      </c>
      <c r="L653" t="s">
        <v>19</v>
      </c>
      <c r="M653" t="str">
        <f t="shared" si="45"/>
        <v>http://logeion.uchicago.edu/index.html#Albertus</v>
      </c>
    </row>
    <row r="654" spans="1:13" ht="15" customHeight="1" x14ac:dyDescent="0.2">
      <c r="A654" t="s">
        <v>2191</v>
      </c>
      <c r="B654" t="s">
        <v>2192</v>
      </c>
      <c r="C654" t="str">
        <f t="shared" si="43"/>
        <v>albesco –ere</v>
      </c>
      <c r="D654" t="str">
        <f t="shared" si="46"/>
        <v>albesco</v>
      </c>
      <c r="E654" t="s">
        <v>2193</v>
      </c>
      <c r="F654" t="s">
        <v>2194</v>
      </c>
      <c r="G654" t="s">
        <v>66</v>
      </c>
      <c r="I654">
        <v>3</v>
      </c>
      <c r="J654">
        <v>0</v>
      </c>
      <c r="K654">
        <v>0</v>
      </c>
      <c r="L654" t="s">
        <v>24</v>
      </c>
      <c r="M654" t="str">
        <f t="shared" si="45"/>
        <v>http://logeion.uchicago.edu/index.html#albesco</v>
      </c>
    </row>
    <row r="655" spans="1:13" ht="15" customHeight="1" x14ac:dyDescent="0.2">
      <c r="A655" t="s">
        <v>2196</v>
      </c>
      <c r="B655" t="s">
        <v>2197</v>
      </c>
      <c r="C655" t="str">
        <f t="shared" si="43"/>
        <v>albico –are –avi –atum</v>
      </c>
      <c r="D655" t="str">
        <f t="shared" si="46"/>
        <v>albico</v>
      </c>
      <c r="E655" t="s">
        <v>2198</v>
      </c>
      <c r="F655" t="s">
        <v>2198</v>
      </c>
      <c r="G655" t="s">
        <v>23</v>
      </c>
      <c r="I655">
        <v>1</v>
      </c>
      <c r="J655">
        <v>0</v>
      </c>
      <c r="K655">
        <v>0</v>
      </c>
      <c r="L655" t="s">
        <v>24</v>
      </c>
      <c r="M655" t="str">
        <f t="shared" si="45"/>
        <v>http://logeion.uchicago.edu/index.html#albico</v>
      </c>
    </row>
    <row r="656" spans="1:13" ht="15" customHeight="1" x14ac:dyDescent="0.2">
      <c r="A656" t="s">
        <v>2199</v>
      </c>
      <c r="B656" t="s">
        <v>2200</v>
      </c>
      <c r="C656" t="str">
        <f t="shared" si="43"/>
        <v>albidus –a –um</v>
      </c>
      <c r="D656" t="str">
        <f t="shared" si="46"/>
        <v>albidus</v>
      </c>
      <c r="E656" t="s">
        <v>2201</v>
      </c>
      <c r="F656" t="s">
        <v>2201</v>
      </c>
      <c r="G656" t="s">
        <v>61</v>
      </c>
      <c r="H656">
        <v>1</v>
      </c>
      <c r="I656">
        <v>0</v>
      </c>
      <c r="J656">
        <v>0</v>
      </c>
      <c r="K656">
        <v>0</v>
      </c>
      <c r="L656" t="s">
        <v>36</v>
      </c>
      <c r="M656" t="str">
        <f t="shared" si="45"/>
        <v>http://logeion.uchicago.edu/index.html#albidus</v>
      </c>
    </row>
    <row r="657" spans="1:13" ht="15" customHeight="1" x14ac:dyDescent="0.2">
      <c r="A657" t="s">
        <v>2203</v>
      </c>
      <c r="B657" t="s">
        <v>59190</v>
      </c>
      <c r="C657" t="str">
        <f t="shared" si="43"/>
        <v>Albinus –i m.</v>
      </c>
      <c r="D657" t="str">
        <f t="shared" si="46"/>
        <v>Albinus</v>
      </c>
      <c r="E657" t="s">
        <v>2204</v>
      </c>
      <c r="F657" t="s">
        <v>2205</v>
      </c>
      <c r="G657" t="s">
        <v>21</v>
      </c>
      <c r="H657">
        <v>2</v>
      </c>
      <c r="I657">
        <v>0</v>
      </c>
      <c r="J657">
        <v>0</v>
      </c>
      <c r="K657">
        <v>1</v>
      </c>
      <c r="L657" t="s">
        <v>19</v>
      </c>
      <c r="M657" t="str">
        <f t="shared" si="45"/>
        <v>http://logeion.uchicago.edu/index.html#Albinus</v>
      </c>
    </row>
    <row r="658" spans="1:13" ht="15" customHeight="1" x14ac:dyDescent="0.2">
      <c r="A658" t="s">
        <v>58729</v>
      </c>
      <c r="B658" t="s">
        <v>58354</v>
      </c>
      <c r="C658" t="str">
        <f t="shared" si="43"/>
        <v>Albion –onis f.</v>
      </c>
      <c r="D658" t="str">
        <f t="shared" si="46"/>
        <v>Albion</v>
      </c>
      <c r="E658" t="s">
        <v>58355</v>
      </c>
      <c r="F658" t="s">
        <v>6478</v>
      </c>
      <c r="G658" t="s">
        <v>29</v>
      </c>
      <c r="H658">
        <v>3</v>
      </c>
      <c r="K658">
        <v>1</v>
      </c>
      <c r="L658" t="s">
        <v>19</v>
      </c>
      <c r="M658" t="str">
        <f t="shared" si="45"/>
        <v>http://logeion.uchicago.edu/index.html#Albion</v>
      </c>
    </row>
    <row r="659" spans="1:13" ht="15" customHeight="1" x14ac:dyDescent="0.2">
      <c r="A659" t="s">
        <v>59395</v>
      </c>
      <c r="B659" t="s">
        <v>59473</v>
      </c>
      <c r="C659" t="str">
        <f t="shared" si="43"/>
        <v>Albis –is m.</v>
      </c>
      <c r="D659" t="str">
        <f t="shared" si="46"/>
        <v>Albis</v>
      </c>
      <c r="E659" t="s">
        <v>59397</v>
      </c>
      <c r="F659" t="s">
        <v>59396</v>
      </c>
      <c r="G659" t="s">
        <v>29</v>
      </c>
      <c r="H659">
        <v>3</v>
      </c>
      <c r="K659">
        <v>1</v>
      </c>
      <c r="L659" t="s">
        <v>19</v>
      </c>
      <c r="M659" t="str">
        <f t="shared" si="45"/>
        <v>http://logeion.uchicago.edu/index.html#Albis</v>
      </c>
    </row>
    <row r="660" spans="1:13" ht="15" customHeight="1" x14ac:dyDescent="0.2">
      <c r="A660" t="s">
        <v>52862</v>
      </c>
      <c r="B660" t="s">
        <v>52944</v>
      </c>
      <c r="C660" t="str">
        <f t="shared" si="43"/>
        <v>Albius –ii m.</v>
      </c>
      <c r="D660" t="str">
        <f t="shared" si="46"/>
        <v>Albius</v>
      </c>
      <c r="E660" t="s">
        <v>52863</v>
      </c>
      <c r="F660" t="s">
        <v>52864</v>
      </c>
      <c r="G660" t="s">
        <v>21</v>
      </c>
      <c r="H660">
        <v>2</v>
      </c>
      <c r="I660">
        <v>0</v>
      </c>
      <c r="J660">
        <v>0</v>
      </c>
      <c r="K660">
        <v>1</v>
      </c>
      <c r="L660" t="s">
        <v>19</v>
      </c>
      <c r="M660" t="str">
        <f t="shared" si="45"/>
        <v>http://logeion.uchicago.edu/index.html#Albius</v>
      </c>
    </row>
    <row r="661" spans="1:13" ht="15" customHeight="1" x14ac:dyDescent="0.2">
      <c r="A661" t="s">
        <v>2206</v>
      </c>
      <c r="B661" t="s">
        <v>2207</v>
      </c>
      <c r="C661" t="str">
        <f t="shared" si="43"/>
        <v>Albula –ae f.</v>
      </c>
      <c r="D661" t="str">
        <f t="shared" si="46"/>
        <v>Albula</v>
      </c>
      <c r="E661" t="s">
        <v>2208</v>
      </c>
      <c r="F661" t="s">
        <v>2209</v>
      </c>
      <c r="G661" t="s">
        <v>76</v>
      </c>
      <c r="H661">
        <v>1</v>
      </c>
      <c r="I661">
        <v>0</v>
      </c>
      <c r="J661">
        <v>0</v>
      </c>
      <c r="K661">
        <v>1</v>
      </c>
      <c r="L661" t="s">
        <v>19</v>
      </c>
      <c r="M661" t="str">
        <f t="shared" si="45"/>
        <v>http://logeion.uchicago.edu/index.html#Albula</v>
      </c>
    </row>
    <row r="662" spans="1:13" ht="15" customHeight="1" x14ac:dyDescent="0.2">
      <c r="A662" t="s">
        <v>2210</v>
      </c>
      <c r="B662" t="s">
        <v>2211</v>
      </c>
      <c r="C662" t="str">
        <f t="shared" si="43"/>
        <v>albulus –a –um</v>
      </c>
      <c r="D662" t="str">
        <f t="shared" si="46"/>
        <v>albulus</v>
      </c>
      <c r="E662" t="s">
        <v>2212</v>
      </c>
      <c r="F662" t="s">
        <v>2212</v>
      </c>
      <c r="G662" t="s">
        <v>61</v>
      </c>
      <c r="H662">
        <v>1</v>
      </c>
      <c r="I662">
        <v>0</v>
      </c>
      <c r="J662">
        <v>0</v>
      </c>
      <c r="K662">
        <v>0</v>
      </c>
      <c r="L662" t="s">
        <v>36</v>
      </c>
      <c r="M662" t="str">
        <f t="shared" si="45"/>
        <v>http://logeion.uchicago.edu/index.html#albulus</v>
      </c>
    </row>
    <row r="663" spans="1:13" ht="15" customHeight="1" x14ac:dyDescent="0.2">
      <c r="A663" t="s">
        <v>2213</v>
      </c>
      <c r="B663" t="s">
        <v>2214</v>
      </c>
      <c r="C663" t="str">
        <f t="shared" ref="C663:C726" si="47">SUBSTITUTE(SUBSTITUTE(SUBSTITUTE(SUBSTITUTE(SUBSTITUTE(SUBSTITUTE(SUBSTITUTE(SUBSTITUTE(SUBSTITUTE(SUBSTITUTE(SUBSTITUTE(B663, "ā", "a"), "ē", "e"), "ī", "i"), "ō", "o"), "ū", "u"), "ȳ", "y"), "Ā", "A"), "Ē", "E"), "Ī", "I"), "Ō", "O"), "Ū", "U")</f>
        <v>album –i n.</v>
      </c>
      <c r="D663" t="str">
        <f t="shared" si="46"/>
        <v>album</v>
      </c>
      <c r="E663" t="s">
        <v>2215</v>
      </c>
      <c r="F663" t="s">
        <v>2215</v>
      </c>
      <c r="G663" t="s">
        <v>21</v>
      </c>
      <c r="H663">
        <v>2</v>
      </c>
      <c r="I663">
        <v>0</v>
      </c>
      <c r="J663">
        <v>0</v>
      </c>
      <c r="K663">
        <v>0</v>
      </c>
      <c r="L663" t="s">
        <v>19</v>
      </c>
      <c r="M663" t="str">
        <f t="shared" si="45"/>
        <v>http://logeion.uchicago.edu/index.html#album</v>
      </c>
    </row>
    <row r="664" spans="1:13" ht="15" customHeight="1" x14ac:dyDescent="0.2">
      <c r="A664" t="s">
        <v>2216</v>
      </c>
      <c r="B664" t="s">
        <v>2217</v>
      </c>
      <c r="C664" t="str">
        <f t="shared" si="47"/>
        <v>Albunea –ae f.</v>
      </c>
      <c r="D664" t="str">
        <f t="shared" si="46"/>
        <v>Albunea</v>
      </c>
      <c r="E664" t="s">
        <v>2218</v>
      </c>
      <c r="F664" t="s">
        <v>2219</v>
      </c>
      <c r="G664" t="s">
        <v>76</v>
      </c>
      <c r="H664">
        <v>1</v>
      </c>
      <c r="I664">
        <v>0</v>
      </c>
      <c r="J664">
        <v>0</v>
      </c>
      <c r="K664">
        <v>1</v>
      </c>
      <c r="L664" t="s">
        <v>19</v>
      </c>
      <c r="M664" t="str">
        <f t="shared" si="45"/>
        <v>http://logeion.uchicago.edu/index.html#Albunea</v>
      </c>
    </row>
    <row r="665" spans="1:13" ht="15" customHeight="1" x14ac:dyDescent="0.2">
      <c r="A665" t="s">
        <v>2220</v>
      </c>
      <c r="B665" t="s">
        <v>2221</v>
      </c>
      <c r="C665" t="str">
        <f t="shared" si="47"/>
        <v>Alburnus –i m.</v>
      </c>
      <c r="D665" t="str">
        <f t="shared" si="46"/>
        <v>Alburnus</v>
      </c>
      <c r="E665" t="s">
        <v>2222</v>
      </c>
      <c r="F665" t="s">
        <v>2223</v>
      </c>
      <c r="G665" t="s">
        <v>21</v>
      </c>
      <c r="H665">
        <v>2</v>
      </c>
      <c r="K665">
        <v>1</v>
      </c>
      <c r="L665" t="s">
        <v>19</v>
      </c>
      <c r="M665" t="str">
        <f t="shared" si="45"/>
        <v>http://logeion.uchicago.edu/index.html#Alburnus</v>
      </c>
    </row>
    <row r="666" spans="1:13" ht="15" customHeight="1" x14ac:dyDescent="0.2">
      <c r="A666" t="s">
        <v>2224</v>
      </c>
      <c r="B666" t="s">
        <v>2225</v>
      </c>
      <c r="C666" t="str">
        <f t="shared" si="47"/>
        <v>albus –a –um</v>
      </c>
      <c r="D666" t="str">
        <f t="shared" si="46"/>
        <v>albus</v>
      </c>
      <c r="E666" t="s">
        <v>2226</v>
      </c>
      <c r="F666" t="s">
        <v>2226</v>
      </c>
      <c r="G666" t="s">
        <v>61</v>
      </c>
      <c r="H666">
        <v>1</v>
      </c>
      <c r="I666">
        <v>0</v>
      </c>
      <c r="J666">
        <v>0</v>
      </c>
      <c r="K666">
        <v>0</v>
      </c>
      <c r="L666" t="s">
        <v>36</v>
      </c>
      <c r="M666" t="str">
        <f t="shared" si="45"/>
        <v>http://logeion.uchicago.edu/index.html#albus</v>
      </c>
    </row>
    <row r="667" spans="1:13" ht="15" customHeight="1" x14ac:dyDescent="0.2">
      <c r="A667" t="s">
        <v>2227</v>
      </c>
      <c r="B667" t="s">
        <v>2228</v>
      </c>
      <c r="C667" t="str">
        <f t="shared" si="47"/>
        <v>Alcander –dri m.</v>
      </c>
      <c r="D667" t="str">
        <f t="shared" si="46"/>
        <v>Alcander</v>
      </c>
      <c r="E667" t="s">
        <v>2229</v>
      </c>
      <c r="F667" t="s">
        <v>2230</v>
      </c>
      <c r="G667" t="s">
        <v>21</v>
      </c>
      <c r="H667">
        <v>2</v>
      </c>
      <c r="I667">
        <v>0</v>
      </c>
      <c r="J667">
        <v>0</v>
      </c>
      <c r="K667">
        <v>1</v>
      </c>
      <c r="L667" t="s">
        <v>19</v>
      </c>
      <c r="M667" t="str">
        <f t="shared" si="45"/>
        <v>http://logeion.uchicago.edu/index.html#Alcander</v>
      </c>
    </row>
    <row r="668" spans="1:13" ht="15" customHeight="1" x14ac:dyDescent="0.2">
      <c r="A668" t="s">
        <v>2231</v>
      </c>
      <c r="B668" t="s">
        <v>2232</v>
      </c>
      <c r="C668" t="str">
        <f t="shared" si="47"/>
        <v>Alcanor –oris m.</v>
      </c>
      <c r="D668" t="str">
        <f t="shared" si="46"/>
        <v>Alcanor</v>
      </c>
      <c r="E668" t="s">
        <v>2233</v>
      </c>
      <c r="F668" t="s">
        <v>2234</v>
      </c>
      <c r="G668" t="s">
        <v>29</v>
      </c>
      <c r="H668">
        <v>3</v>
      </c>
      <c r="I668">
        <v>0</v>
      </c>
      <c r="J668">
        <v>0</v>
      </c>
      <c r="K668">
        <v>1</v>
      </c>
      <c r="L668" t="s">
        <v>19</v>
      </c>
      <c r="M668" t="str">
        <f t="shared" si="45"/>
        <v>http://logeion.uchicago.edu/index.html#Alcanor</v>
      </c>
    </row>
    <row r="669" spans="1:13" ht="15" customHeight="1" x14ac:dyDescent="0.2">
      <c r="A669" t="s">
        <v>2235</v>
      </c>
      <c r="B669" t="s">
        <v>2236</v>
      </c>
      <c r="C669" t="str">
        <f t="shared" si="47"/>
        <v>Alcathous –i m.</v>
      </c>
      <c r="D669" t="str">
        <f t="shared" si="46"/>
        <v>Alcathous</v>
      </c>
      <c r="E669" t="s">
        <v>2237</v>
      </c>
      <c r="F669" t="s">
        <v>2238</v>
      </c>
      <c r="G669" t="s">
        <v>21</v>
      </c>
      <c r="H669">
        <v>2</v>
      </c>
      <c r="I669">
        <v>0</v>
      </c>
      <c r="J669">
        <v>0</v>
      </c>
      <c r="K669">
        <v>1</v>
      </c>
      <c r="L669" t="s">
        <v>19</v>
      </c>
      <c r="M669" t="str">
        <f t="shared" si="45"/>
        <v>http://logeion.uchicago.edu/index.html#Alcathous</v>
      </c>
    </row>
    <row r="670" spans="1:13" ht="15" customHeight="1" x14ac:dyDescent="0.2">
      <c r="A670" t="s">
        <v>2239</v>
      </c>
      <c r="B670" t="s">
        <v>2240</v>
      </c>
      <c r="C670" t="str">
        <f t="shared" si="47"/>
        <v xml:space="preserve">Alce –es f. </v>
      </c>
      <c r="D670" t="str">
        <f t="shared" si="46"/>
        <v>Alce</v>
      </c>
      <c r="E670" t="s">
        <v>2241</v>
      </c>
      <c r="F670" t="s">
        <v>2242</v>
      </c>
      <c r="G670" t="s">
        <v>346</v>
      </c>
      <c r="H670">
        <v>6</v>
      </c>
      <c r="I670">
        <v>0</v>
      </c>
      <c r="J670">
        <v>0</v>
      </c>
      <c r="K670">
        <v>1</v>
      </c>
      <c r="L670" t="s">
        <v>19</v>
      </c>
      <c r="M670" t="str">
        <f t="shared" si="45"/>
        <v>http://logeion.uchicago.edu/index.html#Alce</v>
      </c>
    </row>
    <row r="671" spans="1:13" ht="15" customHeight="1" x14ac:dyDescent="0.2">
      <c r="A671" t="s">
        <v>2243</v>
      </c>
      <c r="B671" t="s">
        <v>2244</v>
      </c>
      <c r="C671" t="str">
        <f t="shared" si="47"/>
        <v>alces –is f.</v>
      </c>
      <c r="D671" t="str">
        <f t="shared" si="46"/>
        <v>alces</v>
      </c>
      <c r="E671" t="s">
        <v>2245</v>
      </c>
      <c r="F671" t="s">
        <v>2245</v>
      </c>
      <c r="G671" t="s">
        <v>29</v>
      </c>
      <c r="H671">
        <v>3</v>
      </c>
      <c r="I671">
        <v>0</v>
      </c>
      <c r="J671">
        <v>0</v>
      </c>
      <c r="K671">
        <v>0</v>
      </c>
      <c r="L671" t="s">
        <v>19</v>
      </c>
      <c r="M671" t="str">
        <f t="shared" si="45"/>
        <v>http://logeion.uchicago.edu/index.html#alces</v>
      </c>
    </row>
    <row r="672" spans="1:13" ht="15" customHeight="1" x14ac:dyDescent="0.2">
      <c r="A672" t="s">
        <v>2246</v>
      </c>
      <c r="B672" t="s">
        <v>2247</v>
      </c>
      <c r="C672" t="str">
        <f t="shared" si="47"/>
        <v>Alcestis –idis f.</v>
      </c>
      <c r="D672" t="str">
        <f t="shared" si="46"/>
        <v>Alcestis</v>
      </c>
      <c r="E672" t="s">
        <v>2248</v>
      </c>
      <c r="F672" t="s">
        <v>2249</v>
      </c>
      <c r="G672" t="s">
        <v>29</v>
      </c>
      <c r="H672">
        <v>3</v>
      </c>
      <c r="I672">
        <v>0</v>
      </c>
      <c r="J672">
        <v>0</v>
      </c>
      <c r="K672">
        <v>1</v>
      </c>
      <c r="L672" t="s">
        <v>19</v>
      </c>
      <c r="M672" t="str">
        <f t="shared" si="45"/>
        <v>http://logeion.uchicago.edu/index.html#Alcestis</v>
      </c>
    </row>
    <row r="673" spans="1:13" ht="15" customHeight="1" x14ac:dyDescent="0.2">
      <c r="A673" t="s">
        <v>55002</v>
      </c>
      <c r="B673" t="s">
        <v>56481</v>
      </c>
      <c r="C673" t="str">
        <f t="shared" si="47"/>
        <v>Alcibiades –is (or –ae or –i) m.</v>
      </c>
      <c r="D673" t="str">
        <f t="shared" si="46"/>
        <v>Alcibiades</v>
      </c>
      <c r="E673" t="s">
        <v>56479</v>
      </c>
      <c r="F673" t="s">
        <v>56480</v>
      </c>
      <c r="G673" t="s">
        <v>346</v>
      </c>
      <c r="H673">
        <v>6</v>
      </c>
      <c r="K673">
        <v>1</v>
      </c>
      <c r="L673" t="s">
        <v>19</v>
      </c>
      <c r="M673" t="str">
        <f t="shared" si="45"/>
        <v>http://logeion.uchicago.edu/index.html#Alcibiades</v>
      </c>
    </row>
    <row r="674" spans="1:13" ht="15" customHeight="1" x14ac:dyDescent="0.2">
      <c r="A674" t="s">
        <v>2250</v>
      </c>
      <c r="B674" t="s">
        <v>2251</v>
      </c>
      <c r="C674" t="str">
        <f t="shared" si="47"/>
        <v>Alcides –ae. m.</v>
      </c>
      <c r="D674" t="str">
        <f t="shared" si="46"/>
        <v>Alcides</v>
      </c>
      <c r="E674" t="s">
        <v>2252</v>
      </c>
      <c r="F674" t="s">
        <v>2253</v>
      </c>
      <c r="G674" t="s">
        <v>29</v>
      </c>
      <c r="H674">
        <v>3</v>
      </c>
      <c r="I674">
        <v>0</v>
      </c>
      <c r="J674">
        <v>0</v>
      </c>
      <c r="K674">
        <v>1</v>
      </c>
      <c r="L674" t="s">
        <v>19</v>
      </c>
      <c r="M674" t="str">
        <f t="shared" si="45"/>
        <v>http://logeion.uchicago.edu/index.html#Alcides</v>
      </c>
    </row>
    <row r="675" spans="1:13" ht="15" customHeight="1" x14ac:dyDescent="0.2">
      <c r="A675" t="s">
        <v>2254</v>
      </c>
      <c r="B675" t="s">
        <v>2255</v>
      </c>
      <c r="C675" t="str">
        <f t="shared" si="47"/>
        <v>Alcimedon –ontis m.</v>
      </c>
      <c r="D675" t="str">
        <f t="shared" si="46"/>
        <v>Alcimedon</v>
      </c>
      <c r="E675" t="s">
        <v>2256</v>
      </c>
      <c r="F675" t="s">
        <v>2256</v>
      </c>
      <c r="G675" t="s">
        <v>18</v>
      </c>
      <c r="H675">
        <v>3</v>
      </c>
      <c r="I675">
        <v>0</v>
      </c>
      <c r="J675">
        <v>0</v>
      </c>
      <c r="K675">
        <v>1</v>
      </c>
      <c r="L675" t="s">
        <v>19</v>
      </c>
      <c r="M675" t="str">
        <f t="shared" ref="M675:M738" si="48">"http://logeion.uchicago.edu/index.html#"&amp;D675</f>
        <v>http://logeion.uchicago.edu/index.html#Alcimedon</v>
      </c>
    </row>
    <row r="676" spans="1:13" ht="15" customHeight="1" x14ac:dyDescent="0.2">
      <c r="A676" t="s">
        <v>2257</v>
      </c>
      <c r="B676" t="s">
        <v>2258</v>
      </c>
      <c r="C676" t="str">
        <f t="shared" si="47"/>
        <v>Alcinous –i m.</v>
      </c>
      <c r="D676" t="str">
        <f t="shared" si="46"/>
        <v>Alcinous</v>
      </c>
      <c r="E676" t="s">
        <v>2259</v>
      </c>
      <c r="F676" t="s">
        <v>2260</v>
      </c>
      <c r="G676" t="s">
        <v>21</v>
      </c>
      <c r="H676">
        <v>2</v>
      </c>
      <c r="I676">
        <v>0</v>
      </c>
      <c r="J676">
        <v>0</v>
      </c>
      <c r="K676">
        <v>1</v>
      </c>
      <c r="L676" t="s">
        <v>19</v>
      </c>
      <c r="M676" t="str">
        <f t="shared" si="48"/>
        <v>http://logeion.uchicago.edu/index.html#Alcinous</v>
      </c>
    </row>
    <row r="677" spans="1:13" ht="15" customHeight="1" x14ac:dyDescent="0.2">
      <c r="A677" t="s">
        <v>2261</v>
      </c>
      <c r="B677" t="s">
        <v>2262</v>
      </c>
      <c r="C677" t="str">
        <f t="shared" si="47"/>
        <v xml:space="preserve">Alcippe –es f. </v>
      </c>
      <c r="D677" t="str">
        <f t="shared" si="46"/>
        <v>Alcippe</v>
      </c>
      <c r="E677" t="s">
        <v>2263</v>
      </c>
      <c r="F677" t="s">
        <v>2264</v>
      </c>
      <c r="G677" t="s">
        <v>346</v>
      </c>
      <c r="H677">
        <v>6</v>
      </c>
      <c r="K677">
        <v>1</v>
      </c>
      <c r="L677" t="s">
        <v>19</v>
      </c>
      <c r="M677" t="str">
        <f t="shared" si="48"/>
        <v>http://logeion.uchicago.edu/index.html#Alcippe</v>
      </c>
    </row>
    <row r="678" spans="1:13" ht="15" customHeight="1" x14ac:dyDescent="0.2">
      <c r="A678" t="s">
        <v>58737</v>
      </c>
      <c r="B678" t="s">
        <v>58371</v>
      </c>
      <c r="C678" t="str">
        <f t="shared" si="47"/>
        <v>Alcluith</v>
      </c>
      <c r="D678" t="s">
        <v>58371</v>
      </c>
      <c r="E678" t="s">
        <v>58373</v>
      </c>
      <c r="F678" t="s">
        <v>58372</v>
      </c>
      <c r="G678" t="s">
        <v>43</v>
      </c>
      <c r="H678">
        <v>6</v>
      </c>
      <c r="K678">
        <v>1</v>
      </c>
      <c r="L678" t="s">
        <v>19</v>
      </c>
      <c r="M678" t="str">
        <f t="shared" si="48"/>
        <v>http://logeion.uchicago.edu/index.html#Alcluith</v>
      </c>
    </row>
    <row r="679" spans="1:13" ht="15" customHeight="1" x14ac:dyDescent="0.2">
      <c r="A679" t="s">
        <v>2267</v>
      </c>
      <c r="B679" t="s">
        <v>2268</v>
      </c>
      <c r="C679" t="str">
        <f t="shared" si="47"/>
        <v>Alcmena or Alcumena –ae or Alcmene –es f.</v>
      </c>
      <c r="D679" t="str">
        <f t="shared" ref="D679:D701" si="49">IF(ISBLANK(B679),0,LEFT( C679, FIND( " ", C679 ) - 1 ))</f>
        <v>Alcmena</v>
      </c>
      <c r="E679" t="s">
        <v>2269</v>
      </c>
      <c r="F679" t="s">
        <v>2269</v>
      </c>
      <c r="G679" t="s">
        <v>346</v>
      </c>
      <c r="H679">
        <v>1</v>
      </c>
      <c r="I679">
        <v>0</v>
      </c>
      <c r="J679">
        <v>0</v>
      </c>
      <c r="K679">
        <v>1</v>
      </c>
      <c r="L679" t="s">
        <v>19</v>
      </c>
      <c r="M679" t="str">
        <f t="shared" si="48"/>
        <v>http://logeion.uchicago.edu/index.html#Alcmena</v>
      </c>
    </row>
    <row r="680" spans="1:13" ht="15" customHeight="1" x14ac:dyDescent="0.2">
      <c r="A680" t="s">
        <v>2270</v>
      </c>
      <c r="B680" t="s">
        <v>2271</v>
      </c>
      <c r="C680" t="str">
        <f t="shared" si="47"/>
        <v>Alcon –onis m.</v>
      </c>
      <c r="D680" t="str">
        <f t="shared" si="49"/>
        <v>Alcon</v>
      </c>
      <c r="E680" t="s">
        <v>2272</v>
      </c>
      <c r="F680" t="s">
        <v>2273</v>
      </c>
      <c r="G680" t="s">
        <v>29</v>
      </c>
      <c r="H680">
        <v>3</v>
      </c>
      <c r="K680">
        <v>1</v>
      </c>
      <c r="L680" t="s">
        <v>19</v>
      </c>
      <c r="M680" t="str">
        <f t="shared" si="48"/>
        <v>http://logeion.uchicago.edu/index.html#Alcon</v>
      </c>
    </row>
    <row r="681" spans="1:13" ht="15" customHeight="1" x14ac:dyDescent="0.2">
      <c r="A681" t="s">
        <v>2274</v>
      </c>
      <c r="B681" t="s">
        <v>2275</v>
      </c>
      <c r="C681" t="str">
        <f t="shared" si="47"/>
        <v>alcyon –onis f.</v>
      </c>
      <c r="D681" t="str">
        <f t="shared" si="49"/>
        <v>alcyon</v>
      </c>
      <c r="E681" t="s">
        <v>2276</v>
      </c>
      <c r="F681" t="s">
        <v>2276</v>
      </c>
      <c r="G681" t="s">
        <v>346</v>
      </c>
      <c r="H681">
        <v>6</v>
      </c>
      <c r="I681">
        <v>0</v>
      </c>
      <c r="J681">
        <v>0</v>
      </c>
      <c r="K681">
        <v>0</v>
      </c>
      <c r="L681" t="s">
        <v>19</v>
      </c>
      <c r="M681" t="str">
        <f t="shared" si="48"/>
        <v>http://logeion.uchicago.edu/index.html#alcyon</v>
      </c>
    </row>
    <row r="682" spans="1:13" ht="15" customHeight="1" x14ac:dyDescent="0.2">
      <c r="A682" t="s">
        <v>15735</v>
      </c>
      <c r="B682" t="s">
        <v>59221</v>
      </c>
      <c r="C682" t="str">
        <f t="shared" si="47"/>
        <v>Alduulf –i m.</v>
      </c>
      <c r="D682" t="str">
        <f t="shared" si="49"/>
        <v>Alduulf</v>
      </c>
      <c r="E682" t="s">
        <v>15736</v>
      </c>
      <c r="F682" t="s">
        <v>15737</v>
      </c>
      <c r="G682" t="s">
        <v>346</v>
      </c>
      <c r="H682">
        <v>6</v>
      </c>
      <c r="I682">
        <v>0</v>
      </c>
      <c r="J682">
        <v>0</v>
      </c>
      <c r="K682">
        <v>1</v>
      </c>
      <c r="L682" t="s">
        <v>19</v>
      </c>
      <c r="M682" t="str">
        <f t="shared" si="48"/>
        <v>http://logeion.uchicago.edu/index.html#Alduulf</v>
      </c>
    </row>
    <row r="683" spans="1:13" ht="15" customHeight="1" x14ac:dyDescent="0.2">
      <c r="A683" t="s">
        <v>15738</v>
      </c>
      <c r="B683" t="s">
        <v>59221</v>
      </c>
      <c r="C683" t="str">
        <f t="shared" si="47"/>
        <v>Alduulf –i m.</v>
      </c>
      <c r="D683" t="str">
        <f t="shared" si="49"/>
        <v>Alduulf</v>
      </c>
      <c r="E683" t="s">
        <v>15739</v>
      </c>
      <c r="F683" t="s">
        <v>15740</v>
      </c>
      <c r="G683" t="s">
        <v>346</v>
      </c>
      <c r="H683">
        <v>6</v>
      </c>
      <c r="I683">
        <v>0</v>
      </c>
      <c r="J683">
        <v>0</v>
      </c>
      <c r="K683">
        <v>1</v>
      </c>
      <c r="L683" t="s">
        <v>19</v>
      </c>
      <c r="M683" t="str">
        <f t="shared" si="48"/>
        <v>http://logeion.uchicago.edu/index.html#Alduulf</v>
      </c>
    </row>
    <row r="684" spans="1:13" ht="15" customHeight="1" x14ac:dyDescent="0.2">
      <c r="A684" t="s">
        <v>2287</v>
      </c>
      <c r="B684" t="s">
        <v>55025</v>
      </c>
      <c r="C684" t="str">
        <f t="shared" si="47"/>
        <v>alea –ae f.</v>
      </c>
      <c r="D684" t="str">
        <f t="shared" si="49"/>
        <v>alea</v>
      </c>
      <c r="E684" t="s">
        <v>55024</v>
      </c>
      <c r="F684" t="s">
        <v>55023</v>
      </c>
      <c r="G684" t="s">
        <v>76</v>
      </c>
      <c r="H684">
        <v>1</v>
      </c>
      <c r="I684">
        <v>0</v>
      </c>
      <c r="J684">
        <v>0</v>
      </c>
      <c r="K684">
        <v>0</v>
      </c>
      <c r="L684" t="s">
        <v>19</v>
      </c>
      <c r="M684" t="str">
        <f t="shared" si="48"/>
        <v>http://logeion.uchicago.edu/index.html#alea</v>
      </c>
    </row>
    <row r="685" spans="1:13" ht="15" customHeight="1" x14ac:dyDescent="0.2">
      <c r="A685" t="s">
        <v>2288</v>
      </c>
      <c r="B685" t="s">
        <v>2289</v>
      </c>
      <c r="C685" t="str">
        <f t="shared" si="47"/>
        <v>aleator –oris m.</v>
      </c>
      <c r="D685" t="str">
        <f t="shared" si="49"/>
        <v>aleator</v>
      </c>
      <c r="E685" t="s">
        <v>2290</v>
      </c>
      <c r="F685" t="s">
        <v>2291</v>
      </c>
      <c r="G685" t="s">
        <v>29</v>
      </c>
      <c r="H685">
        <v>3</v>
      </c>
      <c r="I685">
        <v>0</v>
      </c>
      <c r="J685">
        <v>0</v>
      </c>
      <c r="K685">
        <v>0</v>
      </c>
      <c r="L685" t="s">
        <v>19</v>
      </c>
      <c r="M685" t="str">
        <f t="shared" si="48"/>
        <v>http://logeion.uchicago.edu/index.html#aleator</v>
      </c>
    </row>
    <row r="686" spans="1:13" ht="15" customHeight="1" x14ac:dyDescent="0.2">
      <c r="A686" t="s">
        <v>2293</v>
      </c>
      <c r="B686" t="s">
        <v>2294</v>
      </c>
      <c r="C686" t="str">
        <f t="shared" si="47"/>
        <v>aleo aleonis m.</v>
      </c>
      <c r="D686" t="str">
        <f t="shared" si="49"/>
        <v>aleo</v>
      </c>
      <c r="E686" t="s">
        <v>2295</v>
      </c>
      <c r="F686" t="s">
        <v>2295</v>
      </c>
      <c r="G686" t="s">
        <v>29</v>
      </c>
      <c r="H686">
        <v>3</v>
      </c>
      <c r="I686">
        <v>0</v>
      </c>
      <c r="J686">
        <v>0</v>
      </c>
      <c r="K686">
        <v>0</v>
      </c>
      <c r="L686" t="s">
        <v>19</v>
      </c>
      <c r="M686" t="str">
        <f t="shared" si="48"/>
        <v>http://logeion.uchicago.edu/index.html#aleo</v>
      </c>
    </row>
    <row r="687" spans="1:13" ht="15" customHeight="1" x14ac:dyDescent="0.2">
      <c r="A687" t="s">
        <v>2296</v>
      </c>
      <c r="B687" t="s">
        <v>2297</v>
      </c>
      <c r="C687" t="str">
        <f t="shared" si="47"/>
        <v>ales –itis m./f.</v>
      </c>
      <c r="D687" t="str">
        <f t="shared" si="49"/>
        <v>ales</v>
      </c>
      <c r="E687" t="s">
        <v>2298</v>
      </c>
      <c r="F687" t="s">
        <v>2299</v>
      </c>
      <c r="G687" t="s">
        <v>29</v>
      </c>
      <c r="H687">
        <v>3</v>
      </c>
      <c r="I687">
        <v>0</v>
      </c>
      <c r="J687">
        <v>0</v>
      </c>
      <c r="K687">
        <v>0</v>
      </c>
      <c r="L687" t="s">
        <v>19</v>
      </c>
      <c r="M687" t="str">
        <f t="shared" si="48"/>
        <v>http://logeion.uchicago.edu/index.html#ales</v>
      </c>
    </row>
    <row r="688" spans="1:13" ht="15" customHeight="1" x14ac:dyDescent="0.2">
      <c r="A688" t="s">
        <v>2300</v>
      </c>
      <c r="B688" t="s">
        <v>2301</v>
      </c>
      <c r="C688" t="str">
        <f t="shared" si="47"/>
        <v>ales alitis m.</v>
      </c>
      <c r="D688" t="str">
        <f t="shared" si="49"/>
        <v>ales</v>
      </c>
      <c r="E688" t="s">
        <v>2168</v>
      </c>
      <c r="F688" t="s">
        <v>2168</v>
      </c>
      <c r="G688" t="s">
        <v>230</v>
      </c>
      <c r="H688">
        <v>3</v>
      </c>
      <c r="I688">
        <v>0</v>
      </c>
      <c r="J688">
        <v>0</v>
      </c>
      <c r="K688">
        <v>0</v>
      </c>
      <c r="L688" t="s">
        <v>36</v>
      </c>
      <c r="M688" t="str">
        <f t="shared" si="48"/>
        <v>http://logeion.uchicago.edu/index.html#ales</v>
      </c>
    </row>
    <row r="689" spans="1:13" ht="15" customHeight="1" x14ac:dyDescent="0.2">
      <c r="A689" t="s">
        <v>2303</v>
      </c>
      <c r="B689" t="s">
        <v>2304</v>
      </c>
      <c r="C689" t="str">
        <f t="shared" si="47"/>
        <v>Alesia –ae f.</v>
      </c>
      <c r="D689" t="str">
        <f t="shared" si="49"/>
        <v>Alesia</v>
      </c>
      <c r="E689" t="s">
        <v>2305</v>
      </c>
      <c r="F689" t="s">
        <v>2306</v>
      </c>
      <c r="G689" t="s">
        <v>76</v>
      </c>
      <c r="H689">
        <v>1</v>
      </c>
      <c r="I689">
        <v>0</v>
      </c>
      <c r="J689">
        <v>0</v>
      </c>
      <c r="K689">
        <v>1</v>
      </c>
      <c r="L689" t="s">
        <v>19</v>
      </c>
      <c r="M689" t="str">
        <f t="shared" si="48"/>
        <v>http://logeion.uchicago.edu/index.html#Alesia</v>
      </c>
    </row>
    <row r="690" spans="1:13" ht="15" customHeight="1" x14ac:dyDescent="0.2">
      <c r="A690" t="s">
        <v>2307</v>
      </c>
      <c r="B690" t="s">
        <v>2308</v>
      </c>
      <c r="C690" t="str">
        <f t="shared" si="47"/>
        <v>Aletes –is m.</v>
      </c>
      <c r="D690" t="str">
        <f t="shared" si="49"/>
        <v>Aletes</v>
      </c>
      <c r="E690" t="s">
        <v>2309</v>
      </c>
      <c r="F690" t="s">
        <v>2310</v>
      </c>
      <c r="G690" t="s">
        <v>29</v>
      </c>
      <c r="H690">
        <v>3</v>
      </c>
      <c r="I690">
        <v>0</v>
      </c>
      <c r="J690">
        <v>0</v>
      </c>
      <c r="K690">
        <v>1</v>
      </c>
      <c r="L690" t="s">
        <v>19</v>
      </c>
      <c r="M690" t="str">
        <f t="shared" si="48"/>
        <v>http://logeion.uchicago.edu/index.html#Aletes</v>
      </c>
    </row>
    <row r="691" spans="1:13" ht="15" customHeight="1" x14ac:dyDescent="0.2">
      <c r="A691" t="s">
        <v>2311</v>
      </c>
      <c r="B691" t="s">
        <v>2312</v>
      </c>
      <c r="C691" t="str">
        <f t="shared" si="47"/>
        <v>Alexander –dri m.</v>
      </c>
      <c r="D691" t="str">
        <f t="shared" si="49"/>
        <v>Alexander</v>
      </c>
      <c r="E691" t="s">
        <v>2313</v>
      </c>
      <c r="F691" t="s">
        <v>2314</v>
      </c>
      <c r="G691" t="s">
        <v>346</v>
      </c>
      <c r="H691">
        <v>6</v>
      </c>
      <c r="I691">
        <v>0</v>
      </c>
      <c r="J691">
        <v>0</v>
      </c>
      <c r="K691">
        <v>1</v>
      </c>
      <c r="L691" t="s">
        <v>19</v>
      </c>
      <c r="M691" t="str">
        <f t="shared" si="48"/>
        <v>http://logeion.uchicago.edu/index.html#Alexander</v>
      </c>
    </row>
    <row r="692" spans="1:13" ht="15" customHeight="1" x14ac:dyDescent="0.2">
      <c r="A692" t="s">
        <v>2315</v>
      </c>
      <c r="B692" t="s">
        <v>2316</v>
      </c>
      <c r="C692" t="str">
        <f t="shared" si="47"/>
        <v>Alexandria –ae f.</v>
      </c>
      <c r="D692" t="str">
        <f t="shared" si="49"/>
        <v>Alexandria</v>
      </c>
      <c r="E692" t="s">
        <v>2317</v>
      </c>
      <c r="F692" t="s">
        <v>2318</v>
      </c>
      <c r="G692" t="s">
        <v>76</v>
      </c>
      <c r="H692">
        <v>1</v>
      </c>
      <c r="I692">
        <v>0</v>
      </c>
      <c r="J692">
        <v>0</v>
      </c>
      <c r="K692">
        <v>1</v>
      </c>
      <c r="L692" t="s">
        <v>19</v>
      </c>
      <c r="M692" t="str">
        <f t="shared" si="48"/>
        <v>http://logeion.uchicago.edu/index.html#Alexandria</v>
      </c>
    </row>
    <row r="693" spans="1:13" ht="15" customHeight="1" x14ac:dyDescent="0.2">
      <c r="A693" t="s">
        <v>2319</v>
      </c>
      <c r="B693" t="s">
        <v>2320</v>
      </c>
      <c r="C693" t="str">
        <f t="shared" si="47"/>
        <v>Alexandrinus –a –um</v>
      </c>
      <c r="D693" t="str">
        <f t="shared" si="49"/>
        <v>Alexandrinus</v>
      </c>
      <c r="E693" t="s">
        <v>2321</v>
      </c>
      <c r="F693" t="s">
        <v>2322</v>
      </c>
      <c r="G693" t="s">
        <v>61</v>
      </c>
      <c r="H693">
        <v>1</v>
      </c>
      <c r="I693">
        <v>0</v>
      </c>
      <c r="J693">
        <v>0</v>
      </c>
      <c r="K693">
        <v>1</v>
      </c>
      <c r="L693" t="s">
        <v>36</v>
      </c>
      <c r="M693" t="str">
        <f t="shared" si="48"/>
        <v>http://logeion.uchicago.edu/index.html#Alexandrinus</v>
      </c>
    </row>
    <row r="694" spans="1:13" ht="15" customHeight="1" x14ac:dyDescent="0.2">
      <c r="A694" t="s">
        <v>2323</v>
      </c>
      <c r="B694" t="s">
        <v>2324</v>
      </c>
      <c r="C694" t="str">
        <f t="shared" si="47"/>
        <v>Alexis –idis m.</v>
      </c>
      <c r="D694" t="str">
        <f t="shared" si="49"/>
        <v>Alexis</v>
      </c>
      <c r="E694" t="s">
        <v>2325</v>
      </c>
      <c r="F694" t="s">
        <v>2326</v>
      </c>
      <c r="G694" t="s">
        <v>346</v>
      </c>
      <c r="H694">
        <v>3</v>
      </c>
      <c r="K694">
        <v>1</v>
      </c>
      <c r="L694" t="s">
        <v>19</v>
      </c>
      <c r="M694" t="str">
        <f t="shared" si="48"/>
        <v>http://logeion.uchicago.edu/index.html#Alexis</v>
      </c>
    </row>
    <row r="695" spans="1:13" ht="15" customHeight="1" x14ac:dyDescent="0.2">
      <c r="A695" t="s">
        <v>2327</v>
      </c>
      <c r="B695" t="s">
        <v>2328</v>
      </c>
      <c r="C695" t="str">
        <f t="shared" si="47"/>
        <v>Alfenus –i m.</v>
      </c>
      <c r="D695" t="str">
        <f t="shared" si="49"/>
        <v>Alfenus</v>
      </c>
      <c r="E695" t="s">
        <v>2329</v>
      </c>
      <c r="F695" t="s">
        <v>2330</v>
      </c>
      <c r="G695" t="s">
        <v>21</v>
      </c>
      <c r="H695">
        <v>2</v>
      </c>
      <c r="I695">
        <v>0</v>
      </c>
      <c r="J695">
        <v>0</v>
      </c>
      <c r="K695">
        <v>1</v>
      </c>
      <c r="L695" t="s">
        <v>19</v>
      </c>
      <c r="M695" t="str">
        <f t="shared" si="48"/>
        <v>http://logeion.uchicago.edu/index.html#Alfenus</v>
      </c>
    </row>
    <row r="696" spans="1:13" ht="15" customHeight="1" x14ac:dyDescent="0.2">
      <c r="A696" t="s">
        <v>58022</v>
      </c>
      <c r="B696" t="s">
        <v>60386</v>
      </c>
      <c r="C696" t="str">
        <f t="shared" si="47"/>
        <v>Alfius —i m.</v>
      </c>
      <c r="D696" t="str">
        <f t="shared" si="49"/>
        <v>Alfius</v>
      </c>
      <c r="E696" t="s">
        <v>58299</v>
      </c>
      <c r="F696" t="s">
        <v>58299</v>
      </c>
      <c r="G696" t="s">
        <v>21</v>
      </c>
      <c r="H696">
        <v>2</v>
      </c>
      <c r="K696">
        <v>1</v>
      </c>
      <c r="L696" t="s">
        <v>19</v>
      </c>
      <c r="M696" t="str">
        <f t="shared" si="48"/>
        <v>http://logeion.uchicago.edu/index.html#Alfius</v>
      </c>
    </row>
    <row r="697" spans="1:13" ht="15" customHeight="1" x14ac:dyDescent="0.2">
      <c r="A697" t="s">
        <v>2331</v>
      </c>
      <c r="B697" t="s">
        <v>2332</v>
      </c>
      <c r="C697" t="str">
        <f t="shared" si="47"/>
        <v>alga –ae f.</v>
      </c>
      <c r="D697" t="str">
        <f t="shared" si="49"/>
        <v>alga</v>
      </c>
      <c r="E697" t="s">
        <v>2333</v>
      </c>
      <c r="F697" t="s">
        <v>2333</v>
      </c>
      <c r="G697" t="s">
        <v>76</v>
      </c>
      <c r="H697">
        <v>1</v>
      </c>
      <c r="I697">
        <v>0</v>
      </c>
      <c r="J697">
        <v>0</v>
      </c>
      <c r="K697">
        <v>0</v>
      </c>
      <c r="L697" t="s">
        <v>19</v>
      </c>
      <c r="M697" t="str">
        <f t="shared" si="48"/>
        <v>http://logeion.uchicago.edu/index.html#alga</v>
      </c>
    </row>
    <row r="698" spans="1:13" ht="15" customHeight="1" x14ac:dyDescent="0.2">
      <c r="A698" t="s">
        <v>2334</v>
      </c>
      <c r="B698" t="s">
        <v>54284</v>
      </c>
      <c r="C698" t="str">
        <f t="shared" si="47"/>
        <v>algeo algere alsi —</v>
      </c>
      <c r="D698" t="str">
        <f t="shared" si="49"/>
        <v>algeo</v>
      </c>
      <c r="E698" t="s">
        <v>54030</v>
      </c>
      <c r="F698" t="s">
        <v>54030</v>
      </c>
      <c r="G698" t="s">
        <v>95</v>
      </c>
      <c r="I698">
        <v>2</v>
      </c>
      <c r="J698">
        <v>0</v>
      </c>
      <c r="K698">
        <v>0</v>
      </c>
      <c r="L698" t="s">
        <v>24</v>
      </c>
      <c r="M698" t="str">
        <f t="shared" si="48"/>
        <v>http://logeion.uchicago.edu/index.html#algeo</v>
      </c>
    </row>
    <row r="699" spans="1:13" ht="15" customHeight="1" x14ac:dyDescent="0.2">
      <c r="A699" t="s">
        <v>2335</v>
      </c>
      <c r="B699" t="s">
        <v>2336</v>
      </c>
      <c r="C699" t="str">
        <f t="shared" si="47"/>
        <v>algidus –a –um</v>
      </c>
      <c r="D699" t="str">
        <f t="shared" si="49"/>
        <v>algidus</v>
      </c>
      <c r="E699" t="s">
        <v>2337</v>
      </c>
      <c r="F699" t="s">
        <v>2337</v>
      </c>
      <c r="G699" t="s">
        <v>61</v>
      </c>
      <c r="H699">
        <v>1</v>
      </c>
      <c r="I699">
        <v>0</v>
      </c>
      <c r="J699">
        <v>0</v>
      </c>
      <c r="K699">
        <v>0</v>
      </c>
      <c r="L699" t="s">
        <v>36</v>
      </c>
      <c r="M699" t="str">
        <f t="shared" si="48"/>
        <v>http://logeion.uchicago.edu/index.html#algidus</v>
      </c>
    </row>
    <row r="700" spans="1:13" ht="15" customHeight="1" x14ac:dyDescent="0.2">
      <c r="A700" t="s">
        <v>55811</v>
      </c>
      <c r="B700" t="s">
        <v>55812</v>
      </c>
      <c r="C700" t="str">
        <f t="shared" si="47"/>
        <v>Algidus –i m.</v>
      </c>
      <c r="D700" t="str">
        <f t="shared" si="49"/>
        <v>Algidus</v>
      </c>
      <c r="E700" t="s">
        <v>55813</v>
      </c>
      <c r="F700" t="s">
        <v>55814</v>
      </c>
      <c r="G700" t="s">
        <v>21</v>
      </c>
      <c r="H700">
        <v>2</v>
      </c>
      <c r="K700">
        <v>1</v>
      </c>
      <c r="L700" t="s">
        <v>19</v>
      </c>
      <c r="M700" t="str">
        <f t="shared" si="48"/>
        <v>http://logeion.uchicago.edu/index.html#Algidus</v>
      </c>
    </row>
    <row r="701" spans="1:13" ht="15" customHeight="1" x14ac:dyDescent="0.2">
      <c r="A701" t="s">
        <v>2338</v>
      </c>
      <c r="B701" t="s">
        <v>60372</v>
      </c>
      <c r="C701" t="str">
        <f t="shared" si="47"/>
        <v>algor —oris m.</v>
      </c>
      <c r="D701" t="str">
        <f t="shared" si="49"/>
        <v>algor</v>
      </c>
      <c r="E701" t="s">
        <v>60221</v>
      </c>
      <c r="F701" t="s">
        <v>60221</v>
      </c>
      <c r="G701" t="s">
        <v>29</v>
      </c>
      <c r="H701">
        <v>3</v>
      </c>
      <c r="I701">
        <v>0</v>
      </c>
      <c r="J701">
        <v>0</v>
      </c>
      <c r="K701">
        <v>0</v>
      </c>
      <c r="L701" t="s">
        <v>19</v>
      </c>
      <c r="M701" t="str">
        <f t="shared" si="48"/>
        <v>http://logeion.uchicago.edu/index.html#algor</v>
      </c>
    </row>
    <row r="702" spans="1:13" ht="15" customHeight="1" x14ac:dyDescent="0.2">
      <c r="A702" t="s">
        <v>2341</v>
      </c>
      <c r="B702" t="s">
        <v>2342</v>
      </c>
      <c r="C702" t="str">
        <f t="shared" si="47"/>
        <v>alias</v>
      </c>
      <c r="D702" t="s">
        <v>2342</v>
      </c>
      <c r="E702" t="s">
        <v>2343</v>
      </c>
      <c r="F702" t="s">
        <v>2344</v>
      </c>
      <c r="G702" t="s">
        <v>89</v>
      </c>
      <c r="I702">
        <v>0</v>
      </c>
      <c r="J702">
        <v>0</v>
      </c>
      <c r="K702">
        <v>0</v>
      </c>
      <c r="L702" t="s">
        <v>90</v>
      </c>
      <c r="M702" t="str">
        <f t="shared" si="48"/>
        <v>http://logeion.uchicago.edu/index.html#aliās</v>
      </c>
    </row>
    <row r="703" spans="1:13" ht="15" customHeight="1" x14ac:dyDescent="0.2">
      <c r="A703" t="s">
        <v>2345</v>
      </c>
      <c r="B703" t="s">
        <v>2346</v>
      </c>
      <c r="C703" t="str">
        <f t="shared" si="47"/>
        <v>alibi</v>
      </c>
      <c r="D703" t="s">
        <v>2346</v>
      </c>
      <c r="E703" t="s">
        <v>2347</v>
      </c>
      <c r="F703" t="s">
        <v>2348</v>
      </c>
      <c r="G703" t="s">
        <v>89</v>
      </c>
      <c r="I703">
        <v>0</v>
      </c>
      <c r="J703">
        <v>0</v>
      </c>
      <c r="K703">
        <v>0</v>
      </c>
      <c r="L703" t="s">
        <v>90</v>
      </c>
      <c r="M703" t="str">
        <f t="shared" si="48"/>
        <v>http://logeion.uchicago.edu/index.html#alibī</v>
      </c>
    </row>
    <row r="704" spans="1:13" ht="15" customHeight="1" x14ac:dyDescent="0.2">
      <c r="A704" t="s">
        <v>2349</v>
      </c>
      <c r="B704" t="s">
        <v>58034</v>
      </c>
      <c r="C704" t="str">
        <f t="shared" si="47"/>
        <v>alica –ae f.</v>
      </c>
      <c r="D704" t="str">
        <f>IF(ISBLANK(B704),0,LEFT( C704, FIND( " ", C704 ) - 1 ))</f>
        <v>alica</v>
      </c>
      <c r="E704" t="s">
        <v>58035</v>
      </c>
      <c r="F704" t="s">
        <v>58036</v>
      </c>
      <c r="G704" t="s">
        <v>76</v>
      </c>
      <c r="H704">
        <v>1</v>
      </c>
      <c r="I704">
        <v>0</v>
      </c>
      <c r="J704">
        <v>0</v>
      </c>
      <c r="K704">
        <v>0</v>
      </c>
      <c r="L704" t="s">
        <v>19</v>
      </c>
      <c r="M704" t="str">
        <f t="shared" si="48"/>
        <v>http://logeion.uchicago.edu/index.html#alica</v>
      </c>
    </row>
    <row r="705" spans="1:13" ht="15" customHeight="1" x14ac:dyDescent="0.2">
      <c r="A705" t="s">
        <v>2350</v>
      </c>
      <c r="B705" t="s">
        <v>55998</v>
      </c>
      <c r="C705" t="str">
        <f t="shared" si="47"/>
        <v>alicubi</v>
      </c>
      <c r="D705" t="s">
        <v>55998</v>
      </c>
      <c r="E705" t="s">
        <v>56000</v>
      </c>
      <c r="F705" t="s">
        <v>55999</v>
      </c>
      <c r="G705" t="s">
        <v>89</v>
      </c>
      <c r="I705">
        <v>0</v>
      </c>
      <c r="J705">
        <v>0</v>
      </c>
      <c r="K705">
        <v>0</v>
      </c>
      <c r="L705" t="s">
        <v>90</v>
      </c>
      <c r="M705" t="str">
        <f t="shared" si="48"/>
        <v>http://logeion.uchicago.edu/index.html#alicubī</v>
      </c>
    </row>
    <row r="706" spans="1:13" ht="15" customHeight="1" x14ac:dyDescent="0.2">
      <c r="A706" t="s">
        <v>2351</v>
      </c>
      <c r="B706" t="s">
        <v>2352</v>
      </c>
      <c r="C706" t="str">
        <f t="shared" si="47"/>
        <v>alicui esse in animo</v>
      </c>
      <c r="D706" t="str">
        <f t="shared" ref="D706:D715" si="50">IF(ISBLANK(B706),0,LEFT( C706, FIND( " ", C706 ) - 1 ))</f>
        <v>alicui</v>
      </c>
      <c r="E706" t="s">
        <v>2353</v>
      </c>
      <c r="F706" t="s">
        <v>2353</v>
      </c>
      <c r="G706" t="s">
        <v>120</v>
      </c>
      <c r="I706">
        <v>0</v>
      </c>
      <c r="J706">
        <v>0</v>
      </c>
      <c r="K706">
        <v>0</v>
      </c>
      <c r="L706" t="s">
        <v>121</v>
      </c>
      <c r="M706" t="str">
        <f t="shared" si="48"/>
        <v>http://logeion.uchicago.edu/index.html#alicui</v>
      </c>
    </row>
    <row r="707" spans="1:13" ht="15" customHeight="1" x14ac:dyDescent="0.2">
      <c r="A707" t="s">
        <v>53045</v>
      </c>
      <c r="B707" t="s">
        <v>53046</v>
      </c>
      <c r="C707" t="str">
        <f t="shared" si="47"/>
        <v>alicula –ae f.</v>
      </c>
      <c r="D707" t="str">
        <f t="shared" si="50"/>
        <v>alicula</v>
      </c>
      <c r="E707" t="s">
        <v>53047</v>
      </c>
      <c r="F707" t="s">
        <v>53047</v>
      </c>
      <c r="G707" t="s">
        <v>76</v>
      </c>
      <c r="H707">
        <v>1</v>
      </c>
      <c r="I707">
        <v>0</v>
      </c>
      <c r="J707">
        <v>0</v>
      </c>
      <c r="K707">
        <v>0</v>
      </c>
      <c r="L707" t="s">
        <v>19</v>
      </c>
      <c r="M707" t="str">
        <f t="shared" si="48"/>
        <v>http://logeion.uchicago.edu/index.html#alicula</v>
      </c>
    </row>
    <row r="708" spans="1:13" ht="15" customHeight="1" x14ac:dyDescent="0.2">
      <c r="A708" t="s">
        <v>3782</v>
      </c>
      <c r="B708" t="s">
        <v>60093</v>
      </c>
      <c r="C708" t="str">
        <f t="shared" si="47"/>
        <v>alienatio –onis f.</v>
      </c>
      <c r="D708" t="str">
        <f t="shared" si="50"/>
        <v>alienatio</v>
      </c>
      <c r="E708" t="s">
        <v>59969</v>
      </c>
      <c r="F708" t="s">
        <v>60843</v>
      </c>
      <c r="G708" t="s">
        <v>29</v>
      </c>
      <c r="H708">
        <v>3</v>
      </c>
      <c r="I708">
        <v>0</v>
      </c>
      <c r="J708">
        <v>0</v>
      </c>
      <c r="K708">
        <v>0</v>
      </c>
      <c r="L708" t="s">
        <v>19</v>
      </c>
      <c r="M708" t="str">
        <f t="shared" si="48"/>
        <v>http://logeion.uchicago.edu/index.html#alienatio</v>
      </c>
    </row>
    <row r="709" spans="1:13" ht="15" customHeight="1" x14ac:dyDescent="0.2">
      <c r="A709" t="s">
        <v>2356</v>
      </c>
      <c r="B709" t="s">
        <v>2357</v>
      </c>
      <c r="C709" t="str">
        <f t="shared" si="47"/>
        <v>alienigena –ae m.</v>
      </c>
      <c r="D709" t="str">
        <f t="shared" si="50"/>
        <v>alienigena</v>
      </c>
      <c r="E709" t="s">
        <v>2358</v>
      </c>
      <c r="F709" t="s">
        <v>2359</v>
      </c>
      <c r="G709" t="s">
        <v>76</v>
      </c>
      <c r="H709">
        <v>1</v>
      </c>
      <c r="I709">
        <v>0</v>
      </c>
      <c r="J709">
        <v>0</v>
      </c>
      <c r="K709">
        <v>0</v>
      </c>
      <c r="L709" t="s">
        <v>19</v>
      </c>
      <c r="M709" t="str">
        <f t="shared" si="48"/>
        <v>http://logeion.uchicago.edu/index.html#alienigena</v>
      </c>
    </row>
    <row r="710" spans="1:13" ht="15" customHeight="1" x14ac:dyDescent="0.2">
      <c r="A710" t="s">
        <v>2361</v>
      </c>
      <c r="B710" t="s">
        <v>2362</v>
      </c>
      <c r="C710" t="str">
        <f t="shared" si="47"/>
        <v>alieno –alienare</v>
      </c>
      <c r="D710" t="str">
        <f t="shared" si="50"/>
        <v>alieno</v>
      </c>
      <c r="E710" t="s">
        <v>2363</v>
      </c>
      <c r="F710" t="s">
        <v>2364</v>
      </c>
      <c r="G710" t="s">
        <v>23</v>
      </c>
      <c r="I710">
        <v>1</v>
      </c>
      <c r="J710">
        <v>0</v>
      </c>
      <c r="K710">
        <v>0</v>
      </c>
      <c r="L710" t="s">
        <v>24</v>
      </c>
      <c r="M710" t="str">
        <f t="shared" si="48"/>
        <v>http://logeion.uchicago.edu/index.html#alieno</v>
      </c>
    </row>
    <row r="711" spans="1:13" ht="15" customHeight="1" x14ac:dyDescent="0.2">
      <c r="A711" t="s">
        <v>2365</v>
      </c>
      <c r="B711" t="s">
        <v>2366</v>
      </c>
      <c r="C711" t="str">
        <f t="shared" si="47"/>
        <v>alienum –i n.</v>
      </c>
      <c r="D711" t="str">
        <f t="shared" si="50"/>
        <v>alienum</v>
      </c>
      <c r="E711" t="s">
        <v>2367</v>
      </c>
      <c r="F711" t="s">
        <v>2368</v>
      </c>
      <c r="G711" t="s">
        <v>21</v>
      </c>
      <c r="H711">
        <v>2</v>
      </c>
      <c r="I711">
        <v>0</v>
      </c>
      <c r="J711">
        <v>0</v>
      </c>
      <c r="K711">
        <v>0</v>
      </c>
      <c r="L711" t="s">
        <v>19</v>
      </c>
      <c r="M711" t="str">
        <f t="shared" si="48"/>
        <v>http://logeion.uchicago.edu/index.html#alienum</v>
      </c>
    </row>
    <row r="712" spans="1:13" ht="15" customHeight="1" x14ac:dyDescent="0.2">
      <c r="A712" t="s">
        <v>2369</v>
      </c>
      <c r="B712" t="s">
        <v>2370</v>
      </c>
      <c r="C712" t="str">
        <f t="shared" si="47"/>
        <v>alienus –a –um</v>
      </c>
      <c r="D712" t="str">
        <f t="shared" si="50"/>
        <v>alienus</v>
      </c>
      <c r="E712" t="s">
        <v>2371</v>
      </c>
      <c r="F712" t="s">
        <v>2372</v>
      </c>
      <c r="G712" t="s">
        <v>61</v>
      </c>
      <c r="H712">
        <v>1</v>
      </c>
      <c r="I712">
        <v>0</v>
      </c>
      <c r="J712">
        <v>0</v>
      </c>
      <c r="K712">
        <v>0</v>
      </c>
      <c r="L712" t="s">
        <v>36</v>
      </c>
      <c r="M712" t="str">
        <f t="shared" si="48"/>
        <v>http://logeion.uchicago.edu/index.html#alienus</v>
      </c>
    </row>
    <row r="713" spans="1:13" ht="15" customHeight="1" x14ac:dyDescent="0.2">
      <c r="A713" t="s">
        <v>2373</v>
      </c>
      <c r="B713" t="s">
        <v>2374</v>
      </c>
      <c r="C713" t="str">
        <f t="shared" si="47"/>
        <v>aliger –era –erum</v>
      </c>
      <c r="D713" t="str">
        <f t="shared" si="50"/>
        <v>aliger</v>
      </c>
      <c r="E713" t="s">
        <v>2375</v>
      </c>
      <c r="F713" t="s">
        <v>2376</v>
      </c>
      <c r="G713" t="s">
        <v>61</v>
      </c>
      <c r="H713">
        <v>1</v>
      </c>
      <c r="I713">
        <v>0</v>
      </c>
      <c r="J713">
        <v>0</v>
      </c>
      <c r="K713">
        <v>0</v>
      </c>
      <c r="L713" t="s">
        <v>36</v>
      </c>
      <c r="M713" t="str">
        <f t="shared" si="48"/>
        <v>http://logeion.uchicago.edu/index.html#aliger</v>
      </c>
    </row>
    <row r="714" spans="1:13" ht="15" customHeight="1" x14ac:dyDescent="0.2">
      <c r="A714" t="s">
        <v>2377</v>
      </c>
      <c r="B714" t="s">
        <v>2378</v>
      </c>
      <c r="C714" t="str">
        <f t="shared" si="47"/>
        <v>alimentum –i n.</v>
      </c>
      <c r="D714" t="str">
        <f t="shared" si="50"/>
        <v>alimentum</v>
      </c>
      <c r="E714" t="s">
        <v>2379</v>
      </c>
      <c r="F714" t="s">
        <v>2380</v>
      </c>
      <c r="G714" t="s">
        <v>21</v>
      </c>
      <c r="H714">
        <v>2</v>
      </c>
      <c r="I714">
        <v>0</v>
      </c>
      <c r="J714">
        <v>0</v>
      </c>
      <c r="K714">
        <v>0</v>
      </c>
      <c r="L714" t="s">
        <v>19</v>
      </c>
      <c r="M714" t="str">
        <f t="shared" si="48"/>
        <v>http://logeion.uchicago.edu/index.html#alimentum</v>
      </c>
    </row>
    <row r="715" spans="1:13" ht="15" customHeight="1" x14ac:dyDescent="0.2">
      <c r="A715" t="s">
        <v>2381</v>
      </c>
      <c r="B715" t="s">
        <v>58169</v>
      </c>
      <c r="C715" t="str">
        <f t="shared" si="47"/>
        <v>alimonium –(i)i n.</v>
      </c>
      <c r="D715" t="str">
        <f t="shared" si="50"/>
        <v>alimonium</v>
      </c>
      <c r="E715" t="s">
        <v>57017</v>
      </c>
      <c r="F715" t="s">
        <v>57017</v>
      </c>
      <c r="G715" t="s">
        <v>21</v>
      </c>
      <c r="H715">
        <v>2</v>
      </c>
      <c r="I715">
        <v>0</v>
      </c>
      <c r="J715">
        <v>0</v>
      </c>
      <c r="K715">
        <v>0</v>
      </c>
      <c r="L715" t="s">
        <v>19</v>
      </c>
      <c r="M715" t="str">
        <f t="shared" si="48"/>
        <v>http://logeion.uchicago.edu/index.html#alimonium</v>
      </c>
    </row>
    <row r="716" spans="1:13" ht="15" customHeight="1" x14ac:dyDescent="0.2">
      <c r="A716" t="s">
        <v>2382</v>
      </c>
      <c r="B716" t="s">
        <v>2383</v>
      </c>
      <c r="C716" t="str">
        <f t="shared" si="47"/>
        <v>alio</v>
      </c>
      <c r="D716" t="s">
        <v>2383</v>
      </c>
      <c r="E716" t="s">
        <v>2384</v>
      </c>
      <c r="F716" t="s">
        <v>2384</v>
      </c>
      <c r="G716" t="s">
        <v>89</v>
      </c>
      <c r="I716">
        <v>0</v>
      </c>
      <c r="J716">
        <v>0</v>
      </c>
      <c r="K716">
        <v>0</v>
      </c>
      <c r="L716" t="s">
        <v>90</v>
      </c>
      <c r="M716" t="str">
        <f t="shared" si="48"/>
        <v>http://logeion.uchicago.edu/index.html#aliō</v>
      </c>
    </row>
    <row r="717" spans="1:13" ht="15" customHeight="1" x14ac:dyDescent="0.2">
      <c r="A717" t="s">
        <v>2385</v>
      </c>
      <c r="B717" t="s">
        <v>52848</v>
      </c>
      <c r="C717" t="str">
        <f t="shared" si="47"/>
        <v>alioquin or alioqui</v>
      </c>
      <c r="D717" t="str">
        <f>IF(ISBLANK(B717),0,LEFT( C717, FIND( " ", C717 ) - 1 ))</f>
        <v>alioquin</v>
      </c>
      <c r="E717" t="s">
        <v>8349</v>
      </c>
      <c r="F717" t="s">
        <v>8349</v>
      </c>
      <c r="G717" t="s">
        <v>89</v>
      </c>
      <c r="I717">
        <v>0</v>
      </c>
      <c r="J717">
        <v>0</v>
      </c>
      <c r="K717">
        <v>0</v>
      </c>
      <c r="L717" t="s">
        <v>90</v>
      </c>
      <c r="M717" t="str">
        <f t="shared" si="48"/>
        <v>http://logeion.uchicago.edu/index.html#alioquin</v>
      </c>
    </row>
    <row r="718" spans="1:13" ht="15" customHeight="1" x14ac:dyDescent="0.2">
      <c r="A718" t="s">
        <v>2386</v>
      </c>
      <c r="B718" t="s">
        <v>2387</v>
      </c>
      <c r="C718" t="str">
        <f t="shared" si="47"/>
        <v>alipes –edis</v>
      </c>
      <c r="D718" t="str">
        <f>IF(ISBLANK(B718),0,LEFT( C718, FIND( " ", C718 ) - 1 ))</f>
        <v>alipes</v>
      </c>
      <c r="E718" t="s">
        <v>2388</v>
      </c>
      <c r="F718" t="s">
        <v>2389</v>
      </c>
      <c r="G718" t="s">
        <v>230</v>
      </c>
      <c r="H718">
        <v>3</v>
      </c>
      <c r="I718">
        <v>0</v>
      </c>
      <c r="J718">
        <v>0</v>
      </c>
      <c r="K718">
        <v>0</v>
      </c>
      <c r="L718" t="s">
        <v>36</v>
      </c>
      <c r="M718" t="str">
        <f t="shared" si="48"/>
        <v>http://logeion.uchicago.edu/index.html#alipes</v>
      </c>
    </row>
    <row r="719" spans="1:13" ht="15" customHeight="1" x14ac:dyDescent="0.2">
      <c r="A719" t="s">
        <v>2392</v>
      </c>
      <c r="B719" t="s">
        <v>2393</v>
      </c>
      <c r="C719" t="str">
        <f t="shared" si="47"/>
        <v>aliqua</v>
      </c>
      <c r="D719" t="s">
        <v>2393</v>
      </c>
      <c r="E719" t="s">
        <v>2394</v>
      </c>
      <c r="F719" t="s">
        <v>2395</v>
      </c>
      <c r="G719" t="s">
        <v>89</v>
      </c>
      <c r="I719">
        <v>0</v>
      </c>
      <c r="J719">
        <v>0</v>
      </c>
      <c r="K719">
        <v>0</v>
      </c>
      <c r="L719" t="s">
        <v>90</v>
      </c>
      <c r="M719" t="str">
        <f t="shared" si="48"/>
        <v>http://logeion.uchicago.edu/index.html#aliquā</v>
      </c>
    </row>
    <row r="720" spans="1:13" ht="15" customHeight="1" x14ac:dyDescent="0.2">
      <c r="A720" t="s">
        <v>2397</v>
      </c>
      <c r="B720" t="s">
        <v>2398</v>
      </c>
      <c r="C720" t="str">
        <f t="shared" si="47"/>
        <v>aliquamdiu</v>
      </c>
      <c r="D720" t="s">
        <v>2398</v>
      </c>
      <c r="E720" t="s">
        <v>2399</v>
      </c>
      <c r="F720" t="s">
        <v>2399</v>
      </c>
      <c r="G720" t="s">
        <v>89</v>
      </c>
      <c r="I720">
        <v>0</v>
      </c>
      <c r="J720">
        <v>0</v>
      </c>
      <c r="K720">
        <v>0</v>
      </c>
      <c r="L720" t="s">
        <v>90</v>
      </c>
      <c r="M720" t="str">
        <f t="shared" si="48"/>
        <v>http://logeion.uchicago.edu/index.html#aliquamdiū</v>
      </c>
    </row>
    <row r="721" spans="1:13" ht="15" customHeight="1" x14ac:dyDescent="0.2">
      <c r="A721" t="s">
        <v>2401</v>
      </c>
      <c r="B721" t="s">
        <v>2402</v>
      </c>
      <c r="C721" t="str">
        <f t="shared" si="47"/>
        <v>aliquando</v>
      </c>
      <c r="D721" t="s">
        <v>2402</v>
      </c>
      <c r="E721" t="s">
        <v>2403</v>
      </c>
      <c r="F721" t="s">
        <v>2404</v>
      </c>
      <c r="G721" t="s">
        <v>89</v>
      </c>
      <c r="I721">
        <v>0</v>
      </c>
      <c r="J721">
        <v>0</v>
      </c>
      <c r="K721">
        <v>0</v>
      </c>
      <c r="L721" t="s">
        <v>90</v>
      </c>
      <c r="M721" t="str">
        <f t="shared" si="48"/>
        <v>http://logeion.uchicago.edu/index.html#aliquandō</v>
      </c>
    </row>
    <row r="722" spans="1:13" ht="15" customHeight="1" x14ac:dyDescent="0.2">
      <c r="A722" t="s">
        <v>2405</v>
      </c>
      <c r="B722" t="s">
        <v>2406</v>
      </c>
      <c r="C722" t="str">
        <f t="shared" si="47"/>
        <v xml:space="preserve">aliquanto </v>
      </c>
      <c r="D722" t="str">
        <f>IF(ISBLANK(B722),0,LEFT( C722, FIND( " ", C722 ) - 1 ))</f>
        <v>aliquanto</v>
      </c>
      <c r="E722" t="s">
        <v>2407</v>
      </c>
      <c r="F722" t="s">
        <v>2408</v>
      </c>
      <c r="G722" t="s">
        <v>89</v>
      </c>
      <c r="I722">
        <v>0</v>
      </c>
      <c r="J722">
        <v>0</v>
      </c>
      <c r="K722">
        <v>0</v>
      </c>
      <c r="L722" t="s">
        <v>90</v>
      </c>
      <c r="M722" t="str">
        <f t="shared" si="48"/>
        <v>http://logeion.uchicago.edu/index.html#aliquanto</v>
      </c>
    </row>
    <row r="723" spans="1:13" ht="15" customHeight="1" x14ac:dyDescent="0.2">
      <c r="A723" t="s">
        <v>2355</v>
      </c>
      <c r="B723" t="s">
        <v>59968</v>
      </c>
      <c r="C723" t="str">
        <f t="shared" si="47"/>
        <v>aliquantum</v>
      </c>
      <c r="D723" t="s">
        <v>59968</v>
      </c>
      <c r="E723" t="s">
        <v>59967</v>
      </c>
      <c r="F723" t="s">
        <v>59966</v>
      </c>
      <c r="G723" t="s">
        <v>29</v>
      </c>
      <c r="H723">
        <v>3</v>
      </c>
      <c r="I723">
        <v>0</v>
      </c>
      <c r="J723">
        <v>0</v>
      </c>
      <c r="K723">
        <v>0</v>
      </c>
      <c r="L723" t="s">
        <v>19</v>
      </c>
      <c r="M723" t="str">
        <f t="shared" si="48"/>
        <v>http://logeion.uchicago.edu/index.html#aliquantum</v>
      </c>
    </row>
    <row r="724" spans="1:13" ht="15" customHeight="1" x14ac:dyDescent="0.2">
      <c r="A724" t="s">
        <v>2417</v>
      </c>
      <c r="B724" t="s">
        <v>59968</v>
      </c>
      <c r="C724" t="str">
        <f t="shared" si="47"/>
        <v>aliquantum</v>
      </c>
      <c r="D724" t="s">
        <v>59968</v>
      </c>
      <c r="E724" t="s">
        <v>59967</v>
      </c>
      <c r="F724" t="s">
        <v>59966</v>
      </c>
      <c r="G724" t="s">
        <v>89</v>
      </c>
      <c r="I724">
        <v>0</v>
      </c>
      <c r="J724">
        <v>0</v>
      </c>
      <c r="K724">
        <v>0</v>
      </c>
      <c r="L724" t="s">
        <v>90</v>
      </c>
      <c r="M724" t="str">
        <f t="shared" si="48"/>
        <v>http://logeion.uchicago.edu/index.html#aliquantum</v>
      </c>
    </row>
    <row r="725" spans="1:13" ht="15" customHeight="1" x14ac:dyDescent="0.2">
      <c r="A725" t="s">
        <v>2413</v>
      </c>
      <c r="B725" t="s">
        <v>2414</v>
      </c>
      <c r="C725" t="str">
        <f t="shared" si="47"/>
        <v>aliquantum –i n.</v>
      </c>
      <c r="D725" t="str">
        <f>IF(ISBLANK(B725),0,LEFT( C725, FIND( " ", C725 ) - 1 ))</f>
        <v>aliquantum</v>
      </c>
      <c r="E725" t="s">
        <v>2415</v>
      </c>
      <c r="F725" t="s">
        <v>2416</v>
      </c>
      <c r="G725" t="s">
        <v>2410</v>
      </c>
      <c r="H725">
        <v>2</v>
      </c>
      <c r="I725">
        <v>0</v>
      </c>
      <c r="J725">
        <v>0</v>
      </c>
      <c r="K725">
        <v>0</v>
      </c>
      <c r="L725" t="s">
        <v>2411</v>
      </c>
      <c r="M725" t="str">
        <f t="shared" si="48"/>
        <v>http://logeion.uchicago.edu/index.html#aliquantum</v>
      </c>
    </row>
    <row r="726" spans="1:13" ht="15" customHeight="1" x14ac:dyDescent="0.2">
      <c r="A726" t="s">
        <v>2418</v>
      </c>
      <c r="B726" t="s">
        <v>2419</v>
      </c>
      <c r="C726" t="str">
        <f t="shared" si="47"/>
        <v>aliquantus –a –um</v>
      </c>
      <c r="D726" t="str">
        <f>IF(ISBLANK(B726),0,LEFT( C726, FIND( " ", C726 ) - 1 ))</f>
        <v>aliquantus</v>
      </c>
      <c r="E726" t="s">
        <v>2420</v>
      </c>
      <c r="F726" t="s">
        <v>2421</v>
      </c>
      <c r="G726" t="s">
        <v>2410</v>
      </c>
      <c r="H726">
        <v>1</v>
      </c>
      <c r="I726">
        <v>0</v>
      </c>
      <c r="J726">
        <v>0</v>
      </c>
      <c r="K726">
        <v>0</v>
      </c>
      <c r="L726" t="s">
        <v>36</v>
      </c>
      <c r="M726" t="str">
        <f t="shared" si="48"/>
        <v>http://logeion.uchicago.edu/index.html#aliquantus</v>
      </c>
    </row>
    <row r="727" spans="1:13" ht="15" customHeight="1" x14ac:dyDescent="0.2">
      <c r="A727" t="s">
        <v>2422</v>
      </c>
      <c r="B727" t="s">
        <v>56482</v>
      </c>
      <c r="C727" t="str">
        <f t="shared" ref="C727:C790" si="51">SUBSTITUTE(SUBSTITUTE(SUBSTITUTE(SUBSTITUTE(SUBSTITUTE(SUBSTITUTE(SUBSTITUTE(SUBSTITUTE(SUBSTITUTE(SUBSTITUTE(SUBSTITUTE(B727, "ā", "a"), "ē", "e"), "ī", "i"), "ō", "o"), "ū", "u"), "ȳ", "y"), "Ā", "A"), "Ē", "E"), "Ī", "I"), "Ō", "O"), "Ū", "U")</f>
        <v>aliquatenus</v>
      </c>
      <c r="D727" t="s">
        <v>56482</v>
      </c>
      <c r="E727" t="s">
        <v>56483</v>
      </c>
      <c r="F727" t="s">
        <v>56483</v>
      </c>
      <c r="G727" t="s">
        <v>89</v>
      </c>
      <c r="I727">
        <v>0</v>
      </c>
      <c r="J727">
        <v>0</v>
      </c>
      <c r="K727">
        <v>0</v>
      </c>
      <c r="L727" t="s">
        <v>90</v>
      </c>
      <c r="M727" t="str">
        <f t="shared" si="48"/>
        <v>http://logeion.uchicago.edu/index.html#aliquātenus</v>
      </c>
    </row>
    <row r="728" spans="1:13" ht="15" customHeight="1" x14ac:dyDescent="0.2">
      <c r="A728" t="s">
        <v>2423</v>
      </c>
      <c r="B728" t="s">
        <v>56702</v>
      </c>
      <c r="C728" t="str">
        <f t="shared" si="51"/>
        <v>aliquis aliquid and aliqui aliqua aliquod</v>
      </c>
      <c r="D728" t="str">
        <f>IF(ISBLANK(B728),0,LEFT( C728, FIND( " ", C728 ) - 1 ))</f>
        <v>aliquis</v>
      </c>
      <c r="E728" t="s">
        <v>2424</v>
      </c>
      <c r="F728" t="s">
        <v>2425</v>
      </c>
      <c r="G728" t="s">
        <v>2410</v>
      </c>
      <c r="H728">
        <v>6</v>
      </c>
      <c r="I728">
        <v>0</v>
      </c>
      <c r="J728">
        <v>0</v>
      </c>
      <c r="K728">
        <v>0</v>
      </c>
      <c r="L728" t="s">
        <v>2411</v>
      </c>
      <c r="M728" t="str">
        <f t="shared" si="48"/>
        <v>http://logeion.uchicago.edu/index.html#aliquis</v>
      </c>
    </row>
    <row r="729" spans="1:13" ht="15" customHeight="1" x14ac:dyDescent="0.2">
      <c r="A729" t="s">
        <v>2426</v>
      </c>
      <c r="B729" t="s">
        <v>2427</v>
      </c>
      <c r="C729" t="str">
        <f t="shared" si="51"/>
        <v>aliquo</v>
      </c>
      <c r="D729" t="s">
        <v>2427</v>
      </c>
      <c r="E729" t="s">
        <v>2428</v>
      </c>
      <c r="F729" t="s">
        <v>2429</v>
      </c>
      <c r="G729" t="s">
        <v>89</v>
      </c>
      <c r="I729">
        <v>0</v>
      </c>
      <c r="J729">
        <v>0</v>
      </c>
      <c r="K729">
        <v>0</v>
      </c>
      <c r="L729" t="s">
        <v>90</v>
      </c>
      <c r="M729" t="str">
        <f t="shared" si="48"/>
        <v>http://logeion.uchicago.edu/index.html#aliquō</v>
      </c>
    </row>
    <row r="730" spans="1:13" ht="15" customHeight="1" x14ac:dyDescent="0.2">
      <c r="A730" t="s">
        <v>2430</v>
      </c>
      <c r="B730" t="s">
        <v>2431</v>
      </c>
      <c r="C730" t="str">
        <f t="shared" si="51"/>
        <v>aliquot</v>
      </c>
      <c r="D730" t="s">
        <v>2431</v>
      </c>
      <c r="E730" t="s">
        <v>2432</v>
      </c>
      <c r="F730" t="s">
        <v>2433</v>
      </c>
      <c r="G730" t="s">
        <v>2410</v>
      </c>
      <c r="I730">
        <v>0</v>
      </c>
      <c r="J730">
        <v>0</v>
      </c>
      <c r="K730">
        <v>0</v>
      </c>
      <c r="L730" t="s">
        <v>2816</v>
      </c>
      <c r="M730" t="str">
        <f t="shared" si="48"/>
        <v>http://logeion.uchicago.edu/index.html#aliquot</v>
      </c>
    </row>
    <row r="731" spans="1:13" ht="15" customHeight="1" x14ac:dyDescent="0.2">
      <c r="A731" t="s">
        <v>2435</v>
      </c>
      <c r="B731" t="s">
        <v>57990</v>
      </c>
      <c r="C731" t="str">
        <f t="shared" si="51"/>
        <v>aliquotiens or aliquoties</v>
      </c>
      <c r="D731" t="str">
        <f>IF(ISBLANK(B731),0,LEFT( C731, FIND( " ", C731 ) - 1 ))</f>
        <v>aliquotiens</v>
      </c>
      <c r="E731" t="s">
        <v>57989</v>
      </c>
      <c r="F731" t="s">
        <v>57989</v>
      </c>
      <c r="G731" t="s">
        <v>89</v>
      </c>
      <c r="I731">
        <v>0</v>
      </c>
      <c r="J731">
        <v>0</v>
      </c>
      <c r="K731">
        <v>0</v>
      </c>
      <c r="L731" t="s">
        <v>90</v>
      </c>
      <c r="M731" t="str">
        <f t="shared" si="48"/>
        <v>http://logeion.uchicago.edu/index.html#aliquotiens</v>
      </c>
    </row>
    <row r="732" spans="1:13" ht="15" customHeight="1" x14ac:dyDescent="0.2">
      <c r="A732" t="s">
        <v>2437</v>
      </c>
      <c r="B732" t="s">
        <v>2438</v>
      </c>
      <c r="C732" t="str">
        <f t="shared" si="51"/>
        <v>aliter</v>
      </c>
      <c r="D732" t="s">
        <v>2438</v>
      </c>
      <c r="E732" t="s">
        <v>2439</v>
      </c>
      <c r="F732" t="s">
        <v>2440</v>
      </c>
      <c r="G732" t="s">
        <v>89</v>
      </c>
      <c r="I732">
        <v>0</v>
      </c>
      <c r="J732">
        <v>0</v>
      </c>
      <c r="K732">
        <v>0</v>
      </c>
      <c r="L732" t="s">
        <v>90</v>
      </c>
      <c r="M732" t="str">
        <f t="shared" si="48"/>
        <v>http://logeion.uchicago.edu/index.html#aliter</v>
      </c>
    </row>
    <row r="733" spans="1:13" ht="15" customHeight="1" x14ac:dyDescent="0.2">
      <c r="A733" t="s">
        <v>2616</v>
      </c>
      <c r="B733" t="s">
        <v>55651</v>
      </c>
      <c r="C733" t="str">
        <f t="shared" si="51"/>
        <v>alitilis –is f. (plural also altilia, ium, n.)</v>
      </c>
      <c r="D733" t="str">
        <f>IF(ISBLANK(B733),0,LEFT( C733, FIND( " ", C733 ) - 1 ))</f>
        <v>alitilis</v>
      </c>
      <c r="E733" t="s">
        <v>55204</v>
      </c>
      <c r="F733" t="s">
        <v>55204</v>
      </c>
      <c r="G733" t="s">
        <v>29</v>
      </c>
      <c r="H733">
        <v>3</v>
      </c>
      <c r="I733">
        <v>0</v>
      </c>
      <c r="J733">
        <v>0</v>
      </c>
      <c r="K733">
        <v>0</v>
      </c>
      <c r="L733" t="s">
        <v>19</v>
      </c>
      <c r="M733" t="str">
        <f t="shared" si="48"/>
        <v>http://logeion.uchicago.edu/index.html#alitilis</v>
      </c>
    </row>
    <row r="734" spans="1:13" ht="15" customHeight="1" x14ac:dyDescent="0.2">
      <c r="A734" t="s">
        <v>2441</v>
      </c>
      <c r="B734" t="s">
        <v>54031</v>
      </c>
      <c r="C734" t="str">
        <f t="shared" si="51"/>
        <v>aliubi</v>
      </c>
      <c r="D734" t="s">
        <v>54031</v>
      </c>
      <c r="E734" t="s">
        <v>2347</v>
      </c>
      <c r="F734" t="s">
        <v>2347</v>
      </c>
      <c r="G734" t="s">
        <v>89</v>
      </c>
      <c r="I734">
        <v>0</v>
      </c>
      <c r="J734">
        <v>0</v>
      </c>
      <c r="K734">
        <v>0</v>
      </c>
      <c r="L734" t="s">
        <v>90</v>
      </c>
      <c r="M734" t="str">
        <f t="shared" si="48"/>
        <v>http://logeion.uchicago.edu/index.html#aliubī</v>
      </c>
    </row>
    <row r="735" spans="1:13" ht="15" customHeight="1" x14ac:dyDescent="0.2">
      <c r="A735" t="s">
        <v>2442</v>
      </c>
      <c r="B735" t="s">
        <v>2443</v>
      </c>
      <c r="C735" t="str">
        <f t="shared" si="51"/>
        <v>aliunde</v>
      </c>
      <c r="D735" t="s">
        <v>2443</v>
      </c>
      <c r="E735" t="s">
        <v>2444</v>
      </c>
      <c r="F735" t="s">
        <v>2444</v>
      </c>
      <c r="G735" t="s">
        <v>89</v>
      </c>
      <c r="I735">
        <v>0</v>
      </c>
      <c r="J735">
        <v>0</v>
      </c>
      <c r="K735">
        <v>0</v>
      </c>
      <c r="L735" t="s">
        <v>90</v>
      </c>
      <c r="M735" t="str">
        <f t="shared" si="48"/>
        <v>http://logeion.uchicago.edu/index.html#aliunde</v>
      </c>
    </row>
    <row r="736" spans="1:13" ht="15" customHeight="1" x14ac:dyDescent="0.2">
      <c r="A736" t="s">
        <v>2445</v>
      </c>
      <c r="B736" t="s">
        <v>2446</v>
      </c>
      <c r="C736" t="str">
        <f t="shared" si="51"/>
        <v>alius alia aliud</v>
      </c>
      <c r="D736" t="str">
        <f t="shared" ref="D736:D741" si="52">IF(ISBLANK(B736),0,LEFT( C736, FIND( " ", C736 ) - 1 ))</f>
        <v>alius</v>
      </c>
      <c r="E736" t="s">
        <v>2447</v>
      </c>
      <c r="F736" t="s">
        <v>2447</v>
      </c>
      <c r="G736" t="s">
        <v>2410</v>
      </c>
      <c r="H736">
        <v>5</v>
      </c>
      <c r="I736">
        <v>0</v>
      </c>
      <c r="J736">
        <v>0</v>
      </c>
      <c r="K736">
        <v>0</v>
      </c>
      <c r="L736" t="s">
        <v>36</v>
      </c>
      <c r="M736" t="str">
        <f t="shared" si="48"/>
        <v>http://logeion.uchicago.edu/index.html#alius</v>
      </c>
    </row>
    <row r="737" spans="1:13" ht="15" customHeight="1" x14ac:dyDescent="0.2">
      <c r="A737" t="s">
        <v>2448</v>
      </c>
      <c r="B737" t="s">
        <v>54494</v>
      </c>
      <c r="C737" t="str">
        <f t="shared" si="51"/>
        <v>alius..alius; alii…alii</v>
      </c>
      <c r="D737" t="str">
        <f t="shared" si="52"/>
        <v>alius..alius;</v>
      </c>
      <c r="E737" t="s">
        <v>2449</v>
      </c>
      <c r="F737" t="s">
        <v>2449</v>
      </c>
      <c r="G737" t="s">
        <v>120</v>
      </c>
      <c r="I737">
        <v>0</v>
      </c>
      <c r="J737">
        <v>0</v>
      </c>
      <c r="K737">
        <v>0</v>
      </c>
      <c r="L737" t="s">
        <v>121</v>
      </c>
      <c r="M737" t="str">
        <f t="shared" si="48"/>
        <v>http://logeion.uchicago.edu/index.html#alius..alius;</v>
      </c>
    </row>
    <row r="738" spans="1:13" ht="15" customHeight="1" x14ac:dyDescent="0.2">
      <c r="A738" t="s">
        <v>2464</v>
      </c>
      <c r="B738" t="s">
        <v>2465</v>
      </c>
      <c r="C738" t="str">
        <f t="shared" si="51"/>
        <v>Allecto –us f.</v>
      </c>
      <c r="D738" t="str">
        <f t="shared" si="52"/>
        <v>Allecto</v>
      </c>
      <c r="E738" t="s">
        <v>2466</v>
      </c>
      <c r="F738" t="s">
        <v>2467</v>
      </c>
      <c r="G738" t="s">
        <v>346</v>
      </c>
      <c r="H738">
        <v>6</v>
      </c>
      <c r="I738">
        <v>0</v>
      </c>
      <c r="J738">
        <v>0</v>
      </c>
      <c r="K738">
        <v>1</v>
      </c>
      <c r="L738" t="s">
        <v>19</v>
      </c>
      <c r="M738" t="str">
        <f t="shared" si="48"/>
        <v>http://logeion.uchicago.edu/index.html#Allecto</v>
      </c>
    </row>
    <row r="739" spans="1:13" ht="15" customHeight="1" x14ac:dyDescent="0.2">
      <c r="A739" t="s">
        <v>2463</v>
      </c>
      <c r="B739" t="s">
        <v>60122</v>
      </c>
      <c r="C739" t="str">
        <f t="shared" si="51"/>
        <v>allecto allectare</v>
      </c>
      <c r="D739" t="str">
        <f t="shared" si="52"/>
        <v>allecto</v>
      </c>
      <c r="E739" t="s">
        <v>60844</v>
      </c>
      <c r="F739" t="s">
        <v>60844</v>
      </c>
      <c r="G739" t="s">
        <v>23</v>
      </c>
      <c r="I739">
        <v>1</v>
      </c>
      <c r="J739">
        <v>0</v>
      </c>
      <c r="K739">
        <v>0</v>
      </c>
      <c r="L739" t="s">
        <v>24</v>
      </c>
      <c r="M739" t="str">
        <f t="shared" ref="M739:M802" si="53">"http://logeion.uchicago.edu/index.html#"&amp;D739</f>
        <v>http://logeion.uchicago.edu/index.html#allecto</v>
      </c>
    </row>
    <row r="740" spans="1:13" ht="15" customHeight="1" x14ac:dyDescent="0.2">
      <c r="A740" t="s">
        <v>2468</v>
      </c>
      <c r="B740" t="s">
        <v>2469</v>
      </c>
      <c r="C740" t="str">
        <f t="shared" si="51"/>
        <v>allegatio –onis f.</v>
      </c>
      <c r="D740" t="str">
        <f t="shared" si="52"/>
        <v>allegatio</v>
      </c>
      <c r="E740" t="s">
        <v>2470</v>
      </c>
      <c r="F740" t="s">
        <v>2471</v>
      </c>
      <c r="G740" t="s">
        <v>29</v>
      </c>
      <c r="H740">
        <v>3</v>
      </c>
      <c r="I740">
        <v>0</v>
      </c>
      <c r="J740">
        <v>0</v>
      </c>
      <c r="K740">
        <v>0</v>
      </c>
      <c r="L740" t="s">
        <v>19</v>
      </c>
      <c r="M740" t="str">
        <f t="shared" si="53"/>
        <v>http://logeion.uchicago.edu/index.html#allegatio</v>
      </c>
    </row>
    <row r="741" spans="1:13" ht="15" customHeight="1" x14ac:dyDescent="0.2">
      <c r="A741" t="s">
        <v>2475</v>
      </c>
      <c r="B741" t="s">
        <v>57020</v>
      </c>
      <c r="C741" t="str">
        <f t="shared" si="51"/>
        <v>allego allegere allegi allectum</v>
      </c>
      <c r="D741" t="str">
        <f t="shared" si="52"/>
        <v>allego</v>
      </c>
      <c r="E741" t="s">
        <v>2476</v>
      </c>
      <c r="F741" t="s">
        <v>2476</v>
      </c>
      <c r="G741" t="s">
        <v>66</v>
      </c>
      <c r="I741">
        <v>3</v>
      </c>
      <c r="J741">
        <v>0</v>
      </c>
      <c r="K741">
        <v>0</v>
      </c>
      <c r="L741" t="s">
        <v>24</v>
      </c>
      <c r="M741" t="str">
        <f t="shared" si="53"/>
        <v>http://logeion.uchicago.edu/index.html#allego</v>
      </c>
    </row>
    <row r="742" spans="1:13" ht="15" customHeight="1" x14ac:dyDescent="0.2">
      <c r="A742" t="s">
        <v>58758</v>
      </c>
      <c r="B742" t="s">
        <v>58421</v>
      </c>
      <c r="C742" t="str">
        <f t="shared" si="51"/>
        <v>alleluia</v>
      </c>
      <c r="D742" t="s">
        <v>58421</v>
      </c>
      <c r="E742" t="s">
        <v>58422</v>
      </c>
      <c r="F742" t="s">
        <v>58422</v>
      </c>
      <c r="G742" t="s">
        <v>43</v>
      </c>
      <c r="H742">
        <v>6</v>
      </c>
      <c r="L742" t="s">
        <v>19</v>
      </c>
      <c r="M742" t="str">
        <f t="shared" si="53"/>
        <v>http://logeion.uchicago.edu/index.html#allēlūia</v>
      </c>
    </row>
    <row r="743" spans="1:13" ht="15" customHeight="1" x14ac:dyDescent="0.2">
      <c r="A743" t="s">
        <v>2480</v>
      </c>
      <c r="B743" t="s">
        <v>2481</v>
      </c>
      <c r="C743" t="str">
        <f t="shared" si="51"/>
        <v>Allia –ae f.</v>
      </c>
      <c r="D743" t="str">
        <f t="shared" ref="D743:D767" si="54">IF(ISBLANK(B743),0,LEFT( C743, FIND( " ", C743 ) - 1 ))</f>
        <v>Allia</v>
      </c>
      <c r="E743" t="s">
        <v>2482</v>
      </c>
      <c r="F743" t="s">
        <v>2483</v>
      </c>
      <c r="G743" t="s">
        <v>76</v>
      </c>
      <c r="H743">
        <v>1</v>
      </c>
      <c r="I743">
        <v>0</v>
      </c>
      <c r="J743">
        <v>0</v>
      </c>
      <c r="K743">
        <v>1</v>
      </c>
      <c r="L743" t="s">
        <v>19</v>
      </c>
      <c r="M743" t="str">
        <f t="shared" si="53"/>
        <v>http://logeion.uchicago.edu/index.html#Allia</v>
      </c>
    </row>
    <row r="744" spans="1:13" ht="15" customHeight="1" x14ac:dyDescent="0.2">
      <c r="A744" t="s">
        <v>2485</v>
      </c>
      <c r="B744" t="s">
        <v>2486</v>
      </c>
      <c r="C744" t="str">
        <f t="shared" si="51"/>
        <v>allicio –allicere –allexi –allectum</v>
      </c>
      <c r="D744" t="str">
        <f t="shared" si="54"/>
        <v>allicio</v>
      </c>
      <c r="E744" t="s">
        <v>2487</v>
      </c>
      <c r="F744" t="s">
        <v>2488</v>
      </c>
      <c r="G744" t="s">
        <v>101</v>
      </c>
      <c r="I744">
        <v>3</v>
      </c>
      <c r="J744">
        <v>0</v>
      </c>
      <c r="K744">
        <v>0</v>
      </c>
      <c r="L744" t="s">
        <v>24</v>
      </c>
      <c r="M744" t="str">
        <f t="shared" si="53"/>
        <v>http://logeion.uchicago.edu/index.html#allicio</v>
      </c>
    </row>
    <row r="745" spans="1:13" ht="15" customHeight="1" x14ac:dyDescent="0.2">
      <c r="A745" t="s">
        <v>2490</v>
      </c>
      <c r="B745" t="s">
        <v>2491</v>
      </c>
      <c r="C745" t="str">
        <f t="shared" si="51"/>
        <v>Alliensis –e</v>
      </c>
      <c r="D745" t="str">
        <f t="shared" si="54"/>
        <v>Alliensis</v>
      </c>
      <c r="E745" t="s">
        <v>2492</v>
      </c>
      <c r="F745" t="s">
        <v>2492</v>
      </c>
      <c r="G745" t="s">
        <v>61</v>
      </c>
      <c r="H745">
        <v>1</v>
      </c>
      <c r="I745">
        <v>0</v>
      </c>
      <c r="J745">
        <v>0</v>
      </c>
      <c r="K745">
        <v>1</v>
      </c>
      <c r="L745" t="s">
        <v>36</v>
      </c>
      <c r="M745" t="str">
        <f t="shared" si="53"/>
        <v>http://logeion.uchicago.edu/index.html#Alliensis</v>
      </c>
    </row>
    <row r="746" spans="1:13" ht="15" customHeight="1" x14ac:dyDescent="0.2">
      <c r="A746" t="s">
        <v>2499</v>
      </c>
      <c r="B746" t="s">
        <v>2500</v>
      </c>
      <c r="C746" t="str">
        <f t="shared" si="51"/>
        <v>allium –i n.</v>
      </c>
      <c r="D746" t="str">
        <f t="shared" si="54"/>
        <v>allium</v>
      </c>
      <c r="E746" t="s">
        <v>2501</v>
      </c>
      <c r="F746" t="s">
        <v>2501</v>
      </c>
      <c r="G746" t="s">
        <v>21</v>
      </c>
      <c r="H746">
        <v>2</v>
      </c>
      <c r="I746">
        <v>0</v>
      </c>
      <c r="J746">
        <v>0</v>
      </c>
      <c r="K746">
        <v>0</v>
      </c>
      <c r="L746" t="s">
        <v>19</v>
      </c>
      <c r="M746" t="str">
        <f t="shared" si="53"/>
        <v>http://logeion.uchicago.edu/index.html#allium</v>
      </c>
    </row>
    <row r="747" spans="1:13" ht="15" customHeight="1" x14ac:dyDescent="0.2">
      <c r="A747" t="s">
        <v>2502</v>
      </c>
      <c r="B747" t="s">
        <v>2503</v>
      </c>
      <c r="C747" t="str">
        <f t="shared" si="51"/>
        <v>Allius –ii m.</v>
      </c>
      <c r="D747" t="str">
        <f t="shared" si="54"/>
        <v>Allius</v>
      </c>
      <c r="E747" t="s">
        <v>2504</v>
      </c>
      <c r="F747" t="s">
        <v>2505</v>
      </c>
      <c r="G747" t="s">
        <v>21</v>
      </c>
      <c r="H747">
        <v>2</v>
      </c>
      <c r="I747">
        <v>0</v>
      </c>
      <c r="J747">
        <v>0</v>
      </c>
      <c r="K747">
        <v>1</v>
      </c>
      <c r="L747" t="s">
        <v>19</v>
      </c>
      <c r="M747" t="str">
        <f t="shared" si="53"/>
        <v>http://logeion.uchicago.edu/index.html#Allius</v>
      </c>
    </row>
    <row r="748" spans="1:13" ht="15" customHeight="1" x14ac:dyDescent="0.2">
      <c r="A748" t="s">
        <v>2506</v>
      </c>
      <c r="B748" t="s">
        <v>2507</v>
      </c>
      <c r="C748" t="str">
        <f t="shared" si="51"/>
        <v>Allobroges –um m.</v>
      </c>
      <c r="D748" t="str">
        <f t="shared" si="54"/>
        <v>Allobroges</v>
      </c>
      <c r="E748" t="s">
        <v>2508</v>
      </c>
      <c r="F748" t="s">
        <v>2508</v>
      </c>
      <c r="G748" t="s">
        <v>346</v>
      </c>
      <c r="H748">
        <v>6</v>
      </c>
      <c r="I748">
        <v>0</v>
      </c>
      <c r="J748">
        <v>0</v>
      </c>
      <c r="K748">
        <v>1</v>
      </c>
      <c r="L748" t="s">
        <v>19</v>
      </c>
      <c r="M748" t="str">
        <f t="shared" si="53"/>
        <v>http://logeion.uchicago.edu/index.html#Allobroges</v>
      </c>
    </row>
    <row r="749" spans="1:13" ht="15" customHeight="1" x14ac:dyDescent="0.2">
      <c r="A749" t="s">
        <v>2512</v>
      </c>
      <c r="B749" t="s">
        <v>59144</v>
      </c>
      <c r="C749" t="str">
        <f t="shared" si="51"/>
        <v>alloquium –i n.</v>
      </c>
      <c r="D749" t="str">
        <f t="shared" si="54"/>
        <v>alloquium</v>
      </c>
      <c r="E749" t="s">
        <v>59278</v>
      </c>
      <c r="F749" t="s">
        <v>59278</v>
      </c>
      <c r="G749" t="s">
        <v>21</v>
      </c>
      <c r="H749">
        <v>2</v>
      </c>
      <c r="I749">
        <v>0</v>
      </c>
      <c r="J749">
        <v>0</v>
      </c>
      <c r="K749">
        <v>0</v>
      </c>
      <c r="L749" t="s">
        <v>19</v>
      </c>
      <c r="M749" t="str">
        <f t="shared" si="53"/>
        <v>http://logeion.uchicago.edu/index.html#alloquium</v>
      </c>
    </row>
    <row r="750" spans="1:13" ht="15" customHeight="1" x14ac:dyDescent="0.2">
      <c r="A750" t="s">
        <v>2513</v>
      </c>
      <c r="B750" t="s">
        <v>2514</v>
      </c>
      <c r="C750" t="str">
        <f t="shared" si="51"/>
        <v>alloquor alloqui allocutus</v>
      </c>
      <c r="D750" t="str">
        <f t="shared" si="54"/>
        <v>alloquor</v>
      </c>
      <c r="E750" t="s">
        <v>2515</v>
      </c>
      <c r="F750" t="s">
        <v>2515</v>
      </c>
      <c r="G750" t="s">
        <v>178</v>
      </c>
      <c r="I750">
        <v>3</v>
      </c>
      <c r="J750">
        <v>0</v>
      </c>
      <c r="K750">
        <v>0</v>
      </c>
      <c r="L750" t="s">
        <v>24</v>
      </c>
      <c r="M750" t="str">
        <f t="shared" si="53"/>
        <v>http://logeion.uchicago.edu/index.html#alloquor</v>
      </c>
    </row>
    <row r="751" spans="1:13" ht="15" customHeight="1" x14ac:dyDescent="0.2">
      <c r="A751" t="s">
        <v>2525</v>
      </c>
      <c r="B751" t="s">
        <v>2526</v>
      </c>
      <c r="C751" t="str">
        <f t="shared" si="51"/>
        <v>Allus –i m.</v>
      </c>
      <c r="D751" t="str">
        <f t="shared" si="54"/>
        <v>Allus</v>
      </c>
      <c r="E751" t="s">
        <v>2527</v>
      </c>
      <c r="F751" t="s">
        <v>2528</v>
      </c>
      <c r="G751" t="s">
        <v>21</v>
      </c>
      <c r="H751">
        <v>2</v>
      </c>
      <c r="I751">
        <v>0</v>
      </c>
      <c r="J751">
        <v>0</v>
      </c>
      <c r="K751">
        <v>1</v>
      </c>
      <c r="L751" t="s">
        <v>19</v>
      </c>
      <c r="M751" t="str">
        <f t="shared" si="53"/>
        <v>http://logeion.uchicago.edu/index.html#Allus</v>
      </c>
    </row>
    <row r="752" spans="1:13" ht="15" customHeight="1" x14ac:dyDescent="0.2">
      <c r="A752" t="s">
        <v>2529</v>
      </c>
      <c r="B752" t="s">
        <v>2530</v>
      </c>
      <c r="C752" t="str">
        <f t="shared" si="51"/>
        <v>Almo –onis m.</v>
      </c>
      <c r="D752" t="str">
        <f t="shared" si="54"/>
        <v>Almo</v>
      </c>
      <c r="E752" t="s">
        <v>2531</v>
      </c>
      <c r="F752" t="s">
        <v>2532</v>
      </c>
      <c r="G752" t="s">
        <v>29</v>
      </c>
      <c r="H752">
        <v>3</v>
      </c>
      <c r="I752">
        <v>0</v>
      </c>
      <c r="J752">
        <v>0</v>
      </c>
      <c r="K752">
        <v>1</v>
      </c>
      <c r="L752" t="s">
        <v>19</v>
      </c>
      <c r="M752" t="str">
        <f t="shared" si="53"/>
        <v>http://logeion.uchicago.edu/index.html#Almo</v>
      </c>
    </row>
    <row r="753" spans="1:13" ht="15" customHeight="1" x14ac:dyDescent="0.2">
      <c r="A753" t="s">
        <v>2533</v>
      </c>
      <c r="B753" t="s">
        <v>2534</v>
      </c>
      <c r="C753" t="str">
        <f t="shared" si="51"/>
        <v>almus –a –um</v>
      </c>
      <c r="D753" t="str">
        <f t="shared" si="54"/>
        <v>almus</v>
      </c>
      <c r="E753" t="s">
        <v>2535</v>
      </c>
      <c r="F753" t="s">
        <v>2536</v>
      </c>
      <c r="G753" t="s">
        <v>61</v>
      </c>
      <c r="H753">
        <v>1</v>
      </c>
      <c r="I753">
        <v>0</v>
      </c>
      <c r="J753">
        <v>0</v>
      </c>
      <c r="K753">
        <v>0</v>
      </c>
      <c r="L753" t="s">
        <v>36</v>
      </c>
      <c r="M753" t="str">
        <f t="shared" si="53"/>
        <v>http://logeion.uchicago.edu/index.html#almus</v>
      </c>
    </row>
    <row r="754" spans="1:13" ht="15" customHeight="1" x14ac:dyDescent="0.2">
      <c r="A754" t="s">
        <v>2538</v>
      </c>
      <c r="B754" t="s">
        <v>2539</v>
      </c>
      <c r="C754" t="str">
        <f t="shared" si="51"/>
        <v>alnus –i f.</v>
      </c>
      <c r="D754" t="str">
        <f t="shared" si="54"/>
        <v>alnus</v>
      </c>
      <c r="E754" t="s">
        <v>2540</v>
      </c>
      <c r="F754" t="s">
        <v>2540</v>
      </c>
      <c r="G754" t="s">
        <v>21</v>
      </c>
      <c r="H754">
        <v>2</v>
      </c>
      <c r="I754">
        <v>0</v>
      </c>
      <c r="J754">
        <v>0</v>
      </c>
      <c r="K754">
        <v>0</v>
      </c>
      <c r="L754" t="s">
        <v>19</v>
      </c>
      <c r="M754" t="str">
        <f t="shared" si="53"/>
        <v>http://logeion.uchicago.edu/index.html#alnus</v>
      </c>
    </row>
    <row r="755" spans="1:13" ht="15" customHeight="1" x14ac:dyDescent="0.2">
      <c r="A755" t="s">
        <v>2541</v>
      </c>
      <c r="B755" t="s">
        <v>2542</v>
      </c>
      <c r="C755" t="str">
        <f t="shared" si="51"/>
        <v>alo alere alui altus</v>
      </c>
      <c r="D755" t="str">
        <f t="shared" si="54"/>
        <v>alo</v>
      </c>
      <c r="E755" t="s">
        <v>2543</v>
      </c>
      <c r="F755" t="s">
        <v>2544</v>
      </c>
      <c r="G755" t="s">
        <v>66</v>
      </c>
      <c r="I755">
        <v>3</v>
      </c>
      <c r="J755">
        <v>0</v>
      </c>
      <c r="K755">
        <v>0</v>
      </c>
      <c r="L755" t="s">
        <v>24</v>
      </c>
      <c r="M755" t="str">
        <f t="shared" si="53"/>
        <v>http://logeion.uchicago.edu/index.html#alo</v>
      </c>
    </row>
    <row r="756" spans="1:13" ht="15" customHeight="1" x14ac:dyDescent="0.2">
      <c r="A756" t="s">
        <v>53048</v>
      </c>
      <c r="B756" t="s">
        <v>53049</v>
      </c>
      <c r="C756" t="str">
        <f t="shared" si="51"/>
        <v>alogia –ae f.</v>
      </c>
      <c r="D756" t="str">
        <f t="shared" si="54"/>
        <v>alogia</v>
      </c>
      <c r="E756" t="s">
        <v>53050</v>
      </c>
      <c r="F756" t="s">
        <v>53050</v>
      </c>
      <c r="G756" t="s">
        <v>76</v>
      </c>
      <c r="H756">
        <v>1</v>
      </c>
      <c r="I756">
        <v>0</v>
      </c>
      <c r="J756">
        <v>0</v>
      </c>
      <c r="K756">
        <v>0</v>
      </c>
      <c r="L756" t="s">
        <v>19</v>
      </c>
      <c r="M756" t="str">
        <f t="shared" si="53"/>
        <v>http://logeion.uchicago.edu/index.html#alogia</v>
      </c>
    </row>
    <row r="757" spans="1:13" ht="15" customHeight="1" x14ac:dyDescent="0.2">
      <c r="A757" t="s">
        <v>2546</v>
      </c>
      <c r="B757" t="s">
        <v>2547</v>
      </c>
      <c r="C757" t="str">
        <f t="shared" si="51"/>
        <v>Aloidae –arum m.</v>
      </c>
      <c r="D757" t="str">
        <f t="shared" si="54"/>
        <v>Aloidae</v>
      </c>
      <c r="E757" t="s">
        <v>2548</v>
      </c>
      <c r="F757" t="s">
        <v>2549</v>
      </c>
      <c r="G757" t="s">
        <v>21</v>
      </c>
      <c r="H757">
        <v>2</v>
      </c>
      <c r="I757">
        <v>0</v>
      </c>
      <c r="J757">
        <v>0</v>
      </c>
      <c r="K757">
        <v>1</v>
      </c>
      <c r="L757" t="s">
        <v>19</v>
      </c>
      <c r="M757" t="str">
        <f t="shared" si="53"/>
        <v>http://logeion.uchicago.edu/index.html#Aloidae</v>
      </c>
    </row>
    <row r="758" spans="1:13" ht="15" customHeight="1" x14ac:dyDescent="0.2">
      <c r="A758" t="s">
        <v>2550</v>
      </c>
      <c r="B758" t="s">
        <v>2551</v>
      </c>
      <c r="C758" t="str">
        <f t="shared" si="51"/>
        <v>Alpes –ium f.</v>
      </c>
      <c r="D758" t="str">
        <f t="shared" si="54"/>
        <v>Alpes</v>
      </c>
      <c r="E758" t="s">
        <v>2552</v>
      </c>
      <c r="F758" t="s">
        <v>2552</v>
      </c>
      <c r="G758" t="s">
        <v>29</v>
      </c>
      <c r="H758">
        <v>3</v>
      </c>
      <c r="I758">
        <v>0</v>
      </c>
      <c r="J758">
        <v>0</v>
      </c>
      <c r="K758">
        <v>1</v>
      </c>
      <c r="L758" t="s">
        <v>19</v>
      </c>
      <c r="M758" t="str">
        <f t="shared" si="53"/>
        <v>http://logeion.uchicago.edu/index.html#Alpes</v>
      </c>
    </row>
    <row r="759" spans="1:13" ht="15" customHeight="1" x14ac:dyDescent="0.2">
      <c r="A759" t="s">
        <v>2553</v>
      </c>
      <c r="B759" t="s">
        <v>61105</v>
      </c>
      <c r="C759" t="str">
        <f t="shared" si="51"/>
        <v>alpha n.</v>
      </c>
      <c r="D759" t="str">
        <f t="shared" si="54"/>
        <v>alpha</v>
      </c>
      <c r="E759" t="s">
        <v>61205</v>
      </c>
      <c r="F759" t="s">
        <v>61206</v>
      </c>
      <c r="G759" t="s">
        <v>43</v>
      </c>
      <c r="H759">
        <v>6</v>
      </c>
      <c r="I759">
        <v>0</v>
      </c>
      <c r="J759">
        <v>0</v>
      </c>
      <c r="K759">
        <v>0</v>
      </c>
      <c r="L759" t="s">
        <v>19</v>
      </c>
      <c r="M759" t="str">
        <f t="shared" si="53"/>
        <v>http://logeion.uchicago.edu/index.html#alpha</v>
      </c>
    </row>
    <row r="760" spans="1:13" ht="15" customHeight="1" x14ac:dyDescent="0.2">
      <c r="A760" t="s">
        <v>2554</v>
      </c>
      <c r="B760" t="s">
        <v>2555</v>
      </c>
      <c r="C760" t="str">
        <f t="shared" si="51"/>
        <v>Alphesiboea –ae f.</v>
      </c>
      <c r="D760" t="str">
        <f t="shared" si="54"/>
        <v>Alphesiboea</v>
      </c>
      <c r="E760" t="s">
        <v>2556</v>
      </c>
      <c r="F760" t="s">
        <v>2557</v>
      </c>
      <c r="G760" t="s">
        <v>76</v>
      </c>
      <c r="H760">
        <v>1</v>
      </c>
      <c r="K760">
        <v>1</v>
      </c>
      <c r="L760" t="s">
        <v>19</v>
      </c>
      <c r="M760" t="str">
        <f t="shared" si="53"/>
        <v>http://logeion.uchicago.edu/index.html#Alphesiboea</v>
      </c>
    </row>
    <row r="761" spans="1:13" ht="15" customHeight="1" x14ac:dyDescent="0.2">
      <c r="A761" t="s">
        <v>2558</v>
      </c>
      <c r="B761" t="s">
        <v>2559</v>
      </c>
      <c r="C761" t="str">
        <f t="shared" si="51"/>
        <v>Alpheus –a –um</v>
      </c>
      <c r="D761" t="str">
        <f t="shared" si="54"/>
        <v>Alpheus</v>
      </c>
      <c r="E761" t="s">
        <v>2560</v>
      </c>
      <c r="F761" t="s">
        <v>2561</v>
      </c>
      <c r="G761" t="s">
        <v>61</v>
      </c>
      <c r="H761">
        <v>1</v>
      </c>
      <c r="I761">
        <v>0</v>
      </c>
      <c r="J761">
        <v>0</v>
      </c>
      <c r="K761">
        <v>1</v>
      </c>
      <c r="L761" t="s">
        <v>36</v>
      </c>
      <c r="M761" t="str">
        <f t="shared" si="53"/>
        <v>http://logeion.uchicago.edu/index.html#Alpheus</v>
      </c>
    </row>
    <row r="762" spans="1:13" ht="15" customHeight="1" x14ac:dyDescent="0.2">
      <c r="A762" t="s">
        <v>2562</v>
      </c>
      <c r="B762" t="s">
        <v>2563</v>
      </c>
      <c r="C762" t="str">
        <f t="shared" si="51"/>
        <v>Alpheus –i m.</v>
      </c>
      <c r="D762" t="str">
        <f t="shared" si="54"/>
        <v>Alpheus</v>
      </c>
      <c r="E762" t="s">
        <v>2564</v>
      </c>
      <c r="F762" t="s">
        <v>2565</v>
      </c>
      <c r="G762" t="s">
        <v>21</v>
      </c>
      <c r="H762">
        <v>2</v>
      </c>
      <c r="I762">
        <v>0</v>
      </c>
      <c r="J762">
        <v>0</v>
      </c>
      <c r="K762">
        <v>1</v>
      </c>
      <c r="L762" t="s">
        <v>19</v>
      </c>
      <c r="M762" t="str">
        <f t="shared" si="53"/>
        <v>http://logeion.uchicago.edu/index.html#Alpheus</v>
      </c>
    </row>
    <row r="763" spans="1:13" ht="15" customHeight="1" x14ac:dyDescent="0.2">
      <c r="A763" t="s">
        <v>2566</v>
      </c>
      <c r="B763" t="s">
        <v>2567</v>
      </c>
      <c r="C763" t="str">
        <f t="shared" si="51"/>
        <v>Alpicus –i m.</v>
      </c>
      <c r="D763" t="str">
        <f t="shared" si="54"/>
        <v>Alpicus</v>
      </c>
      <c r="E763" t="s">
        <v>2568</v>
      </c>
      <c r="F763" t="s">
        <v>2568</v>
      </c>
      <c r="G763" t="s">
        <v>21</v>
      </c>
      <c r="H763">
        <v>2</v>
      </c>
      <c r="I763">
        <v>0</v>
      </c>
      <c r="J763">
        <v>0</v>
      </c>
      <c r="K763">
        <v>1</v>
      </c>
      <c r="L763" t="s">
        <v>19</v>
      </c>
      <c r="M763" t="str">
        <f t="shared" si="53"/>
        <v>http://logeion.uchicago.edu/index.html#Alpicus</v>
      </c>
    </row>
    <row r="764" spans="1:13" ht="15" customHeight="1" x14ac:dyDescent="0.2">
      <c r="A764" t="s">
        <v>2569</v>
      </c>
      <c r="B764" t="s">
        <v>2570</v>
      </c>
      <c r="C764" t="str">
        <f t="shared" si="51"/>
        <v>Alpinus –a –um</v>
      </c>
      <c r="D764" t="str">
        <f t="shared" si="54"/>
        <v>Alpinus</v>
      </c>
      <c r="E764" t="s">
        <v>2571</v>
      </c>
      <c r="F764" t="s">
        <v>2572</v>
      </c>
      <c r="G764" t="s">
        <v>61</v>
      </c>
      <c r="H764">
        <v>1</v>
      </c>
      <c r="I764">
        <v>0</v>
      </c>
      <c r="J764">
        <v>0</v>
      </c>
      <c r="K764">
        <v>1</v>
      </c>
      <c r="L764" t="s">
        <v>36</v>
      </c>
      <c r="M764" t="str">
        <f t="shared" si="53"/>
        <v>http://logeion.uchicago.edu/index.html#Alpinus</v>
      </c>
    </row>
    <row r="765" spans="1:13" ht="15" customHeight="1" x14ac:dyDescent="0.2">
      <c r="A765" t="s">
        <v>2577</v>
      </c>
      <c r="B765" t="s">
        <v>2578</v>
      </c>
      <c r="C765" t="str">
        <f t="shared" si="51"/>
        <v>Alsus –i m.</v>
      </c>
      <c r="D765" t="str">
        <f t="shared" si="54"/>
        <v>Alsus</v>
      </c>
      <c r="E765" t="s">
        <v>2579</v>
      </c>
      <c r="F765" t="s">
        <v>2580</v>
      </c>
      <c r="G765" t="s">
        <v>21</v>
      </c>
      <c r="H765">
        <v>2</v>
      </c>
      <c r="I765">
        <v>0</v>
      </c>
      <c r="J765">
        <v>0</v>
      </c>
      <c r="K765">
        <v>1</v>
      </c>
      <c r="L765" t="s">
        <v>19</v>
      </c>
      <c r="M765" t="str">
        <f t="shared" si="53"/>
        <v>http://logeion.uchicago.edu/index.html#Alsus</v>
      </c>
    </row>
    <row r="766" spans="1:13" ht="15" customHeight="1" x14ac:dyDescent="0.2">
      <c r="A766" t="s">
        <v>58794</v>
      </c>
      <c r="B766" t="s">
        <v>58505</v>
      </c>
      <c r="C766" t="str">
        <f t="shared" si="51"/>
        <v>altare –is n.</v>
      </c>
      <c r="D766" t="str">
        <f t="shared" si="54"/>
        <v>altare</v>
      </c>
      <c r="E766" t="s">
        <v>3916</v>
      </c>
      <c r="F766" t="s">
        <v>3916</v>
      </c>
      <c r="G766" t="s">
        <v>29</v>
      </c>
      <c r="H766">
        <v>3</v>
      </c>
      <c r="L766" t="s">
        <v>19</v>
      </c>
      <c r="M766" t="str">
        <f t="shared" si="53"/>
        <v>http://logeion.uchicago.edu/index.html#altare</v>
      </c>
    </row>
    <row r="767" spans="1:13" ht="15" customHeight="1" x14ac:dyDescent="0.2">
      <c r="A767" t="s">
        <v>2581</v>
      </c>
      <c r="B767" t="s">
        <v>2582</v>
      </c>
      <c r="C767" t="str">
        <f t="shared" si="51"/>
        <v>altaria –ium n.</v>
      </c>
      <c r="D767" t="str">
        <f t="shared" si="54"/>
        <v>altaria</v>
      </c>
      <c r="E767" t="s">
        <v>2583</v>
      </c>
      <c r="F767" t="s">
        <v>2584</v>
      </c>
      <c r="G767" t="s">
        <v>29</v>
      </c>
      <c r="H767">
        <v>3</v>
      </c>
      <c r="I767">
        <v>0</v>
      </c>
      <c r="J767">
        <v>0</v>
      </c>
      <c r="K767">
        <v>0</v>
      </c>
      <c r="L767" t="s">
        <v>19</v>
      </c>
      <c r="M767" t="str">
        <f t="shared" si="53"/>
        <v>http://logeion.uchicago.edu/index.html#altaria</v>
      </c>
    </row>
    <row r="768" spans="1:13" ht="15" customHeight="1" x14ac:dyDescent="0.2">
      <c r="A768" t="s">
        <v>2585</v>
      </c>
      <c r="B768" t="s">
        <v>2586</v>
      </c>
      <c r="C768" t="str">
        <f t="shared" si="51"/>
        <v>alte</v>
      </c>
      <c r="D768" t="s">
        <v>2586</v>
      </c>
      <c r="E768" t="s">
        <v>2587</v>
      </c>
      <c r="F768" t="s">
        <v>2588</v>
      </c>
      <c r="G768" t="s">
        <v>89</v>
      </c>
      <c r="I768">
        <v>0</v>
      </c>
      <c r="J768">
        <v>1</v>
      </c>
      <c r="K768">
        <v>0</v>
      </c>
      <c r="L768" t="s">
        <v>90</v>
      </c>
      <c r="M768" t="str">
        <f t="shared" si="53"/>
        <v>http://logeion.uchicago.edu/index.html#altē</v>
      </c>
    </row>
    <row r="769" spans="1:13" ht="15" customHeight="1" x14ac:dyDescent="0.2">
      <c r="A769" t="s">
        <v>2589</v>
      </c>
      <c r="B769" t="s">
        <v>2590</v>
      </c>
      <c r="C769" t="str">
        <f t="shared" si="51"/>
        <v>alter altera alterum</v>
      </c>
      <c r="D769" t="str">
        <f>IF(ISBLANK(B769),0,LEFT( C769, FIND( " ", C769 ) - 1 ))</f>
        <v>alter</v>
      </c>
      <c r="E769" t="s">
        <v>2591</v>
      </c>
      <c r="F769" t="s">
        <v>2592</v>
      </c>
      <c r="G769" t="s">
        <v>2410</v>
      </c>
      <c r="H769">
        <v>5</v>
      </c>
      <c r="I769">
        <v>0</v>
      </c>
      <c r="J769">
        <v>0</v>
      </c>
      <c r="K769">
        <v>0</v>
      </c>
      <c r="L769" t="s">
        <v>36</v>
      </c>
      <c r="M769" t="str">
        <f t="shared" si="53"/>
        <v>http://logeion.uchicago.edu/index.html#alter</v>
      </c>
    </row>
    <row r="770" spans="1:13" ht="15" customHeight="1" x14ac:dyDescent="0.2">
      <c r="A770" t="s">
        <v>2593</v>
      </c>
      <c r="B770" t="s">
        <v>2594</v>
      </c>
      <c r="C770" t="str">
        <f t="shared" si="51"/>
        <v>alter…alter…</v>
      </c>
      <c r="D770" t="s">
        <v>2594</v>
      </c>
      <c r="E770" t="s">
        <v>2595</v>
      </c>
      <c r="F770" t="s">
        <v>2595</v>
      </c>
      <c r="G770" t="s">
        <v>120</v>
      </c>
      <c r="I770">
        <v>0</v>
      </c>
      <c r="J770">
        <v>0</v>
      </c>
      <c r="K770">
        <v>0</v>
      </c>
      <c r="L770" t="s">
        <v>121</v>
      </c>
      <c r="M770" t="str">
        <f t="shared" si="53"/>
        <v>http://logeion.uchicago.edu/index.html#alter…alter…</v>
      </c>
    </row>
    <row r="771" spans="1:13" ht="15" customHeight="1" x14ac:dyDescent="0.2">
      <c r="A771" t="s">
        <v>2597</v>
      </c>
      <c r="B771" t="s">
        <v>2598</v>
      </c>
      <c r="C771" t="str">
        <f t="shared" si="51"/>
        <v>altercatio –onis f.</v>
      </c>
      <c r="D771" t="str">
        <f>IF(ISBLANK(B771),0,LEFT( C771, FIND( " ", C771 ) - 1 ))</f>
        <v>altercatio</v>
      </c>
      <c r="E771" t="s">
        <v>2599</v>
      </c>
      <c r="F771" t="s">
        <v>2600</v>
      </c>
      <c r="G771" t="s">
        <v>29</v>
      </c>
      <c r="H771">
        <v>3</v>
      </c>
      <c r="I771">
        <v>0</v>
      </c>
      <c r="J771">
        <v>0</v>
      </c>
      <c r="K771">
        <v>0</v>
      </c>
      <c r="L771" t="s">
        <v>19</v>
      </c>
      <c r="M771" t="str">
        <f t="shared" si="53"/>
        <v>http://logeion.uchicago.edu/index.html#altercatio</v>
      </c>
    </row>
    <row r="772" spans="1:13" ht="15" customHeight="1" x14ac:dyDescent="0.2">
      <c r="A772" t="s">
        <v>2602</v>
      </c>
      <c r="B772" t="s">
        <v>2603</v>
      </c>
      <c r="C772" t="str">
        <f t="shared" si="51"/>
        <v>alternis</v>
      </c>
      <c r="D772" t="s">
        <v>2603</v>
      </c>
      <c r="E772" t="s">
        <v>2604</v>
      </c>
      <c r="F772" t="s">
        <v>2605</v>
      </c>
      <c r="G772" t="s">
        <v>89</v>
      </c>
      <c r="I772">
        <v>0</v>
      </c>
      <c r="J772">
        <v>0</v>
      </c>
      <c r="K772">
        <v>0</v>
      </c>
      <c r="L772" t="s">
        <v>90</v>
      </c>
      <c r="M772" t="str">
        <f t="shared" si="53"/>
        <v>http://logeion.uchicago.edu/index.html#alternīs</v>
      </c>
    </row>
    <row r="773" spans="1:13" ht="15" customHeight="1" x14ac:dyDescent="0.2">
      <c r="A773" t="s">
        <v>2606</v>
      </c>
      <c r="B773" t="s">
        <v>2607</v>
      </c>
      <c r="C773" t="str">
        <f t="shared" si="51"/>
        <v>alterno alternare alternavi alternatus</v>
      </c>
      <c r="D773" t="str">
        <f t="shared" ref="D773:D789" si="55">IF(ISBLANK(B773),0,LEFT( C773, FIND( " ", C773 ) - 1 ))</f>
        <v>alterno</v>
      </c>
      <c r="E773" t="s">
        <v>2608</v>
      </c>
      <c r="F773" t="s">
        <v>2609</v>
      </c>
      <c r="G773" t="s">
        <v>23</v>
      </c>
      <c r="I773">
        <v>1</v>
      </c>
      <c r="J773">
        <v>0</v>
      </c>
      <c r="K773">
        <v>0</v>
      </c>
      <c r="L773" t="s">
        <v>24</v>
      </c>
      <c r="M773" t="str">
        <f t="shared" si="53"/>
        <v>http://logeion.uchicago.edu/index.html#alterno</v>
      </c>
    </row>
    <row r="774" spans="1:13" ht="15" customHeight="1" x14ac:dyDescent="0.2">
      <c r="A774" t="s">
        <v>2610</v>
      </c>
      <c r="B774" t="s">
        <v>2611</v>
      </c>
      <c r="C774" t="str">
        <f t="shared" si="51"/>
        <v>alternus –a –um</v>
      </c>
      <c r="D774" t="str">
        <f t="shared" si="55"/>
        <v>alternus</v>
      </c>
      <c r="E774" t="s">
        <v>2612</v>
      </c>
      <c r="F774" t="s">
        <v>2613</v>
      </c>
      <c r="G774" t="s">
        <v>61</v>
      </c>
      <c r="H774">
        <v>1</v>
      </c>
      <c r="I774">
        <v>0</v>
      </c>
      <c r="J774">
        <v>0</v>
      </c>
      <c r="K774">
        <v>0</v>
      </c>
      <c r="L774" t="s">
        <v>36</v>
      </c>
      <c r="M774" t="str">
        <f t="shared" si="53"/>
        <v>http://logeion.uchicago.edu/index.html#alternus</v>
      </c>
    </row>
    <row r="775" spans="1:13" ht="15" customHeight="1" x14ac:dyDescent="0.2">
      <c r="A775" t="s">
        <v>2617</v>
      </c>
      <c r="B775" t="s">
        <v>54474</v>
      </c>
      <c r="C775" t="str">
        <f t="shared" si="51"/>
        <v>altilis –e</v>
      </c>
      <c r="D775" t="str">
        <f t="shared" si="55"/>
        <v>altilis</v>
      </c>
      <c r="E775" t="s">
        <v>54032</v>
      </c>
      <c r="F775" t="s">
        <v>54032</v>
      </c>
      <c r="G775" t="s">
        <v>155</v>
      </c>
      <c r="H775">
        <v>3</v>
      </c>
      <c r="I775">
        <v>0</v>
      </c>
      <c r="J775">
        <v>0</v>
      </c>
      <c r="K775">
        <v>0</v>
      </c>
      <c r="L775" t="s">
        <v>36</v>
      </c>
      <c r="M775" t="str">
        <f t="shared" si="53"/>
        <v>http://logeion.uchicago.edu/index.html#altilis</v>
      </c>
    </row>
    <row r="776" spans="1:13" ht="15" customHeight="1" x14ac:dyDescent="0.2">
      <c r="A776" t="s">
        <v>2618</v>
      </c>
      <c r="B776" t="s">
        <v>2619</v>
      </c>
      <c r="C776" t="str">
        <f t="shared" si="51"/>
        <v>Altinus –i m.</v>
      </c>
      <c r="D776" t="str">
        <f t="shared" si="55"/>
        <v>Altinus</v>
      </c>
      <c r="E776" t="s">
        <v>2620</v>
      </c>
      <c r="F776" t="s">
        <v>2621</v>
      </c>
      <c r="G776" t="s">
        <v>21</v>
      </c>
      <c r="H776">
        <v>2</v>
      </c>
      <c r="I776">
        <v>0</v>
      </c>
      <c r="J776">
        <v>0</v>
      </c>
      <c r="K776">
        <v>1</v>
      </c>
      <c r="L776" t="s">
        <v>19</v>
      </c>
      <c r="M776" t="str">
        <f t="shared" si="53"/>
        <v>http://logeion.uchicago.edu/index.html#Altinus</v>
      </c>
    </row>
    <row r="777" spans="1:13" ht="15" customHeight="1" x14ac:dyDescent="0.2">
      <c r="A777" t="s">
        <v>2624</v>
      </c>
      <c r="B777" t="s">
        <v>2625</v>
      </c>
      <c r="C777" t="str">
        <f t="shared" si="51"/>
        <v>altitudo altitudinis f.</v>
      </c>
      <c r="D777" t="str">
        <f t="shared" si="55"/>
        <v>altitudo</v>
      </c>
      <c r="E777" t="s">
        <v>2626</v>
      </c>
      <c r="F777" t="s">
        <v>2627</v>
      </c>
      <c r="G777" t="s">
        <v>29</v>
      </c>
      <c r="H777">
        <v>3</v>
      </c>
      <c r="I777">
        <v>0</v>
      </c>
      <c r="J777">
        <v>0</v>
      </c>
      <c r="K777">
        <v>0</v>
      </c>
      <c r="L777" t="s">
        <v>19</v>
      </c>
      <c r="M777" t="str">
        <f t="shared" si="53"/>
        <v>http://logeion.uchicago.edu/index.html#altitudo</v>
      </c>
    </row>
    <row r="778" spans="1:13" ht="15" customHeight="1" x14ac:dyDescent="0.2">
      <c r="A778" t="s">
        <v>2629</v>
      </c>
      <c r="B778" t="s">
        <v>2630</v>
      </c>
      <c r="C778" t="str">
        <f t="shared" si="51"/>
        <v>altor altoris m.</v>
      </c>
      <c r="D778" t="str">
        <f t="shared" si="55"/>
        <v>altor</v>
      </c>
      <c r="E778" t="s">
        <v>2631</v>
      </c>
      <c r="F778" t="s">
        <v>2632</v>
      </c>
      <c r="G778" t="s">
        <v>29</v>
      </c>
      <c r="H778">
        <v>3</v>
      </c>
      <c r="I778">
        <v>0</v>
      </c>
      <c r="J778">
        <v>0</v>
      </c>
      <c r="K778">
        <v>0</v>
      </c>
      <c r="L778" t="s">
        <v>19</v>
      </c>
      <c r="M778" t="str">
        <f t="shared" si="53"/>
        <v>http://logeion.uchicago.edu/index.html#altor</v>
      </c>
    </row>
    <row r="779" spans="1:13" ht="15" customHeight="1" x14ac:dyDescent="0.2">
      <c r="A779" t="s">
        <v>2634</v>
      </c>
      <c r="B779" t="s">
        <v>2635</v>
      </c>
      <c r="C779" t="str">
        <f t="shared" si="51"/>
        <v>altrix –icis f.</v>
      </c>
      <c r="D779" t="str">
        <f t="shared" si="55"/>
        <v>altrix</v>
      </c>
      <c r="E779" t="s">
        <v>2636</v>
      </c>
      <c r="F779" t="s">
        <v>2637</v>
      </c>
      <c r="G779" t="s">
        <v>29</v>
      </c>
      <c r="H779">
        <v>3</v>
      </c>
      <c r="I779">
        <v>0</v>
      </c>
      <c r="J779">
        <v>0</v>
      </c>
      <c r="K779">
        <v>0</v>
      </c>
      <c r="L779" t="s">
        <v>19</v>
      </c>
      <c r="M779" t="str">
        <f t="shared" si="53"/>
        <v>http://logeion.uchicago.edu/index.html#altrix</v>
      </c>
    </row>
    <row r="780" spans="1:13" ht="15" customHeight="1" x14ac:dyDescent="0.2">
      <c r="A780" t="s">
        <v>2638</v>
      </c>
      <c r="B780" t="s">
        <v>2639</v>
      </c>
      <c r="C780" t="str">
        <f t="shared" si="51"/>
        <v>altum alti n.</v>
      </c>
      <c r="D780" t="str">
        <f t="shared" si="55"/>
        <v>altum</v>
      </c>
      <c r="E780" t="s">
        <v>2640</v>
      </c>
      <c r="F780" t="s">
        <v>2640</v>
      </c>
      <c r="G780" t="s">
        <v>21</v>
      </c>
      <c r="H780">
        <v>2</v>
      </c>
      <c r="I780">
        <v>0</v>
      </c>
      <c r="J780">
        <v>0</v>
      </c>
      <c r="K780">
        <v>0</v>
      </c>
      <c r="L780" t="s">
        <v>19</v>
      </c>
      <c r="M780" t="str">
        <f t="shared" si="53"/>
        <v>http://logeion.uchicago.edu/index.html#altum</v>
      </c>
    </row>
    <row r="781" spans="1:13" ht="15" customHeight="1" x14ac:dyDescent="0.2">
      <c r="A781" t="s">
        <v>2641</v>
      </c>
      <c r="B781" t="s">
        <v>2642</v>
      </c>
      <c r="C781" t="str">
        <f t="shared" si="51"/>
        <v>altus –a –um</v>
      </c>
      <c r="D781" t="str">
        <f t="shared" si="55"/>
        <v>altus</v>
      </c>
      <c r="E781" t="s">
        <v>2643</v>
      </c>
      <c r="F781" t="s">
        <v>2643</v>
      </c>
      <c r="G781" t="s">
        <v>61</v>
      </c>
      <c r="H781">
        <v>1</v>
      </c>
      <c r="I781">
        <v>0</v>
      </c>
      <c r="J781">
        <v>0</v>
      </c>
      <c r="K781">
        <v>0</v>
      </c>
      <c r="L781" t="s">
        <v>36</v>
      </c>
      <c r="M781" t="str">
        <f t="shared" si="53"/>
        <v>http://logeion.uchicago.edu/index.html#altus</v>
      </c>
    </row>
    <row r="782" spans="1:13" ht="15" customHeight="1" x14ac:dyDescent="0.2">
      <c r="A782" t="s">
        <v>2662</v>
      </c>
      <c r="B782" t="s">
        <v>2663</v>
      </c>
      <c r="C782" t="str">
        <f t="shared" si="51"/>
        <v>alumnus –a –um</v>
      </c>
      <c r="D782" t="str">
        <f t="shared" si="55"/>
        <v>alumnus</v>
      </c>
      <c r="E782" t="s">
        <v>2664</v>
      </c>
      <c r="F782" t="s">
        <v>2664</v>
      </c>
      <c r="G782" t="s">
        <v>61</v>
      </c>
      <c r="H782">
        <v>1</v>
      </c>
      <c r="I782">
        <v>0</v>
      </c>
      <c r="J782">
        <v>0</v>
      </c>
      <c r="K782">
        <v>0</v>
      </c>
      <c r="L782" t="s">
        <v>36</v>
      </c>
      <c r="M782" t="str">
        <f t="shared" si="53"/>
        <v>http://logeion.uchicago.edu/index.html#alumnus</v>
      </c>
    </row>
    <row r="783" spans="1:13" ht="15" customHeight="1" x14ac:dyDescent="0.2">
      <c r="A783" t="s">
        <v>2658</v>
      </c>
      <c r="B783" t="s">
        <v>2659</v>
      </c>
      <c r="C783" t="str">
        <f t="shared" si="51"/>
        <v>alumnus –i m.</v>
      </c>
      <c r="D783" t="str">
        <f t="shared" si="55"/>
        <v>alumnus</v>
      </c>
      <c r="E783" t="s">
        <v>2660</v>
      </c>
      <c r="F783" t="s">
        <v>2661</v>
      </c>
      <c r="G783" t="s">
        <v>21</v>
      </c>
      <c r="H783">
        <v>2</v>
      </c>
      <c r="I783">
        <v>0</v>
      </c>
      <c r="J783">
        <v>0</v>
      </c>
      <c r="K783">
        <v>0</v>
      </c>
      <c r="L783" t="s">
        <v>19</v>
      </c>
      <c r="M783" t="str">
        <f t="shared" si="53"/>
        <v>http://logeion.uchicago.edu/index.html#alumnus</v>
      </c>
    </row>
    <row r="784" spans="1:13" ht="15" customHeight="1" x14ac:dyDescent="0.2">
      <c r="A784" t="s">
        <v>2668</v>
      </c>
      <c r="B784" t="s">
        <v>2669</v>
      </c>
      <c r="C784" t="str">
        <f t="shared" si="51"/>
        <v>aluta –ae f.</v>
      </c>
      <c r="D784" t="str">
        <f t="shared" si="55"/>
        <v>aluta</v>
      </c>
      <c r="E784" t="s">
        <v>2670</v>
      </c>
      <c r="F784" t="s">
        <v>2671</v>
      </c>
      <c r="G784" t="s">
        <v>76</v>
      </c>
      <c r="H784">
        <v>1</v>
      </c>
      <c r="I784">
        <v>0</v>
      </c>
      <c r="J784">
        <v>0</v>
      </c>
      <c r="K784">
        <v>0</v>
      </c>
      <c r="L784" t="s">
        <v>19</v>
      </c>
      <c r="M784" t="str">
        <f t="shared" si="53"/>
        <v>http://logeion.uchicago.edu/index.html#aluta</v>
      </c>
    </row>
    <row r="785" spans="1:13" ht="15" customHeight="1" x14ac:dyDescent="0.2">
      <c r="A785" t="s">
        <v>56146</v>
      </c>
      <c r="B785" t="s">
        <v>56132</v>
      </c>
      <c r="C785" t="str">
        <f t="shared" si="51"/>
        <v>Alvaradus –i m.</v>
      </c>
      <c r="D785" t="str">
        <f t="shared" si="55"/>
        <v>Alvaradus</v>
      </c>
      <c r="E785" t="s">
        <v>56133</v>
      </c>
      <c r="F785" t="s">
        <v>56133</v>
      </c>
      <c r="G785" t="s">
        <v>21</v>
      </c>
      <c r="H785">
        <v>2</v>
      </c>
      <c r="K785">
        <v>1</v>
      </c>
      <c r="L785" t="s">
        <v>19</v>
      </c>
      <c r="M785" t="str">
        <f t="shared" si="53"/>
        <v>http://logeion.uchicago.edu/index.html#Alvaradus</v>
      </c>
    </row>
    <row r="786" spans="1:13" ht="15" customHeight="1" x14ac:dyDescent="0.2">
      <c r="A786" t="s">
        <v>2644</v>
      </c>
      <c r="B786" t="s">
        <v>2645</v>
      </c>
      <c r="C786" t="str">
        <f t="shared" si="51"/>
        <v>alvarium –i n.</v>
      </c>
      <c r="D786" t="str">
        <f t="shared" si="55"/>
        <v>alvarium</v>
      </c>
      <c r="E786" t="s">
        <v>2646</v>
      </c>
      <c r="F786" t="s">
        <v>2646</v>
      </c>
      <c r="G786" t="s">
        <v>21</v>
      </c>
      <c r="H786">
        <v>2</v>
      </c>
      <c r="I786">
        <v>0</v>
      </c>
      <c r="J786">
        <v>0</v>
      </c>
      <c r="K786">
        <v>0</v>
      </c>
      <c r="L786" t="s">
        <v>19</v>
      </c>
      <c r="M786" t="str">
        <f t="shared" si="53"/>
        <v>http://logeion.uchicago.edu/index.html#alvarium</v>
      </c>
    </row>
    <row r="787" spans="1:13" ht="15" customHeight="1" x14ac:dyDescent="0.2">
      <c r="A787" t="s">
        <v>2651</v>
      </c>
      <c r="B787" t="s">
        <v>2652</v>
      </c>
      <c r="C787" t="str">
        <f t="shared" si="51"/>
        <v>alveus –i m.</v>
      </c>
      <c r="D787" t="str">
        <f t="shared" si="55"/>
        <v>alveus</v>
      </c>
      <c r="E787" t="s">
        <v>2653</v>
      </c>
      <c r="F787" t="s">
        <v>2654</v>
      </c>
      <c r="G787" t="s">
        <v>21</v>
      </c>
      <c r="H787">
        <v>2</v>
      </c>
      <c r="I787">
        <v>0</v>
      </c>
      <c r="J787">
        <v>0</v>
      </c>
      <c r="K787">
        <v>0</v>
      </c>
      <c r="L787" t="s">
        <v>19</v>
      </c>
      <c r="M787" t="str">
        <f t="shared" si="53"/>
        <v>http://logeion.uchicago.edu/index.html#alveus</v>
      </c>
    </row>
    <row r="788" spans="1:13" ht="15" customHeight="1" x14ac:dyDescent="0.2">
      <c r="A788" t="s">
        <v>2673</v>
      </c>
      <c r="B788" t="s">
        <v>2674</v>
      </c>
      <c r="C788" t="str">
        <f t="shared" si="51"/>
        <v>alvus –i f.</v>
      </c>
      <c r="D788" t="str">
        <f t="shared" si="55"/>
        <v>alvus</v>
      </c>
      <c r="E788" t="s">
        <v>2675</v>
      </c>
      <c r="F788" t="s">
        <v>2676</v>
      </c>
      <c r="G788" t="s">
        <v>21</v>
      </c>
      <c r="H788">
        <v>2</v>
      </c>
      <c r="I788">
        <v>0</v>
      </c>
      <c r="J788">
        <v>0</v>
      </c>
      <c r="K788">
        <v>0</v>
      </c>
      <c r="L788" t="s">
        <v>19</v>
      </c>
      <c r="M788" t="str">
        <f t="shared" si="53"/>
        <v>http://logeion.uchicago.edu/index.html#alvus</v>
      </c>
    </row>
    <row r="789" spans="1:13" ht="15" customHeight="1" x14ac:dyDescent="0.2">
      <c r="A789" t="s">
        <v>2678</v>
      </c>
      <c r="B789" t="s">
        <v>2679</v>
      </c>
      <c r="C789" t="str">
        <f t="shared" si="51"/>
        <v>amabilis –e</v>
      </c>
      <c r="D789" t="str">
        <f t="shared" si="55"/>
        <v>amabilis</v>
      </c>
      <c r="E789" t="s">
        <v>2680</v>
      </c>
      <c r="F789" t="s">
        <v>2680</v>
      </c>
      <c r="G789" t="s">
        <v>155</v>
      </c>
      <c r="H789">
        <v>3</v>
      </c>
      <c r="I789">
        <v>0</v>
      </c>
      <c r="J789">
        <v>0</v>
      </c>
      <c r="K789">
        <v>0</v>
      </c>
      <c r="L789" t="s">
        <v>36</v>
      </c>
      <c r="M789" t="str">
        <f t="shared" si="53"/>
        <v>http://logeion.uchicago.edu/index.html#amabilis</v>
      </c>
    </row>
    <row r="790" spans="1:13" ht="15" customHeight="1" x14ac:dyDescent="0.2">
      <c r="A790" t="s">
        <v>2681</v>
      </c>
      <c r="B790" t="s">
        <v>56484</v>
      </c>
      <c r="C790" t="str">
        <f t="shared" si="51"/>
        <v>amabiliter</v>
      </c>
      <c r="D790" t="s">
        <v>56484</v>
      </c>
      <c r="E790" t="s">
        <v>56485</v>
      </c>
      <c r="F790" t="s">
        <v>56485</v>
      </c>
      <c r="G790" t="s">
        <v>89</v>
      </c>
      <c r="I790">
        <v>0</v>
      </c>
      <c r="J790">
        <v>1</v>
      </c>
      <c r="K790">
        <v>0</v>
      </c>
      <c r="L790" t="s">
        <v>90</v>
      </c>
      <c r="M790" t="str">
        <f t="shared" si="53"/>
        <v>http://logeion.uchicago.edu/index.html#amābiliter</v>
      </c>
    </row>
    <row r="791" spans="1:13" ht="15" customHeight="1" x14ac:dyDescent="0.2">
      <c r="A791" t="s">
        <v>2682</v>
      </c>
      <c r="B791" t="s">
        <v>2683</v>
      </c>
      <c r="C791" t="str">
        <f t="shared" ref="C791:C854" si="56">SUBSTITUTE(SUBSTITUTE(SUBSTITUTE(SUBSTITUTE(SUBSTITUTE(SUBSTITUTE(SUBSTITUTE(SUBSTITUTE(SUBSTITUTE(SUBSTITUTE(SUBSTITUTE(B791, "ā", "a"), "ē", "e"), "ī", "i"), "ō", "o"), "ū", "u"), "ȳ", "y"), "Ā", "A"), "Ē", "E"), "Ī", "I"), "Ō", "O"), "Ū", "U")</f>
        <v>amabo te</v>
      </c>
      <c r="D791" t="str">
        <f t="shared" ref="D791:D822" si="57">IF(ISBLANK(B791),0,LEFT( C791, FIND( " ", C791 ) - 1 ))</f>
        <v>amabo</v>
      </c>
      <c r="E791" t="s">
        <v>2684</v>
      </c>
      <c r="F791" t="s">
        <v>2684</v>
      </c>
      <c r="G791" t="s">
        <v>120</v>
      </c>
      <c r="I791">
        <v>0</v>
      </c>
      <c r="J791">
        <v>0</v>
      </c>
      <c r="K791">
        <v>0</v>
      </c>
      <c r="L791" t="s">
        <v>121</v>
      </c>
      <c r="M791" t="str">
        <f t="shared" si="53"/>
        <v>http://logeion.uchicago.edu/index.html#amabo</v>
      </c>
    </row>
    <row r="792" spans="1:13" ht="15" customHeight="1" x14ac:dyDescent="0.2">
      <c r="A792" t="s">
        <v>2686</v>
      </c>
      <c r="B792" t="s">
        <v>2687</v>
      </c>
      <c r="C792" t="str">
        <f t="shared" si="56"/>
        <v>amans –antis</v>
      </c>
      <c r="D792" t="str">
        <f t="shared" si="57"/>
        <v>amans</v>
      </c>
      <c r="E792" t="s">
        <v>2688</v>
      </c>
      <c r="F792" t="s">
        <v>2689</v>
      </c>
      <c r="G792" t="s">
        <v>29</v>
      </c>
      <c r="H792">
        <v>3</v>
      </c>
      <c r="I792">
        <v>0</v>
      </c>
      <c r="J792">
        <v>0</v>
      </c>
      <c r="K792">
        <v>0</v>
      </c>
      <c r="L792" t="s">
        <v>19</v>
      </c>
      <c r="M792" t="str">
        <f t="shared" si="53"/>
        <v>http://logeion.uchicago.edu/index.html#amans</v>
      </c>
    </row>
    <row r="793" spans="1:13" ht="15" customHeight="1" x14ac:dyDescent="0.2">
      <c r="A793" t="s">
        <v>2690</v>
      </c>
      <c r="B793" t="s">
        <v>2687</v>
      </c>
      <c r="C793" t="str">
        <f t="shared" si="56"/>
        <v>amans –antis</v>
      </c>
      <c r="D793" t="str">
        <f t="shared" si="57"/>
        <v>amans</v>
      </c>
      <c r="E793" t="s">
        <v>2691</v>
      </c>
      <c r="F793" t="s">
        <v>2692</v>
      </c>
      <c r="G793" t="s">
        <v>230</v>
      </c>
      <c r="H793">
        <v>3</v>
      </c>
      <c r="I793">
        <v>0</v>
      </c>
      <c r="J793">
        <v>0</v>
      </c>
      <c r="K793">
        <v>0</v>
      </c>
      <c r="L793" t="s">
        <v>36</v>
      </c>
      <c r="M793" t="str">
        <f t="shared" si="53"/>
        <v>http://logeion.uchicago.edu/index.html#amans</v>
      </c>
    </row>
    <row r="794" spans="1:13" ht="15" customHeight="1" x14ac:dyDescent="0.2">
      <c r="A794" t="s">
        <v>2696</v>
      </c>
      <c r="B794" t="s">
        <v>2697</v>
      </c>
      <c r="C794" t="str">
        <f t="shared" si="56"/>
        <v>amaracus –i m.</v>
      </c>
      <c r="D794" t="str">
        <f t="shared" si="57"/>
        <v>amaracus</v>
      </c>
      <c r="E794" t="s">
        <v>2698</v>
      </c>
      <c r="F794" t="s">
        <v>2698</v>
      </c>
      <c r="G794" t="s">
        <v>21</v>
      </c>
      <c r="H794">
        <v>2</v>
      </c>
      <c r="I794">
        <v>0</v>
      </c>
      <c r="J794">
        <v>0</v>
      </c>
      <c r="K794">
        <v>0</v>
      </c>
      <c r="L794" t="s">
        <v>19</v>
      </c>
      <c r="M794" t="str">
        <f t="shared" si="53"/>
        <v>http://logeion.uchicago.edu/index.html#amaracus</v>
      </c>
    </row>
    <row r="795" spans="1:13" ht="15" customHeight="1" x14ac:dyDescent="0.2">
      <c r="A795" t="s">
        <v>61023</v>
      </c>
      <c r="B795" t="s">
        <v>61386</v>
      </c>
      <c r="C795" t="str">
        <f t="shared" si="56"/>
        <v>amarico –are –avi –atum</v>
      </c>
      <c r="D795" t="str">
        <f t="shared" si="57"/>
        <v>amarico</v>
      </c>
      <c r="E795" t="s">
        <v>61207</v>
      </c>
      <c r="F795" t="s">
        <v>61207</v>
      </c>
      <c r="G795" t="s">
        <v>23</v>
      </c>
      <c r="I795">
        <v>1</v>
      </c>
      <c r="L795" t="s">
        <v>24</v>
      </c>
      <c r="M795" t="str">
        <f t="shared" si="53"/>
        <v>http://logeion.uchicago.edu/index.html#amarico</v>
      </c>
    </row>
    <row r="796" spans="1:13" ht="15" customHeight="1" x14ac:dyDescent="0.2">
      <c r="A796" t="s">
        <v>2701</v>
      </c>
      <c r="B796" t="s">
        <v>2702</v>
      </c>
      <c r="C796" t="str">
        <f t="shared" si="56"/>
        <v>amarities –ei f.</v>
      </c>
      <c r="D796" t="str">
        <f t="shared" si="57"/>
        <v>amarities</v>
      </c>
      <c r="E796" t="s">
        <v>2703</v>
      </c>
      <c r="F796" t="s">
        <v>2703</v>
      </c>
      <c r="G796" t="s">
        <v>640</v>
      </c>
      <c r="H796">
        <v>5</v>
      </c>
      <c r="I796">
        <v>0</v>
      </c>
      <c r="J796">
        <v>0</v>
      </c>
      <c r="K796">
        <v>0</v>
      </c>
      <c r="L796" t="s">
        <v>19</v>
      </c>
      <c r="M796" t="str">
        <f t="shared" si="53"/>
        <v>http://logeion.uchicago.edu/index.html#amarities</v>
      </c>
    </row>
    <row r="797" spans="1:13" ht="15" customHeight="1" x14ac:dyDescent="0.2">
      <c r="A797" t="s">
        <v>2704</v>
      </c>
      <c r="B797" t="s">
        <v>2705</v>
      </c>
      <c r="C797" t="str">
        <f t="shared" si="56"/>
        <v>amaritudo –inis f.</v>
      </c>
      <c r="D797" t="str">
        <f t="shared" si="57"/>
        <v>amaritudo</v>
      </c>
      <c r="E797" t="s">
        <v>2703</v>
      </c>
      <c r="F797" t="s">
        <v>2706</v>
      </c>
      <c r="G797" t="s">
        <v>29</v>
      </c>
      <c r="H797">
        <v>3</v>
      </c>
      <c r="I797">
        <v>0</v>
      </c>
      <c r="J797">
        <v>0</v>
      </c>
      <c r="K797">
        <v>0</v>
      </c>
      <c r="L797" t="s">
        <v>19</v>
      </c>
      <c r="M797" t="str">
        <f t="shared" si="53"/>
        <v>http://logeion.uchicago.edu/index.html#amaritudo</v>
      </c>
    </row>
    <row r="798" spans="1:13" ht="15" customHeight="1" x14ac:dyDescent="0.2">
      <c r="A798" t="s">
        <v>2707</v>
      </c>
      <c r="B798" t="s">
        <v>2708</v>
      </c>
      <c r="C798" t="str">
        <f t="shared" si="56"/>
        <v xml:space="preserve">amaror –oris m. </v>
      </c>
      <c r="D798" t="str">
        <f t="shared" si="57"/>
        <v>amaror</v>
      </c>
      <c r="E798" t="s">
        <v>2703</v>
      </c>
      <c r="F798" t="s">
        <v>2703</v>
      </c>
      <c r="G798" t="s">
        <v>29</v>
      </c>
      <c r="H798">
        <v>3</v>
      </c>
      <c r="I798">
        <v>0</v>
      </c>
      <c r="J798">
        <v>0</v>
      </c>
      <c r="K798">
        <v>0</v>
      </c>
      <c r="L798" t="s">
        <v>19</v>
      </c>
      <c r="M798" t="str">
        <f t="shared" si="53"/>
        <v>http://logeion.uchicago.edu/index.html#amaror</v>
      </c>
    </row>
    <row r="799" spans="1:13" ht="15" customHeight="1" x14ac:dyDescent="0.2">
      <c r="A799" t="s">
        <v>2709</v>
      </c>
      <c r="B799" t="s">
        <v>2710</v>
      </c>
      <c r="C799" t="str">
        <f t="shared" si="56"/>
        <v>amarus –a –um</v>
      </c>
      <c r="D799" t="str">
        <f t="shared" si="57"/>
        <v>amarus</v>
      </c>
      <c r="E799" t="s">
        <v>548</v>
      </c>
      <c r="F799" t="s">
        <v>548</v>
      </c>
      <c r="G799" t="s">
        <v>61</v>
      </c>
      <c r="H799">
        <v>1</v>
      </c>
      <c r="I799">
        <v>0</v>
      </c>
      <c r="J799">
        <v>0</v>
      </c>
      <c r="K799">
        <v>0</v>
      </c>
      <c r="L799" t="s">
        <v>36</v>
      </c>
      <c r="M799" t="str">
        <f t="shared" si="53"/>
        <v>http://logeion.uchicago.edu/index.html#amarus</v>
      </c>
    </row>
    <row r="800" spans="1:13" ht="15" customHeight="1" x14ac:dyDescent="0.2">
      <c r="A800" t="s">
        <v>2711</v>
      </c>
      <c r="B800" t="s">
        <v>2712</v>
      </c>
      <c r="C800" t="str">
        <f t="shared" si="56"/>
        <v>Amaryllis –idis or –idos f.</v>
      </c>
      <c r="D800" t="str">
        <f t="shared" si="57"/>
        <v>Amaryllis</v>
      </c>
      <c r="E800" t="s">
        <v>2713</v>
      </c>
      <c r="F800" t="s">
        <v>2714</v>
      </c>
      <c r="G800" t="s">
        <v>346</v>
      </c>
      <c r="H800">
        <v>3</v>
      </c>
      <c r="I800">
        <v>0</v>
      </c>
      <c r="J800">
        <v>0</v>
      </c>
      <c r="K800">
        <v>1</v>
      </c>
      <c r="L800" t="s">
        <v>19</v>
      </c>
      <c r="M800" t="str">
        <f t="shared" si="53"/>
        <v>http://logeion.uchicago.edu/index.html#Amaryllis</v>
      </c>
    </row>
    <row r="801" spans="1:13" ht="15" customHeight="1" x14ac:dyDescent="0.2">
      <c r="A801" t="s">
        <v>60413</v>
      </c>
      <c r="B801" t="s">
        <v>60656</v>
      </c>
      <c r="C801" t="str">
        <f t="shared" si="56"/>
        <v>Amaryncides –ei m.</v>
      </c>
      <c r="D801" t="str">
        <f t="shared" si="57"/>
        <v>Amaryncides</v>
      </c>
      <c r="E801" t="s">
        <v>60657</v>
      </c>
      <c r="F801" t="s">
        <v>60688</v>
      </c>
      <c r="G801" t="s">
        <v>21</v>
      </c>
      <c r="H801">
        <v>2</v>
      </c>
      <c r="K801">
        <v>1</v>
      </c>
      <c r="L801" t="s">
        <v>19</v>
      </c>
      <c r="M801" t="str">
        <f t="shared" si="53"/>
        <v>http://logeion.uchicago.edu/index.html#Amaryncides</v>
      </c>
    </row>
    <row r="802" spans="1:13" ht="15" customHeight="1" x14ac:dyDescent="0.2">
      <c r="A802" t="s">
        <v>2715</v>
      </c>
      <c r="B802" t="s">
        <v>2716</v>
      </c>
      <c r="C802" t="str">
        <f t="shared" si="56"/>
        <v>Amasenus –i m.</v>
      </c>
      <c r="D802" t="str">
        <f t="shared" si="57"/>
        <v>Amasenus</v>
      </c>
      <c r="E802" t="s">
        <v>2717</v>
      </c>
      <c r="F802" t="s">
        <v>2718</v>
      </c>
      <c r="G802" t="s">
        <v>21</v>
      </c>
      <c r="H802">
        <v>2</v>
      </c>
      <c r="I802">
        <v>0</v>
      </c>
      <c r="J802">
        <v>0</v>
      </c>
      <c r="K802">
        <v>1</v>
      </c>
      <c r="L802" t="s">
        <v>19</v>
      </c>
      <c r="M802" t="str">
        <f t="shared" si="53"/>
        <v>http://logeion.uchicago.edu/index.html#Amasenus</v>
      </c>
    </row>
    <row r="803" spans="1:13" ht="15" customHeight="1" x14ac:dyDescent="0.2">
      <c r="A803" t="s">
        <v>53051</v>
      </c>
      <c r="B803" t="s">
        <v>53052</v>
      </c>
      <c r="C803" t="str">
        <f t="shared" si="56"/>
        <v>amasiuncula –ae f.</v>
      </c>
      <c r="D803" t="str">
        <f t="shared" si="57"/>
        <v>amasiuncula</v>
      </c>
      <c r="E803" t="s">
        <v>53053</v>
      </c>
      <c r="F803" t="s">
        <v>53053</v>
      </c>
      <c r="G803" t="s">
        <v>76</v>
      </c>
      <c r="H803">
        <v>1</v>
      </c>
      <c r="I803">
        <v>0</v>
      </c>
      <c r="J803">
        <v>0</v>
      </c>
      <c r="K803">
        <v>0</v>
      </c>
      <c r="L803" t="s">
        <v>19</v>
      </c>
      <c r="M803" t="str">
        <f t="shared" ref="M803:M866" si="58">"http://logeion.uchicago.edu/index.html#"&amp;D803</f>
        <v>http://logeion.uchicago.edu/index.html#amasiuncula</v>
      </c>
    </row>
    <row r="804" spans="1:13" ht="15" customHeight="1" x14ac:dyDescent="0.2">
      <c r="A804" t="s">
        <v>53054</v>
      </c>
      <c r="B804" t="s">
        <v>53055</v>
      </c>
      <c r="C804" t="str">
        <f t="shared" si="56"/>
        <v>amasiunculus –i m.</v>
      </c>
      <c r="D804" t="str">
        <f t="shared" si="57"/>
        <v>amasiunculus</v>
      </c>
      <c r="E804" t="s">
        <v>53053</v>
      </c>
      <c r="F804" t="s">
        <v>53053</v>
      </c>
      <c r="G804" t="s">
        <v>21</v>
      </c>
      <c r="H804">
        <v>2</v>
      </c>
      <c r="I804">
        <v>0</v>
      </c>
      <c r="J804">
        <v>0</v>
      </c>
      <c r="K804">
        <v>0</v>
      </c>
      <c r="L804" t="s">
        <v>19</v>
      </c>
      <c r="M804" t="str">
        <f t="shared" si="58"/>
        <v>http://logeion.uchicago.edu/index.html#amasiunculus</v>
      </c>
    </row>
    <row r="805" spans="1:13" ht="15" customHeight="1" x14ac:dyDescent="0.2">
      <c r="A805" t="s">
        <v>2719</v>
      </c>
      <c r="B805" t="s">
        <v>2720</v>
      </c>
      <c r="C805" t="str">
        <f t="shared" si="56"/>
        <v>amasius –i m.</v>
      </c>
      <c r="D805" t="str">
        <f t="shared" si="57"/>
        <v>amasius</v>
      </c>
      <c r="E805" t="s">
        <v>2688</v>
      </c>
      <c r="F805" t="s">
        <v>2688</v>
      </c>
      <c r="G805" t="s">
        <v>21</v>
      </c>
      <c r="H805">
        <v>2</v>
      </c>
      <c r="I805">
        <v>0</v>
      </c>
      <c r="J805">
        <v>0</v>
      </c>
      <c r="K805">
        <v>0</v>
      </c>
      <c r="L805" t="s">
        <v>19</v>
      </c>
      <c r="M805" t="str">
        <f t="shared" si="58"/>
        <v>http://logeion.uchicago.edu/index.html#amasius</v>
      </c>
    </row>
    <row r="806" spans="1:13" ht="15" customHeight="1" x14ac:dyDescent="0.2">
      <c r="A806" t="s">
        <v>2721</v>
      </c>
      <c r="B806" t="s">
        <v>2722</v>
      </c>
      <c r="C806" t="str">
        <f t="shared" si="56"/>
        <v>Amastris –is f.</v>
      </c>
      <c r="D806" t="str">
        <f t="shared" si="57"/>
        <v>Amastris</v>
      </c>
      <c r="E806" t="s">
        <v>2723</v>
      </c>
      <c r="F806" t="s">
        <v>2724</v>
      </c>
      <c r="G806" t="s">
        <v>29</v>
      </c>
      <c r="H806">
        <v>3</v>
      </c>
      <c r="I806">
        <v>0</v>
      </c>
      <c r="J806">
        <v>0</v>
      </c>
      <c r="K806">
        <v>1</v>
      </c>
      <c r="L806" t="s">
        <v>19</v>
      </c>
      <c r="M806" t="str">
        <f t="shared" si="58"/>
        <v>http://logeion.uchicago.edu/index.html#Amastris</v>
      </c>
    </row>
    <row r="807" spans="1:13" ht="15" customHeight="1" x14ac:dyDescent="0.2">
      <c r="A807" t="s">
        <v>2725</v>
      </c>
      <c r="B807" t="s">
        <v>2726</v>
      </c>
      <c r="C807" t="str">
        <f t="shared" si="56"/>
        <v>Amastrus –i m.</v>
      </c>
      <c r="D807" t="str">
        <f t="shared" si="57"/>
        <v>Amastrus</v>
      </c>
      <c r="E807" t="s">
        <v>2727</v>
      </c>
      <c r="F807" t="s">
        <v>2728</v>
      </c>
      <c r="G807" t="s">
        <v>21</v>
      </c>
      <c r="H807">
        <v>2</v>
      </c>
      <c r="I807">
        <v>0</v>
      </c>
      <c r="J807">
        <v>0</v>
      </c>
      <c r="K807">
        <v>1</v>
      </c>
      <c r="L807" t="s">
        <v>19</v>
      </c>
      <c r="M807" t="str">
        <f t="shared" si="58"/>
        <v>http://logeion.uchicago.edu/index.html#Amastrus</v>
      </c>
    </row>
    <row r="808" spans="1:13" ht="15" customHeight="1" x14ac:dyDescent="0.2">
      <c r="A808" t="s">
        <v>2729</v>
      </c>
      <c r="B808" t="s">
        <v>2730</v>
      </c>
      <c r="C808" t="str">
        <f t="shared" si="56"/>
        <v>Amata –ae f.</v>
      </c>
      <c r="D808" t="str">
        <f t="shared" si="57"/>
        <v>Amata</v>
      </c>
      <c r="E808" t="s">
        <v>2731</v>
      </c>
      <c r="F808" t="s">
        <v>2732</v>
      </c>
      <c r="G808" t="s">
        <v>76</v>
      </c>
      <c r="H808">
        <v>1</v>
      </c>
      <c r="I808">
        <v>0</v>
      </c>
      <c r="J808">
        <v>0</v>
      </c>
      <c r="K808">
        <v>1</v>
      </c>
      <c r="L808" t="s">
        <v>19</v>
      </c>
      <c r="M808" t="str">
        <f t="shared" si="58"/>
        <v>http://logeion.uchicago.edu/index.html#Amata</v>
      </c>
    </row>
    <row r="809" spans="1:13" ht="15" customHeight="1" x14ac:dyDescent="0.2">
      <c r="A809" t="s">
        <v>2733</v>
      </c>
      <c r="B809" t="s">
        <v>2734</v>
      </c>
      <c r="C809" t="str">
        <f t="shared" si="56"/>
        <v>Amathus –untis f.</v>
      </c>
      <c r="D809" t="str">
        <f t="shared" si="57"/>
        <v>Amathus</v>
      </c>
      <c r="E809" t="s">
        <v>2735</v>
      </c>
      <c r="F809" t="s">
        <v>2736</v>
      </c>
      <c r="G809" t="s">
        <v>29</v>
      </c>
      <c r="H809">
        <v>3</v>
      </c>
      <c r="I809">
        <v>0</v>
      </c>
      <c r="J809">
        <v>0</v>
      </c>
      <c r="K809">
        <v>1</v>
      </c>
      <c r="L809" t="s">
        <v>19</v>
      </c>
      <c r="M809" t="str">
        <f t="shared" si="58"/>
        <v>http://logeion.uchicago.edu/index.html#Amathus</v>
      </c>
    </row>
    <row r="810" spans="1:13" ht="15" customHeight="1" x14ac:dyDescent="0.2">
      <c r="A810" t="s">
        <v>2737</v>
      </c>
      <c r="B810" t="s">
        <v>2738</v>
      </c>
      <c r="C810" t="str">
        <f t="shared" si="56"/>
        <v>Amathusia –ae f.</v>
      </c>
      <c r="D810" t="str">
        <f t="shared" si="57"/>
        <v>Amathusia</v>
      </c>
      <c r="E810" t="s">
        <v>2739</v>
      </c>
      <c r="F810" t="s">
        <v>2739</v>
      </c>
      <c r="G810" t="s">
        <v>76</v>
      </c>
      <c r="H810">
        <v>1</v>
      </c>
      <c r="I810">
        <v>0</v>
      </c>
      <c r="J810">
        <v>0</v>
      </c>
      <c r="K810">
        <v>1</v>
      </c>
      <c r="L810" t="s">
        <v>19</v>
      </c>
      <c r="M810" t="str">
        <f t="shared" si="58"/>
        <v>http://logeion.uchicago.edu/index.html#Amathusia</v>
      </c>
    </row>
    <row r="811" spans="1:13" ht="15" customHeight="1" x14ac:dyDescent="0.2">
      <c r="A811" t="s">
        <v>2740</v>
      </c>
      <c r="B811" t="s">
        <v>2741</v>
      </c>
      <c r="C811" t="str">
        <f t="shared" si="56"/>
        <v>amator –oris m.</v>
      </c>
      <c r="D811" t="str">
        <f t="shared" si="57"/>
        <v>amator</v>
      </c>
      <c r="E811" t="s">
        <v>2742</v>
      </c>
      <c r="F811" t="s">
        <v>2742</v>
      </c>
      <c r="G811" t="s">
        <v>29</v>
      </c>
      <c r="H811">
        <v>3</v>
      </c>
      <c r="I811">
        <v>0</v>
      </c>
      <c r="J811">
        <v>0</v>
      </c>
      <c r="K811">
        <v>0</v>
      </c>
      <c r="L811" t="s">
        <v>19</v>
      </c>
      <c r="M811" t="str">
        <f t="shared" si="58"/>
        <v>http://logeion.uchicago.edu/index.html#amator</v>
      </c>
    </row>
    <row r="812" spans="1:13" ht="15" customHeight="1" x14ac:dyDescent="0.2">
      <c r="A812" t="s">
        <v>2743</v>
      </c>
      <c r="B812" t="s">
        <v>55983</v>
      </c>
      <c r="C812" t="str">
        <f t="shared" si="56"/>
        <v>amatorium –i n.</v>
      </c>
      <c r="D812" t="str">
        <f t="shared" si="57"/>
        <v>amatorium</v>
      </c>
      <c r="E812" t="s">
        <v>55984</v>
      </c>
      <c r="F812" t="s">
        <v>55985</v>
      </c>
      <c r="G812" t="s">
        <v>21</v>
      </c>
      <c r="H812">
        <v>2</v>
      </c>
      <c r="I812">
        <v>0</v>
      </c>
      <c r="J812">
        <v>0</v>
      </c>
      <c r="K812">
        <v>0</v>
      </c>
      <c r="L812" t="s">
        <v>19</v>
      </c>
      <c r="M812" t="str">
        <f t="shared" si="58"/>
        <v>http://logeion.uchicago.edu/index.html#amatorium</v>
      </c>
    </row>
    <row r="813" spans="1:13" ht="15" customHeight="1" x14ac:dyDescent="0.2">
      <c r="A813" t="s">
        <v>2744</v>
      </c>
      <c r="B813" t="s">
        <v>57728</v>
      </c>
      <c r="C813" t="str">
        <f t="shared" si="56"/>
        <v>amatorius –a –um</v>
      </c>
      <c r="D813" t="str">
        <f t="shared" si="57"/>
        <v>amatorius</v>
      </c>
      <c r="E813" t="s">
        <v>57022</v>
      </c>
      <c r="F813" t="s">
        <v>57022</v>
      </c>
      <c r="G813" t="s">
        <v>61</v>
      </c>
      <c r="H813">
        <v>1</v>
      </c>
      <c r="I813">
        <v>0</v>
      </c>
      <c r="J813">
        <v>0</v>
      </c>
      <c r="K813">
        <v>0</v>
      </c>
      <c r="L813" t="s">
        <v>36</v>
      </c>
      <c r="M813" t="str">
        <f t="shared" si="58"/>
        <v>http://logeion.uchicago.edu/index.html#amatorius</v>
      </c>
    </row>
    <row r="814" spans="1:13" ht="15" customHeight="1" x14ac:dyDescent="0.2">
      <c r="A814" t="s">
        <v>2745</v>
      </c>
      <c r="B814" t="s">
        <v>2746</v>
      </c>
      <c r="C814" t="str">
        <f t="shared" si="56"/>
        <v>Amazon –onis f.</v>
      </c>
      <c r="D814" t="str">
        <f t="shared" si="57"/>
        <v>Amazon</v>
      </c>
      <c r="E814" t="s">
        <v>2747</v>
      </c>
      <c r="F814" t="s">
        <v>2748</v>
      </c>
      <c r="G814" t="s">
        <v>29</v>
      </c>
      <c r="H814">
        <v>3</v>
      </c>
      <c r="I814">
        <v>0</v>
      </c>
      <c r="J814">
        <v>0</v>
      </c>
      <c r="K814">
        <v>1</v>
      </c>
      <c r="L814" t="s">
        <v>19</v>
      </c>
      <c r="M814" t="str">
        <f t="shared" si="58"/>
        <v>http://logeion.uchicago.edu/index.html#Amazon</v>
      </c>
    </row>
    <row r="815" spans="1:13" ht="15" customHeight="1" x14ac:dyDescent="0.2">
      <c r="A815" t="s">
        <v>2749</v>
      </c>
      <c r="B815" t="s">
        <v>2750</v>
      </c>
      <c r="C815" t="str">
        <f t="shared" si="56"/>
        <v>Amazonis –idis f.</v>
      </c>
      <c r="D815" t="str">
        <f t="shared" si="57"/>
        <v>Amazonis</v>
      </c>
      <c r="E815" t="s">
        <v>2751</v>
      </c>
      <c r="F815" t="s">
        <v>2752</v>
      </c>
      <c r="G815" t="s">
        <v>29</v>
      </c>
      <c r="H815">
        <v>3</v>
      </c>
      <c r="I815">
        <v>0</v>
      </c>
      <c r="J815">
        <v>0</v>
      </c>
      <c r="K815">
        <v>1</v>
      </c>
      <c r="L815" t="s">
        <v>19</v>
      </c>
      <c r="M815" t="str">
        <f t="shared" si="58"/>
        <v>http://logeion.uchicago.edu/index.html#Amazonis</v>
      </c>
    </row>
    <row r="816" spans="1:13" ht="15" customHeight="1" x14ac:dyDescent="0.2">
      <c r="A816" t="s">
        <v>2753</v>
      </c>
      <c r="B816" t="s">
        <v>2754</v>
      </c>
      <c r="C816" t="str">
        <f t="shared" si="56"/>
        <v>Amazonius –a –um</v>
      </c>
      <c r="D816" t="str">
        <f t="shared" si="57"/>
        <v>Amazonius</v>
      </c>
      <c r="E816" t="s">
        <v>2755</v>
      </c>
      <c r="F816" t="s">
        <v>2756</v>
      </c>
      <c r="G816" t="s">
        <v>61</v>
      </c>
      <c r="H816">
        <v>1</v>
      </c>
      <c r="I816">
        <v>0</v>
      </c>
      <c r="J816">
        <v>0</v>
      </c>
      <c r="K816">
        <v>1</v>
      </c>
      <c r="L816" t="s">
        <v>36</v>
      </c>
      <c r="M816" t="str">
        <f t="shared" si="58"/>
        <v>http://logeion.uchicago.edu/index.html#Amazonius</v>
      </c>
    </row>
    <row r="817" spans="1:13" ht="15" customHeight="1" x14ac:dyDescent="0.2">
      <c r="A817" t="s">
        <v>2757</v>
      </c>
      <c r="B817" t="s">
        <v>2758</v>
      </c>
      <c r="C817" t="str">
        <f t="shared" si="56"/>
        <v>ambactus –i .</v>
      </c>
      <c r="D817" t="str">
        <f t="shared" si="57"/>
        <v>ambactus</v>
      </c>
      <c r="E817" t="s">
        <v>2759</v>
      </c>
      <c r="F817" t="s">
        <v>2760</v>
      </c>
      <c r="G817" t="s">
        <v>21</v>
      </c>
      <c r="H817">
        <v>2</v>
      </c>
      <c r="I817">
        <v>0</v>
      </c>
      <c r="J817">
        <v>0</v>
      </c>
      <c r="K817">
        <v>0</v>
      </c>
      <c r="L817" t="s">
        <v>19</v>
      </c>
      <c r="M817" t="str">
        <f t="shared" si="58"/>
        <v>http://logeion.uchicago.edu/index.html#ambactus</v>
      </c>
    </row>
    <row r="818" spans="1:13" ht="15" customHeight="1" x14ac:dyDescent="0.2">
      <c r="A818" t="s">
        <v>2761</v>
      </c>
      <c r="B818" t="s">
        <v>2762</v>
      </c>
      <c r="C818" t="str">
        <f t="shared" si="56"/>
        <v>ambages –is f.</v>
      </c>
      <c r="D818" t="str">
        <f t="shared" si="57"/>
        <v>ambages</v>
      </c>
      <c r="E818" t="s">
        <v>2763</v>
      </c>
      <c r="F818" t="s">
        <v>2764</v>
      </c>
      <c r="G818" t="s">
        <v>29</v>
      </c>
      <c r="H818">
        <v>3</v>
      </c>
      <c r="I818">
        <v>0</v>
      </c>
      <c r="J818">
        <v>0</v>
      </c>
      <c r="K818">
        <v>0</v>
      </c>
      <c r="L818" t="s">
        <v>19</v>
      </c>
      <c r="M818" t="str">
        <f t="shared" si="58"/>
        <v>http://logeion.uchicago.edu/index.html#ambages</v>
      </c>
    </row>
    <row r="819" spans="1:13" ht="15" customHeight="1" x14ac:dyDescent="0.2">
      <c r="A819" t="s">
        <v>2765</v>
      </c>
      <c r="B819" t="s">
        <v>2766</v>
      </c>
      <c r="C819" t="str">
        <f t="shared" si="56"/>
        <v xml:space="preserve">Ambarri –orum </v>
      </c>
      <c r="D819" t="str">
        <f t="shared" si="57"/>
        <v>Ambarri</v>
      </c>
      <c r="E819" t="s">
        <v>2767</v>
      </c>
      <c r="F819" t="s">
        <v>2768</v>
      </c>
      <c r="G819" t="s">
        <v>21</v>
      </c>
      <c r="H819">
        <v>2</v>
      </c>
      <c r="I819">
        <v>0</v>
      </c>
      <c r="J819">
        <v>0</v>
      </c>
      <c r="K819">
        <v>1</v>
      </c>
      <c r="L819" t="s">
        <v>19</v>
      </c>
      <c r="M819" t="str">
        <f t="shared" si="58"/>
        <v>http://logeion.uchicago.edu/index.html#Ambarri</v>
      </c>
    </row>
    <row r="820" spans="1:13" ht="15" customHeight="1" x14ac:dyDescent="0.2">
      <c r="A820" t="s">
        <v>2770</v>
      </c>
      <c r="B820" t="s">
        <v>2771</v>
      </c>
      <c r="C820" t="str">
        <f t="shared" si="56"/>
        <v>ambedo –ere –edi –esus</v>
      </c>
      <c r="D820" t="str">
        <f t="shared" si="57"/>
        <v>ambedo</v>
      </c>
      <c r="E820" t="s">
        <v>2772</v>
      </c>
      <c r="F820" t="s">
        <v>2773</v>
      </c>
      <c r="G820" t="s">
        <v>80</v>
      </c>
      <c r="I820">
        <v>5</v>
      </c>
      <c r="J820">
        <v>0</v>
      </c>
      <c r="K820">
        <v>0</v>
      </c>
      <c r="L820" t="s">
        <v>24</v>
      </c>
      <c r="M820" t="str">
        <f t="shared" si="58"/>
        <v>http://logeion.uchicago.edu/index.html#ambedo</v>
      </c>
    </row>
    <row r="821" spans="1:13" ht="15" customHeight="1" x14ac:dyDescent="0.2">
      <c r="A821" t="s">
        <v>2775</v>
      </c>
      <c r="B821" t="s">
        <v>2776</v>
      </c>
      <c r="C821" t="str">
        <f t="shared" si="56"/>
        <v xml:space="preserve">Ambiani –orum m. </v>
      </c>
      <c r="D821" t="str">
        <f t="shared" si="57"/>
        <v>Ambiani</v>
      </c>
      <c r="E821" t="s">
        <v>2777</v>
      </c>
      <c r="F821" t="s">
        <v>2777</v>
      </c>
      <c r="G821" t="s">
        <v>21</v>
      </c>
      <c r="H821">
        <v>2</v>
      </c>
      <c r="I821">
        <v>0</v>
      </c>
      <c r="J821">
        <v>0</v>
      </c>
      <c r="K821">
        <v>1</v>
      </c>
      <c r="L821" t="s">
        <v>19</v>
      </c>
      <c r="M821" t="str">
        <f t="shared" si="58"/>
        <v>http://logeion.uchicago.edu/index.html#Ambiani</v>
      </c>
    </row>
    <row r="822" spans="1:13" ht="15" customHeight="1" x14ac:dyDescent="0.2">
      <c r="A822" t="s">
        <v>2778</v>
      </c>
      <c r="B822" t="s">
        <v>56758</v>
      </c>
      <c r="C822" t="str">
        <f t="shared" si="56"/>
        <v>Ambibarii –orum m.</v>
      </c>
      <c r="D822" t="str">
        <f t="shared" si="57"/>
        <v>Ambibarii</v>
      </c>
      <c r="E822" t="s">
        <v>2777</v>
      </c>
      <c r="F822" t="s">
        <v>2777</v>
      </c>
      <c r="G822" t="s">
        <v>21</v>
      </c>
      <c r="H822">
        <v>2</v>
      </c>
      <c r="I822">
        <v>0</v>
      </c>
      <c r="J822">
        <v>0</v>
      </c>
      <c r="K822">
        <v>1</v>
      </c>
      <c r="L822" t="s">
        <v>19</v>
      </c>
      <c r="M822" t="str">
        <f t="shared" si="58"/>
        <v>http://logeion.uchicago.edu/index.html#Ambibarii</v>
      </c>
    </row>
    <row r="823" spans="1:13" ht="15" customHeight="1" x14ac:dyDescent="0.2">
      <c r="A823" t="s">
        <v>2779</v>
      </c>
      <c r="B823" t="s">
        <v>56757</v>
      </c>
      <c r="C823" t="str">
        <f t="shared" si="56"/>
        <v>ambigo –igere — —</v>
      </c>
      <c r="D823" t="str">
        <f t="shared" ref="D823:D844" si="59">IF(ISBLANK(B823),0,LEFT( C823, FIND( " ", C823 ) - 1 ))</f>
        <v>ambigo</v>
      </c>
      <c r="E823" t="s">
        <v>2780</v>
      </c>
      <c r="F823" t="s">
        <v>2781</v>
      </c>
      <c r="G823" t="s">
        <v>66</v>
      </c>
      <c r="I823">
        <v>3</v>
      </c>
      <c r="J823">
        <v>0</v>
      </c>
      <c r="K823">
        <v>0</v>
      </c>
      <c r="L823" t="s">
        <v>24</v>
      </c>
      <c r="M823" t="str">
        <f t="shared" si="58"/>
        <v>http://logeion.uchicago.edu/index.html#ambigo</v>
      </c>
    </row>
    <row r="824" spans="1:13" ht="15" customHeight="1" x14ac:dyDescent="0.2">
      <c r="A824" t="s">
        <v>2783</v>
      </c>
      <c r="B824" t="s">
        <v>56759</v>
      </c>
      <c r="C824" t="str">
        <f t="shared" si="56"/>
        <v>ambiguitas –atis f.</v>
      </c>
      <c r="D824" t="str">
        <f t="shared" si="59"/>
        <v>ambiguitas</v>
      </c>
      <c r="E824" t="s">
        <v>56756</v>
      </c>
      <c r="F824" t="s">
        <v>56755</v>
      </c>
      <c r="G824" t="s">
        <v>29</v>
      </c>
      <c r="H824">
        <v>3</v>
      </c>
      <c r="I824">
        <v>0</v>
      </c>
      <c r="J824">
        <v>0</v>
      </c>
      <c r="K824">
        <v>0</v>
      </c>
      <c r="L824" t="s">
        <v>19</v>
      </c>
      <c r="M824" t="str">
        <f t="shared" si="58"/>
        <v>http://logeion.uchicago.edu/index.html#ambiguitas</v>
      </c>
    </row>
    <row r="825" spans="1:13" ht="15" customHeight="1" x14ac:dyDescent="0.2">
      <c r="A825" t="s">
        <v>2785</v>
      </c>
      <c r="B825" t="s">
        <v>2786</v>
      </c>
      <c r="C825" t="str">
        <f t="shared" si="56"/>
        <v>ambiguus –a –um</v>
      </c>
      <c r="D825" t="str">
        <f t="shared" si="59"/>
        <v>ambiguus</v>
      </c>
      <c r="E825" t="s">
        <v>2787</v>
      </c>
      <c r="F825" t="s">
        <v>2787</v>
      </c>
      <c r="G825" t="s">
        <v>61</v>
      </c>
      <c r="H825">
        <v>1</v>
      </c>
      <c r="I825">
        <v>0</v>
      </c>
      <c r="J825">
        <v>0</v>
      </c>
      <c r="K825">
        <v>0</v>
      </c>
      <c r="L825" t="s">
        <v>36</v>
      </c>
      <c r="M825" t="str">
        <f t="shared" si="58"/>
        <v>http://logeion.uchicago.edu/index.html#ambiguus</v>
      </c>
    </row>
    <row r="826" spans="1:13" ht="15" customHeight="1" x14ac:dyDescent="0.2">
      <c r="A826" t="s">
        <v>2788</v>
      </c>
      <c r="B826" t="s">
        <v>2789</v>
      </c>
      <c r="C826" t="str">
        <f t="shared" si="56"/>
        <v xml:space="preserve">Ambiliati –orum m. </v>
      </c>
      <c r="D826" t="str">
        <f t="shared" si="59"/>
        <v>Ambiliati</v>
      </c>
      <c r="E826" t="s">
        <v>2790</v>
      </c>
      <c r="F826" t="s">
        <v>2790</v>
      </c>
      <c r="G826" t="s">
        <v>21</v>
      </c>
      <c r="H826">
        <v>2</v>
      </c>
      <c r="I826">
        <v>0</v>
      </c>
      <c r="J826">
        <v>0</v>
      </c>
      <c r="K826">
        <v>1</v>
      </c>
      <c r="L826" t="s">
        <v>19</v>
      </c>
      <c r="M826" t="str">
        <f t="shared" si="58"/>
        <v>http://logeion.uchicago.edu/index.html#Ambiliati</v>
      </c>
    </row>
    <row r="827" spans="1:13" ht="15" customHeight="1" x14ac:dyDescent="0.2">
      <c r="A827" t="s">
        <v>2791</v>
      </c>
      <c r="B827" t="s">
        <v>2792</v>
      </c>
      <c r="C827" t="str">
        <f t="shared" si="56"/>
        <v>ambio –ire –ivi or ii –itus</v>
      </c>
      <c r="D827" t="str">
        <f t="shared" si="59"/>
        <v>ambio</v>
      </c>
      <c r="E827" t="s">
        <v>55202</v>
      </c>
      <c r="F827" t="s">
        <v>55203</v>
      </c>
      <c r="G827" t="s">
        <v>80</v>
      </c>
      <c r="I827">
        <v>5</v>
      </c>
      <c r="J827">
        <v>0</v>
      </c>
      <c r="K827">
        <v>0</v>
      </c>
      <c r="L827" t="s">
        <v>24</v>
      </c>
      <c r="M827" t="str">
        <f t="shared" si="58"/>
        <v>http://logeion.uchicago.edu/index.html#ambio</v>
      </c>
    </row>
    <row r="828" spans="1:13" ht="15" customHeight="1" x14ac:dyDescent="0.2">
      <c r="A828" t="s">
        <v>2774</v>
      </c>
      <c r="B828" t="s">
        <v>60679</v>
      </c>
      <c r="C828" t="str">
        <f t="shared" si="56"/>
        <v>ambio ambire or -ii ambitum</v>
      </c>
      <c r="D828" t="str">
        <f t="shared" si="59"/>
        <v>ambio</v>
      </c>
      <c r="E828" t="s">
        <v>60670</v>
      </c>
      <c r="F828" t="s">
        <v>60670</v>
      </c>
      <c r="G828" t="s">
        <v>80</v>
      </c>
      <c r="I828">
        <v>5</v>
      </c>
      <c r="J828">
        <v>0</v>
      </c>
      <c r="K828">
        <v>0</v>
      </c>
      <c r="L828" t="s">
        <v>24</v>
      </c>
      <c r="M828" t="str">
        <f t="shared" si="58"/>
        <v>http://logeion.uchicago.edu/index.html#ambio</v>
      </c>
    </row>
    <row r="829" spans="1:13" ht="15" customHeight="1" x14ac:dyDescent="0.2">
      <c r="A829" t="s">
        <v>2793</v>
      </c>
      <c r="B829" t="s">
        <v>2794</v>
      </c>
      <c r="C829" t="str">
        <f t="shared" si="56"/>
        <v>Ambiorix –igis m.</v>
      </c>
      <c r="D829" t="str">
        <f t="shared" si="59"/>
        <v>Ambiorix</v>
      </c>
      <c r="E829" t="s">
        <v>2795</v>
      </c>
      <c r="F829" t="s">
        <v>2795</v>
      </c>
      <c r="G829" t="s">
        <v>29</v>
      </c>
      <c r="H829">
        <v>3</v>
      </c>
      <c r="I829">
        <v>0</v>
      </c>
      <c r="J829">
        <v>0</v>
      </c>
      <c r="K829">
        <v>1</v>
      </c>
      <c r="L829" t="s">
        <v>19</v>
      </c>
      <c r="M829" t="str">
        <f t="shared" si="58"/>
        <v>http://logeion.uchicago.edu/index.html#Ambiorix</v>
      </c>
    </row>
    <row r="830" spans="1:13" ht="15" customHeight="1" x14ac:dyDescent="0.2">
      <c r="A830" t="s">
        <v>56774</v>
      </c>
      <c r="B830" t="s">
        <v>57926</v>
      </c>
      <c r="C830" t="str">
        <f t="shared" si="56"/>
        <v>Ambitarvium –i m.</v>
      </c>
      <c r="D830" t="str">
        <f t="shared" si="59"/>
        <v>Ambitarvium</v>
      </c>
      <c r="E830" t="s">
        <v>57023</v>
      </c>
      <c r="F830" t="s">
        <v>57023</v>
      </c>
      <c r="G830" t="s">
        <v>21</v>
      </c>
      <c r="H830">
        <v>2</v>
      </c>
      <c r="K830">
        <v>1</v>
      </c>
      <c r="L830" t="s">
        <v>19</v>
      </c>
      <c r="M830" t="str">
        <f t="shared" si="58"/>
        <v>http://logeion.uchicago.edu/index.html#Ambitarvium</v>
      </c>
    </row>
    <row r="831" spans="1:13" ht="15" customHeight="1" x14ac:dyDescent="0.2">
      <c r="A831" t="s">
        <v>2796</v>
      </c>
      <c r="B831" t="s">
        <v>2797</v>
      </c>
      <c r="C831" t="str">
        <f t="shared" si="56"/>
        <v>ambitio ambitionis f.</v>
      </c>
      <c r="D831" t="str">
        <f t="shared" si="59"/>
        <v>ambitio</v>
      </c>
      <c r="E831" t="s">
        <v>2798</v>
      </c>
      <c r="F831" t="s">
        <v>2799</v>
      </c>
      <c r="G831" t="s">
        <v>29</v>
      </c>
      <c r="H831">
        <v>3</v>
      </c>
      <c r="I831">
        <v>0</v>
      </c>
      <c r="J831">
        <v>0</v>
      </c>
      <c r="K831">
        <v>0</v>
      </c>
      <c r="L831" t="s">
        <v>19</v>
      </c>
      <c r="M831" t="str">
        <f t="shared" si="58"/>
        <v>http://logeion.uchicago.edu/index.html#ambitio</v>
      </c>
    </row>
    <row r="832" spans="1:13" ht="15" customHeight="1" x14ac:dyDescent="0.2">
      <c r="A832" t="s">
        <v>2801</v>
      </c>
      <c r="B832" t="s">
        <v>2802</v>
      </c>
      <c r="C832" t="str">
        <f t="shared" si="56"/>
        <v>ambitiosus –a –um</v>
      </c>
      <c r="D832" t="str">
        <f t="shared" si="59"/>
        <v>ambitiosus</v>
      </c>
      <c r="E832" t="s">
        <v>2803</v>
      </c>
      <c r="F832" t="s">
        <v>2803</v>
      </c>
      <c r="G832" t="s">
        <v>61</v>
      </c>
      <c r="H832">
        <v>1</v>
      </c>
      <c r="I832">
        <v>0</v>
      </c>
      <c r="J832">
        <v>0</v>
      </c>
      <c r="K832">
        <v>0</v>
      </c>
      <c r="L832" t="s">
        <v>36</v>
      </c>
      <c r="M832" t="str">
        <f t="shared" si="58"/>
        <v>http://logeion.uchicago.edu/index.html#ambitiosus</v>
      </c>
    </row>
    <row r="833" spans="1:13" ht="15" customHeight="1" x14ac:dyDescent="0.2">
      <c r="A833" t="s">
        <v>2804</v>
      </c>
      <c r="B833" t="s">
        <v>2805</v>
      </c>
      <c r="C833" t="str">
        <f t="shared" si="56"/>
        <v>ambitus –us m.</v>
      </c>
      <c r="D833" t="str">
        <f t="shared" si="59"/>
        <v>ambitus</v>
      </c>
      <c r="E833" t="s">
        <v>2806</v>
      </c>
      <c r="F833" t="s">
        <v>2807</v>
      </c>
      <c r="G833" t="s">
        <v>18</v>
      </c>
      <c r="H833">
        <v>4</v>
      </c>
      <c r="I833">
        <v>0</v>
      </c>
      <c r="J833">
        <v>0</v>
      </c>
      <c r="K833">
        <v>0</v>
      </c>
      <c r="L833" t="s">
        <v>19</v>
      </c>
      <c r="M833" t="str">
        <f t="shared" si="58"/>
        <v>http://logeion.uchicago.edu/index.html#ambitus</v>
      </c>
    </row>
    <row r="834" spans="1:13" ht="15" customHeight="1" x14ac:dyDescent="0.2">
      <c r="A834" t="s">
        <v>2808</v>
      </c>
      <c r="B834" t="s">
        <v>2809</v>
      </c>
      <c r="C834" t="str">
        <f t="shared" si="56"/>
        <v xml:space="preserve">Ambivareti –orum m. </v>
      </c>
      <c r="D834" t="str">
        <f t="shared" si="59"/>
        <v>Ambivareti</v>
      </c>
      <c r="E834" t="s">
        <v>2810</v>
      </c>
      <c r="F834" t="s">
        <v>2811</v>
      </c>
      <c r="G834" t="s">
        <v>21</v>
      </c>
      <c r="H834">
        <v>2</v>
      </c>
      <c r="I834">
        <v>0</v>
      </c>
      <c r="J834">
        <v>0</v>
      </c>
      <c r="K834">
        <v>1</v>
      </c>
      <c r="L834" t="s">
        <v>19</v>
      </c>
      <c r="M834" t="str">
        <f t="shared" si="58"/>
        <v>http://logeion.uchicago.edu/index.html#Ambivareti</v>
      </c>
    </row>
    <row r="835" spans="1:13" ht="15" customHeight="1" x14ac:dyDescent="0.2">
      <c r="A835" t="s">
        <v>2812</v>
      </c>
      <c r="B835" t="s">
        <v>2813</v>
      </c>
      <c r="C835" t="str">
        <f t="shared" si="56"/>
        <v>ambo ambae ambo</v>
      </c>
      <c r="D835" t="str">
        <f t="shared" si="59"/>
        <v>ambo</v>
      </c>
      <c r="E835" t="s">
        <v>2814</v>
      </c>
      <c r="F835" t="s">
        <v>2814</v>
      </c>
      <c r="G835" t="s">
        <v>2815</v>
      </c>
      <c r="I835">
        <v>0</v>
      </c>
      <c r="J835">
        <v>0</v>
      </c>
      <c r="K835">
        <v>0</v>
      </c>
      <c r="L835" t="s">
        <v>2816</v>
      </c>
      <c r="M835" t="str">
        <f t="shared" si="58"/>
        <v>http://logeion.uchicago.edu/index.html#ambo</v>
      </c>
    </row>
    <row r="836" spans="1:13" ht="15" customHeight="1" x14ac:dyDescent="0.2">
      <c r="A836" t="s">
        <v>2817</v>
      </c>
      <c r="B836" t="s">
        <v>2818</v>
      </c>
      <c r="C836" t="str">
        <f t="shared" si="56"/>
        <v xml:space="preserve">Ambracius –a –um </v>
      </c>
      <c r="D836" t="str">
        <f t="shared" si="59"/>
        <v>Ambracius</v>
      </c>
      <c r="E836" t="s">
        <v>2819</v>
      </c>
      <c r="F836" t="s">
        <v>2820</v>
      </c>
      <c r="G836" t="s">
        <v>61</v>
      </c>
      <c r="H836">
        <v>1</v>
      </c>
      <c r="I836">
        <v>0</v>
      </c>
      <c r="J836">
        <v>0</v>
      </c>
      <c r="K836">
        <v>1</v>
      </c>
      <c r="L836" t="s">
        <v>36</v>
      </c>
      <c r="M836" t="str">
        <f t="shared" si="58"/>
        <v>http://logeion.uchicago.edu/index.html#Ambracius</v>
      </c>
    </row>
    <row r="837" spans="1:13" ht="15" customHeight="1" x14ac:dyDescent="0.2">
      <c r="A837" t="s">
        <v>2821</v>
      </c>
      <c r="B837" t="s">
        <v>2822</v>
      </c>
      <c r="C837" t="str">
        <f t="shared" si="56"/>
        <v>ambrosia ambrosiae f.</v>
      </c>
      <c r="D837" t="str">
        <f t="shared" si="59"/>
        <v>ambrosia</v>
      </c>
      <c r="E837" t="s">
        <v>2823</v>
      </c>
      <c r="F837" t="s">
        <v>2824</v>
      </c>
      <c r="G837" t="s">
        <v>76</v>
      </c>
      <c r="H837">
        <v>1</v>
      </c>
      <c r="I837">
        <v>0</v>
      </c>
      <c r="J837">
        <v>0</v>
      </c>
      <c r="K837">
        <v>0</v>
      </c>
      <c r="L837" t="s">
        <v>19</v>
      </c>
      <c r="M837" t="str">
        <f t="shared" si="58"/>
        <v>http://logeion.uchicago.edu/index.html#ambrosia</v>
      </c>
    </row>
    <row r="838" spans="1:13" ht="15" customHeight="1" x14ac:dyDescent="0.2">
      <c r="A838" t="s">
        <v>2825</v>
      </c>
      <c r="B838" t="s">
        <v>2826</v>
      </c>
      <c r="C838" t="str">
        <f t="shared" si="56"/>
        <v>ambrosius –a –um</v>
      </c>
      <c r="D838" t="str">
        <f t="shared" si="59"/>
        <v>ambrosius</v>
      </c>
      <c r="E838" t="s">
        <v>2827</v>
      </c>
      <c r="F838" t="s">
        <v>2828</v>
      </c>
      <c r="G838" t="s">
        <v>61</v>
      </c>
      <c r="H838">
        <v>1</v>
      </c>
      <c r="I838">
        <v>0</v>
      </c>
      <c r="J838">
        <v>0</v>
      </c>
      <c r="K838">
        <v>0</v>
      </c>
      <c r="L838" t="s">
        <v>36</v>
      </c>
      <c r="M838" t="str">
        <f t="shared" si="58"/>
        <v>http://logeion.uchicago.edu/index.html#ambrosius</v>
      </c>
    </row>
    <row r="839" spans="1:13" ht="15" customHeight="1" x14ac:dyDescent="0.2">
      <c r="A839" t="s">
        <v>2829</v>
      </c>
      <c r="B839" t="s">
        <v>54326</v>
      </c>
      <c r="C839" t="str">
        <f t="shared" si="56"/>
        <v>ambubaia –ae f.</v>
      </c>
      <c r="D839" t="str">
        <f t="shared" si="59"/>
        <v>ambubaia</v>
      </c>
      <c r="E839" t="s">
        <v>2830</v>
      </c>
      <c r="F839" t="s">
        <v>2830</v>
      </c>
      <c r="G839" t="s">
        <v>76</v>
      </c>
      <c r="H839">
        <v>1</v>
      </c>
      <c r="I839">
        <v>0</v>
      </c>
      <c r="J839">
        <v>0</v>
      </c>
      <c r="K839">
        <v>0</v>
      </c>
      <c r="L839" t="s">
        <v>19</v>
      </c>
      <c r="M839" t="str">
        <f t="shared" si="58"/>
        <v>http://logeion.uchicago.edu/index.html#ambubaia</v>
      </c>
    </row>
    <row r="840" spans="1:13" ht="15" customHeight="1" x14ac:dyDescent="0.2">
      <c r="A840" t="s">
        <v>2831</v>
      </c>
      <c r="B840" t="s">
        <v>2832</v>
      </c>
      <c r="C840" t="str">
        <f t="shared" si="56"/>
        <v>ambulatio –onis f.</v>
      </c>
      <c r="D840" t="str">
        <f t="shared" si="59"/>
        <v>ambulatio</v>
      </c>
      <c r="E840" t="s">
        <v>2833</v>
      </c>
      <c r="F840" t="s">
        <v>2833</v>
      </c>
      <c r="G840" t="s">
        <v>29</v>
      </c>
      <c r="H840">
        <v>3</v>
      </c>
      <c r="I840">
        <v>0</v>
      </c>
      <c r="J840">
        <v>0</v>
      </c>
      <c r="K840">
        <v>0</v>
      </c>
      <c r="L840" t="s">
        <v>19</v>
      </c>
      <c r="M840" t="str">
        <f t="shared" si="58"/>
        <v>http://logeion.uchicago.edu/index.html#ambulatio</v>
      </c>
    </row>
    <row r="841" spans="1:13" ht="15" customHeight="1" x14ac:dyDescent="0.2">
      <c r="A841" t="s">
        <v>2837</v>
      </c>
      <c r="B841" t="s">
        <v>2838</v>
      </c>
      <c r="C841" t="str">
        <f t="shared" si="56"/>
        <v>ambulo ambulare ambulavi ambulatum</v>
      </c>
      <c r="D841" t="str">
        <f t="shared" si="59"/>
        <v>ambulo</v>
      </c>
      <c r="E841" t="s">
        <v>2839</v>
      </c>
      <c r="F841" t="s">
        <v>2839</v>
      </c>
      <c r="G841" t="s">
        <v>23</v>
      </c>
      <c r="I841">
        <v>1</v>
      </c>
      <c r="J841">
        <v>0</v>
      </c>
      <c r="K841">
        <v>0</v>
      </c>
      <c r="L841" t="s">
        <v>24</v>
      </c>
      <c r="M841" t="str">
        <f t="shared" si="58"/>
        <v>http://logeion.uchicago.edu/index.html#ambulo</v>
      </c>
    </row>
    <row r="842" spans="1:13" ht="15" customHeight="1" x14ac:dyDescent="0.2">
      <c r="A842" t="s">
        <v>2840</v>
      </c>
      <c r="B842" t="s">
        <v>2841</v>
      </c>
      <c r="C842" t="str">
        <f t="shared" si="56"/>
        <v>amburo –ere –ussi –ustus</v>
      </c>
      <c r="D842" t="str">
        <f t="shared" si="59"/>
        <v>amburo</v>
      </c>
      <c r="E842" t="s">
        <v>2842</v>
      </c>
      <c r="F842" t="s">
        <v>2843</v>
      </c>
      <c r="G842" t="s">
        <v>66</v>
      </c>
      <c r="I842">
        <v>3</v>
      </c>
      <c r="J842">
        <v>0</v>
      </c>
      <c r="K842">
        <v>0</v>
      </c>
      <c r="L842" t="s">
        <v>24</v>
      </c>
      <c r="M842" t="str">
        <f t="shared" si="58"/>
        <v>http://logeion.uchicago.edu/index.html#amburo</v>
      </c>
    </row>
    <row r="843" spans="1:13" ht="15" customHeight="1" x14ac:dyDescent="0.2">
      <c r="A843" t="s">
        <v>2844</v>
      </c>
      <c r="B843" t="s">
        <v>2845</v>
      </c>
      <c r="C843" t="str">
        <f t="shared" si="56"/>
        <v>Ameana –ae f.</v>
      </c>
      <c r="D843" t="str">
        <f t="shared" si="59"/>
        <v>Ameana</v>
      </c>
      <c r="E843" t="s">
        <v>2846</v>
      </c>
      <c r="F843" t="s">
        <v>2847</v>
      </c>
      <c r="G843" t="s">
        <v>76</v>
      </c>
      <c r="H843">
        <v>1</v>
      </c>
      <c r="I843">
        <v>0</v>
      </c>
      <c r="J843">
        <v>0</v>
      </c>
      <c r="K843">
        <v>1</v>
      </c>
      <c r="L843" t="s">
        <v>19</v>
      </c>
      <c r="M843" t="str">
        <f t="shared" si="58"/>
        <v>http://logeion.uchicago.edu/index.html#Ameana</v>
      </c>
    </row>
    <row r="844" spans="1:13" ht="15" customHeight="1" x14ac:dyDescent="0.2">
      <c r="A844" t="s">
        <v>2848</v>
      </c>
      <c r="B844" t="s">
        <v>58027</v>
      </c>
      <c r="C844" t="str">
        <f t="shared" si="56"/>
        <v>amellus –i m.</v>
      </c>
      <c r="D844" t="str">
        <f t="shared" si="59"/>
        <v>amellus</v>
      </c>
      <c r="E844" t="s">
        <v>2849</v>
      </c>
      <c r="F844" t="s">
        <v>2849</v>
      </c>
      <c r="G844" t="s">
        <v>21</v>
      </c>
      <c r="H844">
        <v>2</v>
      </c>
      <c r="I844">
        <v>0</v>
      </c>
      <c r="J844">
        <v>0</v>
      </c>
      <c r="K844">
        <v>0</v>
      </c>
      <c r="L844" t="s">
        <v>19</v>
      </c>
      <c r="M844" t="str">
        <f t="shared" si="58"/>
        <v>http://logeion.uchicago.edu/index.html#amellus</v>
      </c>
    </row>
    <row r="845" spans="1:13" ht="15" customHeight="1" x14ac:dyDescent="0.2">
      <c r="A845" t="s">
        <v>2850</v>
      </c>
      <c r="B845" t="s">
        <v>2851</v>
      </c>
      <c r="C845" t="str">
        <f t="shared" si="56"/>
        <v>amen</v>
      </c>
      <c r="D845" t="s">
        <v>2851</v>
      </c>
      <c r="E845" t="s">
        <v>2852</v>
      </c>
      <c r="F845" t="s">
        <v>2852</v>
      </c>
      <c r="G845" t="s">
        <v>1995</v>
      </c>
      <c r="I845">
        <v>0</v>
      </c>
      <c r="J845">
        <v>0</v>
      </c>
      <c r="K845">
        <v>0</v>
      </c>
      <c r="L845" t="s">
        <v>1996</v>
      </c>
      <c r="M845" t="str">
        <f t="shared" si="58"/>
        <v>http://logeion.uchicago.edu/index.html#āmēn</v>
      </c>
    </row>
    <row r="846" spans="1:13" ht="15" customHeight="1" x14ac:dyDescent="0.2">
      <c r="A846" t="s">
        <v>2853</v>
      </c>
      <c r="B846" t="s">
        <v>2854</v>
      </c>
      <c r="C846" t="str">
        <f t="shared" si="56"/>
        <v>amens amentis</v>
      </c>
      <c r="D846" t="str">
        <f t="shared" ref="D846:D870" si="60">IF(ISBLANK(B846),0,LEFT( C846, FIND( " ", C846 ) - 1 ))</f>
        <v>amens</v>
      </c>
      <c r="E846" t="s">
        <v>2855</v>
      </c>
      <c r="F846" t="s">
        <v>2855</v>
      </c>
      <c r="G846" t="s">
        <v>230</v>
      </c>
      <c r="H846">
        <v>3</v>
      </c>
      <c r="I846">
        <v>0</v>
      </c>
      <c r="J846">
        <v>0</v>
      </c>
      <c r="K846">
        <v>0</v>
      </c>
      <c r="L846" t="s">
        <v>36</v>
      </c>
      <c r="M846" t="str">
        <f t="shared" si="58"/>
        <v>http://logeion.uchicago.edu/index.html#amens</v>
      </c>
    </row>
    <row r="847" spans="1:13" ht="15" customHeight="1" x14ac:dyDescent="0.2">
      <c r="A847" t="s">
        <v>2856</v>
      </c>
      <c r="B847" t="s">
        <v>2857</v>
      </c>
      <c r="C847" t="str">
        <f t="shared" si="56"/>
        <v>amentia amentiae f.</v>
      </c>
      <c r="D847" t="str">
        <f t="shared" si="60"/>
        <v>amentia</v>
      </c>
      <c r="E847" t="s">
        <v>2858</v>
      </c>
      <c r="F847" t="s">
        <v>2858</v>
      </c>
      <c r="G847" t="s">
        <v>76</v>
      </c>
      <c r="H847">
        <v>1</v>
      </c>
      <c r="I847">
        <v>0</v>
      </c>
      <c r="J847">
        <v>0</v>
      </c>
      <c r="K847">
        <v>0</v>
      </c>
      <c r="L847" t="s">
        <v>19</v>
      </c>
      <c r="M847" t="str">
        <f t="shared" si="58"/>
        <v>http://logeion.uchicago.edu/index.html#amentia</v>
      </c>
    </row>
    <row r="848" spans="1:13" ht="15" customHeight="1" x14ac:dyDescent="0.2">
      <c r="A848" t="s">
        <v>2859</v>
      </c>
      <c r="B848" t="s">
        <v>2860</v>
      </c>
      <c r="C848" t="str">
        <f t="shared" si="56"/>
        <v>amentum –i n.</v>
      </c>
      <c r="D848" t="str">
        <f t="shared" si="60"/>
        <v>amentum</v>
      </c>
      <c r="E848" t="s">
        <v>2861</v>
      </c>
      <c r="F848" t="s">
        <v>2862</v>
      </c>
      <c r="G848" t="s">
        <v>21</v>
      </c>
      <c r="H848">
        <v>2</v>
      </c>
      <c r="I848">
        <v>0</v>
      </c>
      <c r="J848">
        <v>0</v>
      </c>
      <c r="K848">
        <v>0</v>
      </c>
      <c r="L848" t="s">
        <v>19</v>
      </c>
      <c r="M848" t="str">
        <f t="shared" si="58"/>
        <v>http://logeion.uchicago.edu/index.html#amentum</v>
      </c>
    </row>
    <row r="849" spans="1:13" ht="15" customHeight="1" x14ac:dyDescent="0.2">
      <c r="A849" t="s">
        <v>56149</v>
      </c>
      <c r="B849" t="s">
        <v>56139</v>
      </c>
      <c r="C849" t="str">
        <f t="shared" si="56"/>
        <v>America –ae f.</v>
      </c>
      <c r="D849" t="str">
        <f t="shared" si="60"/>
        <v>America</v>
      </c>
      <c r="E849" t="s">
        <v>56140</v>
      </c>
      <c r="F849" t="s">
        <v>56140</v>
      </c>
      <c r="G849" t="s">
        <v>76</v>
      </c>
      <c r="H849">
        <v>1</v>
      </c>
      <c r="K849">
        <v>1</v>
      </c>
      <c r="L849" t="s">
        <v>19</v>
      </c>
      <c r="M849" t="str">
        <f t="shared" si="58"/>
        <v>http://logeion.uchicago.edu/index.html#America</v>
      </c>
    </row>
    <row r="850" spans="1:13" ht="15" customHeight="1" x14ac:dyDescent="0.2">
      <c r="A850" t="s">
        <v>60892</v>
      </c>
      <c r="B850" t="s">
        <v>56139</v>
      </c>
      <c r="C850" t="str">
        <f t="shared" si="56"/>
        <v>America –ae f.</v>
      </c>
      <c r="D850" t="str">
        <f t="shared" si="60"/>
        <v>America</v>
      </c>
      <c r="E850" t="s">
        <v>60906</v>
      </c>
      <c r="F850" t="s">
        <v>60906</v>
      </c>
      <c r="G850" t="s">
        <v>76</v>
      </c>
      <c r="H850">
        <v>1</v>
      </c>
      <c r="K850">
        <v>1</v>
      </c>
      <c r="L850" t="s">
        <v>19</v>
      </c>
      <c r="M850" t="str">
        <f t="shared" si="58"/>
        <v>http://logeion.uchicago.edu/index.html#America</v>
      </c>
    </row>
    <row r="851" spans="1:13" ht="15" customHeight="1" x14ac:dyDescent="0.2">
      <c r="A851" t="s">
        <v>2863</v>
      </c>
      <c r="B851" t="s">
        <v>2864</v>
      </c>
      <c r="C851" t="str">
        <f t="shared" si="56"/>
        <v>Amerinus –a –um</v>
      </c>
      <c r="D851" t="str">
        <f t="shared" si="60"/>
        <v>Amerinus</v>
      </c>
      <c r="E851" t="s">
        <v>2865</v>
      </c>
      <c r="F851" t="s">
        <v>2865</v>
      </c>
      <c r="G851" t="s">
        <v>61</v>
      </c>
      <c r="H851">
        <v>1</v>
      </c>
      <c r="K851">
        <v>1</v>
      </c>
      <c r="L851" t="s">
        <v>36</v>
      </c>
      <c r="M851" t="str">
        <f t="shared" si="58"/>
        <v>http://logeion.uchicago.edu/index.html#Amerinus</v>
      </c>
    </row>
    <row r="852" spans="1:13" ht="15" customHeight="1" x14ac:dyDescent="0.2">
      <c r="A852" t="s">
        <v>2871</v>
      </c>
      <c r="B852" t="s">
        <v>61106</v>
      </c>
      <c r="C852" t="str">
        <f t="shared" si="56"/>
        <v>amethystus –i f.</v>
      </c>
      <c r="D852" t="str">
        <f t="shared" si="60"/>
        <v>amethystus</v>
      </c>
      <c r="E852" t="s">
        <v>61208</v>
      </c>
      <c r="F852" t="s">
        <v>61209</v>
      </c>
      <c r="G852" t="s">
        <v>21</v>
      </c>
      <c r="H852">
        <v>2</v>
      </c>
      <c r="I852">
        <v>0</v>
      </c>
      <c r="J852">
        <v>0</v>
      </c>
      <c r="K852">
        <v>0</v>
      </c>
      <c r="L852" t="s">
        <v>19</v>
      </c>
      <c r="M852" t="str">
        <f t="shared" si="58"/>
        <v>http://logeion.uchicago.edu/index.html#amethystus</v>
      </c>
    </row>
    <row r="853" spans="1:13" ht="15" customHeight="1" x14ac:dyDescent="0.2">
      <c r="A853" t="s">
        <v>2872</v>
      </c>
      <c r="B853" t="s">
        <v>2873</v>
      </c>
      <c r="C853" t="str">
        <f t="shared" si="56"/>
        <v>amica amicae f.</v>
      </c>
      <c r="D853" t="str">
        <f t="shared" si="60"/>
        <v>amica</v>
      </c>
      <c r="E853" t="s">
        <v>2874</v>
      </c>
      <c r="F853" t="s">
        <v>2874</v>
      </c>
      <c r="G853" t="s">
        <v>76</v>
      </c>
      <c r="H853">
        <v>1</v>
      </c>
      <c r="I853">
        <v>0</v>
      </c>
      <c r="J853">
        <v>0</v>
      </c>
      <c r="K853">
        <v>0</v>
      </c>
      <c r="L853" t="s">
        <v>19</v>
      </c>
      <c r="M853" t="str">
        <f t="shared" si="58"/>
        <v>http://logeion.uchicago.edu/index.html#amica</v>
      </c>
    </row>
    <row r="854" spans="1:13" ht="15" customHeight="1" x14ac:dyDescent="0.2">
      <c r="A854" t="s">
        <v>2875</v>
      </c>
      <c r="B854" t="s">
        <v>56486</v>
      </c>
      <c r="C854" t="str">
        <f t="shared" si="56"/>
        <v>amicio –ire –icui or –ixi –ictus</v>
      </c>
      <c r="D854" t="str">
        <f t="shared" si="60"/>
        <v>amicio</v>
      </c>
      <c r="E854" t="s">
        <v>56487</v>
      </c>
      <c r="F854" t="s">
        <v>56488</v>
      </c>
      <c r="G854" t="s">
        <v>235</v>
      </c>
      <c r="I854">
        <v>4</v>
      </c>
      <c r="J854">
        <v>0</v>
      </c>
      <c r="K854">
        <v>0</v>
      </c>
      <c r="L854" t="s">
        <v>24</v>
      </c>
      <c r="M854" t="str">
        <f t="shared" si="58"/>
        <v>http://logeion.uchicago.edu/index.html#amicio</v>
      </c>
    </row>
    <row r="855" spans="1:13" ht="15" customHeight="1" x14ac:dyDescent="0.2">
      <c r="A855" t="s">
        <v>2876</v>
      </c>
      <c r="B855" t="s">
        <v>2877</v>
      </c>
      <c r="C855" t="str">
        <f t="shared" ref="C855:C918" si="61">SUBSTITUTE(SUBSTITUTE(SUBSTITUTE(SUBSTITUTE(SUBSTITUTE(SUBSTITUTE(SUBSTITUTE(SUBSTITUTE(SUBSTITUTE(SUBSTITUTE(SUBSTITUTE(B855, "ā", "a"), "ē", "e"), "ī", "i"), "ō", "o"), "ū", "u"), "ȳ", "y"), "Ā", "A"), "Ē", "E"), "Ī", "I"), "Ō", "O"), "Ū", "U")</f>
        <v>amicissimus –a –um</v>
      </c>
      <c r="D855" t="str">
        <f t="shared" si="60"/>
        <v>amicissimus</v>
      </c>
      <c r="E855" t="s">
        <v>2878</v>
      </c>
      <c r="F855" t="s">
        <v>2878</v>
      </c>
      <c r="G855" t="s">
        <v>2879</v>
      </c>
      <c r="H855">
        <v>1</v>
      </c>
      <c r="I855">
        <v>0</v>
      </c>
      <c r="J855">
        <v>1</v>
      </c>
      <c r="K855">
        <v>0</v>
      </c>
      <c r="L855" t="s">
        <v>36</v>
      </c>
      <c r="M855" t="str">
        <f t="shared" si="58"/>
        <v>http://logeion.uchicago.edu/index.html#amicissimus</v>
      </c>
    </row>
    <row r="856" spans="1:13" ht="15" customHeight="1" x14ac:dyDescent="0.2">
      <c r="A856" t="s">
        <v>2880</v>
      </c>
      <c r="B856" t="s">
        <v>2881</v>
      </c>
      <c r="C856" t="str">
        <f t="shared" si="61"/>
        <v>amicitia amicitiae f.</v>
      </c>
      <c r="D856" t="str">
        <f t="shared" si="60"/>
        <v>amicitia</v>
      </c>
      <c r="E856" t="s">
        <v>2882</v>
      </c>
      <c r="F856" t="s">
        <v>2882</v>
      </c>
      <c r="G856" t="s">
        <v>76</v>
      </c>
      <c r="H856">
        <v>1</v>
      </c>
      <c r="I856">
        <v>0</v>
      </c>
      <c r="J856">
        <v>0</v>
      </c>
      <c r="K856">
        <v>0</v>
      </c>
      <c r="L856" t="s">
        <v>19</v>
      </c>
      <c r="M856" t="str">
        <f t="shared" si="58"/>
        <v>http://logeion.uchicago.edu/index.html#amicitia</v>
      </c>
    </row>
    <row r="857" spans="1:13" ht="15" customHeight="1" x14ac:dyDescent="0.2">
      <c r="A857" t="s">
        <v>2883</v>
      </c>
      <c r="B857" t="s">
        <v>56763</v>
      </c>
      <c r="C857" t="str">
        <f t="shared" si="61"/>
        <v>amicities –ei f.</v>
      </c>
      <c r="D857" t="str">
        <f t="shared" si="60"/>
        <v>amicities</v>
      </c>
      <c r="E857" t="s">
        <v>2882</v>
      </c>
      <c r="F857" t="s">
        <v>2882</v>
      </c>
      <c r="G857" t="s">
        <v>640</v>
      </c>
      <c r="H857">
        <v>5</v>
      </c>
      <c r="I857">
        <v>0</v>
      </c>
      <c r="J857">
        <v>0</v>
      </c>
      <c r="K857">
        <v>0</v>
      </c>
      <c r="L857" t="s">
        <v>19</v>
      </c>
      <c r="M857" t="str">
        <f t="shared" si="58"/>
        <v>http://logeion.uchicago.edu/index.html#amicities</v>
      </c>
    </row>
    <row r="858" spans="1:13" ht="15" customHeight="1" x14ac:dyDescent="0.2">
      <c r="A858" t="s">
        <v>2884</v>
      </c>
      <c r="B858" t="s">
        <v>2885</v>
      </c>
      <c r="C858" t="str">
        <f t="shared" si="61"/>
        <v>amictus –us m.</v>
      </c>
      <c r="D858" t="str">
        <f t="shared" si="60"/>
        <v>amictus</v>
      </c>
      <c r="E858" t="s">
        <v>2886</v>
      </c>
      <c r="F858" t="s">
        <v>2887</v>
      </c>
      <c r="G858" t="s">
        <v>18</v>
      </c>
      <c r="H858">
        <v>4</v>
      </c>
      <c r="I858">
        <v>0</v>
      </c>
      <c r="J858">
        <v>0</v>
      </c>
      <c r="K858">
        <v>0</v>
      </c>
      <c r="L858" t="s">
        <v>19</v>
      </c>
      <c r="M858" t="str">
        <f t="shared" si="58"/>
        <v>http://logeion.uchicago.edu/index.html#amictus</v>
      </c>
    </row>
    <row r="859" spans="1:13" ht="15" customHeight="1" x14ac:dyDescent="0.2">
      <c r="A859" t="s">
        <v>56304</v>
      </c>
      <c r="B859" t="s">
        <v>57729</v>
      </c>
      <c r="C859" t="str">
        <f t="shared" si="61"/>
        <v>amīcula –ae f.</v>
      </c>
      <c r="D859" t="str">
        <f t="shared" si="60"/>
        <v>amīcula</v>
      </c>
      <c r="E859" t="s">
        <v>57024</v>
      </c>
      <c r="F859" t="s">
        <v>57024</v>
      </c>
      <c r="G859" t="s">
        <v>76</v>
      </c>
      <c r="H859">
        <v>1</v>
      </c>
      <c r="K859">
        <v>0</v>
      </c>
      <c r="L859" t="s">
        <v>19</v>
      </c>
      <c r="M859" t="str">
        <f t="shared" si="58"/>
        <v>http://logeion.uchicago.edu/index.html#amīcula</v>
      </c>
    </row>
    <row r="860" spans="1:13" ht="15" customHeight="1" x14ac:dyDescent="0.2">
      <c r="A860" t="s">
        <v>2888</v>
      </c>
      <c r="B860" t="s">
        <v>55755</v>
      </c>
      <c r="C860" t="str">
        <f t="shared" si="61"/>
        <v>amiculum –i n.</v>
      </c>
      <c r="D860" t="str">
        <f t="shared" si="60"/>
        <v>amiculum</v>
      </c>
      <c r="E860" t="s">
        <v>34481</v>
      </c>
      <c r="F860" t="s">
        <v>34481</v>
      </c>
      <c r="G860" t="s">
        <v>21</v>
      </c>
      <c r="H860">
        <v>2</v>
      </c>
      <c r="I860">
        <v>0</v>
      </c>
      <c r="J860">
        <v>0</v>
      </c>
      <c r="K860">
        <v>0</v>
      </c>
      <c r="L860" t="s">
        <v>19</v>
      </c>
      <c r="M860" t="str">
        <f t="shared" si="58"/>
        <v>http://logeion.uchicago.edu/index.html#amiculum</v>
      </c>
    </row>
    <row r="861" spans="1:13" ht="15" customHeight="1" x14ac:dyDescent="0.2">
      <c r="A861" t="s">
        <v>2889</v>
      </c>
      <c r="B861" t="s">
        <v>2890</v>
      </c>
      <c r="C861" t="str">
        <f t="shared" si="61"/>
        <v>amiculus –i m.</v>
      </c>
      <c r="D861" t="str">
        <f t="shared" si="60"/>
        <v>amiculus</v>
      </c>
      <c r="E861" t="s">
        <v>2891</v>
      </c>
      <c r="F861" t="s">
        <v>2891</v>
      </c>
      <c r="G861" t="s">
        <v>21</v>
      </c>
      <c r="H861">
        <v>2</v>
      </c>
      <c r="I861">
        <v>0</v>
      </c>
      <c r="J861">
        <v>0</v>
      </c>
      <c r="K861">
        <v>0</v>
      </c>
      <c r="L861" t="s">
        <v>19</v>
      </c>
      <c r="M861" t="str">
        <f t="shared" si="58"/>
        <v>http://logeion.uchicago.edu/index.html#amiculus</v>
      </c>
    </row>
    <row r="862" spans="1:13" ht="15" customHeight="1" x14ac:dyDescent="0.2">
      <c r="A862" t="s">
        <v>2895</v>
      </c>
      <c r="B862" t="s">
        <v>2896</v>
      </c>
      <c r="C862" t="str">
        <f t="shared" si="61"/>
        <v>amicus –a –um</v>
      </c>
      <c r="D862" t="str">
        <f t="shared" si="60"/>
        <v>amicus</v>
      </c>
      <c r="E862" t="s">
        <v>2897</v>
      </c>
      <c r="F862" t="s">
        <v>2898</v>
      </c>
      <c r="G862" t="s">
        <v>61</v>
      </c>
      <c r="H862">
        <v>1</v>
      </c>
      <c r="I862">
        <v>0</v>
      </c>
      <c r="J862">
        <v>0</v>
      </c>
      <c r="K862">
        <v>0</v>
      </c>
      <c r="L862" t="s">
        <v>36</v>
      </c>
      <c r="M862" t="str">
        <f t="shared" si="58"/>
        <v>http://logeion.uchicago.edu/index.html#amicus</v>
      </c>
    </row>
    <row r="863" spans="1:13" ht="15" customHeight="1" x14ac:dyDescent="0.2">
      <c r="A863" t="s">
        <v>2892</v>
      </c>
      <c r="B863" t="s">
        <v>2893</v>
      </c>
      <c r="C863" t="str">
        <f t="shared" si="61"/>
        <v>amicus amici m.</v>
      </c>
      <c r="D863" t="str">
        <f t="shared" si="60"/>
        <v>amicus</v>
      </c>
      <c r="E863" t="s">
        <v>2894</v>
      </c>
      <c r="F863" t="s">
        <v>2894</v>
      </c>
      <c r="G863" t="s">
        <v>21</v>
      </c>
      <c r="H863">
        <v>2</v>
      </c>
      <c r="I863">
        <v>0</v>
      </c>
      <c r="J863">
        <v>0</v>
      </c>
      <c r="K863">
        <v>0</v>
      </c>
      <c r="L863" t="s">
        <v>19</v>
      </c>
      <c r="M863" t="str">
        <f t="shared" si="58"/>
        <v>http://logeion.uchicago.edu/index.html#amicus</v>
      </c>
    </row>
    <row r="864" spans="1:13" ht="15" customHeight="1" x14ac:dyDescent="0.2">
      <c r="A864" t="s">
        <v>2899</v>
      </c>
      <c r="B864" t="s">
        <v>2900</v>
      </c>
      <c r="C864" t="str">
        <f t="shared" si="61"/>
        <v>Aminaeus –a –um</v>
      </c>
      <c r="D864" t="str">
        <f t="shared" si="60"/>
        <v>Aminaeus</v>
      </c>
      <c r="E864" t="s">
        <v>2901</v>
      </c>
      <c r="F864" t="s">
        <v>2902</v>
      </c>
      <c r="G864" t="s">
        <v>61</v>
      </c>
      <c r="H864">
        <v>1</v>
      </c>
      <c r="K864">
        <v>1</v>
      </c>
      <c r="L864" t="s">
        <v>36</v>
      </c>
      <c r="M864" t="str">
        <f t="shared" si="58"/>
        <v>http://logeion.uchicago.edu/index.html#Aminaeus</v>
      </c>
    </row>
    <row r="865" spans="1:13" ht="15" customHeight="1" x14ac:dyDescent="0.2">
      <c r="A865" t="s">
        <v>2903</v>
      </c>
      <c r="B865" t="s">
        <v>2904</v>
      </c>
      <c r="C865" t="str">
        <f t="shared" si="61"/>
        <v>amissio –onis f.</v>
      </c>
      <c r="D865" t="str">
        <f t="shared" si="60"/>
        <v>amissio</v>
      </c>
      <c r="E865" t="s">
        <v>2905</v>
      </c>
      <c r="F865" t="s">
        <v>2905</v>
      </c>
      <c r="G865" t="s">
        <v>29</v>
      </c>
      <c r="H865">
        <v>3</v>
      </c>
      <c r="I865">
        <v>0</v>
      </c>
      <c r="J865">
        <v>0</v>
      </c>
      <c r="K865">
        <v>0</v>
      </c>
      <c r="L865" t="s">
        <v>19</v>
      </c>
      <c r="M865" t="str">
        <f t="shared" si="58"/>
        <v>http://logeion.uchicago.edu/index.html#amissio</v>
      </c>
    </row>
    <row r="866" spans="1:13" ht="15" customHeight="1" x14ac:dyDescent="0.2">
      <c r="A866" t="s">
        <v>2906</v>
      </c>
      <c r="B866" t="s">
        <v>2907</v>
      </c>
      <c r="C866" t="str">
        <f t="shared" si="61"/>
        <v xml:space="preserve">Amisus –i f. </v>
      </c>
      <c r="D866" t="str">
        <f t="shared" si="60"/>
        <v>Amisus</v>
      </c>
      <c r="E866" t="s">
        <v>2908</v>
      </c>
      <c r="F866" t="s">
        <v>2909</v>
      </c>
      <c r="G866" t="s">
        <v>43</v>
      </c>
      <c r="H866">
        <v>2</v>
      </c>
      <c r="I866">
        <v>0</v>
      </c>
      <c r="J866">
        <v>0</v>
      </c>
      <c r="K866">
        <v>0</v>
      </c>
      <c r="L866" t="s">
        <v>19</v>
      </c>
      <c r="M866" t="str">
        <f t="shared" si="58"/>
        <v>http://logeion.uchicago.edu/index.html#Amisus</v>
      </c>
    </row>
    <row r="867" spans="1:13" ht="15" customHeight="1" x14ac:dyDescent="0.2">
      <c r="A867" t="s">
        <v>2911</v>
      </c>
      <c r="B867" t="s">
        <v>2912</v>
      </c>
      <c r="C867" t="str">
        <f t="shared" si="61"/>
        <v>Amiternus –a –um</v>
      </c>
      <c r="D867" t="str">
        <f t="shared" si="60"/>
        <v>Amiternus</v>
      </c>
      <c r="E867" t="s">
        <v>2913</v>
      </c>
      <c r="F867" t="s">
        <v>2914</v>
      </c>
      <c r="G867" t="s">
        <v>61</v>
      </c>
      <c r="H867">
        <v>1</v>
      </c>
      <c r="I867">
        <v>0</v>
      </c>
      <c r="J867">
        <v>0</v>
      </c>
      <c r="K867">
        <v>1</v>
      </c>
      <c r="L867" t="s">
        <v>36</v>
      </c>
      <c r="M867" t="str">
        <f t="shared" ref="M867:M930" si="62">"http://logeion.uchicago.edu/index.html#"&amp;D867</f>
        <v>http://logeion.uchicago.edu/index.html#Amiternus</v>
      </c>
    </row>
    <row r="868" spans="1:13" ht="15" customHeight="1" x14ac:dyDescent="0.2">
      <c r="A868" t="s">
        <v>2915</v>
      </c>
      <c r="B868" t="s">
        <v>2916</v>
      </c>
      <c r="C868" t="str">
        <f t="shared" si="61"/>
        <v>amitto amittere amisi amissus</v>
      </c>
      <c r="D868" t="str">
        <f t="shared" si="60"/>
        <v>amitto</v>
      </c>
      <c r="E868" t="s">
        <v>57025</v>
      </c>
      <c r="F868" t="s">
        <v>2917</v>
      </c>
      <c r="G868" t="s">
        <v>66</v>
      </c>
      <c r="I868">
        <v>3</v>
      </c>
      <c r="J868">
        <v>0</v>
      </c>
      <c r="K868">
        <v>0</v>
      </c>
      <c r="L868" t="s">
        <v>24</v>
      </c>
      <c r="M868" t="str">
        <f t="shared" si="62"/>
        <v>http://logeion.uchicago.edu/index.html#amitto</v>
      </c>
    </row>
    <row r="869" spans="1:13" ht="15" customHeight="1" x14ac:dyDescent="0.2">
      <c r="A869" t="s">
        <v>2923</v>
      </c>
      <c r="B869" t="s">
        <v>2924</v>
      </c>
      <c r="C869" t="str">
        <f t="shared" si="61"/>
        <v>amnis amnis m.</v>
      </c>
      <c r="D869" t="str">
        <f t="shared" si="60"/>
        <v>amnis</v>
      </c>
      <c r="E869" t="s">
        <v>2925</v>
      </c>
      <c r="F869" t="s">
        <v>2926</v>
      </c>
      <c r="G869" t="s">
        <v>29</v>
      </c>
      <c r="H869">
        <v>3</v>
      </c>
      <c r="I869">
        <v>0</v>
      </c>
      <c r="J869">
        <v>0</v>
      </c>
      <c r="K869">
        <v>0</v>
      </c>
      <c r="L869" t="s">
        <v>19</v>
      </c>
      <c r="M869" t="str">
        <f t="shared" si="62"/>
        <v>http://logeion.uchicago.edu/index.html#amnis</v>
      </c>
    </row>
    <row r="870" spans="1:13" ht="15" customHeight="1" x14ac:dyDescent="0.2">
      <c r="A870" t="s">
        <v>2927</v>
      </c>
      <c r="B870" t="s">
        <v>2928</v>
      </c>
      <c r="C870" t="str">
        <f t="shared" si="61"/>
        <v>amo amare amavi amatus</v>
      </c>
      <c r="D870" t="str">
        <f t="shared" si="60"/>
        <v>amo</v>
      </c>
      <c r="E870" t="s">
        <v>2929</v>
      </c>
      <c r="F870" t="s">
        <v>2929</v>
      </c>
      <c r="G870" t="s">
        <v>23</v>
      </c>
      <c r="I870">
        <v>1</v>
      </c>
      <c r="J870">
        <v>0</v>
      </c>
      <c r="K870">
        <v>0</v>
      </c>
      <c r="L870" t="s">
        <v>24</v>
      </c>
      <c r="M870" t="str">
        <f t="shared" si="62"/>
        <v>http://logeion.uchicago.edu/index.html#amo</v>
      </c>
    </row>
    <row r="871" spans="1:13" ht="15" customHeight="1" x14ac:dyDescent="0.2">
      <c r="A871" t="s">
        <v>2930</v>
      </c>
      <c r="B871" t="s">
        <v>2931</v>
      </c>
      <c r="C871" t="str">
        <f t="shared" si="61"/>
        <v>amodo</v>
      </c>
      <c r="D871" t="s">
        <v>2931</v>
      </c>
      <c r="E871" t="s">
        <v>2932</v>
      </c>
      <c r="F871" t="s">
        <v>2933</v>
      </c>
      <c r="G871" t="s">
        <v>89</v>
      </c>
      <c r="I871">
        <v>0</v>
      </c>
      <c r="J871">
        <v>0</v>
      </c>
      <c r="K871">
        <v>0</v>
      </c>
      <c r="L871" t="s">
        <v>90</v>
      </c>
      <c r="M871" t="str">
        <f t="shared" si="62"/>
        <v>http://logeion.uchicago.edu/index.html#āmodo</v>
      </c>
    </row>
    <row r="872" spans="1:13" ht="15" customHeight="1" x14ac:dyDescent="0.2">
      <c r="A872" t="s">
        <v>2934</v>
      </c>
      <c r="B872" t="s">
        <v>2935</v>
      </c>
      <c r="C872" t="str">
        <f t="shared" si="61"/>
        <v>amoenitas –atis f.</v>
      </c>
      <c r="D872" t="str">
        <f>IF(ISBLANK(B872),0,LEFT( C872, FIND( " ", C872 ) - 1 ))</f>
        <v>amoenitas</v>
      </c>
      <c r="E872" t="s">
        <v>2936</v>
      </c>
      <c r="F872" t="s">
        <v>2936</v>
      </c>
      <c r="G872" t="s">
        <v>29</v>
      </c>
      <c r="H872">
        <v>3</v>
      </c>
      <c r="I872">
        <v>0</v>
      </c>
      <c r="J872">
        <v>0</v>
      </c>
      <c r="K872">
        <v>0</v>
      </c>
      <c r="L872" t="s">
        <v>19</v>
      </c>
      <c r="M872" t="str">
        <f t="shared" si="62"/>
        <v>http://logeion.uchicago.edu/index.html#amoenitas</v>
      </c>
    </row>
    <row r="873" spans="1:13" ht="15" customHeight="1" x14ac:dyDescent="0.2">
      <c r="A873" t="s">
        <v>2937</v>
      </c>
      <c r="B873" t="s">
        <v>2938</v>
      </c>
      <c r="C873" t="str">
        <f t="shared" si="61"/>
        <v>amoenus –a –um</v>
      </c>
      <c r="D873" t="str">
        <f>IF(ISBLANK(B873),0,LEFT( C873, FIND( " ", C873 ) - 1 ))</f>
        <v>amoenus</v>
      </c>
      <c r="E873" t="s">
        <v>2939</v>
      </c>
      <c r="F873" t="s">
        <v>2940</v>
      </c>
      <c r="G873" t="s">
        <v>61</v>
      </c>
      <c r="H873">
        <v>1</v>
      </c>
      <c r="I873">
        <v>0</v>
      </c>
      <c r="J873">
        <v>0</v>
      </c>
      <c r="K873">
        <v>0</v>
      </c>
      <c r="L873" t="s">
        <v>36</v>
      </c>
      <c r="M873" t="str">
        <f t="shared" si="62"/>
        <v>http://logeion.uchicago.edu/index.html#amoenus</v>
      </c>
    </row>
    <row r="874" spans="1:13" ht="15" customHeight="1" x14ac:dyDescent="0.2">
      <c r="A874" t="s">
        <v>2941</v>
      </c>
      <c r="B874" t="s">
        <v>55207</v>
      </c>
      <c r="C874" t="str">
        <f t="shared" si="61"/>
        <v>amolior amoliri amolitus</v>
      </c>
      <c r="D874" t="str">
        <f>IF(ISBLANK(B874),0,LEFT( C874, FIND( " ", C874 ) - 1 ))</f>
        <v>amolior</v>
      </c>
      <c r="E874" t="s">
        <v>55206</v>
      </c>
      <c r="F874" t="s">
        <v>55206</v>
      </c>
      <c r="G874" t="s">
        <v>176</v>
      </c>
      <c r="I874">
        <v>4</v>
      </c>
      <c r="J874">
        <v>0</v>
      </c>
      <c r="K874">
        <v>0</v>
      </c>
      <c r="L874" t="s">
        <v>24</v>
      </c>
      <c r="M874" t="str">
        <f t="shared" si="62"/>
        <v>http://logeion.uchicago.edu/index.html#amolior</v>
      </c>
    </row>
    <row r="875" spans="1:13" ht="15" customHeight="1" x14ac:dyDescent="0.2">
      <c r="A875" t="s">
        <v>2943</v>
      </c>
      <c r="B875" t="s">
        <v>2944</v>
      </c>
      <c r="C875" t="str">
        <f t="shared" si="61"/>
        <v>amomum –i n.</v>
      </c>
      <c r="D875" t="str">
        <f>IF(ISBLANK(B875),0,LEFT( C875, FIND( " ", C875 ) - 1 ))</f>
        <v>amomum</v>
      </c>
      <c r="E875" t="s">
        <v>2945</v>
      </c>
      <c r="F875" t="s">
        <v>2946</v>
      </c>
      <c r="G875" t="s">
        <v>21</v>
      </c>
      <c r="H875">
        <v>2</v>
      </c>
      <c r="I875">
        <v>0</v>
      </c>
      <c r="J875">
        <v>0</v>
      </c>
      <c r="K875">
        <v>0</v>
      </c>
      <c r="L875" t="s">
        <v>19</v>
      </c>
      <c r="M875" t="str">
        <f t="shared" si="62"/>
        <v>http://logeion.uchicago.edu/index.html#amomum</v>
      </c>
    </row>
    <row r="876" spans="1:13" ht="15" customHeight="1" x14ac:dyDescent="0.2">
      <c r="A876" t="s">
        <v>2947</v>
      </c>
      <c r="B876" t="s">
        <v>2948</v>
      </c>
      <c r="C876" t="str">
        <f t="shared" si="61"/>
        <v>Amone</v>
      </c>
      <c r="D876" t="s">
        <v>2948</v>
      </c>
      <c r="E876" t="s">
        <v>2949</v>
      </c>
      <c r="F876" t="s">
        <v>2950</v>
      </c>
      <c r="G876" t="s">
        <v>43</v>
      </c>
      <c r="H876">
        <v>6</v>
      </c>
      <c r="I876">
        <v>0</v>
      </c>
      <c r="J876">
        <v>0</v>
      </c>
      <c r="K876">
        <v>1</v>
      </c>
      <c r="L876" t="s">
        <v>19</v>
      </c>
      <c r="M876" t="str">
        <f t="shared" si="62"/>
        <v>http://logeion.uchicago.edu/index.html#Amonē</v>
      </c>
    </row>
    <row r="877" spans="1:13" ht="15" customHeight="1" x14ac:dyDescent="0.2">
      <c r="A877" t="s">
        <v>2951</v>
      </c>
      <c r="B877" t="s">
        <v>2952</v>
      </c>
      <c r="C877" t="str">
        <f t="shared" si="61"/>
        <v>amor amoris m.</v>
      </c>
      <c r="D877" t="str">
        <f t="shared" ref="D877:D894" si="63">IF(ISBLANK(B877),0,LEFT( C877, FIND( " ", C877 ) - 1 ))</f>
        <v>amor</v>
      </c>
      <c r="E877" t="s">
        <v>2953</v>
      </c>
      <c r="F877" t="s">
        <v>2953</v>
      </c>
      <c r="G877" t="s">
        <v>29</v>
      </c>
      <c r="H877">
        <v>3</v>
      </c>
      <c r="I877">
        <v>0</v>
      </c>
      <c r="J877">
        <v>0</v>
      </c>
      <c r="K877">
        <v>0</v>
      </c>
      <c r="L877" t="s">
        <v>19</v>
      </c>
      <c r="M877" t="str">
        <f t="shared" si="62"/>
        <v>http://logeion.uchicago.edu/index.html#amor</v>
      </c>
    </row>
    <row r="878" spans="1:13" ht="15" customHeight="1" x14ac:dyDescent="0.2">
      <c r="A878" t="s">
        <v>2954</v>
      </c>
      <c r="B878" t="s">
        <v>2955</v>
      </c>
      <c r="C878" t="str">
        <f t="shared" si="61"/>
        <v>amorosus –a –um</v>
      </c>
      <c r="D878" t="str">
        <f t="shared" si="63"/>
        <v>amorosus</v>
      </c>
      <c r="E878" t="s">
        <v>2956</v>
      </c>
      <c r="F878" t="s">
        <v>2957</v>
      </c>
      <c r="G878" t="s">
        <v>61</v>
      </c>
      <c r="H878">
        <v>1</v>
      </c>
      <c r="I878">
        <v>0</v>
      </c>
      <c r="J878">
        <v>0</v>
      </c>
      <c r="K878">
        <v>0</v>
      </c>
      <c r="L878" t="s">
        <v>36</v>
      </c>
      <c r="M878" t="str">
        <f t="shared" si="62"/>
        <v>http://logeion.uchicago.edu/index.html#amorosus</v>
      </c>
    </row>
    <row r="879" spans="1:13" ht="15" customHeight="1" x14ac:dyDescent="0.2">
      <c r="A879" t="s">
        <v>2958</v>
      </c>
      <c r="B879" t="s">
        <v>2959</v>
      </c>
      <c r="C879" t="str">
        <f t="shared" si="61"/>
        <v>amoveo –ere –movi –motus</v>
      </c>
      <c r="D879" t="str">
        <f t="shared" si="63"/>
        <v>amoveo</v>
      </c>
      <c r="E879" t="s">
        <v>2960</v>
      </c>
      <c r="F879" t="s">
        <v>2961</v>
      </c>
      <c r="G879" t="s">
        <v>95</v>
      </c>
      <c r="I879">
        <v>2</v>
      </c>
      <c r="J879">
        <v>0</v>
      </c>
      <c r="K879">
        <v>0</v>
      </c>
      <c r="L879" t="s">
        <v>24</v>
      </c>
      <c r="M879" t="str">
        <f t="shared" si="62"/>
        <v>http://logeion.uchicago.edu/index.html#amoveo</v>
      </c>
    </row>
    <row r="880" spans="1:13" ht="15" customHeight="1" x14ac:dyDescent="0.2">
      <c r="A880" t="s">
        <v>2963</v>
      </c>
      <c r="B880" t="s">
        <v>2964</v>
      </c>
      <c r="C880" t="str">
        <f t="shared" si="61"/>
        <v>Amphiaraus –i m.</v>
      </c>
      <c r="D880" t="str">
        <f t="shared" si="63"/>
        <v>Amphiaraus</v>
      </c>
      <c r="E880" t="s">
        <v>2965</v>
      </c>
      <c r="F880" t="s">
        <v>2966</v>
      </c>
      <c r="G880" t="s">
        <v>21</v>
      </c>
      <c r="H880">
        <v>2</v>
      </c>
      <c r="I880">
        <v>0</v>
      </c>
      <c r="J880">
        <v>0</v>
      </c>
      <c r="K880">
        <v>1</v>
      </c>
      <c r="L880" t="s">
        <v>19</v>
      </c>
      <c r="M880" t="str">
        <f t="shared" si="62"/>
        <v>http://logeion.uchicago.edu/index.html#Amphiaraus</v>
      </c>
    </row>
    <row r="881" spans="1:13" ht="15" customHeight="1" x14ac:dyDescent="0.2">
      <c r="A881" t="s">
        <v>60414</v>
      </c>
      <c r="B881" t="s">
        <v>60586</v>
      </c>
      <c r="C881" t="str">
        <f t="shared" si="61"/>
        <v>Amphimachus –i</v>
      </c>
      <c r="D881" t="str">
        <f t="shared" si="63"/>
        <v>Amphimachus</v>
      </c>
      <c r="E881" t="s">
        <v>60809</v>
      </c>
      <c r="F881" t="s">
        <v>60689</v>
      </c>
      <c r="G881" t="s">
        <v>21</v>
      </c>
      <c r="H881">
        <v>2</v>
      </c>
      <c r="K881">
        <v>1</v>
      </c>
      <c r="L881" t="s">
        <v>19</v>
      </c>
      <c r="M881" t="str">
        <f t="shared" si="62"/>
        <v>http://logeion.uchicago.edu/index.html#Amphimachus</v>
      </c>
    </row>
    <row r="882" spans="1:13" ht="15" customHeight="1" x14ac:dyDescent="0.2">
      <c r="A882" t="s">
        <v>2969</v>
      </c>
      <c r="B882" t="s">
        <v>2970</v>
      </c>
      <c r="C882" t="str">
        <f t="shared" si="61"/>
        <v xml:space="preserve">Amphion –onis m. </v>
      </c>
      <c r="D882" t="str">
        <f t="shared" si="63"/>
        <v>Amphion</v>
      </c>
      <c r="E882" t="s">
        <v>2971</v>
      </c>
      <c r="F882" t="s">
        <v>2972</v>
      </c>
      <c r="G882" t="s">
        <v>29</v>
      </c>
      <c r="H882">
        <v>3</v>
      </c>
      <c r="I882">
        <v>0</v>
      </c>
      <c r="J882">
        <v>0</v>
      </c>
      <c r="K882">
        <v>1</v>
      </c>
      <c r="L882" t="s">
        <v>19</v>
      </c>
      <c r="M882" t="str">
        <f t="shared" si="62"/>
        <v>http://logeion.uchicago.edu/index.html#Amphion</v>
      </c>
    </row>
    <row r="883" spans="1:13" ht="15" customHeight="1" x14ac:dyDescent="0.2">
      <c r="A883" t="s">
        <v>2977</v>
      </c>
      <c r="B883" t="s">
        <v>2978</v>
      </c>
      <c r="C883" t="str">
        <f t="shared" si="61"/>
        <v>amphitheatrum –i n.</v>
      </c>
      <c r="D883" t="str">
        <f t="shared" si="63"/>
        <v>amphitheatrum</v>
      </c>
      <c r="E883" t="s">
        <v>2979</v>
      </c>
      <c r="F883" t="s">
        <v>2979</v>
      </c>
      <c r="G883" t="s">
        <v>21</v>
      </c>
      <c r="H883">
        <v>2</v>
      </c>
      <c r="I883">
        <v>0</v>
      </c>
      <c r="J883">
        <v>0</v>
      </c>
      <c r="K883">
        <v>0</v>
      </c>
      <c r="L883" t="s">
        <v>19</v>
      </c>
      <c r="M883" t="str">
        <f t="shared" si="62"/>
        <v>http://logeion.uchicago.edu/index.html#amphitheatrum</v>
      </c>
    </row>
    <row r="884" spans="1:13" ht="15" customHeight="1" x14ac:dyDescent="0.2">
      <c r="A884" t="s">
        <v>2980</v>
      </c>
      <c r="B884" t="s">
        <v>2981</v>
      </c>
      <c r="C884" t="str">
        <f t="shared" si="61"/>
        <v>Amphitrite –es f.</v>
      </c>
      <c r="D884" t="str">
        <f t="shared" si="63"/>
        <v>Amphitrite</v>
      </c>
      <c r="E884" t="s">
        <v>2982</v>
      </c>
      <c r="F884" t="s">
        <v>2983</v>
      </c>
      <c r="G884" t="s">
        <v>346</v>
      </c>
      <c r="H884">
        <v>3</v>
      </c>
      <c r="I884">
        <v>0</v>
      </c>
      <c r="J884">
        <v>0</v>
      </c>
      <c r="K884">
        <v>1</v>
      </c>
      <c r="L884" t="s">
        <v>19</v>
      </c>
      <c r="M884" t="str">
        <f t="shared" si="62"/>
        <v>http://logeion.uchicago.edu/index.html#Amphitrite</v>
      </c>
    </row>
    <row r="885" spans="1:13" ht="15" customHeight="1" x14ac:dyDescent="0.2">
      <c r="A885" t="s">
        <v>2984</v>
      </c>
      <c r="B885" t="s">
        <v>2985</v>
      </c>
      <c r="C885" t="str">
        <f t="shared" si="61"/>
        <v>Amphitryon –onis m.</v>
      </c>
      <c r="D885" t="str">
        <f t="shared" si="63"/>
        <v>Amphitryon</v>
      </c>
      <c r="E885" t="s">
        <v>2986</v>
      </c>
      <c r="F885" t="s">
        <v>2987</v>
      </c>
      <c r="G885" t="s">
        <v>29</v>
      </c>
      <c r="H885">
        <v>3</v>
      </c>
      <c r="I885">
        <v>0</v>
      </c>
      <c r="J885">
        <v>0</v>
      </c>
      <c r="K885">
        <v>1</v>
      </c>
      <c r="L885" t="s">
        <v>19</v>
      </c>
      <c r="M885" t="str">
        <f t="shared" si="62"/>
        <v>http://logeion.uchicago.edu/index.html#Amphitryon</v>
      </c>
    </row>
    <row r="886" spans="1:13" ht="15" customHeight="1" x14ac:dyDescent="0.2">
      <c r="A886" t="s">
        <v>2989</v>
      </c>
      <c r="B886" t="s">
        <v>2990</v>
      </c>
      <c r="C886" t="str">
        <f t="shared" si="61"/>
        <v>Amphitryoniades –ae m.</v>
      </c>
      <c r="D886" t="str">
        <f t="shared" si="63"/>
        <v>Amphitryoniades</v>
      </c>
      <c r="E886" t="s">
        <v>56489</v>
      </c>
      <c r="F886" t="s">
        <v>56490</v>
      </c>
      <c r="G886" t="s">
        <v>346</v>
      </c>
      <c r="H886">
        <v>6</v>
      </c>
      <c r="I886">
        <v>0</v>
      </c>
      <c r="J886">
        <v>0</v>
      </c>
      <c r="K886">
        <v>1</v>
      </c>
      <c r="L886" t="s">
        <v>19</v>
      </c>
      <c r="M886" t="str">
        <f t="shared" si="62"/>
        <v>http://logeion.uchicago.edu/index.html#Amphitryoniades</v>
      </c>
    </row>
    <row r="887" spans="1:13" ht="15" customHeight="1" x14ac:dyDescent="0.2">
      <c r="A887" t="s">
        <v>60415</v>
      </c>
      <c r="B887" t="s">
        <v>60587</v>
      </c>
      <c r="C887" t="str">
        <f t="shared" si="61"/>
        <v>Amphius –i</v>
      </c>
      <c r="D887" t="str">
        <f t="shared" si="63"/>
        <v>Amphius</v>
      </c>
      <c r="E887" t="s">
        <v>60808</v>
      </c>
      <c r="F887" t="s">
        <v>60690</v>
      </c>
      <c r="G887" t="s">
        <v>21</v>
      </c>
      <c r="H887">
        <v>2</v>
      </c>
      <c r="K887">
        <v>1</v>
      </c>
      <c r="L887" t="s">
        <v>19</v>
      </c>
      <c r="M887" t="str">
        <f t="shared" si="62"/>
        <v>http://logeion.uchicago.edu/index.html#Amphius</v>
      </c>
    </row>
    <row r="888" spans="1:13" ht="15" customHeight="1" x14ac:dyDescent="0.2">
      <c r="A888" t="s">
        <v>2991</v>
      </c>
      <c r="B888" t="s">
        <v>2992</v>
      </c>
      <c r="C888" t="str">
        <f t="shared" si="61"/>
        <v>amphora –ae f.</v>
      </c>
      <c r="D888" t="str">
        <f t="shared" si="63"/>
        <v>amphora</v>
      </c>
      <c r="E888" t="s">
        <v>2993</v>
      </c>
      <c r="F888" t="s">
        <v>2994</v>
      </c>
      <c r="G888" t="s">
        <v>76</v>
      </c>
      <c r="H888">
        <v>1</v>
      </c>
      <c r="I888">
        <v>0</v>
      </c>
      <c r="J888">
        <v>0</v>
      </c>
      <c r="K888">
        <v>0</v>
      </c>
      <c r="L888" t="s">
        <v>19</v>
      </c>
      <c r="M888" t="str">
        <f t="shared" si="62"/>
        <v>http://logeion.uchicago.edu/index.html#amphora</v>
      </c>
    </row>
    <row r="889" spans="1:13" ht="15" customHeight="1" x14ac:dyDescent="0.2">
      <c r="A889" t="s">
        <v>2995</v>
      </c>
      <c r="B889" t="s">
        <v>2996</v>
      </c>
      <c r="C889" t="str">
        <f t="shared" si="61"/>
        <v>Amphrysius –a –um</v>
      </c>
      <c r="D889" t="str">
        <f t="shared" si="63"/>
        <v>Amphrysius</v>
      </c>
      <c r="E889" t="s">
        <v>2997</v>
      </c>
      <c r="F889" t="s">
        <v>2998</v>
      </c>
      <c r="G889" t="s">
        <v>61</v>
      </c>
      <c r="H889">
        <v>1</v>
      </c>
      <c r="I889">
        <v>0</v>
      </c>
      <c r="J889">
        <v>0</v>
      </c>
      <c r="K889">
        <v>1</v>
      </c>
      <c r="L889" t="s">
        <v>36</v>
      </c>
      <c r="M889" t="str">
        <f t="shared" si="62"/>
        <v>http://logeion.uchicago.edu/index.html#Amphrysius</v>
      </c>
    </row>
    <row r="890" spans="1:13" ht="15" customHeight="1" x14ac:dyDescent="0.2">
      <c r="A890" t="s">
        <v>2999</v>
      </c>
      <c r="B890" t="s">
        <v>3000</v>
      </c>
      <c r="C890" t="str">
        <f t="shared" si="61"/>
        <v>Amphrysus or –os –i m.</v>
      </c>
      <c r="D890" t="str">
        <f t="shared" si="63"/>
        <v>Amphrysus</v>
      </c>
      <c r="E890" t="s">
        <v>3001</v>
      </c>
      <c r="F890" t="s">
        <v>3002</v>
      </c>
      <c r="G890" t="s">
        <v>21</v>
      </c>
      <c r="H890">
        <v>2</v>
      </c>
      <c r="I890">
        <v>0</v>
      </c>
      <c r="J890">
        <v>0</v>
      </c>
      <c r="K890">
        <v>1</v>
      </c>
      <c r="L890" t="s">
        <v>19</v>
      </c>
      <c r="M890" t="str">
        <f t="shared" si="62"/>
        <v>http://logeion.uchicago.edu/index.html#Amphrysus</v>
      </c>
    </row>
    <row r="891" spans="1:13" ht="15" customHeight="1" x14ac:dyDescent="0.2">
      <c r="A891" t="s">
        <v>3003</v>
      </c>
      <c r="B891" t="s">
        <v>3004</v>
      </c>
      <c r="C891" t="str">
        <f t="shared" si="61"/>
        <v>Ampius –ii m.</v>
      </c>
      <c r="D891" t="str">
        <f t="shared" si="63"/>
        <v>Ampius</v>
      </c>
      <c r="E891" t="s">
        <v>3005</v>
      </c>
      <c r="F891" t="s">
        <v>3005</v>
      </c>
      <c r="G891" t="s">
        <v>21</v>
      </c>
      <c r="H891">
        <v>2</v>
      </c>
      <c r="I891">
        <v>0</v>
      </c>
      <c r="J891">
        <v>0</v>
      </c>
      <c r="K891">
        <v>1</v>
      </c>
      <c r="L891" t="s">
        <v>19</v>
      </c>
      <c r="M891" t="str">
        <f t="shared" si="62"/>
        <v>http://logeion.uchicago.edu/index.html#Ampius</v>
      </c>
    </row>
    <row r="892" spans="1:13" ht="15" customHeight="1" x14ac:dyDescent="0.2">
      <c r="A892" t="s">
        <v>3007</v>
      </c>
      <c r="B892" t="s">
        <v>3008</v>
      </c>
      <c r="C892" t="str">
        <f t="shared" si="61"/>
        <v>amplector amplecti amplexus sum</v>
      </c>
      <c r="D892" t="str">
        <f t="shared" si="63"/>
        <v>amplector</v>
      </c>
      <c r="E892" t="s">
        <v>3009</v>
      </c>
      <c r="F892" t="s">
        <v>3009</v>
      </c>
      <c r="G892" t="s">
        <v>178</v>
      </c>
      <c r="I892">
        <v>3</v>
      </c>
      <c r="J892">
        <v>0</v>
      </c>
      <c r="K892">
        <v>0</v>
      </c>
      <c r="L892" t="s">
        <v>24</v>
      </c>
      <c r="M892" t="str">
        <f t="shared" si="62"/>
        <v>http://logeion.uchicago.edu/index.html#amplector</v>
      </c>
    </row>
    <row r="893" spans="1:13" ht="15" customHeight="1" x14ac:dyDescent="0.2">
      <c r="A893" t="s">
        <v>3010</v>
      </c>
      <c r="B893" t="s">
        <v>3011</v>
      </c>
      <c r="C893" t="str">
        <f t="shared" si="61"/>
        <v>amplexor –amplexari or amplexo –amplexare</v>
      </c>
      <c r="D893" t="str">
        <f t="shared" si="63"/>
        <v>amplexor</v>
      </c>
      <c r="E893" t="s">
        <v>3009</v>
      </c>
      <c r="F893" t="s">
        <v>3012</v>
      </c>
      <c r="G893" t="s">
        <v>170</v>
      </c>
      <c r="I893">
        <v>1</v>
      </c>
      <c r="J893">
        <v>0</v>
      </c>
      <c r="K893">
        <v>0</v>
      </c>
      <c r="L893" t="s">
        <v>24</v>
      </c>
      <c r="M893" t="str">
        <f t="shared" si="62"/>
        <v>http://logeion.uchicago.edu/index.html#amplexor</v>
      </c>
    </row>
    <row r="894" spans="1:13" ht="15" customHeight="1" x14ac:dyDescent="0.2">
      <c r="A894" t="s">
        <v>3013</v>
      </c>
      <c r="B894" t="s">
        <v>3014</v>
      </c>
      <c r="C894" t="str">
        <f t="shared" si="61"/>
        <v>amplexus –us m.</v>
      </c>
      <c r="D894" t="str">
        <f t="shared" si="63"/>
        <v>amplexus</v>
      </c>
      <c r="E894" t="s">
        <v>3015</v>
      </c>
      <c r="F894" t="s">
        <v>3016</v>
      </c>
      <c r="G894" t="s">
        <v>18</v>
      </c>
      <c r="H894">
        <v>4</v>
      </c>
      <c r="I894">
        <v>0</v>
      </c>
      <c r="J894">
        <v>0</v>
      </c>
      <c r="K894">
        <v>0</v>
      </c>
      <c r="L894" t="s">
        <v>19</v>
      </c>
      <c r="M894" t="str">
        <f t="shared" si="62"/>
        <v>http://logeion.uchicago.edu/index.html#amplexus</v>
      </c>
    </row>
    <row r="895" spans="1:13" ht="15" customHeight="1" x14ac:dyDescent="0.2">
      <c r="A895" t="s">
        <v>3019</v>
      </c>
      <c r="B895" t="s">
        <v>3020</v>
      </c>
      <c r="C895" t="str">
        <f t="shared" si="61"/>
        <v>amplifice</v>
      </c>
      <c r="D895" t="s">
        <v>3020</v>
      </c>
      <c r="E895" t="s">
        <v>3021</v>
      </c>
      <c r="F895" t="s">
        <v>3021</v>
      </c>
      <c r="G895" t="s">
        <v>89</v>
      </c>
      <c r="I895">
        <v>0</v>
      </c>
      <c r="J895">
        <v>1</v>
      </c>
      <c r="K895">
        <v>0</v>
      </c>
      <c r="L895" t="s">
        <v>90</v>
      </c>
      <c r="M895" t="str">
        <f t="shared" si="62"/>
        <v>http://logeion.uchicago.edu/index.html#amplificē</v>
      </c>
    </row>
    <row r="896" spans="1:13" ht="15" customHeight="1" x14ac:dyDescent="0.2">
      <c r="A896" t="s">
        <v>3022</v>
      </c>
      <c r="B896" t="s">
        <v>3023</v>
      </c>
      <c r="C896" t="str">
        <f t="shared" si="61"/>
        <v>amplifico –amplificare</v>
      </c>
      <c r="D896" t="str">
        <f>IF(ISBLANK(B896),0,LEFT( C896, FIND( " ", C896 ) - 1 ))</f>
        <v>amplifico</v>
      </c>
      <c r="E896" t="s">
        <v>3024</v>
      </c>
      <c r="F896" t="s">
        <v>3025</v>
      </c>
      <c r="G896" t="s">
        <v>23</v>
      </c>
      <c r="I896">
        <v>1</v>
      </c>
      <c r="J896">
        <v>0</v>
      </c>
      <c r="K896">
        <v>0</v>
      </c>
      <c r="L896" t="s">
        <v>24</v>
      </c>
      <c r="M896" t="str">
        <f t="shared" si="62"/>
        <v>http://logeion.uchicago.edu/index.html#amplifico</v>
      </c>
    </row>
    <row r="897" spans="1:13" ht="15" customHeight="1" x14ac:dyDescent="0.2">
      <c r="A897" t="s">
        <v>3026</v>
      </c>
      <c r="B897" t="s">
        <v>3027</v>
      </c>
      <c r="C897" t="str">
        <f t="shared" si="61"/>
        <v xml:space="preserve">amplio –ampliare </v>
      </c>
      <c r="D897" t="str">
        <f>IF(ISBLANK(B897),0,LEFT( C897, FIND( " ", C897 ) - 1 ))</f>
        <v>amplio</v>
      </c>
      <c r="E897" t="s">
        <v>3028</v>
      </c>
      <c r="F897" t="s">
        <v>3029</v>
      </c>
      <c r="G897" t="s">
        <v>23</v>
      </c>
      <c r="I897">
        <v>1</v>
      </c>
      <c r="J897">
        <v>0</v>
      </c>
      <c r="K897">
        <v>0</v>
      </c>
      <c r="L897" t="s">
        <v>24</v>
      </c>
      <c r="M897" t="str">
        <f t="shared" si="62"/>
        <v>http://logeion.uchicago.edu/index.html#amplio</v>
      </c>
    </row>
    <row r="898" spans="1:13" ht="15" customHeight="1" x14ac:dyDescent="0.2">
      <c r="A898" t="s">
        <v>3030</v>
      </c>
      <c r="B898" t="s">
        <v>3031</v>
      </c>
      <c r="C898" t="str">
        <f t="shared" si="61"/>
        <v>amplitudo –inis f.</v>
      </c>
      <c r="D898" t="str">
        <f>IF(ISBLANK(B898),0,LEFT( C898, FIND( " ", C898 ) - 1 ))</f>
        <v>amplitudo</v>
      </c>
      <c r="E898" t="s">
        <v>3032</v>
      </c>
      <c r="F898" t="s">
        <v>3033</v>
      </c>
      <c r="G898" t="s">
        <v>29</v>
      </c>
      <c r="H898">
        <v>3</v>
      </c>
      <c r="I898">
        <v>0</v>
      </c>
      <c r="J898">
        <v>0</v>
      </c>
      <c r="K898">
        <v>0</v>
      </c>
      <c r="L898" t="s">
        <v>19</v>
      </c>
      <c r="M898" t="str">
        <f t="shared" si="62"/>
        <v>http://logeion.uchicago.edu/index.html#amplitudo</v>
      </c>
    </row>
    <row r="899" spans="1:13" ht="15" customHeight="1" x14ac:dyDescent="0.2">
      <c r="A899" t="s">
        <v>3034</v>
      </c>
      <c r="B899" t="s">
        <v>3035</v>
      </c>
      <c r="C899" t="str">
        <f t="shared" si="61"/>
        <v>amplius</v>
      </c>
      <c r="D899" t="s">
        <v>3035</v>
      </c>
      <c r="E899" t="s">
        <v>3036</v>
      </c>
      <c r="F899" t="s">
        <v>3036</v>
      </c>
      <c r="G899" t="s">
        <v>29</v>
      </c>
      <c r="H899">
        <v>3</v>
      </c>
      <c r="I899">
        <v>0</v>
      </c>
      <c r="J899">
        <v>0</v>
      </c>
      <c r="K899">
        <v>0</v>
      </c>
      <c r="L899" t="s">
        <v>19</v>
      </c>
      <c r="M899" t="str">
        <f t="shared" si="62"/>
        <v>http://logeion.uchicago.edu/index.html#amplius</v>
      </c>
    </row>
    <row r="900" spans="1:13" ht="15" customHeight="1" x14ac:dyDescent="0.2">
      <c r="A900" t="s">
        <v>3037</v>
      </c>
      <c r="B900" t="s">
        <v>3038</v>
      </c>
      <c r="C900" t="str">
        <f t="shared" si="61"/>
        <v>amplus –a –um</v>
      </c>
      <c r="D900" t="str">
        <f t="shared" ref="D900:D911" si="64">IF(ISBLANK(B900),0,LEFT( C900, FIND( " ", C900 ) - 1 ))</f>
        <v>amplus</v>
      </c>
      <c r="E900" t="s">
        <v>55208</v>
      </c>
      <c r="F900" t="s">
        <v>55209</v>
      </c>
      <c r="G900" t="s">
        <v>61</v>
      </c>
      <c r="H900">
        <v>1</v>
      </c>
      <c r="I900">
        <v>0</v>
      </c>
      <c r="J900">
        <v>0</v>
      </c>
      <c r="K900">
        <v>0</v>
      </c>
      <c r="L900" t="s">
        <v>36</v>
      </c>
      <c r="M900" t="str">
        <f t="shared" si="62"/>
        <v>http://logeion.uchicago.edu/index.html#amplus</v>
      </c>
    </row>
    <row r="901" spans="1:13" ht="15" customHeight="1" x14ac:dyDescent="0.2">
      <c r="A901" t="s">
        <v>3039</v>
      </c>
      <c r="B901" t="s">
        <v>3040</v>
      </c>
      <c r="C901" t="str">
        <f t="shared" si="61"/>
        <v>Ampsanctus –i m.</v>
      </c>
      <c r="D901" t="str">
        <f t="shared" si="64"/>
        <v>Ampsanctus</v>
      </c>
      <c r="E901" t="s">
        <v>3041</v>
      </c>
      <c r="F901" t="s">
        <v>3042</v>
      </c>
      <c r="G901" t="s">
        <v>21</v>
      </c>
      <c r="H901">
        <v>2</v>
      </c>
      <c r="I901">
        <v>0</v>
      </c>
      <c r="J901">
        <v>0</v>
      </c>
      <c r="K901">
        <v>1</v>
      </c>
      <c r="L901" t="s">
        <v>19</v>
      </c>
      <c r="M901" t="str">
        <f t="shared" si="62"/>
        <v>http://logeion.uchicago.edu/index.html#Ampsanctus</v>
      </c>
    </row>
    <row r="902" spans="1:13" ht="15" customHeight="1" x14ac:dyDescent="0.2">
      <c r="A902" t="s">
        <v>53056</v>
      </c>
      <c r="B902" t="s">
        <v>53057</v>
      </c>
      <c r="C902" t="str">
        <f t="shared" si="61"/>
        <v>ampulla –ae f.</v>
      </c>
      <c r="D902" t="str">
        <f t="shared" si="64"/>
        <v>ampulla</v>
      </c>
      <c r="E902" t="s">
        <v>53058</v>
      </c>
      <c r="F902" t="s">
        <v>53059</v>
      </c>
      <c r="G902" t="s">
        <v>76</v>
      </c>
      <c r="H902">
        <v>1</v>
      </c>
      <c r="I902">
        <v>0</v>
      </c>
      <c r="J902">
        <v>0</v>
      </c>
      <c r="K902">
        <v>0</v>
      </c>
      <c r="L902" t="s">
        <v>19</v>
      </c>
      <c r="M902" t="str">
        <f t="shared" si="62"/>
        <v>http://logeion.uchicago.edu/index.html#ampulla</v>
      </c>
    </row>
    <row r="903" spans="1:13" ht="15" customHeight="1" x14ac:dyDescent="0.2">
      <c r="A903" t="s">
        <v>3044</v>
      </c>
      <c r="B903" t="s">
        <v>3045</v>
      </c>
      <c r="C903" t="str">
        <f t="shared" si="61"/>
        <v>amputo amputare</v>
      </c>
      <c r="D903" t="str">
        <f t="shared" si="64"/>
        <v>amputo</v>
      </c>
      <c r="E903" t="s">
        <v>3046</v>
      </c>
      <c r="F903" t="s">
        <v>3047</v>
      </c>
      <c r="G903" t="s">
        <v>23</v>
      </c>
      <c r="I903">
        <v>1</v>
      </c>
      <c r="J903">
        <v>0</v>
      </c>
      <c r="K903">
        <v>0</v>
      </c>
      <c r="L903" t="s">
        <v>24</v>
      </c>
      <c r="M903" t="str">
        <f t="shared" si="62"/>
        <v>http://logeion.uchicago.edu/index.html#amputo</v>
      </c>
    </row>
    <row r="904" spans="1:13" ht="15" customHeight="1" x14ac:dyDescent="0.2">
      <c r="A904" t="s">
        <v>3048</v>
      </c>
      <c r="B904" t="s">
        <v>3049</v>
      </c>
      <c r="C904" t="str">
        <f t="shared" si="61"/>
        <v>Amulius –i m.</v>
      </c>
      <c r="D904" t="str">
        <f t="shared" si="64"/>
        <v>Amulius</v>
      </c>
      <c r="E904" t="s">
        <v>3050</v>
      </c>
      <c r="F904" t="s">
        <v>3050</v>
      </c>
      <c r="G904" t="s">
        <v>21</v>
      </c>
      <c r="H904">
        <v>2</v>
      </c>
      <c r="I904">
        <v>0</v>
      </c>
      <c r="J904">
        <v>0</v>
      </c>
      <c r="K904">
        <v>1</v>
      </c>
      <c r="L904" t="s">
        <v>19</v>
      </c>
      <c r="M904" t="str">
        <f t="shared" si="62"/>
        <v>http://logeion.uchicago.edu/index.html#Amulius</v>
      </c>
    </row>
    <row r="905" spans="1:13" ht="15" customHeight="1" x14ac:dyDescent="0.2">
      <c r="A905" t="s">
        <v>3051</v>
      </c>
      <c r="B905" t="s">
        <v>3052</v>
      </c>
      <c r="C905" t="str">
        <f t="shared" si="61"/>
        <v>amurca –ae f.</v>
      </c>
      <c r="D905" t="str">
        <f t="shared" si="64"/>
        <v>amurca</v>
      </c>
      <c r="E905" t="s">
        <v>3053</v>
      </c>
      <c r="F905" t="s">
        <v>3054</v>
      </c>
      <c r="G905" t="s">
        <v>76</v>
      </c>
      <c r="H905">
        <v>1</v>
      </c>
      <c r="I905">
        <v>0</v>
      </c>
      <c r="J905">
        <v>0</v>
      </c>
      <c r="K905">
        <v>0</v>
      </c>
      <c r="L905" t="s">
        <v>19</v>
      </c>
      <c r="M905" t="str">
        <f t="shared" si="62"/>
        <v>http://logeion.uchicago.edu/index.html#amurca</v>
      </c>
    </row>
    <row r="906" spans="1:13" ht="15" customHeight="1" x14ac:dyDescent="0.2">
      <c r="A906" t="s">
        <v>3058</v>
      </c>
      <c r="B906" t="s">
        <v>3059</v>
      </c>
      <c r="C906" t="str">
        <f t="shared" si="61"/>
        <v>Amyclae –arum f.</v>
      </c>
      <c r="D906" t="str">
        <f t="shared" si="64"/>
        <v>Amyclae</v>
      </c>
      <c r="E906" t="s">
        <v>3060</v>
      </c>
      <c r="F906" t="s">
        <v>3061</v>
      </c>
      <c r="G906" t="s">
        <v>76</v>
      </c>
      <c r="H906">
        <v>1</v>
      </c>
      <c r="I906">
        <v>0</v>
      </c>
      <c r="J906">
        <v>0</v>
      </c>
      <c r="K906">
        <v>1</v>
      </c>
      <c r="L906" t="s">
        <v>19</v>
      </c>
      <c r="M906" t="str">
        <f t="shared" si="62"/>
        <v>http://logeion.uchicago.edu/index.html#Amyclae</v>
      </c>
    </row>
    <row r="907" spans="1:13" ht="15" customHeight="1" x14ac:dyDescent="0.2">
      <c r="A907" t="s">
        <v>3062</v>
      </c>
      <c r="B907" t="s">
        <v>3063</v>
      </c>
      <c r="C907" t="str">
        <f t="shared" si="61"/>
        <v>Amyclaeus –a –um</v>
      </c>
      <c r="D907" t="str">
        <f t="shared" si="64"/>
        <v>Amyclaeus</v>
      </c>
      <c r="E907" t="s">
        <v>3064</v>
      </c>
      <c r="F907" t="s">
        <v>3065</v>
      </c>
      <c r="G907" t="s">
        <v>61</v>
      </c>
      <c r="H907">
        <v>1</v>
      </c>
      <c r="K907">
        <v>1</v>
      </c>
      <c r="L907" t="s">
        <v>36</v>
      </c>
      <c r="M907" t="str">
        <f t="shared" si="62"/>
        <v>http://logeion.uchicago.edu/index.html#Amyclaeus</v>
      </c>
    </row>
    <row r="908" spans="1:13" ht="15" customHeight="1" x14ac:dyDescent="0.2">
      <c r="A908" t="s">
        <v>3066</v>
      </c>
      <c r="B908" t="s">
        <v>3067</v>
      </c>
      <c r="C908" t="str">
        <f t="shared" si="61"/>
        <v>Amycus –i m.</v>
      </c>
      <c r="D908" t="str">
        <f t="shared" si="64"/>
        <v>Amycus</v>
      </c>
      <c r="E908" t="s">
        <v>3068</v>
      </c>
      <c r="F908" t="s">
        <v>3069</v>
      </c>
      <c r="G908" t="s">
        <v>21</v>
      </c>
      <c r="H908">
        <v>2</v>
      </c>
      <c r="I908">
        <v>0</v>
      </c>
      <c r="J908">
        <v>0</v>
      </c>
      <c r="K908">
        <v>1</v>
      </c>
      <c r="L908" t="s">
        <v>19</v>
      </c>
      <c r="M908" t="str">
        <f t="shared" si="62"/>
        <v>http://logeion.uchicago.edu/index.html#Amycus</v>
      </c>
    </row>
    <row r="909" spans="1:13" ht="15" customHeight="1" x14ac:dyDescent="0.2">
      <c r="A909" t="s">
        <v>3072</v>
      </c>
      <c r="B909" t="s">
        <v>3073</v>
      </c>
      <c r="C909" t="str">
        <f t="shared" si="61"/>
        <v>Amymone –es f.</v>
      </c>
      <c r="D909" t="str">
        <f t="shared" si="64"/>
        <v>Amymone</v>
      </c>
      <c r="E909" t="s">
        <v>3074</v>
      </c>
      <c r="F909" t="s">
        <v>3075</v>
      </c>
      <c r="G909" t="s">
        <v>346</v>
      </c>
      <c r="H909">
        <v>6</v>
      </c>
      <c r="I909">
        <v>0</v>
      </c>
      <c r="J909">
        <v>0</v>
      </c>
      <c r="K909">
        <v>1</v>
      </c>
      <c r="L909" t="s">
        <v>19</v>
      </c>
      <c r="M909" t="str">
        <f t="shared" si="62"/>
        <v>http://logeion.uchicago.edu/index.html#Amymone</v>
      </c>
    </row>
    <row r="910" spans="1:13" ht="15" customHeight="1" x14ac:dyDescent="0.2">
      <c r="A910" t="s">
        <v>3076</v>
      </c>
      <c r="B910" t="s">
        <v>3077</v>
      </c>
      <c r="C910" t="str">
        <f t="shared" si="61"/>
        <v>Amyntas –ae m.</v>
      </c>
      <c r="D910" t="str">
        <f t="shared" si="64"/>
        <v>Amyntas</v>
      </c>
      <c r="E910" t="s">
        <v>3078</v>
      </c>
      <c r="F910" t="s">
        <v>3079</v>
      </c>
      <c r="G910" t="s">
        <v>346</v>
      </c>
      <c r="H910">
        <v>1</v>
      </c>
      <c r="K910">
        <v>1</v>
      </c>
      <c r="L910" t="s">
        <v>19</v>
      </c>
      <c r="M910" t="str">
        <f t="shared" si="62"/>
        <v>http://logeion.uchicago.edu/index.html#Amyntas</v>
      </c>
    </row>
    <row r="911" spans="1:13" ht="15" customHeight="1" x14ac:dyDescent="0.2">
      <c r="A911" t="s">
        <v>3081</v>
      </c>
      <c r="B911" t="s">
        <v>3082</v>
      </c>
      <c r="C911" t="str">
        <f t="shared" si="61"/>
        <v>Amythaonius –a –um</v>
      </c>
      <c r="D911" t="str">
        <f t="shared" si="64"/>
        <v>Amythaonius</v>
      </c>
      <c r="E911" t="s">
        <v>3083</v>
      </c>
      <c r="F911" t="s">
        <v>3083</v>
      </c>
      <c r="G911" t="s">
        <v>61</v>
      </c>
      <c r="H911">
        <v>1</v>
      </c>
      <c r="K911">
        <v>1</v>
      </c>
      <c r="L911" t="s">
        <v>36</v>
      </c>
      <c r="M911" t="str">
        <f t="shared" si="62"/>
        <v>http://logeion.uchicago.edu/index.html#Amythaonius</v>
      </c>
    </row>
    <row r="912" spans="1:13" ht="15" customHeight="1" x14ac:dyDescent="0.2">
      <c r="A912" t="s">
        <v>3084</v>
      </c>
      <c r="B912" t="s">
        <v>3085</v>
      </c>
      <c r="C912" t="str">
        <f t="shared" si="61"/>
        <v>an</v>
      </c>
      <c r="D912" t="s">
        <v>3085</v>
      </c>
      <c r="E912" t="s">
        <v>56265</v>
      </c>
      <c r="F912" t="s">
        <v>56266</v>
      </c>
      <c r="G912" t="s">
        <v>3087</v>
      </c>
      <c r="I912">
        <v>0</v>
      </c>
      <c r="J912">
        <v>0</v>
      </c>
      <c r="K912">
        <v>0</v>
      </c>
      <c r="L912" t="s">
        <v>90</v>
      </c>
      <c r="M912" t="str">
        <f t="shared" si="62"/>
        <v>http://logeion.uchicago.edu/index.html#an</v>
      </c>
    </row>
    <row r="913" spans="1:13" ht="15" customHeight="1" x14ac:dyDescent="0.2">
      <c r="A913" t="s">
        <v>3431</v>
      </c>
      <c r="B913" t="s">
        <v>59971</v>
      </c>
      <c r="C913" t="str">
        <f t="shared" si="61"/>
        <v>an-quiro anquirere anquisivi anquisitum</v>
      </c>
      <c r="D913" t="str">
        <f t="shared" ref="D913:D924" si="65">IF(ISBLANK(B913),0,LEFT( C913, FIND( " ", C913 ) - 1 ))</f>
        <v>an-quiro</v>
      </c>
      <c r="E913" t="s">
        <v>59970</v>
      </c>
      <c r="F913" t="s">
        <v>60845</v>
      </c>
      <c r="G913" t="s">
        <v>66</v>
      </c>
      <c r="I913">
        <v>3</v>
      </c>
      <c r="J913">
        <v>0</v>
      </c>
      <c r="K913">
        <v>0</v>
      </c>
      <c r="L913" t="s">
        <v>24</v>
      </c>
      <c r="M913" t="str">
        <f t="shared" si="62"/>
        <v>http://logeion.uchicago.edu/index.html#an-quiro</v>
      </c>
    </row>
    <row r="914" spans="1:13" ht="15" customHeight="1" x14ac:dyDescent="0.2">
      <c r="A914" t="s">
        <v>3416</v>
      </c>
      <c r="B914" t="s">
        <v>3417</v>
      </c>
      <c r="C914" t="str">
        <f t="shared" si="61"/>
        <v>an–nuntio –nuntiare</v>
      </c>
      <c r="D914" t="str">
        <f t="shared" si="65"/>
        <v>an–nuntio</v>
      </c>
      <c r="E914" t="s">
        <v>3418</v>
      </c>
      <c r="F914" t="s">
        <v>3419</v>
      </c>
      <c r="G914" t="s">
        <v>23</v>
      </c>
      <c r="I914">
        <v>1</v>
      </c>
      <c r="J914">
        <v>0</v>
      </c>
      <c r="K914">
        <v>0</v>
      </c>
      <c r="L914" t="s">
        <v>24</v>
      </c>
      <c r="M914" t="str">
        <f t="shared" si="62"/>
        <v>http://logeion.uchicago.edu/index.html#an–nuntio</v>
      </c>
    </row>
    <row r="915" spans="1:13" ht="15" customHeight="1" x14ac:dyDescent="0.2">
      <c r="A915" t="s">
        <v>59081</v>
      </c>
      <c r="B915" t="s">
        <v>59124</v>
      </c>
      <c r="C915" t="str">
        <f t="shared" si="61"/>
        <v>anachoreticus –a –um</v>
      </c>
      <c r="D915" t="str">
        <f t="shared" si="65"/>
        <v>anachoreticus</v>
      </c>
      <c r="E915" t="s">
        <v>59098</v>
      </c>
      <c r="F915" t="s">
        <v>59098</v>
      </c>
      <c r="G915" t="s">
        <v>61</v>
      </c>
      <c r="H915">
        <v>1</v>
      </c>
      <c r="L915" t="s">
        <v>36</v>
      </c>
      <c r="M915" t="str">
        <f t="shared" si="62"/>
        <v>http://logeion.uchicago.edu/index.html#anachoreticus</v>
      </c>
    </row>
    <row r="916" spans="1:13" ht="15" customHeight="1" x14ac:dyDescent="0.2">
      <c r="A916" t="s">
        <v>3090</v>
      </c>
      <c r="B916" t="s">
        <v>3091</v>
      </c>
      <c r="C916" t="str">
        <f t="shared" si="61"/>
        <v>Anagnia –ae f.</v>
      </c>
      <c r="D916" t="str">
        <f t="shared" si="65"/>
        <v>Anagnia</v>
      </c>
      <c r="E916" t="s">
        <v>3092</v>
      </c>
      <c r="F916" t="s">
        <v>3093</v>
      </c>
      <c r="G916" t="s">
        <v>76</v>
      </c>
      <c r="H916">
        <v>1</v>
      </c>
      <c r="I916">
        <v>0</v>
      </c>
      <c r="J916">
        <v>0</v>
      </c>
      <c r="K916">
        <v>1</v>
      </c>
      <c r="L916" t="s">
        <v>19</v>
      </c>
      <c r="M916" t="str">
        <f t="shared" si="62"/>
        <v>http://logeion.uchicago.edu/index.html#Anagnia</v>
      </c>
    </row>
    <row r="917" spans="1:13" ht="15" customHeight="1" x14ac:dyDescent="0.2">
      <c r="A917" t="s">
        <v>3097</v>
      </c>
      <c r="B917" t="s">
        <v>60943</v>
      </c>
      <c r="C917" t="str">
        <f t="shared" si="61"/>
        <v>analogia –ae f.</v>
      </c>
      <c r="D917" t="str">
        <f t="shared" si="65"/>
        <v>analogia</v>
      </c>
      <c r="E917" t="s">
        <v>60938</v>
      </c>
      <c r="F917" t="s">
        <v>60939</v>
      </c>
      <c r="G917" t="s">
        <v>346</v>
      </c>
      <c r="H917">
        <v>6</v>
      </c>
      <c r="I917">
        <v>0</v>
      </c>
      <c r="J917">
        <v>0</v>
      </c>
      <c r="K917">
        <v>0</v>
      </c>
      <c r="L917" t="s">
        <v>19</v>
      </c>
      <c r="M917" t="str">
        <f t="shared" si="62"/>
        <v>http://logeion.uchicago.edu/index.html#analogia</v>
      </c>
    </row>
    <row r="918" spans="1:13" ht="15" customHeight="1" x14ac:dyDescent="0.2">
      <c r="A918" t="s">
        <v>3099</v>
      </c>
      <c r="B918" t="s">
        <v>3100</v>
      </c>
      <c r="C918" t="str">
        <f t="shared" si="61"/>
        <v xml:space="preserve">Anartes –ium m. </v>
      </c>
      <c r="D918" t="str">
        <f t="shared" si="65"/>
        <v>Anartes</v>
      </c>
      <c r="E918" t="s">
        <v>3101</v>
      </c>
      <c r="F918" t="s">
        <v>3102</v>
      </c>
      <c r="G918" t="s">
        <v>29</v>
      </c>
      <c r="H918">
        <v>3</v>
      </c>
      <c r="I918">
        <v>0</v>
      </c>
      <c r="J918">
        <v>0</v>
      </c>
      <c r="K918">
        <v>1</v>
      </c>
      <c r="L918" t="s">
        <v>19</v>
      </c>
      <c r="M918" t="str">
        <f t="shared" si="62"/>
        <v>http://logeion.uchicago.edu/index.html#Anartes</v>
      </c>
    </row>
    <row r="919" spans="1:13" ht="15" customHeight="1" x14ac:dyDescent="0.2">
      <c r="A919" t="s">
        <v>56491</v>
      </c>
      <c r="B919" t="s">
        <v>57730</v>
      </c>
      <c r="C919" t="str">
        <f t="shared" ref="C919:C982" si="66">SUBSTITUTE(SUBSTITUTE(SUBSTITUTE(SUBSTITUTE(SUBSTITUTE(SUBSTITUTE(SUBSTITUTE(SUBSTITUTE(SUBSTITUTE(SUBSTITUTE(SUBSTITUTE(B919, "ā", "a"), "ē", "e"), "ī", "i"), "ō", "o"), "ū", "u"), "ȳ", "y"), "Ā", "A"), "Ē", "E"), "Ī", "I"), "Ō", "O"), "Ū", "U")</f>
        <v>anas anatis f.</v>
      </c>
      <c r="D919" t="str">
        <f t="shared" si="65"/>
        <v>anas</v>
      </c>
      <c r="E919" t="s">
        <v>56492</v>
      </c>
      <c r="F919" t="s">
        <v>56492</v>
      </c>
      <c r="G919" t="s">
        <v>29</v>
      </c>
      <c r="H919">
        <v>3</v>
      </c>
      <c r="L919" t="s">
        <v>19</v>
      </c>
      <c r="M919" t="str">
        <f t="shared" si="62"/>
        <v>http://logeion.uchicago.edu/index.html#anas</v>
      </c>
    </row>
    <row r="920" spans="1:13" ht="15" customHeight="1" x14ac:dyDescent="0.2">
      <c r="A920" t="s">
        <v>58766</v>
      </c>
      <c r="B920" t="s">
        <v>58442</v>
      </c>
      <c r="C920" t="str">
        <f t="shared" si="66"/>
        <v>anathema –tis n.</v>
      </c>
      <c r="D920" t="str">
        <f t="shared" si="65"/>
        <v>anathema</v>
      </c>
      <c r="E920" t="s">
        <v>58443</v>
      </c>
      <c r="F920" t="s">
        <v>58443</v>
      </c>
      <c r="G920" t="s">
        <v>29</v>
      </c>
      <c r="H920">
        <v>3</v>
      </c>
      <c r="L920" t="s">
        <v>19</v>
      </c>
      <c r="M920" t="str">
        <f t="shared" si="62"/>
        <v>http://logeion.uchicago.edu/index.html#anathema</v>
      </c>
    </row>
    <row r="921" spans="1:13" ht="15" customHeight="1" x14ac:dyDescent="0.2">
      <c r="A921" t="s">
        <v>58814</v>
      </c>
      <c r="B921" t="s">
        <v>58547</v>
      </c>
      <c r="C921" t="str">
        <f t="shared" si="66"/>
        <v>anathematizo –are –avi –atus</v>
      </c>
      <c r="D921" t="str">
        <f t="shared" si="65"/>
        <v>anathematizo</v>
      </c>
      <c r="E921" t="s">
        <v>58549</v>
      </c>
      <c r="F921" t="s">
        <v>58548</v>
      </c>
      <c r="G921" t="s">
        <v>23</v>
      </c>
      <c r="I921">
        <v>1</v>
      </c>
      <c r="L921" t="s">
        <v>24</v>
      </c>
      <c r="M921" t="str">
        <f t="shared" si="62"/>
        <v>http://logeion.uchicago.edu/index.html#anathematizo</v>
      </c>
    </row>
    <row r="922" spans="1:13" ht="15" customHeight="1" x14ac:dyDescent="0.2">
      <c r="A922" t="s">
        <v>53060</v>
      </c>
      <c r="B922" t="s">
        <v>53970</v>
      </c>
      <c r="C922" t="str">
        <f t="shared" si="66"/>
        <v>anathymiasis –is f.</v>
      </c>
      <c r="D922" t="str">
        <f t="shared" si="65"/>
        <v>anathymiasis</v>
      </c>
      <c r="E922" t="s">
        <v>53061</v>
      </c>
      <c r="F922" t="s">
        <v>53061</v>
      </c>
      <c r="G922" t="s">
        <v>29</v>
      </c>
      <c r="H922">
        <v>3</v>
      </c>
      <c r="I922">
        <v>0</v>
      </c>
      <c r="J922">
        <v>0</v>
      </c>
      <c r="K922">
        <v>0</v>
      </c>
      <c r="L922" t="s">
        <v>19</v>
      </c>
      <c r="M922" t="str">
        <f t="shared" si="62"/>
        <v>http://logeion.uchicago.edu/index.html#anathymiasis</v>
      </c>
    </row>
    <row r="923" spans="1:13" ht="15" customHeight="1" x14ac:dyDescent="0.2">
      <c r="A923" t="s">
        <v>53062</v>
      </c>
      <c r="B923" t="s">
        <v>53063</v>
      </c>
      <c r="C923" t="str">
        <f t="shared" si="66"/>
        <v>anatina –ae f.</v>
      </c>
      <c r="D923" t="str">
        <f t="shared" si="65"/>
        <v>anatina</v>
      </c>
      <c r="E923" t="s">
        <v>53064</v>
      </c>
      <c r="F923" t="s">
        <v>53064</v>
      </c>
      <c r="G923" t="s">
        <v>76</v>
      </c>
      <c r="H923">
        <v>1</v>
      </c>
      <c r="I923">
        <v>0</v>
      </c>
      <c r="J923">
        <v>0</v>
      </c>
      <c r="K923">
        <v>0</v>
      </c>
      <c r="L923" t="s">
        <v>19</v>
      </c>
      <c r="M923" t="str">
        <f t="shared" si="62"/>
        <v>http://logeion.uchicago.edu/index.html#anatina</v>
      </c>
    </row>
    <row r="924" spans="1:13" ht="15" customHeight="1" x14ac:dyDescent="0.2">
      <c r="A924" t="s">
        <v>3105</v>
      </c>
      <c r="B924" t="s">
        <v>3106</v>
      </c>
      <c r="C924" t="str">
        <f t="shared" si="66"/>
        <v xml:space="preserve">Ancalites –um m. </v>
      </c>
      <c r="D924" t="str">
        <f t="shared" si="65"/>
        <v>Ancalites</v>
      </c>
      <c r="E924" t="s">
        <v>3107</v>
      </c>
      <c r="F924" t="s">
        <v>3107</v>
      </c>
      <c r="G924" t="s">
        <v>29</v>
      </c>
      <c r="H924">
        <v>3</v>
      </c>
      <c r="I924">
        <v>0</v>
      </c>
      <c r="J924">
        <v>0</v>
      </c>
      <c r="K924">
        <v>1</v>
      </c>
      <c r="L924" t="s">
        <v>19</v>
      </c>
      <c r="M924" t="str">
        <f t="shared" si="62"/>
        <v>http://logeion.uchicago.edu/index.html#Ancalites</v>
      </c>
    </row>
    <row r="925" spans="1:13" ht="15" customHeight="1" x14ac:dyDescent="0.2">
      <c r="A925" t="s">
        <v>3109</v>
      </c>
      <c r="B925" t="s">
        <v>3110</v>
      </c>
      <c r="C925" t="str">
        <f t="shared" si="66"/>
        <v>anceps</v>
      </c>
      <c r="D925" t="s">
        <v>3110</v>
      </c>
      <c r="E925" t="s">
        <v>3111</v>
      </c>
      <c r="F925" t="s">
        <v>3112</v>
      </c>
      <c r="G925" t="s">
        <v>230</v>
      </c>
      <c r="H925">
        <v>3</v>
      </c>
      <c r="I925">
        <v>0</v>
      </c>
      <c r="J925">
        <v>0</v>
      </c>
      <c r="K925">
        <v>0</v>
      </c>
      <c r="L925" t="s">
        <v>36</v>
      </c>
      <c r="M925" t="str">
        <f t="shared" si="62"/>
        <v>http://logeion.uchicago.edu/index.html#anceps</v>
      </c>
    </row>
    <row r="926" spans="1:13" ht="15" customHeight="1" x14ac:dyDescent="0.2">
      <c r="A926" t="s">
        <v>3113</v>
      </c>
      <c r="B926" t="s">
        <v>3114</v>
      </c>
      <c r="C926" t="str">
        <f t="shared" si="66"/>
        <v>Anchemolus –i m.</v>
      </c>
      <c r="D926" t="str">
        <f t="shared" ref="D926:D958" si="67">IF(ISBLANK(B926),0,LEFT( C926, FIND( " ", C926 ) - 1 ))</f>
        <v>Anchemolus</v>
      </c>
      <c r="E926" t="s">
        <v>3115</v>
      </c>
      <c r="F926" t="s">
        <v>3116</v>
      </c>
      <c r="G926" t="s">
        <v>21</v>
      </c>
      <c r="H926">
        <v>2</v>
      </c>
      <c r="I926">
        <v>0</v>
      </c>
      <c r="J926">
        <v>0</v>
      </c>
      <c r="K926">
        <v>1</v>
      </c>
      <c r="L926" t="s">
        <v>19</v>
      </c>
      <c r="M926" t="str">
        <f t="shared" si="62"/>
        <v>http://logeion.uchicago.edu/index.html#Anchemolus</v>
      </c>
    </row>
    <row r="927" spans="1:13" ht="15" customHeight="1" x14ac:dyDescent="0.2">
      <c r="A927" t="s">
        <v>3117</v>
      </c>
      <c r="B927" t="s">
        <v>3118</v>
      </c>
      <c r="C927" t="str">
        <f t="shared" si="66"/>
        <v>Anchises –ae m.</v>
      </c>
      <c r="D927" t="str">
        <f t="shared" si="67"/>
        <v>Anchises</v>
      </c>
      <c r="E927" t="s">
        <v>3119</v>
      </c>
      <c r="F927" t="s">
        <v>3120</v>
      </c>
      <c r="G927" t="s">
        <v>346</v>
      </c>
      <c r="H927">
        <v>6</v>
      </c>
      <c r="I927">
        <v>0</v>
      </c>
      <c r="J927">
        <v>0</v>
      </c>
      <c r="K927">
        <v>1</v>
      </c>
      <c r="L927" t="s">
        <v>19</v>
      </c>
      <c r="M927" t="str">
        <f t="shared" si="62"/>
        <v>http://logeion.uchicago.edu/index.html#Anchises</v>
      </c>
    </row>
    <row r="928" spans="1:13" ht="15" customHeight="1" x14ac:dyDescent="0.2">
      <c r="A928" t="s">
        <v>3121</v>
      </c>
      <c r="B928" t="s">
        <v>3122</v>
      </c>
      <c r="C928" t="str">
        <f t="shared" si="66"/>
        <v>Anchiseus –a –um</v>
      </c>
      <c r="D928" t="str">
        <f t="shared" si="67"/>
        <v>Anchiseus</v>
      </c>
      <c r="E928" t="s">
        <v>3123</v>
      </c>
      <c r="F928" t="s">
        <v>3123</v>
      </c>
      <c r="G928" t="s">
        <v>61</v>
      </c>
      <c r="H928">
        <v>1</v>
      </c>
      <c r="I928">
        <v>0</v>
      </c>
      <c r="J928">
        <v>0</v>
      </c>
      <c r="K928">
        <v>1</v>
      </c>
      <c r="L928" t="s">
        <v>36</v>
      </c>
      <c r="M928" t="str">
        <f t="shared" si="62"/>
        <v>http://logeion.uchicago.edu/index.html#Anchiseus</v>
      </c>
    </row>
    <row r="929" spans="1:13" ht="15" customHeight="1" x14ac:dyDescent="0.2">
      <c r="A929" t="s">
        <v>3124</v>
      </c>
      <c r="B929" t="s">
        <v>3125</v>
      </c>
      <c r="C929" t="str">
        <f t="shared" si="66"/>
        <v>Anchisiades –ae m.</v>
      </c>
      <c r="D929" t="str">
        <f t="shared" si="67"/>
        <v>Anchisiades</v>
      </c>
      <c r="E929" t="s">
        <v>3126</v>
      </c>
      <c r="F929" t="s">
        <v>3127</v>
      </c>
      <c r="G929" t="s">
        <v>346</v>
      </c>
      <c r="H929">
        <v>6</v>
      </c>
      <c r="I929">
        <v>0</v>
      </c>
      <c r="J929">
        <v>0</v>
      </c>
      <c r="K929">
        <v>1</v>
      </c>
      <c r="L929" t="s">
        <v>19</v>
      </c>
      <c r="M929" t="str">
        <f t="shared" si="62"/>
        <v>http://logeion.uchicago.edu/index.html#Anchisiades</v>
      </c>
    </row>
    <row r="930" spans="1:13" ht="15" customHeight="1" x14ac:dyDescent="0.2">
      <c r="A930" t="s">
        <v>3128</v>
      </c>
      <c r="B930" t="s">
        <v>3129</v>
      </c>
      <c r="C930" t="str">
        <f t="shared" si="66"/>
        <v>ancile –is n.</v>
      </c>
      <c r="D930" t="str">
        <f t="shared" si="67"/>
        <v>ancile</v>
      </c>
      <c r="E930" t="s">
        <v>3130</v>
      </c>
      <c r="F930" t="s">
        <v>3131</v>
      </c>
      <c r="G930" t="s">
        <v>43</v>
      </c>
      <c r="H930">
        <v>6</v>
      </c>
      <c r="I930">
        <v>0</v>
      </c>
      <c r="J930">
        <v>0</v>
      </c>
      <c r="K930">
        <v>0</v>
      </c>
      <c r="L930" t="s">
        <v>19</v>
      </c>
      <c r="M930" t="str">
        <f t="shared" si="62"/>
        <v>http://logeion.uchicago.edu/index.html#ancile</v>
      </c>
    </row>
    <row r="931" spans="1:13" ht="15" customHeight="1" x14ac:dyDescent="0.2">
      <c r="A931" t="s">
        <v>3132</v>
      </c>
      <c r="B931" t="s">
        <v>3133</v>
      </c>
      <c r="C931" t="str">
        <f t="shared" si="66"/>
        <v>ancilla –ae f.</v>
      </c>
      <c r="D931" t="str">
        <f t="shared" si="67"/>
        <v>ancilla</v>
      </c>
      <c r="E931" t="s">
        <v>3134</v>
      </c>
      <c r="F931" t="s">
        <v>3134</v>
      </c>
      <c r="G931" t="s">
        <v>76</v>
      </c>
      <c r="H931">
        <v>1</v>
      </c>
      <c r="I931">
        <v>0</v>
      </c>
      <c r="J931">
        <v>0</v>
      </c>
      <c r="K931">
        <v>0</v>
      </c>
      <c r="L931" t="s">
        <v>19</v>
      </c>
      <c r="M931" t="str">
        <f t="shared" ref="M931:M994" si="68">"http://logeion.uchicago.edu/index.html#"&amp;D931</f>
        <v>http://logeion.uchicago.edu/index.html#ancilla</v>
      </c>
    </row>
    <row r="932" spans="1:13" ht="15" customHeight="1" x14ac:dyDescent="0.2">
      <c r="A932" t="s">
        <v>3140</v>
      </c>
      <c r="B932" t="s">
        <v>3141</v>
      </c>
      <c r="C932" t="str">
        <f t="shared" si="66"/>
        <v>Ancon –onis f</v>
      </c>
      <c r="D932" t="str">
        <f t="shared" si="67"/>
        <v>Ancon</v>
      </c>
      <c r="E932" t="s">
        <v>3142</v>
      </c>
      <c r="F932" t="s">
        <v>3143</v>
      </c>
      <c r="G932" t="s">
        <v>29</v>
      </c>
      <c r="H932">
        <v>3</v>
      </c>
      <c r="I932">
        <v>0</v>
      </c>
      <c r="J932">
        <v>0</v>
      </c>
      <c r="K932">
        <v>1</v>
      </c>
      <c r="L932" t="s">
        <v>19</v>
      </c>
      <c r="M932" t="str">
        <f t="shared" si="68"/>
        <v>http://logeion.uchicago.edu/index.html#Ancon</v>
      </c>
    </row>
    <row r="933" spans="1:13" ht="15" customHeight="1" x14ac:dyDescent="0.2">
      <c r="A933" t="s">
        <v>3144</v>
      </c>
      <c r="B933" t="s">
        <v>3145</v>
      </c>
      <c r="C933" t="str">
        <f t="shared" si="66"/>
        <v>ancora –ae f.</v>
      </c>
      <c r="D933" t="str">
        <f t="shared" si="67"/>
        <v>ancora</v>
      </c>
      <c r="E933" t="s">
        <v>3146</v>
      </c>
      <c r="F933" t="s">
        <v>3146</v>
      </c>
      <c r="G933" t="s">
        <v>76</v>
      </c>
      <c r="H933">
        <v>1</v>
      </c>
      <c r="I933">
        <v>0</v>
      </c>
      <c r="J933">
        <v>0</v>
      </c>
      <c r="K933">
        <v>0</v>
      </c>
      <c r="L933" t="s">
        <v>19</v>
      </c>
      <c r="M933" t="str">
        <f t="shared" si="68"/>
        <v>http://logeion.uchicago.edu/index.html#ancora</v>
      </c>
    </row>
    <row r="934" spans="1:13" ht="15" customHeight="1" x14ac:dyDescent="0.2">
      <c r="A934" t="s">
        <v>3147</v>
      </c>
      <c r="B934" t="s">
        <v>3148</v>
      </c>
      <c r="C934" t="str">
        <f t="shared" si="66"/>
        <v>Ancus –i m.</v>
      </c>
      <c r="D934" t="str">
        <f t="shared" si="67"/>
        <v>Ancus</v>
      </c>
      <c r="E934" t="s">
        <v>3149</v>
      </c>
      <c r="F934" t="s">
        <v>3150</v>
      </c>
      <c r="G934" t="s">
        <v>21</v>
      </c>
      <c r="H934">
        <v>2</v>
      </c>
      <c r="I934">
        <v>0</v>
      </c>
      <c r="J934">
        <v>0</v>
      </c>
      <c r="K934">
        <v>1</v>
      </c>
      <c r="L934" t="s">
        <v>19</v>
      </c>
      <c r="M934" t="str">
        <f t="shared" si="68"/>
        <v>http://logeion.uchicago.edu/index.html#Ancus</v>
      </c>
    </row>
    <row r="935" spans="1:13" ht="15" customHeight="1" x14ac:dyDescent="0.2">
      <c r="A935" t="s">
        <v>3151</v>
      </c>
      <c r="B935" t="s">
        <v>3152</v>
      </c>
      <c r="C935" t="str">
        <f t="shared" si="66"/>
        <v>Andecumborius –ii m.</v>
      </c>
      <c r="D935" t="str">
        <f t="shared" si="67"/>
        <v>Andecumborius</v>
      </c>
      <c r="E935" t="s">
        <v>3153</v>
      </c>
      <c r="F935" t="s">
        <v>3154</v>
      </c>
      <c r="G935" t="s">
        <v>21</v>
      </c>
      <c r="H935">
        <v>2</v>
      </c>
      <c r="I935">
        <v>0</v>
      </c>
      <c r="J935">
        <v>0</v>
      </c>
      <c r="K935">
        <v>1</v>
      </c>
      <c r="L935" t="s">
        <v>19</v>
      </c>
      <c r="M935" t="str">
        <f t="shared" si="68"/>
        <v>http://logeion.uchicago.edu/index.html#Andecumborius</v>
      </c>
    </row>
    <row r="936" spans="1:13" ht="15" customHeight="1" x14ac:dyDescent="0.2">
      <c r="A936" t="s">
        <v>3155</v>
      </c>
      <c r="B936" t="s">
        <v>3156</v>
      </c>
      <c r="C936" t="str">
        <f t="shared" si="66"/>
        <v xml:space="preserve">Andes –ium m. </v>
      </c>
      <c r="D936" t="str">
        <f t="shared" si="67"/>
        <v>Andes</v>
      </c>
      <c r="E936" t="s">
        <v>3157</v>
      </c>
      <c r="F936" t="s">
        <v>3157</v>
      </c>
      <c r="G936" t="s">
        <v>29</v>
      </c>
      <c r="H936">
        <v>3</v>
      </c>
      <c r="I936">
        <v>0</v>
      </c>
      <c r="J936">
        <v>0</v>
      </c>
      <c r="K936">
        <v>1</v>
      </c>
      <c r="L936" t="s">
        <v>19</v>
      </c>
      <c r="M936" t="str">
        <f t="shared" si="68"/>
        <v>http://logeion.uchicago.edu/index.html#Andes</v>
      </c>
    </row>
    <row r="937" spans="1:13" ht="15" customHeight="1" x14ac:dyDescent="0.2">
      <c r="A937" t="s">
        <v>60416</v>
      </c>
      <c r="B937" t="s">
        <v>60571</v>
      </c>
      <c r="C937" t="str">
        <f t="shared" si="66"/>
        <v>Andraemon –onis</v>
      </c>
      <c r="D937" t="str">
        <f t="shared" si="67"/>
        <v>Andraemon</v>
      </c>
      <c r="E937" t="s">
        <v>60785</v>
      </c>
      <c r="F937" t="s">
        <v>60417</v>
      </c>
      <c r="G937" t="s">
        <v>29</v>
      </c>
      <c r="H937">
        <v>3</v>
      </c>
      <c r="K937">
        <v>1</v>
      </c>
      <c r="L937" t="s">
        <v>19</v>
      </c>
      <c r="M937" t="str">
        <f t="shared" si="68"/>
        <v>http://logeion.uchicago.edu/index.html#Andraemon</v>
      </c>
    </row>
    <row r="938" spans="1:13" ht="15" customHeight="1" x14ac:dyDescent="0.2">
      <c r="A938" t="s">
        <v>60156</v>
      </c>
      <c r="B938" t="s">
        <v>60179</v>
      </c>
      <c r="C938" t="str">
        <f t="shared" si="66"/>
        <v>Andria –ae f.</v>
      </c>
      <c r="D938" t="str">
        <f t="shared" si="67"/>
        <v>Andria</v>
      </c>
      <c r="E938" t="s">
        <v>60165</v>
      </c>
      <c r="F938" t="s">
        <v>60166</v>
      </c>
      <c r="G938" t="s">
        <v>76</v>
      </c>
      <c r="H938">
        <v>1</v>
      </c>
      <c r="K938">
        <v>1</v>
      </c>
      <c r="L938" t="s">
        <v>19</v>
      </c>
      <c r="M938" t="str">
        <f t="shared" si="68"/>
        <v>http://logeion.uchicago.edu/index.html#Andria</v>
      </c>
    </row>
    <row r="939" spans="1:13" ht="15" customHeight="1" x14ac:dyDescent="0.2">
      <c r="A939" t="s">
        <v>3165</v>
      </c>
      <c r="B939" t="s">
        <v>3166</v>
      </c>
      <c r="C939" t="str">
        <f t="shared" si="66"/>
        <v>Androgeoneus –a –um</v>
      </c>
      <c r="D939" t="str">
        <f t="shared" si="67"/>
        <v>Androgeoneus</v>
      </c>
      <c r="E939" t="s">
        <v>3167</v>
      </c>
      <c r="F939" t="s">
        <v>3168</v>
      </c>
      <c r="G939" t="s">
        <v>61</v>
      </c>
      <c r="H939">
        <v>1</v>
      </c>
      <c r="I939">
        <v>0</v>
      </c>
      <c r="J939">
        <v>0</v>
      </c>
      <c r="K939">
        <v>1</v>
      </c>
      <c r="L939" t="s">
        <v>36</v>
      </c>
      <c r="M939" t="str">
        <f t="shared" si="68"/>
        <v>http://logeion.uchicago.edu/index.html#Androgeoneus</v>
      </c>
    </row>
    <row r="940" spans="1:13" ht="15" customHeight="1" x14ac:dyDescent="0.2">
      <c r="A940" t="s">
        <v>3169</v>
      </c>
      <c r="B940" t="s">
        <v>3170</v>
      </c>
      <c r="C940" t="str">
        <f t="shared" si="66"/>
        <v>Androgeos –eo and Androgeus –ei m.</v>
      </c>
      <c r="D940" t="str">
        <f t="shared" si="67"/>
        <v>Androgeos</v>
      </c>
      <c r="E940" t="s">
        <v>3171</v>
      </c>
      <c r="F940" t="s">
        <v>3172</v>
      </c>
      <c r="G940" t="s">
        <v>21</v>
      </c>
      <c r="H940">
        <v>2</v>
      </c>
      <c r="I940">
        <v>0</v>
      </c>
      <c r="J940">
        <v>0</v>
      </c>
      <c r="K940">
        <v>1</v>
      </c>
      <c r="L940" t="s">
        <v>19</v>
      </c>
      <c r="M940" t="str">
        <f t="shared" si="68"/>
        <v>http://logeion.uchicago.edu/index.html#Androgeos</v>
      </c>
    </row>
    <row r="941" spans="1:13" ht="15" customHeight="1" x14ac:dyDescent="0.2">
      <c r="A941" t="s">
        <v>3173</v>
      </c>
      <c r="B941" t="s">
        <v>3174</v>
      </c>
      <c r="C941" t="str">
        <f t="shared" si="66"/>
        <v>Andromache –es f. or Andromacha –ae f.</v>
      </c>
      <c r="D941" t="str">
        <f t="shared" si="67"/>
        <v>Andromache</v>
      </c>
      <c r="E941" t="s">
        <v>3175</v>
      </c>
      <c r="F941" t="s">
        <v>3176</v>
      </c>
      <c r="G941" t="s">
        <v>346</v>
      </c>
      <c r="H941">
        <v>6</v>
      </c>
      <c r="I941">
        <v>0</v>
      </c>
      <c r="J941">
        <v>0</v>
      </c>
      <c r="K941">
        <v>1</v>
      </c>
      <c r="L941" t="s">
        <v>19</v>
      </c>
      <c r="M941" t="str">
        <f t="shared" si="68"/>
        <v>http://logeion.uchicago.edu/index.html#Andromache</v>
      </c>
    </row>
    <row r="942" spans="1:13" ht="15" customHeight="1" x14ac:dyDescent="0.2">
      <c r="A942" t="s">
        <v>3177</v>
      </c>
      <c r="B942" t="s">
        <v>3178</v>
      </c>
      <c r="C942" t="str">
        <f t="shared" si="66"/>
        <v>Andromeda –ae or Andromede –es f.</v>
      </c>
      <c r="D942" t="str">
        <f t="shared" si="67"/>
        <v>Andromeda</v>
      </c>
      <c r="E942" t="s">
        <v>3179</v>
      </c>
      <c r="F942" t="s">
        <v>3179</v>
      </c>
      <c r="G942" t="s">
        <v>76</v>
      </c>
      <c r="H942">
        <v>1</v>
      </c>
      <c r="I942">
        <v>0</v>
      </c>
      <c r="J942">
        <v>0</v>
      </c>
      <c r="K942">
        <v>1</v>
      </c>
      <c r="L942" t="s">
        <v>19</v>
      </c>
      <c r="M942" t="str">
        <f t="shared" si="68"/>
        <v>http://logeion.uchicago.edu/index.html#Andromeda</v>
      </c>
    </row>
    <row r="943" spans="1:13" ht="15" customHeight="1" x14ac:dyDescent="0.2">
      <c r="A943" t="s">
        <v>3184</v>
      </c>
      <c r="B943" t="s">
        <v>3185</v>
      </c>
      <c r="C943" t="str">
        <f t="shared" si="66"/>
        <v>anethum –i n.</v>
      </c>
      <c r="D943" t="str">
        <f t="shared" si="67"/>
        <v>anethum</v>
      </c>
      <c r="E943" t="s">
        <v>3186</v>
      </c>
      <c r="F943" t="s">
        <v>3186</v>
      </c>
      <c r="G943" t="s">
        <v>21</v>
      </c>
      <c r="H943">
        <v>2</v>
      </c>
      <c r="I943">
        <v>0</v>
      </c>
      <c r="J943">
        <v>0</v>
      </c>
      <c r="K943">
        <v>0</v>
      </c>
      <c r="L943" t="s">
        <v>19</v>
      </c>
      <c r="M943" t="str">
        <f t="shared" si="68"/>
        <v>http://logeion.uchicago.edu/index.html#anethum</v>
      </c>
    </row>
    <row r="944" spans="1:13" ht="15" customHeight="1" x14ac:dyDescent="0.2">
      <c r="A944" t="s">
        <v>3187</v>
      </c>
      <c r="B944" t="s">
        <v>3188</v>
      </c>
      <c r="C944" t="str">
        <f t="shared" si="66"/>
        <v>anfractus –us m.</v>
      </c>
      <c r="D944" t="str">
        <f t="shared" si="67"/>
        <v>anfractus</v>
      </c>
      <c r="E944" t="s">
        <v>3189</v>
      </c>
      <c r="F944" t="s">
        <v>3190</v>
      </c>
      <c r="G944" t="s">
        <v>18</v>
      </c>
      <c r="H944">
        <v>4</v>
      </c>
      <c r="I944">
        <v>0</v>
      </c>
      <c r="J944">
        <v>0</v>
      </c>
      <c r="K944">
        <v>0</v>
      </c>
      <c r="L944" t="s">
        <v>19</v>
      </c>
      <c r="M944" t="str">
        <f t="shared" si="68"/>
        <v>http://logeion.uchicago.edu/index.html#anfractus</v>
      </c>
    </row>
    <row r="945" spans="1:13" ht="15" customHeight="1" x14ac:dyDescent="0.2">
      <c r="A945" t="s">
        <v>58891</v>
      </c>
      <c r="B945" t="s">
        <v>58702</v>
      </c>
      <c r="C945" t="str">
        <f t="shared" si="66"/>
        <v>angelicus –a –um</v>
      </c>
      <c r="D945" t="str">
        <f t="shared" si="67"/>
        <v>angelicus</v>
      </c>
      <c r="E945" t="s">
        <v>58704</v>
      </c>
      <c r="F945" t="s">
        <v>58703</v>
      </c>
      <c r="G945" t="s">
        <v>61</v>
      </c>
      <c r="H945">
        <v>1</v>
      </c>
      <c r="L945" t="s">
        <v>36</v>
      </c>
      <c r="M945" t="str">
        <f t="shared" si="68"/>
        <v>http://logeion.uchicago.edu/index.html#angelicus</v>
      </c>
    </row>
    <row r="946" spans="1:13" ht="15" customHeight="1" x14ac:dyDescent="0.2">
      <c r="A946" t="s">
        <v>3193</v>
      </c>
      <c r="B946" t="s">
        <v>3194</v>
      </c>
      <c r="C946" t="str">
        <f t="shared" si="66"/>
        <v xml:space="preserve">angelus –i m. </v>
      </c>
      <c r="D946" t="str">
        <f t="shared" si="67"/>
        <v>angelus</v>
      </c>
      <c r="E946" t="s">
        <v>3195</v>
      </c>
      <c r="F946" t="s">
        <v>3195</v>
      </c>
      <c r="G946" t="s">
        <v>21</v>
      </c>
      <c r="H946">
        <v>2</v>
      </c>
      <c r="I946">
        <v>0</v>
      </c>
      <c r="J946">
        <v>0</v>
      </c>
      <c r="K946">
        <v>0</v>
      </c>
      <c r="L946" t="s">
        <v>19</v>
      </c>
      <c r="M946" t="str">
        <f t="shared" si="68"/>
        <v>http://logeion.uchicago.edu/index.html#angelus</v>
      </c>
    </row>
    <row r="947" spans="1:13" ht="15" customHeight="1" x14ac:dyDescent="0.2">
      <c r="A947" t="s">
        <v>3197</v>
      </c>
      <c r="B947" t="s">
        <v>3198</v>
      </c>
      <c r="C947" t="str">
        <f t="shared" si="66"/>
        <v>angiportum –i n.</v>
      </c>
      <c r="D947" t="str">
        <f t="shared" si="67"/>
        <v>angiportum</v>
      </c>
      <c r="E947" t="s">
        <v>3199</v>
      </c>
      <c r="F947" t="s">
        <v>3199</v>
      </c>
      <c r="G947" t="s">
        <v>21</v>
      </c>
      <c r="H947">
        <v>2</v>
      </c>
      <c r="I947">
        <v>0</v>
      </c>
      <c r="J947">
        <v>0</v>
      </c>
      <c r="K947">
        <v>0</v>
      </c>
      <c r="L947" t="s">
        <v>19</v>
      </c>
      <c r="M947" t="str">
        <f t="shared" si="68"/>
        <v>http://logeion.uchicago.edu/index.html#angiportum</v>
      </c>
    </row>
    <row r="948" spans="1:13" ht="15" customHeight="1" x14ac:dyDescent="0.2">
      <c r="A948" t="s">
        <v>58710</v>
      </c>
      <c r="B948" t="s">
        <v>58317</v>
      </c>
      <c r="C948" t="str">
        <f t="shared" si="66"/>
        <v>Angli –orum m.</v>
      </c>
      <c r="D948" t="str">
        <f t="shared" si="67"/>
        <v>Angli</v>
      </c>
      <c r="E948" t="s">
        <v>58318</v>
      </c>
      <c r="F948" t="s">
        <v>58318</v>
      </c>
      <c r="G948" t="s">
        <v>21</v>
      </c>
      <c r="H948">
        <v>2</v>
      </c>
      <c r="K948">
        <v>1</v>
      </c>
      <c r="L948" t="s">
        <v>19</v>
      </c>
      <c r="M948" t="str">
        <f t="shared" si="68"/>
        <v>http://logeion.uchicago.edu/index.html#Angli</v>
      </c>
    </row>
    <row r="949" spans="1:13" ht="15" customHeight="1" x14ac:dyDescent="0.2">
      <c r="A949" t="s">
        <v>3205</v>
      </c>
      <c r="B949" t="s">
        <v>3206</v>
      </c>
      <c r="C949" t="str">
        <f t="shared" si="66"/>
        <v>ango –ere –anxi –anctus or anxus</v>
      </c>
      <c r="D949" t="str">
        <f t="shared" si="67"/>
        <v>ango</v>
      </c>
      <c r="E949" t="s">
        <v>3207</v>
      </c>
      <c r="F949" t="s">
        <v>3208</v>
      </c>
      <c r="G949" t="s">
        <v>66</v>
      </c>
      <c r="I949">
        <v>3</v>
      </c>
      <c r="J949">
        <v>0</v>
      </c>
      <c r="K949">
        <v>0</v>
      </c>
      <c r="L949" t="s">
        <v>24</v>
      </c>
      <c r="M949" t="str">
        <f t="shared" si="68"/>
        <v>http://logeion.uchicago.edu/index.html#ango</v>
      </c>
    </row>
    <row r="950" spans="1:13" ht="15" customHeight="1" x14ac:dyDescent="0.2">
      <c r="A950" t="s">
        <v>3209</v>
      </c>
      <c r="B950" t="s">
        <v>56097</v>
      </c>
      <c r="C950" t="str">
        <f t="shared" si="66"/>
        <v>angor –oris m.</v>
      </c>
      <c r="D950" t="str">
        <f t="shared" si="67"/>
        <v>angor</v>
      </c>
      <c r="E950" t="s">
        <v>56096</v>
      </c>
      <c r="F950" t="s">
        <v>56096</v>
      </c>
      <c r="G950" t="s">
        <v>29</v>
      </c>
      <c r="H950">
        <v>3</v>
      </c>
      <c r="I950">
        <v>0</v>
      </c>
      <c r="J950">
        <v>0</v>
      </c>
      <c r="K950">
        <v>0</v>
      </c>
      <c r="L950" t="s">
        <v>19</v>
      </c>
      <c r="M950" t="str">
        <f t="shared" si="68"/>
        <v>http://logeion.uchicago.edu/index.html#angor</v>
      </c>
    </row>
    <row r="951" spans="1:13" ht="15" customHeight="1" x14ac:dyDescent="0.2">
      <c r="A951" t="s">
        <v>3213</v>
      </c>
      <c r="B951" t="s">
        <v>3214</v>
      </c>
      <c r="C951" t="str">
        <f t="shared" si="66"/>
        <v>anguigena –ae m. or f.</v>
      </c>
      <c r="D951" t="str">
        <f t="shared" si="67"/>
        <v>anguigena</v>
      </c>
      <c r="E951" t="s">
        <v>3215</v>
      </c>
      <c r="F951" t="s">
        <v>3215</v>
      </c>
      <c r="G951" t="s">
        <v>76</v>
      </c>
      <c r="H951">
        <v>1</v>
      </c>
      <c r="I951">
        <v>0</v>
      </c>
      <c r="J951">
        <v>0</v>
      </c>
      <c r="K951">
        <v>0</v>
      </c>
      <c r="L951" t="s">
        <v>19</v>
      </c>
      <c r="M951" t="str">
        <f t="shared" si="68"/>
        <v>http://logeion.uchicago.edu/index.html#anguigena</v>
      </c>
    </row>
    <row r="952" spans="1:13" ht="15" customHeight="1" x14ac:dyDescent="0.2">
      <c r="A952" t="s">
        <v>3216</v>
      </c>
      <c r="B952" t="s">
        <v>3217</v>
      </c>
      <c r="C952" t="str">
        <f t="shared" si="66"/>
        <v xml:space="preserve">anguilla –ae f. </v>
      </c>
      <c r="D952" t="str">
        <f t="shared" si="67"/>
        <v>anguilla</v>
      </c>
      <c r="E952" t="s">
        <v>3218</v>
      </c>
      <c r="F952" t="s">
        <v>3219</v>
      </c>
      <c r="G952" t="s">
        <v>76</v>
      </c>
      <c r="H952">
        <v>1</v>
      </c>
      <c r="I952">
        <v>0</v>
      </c>
      <c r="J952">
        <v>0</v>
      </c>
      <c r="K952">
        <v>0</v>
      </c>
      <c r="L952" t="s">
        <v>19</v>
      </c>
      <c r="M952" t="str">
        <f t="shared" si="68"/>
        <v>http://logeion.uchicago.edu/index.html#anguilla</v>
      </c>
    </row>
    <row r="953" spans="1:13" ht="15" customHeight="1" x14ac:dyDescent="0.2">
      <c r="A953" t="s">
        <v>3223</v>
      </c>
      <c r="B953" t="s">
        <v>60672</v>
      </c>
      <c r="C953" t="str">
        <f t="shared" si="66"/>
        <v>anguineus or anguinus –a –um</v>
      </c>
      <c r="D953" t="str">
        <f t="shared" si="67"/>
        <v>anguineus</v>
      </c>
      <c r="E953" t="s">
        <v>3224</v>
      </c>
      <c r="F953" t="s">
        <v>3224</v>
      </c>
      <c r="G953" t="s">
        <v>61</v>
      </c>
      <c r="H953">
        <v>1</v>
      </c>
      <c r="I953">
        <v>0</v>
      </c>
      <c r="J953">
        <v>0</v>
      </c>
      <c r="K953">
        <v>0</v>
      </c>
      <c r="L953" t="s">
        <v>36</v>
      </c>
      <c r="M953" t="str">
        <f t="shared" si="68"/>
        <v>http://logeion.uchicago.edu/index.html#anguineus</v>
      </c>
    </row>
    <row r="954" spans="1:13" ht="15" customHeight="1" x14ac:dyDescent="0.2">
      <c r="A954" t="s">
        <v>3225</v>
      </c>
      <c r="B954" t="s">
        <v>3226</v>
      </c>
      <c r="C954" t="str">
        <f t="shared" si="66"/>
        <v xml:space="preserve">anguipes –pedis </v>
      </c>
      <c r="D954" t="str">
        <f t="shared" si="67"/>
        <v>anguipes</v>
      </c>
      <c r="E954" t="s">
        <v>3227</v>
      </c>
      <c r="F954" t="s">
        <v>3227</v>
      </c>
      <c r="G954" t="s">
        <v>536</v>
      </c>
      <c r="H954">
        <v>3</v>
      </c>
      <c r="I954">
        <v>0</v>
      </c>
      <c r="J954">
        <v>0</v>
      </c>
      <c r="K954">
        <v>0</v>
      </c>
      <c r="L954" t="s">
        <v>36</v>
      </c>
      <c r="M954" t="str">
        <f t="shared" si="68"/>
        <v>http://logeion.uchicago.edu/index.html#anguipes</v>
      </c>
    </row>
    <row r="955" spans="1:13" ht="15" customHeight="1" x14ac:dyDescent="0.2">
      <c r="A955" t="s">
        <v>3231</v>
      </c>
      <c r="B955" t="s">
        <v>3232</v>
      </c>
      <c r="C955" t="str">
        <f t="shared" si="66"/>
        <v xml:space="preserve">anguis –is m. </v>
      </c>
      <c r="D955" t="str">
        <f t="shared" si="67"/>
        <v>anguis</v>
      </c>
      <c r="E955" t="s">
        <v>3233</v>
      </c>
      <c r="F955" t="s">
        <v>3234</v>
      </c>
      <c r="G955" t="s">
        <v>29</v>
      </c>
      <c r="H955">
        <v>3</v>
      </c>
      <c r="K955">
        <v>1</v>
      </c>
      <c r="L955" t="s">
        <v>19</v>
      </c>
      <c r="M955" t="str">
        <f t="shared" si="68"/>
        <v>http://logeion.uchicago.edu/index.html#anguis</v>
      </c>
    </row>
    <row r="956" spans="1:13" ht="15" customHeight="1" x14ac:dyDescent="0.2">
      <c r="A956" t="s">
        <v>3228</v>
      </c>
      <c r="B956" t="s">
        <v>3229</v>
      </c>
      <c r="C956" t="str">
        <f t="shared" si="66"/>
        <v>anguis anguis m. or f.</v>
      </c>
      <c r="D956" t="str">
        <f t="shared" si="67"/>
        <v>anguis</v>
      </c>
      <c r="E956" t="s">
        <v>3230</v>
      </c>
      <c r="F956" t="s">
        <v>3230</v>
      </c>
      <c r="G956" t="s">
        <v>29</v>
      </c>
      <c r="H956">
        <v>3</v>
      </c>
      <c r="I956">
        <v>0</v>
      </c>
      <c r="J956">
        <v>0</v>
      </c>
      <c r="K956">
        <v>0</v>
      </c>
      <c r="L956" t="s">
        <v>19</v>
      </c>
      <c r="M956" t="str">
        <f t="shared" si="68"/>
        <v>http://logeion.uchicago.edu/index.html#anguis</v>
      </c>
    </row>
    <row r="957" spans="1:13" ht="15" customHeight="1" x14ac:dyDescent="0.2">
      <c r="A957" t="s">
        <v>3201</v>
      </c>
      <c r="B957" t="s">
        <v>3202</v>
      </c>
      <c r="C957" t="str">
        <f t="shared" si="66"/>
        <v>Anguitia –ae f.</v>
      </c>
      <c r="D957" t="str">
        <f t="shared" si="67"/>
        <v>Anguitia</v>
      </c>
      <c r="E957" t="s">
        <v>3203</v>
      </c>
      <c r="F957" t="s">
        <v>3204</v>
      </c>
      <c r="G957" t="s">
        <v>76</v>
      </c>
      <c r="H957">
        <v>1</v>
      </c>
      <c r="I957">
        <v>0</v>
      </c>
      <c r="J957">
        <v>0</v>
      </c>
      <c r="K957">
        <v>1</v>
      </c>
      <c r="L957" t="s">
        <v>19</v>
      </c>
      <c r="M957" t="str">
        <f t="shared" si="68"/>
        <v>http://logeion.uchicago.edu/index.html#Anguitia</v>
      </c>
    </row>
    <row r="958" spans="1:13" ht="15" customHeight="1" x14ac:dyDescent="0.2">
      <c r="A958" t="s">
        <v>3236</v>
      </c>
      <c r="B958" t="s">
        <v>3237</v>
      </c>
      <c r="C958" t="str">
        <f t="shared" si="66"/>
        <v>angulus –i m.</v>
      </c>
      <c r="D958" t="str">
        <f t="shared" si="67"/>
        <v>angulus</v>
      </c>
      <c r="E958" t="s">
        <v>3238</v>
      </c>
      <c r="F958" t="s">
        <v>3239</v>
      </c>
      <c r="G958" t="s">
        <v>21</v>
      </c>
      <c r="H958">
        <v>2</v>
      </c>
      <c r="I958">
        <v>0</v>
      </c>
      <c r="J958">
        <v>0</v>
      </c>
      <c r="K958">
        <v>0</v>
      </c>
      <c r="L958" t="s">
        <v>19</v>
      </c>
      <c r="M958" t="str">
        <f t="shared" si="68"/>
        <v>http://logeion.uchicago.edu/index.html#angulus</v>
      </c>
    </row>
    <row r="959" spans="1:13" ht="15" customHeight="1" x14ac:dyDescent="0.2">
      <c r="A959" t="s">
        <v>3240</v>
      </c>
      <c r="B959" t="s">
        <v>3241</v>
      </c>
      <c r="C959" t="str">
        <f t="shared" si="66"/>
        <v>anguste</v>
      </c>
      <c r="D959" t="s">
        <v>3241</v>
      </c>
      <c r="E959" t="s">
        <v>3242</v>
      </c>
      <c r="F959" t="s">
        <v>3242</v>
      </c>
      <c r="G959" t="s">
        <v>89</v>
      </c>
      <c r="I959">
        <v>0</v>
      </c>
      <c r="J959">
        <v>1</v>
      </c>
      <c r="K959">
        <v>0</v>
      </c>
      <c r="L959" t="s">
        <v>90</v>
      </c>
      <c r="M959" t="str">
        <f t="shared" si="68"/>
        <v>http://logeion.uchicago.edu/index.html#angustē</v>
      </c>
    </row>
    <row r="960" spans="1:13" ht="15" customHeight="1" x14ac:dyDescent="0.2">
      <c r="A960" t="s">
        <v>3243</v>
      </c>
      <c r="B960" t="s">
        <v>3244</v>
      </c>
      <c r="C960" t="str">
        <f t="shared" si="66"/>
        <v>angustiae –arum f.</v>
      </c>
      <c r="D960" t="str">
        <f t="shared" ref="D960:D998" si="69">IF(ISBLANK(B960),0,LEFT( C960, FIND( " ", C960 ) - 1 ))</f>
        <v>angustiae</v>
      </c>
      <c r="E960" t="s">
        <v>57026</v>
      </c>
      <c r="F960" t="s">
        <v>57027</v>
      </c>
      <c r="G960" t="s">
        <v>76</v>
      </c>
      <c r="H960">
        <v>1</v>
      </c>
      <c r="I960">
        <v>0</v>
      </c>
      <c r="J960">
        <v>0</v>
      </c>
      <c r="K960">
        <v>0</v>
      </c>
      <c r="L960" t="s">
        <v>19</v>
      </c>
      <c r="M960" t="str">
        <f t="shared" si="68"/>
        <v>http://logeion.uchicago.edu/index.html#angustiae</v>
      </c>
    </row>
    <row r="961" spans="1:13" ht="15" customHeight="1" x14ac:dyDescent="0.2">
      <c r="A961" t="s">
        <v>3245</v>
      </c>
      <c r="B961" t="s">
        <v>3246</v>
      </c>
      <c r="C961" t="str">
        <f t="shared" si="66"/>
        <v>angusto –are –avi –atum</v>
      </c>
      <c r="D961" t="str">
        <f t="shared" si="69"/>
        <v>angusto</v>
      </c>
      <c r="E961" t="s">
        <v>3247</v>
      </c>
      <c r="F961" t="s">
        <v>3247</v>
      </c>
      <c r="G961" t="s">
        <v>23</v>
      </c>
      <c r="I961">
        <v>1</v>
      </c>
      <c r="J961">
        <v>0</v>
      </c>
      <c r="K961">
        <v>0</v>
      </c>
      <c r="L961" t="s">
        <v>24</v>
      </c>
      <c r="M961" t="str">
        <f t="shared" si="68"/>
        <v>http://logeion.uchicago.edu/index.html#angusto</v>
      </c>
    </row>
    <row r="962" spans="1:13" ht="15" customHeight="1" x14ac:dyDescent="0.2">
      <c r="A962" t="s">
        <v>3248</v>
      </c>
      <c r="B962" t="s">
        <v>54495</v>
      </c>
      <c r="C962" t="str">
        <f t="shared" si="66"/>
        <v>angustum –i n.</v>
      </c>
      <c r="D962" t="str">
        <f t="shared" si="69"/>
        <v>angustum</v>
      </c>
      <c r="E962" t="s">
        <v>3249</v>
      </c>
      <c r="F962" t="s">
        <v>3249</v>
      </c>
      <c r="G962" t="s">
        <v>21</v>
      </c>
      <c r="H962">
        <v>2</v>
      </c>
      <c r="I962">
        <v>0</v>
      </c>
      <c r="J962">
        <v>0</v>
      </c>
      <c r="K962">
        <v>0</v>
      </c>
      <c r="L962" t="s">
        <v>19</v>
      </c>
      <c r="M962" t="str">
        <f t="shared" si="68"/>
        <v>http://logeion.uchicago.edu/index.html#angustum</v>
      </c>
    </row>
    <row r="963" spans="1:13" ht="15" customHeight="1" x14ac:dyDescent="0.2">
      <c r="A963" t="s">
        <v>3250</v>
      </c>
      <c r="B963" t="s">
        <v>3251</v>
      </c>
      <c r="C963" t="str">
        <f t="shared" si="66"/>
        <v>angustus –a –um</v>
      </c>
      <c r="D963" t="str">
        <f t="shared" si="69"/>
        <v>angustus</v>
      </c>
      <c r="E963" t="s">
        <v>3252</v>
      </c>
      <c r="F963" t="s">
        <v>3253</v>
      </c>
      <c r="G963" t="s">
        <v>61</v>
      </c>
      <c r="H963">
        <v>1</v>
      </c>
      <c r="I963">
        <v>0</v>
      </c>
      <c r="J963">
        <v>0</v>
      </c>
      <c r="K963">
        <v>0</v>
      </c>
      <c r="L963" t="s">
        <v>36</v>
      </c>
      <c r="M963" t="str">
        <f t="shared" si="68"/>
        <v>http://logeion.uchicago.edu/index.html#angustus</v>
      </c>
    </row>
    <row r="964" spans="1:13" ht="15" customHeight="1" x14ac:dyDescent="0.2">
      <c r="A964" t="s">
        <v>3254</v>
      </c>
      <c r="B964" t="s">
        <v>3255</v>
      </c>
      <c r="C964" t="str">
        <f t="shared" si="66"/>
        <v>anhelitus –us m.</v>
      </c>
      <c r="D964" t="str">
        <f t="shared" si="69"/>
        <v>anhelitus</v>
      </c>
      <c r="E964" t="s">
        <v>3256</v>
      </c>
      <c r="F964" t="s">
        <v>3257</v>
      </c>
      <c r="G964" t="s">
        <v>18</v>
      </c>
      <c r="H964">
        <v>4</v>
      </c>
      <c r="I964">
        <v>0</v>
      </c>
      <c r="J964">
        <v>0</v>
      </c>
      <c r="K964">
        <v>0</v>
      </c>
      <c r="L964" t="s">
        <v>19</v>
      </c>
      <c r="M964" t="str">
        <f t="shared" si="68"/>
        <v>http://logeion.uchicago.edu/index.html#anhelitus</v>
      </c>
    </row>
    <row r="965" spans="1:13" ht="15" customHeight="1" x14ac:dyDescent="0.2">
      <c r="A965" t="s">
        <v>3258</v>
      </c>
      <c r="B965" t="s">
        <v>3259</v>
      </c>
      <c r="C965" t="str">
        <f t="shared" si="66"/>
        <v>anhelo anhelare anhelavi anhelatus</v>
      </c>
      <c r="D965" t="str">
        <f t="shared" si="69"/>
        <v>anhelo</v>
      </c>
      <c r="E965" t="s">
        <v>3260</v>
      </c>
      <c r="F965" t="s">
        <v>3261</v>
      </c>
      <c r="G965" t="s">
        <v>23</v>
      </c>
      <c r="I965">
        <v>1</v>
      </c>
      <c r="J965">
        <v>0</v>
      </c>
      <c r="K965">
        <v>0</v>
      </c>
      <c r="L965" t="s">
        <v>24</v>
      </c>
      <c r="M965" t="str">
        <f t="shared" si="68"/>
        <v>http://logeion.uchicago.edu/index.html#anhelo</v>
      </c>
    </row>
    <row r="966" spans="1:13" ht="15" customHeight="1" x14ac:dyDescent="0.2">
      <c r="A966" t="s">
        <v>3262</v>
      </c>
      <c r="B966" t="s">
        <v>3263</v>
      </c>
      <c r="C966" t="str">
        <f t="shared" si="66"/>
        <v>anhelus –a –um</v>
      </c>
      <c r="D966" t="str">
        <f t="shared" si="69"/>
        <v>anhelus</v>
      </c>
      <c r="E966" t="s">
        <v>3264</v>
      </c>
      <c r="F966" t="s">
        <v>3265</v>
      </c>
      <c r="G966" t="s">
        <v>61</v>
      </c>
      <c r="H966">
        <v>1</v>
      </c>
      <c r="I966">
        <v>0</v>
      </c>
      <c r="J966">
        <v>0</v>
      </c>
      <c r="K966">
        <v>0</v>
      </c>
      <c r="L966" t="s">
        <v>36</v>
      </c>
      <c r="M966" t="str">
        <f t="shared" si="68"/>
        <v>http://logeion.uchicago.edu/index.html#anhelus</v>
      </c>
    </row>
    <row r="967" spans="1:13" ht="15" customHeight="1" x14ac:dyDescent="0.2">
      <c r="A967" t="s">
        <v>3267</v>
      </c>
      <c r="B967" t="s">
        <v>3268</v>
      </c>
      <c r="C967" t="str">
        <f t="shared" si="66"/>
        <v>Anicius –ii m.</v>
      </c>
      <c r="D967" t="str">
        <f t="shared" si="69"/>
        <v>Anicius</v>
      </c>
      <c r="E967" t="s">
        <v>3269</v>
      </c>
      <c r="F967" t="s">
        <v>3270</v>
      </c>
      <c r="G967" t="s">
        <v>21</v>
      </c>
      <c r="H967">
        <v>2</v>
      </c>
      <c r="I967">
        <v>0</v>
      </c>
      <c r="J967">
        <v>0</v>
      </c>
      <c r="K967">
        <v>1</v>
      </c>
      <c r="L967" t="s">
        <v>19</v>
      </c>
      <c r="M967" t="str">
        <f t="shared" si="68"/>
        <v>http://logeion.uchicago.edu/index.html#Anicius</v>
      </c>
    </row>
    <row r="968" spans="1:13" ht="15" customHeight="1" x14ac:dyDescent="0.2">
      <c r="A968" t="s">
        <v>3271</v>
      </c>
      <c r="B968" t="s">
        <v>55653</v>
      </c>
      <c r="C968" t="str">
        <f t="shared" si="66"/>
        <v>anicula –ae f.</v>
      </c>
      <c r="D968" t="str">
        <f t="shared" si="69"/>
        <v>anicula</v>
      </c>
      <c r="E968" t="s">
        <v>55210</v>
      </c>
      <c r="F968" t="s">
        <v>55210</v>
      </c>
      <c r="G968" t="s">
        <v>76</v>
      </c>
      <c r="H968">
        <v>1</v>
      </c>
      <c r="I968">
        <v>0</v>
      </c>
      <c r="J968">
        <v>0</v>
      </c>
      <c r="K968">
        <v>0</v>
      </c>
      <c r="L968" t="s">
        <v>19</v>
      </c>
      <c r="M968" t="str">
        <f t="shared" si="68"/>
        <v>http://logeion.uchicago.edu/index.html#anicula</v>
      </c>
    </row>
    <row r="969" spans="1:13" ht="15" customHeight="1" x14ac:dyDescent="0.2">
      <c r="A969" t="s">
        <v>3276</v>
      </c>
      <c r="B969" t="s">
        <v>3277</v>
      </c>
      <c r="C969" t="str">
        <f t="shared" si="66"/>
        <v>Aniensis –e</v>
      </c>
      <c r="D969" t="str">
        <f t="shared" si="69"/>
        <v>Aniensis</v>
      </c>
      <c r="E969" t="s">
        <v>3278</v>
      </c>
      <c r="F969" t="s">
        <v>3278</v>
      </c>
      <c r="G969" t="s">
        <v>61</v>
      </c>
      <c r="H969">
        <v>1</v>
      </c>
      <c r="I969">
        <v>0</v>
      </c>
      <c r="J969">
        <v>0</v>
      </c>
      <c r="K969">
        <v>1</v>
      </c>
      <c r="L969" t="s">
        <v>36</v>
      </c>
      <c r="M969" t="str">
        <f t="shared" si="68"/>
        <v>http://logeion.uchicago.edu/index.html#Aniensis</v>
      </c>
    </row>
    <row r="970" spans="1:13" ht="15" customHeight="1" x14ac:dyDescent="0.2">
      <c r="A970" t="s">
        <v>3279</v>
      </c>
      <c r="B970" t="s">
        <v>3280</v>
      </c>
      <c r="C970" t="str">
        <f t="shared" si="66"/>
        <v>Anienus –a –um</v>
      </c>
      <c r="D970" t="str">
        <f t="shared" si="69"/>
        <v>Anienus</v>
      </c>
      <c r="E970" t="s">
        <v>3281</v>
      </c>
      <c r="F970" t="s">
        <v>3282</v>
      </c>
      <c r="G970" t="s">
        <v>61</v>
      </c>
      <c r="H970">
        <v>1</v>
      </c>
      <c r="K970">
        <v>1</v>
      </c>
      <c r="L970" t="s">
        <v>36</v>
      </c>
      <c r="M970" t="str">
        <f t="shared" si="68"/>
        <v>http://logeion.uchicago.edu/index.html#Anienus</v>
      </c>
    </row>
    <row r="971" spans="1:13" ht="15" customHeight="1" x14ac:dyDescent="0.2">
      <c r="A971" t="s">
        <v>3283</v>
      </c>
      <c r="B971" t="s">
        <v>3284</v>
      </c>
      <c r="C971" t="str">
        <f t="shared" si="66"/>
        <v>anilis –e</v>
      </c>
      <c r="D971" t="str">
        <f t="shared" si="69"/>
        <v>anilis</v>
      </c>
      <c r="E971" t="s">
        <v>3285</v>
      </c>
      <c r="F971" t="s">
        <v>3285</v>
      </c>
      <c r="G971" t="s">
        <v>155</v>
      </c>
      <c r="H971">
        <v>3</v>
      </c>
      <c r="I971">
        <v>0</v>
      </c>
      <c r="J971">
        <v>0</v>
      </c>
      <c r="K971">
        <v>0</v>
      </c>
      <c r="L971" t="s">
        <v>36</v>
      </c>
      <c r="M971" t="str">
        <f t="shared" si="68"/>
        <v>http://logeion.uchicago.edu/index.html#anilis</v>
      </c>
    </row>
    <row r="972" spans="1:13" ht="15" customHeight="1" x14ac:dyDescent="0.2">
      <c r="A972" t="s">
        <v>3286</v>
      </c>
      <c r="B972" t="s">
        <v>3287</v>
      </c>
      <c r="C972" t="str">
        <f t="shared" si="66"/>
        <v>anilitas –atis f.</v>
      </c>
      <c r="D972" t="str">
        <f t="shared" si="69"/>
        <v>anilitas</v>
      </c>
      <c r="E972" t="s">
        <v>3288</v>
      </c>
      <c r="F972" t="s">
        <v>3288</v>
      </c>
      <c r="G972" t="s">
        <v>29</v>
      </c>
      <c r="H972">
        <v>3</v>
      </c>
      <c r="I972">
        <v>0</v>
      </c>
      <c r="J972">
        <v>0</v>
      </c>
      <c r="K972">
        <v>0</v>
      </c>
      <c r="L972" t="s">
        <v>19</v>
      </c>
      <c r="M972" t="str">
        <f t="shared" si="68"/>
        <v>http://logeion.uchicago.edu/index.html#anilitas</v>
      </c>
    </row>
    <row r="973" spans="1:13" ht="15" customHeight="1" x14ac:dyDescent="0.2">
      <c r="A973" t="s">
        <v>3290</v>
      </c>
      <c r="B973" t="s">
        <v>3291</v>
      </c>
      <c r="C973" t="str">
        <f t="shared" si="66"/>
        <v>anima animae f.</v>
      </c>
      <c r="D973" t="str">
        <f t="shared" si="69"/>
        <v>anima</v>
      </c>
      <c r="E973" t="s">
        <v>3292</v>
      </c>
      <c r="F973" t="s">
        <v>3293</v>
      </c>
      <c r="G973" t="s">
        <v>76</v>
      </c>
      <c r="H973">
        <v>1</v>
      </c>
      <c r="I973">
        <v>0</v>
      </c>
      <c r="J973">
        <v>0</v>
      </c>
      <c r="K973">
        <v>0</v>
      </c>
      <c r="L973" t="s">
        <v>19</v>
      </c>
      <c r="M973" t="str">
        <f t="shared" si="68"/>
        <v>http://logeion.uchicago.edu/index.html#anima</v>
      </c>
    </row>
    <row r="974" spans="1:13" ht="15" customHeight="1" x14ac:dyDescent="0.2">
      <c r="A974" t="s">
        <v>3294</v>
      </c>
      <c r="B974" t="s">
        <v>3295</v>
      </c>
      <c r="C974" t="str">
        <f t="shared" si="66"/>
        <v>animadversio –onis f.</v>
      </c>
      <c r="D974" t="str">
        <f t="shared" si="69"/>
        <v>animadversio</v>
      </c>
      <c r="E974" t="s">
        <v>3296</v>
      </c>
      <c r="F974" t="s">
        <v>3297</v>
      </c>
      <c r="G974" t="s">
        <v>29</v>
      </c>
      <c r="H974">
        <v>3</v>
      </c>
      <c r="I974">
        <v>0</v>
      </c>
      <c r="J974">
        <v>0</v>
      </c>
      <c r="K974">
        <v>0</v>
      </c>
      <c r="L974" t="s">
        <v>19</v>
      </c>
      <c r="M974" t="str">
        <f t="shared" si="68"/>
        <v>http://logeion.uchicago.edu/index.html#animadversio</v>
      </c>
    </row>
    <row r="975" spans="1:13" ht="15" customHeight="1" x14ac:dyDescent="0.2">
      <c r="A975" t="s">
        <v>3298</v>
      </c>
      <c r="B975" t="s">
        <v>3299</v>
      </c>
      <c r="C975" t="str">
        <f t="shared" si="66"/>
        <v>animadverto animadvertere animadverti animadversus</v>
      </c>
      <c r="D975" t="str">
        <f t="shared" si="69"/>
        <v>animadverto</v>
      </c>
      <c r="E975" t="s">
        <v>3300</v>
      </c>
      <c r="F975" t="s">
        <v>3301</v>
      </c>
      <c r="G975" t="s">
        <v>66</v>
      </c>
      <c r="I975">
        <v>3</v>
      </c>
      <c r="J975">
        <v>0</v>
      </c>
      <c r="K975">
        <v>0</v>
      </c>
      <c r="L975" t="s">
        <v>24</v>
      </c>
      <c r="M975" t="str">
        <f t="shared" si="68"/>
        <v>http://logeion.uchicago.edu/index.html#animadverto</v>
      </c>
    </row>
    <row r="976" spans="1:13" ht="15" customHeight="1" x14ac:dyDescent="0.2">
      <c r="A976" t="s">
        <v>3302</v>
      </c>
      <c r="B976" t="s">
        <v>3303</v>
      </c>
      <c r="C976" t="str">
        <f t="shared" si="66"/>
        <v>animal animalis n.</v>
      </c>
      <c r="D976" t="str">
        <f t="shared" si="69"/>
        <v>animal</v>
      </c>
      <c r="E976" t="s">
        <v>3304</v>
      </c>
      <c r="F976" t="s">
        <v>3304</v>
      </c>
      <c r="G976" t="s">
        <v>29</v>
      </c>
      <c r="H976">
        <v>3</v>
      </c>
      <c r="I976">
        <v>0</v>
      </c>
      <c r="J976">
        <v>0</v>
      </c>
      <c r="K976">
        <v>0</v>
      </c>
      <c r="L976" t="s">
        <v>19</v>
      </c>
      <c r="M976" t="str">
        <f t="shared" si="68"/>
        <v>http://logeion.uchicago.edu/index.html#animal</v>
      </c>
    </row>
    <row r="977" spans="1:13" ht="15" customHeight="1" x14ac:dyDescent="0.2">
      <c r="A977" t="s">
        <v>3305</v>
      </c>
      <c r="B977" t="s">
        <v>3306</v>
      </c>
      <c r="C977" t="str">
        <f t="shared" si="66"/>
        <v>animalis –e</v>
      </c>
      <c r="D977" t="str">
        <f t="shared" si="69"/>
        <v>animalis</v>
      </c>
      <c r="E977" t="s">
        <v>3307</v>
      </c>
      <c r="F977" t="s">
        <v>3308</v>
      </c>
      <c r="G977" t="s">
        <v>155</v>
      </c>
      <c r="H977">
        <v>3</v>
      </c>
      <c r="I977">
        <v>0</v>
      </c>
      <c r="J977">
        <v>0</v>
      </c>
      <c r="K977">
        <v>0</v>
      </c>
      <c r="L977" t="s">
        <v>36</v>
      </c>
      <c r="M977" t="str">
        <f t="shared" si="68"/>
        <v>http://logeion.uchicago.edu/index.html#animalis</v>
      </c>
    </row>
    <row r="978" spans="1:13" ht="15" customHeight="1" x14ac:dyDescent="0.2">
      <c r="A978" t="s">
        <v>3310</v>
      </c>
      <c r="B978" t="s">
        <v>56098</v>
      </c>
      <c r="C978" t="str">
        <f t="shared" si="66"/>
        <v>animans –antis</v>
      </c>
      <c r="D978" t="str">
        <f t="shared" si="69"/>
        <v>animans</v>
      </c>
      <c r="E978" t="s">
        <v>56099</v>
      </c>
      <c r="F978" t="s">
        <v>56099</v>
      </c>
      <c r="G978" t="s">
        <v>230</v>
      </c>
      <c r="H978">
        <v>3</v>
      </c>
      <c r="I978">
        <v>0</v>
      </c>
      <c r="J978">
        <v>0</v>
      </c>
      <c r="K978">
        <v>0</v>
      </c>
      <c r="L978" t="s">
        <v>36</v>
      </c>
      <c r="M978" t="str">
        <f t="shared" si="68"/>
        <v>http://logeion.uchicago.edu/index.html#animans</v>
      </c>
    </row>
    <row r="979" spans="1:13" ht="15" customHeight="1" x14ac:dyDescent="0.2">
      <c r="A979" t="s">
        <v>3313</v>
      </c>
      <c r="B979" t="s">
        <v>3314</v>
      </c>
      <c r="C979" t="str">
        <f t="shared" si="66"/>
        <v>animo animare</v>
      </c>
      <c r="D979" t="str">
        <f t="shared" si="69"/>
        <v>animo</v>
      </c>
      <c r="E979" t="s">
        <v>3315</v>
      </c>
      <c r="F979" t="s">
        <v>3316</v>
      </c>
      <c r="G979" t="s">
        <v>23</v>
      </c>
      <c r="I979">
        <v>1</v>
      </c>
      <c r="J979">
        <v>0</v>
      </c>
      <c r="K979">
        <v>0</v>
      </c>
      <c r="L979" t="s">
        <v>24</v>
      </c>
      <c r="M979" t="str">
        <f t="shared" si="68"/>
        <v>http://logeion.uchicago.edu/index.html#animo</v>
      </c>
    </row>
    <row r="980" spans="1:13" ht="15" customHeight="1" x14ac:dyDescent="0.2">
      <c r="A980" t="s">
        <v>3319</v>
      </c>
      <c r="B980" t="s">
        <v>3320</v>
      </c>
      <c r="C980" t="str">
        <f t="shared" si="66"/>
        <v>animosus –a –um</v>
      </c>
      <c r="D980" t="str">
        <f t="shared" si="69"/>
        <v>animosus</v>
      </c>
      <c r="E980" t="s">
        <v>3321</v>
      </c>
      <c r="F980" t="s">
        <v>3321</v>
      </c>
      <c r="G980" t="s">
        <v>61</v>
      </c>
      <c r="H980">
        <v>1</v>
      </c>
      <c r="I980">
        <v>0</v>
      </c>
      <c r="J980">
        <v>0</v>
      </c>
      <c r="K980">
        <v>0</v>
      </c>
      <c r="L980" t="s">
        <v>36</v>
      </c>
      <c r="M980" t="str">
        <f t="shared" si="68"/>
        <v>http://logeion.uchicago.edu/index.html#animosus</v>
      </c>
    </row>
    <row r="981" spans="1:13" ht="15" customHeight="1" x14ac:dyDescent="0.2">
      <c r="A981" t="s">
        <v>60194</v>
      </c>
      <c r="B981" t="s">
        <v>3322</v>
      </c>
      <c r="C981" t="str">
        <f t="shared" si="66"/>
        <v>animum recuperare</v>
      </c>
      <c r="D981" t="str">
        <f t="shared" si="69"/>
        <v>animum</v>
      </c>
      <c r="E981" t="s">
        <v>3323</v>
      </c>
      <c r="F981" t="s">
        <v>3323</v>
      </c>
      <c r="G981" t="s">
        <v>120</v>
      </c>
      <c r="I981">
        <v>0</v>
      </c>
      <c r="J981">
        <v>0</v>
      </c>
      <c r="K981">
        <v>0</v>
      </c>
      <c r="L981" t="s">
        <v>121</v>
      </c>
      <c r="M981" t="str">
        <f t="shared" si="68"/>
        <v>http://logeion.uchicago.edu/index.html#animum</v>
      </c>
    </row>
    <row r="982" spans="1:13" ht="15" customHeight="1" x14ac:dyDescent="0.2">
      <c r="A982" t="s">
        <v>3324</v>
      </c>
      <c r="B982" t="s">
        <v>3325</v>
      </c>
      <c r="C982" t="str">
        <f t="shared" si="66"/>
        <v>animus animi m.</v>
      </c>
      <c r="D982" t="str">
        <f t="shared" si="69"/>
        <v>animus</v>
      </c>
      <c r="E982" t="s">
        <v>3326</v>
      </c>
      <c r="F982" t="s">
        <v>3327</v>
      </c>
      <c r="G982" t="s">
        <v>21</v>
      </c>
      <c r="H982">
        <v>2</v>
      </c>
      <c r="I982">
        <v>0</v>
      </c>
      <c r="J982">
        <v>0</v>
      </c>
      <c r="K982">
        <v>0</v>
      </c>
      <c r="L982" t="s">
        <v>19</v>
      </c>
      <c r="M982" t="str">
        <f t="shared" si="68"/>
        <v>http://logeion.uchicago.edu/index.html#animus</v>
      </c>
    </row>
    <row r="983" spans="1:13" ht="15" customHeight="1" x14ac:dyDescent="0.2">
      <c r="A983" t="s">
        <v>3272</v>
      </c>
      <c r="B983" t="s">
        <v>3273</v>
      </c>
      <c r="C983" t="str">
        <f t="shared" ref="C983:C1046" si="70">SUBSTITUTE(SUBSTITUTE(SUBSTITUTE(SUBSTITUTE(SUBSTITUTE(SUBSTITUTE(SUBSTITUTE(SUBSTITUTE(SUBSTITUTE(SUBSTITUTE(SUBSTITUTE(B983, "ā", "a"), "ē", "e"), "ī", "i"), "ō", "o"), "ū", "u"), "ȳ", "y"), "Ā", "A"), "Ē", "E"), "Ī", "I"), "Ō", "O"), "Ū", "U")</f>
        <v>Anio (Anien) –enis or onis m.</v>
      </c>
      <c r="D983" t="str">
        <f t="shared" si="69"/>
        <v>Anio</v>
      </c>
      <c r="E983" t="s">
        <v>3274</v>
      </c>
      <c r="F983" t="s">
        <v>3275</v>
      </c>
      <c r="G983" t="s">
        <v>29</v>
      </c>
      <c r="H983">
        <v>3</v>
      </c>
      <c r="I983">
        <v>0</v>
      </c>
      <c r="J983">
        <v>0</v>
      </c>
      <c r="K983">
        <v>1</v>
      </c>
      <c r="L983" t="s">
        <v>19</v>
      </c>
      <c r="M983" t="str">
        <f t="shared" si="68"/>
        <v>http://logeion.uchicago.edu/index.html#Anio</v>
      </c>
    </row>
    <row r="984" spans="1:13" ht="15" customHeight="1" x14ac:dyDescent="0.2">
      <c r="A984" t="s">
        <v>3331</v>
      </c>
      <c r="B984" t="s">
        <v>3332</v>
      </c>
      <c r="C984" t="str">
        <f t="shared" si="70"/>
        <v>Anius –ii m.</v>
      </c>
      <c r="D984" t="str">
        <f t="shared" si="69"/>
        <v>Anius</v>
      </c>
      <c r="E984" t="s">
        <v>3333</v>
      </c>
      <c r="F984" t="s">
        <v>3334</v>
      </c>
      <c r="G984" t="s">
        <v>21</v>
      </c>
      <c r="H984">
        <v>2</v>
      </c>
      <c r="I984">
        <v>0</v>
      </c>
      <c r="J984">
        <v>0</v>
      </c>
      <c r="K984">
        <v>1</v>
      </c>
      <c r="L984" t="s">
        <v>19</v>
      </c>
      <c r="M984" t="str">
        <f t="shared" si="68"/>
        <v>http://logeion.uchicago.edu/index.html#Anius</v>
      </c>
    </row>
    <row r="985" spans="1:13" ht="15" customHeight="1" x14ac:dyDescent="0.2">
      <c r="A985" t="s">
        <v>3335</v>
      </c>
      <c r="B985" t="s">
        <v>3336</v>
      </c>
      <c r="C985" t="str">
        <f t="shared" si="70"/>
        <v>Anna –ae f.</v>
      </c>
      <c r="D985" t="str">
        <f t="shared" si="69"/>
        <v>Anna</v>
      </c>
      <c r="E985" t="s">
        <v>3337</v>
      </c>
      <c r="F985" t="s">
        <v>3338</v>
      </c>
      <c r="G985" t="s">
        <v>76</v>
      </c>
      <c r="H985">
        <v>1</v>
      </c>
      <c r="I985">
        <v>0</v>
      </c>
      <c r="J985">
        <v>0</v>
      </c>
      <c r="K985">
        <v>1</v>
      </c>
      <c r="L985" t="s">
        <v>19</v>
      </c>
      <c r="M985" t="str">
        <f t="shared" si="68"/>
        <v>http://logeion.uchicago.edu/index.html#Anna</v>
      </c>
    </row>
    <row r="986" spans="1:13" ht="15" customHeight="1" x14ac:dyDescent="0.2">
      <c r="A986" t="s">
        <v>3339</v>
      </c>
      <c r="B986" t="s">
        <v>59191</v>
      </c>
      <c r="C986" t="str">
        <f t="shared" si="70"/>
        <v>Anna –ae m.</v>
      </c>
      <c r="D986" t="str">
        <f t="shared" si="69"/>
        <v>Anna</v>
      </c>
      <c r="E986" t="s">
        <v>3340</v>
      </c>
      <c r="F986" t="s">
        <v>3341</v>
      </c>
      <c r="G986" t="s">
        <v>76</v>
      </c>
      <c r="H986">
        <v>1</v>
      </c>
      <c r="I986">
        <v>0</v>
      </c>
      <c r="J986">
        <v>0</v>
      </c>
      <c r="K986">
        <v>1</v>
      </c>
      <c r="L986" t="s">
        <v>19</v>
      </c>
      <c r="M986" t="str">
        <f t="shared" si="68"/>
        <v>http://logeion.uchicago.edu/index.html#Anna</v>
      </c>
    </row>
    <row r="987" spans="1:13" ht="15" customHeight="1" x14ac:dyDescent="0.2">
      <c r="A987" t="s">
        <v>3342</v>
      </c>
      <c r="B987" t="s">
        <v>3343</v>
      </c>
      <c r="C987" t="str">
        <f t="shared" si="70"/>
        <v>Annaea –ae f.</v>
      </c>
      <c r="D987" t="str">
        <f t="shared" si="69"/>
        <v>Annaea</v>
      </c>
      <c r="E987" t="s">
        <v>3344</v>
      </c>
      <c r="F987" t="s">
        <v>3344</v>
      </c>
      <c r="G987" t="s">
        <v>76</v>
      </c>
      <c r="H987">
        <v>1</v>
      </c>
      <c r="I987">
        <v>0</v>
      </c>
      <c r="J987">
        <v>0</v>
      </c>
      <c r="K987">
        <v>1</v>
      </c>
      <c r="L987" t="s">
        <v>19</v>
      </c>
      <c r="M987" t="str">
        <f t="shared" si="68"/>
        <v>http://logeion.uchicago.edu/index.html#Annaea</v>
      </c>
    </row>
    <row r="988" spans="1:13" ht="15" customHeight="1" x14ac:dyDescent="0.2">
      <c r="A988" t="s">
        <v>3345</v>
      </c>
      <c r="B988" t="s">
        <v>3346</v>
      </c>
      <c r="C988" t="str">
        <f t="shared" si="70"/>
        <v>Annaeus –i m.</v>
      </c>
      <c r="D988" t="str">
        <f t="shared" si="69"/>
        <v>Annaeus</v>
      </c>
      <c r="E988" t="s">
        <v>3347</v>
      </c>
      <c r="F988" t="s">
        <v>3348</v>
      </c>
      <c r="G988" t="s">
        <v>21</v>
      </c>
      <c r="H988">
        <v>2</v>
      </c>
      <c r="I988">
        <v>0</v>
      </c>
      <c r="J988">
        <v>0</v>
      </c>
      <c r="K988">
        <v>1</v>
      </c>
      <c r="L988" t="s">
        <v>19</v>
      </c>
      <c r="M988" t="str">
        <f t="shared" si="68"/>
        <v>http://logeion.uchicago.edu/index.html#Annaeus</v>
      </c>
    </row>
    <row r="989" spans="1:13" ht="15" customHeight="1" x14ac:dyDescent="0.2">
      <c r="A989" t="s">
        <v>3349</v>
      </c>
      <c r="B989" t="s">
        <v>3350</v>
      </c>
      <c r="C989" t="str">
        <f t="shared" si="70"/>
        <v>annalis –is m.</v>
      </c>
      <c r="D989" t="str">
        <f t="shared" si="69"/>
        <v>annalis</v>
      </c>
      <c r="E989" t="s">
        <v>3351</v>
      </c>
      <c r="F989" t="s">
        <v>3352</v>
      </c>
      <c r="G989" t="s">
        <v>29</v>
      </c>
      <c r="H989">
        <v>3</v>
      </c>
      <c r="I989">
        <v>0</v>
      </c>
      <c r="J989">
        <v>0</v>
      </c>
      <c r="K989">
        <v>0</v>
      </c>
      <c r="L989" t="s">
        <v>19</v>
      </c>
      <c r="M989" t="str">
        <f t="shared" si="68"/>
        <v>http://logeion.uchicago.edu/index.html#annalis</v>
      </c>
    </row>
    <row r="990" spans="1:13" ht="15" customHeight="1" x14ac:dyDescent="0.2">
      <c r="A990" t="s">
        <v>3353</v>
      </c>
      <c r="B990" t="s">
        <v>3354</v>
      </c>
      <c r="C990" t="str">
        <f t="shared" si="70"/>
        <v>annalis annale</v>
      </c>
      <c r="D990" t="str">
        <f t="shared" si="69"/>
        <v>annalis</v>
      </c>
      <c r="E990" t="s">
        <v>3355</v>
      </c>
      <c r="F990" t="s">
        <v>3356</v>
      </c>
      <c r="G990" t="s">
        <v>155</v>
      </c>
      <c r="H990">
        <v>3</v>
      </c>
      <c r="I990">
        <v>0</v>
      </c>
      <c r="J990">
        <v>0</v>
      </c>
      <c r="K990">
        <v>0</v>
      </c>
      <c r="L990" t="s">
        <v>36</v>
      </c>
      <c r="M990" t="str">
        <f t="shared" si="68"/>
        <v>http://logeion.uchicago.edu/index.html#annalis</v>
      </c>
    </row>
    <row r="991" spans="1:13" ht="15" customHeight="1" x14ac:dyDescent="0.2">
      <c r="A991" t="s">
        <v>3358</v>
      </c>
      <c r="B991" t="s">
        <v>3359</v>
      </c>
      <c r="C991" t="str">
        <f t="shared" si="70"/>
        <v>anne (an + ne)</v>
      </c>
      <c r="D991" t="str">
        <f t="shared" si="69"/>
        <v>anne</v>
      </c>
      <c r="E991" t="s">
        <v>3360</v>
      </c>
      <c r="F991" t="s">
        <v>3361</v>
      </c>
      <c r="G991" t="s">
        <v>3087</v>
      </c>
      <c r="I991">
        <v>0</v>
      </c>
      <c r="J991">
        <v>0</v>
      </c>
      <c r="K991">
        <v>0</v>
      </c>
      <c r="L991" t="s">
        <v>90</v>
      </c>
      <c r="M991" t="str">
        <f t="shared" si="68"/>
        <v>http://logeion.uchicago.edu/index.html#anne</v>
      </c>
    </row>
    <row r="992" spans="1:13" ht="15" customHeight="1" x14ac:dyDescent="0.2">
      <c r="A992" t="s">
        <v>3363</v>
      </c>
      <c r="B992" t="s">
        <v>3364</v>
      </c>
      <c r="C992" t="str">
        <f t="shared" si="70"/>
        <v>annexus –us m.</v>
      </c>
      <c r="D992" t="str">
        <f t="shared" si="69"/>
        <v>annexus</v>
      </c>
      <c r="E992" t="s">
        <v>3365</v>
      </c>
      <c r="F992" t="s">
        <v>3366</v>
      </c>
      <c r="G992" t="s">
        <v>18</v>
      </c>
      <c r="H992">
        <v>4</v>
      </c>
      <c r="I992">
        <v>0</v>
      </c>
      <c r="J992">
        <v>0</v>
      </c>
      <c r="K992">
        <v>0</v>
      </c>
      <c r="L992" t="s">
        <v>19</v>
      </c>
      <c r="M992" t="str">
        <f t="shared" si="68"/>
        <v>http://logeion.uchicago.edu/index.html#annexus</v>
      </c>
    </row>
    <row r="993" spans="1:13" ht="15" customHeight="1" x14ac:dyDescent="0.2">
      <c r="A993" t="s">
        <v>3367</v>
      </c>
      <c r="B993" t="s">
        <v>3368</v>
      </c>
      <c r="C993" t="str">
        <f t="shared" si="70"/>
        <v>Annia –ae f.</v>
      </c>
      <c r="D993" t="str">
        <f t="shared" si="69"/>
        <v>Annia</v>
      </c>
      <c r="E993" t="s">
        <v>3369</v>
      </c>
      <c r="F993" t="s">
        <v>3370</v>
      </c>
      <c r="G993" t="s">
        <v>76</v>
      </c>
      <c r="H993">
        <v>1</v>
      </c>
      <c r="I993">
        <v>0</v>
      </c>
      <c r="J993">
        <v>0</v>
      </c>
      <c r="K993">
        <v>1</v>
      </c>
      <c r="L993" t="s">
        <v>19</v>
      </c>
      <c r="M993" t="str">
        <f t="shared" si="68"/>
        <v>http://logeion.uchicago.edu/index.html#Annia</v>
      </c>
    </row>
    <row r="994" spans="1:13" ht="15" customHeight="1" x14ac:dyDescent="0.2">
      <c r="A994" t="s">
        <v>3371</v>
      </c>
      <c r="B994" t="s">
        <v>3372</v>
      </c>
      <c r="C994" t="str">
        <f t="shared" si="70"/>
        <v>Annianus –a –um</v>
      </c>
      <c r="D994" t="str">
        <f t="shared" si="69"/>
        <v>Annianus</v>
      </c>
      <c r="E994" t="s">
        <v>3373</v>
      </c>
      <c r="F994" t="s">
        <v>3374</v>
      </c>
      <c r="G994" t="s">
        <v>61</v>
      </c>
      <c r="H994">
        <v>1</v>
      </c>
      <c r="I994">
        <v>0</v>
      </c>
      <c r="J994">
        <v>0</v>
      </c>
      <c r="K994">
        <v>1</v>
      </c>
      <c r="L994" t="s">
        <v>36</v>
      </c>
      <c r="M994" t="str">
        <f t="shared" si="68"/>
        <v>http://logeion.uchicago.edu/index.html#Annianus</v>
      </c>
    </row>
    <row r="995" spans="1:13" ht="15" customHeight="1" x14ac:dyDescent="0.2">
      <c r="A995" t="s">
        <v>3377</v>
      </c>
      <c r="B995" t="s">
        <v>3378</v>
      </c>
      <c r="C995" t="str">
        <f t="shared" si="70"/>
        <v>annihilo –are</v>
      </c>
      <c r="D995" t="str">
        <f t="shared" si="69"/>
        <v>annihilo</v>
      </c>
      <c r="E995" t="s">
        <v>3379</v>
      </c>
      <c r="F995" t="s">
        <v>3380</v>
      </c>
      <c r="G995" t="s">
        <v>23</v>
      </c>
      <c r="I995">
        <v>1</v>
      </c>
      <c r="J995">
        <v>0</v>
      </c>
      <c r="K995">
        <v>0</v>
      </c>
      <c r="L995" t="s">
        <v>24</v>
      </c>
      <c r="M995" t="str">
        <f t="shared" ref="M995:M1058" si="71">"http://logeion.uchicago.edu/index.html#"&amp;D995</f>
        <v>http://logeion.uchicago.edu/index.html#annihilo</v>
      </c>
    </row>
    <row r="996" spans="1:13" ht="15" customHeight="1" x14ac:dyDescent="0.2">
      <c r="A996" t="s">
        <v>3386</v>
      </c>
      <c r="B996" t="s">
        <v>3387</v>
      </c>
      <c r="C996" t="str">
        <f t="shared" si="70"/>
        <v>Annius –ii m.</v>
      </c>
      <c r="D996" t="str">
        <f t="shared" si="69"/>
        <v>Annius</v>
      </c>
      <c r="E996" t="s">
        <v>3388</v>
      </c>
      <c r="F996" t="s">
        <v>3389</v>
      </c>
      <c r="G996" t="s">
        <v>21</v>
      </c>
      <c r="H996">
        <v>2</v>
      </c>
      <c r="I996">
        <v>0</v>
      </c>
      <c r="J996">
        <v>0</v>
      </c>
      <c r="K996">
        <v>1</v>
      </c>
      <c r="L996" t="s">
        <v>19</v>
      </c>
      <c r="M996" t="str">
        <f t="shared" si="71"/>
        <v>http://logeion.uchicago.edu/index.html#Annius</v>
      </c>
    </row>
    <row r="997" spans="1:13" ht="15" customHeight="1" x14ac:dyDescent="0.2">
      <c r="A997" t="s">
        <v>3385</v>
      </c>
      <c r="B997" t="s">
        <v>59474</v>
      </c>
      <c r="C997" t="str">
        <f t="shared" si="70"/>
        <v>anniversarius –a –um</v>
      </c>
      <c r="D997" t="str">
        <f t="shared" si="69"/>
        <v>anniversarius</v>
      </c>
      <c r="E997" t="s">
        <v>59413</v>
      </c>
      <c r="F997" t="s">
        <v>59413</v>
      </c>
      <c r="G997" t="s">
        <v>61</v>
      </c>
      <c r="H997">
        <v>1</v>
      </c>
      <c r="I997">
        <v>0</v>
      </c>
      <c r="J997">
        <v>0</v>
      </c>
      <c r="K997">
        <v>0</v>
      </c>
      <c r="L997" t="s">
        <v>36</v>
      </c>
      <c r="M997" t="str">
        <f t="shared" si="71"/>
        <v>http://logeion.uchicago.edu/index.html#anniversarius</v>
      </c>
    </row>
    <row r="998" spans="1:13" ht="15" customHeight="1" x14ac:dyDescent="0.2">
      <c r="A998" t="s">
        <v>3390</v>
      </c>
      <c r="B998" t="s">
        <v>3391</v>
      </c>
      <c r="C998" t="str">
        <f t="shared" si="70"/>
        <v>anno annare annavi annatus</v>
      </c>
      <c r="D998" t="str">
        <f t="shared" si="69"/>
        <v>anno</v>
      </c>
      <c r="E998" t="s">
        <v>3392</v>
      </c>
      <c r="F998" t="s">
        <v>3392</v>
      </c>
      <c r="G998" t="s">
        <v>23</v>
      </c>
      <c r="I998">
        <v>1</v>
      </c>
      <c r="J998">
        <v>0</v>
      </c>
      <c r="K998">
        <v>0</v>
      </c>
      <c r="L998" t="s">
        <v>24</v>
      </c>
      <c r="M998" t="str">
        <f t="shared" si="71"/>
        <v>http://logeion.uchicago.edu/index.html#anno</v>
      </c>
    </row>
    <row r="999" spans="1:13" ht="15" customHeight="1" x14ac:dyDescent="0.2">
      <c r="A999" t="s">
        <v>3394</v>
      </c>
      <c r="B999" t="s">
        <v>3395</v>
      </c>
      <c r="C999" t="str">
        <f t="shared" si="70"/>
        <v>annon</v>
      </c>
      <c r="D999" t="s">
        <v>3395</v>
      </c>
      <c r="E999" t="s">
        <v>3396</v>
      </c>
      <c r="F999" t="s">
        <v>3396</v>
      </c>
      <c r="G999" t="s">
        <v>120</v>
      </c>
      <c r="I999">
        <v>0</v>
      </c>
      <c r="J999">
        <v>0</v>
      </c>
      <c r="K999">
        <v>0</v>
      </c>
      <c r="L999" t="s">
        <v>121</v>
      </c>
      <c r="M999" t="str">
        <f t="shared" si="71"/>
        <v>http://logeion.uchicago.edu/index.html#annon</v>
      </c>
    </row>
    <row r="1000" spans="1:13" ht="15" customHeight="1" x14ac:dyDescent="0.2">
      <c r="A1000" t="s">
        <v>3397</v>
      </c>
      <c r="B1000" t="s">
        <v>3398</v>
      </c>
      <c r="C1000" t="str">
        <f t="shared" si="70"/>
        <v>annona –ae f.</v>
      </c>
      <c r="D1000" t="str">
        <f t="shared" ref="D1000:D1011" si="72">IF(ISBLANK(B1000),0,LEFT( C1000, FIND( " ", C1000 ) - 1 ))</f>
        <v>annona</v>
      </c>
      <c r="E1000" t="s">
        <v>3399</v>
      </c>
      <c r="F1000" t="s">
        <v>3400</v>
      </c>
      <c r="G1000" t="s">
        <v>76</v>
      </c>
      <c r="H1000">
        <v>1</v>
      </c>
      <c r="I1000">
        <v>0</v>
      </c>
      <c r="J1000">
        <v>0</v>
      </c>
      <c r="K1000">
        <v>0</v>
      </c>
      <c r="L1000" t="s">
        <v>19</v>
      </c>
      <c r="M1000" t="str">
        <f t="shared" si="71"/>
        <v>http://logeion.uchicago.edu/index.html#annona</v>
      </c>
    </row>
    <row r="1001" spans="1:13" ht="15" customHeight="1" x14ac:dyDescent="0.2">
      <c r="A1001" t="s">
        <v>3401</v>
      </c>
      <c r="B1001" t="s">
        <v>3402</v>
      </c>
      <c r="C1001" t="str">
        <f t="shared" si="70"/>
        <v>annos natus est</v>
      </c>
      <c r="D1001" t="str">
        <f t="shared" si="72"/>
        <v>annos</v>
      </c>
      <c r="E1001" t="s">
        <v>3403</v>
      </c>
      <c r="F1001" t="s">
        <v>3403</v>
      </c>
      <c r="G1001" t="s">
        <v>120</v>
      </c>
      <c r="I1001">
        <v>0</v>
      </c>
      <c r="J1001">
        <v>0</v>
      </c>
      <c r="K1001">
        <v>0</v>
      </c>
      <c r="L1001" t="s">
        <v>121</v>
      </c>
      <c r="M1001" t="str">
        <f t="shared" si="71"/>
        <v>http://logeion.uchicago.edu/index.html#annos</v>
      </c>
    </row>
    <row r="1002" spans="1:13" ht="15" customHeight="1" x14ac:dyDescent="0.2">
      <c r="A1002" t="s">
        <v>3404</v>
      </c>
      <c r="B1002" t="s">
        <v>3405</v>
      </c>
      <c r="C1002" t="str">
        <f t="shared" si="70"/>
        <v>annosus –a –um</v>
      </c>
      <c r="D1002" t="str">
        <f t="shared" si="72"/>
        <v>annosus</v>
      </c>
      <c r="E1002" t="s">
        <v>3406</v>
      </c>
      <c r="F1002" t="s">
        <v>3407</v>
      </c>
      <c r="G1002" t="s">
        <v>61</v>
      </c>
      <c r="H1002">
        <v>1</v>
      </c>
      <c r="I1002">
        <v>0</v>
      </c>
      <c r="J1002">
        <v>0</v>
      </c>
      <c r="K1002">
        <v>0</v>
      </c>
      <c r="L1002" t="s">
        <v>36</v>
      </c>
      <c r="M1002" t="str">
        <f t="shared" si="71"/>
        <v>http://logeion.uchicago.edu/index.html#annosus</v>
      </c>
    </row>
    <row r="1003" spans="1:13" ht="15" customHeight="1" x14ac:dyDescent="0.2">
      <c r="A1003" t="s">
        <v>3408</v>
      </c>
      <c r="B1003" t="s">
        <v>3409</v>
      </c>
      <c r="C1003" t="str">
        <f t="shared" si="70"/>
        <v>annotinus –a –um</v>
      </c>
      <c r="D1003" t="str">
        <f t="shared" si="72"/>
        <v>annotinus</v>
      </c>
      <c r="E1003" t="s">
        <v>3410</v>
      </c>
      <c r="F1003" t="s">
        <v>3410</v>
      </c>
      <c r="G1003" t="s">
        <v>61</v>
      </c>
      <c r="H1003">
        <v>1</v>
      </c>
      <c r="I1003">
        <v>0</v>
      </c>
      <c r="J1003">
        <v>0</v>
      </c>
      <c r="K1003">
        <v>0</v>
      </c>
      <c r="L1003" t="s">
        <v>36</v>
      </c>
      <c r="M1003" t="str">
        <f t="shared" si="71"/>
        <v>http://logeion.uchicago.edu/index.html#annotinus</v>
      </c>
    </row>
    <row r="1004" spans="1:13" ht="15" customHeight="1" x14ac:dyDescent="0.2">
      <c r="A1004" t="s">
        <v>3411</v>
      </c>
      <c r="B1004" t="s">
        <v>3412</v>
      </c>
      <c r="C1004" t="str">
        <f t="shared" si="70"/>
        <v>annoto –notare</v>
      </c>
      <c r="D1004" t="str">
        <f t="shared" si="72"/>
        <v>annoto</v>
      </c>
      <c r="E1004" t="s">
        <v>3413</v>
      </c>
      <c r="F1004" t="s">
        <v>3414</v>
      </c>
      <c r="G1004" t="s">
        <v>23</v>
      </c>
      <c r="I1004">
        <v>1</v>
      </c>
      <c r="J1004">
        <v>0</v>
      </c>
      <c r="K1004">
        <v>0</v>
      </c>
      <c r="L1004" t="s">
        <v>24</v>
      </c>
      <c r="M1004" t="str">
        <f t="shared" si="71"/>
        <v>http://logeion.uchicago.edu/index.html#annoto</v>
      </c>
    </row>
    <row r="1005" spans="1:13" ht="15" customHeight="1" x14ac:dyDescent="0.2">
      <c r="A1005" t="s">
        <v>3424</v>
      </c>
      <c r="B1005" t="s">
        <v>3425</v>
      </c>
      <c r="C1005" t="str">
        <f t="shared" si="70"/>
        <v>annus anni m.</v>
      </c>
      <c r="D1005" t="str">
        <f t="shared" si="72"/>
        <v>annus</v>
      </c>
      <c r="E1005" t="s">
        <v>3426</v>
      </c>
      <c r="F1005" t="s">
        <v>3426</v>
      </c>
      <c r="G1005" t="s">
        <v>21</v>
      </c>
      <c r="H1005">
        <v>2</v>
      </c>
      <c r="I1005">
        <v>0</v>
      </c>
      <c r="J1005">
        <v>0</v>
      </c>
      <c r="K1005">
        <v>0</v>
      </c>
      <c r="L1005" t="s">
        <v>19</v>
      </c>
      <c r="M1005" t="str">
        <f t="shared" si="71"/>
        <v>http://logeion.uchicago.edu/index.html#annus</v>
      </c>
    </row>
    <row r="1006" spans="1:13" ht="15" customHeight="1" x14ac:dyDescent="0.2">
      <c r="A1006" t="s">
        <v>3428</v>
      </c>
      <c r="B1006" t="s">
        <v>3429</v>
      </c>
      <c r="C1006" t="str">
        <f t="shared" si="70"/>
        <v>annuus –a –um</v>
      </c>
      <c r="D1006" t="str">
        <f t="shared" si="72"/>
        <v>annuus</v>
      </c>
      <c r="E1006" t="s">
        <v>3430</v>
      </c>
      <c r="F1006" t="s">
        <v>3430</v>
      </c>
      <c r="G1006" t="s">
        <v>61</v>
      </c>
      <c r="H1006">
        <v>1</v>
      </c>
      <c r="I1006">
        <v>0</v>
      </c>
      <c r="J1006">
        <v>0</v>
      </c>
      <c r="K1006">
        <v>0</v>
      </c>
      <c r="L1006" t="s">
        <v>36</v>
      </c>
      <c r="M1006" t="str">
        <f t="shared" si="71"/>
        <v>http://logeion.uchicago.edu/index.html#annuus</v>
      </c>
    </row>
    <row r="1007" spans="1:13" ht="15" customHeight="1" x14ac:dyDescent="0.2">
      <c r="A1007" t="s">
        <v>3432</v>
      </c>
      <c r="B1007" t="s">
        <v>3433</v>
      </c>
      <c r="C1007" t="str">
        <f t="shared" si="70"/>
        <v>ansa –ae f.</v>
      </c>
      <c r="D1007" t="str">
        <f t="shared" si="72"/>
        <v>ansa</v>
      </c>
      <c r="E1007" t="s">
        <v>3434</v>
      </c>
      <c r="F1007" t="s">
        <v>3435</v>
      </c>
      <c r="G1007" t="s">
        <v>76</v>
      </c>
      <c r="H1007">
        <v>1</v>
      </c>
      <c r="I1007">
        <v>0</v>
      </c>
      <c r="J1007">
        <v>0</v>
      </c>
      <c r="K1007">
        <v>0</v>
      </c>
      <c r="L1007" t="s">
        <v>19</v>
      </c>
      <c r="M1007" t="str">
        <f t="shared" si="71"/>
        <v>http://logeion.uchicago.edu/index.html#ansa</v>
      </c>
    </row>
    <row r="1008" spans="1:13" ht="15" customHeight="1" x14ac:dyDescent="0.2">
      <c r="A1008" t="s">
        <v>3436</v>
      </c>
      <c r="B1008" t="s">
        <v>3437</v>
      </c>
      <c r="C1008" t="str">
        <f t="shared" si="70"/>
        <v>anser anseris m.</v>
      </c>
      <c r="D1008" t="str">
        <f t="shared" si="72"/>
        <v>anser</v>
      </c>
      <c r="E1008" t="s">
        <v>3438</v>
      </c>
      <c r="F1008" t="s">
        <v>3439</v>
      </c>
      <c r="G1008" t="s">
        <v>29</v>
      </c>
      <c r="H1008">
        <v>3</v>
      </c>
      <c r="I1008">
        <v>0</v>
      </c>
      <c r="J1008">
        <v>0</v>
      </c>
      <c r="K1008">
        <v>0</v>
      </c>
      <c r="L1008" t="s">
        <v>19</v>
      </c>
      <c r="M1008" t="str">
        <f t="shared" si="71"/>
        <v>http://logeion.uchicago.edu/index.html#anser</v>
      </c>
    </row>
    <row r="1009" spans="1:13" ht="15" customHeight="1" x14ac:dyDescent="0.2">
      <c r="A1009" t="s">
        <v>53065</v>
      </c>
      <c r="B1009" t="s">
        <v>53066</v>
      </c>
      <c r="C1009" t="str">
        <f t="shared" si="70"/>
        <v xml:space="preserve">anserinus –a –um </v>
      </c>
      <c r="D1009" t="str">
        <f t="shared" si="72"/>
        <v>anserinus</v>
      </c>
      <c r="E1009" t="s">
        <v>53067</v>
      </c>
      <c r="F1009" t="s">
        <v>53067</v>
      </c>
      <c r="G1009" t="s">
        <v>61</v>
      </c>
      <c r="H1009">
        <v>1</v>
      </c>
      <c r="I1009">
        <v>0</v>
      </c>
      <c r="J1009">
        <v>0</v>
      </c>
      <c r="K1009">
        <v>0</v>
      </c>
      <c r="L1009" t="s">
        <v>36</v>
      </c>
      <c r="M1009" t="str">
        <f t="shared" si="71"/>
        <v>http://logeion.uchicago.edu/index.html#anserinus</v>
      </c>
    </row>
    <row r="1010" spans="1:13" ht="15" customHeight="1" x14ac:dyDescent="0.2">
      <c r="A1010" t="s">
        <v>3441</v>
      </c>
      <c r="B1010" t="s">
        <v>3442</v>
      </c>
      <c r="C1010" t="str">
        <f t="shared" si="70"/>
        <v>Antaeus –i m.</v>
      </c>
      <c r="D1010" t="str">
        <f t="shared" si="72"/>
        <v>Antaeus</v>
      </c>
      <c r="E1010" t="s">
        <v>3443</v>
      </c>
      <c r="F1010" t="s">
        <v>3444</v>
      </c>
      <c r="G1010" t="s">
        <v>21</v>
      </c>
      <c r="H1010">
        <v>2</v>
      </c>
      <c r="I1010">
        <v>0</v>
      </c>
      <c r="J1010">
        <v>0</v>
      </c>
      <c r="K1010">
        <v>1</v>
      </c>
      <c r="L1010" t="s">
        <v>19</v>
      </c>
      <c r="M1010" t="str">
        <f t="shared" si="71"/>
        <v>http://logeion.uchicago.edu/index.html#Antaeus</v>
      </c>
    </row>
    <row r="1011" spans="1:13" ht="15" customHeight="1" x14ac:dyDescent="0.2">
      <c r="A1011" t="s">
        <v>3445</v>
      </c>
      <c r="B1011" t="s">
        <v>3446</v>
      </c>
      <c r="C1011" t="str">
        <f t="shared" si="70"/>
        <v>Antandros (–us) –i f.</v>
      </c>
      <c r="D1011" t="str">
        <f t="shared" si="72"/>
        <v>Antandros</v>
      </c>
      <c r="E1011" t="s">
        <v>3447</v>
      </c>
      <c r="F1011" t="s">
        <v>3448</v>
      </c>
      <c r="G1011" t="s">
        <v>21</v>
      </c>
      <c r="H1011">
        <v>2</v>
      </c>
      <c r="I1011">
        <v>0</v>
      </c>
      <c r="J1011">
        <v>0</v>
      </c>
      <c r="K1011">
        <v>1</v>
      </c>
      <c r="L1011" t="s">
        <v>19</v>
      </c>
      <c r="M1011" t="str">
        <f t="shared" si="71"/>
        <v>http://logeion.uchicago.edu/index.html#Antandros</v>
      </c>
    </row>
    <row r="1012" spans="1:13" ht="15" customHeight="1" x14ac:dyDescent="0.2">
      <c r="A1012" t="s">
        <v>3450</v>
      </c>
      <c r="B1012" t="s">
        <v>3451</v>
      </c>
      <c r="C1012" t="str">
        <f t="shared" si="70"/>
        <v>ante</v>
      </c>
      <c r="D1012" t="s">
        <v>3451</v>
      </c>
      <c r="E1012" t="s">
        <v>3452</v>
      </c>
      <c r="F1012" t="s">
        <v>3453</v>
      </c>
      <c r="G1012" t="s">
        <v>15</v>
      </c>
      <c r="I1012">
        <v>0</v>
      </c>
      <c r="J1012">
        <v>0</v>
      </c>
      <c r="K1012">
        <v>0</v>
      </c>
      <c r="L1012" t="s">
        <v>16</v>
      </c>
      <c r="M1012" t="str">
        <f t="shared" si="71"/>
        <v>http://logeion.uchicago.edu/index.html#ante</v>
      </c>
    </row>
    <row r="1013" spans="1:13" ht="15" customHeight="1" x14ac:dyDescent="0.2">
      <c r="A1013" t="s">
        <v>3462</v>
      </c>
      <c r="B1013" t="s">
        <v>60333</v>
      </c>
      <c r="C1013" t="str">
        <f t="shared" si="70"/>
        <v>ante-capio -capere -cepi -captum or -ceptum</v>
      </c>
      <c r="D1013" t="str">
        <f>IF(ISBLANK(B1013),0,LEFT( C1013, FIND( " ", C1013 ) - 1 ))</f>
        <v>ante-capio</v>
      </c>
      <c r="E1013" t="s">
        <v>60223</v>
      </c>
      <c r="F1013" t="s">
        <v>60222</v>
      </c>
      <c r="G1013" t="s">
        <v>101</v>
      </c>
      <c r="I1013">
        <v>3</v>
      </c>
      <c r="J1013">
        <v>0</v>
      </c>
      <c r="K1013">
        <v>0</v>
      </c>
      <c r="L1013" t="s">
        <v>24</v>
      </c>
      <c r="M1013" t="str">
        <f t="shared" si="71"/>
        <v>http://logeion.uchicago.edu/index.html#ante-capio</v>
      </c>
    </row>
    <row r="1014" spans="1:13" ht="15" customHeight="1" x14ac:dyDescent="0.2">
      <c r="A1014" t="s">
        <v>56822</v>
      </c>
      <c r="B1014" t="s">
        <v>59529</v>
      </c>
      <c r="C1014" t="str">
        <f t="shared" si="70"/>
        <v>ante-scholanus –im.</v>
      </c>
      <c r="D1014" t="str">
        <f>IF(ISBLANK(B1014),0,LEFT( C1014, FIND( " ", C1014 ) - 1 ))</f>
        <v>ante-scholanus</v>
      </c>
      <c r="E1014" t="s">
        <v>59530</v>
      </c>
      <c r="F1014" t="s">
        <v>59530</v>
      </c>
      <c r="G1014" t="s">
        <v>21</v>
      </c>
      <c r="H1014">
        <v>2</v>
      </c>
      <c r="L1014" t="s">
        <v>19</v>
      </c>
      <c r="M1014" t="str">
        <f t="shared" si="71"/>
        <v>http://logeion.uchicago.edu/index.html#ante-scholanus</v>
      </c>
    </row>
    <row r="1015" spans="1:13" ht="15" customHeight="1" x14ac:dyDescent="0.2">
      <c r="A1015" t="s">
        <v>3454</v>
      </c>
      <c r="B1015" t="s">
        <v>3455</v>
      </c>
      <c r="C1015" t="str">
        <f t="shared" si="70"/>
        <v>antea</v>
      </c>
      <c r="D1015" t="s">
        <v>3455</v>
      </c>
      <c r="E1015" t="s">
        <v>3456</v>
      </c>
      <c r="F1015" t="s">
        <v>3457</v>
      </c>
      <c r="G1015" t="s">
        <v>89</v>
      </c>
      <c r="I1015">
        <v>0</v>
      </c>
      <c r="J1015">
        <v>0</v>
      </c>
      <c r="K1015">
        <v>0</v>
      </c>
      <c r="L1015" t="s">
        <v>90</v>
      </c>
      <c r="M1015" t="str">
        <f t="shared" si="71"/>
        <v>http://logeion.uchicago.edu/index.html#anteā</v>
      </c>
    </row>
    <row r="1016" spans="1:13" ht="15" customHeight="1" x14ac:dyDescent="0.2">
      <c r="A1016" t="s">
        <v>3465</v>
      </c>
      <c r="B1016" t="s">
        <v>3466</v>
      </c>
      <c r="C1016" t="str">
        <f t="shared" si="70"/>
        <v>antecedo –cedere –cessi –cessum</v>
      </c>
      <c r="D1016" t="str">
        <f>IF(ISBLANK(B1016),0,LEFT( C1016, FIND( " ", C1016 ) - 1 ))</f>
        <v>antecedo</v>
      </c>
      <c r="E1016" t="s">
        <v>3467</v>
      </c>
      <c r="F1016" t="s">
        <v>3468</v>
      </c>
      <c r="G1016" t="s">
        <v>66</v>
      </c>
      <c r="I1016">
        <v>3</v>
      </c>
      <c r="J1016">
        <v>0</v>
      </c>
      <c r="K1016">
        <v>0</v>
      </c>
      <c r="L1016" t="s">
        <v>24</v>
      </c>
      <c r="M1016" t="str">
        <f t="shared" si="71"/>
        <v>http://logeion.uchicago.edu/index.html#antecedo</v>
      </c>
    </row>
    <row r="1017" spans="1:13" ht="15" customHeight="1" x14ac:dyDescent="0.2">
      <c r="A1017" t="s">
        <v>3469</v>
      </c>
      <c r="B1017" t="s">
        <v>3470</v>
      </c>
      <c r="C1017" t="str">
        <f t="shared" si="70"/>
        <v>antecello –cellere — —</v>
      </c>
      <c r="D1017" t="str">
        <f>IF(ISBLANK(B1017),0,LEFT( C1017, FIND( " ", C1017 ) - 1 ))</f>
        <v>antecello</v>
      </c>
      <c r="E1017" t="s">
        <v>3471</v>
      </c>
      <c r="F1017" t="s">
        <v>3471</v>
      </c>
      <c r="G1017" t="s">
        <v>66</v>
      </c>
      <c r="I1017">
        <v>3</v>
      </c>
      <c r="J1017">
        <v>0</v>
      </c>
      <c r="K1017">
        <v>0</v>
      </c>
      <c r="L1017" t="s">
        <v>24</v>
      </c>
      <c r="M1017" t="str">
        <f t="shared" si="71"/>
        <v>http://logeion.uchicago.edu/index.html#antecello</v>
      </c>
    </row>
    <row r="1018" spans="1:13" ht="15" customHeight="1" x14ac:dyDescent="0.2">
      <c r="A1018" t="s">
        <v>3476</v>
      </c>
      <c r="B1018" t="s">
        <v>3477</v>
      </c>
      <c r="C1018" t="str">
        <f t="shared" si="70"/>
        <v>antecursor –oris m.</v>
      </c>
      <c r="D1018" t="str">
        <f>IF(ISBLANK(B1018),0,LEFT( C1018, FIND( " ", C1018 ) - 1 ))</f>
        <v>antecursor</v>
      </c>
      <c r="E1018" t="s">
        <v>3478</v>
      </c>
      <c r="F1018" t="s">
        <v>3478</v>
      </c>
      <c r="G1018" t="s">
        <v>29</v>
      </c>
      <c r="H1018">
        <v>3</v>
      </c>
      <c r="I1018">
        <v>0</v>
      </c>
      <c r="J1018">
        <v>0</v>
      </c>
      <c r="K1018">
        <v>0</v>
      </c>
      <c r="L1018" t="s">
        <v>19</v>
      </c>
      <c r="M1018" t="str">
        <f t="shared" si="71"/>
        <v>http://logeion.uchicago.edu/index.html#antecursor</v>
      </c>
    </row>
    <row r="1019" spans="1:13" ht="15" customHeight="1" x14ac:dyDescent="0.2">
      <c r="A1019" t="s">
        <v>3479</v>
      </c>
      <c r="B1019" t="s">
        <v>3480</v>
      </c>
      <c r="C1019" t="str">
        <f t="shared" si="70"/>
        <v>anteeo –ire –ivi or ii –ire</v>
      </c>
      <c r="D1019" t="str">
        <f>IF(ISBLANK(B1019),0,LEFT( C1019, FIND( " ", C1019 ) - 1 ))</f>
        <v>anteeo</v>
      </c>
      <c r="E1019" t="s">
        <v>3481</v>
      </c>
      <c r="F1019" t="s">
        <v>3481</v>
      </c>
      <c r="G1019" t="s">
        <v>80</v>
      </c>
      <c r="I1019">
        <v>5</v>
      </c>
      <c r="J1019">
        <v>0</v>
      </c>
      <c r="K1019">
        <v>0</v>
      </c>
      <c r="L1019" t="s">
        <v>24</v>
      </c>
      <c r="M1019" t="str">
        <f t="shared" si="71"/>
        <v>http://logeion.uchicago.edu/index.html#anteeo</v>
      </c>
    </row>
    <row r="1020" spans="1:13" ht="15" customHeight="1" x14ac:dyDescent="0.2">
      <c r="A1020" t="s">
        <v>3482</v>
      </c>
      <c r="B1020" t="s">
        <v>3483</v>
      </c>
      <c r="C1020" t="str">
        <f t="shared" si="70"/>
        <v>antefero –ferre –tuli –latus –ferre</v>
      </c>
      <c r="D1020" t="str">
        <f>IF(ISBLANK(B1020),0,LEFT( C1020, FIND( " ", C1020 ) - 1 ))</f>
        <v>antefero</v>
      </c>
      <c r="E1020" t="s">
        <v>3484</v>
      </c>
      <c r="F1020" t="s">
        <v>3484</v>
      </c>
      <c r="G1020" t="s">
        <v>80</v>
      </c>
      <c r="I1020">
        <v>5</v>
      </c>
      <c r="J1020">
        <v>0</v>
      </c>
      <c r="K1020">
        <v>0</v>
      </c>
      <c r="L1020" t="s">
        <v>24</v>
      </c>
      <c r="M1020" t="str">
        <f t="shared" si="71"/>
        <v>http://logeion.uchicago.edu/index.html#antefero</v>
      </c>
    </row>
    <row r="1021" spans="1:13" ht="15" customHeight="1" x14ac:dyDescent="0.2">
      <c r="A1021" t="s">
        <v>3488</v>
      </c>
      <c r="B1021" t="s">
        <v>3489</v>
      </c>
      <c r="C1021" t="str">
        <f t="shared" si="70"/>
        <v>antehac</v>
      </c>
      <c r="D1021" t="s">
        <v>3489</v>
      </c>
      <c r="E1021" t="s">
        <v>3490</v>
      </c>
      <c r="F1021" t="s">
        <v>3491</v>
      </c>
      <c r="G1021" t="s">
        <v>89</v>
      </c>
      <c r="I1021">
        <v>0</v>
      </c>
      <c r="J1021">
        <v>0</v>
      </c>
      <c r="K1021">
        <v>0</v>
      </c>
      <c r="L1021" t="s">
        <v>90</v>
      </c>
      <c r="M1021" t="str">
        <f t="shared" si="71"/>
        <v>http://logeion.uchicago.edu/index.html#antehāc</v>
      </c>
    </row>
    <row r="1022" spans="1:13" ht="15" customHeight="1" x14ac:dyDescent="0.2">
      <c r="A1022" t="s">
        <v>3494</v>
      </c>
      <c r="B1022" t="s">
        <v>3495</v>
      </c>
      <c r="C1022" t="str">
        <f t="shared" si="70"/>
        <v>Antemnae –arum f.</v>
      </c>
      <c r="D1022" t="str">
        <f t="shared" ref="D1022:D1027" si="73">IF(ISBLANK(B1022),0,LEFT( C1022, FIND( " ", C1022 ) - 1 ))</f>
        <v>Antemnae</v>
      </c>
      <c r="E1022" t="s">
        <v>3496</v>
      </c>
      <c r="F1022" t="s">
        <v>3497</v>
      </c>
      <c r="G1022" t="s">
        <v>76</v>
      </c>
      <c r="H1022">
        <v>1</v>
      </c>
      <c r="I1022">
        <v>0</v>
      </c>
      <c r="J1022">
        <v>0</v>
      </c>
      <c r="K1022">
        <v>1</v>
      </c>
      <c r="L1022" t="s">
        <v>19</v>
      </c>
      <c r="M1022" t="str">
        <f t="shared" si="71"/>
        <v>http://logeion.uchicago.edu/index.html#Antemnae</v>
      </c>
    </row>
    <row r="1023" spans="1:13" ht="15" customHeight="1" x14ac:dyDescent="0.2">
      <c r="A1023" t="s">
        <v>3498</v>
      </c>
      <c r="B1023" t="s">
        <v>55828</v>
      </c>
      <c r="C1023" t="str">
        <f t="shared" si="70"/>
        <v>Antemnates –ium m.</v>
      </c>
      <c r="D1023" t="str">
        <f t="shared" si="73"/>
        <v>Antemnates</v>
      </c>
      <c r="E1023" t="s">
        <v>55829</v>
      </c>
      <c r="F1023" t="s">
        <v>55829</v>
      </c>
      <c r="G1023" t="s">
        <v>29</v>
      </c>
      <c r="H1023">
        <v>3</v>
      </c>
      <c r="I1023">
        <v>0</v>
      </c>
      <c r="J1023">
        <v>0</v>
      </c>
      <c r="K1023">
        <v>1</v>
      </c>
      <c r="L1023" t="s">
        <v>19</v>
      </c>
      <c r="M1023" t="str">
        <f t="shared" si="71"/>
        <v>http://logeion.uchicago.edu/index.html#Antemnates</v>
      </c>
    </row>
    <row r="1024" spans="1:13" ht="15" customHeight="1" x14ac:dyDescent="0.2">
      <c r="A1024" t="s">
        <v>3499</v>
      </c>
      <c r="B1024" t="s">
        <v>3500</v>
      </c>
      <c r="C1024" t="str">
        <f t="shared" si="70"/>
        <v>antenna –ae f.</v>
      </c>
      <c r="D1024" t="str">
        <f t="shared" si="73"/>
        <v>antenna</v>
      </c>
      <c r="E1024" t="s">
        <v>3501</v>
      </c>
      <c r="F1024" t="s">
        <v>3502</v>
      </c>
      <c r="G1024" t="s">
        <v>76</v>
      </c>
      <c r="H1024">
        <v>1</v>
      </c>
      <c r="I1024">
        <v>0</v>
      </c>
      <c r="J1024">
        <v>0</v>
      </c>
      <c r="K1024">
        <v>0</v>
      </c>
      <c r="L1024" t="s">
        <v>19</v>
      </c>
      <c r="M1024" t="str">
        <f t="shared" si="71"/>
        <v>http://logeion.uchicago.edu/index.html#antenna</v>
      </c>
    </row>
    <row r="1025" spans="1:13" ht="15" customHeight="1" x14ac:dyDescent="0.2">
      <c r="A1025" t="s">
        <v>3503</v>
      </c>
      <c r="B1025" t="s">
        <v>3504</v>
      </c>
      <c r="C1025" t="str">
        <f t="shared" si="70"/>
        <v>Antenor –oris m.</v>
      </c>
      <c r="D1025" t="str">
        <f t="shared" si="73"/>
        <v>Antenor</v>
      </c>
      <c r="E1025" t="s">
        <v>3505</v>
      </c>
      <c r="F1025" t="s">
        <v>3506</v>
      </c>
      <c r="G1025" t="s">
        <v>346</v>
      </c>
      <c r="H1025">
        <v>6</v>
      </c>
      <c r="I1025">
        <v>0</v>
      </c>
      <c r="J1025">
        <v>0</v>
      </c>
      <c r="K1025">
        <v>1</v>
      </c>
      <c r="L1025" t="s">
        <v>19</v>
      </c>
      <c r="M1025" t="str">
        <f t="shared" si="71"/>
        <v>http://logeion.uchicago.edu/index.html#Antenor</v>
      </c>
    </row>
    <row r="1026" spans="1:13" ht="15" customHeight="1" x14ac:dyDescent="0.2">
      <c r="A1026" t="s">
        <v>3507</v>
      </c>
      <c r="B1026" t="s">
        <v>3508</v>
      </c>
      <c r="C1026" t="str">
        <f t="shared" si="70"/>
        <v>Antenorides –ae m.</v>
      </c>
      <c r="D1026" t="str">
        <f t="shared" si="73"/>
        <v>Antenorides</v>
      </c>
      <c r="E1026" t="s">
        <v>3509</v>
      </c>
      <c r="F1026" t="s">
        <v>3510</v>
      </c>
      <c r="G1026" t="s">
        <v>346</v>
      </c>
      <c r="H1026">
        <v>6</v>
      </c>
      <c r="I1026">
        <v>0</v>
      </c>
      <c r="J1026">
        <v>0</v>
      </c>
      <c r="K1026">
        <v>1</v>
      </c>
      <c r="L1026" t="s">
        <v>19</v>
      </c>
      <c r="M1026" t="str">
        <f t="shared" si="71"/>
        <v>http://logeion.uchicago.edu/index.html#Antenorides</v>
      </c>
    </row>
    <row r="1027" spans="1:13" ht="15" customHeight="1" x14ac:dyDescent="0.2">
      <c r="A1027" t="s">
        <v>3512</v>
      </c>
      <c r="B1027" t="s">
        <v>3513</v>
      </c>
      <c r="C1027" t="str">
        <f t="shared" si="70"/>
        <v>antepono anteponere anteposui antepositum</v>
      </c>
      <c r="D1027" t="str">
        <f t="shared" si="73"/>
        <v>antepono</v>
      </c>
      <c r="E1027" t="s">
        <v>3514</v>
      </c>
      <c r="F1027" t="s">
        <v>3515</v>
      </c>
      <c r="G1027" t="s">
        <v>66</v>
      </c>
      <c r="I1027">
        <v>3</v>
      </c>
      <c r="J1027">
        <v>0</v>
      </c>
      <c r="K1027">
        <v>0</v>
      </c>
      <c r="L1027" t="s">
        <v>24</v>
      </c>
      <c r="M1027" t="str">
        <f t="shared" si="71"/>
        <v>http://logeion.uchicago.edu/index.html#antepono</v>
      </c>
    </row>
    <row r="1028" spans="1:13" ht="15" customHeight="1" x14ac:dyDescent="0.2">
      <c r="A1028" t="s">
        <v>3516</v>
      </c>
      <c r="B1028" t="s">
        <v>3517</v>
      </c>
      <c r="C1028" t="str">
        <f t="shared" si="70"/>
        <v>antequam</v>
      </c>
      <c r="D1028" t="s">
        <v>3517</v>
      </c>
      <c r="E1028" t="s">
        <v>3518</v>
      </c>
      <c r="F1028" t="s">
        <v>3518</v>
      </c>
      <c r="G1028" t="s">
        <v>3461</v>
      </c>
      <c r="I1028">
        <v>0</v>
      </c>
      <c r="J1028">
        <v>0</v>
      </c>
      <c r="K1028">
        <v>0</v>
      </c>
      <c r="L1028" t="s">
        <v>339</v>
      </c>
      <c r="M1028" t="str">
        <f t="shared" si="71"/>
        <v>http://logeion.uchicago.edu/index.html#antequam</v>
      </c>
    </row>
    <row r="1029" spans="1:13" ht="15" customHeight="1" x14ac:dyDescent="0.2">
      <c r="A1029" t="s">
        <v>3520</v>
      </c>
      <c r="B1029" t="s">
        <v>3521</v>
      </c>
      <c r="C1029" t="str">
        <f t="shared" si="70"/>
        <v>antes –ium m.</v>
      </c>
      <c r="D1029" t="str">
        <f t="shared" ref="D1029:D1050" si="74">IF(ISBLANK(B1029),0,LEFT( C1029, FIND( " ", C1029 ) - 1 ))</f>
        <v>antes</v>
      </c>
      <c r="E1029" t="s">
        <v>3522</v>
      </c>
      <c r="F1029" t="s">
        <v>3522</v>
      </c>
      <c r="G1029" t="s">
        <v>29</v>
      </c>
      <c r="H1029">
        <v>3</v>
      </c>
      <c r="I1029">
        <v>0</v>
      </c>
      <c r="J1029">
        <v>0</v>
      </c>
      <c r="K1029">
        <v>0</v>
      </c>
      <c r="L1029" t="s">
        <v>19</v>
      </c>
      <c r="M1029" t="str">
        <f t="shared" si="71"/>
        <v>http://logeion.uchicago.edu/index.html#antes</v>
      </c>
    </row>
    <row r="1030" spans="1:13" ht="15" customHeight="1" x14ac:dyDescent="0.2">
      <c r="A1030" t="s">
        <v>3528</v>
      </c>
      <c r="B1030" t="s">
        <v>57675</v>
      </c>
      <c r="C1030" t="str">
        <f t="shared" si="70"/>
        <v>antestor –are</v>
      </c>
      <c r="D1030" t="str">
        <f t="shared" si="74"/>
        <v>antestor</v>
      </c>
      <c r="E1030" t="s">
        <v>54735</v>
      </c>
      <c r="F1030" t="s">
        <v>54735</v>
      </c>
      <c r="G1030" t="s">
        <v>170</v>
      </c>
      <c r="I1030">
        <v>1</v>
      </c>
      <c r="J1030">
        <v>0</v>
      </c>
      <c r="K1030">
        <v>0</v>
      </c>
      <c r="L1030" t="s">
        <v>24</v>
      </c>
      <c r="M1030" t="str">
        <f t="shared" si="71"/>
        <v>http://logeion.uchicago.edu/index.html#antestor</v>
      </c>
    </row>
    <row r="1031" spans="1:13" ht="15" customHeight="1" x14ac:dyDescent="0.2">
      <c r="A1031" t="s">
        <v>3529</v>
      </c>
      <c r="B1031" t="s">
        <v>3530</v>
      </c>
      <c r="C1031" t="str">
        <f t="shared" si="70"/>
        <v>antevenio antevenire anteveni anteventum</v>
      </c>
      <c r="D1031" t="str">
        <f t="shared" si="74"/>
        <v>antevenio</v>
      </c>
      <c r="E1031" t="s">
        <v>3531</v>
      </c>
      <c r="F1031" t="s">
        <v>3532</v>
      </c>
      <c r="G1031" t="s">
        <v>235</v>
      </c>
      <c r="I1031">
        <v>4</v>
      </c>
      <c r="J1031">
        <v>0</v>
      </c>
      <c r="K1031">
        <v>0</v>
      </c>
      <c r="L1031" t="s">
        <v>24</v>
      </c>
      <c r="M1031" t="str">
        <f t="shared" si="71"/>
        <v>http://logeion.uchicago.edu/index.html#antevenio</v>
      </c>
    </row>
    <row r="1032" spans="1:13" ht="15" customHeight="1" x14ac:dyDescent="0.2">
      <c r="A1032" t="s">
        <v>3533</v>
      </c>
      <c r="B1032" t="s">
        <v>3534</v>
      </c>
      <c r="C1032" t="str">
        <f t="shared" si="70"/>
        <v>anteverto –antevertere –anteverti –anteversum</v>
      </c>
      <c r="D1032" t="str">
        <f t="shared" si="74"/>
        <v>anteverto</v>
      </c>
      <c r="E1032" t="s">
        <v>3535</v>
      </c>
      <c r="F1032" t="s">
        <v>3536</v>
      </c>
      <c r="G1032" t="s">
        <v>66</v>
      </c>
      <c r="I1032">
        <v>3</v>
      </c>
      <c r="J1032">
        <v>0</v>
      </c>
      <c r="K1032">
        <v>0</v>
      </c>
      <c r="L1032" t="s">
        <v>24</v>
      </c>
      <c r="M1032" t="str">
        <f t="shared" si="71"/>
        <v>http://logeion.uchicago.edu/index.html#anteverto</v>
      </c>
    </row>
    <row r="1033" spans="1:13" ht="15" customHeight="1" x14ac:dyDescent="0.2">
      <c r="A1033" t="s">
        <v>60418</v>
      </c>
      <c r="B1033" t="s">
        <v>60659</v>
      </c>
      <c r="C1033" t="str">
        <f t="shared" si="70"/>
        <v>Anthemion –is m.</v>
      </c>
      <c r="D1033" t="str">
        <f t="shared" si="74"/>
        <v>Anthemion</v>
      </c>
      <c r="E1033" t="s">
        <v>60784</v>
      </c>
      <c r="F1033" t="s">
        <v>60720</v>
      </c>
      <c r="G1033" t="s">
        <v>29</v>
      </c>
      <c r="H1033">
        <v>3</v>
      </c>
      <c r="K1033">
        <v>1</v>
      </c>
      <c r="L1033" t="s">
        <v>19</v>
      </c>
      <c r="M1033" t="str">
        <f t="shared" si="71"/>
        <v>http://logeion.uchicago.edu/index.html#Anthemion</v>
      </c>
    </row>
    <row r="1034" spans="1:13" ht="15" customHeight="1" x14ac:dyDescent="0.2">
      <c r="A1034" t="s">
        <v>3537</v>
      </c>
      <c r="B1034" t="s">
        <v>3538</v>
      </c>
      <c r="C1034" t="str">
        <f t="shared" si="70"/>
        <v>Antheus (dissyl.) –eos or ei m.</v>
      </c>
      <c r="D1034" t="str">
        <f t="shared" si="74"/>
        <v>Antheus</v>
      </c>
      <c r="E1034" t="s">
        <v>3539</v>
      </c>
      <c r="F1034" t="s">
        <v>3540</v>
      </c>
      <c r="G1034" t="s">
        <v>346</v>
      </c>
      <c r="H1034">
        <v>6</v>
      </c>
      <c r="I1034">
        <v>0</v>
      </c>
      <c r="J1034">
        <v>0</v>
      </c>
      <c r="K1034">
        <v>1</v>
      </c>
      <c r="L1034" t="s">
        <v>19</v>
      </c>
      <c r="M1034" t="str">
        <f t="shared" si="71"/>
        <v>http://logeion.uchicago.edu/index.html#Antheus</v>
      </c>
    </row>
    <row r="1035" spans="1:13" ht="15" customHeight="1" x14ac:dyDescent="0.2">
      <c r="A1035" t="s">
        <v>3545</v>
      </c>
      <c r="B1035" t="s">
        <v>54835</v>
      </c>
      <c r="C1035" t="str">
        <f t="shared" si="70"/>
        <v xml:space="preserve">anti–cipo –cipare </v>
      </c>
      <c r="D1035" t="str">
        <f t="shared" si="74"/>
        <v>anti–cipo</v>
      </c>
      <c r="E1035" t="s">
        <v>3546</v>
      </c>
      <c r="F1035" t="s">
        <v>3546</v>
      </c>
      <c r="G1035" t="s">
        <v>23</v>
      </c>
      <c r="I1035">
        <v>1</v>
      </c>
      <c r="J1035">
        <v>0</v>
      </c>
      <c r="K1035">
        <v>0</v>
      </c>
      <c r="L1035" t="s">
        <v>24</v>
      </c>
      <c r="M1035" t="str">
        <f t="shared" si="71"/>
        <v>http://logeion.uchicago.edu/index.html#anti–cipo</v>
      </c>
    </row>
    <row r="1036" spans="1:13" ht="15" customHeight="1" x14ac:dyDescent="0.2">
      <c r="A1036" t="s">
        <v>56306</v>
      </c>
      <c r="B1036" t="s">
        <v>56305</v>
      </c>
      <c r="C1036" t="str">
        <f t="shared" si="70"/>
        <v>Antiatinus –a –um</v>
      </c>
      <c r="D1036" t="str">
        <f t="shared" si="74"/>
        <v>Antiatinus</v>
      </c>
      <c r="E1036" t="s">
        <v>57028</v>
      </c>
      <c r="F1036" t="s">
        <v>57028</v>
      </c>
      <c r="G1036" t="s">
        <v>61</v>
      </c>
      <c r="H1036">
        <v>1</v>
      </c>
      <c r="K1036">
        <v>1</v>
      </c>
      <c r="L1036" t="s">
        <v>36</v>
      </c>
      <c r="M1036" t="str">
        <f t="shared" si="71"/>
        <v>http://logeion.uchicago.edu/index.html#Antiatinus</v>
      </c>
    </row>
    <row r="1037" spans="1:13" ht="15" customHeight="1" x14ac:dyDescent="0.2">
      <c r="A1037" t="s">
        <v>3547</v>
      </c>
      <c r="B1037" t="s">
        <v>3548</v>
      </c>
      <c r="C1037" t="str">
        <f t="shared" si="70"/>
        <v>Anticlea or –ia –ae f.</v>
      </c>
      <c r="D1037" t="str">
        <f t="shared" si="74"/>
        <v>Anticlea</v>
      </c>
      <c r="E1037" t="s">
        <v>3549</v>
      </c>
      <c r="F1037" t="s">
        <v>3549</v>
      </c>
      <c r="G1037" t="s">
        <v>76</v>
      </c>
      <c r="H1037">
        <v>1</v>
      </c>
      <c r="I1037">
        <v>0</v>
      </c>
      <c r="J1037">
        <v>0</v>
      </c>
      <c r="K1037">
        <v>1</v>
      </c>
      <c r="L1037" t="s">
        <v>19</v>
      </c>
      <c r="M1037" t="str">
        <f t="shared" si="71"/>
        <v>http://logeion.uchicago.edu/index.html#Anticlea</v>
      </c>
    </row>
    <row r="1038" spans="1:13" ht="15" customHeight="1" x14ac:dyDescent="0.2">
      <c r="A1038" t="s">
        <v>56309</v>
      </c>
      <c r="B1038" t="s">
        <v>56307</v>
      </c>
      <c r="C1038" t="str">
        <f t="shared" si="70"/>
        <v>Anticyra –ae f.</v>
      </c>
      <c r="D1038" t="str">
        <f t="shared" si="74"/>
        <v>Anticyra</v>
      </c>
      <c r="E1038" t="s">
        <v>56308</v>
      </c>
      <c r="F1038" t="s">
        <v>57029</v>
      </c>
      <c r="G1038" t="s">
        <v>76</v>
      </c>
      <c r="H1038">
        <v>1</v>
      </c>
      <c r="K1038">
        <v>1</v>
      </c>
      <c r="L1038" t="s">
        <v>19</v>
      </c>
      <c r="M1038" t="str">
        <f t="shared" si="71"/>
        <v>http://logeion.uchicago.edu/index.html#Anticyra</v>
      </c>
    </row>
    <row r="1039" spans="1:13" ht="15" customHeight="1" x14ac:dyDescent="0.2">
      <c r="A1039" t="s">
        <v>3550</v>
      </c>
      <c r="B1039" t="s">
        <v>57731</v>
      </c>
      <c r="C1039" t="str">
        <f t="shared" si="70"/>
        <v>antidotum –i n.</v>
      </c>
      <c r="D1039" t="str">
        <f t="shared" si="74"/>
        <v>antidotum</v>
      </c>
      <c r="E1039" t="s">
        <v>56967</v>
      </c>
      <c r="F1039" t="s">
        <v>56967</v>
      </c>
      <c r="G1039" t="s">
        <v>21</v>
      </c>
      <c r="H1039">
        <v>2</v>
      </c>
      <c r="I1039">
        <v>0</v>
      </c>
      <c r="J1039">
        <v>0</v>
      </c>
      <c r="K1039">
        <v>0</v>
      </c>
      <c r="L1039" t="s">
        <v>19</v>
      </c>
      <c r="M1039" t="str">
        <f t="shared" si="71"/>
        <v>http://logeion.uchicago.edu/index.html#antidotum</v>
      </c>
    </row>
    <row r="1040" spans="1:13" ht="15" customHeight="1" x14ac:dyDescent="0.2">
      <c r="A1040" t="s">
        <v>3551</v>
      </c>
      <c r="B1040" t="s">
        <v>3552</v>
      </c>
      <c r="C1040" t="str">
        <f t="shared" si="70"/>
        <v>Antigenes –is m.</v>
      </c>
      <c r="D1040" t="str">
        <f t="shared" si="74"/>
        <v>Antigenes</v>
      </c>
      <c r="E1040" t="s">
        <v>3553</v>
      </c>
      <c r="F1040" t="s">
        <v>3553</v>
      </c>
      <c r="G1040" t="s">
        <v>346</v>
      </c>
      <c r="H1040">
        <v>3</v>
      </c>
      <c r="K1040">
        <v>1</v>
      </c>
      <c r="L1040" t="s">
        <v>19</v>
      </c>
      <c r="M1040" t="str">
        <f t="shared" si="71"/>
        <v>http://logeion.uchicago.edu/index.html#Antigenes</v>
      </c>
    </row>
    <row r="1041" spans="1:13" ht="15" customHeight="1" x14ac:dyDescent="0.2">
      <c r="A1041" t="s">
        <v>3554</v>
      </c>
      <c r="B1041" t="s">
        <v>3555</v>
      </c>
      <c r="C1041" t="str">
        <f t="shared" si="70"/>
        <v>Antigone –es or Antigona –ae f.</v>
      </c>
      <c r="D1041" t="str">
        <f t="shared" si="74"/>
        <v>Antigone</v>
      </c>
      <c r="E1041" t="s">
        <v>3556</v>
      </c>
      <c r="F1041" t="s">
        <v>3557</v>
      </c>
      <c r="G1041" t="s">
        <v>346</v>
      </c>
      <c r="H1041">
        <v>6</v>
      </c>
      <c r="I1041">
        <v>0</v>
      </c>
      <c r="J1041">
        <v>0</v>
      </c>
      <c r="K1041">
        <v>1</v>
      </c>
      <c r="L1041" t="s">
        <v>19</v>
      </c>
      <c r="M1041" t="str">
        <f t="shared" si="71"/>
        <v>http://logeion.uchicago.edu/index.html#Antigone</v>
      </c>
    </row>
    <row r="1042" spans="1:13" ht="15" customHeight="1" x14ac:dyDescent="0.2">
      <c r="A1042" t="s">
        <v>60419</v>
      </c>
      <c r="B1042" t="s">
        <v>60588</v>
      </c>
      <c r="C1042" t="str">
        <f t="shared" si="70"/>
        <v>Antilochus –i m.</v>
      </c>
      <c r="D1042" t="str">
        <f t="shared" si="74"/>
        <v>Antilochus</v>
      </c>
      <c r="E1042" t="s">
        <v>60807</v>
      </c>
      <c r="F1042" t="s">
        <v>60691</v>
      </c>
      <c r="G1042" t="s">
        <v>21</v>
      </c>
      <c r="H1042">
        <v>2</v>
      </c>
      <c r="K1042">
        <v>1</v>
      </c>
      <c r="L1042" t="s">
        <v>19</v>
      </c>
      <c r="M1042" t="str">
        <f t="shared" si="71"/>
        <v>http://logeion.uchicago.edu/index.html#Antilochus</v>
      </c>
    </row>
    <row r="1043" spans="1:13" ht="15" customHeight="1" x14ac:dyDescent="0.2">
      <c r="A1043" t="s">
        <v>3559</v>
      </c>
      <c r="B1043" t="s">
        <v>3560</v>
      </c>
      <c r="C1043" t="str">
        <f t="shared" si="70"/>
        <v>Antimachus –i m.</v>
      </c>
      <c r="D1043" t="str">
        <f t="shared" si="74"/>
        <v>Antimachus</v>
      </c>
      <c r="E1043" t="s">
        <v>3561</v>
      </c>
      <c r="F1043" t="s">
        <v>3562</v>
      </c>
      <c r="G1043" t="s">
        <v>21</v>
      </c>
      <c r="H1043">
        <v>2</v>
      </c>
      <c r="I1043">
        <v>0</v>
      </c>
      <c r="J1043">
        <v>0</v>
      </c>
      <c r="K1043">
        <v>1</v>
      </c>
      <c r="L1043" t="s">
        <v>19</v>
      </c>
      <c r="M1043" t="str">
        <f t="shared" si="71"/>
        <v>http://logeion.uchicago.edu/index.html#Antimachus</v>
      </c>
    </row>
    <row r="1044" spans="1:13" ht="15" customHeight="1" x14ac:dyDescent="0.2">
      <c r="A1044" t="s">
        <v>3564</v>
      </c>
      <c r="B1044" t="s">
        <v>57732</v>
      </c>
      <c r="C1044" t="str">
        <f t="shared" si="70"/>
        <v>Antiochia –ae f.</v>
      </c>
      <c r="D1044" t="str">
        <f t="shared" si="74"/>
        <v>Antiochia</v>
      </c>
      <c r="E1044" t="s">
        <v>57031</v>
      </c>
      <c r="F1044" t="s">
        <v>57030</v>
      </c>
      <c r="G1044" t="s">
        <v>76</v>
      </c>
      <c r="H1044">
        <v>1</v>
      </c>
      <c r="I1044">
        <v>0</v>
      </c>
      <c r="J1044">
        <v>0</v>
      </c>
      <c r="K1044">
        <v>1</v>
      </c>
      <c r="L1044" t="s">
        <v>19</v>
      </c>
      <c r="M1044" t="str">
        <f t="shared" si="71"/>
        <v>http://logeion.uchicago.edu/index.html#Antiochia</v>
      </c>
    </row>
    <row r="1045" spans="1:13" ht="15" customHeight="1" x14ac:dyDescent="0.2">
      <c r="A1045" t="s">
        <v>3565</v>
      </c>
      <c r="B1045" t="s">
        <v>3566</v>
      </c>
      <c r="C1045" t="str">
        <f t="shared" si="70"/>
        <v>Antiochus –i m.</v>
      </c>
      <c r="D1045" t="str">
        <f t="shared" si="74"/>
        <v>Antiochus</v>
      </c>
      <c r="E1045" t="s">
        <v>3567</v>
      </c>
      <c r="F1045" t="s">
        <v>3567</v>
      </c>
      <c r="G1045" t="s">
        <v>21</v>
      </c>
      <c r="H1045">
        <v>2</v>
      </c>
      <c r="I1045">
        <v>0</v>
      </c>
      <c r="J1045">
        <v>0</v>
      </c>
      <c r="K1045">
        <v>1</v>
      </c>
      <c r="L1045" t="s">
        <v>19</v>
      </c>
      <c r="M1045" t="str">
        <f t="shared" si="71"/>
        <v>http://logeion.uchicago.edu/index.html#Antiochus</v>
      </c>
    </row>
    <row r="1046" spans="1:13" ht="15" customHeight="1" x14ac:dyDescent="0.2">
      <c r="A1046" t="s">
        <v>3568</v>
      </c>
      <c r="B1046" t="s">
        <v>3569</v>
      </c>
      <c r="C1046" t="str">
        <f t="shared" si="70"/>
        <v>Antiopa –ae or –es f.</v>
      </c>
      <c r="D1046" t="str">
        <f t="shared" si="74"/>
        <v>Antiopa</v>
      </c>
      <c r="E1046" t="s">
        <v>3570</v>
      </c>
      <c r="F1046" t="s">
        <v>3570</v>
      </c>
      <c r="G1046" t="s">
        <v>346</v>
      </c>
      <c r="H1046">
        <v>6</v>
      </c>
      <c r="I1046">
        <v>0</v>
      </c>
      <c r="J1046">
        <v>0</v>
      </c>
      <c r="K1046">
        <v>1</v>
      </c>
      <c r="L1046" t="s">
        <v>19</v>
      </c>
      <c r="M1046" t="str">
        <f t="shared" si="71"/>
        <v>http://logeion.uchicago.edu/index.html#Antiopa</v>
      </c>
    </row>
    <row r="1047" spans="1:13" ht="15" customHeight="1" x14ac:dyDescent="0.2">
      <c r="A1047" t="s">
        <v>60997</v>
      </c>
      <c r="B1047" t="s">
        <v>61107</v>
      </c>
      <c r="C1047" t="str">
        <f t="shared" ref="C1047:C1110" si="75">SUBSTITUTE(SUBSTITUTE(SUBSTITUTE(SUBSTITUTE(SUBSTITUTE(SUBSTITUTE(SUBSTITUTE(SUBSTITUTE(SUBSTITUTE(SUBSTITUTE(SUBSTITUTE(B1047, "ā", "a"), "ē", "e"), "ī", "i"), "ō", "o"), "ū", "u"), "ȳ", "y"), "Ā", "A"), "Ē", "E"), "Ī", "I"), "Ō", "O"), "Ū", "U")</f>
        <v>Antipas m.</v>
      </c>
      <c r="D1047" t="str">
        <f t="shared" si="74"/>
        <v>Antipas</v>
      </c>
      <c r="E1047" t="s">
        <v>61210</v>
      </c>
      <c r="F1047" t="s">
        <v>61211</v>
      </c>
      <c r="G1047" t="s">
        <v>43</v>
      </c>
      <c r="H1047">
        <v>6</v>
      </c>
      <c r="K1047">
        <v>1</v>
      </c>
      <c r="L1047" t="s">
        <v>19</v>
      </c>
      <c r="M1047" t="str">
        <f t="shared" si="71"/>
        <v>http://logeion.uchicago.edu/index.html#Antipas</v>
      </c>
    </row>
    <row r="1048" spans="1:13" ht="15" customHeight="1" x14ac:dyDescent="0.2">
      <c r="A1048" t="s">
        <v>3572</v>
      </c>
      <c r="B1048" t="s">
        <v>3573</v>
      </c>
      <c r="C1048" t="str">
        <f t="shared" si="75"/>
        <v>Antiphates –ae m.</v>
      </c>
      <c r="D1048" t="str">
        <f t="shared" si="74"/>
        <v>Antiphates</v>
      </c>
      <c r="E1048" t="s">
        <v>3574</v>
      </c>
      <c r="F1048" t="s">
        <v>3575</v>
      </c>
      <c r="G1048" t="s">
        <v>346</v>
      </c>
      <c r="H1048">
        <v>6</v>
      </c>
      <c r="I1048">
        <v>0</v>
      </c>
      <c r="J1048">
        <v>0</v>
      </c>
      <c r="K1048">
        <v>1</v>
      </c>
      <c r="L1048" t="s">
        <v>19</v>
      </c>
      <c r="M1048" t="str">
        <f t="shared" si="71"/>
        <v>http://logeion.uchicago.edu/index.html#Antiphates</v>
      </c>
    </row>
    <row r="1049" spans="1:13" ht="15" customHeight="1" x14ac:dyDescent="0.2">
      <c r="A1049" t="s">
        <v>60420</v>
      </c>
      <c r="B1049" t="s">
        <v>60589</v>
      </c>
      <c r="C1049" t="str">
        <f t="shared" si="75"/>
        <v>Antiphus –i</v>
      </c>
      <c r="D1049" t="str">
        <f t="shared" si="74"/>
        <v>Antiphus</v>
      </c>
      <c r="E1049" t="s">
        <v>60806</v>
      </c>
      <c r="F1049" t="s">
        <v>60692</v>
      </c>
      <c r="G1049" t="s">
        <v>21</v>
      </c>
      <c r="H1049">
        <v>2</v>
      </c>
      <c r="K1049">
        <v>1</v>
      </c>
      <c r="L1049" t="s">
        <v>19</v>
      </c>
      <c r="M1049" t="str">
        <f t="shared" si="71"/>
        <v>http://logeion.uchicago.edu/index.html#Antiphus</v>
      </c>
    </row>
    <row r="1050" spans="1:13" ht="15" customHeight="1" x14ac:dyDescent="0.2">
      <c r="A1050" t="s">
        <v>3581</v>
      </c>
      <c r="B1050" t="s">
        <v>3582</v>
      </c>
      <c r="C1050" t="str">
        <f t="shared" si="75"/>
        <v>antiquitas –atis f.</v>
      </c>
      <c r="D1050" t="str">
        <f t="shared" si="74"/>
        <v>antiquitas</v>
      </c>
      <c r="E1050" t="s">
        <v>3583</v>
      </c>
      <c r="F1050" t="s">
        <v>3584</v>
      </c>
      <c r="G1050" t="s">
        <v>29</v>
      </c>
      <c r="H1050">
        <v>3</v>
      </c>
      <c r="I1050">
        <v>0</v>
      </c>
      <c r="J1050">
        <v>0</v>
      </c>
      <c r="K1050">
        <v>0</v>
      </c>
      <c r="L1050" t="s">
        <v>19</v>
      </c>
      <c r="M1050" t="str">
        <f t="shared" si="71"/>
        <v>http://logeion.uchicago.edu/index.html#antiquitas</v>
      </c>
    </row>
    <row r="1051" spans="1:13" ht="15" customHeight="1" x14ac:dyDescent="0.2">
      <c r="A1051" t="s">
        <v>3585</v>
      </c>
      <c r="B1051" t="s">
        <v>3586</v>
      </c>
      <c r="C1051" t="str">
        <f t="shared" si="75"/>
        <v>antiquitus</v>
      </c>
      <c r="D1051" t="s">
        <v>3586</v>
      </c>
      <c r="E1051" t="s">
        <v>3587</v>
      </c>
      <c r="F1051" t="s">
        <v>3588</v>
      </c>
      <c r="G1051" t="s">
        <v>89</v>
      </c>
      <c r="I1051">
        <v>0</v>
      </c>
      <c r="J1051">
        <v>1</v>
      </c>
      <c r="K1051">
        <v>0</v>
      </c>
      <c r="L1051" t="s">
        <v>90</v>
      </c>
      <c r="M1051" t="str">
        <f t="shared" si="71"/>
        <v>http://logeion.uchicago.edu/index.html#antīquitus</v>
      </c>
    </row>
    <row r="1052" spans="1:13" ht="15" customHeight="1" x14ac:dyDescent="0.2">
      <c r="A1052" t="s">
        <v>3590</v>
      </c>
      <c r="B1052" t="s">
        <v>3591</v>
      </c>
      <c r="C1052" t="str">
        <f t="shared" si="75"/>
        <v>antiquus –a –um</v>
      </c>
      <c r="D1052" t="str">
        <f t="shared" ref="D1052:D1074" si="76">IF(ISBLANK(B1052),0,LEFT( C1052, FIND( " ", C1052 ) - 1 ))</f>
        <v>antiquus</v>
      </c>
      <c r="E1052" t="s">
        <v>3592</v>
      </c>
      <c r="F1052" t="s">
        <v>3593</v>
      </c>
      <c r="G1052" t="s">
        <v>61</v>
      </c>
      <c r="H1052">
        <v>1</v>
      </c>
      <c r="I1052">
        <v>0</v>
      </c>
      <c r="J1052">
        <v>0</v>
      </c>
      <c r="K1052">
        <v>0</v>
      </c>
      <c r="L1052" t="s">
        <v>36</v>
      </c>
      <c r="M1052" t="str">
        <f t="shared" si="71"/>
        <v>http://logeion.uchicago.edu/index.html#antiquus</v>
      </c>
    </row>
    <row r="1053" spans="1:13" ht="15" customHeight="1" x14ac:dyDescent="0.2">
      <c r="A1053" t="s">
        <v>3596</v>
      </c>
      <c r="B1053" t="s">
        <v>3597</v>
      </c>
      <c r="C1053" t="str">
        <f t="shared" si="75"/>
        <v>Antistius –i m.</v>
      </c>
      <c r="D1053" t="str">
        <f t="shared" si="76"/>
        <v>Antistius</v>
      </c>
      <c r="E1053" t="s">
        <v>3598</v>
      </c>
      <c r="F1053" t="s">
        <v>3599</v>
      </c>
      <c r="G1053" t="s">
        <v>21</v>
      </c>
      <c r="H1053">
        <v>2</v>
      </c>
      <c r="I1053">
        <v>0</v>
      </c>
      <c r="J1053">
        <v>0</v>
      </c>
      <c r="K1053">
        <v>1</v>
      </c>
      <c r="L1053" t="s">
        <v>19</v>
      </c>
      <c r="M1053" t="str">
        <f t="shared" si="71"/>
        <v>http://logeion.uchicago.edu/index.html#Antistius</v>
      </c>
    </row>
    <row r="1054" spans="1:13" ht="15" customHeight="1" x14ac:dyDescent="0.2">
      <c r="A1054" t="s">
        <v>3525</v>
      </c>
      <c r="B1054" t="s">
        <v>3526</v>
      </c>
      <c r="C1054" t="str">
        <f t="shared" si="75"/>
        <v>antisto –are –avi –atum</v>
      </c>
      <c r="D1054" t="str">
        <f t="shared" si="76"/>
        <v>antisto</v>
      </c>
      <c r="E1054" t="s">
        <v>3527</v>
      </c>
      <c r="F1054" t="s">
        <v>3527</v>
      </c>
      <c r="G1054" t="s">
        <v>23</v>
      </c>
      <c r="I1054">
        <v>1</v>
      </c>
      <c r="J1054">
        <v>0</v>
      </c>
      <c r="K1054">
        <v>0</v>
      </c>
      <c r="L1054" t="s">
        <v>24</v>
      </c>
      <c r="M1054" t="str">
        <f t="shared" si="71"/>
        <v>http://logeion.uchicago.edu/index.html#antisto</v>
      </c>
    </row>
    <row r="1055" spans="1:13" ht="15" customHeight="1" x14ac:dyDescent="0.2">
      <c r="A1055" t="s">
        <v>3601</v>
      </c>
      <c r="B1055" t="s">
        <v>3602</v>
      </c>
      <c r="C1055" t="str">
        <f t="shared" si="75"/>
        <v>Antium –ii n.</v>
      </c>
      <c r="D1055" t="str">
        <f t="shared" si="76"/>
        <v>Antium</v>
      </c>
      <c r="E1055" t="s">
        <v>3603</v>
      </c>
      <c r="F1055" t="s">
        <v>3604</v>
      </c>
      <c r="G1055" t="s">
        <v>21</v>
      </c>
      <c r="H1055">
        <v>2</v>
      </c>
      <c r="I1055">
        <v>0</v>
      </c>
      <c r="J1055">
        <v>0</v>
      </c>
      <c r="K1055">
        <v>1</v>
      </c>
      <c r="L1055" t="s">
        <v>19</v>
      </c>
      <c r="M1055" t="str">
        <f t="shared" si="71"/>
        <v>http://logeion.uchicago.edu/index.html#Antium</v>
      </c>
    </row>
    <row r="1056" spans="1:13" ht="15" customHeight="1" x14ac:dyDescent="0.2">
      <c r="A1056" t="s">
        <v>3605</v>
      </c>
      <c r="B1056" t="s">
        <v>3606</v>
      </c>
      <c r="C1056" t="str">
        <f t="shared" si="75"/>
        <v>Antius –ii m.</v>
      </c>
      <c r="D1056" t="str">
        <f t="shared" si="76"/>
        <v>Antius</v>
      </c>
      <c r="E1056" t="s">
        <v>3607</v>
      </c>
      <c r="F1056" t="s">
        <v>3608</v>
      </c>
      <c r="G1056" t="s">
        <v>21</v>
      </c>
      <c r="H1056">
        <v>1</v>
      </c>
      <c r="I1056">
        <v>0</v>
      </c>
      <c r="J1056">
        <v>0</v>
      </c>
      <c r="K1056">
        <v>1</v>
      </c>
      <c r="L1056" t="s">
        <v>19</v>
      </c>
      <c r="M1056" t="str">
        <f t="shared" si="71"/>
        <v>http://logeion.uchicago.edu/index.html#Antius</v>
      </c>
    </row>
    <row r="1057" spans="1:13" ht="15" customHeight="1" x14ac:dyDescent="0.2">
      <c r="A1057" t="s">
        <v>3609</v>
      </c>
      <c r="B1057" t="s">
        <v>3610</v>
      </c>
      <c r="C1057" t="str">
        <f t="shared" si="75"/>
        <v>Antonia –ae f.</v>
      </c>
      <c r="D1057" t="str">
        <f t="shared" si="76"/>
        <v>Antonia</v>
      </c>
      <c r="E1057" t="s">
        <v>3611</v>
      </c>
      <c r="F1057" t="s">
        <v>3612</v>
      </c>
      <c r="G1057" t="s">
        <v>76</v>
      </c>
      <c r="H1057">
        <v>1</v>
      </c>
      <c r="I1057">
        <v>0</v>
      </c>
      <c r="J1057">
        <v>0</v>
      </c>
      <c r="K1057">
        <v>1</v>
      </c>
      <c r="L1057" t="s">
        <v>19</v>
      </c>
      <c r="M1057" t="str">
        <f t="shared" si="71"/>
        <v>http://logeion.uchicago.edu/index.html#Antonia</v>
      </c>
    </row>
    <row r="1058" spans="1:13" ht="15" customHeight="1" x14ac:dyDescent="0.2">
      <c r="A1058" t="s">
        <v>3615</v>
      </c>
      <c r="B1058" t="s">
        <v>3616</v>
      </c>
      <c r="C1058" t="str">
        <f t="shared" si="75"/>
        <v>Antonius –ii m.</v>
      </c>
      <c r="D1058" t="str">
        <f t="shared" si="76"/>
        <v>Antonius</v>
      </c>
      <c r="E1058" t="s">
        <v>3617</v>
      </c>
      <c r="F1058" t="s">
        <v>3618</v>
      </c>
      <c r="G1058" t="s">
        <v>21</v>
      </c>
      <c r="H1058">
        <v>2</v>
      </c>
      <c r="I1058">
        <v>0</v>
      </c>
      <c r="J1058">
        <v>0</v>
      </c>
      <c r="K1058">
        <v>1</v>
      </c>
      <c r="L1058" t="s">
        <v>19</v>
      </c>
      <c r="M1058" t="str">
        <f t="shared" si="71"/>
        <v>http://logeion.uchicago.edu/index.html#Antonius</v>
      </c>
    </row>
    <row r="1059" spans="1:13" ht="15" customHeight="1" x14ac:dyDescent="0.2">
      <c r="A1059" t="s">
        <v>3619</v>
      </c>
      <c r="B1059" t="s">
        <v>3620</v>
      </c>
      <c r="C1059" t="str">
        <f t="shared" si="75"/>
        <v>Antores –ae m.</v>
      </c>
      <c r="D1059" t="str">
        <f t="shared" si="76"/>
        <v>Antores</v>
      </c>
      <c r="E1059" t="s">
        <v>3621</v>
      </c>
      <c r="F1059" t="s">
        <v>3622</v>
      </c>
      <c r="G1059" t="s">
        <v>346</v>
      </c>
      <c r="H1059">
        <v>6</v>
      </c>
      <c r="I1059">
        <v>0</v>
      </c>
      <c r="J1059">
        <v>0</v>
      </c>
      <c r="K1059">
        <v>1</v>
      </c>
      <c r="L1059" t="s">
        <v>19</v>
      </c>
      <c r="M1059" t="str">
        <f t="shared" ref="M1059:M1122" si="77">"http://logeion.uchicago.edu/index.html#"&amp;D1059</f>
        <v>http://logeion.uchicago.edu/index.html#Antores</v>
      </c>
    </row>
    <row r="1060" spans="1:13" ht="15" customHeight="1" x14ac:dyDescent="0.2">
      <c r="A1060" t="s">
        <v>3623</v>
      </c>
      <c r="B1060" t="s">
        <v>3624</v>
      </c>
      <c r="C1060" t="str">
        <f t="shared" si="75"/>
        <v>antrum –i n.</v>
      </c>
      <c r="D1060" t="str">
        <f t="shared" si="76"/>
        <v>antrum</v>
      </c>
      <c r="E1060" t="s">
        <v>3625</v>
      </c>
      <c r="F1060" t="s">
        <v>3626</v>
      </c>
      <c r="G1060" t="s">
        <v>21</v>
      </c>
      <c r="H1060">
        <v>2</v>
      </c>
      <c r="I1060">
        <v>0</v>
      </c>
      <c r="J1060">
        <v>0</v>
      </c>
      <c r="K1060">
        <v>0</v>
      </c>
      <c r="L1060" t="s">
        <v>19</v>
      </c>
      <c r="M1060" t="str">
        <f t="shared" si="77"/>
        <v>http://logeion.uchicago.edu/index.html#antrum</v>
      </c>
    </row>
    <row r="1061" spans="1:13" ht="15" customHeight="1" x14ac:dyDescent="0.2">
      <c r="A1061" t="s">
        <v>3627</v>
      </c>
      <c r="B1061" t="s">
        <v>3628</v>
      </c>
      <c r="C1061" t="str">
        <f t="shared" si="75"/>
        <v>Anubis –is or idis m.</v>
      </c>
      <c r="D1061" t="str">
        <f t="shared" si="76"/>
        <v>Anubis</v>
      </c>
      <c r="E1061" t="s">
        <v>3629</v>
      </c>
      <c r="F1061" t="s">
        <v>3630</v>
      </c>
      <c r="G1061" t="s">
        <v>29</v>
      </c>
      <c r="H1061">
        <v>3</v>
      </c>
      <c r="I1061">
        <v>0</v>
      </c>
      <c r="J1061">
        <v>0</v>
      </c>
      <c r="K1061">
        <v>1</v>
      </c>
      <c r="L1061" t="s">
        <v>19</v>
      </c>
      <c r="M1061" t="str">
        <f t="shared" si="77"/>
        <v>http://logeion.uchicago.edu/index.html#Anubis</v>
      </c>
    </row>
    <row r="1062" spans="1:13" ht="15" customHeight="1" x14ac:dyDescent="0.2">
      <c r="A1062" t="s">
        <v>3632</v>
      </c>
      <c r="B1062" t="s">
        <v>3633</v>
      </c>
      <c r="C1062" t="str">
        <f t="shared" si="75"/>
        <v>anulus –i m.</v>
      </c>
      <c r="D1062" t="str">
        <f t="shared" si="76"/>
        <v>anulus</v>
      </c>
      <c r="E1062" t="s">
        <v>3634</v>
      </c>
      <c r="F1062" t="s">
        <v>3635</v>
      </c>
      <c r="G1062" t="s">
        <v>21</v>
      </c>
      <c r="H1062">
        <v>2</v>
      </c>
      <c r="I1062">
        <v>0</v>
      </c>
      <c r="J1062">
        <v>0</v>
      </c>
      <c r="K1062">
        <v>0</v>
      </c>
      <c r="L1062" t="s">
        <v>19</v>
      </c>
      <c r="M1062" t="str">
        <f t="shared" si="77"/>
        <v>http://logeion.uchicago.edu/index.html#anulus</v>
      </c>
    </row>
    <row r="1063" spans="1:13" ht="15" customHeight="1" x14ac:dyDescent="0.2">
      <c r="A1063" t="s">
        <v>3636</v>
      </c>
      <c r="B1063" t="s">
        <v>3637</v>
      </c>
      <c r="C1063" t="str">
        <f t="shared" si="75"/>
        <v>anus –i m.</v>
      </c>
      <c r="D1063" t="str">
        <f t="shared" si="76"/>
        <v>anus</v>
      </c>
      <c r="E1063" t="s">
        <v>56493</v>
      </c>
      <c r="F1063" t="s">
        <v>56493</v>
      </c>
      <c r="G1063" t="s">
        <v>21</v>
      </c>
      <c r="H1063">
        <v>2</v>
      </c>
      <c r="I1063">
        <v>0</v>
      </c>
      <c r="J1063">
        <v>0</v>
      </c>
      <c r="K1063">
        <v>0</v>
      </c>
      <c r="L1063" t="s">
        <v>19</v>
      </c>
      <c r="M1063" t="str">
        <f t="shared" si="77"/>
        <v>http://logeion.uchicago.edu/index.html#anus</v>
      </c>
    </row>
    <row r="1064" spans="1:13" ht="15" customHeight="1" x14ac:dyDescent="0.2">
      <c r="A1064" t="s">
        <v>3638</v>
      </c>
      <c r="B1064" t="s">
        <v>3639</v>
      </c>
      <c r="C1064" t="str">
        <f t="shared" si="75"/>
        <v>anus anus f.</v>
      </c>
      <c r="D1064" t="str">
        <f t="shared" si="76"/>
        <v>anus</v>
      </c>
      <c r="E1064" t="s">
        <v>3285</v>
      </c>
      <c r="F1064" t="s">
        <v>3640</v>
      </c>
      <c r="G1064" t="s">
        <v>18</v>
      </c>
      <c r="H1064">
        <v>4</v>
      </c>
      <c r="I1064">
        <v>0</v>
      </c>
      <c r="J1064">
        <v>0</v>
      </c>
      <c r="K1064">
        <v>0</v>
      </c>
      <c r="L1064" t="s">
        <v>19</v>
      </c>
      <c r="M1064" t="str">
        <f t="shared" si="77"/>
        <v>http://logeion.uchicago.edu/index.html#anus</v>
      </c>
    </row>
    <row r="1065" spans="1:13" ht="15" customHeight="1" x14ac:dyDescent="0.2">
      <c r="A1065" t="s">
        <v>3642</v>
      </c>
      <c r="B1065" t="s">
        <v>3643</v>
      </c>
      <c r="C1065" t="str">
        <f t="shared" si="75"/>
        <v xml:space="preserve">anxietas –atis f. </v>
      </c>
      <c r="D1065" t="str">
        <f t="shared" si="76"/>
        <v>anxietas</v>
      </c>
      <c r="E1065" t="s">
        <v>3644</v>
      </c>
      <c r="F1065" t="s">
        <v>3645</v>
      </c>
      <c r="G1065" t="s">
        <v>29</v>
      </c>
      <c r="H1065">
        <v>3</v>
      </c>
      <c r="I1065">
        <v>0</v>
      </c>
      <c r="J1065">
        <v>0</v>
      </c>
      <c r="K1065">
        <v>0</v>
      </c>
      <c r="L1065" t="s">
        <v>19</v>
      </c>
      <c r="M1065" t="str">
        <f t="shared" si="77"/>
        <v>http://logeion.uchicago.edu/index.html#anxietas</v>
      </c>
    </row>
    <row r="1066" spans="1:13" ht="15" customHeight="1" x14ac:dyDescent="0.2">
      <c r="A1066" t="s">
        <v>3646</v>
      </c>
      <c r="B1066" t="s">
        <v>3647</v>
      </c>
      <c r="C1066" t="str">
        <f t="shared" si="75"/>
        <v>anxius –a –um</v>
      </c>
      <c r="D1066" t="str">
        <f t="shared" si="76"/>
        <v>anxius</v>
      </c>
      <c r="E1066" t="s">
        <v>3648</v>
      </c>
      <c r="F1066" t="s">
        <v>3649</v>
      </c>
      <c r="G1066" t="s">
        <v>61</v>
      </c>
      <c r="H1066">
        <v>1</v>
      </c>
      <c r="I1066">
        <v>0</v>
      </c>
      <c r="J1066">
        <v>0</v>
      </c>
      <c r="K1066">
        <v>0</v>
      </c>
      <c r="L1066" t="s">
        <v>36</v>
      </c>
      <c r="M1066" t="str">
        <f t="shared" si="77"/>
        <v>http://logeion.uchicago.edu/index.html#anxius</v>
      </c>
    </row>
    <row r="1067" spans="1:13" ht="15" customHeight="1" x14ac:dyDescent="0.2">
      <c r="A1067" t="s">
        <v>3650</v>
      </c>
      <c r="B1067" t="s">
        <v>3651</v>
      </c>
      <c r="C1067" t="str">
        <f t="shared" si="75"/>
        <v>Anxur Anxuris m.</v>
      </c>
      <c r="D1067" t="str">
        <f t="shared" si="76"/>
        <v>Anxur</v>
      </c>
      <c r="E1067" t="s">
        <v>3652</v>
      </c>
      <c r="F1067" t="s">
        <v>3653</v>
      </c>
      <c r="G1067" t="s">
        <v>29</v>
      </c>
      <c r="H1067">
        <v>3</v>
      </c>
      <c r="I1067">
        <v>0</v>
      </c>
      <c r="J1067">
        <v>0</v>
      </c>
      <c r="K1067">
        <v>1</v>
      </c>
      <c r="L1067" t="s">
        <v>19</v>
      </c>
      <c r="M1067" t="str">
        <f t="shared" si="77"/>
        <v>http://logeion.uchicago.edu/index.html#Anxur</v>
      </c>
    </row>
    <row r="1068" spans="1:13" ht="15" customHeight="1" x14ac:dyDescent="0.2">
      <c r="A1068" t="s">
        <v>3654</v>
      </c>
      <c r="B1068" t="s">
        <v>3655</v>
      </c>
      <c r="C1068" t="str">
        <f t="shared" si="75"/>
        <v>Anxurus –a –um</v>
      </c>
      <c r="D1068" t="str">
        <f t="shared" si="76"/>
        <v>Anxurus</v>
      </c>
      <c r="E1068" t="s">
        <v>3656</v>
      </c>
      <c r="F1068" t="s">
        <v>3656</v>
      </c>
      <c r="G1068" t="s">
        <v>61</v>
      </c>
      <c r="H1068">
        <v>1</v>
      </c>
      <c r="I1068">
        <v>0</v>
      </c>
      <c r="J1068">
        <v>0</v>
      </c>
      <c r="K1068">
        <v>1</v>
      </c>
      <c r="L1068" t="s">
        <v>36</v>
      </c>
      <c r="M1068" t="str">
        <f t="shared" si="77"/>
        <v>http://logeion.uchicago.edu/index.html#Anxurus</v>
      </c>
    </row>
    <row r="1069" spans="1:13" ht="15" customHeight="1" x14ac:dyDescent="0.2">
      <c r="A1069" t="s">
        <v>3657</v>
      </c>
      <c r="B1069" t="s">
        <v>3658</v>
      </c>
      <c r="C1069" t="str">
        <f t="shared" si="75"/>
        <v>Aones –um m.</v>
      </c>
      <c r="D1069" t="str">
        <f t="shared" si="76"/>
        <v>Aones</v>
      </c>
      <c r="E1069" t="s">
        <v>3659</v>
      </c>
      <c r="F1069" t="s">
        <v>3659</v>
      </c>
      <c r="G1069" t="s">
        <v>29</v>
      </c>
      <c r="H1069">
        <v>3</v>
      </c>
      <c r="K1069">
        <v>1</v>
      </c>
      <c r="L1069" t="s">
        <v>19</v>
      </c>
      <c r="M1069" t="str">
        <f t="shared" si="77"/>
        <v>http://logeion.uchicago.edu/index.html#Aones</v>
      </c>
    </row>
    <row r="1070" spans="1:13" ht="15" customHeight="1" x14ac:dyDescent="0.2">
      <c r="A1070" t="s">
        <v>3661</v>
      </c>
      <c r="B1070" t="s">
        <v>3662</v>
      </c>
      <c r="C1070" t="str">
        <f t="shared" si="75"/>
        <v>Aonius –a –um</v>
      </c>
      <c r="D1070" t="str">
        <f t="shared" si="76"/>
        <v>Aonius</v>
      </c>
      <c r="E1070" t="s">
        <v>3663</v>
      </c>
      <c r="F1070" t="s">
        <v>3664</v>
      </c>
      <c r="G1070" t="s">
        <v>61</v>
      </c>
      <c r="H1070">
        <v>1</v>
      </c>
      <c r="I1070">
        <v>0</v>
      </c>
      <c r="J1070">
        <v>0</v>
      </c>
      <c r="K1070">
        <v>1</v>
      </c>
      <c r="L1070" t="s">
        <v>36</v>
      </c>
      <c r="M1070" t="str">
        <f t="shared" si="77"/>
        <v>http://logeion.uchicago.edu/index.html#Aonius</v>
      </c>
    </row>
    <row r="1071" spans="1:13" ht="15" customHeight="1" x14ac:dyDescent="0.2">
      <c r="A1071" t="s">
        <v>3817</v>
      </c>
      <c r="B1071" t="s">
        <v>3818</v>
      </c>
      <c r="C1071" t="str">
        <f t="shared" si="75"/>
        <v>ap–pugno –pugnare</v>
      </c>
      <c r="D1071" t="str">
        <f t="shared" si="76"/>
        <v>ap–pugno</v>
      </c>
      <c r="E1071" t="s">
        <v>3819</v>
      </c>
      <c r="F1071" t="s">
        <v>3820</v>
      </c>
      <c r="G1071" t="s">
        <v>23</v>
      </c>
      <c r="I1071">
        <v>1</v>
      </c>
      <c r="J1071">
        <v>0</v>
      </c>
      <c r="K1071">
        <v>0</v>
      </c>
      <c r="L1071" t="s">
        <v>24</v>
      </c>
      <c r="M1071" t="str">
        <f t="shared" si="77"/>
        <v>http://logeion.uchicago.edu/index.html#ap–pugno</v>
      </c>
    </row>
    <row r="1072" spans="1:13" ht="15" customHeight="1" x14ac:dyDescent="0.2">
      <c r="A1072" t="s">
        <v>3665</v>
      </c>
      <c r="B1072" t="s">
        <v>54567</v>
      </c>
      <c r="C1072" t="str">
        <f t="shared" si="75"/>
        <v>Apelles –is or –itis m.</v>
      </c>
      <c r="D1072" t="str">
        <f t="shared" si="76"/>
        <v>Apelles</v>
      </c>
      <c r="E1072" t="s">
        <v>54033</v>
      </c>
      <c r="F1072" t="s">
        <v>56494</v>
      </c>
      <c r="G1072" t="s">
        <v>29</v>
      </c>
      <c r="H1072">
        <v>3</v>
      </c>
      <c r="I1072">
        <v>0</v>
      </c>
      <c r="J1072">
        <v>0</v>
      </c>
      <c r="K1072">
        <v>1</v>
      </c>
      <c r="L1072" t="s">
        <v>19</v>
      </c>
      <c r="M1072" t="str">
        <f t="shared" si="77"/>
        <v>http://logeion.uchicago.edu/index.html#Apelles</v>
      </c>
    </row>
    <row r="1073" spans="1:13" ht="15" customHeight="1" x14ac:dyDescent="0.2">
      <c r="A1073" t="s">
        <v>3670</v>
      </c>
      <c r="B1073" t="s">
        <v>3671</v>
      </c>
      <c r="C1073" t="str">
        <f t="shared" si="75"/>
        <v>aper –pri m.</v>
      </c>
      <c r="D1073" t="str">
        <f t="shared" si="76"/>
        <v>aper</v>
      </c>
      <c r="E1073" t="s">
        <v>3672</v>
      </c>
      <c r="F1073" t="s">
        <v>3673</v>
      </c>
      <c r="G1073" t="s">
        <v>21</v>
      </c>
      <c r="H1073">
        <v>2</v>
      </c>
      <c r="I1073">
        <v>0</v>
      </c>
      <c r="J1073">
        <v>0</v>
      </c>
      <c r="K1073">
        <v>0</v>
      </c>
      <c r="L1073" t="s">
        <v>19</v>
      </c>
      <c r="M1073" t="str">
        <f t="shared" si="77"/>
        <v>http://logeion.uchicago.edu/index.html#aper</v>
      </c>
    </row>
    <row r="1074" spans="1:13" ht="15" customHeight="1" x14ac:dyDescent="0.2">
      <c r="A1074" t="s">
        <v>3674</v>
      </c>
      <c r="B1074" t="s">
        <v>3675</v>
      </c>
      <c r="C1074" t="str">
        <f t="shared" si="75"/>
        <v>aperio aperire aperui apertus</v>
      </c>
      <c r="D1074" t="str">
        <f t="shared" si="76"/>
        <v>aperio</v>
      </c>
      <c r="E1074" t="s">
        <v>3676</v>
      </c>
      <c r="F1074" t="s">
        <v>3677</v>
      </c>
      <c r="G1074" t="s">
        <v>235</v>
      </c>
      <c r="I1074">
        <v>4</v>
      </c>
      <c r="J1074">
        <v>0</v>
      </c>
      <c r="K1074">
        <v>0</v>
      </c>
      <c r="L1074" t="s">
        <v>24</v>
      </c>
      <c r="M1074" t="str">
        <f t="shared" si="77"/>
        <v>http://logeion.uchicago.edu/index.html#aperio</v>
      </c>
    </row>
    <row r="1075" spans="1:13" ht="15" customHeight="1" x14ac:dyDescent="0.2">
      <c r="A1075" t="s">
        <v>3678</v>
      </c>
      <c r="B1075" t="s">
        <v>3679</v>
      </c>
      <c r="C1075" t="str">
        <f t="shared" si="75"/>
        <v>aperte</v>
      </c>
      <c r="D1075" t="s">
        <v>3679</v>
      </c>
      <c r="E1075" t="s">
        <v>3680</v>
      </c>
      <c r="F1075" t="s">
        <v>3680</v>
      </c>
      <c r="G1075" t="s">
        <v>89</v>
      </c>
      <c r="I1075">
        <v>0</v>
      </c>
      <c r="J1075">
        <v>1</v>
      </c>
      <c r="K1075">
        <v>0</v>
      </c>
      <c r="L1075" t="s">
        <v>90</v>
      </c>
      <c r="M1075" t="str">
        <f t="shared" si="77"/>
        <v>http://logeion.uchicago.edu/index.html#apertē</v>
      </c>
    </row>
    <row r="1076" spans="1:13" ht="15" customHeight="1" x14ac:dyDescent="0.2">
      <c r="A1076" t="s">
        <v>3681</v>
      </c>
      <c r="B1076" t="s">
        <v>61700</v>
      </c>
      <c r="C1076" t="str">
        <f t="shared" si="75"/>
        <v>apertum –i n.</v>
      </c>
      <c r="D1076" t="str">
        <f t="shared" ref="D1076:D1092" si="78">IF(ISBLANK(B1076),0,LEFT( C1076, FIND( " ", C1076 ) - 1 ))</f>
        <v>apertum</v>
      </c>
      <c r="E1076" t="s">
        <v>61844</v>
      </c>
      <c r="F1076" t="s">
        <v>61845</v>
      </c>
      <c r="G1076" t="s">
        <v>21</v>
      </c>
      <c r="H1076">
        <v>2</v>
      </c>
      <c r="I1076">
        <v>0</v>
      </c>
      <c r="J1076">
        <v>0</v>
      </c>
      <c r="K1076">
        <v>0</v>
      </c>
      <c r="L1076" t="s">
        <v>19</v>
      </c>
      <c r="M1076" t="str">
        <f t="shared" si="77"/>
        <v>http://logeion.uchicago.edu/index.html#apertum</v>
      </c>
    </row>
    <row r="1077" spans="1:13" ht="15" customHeight="1" x14ac:dyDescent="0.2">
      <c r="A1077" t="s">
        <v>3683</v>
      </c>
      <c r="B1077" t="s">
        <v>3684</v>
      </c>
      <c r="C1077" t="str">
        <f t="shared" si="75"/>
        <v>apertus aperta apertum</v>
      </c>
      <c r="D1077" t="str">
        <f t="shared" si="78"/>
        <v>apertus</v>
      </c>
      <c r="E1077" t="s">
        <v>3685</v>
      </c>
      <c r="F1077" t="s">
        <v>3685</v>
      </c>
      <c r="G1077" t="s">
        <v>61</v>
      </c>
      <c r="H1077">
        <v>1</v>
      </c>
      <c r="I1077">
        <v>0</v>
      </c>
      <c r="J1077">
        <v>0</v>
      </c>
      <c r="K1077">
        <v>0</v>
      </c>
      <c r="L1077" t="s">
        <v>36</v>
      </c>
      <c r="M1077" t="str">
        <f t="shared" si="77"/>
        <v>http://logeion.uchicago.edu/index.html#apertus</v>
      </c>
    </row>
    <row r="1078" spans="1:13" ht="15" customHeight="1" x14ac:dyDescent="0.2">
      <c r="A1078" t="s">
        <v>3686</v>
      </c>
      <c r="B1078" t="s">
        <v>3687</v>
      </c>
      <c r="C1078" t="str">
        <f t="shared" si="75"/>
        <v>apex –icis m.</v>
      </c>
      <c r="D1078" t="str">
        <f t="shared" si="78"/>
        <v>apex</v>
      </c>
      <c r="E1078" t="s">
        <v>3688</v>
      </c>
      <c r="F1078" t="s">
        <v>3689</v>
      </c>
      <c r="G1078" t="s">
        <v>29</v>
      </c>
      <c r="H1078">
        <v>3</v>
      </c>
      <c r="I1078">
        <v>0</v>
      </c>
      <c r="J1078">
        <v>0</v>
      </c>
      <c r="K1078">
        <v>0</v>
      </c>
      <c r="L1078" t="s">
        <v>19</v>
      </c>
      <c r="M1078" t="str">
        <f t="shared" si="77"/>
        <v>http://logeion.uchicago.edu/index.html#apex</v>
      </c>
    </row>
    <row r="1079" spans="1:13" ht="15" customHeight="1" x14ac:dyDescent="0.2">
      <c r="A1079" t="s">
        <v>3691</v>
      </c>
      <c r="B1079" t="s">
        <v>3692</v>
      </c>
      <c r="C1079" t="str">
        <f t="shared" si="75"/>
        <v>Apheliotes –ae m.</v>
      </c>
      <c r="D1079" t="str">
        <f t="shared" si="78"/>
        <v>Apheliotes</v>
      </c>
      <c r="E1079" t="s">
        <v>3693</v>
      </c>
      <c r="F1079" t="s">
        <v>3694</v>
      </c>
      <c r="G1079" t="s">
        <v>43</v>
      </c>
      <c r="H1079">
        <v>5</v>
      </c>
      <c r="I1079">
        <v>0</v>
      </c>
      <c r="J1079">
        <v>0</v>
      </c>
      <c r="K1079">
        <v>1</v>
      </c>
      <c r="L1079" t="s">
        <v>19</v>
      </c>
      <c r="M1079" t="str">
        <f t="shared" si="77"/>
        <v>http://logeion.uchicago.edu/index.html#Apheliotes</v>
      </c>
    </row>
    <row r="1080" spans="1:13" ht="15" customHeight="1" x14ac:dyDescent="0.2">
      <c r="A1080" t="s">
        <v>3696</v>
      </c>
      <c r="B1080" t="s">
        <v>3697</v>
      </c>
      <c r="C1080" t="str">
        <f t="shared" si="75"/>
        <v>Aphidnus –i m.</v>
      </c>
      <c r="D1080" t="str">
        <f t="shared" si="78"/>
        <v>Aphidnus</v>
      </c>
      <c r="E1080" t="s">
        <v>3698</v>
      </c>
      <c r="F1080" t="s">
        <v>3699</v>
      </c>
      <c r="G1080" t="s">
        <v>21</v>
      </c>
      <c r="H1080">
        <v>2</v>
      </c>
      <c r="I1080">
        <v>0</v>
      </c>
      <c r="J1080">
        <v>0</v>
      </c>
      <c r="K1080">
        <v>1</v>
      </c>
      <c r="L1080" t="s">
        <v>19</v>
      </c>
      <c r="M1080" t="str">
        <f t="shared" si="77"/>
        <v>http://logeion.uchicago.edu/index.html#Aphidnus</v>
      </c>
    </row>
    <row r="1081" spans="1:13" ht="15" customHeight="1" x14ac:dyDescent="0.2">
      <c r="A1081" t="s">
        <v>56823</v>
      </c>
      <c r="B1081" t="s">
        <v>59531</v>
      </c>
      <c r="C1081" t="str">
        <f t="shared" si="75"/>
        <v>Aphrodisiacus –i m.</v>
      </c>
      <c r="D1081" t="str">
        <f t="shared" si="78"/>
        <v>Aphrodisiacus</v>
      </c>
      <c r="E1081" t="s">
        <v>59532</v>
      </c>
      <c r="F1081" t="s">
        <v>59532</v>
      </c>
      <c r="G1081" t="s">
        <v>21</v>
      </c>
      <c r="H1081">
        <v>2</v>
      </c>
      <c r="K1081">
        <v>1</v>
      </c>
      <c r="L1081" t="s">
        <v>19</v>
      </c>
      <c r="M1081" t="str">
        <f t="shared" si="77"/>
        <v>http://logeion.uchicago.edu/index.html#Aphrodisiacus</v>
      </c>
    </row>
    <row r="1082" spans="1:13" ht="15" customHeight="1" x14ac:dyDescent="0.2">
      <c r="A1082" t="s">
        <v>3703</v>
      </c>
      <c r="B1082" t="s">
        <v>3704</v>
      </c>
      <c r="C1082" t="str">
        <f t="shared" si="75"/>
        <v>Apidanus –i m.</v>
      </c>
      <c r="D1082" t="str">
        <f t="shared" si="78"/>
        <v>Apidanus</v>
      </c>
      <c r="E1082" t="s">
        <v>3705</v>
      </c>
      <c r="F1082" t="s">
        <v>3705</v>
      </c>
      <c r="G1082" t="s">
        <v>21</v>
      </c>
      <c r="H1082">
        <v>2</v>
      </c>
      <c r="I1082">
        <v>0</v>
      </c>
      <c r="J1082">
        <v>0</v>
      </c>
      <c r="K1082">
        <v>1</v>
      </c>
      <c r="L1082" t="s">
        <v>19</v>
      </c>
      <c r="M1082" t="str">
        <f t="shared" si="77"/>
        <v>http://logeion.uchicago.edu/index.html#Apidanus</v>
      </c>
    </row>
    <row r="1083" spans="1:13" ht="15" customHeight="1" x14ac:dyDescent="0.2">
      <c r="A1083" t="s">
        <v>3707</v>
      </c>
      <c r="B1083" t="s">
        <v>3708</v>
      </c>
      <c r="C1083" t="str">
        <f t="shared" si="75"/>
        <v>apis apis f.</v>
      </c>
      <c r="D1083" t="str">
        <f t="shared" si="78"/>
        <v>apis</v>
      </c>
      <c r="E1083" t="s">
        <v>3709</v>
      </c>
      <c r="F1083" t="s">
        <v>3709</v>
      </c>
      <c r="G1083" t="s">
        <v>29</v>
      </c>
      <c r="H1083">
        <v>3</v>
      </c>
      <c r="I1083">
        <v>0</v>
      </c>
      <c r="J1083">
        <v>0</v>
      </c>
      <c r="K1083">
        <v>0</v>
      </c>
      <c r="L1083" t="s">
        <v>19</v>
      </c>
      <c r="M1083" t="str">
        <f t="shared" si="77"/>
        <v>http://logeion.uchicago.edu/index.html#apis</v>
      </c>
    </row>
    <row r="1084" spans="1:13" ht="15" customHeight="1" x14ac:dyDescent="0.2">
      <c r="A1084" t="s">
        <v>3710</v>
      </c>
      <c r="B1084" t="s">
        <v>3711</v>
      </c>
      <c r="C1084" t="str">
        <f t="shared" si="75"/>
        <v>apiscor –apisci aptus sum</v>
      </c>
      <c r="D1084" t="str">
        <f t="shared" si="78"/>
        <v>apiscor</v>
      </c>
      <c r="E1084" t="s">
        <v>3712</v>
      </c>
      <c r="F1084" t="s">
        <v>3713</v>
      </c>
      <c r="G1084" t="s">
        <v>178</v>
      </c>
      <c r="I1084">
        <v>3</v>
      </c>
      <c r="J1084">
        <v>0</v>
      </c>
      <c r="K1084">
        <v>0</v>
      </c>
      <c r="L1084" t="s">
        <v>24</v>
      </c>
      <c r="M1084" t="str">
        <f t="shared" si="77"/>
        <v>http://logeion.uchicago.edu/index.html#apiscor</v>
      </c>
    </row>
    <row r="1085" spans="1:13" ht="15" customHeight="1" x14ac:dyDescent="0.2">
      <c r="A1085" t="s">
        <v>3714</v>
      </c>
      <c r="B1085" t="s">
        <v>3715</v>
      </c>
      <c r="C1085" t="str">
        <f t="shared" si="75"/>
        <v>apium –i n.</v>
      </c>
      <c r="D1085" t="str">
        <f t="shared" si="78"/>
        <v>apium</v>
      </c>
      <c r="E1085" t="s">
        <v>3716</v>
      </c>
      <c r="F1085" t="s">
        <v>3716</v>
      </c>
      <c r="G1085" t="s">
        <v>21</v>
      </c>
      <c r="H1085">
        <v>2</v>
      </c>
      <c r="I1085">
        <v>0</v>
      </c>
      <c r="J1085">
        <v>0</v>
      </c>
      <c r="K1085">
        <v>0</v>
      </c>
      <c r="L1085" t="s">
        <v>19</v>
      </c>
      <c r="M1085" t="str">
        <f t="shared" si="77"/>
        <v>http://logeion.uchicago.edu/index.html#apium</v>
      </c>
    </row>
    <row r="1086" spans="1:13" ht="15" customHeight="1" x14ac:dyDescent="0.2">
      <c r="A1086" t="s">
        <v>60986</v>
      </c>
      <c r="B1086" t="s">
        <v>61383</v>
      </c>
      <c r="C1086" t="str">
        <f t="shared" si="75"/>
        <v>Apocalypsis –is f.</v>
      </c>
      <c r="D1086" t="str">
        <f t="shared" si="78"/>
        <v>Apocalypsis</v>
      </c>
      <c r="E1086" t="s">
        <v>61212</v>
      </c>
      <c r="F1086" t="s">
        <v>61213</v>
      </c>
      <c r="G1086" t="s">
        <v>29</v>
      </c>
      <c r="H1086">
        <v>3</v>
      </c>
      <c r="K1086">
        <v>1</v>
      </c>
      <c r="L1086" t="s">
        <v>19</v>
      </c>
      <c r="M1086" t="str">
        <f t="shared" si="77"/>
        <v>http://logeion.uchicago.edu/index.html#Apocalypsis</v>
      </c>
    </row>
    <row r="1087" spans="1:13" ht="15" customHeight="1" x14ac:dyDescent="0.2">
      <c r="A1087" t="s">
        <v>58860</v>
      </c>
      <c r="B1087" t="s">
        <v>58643</v>
      </c>
      <c r="C1087" t="str">
        <f t="shared" si="75"/>
        <v>apocrisiarius –i m.</v>
      </c>
      <c r="D1087" t="str">
        <f t="shared" si="78"/>
        <v>apocrisiarius</v>
      </c>
      <c r="E1087" t="s">
        <v>58644</v>
      </c>
      <c r="F1087" t="s">
        <v>58644</v>
      </c>
      <c r="G1087" t="s">
        <v>21</v>
      </c>
      <c r="H1087">
        <v>2</v>
      </c>
      <c r="L1087" t="s">
        <v>19</v>
      </c>
      <c r="M1087" t="str">
        <f t="shared" si="77"/>
        <v>http://logeion.uchicago.edu/index.html#apocrisiarius</v>
      </c>
    </row>
    <row r="1088" spans="1:13" ht="15" customHeight="1" x14ac:dyDescent="0.2">
      <c r="A1088" t="s">
        <v>53068</v>
      </c>
      <c r="B1088" t="s">
        <v>53972</v>
      </c>
      <c r="C1088" t="str">
        <f t="shared" si="75"/>
        <v>apoculo apoculare</v>
      </c>
      <c r="D1088" t="str">
        <f t="shared" si="78"/>
        <v>apoculo</v>
      </c>
      <c r="E1088" t="s">
        <v>55211</v>
      </c>
      <c r="F1088" t="s">
        <v>55212</v>
      </c>
      <c r="G1088" t="s">
        <v>23</v>
      </c>
      <c r="I1088">
        <v>1</v>
      </c>
      <c r="J1088">
        <v>0</v>
      </c>
      <c r="K1088">
        <v>0</v>
      </c>
      <c r="L1088" t="s">
        <v>24</v>
      </c>
      <c r="M1088" t="str">
        <f t="shared" si="77"/>
        <v>http://logeion.uchicago.edu/index.html#apoculo</v>
      </c>
    </row>
    <row r="1089" spans="1:13" ht="15" customHeight="1" x14ac:dyDescent="0.2">
      <c r="A1089" t="s">
        <v>56495</v>
      </c>
      <c r="B1089" t="s">
        <v>56496</v>
      </c>
      <c r="C1089" t="str">
        <f t="shared" si="75"/>
        <v>apodixis (acc. apodixin) f.</v>
      </c>
      <c r="D1089" t="str">
        <f t="shared" si="78"/>
        <v>apodixis</v>
      </c>
      <c r="E1089" t="s">
        <v>56497</v>
      </c>
      <c r="F1089" t="s">
        <v>56497</v>
      </c>
      <c r="G1089" t="s">
        <v>346</v>
      </c>
      <c r="H1089">
        <v>3</v>
      </c>
      <c r="L1089" t="s">
        <v>19</v>
      </c>
      <c r="M1089" t="str">
        <f t="shared" si="77"/>
        <v>http://logeion.uchicago.edu/index.html#apodixis</v>
      </c>
    </row>
    <row r="1090" spans="1:13" ht="15" customHeight="1" x14ac:dyDescent="0.2">
      <c r="A1090" t="s">
        <v>3718</v>
      </c>
      <c r="B1090" t="s">
        <v>3719</v>
      </c>
      <c r="C1090" t="str">
        <f t="shared" si="75"/>
        <v>Apollineus –a –um</v>
      </c>
      <c r="D1090" t="str">
        <f t="shared" si="78"/>
        <v>Apollineus</v>
      </c>
      <c r="E1090" t="s">
        <v>3720</v>
      </c>
      <c r="F1090" t="s">
        <v>3720</v>
      </c>
      <c r="G1090" t="s">
        <v>61</v>
      </c>
      <c r="H1090">
        <v>1</v>
      </c>
      <c r="I1090">
        <v>0</v>
      </c>
      <c r="J1090">
        <v>0</v>
      </c>
      <c r="K1090">
        <v>1</v>
      </c>
      <c r="L1090" t="s">
        <v>36</v>
      </c>
      <c r="M1090" t="str">
        <f t="shared" si="77"/>
        <v>http://logeion.uchicago.edu/index.html#Apollineus</v>
      </c>
    </row>
    <row r="1091" spans="1:13" ht="15" customHeight="1" x14ac:dyDescent="0.2">
      <c r="A1091" t="s">
        <v>3721</v>
      </c>
      <c r="B1091" t="s">
        <v>3722</v>
      </c>
      <c r="C1091" t="str">
        <f t="shared" si="75"/>
        <v>Apollo –inis m.</v>
      </c>
      <c r="D1091" t="str">
        <f t="shared" si="78"/>
        <v>Apollo</v>
      </c>
      <c r="E1091" t="s">
        <v>3723</v>
      </c>
      <c r="F1091" t="s">
        <v>3723</v>
      </c>
      <c r="G1091" t="s">
        <v>29</v>
      </c>
      <c r="H1091">
        <v>3</v>
      </c>
      <c r="I1091">
        <v>0</v>
      </c>
      <c r="J1091">
        <v>0</v>
      </c>
      <c r="K1091">
        <v>1</v>
      </c>
      <c r="L1091" t="s">
        <v>19</v>
      </c>
      <c r="M1091" t="str">
        <f t="shared" si="77"/>
        <v>http://logeion.uchicago.edu/index.html#Apollo</v>
      </c>
    </row>
    <row r="1092" spans="1:13" ht="15" customHeight="1" x14ac:dyDescent="0.2">
      <c r="A1092" t="s">
        <v>3728</v>
      </c>
      <c r="B1092" t="s">
        <v>61550</v>
      </c>
      <c r="C1092" t="str">
        <f t="shared" si="75"/>
        <v>Apollonius –i m.</v>
      </c>
      <c r="D1092" t="str">
        <f t="shared" si="78"/>
        <v>Apollonius</v>
      </c>
      <c r="E1092" t="s">
        <v>61533</v>
      </c>
      <c r="F1092" t="s">
        <v>61534</v>
      </c>
      <c r="G1092" t="s">
        <v>21</v>
      </c>
      <c r="H1092">
        <v>2</v>
      </c>
      <c r="I1092">
        <v>0</v>
      </c>
      <c r="J1092">
        <v>0</v>
      </c>
      <c r="K1092">
        <v>1</v>
      </c>
      <c r="L1092" t="s">
        <v>19</v>
      </c>
      <c r="M1092" t="str">
        <f t="shared" si="77"/>
        <v>http://logeion.uchicago.edu/index.html#Apollonius</v>
      </c>
    </row>
    <row r="1093" spans="1:13" ht="15" customHeight="1" x14ac:dyDescent="0.2">
      <c r="A1093" t="s">
        <v>61020</v>
      </c>
      <c r="B1093" t="s">
        <v>61108</v>
      </c>
      <c r="C1093" t="str">
        <f t="shared" si="75"/>
        <v>Apollyon</v>
      </c>
      <c r="D1093" t="s">
        <v>61108</v>
      </c>
      <c r="E1093" t="s">
        <v>61214</v>
      </c>
      <c r="F1093" t="s">
        <v>61215</v>
      </c>
      <c r="G1093" t="s">
        <v>43</v>
      </c>
      <c r="H1093">
        <v>6</v>
      </c>
      <c r="K1093">
        <v>1</v>
      </c>
      <c r="L1093" t="s">
        <v>19</v>
      </c>
      <c r="M1093" t="str">
        <f t="shared" si="77"/>
        <v>http://logeion.uchicago.edu/index.html#Apollyon</v>
      </c>
    </row>
    <row r="1094" spans="1:13" ht="15" customHeight="1" x14ac:dyDescent="0.2">
      <c r="A1094" t="s">
        <v>58857</v>
      </c>
      <c r="B1094" t="s">
        <v>58640</v>
      </c>
      <c r="C1094" t="str">
        <f t="shared" si="75"/>
        <v>apolstolatus –us m.</v>
      </c>
      <c r="D1094" t="str">
        <f t="shared" ref="D1094:D1128" si="79">IF(ISBLANK(B1094),0,LEFT( C1094, FIND( " ", C1094 ) - 1 ))</f>
        <v>apolstolatus</v>
      </c>
      <c r="E1094" t="s">
        <v>59279</v>
      </c>
      <c r="F1094" t="s">
        <v>59280</v>
      </c>
      <c r="G1094" t="s">
        <v>18</v>
      </c>
      <c r="H1094">
        <v>4</v>
      </c>
      <c r="L1094" t="s">
        <v>19</v>
      </c>
      <c r="M1094" t="str">
        <f t="shared" si="77"/>
        <v>http://logeion.uchicago.edu/index.html#apolstolatus</v>
      </c>
    </row>
    <row r="1095" spans="1:13" ht="15" customHeight="1" x14ac:dyDescent="0.2">
      <c r="A1095" t="s">
        <v>56387</v>
      </c>
      <c r="B1095" t="s">
        <v>57733</v>
      </c>
      <c r="C1095" t="str">
        <f t="shared" si="75"/>
        <v>Aponius –i m.</v>
      </c>
      <c r="D1095" t="str">
        <f t="shared" si="79"/>
        <v>Aponius</v>
      </c>
      <c r="E1095" t="s">
        <v>57032</v>
      </c>
      <c r="F1095" t="s">
        <v>57033</v>
      </c>
      <c r="G1095" t="s">
        <v>21</v>
      </c>
      <c r="H1095">
        <v>2</v>
      </c>
      <c r="K1095">
        <v>1</v>
      </c>
      <c r="L1095" t="s">
        <v>19</v>
      </c>
      <c r="M1095" t="str">
        <f t="shared" si="77"/>
        <v>http://logeion.uchicago.edu/index.html#Aponius</v>
      </c>
    </row>
    <row r="1096" spans="1:13" ht="15" customHeight="1" x14ac:dyDescent="0.2">
      <c r="A1096" t="s">
        <v>53069</v>
      </c>
      <c r="B1096" t="s">
        <v>53971</v>
      </c>
      <c r="C1096" t="str">
        <f t="shared" si="75"/>
        <v>apophoreta –orum n.</v>
      </c>
      <c r="D1096" t="str">
        <f t="shared" si="79"/>
        <v>apophoreta</v>
      </c>
      <c r="E1096" t="s">
        <v>53070</v>
      </c>
      <c r="F1096" t="s">
        <v>53070</v>
      </c>
      <c r="G1096" t="s">
        <v>21</v>
      </c>
      <c r="H1096">
        <v>2</v>
      </c>
      <c r="I1096">
        <v>0</v>
      </c>
      <c r="J1096">
        <v>0</v>
      </c>
      <c r="K1096">
        <v>0</v>
      </c>
      <c r="L1096" t="s">
        <v>19</v>
      </c>
      <c r="M1096" t="str">
        <f t="shared" si="77"/>
        <v>http://logeion.uchicago.edu/index.html#apophoreta</v>
      </c>
    </row>
    <row r="1097" spans="1:13" ht="15" customHeight="1" x14ac:dyDescent="0.2">
      <c r="A1097" t="s">
        <v>53071</v>
      </c>
      <c r="B1097" t="s">
        <v>53072</v>
      </c>
      <c r="C1097" t="str">
        <f t="shared" si="75"/>
        <v>apophoretus –a –um</v>
      </c>
      <c r="D1097" t="str">
        <f t="shared" si="79"/>
        <v>apophoretus</v>
      </c>
      <c r="E1097" t="s">
        <v>53073</v>
      </c>
      <c r="F1097" t="s">
        <v>53073</v>
      </c>
      <c r="G1097" t="s">
        <v>61</v>
      </c>
      <c r="H1097">
        <v>1</v>
      </c>
      <c r="I1097">
        <v>0</v>
      </c>
      <c r="J1097">
        <v>0</v>
      </c>
      <c r="K1097">
        <v>0</v>
      </c>
      <c r="L1097" t="s">
        <v>36</v>
      </c>
      <c r="M1097" t="str">
        <f t="shared" si="77"/>
        <v>http://logeion.uchicago.edu/index.html#apophoretus</v>
      </c>
    </row>
    <row r="1098" spans="1:13" ht="15" customHeight="1" x14ac:dyDescent="0.2">
      <c r="A1098" t="s">
        <v>58815</v>
      </c>
      <c r="B1098" t="s">
        <v>58550</v>
      </c>
      <c r="C1098" t="str">
        <f t="shared" si="75"/>
        <v>apostasia –ae f.</v>
      </c>
      <c r="D1098" t="str">
        <f t="shared" si="79"/>
        <v>apostasia</v>
      </c>
      <c r="F1098" t="s">
        <v>58551</v>
      </c>
      <c r="G1098" t="s">
        <v>76</v>
      </c>
      <c r="H1098">
        <v>1</v>
      </c>
      <c r="L1098" t="s">
        <v>19</v>
      </c>
      <c r="M1098" t="str">
        <f t="shared" si="77"/>
        <v>http://logeion.uchicago.edu/index.html#apostasia</v>
      </c>
    </row>
    <row r="1099" spans="1:13" ht="15" customHeight="1" x14ac:dyDescent="0.2">
      <c r="A1099" t="s">
        <v>58759</v>
      </c>
      <c r="B1099" t="s">
        <v>58423</v>
      </c>
      <c r="C1099" t="str">
        <f t="shared" si="75"/>
        <v>apostolicus –a –um</v>
      </c>
      <c r="D1099" t="str">
        <f t="shared" si="79"/>
        <v>apostolicus</v>
      </c>
      <c r="E1099" t="s">
        <v>58424</v>
      </c>
      <c r="F1099" t="s">
        <v>58424</v>
      </c>
      <c r="G1099" t="s">
        <v>61</v>
      </c>
      <c r="H1099">
        <v>1</v>
      </c>
      <c r="L1099" t="s">
        <v>36</v>
      </c>
      <c r="M1099" t="str">
        <f t="shared" si="77"/>
        <v>http://logeion.uchicago.edu/index.html#apostolicus</v>
      </c>
    </row>
    <row r="1100" spans="1:13" ht="15" customHeight="1" x14ac:dyDescent="0.2">
      <c r="A1100" t="s">
        <v>55883</v>
      </c>
      <c r="B1100" t="s">
        <v>58470</v>
      </c>
      <c r="C1100" t="str">
        <f t="shared" si="75"/>
        <v>apostolus –i m.</v>
      </c>
      <c r="D1100" t="str">
        <f t="shared" si="79"/>
        <v>apostolus</v>
      </c>
      <c r="E1100" t="s">
        <v>58471</v>
      </c>
      <c r="F1100" t="s">
        <v>58471</v>
      </c>
      <c r="G1100" t="s">
        <v>21</v>
      </c>
      <c r="H1100">
        <v>2</v>
      </c>
      <c r="L1100" t="s">
        <v>19</v>
      </c>
      <c r="M1100" t="str">
        <f t="shared" si="77"/>
        <v>http://logeion.uchicago.edu/index.html#apostolus</v>
      </c>
    </row>
    <row r="1101" spans="1:13" ht="15" customHeight="1" x14ac:dyDescent="0.2">
      <c r="A1101" t="s">
        <v>55883</v>
      </c>
      <c r="B1101" t="s">
        <v>55884</v>
      </c>
      <c r="C1101" t="str">
        <f t="shared" si="75"/>
        <v xml:space="preserve">apostolus –i m. </v>
      </c>
      <c r="D1101" t="str">
        <f t="shared" si="79"/>
        <v>apostolus</v>
      </c>
      <c r="E1101" t="s">
        <v>55885</v>
      </c>
      <c r="F1101" t="s">
        <v>55886</v>
      </c>
      <c r="G1101" t="s">
        <v>21</v>
      </c>
      <c r="H1101">
        <v>2</v>
      </c>
      <c r="L1101" t="s">
        <v>19</v>
      </c>
      <c r="M1101" t="str">
        <f t="shared" si="77"/>
        <v>http://logeion.uchicago.edu/index.html#apostolus</v>
      </c>
    </row>
    <row r="1102" spans="1:13" ht="15" customHeight="1" x14ac:dyDescent="0.2">
      <c r="A1102" t="s">
        <v>3737</v>
      </c>
      <c r="B1102" t="s">
        <v>3738</v>
      </c>
      <c r="C1102" t="str">
        <f t="shared" si="75"/>
        <v>apparatus –a –um</v>
      </c>
      <c r="D1102" t="str">
        <f t="shared" si="79"/>
        <v>apparatus</v>
      </c>
      <c r="E1102" t="s">
        <v>3739</v>
      </c>
      <c r="F1102" t="s">
        <v>3739</v>
      </c>
      <c r="G1102" t="s">
        <v>61</v>
      </c>
      <c r="H1102">
        <v>1</v>
      </c>
      <c r="I1102">
        <v>0</v>
      </c>
      <c r="J1102">
        <v>0</v>
      </c>
      <c r="K1102">
        <v>0</v>
      </c>
      <c r="L1102" t="s">
        <v>36</v>
      </c>
      <c r="M1102" t="str">
        <f t="shared" si="77"/>
        <v>http://logeion.uchicago.edu/index.html#apparatus</v>
      </c>
    </row>
    <row r="1103" spans="1:13" ht="15" customHeight="1" x14ac:dyDescent="0.2">
      <c r="A1103" t="s">
        <v>3735</v>
      </c>
      <c r="B1103" t="s">
        <v>3736</v>
      </c>
      <c r="C1103" t="str">
        <f t="shared" si="75"/>
        <v xml:space="preserve">apparatus –us m. </v>
      </c>
      <c r="D1103" t="str">
        <f t="shared" si="79"/>
        <v>apparatus</v>
      </c>
      <c r="E1103" t="s">
        <v>55213</v>
      </c>
      <c r="F1103" t="s">
        <v>55214</v>
      </c>
      <c r="G1103" t="s">
        <v>18</v>
      </c>
      <c r="H1103">
        <v>4</v>
      </c>
      <c r="I1103">
        <v>0</v>
      </c>
      <c r="J1103">
        <v>0</v>
      </c>
      <c r="K1103">
        <v>0</v>
      </c>
      <c r="L1103" t="s">
        <v>19</v>
      </c>
      <c r="M1103" t="str">
        <f t="shared" si="77"/>
        <v>http://logeion.uchicago.edu/index.html#apparatus</v>
      </c>
    </row>
    <row r="1104" spans="1:13" ht="15" customHeight="1" x14ac:dyDescent="0.2">
      <c r="A1104" t="s">
        <v>3740</v>
      </c>
      <c r="B1104" t="s">
        <v>3741</v>
      </c>
      <c r="C1104" t="str">
        <f t="shared" si="75"/>
        <v>appareo apparere apparui appariturus</v>
      </c>
      <c r="D1104" t="str">
        <f t="shared" si="79"/>
        <v>appareo</v>
      </c>
      <c r="E1104" t="s">
        <v>3742</v>
      </c>
      <c r="F1104" t="s">
        <v>3743</v>
      </c>
      <c r="G1104" t="s">
        <v>95</v>
      </c>
      <c r="I1104">
        <v>2</v>
      </c>
      <c r="J1104">
        <v>0</v>
      </c>
      <c r="K1104">
        <v>0</v>
      </c>
      <c r="L1104" t="s">
        <v>24</v>
      </c>
      <c r="M1104" t="str">
        <f t="shared" si="77"/>
        <v>http://logeion.uchicago.edu/index.html#appareo</v>
      </c>
    </row>
    <row r="1105" spans="1:13" ht="15" customHeight="1" x14ac:dyDescent="0.2">
      <c r="A1105" t="s">
        <v>3746</v>
      </c>
      <c r="B1105" t="s">
        <v>3747</v>
      </c>
      <c r="C1105" t="str">
        <f t="shared" si="75"/>
        <v>apparitor –oris m.</v>
      </c>
      <c r="D1105" t="str">
        <f t="shared" si="79"/>
        <v>apparitor</v>
      </c>
      <c r="E1105" t="s">
        <v>3748</v>
      </c>
      <c r="F1105" t="s">
        <v>3749</v>
      </c>
      <c r="G1105" t="s">
        <v>29</v>
      </c>
      <c r="H1105">
        <v>3</v>
      </c>
      <c r="I1105">
        <v>0</v>
      </c>
      <c r="J1105">
        <v>0</v>
      </c>
      <c r="K1105">
        <v>0</v>
      </c>
      <c r="L1105" t="s">
        <v>19</v>
      </c>
      <c r="M1105" t="str">
        <f t="shared" si="77"/>
        <v>http://logeion.uchicago.edu/index.html#apparitor</v>
      </c>
    </row>
    <row r="1106" spans="1:13" ht="15" customHeight="1" x14ac:dyDescent="0.2">
      <c r="A1106" t="s">
        <v>3750</v>
      </c>
      <c r="B1106" t="s">
        <v>3751</v>
      </c>
      <c r="C1106" t="str">
        <f t="shared" si="75"/>
        <v>apparo apparare apparavi apparatus</v>
      </c>
      <c r="D1106" t="str">
        <f t="shared" si="79"/>
        <v>apparo</v>
      </c>
      <c r="E1106" t="s">
        <v>3752</v>
      </c>
      <c r="F1106" t="s">
        <v>3753</v>
      </c>
      <c r="G1106" t="s">
        <v>23</v>
      </c>
      <c r="I1106">
        <v>1</v>
      </c>
      <c r="J1106">
        <v>0</v>
      </c>
      <c r="K1106">
        <v>0</v>
      </c>
      <c r="L1106" t="s">
        <v>24</v>
      </c>
      <c r="M1106" t="str">
        <f t="shared" si="77"/>
        <v>http://logeion.uchicago.edu/index.html#apparo</v>
      </c>
    </row>
    <row r="1107" spans="1:13" ht="15" customHeight="1" x14ac:dyDescent="0.2">
      <c r="A1107" t="s">
        <v>3754</v>
      </c>
      <c r="B1107" t="s">
        <v>57734</v>
      </c>
      <c r="C1107" t="str">
        <f t="shared" si="75"/>
        <v>appellatio –onis f.</v>
      </c>
      <c r="D1107" t="str">
        <f t="shared" si="79"/>
        <v>appellatio</v>
      </c>
      <c r="E1107" t="s">
        <v>57034</v>
      </c>
      <c r="F1107" t="s">
        <v>57034</v>
      </c>
      <c r="G1107" t="s">
        <v>29</v>
      </c>
      <c r="H1107">
        <v>3</v>
      </c>
      <c r="I1107">
        <v>0</v>
      </c>
      <c r="J1107">
        <v>0</v>
      </c>
      <c r="K1107">
        <v>0</v>
      </c>
      <c r="L1107" t="s">
        <v>19</v>
      </c>
      <c r="M1107" t="str">
        <f t="shared" si="77"/>
        <v>http://logeion.uchicago.edu/index.html#appellatio</v>
      </c>
    </row>
    <row r="1108" spans="1:13" ht="15" customHeight="1" x14ac:dyDescent="0.2">
      <c r="A1108" t="s">
        <v>3761</v>
      </c>
      <c r="B1108" t="s">
        <v>3762</v>
      </c>
      <c r="C1108" t="str">
        <f t="shared" si="75"/>
        <v>appello –ere –puli –pulsus</v>
      </c>
      <c r="D1108" t="str">
        <f t="shared" si="79"/>
        <v>appello</v>
      </c>
      <c r="E1108" t="s">
        <v>3763</v>
      </c>
      <c r="F1108" t="s">
        <v>3764</v>
      </c>
      <c r="G1108" t="s">
        <v>66</v>
      </c>
      <c r="I1108">
        <v>3</v>
      </c>
      <c r="J1108">
        <v>0</v>
      </c>
      <c r="K1108">
        <v>0</v>
      </c>
      <c r="L1108" t="s">
        <v>24</v>
      </c>
      <c r="M1108" t="str">
        <f t="shared" si="77"/>
        <v>http://logeion.uchicago.edu/index.html#appello</v>
      </c>
    </row>
    <row r="1109" spans="1:13" ht="15" customHeight="1" x14ac:dyDescent="0.2">
      <c r="A1109" t="s">
        <v>3757</v>
      </c>
      <c r="B1109" t="s">
        <v>3758</v>
      </c>
      <c r="C1109" t="str">
        <f t="shared" si="75"/>
        <v>appello appellare appellavi appellatus</v>
      </c>
      <c r="D1109" t="str">
        <f t="shared" si="79"/>
        <v>appello</v>
      </c>
      <c r="E1109" t="s">
        <v>3759</v>
      </c>
      <c r="F1109" t="s">
        <v>3760</v>
      </c>
      <c r="G1109" t="s">
        <v>23</v>
      </c>
      <c r="I1109">
        <v>1</v>
      </c>
      <c r="J1109">
        <v>0</v>
      </c>
      <c r="K1109">
        <v>0</v>
      </c>
      <c r="L1109" t="s">
        <v>24</v>
      </c>
      <c r="M1109" t="str">
        <f t="shared" si="77"/>
        <v>http://logeion.uchicago.edu/index.html#appello</v>
      </c>
    </row>
    <row r="1110" spans="1:13" ht="15" customHeight="1" x14ac:dyDescent="0.2">
      <c r="A1110" t="s">
        <v>3666</v>
      </c>
      <c r="B1110" t="s">
        <v>3667</v>
      </c>
      <c r="C1110" t="str">
        <f t="shared" si="75"/>
        <v>Appenninicola –ae m.</v>
      </c>
      <c r="D1110" t="str">
        <f t="shared" si="79"/>
        <v>Appenninicola</v>
      </c>
      <c r="E1110" t="s">
        <v>3668</v>
      </c>
      <c r="F1110" t="s">
        <v>3669</v>
      </c>
      <c r="G1110" t="s">
        <v>76</v>
      </c>
      <c r="H1110">
        <v>1</v>
      </c>
      <c r="I1110">
        <v>0</v>
      </c>
      <c r="J1110">
        <v>0</v>
      </c>
      <c r="K1110">
        <v>1</v>
      </c>
      <c r="L1110" t="s">
        <v>19</v>
      </c>
      <c r="M1110" t="str">
        <f t="shared" si="77"/>
        <v>http://logeion.uchicago.edu/index.html#Appenninicola</v>
      </c>
    </row>
    <row r="1111" spans="1:13" ht="15" customHeight="1" x14ac:dyDescent="0.2">
      <c r="A1111" t="s">
        <v>3768</v>
      </c>
      <c r="B1111" t="s">
        <v>3769</v>
      </c>
      <c r="C1111" t="str">
        <f t="shared" ref="C1111:C1174" si="80">SUBSTITUTE(SUBSTITUTE(SUBSTITUTE(SUBSTITUTE(SUBSTITUTE(SUBSTITUTE(SUBSTITUTE(SUBSTITUTE(SUBSTITUTE(SUBSTITUTE(SUBSTITUTE(B1111, "ā", "a"), "ē", "e"), "ī", "i"), "ō", "o"), "ū", "u"), "ȳ", "y"), "Ā", "A"), "Ē", "E"), "Ī", "I"), "Ō", "O"), "Ū", "U")</f>
        <v>Appenninus –i m.</v>
      </c>
      <c r="D1111" t="str">
        <f t="shared" si="79"/>
        <v>Appenninus</v>
      </c>
      <c r="E1111" t="s">
        <v>3770</v>
      </c>
      <c r="F1111" t="s">
        <v>3771</v>
      </c>
      <c r="G1111" t="s">
        <v>21</v>
      </c>
      <c r="H1111">
        <v>2</v>
      </c>
      <c r="I1111">
        <v>0</v>
      </c>
      <c r="J1111">
        <v>0</v>
      </c>
      <c r="K1111">
        <v>1</v>
      </c>
      <c r="L1111" t="s">
        <v>19</v>
      </c>
      <c r="M1111" t="str">
        <f t="shared" si="77"/>
        <v>http://logeion.uchicago.edu/index.html#Appenninus</v>
      </c>
    </row>
    <row r="1112" spans="1:13" ht="15" customHeight="1" x14ac:dyDescent="0.2">
      <c r="A1112" t="s">
        <v>3775</v>
      </c>
      <c r="B1112" t="s">
        <v>3776</v>
      </c>
      <c r="C1112" t="str">
        <f t="shared" si="80"/>
        <v>appeto appetere appetivi appetitus</v>
      </c>
      <c r="D1112" t="str">
        <f t="shared" si="79"/>
        <v>appeto</v>
      </c>
      <c r="E1112" t="s">
        <v>3777</v>
      </c>
      <c r="F1112" t="s">
        <v>3778</v>
      </c>
      <c r="G1112" t="s">
        <v>66</v>
      </c>
      <c r="I1112">
        <v>3</v>
      </c>
      <c r="J1112">
        <v>0</v>
      </c>
      <c r="K1112">
        <v>0</v>
      </c>
      <c r="L1112" t="s">
        <v>24</v>
      </c>
      <c r="M1112" t="str">
        <f t="shared" si="77"/>
        <v>http://logeion.uchicago.edu/index.html#appeto</v>
      </c>
    </row>
    <row r="1113" spans="1:13" ht="15" customHeight="1" x14ac:dyDescent="0.2">
      <c r="A1113" t="s">
        <v>56385</v>
      </c>
      <c r="B1113" t="s">
        <v>61685</v>
      </c>
      <c r="C1113" t="str">
        <f t="shared" si="80"/>
        <v>Appianus –a –um</v>
      </c>
      <c r="D1113" t="str">
        <f t="shared" si="79"/>
        <v>Appianus</v>
      </c>
      <c r="E1113" t="s">
        <v>61846</v>
      </c>
      <c r="F1113" t="s">
        <v>61847</v>
      </c>
      <c r="G1113" t="s">
        <v>61</v>
      </c>
      <c r="H1113">
        <v>1</v>
      </c>
      <c r="K1113">
        <v>1</v>
      </c>
      <c r="L1113" t="s">
        <v>36</v>
      </c>
      <c r="M1113" t="str">
        <f t="shared" si="77"/>
        <v>http://logeion.uchicago.edu/index.html#Appianus</v>
      </c>
    </row>
    <row r="1114" spans="1:13" ht="15" customHeight="1" x14ac:dyDescent="0.2">
      <c r="A1114" t="s">
        <v>3779</v>
      </c>
      <c r="B1114" t="s">
        <v>3780</v>
      </c>
      <c r="C1114" t="str">
        <f t="shared" si="80"/>
        <v>Appius –ii m.; Appius –a –um</v>
      </c>
      <c r="D1114" t="str">
        <f t="shared" si="79"/>
        <v>Appius</v>
      </c>
      <c r="E1114" t="s">
        <v>54613</v>
      </c>
      <c r="F1114" t="s">
        <v>54612</v>
      </c>
      <c r="G1114" t="s">
        <v>21</v>
      </c>
      <c r="H1114">
        <v>2</v>
      </c>
      <c r="I1114">
        <v>0</v>
      </c>
      <c r="J1114">
        <v>0</v>
      </c>
      <c r="K1114">
        <v>1</v>
      </c>
      <c r="L1114" t="s">
        <v>19</v>
      </c>
      <c r="M1114" t="str">
        <f t="shared" si="77"/>
        <v>http://logeion.uchicago.edu/index.html#Appius</v>
      </c>
    </row>
    <row r="1115" spans="1:13" ht="15" customHeight="1" x14ac:dyDescent="0.2">
      <c r="A1115" t="s">
        <v>3783</v>
      </c>
      <c r="B1115" t="s">
        <v>3784</v>
      </c>
      <c r="C1115" t="str">
        <f t="shared" si="80"/>
        <v>applico applicare applicavi applicatus</v>
      </c>
      <c r="D1115" t="str">
        <f t="shared" si="79"/>
        <v>applico</v>
      </c>
      <c r="E1115" t="s">
        <v>3785</v>
      </c>
      <c r="F1115" t="s">
        <v>59266</v>
      </c>
      <c r="G1115" t="s">
        <v>23</v>
      </c>
      <c r="I1115">
        <v>1</v>
      </c>
      <c r="J1115">
        <v>0</v>
      </c>
      <c r="K1115">
        <v>0</v>
      </c>
      <c r="L1115" t="s">
        <v>24</v>
      </c>
      <c r="M1115" t="str">
        <f t="shared" si="77"/>
        <v>http://logeion.uchicago.edu/index.html#applico</v>
      </c>
    </row>
    <row r="1116" spans="1:13" ht="15" customHeight="1" x14ac:dyDescent="0.2">
      <c r="A1116" t="s">
        <v>3787</v>
      </c>
      <c r="B1116" t="s">
        <v>3788</v>
      </c>
      <c r="C1116" t="str">
        <f t="shared" si="80"/>
        <v>appono –ponere –posui –positum</v>
      </c>
      <c r="D1116" t="str">
        <f t="shared" si="79"/>
        <v>appono</v>
      </c>
      <c r="E1116" t="s">
        <v>3789</v>
      </c>
      <c r="F1116" t="s">
        <v>3789</v>
      </c>
      <c r="G1116" t="s">
        <v>66</v>
      </c>
      <c r="I1116">
        <v>3</v>
      </c>
      <c r="J1116">
        <v>0</v>
      </c>
      <c r="K1116">
        <v>0</v>
      </c>
      <c r="L1116" t="s">
        <v>24</v>
      </c>
      <c r="M1116" t="str">
        <f t="shared" si="77"/>
        <v>http://logeion.uchicago.edu/index.html#appono</v>
      </c>
    </row>
    <row r="1117" spans="1:13" ht="15" customHeight="1" x14ac:dyDescent="0.2">
      <c r="A1117" t="s">
        <v>3791</v>
      </c>
      <c r="B1117" t="s">
        <v>3792</v>
      </c>
      <c r="C1117" t="str">
        <f t="shared" si="80"/>
        <v>apporto –apportare</v>
      </c>
      <c r="D1117" t="str">
        <f t="shared" si="79"/>
        <v>apporto</v>
      </c>
      <c r="E1117" t="s">
        <v>3793</v>
      </c>
      <c r="F1117" t="s">
        <v>3794</v>
      </c>
      <c r="G1117" t="s">
        <v>23</v>
      </c>
      <c r="I1117">
        <v>1</v>
      </c>
      <c r="J1117">
        <v>0</v>
      </c>
      <c r="K1117">
        <v>0</v>
      </c>
      <c r="L1117" t="s">
        <v>24</v>
      </c>
      <c r="M1117" t="str">
        <f t="shared" si="77"/>
        <v>http://logeion.uchicago.edu/index.html#apporto</v>
      </c>
    </row>
    <row r="1118" spans="1:13" ht="15" customHeight="1" x14ac:dyDescent="0.2">
      <c r="A1118" t="s">
        <v>3796</v>
      </c>
      <c r="B1118" t="s">
        <v>3797</v>
      </c>
      <c r="C1118" t="str">
        <f t="shared" si="80"/>
        <v>apprehendo apprehendere apprehendi apprehensum</v>
      </c>
      <c r="D1118" t="str">
        <f t="shared" si="79"/>
        <v>apprehendo</v>
      </c>
      <c r="E1118" t="s">
        <v>3798</v>
      </c>
      <c r="F1118" t="s">
        <v>3799</v>
      </c>
      <c r="G1118" t="s">
        <v>66</v>
      </c>
      <c r="I1118">
        <v>3</v>
      </c>
      <c r="J1118">
        <v>0</v>
      </c>
      <c r="K1118">
        <v>0</v>
      </c>
      <c r="L1118" t="s">
        <v>24</v>
      </c>
      <c r="M1118" t="str">
        <f t="shared" si="77"/>
        <v>http://logeion.uchicago.edu/index.html#apprehendo</v>
      </c>
    </row>
    <row r="1119" spans="1:13" ht="15" customHeight="1" x14ac:dyDescent="0.2">
      <c r="A1119" t="s">
        <v>3804</v>
      </c>
      <c r="B1119" t="s">
        <v>3805</v>
      </c>
      <c r="C1119" t="str">
        <f t="shared" si="80"/>
        <v>approbatio approbationis f.</v>
      </c>
      <c r="D1119" t="str">
        <f t="shared" si="79"/>
        <v>approbatio</v>
      </c>
      <c r="E1119" t="s">
        <v>3806</v>
      </c>
      <c r="F1119" t="s">
        <v>3806</v>
      </c>
      <c r="G1119" t="s">
        <v>29</v>
      </c>
      <c r="H1119">
        <v>3</v>
      </c>
      <c r="I1119">
        <v>0</v>
      </c>
      <c r="J1119">
        <v>0</v>
      </c>
      <c r="K1119">
        <v>0</v>
      </c>
      <c r="L1119" t="s">
        <v>19</v>
      </c>
      <c r="M1119" t="str">
        <f t="shared" si="77"/>
        <v>http://logeion.uchicago.edu/index.html#approbatio</v>
      </c>
    </row>
    <row r="1120" spans="1:13" ht="15" customHeight="1" x14ac:dyDescent="0.2">
      <c r="A1120" t="s">
        <v>3807</v>
      </c>
      <c r="B1120" t="s">
        <v>3808</v>
      </c>
      <c r="C1120" t="str">
        <f t="shared" si="80"/>
        <v>approbo –are –avi –atum</v>
      </c>
      <c r="D1120" t="str">
        <f t="shared" si="79"/>
        <v>approbo</v>
      </c>
      <c r="E1120" t="s">
        <v>3809</v>
      </c>
      <c r="F1120" t="s">
        <v>3809</v>
      </c>
      <c r="G1120" t="s">
        <v>23</v>
      </c>
      <c r="I1120">
        <v>1</v>
      </c>
      <c r="J1120">
        <v>0</v>
      </c>
      <c r="K1120">
        <v>0</v>
      </c>
      <c r="L1120" t="s">
        <v>24</v>
      </c>
      <c r="M1120" t="str">
        <f t="shared" si="77"/>
        <v>http://logeion.uchicago.edu/index.html#approbo</v>
      </c>
    </row>
    <row r="1121" spans="1:13" ht="15" customHeight="1" x14ac:dyDescent="0.2">
      <c r="A1121" t="s">
        <v>3811</v>
      </c>
      <c r="B1121" t="s">
        <v>3812</v>
      </c>
      <c r="C1121" t="str">
        <f t="shared" si="80"/>
        <v>appropinquo appropinquare appropinquavi</v>
      </c>
      <c r="D1121" t="str">
        <f t="shared" si="79"/>
        <v>appropinquo</v>
      </c>
      <c r="E1121" t="s">
        <v>3813</v>
      </c>
      <c r="F1121" t="s">
        <v>3813</v>
      </c>
      <c r="G1121" t="s">
        <v>23</v>
      </c>
      <c r="I1121">
        <v>1</v>
      </c>
      <c r="J1121">
        <v>0</v>
      </c>
      <c r="K1121">
        <v>0</v>
      </c>
      <c r="L1121" t="s">
        <v>24</v>
      </c>
      <c r="M1121" t="str">
        <f t="shared" si="77"/>
        <v>http://logeion.uchicago.edu/index.html#appropinquo</v>
      </c>
    </row>
    <row r="1122" spans="1:13" ht="15" customHeight="1" x14ac:dyDescent="0.2">
      <c r="A1122" t="s">
        <v>3814</v>
      </c>
      <c r="B1122" t="s">
        <v>3815</v>
      </c>
      <c r="C1122" t="str">
        <f t="shared" si="80"/>
        <v>approprio –are</v>
      </c>
      <c r="D1122" t="str">
        <f t="shared" si="79"/>
        <v>approprio</v>
      </c>
      <c r="E1122" t="s">
        <v>3816</v>
      </c>
      <c r="F1122" t="s">
        <v>3816</v>
      </c>
      <c r="G1122" t="s">
        <v>23</v>
      </c>
      <c r="I1122">
        <v>1</v>
      </c>
      <c r="J1122">
        <v>0</v>
      </c>
      <c r="K1122">
        <v>0</v>
      </c>
      <c r="L1122" t="s">
        <v>24</v>
      </c>
      <c r="M1122" t="str">
        <f t="shared" si="77"/>
        <v>http://logeion.uchicago.edu/index.html#approprio</v>
      </c>
    </row>
    <row r="1123" spans="1:13" ht="15" customHeight="1" x14ac:dyDescent="0.2">
      <c r="A1123" t="s">
        <v>59380</v>
      </c>
      <c r="B1123" t="s">
        <v>59475</v>
      </c>
      <c r="C1123" t="str">
        <f t="shared" si="80"/>
        <v>Appuleius –i m.</v>
      </c>
      <c r="D1123" t="str">
        <f t="shared" si="79"/>
        <v>Appuleius</v>
      </c>
      <c r="E1123" t="s">
        <v>59414</v>
      </c>
      <c r="F1123" t="s">
        <v>59414</v>
      </c>
      <c r="G1123" t="s">
        <v>21</v>
      </c>
      <c r="H1123">
        <v>2</v>
      </c>
      <c r="L1123" t="s">
        <v>19</v>
      </c>
      <c r="M1123" t="str">
        <f t="shared" ref="M1123:M1186" si="81">"http://logeion.uchicago.edu/index.html#"&amp;D1123</f>
        <v>http://logeion.uchicago.edu/index.html#Appuleius</v>
      </c>
    </row>
    <row r="1124" spans="1:13" ht="15" customHeight="1" x14ac:dyDescent="0.2">
      <c r="A1124" t="s">
        <v>3823</v>
      </c>
      <c r="B1124" t="s">
        <v>3824</v>
      </c>
      <c r="C1124" t="str">
        <f t="shared" si="80"/>
        <v>apricus –a –um</v>
      </c>
      <c r="D1124" t="str">
        <f t="shared" si="79"/>
        <v>apricus</v>
      </c>
      <c r="E1124" t="s">
        <v>3825</v>
      </c>
      <c r="F1124" t="s">
        <v>3826</v>
      </c>
      <c r="G1124" t="s">
        <v>61</v>
      </c>
      <c r="H1124">
        <v>1</v>
      </c>
      <c r="I1124">
        <v>0</v>
      </c>
      <c r="J1124">
        <v>0</v>
      </c>
      <c r="K1124">
        <v>0</v>
      </c>
      <c r="L1124" t="s">
        <v>36</v>
      </c>
      <c r="M1124" t="str">
        <f t="shared" si="81"/>
        <v>http://logeion.uchicago.edu/index.html#apricus</v>
      </c>
    </row>
    <row r="1125" spans="1:13" ht="15" customHeight="1" x14ac:dyDescent="0.2">
      <c r="A1125" t="s">
        <v>3827</v>
      </c>
      <c r="B1125" t="s">
        <v>3828</v>
      </c>
      <c r="C1125" t="str">
        <f t="shared" si="80"/>
        <v>Aprilis –e</v>
      </c>
      <c r="D1125" t="str">
        <f t="shared" si="79"/>
        <v>Aprilis</v>
      </c>
      <c r="E1125" t="s">
        <v>3829</v>
      </c>
      <c r="F1125" t="s">
        <v>3829</v>
      </c>
      <c r="G1125" t="s">
        <v>536</v>
      </c>
      <c r="H1125">
        <v>3</v>
      </c>
      <c r="I1125">
        <v>0</v>
      </c>
      <c r="J1125">
        <v>0</v>
      </c>
      <c r="K1125">
        <v>1</v>
      </c>
      <c r="L1125" t="s">
        <v>36</v>
      </c>
      <c r="M1125" t="str">
        <f t="shared" si="81"/>
        <v>http://logeion.uchicago.edu/index.html#Aprilis</v>
      </c>
    </row>
    <row r="1126" spans="1:13" ht="15" customHeight="1" x14ac:dyDescent="0.2">
      <c r="A1126" t="s">
        <v>3831</v>
      </c>
      <c r="B1126" t="s">
        <v>61701</v>
      </c>
      <c r="C1126" t="str">
        <f t="shared" si="80"/>
        <v>Apronius –(i)i m.</v>
      </c>
      <c r="D1126" t="str">
        <f t="shared" si="79"/>
        <v>Apronius</v>
      </c>
      <c r="E1126" t="s">
        <v>61848</v>
      </c>
      <c r="F1126" t="s">
        <v>61849</v>
      </c>
      <c r="G1126" t="s">
        <v>21</v>
      </c>
      <c r="H1126">
        <v>2</v>
      </c>
      <c r="I1126">
        <v>0</v>
      </c>
      <c r="J1126">
        <v>0</v>
      </c>
      <c r="K1126">
        <v>1</v>
      </c>
      <c r="L1126" t="s">
        <v>19</v>
      </c>
      <c r="M1126" t="str">
        <f t="shared" si="81"/>
        <v>http://logeion.uchicago.edu/index.html#Apronius</v>
      </c>
    </row>
    <row r="1127" spans="1:13" ht="15" customHeight="1" x14ac:dyDescent="0.2">
      <c r="A1127" t="s">
        <v>3832</v>
      </c>
      <c r="B1127" t="s">
        <v>3833</v>
      </c>
      <c r="C1127" t="str">
        <f t="shared" si="80"/>
        <v>apto aptare aptavi aptatus</v>
      </c>
      <c r="D1127" t="str">
        <f t="shared" si="79"/>
        <v>apto</v>
      </c>
      <c r="E1127" t="s">
        <v>55215</v>
      </c>
      <c r="F1127" t="s">
        <v>55215</v>
      </c>
      <c r="G1127" t="s">
        <v>23</v>
      </c>
      <c r="I1127">
        <v>1</v>
      </c>
      <c r="J1127">
        <v>0</v>
      </c>
      <c r="K1127">
        <v>0</v>
      </c>
      <c r="L1127" t="s">
        <v>24</v>
      </c>
      <c r="M1127" t="str">
        <f t="shared" si="81"/>
        <v>http://logeion.uchicago.edu/index.html#apto</v>
      </c>
    </row>
    <row r="1128" spans="1:13" ht="15" customHeight="1" x14ac:dyDescent="0.2">
      <c r="A1128" t="s">
        <v>3834</v>
      </c>
      <c r="B1128" t="s">
        <v>3835</v>
      </c>
      <c r="C1128" t="str">
        <f t="shared" si="80"/>
        <v>aptus –a –um</v>
      </c>
      <c r="D1128" t="str">
        <f t="shared" si="79"/>
        <v>aptus</v>
      </c>
      <c r="E1128" t="s">
        <v>3836</v>
      </c>
      <c r="F1128" t="s">
        <v>3837</v>
      </c>
      <c r="G1128" t="s">
        <v>61</v>
      </c>
      <c r="H1128">
        <v>1</v>
      </c>
      <c r="I1128">
        <v>0</v>
      </c>
      <c r="J1128">
        <v>0</v>
      </c>
      <c r="K1128">
        <v>0</v>
      </c>
      <c r="L1128" t="s">
        <v>36</v>
      </c>
      <c r="M1128" t="str">
        <f t="shared" si="81"/>
        <v>http://logeion.uchicago.edu/index.html#aptus</v>
      </c>
    </row>
    <row r="1129" spans="1:13" ht="15" customHeight="1" x14ac:dyDescent="0.2">
      <c r="A1129" t="s">
        <v>3838</v>
      </c>
      <c r="B1129" t="s">
        <v>3839</v>
      </c>
      <c r="C1129" t="str">
        <f t="shared" si="80"/>
        <v>apud</v>
      </c>
      <c r="D1129" t="s">
        <v>3839</v>
      </c>
      <c r="E1129" t="s">
        <v>3840</v>
      </c>
      <c r="F1129" t="s">
        <v>3841</v>
      </c>
      <c r="G1129" t="s">
        <v>15</v>
      </c>
      <c r="I1129">
        <v>0</v>
      </c>
      <c r="J1129">
        <v>0</v>
      </c>
      <c r="K1129">
        <v>0</v>
      </c>
      <c r="L1129" t="s">
        <v>16</v>
      </c>
      <c r="M1129" t="str">
        <f t="shared" si="81"/>
        <v>http://logeion.uchicago.edu/index.html#apud</v>
      </c>
    </row>
    <row r="1130" spans="1:13" ht="15" customHeight="1" x14ac:dyDescent="0.2">
      <c r="A1130" t="s">
        <v>3842</v>
      </c>
      <c r="B1130" t="s">
        <v>3843</v>
      </c>
      <c r="C1130" t="str">
        <f t="shared" si="80"/>
        <v>Apulia –ae f.</v>
      </c>
      <c r="D1130" t="str">
        <f t="shared" ref="D1130:D1161" si="82">IF(ISBLANK(B1130),0,LEFT( C1130, FIND( " ", C1130 ) - 1 ))</f>
        <v>Apulia</v>
      </c>
      <c r="E1130" t="s">
        <v>3844</v>
      </c>
      <c r="F1130" t="s">
        <v>3845</v>
      </c>
      <c r="G1130" t="s">
        <v>76</v>
      </c>
      <c r="H1130">
        <v>1</v>
      </c>
      <c r="I1130">
        <v>0</v>
      </c>
      <c r="J1130">
        <v>0</v>
      </c>
      <c r="K1130">
        <v>1</v>
      </c>
      <c r="L1130" t="s">
        <v>19</v>
      </c>
      <c r="M1130" t="str">
        <f t="shared" si="81"/>
        <v>http://logeion.uchicago.edu/index.html#Apulia</v>
      </c>
    </row>
    <row r="1131" spans="1:13" ht="15" customHeight="1" x14ac:dyDescent="0.2">
      <c r="A1131" t="s">
        <v>3847</v>
      </c>
      <c r="B1131" t="s">
        <v>3848</v>
      </c>
      <c r="C1131" t="str">
        <f t="shared" si="80"/>
        <v>aqua aquae f.</v>
      </c>
      <c r="D1131" t="str">
        <f t="shared" si="82"/>
        <v>aqua</v>
      </c>
      <c r="E1131" t="s">
        <v>3849</v>
      </c>
      <c r="F1131" t="s">
        <v>3850</v>
      </c>
      <c r="G1131" t="s">
        <v>76</v>
      </c>
      <c r="H1131">
        <v>1</v>
      </c>
      <c r="I1131">
        <v>0</v>
      </c>
      <c r="J1131">
        <v>0</v>
      </c>
      <c r="K1131">
        <v>0</v>
      </c>
      <c r="L1131" t="s">
        <v>19</v>
      </c>
      <c r="M1131" t="str">
        <f t="shared" si="81"/>
        <v>http://logeion.uchicago.edu/index.html#aqua</v>
      </c>
    </row>
    <row r="1132" spans="1:13" ht="15" customHeight="1" x14ac:dyDescent="0.2">
      <c r="A1132" t="s">
        <v>3851</v>
      </c>
      <c r="B1132" t="s">
        <v>3852</v>
      </c>
      <c r="C1132" t="str">
        <f t="shared" si="80"/>
        <v>aquaductus –i m.</v>
      </c>
      <c r="D1132" t="str">
        <f t="shared" si="82"/>
        <v>aquaductus</v>
      </c>
      <c r="E1132" t="s">
        <v>3853</v>
      </c>
      <c r="F1132" t="s">
        <v>3853</v>
      </c>
      <c r="G1132" t="s">
        <v>21</v>
      </c>
      <c r="H1132">
        <v>2</v>
      </c>
      <c r="I1132">
        <v>0</v>
      </c>
      <c r="J1132">
        <v>0</v>
      </c>
      <c r="K1132">
        <v>0</v>
      </c>
      <c r="L1132" t="s">
        <v>19</v>
      </c>
      <c r="M1132" t="str">
        <f t="shared" si="81"/>
        <v>http://logeion.uchicago.edu/index.html#aquaductus</v>
      </c>
    </row>
    <row r="1133" spans="1:13" ht="15" customHeight="1" x14ac:dyDescent="0.2">
      <c r="A1133" t="s">
        <v>58969</v>
      </c>
      <c r="B1133" t="s">
        <v>59008</v>
      </c>
      <c r="C1133" t="str">
        <f t="shared" si="80"/>
        <v>Aquae Sulis</v>
      </c>
      <c r="D1133" t="str">
        <f t="shared" si="82"/>
        <v>Aquae</v>
      </c>
      <c r="E1133" t="s">
        <v>59009</v>
      </c>
      <c r="F1133" t="s">
        <v>59010</v>
      </c>
      <c r="G1133" t="s">
        <v>43</v>
      </c>
      <c r="H1133">
        <v>6</v>
      </c>
      <c r="K1133">
        <v>1</v>
      </c>
      <c r="L1133" t="s">
        <v>19</v>
      </c>
      <c r="M1133" t="str">
        <f t="shared" si="81"/>
        <v>http://logeion.uchicago.edu/index.html#Aquae</v>
      </c>
    </row>
    <row r="1134" spans="1:13" ht="15" customHeight="1" x14ac:dyDescent="0.2">
      <c r="A1134" t="s">
        <v>3857</v>
      </c>
      <c r="B1134" t="s">
        <v>55654</v>
      </c>
      <c r="C1134" t="str">
        <f t="shared" si="80"/>
        <v>aquarius –(i)i m.</v>
      </c>
      <c r="D1134" t="str">
        <f t="shared" si="82"/>
        <v>aquarius</v>
      </c>
      <c r="E1134" t="s">
        <v>55216</v>
      </c>
      <c r="F1134" t="s">
        <v>55216</v>
      </c>
      <c r="G1134" t="s">
        <v>21</v>
      </c>
      <c r="H1134">
        <v>2</v>
      </c>
      <c r="I1134">
        <v>0</v>
      </c>
      <c r="J1134">
        <v>0</v>
      </c>
      <c r="K1134">
        <v>0</v>
      </c>
      <c r="L1134" t="s">
        <v>19</v>
      </c>
      <c r="M1134" t="str">
        <f t="shared" si="81"/>
        <v>http://logeion.uchicago.edu/index.html#aquarius</v>
      </c>
    </row>
    <row r="1135" spans="1:13" ht="15" customHeight="1" x14ac:dyDescent="0.2">
      <c r="A1135" t="s">
        <v>3858</v>
      </c>
      <c r="B1135" t="s">
        <v>54432</v>
      </c>
      <c r="C1135" t="str">
        <f t="shared" si="80"/>
        <v>aquarius –a –um</v>
      </c>
      <c r="D1135" t="str">
        <f t="shared" si="82"/>
        <v>aquarius</v>
      </c>
      <c r="E1135" t="s">
        <v>54034</v>
      </c>
      <c r="F1135" t="s">
        <v>54034</v>
      </c>
      <c r="G1135" t="s">
        <v>61</v>
      </c>
      <c r="H1135">
        <v>1</v>
      </c>
      <c r="I1135">
        <v>0</v>
      </c>
      <c r="J1135">
        <v>0</v>
      </c>
      <c r="K1135">
        <v>0</v>
      </c>
      <c r="L1135" t="s">
        <v>36</v>
      </c>
      <c r="M1135" t="str">
        <f t="shared" si="81"/>
        <v>http://logeion.uchicago.edu/index.html#aquarius</v>
      </c>
    </row>
    <row r="1136" spans="1:13" ht="15" customHeight="1" x14ac:dyDescent="0.2">
      <c r="A1136" t="s">
        <v>3859</v>
      </c>
      <c r="B1136" t="s">
        <v>3860</v>
      </c>
      <c r="C1136" t="str">
        <f t="shared" si="80"/>
        <v xml:space="preserve">Aquarius –i m. </v>
      </c>
      <c r="D1136" t="str">
        <f t="shared" si="82"/>
        <v>Aquarius</v>
      </c>
      <c r="E1136" t="s">
        <v>3861</v>
      </c>
      <c r="F1136" t="s">
        <v>3862</v>
      </c>
      <c r="G1136" t="s">
        <v>21</v>
      </c>
      <c r="H1136">
        <v>2</v>
      </c>
      <c r="K1136">
        <v>1</v>
      </c>
      <c r="L1136" t="s">
        <v>19</v>
      </c>
      <c r="M1136" t="str">
        <f t="shared" si="81"/>
        <v>http://logeion.uchicago.edu/index.html#Aquarius</v>
      </c>
    </row>
    <row r="1137" spans="1:13" ht="15" customHeight="1" x14ac:dyDescent="0.2">
      <c r="A1137" t="s">
        <v>3864</v>
      </c>
      <c r="B1137" t="s">
        <v>3865</v>
      </c>
      <c r="C1137" t="str">
        <f t="shared" si="80"/>
        <v>aquatio –onis f.</v>
      </c>
      <c r="D1137" t="str">
        <f t="shared" si="82"/>
        <v>aquatio</v>
      </c>
      <c r="E1137" t="s">
        <v>3866</v>
      </c>
      <c r="F1137" t="s">
        <v>3866</v>
      </c>
      <c r="G1137" t="s">
        <v>29</v>
      </c>
      <c r="H1137">
        <v>3</v>
      </c>
      <c r="I1137">
        <v>0</v>
      </c>
      <c r="J1137">
        <v>0</v>
      </c>
      <c r="K1137">
        <v>0</v>
      </c>
      <c r="L1137" t="s">
        <v>19</v>
      </c>
      <c r="M1137" t="str">
        <f t="shared" si="81"/>
        <v>http://logeion.uchicago.edu/index.html#aquatio</v>
      </c>
    </row>
    <row r="1138" spans="1:13" ht="15" customHeight="1" x14ac:dyDescent="0.2">
      <c r="A1138" t="s">
        <v>3869</v>
      </c>
      <c r="B1138" t="s">
        <v>3870</v>
      </c>
      <c r="C1138" t="str">
        <f t="shared" si="80"/>
        <v>Aquicolus –i m.</v>
      </c>
      <c r="D1138" t="str">
        <f t="shared" si="82"/>
        <v>Aquicolus</v>
      </c>
      <c r="E1138" t="s">
        <v>3871</v>
      </c>
      <c r="F1138" t="s">
        <v>3872</v>
      </c>
      <c r="G1138" t="s">
        <v>21</v>
      </c>
      <c r="H1138">
        <v>2</v>
      </c>
      <c r="I1138">
        <v>0</v>
      </c>
      <c r="J1138">
        <v>0</v>
      </c>
      <c r="K1138">
        <v>1</v>
      </c>
      <c r="L1138" t="s">
        <v>19</v>
      </c>
      <c r="M1138" t="str">
        <f t="shared" si="81"/>
        <v>http://logeion.uchicago.edu/index.html#Aquicolus</v>
      </c>
    </row>
    <row r="1139" spans="1:13" ht="15" customHeight="1" x14ac:dyDescent="0.2">
      <c r="A1139" t="s">
        <v>3874</v>
      </c>
      <c r="B1139" t="s">
        <v>3875</v>
      </c>
      <c r="C1139" t="str">
        <f t="shared" si="80"/>
        <v>aquila aquilae f.</v>
      </c>
      <c r="D1139" t="str">
        <f t="shared" si="82"/>
        <v>aquila</v>
      </c>
      <c r="E1139" t="s">
        <v>3876</v>
      </c>
      <c r="F1139" t="s">
        <v>3876</v>
      </c>
      <c r="G1139" t="s">
        <v>76</v>
      </c>
      <c r="H1139">
        <v>1</v>
      </c>
      <c r="I1139">
        <v>0</v>
      </c>
      <c r="J1139">
        <v>0</v>
      </c>
      <c r="K1139">
        <v>0</v>
      </c>
      <c r="L1139" t="s">
        <v>19</v>
      </c>
      <c r="M1139" t="str">
        <f t="shared" si="81"/>
        <v>http://logeion.uchicago.edu/index.html#aquila</v>
      </c>
    </row>
    <row r="1140" spans="1:13" ht="15" customHeight="1" x14ac:dyDescent="0.2">
      <c r="A1140" t="s">
        <v>3877</v>
      </c>
      <c r="B1140" t="s">
        <v>3878</v>
      </c>
      <c r="C1140" t="str">
        <f t="shared" si="80"/>
        <v>Aquileia –ae f.</v>
      </c>
      <c r="D1140" t="str">
        <f t="shared" si="82"/>
        <v>Aquileia</v>
      </c>
      <c r="E1140" t="s">
        <v>3879</v>
      </c>
      <c r="F1140" t="s">
        <v>3880</v>
      </c>
      <c r="G1140" t="s">
        <v>76</v>
      </c>
      <c r="H1140">
        <v>1</v>
      </c>
      <c r="I1140">
        <v>0</v>
      </c>
      <c r="J1140">
        <v>0</v>
      </c>
      <c r="K1140">
        <v>1</v>
      </c>
      <c r="L1140" t="s">
        <v>19</v>
      </c>
      <c r="M1140" t="str">
        <f t="shared" si="81"/>
        <v>http://logeion.uchicago.edu/index.html#Aquileia</v>
      </c>
    </row>
    <row r="1141" spans="1:13" ht="15" customHeight="1" x14ac:dyDescent="0.2">
      <c r="A1141" t="s">
        <v>3881</v>
      </c>
      <c r="B1141" t="s">
        <v>3882</v>
      </c>
      <c r="C1141" t="str">
        <f t="shared" si="80"/>
        <v>aquilifer –feri m.</v>
      </c>
      <c r="D1141" t="str">
        <f t="shared" si="82"/>
        <v>aquilifer</v>
      </c>
      <c r="E1141" t="s">
        <v>3883</v>
      </c>
      <c r="F1141" t="s">
        <v>3884</v>
      </c>
      <c r="G1141" t="s">
        <v>21</v>
      </c>
      <c r="H1141">
        <v>2</v>
      </c>
      <c r="I1141">
        <v>0</v>
      </c>
      <c r="J1141">
        <v>0</v>
      </c>
      <c r="K1141">
        <v>0</v>
      </c>
      <c r="L1141" t="s">
        <v>19</v>
      </c>
      <c r="M1141" t="str">
        <f t="shared" si="81"/>
        <v>http://logeion.uchicago.edu/index.html#aquilifer</v>
      </c>
    </row>
    <row r="1142" spans="1:13" ht="15" customHeight="1" x14ac:dyDescent="0.2">
      <c r="A1142" t="s">
        <v>3885</v>
      </c>
      <c r="B1142" t="s">
        <v>3886</v>
      </c>
      <c r="C1142" t="str">
        <f t="shared" si="80"/>
        <v>Aquilius –ii m.</v>
      </c>
      <c r="D1142" t="str">
        <f t="shared" si="82"/>
        <v>Aquilius</v>
      </c>
      <c r="E1142" t="s">
        <v>3887</v>
      </c>
      <c r="F1142" t="s">
        <v>3887</v>
      </c>
      <c r="G1142" t="s">
        <v>21</v>
      </c>
      <c r="H1142">
        <v>2</v>
      </c>
      <c r="I1142">
        <v>0</v>
      </c>
      <c r="J1142">
        <v>0</v>
      </c>
      <c r="K1142">
        <v>1</v>
      </c>
      <c r="L1142" t="s">
        <v>19</v>
      </c>
      <c r="M1142" t="str">
        <f t="shared" si="81"/>
        <v>http://logeion.uchicago.edu/index.html#Aquilius</v>
      </c>
    </row>
    <row r="1143" spans="1:13" ht="15" customHeight="1" x14ac:dyDescent="0.2">
      <c r="A1143" t="s">
        <v>3888</v>
      </c>
      <c r="B1143" t="s">
        <v>3889</v>
      </c>
      <c r="C1143" t="str">
        <f t="shared" si="80"/>
        <v>aquilo –onis m.</v>
      </c>
      <c r="D1143" t="str">
        <f t="shared" si="82"/>
        <v>aquilo</v>
      </c>
      <c r="E1143" t="s">
        <v>3890</v>
      </c>
      <c r="F1143" t="s">
        <v>3890</v>
      </c>
      <c r="G1143" t="s">
        <v>29</v>
      </c>
      <c r="H1143">
        <v>3</v>
      </c>
      <c r="I1143">
        <v>0</v>
      </c>
      <c r="J1143">
        <v>0</v>
      </c>
      <c r="K1143">
        <v>0</v>
      </c>
      <c r="L1143" t="s">
        <v>19</v>
      </c>
      <c r="M1143" t="str">
        <f t="shared" si="81"/>
        <v>http://logeion.uchicago.edu/index.html#aquilo</v>
      </c>
    </row>
    <row r="1144" spans="1:13" ht="15" customHeight="1" x14ac:dyDescent="0.2">
      <c r="A1144" t="s">
        <v>3891</v>
      </c>
      <c r="B1144" t="s">
        <v>3892</v>
      </c>
      <c r="C1144" t="str">
        <f t="shared" si="80"/>
        <v>Aquilo –onis m.</v>
      </c>
      <c r="D1144" t="str">
        <f t="shared" si="82"/>
        <v>Aquilo</v>
      </c>
      <c r="E1144" t="s">
        <v>3893</v>
      </c>
      <c r="F1144" t="s">
        <v>3894</v>
      </c>
      <c r="G1144" t="s">
        <v>29</v>
      </c>
      <c r="H1144">
        <v>3</v>
      </c>
      <c r="I1144">
        <v>0</v>
      </c>
      <c r="J1144">
        <v>0</v>
      </c>
      <c r="K1144">
        <v>1</v>
      </c>
      <c r="L1144" t="s">
        <v>19</v>
      </c>
      <c r="M1144" t="str">
        <f t="shared" si="81"/>
        <v>http://logeion.uchicago.edu/index.html#Aquilo</v>
      </c>
    </row>
    <row r="1145" spans="1:13" ht="15" customHeight="1" x14ac:dyDescent="0.2">
      <c r="A1145" t="s">
        <v>3895</v>
      </c>
      <c r="B1145" t="s">
        <v>3896</v>
      </c>
      <c r="C1145" t="str">
        <f t="shared" si="80"/>
        <v>Aquinus –i m.</v>
      </c>
      <c r="D1145" t="str">
        <f t="shared" si="82"/>
        <v>Aquinus</v>
      </c>
      <c r="E1145" t="s">
        <v>3897</v>
      </c>
      <c r="F1145" t="s">
        <v>3898</v>
      </c>
      <c r="G1145" t="s">
        <v>21</v>
      </c>
      <c r="H1145">
        <v>2</v>
      </c>
      <c r="I1145">
        <v>0</v>
      </c>
      <c r="J1145">
        <v>0</v>
      </c>
      <c r="K1145">
        <v>1</v>
      </c>
      <c r="L1145" t="s">
        <v>19</v>
      </c>
      <c r="M1145" t="str">
        <f t="shared" si="81"/>
        <v>http://logeion.uchicago.edu/index.html#Aquinus</v>
      </c>
    </row>
    <row r="1146" spans="1:13" ht="15" customHeight="1" x14ac:dyDescent="0.2">
      <c r="A1146" t="s">
        <v>3899</v>
      </c>
      <c r="B1146" t="s">
        <v>3900</v>
      </c>
      <c r="C1146" t="str">
        <f t="shared" si="80"/>
        <v>Aquitania –ae f.</v>
      </c>
      <c r="D1146" t="str">
        <f t="shared" si="82"/>
        <v>Aquitania</v>
      </c>
      <c r="E1146" t="s">
        <v>3901</v>
      </c>
      <c r="F1146" t="s">
        <v>3901</v>
      </c>
      <c r="G1146" t="s">
        <v>76</v>
      </c>
      <c r="H1146">
        <v>1</v>
      </c>
      <c r="I1146">
        <v>0</v>
      </c>
      <c r="J1146">
        <v>0</v>
      </c>
      <c r="K1146">
        <v>1</v>
      </c>
      <c r="L1146" t="s">
        <v>19</v>
      </c>
      <c r="M1146" t="str">
        <f t="shared" si="81"/>
        <v>http://logeion.uchicago.edu/index.html#Aquitania</v>
      </c>
    </row>
    <row r="1147" spans="1:13" ht="15" customHeight="1" x14ac:dyDescent="0.2">
      <c r="A1147" t="s">
        <v>3902</v>
      </c>
      <c r="B1147" t="s">
        <v>3903</v>
      </c>
      <c r="C1147" t="str">
        <f t="shared" si="80"/>
        <v>Aquitanus –i m.</v>
      </c>
      <c r="D1147" t="str">
        <f t="shared" si="82"/>
        <v>Aquitanus</v>
      </c>
      <c r="E1147" t="s">
        <v>3904</v>
      </c>
      <c r="F1147" t="s">
        <v>3904</v>
      </c>
      <c r="G1147" t="s">
        <v>21</v>
      </c>
      <c r="H1147">
        <v>2</v>
      </c>
      <c r="I1147">
        <v>0</v>
      </c>
      <c r="J1147">
        <v>0</v>
      </c>
      <c r="K1147">
        <v>1</v>
      </c>
      <c r="L1147" t="s">
        <v>19</v>
      </c>
      <c r="M1147" t="str">
        <f t="shared" si="81"/>
        <v>http://logeion.uchicago.edu/index.html#Aquitanus</v>
      </c>
    </row>
    <row r="1148" spans="1:13" ht="15" customHeight="1" x14ac:dyDescent="0.2">
      <c r="A1148" t="s">
        <v>3905</v>
      </c>
      <c r="B1148" t="s">
        <v>3906</v>
      </c>
      <c r="C1148" t="str">
        <f t="shared" si="80"/>
        <v>aquor –aquari</v>
      </c>
      <c r="D1148" t="str">
        <f t="shared" si="82"/>
        <v>aquor</v>
      </c>
      <c r="E1148" t="s">
        <v>3907</v>
      </c>
      <c r="F1148" t="s">
        <v>3908</v>
      </c>
      <c r="G1148" t="s">
        <v>170</v>
      </c>
      <c r="I1148">
        <v>1</v>
      </c>
      <c r="J1148">
        <v>0</v>
      </c>
      <c r="K1148">
        <v>0</v>
      </c>
      <c r="L1148" t="s">
        <v>24</v>
      </c>
      <c r="M1148" t="str">
        <f t="shared" si="81"/>
        <v>http://logeion.uchicago.edu/index.html#aquor</v>
      </c>
    </row>
    <row r="1149" spans="1:13" ht="15" customHeight="1" x14ac:dyDescent="0.2">
      <c r="A1149" t="s">
        <v>3909</v>
      </c>
      <c r="B1149" t="s">
        <v>3910</v>
      </c>
      <c r="C1149" t="str">
        <f t="shared" si="80"/>
        <v>aquosus –a –um</v>
      </c>
      <c r="D1149" t="str">
        <f t="shared" si="82"/>
        <v>aquosus</v>
      </c>
      <c r="E1149" t="s">
        <v>3911</v>
      </c>
      <c r="F1149" t="s">
        <v>3912</v>
      </c>
      <c r="G1149" t="s">
        <v>61</v>
      </c>
      <c r="H1149">
        <v>1</v>
      </c>
      <c r="I1149">
        <v>0</v>
      </c>
      <c r="J1149">
        <v>0</v>
      </c>
      <c r="K1149">
        <v>0</v>
      </c>
      <c r="L1149" t="s">
        <v>36</v>
      </c>
      <c r="M1149" t="str">
        <f t="shared" si="81"/>
        <v>http://logeion.uchicago.edu/index.html#aquosus</v>
      </c>
    </row>
    <row r="1150" spans="1:13" ht="15" customHeight="1" x14ac:dyDescent="0.2">
      <c r="A1150" t="s">
        <v>3917</v>
      </c>
      <c r="B1150" t="s">
        <v>3918</v>
      </c>
      <c r="C1150" t="str">
        <f t="shared" si="80"/>
        <v>Ara –ae f.</v>
      </c>
      <c r="D1150" t="str">
        <f t="shared" si="82"/>
        <v>Ara</v>
      </c>
      <c r="E1150" t="s">
        <v>3919</v>
      </c>
      <c r="F1150" t="s">
        <v>3920</v>
      </c>
      <c r="G1150" t="s">
        <v>76</v>
      </c>
      <c r="H1150">
        <v>1</v>
      </c>
      <c r="I1150">
        <v>0</v>
      </c>
      <c r="J1150">
        <v>0</v>
      </c>
      <c r="K1150">
        <v>1</v>
      </c>
      <c r="L1150" t="s">
        <v>19</v>
      </c>
      <c r="M1150" t="str">
        <f t="shared" si="81"/>
        <v>http://logeion.uchicago.edu/index.html#Ara</v>
      </c>
    </row>
    <row r="1151" spans="1:13" ht="15" customHeight="1" x14ac:dyDescent="0.2">
      <c r="A1151" t="s">
        <v>3914</v>
      </c>
      <c r="B1151" t="s">
        <v>3915</v>
      </c>
      <c r="C1151" t="str">
        <f t="shared" si="80"/>
        <v>ara arae f.</v>
      </c>
      <c r="D1151" t="str">
        <f t="shared" si="82"/>
        <v>ara</v>
      </c>
      <c r="E1151" t="s">
        <v>3916</v>
      </c>
      <c r="F1151" t="s">
        <v>3916</v>
      </c>
      <c r="G1151" t="s">
        <v>76</v>
      </c>
      <c r="H1151">
        <v>1</v>
      </c>
      <c r="I1151">
        <v>0</v>
      </c>
      <c r="J1151">
        <v>0</v>
      </c>
      <c r="K1151">
        <v>0</v>
      </c>
      <c r="L1151" t="s">
        <v>19</v>
      </c>
      <c r="M1151" t="str">
        <f t="shared" si="81"/>
        <v>http://logeion.uchicago.edu/index.html#ara</v>
      </c>
    </row>
    <row r="1152" spans="1:13" ht="15" customHeight="1" x14ac:dyDescent="0.2">
      <c r="A1152" t="s">
        <v>59387</v>
      </c>
      <c r="B1152" t="s">
        <v>59476</v>
      </c>
      <c r="C1152" t="str">
        <f t="shared" si="80"/>
        <v>Arabia –ae f.</v>
      </c>
      <c r="D1152" t="str">
        <f t="shared" si="82"/>
        <v>Arabia</v>
      </c>
      <c r="E1152" t="s">
        <v>59415</v>
      </c>
      <c r="F1152" t="s">
        <v>59416</v>
      </c>
      <c r="G1152" t="s">
        <v>76</v>
      </c>
      <c r="H1152">
        <v>1</v>
      </c>
      <c r="L1152" t="s">
        <v>19</v>
      </c>
      <c r="M1152" t="str">
        <f t="shared" si="81"/>
        <v>http://logeion.uchicago.edu/index.html#Arabia</v>
      </c>
    </row>
    <row r="1153" spans="1:13" ht="15" customHeight="1" x14ac:dyDescent="0.2">
      <c r="A1153" t="s">
        <v>3924</v>
      </c>
      <c r="B1153" t="s">
        <v>3925</v>
      </c>
      <c r="C1153" t="str">
        <f t="shared" si="80"/>
        <v>Arabs –abis m.</v>
      </c>
      <c r="D1153" t="str">
        <f t="shared" si="82"/>
        <v>Arabs</v>
      </c>
      <c r="E1153" t="s">
        <v>3926</v>
      </c>
      <c r="F1153" t="s">
        <v>3923</v>
      </c>
      <c r="G1153" t="s">
        <v>29</v>
      </c>
      <c r="H1153">
        <v>3</v>
      </c>
      <c r="I1153">
        <v>0</v>
      </c>
      <c r="J1153">
        <v>0</v>
      </c>
      <c r="K1153">
        <v>1</v>
      </c>
      <c r="L1153" t="s">
        <v>19</v>
      </c>
      <c r="M1153" t="str">
        <f t="shared" si="81"/>
        <v>http://logeion.uchicago.edu/index.html#Arabs</v>
      </c>
    </row>
    <row r="1154" spans="1:13" ht="15" customHeight="1" x14ac:dyDescent="0.2">
      <c r="A1154" t="s">
        <v>3921</v>
      </c>
      <c r="B1154" t="s">
        <v>3922</v>
      </c>
      <c r="C1154" t="str">
        <f t="shared" si="80"/>
        <v>Arabs –is m.</v>
      </c>
      <c r="D1154" t="str">
        <f t="shared" si="82"/>
        <v>Arabs</v>
      </c>
      <c r="E1154" t="s">
        <v>3923</v>
      </c>
      <c r="F1154" t="s">
        <v>3923</v>
      </c>
      <c r="G1154" t="s">
        <v>43</v>
      </c>
      <c r="H1154">
        <v>3</v>
      </c>
      <c r="I1154">
        <v>0</v>
      </c>
      <c r="J1154">
        <v>0</v>
      </c>
      <c r="K1154">
        <v>1</v>
      </c>
      <c r="L1154" t="s">
        <v>19</v>
      </c>
      <c r="M1154" t="str">
        <f t="shared" si="81"/>
        <v>http://logeion.uchicago.edu/index.html#Arabs</v>
      </c>
    </row>
    <row r="1155" spans="1:13" ht="15" customHeight="1" x14ac:dyDescent="0.2">
      <c r="A1155" t="s">
        <v>3927</v>
      </c>
      <c r="B1155" t="s">
        <v>3928</v>
      </c>
      <c r="C1155" t="str">
        <f t="shared" si="80"/>
        <v>Arabus –a –um</v>
      </c>
      <c r="D1155" t="str">
        <f t="shared" si="82"/>
        <v>Arabus</v>
      </c>
      <c r="E1155" t="s">
        <v>3929</v>
      </c>
      <c r="F1155" t="s">
        <v>3929</v>
      </c>
      <c r="G1155" t="s">
        <v>61</v>
      </c>
      <c r="H1155">
        <v>1</v>
      </c>
      <c r="I1155">
        <v>0</v>
      </c>
      <c r="J1155">
        <v>0</v>
      </c>
      <c r="K1155">
        <v>1</v>
      </c>
      <c r="L1155" t="s">
        <v>36</v>
      </c>
      <c r="M1155" t="str">
        <f t="shared" si="81"/>
        <v>http://logeion.uchicago.edu/index.html#Arabus</v>
      </c>
    </row>
    <row r="1156" spans="1:13" ht="15" customHeight="1" x14ac:dyDescent="0.2">
      <c r="A1156" t="s">
        <v>3931</v>
      </c>
      <c r="B1156" t="s">
        <v>3932</v>
      </c>
      <c r="C1156" t="str">
        <f t="shared" si="80"/>
        <v>Aracynthus –i m.</v>
      </c>
      <c r="D1156" t="str">
        <f t="shared" si="82"/>
        <v>Aracynthus</v>
      </c>
      <c r="E1156" t="s">
        <v>3933</v>
      </c>
      <c r="F1156" t="s">
        <v>3934</v>
      </c>
      <c r="G1156" t="s">
        <v>21</v>
      </c>
      <c r="H1156">
        <v>2</v>
      </c>
      <c r="K1156">
        <v>1</v>
      </c>
      <c r="L1156" t="s">
        <v>19</v>
      </c>
      <c r="M1156" t="str">
        <f t="shared" si="81"/>
        <v>http://logeion.uchicago.edu/index.html#Aracynthus</v>
      </c>
    </row>
    <row r="1157" spans="1:13" ht="15" customHeight="1" x14ac:dyDescent="0.2">
      <c r="A1157" t="s">
        <v>3936</v>
      </c>
      <c r="B1157" t="s">
        <v>3937</v>
      </c>
      <c r="C1157" t="str">
        <f t="shared" si="80"/>
        <v>aranea araneae f.</v>
      </c>
      <c r="D1157" t="str">
        <f t="shared" si="82"/>
        <v>aranea</v>
      </c>
      <c r="E1157" t="s">
        <v>3938</v>
      </c>
      <c r="F1157" t="s">
        <v>3938</v>
      </c>
      <c r="G1157" t="s">
        <v>76</v>
      </c>
      <c r="H1157">
        <v>1</v>
      </c>
      <c r="I1157">
        <v>0</v>
      </c>
      <c r="J1157">
        <v>0</v>
      </c>
      <c r="K1157">
        <v>0</v>
      </c>
      <c r="L1157" t="s">
        <v>19</v>
      </c>
      <c r="M1157" t="str">
        <f t="shared" si="81"/>
        <v>http://logeion.uchicago.edu/index.html#aranea</v>
      </c>
    </row>
    <row r="1158" spans="1:13" ht="15" customHeight="1" x14ac:dyDescent="0.2">
      <c r="A1158" t="s">
        <v>3939</v>
      </c>
      <c r="B1158" t="s">
        <v>3940</v>
      </c>
      <c r="C1158" t="str">
        <f t="shared" si="80"/>
        <v>araneosus –a –um</v>
      </c>
      <c r="D1158" t="str">
        <f t="shared" si="82"/>
        <v>araneosus</v>
      </c>
      <c r="E1158" t="s">
        <v>3941</v>
      </c>
      <c r="F1158" t="s">
        <v>3941</v>
      </c>
      <c r="G1158" t="s">
        <v>61</v>
      </c>
      <c r="H1158">
        <v>1</v>
      </c>
      <c r="I1158">
        <v>0</v>
      </c>
      <c r="J1158">
        <v>0</v>
      </c>
      <c r="K1158">
        <v>0</v>
      </c>
      <c r="L1158" t="s">
        <v>36</v>
      </c>
      <c r="M1158" t="str">
        <f t="shared" si="81"/>
        <v>http://logeion.uchicago.edu/index.html#araneosus</v>
      </c>
    </row>
    <row r="1159" spans="1:13" ht="15" customHeight="1" x14ac:dyDescent="0.2">
      <c r="A1159" t="s">
        <v>56498</v>
      </c>
      <c r="B1159" t="s">
        <v>56531</v>
      </c>
      <c r="C1159" t="str">
        <f t="shared" si="80"/>
        <v>araneum –i n.</v>
      </c>
      <c r="D1159" t="str">
        <f t="shared" si="82"/>
        <v>araneum</v>
      </c>
      <c r="E1159" t="s">
        <v>56499</v>
      </c>
      <c r="F1159" t="s">
        <v>56499</v>
      </c>
      <c r="G1159" t="s">
        <v>21</v>
      </c>
      <c r="H1159">
        <v>2</v>
      </c>
      <c r="L1159" t="s">
        <v>19</v>
      </c>
      <c r="M1159" t="str">
        <f t="shared" si="81"/>
        <v>http://logeion.uchicago.edu/index.html#araneum</v>
      </c>
    </row>
    <row r="1160" spans="1:13" ht="15" customHeight="1" x14ac:dyDescent="0.2">
      <c r="A1160" t="s">
        <v>3942</v>
      </c>
      <c r="B1160" t="s">
        <v>3943</v>
      </c>
      <c r="C1160" t="str">
        <f t="shared" si="80"/>
        <v>araneus –i m.</v>
      </c>
      <c r="D1160" t="str">
        <f t="shared" si="82"/>
        <v>araneus</v>
      </c>
      <c r="E1160" t="s">
        <v>3938</v>
      </c>
      <c r="F1160" t="s">
        <v>3938</v>
      </c>
      <c r="G1160" t="s">
        <v>21</v>
      </c>
      <c r="H1160">
        <v>2</v>
      </c>
      <c r="I1160">
        <v>0</v>
      </c>
      <c r="J1160">
        <v>0</v>
      </c>
      <c r="K1160">
        <v>0</v>
      </c>
      <c r="L1160" t="s">
        <v>19</v>
      </c>
      <c r="M1160" t="str">
        <f t="shared" si="81"/>
        <v>http://logeion.uchicago.edu/index.html#araneus</v>
      </c>
    </row>
    <row r="1161" spans="1:13" ht="15" customHeight="1" x14ac:dyDescent="0.2">
      <c r="A1161" t="s">
        <v>3945</v>
      </c>
      <c r="B1161" t="s">
        <v>3946</v>
      </c>
      <c r="C1161" t="str">
        <f t="shared" si="80"/>
        <v>Arar –aris m.</v>
      </c>
      <c r="D1161" t="str">
        <f t="shared" si="82"/>
        <v>Arar</v>
      </c>
      <c r="E1161" t="s">
        <v>3947</v>
      </c>
      <c r="F1161" t="s">
        <v>3948</v>
      </c>
      <c r="G1161" t="s">
        <v>29</v>
      </c>
      <c r="H1161">
        <v>3</v>
      </c>
      <c r="I1161">
        <v>0</v>
      </c>
      <c r="J1161">
        <v>0</v>
      </c>
      <c r="K1161">
        <v>1</v>
      </c>
      <c r="L1161" t="s">
        <v>19</v>
      </c>
      <c r="M1161" t="str">
        <f t="shared" si="81"/>
        <v>http://logeion.uchicago.edu/index.html#Arar</v>
      </c>
    </row>
    <row r="1162" spans="1:13" ht="15" customHeight="1" x14ac:dyDescent="0.2">
      <c r="A1162" t="s">
        <v>3949</v>
      </c>
      <c r="B1162" t="s">
        <v>3950</v>
      </c>
      <c r="C1162" t="str">
        <f t="shared" si="80"/>
        <v>Araricus –i m.</v>
      </c>
      <c r="D1162" t="str">
        <f t="shared" ref="D1162:D1193" si="83">IF(ISBLANK(B1162),0,LEFT( C1162, FIND( " ", C1162 ) - 1 ))</f>
        <v>Araricus</v>
      </c>
      <c r="E1162" t="s">
        <v>3951</v>
      </c>
      <c r="F1162" t="s">
        <v>3952</v>
      </c>
      <c r="G1162" t="s">
        <v>21</v>
      </c>
      <c r="H1162">
        <v>2</v>
      </c>
      <c r="I1162">
        <v>0</v>
      </c>
      <c r="J1162">
        <v>0</v>
      </c>
      <c r="K1162">
        <v>1</v>
      </c>
      <c r="L1162" t="s">
        <v>19</v>
      </c>
      <c r="M1162" t="str">
        <f t="shared" si="81"/>
        <v>http://logeion.uchicago.edu/index.html#Araricus</v>
      </c>
    </row>
    <row r="1163" spans="1:13" ht="15" customHeight="1" x14ac:dyDescent="0.2">
      <c r="A1163" t="s">
        <v>3953</v>
      </c>
      <c r="B1163" t="s">
        <v>3954</v>
      </c>
      <c r="C1163" t="str">
        <f t="shared" si="80"/>
        <v>Araris–is m.</v>
      </c>
      <c r="D1163" t="str">
        <f t="shared" si="83"/>
        <v>Araris–is</v>
      </c>
      <c r="E1163" t="s">
        <v>3947</v>
      </c>
      <c r="F1163" t="s">
        <v>3948</v>
      </c>
      <c r="G1163" t="s">
        <v>29</v>
      </c>
      <c r="H1163">
        <v>3</v>
      </c>
      <c r="I1163">
        <v>0</v>
      </c>
      <c r="J1163">
        <v>0</v>
      </c>
      <c r="K1163">
        <v>1</v>
      </c>
      <c r="L1163" t="s">
        <v>19</v>
      </c>
      <c r="M1163" t="str">
        <f t="shared" si="81"/>
        <v>http://logeion.uchicago.edu/index.html#Araris–is</v>
      </c>
    </row>
    <row r="1164" spans="1:13" ht="15" customHeight="1" x14ac:dyDescent="0.2">
      <c r="A1164" t="s">
        <v>3956</v>
      </c>
      <c r="B1164" t="s">
        <v>3957</v>
      </c>
      <c r="C1164" t="str">
        <f t="shared" si="80"/>
        <v>arator –oris m.</v>
      </c>
      <c r="D1164" t="str">
        <f t="shared" si="83"/>
        <v>arator</v>
      </c>
      <c r="E1164" t="s">
        <v>3958</v>
      </c>
      <c r="F1164" t="s">
        <v>3958</v>
      </c>
      <c r="G1164" t="s">
        <v>29</v>
      </c>
      <c r="H1164">
        <v>3</v>
      </c>
      <c r="I1164">
        <v>0</v>
      </c>
      <c r="J1164">
        <v>0</v>
      </c>
      <c r="K1164">
        <v>0</v>
      </c>
      <c r="L1164" t="s">
        <v>19</v>
      </c>
      <c r="M1164" t="str">
        <f t="shared" si="81"/>
        <v>http://logeion.uchicago.edu/index.html#arator</v>
      </c>
    </row>
    <row r="1165" spans="1:13" ht="15" customHeight="1" x14ac:dyDescent="0.2">
      <c r="A1165" t="s">
        <v>3959</v>
      </c>
      <c r="B1165" t="s">
        <v>3960</v>
      </c>
      <c r="C1165" t="str">
        <f t="shared" si="80"/>
        <v>aratrum –i n</v>
      </c>
      <c r="D1165" t="str">
        <f t="shared" si="83"/>
        <v>aratrum</v>
      </c>
      <c r="E1165" t="s">
        <v>3961</v>
      </c>
      <c r="F1165" t="s">
        <v>3961</v>
      </c>
      <c r="G1165" t="s">
        <v>21</v>
      </c>
      <c r="H1165">
        <v>2</v>
      </c>
      <c r="I1165">
        <v>0</v>
      </c>
      <c r="J1165">
        <v>0</v>
      </c>
      <c r="K1165">
        <v>0</v>
      </c>
      <c r="L1165" t="s">
        <v>19</v>
      </c>
      <c r="M1165" t="str">
        <f t="shared" si="81"/>
        <v>http://logeion.uchicago.edu/index.html#aratrum</v>
      </c>
    </row>
    <row r="1166" spans="1:13" ht="15" customHeight="1" x14ac:dyDescent="0.2">
      <c r="A1166" t="s">
        <v>3962</v>
      </c>
      <c r="B1166" t="s">
        <v>3963</v>
      </c>
      <c r="C1166" t="str">
        <f t="shared" si="80"/>
        <v>Aratus –i m.</v>
      </c>
      <c r="D1166" t="str">
        <f t="shared" si="83"/>
        <v>Aratus</v>
      </c>
      <c r="E1166" t="s">
        <v>3964</v>
      </c>
      <c r="F1166" t="s">
        <v>55217</v>
      </c>
      <c r="G1166" t="s">
        <v>21</v>
      </c>
      <c r="H1166">
        <v>2</v>
      </c>
      <c r="I1166">
        <v>0</v>
      </c>
      <c r="J1166">
        <v>0</v>
      </c>
      <c r="K1166">
        <v>1</v>
      </c>
      <c r="L1166" t="s">
        <v>19</v>
      </c>
      <c r="M1166" t="str">
        <f t="shared" si="81"/>
        <v>http://logeion.uchicago.edu/index.html#Aratus</v>
      </c>
    </row>
    <row r="1167" spans="1:13" ht="15" customHeight="1" x14ac:dyDescent="0.2">
      <c r="A1167" t="s">
        <v>3965</v>
      </c>
      <c r="B1167" t="s">
        <v>3966</v>
      </c>
      <c r="C1167" t="str">
        <f t="shared" si="80"/>
        <v>Araxes –is m.</v>
      </c>
      <c r="D1167" t="str">
        <f t="shared" si="83"/>
        <v>Araxes</v>
      </c>
      <c r="E1167" t="s">
        <v>3967</v>
      </c>
      <c r="F1167" t="s">
        <v>3968</v>
      </c>
      <c r="G1167" t="s">
        <v>29</v>
      </c>
      <c r="H1167">
        <v>3</v>
      </c>
      <c r="I1167">
        <v>0</v>
      </c>
      <c r="J1167">
        <v>0</v>
      </c>
      <c r="K1167">
        <v>1</v>
      </c>
      <c r="L1167" t="s">
        <v>19</v>
      </c>
      <c r="M1167" t="str">
        <f t="shared" si="81"/>
        <v>http://logeion.uchicago.edu/index.html#Araxes</v>
      </c>
    </row>
    <row r="1168" spans="1:13" ht="15" customHeight="1" x14ac:dyDescent="0.2">
      <c r="A1168" t="s">
        <v>3969</v>
      </c>
      <c r="B1168" t="s">
        <v>3970</v>
      </c>
      <c r="C1168" t="str">
        <f t="shared" si="80"/>
        <v>arbiter –tri m.</v>
      </c>
      <c r="D1168" t="str">
        <f t="shared" si="83"/>
        <v>arbiter</v>
      </c>
      <c r="E1168" t="s">
        <v>3971</v>
      </c>
      <c r="F1168" t="s">
        <v>3971</v>
      </c>
      <c r="G1168" t="s">
        <v>21</v>
      </c>
      <c r="H1168">
        <v>2</v>
      </c>
      <c r="I1168">
        <v>0</v>
      </c>
      <c r="J1168">
        <v>0</v>
      </c>
      <c r="K1168">
        <v>0</v>
      </c>
      <c r="L1168" t="s">
        <v>19</v>
      </c>
      <c r="M1168" t="str">
        <f t="shared" si="81"/>
        <v>http://logeion.uchicago.edu/index.html#arbiter</v>
      </c>
    </row>
    <row r="1169" spans="1:13" ht="15" customHeight="1" x14ac:dyDescent="0.2">
      <c r="A1169" t="s">
        <v>3973</v>
      </c>
      <c r="B1169" t="s">
        <v>3974</v>
      </c>
      <c r="C1169" t="str">
        <f t="shared" si="80"/>
        <v>arbitratus –us m</v>
      </c>
      <c r="D1169" t="str">
        <f t="shared" si="83"/>
        <v>arbitratus</v>
      </c>
      <c r="E1169" t="s">
        <v>3975</v>
      </c>
      <c r="F1169" t="s">
        <v>3976</v>
      </c>
      <c r="G1169" t="s">
        <v>18</v>
      </c>
      <c r="H1169">
        <v>4</v>
      </c>
      <c r="I1169">
        <v>0</v>
      </c>
      <c r="J1169">
        <v>0</v>
      </c>
      <c r="K1169">
        <v>0</v>
      </c>
      <c r="L1169" t="s">
        <v>19</v>
      </c>
      <c r="M1169" t="str">
        <f t="shared" si="81"/>
        <v>http://logeion.uchicago.edu/index.html#arbitratus</v>
      </c>
    </row>
    <row r="1170" spans="1:13" ht="15" customHeight="1" x14ac:dyDescent="0.2">
      <c r="A1170" t="s">
        <v>3977</v>
      </c>
      <c r="B1170" t="s">
        <v>3978</v>
      </c>
      <c r="C1170" t="str">
        <f t="shared" si="80"/>
        <v>arbitrium arbitri(i) n.</v>
      </c>
      <c r="D1170" t="str">
        <f t="shared" si="83"/>
        <v>arbitrium</v>
      </c>
      <c r="E1170" t="s">
        <v>3979</v>
      </c>
      <c r="F1170" t="s">
        <v>3979</v>
      </c>
      <c r="G1170" t="s">
        <v>21</v>
      </c>
      <c r="H1170">
        <v>2</v>
      </c>
      <c r="I1170">
        <v>0</v>
      </c>
      <c r="J1170">
        <v>0</v>
      </c>
      <c r="K1170">
        <v>0</v>
      </c>
      <c r="L1170" t="s">
        <v>19</v>
      </c>
      <c r="M1170" t="str">
        <f t="shared" si="81"/>
        <v>http://logeion.uchicago.edu/index.html#arbitrium</v>
      </c>
    </row>
    <row r="1171" spans="1:13" ht="15" customHeight="1" x14ac:dyDescent="0.2">
      <c r="A1171" t="s">
        <v>3980</v>
      </c>
      <c r="B1171" t="s">
        <v>3981</v>
      </c>
      <c r="C1171" t="str">
        <f t="shared" si="80"/>
        <v>arbitror arbitrari arbitratus sum</v>
      </c>
      <c r="D1171" t="str">
        <f t="shared" si="83"/>
        <v>arbitror</v>
      </c>
      <c r="E1171" t="s">
        <v>3982</v>
      </c>
      <c r="F1171" t="s">
        <v>3982</v>
      </c>
      <c r="G1171" t="s">
        <v>170</v>
      </c>
      <c r="I1171">
        <v>1</v>
      </c>
      <c r="J1171">
        <v>0</v>
      </c>
      <c r="K1171">
        <v>0</v>
      </c>
      <c r="L1171" t="s">
        <v>24</v>
      </c>
      <c r="M1171" t="str">
        <f t="shared" si="81"/>
        <v>http://logeion.uchicago.edu/index.html#arbitror</v>
      </c>
    </row>
    <row r="1172" spans="1:13" ht="15" customHeight="1" x14ac:dyDescent="0.2">
      <c r="A1172" t="s">
        <v>3983</v>
      </c>
      <c r="B1172" t="s">
        <v>56200</v>
      </c>
      <c r="C1172" t="str">
        <f t="shared" si="80"/>
        <v>arbor (or arbos) arboris f.</v>
      </c>
      <c r="D1172" t="str">
        <f t="shared" si="83"/>
        <v>arbor</v>
      </c>
      <c r="E1172" t="s">
        <v>56500</v>
      </c>
      <c r="F1172" t="s">
        <v>3984</v>
      </c>
      <c r="G1172" t="s">
        <v>29</v>
      </c>
      <c r="H1172">
        <v>3</v>
      </c>
      <c r="I1172">
        <v>0</v>
      </c>
      <c r="J1172">
        <v>0</v>
      </c>
      <c r="K1172">
        <v>0</v>
      </c>
      <c r="L1172" t="s">
        <v>19</v>
      </c>
      <c r="M1172" t="str">
        <f t="shared" si="81"/>
        <v>http://logeion.uchicago.edu/index.html#arbor</v>
      </c>
    </row>
    <row r="1173" spans="1:13" ht="15" customHeight="1" x14ac:dyDescent="0.2">
      <c r="A1173" t="s">
        <v>3986</v>
      </c>
      <c r="B1173" t="s">
        <v>3987</v>
      </c>
      <c r="C1173" t="str">
        <f t="shared" si="80"/>
        <v>arboreus –a –um</v>
      </c>
      <c r="D1173" t="str">
        <f t="shared" si="83"/>
        <v>arboreus</v>
      </c>
      <c r="E1173" t="s">
        <v>3988</v>
      </c>
      <c r="F1173" t="s">
        <v>3989</v>
      </c>
      <c r="G1173" t="s">
        <v>61</v>
      </c>
      <c r="H1173">
        <v>1</v>
      </c>
      <c r="I1173">
        <v>0</v>
      </c>
      <c r="J1173">
        <v>0</v>
      </c>
      <c r="K1173">
        <v>0</v>
      </c>
      <c r="L1173" t="s">
        <v>36</v>
      </c>
      <c r="M1173" t="str">
        <f t="shared" si="81"/>
        <v>http://logeion.uchicago.edu/index.html#arboreus</v>
      </c>
    </row>
    <row r="1174" spans="1:13" ht="15" customHeight="1" x14ac:dyDescent="0.2">
      <c r="A1174" t="s">
        <v>3990</v>
      </c>
      <c r="B1174" t="s">
        <v>54836</v>
      </c>
      <c r="C1174" t="str">
        <f t="shared" si="80"/>
        <v>Arbuscula –ae f.</v>
      </c>
      <c r="D1174" t="str">
        <f t="shared" si="83"/>
        <v>Arbuscula</v>
      </c>
      <c r="E1174" t="s">
        <v>54778</v>
      </c>
      <c r="F1174" t="s">
        <v>54779</v>
      </c>
      <c r="G1174" t="s">
        <v>76</v>
      </c>
      <c r="H1174">
        <v>1</v>
      </c>
      <c r="I1174">
        <v>0</v>
      </c>
      <c r="J1174">
        <v>0</v>
      </c>
      <c r="K1174">
        <v>0</v>
      </c>
      <c r="L1174" t="s">
        <v>19</v>
      </c>
      <c r="M1174" t="str">
        <f t="shared" si="81"/>
        <v>http://logeion.uchicago.edu/index.html#Arbuscula</v>
      </c>
    </row>
    <row r="1175" spans="1:13" ht="15" customHeight="1" x14ac:dyDescent="0.2">
      <c r="A1175" t="s">
        <v>3992</v>
      </c>
      <c r="B1175" t="s">
        <v>3993</v>
      </c>
      <c r="C1175" t="str">
        <f t="shared" ref="C1175:C1238" si="84">SUBSTITUTE(SUBSTITUTE(SUBSTITUTE(SUBSTITUTE(SUBSTITUTE(SUBSTITUTE(SUBSTITUTE(SUBSTITUTE(SUBSTITUTE(SUBSTITUTE(SUBSTITUTE(B1175, "ā", "a"), "ē", "e"), "ī", "i"), "ō", "o"), "ū", "u"), "ȳ", "y"), "Ā", "A"), "Ē", "E"), "Ī", "I"), "Ō", "O"), "Ū", "U")</f>
        <v>arbustum –i n.</v>
      </c>
      <c r="D1175" t="str">
        <f t="shared" si="83"/>
        <v>arbustum</v>
      </c>
      <c r="E1175" t="s">
        <v>3994</v>
      </c>
      <c r="F1175" t="s">
        <v>3995</v>
      </c>
      <c r="G1175" t="s">
        <v>21</v>
      </c>
      <c r="H1175">
        <v>2</v>
      </c>
      <c r="I1175">
        <v>0</v>
      </c>
      <c r="J1175">
        <v>0</v>
      </c>
      <c r="K1175">
        <v>0</v>
      </c>
      <c r="L1175" t="s">
        <v>19</v>
      </c>
      <c r="M1175" t="str">
        <f t="shared" si="81"/>
        <v>http://logeion.uchicago.edu/index.html#arbustum</v>
      </c>
    </row>
    <row r="1176" spans="1:13" ht="15" customHeight="1" x14ac:dyDescent="0.2">
      <c r="A1176" t="s">
        <v>3996</v>
      </c>
      <c r="B1176" t="s">
        <v>3997</v>
      </c>
      <c r="C1176" t="str">
        <f t="shared" si="84"/>
        <v>arbuteus –a –um</v>
      </c>
      <c r="D1176" t="str">
        <f t="shared" si="83"/>
        <v>arbuteus</v>
      </c>
      <c r="E1176" t="s">
        <v>3998</v>
      </c>
      <c r="F1176" t="s">
        <v>3999</v>
      </c>
      <c r="G1176" t="s">
        <v>61</v>
      </c>
      <c r="H1176">
        <v>1</v>
      </c>
      <c r="I1176">
        <v>0</v>
      </c>
      <c r="J1176">
        <v>0</v>
      </c>
      <c r="K1176">
        <v>0</v>
      </c>
      <c r="L1176" t="s">
        <v>36</v>
      </c>
      <c r="M1176" t="str">
        <f t="shared" si="81"/>
        <v>http://logeion.uchicago.edu/index.html#arbuteus</v>
      </c>
    </row>
    <row r="1177" spans="1:13" ht="15" customHeight="1" x14ac:dyDescent="0.2">
      <c r="A1177" t="s">
        <v>4000</v>
      </c>
      <c r="B1177" t="s">
        <v>4001</v>
      </c>
      <c r="C1177" t="str">
        <f t="shared" si="84"/>
        <v>arbutum –i n.</v>
      </c>
      <c r="D1177" t="str">
        <f t="shared" si="83"/>
        <v>arbutum</v>
      </c>
      <c r="E1177" t="s">
        <v>4002</v>
      </c>
      <c r="F1177" t="s">
        <v>4003</v>
      </c>
      <c r="G1177" t="s">
        <v>21</v>
      </c>
      <c r="H1177">
        <v>2</v>
      </c>
      <c r="I1177">
        <v>0</v>
      </c>
      <c r="J1177">
        <v>0</v>
      </c>
      <c r="K1177">
        <v>0</v>
      </c>
      <c r="L1177" t="s">
        <v>19</v>
      </c>
      <c r="M1177" t="str">
        <f t="shared" si="81"/>
        <v>http://logeion.uchicago.edu/index.html#arbutum</v>
      </c>
    </row>
    <row r="1178" spans="1:13" ht="15" customHeight="1" x14ac:dyDescent="0.2">
      <c r="A1178" t="s">
        <v>4004</v>
      </c>
      <c r="B1178" t="s">
        <v>4005</v>
      </c>
      <c r="C1178" t="str">
        <f t="shared" si="84"/>
        <v>arbutus –i f.</v>
      </c>
      <c r="D1178" t="str">
        <f t="shared" si="83"/>
        <v>arbutus</v>
      </c>
      <c r="E1178" t="s">
        <v>4006</v>
      </c>
      <c r="F1178" t="s">
        <v>4007</v>
      </c>
      <c r="G1178" t="s">
        <v>21</v>
      </c>
      <c r="H1178">
        <v>2</v>
      </c>
      <c r="I1178">
        <v>0</v>
      </c>
      <c r="J1178">
        <v>0</v>
      </c>
      <c r="K1178">
        <v>0</v>
      </c>
      <c r="L1178" t="s">
        <v>19</v>
      </c>
      <c r="M1178" t="str">
        <f t="shared" si="81"/>
        <v>http://logeion.uchicago.edu/index.html#arbutus</v>
      </c>
    </row>
    <row r="1179" spans="1:13" ht="15" customHeight="1" x14ac:dyDescent="0.2">
      <c r="A1179" t="s">
        <v>4008</v>
      </c>
      <c r="B1179" t="s">
        <v>4009</v>
      </c>
      <c r="C1179" t="str">
        <f t="shared" si="84"/>
        <v>arca arcae f.</v>
      </c>
      <c r="D1179" t="str">
        <f t="shared" si="83"/>
        <v>arca</v>
      </c>
      <c r="E1179" t="s">
        <v>4010</v>
      </c>
      <c r="F1179" t="s">
        <v>4011</v>
      </c>
      <c r="G1179" t="s">
        <v>76</v>
      </c>
      <c r="H1179">
        <v>1</v>
      </c>
      <c r="I1179">
        <v>0</v>
      </c>
      <c r="J1179">
        <v>0</v>
      </c>
      <c r="K1179">
        <v>0</v>
      </c>
      <c r="L1179" t="s">
        <v>19</v>
      </c>
      <c r="M1179" t="str">
        <f t="shared" si="81"/>
        <v>http://logeion.uchicago.edu/index.html#arca</v>
      </c>
    </row>
    <row r="1180" spans="1:13" ht="15" customHeight="1" x14ac:dyDescent="0.2">
      <c r="A1180" t="s">
        <v>4013</v>
      </c>
      <c r="B1180" t="s">
        <v>4014</v>
      </c>
      <c r="C1180" t="str">
        <f t="shared" si="84"/>
        <v>Arcadia –ae f.</v>
      </c>
      <c r="D1180" t="str">
        <f t="shared" si="83"/>
        <v>Arcadia</v>
      </c>
      <c r="E1180" t="s">
        <v>4015</v>
      </c>
      <c r="F1180" t="s">
        <v>4016</v>
      </c>
      <c r="G1180" t="s">
        <v>76</v>
      </c>
      <c r="H1180">
        <v>1</v>
      </c>
      <c r="I1180">
        <v>0</v>
      </c>
      <c r="J1180">
        <v>0</v>
      </c>
      <c r="K1180">
        <v>1</v>
      </c>
      <c r="L1180" t="s">
        <v>19</v>
      </c>
      <c r="M1180" t="str">
        <f t="shared" si="81"/>
        <v>http://logeion.uchicago.edu/index.html#Arcadia</v>
      </c>
    </row>
    <row r="1181" spans="1:13" ht="15" customHeight="1" x14ac:dyDescent="0.2">
      <c r="A1181" t="s">
        <v>4018</v>
      </c>
      <c r="B1181" t="s">
        <v>4019</v>
      </c>
      <c r="C1181" t="str">
        <f t="shared" si="84"/>
        <v>Arcadius –a –um</v>
      </c>
      <c r="D1181" t="str">
        <f t="shared" si="83"/>
        <v>Arcadius</v>
      </c>
      <c r="E1181" t="s">
        <v>4020</v>
      </c>
      <c r="F1181" t="s">
        <v>4020</v>
      </c>
      <c r="G1181" t="s">
        <v>61</v>
      </c>
      <c r="H1181">
        <v>1</v>
      </c>
      <c r="I1181">
        <v>0</v>
      </c>
      <c r="J1181">
        <v>0</v>
      </c>
      <c r="K1181">
        <v>1</v>
      </c>
      <c r="L1181" t="s">
        <v>36</v>
      </c>
      <c r="M1181" t="str">
        <f t="shared" si="81"/>
        <v>http://logeion.uchicago.edu/index.html#Arcadius</v>
      </c>
    </row>
    <row r="1182" spans="1:13" ht="15" customHeight="1" x14ac:dyDescent="0.2">
      <c r="A1182" t="s">
        <v>4023</v>
      </c>
      <c r="B1182" t="s">
        <v>4024</v>
      </c>
      <c r="C1182" t="str">
        <f t="shared" si="84"/>
        <v>arcanus –a –um</v>
      </c>
      <c r="D1182" t="str">
        <f t="shared" si="83"/>
        <v>arcanus</v>
      </c>
      <c r="E1182" t="s">
        <v>4025</v>
      </c>
      <c r="F1182" t="s">
        <v>4025</v>
      </c>
      <c r="G1182" t="s">
        <v>61</v>
      </c>
      <c r="H1182">
        <v>1</v>
      </c>
      <c r="I1182">
        <v>0</v>
      </c>
      <c r="J1182">
        <v>0</v>
      </c>
      <c r="K1182">
        <v>0</v>
      </c>
      <c r="L1182" t="s">
        <v>36</v>
      </c>
      <c r="M1182" t="str">
        <f t="shared" si="81"/>
        <v>http://logeion.uchicago.edu/index.html#arcanus</v>
      </c>
    </row>
    <row r="1183" spans="1:13" ht="15" customHeight="1" x14ac:dyDescent="0.2">
      <c r="A1183" t="s">
        <v>4026</v>
      </c>
      <c r="B1183" t="s">
        <v>4027</v>
      </c>
      <c r="C1183" t="str">
        <f t="shared" si="84"/>
        <v>Arcas –adis</v>
      </c>
      <c r="D1183" t="str">
        <f t="shared" si="83"/>
        <v>Arcas</v>
      </c>
      <c r="E1183" t="s">
        <v>4028</v>
      </c>
      <c r="F1183" t="s">
        <v>4029</v>
      </c>
      <c r="G1183" t="s">
        <v>35</v>
      </c>
      <c r="H1183">
        <v>5</v>
      </c>
      <c r="I1183">
        <v>0</v>
      </c>
      <c r="J1183">
        <v>0</v>
      </c>
      <c r="K1183">
        <v>1</v>
      </c>
      <c r="L1183" t="s">
        <v>36</v>
      </c>
      <c r="M1183" t="str">
        <f t="shared" si="81"/>
        <v>http://logeion.uchicago.edu/index.html#Arcas</v>
      </c>
    </row>
    <row r="1184" spans="1:13" ht="15" customHeight="1" x14ac:dyDescent="0.2">
      <c r="A1184" t="s">
        <v>4032</v>
      </c>
      <c r="B1184" t="s">
        <v>4033</v>
      </c>
      <c r="C1184" t="str">
        <f t="shared" si="84"/>
        <v>Arcens –entis m.</v>
      </c>
      <c r="D1184" t="str">
        <f t="shared" si="83"/>
        <v>Arcens</v>
      </c>
      <c r="E1184" t="s">
        <v>4034</v>
      </c>
      <c r="F1184" t="s">
        <v>4035</v>
      </c>
      <c r="G1184" t="s">
        <v>29</v>
      </c>
      <c r="H1184">
        <v>3</v>
      </c>
      <c r="I1184">
        <v>0</v>
      </c>
      <c r="J1184">
        <v>0</v>
      </c>
      <c r="K1184">
        <v>1</v>
      </c>
      <c r="L1184" t="s">
        <v>19</v>
      </c>
      <c r="M1184" t="str">
        <f t="shared" si="81"/>
        <v>http://logeion.uchicago.edu/index.html#Arcens</v>
      </c>
    </row>
    <row r="1185" spans="1:13" ht="15" customHeight="1" x14ac:dyDescent="0.2">
      <c r="A1185" t="s">
        <v>4036</v>
      </c>
      <c r="B1185" t="s">
        <v>4037</v>
      </c>
      <c r="C1185" t="str">
        <f t="shared" si="84"/>
        <v>arceo arcere arcui</v>
      </c>
      <c r="D1185" t="str">
        <f t="shared" si="83"/>
        <v>arceo</v>
      </c>
      <c r="E1185" t="s">
        <v>4038</v>
      </c>
      <c r="F1185" t="s">
        <v>4039</v>
      </c>
      <c r="G1185" t="s">
        <v>95</v>
      </c>
      <c r="I1185">
        <v>2</v>
      </c>
      <c r="J1185">
        <v>0</v>
      </c>
      <c r="K1185">
        <v>0</v>
      </c>
      <c r="L1185" t="s">
        <v>24</v>
      </c>
      <c r="M1185" t="str">
        <f t="shared" si="81"/>
        <v>http://logeion.uchicago.edu/index.html#arceo</v>
      </c>
    </row>
    <row r="1186" spans="1:13" ht="15" customHeight="1" x14ac:dyDescent="0.2">
      <c r="A1186" t="s">
        <v>60421</v>
      </c>
      <c r="B1186" t="s">
        <v>60590</v>
      </c>
      <c r="C1186" t="str">
        <f t="shared" si="84"/>
        <v>Arcesilaus –i</v>
      </c>
      <c r="D1186" t="str">
        <f t="shared" si="83"/>
        <v>Arcesilaus</v>
      </c>
      <c r="E1186" t="s">
        <v>60805</v>
      </c>
      <c r="F1186" t="s">
        <v>60693</v>
      </c>
      <c r="G1186" t="s">
        <v>21</v>
      </c>
      <c r="H1186">
        <v>2</v>
      </c>
      <c r="K1186">
        <v>1</v>
      </c>
      <c r="L1186" t="s">
        <v>19</v>
      </c>
      <c r="M1186" t="str">
        <f t="shared" si="81"/>
        <v>http://logeion.uchicago.edu/index.html#Arcesilaus</v>
      </c>
    </row>
    <row r="1187" spans="1:13" ht="15" customHeight="1" x14ac:dyDescent="0.2">
      <c r="A1187" t="s">
        <v>4042</v>
      </c>
      <c r="B1187" t="s">
        <v>55218</v>
      </c>
      <c r="C1187" t="str">
        <f t="shared" si="84"/>
        <v>arcesso or accerso arcessere arcessivi arcessitus</v>
      </c>
      <c r="D1187" t="str">
        <f t="shared" si="83"/>
        <v>arcesso</v>
      </c>
      <c r="E1187" t="s">
        <v>4043</v>
      </c>
      <c r="F1187" t="s">
        <v>4044</v>
      </c>
      <c r="G1187" t="s">
        <v>66</v>
      </c>
      <c r="I1187">
        <v>3</v>
      </c>
      <c r="J1187">
        <v>0</v>
      </c>
      <c r="K1187">
        <v>0</v>
      </c>
      <c r="L1187" t="s">
        <v>24</v>
      </c>
      <c r="M1187" t="str">
        <f t="shared" ref="M1187:M1250" si="85">"http://logeion.uchicago.edu/index.html#"&amp;D1187</f>
        <v>http://logeion.uchicago.edu/index.html#arcesso</v>
      </c>
    </row>
    <row r="1188" spans="1:13" ht="15" customHeight="1" x14ac:dyDescent="0.2">
      <c r="A1188" t="s">
        <v>4045</v>
      </c>
      <c r="B1188" t="s">
        <v>4046</v>
      </c>
      <c r="C1188" t="str">
        <f t="shared" si="84"/>
        <v>Arcetius –ii m.</v>
      </c>
      <c r="D1188" t="str">
        <f t="shared" si="83"/>
        <v>Arcetius</v>
      </c>
      <c r="E1188" t="s">
        <v>4047</v>
      </c>
      <c r="F1188" t="s">
        <v>4048</v>
      </c>
      <c r="G1188" t="s">
        <v>21</v>
      </c>
      <c r="H1188">
        <v>2</v>
      </c>
      <c r="I1188">
        <v>0</v>
      </c>
      <c r="J1188">
        <v>0</v>
      </c>
      <c r="K1188">
        <v>1</v>
      </c>
      <c r="L1188" t="s">
        <v>19</v>
      </c>
      <c r="M1188" t="str">
        <f t="shared" si="85"/>
        <v>http://logeion.uchicago.edu/index.html#Arcetius</v>
      </c>
    </row>
    <row r="1189" spans="1:13" ht="15" customHeight="1" x14ac:dyDescent="0.2">
      <c r="A1189" t="s">
        <v>60422</v>
      </c>
      <c r="B1189" t="s">
        <v>60591</v>
      </c>
      <c r="C1189" t="str">
        <f t="shared" si="84"/>
        <v>Archelochus –i</v>
      </c>
      <c r="D1189" t="str">
        <f t="shared" si="83"/>
        <v>Archelochus</v>
      </c>
      <c r="E1189" t="s">
        <v>60804</v>
      </c>
      <c r="F1189" t="s">
        <v>60694</v>
      </c>
      <c r="G1189" t="s">
        <v>21</v>
      </c>
      <c r="H1189">
        <v>2</v>
      </c>
      <c r="K1189">
        <v>1</v>
      </c>
      <c r="L1189" t="s">
        <v>19</v>
      </c>
      <c r="M1189" t="str">
        <f t="shared" si="85"/>
        <v>http://logeion.uchicago.edu/index.html#Archelochus</v>
      </c>
    </row>
    <row r="1190" spans="1:13" ht="15" customHeight="1" x14ac:dyDescent="0.2">
      <c r="A1190" t="s">
        <v>58714</v>
      </c>
      <c r="B1190" t="s">
        <v>58324</v>
      </c>
      <c r="C1190" t="str">
        <f t="shared" si="84"/>
        <v>archiepiscopus –i m.</v>
      </c>
      <c r="D1190" t="str">
        <f t="shared" si="83"/>
        <v>archiepiscopus</v>
      </c>
      <c r="E1190" t="s">
        <v>58325</v>
      </c>
      <c r="F1190" t="s">
        <v>58325</v>
      </c>
      <c r="G1190" t="s">
        <v>21</v>
      </c>
      <c r="H1190">
        <v>2</v>
      </c>
      <c r="L1190" t="s">
        <v>19</v>
      </c>
      <c r="M1190" t="str">
        <f t="shared" si="85"/>
        <v>http://logeion.uchicago.edu/index.html#archiepiscopus</v>
      </c>
    </row>
    <row r="1191" spans="1:13" ht="15" customHeight="1" x14ac:dyDescent="0.2">
      <c r="A1191" t="s">
        <v>4053</v>
      </c>
      <c r="B1191" t="s">
        <v>56501</v>
      </c>
      <c r="C1191" t="str">
        <f t="shared" si="84"/>
        <v>archipirata –ae m.</v>
      </c>
      <c r="D1191" t="str">
        <f t="shared" si="83"/>
        <v>archipirata</v>
      </c>
      <c r="E1191" t="s">
        <v>56502</v>
      </c>
      <c r="F1191" t="s">
        <v>56502</v>
      </c>
      <c r="G1191" t="s">
        <v>76</v>
      </c>
      <c r="H1191">
        <v>1</v>
      </c>
      <c r="I1191">
        <v>0</v>
      </c>
      <c r="J1191">
        <v>0</v>
      </c>
      <c r="K1191">
        <v>0</v>
      </c>
      <c r="L1191" t="s">
        <v>19</v>
      </c>
      <c r="M1191" t="str">
        <f t="shared" si="85"/>
        <v>http://logeion.uchicago.edu/index.html#archipirata</v>
      </c>
    </row>
    <row r="1192" spans="1:13" ht="15" customHeight="1" x14ac:dyDescent="0.2">
      <c r="A1192" t="s">
        <v>4054</v>
      </c>
      <c r="B1192" t="s">
        <v>4055</v>
      </c>
      <c r="C1192" t="str">
        <f t="shared" si="84"/>
        <v>Archippus –i m.</v>
      </c>
      <c r="D1192" t="str">
        <f t="shared" si="83"/>
        <v>Archippus</v>
      </c>
      <c r="E1192" t="s">
        <v>4056</v>
      </c>
      <c r="F1192" t="s">
        <v>4057</v>
      </c>
      <c r="G1192" t="s">
        <v>21</v>
      </c>
      <c r="H1192">
        <v>2</v>
      </c>
      <c r="I1192">
        <v>0</v>
      </c>
      <c r="J1192">
        <v>0</v>
      </c>
      <c r="K1192">
        <v>1</v>
      </c>
      <c r="L1192" t="s">
        <v>19</v>
      </c>
      <c r="M1192" t="str">
        <f t="shared" si="85"/>
        <v>http://logeion.uchicago.edu/index.html#Archippus</v>
      </c>
    </row>
    <row r="1193" spans="1:13" ht="15" customHeight="1" x14ac:dyDescent="0.2">
      <c r="A1193" t="s">
        <v>56381</v>
      </c>
      <c r="B1193" t="s">
        <v>60123</v>
      </c>
      <c r="C1193" t="str">
        <f t="shared" si="84"/>
        <v>Archytas –ae m.</v>
      </c>
      <c r="D1193" t="str">
        <f t="shared" si="83"/>
        <v>Archytas</v>
      </c>
      <c r="E1193" t="s">
        <v>59972</v>
      </c>
      <c r="F1193" t="s">
        <v>59973</v>
      </c>
      <c r="G1193" t="s">
        <v>346</v>
      </c>
      <c r="H1193">
        <v>6</v>
      </c>
      <c r="K1193">
        <v>1</v>
      </c>
      <c r="L1193" t="s">
        <v>19</v>
      </c>
      <c r="M1193" t="str">
        <f t="shared" si="85"/>
        <v>http://logeion.uchicago.edu/index.html#Archytas</v>
      </c>
    </row>
    <row r="1194" spans="1:13" ht="15" customHeight="1" x14ac:dyDescent="0.2">
      <c r="A1194" t="s">
        <v>53074</v>
      </c>
      <c r="B1194" t="s">
        <v>56503</v>
      </c>
      <c r="C1194" t="str">
        <f t="shared" si="84"/>
        <v>arcisellium –i n.</v>
      </c>
      <c r="D1194" t="str">
        <f t="shared" ref="D1194:D1225" si="86">IF(ISBLANK(B1194),0,LEFT( C1194, FIND( " ", C1194 ) - 1 ))</f>
        <v>arcisellium</v>
      </c>
      <c r="E1194" t="s">
        <v>53075</v>
      </c>
      <c r="F1194" t="s">
        <v>53075</v>
      </c>
      <c r="G1194" t="s">
        <v>21</v>
      </c>
      <c r="H1194">
        <v>2</v>
      </c>
      <c r="I1194">
        <v>0</v>
      </c>
      <c r="J1194">
        <v>0</v>
      </c>
      <c r="K1194">
        <v>0</v>
      </c>
      <c r="L1194" t="s">
        <v>19</v>
      </c>
      <c r="M1194" t="str">
        <f t="shared" si="85"/>
        <v>http://logeion.uchicago.edu/index.html#arcisellium</v>
      </c>
    </row>
    <row r="1195" spans="1:13" ht="15" customHeight="1" x14ac:dyDescent="0.2">
      <c r="A1195" t="s">
        <v>4066</v>
      </c>
      <c r="B1195" t="s">
        <v>4067</v>
      </c>
      <c r="C1195" t="str">
        <f t="shared" si="84"/>
        <v>Arcitenens –entis</v>
      </c>
      <c r="D1195" t="str">
        <f t="shared" si="86"/>
        <v>Arcitenens</v>
      </c>
      <c r="E1195" t="s">
        <v>4068</v>
      </c>
      <c r="F1195" t="s">
        <v>4069</v>
      </c>
      <c r="G1195" t="s">
        <v>230</v>
      </c>
      <c r="H1195">
        <v>3</v>
      </c>
      <c r="I1195">
        <v>0</v>
      </c>
      <c r="J1195">
        <v>0</v>
      </c>
      <c r="K1195">
        <v>0</v>
      </c>
      <c r="L1195" t="s">
        <v>36</v>
      </c>
      <c r="M1195" t="str">
        <f t="shared" si="85"/>
        <v>http://logeion.uchicago.edu/index.html#Arcitenens</v>
      </c>
    </row>
    <row r="1196" spans="1:13" ht="15" customHeight="1" x14ac:dyDescent="0.2">
      <c r="A1196" t="s">
        <v>4076</v>
      </c>
      <c r="B1196" t="s">
        <v>4077</v>
      </c>
      <c r="C1196" t="str">
        <f t="shared" si="84"/>
        <v>Arctos –i f.</v>
      </c>
      <c r="D1196" t="str">
        <f t="shared" si="86"/>
        <v>Arctos</v>
      </c>
      <c r="E1196" t="s">
        <v>4078</v>
      </c>
      <c r="F1196" t="s">
        <v>4079</v>
      </c>
      <c r="G1196" t="s">
        <v>21</v>
      </c>
      <c r="H1196">
        <v>2</v>
      </c>
      <c r="I1196">
        <v>0</v>
      </c>
      <c r="J1196">
        <v>0</v>
      </c>
      <c r="K1196">
        <v>1</v>
      </c>
      <c r="L1196" t="s">
        <v>19</v>
      </c>
      <c r="M1196" t="str">
        <f t="shared" si="85"/>
        <v>http://logeion.uchicago.edu/index.html#Arctos</v>
      </c>
    </row>
    <row r="1197" spans="1:13" ht="15" customHeight="1" x14ac:dyDescent="0.2">
      <c r="A1197" t="s">
        <v>4071</v>
      </c>
      <c r="B1197" t="s">
        <v>56129</v>
      </c>
      <c r="C1197" t="str">
        <f t="shared" si="84"/>
        <v>arctous –a –um</v>
      </c>
      <c r="D1197" t="str">
        <f t="shared" si="86"/>
        <v>arctous</v>
      </c>
      <c r="E1197" t="s">
        <v>56130</v>
      </c>
      <c r="F1197" t="s">
        <v>56130</v>
      </c>
      <c r="G1197" t="s">
        <v>61</v>
      </c>
      <c r="H1197">
        <v>1</v>
      </c>
      <c r="I1197">
        <v>0</v>
      </c>
      <c r="J1197">
        <v>0</v>
      </c>
      <c r="K1197">
        <v>0</v>
      </c>
      <c r="L1197" t="s">
        <v>36</v>
      </c>
      <c r="M1197" t="str">
        <f t="shared" si="85"/>
        <v>http://logeion.uchicago.edu/index.html#arctous</v>
      </c>
    </row>
    <row r="1198" spans="1:13" ht="15" customHeight="1" x14ac:dyDescent="0.2">
      <c r="A1198" t="s">
        <v>4072</v>
      </c>
      <c r="B1198" t="s">
        <v>4073</v>
      </c>
      <c r="C1198" t="str">
        <f t="shared" si="84"/>
        <v>Arcturus –i m.</v>
      </c>
      <c r="D1198" t="str">
        <f t="shared" si="86"/>
        <v>Arcturus</v>
      </c>
      <c r="E1198" t="s">
        <v>4074</v>
      </c>
      <c r="F1198" t="s">
        <v>4075</v>
      </c>
      <c r="G1198" t="s">
        <v>21</v>
      </c>
      <c r="H1198">
        <v>2</v>
      </c>
      <c r="I1198">
        <v>0</v>
      </c>
      <c r="J1198">
        <v>0</v>
      </c>
      <c r="K1198">
        <v>1</v>
      </c>
      <c r="L1198" t="s">
        <v>19</v>
      </c>
      <c r="M1198" t="str">
        <f t="shared" si="85"/>
        <v>http://logeion.uchicago.edu/index.html#Arcturus</v>
      </c>
    </row>
    <row r="1199" spans="1:13" ht="15" customHeight="1" x14ac:dyDescent="0.2">
      <c r="A1199" t="s">
        <v>4084</v>
      </c>
      <c r="B1199" t="s">
        <v>4085</v>
      </c>
      <c r="C1199" t="str">
        <f t="shared" si="84"/>
        <v>arcus arcus m.</v>
      </c>
      <c r="D1199" t="str">
        <f t="shared" si="86"/>
        <v>arcus</v>
      </c>
      <c r="E1199" t="s">
        <v>4086</v>
      </c>
      <c r="F1199" t="s">
        <v>4086</v>
      </c>
      <c r="G1199" t="s">
        <v>18</v>
      </c>
      <c r="H1199">
        <v>4</v>
      </c>
      <c r="I1199">
        <v>0</v>
      </c>
      <c r="J1199">
        <v>0</v>
      </c>
      <c r="K1199">
        <v>0</v>
      </c>
      <c r="L1199" t="s">
        <v>19</v>
      </c>
      <c r="M1199" t="str">
        <f t="shared" si="85"/>
        <v>http://logeion.uchicago.edu/index.html#arcus</v>
      </c>
    </row>
    <row r="1200" spans="1:13" ht="15" customHeight="1" x14ac:dyDescent="0.2">
      <c r="A1200" t="s">
        <v>4087</v>
      </c>
      <c r="B1200" t="s">
        <v>4088</v>
      </c>
      <c r="C1200" t="str">
        <f t="shared" si="84"/>
        <v>ardea –ae f.</v>
      </c>
      <c r="D1200" t="str">
        <f t="shared" si="86"/>
        <v>ardea</v>
      </c>
      <c r="E1200" t="s">
        <v>4089</v>
      </c>
      <c r="F1200" t="s">
        <v>4090</v>
      </c>
      <c r="G1200" t="s">
        <v>76</v>
      </c>
      <c r="H1200">
        <v>1</v>
      </c>
      <c r="I1200">
        <v>0</v>
      </c>
      <c r="J1200">
        <v>0</v>
      </c>
      <c r="K1200">
        <v>0</v>
      </c>
      <c r="L1200" t="s">
        <v>19</v>
      </c>
      <c r="M1200" t="str">
        <f t="shared" si="85"/>
        <v>http://logeion.uchicago.edu/index.html#ardea</v>
      </c>
    </row>
    <row r="1201" spans="1:13" ht="15" customHeight="1" x14ac:dyDescent="0.2">
      <c r="A1201" t="s">
        <v>4091</v>
      </c>
      <c r="B1201" t="s">
        <v>4092</v>
      </c>
      <c r="C1201" t="str">
        <f t="shared" si="84"/>
        <v>Ardea –ae f.</v>
      </c>
      <c r="D1201" t="str">
        <f t="shared" si="86"/>
        <v>Ardea</v>
      </c>
      <c r="E1201" t="s">
        <v>4093</v>
      </c>
      <c r="F1201" t="s">
        <v>4094</v>
      </c>
      <c r="G1201" t="s">
        <v>76</v>
      </c>
      <c r="H1201">
        <v>1</v>
      </c>
      <c r="I1201">
        <v>0</v>
      </c>
      <c r="J1201">
        <v>0</v>
      </c>
      <c r="K1201">
        <v>1</v>
      </c>
      <c r="L1201" t="s">
        <v>19</v>
      </c>
      <c r="M1201" t="str">
        <f t="shared" si="85"/>
        <v>http://logeion.uchicago.edu/index.html#Ardea</v>
      </c>
    </row>
    <row r="1202" spans="1:13" ht="15" customHeight="1" x14ac:dyDescent="0.2">
      <c r="A1202" t="s">
        <v>4095</v>
      </c>
      <c r="B1202" t="s">
        <v>4096</v>
      </c>
      <c r="C1202" t="str">
        <f t="shared" si="84"/>
        <v>Ardeatis –is m.</v>
      </c>
      <c r="D1202" t="str">
        <f t="shared" si="86"/>
        <v>Ardeatis</v>
      </c>
      <c r="E1202" t="s">
        <v>4097</v>
      </c>
      <c r="F1202" t="s">
        <v>4097</v>
      </c>
      <c r="G1202" t="s">
        <v>29</v>
      </c>
      <c r="H1202">
        <v>3</v>
      </c>
      <c r="I1202">
        <v>0</v>
      </c>
      <c r="J1202">
        <v>0</v>
      </c>
      <c r="K1202">
        <v>1</v>
      </c>
      <c r="L1202" t="s">
        <v>19</v>
      </c>
      <c r="M1202" t="str">
        <f t="shared" si="85"/>
        <v>http://logeion.uchicago.edu/index.html#Ardeatis</v>
      </c>
    </row>
    <row r="1203" spans="1:13" ht="15" customHeight="1" x14ac:dyDescent="0.2">
      <c r="A1203" t="s">
        <v>4098</v>
      </c>
      <c r="B1203" t="s">
        <v>4099</v>
      </c>
      <c r="C1203" t="str">
        <f t="shared" si="84"/>
        <v>ardens –entis</v>
      </c>
      <c r="D1203" t="str">
        <f t="shared" si="86"/>
        <v>ardens</v>
      </c>
      <c r="E1203" t="s">
        <v>4100</v>
      </c>
      <c r="F1203" t="s">
        <v>4101</v>
      </c>
      <c r="G1203" t="s">
        <v>230</v>
      </c>
      <c r="H1203">
        <v>3</v>
      </c>
      <c r="I1203">
        <v>0</v>
      </c>
      <c r="J1203">
        <v>0</v>
      </c>
      <c r="K1203">
        <v>0</v>
      </c>
      <c r="L1203" t="s">
        <v>36</v>
      </c>
      <c r="M1203" t="str">
        <f t="shared" si="85"/>
        <v>http://logeion.uchicago.edu/index.html#ardens</v>
      </c>
    </row>
    <row r="1204" spans="1:13" ht="15" customHeight="1" x14ac:dyDescent="0.2">
      <c r="A1204" t="s">
        <v>4103</v>
      </c>
      <c r="B1204" t="s">
        <v>4104</v>
      </c>
      <c r="C1204" t="str">
        <f t="shared" si="84"/>
        <v>ardeo ardere arsi arsum</v>
      </c>
      <c r="D1204" t="str">
        <f t="shared" si="86"/>
        <v>ardeo</v>
      </c>
      <c r="E1204" t="s">
        <v>4105</v>
      </c>
      <c r="F1204" t="s">
        <v>4105</v>
      </c>
      <c r="G1204" t="s">
        <v>95</v>
      </c>
      <c r="I1204">
        <v>2</v>
      </c>
      <c r="J1204">
        <v>0</v>
      </c>
      <c r="K1204">
        <v>0</v>
      </c>
      <c r="L1204" t="s">
        <v>24</v>
      </c>
      <c r="M1204" t="str">
        <f t="shared" si="85"/>
        <v>http://logeion.uchicago.edu/index.html#ardeo</v>
      </c>
    </row>
    <row r="1205" spans="1:13" ht="15" customHeight="1" x14ac:dyDescent="0.2">
      <c r="A1205" t="s">
        <v>4106</v>
      </c>
      <c r="B1205" t="s">
        <v>4107</v>
      </c>
      <c r="C1205" t="str">
        <f t="shared" si="84"/>
        <v>ardesco –ere –arsi</v>
      </c>
      <c r="D1205" t="str">
        <f t="shared" si="86"/>
        <v>ardesco</v>
      </c>
      <c r="E1205" t="s">
        <v>4108</v>
      </c>
      <c r="F1205" t="s">
        <v>4109</v>
      </c>
      <c r="G1205" t="s">
        <v>66</v>
      </c>
      <c r="I1205">
        <v>3</v>
      </c>
      <c r="J1205">
        <v>0</v>
      </c>
      <c r="K1205">
        <v>0</v>
      </c>
      <c r="L1205" t="s">
        <v>24</v>
      </c>
      <c r="M1205" t="str">
        <f t="shared" si="85"/>
        <v>http://logeion.uchicago.edu/index.html#ardesco</v>
      </c>
    </row>
    <row r="1206" spans="1:13" ht="15" customHeight="1" x14ac:dyDescent="0.2">
      <c r="A1206" t="s">
        <v>4110</v>
      </c>
      <c r="B1206" t="s">
        <v>4111</v>
      </c>
      <c r="C1206" t="str">
        <f t="shared" si="84"/>
        <v>ardor ardoris m.</v>
      </c>
      <c r="D1206" t="str">
        <f t="shared" si="86"/>
        <v>ardor</v>
      </c>
      <c r="E1206" t="s">
        <v>4112</v>
      </c>
      <c r="F1206" t="s">
        <v>4112</v>
      </c>
      <c r="G1206" t="s">
        <v>29</v>
      </c>
      <c r="H1206">
        <v>3</v>
      </c>
      <c r="I1206">
        <v>0</v>
      </c>
      <c r="J1206">
        <v>0</v>
      </c>
      <c r="K1206">
        <v>0</v>
      </c>
      <c r="L1206" t="s">
        <v>19</v>
      </c>
      <c r="M1206" t="str">
        <f t="shared" si="85"/>
        <v>http://logeion.uchicago.edu/index.html#ardor</v>
      </c>
    </row>
    <row r="1207" spans="1:13" ht="15" customHeight="1" x14ac:dyDescent="0.2">
      <c r="A1207" t="s">
        <v>4113</v>
      </c>
      <c r="B1207" t="s">
        <v>4114</v>
      </c>
      <c r="C1207" t="str">
        <f t="shared" si="84"/>
        <v>Arduenna –ae f.</v>
      </c>
      <c r="D1207" t="str">
        <f t="shared" si="86"/>
        <v>Arduenna</v>
      </c>
      <c r="E1207" t="s">
        <v>4115</v>
      </c>
      <c r="F1207" t="s">
        <v>4115</v>
      </c>
      <c r="G1207" t="s">
        <v>76</v>
      </c>
      <c r="H1207">
        <v>1</v>
      </c>
      <c r="I1207">
        <v>0</v>
      </c>
      <c r="J1207">
        <v>0</v>
      </c>
      <c r="K1207">
        <v>1</v>
      </c>
      <c r="L1207" t="s">
        <v>19</v>
      </c>
      <c r="M1207" t="str">
        <f t="shared" si="85"/>
        <v>http://logeion.uchicago.edu/index.html#Arduenna</v>
      </c>
    </row>
    <row r="1208" spans="1:13" ht="15" customHeight="1" x14ac:dyDescent="0.2">
      <c r="A1208" t="s">
        <v>4116</v>
      </c>
      <c r="B1208" t="s">
        <v>4117</v>
      </c>
      <c r="C1208" t="str">
        <f t="shared" si="84"/>
        <v>arduum –ui n.</v>
      </c>
      <c r="D1208" t="str">
        <f t="shared" si="86"/>
        <v>arduum</v>
      </c>
      <c r="E1208" t="s">
        <v>4118</v>
      </c>
      <c r="F1208" t="s">
        <v>4119</v>
      </c>
      <c r="G1208" t="s">
        <v>21</v>
      </c>
      <c r="H1208">
        <v>2</v>
      </c>
      <c r="I1208">
        <v>0</v>
      </c>
      <c r="J1208">
        <v>0</v>
      </c>
      <c r="K1208">
        <v>0</v>
      </c>
      <c r="L1208" t="s">
        <v>19</v>
      </c>
      <c r="M1208" t="str">
        <f t="shared" si="85"/>
        <v>http://logeion.uchicago.edu/index.html#arduum</v>
      </c>
    </row>
    <row r="1209" spans="1:13" ht="15" customHeight="1" x14ac:dyDescent="0.2">
      <c r="A1209" t="s">
        <v>4120</v>
      </c>
      <c r="B1209" t="s">
        <v>4121</v>
      </c>
      <c r="C1209" t="str">
        <f t="shared" si="84"/>
        <v>arduus –a –um</v>
      </c>
      <c r="D1209" t="str">
        <f t="shared" si="86"/>
        <v>arduus</v>
      </c>
      <c r="E1209" t="s">
        <v>4122</v>
      </c>
      <c r="F1209" t="s">
        <v>4123</v>
      </c>
      <c r="G1209" t="s">
        <v>61</v>
      </c>
      <c r="H1209">
        <v>1</v>
      </c>
      <c r="I1209">
        <v>0</v>
      </c>
      <c r="J1209">
        <v>0</v>
      </c>
      <c r="K1209">
        <v>0</v>
      </c>
      <c r="L1209" t="s">
        <v>36</v>
      </c>
      <c r="M1209" t="str">
        <f t="shared" si="85"/>
        <v>http://logeion.uchicago.edu/index.html#arduus</v>
      </c>
    </row>
    <row r="1210" spans="1:13" ht="15" customHeight="1" x14ac:dyDescent="0.2">
      <c r="A1210" t="s">
        <v>4124</v>
      </c>
      <c r="B1210" t="s">
        <v>4125</v>
      </c>
      <c r="C1210" t="str">
        <f t="shared" si="84"/>
        <v>area arae f.</v>
      </c>
      <c r="D1210" t="str">
        <f t="shared" si="86"/>
        <v>area</v>
      </c>
      <c r="E1210" t="s">
        <v>56963</v>
      </c>
      <c r="F1210" t="s">
        <v>56964</v>
      </c>
      <c r="G1210" t="s">
        <v>76</v>
      </c>
      <c r="H1210">
        <v>1</v>
      </c>
      <c r="I1210">
        <v>0</v>
      </c>
      <c r="J1210">
        <v>0</v>
      </c>
      <c r="K1210">
        <v>0</v>
      </c>
      <c r="L1210" t="s">
        <v>19</v>
      </c>
      <c r="M1210" t="str">
        <f t="shared" si="85"/>
        <v>http://logeion.uchicago.edu/index.html#area</v>
      </c>
    </row>
    <row r="1211" spans="1:13" ht="15" customHeight="1" x14ac:dyDescent="0.2">
      <c r="A1211" t="s">
        <v>4126</v>
      </c>
      <c r="B1211" t="s">
        <v>4127</v>
      </c>
      <c r="C1211" t="str">
        <f t="shared" si="84"/>
        <v xml:space="preserve">Arecomici –orum m. </v>
      </c>
      <c r="D1211" t="str">
        <f t="shared" si="86"/>
        <v>Arecomici</v>
      </c>
      <c r="E1211" t="s">
        <v>4128</v>
      </c>
      <c r="F1211" t="s">
        <v>4128</v>
      </c>
      <c r="G1211" t="s">
        <v>21</v>
      </c>
      <c r="H1211">
        <v>2</v>
      </c>
      <c r="I1211">
        <v>0</v>
      </c>
      <c r="J1211">
        <v>0</v>
      </c>
      <c r="K1211">
        <v>1</v>
      </c>
      <c r="L1211" t="s">
        <v>19</v>
      </c>
      <c r="M1211" t="str">
        <f t="shared" si="85"/>
        <v>http://logeion.uchicago.edu/index.html#Arecomici</v>
      </c>
    </row>
    <row r="1212" spans="1:13" ht="15" customHeight="1" x14ac:dyDescent="0.2">
      <c r="A1212" t="s">
        <v>4130</v>
      </c>
      <c r="B1212" t="s">
        <v>4131</v>
      </c>
      <c r="C1212" t="str">
        <f t="shared" si="84"/>
        <v>Aremoricus –a –um</v>
      </c>
      <c r="D1212" t="str">
        <f t="shared" si="86"/>
        <v>Aremoricus</v>
      </c>
      <c r="E1212" t="s">
        <v>4132</v>
      </c>
      <c r="F1212" t="s">
        <v>4132</v>
      </c>
      <c r="G1212" t="s">
        <v>918</v>
      </c>
      <c r="H1212">
        <v>2</v>
      </c>
      <c r="I1212">
        <v>0</v>
      </c>
      <c r="J1212">
        <v>0</v>
      </c>
      <c r="K1212">
        <v>1</v>
      </c>
      <c r="L1212" t="s">
        <v>36</v>
      </c>
      <c r="M1212" t="str">
        <f t="shared" si="85"/>
        <v>http://logeion.uchicago.edu/index.html#Aremoricus</v>
      </c>
    </row>
    <row r="1213" spans="1:13" ht="15" customHeight="1" x14ac:dyDescent="0.2">
      <c r="A1213" t="s">
        <v>4133</v>
      </c>
      <c r="B1213" t="s">
        <v>4134</v>
      </c>
      <c r="C1213" t="str">
        <f t="shared" si="84"/>
        <v>arena –ae f. or harena –ae f.</v>
      </c>
      <c r="D1213" t="str">
        <f t="shared" si="86"/>
        <v>arena</v>
      </c>
      <c r="E1213" t="s">
        <v>4135</v>
      </c>
      <c r="F1213" t="s">
        <v>4136</v>
      </c>
      <c r="G1213" t="s">
        <v>76</v>
      </c>
      <c r="H1213">
        <v>1</v>
      </c>
      <c r="I1213">
        <v>0</v>
      </c>
      <c r="J1213">
        <v>0</v>
      </c>
      <c r="K1213">
        <v>0</v>
      </c>
      <c r="L1213" t="s">
        <v>19</v>
      </c>
      <c r="M1213" t="str">
        <f t="shared" si="85"/>
        <v>http://logeion.uchicago.edu/index.html#arena</v>
      </c>
    </row>
    <row r="1214" spans="1:13" ht="15" customHeight="1" x14ac:dyDescent="0.2">
      <c r="A1214" t="s">
        <v>4145</v>
      </c>
      <c r="B1214" t="s">
        <v>4146</v>
      </c>
      <c r="C1214" t="str">
        <f t="shared" si="84"/>
        <v>Arentinus –i m.</v>
      </c>
      <c r="D1214" t="str">
        <f t="shared" si="86"/>
        <v>Arentinus</v>
      </c>
      <c r="E1214" t="s">
        <v>4147</v>
      </c>
      <c r="F1214" t="s">
        <v>4147</v>
      </c>
      <c r="G1214" t="s">
        <v>21</v>
      </c>
      <c r="H1214">
        <v>2</v>
      </c>
      <c r="I1214">
        <v>0</v>
      </c>
      <c r="J1214">
        <v>0</v>
      </c>
      <c r="K1214">
        <v>1</v>
      </c>
      <c r="L1214" t="s">
        <v>19</v>
      </c>
      <c r="M1214" t="str">
        <f t="shared" si="85"/>
        <v>http://logeion.uchicago.edu/index.html#Arentinus</v>
      </c>
    </row>
    <row r="1215" spans="1:13" ht="15" customHeight="1" x14ac:dyDescent="0.2">
      <c r="A1215" t="s">
        <v>4148</v>
      </c>
      <c r="B1215" t="s">
        <v>4149</v>
      </c>
      <c r="C1215" t="str">
        <f t="shared" si="84"/>
        <v>areo –ere –ui</v>
      </c>
      <c r="D1215" t="str">
        <f t="shared" si="86"/>
        <v>areo</v>
      </c>
      <c r="E1215" t="s">
        <v>4150</v>
      </c>
      <c r="F1215" t="s">
        <v>4151</v>
      </c>
      <c r="G1215" t="s">
        <v>95</v>
      </c>
      <c r="I1215">
        <v>2</v>
      </c>
      <c r="J1215">
        <v>0</v>
      </c>
      <c r="K1215">
        <v>0</v>
      </c>
      <c r="L1215" t="s">
        <v>24</v>
      </c>
      <c r="M1215" t="str">
        <f t="shared" si="85"/>
        <v>http://logeion.uchicago.edu/index.html#areo</v>
      </c>
    </row>
    <row r="1216" spans="1:13" ht="15" customHeight="1" x14ac:dyDescent="0.2">
      <c r="A1216" t="s">
        <v>4152</v>
      </c>
      <c r="B1216" t="s">
        <v>59515</v>
      </c>
      <c r="C1216" t="str">
        <f t="shared" si="84"/>
        <v>aresco arescere arsi</v>
      </c>
      <c r="D1216" t="str">
        <f t="shared" si="86"/>
        <v>aresco</v>
      </c>
      <c r="E1216" t="s">
        <v>56504</v>
      </c>
      <c r="F1216" t="s">
        <v>56504</v>
      </c>
      <c r="G1216" t="s">
        <v>66</v>
      </c>
      <c r="I1216">
        <v>3</v>
      </c>
      <c r="J1216">
        <v>0</v>
      </c>
      <c r="K1216">
        <v>0</v>
      </c>
      <c r="L1216" t="s">
        <v>24</v>
      </c>
      <c r="M1216" t="str">
        <f t="shared" si="85"/>
        <v>http://logeion.uchicago.edu/index.html#aresco</v>
      </c>
    </row>
    <row r="1217" spans="1:13" ht="15" customHeight="1" x14ac:dyDescent="0.2">
      <c r="A1217" t="s">
        <v>4153</v>
      </c>
      <c r="B1217" t="s">
        <v>4154</v>
      </c>
      <c r="C1217" t="str">
        <f t="shared" si="84"/>
        <v>Arestorides –ae m.</v>
      </c>
      <c r="D1217" t="str">
        <f t="shared" si="86"/>
        <v>Arestorides</v>
      </c>
      <c r="E1217" t="s">
        <v>4155</v>
      </c>
      <c r="F1217" t="s">
        <v>4155</v>
      </c>
      <c r="G1217" t="s">
        <v>43</v>
      </c>
      <c r="H1217">
        <v>6</v>
      </c>
      <c r="I1217">
        <v>0</v>
      </c>
      <c r="J1217">
        <v>0</v>
      </c>
      <c r="K1217">
        <v>1</v>
      </c>
      <c r="L1217" t="s">
        <v>19</v>
      </c>
      <c r="M1217" t="str">
        <f t="shared" si="85"/>
        <v>http://logeion.uchicago.edu/index.html#Arestorides</v>
      </c>
    </row>
    <row r="1218" spans="1:13" ht="15" customHeight="1" x14ac:dyDescent="0.2">
      <c r="A1218" t="s">
        <v>4158</v>
      </c>
      <c r="B1218" t="s">
        <v>4159</v>
      </c>
      <c r="C1218" t="str">
        <f t="shared" si="84"/>
        <v>Arethusa –ae f.</v>
      </c>
      <c r="D1218" t="str">
        <f t="shared" si="86"/>
        <v>Arethusa</v>
      </c>
      <c r="E1218" t="s">
        <v>4160</v>
      </c>
      <c r="F1218" t="s">
        <v>4161</v>
      </c>
      <c r="G1218" t="s">
        <v>76</v>
      </c>
      <c r="H1218">
        <v>1</v>
      </c>
      <c r="I1218">
        <v>0</v>
      </c>
      <c r="J1218">
        <v>0</v>
      </c>
      <c r="K1218">
        <v>1</v>
      </c>
      <c r="L1218" t="s">
        <v>19</v>
      </c>
      <c r="M1218" t="str">
        <f t="shared" si="85"/>
        <v>http://logeion.uchicago.edu/index.html#Arethusa</v>
      </c>
    </row>
    <row r="1219" spans="1:13" ht="15" customHeight="1" x14ac:dyDescent="0.2">
      <c r="A1219" t="s">
        <v>60220</v>
      </c>
      <c r="B1219" t="s">
        <v>60331</v>
      </c>
      <c r="C1219" t="str">
        <f t="shared" si="84"/>
        <v>Aretinus –a –um</v>
      </c>
      <c r="D1219" t="str">
        <f t="shared" si="86"/>
        <v>Aretinus –a</v>
      </c>
      <c r="E1219" t="s">
        <v>60321</v>
      </c>
      <c r="F1219" t="s">
        <v>60321</v>
      </c>
      <c r="G1219" t="s">
        <v>61</v>
      </c>
      <c r="H1219">
        <v>1</v>
      </c>
      <c r="K1219">
        <v>1</v>
      </c>
      <c r="L1219" t="s">
        <v>36</v>
      </c>
      <c r="M1219" t="str">
        <f t="shared" si="85"/>
        <v>http://logeion.uchicago.edu/index.html#Aretinus –a</v>
      </c>
    </row>
    <row r="1220" spans="1:13" ht="15" customHeight="1" x14ac:dyDescent="0.2">
      <c r="A1220" t="s">
        <v>4163</v>
      </c>
      <c r="B1220" t="s">
        <v>4164</v>
      </c>
      <c r="C1220" t="str">
        <f t="shared" si="84"/>
        <v>Arganthonius –ii m.</v>
      </c>
      <c r="D1220" t="str">
        <f t="shared" si="86"/>
        <v>Arganthonius</v>
      </c>
      <c r="E1220" t="s">
        <v>4165</v>
      </c>
      <c r="F1220" t="s">
        <v>4166</v>
      </c>
      <c r="G1220" t="s">
        <v>21</v>
      </c>
      <c r="H1220">
        <v>2</v>
      </c>
      <c r="I1220">
        <v>0</v>
      </c>
      <c r="J1220">
        <v>0</v>
      </c>
      <c r="K1220">
        <v>1</v>
      </c>
      <c r="L1220" t="s">
        <v>19</v>
      </c>
      <c r="M1220" t="str">
        <f t="shared" si="85"/>
        <v>http://logeion.uchicago.edu/index.html#Arganthonius</v>
      </c>
    </row>
    <row r="1221" spans="1:13" ht="15" customHeight="1" x14ac:dyDescent="0.2">
      <c r="A1221" t="s">
        <v>4170</v>
      </c>
      <c r="B1221" t="s">
        <v>4171</v>
      </c>
      <c r="C1221" t="str">
        <f t="shared" si="84"/>
        <v>argentarius –a –um</v>
      </c>
      <c r="D1221" t="str">
        <f t="shared" si="86"/>
        <v>argentarius</v>
      </c>
      <c r="E1221" t="s">
        <v>4172</v>
      </c>
      <c r="F1221" t="s">
        <v>4172</v>
      </c>
      <c r="G1221" t="s">
        <v>61</v>
      </c>
      <c r="H1221">
        <v>1</v>
      </c>
      <c r="I1221">
        <v>0</v>
      </c>
      <c r="J1221">
        <v>0</v>
      </c>
      <c r="K1221">
        <v>0</v>
      </c>
      <c r="L1221" t="s">
        <v>36</v>
      </c>
      <c r="M1221" t="str">
        <f t="shared" si="85"/>
        <v>http://logeion.uchicago.edu/index.html#argentarius</v>
      </c>
    </row>
    <row r="1222" spans="1:13" ht="15" customHeight="1" x14ac:dyDescent="0.2">
      <c r="A1222" t="s">
        <v>4174</v>
      </c>
      <c r="B1222" t="s">
        <v>4175</v>
      </c>
      <c r="C1222" t="str">
        <f t="shared" si="84"/>
        <v>argenteus –a –um</v>
      </c>
      <c r="D1222" t="str">
        <f t="shared" si="86"/>
        <v>argenteus</v>
      </c>
      <c r="E1222" t="s">
        <v>4176</v>
      </c>
      <c r="F1222" t="s">
        <v>4176</v>
      </c>
      <c r="G1222" t="s">
        <v>61</v>
      </c>
      <c r="H1222">
        <v>1</v>
      </c>
      <c r="I1222">
        <v>0</v>
      </c>
      <c r="J1222">
        <v>0</v>
      </c>
      <c r="K1222">
        <v>0</v>
      </c>
      <c r="L1222" t="s">
        <v>36</v>
      </c>
      <c r="M1222" t="str">
        <f t="shared" si="85"/>
        <v>http://logeion.uchicago.edu/index.html#argenteus</v>
      </c>
    </row>
    <row r="1223" spans="1:13" ht="15" customHeight="1" x14ac:dyDescent="0.2">
      <c r="A1223" t="s">
        <v>4178</v>
      </c>
      <c r="B1223" t="s">
        <v>4179</v>
      </c>
      <c r="C1223" t="str">
        <f t="shared" si="84"/>
        <v>argentum argenti n.</v>
      </c>
      <c r="D1223" t="str">
        <f t="shared" si="86"/>
        <v>argentum</v>
      </c>
      <c r="E1223" t="s">
        <v>4180</v>
      </c>
      <c r="F1223" t="s">
        <v>4181</v>
      </c>
      <c r="G1223" t="s">
        <v>21</v>
      </c>
      <c r="H1223">
        <v>2</v>
      </c>
      <c r="I1223">
        <v>0</v>
      </c>
      <c r="J1223">
        <v>0</v>
      </c>
      <c r="K1223">
        <v>0</v>
      </c>
      <c r="L1223" t="s">
        <v>19</v>
      </c>
      <c r="M1223" t="str">
        <f t="shared" si="85"/>
        <v>http://logeion.uchicago.edu/index.html#argentum</v>
      </c>
    </row>
    <row r="1224" spans="1:13" ht="15" customHeight="1" x14ac:dyDescent="0.2">
      <c r="A1224" t="s">
        <v>4182</v>
      </c>
      <c r="B1224" t="s">
        <v>4183</v>
      </c>
      <c r="C1224" t="str">
        <f t="shared" si="84"/>
        <v>Argeus –a –um</v>
      </c>
      <c r="D1224" t="str">
        <f t="shared" si="86"/>
        <v>Argeus</v>
      </c>
      <c r="E1224" t="s">
        <v>4184</v>
      </c>
      <c r="F1224" t="s">
        <v>4185</v>
      </c>
      <c r="G1224" t="s">
        <v>61</v>
      </c>
      <c r="H1224">
        <v>1</v>
      </c>
      <c r="I1224">
        <v>0</v>
      </c>
      <c r="J1224">
        <v>0</v>
      </c>
      <c r="K1224">
        <v>1</v>
      </c>
      <c r="L1224" t="s">
        <v>36</v>
      </c>
      <c r="M1224" t="str">
        <f t="shared" si="85"/>
        <v>http://logeion.uchicago.edu/index.html#Argeus</v>
      </c>
    </row>
    <row r="1225" spans="1:13" ht="15" customHeight="1" x14ac:dyDescent="0.2">
      <c r="A1225" t="s">
        <v>4186</v>
      </c>
      <c r="B1225" t="s">
        <v>4187</v>
      </c>
      <c r="C1225" t="str">
        <f t="shared" si="84"/>
        <v>Argi Argorum m.</v>
      </c>
      <c r="D1225" t="str">
        <f t="shared" si="86"/>
        <v>Argi</v>
      </c>
      <c r="E1225" t="s">
        <v>4188</v>
      </c>
      <c r="F1225" t="s">
        <v>4188</v>
      </c>
      <c r="G1225" t="s">
        <v>21</v>
      </c>
      <c r="H1225">
        <v>2</v>
      </c>
      <c r="I1225">
        <v>0</v>
      </c>
      <c r="J1225">
        <v>0</v>
      </c>
      <c r="K1225">
        <v>1</v>
      </c>
      <c r="L1225" t="s">
        <v>19</v>
      </c>
      <c r="M1225" t="str">
        <f t="shared" si="85"/>
        <v>http://logeion.uchicago.edu/index.html#Argi</v>
      </c>
    </row>
    <row r="1226" spans="1:13" ht="15" customHeight="1" x14ac:dyDescent="0.2">
      <c r="A1226" t="s">
        <v>4190</v>
      </c>
      <c r="B1226" t="s">
        <v>4191</v>
      </c>
      <c r="C1226" t="str">
        <f t="shared" si="84"/>
        <v>Argiletum –i n.</v>
      </c>
      <c r="D1226" t="str">
        <f t="shared" ref="D1226:D1257" si="87">IF(ISBLANK(B1226),0,LEFT( C1226, FIND( " ", C1226 ) - 1 ))</f>
        <v>Argiletum</v>
      </c>
      <c r="E1226" t="s">
        <v>4192</v>
      </c>
      <c r="F1226" t="s">
        <v>4193</v>
      </c>
      <c r="G1226" t="s">
        <v>21</v>
      </c>
      <c r="H1226">
        <v>2</v>
      </c>
      <c r="I1226">
        <v>0</v>
      </c>
      <c r="J1226">
        <v>0</v>
      </c>
      <c r="K1226">
        <v>1</v>
      </c>
      <c r="L1226" t="s">
        <v>19</v>
      </c>
      <c r="M1226" t="str">
        <f t="shared" si="85"/>
        <v>http://logeion.uchicago.edu/index.html#Argiletum</v>
      </c>
    </row>
    <row r="1227" spans="1:13" ht="15" customHeight="1" x14ac:dyDescent="0.2">
      <c r="A1227" t="s">
        <v>4194</v>
      </c>
      <c r="B1227" t="s">
        <v>4195</v>
      </c>
      <c r="C1227" t="str">
        <f t="shared" si="84"/>
        <v>argilla –ae f.</v>
      </c>
      <c r="D1227" t="str">
        <f t="shared" si="87"/>
        <v>argilla</v>
      </c>
      <c r="E1227" t="s">
        <v>4196</v>
      </c>
      <c r="F1227" t="s">
        <v>4197</v>
      </c>
      <c r="G1227" t="s">
        <v>76</v>
      </c>
      <c r="H1227">
        <v>1</v>
      </c>
      <c r="I1227">
        <v>0</v>
      </c>
      <c r="J1227">
        <v>0</v>
      </c>
      <c r="K1227">
        <v>0</v>
      </c>
      <c r="L1227" t="s">
        <v>19</v>
      </c>
      <c r="M1227" t="str">
        <f t="shared" si="85"/>
        <v>http://logeion.uchicago.edu/index.html#argilla</v>
      </c>
    </row>
    <row r="1228" spans="1:13" ht="15" customHeight="1" x14ac:dyDescent="0.2">
      <c r="A1228" t="s">
        <v>4203</v>
      </c>
      <c r="B1228" t="s">
        <v>4204</v>
      </c>
      <c r="C1228" t="str">
        <f t="shared" si="84"/>
        <v>argitis –idis f.</v>
      </c>
      <c r="D1228" t="str">
        <f t="shared" si="87"/>
        <v>argitis</v>
      </c>
      <c r="E1228" t="s">
        <v>4205</v>
      </c>
      <c r="F1228" t="s">
        <v>4206</v>
      </c>
      <c r="G1228" t="s">
        <v>29</v>
      </c>
      <c r="H1228">
        <v>3</v>
      </c>
      <c r="L1228" t="s">
        <v>19</v>
      </c>
      <c r="M1228" t="str">
        <f t="shared" si="85"/>
        <v>http://logeion.uchicago.edu/index.html#argitis</v>
      </c>
    </row>
    <row r="1229" spans="1:13" ht="15" customHeight="1" x14ac:dyDescent="0.2">
      <c r="A1229" t="s">
        <v>4207</v>
      </c>
      <c r="B1229" t="s">
        <v>4208</v>
      </c>
      <c r="C1229" t="str">
        <f t="shared" si="84"/>
        <v>Argivus –a –um</v>
      </c>
      <c r="D1229" t="str">
        <f t="shared" si="87"/>
        <v>Argivus</v>
      </c>
      <c r="E1229" t="s">
        <v>4209</v>
      </c>
      <c r="F1229" t="s">
        <v>4210</v>
      </c>
      <c r="G1229" t="s">
        <v>61</v>
      </c>
      <c r="H1229">
        <v>1</v>
      </c>
      <c r="I1229">
        <v>0</v>
      </c>
      <c r="J1229">
        <v>0</v>
      </c>
      <c r="K1229">
        <v>1</v>
      </c>
      <c r="L1229" t="s">
        <v>36</v>
      </c>
      <c r="M1229" t="str">
        <f t="shared" si="85"/>
        <v>http://logeion.uchicago.edu/index.html#Argivus</v>
      </c>
    </row>
    <row r="1230" spans="1:13" ht="15" customHeight="1" x14ac:dyDescent="0.2">
      <c r="A1230" t="s">
        <v>4211</v>
      </c>
      <c r="B1230" t="s">
        <v>61396</v>
      </c>
      <c r="C1230" t="str">
        <f t="shared" si="84"/>
        <v>Argo –us f.</v>
      </c>
      <c r="D1230" t="str">
        <f t="shared" si="87"/>
        <v>Argo</v>
      </c>
      <c r="E1230" t="s">
        <v>4212</v>
      </c>
      <c r="F1230" t="s">
        <v>4212</v>
      </c>
      <c r="G1230" t="s">
        <v>346</v>
      </c>
      <c r="H1230">
        <v>6</v>
      </c>
      <c r="K1230">
        <v>1</v>
      </c>
      <c r="L1230" t="s">
        <v>19</v>
      </c>
      <c r="M1230" t="str">
        <f t="shared" si="85"/>
        <v>http://logeion.uchicago.edu/index.html#Argo</v>
      </c>
    </row>
    <row r="1231" spans="1:13" ht="15" customHeight="1" x14ac:dyDescent="0.2">
      <c r="A1231" t="s">
        <v>4219</v>
      </c>
      <c r="B1231" t="s">
        <v>4220</v>
      </c>
      <c r="C1231" t="str">
        <f t="shared" si="84"/>
        <v xml:space="preserve">Argo –us f.; acc. Argo(n) </v>
      </c>
      <c r="D1231" t="str">
        <f t="shared" si="87"/>
        <v>Argo</v>
      </c>
      <c r="E1231" t="s">
        <v>4221</v>
      </c>
      <c r="F1231" t="s">
        <v>4221</v>
      </c>
      <c r="G1231" t="s">
        <v>18</v>
      </c>
      <c r="H1231">
        <v>4</v>
      </c>
      <c r="I1231">
        <v>0</v>
      </c>
      <c r="J1231">
        <v>0</v>
      </c>
      <c r="K1231">
        <v>1</v>
      </c>
      <c r="L1231" t="s">
        <v>19</v>
      </c>
      <c r="M1231" t="str">
        <f t="shared" si="85"/>
        <v>http://logeion.uchicago.edu/index.html#Argo</v>
      </c>
    </row>
    <row r="1232" spans="1:13" ht="15" customHeight="1" x14ac:dyDescent="0.2">
      <c r="A1232" t="s">
        <v>4213</v>
      </c>
      <c r="B1232" t="s">
        <v>4214</v>
      </c>
      <c r="C1232" t="str">
        <f t="shared" si="84"/>
        <v>Argolicus –a –um</v>
      </c>
      <c r="D1232" t="str">
        <f t="shared" si="87"/>
        <v>Argolicus</v>
      </c>
      <c r="E1232" t="s">
        <v>4215</v>
      </c>
      <c r="F1232" t="s">
        <v>4215</v>
      </c>
      <c r="G1232" t="s">
        <v>61</v>
      </c>
      <c r="H1232">
        <v>1</v>
      </c>
      <c r="I1232">
        <v>0</v>
      </c>
      <c r="J1232">
        <v>0</v>
      </c>
      <c r="K1232">
        <v>1</v>
      </c>
      <c r="L1232" t="s">
        <v>36</v>
      </c>
      <c r="M1232" t="str">
        <f t="shared" si="85"/>
        <v>http://logeion.uchicago.edu/index.html#Argolicus</v>
      </c>
    </row>
    <row r="1233" spans="1:13" ht="15" customHeight="1" x14ac:dyDescent="0.2">
      <c r="A1233" t="s">
        <v>4216</v>
      </c>
      <c r="B1233" t="s">
        <v>4217</v>
      </c>
      <c r="C1233" t="str">
        <f t="shared" si="84"/>
        <v>Argonautae –arum m.</v>
      </c>
      <c r="D1233" t="str">
        <f t="shared" si="87"/>
        <v>Argonautae</v>
      </c>
      <c r="E1233" t="s">
        <v>4218</v>
      </c>
      <c r="F1233" t="s">
        <v>4218</v>
      </c>
      <c r="G1233" t="s">
        <v>76</v>
      </c>
      <c r="H1233">
        <v>1</v>
      </c>
      <c r="I1233">
        <v>0</v>
      </c>
      <c r="J1233">
        <v>0</v>
      </c>
      <c r="K1233">
        <v>1</v>
      </c>
      <c r="L1233" t="s">
        <v>19</v>
      </c>
      <c r="M1233" t="str">
        <f t="shared" si="85"/>
        <v>http://logeion.uchicago.edu/index.html#Argonautae</v>
      </c>
    </row>
    <row r="1234" spans="1:13" ht="15" customHeight="1" x14ac:dyDescent="0.2">
      <c r="A1234" t="s">
        <v>61455</v>
      </c>
      <c r="B1234" t="s">
        <v>61507</v>
      </c>
      <c r="C1234" t="str">
        <f t="shared" si="84"/>
        <v>Argonautica –orum n.</v>
      </c>
      <c r="D1234" t="str">
        <f t="shared" si="87"/>
        <v>Argonautica</v>
      </c>
      <c r="E1234" t="s">
        <v>61489</v>
      </c>
      <c r="F1234" t="s">
        <v>61490</v>
      </c>
      <c r="G1234" t="s">
        <v>21</v>
      </c>
      <c r="H1234">
        <v>2</v>
      </c>
      <c r="K1234">
        <v>1</v>
      </c>
      <c r="L1234" t="s">
        <v>19</v>
      </c>
      <c r="M1234" t="str">
        <f t="shared" si="85"/>
        <v>http://logeion.uchicago.edu/index.html#Argonautica</v>
      </c>
    </row>
    <row r="1235" spans="1:13" ht="15" customHeight="1" x14ac:dyDescent="0.2">
      <c r="A1235" t="s">
        <v>4198</v>
      </c>
      <c r="B1235" t="s">
        <v>4199</v>
      </c>
      <c r="C1235" t="str">
        <f t="shared" si="84"/>
        <v>Arguidus –i m.</v>
      </c>
      <c r="D1235" t="str">
        <f t="shared" si="87"/>
        <v>Arguidus</v>
      </c>
      <c r="E1235" t="s">
        <v>4200</v>
      </c>
      <c r="F1235" t="s">
        <v>4201</v>
      </c>
      <c r="G1235" t="s">
        <v>21</v>
      </c>
      <c r="H1235">
        <v>2</v>
      </c>
      <c r="I1235">
        <v>0</v>
      </c>
      <c r="J1235">
        <v>0</v>
      </c>
      <c r="K1235">
        <v>1</v>
      </c>
      <c r="L1235" t="s">
        <v>19</v>
      </c>
      <c r="M1235" t="str">
        <f t="shared" si="85"/>
        <v>http://logeion.uchicago.edu/index.html#Arguidus</v>
      </c>
    </row>
    <row r="1236" spans="1:13" ht="15" customHeight="1" x14ac:dyDescent="0.2">
      <c r="A1236" t="s">
        <v>4223</v>
      </c>
      <c r="B1236" t="s">
        <v>4224</v>
      </c>
      <c r="C1236" t="str">
        <f t="shared" si="84"/>
        <v>argumentor –argumentari</v>
      </c>
      <c r="D1236" t="str">
        <f t="shared" si="87"/>
        <v>argumentor</v>
      </c>
      <c r="E1236" t="s">
        <v>4225</v>
      </c>
      <c r="F1236" t="s">
        <v>4226</v>
      </c>
      <c r="G1236" t="s">
        <v>170</v>
      </c>
      <c r="I1236">
        <v>1</v>
      </c>
      <c r="J1236">
        <v>0</v>
      </c>
      <c r="K1236">
        <v>0</v>
      </c>
      <c r="L1236" t="s">
        <v>24</v>
      </c>
      <c r="M1236" t="str">
        <f t="shared" si="85"/>
        <v>http://logeion.uchicago.edu/index.html#argumentor</v>
      </c>
    </row>
    <row r="1237" spans="1:13" ht="15" customHeight="1" x14ac:dyDescent="0.2">
      <c r="A1237" t="s">
        <v>4227</v>
      </c>
      <c r="B1237" t="s">
        <v>4228</v>
      </c>
      <c r="C1237" t="str">
        <f t="shared" si="84"/>
        <v>argumentum –i n.</v>
      </c>
      <c r="D1237" t="str">
        <f t="shared" si="87"/>
        <v>argumentum</v>
      </c>
      <c r="E1237" t="s">
        <v>56505</v>
      </c>
      <c r="F1237" t="s">
        <v>56505</v>
      </c>
      <c r="G1237" t="s">
        <v>21</v>
      </c>
      <c r="H1237">
        <v>2</v>
      </c>
      <c r="I1237">
        <v>0</v>
      </c>
      <c r="J1237">
        <v>0</v>
      </c>
      <c r="K1237">
        <v>0</v>
      </c>
      <c r="L1237" t="s">
        <v>19</v>
      </c>
      <c r="M1237" t="str">
        <f t="shared" si="85"/>
        <v>http://logeion.uchicago.edu/index.html#argumentum</v>
      </c>
    </row>
    <row r="1238" spans="1:13" ht="15" customHeight="1" x14ac:dyDescent="0.2">
      <c r="A1238" t="s">
        <v>4229</v>
      </c>
      <c r="B1238" t="s">
        <v>4230</v>
      </c>
      <c r="C1238" t="str">
        <f t="shared" si="84"/>
        <v>arguo arguere argui argutus</v>
      </c>
      <c r="D1238" t="str">
        <f t="shared" si="87"/>
        <v>arguo</v>
      </c>
      <c r="E1238" t="s">
        <v>4231</v>
      </c>
      <c r="F1238" t="s">
        <v>4232</v>
      </c>
      <c r="G1238" t="s">
        <v>66</v>
      </c>
      <c r="I1238">
        <v>3</v>
      </c>
      <c r="J1238">
        <v>0</v>
      </c>
      <c r="K1238">
        <v>0</v>
      </c>
      <c r="L1238" t="s">
        <v>24</v>
      </c>
      <c r="M1238" t="str">
        <f t="shared" si="85"/>
        <v>http://logeion.uchicago.edu/index.html#arguo</v>
      </c>
    </row>
    <row r="1239" spans="1:13" ht="15" customHeight="1" x14ac:dyDescent="0.2">
      <c r="A1239" t="s">
        <v>4233</v>
      </c>
      <c r="B1239" t="s">
        <v>4234</v>
      </c>
      <c r="C1239" t="str">
        <f t="shared" ref="C1239:C1302" si="88">SUBSTITUTE(SUBSTITUTE(SUBSTITUTE(SUBSTITUTE(SUBSTITUTE(SUBSTITUTE(SUBSTITUTE(SUBSTITUTE(SUBSTITUTE(SUBSTITUTE(SUBSTITUTE(B1239, "ā", "a"), "ē", "e"), "ī", "i"), "ō", "o"), "ū", "u"), "ȳ", "y"), "Ā", "A"), "Ē", "E"), "Ī", "I"), "Ō", "O"), "Ū", "U")</f>
        <v>Argus (Argos) –i m.</v>
      </c>
      <c r="D1239" t="str">
        <f t="shared" si="87"/>
        <v>Argus</v>
      </c>
      <c r="E1239" t="s">
        <v>4235</v>
      </c>
      <c r="F1239" t="s">
        <v>4236</v>
      </c>
      <c r="G1239" t="s">
        <v>21</v>
      </c>
      <c r="H1239">
        <v>2</v>
      </c>
      <c r="I1239">
        <v>0</v>
      </c>
      <c r="J1239">
        <v>0</v>
      </c>
      <c r="K1239">
        <v>1</v>
      </c>
      <c r="L1239" t="s">
        <v>19</v>
      </c>
      <c r="M1239" t="str">
        <f t="shared" si="85"/>
        <v>http://logeion.uchicago.edu/index.html#Argus</v>
      </c>
    </row>
    <row r="1240" spans="1:13" ht="15" customHeight="1" x14ac:dyDescent="0.2">
      <c r="A1240" t="s">
        <v>4237</v>
      </c>
      <c r="B1240" t="s">
        <v>4238</v>
      </c>
      <c r="C1240" t="str">
        <f t="shared" si="88"/>
        <v>argutatio argutationis f.</v>
      </c>
      <c r="D1240" t="str">
        <f t="shared" si="87"/>
        <v>argutatio</v>
      </c>
      <c r="E1240" t="s">
        <v>4239</v>
      </c>
      <c r="F1240" t="s">
        <v>4240</v>
      </c>
      <c r="G1240" t="s">
        <v>29</v>
      </c>
      <c r="H1240">
        <v>3</v>
      </c>
      <c r="I1240">
        <v>0</v>
      </c>
      <c r="J1240">
        <v>0</v>
      </c>
      <c r="K1240">
        <v>0</v>
      </c>
      <c r="L1240" t="s">
        <v>19</v>
      </c>
      <c r="M1240" t="str">
        <f t="shared" si="85"/>
        <v>http://logeion.uchicago.edu/index.html#argutatio</v>
      </c>
    </row>
    <row r="1241" spans="1:13" ht="15" customHeight="1" x14ac:dyDescent="0.2">
      <c r="A1241" t="s">
        <v>4241</v>
      </c>
      <c r="B1241" t="s">
        <v>60139</v>
      </c>
      <c r="C1241" t="str">
        <f t="shared" si="88"/>
        <v>argutiae –arum f. or argutia –ae f.</v>
      </c>
      <c r="D1241" t="str">
        <f t="shared" si="87"/>
        <v>argutiae</v>
      </c>
      <c r="E1241" t="s">
        <v>59974</v>
      </c>
      <c r="F1241" t="s">
        <v>60846</v>
      </c>
      <c r="G1241" t="s">
        <v>76</v>
      </c>
      <c r="H1241">
        <v>1</v>
      </c>
      <c r="I1241">
        <v>0</v>
      </c>
      <c r="J1241">
        <v>0</v>
      </c>
      <c r="K1241">
        <v>0</v>
      </c>
      <c r="L1241" t="s">
        <v>19</v>
      </c>
      <c r="M1241" t="str">
        <f t="shared" si="85"/>
        <v>http://logeion.uchicago.edu/index.html#argutiae</v>
      </c>
    </row>
    <row r="1242" spans="1:13" ht="15" customHeight="1" x14ac:dyDescent="0.2">
      <c r="A1242" t="s">
        <v>4242</v>
      </c>
      <c r="B1242" t="s">
        <v>54794</v>
      </c>
      <c r="C1242" t="str">
        <f t="shared" si="88"/>
        <v>arguto –are</v>
      </c>
      <c r="D1242" t="str">
        <f t="shared" si="87"/>
        <v>arguto</v>
      </c>
      <c r="E1242" t="s">
        <v>54035</v>
      </c>
      <c r="F1242" t="s">
        <v>54035</v>
      </c>
      <c r="G1242" t="s">
        <v>23</v>
      </c>
      <c r="I1242">
        <v>1</v>
      </c>
      <c r="J1242">
        <v>0</v>
      </c>
      <c r="K1242">
        <v>0</v>
      </c>
      <c r="L1242" t="s">
        <v>24</v>
      </c>
      <c r="M1242" t="str">
        <f t="shared" si="85"/>
        <v>http://logeion.uchicago.edu/index.html#arguto</v>
      </c>
    </row>
    <row r="1243" spans="1:13" ht="15" customHeight="1" x14ac:dyDescent="0.2">
      <c r="A1243" t="s">
        <v>4243</v>
      </c>
      <c r="B1243" t="s">
        <v>4244</v>
      </c>
      <c r="C1243" t="str">
        <f t="shared" si="88"/>
        <v>argutus –a –um</v>
      </c>
      <c r="D1243" t="str">
        <f t="shared" si="87"/>
        <v>argutus</v>
      </c>
      <c r="E1243" t="s">
        <v>54758</v>
      </c>
      <c r="F1243" t="s">
        <v>54759</v>
      </c>
      <c r="G1243" t="s">
        <v>61</v>
      </c>
      <c r="H1243">
        <v>1</v>
      </c>
      <c r="I1243">
        <v>0</v>
      </c>
      <c r="J1243">
        <v>0</v>
      </c>
      <c r="K1243">
        <v>0</v>
      </c>
      <c r="L1243" t="s">
        <v>36</v>
      </c>
      <c r="M1243" t="str">
        <f t="shared" si="85"/>
        <v>http://logeion.uchicago.edu/index.html#argutus</v>
      </c>
    </row>
    <row r="1244" spans="1:13" ht="15" customHeight="1" x14ac:dyDescent="0.2">
      <c r="A1244" t="s">
        <v>4245</v>
      </c>
      <c r="B1244" t="s">
        <v>4246</v>
      </c>
      <c r="C1244" t="str">
        <f t="shared" si="88"/>
        <v>Argyripa –ae f.</v>
      </c>
      <c r="D1244" t="str">
        <f t="shared" si="87"/>
        <v>Argyripa</v>
      </c>
      <c r="E1244" t="s">
        <v>4247</v>
      </c>
      <c r="F1244" t="s">
        <v>4248</v>
      </c>
      <c r="G1244" t="s">
        <v>76</v>
      </c>
      <c r="H1244">
        <v>1</v>
      </c>
      <c r="I1244">
        <v>0</v>
      </c>
      <c r="J1244">
        <v>0</v>
      </c>
      <c r="K1244">
        <v>1</v>
      </c>
      <c r="L1244" t="s">
        <v>19</v>
      </c>
      <c r="M1244" t="str">
        <f t="shared" si="85"/>
        <v>http://logeion.uchicago.edu/index.html#Argyripa</v>
      </c>
    </row>
    <row r="1245" spans="1:13" ht="15" customHeight="1" x14ac:dyDescent="0.2">
      <c r="A1245" t="s">
        <v>4249</v>
      </c>
      <c r="B1245" t="s">
        <v>56506</v>
      </c>
      <c r="C1245" t="str">
        <f t="shared" si="88"/>
        <v>Ariadna or Ariadne –ae f.</v>
      </c>
      <c r="D1245" t="str">
        <f t="shared" si="87"/>
        <v>Ariadna</v>
      </c>
      <c r="E1245" t="s">
        <v>4250</v>
      </c>
      <c r="F1245" t="s">
        <v>4251</v>
      </c>
      <c r="G1245" t="s">
        <v>76</v>
      </c>
      <c r="H1245">
        <v>1</v>
      </c>
      <c r="I1245">
        <v>0</v>
      </c>
      <c r="J1245">
        <v>0</v>
      </c>
      <c r="K1245">
        <v>1</v>
      </c>
      <c r="L1245" t="s">
        <v>19</v>
      </c>
      <c r="M1245" t="str">
        <f t="shared" si="85"/>
        <v>http://logeion.uchicago.edu/index.html#Ariadna</v>
      </c>
    </row>
    <row r="1246" spans="1:13" ht="15" customHeight="1" x14ac:dyDescent="0.2">
      <c r="A1246" t="s">
        <v>4252</v>
      </c>
      <c r="B1246" t="s">
        <v>4253</v>
      </c>
      <c r="C1246" t="str">
        <f t="shared" si="88"/>
        <v>Ariadneus –a –um</v>
      </c>
      <c r="D1246" t="str">
        <f t="shared" si="87"/>
        <v>Ariadneus</v>
      </c>
      <c r="E1246" t="s">
        <v>4254</v>
      </c>
      <c r="F1246" t="s">
        <v>4254</v>
      </c>
      <c r="G1246" t="s">
        <v>61</v>
      </c>
      <c r="H1246">
        <v>1</v>
      </c>
      <c r="I1246">
        <v>0</v>
      </c>
      <c r="J1246">
        <v>0</v>
      </c>
      <c r="K1246">
        <v>1</v>
      </c>
      <c r="L1246" t="s">
        <v>36</v>
      </c>
      <c r="M1246" t="str">
        <f t="shared" si="85"/>
        <v>http://logeion.uchicago.edu/index.html#Ariadneus</v>
      </c>
    </row>
    <row r="1247" spans="1:13" ht="15" customHeight="1" x14ac:dyDescent="0.2">
      <c r="A1247" t="s">
        <v>4255</v>
      </c>
      <c r="B1247" t="s">
        <v>4256</v>
      </c>
      <c r="C1247" t="str">
        <f t="shared" si="88"/>
        <v>Aricia –ae f.</v>
      </c>
      <c r="D1247" t="str">
        <f t="shared" si="87"/>
        <v>Aricia</v>
      </c>
      <c r="E1247" t="s">
        <v>4257</v>
      </c>
      <c r="F1247" t="s">
        <v>54520</v>
      </c>
      <c r="G1247" t="s">
        <v>76</v>
      </c>
      <c r="H1247">
        <v>1</v>
      </c>
      <c r="I1247">
        <v>0</v>
      </c>
      <c r="J1247">
        <v>0</v>
      </c>
      <c r="K1247">
        <v>1</v>
      </c>
      <c r="L1247" t="s">
        <v>19</v>
      </c>
      <c r="M1247" t="str">
        <f t="shared" si="85"/>
        <v>http://logeion.uchicago.edu/index.html#Aricia</v>
      </c>
    </row>
    <row r="1248" spans="1:13" ht="15" customHeight="1" x14ac:dyDescent="0.2">
      <c r="A1248" t="s">
        <v>4259</v>
      </c>
      <c r="B1248" t="s">
        <v>4260</v>
      </c>
      <c r="C1248" t="str">
        <f t="shared" si="88"/>
        <v>Aricinus –a –um</v>
      </c>
      <c r="D1248" t="str">
        <f t="shared" si="87"/>
        <v>Aricinus</v>
      </c>
      <c r="E1248" t="s">
        <v>4261</v>
      </c>
      <c r="F1248" t="s">
        <v>4261</v>
      </c>
      <c r="G1248" t="s">
        <v>61</v>
      </c>
      <c r="H1248">
        <v>1</v>
      </c>
      <c r="I1248">
        <v>0</v>
      </c>
      <c r="J1248">
        <v>0</v>
      </c>
      <c r="K1248">
        <v>1</v>
      </c>
      <c r="L1248" t="s">
        <v>36</v>
      </c>
      <c r="M1248" t="str">
        <f t="shared" si="85"/>
        <v>http://logeion.uchicago.edu/index.html#Aricinus</v>
      </c>
    </row>
    <row r="1249" spans="1:13" ht="15" customHeight="1" x14ac:dyDescent="0.2">
      <c r="A1249" t="s">
        <v>4263</v>
      </c>
      <c r="B1249" t="s">
        <v>4264</v>
      </c>
      <c r="C1249" t="str">
        <f t="shared" si="88"/>
        <v>aridulus –a –um</v>
      </c>
      <c r="D1249" t="str">
        <f t="shared" si="87"/>
        <v>aridulus</v>
      </c>
      <c r="E1249" t="s">
        <v>4265</v>
      </c>
      <c r="F1249" t="s">
        <v>4265</v>
      </c>
      <c r="G1249" t="s">
        <v>61</v>
      </c>
      <c r="H1249">
        <v>1</v>
      </c>
      <c r="I1249">
        <v>0</v>
      </c>
      <c r="J1249">
        <v>0</v>
      </c>
      <c r="K1249">
        <v>0</v>
      </c>
      <c r="L1249" t="s">
        <v>36</v>
      </c>
      <c r="M1249" t="str">
        <f t="shared" si="85"/>
        <v>http://logeion.uchicago.edu/index.html#aridulus</v>
      </c>
    </row>
    <row r="1250" spans="1:13" ht="15" customHeight="1" x14ac:dyDescent="0.2">
      <c r="A1250" t="s">
        <v>4266</v>
      </c>
      <c r="B1250" t="s">
        <v>4267</v>
      </c>
      <c r="C1250" t="str">
        <f t="shared" si="88"/>
        <v>aridus –a –um</v>
      </c>
      <c r="D1250" t="str">
        <f t="shared" si="87"/>
        <v>aridus</v>
      </c>
      <c r="E1250" t="s">
        <v>4268</v>
      </c>
      <c r="F1250" t="s">
        <v>4269</v>
      </c>
      <c r="G1250" t="s">
        <v>61</v>
      </c>
      <c r="H1250">
        <v>1</v>
      </c>
      <c r="I1250">
        <v>0</v>
      </c>
      <c r="J1250">
        <v>0</v>
      </c>
      <c r="K1250">
        <v>0</v>
      </c>
      <c r="L1250" t="s">
        <v>36</v>
      </c>
      <c r="M1250" t="str">
        <f t="shared" si="85"/>
        <v>http://logeion.uchicago.edu/index.html#aridus</v>
      </c>
    </row>
    <row r="1251" spans="1:13" ht="15" customHeight="1" x14ac:dyDescent="0.2">
      <c r="A1251" t="s">
        <v>4270</v>
      </c>
      <c r="B1251" t="s">
        <v>4271</v>
      </c>
      <c r="C1251" t="str">
        <f t="shared" si="88"/>
        <v>aries –etis m.</v>
      </c>
      <c r="D1251" t="str">
        <f t="shared" si="87"/>
        <v>aries</v>
      </c>
      <c r="E1251" t="s">
        <v>4272</v>
      </c>
      <c r="F1251" t="s">
        <v>4272</v>
      </c>
      <c r="G1251" t="s">
        <v>29</v>
      </c>
      <c r="H1251">
        <v>3</v>
      </c>
      <c r="I1251">
        <v>0</v>
      </c>
      <c r="J1251">
        <v>0</v>
      </c>
      <c r="K1251">
        <v>0</v>
      </c>
      <c r="L1251" t="s">
        <v>19</v>
      </c>
      <c r="M1251" t="str">
        <f t="shared" ref="M1251:M1314" si="89">"http://logeion.uchicago.edu/index.html#"&amp;D1251</f>
        <v>http://logeion.uchicago.edu/index.html#aries</v>
      </c>
    </row>
    <row r="1252" spans="1:13" ht="15" customHeight="1" x14ac:dyDescent="0.2">
      <c r="A1252" t="s">
        <v>53076</v>
      </c>
      <c r="B1252" t="s">
        <v>53077</v>
      </c>
      <c r="C1252" t="str">
        <f t="shared" si="88"/>
        <v>arietillus –i m.</v>
      </c>
      <c r="D1252" t="str">
        <f t="shared" si="87"/>
        <v>arietillus</v>
      </c>
      <c r="E1252" t="s">
        <v>53078</v>
      </c>
      <c r="F1252" t="s">
        <v>53078</v>
      </c>
      <c r="G1252" t="s">
        <v>21</v>
      </c>
      <c r="H1252">
        <v>2</v>
      </c>
      <c r="I1252">
        <v>0</v>
      </c>
      <c r="J1252">
        <v>0</v>
      </c>
      <c r="K1252">
        <v>0</v>
      </c>
      <c r="L1252" t="s">
        <v>19</v>
      </c>
      <c r="M1252" t="str">
        <f t="shared" si="89"/>
        <v>http://logeion.uchicago.edu/index.html#arietillus</v>
      </c>
    </row>
    <row r="1253" spans="1:13" ht="15" customHeight="1" x14ac:dyDescent="0.2">
      <c r="A1253" t="s">
        <v>53079</v>
      </c>
      <c r="B1253" t="s">
        <v>53080</v>
      </c>
      <c r="C1253" t="str">
        <f t="shared" si="88"/>
        <v>arietinus –a –um</v>
      </c>
      <c r="D1253" t="str">
        <f t="shared" si="87"/>
        <v>arietinus</v>
      </c>
      <c r="E1253" t="s">
        <v>55219</v>
      </c>
      <c r="F1253" t="s">
        <v>55219</v>
      </c>
      <c r="G1253" t="s">
        <v>61</v>
      </c>
      <c r="H1253">
        <v>1</v>
      </c>
      <c r="I1253">
        <v>0</v>
      </c>
      <c r="J1253">
        <v>0</v>
      </c>
      <c r="K1253">
        <v>0</v>
      </c>
      <c r="L1253" t="s">
        <v>36</v>
      </c>
      <c r="M1253" t="str">
        <f t="shared" si="89"/>
        <v>http://logeion.uchicago.edu/index.html#arietinus</v>
      </c>
    </row>
    <row r="1254" spans="1:13" ht="15" customHeight="1" x14ac:dyDescent="0.2">
      <c r="A1254" t="s">
        <v>4274</v>
      </c>
      <c r="B1254" t="s">
        <v>4275</v>
      </c>
      <c r="C1254" t="str">
        <f t="shared" si="88"/>
        <v>arieto arietare arietavi arietatus</v>
      </c>
      <c r="D1254" t="str">
        <f t="shared" si="87"/>
        <v>arieto</v>
      </c>
      <c r="E1254" t="s">
        <v>4276</v>
      </c>
      <c r="F1254" t="s">
        <v>4277</v>
      </c>
      <c r="G1254" t="s">
        <v>23</v>
      </c>
      <c r="I1254">
        <v>1</v>
      </c>
      <c r="J1254">
        <v>0</v>
      </c>
      <c r="K1254">
        <v>0</v>
      </c>
      <c r="L1254" t="s">
        <v>24</v>
      </c>
      <c r="M1254" t="str">
        <f t="shared" si="89"/>
        <v>http://logeion.uchicago.edu/index.html#arieto</v>
      </c>
    </row>
    <row r="1255" spans="1:13" ht="15" customHeight="1" x14ac:dyDescent="0.2">
      <c r="A1255" s="5" t="s">
        <v>61590</v>
      </c>
      <c r="B1255" t="s">
        <v>61702</v>
      </c>
      <c r="C1255" t="str">
        <f t="shared" si="88"/>
        <v>Arii –orum m.pl.</v>
      </c>
      <c r="D1255" t="str">
        <f t="shared" si="87"/>
        <v>Arii</v>
      </c>
      <c r="E1255" t="s">
        <v>61850</v>
      </c>
      <c r="F1255" t="s">
        <v>61851</v>
      </c>
      <c r="G1255" t="s">
        <v>21</v>
      </c>
      <c r="H1255">
        <v>2</v>
      </c>
      <c r="K1255">
        <v>1</v>
      </c>
      <c r="L1255" t="s">
        <v>19</v>
      </c>
      <c r="M1255" t="str">
        <f t="shared" si="89"/>
        <v>http://logeion.uchicago.edu/index.html#Arii</v>
      </c>
    </row>
    <row r="1256" spans="1:13" ht="15" customHeight="1" x14ac:dyDescent="0.2">
      <c r="A1256" t="s">
        <v>4278</v>
      </c>
      <c r="B1256" t="s">
        <v>4279</v>
      </c>
      <c r="C1256" t="str">
        <f t="shared" si="88"/>
        <v>Ariminenses –ium m.</v>
      </c>
      <c r="D1256" t="str">
        <f t="shared" si="87"/>
        <v>Ariminenses</v>
      </c>
      <c r="E1256" t="s">
        <v>4280</v>
      </c>
      <c r="F1256" t="s">
        <v>4280</v>
      </c>
      <c r="G1256" t="s">
        <v>29</v>
      </c>
      <c r="H1256">
        <v>3</v>
      </c>
      <c r="I1256">
        <v>0</v>
      </c>
      <c r="J1256">
        <v>0</v>
      </c>
      <c r="K1256">
        <v>1</v>
      </c>
      <c r="L1256" t="s">
        <v>19</v>
      </c>
      <c r="M1256" t="str">
        <f t="shared" si="89"/>
        <v>http://logeion.uchicago.edu/index.html#Ariminenses</v>
      </c>
    </row>
    <row r="1257" spans="1:13" ht="15" customHeight="1" x14ac:dyDescent="0.2">
      <c r="A1257" t="s">
        <v>4281</v>
      </c>
      <c r="B1257" t="s">
        <v>4282</v>
      </c>
      <c r="C1257" t="str">
        <f t="shared" si="88"/>
        <v>Ariminum –i n.</v>
      </c>
      <c r="D1257" t="str">
        <f t="shared" si="87"/>
        <v>Ariminum</v>
      </c>
      <c r="E1257" t="s">
        <v>4283</v>
      </c>
      <c r="F1257" t="s">
        <v>4283</v>
      </c>
      <c r="G1257" t="s">
        <v>21</v>
      </c>
      <c r="H1257">
        <v>2</v>
      </c>
      <c r="I1257">
        <v>0</v>
      </c>
      <c r="J1257">
        <v>0</v>
      </c>
      <c r="K1257">
        <v>1</v>
      </c>
      <c r="L1257" t="s">
        <v>19</v>
      </c>
      <c r="M1257" t="str">
        <f t="shared" si="89"/>
        <v>http://logeion.uchicago.edu/index.html#Ariminum</v>
      </c>
    </row>
    <row r="1258" spans="1:13" ht="15" customHeight="1" x14ac:dyDescent="0.2">
      <c r="A1258" t="s">
        <v>4284</v>
      </c>
      <c r="B1258" t="s">
        <v>4285</v>
      </c>
      <c r="C1258" t="str">
        <f t="shared" si="88"/>
        <v>Ariobarzanes –is m.</v>
      </c>
      <c r="D1258" t="str">
        <f t="shared" ref="D1258:D1270" si="90">IF(ISBLANK(B1258),0,LEFT( C1258, FIND( " ", C1258 ) - 1 ))</f>
        <v>Ariobarzanes</v>
      </c>
      <c r="E1258" t="s">
        <v>4286</v>
      </c>
      <c r="F1258" t="s">
        <v>4286</v>
      </c>
      <c r="G1258" t="s">
        <v>43</v>
      </c>
      <c r="H1258">
        <v>3</v>
      </c>
      <c r="I1258">
        <v>0</v>
      </c>
      <c r="J1258">
        <v>0</v>
      </c>
      <c r="K1258">
        <v>0</v>
      </c>
      <c r="L1258" t="s">
        <v>19</v>
      </c>
      <c r="M1258" t="str">
        <f t="shared" si="89"/>
        <v>http://logeion.uchicago.edu/index.html#Ariobarzanes</v>
      </c>
    </row>
    <row r="1259" spans="1:13" ht="15" customHeight="1" x14ac:dyDescent="0.2">
      <c r="A1259" t="s">
        <v>4287</v>
      </c>
      <c r="B1259" t="s">
        <v>4288</v>
      </c>
      <c r="C1259" t="str">
        <f t="shared" si="88"/>
        <v>Arion –onis m.</v>
      </c>
      <c r="D1259" t="str">
        <f t="shared" si="90"/>
        <v>Arion</v>
      </c>
      <c r="E1259" t="s">
        <v>4289</v>
      </c>
      <c r="F1259" t="s">
        <v>4290</v>
      </c>
      <c r="G1259" t="s">
        <v>346</v>
      </c>
      <c r="H1259">
        <v>3</v>
      </c>
      <c r="K1259">
        <v>1</v>
      </c>
      <c r="L1259" t="s">
        <v>19</v>
      </c>
      <c r="M1259" t="str">
        <f t="shared" si="89"/>
        <v>http://logeion.uchicago.edu/index.html#Arion</v>
      </c>
    </row>
    <row r="1260" spans="1:13" ht="15" customHeight="1" x14ac:dyDescent="0.2">
      <c r="A1260" t="s">
        <v>4291</v>
      </c>
      <c r="B1260" t="s">
        <v>4292</v>
      </c>
      <c r="C1260" t="str">
        <f t="shared" si="88"/>
        <v>Ariovistus –i m.</v>
      </c>
      <c r="D1260" t="str">
        <f t="shared" si="90"/>
        <v>Ariovistus</v>
      </c>
      <c r="E1260" t="s">
        <v>4293</v>
      </c>
      <c r="F1260" t="s">
        <v>4293</v>
      </c>
      <c r="G1260" t="s">
        <v>21</v>
      </c>
      <c r="H1260">
        <v>2</v>
      </c>
      <c r="I1260">
        <v>0</v>
      </c>
      <c r="J1260">
        <v>0</v>
      </c>
      <c r="K1260">
        <v>1</v>
      </c>
      <c r="L1260" t="s">
        <v>19</v>
      </c>
      <c r="M1260" t="str">
        <f t="shared" si="89"/>
        <v>http://logeion.uchicago.edu/index.html#Ariovistus</v>
      </c>
    </row>
    <row r="1261" spans="1:13" ht="15" customHeight="1" x14ac:dyDescent="0.2">
      <c r="A1261" t="s">
        <v>4294</v>
      </c>
      <c r="B1261" t="s">
        <v>4295</v>
      </c>
      <c r="C1261" t="str">
        <f t="shared" si="88"/>
        <v>Arisba –ae f.</v>
      </c>
      <c r="D1261" t="str">
        <f t="shared" si="90"/>
        <v>Arisba</v>
      </c>
      <c r="E1261" t="s">
        <v>4296</v>
      </c>
      <c r="F1261" t="s">
        <v>4297</v>
      </c>
      <c r="G1261" t="s">
        <v>76</v>
      </c>
      <c r="H1261">
        <v>1</v>
      </c>
      <c r="I1261">
        <v>0</v>
      </c>
      <c r="J1261">
        <v>0</v>
      </c>
      <c r="K1261">
        <v>1</v>
      </c>
      <c r="L1261" t="s">
        <v>19</v>
      </c>
      <c r="M1261" t="str">
        <f t="shared" si="89"/>
        <v>http://logeion.uchicago.edu/index.html#Arisba</v>
      </c>
    </row>
    <row r="1262" spans="1:13" ht="15" customHeight="1" x14ac:dyDescent="0.2">
      <c r="A1262" t="s">
        <v>4298</v>
      </c>
      <c r="B1262" t="s">
        <v>4299</v>
      </c>
      <c r="C1262" t="str">
        <f t="shared" si="88"/>
        <v>arista –ae f.</v>
      </c>
      <c r="D1262" t="str">
        <f t="shared" si="90"/>
        <v>arista</v>
      </c>
      <c r="E1262" t="s">
        <v>4300</v>
      </c>
      <c r="F1262" t="s">
        <v>4301</v>
      </c>
      <c r="G1262" t="s">
        <v>76</v>
      </c>
      <c r="H1262">
        <v>1</v>
      </c>
      <c r="I1262">
        <v>0</v>
      </c>
      <c r="J1262">
        <v>0</v>
      </c>
      <c r="K1262">
        <v>0</v>
      </c>
      <c r="L1262" t="s">
        <v>19</v>
      </c>
      <c r="M1262" t="str">
        <f t="shared" si="89"/>
        <v>http://logeion.uchicago.edu/index.html#arista</v>
      </c>
    </row>
    <row r="1263" spans="1:13" ht="15" customHeight="1" x14ac:dyDescent="0.2">
      <c r="A1263" t="s">
        <v>4302</v>
      </c>
      <c r="B1263" t="s">
        <v>4303</v>
      </c>
      <c r="C1263" t="str">
        <f t="shared" si="88"/>
        <v>Aristaeus –i m.</v>
      </c>
      <c r="D1263" t="str">
        <f t="shared" si="90"/>
        <v>Aristaeus</v>
      </c>
      <c r="E1263" t="s">
        <v>4304</v>
      </c>
      <c r="F1263" t="s">
        <v>4305</v>
      </c>
      <c r="G1263" t="s">
        <v>21</v>
      </c>
      <c r="H1263">
        <v>2</v>
      </c>
      <c r="I1263">
        <v>0</v>
      </c>
      <c r="J1263">
        <v>0</v>
      </c>
      <c r="K1263">
        <v>1</v>
      </c>
      <c r="L1263" t="s">
        <v>19</v>
      </c>
      <c r="M1263" t="str">
        <f t="shared" si="89"/>
        <v>http://logeion.uchicago.edu/index.html#Aristaeus</v>
      </c>
    </row>
    <row r="1264" spans="1:13" ht="15" customHeight="1" x14ac:dyDescent="0.2">
      <c r="A1264" t="s">
        <v>4308</v>
      </c>
      <c r="B1264" t="s">
        <v>4309</v>
      </c>
      <c r="C1264" t="str">
        <f t="shared" si="88"/>
        <v>Aristius –i m.</v>
      </c>
      <c r="D1264" t="str">
        <f t="shared" si="90"/>
        <v>Aristius</v>
      </c>
      <c r="E1264" t="s">
        <v>4310</v>
      </c>
      <c r="F1264" t="s">
        <v>4310</v>
      </c>
      <c r="G1264" t="s">
        <v>21</v>
      </c>
      <c r="H1264">
        <v>2</v>
      </c>
      <c r="I1264">
        <v>0</v>
      </c>
      <c r="J1264">
        <v>0</v>
      </c>
      <c r="K1264">
        <v>1</v>
      </c>
      <c r="L1264" t="s">
        <v>19</v>
      </c>
      <c r="M1264" t="str">
        <f t="shared" si="89"/>
        <v>http://logeion.uchicago.edu/index.html#Aristius</v>
      </c>
    </row>
    <row r="1265" spans="1:13" ht="15" customHeight="1" x14ac:dyDescent="0.2">
      <c r="A1265" t="s">
        <v>4313</v>
      </c>
      <c r="B1265" t="s">
        <v>4314</v>
      </c>
      <c r="C1265" t="str">
        <f t="shared" si="88"/>
        <v>Aristogiton –onis m.</v>
      </c>
      <c r="D1265" t="str">
        <f t="shared" si="90"/>
        <v>Aristogiton</v>
      </c>
      <c r="E1265" t="s">
        <v>4315</v>
      </c>
      <c r="F1265" t="s">
        <v>4316</v>
      </c>
      <c r="G1265" t="s">
        <v>29</v>
      </c>
      <c r="H1265">
        <v>3</v>
      </c>
      <c r="I1265">
        <v>0</v>
      </c>
      <c r="J1265">
        <v>0</v>
      </c>
      <c r="K1265">
        <v>1</v>
      </c>
      <c r="L1265" t="s">
        <v>19</v>
      </c>
      <c r="M1265" t="str">
        <f t="shared" si="89"/>
        <v>http://logeion.uchicago.edu/index.html#Aristogiton</v>
      </c>
    </row>
    <row r="1266" spans="1:13" ht="15" customHeight="1" x14ac:dyDescent="0.2">
      <c r="A1266" t="s">
        <v>4317</v>
      </c>
      <c r="B1266" t="s">
        <v>52843</v>
      </c>
      <c r="C1266" t="str">
        <f t="shared" si="88"/>
        <v>Aristophanes –is (or ae) m.</v>
      </c>
      <c r="D1266" t="str">
        <f t="shared" si="90"/>
        <v>Aristophanes</v>
      </c>
      <c r="E1266" t="s">
        <v>52845</v>
      </c>
      <c r="F1266" t="s">
        <v>52844</v>
      </c>
      <c r="G1266" t="s">
        <v>346</v>
      </c>
      <c r="H1266">
        <v>6</v>
      </c>
      <c r="I1266">
        <v>0</v>
      </c>
      <c r="J1266">
        <v>0</v>
      </c>
      <c r="K1266">
        <v>1</v>
      </c>
      <c r="L1266" t="s">
        <v>19</v>
      </c>
      <c r="M1266" t="str">
        <f t="shared" si="89"/>
        <v>http://logeion.uchicago.edu/index.html#Aristophanes</v>
      </c>
    </row>
    <row r="1267" spans="1:13" ht="15" customHeight="1" x14ac:dyDescent="0.2">
      <c r="A1267" t="s">
        <v>4318</v>
      </c>
      <c r="B1267" t="s">
        <v>4319</v>
      </c>
      <c r="C1267" t="str">
        <f t="shared" si="88"/>
        <v>Aristoteles –is or –i m.</v>
      </c>
      <c r="D1267" t="str">
        <f t="shared" si="90"/>
        <v>Aristoteles</v>
      </c>
      <c r="E1267" t="s">
        <v>4320</v>
      </c>
      <c r="F1267" t="s">
        <v>4321</v>
      </c>
      <c r="G1267" t="s">
        <v>346</v>
      </c>
      <c r="H1267">
        <v>6</v>
      </c>
      <c r="I1267">
        <v>0</v>
      </c>
      <c r="J1267">
        <v>0</v>
      </c>
      <c r="K1267">
        <v>1</v>
      </c>
      <c r="L1267" t="s">
        <v>19</v>
      </c>
      <c r="M1267" t="str">
        <f t="shared" si="89"/>
        <v>http://logeion.uchicago.edu/index.html#Aristoteles</v>
      </c>
    </row>
    <row r="1268" spans="1:13" ht="15" customHeight="1" x14ac:dyDescent="0.2">
      <c r="A1268" t="s">
        <v>4324</v>
      </c>
      <c r="B1268" t="s">
        <v>4325</v>
      </c>
      <c r="C1268" t="str">
        <f t="shared" si="88"/>
        <v>Ariusius –a –um</v>
      </c>
      <c r="D1268" t="str">
        <f t="shared" si="90"/>
        <v>Ariusius</v>
      </c>
      <c r="E1268" t="s">
        <v>4326</v>
      </c>
      <c r="F1268" t="s">
        <v>4327</v>
      </c>
      <c r="G1268" t="s">
        <v>61</v>
      </c>
      <c r="H1268">
        <v>1</v>
      </c>
      <c r="K1268">
        <v>1</v>
      </c>
      <c r="L1268" t="s">
        <v>36</v>
      </c>
      <c r="M1268" t="str">
        <f t="shared" si="89"/>
        <v>http://logeion.uchicago.edu/index.html#Ariusius</v>
      </c>
    </row>
    <row r="1269" spans="1:13" ht="15" customHeight="1" x14ac:dyDescent="0.2">
      <c r="A1269" t="s">
        <v>4328</v>
      </c>
      <c r="B1269" t="s">
        <v>4329</v>
      </c>
      <c r="C1269" t="str">
        <f t="shared" si="88"/>
        <v>arma armorum n.</v>
      </c>
      <c r="D1269" t="str">
        <f t="shared" si="90"/>
        <v>arma</v>
      </c>
      <c r="E1269" t="s">
        <v>4330</v>
      </c>
      <c r="F1269" t="s">
        <v>4330</v>
      </c>
      <c r="G1269" t="s">
        <v>21</v>
      </c>
      <c r="H1269">
        <v>2</v>
      </c>
      <c r="I1269">
        <v>0</v>
      </c>
      <c r="J1269">
        <v>0</v>
      </c>
      <c r="K1269">
        <v>0</v>
      </c>
      <c r="L1269" t="s">
        <v>19</v>
      </c>
      <c r="M1269" t="str">
        <f t="shared" si="89"/>
        <v>http://logeion.uchicago.edu/index.html#arma</v>
      </c>
    </row>
    <row r="1270" spans="1:13" ht="15" customHeight="1" x14ac:dyDescent="0.2">
      <c r="A1270" t="s">
        <v>4331</v>
      </c>
      <c r="B1270" t="s">
        <v>4332</v>
      </c>
      <c r="C1270" t="str">
        <f t="shared" si="88"/>
        <v>armacapio –ere</v>
      </c>
      <c r="D1270" t="str">
        <f t="shared" si="90"/>
        <v>armacapio</v>
      </c>
      <c r="E1270" t="s">
        <v>4333</v>
      </c>
      <c r="F1270" t="s">
        <v>4333</v>
      </c>
      <c r="G1270" t="s">
        <v>120</v>
      </c>
      <c r="I1270">
        <v>0</v>
      </c>
      <c r="J1270">
        <v>0</v>
      </c>
      <c r="K1270">
        <v>0</v>
      </c>
      <c r="L1270" t="s">
        <v>121</v>
      </c>
      <c r="M1270" t="str">
        <f t="shared" si="89"/>
        <v>http://logeion.uchicago.edu/index.html#armacapio</v>
      </c>
    </row>
    <row r="1271" spans="1:13" ht="15" customHeight="1" x14ac:dyDescent="0.2">
      <c r="A1271" t="s">
        <v>61030</v>
      </c>
      <c r="B1271" t="s">
        <v>61109</v>
      </c>
      <c r="C1271" t="str">
        <f t="shared" si="88"/>
        <v>Armageddon</v>
      </c>
      <c r="D1271" t="s">
        <v>61109</v>
      </c>
      <c r="E1271" t="s">
        <v>61216</v>
      </c>
      <c r="F1271" t="s">
        <v>61217</v>
      </c>
      <c r="G1271" t="s">
        <v>43</v>
      </c>
      <c r="H1271">
        <v>6</v>
      </c>
      <c r="K1271">
        <v>1</v>
      </c>
      <c r="L1271" t="s">
        <v>19</v>
      </c>
      <c r="M1271" t="str">
        <f t="shared" si="89"/>
        <v>http://logeion.uchicago.edu/index.html#Armageddōn</v>
      </c>
    </row>
    <row r="1272" spans="1:13" ht="15" customHeight="1" x14ac:dyDescent="0.2">
      <c r="A1272" t="s">
        <v>4336</v>
      </c>
      <c r="B1272" t="s">
        <v>4337</v>
      </c>
      <c r="C1272" t="str">
        <f t="shared" si="88"/>
        <v>armamenta –orum n.</v>
      </c>
      <c r="D1272" t="str">
        <f t="shared" ref="D1272:D1313" si="91">IF(ISBLANK(B1272),0,LEFT( C1272, FIND( " ", C1272 ) - 1 ))</f>
        <v>armamenta</v>
      </c>
      <c r="E1272" t="s">
        <v>4338</v>
      </c>
      <c r="F1272" t="s">
        <v>4339</v>
      </c>
      <c r="G1272" t="s">
        <v>21</v>
      </c>
      <c r="H1272">
        <v>2</v>
      </c>
      <c r="I1272">
        <v>0</v>
      </c>
      <c r="J1272">
        <v>0</v>
      </c>
      <c r="K1272">
        <v>0</v>
      </c>
      <c r="L1272" t="s">
        <v>19</v>
      </c>
      <c r="M1272" t="str">
        <f t="shared" si="89"/>
        <v>http://logeion.uchicago.edu/index.html#armamenta</v>
      </c>
    </row>
    <row r="1273" spans="1:13" ht="15" customHeight="1" x14ac:dyDescent="0.2">
      <c r="A1273" t="s">
        <v>4340</v>
      </c>
      <c r="B1273" t="s">
        <v>4341</v>
      </c>
      <c r="C1273" t="str">
        <f t="shared" si="88"/>
        <v>armarium –i n.</v>
      </c>
      <c r="D1273" t="str">
        <f t="shared" si="91"/>
        <v>armarium</v>
      </c>
      <c r="E1273" t="s">
        <v>4342</v>
      </c>
      <c r="F1273" t="s">
        <v>4342</v>
      </c>
      <c r="G1273" t="s">
        <v>21</v>
      </c>
      <c r="H1273">
        <v>2</v>
      </c>
      <c r="I1273">
        <v>0</v>
      </c>
      <c r="J1273">
        <v>0</v>
      </c>
      <c r="K1273">
        <v>0</v>
      </c>
      <c r="L1273" t="s">
        <v>19</v>
      </c>
      <c r="M1273" t="str">
        <f t="shared" si="89"/>
        <v>http://logeion.uchicago.edu/index.html#armarium</v>
      </c>
    </row>
    <row r="1274" spans="1:13" ht="15" customHeight="1" x14ac:dyDescent="0.2">
      <c r="A1274" t="s">
        <v>4343</v>
      </c>
      <c r="B1274" t="s">
        <v>4344</v>
      </c>
      <c r="C1274" t="str">
        <f t="shared" si="88"/>
        <v>armati –orum m.</v>
      </c>
      <c r="D1274" t="str">
        <f t="shared" si="91"/>
        <v>armati</v>
      </c>
      <c r="E1274" t="s">
        <v>4345</v>
      </c>
      <c r="F1274" t="s">
        <v>4346</v>
      </c>
      <c r="G1274" t="s">
        <v>21</v>
      </c>
      <c r="H1274">
        <v>2</v>
      </c>
      <c r="I1274">
        <v>0</v>
      </c>
      <c r="J1274">
        <v>0</v>
      </c>
      <c r="K1274">
        <v>0</v>
      </c>
      <c r="L1274" t="s">
        <v>19</v>
      </c>
      <c r="M1274" t="str">
        <f t="shared" si="89"/>
        <v>http://logeion.uchicago.edu/index.html#armati</v>
      </c>
    </row>
    <row r="1275" spans="1:13" ht="15" customHeight="1" x14ac:dyDescent="0.2">
      <c r="A1275" t="s">
        <v>4347</v>
      </c>
      <c r="B1275" t="s">
        <v>4348</v>
      </c>
      <c r="C1275" t="str">
        <f t="shared" si="88"/>
        <v>armatura –ae f.</v>
      </c>
      <c r="D1275" t="str">
        <f t="shared" si="91"/>
        <v>armatura</v>
      </c>
      <c r="E1275" t="s">
        <v>4349</v>
      </c>
      <c r="F1275" t="s">
        <v>4350</v>
      </c>
      <c r="G1275" t="s">
        <v>76</v>
      </c>
      <c r="H1275">
        <v>1</v>
      </c>
      <c r="I1275">
        <v>0</v>
      </c>
      <c r="J1275">
        <v>0</v>
      </c>
      <c r="K1275">
        <v>0</v>
      </c>
      <c r="L1275" t="s">
        <v>19</v>
      </c>
      <c r="M1275" t="str">
        <f t="shared" si="89"/>
        <v>http://logeion.uchicago.edu/index.html#armatura</v>
      </c>
    </row>
    <row r="1276" spans="1:13" ht="15" customHeight="1" x14ac:dyDescent="0.2">
      <c r="A1276" t="s">
        <v>4352</v>
      </c>
      <c r="B1276" t="s">
        <v>4353</v>
      </c>
      <c r="C1276" t="str">
        <f t="shared" si="88"/>
        <v>armatus –a –um</v>
      </c>
      <c r="D1276" t="str">
        <f t="shared" si="91"/>
        <v>armatus</v>
      </c>
      <c r="E1276" t="s">
        <v>4354</v>
      </c>
      <c r="F1276" t="s">
        <v>4354</v>
      </c>
      <c r="G1276" t="s">
        <v>61</v>
      </c>
      <c r="H1276">
        <v>1</v>
      </c>
      <c r="I1276">
        <v>0</v>
      </c>
      <c r="J1276">
        <v>0</v>
      </c>
      <c r="K1276">
        <v>0</v>
      </c>
      <c r="L1276" t="s">
        <v>36</v>
      </c>
      <c r="M1276" t="str">
        <f t="shared" si="89"/>
        <v>http://logeion.uchicago.edu/index.html#armatus</v>
      </c>
    </row>
    <row r="1277" spans="1:13" ht="15" customHeight="1" x14ac:dyDescent="0.2">
      <c r="A1277" t="s">
        <v>4351</v>
      </c>
      <c r="B1277" t="s">
        <v>56507</v>
      </c>
      <c r="C1277" t="str">
        <f t="shared" si="88"/>
        <v>armatus –us m.</v>
      </c>
      <c r="D1277" t="str">
        <f t="shared" si="91"/>
        <v>armatus</v>
      </c>
      <c r="E1277" t="s">
        <v>56508</v>
      </c>
      <c r="F1277" t="s">
        <v>56508</v>
      </c>
      <c r="G1277" t="s">
        <v>18</v>
      </c>
      <c r="H1277">
        <v>4</v>
      </c>
      <c r="I1277">
        <v>0</v>
      </c>
      <c r="J1277">
        <v>0</v>
      </c>
      <c r="K1277">
        <v>0</v>
      </c>
      <c r="L1277" t="s">
        <v>19</v>
      </c>
      <c r="M1277" t="str">
        <f t="shared" si="89"/>
        <v>http://logeion.uchicago.edu/index.html#armatus</v>
      </c>
    </row>
    <row r="1278" spans="1:13" ht="15" customHeight="1" x14ac:dyDescent="0.2">
      <c r="A1278" t="s">
        <v>4355</v>
      </c>
      <c r="B1278" t="s">
        <v>4356</v>
      </c>
      <c r="C1278" t="str">
        <f t="shared" si="88"/>
        <v>Armenia –ae</v>
      </c>
      <c r="D1278" t="str">
        <f t="shared" si="91"/>
        <v>Armenia</v>
      </c>
      <c r="E1278" t="s">
        <v>4357</v>
      </c>
      <c r="F1278" t="s">
        <v>4357</v>
      </c>
      <c r="G1278" t="s">
        <v>76</v>
      </c>
      <c r="H1278">
        <v>1</v>
      </c>
      <c r="I1278">
        <v>0</v>
      </c>
      <c r="J1278">
        <v>0</v>
      </c>
      <c r="K1278">
        <v>1</v>
      </c>
      <c r="L1278" t="s">
        <v>19</v>
      </c>
      <c r="M1278" t="str">
        <f t="shared" si="89"/>
        <v>http://logeion.uchicago.edu/index.html#Armenia</v>
      </c>
    </row>
    <row r="1279" spans="1:13" ht="15" customHeight="1" x14ac:dyDescent="0.2">
      <c r="A1279" t="s">
        <v>4361</v>
      </c>
      <c r="B1279" t="s">
        <v>4362</v>
      </c>
      <c r="C1279" t="str">
        <f t="shared" si="88"/>
        <v>Armenius –a –um</v>
      </c>
      <c r="D1279" t="str">
        <f t="shared" si="91"/>
        <v>Armenius</v>
      </c>
      <c r="E1279" t="s">
        <v>4363</v>
      </c>
      <c r="F1279" t="s">
        <v>4363</v>
      </c>
      <c r="G1279" t="s">
        <v>61</v>
      </c>
      <c r="H1279">
        <v>1</v>
      </c>
      <c r="I1279">
        <v>0</v>
      </c>
      <c r="J1279">
        <v>0</v>
      </c>
      <c r="K1279">
        <v>0</v>
      </c>
      <c r="L1279" t="s">
        <v>36</v>
      </c>
      <c r="M1279" t="str">
        <f t="shared" si="89"/>
        <v>http://logeion.uchicago.edu/index.html#Armenius</v>
      </c>
    </row>
    <row r="1280" spans="1:13" ht="15" customHeight="1" x14ac:dyDescent="0.2">
      <c r="A1280" s="5" t="s">
        <v>61591</v>
      </c>
      <c r="B1280" t="s">
        <v>4362</v>
      </c>
      <c r="C1280" t="str">
        <f t="shared" si="88"/>
        <v>Armenius –a –um</v>
      </c>
      <c r="D1280" t="str">
        <f t="shared" si="91"/>
        <v>Armenius</v>
      </c>
      <c r="E1280" t="s">
        <v>61852</v>
      </c>
      <c r="F1280" t="s">
        <v>61852</v>
      </c>
      <c r="G1280" t="s">
        <v>21</v>
      </c>
      <c r="H1280">
        <v>2</v>
      </c>
      <c r="K1280">
        <v>1</v>
      </c>
      <c r="L1280" t="s">
        <v>19</v>
      </c>
      <c r="M1280" t="str">
        <f t="shared" si="89"/>
        <v>http://logeion.uchicago.edu/index.html#Armenius</v>
      </c>
    </row>
    <row r="1281" spans="1:13" ht="15" customHeight="1" x14ac:dyDescent="0.2">
      <c r="A1281" t="s">
        <v>4358</v>
      </c>
      <c r="B1281" t="s">
        <v>4359</v>
      </c>
      <c r="C1281" t="str">
        <f t="shared" si="88"/>
        <v>Armenius –ii m.</v>
      </c>
      <c r="D1281" t="str">
        <f t="shared" si="91"/>
        <v>Armenius</v>
      </c>
      <c r="E1281" t="s">
        <v>4360</v>
      </c>
      <c r="F1281" t="s">
        <v>4360</v>
      </c>
      <c r="G1281" t="s">
        <v>21</v>
      </c>
      <c r="H1281">
        <v>2</v>
      </c>
      <c r="I1281">
        <v>0</v>
      </c>
      <c r="J1281">
        <v>0</v>
      </c>
      <c r="K1281">
        <v>1</v>
      </c>
      <c r="L1281" t="s">
        <v>19</v>
      </c>
      <c r="M1281" t="str">
        <f t="shared" si="89"/>
        <v>http://logeion.uchicago.edu/index.html#Armenius</v>
      </c>
    </row>
    <row r="1282" spans="1:13" ht="15" customHeight="1" x14ac:dyDescent="0.2">
      <c r="A1282" t="s">
        <v>4364</v>
      </c>
      <c r="B1282" t="s">
        <v>4365</v>
      </c>
      <c r="C1282" t="str">
        <f t="shared" si="88"/>
        <v>armentalis –e</v>
      </c>
      <c r="D1282" t="str">
        <f t="shared" si="91"/>
        <v>armentalis</v>
      </c>
      <c r="E1282" t="s">
        <v>4366</v>
      </c>
      <c r="F1282" t="s">
        <v>4367</v>
      </c>
      <c r="G1282" t="s">
        <v>155</v>
      </c>
      <c r="H1282">
        <v>3</v>
      </c>
      <c r="I1282">
        <v>0</v>
      </c>
      <c r="J1282">
        <v>0</v>
      </c>
      <c r="K1282">
        <v>0</v>
      </c>
      <c r="L1282" t="s">
        <v>36</v>
      </c>
      <c r="M1282" t="str">
        <f t="shared" si="89"/>
        <v>http://logeion.uchicago.edu/index.html#armentalis</v>
      </c>
    </row>
    <row r="1283" spans="1:13" ht="15" customHeight="1" x14ac:dyDescent="0.2">
      <c r="A1283" t="s">
        <v>4368</v>
      </c>
      <c r="B1283" t="s">
        <v>4369</v>
      </c>
      <c r="C1283" t="str">
        <f t="shared" si="88"/>
        <v>Armentarius –i m.</v>
      </c>
      <c r="D1283" t="str">
        <f t="shared" si="91"/>
        <v>Armentarius</v>
      </c>
      <c r="E1283" t="s">
        <v>4370</v>
      </c>
      <c r="F1283" t="s">
        <v>4371</v>
      </c>
      <c r="G1283" t="s">
        <v>21</v>
      </c>
      <c r="H1283">
        <v>2</v>
      </c>
      <c r="I1283">
        <v>0</v>
      </c>
      <c r="J1283">
        <v>0</v>
      </c>
      <c r="K1283">
        <v>0</v>
      </c>
      <c r="L1283" t="s">
        <v>19</v>
      </c>
      <c r="M1283" t="str">
        <f t="shared" si="89"/>
        <v>http://logeion.uchicago.edu/index.html#Armentarius</v>
      </c>
    </row>
    <row r="1284" spans="1:13" ht="15" customHeight="1" x14ac:dyDescent="0.2">
      <c r="A1284" t="s">
        <v>4373</v>
      </c>
      <c r="B1284" t="s">
        <v>4374</v>
      </c>
      <c r="C1284" t="str">
        <f t="shared" si="88"/>
        <v>armentum –i n.</v>
      </c>
      <c r="D1284" t="str">
        <f t="shared" si="91"/>
        <v>armentum</v>
      </c>
      <c r="E1284" t="s">
        <v>4375</v>
      </c>
      <c r="F1284" t="s">
        <v>4376</v>
      </c>
      <c r="G1284" t="s">
        <v>21</v>
      </c>
      <c r="H1284">
        <v>2</v>
      </c>
      <c r="I1284">
        <v>0</v>
      </c>
      <c r="J1284">
        <v>0</v>
      </c>
      <c r="K1284">
        <v>0</v>
      </c>
      <c r="L1284" t="s">
        <v>19</v>
      </c>
      <c r="M1284" t="str">
        <f t="shared" si="89"/>
        <v>http://logeion.uchicago.edu/index.html#armentum</v>
      </c>
    </row>
    <row r="1285" spans="1:13" ht="15" customHeight="1" x14ac:dyDescent="0.2">
      <c r="A1285" t="s">
        <v>4378</v>
      </c>
      <c r="B1285" t="s">
        <v>4379</v>
      </c>
      <c r="C1285" t="str">
        <f t="shared" si="88"/>
        <v>armiger –eri m.</v>
      </c>
      <c r="D1285" t="str">
        <f t="shared" si="91"/>
        <v>armiger</v>
      </c>
      <c r="E1285" t="s">
        <v>4380</v>
      </c>
      <c r="F1285" t="s">
        <v>4381</v>
      </c>
      <c r="G1285" t="s">
        <v>21</v>
      </c>
      <c r="H1285">
        <v>2</v>
      </c>
      <c r="I1285">
        <v>0</v>
      </c>
      <c r="J1285">
        <v>0</v>
      </c>
      <c r="K1285">
        <v>0</v>
      </c>
      <c r="L1285" t="s">
        <v>19</v>
      </c>
      <c r="M1285" t="str">
        <f t="shared" si="89"/>
        <v>http://logeion.uchicago.edu/index.html#armiger</v>
      </c>
    </row>
    <row r="1286" spans="1:13" ht="15" customHeight="1" x14ac:dyDescent="0.2">
      <c r="A1286" t="s">
        <v>4383</v>
      </c>
      <c r="B1286" t="s">
        <v>4384</v>
      </c>
      <c r="C1286" t="str">
        <f t="shared" si="88"/>
        <v>armilla –ae f.</v>
      </c>
      <c r="D1286" t="str">
        <f t="shared" si="91"/>
        <v>armilla</v>
      </c>
      <c r="E1286" t="s">
        <v>4385</v>
      </c>
      <c r="F1286" t="s">
        <v>4385</v>
      </c>
      <c r="G1286" t="s">
        <v>76</v>
      </c>
      <c r="H1286">
        <v>1</v>
      </c>
      <c r="I1286">
        <v>0</v>
      </c>
      <c r="J1286">
        <v>0</v>
      </c>
      <c r="K1286">
        <v>0</v>
      </c>
      <c r="L1286" t="s">
        <v>19</v>
      </c>
      <c r="M1286" t="str">
        <f t="shared" si="89"/>
        <v>http://logeion.uchicago.edu/index.html#armilla</v>
      </c>
    </row>
    <row r="1287" spans="1:13" ht="15" customHeight="1" x14ac:dyDescent="0.2">
      <c r="A1287" t="s">
        <v>56383</v>
      </c>
      <c r="B1287" t="s">
        <v>57735</v>
      </c>
      <c r="C1287" t="str">
        <f t="shared" si="88"/>
        <v>armillatus –a –um</v>
      </c>
      <c r="D1287" t="str">
        <f t="shared" si="91"/>
        <v>armillatus</v>
      </c>
      <c r="E1287" t="s">
        <v>57035</v>
      </c>
      <c r="F1287" t="s">
        <v>57035</v>
      </c>
      <c r="G1287" t="s">
        <v>61</v>
      </c>
      <c r="H1287">
        <v>1</v>
      </c>
      <c r="L1287" t="s">
        <v>36</v>
      </c>
      <c r="M1287" t="str">
        <f t="shared" si="89"/>
        <v>http://logeion.uchicago.edu/index.html#armillatus</v>
      </c>
    </row>
    <row r="1288" spans="1:13" ht="15" customHeight="1" x14ac:dyDescent="0.2">
      <c r="A1288" t="s">
        <v>54972</v>
      </c>
      <c r="B1288" t="s">
        <v>60387</v>
      </c>
      <c r="C1288" t="str">
        <f t="shared" si="88"/>
        <v>Arminius —ii m.</v>
      </c>
      <c r="D1288" t="str">
        <f t="shared" si="91"/>
        <v>Arminius</v>
      </c>
      <c r="E1288" t="s">
        <v>58300</v>
      </c>
      <c r="F1288" t="s">
        <v>58300</v>
      </c>
      <c r="G1288" t="s">
        <v>21</v>
      </c>
      <c r="H1288">
        <v>2</v>
      </c>
      <c r="K1288">
        <v>1</v>
      </c>
      <c r="L1288" t="s">
        <v>19</v>
      </c>
      <c r="M1288" t="str">
        <f t="shared" si="89"/>
        <v>http://logeion.uchicago.edu/index.html#Arminius</v>
      </c>
    </row>
    <row r="1289" spans="1:13" ht="15" customHeight="1" x14ac:dyDescent="0.2">
      <c r="A1289" t="s">
        <v>4386</v>
      </c>
      <c r="B1289" t="s">
        <v>4387</v>
      </c>
      <c r="C1289" t="str">
        <f t="shared" si="88"/>
        <v>armipotens –entis</v>
      </c>
      <c r="D1289" t="str">
        <f t="shared" si="91"/>
        <v>armipotens</v>
      </c>
      <c r="E1289" t="s">
        <v>4388</v>
      </c>
      <c r="F1289" t="s">
        <v>4389</v>
      </c>
      <c r="G1289" t="s">
        <v>230</v>
      </c>
      <c r="H1289">
        <v>3</v>
      </c>
      <c r="I1289">
        <v>0</v>
      </c>
      <c r="J1289">
        <v>0</v>
      </c>
      <c r="K1289">
        <v>0</v>
      </c>
      <c r="L1289" t="s">
        <v>36</v>
      </c>
      <c r="M1289" t="str">
        <f t="shared" si="89"/>
        <v>http://logeion.uchicago.edu/index.html#armipotens</v>
      </c>
    </row>
    <row r="1290" spans="1:13" ht="15" customHeight="1" x14ac:dyDescent="0.2">
      <c r="A1290" t="s">
        <v>4390</v>
      </c>
      <c r="B1290" t="s">
        <v>4391</v>
      </c>
      <c r="C1290" t="str">
        <f t="shared" si="88"/>
        <v>armisonus –a –um</v>
      </c>
      <c r="D1290" t="str">
        <f t="shared" si="91"/>
        <v>armisonus</v>
      </c>
      <c r="E1290" t="s">
        <v>4392</v>
      </c>
      <c r="F1290" t="s">
        <v>4393</v>
      </c>
      <c r="G1290" t="s">
        <v>61</v>
      </c>
      <c r="H1290">
        <v>1</v>
      </c>
      <c r="I1290">
        <v>0</v>
      </c>
      <c r="J1290">
        <v>0</v>
      </c>
      <c r="K1290">
        <v>0</v>
      </c>
      <c r="L1290" t="s">
        <v>36</v>
      </c>
      <c r="M1290" t="str">
        <f t="shared" si="89"/>
        <v>http://logeion.uchicago.edu/index.html#armisonus</v>
      </c>
    </row>
    <row r="1291" spans="1:13" ht="15" customHeight="1" x14ac:dyDescent="0.2">
      <c r="A1291" t="s">
        <v>4394</v>
      </c>
      <c r="B1291" t="s">
        <v>4395</v>
      </c>
      <c r="C1291" t="str">
        <f t="shared" si="88"/>
        <v>armo armare armavi armatus</v>
      </c>
      <c r="D1291" t="str">
        <f t="shared" si="91"/>
        <v>armo</v>
      </c>
      <c r="E1291" t="s">
        <v>4396</v>
      </c>
      <c r="F1291" t="s">
        <v>4396</v>
      </c>
      <c r="G1291" t="s">
        <v>23</v>
      </c>
      <c r="I1291">
        <v>1</v>
      </c>
      <c r="J1291">
        <v>0</v>
      </c>
      <c r="K1291">
        <v>0</v>
      </c>
      <c r="L1291" t="s">
        <v>24</v>
      </c>
      <c r="M1291" t="str">
        <f t="shared" si="89"/>
        <v>http://logeion.uchicago.edu/index.html#armo</v>
      </c>
    </row>
    <row r="1292" spans="1:13" ht="15" customHeight="1" x14ac:dyDescent="0.2">
      <c r="A1292" t="s">
        <v>59045</v>
      </c>
      <c r="B1292" t="s">
        <v>59046</v>
      </c>
      <c r="C1292" t="str">
        <f t="shared" si="88"/>
        <v>Armorius -a -um</v>
      </c>
      <c r="D1292" t="str">
        <f t="shared" si="91"/>
        <v>Armorius</v>
      </c>
      <c r="E1292" t="s">
        <v>59047</v>
      </c>
      <c r="F1292" t="s">
        <v>59047</v>
      </c>
      <c r="G1292" t="s">
        <v>61</v>
      </c>
      <c r="H1292">
        <v>1</v>
      </c>
      <c r="K1292">
        <v>1</v>
      </c>
      <c r="L1292" t="s">
        <v>36</v>
      </c>
      <c r="M1292" t="str">
        <f t="shared" si="89"/>
        <v>http://logeion.uchicago.edu/index.html#Armorius</v>
      </c>
    </row>
    <row r="1293" spans="1:13" ht="15" customHeight="1" x14ac:dyDescent="0.2">
      <c r="A1293" t="s">
        <v>4397</v>
      </c>
      <c r="B1293" t="s">
        <v>4398</v>
      </c>
      <c r="C1293" t="str">
        <f t="shared" si="88"/>
        <v>armus –i m.</v>
      </c>
      <c r="D1293" t="str">
        <f t="shared" si="91"/>
        <v>armus</v>
      </c>
      <c r="E1293" t="s">
        <v>4399</v>
      </c>
      <c r="F1293" t="s">
        <v>4400</v>
      </c>
      <c r="G1293" t="s">
        <v>21</v>
      </c>
      <c r="H1293">
        <v>2</v>
      </c>
      <c r="I1293">
        <v>0</v>
      </c>
      <c r="J1293">
        <v>0</v>
      </c>
      <c r="K1293">
        <v>0</v>
      </c>
      <c r="L1293" t="s">
        <v>19</v>
      </c>
      <c r="M1293" t="str">
        <f t="shared" si="89"/>
        <v>http://logeion.uchicago.edu/index.html#armus</v>
      </c>
    </row>
    <row r="1294" spans="1:13" ht="15" customHeight="1" x14ac:dyDescent="0.2">
      <c r="A1294" t="s">
        <v>4401</v>
      </c>
      <c r="B1294" t="s">
        <v>4402</v>
      </c>
      <c r="C1294" t="str">
        <f t="shared" si="88"/>
        <v>aro arare aravi aratus</v>
      </c>
      <c r="D1294" t="str">
        <f t="shared" si="91"/>
        <v>aro</v>
      </c>
      <c r="E1294" t="s">
        <v>4403</v>
      </c>
      <c r="F1294" t="s">
        <v>4403</v>
      </c>
      <c r="G1294" t="s">
        <v>23</v>
      </c>
      <c r="I1294">
        <v>1</v>
      </c>
      <c r="J1294">
        <v>0</v>
      </c>
      <c r="K1294">
        <v>0</v>
      </c>
      <c r="L1294" t="s">
        <v>24</v>
      </c>
      <c r="M1294" t="str">
        <f t="shared" si="89"/>
        <v>http://logeion.uchicago.edu/index.html#aro</v>
      </c>
    </row>
    <row r="1295" spans="1:13" ht="15" customHeight="1" x14ac:dyDescent="0.2">
      <c r="A1295" t="s">
        <v>4404</v>
      </c>
      <c r="B1295" t="s">
        <v>4405</v>
      </c>
      <c r="C1295" t="str">
        <f t="shared" si="88"/>
        <v>Arpi –orum</v>
      </c>
      <c r="D1295" t="str">
        <f t="shared" si="91"/>
        <v>Arpi</v>
      </c>
      <c r="E1295" t="s">
        <v>4406</v>
      </c>
      <c r="F1295" t="s">
        <v>4248</v>
      </c>
      <c r="G1295" t="s">
        <v>21</v>
      </c>
      <c r="H1295">
        <v>2</v>
      </c>
      <c r="I1295">
        <v>0</v>
      </c>
      <c r="J1295">
        <v>0</v>
      </c>
      <c r="K1295">
        <v>1</v>
      </c>
      <c r="L1295" t="s">
        <v>19</v>
      </c>
      <c r="M1295" t="str">
        <f t="shared" si="89"/>
        <v>http://logeion.uchicago.edu/index.html#Arpi</v>
      </c>
    </row>
    <row r="1296" spans="1:13" ht="15" customHeight="1" x14ac:dyDescent="0.2">
      <c r="A1296" t="s">
        <v>4407</v>
      </c>
      <c r="B1296" t="s">
        <v>4408</v>
      </c>
      <c r="C1296" t="str">
        <f t="shared" si="88"/>
        <v>Arpineius –i m.</v>
      </c>
      <c r="D1296" t="str">
        <f t="shared" si="91"/>
        <v>Arpineius</v>
      </c>
      <c r="E1296" t="s">
        <v>4310</v>
      </c>
      <c r="F1296" t="s">
        <v>4310</v>
      </c>
      <c r="G1296" t="s">
        <v>21</v>
      </c>
      <c r="H1296">
        <v>2</v>
      </c>
      <c r="I1296">
        <v>0</v>
      </c>
      <c r="J1296">
        <v>0</v>
      </c>
      <c r="K1296">
        <v>1</v>
      </c>
      <c r="L1296" t="s">
        <v>19</v>
      </c>
      <c r="M1296" t="str">
        <f t="shared" si="89"/>
        <v>http://logeion.uchicago.edu/index.html#Arpineius</v>
      </c>
    </row>
    <row r="1297" spans="1:13" ht="15" customHeight="1" x14ac:dyDescent="0.2">
      <c r="A1297" t="s">
        <v>4412</v>
      </c>
      <c r="B1297" t="s">
        <v>4413</v>
      </c>
      <c r="C1297" t="str">
        <f t="shared" si="88"/>
        <v>arrideo –ridere –risi –risum</v>
      </c>
      <c r="D1297" t="str">
        <f t="shared" si="91"/>
        <v>arrideo</v>
      </c>
      <c r="E1297" t="s">
        <v>4414</v>
      </c>
      <c r="F1297" t="s">
        <v>4415</v>
      </c>
      <c r="G1297" t="s">
        <v>95</v>
      </c>
      <c r="I1297">
        <v>2</v>
      </c>
      <c r="J1297">
        <v>0</v>
      </c>
      <c r="K1297">
        <v>0</v>
      </c>
      <c r="L1297" t="s">
        <v>24</v>
      </c>
      <c r="M1297" t="str">
        <f t="shared" si="89"/>
        <v>http://logeion.uchicago.edu/index.html#arrideo</v>
      </c>
    </row>
    <row r="1298" spans="1:13" ht="15" customHeight="1" x14ac:dyDescent="0.2">
      <c r="A1298" t="s">
        <v>4416</v>
      </c>
      <c r="B1298" t="s">
        <v>4417</v>
      </c>
      <c r="C1298" t="str">
        <f t="shared" si="88"/>
        <v>arrigo –ere –rexi –rectus</v>
      </c>
      <c r="D1298" t="str">
        <f t="shared" si="91"/>
        <v>arrigo</v>
      </c>
      <c r="E1298" t="s">
        <v>4418</v>
      </c>
      <c r="F1298" t="s">
        <v>4419</v>
      </c>
      <c r="G1298" t="s">
        <v>66</v>
      </c>
      <c r="I1298">
        <v>3</v>
      </c>
      <c r="J1298">
        <v>0</v>
      </c>
      <c r="K1298">
        <v>0</v>
      </c>
      <c r="L1298" t="s">
        <v>24</v>
      </c>
      <c r="M1298" t="str">
        <f t="shared" si="89"/>
        <v>http://logeion.uchicago.edu/index.html#arrigo</v>
      </c>
    </row>
    <row r="1299" spans="1:13" ht="15" customHeight="1" x14ac:dyDescent="0.2">
      <c r="A1299" t="s">
        <v>4420</v>
      </c>
      <c r="B1299" t="s">
        <v>4421</v>
      </c>
      <c r="C1299" t="str">
        <f t="shared" si="88"/>
        <v>arripio –ere –ui arreptum</v>
      </c>
      <c r="D1299" t="str">
        <f t="shared" si="91"/>
        <v>arripio</v>
      </c>
      <c r="E1299" t="s">
        <v>4422</v>
      </c>
      <c r="F1299" t="s">
        <v>4422</v>
      </c>
      <c r="G1299" t="s">
        <v>101</v>
      </c>
      <c r="I1299">
        <v>3</v>
      </c>
      <c r="J1299">
        <v>0</v>
      </c>
      <c r="K1299">
        <v>0</v>
      </c>
      <c r="L1299" t="s">
        <v>24</v>
      </c>
      <c r="M1299" t="str">
        <f t="shared" si="89"/>
        <v>http://logeion.uchicago.edu/index.html#arripio</v>
      </c>
    </row>
    <row r="1300" spans="1:13" ht="15" customHeight="1" x14ac:dyDescent="0.2">
      <c r="A1300" t="s">
        <v>4424</v>
      </c>
      <c r="B1300" t="s">
        <v>4425</v>
      </c>
      <c r="C1300" t="str">
        <f t="shared" si="88"/>
        <v>Arrius –ii m.</v>
      </c>
      <c r="D1300" t="str">
        <f t="shared" si="91"/>
        <v>Arrius</v>
      </c>
      <c r="E1300" t="s">
        <v>4426</v>
      </c>
      <c r="F1300" t="s">
        <v>4426</v>
      </c>
      <c r="G1300" t="s">
        <v>21</v>
      </c>
      <c r="H1300">
        <v>2</v>
      </c>
      <c r="I1300">
        <v>0</v>
      </c>
      <c r="J1300">
        <v>0</v>
      </c>
      <c r="K1300">
        <v>1</v>
      </c>
      <c r="L1300" t="s">
        <v>19</v>
      </c>
      <c r="M1300" t="str">
        <f t="shared" si="89"/>
        <v>http://logeion.uchicago.edu/index.html#Arrius</v>
      </c>
    </row>
    <row r="1301" spans="1:13" ht="15" customHeight="1" x14ac:dyDescent="0.2">
      <c r="A1301" t="s">
        <v>4428</v>
      </c>
      <c r="B1301" t="s">
        <v>4429</v>
      </c>
      <c r="C1301" t="str">
        <f t="shared" si="88"/>
        <v>arrogans –antis</v>
      </c>
      <c r="D1301" t="str">
        <f t="shared" si="91"/>
        <v>arrogans</v>
      </c>
      <c r="E1301" t="s">
        <v>4430</v>
      </c>
      <c r="F1301" t="s">
        <v>4431</v>
      </c>
      <c r="G1301" t="s">
        <v>230</v>
      </c>
      <c r="H1301">
        <v>3</v>
      </c>
      <c r="I1301">
        <v>0</v>
      </c>
      <c r="J1301">
        <v>0</v>
      </c>
      <c r="K1301">
        <v>0</v>
      </c>
      <c r="L1301" t="s">
        <v>36</v>
      </c>
      <c r="M1301" t="str">
        <f t="shared" si="89"/>
        <v>http://logeion.uchicago.edu/index.html#arrogans</v>
      </c>
    </row>
    <row r="1302" spans="1:13" ht="15" customHeight="1" x14ac:dyDescent="0.2">
      <c r="A1302" t="s">
        <v>4432</v>
      </c>
      <c r="B1302" t="s">
        <v>4433</v>
      </c>
      <c r="C1302" t="str">
        <f t="shared" si="88"/>
        <v>arrogantia –ae f.</v>
      </c>
      <c r="D1302" t="str">
        <f t="shared" si="91"/>
        <v>arrogantia</v>
      </c>
      <c r="E1302" t="s">
        <v>4434</v>
      </c>
      <c r="F1302" t="s">
        <v>4434</v>
      </c>
      <c r="G1302" t="s">
        <v>76</v>
      </c>
      <c r="H1302">
        <v>1</v>
      </c>
      <c r="I1302">
        <v>0</v>
      </c>
      <c r="J1302">
        <v>0</v>
      </c>
      <c r="K1302">
        <v>0</v>
      </c>
      <c r="L1302" t="s">
        <v>19</v>
      </c>
      <c r="M1302" t="str">
        <f t="shared" si="89"/>
        <v>http://logeion.uchicago.edu/index.html#arrogantia</v>
      </c>
    </row>
    <row r="1303" spans="1:13" ht="15" customHeight="1" x14ac:dyDescent="0.2">
      <c r="A1303" t="s">
        <v>4437</v>
      </c>
      <c r="B1303" t="s">
        <v>4438</v>
      </c>
      <c r="C1303" t="str">
        <f t="shared" ref="C1303:C1366" si="92">SUBSTITUTE(SUBSTITUTE(SUBSTITUTE(SUBSTITUTE(SUBSTITUTE(SUBSTITUTE(SUBSTITUTE(SUBSTITUTE(SUBSTITUTE(SUBSTITUTE(SUBSTITUTE(B1303, "ā", "a"), "ē", "e"), "ī", "i"), "ō", "o"), "ū", "u"), "ȳ", "y"), "Ā", "A"), "Ē", "E"), "Ī", "I"), "Ō", "O"), "Ū", "U")</f>
        <v>Arruns –untis m.</v>
      </c>
      <c r="D1303" t="str">
        <f t="shared" si="91"/>
        <v>Arruns</v>
      </c>
      <c r="E1303" t="s">
        <v>4439</v>
      </c>
      <c r="F1303" t="s">
        <v>4440</v>
      </c>
      <c r="G1303" t="s">
        <v>29</v>
      </c>
      <c r="H1303">
        <v>3</v>
      </c>
      <c r="I1303">
        <v>0</v>
      </c>
      <c r="J1303">
        <v>0</v>
      </c>
      <c r="K1303">
        <v>1</v>
      </c>
      <c r="L1303" t="s">
        <v>19</v>
      </c>
      <c r="M1303" t="str">
        <f t="shared" si="89"/>
        <v>http://logeion.uchicago.edu/index.html#Arruns</v>
      </c>
    </row>
    <row r="1304" spans="1:13" ht="15" customHeight="1" x14ac:dyDescent="0.2">
      <c r="A1304" t="s">
        <v>59373</v>
      </c>
      <c r="B1304" t="s">
        <v>59477</v>
      </c>
      <c r="C1304" t="str">
        <f t="shared" si="92"/>
        <v>Arruntius –ii m.</v>
      </c>
      <c r="D1304" t="str">
        <f t="shared" si="91"/>
        <v>Arruntius</v>
      </c>
      <c r="E1304" t="s">
        <v>59417</v>
      </c>
      <c r="F1304" t="s">
        <v>59417</v>
      </c>
      <c r="G1304" t="s">
        <v>21</v>
      </c>
      <c r="H1304">
        <v>2</v>
      </c>
      <c r="L1304" t="s">
        <v>19</v>
      </c>
      <c r="M1304" t="str">
        <f t="shared" si="89"/>
        <v>http://logeion.uchicago.edu/index.html#Arruntius</v>
      </c>
    </row>
    <row r="1305" spans="1:13" ht="15" customHeight="1" x14ac:dyDescent="0.2">
      <c r="A1305" t="s">
        <v>4441</v>
      </c>
      <c r="B1305" t="s">
        <v>4442</v>
      </c>
      <c r="C1305" t="str">
        <f t="shared" si="92"/>
        <v>ars artis f.</v>
      </c>
      <c r="D1305" t="str">
        <f t="shared" si="91"/>
        <v>ars</v>
      </c>
      <c r="E1305" t="s">
        <v>4443</v>
      </c>
      <c r="F1305" t="s">
        <v>4444</v>
      </c>
      <c r="G1305" t="s">
        <v>29</v>
      </c>
      <c r="H1305">
        <v>3</v>
      </c>
      <c r="I1305">
        <v>0</v>
      </c>
      <c r="J1305">
        <v>0</v>
      </c>
      <c r="K1305">
        <v>0</v>
      </c>
      <c r="L1305" t="s">
        <v>19</v>
      </c>
      <c r="M1305" t="str">
        <f t="shared" si="89"/>
        <v>http://logeion.uchicago.edu/index.html#ars</v>
      </c>
    </row>
    <row r="1306" spans="1:13" ht="15" customHeight="1" x14ac:dyDescent="0.2">
      <c r="A1306" t="s">
        <v>4445</v>
      </c>
      <c r="B1306" t="s">
        <v>4446</v>
      </c>
      <c r="C1306" t="str">
        <f t="shared" si="92"/>
        <v>Arsacidae –arum m.</v>
      </c>
      <c r="D1306" t="str">
        <f t="shared" si="91"/>
        <v>Arsacidae</v>
      </c>
      <c r="E1306" t="s">
        <v>4447</v>
      </c>
      <c r="F1306" t="s">
        <v>4448</v>
      </c>
      <c r="G1306" t="s">
        <v>76</v>
      </c>
      <c r="H1306">
        <v>1</v>
      </c>
      <c r="I1306">
        <v>0</v>
      </c>
      <c r="J1306">
        <v>0</v>
      </c>
      <c r="K1306">
        <v>1</v>
      </c>
      <c r="L1306" t="s">
        <v>19</v>
      </c>
      <c r="M1306" t="str">
        <f t="shared" si="89"/>
        <v>http://logeion.uchicago.edu/index.html#Arsacidae</v>
      </c>
    </row>
    <row r="1307" spans="1:13" ht="15" customHeight="1" x14ac:dyDescent="0.2">
      <c r="A1307" t="s">
        <v>4449</v>
      </c>
      <c r="B1307" t="s">
        <v>4450</v>
      </c>
      <c r="C1307" t="str">
        <f t="shared" si="92"/>
        <v>Arsacides –um m.</v>
      </c>
      <c r="D1307" t="str">
        <f t="shared" si="91"/>
        <v>Arsacides</v>
      </c>
      <c r="E1307" t="s">
        <v>4451</v>
      </c>
      <c r="F1307" t="s">
        <v>4452</v>
      </c>
      <c r="G1307" t="s">
        <v>29</v>
      </c>
      <c r="H1307">
        <v>3</v>
      </c>
      <c r="I1307">
        <v>0</v>
      </c>
      <c r="J1307">
        <v>0</v>
      </c>
      <c r="K1307">
        <v>1</v>
      </c>
      <c r="L1307" t="s">
        <v>19</v>
      </c>
      <c r="M1307" t="str">
        <f t="shared" si="89"/>
        <v>http://logeion.uchicago.edu/index.html#Arsacides</v>
      </c>
    </row>
    <row r="1308" spans="1:13" ht="15" customHeight="1" x14ac:dyDescent="0.2">
      <c r="A1308" t="s">
        <v>4453</v>
      </c>
      <c r="B1308" t="s">
        <v>4454</v>
      </c>
      <c r="C1308" t="str">
        <f t="shared" si="92"/>
        <v>Arsamosata –ae f.</v>
      </c>
      <c r="D1308" t="str">
        <f t="shared" si="91"/>
        <v>Arsamosata</v>
      </c>
      <c r="E1308" t="s">
        <v>4455</v>
      </c>
      <c r="F1308" t="s">
        <v>4456</v>
      </c>
      <c r="G1308" t="s">
        <v>76</v>
      </c>
      <c r="H1308">
        <v>1</v>
      </c>
      <c r="I1308">
        <v>0</v>
      </c>
      <c r="J1308">
        <v>0</v>
      </c>
      <c r="K1308">
        <v>1</v>
      </c>
      <c r="L1308" t="s">
        <v>19</v>
      </c>
      <c r="M1308" t="str">
        <f t="shared" si="89"/>
        <v>http://logeion.uchicago.edu/index.html#Arsamosata</v>
      </c>
    </row>
    <row r="1309" spans="1:13" ht="15" customHeight="1" x14ac:dyDescent="0.2">
      <c r="A1309" t="s">
        <v>4457</v>
      </c>
      <c r="B1309" t="s">
        <v>4458</v>
      </c>
      <c r="C1309" t="str">
        <f t="shared" si="92"/>
        <v>Arsanias –ae f.</v>
      </c>
      <c r="D1309" t="str">
        <f t="shared" si="91"/>
        <v>Arsanias</v>
      </c>
      <c r="E1309" t="s">
        <v>4459</v>
      </c>
      <c r="F1309" t="s">
        <v>4460</v>
      </c>
      <c r="G1309" t="s">
        <v>346</v>
      </c>
      <c r="H1309">
        <v>6</v>
      </c>
      <c r="I1309">
        <v>0</v>
      </c>
      <c r="J1309">
        <v>0</v>
      </c>
      <c r="K1309">
        <v>1</v>
      </c>
      <c r="L1309" t="s">
        <v>19</v>
      </c>
      <c r="M1309" t="str">
        <f t="shared" si="89"/>
        <v>http://logeion.uchicago.edu/index.html#Arsanias</v>
      </c>
    </row>
    <row r="1310" spans="1:13" ht="15" customHeight="1" x14ac:dyDescent="0.2">
      <c r="A1310" t="s">
        <v>4464</v>
      </c>
      <c r="B1310" t="s">
        <v>4465</v>
      </c>
      <c r="C1310" t="str">
        <f t="shared" si="92"/>
        <v>Arsinoe –es f.</v>
      </c>
      <c r="D1310" t="str">
        <f t="shared" si="91"/>
        <v>Arsinoe</v>
      </c>
      <c r="E1310" t="s">
        <v>4466</v>
      </c>
      <c r="F1310" t="s">
        <v>4466</v>
      </c>
      <c r="G1310" t="s">
        <v>346</v>
      </c>
      <c r="H1310">
        <v>6</v>
      </c>
      <c r="I1310">
        <v>0</v>
      </c>
      <c r="J1310">
        <v>0</v>
      </c>
      <c r="K1310">
        <v>1</v>
      </c>
      <c r="L1310" t="s">
        <v>19</v>
      </c>
      <c r="M1310" t="str">
        <f t="shared" si="89"/>
        <v>http://logeion.uchicago.edu/index.html#Arsinoe</v>
      </c>
    </row>
    <row r="1311" spans="1:13" ht="15" customHeight="1" x14ac:dyDescent="0.2">
      <c r="A1311" t="s">
        <v>56775</v>
      </c>
      <c r="B1311" t="s">
        <v>57927</v>
      </c>
      <c r="C1311" t="str">
        <f t="shared" si="92"/>
        <v>Artabanus –i m.</v>
      </c>
      <c r="D1311" t="str">
        <f t="shared" si="91"/>
        <v>Artabanus</v>
      </c>
      <c r="E1311" t="s">
        <v>57036</v>
      </c>
      <c r="F1311" t="s">
        <v>57037</v>
      </c>
      <c r="G1311" t="s">
        <v>21</v>
      </c>
      <c r="H1311">
        <v>2</v>
      </c>
      <c r="K1311">
        <v>1</v>
      </c>
      <c r="L1311" t="s">
        <v>19</v>
      </c>
      <c r="M1311" t="str">
        <f t="shared" si="89"/>
        <v>http://logeion.uchicago.edu/index.html#Artabanus</v>
      </c>
    </row>
    <row r="1312" spans="1:13" ht="15" customHeight="1" x14ac:dyDescent="0.2">
      <c r="A1312" t="s">
        <v>59391</v>
      </c>
      <c r="B1312" t="s">
        <v>59508</v>
      </c>
      <c r="C1312" t="str">
        <f t="shared" si="92"/>
        <v>Artabazus –i m.</v>
      </c>
      <c r="D1312" t="str">
        <f t="shared" si="91"/>
        <v>Artabazus</v>
      </c>
      <c r="E1312" t="s">
        <v>59418</v>
      </c>
      <c r="F1312" t="s">
        <v>59418</v>
      </c>
      <c r="G1312" t="s">
        <v>21</v>
      </c>
      <c r="H1312">
        <v>2</v>
      </c>
      <c r="L1312" t="s">
        <v>19</v>
      </c>
      <c r="M1312" t="str">
        <f t="shared" si="89"/>
        <v>http://logeion.uchicago.edu/index.html#Artabazus</v>
      </c>
    </row>
    <row r="1313" spans="1:13" ht="15" customHeight="1" x14ac:dyDescent="0.2">
      <c r="A1313" t="s">
        <v>59399</v>
      </c>
      <c r="B1313" t="s">
        <v>59509</v>
      </c>
      <c r="C1313" t="str">
        <f t="shared" si="92"/>
        <v>Artavasdes –is m.</v>
      </c>
      <c r="D1313" t="str">
        <f t="shared" si="91"/>
        <v>Artavasdes</v>
      </c>
      <c r="E1313" t="s">
        <v>59419</v>
      </c>
      <c r="F1313" t="s">
        <v>59419</v>
      </c>
      <c r="G1313" t="s">
        <v>43</v>
      </c>
      <c r="H1313">
        <v>3</v>
      </c>
      <c r="L1313" t="s">
        <v>19</v>
      </c>
      <c r="M1313" t="str">
        <f t="shared" si="89"/>
        <v>http://logeion.uchicago.edu/index.html#Artavasdes</v>
      </c>
    </row>
    <row r="1314" spans="1:13" ht="15" customHeight="1" x14ac:dyDescent="0.2">
      <c r="A1314" t="s">
        <v>59393</v>
      </c>
      <c r="B1314" t="s">
        <v>59463</v>
      </c>
      <c r="C1314" t="str">
        <f t="shared" si="92"/>
        <v>Artaxares</v>
      </c>
      <c r="D1314" t="s">
        <v>59463</v>
      </c>
      <c r="E1314" t="s">
        <v>59464</v>
      </c>
      <c r="F1314" t="s">
        <v>59464</v>
      </c>
      <c r="G1314" t="s">
        <v>43</v>
      </c>
      <c r="H1314">
        <v>6</v>
      </c>
      <c r="L1314" t="s">
        <v>19</v>
      </c>
      <c r="M1314" t="str">
        <f t="shared" si="89"/>
        <v>http://logeion.uchicago.edu/index.html#Artaxares</v>
      </c>
    </row>
    <row r="1315" spans="1:13" ht="15" customHeight="1" x14ac:dyDescent="0.2">
      <c r="A1315" t="s">
        <v>59390</v>
      </c>
      <c r="B1315" t="s">
        <v>59460</v>
      </c>
      <c r="C1315" t="str">
        <f t="shared" si="92"/>
        <v>Artaxes</v>
      </c>
      <c r="D1315" t="s">
        <v>59460</v>
      </c>
      <c r="E1315" t="s">
        <v>59461</v>
      </c>
      <c r="F1315" t="s">
        <v>59461</v>
      </c>
      <c r="G1315" t="s">
        <v>43</v>
      </c>
      <c r="H1315">
        <v>6</v>
      </c>
      <c r="L1315" t="s">
        <v>19</v>
      </c>
      <c r="M1315" t="str">
        <f t="shared" ref="M1315:M1378" si="93">"http://logeion.uchicago.edu/index.html#"&amp;D1315</f>
        <v>http://logeion.uchicago.edu/index.html#Artaxes</v>
      </c>
    </row>
    <row r="1316" spans="1:13" ht="15" customHeight="1" x14ac:dyDescent="0.2">
      <c r="A1316" t="s">
        <v>4467</v>
      </c>
      <c r="B1316" t="s">
        <v>4468</v>
      </c>
      <c r="C1316" t="str">
        <f t="shared" si="92"/>
        <v>arte</v>
      </c>
      <c r="D1316" t="s">
        <v>4468</v>
      </c>
      <c r="E1316" t="s">
        <v>4469</v>
      </c>
      <c r="F1316" t="s">
        <v>4470</v>
      </c>
      <c r="G1316" t="s">
        <v>89</v>
      </c>
      <c r="I1316">
        <v>0</v>
      </c>
      <c r="J1316">
        <v>0</v>
      </c>
      <c r="K1316">
        <v>0</v>
      </c>
      <c r="L1316" t="s">
        <v>90</v>
      </c>
      <c r="M1316" t="str">
        <f t="shared" si="93"/>
        <v>http://logeion.uchicago.edu/index.html#artē</v>
      </c>
    </row>
    <row r="1317" spans="1:13" ht="15" customHeight="1" x14ac:dyDescent="0.2">
      <c r="A1317" t="s">
        <v>4471</v>
      </c>
      <c r="B1317" t="s">
        <v>4472</v>
      </c>
      <c r="C1317" t="str">
        <f t="shared" si="92"/>
        <v>Artemidorus –i m.</v>
      </c>
      <c r="D1317" t="str">
        <f t="shared" ref="D1317:D1323" si="94">IF(ISBLANK(B1317),0,LEFT( C1317, FIND( " ", C1317 ) - 1 ))</f>
        <v>Artemidorus</v>
      </c>
      <c r="E1317" t="s">
        <v>4473</v>
      </c>
      <c r="F1317" t="s">
        <v>4474</v>
      </c>
      <c r="G1317" t="s">
        <v>21</v>
      </c>
      <c r="H1317">
        <v>2</v>
      </c>
      <c r="I1317">
        <v>0</v>
      </c>
      <c r="J1317">
        <v>0</v>
      </c>
      <c r="K1317">
        <v>1</v>
      </c>
      <c r="L1317" t="s">
        <v>19</v>
      </c>
      <c r="M1317" t="str">
        <f t="shared" si="93"/>
        <v>http://logeion.uchicago.edu/index.html#Artemidorus</v>
      </c>
    </row>
    <row r="1318" spans="1:13" ht="15" customHeight="1" x14ac:dyDescent="0.2">
      <c r="A1318" t="s">
        <v>4482</v>
      </c>
      <c r="B1318" t="s">
        <v>4483</v>
      </c>
      <c r="C1318" t="str">
        <f t="shared" si="92"/>
        <v>articulus articuli m.</v>
      </c>
      <c r="D1318" t="str">
        <f t="shared" si="94"/>
        <v>articulus</v>
      </c>
      <c r="E1318" t="s">
        <v>4484</v>
      </c>
      <c r="F1318" t="s">
        <v>56509</v>
      </c>
      <c r="G1318" t="s">
        <v>21</v>
      </c>
      <c r="H1318">
        <v>2</v>
      </c>
      <c r="I1318">
        <v>0</v>
      </c>
      <c r="J1318">
        <v>0</v>
      </c>
      <c r="K1318">
        <v>0</v>
      </c>
      <c r="L1318" t="s">
        <v>19</v>
      </c>
      <c r="M1318" t="str">
        <f t="shared" si="93"/>
        <v>http://logeion.uchicago.edu/index.html#articulus</v>
      </c>
    </row>
    <row r="1319" spans="1:13" ht="15" customHeight="1" x14ac:dyDescent="0.2">
      <c r="A1319" t="s">
        <v>4485</v>
      </c>
      <c r="B1319" t="s">
        <v>4486</v>
      </c>
      <c r="C1319" t="str">
        <f t="shared" si="92"/>
        <v>artifex –icis m.</v>
      </c>
      <c r="D1319" t="str">
        <f t="shared" si="94"/>
        <v>artifex</v>
      </c>
      <c r="E1319" t="s">
        <v>4487</v>
      </c>
      <c r="F1319" t="s">
        <v>4488</v>
      </c>
      <c r="G1319" t="s">
        <v>29</v>
      </c>
      <c r="H1319">
        <v>3</v>
      </c>
      <c r="I1319">
        <v>0</v>
      </c>
      <c r="J1319">
        <v>0</v>
      </c>
      <c r="K1319">
        <v>0</v>
      </c>
      <c r="L1319" t="s">
        <v>19</v>
      </c>
      <c r="M1319" t="str">
        <f t="shared" si="93"/>
        <v>http://logeion.uchicago.edu/index.html#artifex</v>
      </c>
    </row>
    <row r="1320" spans="1:13" ht="15" customHeight="1" x14ac:dyDescent="0.2">
      <c r="A1320" t="s">
        <v>4489</v>
      </c>
      <c r="B1320" t="s">
        <v>4490</v>
      </c>
      <c r="C1320" t="str">
        <f t="shared" si="92"/>
        <v>artificialis –e</v>
      </c>
      <c r="D1320" t="str">
        <f t="shared" si="94"/>
        <v>artificialis</v>
      </c>
      <c r="E1320" t="s">
        <v>4491</v>
      </c>
      <c r="F1320" t="s">
        <v>4492</v>
      </c>
      <c r="G1320" t="s">
        <v>536</v>
      </c>
      <c r="H1320">
        <v>3</v>
      </c>
      <c r="I1320">
        <v>0</v>
      </c>
      <c r="J1320">
        <v>0</v>
      </c>
      <c r="K1320">
        <v>0</v>
      </c>
      <c r="L1320" t="s">
        <v>36</v>
      </c>
      <c r="M1320" t="str">
        <f t="shared" si="93"/>
        <v>http://logeion.uchicago.edu/index.html#artificialis</v>
      </c>
    </row>
    <row r="1321" spans="1:13" ht="15" customHeight="1" x14ac:dyDescent="0.2">
      <c r="A1321" t="s">
        <v>4495</v>
      </c>
      <c r="B1321" t="s">
        <v>4496</v>
      </c>
      <c r="C1321" t="str">
        <f t="shared" si="92"/>
        <v>artificium artifici(i) n.</v>
      </c>
      <c r="D1321" t="str">
        <f t="shared" si="94"/>
        <v>artificium</v>
      </c>
      <c r="E1321" t="s">
        <v>4497</v>
      </c>
      <c r="F1321" t="s">
        <v>4498</v>
      </c>
      <c r="G1321" t="s">
        <v>21</v>
      </c>
      <c r="H1321">
        <v>2</v>
      </c>
      <c r="I1321">
        <v>0</v>
      </c>
      <c r="J1321">
        <v>0</v>
      </c>
      <c r="K1321">
        <v>0</v>
      </c>
      <c r="L1321" t="s">
        <v>19</v>
      </c>
      <c r="M1321" t="str">
        <f t="shared" si="93"/>
        <v>http://logeion.uchicago.edu/index.html#artificium</v>
      </c>
    </row>
    <row r="1322" spans="1:13" ht="15" customHeight="1" x14ac:dyDescent="0.2">
      <c r="A1322" t="s">
        <v>4500</v>
      </c>
      <c r="B1322" t="s">
        <v>57676</v>
      </c>
      <c r="C1322" t="str">
        <f t="shared" si="92"/>
        <v>arto –are</v>
      </c>
      <c r="D1322" t="str">
        <f t="shared" si="94"/>
        <v>arto</v>
      </c>
      <c r="E1322" t="s">
        <v>56510</v>
      </c>
      <c r="F1322" t="s">
        <v>56510</v>
      </c>
      <c r="G1322" t="s">
        <v>23</v>
      </c>
      <c r="I1322">
        <v>1</v>
      </c>
      <c r="J1322">
        <v>0</v>
      </c>
      <c r="K1322">
        <v>0</v>
      </c>
      <c r="L1322" t="s">
        <v>24</v>
      </c>
      <c r="M1322" t="str">
        <f t="shared" si="93"/>
        <v>http://logeion.uchicago.edu/index.html#arto</v>
      </c>
    </row>
    <row r="1323" spans="1:13" ht="15" customHeight="1" x14ac:dyDescent="0.2">
      <c r="A1323" t="s">
        <v>4503</v>
      </c>
      <c r="B1323" t="s">
        <v>4504</v>
      </c>
      <c r="C1323" t="str">
        <f t="shared" si="92"/>
        <v>Artoria –ae f.</v>
      </c>
      <c r="D1323" t="str">
        <f t="shared" si="94"/>
        <v>Artoria</v>
      </c>
      <c r="E1323" t="s">
        <v>4505</v>
      </c>
      <c r="F1323" t="s">
        <v>4506</v>
      </c>
      <c r="G1323" t="s">
        <v>76</v>
      </c>
      <c r="H1323">
        <v>1</v>
      </c>
      <c r="I1323">
        <v>0</v>
      </c>
      <c r="J1323">
        <v>0</v>
      </c>
      <c r="K1323">
        <v>1</v>
      </c>
      <c r="L1323" t="s">
        <v>19</v>
      </c>
      <c r="M1323" t="str">
        <f t="shared" si="93"/>
        <v>http://logeion.uchicago.edu/index.html#Artoria</v>
      </c>
    </row>
    <row r="1324" spans="1:13" ht="15" customHeight="1" x14ac:dyDescent="0.2">
      <c r="A1324" t="s">
        <v>59409</v>
      </c>
      <c r="B1324" t="s">
        <v>59459</v>
      </c>
      <c r="C1324" t="str">
        <f t="shared" si="92"/>
        <v>Artuazdis</v>
      </c>
      <c r="D1324" t="s">
        <v>59459</v>
      </c>
      <c r="E1324" t="s">
        <v>59462</v>
      </c>
      <c r="F1324" t="s">
        <v>59462</v>
      </c>
      <c r="G1324" t="s">
        <v>43</v>
      </c>
      <c r="H1324">
        <v>6</v>
      </c>
      <c r="K1324">
        <v>1</v>
      </c>
      <c r="L1324" t="s">
        <v>19</v>
      </c>
      <c r="M1324" t="str">
        <f t="shared" si="93"/>
        <v>http://logeion.uchicago.edu/index.html#Artuazdis</v>
      </c>
    </row>
    <row r="1325" spans="1:13" ht="15" customHeight="1" x14ac:dyDescent="0.2">
      <c r="A1325" t="s">
        <v>4511</v>
      </c>
      <c r="B1325" t="s">
        <v>4512</v>
      </c>
      <c r="C1325" t="str">
        <f t="shared" si="92"/>
        <v>artus –a –um</v>
      </c>
      <c r="D1325" t="str">
        <f t="shared" ref="D1325:D1351" si="95">IF(ISBLANK(B1325),0,LEFT( C1325, FIND( " ", C1325 ) - 1 ))</f>
        <v>artus</v>
      </c>
      <c r="E1325" t="s">
        <v>4513</v>
      </c>
      <c r="F1325" t="s">
        <v>4514</v>
      </c>
      <c r="G1325" t="s">
        <v>61</v>
      </c>
      <c r="H1325">
        <v>1</v>
      </c>
      <c r="I1325">
        <v>0</v>
      </c>
      <c r="J1325">
        <v>0</v>
      </c>
      <c r="K1325">
        <v>0</v>
      </c>
      <c r="L1325" t="s">
        <v>36</v>
      </c>
      <c r="M1325" t="str">
        <f t="shared" si="93"/>
        <v>http://logeion.uchicago.edu/index.html#artus</v>
      </c>
    </row>
    <row r="1326" spans="1:13" ht="15" customHeight="1" x14ac:dyDescent="0.2">
      <c r="A1326" t="s">
        <v>4508</v>
      </c>
      <c r="B1326" t="s">
        <v>4509</v>
      </c>
      <c r="C1326" t="str">
        <f t="shared" si="92"/>
        <v>artus artus m.</v>
      </c>
      <c r="D1326" t="str">
        <f t="shared" si="95"/>
        <v>artus</v>
      </c>
      <c r="E1326" t="s">
        <v>4510</v>
      </c>
      <c r="F1326" t="s">
        <v>4510</v>
      </c>
      <c r="G1326" t="s">
        <v>18</v>
      </c>
      <c r="H1326">
        <v>4</v>
      </c>
      <c r="I1326">
        <v>0</v>
      </c>
      <c r="J1326">
        <v>0</v>
      </c>
      <c r="K1326">
        <v>0</v>
      </c>
      <c r="L1326" t="s">
        <v>19</v>
      </c>
      <c r="M1326" t="str">
        <f t="shared" si="93"/>
        <v>http://logeion.uchicago.edu/index.html#artus</v>
      </c>
    </row>
    <row r="1327" spans="1:13" ht="15" customHeight="1" x14ac:dyDescent="0.2">
      <c r="A1327" t="s">
        <v>4526</v>
      </c>
      <c r="B1327" t="s">
        <v>4527</v>
      </c>
      <c r="C1327" t="str">
        <f t="shared" si="92"/>
        <v>Arulenus –i m.</v>
      </c>
      <c r="D1327" t="str">
        <f t="shared" si="95"/>
        <v>Arulenus</v>
      </c>
      <c r="E1327" t="s">
        <v>4528</v>
      </c>
      <c r="F1327" t="s">
        <v>4528</v>
      </c>
      <c r="G1327" t="s">
        <v>21</v>
      </c>
      <c r="H1327">
        <v>2</v>
      </c>
      <c r="I1327">
        <v>0</v>
      </c>
      <c r="J1327">
        <v>0</v>
      </c>
      <c r="K1327">
        <v>1</v>
      </c>
      <c r="L1327" t="s">
        <v>19</v>
      </c>
      <c r="M1327" t="str">
        <f t="shared" si="93"/>
        <v>http://logeion.uchicago.edu/index.html#Arulenus</v>
      </c>
    </row>
    <row r="1328" spans="1:13" ht="15" customHeight="1" x14ac:dyDescent="0.2">
      <c r="A1328" t="s">
        <v>21339</v>
      </c>
      <c r="B1328" t="s">
        <v>21340</v>
      </c>
      <c r="C1328" t="str">
        <f t="shared" si="92"/>
        <v>aruspicium –ii n.</v>
      </c>
      <c r="D1328" t="str">
        <f t="shared" si="95"/>
        <v>aruspicium</v>
      </c>
      <c r="E1328" t="s">
        <v>21341</v>
      </c>
      <c r="F1328" t="s">
        <v>21341</v>
      </c>
      <c r="G1328" t="s">
        <v>21</v>
      </c>
      <c r="H1328">
        <v>2</v>
      </c>
      <c r="I1328">
        <v>0</v>
      </c>
      <c r="J1328">
        <v>0</v>
      </c>
      <c r="K1328">
        <v>0</v>
      </c>
      <c r="L1328" t="s">
        <v>19</v>
      </c>
      <c r="M1328" t="str">
        <f t="shared" si="93"/>
        <v>http://logeion.uchicago.edu/index.html#aruspicium</v>
      </c>
    </row>
    <row r="1329" spans="1:13" ht="15" customHeight="1" x14ac:dyDescent="0.2">
      <c r="A1329" t="s">
        <v>59359</v>
      </c>
      <c r="B1329" t="s">
        <v>59360</v>
      </c>
      <c r="C1329" t="str">
        <f t="shared" si="92"/>
        <v>arvalis –e</v>
      </c>
      <c r="D1329" t="str">
        <f t="shared" si="95"/>
        <v>arvalis</v>
      </c>
      <c r="E1329" t="s">
        <v>59362</v>
      </c>
      <c r="F1329" t="s">
        <v>59361</v>
      </c>
      <c r="G1329" t="s">
        <v>536</v>
      </c>
      <c r="H1329">
        <v>3</v>
      </c>
      <c r="L1329" t="s">
        <v>36</v>
      </c>
      <c r="M1329" t="str">
        <f t="shared" si="93"/>
        <v>http://logeion.uchicago.edu/index.html#arvalis</v>
      </c>
    </row>
    <row r="1330" spans="1:13" ht="15" customHeight="1" x14ac:dyDescent="0.2">
      <c r="A1330" t="s">
        <v>4515</v>
      </c>
      <c r="B1330" t="s">
        <v>4516</v>
      </c>
      <c r="C1330" t="str">
        <f t="shared" si="92"/>
        <v>Arverni –orum m.</v>
      </c>
      <c r="D1330" t="str">
        <f t="shared" si="95"/>
        <v>Arverni</v>
      </c>
      <c r="E1330" t="s">
        <v>4517</v>
      </c>
      <c r="F1330" t="s">
        <v>4517</v>
      </c>
      <c r="G1330" t="s">
        <v>21</v>
      </c>
      <c r="H1330">
        <v>2</v>
      </c>
      <c r="I1330">
        <v>0</v>
      </c>
      <c r="J1330">
        <v>0</v>
      </c>
      <c r="K1330">
        <v>1</v>
      </c>
      <c r="L1330" t="s">
        <v>19</v>
      </c>
      <c r="M1330" t="str">
        <f t="shared" si="93"/>
        <v>http://logeion.uchicago.edu/index.html#Arverni</v>
      </c>
    </row>
    <row r="1331" spans="1:13" ht="15" customHeight="1" x14ac:dyDescent="0.2">
      <c r="A1331" t="s">
        <v>4518</v>
      </c>
      <c r="B1331" t="s">
        <v>4519</v>
      </c>
      <c r="C1331" t="str">
        <f t="shared" si="92"/>
        <v>Arvernus –a –um</v>
      </c>
      <c r="D1331" t="str">
        <f t="shared" si="95"/>
        <v>Arvernus</v>
      </c>
      <c r="E1331" t="s">
        <v>4520</v>
      </c>
      <c r="F1331" t="s">
        <v>4520</v>
      </c>
      <c r="G1331" t="s">
        <v>918</v>
      </c>
      <c r="H1331">
        <v>2</v>
      </c>
      <c r="I1331">
        <v>0</v>
      </c>
      <c r="J1331">
        <v>0</v>
      </c>
      <c r="K1331">
        <v>1</v>
      </c>
      <c r="L1331" t="s">
        <v>36</v>
      </c>
      <c r="M1331" t="str">
        <f t="shared" si="93"/>
        <v>http://logeion.uchicago.edu/index.html#Arvernus</v>
      </c>
    </row>
    <row r="1332" spans="1:13" ht="15" customHeight="1" x14ac:dyDescent="0.2">
      <c r="A1332" t="s">
        <v>4521</v>
      </c>
      <c r="B1332" t="s">
        <v>4522</v>
      </c>
      <c r="C1332" t="str">
        <f t="shared" si="92"/>
        <v>arvina –ae f.</v>
      </c>
      <c r="D1332" t="str">
        <f t="shared" si="95"/>
        <v>arvina</v>
      </c>
      <c r="E1332" t="s">
        <v>4523</v>
      </c>
      <c r="F1332" t="s">
        <v>4524</v>
      </c>
      <c r="G1332" t="s">
        <v>76</v>
      </c>
      <c r="H1332">
        <v>1</v>
      </c>
      <c r="I1332">
        <v>0</v>
      </c>
      <c r="J1332">
        <v>0</v>
      </c>
      <c r="K1332">
        <v>0</v>
      </c>
      <c r="L1332" t="s">
        <v>19</v>
      </c>
      <c r="M1332" t="str">
        <f t="shared" si="93"/>
        <v>http://logeion.uchicago.edu/index.html#arvina</v>
      </c>
    </row>
    <row r="1333" spans="1:13" ht="15" customHeight="1" x14ac:dyDescent="0.2">
      <c r="A1333" t="s">
        <v>4539</v>
      </c>
      <c r="B1333" t="s">
        <v>4540</v>
      </c>
      <c r="C1333" t="str">
        <f t="shared" si="92"/>
        <v>arvum arvi n.</v>
      </c>
      <c r="D1333" t="str">
        <f t="shared" si="95"/>
        <v>arvum</v>
      </c>
      <c r="E1333" t="s">
        <v>2025</v>
      </c>
      <c r="F1333" t="s">
        <v>4541</v>
      </c>
      <c r="G1333" t="s">
        <v>21</v>
      </c>
      <c r="H1333">
        <v>2</v>
      </c>
      <c r="I1333">
        <v>0</v>
      </c>
      <c r="J1333">
        <v>0</v>
      </c>
      <c r="K1333">
        <v>0</v>
      </c>
      <c r="L1333" t="s">
        <v>19</v>
      </c>
      <c r="M1333" t="str">
        <f t="shared" si="93"/>
        <v>http://logeion.uchicago.edu/index.html#arvum</v>
      </c>
    </row>
    <row r="1334" spans="1:13" ht="15" customHeight="1" x14ac:dyDescent="0.2">
      <c r="A1334" t="s">
        <v>4545</v>
      </c>
      <c r="B1334" t="s">
        <v>4546</v>
      </c>
      <c r="C1334" t="str">
        <f t="shared" si="92"/>
        <v>arx arcis f.</v>
      </c>
      <c r="D1334" t="str">
        <f t="shared" si="95"/>
        <v>arx</v>
      </c>
      <c r="E1334" t="s">
        <v>56513</v>
      </c>
      <c r="F1334" t="s">
        <v>4548</v>
      </c>
      <c r="G1334" t="s">
        <v>29</v>
      </c>
      <c r="H1334">
        <v>3</v>
      </c>
      <c r="I1334">
        <v>0</v>
      </c>
      <c r="J1334">
        <v>0</v>
      </c>
      <c r="K1334">
        <v>0</v>
      </c>
      <c r="L1334" t="s">
        <v>19</v>
      </c>
      <c r="M1334" t="str">
        <f t="shared" si="93"/>
        <v>http://logeion.uchicago.edu/index.html#arx</v>
      </c>
    </row>
    <row r="1335" spans="1:13" ht="15" customHeight="1" x14ac:dyDescent="0.2">
      <c r="A1335" t="s">
        <v>4549</v>
      </c>
      <c r="B1335" t="s">
        <v>4550</v>
      </c>
      <c r="C1335" t="str">
        <f t="shared" si="92"/>
        <v>as assis m.</v>
      </c>
      <c r="D1335" t="str">
        <f t="shared" si="95"/>
        <v>as</v>
      </c>
      <c r="E1335" t="s">
        <v>4551</v>
      </c>
      <c r="F1335" t="s">
        <v>4552</v>
      </c>
      <c r="G1335" t="s">
        <v>29</v>
      </c>
      <c r="H1335">
        <v>3</v>
      </c>
      <c r="I1335">
        <v>0</v>
      </c>
      <c r="J1335">
        <v>0</v>
      </c>
      <c r="K1335">
        <v>0</v>
      </c>
      <c r="L1335" t="s">
        <v>19</v>
      </c>
      <c r="M1335" t="str">
        <f t="shared" si="93"/>
        <v>http://logeion.uchicago.edu/index.html#as</v>
      </c>
    </row>
    <row r="1336" spans="1:13" ht="15" customHeight="1" x14ac:dyDescent="0.2">
      <c r="A1336" t="s">
        <v>4732</v>
      </c>
      <c r="B1336" t="s">
        <v>54795</v>
      </c>
      <c r="C1336" t="str">
        <f t="shared" si="92"/>
        <v xml:space="preserve">as–sentor assentari </v>
      </c>
      <c r="D1336" t="str">
        <f t="shared" si="95"/>
        <v>as–sentor</v>
      </c>
      <c r="E1336" t="s">
        <v>54037</v>
      </c>
      <c r="F1336" t="s">
        <v>54037</v>
      </c>
      <c r="G1336" t="s">
        <v>170</v>
      </c>
      <c r="I1336">
        <v>1</v>
      </c>
      <c r="J1336">
        <v>0</v>
      </c>
      <c r="K1336">
        <v>0</v>
      </c>
      <c r="L1336" t="s">
        <v>24</v>
      </c>
      <c r="M1336" t="str">
        <f t="shared" si="93"/>
        <v>http://logeion.uchicago.edu/index.html#as–sentor</v>
      </c>
    </row>
    <row r="1337" spans="1:13" ht="15" customHeight="1" x14ac:dyDescent="0.2">
      <c r="A1337" t="s">
        <v>4752</v>
      </c>
      <c r="B1337" t="s">
        <v>4753</v>
      </c>
      <c r="C1337" t="str">
        <f t="shared" si="92"/>
        <v>as–severo –severare</v>
      </c>
      <c r="D1337" t="str">
        <f t="shared" si="95"/>
        <v>as–severo</v>
      </c>
      <c r="E1337" t="s">
        <v>4754</v>
      </c>
      <c r="F1337" t="s">
        <v>4755</v>
      </c>
      <c r="G1337" t="s">
        <v>23</v>
      </c>
      <c r="I1337">
        <v>1</v>
      </c>
      <c r="J1337">
        <v>0</v>
      </c>
      <c r="K1337">
        <v>0</v>
      </c>
      <c r="L1337" t="s">
        <v>24</v>
      </c>
      <c r="M1337" t="str">
        <f t="shared" si="93"/>
        <v>http://logeion.uchicago.edu/index.html#as–severo</v>
      </c>
    </row>
    <row r="1338" spans="1:13" ht="15" customHeight="1" x14ac:dyDescent="0.2">
      <c r="A1338" t="s">
        <v>4776</v>
      </c>
      <c r="B1338" t="s">
        <v>4777</v>
      </c>
      <c r="C1338" t="str">
        <f t="shared" si="92"/>
        <v>as–signo –signare</v>
      </c>
      <c r="D1338" t="str">
        <f t="shared" si="95"/>
        <v>as–signo</v>
      </c>
      <c r="E1338" t="s">
        <v>4778</v>
      </c>
      <c r="F1338" t="s">
        <v>4779</v>
      </c>
      <c r="G1338" t="s">
        <v>23</v>
      </c>
      <c r="I1338">
        <v>1</v>
      </c>
      <c r="J1338">
        <v>0</v>
      </c>
      <c r="K1338">
        <v>0</v>
      </c>
      <c r="L1338" t="s">
        <v>24</v>
      </c>
      <c r="M1338" t="str">
        <f t="shared" si="93"/>
        <v>http://logeion.uchicago.edu/index.html#as–signo</v>
      </c>
    </row>
    <row r="1339" spans="1:13" ht="15" customHeight="1" x14ac:dyDescent="0.2">
      <c r="A1339" t="s">
        <v>4800</v>
      </c>
      <c r="B1339" t="s">
        <v>4801</v>
      </c>
      <c r="C1339" t="str">
        <f t="shared" si="92"/>
        <v>as–sono –sonare — —</v>
      </c>
      <c r="D1339" t="str">
        <f t="shared" si="95"/>
        <v>as–sono</v>
      </c>
      <c r="E1339" t="s">
        <v>4802</v>
      </c>
      <c r="F1339" t="s">
        <v>4802</v>
      </c>
      <c r="G1339" t="s">
        <v>23</v>
      </c>
      <c r="I1339">
        <v>1</v>
      </c>
      <c r="J1339">
        <v>0</v>
      </c>
      <c r="K1339">
        <v>0</v>
      </c>
      <c r="L1339" t="s">
        <v>24</v>
      </c>
      <c r="M1339" t="str">
        <f t="shared" si="93"/>
        <v>http://logeion.uchicago.edu/index.html#as–sono</v>
      </c>
    </row>
    <row r="1340" spans="1:13" ht="15" customHeight="1" x14ac:dyDescent="0.2">
      <c r="A1340" t="s">
        <v>4553</v>
      </c>
      <c r="B1340" t="s">
        <v>4554</v>
      </c>
      <c r="C1340" t="str">
        <f t="shared" si="92"/>
        <v>Asbolus –i m.</v>
      </c>
      <c r="D1340" t="str">
        <f t="shared" si="95"/>
        <v>Asbolus</v>
      </c>
      <c r="E1340" t="s">
        <v>4555</v>
      </c>
      <c r="F1340" t="s">
        <v>4556</v>
      </c>
      <c r="G1340" t="s">
        <v>21</v>
      </c>
      <c r="H1340">
        <v>2</v>
      </c>
      <c r="I1340">
        <v>0</v>
      </c>
      <c r="J1340">
        <v>0</v>
      </c>
      <c r="K1340">
        <v>1</v>
      </c>
      <c r="L1340" t="s">
        <v>19</v>
      </c>
      <c r="M1340" t="str">
        <f t="shared" si="93"/>
        <v>http://logeion.uchicago.edu/index.html#Asbolus</v>
      </c>
    </row>
    <row r="1341" spans="1:13" ht="15" customHeight="1" x14ac:dyDescent="0.2">
      <c r="A1341" t="s">
        <v>4557</v>
      </c>
      <c r="B1341" t="s">
        <v>4558</v>
      </c>
      <c r="C1341" t="str">
        <f t="shared" si="92"/>
        <v>Asbytes –ae m.</v>
      </c>
      <c r="D1341" t="str">
        <f t="shared" si="95"/>
        <v>Asbytes</v>
      </c>
      <c r="E1341" t="s">
        <v>4559</v>
      </c>
      <c r="F1341" t="s">
        <v>4560</v>
      </c>
      <c r="G1341" t="s">
        <v>346</v>
      </c>
      <c r="H1341">
        <v>6</v>
      </c>
      <c r="I1341">
        <v>0</v>
      </c>
      <c r="J1341">
        <v>0</v>
      </c>
      <c r="K1341">
        <v>1</v>
      </c>
      <c r="L1341" t="s">
        <v>19</v>
      </c>
      <c r="M1341" t="str">
        <f t="shared" si="93"/>
        <v>http://logeion.uchicago.edu/index.html#Asbytes</v>
      </c>
    </row>
    <row r="1342" spans="1:13" ht="15" customHeight="1" x14ac:dyDescent="0.2">
      <c r="A1342" t="s">
        <v>60423</v>
      </c>
      <c r="B1342" t="s">
        <v>60592</v>
      </c>
      <c r="C1342" t="str">
        <f t="shared" si="92"/>
        <v>Ascalaphus –i</v>
      </c>
      <c r="D1342" t="str">
        <f t="shared" si="95"/>
        <v>Ascalaphus</v>
      </c>
      <c r="E1342" t="s">
        <v>60803</v>
      </c>
      <c r="F1342" t="s">
        <v>60695</v>
      </c>
      <c r="G1342" t="s">
        <v>21</v>
      </c>
      <c r="H1342">
        <v>2</v>
      </c>
      <c r="K1342">
        <v>1</v>
      </c>
      <c r="L1342" t="s">
        <v>19</v>
      </c>
      <c r="M1342" t="str">
        <f t="shared" si="93"/>
        <v>http://logeion.uchicago.edu/index.html#Ascalaphus</v>
      </c>
    </row>
    <row r="1343" spans="1:13" ht="15" customHeight="1" x14ac:dyDescent="0.2">
      <c r="A1343" t="s">
        <v>4561</v>
      </c>
      <c r="B1343" t="s">
        <v>4562</v>
      </c>
      <c r="C1343" t="str">
        <f t="shared" si="92"/>
        <v>Ascanius –ii m.</v>
      </c>
      <c r="D1343" t="str">
        <f t="shared" si="95"/>
        <v>Ascanius</v>
      </c>
      <c r="E1343" t="s">
        <v>4563</v>
      </c>
      <c r="F1343" t="s">
        <v>4564</v>
      </c>
      <c r="G1343" t="s">
        <v>21</v>
      </c>
      <c r="H1343">
        <v>2</v>
      </c>
      <c r="I1343">
        <v>0</v>
      </c>
      <c r="J1343">
        <v>0</v>
      </c>
      <c r="K1343">
        <v>1</v>
      </c>
      <c r="L1343" t="s">
        <v>19</v>
      </c>
      <c r="M1343" t="str">
        <f t="shared" si="93"/>
        <v>http://logeion.uchicago.edu/index.html#Ascanius</v>
      </c>
    </row>
    <row r="1344" spans="1:13" ht="15" customHeight="1" x14ac:dyDescent="0.2">
      <c r="A1344" t="s">
        <v>4565</v>
      </c>
      <c r="B1344" t="s">
        <v>4566</v>
      </c>
      <c r="C1344" t="str">
        <f t="shared" si="92"/>
        <v>ascendo ascendere ascendi ascensus</v>
      </c>
      <c r="D1344" t="str">
        <f t="shared" si="95"/>
        <v>ascendo</v>
      </c>
      <c r="E1344" t="s">
        <v>4567</v>
      </c>
      <c r="F1344" t="s">
        <v>4568</v>
      </c>
      <c r="G1344" t="s">
        <v>66</v>
      </c>
      <c r="I1344">
        <v>3</v>
      </c>
      <c r="J1344">
        <v>0</v>
      </c>
      <c r="K1344">
        <v>0</v>
      </c>
      <c r="L1344" t="s">
        <v>24</v>
      </c>
      <c r="M1344" t="str">
        <f t="shared" si="93"/>
        <v>http://logeion.uchicago.edu/index.html#ascendo</v>
      </c>
    </row>
    <row r="1345" spans="1:13" ht="15" customHeight="1" x14ac:dyDescent="0.2">
      <c r="A1345" t="s">
        <v>4570</v>
      </c>
      <c r="B1345" t="s">
        <v>4571</v>
      </c>
      <c r="C1345" t="str">
        <f t="shared" si="92"/>
        <v>ascensus –us m.</v>
      </c>
      <c r="D1345" t="str">
        <f t="shared" si="95"/>
        <v>ascensus</v>
      </c>
      <c r="E1345" t="s">
        <v>4572</v>
      </c>
      <c r="F1345" t="s">
        <v>4573</v>
      </c>
      <c r="G1345" t="s">
        <v>18</v>
      </c>
      <c r="H1345">
        <v>4</v>
      </c>
      <c r="I1345">
        <v>0</v>
      </c>
      <c r="J1345">
        <v>0</v>
      </c>
      <c r="K1345">
        <v>0</v>
      </c>
      <c r="L1345" t="s">
        <v>19</v>
      </c>
      <c r="M1345" t="str">
        <f t="shared" si="93"/>
        <v>http://logeion.uchicago.edu/index.html#ascensus</v>
      </c>
    </row>
    <row r="1346" spans="1:13" ht="15" customHeight="1" x14ac:dyDescent="0.2">
      <c r="A1346" t="s">
        <v>4574</v>
      </c>
      <c r="B1346" t="s">
        <v>54341</v>
      </c>
      <c r="C1346" t="str">
        <f t="shared" si="92"/>
        <v xml:space="preserve">ascia –ae f. </v>
      </c>
      <c r="D1346" t="str">
        <f t="shared" si="95"/>
        <v>ascia</v>
      </c>
      <c r="E1346" t="s">
        <v>54036</v>
      </c>
      <c r="F1346" t="s">
        <v>54036</v>
      </c>
      <c r="G1346" t="s">
        <v>76</v>
      </c>
      <c r="H1346">
        <v>1</v>
      </c>
      <c r="I1346">
        <v>0</v>
      </c>
      <c r="J1346">
        <v>0</v>
      </c>
      <c r="K1346">
        <v>0</v>
      </c>
      <c r="L1346" t="s">
        <v>19</v>
      </c>
      <c r="M1346" t="str">
        <f t="shared" si="93"/>
        <v>http://logeion.uchicago.edu/index.html#ascia</v>
      </c>
    </row>
    <row r="1347" spans="1:13" ht="15" customHeight="1" x14ac:dyDescent="0.2">
      <c r="A1347" t="s">
        <v>4585</v>
      </c>
      <c r="B1347" t="s">
        <v>4586</v>
      </c>
      <c r="C1347" t="str">
        <f t="shared" si="92"/>
        <v>Ascraeus –a –um</v>
      </c>
      <c r="D1347" t="str">
        <f t="shared" si="95"/>
        <v>Ascraeus</v>
      </c>
      <c r="E1347" t="s">
        <v>4587</v>
      </c>
      <c r="F1347" t="s">
        <v>4587</v>
      </c>
      <c r="G1347" t="s">
        <v>61</v>
      </c>
      <c r="H1347">
        <v>1</v>
      </c>
      <c r="I1347">
        <v>0</v>
      </c>
      <c r="J1347">
        <v>0</v>
      </c>
      <c r="K1347">
        <v>1</v>
      </c>
      <c r="L1347" t="s">
        <v>36</v>
      </c>
      <c r="M1347" t="str">
        <f t="shared" si="93"/>
        <v>http://logeion.uchicago.edu/index.html#Ascraeus</v>
      </c>
    </row>
    <row r="1348" spans="1:13" ht="15" customHeight="1" x14ac:dyDescent="0.2">
      <c r="A1348" t="s">
        <v>4588</v>
      </c>
      <c r="B1348" t="s">
        <v>4589</v>
      </c>
      <c r="C1348" t="str">
        <f t="shared" si="92"/>
        <v>ascribo ascribere ascripsi ascriptum</v>
      </c>
      <c r="D1348" t="str">
        <f t="shared" si="95"/>
        <v>ascribo</v>
      </c>
      <c r="E1348" t="s">
        <v>4590</v>
      </c>
      <c r="F1348" t="s">
        <v>4591</v>
      </c>
      <c r="G1348" t="s">
        <v>66</v>
      </c>
      <c r="I1348">
        <v>3</v>
      </c>
      <c r="J1348">
        <v>0</v>
      </c>
      <c r="K1348">
        <v>0</v>
      </c>
      <c r="L1348" t="s">
        <v>24</v>
      </c>
      <c r="M1348" t="str">
        <f t="shared" si="93"/>
        <v>http://logeion.uchicago.edu/index.html#ascribo</v>
      </c>
    </row>
    <row r="1349" spans="1:13" ht="15" customHeight="1" x14ac:dyDescent="0.2">
      <c r="A1349" t="s">
        <v>53081</v>
      </c>
      <c r="B1349" t="s">
        <v>59533</v>
      </c>
      <c r="C1349" t="str">
        <f t="shared" si="92"/>
        <v>Ascyltus or –os –i m.</v>
      </c>
      <c r="D1349" t="str">
        <f t="shared" si="95"/>
        <v>Ascyltus</v>
      </c>
      <c r="E1349" t="s">
        <v>53082</v>
      </c>
      <c r="F1349" t="s">
        <v>53082</v>
      </c>
      <c r="G1349" t="s">
        <v>21</v>
      </c>
      <c r="H1349">
        <v>2</v>
      </c>
      <c r="I1349">
        <v>0</v>
      </c>
      <c r="J1349">
        <v>0</v>
      </c>
      <c r="K1349">
        <v>0</v>
      </c>
      <c r="L1349" t="s">
        <v>19</v>
      </c>
      <c r="M1349" t="str">
        <f t="shared" si="93"/>
        <v>http://logeion.uchicago.edu/index.html#Ascyltus</v>
      </c>
    </row>
    <row r="1350" spans="1:13" ht="15" customHeight="1" x14ac:dyDescent="0.2">
      <c r="A1350" t="s">
        <v>4595</v>
      </c>
      <c r="B1350" t="s">
        <v>57736</v>
      </c>
      <c r="C1350" t="str">
        <f t="shared" si="92"/>
        <v>asellus – i m.</v>
      </c>
      <c r="D1350" t="str">
        <f t="shared" si="95"/>
        <v>asellus</v>
      </c>
      <c r="E1350" t="s">
        <v>4596</v>
      </c>
      <c r="F1350" t="s">
        <v>4596</v>
      </c>
      <c r="G1350" t="s">
        <v>21</v>
      </c>
      <c r="H1350">
        <v>2</v>
      </c>
      <c r="I1350">
        <v>0</v>
      </c>
      <c r="J1350">
        <v>0</v>
      </c>
      <c r="K1350">
        <v>0</v>
      </c>
      <c r="L1350" t="s">
        <v>19</v>
      </c>
      <c r="M1350" t="str">
        <f t="shared" si="93"/>
        <v>http://logeion.uchicago.edu/index.html#asellus</v>
      </c>
    </row>
    <row r="1351" spans="1:13" ht="15" customHeight="1" x14ac:dyDescent="0.2">
      <c r="A1351" t="s">
        <v>4597</v>
      </c>
      <c r="B1351" t="s">
        <v>4598</v>
      </c>
      <c r="C1351" t="str">
        <f t="shared" si="92"/>
        <v>Asellus –i m.</v>
      </c>
      <c r="D1351" t="str">
        <f t="shared" si="95"/>
        <v>Asellus</v>
      </c>
      <c r="E1351" t="s">
        <v>4599</v>
      </c>
      <c r="F1351" t="s">
        <v>4599</v>
      </c>
      <c r="G1351" t="s">
        <v>21</v>
      </c>
      <c r="H1351">
        <v>2</v>
      </c>
      <c r="I1351">
        <v>0</v>
      </c>
      <c r="J1351">
        <v>0</v>
      </c>
      <c r="K1351">
        <v>1</v>
      </c>
      <c r="L1351" t="s">
        <v>19</v>
      </c>
      <c r="M1351" t="str">
        <f t="shared" si="93"/>
        <v>http://logeion.uchicago.edu/index.html#Asellus</v>
      </c>
    </row>
    <row r="1352" spans="1:13" ht="15" customHeight="1" x14ac:dyDescent="0.2">
      <c r="A1352" t="s">
        <v>61046</v>
      </c>
      <c r="B1352" t="s">
        <v>61110</v>
      </c>
      <c r="C1352" t="str">
        <f t="shared" si="92"/>
        <v>Aser</v>
      </c>
      <c r="D1352" t="s">
        <v>61110</v>
      </c>
      <c r="E1352" t="s">
        <v>61218</v>
      </c>
      <c r="F1352" t="s">
        <v>61219</v>
      </c>
      <c r="G1352" t="s">
        <v>43</v>
      </c>
      <c r="H1352">
        <v>6</v>
      </c>
      <c r="K1352">
        <v>1</v>
      </c>
      <c r="L1352" t="s">
        <v>19</v>
      </c>
      <c r="M1352" t="str">
        <f t="shared" si="93"/>
        <v>http://logeion.uchicago.edu/index.html#Aser</v>
      </c>
    </row>
    <row r="1353" spans="1:13" ht="15" customHeight="1" x14ac:dyDescent="0.2">
      <c r="A1353" t="s">
        <v>4600</v>
      </c>
      <c r="B1353" t="s">
        <v>4601</v>
      </c>
      <c r="C1353" t="str">
        <f t="shared" si="92"/>
        <v>Asia –ae</v>
      </c>
      <c r="D1353" t="str">
        <f t="shared" ref="D1353:D1384" si="96">IF(ISBLANK(B1353),0,LEFT( C1353, FIND( " ", C1353 ) - 1 ))</f>
        <v>Asia</v>
      </c>
      <c r="E1353" t="s">
        <v>4602</v>
      </c>
      <c r="F1353" t="s">
        <v>4602</v>
      </c>
      <c r="G1353" t="s">
        <v>76</v>
      </c>
      <c r="H1353">
        <v>1</v>
      </c>
      <c r="I1353">
        <v>0</v>
      </c>
      <c r="J1353">
        <v>0</v>
      </c>
      <c r="K1353">
        <v>1</v>
      </c>
      <c r="L1353" t="s">
        <v>19</v>
      </c>
      <c r="M1353" t="str">
        <f t="shared" si="93"/>
        <v>http://logeion.uchicago.edu/index.html#Asia</v>
      </c>
    </row>
    <row r="1354" spans="1:13" ht="15" customHeight="1" x14ac:dyDescent="0.2">
      <c r="A1354" t="s">
        <v>4603</v>
      </c>
      <c r="B1354" t="s">
        <v>4604</v>
      </c>
      <c r="C1354" t="str">
        <f t="shared" si="92"/>
        <v>Asiaticus –a –um</v>
      </c>
      <c r="D1354" t="str">
        <f t="shared" si="96"/>
        <v>Asiaticus</v>
      </c>
      <c r="E1354" t="s">
        <v>4605</v>
      </c>
      <c r="F1354" t="s">
        <v>4606</v>
      </c>
      <c r="G1354" t="s">
        <v>61</v>
      </c>
      <c r="H1354">
        <v>1</v>
      </c>
      <c r="I1354">
        <v>0</v>
      </c>
      <c r="J1354">
        <v>0</v>
      </c>
      <c r="K1354">
        <v>1</v>
      </c>
      <c r="L1354" t="s">
        <v>36</v>
      </c>
      <c r="M1354" t="str">
        <f t="shared" si="93"/>
        <v>http://logeion.uchicago.edu/index.html#Asiaticus</v>
      </c>
    </row>
    <row r="1355" spans="1:13" ht="15" customHeight="1" x14ac:dyDescent="0.2">
      <c r="A1355" t="s">
        <v>4607</v>
      </c>
      <c r="B1355" t="s">
        <v>4608</v>
      </c>
      <c r="C1355" t="str">
        <f t="shared" si="92"/>
        <v>Asicius –ii m.</v>
      </c>
      <c r="D1355" t="str">
        <f t="shared" si="96"/>
        <v>Asicius</v>
      </c>
      <c r="E1355" t="s">
        <v>4609</v>
      </c>
      <c r="F1355" t="s">
        <v>4609</v>
      </c>
      <c r="G1355" t="s">
        <v>21</v>
      </c>
      <c r="H1355">
        <v>2</v>
      </c>
      <c r="I1355">
        <v>0</v>
      </c>
      <c r="J1355">
        <v>0</v>
      </c>
      <c r="K1355">
        <v>1</v>
      </c>
      <c r="L1355" t="s">
        <v>19</v>
      </c>
      <c r="M1355" t="str">
        <f t="shared" si="93"/>
        <v>http://logeion.uchicago.edu/index.html#Asicius</v>
      </c>
    </row>
    <row r="1356" spans="1:13" ht="15" customHeight="1" x14ac:dyDescent="0.2">
      <c r="A1356" t="s">
        <v>4610</v>
      </c>
      <c r="B1356" t="s">
        <v>4611</v>
      </c>
      <c r="C1356" t="str">
        <f t="shared" si="92"/>
        <v>Asilas –ae m.</v>
      </c>
      <c r="D1356" t="str">
        <f t="shared" si="96"/>
        <v>Asilas</v>
      </c>
      <c r="E1356" t="s">
        <v>4612</v>
      </c>
      <c r="F1356" t="s">
        <v>4613</v>
      </c>
      <c r="G1356" t="s">
        <v>76</v>
      </c>
      <c r="H1356">
        <v>1</v>
      </c>
      <c r="I1356">
        <v>0</v>
      </c>
      <c r="J1356">
        <v>0</v>
      </c>
      <c r="K1356">
        <v>1</v>
      </c>
      <c r="L1356" t="s">
        <v>19</v>
      </c>
      <c r="M1356" t="str">
        <f t="shared" si="93"/>
        <v>http://logeion.uchicago.edu/index.html#Asilas</v>
      </c>
    </row>
    <row r="1357" spans="1:13" ht="15" customHeight="1" x14ac:dyDescent="0.2">
      <c r="A1357" t="s">
        <v>56776</v>
      </c>
      <c r="B1357" t="s">
        <v>57928</v>
      </c>
      <c r="C1357" t="str">
        <f t="shared" si="92"/>
        <v>Asillius –i m.</v>
      </c>
      <c r="D1357" t="str">
        <f t="shared" si="96"/>
        <v>Asillius</v>
      </c>
      <c r="E1357" t="s">
        <v>57038</v>
      </c>
      <c r="F1357" t="s">
        <v>57039</v>
      </c>
      <c r="G1357" t="s">
        <v>21</v>
      </c>
      <c r="H1357">
        <v>2</v>
      </c>
      <c r="K1357">
        <v>1</v>
      </c>
      <c r="L1357" t="s">
        <v>19</v>
      </c>
      <c r="M1357" t="str">
        <f t="shared" si="93"/>
        <v>http://logeion.uchicago.edu/index.html#Asillius</v>
      </c>
    </row>
    <row r="1358" spans="1:13" ht="15" customHeight="1" x14ac:dyDescent="0.2">
      <c r="A1358" t="s">
        <v>4614</v>
      </c>
      <c r="B1358" t="s">
        <v>4615</v>
      </c>
      <c r="C1358" t="str">
        <f t="shared" si="92"/>
        <v>asilus –i m.</v>
      </c>
      <c r="D1358" t="str">
        <f t="shared" si="96"/>
        <v>asilus</v>
      </c>
      <c r="E1358" t="s">
        <v>4616</v>
      </c>
      <c r="F1358" t="s">
        <v>4617</v>
      </c>
      <c r="G1358" t="s">
        <v>21</v>
      </c>
      <c r="H1358">
        <v>2</v>
      </c>
      <c r="I1358">
        <v>0</v>
      </c>
      <c r="J1358">
        <v>0</v>
      </c>
      <c r="K1358">
        <v>0</v>
      </c>
      <c r="L1358" t="s">
        <v>19</v>
      </c>
      <c r="M1358" t="str">
        <f t="shared" si="93"/>
        <v>http://logeion.uchicago.edu/index.html#asilus</v>
      </c>
    </row>
    <row r="1359" spans="1:13" ht="15" customHeight="1" x14ac:dyDescent="0.2">
      <c r="A1359" t="s">
        <v>4620</v>
      </c>
      <c r="B1359" t="s">
        <v>4621</v>
      </c>
      <c r="C1359" t="str">
        <f t="shared" si="92"/>
        <v>asininus –a –um</v>
      </c>
      <c r="D1359" t="str">
        <f t="shared" si="96"/>
        <v>asininus</v>
      </c>
      <c r="E1359" t="s">
        <v>4622</v>
      </c>
      <c r="F1359" t="s">
        <v>4622</v>
      </c>
      <c r="G1359" t="s">
        <v>61</v>
      </c>
      <c r="H1359">
        <v>1</v>
      </c>
      <c r="I1359">
        <v>0</v>
      </c>
      <c r="J1359">
        <v>0</v>
      </c>
      <c r="K1359">
        <v>0</v>
      </c>
      <c r="L1359" t="s">
        <v>36</v>
      </c>
      <c r="M1359" t="str">
        <f t="shared" si="93"/>
        <v>http://logeion.uchicago.edu/index.html#asininus</v>
      </c>
    </row>
    <row r="1360" spans="1:13" ht="15" customHeight="1" x14ac:dyDescent="0.2">
      <c r="A1360" t="s">
        <v>4623</v>
      </c>
      <c r="B1360" t="s">
        <v>4624</v>
      </c>
      <c r="C1360" t="str">
        <f t="shared" si="92"/>
        <v>Asinius –a –um</v>
      </c>
      <c r="D1360" t="str">
        <f t="shared" si="96"/>
        <v>Asinius</v>
      </c>
      <c r="E1360" t="s">
        <v>4625</v>
      </c>
      <c r="F1360" t="s">
        <v>4625</v>
      </c>
      <c r="G1360" t="s">
        <v>21</v>
      </c>
      <c r="H1360">
        <v>2</v>
      </c>
      <c r="I1360">
        <v>0</v>
      </c>
      <c r="J1360">
        <v>0</v>
      </c>
      <c r="K1360">
        <v>1</v>
      </c>
      <c r="L1360" t="s">
        <v>19</v>
      </c>
      <c r="M1360" t="str">
        <f t="shared" si="93"/>
        <v>http://logeion.uchicago.edu/index.html#Asinius</v>
      </c>
    </row>
    <row r="1361" spans="1:13" ht="15" customHeight="1" x14ac:dyDescent="0.2">
      <c r="A1361" t="s">
        <v>4626</v>
      </c>
      <c r="B1361" t="s">
        <v>4627</v>
      </c>
      <c r="C1361" t="str">
        <f t="shared" si="92"/>
        <v>asinus –i m.</v>
      </c>
      <c r="D1361" t="str">
        <f t="shared" si="96"/>
        <v>asinus</v>
      </c>
      <c r="E1361" t="s">
        <v>4596</v>
      </c>
      <c r="F1361" t="s">
        <v>4596</v>
      </c>
      <c r="G1361" t="s">
        <v>21</v>
      </c>
      <c r="H1361">
        <v>2</v>
      </c>
      <c r="I1361">
        <v>0</v>
      </c>
      <c r="J1361">
        <v>0</v>
      </c>
      <c r="K1361">
        <v>0</v>
      </c>
      <c r="L1361" t="s">
        <v>19</v>
      </c>
      <c r="M1361" t="str">
        <f t="shared" si="93"/>
        <v>http://logeion.uchicago.edu/index.html#asinus</v>
      </c>
    </row>
    <row r="1362" spans="1:13" ht="15" customHeight="1" x14ac:dyDescent="0.2">
      <c r="A1362" t="s">
        <v>4628</v>
      </c>
      <c r="B1362" t="s">
        <v>4629</v>
      </c>
      <c r="C1362" t="str">
        <f t="shared" si="92"/>
        <v>Asius –a –um</v>
      </c>
      <c r="D1362" t="str">
        <f t="shared" si="96"/>
        <v>Asius</v>
      </c>
      <c r="E1362" t="s">
        <v>4630</v>
      </c>
      <c r="F1362" t="s">
        <v>4631</v>
      </c>
      <c r="G1362" t="s">
        <v>61</v>
      </c>
      <c r="H1362">
        <v>1</v>
      </c>
      <c r="I1362">
        <v>0</v>
      </c>
      <c r="J1362">
        <v>0</v>
      </c>
      <c r="K1362">
        <v>1</v>
      </c>
      <c r="L1362" t="s">
        <v>36</v>
      </c>
      <c r="M1362" t="str">
        <f t="shared" si="93"/>
        <v>http://logeion.uchicago.edu/index.html#Asius</v>
      </c>
    </row>
    <row r="1363" spans="1:13" ht="15" customHeight="1" x14ac:dyDescent="0.2">
      <c r="A1363" t="s">
        <v>4632</v>
      </c>
      <c r="B1363" t="s">
        <v>4633</v>
      </c>
      <c r="C1363" t="str">
        <f t="shared" si="92"/>
        <v>Asius –ii m.</v>
      </c>
      <c r="D1363" t="str">
        <f t="shared" si="96"/>
        <v>Asius</v>
      </c>
      <c r="E1363" t="s">
        <v>4634</v>
      </c>
      <c r="F1363" t="s">
        <v>4635</v>
      </c>
      <c r="G1363" t="s">
        <v>21</v>
      </c>
      <c r="H1363">
        <v>2</v>
      </c>
      <c r="I1363">
        <v>0</v>
      </c>
      <c r="J1363">
        <v>0</v>
      </c>
      <c r="K1363">
        <v>1</v>
      </c>
      <c r="L1363" t="s">
        <v>19</v>
      </c>
      <c r="M1363" t="str">
        <f t="shared" si="93"/>
        <v>http://logeion.uchicago.edu/index.html#Asius</v>
      </c>
    </row>
    <row r="1364" spans="1:13" ht="15" customHeight="1" x14ac:dyDescent="0.2">
      <c r="A1364" t="s">
        <v>4637</v>
      </c>
      <c r="B1364" t="s">
        <v>4638</v>
      </c>
      <c r="C1364" t="str">
        <f t="shared" si="92"/>
        <v>Asparagium –i n.</v>
      </c>
      <c r="D1364" t="str">
        <f t="shared" si="96"/>
        <v>Asparagium</v>
      </c>
      <c r="E1364" t="s">
        <v>4639</v>
      </c>
      <c r="F1364" t="s">
        <v>4639</v>
      </c>
      <c r="G1364" t="s">
        <v>21</v>
      </c>
      <c r="H1364">
        <v>2</v>
      </c>
      <c r="I1364">
        <v>0</v>
      </c>
      <c r="J1364">
        <v>0</v>
      </c>
      <c r="K1364">
        <v>1</v>
      </c>
      <c r="L1364" t="s">
        <v>19</v>
      </c>
      <c r="M1364" t="str">
        <f t="shared" si="93"/>
        <v>http://logeion.uchicago.edu/index.html#Asparagium</v>
      </c>
    </row>
    <row r="1365" spans="1:13" ht="15" customHeight="1" x14ac:dyDescent="0.2">
      <c r="A1365" t="s">
        <v>4667</v>
      </c>
      <c r="B1365" t="s">
        <v>4668</v>
      </c>
      <c r="C1365" t="str">
        <f t="shared" si="92"/>
        <v>aspargo –inis f.</v>
      </c>
      <c r="D1365" t="str">
        <f t="shared" si="96"/>
        <v>aspargo</v>
      </c>
      <c r="E1365" t="s">
        <v>4669</v>
      </c>
      <c r="F1365" t="s">
        <v>4670</v>
      </c>
      <c r="G1365" t="s">
        <v>29</v>
      </c>
      <c r="H1365">
        <v>3</v>
      </c>
      <c r="I1365">
        <v>0</v>
      </c>
      <c r="J1365">
        <v>0</v>
      </c>
      <c r="K1365">
        <v>0</v>
      </c>
      <c r="L1365" t="s">
        <v>19</v>
      </c>
      <c r="M1365" t="str">
        <f t="shared" si="93"/>
        <v>http://logeion.uchicago.edu/index.html#aspargo</v>
      </c>
    </row>
    <row r="1366" spans="1:13" ht="15" customHeight="1" x14ac:dyDescent="0.2">
      <c r="A1366" t="s">
        <v>4641</v>
      </c>
      <c r="B1366" t="s">
        <v>4642</v>
      </c>
      <c r="C1366" t="str">
        <f t="shared" si="92"/>
        <v>aspecto aspectare aspectavi aspectatus</v>
      </c>
      <c r="D1366" t="str">
        <f t="shared" si="96"/>
        <v>aspecto</v>
      </c>
      <c r="E1366" t="s">
        <v>4643</v>
      </c>
      <c r="F1366" t="s">
        <v>4644</v>
      </c>
      <c r="G1366" t="s">
        <v>23</v>
      </c>
      <c r="I1366">
        <v>1</v>
      </c>
      <c r="J1366">
        <v>0</v>
      </c>
      <c r="K1366">
        <v>0</v>
      </c>
      <c r="L1366" t="s">
        <v>24</v>
      </c>
      <c r="M1366" t="str">
        <f t="shared" si="93"/>
        <v>http://logeion.uchicago.edu/index.html#aspecto</v>
      </c>
    </row>
    <row r="1367" spans="1:13" ht="15" customHeight="1" x14ac:dyDescent="0.2">
      <c r="A1367" t="s">
        <v>4645</v>
      </c>
      <c r="B1367" t="s">
        <v>4646</v>
      </c>
      <c r="C1367" t="str">
        <f t="shared" ref="C1367:C1430" si="97">SUBSTITUTE(SUBSTITUTE(SUBSTITUTE(SUBSTITUTE(SUBSTITUTE(SUBSTITUTE(SUBSTITUTE(SUBSTITUTE(SUBSTITUTE(SUBSTITUTE(SUBSTITUTE(B1367, "ā", "a"), "ē", "e"), "ī", "i"), "ō", "o"), "ū", "u"), "ȳ", "y"), "Ā", "A"), "Ē", "E"), "Ī", "I"), "Ō", "O"), "Ū", "U")</f>
        <v>aspectus aspectus m.</v>
      </c>
      <c r="D1367" t="str">
        <f t="shared" si="96"/>
        <v>aspectus</v>
      </c>
      <c r="E1367" t="s">
        <v>4647</v>
      </c>
      <c r="F1367" t="s">
        <v>4648</v>
      </c>
      <c r="G1367" t="s">
        <v>18</v>
      </c>
      <c r="H1367">
        <v>4</v>
      </c>
      <c r="I1367">
        <v>0</v>
      </c>
      <c r="J1367">
        <v>0</v>
      </c>
      <c r="K1367">
        <v>0</v>
      </c>
      <c r="L1367" t="s">
        <v>19</v>
      </c>
      <c r="M1367" t="str">
        <f t="shared" si="93"/>
        <v>http://logeion.uchicago.edu/index.html#aspectus</v>
      </c>
    </row>
    <row r="1368" spans="1:13" ht="15" customHeight="1" x14ac:dyDescent="0.2">
      <c r="A1368" t="s">
        <v>4649</v>
      </c>
      <c r="B1368" t="s">
        <v>4650</v>
      </c>
      <c r="C1368" t="str">
        <f t="shared" si="97"/>
        <v>Aspendius –a –um</v>
      </c>
      <c r="D1368" t="str">
        <f t="shared" si="96"/>
        <v>Aspendius</v>
      </c>
      <c r="E1368" t="s">
        <v>4651</v>
      </c>
      <c r="F1368" t="s">
        <v>4652</v>
      </c>
      <c r="G1368" t="s">
        <v>61</v>
      </c>
      <c r="H1368">
        <v>1</v>
      </c>
      <c r="I1368">
        <v>0</v>
      </c>
      <c r="J1368">
        <v>0</v>
      </c>
      <c r="K1368">
        <v>1</v>
      </c>
      <c r="L1368" t="s">
        <v>36</v>
      </c>
      <c r="M1368" t="str">
        <f t="shared" si="93"/>
        <v>http://logeion.uchicago.edu/index.html#Aspendius</v>
      </c>
    </row>
    <row r="1369" spans="1:13" ht="15" customHeight="1" x14ac:dyDescent="0.2">
      <c r="A1369" t="s">
        <v>4654</v>
      </c>
      <c r="B1369" t="s">
        <v>4655</v>
      </c>
      <c r="C1369" t="str">
        <f t="shared" si="97"/>
        <v>Aspendus –i m.</v>
      </c>
      <c r="D1369" t="str">
        <f t="shared" si="96"/>
        <v>Aspendus</v>
      </c>
      <c r="E1369" t="s">
        <v>4656</v>
      </c>
      <c r="F1369" t="s">
        <v>4656</v>
      </c>
      <c r="G1369" t="s">
        <v>346</v>
      </c>
      <c r="H1369">
        <v>6</v>
      </c>
      <c r="I1369">
        <v>0</v>
      </c>
      <c r="J1369">
        <v>0</v>
      </c>
      <c r="K1369">
        <v>1</v>
      </c>
      <c r="L1369" t="s">
        <v>19</v>
      </c>
      <c r="M1369" t="str">
        <f t="shared" si="93"/>
        <v>http://logeion.uchicago.edu/index.html#Aspendus</v>
      </c>
    </row>
    <row r="1370" spans="1:13" ht="15" customHeight="1" x14ac:dyDescent="0.2">
      <c r="A1370" t="s">
        <v>4657</v>
      </c>
      <c r="B1370" t="s">
        <v>4658</v>
      </c>
      <c r="C1370" t="str">
        <f t="shared" si="97"/>
        <v>asper –a –um</v>
      </c>
      <c r="D1370" t="str">
        <f t="shared" si="96"/>
        <v>asper</v>
      </c>
      <c r="E1370" t="s">
        <v>4659</v>
      </c>
      <c r="F1370" t="s">
        <v>4660</v>
      </c>
      <c r="G1370" t="s">
        <v>61</v>
      </c>
      <c r="H1370">
        <v>1</v>
      </c>
      <c r="I1370">
        <v>0</v>
      </c>
      <c r="J1370">
        <v>0</v>
      </c>
      <c r="K1370">
        <v>0</v>
      </c>
      <c r="L1370" t="s">
        <v>36</v>
      </c>
      <c r="M1370" t="str">
        <f t="shared" si="93"/>
        <v>http://logeion.uchicago.edu/index.html#asper</v>
      </c>
    </row>
    <row r="1371" spans="1:13" ht="15" customHeight="1" x14ac:dyDescent="0.2">
      <c r="A1371" t="s">
        <v>4661</v>
      </c>
      <c r="B1371" t="s">
        <v>4662</v>
      </c>
      <c r="C1371" t="str">
        <f t="shared" si="97"/>
        <v>Asper Asperi m.</v>
      </c>
      <c r="D1371" t="str">
        <f t="shared" si="96"/>
        <v>Asper</v>
      </c>
      <c r="E1371" t="s">
        <v>4663</v>
      </c>
      <c r="F1371" t="s">
        <v>4664</v>
      </c>
      <c r="G1371" t="s">
        <v>21</v>
      </c>
      <c r="H1371">
        <v>2</v>
      </c>
      <c r="I1371">
        <v>0</v>
      </c>
      <c r="J1371">
        <v>0</v>
      </c>
      <c r="K1371">
        <v>1</v>
      </c>
      <c r="L1371" t="s">
        <v>19</v>
      </c>
      <c r="M1371" t="str">
        <f t="shared" si="93"/>
        <v>http://logeion.uchicago.edu/index.html#Asper</v>
      </c>
    </row>
    <row r="1372" spans="1:13" ht="15" customHeight="1" x14ac:dyDescent="0.2">
      <c r="A1372" t="s">
        <v>4671</v>
      </c>
      <c r="B1372" t="s">
        <v>4672</v>
      </c>
      <c r="C1372" t="str">
        <f t="shared" si="97"/>
        <v>aspergo –ere –spersi –spersus</v>
      </c>
      <c r="D1372" t="str">
        <f t="shared" si="96"/>
        <v>aspergo</v>
      </c>
      <c r="E1372" t="s">
        <v>4673</v>
      </c>
      <c r="F1372" t="s">
        <v>4674</v>
      </c>
      <c r="G1372" t="s">
        <v>66</v>
      </c>
      <c r="I1372">
        <v>3</v>
      </c>
      <c r="J1372">
        <v>0</v>
      </c>
      <c r="K1372">
        <v>0</v>
      </c>
      <c r="L1372" t="s">
        <v>24</v>
      </c>
      <c r="M1372" t="str">
        <f t="shared" si="93"/>
        <v>http://logeion.uchicago.edu/index.html#aspergo</v>
      </c>
    </row>
    <row r="1373" spans="1:13" ht="15" customHeight="1" x14ac:dyDescent="0.2">
      <c r="A1373" t="s">
        <v>4675</v>
      </c>
      <c r="B1373" t="s">
        <v>4676</v>
      </c>
      <c r="C1373" t="str">
        <f t="shared" si="97"/>
        <v xml:space="preserve">asperitas asperitatis f. </v>
      </c>
      <c r="D1373" t="str">
        <f t="shared" si="96"/>
        <v>asperitas</v>
      </c>
      <c r="E1373" t="s">
        <v>4677</v>
      </c>
      <c r="F1373" t="s">
        <v>4678</v>
      </c>
      <c r="G1373" t="s">
        <v>29</v>
      </c>
      <c r="H1373">
        <v>3</v>
      </c>
      <c r="I1373">
        <v>0</v>
      </c>
      <c r="J1373">
        <v>0</v>
      </c>
      <c r="K1373">
        <v>0</v>
      </c>
      <c r="L1373" t="s">
        <v>19</v>
      </c>
      <c r="M1373" t="str">
        <f t="shared" si="93"/>
        <v>http://logeion.uchicago.edu/index.html#asperitas</v>
      </c>
    </row>
    <row r="1374" spans="1:13" ht="15" customHeight="1" x14ac:dyDescent="0.2">
      <c r="A1374" t="s">
        <v>4680</v>
      </c>
      <c r="B1374" t="s">
        <v>4681</v>
      </c>
      <c r="C1374" t="str">
        <f t="shared" si="97"/>
        <v>aspernor –atus sum</v>
      </c>
      <c r="D1374" t="str">
        <f t="shared" si="96"/>
        <v>aspernor</v>
      </c>
      <c r="E1374" t="s">
        <v>4682</v>
      </c>
      <c r="F1374" t="s">
        <v>4683</v>
      </c>
      <c r="G1374" t="s">
        <v>170</v>
      </c>
      <c r="I1374">
        <v>1</v>
      </c>
      <c r="J1374">
        <v>0</v>
      </c>
      <c r="K1374">
        <v>0</v>
      </c>
      <c r="L1374" t="s">
        <v>24</v>
      </c>
      <c r="M1374" t="str">
        <f t="shared" si="93"/>
        <v>http://logeion.uchicago.edu/index.html#aspernor</v>
      </c>
    </row>
    <row r="1375" spans="1:13" ht="15" customHeight="1" x14ac:dyDescent="0.2">
      <c r="A1375" t="s">
        <v>4684</v>
      </c>
      <c r="B1375" t="s">
        <v>4685</v>
      </c>
      <c r="C1375" t="str">
        <f t="shared" si="97"/>
        <v>aspero asperare asperavi asperatus</v>
      </c>
      <c r="D1375" t="str">
        <f t="shared" si="96"/>
        <v>aspero</v>
      </c>
      <c r="E1375" t="s">
        <v>4686</v>
      </c>
      <c r="F1375" t="s">
        <v>4687</v>
      </c>
      <c r="G1375" t="s">
        <v>23</v>
      </c>
      <c r="I1375">
        <v>1</v>
      </c>
      <c r="J1375">
        <v>0</v>
      </c>
      <c r="K1375">
        <v>0</v>
      </c>
      <c r="L1375" t="s">
        <v>24</v>
      </c>
      <c r="M1375" t="str">
        <f t="shared" si="93"/>
        <v>http://logeion.uchicago.edu/index.html#aspero</v>
      </c>
    </row>
    <row r="1376" spans="1:13" ht="15" customHeight="1" x14ac:dyDescent="0.2">
      <c r="A1376" t="s">
        <v>4690</v>
      </c>
      <c r="B1376" t="s">
        <v>4691</v>
      </c>
      <c r="C1376" t="str">
        <f t="shared" si="97"/>
        <v>aspicio aspicere aspexi aspectus</v>
      </c>
      <c r="D1376" t="str">
        <f t="shared" si="96"/>
        <v>aspicio</v>
      </c>
      <c r="E1376" t="s">
        <v>4692</v>
      </c>
      <c r="F1376" t="s">
        <v>4693</v>
      </c>
      <c r="G1376" t="s">
        <v>101</v>
      </c>
      <c r="I1376">
        <v>3</v>
      </c>
      <c r="J1376">
        <v>0</v>
      </c>
      <c r="K1376">
        <v>0</v>
      </c>
      <c r="L1376" t="s">
        <v>24</v>
      </c>
      <c r="M1376" t="str">
        <f t="shared" si="93"/>
        <v>http://logeion.uchicago.edu/index.html#aspicio</v>
      </c>
    </row>
    <row r="1377" spans="1:13" ht="15" customHeight="1" x14ac:dyDescent="0.2">
      <c r="A1377" t="s">
        <v>4698</v>
      </c>
      <c r="B1377" t="s">
        <v>4699</v>
      </c>
      <c r="C1377" t="str">
        <f t="shared" si="97"/>
        <v>aspis –idis f.</v>
      </c>
      <c r="D1377" t="str">
        <f t="shared" si="96"/>
        <v>aspis</v>
      </c>
      <c r="E1377" t="s">
        <v>4700</v>
      </c>
      <c r="F1377" t="s">
        <v>4700</v>
      </c>
      <c r="G1377" t="s">
        <v>346</v>
      </c>
      <c r="H1377">
        <v>6</v>
      </c>
      <c r="I1377">
        <v>0</v>
      </c>
      <c r="J1377">
        <v>0</v>
      </c>
      <c r="K1377">
        <v>0</v>
      </c>
      <c r="L1377" t="s">
        <v>19</v>
      </c>
      <c r="M1377" t="str">
        <f t="shared" si="93"/>
        <v>http://logeion.uchicago.edu/index.html#aspis</v>
      </c>
    </row>
    <row r="1378" spans="1:13" ht="15" customHeight="1" x14ac:dyDescent="0.2">
      <c r="A1378" t="s">
        <v>4703</v>
      </c>
      <c r="B1378" t="s">
        <v>57040</v>
      </c>
      <c r="C1378" t="str">
        <f t="shared" si="97"/>
        <v>asporto –are</v>
      </c>
      <c r="D1378" t="str">
        <f t="shared" si="96"/>
        <v>asporto</v>
      </c>
      <c r="E1378" t="s">
        <v>4704</v>
      </c>
      <c r="F1378" t="s">
        <v>4705</v>
      </c>
      <c r="G1378" t="s">
        <v>23</v>
      </c>
      <c r="I1378">
        <v>1</v>
      </c>
      <c r="J1378">
        <v>0</v>
      </c>
      <c r="K1378">
        <v>0</v>
      </c>
      <c r="L1378" t="s">
        <v>24</v>
      </c>
      <c r="M1378" t="str">
        <f t="shared" si="93"/>
        <v>http://logeion.uchicago.edu/index.html#asporto</v>
      </c>
    </row>
    <row r="1379" spans="1:13" ht="15" customHeight="1" x14ac:dyDescent="0.2">
      <c r="A1379" t="s">
        <v>4706</v>
      </c>
      <c r="B1379" t="s">
        <v>4707</v>
      </c>
      <c r="C1379" t="str">
        <f t="shared" si="97"/>
        <v>Assaracus –i m.</v>
      </c>
      <c r="D1379" t="str">
        <f t="shared" si="96"/>
        <v>Assaracus</v>
      </c>
      <c r="E1379" t="s">
        <v>4708</v>
      </c>
      <c r="F1379" t="s">
        <v>4709</v>
      </c>
      <c r="G1379" t="s">
        <v>21</v>
      </c>
      <c r="H1379">
        <v>2</v>
      </c>
      <c r="I1379">
        <v>0</v>
      </c>
      <c r="J1379">
        <v>0</v>
      </c>
      <c r="K1379">
        <v>1</v>
      </c>
      <c r="L1379" t="s">
        <v>19</v>
      </c>
      <c r="M1379" t="str">
        <f t="shared" ref="M1379:M1442" si="98">"http://logeion.uchicago.edu/index.html#"&amp;D1379</f>
        <v>http://logeion.uchicago.edu/index.html#Assaracus</v>
      </c>
    </row>
    <row r="1380" spans="1:13" ht="15" customHeight="1" x14ac:dyDescent="0.2">
      <c r="A1380" t="s">
        <v>4711</v>
      </c>
      <c r="B1380" t="s">
        <v>4712</v>
      </c>
      <c r="C1380" t="str">
        <f t="shared" si="97"/>
        <v>assecla or assecula –ae m.</v>
      </c>
      <c r="D1380" t="str">
        <f t="shared" si="96"/>
        <v>assecla</v>
      </c>
      <c r="E1380" t="s">
        <v>4713</v>
      </c>
      <c r="F1380" t="s">
        <v>4714</v>
      </c>
      <c r="G1380" t="s">
        <v>76</v>
      </c>
      <c r="H1380">
        <v>1</v>
      </c>
      <c r="I1380">
        <v>0</v>
      </c>
      <c r="J1380">
        <v>0</v>
      </c>
      <c r="K1380">
        <v>0</v>
      </c>
      <c r="L1380" t="s">
        <v>19</v>
      </c>
      <c r="M1380" t="str">
        <f t="shared" si="98"/>
        <v>http://logeion.uchicago.edu/index.html#assecla</v>
      </c>
    </row>
    <row r="1381" spans="1:13" ht="15" customHeight="1" x14ac:dyDescent="0.2">
      <c r="A1381" t="s">
        <v>4716</v>
      </c>
      <c r="B1381" t="s">
        <v>57677</v>
      </c>
      <c r="C1381" t="str">
        <f t="shared" si="97"/>
        <v>assector –are</v>
      </c>
      <c r="D1381" t="str">
        <f t="shared" si="96"/>
        <v>assector</v>
      </c>
      <c r="E1381" t="s">
        <v>54716</v>
      </c>
      <c r="F1381" t="s">
        <v>54716</v>
      </c>
      <c r="G1381" t="s">
        <v>170</v>
      </c>
      <c r="I1381">
        <v>1</v>
      </c>
      <c r="J1381">
        <v>0</v>
      </c>
      <c r="K1381">
        <v>0</v>
      </c>
      <c r="L1381" t="s">
        <v>24</v>
      </c>
      <c r="M1381" t="str">
        <f t="shared" si="98"/>
        <v>http://logeion.uchicago.edu/index.html#assector</v>
      </c>
    </row>
    <row r="1382" spans="1:13" ht="15" customHeight="1" x14ac:dyDescent="0.2">
      <c r="A1382" t="s">
        <v>4723</v>
      </c>
      <c r="B1382" t="s">
        <v>55655</v>
      </c>
      <c r="C1382" t="str">
        <f t="shared" si="97"/>
        <v>assentatio –onis f.</v>
      </c>
      <c r="D1382" t="str">
        <f t="shared" si="96"/>
        <v>assentatio</v>
      </c>
      <c r="E1382" t="s">
        <v>55220</v>
      </c>
      <c r="F1382" t="s">
        <v>55220</v>
      </c>
      <c r="G1382" t="s">
        <v>29</v>
      </c>
      <c r="H1382">
        <v>3</v>
      </c>
      <c r="I1382">
        <v>0</v>
      </c>
      <c r="J1382">
        <v>0</v>
      </c>
      <c r="K1382">
        <v>0</v>
      </c>
      <c r="L1382" t="s">
        <v>19</v>
      </c>
      <c r="M1382" t="str">
        <f t="shared" si="98"/>
        <v>http://logeion.uchicago.edu/index.html#assentatio</v>
      </c>
    </row>
    <row r="1383" spans="1:13" ht="15" customHeight="1" x14ac:dyDescent="0.2">
      <c r="A1383" t="s">
        <v>4724</v>
      </c>
      <c r="B1383" t="s">
        <v>60140</v>
      </c>
      <c r="C1383" t="str">
        <f t="shared" si="97"/>
        <v>assentator –oris m</v>
      </c>
      <c r="D1383" t="str">
        <f t="shared" si="96"/>
        <v>assentator</v>
      </c>
      <c r="E1383" t="s">
        <v>59975</v>
      </c>
      <c r="F1383" t="s">
        <v>60847</v>
      </c>
      <c r="G1383" t="s">
        <v>29</v>
      </c>
      <c r="H1383">
        <v>3</v>
      </c>
      <c r="I1383">
        <v>0</v>
      </c>
      <c r="J1383">
        <v>0</v>
      </c>
      <c r="K1383">
        <v>0</v>
      </c>
      <c r="L1383" t="s">
        <v>19</v>
      </c>
      <c r="M1383" t="str">
        <f t="shared" si="98"/>
        <v>http://logeion.uchicago.edu/index.html#assentator</v>
      </c>
    </row>
    <row r="1384" spans="1:13" ht="15" customHeight="1" x14ac:dyDescent="0.2">
      <c r="A1384" t="s">
        <v>4737</v>
      </c>
      <c r="B1384" t="s">
        <v>57737</v>
      </c>
      <c r="C1384" t="str">
        <f t="shared" si="97"/>
        <v>asser –eris m.</v>
      </c>
      <c r="D1384" t="str">
        <f t="shared" si="96"/>
        <v>asser</v>
      </c>
      <c r="E1384" t="s">
        <v>57042</v>
      </c>
      <c r="F1384" t="s">
        <v>57041</v>
      </c>
      <c r="G1384" t="s">
        <v>29</v>
      </c>
      <c r="H1384">
        <v>3</v>
      </c>
      <c r="I1384">
        <v>0</v>
      </c>
      <c r="J1384">
        <v>0</v>
      </c>
      <c r="K1384">
        <v>0</v>
      </c>
      <c r="L1384" t="s">
        <v>19</v>
      </c>
      <c r="M1384" t="str">
        <f t="shared" si="98"/>
        <v>http://logeion.uchicago.edu/index.html#asser</v>
      </c>
    </row>
    <row r="1385" spans="1:13" ht="15" customHeight="1" x14ac:dyDescent="0.2">
      <c r="A1385" t="s">
        <v>4739</v>
      </c>
      <c r="B1385" t="s">
        <v>4740</v>
      </c>
      <c r="C1385" t="str">
        <f t="shared" si="97"/>
        <v>assero asserere asserui assertum</v>
      </c>
      <c r="D1385" t="str">
        <f t="shared" ref="D1385:D1416" si="99">IF(ISBLANK(B1385),0,LEFT( C1385, FIND( " ", C1385 ) - 1 ))</f>
        <v>assero</v>
      </c>
      <c r="E1385" t="s">
        <v>4741</v>
      </c>
      <c r="F1385" t="s">
        <v>4742</v>
      </c>
      <c r="G1385" t="s">
        <v>66</v>
      </c>
      <c r="I1385">
        <v>3</v>
      </c>
      <c r="J1385">
        <v>0</v>
      </c>
      <c r="K1385">
        <v>0</v>
      </c>
      <c r="L1385" t="s">
        <v>24</v>
      </c>
      <c r="M1385" t="str">
        <f t="shared" si="98"/>
        <v>http://logeion.uchicago.edu/index.html#assero</v>
      </c>
    </row>
    <row r="1386" spans="1:13" ht="15" customHeight="1" x14ac:dyDescent="0.2">
      <c r="A1386" t="s">
        <v>58721</v>
      </c>
      <c r="B1386" t="s">
        <v>58338</v>
      </c>
      <c r="C1386" t="str">
        <f t="shared" si="97"/>
        <v>assertio assertionis f.</v>
      </c>
      <c r="D1386" t="str">
        <f t="shared" si="99"/>
        <v>assertio</v>
      </c>
      <c r="E1386" t="s">
        <v>58339</v>
      </c>
      <c r="F1386" t="s">
        <v>58339</v>
      </c>
      <c r="G1386" t="s">
        <v>29</v>
      </c>
      <c r="H1386">
        <v>3</v>
      </c>
      <c r="L1386" t="s">
        <v>19</v>
      </c>
      <c r="M1386" t="str">
        <f t="shared" si="98"/>
        <v>http://logeion.uchicago.edu/index.html#assertio</v>
      </c>
    </row>
    <row r="1387" spans="1:13" ht="15" customHeight="1" x14ac:dyDescent="0.2">
      <c r="A1387" t="s">
        <v>4757</v>
      </c>
      <c r="B1387" t="s">
        <v>4758</v>
      </c>
      <c r="C1387" t="str">
        <f t="shared" si="97"/>
        <v>assideo assidere assedi assessus</v>
      </c>
      <c r="D1387" t="str">
        <f t="shared" si="99"/>
        <v>assideo</v>
      </c>
      <c r="E1387" t="s">
        <v>4759</v>
      </c>
      <c r="F1387" t="s">
        <v>4760</v>
      </c>
      <c r="G1387" t="s">
        <v>95</v>
      </c>
      <c r="I1387">
        <v>2</v>
      </c>
      <c r="J1387">
        <v>0</v>
      </c>
      <c r="K1387">
        <v>0</v>
      </c>
      <c r="L1387" t="s">
        <v>24</v>
      </c>
      <c r="M1387" t="str">
        <f t="shared" si="98"/>
        <v>http://logeion.uchicago.edu/index.html#assideo</v>
      </c>
    </row>
    <row r="1388" spans="1:13" ht="15" customHeight="1" x14ac:dyDescent="0.2">
      <c r="A1388" t="s">
        <v>4761</v>
      </c>
      <c r="B1388" t="s">
        <v>4762</v>
      </c>
      <c r="C1388" t="str">
        <f t="shared" si="97"/>
        <v>assido assidere assedi/assidi assessus</v>
      </c>
      <c r="D1388" t="str">
        <f t="shared" si="99"/>
        <v>assido</v>
      </c>
      <c r="E1388" t="s">
        <v>4763</v>
      </c>
      <c r="F1388" t="s">
        <v>4764</v>
      </c>
      <c r="G1388" t="s">
        <v>66</v>
      </c>
      <c r="I1388">
        <v>3</v>
      </c>
      <c r="J1388">
        <v>0</v>
      </c>
      <c r="K1388">
        <v>0</v>
      </c>
      <c r="L1388" t="s">
        <v>24</v>
      </c>
      <c r="M1388" t="str">
        <f t="shared" si="98"/>
        <v>http://logeion.uchicago.edu/index.html#assido</v>
      </c>
    </row>
    <row r="1389" spans="1:13" ht="15" customHeight="1" x14ac:dyDescent="0.2">
      <c r="A1389" t="s">
        <v>4769</v>
      </c>
      <c r="B1389" t="s">
        <v>4770</v>
      </c>
      <c r="C1389" t="str">
        <f t="shared" si="97"/>
        <v>assiduitas –atis f.</v>
      </c>
      <c r="D1389" t="str">
        <f t="shared" si="99"/>
        <v>assiduitas</v>
      </c>
      <c r="E1389" t="s">
        <v>4771</v>
      </c>
      <c r="F1389" t="s">
        <v>4772</v>
      </c>
      <c r="G1389" t="s">
        <v>29</v>
      </c>
      <c r="H1389">
        <v>3</v>
      </c>
      <c r="I1389">
        <v>0</v>
      </c>
      <c r="J1389">
        <v>0</v>
      </c>
      <c r="K1389">
        <v>0</v>
      </c>
      <c r="L1389" t="s">
        <v>19</v>
      </c>
      <c r="M1389" t="str">
        <f t="shared" si="98"/>
        <v>http://logeion.uchicago.edu/index.html#assiduitas</v>
      </c>
    </row>
    <row r="1390" spans="1:13" ht="15" customHeight="1" x14ac:dyDescent="0.2">
      <c r="A1390" t="s">
        <v>4773</v>
      </c>
      <c r="B1390" t="s">
        <v>4774</v>
      </c>
      <c r="C1390" t="str">
        <f t="shared" si="97"/>
        <v>assiduus –a –um</v>
      </c>
      <c r="D1390" t="str">
        <f t="shared" si="99"/>
        <v>assiduus</v>
      </c>
      <c r="E1390" t="s">
        <v>4775</v>
      </c>
      <c r="F1390" t="s">
        <v>4775</v>
      </c>
      <c r="G1390" t="s">
        <v>61</v>
      </c>
      <c r="H1390">
        <v>1</v>
      </c>
      <c r="I1390">
        <v>0</v>
      </c>
      <c r="J1390">
        <v>0</v>
      </c>
      <c r="K1390">
        <v>0</v>
      </c>
      <c r="L1390" t="s">
        <v>36</v>
      </c>
      <c r="M1390" t="str">
        <f t="shared" si="98"/>
        <v>http://logeion.uchicago.edu/index.html#assiduus</v>
      </c>
    </row>
    <row r="1391" spans="1:13" ht="15" customHeight="1" x14ac:dyDescent="0.2">
      <c r="A1391" t="s">
        <v>4784</v>
      </c>
      <c r="B1391" t="s">
        <v>4785</v>
      </c>
      <c r="C1391" t="str">
        <f t="shared" si="97"/>
        <v>assimulatio –onis f.</v>
      </c>
      <c r="D1391" t="str">
        <f t="shared" si="99"/>
        <v>assimulatio</v>
      </c>
      <c r="E1391" t="s">
        <v>4786</v>
      </c>
      <c r="F1391" t="s">
        <v>4786</v>
      </c>
      <c r="G1391" t="s">
        <v>29</v>
      </c>
      <c r="H1391">
        <v>3</v>
      </c>
      <c r="I1391">
        <v>0</v>
      </c>
      <c r="J1391">
        <v>0</v>
      </c>
      <c r="K1391">
        <v>0</v>
      </c>
      <c r="L1391" t="s">
        <v>19</v>
      </c>
      <c r="M1391" t="str">
        <f t="shared" si="98"/>
        <v>http://logeion.uchicago.edu/index.html#assimulatio</v>
      </c>
    </row>
    <row r="1392" spans="1:13" ht="15" customHeight="1" x14ac:dyDescent="0.2">
      <c r="A1392" t="s">
        <v>53083</v>
      </c>
      <c r="B1392" t="s">
        <v>53084</v>
      </c>
      <c r="C1392" t="str">
        <f t="shared" si="97"/>
        <v>assis –is m.</v>
      </c>
      <c r="D1392" t="str">
        <f t="shared" si="99"/>
        <v>assis</v>
      </c>
      <c r="E1392" t="s">
        <v>55221</v>
      </c>
      <c r="F1392" t="s">
        <v>53085</v>
      </c>
      <c r="G1392" t="s">
        <v>29</v>
      </c>
      <c r="H1392">
        <v>3</v>
      </c>
      <c r="I1392">
        <v>0</v>
      </c>
      <c r="J1392">
        <v>0</v>
      </c>
      <c r="K1392">
        <v>0</v>
      </c>
      <c r="L1392" t="s">
        <v>19</v>
      </c>
      <c r="M1392" t="str">
        <f t="shared" si="98"/>
        <v>http://logeion.uchicago.edu/index.html#assis</v>
      </c>
    </row>
    <row r="1393" spans="1:13" ht="15" customHeight="1" x14ac:dyDescent="0.2">
      <c r="A1393" t="s">
        <v>4795</v>
      </c>
      <c r="B1393" t="s">
        <v>4796</v>
      </c>
      <c r="C1393" t="str">
        <f t="shared" si="97"/>
        <v xml:space="preserve">associo –sociare </v>
      </c>
      <c r="D1393" t="str">
        <f t="shared" si="99"/>
        <v>associo</v>
      </c>
      <c r="E1393" t="s">
        <v>4797</v>
      </c>
      <c r="F1393" t="s">
        <v>4797</v>
      </c>
      <c r="G1393" t="s">
        <v>23</v>
      </c>
      <c r="I1393">
        <v>1</v>
      </c>
      <c r="J1393">
        <v>0</v>
      </c>
      <c r="K1393">
        <v>0</v>
      </c>
      <c r="L1393" t="s">
        <v>24</v>
      </c>
      <c r="M1393" t="str">
        <f t="shared" si="98"/>
        <v>http://logeion.uchicago.edu/index.html#associo</v>
      </c>
    </row>
    <row r="1394" spans="1:13" ht="15" customHeight="1" x14ac:dyDescent="0.2">
      <c r="A1394" t="s">
        <v>4798</v>
      </c>
      <c r="B1394" t="s">
        <v>60094</v>
      </c>
      <c r="C1394" t="str">
        <f t="shared" si="97"/>
        <v>assoleo –ere (only in 3rd person)</v>
      </c>
      <c r="D1394" t="str">
        <f t="shared" si="99"/>
        <v>assoleo</v>
      </c>
      <c r="E1394" t="s">
        <v>60848</v>
      </c>
      <c r="F1394" t="s">
        <v>60848</v>
      </c>
      <c r="G1394" t="s">
        <v>4799</v>
      </c>
      <c r="I1394">
        <v>2</v>
      </c>
      <c r="J1394">
        <v>0</v>
      </c>
      <c r="K1394">
        <v>0</v>
      </c>
      <c r="L1394" t="s">
        <v>24</v>
      </c>
      <c r="M1394" t="str">
        <f t="shared" si="98"/>
        <v>http://logeion.uchicago.edu/index.html#assoleo</v>
      </c>
    </row>
    <row r="1395" spans="1:13" ht="15" customHeight="1" x14ac:dyDescent="0.2">
      <c r="A1395" t="s">
        <v>4806</v>
      </c>
      <c r="B1395" t="s">
        <v>4807</v>
      </c>
      <c r="C1395" t="str">
        <f t="shared" si="97"/>
        <v xml:space="preserve">assuefacio –assuefacere –assuefeci –assuefactum </v>
      </c>
      <c r="D1395" t="str">
        <f t="shared" si="99"/>
        <v>assuefacio</v>
      </c>
      <c r="E1395" t="s">
        <v>4808</v>
      </c>
      <c r="F1395" t="s">
        <v>4809</v>
      </c>
      <c r="G1395" t="s">
        <v>101</v>
      </c>
      <c r="I1395">
        <v>3</v>
      </c>
      <c r="J1395">
        <v>0</v>
      </c>
      <c r="K1395">
        <v>0</v>
      </c>
      <c r="L1395" t="s">
        <v>24</v>
      </c>
      <c r="M1395" t="str">
        <f t="shared" si="98"/>
        <v>http://logeion.uchicago.edu/index.html#assuefacio</v>
      </c>
    </row>
    <row r="1396" spans="1:13" ht="15" customHeight="1" x14ac:dyDescent="0.2">
      <c r="A1396" t="s">
        <v>4810</v>
      </c>
      <c r="B1396" t="s">
        <v>4811</v>
      </c>
      <c r="C1396" t="str">
        <f t="shared" si="97"/>
        <v>assuesco assuescere assuevi assuetum</v>
      </c>
      <c r="D1396" t="str">
        <f t="shared" si="99"/>
        <v>assuesco</v>
      </c>
      <c r="E1396" t="s">
        <v>4812</v>
      </c>
      <c r="F1396" t="s">
        <v>4812</v>
      </c>
      <c r="G1396" t="s">
        <v>66</v>
      </c>
      <c r="I1396">
        <v>3</v>
      </c>
      <c r="J1396">
        <v>0</v>
      </c>
      <c r="K1396">
        <v>0</v>
      </c>
      <c r="L1396" t="s">
        <v>24</v>
      </c>
      <c r="M1396" t="str">
        <f t="shared" si="98"/>
        <v>http://logeion.uchicago.edu/index.html#assuesco</v>
      </c>
    </row>
    <row r="1397" spans="1:13" ht="15" customHeight="1" x14ac:dyDescent="0.2">
      <c r="A1397" t="s">
        <v>4821</v>
      </c>
      <c r="B1397" t="s">
        <v>4822</v>
      </c>
      <c r="C1397" t="str">
        <f t="shared" si="97"/>
        <v>assulto –are –avi –atum</v>
      </c>
      <c r="D1397" t="str">
        <f t="shared" si="99"/>
        <v>assulto</v>
      </c>
      <c r="E1397" t="s">
        <v>4823</v>
      </c>
      <c r="F1397" t="s">
        <v>4824</v>
      </c>
      <c r="G1397" t="s">
        <v>23</v>
      </c>
      <c r="I1397">
        <v>1</v>
      </c>
      <c r="J1397">
        <v>0</v>
      </c>
      <c r="K1397">
        <v>0</v>
      </c>
      <c r="L1397" t="s">
        <v>24</v>
      </c>
      <c r="M1397" t="str">
        <f t="shared" si="98"/>
        <v>http://logeion.uchicago.edu/index.html#assulto</v>
      </c>
    </row>
    <row r="1398" spans="1:13" ht="15" customHeight="1" x14ac:dyDescent="0.2">
      <c r="A1398" t="s">
        <v>4833</v>
      </c>
      <c r="B1398" t="s">
        <v>4834</v>
      </c>
      <c r="C1398" t="str">
        <f t="shared" si="97"/>
        <v>assumo (or adsumo) –sumere –sumpsi –sumptum</v>
      </c>
      <c r="D1398" t="str">
        <f t="shared" si="99"/>
        <v>assumo</v>
      </c>
      <c r="E1398" t="s">
        <v>4835</v>
      </c>
      <c r="F1398" t="s">
        <v>4836</v>
      </c>
      <c r="G1398" t="s">
        <v>66</v>
      </c>
      <c r="I1398">
        <v>3</v>
      </c>
      <c r="J1398">
        <v>0</v>
      </c>
      <c r="K1398">
        <v>0</v>
      </c>
      <c r="L1398" t="s">
        <v>24</v>
      </c>
      <c r="M1398" t="str">
        <f t="shared" si="98"/>
        <v>http://logeion.uchicago.edu/index.html#assumo</v>
      </c>
    </row>
    <row r="1399" spans="1:13" ht="15" customHeight="1" x14ac:dyDescent="0.2">
      <c r="A1399" t="s">
        <v>4842</v>
      </c>
      <c r="B1399" t="s">
        <v>4843</v>
      </c>
      <c r="C1399" t="str">
        <f t="shared" si="97"/>
        <v>Assyrius –a –um</v>
      </c>
      <c r="D1399" t="str">
        <f t="shared" si="99"/>
        <v>Assyrius</v>
      </c>
      <c r="E1399" t="s">
        <v>4844</v>
      </c>
      <c r="F1399" t="s">
        <v>4845</v>
      </c>
      <c r="G1399" t="s">
        <v>61</v>
      </c>
      <c r="H1399">
        <v>1</v>
      </c>
      <c r="I1399">
        <v>0</v>
      </c>
      <c r="J1399">
        <v>0</v>
      </c>
      <c r="K1399">
        <v>1</v>
      </c>
      <c r="L1399" t="s">
        <v>36</v>
      </c>
      <c r="M1399" t="str">
        <f t="shared" si="98"/>
        <v>http://logeion.uchicago.edu/index.html#Assyrius</v>
      </c>
    </row>
    <row r="1400" spans="1:13" ht="15" customHeight="1" x14ac:dyDescent="0.2">
      <c r="A1400" t="s">
        <v>56777</v>
      </c>
      <c r="B1400" t="s">
        <v>57946</v>
      </c>
      <c r="C1400" t="str">
        <f t="shared" si="97"/>
        <v>asticus –a –um</v>
      </c>
      <c r="D1400" t="str">
        <f t="shared" si="99"/>
        <v>asticus</v>
      </c>
      <c r="E1400" t="s">
        <v>57043</v>
      </c>
      <c r="F1400" t="s">
        <v>57043</v>
      </c>
      <c r="G1400" t="s">
        <v>61</v>
      </c>
      <c r="H1400">
        <v>1</v>
      </c>
      <c r="L1400" t="s">
        <v>36</v>
      </c>
      <c r="M1400" t="str">
        <f t="shared" si="98"/>
        <v>http://logeion.uchicago.edu/index.html#asticus</v>
      </c>
    </row>
    <row r="1401" spans="1:13" ht="15" customHeight="1" x14ac:dyDescent="0.2">
      <c r="A1401" t="s">
        <v>4850</v>
      </c>
      <c r="B1401" t="s">
        <v>4851</v>
      </c>
      <c r="C1401" t="str">
        <f t="shared" si="97"/>
        <v>asto astare astiti</v>
      </c>
      <c r="D1401" t="str">
        <f t="shared" si="99"/>
        <v>asto</v>
      </c>
      <c r="E1401" t="s">
        <v>4852</v>
      </c>
      <c r="F1401" t="s">
        <v>4853</v>
      </c>
      <c r="G1401" t="s">
        <v>23</v>
      </c>
      <c r="I1401">
        <v>1</v>
      </c>
      <c r="J1401">
        <v>0</v>
      </c>
      <c r="K1401">
        <v>0</v>
      </c>
      <c r="L1401" t="s">
        <v>24</v>
      </c>
      <c r="M1401" t="str">
        <f t="shared" si="98"/>
        <v>http://logeion.uchicago.edu/index.html#asto</v>
      </c>
    </row>
    <row r="1402" spans="1:13" ht="15" customHeight="1" x14ac:dyDescent="0.2">
      <c r="A1402" t="s">
        <v>4854</v>
      </c>
      <c r="B1402" t="s">
        <v>4855</v>
      </c>
      <c r="C1402" t="str">
        <f t="shared" si="97"/>
        <v>Astraea –ae f.</v>
      </c>
      <c r="D1402" t="str">
        <f t="shared" si="99"/>
        <v>Astraea</v>
      </c>
      <c r="E1402" t="s">
        <v>4856</v>
      </c>
      <c r="F1402" t="s">
        <v>4856</v>
      </c>
      <c r="G1402" t="s">
        <v>76</v>
      </c>
      <c r="H1402">
        <v>1</v>
      </c>
      <c r="I1402">
        <v>0</v>
      </c>
      <c r="J1402">
        <v>0</v>
      </c>
      <c r="K1402">
        <v>1</v>
      </c>
      <c r="L1402" t="s">
        <v>19</v>
      </c>
      <c r="M1402" t="str">
        <f t="shared" si="98"/>
        <v>http://logeion.uchicago.edu/index.html#Astraea</v>
      </c>
    </row>
    <row r="1403" spans="1:13" ht="15" customHeight="1" x14ac:dyDescent="0.2">
      <c r="A1403" t="s">
        <v>55890</v>
      </c>
      <c r="B1403" t="s">
        <v>55891</v>
      </c>
      <c r="C1403" t="str">
        <f t="shared" si="97"/>
        <v>Astralabuius –i m.</v>
      </c>
      <c r="D1403" t="str">
        <f t="shared" si="99"/>
        <v>Astralabuius</v>
      </c>
      <c r="E1403" t="s">
        <v>55892</v>
      </c>
      <c r="F1403" t="s">
        <v>55892</v>
      </c>
      <c r="G1403" t="s">
        <v>21</v>
      </c>
      <c r="H1403">
        <v>2</v>
      </c>
      <c r="K1403">
        <v>1</v>
      </c>
      <c r="L1403" t="s">
        <v>19</v>
      </c>
      <c r="M1403" t="str">
        <f t="shared" si="98"/>
        <v>http://logeion.uchicago.edu/index.html#Astralabuius</v>
      </c>
    </row>
    <row r="1404" spans="1:13" ht="15" customHeight="1" x14ac:dyDescent="0.2">
      <c r="A1404" t="s">
        <v>4858</v>
      </c>
      <c r="B1404" t="s">
        <v>61788</v>
      </c>
      <c r="C1404" t="str">
        <f t="shared" si="97"/>
        <v>astrepo or adstrepo astrepere astrepui astrepitum</v>
      </c>
      <c r="D1404" t="str">
        <f t="shared" si="99"/>
        <v>astrepo</v>
      </c>
      <c r="E1404" t="s">
        <v>61853</v>
      </c>
      <c r="G1404" t="s">
        <v>66</v>
      </c>
      <c r="I1404">
        <v>3</v>
      </c>
      <c r="J1404">
        <v>0</v>
      </c>
      <c r="K1404">
        <v>0</v>
      </c>
      <c r="L1404" t="s">
        <v>24</v>
      </c>
      <c r="M1404" t="str">
        <f t="shared" si="98"/>
        <v>http://logeion.uchicago.edu/index.html#astrepo</v>
      </c>
    </row>
    <row r="1405" spans="1:13" ht="15" customHeight="1" x14ac:dyDescent="0.2">
      <c r="A1405" t="s">
        <v>4859</v>
      </c>
      <c r="B1405" t="s">
        <v>4860</v>
      </c>
      <c r="C1405" t="str">
        <f t="shared" si="97"/>
        <v>astrictus –a –um</v>
      </c>
      <c r="D1405" t="str">
        <f t="shared" si="99"/>
        <v>astrictus</v>
      </c>
      <c r="E1405" t="s">
        <v>56514</v>
      </c>
      <c r="F1405" t="s">
        <v>56515</v>
      </c>
      <c r="G1405" t="s">
        <v>918</v>
      </c>
      <c r="H1405">
        <v>2</v>
      </c>
      <c r="I1405">
        <v>0</v>
      </c>
      <c r="J1405">
        <v>0</v>
      </c>
      <c r="K1405">
        <v>0</v>
      </c>
      <c r="L1405" t="s">
        <v>36</v>
      </c>
      <c r="M1405" t="str">
        <f t="shared" si="98"/>
        <v>http://logeion.uchicago.edu/index.html#astrictus</v>
      </c>
    </row>
    <row r="1406" spans="1:13" ht="15" customHeight="1" x14ac:dyDescent="0.2">
      <c r="A1406" t="s">
        <v>4861</v>
      </c>
      <c r="B1406" t="s">
        <v>56516</v>
      </c>
      <c r="C1406" t="str">
        <f t="shared" si="97"/>
        <v>astringo or adstringo -stringere -strinxi -strictum</v>
      </c>
      <c r="D1406" t="str">
        <f t="shared" si="99"/>
        <v>astringo</v>
      </c>
      <c r="E1406" t="s">
        <v>4862</v>
      </c>
      <c r="F1406" t="s">
        <v>4863</v>
      </c>
      <c r="G1406" t="s">
        <v>66</v>
      </c>
      <c r="I1406">
        <v>3</v>
      </c>
      <c r="J1406">
        <v>0</v>
      </c>
      <c r="K1406">
        <v>0</v>
      </c>
      <c r="L1406" t="s">
        <v>24</v>
      </c>
      <c r="M1406" t="str">
        <f t="shared" si="98"/>
        <v>http://logeion.uchicago.edu/index.html#astringo</v>
      </c>
    </row>
    <row r="1407" spans="1:13" ht="15" customHeight="1" x14ac:dyDescent="0.2">
      <c r="A1407" t="s">
        <v>4866</v>
      </c>
      <c r="B1407" t="s">
        <v>56517</v>
      </c>
      <c r="C1407" t="str">
        <f t="shared" si="97"/>
        <v xml:space="preserve">astronomia –ae f. </v>
      </c>
      <c r="D1407" t="str">
        <f t="shared" si="99"/>
        <v>astronomia</v>
      </c>
      <c r="E1407" t="s">
        <v>56518</v>
      </c>
      <c r="F1407" t="s">
        <v>56518</v>
      </c>
      <c r="G1407" t="s">
        <v>76</v>
      </c>
      <c r="H1407">
        <v>1</v>
      </c>
      <c r="I1407">
        <v>0</v>
      </c>
      <c r="J1407">
        <v>0</v>
      </c>
      <c r="K1407">
        <v>0</v>
      </c>
      <c r="L1407" t="s">
        <v>19</v>
      </c>
      <c r="M1407" t="str">
        <f t="shared" si="98"/>
        <v>http://logeion.uchicago.edu/index.html#astronomia</v>
      </c>
    </row>
    <row r="1408" spans="1:13" ht="15" customHeight="1" x14ac:dyDescent="0.2">
      <c r="A1408" t="s">
        <v>60893</v>
      </c>
      <c r="B1408" t="s">
        <v>60963</v>
      </c>
      <c r="C1408" t="str">
        <f t="shared" si="97"/>
        <v>astronomicus –a –um</v>
      </c>
      <c r="D1408" t="str">
        <f t="shared" si="99"/>
        <v>astronomicus</v>
      </c>
      <c r="E1408" t="s">
        <v>60911</v>
      </c>
      <c r="F1408" t="s">
        <v>60911</v>
      </c>
      <c r="G1408" t="s">
        <v>61</v>
      </c>
      <c r="H1408">
        <v>1</v>
      </c>
      <c r="L1408" t="s">
        <v>36</v>
      </c>
      <c r="M1408" t="str">
        <f t="shared" si="98"/>
        <v>http://logeion.uchicago.edu/index.html#astronomicus</v>
      </c>
    </row>
    <row r="1409" spans="1:13" ht="15" customHeight="1" x14ac:dyDescent="0.2">
      <c r="A1409" t="s">
        <v>4867</v>
      </c>
      <c r="B1409" t="s">
        <v>4868</v>
      </c>
      <c r="C1409" t="str">
        <f t="shared" si="97"/>
        <v>astrum astri n.</v>
      </c>
      <c r="D1409" t="str">
        <f t="shared" si="99"/>
        <v>astrum</v>
      </c>
      <c r="E1409" t="s">
        <v>4869</v>
      </c>
      <c r="F1409" t="s">
        <v>4870</v>
      </c>
      <c r="G1409" t="s">
        <v>21</v>
      </c>
      <c r="H1409">
        <v>2</v>
      </c>
      <c r="I1409">
        <v>0</v>
      </c>
      <c r="J1409">
        <v>0</v>
      </c>
      <c r="K1409">
        <v>0</v>
      </c>
      <c r="L1409" t="s">
        <v>19</v>
      </c>
      <c r="M1409" t="str">
        <f t="shared" si="98"/>
        <v>http://logeion.uchicago.edu/index.html#astrum</v>
      </c>
    </row>
    <row r="1410" spans="1:13" ht="15" customHeight="1" x14ac:dyDescent="0.2">
      <c r="A1410" t="s">
        <v>4871</v>
      </c>
      <c r="B1410" t="s">
        <v>4872</v>
      </c>
      <c r="C1410" t="str">
        <f t="shared" si="97"/>
        <v>astruo astruere astruxi astructum</v>
      </c>
      <c r="D1410" t="str">
        <f t="shared" si="99"/>
        <v>astruo</v>
      </c>
      <c r="E1410" t="s">
        <v>4873</v>
      </c>
      <c r="F1410" t="s">
        <v>4874</v>
      </c>
      <c r="G1410" t="s">
        <v>66</v>
      </c>
      <c r="I1410">
        <v>3</v>
      </c>
      <c r="J1410">
        <v>0</v>
      </c>
      <c r="K1410">
        <v>0</v>
      </c>
      <c r="L1410" t="s">
        <v>24</v>
      </c>
      <c r="M1410" t="str">
        <f t="shared" si="98"/>
        <v>http://logeion.uchicago.edu/index.html#astruo</v>
      </c>
    </row>
    <row r="1411" spans="1:13" ht="15" customHeight="1" x14ac:dyDescent="0.2">
      <c r="A1411" t="s">
        <v>4898</v>
      </c>
      <c r="B1411" t="s">
        <v>4899</v>
      </c>
      <c r="C1411" t="str">
        <f t="shared" si="97"/>
        <v>Astur –uris m.</v>
      </c>
      <c r="D1411" t="str">
        <f t="shared" si="99"/>
        <v>Astur</v>
      </c>
      <c r="E1411" t="s">
        <v>4900</v>
      </c>
      <c r="F1411" t="s">
        <v>4901</v>
      </c>
      <c r="G1411" t="s">
        <v>29</v>
      </c>
      <c r="H1411">
        <v>3</v>
      </c>
      <c r="I1411">
        <v>0</v>
      </c>
      <c r="J1411">
        <v>0</v>
      </c>
      <c r="K1411">
        <v>1</v>
      </c>
      <c r="L1411" t="s">
        <v>19</v>
      </c>
      <c r="M1411" t="str">
        <f t="shared" si="98"/>
        <v>http://logeion.uchicago.edu/index.html#Astur</v>
      </c>
    </row>
    <row r="1412" spans="1:13" ht="15" customHeight="1" x14ac:dyDescent="0.2">
      <c r="A1412" t="s">
        <v>4880</v>
      </c>
      <c r="B1412" t="s">
        <v>56519</v>
      </c>
      <c r="C1412" t="str">
        <f t="shared" si="97"/>
        <v xml:space="preserve">Asturco –onis m. </v>
      </c>
      <c r="D1412" t="str">
        <f t="shared" si="99"/>
        <v>Asturco</v>
      </c>
      <c r="E1412" t="s">
        <v>56520</v>
      </c>
      <c r="F1412" t="s">
        <v>56520</v>
      </c>
      <c r="G1412" t="s">
        <v>29</v>
      </c>
      <c r="H1412">
        <v>3</v>
      </c>
      <c r="I1412">
        <v>0</v>
      </c>
      <c r="J1412">
        <v>0</v>
      </c>
      <c r="K1412">
        <v>0</v>
      </c>
      <c r="L1412" t="s">
        <v>19</v>
      </c>
      <c r="M1412" t="str">
        <f t="shared" si="98"/>
        <v>http://logeion.uchicago.edu/index.html#Asturco</v>
      </c>
    </row>
    <row r="1413" spans="1:13" ht="15" customHeight="1" x14ac:dyDescent="0.2">
      <c r="A1413" t="s">
        <v>4881</v>
      </c>
      <c r="B1413" t="s">
        <v>4882</v>
      </c>
      <c r="C1413" t="str">
        <f t="shared" si="97"/>
        <v>astus –us m.</v>
      </c>
      <c r="D1413" t="str">
        <f t="shared" si="99"/>
        <v>astus</v>
      </c>
      <c r="E1413" t="s">
        <v>4883</v>
      </c>
      <c r="F1413" t="s">
        <v>4884</v>
      </c>
      <c r="G1413" t="s">
        <v>18</v>
      </c>
      <c r="H1413">
        <v>4</v>
      </c>
      <c r="I1413">
        <v>0</v>
      </c>
      <c r="J1413">
        <v>0</v>
      </c>
      <c r="K1413">
        <v>0</v>
      </c>
      <c r="L1413" t="s">
        <v>19</v>
      </c>
      <c r="M1413" t="str">
        <f t="shared" si="98"/>
        <v>http://logeion.uchicago.edu/index.html#astus</v>
      </c>
    </row>
    <row r="1414" spans="1:13" ht="15" customHeight="1" x14ac:dyDescent="0.2">
      <c r="A1414" t="s">
        <v>4886</v>
      </c>
      <c r="B1414" t="s">
        <v>4887</v>
      </c>
      <c r="C1414" t="str">
        <f t="shared" si="97"/>
        <v>astutia –ae f.</v>
      </c>
      <c r="D1414" t="str">
        <f t="shared" si="99"/>
        <v>astutia</v>
      </c>
      <c r="E1414" t="s">
        <v>4888</v>
      </c>
      <c r="F1414" t="s">
        <v>4889</v>
      </c>
      <c r="G1414" t="s">
        <v>76</v>
      </c>
      <c r="H1414">
        <v>1</v>
      </c>
      <c r="I1414">
        <v>0</v>
      </c>
      <c r="J1414">
        <v>0</v>
      </c>
      <c r="K1414">
        <v>0</v>
      </c>
      <c r="L1414" t="s">
        <v>19</v>
      </c>
      <c r="M1414" t="str">
        <f t="shared" si="98"/>
        <v>http://logeion.uchicago.edu/index.html#astutia</v>
      </c>
    </row>
    <row r="1415" spans="1:13" ht="15" customHeight="1" x14ac:dyDescent="0.2">
      <c r="A1415" t="s">
        <v>4890</v>
      </c>
      <c r="B1415" t="s">
        <v>4891</v>
      </c>
      <c r="C1415" t="str">
        <f t="shared" si="97"/>
        <v>astutus –a –um</v>
      </c>
      <c r="D1415" t="str">
        <f t="shared" si="99"/>
        <v>astutus</v>
      </c>
      <c r="E1415" t="s">
        <v>4892</v>
      </c>
      <c r="F1415" t="s">
        <v>4892</v>
      </c>
      <c r="G1415" t="s">
        <v>61</v>
      </c>
      <c r="H1415">
        <v>1</v>
      </c>
      <c r="I1415">
        <v>0</v>
      </c>
      <c r="J1415">
        <v>0</v>
      </c>
      <c r="K1415">
        <v>0</v>
      </c>
      <c r="L1415" t="s">
        <v>36</v>
      </c>
      <c r="M1415" t="str">
        <f t="shared" si="98"/>
        <v>http://logeion.uchicago.edu/index.html#astutus</v>
      </c>
    </row>
    <row r="1416" spans="1:13" ht="15" customHeight="1" x14ac:dyDescent="0.2">
      <c r="A1416" t="s">
        <v>4893</v>
      </c>
      <c r="B1416" t="s">
        <v>4894</v>
      </c>
      <c r="C1416" t="str">
        <f t="shared" si="97"/>
        <v>Astyanax –actis m.</v>
      </c>
      <c r="D1416" t="str">
        <f t="shared" si="99"/>
        <v>Astyanax</v>
      </c>
      <c r="E1416" t="s">
        <v>4895</v>
      </c>
      <c r="F1416" t="s">
        <v>4896</v>
      </c>
      <c r="G1416" t="s">
        <v>29</v>
      </c>
      <c r="H1416">
        <v>3</v>
      </c>
      <c r="I1416">
        <v>0</v>
      </c>
      <c r="J1416">
        <v>0</v>
      </c>
      <c r="K1416">
        <v>1</v>
      </c>
      <c r="L1416" t="s">
        <v>19</v>
      </c>
      <c r="M1416" t="str">
        <f t="shared" si="98"/>
        <v>http://logeion.uchicago.edu/index.html#Astyanax</v>
      </c>
    </row>
    <row r="1417" spans="1:13" ht="15" customHeight="1" x14ac:dyDescent="0.2">
      <c r="A1417" t="s">
        <v>60424</v>
      </c>
      <c r="B1417" t="s">
        <v>60593</v>
      </c>
      <c r="C1417" t="str">
        <f t="shared" si="97"/>
        <v xml:space="preserve">Astynous –i m. </v>
      </c>
      <c r="D1417" t="str">
        <f t="shared" ref="D1417:D1443" si="100">IF(ISBLANK(B1417),0,LEFT( C1417, FIND( " ", C1417 ) - 1 ))</f>
        <v>Astynous</v>
      </c>
      <c r="E1417" t="s">
        <v>60425</v>
      </c>
      <c r="F1417" t="s">
        <v>60696</v>
      </c>
      <c r="G1417" t="s">
        <v>21</v>
      </c>
      <c r="H1417">
        <v>2</v>
      </c>
      <c r="K1417">
        <v>1</v>
      </c>
      <c r="L1417" t="s">
        <v>19</v>
      </c>
      <c r="M1417" t="str">
        <f t="shared" si="98"/>
        <v>http://logeion.uchicago.edu/index.html#Astynous</v>
      </c>
    </row>
    <row r="1418" spans="1:13" ht="15" customHeight="1" x14ac:dyDescent="0.2">
      <c r="A1418" t="s">
        <v>4902</v>
      </c>
      <c r="B1418" t="s">
        <v>4903</v>
      </c>
      <c r="C1418" t="str">
        <f t="shared" si="97"/>
        <v>asylum –i n.</v>
      </c>
      <c r="D1418" t="str">
        <f t="shared" si="100"/>
        <v>asylum</v>
      </c>
      <c r="E1418" t="s">
        <v>4904</v>
      </c>
      <c r="F1418" t="s">
        <v>4905</v>
      </c>
      <c r="G1418" t="s">
        <v>21</v>
      </c>
      <c r="H1418">
        <v>2</v>
      </c>
      <c r="I1418">
        <v>0</v>
      </c>
      <c r="J1418">
        <v>0</v>
      </c>
      <c r="K1418">
        <v>0</v>
      </c>
      <c r="L1418" t="s">
        <v>19</v>
      </c>
      <c r="M1418" t="str">
        <f t="shared" si="98"/>
        <v>http://logeion.uchicago.edu/index.html#asylum</v>
      </c>
    </row>
    <row r="1419" spans="1:13" ht="15" customHeight="1" x14ac:dyDescent="0.2">
      <c r="A1419" t="s">
        <v>4906</v>
      </c>
      <c r="B1419" t="s">
        <v>56521</v>
      </c>
      <c r="C1419" t="str">
        <f t="shared" si="97"/>
        <v>at or ast</v>
      </c>
      <c r="D1419" t="str">
        <f t="shared" si="100"/>
        <v>at</v>
      </c>
      <c r="E1419" t="s">
        <v>4907</v>
      </c>
      <c r="F1419" t="s">
        <v>4908</v>
      </c>
      <c r="G1419" t="s">
        <v>338</v>
      </c>
      <c r="I1419">
        <v>0</v>
      </c>
      <c r="J1419">
        <v>0</v>
      </c>
      <c r="K1419">
        <v>0</v>
      </c>
      <c r="L1419" t="s">
        <v>339</v>
      </c>
      <c r="M1419" t="str">
        <f t="shared" si="98"/>
        <v>http://logeion.uchicago.edu/index.html#at</v>
      </c>
    </row>
    <row r="1420" spans="1:13" ht="15" customHeight="1" x14ac:dyDescent="0.2">
      <c r="A1420" t="s">
        <v>4909</v>
      </c>
      <c r="B1420" t="s">
        <v>54597</v>
      </c>
      <c r="C1420" t="str">
        <f t="shared" si="97"/>
        <v>Atabulus –i m.</v>
      </c>
      <c r="D1420" t="str">
        <f t="shared" si="100"/>
        <v>Atabulus</v>
      </c>
      <c r="E1420" t="s">
        <v>54600</v>
      </c>
      <c r="F1420" t="s">
        <v>54601</v>
      </c>
      <c r="G1420" t="s">
        <v>21</v>
      </c>
      <c r="H1420">
        <v>2</v>
      </c>
      <c r="I1420">
        <v>0</v>
      </c>
      <c r="J1420">
        <v>0</v>
      </c>
      <c r="K1420">
        <v>1</v>
      </c>
      <c r="L1420" t="s">
        <v>19</v>
      </c>
      <c r="M1420" t="str">
        <f t="shared" si="98"/>
        <v>http://logeion.uchicago.edu/index.html#Atabulus</v>
      </c>
    </row>
    <row r="1421" spans="1:13" ht="15" customHeight="1" x14ac:dyDescent="0.2">
      <c r="A1421" t="s">
        <v>4910</v>
      </c>
      <c r="B1421" t="s">
        <v>54837</v>
      </c>
      <c r="C1421" t="str">
        <f t="shared" si="97"/>
        <v>Atacinus –a –um</v>
      </c>
      <c r="D1421" t="str">
        <f t="shared" si="100"/>
        <v>Atacinus</v>
      </c>
      <c r="E1421" t="s">
        <v>54769</v>
      </c>
      <c r="F1421" t="s">
        <v>54770</v>
      </c>
      <c r="G1421" t="s">
        <v>61</v>
      </c>
      <c r="H1421">
        <v>1</v>
      </c>
      <c r="I1421">
        <v>0</v>
      </c>
      <c r="J1421">
        <v>0</v>
      </c>
      <c r="K1421">
        <v>1</v>
      </c>
      <c r="L1421" t="s">
        <v>36</v>
      </c>
      <c r="M1421" t="str">
        <f t="shared" si="98"/>
        <v>http://logeion.uchicago.edu/index.html#Atacinus</v>
      </c>
    </row>
    <row r="1422" spans="1:13" ht="15" customHeight="1" x14ac:dyDescent="0.2">
      <c r="A1422" t="s">
        <v>4911</v>
      </c>
      <c r="B1422" t="s">
        <v>4912</v>
      </c>
      <c r="C1422" t="str">
        <f t="shared" si="97"/>
        <v>Atalanta –ae or Atalante –es f.</v>
      </c>
      <c r="D1422" t="str">
        <f t="shared" si="100"/>
        <v>Atalanta</v>
      </c>
      <c r="E1422" t="s">
        <v>4913</v>
      </c>
      <c r="F1422" t="s">
        <v>4913</v>
      </c>
      <c r="G1422" t="s">
        <v>346</v>
      </c>
      <c r="H1422">
        <v>1</v>
      </c>
      <c r="I1422">
        <v>0</v>
      </c>
      <c r="J1422">
        <v>0</v>
      </c>
      <c r="K1422">
        <v>1</v>
      </c>
      <c r="L1422" t="s">
        <v>19</v>
      </c>
      <c r="M1422" t="str">
        <f t="shared" si="98"/>
        <v>http://logeion.uchicago.edu/index.html#Atalanta</v>
      </c>
    </row>
    <row r="1423" spans="1:13" ht="15" customHeight="1" x14ac:dyDescent="0.2">
      <c r="A1423" t="s">
        <v>4915</v>
      </c>
      <c r="B1423" t="s">
        <v>4916</v>
      </c>
      <c r="C1423" t="str">
        <f t="shared" si="97"/>
        <v>atavus –i m</v>
      </c>
      <c r="D1423" t="str">
        <f t="shared" si="100"/>
        <v>atavus</v>
      </c>
      <c r="E1423" t="s">
        <v>4917</v>
      </c>
      <c r="F1423" t="s">
        <v>4917</v>
      </c>
      <c r="G1423" t="s">
        <v>21</v>
      </c>
      <c r="H1423">
        <v>2</v>
      </c>
      <c r="I1423">
        <v>0</v>
      </c>
      <c r="J1423">
        <v>0</v>
      </c>
      <c r="K1423">
        <v>0</v>
      </c>
      <c r="L1423" t="s">
        <v>19</v>
      </c>
      <c r="M1423" t="str">
        <f t="shared" si="98"/>
        <v>http://logeion.uchicago.edu/index.html#atavus</v>
      </c>
    </row>
    <row r="1424" spans="1:13" ht="15" customHeight="1" x14ac:dyDescent="0.2">
      <c r="A1424" t="s">
        <v>56778</v>
      </c>
      <c r="B1424" t="s">
        <v>57916</v>
      </c>
      <c r="C1424" t="str">
        <f t="shared" si="97"/>
        <v>Atellana –ae f.</v>
      </c>
      <c r="D1424" t="str">
        <f t="shared" si="100"/>
        <v>Atellana</v>
      </c>
      <c r="E1424" t="s">
        <v>57044</v>
      </c>
      <c r="F1424" t="s">
        <v>57044</v>
      </c>
      <c r="G1424" t="s">
        <v>76</v>
      </c>
      <c r="H1424">
        <v>1</v>
      </c>
      <c r="K1424">
        <v>1</v>
      </c>
      <c r="L1424" t="s">
        <v>19</v>
      </c>
      <c r="M1424" t="str">
        <f t="shared" si="98"/>
        <v>http://logeion.uchicago.edu/index.html#Atellana</v>
      </c>
    </row>
    <row r="1425" spans="1:13" ht="15" customHeight="1" x14ac:dyDescent="0.2">
      <c r="A1425" t="s">
        <v>53086</v>
      </c>
      <c r="B1425" t="s">
        <v>53087</v>
      </c>
      <c r="C1425" t="str">
        <f t="shared" si="97"/>
        <v>Atellanicus –a –um</v>
      </c>
      <c r="D1425" t="str">
        <f t="shared" si="100"/>
        <v>Atellanicus</v>
      </c>
      <c r="E1425" t="s">
        <v>53088</v>
      </c>
      <c r="F1425" t="s">
        <v>53088</v>
      </c>
      <c r="G1425" t="s">
        <v>61</v>
      </c>
      <c r="H1425">
        <v>1</v>
      </c>
      <c r="I1425">
        <v>0</v>
      </c>
      <c r="J1425">
        <v>0</v>
      </c>
      <c r="K1425">
        <v>0</v>
      </c>
      <c r="L1425" t="s">
        <v>36</v>
      </c>
      <c r="M1425" t="str">
        <f t="shared" si="98"/>
        <v>http://logeion.uchicago.edu/index.html#Atellanicus</v>
      </c>
    </row>
    <row r="1426" spans="1:13" ht="15" customHeight="1" x14ac:dyDescent="0.2">
      <c r="A1426" t="s">
        <v>4918</v>
      </c>
      <c r="B1426" t="s">
        <v>4919</v>
      </c>
      <c r="C1426" t="str">
        <f t="shared" si="97"/>
        <v>ater atra atrum</v>
      </c>
      <c r="D1426" t="str">
        <f t="shared" si="100"/>
        <v>ater</v>
      </c>
      <c r="E1426" t="s">
        <v>4920</v>
      </c>
      <c r="F1426" t="s">
        <v>4921</v>
      </c>
      <c r="G1426" t="s">
        <v>61</v>
      </c>
      <c r="H1426">
        <v>1</v>
      </c>
      <c r="I1426">
        <v>0</v>
      </c>
      <c r="J1426">
        <v>0</v>
      </c>
      <c r="K1426">
        <v>0</v>
      </c>
      <c r="L1426" t="s">
        <v>36</v>
      </c>
      <c r="M1426" t="str">
        <f t="shared" si="98"/>
        <v>http://logeion.uchicago.edu/index.html#ater</v>
      </c>
    </row>
    <row r="1427" spans="1:13" ht="15" customHeight="1" x14ac:dyDescent="0.2">
      <c r="A1427" t="s">
        <v>4922</v>
      </c>
      <c r="B1427" t="s">
        <v>4923</v>
      </c>
      <c r="C1427" t="str">
        <f t="shared" si="97"/>
        <v>Athamas –antis m.</v>
      </c>
      <c r="D1427" t="str">
        <f t="shared" si="100"/>
        <v>Athamas</v>
      </c>
      <c r="E1427" t="s">
        <v>4924</v>
      </c>
      <c r="F1427" t="s">
        <v>4925</v>
      </c>
      <c r="G1427" t="s">
        <v>29</v>
      </c>
      <c r="H1427">
        <v>3</v>
      </c>
      <c r="I1427">
        <v>0</v>
      </c>
      <c r="J1427">
        <v>0</v>
      </c>
      <c r="K1427">
        <v>1</v>
      </c>
      <c r="L1427" t="s">
        <v>19</v>
      </c>
      <c r="M1427" t="str">
        <f t="shared" si="98"/>
        <v>http://logeion.uchicago.edu/index.html#Athamas</v>
      </c>
    </row>
    <row r="1428" spans="1:13" ht="15" customHeight="1" x14ac:dyDescent="0.2">
      <c r="A1428" t="s">
        <v>53960</v>
      </c>
      <c r="B1428" t="s">
        <v>53962</v>
      </c>
      <c r="C1428" t="str">
        <f t="shared" si="97"/>
        <v>Athena –ae f.</v>
      </c>
      <c r="D1428" t="str">
        <f t="shared" si="100"/>
        <v>Athena</v>
      </c>
      <c r="E1428" t="s">
        <v>53963</v>
      </c>
      <c r="F1428" t="s">
        <v>53963</v>
      </c>
      <c r="G1428" t="s">
        <v>76</v>
      </c>
      <c r="H1428">
        <v>1</v>
      </c>
      <c r="I1428">
        <v>0</v>
      </c>
      <c r="J1428">
        <v>0</v>
      </c>
      <c r="K1428">
        <v>1</v>
      </c>
      <c r="L1428" t="s">
        <v>19</v>
      </c>
      <c r="M1428" t="str">
        <f t="shared" si="98"/>
        <v>http://logeion.uchicago.edu/index.html#Athena</v>
      </c>
    </row>
    <row r="1429" spans="1:13" ht="15" customHeight="1" x14ac:dyDescent="0.2">
      <c r="A1429" t="s">
        <v>4926</v>
      </c>
      <c r="B1429" t="s">
        <v>4927</v>
      </c>
      <c r="C1429" t="str">
        <f t="shared" si="97"/>
        <v>Athenae Athenarum f.</v>
      </c>
      <c r="D1429" t="str">
        <f t="shared" si="100"/>
        <v>Athenae</v>
      </c>
      <c r="E1429" t="s">
        <v>4928</v>
      </c>
      <c r="F1429" t="s">
        <v>4928</v>
      </c>
      <c r="G1429" t="s">
        <v>76</v>
      </c>
      <c r="H1429">
        <v>1</v>
      </c>
      <c r="I1429">
        <v>0</v>
      </c>
      <c r="J1429">
        <v>0</v>
      </c>
      <c r="K1429">
        <v>1</v>
      </c>
      <c r="L1429" t="s">
        <v>19</v>
      </c>
      <c r="M1429" t="str">
        <f t="shared" si="98"/>
        <v>http://logeion.uchicago.edu/index.html#Athenae</v>
      </c>
    </row>
    <row r="1430" spans="1:13" ht="15" customHeight="1" x14ac:dyDescent="0.2">
      <c r="A1430" t="s">
        <v>60426</v>
      </c>
      <c r="B1430" t="s">
        <v>60621</v>
      </c>
      <c r="C1430" t="str">
        <f t="shared" si="97"/>
        <v>Athenaeus –a –um</v>
      </c>
      <c r="D1430" t="str">
        <f t="shared" si="100"/>
        <v>Athenaeus</v>
      </c>
      <c r="E1430" t="s">
        <v>4931</v>
      </c>
      <c r="F1430" t="s">
        <v>60427</v>
      </c>
      <c r="G1430" t="s">
        <v>61</v>
      </c>
      <c r="H1430">
        <v>1</v>
      </c>
      <c r="K1430">
        <v>1</v>
      </c>
      <c r="L1430" t="s">
        <v>36</v>
      </c>
      <c r="M1430" t="str">
        <f t="shared" si="98"/>
        <v>http://logeion.uchicago.edu/index.html#Athenaeus</v>
      </c>
    </row>
    <row r="1431" spans="1:13" ht="15" customHeight="1" x14ac:dyDescent="0.2">
      <c r="A1431" t="s">
        <v>4929</v>
      </c>
      <c r="B1431" t="s">
        <v>4930</v>
      </c>
      <c r="C1431" t="str">
        <f t="shared" ref="C1431:C1494" si="101">SUBSTITUTE(SUBSTITUTE(SUBSTITUTE(SUBSTITUTE(SUBSTITUTE(SUBSTITUTE(SUBSTITUTE(SUBSTITUTE(SUBSTITUTE(SUBSTITUTE(SUBSTITUTE(B1431, "ā", "a"), "ē", "e"), "ī", "i"), "ō", "o"), "ū", "u"), "ȳ", "y"), "Ā", "A"), "Ē", "E"), "Ī", "I"), "Ō", "O"), "Ū", "U")</f>
        <v>Atheniensis –e</v>
      </c>
      <c r="D1431" t="str">
        <f t="shared" si="100"/>
        <v>Atheniensis</v>
      </c>
      <c r="E1431" t="s">
        <v>4931</v>
      </c>
      <c r="F1431" t="s">
        <v>4931</v>
      </c>
      <c r="G1431" t="s">
        <v>155</v>
      </c>
      <c r="H1431">
        <v>3</v>
      </c>
      <c r="I1431">
        <v>0</v>
      </c>
      <c r="J1431">
        <v>0</v>
      </c>
      <c r="K1431">
        <v>1</v>
      </c>
      <c r="L1431" t="s">
        <v>36</v>
      </c>
      <c r="M1431" t="str">
        <f t="shared" si="98"/>
        <v>http://logeion.uchicago.edu/index.html#Atheniensis</v>
      </c>
    </row>
    <row r="1432" spans="1:13" ht="15" customHeight="1" x14ac:dyDescent="0.2">
      <c r="A1432" t="s">
        <v>4933</v>
      </c>
      <c r="B1432" t="s">
        <v>4934</v>
      </c>
      <c r="C1432" t="str">
        <f t="shared" si="101"/>
        <v>Athesis –is m.</v>
      </c>
      <c r="D1432" t="str">
        <f t="shared" si="100"/>
        <v>Athesis</v>
      </c>
      <c r="E1432" t="s">
        <v>4935</v>
      </c>
      <c r="F1432" t="s">
        <v>4936</v>
      </c>
      <c r="G1432" t="s">
        <v>29</v>
      </c>
      <c r="H1432">
        <v>3</v>
      </c>
      <c r="I1432">
        <v>0</v>
      </c>
      <c r="J1432">
        <v>0</v>
      </c>
      <c r="K1432">
        <v>1</v>
      </c>
      <c r="L1432" t="s">
        <v>19</v>
      </c>
      <c r="M1432" t="str">
        <f t="shared" si="98"/>
        <v>http://logeion.uchicago.edu/index.html#Athesis</v>
      </c>
    </row>
    <row r="1433" spans="1:13" ht="15" customHeight="1" x14ac:dyDescent="0.2">
      <c r="A1433" t="s">
        <v>4937</v>
      </c>
      <c r="B1433" t="s">
        <v>4938</v>
      </c>
      <c r="C1433" t="str">
        <f t="shared" si="101"/>
        <v>athleta athlete m.</v>
      </c>
      <c r="D1433" t="str">
        <f t="shared" si="100"/>
        <v>athleta</v>
      </c>
      <c r="E1433" t="s">
        <v>4939</v>
      </c>
      <c r="F1433" t="s">
        <v>4939</v>
      </c>
      <c r="G1433" t="s">
        <v>76</v>
      </c>
      <c r="H1433">
        <v>1</v>
      </c>
      <c r="I1433">
        <v>0</v>
      </c>
      <c r="J1433">
        <v>0</v>
      </c>
      <c r="K1433">
        <v>0</v>
      </c>
      <c r="L1433" t="s">
        <v>19</v>
      </c>
      <c r="M1433" t="str">
        <f t="shared" si="98"/>
        <v>http://logeion.uchicago.edu/index.html#athleta</v>
      </c>
    </row>
    <row r="1434" spans="1:13" ht="15" customHeight="1" x14ac:dyDescent="0.2">
      <c r="A1434" t="s">
        <v>4940</v>
      </c>
      <c r="B1434" t="s">
        <v>4941</v>
      </c>
      <c r="C1434" t="str">
        <f t="shared" si="101"/>
        <v>athlon –i n.</v>
      </c>
      <c r="D1434" t="str">
        <f t="shared" si="100"/>
        <v>athlon</v>
      </c>
      <c r="E1434" t="s">
        <v>4942</v>
      </c>
      <c r="F1434" t="s">
        <v>4943</v>
      </c>
      <c r="G1434" t="s">
        <v>43</v>
      </c>
      <c r="H1434">
        <v>6</v>
      </c>
      <c r="I1434">
        <v>0</v>
      </c>
      <c r="J1434">
        <v>0</v>
      </c>
      <c r="K1434">
        <v>0</v>
      </c>
      <c r="L1434" t="s">
        <v>19</v>
      </c>
      <c r="M1434" t="str">
        <f t="shared" si="98"/>
        <v>http://logeion.uchicago.edu/index.html#athlon</v>
      </c>
    </row>
    <row r="1435" spans="1:13" ht="15" customHeight="1" x14ac:dyDescent="0.2">
      <c r="A1435" t="s">
        <v>4944</v>
      </c>
      <c r="B1435" t="s">
        <v>4945</v>
      </c>
      <c r="C1435" t="str">
        <f t="shared" si="101"/>
        <v>Athos (acc. on –ona) m.</v>
      </c>
      <c r="D1435" t="str">
        <f t="shared" si="100"/>
        <v>Athos</v>
      </c>
      <c r="E1435" t="s">
        <v>4946</v>
      </c>
      <c r="F1435" t="s">
        <v>4947</v>
      </c>
      <c r="G1435" t="s">
        <v>346</v>
      </c>
      <c r="H1435">
        <v>6</v>
      </c>
      <c r="I1435">
        <v>0</v>
      </c>
      <c r="J1435">
        <v>0</v>
      </c>
      <c r="K1435">
        <v>1</v>
      </c>
      <c r="L1435" t="s">
        <v>19</v>
      </c>
      <c r="M1435" t="str">
        <f t="shared" si="98"/>
        <v>http://logeion.uchicago.edu/index.html#Athos</v>
      </c>
    </row>
    <row r="1436" spans="1:13" ht="15" customHeight="1" x14ac:dyDescent="0.2">
      <c r="A1436" t="s">
        <v>4949</v>
      </c>
      <c r="B1436" t="s">
        <v>4950</v>
      </c>
      <c r="C1436" t="str">
        <f t="shared" si="101"/>
        <v>Atii –orum m.</v>
      </c>
      <c r="D1436" t="str">
        <f t="shared" si="100"/>
        <v>Atii</v>
      </c>
      <c r="E1436" t="s">
        <v>4951</v>
      </c>
      <c r="F1436" t="s">
        <v>4952</v>
      </c>
      <c r="G1436" t="s">
        <v>21</v>
      </c>
      <c r="H1436">
        <v>2</v>
      </c>
      <c r="I1436">
        <v>0</v>
      </c>
      <c r="J1436">
        <v>0</v>
      </c>
      <c r="K1436">
        <v>1</v>
      </c>
      <c r="L1436" t="s">
        <v>19</v>
      </c>
      <c r="M1436" t="str">
        <f t="shared" si="98"/>
        <v>http://logeion.uchicago.edu/index.html#Atii</v>
      </c>
    </row>
    <row r="1437" spans="1:13" ht="15" customHeight="1" x14ac:dyDescent="0.2">
      <c r="A1437" t="s">
        <v>4953</v>
      </c>
      <c r="B1437" t="s">
        <v>4954</v>
      </c>
      <c r="C1437" t="str">
        <f t="shared" si="101"/>
        <v xml:space="preserve">Atilius –ii m. </v>
      </c>
      <c r="D1437" t="str">
        <f t="shared" si="100"/>
        <v>Atilius</v>
      </c>
      <c r="E1437" t="s">
        <v>4955</v>
      </c>
      <c r="F1437" t="s">
        <v>4955</v>
      </c>
      <c r="G1437" t="s">
        <v>21</v>
      </c>
      <c r="H1437">
        <v>2</v>
      </c>
      <c r="I1437">
        <v>0</v>
      </c>
      <c r="J1437">
        <v>0</v>
      </c>
      <c r="K1437">
        <v>1</v>
      </c>
      <c r="L1437" t="s">
        <v>19</v>
      </c>
      <c r="M1437" t="str">
        <f t="shared" si="98"/>
        <v>http://logeion.uchicago.edu/index.html#Atilius</v>
      </c>
    </row>
    <row r="1438" spans="1:13" ht="15" customHeight="1" x14ac:dyDescent="0.2">
      <c r="A1438" t="s">
        <v>4956</v>
      </c>
      <c r="B1438" t="s">
        <v>4957</v>
      </c>
      <c r="C1438" t="str">
        <f t="shared" si="101"/>
        <v>Atina –ae f.</v>
      </c>
      <c r="D1438" t="str">
        <f t="shared" si="100"/>
        <v>Atina</v>
      </c>
      <c r="E1438" t="s">
        <v>4958</v>
      </c>
      <c r="F1438" t="s">
        <v>4959</v>
      </c>
      <c r="G1438" t="s">
        <v>76</v>
      </c>
      <c r="H1438">
        <v>1</v>
      </c>
      <c r="I1438">
        <v>0</v>
      </c>
      <c r="J1438">
        <v>0</v>
      </c>
      <c r="K1438">
        <v>1</v>
      </c>
      <c r="L1438" t="s">
        <v>19</v>
      </c>
      <c r="M1438" t="str">
        <f t="shared" si="98"/>
        <v>http://logeion.uchicago.edu/index.html#Atina</v>
      </c>
    </row>
    <row r="1439" spans="1:13" ht="15" customHeight="1" x14ac:dyDescent="0.2">
      <c r="A1439" t="s">
        <v>4960</v>
      </c>
      <c r="B1439" t="s">
        <v>4961</v>
      </c>
      <c r="C1439" t="str">
        <f t="shared" si="101"/>
        <v>Atinas –atis m.</v>
      </c>
      <c r="D1439" t="str">
        <f t="shared" si="100"/>
        <v>Atinas</v>
      </c>
      <c r="E1439" t="s">
        <v>4962</v>
      </c>
      <c r="F1439" t="s">
        <v>4963</v>
      </c>
      <c r="G1439" t="s">
        <v>29</v>
      </c>
      <c r="H1439">
        <v>3</v>
      </c>
      <c r="I1439">
        <v>0</v>
      </c>
      <c r="J1439">
        <v>0</v>
      </c>
      <c r="K1439">
        <v>1</v>
      </c>
      <c r="L1439" t="s">
        <v>19</v>
      </c>
      <c r="M1439" t="str">
        <f t="shared" si="98"/>
        <v>http://logeion.uchicago.edu/index.html#Atinas</v>
      </c>
    </row>
    <row r="1440" spans="1:13" ht="15" customHeight="1" x14ac:dyDescent="0.2">
      <c r="A1440" t="s">
        <v>4964</v>
      </c>
      <c r="B1440" t="s">
        <v>4965</v>
      </c>
      <c r="C1440" t="str">
        <f t="shared" si="101"/>
        <v>Atinius –a –um</v>
      </c>
      <c r="D1440" t="str">
        <f t="shared" si="100"/>
        <v>Atinius</v>
      </c>
      <c r="E1440" t="s">
        <v>4966</v>
      </c>
      <c r="F1440" t="s">
        <v>4966</v>
      </c>
      <c r="G1440" t="s">
        <v>61</v>
      </c>
      <c r="H1440">
        <v>1</v>
      </c>
      <c r="I1440">
        <v>0</v>
      </c>
      <c r="J1440">
        <v>0</v>
      </c>
      <c r="K1440">
        <v>1</v>
      </c>
      <c r="L1440" t="s">
        <v>36</v>
      </c>
      <c r="M1440" t="str">
        <f t="shared" si="98"/>
        <v>http://logeion.uchicago.edu/index.html#Atinius</v>
      </c>
    </row>
    <row r="1441" spans="1:13" ht="15" customHeight="1" x14ac:dyDescent="0.2">
      <c r="A1441" t="s">
        <v>4968</v>
      </c>
      <c r="B1441" t="s">
        <v>4969</v>
      </c>
      <c r="C1441" t="str">
        <f t="shared" si="101"/>
        <v>Atius –a –um</v>
      </c>
      <c r="D1441" t="str">
        <f t="shared" si="100"/>
        <v>Atius</v>
      </c>
      <c r="E1441" t="s">
        <v>4970</v>
      </c>
      <c r="F1441" t="s">
        <v>4970</v>
      </c>
      <c r="G1441" t="s">
        <v>21</v>
      </c>
      <c r="H1441">
        <v>2</v>
      </c>
      <c r="I1441">
        <v>0</v>
      </c>
      <c r="J1441">
        <v>0</v>
      </c>
      <c r="K1441">
        <v>1</v>
      </c>
      <c r="L1441" t="s">
        <v>19</v>
      </c>
      <c r="M1441" t="str">
        <f t="shared" si="98"/>
        <v>http://logeion.uchicago.edu/index.html#Atius</v>
      </c>
    </row>
    <row r="1442" spans="1:13" ht="15" customHeight="1" x14ac:dyDescent="0.2">
      <c r="A1442" t="s">
        <v>4972</v>
      </c>
      <c r="B1442" t="s">
        <v>4973</v>
      </c>
      <c r="C1442" t="str">
        <f t="shared" si="101"/>
        <v>Atlantis –idis f.</v>
      </c>
      <c r="D1442" t="str">
        <f t="shared" si="100"/>
        <v>Atlantis</v>
      </c>
      <c r="E1442" t="s">
        <v>4974</v>
      </c>
      <c r="F1442" t="s">
        <v>4975</v>
      </c>
      <c r="G1442" t="s">
        <v>29</v>
      </c>
      <c r="H1442">
        <v>3</v>
      </c>
      <c r="I1442">
        <v>0</v>
      </c>
      <c r="J1442">
        <v>0</v>
      </c>
      <c r="K1442">
        <v>1</v>
      </c>
      <c r="L1442" t="s">
        <v>19</v>
      </c>
      <c r="M1442" t="str">
        <f t="shared" si="98"/>
        <v>http://logeion.uchicago.edu/index.html#Atlantis</v>
      </c>
    </row>
    <row r="1443" spans="1:13" ht="15" customHeight="1" x14ac:dyDescent="0.2">
      <c r="A1443" t="s">
        <v>4976</v>
      </c>
      <c r="B1443" t="s">
        <v>4977</v>
      </c>
      <c r="C1443" t="str">
        <f t="shared" si="101"/>
        <v>Atlas –antis m.</v>
      </c>
      <c r="D1443" t="str">
        <f t="shared" si="100"/>
        <v>Atlas</v>
      </c>
      <c r="E1443" t="s">
        <v>4978</v>
      </c>
      <c r="F1443" t="s">
        <v>4979</v>
      </c>
      <c r="G1443" t="s">
        <v>29</v>
      </c>
      <c r="H1443">
        <v>3</v>
      </c>
      <c r="I1443">
        <v>0</v>
      </c>
      <c r="J1443">
        <v>0</v>
      </c>
      <c r="K1443">
        <v>1</v>
      </c>
      <c r="L1443" t="s">
        <v>19</v>
      </c>
      <c r="M1443" t="str">
        <f t="shared" ref="M1443:M1506" si="102">"http://logeion.uchicago.edu/index.html#"&amp;D1443</f>
        <v>http://logeion.uchicago.edu/index.html#Atlas</v>
      </c>
    </row>
    <row r="1444" spans="1:13" ht="15" customHeight="1" x14ac:dyDescent="0.2">
      <c r="A1444" t="s">
        <v>56022</v>
      </c>
      <c r="B1444" t="s">
        <v>56026</v>
      </c>
      <c r="C1444" t="str">
        <f t="shared" si="101"/>
        <v>Atlax</v>
      </c>
      <c r="D1444" t="s">
        <v>56026</v>
      </c>
      <c r="E1444" t="s">
        <v>56026</v>
      </c>
      <c r="F1444" t="s">
        <v>56026</v>
      </c>
      <c r="G1444" t="s">
        <v>43</v>
      </c>
      <c r="H1444">
        <v>3</v>
      </c>
      <c r="I1444">
        <v>0</v>
      </c>
      <c r="J1444">
        <v>0</v>
      </c>
      <c r="K1444">
        <v>1</v>
      </c>
      <c r="L1444" t="s">
        <v>19</v>
      </c>
      <c r="M1444" t="str">
        <f t="shared" si="102"/>
        <v>http://logeion.uchicago.edu/index.html#Atlax</v>
      </c>
    </row>
    <row r="1445" spans="1:13" ht="15" customHeight="1" x14ac:dyDescent="0.2">
      <c r="A1445" t="s">
        <v>4981</v>
      </c>
      <c r="B1445" t="s">
        <v>4982</v>
      </c>
      <c r="C1445" t="str">
        <f t="shared" si="101"/>
        <v>atque/ac</v>
      </c>
      <c r="D1445" t="s">
        <v>4982</v>
      </c>
      <c r="E1445" t="s">
        <v>4983</v>
      </c>
      <c r="F1445" t="s">
        <v>54523</v>
      </c>
      <c r="G1445" t="s">
        <v>338</v>
      </c>
      <c r="I1445">
        <v>0</v>
      </c>
      <c r="J1445">
        <v>0</v>
      </c>
      <c r="K1445">
        <v>0</v>
      </c>
      <c r="L1445" t="s">
        <v>339</v>
      </c>
      <c r="M1445" t="str">
        <f t="shared" si="102"/>
        <v>http://logeion.uchicago.edu/index.html#atque/ac</v>
      </c>
    </row>
    <row r="1446" spans="1:13" ht="15" customHeight="1" x14ac:dyDescent="0.2">
      <c r="A1446" t="s">
        <v>4984</v>
      </c>
      <c r="B1446" t="s">
        <v>56522</v>
      </c>
      <c r="C1446" t="str">
        <f t="shared" si="101"/>
        <v>atqui or atquin</v>
      </c>
      <c r="D1446" t="str">
        <f t="shared" ref="D1446:D1457" si="103">IF(ISBLANK(B1446),0,LEFT( C1446, FIND( " ", C1446 ) - 1 ))</f>
        <v>atqui</v>
      </c>
      <c r="E1446" t="s">
        <v>4985</v>
      </c>
      <c r="F1446" t="s">
        <v>4986</v>
      </c>
      <c r="G1446" t="s">
        <v>338</v>
      </c>
      <c r="I1446">
        <v>0</v>
      </c>
      <c r="J1446">
        <v>0</v>
      </c>
      <c r="K1446">
        <v>0</v>
      </c>
      <c r="L1446" t="s">
        <v>339</v>
      </c>
      <c r="M1446" t="str">
        <f t="shared" si="102"/>
        <v>http://logeion.uchicago.edu/index.html#atqui</v>
      </c>
    </row>
    <row r="1447" spans="1:13" ht="15" customHeight="1" x14ac:dyDescent="0.2">
      <c r="A1447" t="s">
        <v>4987</v>
      </c>
      <c r="B1447" t="s">
        <v>57738</v>
      </c>
      <c r="C1447" t="str">
        <f t="shared" si="101"/>
        <v xml:space="preserve">atramentum –i n. </v>
      </c>
      <c r="D1447" t="str">
        <f t="shared" si="103"/>
        <v>atramentum</v>
      </c>
      <c r="E1447" t="s">
        <v>56523</v>
      </c>
      <c r="F1447" t="s">
        <v>56523</v>
      </c>
      <c r="G1447" t="s">
        <v>21</v>
      </c>
      <c r="H1447">
        <v>2</v>
      </c>
      <c r="I1447">
        <v>0</v>
      </c>
      <c r="J1447">
        <v>0</v>
      </c>
      <c r="K1447">
        <v>0</v>
      </c>
      <c r="L1447" t="s">
        <v>19</v>
      </c>
      <c r="M1447" t="str">
        <f t="shared" si="102"/>
        <v>http://logeion.uchicago.edu/index.html#atramentum</v>
      </c>
    </row>
    <row r="1448" spans="1:13" ht="15" customHeight="1" x14ac:dyDescent="0.2">
      <c r="A1448" t="s">
        <v>4988</v>
      </c>
      <c r="B1448" t="s">
        <v>4989</v>
      </c>
      <c r="C1448" t="str">
        <f t="shared" si="101"/>
        <v>Atratinus –i m.</v>
      </c>
      <c r="D1448" t="str">
        <f t="shared" si="103"/>
        <v>Atratinus</v>
      </c>
      <c r="E1448" t="s">
        <v>4990</v>
      </c>
      <c r="F1448" t="s">
        <v>4990</v>
      </c>
      <c r="G1448" t="s">
        <v>21</v>
      </c>
      <c r="H1448">
        <v>2</v>
      </c>
      <c r="I1448">
        <v>0</v>
      </c>
      <c r="J1448">
        <v>0</v>
      </c>
      <c r="K1448">
        <v>1</v>
      </c>
      <c r="L1448" t="s">
        <v>19</v>
      </c>
      <c r="M1448" t="str">
        <f t="shared" si="102"/>
        <v>http://logeion.uchicago.edu/index.html#Atratinus</v>
      </c>
    </row>
    <row r="1449" spans="1:13" ht="15" customHeight="1" x14ac:dyDescent="0.2">
      <c r="A1449" t="s">
        <v>4992</v>
      </c>
      <c r="B1449" t="s">
        <v>4993</v>
      </c>
      <c r="C1449" t="str">
        <f t="shared" si="101"/>
        <v>Atrax –acis m.</v>
      </c>
      <c r="D1449" t="str">
        <f t="shared" si="103"/>
        <v>Atrax</v>
      </c>
      <c r="E1449" t="s">
        <v>4994</v>
      </c>
      <c r="F1449" t="s">
        <v>4994</v>
      </c>
      <c r="G1449" t="s">
        <v>29</v>
      </c>
      <c r="H1449">
        <v>3</v>
      </c>
      <c r="I1449">
        <v>0</v>
      </c>
      <c r="J1449">
        <v>0</v>
      </c>
      <c r="K1449">
        <v>1</v>
      </c>
      <c r="L1449" t="s">
        <v>19</v>
      </c>
      <c r="M1449" t="str">
        <f t="shared" si="102"/>
        <v>http://logeion.uchicago.edu/index.html#Atrax</v>
      </c>
    </row>
    <row r="1450" spans="1:13" ht="15" customHeight="1" x14ac:dyDescent="0.2">
      <c r="A1450" t="s">
        <v>4995</v>
      </c>
      <c r="B1450" t="s">
        <v>4996</v>
      </c>
      <c r="C1450" t="str">
        <f t="shared" si="101"/>
        <v>Atrebas –atis</v>
      </c>
      <c r="D1450" t="str">
        <f t="shared" si="103"/>
        <v>Atrebas</v>
      </c>
      <c r="E1450" t="s">
        <v>4997</v>
      </c>
      <c r="F1450" t="s">
        <v>4997</v>
      </c>
      <c r="G1450" t="s">
        <v>29</v>
      </c>
      <c r="H1450">
        <v>3</v>
      </c>
      <c r="I1450">
        <v>0</v>
      </c>
      <c r="J1450">
        <v>0</v>
      </c>
      <c r="K1450">
        <v>1</v>
      </c>
      <c r="L1450" t="s">
        <v>36</v>
      </c>
      <c r="M1450" t="str">
        <f t="shared" si="102"/>
        <v>http://logeion.uchicago.edu/index.html#Atrebas</v>
      </c>
    </row>
    <row r="1451" spans="1:13" ht="15" customHeight="1" x14ac:dyDescent="0.2">
      <c r="A1451" t="s">
        <v>4998</v>
      </c>
      <c r="B1451" t="s">
        <v>4996</v>
      </c>
      <c r="C1451" t="str">
        <f t="shared" si="101"/>
        <v>Atrebas –atis</v>
      </c>
      <c r="D1451" t="str">
        <f t="shared" si="103"/>
        <v>Atrebas</v>
      </c>
      <c r="E1451" t="s">
        <v>4997</v>
      </c>
      <c r="F1451" t="s">
        <v>4997</v>
      </c>
      <c r="G1451" t="s">
        <v>29</v>
      </c>
      <c r="H1451">
        <v>3</v>
      </c>
      <c r="I1451">
        <v>0</v>
      </c>
      <c r="J1451">
        <v>0</v>
      </c>
      <c r="K1451">
        <v>1</v>
      </c>
      <c r="L1451" t="s">
        <v>19</v>
      </c>
      <c r="M1451" t="str">
        <f t="shared" si="102"/>
        <v>http://logeion.uchicago.edu/index.html#Atrebas</v>
      </c>
    </row>
    <row r="1452" spans="1:13" ht="15" customHeight="1" x14ac:dyDescent="0.2">
      <c r="A1452" t="s">
        <v>5002</v>
      </c>
      <c r="B1452" t="s">
        <v>5003</v>
      </c>
      <c r="C1452" t="str">
        <f t="shared" si="101"/>
        <v>Atrides –ae m.</v>
      </c>
      <c r="D1452" t="str">
        <f t="shared" si="103"/>
        <v>Atrides</v>
      </c>
      <c r="E1452" t="s">
        <v>5004</v>
      </c>
      <c r="F1452" t="s">
        <v>5005</v>
      </c>
      <c r="G1452" t="s">
        <v>346</v>
      </c>
      <c r="H1452">
        <v>6</v>
      </c>
      <c r="I1452">
        <v>0</v>
      </c>
      <c r="J1452">
        <v>0</v>
      </c>
      <c r="K1452">
        <v>1</v>
      </c>
      <c r="L1452" t="s">
        <v>19</v>
      </c>
      <c r="M1452" t="str">
        <f t="shared" si="102"/>
        <v>http://logeion.uchicago.edu/index.html#Atrides</v>
      </c>
    </row>
    <row r="1453" spans="1:13" ht="15" customHeight="1" x14ac:dyDescent="0.2">
      <c r="A1453" t="s">
        <v>5006</v>
      </c>
      <c r="B1453" t="s">
        <v>54479</v>
      </c>
      <c r="C1453" t="str">
        <f t="shared" si="101"/>
        <v>atriensis –is m.</v>
      </c>
      <c r="D1453" t="str">
        <f t="shared" si="103"/>
        <v>atriensis</v>
      </c>
      <c r="E1453" t="s">
        <v>54038</v>
      </c>
      <c r="F1453" t="s">
        <v>54038</v>
      </c>
      <c r="G1453" t="s">
        <v>29</v>
      </c>
      <c r="H1453">
        <v>3</v>
      </c>
      <c r="I1453">
        <v>0</v>
      </c>
      <c r="J1453">
        <v>0</v>
      </c>
      <c r="K1453">
        <v>0</v>
      </c>
      <c r="L1453" t="s">
        <v>19</v>
      </c>
      <c r="M1453" t="str">
        <f t="shared" si="102"/>
        <v>http://logeion.uchicago.edu/index.html#atriensis</v>
      </c>
    </row>
    <row r="1454" spans="1:13" ht="15" customHeight="1" x14ac:dyDescent="0.2">
      <c r="A1454" t="s">
        <v>5008</v>
      </c>
      <c r="B1454" t="s">
        <v>5009</v>
      </c>
      <c r="C1454" t="str">
        <f t="shared" si="101"/>
        <v>atrium –i n.</v>
      </c>
      <c r="D1454" t="str">
        <f t="shared" si="103"/>
        <v>atrium</v>
      </c>
      <c r="E1454" t="s">
        <v>5010</v>
      </c>
      <c r="F1454" t="s">
        <v>5010</v>
      </c>
      <c r="G1454" t="s">
        <v>21</v>
      </c>
      <c r="H1454">
        <v>2</v>
      </c>
      <c r="I1454">
        <v>0</v>
      </c>
      <c r="J1454">
        <v>0</v>
      </c>
      <c r="K1454">
        <v>0</v>
      </c>
      <c r="L1454" t="s">
        <v>19</v>
      </c>
      <c r="M1454" t="str">
        <f t="shared" si="102"/>
        <v>http://logeion.uchicago.edu/index.html#atrium</v>
      </c>
    </row>
    <row r="1455" spans="1:13" ht="15" customHeight="1" x14ac:dyDescent="0.2">
      <c r="A1455" t="s">
        <v>5011</v>
      </c>
      <c r="B1455" t="s">
        <v>5012</v>
      </c>
      <c r="C1455" t="str">
        <f t="shared" si="101"/>
        <v>Atrius –i m.</v>
      </c>
      <c r="D1455" t="str">
        <f t="shared" si="103"/>
        <v>Atrius</v>
      </c>
      <c r="E1455" t="s">
        <v>4310</v>
      </c>
      <c r="F1455" t="s">
        <v>4310</v>
      </c>
      <c r="G1455" t="s">
        <v>29</v>
      </c>
      <c r="H1455">
        <v>3</v>
      </c>
      <c r="I1455">
        <v>0</v>
      </c>
      <c r="J1455">
        <v>0</v>
      </c>
      <c r="K1455">
        <v>1</v>
      </c>
      <c r="L1455" t="s">
        <v>19</v>
      </c>
      <c r="M1455" t="str">
        <f t="shared" si="102"/>
        <v>http://logeion.uchicago.edu/index.html#Atrius</v>
      </c>
    </row>
    <row r="1456" spans="1:13" ht="15" customHeight="1" x14ac:dyDescent="0.2">
      <c r="A1456" t="s">
        <v>5013</v>
      </c>
      <c r="B1456" t="s">
        <v>5014</v>
      </c>
      <c r="C1456" t="str">
        <f t="shared" si="101"/>
        <v>atrocitas atrocitatis n.</v>
      </c>
      <c r="D1456" t="str">
        <f t="shared" si="103"/>
        <v>atrocitas</v>
      </c>
      <c r="E1456" t="s">
        <v>5015</v>
      </c>
      <c r="F1456" t="s">
        <v>5016</v>
      </c>
      <c r="G1456" t="s">
        <v>29</v>
      </c>
      <c r="H1456">
        <v>3</v>
      </c>
      <c r="I1456">
        <v>0</v>
      </c>
      <c r="J1456">
        <v>0</v>
      </c>
      <c r="K1456">
        <v>0</v>
      </c>
      <c r="L1456" t="s">
        <v>19</v>
      </c>
      <c r="M1456" t="str">
        <f t="shared" si="102"/>
        <v>http://logeion.uchicago.edu/index.html#atrocitas</v>
      </c>
    </row>
    <row r="1457" spans="1:13" ht="15" customHeight="1" x14ac:dyDescent="0.2">
      <c r="A1457" t="s">
        <v>5017</v>
      </c>
      <c r="B1457" t="s">
        <v>5018</v>
      </c>
      <c r="C1457" t="str">
        <f t="shared" si="101"/>
        <v>atrotus –a –um</v>
      </c>
      <c r="D1457" t="str">
        <f t="shared" si="103"/>
        <v>atrotus</v>
      </c>
      <c r="E1457" t="s">
        <v>5019</v>
      </c>
      <c r="F1457" t="s">
        <v>5019</v>
      </c>
      <c r="G1457" t="s">
        <v>61</v>
      </c>
      <c r="H1457">
        <v>1</v>
      </c>
      <c r="I1457">
        <v>0</v>
      </c>
      <c r="J1457">
        <v>0</v>
      </c>
      <c r="K1457">
        <v>0</v>
      </c>
      <c r="L1457" t="s">
        <v>36</v>
      </c>
      <c r="M1457" t="str">
        <f t="shared" si="102"/>
        <v>http://logeion.uchicago.edu/index.html#atrotus</v>
      </c>
    </row>
    <row r="1458" spans="1:13" ht="15" customHeight="1" x14ac:dyDescent="0.2">
      <c r="A1458" t="s">
        <v>5020</v>
      </c>
      <c r="B1458" t="s">
        <v>5021</v>
      </c>
      <c r="C1458" t="str">
        <f t="shared" si="101"/>
        <v>atrox</v>
      </c>
      <c r="D1458" t="s">
        <v>5021</v>
      </c>
      <c r="E1458" t="s">
        <v>5022</v>
      </c>
      <c r="F1458" t="s">
        <v>5023</v>
      </c>
      <c r="G1458" t="s">
        <v>230</v>
      </c>
      <c r="H1458">
        <v>3</v>
      </c>
      <c r="I1458">
        <v>0</v>
      </c>
      <c r="J1458">
        <v>0</v>
      </c>
      <c r="K1458">
        <v>0</v>
      </c>
      <c r="L1458" t="s">
        <v>36</v>
      </c>
      <c r="M1458" t="str">
        <f t="shared" si="102"/>
        <v>http://logeion.uchicago.edu/index.html#atrōx</v>
      </c>
    </row>
    <row r="1459" spans="1:13" ht="15" customHeight="1" x14ac:dyDescent="0.2">
      <c r="A1459" t="s">
        <v>5024</v>
      </c>
      <c r="B1459" t="s">
        <v>5025</v>
      </c>
      <c r="C1459" t="str">
        <f t="shared" si="101"/>
        <v>attactus –us (only in the abl. –attactu) m.</v>
      </c>
      <c r="D1459" t="str">
        <f>IF(ISBLANK(B1459),0,LEFT( C1459, FIND( " ", C1459 ) - 1 ))</f>
        <v>attactus</v>
      </c>
      <c r="E1459" t="s">
        <v>5026</v>
      </c>
      <c r="F1459" t="s">
        <v>5027</v>
      </c>
      <c r="G1459" t="s">
        <v>18</v>
      </c>
      <c r="H1459">
        <v>4</v>
      </c>
      <c r="I1459">
        <v>0</v>
      </c>
      <c r="J1459">
        <v>0</v>
      </c>
      <c r="K1459">
        <v>0</v>
      </c>
      <c r="L1459" t="s">
        <v>19</v>
      </c>
      <c r="M1459" t="str">
        <f t="shared" si="102"/>
        <v>http://logeion.uchicago.edu/index.html#attactus</v>
      </c>
    </row>
    <row r="1460" spans="1:13" ht="15" customHeight="1" x14ac:dyDescent="0.2">
      <c r="A1460" t="s">
        <v>5030</v>
      </c>
      <c r="B1460" t="s">
        <v>5031</v>
      </c>
      <c r="C1460" t="str">
        <f t="shared" si="101"/>
        <v>Attalus –i m.</v>
      </c>
      <c r="D1460" t="str">
        <f>IF(ISBLANK(B1460),0,LEFT( C1460, FIND( " ", C1460 ) - 1 ))</f>
        <v>Attalus</v>
      </c>
      <c r="E1460" t="s">
        <v>5032</v>
      </c>
      <c r="F1460" t="s">
        <v>5032</v>
      </c>
      <c r="G1460" t="s">
        <v>21</v>
      </c>
      <c r="H1460">
        <v>2</v>
      </c>
      <c r="I1460">
        <v>0</v>
      </c>
      <c r="J1460">
        <v>0</v>
      </c>
      <c r="K1460">
        <v>1</v>
      </c>
      <c r="L1460" t="s">
        <v>19</v>
      </c>
      <c r="M1460" t="str">
        <f t="shared" si="102"/>
        <v>http://logeion.uchicago.edu/index.html#Attalus</v>
      </c>
    </row>
    <row r="1461" spans="1:13" ht="15" customHeight="1" x14ac:dyDescent="0.2">
      <c r="A1461" t="s">
        <v>5033</v>
      </c>
      <c r="B1461" t="s">
        <v>5034</v>
      </c>
      <c r="C1461" t="str">
        <f t="shared" si="101"/>
        <v>attamen</v>
      </c>
      <c r="D1461" t="s">
        <v>5034</v>
      </c>
      <c r="E1461" t="s">
        <v>5035</v>
      </c>
      <c r="F1461" t="s">
        <v>5035</v>
      </c>
      <c r="G1461" t="s">
        <v>89</v>
      </c>
      <c r="I1461">
        <v>0</v>
      </c>
      <c r="J1461">
        <v>1</v>
      </c>
      <c r="K1461">
        <v>0</v>
      </c>
      <c r="L1461" t="s">
        <v>90</v>
      </c>
      <c r="M1461" t="str">
        <f t="shared" si="102"/>
        <v>http://logeion.uchicago.edu/index.html#attamen</v>
      </c>
    </row>
    <row r="1462" spans="1:13" ht="15" customHeight="1" x14ac:dyDescent="0.2">
      <c r="A1462" t="s">
        <v>5038</v>
      </c>
      <c r="B1462" t="s">
        <v>5039</v>
      </c>
      <c r="C1462" t="str">
        <f t="shared" si="101"/>
        <v>attempto –temptare</v>
      </c>
      <c r="D1462" t="str">
        <f t="shared" ref="D1462:D1486" si="104">IF(ISBLANK(B1462),0,LEFT( C1462, FIND( " ", C1462 ) - 1 ))</f>
        <v>attempto</v>
      </c>
      <c r="E1462" t="s">
        <v>5040</v>
      </c>
      <c r="F1462" t="s">
        <v>5040</v>
      </c>
      <c r="G1462" t="s">
        <v>23</v>
      </c>
      <c r="I1462">
        <v>1</v>
      </c>
      <c r="J1462">
        <v>0</v>
      </c>
      <c r="K1462">
        <v>0</v>
      </c>
      <c r="L1462" t="s">
        <v>24</v>
      </c>
      <c r="M1462" t="str">
        <f t="shared" si="102"/>
        <v>http://logeion.uchicago.edu/index.html#attempto</v>
      </c>
    </row>
    <row r="1463" spans="1:13" ht="15" customHeight="1" x14ac:dyDescent="0.2">
      <c r="A1463" t="s">
        <v>5041</v>
      </c>
      <c r="B1463" t="s">
        <v>5042</v>
      </c>
      <c r="C1463" t="str">
        <f t="shared" si="101"/>
        <v>attendo attendere attendi attentus</v>
      </c>
      <c r="D1463" t="str">
        <f t="shared" si="104"/>
        <v>attendo</v>
      </c>
      <c r="E1463" t="s">
        <v>5043</v>
      </c>
      <c r="F1463" t="s">
        <v>5044</v>
      </c>
      <c r="G1463" t="s">
        <v>66</v>
      </c>
      <c r="I1463">
        <v>3</v>
      </c>
      <c r="J1463">
        <v>0</v>
      </c>
      <c r="K1463">
        <v>0</v>
      </c>
      <c r="L1463" t="s">
        <v>24</v>
      </c>
      <c r="M1463" t="str">
        <f t="shared" si="102"/>
        <v>http://logeion.uchicago.edu/index.html#attendo</v>
      </c>
    </row>
    <row r="1464" spans="1:13" ht="15" customHeight="1" x14ac:dyDescent="0.2">
      <c r="A1464" t="s">
        <v>5045</v>
      </c>
      <c r="B1464" t="s">
        <v>5046</v>
      </c>
      <c r="C1464" t="str">
        <f t="shared" si="101"/>
        <v>attento attentare</v>
      </c>
      <c r="D1464" t="str">
        <f t="shared" si="104"/>
        <v>attento</v>
      </c>
      <c r="E1464" t="s">
        <v>5047</v>
      </c>
      <c r="F1464" t="s">
        <v>5048</v>
      </c>
      <c r="G1464" t="s">
        <v>23</v>
      </c>
      <c r="I1464">
        <v>1</v>
      </c>
      <c r="J1464">
        <v>0</v>
      </c>
      <c r="K1464">
        <v>0</v>
      </c>
      <c r="L1464" t="s">
        <v>24</v>
      </c>
      <c r="M1464" t="str">
        <f t="shared" si="102"/>
        <v>http://logeion.uchicago.edu/index.html#attento</v>
      </c>
    </row>
    <row r="1465" spans="1:13" ht="15" customHeight="1" x14ac:dyDescent="0.2">
      <c r="A1465" t="s">
        <v>5049</v>
      </c>
      <c r="B1465" t="s">
        <v>5050</v>
      </c>
      <c r="C1465" t="str">
        <f t="shared" si="101"/>
        <v>attentus –a –um</v>
      </c>
      <c r="D1465" t="str">
        <f t="shared" si="104"/>
        <v>attentus</v>
      </c>
      <c r="E1465" t="s">
        <v>5051</v>
      </c>
      <c r="F1465" t="s">
        <v>5052</v>
      </c>
      <c r="G1465" t="s">
        <v>61</v>
      </c>
      <c r="H1465">
        <v>1</v>
      </c>
      <c r="I1465">
        <v>0</v>
      </c>
      <c r="J1465">
        <v>0</v>
      </c>
      <c r="K1465">
        <v>0</v>
      </c>
      <c r="L1465" t="s">
        <v>36</v>
      </c>
      <c r="M1465" t="str">
        <f t="shared" si="102"/>
        <v>http://logeion.uchicago.edu/index.html#attentus</v>
      </c>
    </row>
    <row r="1466" spans="1:13" ht="15" customHeight="1" x14ac:dyDescent="0.2">
      <c r="A1466" t="s">
        <v>5054</v>
      </c>
      <c r="B1466" t="s">
        <v>5055</v>
      </c>
      <c r="C1466" t="str">
        <f t="shared" si="101"/>
        <v>attenuo attenuare attenuavi attenuatus</v>
      </c>
      <c r="D1466" t="str">
        <f t="shared" si="104"/>
        <v>attenuo</v>
      </c>
      <c r="E1466" t="s">
        <v>5056</v>
      </c>
      <c r="F1466" t="s">
        <v>5056</v>
      </c>
      <c r="G1466" t="s">
        <v>23</v>
      </c>
      <c r="I1466">
        <v>1</v>
      </c>
      <c r="J1466">
        <v>0</v>
      </c>
      <c r="K1466">
        <v>0</v>
      </c>
      <c r="L1466" t="s">
        <v>24</v>
      </c>
      <c r="M1466" t="str">
        <f t="shared" si="102"/>
        <v>http://logeion.uchicago.edu/index.html#attenuo</v>
      </c>
    </row>
    <row r="1467" spans="1:13" ht="15" customHeight="1" x14ac:dyDescent="0.2">
      <c r="A1467" t="s">
        <v>5057</v>
      </c>
      <c r="B1467" t="s">
        <v>5058</v>
      </c>
      <c r="C1467" t="str">
        <f t="shared" si="101"/>
        <v>attero atterere atterivi atteritus</v>
      </c>
      <c r="D1467" t="str">
        <f t="shared" si="104"/>
        <v>attero</v>
      </c>
      <c r="E1467" t="s">
        <v>56524</v>
      </c>
      <c r="F1467" t="s">
        <v>56525</v>
      </c>
      <c r="G1467" t="s">
        <v>66</v>
      </c>
      <c r="I1467">
        <v>3</v>
      </c>
      <c r="J1467">
        <v>0</v>
      </c>
      <c r="K1467">
        <v>0</v>
      </c>
      <c r="L1467" t="s">
        <v>24</v>
      </c>
      <c r="M1467" t="str">
        <f t="shared" si="102"/>
        <v>http://logeion.uchicago.edu/index.html#attero</v>
      </c>
    </row>
    <row r="1468" spans="1:13" ht="15" customHeight="1" x14ac:dyDescent="0.2">
      <c r="A1468" t="s">
        <v>58720</v>
      </c>
      <c r="B1468" t="s">
        <v>61397</v>
      </c>
      <c r="C1468" t="str">
        <f t="shared" si="101"/>
        <v>attestatio –onis f.</v>
      </c>
      <c r="D1468" t="str">
        <f t="shared" si="104"/>
        <v>attestatio</v>
      </c>
      <c r="E1468" t="s">
        <v>58337</v>
      </c>
      <c r="F1468" t="s">
        <v>58337</v>
      </c>
      <c r="G1468" t="s">
        <v>29</v>
      </c>
      <c r="H1468">
        <v>3</v>
      </c>
      <c r="L1468" t="s">
        <v>19</v>
      </c>
      <c r="M1468" t="str">
        <f t="shared" si="102"/>
        <v>http://logeion.uchicago.edu/index.html#attestatio</v>
      </c>
    </row>
    <row r="1469" spans="1:13" ht="15" customHeight="1" x14ac:dyDescent="0.2">
      <c r="A1469" t="s">
        <v>58851</v>
      </c>
      <c r="B1469" t="s">
        <v>58629</v>
      </c>
      <c r="C1469" t="str">
        <f t="shared" si="101"/>
        <v>attestor –are –avi –atus</v>
      </c>
      <c r="D1469" t="str">
        <f t="shared" si="104"/>
        <v>attestor</v>
      </c>
      <c r="E1469" t="s">
        <v>59281</v>
      </c>
      <c r="F1469" t="s">
        <v>59281</v>
      </c>
      <c r="G1469" t="s">
        <v>23</v>
      </c>
      <c r="I1469">
        <v>1</v>
      </c>
      <c r="L1469" t="s">
        <v>24</v>
      </c>
      <c r="M1469" t="str">
        <f t="shared" si="102"/>
        <v>http://logeion.uchicago.edu/index.html#attestor</v>
      </c>
    </row>
    <row r="1470" spans="1:13" ht="15" customHeight="1" x14ac:dyDescent="0.2">
      <c r="A1470" t="s">
        <v>5059</v>
      </c>
      <c r="B1470" t="s">
        <v>5060</v>
      </c>
      <c r="C1470" t="str">
        <f t="shared" si="101"/>
        <v>attexo –attexere –attexui –attextum</v>
      </c>
      <c r="D1470" t="str">
        <f t="shared" si="104"/>
        <v>attexo</v>
      </c>
      <c r="E1470" t="s">
        <v>5061</v>
      </c>
      <c r="F1470" t="s">
        <v>5061</v>
      </c>
      <c r="G1470" t="s">
        <v>66</v>
      </c>
      <c r="I1470">
        <v>3</v>
      </c>
      <c r="J1470">
        <v>0</v>
      </c>
      <c r="K1470">
        <v>0</v>
      </c>
      <c r="L1470" t="s">
        <v>24</v>
      </c>
      <c r="M1470" t="str">
        <f t="shared" si="102"/>
        <v>http://logeion.uchicago.edu/index.html#attexo</v>
      </c>
    </row>
    <row r="1471" spans="1:13" ht="15" customHeight="1" x14ac:dyDescent="0.2">
      <c r="A1471" t="s">
        <v>5063</v>
      </c>
      <c r="B1471" t="s">
        <v>5064</v>
      </c>
      <c r="C1471" t="str">
        <f t="shared" si="101"/>
        <v>Atticus –a –um</v>
      </c>
      <c r="D1471" t="str">
        <f t="shared" si="104"/>
        <v>Atticus</v>
      </c>
      <c r="E1471" t="s">
        <v>5065</v>
      </c>
      <c r="F1471" t="s">
        <v>5066</v>
      </c>
      <c r="G1471" t="s">
        <v>61</v>
      </c>
      <c r="H1471">
        <v>1</v>
      </c>
      <c r="I1471">
        <v>0</v>
      </c>
      <c r="J1471">
        <v>0</v>
      </c>
      <c r="K1471">
        <v>1</v>
      </c>
      <c r="L1471" t="s">
        <v>36</v>
      </c>
      <c r="M1471" t="str">
        <f t="shared" si="102"/>
        <v>http://logeion.uchicago.edu/index.html#Atticus</v>
      </c>
    </row>
    <row r="1472" spans="1:13" ht="15" customHeight="1" x14ac:dyDescent="0.2">
      <c r="A1472" t="s">
        <v>5067</v>
      </c>
      <c r="B1472" t="s">
        <v>5068</v>
      </c>
      <c r="C1472" t="str">
        <f t="shared" si="101"/>
        <v>Atticus –i m.</v>
      </c>
      <c r="D1472" t="str">
        <f t="shared" si="104"/>
        <v>Atticus</v>
      </c>
      <c r="E1472" t="s">
        <v>5069</v>
      </c>
      <c r="F1472" t="s">
        <v>5069</v>
      </c>
      <c r="G1472" t="s">
        <v>21</v>
      </c>
      <c r="H1472">
        <v>2</v>
      </c>
      <c r="I1472">
        <v>0</v>
      </c>
      <c r="J1472">
        <v>0</v>
      </c>
      <c r="K1472">
        <v>1</v>
      </c>
      <c r="L1472" t="s">
        <v>19</v>
      </c>
      <c r="M1472" t="str">
        <f t="shared" si="102"/>
        <v>http://logeion.uchicago.edu/index.html#Atticus</v>
      </c>
    </row>
    <row r="1473" spans="1:13" ht="15" customHeight="1" x14ac:dyDescent="0.2">
      <c r="A1473" t="s">
        <v>5070</v>
      </c>
      <c r="B1473" t="s">
        <v>5071</v>
      </c>
      <c r="C1473" t="str">
        <f t="shared" si="101"/>
        <v>attineo attinere attinui attentum</v>
      </c>
      <c r="D1473" t="str">
        <f t="shared" si="104"/>
        <v>attineo</v>
      </c>
      <c r="E1473" t="s">
        <v>56526</v>
      </c>
      <c r="F1473" t="s">
        <v>56527</v>
      </c>
      <c r="G1473" t="s">
        <v>95</v>
      </c>
      <c r="I1473">
        <v>2</v>
      </c>
      <c r="J1473">
        <v>0</v>
      </c>
      <c r="K1473">
        <v>0</v>
      </c>
      <c r="L1473" t="s">
        <v>24</v>
      </c>
      <c r="M1473" t="str">
        <f t="shared" si="102"/>
        <v>http://logeion.uchicago.edu/index.html#attineo</v>
      </c>
    </row>
    <row r="1474" spans="1:13" ht="15" customHeight="1" x14ac:dyDescent="0.2">
      <c r="A1474" t="s">
        <v>5072</v>
      </c>
      <c r="B1474" t="s">
        <v>5073</v>
      </c>
      <c r="C1474" t="str">
        <f t="shared" si="101"/>
        <v>attingo attingere attigi attactus</v>
      </c>
      <c r="D1474" t="str">
        <f t="shared" si="104"/>
        <v>attingo</v>
      </c>
      <c r="E1474" t="s">
        <v>5074</v>
      </c>
      <c r="F1474" t="s">
        <v>5075</v>
      </c>
      <c r="G1474" t="s">
        <v>66</v>
      </c>
      <c r="I1474">
        <v>3</v>
      </c>
      <c r="J1474">
        <v>0</v>
      </c>
      <c r="K1474">
        <v>0</v>
      </c>
      <c r="L1474" t="s">
        <v>24</v>
      </c>
      <c r="M1474" t="str">
        <f t="shared" si="102"/>
        <v>http://logeion.uchicago.edu/index.html#attingo</v>
      </c>
    </row>
    <row r="1475" spans="1:13" ht="15" customHeight="1" x14ac:dyDescent="0.2">
      <c r="A1475" t="s">
        <v>5076</v>
      </c>
      <c r="B1475" t="s">
        <v>5077</v>
      </c>
      <c r="C1475" t="str">
        <f t="shared" si="101"/>
        <v>Attis –idis m.</v>
      </c>
      <c r="D1475" t="str">
        <f t="shared" si="104"/>
        <v>Attis</v>
      </c>
      <c r="E1475" t="s">
        <v>5078</v>
      </c>
      <c r="F1475" t="s">
        <v>5078</v>
      </c>
      <c r="G1475" t="s">
        <v>346</v>
      </c>
      <c r="H1475">
        <v>6</v>
      </c>
      <c r="I1475">
        <v>0</v>
      </c>
      <c r="J1475">
        <v>0</v>
      </c>
      <c r="K1475">
        <v>1</v>
      </c>
      <c r="L1475" t="s">
        <v>19</v>
      </c>
      <c r="M1475" t="str">
        <f t="shared" si="102"/>
        <v>http://logeion.uchicago.edu/index.html#Attis</v>
      </c>
    </row>
    <row r="1476" spans="1:13" ht="15" customHeight="1" x14ac:dyDescent="0.2">
      <c r="A1476" t="s">
        <v>5079</v>
      </c>
      <c r="B1476" t="s">
        <v>5080</v>
      </c>
      <c r="C1476" t="str">
        <f t="shared" si="101"/>
        <v>Attius –ii m.</v>
      </c>
      <c r="D1476" t="str">
        <f t="shared" si="104"/>
        <v>Attius</v>
      </c>
      <c r="E1476" t="s">
        <v>5081</v>
      </c>
      <c r="F1476" t="s">
        <v>5081</v>
      </c>
      <c r="G1476" t="s">
        <v>21</v>
      </c>
      <c r="H1476">
        <v>2</v>
      </c>
      <c r="I1476">
        <v>0</v>
      </c>
      <c r="J1476">
        <v>0</v>
      </c>
      <c r="K1476">
        <v>1</v>
      </c>
      <c r="L1476" t="s">
        <v>19</v>
      </c>
      <c r="M1476" t="str">
        <f t="shared" si="102"/>
        <v>http://logeion.uchicago.edu/index.html#Attius</v>
      </c>
    </row>
    <row r="1477" spans="1:13" ht="15" customHeight="1" x14ac:dyDescent="0.2">
      <c r="A1477" t="s">
        <v>5082</v>
      </c>
      <c r="B1477" t="s">
        <v>5083</v>
      </c>
      <c r="C1477" t="str">
        <f t="shared" si="101"/>
        <v>attollo attollere</v>
      </c>
      <c r="D1477" t="str">
        <f t="shared" si="104"/>
        <v>attollo</v>
      </c>
      <c r="E1477" t="s">
        <v>5084</v>
      </c>
      <c r="F1477" t="s">
        <v>5085</v>
      </c>
      <c r="G1477" t="s">
        <v>66</v>
      </c>
      <c r="I1477">
        <v>3</v>
      </c>
      <c r="J1477">
        <v>0</v>
      </c>
      <c r="K1477">
        <v>0</v>
      </c>
      <c r="L1477" t="s">
        <v>24</v>
      </c>
      <c r="M1477" t="str">
        <f t="shared" si="102"/>
        <v>http://logeion.uchicago.edu/index.html#attollo</v>
      </c>
    </row>
    <row r="1478" spans="1:13" ht="15" customHeight="1" x14ac:dyDescent="0.2">
      <c r="A1478" t="s">
        <v>5086</v>
      </c>
      <c r="B1478" t="s">
        <v>5087</v>
      </c>
      <c r="C1478" t="str">
        <f t="shared" si="101"/>
        <v>attondeo attondere attondi attonsum</v>
      </c>
      <c r="D1478" t="str">
        <f t="shared" si="104"/>
        <v>attondeo</v>
      </c>
      <c r="E1478" t="s">
        <v>5088</v>
      </c>
      <c r="F1478" t="s">
        <v>5088</v>
      </c>
      <c r="G1478" t="s">
        <v>95</v>
      </c>
      <c r="I1478">
        <v>2</v>
      </c>
      <c r="J1478">
        <v>0</v>
      </c>
      <c r="K1478">
        <v>0</v>
      </c>
      <c r="L1478" t="s">
        <v>24</v>
      </c>
      <c r="M1478" t="str">
        <f t="shared" si="102"/>
        <v>http://logeion.uchicago.edu/index.html#attondeo</v>
      </c>
    </row>
    <row r="1479" spans="1:13" ht="15" customHeight="1" x14ac:dyDescent="0.2">
      <c r="A1479" t="s">
        <v>5090</v>
      </c>
      <c r="B1479" t="s">
        <v>5091</v>
      </c>
      <c r="C1479" t="str">
        <f t="shared" si="101"/>
        <v>attonitus –a –um</v>
      </c>
      <c r="D1479" t="str">
        <f t="shared" si="104"/>
        <v>attonitus</v>
      </c>
      <c r="E1479" t="s">
        <v>5092</v>
      </c>
      <c r="F1479" t="s">
        <v>5092</v>
      </c>
      <c r="G1479" t="s">
        <v>61</v>
      </c>
      <c r="H1479">
        <v>1</v>
      </c>
      <c r="I1479">
        <v>0</v>
      </c>
      <c r="J1479">
        <v>0</v>
      </c>
      <c r="K1479">
        <v>0</v>
      </c>
      <c r="L1479" t="s">
        <v>36</v>
      </c>
      <c r="M1479" t="str">
        <f t="shared" si="102"/>
        <v>http://logeion.uchicago.edu/index.html#attonitus</v>
      </c>
    </row>
    <row r="1480" spans="1:13" ht="15" customHeight="1" x14ac:dyDescent="0.2">
      <c r="A1480" t="s">
        <v>5093</v>
      </c>
      <c r="B1480" t="s">
        <v>5094</v>
      </c>
      <c r="C1480" t="str">
        <f t="shared" si="101"/>
        <v>attono attonare attonui attonitus</v>
      </c>
      <c r="D1480" t="str">
        <f t="shared" si="104"/>
        <v>attono</v>
      </c>
      <c r="E1480" t="s">
        <v>5095</v>
      </c>
      <c r="F1480" t="s">
        <v>5096</v>
      </c>
      <c r="G1480" t="s">
        <v>23</v>
      </c>
      <c r="I1480">
        <v>1</v>
      </c>
      <c r="J1480">
        <v>0</v>
      </c>
      <c r="K1480">
        <v>0</v>
      </c>
      <c r="L1480" t="s">
        <v>24</v>
      </c>
      <c r="M1480" t="str">
        <f t="shared" si="102"/>
        <v>http://logeion.uchicago.edu/index.html#attono</v>
      </c>
    </row>
    <row r="1481" spans="1:13" ht="15" customHeight="1" x14ac:dyDescent="0.2">
      <c r="A1481" t="s">
        <v>5097</v>
      </c>
      <c r="B1481" t="s">
        <v>5098</v>
      </c>
      <c r="C1481" t="str">
        <f t="shared" si="101"/>
        <v>attorqueo –ere</v>
      </c>
      <c r="D1481" t="str">
        <f t="shared" si="104"/>
        <v>attorqueo</v>
      </c>
      <c r="E1481" t="s">
        <v>5099</v>
      </c>
      <c r="F1481" t="s">
        <v>5100</v>
      </c>
      <c r="G1481" t="s">
        <v>95</v>
      </c>
      <c r="I1481">
        <v>2</v>
      </c>
      <c r="J1481">
        <v>0</v>
      </c>
      <c r="K1481">
        <v>0</v>
      </c>
      <c r="L1481" t="s">
        <v>24</v>
      </c>
      <c r="M1481" t="str">
        <f t="shared" si="102"/>
        <v>http://logeion.uchicago.edu/index.html#attorqueo</v>
      </c>
    </row>
    <row r="1482" spans="1:13" ht="15" customHeight="1" x14ac:dyDescent="0.2">
      <c r="A1482" t="s">
        <v>5103</v>
      </c>
      <c r="B1482" t="s">
        <v>5104</v>
      </c>
      <c r="C1482" t="str">
        <f t="shared" si="101"/>
        <v>attraho –ere –traxi –tractus</v>
      </c>
      <c r="D1482" t="str">
        <f t="shared" si="104"/>
        <v>attraho</v>
      </c>
      <c r="E1482" t="s">
        <v>5105</v>
      </c>
      <c r="F1482" t="s">
        <v>5106</v>
      </c>
      <c r="G1482" t="s">
        <v>66</v>
      </c>
      <c r="I1482">
        <v>3</v>
      </c>
      <c r="J1482">
        <v>0</v>
      </c>
      <c r="K1482">
        <v>0</v>
      </c>
      <c r="L1482" t="s">
        <v>24</v>
      </c>
      <c r="M1482" t="str">
        <f t="shared" si="102"/>
        <v>http://logeion.uchicago.edu/index.html#attraho</v>
      </c>
    </row>
    <row r="1483" spans="1:13" ht="15" customHeight="1" x14ac:dyDescent="0.2">
      <c r="A1483" t="s">
        <v>5107</v>
      </c>
      <c r="B1483" t="s">
        <v>5108</v>
      </c>
      <c r="C1483" t="str">
        <f t="shared" si="101"/>
        <v>attrecto attrectare attrectavi attrectatus</v>
      </c>
      <c r="D1483" t="str">
        <f t="shared" si="104"/>
        <v>attrecto</v>
      </c>
      <c r="E1483" t="s">
        <v>5109</v>
      </c>
      <c r="F1483" t="s">
        <v>5110</v>
      </c>
      <c r="G1483" t="s">
        <v>23</v>
      </c>
      <c r="I1483">
        <v>1</v>
      </c>
      <c r="J1483">
        <v>0</v>
      </c>
      <c r="K1483">
        <v>0</v>
      </c>
      <c r="L1483" t="s">
        <v>24</v>
      </c>
      <c r="M1483" t="str">
        <f t="shared" si="102"/>
        <v>http://logeion.uchicago.edu/index.html#attrecto</v>
      </c>
    </row>
    <row r="1484" spans="1:13" ht="15" customHeight="1" x14ac:dyDescent="0.2">
      <c r="A1484" t="s">
        <v>5111</v>
      </c>
      <c r="B1484" t="s">
        <v>5112</v>
      </c>
      <c r="C1484" t="str">
        <f t="shared" si="101"/>
        <v>attribuo attribuere attribui attributus</v>
      </c>
      <c r="D1484" t="str">
        <f t="shared" si="104"/>
        <v>attribuo</v>
      </c>
      <c r="E1484" t="s">
        <v>5113</v>
      </c>
      <c r="F1484" t="s">
        <v>5114</v>
      </c>
      <c r="G1484" t="s">
        <v>66</v>
      </c>
      <c r="I1484">
        <v>3</v>
      </c>
      <c r="J1484">
        <v>0</v>
      </c>
      <c r="K1484">
        <v>0</v>
      </c>
      <c r="L1484" t="s">
        <v>24</v>
      </c>
      <c r="M1484" t="str">
        <f t="shared" si="102"/>
        <v>http://logeion.uchicago.edu/index.html#attribuo</v>
      </c>
    </row>
    <row r="1485" spans="1:13" ht="15" customHeight="1" x14ac:dyDescent="0.2">
      <c r="A1485" t="s">
        <v>5116</v>
      </c>
      <c r="B1485" t="s">
        <v>5117</v>
      </c>
      <c r="C1485" t="str">
        <f t="shared" si="101"/>
        <v>attritus –a –um</v>
      </c>
      <c r="D1485" t="str">
        <f t="shared" si="104"/>
        <v>attritus</v>
      </c>
      <c r="E1485" t="s">
        <v>5118</v>
      </c>
      <c r="F1485" t="s">
        <v>5118</v>
      </c>
      <c r="G1485" t="s">
        <v>61</v>
      </c>
      <c r="H1485">
        <v>1</v>
      </c>
      <c r="I1485">
        <v>0</v>
      </c>
      <c r="J1485">
        <v>0</v>
      </c>
      <c r="K1485">
        <v>0</v>
      </c>
      <c r="L1485" t="s">
        <v>36</v>
      </c>
      <c r="M1485" t="str">
        <f t="shared" si="102"/>
        <v>http://logeion.uchicago.edu/index.html#attritus</v>
      </c>
    </row>
    <row r="1486" spans="1:13" ht="15" customHeight="1" x14ac:dyDescent="0.2">
      <c r="A1486" t="s">
        <v>5120</v>
      </c>
      <c r="B1486" t="s">
        <v>5121</v>
      </c>
      <c r="C1486" t="str">
        <f t="shared" si="101"/>
        <v>Atys –yos m.</v>
      </c>
      <c r="D1486" t="str">
        <f t="shared" si="104"/>
        <v>Atys</v>
      </c>
      <c r="E1486" t="s">
        <v>5122</v>
      </c>
      <c r="F1486" t="s">
        <v>5123</v>
      </c>
      <c r="G1486" t="s">
        <v>346</v>
      </c>
      <c r="H1486">
        <v>6</v>
      </c>
      <c r="I1486">
        <v>0</v>
      </c>
      <c r="J1486">
        <v>0</v>
      </c>
      <c r="K1486">
        <v>1</v>
      </c>
      <c r="L1486" t="s">
        <v>19</v>
      </c>
      <c r="M1486" t="str">
        <f t="shared" si="102"/>
        <v>http://logeion.uchicago.edu/index.html#Atys</v>
      </c>
    </row>
    <row r="1487" spans="1:13" ht="15" customHeight="1" x14ac:dyDescent="0.2">
      <c r="A1487" t="s">
        <v>53089</v>
      </c>
      <c r="B1487" t="s">
        <v>53090</v>
      </c>
      <c r="C1487" t="str">
        <f t="shared" si="101"/>
        <v>au!</v>
      </c>
      <c r="D1487" t="s">
        <v>53090</v>
      </c>
      <c r="E1487" t="s">
        <v>53091</v>
      </c>
      <c r="F1487" t="s">
        <v>53091</v>
      </c>
      <c r="G1487" t="s">
        <v>1995</v>
      </c>
      <c r="I1487">
        <v>0</v>
      </c>
      <c r="J1487">
        <v>0</v>
      </c>
      <c r="K1487">
        <v>0</v>
      </c>
      <c r="L1487" t="s">
        <v>1996</v>
      </c>
      <c r="M1487" t="str">
        <f t="shared" si="102"/>
        <v>http://logeion.uchicago.edu/index.html#au!</v>
      </c>
    </row>
    <row r="1488" spans="1:13" ht="15" customHeight="1" x14ac:dyDescent="0.2">
      <c r="A1488" t="s">
        <v>5146</v>
      </c>
      <c r="B1488" t="s">
        <v>5147</v>
      </c>
      <c r="C1488" t="str">
        <f t="shared" si="101"/>
        <v>auca –ae f.</v>
      </c>
      <c r="D1488" t="str">
        <f t="shared" ref="D1488:D1500" si="105">IF(ISBLANK(B1488),0,LEFT( C1488, FIND( " ", C1488 ) - 1 ))</f>
        <v>auca</v>
      </c>
      <c r="E1488" t="s">
        <v>3439</v>
      </c>
      <c r="F1488" t="s">
        <v>3439</v>
      </c>
      <c r="G1488" t="s">
        <v>76</v>
      </c>
      <c r="H1488">
        <v>1</v>
      </c>
      <c r="I1488">
        <v>0</v>
      </c>
      <c r="J1488">
        <v>0</v>
      </c>
      <c r="K1488">
        <v>0</v>
      </c>
      <c r="L1488" t="s">
        <v>19</v>
      </c>
      <c r="M1488" t="str">
        <f t="shared" si="102"/>
        <v>http://logeion.uchicago.edu/index.html#auca</v>
      </c>
    </row>
    <row r="1489" spans="1:13" ht="15" customHeight="1" x14ac:dyDescent="0.2">
      <c r="A1489" t="s">
        <v>5148</v>
      </c>
      <c r="B1489" t="s">
        <v>54477</v>
      </c>
      <c r="C1489" t="str">
        <f t="shared" si="101"/>
        <v>auceps cupis m.</v>
      </c>
      <c r="D1489" t="str">
        <f t="shared" si="105"/>
        <v>auceps</v>
      </c>
      <c r="E1489" t="s">
        <v>54039</v>
      </c>
      <c r="F1489" t="s">
        <v>54039</v>
      </c>
      <c r="G1489" t="s">
        <v>29</v>
      </c>
      <c r="H1489">
        <v>3</v>
      </c>
      <c r="I1489">
        <v>0</v>
      </c>
      <c r="J1489">
        <v>0</v>
      </c>
      <c r="K1489">
        <v>0</v>
      </c>
      <c r="L1489" t="s">
        <v>19</v>
      </c>
      <c r="M1489" t="str">
        <f t="shared" si="102"/>
        <v>http://logeion.uchicago.edu/index.html#auceps</v>
      </c>
    </row>
    <row r="1490" spans="1:13" ht="15" customHeight="1" x14ac:dyDescent="0.2">
      <c r="A1490" t="s">
        <v>5151</v>
      </c>
      <c r="B1490" t="s">
        <v>57739</v>
      </c>
      <c r="C1490" t="str">
        <f t="shared" si="101"/>
        <v>auctio –onis f.</v>
      </c>
      <c r="D1490" t="str">
        <f t="shared" si="105"/>
        <v>auctio</v>
      </c>
      <c r="E1490" t="s">
        <v>55222</v>
      </c>
      <c r="F1490" t="s">
        <v>55222</v>
      </c>
      <c r="G1490" t="s">
        <v>29</v>
      </c>
      <c r="H1490">
        <v>3</v>
      </c>
      <c r="I1490">
        <v>0</v>
      </c>
      <c r="J1490">
        <v>0</v>
      </c>
      <c r="K1490">
        <v>0</v>
      </c>
      <c r="L1490" t="s">
        <v>19</v>
      </c>
      <c r="M1490" t="str">
        <f t="shared" si="102"/>
        <v>http://logeion.uchicago.edu/index.html#auctio</v>
      </c>
    </row>
    <row r="1491" spans="1:13" ht="15" customHeight="1" x14ac:dyDescent="0.2">
      <c r="A1491" t="s">
        <v>5155</v>
      </c>
      <c r="B1491" t="s">
        <v>5156</v>
      </c>
      <c r="C1491" t="str">
        <f t="shared" si="101"/>
        <v>aucto –are –avi –atum</v>
      </c>
      <c r="D1491" t="str">
        <f t="shared" si="105"/>
        <v>aucto</v>
      </c>
      <c r="E1491" t="s">
        <v>5157</v>
      </c>
      <c r="F1491" t="s">
        <v>5157</v>
      </c>
      <c r="G1491" t="s">
        <v>23</v>
      </c>
      <c r="I1491">
        <v>1</v>
      </c>
      <c r="J1491">
        <v>0</v>
      </c>
      <c r="K1491">
        <v>0</v>
      </c>
      <c r="L1491" t="s">
        <v>24</v>
      </c>
      <c r="M1491" t="str">
        <f t="shared" si="102"/>
        <v>http://logeion.uchicago.edu/index.html#aucto</v>
      </c>
    </row>
    <row r="1492" spans="1:13" ht="15" customHeight="1" x14ac:dyDescent="0.2">
      <c r="A1492" t="s">
        <v>5158</v>
      </c>
      <c r="B1492" t="s">
        <v>5159</v>
      </c>
      <c r="C1492" t="str">
        <f t="shared" si="101"/>
        <v>auctor auctoris m.</v>
      </c>
      <c r="D1492" t="str">
        <f t="shared" si="105"/>
        <v>auctor</v>
      </c>
      <c r="E1492" t="s">
        <v>5160</v>
      </c>
      <c r="F1492" t="s">
        <v>5161</v>
      </c>
      <c r="G1492" t="s">
        <v>29</v>
      </c>
      <c r="H1492">
        <v>3</v>
      </c>
      <c r="I1492">
        <v>0</v>
      </c>
      <c r="J1492">
        <v>0</v>
      </c>
      <c r="K1492">
        <v>0</v>
      </c>
      <c r="L1492" t="s">
        <v>19</v>
      </c>
      <c r="M1492" t="str">
        <f t="shared" si="102"/>
        <v>http://logeion.uchicago.edu/index.html#auctor</v>
      </c>
    </row>
    <row r="1493" spans="1:13" ht="15" customHeight="1" x14ac:dyDescent="0.2">
      <c r="A1493" t="s">
        <v>5163</v>
      </c>
      <c r="B1493" t="s">
        <v>5164</v>
      </c>
      <c r="C1493" t="str">
        <f t="shared" si="101"/>
        <v>auctoritas auctoritatis f.</v>
      </c>
      <c r="D1493" t="str">
        <f t="shared" si="105"/>
        <v>auctoritas</v>
      </c>
      <c r="E1493" t="s">
        <v>5165</v>
      </c>
      <c r="F1493" t="s">
        <v>5166</v>
      </c>
      <c r="G1493" t="s">
        <v>29</v>
      </c>
      <c r="H1493">
        <v>3</v>
      </c>
      <c r="I1493">
        <v>0</v>
      </c>
      <c r="J1493">
        <v>0</v>
      </c>
      <c r="K1493">
        <v>0</v>
      </c>
      <c r="L1493" t="s">
        <v>19</v>
      </c>
      <c r="M1493" t="str">
        <f t="shared" si="102"/>
        <v>http://logeion.uchicago.edu/index.html#auctoritas</v>
      </c>
    </row>
    <row r="1494" spans="1:13" ht="15" customHeight="1" x14ac:dyDescent="0.2">
      <c r="A1494" t="s">
        <v>5169</v>
      </c>
      <c r="B1494" t="s">
        <v>5170</v>
      </c>
      <c r="C1494" t="str">
        <f t="shared" si="101"/>
        <v>auctus –a –um</v>
      </c>
      <c r="D1494" t="str">
        <f t="shared" si="105"/>
        <v>auctus</v>
      </c>
      <c r="E1494" t="s">
        <v>5171</v>
      </c>
      <c r="F1494" t="s">
        <v>5171</v>
      </c>
      <c r="G1494" t="s">
        <v>61</v>
      </c>
      <c r="H1494">
        <v>1</v>
      </c>
      <c r="I1494">
        <v>0</v>
      </c>
      <c r="J1494">
        <v>0</v>
      </c>
      <c r="K1494">
        <v>0</v>
      </c>
      <c r="L1494" t="s">
        <v>36</v>
      </c>
      <c r="M1494" t="str">
        <f t="shared" si="102"/>
        <v>http://logeion.uchicago.edu/index.html#auctus</v>
      </c>
    </row>
    <row r="1495" spans="1:13" ht="15" customHeight="1" x14ac:dyDescent="0.2">
      <c r="A1495" t="s">
        <v>5172</v>
      </c>
      <c r="B1495" t="s">
        <v>5173</v>
      </c>
      <c r="C1495" t="str">
        <f t="shared" ref="C1495:C1558" si="106">SUBSTITUTE(SUBSTITUTE(SUBSTITUTE(SUBSTITUTE(SUBSTITUTE(SUBSTITUTE(SUBSTITUTE(SUBSTITUTE(SUBSTITUTE(SUBSTITUTE(SUBSTITUTE(B1495, "ā", "a"), "ē", "e"), "ī", "i"), "ō", "o"), "ū", "u"), "ȳ", "y"), "Ā", "A"), "Ē", "E"), "Ī", "I"), "Ō", "O"), "Ū", "U")</f>
        <v>aucupium –ii n.</v>
      </c>
      <c r="D1495" t="str">
        <f t="shared" si="105"/>
        <v>aucupium</v>
      </c>
      <c r="E1495" t="s">
        <v>5174</v>
      </c>
      <c r="F1495" t="s">
        <v>5174</v>
      </c>
      <c r="G1495" t="s">
        <v>21</v>
      </c>
      <c r="H1495">
        <v>2</v>
      </c>
      <c r="I1495">
        <v>0</v>
      </c>
      <c r="J1495">
        <v>0</v>
      </c>
      <c r="K1495">
        <v>0</v>
      </c>
      <c r="L1495" t="s">
        <v>19</v>
      </c>
      <c r="M1495" t="str">
        <f t="shared" si="102"/>
        <v>http://logeion.uchicago.edu/index.html#aucupium</v>
      </c>
    </row>
    <row r="1496" spans="1:13" ht="15" customHeight="1" x14ac:dyDescent="0.2">
      <c r="A1496" t="s">
        <v>5175</v>
      </c>
      <c r="B1496" t="s">
        <v>5176</v>
      </c>
      <c r="C1496" t="str">
        <f t="shared" si="106"/>
        <v xml:space="preserve">aucupo aucupare </v>
      </c>
      <c r="D1496" t="str">
        <f t="shared" si="105"/>
        <v>aucupo</v>
      </c>
      <c r="E1496" t="s">
        <v>5177</v>
      </c>
      <c r="F1496" t="s">
        <v>5178</v>
      </c>
      <c r="G1496" t="s">
        <v>23</v>
      </c>
      <c r="I1496">
        <v>1</v>
      </c>
      <c r="J1496">
        <v>0</v>
      </c>
      <c r="K1496">
        <v>0</v>
      </c>
      <c r="L1496" t="s">
        <v>24</v>
      </c>
      <c r="M1496" t="str">
        <f t="shared" si="102"/>
        <v>http://logeion.uchicago.edu/index.html#aucupo</v>
      </c>
    </row>
    <row r="1497" spans="1:13" ht="15" customHeight="1" x14ac:dyDescent="0.2">
      <c r="A1497" t="s">
        <v>5179</v>
      </c>
      <c r="B1497" t="s">
        <v>5180</v>
      </c>
      <c r="C1497" t="str">
        <f t="shared" si="106"/>
        <v>aucupor aucupari</v>
      </c>
      <c r="D1497" t="str">
        <f t="shared" si="105"/>
        <v>aucupor</v>
      </c>
      <c r="E1497" t="s">
        <v>5177</v>
      </c>
      <c r="F1497" t="s">
        <v>5178</v>
      </c>
      <c r="G1497" t="s">
        <v>170</v>
      </c>
      <c r="I1497">
        <v>1</v>
      </c>
      <c r="J1497">
        <v>0</v>
      </c>
      <c r="K1497">
        <v>0</v>
      </c>
      <c r="L1497" t="s">
        <v>24</v>
      </c>
      <c r="M1497" t="str">
        <f t="shared" si="102"/>
        <v>http://logeion.uchicago.edu/index.html#aucupor</v>
      </c>
    </row>
    <row r="1498" spans="1:13" ht="15" customHeight="1" x14ac:dyDescent="0.2">
      <c r="A1498" t="s">
        <v>5181</v>
      </c>
      <c r="B1498" t="s">
        <v>5182</v>
      </c>
      <c r="C1498" t="str">
        <f t="shared" si="106"/>
        <v>audacia audaciae f.</v>
      </c>
      <c r="D1498" t="str">
        <f t="shared" si="105"/>
        <v>audacia</v>
      </c>
      <c r="E1498" t="s">
        <v>5183</v>
      </c>
      <c r="F1498" t="s">
        <v>5184</v>
      </c>
      <c r="G1498" t="s">
        <v>76</v>
      </c>
      <c r="H1498">
        <v>1</v>
      </c>
      <c r="I1498">
        <v>0</v>
      </c>
      <c r="J1498">
        <v>0</v>
      </c>
      <c r="K1498">
        <v>0</v>
      </c>
      <c r="L1498" t="s">
        <v>19</v>
      </c>
      <c r="M1498" t="str">
        <f t="shared" si="102"/>
        <v>http://logeion.uchicago.edu/index.html#audacia</v>
      </c>
    </row>
    <row r="1499" spans="1:13" ht="15" customHeight="1" x14ac:dyDescent="0.2">
      <c r="A1499" t="s">
        <v>5185</v>
      </c>
      <c r="B1499" t="s">
        <v>55223</v>
      </c>
      <c r="C1499" t="str">
        <f t="shared" si="106"/>
        <v>audaciter or audacter</v>
      </c>
      <c r="D1499" t="str">
        <f t="shared" si="105"/>
        <v>audaciter</v>
      </c>
      <c r="E1499" t="s">
        <v>55224</v>
      </c>
      <c r="F1499" t="s">
        <v>55224</v>
      </c>
      <c r="G1499" t="s">
        <v>89</v>
      </c>
      <c r="I1499">
        <v>0</v>
      </c>
      <c r="J1499">
        <v>1</v>
      </c>
      <c r="K1499">
        <v>0</v>
      </c>
      <c r="L1499" t="s">
        <v>90</v>
      </c>
      <c r="M1499" t="str">
        <f t="shared" si="102"/>
        <v>http://logeion.uchicago.edu/index.html#audaciter</v>
      </c>
    </row>
    <row r="1500" spans="1:13" ht="15" customHeight="1" x14ac:dyDescent="0.2">
      <c r="A1500" t="s">
        <v>53092</v>
      </c>
      <c r="B1500" t="s">
        <v>53093</v>
      </c>
      <c r="C1500" t="str">
        <f t="shared" si="106"/>
        <v>audaculus –a –um</v>
      </c>
      <c r="D1500" t="str">
        <f t="shared" si="105"/>
        <v>audaculus</v>
      </c>
      <c r="E1500" t="s">
        <v>53094</v>
      </c>
      <c r="F1500" t="s">
        <v>53094</v>
      </c>
      <c r="G1500" t="s">
        <v>61</v>
      </c>
      <c r="H1500">
        <v>1</v>
      </c>
      <c r="I1500">
        <v>0</v>
      </c>
      <c r="J1500">
        <v>0</v>
      </c>
      <c r="K1500">
        <v>0</v>
      </c>
      <c r="L1500" t="s">
        <v>36</v>
      </c>
      <c r="M1500" t="str">
        <f t="shared" si="102"/>
        <v>http://logeion.uchicago.edu/index.html#audaculus</v>
      </c>
    </row>
    <row r="1501" spans="1:13" ht="15" customHeight="1" x14ac:dyDescent="0.2">
      <c r="A1501" t="s">
        <v>5186</v>
      </c>
      <c r="B1501" t="s">
        <v>5187</v>
      </c>
      <c r="C1501" t="str">
        <f t="shared" si="106"/>
        <v>audax</v>
      </c>
      <c r="D1501" t="s">
        <v>5187</v>
      </c>
      <c r="E1501" t="s">
        <v>5188</v>
      </c>
      <c r="F1501" t="s">
        <v>5189</v>
      </c>
      <c r="G1501" t="s">
        <v>230</v>
      </c>
      <c r="H1501">
        <v>3</v>
      </c>
      <c r="I1501">
        <v>0</v>
      </c>
      <c r="J1501">
        <v>0</v>
      </c>
      <c r="K1501">
        <v>0</v>
      </c>
      <c r="L1501" t="s">
        <v>36</v>
      </c>
      <c r="M1501" t="str">
        <f t="shared" si="102"/>
        <v>http://logeion.uchicago.edu/index.html#audāx</v>
      </c>
    </row>
    <row r="1502" spans="1:13" ht="15" customHeight="1" x14ac:dyDescent="0.2">
      <c r="A1502" t="s">
        <v>5190</v>
      </c>
      <c r="B1502" t="s">
        <v>5191</v>
      </c>
      <c r="C1502" t="str">
        <f t="shared" si="106"/>
        <v>audens –entis</v>
      </c>
      <c r="D1502" t="str">
        <f t="shared" ref="D1502:D1533" si="107">IF(ISBLANK(B1502),0,LEFT( C1502, FIND( " ", C1502 ) - 1 ))</f>
        <v>audens</v>
      </c>
      <c r="E1502" t="s">
        <v>5192</v>
      </c>
      <c r="F1502" t="s">
        <v>5193</v>
      </c>
      <c r="G1502" t="s">
        <v>230</v>
      </c>
      <c r="H1502">
        <v>3</v>
      </c>
      <c r="I1502">
        <v>0</v>
      </c>
      <c r="J1502">
        <v>0</v>
      </c>
      <c r="K1502">
        <v>0</v>
      </c>
      <c r="L1502" t="s">
        <v>36</v>
      </c>
      <c r="M1502" t="str">
        <f t="shared" si="102"/>
        <v>http://logeion.uchicago.edu/index.html#audens</v>
      </c>
    </row>
    <row r="1503" spans="1:13" ht="15" customHeight="1" x14ac:dyDescent="0.2">
      <c r="A1503" t="s">
        <v>5195</v>
      </c>
      <c r="B1503" t="s">
        <v>5196</v>
      </c>
      <c r="C1503" t="str">
        <f t="shared" si="106"/>
        <v>audentia –ae f.</v>
      </c>
      <c r="D1503" t="str">
        <f t="shared" si="107"/>
        <v>audentia</v>
      </c>
      <c r="E1503" t="s">
        <v>5197</v>
      </c>
      <c r="F1503" t="s">
        <v>5198</v>
      </c>
      <c r="G1503" t="s">
        <v>76</v>
      </c>
      <c r="H1503">
        <v>1</v>
      </c>
      <c r="I1503">
        <v>0</v>
      </c>
      <c r="J1503">
        <v>0</v>
      </c>
      <c r="K1503">
        <v>0</v>
      </c>
      <c r="L1503" t="s">
        <v>19</v>
      </c>
      <c r="M1503" t="str">
        <f t="shared" si="102"/>
        <v>http://logeion.uchicago.edu/index.html#audentia</v>
      </c>
    </row>
    <row r="1504" spans="1:13" ht="15" customHeight="1" x14ac:dyDescent="0.2">
      <c r="A1504" t="s">
        <v>5199</v>
      </c>
      <c r="B1504" t="s">
        <v>5200</v>
      </c>
      <c r="C1504" t="str">
        <f t="shared" si="106"/>
        <v>audeo audere ausus sum</v>
      </c>
      <c r="D1504" t="str">
        <f t="shared" si="107"/>
        <v>audeo</v>
      </c>
      <c r="E1504" t="s">
        <v>5201</v>
      </c>
      <c r="F1504" t="s">
        <v>5201</v>
      </c>
      <c r="G1504" t="s">
        <v>4799</v>
      </c>
      <c r="I1504">
        <v>2</v>
      </c>
      <c r="J1504">
        <v>0</v>
      </c>
      <c r="K1504">
        <v>0</v>
      </c>
      <c r="L1504" t="s">
        <v>24</v>
      </c>
      <c r="M1504" t="str">
        <f t="shared" si="102"/>
        <v>http://logeion.uchicago.edu/index.html#audeo</v>
      </c>
    </row>
    <row r="1505" spans="1:13" ht="15" customHeight="1" x14ac:dyDescent="0.2">
      <c r="A1505" t="s">
        <v>5202</v>
      </c>
      <c r="B1505" t="s">
        <v>5203</v>
      </c>
      <c r="C1505" t="str">
        <f t="shared" si="106"/>
        <v>audio audire audivi auditus</v>
      </c>
      <c r="D1505" t="str">
        <f t="shared" si="107"/>
        <v>audio</v>
      </c>
      <c r="E1505" t="s">
        <v>5204</v>
      </c>
      <c r="F1505" t="s">
        <v>5205</v>
      </c>
      <c r="G1505" t="s">
        <v>235</v>
      </c>
      <c r="I1505">
        <v>4</v>
      </c>
      <c r="J1505">
        <v>0</v>
      </c>
      <c r="K1505">
        <v>0</v>
      </c>
      <c r="L1505" t="s">
        <v>24</v>
      </c>
      <c r="M1505" t="str">
        <f t="shared" si="102"/>
        <v>http://logeion.uchicago.edu/index.html#audio</v>
      </c>
    </row>
    <row r="1506" spans="1:13" ht="15" customHeight="1" x14ac:dyDescent="0.2">
      <c r="A1506" t="s">
        <v>5206</v>
      </c>
      <c r="B1506" t="s">
        <v>5207</v>
      </c>
      <c r="C1506" t="str">
        <f t="shared" si="106"/>
        <v>auditio –onis f.</v>
      </c>
      <c r="D1506" t="str">
        <f t="shared" si="107"/>
        <v>auditio</v>
      </c>
      <c r="E1506" t="s">
        <v>5208</v>
      </c>
      <c r="F1506" t="s">
        <v>5208</v>
      </c>
      <c r="G1506" t="s">
        <v>29</v>
      </c>
      <c r="H1506">
        <v>3</v>
      </c>
      <c r="I1506">
        <v>0</v>
      </c>
      <c r="J1506">
        <v>0</v>
      </c>
      <c r="K1506">
        <v>0</v>
      </c>
      <c r="L1506" t="s">
        <v>19</v>
      </c>
      <c r="M1506" t="str">
        <f t="shared" si="102"/>
        <v>http://logeion.uchicago.edu/index.html#auditio</v>
      </c>
    </row>
    <row r="1507" spans="1:13" ht="15" customHeight="1" x14ac:dyDescent="0.2">
      <c r="A1507" t="s">
        <v>5209</v>
      </c>
      <c r="B1507" t="s">
        <v>5210</v>
      </c>
      <c r="C1507" t="str">
        <f t="shared" si="106"/>
        <v>auditor –oris m.</v>
      </c>
      <c r="D1507" t="str">
        <f t="shared" si="107"/>
        <v>auditor</v>
      </c>
      <c r="E1507" t="s">
        <v>5211</v>
      </c>
      <c r="F1507" t="s">
        <v>5212</v>
      </c>
      <c r="G1507" t="s">
        <v>29</v>
      </c>
      <c r="H1507">
        <v>3</v>
      </c>
      <c r="I1507">
        <v>0</v>
      </c>
      <c r="J1507">
        <v>0</v>
      </c>
      <c r="K1507">
        <v>0</v>
      </c>
      <c r="L1507" t="s">
        <v>19</v>
      </c>
      <c r="M1507" t="str">
        <f t="shared" ref="M1507:M1570" si="108">"http://logeion.uchicago.edu/index.html#"&amp;D1507</f>
        <v>http://logeion.uchicago.edu/index.html#auditor</v>
      </c>
    </row>
    <row r="1508" spans="1:13" ht="15" customHeight="1" x14ac:dyDescent="0.2">
      <c r="A1508" t="s">
        <v>5215</v>
      </c>
      <c r="B1508" t="s">
        <v>55972</v>
      </c>
      <c r="C1508" t="str">
        <f t="shared" si="106"/>
        <v>auditus –us m.</v>
      </c>
      <c r="D1508" t="str">
        <f t="shared" si="107"/>
        <v>auditus</v>
      </c>
      <c r="E1508" t="s">
        <v>55971</v>
      </c>
      <c r="F1508" t="s">
        <v>55971</v>
      </c>
      <c r="G1508" t="s">
        <v>18</v>
      </c>
      <c r="H1508">
        <v>4</v>
      </c>
      <c r="I1508">
        <v>0</v>
      </c>
      <c r="J1508">
        <v>0</v>
      </c>
      <c r="K1508">
        <v>0</v>
      </c>
      <c r="L1508" t="s">
        <v>19</v>
      </c>
      <c r="M1508" t="str">
        <f t="shared" si="108"/>
        <v>http://logeion.uchicago.edu/index.html#auditus</v>
      </c>
    </row>
    <row r="1509" spans="1:13" ht="15" customHeight="1" x14ac:dyDescent="0.2">
      <c r="A1509" t="s">
        <v>5269</v>
      </c>
      <c r="B1509" t="s">
        <v>5270</v>
      </c>
      <c r="C1509" t="str">
        <f t="shared" si="106"/>
        <v>aufero auferre abstuli ablatus</v>
      </c>
      <c r="D1509" t="str">
        <f t="shared" si="107"/>
        <v>aufero</v>
      </c>
      <c r="E1509" t="s">
        <v>52934</v>
      </c>
      <c r="F1509" t="s">
        <v>52935</v>
      </c>
      <c r="G1509" t="s">
        <v>80</v>
      </c>
      <c r="I1509">
        <v>5</v>
      </c>
      <c r="J1509">
        <v>0</v>
      </c>
      <c r="K1509">
        <v>0</v>
      </c>
      <c r="L1509" t="s">
        <v>24</v>
      </c>
      <c r="M1509" t="str">
        <f t="shared" si="108"/>
        <v>http://logeion.uchicago.edu/index.html#aufero</v>
      </c>
    </row>
    <row r="1510" spans="1:13" ht="15" customHeight="1" x14ac:dyDescent="0.2">
      <c r="A1510" t="s">
        <v>58042</v>
      </c>
      <c r="B1510" t="s">
        <v>58119</v>
      </c>
      <c r="C1510" t="str">
        <f t="shared" si="106"/>
        <v>Aufidia –ae f.</v>
      </c>
      <c r="D1510" t="str">
        <f t="shared" si="107"/>
        <v>Aufidia</v>
      </c>
      <c r="E1510" t="s">
        <v>58101</v>
      </c>
      <c r="F1510" t="s">
        <v>58101</v>
      </c>
      <c r="G1510" t="s">
        <v>76</v>
      </c>
      <c r="H1510">
        <v>1</v>
      </c>
      <c r="K1510">
        <v>1</v>
      </c>
      <c r="L1510" t="s">
        <v>19</v>
      </c>
      <c r="M1510" t="str">
        <f t="shared" si="108"/>
        <v>http://logeion.uchicago.edu/index.html#Aufidia</v>
      </c>
    </row>
    <row r="1511" spans="1:13" ht="15" customHeight="1" x14ac:dyDescent="0.2">
      <c r="A1511" t="s">
        <v>54573</v>
      </c>
      <c r="B1511" t="s">
        <v>54576</v>
      </c>
      <c r="C1511" t="str">
        <f t="shared" si="106"/>
        <v>Aufidius –(i)i m.</v>
      </c>
      <c r="D1511" t="str">
        <f t="shared" si="107"/>
        <v>Aufidius</v>
      </c>
      <c r="E1511" t="s">
        <v>54574</v>
      </c>
      <c r="F1511" t="s">
        <v>54574</v>
      </c>
      <c r="G1511" t="s">
        <v>21</v>
      </c>
      <c r="H1511">
        <v>2</v>
      </c>
      <c r="I1511">
        <v>0</v>
      </c>
      <c r="J1511">
        <v>0</v>
      </c>
      <c r="K1511">
        <v>1</v>
      </c>
      <c r="L1511" t="s">
        <v>19</v>
      </c>
      <c r="M1511" t="str">
        <f t="shared" si="108"/>
        <v>http://logeion.uchicago.edu/index.html#Aufidius</v>
      </c>
    </row>
    <row r="1512" spans="1:13" ht="15" customHeight="1" x14ac:dyDescent="0.2">
      <c r="A1512" t="s">
        <v>5271</v>
      </c>
      <c r="B1512" t="s">
        <v>5272</v>
      </c>
      <c r="C1512" t="str">
        <f t="shared" si="106"/>
        <v>Aufidus –i m.</v>
      </c>
      <c r="D1512" t="str">
        <f t="shared" si="107"/>
        <v>Aufidus</v>
      </c>
      <c r="E1512" t="s">
        <v>5273</v>
      </c>
      <c r="F1512" t="s">
        <v>5274</v>
      </c>
      <c r="G1512" t="s">
        <v>21</v>
      </c>
      <c r="H1512">
        <v>2</v>
      </c>
      <c r="I1512">
        <v>0</v>
      </c>
      <c r="J1512">
        <v>0</v>
      </c>
      <c r="K1512">
        <v>1</v>
      </c>
      <c r="L1512" t="s">
        <v>19</v>
      </c>
      <c r="M1512" t="str">
        <f t="shared" si="108"/>
        <v>http://logeion.uchicago.edu/index.html#Aufidus</v>
      </c>
    </row>
    <row r="1513" spans="1:13" ht="15" customHeight="1" x14ac:dyDescent="0.2">
      <c r="A1513" t="s">
        <v>5275</v>
      </c>
      <c r="B1513" t="s">
        <v>5276</v>
      </c>
      <c r="C1513" t="str">
        <f t="shared" si="106"/>
        <v>Aufillena –ae f.</v>
      </c>
      <c r="D1513" t="str">
        <f t="shared" si="107"/>
        <v>Aufillena</v>
      </c>
      <c r="E1513" t="s">
        <v>5277</v>
      </c>
      <c r="F1513" t="s">
        <v>5278</v>
      </c>
      <c r="G1513" t="s">
        <v>76</v>
      </c>
      <c r="H1513">
        <v>1</v>
      </c>
      <c r="I1513">
        <v>0</v>
      </c>
      <c r="J1513">
        <v>0</v>
      </c>
      <c r="K1513">
        <v>1</v>
      </c>
      <c r="L1513" t="s">
        <v>19</v>
      </c>
      <c r="M1513" t="str">
        <f t="shared" si="108"/>
        <v>http://logeion.uchicago.edu/index.html#Aufillena</v>
      </c>
    </row>
    <row r="1514" spans="1:13" ht="15" customHeight="1" x14ac:dyDescent="0.2">
      <c r="A1514" t="s">
        <v>5279</v>
      </c>
      <c r="B1514" t="s">
        <v>5280</v>
      </c>
      <c r="C1514" t="str">
        <f t="shared" si="106"/>
        <v>Aufillenus –i m.</v>
      </c>
      <c r="D1514" t="str">
        <f t="shared" si="107"/>
        <v>Aufillenus</v>
      </c>
      <c r="E1514" t="s">
        <v>5281</v>
      </c>
      <c r="F1514" t="s">
        <v>5282</v>
      </c>
      <c r="G1514" t="s">
        <v>21</v>
      </c>
      <c r="H1514">
        <v>2</v>
      </c>
      <c r="I1514">
        <v>0</v>
      </c>
      <c r="J1514">
        <v>0</v>
      </c>
      <c r="K1514">
        <v>1</v>
      </c>
      <c r="L1514" t="s">
        <v>19</v>
      </c>
      <c r="M1514" t="str">
        <f t="shared" si="108"/>
        <v>http://logeion.uchicago.edu/index.html#Aufillenus</v>
      </c>
    </row>
    <row r="1515" spans="1:13" ht="15" customHeight="1" x14ac:dyDescent="0.2">
      <c r="A1515" t="s">
        <v>5283</v>
      </c>
      <c r="B1515" t="s">
        <v>5284</v>
      </c>
      <c r="C1515" t="str">
        <f t="shared" si="106"/>
        <v>aufugio aufugere aufugi</v>
      </c>
      <c r="D1515" t="str">
        <f t="shared" si="107"/>
        <v>aufugio</v>
      </c>
      <c r="E1515" t="s">
        <v>5285</v>
      </c>
      <c r="F1515" t="s">
        <v>5285</v>
      </c>
      <c r="G1515" t="s">
        <v>101</v>
      </c>
      <c r="I1515">
        <v>3</v>
      </c>
      <c r="J1515">
        <v>0</v>
      </c>
      <c r="K1515">
        <v>0</v>
      </c>
      <c r="L1515" t="s">
        <v>24</v>
      </c>
      <c r="M1515" t="str">
        <f t="shared" si="108"/>
        <v>http://logeion.uchicago.edu/index.html#aufugio</v>
      </c>
    </row>
    <row r="1516" spans="1:13" ht="15" customHeight="1" x14ac:dyDescent="0.2">
      <c r="A1516" t="s">
        <v>5286</v>
      </c>
      <c r="B1516" t="s">
        <v>5287</v>
      </c>
      <c r="C1516" t="str">
        <f t="shared" si="106"/>
        <v>augeo augere auxi auctus</v>
      </c>
      <c r="D1516" t="str">
        <f t="shared" si="107"/>
        <v>augeo</v>
      </c>
      <c r="E1516" t="s">
        <v>5288</v>
      </c>
      <c r="F1516" t="s">
        <v>5289</v>
      </c>
      <c r="G1516" t="s">
        <v>95</v>
      </c>
      <c r="I1516">
        <v>2</v>
      </c>
      <c r="J1516">
        <v>0</v>
      </c>
      <c r="K1516">
        <v>0</v>
      </c>
      <c r="L1516" t="s">
        <v>24</v>
      </c>
      <c r="M1516" t="str">
        <f t="shared" si="108"/>
        <v>http://logeion.uchicago.edu/index.html#augeo</v>
      </c>
    </row>
    <row r="1517" spans="1:13" ht="15" customHeight="1" x14ac:dyDescent="0.2">
      <c r="A1517" t="s">
        <v>5290</v>
      </c>
      <c r="B1517" t="s">
        <v>5291</v>
      </c>
      <c r="C1517" t="str">
        <f t="shared" si="106"/>
        <v>augesco augescere ––– –––</v>
      </c>
      <c r="D1517" t="str">
        <f t="shared" si="107"/>
        <v>augesco</v>
      </c>
      <c r="E1517" t="s">
        <v>5292</v>
      </c>
      <c r="F1517" t="s">
        <v>5292</v>
      </c>
      <c r="G1517" t="s">
        <v>66</v>
      </c>
      <c r="I1517">
        <v>3</v>
      </c>
      <c r="J1517">
        <v>0</v>
      </c>
      <c r="K1517">
        <v>0</v>
      </c>
      <c r="L1517" t="s">
        <v>24</v>
      </c>
      <c r="M1517" t="str">
        <f t="shared" si="108"/>
        <v>http://logeion.uchicago.edu/index.html#augesco</v>
      </c>
    </row>
    <row r="1518" spans="1:13" ht="15" customHeight="1" x14ac:dyDescent="0.2">
      <c r="A1518" t="s">
        <v>5293</v>
      </c>
      <c r="B1518" t="s">
        <v>5294</v>
      </c>
      <c r="C1518" t="str">
        <f t="shared" si="106"/>
        <v>Augias or Augeas –ae m.</v>
      </c>
      <c r="D1518" t="str">
        <f t="shared" si="107"/>
        <v>Augias</v>
      </c>
      <c r="E1518" t="s">
        <v>5295</v>
      </c>
      <c r="F1518" t="s">
        <v>5295</v>
      </c>
      <c r="G1518" t="s">
        <v>346</v>
      </c>
      <c r="H1518">
        <v>6</v>
      </c>
      <c r="I1518">
        <v>0</v>
      </c>
      <c r="J1518">
        <v>0</v>
      </c>
      <c r="K1518">
        <v>1</v>
      </c>
      <c r="L1518" t="s">
        <v>19</v>
      </c>
      <c r="M1518" t="str">
        <f t="shared" si="108"/>
        <v>http://logeion.uchicago.edu/index.html#Augias</v>
      </c>
    </row>
    <row r="1519" spans="1:13" ht="15" customHeight="1" x14ac:dyDescent="0.2">
      <c r="A1519" t="s">
        <v>5297</v>
      </c>
      <c r="B1519" t="s">
        <v>5298</v>
      </c>
      <c r="C1519" t="str">
        <f t="shared" si="106"/>
        <v>augur auguris m. or f.</v>
      </c>
      <c r="D1519" t="str">
        <f t="shared" si="107"/>
        <v>augur</v>
      </c>
      <c r="E1519" t="s">
        <v>5299</v>
      </c>
      <c r="F1519" t="s">
        <v>5300</v>
      </c>
      <c r="G1519" t="s">
        <v>29</v>
      </c>
      <c r="H1519">
        <v>3</v>
      </c>
      <c r="I1519">
        <v>0</v>
      </c>
      <c r="J1519">
        <v>0</v>
      </c>
      <c r="K1519">
        <v>0</v>
      </c>
      <c r="L1519" t="s">
        <v>19</v>
      </c>
      <c r="M1519" t="str">
        <f t="shared" si="108"/>
        <v>http://logeion.uchicago.edu/index.html#augur</v>
      </c>
    </row>
    <row r="1520" spans="1:13" ht="15" customHeight="1" x14ac:dyDescent="0.2">
      <c r="A1520" t="s">
        <v>5301</v>
      </c>
      <c r="B1520" t="s">
        <v>5302</v>
      </c>
      <c r="C1520" t="str">
        <f t="shared" si="106"/>
        <v>augurale –is n.</v>
      </c>
      <c r="D1520" t="str">
        <f t="shared" si="107"/>
        <v>augurale</v>
      </c>
      <c r="E1520" t="s">
        <v>5303</v>
      </c>
      <c r="F1520" t="s">
        <v>5304</v>
      </c>
      <c r="G1520" t="s">
        <v>29</v>
      </c>
      <c r="H1520">
        <v>3</v>
      </c>
      <c r="I1520">
        <v>0</v>
      </c>
      <c r="J1520">
        <v>0</v>
      </c>
      <c r="K1520">
        <v>0</v>
      </c>
      <c r="L1520" t="s">
        <v>19</v>
      </c>
      <c r="M1520" t="str">
        <f t="shared" si="108"/>
        <v>http://logeion.uchicago.edu/index.html#augurale</v>
      </c>
    </row>
    <row r="1521" spans="1:13" ht="15" customHeight="1" x14ac:dyDescent="0.2">
      <c r="A1521" t="s">
        <v>5307</v>
      </c>
      <c r="B1521" t="s">
        <v>5308</v>
      </c>
      <c r="C1521" t="str">
        <f t="shared" si="106"/>
        <v>Augurinus –i m.</v>
      </c>
      <c r="D1521" t="str">
        <f t="shared" si="107"/>
        <v>Augurinus</v>
      </c>
      <c r="E1521" t="s">
        <v>5309</v>
      </c>
      <c r="F1521" t="s">
        <v>5310</v>
      </c>
      <c r="G1521" t="s">
        <v>21</v>
      </c>
      <c r="H1521">
        <v>2</v>
      </c>
      <c r="I1521">
        <v>0</v>
      </c>
      <c r="J1521">
        <v>0</v>
      </c>
      <c r="K1521">
        <v>1</v>
      </c>
      <c r="L1521" t="s">
        <v>19</v>
      </c>
      <c r="M1521" t="str">
        <f t="shared" si="108"/>
        <v>http://logeion.uchicago.edu/index.html#Augurinus</v>
      </c>
    </row>
    <row r="1522" spans="1:13" ht="15" customHeight="1" x14ac:dyDescent="0.2">
      <c r="A1522" t="s">
        <v>5311</v>
      </c>
      <c r="B1522" t="s">
        <v>5312</v>
      </c>
      <c r="C1522" t="str">
        <f t="shared" si="106"/>
        <v>augurium arguri(i) n.</v>
      </c>
      <c r="D1522" t="str">
        <f t="shared" si="107"/>
        <v>augurium</v>
      </c>
      <c r="E1522" t="s">
        <v>5313</v>
      </c>
      <c r="F1522" t="s">
        <v>5314</v>
      </c>
      <c r="G1522" t="s">
        <v>21</v>
      </c>
      <c r="H1522">
        <v>2</v>
      </c>
      <c r="I1522">
        <v>0</v>
      </c>
      <c r="J1522">
        <v>0</v>
      </c>
      <c r="K1522">
        <v>0</v>
      </c>
      <c r="L1522" t="s">
        <v>19</v>
      </c>
      <c r="M1522" t="str">
        <f t="shared" si="108"/>
        <v>http://logeion.uchicago.edu/index.html#augurium</v>
      </c>
    </row>
    <row r="1523" spans="1:13" ht="15" customHeight="1" x14ac:dyDescent="0.2">
      <c r="A1523" t="s">
        <v>5315</v>
      </c>
      <c r="B1523" t="s">
        <v>5316</v>
      </c>
      <c r="C1523" t="str">
        <f t="shared" si="106"/>
        <v>auguro augurare auguravi auguratus</v>
      </c>
      <c r="D1523" t="str">
        <f t="shared" si="107"/>
        <v>auguro</v>
      </c>
      <c r="E1523" t="s">
        <v>5317</v>
      </c>
      <c r="F1523" t="s">
        <v>5318</v>
      </c>
      <c r="G1523" t="s">
        <v>23</v>
      </c>
      <c r="I1523">
        <v>1</v>
      </c>
      <c r="J1523">
        <v>0</v>
      </c>
      <c r="K1523">
        <v>0</v>
      </c>
      <c r="L1523" t="s">
        <v>24</v>
      </c>
      <c r="M1523" t="str">
        <f t="shared" si="108"/>
        <v>http://logeion.uchicago.edu/index.html#auguro</v>
      </c>
    </row>
    <row r="1524" spans="1:13" ht="15" customHeight="1" x14ac:dyDescent="0.2">
      <c r="A1524" t="s">
        <v>5319</v>
      </c>
      <c r="B1524" t="s">
        <v>5320</v>
      </c>
      <c r="C1524" t="str">
        <f t="shared" si="106"/>
        <v>auguror augurari or auguro augurare</v>
      </c>
      <c r="D1524" t="str">
        <f t="shared" si="107"/>
        <v>auguror</v>
      </c>
      <c r="E1524" t="s">
        <v>5321</v>
      </c>
      <c r="F1524" t="s">
        <v>5322</v>
      </c>
      <c r="G1524" t="s">
        <v>170</v>
      </c>
      <c r="I1524">
        <v>1</v>
      </c>
      <c r="J1524">
        <v>0</v>
      </c>
      <c r="K1524">
        <v>0</v>
      </c>
      <c r="L1524" t="s">
        <v>24</v>
      </c>
      <c r="M1524" t="str">
        <f t="shared" si="108"/>
        <v>http://logeion.uchicago.edu/index.html#auguror</v>
      </c>
    </row>
    <row r="1525" spans="1:13" ht="15" customHeight="1" x14ac:dyDescent="0.2">
      <c r="A1525" t="s">
        <v>5325</v>
      </c>
      <c r="B1525" t="s">
        <v>5326</v>
      </c>
      <c r="C1525" t="str">
        <f t="shared" si="106"/>
        <v>Augusta –ae f.</v>
      </c>
      <c r="D1525" t="str">
        <f t="shared" si="107"/>
        <v>Augusta</v>
      </c>
      <c r="E1525" t="s">
        <v>5327</v>
      </c>
      <c r="F1525" t="s">
        <v>5328</v>
      </c>
      <c r="G1525" t="s">
        <v>76</v>
      </c>
      <c r="H1525">
        <v>1</v>
      </c>
      <c r="I1525">
        <v>0</v>
      </c>
      <c r="J1525">
        <v>0</v>
      </c>
      <c r="K1525">
        <v>1</v>
      </c>
      <c r="L1525" t="s">
        <v>19</v>
      </c>
      <c r="M1525" t="str">
        <f t="shared" si="108"/>
        <v>http://logeion.uchicago.edu/index.html#Augusta</v>
      </c>
    </row>
    <row r="1526" spans="1:13" ht="15" customHeight="1" x14ac:dyDescent="0.2">
      <c r="A1526" t="s">
        <v>53095</v>
      </c>
      <c r="B1526" t="s">
        <v>53096</v>
      </c>
      <c r="C1526" t="str">
        <f t="shared" si="106"/>
        <v>Augustalis –e</v>
      </c>
      <c r="D1526" t="str">
        <f t="shared" si="107"/>
        <v>Augustalis</v>
      </c>
      <c r="E1526" t="s">
        <v>61074</v>
      </c>
      <c r="F1526" t="s">
        <v>61075</v>
      </c>
      <c r="G1526" t="s">
        <v>536</v>
      </c>
      <c r="H1526">
        <v>3</v>
      </c>
      <c r="I1526">
        <v>0</v>
      </c>
      <c r="J1526">
        <v>0</v>
      </c>
      <c r="K1526">
        <v>0</v>
      </c>
      <c r="L1526" t="s">
        <v>36</v>
      </c>
      <c r="M1526" t="str">
        <f t="shared" si="108"/>
        <v>http://logeion.uchicago.edu/index.html#Augustalis</v>
      </c>
    </row>
    <row r="1527" spans="1:13" ht="15" customHeight="1" x14ac:dyDescent="0.2">
      <c r="A1527" t="s">
        <v>5330</v>
      </c>
      <c r="B1527" t="s">
        <v>5334</v>
      </c>
      <c r="C1527" t="str">
        <f t="shared" si="106"/>
        <v>Augustinus –i m.</v>
      </c>
      <c r="D1527" t="str">
        <f t="shared" si="107"/>
        <v>Augustinus</v>
      </c>
      <c r="E1527" t="s">
        <v>5331</v>
      </c>
      <c r="F1527" t="s">
        <v>5332</v>
      </c>
      <c r="G1527" t="s">
        <v>21</v>
      </c>
      <c r="H1527">
        <v>2</v>
      </c>
      <c r="I1527">
        <v>0</v>
      </c>
      <c r="J1527">
        <v>0</v>
      </c>
      <c r="K1527">
        <v>1</v>
      </c>
      <c r="L1527" t="s">
        <v>19</v>
      </c>
      <c r="M1527" t="str">
        <f t="shared" si="108"/>
        <v>http://logeion.uchicago.edu/index.html#Augustinus</v>
      </c>
    </row>
    <row r="1528" spans="1:13" ht="15" customHeight="1" x14ac:dyDescent="0.2">
      <c r="A1528" t="s">
        <v>5333</v>
      </c>
      <c r="B1528" t="s">
        <v>5334</v>
      </c>
      <c r="C1528" t="str">
        <f t="shared" si="106"/>
        <v>Augustinus –i m.</v>
      </c>
      <c r="D1528" t="str">
        <f t="shared" si="107"/>
        <v>Augustinus</v>
      </c>
      <c r="E1528" t="s">
        <v>5335</v>
      </c>
      <c r="F1528" t="s">
        <v>5336</v>
      </c>
      <c r="G1528" t="s">
        <v>21</v>
      </c>
      <c r="H1528">
        <v>2</v>
      </c>
      <c r="I1528">
        <v>0</v>
      </c>
      <c r="J1528">
        <v>0</v>
      </c>
      <c r="K1528">
        <v>1</v>
      </c>
      <c r="L1528" t="s">
        <v>19</v>
      </c>
      <c r="M1528" t="str">
        <f t="shared" si="108"/>
        <v>http://logeion.uchicago.edu/index.html#Augustinus</v>
      </c>
    </row>
    <row r="1529" spans="1:13" ht="15" customHeight="1" x14ac:dyDescent="0.2">
      <c r="A1529" t="s">
        <v>58968</v>
      </c>
      <c r="B1529" t="s">
        <v>58982</v>
      </c>
      <c r="C1529" t="str">
        <f t="shared" si="106"/>
        <v>Augustus -a -um</v>
      </c>
      <c r="D1529" t="str">
        <f t="shared" si="107"/>
        <v>Augustus</v>
      </c>
      <c r="E1529" t="s">
        <v>58984</v>
      </c>
      <c r="F1529" t="s">
        <v>58983</v>
      </c>
      <c r="G1529" t="s">
        <v>61</v>
      </c>
      <c r="H1529">
        <v>1</v>
      </c>
      <c r="K1529">
        <v>1</v>
      </c>
      <c r="L1529" t="s">
        <v>19</v>
      </c>
      <c r="M1529" t="str">
        <f t="shared" si="108"/>
        <v>http://logeion.uchicago.edu/index.html#Augustus</v>
      </c>
    </row>
    <row r="1530" spans="1:13" ht="15" customHeight="1" x14ac:dyDescent="0.2">
      <c r="A1530" t="s">
        <v>5337</v>
      </c>
      <c r="B1530" t="s">
        <v>5338</v>
      </c>
      <c r="C1530" t="str">
        <f t="shared" si="106"/>
        <v>augustus –a –um</v>
      </c>
      <c r="D1530" t="str">
        <f t="shared" si="107"/>
        <v>augustus</v>
      </c>
      <c r="E1530" t="s">
        <v>5339</v>
      </c>
      <c r="F1530" t="s">
        <v>5340</v>
      </c>
      <c r="G1530" t="s">
        <v>61</v>
      </c>
      <c r="H1530">
        <v>1</v>
      </c>
      <c r="I1530">
        <v>0</v>
      </c>
      <c r="J1530">
        <v>0</v>
      </c>
      <c r="K1530">
        <v>0</v>
      </c>
      <c r="L1530" t="s">
        <v>36</v>
      </c>
      <c r="M1530" t="str">
        <f t="shared" si="108"/>
        <v>http://logeion.uchicago.edu/index.html#augustus</v>
      </c>
    </row>
    <row r="1531" spans="1:13" ht="15" customHeight="1" x14ac:dyDescent="0.2">
      <c r="A1531" t="s">
        <v>5341</v>
      </c>
      <c r="B1531" t="s">
        <v>5342</v>
      </c>
      <c r="C1531" t="str">
        <f t="shared" si="106"/>
        <v>Augustus –i m.</v>
      </c>
      <c r="D1531" t="str">
        <f t="shared" si="107"/>
        <v>Augustus</v>
      </c>
      <c r="E1531" t="s">
        <v>5343</v>
      </c>
      <c r="F1531" t="s">
        <v>5344</v>
      </c>
      <c r="G1531" t="s">
        <v>61</v>
      </c>
      <c r="H1531">
        <v>1</v>
      </c>
      <c r="I1531">
        <v>0</v>
      </c>
      <c r="J1531">
        <v>0</v>
      </c>
      <c r="K1531">
        <v>1</v>
      </c>
      <c r="L1531" t="s">
        <v>36</v>
      </c>
      <c r="M1531" t="str">
        <f t="shared" si="108"/>
        <v>http://logeion.uchicago.edu/index.html#Augustus</v>
      </c>
    </row>
    <row r="1532" spans="1:13" ht="15" customHeight="1" x14ac:dyDescent="0.2">
      <c r="A1532" t="s">
        <v>5376</v>
      </c>
      <c r="B1532" t="s">
        <v>5377</v>
      </c>
      <c r="C1532" t="str">
        <f t="shared" si="106"/>
        <v>aula –ae or –ai f.</v>
      </c>
      <c r="D1532" t="str">
        <f t="shared" si="107"/>
        <v>aula</v>
      </c>
      <c r="E1532" t="s">
        <v>56528</v>
      </c>
      <c r="F1532" t="s">
        <v>5378</v>
      </c>
      <c r="G1532" t="s">
        <v>76</v>
      </c>
      <c r="H1532">
        <v>1</v>
      </c>
      <c r="I1532">
        <v>0</v>
      </c>
      <c r="J1532">
        <v>0</v>
      </c>
      <c r="K1532">
        <v>0</v>
      </c>
      <c r="L1532" t="s">
        <v>19</v>
      </c>
      <c r="M1532" t="str">
        <f t="shared" si="108"/>
        <v>http://logeion.uchicago.edu/index.html#aula</v>
      </c>
    </row>
    <row r="1533" spans="1:13" ht="15" customHeight="1" x14ac:dyDescent="0.2">
      <c r="A1533" t="s">
        <v>5382</v>
      </c>
      <c r="B1533" t="s">
        <v>5383</v>
      </c>
      <c r="C1533" t="str">
        <f t="shared" si="106"/>
        <v>aulaeum –i n.</v>
      </c>
      <c r="D1533" t="str">
        <f t="shared" si="107"/>
        <v>aulaeum</v>
      </c>
      <c r="E1533" t="s">
        <v>5384</v>
      </c>
      <c r="F1533" t="s">
        <v>5385</v>
      </c>
      <c r="G1533" t="s">
        <v>21</v>
      </c>
      <c r="H1533">
        <v>2</v>
      </c>
      <c r="I1533">
        <v>0</v>
      </c>
      <c r="J1533">
        <v>0</v>
      </c>
      <c r="K1533">
        <v>0</v>
      </c>
      <c r="L1533" t="s">
        <v>19</v>
      </c>
      <c r="M1533" t="str">
        <f t="shared" si="108"/>
        <v>http://logeion.uchicago.edu/index.html#aulaeum</v>
      </c>
    </row>
    <row r="1534" spans="1:13" ht="15" customHeight="1" x14ac:dyDescent="0.2">
      <c r="A1534" t="s">
        <v>5386</v>
      </c>
      <c r="B1534" t="s">
        <v>5387</v>
      </c>
      <c r="C1534" t="str">
        <f t="shared" si="106"/>
        <v>Aulerci –orum m.</v>
      </c>
      <c r="D1534" t="str">
        <f t="shared" ref="D1534:D1565" si="109">IF(ISBLANK(B1534),0,LEFT( C1534, FIND( " ", C1534 ) - 1 ))</f>
        <v>Aulerci</v>
      </c>
      <c r="E1534" t="s">
        <v>5388</v>
      </c>
      <c r="F1534" t="s">
        <v>5388</v>
      </c>
      <c r="G1534" t="s">
        <v>21</v>
      </c>
      <c r="H1534">
        <v>2</v>
      </c>
      <c r="I1534">
        <v>0</v>
      </c>
      <c r="J1534">
        <v>0</v>
      </c>
      <c r="K1534">
        <v>1</v>
      </c>
      <c r="L1534" t="s">
        <v>19</v>
      </c>
      <c r="M1534" t="str">
        <f t="shared" si="108"/>
        <v>http://logeion.uchicago.edu/index.html#Aulerci</v>
      </c>
    </row>
    <row r="1535" spans="1:13" ht="15" customHeight="1" x14ac:dyDescent="0.2">
      <c r="A1535" t="s">
        <v>5389</v>
      </c>
      <c r="B1535" t="s">
        <v>5390</v>
      </c>
      <c r="C1535" t="str">
        <f t="shared" si="106"/>
        <v>Aulercus –a –um</v>
      </c>
      <c r="D1535" t="str">
        <f t="shared" si="109"/>
        <v>Aulercus</v>
      </c>
      <c r="E1535" t="s">
        <v>5391</v>
      </c>
      <c r="F1535" t="s">
        <v>5391</v>
      </c>
      <c r="G1535" t="s">
        <v>918</v>
      </c>
      <c r="H1535">
        <v>2</v>
      </c>
      <c r="I1535">
        <v>0</v>
      </c>
      <c r="J1535">
        <v>0</v>
      </c>
      <c r="K1535">
        <v>1</v>
      </c>
      <c r="L1535" t="s">
        <v>36</v>
      </c>
      <c r="M1535" t="str">
        <f t="shared" si="108"/>
        <v>http://logeion.uchicago.edu/index.html#Aulercus</v>
      </c>
    </row>
    <row r="1536" spans="1:13" ht="15" customHeight="1" x14ac:dyDescent="0.2">
      <c r="A1536" t="s">
        <v>5392</v>
      </c>
      <c r="B1536" t="s">
        <v>5393</v>
      </c>
      <c r="C1536" t="str">
        <f t="shared" si="106"/>
        <v>Aulestes –is m.</v>
      </c>
      <c r="D1536" t="str">
        <f t="shared" si="109"/>
        <v>Aulestes</v>
      </c>
      <c r="E1536" t="s">
        <v>5394</v>
      </c>
      <c r="F1536" t="s">
        <v>5395</v>
      </c>
      <c r="G1536" t="s">
        <v>29</v>
      </c>
      <c r="H1536">
        <v>3</v>
      </c>
      <c r="I1536">
        <v>0</v>
      </c>
      <c r="J1536">
        <v>0</v>
      </c>
      <c r="K1536">
        <v>1</v>
      </c>
      <c r="L1536" t="s">
        <v>19</v>
      </c>
      <c r="M1536" t="str">
        <f t="shared" si="108"/>
        <v>http://logeion.uchicago.edu/index.html#Aulestes</v>
      </c>
    </row>
    <row r="1537" spans="1:13" ht="15" customHeight="1" x14ac:dyDescent="0.2">
      <c r="A1537" t="s">
        <v>57720</v>
      </c>
      <c r="B1537" t="s">
        <v>57723</v>
      </c>
      <c r="C1537" t="str">
        <f t="shared" si="106"/>
        <v>aulicus –a –um</v>
      </c>
      <c r="D1537" t="str">
        <f t="shared" si="109"/>
        <v>aulicus</v>
      </c>
      <c r="E1537" t="s">
        <v>57719</v>
      </c>
      <c r="F1537" t="s">
        <v>57718</v>
      </c>
      <c r="G1537" t="s">
        <v>61</v>
      </c>
      <c r="H1537">
        <v>1</v>
      </c>
      <c r="L1537" t="s">
        <v>36</v>
      </c>
      <c r="M1537" t="str">
        <f t="shared" si="108"/>
        <v>http://logeion.uchicago.edu/index.html#aulicus</v>
      </c>
    </row>
    <row r="1538" spans="1:13" ht="15" customHeight="1" x14ac:dyDescent="0.2">
      <c r="A1538" t="s">
        <v>57722</v>
      </c>
      <c r="B1538" t="s">
        <v>57723</v>
      </c>
      <c r="C1538" t="str">
        <f t="shared" si="106"/>
        <v>aulicus –a –um</v>
      </c>
      <c r="D1538" t="str">
        <f t="shared" si="109"/>
        <v>aulicus</v>
      </c>
      <c r="E1538" t="s">
        <v>57721</v>
      </c>
      <c r="F1538" t="s">
        <v>57721</v>
      </c>
      <c r="G1538" t="s">
        <v>61</v>
      </c>
      <c r="H1538">
        <v>1</v>
      </c>
      <c r="L1538" t="s">
        <v>36</v>
      </c>
      <c r="M1538" t="str">
        <f t="shared" si="108"/>
        <v>http://logeion.uchicago.edu/index.html#aulicus</v>
      </c>
    </row>
    <row r="1539" spans="1:13" ht="15" customHeight="1" x14ac:dyDescent="0.2">
      <c r="A1539" t="s">
        <v>5396</v>
      </c>
      <c r="B1539" t="s">
        <v>5397</v>
      </c>
      <c r="C1539" t="str">
        <f t="shared" si="106"/>
        <v xml:space="preserve">Aulicus Aulici m. </v>
      </c>
      <c r="D1539" t="str">
        <f t="shared" si="109"/>
        <v>Aulicus</v>
      </c>
      <c r="E1539" t="s">
        <v>5398</v>
      </c>
      <c r="F1539" t="s">
        <v>5398</v>
      </c>
      <c r="G1539" t="s">
        <v>21</v>
      </c>
      <c r="H1539">
        <v>2</v>
      </c>
      <c r="I1539">
        <v>0</v>
      </c>
      <c r="J1539">
        <v>0</v>
      </c>
      <c r="K1539">
        <v>1</v>
      </c>
      <c r="L1539" t="s">
        <v>19</v>
      </c>
      <c r="M1539" t="str">
        <f t="shared" si="108"/>
        <v>http://logeion.uchicago.edu/index.html#Aulicus</v>
      </c>
    </row>
    <row r="1540" spans="1:13" ht="15" customHeight="1" x14ac:dyDescent="0.2">
      <c r="A1540" t="s">
        <v>5399</v>
      </c>
      <c r="B1540" t="s">
        <v>5400</v>
      </c>
      <c r="C1540" t="str">
        <f t="shared" si="106"/>
        <v>Aulis –idis f.</v>
      </c>
      <c r="D1540" t="str">
        <f t="shared" si="109"/>
        <v>Aulis</v>
      </c>
      <c r="E1540" t="s">
        <v>5401</v>
      </c>
      <c r="F1540" t="s">
        <v>5402</v>
      </c>
      <c r="G1540" t="s">
        <v>29</v>
      </c>
      <c r="H1540">
        <v>3</v>
      </c>
      <c r="I1540">
        <v>0</v>
      </c>
      <c r="J1540">
        <v>0</v>
      </c>
      <c r="K1540">
        <v>1</v>
      </c>
      <c r="L1540" t="s">
        <v>19</v>
      </c>
      <c r="M1540" t="str">
        <f t="shared" si="108"/>
        <v>http://logeion.uchicago.edu/index.html#Aulis</v>
      </c>
    </row>
    <row r="1541" spans="1:13" ht="15" customHeight="1" x14ac:dyDescent="0.2">
      <c r="A1541" t="s">
        <v>5403</v>
      </c>
      <c r="B1541" t="s">
        <v>5404</v>
      </c>
      <c r="C1541" t="str">
        <f t="shared" si="106"/>
        <v>Aulus –i m.</v>
      </c>
      <c r="D1541" t="str">
        <f t="shared" si="109"/>
        <v>Aulus</v>
      </c>
      <c r="E1541" t="s">
        <v>5405</v>
      </c>
      <c r="F1541" t="s">
        <v>5406</v>
      </c>
      <c r="G1541" t="s">
        <v>21</v>
      </c>
      <c r="H1541">
        <v>2</v>
      </c>
      <c r="I1541">
        <v>0</v>
      </c>
      <c r="J1541">
        <v>0</v>
      </c>
      <c r="K1541">
        <v>1</v>
      </c>
      <c r="L1541" t="s">
        <v>19</v>
      </c>
      <c r="M1541" t="str">
        <f t="shared" si="108"/>
        <v>http://logeion.uchicago.edu/index.html#Aulus</v>
      </c>
    </row>
    <row r="1542" spans="1:13" ht="15" customHeight="1" x14ac:dyDescent="0.2">
      <c r="A1542" t="s">
        <v>5407</v>
      </c>
      <c r="B1542" t="s">
        <v>5408</v>
      </c>
      <c r="C1542" t="str">
        <f t="shared" si="106"/>
        <v>Aunus –i m.</v>
      </c>
      <c r="D1542" t="str">
        <f t="shared" si="109"/>
        <v>Aunus</v>
      </c>
      <c r="E1542" t="s">
        <v>5409</v>
      </c>
      <c r="F1542" t="s">
        <v>5410</v>
      </c>
      <c r="G1542" t="s">
        <v>21</v>
      </c>
      <c r="H1542">
        <v>2</v>
      </c>
      <c r="I1542">
        <v>0</v>
      </c>
      <c r="J1542">
        <v>0</v>
      </c>
      <c r="K1542">
        <v>1</v>
      </c>
      <c r="L1542" t="s">
        <v>19</v>
      </c>
      <c r="M1542" t="str">
        <f t="shared" si="108"/>
        <v>http://logeion.uchicago.edu/index.html#Aunus</v>
      </c>
    </row>
    <row r="1543" spans="1:13" ht="15" customHeight="1" x14ac:dyDescent="0.2">
      <c r="A1543" t="s">
        <v>5417</v>
      </c>
      <c r="B1543" t="s">
        <v>5418</v>
      </c>
      <c r="C1543" t="str">
        <f t="shared" si="106"/>
        <v>aura aurae f.</v>
      </c>
      <c r="D1543" t="str">
        <f t="shared" si="109"/>
        <v>aura</v>
      </c>
      <c r="E1543" t="s">
        <v>5419</v>
      </c>
      <c r="F1543" t="s">
        <v>5420</v>
      </c>
      <c r="G1543" t="s">
        <v>76</v>
      </c>
      <c r="H1543">
        <v>1</v>
      </c>
      <c r="I1543">
        <v>0</v>
      </c>
      <c r="J1543">
        <v>0</v>
      </c>
      <c r="K1543">
        <v>0</v>
      </c>
      <c r="L1543" t="s">
        <v>19</v>
      </c>
      <c r="M1543" t="str">
        <f t="shared" si="108"/>
        <v>http://logeion.uchicago.edu/index.html#aura</v>
      </c>
    </row>
    <row r="1544" spans="1:13" ht="15" customHeight="1" x14ac:dyDescent="0.2">
      <c r="A1544" t="s">
        <v>5422</v>
      </c>
      <c r="B1544" t="s">
        <v>5423</v>
      </c>
      <c r="C1544" t="str">
        <f t="shared" si="106"/>
        <v>auratus –a –um</v>
      </c>
      <c r="D1544" t="str">
        <f t="shared" si="109"/>
        <v>auratus</v>
      </c>
      <c r="E1544" t="s">
        <v>5424</v>
      </c>
      <c r="F1544" t="s">
        <v>5424</v>
      </c>
      <c r="G1544" t="s">
        <v>61</v>
      </c>
      <c r="H1544">
        <v>1</v>
      </c>
      <c r="I1544">
        <v>0</v>
      </c>
      <c r="J1544">
        <v>0</v>
      </c>
      <c r="K1544">
        <v>0</v>
      </c>
      <c r="L1544" t="s">
        <v>36</v>
      </c>
      <c r="M1544" t="str">
        <f t="shared" si="108"/>
        <v>http://logeion.uchicago.edu/index.html#auratus</v>
      </c>
    </row>
    <row r="1545" spans="1:13" ht="15" customHeight="1" x14ac:dyDescent="0.2">
      <c r="A1545" t="s">
        <v>5425</v>
      </c>
      <c r="B1545" t="s">
        <v>5426</v>
      </c>
      <c r="C1545" t="str">
        <f t="shared" si="106"/>
        <v>Aurelia Via –ae f.</v>
      </c>
      <c r="D1545" t="str">
        <f t="shared" si="109"/>
        <v>Aurelia</v>
      </c>
      <c r="E1545" t="s">
        <v>5427</v>
      </c>
      <c r="F1545" t="s">
        <v>5427</v>
      </c>
      <c r="G1545" t="s">
        <v>76</v>
      </c>
      <c r="H1545">
        <v>1</v>
      </c>
      <c r="I1545">
        <v>0</v>
      </c>
      <c r="J1545">
        <v>0</v>
      </c>
      <c r="K1545">
        <v>1</v>
      </c>
      <c r="L1545" t="s">
        <v>19</v>
      </c>
      <c r="M1545" t="str">
        <f t="shared" si="108"/>
        <v>http://logeion.uchicago.edu/index.html#Aurelia</v>
      </c>
    </row>
    <row r="1546" spans="1:13" ht="15" customHeight="1" x14ac:dyDescent="0.2">
      <c r="A1546" t="s">
        <v>5428</v>
      </c>
      <c r="B1546" t="s">
        <v>5429</v>
      </c>
      <c r="C1546" t="str">
        <f t="shared" si="106"/>
        <v>Aurelius –a –um</v>
      </c>
      <c r="D1546" t="str">
        <f t="shared" si="109"/>
        <v>Aurelius</v>
      </c>
      <c r="E1546" t="s">
        <v>5430</v>
      </c>
      <c r="F1546" t="s">
        <v>5430</v>
      </c>
      <c r="G1546" t="s">
        <v>61</v>
      </c>
      <c r="H1546">
        <v>1</v>
      </c>
      <c r="I1546">
        <v>0</v>
      </c>
      <c r="J1546">
        <v>0</v>
      </c>
      <c r="K1546">
        <v>1</v>
      </c>
      <c r="L1546" t="s">
        <v>36</v>
      </c>
      <c r="M1546" t="str">
        <f t="shared" si="108"/>
        <v>http://logeion.uchicago.edu/index.html#Aurelius</v>
      </c>
    </row>
    <row r="1547" spans="1:13" ht="15" customHeight="1" x14ac:dyDescent="0.2">
      <c r="A1547" t="s">
        <v>5431</v>
      </c>
      <c r="B1547" t="s">
        <v>5432</v>
      </c>
      <c r="C1547" t="str">
        <f t="shared" si="106"/>
        <v>Aurelius –ii m.</v>
      </c>
      <c r="D1547" t="str">
        <f t="shared" si="109"/>
        <v>Aurelius</v>
      </c>
      <c r="E1547" t="s">
        <v>5433</v>
      </c>
      <c r="F1547" t="s">
        <v>5434</v>
      </c>
      <c r="G1547" t="s">
        <v>21</v>
      </c>
      <c r="H1547">
        <v>2</v>
      </c>
      <c r="I1547">
        <v>0</v>
      </c>
      <c r="J1547">
        <v>0</v>
      </c>
      <c r="K1547">
        <v>1</v>
      </c>
      <c r="L1547" t="s">
        <v>19</v>
      </c>
      <c r="M1547" t="str">
        <f t="shared" si="108"/>
        <v>http://logeion.uchicago.edu/index.html#Aurelius</v>
      </c>
    </row>
    <row r="1548" spans="1:13" ht="15" customHeight="1" x14ac:dyDescent="0.2">
      <c r="A1548" t="s">
        <v>5435</v>
      </c>
      <c r="B1548" t="s">
        <v>5436</v>
      </c>
      <c r="C1548" t="str">
        <f t="shared" si="106"/>
        <v>aureolus –a –um</v>
      </c>
      <c r="D1548" t="str">
        <f t="shared" si="109"/>
        <v>aureolus</v>
      </c>
      <c r="E1548" t="s">
        <v>5424</v>
      </c>
      <c r="F1548" t="s">
        <v>5424</v>
      </c>
      <c r="G1548" t="s">
        <v>61</v>
      </c>
      <c r="H1548">
        <v>1</v>
      </c>
      <c r="I1548">
        <v>0</v>
      </c>
      <c r="J1548">
        <v>0</v>
      </c>
      <c r="K1548">
        <v>0</v>
      </c>
      <c r="L1548" t="s">
        <v>36</v>
      </c>
      <c r="M1548" t="str">
        <f t="shared" si="108"/>
        <v>http://logeion.uchicago.edu/index.html#aureolus</v>
      </c>
    </row>
    <row r="1549" spans="1:13" ht="15" customHeight="1" x14ac:dyDescent="0.2">
      <c r="A1549" t="s">
        <v>5438</v>
      </c>
      <c r="B1549" t="s">
        <v>5439</v>
      </c>
      <c r="C1549" t="str">
        <f t="shared" si="106"/>
        <v>aureus –a –um</v>
      </c>
      <c r="D1549" t="str">
        <f t="shared" si="109"/>
        <v>aureus</v>
      </c>
      <c r="E1549" t="s">
        <v>5424</v>
      </c>
      <c r="F1549" t="s">
        <v>5440</v>
      </c>
      <c r="G1549" t="s">
        <v>61</v>
      </c>
      <c r="H1549">
        <v>1</v>
      </c>
      <c r="I1549">
        <v>0</v>
      </c>
      <c r="J1549">
        <v>0</v>
      </c>
      <c r="K1549">
        <v>0</v>
      </c>
      <c r="L1549" t="s">
        <v>36</v>
      </c>
      <c r="M1549" t="str">
        <f t="shared" si="108"/>
        <v>http://logeion.uchicago.edu/index.html#aureus</v>
      </c>
    </row>
    <row r="1550" spans="1:13" ht="15" customHeight="1" x14ac:dyDescent="0.2">
      <c r="A1550" t="s">
        <v>5437</v>
      </c>
      <c r="B1550" t="s">
        <v>55656</v>
      </c>
      <c r="C1550" t="str">
        <f t="shared" si="106"/>
        <v>aureus –i m.</v>
      </c>
      <c r="D1550" t="str">
        <f t="shared" si="109"/>
        <v>aureus</v>
      </c>
      <c r="E1550" t="s">
        <v>55225</v>
      </c>
      <c r="F1550" t="s">
        <v>55225</v>
      </c>
      <c r="G1550" t="s">
        <v>21</v>
      </c>
      <c r="H1550">
        <v>2</v>
      </c>
      <c r="I1550">
        <v>0</v>
      </c>
      <c r="J1550">
        <v>0</v>
      </c>
      <c r="K1550">
        <v>0</v>
      </c>
      <c r="L1550" t="s">
        <v>19</v>
      </c>
      <c r="M1550" t="str">
        <f t="shared" si="108"/>
        <v>http://logeion.uchicago.edu/index.html#aureus</v>
      </c>
    </row>
    <row r="1551" spans="1:13" ht="15" customHeight="1" x14ac:dyDescent="0.2">
      <c r="A1551" t="s">
        <v>5444</v>
      </c>
      <c r="B1551" t="s">
        <v>5445</v>
      </c>
      <c r="C1551" t="str">
        <f t="shared" si="106"/>
        <v>auricomus –a –um</v>
      </c>
      <c r="D1551" t="str">
        <f t="shared" si="109"/>
        <v>auricomus</v>
      </c>
      <c r="E1551" t="s">
        <v>5446</v>
      </c>
      <c r="F1551" t="s">
        <v>5447</v>
      </c>
      <c r="G1551" t="s">
        <v>61</v>
      </c>
      <c r="H1551">
        <v>1</v>
      </c>
      <c r="I1551">
        <v>0</v>
      </c>
      <c r="J1551">
        <v>0</v>
      </c>
      <c r="K1551">
        <v>0</v>
      </c>
      <c r="L1551" t="s">
        <v>36</v>
      </c>
      <c r="M1551" t="str">
        <f t="shared" si="108"/>
        <v>http://logeion.uchicago.edu/index.html#auricomus</v>
      </c>
    </row>
    <row r="1552" spans="1:13" ht="15" customHeight="1" x14ac:dyDescent="0.2">
      <c r="A1552" t="s">
        <v>5448</v>
      </c>
      <c r="B1552" t="s">
        <v>5449</v>
      </c>
      <c r="C1552" t="str">
        <f t="shared" si="106"/>
        <v>auricula –ae f.</v>
      </c>
      <c r="D1552" t="str">
        <f t="shared" si="109"/>
        <v>auricula</v>
      </c>
      <c r="E1552" t="s">
        <v>5443</v>
      </c>
      <c r="F1552" t="s">
        <v>5443</v>
      </c>
      <c r="G1552" t="s">
        <v>76</v>
      </c>
      <c r="H1552">
        <v>1</v>
      </c>
      <c r="I1552">
        <v>0</v>
      </c>
      <c r="J1552">
        <v>0</v>
      </c>
      <c r="K1552">
        <v>0</v>
      </c>
      <c r="L1552" t="s">
        <v>19</v>
      </c>
      <c r="M1552" t="str">
        <f t="shared" si="108"/>
        <v>http://logeion.uchicago.edu/index.html#auricula</v>
      </c>
    </row>
    <row r="1553" spans="1:13" ht="15" customHeight="1" x14ac:dyDescent="0.2">
      <c r="A1553" t="s">
        <v>53097</v>
      </c>
      <c r="B1553" t="s">
        <v>55227</v>
      </c>
      <c r="C1553" t="str">
        <f t="shared" si="106"/>
        <v>auricularius or oricularius –a –um</v>
      </c>
      <c r="D1553" t="str">
        <f t="shared" si="109"/>
        <v>auricularius</v>
      </c>
      <c r="E1553" t="s">
        <v>55226</v>
      </c>
      <c r="F1553" t="s">
        <v>55226</v>
      </c>
      <c r="G1553" t="s">
        <v>61</v>
      </c>
      <c r="H1553">
        <v>1</v>
      </c>
      <c r="I1553">
        <v>0</v>
      </c>
      <c r="J1553">
        <v>0</v>
      </c>
      <c r="K1553">
        <v>0</v>
      </c>
      <c r="L1553" t="s">
        <v>36</v>
      </c>
      <c r="M1553" t="str">
        <f t="shared" si="108"/>
        <v>http://logeion.uchicago.edu/index.html#auricularius</v>
      </c>
    </row>
    <row r="1554" spans="1:13" ht="15" customHeight="1" x14ac:dyDescent="0.2">
      <c r="A1554" t="s">
        <v>5450</v>
      </c>
      <c r="B1554" t="s">
        <v>5451</v>
      </c>
      <c r="C1554" t="str">
        <f t="shared" si="106"/>
        <v>aurifer aurifera auriferum</v>
      </c>
      <c r="D1554" t="str">
        <f t="shared" si="109"/>
        <v>aurifer</v>
      </c>
      <c r="E1554" t="s">
        <v>5452</v>
      </c>
      <c r="F1554" t="s">
        <v>5453</v>
      </c>
      <c r="G1554" t="s">
        <v>61</v>
      </c>
      <c r="H1554">
        <v>1</v>
      </c>
      <c r="I1554">
        <v>0</v>
      </c>
      <c r="J1554">
        <v>0</v>
      </c>
      <c r="K1554">
        <v>0</v>
      </c>
      <c r="L1554" t="s">
        <v>36</v>
      </c>
      <c r="M1554" t="str">
        <f t="shared" si="108"/>
        <v>http://logeion.uchicago.edu/index.html#aurifer</v>
      </c>
    </row>
    <row r="1555" spans="1:13" ht="15" customHeight="1" x14ac:dyDescent="0.2">
      <c r="A1555" t="s">
        <v>5456</v>
      </c>
      <c r="B1555" t="s">
        <v>5457</v>
      </c>
      <c r="C1555" t="str">
        <f t="shared" si="106"/>
        <v>auriga –ae m.</v>
      </c>
      <c r="D1555" t="str">
        <f t="shared" si="109"/>
        <v>auriga</v>
      </c>
      <c r="E1555" t="s">
        <v>5458</v>
      </c>
      <c r="F1555" t="s">
        <v>5459</v>
      </c>
      <c r="G1555" t="s">
        <v>76</v>
      </c>
      <c r="H1555">
        <v>1</v>
      </c>
      <c r="I1555">
        <v>0</v>
      </c>
      <c r="J1555">
        <v>0</v>
      </c>
      <c r="K1555">
        <v>0</v>
      </c>
      <c r="L1555" t="s">
        <v>19</v>
      </c>
      <c r="M1555" t="str">
        <f t="shared" si="108"/>
        <v>http://logeion.uchicago.edu/index.html#auriga</v>
      </c>
    </row>
    <row r="1556" spans="1:13" ht="15" customHeight="1" x14ac:dyDescent="0.2">
      <c r="A1556" t="s">
        <v>56389</v>
      </c>
      <c r="B1556" t="s">
        <v>57678</v>
      </c>
      <c r="C1556" t="str">
        <f t="shared" si="106"/>
        <v>aurigo –are</v>
      </c>
      <c r="D1556" t="str">
        <f t="shared" si="109"/>
        <v>aurigo</v>
      </c>
      <c r="E1556" t="s">
        <v>57047</v>
      </c>
      <c r="F1556" t="s">
        <v>57047</v>
      </c>
      <c r="G1556" t="s">
        <v>23</v>
      </c>
      <c r="I1556">
        <v>1</v>
      </c>
      <c r="L1556" t="s">
        <v>24</v>
      </c>
      <c r="M1556" t="str">
        <f t="shared" si="108"/>
        <v>http://logeion.uchicago.edu/index.html#aurigo</v>
      </c>
    </row>
    <row r="1557" spans="1:13" ht="15" customHeight="1" x14ac:dyDescent="0.2">
      <c r="A1557" t="s">
        <v>5462</v>
      </c>
      <c r="B1557" t="s">
        <v>5463</v>
      </c>
      <c r="C1557" t="str">
        <f t="shared" si="106"/>
        <v>auris auris f.</v>
      </c>
      <c r="D1557" t="str">
        <f t="shared" si="109"/>
        <v>auris</v>
      </c>
      <c r="E1557" t="s">
        <v>5464</v>
      </c>
      <c r="F1557" t="s">
        <v>5464</v>
      </c>
      <c r="G1557" t="s">
        <v>29</v>
      </c>
      <c r="H1557">
        <v>3</v>
      </c>
      <c r="I1557">
        <v>0</v>
      </c>
      <c r="J1557">
        <v>0</v>
      </c>
      <c r="K1557">
        <v>0</v>
      </c>
      <c r="L1557" t="s">
        <v>19</v>
      </c>
      <c r="M1557" t="str">
        <f t="shared" si="108"/>
        <v>http://logeion.uchicago.edu/index.html#auris</v>
      </c>
    </row>
    <row r="1558" spans="1:13" ht="15" customHeight="1" x14ac:dyDescent="0.2">
      <c r="A1558" t="s">
        <v>5465</v>
      </c>
      <c r="B1558" t="s">
        <v>5466</v>
      </c>
      <c r="C1558" t="str">
        <f t="shared" si="106"/>
        <v>auritus –a –um</v>
      </c>
      <c r="D1558" t="str">
        <f t="shared" si="109"/>
        <v>auritus</v>
      </c>
      <c r="E1558" t="s">
        <v>5467</v>
      </c>
      <c r="F1558" t="s">
        <v>5467</v>
      </c>
      <c r="G1558" t="s">
        <v>61</v>
      </c>
      <c r="H1558">
        <v>1</v>
      </c>
      <c r="I1558">
        <v>0</v>
      </c>
      <c r="J1558">
        <v>0</v>
      </c>
      <c r="K1558">
        <v>0</v>
      </c>
      <c r="L1558" t="s">
        <v>36</v>
      </c>
      <c r="M1558" t="str">
        <f t="shared" si="108"/>
        <v>http://logeion.uchicago.edu/index.html#auritus</v>
      </c>
    </row>
    <row r="1559" spans="1:13" ht="15" customHeight="1" x14ac:dyDescent="0.2">
      <c r="A1559" t="s">
        <v>5468</v>
      </c>
      <c r="B1559" t="s">
        <v>5469</v>
      </c>
      <c r="C1559" t="str">
        <f t="shared" ref="C1559:C1622" si="110">SUBSTITUTE(SUBSTITUTE(SUBSTITUTE(SUBSTITUTE(SUBSTITUTE(SUBSTITUTE(SUBSTITUTE(SUBSTITUTE(SUBSTITUTE(SUBSTITUTE(SUBSTITUTE(B1559, "ā", "a"), "ē", "e"), "ī", "i"), "ō", "o"), "ū", "u"), "ȳ", "y"), "Ā", "A"), "Ē", "E"), "Ī", "I"), "Ō", "O"), "Ū", "U")</f>
        <v>auro aurare</v>
      </c>
      <c r="D1559" t="str">
        <f t="shared" si="109"/>
        <v>auro</v>
      </c>
      <c r="E1559" t="s">
        <v>5470</v>
      </c>
      <c r="F1559" t="s">
        <v>5471</v>
      </c>
      <c r="G1559" t="s">
        <v>23</v>
      </c>
      <c r="I1559">
        <v>1</v>
      </c>
      <c r="J1559">
        <v>0</v>
      </c>
      <c r="K1559">
        <v>0</v>
      </c>
      <c r="L1559" t="s">
        <v>24</v>
      </c>
      <c r="M1559" t="str">
        <f t="shared" si="108"/>
        <v>http://logeion.uchicago.edu/index.html#auro</v>
      </c>
    </row>
    <row r="1560" spans="1:13" ht="15" customHeight="1" x14ac:dyDescent="0.2">
      <c r="A1560" t="s">
        <v>5472</v>
      </c>
      <c r="B1560" t="s">
        <v>5473</v>
      </c>
      <c r="C1560" t="str">
        <f t="shared" si="110"/>
        <v>aurora aurorae f.</v>
      </c>
      <c r="D1560" t="str">
        <f t="shared" si="109"/>
        <v>aurora</v>
      </c>
      <c r="E1560" t="s">
        <v>5474</v>
      </c>
      <c r="F1560" t="s">
        <v>5475</v>
      </c>
      <c r="G1560" t="s">
        <v>76</v>
      </c>
      <c r="H1560">
        <v>1</v>
      </c>
      <c r="I1560">
        <v>0</v>
      </c>
      <c r="J1560">
        <v>0</v>
      </c>
      <c r="K1560">
        <v>0</v>
      </c>
      <c r="L1560" t="s">
        <v>19</v>
      </c>
      <c r="M1560" t="str">
        <f t="shared" si="108"/>
        <v>http://logeion.uchicago.edu/index.html#aurora</v>
      </c>
    </row>
    <row r="1561" spans="1:13" ht="15" customHeight="1" x14ac:dyDescent="0.2">
      <c r="A1561" t="s">
        <v>5476</v>
      </c>
      <c r="B1561" t="s">
        <v>5477</v>
      </c>
      <c r="C1561" t="str">
        <f t="shared" si="110"/>
        <v>aurum auri n.</v>
      </c>
      <c r="D1561" t="str">
        <f t="shared" si="109"/>
        <v>aurum</v>
      </c>
      <c r="E1561" t="s">
        <v>5478</v>
      </c>
      <c r="F1561" t="s">
        <v>5478</v>
      </c>
      <c r="G1561" t="s">
        <v>21</v>
      </c>
      <c r="H1561">
        <v>2</v>
      </c>
      <c r="I1561">
        <v>0</v>
      </c>
      <c r="J1561">
        <v>0</v>
      </c>
      <c r="K1561">
        <v>0</v>
      </c>
      <c r="L1561" t="s">
        <v>19</v>
      </c>
      <c r="M1561" t="str">
        <f t="shared" si="108"/>
        <v>http://logeion.uchicago.edu/index.html#aurum</v>
      </c>
    </row>
    <row r="1562" spans="1:13" ht="15" customHeight="1" x14ac:dyDescent="0.2">
      <c r="A1562" t="s">
        <v>5480</v>
      </c>
      <c r="B1562" t="s">
        <v>5481</v>
      </c>
      <c r="C1562" t="str">
        <f t="shared" si="110"/>
        <v>Aurunculeia –ae f.</v>
      </c>
      <c r="D1562" t="str">
        <f t="shared" si="109"/>
        <v>Aurunculeia</v>
      </c>
      <c r="E1562" t="s">
        <v>5482</v>
      </c>
      <c r="F1562" t="s">
        <v>5483</v>
      </c>
      <c r="G1562" t="s">
        <v>76</v>
      </c>
      <c r="H1562">
        <v>1</v>
      </c>
      <c r="I1562">
        <v>0</v>
      </c>
      <c r="J1562">
        <v>0</v>
      </c>
      <c r="K1562">
        <v>1</v>
      </c>
      <c r="L1562" t="s">
        <v>19</v>
      </c>
      <c r="M1562" t="str">
        <f t="shared" si="108"/>
        <v>http://logeion.uchicago.edu/index.html#Aurunculeia</v>
      </c>
    </row>
    <row r="1563" spans="1:13" ht="15" customHeight="1" x14ac:dyDescent="0.2">
      <c r="A1563" t="s">
        <v>5484</v>
      </c>
      <c r="B1563" t="s">
        <v>5485</v>
      </c>
      <c r="C1563" t="str">
        <f t="shared" si="110"/>
        <v>Aurunculeius –i m.</v>
      </c>
      <c r="D1563" t="str">
        <f t="shared" si="109"/>
        <v>Aurunculeius</v>
      </c>
      <c r="E1563" t="s">
        <v>4310</v>
      </c>
      <c r="F1563" t="s">
        <v>4310</v>
      </c>
      <c r="G1563" t="s">
        <v>21</v>
      </c>
      <c r="H1563">
        <v>2</v>
      </c>
      <c r="I1563">
        <v>0</v>
      </c>
      <c r="J1563">
        <v>0</v>
      </c>
      <c r="K1563">
        <v>1</v>
      </c>
      <c r="L1563" t="s">
        <v>19</v>
      </c>
      <c r="M1563" t="str">
        <f t="shared" si="108"/>
        <v>http://logeion.uchicago.edu/index.html#Aurunculeius</v>
      </c>
    </row>
    <row r="1564" spans="1:13" ht="15" customHeight="1" x14ac:dyDescent="0.2">
      <c r="A1564" t="s">
        <v>5486</v>
      </c>
      <c r="B1564" t="s">
        <v>5487</v>
      </c>
      <c r="C1564" t="str">
        <f t="shared" si="110"/>
        <v>Auruncus –a –um</v>
      </c>
      <c r="D1564" t="str">
        <f t="shared" si="109"/>
        <v>Auruncus</v>
      </c>
      <c r="E1564" t="s">
        <v>5488</v>
      </c>
      <c r="F1564" t="s">
        <v>5489</v>
      </c>
      <c r="G1564" t="s">
        <v>61</v>
      </c>
      <c r="H1564">
        <v>1</v>
      </c>
      <c r="I1564">
        <v>0</v>
      </c>
      <c r="J1564">
        <v>0</v>
      </c>
      <c r="K1564">
        <v>1</v>
      </c>
      <c r="L1564" t="s">
        <v>36</v>
      </c>
      <c r="M1564" t="str">
        <f t="shared" si="108"/>
        <v>http://logeion.uchicago.edu/index.html#Auruncus</v>
      </c>
    </row>
    <row r="1565" spans="1:13" ht="15" customHeight="1" x14ac:dyDescent="0.2">
      <c r="A1565" t="s">
        <v>5491</v>
      </c>
      <c r="B1565" t="s">
        <v>5492</v>
      </c>
      <c r="C1565" t="str">
        <f t="shared" si="110"/>
        <v xml:space="preserve">Ausci –orum m. </v>
      </c>
      <c r="D1565" t="str">
        <f t="shared" si="109"/>
        <v>Ausci</v>
      </c>
      <c r="E1565" t="s">
        <v>5493</v>
      </c>
      <c r="F1565" t="s">
        <v>5493</v>
      </c>
      <c r="G1565" t="s">
        <v>21</v>
      </c>
      <c r="H1565">
        <v>2</v>
      </c>
      <c r="I1565">
        <v>0</v>
      </c>
      <c r="J1565">
        <v>0</v>
      </c>
      <c r="K1565">
        <v>1</v>
      </c>
      <c r="L1565" t="s">
        <v>19</v>
      </c>
      <c r="M1565" t="str">
        <f t="shared" si="108"/>
        <v>http://logeion.uchicago.edu/index.html#Ausci</v>
      </c>
    </row>
    <row r="1566" spans="1:13" ht="15" customHeight="1" x14ac:dyDescent="0.2">
      <c r="A1566" t="s">
        <v>5495</v>
      </c>
      <c r="B1566" t="s">
        <v>5496</v>
      </c>
      <c r="C1566" t="str">
        <f t="shared" si="110"/>
        <v>ausculto –are –avi –atum</v>
      </c>
      <c r="D1566" t="str">
        <f t="shared" ref="D1566:D1570" si="111">IF(ISBLANK(B1566),0,LEFT( C1566, FIND( " ", C1566 ) - 1 ))</f>
        <v>ausculto</v>
      </c>
      <c r="E1566" t="s">
        <v>5497</v>
      </c>
      <c r="F1566" t="s">
        <v>5497</v>
      </c>
      <c r="G1566" t="s">
        <v>23</v>
      </c>
      <c r="I1566">
        <v>1</v>
      </c>
      <c r="J1566">
        <v>0</v>
      </c>
      <c r="K1566">
        <v>0</v>
      </c>
      <c r="L1566" t="s">
        <v>24</v>
      </c>
      <c r="M1566" t="str">
        <f t="shared" si="108"/>
        <v>http://logeion.uchicago.edu/index.html#ausculto</v>
      </c>
    </row>
    <row r="1567" spans="1:13" ht="15" customHeight="1" x14ac:dyDescent="0.2">
      <c r="A1567" t="s">
        <v>5498</v>
      </c>
      <c r="B1567" t="s">
        <v>5499</v>
      </c>
      <c r="C1567" t="str">
        <f t="shared" si="110"/>
        <v>Ausonia –ae f.</v>
      </c>
      <c r="D1567" t="str">
        <f t="shared" si="111"/>
        <v>Ausonia</v>
      </c>
      <c r="E1567" t="s">
        <v>5500</v>
      </c>
      <c r="F1567" t="s">
        <v>5501</v>
      </c>
      <c r="G1567" t="s">
        <v>76</v>
      </c>
      <c r="H1567">
        <v>1</v>
      </c>
      <c r="I1567">
        <v>0</v>
      </c>
      <c r="J1567">
        <v>0</v>
      </c>
      <c r="K1567">
        <v>1</v>
      </c>
      <c r="L1567" t="s">
        <v>19</v>
      </c>
      <c r="M1567" t="str">
        <f t="shared" si="108"/>
        <v>http://logeion.uchicago.edu/index.html#Ausonia</v>
      </c>
    </row>
    <row r="1568" spans="1:13" ht="15" customHeight="1" x14ac:dyDescent="0.2">
      <c r="A1568" t="s">
        <v>5502</v>
      </c>
      <c r="B1568" t="s">
        <v>5503</v>
      </c>
      <c r="C1568" t="str">
        <f t="shared" si="110"/>
        <v>Ausonides –ae Ausonidae –arum and um m.</v>
      </c>
      <c r="D1568" t="str">
        <f t="shared" si="111"/>
        <v>Ausonides</v>
      </c>
      <c r="E1568" t="s">
        <v>5504</v>
      </c>
      <c r="F1568" t="s">
        <v>5505</v>
      </c>
      <c r="G1568" t="s">
        <v>346</v>
      </c>
      <c r="H1568">
        <v>6</v>
      </c>
      <c r="I1568">
        <v>0</v>
      </c>
      <c r="J1568">
        <v>0</v>
      </c>
      <c r="K1568">
        <v>1</v>
      </c>
      <c r="L1568" t="s">
        <v>19</v>
      </c>
      <c r="M1568" t="str">
        <f t="shared" si="108"/>
        <v>http://logeion.uchicago.edu/index.html#Ausonides</v>
      </c>
    </row>
    <row r="1569" spans="1:13" ht="15" customHeight="1" x14ac:dyDescent="0.2">
      <c r="A1569" t="s">
        <v>5506</v>
      </c>
      <c r="B1569" t="s">
        <v>5507</v>
      </c>
      <c r="C1569" t="str">
        <f t="shared" si="110"/>
        <v>Ausonius –a –um</v>
      </c>
      <c r="D1569" t="str">
        <f t="shared" si="111"/>
        <v>Ausonius</v>
      </c>
      <c r="E1569" t="s">
        <v>5508</v>
      </c>
      <c r="F1569" t="s">
        <v>5509</v>
      </c>
      <c r="G1569" t="s">
        <v>61</v>
      </c>
      <c r="H1569">
        <v>1</v>
      </c>
      <c r="I1569">
        <v>0</v>
      </c>
      <c r="J1569">
        <v>0</v>
      </c>
      <c r="K1569">
        <v>1</v>
      </c>
      <c r="L1569" t="s">
        <v>36</v>
      </c>
      <c r="M1569" t="str">
        <f t="shared" si="108"/>
        <v>http://logeion.uchicago.edu/index.html#Ausonius</v>
      </c>
    </row>
    <row r="1570" spans="1:13" ht="15" customHeight="1" x14ac:dyDescent="0.2">
      <c r="A1570" t="s">
        <v>5510</v>
      </c>
      <c r="B1570" t="s">
        <v>5511</v>
      </c>
      <c r="C1570" t="str">
        <f t="shared" si="110"/>
        <v>auspex –icis m./f.</v>
      </c>
      <c r="D1570" t="str">
        <f t="shared" si="111"/>
        <v>auspex</v>
      </c>
      <c r="E1570" t="s">
        <v>5512</v>
      </c>
      <c r="F1570" t="s">
        <v>5513</v>
      </c>
      <c r="G1570" t="s">
        <v>29</v>
      </c>
      <c r="H1570">
        <v>3</v>
      </c>
      <c r="I1570">
        <v>0</v>
      </c>
      <c r="J1570">
        <v>0</v>
      </c>
      <c r="K1570">
        <v>0</v>
      </c>
      <c r="L1570" t="s">
        <v>19</v>
      </c>
      <c r="M1570" t="str">
        <f t="shared" si="108"/>
        <v>http://logeion.uchicago.edu/index.html#auspex</v>
      </c>
    </row>
    <row r="1571" spans="1:13" ht="15" customHeight="1" x14ac:dyDescent="0.2">
      <c r="A1571" t="s">
        <v>5514</v>
      </c>
      <c r="B1571" t="s">
        <v>5515</v>
      </c>
      <c r="C1571" t="str">
        <f t="shared" si="110"/>
        <v>auspicato</v>
      </c>
      <c r="D1571" t="s">
        <v>5515</v>
      </c>
      <c r="E1571" t="s">
        <v>5516</v>
      </c>
      <c r="F1571" t="s">
        <v>5517</v>
      </c>
      <c r="G1571" t="s">
        <v>89</v>
      </c>
      <c r="I1571">
        <v>0</v>
      </c>
      <c r="J1571">
        <v>0</v>
      </c>
      <c r="K1571">
        <v>0</v>
      </c>
      <c r="L1571" t="s">
        <v>90</v>
      </c>
      <c r="M1571" t="str">
        <f t="shared" ref="M1571:M1634" si="112">"http://logeion.uchicago.edu/index.html#"&amp;D1571</f>
        <v>http://logeion.uchicago.edu/index.html#auspicātō</v>
      </c>
    </row>
    <row r="1572" spans="1:13" ht="15" customHeight="1" x14ac:dyDescent="0.2">
      <c r="A1572" t="s">
        <v>5519</v>
      </c>
      <c r="B1572" t="s">
        <v>5520</v>
      </c>
      <c r="C1572" t="str">
        <f t="shared" si="110"/>
        <v>auspicatus –a –um</v>
      </c>
      <c r="D1572" t="str">
        <f t="shared" ref="D1572:D1580" si="113">IF(ISBLANK(B1572),0,LEFT( C1572, FIND( " ", C1572 ) - 1 ))</f>
        <v>auspicatus</v>
      </c>
      <c r="E1572" t="s">
        <v>5521</v>
      </c>
      <c r="F1572" t="s">
        <v>5521</v>
      </c>
      <c r="G1572" t="s">
        <v>61</v>
      </c>
      <c r="H1572">
        <v>1</v>
      </c>
      <c r="I1572">
        <v>0</v>
      </c>
      <c r="J1572">
        <v>0</v>
      </c>
      <c r="K1572">
        <v>0</v>
      </c>
      <c r="L1572" t="s">
        <v>36</v>
      </c>
      <c r="M1572" t="str">
        <f t="shared" si="112"/>
        <v>http://logeion.uchicago.edu/index.html#auspicatus</v>
      </c>
    </row>
    <row r="1573" spans="1:13" ht="15" customHeight="1" x14ac:dyDescent="0.2">
      <c r="A1573" t="s">
        <v>5522</v>
      </c>
      <c r="B1573" t="s">
        <v>5523</v>
      </c>
      <c r="C1573" t="str">
        <f t="shared" si="110"/>
        <v>auspicium auspici(i) n.</v>
      </c>
      <c r="D1573" t="str">
        <f t="shared" si="113"/>
        <v>auspicium</v>
      </c>
      <c r="E1573" t="s">
        <v>5524</v>
      </c>
      <c r="F1573" t="s">
        <v>5525</v>
      </c>
      <c r="G1573" t="s">
        <v>21</v>
      </c>
      <c r="H1573">
        <v>2</v>
      </c>
      <c r="I1573">
        <v>0</v>
      </c>
      <c r="J1573">
        <v>0</v>
      </c>
      <c r="K1573">
        <v>0</v>
      </c>
      <c r="L1573" t="s">
        <v>19</v>
      </c>
      <c r="M1573" t="str">
        <f t="shared" si="112"/>
        <v>http://logeion.uchicago.edu/index.html#auspicium</v>
      </c>
    </row>
    <row r="1574" spans="1:13" ht="15" customHeight="1" x14ac:dyDescent="0.2">
      <c r="A1574" t="s">
        <v>5527</v>
      </c>
      <c r="B1574" t="s">
        <v>5528</v>
      </c>
      <c r="C1574" t="str">
        <f t="shared" si="110"/>
        <v xml:space="preserve">auspicor auspicari </v>
      </c>
      <c r="D1574" t="str">
        <f t="shared" si="113"/>
        <v>auspicor</v>
      </c>
      <c r="E1574" t="s">
        <v>57048</v>
      </c>
      <c r="F1574" t="s">
        <v>57049</v>
      </c>
      <c r="G1574" t="s">
        <v>170</v>
      </c>
      <c r="I1574">
        <v>1</v>
      </c>
      <c r="J1574">
        <v>0</v>
      </c>
      <c r="K1574">
        <v>0</v>
      </c>
      <c r="L1574" t="s">
        <v>24</v>
      </c>
      <c r="M1574" t="str">
        <f t="shared" si="112"/>
        <v>http://logeion.uchicago.edu/index.html#auspicor</v>
      </c>
    </row>
    <row r="1575" spans="1:13" ht="15" customHeight="1" x14ac:dyDescent="0.2">
      <c r="A1575" t="s">
        <v>5529</v>
      </c>
      <c r="B1575" t="s">
        <v>5530</v>
      </c>
      <c r="C1575" t="str">
        <f t="shared" si="110"/>
        <v>Auster –tri m.</v>
      </c>
      <c r="D1575" t="str">
        <f t="shared" si="113"/>
        <v>Auster</v>
      </c>
      <c r="E1575" t="s">
        <v>5531</v>
      </c>
      <c r="F1575" t="s">
        <v>5532</v>
      </c>
      <c r="G1575" t="s">
        <v>21</v>
      </c>
      <c r="H1575">
        <v>2</v>
      </c>
      <c r="I1575">
        <v>0</v>
      </c>
      <c r="J1575">
        <v>0</v>
      </c>
      <c r="K1575">
        <v>0</v>
      </c>
      <c r="L1575" t="s">
        <v>19</v>
      </c>
      <c r="M1575" t="str">
        <f t="shared" si="112"/>
        <v>http://logeion.uchicago.edu/index.html#Auster</v>
      </c>
    </row>
    <row r="1576" spans="1:13" ht="15" customHeight="1" x14ac:dyDescent="0.2">
      <c r="A1576" t="s">
        <v>5533</v>
      </c>
      <c r="B1576" t="s">
        <v>5530</v>
      </c>
      <c r="C1576" t="str">
        <f t="shared" si="110"/>
        <v>Auster –tri m.</v>
      </c>
      <c r="D1576" t="str">
        <f t="shared" si="113"/>
        <v>Auster</v>
      </c>
      <c r="E1576" t="s">
        <v>5534</v>
      </c>
      <c r="F1576" t="s">
        <v>5535</v>
      </c>
      <c r="G1576" t="s">
        <v>21</v>
      </c>
      <c r="H1576">
        <v>2</v>
      </c>
      <c r="I1576">
        <v>0</v>
      </c>
      <c r="J1576">
        <v>0</v>
      </c>
      <c r="K1576">
        <v>1</v>
      </c>
      <c r="L1576" t="s">
        <v>19</v>
      </c>
      <c r="M1576" t="str">
        <f t="shared" si="112"/>
        <v>http://logeion.uchicago.edu/index.html#Auster</v>
      </c>
    </row>
    <row r="1577" spans="1:13" ht="15" customHeight="1" x14ac:dyDescent="0.2">
      <c r="A1577" t="s">
        <v>5537</v>
      </c>
      <c r="B1577" t="s">
        <v>5538</v>
      </c>
      <c r="C1577" t="str">
        <f t="shared" si="110"/>
        <v xml:space="preserve">austerus –a –um </v>
      </c>
      <c r="D1577" t="str">
        <f t="shared" si="113"/>
        <v>austerus</v>
      </c>
      <c r="E1577" t="s">
        <v>5539</v>
      </c>
      <c r="F1577" t="s">
        <v>5540</v>
      </c>
      <c r="G1577" t="s">
        <v>61</v>
      </c>
      <c r="H1577">
        <v>1</v>
      </c>
      <c r="I1577">
        <v>0</v>
      </c>
      <c r="J1577">
        <v>0</v>
      </c>
      <c r="K1577">
        <v>0</v>
      </c>
      <c r="L1577" t="s">
        <v>36</v>
      </c>
      <c r="M1577" t="str">
        <f t="shared" si="112"/>
        <v>http://logeion.uchicago.edu/index.html#austerus</v>
      </c>
    </row>
    <row r="1578" spans="1:13" ht="15" customHeight="1" x14ac:dyDescent="0.2">
      <c r="A1578" t="s">
        <v>5542</v>
      </c>
      <c r="B1578" t="s">
        <v>5543</v>
      </c>
      <c r="C1578" t="str">
        <f t="shared" si="110"/>
        <v>austrinus –a –um</v>
      </c>
      <c r="D1578" t="str">
        <f t="shared" si="113"/>
        <v>austrinus</v>
      </c>
      <c r="E1578" t="s">
        <v>5544</v>
      </c>
      <c r="F1578" t="s">
        <v>5544</v>
      </c>
      <c r="G1578" t="s">
        <v>61</v>
      </c>
      <c r="H1578">
        <v>1</v>
      </c>
      <c r="I1578">
        <v>0</v>
      </c>
      <c r="J1578">
        <v>0</v>
      </c>
      <c r="K1578">
        <v>0</v>
      </c>
      <c r="L1578" t="s">
        <v>36</v>
      </c>
      <c r="M1578" t="str">
        <f t="shared" si="112"/>
        <v>http://logeion.uchicago.edu/index.html#austrinus</v>
      </c>
    </row>
    <row r="1579" spans="1:13" ht="15" customHeight="1" x14ac:dyDescent="0.2">
      <c r="A1579" t="s">
        <v>5545</v>
      </c>
      <c r="B1579" t="s">
        <v>5546</v>
      </c>
      <c r="C1579" t="str">
        <f t="shared" si="110"/>
        <v>ausum –i n.</v>
      </c>
      <c r="D1579" t="str">
        <f t="shared" si="113"/>
        <v>ausum</v>
      </c>
      <c r="E1579" t="s">
        <v>5547</v>
      </c>
      <c r="F1579" t="s">
        <v>5548</v>
      </c>
      <c r="G1579" t="s">
        <v>21</v>
      </c>
      <c r="H1579">
        <v>2</v>
      </c>
      <c r="I1579">
        <v>0</v>
      </c>
      <c r="J1579">
        <v>0</v>
      </c>
      <c r="K1579">
        <v>0</v>
      </c>
      <c r="L1579" t="s">
        <v>19</v>
      </c>
      <c r="M1579" t="str">
        <f t="shared" si="112"/>
        <v>http://logeion.uchicago.edu/index.html#ausum</v>
      </c>
    </row>
    <row r="1580" spans="1:13" ht="15" customHeight="1" x14ac:dyDescent="0.2">
      <c r="A1580" t="s">
        <v>5549</v>
      </c>
      <c r="B1580" t="s">
        <v>5550</v>
      </c>
      <c r="C1580" t="str">
        <f t="shared" si="110"/>
        <v>aut; aut…aut</v>
      </c>
      <c r="D1580" t="str">
        <f t="shared" si="113"/>
        <v>aut;</v>
      </c>
      <c r="E1580" t="s">
        <v>5551</v>
      </c>
      <c r="F1580" t="s">
        <v>5552</v>
      </c>
      <c r="G1580" t="s">
        <v>338</v>
      </c>
      <c r="I1580">
        <v>0</v>
      </c>
      <c r="J1580">
        <v>0</v>
      </c>
      <c r="K1580">
        <v>0</v>
      </c>
      <c r="L1580" t="s">
        <v>339</v>
      </c>
      <c r="M1580" t="str">
        <f t="shared" si="112"/>
        <v>http://logeion.uchicago.edu/index.html#aut;</v>
      </c>
    </row>
    <row r="1581" spans="1:13" ht="15" customHeight="1" x14ac:dyDescent="0.2">
      <c r="A1581" t="s">
        <v>5553</v>
      </c>
      <c r="B1581" t="s">
        <v>5554</v>
      </c>
      <c r="C1581" t="str">
        <f t="shared" si="110"/>
        <v>autem</v>
      </c>
      <c r="D1581" t="s">
        <v>5554</v>
      </c>
      <c r="E1581" t="s">
        <v>5555</v>
      </c>
      <c r="F1581" t="s">
        <v>5555</v>
      </c>
      <c r="G1581" t="s">
        <v>338</v>
      </c>
      <c r="I1581">
        <v>0</v>
      </c>
      <c r="J1581">
        <v>0</v>
      </c>
      <c r="K1581">
        <v>0</v>
      </c>
      <c r="L1581" t="s">
        <v>339</v>
      </c>
      <c r="M1581" t="str">
        <f t="shared" si="112"/>
        <v>http://logeion.uchicago.edu/index.html#autem</v>
      </c>
    </row>
    <row r="1582" spans="1:13" ht="15" customHeight="1" x14ac:dyDescent="0.2">
      <c r="A1582" t="s">
        <v>56529</v>
      </c>
      <c r="B1582" t="s">
        <v>56532</v>
      </c>
      <c r="C1582" t="str">
        <f t="shared" si="110"/>
        <v>automatum or automaton –i n.</v>
      </c>
      <c r="D1582" t="str">
        <f t="shared" ref="D1582:D1597" si="114">IF(ISBLANK(B1582),0,LEFT( C1582, FIND( " ", C1582 ) - 1 ))</f>
        <v>automatum</v>
      </c>
      <c r="E1582" t="s">
        <v>56530</v>
      </c>
      <c r="F1582" t="s">
        <v>56530</v>
      </c>
      <c r="G1582" t="s">
        <v>21</v>
      </c>
      <c r="H1582">
        <v>2</v>
      </c>
      <c r="L1582" t="s">
        <v>19</v>
      </c>
      <c r="M1582" t="str">
        <f t="shared" si="112"/>
        <v>http://logeion.uchicago.edu/index.html#automatum</v>
      </c>
    </row>
    <row r="1583" spans="1:13" ht="15" customHeight="1" x14ac:dyDescent="0.2">
      <c r="A1583" t="s">
        <v>53098</v>
      </c>
      <c r="B1583" t="s">
        <v>53099</v>
      </c>
      <c r="C1583" t="str">
        <f t="shared" si="110"/>
        <v>automatus –a –um</v>
      </c>
      <c r="D1583" t="str">
        <f t="shared" si="114"/>
        <v>automatus</v>
      </c>
      <c r="E1583" t="s">
        <v>53100</v>
      </c>
      <c r="F1583" t="s">
        <v>53101</v>
      </c>
      <c r="G1583" t="s">
        <v>61</v>
      </c>
      <c r="H1583">
        <v>1</v>
      </c>
      <c r="I1583">
        <v>0</v>
      </c>
      <c r="J1583">
        <v>0</v>
      </c>
      <c r="K1583">
        <v>0</v>
      </c>
      <c r="L1583" t="s">
        <v>36</v>
      </c>
      <c r="M1583" t="str">
        <f t="shared" si="112"/>
        <v>http://logeion.uchicago.edu/index.html#automatus</v>
      </c>
    </row>
    <row r="1584" spans="1:13" ht="15" customHeight="1" x14ac:dyDescent="0.2">
      <c r="A1584" t="s">
        <v>5558</v>
      </c>
      <c r="B1584" t="s">
        <v>5559</v>
      </c>
      <c r="C1584" t="str">
        <f t="shared" si="110"/>
        <v>Automedon –ontis m.</v>
      </c>
      <c r="D1584" t="str">
        <f t="shared" si="114"/>
        <v>Automedon</v>
      </c>
      <c r="E1584" t="s">
        <v>5560</v>
      </c>
      <c r="F1584" t="s">
        <v>5561</v>
      </c>
      <c r="G1584" t="s">
        <v>29</v>
      </c>
      <c r="H1584">
        <v>3</v>
      </c>
      <c r="I1584">
        <v>0</v>
      </c>
      <c r="J1584">
        <v>0</v>
      </c>
      <c r="K1584">
        <v>1</v>
      </c>
      <c r="L1584" t="s">
        <v>19</v>
      </c>
      <c r="M1584" t="str">
        <f t="shared" si="112"/>
        <v>http://logeion.uchicago.edu/index.html#Automedon</v>
      </c>
    </row>
    <row r="1585" spans="1:13" ht="15" customHeight="1" x14ac:dyDescent="0.2">
      <c r="A1585" t="s">
        <v>5562</v>
      </c>
      <c r="B1585" t="s">
        <v>5563</v>
      </c>
      <c r="C1585" t="str">
        <f t="shared" si="110"/>
        <v>Autonoe –es f.</v>
      </c>
      <c r="D1585" t="str">
        <f t="shared" si="114"/>
        <v>Autonoe</v>
      </c>
      <c r="E1585" t="s">
        <v>5564</v>
      </c>
      <c r="F1585" t="s">
        <v>5565</v>
      </c>
      <c r="G1585" t="s">
        <v>43</v>
      </c>
      <c r="H1585">
        <v>6</v>
      </c>
      <c r="I1585">
        <v>0</v>
      </c>
      <c r="J1585">
        <v>0</v>
      </c>
      <c r="K1585">
        <v>1</v>
      </c>
      <c r="L1585" t="s">
        <v>19</v>
      </c>
      <c r="M1585" t="str">
        <f t="shared" si="112"/>
        <v>http://logeion.uchicago.edu/index.html#Autonoe</v>
      </c>
    </row>
    <row r="1586" spans="1:13" ht="15" customHeight="1" x14ac:dyDescent="0.2">
      <c r="A1586" t="s">
        <v>5566</v>
      </c>
      <c r="B1586" t="s">
        <v>5567</v>
      </c>
      <c r="C1586" t="str">
        <f t="shared" si="110"/>
        <v>Autonoeius –a –um</v>
      </c>
      <c r="D1586" t="str">
        <f t="shared" si="114"/>
        <v>Autonoeius</v>
      </c>
      <c r="E1586" t="s">
        <v>5568</v>
      </c>
      <c r="F1586" t="s">
        <v>5568</v>
      </c>
      <c r="G1586" t="s">
        <v>61</v>
      </c>
      <c r="H1586">
        <v>1</v>
      </c>
      <c r="I1586">
        <v>0</v>
      </c>
      <c r="J1586">
        <v>0</v>
      </c>
      <c r="K1586">
        <v>1</v>
      </c>
      <c r="L1586" t="s">
        <v>36</v>
      </c>
      <c r="M1586" t="str">
        <f t="shared" si="112"/>
        <v>http://logeion.uchicago.edu/index.html#Autonoeius</v>
      </c>
    </row>
    <row r="1587" spans="1:13" ht="15" customHeight="1" x14ac:dyDescent="0.2">
      <c r="A1587" t="s">
        <v>55228</v>
      </c>
      <c r="B1587" t="s">
        <v>55229</v>
      </c>
      <c r="C1587" t="str">
        <f t="shared" si="110"/>
        <v>autopyrus –a –um</v>
      </c>
      <c r="D1587" t="str">
        <f t="shared" si="114"/>
        <v>autopyrus</v>
      </c>
      <c r="E1587" t="s">
        <v>55230</v>
      </c>
      <c r="F1587" t="s">
        <v>55230</v>
      </c>
      <c r="G1587" t="s">
        <v>61</v>
      </c>
      <c r="H1587">
        <v>1</v>
      </c>
      <c r="I1587">
        <v>0</v>
      </c>
      <c r="J1587">
        <v>0</v>
      </c>
      <c r="K1587">
        <v>0</v>
      </c>
      <c r="L1587" t="s">
        <v>36</v>
      </c>
      <c r="M1587" t="str">
        <f t="shared" si="112"/>
        <v>http://logeion.uchicago.edu/index.html#autopyrus</v>
      </c>
    </row>
    <row r="1588" spans="1:13" ht="15" customHeight="1" x14ac:dyDescent="0.2">
      <c r="A1588" t="s">
        <v>53102</v>
      </c>
      <c r="B1588" t="s">
        <v>53103</v>
      </c>
      <c r="C1588" t="str">
        <f t="shared" si="110"/>
        <v>autopyrus –i m.</v>
      </c>
      <c r="D1588" t="str">
        <f t="shared" si="114"/>
        <v>autopyrus</v>
      </c>
      <c r="E1588" t="s">
        <v>53104</v>
      </c>
      <c r="F1588" t="s">
        <v>53105</v>
      </c>
      <c r="G1588" t="s">
        <v>21</v>
      </c>
      <c r="H1588">
        <v>2</v>
      </c>
      <c r="I1588">
        <v>0</v>
      </c>
      <c r="J1588">
        <v>0</v>
      </c>
      <c r="K1588">
        <v>0</v>
      </c>
      <c r="L1588" t="s">
        <v>19</v>
      </c>
      <c r="M1588" t="str">
        <f t="shared" si="112"/>
        <v>http://logeion.uchicago.edu/index.html#autopyrus</v>
      </c>
    </row>
    <row r="1589" spans="1:13" ht="15" customHeight="1" x14ac:dyDescent="0.2">
      <c r="A1589" t="s">
        <v>5569</v>
      </c>
      <c r="B1589" t="s">
        <v>5570</v>
      </c>
      <c r="C1589" t="str">
        <f t="shared" si="110"/>
        <v>Autronius –i m.</v>
      </c>
      <c r="D1589" t="str">
        <f t="shared" si="114"/>
        <v>Autronius</v>
      </c>
      <c r="E1589" t="s">
        <v>5571</v>
      </c>
      <c r="F1589" t="s">
        <v>5571</v>
      </c>
      <c r="G1589" t="s">
        <v>21</v>
      </c>
      <c r="H1589">
        <v>2</v>
      </c>
      <c r="I1589">
        <v>0</v>
      </c>
      <c r="J1589">
        <v>0</v>
      </c>
      <c r="K1589">
        <v>1</v>
      </c>
      <c r="L1589" t="s">
        <v>19</v>
      </c>
      <c r="M1589" t="str">
        <f t="shared" si="112"/>
        <v>http://logeion.uchicago.edu/index.html#Autronius</v>
      </c>
    </row>
    <row r="1590" spans="1:13" ht="15" customHeight="1" x14ac:dyDescent="0.2">
      <c r="A1590" t="s">
        <v>5574</v>
      </c>
      <c r="B1590" t="s">
        <v>5575</v>
      </c>
      <c r="C1590" t="str">
        <f t="shared" si="110"/>
        <v>autumnus autumni m.</v>
      </c>
      <c r="D1590" t="str">
        <f t="shared" si="114"/>
        <v>autumnus</v>
      </c>
      <c r="E1590" t="s">
        <v>5576</v>
      </c>
      <c r="F1590" t="s">
        <v>5576</v>
      </c>
      <c r="G1590" t="s">
        <v>21</v>
      </c>
      <c r="H1590">
        <v>2</v>
      </c>
      <c r="I1590">
        <v>0</v>
      </c>
      <c r="J1590">
        <v>0</v>
      </c>
      <c r="K1590">
        <v>0</v>
      </c>
      <c r="L1590" t="s">
        <v>19</v>
      </c>
      <c r="M1590" t="str">
        <f t="shared" si="112"/>
        <v>http://logeion.uchicago.edu/index.html#autumnus</v>
      </c>
    </row>
    <row r="1591" spans="1:13" ht="15" customHeight="1" x14ac:dyDescent="0.2">
      <c r="A1591" t="s">
        <v>5578</v>
      </c>
      <c r="B1591" t="s">
        <v>5579</v>
      </c>
      <c r="C1591" t="str">
        <f t="shared" si="110"/>
        <v>autumo –are –avi –atum</v>
      </c>
      <c r="D1591" t="str">
        <f t="shared" si="114"/>
        <v>autumo</v>
      </c>
      <c r="E1591" t="s">
        <v>5580</v>
      </c>
      <c r="F1591" t="s">
        <v>5580</v>
      </c>
      <c r="G1591" t="s">
        <v>23</v>
      </c>
      <c r="I1591">
        <v>1</v>
      </c>
      <c r="J1591">
        <v>0</v>
      </c>
      <c r="K1591">
        <v>0</v>
      </c>
      <c r="L1591" t="s">
        <v>24</v>
      </c>
      <c r="M1591" t="str">
        <f t="shared" si="112"/>
        <v>http://logeion.uchicago.edu/index.html#autumo</v>
      </c>
    </row>
    <row r="1592" spans="1:13" ht="15" customHeight="1" x14ac:dyDescent="0.2">
      <c r="A1592" t="s">
        <v>5588</v>
      </c>
      <c r="B1592" t="s">
        <v>5589</v>
      </c>
      <c r="C1592" t="str">
        <f t="shared" si="110"/>
        <v>auxiliaris –e</v>
      </c>
      <c r="D1592" t="str">
        <f t="shared" si="114"/>
        <v>auxiliaris</v>
      </c>
      <c r="E1592" t="s">
        <v>5590</v>
      </c>
      <c r="F1592" t="s">
        <v>5591</v>
      </c>
      <c r="G1592" t="s">
        <v>155</v>
      </c>
      <c r="H1592">
        <v>3</v>
      </c>
      <c r="I1592">
        <v>0</v>
      </c>
      <c r="J1592">
        <v>0</v>
      </c>
      <c r="K1592">
        <v>0</v>
      </c>
      <c r="L1592" t="s">
        <v>36</v>
      </c>
      <c r="M1592" t="str">
        <f t="shared" si="112"/>
        <v>http://logeion.uchicago.edu/index.html#auxiliaris</v>
      </c>
    </row>
    <row r="1593" spans="1:13" ht="15" customHeight="1" x14ac:dyDescent="0.2">
      <c r="A1593" t="s">
        <v>5592</v>
      </c>
      <c r="B1593" t="s">
        <v>5593</v>
      </c>
      <c r="C1593" t="str">
        <f t="shared" si="110"/>
        <v>auxiliarius –a –um</v>
      </c>
      <c r="D1593" t="str">
        <f t="shared" si="114"/>
        <v>auxiliarius</v>
      </c>
      <c r="E1593" t="s">
        <v>5590</v>
      </c>
      <c r="F1593" t="s">
        <v>5591</v>
      </c>
      <c r="G1593" t="s">
        <v>61</v>
      </c>
      <c r="H1593">
        <v>1</v>
      </c>
      <c r="I1593">
        <v>0</v>
      </c>
      <c r="J1593">
        <v>0</v>
      </c>
      <c r="K1593">
        <v>0</v>
      </c>
      <c r="L1593" t="s">
        <v>36</v>
      </c>
      <c r="M1593" t="str">
        <f t="shared" si="112"/>
        <v>http://logeion.uchicago.edu/index.html#auxiliarius</v>
      </c>
    </row>
    <row r="1594" spans="1:13" ht="15" customHeight="1" x14ac:dyDescent="0.2">
      <c r="A1594" t="s">
        <v>5594</v>
      </c>
      <c r="B1594" t="s">
        <v>5595</v>
      </c>
      <c r="C1594" t="str">
        <f t="shared" si="110"/>
        <v>auxiliator –oris m.</v>
      </c>
      <c r="D1594" t="str">
        <f t="shared" si="114"/>
        <v>auxiliator</v>
      </c>
      <c r="E1594" t="s">
        <v>5596</v>
      </c>
      <c r="F1594" t="s">
        <v>5596</v>
      </c>
      <c r="G1594" t="s">
        <v>29</v>
      </c>
      <c r="H1594">
        <v>3</v>
      </c>
      <c r="I1594">
        <v>0</v>
      </c>
      <c r="J1594">
        <v>0</v>
      </c>
      <c r="K1594">
        <v>0</v>
      </c>
      <c r="L1594" t="s">
        <v>19</v>
      </c>
      <c r="M1594" t="str">
        <f t="shared" si="112"/>
        <v>http://logeion.uchicago.edu/index.html#auxiliator</v>
      </c>
    </row>
    <row r="1595" spans="1:13" ht="15" customHeight="1" x14ac:dyDescent="0.2">
      <c r="A1595" t="s">
        <v>5598</v>
      </c>
      <c r="B1595" t="s">
        <v>5599</v>
      </c>
      <c r="C1595" t="str">
        <f t="shared" si="110"/>
        <v>auxilior auxiliari auxiliatus sum</v>
      </c>
      <c r="D1595" t="str">
        <f t="shared" si="114"/>
        <v>auxilior</v>
      </c>
      <c r="E1595" t="s">
        <v>5600</v>
      </c>
      <c r="F1595" t="s">
        <v>5600</v>
      </c>
      <c r="G1595" t="s">
        <v>170</v>
      </c>
      <c r="I1595">
        <v>1</v>
      </c>
      <c r="J1595">
        <v>0</v>
      </c>
      <c r="K1595">
        <v>0</v>
      </c>
      <c r="L1595" t="s">
        <v>24</v>
      </c>
      <c r="M1595" t="str">
        <f t="shared" si="112"/>
        <v>http://logeion.uchicago.edu/index.html#auxilior</v>
      </c>
    </row>
    <row r="1596" spans="1:13" ht="15" customHeight="1" x14ac:dyDescent="0.2">
      <c r="A1596" t="s">
        <v>5601</v>
      </c>
      <c r="B1596" t="s">
        <v>5602</v>
      </c>
      <c r="C1596" t="str">
        <f t="shared" si="110"/>
        <v>auxilium auxili n.</v>
      </c>
      <c r="D1596" t="str">
        <f t="shared" si="114"/>
        <v>auxilium</v>
      </c>
      <c r="E1596" t="s">
        <v>5603</v>
      </c>
      <c r="F1596" t="s">
        <v>5604</v>
      </c>
      <c r="G1596" t="s">
        <v>21</v>
      </c>
      <c r="H1596">
        <v>2</v>
      </c>
      <c r="I1596">
        <v>0</v>
      </c>
      <c r="J1596">
        <v>0</v>
      </c>
      <c r="K1596">
        <v>0</v>
      </c>
      <c r="L1596" t="s">
        <v>19</v>
      </c>
      <c r="M1596" t="str">
        <f t="shared" si="112"/>
        <v>http://logeion.uchicago.edu/index.html#auxilium</v>
      </c>
    </row>
    <row r="1597" spans="1:13" ht="15" customHeight="1" x14ac:dyDescent="0.2">
      <c r="A1597" t="s">
        <v>5126</v>
      </c>
      <c r="B1597" t="s">
        <v>5127</v>
      </c>
      <c r="C1597" t="str">
        <f t="shared" si="110"/>
        <v>Avaricensis –e</v>
      </c>
      <c r="D1597" t="str">
        <f t="shared" si="114"/>
        <v>Avaricensis</v>
      </c>
      <c r="E1597" t="s">
        <v>5128</v>
      </c>
      <c r="F1597" t="s">
        <v>5129</v>
      </c>
      <c r="G1597" t="s">
        <v>536</v>
      </c>
      <c r="H1597">
        <v>3</v>
      </c>
      <c r="I1597">
        <v>0</v>
      </c>
      <c r="J1597">
        <v>0</v>
      </c>
      <c r="K1597">
        <v>1</v>
      </c>
      <c r="L1597" t="s">
        <v>36</v>
      </c>
      <c r="M1597" t="str">
        <f t="shared" si="112"/>
        <v>http://logeion.uchicago.edu/index.html#Avaricensis</v>
      </c>
    </row>
    <row r="1598" spans="1:13" ht="15" customHeight="1" x14ac:dyDescent="0.2">
      <c r="A1598" t="s">
        <v>5130</v>
      </c>
      <c r="B1598" t="s">
        <v>5131</v>
      </c>
      <c r="C1598" t="str">
        <f t="shared" si="110"/>
        <v>Avaricum</v>
      </c>
      <c r="D1598" t="s">
        <v>5131</v>
      </c>
      <c r="E1598" t="s">
        <v>5132</v>
      </c>
      <c r="F1598" t="s">
        <v>5133</v>
      </c>
      <c r="G1598" t="s">
        <v>21</v>
      </c>
      <c r="H1598">
        <v>2</v>
      </c>
      <c r="I1598">
        <v>0</v>
      </c>
      <c r="J1598">
        <v>0</v>
      </c>
      <c r="K1598">
        <v>1</v>
      </c>
      <c r="L1598" t="s">
        <v>19</v>
      </c>
      <c r="M1598" t="str">
        <f t="shared" si="112"/>
        <v>http://logeion.uchicago.edu/index.html#Avaricum</v>
      </c>
    </row>
    <row r="1599" spans="1:13" ht="15" customHeight="1" x14ac:dyDescent="0.2">
      <c r="A1599" t="s">
        <v>5134</v>
      </c>
      <c r="B1599" t="s">
        <v>5135</v>
      </c>
      <c r="C1599" t="str">
        <f t="shared" si="110"/>
        <v>Avaricum –i n.</v>
      </c>
      <c r="D1599" t="str">
        <f>IF(ISBLANK(B1599),0,LEFT( C1599, FIND( " ", C1599 ) - 1 ))</f>
        <v>Avaricum</v>
      </c>
      <c r="E1599" t="s">
        <v>5136</v>
      </c>
      <c r="F1599" t="s">
        <v>5136</v>
      </c>
      <c r="G1599" t="s">
        <v>89</v>
      </c>
      <c r="I1599">
        <v>0</v>
      </c>
      <c r="J1599">
        <v>1</v>
      </c>
      <c r="K1599">
        <v>0</v>
      </c>
      <c r="L1599" t="s">
        <v>90</v>
      </c>
      <c r="M1599" t="str">
        <f t="shared" si="112"/>
        <v>http://logeion.uchicago.edu/index.html#Avaricum</v>
      </c>
    </row>
    <row r="1600" spans="1:13" ht="15" customHeight="1" x14ac:dyDescent="0.2">
      <c r="A1600" t="s">
        <v>5137</v>
      </c>
      <c r="B1600" t="s">
        <v>5138</v>
      </c>
      <c r="C1600" t="str">
        <f t="shared" si="110"/>
        <v>avaritia avaritiae f.</v>
      </c>
      <c r="D1600" t="str">
        <f>IF(ISBLANK(B1600),0,LEFT( C1600, FIND( " ", C1600 ) - 1 ))</f>
        <v>avaritia</v>
      </c>
      <c r="E1600" t="s">
        <v>5139</v>
      </c>
      <c r="F1600" t="s">
        <v>5140</v>
      </c>
      <c r="G1600" t="s">
        <v>76</v>
      </c>
      <c r="H1600">
        <v>1</v>
      </c>
      <c r="I1600">
        <v>0</v>
      </c>
      <c r="J1600">
        <v>0</v>
      </c>
      <c r="K1600">
        <v>0</v>
      </c>
      <c r="L1600" t="s">
        <v>19</v>
      </c>
      <c r="M1600" t="str">
        <f t="shared" si="112"/>
        <v>http://logeion.uchicago.edu/index.html#avaritia</v>
      </c>
    </row>
    <row r="1601" spans="1:13" ht="15" customHeight="1" x14ac:dyDescent="0.2">
      <c r="A1601" t="s">
        <v>5143</v>
      </c>
      <c r="B1601" t="s">
        <v>5144</v>
      </c>
      <c r="C1601" t="str">
        <f t="shared" si="110"/>
        <v>avarus –a –um</v>
      </c>
      <c r="D1601" t="str">
        <f>IF(ISBLANK(B1601),0,LEFT( C1601, FIND( " ", C1601 ) - 1 ))</f>
        <v>avarus</v>
      </c>
      <c r="E1601" t="s">
        <v>5145</v>
      </c>
      <c r="F1601" t="s">
        <v>5145</v>
      </c>
      <c r="G1601" t="s">
        <v>61</v>
      </c>
      <c r="H1601">
        <v>1</v>
      </c>
      <c r="I1601">
        <v>0</v>
      </c>
      <c r="J1601">
        <v>0</v>
      </c>
      <c r="K1601">
        <v>0</v>
      </c>
      <c r="L1601" t="s">
        <v>36</v>
      </c>
      <c r="M1601" t="str">
        <f t="shared" si="112"/>
        <v>http://logeion.uchicago.edu/index.html#avarus</v>
      </c>
    </row>
    <row r="1602" spans="1:13" ht="15" customHeight="1" x14ac:dyDescent="0.2">
      <c r="A1602" t="s">
        <v>5216</v>
      </c>
      <c r="B1602" t="s">
        <v>5217</v>
      </c>
      <c r="C1602" t="str">
        <f t="shared" si="110"/>
        <v>ave</v>
      </c>
      <c r="D1602" t="s">
        <v>5217</v>
      </c>
      <c r="E1602" t="s">
        <v>5218</v>
      </c>
      <c r="F1602" t="s">
        <v>5218</v>
      </c>
      <c r="G1602" t="s">
        <v>1995</v>
      </c>
      <c r="I1602">
        <v>0</v>
      </c>
      <c r="J1602">
        <v>0</v>
      </c>
      <c r="K1602">
        <v>0</v>
      </c>
      <c r="L1602" t="s">
        <v>1996</v>
      </c>
      <c r="M1602" t="str">
        <f t="shared" si="112"/>
        <v>http://logeion.uchicago.edu/index.html#avē</v>
      </c>
    </row>
    <row r="1603" spans="1:13" ht="15" customHeight="1" x14ac:dyDescent="0.2">
      <c r="A1603" t="s">
        <v>5219</v>
      </c>
      <c r="B1603" t="s">
        <v>5220</v>
      </c>
      <c r="C1603" t="str">
        <f t="shared" si="110"/>
        <v>aveho –ere –vehere –vehexi –vectum</v>
      </c>
      <c r="D1603" t="str">
        <f t="shared" ref="D1603:D1615" si="115">IF(ISBLANK(B1603),0,LEFT( C1603, FIND( " ", C1603 ) - 1 ))</f>
        <v>aveho</v>
      </c>
      <c r="E1603" t="s">
        <v>5221</v>
      </c>
      <c r="F1603" t="s">
        <v>5221</v>
      </c>
      <c r="G1603" t="s">
        <v>66</v>
      </c>
      <c r="I1603">
        <v>3</v>
      </c>
      <c r="J1603">
        <v>0</v>
      </c>
      <c r="K1603">
        <v>0</v>
      </c>
      <c r="L1603" t="s">
        <v>24</v>
      </c>
      <c r="M1603" t="str">
        <f t="shared" si="112"/>
        <v>http://logeion.uchicago.edu/index.html#aveho</v>
      </c>
    </row>
    <row r="1604" spans="1:13" ht="15" customHeight="1" x14ac:dyDescent="0.2">
      <c r="A1604" t="s">
        <v>5222</v>
      </c>
      <c r="B1604" t="s">
        <v>5223</v>
      </c>
      <c r="C1604" t="str">
        <f t="shared" si="110"/>
        <v>avello –ere –velli or vulsi –vulsus</v>
      </c>
      <c r="D1604" t="str">
        <f t="shared" si="115"/>
        <v>avello</v>
      </c>
      <c r="E1604" t="s">
        <v>5224</v>
      </c>
      <c r="F1604" t="s">
        <v>5225</v>
      </c>
      <c r="G1604" t="s">
        <v>66</v>
      </c>
      <c r="I1604">
        <v>3</v>
      </c>
      <c r="J1604">
        <v>0</v>
      </c>
      <c r="K1604">
        <v>0</v>
      </c>
      <c r="L1604" t="s">
        <v>24</v>
      </c>
      <c r="M1604" t="str">
        <f t="shared" si="112"/>
        <v>http://logeion.uchicago.edu/index.html#avello</v>
      </c>
    </row>
    <row r="1605" spans="1:13" ht="15" customHeight="1" x14ac:dyDescent="0.2">
      <c r="A1605" t="s">
        <v>5226</v>
      </c>
      <c r="B1605" t="s">
        <v>5227</v>
      </c>
      <c r="C1605" t="str">
        <f t="shared" si="110"/>
        <v>avena –ae f.</v>
      </c>
      <c r="D1605" t="str">
        <f t="shared" si="115"/>
        <v>avena</v>
      </c>
      <c r="E1605" t="s">
        <v>5228</v>
      </c>
      <c r="F1605" t="s">
        <v>5229</v>
      </c>
      <c r="G1605" t="s">
        <v>76</v>
      </c>
      <c r="H1605">
        <v>1</v>
      </c>
      <c r="I1605">
        <v>0</v>
      </c>
      <c r="J1605">
        <v>0</v>
      </c>
      <c r="K1605">
        <v>0</v>
      </c>
      <c r="L1605" t="s">
        <v>19</v>
      </c>
      <c r="M1605" t="str">
        <f t="shared" si="112"/>
        <v>http://logeion.uchicago.edu/index.html#avena</v>
      </c>
    </row>
    <row r="1606" spans="1:13" ht="15" customHeight="1" x14ac:dyDescent="0.2">
      <c r="A1606" t="s">
        <v>5232</v>
      </c>
      <c r="B1606" t="s">
        <v>5233</v>
      </c>
      <c r="C1606" t="str">
        <f t="shared" si="110"/>
        <v>Aventinus –i m.</v>
      </c>
      <c r="D1606" t="str">
        <f t="shared" si="115"/>
        <v>Aventinus</v>
      </c>
      <c r="E1606" t="s">
        <v>5234</v>
      </c>
      <c r="F1606" t="s">
        <v>5235</v>
      </c>
      <c r="G1606" t="s">
        <v>21</v>
      </c>
      <c r="H1606">
        <v>2</v>
      </c>
      <c r="I1606">
        <v>0</v>
      </c>
      <c r="J1606">
        <v>0</v>
      </c>
      <c r="K1606">
        <v>1</v>
      </c>
      <c r="L1606" t="s">
        <v>19</v>
      </c>
      <c r="M1606" t="str">
        <f t="shared" si="112"/>
        <v>http://logeion.uchicago.edu/index.html#Aventinus</v>
      </c>
    </row>
    <row r="1607" spans="1:13" ht="15" customHeight="1" x14ac:dyDescent="0.2">
      <c r="A1607" t="s">
        <v>5236</v>
      </c>
      <c r="B1607" t="s">
        <v>5237</v>
      </c>
      <c r="C1607" t="str">
        <f t="shared" si="110"/>
        <v>aveo avere</v>
      </c>
      <c r="D1607" t="str">
        <f t="shared" si="115"/>
        <v>aveo</v>
      </c>
      <c r="E1607" t="s">
        <v>5238</v>
      </c>
      <c r="F1607" t="s">
        <v>5239</v>
      </c>
      <c r="G1607" t="s">
        <v>95</v>
      </c>
      <c r="I1607">
        <v>2</v>
      </c>
      <c r="J1607">
        <v>0</v>
      </c>
      <c r="K1607">
        <v>0</v>
      </c>
      <c r="L1607" t="s">
        <v>24</v>
      </c>
      <c r="M1607" t="str">
        <f t="shared" si="112"/>
        <v>http://logeion.uchicago.edu/index.html#aveo</v>
      </c>
    </row>
    <row r="1608" spans="1:13" ht="15" customHeight="1" x14ac:dyDescent="0.2">
      <c r="A1608" t="s">
        <v>5240</v>
      </c>
      <c r="B1608" t="s">
        <v>5241</v>
      </c>
      <c r="C1608" t="str">
        <f t="shared" si="110"/>
        <v>Averna –orum n.</v>
      </c>
      <c r="D1608" t="str">
        <f t="shared" si="115"/>
        <v>Averna</v>
      </c>
      <c r="E1608" t="s">
        <v>5242</v>
      </c>
      <c r="F1608" t="s">
        <v>5243</v>
      </c>
      <c r="G1608" t="s">
        <v>21</v>
      </c>
      <c r="H1608">
        <v>2</v>
      </c>
      <c r="I1608">
        <v>0</v>
      </c>
      <c r="J1608">
        <v>0</v>
      </c>
      <c r="K1608">
        <v>1</v>
      </c>
      <c r="L1608" t="s">
        <v>19</v>
      </c>
      <c r="M1608" t="str">
        <f t="shared" si="112"/>
        <v>http://logeion.uchicago.edu/index.html#Averna</v>
      </c>
    </row>
    <row r="1609" spans="1:13" ht="15" customHeight="1" x14ac:dyDescent="0.2">
      <c r="A1609" t="s">
        <v>5244</v>
      </c>
      <c r="B1609" t="s">
        <v>5245</v>
      </c>
      <c r="C1609" t="str">
        <f t="shared" si="110"/>
        <v>Avernus –a –um</v>
      </c>
      <c r="D1609" t="str">
        <f t="shared" si="115"/>
        <v>Avernus</v>
      </c>
      <c r="E1609" t="s">
        <v>5246</v>
      </c>
      <c r="F1609" t="s">
        <v>5247</v>
      </c>
      <c r="G1609" t="s">
        <v>61</v>
      </c>
      <c r="H1609">
        <v>1</v>
      </c>
      <c r="I1609">
        <v>0</v>
      </c>
      <c r="J1609">
        <v>0</v>
      </c>
      <c r="K1609">
        <v>1</v>
      </c>
      <c r="L1609" t="s">
        <v>36</v>
      </c>
      <c r="M1609" t="str">
        <f t="shared" si="112"/>
        <v>http://logeion.uchicago.edu/index.html#Avernus</v>
      </c>
    </row>
    <row r="1610" spans="1:13" ht="15" customHeight="1" x14ac:dyDescent="0.2">
      <c r="A1610" t="s">
        <v>5248</v>
      </c>
      <c r="B1610" t="s">
        <v>5249</v>
      </c>
      <c r="C1610" t="str">
        <f t="shared" si="110"/>
        <v>Avernus –i m.</v>
      </c>
      <c r="D1610" t="str">
        <f t="shared" si="115"/>
        <v>Avernus</v>
      </c>
      <c r="E1610" t="s">
        <v>5242</v>
      </c>
      <c r="F1610" t="s">
        <v>5250</v>
      </c>
      <c r="G1610" t="s">
        <v>61</v>
      </c>
      <c r="H1610">
        <v>1</v>
      </c>
      <c r="I1610">
        <v>0</v>
      </c>
      <c r="J1610">
        <v>0</v>
      </c>
      <c r="K1610">
        <v>1</v>
      </c>
      <c r="L1610" t="s">
        <v>36</v>
      </c>
      <c r="M1610" t="str">
        <f t="shared" si="112"/>
        <v>http://logeion.uchicago.edu/index.html#Avernus</v>
      </c>
    </row>
    <row r="1611" spans="1:13" ht="15" customHeight="1" x14ac:dyDescent="0.2">
      <c r="A1611" t="s">
        <v>5257</v>
      </c>
      <c r="B1611" t="s">
        <v>5258</v>
      </c>
      <c r="C1611" t="str">
        <f t="shared" si="110"/>
        <v>aversor aversari</v>
      </c>
      <c r="D1611" t="str">
        <f t="shared" si="115"/>
        <v>aversor</v>
      </c>
      <c r="E1611" t="s">
        <v>5259</v>
      </c>
      <c r="F1611" t="s">
        <v>5260</v>
      </c>
      <c r="G1611" t="s">
        <v>170</v>
      </c>
      <c r="I1611">
        <v>1</v>
      </c>
      <c r="J1611">
        <v>0</v>
      </c>
      <c r="K1611">
        <v>0</v>
      </c>
      <c r="L1611" t="s">
        <v>24</v>
      </c>
      <c r="M1611" t="str">
        <f t="shared" si="112"/>
        <v>http://logeion.uchicago.edu/index.html#aversor</v>
      </c>
    </row>
    <row r="1612" spans="1:13" ht="15" customHeight="1" x14ac:dyDescent="0.2">
      <c r="A1612" t="s">
        <v>5262</v>
      </c>
      <c r="B1612" t="s">
        <v>5263</v>
      </c>
      <c r="C1612" t="str">
        <f t="shared" si="110"/>
        <v>aversus –a –um</v>
      </c>
      <c r="D1612" t="str">
        <f t="shared" si="115"/>
        <v>aversus</v>
      </c>
      <c r="E1612" t="s">
        <v>5264</v>
      </c>
      <c r="F1612" t="s">
        <v>5264</v>
      </c>
      <c r="G1612" t="s">
        <v>61</v>
      </c>
      <c r="H1612">
        <v>1</v>
      </c>
      <c r="I1612">
        <v>0</v>
      </c>
      <c r="J1612">
        <v>0</v>
      </c>
      <c r="K1612">
        <v>0</v>
      </c>
      <c r="L1612" t="s">
        <v>36</v>
      </c>
      <c r="M1612" t="str">
        <f t="shared" si="112"/>
        <v>http://logeion.uchicago.edu/index.html#aversus</v>
      </c>
    </row>
    <row r="1613" spans="1:13" ht="15" customHeight="1" x14ac:dyDescent="0.2">
      <c r="A1613" t="s">
        <v>5265</v>
      </c>
      <c r="B1613" t="s">
        <v>5266</v>
      </c>
      <c r="C1613" t="str">
        <f t="shared" si="110"/>
        <v>averto avertere averti aversus</v>
      </c>
      <c r="D1613" t="str">
        <f t="shared" si="115"/>
        <v>averto</v>
      </c>
      <c r="E1613" t="s">
        <v>5267</v>
      </c>
      <c r="F1613" t="s">
        <v>5268</v>
      </c>
      <c r="G1613" t="s">
        <v>66</v>
      </c>
      <c r="I1613">
        <v>3</v>
      </c>
      <c r="J1613">
        <v>0</v>
      </c>
      <c r="K1613">
        <v>0</v>
      </c>
      <c r="L1613" t="s">
        <v>24</v>
      </c>
      <c r="M1613" t="str">
        <f t="shared" si="112"/>
        <v>http://logeion.uchicago.edu/index.html#averto</v>
      </c>
    </row>
    <row r="1614" spans="1:13" ht="15" customHeight="1" x14ac:dyDescent="0.2">
      <c r="A1614" t="s">
        <v>5345</v>
      </c>
      <c r="B1614" t="s">
        <v>5346</v>
      </c>
      <c r="C1614" t="str">
        <f t="shared" si="110"/>
        <v>avia aviae f.</v>
      </c>
      <c r="D1614" t="str">
        <f t="shared" si="115"/>
        <v>avia</v>
      </c>
      <c r="E1614" t="s">
        <v>5347</v>
      </c>
      <c r="F1614" t="s">
        <v>5348</v>
      </c>
      <c r="G1614" t="s">
        <v>76</v>
      </c>
      <c r="H1614">
        <v>1</v>
      </c>
      <c r="I1614">
        <v>0</v>
      </c>
      <c r="J1614">
        <v>0</v>
      </c>
      <c r="K1614">
        <v>0</v>
      </c>
      <c r="L1614" t="s">
        <v>19</v>
      </c>
      <c r="M1614" t="str">
        <f t="shared" si="112"/>
        <v>http://logeion.uchicago.edu/index.html#avia</v>
      </c>
    </row>
    <row r="1615" spans="1:13" ht="15" customHeight="1" x14ac:dyDescent="0.2">
      <c r="A1615" t="s">
        <v>5349</v>
      </c>
      <c r="B1615" t="s">
        <v>5350</v>
      </c>
      <c r="C1615" t="str">
        <f t="shared" si="110"/>
        <v>aviarium –i n.</v>
      </c>
      <c r="D1615" t="str">
        <f t="shared" si="115"/>
        <v>aviarium</v>
      </c>
      <c r="E1615" t="s">
        <v>5351</v>
      </c>
      <c r="F1615" t="s">
        <v>5352</v>
      </c>
      <c r="G1615" t="s">
        <v>21</v>
      </c>
      <c r="H1615">
        <v>2</v>
      </c>
      <c r="I1615">
        <v>0</v>
      </c>
      <c r="J1615">
        <v>0</v>
      </c>
      <c r="K1615">
        <v>0</v>
      </c>
      <c r="L1615" t="s">
        <v>19</v>
      </c>
      <c r="M1615" t="str">
        <f t="shared" si="112"/>
        <v>http://logeion.uchicago.edu/index.html#aviarium</v>
      </c>
    </row>
    <row r="1616" spans="1:13" ht="15" customHeight="1" x14ac:dyDescent="0.2">
      <c r="A1616" t="s">
        <v>5353</v>
      </c>
      <c r="B1616" t="s">
        <v>5354</v>
      </c>
      <c r="C1616" t="str">
        <f t="shared" si="110"/>
        <v>avide</v>
      </c>
      <c r="D1616" t="s">
        <v>5354</v>
      </c>
      <c r="E1616" t="s">
        <v>5355</v>
      </c>
      <c r="F1616" t="s">
        <v>5355</v>
      </c>
      <c r="G1616" t="s">
        <v>89</v>
      </c>
      <c r="I1616">
        <v>0</v>
      </c>
      <c r="J1616">
        <v>1</v>
      </c>
      <c r="K1616">
        <v>0</v>
      </c>
      <c r="L1616" t="s">
        <v>90</v>
      </c>
      <c r="M1616" t="str">
        <f t="shared" si="112"/>
        <v>http://logeion.uchicago.edu/index.html#avidē</v>
      </c>
    </row>
    <row r="1617" spans="1:13" ht="15" customHeight="1" x14ac:dyDescent="0.2">
      <c r="A1617" t="s">
        <v>5356</v>
      </c>
      <c r="B1617" t="s">
        <v>5357</v>
      </c>
      <c r="C1617" t="str">
        <f t="shared" si="110"/>
        <v xml:space="preserve">aviditas aviditatis f. </v>
      </c>
      <c r="D1617" t="str">
        <f t="shared" ref="D1617:D1658" si="116">IF(ISBLANK(B1617),0,LEFT( C1617, FIND( " ", C1617 ) - 1 ))</f>
        <v>aviditas</v>
      </c>
      <c r="E1617" t="s">
        <v>5358</v>
      </c>
      <c r="F1617" t="s">
        <v>5140</v>
      </c>
      <c r="G1617" t="s">
        <v>29</v>
      </c>
      <c r="H1617">
        <v>3</v>
      </c>
      <c r="I1617">
        <v>0</v>
      </c>
      <c r="J1617">
        <v>0</v>
      </c>
      <c r="K1617">
        <v>0</v>
      </c>
      <c r="L1617" t="s">
        <v>19</v>
      </c>
      <c r="M1617" t="str">
        <f t="shared" si="112"/>
        <v>http://logeion.uchicago.edu/index.html#aviditas</v>
      </c>
    </row>
    <row r="1618" spans="1:13" ht="15" customHeight="1" x14ac:dyDescent="0.2">
      <c r="A1618" t="s">
        <v>5359</v>
      </c>
      <c r="B1618" t="s">
        <v>5360</v>
      </c>
      <c r="C1618" t="str">
        <f t="shared" si="110"/>
        <v>avidus –a –um</v>
      </c>
      <c r="D1618" t="str">
        <f t="shared" si="116"/>
        <v>avidus</v>
      </c>
      <c r="E1618" t="s">
        <v>5361</v>
      </c>
      <c r="F1618" t="s">
        <v>5361</v>
      </c>
      <c r="G1618" t="s">
        <v>61</v>
      </c>
      <c r="H1618">
        <v>1</v>
      </c>
      <c r="I1618">
        <v>0</v>
      </c>
      <c r="J1618">
        <v>0</v>
      </c>
      <c r="K1618">
        <v>0</v>
      </c>
      <c r="L1618" t="s">
        <v>36</v>
      </c>
      <c r="M1618" t="str">
        <f t="shared" si="112"/>
        <v>http://logeion.uchicago.edu/index.html#avidus</v>
      </c>
    </row>
    <row r="1619" spans="1:13" ht="15" customHeight="1" x14ac:dyDescent="0.2">
      <c r="A1619" t="s">
        <v>5362</v>
      </c>
      <c r="B1619" t="s">
        <v>5363</v>
      </c>
      <c r="C1619" t="str">
        <f t="shared" si="110"/>
        <v>avis avis f.</v>
      </c>
      <c r="D1619" t="str">
        <f t="shared" si="116"/>
        <v>avis</v>
      </c>
      <c r="E1619" t="s">
        <v>2298</v>
      </c>
      <c r="F1619" t="s">
        <v>2298</v>
      </c>
      <c r="G1619" t="s">
        <v>29</v>
      </c>
      <c r="H1619">
        <v>3</v>
      </c>
      <c r="I1619">
        <v>0</v>
      </c>
      <c r="J1619">
        <v>0</v>
      </c>
      <c r="K1619">
        <v>0</v>
      </c>
      <c r="L1619" t="s">
        <v>19</v>
      </c>
      <c r="M1619" t="str">
        <f t="shared" si="112"/>
        <v>http://logeion.uchicago.edu/index.html#avis</v>
      </c>
    </row>
    <row r="1620" spans="1:13" ht="15" customHeight="1" x14ac:dyDescent="0.2">
      <c r="A1620" t="s">
        <v>5364</v>
      </c>
      <c r="B1620" t="s">
        <v>5365</v>
      </c>
      <c r="C1620" t="str">
        <f t="shared" si="110"/>
        <v>avitus –a –um</v>
      </c>
      <c r="D1620" t="str">
        <f t="shared" si="116"/>
        <v>avitus</v>
      </c>
      <c r="E1620" t="s">
        <v>5366</v>
      </c>
      <c r="F1620" t="s">
        <v>5367</v>
      </c>
      <c r="G1620" t="s">
        <v>61</v>
      </c>
      <c r="H1620">
        <v>1</v>
      </c>
      <c r="I1620">
        <v>0</v>
      </c>
      <c r="J1620">
        <v>0</v>
      </c>
      <c r="K1620">
        <v>0</v>
      </c>
      <c r="L1620" t="s">
        <v>36</v>
      </c>
      <c r="M1620" t="str">
        <f t="shared" si="112"/>
        <v>http://logeion.uchicago.edu/index.html#avitus</v>
      </c>
    </row>
    <row r="1621" spans="1:13" ht="15" customHeight="1" x14ac:dyDescent="0.2">
      <c r="A1621" t="s">
        <v>5368</v>
      </c>
      <c r="B1621" t="s">
        <v>5369</v>
      </c>
      <c r="C1621" t="str">
        <f t="shared" si="110"/>
        <v>avium –ii n.</v>
      </c>
      <c r="D1621" t="str">
        <f t="shared" si="116"/>
        <v>avium</v>
      </c>
      <c r="E1621" t="s">
        <v>5370</v>
      </c>
      <c r="F1621" t="s">
        <v>5371</v>
      </c>
      <c r="G1621" t="s">
        <v>21</v>
      </c>
      <c r="H1621">
        <v>2</v>
      </c>
      <c r="I1621">
        <v>0</v>
      </c>
      <c r="J1621">
        <v>0</v>
      </c>
      <c r="K1621">
        <v>0</v>
      </c>
      <c r="L1621" t="s">
        <v>19</v>
      </c>
      <c r="M1621" t="str">
        <f t="shared" si="112"/>
        <v>http://logeion.uchicago.edu/index.html#avium</v>
      </c>
    </row>
    <row r="1622" spans="1:13" ht="15" customHeight="1" x14ac:dyDescent="0.2">
      <c r="A1622" t="s">
        <v>5372</v>
      </c>
      <c r="B1622" t="s">
        <v>5373</v>
      </c>
      <c r="C1622" t="str">
        <f t="shared" si="110"/>
        <v>avius –a –um</v>
      </c>
      <c r="D1622" t="str">
        <f t="shared" si="116"/>
        <v>avius</v>
      </c>
      <c r="E1622" t="s">
        <v>5374</v>
      </c>
      <c r="F1622" t="s">
        <v>5375</v>
      </c>
      <c r="G1622" t="s">
        <v>61</v>
      </c>
      <c r="H1622">
        <v>1</v>
      </c>
      <c r="I1622">
        <v>0</v>
      </c>
      <c r="J1622">
        <v>0</v>
      </c>
      <c r="K1622">
        <v>0</v>
      </c>
      <c r="L1622" t="s">
        <v>36</v>
      </c>
      <c r="M1622" t="str">
        <f t="shared" si="112"/>
        <v>http://logeion.uchicago.edu/index.html#avius</v>
      </c>
    </row>
    <row r="1623" spans="1:13" ht="15" customHeight="1" x14ac:dyDescent="0.2">
      <c r="A1623" t="s">
        <v>5414</v>
      </c>
      <c r="B1623" t="s">
        <v>5415</v>
      </c>
      <c r="C1623" t="str">
        <f t="shared" ref="C1623:C1686" si="117">SUBSTITUTE(SUBSTITUTE(SUBSTITUTE(SUBSTITUTE(SUBSTITUTE(SUBSTITUTE(SUBSTITUTE(SUBSTITUTE(SUBSTITUTE(SUBSTITUTE(SUBSTITUTE(B1623, "ā", "a"), "ē", "e"), "ī", "i"), "ō", "o"), "ū", "u"), "ȳ", "y"), "Ā", "A"), "Ē", "E"), "Ī", "I"), "Ō", "O"), "Ū", "U")</f>
        <v>avolo avolare avolavi avolatus</v>
      </c>
      <c r="D1623" t="str">
        <f t="shared" si="116"/>
        <v>avolo</v>
      </c>
      <c r="E1623" t="s">
        <v>5416</v>
      </c>
      <c r="F1623" t="s">
        <v>5416</v>
      </c>
      <c r="G1623" t="s">
        <v>23</v>
      </c>
      <c r="I1623">
        <v>1</v>
      </c>
      <c r="J1623">
        <v>0</v>
      </c>
      <c r="K1623">
        <v>0</v>
      </c>
      <c r="L1623" t="s">
        <v>24</v>
      </c>
      <c r="M1623" t="str">
        <f t="shared" si="112"/>
        <v>http://logeion.uchicago.edu/index.html#avolo</v>
      </c>
    </row>
    <row r="1624" spans="1:13" ht="15" customHeight="1" x14ac:dyDescent="0.2">
      <c r="A1624" t="s">
        <v>5581</v>
      </c>
      <c r="B1624" t="s">
        <v>5582</v>
      </c>
      <c r="C1624" t="str">
        <f t="shared" si="117"/>
        <v>avunculus avunculi m.</v>
      </c>
      <c r="D1624" t="str">
        <f t="shared" si="116"/>
        <v>avunculus</v>
      </c>
      <c r="E1624" t="s">
        <v>5583</v>
      </c>
      <c r="F1624" t="s">
        <v>5583</v>
      </c>
      <c r="G1624" t="s">
        <v>21</v>
      </c>
      <c r="H1624">
        <v>2</v>
      </c>
      <c r="I1624">
        <v>0</v>
      </c>
      <c r="J1624">
        <v>0</v>
      </c>
      <c r="K1624">
        <v>0</v>
      </c>
      <c r="L1624" t="s">
        <v>19</v>
      </c>
      <c r="M1624" t="str">
        <f t="shared" si="112"/>
        <v>http://logeion.uchicago.edu/index.html#avunculus</v>
      </c>
    </row>
    <row r="1625" spans="1:13" ht="15" customHeight="1" x14ac:dyDescent="0.2">
      <c r="A1625" t="s">
        <v>5584</v>
      </c>
      <c r="B1625" t="s">
        <v>5585</v>
      </c>
      <c r="C1625" t="str">
        <f t="shared" si="117"/>
        <v>avus avi m.</v>
      </c>
      <c r="D1625" t="str">
        <f t="shared" si="116"/>
        <v>avus</v>
      </c>
      <c r="E1625" t="s">
        <v>4917</v>
      </c>
      <c r="F1625" t="s">
        <v>5586</v>
      </c>
      <c r="G1625" t="s">
        <v>21</v>
      </c>
      <c r="H1625">
        <v>2</v>
      </c>
      <c r="I1625">
        <v>0</v>
      </c>
      <c r="J1625">
        <v>0</v>
      </c>
      <c r="K1625">
        <v>0</v>
      </c>
      <c r="L1625" t="s">
        <v>19</v>
      </c>
      <c r="M1625" t="str">
        <f t="shared" si="112"/>
        <v>http://logeion.uchicago.edu/index.html#avus</v>
      </c>
    </row>
    <row r="1626" spans="1:13" ht="15" customHeight="1" x14ac:dyDescent="0.2">
      <c r="A1626" t="s">
        <v>5606</v>
      </c>
      <c r="B1626" t="s">
        <v>5607</v>
      </c>
      <c r="C1626" t="str">
        <f t="shared" si="117"/>
        <v>axis axis m.</v>
      </c>
      <c r="D1626" t="str">
        <f t="shared" si="116"/>
        <v>axis</v>
      </c>
      <c r="E1626" t="s">
        <v>5608</v>
      </c>
      <c r="F1626" t="s">
        <v>5609</v>
      </c>
      <c r="G1626" t="s">
        <v>29</v>
      </c>
      <c r="H1626">
        <v>3</v>
      </c>
      <c r="I1626">
        <v>0</v>
      </c>
      <c r="J1626">
        <v>0</v>
      </c>
      <c r="K1626">
        <v>0</v>
      </c>
      <c r="L1626" t="s">
        <v>19</v>
      </c>
      <c r="M1626" t="str">
        <f t="shared" si="112"/>
        <v>http://logeion.uchicago.edu/index.html#axis</v>
      </c>
    </row>
    <row r="1627" spans="1:13" ht="15" customHeight="1" x14ac:dyDescent="0.2">
      <c r="A1627" t="s">
        <v>5611</v>
      </c>
      <c r="B1627" t="s">
        <v>5612</v>
      </c>
      <c r="C1627" t="str">
        <f t="shared" si="117"/>
        <v>Axona –ae f.</v>
      </c>
      <c r="D1627" t="str">
        <f t="shared" si="116"/>
        <v>Axona</v>
      </c>
      <c r="E1627" t="s">
        <v>5613</v>
      </c>
      <c r="F1627" t="s">
        <v>5614</v>
      </c>
      <c r="G1627" t="s">
        <v>76</v>
      </c>
      <c r="H1627">
        <v>1</v>
      </c>
      <c r="I1627">
        <v>0</v>
      </c>
      <c r="J1627">
        <v>0</v>
      </c>
      <c r="K1627">
        <v>1</v>
      </c>
      <c r="L1627" t="s">
        <v>19</v>
      </c>
      <c r="M1627" t="str">
        <f t="shared" si="112"/>
        <v>http://logeion.uchicago.edu/index.html#Axona</v>
      </c>
    </row>
    <row r="1628" spans="1:13" ht="15" customHeight="1" x14ac:dyDescent="0.2">
      <c r="A1628" t="s">
        <v>4818</v>
      </c>
      <c r="B1628" t="s">
        <v>4819</v>
      </c>
      <c r="C1628" t="str">
        <f t="shared" si="117"/>
        <v>axulus –is m.</v>
      </c>
      <c r="D1628" t="str">
        <f t="shared" si="116"/>
        <v>axulus</v>
      </c>
      <c r="E1628" t="s">
        <v>4820</v>
      </c>
      <c r="F1628" t="s">
        <v>4820</v>
      </c>
      <c r="G1628" t="s">
        <v>76</v>
      </c>
      <c r="H1628">
        <v>1</v>
      </c>
      <c r="I1628">
        <v>0</v>
      </c>
      <c r="J1628">
        <v>0</v>
      </c>
      <c r="K1628">
        <v>0</v>
      </c>
      <c r="L1628" t="s">
        <v>19</v>
      </c>
      <c r="M1628" t="str">
        <f t="shared" si="112"/>
        <v>http://logeion.uchicago.edu/index.html#axulus</v>
      </c>
    </row>
    <row r="1629" spans="1:13" ht="15" customHeight="1" x14ac:dyDescent="0.2">
      <c r="A1629" t="s">
        <v>34722</v>
      </c>
      <c r="B1629" t="s">
        <v>55640</v>
      </c>
      <c r="C1629" t="str">
        <f t="shared" si="117"/>
        <v>babae or papae</v>
      </c>
      <c r="D1629" t="str">
        <f t="shared" si="116"/>
        <v>babae</v>
      </c>
      <c r="E1629" t="s">
        <v>55641</v>
      </c>
      <c r="F1629" t="s">
        <v>55641</v>
      </c>
      <c r="G1629" t="s">
        <v>1995</v>
      </c>
      <c r="I1629">
        <v>0</v>
      </c>
      <c r="J1629">
        <v>0</v>
      </c>
      <c r="K1629">
        <v>0</v>
      </c>
      <c r="L1629" t="s">
        <v>1996</v>
      </c>
      <c r="M1629" t="str">
        <f t="shared" si="112"/>
        <v>http://logeion.uchicago.edu/index.html#babae</v>
      </c>
    </row>
    <row r="1630" spans="1:13" ht="15" customHeight="1" x14ac:dyDescent="0.2">
      <c r="A1630" t="s">
        <v>53106</v>
      </c>
      <c r="B1630" t="s">
        <v>53107</v>
      </c>
      <c r="C1630" t="str">
        <f t="shared" si="117"/>
        <v>babaecalus –i m.</v>
      </c>
      <c r="D1630" t="str">
        <f t="shared" si="116"/>
        <v>babaecalus</v>
      </c>
      <c r="E1630" t="s">
        <v>53108</v>
      </c>
      <c r="F1630" t="s">
        <v>53109</v>
      </c>
      <c r="G1630" t="s">
        <v>21</v>
      </c>
      <c r="H1630">
        <v>2</v>
      </c>
      <c r="I1630">
        <v>0</v>
      </c>
      <c r="J1630">
        <v>0</v>
      </c>
      <c r="K1630">
        <v>0</v>
      </c>
      <c r="L1630" t="s">
        <v>19</v>
      </c>
      <c r="M1630" t="str">
        <f t="shared" si="112"/>
        <v>http://logeion.uchicago.edu/index.html#babaecalus</v>
      </c>
    </row>
    <row r="1631" spans="1:13" ht="15" customHeight="1" x14ac:dyDescent="0.2">
      <c r="A1631" t="s">
        <v>61028</v>
      </c>
      <c r="B1631" t="s">
        <v>61111</v>
      </c>
      <c r="C1631" t="str">
        <f t="shared" si="117"/>
        <v>Babylon –onis f.</v>
      </c>
      <c r="D1631" t="str">
        <f t="shared" si="116"/>
        <v>Babylon</v>
      </c>
      <c r="E1631" t="s">
        <v>61220</v>
      </c>
      <c r="F1631" t="s">
        <v>61221</v>
      </c>
      <c r="G1631" t="s">
        <v>43</v>
      </c>
      <c r="H1631">
        <v>3</v>
      </c>
      <c r="K1631">
        <v>1</v>
      </c>
      <c r="L1631" t="s">
        <v>19</v>
      </c>
      <c r="M1631" t="str">
        <f t="shared" si="112"/>
        <v>http://logeion.uchicago.edu/index.html#Babylon</v>
      </c>
    </row>
    <row r="1632" spans="1:13" ht="15" customHeight="1" x14ac:dyDescent="0.2">
      <c r="A1632" t="s">
        <v>5615</v>
      </c>
      <c r="B1632" t="s">
        <v>5616</v>
      </c>
      <c r="C1632" t="str">
        <f t="shared" si="117"/>
        <v>Babylonia –ae f.</v>
      </c>
      <c r="D1632" t="str">
        <f t="shared" si="116"/>
        <v>Babylonia</v>
      </c>
      <c r="E1632" t="s">
        <v>5617</v>
      </c>
      <c r="F1632" t="s">
        <v>5618</v>
      </c>
      <c r="G1632" t="s">
        <v>76</v>
      </c>
      <c r="H1632">
        <v>1</v>
      </c>
      <c r="I1632">
        <v>0</v>
      </c>
      <c r="J1632">
        <v>0</v>
      </c>
      <c r="K1632">
        <v>1</v>
      </c>
      <c r="L1632" t="s">
        <v>19</v>
      </c>
      <c r="M1632" t="str">
        <f t="shared" si="112"/>
        <v>http://logeion.uchicago.edu/index.html#Babylonia</v>
      </c>
    </row>
    <row r="1633" spans="1:13" ht="15" customHeight="1" x14ac:dyDescent="0.2">
      <c r="A1633" t="s">
        <v>53961</v>
      </c>
      <c r="B1633" t="s">
        <v>53964</v>
      </c>
      <c r="C1633" t="str">
        <f t="shared" si="117"/>
        <v>Babylonicus –a –um</v>
      </c>
      <c r="D1633" t="str">
        <f t="shared" si="116"/>
        <v>Babylonicus</v>
      </c>
      <c r="E1633" t="s">
        <v>53965</v>
      </c>
      <c r="F1633" t="s">
        <v>53965</v>
      </c>
      <c r="G1633" t="s">
        <v>61</v>
      </c>
      <c r="H1633">
        <v>1</v>
      </c>
      <c r="I1633">
        <v>0</v>
      </c>
      <c r="J1633">
        <v>0</v>
      </c>
      <c r="K1633">
        <v>1</v>
      </c>
      <c r="L1633" t="s">
        <v>36</v>
      </c>
      <c r="M1633" t="str">
        <f t="shared" si="112"/>
        <v>http://logeion.uchicago.edu/index.html#Babylonicus</v>
      </c>
    </row>
    <row r="1634" spans="1:13" ht="15" customHeight="1" x14ac:dyDescent="0.2">
      <c r="A1634" t="s">
        <v>5620</v>
      </c>
      <c r="B1634" t="s">
        <v>5621</v>
      </c>
      <c r="C1634" t="str">
        <f t="shared" si="117"/>
        <v>baca –ae f.</v>
      </c>
      <c r="D1634" t="str">
        <f t="shared" si="116"/>
        <v>baca</v>
      </c>
      <c r="E1634" t="s">
        <v>56537</v>
      </c>
      <c r="F1634" t="s">
        <v>56537</v>
      </c>
      <c r="G1634" t="s">
        <v>76</v>
      </c>
      <c r="H1634">
        <v>1</v>
      </c>
      <c r="I1634">
        <v>0</v>
      </c>
      <c r="J1634">
        <v>0</v>
      </c>
      <c r="K1634">
        <v>0</v>
      </c>
      <c r="L1634" t="s">
        <v>19</v>
      </c>
      <c r="M1634" t="str">
        <f t="shared" si="112"/>
        <v>http://logeion.uchicago.edu/index.html#baca</v>
      </c>
    </row>
    <row r="1635" spans="1:13" ht="15" customHeight="1" x14ac:dyDescent="0.2">
      <c r="A1635" t="s">
        <v>53110</v>
      </c>
      <c r="B1635" t="s">
        <v>53111</v>
      </c>
      <c r="C1635" t="str">
        <f t="shared" si="117"/>
        <v>bacalusia –ae f.</v>
      </c>
      <c r="D1635" t="str">
        <f t="shared" si="116"/>
        <v>bacalusia</v>
      </c>
      <c r="E1635" t="s">
        <v>53112</v>
      </c>
      <c r="F1635" t="s">
        <v>53112</v>
      </c>
      <c r="G1635" t="s">
        <v>76</v>
      </c>
      <c r="H1635">
        <v>1</v>
      </c>
      <c r="I1635">
        <v>0</v>
      </c>
      <c r="J1635">
        <v>0</v>
      </c>
      <c r="K1635">
        <v>0</v>
      </c>
      <c r="L1635" t="s">
        <v>19</v>
      </c>
      <c r="M1635" t="str">
        <f t="shared" ref="M1635:M1698" si="118">"http://logeion.uchicago.edu/index.html#"&amp;D1635</f>
        <v>http://logeion.uchicago.edu/index.html#bacalusia</v>
      </c>
    </row>
    <row r="1636" spans="1:13" ht="15" customHeight="1" x14ac:dyDescent="0.2">
      <c r="A1636" t="s">
        <v>5626</v>
      </c>
      <c r="B1636" t="s">
        <v>5627</v>
      </c>
      <c r="C1636" t="str">
        <f t="shared" si="117"/>
        <v>bacatus –a –um</v>
      </c>
      <c r="D1636" t="str">
        <f t="shared" si="116"/>
        <v>bacatus</v>
      </c>
      <c r="E1636" t="s">
        <v>5628</v>
      </c>
      <c r="F1636" t="s">
        <v>5629</v>
      </c>
      <c r="G1636" t="s">
        <v>61</v>
      </c>
      <c r="H1636">
        <v>1</v>
      </c>
      <c r="I1636">
        <v>0</v>
      </c>
      <c r="J1636">
        <v>0</v>
      </c>
      <c r="K1636">
        <v>0</v>
      </c>
      <c r="L1636" t="s">
        <v>36</v>
      </c>
      <c r="M1636" t="str">
        <f t="shared" si="118"/>
        <v>http://logeion.uchicago.edu/index.html#bacatus</v>
      </c>
    </row>
    <row r="1637" spans="1:13" ht="15" customHeight="1" x14ac:dyDescent="0.2">
      <c r="A1637" t="s">
        <v>5622</v>
      </c>
      <c r="B1637" t="s">
        <v>5623</v>
      </c>
      <c r="C1637" t="str">
        <f t="shared" si="117"/>
        <v>baccar –aris n.</v>
      </c>
      <c r="D1637" t="str">
        <f t="shared" si="116"/>
        <v>baccar</v>
      </c>
      <c r="E1637" t="s">
        <v>5624</v>
      </c>
      <c r="F1637" t="s">
        <v>5625</v>
      </c>
      <c r="G1637" t="s">
        <v>29</v>
      </c>
      <c r="H1637">
        <v>3</v>
      </c>
      <c r="I1637">
        <v>0</v>
      </c>
      <c r="J1637">
        <v>0</v>
      </c>
      <c r="K1637">
        <v>0</v>
      </c>
      <c r="L1637" t="s">
        <v>19</v>
      </c>
      <c r="M1637" t="str">
        <f t="shared" si="118"/>
        <v>http://logeion.uchicago.edu/index.html#baccar</v>
      </c>
    </row>
    <row r="1638" spans="1:13" ht="15" customHeight="1" x14ac:dyDescent="0.2">
      <c r="A1638" s="5" t="s">
        <v>61592</v>
      </c>
      <c r="B1638" t="s">
        <v>61703</v>
      </c>
      <c r="C1638" t="str">
        <f t="shared" si="117"/>
        <v>Baccha or Bache ae f.</v>
      </c>
      <c r="D1638" t="str">
        <f t="shared" si="116"/>
        <v>Baccha</v>
      </c>
      <c r="E1638" t="s">
        <v>5640</v>
      </c>
      <c r="F1638" t="s">
        <v>61854</v>
      </c>
      <c r="G1638" t="s">
        <v>76</v>
      </c>
      <c r="H1638">
        <v>1</v>
      </c>
      <c r="K1638">
        <v>1</v>
      </c>
      <c r="L1638" t="s">
        <v>19</v>
      </c>
      <c r="M1638" t="str">
        <f t="shared" si="118"/>
        <v>http://logeion.uchicago.edu/index.html#Baccha</v>
      </c>
    </row>
    <row r="1639" spans="1:13" ht="15" customHeight="1" x14ac:dyDescent="0.2">
      <c r="A1639" t="s">
        <v>5634</v>
      </c>
      <c r="B1639" t="s">
        <v>5635</v>
      </c>
      <c r="C1639" t="str">
        <f t="shared" si="117"/>
        <v>bacchatio –onis f.</v>
      </c>
      <c r="D1639" t="str">
        <f t="shared" si="116"/>
        <v>bacchatio</v>
      </c>
      <c r="E1639" t="s">
        <v>5636</v>
      </c>
      <c r="F1639" t="s">
        <v>5637</v>
      </c>
      <c r="G1639" t="s">
        <v>29</v>
      </c>
      <c r="H1639">
        <v>3</v>
      </c>
      <c r="I1639">
        <v>0</v>
      </c>
      <c r="J1639">
        <v>0</v>
      </c>
      <c r="K1639">
        <v>0</v>
      </c>
      <c r="L1639" t="s">
        <v>19</v>
      </c>
      <c r="M1639" t="str">
        <f t="shared" si="118"/>
        <v>http://logeion.uchicago.edu/index.html#bacchatio</v>
      </c>
    </row>
    <row r="1640" spans="1:13" ht="15" customHeight="1" x14ac:dyDescent="0.2">
      <c r="A1640" t="s">
        <v>5638</v>
      </c>
      <c r="B1640" t="s">
        <v>5639</v>
      </c>
      <c r="C1640" t="str">
        <f t="shared" si="117"/>
        <v>Bacche –es f.</v>
      </c>
      <c r="D1640" t="str">
        <f t="shared" si="116"/>
        <v>Bacche</v>
      </c>
      <c r="E1640" t="s">
        <v>5640</v>
      </c>
      <c r="F1640" t="s">
        <v>5640</v>
      </c>
      <c r="G1640" t="s">
        <v>346</v>
      </c>
      <c r="H1640">
        <v>6</v>
      </c>
      <c r="I1640">
        <v>0</v>
      </c>
      <c r="J1640">
        <v>0</v>
      </c>
      <c r="K1640">
        <v>1</v>
      </c>
      <c r="L1640" t="s">
        <v>19</v>
      </c>
      <c r="M1640" t="str">
        <f t="shared" si="118"/>
        <v>http://logeion.uchicago.edu/index.html#Bacche</v>
      </c>
    </row>
    <row r="1641" spans="1:13" ht="15" customHeight="1" x14ac:dyDescent="0.2">
      <c r="A1641" t="s">
        <v>5641</v>
      </c>
      <c r="B1641" t="s">
        <v>5642</v>
      </c>
      <c r="C1641" t="str">
        <f t="shared" si="117"/>
        <v>Bacche(ï)us –a –um</v>
      </c>
      <c r="D1641" t="str">
        <f t="shared" si="116"/>
        <v>Bacche(ï)us</v>
      </c>
      <c r="E1641" t="s">
        <v>5643</v>
      </c>
      <c r="F1641" t="s">
        <v>5644</v>
      </c>
      <c r="G1641" t="s">
        <v>61</v>
      </c>
      <c r="H1641">
        <v>1</v>
      </c>
      <c r="K1641">
        <v>1</v>
      </c>
      <c r="L1641" t="s">
        <v>36</v>
      </c>
      <c r="M1641" t="str">
        <f t="shared" si="118"/>
        <v>http://logeion.uchicago.edu/index.html#Bacche(ï)us</v>
      </c>
    </row>
    <row r="1642" spans="1:13" ht="15" customHeight="1" x14ac:dyDescent="0.2">
      <c r="A1642" t="s">
        <v>5645</v>
      </c>
      <c r="B1642" t="s">
        <v>5646</v>
      </c>
      <c r="C1642" t="str">
        <f t="shared" si="117"/>
        <v>Baccheus –a –um</v>
      </c>
      <c r="D1642" t="str">
        <f t="shared" si="116"/>
        <v>Baccheus</v>
      </c>
      <c r="E1642" t="s">
        <v>5644</v>
      </c>
      <c r="F1642" t="s">
        <v>5644</v>
      </c>
      <c r="G1642" t="s">
        <v>61</v>
      </c>
      <c r="H1642">
        <v>1</v>
      </c>
      <c r="I1642">
        <v>0</v>
      </c>
      <c r="J1642">
        <v>0</v>
      </c>
      <c r="K1642">
        <v>1</v>
      </c>
      <c r="L1642" t="s">
        <v>36</v>
      </c>
      <c r="M1642" t="str">
        <f t="shared" si="118"/>
        <v>http://logeion.uchicago.edu/index.html#Baccheus</v>
      </c>
    </row>
    <row r="1643" spans="1:13" ht="15" customHeight="1" x14ac:dyDescent="0.2">
      <c r="A1643" t="s">
        <v>5647</v>
      </c>
      <c r="B1643" t="s">
        <v>5648</v>
      </c>
      <c r="C1643" t="str">
        <f t="shared" si="117"/>
        <v>Bacchicus –a –um</v>
      </c>
      <c r="D1643" t="str">
        <f t="shared" si="116"/>
        <v>Bacchicus</v>
      </c>
      <c r="E1643" t="s">
        <v>5644</v>
      </c>
      <c r="F1643" t="s">
        <v>5644</v>
      </c>
      <c r="G1643" t="s">
        <v>61</v>
      </c>
      <c r="H1643">
        <v>1</v>
      </c>
      <c r="I1643">
        <v>0</v>
      </c>
      <c r="J1643">
        <v>0</v>
      </c>
      <c r="K1643">
        <v>1</v>
      </c>
      <c r="L1643" t="s">
        <v>36</v>
      </c>
      <c r="M1643" t="str">
        <f t="shared" si="118"/>
        <v>http://logeion.uchicago.edu/index.html#Bacchicus</v>
      </c>
    </row>
    <row r="1644" spans="1:13" ht="15" customHeight="1" x14ac:dyDescent="0.2">
      <c r="A1644" t="s">
        <v>5649</v>
      </c>
      <c r="B1644" t="s">
        <v>54838</v>
      </c>
      <c r="C1644" t="str">
        <f t="shared" si="117"/>
        <v>Bacchius –(i)i m. </v>
      </c>
      <c r="D1644" t="str">
        <f t="shared" si="116"/>
        <v>Bacchius</v>
      </c>
      <c r="E1644" t="s">
        <v>54680</v>
      </c>
      <c r="F1644" t="s">
        <v>54681</v>
      </c>
      <c r="G1644" t="s">
        <v>21</v>
      </c>
      <c r="H1644">
        <v>2</v>
      </c>
      <c r="I1644">
        <v>0</v>
      </c>
      <c r="J1644">
        <v>0</v>
      </c>
      <c r="K1644">
        <v>1</v>
      </c>
      <c r="L1644" t="s">
        <v>19</v>
      </c>
      <c r="M1644" t="str">
        <f t="shared" si="118"/>
        <v>http://logeion.uchicago.edu/index.html#Bacchius</v>
      </c>
    </row>
    <row r="1645" spans="1:13" ht="15" customHeight="1" x14ac:dyDescent="0.2">
      <c r="A1645" t="s">
        <v>5650</v>
      </c>
      <c r="B1645" t="s">
        <v>5651</v>
      </c>
      <c r="C1645" t="str">
        <f t="shared" si="117"/>
        <v>bacchor bacchari bacchatus</v>
      </c>
      <c r="D1645" t="str">
        <f t="shared" si="116"/>
        <v>bacchor</v>
      </c>
      <c r="E1645" t="s">
        <v>57050</v>
      </c>
      <c r="F1645" t="s">
        <v>57051</v>
      </c>
      <c r="G1645" t="s">
        <v>170</v>
      </c>
      <c r="I1645">
        <v>1</v>
      </c>
      <c r="J1645">
        <v>0</v>
      </c>
      <c r="K1645">
        <v>0</v>
      </c>
      <c r="L1645" t="s">
        <v>24</v>
      </c>
      <c r="M1645" t="str">
        <f t="shared" si="118"/>
        <v>http://logeion.uchicago.edu/index.html#bacchor</v>
      </c>
    </row>
    <row r="1646" spans="1:13" ht="15" customHeight="1" x14ac:dyDescent="0.2">
      <c r="A1646" t="s">
        <v>5652</v>
      </c>
      <c r="B1646" t="s">
        <v>5653</v>
      </c>
      <c r="C1646" t="str">
        <f t="shared" si="117"/>
        <v>Bacchus –i m.</v>
      </c>
      <c r="D1646" t="str">
        <f t="shared" si="116"/>
        <v>Bacchus</v>
      </c>
      <c r="E1646" t="s">
        <v>5654</v>
      </c>
      <c r="F1646" t="s">
        <v>5654</v>
      </c>
      <c r="G1646" t="s">
        <v>21</v>
      </c>
      <c r="H1646">
        <v>2</v>
      </c>
      <c r="I1646">
        <v>0</v>
      </c>
      <c r="J1646">
        <v>0</v>
      </c>
      <c r="K1646">
        <v>1</v>
      </c>
      <c r="L1646" t="s">
        <v>19</v>
      </c>
      <c r="M1646" t="str">
        <f t="shared" si="118"/>
        <v>http://logeion.uchicago.edu/index.html#Bacchus</v>
      </c>
    </row>
    <row r="1647" spans="1:13" ht="15" customHeight="1" x14ac:dyDescent="0.2">
      <c r="A1647" t="s">
        <v>53113</v>
      </c>
      <c r="B1647" t="s">
        <v>53114</v>
      </c>
      <c r="C1647" t="str">
        <f t="shared" si="117"/>
        <v>bacciballum –i n.</v>
      </c>
      <c r="D1647" t="str">
        <f t="shared" si="116"/>
        <v>bacciballum</v>
      </c>
      <c r="E1647" t="s">
        <v>53115</v>
      </c>
      <c r="F1647" t="s">
        <v>53115</v>
      </c>
      <c r="G1647" t="s">
        <v>21</v>
      </c>
      <c r="H1647">
        <v>2</v>
      </c>
      <c r="I1647">
        <v>0</v>
      </c>
      <c r="J1647">
        <v>0</v>
      </c>
      <c r="K1647">
        <v>0</v>
      </c>
      <c r="L1647" t="s">
        <v>19</v>
      </c>
      <c r="M1647" t="str">
        <f t="shared" si="118"/>
        <v>http://logeion.uchicago.edu/index.html#bacciballum</v>
      </c>
    </row>
    <row r="1648" spans="1:13" ht="15" customHeight="1" x14ac:dyDescent="0.2">
      <c r="A1648" t="s">
        <v>5656</v>
      </c>
      <c r="B1648" t="s">
        <v>5657</v>
      </c>
      <c r="C1648" t="str">
        <f t="shared" si="117"/>
        <v>Bacenis –is f.</v>
      </c>
      <c r="D1648" t="str">
        <f t="shared" si="116"/>
        <v>Bacenis</v>
      </c>
      <c r="E1648" t="s">
        <v>5658</v>
      </c>
      <c r="F1648" t="s">
        <v>5659</v>
      </c>
      <c r="G1648" t="s">
        <v>21</v>
      </c>
      <c r="H1648">
        <v>2</v>
      </c>
      <c r="I1648">
        <v>0</v>
      </c>
      <c r="J1648">
        <v>0</v>
      </c>
      <c r="K1648">
        <v>1</v>
      </c>
      <c r="L1648" t="s">
        <v>19</v>
      </c>
      <c r="M1648" t="str">
        <f t="shared" si="118"/>
        <v>http://logeion.uchicago.edu/index.html#Bacenis</v>
      </c>
    </row>
    <row r="1649" spans="1:13" ht="15" customHeight="1" x14ac:dyDescent="0.2">
      <c r="A1649" t="s">
        <v>5661</v>
      </c>
      <c r="B1649" t="s">
        <v>5662</v>
      </c>
      <c r="C1649" t="str">
        <f t="shared" si="117"/>
        <v>Bactra –orum n. pl.</v>
      </c>
      <c r="D1649" t="str">
        <f t="shared" si="116"/>
        <v>Bactra</v>
      </c>
      <c r="E1649" t="s">
        <v>5663</v>
      </c>
      <c r="F1649" t="s">
        <v>5664</v>
      </c>
      <c r="G1649" t="s">
        <v>21</v>
      </c>
      <c r="H1649">
        <v>2</v>
      </c>
      <c r="I1649">
        <v>0</v>
      </c>
      <c r="J1649">
        <v>0</v>
      </c>
      <c r="K1649">
        <v>1</v>
      </c>
      <c r="L1649" t="s">
        <v>19</v>
      </c>
      <c r="M1649" t="str">
        <f t="shared" si="118"/>
        <v>http://logeion.uchicago.edu/index.html#Bactra</v>
      </c>
    </row>
    <row r="1650" spans="1:13" ht="15" customHeight="1" x14ac:dyDescent="0.2">
      <c r="A1650" s="5" t="s">
        <v>61593</v>
      </c>
      <c r="B1650" t="s">
        <v>61704</v>
      </c>
      <c r="C1650" t="str">
        <f t="shared" si="117"/>
        <v>Bactrianus –a –um</v>
      </c>
      <c r="D1650" t="str">
        <f t="shared" si="116"/>
        <v>Bactrianus</v>
      </c>
      <c r="E1650" t="s">
        <v>61855</v>
      </c>
      <c r="F1650" t="s">
        <v>61856</v>
      </c>
      <c r="G1650" t="s">
        <v>21</v>
      </c>
      <c r="H1650">
        <v>2</v>
      </c>
      <c r="K1650">
        <v>1</v>
      </c>
      <c r="L1650" t="s">
        <v>19</v>
      </c>
      <c r="M1650" t="str">
        <f t="shared" si="118"/>
        <v>http://logeion.uchicago.edu/index.html#Bactrianus</v>
      </c>
    </row>
    <row r="1651" spans="1:13" ht="15" customHeight="1" x14ac:dyDescent="0.2">
      <c r="A1651" t="s">
        <v>5665</v>
      </c>
      <c r="B1651" t="s">
        <v>5666</v>
      </c>
      <c r="C1651" t="str">
        <f t="shared" si="117"/>
        <v>baculum –i n.</v>
      </c>
      <c r="D1651" t="str">
        <f t="shared" si="116"/>
        <v>baculum</v>
      </c>
      <c r="E1651" t="s">
        <v>5667</v>
      </c>
      <c r="F1651" t="s">
        <v>5668</v>
      </c>
      <c r="G1651" t="s">
        <v>21</v>
      </c>
      <c r="H1651">
        <v>2</v>
      </c>
      <c r="I1651">
        <v>0</v>
      </c>
      <c r="J1651">
        <v>0</v>
      </c>
      <c r="K1651">
        <v>0</v>
      </c>
      <c r="L1651" t="s">
        <v>19</v>
      </c>
      <c r="M1651" t="str">
        <f t="shared" si="118"/>
        <v>http://logeion.uchicago.edu/index.html#baculum</v>
      </c>
    </row>
    <row r="1652" spans="1:13" ht="15" customHeight="1" x14ac:dyDescent="0.2">
      <c r="A1652" t="s">
        <v>5670</v>
      </c>
      <c r="B1652" t="s">
        <v>5671</v>
      </c>
      <c r="C1652" t="str">
        <f t="shared" si="117"/>
        <v>Baculus –i m.</v>
      </c>
      <c r="D1652" t="str">
        <f t="shared" si="116"/>
        <v>Baculus</v>
      </c>
      <c r="E1652" t="s">
        <v>5672</v>
      </c>
      <c r="F1652" t="s">
        <v>5673</v>
      </c>
      <c r="G1652" t="s">
        <v>21</v>
      </c>
      <c r="H1652">
        <v>2</v>
      </c>
      <c r="I1652">
        <v>0</v>
      </c>
      <c r="J1652">
        <v>0</v>
      </c>
      <c r="K1652">
        <v>1</v>
      </c>
      <c r="L1652" t="s">
        <v>19</v>
      </c>
      <c r="M1652" t="str">
        <f t="shared" si="118"/>
        <v>http://logeion.uchicago.edu/index.html#Baculus</v>
      </c>
    </row>
    <row r="1653" spans="1:13" ht="15" customHeight="1" x14ac:dyDescent="0.2">
      <c r="A1653" t="s">
        <v>5680</v>
      </c>
      <c r="B1653" t="s">
        <v>5681</v>
      </c>
      <c r="C1653" t="str">
        <f t="shared" si="117"/>
        <v>Baebius –ii m.</v>
      </c>
      <c r="D1653" t="str">
        <f t="shared" si="116"/>
        <v>Baebius</v>
      </c>
      <c r="E1653" t="s">
        <v>5682</v>
      </c>
      <c r="F1653" t="s">
        <v>5682</v>
      </c>
      <c r="G1653" t="s">
        <v>21</v>
      </c>
      <c r="H1653">
        <v>2</v>
      </c>
      <c r="I1653">
        <v>0</v>
      </c>
      <c r="J1653">
        <v>0</v>
      </c>
      <c r="K1653">
        <v>1</v>
      </c>
      <c r="L1653" t="s">
        <v>19</v>
      </c>
      <c r="M1653" t="str">
        <f t="shared" si="118"/>
        <v>http://logeion.uchicago.edu/index.html#Baebius</v>
      </c>
    </row>
    <row r="1654" spans="1:13" ht="15" customHeight="1" x14ac:dyDescent="0.2">
      <c r="A1654" t="s">
        <v>5876</v>
      </c>
      <c r="B1654" t="s">
        <v>59194</v>
      </c>
      <c r="C1654" t="str">
        <f t="shared" si="117"/>
        <v>Baeda –ae m.</v>
      </c>
      <c r="D1654" t="str">
        <f t="shared" si="116"/>
        <v>Baeda</v>
      </c>
      <c r="E1654" t="s">
        <v>5877</v>
      </c>
      <c r="F1654" t="s">
        <v>5878</v>
      </c>
      <c r="G1654" t="s">
        <v>76</v>
      </c>
      <c r="H1654">
        <v>1</v>
      </c>
      <c r="I1654">
        <v>0</v>
      </c>
      <c r="J1654">
        <v>0</v>
      </c>
      <c r="K1654">
        <v>1</v>
      </c>
      <c r="L1654" t="s">
        <v>19</v>
      </c>
      <c r="M1654" t="str">
        <f t="shared" si="118"/>
        <v>http://logeion.uchicago.edu/index.html#Baeda</v>
      </c>
    </row>
    <row r="1655" spans="1:13" ht="15" customHeight="1" x14ac:dyDescent="0.2">
      <c r="A1655" t="s">
        <v>5686</v>
      </c>
      <c r="B1655" t="s">
        <v>5687</v>
      </c>
      <c r="C1655" t="str">
        <f t="shared" si="117"/>
        <v>Baiae –arum f.</v>
      </c>
      <c r="D1655" t="str">
        <f t="shared" si="116"/>
        <v>Baiae</v>
      </c>
      <c r="E1655" t="s">
        <v>5688</v>
      </c>
      <c r="F1655" t="s">
        <v>5689</v>
      </c>
      <c r="G1655" t="s">
        <v>76</v>
      </c>
      <c r="H1655">
        <v>1</v>
      </c>
      <c r="I1655">
        <v>0</v>
      </c>
      <c r="J1655">
        <v>0</v>
      </c>
      <c r="K1655">
        <v>1</v>
      </c>
      <c r="L1655" t="s">
        <v>19</v>
      </c>
      <c r="M1655" t="str">
        <f t="shared" si="118"/>
        <v>http://logeion.uchicago.edu/index.html#Baiae</v>
      </c>
    </row>
    <row r="1656" spans="1:13" ht="15" customHeight="1" x14ac:dyDescent="0.2">
      <c r="A1656" t="s">
        <v>56779</v>
      </c>
      <c r="B1656" t="s">
        <v>57947</v>
      </c>
      <c r="C1656" t="str">
        <f t="shared" si="117"/>
        <v>Baianus –a –um</v>
      </c>
      <c r="D1656" t="str">
        <f t="shared" si="116"/>
        <v>Baianus</v>
      </c>
      <c r="E1656" t="s">
        <v>57052</v>
      </c>
      <c r="F1656" t="s">
        <v>57052</v>
      </c>
      <c r="G1656" t="s">
        <v>61</v>
      </c>
      <c r="H1656">
        <v>1</v>
      </c>
      <c r="K1656">
        <v>1</v>
      </c>
      <c r="L1656" t="s">
        <v>36</v>
      </c>
      <c r="M1656" t="str">
        <f t="shared" si="118"/>
        <v>http://logeion.uchicago.edu/index.html#Baianus</v>
      </c>
    </row>
    <row r="1657" spans="1:13" ht="15" customHeight="1" x14ac:dyDescent="0.2">
      <c r="A1657" t="s">
        <v>52919</v>
      </c>
      <c r="B1657" t="s">
        <v>52921</v>
      </c>
      <c r="C1657" t="str">
        <f t="shared" si="117"/>
        <v>Baius –i m.</v>
      </c>
      <c r="D1657" t="str">
        <f t="shared" si="116"/>
        <v>Baius</v>
      </c>
      <c r="E1657" t="s">
        <v>52922</v>
      </c>
      <c r="F1657" t="s">
        <v>52922</v>
      </c>
      <c r="G1657" t="s">
        <v>21</v>
      </c>
      <c r="H1657">
        <v>2</v>
      </c>
      <c r="I1657">
        <v>0</v>
      </c>
      <c r="J1657">
        <v>0</v>
      </c>
      <c r="K1657">
        <v>1</v>
      </c>
      <c r="L1657" t="s">
        <v>19</v>
      </c>
      <c r="M1657" t="str">
        <f t="shared" si="118"/>
        <v>http://logeion.uchicago.edu/index.html#Baius</v>
      </c>
    </row>
    <row r="1658" spans="1:13" ht="15" customHeight="1" x14ac:dyDescent="0.2">
      <c r="A1658" t="s">
        <v>55232</v>
      </c>
      <c r="B1658" t="s">
        <v>55712</v>
      </c>
      <c r="C1658" t="str">
        <f t="shared" si="117"/>
        <v>bal(l)aenaceus –a –um_x000D_</v>
      </c>
      <c r="D1658" t="str">
        <f t="shared" si="116"/>
        <v>bal(l)aenaceus</v>
      </c>
      <c r="E1658" t="s">
        <v>55231</v>
      </c>
      <c r="F1658" t="s">
        <v>55231</v>
      </c>
      <c r="G1658" t="s">
        <v>61</v>
      </c>
      <c r="H1658">
        <v>1</v>
      </c>
      <c r="I1658">
        <v>0</v>
      </c>
      <c r="J1658">
        <v>0</v>
      </c>
      <c r="K1658">
        <v>0</v>
      </c>
      <c r="L1658" t="s">
        <v>36</v>
      </c>
      <c r="M1658" t="str">
        <f t="shared" si="118"/>
        <v>http://logeion.uchicago.edu/index.html#bal(l)aenaceus</v>
      </c>
    </row>
    <row r="1659" spans="1:13" ht="15" customHeight="1" x14ac:dyDescent="0.2">
      <c r="A1659" t="s">
        <v>60998</v>
      </c>
      <c r="B1659" t="s">
        <v>61112</v>
      </c>
      <c r="C1659" t="str">
        <f t="shared" si="117"/>
        <v>Balaam</v>
      </c>
      <c r="D1659" t="s">
        <v>61112</v>
      </c>
      <c r="E1659" t="s">
        <v>61222</v>
      </c>
      <c r="F1659" t="s">
        <v>61223</v>
      </c>
      <c r="G1659" t="s">
        <v>43</v>
      </c>
      <c r="H1659">
        <v>6</v>
      </c>
      <c r="K1659">
        <v>1</v>
      </c>
      <c r="L1659" t="s">
        <v>19</v>
      </c>
      <c r="M1659" t="str">
        <f t="shared" si="118"/>
        <v>http://logeion.uchicago.edu/index.html#Balaam</v>
      </c>
    </row>
    <row r="1660" spans="1:13" ht="15" customHeight="1" x14ac:dyDescent="0.2">
      <c r="A1660" t="s">
        <v>60999</v>
      </c>
      <c r="B1660" t="s">
        <v>61113</v>
      </c>
      <c r="C1660" t="str">
        <f t="shared" si="117"/>
        <v>Balac m.</v>
      </c>
      <c r="D1660" t="str">
        <f t="shared" ref="D1660:D1681" si="119">IF(ISBLANK(B1660),0,LEFT( C1660, FIND( " ", C1660 ) - 1 ))</f>
        <v>Balac</v>
      </c>
      <c r="E1660" t="s">
        <v>61224</v>
      </c>
      <c r="F1660" t="s">
        <v>61225</v>
      </c>
      <c r="G1660" t="s">
        <v>43</v>
      </c>
      <c r="H1660">
        <v>6</v>
      </c>
      <c r="K1660">
        <v>1</v>
      </c>
      <c r="L1660" t="s">
        <v>19</v>
      </c>
      <c r="M1660" t="str">
        <f t="shared" si="118"/>
        <v>http://logeion.uchicago.edu/index.html#Balac</v>
      </c>
    </row>
    <row r="1661" spans="1:13" ht="15" customHeight="1" x14ac:dyDescent="0.2">
      <c r="A1661" t="s">
        <v>5690</v>
      </c>
      <c r="B1661" t="s">
        <v>59140</v>
      </c>
      <c r="C1661" t="str">
        <f t="shared" si="117"/>
        <v>balaena –ae f.</v>
      </c>
      <c r="D1661" t="str">
        <f t="shared" si="119"/>
        <v>balaena</v>
      </c>
      <c r="E1661" t="s">
        <v>59267</v>
      </c>
      <c r="F1661" t="s">
        <v>59268</v>
      </c>
      <c r="G1661" t="s">
        <v>76</v>
      </c>
      <c r="H1661">
        <v>1</v>
      </c>
      <c r="I1661">
        <v>0</v>
      </c>
      <c r="J1661">
        <v>0</v>
      </c>
      <c r="K1661">
        <v>0</v>
      </c>
      <c r="L1661" t="s">
        <v>19</v>
      </c>
      <c r="M1661" t="str">
        <f t="shared" si="118"/>
        <v>http://logeion.uchicago.edu/index.html#balaena</v>
      </c>
    </row>
    <row r="1662" spans="1:13" ht="15" customHeight="1" x14ac:dyDescent="0.2">
      <c r="A1662" t="s">
        <v>5697</v>
      </c>
      <c r="B1662" t="s">
        <v>54839</v>
      </c>
      <c r="C1662" t="str">
        <f t="shared" si="117"/>
        <v xml:space="preserve">balatro –onis m. </v>
      </c>
      <c r="D1662" t="str">
        <f t="shared" si="119"/>
        <v>balatro</v>
      </c>
      <c r="E1662" t="s">
        <v>5698</v>
      </c>
      <c r="F1662" t="s">
        <v>5698</v>
      </c>
      <c r="G1662" t="s">
        <v>29</v>
      </c>
      <c r="H1662">
        <v>3</v>
      </c>
      <c r="I1662">
        <v>0</v>
      </c>
      <c r="J1662">
        <v>0</v>
      </c>
      <c r="K1662">
        <v>0</v>
      </c>
      <c r="L1662" t="s">
        <v>19</v>
      </c>
      <c r="M1662" t="str">
        <f t="shared" si="118"/>
        <v>http://logeion.uchicago.edu/index.html#balatro</v>
      </c>
    </row>
    <row r="1663" spans="1:13" ht="15" customHeight="1" x14ac:dyDescent="0.2">
      <c r="A1663" t="s">
        <v>5699</v>
      </c>
      <c r="B1663" t="s">
        <v>5700</v>
      </c>
      <c r="C1663" t="str">
        <f t="shared" si="117"/>
        <v>balatus –us m.</v>
      </c>
      <c r="D1663" t="str">
        <f t="shared" si="119"/>
        <v>balatus</v>
      </c>
      <c r="E1663" t="s">
        <v>55233</v>
      </c>
      <c r="F1663" t="s">
        <v>55233</v>
      </c>
      <c r="G1663" t="s">
        <v>18</v>
      </c>
      <c r="H1663">
        <v>4</v>
      </c>
      <c r="I1663">
        <v>0</v>
      </c>
      <c r="J1663">
        <v>0</v>
      </c>
      <c r="K1663">
        <v>0</v>
      </c>
      <c r="L1663" t="s">
        <v>19</v>
      </c>
      <c r="M1663" t="str">
        <f t="shared" si="118"/>
        <v>http://logeion.uchicago.edu/index.html#balatus</v>
      </c>
    </row>
    <row r="1664" spans="1:13" ht="15" customHeight="1" x14ac:dyDescent="0.2">
      <c r="A1664" t="s">
        <v>5703</v>
      </c>
      <c r="B1664" t="s">
        <v>5704</v>
      </c>
      <c r="C1664" t="str">
        <f t="shared" si="117"/>
        <v>Balbinus –i m.</v>
      </c>
      <c r="D1664" t="str">
        <f t="shared" si="119"/>
        <v>Balbinus</v>
      </c>
      <c r="E1664" t="s">
        <v>5705</v>
      </c>
      <c r="F1664" t="s">
        <v>5706</v>
      </c>
      <c r="G1664" t="s">
        <v>21</v>
      </c>
      <c r="H1664">
        <v>2</v>
      </c>
      <c r="I1664">
        <v>0</v>
      </c>
      <c r="J1664">
        <v>0</v>
      </c>
      <c r="K1664">
        <v>1</v>
      </c>
      <c r="L1664" t="s">
        <v>19</v>
      </c>
      <c r="M1664" t="str">
        <f t="shared" si="118"/>
        <v>http://logeion.uchicago.edu/index.html#Balbinus</v>
      </c>
    </row>
    <row r="1665" spans="1:13" ht="15" customHeight="1" x14ac:dyDescent="0.2">
      <c r="A1665" t="s">
        <v>5707</v>
      </c>
      <c r="B1665" t="s">
        <v>5708</v>
      </c>
      <c r="C1665" t="str">
        <f t="shared" si="117"/>
        <v>balbus –a –um</v>
      </c>
      <c r="D1665" t="str">
        <f t="shared" si="119"/>
        <v>balbus</v>
      </c>
      <c r="E1665" t="s">
        <v>5709</v>
      </c>
      <c r="F1665" t="s">
        <v>5709</v>
      </c>
      <c r="G1665" t="s">
        <v>61</v>
      </c>
      <c r="H1665">
        <v>1</v>
      </c>
      <c r="I1665">
        <v>0</v>
      </c>
      <c r="J1665">
        <v>0</v>
      </c>
      <c r="K1665">
        <v>0</v>
      </c>
      <c r="L1665" t="s">
        <v>36</v>
      </c>
      <c r="M1665" t="str">
        <f t="shared" si="118"/>
        <v>http://logeion.uchicago.edu/index.html#balbus</v>
      </c>
    </row>
    <row r="1666" spans="1:13" ht="15" customHeight="1" x14ac:dyDescent="0.2">
      <c r="A1666" t="s">
        <v>5710</v>
      </c>
      <c r="B1666" t="s">
        <v>5711</v>
      </c>
      <c r="C1666" t="str">
        <f t="shared" si="117"/>
        <v>Balbus –i m.</v>
      </c>
      <c r="D1666" t="str">
        <f t="shared" si="119"/>
        <v>Balbus</v>
      </c>
      <c r="E1666" t="s">
        <v>5712</v>
      </c>
      <c r="F1666" t="s">
        <v>5712</v>
      </c>
      <c r="G1666" t="s">
        <v>21</v>
      </c>
      <c r="H1666">
        <v>2</v>
      </c>
      <c r="I1666">
        <v>0</v>
      </c>
      <c r="J1666">
        <v>0</v>
      </c>
      <c r="K1666">
        <v>1</v>
      </c>
      <c r="L1666" t="s">
        <v>19</v>
      </c>
      <c r="M1666" t="str">
        <f t="shared" si="118"/>
        <v>http://logeion.uchicago.edu/index.html#Balbus</v>
      </c>
    </row>
    <row r="1667" spans="1:13" ht="15" customHeight="1" x14ac:dyDescent="0.2">
      <c r="A1667" t="s">
        <v>5713</v>
      </c>
      <c r="B1667" t="s">
        <v>5714</v>
      </c>
      <c r="C1667" t="str">
        <f t="shared" si="117"/>
        <v>balbutio balbutire</v>
      </c>
      <c r="D1667" t="str">
        <f t="shared" si="119"/>
        <v>balbutio</v>
      </c>
      <c r="E1667" t="s">
        <v>5715</v>
      </c>
      <c r="F1667" t="s">
        <v>5715</v>
      </c>
      <c r="G1667" t="s">
        <v>235</v>
      </c>
      <c r="I1667">
        <v>4</v>
      </c>
      <c r="J1667">
        <v>0</v>
      </c>
      <c r="K1667">
        <v>0</v>
      </c>
      <c r="L1667" t="s">
        <v>24</v>
      </c>
      <c r="M1667" t="str">
        <f t="shared" si="118"/>
        <v>http://logeion.uchicago.edu/index.html#balbutio</v>
      </c>
    </row>
    <row r="1668" spans="1:13" ht="15" customHeight="1" x14ac:dyDescent="0.2">
      <c r="A1668" t="s">
        <v>5716</v>
      </c>
      <c r="B1668" t="s">
        <v>5717</v>
      </c>
      <c r="C1668" t="str">
        <f t="shared" si="117"/>
        <v>Baleares –ium f.</v>
      </c>
      <c r="D1668" t="str">
        <f t="shared" si="119"/>
        <v>Baleares</v>
      </c>
      <c r="E1668" t="s">
        <v>5718</v>
      </c>
      <c r="F1668" t="s">
        <v>5718</v>
      </c>
      <c r="G1668" t="s">
        <v>29</v>
      </c>
      <c r="H1668">
        <v>3</v>
      </c>
      <c r="I1668">
        <v>0</v>
      </c>
      <c r="J1668">
        <v>0</v>
      </c>
      <c r="K1668">
        <v>1</v>
      </c>
      <c r="L1668" t="s">
        <v>19</v>
      </c>
      <c r="M1668" t="str">
        <f t="shared" si="118"/>
        <v>http://logeion.uchicago.edu/index.html#Baleares</v>
      </c>
    </row>
    <row r="1669" spans="1:13" ht="15" customHeight="1" x14ac:dyDescent="0.2">
      <c r="A1669" t="s">
        <v>5719</v>
      </c>
      <c r="B1669" t="s">
        <v>5720</v>
      </c>
      <c r="C1669" t="str">
        <f t="shared" si="117"/>
        <v>Balearis –e</v>
      </c>
      <c r="D1669" t="str">
        <f t="shared" si="119"/>
        <v>Balearis</v>
      </c>
      <c r="E1669" t="s">
        <v>5721</v>
      </c>
      <c r="F1669" t="s">
        <v>5722</v>
      </c>
      <c r="G1669" t="s">
        <v>536</v>
      </c>
      <c r="H1669">
        <v>3</v>
      </c>
      <c r="K1669">
        <v>1</v>
      </c>
      <c r="L1669" t="s">
        <v>36</v>
      </c>
      <c r="M1669" t="str">
        <f t="shared" si="118"/>
        <v>http://logeion.uchicago.edu/index.html#Balearis</v>
      </c>
    </row>
    <row r="1670" spans="1:13" ht="15" customHeight="1" x14ac:dyDescent="0.2">
      <c r="A1670" t="s">
        <v>55234</v>
      </c>
      <c r="B1670" t="s">
        <v>55713</v>
      </c>
      <c r="C1670" t="str">
        <f t="shared" si="117"/>
        <v>baliniscus –i m. (form is doubtful)</v>
      </c>
      <c r="D1670" t="str">
        <f t="shared" si="119"/>
        <v>baliniscus</v>
      </c>
      <c r="E1670" t="s">
        <v>5739</v>
      </c>
      <c r="F1670" t="s">
        <v>5739</v>
      </c>
      <c r="G1670" t="s">
        <v>21</v>
      </c>
      <c r="H1670">
        <v>2</v>
      </c>
      <c r="I1670">
        <v>0</v>
      </c>
      <c r="J1670">
        <v>0</v>
      </c>
      <c r="K1670">
        <v>0</v>
      </c>
      <c r="L1670" t="s">
        <v>19</v>
      </c>
      <c r="M1670" t="str">
        <f t="shared" si="118"/>
        <v>http://logeion.uchicago.edu/index.html#baliniscus</v>
      </c>
    </row>
    <row r="1671" spans="1:13" ht="15" customHeight="1" x14ac:dyDescent="0.2">
      <c r="A1671" t="s">
        <v>53116</v>
      </c>
      <c r="B1671" t="s">
        <v>53117</v>
      </c>
      <c r="C1671" t="str">
        <f t="shared" si="117"/>
        <v>baliscus –i m.</v>
      </c>
      <c r="D1671" t="str">
        <f t="shared" si="119"/>
        <v>baliscus</v>
      </c>
      <c r="E1671" t="s">
        <v>53118</v>
      </c>
      <c r="F1671" t="s">
        <v>53118</v>
      </c>
      <c r="G1671" t="s">
        <v>21</v>
      </c>
      <c r="H1671">
        <v>2</v>
      </c>
      <c r="I1671">
        <v>0</v>
      </c>
      <c r="J1671">
        <v>0</v>
      </c>
      <c r="K1671">
        <v>0</v>
      </c>
      <c r="L1671" t="s">
        <v>19</v>
      </c>
      <c r="M1671" t="str">
        <f t="shared" si="118"/>
        <v>http://logeion.uchicago.edu/index.html#baliscus</v>
      </c>
    </row>
    <row r="1672" spans="1:13" ht="15" customHeight="1" x14ac:dyDescent="0.2">
      <c r="A1672" t="s">
        <v>5723</v>
      </c>
      <c r="B1672" t="s">
        <v>5724</v>
      </c>
      <c r="C1672" t="str">
        <f t="shared" si="117"/>
        <v>ballista –ae f.</v>
      </c>
      <c r="D1672" t="str">
        <f t="shared" si="119"/>
        <v>ballista</v>
      </c>
      <c r="E1672" t="s">
        <v>5725</v>
      </c>
      <c r="F1672" t="s">
        <v>5726</v>
      </c>
      <c r="G1672" t="s">
        <v>76</v>
      </c>
      <c r="H1672">
        <v>1</v>
      </c>
      <c r="I1672">
        <v>0</v>
      </c>
      <c r="J1672">
        <v>0</v>
      </c>
      <c r="K1672">
        <v>0</v>
      </c>
      <c r="L1672" t="s">
        <v>19</v>
      </c>
      <c r="M1672" t="str">
        <f t="shared" si="118"/>
        <v>http://logeion.uchicago.edu/index.html#ballista</v>
      </c>
    </row>
    <row r="1673" spans="1:13" ht="15" customHeight="1" x14ac:dyDescent="0.2">
      <c r="A1673" t="s">
        <v>5728</v>
      </c>
      <c r="B1673" t="s">
        <v>5729</v>
      </c>
      <c r="C1673" t="str">
        <f t="shared" si="117"/>
        <v>balnearius –a –um</v>
      </c>
      <c r="D1673" t="str">
        <f t="shared" si="119"/>
        <v>balnearius</v>
      </c>
      <c r="E1673" t="s">
        <v>5730</v>
      </c>
      <c r="F1673" t="s">
        <v>5730</v>
      </c>
      <c r="G1673" t="s">
        <v>61</v>
      </c>
      <c r="H1673">
        <v>1</v>
      </c>
      <c r="I1673">
        <v>0</v>
      </c>
      <c r="J1673">
        <v>0</v>
      </c>
      <c r="K1673">
        <v>0</v>
      </c>
      <c r="L1673" t="s">
        <v>36</v>
      </c>
      <c r="M1673" t="str">
        <f t="shared" si="118"/>
        <v>http://logeion.uchicago.edu/index.html#balnearius</v>
      </c>
    </row>
    <row r="1674" spans="1:13" ht="15" customHeight="1" x14ac:dyDescent="0.2">
      <c r="A1674" t="s">
        <v>5731</v>
      </c>
      <c r="B1674" t="s">
        <v>5732</v>
      </c>
      <c r="C1674" t="str">
        <f t="shared" si="117"/>
        <v>balneator –oris m.</v>
      </c>
      <c r="D1674" t="str">
        <f t="shared" si="119"/>
        <v>balneator</v>
      </c>
      <c r="E1674" t="s">
        <v>5733</v>
      </c>
      <c r="F1674" t="s">
        <v>5733</v>
      </c>
      <c r="G1674" t="s">
        <v>29</v>
      </c>
      <c r="H1674">
        <v>3</v>
      </c>
      <c r="I1674">
        <v>0</v>
      </c>
      <c r="J1674">
        <v>0</v>
      </c>
      <c r="K1674">
        <v>0</v>
      </c>
      <c r="L1674" t="s">
        <v>19</v>
      </c>
      <c r="M1674" t="str">
        <f t="shared" si="118"/>
        <v>http://logeion.uchicago.edu/index.html#balneator</v>
      </c>
    </row>
    <row r="1675" spans="1:13" ht="15" customHeight="1" x14ac:dyDescent="0.2">
      <c r="A1675" t="s">
        <v>5735</v>
      </c>
      <c r="B1675" t="s">
        <v>5736</v>
      </c>
      <c r="C1675" t="str">
        <f t="shared" si="117"/>
        <v>balneor –ari –atus sum</v>
      </c>
      <c r="D1675" t="str">
        <f t="shared" si="119"/>
        <v>balneor</v>
      </c>
      <c r="E1675" t="s">
        <v>5737</v>
      </c>
      <c r="F1675" t="s">
        <v>5737</v>
      </c>
      <c r="G1675" t="s">
        <v>23</v>
      </c>
      <c r="I1675">
        <v>1</v>
      </c>
      <c r="J1675">
        <v>0</v>
      </c>
      <c r="K1675">
        <v>0</v>
      </c>
      <c r="L1675" t="s">
        <v>24</v>
      </c>
      <c r="M1675" t="str">
        <f t="shared" si="118"/>
        <v>http://logeion.uchicago.edu/index.html#balneor</v>
      </c>
    </row>
    <row r="1676" spans="1:13" ht="15" customHeight="1" x14ac:dyDescent="0.2">
      <c r="A1676" t="s">
        <v>5738</v>
      </c>
      <c r="B1676" t="s">
        <v>57740</v>
      </c>
      <c r="C1676" t="str">
        <f t="shared" si="117"/>
        <v>balneum or balineum –i n. or balneus –i m. or balnae –arum f.</v>
      </c>
      <c r="D1676" t="str">
        <f t="shared" si="119"/>
        <v>balneum</v>
      </c>
      <c r="E1676" t="s">
        <v>5739</v>
      </c>
      <c r="F1676" t="s">
        <v>5740</v>
      </c>
      <c r="G1676" t="s">
        <v>43</v>
      </c>
      <c r="H1676">
        <v>6</v>
      </c>
      <c r="I1676">
        <v>0</v>
      </c>
      <c r="J1676">
        <v>0</v>
      </c>
      <c r="K1676">
        <v>0</v>
      </c>
      <c r="L1676" t="s">
        <v>19</v>
      </c>
      <c r="M1676" t="str">
        <f t="shared" si="118"/>
        <v>http://logeion.uchicago.edu/index.html#balneum</v>
      </c>
    </row>
    <row r="1677" spans="1:13" ht="15" customHeight="1" x14ac:dyDescent="0.2">
      <c r="A1677" t="s">
        <v>5741</v>
      </c>
      <c r="B1677" s="4" t="s">
        <v>61582</v>
      </c>
      <c r="C1677" t="str">
        <f t="shared" si="117"/>
        <v>balo –are</v>
      </c>
      <c r="D1677" t="str">
        <f t="shared" si="119"/>
        <v>balo</v>
      </c>
      <c r="E1677" s="4" t="s">
        <v>61560</v>
      </c>
      <c r="F1677" t="s">
        <v>61561</v>
      </c>
      <c r="G1677" t="s">
        <v>23</v>
      </c>
      <c r="I1677">
        <v>1</v>
      </c>
      <c r="J1677">
        <v>0</v>
      </c>
      <c r="K1677">
        <v>0</v>
      </c>
      <c r="L1677" t="s">
        <v>24</v>
      </c>
      <c r="M1677" t="str">
        <f t="shared" si="118"/>
        <v>http://logeion.uchicago.edu/index.html#balo</v>
      </c>
    </row>
    <row r="1678" spans="1:13" ht="15" customHeight="1" x14ac:dyDescent="0.2">
      <c r="A1678" t="s">
        <v>5692</v>
      </c>
      <c r="B1678" t="s">
        <v>5693</v>
      </c>
      <c r="C1678" t="str">
        <f t="shared" si="117"/>
        <v>balo –are –avi –atum</v>
      </c>
      <c r="D1678" t="str">
        <f t="shared" si="119"/>
        <v>balo</v>
      </c>
      <c r="E1678" t="s">
        <v>5694</v>
      </c>
      <c r="F1678" t="s">
        <v>5695</v>
      </c>
      <c r="G1678" t="s">
        <v>29</v>
      </c>
      <c r="H1678">
        <v>3</v>
      </c>
      <c r="I1678">
        <v>0</v>
      </c>
      <c r="J1678">
        <v>0</v>
      </c>
      <c r="K1678">
        <v>0</v>
      </c>
      <c r="L1678" t="s">
        <v>19</v>
      </c>
      <c r="M1678" t="str">
        <f t="shared" si="118"/>
        <v>http://logeion.uchicago.edu/index.html#balo</v>
      </c>
    </row>
    <row r="1679" spans="1:13" ht="15" customHeight="1" x14ac:dyDescent="0.2">
      <c r="A1679" t="s">
        <v>5742</v>
      </c>
      <c r="B1679" t="s">
        <v>54428</v>
      </c>
      <c r="C1679" t="str">
        <f t="shared" si="117"/>
        <v>balsamum –i n.</v>
      </c>
      <c r="D1679" t="str">
        <f t="shared" si="119"/>
        <v>balsamum</v>
      </c>
      <c r="E1679" t="s">
        <v>5743</v>
      </c>
      <c r="F1679" t="s">
        <v>5744</v>
      </c>
      <c r="G1679" t="s">
        <v>21</v>
      </c>
      <c r="H1679">
        <v>2</v>
      </c>
      <c r="I1679">
        <v>0</v>
      </c>
      <c r="J1679">
        <v>0</v>
      </c>
      <c r="K1679">
        <v>0</v>
      </c>
      <c r="L1679" t="s">
        <v>19</v>
      </c>
      <c r="M1679" t="str">
        <f t="shared" si="118"/>
        <v>http://logeion.uchicago.edu/index.html#balsamum</v>
      </c>
    </row>
    <row r="1680" spans="1:13" ht="15" customHeight="1" x14ac:dyDescent="0.2">
      <c r="A1680" t="s">
        <v>5746</v>
      </c>
      <c r="B1680" t="s">
        <v>5747</v>
      </c>
      <c r="C1680" t="str">
        <f t="shared" si="117"/>
        <v>balteus –i</v>
      </c>
      <c r="D1680" t="str">
        <f t="shared" si="119"/>
        <v>balteus</v>
      </c>
      <c r="E1680" t="s">
        <v>5748</v>
      </c>
      <c r="F1680" t="s">
        <v>5749</v>
      </c>
      <c r="G1680" t="s">
        <v>21</v>
      </c>
      <c r="H1680">
        <v>2</v>
      </c>
      <c r="I1680">
        <v>0</v>
      </c>
      <c r="J1680">
        <v>0</v>
      </c>
      <c r="K1680">
        <v>0</v>
      </c>
      <c r="L1680" t="s">
        <v>19</v>
      </c>
      <c r="M1680" t="str">
        <f t="shared" si="118"/>
        <v>http://logeion.uchicago.edu/index.html#balteus</v>
      </c>
    </row>
    <row r="1681" spans="1:13" ht="15" customHeight="1" x14ac:dyDescent="0.2">
      <c r="A1681" t="s">
        <v>5753</v>
      </c>
      <c r="B1681" t="s">
        <v>5754</v>
      </c>
      <c r="C1681" t="str">
        <f t="shared" si="117"/>
        <v>Balventius –i m.</v>
      </c>
      <c r="D1681" t="str">
        <f t="shared" si="119"/>
        <v>Balventius</v>
      </c>
      <c r="E1681" t="s">
        <v>4310</v>
      </c>
      <c r="F1681" t="s">
        <v>5755</v>
      </c>
      <c r="G1681" t="s">
        <v>21</v>
      </c>
      <c r="H1681">
        <v>2</v>
      </c>
      <c r="I1681">
        <v>0</v>
      </c>
      <c r="J1681">
        <v>0</v>
      </c>
      <c r="K1681">
        <v>1</v>
      </c>
      <c r="L1681" t="s">
        <v>19</v>
      </c>
      <c r="M1681" t="str">
        <f t="shared" si="118"/>
        <v>http://logeion.uchicago.edu/index.html#Balventius</v>
      </c>
    </row>
    <row r="1682" spans="1:13" ht="15" customHeight="1" x14ac:dyDescent="0.2">
      <c r="A1682" t="s">
        <v>59082</v>
      </c>
      <c r="B1682" t="s">
        <v>59099</v>
      </c>
      <c r="C1682" t="str">
        <f t="shared" si="117"/>
        <v>Bancor</v>
      </c>
      <c r="D1682" t="s">
        <v>59099</v>
      </c>
      <c r="E1682" t="s">
        <v>59100</v>
      </c>
      <c r="F1682" t="s">
        <v>59100</v>
      </c>
      <c r="G1682" t="s">
        <v>43</v>
      </c>
      <c r="H1682">
        <v>6</v>
      </c>
      <c r="K1682">
        <v>1</v>
      </c>
      <c r="L1682" t="s">
        <v>19</v>
      </c>
      <c r="M1682" t="str">
        <f t="shared" si="118"/>
        <v>http://logeion.uchicago.edu/index.html#Bancor</v>
      </c>
    </row>
    <row r="1683" spans="1:13" ht="15" customHeight="1" x14ac:dyDescent="0.2">
      <c r="A1683" t="s">
        <v>59083</v>
      </c>
      <c r="B1683" t="s">
        <v>59101</v>
      </c>
      <c r="C1683" t="str">
        <f t="shared" si="117"/>
        <v>Bancornaburg</v>
      </c>
      <c r="D1683" t="s">
        <v>59101</v>
      </c>
      <c r="E1683" t="s">
        <v>59100</v>
      </c>
      <c r="F1683" t="s">
        <v>59100</v>
      </c>
      <c r="G1683" t="s">
        <v>43</v>
      </c>
      <c r="H1683">
        <v>6</v>
      </c>
      <c r="K1683">
        <v>1</v>
      </c>
      <c r="L1683" t="s">
        <v>19</v>
      </c>
      <c r="M1683" t="str">
        <f t="shared" si="118"/>
        <v>http://logeion.uchicago.edu/index.html#Bancornaburg</v>
      </c>
    </row>
    <row r="1684" spans="1:13" ht="15" customHeight="1" x14ac:dyDescent="0.2">
      <c r="A1684" t="s">
        <v>58780</v>
      </c>
      <c r="B1684" t="s">
        <v>58475</v>
      </c>
      <c r="C1684" t="str">
        <f t="shared" si="117"/>
        <v>baptisma –atis n.</v>
      </c>
      <c r="D1684" t="str">
        <f t="shared" ref="D1684:D1698" si="120">IF(ISBLANK(B1684),0,LEFT( C1684, FIND( " ", C1684 ) - 1 ))</f>
        <v>baptisma</v>
      </c>
      <c r="E1684" t="s">
        <v>58476</v>
      </c>
      <c r="F1684" t="s">
        <v>5758</v>
      </c>
      <c r="G1684" t="s">
        <v>29</v>
      </c>
      <c r="H1684">
        <v>3</v>
      </c>
      <c r="L1684" t="s">
        <v>19</v>
      </c>
      <c r="M1684" t="str">
        <f t="shared" si="118"/>
        <v>http://logeion.uchicago.edu/index.html#baptisma</v>
      </c>
    </row>
    <row r="1685" spans="1:13" ht="15" customHeight="1" x14ac:dyDescent="0.2">
      <c r="A1685" t="s">
        <v>5756</v>
      </c>
      <c r="B1685" t="s">
        <v>5757</v>
      </c>
      <c r="C1685" t="str">
        <f t="shared" si="117"/>
        <v>baptismus –i m.</v>
      </c>
      <c r="D1685" t="str">
        <f t="shared" si="120"/>
        <v>baptismus</v>
      </c>
      <c r="E1685" t="s">
        <v>5758</v>
      </c>
      <c r="F1685" t="s">
        <v>5758</v>
      </c>
      <c r="G1685" t="s">
        <v>21</v>
      </c>
      <c r="H1685">
        <v>2</v>
      </c>
      <c r="I1685">
        <v>0</v>
      </c>
      <c r="J1685">
        <v>0</v>
      </c>
      <c r="K1685">
        <v>0</v>
      </c>
      <c r="L1685" t="s">
        <v>19</v>
      </c>
      <c r="M1685" t="str">
        <f t="shared" si="118"/>
        <v>http://logeion.uchicago.edu/index.html#baptismus</v>
      </c>
    </row>
    <row r="1686" spans="1:13" ht="15" customHeight="1" x14ac:dyDescent="0.2">
      <c r="A1686" t="s">
        <v>58790</v>
      </c>
      <c r="B1686" t="s">
        <v>58496</v>
      </c>
      <c r="C1686" t="str">
        <f t="shared" si="117"/>
        <v>baptisterium –i n.</v>
      </c>
      <c r="D1686" t="str">
        <f t="shared" si="120"/>
        <v>baptisterium</v>
      </c>
      <c r="E1686" t="s">
        <v>58497</v>
      </c>
      <c r="F1686" t="s">
        <v>58497</v>
      </c>
      <c r="G1686" t="s">
        <v>21</v>
      </c>
      <c r="H1686">
        <v>2</v>
      </c>
      <c r="L1686" t="s">
        <v>19</v>
      </c>
      <c r="M1686" t="str">
        <f t="shared" si="118"/>
        <v>http://logeion.uchicago.edu/index.html#baptisterium</v>
      </c>
    </row>
    <row r="1687" spans="1:13" ht="15" customHeight="1" x14ac:dyDescent="0.2">
      <c r="A1687" t="s">
        <v>5759</v>
      </c>
      <c r="B1687" t="s">
        <v>61398</v>
      </c>
      <c r="C1687" t="str">
        <f t="shared" ref="C1687:C1750" si="121">SUBSTITUTE(SUBSTITUTE(SUBSTITUTE(SUBSTITUTE(SUBSTITUTE(SUBSTITUTE(SUBSTITUTE(SUBSTITUTE(SUBSTITUTE(SUBSTITUTE(SUBSTITUTE(B1687, "ā", "a"), "ē", "e"), "ī", "i"), "ō", "o"), "ū", "u"), "ȳ", "y"), "Ā", "A"), "Ē", "E"), "Ī", "I"), "Ō", "O"), "Ū", "U")</f>
        <v>baptizo –are –avi –atum</v>
      </c>
      <c r="D1687" t="str">
        <f t="shared" si="120"/>
        <v>baptizo</v>
      </c>
      <c r="E1687" t="s">
        <v>5760</v>
      </c>
      <c r="F1687" t="s">
        <v>5760</v>
      </c>
      <c r="G1687" t="s">
        <v>23</v>
      </c>
      <c r="I1687">
        <v>1</v>
      </c>
      <c r="J1687">
        <v>0</v>
      </c>
      <c r="K1687">
        <v>0</v>
      </c>
      <c r="L1687" t="s">
        <v>24</v>
      </c>
      <c r="M1687" t="str">
        <f t="shared" si="118"/>
        <v>http://logeion.uchicago.edu/index.html#baptizo</v>
      </c>
    </row>
    <row r="1688" spans="1:13" ht="15" customHeight="1" x14ac:dyDescent="0.2">
      <c r="A1688" t="s">
        <v>5761</v>
      </c>
      <c r="B1688" t="s">
        <v>5762</v>
      </c>
      <c r="C1688" t="str">
        <f t="shared" si="121"/>
        <v>barathrum –i n.</v>
      </c>
      <c r="D1688" t="str">
        <f t="shared" si="120"/>
        <v>barathrum</v>
      </c>
      <c r="E1688" t="s">
        <v>5763</v>
      </c>
      <c r="F1688" t="s">
        <v>5764</v>
      </c>
      <c r="G1688" t="s">
        <v>21</v>
      </c>
      <c r="H1688">
        <v>2</v>
      </c>
      <c r="I1688">
        <v>0</v>
      </c>
      <c r="J1688">
        <v>0</v>
      </c>
      <c r="K1688">
        <v>0</v>
      </c>
      <c r="L1688" t="s">
        <v>19</v>
      </c>
      <c r="M1688" t="str">
        <f t="shared" si="118"/>
        <v>http://logeion.uchicago.edu/index.html#barathrum</v>
      </c>
    </row>
    <row r="1689" spans="1:13" ht="15" customHeight="1" x14ac:dyDescent="0.2">
      <c r="A1689" t="s">
        <v>5765</v>
      </c>
      <c r="B1689" t="s">
        <v>5766</v>
      </c>
      <c r="C1689" t="str">
        <f t="shared" si="121"/>
        <v>barba –ae f.</v>
      </c>
      <c r="D1689" t="str">
        <f t="shared" si="120"/>
        <v>barba</v>
      </c>
      <c r="E1689" t="s">
        <v>5767</v>
      </c>
      <c r="F1689" t="s">
        <v>5768</v>
      </c>
      <c r="G1689" t="s">
        <v>76</v>
      </c>
      <c r="H1689">
        <v>1</v>
      </c>
      <c r="I1689">
        <v>0</v>
      </c>
      <c r="J1689">
        <v>0</v>
      </c>
      <c r="K1689">
        <v>0</v>
      </c>
      <c r="L1689" t="s">
        <v>19</v>
      </c>
      <c r="M1689" t="str">
        <f t="shared" si="118"/>
        <v>http://logeion.uchicago.edu/index.html#barba</v>
      </c>
    </row>
    <row r="1690" spans="1:13" ht="15" customHeight="1" x14ac:dyDescent="0.2">
      <c r="A1690" t="s">
        <v>5770</v>
      </c>
      <c r="B1690" t="s">
        <v>54342</v>
      </c>
      <c r="C1690" t="str">
        <f t="shared" si="121"/>
        <v xml:space="preserve">barbaria –ae f. </v>
      </c>
      <c r="D1690" t="str">
        <f t="shared" si="120"/>
        <v>barbaria</v>
      </c>
      <c r="E1690" t="s">
        <v>55235</v>
      </c>
      <c r="F1690" t="s">
        <v>55235</v>
      </c>
      <c r="G1690" t="s">
        <v>76</v>
      </c>
      <c r="H1690">
        <v>1</v>
      </c>
      <c r="I1690">
        <v>0</v>
      </c>
      <c r="J1690">
        <v>0</v>
      </c>
      <c r="K1690">
        <v>0</v>
      </c>
      <c r="L1690" t="s">
        <v>19</v>
      </c>
      <c r="M1690" t="str">
        <f t="shared" si="118"/>
        <v>http://logeion.uchicago.edu/index.html#barbaria</v>
      </c>
    </row>
    <row r="1691" spans="1:13" ht="15" customHeight="1" x14ac:dyDescent="0.2">
      <c r="A1691" t="s">
        <v>5771</v>
      </c>
      <c r="B1691" t="s">
        <v>5772</v>
      </c>
      <c r="C1691" t="str">
        <f t="shared" si="121"/>
        <v>barbaricus –a –um</v>
      </c>
      <c r="D1691" t="str">
        <f t="shared" si="120"/>
        <v>barbaricus</v>
      </c>
      <c r="E1691" t="s">
        <v>5773</v>
      </c>
      <c r="F1691" t="s">
        <v>5773</v>
      </c>
      <c r="G1691" t="s">
        <v>61</v>
      </c>
      <c r="H1691">
        <v>1</v>
      </c>
      <c r="I1691">
        <v>0</v>
      </c>
      <c r="J1691">
        <v>0</v>
      </c>
      <c r="K1691">
        <v>0</v>
      </c>
      <c r="L1691" t="s">
        <v>36</v>
      </c>
      <c r="M1691" t="str">
        <f t="shared" si="118"/>
        <v>http://logeion.uchicago.edu/index.html#barbaricus</v>
      </c>
    </row>
    <row r="1692" spans="1:13" ht="15" customHeight="1" x14ac:dyDescent="0.2">
      <c r="A1692" t="s">
        <v>5776</v>
      </c>
      <c r="B1692" t="s">
        <v>5777</v>
      </c>
      <c r="C1692" t="str">
        <f t="shared" si="121"/>
        <v>barbarus –a –um</v>
      </c>
      <c r="D1692" t="str">
        <f t="shared" si="120"/>
        <v>barbarus</v>
      </c>
      <c r="E1692" t="s">
        <v>59282</v>
      </c>
      <c r="F1692" t="s">
        <v>59282</v>
      </c>
      <c r="G1692" t="s">
        <v>61</v>
      </c>
      <c r="H1692">
        <v>1</v>
      </c>
      <c r="I1692">
        <v>0</v>
      </c>
      <c r="J1692">
        <v>0</v>
      </c>
      <c r="K1692">
        <v>0</v>
      </c>
      <c r="L1692" t="s">
        <v>36</v>
      </c>
      <c r="M1692" t="str">
        <f t="shared" si="118"/>
        <v>http://logeion.uchicago.edu/index.html#barbarus</v>
      </c>
    </row>
    <row r="1693" spans="1:13" ht="15" customHeight="1" x14ac:dyDescent="0.2">
      <c r="A1693" t="s">
        <v>53119</v>
      </c>
      <c r="B1693" t="s">
        <v>53120</v>
      </c>
      <c r="C1693" t="str">
        <f t="shared" si="121"/>
        <v>barbatoria –ae f.</v>
      </c>
      <c r="D1693" t="str">
        <f t="shared" si="120"/>
        <v>barbatoria</v>
      </c>
      <c r="E1693" t="s">
        <v>53121</v>
      </c>
      <c r="F1693" t="s">
        <v>53122</v>
      </c>
      <c r="G1693" t="s">
        <v>76</v>
      </c>
      <c r="H1693">
        <v>1</v>
      </c>
      <c r="I1693">
        <v>0</v>
      </c>
      <c r="J1693">
        <v>0</v>
      </c>
      <c r="K1693">
        <v>0</v>
      </c>
      <c r="L1693" t="s">
        <v>19</v>
      </c>
      <c r="M1693" t="str">
        <f t="shared" si="118"/>
        <v>http://logeion.uchicago.edu/index.html#barbatoria</v>
      </c>
    </row>
    <row r="1694" spans="1:13" ht="15" customHeight="1" x14ac:dyDescent="0.2">
      <c r="A1694" t="s">
        <v>5778</v>
      </c>
      <c r="B1694" t="s">
        <v>5779</v>
      </c>
      <c r="C1694" t="str">
        <f t="shared" si="121"/>
        <v>barbatus –a –um</v>
      </c>
      <c r="D1694" t="str">
        <f t="shared" si="120"/>
        <v>barbatus</v>
      </c>
      <c r="E1694" t="s">
        <v>5780</v>
      </c>
      <c r="F1694" t="s">
        <v>5780</v>
      </c>
      <c r="G1694" t="s">
        <v>61</v>
      </c>
      <c r="H1694">
        <v>1</v>
      </c>
      <c r="I1694">
        <v>0</v>
      </c>
      <c r="J1694">
        <v>0</v>
      </c>
      <c r="K1694">
        <v>0</v>
      </c>
      <c r="L1694" t="s">
        <v>36</v>
      </c>
      <c r="M1694" t="str">
        <f t="shared" si="118"/>
        <v>http://logeion.uchicago.edu/index.html#barbatus</v>
      </c>
    </row>
    <row r="1695" spans="1:13" ht="15" customHeight="1" x14ac:dyDescent="0.2">
      <c r="A1695" t="s">
        <v>5784</v>
      </c>
      <c r="B1695" t="s">
        <v>5785</v>
      </c>
      <c r="C1695" t="str">
        <f t="shared" si="121"/>
        <v>barbula –ae f.</v>
      </c>
      <c r="D1695" t="str">
        <f t="shared" si="120"/>
        <v>barbula</v>
      </c>
      <c r="E1695" t="s">
        <v>5786</v>
      </c>
      <c r="F1695" t="s">
        <v>5786</v>
      </c>
      <c r="G1695" t="s">
        <v>76</v>
      </c>
      <c r="H1695">
        <v>1</v>
      </c>
      <c r="I1695">
        <v>0</v>
      </c>
      <c r="J1695">
        <v>0</v>
      </c>
      <c r="K1695">
        <v>0</v>
      </c>
      <c r="L1695" t="s">
        <v>19</v>
      </c>
      <c r="M1695" t="str">
        <f t="shared" si="118"/>
        <v>http://logeion.uchicago.edu/index.html#barbula</v>
      </c>
    </row>
    <row r="1696" spans="1:13" ht="15" customHeight="1" x14ac:dyDescent="0.2">
      <c r="A1696" t="s">
        <v>5787</v>
      </c>
      <c r="B1696" t="s">
        <v>5788</v>
      </c>
      <c r="C1696" t="str">
        <f t="shared" si="121"/>
        <v>Barcaei –orum m.</v>
      </c>
      <c r="D1696" t="str">
        <f t="shared" si="120"/>
        <v>Barcaei</v>
      </c>
      <c r="E1696" t="s">
        <v>5789</v>
      </c>
      <c r="F1696" t="s">
        <v>5790</v>
      </c>
      <c r="G1696" t="s">
        <v>21</v>
      </c>
      <c r="H1696">
        <v>2</v>
      </c>
      <c r="I1696">
        <v>0</v>
      </c>
      <c r="J1696">
        <v>0</v>
      </c>
      <c r="K1696">
        <v>1</v>
      </c>
      <c r="L1696" t="s">
        <v>19</v>
      </c>
      <c r="M1696" t="str">
        <f t="shared" si="118"/>
        <v>http://logeion.uchicago.edu/index.html#Barcaei</v>
      </c>
    </row>
    <row r="1697" spans="1:13" ht="15" customHeight="1" x14ac:dyDescent="0.2">
      <c r="A1697" t="s">
        <v>53123</v>
      </c>
      <c r="B1697" t="s">
        <v>53124</v>
      </c>
      <c r="C1697" t="str">
        <f t="shared" si="121"/>
        <v>barcala –ae m.</v>
      </c>
      <c r="D1697" t="str">
        <f t="shared" si="120"/>
        <v>barcala</v>
      </c>
      <c r="E1697" t="s">
        <v>53125</v>
      </c>
      <c r="F1697" t="s">
        <v>53125</v>
      </c>
      <c r="G1697" t="s">
        <v>76</v>
      </c>
      <c r="H1697">
        <v>1</v>
      </c>
      <c r="I1697">
        <v>0</v>
      </c>
      <c r="J1697">
        <v>0</v>
      </c>
      <c r="K1697">
        <v>0</v>
      </c>
      <c r="L1697" t="s">
        <v>19</v>
      </c>
      <c r="M1697" t="str">
        <f t="shared" si="118"/>
        <v>http://logeion.uchicago.edu/index.html#barcala</v>
      </c>
    </row>
    <row r="1698" spans="1:13" ht="15" customHeight="1" x14ac:dyDescent="0.2">
      <c r="A1698" t="s">
        <v>5791</v>
      </c>
      <c r="B1698" t="s">
        <v>5792</v>
      </c>
      <c r="C1698" t="str">
        <f t="shared" si="121"/>
        <v>Barce –es f.</v>
      </c>
      <c r="D1698" t="str">
        <f t="shared" si="120"/>
        <v>Barce</v>
      </c>
      <c r="E1698" t="s">
        <v>5793</v>
      </c>
      <c r="F1698" t="s">
        <v>5794</v>
      </c>
      <c r="G1698" t="s">
        <v>346</v>
      </c>
      <c r="H1698">
        <v>6</v>
      </c>
      <c r="I1698">
        <v>0</v>
      </c>
      <c r="J1698">
        <v>0</v>
      </c>
      <c r="K1698">
        <v>1</v>
      </c>
      <c r="L1698" t="s">
        <v>19</v>
      </c>
      <c r="M1698" t="str">
        <f t="shared" si="118"/>
        <v>http://logeion.uchicago.edu/index.html#Barce</v>
      </c>
    </row>
    <row r="1699" spans="1:13" ht="15" customHeight="1" x14ac:dyDescent="0.2">
      <c r="A1699" t="s">
        <v>56538</v>
      </c>
      <c r="B1699" t="s">
        <v>56539</v>
      </c>
      <c r="C1699" t="str">
        <f t="shared" si="121"/>
        <v>Bargates</v>
      </c>
      <c r="D1699" t="s">
        <v>56539</v>
      </c>
      <c r="E1699" t="s">
        <v>56540</v>
      </c>
      <c r="F1699" t="s">
        <v>56540</v>
      </c>
      <c r="G1699" t="s">
        <v>346</v>
      </c>
      <c r="H1699">
        <v>3</v>
      </c>
      <c r="K1699">
        <v>1</v>
      </c>
      <c r="L1699" t="s">
        <v>19</v>
      </c>
      <c r="M1699" t="str">
        <f t="shared" ref="M1699:M1762" si="122">"http://logeion.uchicago.edu/index.html#"&amp;D1699</f>
        <v>http://logeion.uchicago.edu/index.html#Bargates</v>
      </c>
    </row>
    <row r="1700" spans="1:13" ht="15" customHeight="1" x14ac:dyDescent="0.2">
      <c r="A1700" t="s">
        <v>5798</v>
      </c>
      <c r="B1700" t="s">
        <v>54564</v>
      </c>
      <c r="C1700" t="str">
        <f t="shared" si="121"/>
        <v>Barium –(i)i n.</v>
      </c>
      <c r="D1700" t="str">
        <f t="shared" ref="D1700:D1720" si="123">IF(ISBLANK(B1700),0,LEFT( C1700, FIND( " ", C1700 ) - 1 ))</f>
        <v>Barium</v>
      </c>
      <c r="E1700" t="s">
        <v>54565</v>
      </c>
      <c r="F1700" t="s">
        <v>54566</v>
      </c>
      <c r="G1700" t="s">
        <v>21</v>
      </c>
      <c r="H1700">
        <v>2</v>
      </c>
      <c r="I1700">
        <v>0</v>
      </c>
      <c r="J1700">
        <v>0</v>
      </c>
      <c r="K1700">
        <v>1</v>
      </c>
      <c r="L1700" t="s">
        <v>19</v>
      </c>
      <c r="M1700" t="str">
        <f t="shared" si="122"/>
        <v>http://logeion.uchicago.edu/index.html#Barium</v>
      </c>
    </row>
    <row r="1701" spans="1:13" ht="15" customHeight="1" x14ac:dyDescent="0.2">
      <c r="A1701" t="s">
        <v>5799</v>
      </c>
      <c r="B1701" t="s">
        <v>57741</v>
      </c>
      <c r="C1701" t="str">
        <f t="shared" si="121"/>
        <v xml:space="preserve">baro –onis m. </v>
      </c>
      <c r="D1701" t="str">
        <f t="shared" si="123"/>
        <v>baro</v>
      </c>
      <c r="E1701" t="s">
        <v>55236</v>
      </c>
      <c r="F1701" t="s">
        <v>55236</v>
      </c>
      <c r="G1701" t="s">
        <v>29</v>
      </c>
      <c r="H1701">
        <v>3</v>
      </c>
      <c r="I1701">
        <v>0</v>
      </c>
      <c r="J1701">
        <v>0</v>
      </c>
      <c r="K1701">
        <v>0</v>
      </c>
      <c r="L1701" t="s">
        <v>19</v>
      </c>
      <c r="M1701" t="str">
        <f t="shared" si="122"/>
        <v>http://logeion.uchicago.edu/index.html#baro</v>
      </c>
    </row>
    <row r="1702" spans="1:13" ht="15" customHeight="1" x14ac:dyDescent="0.2">
      <c r="A1702" t="s">
        <v>54622</v>
      </c>
      <c r="B1702" t="s">
        <v>54840</v>
      </c>
      <c r="C1702" t="str">
        <f t="shared" si="121"/>
        <v>Barrus –i m.</v>
      </c>
      <c r="D1702" t="str">
        <f t="shared" si="123"/>
        <v>Barrus</v>
      </c>
      <c r="E1702" t="s">
        <v>54623</v>
      </c>
      <c r="F1702" t="s">
        <v>54623</v>
      </c>
      <c r="G1702" t="s">
        <v>21</v>
      </c>
      <c r="H1702">
        <v>2</v>
      </c>
      <c r="I1702">
        <v>0</v>
      </c>
      <c r="J1702">
        <v>0</v>
      </c>
      <c r="K1702">
        <v>0</v>
      </c>
      <c r="L1702" t="s">
        <v>19</v>
      </c>
      <c r="M1702" t="str">
        <f t="shared" si="122"/>
        <v>http://logeion.uchicago.edu/index.html#Barrus</v>
      </c>
    </row>
    <row r="1703" spans="1:13" ht="15" customHeight="1" x14ac:dyDescent="0.2">
      <c r="A1703" t="s">
        <v>5803</v>
      </c>
      <c r="B1703" t="s">
        <v>5804</v>
      </c>
      <c r="C1703" t="str">
        <f t="shared" si="121"/>
        <v>basiatio –onis f.</v>
      </c>
      <c r="D1703" t="str">
        <f t="shared" si="123"/>
        <v>basiatio</v>
      </c>
      <c r="E1703" t="s">
        <v>5805</v>
      </c>
      <c r="F1703" t="s">
        <v>5805</v>
      </c>
      <c r="G1703" t="s">
        <v>29</v>
      </c>
      <c r="H1703">
        <v>3</v>
      </c>
      <c r="I1703">
        <v>0</v>
      </c>
      <c r="J1703">
        <v>0</v>
      </c>
      <c r="K1703">
        <v>0</v>
      </c>
      <c r="L1703" t="s">
        <v>19</v>
      </c>
      <c r="M1703" t="str">
        <f t="shared" si="122"/>
        <v>http://logeion.uchicago.edu/index.html#basiatio</v>
      </c>
    </row>
    <row r="1704" spans="1:13" ht="15" customHeight="1" x14ac:dyDescent="0.2">
      <c r="A1704" t="s">
        <v>5806</v>
      </c>
      <c r="B1704" t="s">
        <v>5807</v>
      </c>
      <c r="C1704" t="str">
        <f t="shared" si="121"/>
        <v>basilica –ae f.</v>
      </c>
      <c r="D1704" t="str">
        <f t="shared" si="123"/>
        <v>basilica</v>
      </c>
      <c r="E1704" t="s">
        <v>5808</v>
      </c>
      <c r="F1704" t="s">
        <v>5809</v>
      </c>
      <c r="G1704" t="s">
        <v>76</v>
      </c>
      <c r="H1704">
        <v>1</v>
      </c>
      <c r="I1704">
        <v>0</v>
      </c>
      <c r="J1704">
        <v>0</v>
      </c>
      <c r="K1704">
        <v>0</v>
      </c>
      <c r="L1704" t="s">
        <v>19</v>
      </c>
      <c r="M1704" t="str">
        <f t="shared" si="122"/>
        <v>http://logeion.uchicago.edu/index.html#basilica</v>
      </c>
    </row>
    <row r="1705" spans="1:13" ht="15" customHeight="1" x14ac:dyDescent="0.2">
      <c r="A1705" t="s">
        <v>5810</v>
      </c>
      <c r="B1705" t="s">
        <v>5811</v>
      </c>
      <c r="C1705" t="str">
        <f t="shared" si="121"/>
        <v>Basilicus –i m.</v>
      </c>
      <c r="D1705" t="str">
        <f t="shared" si="123"/>
        <v>Basilicus</v>
      </c>
      <c r="E1705" t="s">
        <v>5812</v>
      </c>
      <c r="F1705" t="s">
        <v>5813</v>
      </c>
      <c r="G1705" t="s">
        <v>21</v>
      </c>
      <c r="H1705">
        <v>2</v>
      </c>
      <c r="I1705">
        <v>0</v>
      </c>
      <c r="J1705">
        <v>0</v>
      </c>
      <c r="K1705">
        <v>1</v>
      </c>
      <c r="L1705" t="s">
        <v>19</v>
      </c>
      <c r="M1705" t="str">
        <f t="shared" si="122"/>
        <v>http://logeion.uchicago.edu/index.html#Basilicus</v>
      </c>
    </row>
    <row r="1706" spans="1:13" ht="15" customHeight="1" x14ac:dyDescent="0.2">
      <c r="A1706" t="s">
        <v>5814</v>
      </c>
      <c r="B1706" t="s">
        <v>5815</v>
      </c>
      <c r="C1706" t="str">
        <f t="shared" si="121"/>
        <v>Basilius –i m.</v>
      </c>
      <c r="D1706" t="str">
        <f t="shared" si="123"/>
        <v>Basilius</v>
      </c>
      <c r="E1706" t="s">
        <v>5816</v>
      </c>
      <c r="F1706" t="s">
        <v>5817</v>
      </c>
      <c r="G1706" t="s">
        <v>21</v>
      </c>
      <c r="H1706">
        <v>2</v>
      </c>
      <c r="I1706">
        <v>0</v>
      </c>
      <c r="J1706">
        <v>0</v>
      </c>
      <c r="K1706">
        <v>1</v>
      </c>
      <c r="L1706" t="s">
        <v>19</v>
      </c>
      <c r="M1706" t="str">
        <f t="shared" si="122"/>
        <v>http://logeion.uchicago.edu/index.html#Basilius</v>
      </c>
    </row>
    <row r="1707" spans="1:13" ht="15" customHeight="1" x14ac:dyDescent="0.2">
      <c r="A1707" t="s">
        <v>58844</v>
      </c>
      <c r="B1707" t="s">
        <v>5815</v>
      </c>
      <c r="C1707" t="str">
        <f t="shared" si="121"/>
        <v>Basilius –i m.</v>
      </c>
      <c r="D1707" t="str">
        <f t="shared" si="123"/>
        <v>Basilius</v>
      </c>
      <c r="E1707" t="s">
        <v>58618</v>
      </c>
      <c r="F1707" t="s">
        <v>58617</v>
      </c>
      <c r="G1707" t="s">
        <v>21</v>
      </c>
      <c r="H1707">
        <v>2</v>
      </c>
      <c r="K1707">
        <v>1</v>
      </c>
      <c r="L1707" t="s">
        <v>19</v>
      </c>
      <c r="M1707" t="str">
        <f t="shared" si="122"/>
        <v>http://logeion.uchicago.edu/index.html#Basilius</v>
      </c>
    </row>
    <row r="1708" spans="1:13" ht="15" customHeight="1" x14ac:dyDescent="0.2">
      <c r="A1708" t="s">
        <v>5818</v>
      </c>
      <c r="B1708" t="s">
        <v>5819</v>
      </c>
      <c r="C1708" t="str">
        <f t="shared" si="121"/>
        <v>Basilus –i m.</v>
      </c>
      <c r="D1708" t="str">
        <f t="shared" si="123"/>
        <v>Basilus</v>
      </c>
      <c r="E1708" t="s">
        <v>5820</v>
      </c>
      <c r="F1708" t="s">
        <v>5821</v>
      </c>
      <c r="G1708" t="s">
        <v>21</v>
      </c>
      <c r="H1708">
        <v>2</v>
      </c>
      <c r="I1708">
        <v>0</v>
      </c>
      <c r="J1708">
        <v>0</v>
      </c>
      <c r="K1708">
        <v>1</v>
      </c>
      <c r="L1708" t="s">
        <v>19</v>
      </c>
      <c r="M1708" t="str">
        <f t="shared" si="122"/>
        <v>http://logeion.uchicago.edu/index.html#Basilus</v>
      </c>
    </row>
    <row r="1709" spans="1:13" ht="15" customHeight="1" x14ac:dyDescent="0.2">
      <c r="A1709" t="s">
        <v>5822</v>
      </c>
      <c r="B1709" t="s">
        <v>5823</v>
      </c>
      <c r="C1709" t="str">
        <f t="shared" si="121"/>
        <v>basio basiare basiavi basiatus</v>
      </c>
      <c r="D1709" t="str">
        <f t="shared" si="123"/>
        <v>basio</v>
      </c>
      <c r="E1709" t="s">
        <v>5824</v>
      </c>
      <c r="F1709" t="s">
        <v>5824</v>
      </c>
      <c r="G1709" t="s">
        <v>23</v>
      </c>
      <c r="I1709">
        <v>1</v>
      </c>
      <c r="J1709">
        <v>0</v>
      </c>
      <c r="K1709">
        <v>0</v>
      </c>
      <c r="L1709" t="s">
        <v>24</v>
      </c>
      <c r="M1709" t="str">
        <f t="shared" si="122"/>
        <v>http://logeion.uchicago.edu/index.html#basio</v>
      </c>
    </row>
    <row r="1710" spans="1:13" ht="15" customHeight="1" x14ac:dyDescent="0.2">
      <c r="A1710" t="s">
        <v>56542</v>
      </c>
      <c r="B1710" t="s">
        <v>56543</v>
      </c>
      <c r="C1710" t="str">
        <f t="shared" si="121"/>
        <v>basiolum –i n.</v>
      </c>
      <c r="D1710" t="str">
        <f t="shared" si="123"/>
        <v>basiolum</v>
      </c>
      <c r="E1710" t="s">
        <v>56544</v>
      </c>
      <c r="F1710" t="s">
        <v>56544</v>
      </c>
      <c r="G1710" t="s">
        <v>21</v>
      </c>
      <c r="H1710">
        <v>2</v>
      </c>
      <c r="L1710" t="s">
        <v>19</v>
      </c>
      <c r="M1710" t="str">
        <f t="shared" si="122"/>
        <v>http://logeion.uchicago.edu/index.html#basiolum</v>
      </c>
    </row>
    <row r="1711" spans="1:13" ht="15" customHeight="1" x14ac:dyDescent="0.2">
      <c r="A1711" t="s">
        <v>5826</v>
      </c>
      <c r="B1711" t="s">
        <v>5827</v>
      </c>
      <c r="C1711" t="str">
        <f t="shared" si="121"/>
        <v>basium basi(i) n.</v>
      </c>
      <c r="D1711" t="str">
        <f t="shared" si="123"/>
        <v>basium</v>
      </c>
      <c r="E1711" t="s">
        <v>5828</v>
      </c>
      <c r="F1711" t="s">
        <v>5828</v>
      </c>
      <c r="G1711" t="s">
        <v>21</v>
      </c>
      <c r="H1711">
        <v>2</v>
      </c>
      <c r="I1711">
        <v>0</v>
      </c>
      <c r="J1711">
        <v>0</v>
      </c>
      <c r="K1711">
        <v>0</v>
      </c>
      <c r="L1711" t="s">
        <v>19</v>
      </c>
      <c r="M1711" t="str">
        <f t="shared" si="122"/>
        <v>http://logeion.uchicago.edu/index.html#basium</v>
      </c>
    </row>
    <row r="1712" spans="1:13" ht="15" customHeight="1" x14ac:dyDescent="0.2">
      <c r="A1712" t="s">
        <v>5832</v>
      </c>
      <c r="B1712" t="s">
        <v>5833</v>
      </c>
      <c r="C1712" t="str">
        <f t="shared" si="121"/>
        <v>Bassus Bassi m.</v>
      </c>
      <c r="D1712" t="str">
        <f t="shared" si="123"/>
        <v>Bassus</v>
      </c>
      <c r="E1712" t="s">
        <v>5834</v>
      </c>
      <c r="F1712" t="s">
        <v>5835</v>
      </c>
      <c r="G1712" t="s">
        <v>21</v>
      </c>
      <c r="H1712">
        <v>2</v>
      </c>
      <c r="I1712">
        <v>0</v>
      </c>
      <c r="J1712">
        <v>0</v>
      </c>
      <c r="K1712">
        <v>1</v>
      </c>
      <c r="L1712" t="s">
        <v>19</v>
      </c>
      <c r="M1712" t="str">
        <f t="shared" si="122"/>
        <v>http://logeion.uchicago.edu/index.html#Bassus</v>
      </c>
    </row>
    <row r="1713" spans="1:13" ht="15" customHeight="1" x14ac:dyDescent="0.2">
      <c r="A1713" t="s">
        <v>59403</v>
      </c>
      <c r="B1713" t="s">
        <v>59404</v>
      </c>
      <c r="C1713" t="str">
        <f t="shared" si="121"/>
        <v>Bastarnae or Basternae -arum m.</v>
      </c>
      <c r="D1713" t="str">
        <f t="shared" si="123"/>
        <v>Bastarnae</v>
      </c>
      <c r="E1713" t="s">
        <v>59405</v>
      </c>
      <c r="F1713" t="s">
        <v>59406</v>
      </c>
      <c r="G1713" t="s">
        <v>76</v>
      </c>
      <c r="H1713">
        <v>1</v>
      </c>
      <c r="K1713">
        <v>1</v>
      </c>
      <c r="L1713" t="s">
        <v>19</v>
      </c>
      <c r="M1713" t="str">
        <f t="shared" si="122"/>
        <v>http://logeion.uchicago.edu/index.html#Bastarnae</v>
      </c>
    </row>
    <row r="1714" spans="1:13" ht="15" customHeight="1" x14ac:dyDescent="0.2">
      <c r="A1714" t="s">
        <v>5836</v>
      </c>
      <c r="B1714" t="s">
        <v>5837</v>
      </c>
      <c r="C1714" t="str">
        <f t="shared" si="121"/>
        <v xml:space="preserve">Batavi –orum m. </v>
      </c>
      <c r="D1714" t="str">
        <f t="shared" si="123"/>
        <v>Batavi</v>
      </c>
      <c r="E1714" t="s">
        <v>5838</v>
      </c>
      <c r="F1714" t="s">
        <v>5839</v>
      </c>
      <c r="G1714" t="s">
        <v>21</v>
      </c>
      <c r="H1714">
        <v>2</v>
      </c>
      <c r="I1714">
        <v>0</v>
      </c>
      <c r="J1714">
        <v>0</v>
      </c>
      <c r="K1714">
        <v>1</v>
      </c>
      <c r="L1714" t="s">
        <v>19</v>
      </c>
      <c r="M1714" t="str">
        <f t="shared" si="122"/>
        <v>http://logeion.uchicago.edu/index.html#Batavi</v>
      </c>
    </row>
    <row r="1715" spans="1:13" ht="15" customHeight="1" x14ac:dyDescent="0.2">
      <c r="A1715" t="s">
        <v>5840</v>
      </c>
      <c r="B1715" t="s">
        <v>5841</v>
      </c>
      <c r="C1715" t="str">
        <f t="shared" si="121"/>
        <v>Battiades –ae m.</v>
      </c>
      <c r="D1715" t="str">
        <f t="shared" si="123"/>
        <v>Battiades</v>
      </c>
      <c r="E1715" t="s">
        <v>5842</v>
      </c>
      <c r="F1715" t="s">
        <v>56545</v>
      </c>
      <c r="G1715" t="s">
        <v>346</v>
      </c>
      <c r="H1715">
        <v>6</v>
      </c>
      <c r="I1715">
        <v>0</v>
      </c>
      <c r="J1715">
        <v>0</v>
      </c>
      <c r="K1715">
        <v>1</v>
      </c>
      <c r="L1715" t="s">
        <v>19</v>
      </c>
      <c r="M1715" t="str">
        <f t="shared" si="122"/>
        <v>http://logeion.uchicago.edu/index.html#Battiades</v>
      </c>
    </row>
    <row r="1716" spans="1:13" ht="15" customHeight="1" x14ac:dyDescent="0.2">
      <c r="A1716" t="s">
        <v>56780</v>
      </c>
      <c r="B1716" t="s">
        <v>57053</v>
      </c>
      <c r="C1716" t="str">
        <f t="shared" si="121"/>
        <v>battuō battuere</v>
      </c>
      <c r="D1716" t="str">
        <f t="shared" si="123"/>
        <v>battuō</v>
      </c>
      <c r="E1716" t="s">
        <v>57054</v>
      </c>
      <c r="F1716" t="s">
        <v>57054</v>
      </c>
      <c r="G1716" t="s">
        <v>66</v>
      </c>
      <c r="I1716">
        <v>3</v>
      </c>
      <c r="L1716" t="s">
        <v>24</v>
      </c>
      <c r="M1716" t="str">
        <f t="shared" si="122"/>
        <v>http://logeion.uchicago.edu/index.html#battuō</v>
      </c>
    </row>
    <row r="1717" spans="1:13" ht="15" customHeight="1" x14ac:dyDescent="0.2">
      <c r="A1717" t="s">
        <v>5843</v>
      </c>
      <c r="B1717" t="s">
        <v>5844</v>
      </c>
      <c r="C1717" t="str">
        <f t="shared" si="121"/>
        <v>Battus –i m.</v>
      </c>
      <c r="D1717" t="str">
        <f t="shared" si="123"/>
        <v>Battus</v>
      </c>
      <c r="E1717" t="s">
        <v>5845</v>
      </c>
      <c r="F1717" t="s">
        <v>5846</v>
      </c>
      <c r="G1717" t="s">
        <v>21</v>
      </c>
      <c r="H1717">
        <v>2</v>
      </c>
      <c r="I1717">
        <v>0</v>
      </c>
      <c r="J1717">
        <v>0</v>
      </c>
      <c r="K1717">
        <v>1</v>
      </c>
      <c r="L1717" t="s">
        <v>19</v>
      </c>
      <c r="M1717" t="str">
        <f t="shared" si="122"/>
        <v>http://logeion.uchicago.edu/index.html#Battus</v>
      </c>
    </row>
    <row r="1718" spans="1:13" ht="15" customHeight="1" x14ac:dyDescent="0.2">
      <c r="A1718" t="s">
        <v>5847</v>
      </c>
      <c r="B1718" t="s">
        <v>5848</v>
      </c>
      <c r="C1718" t="str">
        <f t="shared" si="121"/>
        <v>Batulum –i n.</v>
      </c>
      <c r="D1718" t="str">
        <f t="shared" si="123"/>
        <v>Batulum</v>
      </c>
      <c r="E1718" t="s">
        <v>5849</v>
      </c>
      <c r="F1718" t="s">
        <v>5850</v>
      </c>
      <c r="G1718" t="s">
        <v>21</v>
      </c>
      <c r="H1718">
        <v>2</v>
      </c>
      <c r="I1718">
        <v>0</v>
      </c>
      <c r="J1718">
        <v>0</v>
      </c>
      <c r="K1718">
        <v>1</v>
      </c>
      <c r="L1718" t="s">
        <v>19</v>
      </c>
      <c r="M1718" t="str">
        <f t="shared" si="122"/>
        <v>http://logeion.uchicago.edu/index.html#Batulum</v>
      </c>
    </row>
    <row r="1719" spans="1:13" ht="15" customHeight="1" x14ac:dyDescent="0.2">
      <c r="A1719" t="s">
        <v>5852</v>
      </c>
      <c r="B1719" t="s">
        <v>5853</v>
      </c>
      <c r="C1719" t="str">
        <f t="shared" si="121"/>
        <v>Bavius –i m.</v>
      </c>
      <c r="D1719" t="str">
        <f t="shared" si="123"/>
        <v>Bavius</v>
      </c>
      <c r="E1719" t="s">
        <v>5854</v>
      </c>
      <c r="F1719" t="s">
        <v>5855</v>
      </c>
      <c r="G1719" t="s">
        <v>21</v>
      </c>
      <c r="H1719">
        <v>2</v>
      </c>
      <c r="K1719">
        <v>1</v>
      </c>
      <c r="L1719" t="s">
        <v>19</v>
      </c>
      <c r="M1719" t="str">
        <f t="shared" si="122"/>
        <v>http://logeion.uchicago.edu/index.html#Bavius</v>
      </c>
    </row>
    <row r="1720" spans="1:13" ht="15" customHeight="1" x14ac:dyDescent="0.2">
      <c r="A1720" t="s">
        <v>5856</v>
      </c>
      <c r="B1720" t="s">
        <v>5857</v>
      </c>
      <c r="C1720" t="str">
        <f t="shared" si="121"/>
        <v xml:space="preserve">bdellium –i n or bdella –ae f. </v>
      </c>
      <c r="D1720" t="str">
        <f t="shared" si="123"/>
        <v>bdellium</v>
      </c>
      <c r="E1720" t="s">
        <v>5858</v>
      </c>
      <c r="F1720" t="s">
        <v>5858</v>
      </c>
      <c r="G1720" t="s">
        <v>21</v>
      </c>
      <c r="H1720">
        <v>2</v>
      </c>
      <c r="I1720">
        <v>0</v>
      </c>
      <c r="J1720">
        <v>0</v>
      </c>
      <c r="K1720">
        <v>0</v>
      </c>
      <c r="L1720" t="s">
        <v>19</v>
      </c>
      <c r="M1720" t="str">
        <f t="shared" si="122"/>
        <v>http://logeion.uchicago.edu/index.html#bdellium</v>
      </c>
    </row>
    <row r="1721" spans="1:13" ht="15" customHeight="1" x14ac:dyDescent="0.2">
      <c r="A1721" t="s">
        <v>5859</v>
      </c>
      <c r="B1721" t="s">
        <v>5860</v>
      </c>
      <c r="C1721" t="str">
        <f t="shared" si="121"/>
        <v>Beamys</v>
      </c>
      <c r="D1721" t="s">
        <v>5860</v>
      </c>
      <c r="E1721" t="s">
        <v>5860</v>
      </c>
      <c r="F1721" t="s">
        <v>5861</v>
      </c>
      <c r="G1721" t="s">
        <v>43</v>
      </c>
      <c r="H1721">
        <v>6</v>
      </c>
      <c r="I1721">
        <v>0</v>
      </c>
      <c r="J1721">
        <v>0</v>
      </c>
      <c r="K1721">
        <v>1</v>
      </c>
      <c r="L1721" t="s">
        <v>19</v>
      </c>
      <c r="M1721" t="str">
        <f t="shared" si="122"/>
        <v>http://logeion.uchicago.edu/index.html#Beamys</v>
      </c>
    </row>
    <row r="1722" spans="1:13" ht="15" customHeight="1" x14ac:dyDescent="0.2">
      <c r="A1722" t="s">
        <v>58876</v>
      </c>
      <c r="B1722" t="s">
        <v>58676</v>
      </c>
      <c r="C1722" t="str">
        <f t="shared" si="121"/>
        <v>beatifico –are –avi –atum</v>
      </c>
      <c r="D1722" t="str">
        <f t="shared" ref="D1722:D1763" si="124">IF(ISBLANK(B1722),0,LEFT( C1722, FIND( " ", C1722 ) - 1 ))</f>
        <v>beatifico</v>
      </c>
      <c r="E1722" t="s">
        <v>59283</v>
      </c>
      <c r="F1722" t="s">
        <v>59283</v>
      </c>
      <c r="G1722" t="s">
        <v>23</v>
      </c>
      <c r="I1722">
        <v>1</v>
      </c>
      <c r="L1722" t="s">
        <v>24</v>
      </c>
      <c r="M1722" t="str">
        <f t="shared" si="122"/>
        <v>http://logeion.uchicago.edu/index.html#beatifico</v>
      </c>
    </row>
    <row r="1723" spans="1:13" ht="15" customHeight="1" x14ac:dyDescent="0.2">
      <c r="A1723" t="s">
        <v>53126</v>
      </c>
      <c r="B1723" t="s">
        <v>53127</v>
      </c>
      <c r="C1723" t="str">
        <f t="shared" si="121"/>
        <v>beatitudo –inis f.</v>
      </c>
      <c r="D1723" t="str">
        <f t="shared" si="124"/>
        <v>beatitudo</v>
      </c>
      <c r="E1723" t="s">
        <v>53128</v>
      </c>
      <c r="F1723" t="s">
        <v>53129</v>
      </c>
      <c r="G1723" t="s">
        <v>29</v>
      </c>
      <c r="H1723">
        <v>3</v>
      </c>
      <c r="I1723">
        <v>0</v>
      </c>
      <c r="J1723">
        <v>0</v>
      </c>
      <c r="K1723">
        <v>0</v>
      </c>
      <c r="L1723" t="s">
        <v>19</v>
      </c>
      <c r="M1723" t="str">
        <f t="shared" si="122"/>
        <v>http://logeion.uchicago.edu/index.html#beatitudo</v>
      </c>
    </row>
    <row r="1724" spans="1:13" ht="15" customHeight="1" x14ac:dyDescent="0.2">
      <c r="A1724" t="s">
        <v>53126</v>
      </c>
      <c r="B1724" t="s">
        <v>53127</v>
      </c>
      <c r="C1724" t="str">
        <f t="shared" si="121"/>
        <v>beatitudo –inis f.</v>
      </c>
      <c r="D1724" t="str">
        <f t="shared" si="124"/>
        <v>beatitudo</v>
      </c>
      <c r="E1724" t="s">
        <v>58441</v>
      </c>
      <c r="F1724" t="s">
        <v>58441</v>
      </c>
      <c r="G1724" t="s">
        <v>29</v>
      </c>
      <c r="H1724">
        <v>3</v>
      </c>
      <c r="L1724" t="s">
        <v>19</v>
      </c>
      <c r="M1724" t="str">
        <f t="shared" si="122"/>
        <v>http://logeion.uchicago.edu/index.html#beatitudo</v>
      </c>
    </row>
    <row r="1725" spans="1:13" ht="15" customHeight="1" x14ac:dyDescent="0.2">
      <c r="A1725" t="s">
        <v>5865</v>
      </c>
      <c r="B1725" t="s">
        <v>5866</v>
      </c>
      <c r="C1725" t="str">
        <f t="shared" si="121"/>
        <v>beatus –a –um</v>
      </c>
      <c r="D1725" t="str">
        <f t="shared" si="124"/>
        <v>beatus</v>
      </c>
      <c r="E1725" t="s">
        <v>5867</v>
      </c>
      <c r="F1725" t="s">
        <v>5868</v>
      </c>
      <c r="G1725" t="s">
        <v>61</v>
      </c>
      <c r="H1725">
        <v>1</v>
      </c>
      <c r="I1725">
        <v>0</v>
      </c>
      <c r="J1725">
        <v>0</v>
      </c>
      <c r="K1725">
        <v>0</v>
      </c>
      <c r="L1725" t="s">
        <v>36</v>
      </c>
      <c r="M1725" t="str">
        <f t="shared" si="122"/>
        <v>http://logeion.uchicago.edu/index.html#beatus</v>
      </c>
    </row>
    <row r="1726" spans="1:13" ht="15" customHeight="1" x14ac:dyDescent="0.2">
      <c r="A1726" t="s">
        <v>5869</v>
      </c>
      <c r="B1726" t="s">
        <v>59193</v>
      </c>
      <c r="C1726" t="str">
        <f t="shared" si="121"/>
        <v>Bebba –ae f.</v>
      </c>
      <c r="D1726" t="str">
        <f t="shared" si="124"/>
        <v>Bebba</v>
      </c>
      <c r="E1726" t="s">
        <v>5870</v>
      </c>
      <c r="F1726" t="s">
        <v>5871</v>
      </c>
      <c r="G1726" t="s">
        <v>76</v>
      </c>
      <c r="H1726">
        <v>1</v>
      </c>
      <c r="I1726">
        <v>0</v>
      </c>
      <c r="J1726">
        <v>0</v>
      </c>
      <c r="K1726">
        <v>1</v>
      </c>
      <c r="L1726" t="s">
        <v>19</v>
      </c>
      <c r="M1726" t="str">
        <f t="shared" si="122"/>
        <v>http://logeion.uchicago.edu/index.html#Bebba</v>
      </c>
    </row>
    <row r="1727" spans="1:13" ht="15" customHeight="1" x14ac:dyDescent="0.2">
      <c r="A1727" t="s">
        <v>5872</v>
      </c>
      <c r="B1727" t="s">
        <v>5873</v>
      </c>
      <c r="C1727" t="str">
        <f t="shared" si="121"/>
        <v>Bebrycius –a –um</v>
      </c>
      <c r="D1727" t="str">
        <f t="shared" si="124"/>
        <v>Bebrycius</v>
      </c>
      <c r="E1727" t="s">
        <v>5874</v>
      </c>
      <c r="F1727" t="s">
        <v>5875</v>
      </c>
      <c r="G1727" t="s">
        <v>61</v>
      </c>
      <c r="H1727">
        <v>1</v>
      </c>
      <c r="I1727">
        <v>0</v>
      </c>
      <c r="J1727">
        <v>0</v>
      </c>
      <c r="K1727">
        <v>1</v>
      </c>
      <c r="L1727" t="s">
        <v>36</v>
      </c>
      <c r="M1727" t="str">
        <f t="shared" si="122"/>
        <v>http://logeion.uchicago.edu/index.html#Bebrycius</v>
      </c>
    </row>
    <row r="1728" spans="1:13" ht="15" customHeight="1" x14ac:dyDescent="0.2">
      <c r="A1728" t="s">
        <v>5879</v>
      </c>
      <c r="B1728" t="s">
        <v>59195</v>
      </c>
      <c r="C1728" t="str">
        <f t="shared" si="121"/>
        <v xml:space="preserve">Begu — f. </v>
      </c>
      <c r="D1728" t="str">
        <f t="shared" si="124"/>
        <v>Begu</v>
      </c>
      <c r="E1728" t="s">
        <v>5880</v>
      </c>
      <c r="F1728" t="s">
        <v>5881</v>
      </c>
      <c r="G1728" t="s">
        <v>43</v>
      </c>
      <c r="H1728">
        <v>6</v>
      </c>
      <c r="I1728">
        <v>0</v>
      </c>
      <c r="J1728">
        <v>0</v>
      </c>
      <c r="K1728">
        <v>1</v>
      </c>
      <c r="L1728" t="s">
        <v>19</v>
      </c>
      <c r="M1728" t="str">
        <f t="shared" si="122"/>
        <v>http://logeion.uchicago.edu/index.html#Begu</v>
      </c>
    </row>
    <row r="1729" spans="1:13" ht="15" customHeight="1" x14ac:dyDescent="0.2">
      <c r="A1729" t="s">
        <v>5882</v>
      </c>
      <c r="B1729" t="s">
        <v>5883</v>
      </c>
      <c r="C1729" t="str">
        <f t="shared" si="121"/>
        <v>Belgae –arum m.</v>
      </c>
      <c r="D1729" t="str">
        <f t="shared" si="124"/>
        <v>Belgae</v>
      </c>
      <c r="E1729" t="s">
        <v>5884</v>
      </c>
      <c r="F1729" t="s">
        <v>5885</v>
      </c>
      <c r="G1729" t="s">
        <v>76</v>
      </c>
      <c r="H1729">
        <v>1</v>
      </c>
      <c r="I1729">
        <v>0</v>
      </c>
      <c r="J1729">
        <v>0</v>
      </c>
      <c r="K1729">
        <v>1</v>
      </c>
      <c r="L1729" t="s">
        <v>19</v>
      </c>
      <c r="M1729" t="str">
        <f t="shared" si="122"/>
        <v>http://logeion.uchicago.edu/index.html#Belgae</v>
      </c>
    </row>
    <row r="1730" spans="1:13" ht="15" customHeight="1" x14ac:dyDescent="0.2">
      <c r="A1730" t="s">
        <v>5886</v>
      </c>
      <c r="B1730" t="s">
        <v>5887</v>
      </c>
      <c r="C1730" t="str">
        <f t="shared" si="121"/>
        <v>Belgicus –a –um</v>
      </c>
      <c r="D1730" t="str">
        <f t="shared" si="124"/>
        <v>Belgicus</v>
      </c>
      <c r="E1730" t="s">
        <v>5888</v>
      </c>
      <c r="F1730" t="s">
        <v>5888</v>
      </c>
      <c r="G1730" t="s">
        <v>61</v>
      </c>
      <c r="H1730">
        <v>1</v>
      </c>
      <c r="K1730">
        <v>1</v>
      </c>
      <c r="L1730" t="s">
        <v>36</v>
      </c>
      <c r="M1730" t="str">
        <f t="shared" si="122"/>
        <v>http://logeion.uchicago.edu/index.html#Belgicus</v>
      </c>
    </row>
    <row r="1731" spans="1:13" ht="15" customHeight="1" x14ac:dyDescent="0.2">
      <c r="A1731" t="s">
        <v>5889</v>
      </c>
      <c r="B1731" t="s">
        <v>5890</v>
      </c>
      <c r="C1731" t="str">
        <f t="shared" si="121"/>
        <v>Belgium –i n. or Belgica –ae f.</v>
      </c>
      <c r="D1731" t="str">
        <f t="shared" si="124"/>
        <v>Belgium</v>
      </c>
      <c r="E1731" t="s">
        <v>5891</v>
      </c>
      <c r="F1731" t="s">
        <v>5891</v>
      </c>
      <c r="G1731" t="s">
        <v>21</v>
      </c>
      <c r="H1731">
        <v>2</v>
      </c>
      <c r="I1731">
        <v>0</v>
      </c>
      <c r="J1731">
        <v>0</v>
      </c>
      <c r="K1731">
        <v>1</v>
      </c>
      <c r="L1731" t="s">
        <v>19</v>
      </c>
      <c r="M1731" t="str">
        <f t="shared" si="122"/>
        <v>http://logeion.uchicago.edu/index.html#Belgium</v>
      </c>
    </row>
    <row r="1732" spans="1:13" ht="15" customHeight="1" x14ac:dyDescent="0.2">
      <c r="A1732" t="s">
        <v>5892</v>
      </c>
      <c r="B1732" t="s">
        <v>5893</v>
      </c>
      <c r="C1732" t="str">
        <f t="shared" si="121"/>
        <v>Belides –ae m.</v>
      </c>
      <c r="D1732" t="str">
        <f t="shared" si="124"/>
        <v>Belides</v>
      </c>
      <c r="E1732" t="s">
        <v>5894</v>
      </c>
      <c r="F1732" t="s">
        <v>5895</v>
      </c>
      <c r="G1732" t="s">
        <v>346</v>
      </c>
      <c r="H1732">
        <v>6</v>
      </c>
      <c r="I1732">
        <v>0</v>
      </c>
      <c r="J1732">
        <v>0</v>
      </c>
      <c r="K1732">
        <v>1</v>
      </c>
      <c r="L1732" t="s">
        <v>19</v>
      </c>
      <c r="M1732" t="str">
        <f t="shared" si="122"/>
        <v>http://logeion.uchicago.edu/index.html#Belides</v>
      </c>
    </row>
    <row r="1733" spans="1:13" ht="15" customHeight="1" x14ac:dyDescent="0.2">
      <c r="A1733" t="s">
        <v>5896</v>
      </c>
      <c r="B1733" t="s">
        <v>5897</v>
      </c>
      <c r="C1733" t="str">
        <f t="shared" si="121"/>
        <v>bellator –oris m.</v>
      </c>
      <c r="D1733" t="str">
        <f t="shared" si="124"/>
        <v>bellator</v>
      </c>
      <c r="E1733" t="s">
        <v>5898</v>
      </c>
      <c r="F1733" t="s">
        <v>5899</v>
      </c>
      <c r="G1733" t="s">
        <v>29</v>
      </c>
      <c r="H1733">
        <v>3</v>
      </c>
      <c r="I1733">
        <v>0</v>
      </c>
      <c r="J1733">
        <v>0</v>
      </c>
      <c r="K1733">
        <v>0</v>
      </c>
      <c r="L1733" t="s">
        <v>19</v>
      </c>
      <c r="M1733" t="str">
        <f t="shared" si="122"/>
        <v>http://logeion.uchicago.edu/index.html#bellator</v>
      </c>
    </row>
    <row r="1734" spans="1:13" ht="15" customHeight="1" x14ac:dyDescent="0.2">
      <c r="A1734" t="s">
        <v>5900</v>
      </c>
      <c r="B1734" t="s">
        <v>5901</v>
      </c>
      <c r="C1734" t="str">
        <f t="shared" si="121"/>
        <v>bellatrix –icis f.</v>
      </c>
      <c r="D1734" t="str">
        <f t="shared" si="124"/>
        <v>bellatrix</v>
      </c>
      <c r="E1734" t="s">
        <v>5902</v>
      </c>
      <c r="F1734" t="s">
        <v>5903</v>
      </c>
      <c r="G1734" t="s">
        <v>29</v>
      </c>
      <c r="H1734">
        <v>3</v>
      </c>
      <c r="I1734">
        <v>0</v>
      </c>
      <c r="J1734">
        <v>0</v>
      </c>
      <c r="K1734">
        <v>0</v>
      </c>
      <c r="L1734" t="s">
        <v>19</v>
      </c>
      <c r="M1734" t="str">
        <f t="shared" si="122"/>
        <v>http://logeion.uchicago.edu/index.html#bellatrix</v>
      </c>
    </row>
    <row r="1735" spans="1:13" ht="15" customHeight="1" x14ac:dyDescent="0.2">
      <c r="A1735" t="s">
        <v>5905</v>
      </c>
      <c r="B1735" t="s">
        <v>5906</v>
      </c>
      <c r="C1735" t="str">
        <f t="shared" si="121"/>
        <v>bellicosus –a –um</v>
      </c>
      <c r="D1735" t="str">
        <f t="shared" si="124"/>
        <v>bellicosus</v>
      </c>
      <c r="E1735" t="s">
        <v>5907</v>
      </c>
      <c r="F1735" t="s">
        <v>5908</v>
      </c>
      <c r="G1735" t="s">
        <v>61</v>
      </c>
      <c r="H1735">
        <v>1</v>
      </c>
      <c r="I1735">
        <v>0</v>
      </c>
      <c r="J1735">
        <v>0</v>
      </c>
      <c r="K1735">
        <v>0</v>
      </c>
      <c r="L1735" t="s">
        <v>36</v>
      </c>
      <c r="M1735" t="str">
        <f t="shared" si="122"/>
        <v>http://logeion.uchicago.edu/index.html#bellicosus</v>
      </c>
    </row>
    <row r="1736" spans="1:13" ht="15" customHeight="1" x14ac:dyDescent="0.2">
      <c r="A1736" t="s">
        <v>5910</v>
      </c>
      <c r="B1736" t="s">
        <v>5911</v>
      </c>
      <c r="C1736" t="str">
        <f t="shared" si="121"/>
        <v>bellicus –a –um</v>
      </c>
      <c r="D1736" t="str">
        <f t="shared" si="124"/>
        <v>bellicus</v>
      </c>
      <c r="E1736" t="s">
        <v>5912</v>
      </c>
      <c r="F1736" t="s">
        <v>5913</v>
      </c>
      <c r="G1736" t="s">
        <v>61</v>
      </c>
      <c r="H1736">
        <v>1</v>
      </c>
      <c r="I1736">
        <v>0</v>
      </c>
      <c r="J1736">
        <v>0</v>
      </c>
      <c r="K1736">
        <v>0</v>
      </c>
      <c r="L1736" t="s">
        <v>36</v>
      </c>
      <c r="M1736" t="str">
        <f t="shared" si="122"/>
        <v>http://logeion.uchicago.edu/index.html#bellicus</v>
      </c>
    </row>
    <row r="1737" spans="1:13" ht="15" customHeight="1" x14ac:dyDescent="0.2">
      <c r="A1737" t="s">
        <v>58043</v>
      </c>
      <c r="B1737" t="s">
        <v>58120</v>
      </c>
      <c r="C1737" t="str">
        <f t="shared" si="121"/>
        <v>Bellicus –i m.</v>
      </c>
      <c r="D1737" t="str">
        <f t="shared" si="124"/>
        <v>Bellicus</v>
      </c>
      <c r="E1737" t="s">
        <v>58102</v>
      </c>
      <c r="F1737" t="s">
        <v>58102</v>
      </c>
      <c r="G1737" t="s">
        <v>21</v>
      </c>
      <c r="H1737">
        <v>2</v>
      </c>
      <c r="K1737">
        <v>1</v>
      </c>
      <c r="L1737" t="s">
        <v>19</v>
      </c>
      <c r="M1737" t="str">
        <f t="shared" si="122"/>
        <v>http://logeion.uchicago.edu/index.html#Bellicus</v>
      </c>
    </row>
    <row r="1738" spans="1:13" ht="15" customHeight="1" x14ac:dyDescent="0.2">
      <c r="A1738" t="s">
        <v>5915</v>
      </c>
      <c r="B1738" t="s">
        <v>5916</v>
      </c>
      <c r="C1738" t="str">
        <f t="shared" si="121"/>
        <v>belligero –belligerare</v>
      </c>
      <c r="D1738" t="str">
        <f t="shared" si="124"/>
        <v>belligero</v>
      </c>
      <c r="E1738" t="s">
        <v>5917</v>
      </c>
      <c r="F1738" t="s">
        <v>5918</v>
      </c>
      <c r="G1738" t="s">
        <v>23</v>
      </c>
      <c r="I1738">
        <v>1</v>
      </c>
      <c r="J1738">
        <v>0</v>
      </c>
      <c r="K1738">
        <v>0</v>
      </c>
      <c r="L1738" t="s">
        <v>24</v>
      </c>
      <c r="M1738" t="str">
        <f t="shared" si="122"/>
        <v>http://logeion.uchicago.edu/index.html#belligero</v>
      </c>
    </row>
    <row r="1739" spans="1:13" ht="15" customHeight="1" x14ac:dyDescent="0.2">
      <c r="A1739" t="s">
        <v>5919</v>
      </c>
      <c r="B1739" t="s">
        <v>5920</v>
      </c>
      <c r="C1739" t="str">
        <f t="shared" si="121"/>
        <v>bellipotens –entis</v>
      </c>
      <c r="D1739" t="str">
        <f t="shared" si="124"/>
        <v>bellipotens</v>
      </c>
      <c r="E1739" t="s">
        <v>5921</v>
      </c>
      <c r="F1739" t="s">
        <v>5922</v>
      </c>
      <c r="G1739" t="s">
        <v>918</v>
      </c>
      <c r="H1739">
        <v>3</v>
      </c>
      <c r="I1739">
        <v>0</v>
      </c>
      <c r="J1739">
        <v>0</v>
      </c>
      <c r="K1739">
        <v>0</v>
      </c>
      <c r="L1739" t="s">
        <v>36</v>
      </c>
      <c r="M1739" t="str">
        <f t="shared" si="122"/>
        <v>http://logeion.uchicago.edu/index.html#bellipotens</v>
      </c>
    </row>
    <row r="1740" spans="1:13" ht="15" customHeight="1" x14ac:dyDescent="0.2">
      <c r="A1740" t="s">
        <v>5923</v>
      </c>
      <c r="B1740" t="s">
        <v>5924</v>
      </c>
      <c r="C1740" t="str">
        <f t="shared" si="121"/>
        <v>bello bellare bellavi bellatus</v>
      </c>
      <c r="D1740" t="str">
        <f t="shared" si="124"/>
        <v>bello</v>
      </c>
      <c r="E1740" t="s">
        <v>5918</v>
      </c>
      <c r="F1740" t="s">
        <v>5925</v>
      </c>
      <c r="G1740" t="s">
        <v>23</v>
      </c>
      <c r="I1740">
        <v>1</v>
      </c>
      <c r="J1740">
        <v>0</v>
      </c>
      <c r="K1740">
        <v>0</v>
      </c>
      <c r="L1740" t="s">
        <v>24</v>
      </c>
      <c r="M1740" t="str">
        <f t="shared" si="122"/>
        <v>http://logeion.uchicago.edu/index.html#bello</v>
      </c>
    </row>
    <row r="1741" spans="1:13" ht="15" customHeight="1" x14ac:dyDescent="0.2">
      <c r="A1741" t="s">
        <v>5926</v>
      </c>
      <c r="B1741" t="s">
        <v>5927</v>
      </c>
      <c r="C1741" t="str">
        <f t="shared" si="121"/>
        <v>Bellona –ae f.</v>
      </c>
      <c r="D1741" t="str">
        <f t="shared" si="124"/>
        <v>Bellona</v>
      </c>
      <c r="E1741" t="s">
        <v>56541</v>
      </c>
      <c r="F1741" t="s">
        <v>5928</v>
      </c>
      <c r="G1741" t="s">
        <v>76</v>
      </c>
      <c r="H1741">
        <v>1</v>
      </c>
      <c r="I1741">
        <v>0</v>
      </c>
      <c r="J1741">
        <v>0</v>
      </c>
      <c r="K1741">
        <v>1</v>
      </c>
      <c r="L1741" t="s">
        <v>19</v>
      </c>
      <c r="M1741" t="str">
        <f t="shared" si="122"/>
        <v>http://logeion.uchicago.edu/index.html#Bellona</v>
      </c>
    </row>
    <row r="1742" spans="1:13" ht="15" customHeight="1" x14ac:dyDescent="0.2">
      <c r="A1742" t="s">
        <v>5929</v>
      </c>
      <c r="B1742" t="s">
        <v>5930</v>
      </c>
      <c r="C1742" t="str">
        <f t="shared" si="121"/>
        <v>Bellovaci –orum m.</v>
      </c>
      <c r="D1742" t="str">
        <f t="shared" si="124"/>
        <v>Bellovaci</v>
      </c>
      <c r="E1742" t="s">
        <v>5931</v>
      </c>
      <c r="F1742" t="s">
        <v>5931</v>
      </c>
      <c r="G1742" t="s">
        <v>21</v>
      </c>
      <c r="H1742">
        <v>2</v>
      </c>
      <c r="I1742">
        <v>0</v>
      </c>
      <c r="J1742">
        <v>0</v>
      </c>
      <c r="K1742">
        <v>1</v>
      </c>
      <c r="L1742" t="s">
        <v>19</v>
      </c>
      <c r="M1742" t="str">
        <f t="shared" si="122"/>
        <v>http://logeion.uchicago.edu/index.html#Bellovaci</v>
      </c>
    </row>
    <row r="1743" spans="1:13" ht="15" customHeight="1" x14ac:dyDescent="0.2">
      <c r="A1743" t="s">
        <v>5932</v>
      </c>
      <c r="B1743" t="s">
        <v>5933</v>
      </c>
      <c r="C1743" t="str">
        <f t="shared" si="121"/>
        <v>Bellovacus –a –um</v>
      </c>
      <c r="D1743" t="str">
        <f t="shared" si="124"/>
        <v>Bellovacus</v>
      </c>
      <c r="E1743" t="s">
        <v>5934</v>
      </c>
      <c r="F1743" t="s">
        <v>5934</v>
      </c>
      <c r="G1743" t="s">
        <v>918</v>
      </c>
      <c r="H1743">
        <v>2</v>
      </c>
      <c r="I1743">
        <v>0</v>
      </c>
      <c r="J1743">
        <v>0</v>
      </c>
      <c r="K1743">
        <v>1</v>
      </c>
      <c r="L1743" t="s">
        <v>36</v>
      </c>
      <c r="M1743" t="str">
        <f t="shared" si="122"/>
        <v>http://logeion.uchicago.edu/index.html#Bellovacus</v>
      </c>
    </row>
    <row r="1744" spans="1:13" ht="15" customHeight="1" x14ac:dyDescent="0.2">
      <c r="A1744" t="s">
        <v>5935</v>
      </c>
      <c r="B1744" t="s">
        <v>5936</v>
      </c>
      <c r="C1744" t="str">
        <f t="shared" si="121"/>
        <v>bellum belli n.</v>
      </c>
      <c r="D1744" t="str">
        <f t="shared" si="124"/>
        <v>bellum</v>
      </c>
      <c r="E1744" t="s">
        <v>5937</v>
      </c>
      <c r="F1744" t="s">
        <v>5937</v>
      </c>
      <c r="G1744" t="s">
        <v>21</v>
      </c>
      <c r="H1744">
        <v>2</v>
      </c>
      <c r="I1744">
        <v>0</v>
      </c>
      <c r="J1744">
        <v>0</v>
      </c>
      <c r="K1744">
        <v>0</v>
      </c>
      <c r="L1744" t="s">
        <v>19</v>
      </c>
      <c r="M1744" t="str">
        <f t="shared" si="122"/>
        <v>http://logeion.uchicago.edu/index.html#bellum</v>
      </c>
    </row>
    <row r="1745" spans="1:13" ht="15" customHeight="1" x14ac:dyDescent="0.2">
      <c r="A1745" t="s">
        <v>5938</v>
      </c>
      <c r="B1745" t="s">
        <v>5939</v>
      </c>
      <c r="C1745" t="str">
        <f t="shared" si="121"/>
        <v>bellum gero</v>
      </c>
      <c r="D1745" t="str">
        <f t="shared" si="124"/>
        <v>bellum</v>
      </c>
      <c r="E1745" t="s">
        <v>5940</v>
      </c>
      <c r="F1745" t="s">
        <v>5940</v>
      </c>
      <c r="G1745" t="s">
        <v>120</v>
      </c>
      <c r="I1745">
        <v>0</v>
      </c>
      <c r="J1745">
        <v>0</v>
      </c>
      <c r="K1745">
        <v>0</v>
      </c>
      <c r="L1745" t="s">
        <v>121</v>
      </c>
      <c r="M1745" t="str">
        <f t="shared" si="122"/>
        <v>http://logeion.uchicago.edu/index.html#bellum</v>
      </c>
    </row>
    <row r="1746" spans="1:13" ht="15" customHeight="1" x14ac:dyDescent="0.2">
      <c r="A1746" t="s">
        <v>5942</v>
      </c>
      <c r="B1746" t="s">
        <v>5943</v>
      </c>
      <c r="C1746" t="str">
        <f t="shared" si="121"/>
        <v>bellus –a –um</v>
      </c>
      <c r="D1746" t="str">
        <f t="shared" si="124"/>
        <v>bellus</v>
      </c>
      <c r="E1746" t="s">
        <v>52937</v>
      </c>
      <c r="F1746" t="s">
        <v>52938</v>
      </c>
      <c r="G1746" t="s">
        <v>61</v>
      </c>
      <c r="H1746">
        <v>1</v>
      </c>
      <c r="I1746">
        <v>0</v>
      </c>
      <c r="J1746">
        <v>0</v>
      </c>
      <c r="K1746">
        <v>0</v>
      </c>
      <c r="L1746" t="s">
        <v>36</v>
      </c>
      <c r="M1746" t="str">
        <f t="shared" si="122"/>
        <v>http://logeion.uchicago.edu/index.html#bellus</v>
      </c>
    </row>
    <row r="1747" spans="1:13" ht="15" customHeight="1" x14ac:dyDescent="0.2">
      <c r="A1747" t="s">
        <v>5944</v>
      </c>
      <c r="B1747" t="s">
        <v>5945</v>
      </c>
      <c r="C1747" t="str">
        <f t="shared" si="121"/>
        <v>belua –ae f.</v>
      </c>
      <c r="D1747" t="str">
        <f t="shared" si="124"/>
        <v>belua</v>
      </c>
      <c r="E1747" t="s">
        <v>5946</v>
      </c>
      <c r="F1747" t="s">
        <v>5947</v>
      </c>
      <c r="G1747" t="s">
        <v>76</v>
      </c>
      <c r="H1747">
        <v>1</v>
      </c>
      <c r="I1747">
        <v>0</v>
      </c>
      <c r="J1747">
        <v>0</v>
      </c>
      <c r="K1747">
        <v>0</v>
      </c>
      <c r="L1747" t="s">
        <v>19</v>
      </c>
      <c r="M1747" t="str">
        <f t="shared" si="122"/>
        <v>http://logeion.uchicago.edu/index.html#belua</v>
      </c>
    </row>
    <row r="1748" spans="1:13" ht="15" customHeight="1" x14ac:dyDescent="0.2">
      <c r="A1748" t="s">
        <v>5948</v>
      </c>
      <c r="B1748" t="s">
        <v>5949</v>
      </c>
      <c r="C1748" t="str">
        <f t="shared" si="121"/>
        <v>Belus –i m.</v>
      </c>
      <c r="D1748" t="str">
        <f t="shared" si="124"/>
        <v>Belus</v>
      </c>
      <c r="E1748" t="s">
        <v>5950</v>
      </c>
      <c r="F1748" t="s">
        <v>5951</v>
      </c>
      <c r="G1748" t="s">
        <v>21</v>
      </c>
      <c r="H1748">
        <v>2</v>
      </c>
      <c r="I1748">
        <v>0</v>
      </c>
      <c r="J1748">
        <v>0</v>
      </c>
      <c r="K1748">
        <v>1</v>
      </c>
      <c r="L1748" t="s">
        <v>19</v>
      </c>
      <c r="M1748" t="str">
        <f t="shared" si="122"/>
        <v>http://logeion.uchicago.edu/index.html#Belus</v>
      </c>
    </row>
    <row r="1749" spans="1:13" ht="15" customHeight="1" x14ac:dyDescent="0.2">
      <c r="A1749" t="s">
        <v>5952</v>
      </c>
      <c r="B1749" t="s">
        <v>5953</v>
      </c>
      <c r="C1749" t="str">
        <f t="shared" si="121"/>
        <v>Benacus –i m.</v>
      </c>
      <c r="D1749" t="str">
        <f t="shared" si="124"/>
        <v>Benacus</v>
      </c>
      <c r="E1749" t="s">
        <v>5954</v>
      </c>
      <c r="F1749" t="s">
        <v>5955</v>
      </c>
      <c r="G1749" t="s">
        <v>21</v>
      </c>
      <c r="H1749">
        <v>2</v>
      </c>
      <c r="I1749">
        <v>0</v>
      </c>
      <c r="J1749">
        <v>0</v>
      </c>
      <c r="K1749">
        <v>1</v>
      </c>
      <c r="L1749" t="s">
        <v>19</v>
      </c>
      <c r="M1749" t="str">
        <f t="shared" si="122"/>
        <v>http://logeion.uchicago.edu/index.html#Benacus</v>
      </c>
    </row>
    <row r="1750" spans="1:13" ht="15" customHeight="1" x14ac:dyDescent="0.2">
      <c r="A1750" t="s">
        <v>5980</v>
      </c>
      <c r="B1750" t="s">
        <v>56731</v>
      </c>
      <c r="C1750" t="str">
        <f t="shared" si="121"/>
        <v>bene-ficus –a –um</v>
      </c>
      <c r="D1750" t="str">
        <f t="shared" si="124"/>
        <v>bene-ficus</v>
      </c>
      <c r="E1750" t="s">
        <v>56726</v>
      </c>
      <c r="F1750" t="s">
        <v>56725</v>
      </c>
      <c r="G1750" t="s">
        <v>61</v>
      </c>
      <c r="H1750">
        <v>1</v>
      </c>
      <c r="I1750">
        <v>0</v>
      </c>
      <c r="J1750">
        <v>0</v>
      </c>
      <c r="K1750">
        <v>0</v>
      </c>
      <c r="L1750" t="s">
        <v>36</v>
      </c>
      <c r="M1750" t="str">
        <f t="shared" si="122"/>
        <v>http://logeion.uchicago.edu/index.html#bene-ficus</v>
      </c>
    </row>
    <row r="1751" spans="1:13" ht="15" customHeight="1" x14ac:dyDescent="0.2">
      <c r="A1751" t="s">
        <v>5995</v>
      </c>
      <c r="B1751" t="s">
        <v>60126</v>
      </c>
      <c r="C1751" t="str">
        <f t="shared" ref="C1751:C1814" si="125">SUBSTITUTE(SUBSTITUTE(SUBSTITUTE(SUBSTITUTE(SUBSTITUTE(SUBSTITUTE(SUBSTITUTE(SUBSTITUTE(SUBSTITUTE(SUBSTITUTE(SUBSTITUTE(B1751, "ā", "a"), "ē", "e"), "ī", "i"), "ō", "o"), "ū", "u"), "ȳ", "y"), "Ā", "A"), "Ē", "E"), "Ī", "I"), "Ō", "O"), "Ū", "U")</f>
        <v>bene-volus –a –um</v>
      </c>
      <c r="D1751" t="str">
        <f t="shared" si="124"/>
        <v>bene-volus</v>
      </c>
      <c r="E1751" t="s">
        <v>59977</v>
      </c>
      <c r="F1751" t="s">
        <v>59976</v>
      </c>
      <c r="G1751" t="s">
        <v>61</v>
      </c>
      <c r="H1751">
        <v>1</v>
      </c>
      <c r="I1751">
        <v>0</v>
      </c>
      <c r="J1751">
        <v>0</v>
      </c>
      <c r="K1751">
        <v>0</v>
      </c>
      <c r="L1751" t="s">
        <v>36</v>
      </c>
      <c r="M1751" t="str">
        <f t="shared" si="122"/>
        <v>http://logeion.uchicago.edu/index.html#bene-volus</v>
      </c>
    </row>
    <row r="1752" spans="1:13" ht="15" customHeight="1" x14ac:dyDescent="0.2">
      <c r="A1752" t="s">
        <v>5956</v>
      </c>
      <c r="B1752" t="s">
        <v>54676</v>
      </c>
      <c r="C1752" t="str">
        <f t="shared" si="125"/>
        <v>bene; melius (comp.); optime (superl.)</v>
      </c>
      <c r="D1752" t="str">
        <f t="shared" si="124"/>
        <v>bene;</v>
      </c>
      <c r="E1752" t="s">
        <v>5957</v>
      </c>
      <c r="F1752" t="s">
        <v>5957</v>
      </c>
      <c r="G1752" t="s">
        <v>89</v>
      </c>
      <c r="I1752">
        <v>0</v>
      </c>
      <c r="J1752">
        <v>0</v>
      </c>
      <c r="K1752">
        <v>0</v>
      </c>
      <c r="L1752" t="s">
        <v>90</v>
      </c>
      <c r="M1752" t="str">
        <f t="shared" si="122"/>
        <v>http://logeion.uchicago.edu/index.html#bene;</v>
      </c>
    </row>
    <row r="1753" spans="1:13" ht="15" customHeight="1" x14ac:dyDescent="0.2">
      <c r="A1753" t="s">
        <v>5958</v>
      </c>
      <c r="B1753" t="s">
        <v>5959</v>
      </c>
      <c r="C1753" t="str">
        <f t="shared" si="125"/>
        <v>benedico –dicere –dixi –dictum</v>
      </c>
      <c r="D1753" t="str">
        <f t="shared" si="124"/>
        <v>benedico</v>
      </c>
      <c r="E1753" t="s">
        <v>5960</v>
      </c>
      <c r="F1753" t="s">
        <v>5961</v>
      </c>
      <c r="G1753" t="s">
        <v>66</v>
      </c>
      <c r="I1753">
        <v>3</v>
      </c>
      <c r="J1753">
        <v>0</v>
      </c>
      <c r="K1753">
        <v>0</v>
      </c>
      <c r="L1753" t="s">
        <v>24</v>
      </c>
      <c r="M1753" t="str">
        <f t="shared" si="122"/>
        <v>http://logeion.uchicago.edu/index.html#benedico</v>
      </c>
    </row>
    <row r="1754" spans="1:13" ht="15" customHeight="1" x14ac:dyDescent="0.2">
      <c r="A1754" t="s">
        <v>5962</v>
      </c>
      <c r="B1754" t="s">
        <v>5963</v>
      </c>
      <c r="C1754" t="str">
        <f t="shared" si="125"/>
        <v>benedictio –onis f.</v>
      </c>
      <c r="D1754" t="str">
        <f t="shared" si="124"/>
        <v>benedictio</v>
      </c>
      <c r="E1754" t="s">
        <v>5964</v>
      </c>
      <c r="F1754" t="s">
        <v>5965</v>
      </c>
      <c r="G1754" t="s">
        <v>29</v>
      </c>
      <c r="H1754">
        <v>3</v>
      </c>
      <c r="I1754">
        <v>0</v>
      </c>
      <c r="J1754">
        <v>0</v>
      </c>
      <c r="K1754">
        <v>0</v>
      </c>
      <c r="L1754" t="s">
        <v>19</v>
      </c>
      <c r="M1754" t="str">
        <f t="shared" si="122"/>
        <v>http://logeion.uchicago.edu/index.html#benedictio</v>
      </c>
    </row>
    <row r="1755" spans="1:13" ht="15" customHeight="1" x14ac:dyDescent="0.2">
      <c r="A1755" t="s">
        <v>5967</v>
      </c>
      <c r="B1755" t="s">
        <v>5968</v>
      </c>
      <c r="C1755" t="str">
        <f t="shared" si="125"/>
        <v xml:space="preserve">benefacio –facere –feci –factum </v>
      </c>
      <c r="D1755" t="str">
        <f t="shared" si="124"/>
        <v>benefacio</v>
      </c>
      <c r="E1755" t="s">
        <v>5969</v>
      </c>
      <c r="F1755" t="s">
        <v>5969</v>
      </c>
      <c r="G1755" t="s">
        <v>101</v>
      </c>
      <c r="I1755">
        <v>3</v>
      </c>
      <c r="J1755">
        <v>0</v>
      </c>
      <c r="K1755">
        <v>0</v>
      </c>
      <c r="L1755" t="s">
        <v>24</v>
      </c>
      <c r="M1755" t="str">
        <f t="shared" si="122"/>
        <v>http://logeion.uchicago.edu/index.html#benefacio</v>
      </c>
    </row>
    <row r="1756" spans="1:13" ht="15" customHeight="1" x14ac:dyDescent="0.2">
      <c r="A1756" t="s">
        <v>5970</v>
      </c>
      <c r="B1756" t="s">
        <v>5971</v>
      </c>
      <c r="C1756" t="str">
        <f t="shared" si="125"/>
        <v>benefactum benefacti n.</v>
      </c>
      <c r="D1756" t="str">
        <f t="shared" si="124"/>
        <v>benefactum</v>
      </c>
      <c r="E1756" t="s">
        <v>5972</v>
      </c>
      <c r="F1756" t="s">
        <v>5972</v>
      </c>
      <c r="G1756" t="s">
        <v>21</v>
      </c>
      <c r="H1756">
        <v>2</v>
      </c>
      <c r="I1756">
        <v>0</v>
      </c>
      <c r="J1756">
        <v>0</v>
      </c>
      <c r="K1756">
        <v>0</v>
      </c>
      <c r="L1756" t="s">
        <v>19</v>
      </c>
      <c r="M1756" t="str">
        <f t="shared" si="122"/>
        <v>http://logeion.uchicago.edu/index.html#benefactum</v>
      </c>
    </row>
    <row r="1757" spans="1:13" ht="15" customHeight="1" x14ac:dyDescent="0.2">
      <c r="A1757" t="s">
        <v>5976</v>
      </c>
      <c r="B1757" t="s">
        <v>5977</v>
      </c>
      <c r="C1757" t="str">
        <f t="shared" si="125"/>
        <v>beneficium benefici(i) n.</v>
      </c>
      <c r="D1757" t="str">
        <f t="shared" si="124"/>
        <v>beneficium</v>
      </c>
      <c r="E1757" t="s">
        <v>5978</v>
      </c>
      <c r="F1757" t="s">
        <v>5979</v>
      </c>
      <c r="G1757" t="s">
        <v>21</v>
      </c>
      <c r="H1757">
        <v>2</v>
      </c>
      <c r="I1757">
        <v>0</v>
      </c>
      <c r="J1757">
        <v>0</v>
      </c>
      <c r="K1757">
        <v>0</v>
      </c>
      <c r="L1757" t="s">
        <v>19</v>
      </c>
      <c r="M1757" t="str">
        <f t="shared" si="122"/>
        <v>http://logeion.uchicago.edu/index.html#beneficium</v>
      </c>
    </row>
    <row r="1758" spans="1:13" ht="15" customHeight="1" x14ac:dyDescent="0.2">
      <c r="A1758" t="s">
        <v>53130</v>
      </c>
      <c r="B1758" t="s">
        <v>53131</v>
      </c>
      <c r="C1758" t="str">
        <f t="shared" si="125"/>
        <v>benemorius –a –um</v>
      </c>
      <c r="D1758" t="str">
        <f t="shared" si="124"/>
        <v>benemorius</v>
      </c>
      <c r="E1758" t="s">
        <v>53132</v>
      </c>
      <c r="F1758" t="s">
        <v>53133</v>
      </c>
      <c r="G1758" t="s">
        <v>61</v>
      </c>
      <c r="H1758">
        <v>1</v>
      </c>
      <c r="I1758">
        <v>0</v>
      </c>
      <c r="J1758">
        <v>0</v>
      </c>
      <c r="K1758">
        <v>0</v>
      </c>
      <c r="L1758" t="s">
        <v>36</v>
      </c>
      <c r="M1758" t="str">
        <f t="shared" si="122"/>
        <v>http://logeion.uchicago.edu/index.html#benemorius</v>
      </c>
    </row>
    <row r="1759" spans="1:13" ht="15" customHeight="1" x14ac:dyDescent="0.2">
      <c r="A1759" t="s">
        <v>5981</v>
      </c>
      <c r="B1759" t="s">
        <v>5982</v>
      </c>
      <c r="C1759" t="str">
        <f t="shared" si="125"/>
        <v>Beneventanus –a –um</v>
      </c>
      <c r="D1759" t="str">
        <f t="shared" si="124"/>
        <v>Beneventanus</v>
      </c>
      <c r="E1759" t="s">
        <v>5983</v>
      </c>
      <c r="F1759" t="s">
        <v>5984</v>
      </c>
      <c r="G1759" t="s">
        <v>61</v>
      </c>
      <c r="H1759">
        <v>1</v>
      </c>
      <c r="I1759">
        <v>0</v>
      </c>
      <c r="J1759">
        <v>0</v>
      </c>
      <c r="K1759">
        <v>1</v>
      </c>
      <c r="L1759" t="s">
        <v>36</v>
      </c>
      <c r="M1759" t="str">
        <f t="shared" si="122"/>
        <v>http://logeion.uchicago.edu/index.html#Beneventanus</v>
      </c>
    </row>
    <row r="1760" spans="1:13" ht="15" customHeight="1" x14ac:dyDescent="0.2">
      <c r="A1760" t="s">
        <v>5986</v>
      </c>
      <c r="B1760" t="s">
        <v>5987</v>
      </c>
      <c r="C1760" t="str">
        <f t="shared" si="125"/>
        <v xml:space="preserve">Beneventum –i n. </v>
      </c>
      <c r="D1760" t="str">
        <f t="shared" si="124"/>
        <v>Beneventum</v>
      </c>
      <c r="E1760" t="s">
        <v>5988</v>
      </c>
      <c r="F1760" t="s">
        <v>5988</v>
      </c>
      <c r="G1760" t="s">
        <v>21</v>
      </c>
      <c r="H1760">
        <v>2</v>
      </c>
      <c r="I1760">
        <v>0</v>
      </c>
      <c r="J1760">
        <v>0</v>
      </c>
      <c r="K1760">
        <v>1</v>
      </c>
      <c r="L1760" t="s">
        <v>19</v>
      </c>
      <c r="M1760" t="str">
        <f t="shared" si="122"/>
        <v>http://logeion.uchicago.edu/index.html#Beneventum</v>
      </c>
    </row>
    <row r="1761" spans="1:13" ht="15" customHeight="1" x14ac:dyDescent="0.2">
      <c r="A1761" t="s">
        <v>5990</v>
      </c>
      <c r="B1761" t="s">
        <v>56232</v>
      </c>
      <c r="C1761" t="str">
        <f t="shared" si="125"/>
        <v xml:space="preserve">benevolens –entis </v>
      </c>
      <c r="D1761" t="str">
        <f t="shared" si="124"/>
        <v>benevolens</v>
      </c>
      <c r="E1761" t="s">
        <v>56231</v>
      </c>
      <c r="F1761" t="s">
        <v>56230</v>
      </c>
      <c r="G1761" t="s">
        <v>230</v>
      </c>
      <c r="H1761">
        <v>3</v>
      </c>
      <c r="I1761">
        <v>0</v>
      </c>
      <c r="J1761">
        <v>0</v>
      </c>
      <c r="K1761">
        <v>0</v>
      </c>
      <c r="L1761" t="s">
        <v>36</v>
      </c>
      <c r="M1761" t="str">
        <f t="shared" si="122"/>
        <v>http://logeion.uchicago.edu/index.html#benevolens</v>
      </c>
    </row>
    <row r="1762" spans="1:13" ht="15" customHeight="1" x14ac:dyDescent="0.2">
      <c r="A1762" t="s">
        <v>5991</v>
      </c>
      <c r="B1762" t="s">
        <v>5992</v>
      </c>
      <c r="C1762" t="str">
        <f t="shared" si="125"/>
        <v>benevolentia benevolentiae f.</v>
      </c>
      <c r="D1762" t="str">
        <f t="shared" si="124"/>
        <v>benevolentia</v>
      </c>
      <c r="E1762" t="s">
        <v>5993</v>
      </c>
      <c r="F1762" t="s">
        <v>5994</v>
      </c>
      <c r="G1762" t="s">
        <v>76</v>
      </c>
      <c r="H1762">
        <v>1</v>
      </c>
      <c r="I1762">
        <v>0</v>
      </c>
      <c r="J1762">
        <v>0</v>
      </c>
      <c r="K1762">
        <v>0</v>
      </c>
      <c r="L1762" t="s">
        <v>19</v>
      </c>
      <c r="M1762" t="str">
        <f t="shared" si="122"/>
        <v>http://logeion.uchicago.edu/index.html#benevolentia</v>
      </c>
    </row>
    <row r="1763" spans="1:13" ht="15" customHeight="1" x14ac:dyDescent="0.2">
      <c r="A1763" t="s">
        <v>61016</v>
      </c>
      <c r="B1763" t="s">
        <v>61114</v>
      </c>
      <c r="C1763" t="str">
        <f t="shared" si="125"/>
        <v>Beniamin m.</v>
      </c>
      <c r="D1763" t="str">
        <f t="shared" si="124"/>
        <v>Beniamin</v>
      </c>
      <c r="E1763" t="s">
        <v>61226</v>
      </c>
      <c r="F1763" t="s">
        <v>61227</v>
      </c>
      <c r="G1763" t="s">
        <v>43</v>
      </c>
      <c r="H1763">
        <v>6</v>
      </c>
      <c r="K1763">
        <v>1</v>
      </c>
      <c r="L1763" t="s">
        <v>19</v>
      </c>
      <c r="M1763" t="str">
        <f t="shared" ref="M1763:M1826" si="126">"http://logeion.uchicago.edu/index.html#"&amp;D1763</f>
        <v>http://logeion.uchicago.edu/index.html#Beniamin</v>
      </c>
    </row>
    <row r="1764" spans="1:13" ht="15" customHeight="1" x14ac:dyDescent="0.2">
      <c r="A1764" t="s">
        <v>5996</v>
      </c>
      <c r="B1764" t="s">
        <v>5997</v>
      </c>
      <c r="C1764" t="str">
        <f t="shared" si="125"/>
        <v>benigne</v>
      </c>
      <c r="D1764" t="s">
        <v>5997</v>
      </c>
      <c r="E1764" t="s">
        <v>5998</v>
      </c>
      <c r="F1764" t="s">
        <v>5998</v>
      </c>
      <c r="G1764" t="s">
        <v>89</v>
      </c>
      <c r="I1764">
        <v>0</v>
      </c>
      <c r="J1764">
        <v>1</v>
      </c>
      <c r="K1764">
        <v>0</v>
      </c>
      <c r="L1764" t="s">
        <v>90</v>
      </c>
      <c r="M1764" t="str">
        <f t="shared" si="126"/>
        <v>http://logeion.uchicago.edu/index.html#benignē</v>
      </c>
    </row>
    <row r="1765" spans="1:13" ht="15" customHeight="1" x14ac:dyDescent="0.2">
      <c r="A1765" t="s">
        <v>5999</v>
      </c>
      <c r="B1765" t="s">
        <v>6000</v>
      </c>
      <c r="C1765" t="str">
        <f t="shared" si="125"/>
        <v>benignitas –atis f.</v>
      </c>
      <c r="D1765" t="str">
        <f t="shared" ref="D1765:D1796" si="127">IF(ISBLANK(B1765),0,LEFT( C1765, FIND( " ", C1765 ) - 1 ))</f>
        <v>benignitas</v>
      </c>
      <c r="E1765" t="s">
        <v>6001</v>
      </c>
      <c r="F1765" t="s">
        <v>6001</v>
      </c>
      <c r="G1765" t="s">
        <v>29</v>
      </c>
      <c r="H1765">
        <v>3</v>
      </c>
      <c r="I1765">
        <v>0</v>
      </c>
      <c r="J1765">
        <v>0</v>
      </c>
      <c r="K1765">
        <v>0</v>
      </c>
      <c r="L1765" t="s">
        <v>19</v>
      </c>
      <c r="M1765" t="str">
        <f t="shared" si="126"/>
        <v>http://logeion.uchicago.edu/index.html#benignitas</v>
      </c>
    </row>
    <row r="1766" spans="1:13" ht="15" customHeight="1" x14ac:dyDescent="0.2">
      <c r="A1766" t="s">
        <v>6002</v>
      </c>
      <c r="B1766" t="s">
        <v>6003</v>
      </c>
      <c r="C1766" t="str">
        <f t="shared" si="125"/>
        <v>benignus –a –um</v>
      </c>
      <c r="D1766" t="str">
        <f t="shared" si="127"/>
        <v>benignus</v>
      </c>
      <c r="E1766" t="s">
        <v>6004</v>
      </c>
      <c r="F1766" t="s">
        <v>6005</v>
      </c>
      <c r="G1766" t="s">
        <v>61</v>
      </c>
      <c r="H1766">
        <v>1</v>
      </c>
      <c r="I1766">
        <v>0</v>
      </c>
      <c r="J1766">
        <v>0</v>
      </c>
      <c r="K1766">
        <v>0</v>
      </c>
      <c r="L1766" t="s">
        <v>36</v>
      </c>
      <c r="M1766" t="str">
        <f t="shared" si="126"/>
        <v>http://logeion.uchicago.edu/index.html#benignus</v>
      </c>
    </row>
    <row r="1767" spans="1:13" ht="15" customHeight="1" x14ac:dyDescent="0.2">
      <c r="A1767" t="s">
        <v>53134</v>
      </c>
      <c r="B1767" t="s">
        <v>53135</v>
      </c>
      <c r="C1767" t="str">
        <f t="shared" si="125"/>
        <v>benus –a –um</v>
      </c>
      <c r="D1767" t="str">
        <f t="shared" si="127"/>
        <v>benus</v>
      </c>
      <c r="E1767" t="s">
        <v>53136</v>
      </c>
      <c r="F1767" t="s">
        <v>53136</v>
      </c>
      <c r="G1767" t="s">
        <v>61</v>
      </c>
      <c r="H1767">
        <v>1</v>
      </c>
      <c r="I1767">
        <v>0</v>
      </c>
      <c r="J1767">
        <v>0</v>
      </c>
      <c r="K1767">
        <v>0</v>
      </c>
      <c r="L1767" t="s">
        <v>36</v>
      </c>
      <c r="M1767" t="str">
        <f t="shared" si="126"/>
        <v>http://logeion.uchicago.edu/index.html#benus</v>
      </c>
    </row>
    <row r="1768" spans="1:13" ht="15" customHeight="1" x14ac:dyDescent="0.2">
      <c r="A1768" t="s">
        <v>6006</v>
      </c>
      <c r="B1768" t="s">
        <v>6007</v>
      </c>
      <c r="C1768" t="str">
        <f t="shared" si="125"/>
        <v>beo beare beavi beatus</v>
      </c>
      <c r="D1768" t="str">
        <f t="shared" si="127"/>
        <v>beo</v>
      </c>
      <c r="E1768" t="s">
        <v>6008</v>
      </c>
      <c r="F1768" t="s">
        <v>6009</v>
      </c>
      <c r="G1768" t="s">
        <v>23</v>
      </c>
      <c r="I1768">
        <v>1</v>
      </c>
      <c r="J1768">
        <v>0</v>
      </c>
      <c r="K1768">
        <v>0</v>
      </c>
      <c r="L1768" t="s">
        <v>24</v>
      </c>
      <c r="M1768" t="str">
        <f t="shared" si="126"/>
        <v>http://logeion.uchicago.edu/index.html#beo</v>
      </c>
    </row>
    <row r="1769" spans="1:13" ht="15" customHeight="1" x14ac:dyDescent="0.2">
      <c r="A1769" t="s">
        <v>6034</v>
      </c>
      <c r="B1769" t="s">
        <v>6035</v>
      </c>
      <c r="C1769" t="str">
        <f t="shared" si="125"/>
        <v>Berecyntius –a –um</v>
      </c>
      <c r="D1769" t="str">
        <f t="shared" si="127"/>
        <v>Berecyntius</v>
      </c>
      <c r="E1769" t="s">
        <v>6036</v>
      </c>
      <c r="F1769" t="s">
        <v>6037</v>
      </c>
      <c r="G1769" t="s">
        <v>61</v>
      </c>
      <c r="H1769">
        <v>1</v>
      </c>
      <c r="I1769">
        <v>0</v>
      </c>
      <c r="J1769">
        <v>0</v>
      </c>
      <c r="K1769">
        <v>1</v>
      </c>
      <c r="L1769" t="s">
        <v>36</v>
      </c>
      <c r="M1769" t="str">
        <f t="shared" si="126"/>
        <v>http://logeion.uchicago.edu/index.html#Berecyntius</v>
      </c>
    </row>
    <row r="1770" spans="1:13" ht="15" customHeight="1" x14ac:dyDescent="0.2">
      <c r="A1770" t="s">
        <v>56066</v>
      </c>
      <c r="B1770" t="s">
        <v>56081</v>
      </c>
      <c r="C1770" t="str">
        <f t="shared" si="125"/>
        <v>Bernardinus –ii m.</v>
      </c>
      <c r="D1770" t="str">
        <f t="shared" si="127"/>
        <v>Bernardinus</v>
      </c>
      <c r="E1770" t="s">
        <v>56048</v>
      </c>
      <c r="F1770" t="s">
        <v>56048</v>
      </c>
      <c r="G1770" t="s">
        <v>21</v>
      </c>
      <c r="H1770">
        <v>2</v>
      </c>
      <c r="I1770">
        <v>0</v>
      </c>
      <c r="J1770">
        <v>0</v>
      </c>
      <c r="K1770">
        <v>0</v>
      </c>
      <c r="L1770" t="s">
        <v>19</v>
      </c>
      <c r="M1770" t="str">
        <f t="shared" si="126"/>
        <v>http://logeion.uchicago.edu/index.html#Bernardinus</v>
      </c>
    </row>
    <row r="1771" spans="1:13" ht="15" customHeight="1" x14ac:dyDescent="0.2">
      <c r="A1771" t="s">
        <v>58813</v>
      </c>
      <c r="B1771" t="s">
        <v>58545</v>
      </c>
      <c r="C1771" t="str">
        <f t="shared" si="125"/>
        <v>Bernici –orum</v>
      </c>
      <c r="D1771" t="str">
        <f t="shared" si="127"/>
        <v>Bernici</v>
      </c>
      <c r="E1771" t="s">
        <v>58546</v>
      </c>
      <c r="F1771" t="s">
        <v>58546</v>
      </c>
      <c r="G1771" t="s">
        <v>21</v>
      </c>
      <c r="H1771">
        <v>2</v>
      </c>
      <c r="K1771">
        <v>1</v>
      </c>
      <c r="L1771" t="s">
        <v>19</v>
      </c>
      <c r="M1771" t="str">
        <f t="shared" si="126"/>
        <v>http://logeion.uchicago.edu/index.html#Bernici</v>
      </c>
    </row>
    <row r="1772" spans="1:13" ht="15" customHeight="1" x14ac:dyDescent="0.2">
      <c r="A1772" t="s">
        <v>6041</v>
      </c>
      <c r="B1772" t="s">
        <v>6042</v>
      </c>
      <c r="C1772" t="str">
        <f t="shared" si="125"/>
        <v>Beroe –es f.</v>
      </c>
      <c r="D1772" t="str">
        <f t="shared" si="127"/>
        <v>Beroe</v>
      </c>
      <c r="E1772" t="s">
        <v>6043</v>
      </c>
      <c r="F1772" t="s">
        <v>6044</v>
      </c>
      <c r="G1772" t="s">
        <v>346</v>
      </c>
      <c r="H1772">
        <v>6</v>
      </c>
      <c r="I1772">
        <v>0</v>
      </c>
      <c r="J1772">
        <v>0</v>
      </c>
      <c r="K1772">
        <v>1</v>
      </c>
      <c r="L1772" t="s">
        <v>19</v>
      </c>
      <c r="M1772" t="str">
        <f t="shared" si="126"/>
        <v>http://logeion.uchicago.edu/index.html#Beroe</v>
      </c>
    </row>
    <row r="1773" spans="1:13" ht="15" customHeight="1" x14ac:dyDescent="0.2">
      <c r="A1773" t="s">
        <v>6038</v>
      </c>
      <c r="B1773" t="s">
        <v>6039</v>
      </c>
      <c r="C1773" t="str">
        <f t="shared" si="125"/>
        <v>Beroniceus –a um.</v>
      </c>
      <c r="D1773" t="str">
        <f t="shared" si="127"/>
        <v>Beroniceus</v>
      </c>
      <c r="E1773" t="s">
        <v>6040</v>
      </c>
      <c r="F1773" t="s">
        <v>6040</v>
      </c>
      <c r="G1773" t="s">
        <v>61</v>
      </c>
      <c r="H1773">
        <v>1</v>
      </c>
      <c r="I1773">
        <v>0</v>
      </c>
      <c r="J1773">
        <v>0</v>
      </c>
      <c r="K1773">
        <v>1</v>
      </c>
      <c r="L1773" t="s">
        <v>36</v>
      </c>
      <c r="M1773" t="str">
        <f t="shared" si="126"/>
        <v>http://logeion.uchicago.edu/index.html#Beroniceus</v>
      </c>
    </row>
    <row r="1774" spans="1:13" ht="15" customHeight="1" x14ac:dyDescent="0.2">
      <c r="A1774" t="s">
        <v>6048</v>
      </c>
      <c r="B1774" t="s">
        <v>61115</v>
      </c>
      <c r="C1774" t="str">
        <f t="shared" si="125"/>
        <v>beryllus –i m.</v>
      </c>
      <c r="D1774" t="str">
        <f t="shared" si="127"/>
        <v>beryllus</v>
      </c>
      <c r="E1774" t="s">
        <v>61228</v>
      </c>
      <c r="F1774" t="s">
        <v>61229</v>
      </c>
      <c r="G1774" t="s">
        <v>21</v>
      </c>
      <c r="H1774">
        <v>2</v>
      </c>
      <c r="I1774">
        <v>0</v>
      </c>
      <c r="J1774">
        <v>0</v>
      </c>
      <c r="K1774">
        <v>0</v>
      </c>
      <c r="L1774" t="s">
        <v>19</v>
      </c>
      <c r="M1774" t="str">
        <f t="shared" si="126"/>
        <v>http://logeion.uchicago.edu/index.html#beryllus</v>
      </c>
    </row>
    <row r="1775" spans="1:13" ht="15" customHeight="1" x14ac:dyDescent="0.2">
      <c r="A1775" t="s">
        <v>53137</v>
      </c>
      <c r="B1775" t="s">
        <v>53138</v>
      </c>
      <c r="C1775" t="str">
        <f t="shared" si="125"/>
        <v>besalis –e</v>
      </c>
      <c r="D1775" t="str">
        <f t="shared" si="127"/>
        <v>besalis</v>
      </c>
      <c r="E1775" t="s">
        <v>53139</v>
      </c>
      <c r="F1775" t="s">
        <v>53139</v>
      </c>
      <c r="G1775" t="s">
        <v>536</v>
      </c>
      <c r="H1775">
        <v>3</v>
      </c>
      <c r="I1775">
        <v>0</v>
      </c>
      <c r="J1775">
        <v>0</v>
      </c>
      <c r="K1775">
        <v>0</v>
      </c>
      <c r="L1775" t="s">
        <v>36</v>
      </c>
      <c r="M1775" t="str">
        <f t="shared" si="126"/>
        <v>http://logeion.uchicago.edu/index.html#besalis</v>
      </c>
    </row>
    <row r="1776" spans="1:13" ht="15" customHeight="1" x14ac:dyDescent="0.2">
      <c r="A1776" t="s">
        <v>6050</v>
      </c>
      <c r="B1776" t="s">
        <v>6051</v>
      </c>
      <c r="C1776" t="str">
        <f t="shared" si="125"/>
        <v>bestia –ae f.</v>
      </c>
      <c r="D1776" t="str">
        <f t="shared" si="127"/>
        <v>bestia</v>
      </c>
      <c r="E1776" t="s">
        <v>6052</v>
      </c>
      <c r="F1776" t="s">
        <v>6052</v>
      </c>
      <c r="G1776" t="s">
        <v>76</v>
      </c>
      <c r="H1776">
        <v>1</v>
      </c>
      <c r="I1776">
        <v>0</v>
      </c>
      <c r="J1776">
        <v>0</v>
      </c>
      <c r="K1776">
        <v>0</v>
      </c>
      <c r="L1776" t="s">
        <v>19</v>
      </c>
      <c r="M1776" t="str">
        <f t="shared" si="126"/>
        <v>http://logeion.uchicago.edu/index.html#bestia</v>
      </c>
    </row>
    <row r="1777" spans="1:13" ht="15" customHeight="1" x14ac:dyDescent="0.2">
      <c r="A1777" t="s">
        <v>6053</v>
      </c>
      <c r="B1777" t="s">
        <v>6054</v>
      </c>
      <c r="C1777" t="str">
        <f t="shared" si="125"/>
        <v>Bestia –ae m.</v>
      </c>
      <c r="D1777" t="str">
        <f t="shared" si="127"/>
        <v>Bestia</v>
      </c>
      <c r="E1777" t="s">
        <v>6055</v>
      </c>
      <c r="F1777" t="s">
        <v>6055</v>
      </c>
      <c r="G1777" t="s">
        <v>76</v>
      </c>
      <c r="H1777">
        <v>1</v>
      </c>
      <c r="I1777">
        <v>0</v>
      </c>
      <c r="J1777">
        <v>0</v>
      </c>
      <c r="K1777">
        <v>1</v>
      </c>
      <c r="L1777" t="s">
        <v>19</v>
      </c>
      <c r="M1777" t="str">
        <f t="shared" si="126"/>
        <v>http://logeion.uchicago.edu/index.html#Bestia</v>
      </c>
    </row>
    <row r="1778" spans="1:13" ht="15" customHeight="1" x14ac:dyDescent="0.2">
      <c r="A1778" t="s">
        <v>6057</v>
      </c>
      <c r="B1778" t="s">
        <v>54490</v>
      </c>
      <c r="C1778" t="str">
        <f t="shared" si="125"/>
        <v>bestiarius –i m.</v>
      </c>
      <c r="D1778" t="str">
        <f t="shared" si="127"/>
        <v>bestiarius</v>
      </c>
      <c r="E1778" t="s">
        <v>54046</v>
      </c>
      <c r="F1778" t="s">
        <v>54046</v>
      </c>
      <c r="G1778" t="s">
        <v>61</v>
      </c>
      <c r="H1778">
        <v>1</v>
      </c>
      <c r="I1778">
        <v>0</v>
      </c>
      <c r="J1778">
        <v>0</v>
      </c>
      <c r="K1778">
        <v>0</v>
      </c>
      <c r="L1778" t="s">
        <v>36</v>
      </c>
      <c r="M1778" t="str">
        <f t="shared" si="126"/>
        <v>http://logeion.uchicago.edu/index.html#bestiarius</v>
      </c>
    </row>
    <row r="1779" spans="1:13" ht="15" customHeight="1" x14ac:dyDescent="0.2">
      <c r="A1779" t="s">
        <v>6058</v>
      </c>
      <c r="B1779" t="s">
        <v>61581</v>
      </c>
      <c r="C1779" t="str">
        <f t="shared" si="125"/>
        <v>bestiola –ae f.</v>
      </c>
      <c r="D1779" t="str">
        <f t="shared" si="127"/>
        <v>bestiola</v>
      </c>
      <c r="E1779" t="s">
        <v>61563</v>
      </c>
      <c r="F1779" t="s">
        <v>61562</v>
      </c>
      <c r="G1779" t="s">
        <v>76</v>
      </c>
      <c r="H1779">
        <v>1</v>
      </c>
      <c r="I1779">
        <v>0</v>
      </c>
      <c r="J1779">
        <v>0</v>
      </c>
      <c r="K1779">
        <v>0</v>
      </c>
      <c r="L1779" t="s">
        <v>19</v>
      </c>
      <c r="M1779" t="str">
        <f t="shared" si="126"/>
        <v>http://logeion.uchicago.edu/index.html#bestiola</v>
      </c>
    </row>
    <row r="1780" spans="1:13" ht="15" customHeight="1" x14ac:dyDescent="0.2">
      <c r="A1780" t="s">
        <v>6059</v>
      </c>
      <c r="B1780" t="s">
        <v>6060</v>
      </c>
      <c r="C1780" t="str">
        <f t="shared" si="125"/>
        <v>beta –ae f.</v>
      </c>
      <c r="D1780" t="str">
        <f t="shared" si="127"/>
        <v>beta</v>
      </c>
      <c r="E1780" t="s">
        <v>6061</v>
      </c>
      <c r="F1780" t="s">
        <v>6061</v>
      </c>
      <c r="G1780" t="s">
        <v>76</v>
      </c>
      <c r="H1780">
        <v>1</v>
      </c>
      <c r="I1780">
        <v>0</v>
      </c>
      <c r="J1780">
        <v>0</v>
      </c>
      <c r="K1780">
        <v>0</v>
      </c>
      <c r="L1780" t="s">
        <v>19</v>
      </c>
      <c r="M1780" t="str">
        <f t="shared" si="126"/>
        <v>http://logeion.uchicago.edu/index.html#beta</v>
      </c>
    </row>
    <row r="1781" spans="1:13" ht="15" customHeight="1" x14ac:dyDescent="0.2">
      <c r="A1781" t="s">
        <v>58044</v>
      </c>
      <c r="B1781" t="s">
        <v>58121</v>
      </c>
      <c r="C1781" t="str">
        <f t="shared" si="125"/>
        <v>Betilienus –i m.</v>
      </c>
      <c r="D1781" t="str">
        <f t="shared" si="127"/>
        <v>Betilienus</v>
      </c>
      <c r="E1781" t="s">
        <v>58117</v>
      </c>
      <c r="F1781" t="s">
        <v>58117</v>
      </c>
      <c r="G1781" t="s">
        <v>21</v>
      </c>
      <c r="H1781">
        <v>2</v>
      </c>
      <c r="K1781">
        <v>1</v>
      </c>
      <c r="L1781" t="s">
        <v>19</v>
      </c>
      <c r="M1781" t="str">
        <f t="shared" si="126"/>
        <v>http://logeion.uchicago.edu/index.html#Betilienus</v>
      </c>
    </row>
    <row r="1782" spans="1:13" ht="15" customHeight="1" x14ac:dyDescent="0.2">
      <c r="A1782" t="s">
        <v>6065</v>
      </c>
      <c r="B1782" t="s">
        <v>6066</v>
      </c>
      <c r="C1782" t="str">
        <f t="shared" si="125"/>
        <v>Bianor –oris m.</v>
      </c>
      <c r="D1782" t="str">
        <f t="shared" si="127"/>
        <v>Bianor</v>
      </c>
      <c r="E1782" t="s">
        <v>6067</v>
      </c>
      <c r="F1782" t="s">
        <v>6068</v>
      </c>
      <c r="G1782" t="s">
        <v>29</v>
      </c>
      <c r="H1782">
        <v>3</v>
      </c>
      <c r="K1782">
        <v>1</v>
      </c>
      <c r="L1782" t="s">
        <v>19</v>
      </c>
      <c r="M1782" t="str">
        <f t="shared" si="126"/>
        <v>http://logeion.uchicago.edu/index.html#Bianor</v>
      </c>
    </row>
    <row r="1783" spans="1:13" ht="15" customHeight="1" x14ac:dyDescent="0.2">
      <c r="A1783" t="s">
        <v>6069</v>
      </c>
      <c r="B1783" t="s">
        <v>6070</v>
      </c>
      <c r="C1783" t="str">
        <f t="shared" si="125"/>
        <v>Bias –antis m.</v>
      </c>
      <c r="D1783" t="str">
        <f t="shared" si="127"/>
        <v>Bias</v>
      </c>
      <c r="E1783" t="s">
        <v>6071</v>
      </c>
      <c r="F1783" t="s">
        <v>6072</v>
      </c>
      <c r="G1783" t="s">
        <v>346</v>
      </c>
      <c r="H1783">
        <v>1</v>
      </c>
      <c r="I1783">
        <v>0</v>
      </c>
      <c r="J1783">
        <v>0</v>
      </c>
      <c r="K1783">
        <v>1</v>
      </c>
      <c r="L1783" t="s">
        <v>19</v>
      </c>
      <c r="M1783" t="str">
        <f t="shared" si="126"/>
        <v>http://logeion.uchicago.edu/index.html#Bias</v>
      </c>
    </row>
    <row r="1784" spans="1:13" ht="15" customHeight="1" x14ac:dyDescent="0.2">
      <c r="A1784" t="s">
        <v>6074</v>
      </c>
      <c r="B1784" t="s">
        <v>6075</v>
      </c>
      <c r="C1784" t="str">
        <f t="shared" si="125"/>
        <v xml:space="preserve">bibliopola –ae m. </v>
      </c>
      <c r="D1784" t="str">
        <f t="shared" si="127"/>
        <v>bibliopola</v>
      </c>
      <c r="E1784" t="s">
        <v>6076</v>
      </c>
      <c r="F1784" t="s">
        <v>6076</v>
      </c>
      <c r="G1784" t="s">
        <v>76</v>
      </c>
      <c r="H1784">
        <v>1</v>
      </c>
      <c r="I1784">
        <v>0</v>
      </c>
      <c r="J1784">
        <v>0</v>
      </c>
      <c r="K1784">
        <v>0</v>
      </c>
      <c r="L1784" t="s">
        <v>19</v>
      </c>
      <c r="M1784" t="str">
        <f t="shared" si="126"/>
        <v>http://logeion.uchicago.edu/index.html#bibliopola</v>
      </c>
    </row>
    <row r="1785" spans="1:13" ht="15" customHeight="1" x14ac:dyDescent="0.2">
      <c r="A1785" t="s">
        <v>6077</v>
      </c>
      <c r="B1785" t="s">
        <v>6078</v>
      </c>
      <c r="C1785" t="str">
        <f t="shared" si="125"/>
        <v>bibliotheca –ae f.</v>
      </c>
      <c r="D1785" t="str">
        <f t="shared" si="127"/>
        <v>bibliotheca</v>
      </c>
      <c r="E1785" t="s">
        <v>6079</v>
      </c>
      <c r="F1785" t="s">
        <v>6079</v>
      </c>
      <c r="G1785" t="s">
        <v>76</v>
      </c>
      <c r="H1785">
        <v>1</v>
      </c>
      <c r="I1785">
        <v>0</v>
      </c>
      <c r="J1785">
        <v>0</v>
      </c>
      <c r="K1785">
        <v>0</v>
      </c>
      <c r="L1785" t="s">
        <v>19</v>
      </c>
      <c r="M1785" t="str">
        <f t="shared" si="126"/>
        <v>http://logeion.uchicago.edu/index.html#bibliotheca</v>
      </c>
    </row>
    <row r="1786" spans="1:13" ht="15" customHeight="1" x14ac:dyDescent="0.2">
      <c r="A1786" t="s">
        <v>6081</v>
      </c>
      <c r="B1786" t="s">
        <v>6082</v>
      </c>
      <c r="C1786" t="str">
        <f t="shared" si="125"/>
        <v>bibo bibere bibi</v>
      </c>
      <c r="D1786" t="str">
        <f t="shared" si="127"/>
        <v>bibo</v>
      </c>
      <c r="E1786" t="s">
        <v>6083</v>
      </c>
      <c r="F1786" t="s">
        <v>56546</v>
      </c>
      <c r="G1786" t="s">
        <v>66</v>
      </c>
      <c r="I1786">
        <v>3</v>
      </c>
      <c r="J1786">
        <v>0</v>
      </c>
      <c r="K1786">
        <v>0</v>
      </c>
      <c r="L1786" t="s">
        <v>24</v>
      </c>
      <c r="M1786" t="str">
        <f t="shared" si="126"/>
        <v>http://logeion.uchicago.edu/index.html#bibo</v>
      </c>
    </row>
    <row r="1787" spans="1:13" ht="15" customHeight="1" x14ac:dyDescent="0.2">
      <c r="A1787" t="s">
        <v>6084</v>
      </c>
      <c r="B1787" t="s">
        <v>6085</v>
      </c>
      <c r="C1787" t="str">
        <f t="shared" si="125"/>
        <v>Bibracte –is n.</v>
      </c>
      <c r="D1787" t="str">
        <f t="shared" si="127"/>
        <v>Bibracte</v>
      </c>
      <c r="E1787" t="s">
        <v>6086</v>
      </c>
      <c r="F1787" t="s">
        <v>6087</v>
      </c>
      <c r="G1787" t="s">
        <v>29</v>
      </c>
      <c r="H1787">
        <v>3</v>
      </c>
      <c r="I1787">
        <v>0</v>
      </c>
      <c r="J1787">
        <v>0</v>
      </c>
      <c r="K1787">
        <v>1</v>
      </c>
      <c r="L1787" t="s">
        <v>19</v>
      </c>
      <c r="M1787" t="str">
        <f t="shared" si="126"/>
        <v>http://logeion.uchicago.edu/index.html#Bibracte</v>
      </c>
    </row>
    <row r="1788" spans="1:13" ht="15" customHeight="1" x14ac:dyDescent="0.2">
      <c r="A1788" t="s">
        <v>6088</v>
      </c>
      <c r="B1788" t="s">
        <v>6089</v>
      </c>
      <c r="C1788" t="str">
        <f t="shared" si="125"/>
        <v>Bibrax –actis f.</v>
      </c>
      <c r="D1788" t="str">
        <f t="shared" si="127"/>
        <v>Bibrax</v>
      </c>
      <c r="E1788" t="s">
        <v>6090</v>
      </c>
      <c r="F1788" t="s">
        <v>6091</v>
      </c>
      <c r="G1788" t="s">
        <v>29</v>
      </c>
      <c r="H1788">
        <v>3</v>
      </c>
      <c r="I1788">
        <v>0</v>
      </c>
      <c r="J1788">
        <v>0</v>
      </c>
      <c r="K1788">
        <v>1</v>
      </c>
      <c r="L1788" t="s">
        <v>19</v>
      </c>
      <c r="M1788" t="str">
        <f t="shared" si="126"/>
        <v>http://logeion.uchicago.edu/index.html#Bibrax</v>
      </c>
    </row>
    <row r="1789" spans="1:13" ht="15" customHeight="1" x14ac:dyDescent="0.2">
      <c r="A1789" t="s">
        <v>6092</v>
      </c>
      <c r="B1789" t="s">
        <v>6093</v>
      </c>
      <c r="C1789" t="str">
        <f t="shared" si="125"/>
        <v>Bibroci –orum m.</v>
      </c>
      <c r="D1789" t="str">
        <f t="shared" si="127"/>
        <v>Bibroci</v>
      </c>
      <c r="E1789" t="s">
        <v>6094</v>
      </c>
      <c r="F1789" t="s">
        <v>6095</v>
      </c>
      <c r="G1789" t="s">
        <v>29</v>
      </c>
      <c r="H1789">
        <v>3</v>
      </c>
      <c r="I1789">
        <v>0</v>
      </c>
      <c r="J1789">
        <v>0</v>
      </c>
      <c r="K1789">
        <v>1</v>
      </c>
      <c r="L1789" t="s">
        <v>19</v>
      </c>
      <c r="M1789" t="str">
        <f t="shared" si="126"/>
        <v>http://logeion.uchicago.edu/index.html#Bibroci</v>
      </c>
    </row>
    <row r="1790" spans="1:13" ht="15" customHeight="1" x14ac:dyDescent="0.2">
      <c r="A1790" t="s">
        <v>6096</v>
      </c>
      <c r="B1790" t="s">
        <v>6097</v>
      </c>
      <c r="C1790" t="str">
        <f t="shared" si="125"/>
        <v>bibulus –a –um</v>
      </c>
      <c r="D1790" t="str">
        <f t="shared" si="127"/>
        <v>bibulus</v>
      </c>
      <c r="E1790" t="s">
        <v>6098</v>
      </c>
      <c r="F1790" t="s">
        <v>6099</v>
      </c>
      <c r="G1790" t="s">
        <v>61</v>
      </c>
      <c r="H1790">
        <v>1</v>
      </c>
      <c r="I1790">
        <v>0</v>
      </c>
      <c r="J1790">
        <v>0</v>
      </c>
      <c r="K1790">
        <v>0</v>
      </c>
      <c r="L1790" t="s">
        <v>36</v>
      </c>
      <c r="M1790" t="str">
        <f t="shared" si="126"/>
        <v>http://logeion.uchicago.edu/index.html#bibulus</v>
      </c>
    </row>
    <row r="1791" spans="1:13" ht="15" customHeight="1" x14ac:dyDescent="0.2">
      <c r="A1791" t="s">
        <v>6100</v>
      </c>
      <c r="B1791" t="s">
        <v>54841</v>
      </c>
      <c r="C1791" t="str">
        <f t="shared" si="125"/>
        <v>Bibulus –i m. </v>
      </c>
      <c r="D1791" t="str">
        <f t="shared" si="127"/>
        <v>Bibulus</v>
      </c>
      <c r="E1791" t="s">
        <v>54789</v>
      </c>
      <c r="F1791" t="s">
        <v>54789</v>
      </c>
      <c r="G1791" t="s">
        <v>21</v>
      </c>
      <c r="H1791">
        <v>2</v>
      </c>
      <c r="I1791">
        <v>0</v>
      </c>
      <c r="J1791">
        <v>0</v>
      </c>
      <c r="K1791">
        <v>1</v>
      </c>
      <c r="L1791" t="s">
        <v>19</v>
      </c>
      <c r="M1791" t="str">
        <f t="shared" si="126"/>
        <v>http://logeion.uchicago.edu/index.html#Bibulus</v>
      </c>
    </row>
    <row r="1792" spans="1:13" ht="15" customHeight="1" x14ac:dyDescent="0.2">
      <c r="A1792" t="s">
        <v>6101</v>
      </c>
      <c r="B1792" t="s">
        <v>6102</v>
      </c>
      <c r="C1792" t="str">
        <f t="shared" si="125"/>
        <v xml:space="preserve">biceps bicipitis </v>
      </c>
      <c r="D1792" t="str">
        <f t="shared" si="127"/>
        <v>biceps</v>
      </c>
      <c r="E1792" t="s">
        <v>3111</v>
      </c>
      <c r="F1792" t="s">
        <v>3111</v>
      </c>
      <c r="G1792" t="s">
        <v>230</v>
      </c>
      <c r="H1792">
        <v>3</v>
      </c>
      <c r="I1792">
        <v>0</v>
      </c>
      <c r="J1792">
        <v>0</v>
      </c>
      <c r="K1792">
        <v>0</v>
      </c>
      <c r="L1792" t="s">
        <v>36</v>
      </c>
      <c r="M1792" t="str">
        <f t="shared" si="126"/>
        <v>http://logeion.uchicago.edu/index.html#biceps</v>
      </c>
    </row>
    <row r="1793" spans="1:13" ht="15" customHeight="1" x14ac:dyDescent="0.2">
      <c r="A1793" t="s">
        <v>6103</v>
      </c>
      <c r="B1793" t="s">
        <v>6104</v>
      </c>
      <c r="C1793" t="str">
        <f t="shared" si="125"/>
        <v>bicolor –oris</v>
      </c>
      <c r="D1793" t="str">
        <f t="shared" si="127"/>
        <v>bicolor</v>
      </c>
      <c r="E1793" t="s">
        <v>6105</v>
      </c>
      <c r="F1793" t="s">
        <v>6106</v>
      </c>
      <c r="G1793" t="s">
        <v>230</v>
      </c>
      <c r="H1793">
        <v>3</v>
      </c>
      <c r="I1793">
        <v>0</v>
      </c>
      <c r="J1793">
        <v>0</v>
      </c>
      <c r="K1793">
        <v>0</v>
      </c>
      <c r="L1793" t="s">
        <v>36</v>
      </c>
      <c r="M1793" t="str">
        <f t="shared" si="126"/>
        <v>http://logeion.uchicago.edu/index.html#bicolor</v>
      </c>
    </row>
    <row r="1794" spans="1:13" ht="15" customHeight="1" x14ac:dyDescent="0.2">
      <c r="A1794" t="s">
        <v>6108</v>
      </c>
      <c r="B1794" t="s">
        <v>6109</v>
      </c>
      <c r="C1794" t="str">
        <f t="shared" si="125"/>
        <v>bicornis –e</v>
      </c>
      <c r="D1794" t="str">
        <f t="shared" si="127"/>
        <v>bicornis</v>
      </c>
      <c r="E1794" t="s">
        <v>6110</v>
      </c>
      <c r="F1794" t="s">
        <v>6111</v>
      </c>
      <c r="G1794" t="s">
        <v>155</v>
      </c>
      <c r="H1794">
        <v>3</v>
      </c>
      <c r="I1794">
        <v>0</v>
      </c>
      <c r="J1794">
        <v>0</v>
      </c>
      <c r="K1794">
        <v>0</v>
      </c>
      <c r="L1794" t="s">
        <v>36</v>
      </c>
      <c r="M1794" t="str">
        <f t="shared" si="126"/>
        <v>http://logeion.uchicago.edu/index.html#bicornis</v>
      </c>
    </row>
    <row r="1795" spans="1:13" ht="15" customHeight="1" x14ac:dyDescent="0.2">
      <c r="A1795" t="s">
        <v>6115</v>
      </c>
      <c r="B1795" t="s">
        <v>6113</v>
      </c>
      <c r="C1795" t="str">
        <f t="shared" si="125"/>
        <v>bidens –ntis</v>
      </c>
      <c r="D1795" t="str">
        <f t="shared" si="127"/>
        <v>bidens</v>
      </c>
      <c r="E1795" t="s">
        <v>60403</v>
      </c>
      <c r="F1795" t="s">
        <v>60402</v>
      </c>
      <c r="G1795" t="s">
        <v>230</v>
      </c>
      <c r="H1795">
        <v>3</v>
      </c>
      <c r="I1795">
        <v>0</v>
      </c>
      <c r="J1795">
        <v>0</v>
      </c>
      <c r="K1795">
        <v>0</v>
      </c>
      <c r="L1795" t="s">
        <v>36</v>
      </c>
      <c r="M1795" t="str">
        <f t="shared" si="126"/>
        <v>http://logeion.uchicago.edu/index.html#bidens</v>
      </c>
    </row>
    <row r="1796" spans="1:13" ht="15" customHeight="1" x14ac:dyDescent="0.2">
      <c r="A1796" t="s">
        <v>6112</v>
      </c>
      <c r="B1796" t="s">
        <v>60404</v>
      </c>
      <c r="C1796" t="str">
        <f t="shared" si="125"/>
        <v>bidens –ntis m.</v>
      </c>
      <c r="D1796" t="str">
        <f t="shared" si="127"/>
        <v>bidens</v>
      </c>
      <c r="E1796" t="s">
        <v>6114</v>
      </c>
      <c r="F1796" t="s">
        <v>6114</v>
      </c>
      <c r="G1796" t="s">
        <v>29</v>
      </c>
      <c r="H1796">
        <v>3</v>
      </c>
      <c r="I1796">
        <v>0</v>
      </c>
      <c r="J1796">
        <v>0</v>
      </c>
      <c r="K1796">
        <v>0</v>
      </c>
      <c r="L1796" t="s">
        <v>19</v>
      </c>
      <c r="M1796" t="str">
        <f t="shared" si="126"/>
        <v>http://logeion.uchicago.edu/index.html#bidens</v>
      </c>
    </row>
    <row r="1797" spans="1:13" ht="15" customHeight="1" x14ac:dyDescent="0.2">
      <c r="A1797" t="s">
        <v>6120</v>
      </c>
      <c r="B1797" t="s">
        <v>6121</v>
      </c>
      <c r="C1797" t="str">
        <f t="shared" si="125"/>
        <v>biduum –i n.</v>
      </c>
      <c r="D1797" t="str">
        <f t="shared" ref="D1797:D1826" si="128">IF(ISBLANK(B1797),0,LEFT( C1797, FIND( " ", C1797 ) - 1 ))</f>
        <v>biduum</v>
      </c>
      <c r="E1797" t="s">
        <v>6122</v>
      </c>
      <c r="F1797" t="s">
        <v>6122</v>
      </c>
      <c r="G1797" t="s">
        <v>21</v>
      </c>
      <c r="H1797">
        <v>2</v>
      </c>
      <c r="I1797">
        <v>0</v>
      </c>
      <c r="J1797">
        <v>0</v>
      </c>
      <c r="K1797">
        <v>0</v>
      </c>
      <c r="L1797" t="s">
        <v>19</v>
      </c>
      <c r="M1797" t="str">
        <f t="shared" si="126"/>
        <v>http://logeion.uchicago.edu/index.html#biduum</v>
      </c>
    </row>
    <row r="1798" spans="1:13" ht="15" customHeight="1" x14ac:dyDescent="0.2">
      <c r="A1798" t="s">
        <v>6124</v>
      </c>
      <c r="B1798" t="s">
        <v>6125</v>
      </c>
      <c r="C1798" t="str">
        <f t="shared" si="125"/>
        <v xml:space="preserve">biennium –i n. </v>
      </c>
      <c r="D1798" t="str">
        <f t="shared" si="128"/>
        <v>biennium</v>
      </c>
      <c r="E1798" t="s">
        <v>6126</v>
      </c>
      <c r="F1798" t="s">
        <v>6127</v>
      </c>
      <c r="G1798" t="s">
        <v>21</v>
      </c>
      <c r="H1798">
        <v>2</v>
      </c>
      <c r="I1798">
        <v>0</v>
      </c>
      <c r="J1798">
        <v>0</v>
      </c>
      <c r="K1798">
        <v>0</v>
      </c>
      <c r="L1798" t="s">
        <v>19</v>
      </c>
      <c r="M1798" t="str">
        <f t="shared" si="126"/>
        <v>http://logeion.uchicago.edu/index.html#biennium</v>
      </c>
    </row>
    <row r="1799" spans="1:13" ht="15" customHeight="1" x14ac:dyDescent="0.2">
      <c r="A1799" t="s">
        <v>6128</v>
      </c>
      <c r="B1799" t="s">
        <v>61551</v>
      </c>
      <c r="C1799" t="str">
        <f t="shared" si="125"/>
        <v>bifarius –a –um</v>
      </c>
      <c r="D1799" t="str">
        <f t="shared" si="128"/>
        <v>bifarius</v>
      </c>
      <c r="E1799" t="s">
        <v>61536</v>
      </c>
      <c r="F1799" t="s">
        <v>61537</v>
      </c>
      <c r="G1799" t="s">
        <v>61</v>
      </c>
      <c r="H1799">
        <v>1</v>
      </c>
      <c r="I1799">
        <v>0</v>
      </c>
      <c r="J1799">
        <v>0</v>
      </c>
      <c r="K1799">
        <v>0</v>
      </c>
      <c r="L1799" t="s">
        <v>36</v>
      </c>
      <c r="M1799" t="str">
        <f t="shared" si="126"/>
        <v>http://logeion.uchicago.edu/index.html#bifarius</v>
      </c>
    </row>
    <row r="1800" spans="1:13" ht="15" customHeight="1" x14ac:dyDescent="0.2">
      <c r="A1800" t="s">
        <v>6129</v>
      </c>
      <c r="B1800" t="s">
        <v>6130</v>
      </c>
      <c r="C1800" t="str">
        <f t="shared" si="125"/>
        <v>bifer –a –um</v>
      </c>
      <c r="D1800" t="str">
        <f t="shared" si="128"/>
        <v>bifer</v>
      </c>
      <c r="E1800" t="s">
        <v>6131</v>
      </c>
      <c r="F1800" t="s">
        <v>6132</v>
      </c>
      <c r="G1800" t="s">
        <v>61</v>
      </c>
      <c r="H1800">
        <v>1</v>
      </c>
      <c r="I1800">
        <v>0</v>
      </c>
      <c r="J1800">
        <v>0</v>
      </c>
      <c r="K1800">
        <v>0</v>
      </c>
      <c r="L1800" t="s">
        <v>36</v>
      </c>
      <c r="M1800" t="str">
        <f t="shared" si="126"/>
        <v>http://logeion.uchicago.edu/index.html#bifer</v>
      </c>
    </row>
    <row r="1801" spans="1:13" ht="15" customHeight="1" x14ac:dyDescent="0.2">
      <c r="A1801" t="s">
        <v>6133</v>
      </c>
      <c r="B1801" t="s">
        <v>6134</v>
      </c>
      <c r="C1801" t="str">
        <f t="shared" si="125"/>
        <v>biforis –e</v>
      </c>
      <c r="D1801" t="str">
        <f t="shared" si="128"/>
        <v>biforis</v>
      </c>
      <c r="E1801" t="s">
        <v>6135</v>
      </c>
      <c r="F1801" t="s">
        <v>6136</v>
      </c>
      <c r="G1801" t="s">
        <v>155</v>
      </c>
      <c r="H1801">
        <v>3</v>
      </c>
      <c r="I1801">
        <v>0</v>
      </c>
      <c r="J1801">
        <v>0</v>
      </c>
      <c r="K1801">
        <v>0</v>
      </c>
      <c r="L1801" t="s">
        <v>36</v>
      </c>
      <c r="M1801" t="str">
        <f t="shared" si="126"/>
        <v>http://logeion.uchicago.edu/index.html#biforis</v>
      </c>
    </row>
    <row r="1802" spans="1:13" ht="15" customHeight="1" x14ac:dyDescent="0.2">
      <c r="A1802" t="s">
        <v>6137</v>
      </c>
      <c r="B1802" t="s">
        <v>6138</v>
      </c>
      <c r="C1802" t="str">
        <f t="shared" si="125"/>
        <v>biformis –is</v>
      </c>
      <c r="D1802" t="str">
        <f t="shared" si="128"/>
        <v>biformis</v>
      </c>
      <c r="E1802" t="s">
        <v>6139</v>
      </c>
      <c r="F1802" t="s">
        <v>6140</v>
      </c>
      <c r="G1802" t="s">
        <v>155</v>
      </c>
      <c r="H1802">
        <v>3</v>
      </c>
      <c r="I1802">
        <v>0</v>
      </c>
      <c r="J1802">
        <v>0</v>
      </c>
      <c r="K1802">
        <v>0</v>
      </c>
      <c r="L1802" t="s">
        <v>36</v>
      </c>
      <c r="M1802" t="str">
        <f t="shared" si="126"/>
        <v>http://logeion.uchicago.edu/index.html#biformis</v>
      </c>
    </row>
    <row r="1803" spans="1:13" ht="15" customHeight="1" x14ac:dyDescent="0.2">
      <c r="A1803" t="s">
        <v>6141</v>
      </c>
      <c r="B1803" t="s">
        <v>6142</v>
      </c>
      <c r="C1803" t="str">
        <f t="shared" si="125"/>
        <v>bifrons –frontis</v>
      </c>
      <c r="D1803" t="str">
        <f t="shared" si="128"/>
        <v>bifrons</v>
      </c>
      <c r="E1803" t="s">
        <v>6143</v>
      </c>
      <c r="F1803" t="s">
        <v>6143</v>
      </c>
      <c r="G1803" t="s">
        <v>918</v>
      </c>
      <c r="H1803">
        <v>3</v>
      </c>
      <c r="I1803">
        <v>0</v>
      </c>
      <c r="J1803">
        <v>0</v>
      </c>
      <c r="K1803">
        <v>0</v>
      </c>
      <c r="L1803" t="s">
        <v>36</v>
      </c>
      <c r="M1803" t="str">
        <f t="shared" si="126"/>
        <v>http://logeion.uchicago.edu/index.html#bifrons</v>
      </c>
    </row>
    <row r="1804" spans="1:13" ht="15" customHeight="1" x14ac:dyDescent="0.2">
      <c r="A1804" t="s">
        <v>53140</v>
      </c>
      <c r="B1804" t="s">
        <v>53141</v>
      </c>
      <c r="C1804" t="str">
        <f t="shared" si="125"/>
        <v>bifurcus –a –um</v>
      </c>
      <c r="D1804" t="str">
        <f t="shared" si="128"/>
        <v>bifurcus</v>
      </c>
      <c r="E1804" t="s">
        <v>55239</v>
      </c>
      <c r="F1804" t="s">
        <v>55239</v>
      </c>
      <c r="G1804" t="s">
        <v>61</v>
      </c>
      <c r="H1804">
        <v>1</v>
      </c>
      <c r="I1804">
        <v>0</v>
      </c>
      <c r="J1804">
        <v>0</v>
      </c>
      <c r="K1804">
        <v>0</v>
      </c>
      <c r="L1804" t="s">
        <v>36</v>
      </c>
      <c r="M1804" t="str">
        <f t="shared" si="126"/>
        <v>http://logeion.uchicago.edu/index.html#bifurcus</v>
      </c>
    </row>
    <row r="1805" spans="1:13" ht="15" customHeight="1" x14ac:dyDescent="0.2">
      <c r="A1805" t="s">
        <v>6144</v>
      </c>
      <c r="B1805" t="s">
        <v>6145</v>
      </c>
      <c r="C1805" t="str">
        <f t="shared" si="125"/>
        <v>bigae –arum f. pl</v>
      </c>
      <c r="D1805" t="str">
        <f t="shared" si="128"/>
        <v>bigae</v>
      </c>
      <c r="E1805" t="s">
        <v>6146</v>
      </c>
      <c r="F1805" t="s">
        <v>6147</v>
      </c>
      <c r="G1805" t="s">
        <v>76</v>
      </c>
      <c r="H1805">
        <v>1</v>
      </c>
      <c r="I1805">
        <v>0</v>
      </c>
      <c r="J1805">
        <v>0</v>
      </c>
      <c r="K1805">
        <v>0</v>
      </c>
      <c r="L1805" t="s">
        <v>19</v>
      </c>
      <c r="M1805" t="str">
        <f t="shared" si="126"/>
        <v>http://logeion.uchicago.edu/index.html#bigae</v>
      </c>
    </row>
    <row r="1806" spans="1:13" ht="15" customHeight="1" x14ac:dyDescent="0.2">
      <c r="A1806" t="s">
        <v>6149</v>
      </c>
      <c r="B1806" t="s">
        <v>6150</v>
      </c>
      <c r="C1806" t="str">
        <f t="shared" si="125"/>
        <v xml:space="preserve">Bigerriones –um m. </v>
      </c>
      <c r="D1806" t="str">
        <f t="shared" si="128"/>
        <v>Bigerriones</v>
      </c>
      <c r="E1806" t="s">
        <v>6151</v>
      </c>
      <c r="F1806" t="s">
        <v>6151</v>
      </c>
      <c r="G1806" t="s">
        <v>29</v>
      </c>
      <c r="H1806">
        <v>3</v>
      </c>
      <c r="I1806">
        <v>0</v>
      </c>
      <c r="J1806">
        <v>0</v>
      </c>
      <c r="K1806">
        <v>1</v>
      </c>
      <c r="L1806" t="s">
        <v>19</v>
      </c>
      <c r="M1806" t="str">
        <f t="shared" si="126"/>
        <v>http://logeion.uchicago.edu/index.html#Bigerriones</v>
      </c>
    </row>
    <row r="1807" spans="1:13" ht="15" customHeight="1" x14ac:dyDescent="0.2">
      <c r="A1807" t="s">
        <v>6153</v>
      </c>
      <c r="B1807" t="s">
        <v>6154</v>
      </c>
      <c r="C1807" t="str">
        <f t="shared" si="125"/>
        <v>biiugis –e</v>
      </c>
      <c r="D1807" t="str">
        <f t="shared" si="128"/>
        <v>biiugis</v>
      </c>
      <c r="E1807" t="s">
        <v>6155</v>
      </c>
      <c r="F1807" t="s">
        <v>6155</v>
      </c>
      <c r="G1807" t="s">
        <v>155</v>
      </c>
      <c r="H1807">
        <v>3</v>
      </c>
      <c r="I1807">
        <v>0</v>
      </c>
      <c r="J1807">
        <v>0</v>
      </c>
      <c r="K1807">
        <v>0</v>
      </c>
      <c r="L1807" t="s">
        <v>36</v>
      </c>
      <c r="M1807" t="str">
        <f t="shared" si="126"/>
        <v>http://logeion.uchicago.edu/index.html#biiugis</v>
      </c>
    </row>
    <row r="1808" spans="1:13" ht="15" customHeight="1" x14ac:dyDescent="0.2">
      <c r="A1808" t="s">
        <v>6156</v>
      </c>
      <c r="B1808" t="s">
        <v>6157</v>
      </c>
      <c r="C1808" t="str">
        <f t="shared" si="125"/>
        <v>biiugus –a –um</v>
      </c>
      <c r="D1808" t="str">
        <f t="shared" si="128"/>
        <v>biiugus</v>
      </c>
      <c r="E1808" t="s">
        <v>6158</v>
      </c>
      <c r="F1808" t="s">
        <v>6159</v>
      </c>
      <c r="G1808" t="s">
        <v>61</v>
      </c>
      <c r="H1808">
        <v>1</v>
      </c>
      <c r="I1808">
        <v>0</v>
      </c>
      <c r="J1808">
        <v>0</v>
      </c>
      <c r="K1808">
        <v>0</v>
      </c>
      <c r="L1808" t="s">
        <v>36</v>
      </c>
      <c r="M1808" t="str">
        <f t="shared" si="126"/>
        <v>http://logeion.uchicago.edu/index.html#biiugus</v>
      </c>
    </row>
    <row r="1809" spans="1:13" ht="15" customHeight="1" x14ac:dyDescent="0.2">
      <c r="A1809" t="s">
        <v>6160</v>
      </c>
      <c r="B1809" t="s">
        <v>61384</v>
      </c>
      <c r="C1809" t="str">
        <f t="shared" si="125"/>
        <v>bilibris –is –e</v>
      </c>
      <c r="D1809" t="str">
        <f t="shared" si="128"/>
        <v>bilibris</v>
      </c>
      <c r="E1809" t="s">
        <v>61230</v>
      </c>
      <c r="F1809" t="s">
        <v>61231</v>
      </c>
      <c r="G1809" t="s">
        <v>155</v>
      </c>
      <c r="H1809">
        <v>3</v>
      </c>
      <c r="I1809">
        <v>0</v>
      </c>
      <c r="J1809">
        <v>0</v>
      </c>
      <c r="K1809">
        <v>0</v>
      </c>
      <c r="L1809" t="s">
        <v>36</v>
      </c>
      <c r="M1809" t="str">
        <f t="shared" si="126"/>
        <v>http://logeion.uchicago.edu/index.html#bilibris</v>
      </c>
    </row>
    <row r="1810" spans="1:13" ht="15" customHeight="1" x14ac:dyDescent="0.2">
      <c r="A1810" t="s">
        <v>6161</v>
      </c>
      <c r="B1810" t="s">
        <v>6162</v>
      </c>
      <c r="C1810" t="str">
        <f t="shared" si="125"/>
        <v>bilinguis –e</v>
      </c>
      <c r="D1810" t="str">
        <f t="shared" si="128"/>
        <v>bilinguis</v>
      </c>
      <c r="E1810" t="s">
        <v>6163</v>
      </c>
      <c r="F1810" t="s">
        <v>6164</v>
      </c>
      <c r="G1810" t="s">
        <v>155</v>
      </c>
      <c r="H1810">
        <v>3</v>
      </c>
      <c r="I1810">
        <v>0</v>
      </c>
      <c r="J1810">
        <v>0</v>
      </c>
      <c r="K1810">
        <v>0</v>
      </c>
      <c r="L1810" t="s">
        <v>36</v>
      </c>
      <c r="M1810" t="str">
        <f t="shared" si="126"/>
        <v>http://logeion.uchicago.edu/index.html#bilinguis</v>
      </c>
    </row>
    <row r="1811" spans="1:13" ht="15" customHeight="1" x14ac:dyDescent="0.2">
      <c r="A1811" t="s">
        <v>6165</v>
      </c>
      <c r="B1811" t="s">
        <v>60873</v>
      </c>
      <c r="C1811" t="str">
        <f t="shared" si="125"/>
        <v>bilis –is f. (abl. sg. –i or –e)</v>
      </c>
      <c r="D1811" t="str">
        <f t="shared" si="128"/>
        <v>bilis</v>
      </c>
      <c r="E1811" t="s">
        <v>54952</v>
      </c>
      <c r="F1811" t="s">
        <v>54953</v>
      </c>
      <c r="G1811" t="s">
        <v>29</v>
      </c>
      <c r="H1811">
        <v>3</v>
      </c>
      <c r="I1811">
        <v>0</v>
      </c>
      <c r="J1811">
        <v>0</v>
      </c>
      <c r="K1811">
        <v>0</v>
      </c>
      <c r="L1811" t="s">
        <v>19</v>
      </c>
      <c r="M1811" t="str">
        <f t="shared" si="126"/>
        <v>http://logeion.uchicago.edu/index.html#bilis</v>
      </c>
    </row>
    <row r="1812" spans="1:13" ht="15" customHeight="1" x14ac:dyDescent="0.2">
      <c r="A1812" t="s">
        <v>6166</v>
      </c>
      <c r="B1812" t="s">
        <v>6167</v>
      </c>
      <c r="C1812" t="str">
        <f t="shared" si="125"/>
        <v>bilix –icis</v>
      </c>
      <c r="D1812" t="str">
        <f t="shared" si="128"/>
        <v>bilix</v>
      </c>
      <c r="E1812" t="s">
        <v>6168</v>
      </c>
      <c r="F1812" t="s">
        <v>6169</v>
      </c>
      <c r="G1812" t="s">
        <v>918</v>
      </c>
      <c r="H1812">
        <v>3</v>
      </c>
      <c r="I1812">
        <v>0</v>
      </c>
      <c r="J1812">
        <v>0</v>
      </c>
      <c r="K1812">
        <v>0</v>
      </c>
      <c r="L1812" t="s">
        <v>36</v>
      </c>
      <c r="M1812" t="str">
        <f t="shared" si="126"/>
        <v>http://logeion.uchicago.edu/index.html#bilix</v>
      </c>
    </row>
    <row r="1813" spans="1:13" ht="15" customHeight="1" x14ac:dyDescent="0.2">
      <c r="A1813" t="s">
        <v>53142</v>
      </c>
      <c r="B1813" t="s">
        <v>53143</v>
      </c>
      <c r="C1813" t="str">
        <f t="shared" si="125"/>
        <v>bilychnis –e</v>
      </c>
      <c r="D1813" t="str">
        <f t="shared" si="128"/>
        <v>bilychnis</v>
      </c>
      <c r="E1813" t="s">
        <v>53144</v>
      </c>
      <c r="F1813" t="s">
        <v>53144</v>
      </c>
      <c r="G1813" t="s">
        <v>536</v>
      </c>
      <c r="H1813">
        <v>3</v>
      </c>
      <c r="I1813">
        <v>0</v>
      </c>
      <c r="J1813">
        <v>0</v>
      </c>
      <c r="K1813">
        <v>0</v>
      </c>
      <c r="L1813" t="s">
        <v>36</v>
      </c>
      <c r="M1813" t="str">
        <f t="shared" si="126"/>
        <v>http://logeion.uchicago.edu/index.html#bilychnis</v>
      </c>
    </row>
    <row r="1814" spans="1:13" ht="15" customHeight="1" x14ac:dyDescent="0.2">
      <c r="A1814" t="s">
        <v>6173</v>
      </c>
      <c r="B1814" t="s">
        <v>6174</v>
      </c>
      <c r="C1814" t="str">
        <f t="shared" si="125"/>
        <v>bimembris –is</v>
      </c>
      <c r="D1814" t="str">
        <f t="shared" si="128"/>
        <v>bimembris</v>
      </c>
      <c r="E1814" t="s">
        <v>6175</v>
      </c>
      <c r="F1814" t="s">
        <v>6176</v>
      </c>
      <c r="G1814" t="s">
        <v>155</v>
      </c>
      <c r="H1814">
        <v>3</v>
      </c>
      <c r="I1814">
        <v>0</v>
      </c>
      <c r="J1814">
        <v>0</v>
      </c>
      <c r="K1814">
        <v>0</v>
      </c>
      <c r="L1814" t="s">
        <v>36</v>
      </c>
      <c r="M1814" t="str">
        <f t="shared" si="126"/>
        <v>http://logeion.uchicago.edu/index.html#bimembris</v>
      </c>
    </row>
    <row r="1815" spans="1:13" ht="15" customHeight="1" x14ac:dyDescent="0.2">
      <c r="A1815" t="s">
        <v>6178</v>
      </c>
      <c r="B1815" t="s">
        <v>6179</v>
      </c>
      <c r="C1815" t="str">
        <f t="shared" ref="C1815:C1878" si="129">SUBSTITUTE(SUBSTITUTE(SUBSTITUTE(SUBSTITUTE(SUBSTITUTE(SUBSTITUTE(SUBSTITUTE(SUBSTITUTE(SUBSTITUTE(SUBSTITUTE(SUBSTITUTE(B1815, "ā", "a"), "ē", "e"), "ī", "i"), "ō", "o"), "ū", "u"), "ȳ", "y"), "Ā", "A"), "Ē", "E"), "Ī", "I"), "Ō", "O"), "Ū", "U")</f>
        <v>bimulus –a –um</v>
      </c>
      <c r="D1815" t="str">
        <f t="shared" si="128"/>
        <v>bimulus</v>
      </c>
      <c r="E1815" t="s">
        <v>6180</v>
      </c>
      <c r="F1815" t="s">
        <v>6180</v>
      </c>
      <c r="G1815" t="s">
        <v>61</v>
      </c>
      <c r="H1815">
        <v>1</v>
      </c>
      <c r="I1815">
        <v>0</v>
      </c>
      <c r="J1815">
        <v>0</v>
      </c>
      <c r="K1815">
        <v>0</v>
      </c>
      <c r="L1815" t="s">
        <v>36</v>
      </c>
      <c r="M1815" t="str">
        <f t="shared" si="126"/>
        <v>http://logeion.uchicago.edu/index.html#bimulus</v>
      </c>
    </row>
    <row r="1816" spans="1:13" ht="15" customHeight="1" x14ac:dyDescent="0.2">
      <c r="A1816" t="s">
        <v>6181</v>
      </c>
      <c r="B1816" t="s">
        <v>6182</v>
      </c>
      <c r="C1816" t="str">
        <f t="shared" si="129"/>
        <v>bimus –a –um</v>
      </c>
      <c r="D1816" t="str">
        <f t="shared" si="128"/>
        <v>bimus</v>
      </c>
      <c r="E1816" t="s">
        <v>6183</v>
      </c>
      <c r="F1816" t="s">
        <v>6184</v>
      </c>
      <c r="G1816" t="s">
        <v>61</v>
      </c>
      <c r="H1816">
        <v>1</v>
      </c>
      <c r="I1816">
        <v>0</v>
      </c>
      <c r="J1816">
        <v>0</v>
      </c>
      <c r="K1816">
        <v>0</v>
      </c>
      <c r="L1816" t="s">
        <v>36</v>
      </c>
      <c r="M1816" t="str">
        <f t="shared" si="126"/>
        <v>http://logeion.uchicago.edu/index.html#bimus</v>
      </c>
    </row>
    <row r="1817" spans="1:13" ht="15" customHeight="1" x14ac:dyDescent="0.2">
      <c r="A1817" t="s">
        <v>6186</v>
      </c>
      <c r="B1817" t="s">
        <v>6187</v>
      </c>
      <c r="C1817" t="str">
        <f t="shared" si="129"/>
        <v>bini –ae –a</v>
      </c>
      <c r="D1817" t="str">
        <f t="shared" si="128"/>
        <v>bini</v>
      </c>
      <c r="E1817" t="s">
        <v>6188</v>
      </c>
      <c r="F1817" t="s">
        <v>6189</v>
      </c>
      <c r="G1817" t="s">
        <v>6190</v>
      </c>
      <c r="I1817">
        <v>0</v>
      </c>
      <c r="J1817">
        <v>0</v>
      </c>
      <c r="K1817">
        <v>0</v>
      </c>
      <c r="L1817" t="s">
        <v>2816</v>
      </c>
      <c r="M1817" t="str">
        <f t="shared" si="126"/>
        <v>http://logeion.uchicago.edu/index.html#bini</v>
      </c>
    </row>
    <row r="1818" spans="1:13" ht="15" customHeight="1" x14ac:dyDescent="0.2">
      <c r="A1818" t="s">
        <v>6194</v>
      </c>
      <c r="B1818" t="s">
        <v>6195</v>
      </c>
      <c r="C1818" t="str">
        <f t="shared" si="129"/>
        <v>bipartito or bipertito</v>
      </c>
      <c r="D1818" t="str">
        <f t="shared" si="128"/>
        <v>bipartito</v>
      </c>
      <c r="E1818" t="s">
        <v>6196</v>
      </c>
      <c r="F1818" t="s">
        <v>6197</v>
      </c>
      <c r="G1818" t="s">
        <v>89</v>
      </c>
      <c r="I1818">
        <v>0</v>
      </c>
      <c r="J1818">
        <v>1</v>
      </c>
      <c r="K1818">
        <v>0</v>
      </c>
      <c r="L1818" t="s">
        <v>90</v>
      </c>
      <c r="M1818" t="str">
        <f t="shared" si="126"/>
        <v>http://logeion.uchicago.edu/index.html#bipartito</v>
      </c>
    </row>
    <row r="1819" spans="1:13" ht="15" customHeight="1" x14ac:dyDescent="0.2">
      <c r="A1819" t="s">
        <v>6198</v>
      </c>
      <c r="B1819" t="s">
        <v>6199</v>
      </c>
      <c r="C1819" t="str">
        <f t="shared" si="129"/>
        <v>bipatens –entis</v>
      </c>
      <c r="D1819" t="str">
        <f t="shared" si="128"/>
        <v>bipatens</v>
      </c>
      <c r="E1819" t="s">
        <v>6200</v>
      </c>
      <c r="F1819" t="s">
        <v>6201</v>
      </c>
      <c r="G1819" t="s">
        <v>230</v>
      </c>
      <c r="H1819">
        <v>3</v>
      </c>
      <c r="I1819">
        <v>0</v>
      </c>
      <c r="J1819">
        <v>0</v>
      </c>
      <c r="K1819">
        <v>0</v>
      </c>
      <c r="L1819" t="s">
        <v>36</v>
      </c>
      <c r="M1819" t="str">
        <f t="shared" si="126"/>
        <v>http://logeion.uchicago.edu/index.html#bipatens</v>
      </c>
    </row>
    <row r="1820" spans="1:13" ht="15" customHeight="1" x14ac:dyDescent="0.2">
      <c r="A1820" t="s">
        <v>6202</v>
      </c>
      <c r="B1820" t="s">
        <v>6203</v>
      </c>
      <c r="C1820" t="str">
        <f t="shared" si="129"/>
        <v>bipedalis –e</v>
      </c>
      <c r="D1820" t="str">
        <f t="shared" si="128"/>
        <v>bipedalis</v>
      </c>
      <c r="E1820" t="s">
        <v>6204</v>
      </c>
      <c r="F1820" t="s">
        <v>6205</v>
      </c>
      <c r="G1820" t="s">
        <v>155</v>
      </c>
      <c r="H1820">
        <v>3</v>
      </c>
      <c r="I1820">
        <v>0</v>
      </c>
      <c r="J1820">
        <v>0</v>
      </c>
      <c r="K1820">
        <v>0</v>
      </c>
      <c r="L1820" t="s">
        <v>36</v>
      </c>
      <c r="M1820" t="str">
        <f t="shared" si="126"/>
        <v>http://logeion.uchicago.edu/index.html#bipedalis</v>
      </c>
    </row>
    <row r="1821" spans="1:13" ht="15" customHeight="1" x14ac:dyDescent="0.2">
      <c r="A1821" t="s">
        <v>6206</v>
      </c>
      <c r="B1821" t="s">
        <v>6207</v>
      </c>
      <c r="C1821" t="str">
        <f t="shared" si="129"/>
        <v>bipennis –e</v>
      </c>
      <c r="D1821" t="str">
        <f t="shared" si="128"/>
        <v>bipennis</v>
      </c>
      <c r="E1821" t="s">
        <v>56547</v>
      </c>
      <c r="F1821" t="s">
        <v>56547</v>
      </c>
      <c r="G1821" t="s">
        <v>29</v>
      </c>
      <c r="H1821">
        <v>3</v>
      </c>
      <c r="I1821">
        <v>0</v>
      </c>
      <c r="J1821">
        <v>0</v>
      </c>
      <c r="K1821">
        <v>0</v>
      </c>
      <c r="L1821" t="s">
        <v>19</v>
      </c>
      <c r="M1821" t="str">
        <f t="shared" si="126"/>
        <v>http://logeion.uchicago.edu/index.html#bipennis</v>
      </c>
    </row>
    <row r="1822" spans="1:13" ht="15" customHeight="1" x14ac:dyDescent="0.2">
      <c r="A1822" t="s">
        <v>6208</v>
      </c>
      <c r="B1822" t="s">
        <v>6207</v>
      </c>
      <c r="C1822" t="str">
        <f t="shared" si="129"/>
        <v>bipennis –e</v>
      </c>
      <c r="D1822" t="str">
        <f t="shared" si="128"/>
        <v>bipennis</v>
      </c>
      <c r="E1822" t="s">
        <v>6209</v>
      </c>
      <c r="F1822" t="s">
        <v>6210</v>
      </c>
      <c r="G1822" t="s">
        <v>155</v>
      </c>
      <c r="H1822">
        <v>3</v>
      </c>
      <c r="I1822">
        <v>0</v>
      </c>
      <c r="J1822">
        <v>0</v>
      </c>
      <c r="K1822">
        <v>0</v>
      </c>
      <c r="L1822" t="s">
        <v>36</v>
      </c>
      <c r="M1822" t="str">
        <f t="shared" si="126"/>
        <v>http://logeion.uchicago.edu/index.html#bipennis</v>
      </c>
    </row>
    <row r="1823" spans="1:13" ht="15" customHeight="1" x14ac:dyDescent="0.2">
      <c r="A1823" t="s">
        <v>6212</v>
      </c>
      <c r="B1823" t="s">
        <v>6213</v>
      </c>
      <c r="C1823" t="str">
        <f t="shared" si="129"/>
        <v>bipes –pedis</v>
      </c>
      <c r="D1823" t="str">
        <f t="shared" si="128"/>
        <v>bipes</v>
      </c>
      <c r="E1823" t="s">
        <v>6214</v>
      </c>
      <c r="F1823" t="s">
        <v>6214</v>
      </c>
      <c r="G1823" t="s">
        <v>230</v>
      </c>
      <c r="H1823">
        <v>3</v>
      </c>
      <c r="I1823">
        <v>0</v>
      </c>
      <c r="J1823">
        <v>0</v>
      </c>
      <c r="K1823">
        <v>0</v>
      </c>
      <c r="L1823" t="s">
        <v>36</v>
      </c>
      <c r="M1823" t="str">
        <f t="shared" si="126"/>
        <v>http://logeion.uchicago.edu/index.html#bipes</v>
      </c>
    </row>
    <row r="1824" spans="1:13" ht="15" customHeight="1" x14ac:dyDescent="0.2">
      <c r="A1824" t="s">
        <v>6215</v>
      </c>
      <c r="B1824" t="s">
        <v>6216</v>
      </c>
      <c r="C1824" t="str">
        <f t="shared" si="129"/>
        <v>biremis –is f.</v>
      </c>
      <c r="D1824" t="str">
        <f t="shared" si="128"/>
        <v>biremis</v>
      </c>
      <c r="E1824" t="s">
        <v>6217</v>
      </c>
      <c r="F1824" t="s">
        <v>6218</v>
      </c>
      <c r="G1824" t="s">
        <v>29</v>
      </c>
      <c r="H1824">
        <v>3</v>
      </c>
      <c r="I1824">
        <v>0</v>
      </c>
      <c r="J1824">
        <v>0</v>
      </c>
      <c r="K1824">
        <v>0</v>
      </c>
      <c r="L1824" t="s">
        <v>19</v>
      </c>
      <c r="M1824" t="str">
        <f t="shared" si="126"/>
        <v>http://logeion.uchicago.edu/index.html#biremis</v>
      </c>
    </row>
    <row r="1825" spans="1:13" ht="15" customHeight="1" x14ac:dyDescent="0.2">
      <c r="A1825" t="s">
        <v>58045</v>
      </c>
      <c r="B1825" t="s">
        <v>58122</v>
      </c>
      <c r="C1825" t="str">
        <f t="shared" si="129"/>
        <v>Birronius –i m.</v>
      </c>
      <c r="D1825" t="str">
        <f t="shared" si="128"/>
        <v>Birronius</v>
      </c>
      <c r="E1825" t="s">
        <v>58260</v>
      </c>
      <c r="F1825" t="s">
        <v>58260</v>
      </c>
      <c r="G1825" t="s">
        <v>21</v>
      </c>
      <c r="H1825">
        <v>2</v>
      </c>
      <c r="K1825">
        <v>1</v>
      </c>
      <c r="L1825" t="s">
        <v>19</v>
      </c>
      <c r="M1825" t="str">
        <f t="shared" si="126"/>
        <v>http://logeion.uchicago.edu/index.html#Birronius</v>
      </c>
    </row>
    <row r="1826" spans="1:13" ht="15" customHeight="1" x14ac:dyDescent="0.2">
      <c r="A1826" t="s">
        <v>52884</v>
      </c>
      <c r="B1826" t="s">
        <v>52941</v>
      </c>
      <c r="C1826" t="str">
        <f t="shared" si="129"/>
        <v>Birrus –i m.</v>
      </c>
      <c r="D1826" t="str">
        <f t="shared" si="128"/>
        <v>Birrus</v>
      </c>
      <c r="E1826" t="s">
        <v>52943</v>
      </c>
      <c r="F1826" t="s">
        <v>52943</v>
      </c>
      <c r="G1826" t="s">
        <v>21</v>
      </c>
      <c r="H1826">
        <v>2</v>
      </c>
      <c r="I1826">
        <v>0</v>
      </c>
      <c r="J1826">
        <v>0</v>
      </c>
      <c r="K1826">
        <v>1</v>
      </c>
      <c r="L1826" t="s">
        <v>19</v>
      </c>
      <c r="M1826" t="str">
        <f t="shared" si="126"/>
        <v>http://logeion.uchicago.edu/index.html#Birrus</v>
      </c>
    </row>
    <row r="1827" spans="1:13" ht="15" customHeight="1" x14ac:dyDescent="0.2">
      <c r="A1827" t="s">
        <v>6223</v>
      </c>
      <c r="B1827" t="s">
        <v>6224</v>
      </c>
      <c r="C1827" t="str">
        <f t="shared" si="129"/>
        <v>bis</v>
      </c>
      <c r="D1827" t="s">
        <v>6224</v>
      </c>
      <c r="E1827" t="s">
        <v>6225</v>
      </c>
      <c r="F1827" t="s">
        <v>6226</v>
      </c>
      <c r="G1827" t="s">
        <v>6227</v>
      </c>
      <c r="I1827">
        <v>0</v>
      </c>
      <c r="J1827">
        <v>0</v>
      </c>
      <c r="K1827">
        <v>0</v>
      </c>
      <c r="L1827" t="s">
        <v>2816</v>
      </c>
      <c r="M1827" t="str">
        <f t="shared" ref="M1827:M1890" si="130">"http://logeion.uchicago.edu/index.html#"&amp;D1827</f>
        <v>http://logeion.uchicago.edu/index.html#bis</v>
      </c>
    </row>
    <row r="1828" spans="1:13" ht="15" customHeight="1" x14ac:dyDescent="0.2">
      <c r="A1828" t="s">
        <v>53145</v>
      </c>
      <c r="B1828" t="s">
        <v>53146</v>
      </c>
      <c r="C1828" t="str">
        <f t="shared" si="129"/>
        <v>bisaccium –i n.</v>
      </c>
      <c r="D1828" t="str">
        <f t="shared" ref="D1828:D1859" si="131">IF(ISBLANK(B1828),0,LEFT( C1828, FIND( " ", C1828 ) - 1 ))</f>
        <v>bisaccium</v>
      </c>
      <c r="E1828" t="s">
        <v>53147</v>
      </c>
      <c r="F1828" t="s">
        <v>53147</v>
      </c>
      <c r="G1828" t="s">
        <v>21</v>
      </c>
      <c r="H1828">
        <v>2</v>
      </c>
      <c r="I1828">
        <v>0</v>
      </c>
      <c r="J1828">
        <v>0</v>
      </c>
      <c r="K1828">
        <v>0</v>
      </c>
      <c r="L1828" t="s">
        <v>19</v>
      </c>
      <c r="M1828" t="str">
        <f t="shared" si="130"/>
        <v>http://logeion.uchicago.edu/index.html#bisaccium</v>
      </c>
    </row>
    <row r="1829" spans="1:13" ht="15" customHeight="1" x14ac:dyDescent="0.2">
      <c r="A1829" t="s">
        <v>6228</v>
      </c>
      <c r="B1829" t="s">
        <v>6229</v>
      </c>
      <c r="C1829" t="str">
        <f t="shared" si="129"/>
        <v>Bisaltae –arum m.</v>
      </c>
      <c r="D1829" t="str">
        <f t="shared" si="131"/>
        <v>Bisaltae</v>
      </c>
      <c r="E1829" t="s">
        <v>6230</v>
      </c>
      <c r="F1829" t="s">
        <v>6231</v>
      </c>
      <c r="G1829" t="s">
        <v>76</v>
      </c>
      <c r="H1829">
        <v>1</v>
      </c>
      <c r="K1829">
        <v>1</v>
      </c>
      <c r="L1829" t="s">
        <v>19</v>
      </c>
      <c r="M1829" t="str">
        <f t="shared" si="130"/>
        <v>http://logeion.uchicago.edu/index.html#Bisaltae</v>
      </c>
    </row>
    <row r="1830" spans="1:13" ht="15" customHeight="1" x14ac:dyDescent="0.2">
      <c r="A1830" t="s">
        <v>54677</v>
      </c>
      <c r="B1830" t="s">
        <v>54937</v>
      </c>
      <c r="C1830" t="str">
        <f t="shared" si="129"/>
        <v>Bithus –i m.</v>
      </c>
      <c r="D1830" t="str">
        <f t="shared" si="131"/>
        <v>Bithus</v>
      </c>
      <c r="E1830" t="s">
        <v>54678</v>
      </c>
      <c r="F1830" t="s">
        <v>54679</v>
      </c>
      <c r="G1830" t="s">
        <v>21</v>
      </c>
      <c r="H1830">
        <v>1</v>
      </c>
      <c r="I1830">
        <v>0</v>
      </c>
      <c r="J1830">
        <v>0</v>
      </c>
      <c r="K1830">
        <v>1</v>
      </c>
      <c r="L1830" t="s">
        <v>19</v>
      </c>
      <c r="M1830" t="str">
        <f t="shared" si="130"/>
        <v>http://logeion.uchicago.edu/index.html#Bithus</v>
      </c>
    </row>
    <row r="1831" spans="1:13" ht="15" customHeight="1" x14ac:dyDescent="0.2">
      <c r="A1831" t="s">
        <v>6240</v>
      </c>
      <c r="B1831" t="s">
        <v>6241</v>
      </c>
      <c r="C1831" t="str">
        <f t="shared" si="129"/>
        <v>Bithynia –ae f.</v>
      </c>
      <c r="D1831" t="str">
        <f t="shared" si="131"/>
        <v>Bithynia</v>
      </c>
      <c r="E1831" t="s">
        <v>6242</v>
      </c>
      <c r="F1831" t="s">
        <v>6243</v>
      </c>
      <c r="G1831" t="s">
        <v>76</v>
      </c>
      <c r="H1831">
        <v>1</v>
      </c>
      <c r="I1831">
        <v>0</v>
      </c>
      <c r="J1831">
        <v>0</v>
      </c>
      <c r="K1831">
        <v>1</v>
      </c>
      <c r="L1831" t="s">
        <v>19</v>
      </c>
      <c r="M1831" t="str">
        <f t="shared" si="130"/>
        <v>http://logeion.uchicago.edu/index.html#Bithynia</v>
      </c>
    </row>
    <row r="1832" spans="1:13" ht="15" customHeight="1" x14ac:dyDescent="0.2">
      <c r="A1832" t="s">
        <v>58978</v>
      </c>
      <c r="B1832" t="s">
        <v>58998</v>
      </c>
      <c r="C1832" t="str">
        <f t="shared" si="129"/>
        <v>Bithynicus -a -um</v>
      </c>
      <c r="D1832" t="str">
        <f t="shared" si="131"/>
        <v>Bithynicus</v>
      </c>
      <c r="E1832" t="s">
        <v>6250</v>
      </c>
      <c r="F1832" t="s">
        <v>58999</v>
      </c>
      <c r="G1832" t="s">
        <v>61</v>
      </c>
      <c r="H1832">
        <v>1</v>
      </c>
      <c r="K1832">
        <v>1</v>
      </c>
      <c r="L1832" t="s">
        <v>36</v>
      </c>
      <c r="M1832" t="str">
        <f t="shared" si="130"/>
        <v>http://logeion.uchicago.edu/index.html#Bithynicus</v>
      </c>
    </row>
    <row r="1833" spans="1:13" ht="15" customHeight="1" x14ac:dyDescent="0.2">
      <c r="A1833" t="s">
        <v>6244</v>
      </c>
      <c r="B1833" t="s">
        <v>6245</v>
      </c>
      <c r="C1833" t="str">
        <f t="shared" si="129"/>
        <v>Bithynius –ii m.</v>
      </c>
      <c r="D1833" t="str">
        <f t="shared" si="131"/>
        <v>Bithynius</v>
      </c>
      <c r="E1833" t="s">
        <v>6246</v>
      </c>
      <c r="F1833" t="s">
        <v>6247</v>
      </c>
      <c r="G1833" t="s">
        <v>21</v>
      </c>
      <c r="H1833">
        <v>2</v>
      </c>
      <c r="I1833">
        <v>0</v>
      </c>
      <c r="J1833">
        <v>0</v>
      </c>
      <c r="K1833">
        <v>1</v>
      </c>
      <c r="L1833" t="s">
        <v>19</v>
      </c>
      <c r="M1833" t="str">
        <f t="shared" si="130"/>
        <v>http://logeion.uchicago.edu/index.html#Bithynius</v>
      </c>
    </row>
    <row r="1834" spans="1:13" ht="15" customHeight="1" x14ac:dyDescent="0.2">
      <c r="A1834" t="s">
        <v>6248</v>
      </c>
      <c r="B1834" t="s">
        <v>6249</v>
      </c>
      <c r="C1834" t="str">
        <f t="shared" si="129"/>
        <v>Bithÿnus –a –um</v>
      </c>
      <c r="D1834" t="str">
        <f t="shared" si="131"/>
        <v>Bithÿnus</v>
      </c>
      <c r="E1834" t="s">
        <v>6250</v>
      </c>
      <c r="F1834" t="s">
        <v>6250</v>
      </c>
      <c r="G1834" t="s">
        <v>61</v>
      </c>
      <c r="H1834">
        <v>1</v>
      </c>
      <c r="I1834">
        <v>0</v>
      </c>
      <c r="J1834">
        <v>0</v>
      </c>
      <c r="K1834">
        <v>1</v>
      </c>
      <c r="L1834" t="s">
        <v>36</v>
      </c>
      <c r="M1834" t="str">
        <f t="shared" si="130"/>
        <v>http://logeion.uchicago.edu/index.html#Bithÿnus</v>
      </c>
    </row>
    <row r="1835" spans="1:13" ht="15" customHeight="1" x14ac:dyDescent="0.2">
      <c r="A1835" t="s">
        <v>6251</v>
      </c>
      <c r="B1835" t="s">
        <v>6252</v>
      </c>
      <c r="C1835" t="str">
        <f t="shared" si="129"/>
        <v>Bitias –ae m.</v>
      </c>
      <c r="D1835" t="str">
        <f t="shared" si="131"/>
        <v>Bitias</v>
      </c>
      <c r="E1835" t="s">
        <v>6253</v>
      </c>
      <c r="F1835" t="s">
        <v>6254</v>
      </c>
      <c r="G1835" t="s">
        <v>346</v>
      </c>
      <c r="H1835">
        <v>6</v>
      </c>
      <c r="I1835">
        <v>0</v>
      </c>
      <c r="J1835">
        <v>0</v>
      </c>
      <c r="K1835">
        <v>1</v>
      </c>
      <c r="L1835" t="s">
        <v>19</v>
      </c>
      <c r="M1835" t="str">
        <f t="shared" si="130"/>
        <v>http://logeion.uchicago.edu/index.html#Bitias</v>
      </c>
    </row>
    <row r="1836" spans="1:13" ht="15" customHeight="1" x14ac:dyDescent="0.2">
      <c r="A1836" t="s">
        <v>6255</v>
      </c>
      <c r="B1836" t="s">
        <v>6256</v>
      </c>
      <c r="C1836" t="str">
        <f t="shared" si="129"/>
        <v>Biton –onis m.</v>
      </c>
      <c r="D1836" t="str">
        <f t="shared" si="131"/>
        <v>Biton</v>
      </c>
      <c r="E1836" t="s">
        <v>6257</v>
      </c>
      <c r="F1836" t="s">
        <v>6258</v>
      </c>
      <c r="G1836" t="s">
        <v>346</v>
      </c>
      <c r="H1836">
        <v>3</v>
      </c>
      <c r="I1836">
        <v>0</v>
      </c>
      <c r="J1836">
        <v>0</v>
      </c>
      <c r="K1836">
        <v>1</v>
      </c>
      <c r="L1836" t="s">
        <v>19</v>
      </c>
      <c r="M1836" t="str">
        <f t="shared" si="130"/>
        <v>http://logeion.uchicago.edu/index.html#Biton</v>
      </c>
    </row>
    <row r="1837" spans="1:13" ht="15" customHeight="1" x14ac:dyDescent="0.2">
      <c r="A1837" t="s">
        <v>6259</v>
      </c>
      <c r="B1837" t="s">
        <v>6260</v>
      </c>
      <c r="C1837" t="str">
        <f t="shared" si="129"/>
        <v>bitumen –inis n.</v>
      </c>
      <c r="D1837" t="str">
        <f t="shared" si="131"/>
        <v>bitumen</v>
      </c>
      <c r="E1837" t="s">
        <v>6261</v>
      </c>
      <c r="F1837" t="s">
        <v>6262</v>
      </c>
      <c r="G1837" t="s">
        <v>29</v>
      </c>
      <c r="H1837">
        <v>3</v>
      </c>
      <c r="I1837">
        <v>0</v>
      </c>
      <c r="J1837">
        <v>0</v>
      </c>
      <c r="K1837">
        <v>0</v>
      </c>
      <c r="L1837" t="s">
        <v>19</v>
      </c>
      <c r="M1837" t="str">
        <f t="shared" si="130"/>
        <v>http://logeion.uchicago.edu/index.html#bitumen</v>
      </c>
    </row>
    <row r="1838" spans="1:13" ht="15" customHeight="1" x14ac:dyDescent="0.2">
      <c r="A1838" t="s">
        <v>6264</v>
      </c>
      <c r="B1838" t="s">
        <v>6265</v>
      </c>
      <c r="C1838" t="str">
        <f t="shared" si="129"/>
        <v xml:space="preserve">Bituriges –um m. </v>
      </c>
      <c r="D1838" t="str">
        <f t="shared" si="131"/>
        <v>Bituriges</v>
      </c>
      <c r="E1838" t="s">
        <v>6266</v>
      </c>
      <c r="F1838" t="s">
        <v>6267</v>
      </c>
      <c r="G1838" t="s">
        <v>29</v>
      </c>
      <c r="H1838">
        <v>3</v>
      </c>
      <c r="I1838">
        <v>0</v>
      </c>
      <c r="J1838">
        <v>0</v>
      </c>
      <c r="K1838">
        <v>1</v>
      </c>
      <c r="L1838" t="s">
        <v>19</v>
      </c>
      <c r="M1838" t="str">
        <f t="shared" si="130"/>
        <v>http://logeion.uchicago.edu/index.html#Bituriges</v>
      </c>
    </row>
    <row r="1839" spans="1:13" ht="15" customHeight="1" x14ac:dyDescent="0.2">
      <c r="A1839" t="s">
        <v>6270</v>
      </c>
      <c r="B1839" t="s">
        <v>6271</v>
      </c>
      <c r="C1839" t="str">
        <f t="shared" si="129"/>
        <v>bivius –a –um</v>
      </c>
      <c r="D1839" t="str">
        <f t="shared" si="131"/>
        <v>bivius</v>
      </c>
      <c r="E1839" t="s">
        <v>6272</v>
      </c>
      <c r="F1839" t="s">
        <v>6273</v>
      </c>
      <c r="G1839" t="s">
        <v>61</v>
      </c>
      <c r="H1839">
        <v>1</v>
      </c>
      <c r="I1839">
        <v>0</v>
      </c>
      <c r="J1839">
        <v>0</v>
      </c>
      <c r="K1839">
        <v>0</v>
      </c>
      <c r="L1839" t="s">
        <v>36</v>
      </c>
      <c r="M1839" t="str">
        <f t="shared" si="130"/>
        <v>http://logeion.uchicago.edu/index.html#bivius</v>
      </c>
    </row>
    <row r="1840" spans="1:13" ht="15" customHeight="1" x14ac:dyDescent="0.2">
      <c r="A1840" t="s">
        <v>6274</v>
      </c>
      <c r="B1840" t="s">
        <v>59196</v>
      </c>
      <c r="C1840" t="str">
        <f t="shared" si="129"/>
        <v>Blaecca — m.</v>
      </c>
      <c r="D1840" t="str">
        <f t="shared" si="131"/>
        <v>Blaecca</v>
      </c>
      <c r="E1840" t="s">
        <v>6275</v>
      </c>
      <c r="F1840" t="s">
        <v>6276</v>
      </c>
      <c r="G1840" t="s">
        <v>43</v>
      </c>
      <c r="H1840">
        <v>6</v>
      </c>
      <c r="I1840">
        <v>0</v>
      </c>
      <c r="J1840">
        <v>0</v>
      </c>
      <c r="K1840">
        <v>1</v>
      </c>
      <c r="L1840" t="s">
        <v>19</v>
      </c>
      <c r="M1840" t="str">
        <f t="shared" si="130"/>
        <v>http://logeion.uchicago.edu/index.html#Blaecca</v>
      </c>
    </row>
    <row r="1841" spans="1:13" ht="15" customHeight="1" x14ac:dyDescent="0.2">
      <c r="A1841" t="s">
        <v>6277</v>
      </c>
      <c r="B1841" t="s">
        <v>55047</v>
      </c>
      <c r="C1841" t="str">
        <f t="shared" si="129"/>
        <v>blaesus –a –um</v>
      </c>
      <c r="D1841" t="str">
        <f t="shared" si="131"/>
        <v>blaesus</v>
      </c>
      <c r="E1841" t="s">
        <v>55046</v>
      </c>
      <c r="F1841" t="s">
        <v>55045</v>
      </c>
      <c r="G1841" t="s">
        <v>61</v>
      </c>
      <c r="H1841">
        <v>1</v>
      </c>
      <c r="I1841">
        <v>0</v>
      </c>
      <c r="J1841">
        <v>0</v>
      </c>
      <c r="K1841">
        <v>0</v>
      </c>
      <c r="L1841" t="s">
        <v>36</v>
      </c>
      <c r="M1841" t="str">
        <f t="shared" si="130"/>
        <v>http://logeion.uchicago.edu/index.html#blaesus</v>
      </c>
    </row>
    <row r="1842" spans="1:13" ht="15" customHeight="1" x14ac:dyDescent="0.2">
      <c r="A1842" t="s">
        <v>6281</v>
      </c>
      <c r="B1842" t="s">
        <v>6282</v>
      </c>
      <c r="C1842" t="str">
        <f t="shared" si="129"/>
        <v>blandimentum –i n.</v>
      </c>
      <c r="D1842" t="str">
        <f t="shared" si="131"/>
        <v>blandimentum</v>
      </c>
      <c r="E1842" t="s">
        <v>56551</v>
      </c>
      <c r="F1842" t="s">
        <v>56552</v>
      </c>
      <c r="G1842" t="s">
        <v>21</v>
      </c>
      <c r="H1842">
        <v>2</v>
      </c>
      <c r="I1842">
        <v>0</v>
      </c>
      <c r="J1842">
        <v>0</v>
      </c>
      <c r="K1842">
        <v>0</v>
      </c>
      <c r="L1842" t="s">
        <v>19</v>
      </c>
      <c r="M1842" t="str">
        <f t="shared" si="130"/>
        <v>http://logeion.uchicago.edu/index.html#blandimentum</v>
      </c>
    </row>
    <row r="1843" spans="1:13" ht="15" customHeight="1" x14ac:dyDescent="0.2">
      <c r="A1843" t="s">
        <v>6283</v>
      </c>
      <c r="B1843" t="s">
        <v>6284</v>
      </c>
      <c r="C1843" t="str">
        <f t="shared" si="129"/>
        <v>blandior blandiri blanditus sum</v>
      </c>
      <c r="D1843" t="str">
        <f t="shared" si="131"/>
        <v>blandior</v>
      </c>
      <c r="E1843" t="s">
        <v>56549</v>
      </c>
      <c r="F1843" t="s">
        <v>56550</v>
      </c>
      <c r="G1843" t="s">
        <v>176</v>
      </c>
      <c r="I1843">
        <v>4</v>
      </c>
      <c r="J1843">
        <v>0</v>
      </c>
      <c r="K1843">
        <v>0</v>
      </c>
      <c r="L1843" t="s">
        <v>24</v>
      </c>
      <c r="M1843" t="str">
        <f t="shared" si="130"/>
        <v>http://logeion.uchicago.edu/index.html#blandior</v>
      </c>
    </row>
    <row r="1844" spans="1:13" ht="15" customHeight="1" x14ac:dyDescent="0.2">
      <c r="A1844" t="s">
        <v>6285</v>
      </c>
      <c r="B1844" t="s">
        <v>6286</v>
      </c>
      <c r="C1844" t="str">
        <f t="shared" si="129"/>
        <v>blanditia –ae f.</v>
      </c>
      <c r="D1844" t="str">
        <f t="shared" si="131"/>
        <v>blanditia</v>
      </c>
      <c r="E1844" t="s">
        <v>6287</v>
      </c>
      <c r="F1844" t="s">
        <v>6287</v>
      </c>
      <c r="G1844" t="s">
        <v>76</v>
      </c>
      <c r="H1844">
        <v>1</v>
      </c>
      <c r="I1844">
        <v>0</v>
      </c>
      <c r="J1844">
        <v>0</v>
      </c>
      <c r="K1844">
        <v>0</v>
      </c>
      <c r="L1844" t="s">
        <v>19</v>
      </c>
      <c r="M1844" t="str">
        <f t="shared" si="130"/>
        <v>http://logeion.uchicago.edu/index.html#blanditia</v>
      </c>
    </row>
    <row r="1845" spans="1:13" ht="15" customHeight="1" x14ac:dyDescent="0.2">
      <c r="A1845" t="s">
        <v>6288</v>
      </c>
      <c r="B1845" t="s">
        <v>6289</v>
      </c>
      <c r="C1845" t="str">
        <f t="shared" si="129"/>
        <v>blandus –a –um</v>
      </c>
      <c r="D1845" t="str">
        <f t="shared" si="131"/>
        <v>blandus</v>
      </c>
      <c r="E1845" t="s">
        <v>6290</v>
      </c>
      <c r="F1845" t="s">
        <v>6291</v>
      </c>
      <c r="G1845" t="s">
        <v>61</v>
      </c>
      <c r="H1845">
        <v>1</v>
      </c>
      <c r="I1845">
        <v>0</v>
      </c>
      <c r="J1845">
        <v>0</v>
      </c>
      <c r="K1845">
        <v>0</v>
      </c>
      <c r="L1845" t="s">
        <v>36</v>
      </c>
      <c r="M1845" t="str">
        <f t="shared" si="130"/>
        <v>http://logeion.uchicago.edu/index.html#blandus</v>
      </c>
    </row>
    <row r="1846" spans="1:13" ht="15" customHeight="1" x14ac:dyDescent="0.2">
      <c r="A1846" t="s">
        <v>61026</v>
      </c>
      <c r="B1846" t="s">
        <v>61116</v>
      </c>
      <c r="C1846" t="str">
        <f t="shared" si="129"/>
        <v>blasphemia –ae f.</v>
      </c>
      <c r="D1846" t="str">
        <f t="shared" si="131"/>
        <v>blasphemia</v>
      </c>
      <c r="E1846" t="s">
        <v>61232</v>
      </c>
      <c r="F1846" t="s">
        <v>61233</v>
      </c>
      <c r="G1846" t="s">
        <v>76</v>
      </c>
      <c r="H1846">
        <v>1</v>
      </c>
      <c r="L1846" t="s">
        <v>19</v>
      </c>
      <c r="M1846" t="str">
        <f t="shared" si="130"/>
        <v>http://logeion.uchicago.edu/index.html#blasphemia</v>
      </c>
    </row>
    <row r="1847" spans="1:13" ht="15" customHeight="1" x14ac:dyDescent="0.2">
      <c r="A1847" t="s">
        <v>60993</v>
      </c>
      <c r="B1847" t="s">
        <v>61117</v>
      </c>
      <c r="C1847" t="str">
        <f t="shared" si="129"/>
        <v>blasphemo –are</v>
      </c>
      <c r="D1847" t="str">
        <f t="shared" si="131"/>
        <v>blasphemo</v>
      </c>
      <c r="E1847" t="s">
        <v>61234</v>
      </c>
      <c r="F1847" t="s">
        <v>61235</v>
      </c>
      <c r="G1847" t="s">
        <v>23</v>
      </c>
      <c r="I1847">
        <v>1</v>
      </c>
      <c r="L1847" t="s">
        <v>24</v>
      </c>
      <c r="M1847" t="str">
        <f t="shared" si="130"/>
        <v>http://logeion.uchicago.edu/index.html#blasphemo</v>
      </c>
    </row>
    <row r="1848" spans="1:13" ht="15" customHeight="1" x14ac:dyDescent="0.2">
      <c r="A1848" t="s">
        <v>6293</v>
      </c>
      <c r="B1848" t="s">
        <v>6294</v>
      </c>
      <c r="C1848" t="str">
        <f t="shared" si="129"/>
        <v>blatta –ae f.</v>
      </c>
      <c r="D1848" t="str">
        <f t="shared" si="131"/>
        <v>blatta</v>
      </c>
      <c r="E1848" t="s">
        <v>6295</v>
      </c>
      <c r="F1848" t="s">
        <v>6295</v>
      </c>
      <c r="G1848" t="s">
        <v>76</v>
      </c>
      <c r="H1848">
        <v>1</v>
      </c>
      <c r="I1848">
        <v>0</v>
      </c>
      <c r="J1848">
        <v>0</v>
      </c>
      <c r="K1848">
        <v>0</v>
      </c>
      <c r="L1848" t="s">
        <v>19</v>
      </c>
      <c r="M1848" t="str">
        <f t="shared" si="130"/>
        <v>http://logeion.uchicago.edu/index.html#blatta</v>
      </c>
    </row>
    <row r="1849" spans="1:13" ht="15" customHeight="1" x14ac:dyDescent="0.2">
      <c r="A1849" t="s">
        <v>6297</v>
      </c>
      <c r="B1849" t="s">
        <v>6298</v>
      </c>
      <c r="C1849" t="str">
        <f t="shared" si="129"/>
        <v>Blitho Blithonis m.</v>
      </c>
      <c r="D1849" t="str">
        <f t="shared" si="131"/>
        <v>Blitho</v>
      </c>
      <c r="E1849" t="s">
        <v>6299</v>
      </c>
      <c r="F1849" t="s">
        <v>6299</v>
      </c>
      <c r="G1849" t="s">
        <v>29</v>
      </c>
      <c r="H1849">
        <v>3</v>
      </c>
      <c r="I1849">
        <v>0</v>
      </c>
      <c r="J1849">
        <v>0</v>
      </c>
      <c r="K1849">
        <v>1</v>
      </c>
      <c r="L1849" t="s">
        <v>19</v>
      </c>
      <c r="M1849" t="str">
        <f t="shared" si="130"/>
        <v>http://logeion.uchicago.edu/index.html#Blitho</v>
      </c>
    </row>
    <row r="1850" spans="1:13" ht="15" customHeight="1" x14ac:dyDescent="0.2">
      <c r="A1850" t="s">
        <v>6303</v>
      </c>
      <c r="B1850" t="s">
        <v>6304</v>
      </c>
      <c r="C1850" t="str">
        <f t="shared" si="129"/>
        <v>Blitius –ii m.</v>
      </c>
      <c r="D1850" t="str">
        <f t="shared" si="131"/>
        <v>Blitius</v>
      </c>
      <c r="E1850" t="s">
        <v>6305</v>
      </c>
      <c r="F1850" t="s">
        <v>6306</v>
      </c>
      <c r="G1850" t="s">
        <v>21</v>
      </c>
      <c r="H1850">
        <v>2</v>
      </c>
      <c r="I1850">
        <v>0</v>
      </c>
      <c r="J1850">
        <v>0</v>
      </c>
      <c r="K1850">
        <v>1</v>
      </c>
      <c r="L1850" t="s">
        <v>19</v>
      </c>
      <c r="M1850" t="str">
        <f t="shared" si="130"/>
        <v>http://logeion.uchicago.edu/index.html#Blitius</v>
      </c>
    </row>
    <row r="1851" spans="1:13" ht="15" customHeight="1" x14ac:dyDescent="0.2">
      <c r="A1851" t="s">
        <v>6307</v>
      </c>
      <c r="B1851" t="s">
        <v>54842</v>
      </c>
      <c r="C1851" t="str">
        <f t="shared" si="129"/>
        <v>Blossius –ii m.</v>
      </c>
      <c r="D1851" t="str">
        <f t="shared" si="131"/>
        <v>Blossius</v>
      </c>
      <c r="E1851" t="s">
        <v>6308</v>
      </c>
      <c r="F1851" t="s">
        <v>6309</v>
      </c>
      <c r="G1851" t="s">
        <v>21</v>
      </c>
      <c r="H1851">
        <v>2</v>
      </c>
      <c r="I1851">
        <v>0</v>
      </c>
      <c r="J1851">
        <v>0</v>
      </c>
      <c r="K1851">
        <v>1</v>
      </c>
      <c r="L1851" t="s">
        <v>19</v>
      </c>
      <c r="M1851" t="str">
        <f t="shared" si="130"/>
        <v>http://logeion.uchicago.edu/index.html#Blossius</v>
      </c>
    </row>
    <row r="1852" spans="1:13" ht="15" customHeight="1" x14ac:dyDescent="0.2">
      <c r="A1852" t="s">
        <v>56145</v>
      </c>
      <c r="B1852" t="s">
        <v>56189</v>
      </c>
      <c r="C1852" t="str">
        <f t="shared" si="129"/>
        <v>boatus –us m.</v>
      </c>
      <c r="D1852" t="str">
        <f t="shared" si="131"/>
        <v>boatus</v>
      </c>
      <c r="E1852" t="s">
        <v>56131</v>
      </c>
      <c r="F1852" t="s">
        <v>56131</v>
      </c>
      <c r="G1852" t="s">
        <v>18</v>
      </c>
      <c r="H1852">
        <v>4</v>
      </c>
      <c r="L1852" t="s">
        <v>19</v>
      </c>
      <c r="M1852" t="str">
        <f t="shared" si="130"/>
        <v>http://logeion.uchicago.edu/index.html#boatus</v>
      </c>
    </row>
    <row r="1853" spans="1:13" ht="15" customHeight="1" x14ac:dyDescent="0.2">
      <c r="A1853" t="s">
        <v>6312</v>
      </c>
      <c r="B1853" t="s">
        <v>6313</v>
      </c>
      <c r="C1853" t="str">
        <f t="shared" si="129"/>
        <v>Bodotria –ae f.</v>
      </c>
      <c r="D1853" t="str">
        <f t="shared" si="131"/>
        <v>Bodotria</v>
      </c>
      <c r="E1853" t="s">
        <v>6314</v>
      </c>
      <c r="F1853" t="s">
        <v>6314</v>
      </c>
      <c r="G1853" t="s">
        <v>76</v>
      </c>
      <c r="H1853">
        <v>1</v>
      </c>
      <c r="I1853">
        <v>0</v>
      </c>
      <c r="J1853">
        <v>0</v>
      </c>
      <c r="K1853">
        <v>1</v>
      </c>
      <c r="L1853" t="s">
        <v>19</v>
      </c>
      <c r="M1853" t="str">
        <f t="shared" si="130"/>
        <v>http://logeion.uchicago.edu/index.html#Bodotria</v>
      </c>
    </row>
    <row r="1854" spans="1:13" ht="15" customHeight="1" x14ac:dyDescent="0.2">
      <c r="A1854" t="s">
        <v>6315</v>
      </c>
      <c r="B1854" t="s">
        <v>6316</v>
      </c>
      <c r="C1854" t="str">
        <f t="shared" si="129"/>
        <v>Boduognatus –i m.</v>
      </c>
      <c r="D1854" t="str">
        <f t="shared" si="131"/>
        <v>Boduognatus</v>
      </c>
      <c r="E1854" t="s">
        <v>6317</v>
      </c>
      <c r="F1854" t="s">
        <v>6318</v>
      </c>
      <c r="G1854" t="s">
        <v>21</v>
      </c>
      <c r="H1854">
        <v>2</v>
      </c>
      <c r="I1854">
        <v>0</v>
      </c>
      <c r="J1854">
        <v>0</v>
      </c>
      <c r="K1854">
        <v>1</v>
      </c>
      <c r="L1854" t="s">
        <v>19</v>
      </c>
      <c r="M1854" t="str">
        <f t="shared" si="130"/>
        <v>http://logeion.uchicago.edu/index.html#Boduognatus</v>
      </c>
    </row>
    <row r="1855" spans="1:13" ht="15" customHeight="1" x14ac:dyDescent="0.2">
      <c r="A1855" t="s">
        <v>6319</v>
      </c>
      <c r="B1855" t="s">
        <v>6320</v>
      </c>
      <c r="C1855" t="str">
        <f t="shared" si="129"/>
        <v>Boeotia –ae f.</v>
      </c>
      <c r="D1855" t="str">
        <f t="shared" si="131"/>
        <v>Boeotia</v>
      </c>
      <c r="E1855" t="s">
        <v>6321</v>
      </c>
      <c r="F1855" t="s">
        <v>6322</v>
      </c>
      <c r="G1855" t="s">
        <v>76</v>
      </c>
      <c r="H1855">
        <v>1</v>
      </c>
      <c r="I1855">
        <v>0</v>
      </c>
      <c r="J1855">
        <v>0</v>
      </c>
      <c r="K1855">
        <v>1</v>
      </c>
      <c r="L1855" t="s">
        <v>19</v>
      </c>
      <c r="M1855" t="str">
        <f t="shared" si="130"/>
        <v>http://logeion.uchicago.edu/index.html#Boeotia</v>
      </c>
    </row>
    <row r="1856" spans="1:13" ht="15" customHeight="1" x14ac:dyDescent="0.2">
      <c r="A1856" t="s">
        <v>60428</v>
      </c>
      <c r="B1856" t="s">
        <v>60622</v>
      </c>
      <c r="C1856" t="str">
        <f t="shared" si="129"/>
        <v>Boeotus –a –um</v>
      </c>
      <c r="D1856" t="str">
        <f t="shared" si="131"/>
        <v>Boeotus</v>
      </c>
      <c r="E1856" t="s">
        <v>60429</v>
      </c>
      <c r="F1856" t="s">
        <v>60429</v>
      </c>
      <c r="G1856" t="s">
        <v>61</v>
      </c>
      <c r="H1856">
        <v>1</v>
      </c>
      <c r="K1856">
        <v>1</v>
      </c>
      <c r="L1856" t="s">
        <v>36</v>
      </c>
      <c r="M1856" t="str">
        <f t="shared" si="130"/>
        <v>http://logeion.uchicago.edu/index.html#Boeotus</v>
      </c>
    </row>
    <row r="1857" spans="1:13" ht="15" customHeight="1" x14ac:dyDescent="0.2">
      <c r="A1857" t="s">
        <v>6325</v>
      </c>
      <c r="B1857" t="s">
        <v>6326</v>
      </c>
      <c r="C1857" t="str">
        <f t="shared" si="129"/>
        <v xml:space="preserve">Boii –orum m. </v>
      </c>
      <c r="D1857" t="str">
        <f t="shared" si="131"/>
        <v>Boii</v>
      </c>
      <c r="E1857" t="s">
        <v>6327</v>
      </c>
      <c r="F1857" t="s">
        <v>6327</v>
      </c>
      <c r="G1857" t="s">
        <v>21</v>
      </c>
      <c r="H1857">
        <v>2</v>
      </c>
      <c r="I1857">
        <v>0</v>
      </c>
      <c r="J1857">
        <v>0</v>
      </c>
      <c r="K1857">
        <v>1</v>
      </c>
      <c r="L1857" t="s">
        <v>19</v>
      </c>
      <c r="M1857" t="str">
        <f t="shared" si="130"/>
        <v>http://logeion.uchicago.edu/index.html#Boii</v>
      </c>
    </row>
    <row r="1858" spans="1:13" ht="15" customHeight="1" x14ac:dyDescent="0.2">
      <c r="A1858" t="s">
        <v>6331</v>
      </c>
      <c r="B1858" t="s">
        <v>6332</v>
      </c>
      <c r="C1858" t="str">
        <f t="shared" si="129"/>
        <v>Bola –ae f.</v>
      </c>
      <c r="D1858" t="str">
        <f t="shared" si="131"/>
        <v>Bola</v>
      </c>
      <c r="E1858" t="s">
        <v>6333</v>
      </c>
      <c r="F1858" t="s">
        <v>6334</v>
      </c>
      <c r="G1858" t="s">
        <v>76</v>
      </c>
      <c r="H1858">
        <v>1</v>
      </c>
      <c r="I1858">
        <v>0</v>
      </c>
      <c r="J1858">
        <v>0</v>
      </c>
      <c r="K1858">
        <v>1</v>
      </c>
      <c r="L1858" t="s">
        <v>19</v>
      </c>
      <c r="M1858" t="str">
        <f t="shared" si="130"/>
        <v>http://logeion.uchicago.edu/index.html#Bola</v>
      </c>
    </row>
    <row r="1859" spans="1:13" ht="15" customHeight="1" x14ac:dyDescent="0.2">
      <c r="A1859" t="s">
        <v>6335</v>
      </c>
      <c r="B1859" t="s">
        <v>6336</v>
      </c>
      <c r="C1859" t="str">
        <f t="shared" si="129"/>
        <v>Bolanus –i m.</v>
      </c>
      <c r="D1859" t="str">
        <f t="shared" si="131"/>
        <v>Bolanus</v>
      </c>
      <c r="E1859" t="s">
        <v>6337</v>
      </c>
      <c r="F1859" t="s">
        <v>54717</v>
      </c>
      <c r="G1859" t="s">
        <v>21</v>
      </c>
      <c r="H1859">
        <v>2</v>
      </c>
      <c r="I1859">
        <v>0</v>
      </c>
      <c r="J1859">
        <v>0</v>
      </c>
      <c r="K1859">
        <v>1</v>
      </c>
      <c r="L1859" t="s">
        <v>19</v>
      </c>
      <c r="M1859" t="str">
        <f t="shared" si="130"/>
        <v>http://logeion.uchicago.edu/index.html#Bolanus</v>
      </c>
    </row>
    <row r="1860" spans="1:13" ht="15" customHeight="1" x14ac:dyDescent="0.2">
      <c r="A1860" t="s">
        <v>6339</v>
      </c>
      <c r="B1860" t="s">
        <v>54381</v>
      </c>
      <c r="C1860" t="str">
        <f t="shared" si="129"/>
        <v>boletus –i m.</v>
      </c>
      <c r="D1860" t="str">
        <f t="shared" ref="D1860:D1889" si="132">IF(ISBLANK(B1860),0,LEFT( C1860, FIND( " ", C1860 ) - 1 ))</f>
        <v>boletus</v>
      </c>
      <c r="E1860" t="s">
        <v>54047</v>
      </c>
      <c r="F1860" t="s">
        <v>54047</v>
      </c>
      <c r="G1860" t="s">
        <v>21</v>
      </c>
      <c r="H1860">
        <v>2</v>
      </c>
      <c r="I1860">
        <v>0</v>
      </c>
      <c r="J1860">
        <v>0</v>
      </c>
      <c r="K1860">
        <v>0</v>
      </c>
      <c r="L1860" t="s">
        <v>19</v>
      </c>
      <c r="M1860" t="str">
        <f t="shared" si="130"/>
        <v>http://logeion.uchicago.edu/index.html#boletus</v>
      </c>
    </row>
    <row r="1861" spans="1:13" ht="15" customHeight="1" x14ac:dyDescent="0.2">
      <c r="A1861" t="s">
        <v>6340</v>
      </c>
      <c r="B1861" t="s">
        <v>6341</v>
      </c>
      <c r="C1861" t="str">
        <f t="shared" si="129"/>
        <v>bombus –i m.</v>
      </c>
      <c r="D1861" t="str">
        <f t="shared" si="132"/>
        <v>bombus</v>
      </c>
      <c r="E1861" t="s">
        <v>6342</v>
      </c>
      <c r="F1861" t="s">
        <v>6342</v>
      </c>
      <c r="G1861" t="s">
        <v>21</v>
      </c>
      <c r="H1861">
        <v>2</v>
      </c>
      <c r="I1861">
        <v>0</v>
      </c>
      <c r="J1861">
        <v>0</v>
      </c>
      <c r="K1861">
        <v>0</v>
      </c>
      <c r="L1861" t="s">
        <v>19</v>
      </c>
      <c r="M1861" t="str">
        <f t="shared" si="130"/>
        <v>http://logeion.uchicago.edu/index.html#bombus</v>
      </c>
    </row>
    <row r="1862" spans="1:13" ht="15" customHeight="1" x14ac:dyDescent="0.2">
      <c r="A1862" t="s">
        <v>53148</v>
      </c>
      <c r="B1862" t="s">
        <v>53149</v>
      </c>
      <c r="C1862" t="str">
        <f t="shared" si="129"/>
        <v xml:space="preserve">bonatus –a –um </v>
      </c>
      <c r="D1862" t="str">
        <f t="shared" si="132"/>
        <v>bonatus</v>
      </c>
      <c r="E1862" t="s">
        <v>53150</v>
      </c>
      <c r="F1862" t="s">
        <v>53150</v>
      </c>
      <c r="G1862" t="s">
        <v>61</v>
      </c>
      <c r="H1862">
        <v>1</v>
      </c>
      <c r="I1862">
        <v>0</v>
      </c>
      <c r="J1862">
        <v>0</v>
      </c>
      <c r="K1862">
        <v>0</v>
      </c>
      <c r="L1862" t="s">
        <v>36</v>
      </c>
      <c r="M1862" t="str">
        <f t="shared" si="130"/>
        <v>http://logeion.uchicago.edu/index.html#bonatus</v>
      </c>
    </row>
    <row r="1863" spans="1:13" ht="15" customHeight="1" x14ac:dyDescent="0.2">
      <c r="A1863" t="s">
        <v>6345</v>
      </c>
      <c r="B1863" t="s">
        <v>6346</v>
      </c>
      <c r="C1863" t="str">
        <f t="shared" si="129"/>
        <v>boni –orum m. pl.</v>
      </c>
      <c r="D1863" t="str">
        <f t="shared" si="132"/>
        <v>boni</v>
      </c>
      <c r="E1863" t="s">
        <v>6347</v>
      </c>
      <c r="F1863" t="s">
        <v>6347</v>
      </c>
      <c r="G1863" t="s">
        <v>21</v>
      </c>
      <c r="H1863">
        <v>2</v>
      </c>
      <c r="I1863">
        <v>0</v>
      </c>
      <c r="J1863">
        <v>0</v>
      </c>
      <c r="K1863">
        <v>0</v>
      </c>
      <c r="L1863" t="s">
        <v>19</v>
      </c>
      <c r="M1863" t="str">
        <f t="shared" si="130"/>
        <v>http://logeion.uchicago.edu/index.html#boni</v>
      </c>
    </row>
    <row r="1864" spans="1:13" ht="15" customHeight="1" x14ac:dyDescent="0.2">
      <c r="A1864" t="s">
        <v>6356</v>
      </c>
      <c r="B1864" t="s">
        <v>6357</v>
      </c>
      <c r="C1864" t="str">
        <f t="shared" si="129"/>
        <v>bonitas –atis f.</v>
      </c>
      <c r="D1864" t="str">
        <f t="shared" si="132"/>
        <v>bonitas</v>
      </c>
      <c r="E1864" t="s">
        <v>6358</v>
      </c>
      <c r="F1864" t="s">
        <v>6359</v>
      </c>
      <c r="G1864" t="s">
        <v>29</v>
      </c>
      <c r="H1864">
        <v>3</v>
      </c>
      <c r="I1864">
        <v>0</v>
      </c>
      <c r="J1864">
        <v>0</v>
      </c>
      <c r="K1864">
        <v>0</v>
      </c>
      <c r="L1864" t="s">
        <v>19</v>
      </c>
      <c r="M1864" t="str">
        <f t="shared" si="130"/>
        <v>http://logeion.uchicago.edu/index.html#bonitas</v>
      </c>
    </row>
    <row r="1865" spans="1:13" ht="15" customHeight="1" x14ac:dyDescent="0.2">
      <c r="A1865" t="s">
        <v>6360</v>
      </c>
      <c r="B1865" t="s">
        <v>6361</v>
      </c>
      <c r="C1865" t="str">
        <f t="shared" si="129"/>
        <v>Bononiensis –e</v>
      </c>
      <c r="D1865" t="str">
        <f t="shared" si="132"/>
        <v>Bononiensis</v>
      </c>
      <c r="E1865" t="s">
        <v>6362</v>
      </c>
      <c r="F1865" t="s">
        <v>6362</v>
      </c>
      <c r="G1865" t="s">
        <v>155</v>
      </c>
      <c r="H1865">
        <v>3</v>
      </c>
      <c r="I1865">
        <v>0</v>
      </c>
      <c r="J1865">
        <v>0</v>
      </c>
      <c r="K1865">
        <v>1</v>
      </c>
      <c r="L1865" t="s">
        <v>36</v>
      </c>
      <c r="M1865" t="str">
        <f t="shared" si="130"/>
        <v>http://logeion.uchicago.edu/index.html#Bononiensis</v>
      </c>
    </row>
    <row r="1866" spans="1:13" ht="15" customHeight="1" x14ac:dyDescent="0.2">
      <c r="A1866" t="s">
        <v>6363</v>
      </c>
      <c r="B1866" t="s">
        <v>6364</v>
      </c>
      <c r="C1866" t="str">
        <f t="shared" si="129"/>
        <v>bonum –i n.</v>
      </c>
      <c r="D1866" t="str">
        <f t="shared" si="132"/>
        <v>bonum</v>
      </c>
      <c r="E1866" t="s">
        <v>6365</v>
      </c>
      <c r="F1866" t="s">
        <v>6366</v>
      </c>
      <c r="G1866" t="s">
        <v>21</v>
      </c>
      <c r="H1866">
        <v>2</v>
      </c>
      <c r="I1866">
        <v>0</v>
      </c>
      <c r="J1866">
        <v>0</v>
      </c>
      <c r="K1866">
        <v>0</v>
      </c>
      <c r="L1866" t="s">
        <v>19</v>
      </c>
      <c r="M1866" t="str">
        <f t="shared" si="130"/>
        <v>http://logeion.uchicago.edu/index.html#bonum</v>
      </c>
    </row>
    <row r="1867" spans="1:13" ht="15" customHeight="1" x14ac:dyDescent="0.2">
      <c r="A1867" t="s">
        <v>6367</v>
      </c>
      <c r="B1867" t="s">
        <v>6368</v>
      </c>
      <c r="C1867" t="str">
        <f t="shared" si="129"/>
        <v>bonus –a –um</v>
      </c>
      <c r="D1867" t="str">
        <f t="shared" si="132"/>
        <v>bonus</v>
      </c>
      <c r="E1867" t="s">
        <v>6369</v>
      </c>
      <c r="F1867" t="s">
        <v>6369</v>
      </c>
      <c r="G1867" t="s">
        <v>61</v>
      </c>
      <c r="H1867">
        <v>1</v>
      </c>
      <c r="I1867">
        <v>0</v>
      </c>
      <c r="J1867">
        <v>0</v>
      </c>
      <c r="K1867">
        <v>0</v>
      </c>
      <c r="L1867" t="s">
        <v>36</v>
      </c>
      <c r="M1867" t="str">
        <f t="shared" si="130"/>
        <v>http://logeion.uchicago.edu/index.html#bonus</v>
      </c>
    </row>
    <row r="1868" spans="1:13" ht="15" customHeight="1" x14ac:dyDescent="0.2">
      <c r="A1868" t="s">
        <v>6372</v>
      </c>
      <c r="B1868" t="s">
        <v>6373</v>
      </c>
      <c r="C1868" t="str">
        <f t="shared" si="129"/>
        <v>Bootes –ae m.</v>
      </c>
      <c r="D1868" t="str">
        <f t="shared" si="132"/>
        <v>Bootes</v>
      </c>
      <c r="E1868" t="s">
        <v>6374</v>
      </c>
      <c r="F1868" t="s">
        <v>6374</v>
      </c>
      <c r="G1868" t="s">
        <v>43</v>
      </c>
      <c r="H1868">
        <v>5</v>
      </c>
      <c r="I1868">
        <v>0</v>
      </c>
      <c r="J1868">
        <v>0</v>
      </c>
      <c r="K1868">
        <v>1</v>
      </c>
      <c r="L1868" t="s">
        <v>19</v>
      </c>
      <c r="M1868" t="str">
        <f t="shared" si="130"/>
        <v>http://logeion.uchicago.edu/index.html#Bootes</v>
      </c>
    </row>
    <row r="1869" spans="1:13" ht="15" customHeight="1" x14ac:dyDescent="0.2">
      <c r="A1869" t="s">
        <v>58735</v>
      </c>
      <c r="B1869" t="s">
        <v>58367</v>
      </c>
      <c r="C1869" t="str">
        <f t="shared" si="129"/>
        <v>borealis –e</v>
      </c>
      <c r="D1869" t="str">
        <f t="shared" si="132"/>
        <v>borealis</v>
      </c>
      <c r="E1869" t="s">
        <v>58368</v>
      </c>
      <c r="F1869" t="s">
        <v>58368</v>
      </c>
      <c r="G1869" t="s">
        <v>536</v>
      </c>
      <c r="H1869">
        <v>3</v>
      </c>
      <c r="L1869" t="s">
        <v>36</v>
      </c>
      <c r="M1869" t="str">
        <f t="shared" si="130"/>
        <v>http://logeion.uchicago.edu/index.html#borealis</v>
      </c>
    </row>
    <row r="1870" spans="1:13" ht="15" customHeight="1" x14ac:dyDescent="0.2">
      <c r="A1870" t="s">
        <v>6375</v>
      </c>
      <c r="B1870" t="s">
        <v>6376</v>
      </c>
      <c r="C1870" t="str">
        <f t="shared" si="129"/>
        <v>Boreas –ae m.</v>
      </c>
      <c r="D1870" t="str">
        <f t="shared" si="132"/>
        <v>Boreas</v>
      </c>
      <c r="E1870" t="s">
        <v>3890</v>
      </c>
      <c r="F1870" t="s">
        <v>6377</v>
      </c>
      <c r="G1870" t="s">
        <v>346</v>
      </c>
      <c r="H1870">
        <v>6</v>
      </c>
      <c r="I1870">
        <v>0</v>
      </c>
      <c r="J1870">
        <v>0</v>
      </c>
      <c r="K1870">
        <v>0</v>
      </c>
      <c r="L1870" t="s">
        <v>19</v>
      </c>
      <c r="M1870" t="str">
        <f t="shared" si="130"/>
        <v>http://logeion.uchicago.edu/index.html#Boreas</v>
      </c>
    </row>
    <row r="1871" spans="1:13" ht="15" customHeight="1" x14ac:dyDescent="0.2">
      <c r="A1871" t="s">
        <v>6378</v>
      </c>
      <c r="B1871" t="s">
        <v>6379</v>
      </c>
      <c r="C1871" t="str">
        <f t="shared" si="129"/>
        <v>Boreas –ae m.</v>
      </c>
      <c r="D1871" t="str">
        <f t="shared" si="132"/>
        <v>Boreas</v>
      </c>
      <c r="E1871" t="s">
        <v>6380</v>
      </c>
      <c r="F1871" t="s">
        <v>6381</v>
      </c>
      <c r="G1871" t="s">
        <v>346</v>
      </c>
      <c r="H1871">
        <v>6</v>
      </c>
      <c r="I1871">
        <v>0</v>
      </c>
      <c r="J1871">
        <v>0</v>
      </c>
      <c r="K1871">
        <v>1</v>
      </c>
      <c r="L1871" t="s">
        <v>19</v>
      </c>
      <c r="M1871" t="str">
        <f t="shared" si="130"/>
        <v>http://logeion.uchicago.edu/index.html#Boreas</v>
      </c>
    </row>
    <row r="1872" spans="1:13" ht="15" customHeight="1" x14ac:dyDescent="0.2">
      <c r="A1872" t="s">
        <v>6382</v>
      </c>
      <c r="B1872" t="s">
        <v>6383</v>
      </c>
      <c r="C1872" t="str">
        <f t="shared" si="129"/>
        <v>Boresti –orum m.</v>
      </c>
      <c r="D1872" t="str">
        <f t="shared" si="132"/>
        <v>Boresti</v>
      </c>
      <c r="E1872" t="s">
        <v>6384</v>
      </c>
      <c r="F1872" t="s">
        <v>6384</v>
      </c>
      <c r="G1872" t="s">
        <v>21</v>
      </c>
      <c r="H1872">
        <v>2</v>
      </c>
      <c r="I1872">
        <v>0</v>
      </c>
      <c r="J1872">
        <v>0</v>
      </c>
      <c r="K1872">
        <v>1</v>
      </c>
      <c r="L1872" t="s">
        <v>19</v>
      </c>
      <c r="M1872" t="str">
        <f t="shared" si="130"/>
        <v>http://logeion.uchicago.edu/index.html#Boresti</v>
      </c>
    </row>
    <row r="1873" spans="1:13" ht="15" customHeight="1" x14ac:dyDescent="0.2">
      <c r="A1873" t="s">
        <v>6385</v>
      </c>
      <c r="B1873" t="s">
        <v>6386</v>
      </c>
      <c r="C1873" t="str">
        <f t="shared" si="129"/>
        <v>bos bovis m.</v>
      </c>
      <c r="D1873" t="str">
        <f t="shared" si="132"/>
        <v>bos</v>
      </c>
      <c r="E1873" t="s">
        <v>6387</v>
      </c>
      <c r="F1873" t="s">
        <v>6387</v>
      </c>
      <c r="G1873" t="s">
        <v>29</v>
      </c>
      <c r="H1873">
        <v>3</v>
      </c>
      <c r="I1873">
        <v>0</v>
      </c>
      <c r="J1873">
        <v>0</v>
      </c>
      <c r="K1873">
        <v>0</v>
      </c>
      <c r="L1873" t="s">
        <v>19</v>
      </c>
      <c r="M1873" t="str">
        <f t="shared" si="130"/>
        <v>http://logeion.uchicago.edu/index.html#bos</v>
      </c>
    </row>
    <row r="1874" spans="1:13" ht="15" customHeight="1" x14ac:dyDescent="0.2">
      <c r="A1874" t="s">
        <v>6388</v>
      </c>
      <c r="B1874" t="s">
        <v>59197</v>
      </c>
      <c r="C1874" t="str">
        <f t="shared" si="129"/>
        <v>Bosa Bosa m.</v>
      </c>
      <c r="D1874" t="str">
        <f t="shared" si="132"/>
        <v>Bosa</v>
      </c>
      <c r="E1874" t="s">
        <v>6389</v>
      </c>
      <c r="F1874" t="s">
        <v>6390</v>
      </c>
      <c r="G1874" t="s">
        <v>43</v>
      </c>
      <c r="H1874">
        <v>6</v>
      </c>
      <c r="I1874">
        <v>0</v>
      </c>
      <c r="J1874">
        <v>0</v>
      </c>
      <c r="K1874">
        <v>1</v>
      </c>
      <c r="L1874" t="s">
        <v>19</v>
      </c>
      <c r="M1874" t="str">
        <f t="shared" si="130"/>
        <v>http://logeion.uchicago.edu/index.html#Bosa</v>
      </c>
    </row>
    <row r="1875" spans="1:13" ht="15" customHeight="1" x14ac:dyDescent="0.2">
      <c r="A1875" t="s">
        <v>6391</v>
      </c>
      <c r="B1875" t="s">
        <v>59198</v>
      </c>
      <c r="C1875" t="str">
        <f t="shared" si="129"/>
        <v>Bosel — m. (accusative: Boselum)</v>
      </c>
      <c r="D1875" t="str">
        <f t="shared" si="132"/>
        <v>Bosel</v>
      </c>
      <c r="E1875" t="s">
        <v>6392</v>
      </c>
      <c r="F1875" t="s">
        <v>6393</v>
      </c>
      <c r="G1875" t="s">
        <v>43</v>
      </c>
      <c r="H1875">
        <v>6</v>
      </c>
      <c r="I1875">
        <v>0</v>
      </c>
      <c r="J1875">
        <v>0</v>
      </c>
      <c r="K1875">
        <v>1</v>
      </c>
      <c r="L1875" t="s">
        <v>19</v>
      </c>
      <c r="M1875" t="str">
        <f t="shared" si="130"/>
        <v>http://logeion.uchicago.edu/index.html#Bosel</v>
      </c>
    </row>
    <row r="1876" spans="1:13" ht="15" customHeight="1" x14ac:dyDescent="0.2">
      <c r="A1876" t="s">
        <v>6394</v>
      </c>
      <c r="B1876" t="s">
        <v>6395</v>
      </c>
      <c r="C1876" t="str">
        <f t="shared" si="129"/>
        <v>Bosporanus –i m.</v>
      </c>
      <c r="D1876" t="str">
        <f t="shared" si="132"/>
        <v>Bosporanus</v>
      </c>
      <c r="E1876" t="s">
        <v>6396</v>
      </c>
      <c r="F1876" t="s">
        <v>6396</v>
      </c>
      <c r="G1876" t="s">
        <v>43</v>
      </c>
      <c r="H1876">
        <v>2</v>
      </c>
      <c r="I1876">
        <v>0</v>
      </c>
      <c r="J1876">
        <v>0</v>
      </c>
      <c r="K1876">
        <v>0</v>
      </c>
      <c r="L1876" t="s">
        <v>19</v>
      </c>
      <c r="M1876" t="str">
        <f t="shared" si="130"/>
        <v>http://logeion.uchicago.edu/index.html#Bosporanus</v>
      </c>
    </row>
    <row r="1877" spans="1:13" ht="15" customHeight="1" x14ac:dyDescent="0.2">
      <c r="A1877" t="s">
        <v>6397</v>
      </c>
      <c r="B1877" t="s">
        <v>56553</v>
      </c>
      <c r="C1877" t="str">
        <f t="shared" si="129"/>
        <v>Bosporus or Bosphorus (or –os) i m.</v>
      </c>
      <c r="D1877" t="str">
        <f t="shared" si="132"/>
        <v>Bosporus</v>
      </c>
      <c r="E1877" t="s">
        <v>56554</v>
      </c>
      <c r="F1877" t="s">
        <v>56554</v>
      </c>
      <c r="G1877" t="s">
        <v>43</v>
      </c>
      <c r="H1877">
        <v>6</v>
      </c>
      <c r="I1877">
        <v>0</v>
      </c>
      <c r="J1877">
        <v>0</v>
      </c>
      <c r="K1877">
        <v>1</v>
      </c>
      <c r="L1877" t="s">
        <v>19</v>
      </c>
      <c r="M1877" t="str">
        <f t="shared" si="130"/>
        <v>http://logeion.uchicago.edu/index.html#Bosporus</v>
      </c>
    </row>
    <row r="1878" spans="1:13" ht="15" customHeight="1" x14ac:dyDescent="0.2">
      <c r="A1878" t="s">
        <v>61029</v>
      </c>
      <c r="B1878" t="s">
        <v>61118</v>
      </c>
      <c r="C1878" t="str">
        <f t="shared" si="129"/>
        <v>botrus botri f.</v>
      </c>
      <c r="D1878" t="str">
        <f t="shared" si="132"/>
        <v>botrus</v>
      </c>
      <c r="E1878" t="s">
        <v>658</v>
      </c>
      <c r="F1878" t="s">
        <v>658</v>
      </c>
      <c r="G1878" t="s">
        <v>21</v>
      </c>
      <c r="H1878">
        <v>2</v>
      </c>
      <c r="L1878" t="s">
        <v>19</v>
      </c>
      <c r="M1878" t="str">
        <f t="shared" si="130"/>
        <v>http://logeion.uchicago.edu/index.html#botrus</v>
      </c>
    </row>
    <row r="1879" spans="1:13" ht="15" customHeight="1" x14ac:dyDescent="0.2">
      <c r="A1879" t="s">
        <v>53151</v>
      </c>
      <c r="B1879" t="s">
        <v>53152</v>
      </c>
      <c r="C1879" t="str">
        <f t="shared" ref="C1879:C1942" si="133">SUBSTITUTE(SUBSTITUTE(SUBSTITUTE(SUBSTITUTE(SUBSTITUTE(SUBSTITUTE(SUBSTITUTE(SUBSTITUTE(SUBSTITUTE(SUBSTITUTE(SUBSTITUTE(B1879, "ā", "a"), "ē", "e"), "ī", "i"), "ō", "o"), "ū", "u"), "ȳ", "y"), "Ā", "A"), "Ē", "E"), "Ī", "I"), "Ō", "O"), "Ū", "U")</f>
        <v>botulus –i m.</v>
      </c>
      <c r="D1879" t="str">
        <f t="shared" si="132"/>
        <v>botulus</v>
      </c>
      <c r="E1879" t="s">
        <v>53153</v>
      </c>
      <c r="F1879" t="s">
        <v>53153</v>
      </c>
      <c r="G1879" t="s">
        <v>21</v>
      </c>
      <c r="H1879">
        <v>2</v>
      </c>
      <c r="I1879">
        <v>0</v>
      </c>
      <c r="J1879">
        <v>0</v>
      </c>
      <c r="K1879">
        <v>0</v>
      </c>
      <c r="L1879" t="s">
        <v>19</v>
      </c>
      <c r="M1879" t="str">
        <f t="shared" si="130"/>
        <v>http://logeion.uchicago.edu/index.html#botulus</v>
      </c>
    </row>
    <row r="1880" spans="1:13" ht="15" customHeight="1" x14ac:dyDescent="0.2">
      <c r="A1880" t="s">
        <v>6402</v>
      </c>
      <c r="B1880" t="s">
        <v>6403</v>
      </c>
      <c r="C1880" t="str">
        <f t="shared" si="133"/>
        <v xml:space="preserve">Boudicca –ae f. </v>
      </c>
      <c r="D1880" t="str">
        <f t="shared" si="132"/>
        <v>Boudicca</v>
      </c>
      <c r="E1880" t="s">
        <v>6404</v>
      </c>
      <c r="F1880" t="s">
        <v>6404</v>
      </c>
      <c r="G1880" t="s">
        <v>76</v>
      </c>
      <c r="H1880">
        <v>1</v>
      </c>
      <c r="I1880">
        <v>0</v>
      </c>
      <c r="J1880">
        <v>0</v>
      </c>
      <c r="K1880">
        <v>1</v>
      </c>
      <c r="L1880" t="s">
        <v>19</v>
      </c>
      <c r="M1880" t="str">
        <f t="shared" si="130"/>
        <v>http://logeion.uchicago.edu/index.html#Boudicca</v>
      </c>
    </row>
    <row r="1881" spans="1:13" ht="15" customHeight="1" x14ac:dyDescent="0.2">
      <c r="A1881" t="s">
        <v>6405</v>
      </c>
      <c r="B1881" t="s">
        <v>6406</v>
      </c>
      <c r="C1881" t="str">
        <f t="shared" si="133"/>
        <v>Bovillae –arum f.</v>
      </c>
      <c r="D1881" t="str">
        <f t="shared" si="132"/>
        <v>Bovillae</v>
      </c>
      <c r="E1881" t="s">
        <v>6407</v>
      </c>
      <c r="F1881" t="s">
        <v>6408</v>
      </c>
      <c r="G1881" t="s">
        <v>76</v>
      </c>
      <c r="H1881">
        <v>1</v>
      </c>
      <c r="I1881">
        <v>0</v>
      </c>
      <c r="J1881">
        <v>0</v>
      </c>
      <c r="K1881">
        <v>1</v>
      </c>
      <c r="L1881" t="s">
        <v>19</v>
      </c>
      <c r="M1881" t="str">
        <f t="shared" si="130"/>
        <v>http://logeion.uchicago.edu/index.html#Bovillae</v>
      </c>
    </row>
    <row r="1882" spans="1:13" ht="15" customHeight="1" x14ac:dyDescent="0.2">
      <c r="A1882" t="s">
        <v>6411</v>
      </c>
      <c r="B1882" t="s">
        <v>6412</v>
      </c>
      <c r="C1882" t="str">
        <f t="shared" si="133"/>
        <v>brachiolum –i n.</v>
      </c>
      <c r="D1882" t="str">
        <f t="shared" si="132"/>
        <v>brachiolum</v>
      </c>
      <c r="E1882" t="s">
        <v>6413</v>
      </c>
      <c r="F1882" t="s">
        <v>6413</v>
      </c>
      <c r="G1882" t="s">
        <v>21</v>
      </c>
      <c r="H1882">
        <v>2</v>
      </c>
      <c r="I1882">
        <v>0</v>
      </c>
      <c r="J1882">
        <v>0</v>
      </c>
      <c r="K1882">
        <v>0</v>
      </c>
      <c r="L1882" t="s">
        <v>19</v>
      </c>
      <c r="M1882" t="str">
        <f t="shared" si="130"/>
        <v>http://logeion.uchicago.edu/index.html#brachiolum</v>
      </c>
    </row>
    <row r="1883" spans="1:13" ht="15" customHeight="1" x14ac:dyDescent="0.2">
      <c r="A1883" t="s">
        <v>6414</v>
      </c>
      <c r="B1883" t="s">
        <v>6415</v>
      </c>
      <c r="C1883" t="str">
        <f t="shared" si="133"/>
        <v>brachium brachi(i) n.</v>
      </c>
      <c r="D1883" t="str">
        <f t="shared" si="132"/>
        <v>brachium</v>
      </c>
      <c r="E1883" t="s">
        <v>6416</v>
      </c>
      <c r="F1883" t="s">
        <v>6416</v>
      </c>
      <c r="G1883" t="s">
        <v>21</v>
      </c>
      <c r="H1883">
        <v>2</v>
      </c>
      <c r="I1883">
        <v>0</v>
      </c>
      <c r="J1883">
        <v>0</v>
      </c>
      <c r="K1883">
        <v>0</v>
      </c>
      <c r="L1883" t="s">
        <v>19</v>
      </c>
      <c r="M1883" t="str">
        <f t="shared" si="130"/>
        <v>http://logeion.uchicago.edu/index.html#brachium</v>
      </c>
    </row>
    <row r="1884" spans="1:13" ht="15" customHeight="1" x14ac:dyDescent="0.2">
      <c r="A1884" t="s">
        <v>6417</v>
      </c>
      <c r="B1884" t="s">
        <v>6418</v>
      </c>
      <c r="C1884" t="str">
        <f t="shared" si="133"/>
        <v>bractea –ae f.</v>
      </c>
      <c r="D1884" t="str">
        <f t="shared" si="132"/>
        <v>bractea</v>
      </c>
      <c r="E1884" t="s">
        <v>6419</v>
      </c>
      <c r="F1884" t="s">
        <v>6420</v>
      </c>
      <c r="G1884" t="s">
        <v>76</v>
      </c>
      <c r="H1884">
        <v>1</v>
      </c>
      <c r="I1884">
        <v>0</v>
      </c>
      <c r="J1884">
        <v>0</v>
      </c>
      <c r="K1884">
        <v>0</v>
      </c>
      <c r="L1884" t="s">
        <v>19</v>
      </c>
      <c r="M1884" t="str">
        <f t="shared" si="130"/>
        <v>http://logeion.uchicago.edu/index.html#bractea</v>
      </c>
    </row>
    <row r="1885" spans="1:13" ht="15" customHeight="1" x14ac:dyDescent="0.2">
      <c r="A1885" t="s">
        <v>6423</v>
      </c>
      <c r="B1885" t="s">
        <v>6424</v>
      </c>
      <c r="C1885" t="str">
        <f t="shared" si="133"/>
        <v xml:space="preserve">Brannovice –um m. </v>
      </c>
      <c r="D1885" t="str">
        <f t="shared" si="132"/>
        <v>Brannovice</v>
      </c>
      <c r="E1885" t="s">
        <v>6425</v>
      </c>
      <c r="F1885" t="s">
        <v>6425</v>
      </c>
      <c r="G1885" t="s">
        <v>21</v>
      </c>
      <c r="H1885">
        <v>2</v>
      </c>
      <c r="I1885">
        <v>0</v>
      </c>
      <c r="J1885">
        <v>0</v>
      </c>
      <c r="K1885">
        <v>1</v>
      </c>
      <c r="L1885" t="s">
        <v>19</v>
      </c>
      <c r="M1885" t="str">
        <f t="shared" si="130"/>
        <v>http://logeion.uchicago.edu/index.html#Brannovice</v>
      </c>
    </row>
    <row r="1886" spans="1:13" ht="15" customHeight="1" x14ac:dyDescent="0.2">
      <c r="A1886" t="s">
        <v>6426</v>
      </c>
      <c r="B1886" t="s">
        <v>6427</v>
      </c>
      <c r="C1886" t="str">
        <f t="shared" si="133"/>
        <v>Brantius –ii m.</v>
      </c>
      <c r="D1886" t="str">
        <f t="shared" si="132"/>
        <v>Brantius</v>
      </c>
      <c r="E1886" t="s">
        <v>6428</v>
      </c>
      <c r="F1886" t="s">
        <v>6429</v>
      </c>
      <c r="G1886" t="s">
        <v>21</v>
      </c>
      <c r="H1886">
        <v>2</v>
      </c>
      <c r="I1886">
        <v>0</v>
      </c>
      <c r="J1886">
        <v>0</v>
      </c>
      <c r="K1886">
        <v>1</v>
      </c>
      <c r="L1886" t="s">
        <v>19</v>
      </c>
      <c r="M1886" t="str">
        <f t="shared" si="130"/>
        <v>http://logeion.uchicago.edu/index.html#Brantius</v>
      </c>
    </row>
    <row r="1887" spans="1:13" ht="15" customHeight="1" x14ac:dyDescent="0.2">
      <c r="A1887" t="s">
        <v>6431</v>
      </c>
      <c r="B1887" t="s">
        <v>6432</v>
      </c>
      <c r="C1887" t="str">
        <f t="shared" si="133"/>
        <v>Bratuspantium –i n.</v>
      </c>
      <c r="D1887" t="str">
        <f t="shared" si="132"/>
        <v>Bratuspantium</v>
      </c>
      <c r="E1887" t="s">
        <v>60814</v>
      </c>
      <c r="F1887" t="s">
        <v>6433</v>
      </c>
      <c r="G1887" t="s">
        <v>21</v>
      </c>
      <c r="H1887">
        <v>2</v>
      </c>
      <c r="I1887">
        <v>0</v>
      </c>
      <c r="J1887">
        <v>0</v>
      </c>
      <c r="K1887">
        <v>1</v>
      </c>
      <c r="L1887" t="s">
        <v>19</v>
      </c>
      <c r="M1887" t="str">
        <f t="shared" si="130"/>
        <v>http://logeion.uchicago.edu/index.html#Bratuspantium</v>
      </c>
    </row>
    <row r="1888" spans="1:13" ht="15" customHeight="1" x14ac:dyDescent="0.2">
      <c r="A1888" t="s">
        <v>6434</v>
      </c>
      <c r="B1888" t="s">
        <v>59199</v>
      </c>
      <c r="C1888" t="str">
        <f t="shared" si="133"/>
        <v>Bregusuid –ae* f.</v>
      </c>
      <c r="D1888" t="str">
        <f t="shared" si="132"/>
        <v>Bregusuid</v>
      </c>
      <c r="E1888" t="s">
        <v>6435</v>
      </c>
      <c r="F1888" t="s">
        <v>6436</v>
      </c>
      <c r="G1888" t="s">
        <v>43</v>
      </c>
      <c r="H1888">
        <v>6</v>
      </c>
      <c r="I1888">
        <v>0</v>
      </c>
      <c r="J1888">
        <v>0</v>
      </c>
      <c r="K1888">
        <v>1</v>
      </c>
      <c r="L1888" t="s">
        <v>19</v>
      </c>
      <c r="M1888" t="str">
        <f t="shared" si="130"/>
        <v>http://logeion.uchicago.edu/index.html#Bregusuid</v>
      </c>
    </row>
    <row r="1889" spans="1:13" ht="15" customHeight="1" x14ac:dyDescent="0.2">
      <c r="A1889" t="s">
        <v>6437</v>
      </c>
      <c r="B1889" t="s">
        <v>6438</v>
      </c>
      <c r="C1889" t="str">
        <f t="shared" si="133"/>
        <v>Brennus –i m.</v>
      </c>
      <c r="D1889" t="str">
        <f t="shared" si="132"/>
        <v>Brennus</v>
      </c>
      <c r="E1889" t="s">
        <v>6439</v>
      </c>
      <c r="F1889" t="s">
        <v>6440</v>
      </c>
      <c r="G1889" t="s">
        <v>21</v>
      </c>
      <c r="H1889">
        <v>2</v>
      </c>
      <c r="I1889">
        <v>0</v>
      </c>
      <c r="J1889">
        <v>0</v>
      </c>
      <c r="K1889">
        <v>1</v>
      </c>
      <c r="L1889" t="s">
        <v>19</v>
      </c>
      <c r="M1889" t="str">
        <f t="shared" si="130"/>
        <v>http://logeion.uchicago.edu/index.html#Brennus</v>
      </c>
    </row>
    <row r="1890" spans="1:13" ht="15" customHeight="1" x14ac:dyDescent="0.2">
      <c r="A1890" t="s">
        <v>6442</v>
      </c>
      <c r="B1890" t="s">
        <v>6443</v>
      </c>
      <c r="C1890" t="str">
        <f t="shared" si="133"/>
        <v>brevi</v>
      </c>
      <c r="D1890" t="s">
        <v>6443</v>
      </c>
      <c r="E1890" t="s">
        <v>6444</v>
      </c>
      <c r="F1890" t="s">
        <v>6445</v>
      </c>
      <c r="G1890" t="s">
        <v>89</v>
      </c>
      <c r="I1890">
        <v>0</v>
      </c>
      <c r="J1890">
        <v>0</v>
      </c>
      <c r="K1890">
        <v>0</v>
      </c>
      <c r="L1890" t="s">
        <v>90</v>
      </c>
      <c r="M1890" t="str">
        <f t="shared" si="130"/>
        <v>http://logeion.uchicago.edu/index.html#brevī</v>
      </c>
    </row>
    <row r="1891" spans="1:13" ht="15" customHeight="1" x14ac:dyDescent="0.2">
      <c r="A1891" t="s">
        <v>6455</v>
      </c>
      <c r="B1891" t="s">
        <v>6456</v>
      </c>
      <c r="C1891" t="str">
        <f t="shared" si="133"/>
        <v>brevi tempore</v>
      </c>
      <c r="D1891" t="str">
        <f t="shared" ref="D1891:D1922" si="134">IF(ISBLANK(B1891),0,LEFT( C1891, FIND( " ", C1891 ) - 1 ))</f>
        <v>brevi</v>
      </c>
      <c r="E1891" t="s">
        <v>6457</v>
      </c>
      <c r="F1891" t="s">
        <v>6457</v>
      </c>
      <c r="G1891" t="s">
        <v>120</v>
      </c>
      <c r="I1891">
        <v>0</v>
      </c>
      <c r="J1891">
        <v>0</v>
      </c>
      <c r="K1891">
        <v>0</v>
      </c>
      <c r="L1891" t="s">
        <v>121</v>
      </c>
      <c r="M1891" t="str">
        <f t="shared" ref="M1891:M1954" si="135">"http://logeion.uchicago.edu/index.html#"&amp;D1891</f>
        <v>http://logeion.uchicago.edu/index.html#brevi</v>
      </c>
    </row>
    <row r="1892" spans="1:13" ht="15" customHeight="1" x14ac:dyDescent="0.2">
      <c r="A1892" t="s">
        <v>6447</v>
      </c>
      <c r="B1892" t="s">
        <v>6448</v>
      </c>
      <c r="C1892" t="str">
        <f t="shared" si="133"/>
        <v>brevis breve</v>
      </c>
      <c r="D1892" t="str">
        <f t="shared" si="134"/>
        <v>brevis</v>
      </c>
      <c r="E1892" t="s">
        <v>6449</v>
      </c>
      <c r="F1892" t="s">
        <v>6450</v>
      </c>
      <c r="G1892" t="s">
        <v>155</v>
      </c>
      <c r="H1892">
        <v>3</v>
      </c>
      <c r="I1892">
        <v>0</v>
      </c>
      <c r="J1892">
        <v>0</v>
      </c>
      <c r="K1892">
        <v>0</v>
      </c>
      <c r="L1892" t="s">
        <v>36</v>
      </c>
      <c r="M1892" t="str">
        <f t="shared" si="135"/>
        <v>http://logeion.uchicago.edu/index.html#brevis</v>
      </c>
    </row>
    <row r="1893" spans="1:13" ht="15" customHeight="1" x14ac:dyDescent="0.2">
      <c r="A1893" t="s">
        <v>6451</v>
      </c>
      <c r="B1893" t="s">
        <v>6452</v>
      </c>
      <c r="C1893" t="str">
        <f t="shared" si="133"/>
        <v>brevitas –atis f.</v>
      </c>
      <c r="D1893" t="str">
        <f t="shared" si="134"/>
        <v>brevitas</v>
      </c>
      <c r="E1893" t="s">
        <v>6453</v>
      </c>
      <c r="F1893" t="s">
        <v>6454</v>
      </c>
      <c r="G1893" t="s">
        <v>29</v>
      </c>
      <c r="H1893">
        <v>3</v>
      </c>
      <c r="I1893">
        <v>0</v>
      </c>
      <c r="J1893">
        <v>0</v>
      </c>
      <c r="K1893">
        <v>0</v>
      </c>
      <c r="L1893" t="s">
        <v>19</v>
      </c>
      <c r="M1893" t="str">
        <f t="shared" si="135"/>
        <v>http://logeion.uchicago.edu/index.html#brevitas</v>
      </c>
    </row>
    <row r="1894" spans="1:13" ht="15" customHeight="1" x14ac:dyDescent="0.2">
      <c r="A1894" t="s">
        <v>6461</v>
      </c>
      <c r="B1894" t="s">
        <v>6462</v>
      </c>
      <c r="C1894" t="str">
        <f t="shared" si="133"/>
        <v>Briareus –ei m.</v>
      </c>
      <c r="D1894" t="str">
        <f t="shared" si="134"/>
        <v>Briareus</v>
      </c>
      <c r="E1894" t="s">
        <v>6463</v>
      </c>
      <c r="F1894" t="s">
        <v>6464</v>
      </c>
      <c r="G1894" t="s">
        <v>21</v>
      </c>
      <c r="H1894">
        <v>2</v>
      </c>
      <c r="I1894">
        <v>0</v>
      </c>
      <c r="J1894">
        <v>0</v>
      </c>
      <c r="K1894">
        <v>1</v>
      </c>
      <c r="L1894" t="s">
        <v>19</v>
      </c>
      <c r="M1894" t="str">
        <f t="shared" si="135"/>
        <v>http://logeion.uchicago.edu/index.html#Briareus</v>
      </c>
    </row>
    <row r="1895" spans="1:13" ht="15" customHeight="1" x14ac:dyDescent="0.2">
      <c r="A1895" t="s">
        <v>6465</v>
      </c>
      <c r="B1895" t="s">
        <v>6466</v>
      </c>
      <c r="C1895" t="str">
        <f t="shared" si="133"/>
        <v>Brigantes –um m.</v>
      </c>
      <c r="D1895" t="str">
        <f t="shared" si="134"/>
        <v>Brigantes</v>
      </c>
      <c r="E1895" t="s">
        <v>6467</v>
      </c>
      <c r="F1895" t="s">
        <v>6467</v>
      </c>
      <c r="G1895" t="s">
        <v>29</v>
      </c>
      <c r="H1895">
        <v>3</v>
      </c>
      <c r="I1895">
        <v>0</v>
      </c>
      <c r="J1895">
        <v>0</v>
      </c>
      <c r="K1895">
        <v>1</v>
      </c>
      <c r="L1895" t="s">
        <v>19</v>
      </c>
      <c r="M1895" t="str">
        <f t="shared" si="135"/>
        <v>http://logeion.uchicago.edu/index.html#Brigantes</v>
      </c>
    </row>
    <row r="1896" spans="1:13" ht="15" customHeight="1" x14ac:dyDescent="0.2">
      <c r="A1896" t="s">
        <v>6468</v>
      </c>
      <c r="B1896" t="s">
        <v>6469</v>
      </c>
      <c r="C1896" t="str">
        <f t="shared" si="133"/>
        <v>Briseis –idis (–idos) f.</v>
      </c>
      <c r="D1896" t="str">
        <f t="shared" si="134"/>
        <v>Briseis</v>
      </c>
      <c r="E1896" t="s">
        <v>6470</v>
      </c>
      <c r="F1896" t="s">
        <v>6471</v>
      </c>
      <c r="G1896" t="s">
        <v>43</v>
      </c>
      <c r="H1896">
        <v>6</v>
      </c>
      <c r="I1896">
        <v>0</v>
      </c>
      <c r="J1896">
        <v>0</v>
      </c>
      <c r="K1896">
        <v>1</v>
      </c>
      <c r="L1896" t="s">
        <v>19</v>
      </c>
      <c r="M1896" t="str">
        <f t="shared" si="135"/>
        <v>http://logeion.uchicago.edu/index.html#Briseis</v>
      </c>
    </row>
    <row r="1897" spans="1:13" ht="15" customHeight="1" x14ac:dyDescent="0.2">
      <c r="A1897" t="s">
        <v>6472</v>
      </c>
      <c r="B1897" t="s">
        <v>6473</v>
      </c>
      <c r="C1897" t="str">
        <f t="shared" si="133"/>
        <v>Britanni –orum m.</v>
      </c>
      <c r="D1897" t="str">
        <f t="shared" si="134"/>
        <v>Britanni</v>
      </c>
      <c r="E1897" t="s">
        <v>6474</v>
      </c>
      <c r="F1897" t="s">
        <v>6475</v>
      </c>
      <c r="G1897" t="s">
        <v>21</v>
      </c>
      <c r="H1897">
        <v>2</v>
      </c>
      <c r="I1897">
        <v>0</v>
      </c>
      <c r="J1897">
        <v>0</v>
      </c>
      <c r="K1897">
        <v>1</v>
      </c>
      <c r="L1897" t="s">
        <v>19</v>
      </c>
      <c r="M1897" t="str">
        <f t="shared" si="135"/>
        <v>http://logeion.uchicago.edu/index.html#Britanni</v>
      </c>
    </row>
    <row r="1898" spans="1:13" ht="15" customHeight="1" x14ac:dyDescent="0.2">
      <c r="A1898" t="s">
        <v>6476</v>
      </c>
      <c r="B1898" t="s">
        <v>6477</v>
      </c>
      <c r="C1898" t="str">
        <f t="shared" si="133"/>
        <v>Britannia –ae f.</v>
      </c>
      <c r="D1898" t="str">
        <f t="shared" si="134"/>
        <v>Britannia</v>
      </c>
      <c r="E1898" t="s">
        <v>6478</v>
      </c>
      <c r="F1898" t="s">
        <v>6478</v>
      </c>
      <c r="G1898" t="s">
        <v>76</v>
      </c>
      <c r="H1898">
        <v>1</v>
      </c>
      <c r="I1898">
        <v>0</v>
      </c>
      <c r="J1898">
        <v>0</v>
      </c>
      <c r="K1898">
        <v>1</v>
      </c>
      <c r="L1898" t="s">
        <v>19</v>
      </c>
      <c r="M1898" t="str">
        <f t="shared" si="135"/>
        <v>http://logeion.uchicago.edu/index.html#Britannia</v>
      </c>
    </row>
    <row r="1899" spans="1:13" ht="15" customHeight="1" x14ac:dyDescent="0.2">
      <c r="A1899" t="s">
        <v>6479</v>
      </c>
      <c r="B1899" t="s">
        <v>6480</v>
      </c>
      <c r="C1899" t="str">
        <f t="shared" si="133"/>
        <v>Britannicus –a –um</v>
      </c>
      <c r="D1899" t="str">
        <f t="shared" si="134"/>
        <v>Britannicus</v>
      </c>
      <c r="E1899" t="s">
        <v>6481</v>
      </c>
      <c r="F1899" t="s">
        <v>6481</v>
      </c>
      <c r="G1899" t="s">
        <v>918</v>
      </c>
      <c r="H1899">
        <v>2</v>
      </c>
      <c r="I1899">
        <v>0</v>
      </c>
      <c r="J1899">
        <v>0</v>
      </c>
      <c r="K1899">
        <v>1</v>
      </c>
      <c r="L1899" t="s">
        <v>36</v>
      </c>
      <c r="M1899" t="str">
        <f t="shared" si="135"/>
        <v>http://logeion.uchicago.edu/index.html#Britannicus</v>
      </c>
    </row>
    <row r="1900" spans="1:13" ht="15" customHeight="1" x14ac:dyDescent="0.2">
      <c r="A1900" s="5" t="s">
        <v>61594</v>
      </c>
      <c r="B1900" t="s">
        <v>61777</v>
      </c>
      <c r="C1900" t="str">
        <f t="shared" si="133"/>
        <v>Britannicus –i m.</v>
      </c>
      <c r="D1900" t="str">
        <f t="shared" si="134"/>
        <v>Britannicus</v>
      </c>
      <c r="E1900" t="s">
        <v>61857</v>
      </c>
      <c r="F1900" t="s">
        <v>61858</v>
      </c>
      <c r="G1900" t="s">
        <v>21</v>
      </c>
      <c r="H1900">
        <v>2</v>
      </c>
      <c r="K1900">
        <v>1</v>
      </c>
      <c r="L1900" t="s">
        <v>19</v>
      </c>
      <c r="M1900" t="str">
        <f t="shared" si="135"/>
        <v>http://logeion.uchicago.edu/index.html#Britannicus</v>
      </c>
    </row>
    <row r="1901" spans="1:13" ht="15" customHeight="1" x14ac:dyDescent="0.2">
      <c r="A1901" t="s">
        <v>6482</v>
      </c>
      <c r="B1901" t="s">
        <v>6483</v>
      </c>
      <c r="C1901" t="str">
        <f t="shared" si="133"/>
        <v>Britannus –i</v>
      </c>
      <c r="D1901" t="str">
        <f t="shared" si="134"/>
        <v>Britannus</v>
      </c>
      <c r="E1901" t="s">
        <v>6484</v>
      </c>
      <c r="F1901" t="s">
        <v>6484</v>
      </c>
      <c r="G1901" t="s">
        <v>61</v>
      </c>
      <c r="H1901">
        <v>1</v>
      </c>
      <c r="I1901">
        <v>0</v>
      </c>
      <c r="J1901">
        <v>0</v>
      </c>
      <c r="K1901">
        <v>1</v>
      </c>
      <c r="L1901" t="s">
        <v>36</v>
      </c>
      <c r="M1901" t="str">
        <f t="shared" si="135"/>
        <v>http://logeion.uchicago.edu/index.html#Britannus</v>
      </c>
    </row>
    <row r="1902" spans="1:13" ht="15" customHeight="1" x14ac:dyDescent="0.2">
      <c r="A1902" t="s">
        <v>6485</v>
      </c>
      <c r="B1902" t="s">
        <v>6486</v>
      </c>
      <c r="C1902" t="str">
        <f t="shared" si="133"/>
        <v>Brixia –ae f.</v>
      </c>
      <c r="D1902" t="str">
        <f t="shared" si="134"/>
        <v>Brixia</v>
      </c>
      <c r="E1902" t="s">
        <v>6487</v>
      </c>
      <c r="F1902" t="s">
        <v>6488</v>
      </c>
      <c r="G1902" t="s">
        <v>76</v>
      </c>
      <c r="H1902">
        <v>1</v>
      </c>
      <c r="I1902">
        <v>0</v>
      </c>
      <c r="J1902">
        <v>0</v>
      </c>
      <c r="K1902">
        <v>1</v>
      </c>
      <c r="L1902" t="s">
        <v>19</v>
      </c>
      <c r="M1902" t="str">
        <f t="shared" si="135"/>
        <v>http://logeion.uchicago.edu/index.html#Brixia</v>
      </c>
    </row>
    <row r="1903" spans="1:13" ht="15" customHeight="1" x14ac:dyDescent="0.2">
      <c r="A1903" t="s">
        <v>6489</v>
      </c>
      <c r="B1903" t="s">
        <v>60388</v>
      </c>
      <c r="C1903" t="str">
        <f t="shared" si="133"/>
        <v>Brocchus —i m.</v>
      </c>
      <c r="D1903" t="str">
        <f t="shared" si="134"/>
        <v>Brocchus</v>
      </c>
      <c r="E1903" t="s">
        <v>58301</v>
      </c>
      <c r="F1903" t="s">
        <v>58301</v>
      </c>
      <c r="G1903" t="s">
        <v>21</v>
      </c>
      <c r="H1903">
        <v>2</v>
      </c>
      <c r="I1903">
        <v>0</v>
      </c>
      <c r="J1903">
        <v>0</v>
      </c>
      <c r="K1903">
        <v>1</v>
      </c>
      <c r="L1903" t="s">
        <v>19</v>
      </c>
      <c r="M1903" t="str">
        <f t="shared" si="135"/>
        <v>http://logeion.uchicago.edu/index.html#Brocchus</v>
      </c>
    </row>
    <row r="1904" spans="1:13" ht="15" customHeight="1" x14ac:dyDescent="0.2">
      <c r="A1904" t="s">
        <v>6490</v>
      </c>
      <c r="B1904" t="s">
        <v>59200</v>
      </c>
      <c r="C1904" t="str">
        <f t="shared" si="133"/>
        <v>Brocmail –i m.</v>
      </c>
      <c r="D1904" t="str">
        <f t="shared" si="134"/>
        <v>Brocmail</v>
      </c>
      <c r="E1904" t="s">
        <v>6491</v>
      </c>
      <c r="F1904" t="s">
        <v>6492</v>
      </c>
      <c r="G1904" t="s">
        <v>43</v>
      </c>
      <c r="H1904">
        <v>6</v>
      </c>
      <c r="I1904">
        <v>0</v>
      </c>
      <c r="J1904">
        <v>0</v>
      </c>
      <c r="K1904">
        <v>1</v>
      </c>
      <c r="L1904" t="s">
        <v>19</v>
      </c>
      <c r="M1904" t="str">
        <f t="shared" si="135"/>
        <v>http://logeion.uchicago.edu/index.html#Brocmail</v>
      </c>
    </row>
    <row r="1905" spans="1:13" ht="15" customHeight="1" x14ac:dyDescent="0.2">
      <c r="A1905" t="s">
        <v>53154</v>
      </c>
      <c r="B1905" t="s">
        <v>53155</v>
      </c>
      <c r="C1905" t="str">
        <f t="shared" si="133"/>
        <v>Bromius –i m.</v>
      </c>
      <c r="D1905" t="str">
        <f t="shared" si="134"/>
        <v>Bromius</v>
      </c>
      <c r="E1905" t="s">
        <v>53156</v>
      </c>
      <c r="F1905" t="s">
        <v>53156</v>
      </c>
      <c r="G1905" t="s">
        <v>21</v>
      </c>
      <c r="H1905">
        <v>2</v>
      </c>
      <c r="I1905">
        <v>0</v>
      </c>
      <c r="J1905">
        <v>0</v>
      </c>
      <c r="K1905">
        <v>1</v>
      </c>
      <c r="L1905" t="s">
        <v>19</v>
      </c>
      <c r="M1905" t="str">
        <f t="shared" si="135"/>
        <v>http://logeion.uchicago.edu/index.html#Bromius</v>
      </c>
    </row>
    <row r="1906" spans="1:13" ht="15" customHeight="1" x14ac:dyDescent="0.2">
      <c r="A1906" t="s">
        <v>6493</v>
      </c>
      <c r="B1906" t="s">
        <v>6494</v>
      </c>
      <c r="C1906" t="str">
        <f t="shared" si="133"/>
        <v>Brontes –ae m.</v>
      </c>
      <c r="D1906" t="str">
        <f t="shared" si="134"/>
        <v>Brontes</v>
      </c>
      <c r="E1906" t="s">
        <v>6495</v>
      </c>
      <c r="F1906" t="s">
        <v>6496</v>
      </c>
      <c r="G1906" t="s">
        <v>346</v>
      </c>
      <c r="H1906">
        <v>6</v>
      </c>
      <c r="I1906">
        <v>0</v>
      </c>
      <c r="J1906">
        <v>0</v>
      </c>
      <c r="K1906">
        <v>1</v>
      </c>
      <c r="L1906" t="s">
        <v>19</v>
      </c>
      <c r="M1906" t="str">
        <f t="shared" si="135"/>
        <v>http://logeion.uchicago.edu/index.html#Brontes</v>
      </c>
    </row>
    <row r="1907" spans="1:13" ht="15" customHeight="1" x14ac:dyDescent="0.2">
      <c r="A1907" t="s">
        <v>6500</v>
      </c>
      <c r="B1907" t="s">
        <v>6501</v>
      </c>
      <c r="C1907" t="str">
        <f t="shared" si="133"/>
        <v>bruma –ae f.</v>
      </c>
      <c r="D1907" t="str">
        <f t="shared" si="134"/>
        <v>bruma</v>
      </c>
      <c r="E1907" t="s">
        <v>6502</v>
      </c>
      <c r="F1907" t="s">
        <v>6502</v>
      </c>
      <c r="G1907" t="s">
        <v>76</v>
      </c>
      <c r="H1907">
        <v>1</v>
      </c>
      <c r="I1907">
        <v>0</v>
      </c>
      <c r="J1907">
        <v>0</v>
      </c>
      <c r="K1907">
        <v>0</v>
      </c>
      <c r="L1907" t="s">
        <v>19</v>
      </c>
      <c r="M1907" t="str">
        <f t="shared" si="135"/>
        <v>http://logeion.uchicago.edu/index.html#bruma</v>
      </c>
    </row>
    <row r="1908" spans="1:13" ht="15" customHeight="1" x14ac:dyDescent="0.2">
      <c r="A1908" t="s">
        <v>6503</v>
      </c>
      <c r="B1908" t="s">
        <v>6504</v>
      </c>
      <c r="C1908" t="str">
        <f t="shared" si="133"/>
        <v>brumalis –e</v>
      </c>
      <c r="D1908" t="str">
        <f t="shared" si="134"/>
        <v>brumalis</v>
      </c>
      <c r="E1908" t="s">
        <v>6505</v>
      </c>
      <c r="F1908" t="s">
        <v>6506</v>
      </c>
      <c r="G1908" t="s">
        <v>155</v>
      </c>
      <c r="H1908">
        <v>3</v>
      </c>
      <c r="I1908">
        <v>0</v>
      </c>
      <c r="J1908">
        <v>0</v>
      </c>
      <c r="K1908">
        <v>0</v>
      </c>
      <c r="L1908" t="s">
        <v>36</v>
      </c>
      <c r="M1908" t="str">
        <f t="shared" si="135"/>
        <v>http://logeion.uchicago.edu/index.html#brumalis</v>
      </c>
    </row>
    <row r="1909" spans="1:13" ht="15" customHeight="1" x14ac:dyDescent="0.2">
      <c r="A1909" t="s">
        <v>6507</v>
      </c>
      <c r="B1909" t="s">
        <v>6508</v>
      </c>
      <c r="C1909" t="str">
        <f t="shared" si="133"/>
        <v>Brundisium –i n.</v>
      </c>
      <c r="D1909" t="str">
        <f t="shared" si="134"/>
        <v>Brundisium</v>
      </c>
      <c r="E1909" t="s">
        <v>6509</v>
      </c>
      <c r="F1909" t="s">
        <v>6510</v>
      </c>
      <c r="G1909" t="s">
        <v>21</v>
      </c>
      <c r="H1909">
        <v>2</v>
      </c>
      <c r="I1909">
        <v>0</v>
      </c>
      <c r="J1909">
        <v>0</v>
      </c>
      <c r="K1909">
        <v>1</v>
      </c>
      <c r="L1909" t="s">
        <v>19</v>
      </c>
      <c r="M1909" t="str">
        <f t="shared" si="135"/>
        <v>http://logeion.uchicago.edu/index.html#Brundisium</v>
      </c>
    </row>
    <row r="1910" spans="1:13" ht="15" customHeight="1" x14ac:dyDescent="0.2">
      <c r="A1910" t="s">
        <v>6512</v>
      </c>
      <c r="B1910" t="s">
        <v>6513</v>
      </c>
      <c r="C1910" t="str">
        <f t="shared" si="133"/>
        <v>Bruttii –orum m.</v>
      </c>
      <c r="D1910" t="str">
        <f t="shared" si="134"/>
        <v>Bruttii</v>
      </c>
      <c r="E1910" t="s">
        <v>6514</v>
      </c>
      <c r="F1910" t="s">
        <v>6515</v>
      </c>
      <c r="G1910" t="s">
        <v>21</v>
      </c>
      <c r="H1910">
        <v>2</v>
      </c>
      <c r="I1910">
        <v>0</v>
      </c>
      <c r="J1910">
        <v>0</v>
      </c>
      <c r="K1910">
        <v>1</v>
      </c>
      <c r="L1910" t="s">
        <v>19</v>
      </c>
      <c r="M1910" t="str">
        <f t="shared" si="135"/>
        <v>http://logeion.uchicago.edu/index.html#Bruttii</v>
      </c>
    </row>
    <row r="1911" spans="1:13" ht="15" customHeight="1" x14ac:dyDescent="0.2">
      <c r="A1911" t="s">
        <v>6517</v>
      </c>
      <c r="B1911" t="s">
        <v>6518</v>
      </c>
      <c r="C1911" t="str">
        <f t="shared" si="133"/>
        <v>Brutus –i m.</v>
      </c>
      <c r="D1911" t="str">
        <f t="shared" si="134"/>
        <v>Brutus</v>
      </c>
      <c r="E1911" t="s">
        <v>6519</v>
      </c>
      <c r="F1911" t="s">
        <v>6520</v>
      </c>
      <c r="G1911" t="s">
        <v>21</v>
      </c>
      <c r="H1911">
        <v>2</v>
      </c>
      <c r="I1911">
        <v>0</v>
      </c>
      <c r="J1911">
        <v>0</v>
      </c>
      <c r="K1911">
        <v>1</v>
      </c>
      <c r="L1911" t="s">
        <v>19</v>
      </c>
      <c r="M1911" t="str">
        <f t="shared" si="135"/>
        <v>http://logeion.uchicago.edu/index.html#Brutus</v>
      </c>
    </row>
    <row r="1912" spans="1:13" ht="15" customHeight="1" x14ac:dyDescent="0.2">
      <c r="A1912" t="s">
        <v>53157</v>
      </c>
      <c r="B1912" t="s">
        <v>53158</v>
      </c>
      <c r="C1912" t="str">
        <f t="shared" si="133"/>
        <v>bublus –i m.</v>
      </c>
      <c r="D1912" t="str">
        <f t="shared" si="134"/>
        <v>bublus</v>
      </c>
      <c r="E1912" t="s">
        <v>53159</v>
      </c>
      <c r="F1912" t="s">
        <v>53159</v>
      </c>
      <c r="G1912" t="s">
        <v>21</v>
      </c>
      <c r="H1912">
        <v>2</v>
      </c>
      <c r="I1912">
        <v>0</v>
      </c>
      <c r="J1912">
        <v>0</v>
      </c>
      <c r="K1912">
        <v>0</v>
      </c>
      <c r="L1912" t="s">
        <v>19</v>
      </c>
      <c r="M1912" t="str">
        <f t="shared" si="135"/>
        <v>http://logeion.uchicago.edu/index.html#bublus</v>
      </c>
    </row>
    <row r="1913" spans="1:13" ht="15" customHeight="1" x14ac:dyDescent="0.2">
      <c r="A1913" t="s">
        <v>6522</v>
      </c>
      <c r="B1913" t="s">
        <v>6523</v>
      </c>
      <c r="C1913" t="str">
        <f t="shared" si="133"/>
        <v>bubo –onis m.</v>
      </c>
      <c r="D1913" t="str">
        <f t="shared" si="134"/>
        <v>bubo</v>
      </c>
      <c r="E1913" t="s">
        <v>6524</v>
      </c>
      <c r="F1913" t="s">
        <v>6524</v>
      </c>
      <c r="G1913" t="s">
        <v>29</v>
      </c>
      <c r="H1913">
        <v>3</v>
      </c>
      <c r="I1913">
        <v>0</v>
      </c>
      <c r="J1913">
        <v>0</v>
      </c>
      <c r="K1913">
        <v>0</v>
      </c>
      <c r="L1913" t="s">
        <v>19</v>
      </c>
      <c r="M1913" t="str">
        <f t="shared" si="135"/>
        <v>http://logeion.uchicago.edu/index.html#bubo</v>
      </c>
    </row>
    <row r="1914" spans="1:13" ht="15" customHeight="1" x14ac:dyDescent="0.2">
      <c r="A1914" t="s">
        <v>6525</v>
      </c>
      <c r="B1914" t="s">
        <v>6526</v>
      </c>
      <c r="C1914" t="str">
        <f t="shared" si="133"/>
        <v>bubula –ae f.</v>
      </c>
      <c r="D1914" t="str">
        <f t="shared" si="134"/>
        <v>bubula</v>
      </c>
      <c r="E1914" t="s">
        <v>55240</v>
      </c>
      <c r="F1914" t="s">
        <v>55240</v>
      </c>
      <c r="G1914" t="s">
        <v>76</v>
      </c>
      <c r="H1914">
        <v>1</v>
      </c>
      <c r="I1914">
        <v>0</v>
      </c>
      <c r="J1914">
        <v>0</v>
      </c>
      <c r="K1914">
        <v>0</v>
      </c>
      <c r="L1914" t="s">
        <v>19</v>
      </c>
      <c r="M1914" t="str">
        <f t="shared" si="135"/>
        <v>http://logeion.uchicago.edu/index.html#bubula</v>
      </c>
    </row>
    <row r="1915" spans="1:13" ht="15" customHeight="1" x14ac:dyDescent="0.2">
      <c r="A1915" t="s">
        <v>6527</v>
      </c>
      <c r="B1915" t="s">
        <v>54797</v>
      </c>
      <c r="C1915" t="str">
        <f t="shared" si="133"/>
        <v>bubulcus –i m.</v>
      </c>
      <c r="D1915" t="str">
        <f t="shared" si="134"/>
        <v>bubulcus</v>
      </c>
      <c r="E1915" t="s">
        <v>54048</v>
      </c>
      <c r="F1915" t="s">
        <v>54048</v>
      </c>
      <c r="G1915" t="s">
        <v>21</v>
      </c>
      <c r="H1915">
        <v>2</v>
      </c>
      <c r="I1915">
        <v>0</v>
      </c>
      <c r="J1915">
        <v>0</v>
      </c>
      <c r="K1915">
        <v>0</v>
      </c>
      <c r="L1915" t="s">
        <v>19</v>
      </c>
      <c r="M1915" t="str">
        <f t="shared" si="135"/>
        <v>http://logeion.uchicago.edu/index.html#bubulcus</v>
      </c>
    </row>
    <row r="1916" spans="1:13" ht="15" customHeight="1" x14ac:dyDescent="0.2">
      <c r="A1916" t="s">
        <v>6528</v>
      </c>
      <c r="B1916" t="s">
        <v>6529</v>
      </c>
      <c r="C1916" t="str">
        <f t="shared" si="133"/>
        <v>bubulus –a –um</v>
      </c>
      <c r="D1916" t="str">
        <f t="shared" si="134"/>
        <v>bubulus</v>
      </c>
      <c r="E1916" t="s">
        <v>6530</v>
      </c>
      <c r="F1916" t="s">
        <v>6530</v>
      </c>
      <c r="G1916" t="s">
        <v>61</v>
      </c>
      <c r="H1916">
        <v>1</v>
      </c>
      <c r="I1916">
        <v>0</v>
      </c>
      <c r="J1916">
        <v>0</v>
      </c>
      <c r="K1916">
        <v>0</v>
      </c>
      <c r="L1916" t="s">
        <v>36</v>
      </c>
      <c r="M1916" t="str">
        <f t="shared" si="135"/>
        <v>http://logeion.uchicago.edu/index.html#bubulus</v>
      </c>
    </row>
    <row r="1917" spans="1:13" ht="15" customHeight="1" x14ac:dyDescent="0.2">
      <c r="A1917" t="s">
        <v>6531</v>
      </c>
      <c r="B1917" t="s">
        <v>6532</v>
      </c>
      <c r="C1917" t="str">
        <f t="shared" si="133"/>
        <v>bucca –ae f.</v>
      </c>
      <c r="D1917" t="str">
        <f t="shared" si="134"/>
        <v>bucca</v>
      </c>
      <c r="E1917" t="s">
        <v>6533</v>
      </c>
      <c r="F1917" t="s">
        <v>6534</v>
      </c>
      <c r="G1917" t="s">
        <v>76</v>
      </c>
      <c r="H1917">
        <v>1</v>
      </c>
      <c r="I1917">
        <v>0</v>
      </c>
      <c r="J1917">
        <v>0</v>
      </c>
      <c r="K1917">
        <v>0</v>
      </c>
      <c r="L1917" t="s">
        <v>19</v>
      </c>
      <c r="M1917" t="str">
        <f t="shared" si="135"/>
        <v>http://logeion.uchicago.edu/index.html#bucca</v>
      </c>
    </row>
    <row r="1918" spans="1:13" ht="15" customHeight="1" x14ac:dyDescent="0.2">
      <c r="A1918" t="s">
        <v>58878</v>
      </c>
      <c r="B1918" t="s">
        <v>58677</v>
      </c>
      <c r="C1918" t="str">
        <f t="shared" si="133"/>
        <v>bucella –ae f.</v>
      </c>
      <c r="D1918" t="str">
        <f t="shared" si="134"/>
        <v>bucella</v>
      </c>
      <c r="E1918" t="s">
        <v>58678</v>
      </c>
      <c r="F1918" t="s">
        <v>58678</v>
      </c>
      <c r="G1918" t="s">
        <v>76</v>
      </c>
      <c r="H1918">
        <v>1</v>
      </c>
      <c r="L1918" t="s">
        <v>19</v>
      </c>
      <c r="M1918" t="str">
        <f t="shared" si="135"/>
        <v>http://logeion.uchicago.edu/index.html#bucella</v>
      </c>
    </row>
    <row r="1919" spans="1:13" ht="15" customHeight="1" x14ac:dyDescent="0.2">
      <c r="A1919" t="s">
        <v>6538</v>
      </c>
      <c r="B1919" t="s">
        <v>6539</v>
      </c>
      <c r="C1919" t="str">
        <f t="shared" si="133"/>
        <v>bucina –ae f.</v>
      </c>
      <c r="D1919" t="str">
        <f t="shared" si="134"/>
        <v>bucina</v>
      </c>
      <c r="E1919" t="s">
        <v>6540</v>
      </c>
      <c r="F1919" t="s">
        <v>6541</v>
      </c>
      <c r="G1919" t="s">
        <v>76</v>
      </c>
      <c r="H1919">
        <v>1</v>
      </c>
      <c r="I1919">
        <v>0</v>
      </c>
      <c r="J1919">
        <v>0</v>
      </c>
      <c r="K1919">
        <v>0</v>
      </c>
      <c r="L1919" t="s">
        <v>19</v>
      </c>
      <c r="M1919" t="str">
        <f t="shared" si="135"/>
        <v>http://logeion.uchicago.edu/index.html#bucina</v>
      </c>
    </row>
    <row r="1920" spans="1:13" ht="15" customHeight="1" x14ac:dyDescent="0.2">
      <c r="A1920" t="s">
        <v>6542</v>
      </c>
      <c r="B1920" t="s">
        <v>6543</v>
      </c>
      <c r="C1920" t="str">
        <f t="shared" si="133"/>
        <v>bucinator –oris m.</v>
      </c>
      <c r="D1920" t="str">
        <f t="shared" si="134"/>
        <v>bucinator</v>
      </c>
      <c r="E1920" t="s">
        <v>6544</v>
      </c>
      <c r="F1920" t="s">
        <v>6544</v>
      </c>
      <c r="G1920" t="s">
        <v>29</v>
      </c>
      <c r="H1920">
        <v>3</v>
      </c>
      <c r="I1920">
        <v>0</v>
      </c>
      <c r="J1920">
        <v>0</v>
      </c>
      <c r="K1920">
        <v>0</v>
      </c>
      <c r="L1920" t="s">
        <v>19</v>
      </c>
      <c r="M1920" t="str">
        <f t="shared" si="135"/>
        <v>http://logeion.uchicago.edu/index.html#bucinator</v>
      </c>
    </row>
    <row r="1921" spans="1:13" ht="15" customHeight="1" x14ac:dyDescent="0.2">
      <c r="A1921" t="s">
        <v>53160</v>
      </c>
      <c r="B1921" t="s">
        <v>53161</v>
      </c>
      <c r="C1921" t="str">
        <f t="shared" si="133"/>
        <v>bucinus –i m.</v>
      </c>
      <c r="D1921" t="str">
        <f t="shared" si="134"/>
        <v>bucinus</v>
      </c>
      <c r="E1921" t="s">
        <v>6544</v>
      </c>
      <c r="F1921" t="s">
        <v>6544</v>
      </c>
      <c r="G1921" t="s">
        <v>21</v>
      </c>
      <c r="H1921">
        <v>2</v>
      </c>
      <c r="I1921">
        <v>0</v>
      </c>
      <c r="J1921">
        <v>0</v>
      </c>
      <c r="K1921">
        <v>0</v>
      </c>
      <c r="L1921" t="s">
        <v>19</v>
      </c>
      <c r="M1921" t="str">
        <f t="shared" si="135"/>
        <v>http://logeion.uchicago.edu/index.html#bucinus</v>
      </c>
    </row>
    <row r="1922" spans="1:13" ht="15" customHeight="1" x14ac:dyDescent="0.2">
      <c r="A1922" t="s">
        <v>61449</v>
      </c>
      <c r="B1922" t="s">
        <v>61502</v>
      </c>
      <c r="C1922" t="str">
        <f t="shared" si="133"/>
        <v>Bucolica –orum n.</v>
      </c>
      <c r="D1922" t="str">
        <f t="shared" si="134"/>
        <v>Bucolica</v>
      </c>
      <c r="E1922" t="s">
        <v>61494</v>
      </c>
      <c r="F1922" t="s">
        <v>61494</v>
      </c>
      <c r="G1922" t="s">
        <v>21</v>
      </c>
      <c r="H1922">
        <v>2</v>
      </c>
      <c r="K1922">
        <v>1</v>
      </c>
      <c r="L1922" t="s">
        <v>19</v>
      </c>
      <c r="M1922" t="str">
        <f t="shared" si="135"/>
        <v>http://logeion.uchicago.edu/index.html#Bucolica</v>
      </c>
    </row>
    <row r="1923" spans="1:13" ht="15" customHeight="1" x14ac:dyDescent="0.2">
      <c r="A1923" t="s">
        <v>6545</v>
      </c>
      <c r="B1923" t="s">
        <v>6546</v>
      </c>
      <c r="C1923" t="str">
        <f t="shared" si="133"/>
        <v>bucula –ae f.</v>
      </c>
      <c r="D1923" t="str">
        <f t="shared" ref="D1923:D1944" si="136">IF(ISBLANK(B1923),0,LEFT( C1923, FIND( " ", C1923 ) - 1 ))</f>
        <v>bucula</v>
      </c>
      <c r="E1923" t="s">
        <v>6547</v>
      </c>
      <c r="F1923" t="s">
        <v>6548</v>
      </c>
      <c r="G1923" t="s">
        <v>76</v>
      </c>
      <c r="H1923">
        <v>1</v>
      </c>
      <c r="I1923">
        <v>0</v>
      </c>
      <c r="J1923">
        <v>0</v>
      </c>
      <c r="K1923">
        <v>0</v>
      </c>
      <c r="L1923" t="s">
        <v>19</v>
      </c>
      <c r="M1923" t="str">
        <f t="shared" si="135"/>
        <v>http://logeion.uchicago.edu/index.html#bucula</v>
      </c>
    </row>
    <row r="1924" spans="1:13" ht="15" customHeight="1" x14ac:dyDescent="0.2">
      <c r="A1924" t="s">
        <v>6549</v>
      </c>
      <c r="B1924" t="s">
        <v>61399</v>
      </c>
      <c r="C1924" t="str">
        <f t="shared" si="133"/>
        <v>bufo –onis m.</v>
      </c>
      <c r="D1924" t="str">
        <f t="shared" si="136"/>
        <v>bufo</v>
      </c>
      <c r="E1924" t="s">
        <v>6550</v>
      </c>
      <c r="F1924" t="s">
        <v>6551</v>
      </c>
      <c r="G1924" t="s">
        <v>29</v>
      </c>
      <c r="H1924">
        <v>3</v>
      </c>
      <c r="I1924">
        <v>0</v>
      </c>
      <c r="J1924">
        <v>0</v>
      </c>
      <c r="K1924">
        <v>0</v>
      </c>
      <c r="L1924" t="s">
        <v>19</v>
      </c>
      <c r="M1924" t="str">
        <f t="shared" si="135"/>
        <v>http://logeion.uchicago.edu/index.html#bufo</v>
      </c>
    </row>
    <row r="1925" spans="1:13" ht="15" customHeight="1" x14ac:dyDescent="0.2">
      <c r="A1925" t="s">
        <v>6552</v>
      </c>
      <c r="B1925" t="s">
        <v>56555</v>
      </c>
      <c r="C1925" t="str">
        <f t="shared" si="133"/>
        <v xml:space="preserve">bulbus i m. </v>
      </c>
      <c r="D1925" t="str">
        <f t="shared" si="136"/>
        <v>bulbus</v>
      </c>
      <c r="E1925" t="s">
        <v>56556</v>
      </c>
      <c r="F1925" t="s">
        <v>56556</v>
      </c>
      <c r="G1925" t="s">
        <v>21</v>
      </c>
      <c r="H1925">
        <v>2</v>
      </c>
      <c r="I1925">
        <v>0</v>
      </c>
      <c r="J1925">
        <v>0</v>
      </c>
      <c r="K1925">
        <v>0</v>
      </c>
      <c r="L1925" t="s">
        <v>19</v>
      </c>
      <c r="M1925" t="str">
        <f t="shared" si="135"/>
        <v>http://logeion.uchicago.edu/index.html#bulbus</v>
      </c>
    </row>
    <row r="1926" spans="1:13" ht="15" customHeight="1" x14ac:dyDescent="0.2">
      <c r="A1926" t="s">
        <v>6554</v>
      </c>
      <c r="B1926" t="s">
        <v>6555</v>
      </c>
      <c r="C1926" t="str">
        <f t="shared" si="133"/>
        <v>bulla –ae f.</v>
      </c>
      <c r="D1926" t="str">
        <f t="shared" si="136"/>
        <v>bulla</v>
      </c>
      <c r="E1926" t="s">
        <v>55241</v>
      </c>
      <c r="F1926" t="s">
        <v>55241</v>
      </c>
      <c r="G1926" t="s">
        <v>76</v>
      </c>
      <c r="H1926">
        <v>1</v>
      </c>
      <c r="I1926">
        <v>0</v>
      </c>
      <c r="J1926">
        <v>0</v>
      </c>
      <c r="K1926">
        <v>0</v>
      </c>
      <c r="L1926" t="s">
        <v>19</v>
      </c>
      <c r="M1926" t="str">
        <f t="shared" si="135"/>
        <v>http://logeion.uchicago.edu/index.html#bulla</v>
      </c>
    </row>
    <row r="1927" spans="1:13" ht="15" customHeight="1" x14ac:dyDescent="0.2">
      <c r="A1927" t="s">
        <v>6556</v>
      </c>
      <c r="B1927" t="s">
        <v>54433</v>
      </c>
      <c r="C1927" t="str">
        <f t="shared" si="133"/>
        <v>bullatus –a –um</v>
      </c>
      <c r="D1927" t="str">
        <f t="shared" si="136"/>
        <v>bullatus</v>
      </c>
      <c r="E1927" t="s">
        <v>54049</v>
      </c>
      <c r="F1927" t="s">
        <v>54049</v>
      </c>
      <c r="G1927" t="s">
        <v>61</v>
      </c>
      <c r="H1927">
        <v>1</v>
      </c>
      <c r="I1927">
        <v>0</v>
      </c>
      <c r="J1927">
        <v>0</v>
      </c>
      <c r="K1927">
        <v>0</v>
      </c>
      <c r="L1927" t="s">
        <v>36</v>
      </c>
      <c r="M1927" t="str">
        <f t="shared" si="135"/>
        <v>http://logeion.uchicago.edu/index.html#bullatus</v>
      </c>
    </row>
    <row r="1928" spans="1:13" ht="15" customHeight="1" x14ac:dyDescent="0.2">
      <c r="A1928" t="s">
        <v>6560</v>
      </c>
      <c r="B1928" t="s">
        <v>6561</v>
      </c>
      <c r="C1928" t="str">
        <f t="shared" si="133"/>
        <v>bumastus –i f.</v>
      </c>
      <c r="D1928" t="str">
        <f t="shared" si="136"/>
        <v>bumastus</v>
      </c>
      <c r="E1928" t="s">
        <v>6562</v>
      </c>
      <c r="F1928" t="s">
        <v>6563</v>
      </c>
      <c r="G1928" t="s">
        <v>21</v>
      </c>
      <c r="H1928">
        <v>2</v>
      </c>
      <c r="I1928">
        <v>0</v>
      </c>
      <c r="J1928">
        <v>0</v>
      </c>
      <c r="K1928">
        <v>0</v>
      </c>
      <c r="L1928" t="s">
        <v>19</v>
      </c>
      <c r="M1928" t="str">
        <f t="shared" si="135"/>
        <v>http://logeion.uchicago.edu/index.html#bumastus</v>
      </c>
    </row>
    <row r="1929" spans="1:13" ht="15" customHeight="1" x14ac:dyDescent="0.2">
      <c r="A1929" t="s">
        <v>53162</v>
      </c>
      <c r="B1929" t="s">
        <v>53163</v>
      </c>
      <c r="C1929" t="str">
        <f t="shared" si="133"/>
        <v>burdubasta –ae m.</v>
      </c>
      <c r="D1929" t="str">
        <f t="shared" si="136"/>
        <v>burdubasta</v>
      </c>
      <c r="E1929" t="s">
        <v>53164</v>
      </c>
      <c r="F1929" t="s">
        <v>53164</v>
      </c>
      <c r="G1929" t="s">
        <v>76</v>
      </c>
      <c r="H1929">
        <v>1</v>
      </c>
      <c r="I1929">
        <v>0</v>
      </c>
      <c r="J1929">
        <v>0</v>
      </c>
      <c r="K1929">
        <v>0</v>
      </c>
      <c r="L1929" t="s">
        <v>19</v>
      </c>
      <c r="M1929" t="str">
        <f t="shared" si="135"/>
        <v>http://logeion.uchicago.edu/index.html#burdubasta</v>
      </c>
    </row>
    <row r="1930" spans="1:13" ht="15" customHeight="1" x14ac:dyDescent="0.2">
      <c r="A1930" t="s">
        <v>6567</v>
      </c>
      <c r="B1930" t="s">
        <v>6568</v>
      </c>
      <c r="C1930" t="str">
        <f t="shared" si="133"/>
        <v>Burgundia –ae f.</v>
      </c>
      <c r="D1930" t="str">
        <f t="shared" si="136"/>
        <v>Burgundia</v>
      </c>
      <c r="E1930" t="s">
        <v>6569</v>
      </c>
      <c r="F1930" t="s">
        <v>6569</v>
      </c>
      <c r="G1930" t="s">
        <v>76</v>
      </c>
      <c r="H1930">
        <v>1</v>
      </c>
      <c r="I1930">
        <v>0</v>
      </c>
      <c r="J1930">
        <v>0</v>
      </c>
      <c r="K1930">
        <v>1</v>
      </c>
      <c r="L1930" t="s">
        <v>19</v>
      </c>
      <c r="M1930" t="str">
        <f t="shared" si="135"/>
        <v>http://logeion.uchicago.edu/index.html#Burgundia</v>
      </c>
    </row>
    <row r="1931" spans="1:13" ht="15" customHeight="1" x14ac:dyDescent="0.2">
      <c r="A1931" t="s">
        <v>6570</v>
      </c>
      <c r="B1931" t="s">
        <v>6571</v>
      </c>
      <c r="C1931" t="str">
        <f t="shared" si="133"/>
        <v>buris –is m.</v>
      </c>
      <c r="D1931" t="str">
        <f t="shared" si="136"/>
        <v>buris</v>
      </c>
      <c r="E1931" t="s">
        <v>6572</v>
      </c>
      <c r="F1931" t="s">
        <v>6573</v>
      </c>
      <c r="G1931" t="s">
        <v>29</v>
      </c>
      <c r="H1931">
        <v>3</v>
      </c>
      <c r="I1931">
        <v>0</v>
      </c>
      <c r="J1931">
        <v>0</v>
      </c>
      <c r="K1931">
        <v>0</v>
      </c>
      <c r="L1931" t="s">
        <v>19</v>
      </c>
      <c r="M1931" t="str">
        <f t="shared" si="135"/>
        <v>http://logeion.uchicago.edu/index.html#buris</v>
      </c>
    </row>
    <row r="1932" spans="1:13" ht="15" customHeight="1" x14ac:dyDescent="0.2">
      <c r="A1932" t="s">
        <v>6575</v>
      </c>
      <c r="B1932" t="s">
        <v>6576</v>
      </c>
      <c r="C1932" t="str">
        <f t="shared" si="133"/>
        <v>Busiris –idis m.</v>
      </c>
      <c r="D1932" t="str">
        <f t="shared" si="136"/>
        <v>Busiris</v>
      </c>
      <c r="E1932" t="s">
        <v>6577</v>
      </c>
      <c r="F1932" t="s">
        <v>6577</v>
      </c>
      <c r="G1932" t="s">
        <v>29</v>
      </c>
      <c r="H1932">
        <v>3</v>
      </c>
      <c r="I1932">
        <v>0</v>
      </c>
      <c r="J1932">
        <v>0</v>
      </c>
      <c r="K1932">
        <v>1</v>
      </c>
      <c r="L1932" t="s">
        <v>19</v>
      </c>
      <c r="M1932" t="str">
        <f t="shared" si="135"/>
        <v>http://logeion.uchicago.edu/index.html#Busiris</v>
      </c>
    </row>
    <row r="1933" spans="1:13" ht="15" customHeight="1" x14ac:dyDescent="0.2">
      <c r="A1933" t="s">
        <v>6580</v>
      </c>
      <c r="B1933" t="s">
        <v>6581</v>
      </c>
      <c r="C1933" t="str">
        <f t="shared" si="133"/>
        <v>bustum –i n.</v>
      </c>
      <c r="D1933" t="str">
        <f t="shared" si="136"/>
        <v>bustum</v>
      </c>
      <c r="E1933" t="s">
        <v>6582</v>
      </c>
      <c r="F1933" t="s">
        <v>6583</v>
      </c>
      <c r="G1933" t="s">
        <v>21</v>
      </c>
      <c r="H1933">
        <v>2</v>
      </c>
      <c r="I1933">
        <v>0</v>
      </c>
      <c r="J1933">
        <v>0</v>
      </c>
      <c r="K1933">
        <v>0</v>
      </c>
      <c r="L1933" t="s">
        <v>19</v>
      </c>
      <c r="M1933" t="str">
        <f t="shared" si="135"/>
        <v>http://logeion.uchicago.edu/index.html#bustum</v>
      </c>
    </row>
    <row r="1934" spans="1:13" ht="15" customHeight="1" x14ac:dyDescent="0.2">
      <c r="A1934" t="s">
        <v>6584</v>
      </c>
      <c r="B1934" t="s">
        <v>6585</v>
      </c>
      <c r="C1934" t="str">
        <f t="shared" si="133"/>
        <v>Butes –ae m.</v>
      </c>
      <c r="D1934" t="str">
        <f t="shared" si="136"/>
        <v>Butes</v>
      </c>
      <c r="E1934" t="s">
        <v>6586</v>
      </c>
      <c r="F1934" t="s">
        <v>6587</v>
      </c>
      <c r="G1934" t="s">
        <v>346</v>
      </c>
      <c r="H1934">
        <v>6</v>
      </c>
      <c r="I1934">
        <v>0</v>
      </c>
      <c r="J1934">
        <v>0</v>
      </c>
      <c r="K1934">
        <v>1</v>
      </c>
      <c r="L1934" t="s">
        <v>19</v>
      </c>
      <c r="M1934" t="str">
        <f t="shared" si="135"/>
        <v>http://logeion.uchicago.edu/index.html#Butes</v>
      </c>
    </row>
    <row r="1935" spans="1:13" ht="15" customHeight="1" x14ac:dyDescent="0.2">
      <c r="A1935" t="s">
        <v>6588</v>
      </c>
      <c r="B1935" t="s">
        <v>6589</v>
      </c>
      <c r="C1935" t="str">
        <f t="shared" si="133"/>
        <v>Buthrotum –i n.</v>
      </c>
      <c r="D1935" t="str">
        <f t="shared" si="136"/>
        <v>Buthrotum</v>
      </c>
      <c r="E1935" t="s">
        <v>6590</v>
      </c>
      <c r="F1935" t="s">
        <v>6591</v>
      </c>
      <c r="G1935" t="s">
        <v>346</v>
      </c>
      <c r="H1935">
        <v>6</v>
      </c>
      <c r="I1935">
        <v>0</v>
      </c>
      <c r="J1935">
        <v>0</v>
      </c>
      <c r="K1935">
        <v>1</v>
      </c>
      <c r="L1935" t="s">
        <v>19</v>
      </c>
      <c r="M1935" t="str">
        <f t="shared" si="135"/>
        <v>http://logeion.uchicago.edu/index.html#Buthrotum</v>
      </c>
    </row>
    <row r="1936" spans="1:13" ht="15" customHeight="1" x14ac:dyDescent="0.2">
      <c r="A1936" t="s">
        <v>53165</v>
      </c>
      <c r="B1936" t="s">
        <v>53166</v>
      </c>
      <c r="C1936" t="str">
        <f t="shared" si="133"/>
        <v>buxeus –a –um</v>
      </c>
      <c r="D1936" t="str">
        <f t="shared" si="136"/>
        <v>buxeus</v>
      </c>
      <c r="E1936" t="s">
        <v>53167</v>
      </c>
      <c r="F1936" t="s">
        <v>53168</v>
      </c>
      <c r="G1936" t="s">
        <v>61</v>
      </c>
      <c r="H1936">
        <v>1</v>
      </c>
      <c r="I1936">
        <v>0</v>
      </c>
      <c r="J1936">
        <v>0</v>
      </c>
      <c r="K1936">
        <v>0</v>
      </c>
      <c r="L1936" t="s">
        <v>36</v>
      </c>
      <c r="M1936" t="str">
        <f t="shared" si="135"/>
        <v>http://logeion.uchicago.edu/index.html#buxeus</v>
      </c>
    </row>
    <row r="1937" spans="1:13" ht="15" customHeight="1" x14ac:dyDescent="0.2">
      <c r="A1937" t="s">
        <v>6592</v>
      </c>
      <c r="B1937" t="s">
        <v>6593</v>
      </c>
      <c r="C1937" t="str">
        <f t="shared" si="133"/>
        <v>buxifer –era –erum</v>
      </c>
      <c r="D1937" t="str">
        <f t="shared" si="136"/>
        <v>buxifer</v>
      </c>
      <c r="E1937" t="s">
        <v>6594</v>
      </c>
      <c r="F1937" t="s">
        <v>6594</v>
      </c>
      <c r="G1937" t="s">
        <v>61</v>
      </c>
      <c r="H1937">
        <v>1</v>
      </c>
      <c r="I1937">
        <v>0</v>
      </c>
      <c r="J1937">
        <v>0</v>
      </c>
      <c r="K1937">
        <v>0</v>
      </c>
      <c r="L1937" t="s">
        <v>36</v>
      </c>
      <c r="M1937" t="str">
        <f t="shared" si="135"/>
        <v>http://logeion.uchicago.edu/index.html#buxifer</v>
      </c>
    </row>
    <row r="1938" spans="1:13" ht="15" customHeight="1" x14ac:dyDescent="0.2">
      <c r="A1938" t="s">
        <v>6595</v>
      </c>
      <c r="B1938" t="s">
        <v>54327</v>
      </c>
      <c r="C1938" t="str">
        <f t="shared" si="133"/>
        <v>buxum –i n.</v>
      </c>
      <c r="D1938" t="str">
        <f t="shared" si="136"/>
        <v>buxum</v>
      </c>
      <c r="E1938" t="s">
        <v>6596</v>
      </c>
      <c r="F1938" t="s">
        <v>6597</v>
      </c>
      <c r="G1938" t="s">
        <v>21</v>
      </c>
      <c r="H1938">
        <v>2</v>
      </c>
      <c r="I1938">
        <v>0</v>
      </c>
      <c r="J1938">
        <v>0</v>
      </c>
      <c r="K1938">
        <v>0</v>
      </c>
      <c r="L1938" t="s">
        <v>19</v>
      </c>
      <c r="M1938" t="str">
        <f t="shared" si="135"/>
        <v>http://logeion.uchicago.edu/index.html#buxum</v>
      </c>
    </row>
    <row r="1939" spans="1:13" ht="15" customHeight="1" x14ac:dyDescent="0.2">
      <c r="A1939" t="s">
        <v>6598</v>
      </c>
      <c r="B1939" t="s">
        <v>6599</v>
      </c>
      <c r="C1939" t="str">
        <f t="shared" si="133"/>
        <v>buxus –i f.</v>
      </c>
      <c r="D1939" t="str">
        <f t="shared" si="136"/>
        <v>buxus</v>
      </c>
      <c r="E1939" t="s">
        <v>6600</v>
      </c>
      <c r="F1939" t="s">
        <v>6601</v>
      </c>
      <c r="G1939" t="s">
        <v>21</v>
      </c>
      <c r="H1939">
        <v>2</v>
      </c>
      <c r="I1939">
        <v>0</v>
      </c>
      <c r="J1939">
        <v>0</v>
      </c>
      <c r="K1939">
        <v>0</v>
      </c>
      <c r="L1939" t="s">
        <v>19</v>
      </c>
      <c r="M1939" t="str">
        <f t="shared" si="135"/>
        <v>http://logeion.uchicago.edu/index.html#buxus</v>
      </c>
    </row>
    <row r="1940" spans="1:13" ht="15" customHeight="1" x14ac:dyDescent="0.2">
      <c r="A1940" t="s">
        <v>6602</v>
      </c>
      <c r="B1940" t="s">
        <v>6603</v>
      </c>
      <c r="C1940" t="str">
        <f t="shared" si="133"/>
        <v>Byrsa –ae f.</v>
      </c>
      <c r="D1940" t="str">
        <f t="shared" si="136"/>
        <v>Byrsa</v>
      </c>
      <c r="E1940" t="s">
        <v>6604</v>
      </c>
      <c r="F1940" t="s">
        <v>6605</v>
      </c>
      <c r="G1940" t="s">
        <v>76</v>
      </c>
      <c r="H1940">
        <v>1</v>
      </c>
      <c r="I1940">
        <v>0</v>
      </c>
      <c r="J1940">
        <v>0</v>
      </c>
      <c r="K1940">
        <v>1</v>
      </c>
      <c r="L1940" t="s">
        <v>19</v>
      </c>
      <c r="M1940" t="str">
        <f t="shared" si="135"/>
        <v>http://logeion.uchicago.edu/index.html#Byrsa</v>
      </c>
    </row>
    <row r="1941" spans="1:13" ht="15" customHeight="1" x14ac:dyDescent="0.2">
      <c r="A1941" t="s">
        <v>61036</v>
      </c>
      <c r="B1941" t="s">
        <v>61119</v>
      </c>
      <c r="C1941" t="str">
        <f t="shared" si="133"/>
        <v>byssinus –a –um</v>
      </c>
      <c r="D1941" t="str">
        <f t="shared" si="136"/>
        <v>byssinus</v>
      </c>
      <c r="E1941" t="s">
        <v>61236</v>
      </c>
      <c r="F1941" t="s">
        <v>61237</v>
      </c>
      <c r="G1941" t="s">
        <v>61</v>
      </c>
      <c r="H1941">
        <v>1</v>
      </c>
      <c r="L1941" t="s">
        <v>36</v>
      </c>
      <c r="M1941" t="str">
        <f t="shared" si="135"/>
        <v>http://logeion.uchicago.edu/index.html#byssinus</v>
      </c>
    </row>
    <row r="1942" spans="1:13" ht="15" customHeight="1" x14ac:dyDescent="0.2">
      <c r="A1942" t="s">
        <v>61059</v>
      </c>
      <c r="B1942" t="s">
        <v>61120</v>
      </c>
      <c r="C1942" t="str">
        <f t="shared" si="133"/>
        <v>byssus –i f.</v>
      </c>
      <c r="D1942" t="str">
        <f t="shared" si="136"/>
        <v>byssus</v>
      </c>
      <c r="E1942" t="s">
        <v>61238</v>
      </c>
      <c r="F1942" t="s">
        <v>61238</v>
      </c>
      <c r="G1942" t="s">
        <v>21</v>
      </c>
      <c r="H1942">
        <v>2</v>
      </c>
      <c r="L1942" t="s">
        <v>19</v>
      </c>
      <c r="M1942" t="str">
        <f t="shared" si="135"/>
        <v>http://logeion.uchicago.edu/index.html#byssus</v>
      </c>
    </row>
    <row r="1943" spans="1:13" ht="15" customHeight="1" x14ac:dyDescent="0.2">
      <c r="A1943" t="s">
        <v>6606</v>
      </c>
      <c r="B1943" t="s">
        <v>6607</v>
      </c>
      <c r="C1943" t="str">
        <f t="shared" ref="C1943:C2006" si="137">SUBSTITUTE(SUBSTITUTE(SUBSTITUTE(SUBSTITUTE(SUBSTITUTE(SUBSTITUTE(SUBSTITUTE(SUBSTITUTE(SUBSTITUTE(SUBSTITUTE(SUBSTITUTE(B1943, "ā", "a"), "ē", "e"), "ī", "i"), "ō", "o"), "ū", "u"), "ȳ", "y"), "Ā", "A"), "Ē", "E"), "Ī", "I"), "Ō", "O"), "Ū", "U")</f>
        <v>Byzantii –orum m. pl.</v>
      </c>
      <c r="D1943" t="str">
        <f t="shared" si="136"/>
        <v>Byzantii</v>
      </c>
      <c r="E1943" t="s">
        <v>6608</v>
      </c>
      <c r="F1943" t="s">
        <v>6608</v>
      </c>
      <c r="G1943" t="s">
        <v>21</v>
      </c>
      <c r="H1943">
        <v>2</v>
      </c>
      <c r="I1943">
        <v>0</v>
      </c>
      <c r="J1943">
        <v>0</v>
      </c>
      <c r="K1943">
        <v>1</v>
      </c>
      <c r="L1943" t="s">
        <v>19</v>
      </c>
      <c r="M1943" t="str">
        <f t="shared" si="135"/>
        <v>http://logeion.uchicago.edu/index.html#Byzantii</v>
      </c>
    </row>
    <row r="1944" spans="1:13" ht="15" customHeight="1" x14ac:dyDescent="0.2">
      <c r="A1944" t="s">
        <v>6609</v>
      </c>
      <c r="B1944" t="s">
        <v>59072</v>
      </c>
      <c r="C1944" t="str">
        <f t="shared" si="137"/>
        <v>Byzantium –i n.</v>
      </c>
      <c r="D1944" t="str">
        <f t="shared" si="136"/>
        <v>Byzantium</v>
      </c>
      <c r="E1944" t="s">
        <v>59073</v>
      </c>
      <c r="F1944" t="s">
        <v>59073</v>
      </c>
      <c r="G1944" t="s">
        <v>21</v>
      </c>
      <c r="H1944">
        <v>2</v>
      </c>
      <c r="I1944">
        <v>0</v>
      </c>
      <c r="J1944">
        <v>0</v>
      </c>
      <c r="K1944">
        <v>1</v>
      </c>
      <c r="L1944" t="s">
        <v>19</v>
      </c>
      <c r="M1944" t="str">
        <f t="shared" si="135"/>
        <v>http://logeion.uchicago.edu/index.html#Byzantium</v>
      </c>
    </row>
    <row r="1945" spans="1:13" ht="15" customHeight="1" x14ac:dyDescent="0.2">
      <c r="A1945" t="s">
        <v>6610</v>
      </c>
      <c r="B1945" t="s">
        <v>6610</v>
      </c>
      <c r="C1945" t="str">
        <f t="shared" si="137"/>
        <v>C</v>
      </c>
      <c r="D1945" t="s">
        <v>6610</v>
      </c>
      <c r="E1945" t="s">
        <v>6611</v>
      </c>
      <c r="F1945" t="s">
        <v>6612</v>
      </c>
      <c r="G1945" t="s">
        <v>43</v>
      </c>
      <c r="H1945">
        <v>6</v>
      </c>
      <c r="I1945">
        <v>0</v>
      </c>
      <c r="J1945">
        <v>0</v>
      </c>
      <c r="K1945">
        <v>0</v>
      </c>
      <c r="L1945" t="s">
        <v>19</v>
      </c>
      <c r="M1945" t="str">
        <f t="shared" si="135"/>
        <v>http://logeion.uchicago.edu/index.html#C</v>
      </c>
    </row>
    <row r="1946" spans="1:13" ht="15" customHeight="1" x14ac:dyDescent="0.2">
      <c r="A1946" t="s">
        <v>6613</v>
      </c>
      <c r="B1946" t="s">
        <v>6614</v>
      </c>
      <c r="C1946" t="str">
        <f t="shared" si="137"/>
        <v>C.</v>
      </c>
      <c r="D1946" t="s">
        <v>6614</v>
      </c>
      <c r="E1946" t="s">
        <v>56910</v>
      </c>
      <c r="F1946" t="s">
        <v>56910</v>
      </c>
      <c r="G1946" t="s">
        <v>6616</v>
      </c>
      <c r="H1946">
        <v>2</v>
      </c>
      <c r="I1946">
        <v>0</v>
      </c>
      <c r="J1946">
        <v>0</v>
      </c>
      <c r="K1946">
        <v>1</v>
      </c>
      <c r="L1946" t="s">
        <v>19</v>
      </c>
      <c r="M1946" t="str">
        <f t="shared" si="135"/>
        <v>http://logeion.uchicago.edu/index.html#C.</v>
      </c>
    </row>
    <row r="1947" spans="1:13" ht="15" customHeight="1" x14ac:dyDescent="0.2">
      <c r="A1947" t="s">
        <v>6617</v>
      </c>
      <c r="B1947" t="s">
        <v>54843</v>
      </c>
      <c r="C1947" t="str">
        <f t="shared" si="137"/>
        <v>caballus –i m.</v>
      </c>
      <c r="D1947" t="str">
        <f t="shared" ref="D1947:D1978" si="138">IF(ISBLANK(B1947),0,LEFT( C1947, FIND( " ", C1947 ) - 1 ))</f>
        <v>caballus</v>
      </c>
      <c r="E1947" t="s">
        <v>54631</v>
      </c>
      <c r="F1947" t="s">
        <v>54631</v>
      </c>
      <c r="G1947" t="s">
        <v>21</v>
      </c>
      <c r="H1947">
        <v>2</v>
      </c>
      <c r="I1947">
        <v>0</v>
      </c>
      <c r="J1947">
        <v>0</v>
      </c>
      <c r="K1947">
        <v>0</v>
      </c>
      <c r="L1947" t="s">
        <v>19</v>
      </c>
      <c r="M1947" t="str">
        <f t="shared" si="135"/>
        <v>http://logeion.uchicago.edu/index.html#caballus</v>
      </c>
    </row>
    <row r="1948" spans="1:13" ht="15" customHeight="1" x14ac:dyDescent="0.2">
      <c r="A1948" t="s">
        <v>6618</v>
      </c>
      <c r="B1948" t="s">
        <v>6619</v>
      </c>
      <c r="C1948" t="str">
        <f t="shared" si="137"/>
        <v>Cabianus Cabiani m.</v>
      </c>
      <c r="D1948" t="str">
        <f t="shared" si="138"/>
        <v>Cabianus</v>
      </c>
      <c r="E1948" t="s">
        <v>6620</v>
      </c>
      <c r="F1948" t="s">
        <v>6620</v>
      </c>
      <c r="G1948" t="s">
        <v>21</v>
      </c>
      <c r="H1948">
        <v>2</v>
      </c>
      <c r="I1948">
        <v>0</v>
      </c>
      <c r="J1948">
        <v>0</v>
      </c>
      <c r="K1948">
        <v>1</v>
      </c>
      <c r="L1948" t="s">
        <v>19</v>
      </c>
      <c r="M1948" t="str">
        <f t="shared" si="135"/>
        <v>http://logeion.uchicago.edu/index.html#Cabianus</v>
      </c>
    </row>
    <row r="1949" spans="1:13" ht="15" customHeight="1" x14ac:dyDescent="0.2">
      <c r="A1949" t="s">
        <v>6621</v>
      </c>
      <c r="B1949" t="s">
        <v>6622</v>
      </c>
      <c r="C1949" t="str">
        <f t="shared" si="137"/>
        <v>Caburus –i m.</v>
      </c>
      <c r="D1949" t="str">
        <f t="shared" si="138"/>
        <v>Caburus</v>
      </c>
      <c r="E1949" t="s">
        <v>6623</v>
      </c>
      <c r="F1949" t="s">
        <v>6624</v>
      </c>
      <c r="G1949" t="s">
        <v>21</v>
      </c>
      <c r="H1949">
        <v>2</v>
      </c>
      <c r="I1949">
        <v>0</v>
      </c>
      <c r="J1949">
        <v>0</v>
      </c>
      <c r="K1949">
        <v>1</v>
      </c>
      <c r="L1949" t="s">
        <v>19</v>
      </c>
      <c r="M1949" t="str">
        <f t="shared" si="135"/>
        <v>http://logeion.uchicago.edu/index.html#Caburus</v>
      </c>
    </row>
    <row r="1950" spans="1:13" ht="15" customHeight="1" x14ac:dyDescent="0.2">
      <c r="A1950" t="s">
        <v>53169</v>
      </c>
      <c r="B1950" t="s">
        <v>53170</v>
      </c>
      <c r="C1950" t="str">
        <f t="shared" si="137"/>
        <v>caccabus –i m.</v>
      </c>
      <c r="D1950" t="str">
        <f t="shared" si="138"/>
        <v>caccabus</v>
      </c>
      <c r="E1950" t="s">
        <v>53171</v>
      </c>
      <c r="F1950" t="s">
        <v>53171</v>
      </c>
      <c r="G1950" t="s">
        <v>21</v>
      </c>
      <c r="H1950">
        <v>2</v>
      </c>
      <c r="I1950">
        <v>0</v>
      </c>
      <c r="J1950">
        <v>0</v>
      </c>
      <c r="K1950">
        <v>0</v>
      </c>
      <c r="L1950" t="s">
        <v>19</v>
      </c>
      <c r="M1950" t="str">
        <f t="shared" si="135"/>
        <v>http://logeion.uchicago.edu/index.html#caccabus</v>
      </c>
    </row>
    <row r="1951" spans="1:13" ht="15" customHeight="1" x14ac:dyDescent="0.2">
      <c r="A1951" t="s">
        <v>6626</v>
      </c>
      <c r="B1951" t="s">
        <v>6627</v>
      </c>
      <c r="C1951" t="str">
        <f t="shared" si="137"/>
        <v>cachinno cachinnare –avi –atum</v>
      </c>
      <c r="D1951" t="str">
        <f t="shared" si="138"/>
        <v>cachinno</v>
      </c>
      <c r="E1951" t="s">
        <v>6628</v>
      </c>
      <c r="F1951" t="s">
        <v>6628</v>
      </c>
      <c r="G1951" t="s">
        <v>23</v>
      </c>
      <c r="I1951">
        <v>1</v>
      </c>
      <c r="J1951">
        <v>0</v>
      </c>
      <c r="K1951">
        <v>0</v>
      </c>
      <c r="L1951" t="s">
        <v>24</v>
      </c>
      <c r="M1951" t="str">
        <f t="shared" si="135"/>
        <v>http://logeion.uchicago.edu/index.html#cachinno</v>
      </c>
    </row>
    <row r="1952" spans="1:13" ht="15" customHeight="1" x14ac:dyDescent="0.2">
      <c r="A1952" t="s">
        <v>6629</v>
      </c>
      <c r="B1952" t="s">
        <v>6630</v>
      </c>
      <c r="C1952" t="str">
        <f t="shared" si="137"/>
        <v>cachinnus cachinni m.</v>
      </c>
      <c r="D1952" t="str">
        <f t="shared" si="138"/>
        <v>cachinnus</v>
      </c>
      <c r="E1952" t="s">
        <v>6631</v>
      </c>
      <c r="F1952" t="s">
        <v>6632</v>
      </c>
      <c r="G1952" t="s">
        <v>21</v>
      </c>
      <c r="H1952">
        <v>2</v>
      </c>
      <c r="I1952">
        <v>0</v>
      </c>
      <c r="J1952">
        <v>0</v>
      </c>
      <c r="K1952">
        <v>0</v>
      </c>
      <c r="L1952" t="s">
        <v>19</v>
      </c>
      <c r="M1952" t="str">
        <f t="shared" si="135"/>
        <v>http://logeion.uchicago.edu/index.html#cachinnus</v>
      </c>
    </row>
    <row r="1953" spans="1:13" ht="15" customHeight="1" x14ac:dyDescent="0.2">
      <c r="A1953" t="s">
        <v>6633</v>
      </c>
      <c r="B1953" t="s">
        <v>6634</v>
      </c>
      <c r="C1953" t="str">
        <f t="shared" si="137"/>
        <v>caco cacare cacavi cacatus</v>
      </c>
      <c r="D1953" t="str">
        <f t="shared" si="138"/>
        <v>caco</v>
      </c>
      <c r="E1953" t="s">
        <v>6635</v>
      </c>
      <c r="F1953" t="s">
        <v>6636</v>
      </c>
      <c r="G1953" t="s">
        <v>23</v>
      </c>
      <c r="I1953">
        <v>1</v>
      </c>
      <c r="J1953">
        <v>0</v>
      </c>
      <c r="K1953">
        <v>0</v>
      </c>
      <c r="L1953" t="s">
        <v>24</v>
      </c>
      <c r="M1953" t="str">
        <f t="shared" si="135"/>
        <v>http://logeion.uchicago.edu/index.html#caco</v>
      </c>
    </row>
    <row r="1954" spans="1:13" ht="15" customHeight="1" x14ac:dyDescent="0.2">
      <c r="A1954" t="s">
        <v>6638</v>
      </c>
      <c r="B1954" t="s">
        <v>6639</v>
      </c>
      <c r="C1954" t="str">
        <f t="shared" si="137"/>
        <v>cacumen –inis n.</v>
      </c>
      <c r="D1954" t="str">
        <f t="shared" si="138"/>
        <v>cacumen</v>
      </c>
      <c r="E1954" t="s">
        <v>790</v>
      </c>
      <c r="F1954" t="s">
        <v>6640</v>
      </c>
      <c r="G1954" t="s">
        <v>29</v>
      </c>
      <c r="H1954">
        <v>3</v>
      </c>
      <c r="I1954">
        <v>0</v>
      </c>
      <c r="J1954">
        <v>0</v>
      </c>
      <c r="K1954">
        <v>0</v>
      </c>
      <c r="L1954" t="s">
        <v>19</v>
      </c>
      <c r="M1954" t="str">
        <f t="shared" si="135"/>
        <v>http://logeion.uchicago.edu/index.html#cacumen</v>
      </c>
    </row>
    <row r="1955" spans="1:13" ht="15" customHeight="1" x14ac:dyDescent="0.2">
      <c r="A1955" t="s">
        <v>6641</v>
      </c>
      <c r="B1955" t="s">
        <v>6642</v>
      </c>
      <c r="C1955" t="str">
        <f t="shared" si="137"/>
        <v>cacumino cacuminare</v>
      </c>
      <c r="D1955" t="str">
        <f t="shared" si="138"/>
        <v>cacumino</v>
      </c>
      <c r="E1955" t="s">
        <v>6643</v>
      </c>
      <c r="F1955" t="s">
        <v>6643</v>
      </c>
      <c r="G1955" t="s">
        <v>23</v>
      </c>
      <c r="I1955">
        <v>1</v>
      </c>
      <c r="J1955">
        <v>0</v>
      </c>
      <c r="K1955">
        <v>0</v>
      </c>
      <c r="L1955" t="s">
        <v>24</v>
      </c>
      <c r="M1955" t="str">
        <f t="shared" ref="M1955:M2018" si="139">"http://logeion.uchicago.edu/index.html#"&amp;D1955</f>
        <v>http://logeion.uchicago.edu/index.html#cacumino</v>
      </c>
    </row>
    <row r="1956" spans="1:13" ht="15" customHeight="1" x14ac:dyDescent="0.2">
      <c r="A1956" t="s">
        <v>6645</v>
      </c>
      <c r="B1956" t="s">
        <v>6646</v>
      </c>
      <c r="C1956" t="str">
        <f t="shared" si="137"/>
        <v>Cacus –i m.</v>
      </c>
      <c r="D1956" t="str">
        <f t="shared" si="138"/>
        <v>Cacus</v>
      </c>
      <c r="E1956" t="s">
        <v>6647</v>
      </c>
      <c r="F1956" t="s">
        <v>6648</v>
      </c>
      <c r="G1956" t="s">
        <v>21</v>
      </c>
      <c r="H1956">
        <v>2</v>
      </c>
      <c r="I1956">
        <v>0</v>
      </c>
      <c r="J1956">
        <v>0</v>
      </c>
      <c r="K1956">
        <v>1</v>
      </c>
      <c r="L1956" t="s">
        <v>19</v>
      </c>
      <c r="M1956" t="str">
        <f t="shared" si="139"/>
        <v>http://logeion.uchicago.edu/index.html#Cacus</v>
      </c>
    </row>
    <row r="1957" spans="1:13" ht="15" customHeight="1" x14ac:dyDescent="0.2">
      <c r="A1957" t="s">
        <v>6649</v>
      </c>
      <c r="B1957" t="s">
        <v>6650</v>
      </c>
      <c r="C1957" t="str">
        <f t="shared" si="137"/>
        <v>cadaver –eris n.</v>
      </c>
      <c r="D1957" t="str">
        <f t="shared" si="138"/>
        <v>cadaver</v>
      </c>
      <c r="E1957" t="s">
        <v>6651</v>
      </c>
      <c r="F1957" t="s">
        <v>6652</v>
      </c>
      <c r="G1957" t="s">
        <v>29</v>
      </c>
      <c r="H1957">
        <v>3</v>
      </c>
      <c r="I1957">
        <v>0</v>
      </c>
      <c r="J1957">
        <v>0</v>
      </c>
      <c r="K1957">
        <v>0</v>
      </c>
      <c r="L1957" t="s">
        <v>19</v>
      </c>
      <c r="M1957" t="str">
        <f t="shared" si="139"/>
        <v>http://logeion.uchicago.edu/index.html#cadaver</v>
      </c>
    </row>
    <row r="1958" spans="1:13" ht="15" customHeight="1" x14ac:dyDescent="0.2">
      <c r="A1958" t="s">
        <v>6654</v>
      </c>
      <c r="B1958" t="s">
        <v>6655</v>
      </c>
      <c r="C1958" t="str">
        <f t="shared" si="137"/>
        <v>Cadmeis –idis</v>
      </c>
      <c r="D1958" t="str">
        <f t="shared" si="138"/>
        <v>Cadmeis</v>
      </c>
      <c r="E1958" t="s">
        <v>6656</v>
      </c>
      <c r="F1958" t="s">
        <v>6656</v>
      </c>
      <c r="G1958" t="s">
        <v>536</v>
      </c>
      <c r="H1958">
        <v>3</v>
      </c>
      <c r="I1958">
        <v>0</v>
      </c>
      <c r="J1958">
        <v>0</v>
      </c>
      <c r="K1958">
        <v>1</v>
      </c>
      <c r="L1958" t="s">
        <v>36</v>
      </c>
      <c r="M1958" t="str">
        <f t="shared" si="139"/>
        <v>http://logeion.uchicago.edu/index.html#Cadmeis</v>
      </c>
    </row>
    <row r="1959" spans="1:13" ht="15" customHeight="1" x14ac:dyDescent="0.2">
      <c r="A1959" t="s">
        <v>6657</v>
      </c>
      <c r="B1959" t="s">
        <v>6658</v>
      </c>
      <c r="C1959" t="str">
        <f t="shared" si="137"/>
        <v>Cadmus –i m.</v>
      </c>
      <c r="D1959" t="str">
        <f t="shared" si="138"/>
        <v>Cadmus</v>
      </c>
      <c r="E1959" t="s">
        <v>6659</v>
      </c>
      <c r="F1959" t="s">
        <v>6660</v>
      </c>
      <c r="G1959" t="s">
        <v>21</v>
      </c>
      <c r="H1959">
        <v>2</v>
      </c>
      <c r="I1959">
        <v>0</v>
      </c>
      <c r="J1959">
        <v>0</v>
      </c>
      <c r="K1959">
        <v>0</v>
      </c>
      <c r="L1959" t="s">
        <v>19</v>
      </c>
      <c r="M1959" t="str">
        <f t="shared" si="139"/>
        <v>http://logeion.uchicago.edu/index.html#Cadmus</v>
      </c>
    </row>
    <row r="1960" spans="1:13" ht="15" customHeight="1" x14ac:dyDescent="0.2">
      <c r="A1960" t="s">
        <v>6661</v>
      </c>
      <c r="B1960" t="s">
        <v>6662</v>
      </c>
      <c r="C1960" t="str">
        <f t="shared" si="137"/>
        <v>cado cadere cecidi casum</v>
      </c>
      <c r="D1960" t="str">
        <f t="shared" si="138"/>
        <v>cado</v>
      </c>
      <c r="E1960" t="s">
        <v>6663</v>
      </c>
      <c r="F1960" t="s">
        <v>6664</v>
      </c>
      <c r="G1960" t="s">
        <v>66</v>
      </c>
      <c r="I1960">
        <v>3</v>
      </c>
      <c r="J1960">
        <v>0</v>
      </c>
      <c r="K1960">
        <v>0</v>
      </c>
      <c r="L1960" t="s">
        <v>24</v>
      </c>
      <c r="M1960" t="str">
        <f t="shared" si="139"/>
        <v>http://logeion.uchicago.edu/index.html#cado</v>
      </c>
    </row>
    <row r="1961" spans="1:13" ht="15" customHeight="1" x14ac:dyDescent="0.2">
      <c r="A1961" t="s">
        <v>6665</v>
      </c>
      <c r="B1961" t="s">
        <v>56557</v>
      </c>
      <c r="C1961" t="str">
        <f t="shared" si="137"/>
        <v>caduceator –oris m.</v>
      </c>
      <c r="D1961" t="str">
        <f t="shared" si="138"/>
        <v>caduceator</v>
      </c>
      <c r="E1961" t="s">
        <v>56558</v>
      </c>
      <c r="F1961" t="s">
        <v>56558</v>
      </c>
      <c r="G1961" t="s">
        <v>29</v>
      </c>
      <c r="H1961">
        <v>3</v>
      </c>
      <c r="I1961">
        <v>0</v>
      </c>
      <c r="J1961">
        <v>0</v>
      </c>
      <c r="K1961">
        <v>0</v>
      </c>
      <c r="L1961" t="s">
        <v>19</v>
      </c>
      <c r="M1961" t="str">
        <f t="shared" si="139"/>
        <v>http://logeion.uchicago.edu/index.html#caduceator</v>
      </c>
    </row>
    <row r="1962" spans="1:13" ht="15" customHeight="1" x14ac:dyDescent="0.2">
      <c r="A1962" t="s">
        <v>6666</v>
      </c>
      <c r="B1962" t="s">
        <v>54517</v>
      </c>
      <c r="C1962" t="str">
        <f t="shared" si="137"/>
        <v xml:space="preserve">caducĕum –i n. </v>
      </c>
      <c r="D1962" t="str">
        <f t="shared" si="138"/>
        <v>caducĕum</v>
      </c>
      <c r="E1962" t="s">
        <v>54050</v>
      </c>
      <c r="F1962" t="s">
        <v>54050</v>
      </c>
      <c r="G1962" t="s">
        <v>21</v>
      </c>
      <c r="H1962">
        <v>2</v>
      </c>
      <c r="I1962">
        <v>0</v>
      </c>
      <c r="J1962">
        <v>0</v>
      </c>
      <c r="K1962">
        <v>0</v>
      </c>
      <c r="L1962" t="s">
        <v>19</v>
      </c>
      <c r="M1962" t="str">
        <f t="shared" si="139"/>
        <v>http://logeion.uchicago.edu/index.html#caducĕum</v>
      </c>
    </row>
    <row r="1963" spans="1:13" ht="15" customHeight="1" x14ac:dyDescent="0.2">
      <c r="A1963" t="s">
        <v>6667</v>
      </c>
      <c r="B1963" t="s">
        <v>6668</v>
      </c>
      <c r="C1963" t="str">
        <f t="shared" si="137"/>
        <v>caduceus –i m.</v>
      </c>
      <c r="D1963" t="str">
        <f t="shared" si="138"/>
        <v>caduceus</v>
      </c>
      <c r="E1963" t="s">
        <v>6669</v>
      </c>
      <c r="F1963" t="s">
        <v>6669</v>
      </c>
      <c r="G1963" t="s">
        <v>21</v>
      </c>
      <c r="H1963">
        <v>2</v>
      </c>
      <c r="I1963">
        <v>0</v>
      </c>
      <c r="J1963">
        <v>0</v>
      </c>
      <c r="K1963">
        <v>0</v>
      </c>
      <c r="L1963" t="s">
        <v>19</v>
      </c>
      <c r="M1963" t="str">
        <f t="shared" si="139"/>
        <v>http://logeion.uchicago.edu/index.html#caduceus</v>
      </c>
    </row>
    <row r="1964" spans="1:13" ht="15" customHeight="1" x14ac:dyDescent="0.2">
      <c r="A1964" t="s">
        <v>6672</v>
      </c>
      <c r="B1964" t="s">
        <v>6673</v>
      </c>
      <c r="C1964" t="str">
        <f t="shared" si="137"/>
        <v>caducus –a –um</v>
      </c>
      <c r="D1964" t="str">
        <f t="shared" si="138"/>
        <v>caducus</v>
      </c>
      <c r="E1964" t="s">
        <v>6674</v>
      </c>
      <c r="F1964" t="s">
        <v>6675</v>
      </c>
      <c r="G1964" t="s">
        <v>61</v>
      </c>
      <c r="H1964">
        <v>1</v>
      </c>
      <c r="I1964">
        <v>0</v>
      </c>
      <c r="J1964">
        <v>0</v>
      </c>
      <c r="K1964">
        <v>0</v>
      </c>
      <c r="L1964" t="s">
        <v>36</v>
      </c>
      <c r="M1964" t="str">
        <f t="shared" si="139"/>
        <v>http://logeion.uchicago.edu/index.html#caducus</v>
      </c>
    </row>
    <row r="1965" spans="1:13" ht="15" customHeight="1" x14ac:dyDescent="0.2">
      <c r="A1965" t="s">
        <v>6676</v>
      </c>
      <c r="B1965" t="s">
        <v>6677</v>
      </c>
      <c r="C1965" t="str">
        <f t="shared" si="137"/>
        <v>Cadurci –orum m.</v>
      </c>
      <c r="D1965" t="str">
        <f t="shared" si="138"/>
        <v>Cadurci</v>
      </c>
      <c r="E1965" t="s">
        <v>6678</v>
      </c>
      <c r="F1965" t="s">
        <v>6678</v>
      </c>
      <c r="G1965" t="s">
        <v>21</v>
      </c>
      <c r="H1965">
        <v>2</v>
      </c>
      <c r="I1965">
        <v>0</v>
      </c>
      <c r="J1965">
        <v>0</v>
      </c>
      <c r="K1965">
        <v>1</v>
      </c>
      <c r="L1965" t="s">
        <v>19</v>
      </c>
      <c r="M1965" t="str">
        <f t="shared" si="139"/>
        <v>http://logeion.uchicago.edu/index.html#Cadurci</v>
      </c>
    </row>
    <row r="1966" spans="1:13" ht="15" customHeight="1" x14ac:dyDescent="0.2">
      <c r="A1966" t="s">
        <v>6680</v>
      </c>
      <c r="B1966" t="s">
        <v>6681</v>
      </c>
      <c r="C1966" t="str">
        <f t="shared" si="137"/>
        <v>Cadurcus –a –um</v>
      </c>
      <c r="D1966" t="str">
        <f t="shared" si="138"/>
        <v>Cadurcus</v>
      </c>
      <c r="E1966" t="s">
        <v>6682</v>
      </c>
      <c r="F1966" t="s">
        <v>6682</v>
      </c>
      <c r="G1966" t="s">
        <v>918</v>
      </c>
      <c r="H1966">
        <v>2</v>
      </c>
      <c r="I1966">
        <v>0</v>
      </c>
      <c r="J1966">
        <v>0</v>
      </c>
      <c r="K1966">
        <v>1</v>
      </c>
      <c r="L1966" t="s">
        <v>36</v>
      </c>
      <c r="M1966" t="str">
        <f t="shared" si="139"/>
        <v>http://logeion.uchicago.edu/index.html#Cadurcus</v>
      </c>
    </row>
    <row r="1967" spans="1:13" ht="15" customHeight="1" x14ac:dyDescent="0.2">
      <c r="A1967" t="s">
        <v>6683</v>
      </c>
      <c r="B1967" t="s">
        <v>6684</v>
      </c>
      <c r="C1967" t="str">
        <f t="shared" si="137"/>
        <v>cadus –i m.</v>
      </c>
      <c r="D1967" t="str">
        <f t="shared" si="138"/>
        <v>cadus</v>
      </c>
      <c r="E1967" t="s">
        <v>6685</v>
      </c>
      <c r="F1967" t="s">
        <v>6686</v>
      </c>
      <c r="G1967" t="s">
        <v>21</v>
      </c>
      <c r="H1967">
        <v>2</v>
      </c>
      <c r="I1967">
        <v>0</v>
      </c>
      <c r="J1967">
        <v>0</v>
      </c>
      <c r="K1967">
        <v>0</v>
      </c>
      <c r="L1967" t="s">
        <v>19</v>
      </c>
      <c r="M1967" t="str">
        <f t="shared" si="139"/>
        <v>http://logeion.uchicago.edu/index.html#cadus</v>
      </c>
    </row>
    <row r="1968" spans="1:13" ht="15" customHeight="1" x14ac:dyDescent="0.2">
      <c r="A1968" t="s">
        <v>6694</v>
      </c>
      <c r="B1968" t="s">
        <v>6695</v>
      </c>
      <c r="C1968" t="str">
        <f t="shared" si="137"/>
        <v>Caecilius –a –um</v>
      </c>
      <c r="D1968" t="str">
        <f t="shared" si="138"/>
        <v>Caecilius</v>
      </c>
      <c r="E1968" t="s">
        <v>6696</v>
      </c>
      <c r="F1968" t="s">
        <v>6696</v>
      </c>
      <c r="G1968" t="s">
        <v>21</v>
      </c>
      <c r="H1968">
        <v>2</v>
      </c>
      <c r="I1968">
        <v>0</v>
      </c>
      <c r="J1968">
        <v>0</v>
      </c>
      <c r="K1968">
        <v>1</v>
      </c>
      <c r="L1968" t="s">
        <v>19</v>
      </c>
      <c r="M1968" t="str">
        <f t="shared" si="139"/>
        <v>http://logeion.uchicago.edu/index.html#Caecilius</v>
      </c>
    </row>
    <row r="1969" spans="1:13" ht="15" customHeight="1" x14ac:dyDescent="0.2">
      <c r="A1969" t="s">
        <v>54978</v>
      </c>
      <c r="B1969" t="s">
        <v>61705</v>
      </c>
      <c r="C1969" t="str">
        <f t="shared" si="137"/>
        <v>Caecina –ae m.</v>
      </c>
      <c r="D1969" t="str">
        <f t="shared" si="138"/>
        <v>Caecina</v>
      </c>
      <c r="E1969" t="s">
        <v>61859</v>
      </c>
      <c r="F1969" t="s">
        <v>61860</v>
      </c>
      <c r="G1969" t="s">
        <v>76</v>
      </c>
      <c r="H1969">
        <v>1</v>
      </c>
      <c r="K1969">
        <v>1</v>
      </c>
      <c r="L1969" t="s">
        <v>19</v>
      </c>
      <c r="M1969" t="str">
        <f t="shared" si="139"/>
        <v>http://logeion.uchicago.edu/index.html#Caecina</v>
      </c>
    </row>
    <row r="1970" spans="1:13" ht="15" customHeight="1" x14ac:dyDescent="0.2">
      <c r="A1970" t="s">
        <v>6698</v>
      </c>
      <c r="B1970" t="s">
        <v>6699</v>
      </c>
      <c r="C1970" t="str">
        <f t="shared" si="137"/>
        <v>caeco –caecare</v>
      </c>
      <c r="D1970" t="str">
        <f t="shared" si="138"/>
        <v>caeco</v>
      </c>
      <c r="E1970" t="s">
        <v>6700</v>
      </c>
      <c r="F1970" t="s">
        <v>6701</v>
      </c>
      <c r="G1970" t="s">
        <v>23</v>
      </c>
      <c r="I1970">
        <v>1</v>
      </c>
      <c r="J1970">
        <v>0</v>
      </c>
      <c r="K1970">
        <v>0</v>
      </c>
      <c r="L1970" t="s">
        <v>24</v>
      </c>
      <c r="M1970" t="str">
        <f t="shared" si="139"/>
        <v>http://logeion.uchicago.edu/index.html#caeco</v>
      </c>
    </row>
    <row r="1971" spans="1:13" ht="15" customHeight="1" x14ac:dyDescent="0.2">
      <c r="A1971" t="s">
        <v>6702</v>
      </c>
      <c r="B1971" t="s">
        <v>6703</v>
      </c>
      <c r="C1971" t="str">
        <f t="shared" si="137"/>
        <v>Caecubum –i n.</v>
      </c>
      <c r="D1971" t="str">
        <f t="shared" si="138"/>
        <v>Caecubum</v>
      </c>
      <c r="E1971" t="s">
        <v>6704</v>
      </c>
      <c r="F1971" t="s">
        <v>6704</v>
      </c>
      <c r="G1971" t="s">
        <v>21</v>
      </c>
      <c r="H1971">
        <v>2</v>
      </c>
      <c r="I1971">
        <v>0</v>
      </c>
      <c r="J1971">
        <v>0</v>
      </c>
      <c r="K1971">
        <v>0</v>
      </c>
      <c r="L1971" t="s">
        <v>19</v>
      </c>
      <c r="M1971" t="str">
        <f t="shared" si="139"/>
        <v>http://logeion.uchicago.edu/index.html#Caecubum</v>
      </c>
    </row>
    <row r="1972" spans="1:13" ht="15" customHeight="1" x14ac:dyDescent="0.2">
      <c r="A1972" t="s">
        <v>6705</v>
      </c>
      <c r="B1972" t="s">
        <v>6706</v>
      </c>
      <c r="C1972" t="str">
        <f t="shared" si="137"/>
        <v>Caecubus –a –um</v>
      </c>
      <c r="D1972" t="str">
        <f t="shared" si="138"/>
        <v>Caecubus</v>
      </c>
      <c r="E1972" t="s">
        <v>6707</v>
      </c>
      <c r="F1972" t="s">
        <v>6708</v>
      </c>
      <c r="G1972" t="s">
        <v>61</v>
      </c>
      <c r="H1972">
        <v>2</v>
      </c>
      <c r="I1972">
        <v>0</v>
      </c>
      <c r="J1972">
        <v>0</v>
      </c>
      <c r="K1972">
        <v>1</v>
      </c>
      <c r="L1972" t="s">
        <v>36</v>
      </c>
      <c r="M1972" t="str">
        <f t="shared" si="139"/>
        <v>http://logeion.uchicago.edu/index.html#Caecubus</v>
      </c>
    </row>
    <row r="1973" spans="1:13" ht="15" customHeight="1" x14ac:dyDescent="0.2">
      <c r="A1973" t="s">
        <v>6709</v>
      </c>
      <c r="B1973" t="s">
        <v>6710</v>
      </c>
      <c r="C1973" t="str">
        <f t="shared" si="137"/>
        <v>Caeculus –i m.</v>
      </c>
      <c r="D1973" t="str">
        <f t="shared" si="138"/>
        <v>Caeculus</v>
      </c>
      <c r="E1973" t="s">
        <v>6711</v>
      </c>
      <c r="F1973" t="s">
        <v>6712</v>
      </c>
      <c r="G1973" t="s">
        <v>21</v>
      </c>
      <c r="H1973">
        <v>2</v>
      </c>
      <c r="I1973">
        <v>0</v>
      </c>
      <c r="J1973">
        <v>0</v>
      </c>
      <c r="K1973">
        <v>1</v>
      </c>
      <c r="L1973" t="s">
        <v>19</v>
      </c>
      <c r="M1973" t="str">
        <f t="shared" si="139"/>
        <v>http://logeion.uchicago.edu/index.html#Caeculus</v>
      </c>
    </row>
    <row r="1974" spans="1:13" ht="15" customHeight="1" x14ac:dyDescent="0.2">
      <c r="A1974" t="s">
        <v>6713</v>
      </c>
      <c r="B1974" t="s">
        <v>6714</v>
      </c>
      <c r="C1974" t="str">
        <f t="shared" si="137"/>
        <v>caecus –a –um</v>
      </c>
      <c r="D1974" t="str">
        <f t="shared" si="138"/>
        <v>caecus</v>
      </c>
      <c r="E1974" t="s">
        <v>6715</v>
      </c>
      <c r="F1974" t="s">
        <v>6716</v>
      </c>
      <c r="G1974" t="s">
        <v>61</v>
      </c>
      <c r="H1974">
        <v>1</v>
      </c>
      <c r="I1974">
        <v>0</v>
      </c>
      <c r="J1974">
        <v>0</v>
      </c>
      <c r="K1974">
        <v>0</v>
      </c>
      <c r="L1974" t="s">
        <v>36</v>
      </c>
      <c r="M1974" t="str">
        <f t="shared" si="139"/>
        <v>http://logeion.uchicago.edu/index.html#caecus</v>
      </c>
    </row>
    <row r="1975" spans="1:13" ht="15" customHeight="1" x14ac:dyDescent="0.2">
      <c r="A1975" t="s">
        <v>6717</v>
      </c>
      <c r="B1975" t="s">
        <v>6718</v>
      </c>
      <c r="C1975" t="str">
        <f t="shared" si="137"/>
        <v>Caecus –i m.</v>
      </c>
      <c r="D1975" t="str">
        <f t="shared" si="138"/>
        <v>Caecus</v>
      </c>
      <c r="E1975" t="s">
        <v>6719</v>
      </c>
      <c r="F1975" t="s">
        <v>6719</v>
      </c>
      <c r="G1975" t="s">
        <v>21</v>
      </c>
      <c r="H1975">
        <v>2</v>
      </c>
      <c r="I1975">
        <v>0</v>
      </c>
      <c r="J1975">
        <v>0</v>
      </c>
      <c r="K1975">
        <v>1</v>
      </c>
      <c r="L1975" t="s">
        <v>19</v>
      </c>
      <c r="M1975" t="str">
        <f t="shared" si="139"/>
        <v>http://logeion.uchicago.edu/index.html#Caecus</v>
      </c>
    </row>
    <row r="1976" spans="1:13" ht="15" customHeight="1" x14ac:dyDescent="0.2">
      <c r="A1976" t="s">
        <v>6720</v>
      </c>
      <c r="B1976" t="s">
        <v>6721</v>
      </c>
      <c r="C1976" t="str">
        <f t="shared" si="137"/>
        <v>caedes caedis f.</v>
      </c>
      <c r="D1976" t="str">
        <f t="shared" si="138"/>
        <v>caedes</v>
      </c>
      <c r="E1976" t="s">
        <v>6722</v>
      </c>
      <c r="F1976" t="s">
        <v>6723</v>
      </c>
      <c r="G1976" t="s">
        <v>29</v>
      </c>
      <c r="H1976">
        <v>3</v>
      </c>
      <c r="I1976">
        <v>0</v>
      </c>
      <c r="J1976">
        <v>0</v>
      </c>
      <c r="K1976">
        <v>0</v>
      </c>
      <c r="L1976" t="s">
        <v>19</v>
      </c>
      <c r="M1976" t="str">
        <f t="shared" si="139"/>
        <v>http://logeion.uchicago.edu/index.html#caedes</v>
      </c>
    </row>
    <row r="1977" spans="1:13" ht="15" customHeight="1" x14ac:dyDescent="0.2">
      <c r="A1977" t="s">
        <v>6724</v>
      </c>
      <c r="B1977" t="s">
        <v>6725</v>
      </c>
      <c r="C1977" t="str">
        <f t="shared" si="137"/>
        <v>Caedicia –ae m.</v>
      </c>
      <c r="D1977" t="str">
        <f t="shared" si="138"/>
        <v>Caedicia</v>
      </c>
      <c r="E1977" t="s">
        <v>6726</v>
      </c>
      <c r="F1977" t="s">
        <v>6727</v>
      </c>
      <c r="G1977" t="s">
        <v>76</v>
      </c>
      <c r="H1977">
        <v>1</v>
      </c>
      <c r="I1977">
        <v>0</v>
      </c>
      <c r="J1977">
        <v>0</v>
      </c>
      <c r="K1977">
        <v>1</v>
      </c>
      <c r="L1977" t="s">
        <v>19</v>
      </c>
      <c r="M1977" t="str">
        <f t="shared" si="139"/>
        <v>http://logeion.uchicago.edu/index.html#Caedicia</v>
      </c>
    </row>
    <row r="1978" spans="1:13" ht="15" customHeight="1" x14ac:dyDescent="0.2">
      <c r="A1978" t="s">
        <v>6728</v>
      </c>
      <c r="B1978" t="s">
        <v>6729</v>
      </c>
      <c r="C1978" t="str">
        <f t="shared" si="137"/>
        <v>Caedicianus –i m.</v>
      </c>
      <c r="D1978" t="str">
        <f t="shared" si="138"/>
        <v>Caedicianus</v>
      </c>
      <c r="E1978" t="s">
        <v>6730</v>
      </c>
      <c r="F1978" t="s">
        <v>6731</v>
      </c>
      <c r="G1978" t="s">
        <v>21</v>
      </c>
      <c r="H1978">
        <v>2</v>
      </c>
      <c r="I1978">
        <v>0</v>
      </c>
      <c r="J1978">
        <v>0</v>
      </c>
      <c r="K1978">
        <v>0</v>
      </c>
      <c r="L1978" t="s">
        <v>19</v>
      </c>
      <c r="M1978" t="str">
        <f t="shared" si="139"/>
        <v>http://logeion.uchicago.edu/index.html#Caedicianus</v>
      </c>
    </row>
    <row r="1979" spans="1:13" ht="15" customHeight="1" x14ac:dyDescent="0.2">
      <c r="A1979" t="s">
        <v>6733</v>
      </c>
      <c r="B1979" t="s">
        <v>6734</v>
      </c>
      <c r="C1979" t="str">
        <f t="shared" si="137"/>
        <v>Caedicus –i m.</v>
      </c>
      <c r="D1979" t="str">
        <f t="shared" ref="D1979:D2010" si="140">IF(ISBLANK(B1979),0,LEFT( C1979, FIND( " ", C1979 ) - 1 ))</f>
        <v>Caedicus</v>
      </c>
      <c r="E1979" t="s">
        <v>6735</v>
      </c>
      <c r="F1979" t="s">
        <v>6736</v>
      </c>
      <c r="G1979" t="s">
        <v>21</v>
      </c>
      <c r="H1979">
        <v>2</v>
      </c>
      <c r="I1979">
        <v>0</v>
      </c>
      <c r="J1979">
        <v>0</v>
      </c>
      <c r="K1979">
        <v>1</v>
      </c>
      <c r="L1979" t="s">
        <v>19</v>
      </c>
      <c r="M1979" t="str">
        <f t="shared" si="139"/>
        <v>http://logeion.uchicago.edu/index.html#Caedicus</v>
      </c>
    </row>
    <row r="1980" spans="1:13" ht="15" customHeight="1" x14ac:dyDescent="0.2">
      <c r="A1980" t="s">
        <v>6739</v>
      </c>
      <c r="B1980" t="s">
        <v>6740</v>
      </c>
      <c r="C1980" t="str">
        <f t="shared" si="137"/>
        <v>caedo caedere cecidi caesus</v>
      </c>
      <c r="D1980" t="str">
        <f t="shared" si="140"/>
        <v>caedo</v>
      </c>
      <c r="E1980" t="s">
        <v>56559</v>
      </c>
      <c r="F1980" t="s">
        <v>6742</v>
      </c>
      <c r="G1980" t="s">
        <v>66</v>
      </c>
      <c r="I1980">
        <v>3</v>
      </c>
      <c r="J1980">
        <v>0</v>
      </c>
      <c r="K1980">
        <v>0</v>
      </c>
      <c r="L1980" t="s">
        <v>24</v>
      </c>
      <c r="M1980" t="str">
        <f t="shared" si="139"/>
        <v>http://logeion.uchicago.edu/index.html#caedo</v>
      </c>
    </row>
    <row r="1981" spans="1:13" ht="15" customHeight="1" x14ac:dyDescent="0.2">
      <c r="A1981" t="s">
        <v>6744</v>
      </c>
      <c r="B1981" t="s">
        <v>59201</v>
      </c>
      <c r="C1981" t="str">
        <f t="shared" si="137"/>
        <v>Caedualla — m.</v>
      </c>
      <c r="D1981" t="str">
        <f t="shared" si="140"/>
        <v>Caedualla</v>
      </c>
      <c r="E1981" t="s">
        <v>6745</v>
      </c>
      <c r="F1981" t="s">
        <v>6746</v>
      </c>
      <c r="G1981" t="s">
        <v>43</v>
      </c>
      <c r="H1981">
        <v>6</v>
      </c>
      <c r="I1981">
        <v>0</v>
      </c>
      <c r="J1981">
        <v>0</v>
      </c>
      <c r="K1981">
        <v>1</v>
      </c>
      <c r="L1981" t="s">
        <v>19</v>
      </c>
      <c r="M1981" t="str">
        <f t="shared" si="139"/>
        <v>http://logeion.uchicago.edu/index.html#Caedualla</v>
      </c>
    </row>
    <row r="1982" spans="1:13" ht="15" customHeight="1" x14ac:dyDescent="0.2">
      <c r="A1982" t="s">
        <v>60430</v>
      </c>
      <c r="B1982" t="s">
        <v>60660</v>
      </c>
      <c r="C1982" t="str">
        <f t="shared" si="137"/>
        <v xml:space="preserve">caelamen –inis </v>
      </c>
      <c r="D1982" t="str">
        <f t="shared" si="140"/>
        <v>caelamen</v>
      </c>
      <c r="E1982" t="s">
        <v>60431</v>
      </c>
      <c r="F1982" t="s">
        <v>60432</v>
      </c>
      <c r="G1982" t="s">
        <v>29</v>
      </c>
      <c r="H1982">
        <v>3</v>
      </c>
      <c r="L1982" t="s">
        <v>19</v>
      </c>
      <c r="M1982" t="str">
        <f t="shared" si="139"/>
        <v>http://logeion.uchicago.edu/index.html#caelamen</v>
      </c>
    </row>
    <row r="1983" spans="1:13" ht="15" customHeight="1" x14ac:dyDescent="0.2">
      <c r="A1983" t="s">
        <v>6749</v>
      </c>
      <c r="B1983" t="s">
        <v>6750</v>
      </c>
      <c r="C1983" t="str">
        <f t="shared" si="137"/>
        <v>caelebs –libis</v>
      </c>
      <c r="D1983" t="str">
        <f t="shared" si="140"/>
        <v>caelebs</v>
      </c>
      <c r="E1983" t="s">
        <v>6751</v>
      </c>
      <c r="F1983" t="s">
        <v>6751</v>
      </c>
      <c r="G1983" t="s">
        <v>230</v>
      </c>
      <c r="H1983">
        <v>3</v>
      </c>
      <c r="I1983">
        <v>0</v>
      </c>
      <c r="J1983">
        <v>0</v>
      </c>
      <c r="K1983">
        <v>0</v>
      </c>
      <c r="L1983" t="s">
        <v>36</v>
      </c>
      <c r="M1983" t="str">
        <f t="shared" si="139"/>
        <v>http://logeion.uchicago.edu/index.html#caelebs</v>
      </c>
    </row>
    <row r="1984" spans="1:13" ht="15" customHeight="1" x14ac:dyDescent="0.2">
      <c r="A1984" t="s">
        <v>6752</v>
      </c>
      <c r="B1984" t="s">
        <v>6753</v>
      </c>
      <c r="C1984" t="str">
        <f t="shared" si="137"/>
        <v>caeles caelitis m.</v>
      </c>
      <c r="D1984" t="str">
        <f t="shared" si="140"/>
        <v>caeles</v>
      </c>
      <c r="E1984" t="s">
        <v>6754</v>
      </c>
      <c r="F1984" t="s">
        <v>6755</v>
      </c>
      <c r="G1984" t="s">
        <v>29</v>
      </c>
      <c r="H1984">
        <v>3</v>
      </c>
      <c r="I1984">
        <v>0</v>
      </c>
      <c r="J1984">
        <v>0</v>
      </c>
      <c r="K1984">
        <v>0</v>
      </c>
      <c r="L1984" t="s">
        <v>19</v>
      </c>
      <c r="M1984" t="str">
        <f t="shared" si="139"/>
        <v>http://logeion.uchicago.edu/index.html#caeles</v>
      </c>
    </row>
    <row r="1985" spans="1:13" ht="15" customHeight="1" x14ac:dyDescent="0.2">
      <c r="A1985" t="s">
        <v>6757</v>
      </c>
      <c r="B1985" t="s">
        <v>54496</v>
      </c>
      <c r="C1985" t="str">
        <f t="shared" si="137"/>
        <v>caelestis –is m. or f.</v>
      </c>
      <c r="D1985" t="str">
        <f t="shared" si="140"/>
        <v>caelestis</v>
      </c>
      <c r="E1985" t="s">
        <v>6758</v>
      </c>
      <c r="F1985" t="s">
        <v>6758</v>
      </c>
      <c r="G1985" t="s">
        <v>29</v>
      </c>
      <c r="H1985">
        <v>3</v>
      </c>
      <c r="I1985">
        <v>0</v>
      </c>
      <c r="J1985">
        <v>0</v>
      </c>
      <c r="K1985">
        <v>0</v>
      </c>
      <c r="L1985" t="s">
        <v>19</v>
      </c>
      <c r="M1985" t="str">
        <f t="shared" si="139"/>
        <v>http://logeion.uchicago.edu/index.html#caelestis</v>
      </c>
    </row>
    <row r="1986" spans="1:13" ht="15" customHeight="1" x14ac:dyDescent="0.2">
      <c r="A1986" t="s">
        <v>6759</v>
      </c>
      <c r="B1986" t="s">
        <v>6760</v>
      </c>
      <c r="C1986" t="str">
        <f t="shared" si="137"/>
        <v>caelestis caeleste</v>
      </c>
      <c r="D1986" t="str">
        <f t="shared" si="140"/>
        <v>caelestis</v>
      </c>
      <c r="E1986" t="s">
        <v>6761</v>
      </c>
      <c r="F1986" t="s">
        <v>6762</v>
      </c>
      <c r="G1986" t="s">
        <v>155</v>
      </c>
      <c r="H1986">
        <v>3</v>
      </c>
      <c r="I1986">
        <v>0</v>
      </c>
      <c r="J1986">
        <v>0</v>
      </c>
      <c r="K1986">
        <v>0</v>
      </c>
      <c r="L1986" t="s">
        <v>36</v>
      </c>
      <c r="M1986" t="str">
        <f t="shared" si="139"/>
        <v>http://logeion.uchicago.edu/index.html#caelestis</v>
      </c>
    </row>
    <row r="1987" spans="1:13" ht="15" customHeight="1" x14ac:dyDescent="0.2">
      <c r="A1987" t="s">
        <v>6691</v>
      </c>
      <c r="B1987" t="s">
        <v>6692</v>
      </c>
      <c r="C1987" t="str">
        <f t="shared" si="137"/>
        <v>Caelicianus –a –um</v>
      </c>
      <c r="D1987" t="str">
        <f t="shared" si="140"/>
        <v>Caelicianus</v>
      </c>
      <c r="E1987" t="s">
        <v>6693</v>
      </c>
      <c r="F1987" t="s">
        <v>6693</v>
      </c>
      <c r="G1987" t="s">
        <v>61</v>
      </c>
      <c r="H1987">
        <v>2</v>
      </c>
      <c r="I1987">
        <v>0</v>
      </c>
      <c r="J1987">
        <v>0</v>
      </c>
      <c r="K1987">
        <v>1</v>
      </c>
      <c r="L1987" t="s">
        <v>19</v>
      </c>
      <c r="M1987" t="str">
        <f t="shared" si="139"/>
        <v>http://logeion.uchicago.edu/index.html#Caelicianus</v>
      </c>
    </row>
    <row r="1988" spans="1:13" ht="15" customHeight="1" x14ac:dyDescent="0.2">
      <c r="A1988" t="s">
        <v>6765</v>
      </c>
      <c r="B1988" t="s">
        <v>6766</v>
      </c>
      <c r="C1988" t="str">
        <f t="shared" si="137"/>
        <v>caelicola –ae m./f.</v>
      </c>
      <c r="D1988" t="str">
        <f t="shared" si="140"/>
        <v>caelicola</v>
      </c>
      <c r="E1988" t="s">
        <v>6767</v>
      </c>
      <c r="F1988" t="s">
        <v>6768</v>
      </c>
      <c r="G1988" t="s">
        <v>76</v>
      </c>
      <c r="H1988">
        <v>1</v>
      </c>
      <c r="I1988">
        <v>0</v>
      </c>
      <c r="J1988">
        <v>0</v>
      </c>
      <c r="K1988">
        <v>0</v>
      </c>
      <c r="L1988" t="s">
        <v>19</v>
      </c>
      <c r="M1988" t="str">
        <f t="shared" si="139"/>
        <v>http://logeion.uchicago.edu/index.html#caelicola</v>
      </c>
    </row>
    <row r="1989" spans="1:13" ht="15" customHeight="1" x14ac:dyDescent="0.2">
      <c r="A1989" t="s">
        <v>6769</v>
      </c>
      <c r="B1989" t="s">
        <v>6770</v>
      </c>
      <c r="C1989" t="str">
        <f t="shared" si="137"/>
        <v>caelifer –era –erum</v>
      </c>
      <c r="D1989" t="str">
        <f t="shared" si="140"/>
        <v>caelifer</v>
      </c>
      <c r="E1989" t="s">
        <v>6771</v>
      </c>
      <c r="F1989" t="s">
        <v>6772</v>
      </c>
      <c r="G1989" t="s">
        <v>61</v>
      </c>
      <c r="H1989">
        <v>1</v>
      </c>
      <c r="I1989">
        <v>0</v>
      </c>
      <c r="J1989">
        <v>0</v>
      </c>
      <c r="K1989">
        <v>0</v>
      </c>
      <c r="L1989" t="s">
        <v>36</v>
      </c>
      <c r="M1989" t="str">
        <f t="shared" si="139"/>
        <v>http://logeion.uchicago.edu/index.html#caelifer</v>
      </c>
    </row>
    <row r="1990" spans="1:13" ht="15" customHeight="1" x14ac:dyDescent="0.2">
      <c r="A1990" t="s">
        <v>6777</v>
      </c>
      <c r="B1990" t="s">
        <v>6778</v>
      </c>
      <c r="C1990" t="str">
        <f t="shared" si="137"/>
        <v>Caelius –ii m.</v>
      </c>
      <c r="D1990" t="str">
        <f t="shared" si="140"/>
        <v>Caelius</v>
      </c>
      <c r="E1990" t="s">
        <v>6779</v>
      </c>
      <c r="F1990" t="s">
        <v>52881</v>
      </c>
      <c r="G1990" t="s">
        <v>21</v>
      </c>
      <c r="H1990">
        <v>2</v>
      </c>
      <c r="I1990">
        <v>0</v>
      </c>
      <c r="J1990">
        <v>0</v>
      </c>
      <c r="K1990">
        <v>1</v>
      </c>
      <c r="L1990" t="s">
        <v>19</v>
      </c>
      <c r="M1990" t="str">
        <f t="shared" si="139"/>
        <v>http://logeion.uchicago.edu/index.html#Caelius</v>
      </c>
    </row>
    <row r="1991" spans="1:13" ht="15" customHeight="1" x14ac:dyDescent="0.2">
      <c r="A1991" t="s">
        <v>6780</v>
      </c>
      <c r="B1991" t="s">
        <v>6781</v>
      </c>
      <c r="C1991" t="str">
        <f t="shared" si="137"/>
        <v>caelo caelare caelavi caelatus</v>
      </c>
      <c r="D1991" t="str">
        <f t="shared" si="140"/>
        <v>caelo</v>
      </c>
      <c r="E1991" t="s">
        <v>6782</v>
      </c>
      <c r="F1991" t="s">
        <v>6783</v>
      </c>
      <c r="G1991" t="s">
        <v>23</v>
      </c>
      <c r="I1991">
        <v>1</v>
      </c>
      <c r="J1991">
        <v>0</v>
      </c>
      <c r="K1991">
        <v>0</v>
      </c>
      <c r="L1991" t="s">
        <v>24</v>
      </c>
      <c r="M1991" t="str">
        <f t="shared" si="139"/>
        <v>http://logeion.uchicago.edu/index.html#caelo</v>
      </c>
    </row>
    <row r="1992" spans="1:13" ht="15" customHeight="1" x14ac:dyDescent="0.2">
      <c r="A1992" t="s">
        <v>6784</v>
      </c>
      <c r="B1992" t="s">
        <v>6785</v>
      </c>
      <c r="C1992" t="str">
        <f t="shared" si="137"/>
        <v>caelum caeli n.</v>
      </c>
      <c r="D1992" t="str">
        <f t="shared" si="140"/>
        <v>caelum</v>
      </c>
      <c r="E1992" t="s">
        <v>6786</v>
      </c>
      <c r="F1992" t="s">
        <v>6786</v>
      </c>
      <c r="G1992" t="s">
        <v>21</v>
      </c>
      <c r="H1992">
        <v>2</v>
      </c>
      <c r="I1992">
        <v>0</v>
      </c>
      <c r="J1992">
        <v>0</v>
      </c>
      <c r="K1992">
        <v>0</v>
      </c>
      <c r="L1992" t="s">
        <v>19</v>
      </c>
      <c r="M1992" t="str">
        <f t="shared" si="139"/>
        <v>http://logeion.uchicago.edu/index.html#caelum</v>
      </c>
    </row>
    <row r="1993" spans="1:13" ht="15" customHeight="1" x14ac:dyDescent="0.2">
      <c r="A1993" t="s">
        <v>53172</v>
      </c>
      <c r="B1993" t="s">
        <v>53173</v>
      </c>
      <c r="C1993" t="str">
        <f t="shared" si="137"/>
        <v>caelus –i m.</v>
      </c>
      <c r="D1993" t="str">
        <f t="shared" si="140"/>
        <v>caelus</v>
      </c>
      <c r="E1993" t="s">
        <v>53174</v>
      </c>
      <c r="F1993" t="s">
        <v>53175</v>
      </c>
      <c r="G1993" t="s">
        <v>21</v>
      </c>
      <c r="H1993">
        <v>2</v>
      </c>
      <c r="I1993">
        <v>0</v>
      </c>
      <c r="J1993">
        <v>0</v>
      </c>
      <c r="K1993">
        <v>0</v>
      </c>
      <c r="L1993" t="s">
        <v>19</v>
      </c>
      <c r="M1993" t="str">
        <f t="shared" si="139"/>
        <v>http://logeion.uchicago.edu/index.html#caelus</v>
      </c>
    </row>
    <row r="1994" spans="1:13" ht="15" customHeight="1" x14ac:dyDescent="0.2">
      <c r="A1994" t="s">
        <v>6788</v>
      </c>
      <c r="B1994" t="s">
        <v>6789</v>
      </c>
      <c r="C1994" t="str">
        <f t="shared" si="137"/>
        <v>Caemani –orum m.</v>
      </c>
      <c r="D1994" t="str">
        <f t="shared" si="140"/>
        <v>Caemani</v>
      </c>
      <c r="E1994" t="s">
        <v>6790</v>
      </c>
      <c r="F1994" t="s">
        <v>6790</v>
      </c>
      <c r="G1994" t="s">
        <v>21</v>
      </c>
      <c r="H1994">
        <v>2</v>
      </c>
      <c r="I1994">
        <v>0</v>
      </c>
      <c r="J1994">
        <v>0</v>
      </c>
      <c r="K1994">
        <v>1</v>
      </c>
      <c r="L1994" t="s">
        <v>19</v>
      </c>
      <c r="M1994" t="str">
        <f t="shared" si="139"/>
        <v>http://logeion.uchicago.edu/index.html#Caemani</v>
      </c>
    </row>
    <row r="1995" spans="1:13" ht="15" customHeight="1" x14ac:dyDescent="0.2">
      <c r="A1995" t="s">
        <v>6793</v>
      </c>
      <c r="B1995" t="s">
        <v>6794</v>
      </c>
      <c r="C1995" t="str">
        <f t="shared" si="137"/>
        <v>Caeneus (dissyl.) –eos m.</v>
      </c>
      <c r="D1995" t="str">
        <f t="shared" si="140"/>
        <v>Caeneus</v>
      </c>
      <c r="E1995" t="s">
        <v>6795</v>
      </c>
      <c r="F1995" t="s">
        <v>6796</v>
      </c>
      <c r="G1995" t="s">
        <v>346</v>
      </c>
      <c r="H1995">
        <v>6</v>
      </c>
      <c r="I1995">
        <v>0</v>
      </c>
      <c r="J1995">
        <v>0</v>
      </c>
      <c r="K1995">
        <v>1</v>
      </c>
      <c r="L1995" t="s">
        <v>19</v>
      </c>
      <c r="M1995" t="str">
        <f t="shared" si="139"/>
        <v>http://logeion.uchicago.edu/index.html#Caeneus</v>
      </c>
    </row>
    <row r="1996" spans="1:13" ht="15" customHeight="1" x14ac:dyDescent="0.2">
      <c r="A1996" t="s">
        <v>6798</v>
      </c>
      <c r="B1996" t="s">
        <v>6799</v>
      </c>
      <c r="C1996" t="str">
        <f t="shared" si="137"/>
        <v>Caeninesis –e</v>
      </c>
      <c r="D1996" t="str">
        <f t="shared" si="140"/>
        <v>Caeninesis</v>
      </c>
      <c r="E1996" t="s">
        <v>6800</v>
      </c>
      <c r="F1996" t="s">
        <v>6800</v>
      </c>
      <c r="G1996" t="s">
        <v>536</v>
      </c>
      <c r="H1996">
        <v>3</v>
      </c>
      <c r="I1996">
        <v>0</v>
      </c>
      <c r="J1996">
        <v>0</v>
      </c>
      <c r="K1996">
        <v>1</v>
      </c>
      <c r="L1996" t="s">
        <v>36</v>
      </c>
      <c r="M1996" t="str">
        <f t="shared" si="139"/>
        <v>http://logeion.uchicago.edu/index.html#Caeninesis</v>
      </c>
    </row>
    <row r="1997" spans="1:13" ht="15" customHeight="1" x14ac:dyDescent="0.2">
      <c r="A1997" t="s">
        <v>6804</v>
      </c>
      <c r="B1997" t="s">
        <v>6805</v>
      </c>
      <c r="C1997" t="str">
        <f t="shared" si="137"/>
        <v>caenum –i n.</v>
      </c>
      <c r="D1997" t="str">
        <f t="shared" si="140"/>
        <v>caenum</v>
      </c>
      <c r="E1997" t="s">
        <v>6806</v>
      </c>
      <c r="F1997" t="s">
        <v>6807</v>
      </c>
      <c r="G1997" t="s">
        <v>21</v>
      </c>
      <c r="H1997">
        <v>2</v>
      </c>
      <c r="I1997">
        <v>0</v>
      </c>
      <c r="J1997">
        <v>0</v>
      </c>
      <c r="K1997">
        <v>0</v>
      </c>
      <c r="L1997" t="s">
        <v>19</v>
      </c>
      <c r="M1997" t="str">
        <f t="shared" si="139"/>
        <v>http://logeion.uchicago.edu/index.html#caenum</v>
      </c>
    </row>
    <row r="1998" spans="1:13" ht="15" customHeight="1" x14ac:dyDescent="0.2">
      <c r="A1998" t="s">
        <v>6808</v>
      </c>
      <c r="B1998" t="s">
        <v>54516</v>
      </c>
      <c r="C1998" t="str">
        <f t="shared" si="137"/>
        <v>caepa –ae f.</v>
      </c>
      <c r="D1998" t="str">
        <f t="shared" si="140"/>
        <v>caepa</v>
      </c>
      <c r="E1998" t="s">
        <v>54051</v>
      </c>
      <c r="F1998" t="s">
        <v>54051</v>
      </c>
      <c r="G1998" t="s">
        <v>346</v>
      </c>
      <c r="H1998">
        <v>6</v>
      </c>
      <c r="I1998">
        <v>0</v>
      </c>
      <c r="J1998">
        <v>0</v>
      </c>
      <c r="K1998">
        <v>0</v>
      </c>
      <c r="L1998" t="s">
        <v>19</v>
      </c>
      <c r="M1998" t="str">
        <f t="shared" si="139"/>
        <v>http://logeion.uchicago.edu/index.html#caepa</v>
      </c>
    </row>
    <row r="1999" spans="1:13" ht="15" customHeight="1" x14ac:dyDescent="0.2">
      <c r="A1999" t="s">
        <v>6809</v>
      </c>
      <c r="B1999" t="s">
        <v>6810</v>
      </c>
      <c r="C1999" t="str">
        <f t="shared" si="137"/>
        <v>Caeparius –ii m.</v>
      </c>
      <c r="D1999" t="str">
        <f t="shared" si="140"/>
        <v>Caeparius</v>
      </c>
      <c r="E1999" t="s">
        <v>6811</v>
      </c>
      <c r="F1999" t="s">
        <v>6811</v>
      </c>
      <c r="G1999" t="s">
        <v>21</v>
      </c>
      <c r="H1999">
        <v>2</v>
      </c>
      <c r="I1999">
        <v>0</v>
      </c>
      <c r="J1999">
        <v>0</v>
      </c>
      <c r="K1999">
        <v>1</v>
      </c>
      <c r="L1999" t="s">
        <v>19</v>
      </c>
      <c r="M1999" t="str">
        <f t="shared" si="139"/>
        <v>http://logeion.uchicago.edu/index.html#Caeparius</v>
      </c>
    </row>
    <row r="2000" spans="1:13" ht="15" customHeight="1" x14ac:dyDescent="0.2">
      <c r="A2000" t="s">
        <v>6812</v>
      </c>
      <c r="B2000" t="s">
        <v>59059</v>
      </c>
      <c r="C2000" t="str">
        <f t="shared" si="137"/>
        <v>Caepio –onis m.</v>
      </c>
      <c r="D2000" t="str">
        <f t="shared" si="140"/>
        <v>Caepio</v>
      </c>
      <c r="E2000" t="s">
        <v>59060</v>
      </c>
      <c r="F2000" t="s">
        <v>59060</v>
      </c>
      <c r="G2000" t="s">
        <v>29</v>
      </c>
      <c r="H2000">
        <v>3</v>
      </c>
      <c r="I2000">
        <v>0</v>
      </c>
      <c r="J2000">
        <v>0</v>
      </c>
      <c r="K2000">
        <v>1</v>
      </c>
      <c r="L2000" t="s">
        <v>19</v>
      </c>
      <c r="M2000" t="str">
        <f t="shared" si="139"/>
        <v>http://logeion.uchicago.edu/index.html#Caepio</v>
      </c>
    </row>
    <row r="2001" spans="1:13" ht="15" customHeight="1" x14ac:dyDescent="0.2">
      <c r="A2001" t="s">
        <v>6813</v>
      </c>
      <c r="B2001" t="s">
        <v>6814</v>
      </c>
      <c r="C2001" t="str">
        <f t="shared" si="137"/>
        <v>Caere n. indeclin. (gen. Caeritis f. abl. Caerete f.)</v>
      </c>
      <c r="D2001" t="str">
        <f t="shared" si="140"/>
        <v>Caere</v>
      </c>
      <c r="E2001" t="s">
        <v>6815</v>
      </c>
      <c r="F2001" t="s">
        <v>6816</v>
      </c>
      <c r="G2001" t="s">
        <v>43</v>
      </c>
      <c r="H2001">
        <v>6</v>
      </c>
      <c r="I2001">
        <v>0</v>
      </c>
      <c r="J2001">
        <v>0</v>
      </c>
      <c r="K2001">
        <v>1</v>
      </c>
      <c r="L2001" t="s">
        <v>19</v>
      </c>
      <c r="M2001" t="str">
        <f t="shared" si="139"/>
        <v>http://logeion.uchicago.edu/index.html#Caere</v>
      </c>
    </row>
    <row r="2002" spans="1:13" ht="15" customHeight="1" x14ac:dyDescent="0.2">
      <c r="A2002" t="s">
        <v>6817</v>
      </c>
      <c r="B2002" t="s">
        <v>6818</v>
      </c>
      <c r="C2002" t="str">
        <f t="shared" si="137"/>
        <v>caerimonia or caeremonia –ae f.</v>
      </c>
      <c r="D2002" t="str">
        <f t="shared" si="140"/>
        <v>caerimonia</v>
      </c>
      <c r="E2002" t="s">
        <v>6819</v>
      </c>
      <c r="F2002" t="s">
        <v>6820</v>
      </c>
      <c r="G2002" t="s">
        <v>76</v>
      </c>
      <c r="H2002">
        <v>1</v>
      </c>
      <c r="I2002">
        <v>0</v>
      </c>
      <c r="J2002">
        <v>0</v>
      </c>
      <c r="K2002">
        <v>0</v>
      </c>
      <c r="L2002" t="s">
        <v>19</v>
      </c>
      <c r="M2002" t="str">
        <f t="shared" si="139"/>
        <v>http://logeion.uchicago.edu/index.html#caerimonia</v>
      </c>
    </row>
    <row r="2003" spans="1:13" ht="15" customHeight="1" x14ac:dyDescent="0.2">
      <c r="A2003" t="s">
        <v>6821</v>
      </c>
      <c r="B2003" t="s">
        <v>6822</v>
      </c>
      <c r="C2003" t="str">
        <f t="shared" si="137"/>
        <v xml:space="preserve">Caerosi –orum m. </v>
      </c>
      <c r="D2003" t="str">
        <f t="shared" si="140"/>
        <v>Caerosi</v>
      </c>
      <c r="E2003" t="s">
        <v>6823</v>
      </c>
      <c r="F2003" t="s">
        <v>6823</v>
      </c>
      <c r="G2003" t="s">
        <v>21</v>
      </c>
      <c r="H2003">
        <v>2</v>
      </c>
      <c r="I2003">
        <v>0</v>
      </c>
      <c r="J2003">
        <v>0</v>
      </c>
      <c r="K2003">
        <v>1</v>
      </c>
      <c r="L2003" t="s">
        <v>19</v>
      </c>
      <c r="M2003" t="str">
        <f t="shared" si="139"/>
        <v>http://logeion.uchicago.edu/index.html#Caerosi</v>
      </c>
    </row>
    <row r="2004" spans="1:13" ht="15" customHeight="1" x14ac:dyDescent="0.2">
      <c r="A2004" t="s">
        <v>6825</v>
      </c>
      <c r="B2004" t="s">
        <v>6826</v>
      </c>
      <c r="C2004" t="str">
        <f t="shared" si="137"/>
        <v>caeruleus –a –um</v>
      </c>
      <c r="D2004" t="str">
        <f t="shared" si="140"/>
        <v>caeruleus</v>
      </c>
      <c r="E2004" t="s">
        <v>6827</v>
      </c>
      <c r="F2004" t="s">
        <v>6828</v>
      </c>
      <c r="G2004" t="s">
        <v>61</v>
      </c>
      <c r="H2004">
        <v>1</v>
      </c>
      <c r="I2004">
        <v>0</v>
      </c>
      <c r="J2004">
        <v>0</v>
      </c>
      <c r="K2004">
        <v>0</v>
      </c>
      <c r="L2004" t="s">
        <v>36</v>
      </c>
      <c r="M2004" t="str">
        <f t="shared" si="139"/>
        <v>http://logeion.uchicago.edu/index.html#caeruleus</v>
      </c>
    </row>
    <row r="2005" spans="1:13" ht="15" customHeight="1" x14ac:dyDescent="0.2">
      <c r="A2005" t="s">
        <v>6829</v>
      </c>
      <c r="B2005" t="s">
        <v>61815</v>
      </c>
      <c r="C2005" t="str">
        <f t="shared" si="137"/>
        <v>caerulus or caeruleus –a –um</v>
      </c>
      <c r="D2005" t="str">
        <f t="shared" si="140"/>
        <v>caerulus</v>
      </c>
      <c r="E2005" t="s">
        <v>6830</v>
      </c>
      <c r="F2005" t="s">
        <v>6831</v>
      </c>
      <c r="G2005" t="s">
        <v>61</v>
      </c>
      <c r="H2005">
        <v>1</v>
      </c>
      <c r="I2005">
        <v>0</v>
      </c>
      <c r="J2005">
        <v>0</v>
      </c>
      <c r="K2005">
        <v>0</v>
      </c>
      <c r="L2005" t="s">
        <v>36</v>
      </c>
      <c r="M2005" t="str">
        <f t="shared" si="139"/>
        <v>http://logeion.uchicago.edu/index.html#caerulus</v>
      </c>
    </row>
    <row r="2006" spans="1:13" ht="15" customHeight="1" x14ac:dyDescent="0.2">
      <c r="A2006" t="s">
        <v>6832</v>
      </c>
      <c r="B2006" t="s">
        <v>6833</v>
      </c>
      <c r="C2006" t="str">
        <f t="shared" si="137"/>
        <v>Caesar Caesaris m.</v>
      </c>
      <c r="D2006" t="str">
        <f t="shared" si="140"/>
        <v>Caesar</v>
      </c>
      <c r="E2006" t="s">
        <v>6834</v>
      </c>
      <c r="F2006" t="s">
        <v>6835</v>
      </c>
      <c r="G2006" t="s">
        <v>29</v>
      </c>
      <c r="H2006">
        <v>3</v>
      </c>
      <c r="I2006">
        <v>0</v>
      </c>
      <c r="J2006">
        <v>0</v>
      </c>
      <c r="K2006">
        <v>1</v>
      </c>
      <c r="L2006" t="s">
        <v>19</v>
      </c>
      <c r="M2006" t="str">
        <f t="shared" si="139"/>
        <v>http://logeion.uchicago.edu/index.html#Caesar</v>
      </c>
    </row>
    <row r="2007" spans="1:13" ht="15" customHeight="1" x14ac:dyDescent="0.2">
      <c r="A2007" t="s">
        <v>6836</v>
      </c>
      <c r="B2007" t="s">
        <v>6837</v>
      </c>
      <c r="C2007" t="str">
        <f t="shared" ref="C2007:C2070" si="141">SUBSTITUTE(SUBSTITUTE(SUBSTITUTE(SUBSTITUTE(SUBSTITUTE(SUBSTITUTE(SUBSTITUTE(SUBSTITUTE(SUBSTITUTE(SUBSTITUTE(SUBSTITUTE(B2007, "ā", "a"), "ē", "e"), "ī", "i"), "ō", "o"), "ū", "u"), "ȳ", "y"), "Ā", "A"), "Ē", "E"), "Ī", "I"), "Ō", "O"), "Ū", "U")</f>
        <v>Caesareus or Caesarianus –a –um</v>
      </c>
      <c r="D2007" t="str">
        <f t="shared" si="140"/>
        <v>Caesareus</v>
      </c>
      <c r="E2007" t="s">
        <v>6838</v>
      </c>
      <c r="F2007" t="s">
        <v>6838</v>
      </c>
      <c r="G2007" t="s">
        <v>61</v>
      </c>
      <c r="H2007">
        <v>1</v>
      </c>
      <c r="I2007">
        <v>0</v>
      </c>
      <c r="J2007">
        <v>0</v>
      </c>
      <c r="K2007">
        <v>1</v>
      </c>
      <c r="L2007" t="s">
        <v>36</v>
      </c>
      <c r="M2007" t="str">
        <f t="shared" si="139"/>
        <v>http://logeion.uchicago.edu/index.html#Caesareus</v>
      </c>
    </row>
    <row r="2008" spans="1:13" ht="15" customHeight="1" x14ac:dyDescent="0.2">
      <c r="A2008" t="s">
        <v>6839</v>
      </c>
      <c r="B2008" t="s">
        <v>6840</v>
      </c>
      <c r="C2008" t="str">
        <f t="shared" si="141"/>
        <v>caesaries –ei f.</v>
      </c>
      <c r="D2008" t="str">
        <f t="shared" si="140"/>
        <v>caesaries</v>
      </c>
      <c r="E2008" t="s">
        <v>6841</v>
      </c>
      <c r="F2008" t="s">
        <v>6841</v>
      </c>
      <c r="G2008" t="s">
        <v>640</v>
      </c>
      <c r="H2008">
        <v>5</v>
      </c>
      <c r="I2008">
        <v>0</v>
      </c>
      <c r="J2008">
        <v>0</v>
      </c>
      <c r="K2008">
        <v>0</v>
      </c>
      <c r="L2008" t="s">
        <v>19</v>
      </c>
      <c r="M2008" t="str">
        <f t="shared" si="139"/>
        <v>http://logeion.uchicago.edu/index.html#caesaries</v>
      </c>
    </row>
    <row r="2009" spans="1:13" ht="15" customHeight="1" x14ac:dyDescent="0.2">
      <c r="A2009" t="s">
        <v>6846</v>
      </c>
      <c r="B2009" t="s">
        <v>6847</v>
      </c>
      <c r="C2009" t="str">
        <f t="shared" si="141"/>
        <v>Caesarnius –ii m.</v>
      </c>
      <c r="D2009" t="str">
        <f t="shared" si="140"/>
        <v>Caesarnius</v>
      </c>
      <c r="E2009" t="s">
        <v>6848</v>
      </c>
      <c r="F2009" t="s">
        <v>6848</v>
      </c>
      <c r="G2009" t="s">
        <v>21</v>
      </c>
      <c r="H2009">
        <v>2</v>
      </c>
      <c r="I2009">
        <v>0</v>
      </c>
      <c r="J2009">
        <v>0</v>
      </c>
      <c r="K2009">
        <v>1</v>
      </c>
      <c r="L2009" t="s">
        <v>19</v>
      </c>
      <c r="M2009" t="str">
        <f t="shared" si="139"/>
        <v>http://logeion.uchicago.edu/index.html#Caesarnius</v>
      </c>
    </row>
    <row r="2010" spans="1:13" ht="15" customHeight="1" x14ac:dyDescent="0.2">
      <c r="A2010" t="s">
        <v>6842</v>
      </c>
      <c r="B2010" t="s">
        <v>6843</v>
      </c>
      <c r="C2010" t="str">
        <f t="shared" si="141"/>
        <v>Caesennius –ii m.</v>
      </c>
      <c r="D2010" t="str">
        <f t="shared" si="140"/>
        <v>Caesennius</v>
      </c>
      <c r="E2010" t="s">
        <v>6844</v>
      </c>
      <c r="F2010" t="s">
        <v>6845</v>
      </c>
      <c r="G2010" t="s">
        <v>21</v>
      </c>
      <c r="H2010">
        <v>2</v>
      </c>
      <c r="I2010">
        <v>0</v>
      </c>
      <c r="J2010">
        <v>0</v>
      </c>
      <c r="K2010">
        <v>1</v>
      </c>
      <c r="L2010" t="s">
        <v>19</v>
      </c>
      <c r="M2010" t="str">
        <f t="shared" si="139"/>
        <v>http://logeion.uchicago.edu/index.html#Caesennius</v>
      </c>
    </row>
    <row r="2011" spans="1:13" ht="15" customHeight="1" x14ac:dyDescent="0.2">
      <c r="A2011" t="s">
        <v>56390</v>
      </c>
      <c r="B2011" t="s">
        <v>57055</v>
      </c>
      <c r="C2011" t="str">
        <f t="shared" si="141"/>
        <v>caesim</v>
      </c>
      <c r="D2011" t="s">
        <v>57055</v>
      </c>
      <c r="E2011" t="s">
        <v>57056</v>
      </c>
      <c r="F2011" t="s">
        <v>57056</v>
      </c>
      <c r="G2011" t="s">
        <v>89</v>
      </c>
      <c r="L2011" t="s">
        <v>90</v>
      </c>
      <c r="M2011" t="str">
        <f t="shared" si="139"/>
        <v>http://logeion.uchicago.edu/index.html#caesim</v>
      </c>
    </row>
    <row r="2012" spans="1:13" ht="15" customHeight="1" x14ac:dyDescent="0.2">
      <c r="A2012" t="s">
        <v>6850</v>
      </c>
      <c r="B2012" t="s">
        <v>6851</v>
      </c>
      <c r="C2012" t="str">
        <f t="shared" si="141"/>
        <v>caesius –a –um</v>
      </c>
      <c r="D2012" t="str">
        <f t="shared" ref="D2012:D2043" si="142">IF(ISBLANK(B2012),0,LEFT( C2012, FIND( " ", C2012 ) - 1 ))</f>
        <v>caesius</v>
      </c>
      <c r="E2012" t="s">
        <v>6852</v>
      </c>
      <c r="F2012" t="s">
        <v>6852</v>
      </c>
      <c r="G2012" t="s">
        <v>61</v>
      </c>
      <c r="H2012">
        <v>1</v>
      </c>
      <c r="I2012">
        <v>0</v>
      </c>
      <c r="J2012">
        <v>0</v>
      </c>
      <c r="K2012">
        <v>0</v>
      </c>
      <c r="L2012" t="s">
        <v>36</v>
      </c>
      <c r="M2012" t="str">
        <f t="shared" si="139"/>
        <v>http://logeion.uchicago.edu/index.html#caesius</v>
      </c>
    </row>
    <row r="2013" spans="1:13" ht="15" customHeight="1" x14ac:dyDescent="0.2">
      <c r="A2013" t="s">
        <v>6853</v>
      </c>
      <c r="B2013" t="s">
        <v>6854</v>
      </c>
      <c r="C2013" t="str">
        <f t="shared" si="141"/>
        <v>Caesius –i m.</v>
      </c>
      <c r="D2013" t="str">
        <f t="shared" si="142"/>
        <v>Caesius</v>
      </c>
      <c r="E2013" t="s">
        <v>6855</v>
      </c>
      <c r="F2013" t="s">
        <v>6856</v>
      </c>
      <c r="G2013" t="s">
        <v>21</v>
      </c>
      <c r="H2013">
        <v>2</v>
      </c>
      <c r="I2013">
        <v>0</v>
      </c>
      <c r="J2013">
        <v>0</v>
      </c>
      <c r="K2013">
        <v>1</v>
      </c>
      <c r="L2013" t="s">
        <v>19</v>
      </c>
      <c r="M2013" t="str">
        <f t="shared" si="139"/>
        <v>http://logeion.uchicago.edu/index.html#Caesius</v>
      </c>
    </row>
    <row r="2014" spans="1:13" ht="15" customHeight="1" x14ac:dyDescent="0.2">
      <c r="A2014" t="s">
        <v>56781</v>
      </c>
      <c r="B2014" t="s">
        <v>57057</v>
      </c>
      <c r="C2014" t="str">
        <f t="shared" si="141"/>
        <v>Caesonia –ae f.</v>
      </c>
      <c r="D2014" t="str">
        <f t="shared" si="142"/>
        <v>Caesonia</v>
      </c>
      <c r="E2014" t="s">
        <v>57058</v>
      </c>
      <c r="F2014" t="s">
        <v>57059</v>
      </c>
      <c r="G2014" t="s">
        <v>76</v>
      </c>
      <c r="H2014">
        <v>1</v>
      </c>
      <c r="K2014">
        <v>1</v>
      </c>
      <c r="L2014" t="s">
        <v>19</v>
      </c>
      <c r="M2014" t="str">
        <f t="shared" si="139"/>
        <v>http://logeion.uchicago.edu/index.html#Caesonia</v>
      </c>
    </row>
    <row r="2015" spans="1:13" ht="15" customHeight="1" x14ac:dyDescent="0.2">
      <c r="A2015" t="s">
        <v>56391</v>
      </c>
      <c r="B2015" t="s">
        <v>61706</v>
      </c>
      <c r="C2015" t="str">
        <f t="shared" si="141"/>
        <v xml:space="preserve">Caesoninus –a –um </v>
      </c>
      <c r="D2015" t="str">
        <f t="shared" si="142"/>
        <v>Caesoninus</v>
      </c>
      <c r="E2015" t="s">
        <v>61861</v>
      </c>
      <c r="F2015" t="s">
        <v>61862</v>
      </c>
      <c r="G2015" t="s">
        <v>21</v>
      </c>
      <c r="H2015">
        <v>2</v>
      </c>
      <c r="K2015">
        <v>1</v>
      </c>
      <c r="L2015" t="s">
        <v>19</v>
      </c>
      <c r="M2015" t="str">
        <f t="shared" si="139"/>
        <v>http://logeion.uchicago.edu/index.html#Caesoninus</v>
      </c>
    </row>
    <row r="2016" spans="1:13" ht="15" customHeight="1" x14ac:dyDescent="0.2">
      <c r="A2016" t="s">
        <v>6858</v>
      </c>
      <c r="B2016" t="s">
        <v>60389</v>
      </c>
      <c r="C2016" t="str">
        <f t="shared" si="141"/>
        <v>Caesonius —ii m.</v>
      </c>
      <c r="D2016" t="str">
        <f t="shared" si="142"/>
        <v>Caesonius</v>
      </c>
      <c r="E2016" t="s">
        <v>58302</v>
      </c>
      <c r="F2016" t="s">
        <v>58302</v>
      </c>
      <c r="G2016" t="s">
        <v>21</v>
      </c>
      <c r="H2016">
        <v>2</v>
      </c>
      <c r="I2016">
        <v>0</v>
      </c>
      <c r="J2016">
        <v>0</v>
      </c>
      <c r="K2016">
        <v>1</v>
      </c>
      <c r="L2016" t="s">
        <v>19</v>
      </c>
      <c r="M2016" t="str">
        <f t="shared" si="139"/>
        <v>http://logeion.uchicago.edu/index.html#Caesonius</v>
      </c>
    </row>
    <row r="2017" spans="1:13" ht="15" customHeight="1" x14ac:dyDescent="0.2">
      <c r="A2017" t="s">
        <v>6859</v>
      </c>
      <c r="B2017" t="s">
        <v>6860</v>
      </c>
      <c r="C2017" t="str">
        <f t="shared" si="141"/>
        <v>caespes –itis f.</v>
      </c>
      <c r="D2017" t="str">
        <f t="shared" si="142"/>
        <v>caespes</v>
      </c>
      <c r="E2017" t="s">
        <v>6861</v>
      </c>
      <c r="F2017" t="s">
        <v>6862</v>
      </c>
      <c r="G2017" t="s">
        <v>29</v>
      </c>
      <c r="H2017">
        <v>3</v>
      </c>
      <c r="I2017">
        <v>0</v>
      </c>
      <c r="J2017">
        <v>0</v>
      </c>
      <c r="K2017">
        <v>0</v>
      </c>
      <c r="L2017" t="s">
        <v>19</v>
      </c>
      <c r="M2017" t="str">
        <f t="shared" si="139"/>
        <v>http://logeion.uchicago.edu/index.html#caespes</v>
      </c>
    </row>
    <row r="2018" spans="1:13" ht="15" customHeight="1" x14ac:dyDescent="0.2">
      <c r="A2018" t="s">
        <v>6863</v>
      </c>
      <c r="B2018" t="s">
        <v>6864</v>
      </c>
      <c r="C2018" t="str">
        <f t="shared" si="141"/>
        <v>caestus –us m.</v>
      </c>
      <c r="D2018" t="str">
        <f t="shared" si="142"/>
        <v>caestus</v>
      </c>
      <c r="E2018" t="s">
        <v>6865</v>
      </c>
      <c r="F2018" t="s">
        <v>6866</v>
      </c>
      <c r="G2018" t="s">
        <v>18</v>
      </c>
      <c r="H2018">
        <v>4</v>
      </c>
      <c r="I2018">
        <v>0</v>
      </c>
      <c r="J2018">
        <v>0</v>
      </c>
      <c r="K2018">
        <v>0</v>
      </c>
      <c r="L2018" t="s">
        <v>19</v>
      </c>
      <c r="M2018" t="str">
        <f t="shared" si="139"/>
        <v>http://logeion.uchicago.edu/index.html#caestus</v>
      </c>
    </row>
    <row r="2019" spans="1:13" ht="15" customHeight="1" x14ac:dyDescent="0.2">
      <c r="A2019" t="s">
        <v>8362</v>
      </c>
      <c r="B2019" t="s">
        <v>8363</v>
      </c>
      <c r="C2019" t="str">
        <f t="shared" si="141"/>
        <v>caetra –ae f.</v>
      </c>
      <c r="D2019" t="str">
        <f t="shared" si="142"/>
        <v>caetra</v>
      </c>
      <c r="E2019" t="s">
        <v>8364</v>
      </c>
      <c r="F2019" t="s">
        <v>6869</v>
      </c>
      <c r="G2019" t="s">
        <v>76</v>
      </c>
      <c r="H2019">
        <v>1</v>
      </c>
      <c r="I2019">
        <v>0</v>
      </c>
      <c r="J2019">
        <v>0</v>
      </c>
      <c r="K2019">
        <v>0</v>
      </c>
      <c r="L2019" t="s">
        <v>19</v>
      </c>
      <c r="M2019" t="str">
        <f t="shared" ref="M2019:M2082" si="143">"http://logeion.uchicago.edu/index.html#"&amp;D2019</f>
        <v>http://logeion.uchicago.edu/index.html#caetra</v>
      </c>
    </row>
    <row r="2020" spans="1:13" ht="15" customHeight="1" x14ac:dyDescent="0.2">
      <c r="A2020" t="s">
        <v>6867</v>
      </c>
      <c r="B2020" t="s">
        <v>6868</v>
      </c>
      <c r="C2020" t="str">
        <f t="shared" si="141"/>
        <v xml:space="preserve">caetra –ae f. </v>
      </c>
      <c r="D2020" t="str">
        <f t="shared" si="142"/>
        <v>caetra</v>
      </c>
      <c r="E2020" t="s">
        <v>6869</v>
      </c>
      <c r="F2020" t="s">
        <v>6869</v>
      </c>
      <c r="G2020" t="s">
        <v>76</v>
      </c>
      <c r="H2020">
        <v>1</v>
      </c>
      <c r="I2020">
        <v>0</v>
      </c>
      <c r="J2020">
        <v>0</v>
      </c>
      <c r="K2020">
        <v>0</v>
      </c>
      <c r="L2020" t="s">
        <v>19</v>
      </c>
      <c r="M2020" t="str">
        <f t="shared" si="143"/>
        <v>http://logeion.uchicago.edu/index.html#caetra</v>
      </c>
    </row>
    <row r="2021" spans="1:13" ht="15" customHeight="1" x14ac:dyDescent="0.2">
      <c r="A2021" t="s">
        <v>6870</v>
      </c>
      <c r="B2021" t="s">
        <v>6871</v>
      </c>
      <c r="C2021" t="str">
        <f t="shared" si="141"/>
        <v>Caicus –i m.</v>
      </c>
      <c r="D2021" t="str">
        <f t="shared" si="142"/>
        <v>Caicus</v>
      </c>
      <c r="E2021" t="s">
        <v>6872</v>
      </c>
      <c r="F2021" t="s">
        <v>6873</v>
      </c>
      <c r="G2021" t="s">
        <v>21</v>
      </c>
      <c r="H2021">
        <v>2</v>
      </c>
      <c r="I2021">
        <v>0</v>
      </c>
      <c r="J2021">
        <v>0</v>
      </c>
      <c r="K2021">
        <v>1</v>
      </c>
      <c r="L2021" t="s">
        <v>19</v>
      </c>
      <c r="M2021" t="str">
        <f t="shared" si="143"/>
        <v>http://logeion.uchicago.edu/index.html#Caicus</v>
      </c>
    </row>
    <row r="2022" spans="1:13" ht="15" customHeight="1" x14ac:dyDescent="0.2">
      <c r="A2022" t="s">
        <v>6874</v>
      </c>
      <c r="B2022" t="s">
        <v>6875</v>
      </c>
      <c r="C2022" t="str">
        <f t="shared" si="141"/>
        <v>Caieta –ae f.</v>
      </c>
      <c r="D2022" t="str">
        <f t="shared" si="142"/>
        <v>Caieta</v>
      </c>
      <c r="E2022" t="s">
        <v>6876</v>
      </c>
      <c r="F2022" t="s">
        <v>6877</v>
      </c>
      <c r="G2022" t="s">
        <v>76</v>
      </c>
      <c r="H2022">
        <v>1</v>
      </c>
      <c r="I2022">
        <v>0</v>
      </c>
      <c r="J2022">
        <v>0</v>
      </c>
      <c r="K2022">
        <v>1</v>
      </c>
      <c r="L2022" t="s">
        <v>19</v>
      </c>
      <c r="M2022" t="str">
        <f t="shared" si="143"/>
        <v>http://logeion.uchicago.edu/index.html#Caieta</v>
      </c>
    </row>
    <row r="2023" spans="1:13" ht="15" customHeight="1" x14ac:dyDescent="0.2">
      <c r="A2023" t="s">
        <v>61459</v>
      </c>
      <c r="B2023" t="s">
        <v>61508</v>
      </c>
      <c r="C2023" t="str">
        <f t="shared" si="141"/>
        <v>Caietanus –a –um</v>
      </c>
      <c r="D2023" t="str">
        <f t="shared" si="142"/>
        <v>Caietanus</v>
      </c>
      <c r="E2023" t="s">
        <v>61478</v>
      </c>
      <c r="F2023" t="s">
        <v>61479</v>
      </c>
      <c r="G2023" t="s">
        <v>61</v>
      </c>
      <c r="H2023">
        <v>1</v>
      </c>
      <c r="K2023">
        <v>1</v>
      </c>
      <c r="L2023" t="s">
        <v>36</v>
      </c>
      <c r="M2023" t="str">
        <f t="shared" si="143"/>
        <v>http://logeion.uchicago.edu/index.html#Caietanus</v>
      </c>
    </row>
    <row r="2024" spans="1:13" ht="15" customHeight="1" x14ac:dyDescent="0.2">
      <c r="A2024" t="s">
        <v>6878</v>
      </c>
      <c r="B2024" t="s">
        <v>6879</v>
      </c>
      <c r="C2024" t="str">
        <f t="shared" si="141"/>
        <v>Calaber –bra –brum</v>
      </c>
      <c r="D2024" t="str">
        <f t="shared" si="142"/>
        <v>Calaber</v>
      </c>
      <c r="E2024" t="s">
        <v>6880</v>
      </c>
      <c r="F2024" t="s">
        <v>6880</v>
      </c>
      <c r="G2024" t="s">
        <v>61</v>
      </c>
      <c r="H2024">
        <v>1</v>
      </c>
      <c r="K2024">
        <v>1</v>
      </c>
      <c r="L2024" t="s">
        <v>36</v>
      </c>
      <c r="M2024" t="str">
        <f t="shared" si="143"/>
        <v>http://logeion.uchicago.edu/index.html#Calaber</v>
      </c>
    </row>
    <row r="2025" spans="1:13" ht="15" customHeight="1" x14ac:dyDescent="0.2">
      <c r="A2025" t="s">
        <v>6884</v>
      </c>
      <c r="B2025" t="s">
        <v>6885</v>
      </c>
      <c r="C2025" t="str">
        <f t="shared" si="141"/>
        <v>Calaïs –is m. (acc. –im or –in; abl. –i)</v>
      </c>
      <c r="D2025" t="str">
        <f t="shared" si="142"/>
        <v>Calaïs</v>
      </c>
      <c r="E2025" t="s">
        <v>6886</v>
      </c>
      <c r="F2025" t="s">
        <v>6886</v>
      </c>
      <c r="G2025" t="s">
        <v>29</v>
      </c>
      <c r="H2025">
        <v>3</v>
      </c>
      <c r="I2025">
        <v>0</v>
      </c>
      <c r="J2025">
        <v>0</v>
      </c>
      <c r="K2025">
        <v>1</v>
      </c>
      <c r="L2025" t="s">
        <v>19</v>
      </c>
      <c r="M2025" t="str">
        <f t="shared" si="143"/>
        <v>http://logeion.uchicago.edu/index.html#Calaïs</v>
      </c>
    </row>
    <row r="2026" spans="1:13" ht="15" customHeight="1" x14ac:dyDescent="0.2">
      <c r="A2026" t="s">
        <v>56560</v>
      </c>
      <c r="B2026" t="s">
        <v>59534</v>
      </c>
      <c r="C2026" t="str">
        <f t="shared" si="141"/>
        <v>calamistrum –i n.</v>
      </c>
      <c r="D2026" t="str">
        <f t="shared" si="142"/>
        <v>calamistrum</v>
      </c>
      <c r="E2026" t="s">
        <v>59535</v>
      </c>
      <c r="F2026" t="s">
        <v>59535</v>
      </c>
      <c r="G2026" t="s">
        <v>21</v>
      </c>
      <c r="H2026">
        <v>2</v>
      </c>
      <c r="L2026" t="s">
        <v>19</v>
      </c>
      <c r="M2026" t="str">
        <f t="shared" si="143"/>
        <v>http://logeion.uchicago.edu/index.html#calamistrum</v>
      </c>
    </row>
    <row r="2027" spans="1:13" ht="15" customHeight="1" x14ac:dyDescent="0.2">
      <c r="A2027" t="s">
        <v>6888</v>
      </c>
      <c r="B2027" t="s">
        <v>6889</v>
      </c>
      <c r="C2027" t="str">
        <f t="shared" si="141"/>
        <v>calamitas calamitatis f.</v>
      </c>
      <c r="D2027" t="str">
        <f t="shared" si="142"/>
        <v>calamitas</v>
      </c>
      <c r="E2027" t="s">
        <v>6890</v>
      </c>
      <c r="F2027" t="s">
        <v>6891</v>
      </c>
      <c r="G2027" t="s">
        <v>29</v>
      </c>
      <c r="H2027">
        <v>3</v>
      </c>
      <c r="I2027">
        <v>0</v>
      </c>
      <c r="J2027">
        <v>0</v>
      </c>
      <c r="K2027">
        <v>0</v>
      </c>
      <c r="L2027" t="s">
        <v>19</v>
      </c>
      <c r="M2027" t="str">
        <f t="shared" si="143"/>
        <v>http://logeion.uchicago.edu/index.html#calamitas</v>
      </c>
    </row>
    <row r="2028" spans="1:13" ht="15" customHeight="1" x14ac:dyDescent="0.2">
      <c r="A2028" t="s">
        <v>6892</v>
      </c>
      <c r="B2028" t="s">
        <v>6893</v>
      </c>
      <c r="C2028" t="str">
        <f t="shared" si="141"/>
        <v xml:space="preserve">calamitosus –a –um </v>
      </c>
      <c r="D2028" t="str">
        <f t="shared" si="142"/>
        <v>calamitosus</v>
      </c>
      <c r="E2028" t="s">
        <v>6894</v>
      </c>
      <c r="F2028" t="s">
        <v>6895</v>
      </c>
      <c r="G2028" t="s">
        <v>61</v>
      </c>
      <c r="H2028">
        <v>1</v>
      </c>
      <c r="I2028">
        <v>0</v>
      </c>
      <c r="J2028">
        <v>0</v>
      </c>
      <c r="K2028">
        <v>0</v>
      </c>
      <c r="L2028" t="s">
        <v>36</v>
      </c>
      <c r="M2028" t="str">
        <f t="shared" si="143"/>
        <v>http://logeion.uchicago.edu/index.html#calamitosus</v>
      </c>
    </row>
    <row r="2029" spans="1:13" ht="15" customHeight="1" x14ac:dyDescent="0.2">
      <c r="A2029" t="s">
        <v>6896</v>
      </c>
      <c r="B2029" t="s">
        <v>6897</v>
      </c>
      <c r="C2029" t="str">
        <f t="shared" si="141"/>
        <v>calamus –i m.</v>
      </c>
      <c r="D2029" t="str">
        <f t="shared" si="142"/>
        <v>calamus</v>
      </c>
      <c r="E2029" t="s">
        <v>6898</v>
      </c>
      <c r="F2029" t="s">
        <v>6899</v>
      </c>
      <c r="G2029" t="s">
        <v>21</v>
      </c>
      <c r="H2029">
        <v>2</v>
      </c>
      <c r="I2029">
        <v>0</v>
      </c>
      <c r="J2029">
        <v>0</v>
      </c>
      <c r="K2029">
        <v>0</v>
      </c>
      <c r="L2029" t="s">
        <v>19</v>
      </c>
      <c r="M2029" t="str">
        <f t="shared" si="143"/>
        <v>http://logeion.uchicago.edu/index.html#calamus</v>
      </c>
    </row>
    <row r="2030" spans="1:13" ht="15" customHeight="1" x14ac:dyDescent="0.2">
      <c r="A2030" t="s">
        <v>6900</v>
      </c>
      <c r="B2030" t="s">
        <v>6901</v>
      </c>
      <c r="C2030" t="str">
        <f t="shared" si="141"/>
        <v>calathiscus –i m.</v>
      </c>
      <c r="D2030" t="str">
        <f t="shared" si="142"/>
        <v>calathiscus</v>
      </c>
      <c r="E2030" t="s">
        <v>6902</v>
      </c>
      <c r="F2030" t="s">
        <v>6902</v>
      </c>
      <c r="G2030" t="s">
        <v>21</v>
      </c>
      <c r="H2030">
        <v>2</v>
      </c>
      <c r="I2030">
        <v>0</v>
      </c>
      <c r="J2030">
        <v>0</v>
      </c>
      <c r="K2030">
        <v>0</v>
      </c>
      <c r="L2030" t="s">
        <v>19</v>
      </c>
      <c r="M2030" t="str">
        <f t="shared" si="143"/>
        <v>http://logeion.uchicago.edu/index.html#calathiscus</v>
      </c>
    </row>
    <row r="2031" spans="1:13" ht="15" customHeight="1" x14ac:dyDescent="0.2">
      <c r="A2031" t="s">
        <v>6903</v>
      </c>
      <c r="B2031" t="s">
        <v>6904</v>
      </c>
      <c r="C2031" t="str">
        <f t="shared" si="141"/>
        <v>calathus –i m.</v>
      </c>
      <c r="D2031" t="str">
        <f t="shared" si="142"/>
        <v>calathus</v>
      </c>
      <c r="E2031" t="s">
        <v>6905</v>
      </c>
      <c r="F2031" t="s">
        <v>6906</v>
      </c>
      <c r="G2031" t="s">
        <v>21</v>
      </c>
      <c r="H2031">
        <v>2</v>
      </c>
      <c r="I2031">
        <v>0</v>
      </c>
      <c r="J2031">
        <v>0</v>
      </c>
      <c r="K2031">
        <v>0</v>
      </c>
      <c r="L2031" t="s">
        <v>19</v>
      </c>
      <c r="M2031" t="str">
        <f t="shared" si="143"/>
        <v>http://logeion.uchicago.edu/index.html#calathus</v>
      </c>
    </row>
    <row r="2032" spans="1:13" ht="15" customHeight="1" x14ac:dyDescent="0.2">
      <c r="A2032" t="s">
        <v>6907</v>
      </c>
      <c r="B2032" t="s">
        <v>6908</v>
      </c>
      <c r="C2032" t="str">
        <f t="shared" si="141"/>
        <v>Calavius –ii m.</v>
      </c>
      <c r="D2032" t="str">
        <f t="shared" si="142"/>
        <v>Calavius</v>
      </c>
      <c r="E2032" t="s">
        <v>6909</v>
      </c>
      <c r="F2032" t="s">
        <v>6910</v>
      </c>
      <c r="G2032" t="s">
        <v>21</v>
      </c>
      <c r="H2032">
        <v>2</v>
      </c>
      <c r="I2032">
        <v>0</v>
      </c>
      <c r="J2032">
        <v>0</v>
      </c>
      <c r="K2032">
        <v>1</v>
      </c>
      <c r="L2032" t="s">
        <v>19</v>
      </c>
      <c r="M2032" t="str">
        <f t="shared" si="143"/>
        <v>http://logeion.uchicago.edu/index.html#Calavius</v>
      </c>
    </row>
    <row r="2033" spans="1:13" ht="15" customHeight="1" x14ac:dyDescent="0.2">
      <c r="A2033" t="s">
        <v>6911</v>
      </c>
      <c r="B2033" t="s">
        <v>6912</v>
      </c>
      <c r="C2033" t="str">
        <f t="shared" si="141"/>
        <v>calcaneum –i n.</v>
      </c>
      <c r="D2033" t="str">
        <f t="shared" si="142"/>
        <v>calcaneum</v>
      </c>
      <c r="E2033" t="s">
        <v>6913</v>
      </c>
      <c r="F2033" t="s">
        <v>6913</v>
      </c>
      <c r="G2033" t="s">
        <v>21</v>
      </c>
      <c r="H2033">
        <v>2</v>
      </c>
      <c r="I2033">
        <v>0</v>
      </c>
      <c r="J2033">
        <v>0</v>
      </c>
      <c r="K2033">
        <v>0</v>
      </c>
      <c r="L2033" t="s">
        <v>19</v>
      </c>
      <c r="M2033" t="str">
        <f t="shared" si="143"/>
        <v>http://logeion.uchicago.edu/index.html#calcaneum</v>
      </c>
    </row>
    <row r="2034" spans="1:13" ht="15" customHeight="1" x14ac:dyDescent="0.2">
      <c r="A2034" t="s">
        <v>6914</v>
      </c>
      <c r="B2034" t="s">
        <v>6915</v>
      </c>
      <c r="C2034" t="str">
        <f t="shared" si="141"/>
        <v>calcar –aris n.</v>
      </c>
      <c r="D2034" t="str">
        <f t="shared" si="142"/>
        <v>calcar</v>
      </c>
      <c r="E2034" t="s">
        <v>6916</v>
      </c>
      <c r="F2034" t="s">
        <v>6917</v>
      </c>
      <c r="G2034" t="s">
        <v>29</v>
      </c>
      <c r="H2034">
        <v>3</v>
      </c>
      <c r="I2034">
        <v>0</v>
      </c>
      <c r="J2034">
        <v>0</v>
      </c>
      <c r="K2034">
        <v>0</v>
      </c>
      <c r="L2034" t="s">
        <v>19</v>
      </c>
      <c r="M2034" t="str">
        <f t="shared" si="143"/>
        <v>http://logeion.uchicago.edu/index.html#calcar</v>
      </c>
    </row>
    <row r="2035" spans="1:13" ht="15" customHeight="1" x14ac:dyDescent="0.2">
      <c r="A2035" t="s">
        <v>6921</v>
      </c>
      <c r="B2035" t="s">
        <v>60104</v>
      </c>
      <c r="C2035" t="str">
        <f t="shared" si="141"/>
        <v>calceamentum –i n.</v>
      </c>
      <c r="D2035" t="str">
        <f t="shared" si="142"/>
        <v>calceamentum</v>
      </c>
      <c r="E2035" t="s">
        <v>6928</v>
      </c>
      <c r="F2035" t="s">
        <v>6928</v>
      </c>
      <c r="G2035" t="s">
        <v>21</v>
      </c>
      <c r="H2035">
        <v>2</v>
      </c>
      <c r="I2035">
        <v>0</v>
      </c>
      <c r="J2035">
        <v>0</v>
      </c>
      <c r="K2035">
        <v>0</v>
      </c>
      <c r="L2035" t="s">
        <v>19</v>
      </c>
      <c r="M2035" t="str">
        <f t="shared" si="143"/>
        <v>http://logeion.uchicago.edu/index.html#calceamentum</v>
      </c>
    </row>
    <row r="2036" spans="1:13" ht="15" customHeight="1" x14ac:dyDescent="0.2">
      <c r="A2036" t="s">
        <v>56393</v>
      </c>
      <c r="B2036" t="s">
        <v>57742</v>
      </c>
      <c r="C2036" t="str">
        <f t="shared" si="141"/>
        <v>calceatus –us m.</v>
      </c>
      <c r="D2036" t="str">
        <f t="shared" si="142"/>
        <v>calceatus</v>
      </c>
      <c r="E2036" t="s">
        <v>57063</v>
      </c>
      <c r="F2036" t="s">
        <v>57063</v>
      </c>
      <c r="G2036" t="s">
        <v>18</v>
      </c>
      <c r="H2036">
        <v>4</v>
      </c>
      <c r="L2036" t="s">
        <v>19</v>
      </c>
      <c r="M2036" t="str">
        <f t="shared" si="143"/>
        <v>http://logeion.uchicago.edu/index.html#calceatus</v>
      </c>
    </row>
    <row r="2037" spans="1:13" ht="15" customHeight="1" x14ac:dyDescent="0.2">
      <c r="A2037" t="s">
        <v>61072</v>
      </c>
      <c r="B2037" t="s">
        <v>61122</v>
      </c>
      <c r="C2037" t="str">
        <f t="shared" si="141"/>
        <v>calcedonius –i m.</v>
      </c>
      <c r="D2037" t="str">
        <f t="shared" si="142"/>
        <v>calcedonius</v>
      </c>
      <c r="E2037" t="s">
        <v>61241</v>
      </c>
      <c r="F2037" t="s">
        <v>61241</v>
      </c>
      <c r="G2037" t="s">
        <v>21</v>
      </c>
      <c r="H2037">
        <v>2</v>
      </c>
      <c r="L2037" t="s">
        <v>19</v>
      </c>
      <c r="M2037" t="str">
        <f t="shared" si="143"/>
        <v>http://logeion.uchicago.edu/index.html#calcedonius</v>
      </c>
    </row>
    <row r="2038" spans="1:13" ht="15" customHeight="1" x14ac:dyDescent="0.2">
      <c r="A2038" t="s">
        <v>6922</v>
      </c>
      <c r="B2038" t="s">
        <v>6923</v>
      </c>
      <c r="C2038" t="str">
        <f t="shared" si="141"/>
        <v>calceo calceare calceavi calceatum</v>
      </c>
      <c r="D2038" t="str">
        <f t="shared" si="142"/>
        <v>calceo</v>
      </c>
      <c r="E2038" t="s">
        <v>6924</v>
      </c>
      <c r="F2038" t="s">
        <v>6925</v>
      </c>
      <c r="G2038" t="s">
        <v>23</v>
      </c>
      <c r="I2038">
        <v>1</v>
      </c>
      <c r="J2038">
        <v>0</v>
      </c>
      <c r="K2038">
        <v>0</v>
      </c>
      <c r="L2038" t="s">
        <v>24</v>
      </c>
      <c r="M2038" t="str">
        <f t="shared" si="143"/>
        <v>http://logeion.uchicago.edu/index.html#calceo</v>
      </c>
    </row>
    <row r="2039" spans="1:13" ht="15" customHeight="1" x14ac:dyDescent="0.2">
      <c r="A2039" t="s">
        <v>6926</v>
      </c>
      <c r="B2039" t="s">
        <v>6927</v>
      </c>
      <c r="C2039" t="str">
        <f t="shared" si="141"/>
        <v>calceus –i m.</v>
      </c>
      <c r="D2039" t="str">
        <f t="shared" si="142"/>
        <v>calceus</v>
      </c>
      <c r="E2039" t="s">
        <v>6928</v>
      </c>
      <c r="F2039" t="s">
        <v>6928</v>
      </c>
      <c r="G2039" t="s">
        <v>21</v>
      </c>
      <c r="H2039">
        <v>2</v>
      </c>
      <c r="I2039">
        <v>0</v>
      </c>
      <c r="J2039">
        <v>0</v>
      </c>
      <c r="K2039">
        <v>0</v>
      </c>
      <c r="L2039" t="s">
        <v>19</v>
      </c>
      <c r="M2039" t="str">
        <f t="shared" si="143"/>
        <v>http://logeion.uchicago.edu/index.html#calceus</v>
      </c>
    </row>
    <row r="2040" spans="1:13" ht="15" customHeight="1" x14ac:dyDescent="0.2">
      <c r="A2040" t="s">
        <v>6929</v>
      </c>
      <c r="B2040" t="s">
        <v>6930</v>
      </c>
      <c r="C2040" t="str">
        <f t="shared" si="141"/>
        <v>Calchas –antis m.</v>
      </c>
      <c r="D2040" t="str">
        <f t="shared" si="142"/>
        <v>Calchas</v>
      </c>
      <c r="E2040" t="s">
        <v>6931</v>
      </c>
      <c r="F2040" t="s">
        <v>6932</v>
      </c>
      <c r="G2040" t="s">
        <v>29</v>
      </c>
      <c r="H2040">
        <v>3</v>
      </c>
      <c r="I2040">
        <v>0</v>
      </c>
      <c r="J2040">
        <v>0</v>
      </c>
      <c r="K2040">
        <v>1</v>
      </c>
      <c r="L2040" t="s">
        <v>19</v>
      </c>
      <c r="M2040" t="str">
        <f t="shared" si="143"/>
        <v>http://logeion.uchicago.edu/index.html#Calchas</v>
      </c>
    </row>
    <row r="2041" spans="1:13" ht="15" customHeight="1" x14ac:dyDescent="0.2">
      <c r="A2041" t="s">
        <v>6933</v>
      </c>
      <c r="B2041" t="s">
        <v>6934</v>
      </c>
      <c r="C2041" t="str">
        <f t="shared" si="141"/>
        <v xml:space="preserve">calcitro calcitrare </v>
      </c>
      <c r="D2041" t="str">
        <f t="shared" si="142"/>
        <v>calcitro</v>
      </c>
      <c r="E2041" t="s">
        <v>6935</v>
      </c>
      <c r="F2041" t="s">
        <v>6935</v>
      </c>
      <c r="G2041" t="s">
        <v>23</v>
      </c>
      <c r="I2041">
        <v>1</v>
      </c>
      <c r="J2041">
        <v>0</v>
      </c>
      <c r="K2041">
        <v>0</v>
      </c>
      <c r="L2041" t="s">
        <v>24</v>
      </c>
      <c r="M2041" t="str">
        <f t="shared" si="143"/>
        <v>http://logeion.uchicago.edu/index.html#calcitro</v>
      </c>
    </row>
    <row r="2042" spans="1:13" ht="15" customHeight="1" x14ac:dyDescent="0.2">
      <c r="A2042" t="s">
        <v>53176</v>
      </c>
      <c r="B2042" t="s">
        <v>53177</v>
      </c>
      <c r="C2042" t="str">
        <f t="shared" si="141"/>
        <v xml:space="preserve">calcitrosus –a –um </v>
      </c>
      <c r="D2042" t="str">
        <f t="shared" si="142"/>
        <v>calcitrosus</v>
      </c>
      <c r="E2042" t="s">
        <v>53178</v>
      </c>
      <c r="F2042" t="s">
        <v>53178</v>
      </c>
      <c r="G2042" t="s">
        <v>61</v>
      </c>
      <c r="H2042">
        <v>1</v>
      </c>
      <c r="I2042">
        <v>0</v>
      </c>
      <c r="J2042">
        <v>0</v>
      </c>
      <c r="K2042">
        <v>0</v>
      </c>
      <c r="L2042" t="s">
        <v>36</v>
      </c>
      <c r="M2042" t="str">
        <f t="shared" si="143"/>
        <v>http://logeion.uchicago.edu/index.html#calcitrosus</v>
      </c>
    </row>
    <row r="2043" spans="1:13" ht="15" customHeight="1" x14ac:dyDescent="0.2">
      <c r="A2043" t="s">
        <v>6936</v>
      </c>
      <c r="B2043" t="s">
        <v>6937</v>
      </c>
      <c r="C2043" t="str">
        <f t="shared" si="141"/>
        <v>calco calcare calcavi calcatus</v>
      </c>
      <c r="D2043" t="str">
        <f t="shared" si="142"/>
        <v>calco</v>
      </c>
      <c r="E2043" t="s">
        <v>6938</v>
      </c>
      <c r="F2043" t="s">
        <v>6939</v>
      </c>
      <c r="G2043" t="s">
        <v>23</v>
      </c>
      <c r="I2043">
        <v>1</v>
      </c>
      <c r="J2043">
        <v>0</v>
      </c>
      <c r="K2043">
        <v>0</v>
      </c>
      <c r="L2043" t="s">
        <v>24</v>
      </c>
      <c r="M2043" t="str">
        <f t="shared" si="143"/>
        <v>http://logeion.uchicago.edu/index.html#calco</v>
      </c>
    </row>
    <row r="2044" spans="1:13" ht="15" customHeight="1" x14ac:dyDescent="0.2">
      <c r="A2044" t="s">
        <v>6941</v>
      </c>
      <c r="B2044" t="s">
        <v>6942</v>
      </c>
      <c r="C2044" t="str">
        <f t="shared" si="141"/>
        <v>calculus –i m.</v>
      </c>
      <c r="D2044" t="str">
        <f t="shared" ref="D2044:D2075" si="144">IF(ISBLANK(B2044),0,LEFT( C2044, FIND( " ", C2044 ) - 1 ))</f>
        <v>calculus</v>
      </c>
      <c r="E2044" t="s">
        <v>6943</v>
      </c>
      <c r="F2044" t="s">
        <v>6943</v>
      </c>
      <c r="G2044" t="s">
        <v>21</v>
      </c>
      <c r="H2044">
        <v>2</v>
      </c>
      <c r="I2044">
        <v>0</v>
      </c>
      <c r="J2044">
        <v>0</v>
      </c>
      <c r="K2044">
        <v>0</v>
      </c>
      <c r="L2044" t="s">
        <v>19</v>
      </c>
      <c r="M2044" t="str">
        <f t="shared" si="143"/>
        <v>http://logeion.uchicago.edu/index.html#calculus</v>
      </c>
    </row>
    <row r="2045" spans="1:13" ht="15" customHeight="1" x14ac:dyDescent="0.2">
      <c r="A2045" t="s">
        <v>53179</v>
      </c>
      <c r="B2045" t="s">
        <v>53180</v>
      </c>
      <c r="C2045" t="str">
        <f t="shared" si="141"/>
        <v>caldicerebrius –i m.</v>
      </c>
      <c r="D2045" t="str">
        <f t="shared" si="144"/>
        <v>caldicerebrius</v>
      </c>
      <c r="E2045" t="s">
        <v>53181</v>
      </c>
      <c r="F2045" t="s">
        <v>53181</v>
      </c>
      <c r="G2045" t="s">
        <v>21</v>
      </c>
      <c r="H2045">
        <v>2</v>
      </c>
      <c r="I2045">
        <v>0</v>
      </c>
      <c r="J2045">
        <v>0</v>
      </c>
      <c r="K2045">
        <v>0</v>
      </c>
      <c r="L2045" t="s">
        <v>19</v>
      </c>
      <c r="M2045" t="str">
        <f t="shared" si="143"/>
        <v>http://logeion.uchicago.edu/index.html#caldicerebrius</v>
      </c>
    </row>
    <row r="2046" spans="1:13" ht="15" customHeight="1" x14ac:dyDescent="0.2">
      <c r="A2046" t="s">
        <v>53182</v>
      </c>
      <c r="B2046" t="s">
        <v>53183</v>
      </c>
      <c r="C2046" t="str">
        <f t="shared" si="141"/>
        <v>caldus or caldum –i m. or n.</v>
      </c>
      <c r="D2046" t="str">
        <f t="shared" si="144"/>
        <v>caldus</v>
      </c>
      <c r="E2046" t="s">
        <v>53181</v>
      </c>
      <c r="F2046" t="s">
        <v>53181</v>
      </c>
      <c r="G2046" t="s">
        <v>21</v>
      </c>
      <c r="H2046">
        <v>2</v>
      </c>
      <c r="I2046">
        <v>0</v>
      </c>
      <c r="J2046">
        <v>0</v>
      </c>
      <c r="K2046">
        <v>0</v>
      </c>
      <c r="L2046" t="s">
        <v>19</v>
      </c>
      <c r="M2046" t="str">
        <f t="shared" si="143"/>
        <v>http://logeion.uchicago.edu/index.html#caldus</v>
      </c>
    </row>
    <row r="2047" spans="1:13" ht="15" customHeight="1" x14ac:dyDescent="0.2">
      <c r="A2047" t="s">
        <v>6947</v>
      </c>
      <c r="B2047" t="s">
        <v>6948</v>
      </c>
      <c r="C2047" t="str">
        <f t="shared" si="141"/>
        <v>Caledonia –ae f.</v>
      </c>
      <c r="D2047" t="str">
        <f t="shared" si="144"/>
        <v>Caledonia</v>
      </c>
      <c r="E2047" t="s">
        <v>6949</v>
      </c>
      <c r="F2047" t="s">
        <v>6949</v>
      </c>
      <c r="G2047" t="s">
        <v>76</v>
      </c>
      <c r="H2047">
        <v>1</v>
      </c>
      <c r="I2047">
        <v>0</v>
      </c>
      <c r="J2047">
        <v>0</v>
      </c>
      <c r="K2047">
        <v>1</v>
      </c>
      <c r="L2047" t="s">
        <v>19</v>
      </c>
      <c r="M2047" t="str">
        <f t="shared" si="143"/>
        <v>http://logeion.uchicago.edu/index.html#Caledonia</v>
      </c>
    </row>
    <row r="2048" spans="1:13" ht="15" customHeight="1" x14ac:dyDescent="0.2">
      <c r="A2048" t="s">
        <v>6950</v>
      </c>
      <c r="B2048" t="s">
        <v>6951</v>
      </c>
      <c r="C2048" t="str">
        <f t="shared" si="141"/>
        <v>calefacio –ere –feci –factus ; (pass.) –calefio –factus sum –fieri</v>
      </c>
      <c r="D2048" t="str">
        <f t="shared" si="144"/>
        <v>calefacio</v>
      </c>
      <c r="E2048" t="s">
        <v>6952</v>
      </c>
      <c r="F2048" t="s">
        <v>6953</v>
      </c>
      <c r="G2048" t="s">
        <v>101</v>
      </c>
      <c r="I2048">
        <v>3</v>
      </c>
      <c r="J2048">
        <v>0</v>
      </c>
      <c r="K2048">
        <v>0</v>
      </c>
      <c r="L2048" t="s">
        <v>24</v>
      </c>
      <c r="M2048" t="str">
        <f t="shared" si="143"/>
        <v>http://logeion.uchicago.edu/index.html#calefacio</v>
      </c>
    </row>
    <row r="2049" spans="1:13" ht="15" customHeight="1" x14ac:dyDescent="0.2">
      <c r="A2049" t="s">
        <v>6956</v>
      </c>
      <c r="B2049" t="s">
        <v>6957</v>
      </c>
      <c r="C2049" t="str">
        <f t="shared" si="141"/>
        <v>Calenus –i m.</v>
      </c>
      <c r="D2049" t="str">
        <f t="shared" si="144"/>
        <v>Calenus</v>
      </c>
      <c r="E2049" t="s">
        <v>6958</v>
      </c>
      <c r="F2049" t="s">
        <v>6958</v>
      </c>
      <c r="G2049" t="s">
        <v>21</v>
      </c>
      <c r="H2049">
        <v>2</v>
      </c>
      <c r="I2049">
        <v>0</v>
      </c>
      <c r="J2049">
        <v>0</v>
      </c>
      <c r="K2049">
        <v>1</v>
      </c>
      <c r="L2049" t="s">
        <v>19</v>
      </c>
      <c r="M2049" t="str">
        <f t="shared" si="143"/>
        <v>http://logeion.uchicago.edu/index.html#Calenus</v>
      </c>
    </row>
    <row r="2050" spans="1:13" ht="15" customHeight="1" x14ac:dyDescent="0.2">
      <c r="A2050" t="s">
        <v>6959</v>
      </c>
      <c r="B2050" t="s">
        <v>6960</v>
      </c>
      <c r="C2050" t="str">
        <f t="shared" si="141"/>
        <v>caleo –ere –ui</v>
      </c>
      <c r="D2050" t="str">
        <f t="shared" si="144"/>
        <v>caleo</v>
      </c>
      <c r="E2050" t="s">
        <v>6961</v>
      </c>
      <c r="F2050" t="s">
        <v>6961</v>
      </c>
      <c r="G2050" t="s">
        <v>95</v>
      </c>
      <c r="I2050">
        <v>2</v>
      </c>
      <c r="J2050">
        <v>0</v>
      </c>
      <c r="K2050">
        <v>0</v>
      </c>
      <c r="L2050" t="s">
        <v>24</v>
      </c>
      <c r="M2050" t="str">
        <f t="shared" si="143"/>
        <v>http://logeion.uchicago.edu/index.html#caleo</v>
      </c>
    </row>
    <row r="2051" spans="1:13" ht="15" customHeight="1" x14ac:dyDescent="0.2">
      <c r="A2051" t="s">
        <v>6962</v>
      </c>
      <c r="B2051" t="s">
        <v>6963</v>
      </c>
      <c r="C2051" t="str">
        <f t="shared" si="141"/>
        <v>Cales –ium f.</v>
      </c>
      <c r="D2051" t="str">
        <f t="shared" si="144"/>
        <v>Cales</v>
      </c>
      <c r="E2051" t="s">
        <v>6964</v>
      </c>
      <c r="F2051" t="s">
        <v>6965</v>
      </c>
      <c r="G2051" t="s">
        <v>29</v>
      </c>
      <c r="H2051">
        <v>3</v>
      </c>
      <c r="I2051">
        <v>0</v>
      </c>
      <c r="J2051">
        <v>0</v>
      </c>
      <c r="K2051">
        <v>1</v>
      </c>
      <c r="L2051" t="s">
        <v>19</v>
      </c>
      <c r="M2051" t="str">
        <f t="shared" si="143"/>
        <v>http://logeion.uchicago.edu/index.html#Cales</v>
      </c>
    </row>
    <row r="2052" spans="1:13" ht="15" customHeight="1" x14ac:dyDescent="0.2">
      <c r="A2052" t="s">
        <v>6966</v>
      </c>
      <c r="B2052" t="s">
        <v>6967</v>
      </c>
      <c r="C2052" t="str">
        <f t="shared" si="141"/>
        <v>calesco calescere calui —</v>
      </c>
      <c r="D2052" t="str">
        <f t="shared" si="144"/>
        <v>calesco</v>
      </c>
      <c r="E2052" t="s">
        <v>6968</v>
      </c>
      <c r="F2052" t="s">
        <v>6969</v>
      </c>
      <c r="G2052" t="s">
        <v>66</v>
      </c>
      <c r="I2052">
        <v>3</v>
      </c>
      <c r="J2052">
        <v>0</v>
      </c>
      <c r="K2052">
        <v>0</v>
      </c>
      <c r="L2052" t="s">
        <v>24</v>
      </c>
      <c r="M2052" t="str">
        <f t="shared" si="143"/>
        <v>http://logeion.uchicago.edu/index.html#calesco</v>
      </c>
    </row>
    <row r="2053" spans="1:13" ht="15" customHeight="1" x14ac:dyDescent="0.2">
      <c r="A2053" t="s">
        <v>6970</v>
      </c>
      <c r="B2053" t="s">
        <v>6971</v>
      </c>
      <c r="C2053" t="str">
        <f t="shared" si="141"/>
        <v xml:space="preserve">Caletes –um m. </v>
      </c>
      <c r="D2053" t="str">
        <f t="shared" si="144"/>
        <v>Caletes</v>
      </c>
      <c r="E2053" t="s">
        <v>6972</v>
      </c>
      <c r="F2053" t="s">
        <v>6973</v>
      </c>
      <c r="G2053" t="s">
        <v>29</v>
      </c>
      <c r="H2053">
        <v>3</v>
      </c>
      <c r="I2053">
        <v>0</v>
      </c>
      <c r="J2053">
        <v>0</v>
      </c>
      <c r="K2053">
        <v>1</v>
      </c>
      <c r="L2053" t="s">
        <v>19</v>
      </c>
      <c r="M2053" t="str">
        <f t="shared" si="143"/>
        <v>http://logeion.uchicago.edu/index.html#Caletes</v>
      </c>
    </row>
    <row r="2054" spans="1:13" ht="15" customHeight="1" x14ac:dyDescent="0.2">
      <c r="A2054" t="s">
        <v>6974</v>
      </c>
      <c r="B2054" t="s">
        <v>6975</v>
      </c>
      <c r="C2054" t="str">
        <f t="shared" si="141"/>
        <v>Caleti –orum m.</v>
      </c>
      <c r="D2054" t="str">
        <f t="shared" si="144"/>
        <v>Caleti</v>
      </c>
      <c r="E2054" t="s">
        <v>6972</v>
      </c>
      <c r="F2054" t="s">
        <v>6973</v>
      </c>
      <c r="G2054" t="s">
        <v>21</v>
      </c>
      <c r="H2054">
        <v>2</v>
      </c>
      <c r="I2054">
        <v>0</v>
      </c>
      <c r="J2054">
        <v>0</v>
      </c>
      <c r="K2054">
        <v>1</v>
      </c>
      <c r="L2054" t="s">
        <v>19</v>
      </c>
      <c r="M2054" t="str">
        <f t="shared" si="143"/>
        <v>http://logeion.uchicago.edu/index.html#Caleti</v>
      </c>
    </row>
    <row r="2055" spans="1:13" ht="15" customHeight="1" x14ac:dyDescent="0.2">
      <c r="A2055" t="s">
        <v>6976</v>
      </c>
      <c r="B2055" t="s">
        <v>6977</v>
      </c>
      <c r="C2055" t="str">
        <f t="shared" si="141"/>
        <v xml:space="preserve">Calgacus –i m. </v>
      </c>
      <c r="D2055" t="str">
        <f t="shared" si="144"/>
        <v>Calgacus</v>
      </c>
      <c r="E2055" t="s">
        <v>6978</v>
      </c>
      <c r="F2055" t="s">
        <v>6978</v>
      </c>
      <c r="G2055" t="s">
        <v>21</v>
      </c>
      <c r="H2055">
        <v>2</v>
      </c>
      <c r="I2055">
        <v>0</v>
      </c>
      <c r="J2055">
        <v>0</v>
      </c>
      <c r="K2055">
        <v>1</v>
      </c>
      <c r="L2055" t="s">
        <v>19</v>
      </c>
      <c r="M2055" t="str">
        <f t="shared" si="143"/>
        <v>http://logeion.uchicago.edu/index.html#Calgacus</v>
      </c>
    </row>
    <row r="2056" spans="1:13" ht="15" customHeight="1" x14ac:dyDescent="0.2">
      <c r="A2056" t="s">
        <v>6986</v>
      </c>
      <c r="B2056" t="s">
        <v>54844</v>
      </c>
      <c r="C2056" t="str">
        <f t="shared" si="141"/>
        <v>caliandrum (caliendrum) –i m.</v>
      </c>
      <c r="D2056" t="str">
        <f t="shared" si="144"/>
        <v>caliandrum</v>
      </c>
      <c r="E2056" t="s">
        <v>54713</v>
      </c>
      <c r="F2056" t="s">
        <v>54712</v>
      </c>
      <c r="G2056" t="s">
        <v>21</v>
      </c>
      <c r="H2056">
        <v>2</v>
      </c>
      <c r="I2056">
        <v>0</v>
      </c>
      <c r="J2056">
        <v>0</v>
      </c>
      <c r="K2056">
        <v>0</v>
      </c>
      <c r="L2056" t="s">
        <v>19</v>
      </c>
      <c r="M2056" t="str">
        <f t="shared" si="143"/>
        <v>http://logeion.uchicago.edu/index.html#caliandrum</v>
      </c>
    </row>
    <row r="2057" spans="1:13" ht="15" customHeight="1" x14ac:dyDescent="0.2">
      <c r="A2057" t="s">
        <v>6980</v>
      </c>
      <c r="B2057" t="s">
        <v>55657</v>
      </c>
      <c r="C2057" t="str">
        <f t="shared" si="141"/>
        <v>calida or calda –ae f.</v>
      </c>
      <c r="D2057" t="str">
        <f t="shared" si="144"/>
        <v>calida</v>
      </c>
      <c r="E2057" t="s">
        <v>55242</v>
      </c>
      <c r="F2057" t="s">
        <v>55242</v>
      </c>
      <c r="G2057" t="s">
        <v>76</v>
      </c>
      <c r="H2057">
        <v>1</v>
      </c>
      <c r="I2057">
        <v>0</v>
      </c>
      <c r="J2057">
        <v>0</v>
      </c>
      <c r="K2057">
        <v>0</v>
      </c>
      <c r="L2057" t="s">
        <v>19</v>
      </c>
      <c r="M2057" t="str">
        <f t="shared" si="143"/>
        <v>http://logeion.uchicago.edu/index.html#calida</v>
      </c>
    </row>
    <row r="2058" spans="1:13" ht="15" customHeight="1" x14ac:dyDescent="0.2">
      <c r="A2058" t="s">
        <v>6983</v>
      </c>
      <c r="B2058" t="s">
        <v>55243</v>
      </c>
      <c r="C2058" t="str">
        <f t="shared" si="141"/>
        <v>calidus or caldus –a –um</v>
      </c>
      <c r="D2058" t="str">
        <f t="shared" si="144"/>
        <v>calidus</v>
      </c>
      <c r="E2058" t="s">
        <v>6984</v>
      </c>
      <c r="F2058" t="s">
        <v>6985</v>
      </c>
      <c r="G2058" t="s">
        <v>61</v>
      </c>
      <c r="H2058">
        <v>1</v>
      </c>
      <c r="I2058">
        <v>0</v>
      </c>
      <c r="J2058">
        <v>0</v>
      </c>
      <c r="K2058">
        <v>0</v>
      </c>
      <c r="L2058" t="s">
        <v>36</v>
      </c>
      <c r="M2058" t="str">
        <f t="shared" si="143"/>
        <v>http://logeion.uchicago.edu/index.html#calidus</v>
      </c>
    </row>
    <row r="2059" spans="1:13" ht="15" customHeight="1" x14ac:dyDescent="0.2">
      <c r="A2059" t="s">
        <v>6987</v>
      </c>
      <c r="B2059" t="s">
        <v>54343</v>
      </c>
      <c r="C2059" t="str">
        <f t="shared" si="141"/>
        <v>caliga –ae f.</v>
      </c>
      <c r="D2059" t="str">
        <f t="shared" si="144"/>
        <v>caliga</v>
      </c>
      <c r="E2059" t="s">
        <v>54052</v>
      </c>
      <c r="F2059" t="s">
        <v>54052</v>
      </c>
      <c r="G2059" t="s">
        <v>76</v>
      </c>
      <c r="H2059">
        <v>1</v>
      </c>
      <c r="I2059">
        <v>0</v>
      </c>
      <c r="J2059">
        <v>0</v>
      </c>
      <c r="K2059">
        <v>0</v>
      </c>
      <c r="L2059" t="s">
        <v>19</v>
      </c>
      <c r="M2059" t="str">
        <f t="shared" si="143"/>
        <v>http://logeion.uchicago.edu/index.html#caliga</v>
      </c>
    </row>
    <row r="2060" spans="1:13" ht="15" customHeight="1" x14ac:dyDescent="0.2">
      <c r="A2060" t="s">
        <v>53184</v>
      </c>
      <c r="B2060" t="s">
        <v>53185</v>
      </c>
      <c r="C2060" t="str">
        <f t="shared" si="141"/>
        <v>caligarius –a –um</v>
      </c>
      <c r="D2060" t="str">
        <f t="shared" si="144"/>
        <v>caligarius</v>
      </c>
      <c r="E2060" t="s">
        <v>53186</v>
      </c>
      <c r="F2060" t="s">
        <v>53186</v>
      </c>
      <c r="G2060" t="s">
        <v>61</v>
      </c>
      <c r="H2060">
        <v>1</v>
      </c>
      <c r="I2060">
        <v>0</v>
      </c>
      <c r="J2060">
        <v>0</v>
      </c>
      <c r="K2060">
        <v>0</v>
      </c>
      <c r="L2060" t="s">
        <v>36</v>
      </c>
      <c r="M2060" t="str">
        <f t="shared" si="143"/>
        <v>http://logeion.uchicago.edu/index.html#caligarius</v>
      </c>
    </row>
    <row r="2061" spans="1:13" ht="15" customHeight="1" x14ac:dyDescent="0.2">
      <c r="A2061" t="s">
        <v>6990</v>
      </c>
      <c r="B2061" t="s">
        <v>6991</v>
      </c>
      <c r="C2061" t="str">
        <f t="shared" si="141"/>
        <v>caligo –inis f.</v>
      </c>
      <c r="D2061" t="str">
        <f t="shared" si="144"/>
        <v>caligo</v>
      </c>
      <c r="E2061" t="s">
        <v>6992</v>
      </c>
      <c r="F2061" t="s">
        <v>6993</v>
      </c>
      <c r="G2061" t="s">
        <v>29</v>
      </c>
      <c r="H2061">
        <v>3</v>
      </c>
      <c r="I2061">
        <v>0</v>
      </c>
      <c r="J2061">
        <v>0</v>
      </c>
      <c r="K2061">
        <v>0</v>
      </c>
      <c r="L2061" t="s">
        <v>19</v>
      </c>
      <c r="M2061" t="str">
        <f t="shared" si="143"/>
        <v>http://logeion.uchicago.edu/index.html#caligo</v>
      </c>
    </row>
    <row r="2062" spans="1:13" ht="15" customHeight="1" x14ac:dyDescent="0.2">
      <c r="A2062" t="s">
        <v>6994</v>
      </c>
      <c r="B2062" t="s">
        <v>6995</v>
      </c>
      <c r="C2062" t="str">
        <f t="shared" si="141"/>
        <v>caligo caligare caligavi caligatus</v>
      </c>
      <c r="D2062" t="str">
        <f t="shared" si="144"/>
        <v>caligo</v>
      </c>
      <c r="E2062" t="s">
        <v>6996</v>
      </c>
      <c r="F2062" t="s">
        <v>6997</v>
      </c>
      <c r="G2062" t="s">
        <v>23</v>
      </c>
      <c r="I2062">
        <v>1</v>
      </c>
      <c r="J2062">
        <v>0</v>
      </c>
      <c r="K2062">
        <v>0</v>
      </c>
      <c r="L2062" t="s">
        <v>24</v>
      </c>
      <c r="M2062" t="str">
        <f t="shared" si="143"/>
        <v>http://logeion.uchicago.edu/index.html#caligo</v>
      </c>
    </row>
    <row r="2063" spans="1:13" ht="15" customHeight="1" x14ac:dyDescent="0.2">
      <c r="A2063" t="s">
        <v>58962</v>
      </c>
      <c r="B2063" t="s">
        <v>59032</v>
      </c>
      <c r="C2063" t="str">
        <f t="shared" si="141"/>
        <v>Caligula -ae m.</v>
      </c>
      <c r="D2063" t="str">
        <f t="shared" si="144"/>
        <v>Caligula</v>
      </c>
      <c r="E2063" t="s">
        <v>59030</v>
      </c>
      <c r="F2063" t="s">
        <v>59031</v>
      </c>
      <c r="G2063" t="s">
        <v>76</v>
      </c>
      <c r="H2063">
        <v>1</v>
      </c>
      <c r="K2063">
        <v>1</v>
      </c>
      <c r="L2063" t="s">
        <v>19</v>
      </c>
      <c r="M2063" t="str">
        <f t="shared" si="143"/>
        <v>http://logeion.uchicago.edu/index.html#Caligula</v>
      </c>
    </row>
    <row r="2064" spans="1:13" ht="15" customHeight="1" x14ac:dyDescent="0.2">
      <c r="A2064" t="s">
        <v>57060</v>
      </c>
      <c r="B2064" t="s">
        <v>57917</v>
      </c>
      <c r="C2064" t="str">
        <f t="shared" si="141"/>
        <v>caligula –ae f.</v>
      </c>
      <c r="D2064" t="str">
        <f t="shared" si="144"/>
        <v>caligula</v>
      </c>
      <c r="E2064" t="s">
        <v>57062</v>
      </c>
      <c r="F2064" t="s">
        <v>57061</v>
      </c>
      <c r="G2064" t="s">
        <v>76</v>
      </c>
      <c r="H2064">
        <v>1</v>
      </c>
      <c r="L2064" t="s">
        <v>19</v>
      </c>
      <c r="M2064" t="str">
        <f t="shared" si="143"/>
        <v>http://logeion.uchicago.edu/index.html#caligula</v>
      </c>
    </row>
    <row r="2065" spans="1:13" ht="15" customHeight="1" x14ac:dyDescent="0.2">
      <c r="A2065" t="s">
        <v>6998</v>
      </c>
      <c r="B2065" t="s">
        <v>6999</v>
      </c>
      <c r="C2065" t="str">
        <f t="shared" si="141"/>
        <v>calix –icis m.</v>
      </c>
      <c r="D2065" t="str">
        <f t="shared" si="144"/>
        <v>calix</v>
      </c>
      <c r="E2065" t="s">
        <v>7000</v>
      </c>
      <c r="F2065" t="s">
        <v>7000</v>
      </c>
      <c r="G2065" t="s">
        <v>29</v>
      </c>
      <c r="H2065">
        <v>3</v>
      </c>
      <c r="I2065">
        <v>0</v>
      </c>
      <c r="J2065">
        <v>0</v>
      </c>
      <c r="K2065">
        <v>0</v>
      </c>
      <c r="L2065" t="s">
        <v>19</v>
      </c>
      <c r="M2065" t="str">
        <f t="shared" si="143"/>
        <v>http://logeion.uchicago.edu/index.html#calix</v>
      </c>
    </row>
    <row r="2066" spans="1:13" ht="15" customHeight="1" x14ac:dyDescent="0.2">
      <c r="A2066" t="s">
        <v>7001</v>
      </c>
      <c r="B2066" t="s">
        <v>59516</v>
      </c>
      <c r="C2066" t="str">
        <f t="shared" si="141"/>
        <v>calleo callere</v>
      </c>
      <c r="D2066" t="str">
        <f t="shared" si="144"/>
        <v>calleo</v>
      </c>
      <c r="E2066" t="s">
        <v>56561</v>
      </c>
      <c r="F2066" t="s">
        <v>56561</v>
      </c>
      <c r="G2066" t="s">
        <v>95</v>
      </c>
      <c r="I2066">
        <v>2</v>
      </c>
      <c r="J2066">
        <v>0</v>
      </c>
      <c r="K2066">
        <v>0</v>
      </c>
      <c r="L2066" t="s">
        <v>24</v>
      </c>
      <c r="M2066" t="str">
        <f t="shared" si="143"/>
        <v>http://logeion.uchicago.edu/index.html#calleo</v>
      </c>
    </row>
    <row r="2067" spans="1:13" ht="15" customHeight="1" x14ac:dyDescent="0.2">
      <c r="A2067" t="s">
        <v>7003</v>
      </c>
      <c r="B2067" t="s">
        <v>7004</v>
      </c>
      <c r="C2067" t="str">
        <f t="shared" si="141"/>
        <v>calliditas –atis f.</v>
      </c>
      <c r="D2067" t="str">
        <f t="shared" si="144"/>
        <v>calliditas</v>
      </c>
      <c r="E2067" t="s">
        <v>7005</v>
      </c>
      <c r="F2067" t="s">
        <v>7006</v>
      </c>
      <c r="G2067" t="s">
        <v>29</v>
      </c>
      <c r="H2067">
        <v>3</v>
      </c>
      <c r="I2067">
        <v>0</v>
      </c>
      <c r="J2067">
        <v>0</v>
      </c>
      <c r="K2067">
        <v>0</v>
      </c>
      <c r="L2067" t="s">
        <v>19</v>
      </c>
      <c r="M2067" t="str">
        <f t="shared" si="143"/>
        <v>http://logeion.uchicago.edu/index.html#calliditas</v>
      </c>
    </row>
    <row r="2068" spans="1:13" ht="15" customHeight="1" x14ac:dyDescent="0.2">
      <c r="A2068" t="s">
        <v>7007</v>
      </c>
      <c r="B2068" t="s">
        <v>7008</v>
      </c>
      <c r="C2068" t="str">
        <f t="shared" si="141"/>
        <v>callidus –a –um</v>
      </c>
      <c r="D2068" t="str">
        <f t="shared" si="144"/>
        <v>callidus</v>
      </c>
      <c r="E2068" t="s">
        <v>7009</v>
      </c>
      <c r="F2068" t="s">
        <v>7010</v>
      </c>
      <c r="G2068" t="s">
        <v>61</v>
      </c>
      <c r="H2068">
        <v>1</v>
      </c>
      <c r="I2068">
        <v>0</v>
      </c>
      <c r="J2068">
        <v>0</v>
      </c>
      <c r="K2068">
        <v>0</v>
      </c>
      <c r="L2068" t="s">
        <v>36</v>
      </c>
      <c r="M2068" t="str">
        <f t="shared" si="143"/>
        <v>http://logeion.uchicago.edu/index.html#callidus</v>
      </c>
    </row>
    <row r="2069" spans="1:13" ht="15" customHeight="1" x14ac:dyDescent="0.2">
      <c r="A2069" t="s">
        <v>56764</v>
      </c>
      <c r="B2069" t="s">
        <v>56765</v>
      </c>
      <c r="C2069" t="str">
        <f t="shared" si="141"/>
        <v>Calliodorus –i m.</v>
      </c>
      <c r="D2069" t="str">
        <f t="shared" si="144"/>
        <v>Calliodorus</v>
      </c>
      <c r="E2069" t="s">
        <v>56766</v>
      </c>
      <c r="F2069" t="s">
        <v>56766</v>
      </c>
      <c r="G2069" t="s">
        <v>21</v>
      </c>
      <c r="H2069">
        <v>2</v>
      </c>
      <c r="K2069">
        <v>1</v>
      </c>
      <c r="L2069" t="s">
        <v>19</v>
      </c>
      <c r="M2069" t="str">
        <f t="shared" si="143"/>
        <v>http://logeion.uchicago.edu/index.html#Calliodorus</v>
      </c>
    </row>
    <row r="2070" spans="1:13" ht="15" customHeight="1" x14ac:dyDescent="0.2">
      <c r="A2070" t="s">
        <v>7011</v>
      </c>
      <c r="B2070" t="s">
        <v>7012</v>
      </c>
      <c r="C2070" t="str">
        <f t="shared" si="141"/>
        <v>Calliope –es and Calliopea –ae f.</v>
      </c>
      <c r="D2070" t="str">
        <f t="shared" si="144"/>
        <v>Calliope</v>
      </c>
      <c r="E2070" t="s">
        <v>7013</v>
      </c>
      <c r="F2070" t="s">
        <v>7014</v>
      </c>
      <c r="G2070" t="s">
        <v>346</v>
      </c>
      <c r="H2070">
        <v>6</v>
      </c>
      <c r="I2070">
        <v>0</v>
      </c>
      <c r="J2070">
        <v>0</v>
      </c>
      <c r="K2070">
        <v>1</v>
      </c>
      <c r="L2070" t="s">
        <v>19</v>
      </c>
      <c r="M2070" t="str">
        <f t="shared" si="143"/>
        <v>http://logeion.uchicago.edu/index.html#Calliope</v>
      </c>
    </row>
    <row r="2071" spans="1:13" ht="15" customHeight="1" x14ac:dyDescent="0.2">
      <c r="A2071" t="s">
        <v>7015</v>
      </c>
      <c r="B2071" t="s">
        <v>7016</v>
      </c>
      <c r="C2071" t="str">
        <f t="shared" ref="C2071:C2134" si="145">SUBSTITUTE(SUBSTITUTE(SUBSTITUTE(SUBSTITUTE(SUBSTITUTE(SUBSTITUTE(SUBSTITUTE(SUBSTITUTE(SUBSTITUTE(SUBSTITUTE(SUBSTITUTE(B2071, "ā", "a"), "ē", "e"), "ī", "i"), "ō", "o"), "ū", "u"), "ȳ", "y"), "Ā", "A"), "Ē", "E"), "Ī", "I"), "Ō", "O"), "Ū", "U")</f>
        <v>callis –is m.</v>
      </c>
      <c r="D2071" t="str">
        <f t="shared" si="144"/>
        <v>callis</v>
      </c>
      <c r="E2071" t="s">
        <v>3252</v>
      </c>
      <c r="F2071" t="s">
        <v>7017</v>
      </c>
      <c r="G2071" t="s">
        <v>29</v>
      </c>
      <c r="H2071">
        <v>3</v>
      </c>
      <c r="I2071">
        <v>0</v>
      </c>
      <c r="J2071">
        <v>0</v>
      </c>
      <c r="K2071">
        <v>0</v>
      </c>
      <c r="L2071" t="s">
        <v>19</v>
      </c>
      <c r="M2071" t="str">
        <f t="shared" si="143"/>
        <v>http://logeion.uchicago.edu/index.html#callis</v>
      </c>
    </row>
    <row r="2072" spans="1:13" ht="15" customHeight="1" x14ac:dyDescent="0.2">
      <c r="A2072" t="s">
        <v>7019</v>
      </c>
      <c r="B2072" t="s">
        <v>7020</v>
      </c>
      <c r="C2072" t="str">
        <f t="shared" si="145"/>
        <v>Callisto f. Gk dat. Callisto</v>
      </c>
      <c r="D2072" t="str">
        <f t="shared" si="144"/>
        <v>Callisto</v>
      </c>
      <c r="E2072" t="s">
        <v>7021</v>
      </c>
      <c r="F2072" t="s">
        <v>7022</v>
      </c>
      <c r="G2072" t="s">
        <v>346</v>
      </c>
      <c r="H2072">
        <v>5</v>
      </c>
      <c r="I2072">
        <v>0</v>
      </c>
      <c r="J2072">
        <v>0</v>
      </c>
      <c r="K2072">
        <v>1</v>
      </c>
      <c r="L2072" t="s">
        <v>19</v>
      </c>
      <c r="M2072" t="str">
        <f t="shared" si="143"/>
        <v>http://logeion.uchicago.edu/index.html#Callisto</v>
      </c>
    </row>
    <row r="2073" spans="1:13" ht="15" customHeight="1" x14ac:dyDescent="0.2">
      <c r="A2073" t="s">
        <v>7023</v>
      </c>
      <c r="B2073" t="s">
        <v>57743</v>
      </c>
      <c r="C2073" t="str">
        <f t="shared" si="145"/>
        <v xml:space="preserve">Callistratus Callistrati m. </v>
      </c>
      <c r="D2073" t="str">
        <f t="shared" si="144"/>
        <v>Callistratus</v>
      </c>
      <c r="E2073" t="s">
        <v>7024</v>
      </c>
      <c r="F2073" t="s">
        <v>7024</v>
      </c>
      <c r="G2073" t="s">
        <v>21</v>
      </c>
      <c r="H2073">
        <v>2</v>
      </c>
      <c r="I2073">
        <v>0</v>
      </c>
      <c r="J2073">
        <v>0</v>
      </c>
      <c r="K2073">
        <v>1</v>
      </c>
      <c r="L2073" t="s">
        <v>19</v>
      </c>
      <c r="M2073" t="str">
        <f t="shared" si="143"/>
        <v>http://logeion.uchicago.edu/index.html#Callistratus</v>
      </c>
    </row>
    <row r="2074" spans="1:13" ht="15" customHeight="1" x14ac:dyDescent="0.2">
      <c r="A2074" s="5" t="s">
        <v>61595</v>
      </c>
      <c r="B2074" t="s">
        <v>61707</v>
      </c>
      <c r="C2074" t="str">
        <f t="shared" si="145"/>
        <v xml:space="preserve">Callistus –i m. </v>
      </c>
      <c r="D2074" t="str">
        <f t="shared" si="144"/>
        <v>Callistus</v>
      </c>
      <c r="E2074" t="s">
        <v>61863</v>
      </c>
      <c r="F2074" t="s">
        <v>61864</v>
      </c>
      <c r="G2074" t="s">
        <v>21</v>
      </c>
      <c r="H2074">
        <v>2</v>
      </c>
      <c r="K2074">
        <v>1</v>
      </c>
      <c r="L2074" t="s">
        <v>19</v>
      </c>
      <c r="M2074" t="str">
        <f t="shared" si="143"/>
        <v>http://logeion.uchicago.edu/index.html#Callistus</v>
      </c>
    </row>
    <row r="2075" spans="1:13" ht="15" customHeight="1" x14ac:dyDescent="0.2">
      <c r="A2075" t="s">
        <v>7026</v>
      </c>
      <c r="B2075" t="s">
        <v>60390</v>
      </c>
      <c r="C2075" t="str">
        <f t="shared" si="145"/>
        <v>Callum —i m.</v>
      </c>
      <c r="D2075" t="str">
        <f t="shared" si="144"/>
        <v>Callum</v>
      </c>
      <c r="E2075" t="s">
        <v>58037</v>
      </c>
      <c r="F2075" t="s">
        <v>58038</v>
      </c>
      <c r="G2075" t="s">
        <v>21</v>
      </c>
      <c r="H2075">
        <v>2</v>
      </c>
      <c r="I2075">
        <v>0</v>
      </c>
      <c r="J2075">
        <v>0</v>
      </c>
      <c r="K2075">
        <v>0</v>
      </c>
      <c r="L2075" t="s">
        <v>19</v>
      </c>
      <c r="M2075" t="str">
        <f t="shared" si="143"/>
        <v>http://logeion.uchicago.edu/index.html#Callum</v>
      </c>
    </row>
    <row r="2076" spans="1:13" ht="15" customHeight="1" x14ac:dyDescent="0.2">
      <c r="A2076" t="s">
        <v>7027</v>
      </c>
      <c r="B2076" t="s">
        <v>61400</v>
      </c>
      <c r="C2076" t="str">
        <f t="shared" si="145"/>
        <v>calo –onis m.</v>
      </c>
      <c r="D2076" t="str">
        <f t="shared" ref="D2076:D2107" si="146">IF(ISBLANK(B2076),0,LEFT( C2076, FIND( " ", C2076 ) - 1 ))</f>
        <v>calo</v>
      </c>
      <c r="E2076" t="s">
        <v>7028</v>
      </c>
      <c r="F2076" t="s">
        <v>7029</v>
      </c>
      <c r="G2076" t="s">
        <v>29</v>
      </c>
      <c r="H2076">
        <v>3</v>
      </c>
      <c r="I2076">
        <v>0</v>
      </c>
      <c r="J2076">
        <v>0</v>
      </c>
      <c r="K2076">
        <v>0</v>
      </c>
      <c r="L2076" t="s">
        <v>19</v>
      </c>
      <c r="M2076" t="str">
        <f t="shared" si="143"/>
        <v>http://logeion.uchicago.edu/index.html#calo</v>
      </c>
    </row>
    <row r="2077" spans="1:13" ht="15" customHeight="1" x14ac:dyDescent="0.2">
      <c r="A2077" t="s">
        <v>7031</v>
      </c>
      <c r="B2077" t="s">
        <v>7032</v>
      </c>
      <c r="C2077" t="str">
        <f t="shared" si="145"/>
        <v>calor –oris m.</v>
      </c>
      <c r="D2077" t="str">
        <f t="shared" si="146"/>
        <v>calor</v>
      </c>
      <c r="E2077" t="s">
        <v>7033</v>
      </c>
      <c r="F2077" t="s">
        <v>7034</v>
      </c>
      <c r="G2077" t="s">
        <v>29</v>
      </c>
      <c r="H2077">
        <v>3</v>
      </c>
      <c r="I2077">
        <v>0</v>
      </c>
      <c r="J2077">
        <v>0</v>
      </c>
      <c r="K2077">
        <v>0</v>
      </c>
      <c r="L2077" t="s">
        <v>19</v>
      </c>
      <c r="M2077" t="str">
        <f t="shared" si="143"/>
        <v>http://logeion.uchicago.edu/index.html#calor</v>
      </c>
    </row>
    <row r="2078" spans="1:13" ht="15" customHeight="1" x14ac:dyDescent="0.2">
      <c r="A2078" s="5" t="s">
        <v>61596</v>
      </c>
      <c r="B2078" t="s">
        <v>61708</v>
      </c>
      <c r="C2078" t="str">
        <f t="shared" si="145"/>
        <v xml:space="preserve">Calpurnia –ae f.  </v>
      </c>
      <c r="D2078" t="str">
        <f t="shared" si="146"/>
        <v>Calpurnia</v>
      </c>
      <c r="E2078" t="s">
        <v>61865</v>
      </c>
      <c r="F2078" t="s">
        <v>61866</v>
      </c>
      <c r="G2078" t="s">
        <v>76</v>
      </c>
      <c r="H2078">
        <v>1</v>
      </c>
      <c r="K2078">
        <v>1</v>
      </c>
      <c r="L2078" t="s">
        <v>19</v>
      </c>
      <c r="M2078" t="str">
        <f t="shared" si="143"/>
        <v>http://logeion.uchicago.edu/index.html#Calpurnia</v>
      </c>
    </row>
    <row r="2079" spans="1:13" ht="15" customHeight="1" x14ac:dyDescent="0.2">
      <c r="A2079" t="s">
        <v>56394</v>
      </c>
      <c r="B2079" t="s">
        <v>61686</v>
      </c>
      <c r="C2079" t="str">
        <f t="shared" si="145"/>
        <v xml:space="preserve">Calpurnianus –a –um  </v>
      </c>
      <c r="D2079" t="str">
        <f t="shared" si="146"/>
        <v>Calpurnianus</v>
      </c>
      <c r="E2079" t="s">
        <v>61867</v>
      </c>
      <c r="F2079" t="s">
        <v>61868</v>
      </c>
      <c r="G2079" t="s">
        <v>61</v>
      </c>
      <c r="H2079">
        <v>1</v>
      </c>
      <c r="K2079">
        <v>1</v>
      </c>
      <c r="L2079" t="s">
        <v>36</v>
      </c>
      <c r="M2079" t="str">
        <f t="shared" si="143"/>
        <v>http://logeion.uchicago.edu/index.html#Calpurnianus</v>
      </c>
    </row>
    <row r="2080" spans="1:13" ht="15" customHeight="1" x14ac:dyDescent="0.2">
      <c r="A2080" t="s">
        <v>7035</v>
      </c>
      <c r="B2080" t="s">
        <v>7036</v>
      </c>
      <c r="C2080" t="str">
        <f t="shared" si="145"/>
        <v>Calpurnius –a –um</v>
      </c>
      <c r="D2080" t="str">
        <f t="shared" si="146"/>
        <v>Calpurnius</v>
      </c>
      <c r="E2080" t="s">
        <v>7037</v>
      </c>
      <c r="F2080" t="s">
        <v>7038</v>
      </c>
      <c r="G2080" t="s">
        <v>21</v>
      </c>
      <c r="H2080">
        <v>2</v>
      </c>
      <c r="I2080">
        <v>0</v>
      </c>
      <c r="J2080">
        <v>0</v>
      </c>
      <c r="K2080">
        <v>1</v>
      </c>
      <c r="L2080" t="s">
        <v>19</v>
      </c>
      <c r="M2080" t="str">
        <f t="shared" si="143"/>
        <v>http://logeion.uchicago.edu/index.html#Calpurnius</v>
      </c>
    </row>
    <row r="2081" spans="1:13" ht="15" customHeight="1" x14ac:dyDescent="0.2">
      <c r="A2081" t="s">
        <v>7040</v>
      </c>
      <c r="B2081" t="s">
        <v>7041</v>
      </c>
      <c r="C2081" t="str">
        <f t="shared" si="145"/>
        <v>caltha –ae f.</v>
      </c>
      <c r="D2081" t="str">
        <f t="shared" si="146"/>
        <v>caltha</v>
      </c>
      <c r="E2081" t="s">
        <v>7042</v>
      </c>
      <c r="F2081" t="s">
        <v>7043</v>
      </c>
      <c r="G2081" t="s">
        <v>76</v>
      </c>
      <c r="H2081">
        <v>1</v>
      </c>
      <c r="I2081">
        <v>0</v>
      </c>
      <c r="J2081">
        <v>0</v>
      </c>
      <c r="K2081">
        <v>0</v>
      </c>
      <c r="L2081" t="s">
        <v>19</v>
      </c>
      <c r="M2081" t="str">
        <f t="shared" si="143"/>
        <v>http://logeion.uchicago.edu/index.html#caltha</v>
      </c>
    </row>
    <row r="2082" spans="1:13" ht="15" customHeight="1" x14ac:dyDescent="0.2">
      <c r="A2082" t="s">
        <v>7047</v>
      </c>
      <c r="B2082" t="s">
        <v>57744</v>
      </c>
      <c r="C2082" t="str">
        <f t="shared" si="145"/>
        <v>calumnia –ae f.</v>
      </c>
      <c r="D2082" t="str">
        <f t="shared" si="146"/>
        <v>calumnia</v>
      </c>
      <c r="E2082" t="s">
        <v>57064</v>
      </c>
      <c r="F2082" t="s">
        <v>57064</v>
      </c>
      <c r="G2082" t="s">
        <v>76</v>
      </c>
      <c r="H2082">
        <v>1</v>
      </c>
      <c r="I2082">
        <v>0</v>
      </c>
      <c r="J2082">
        <v>0</v>
      </c>
      <c r="K2082">
        <v>0</v>
      </c>
      <c r="L2082" t="s">
        <v>19</v>
      </c>
      <c r="M2082" t="str">
        <f t="shared" si="143"/>
        <v>http://logeion.uchicago.edu/index.html#calumnia</v>
      </c>
    </row>
    <row r="2083" spans="1:13" ht="15" customHeight="1" x14ac:dyDescent="0.2">
      <c r="A2083" t="s">
        <v>7048</v>
      </c>
      <c r="B2083" t="s">
        <v>7049</v>
      </c>
      <c r="C2083" t="str">
        <f t="shared" si="145"/>
        <v>calumniator –oris m.</v>
      </c>
      <c r="D2083" t="str">
        <f t="shared" si="146"/>
        <v>calumniator</v>
      </c>
      <c r="E2083" t="s">
        <v>7050</v>
      </c>
      <c r="F2083" t="s">
        <v>7051</v>
      </c>
      <c r="G2083" t="s">
        <v>29</v>
      </c>
      <c r="H2083">
        <v>3</v>
      </c>
      <c r="I2083">
        <v>0</v>
      </c>
      <c r="J2083">
        <v>0</v>
      </c>
      <c r="K2083">
        <v>0</v>
      </c>
      <c r="L2083" t="s">
        <v>19</v>
      </c>
      <c r="M2083" t="str">
        <f t="shared" ref="M2083:M2146" si="147">"http://logeion.uchicago.edu/index.html#"&amp;D2083</f>
        <v>http://logeion.uchicago.edu/index.html#calumniator</v>
      </c>
    </row>
    <row r="2084" spans="1:13" ht="15" customHeight="1" x14ac:dyDescent="0.2">
      <c r="A2084" t="s">
        <v>7052</v>
      </c>
      <c r="B2084" t="s">
        <v>57679</v>
      </c>
      <c r="C2084" t="str">
        <f t="shared" si="145"/>
        <v>calumnior –are</v>
      </c>
      <c r="D2084" t="str">
        <f t="shared" si="146"/>
        <v>calumnior</v>
      </c>
      <c r="E2084" t="s">
        <v>55244</v>
      </c>
      <c r="F2084" t="s">
        <v>55244</v>
      </c>
      <c r="G2084" t="s">
        <v>170</v>
      </c>
      <c r="I2084">
        <v>1</v>
      </c>
      <c r="J2084">
        <v>0</v>
      </c>
      <c r="K2084">
        <v>0</v>
      </c>
      <c r="L2084" t="s">
        <v>24</v>
      </c>
      <c r="M2084" t="str">
        <f t="shared" si="147"/>
        <v>http://logeion.uchicago.edu/index.html#calumnior</v>
      </c>
    </row>
    <row r="2085" spans="1:13" ht="15" customHeight="1" x14ac:dyDescent="0.2">
      <c r="A2085" t="s">
        <v>53187</v>
      </c>
      <c r="B2085" t="s">
        <v>53973</v>
      </c>
      <c r="C2085" t="str">
        <f t="shared" si="145"/>
        <v>calva –ae f.</v>
      </c>
      <c r="D2085" t="str">
        <f t="shared" si="146"/>
        <v>calva</v>
      </c>
      <c r="E2085" t="s">
        <v>55246</v>
      </c>
      <c r="F2085" t="s">
        <v>55245</v>
      </c>
      <c r="G2085" t="s">
        <v>76</v>
      </c>
      <c r="H2085">
        <v>1</v>
      </c>
      <c r="I2085">
        <v>0</v>
      </c>
      <c r="J2085">
        <v>0</v>
      </c>
      <c r="K2085">
        <v>0</v>
      </c>
      <c r="L2085" t="s">
        <v>19</v>
      </c>
      <c r="M2085" t="str">
        <f t="shared" si="147"/>
        <v>http://logeion.uchicago.edu/index.html#calva</v>
      </c>
    </row>
    <row r="2086" spans="1:13" ht="15" customHeight="1" x14ac:dyDescent="0.2">
      <c r="A2086" t="s">
        <v>58046</v>
      </c>
      <c r="B2086" t="s">
        <v>58123</v>
      </c>
      <c r="C2086" t="str">
        <f t="shared" si="145"/>
        <v>Calventius –i m.</v>
      </c>
      <c r="D2086" t="str">
        <f t="shared" si="146"/>
        <v>Calventius</v>
      </c>
      <c r="E2086" t="s">
        <v>58261</v>
      </c>
      <c r="F2086" t="s">
        <v>58261</v>
      </c>
      <c r="G2086" t="s">
        <v>21</v>
      </c>
      <c r="H2086">
        <v>2</v>
      </c>
      <c r="K2086">
        <v>1</v>
      </c>
      <c r="L2086" t="s">
        <v>19</v>
      </c>
      <c r="M2086" t="str">
        <f t="shared" si="147"/>
        <v>http://logeion.uchicago.edu/index.html#Calventius</v>
      </c>
    </row>
    <row r="2087" spans="1:13" ht="15" customHeight="1" x14ac:dyDescent="0.2">
      <c r="A2087" t="s">
        <v>59381</v>
      </c>
      <c r="B2087" t="s">
        <v>59504</v>
      </c>
      <c r="C2087" t="str">
        <f t="shared" si="145"/>
        <v>Calvisius –ii m.</v>
      </c>
      <c r="D2087" t="str">
        <f t="shared" si="146"/>
        <v>Calvisius</v>
      </c>
      <c r="E2087" t="s">
        <v>59420</v>
      </c>
      <c r="F2087" t="s">
        <v>59420</v>
      </c>
      <c r="G2087" t="s">
        <v>21</v>
      </c>
      <c r="H2087">
        <v>2</v>
      </c>
      <c r="K2087">
        <v>1</v>
      </c>
      <c r="L2087" t="s">
        <v>19</v>
      </c>
      <c r="M2087" t="str">
        <f t="shared" si="147"/>
        <v>http://logeion.uchicago.edu/index.html#Calvisius</v>
      </c>
    </row>
    <row r="2088" spans="1:13" ht="15" customHeight="1" x14ac:dyDescent="0.2">
      <c r="A2088" t="s">
        <v>56562</v>
      </c>
      <c r="B2088" t="s">
        <v>56564</v>
      </c>
      <c r="C2088" t="str">
        <f t="shared" si="145"/>
        <v xml:space="preserve">calvities –ei f. </v>
      </c>
      <c r="D2088" t="str">
        <f t="shared" si="146"/>
        <v>calvities</v>
      </c>
      <c r="E2088" t="s">
        <v>56563</v>
      </c>
      <c r="F2088" t="s">
        <v>56563</v>
      </c>
      <c r="G2088" t="s">
        <v>640</v>
      </c>
      <c r="H2088">
        <v>5</v>
      </c>
      <c r="L2088" t="s">
        <v>19</v>
      </c>
      <c r="M2088" t="str">
        <f t="shared" si="147"/>
        <v>http://logeion.uchicago.edu/index.html#calvities</v>
      </c>
    </row>
    <row r="2089" spans="1:13" ht="15" customHeight="1" x14ac:dyDescent="0.2">
      <c r="A2089" t="s">
        <v>7053</v>
      </c>
      <c r="B2089" t="s">
        <v>7054</v>
      </c>
      <c r="C2089" t="str">
        <f t="shared" si="145"/>
        <v>calvus –a –um</v>
      </c>
      <c r="D2089" t="str">
        <f t="shared" si="146"/>
        <v>calvus</v>
      </c>
      <c r="E2089" t="s">
        <v>7055</v>
      </c>
      <c r="F2089" t="s">
        <v>7055</v>
      </c>
      <c r="G2089" t="s">
        <v>61</v>
      </c>
      <c r="H2089">
        <v>1</v>
      </c>
      <c r="I2089">
        <v>0</v>
      </c>
      <c r="J2089">
        <v>0</v>
      </c>
      <c r="K2089">
        <v>0</v>
      </c>
      <c r="L2089" t="s">
        <v>36</v>
      </c>
      <c r="M2089" t="str">
        <f t="shared" si="147"/>
        <v>http://logeion.uchicago.edu/index.html#calvus</v>
      </c>
    </row>
    <row r="2090" spans="1:13" ht="15" customHeight="1" x14ac:dyDescent="0.2">
      <c r="A2090" t="s">
        <v>7056</v>
      </c>
      <c r="B2090" t="s">
        <v>7057</v>
      </c>
      <c r="C2090" t="str">
        <f t="shared" si="145"/>
        <v>Calvus –i m.</v>
      </c>
      <c r="D2090" t="str">
        <f t="shared" si="146"/>
        <v>Calvus</v>
      </c>
      <c r="E2090" t="s">
        <v>7058</v>
      </c>
      <c r="F2090" t="s">
        <v>7059</v>
      </c>
      <c r="G2090" t="s">
        <v>21</v>
      </c>
      <c r="H2090">
        <v>1</v>
      </c>
      <c r="I2090">
        <v>0</v>
      </c>
      <c r="J2090">
        <v>0</v>
      </c>
      <c r="K2090">
        <v>1</v>
      </c>
      <c r="L2090" t="s">
        <v>19</v>
      </c>
      <c r="M2090" t="str">
        <f t="shared" si="147"/>
        <v>http://logeion.uchicago.edu/index.html#Calvus</v>
      </c>
    </row>
    <row r="2091" spans="1:13" ht="15" customHeight="1" x14ac:dyDescent="0.2">
      <c r="A2091" t="s">
        <v>7062</v>
      </c>
      <c r="B2091" t="s">
        <v>57066</v>
      </c>
      <c r="C2091" t="str">
        <f t="shared" si="145"/>
        <v xml:space="preserve">calx calcis f. </v>
      </c>
      <c r="D2091" t="str">
        <f t="shared" si="146"/>
        <v>calx</v>
      </c>
      <c r="E2091" t="s">
        <v>57067</v>
      </c>
      <c r="F2091" t="s">
        <v>57067</v>
      </c>
      <c r="G2091" t="s">
        <v>29</v>
      </c>
      <c r="H2091">
        <v>3</v>
      </c>
      <c r="I2091">
        <v>0</v>
      </c>
      <c r="J2091">
        <v>0</v>
      </c>
      <c r="K2091">
        <v>0</v>
      </c>
      <c r="L2091" t="s">
        <v>19</v>
      </c>
      <c r="M2091" t="str">
        <f t="shared" si="147"/>
        <v>http://logeion.uchicago.edu/index.html#calx</v>
      </c>
    </row>
    <row r="2092" spans="1:13" ht="15" customHeight="1" x14ac:dyDescent="0.2">
      <c r="A2092" t="s">
        <v>7060</v>
      </c>
      <c r="B2092" t="s">
        <v>57065</v>
      </c>
      <c r="C2092" t="str">
        <f t="shared" si="145"/>
        <v>calx calcis f. and rarely m.</v>
      </c>
      <c r="D2092" t="str">
        <f t="shared" si="146"/>
        <v>calx</v>
      </c>
      <c r="E2092" t="s">
        <v>6913</v>
      </c>
      <c r="F2092" t="s">
        <v>7061</v>
      </c>
      <c r="G2092" t="s">
        <v>29</v>
      </c>
      <c r="H2092">
        <v>3</v>
      </c>
      <c r="I2092">
        <v>0</v>
      </c>
      <c r="J2092">
        <v>0</v>
      </c>
      <c r="K2092">
        <v>0</v>
      </c>
      <c r="L2092" t="s">
        <v>19</v>
      </c>
      <c r="M2092" t="str">
        <f t="shared" si="147"/>
        <v>http://logeion.uchicago.edu/index.html#calx</v>
      </c>
    </row>
    <row r="2093" spans="1:13" ht="15" customHeight="1" x14ac:dyDescent="0.2">
      <c r="A2093" t="s">
        <v>7063</v>
      </c>
      <c r="B2093" t="s">
        <v>7064</v>
      </c>
      <c r="C2093" t="str">
        <f t="shared" si="145"/>
        <v>Calybe –es f.</v>
      </c>
      <c r="D2093" t="str">
        <f t="shared" si="146"/>
        <v>Calybe</v>
      </c>
      <c r="E2093" t="s">
        <v>7065</v>
      </c>
      <c r="F2093" t="s">
        <v>7066</v>
      </c>
      <c r="G2093" t="s">
        <v>346</v>
      </c>
      <c r="H2093">
        <v>6</v>
      </c>
      <c r="I2093">
        <v>0</v>
      </c>
      <c r="J2093">
        <v>0</v>
      </c>
      <c r="K2093">
        <v>1</v>
      </c>
      <c r="L2093" t="s">
        <v>19</v>
      </c>
      <c r="M2093" t="str">
        <f t="shared" si="147"/>
        <v>http://logeion.uchicago.edu/index.html#Calybe</v>
      </c>
    </row>
    <row r="2094" spans="1:13" ht="15" customHeight="1" x14ac:dyDescent="0.2">
      <c r="A2094" t="s">
        <v>7067</v>
      </c>
      <c r="B2094" t="s">
        <v>7068</v>
      </c>
      <c r="C2094" t="str">
        <f t="shared" si="145"/>
        <v>Calydon –onis f.</v>
      </c>
      <c r="D2094" t="str">
        <f t="shared" si="146"/>
        <v>Calydon</v>
      </c>
      <c r="E2094" t="s">
        <v>7069</v>
      </c>
      <c r="F2094" t="s">
        <v>7070</v>
      </c>
      <c r="G2094" t="s">
        <v>29</v>
      </c>
      <c r="H2094">
        <v>3</v>
      </c>
      <c r="I2094">
        <v>0</v>
      </c>
      <c r="J2094">
        <v>0</v>
      </c>
      <c r="K2094">
        <v>1</v>
      </c>
      <c r="L2094" t="s">
        <v>19</v>
      </c>
      <c r="M2094" t="str">
        <f t="shared" si="147"/>
        <v>http://logeion.uchicago.edu/index.html#Calydon</v>
      </c>
    </row>
    <row r="2095" spans="1:13" ht="15" customHeight="1" x14ac:dyDescent="0.2">
      <c r="A2095" t="s">
        <v>60433</v>
      </c>
      <c r="B2095" t="s">
        <v>60623</v>
      </c>
      <c r="C2095" t="str">
        <f t="shared" si="145"/>
        <v>Calydonius –a –um</v>
      </c>
      <c r="D2095" t="str">
        <f t="shared" si="146"/>
        <v>Calydonius</v>
      </c>
      <c r="E2095" t="s">
        <v>60434</v>
      </c>
      <c r="F2095" t="s">
        <v>60435</v>
      </c>
      <c r="G2095" t="s">
        <v>61</v>
      </c>
      <c r="H2095">
        <v>1</v>
      </c>
      <c r="K2095">
        <v>1</v>
      </c>
      <c r="L2095" t="s">
        <v>36</v>
      </c>
      <c r="M2095" t="str">
        <f t="shared" si="147"/>
        <v>http://logeion.uchicago.edu/index.html#Calydonius</v>
      </c>
    </row>
    <row r="2096" spans="1:13" ht="15" customHeight="1" x14ac:dyDescent="0.2">
      <c r="A2096" t="s">
        <v>7071</v>
      </c>
      <c r="B2096" t="s">
        <v>7072</v>
      </c>
      <c r="C2096" t="str">
        <f t="shared" si="145"/>
        <v>Calypso –us f.</v>
      </c>
      <c r="D2096" t="str">
        <f t="shared" si="146"/>
        <v>Calypso</v>
      </c>
      <c r="E2096" t="s">
        <v>7073</v>
      </c>
      <c r="F2096" t="s">
        <v>7074</v>
      </c>
      <c r="G2096" t="s">
        <v>43</v>
      </c>
      <c r="H2096">
        <v>6</v>
      </c>
      <c r="I2096">
        <v>0</v>
      </c>
      <c r="J2096">
        <v>0</v>
      </c>
      <c r="K2096">
        <v>1</v>
      </c>
      <c r="L2096" t="s">
        <v>19</v>
      </c>
      <c r="M2096" t="str">
        <f t="shared" si="147"/>
        <v>http://logeion.uchicago.edu/index.html#Calypso</v>
      </c>
    </row>
    <row r="2097" spans="1:13" ht="15" customHeight="1" x14ac:dyDescent="0.2">
      <c r="A2097" t="s">
        <v>7075</v>
      </c>
      <c r="B2097" t="s">
        <v>7076</v>
      </c>
      <c r="C2097" t="str">
        <f t="shared" si="145"/>
        <v>Camarina –ae f.</v>
      </c>
      <c r="D2097" t="str">
        <f t="shared" si="146"/>
        <v>Camarina</v>
      </c>
      <c r="E2097" t="s">
        <v>7077</v>
      </c>
      <c r="F2097" t="s">
        <v>7078</v>
      </c>
      <c r="G2097" t="s">
        <v>76</v>
      </c>
      <c r="H2097">
        <v>1</v>
      </c>
      <c r="I2097">
        <v>0</v>
      </c>
      <c r="J2097">
        <v>0</v>
      </c>
      <c r="K2097">
        <v>1</v>
      </c>
      <c r="L2097" t="s">
        <v>19</v>
      </c>
      <c r="M2097" t="str">
        <f t="shared" si="147"/>
        <v>http://logeion.uchicago.edu/index.html#Camarina</v>
      </c>
    </row>
    <row r="2098" spans="1:13" ht="15" customHeight="1" x14ac:dyDescent="0.2">
      <c r="A2098" t="s">
        <v>53188</v>
      </c>
      <c r="B2098" t="s">
        <v>53189</v>
      </c>
      <c r="C2098" t="str">
        <f t="shared" si="145"/>
        <v>camella –ae f.</v>
      </c>
      <c r="D2098" t="str">
        <f t="shared" si="146"/>
        <v>camella</v>
      </c>
      <c r="E2098" t="s">
        <v>53190</v>
      </c>
      <c r="F2098" t="s">
        <v>53191</v>
      </c>
      <c r="G2098" t="s">
        <v>76</v>
      </c>
      <c r="H2098">
        <v>1</v>
      </c>
      <c r="I2098">
        <v>0</v>
      </c>
      <c r="J2098">
        <v>0</v>
      </c>
      <c r="K2098">
        <v>0</v>
      </c>
      <c r="L2098" t="s">
        <v>19</v>
      </c>
      <c r="M2098" t="str">
        <f t="shared" si="147"/>
        <v>http://logeion.uchicago.edu/index.html#camella</v>
      </c>
    </row>
    <row r="2099" spans="1:13" ht="15" customHeight="1" x14ac:dyDescent="0.2">
      <c r="A2099" t="s">
        <v>7079</v>
      </c>
      <c r="B2099" t="s">
        <v>7080</v>
      </c>
      <c r="C2099" t="str">
        <f t="shared" si="145"/>
        <v>camelus –i m./f.</v>
      </c>
      <c r="D2099" t="str">
        <f t="shared" si="146"/>
        <v>camelus</v>
      </c>
      <c r="E2099" t="s">
        <v>7081</v>
      </c>
      <c r="F2099" t="s">
        <v>7081</v>
      </c>
      <c r="G2099" t="s">
        <v>21</v>
      </c>
      <c r="H2099">
        <v>2</v>
      </c>
      <c r="I2099">
        <v>0</v>
      </c>
      <c r="J2099">
        <v>0</v>
      </c>
      <c r="K2099">
        <v>0</v>
      </c>
      <c r="L2099" t="s">
        <v>19</v>
      </c>
      <c r="M2099" t="str">
        <f t="shared" si="147"/>
        <v>http://logeion.uchicago.edu/index.html#camelus</v>
      </c>
    </row>
    <row r="2100" spans="1:13" ht="15" customHeight="1" x14ac:dyDescent="0.2">
      <c r="A2100" t="s">
        <v>7083</v>
      </c>
      <c r="B2100" t="s">
        <v>7084</v>
      </c>
      <c r="C2100" t="str">
        <f t="shared" si="145"/>
        <v>Camena –ae f.</v>
      </c>
      <c r="D2100" t="str">
        <f t="shared" si="146"/>
        <v>Camena</v>
      </c>
      <c r="E2100" t="s">
        <v>7085</v>
      </c>
      <c r="F2100" t="s">
        <v>7086</v>
      </c>
      <c r="G2100" t="s">
        <v>76</v>
      </c>
      <c r="H2100">
        <v>1</v>
      </c>
      <c r="I2100">
        <v>0</v>
      </c>
      <c r="J2100">
        <v>0</v>
      </c>
      <c r="K2100">
        <v>1</v>
      </c>
      <c r="L2100" t="s">
        <v>19</v>
      </c>
      <c r="M2100" t="str">
        <f t="shared" si="147"/>
        <v>http://logeion.uchicago.edu/index.html#Camena</v>
      </c>
    </row>
    <row r="2101" spans="1:13" ht="15" customHeight="1" x14ac:dyDescent="0.2">
      <c r="A2101" t="s">
        <v>7087</v>
      </c>
      <c r="B2101" t="s">
        <v>7088</v>
      </c>
      <c r="C2101" t="str">
        <f t="shared" si="145"/>
        <v>camera –ae f.</v>
      </c>
      <c r="D2101" t="str">
        <f t="shared" si="146"/>
        <v>camera</v>
      </c>
      <c r="E2101" t="s">
        <v>7089</v>
      </c>
      <c r="F2101" t="s">
        <v>7090</v>
      </c>
      <c r="G2101" t="s">
        <v>76</v>
      </c>
      <c r="H2101">
        <v>1</v>
      </c>
      <c r="I2101">
        <v>0</v>
      </c>
      <c r="J2101">
        <v>0</v>
      </c>
      <c r="K2101">
        <v>0</v>
      </c>
      <c r="L2101" t="s">
        <v>19</v>
      </c>
      <c r="M2101" t="str">
        <f t="shared" si="147"/>
        <v>http://logeion.uchicago.edu/index.html#camera</v>
      </c>
    </row>
    <row r="2102" spans="1:13" ht="15" customHeight="1" x14ac:dyDescent="0.2">
      <c r="A2102" t="s">
        <v>7092</v>
      </c>
      <c r="B2102" t="s">
        <v>61588</v>
      </c>
      <c r="C2102" t="str">
        <f t="shared" si="145"/>
        <v>Camerius –ii m.</v>
      </c>
      <c r="D2102" t="str">
        <f t="shared" si="146"/>
        <v>Camerius</v>
      </c>
      <c r="E2102" t="s">
        <v>7093</v>
      </c>
      <c r="F2102" t="s">
        <v>7094</v>
      </c>
      <c r="G2102" t="s">
        <v>21</v>
      </c>
      <c r="H2102">
        <v>2</v>
      </c>
      <c r="I2102">
        <v>0</v>
      </c>
      <c r="J2102">
        <v>0</v>
      </c>
      <c r="K2102">
        <v>1</v>
      </c>
      <c r="L2102" t="s">
        <v>19</v>
      </c>
      <c r="M2102" t="str">
        <f t="shared" si="147"/>
        <v>http://logeion.uchicago.edu/index.html#Camerius</v>
      </c>
    </row>
    <row r="2103" spans="1:13" ht="15" customHeight="1" x14ac:dyDescent="0.2">
      <c r="A2103" t="s">
        <v>7095</v>
      </c>
      <c r="B2103" t="s">
        <v>7096</v>
      </c>
      <c r="C2103" t="str">
        <f t="shared" si="145"/>
        <v>Camers –ertis m.</v>
      </c>
      <c r="D2103" t="str">
        <f t="shared" si="146"/>
        <v>Camers</v>
      </c>
      <c r="E2103" t="s">
        <v>7097</v>
      </c>
      <c r="F2103" t="s">
        <v>7098</v>
      </c>
      <c r="G2103" t="s">
        <v>29</v>
      </c>
      <c r="H2103">
        <v>3</v>
      </c>
      <c r="I2103">
        <v>0</v>
      </c>
      <c r="J2103">
        <v>0</v>
      </c>
      <c r="K2103">
        <v>1</v>
      </c>
      <c r="L2103" t="s">
        <v>19</v>
      </c>
      <c r="M2103" t="str">
        <f t="shared" si="147"/>
        <v>http://logeion.uchicago.edu/index.html#Camers</v>
      </c>
    </row>
    <row r="2104" spans="1:13" ht="15" customHeight="1" x14ac:dyDescent="0.2">
      <c r="A2104" t="s">
        <v>7099</v>
      </c>
      <c r="B2104" t="s">
        <v>7100</v>
      </c>
      <c r="C2104" t="str">
        <f t="shared" si="145"/>
        <v>Camilla –ae f.</v>
      </c>
      <c r="D2104" t="str">
        <f t="shared" si="146"/>
        <v>Camilla</v>
      </c>
      <c r="E2104" t="s">
        <v>7101</v>
      </c>
      <c r="F2104" t="s">
        <v>7102</v>
      </c>
      <c r="G2104" t="s">
        <v>76</v>
      </c>
      <c r="H2104">
        <v>1</v>
      </c>
      <c r="I2104">
        <v>0</v>
      </c>
      <c r="J2104">
        <v>0</v>
      </c>
      <c r="K2104">
        <v>1</v>
      </c>
      <c r="L2104" t="s">
        <v>19</v>
      </c>
      <c r="M2104" t="str">
        <f t="shared" si="147"/>
        <v>http://logeion.uchicago.edu/index.html#Camilla</v>
      </c>
    </row>
    <row r="2105" spans="1:13" ht="15" customHeight="1" x14ac:dyDescent="0.2">
      <c r="A2105" t="s">
        <v>7103</v>
      </c>
      <c r="B2105" t="s">
        <v>7104</v>
      </c>
      <c r="C2105" t="str">
        <f t="shared" si="145"/>
        <v>Camillus –i m.</v>
      </c>
      <c r="D2105" t="str">
        <f t="shared" si="146"/>
        <v>Camillus</v>
      </c>
      <c r="E2105" t="s">
        <v>7105</v>
      </c>
      <c r="F2105" t="s">
        <v>7106</v>
      </c>
      <c r="G2105" t="s">
        <v>21</v>
      </c>
      <c r="H2105">
        <v>2</v>
      </c>
      <c r="I2105">
        <v>0</v>
      </c>
      <c r="J2105">
        <v>0</v>
      </c>
      <c r="K2105">
        <v>1</v>
      </c>
      <c r="L2105" t="s">
        <v>19</v>
      </c>
      <c r="M2105" t="str">
        <f t="shared" si="147"/>
        <v>http://logeion.uchicago.edu/index.html#Camillus</v>
      </c>
    </row>
    <row r="2106" spans="1:13" ht="15" customHeight="1" x14ac:dyDescent="0.2">
      <c r="A2106" t="s">
        <v>7107</v>
      </c>
      <c r="B2106" t="s">
        <v>7108</v>
      </c>
      <c r="C2106" t="str">
        <f t="shared" si="145"/>
        <v>caminus –i m.</v>
      </c>
      <c r="D2106" t="str">
        <f t="shared" si="146"/>
        <v>caminus</v>
      </c>
      <c r="E2106" t="s">
        <v>54557</v>
      </c>
      <c r="F2106" t="s">
        <v>54558</v>
      </c>
      <c r="G2106" t="s">
        <v>21</v>
      </c>
      <c r="H2106">
        <v>2</v>
      </c>
      <c r="I2106">
        <v>0</v>
      </c>
      <c r="J2106">
        <v>0</v>
      </c>
      <c r="K2106">
        <v>0</v>
      </c>
      <c r="L2106" t="s">
        <v>19</v>
      </c>
      <c r="M2106" t="str">
        <f t="shared" si="147"/>
        <v>http://logeion.uchicago.edu/index.html#caminus</v>
      </c>
    </row>
    <row r="2107" spans="1:13" ht="15" customHeight="1" x14ac:dyDescent="0.2">
      <c r="A2107" t="s">
        <v>7111</v>
      </c>
      <c r="B2107" t="s">
        <v>7112</v>
      </c>
      <c r="C2107" t="str">
        <f t="shared" si="145"/>
        <v>Campania –ae f.</v>
      </c>
      <c r="D2107" t="str">
        <f t="shared" si="146"/>
        <v>Campania</v>
      </c>
      <c r="E2107" t="s">
        <v>7113</v>
      </c>
      <c r="F2107" t="s">
        <v>7114</v>
      </c>
      <c r="G2107" t="s">
        <v>76</v>
      </c>
      <c r="H2107">
        <v>1</v>
      </c>
      <c r="I2107">
        <v>0</v>
      </c>
      <c r="J2107">
        <v>0</v>
      </c>
      <c r="K2107">
        <v>1</v>
      </c>
      <c r="L2107" t="s">
        <v>19</v>
      </c>
      <c r="M2107" t="str">
        <f t="shared" si="147"/>
        <v>http://logeion.uchicago.edu/index.html#Campania</v>
      </c>
    </row>
    <row r="2108" spans="1:13" ht="15" customHeight="1" x14ac:dyDescent="0.2">
      <c r="A2108" t="s">
        <v>7115</v>
      </c>
      <c r="B2108" t="s">
        <v>7116</v>
      </c>
      <c r="C2108" t="str">
        <f t="shared" si="145"/>
        <v>Campanus –a –um</v>
      </c>
      <c r="D2108" t="str">
        <f t="shared" ref="D2108:D2116" si="148">IF(ISBLANK(B2108),0,LEFT( C2108, FIND( " ", C2108 ) - 1 ))</f>
        <v>Campanus</v>
      </c>
      <c r="E2108" t="s">
        <v>7117</v>
      </c>
      <c r="F2108" t="s">
        <v>7118</v>
      </c>
      <c r="G2108" t="s">
        <v>61</v>
      </c>
      <c r="H2108">
        <v>1</v>
      </c>
      <c r="I2108">
        <v>0</v>
      </c>
      <c r="J2108">
        <v>0</v>
      </c>
      <c r="K2108">
        <v>1</v>
      </c>
      <c r="L2108" t="s">
        <v>36</v>
      </c>
      <c r="M2108" t="str">
        <f t="shared" si="147"/>
        <v>http://logeion.uchicago.edu/index.html#Campanus</v>
      </c>
    </row>
    <row r="2109" spans="1:13" ht="15" customHeight="1" x14ac:dyDescent="0.2">
      <c r="A2109" t="s">
        <v>7119</v>
      </c>
      <c r="B2109" t="s">
        <v>7120</v>
      </c>
      <c r="C2109" t="str">
        <f t="shared" si="145"/>
        <v>campester –tris –tre or campestris –e</v>
      </c>
      <c r="D2109" t="str">
        <f t="shared" si="148"/>
        <v>campester</v>
      </c>
      <c r="E2109" t="s">
        <v>7121</v>
      </c>
      <c r="F2109" t="s">
        <v>7122</v>
      </c>
      <c r="G2109" t="s">
        <v>536</v>
      </c>
      <c r="H2109">
        <v>3</v>
      </c>
      <c r="I2109">
        <v>0</v>
      </c>
      <c r="J2109">
        <v>0</v>
      </c>
      <c r="K2109">
        <v>0</v>
      </c>
      <c r="L2109" t="s">
        <v>36</v>
      </c>
      <c r="M2109" t="str">
        <f t="shared" si="147"/>
        <v>http://logeion.uchicago.edu/index.html#campester</v>
      </c>
    </row>
    <row r="2110" spans="1:13" ht="15" customHeight="1" x14ac:dyDescent="0.2">
      <c r="A2110" t="s">
        <v>7123</v>
      </c>
      <c r="B2110" t="s">
        <v>7124</v>
      </c>
      <c r="C2110" t="str">
        <f t="shared" si="145"/>
        <v xml:space="preserve">campestre –is n. </v>
      </c>
      <c r="D2110" t="str">
        <f t="shared" si="148"/>
        <v>campestre</v>
      </c>
      <c r="E2110" t="s">
        <v>7125</v>
      </c>
      <c r="F2110" t="s">
        <v>7125</v>
      </c>
      <c r="G2110" t="s">
        <v>29</v>
      </c>
      <c r="H2110">
        <v>3</v>
      </c>
      <c r="I2110">
        <v>0</v>
      </c>
      <c r="J2110">
        <v>0</v>
      </c>
      <c r="K2110">
        <v>0</v>
      </c>
      <c r="L2110" t="s">
        <v>19</v>
      </c>
      <c r="M2110" t="str">
        <f t="shared" si="147"/>
        <v>http://logeion.uchicago.edu/index.html#campestre</v>
      </c>
    </row>
    <row r="2111" spans="1:13" ht="15" customHeight="1" x14ac:dyDescent="0.2">
      <c r="A2111" t="s">
        <v>58791</v>
      </c>
      <c r="B2111" t="s">
        <v>58498</v>
      </c>
      <c r="C2111" t="str">
        <f t="shared" si="145"/>
        <v xml:space="preserve">Campodonum –i n. </v>
      </c>
      <c r="D2111" t="str">
        <f t="shared" si="148"/>
        <v>Campodonum</v>
      </c>
      <c r="E2111" t="s">
        <v>58499</v>
      </c>
      <c r="F2111" t="s">
        <v>58499</v>
      </c>
      <c r="G2111" t="s">
        <v>21</v>
      </c>
      <c r="H2111">
        <v>2</v>
      </c>
      <c r="K2111">
        <v>1</v>
      </c>
      <c r="L2111" t="s">
        <v>19</v>
      </c>
      <c r="M2111" t="str">
        <f t="shared" si="147"/>
        <v>http://logeion.uchicago.edu/index.html#Campodonum</v>
      </c>
    </row>
    <row r="2112" spans="1:13" ht="15" customHeight="1" x14ac:dyDescent="0.2">
      <c r="A2112" t="s">
        <v>7127</v>
      </c>
      <c r="B2112" t="s">
        <v>7128</v>
      </c>
      <c r="C2112" t="str">
        <f t="shared" si="145"/>
        <v>campus campi m.</v>
      </c>
      <c r="D2112" t="str">
        <f t="shared" si="148"/>
        <v>campus</v>
      </c>
      <c r="E2112" t="s">
        <v>7129</v>
      </c>
      <c r="F2112" t="s">
        <v>56565</v>
      </c>
      <c r="G2112" t="s">
        <v>21</v>
      </c>
      <c r="H2112">
        <v>2</v>
      </c>
      <c r="I2112">
        <v>0</v>
      </c>
      <c r="J2112">
        <v>0</v>
      </c>
      <c r="K2112">
        <v>0</v>
      </c>
      <c r="L2112" t="s">
        <v>19</v>
      </c>
      <c r="M2112" t="str">
        <f t="shared" si="147"/>
        <v>http://logeion.uchicago.edu/index.html#campus</v>
      </c>
    </row>
    <row r="2113" spans="1:13" ht="15" customHeight="1" x14ac:dyDescent="0.2">
      <c r="A2113" t="s">
        <v>56395</v>
      </c>
      <c r="B2113" t="s">
        <v>59065</v>
      </c>
      <c r="C2113" t="str">
        <f t="shared" si="145"/>
        <v>Camulodunum –i n.</v>
      </c>
      <c r="D2113" t="str">
        <f t="shared" si="148"/>
        <v>Camulodunum</v>
      </c>
      <c r="E2113" t="s">
        <v>59067</v>
      </c>
      <c r="F2113" t="s">
        <v>59066</v>
      </c>
      <c r="G2113" t="s">
        <v>21</v>
      </c>
      <c r="H2113">
        <v>2</v>
      </c>
      <c r="K2113">
        <v>1</v>
      </c>
      <c r="L2113" t="s">
        <v>19</v>
      </c>
      <c r="M2113" t="str">
        <f t="shared" si="147"/>
        <v>http://logeion.uchicago.edu/index.html#Camulodunum</v>
      </c>
    </row>
    <row r="2114" spans="1:13" ht="15" customHeight="1" x14ac:dyDescent="0.2">
      <c r="A2114" t="s">
        <v>7132</v>
      </c>
      <c r="B2114" t="s">
        <v>7133</v>
      </c>
      <c r="C2114" t="str">
        <f t="shared" si="145"/>
        <v>Camulogenus –i m.</v>
      </c>
      <c r="D2114" t="str">
        <f t="shared" si="148"/>
        <v>Camulogenus</v>
      </c>
      <c r="E2114" t="s">
        <v>7134</v>
      </c>
      <c r="F2114" t="s">
        <v>7134</v>
      </c>
      <c r="G2114" t="s">
        <v>21</v>
      </c>
      <c r="H2114">
        <v>2</v>
      </c>
      <c r="I2114">
        <v>0</v>
      </c>
      <c r="J2114">
        <v>0</v>
      </c>
      <c r="K2114">
        <v>1</v>
      </c>
      <c r="L2114" t="s">
        <v>19</v>
      </c>
      <c r="M2114" t="str">
        <f t="shared" si="147"/>
        <v>http://logeion.uchicago.edu/index.html#Camulogenus</v>
      </c>
    </row>
    <row r="2115" spans="1:13" ht="15" customHeight="1" x14ac:dyDescent="0.2">
      <c r="A2115" t="s">
        <v>7138</v>
      </c>
      <c r="B2115" t="s">
        <v>7139</v>
      </c>
      <c r="C2115" t="str">
        <f t="shared" si="145"/>
        <v>camur –ra –rum</v>
      </c>
      <c r="D2115" t="str">
        <f t="shared" si="148"/>
        <v>camur</v>
      </c>
      <c r="E2115" t="s">
        <v>7140</v>
      </c>
      <c r="F2115" t="s">
        <v>7140</v>
      </c>
      <c r="G2115" t="s">
        <v>61</v>
      </c>
      <c r="H2115">
        <v>1</v>
      </c>
      <c r="I2115">
        <v>0</v>
      </c>
      <c r="J2115">
        <v>0</v>
      </c>
      <c r="K2115">
        <v>0</v>
      </c>
      <c r="L2115" t="s">
        <v>36</v>
      </c>
      <c r="M2115" t="str">
        <f t="shared" si="147"/>
        <v>http://logeion.uchicago.edu/index.html#camur</v>
      </c>
    </row>
    <row r="2116" spans="1:13" ht="15" customHeight="1" x14ac:dyDescent="0.2">
      <c r="A2116" t="s">
        <v>7135</v>
      </c>
      <c r="B2116" t="s">
        <v>7136</v>
      </c>
      <c r="C2116" t="str">
        <f t="shared" si="145"/>
        <v>Camurtius –ii m.</v>
      </c>
      <c r="D2116" t="str">
        <f t="shared" si="148"/>
        <v>Camurtius</v>
      </c>
      <c r="E2116" t="s">
        <v>7137</v>
      </c>
      <c r="F2116" t="s">
        <v>7137</v>
      </c>
      <c r="G2116" t="s">
        <v>21</v>
      </c>
      <c r="H2116">
        <v>2</v>
      </c>
      <c r="I2116">
        <v>0</v>
      </c>
      <c r="J2116">
        <v>0</v>
      </c>
      <c r="K2116">
        <v>1</v>
      </c>
      <c r="L2116" t="s">
        <v>19</v>
      </c>
      <c r="M2116" t="str">
        <f t="shared" si="147"/>
        <v>http://logeion.uchicago.edu/index.html#Camurtius</v>
      </c>
    </row>
    <row r="2117" spans="1:13" ht="15" customHeight="1" x14ac:dyDescent="0.2">
      <c r="A2117" t="s">
        <v>7141</v>
      </c>
      <c r="B2117" t="s">
        <v>7142</v>
      </c>
      <c r="C2117" t="str">
        <f t="shared" si="145"/>
        <v>Canache</v>
      </c>
      <c r="D2117" t="s">
        <v>7142</v>
      </c>
      <c r="E2117" t="s">
        <v>7143</v>
      </c>
      <c r="F2117" t="s">
        <v>7144</v>
      </c>
      <c r="G2117" t="s">
        <v>346</v>
      </c>
      <c r="H2117">
        <v>6</v>
      </c>
      <c r="I2117">
        <v>0</v>
      </c>
      <c r="J2117">
        <v>0</v>
      </c>
      <c r="K2117">
        <v>1</v>
      </c>
      <c r="L2117" t="s">
        <v>19</v>
      </c>
      <c r="M2117" t="str">
        <f t="shared" si="147"/>
        <v>http://logeion.uchicago.edu/index.html#Canache</v>
      </c>
    </row>
    <row r="2118" spans="1:13" ht="15" customHeight="1" x14ac:dyDescent="0.2">
      <c r="A2118" t="s">
        <v>7146</v>
      </c>
      <c r="B2118" t="s">
        <v>7147</v>
      </c>
      <c r="C2118" t="str">
        <f t="shared" si="145"/>
        <v>canalis –is m.</v>
      </c>
      <c r="D2118" t="str">
        <f t="shared" ref="D2118:D2149" si="149">IF(ISBLANK(B2118),0,LEFT( C2118, FIND( " ", C2118 ) - 1 ))</f>
        <v>canalis</v>
      </c>
      <c r="E2118" t="s">
        <v>7148</v>
      </c>
      <c r="F2118" t="s">
        <v>55247</v>
      </c>
      <c r="G2118" t="s">
        <v>29</v>
      </c>
      <c r="H2118">
        <v>3</v>
      </c>
      <c r="I2118">
        <v>0</v>
      </c>
      <c r="J2118">
        <v>0</v>
      </c>
      <c r="K2118">
        <v>0</v>
      </c>
      <c r="L2118" t="s">
        <v>19</v>
      </c>
      <c r="M2118" t="str">
        <f t="shared" si="147"/>
        <v>http://logeion.uchicago.edu/index.html#canalis</v>
      </c>
    </row>
    <row r="2119" spans="1:13" ht="15" customHeight="1" x14ac:dyDescent="0.2">
      <c r="A2119" t="s">
        <v>7153</v>
      </c>
      <c r="B2119" t="s">
        <v>7154</v>
      </c>
      <c r="C2119" t="str">
        <f t="shared" si="145"/>
        <v>Cancer Cancri m.</v>
      </c>
      <c r="D2119" t="str">
        <f t="shared" si="149"/>
        <v>Cancer</v>
      </c>
      <c r="E2119" t="s">
        <v>7155</v>
      </c>
      <c r="F2119" t="s">
        <v>7156</v>
      </c>
      <c r="G2119" t="s">
        <v>21</v>
      </c>
      <c r="H2119">
        <v>2</v>
      </c>
      <c r="K2119">
        <v>1</v>
      </c>
      <c r="L2119" t="s">
        <v>19</v>
      </c>
      <c r="M2119" t="str">
        <f t="shared" si="147"/>
        <v>http://logeion.uchicago.edu/index.html#Cancer</v>
      </c>
    </row>
    <row r="2120" spans="1:13" ht="15" customHeight="1" x14ac:dyDescent="0.2">
      <c r="A2120" t="s">
        <v>7151</v>
      </c>
      <c r="B2120" t="s">
        <v>7152</v>
      </c>
      <c r="C2120" t="str">
        <f t="shared" si="145"/>
        <v xml:space="preserve">cancer cancri m. </v>
      </c>
      <c r="D2120" t="str">
        <f t="shared" si="149"/>
        <v>cancer</v>
      </c>
      <c r="E2120" t="s">
        <v>55248</v>
      </c>
      <c r="F2120" t="s">
        <v>55249</v>
      </c>
      <c r="G2120" t="s">
        <v>43</v>
      </c>
      <c r="H2120">
        <v>6</v>
      </c>
      <c r="I2120">
        <v>0</v>
      </c>
      <c r="J2120">
        <v>0</v>
      </c>
      <c r="K2120">
        <v>0</v>
      </c>
      <c r="L2120" t="s">
        <v>19</v>
      </c>
      <c r="M2120" t="str">
        <f t="shared" si="147"/>
        <v>http://logeion.uchicago.edu/index.html#cancer</v>
      </c>
    </row>
    <row r="2121" spans="1:13" ht="15" customHeight="1" x14ac:dyDescent="0.2">
      <c r="A2121" t="s">
        <v>7157</v>
      </c>
      <c r="B2121" t="s">
        <v>7158</v>
      </c>
      <c r="C2121" t="str">
        <f t="shared" si="145"/>
        <v>candela –ae f.</v>
      </c>
      <c r="D2121" t="str">
        <f t="shared" si="149"/>
        <v>candela</v>
      </c>
      <c r="E2121" t="s">
        <v>7159</v>
      </c>
      <c r="F2121" t="s">
        <v>7160</v>
      </c>
      <c r="G2121" t="s">
        <v>76</v>
      </c>
      <c r="H2121">
        <v>1</v>
      </c>
      <c r="I2121">
        <v>0</v>
      </c>
      <c r="J2121">
        <v>0</v>
      </c>
      <c r="K2121">
        <v>0</v>
      </c>
      <c r="L2121" t="s">
        <v>19</v>
      </c>
      <c r="M2121" t="str">
        <f t="shared" si="147"/>
        <v>http://logeion.uchicago.edu/index.html#candela</v>
      </c>
    </row>
    <row r="2122" spans="1:13" ht="15" customHeight="1" x14ac:dyDescent="0.2">
      <c r="A2122" t="s">
        <v>7161</v>
      </c>
      <c r="B2122" t="s">
        <v>52970</v>
      </c>
      <c r="C2122" t="str">
        <f t="shared" si="145"/>
        <v>candelabrum and –us –i n./m.</v>
      </c>
      <c r="D2122" t="str">
        <f t="shared" si="149"/>
        <v>candelabrum</v>
      </c>
      <c r="E2122" t="s">
        <v>52969</v>
      </c>
      <c r="F2122" t="s">
        <v>52969</v>
      </c>
      <c r="G2122" t="s">
        <v>21</v>
      </c>
      <c r="H2122">
        <v>2</v>
      </c>
      <c r="I2122">
        <v>0</v>
      </c>
      <c r="J2122">
        <v>0</v>
      </c>
      <c r="K2122">
        <v>0</v>
      </c>
      <c r="L2122" t="s">
        <v>19</v>
      </c>
      <c r="M2122" t="str">
        <f t="shared" si="147"/>
        <v>http://logeion.uchicago.edu/index.html#candelabrum</v>
      </c>
    </row>
    <row r="2123" spans="1:13" ht="15" customHeight="1" x14ac:dyDescent="0.2">
      <c r="A2123" t="s">
        <v>7164</v>
      </c>
      <c r="B2123" t="s">
        <v>7165</v>
      </c>
      <c r="C2123" t="str">
        <f t="shared" si="145"/>
        <v>candeo –ui</v>
      </c>
      <c r="D2123" t="str">
        <f t="shared" si="149"/>
        <v>candeo</v>
      </c>
      <c r="E2123" t="s">
        <v>7166</v>
      </c>
      <c r="F2123" t="s">
        <v>7167</v>
      </c>
      <c r="G2123" t="s">
        <v>95</v>
      </c>
      <c r="I2123">
        <v>2</v>
      </c>
      <c r="J2123">
        <v>0</v>
      </c>
      <c r="K2123">
        <v>0</v>
      </c>
      <c r="L2123" t="s">
        <v>24</v>
      </c>
      <c r="M2123" t="str">
        <f t="shared" si="147"/>
        <v>http://logeion.uchicago.edu/index.html#candeo</v>
      </c>
    </row>
    <row r="2124" spans="1:13" ht="15" customHeight="1" x14ac:dyDescent="0.2">
      <c r="A2124" t="s">
        <v>7173</v>
      </c>
      <c r="B2124" t="s">
        <v>7174</v>
      </c>
      <c r="C2124" t="str">
        <f t="shared" si="145"/>
        <v>candidatus –a –um</v>
      </c>
      <c r="D2124" t="str">
        <f t="shared" si="149"/>
        <v>candidatus</v>
      </c>
      <c r="E2124" t="s">
        <v>7175</v>
      </c>
      <c r="F2124" t="s">
        <v>7175</v>
      </c>
      <c r="G2124" t="s">
        <v>61</v>
      </c>
      <c r="H2124">
        <v>1</v>
      </c>
      <c r="I2124">
        <v>0</v>
      </c>
      <c r="J2124">
        <v>0</v>
      </c>
      <c r="K2124">
        <v>0</v>
      </c>
      <c r="L2124" t="s">
        <v>36</v>
      </c>
      <c r="M2124" t="str">
        <f t="shared" si="147"/>
        <v>http://logeion.uchicago.edu/index.html#candidatus</v>
      </c>
    </row>
    <row r="2125" spans="1:13" ht="15" customHeight="1" x14ac:dyDescent="0.2">
      <c r="A2125" t="s">
        <v>7169</v>
      </c>
      <c r="B2125" t="s">
        <v>7170</v>
      </c>
      <c r="C2125" t="str">
        <f t="shared" si="145"/>
        <v>candidatus –i m.</v>
      </c>
      <c r="D2125" t="str">
        <f t="shared" si="149"/>
        <v>candidatus</v>
      </c>
      <c r="E2125" t="s">
        <v>7171</v>
      </c>
      <c r="F2125" t="s">
        <v>7172</v>
      </c>
      <c r="G2125" t="s">
        <v>21</v>
      </c>
      <c r="H2125">
        <v>2</v>
      </c>
      <c r="I2125">
        <v>0</v>
      </c>
      <c r="J2125">
        <v>0</v>
      </c>
      <c r="K2125">
        <v>0</v>
      </c>
      <c r="L2125" t="s">
        <v>19</v>
      </c>
      <c r="M2125" t="str">
        <f t="shared" si="147"/>
        <v>http://logeion.uchicago.edu/index.html#candidatus</v>
      </c>
    </row>
    <row r="2126" spans="1:13" ht="15" customHeight="1" x14ac:dyDescent="0.2">
      <c r="A2126" t="s">
        <v>7177</v>
      </c>
      <c r="B2126" t="s">
        <v>7178</v>
      </c>
      <c r="C2126" t="str">
        <f t="shared" si="145"/>
        <v>candidus –a –um</v>
      </c>
      <c r="D2126" t="str">
        <f t="shared" si="149"/>
        <v>candidus</v>
      </c>
      <c r="E2126" t="s">
        <v>2226</v>
      </c>
      <c r="F2126" t="s">
        <v>7179</v>
      </c>
      <c r="G2126" t="s">
        <v>61</v>
      </c>
      <c r="H2126">
        <v>1</v>
      </c>
      <c r="I2126">
        <v>0</v>
      </c>
      <c r="J2126">
        <v>0</v>
      </c>
      <c r="K2126">
        <v>0</v>
      </c>
      <c r="L2126" t="s">
        <v>36</v>
      </c>
      <c r="M2126" t="str">
        <f t="shared" si="147"/>
        <v>http://logeion.uchicago.edu/index.html#candidus</v>
      </c>
    </row>
    <row r="2127" spans="1:13" ht="15" customHeight="1" x14ac:dyDescent="0.2">
      <c r="A2127" t="s">
        <v>7182</v>
      </c>
      <c r="B2127" t="s">
        <v>7183</v>
      </c>
      <c r="C2127" t="str">
        <f t="shared" si="145"/>
        <v>candor –oris m.</v>
      </c>
      <c r="D2127" t="str">
        <f t="shared" si="149"/>
        <v>candor</v>
      </c>
      <c r="E2127" t="s">
        <v>7184</v>
      </c>
      <c r="F2127" t="s">
        <v>7185</v>
      </c>
      <c r="G2127" t="s">
        <v>29</v>
      </c>
      <c r="H2127">
        <v>3</v>
      </c>
      <c r="I2127">
        <v>0</v>
      </c>
      <c r="J2127">
        <v>0</v>
      </c>
      <c r="K2127">
        <v>0</v>
      </c>
      <c r="L2127" t="s">
        <v>19</v>
      </c>
      <c r="M2127" t="str">
        <f t="shared" si="147"/>
        <v>http://logeion.uchicago.edu/index.html#candor</v>
      </c>
    </row>
    <row r="2128" spans="1:13" ht="15" customHeight="1" x14ac:dyDescent="0.2">
      <c r="A2128" t="s">
        <v>7186</v>
      </c>
      <c r="B2128" t="s">
        <v>7187</v>
      </c>
      <c r="C2128" t="str">
        <f t="shared" si="145"/>
        <v>caneo canere canui</v>
      </c>
      <c r="D2128" t="str">
        <f t="shared" si="149"/>
        <v>caneo</v>
      </c>
      <c r="E2128" t="s">
        <v>2185</v>
      </c>
      <c r="F2128" t="s">
        <v>2185</v>
      </c>
      <c r="G2128" t="s">
        <v>95</v>
      </c>
      <c r="I2128">
        <v>2</v>
      </c>
      <c r="J2128">
        <v>0</v>
      </c>
      <c r="K2128">
        <v>0</v>
      </c>
      <c r="L2128" t="s">
        <v>24</v>
      </c>
      <c r="M2128" t="str">
        <f t="shared" si="147"/>
        <v>http://logeion.uchicago.edu/index.html#caneo</v>
      </c>
    </row>
    <row r="2129" spans="1:13" ht="15" customHeight="1" x14ac:dyDescent="0.2">
      <c r="A2129" t="s">
        <v>7189</v>
      </c>
      <c r="B2129" t="s">
        <v>7190</v>
      </c>
      <c r="C2129" t="str">
        <f t="shared" si="145"/>
        <v>canesco –ere</v>
      </c>
      <c r="D2129" t="str">
        <f t="shared" si="149"/>
        <v>canesco</v>
      </c>
      <c r="E2129" t="s">
        <v>7191</v>
      </c>
      <c r="F2129" t="s">
        <v>7192</v>
      </c>
      <c r="G2129" t="s">
        <v>66</v>
      </c>
      <c r="I2129">
        <v>3</v>
      </c>
      <c r="J2129">
        <v>0</v>
      </c>
      <c r="K2129">
        <v>0</v>
      </c>
      <c r="L2129" t="s">
        <v>24</v>
      </c>
      <c r="M2129" t="str">
        <f t="shared" si="147"/>
        <v>http://logeion.uchicago.edu/index.html#canesco</v>
      </c>
    </row>
    <row r="2130" spans="1:13" ht="15" customHeight="1" x14ac:dyDescent="0.2">
      <c r="A2130" t="s">
        <v>7194</v>
      </c>
      <c r="B2130" t="s">
        <v>7195</v>
      </c>
      <c r="C2130" t="str">
        <f t="shared" si="145"/>
        <v>canicula –ae f.</v>
      </c>
      <c r="D2130" t="str">
        <f t="shared" si="149"/>
        <v>canicula</v>
      </c>
      <c r="E2130" t="s">
        <v>7196</v>
      </c>
      <c r="F2130" t="s">
        <v>7196</v>
      </c>
      <c r="G2130" t="s">
        <v>76</v>
      </c>
      <c r="H2130">
        <v>1</v>
      </c>
      <c r="I2130">
        <v>0</v>
      </c>
      <c r="J2130">
        <v>0</v>
      </c>
      <c r="K2130">
        <v>0</v>
      </c>
      <c r="L2130" t="s">
        <v>19</v>
      </c>
      <c r="M2130" t="str">
        <f t="shared" si="147"/>
        <v>http://logeion.uchicago.edu/index.html#canicula</v>
      </c>
    </row>
    <row r="2131" spans="1:13" ht="15" customHeight="1" x14ac:dyDescent="0.2">
      <c r="A2131" t="s">
        <v>54698</v>
      </c>
      <c r="B2131" t="s">
        <v>54845</v>
      </c>
      <c r="C2131" t="str">
        <f t="shared" si="145"/>
        <v>Canidia –ae f.</v>
      </c>
      <c r="D2131" t="str">
        <f t="shared" si="149"/>
        <v>Canidia</v>
      </c>
      <c r="E2131" t="s">
        <v>54699</v>
      </c>
      <c r="F2131" t="s">
        <v>54700</v>
      </c>
      <c r="G2131" t="s">
        <v>76</v>
      </c>
      <c r="H2131">
        <v>1</v>
      </c>
      <c r="I2131">
        <v>0</v>
      </c>
      <c r="J2131">
        <v>0</v>
      </c>
      <c r="K2131">
        <v>0</v>
      </c>
      <c r="L2131" t="s">
        <v>19</v>
      </c>
      <c r="M2131" t="str">
        <f t="shared" si="147"/>
        <v>http://logeion.uchicago.edu/index.html#Canidia</v>
      </c>
    </row>
    <row r="2132" spans="1:13" ht="15" customHeight="1" x14ac:dyDescent="0.2">
      <c r="A2132" t="s">
        <v>7197</v>
      </c>
      <c r="B2132" t="s">
        <v>7198</v>
      </c>
      <c r="C2132" t="str">
        <f t="shared" si="145"/>
        <v>Caninius –i m.</v>
      </c>
      <c r="D2132" t="str">
        <f t="shared" si="149"/>
        <v>Caninius</v>
      </c>
      <c r="E2132" t="s">
        <v>4310</v>
      </c>
      <c r="F2132" t="s">
        <v>4310</v>
      </c>
      <c r="G2132" t="s">
        <v>21</v>
      </c>
      <c r="H2132">
        <v>2</v>
      </c>
      <c r="I2132">
        <v>0</v>
      </c>
      <c r="J2132">
        <v>0</v>
      </c>
      <c r="K2132">
        <v>1</v>
      </c>
      <c r="L2132" t="s">
        <v>19</v>
      </c>
      <c r="M2132" t="str">
        <f t="shared" si="147"/>
        <v>http://logeion.uchicago.edu/index.html#Caninius</v>
      </c>
    </row>
    <row r="2133" spans="1:13" ht="15" customHeight="1" x14ac:dyDescent="0.2">
      <c r="A2133" t="s">
        <v>7199</v>
      </c>
      <c r="B2133" t="s">
        <v>54514</v>
      </c>
      <c r="C2133" t="str">
        <f t="shared" si="145"/>
        <v>caninus –a –um</v>
      </c>
      <c r="D2133" t="str">
        <f t="shared" si="149"/>
        <v>caninus</v>
      </c>
      <c r="E2133" t="s">
        <v>54513</v>
      </c>
      <c r="F2133" t="s">
        <v>54513</v>
      </c>
      <c r="G2133" t="s">
        <v>61</v>
      </c>
      <c r="H2133">
        <v>1</v>
      </c>
      <c r="I2133">
        <v>0</v>
      </c>
      <c r="J2133">
        <v>0</v>
      </c>
      <c r="K2133">
        <v>0</v>
      </c>
      <c r="L2133" t="s">
        <v>36</v>
      </c>
      <c r="M2133" t="str">
        <f t="shared" si="147"/>
        <v>http://logeion.uchicago.edu/index.html#caninus</v>
      </c>
    </row>
    <row r="2134" spans="1:13" ht="15" customHeight="1" x14ac:dyDescent="0.2">
      <c r="A2134" t="s">
        <v>7203</v>
      </c>
      <c r="B2134" t="s">
        <v>7204</v>
      </c>
      <c r="C2134" t="str">
        <f t="shared" si="145"/>
        <v>Canis –is m.</v>
      </c>
      <c r="D2134" t="str">
        <f t="shared" si="149"/>
        <v>Canis</v>
      </c>
      <c r="E2134" t="s">
        <v>7205</v>
      </c>
      <c r="F2134" t="s">
        <v>7206</v>
      </c>
      <c r="G2134" t="s">
        <v>29</v>
      </c>
      <c r="H2134">
        <v>3</v>
      </c>
      <c r="K2134">
        <v>1</v>
      </c>
      <c r="L2134" t="s">
        <v>19</v>
      </c>
      <c r="M2134" t="str">
        <f t="shared" si="147"/>
        <v>http://logeion.uchicago.edu/index.html#Canis</v>
      </c>
    </row>
    <row r="2135" spans="1:13" ht="15" customHeight="1" x14ac:dyDescent="0.2">
      <c r="A2135" t="s">
        <v>7200</v>
      </c>
      <c r="B2135" t="s">
        <v>7201</v>
      </c>
      <c r="C2135" t="str">
        <f t="shared" ref="C2135:C2198" si="150">SUBSTITUTE(SUBSTITUTE(SUBSTITUTE(SUBSTITUTE(SUBSTITUTE(SUBSTITUTE(SUBSTITUTE(SUBSTITUTE(SUBSTITUTE(SUBSTITUTE(SUBSTITUTE(B2135, "ā", "a"), "ē", "e"), "ī", "i"), "ō", "o"), "ū", "u"), "ȳ", "y"), "Ā", "A"), "Ē", "E"), "Ī", "I"), "Ō", "O"), "Ū", "U")</f>
        <v>canis canis m. or f.</v>
      </c>
      <c r="D2135" t="str">
        <f t="shared" si="149"/>
        <v>canis</v>
      </c>
      <c r="E2135" t="s">
        <v>7202</v>
      </c>
      <c r="F2135" t="s">
        <v>7202</v>
      </c>
      <c r="G2135" t="s">
        <v>29</v>
      </c>
      <c r="H2135">
        <v>3</v>
      </c>
      <c r="I2135">
        <v>0</v>
      </c>
      <c r="J2135">
        <v>0</v>
      </c>
      <c r="K2135">
        <v>0</v>
      </c>
      <c r="L2135" t="s">
        <v>19</v>
      </c>
      <c r="M2135" t="str">
        <f t="shared" si="147"/>
        <v>http://logeion.uchicago.edu/index.html#canis</v>
      </c>
    </row>
    <row r="2136" spans="1:13" ht="15" customHeight="1" x14ac:dyDescent="0.2">
      <c r="A2136" t="s">
        <v>7207</v>
      </c>
      <c r="B2136" t="s">
        <v>7208</v>
      </c>
      <c r="C2136" t="str">
        <f t="shared" si="150"/>
        <v>canistra –orum n. pl.</v>
      </c>
      <c r="D2136" t="str">
        <f t="shared" si="149"/>
        <v>canistra</v>
      </c>
      <c r="E2136" t="s">
        <v>7209</v>
      </c>
      <c r="F2136" t="s">
        <v>7210</v>
      </c>
      <c r="G2136" t="s">
        <v>21</v>
      </c>
      <c r="H2136">
        <v>2</v>
      </c>
      <c r="I2136">
        <v>0</v>
      </c>
      <c r="J2136">
        <v>0</v>
      </c>
      <c r="K2136">
        <v>0</v>
      </c>
      <c r="L2136" t="s">
        <v>19</v>
      </c>
      <c r="M2136" t="str">
        <f t="shared" si="147"/>
        <v>http://logeion.uchicago.edu/index.html#canistra</v>
      </c>
    </row>
    <row r="2137" spans="1:13" ht="15" customHeight="1" x14ac:dyDescent="0.2">
      <c r="A2137" t="s">
        <v>7211</v>
      </c>
      <c r="B2137" t="s">
        <v>7212</v>
      </c>
      <c r="C2137" t="str">
        <f t="shared" si="150"/>
        <v xml:space="preserve">canistrum –i n. </v>
      </c>
      <c r="D2137" t="str">
        <f t="shared" si="149"/>
        <v>canistrum</v>
      </c>
      <c r="E2137" t="s">
        <v>7213</v>
      </c>
      <c r="F2137" t="s">
        <v>7214</v>
      </c>
      <c r="G2137" t="s">
        <v>21</v>
      </c>
      <c r="H2137">
        <v>2</v>
      </c>
      <c r="I2137">
        <v>0</v>
      </c>
      <c r="J2137">
        <v>0</v>
      </c>
      <c r="K2137">
        <v>0</v>
      </c>
      <c r="L2137" t="s">
        <v>19</v>
      </c>
      <c r="M2137" t="str">
        <f t="shared" si="147"/>
        <v>http://logeion.uchicago.edu/index.html#canistrum</v>
      </c>
    </row>
    <row r="2138" spans="1:13" ht="15" customHeight="1" x14ac:dyDescent="0.2">
      <c r="A2138" t="s">
        <v>7215</v>
      </c>
      <c r="B2138" t="s">
        <v>7216</v>
      </c>
      <c r="C2138" t="str">
        <f t="shared" si="150"/>
        <v>canities –ei f.</v>
      </c>
      <c r="D2138" t="str">
        <f t="shared" si="149"/>
        <v>canities</v>
      </c>
      <c r="E2138" t="s">
        <v>7217</v>
      </c>
      <c r="F2138" t="s">
        <v>7218</v>
      </c>
      <c r="G2138" t="s">
        <v>640</v>
      </c>
      <c r="H2138">
        <v>5</v>
      </c>
      <c r="I2138">
        <v>0</v>
      </c>
      <c r="J2138">
        <v>0</v>
      </c>
      <c r="K2138">
        <v>0</v>
      </c>
      <c r="L2138" t="s">
        <v>19</v>
      </c>
      <c r="M2138" t="str">
        <f t="shared" si="147"/>
        <v>http://logeion.uchicago.edu/index.html#canities</v>
      </c>
    </row>
    <row r="2139" spans="1:13" ht="15" customHeight="1" x14ac:dyDescent="0.2">
      <c r="A2139" t="s">
        <v>58951</v>
      </c>
      <c r="B2139" t="s">
        <v>58952</v>
      </c>
      <c r="C2139" t="str">
        <f t="shared" si="150"/>
        <v>Cannae -arum f.</v>
      </c>
      <c r="D2139" t="str">
        <f t="shared" si="149"/>
        <v>Cannae</v>
      </c>
      <c r="E2139" t="s">
        <v>58953</v>
      </c>
      <c r="F2139" t="s">
        <v>58954</v>
      </c>
      <c r="G2139" t="s">
        <v>76</v>
      </c>
      <c r="H2139">
        <v>1</v>
      </c>
      <c r="K2139">
        <v>1</v>
      </c>
      <c r="L2139" t="s">
        <v>19</v>
      </c>
      <c r="M2139" t="str">
        <f t="shared" si="147"/>
        <v>http://logeion.uchicago.edu/index.html#Cannae</v>
      </c>
    </row>
    <row r="2140" spans="1:13" ht="15" customHeight="1" x14ac:dyDescent="0.2">
      <c r="A2140" t="s">
        <v>7221</v>
      </c>
      <c r="B2140" t="s">
        <v>7222</v>
      </c>
      <c r="C2140" t="str">
        <f t="shared" si="150"/>
        <v>Cannensis Cannense</v>
      </c>
      <c r="D2140" t="str">
        <f t="shared" si="149"/>
        <v>Cannensis</v>
      </c>
      <c r="E2140" t="s">
        <v>7223</v>
      </c>
      <c r="F2140" t="s">
        <v>7224</v>
      </c>
      <c r="G2140" t="s">
        <v>155</v>
      </c>
      <c r="H2140">
        <v>3</v>
      </c>
      <c r="I2140">
        <v>0</v>
      </c>
      <c r="J2140">
        <v>0</v>
      </c>
      <c r="K2140">
        <v>1</v>
      </c>
      <c r="L2140" t="s">
        <v>36</v>
      </c>
      <c r="M2140" t="str">
        <f t="shared" si="147"/>
        <v>http://logeion.uchicago.edu/index.html#Cannensis</v>
      </c>
    </row>
    <row r="2141" spans="1:13" ht="15" customHeight="1" x14ac:dyDescent="0.2">
      <c r="A2141" s="5" t="s">
        <v>61597</v>
      </c>
      <c r="B2141" t="s">
        <v>61709</v>
      </c>
      <c r="C2141" t="str">
        <f t="shared" si="150"/>
        <v xml:space="preserve">Canninefas                </v>
      </c>
      <c r="D2141" t="str">
        <f t="shared" si="149"/>
        <v>Canninefas</v>
      </c>
      <c r="E2141" t="s">
        <v>61869</v>
      </c>
      <c r="F2141" t="s">
        <v>61870</v>
      </c>
      <c r="G2141" t="s">
        <v>43</v>
      </c>
      <c r="H2141">
        <v>6</v>
      </c>
      <c r="K2141">
        <v>1</v>
      </c>
      <c r="L2141" t="s">
        <v>19</v>
      </c>
      <c r="M2141" t="str">
        <f t="shared" si="147"/>
        <v>http://logeion.uchicago.edu/index.html#Canninefas</v>
      </c>
    </row>
    <row r="2142" spans="1:13" ht="15" customHeight="1" x14ac:dyDescent="0.2">
      <c r="A2142" t="s">
        <v>7226</v>
      </c>
      <c r="B2142" t="s">
        <v>7227</v>
      </c>
      <c r="C2142" t="str">
        <f t="shared" si="150"/>
        <v>cano canere cecini cantus</v>
      </c>
      <c r="D2142" t="str">
        <f t="shared" si="149"/>
        <v>cano</v>
      </c>
      <c r="E2142" t="s">
        <v>7228</v>
      </c>
      <c r="F2142" t="s">
        <v>7229</v>
      </c>
      <c r="G2142" t="s">
        <v>66</v>
      </c>
      <c r="I2142">
        <v>3</v>
      </c>
      <c r="J2142">
        <v>0</v>
      </c>
      <c r="K2142">
        <v>0</v>
      </c>
      <c r="L2142" t="s">
        <v>24</v>
      </c>
      <c r="M2142" t="str">
        <f t="shared" si="147"/>
        <v>http://logeion.uchicago.edu/index.html#cano</v>
      </c>
    </row>
    <row r="2143" spans="1:13" ht="15" customHeight="1" x14ac:dyDescent="0.2">
      <c r="A2143" t="s">
        <v>55940</v>
      </c>
      <c r="B2143" t="s">
        <v>55941</v>
      </c>
      <c r="C2143" t="str">
        <f t="shared" si="150"/>
        <v>canonicus –a –um</v>
      </c>
      <c r="D2143" t="str">
        <f t="shared" si="149"/>
        <v>canonicus</v>
      </c>
      <c r="E2143" t="s">
        <v>55942</v>
      </c>
      <c r="F2143" t="s">
        <v>55943</v>
      </c>
      <c r="G2143" t="s">
        <v>61</v>
      </c>
      <c r="H2143">
        <v>1</v>
      </c>
      <c r="L2143" t="s">
        <v>36</v>
      </c>
      <c r="M2143" t="str">
        <f t="shared" si="147"/>
        <v>http://logeion.uchicago.edu/index.html#canonicus</v>
      </c>
    </row>
    <row r="2144" spans="1:13" ht="15" customHeight="1" x14ac:dyDescent="0.2">
      <c r="A2144" t="s">
        <v>7233</v>
      </c>
      <c r="B2144" t="s">
        <v>7234</v>
      </c>
      <c r="C2144" t="str">
        <f t="shared" si="150"/>
        <v>Canopius –a –um</v>
      </c>
      <c r="D2144" t="str">
        <f t="shared" si="149"/>
        <v>Canopius</v>
      </c>
      <c r="E2144" t="s">
        <v>7235</v>
      </c>
      <c r="F2144" t="s">
        <v>7236</v>
      </c>
      <c r="G2144" t="s">
        <v>61</v>
      </c>
      <c r="H2144">
        <v>1</v>
      </c>
      <c r="I2144">
        <v>0</v>
      </c>
      <c r="J2144">
        <v>0</v>
      </c>
      <c r="K2144">
        <v>1</v>
      </c>
      <c r="L2144" t="s">
        <v>36</v>
      </c>
      <c r="M2144" t="str">
        <f t="shared" si="147"/>
        <v>http://logeion.uchicago.edu/index.html#Canopius</v>
      </c>
    </row>
    <row r="2145" spans="1:13" ht="15" customHeight="1" x14ac:dyDescent="0.2">
      <c r="A2145" t="s">
        <v>7237</v>
      </c>
      <c r="B2145" t="s">
        <v>7238</v>
      </c>
      <c r="C2145" t="str">
        <f t="shared" si="150"/>
        <v>Canopus –i m.</v>
      </c>
      <c r="D2145" t="str">
        <f t="shared" si="149"/>
        <v>Canopus</v>
      </c>
      <c r="E2145" t="s">
        <v>7239</v>
      </c>
      <c r="F2145" t="s">
        <v>7240</v>
      </c>
      <c r="G2145" t="s">
        <v>21</v>
      </c>
      <c r="H2145">
        <v>2</v>
      </c>
      <c r="K2145">
        <v>1</v>
      </c>
      <c r="L2145" t="s">
        <v>19</v>
      </c>
      <c r="M2145" t="str">
        <f t="shared" si="147"/>
        <v>http://logeion.uchicago.edu/index.html#Canopus</v>
      </c>
    </row>
    <row r="2146" spans="1:13" ht="15" customHeight="1" x14ac:dyDescent="0.2">
      <c r="A2146" t="s">
        <v>7241</v>
      </c>
      <c r="B2146" t="s">
        <v>7242</v>
      </c>
      <c r="C2146" t="str">
        <f t="shared" si="150"/>
        <v>canor –oris m.</v>
      </c>
      <c r="D2146" t="str">
        <f t="shared" si="149"/>
        <v>canor</v>
      </c>
      <c r="E2146" t="s">
        <v>7243</v>
      </c>
      <c r="F2146" t="s">
        <v>7244</v>
      </c>
      <c r="G2146" t="s">
        <v>29</v>
      </c>
      <c r="H2146">
        <v>3</v>
      </c>
      <c r="I2146">
        <v>0</v>
      </c>
      <c r="J2146">
        <v>0</v>
      </c>
      <c r="K2146">
        <v>0</v>
      </c>
      <c r="L2146" t="s">
        <v>19</v>
      </c>
      <c r="M2146" t="str">
        <f t="shared" si="147"/>
        <v>http://logeion.uchicago.edu/index.html#canor</v>
      </c>
    </row>
    <row r="2147" spans="1:13" ht="15" customHeight="1" x14ac:dyDescent="0.2">
      <c r="A2147" t="s">
        <v>7245</v>
      </c>
      <c r="B2147" t="s">
        <v>7246</v>
      </c>
      <c r="C2147" t="str">
        <f t="shared" si="150"/>
        <v>canorus –a –um</v>
      </c>
      <c r="D2147" t="str">
        <f t="shared" si="149"/>
        <v>canorus</v>
      </c>
      <c r="E2147" t="s">
        <v>7247</v>
      </c>
      <c r="F2147" t="s">
        <v>7248</v>
      </c>
      <c r="G2147" t="s">
        <v>61</v>
      </c>
      <c r="H2147">
        <v>1</v>
      </c>
      <c r="I2147">
        <v>0</v>
      </c>
      <c r="J2147">
        <v>0</v>
      </c>
      <c r="K2147">
        <v>0</v>
      </c>
      <c r="L2147" t="s">
        <v>36</v>
      </c>
      <c r="M2147" t="str">
        <f t="shared" ref="M2147:M2210" si="151">"http://logeion.uchicago.edu/index.html#"&amp;D2147</f>
        <v>http://logeion.uchicago.edu/index.html#canorus</v>
      </c>
    </row>
    <row r="2148" spans="1:13" ht="15" customHeight="1" x14ac:dyDescent="0.2">
      <c r="A2148" t="s">
        <v>7250</v>
      </c>
      <c r="B2148" t="s">
        <v>7251</v>
      </c>
      <c r="C2148" t="str">
        <f t="shared" si="150"/>
        <v>Cantaber –bra –brum</v>
      </c>
      <c r="D2148" t="str">
        <f t="shared" si="149"/>
        <v>Cantaber</v>
      </c>
      <c r="E2148" t="s">
        <v>7252</v>
      </c>
      <c r="F2148" t="s">
        <v>7252</v>
      </c>
      <c r="G2148" t="s">
        <v>21</v>
      </c>
      <c r="H2148">
        <v>2</v>
      </c>
      <c r="I2148">
        <v>0</v>
      </c>
      <c r="J2148">
        <v>0</v>
      </c>
      <c r="K2148">
        <v>1</v>
      </c>
      <c r="L2148" t="s">
        <v>19</v>
      </c>
      <c r="M2148" t="str">
        <f t="shared" si="151"/>
        <v>http://logeion.uchicago.edu/index.html#Cantaber</v>
      </c>
    </row>
    <row r="2149" spans="1:13" ht="15" customHeight="1" x14ac:dyDescent="0.2">
      <c r="A2149" t="s">
        <v>53192</v>
      </c>
      <c r="B2149" t="s">
        <v>53193</v>
      </c>
      <c r="C2149" t="str">
        <f t="shared" si="150"/>
        <v>cantabundus –a –um</v>
      </c>
      <c r="D2149" t="str">
        <f t="shared" si="149"/>
        <v>cantabundus</v>
      </c>
      <c r="E2149" t="s">
        <v>53194</v>
      </c>
      <c r="F2149" t="s">
        <v>53194</v>
      </c>
      <c r="G2149" t="s">
        <v>61</v>
      </c>
      <c r="H2149">
        <v>1</v>
      </c>
      <c r="I2149">
        <v>0</v>
      </c>
      <c r="J2149">
        <v>0</v>
      </c>
      <c r="K2149">
        <v>0</v>
      </c>
      <c r="L2149" t="s">
        <v>36</v>
      </c>
      <c r="M2149" t="str">
        <f t="shared" si="151"/>
        <v>http://logeion.uchicago.edu/index.html#cantabundus</v>
      </c>
    </row>
    <row r="2150" spans="1:13" ht="15" customHeight="1" x14ac:dyDescent="0.2">
      <c r="A2150" t="s">
        <v>7259</v>
      </c>
      <c r="B2150" t="s">
        <v>7260</v>
      </c>
      <c r="C2150" t="str">
        <f t="shared" si="150"/>
        <v>cantharus –i m.</v>
      </c>
      <c r="D2150" t="str">
        <f t="shared" ref="D2150:D2181" si="152">IF(ISBLANK(B2150),0,LEFT( C2150, FIND( " ", C2150 ) - 1 ))</f>
        <v>cantharus</v>
      </c>
      <c r="E2150" t="s">
        <v>7261</v>
      </c>
      <c r="F2150" t="s">
        <v>7262</v>
      </c>
      <c r="G2150" t="s">
        <v>21</v>
      </c>
      <c r="H2150">
        <v>2</v>
      </c>
      <c r="I2150">
        <v>0</v>
      </c>
      <c r="J2150">
        <v>0</v>
      </c>
      <c r="K2150">
        <v>0</v>
      </c>
      <c r="L2150" t="s">
        <v>19</v>
      </c>
      <c r="M2150" t="str">
        <f t="shared" si="151"/>
        <v>http://logeion.uchicago.edu/index.html#cantharus</v>
      </c>
    </row>
    <row r="2151" spans="1:13" ht="15" customHeight="1" x14ac:dyDescent="0.2">
      <c r="A2151" t="s">
        <v>58746</v>
      </c>
      <c r="B2151" t="s">
        <v>58392</v>
      </c>
      <c r="C2151" t="str">
        <f t="shared" si="150"/>
        <v>Cantia –ae f.</v>
      </c>
      <c r="D2151" t="str">
        <f t="shared" si="152"/>
        <v>Cantia</v>
      </c>
      <c r="E2151" t="s">
        <v>58393</v>
      </c>
      <c r="F2151" t="s">
        <v>58393</v>
      </c>
      <c r="G2151" t="s">
        <v>76</v>
      </c>
      <c r="H2151">
        <v>1</v>
      </c>
      <c r="K2151">
        <v>1</v>
      </c>
      <c r="L2151" t="s">
        <v>19</v>
      </c>
      <c r="M2151" t="str">
        <f t="shared" si="151"/>
        <v>http://logeion.uchicago.edu/index.html#Cantia</v>
      </c>
    </row>
    <row r="2152" spans="1:13" ht="15" customHeight="1" x14ac:dyDescent="0.2">
      <c r="A2152" t="s">
        <v>7264</v>
      </c>
      <c r="B2152" t="s">
        <v>7265</v>
      </c>
      <c r="C2152" t="str">
        <f t="shared" si="150"/>
        <v>canticum –i n</v>
      </c>
      <c r="D2152" t="str">
        <f t="shared" si="152"/>
        <v>canticum</v>
      </c>
      <c r="E2152" t="s">
        <v>7266</v>
      </c>
      <c r="F2152" t="s">
        <v>7267</v>
      </c>
      <c r="G2152" t="s">
        <v>21</v>
      </c>
      <c r="H2152">
        <v>2</v>
      </c>
      <c r="I2152">
        <v>0</v>
      </c>
      <c r="J2152">
        <v>0</v>
      </c>
      <c r="K2152">
        <v>0</v>
      </c>
      <c r="L2152" t="s">
        <v>19</v>
      </c>
      <c r="M2152" t="str">
        <f t="shared" si="151"/>
        <v>http://logeion.uchicago.edu/index.html#canticum</v>
      </c>
    </row>
    <row r="2153" spans="1:13" ht="15" customHeight="1" x14ac:dyDescent="0.2">
      <c r="A2153" t="s">
        <v>7271</v>
      </c>
      <c r="B2153" t="s">
        <v>7272</v>
      </c>
      <c r="C2153" t="str">
        <f t="shared" si="150"/>
        <v>Cantium –i n.</v>
      </c>
      <c r="D2153" t="str">
        <f t="shared" si="152"/>
        <v>Cantium</v>
      </c>
      <c r="E2153" t="s">
        <v>7273</v>
      </c>
      <c r="F2153" t="s">
        <v>7273</v>
      </c>
      <c r="G2153" t="s">
        <v>21</v>
      </c>
      <c r="H2153">
        <v>2</v>
      </c>
      <c r="I2153">
        <v>0</v>
      </c>
      <c r="J2153">
        <v>0</v>
      </c>
      <c r="K2153">
        <v>1</v>
      </c>
      <c r="L2153" t="s">
        <v>19</v>
      </c>
      <c r="M2153" t="str">
        <f t="shared" si="151"/>
        <v>http://logeion.uchicago.edu/index.html#Cantium</v>
      </c>
    </row>
    <row r="2154" spans="1:13" ht="15" customHeight="1" x14ac:dyDescent="0.2">
      <c r="A2154" t="s">
        <v>7274</v>
      </c>
      <c r="B2154" t="s">
        <v>7275</v>
      </c>
      <c r="C2154" t="str">
        <f t="shared" si="150"/>
        <v>canto cantare cantavi cantatus</v>
      </c>
      <c r="D2154" t="str">
        <f t="shared" si="152"/>
        <v>canto</v>
      </c>
      <c r="E2154" t="s">
        <v>7276</v>
      </c>
      <c r="F2154" t="s">
        <v>7276</v>
      </c>
      <c r="G2154" t="s">
        <v>23</v>
      </c>
      <c r="I2154">
        <v>1</v>
      </c>
      <c r="J2154">
        <v>0</v>
      </c>
      <c r="K2154">
        <v>0</v>
      </c>
      <c r="L2154" t="s">
        <v>24</v>
      </c>
      <c r="M2154" t="str">
        <f t="shared" si="151"/>
        <v>http://logeion.uchicago.edu/index.html#canto</v>
      </c>
    </row>
    <row r="2155" spans="1:13" ht="15" customHeight="1" x14ac:dyDescent="0.2">
      <c r="A2155" t="s">
        <v>7277</v>
      </c>
      <c r="B2155" t="s">
        <v>54328</v>
      </c>
      <c r="C2155" t="str">
        <f t="shared" si="150"/>
        <v>cantor –oris m.</v>
      </c>
      <c r="D2155" t="str">
        <f t="shared" si="152"/>
        <v>cantor</v>
      </c>
      <c r="E2155" t="s">
        <v>7278</v>
      </c>
      <c r="F2155" t="s">
        <v>7278</v>
      </c>
      <c r="G2155" t="s">
        <v>29</v>
      </c>
      <c r="H2155">
        <v>3</v>
      </c>
      <c r="I2155">
        <v>0</v>
      </c>
      <c r="J2155">
        <v>0</v>
      </c>
      <c r="K2155">
        <v>0</v>
      </c>
      <c r="L2155" t="s">
        <v>19</v>
      </c>
      <c r="M2155" t="str">
        <f t="shared" si="151"/>
        <v>http://logeion.uchicago.edu/index.html#cantor</v>
      </c>
    </row>
    <row r="2156" spans="1:13" ht="15" customHeight="1" x14ac:dyDescent="0.2">
      <c r="A2156" t="s">
        <v>58711</v>
      </c>
      <c r="B2156" t="s">
        <v>58319</v>
      </c>
      <c r="C2156" t="str">
        <f t="shared" si="150"/>
        <v xml:space="preserve">Cantuari –orum m. </v>
      </c>
      <c r="D2156" t="str">
        <f t="shared" si="152"/>
        <v>Cantuari</v>
      </c>
      <c r="E2156" t="s">
        <v>58320</v>
      </c>
      <c r="F2156" t="s">
        <v>58320</v>
      </c>
      <c r="G2156" t="s">
        <v>21</v>
      </c>
      <c r="H2156">
        <v>2</v>
      </c>
      <c r="K2156">
        <v>1</v>
      </c>
      <c r="L2156" t="s">
        <v>19</v>
      </c>
      <c r="M2156" t="str">
        <f t="shared" si="151"/>
        <v>http://logeion.uchicago.edu/index.html#Cantuari</v>
      </c>
    </row>
    <row r="2157" spans="1:13" ht="15" customHeight="1" x14ac:dyDescent="0.2">
      <c r="A2157" t="s">
        <v>53195</v>
      </c>
      <c r="B2157" t="s">
        <v>53974</v>
      </c>
      <c r="C2157" t="str">
        <f t="shared" si="150"/>
        <v xml:space="preserve">canturio canturire </v>
      </c>
      <c r="D2157" t="str">
        <f t="shared" si="152"/>
        <v>canturio</v>
      </c>
      <c r="E2157" t="s">
        <v>37083</v>
      </c>
      <c r="F2157" t="s">
        <v>37083</v>
      </c>
      <c r="G2157" t="s">
        <v>235</v>
      </c>
      <c r="I2157">
        <v>4</v>
      </c>
      <c r="J2157">
        <v>0</v>
      </c>
      <c r="K2157">
        <v>0</v>
      </c>
      <c r="L2157" t="s">
        <v>24</v>
      </c>
      <c r="M2157" t="str">
        <f t="shared" si="151"/>
        <v>http://logeion.uchicago.edu/index.html#canturio</v>
      </c>
    </row>
    <row r="2158" spans="1:13" ht="15" customHeight="1" x14ac:dyDescent="0.2">
      <c r="A2158" t="s">
        <v>7279</v>
      </c>
      <c r="B2158" t="s">
        <v>7280</v>
      </c>
      <c r="C2158" t="str">
        <f t="shared" si="150"/>
        <v>cantus –us m.</v>
      </c>
      <c r="D2158" t="str">
        <f t="shared" si="152"/>
        <v>cantus</v>
      </c>
      <c r="E2158" t="s">
        <v>7281</v>
      </c>
      <c r="F2158" t="s">
        <v>7282</v>
      </c>
      <c r="G2158" t="s">
        <v>18</v>
      </c>
      <c r="H2158">
        <v>4</v>
      </c>
      <c r="I2158">
        <v>0</v>
      </c>
      <c r="J2158">
        <v>0</v>
      </c>
      <c r="K2158">
        <v>0</v>
      </c>
      <c r="L2158" t="s">
        <v>19</v>
      </c>
      <c r="M2158" t="str">
        <f t="shared" si="151"/>
        <v>http://logeion.uchicago.edu/index.html#cantus</v>
      </c>
    </row>
    <row r="2159" spans="1:13" ht="15" customHeight="1" x14ac:dyDescent="0.2">
      <c r="A2159" t="s">
        <v>7285</v>
      </c>
      <c r="B2159" t="s">
        <v>7286</v>
      </c>
      <c r="C2159" t="str">
        <f t="shared" si="150"/>
        <v>canus –a –um</v>
      </c>
      <c r="D2159" t="str">
        <f t="shared" si="152"/>
        <v>canus</v>
      </c>
      <c r="E2159" t="s">
        <v>7287</v>
      </c>
      <c r="F2159" t="s">
        <v>7288</v>
      </c>
      <c r="G2159" t="s">
        <v>61</v>
      </c>
      <c r="H2159">
        <v>1</v>
      </c>
      <c r="I2159">
        <v>0</v>
      </c>
      <c r="J2159">
        <v>0</v>
      </c>
      <c r="K2159">
        <v>0</v>
      </c>
      <c r="L2159" t="s">
        <v>36</v>
      </c>
      <c r="M2159" t="str">
        <f t="shared" si="151"/>
        <v>http://logeion.uchicago.edu/index.html#canus</v>
      </c>
    </row>
    <row r="2160" spans="1:13" ht="15" customHeight="1" x14ac:dyDescent="0.2">
      <c r="A2160" t="s">
        <v>7289</v>
      </c>
      <c r="B2160" t="s">
        <v>54846</v>
      </c>
      <c r="C2160" t="str">
        <f t="shared" si="150"/>
        <v>Canusinus –a –um</v>
      </c>
      <c r="D2160" t="str">
        <f t="shared" si="152"/>
        <v>Canusinus</v>
      </c>
      <c r="E2160" t="s">
        <v>54748</v>
      </c>
      <c r="F2160" t="s">
        <v>54748</v>
      </c>
      <c r="G2160" t="s">
        <v>61</v>
      </c>
      <c r="H2160">
        <v>1</v>
      </c>
      <c r="I2160">
        <v>0</v>
      </c>
      <c r="J2160">
        <v>0</v>
      </c>
      <c r="K2160">
        <v>1</v>
      </c>
      <c r="L2160" t="s">
        <v>36</v>
      </c>
      <c r="M2160" t="str">
        <f t="shared" si="151"/>
        <v>http://logeion.uchicago.edu/index.html#Canusinus</v>
      </c>
    </row>
    <row r="2161" spans="1:13" ht="15" customHeight="1" x14ac:dyDescent="0.2">
      <c r="A2161" t="s">
        <v>7290</v>
      </c>
      <c r="B2161" t="s">
        <v>54562</v>
      </c>
      <c r="C2161" t="str">
        <f t="shared" si="150"/>
        <v>Canusium –(i)i n.</v>
      </c>
      <c r="D2161" t="str">
        <f t="shared" si="152"/>
        <v>Canusium</v>
      </c>
      <c r="E2161" t="s">
        <v>54563</v>
      </c>
      <c r="F2161" t="s">
        <v>54563</v>
      </c>
      <c r="G2161" t="s">
        <v>21</v>
      </c>
      <c r="H2161">
        <v>2</v>
      </c>
      <c r="I2161">
        <v>0</v>
      </c>
      <c r="J2161">
        <v>0</v>
      </c>
      <c r="K2161">
        <v>1</v>
      </c>
      <c r="L2161" t="s">
        <v>19</v>
      </c>
      <c r="M2161" t="str">
        <f t="shared" si="151"/>
        <v>http://logeion.uchicago.edu/index.html#Canusium</v>
      </c>
    </row>
    <row r="2162" spans="1:13" ht="15" customHeight="1" x14ac:dyDescent="0.2">
      <c r="A2162" t="s">
        <v>7293</v>
      </c>
      <c r="B2162" t="s">
        <v>7294</v>
      </c>
      <c r="C2162" t="str">
        <f t="shared" si="150"/>
        <v>capax –acis</v>
      </c>
      <c r="D2162" t="str">
        <f t="shared" si="152"/>
        <v>capax</v>
      </c>
      <c r="E2162" t="s">
        <v>7295</v>
      </c>
      <c r="F2162" t="s">
        <v>7296</v>
      </c>
      <c r="G2162" t="s">
        <v>230</v>
      </c>
      <c r="H2162">
        <v>3</v>
      </c>
      <c r="I2162">
        <v>0</v>
      </c>
      <c r="J2162">
        <v>0</v>
      </c>
      <c r="K2162">
        <v>0</v>
      </c>
      <c r="L2162" t="s">
        <v>36</v>
      </c>
      <c r="M2162" t="str">
        <f t="shared" si="151"/>
        <v>http://logeion.uchicago.edu/index.html#capax</v>
      </c>
    </row>
    <row r="2163" spans="1:13" ht="15" customHeight="1" x14ac:dyDescent="0.2">
      <c r="A2163" t="s">
        <v>7298</v>
      </c>
      <c r="B2163" t="s">
        <v>7299</v>
      </c>
      <c r="C2163" t="str">
        <f t="shared" si="150"/>
        <v>capella capellae f.</v>
      </c>
      <c r="D2163" t="str">
        <f t="shared" si="152"/>
        <v>capella</v>
      </c>
      <c r="E2163" t="s">
        <v>7300</v>
      </c>
      <c r="F2163" t="s">
        <v>7300</v>
      </c>
      <c r="G2163" t="s">
        <v>76</v>
      </c>
      <c r="H2163">
        <v>1</v>
      </c>
      <c r="I2163">
        <v>0</v>
      </c>
      <c r="J2163">
        <v>0</v>
      </c>
      <c r="K2163">
        <v>0</v>
      </c>
      <c r="L2163" t="s">
        <v>19</v>
      </c>
      <c r="M2163" t="str">
        <f t="shared" si="151"/>
        <v>http://logeion.uchicago.edu/index.html#capella</v>
      </c>
    </row>
    <row r="2164" spans="1:13" ht="15" customHeight="1" x14ac:dyDescent="0.2">
      <c r="A2164" t="s">
        <v>7301</v>
      </c>
      <c r="B2164" t="s">
        <v>59076</v>
      </c>
      <c r="C2164" t="str">
        <f t="shared" si="150"/>
        <v>Capena –ae f.</v>
      </c>
      <c r="D2164" t="str">
        <f t="shared" si="152"/>
        <v>Capena</v>
      </c>
      <c r="E2164" t="s">
        <v>59078</v>
      </c>
      <c r="F2164" t="s">
        <v>59077</v>
      </c>
      <c r="G2164" t="s">
        <v>76</v>
      </c>
      <c r="H2164">
        <v>1</v>
      </c>
      <c r="I2164">
        <v>0</v>
      </c>
      <c r="J2164">
        <v>0</v>
      </c>
      <c r="K2164">
        <v>1</v>
      </c>
      <c r="L2164" t="s">
        <v>19</v>
      </c>
      <c r="M2164" t="str">
        <f t="shared" si="151"/>
        <v>http://logeion.uchicago.edu/index.html#Capena</v>
      </c>
    </row>
    <row r="2165" spans="1:13" ht="15" customHeight="1" x14ac:dyDescent="0.2">
      <c r="A2165" t="s">
        <v>7303</v>
      </c>
      <c r="B2165" t="s">
        <v>7304</v>
      </c>
      <c r="C2165" t="str">
        <f t="shared" si="150"/>
        <v>Capenus –a –um</v>
      </c>
      <c r="D2165" t="str">
        <f t="shared" si="152"/>
        <v>Capenus</v>
      </c>
      <c r="E2165" t="s">
        <v>7305</v>
      </c>
      <c r="F2165" t="s">
        <v>7306</v>
      </c>
      <c r="G2165" t="s">
        <v>61</v>
      </c>
      <c r="H2165">
        <v>1</v>
      </c>
      <c r="I2165">
        <v>0</v>
      </c>
      <c r="J2165">
        <v>0</v>
      </c>
      <c r="K2165">
        <v>1</v>
      </c>
      <c r="L2165" t="s">
        <v>36</v>
      </c>
      <c r="M2165" t="str">
        <f t="shared" si="151"/>
        <v>http://logeion.uchicago.edu/index.html#Capenus</v>
      </c>
    </row>
    <row r="2166" spans="1:13" ht="15" customHeight="1" x14ac:dyDescent="0.2">
      <c r="A2166" t="s">
        <v>7307</v>
      </c>
      <c r="B2166" t="s">
        <v>7308</v>
      </c>
      <c r="C2166" t="str">
        <f t="shared" si="150"/>
        <v>caper capri m.</v>
      </c>
      <c r="D2166" t="str">
        <f t="shared" si="152"/>
        <v>caper</v>
      </c>
      <c r="E2166" t="s">
        <v>52947</v>
      </c>
      <c r="F2166" t="s">
        <v>52947</v>
      </c>
      <c r="G2166" t="s">
        <v>21</v>
      </c>
      <c r="H2166">
        <v>2</v>
      </c>
      <c r="I2166">
        <v>0</v>
      </c>
      <c r="J2166">
        <v>0</v>
      </c>
      <c r="K2166">
        <v>0</v>
      </c>
      <c r="L2166" t="s">
        <v>19</v>
      </c>
      <c r="M2166" t="str">
        <f t="shared" si="151"/>
        <v>http://logeion.uchicago.edu/index.html#caper</v>
      </c>
    </row>
    <row r="2167" spans="1:13" ht="15" customHeight="1" x14ac:dyDescent="0.2">
      <c r="A2167" t="s">
        <v>52948</v>
      </c>
      <c r="B2167" t="s">
        <v>52949</v>
      </c>
      <c r="C2167" t="str">
        <f t="shared" si="150"/>
        <v>Caper Capri m.</v>
      </c>
      <c r="D2167" t="str">
        <f t="shared" si="152"/>
        <v>Caper</v>
      </c>
      <c r="E2167" t="s">
        <v>52950</v>
      </c>
      <c r="F2167" t="s">
        <v>52950</v>
      </c>
      <c r="G2167" t="s">
        <v>21</v>
      </c>
      <c r="H2167">
        <v>2</v>
      </c>
      <c r="I2167">
        <v>0</v>
      </c>
      <c r="J2167">
        <v>0</v>
      </c>
      <c r="K2167">
        <v>1</v>
      </c>
      <c r="L2167" t="s">
        <v>19</v>
      </c>
      <c r="M2167" t="str">
        <f t="shared" si="151"/>
        <v>http://logeion.uchicago.edu/index.html#Caper</v>
      </c>
    </row>
    <row r="2168" spans="1:13" ht="15" customHeight="1" x14ac:dyDescent="0.2">
      <c r="A2168" t="s">
        <v>7309</v>
      </c>
      <c r="B2168" t="s">
        <v>7310</v>
      </c>
      <c r="C2168" t="str">
        <f t="shared" si="150"/>
        <v>capesso capessere capessii/capessivi capessiturus</v>
      </c>
      <c r="D2168" t="str">
        <f t="shared" si="152"/>
        <v>capesso</v>
      </c>
      <c r="E2168" t="s">
        <v>7311</v>
      </c>
      <c r="F2168" t="s">
        <v>7312</v>
      </c>
      <c r="G2168" t="s">
        <v>66</v>
      </c>
      <c r="I2168">
        <v>3</v>
      </c>
      <c r="J2168">
        <v>0</v>
      </c>
      <c r="K2168">
        <v>0</v>
      </c>
      <c r="L2168" t="s">
        <v>24</v>
      </c>
      <c r="M2168" t="str">
        <f t="shared" si="151"/>
        <v>http://logeion.uchicago.edu/index.html#capesso</v>
      </c>
    </row>
    <row r="2169" spans="1:13" ht="15" customHeight="1" x14ac:dyDescent="0.2">
      <c r="A2169" t="s">
        <v>7315</v>
      </c>
      <c r="B2169" t="s">
        <v>7316</v>
      </c>
      <c r="C2169" t="str">
        <f t="shared" si="150"/>
        <v>Caphereus –ei m.</v>
      </c>
      <c r="D2169" t="str">
        <f t="shared" si="152"/>
        <v>Caphereus</v>
      </c>
      <c r="E2169" t="s">
        <v>7317</v>
      </c>
      <c r="F2169" t="s">
        <v>7318</v>
      </c>
      <c r="G2169" t="s">
        <v>21</v>
      </c>
      <c r="H2169">
        <v>2</v>
      </c>
      <c r="I2169">
        <v>0</v>
      </c>
      <c r="J2169">
        <v>0</v>
      </c>
      <c r="K2169">
        <v>1</v>
      </c>
      <c r="L2169" t="s">
        <v>19</v>
      </c>
      <c r="M2169" t="str">
        <f t="shared" si="151"/>
        <v>http://logeion.uchicago.edu/index.html#Caphereus</v>
      </c>
    </row>
    <row r="2170" spans="1:13" ht="15" customHeight="1" x14ac:dyDescent="0.2">
      <c r="A2170" t="s">
        <v>7319</v>
      </c>
      <c r="B2170" t="s">
        <v>56566</v>
      </c>
      <c r="C2170" t="str">
        <f t="shared" si="150"/>
        <v>capillamentum –i n.</v>
      </c>
      <c r="D2170" t="str">
        <f t="shared" si="152"/>
        <v>capillamentum</v>
      </c>
      <c r="E2170" t="s">
        <v>57068</v>
      </c>
      <c r="F2170" t="s">
        <v>57069</v>
      </c>
      <c r="G2170" t="s">
        <v>21</v>
      </c>
      <c r="H2170">
        <v>2</v>
      </c>
      <c r="I2170">
        <v>0</v>
      </c>
      <c r="J2170">
        <v>0</v>
      </c>
      <c r="K2170">
        <v>0</v>
      </c>
      <c r="L2170" t="s">
        <v>19</v>
      </c>
      <c r="M2170" t="str">
        <f t="shared" si="151"/>
        <v>http://logeion.uchicago.edu/index.html#capillamentum</v>
      </c>
    </row>
    <row r="2171" spans="1:13" ht="15" customHeight="1" x14ac:dyDescent="0.2">
      <c r="A2171" t="s">
        <v>7320</v>
      </c>
      <c r="B2171" t="s">
        <v>7321</v>
      </c>
      <c r="C2171" t="str">
        <f t="shared" si="150"/>
        <v>capillatus –a –um</v>
      </c>
      <c r="D2171" t="str">
        <f t="shared" si="152"/>
        <v>capillatus</v>
      </c>
      <c r="E2171" t="s">
        <v>7322</v>
      </c>
      <c r="F2171" t="s">
        <v>7322</v>
      </c>
      <c r="G2171" t="s">
        <v>61</v>
      </c>
      <c r="H2171">
        <v>1</v>
      </c>
      <c r="I2171">
        <v>0</v>
      </c>
      <c r="J2171">
        <v>0</v>
      </c>
      <c r="K2171">
        <v>0</v>
      </c>
      <c r="L2171" t="s">
        <v>36</v>
      </c>
      <c r="M2171" t="str">
        <f t="shared" si="151"/>
        <v>http://logeion.uchicago.edu/index.html#capillatus</v>
      </c>
    </row>
    <row r="2172" spans="1:13" ht="15" customHeight="1" x14ac:dyDescent="0.2">
      <c r="A2172" t="s">
        <v>7323</v>
      </c>
      <c r="B2172" t="s">
        <v>7324</v>
      </c>
      <c r="C2172" t="str">
        <f t="shared" si="150"/>
        <v>capillus capilli m.</v>
      </c>
      <c r="D2172" t="str">
        <f t="shared" si="152"/>
        <v>capillus</v>
      </c>
      <c r="E2172" t="s">
        <v>7325</v>
      </c>
      <c r="F2172" t="s">
        <v>7325</v>
      </c>
      <c r="G2172" t="s">
        <v>21</v>
      </c>
      <c r="H2172">
        <v>2</v>
      </c>
      <c r="I2172">
        <v>0</v>
      </c>
      <c r="J2172">
        <v>0</v>
      </c>
      <c r="K2172">
        <v>0</v>
      </c>
      <c r="L2172" t="s">
        <v>19</v>
      </c>
      <c r="M2172" t="str">
        <f t="shared" si="151"/>
        <v>http://logeion.uchicago.edu/index.html#capillus</v>
      </c>
    </row>
    <row r="2173" spans="1:13" ht="15" customHeight="1" x14ac:dyDescent="0.2">
      <c r="A2173" t="s">
        <v>7327</v>
      </c>
      <c r="B2173" t="s">
        <v>7328</v>
      </c>
      <c r="C2173" t="str">
        <f t="shared" si="150"/>
        <v>capio capere cepi captus</v>
      </c>
      <c r="D2173" t="str">
        <f t="shared" si="152"/>
        <v>capio</v>
      </c>
      <c r="E2173" t="s">
        <v>7311</v>
      </c>
      <c r="F2173" t="s">
        <v>7329</v>
      </c>
      <c r="G2173" t="s">
        <v>101</v>
      </c>
      <c r="I2173">
        <v>3</v>
      </c>
      <c r="J2173">
        <v>0</v>
      </c>
      <c r="K2173">
        <v>0</v>
      </c>
      <c r="L2173" t="s">
        <v>24</v>
      </c>
      <c r="M2173" t="str">
        <f t="shared" si="151"/>
        <v>http://logeion.uchicago.edu/index.html#capio</v>
      </c>
    </row>
    <row r="2174" spans="1:13" ht="15" customHeight="1" x14ac:dyDescent="0.2">
      <c r="A2174" t="s">
        <v>53196</v>
      </c>
      <c r="B2174" t="s">
        <v>53197</v>
      </c>
      <c r="C2174" t="str">
        <f t="shared" si="150"/>
        <v>capis –idis f.</v>
      </c>
      <c r="D2174" t="str">
        <f t="shared" si="152"/>
        <v>capis</v>
      </c>
      <c r="E2174" t="s">
        <v>53198</v>
      </c>
      <c r="F2174" t="s">
        <v>53198</v>
      </c>
      <c r="G2174" t="s">
        <v>29</v>
      </c>
      <c r="H2174">
        <v>3</v>
      </c>
      <c r="I2174">
        <v>0</v>
      </c>
      <c r="J2174">
        <v>0</v>
      </c>
      <c r="K2174">
        <v>0</v>
      </c>
      <c r="L2174" t="s">
        <v>19</v>
      </c>
      <c r="M2174" t="str">
        <f t="shared" si="151"/>
        <v>http://logeion.uchicago.edu/index.html#capis</v>
      </c>
    </row>
    <row r="2175" spans="1:13" ht="15" customHeight="1" x14ac:dyDescent="0.2">
      <c r="A2175" t="s">
        <v>7331</v>
      </c>
      <c r="B2175" t="s">
        <v>7332</v>
      </c>
      <c r="C2175" t="str">
        <f t="shared" si="150"/>
        <v xml:space="preserve">capistrum –i n. </v>
      </c>
      <c r="D2175" t="str">
        <f t="shared" si="152"/>
        <v>capistrum</v>
      </c>
      <c r="E2175" t="s">
        <v>7333</v>
      </c>
      <c r="F2175" t="s">
        <v>7334</v>
      </c>
      <c r="G2175" t="s">
        <v>21</v>
      </c>
      <c r="H2175">
        <v>2</v>
      </c>
      <c r="I2175">
        <v>0</v>
      </c>
      <c r="J2175">
        <v>0</v>
      </c>
      <c r="K2175">
        <v>0</v>
      </c>
      <c r="L2175" t="s">
        <v>19</v>
      </c>
      <c r="M2175" t="str">
        <f t="shared" si="151"/>
        <v>http://logeion.uchicago.edu/index.html#capistrum</v>
      </c>
    </row>
    <row r="2176" spans="1:13" ht="15" customHeight="1" x14ac:dyDescent="0.2">
      <c r="A2176" t="s">
        <v>7335</v>
      </c>
      <c r="B2176" t="s">
        <v>57070</v>
      </c>
      <c r="C2176" t="str">
        <f t="shared" si="150"/>
        <v>capital or capitale capitalis n.</v>
      </c>
      <c r="D2176" t="str">
        <f t="shared" si="152"/>
        <v>capital</v>
      </c>
      <c r="E2176" t="s">
        <v>57071</v>
      </c>
      <c r="F2176" t="s">
        <v>57071</v>
      </c>
      <c r="G2176" t="s">
        <v>29</v>
      </c>
      <c r="H2176">
        <v>3</v>
      </c>
      <c r="I2176">
        <v>0</v>
      </c>
      <c r="J2176">
        <v>0</v>
      </c>
      <c r="K2176">
        <v>0</v>
      </c>
      <c r="L2176" t="s">
        <v>19</v>
      </c>
      <c r="M2176" t="str">
        <f t="shared" si="151"/>
        <v>http://logeion.uchicago.edu/index.html#capital</v>
      </c>
    </row>
    <row r="2177" spans="1:13" ht="15" customHeight="1" x14ac:dyDescent="0.2">
      <c r="A2177" t="s">
        <v>7336</v>
      </c>
      <c r="B2177" t="s">
        <v>54847</v>
      </c>
      <c r="C2177" t="str">
        <f t="shared" si="150"/>
        <v>capitalis –e</v>
      </c>
      <c r="D2177" t="str">
        <f t="shared" si="152"/>
        <v>capitalis</v>
      </c>
      <c r="E2177" t="s">
        <v>7337</v>
      </c>
      <c r="F2177" t="s">
        <v>7338</v>
      </c>
      <c r="G2177" t="s">
        <v>155</v>
      </c>
      <c r="H2177">
        <v>3</v>
      </c>
      <c r="I2177">
        <v>0</v>
      </c>
      <c r="J2177">
        <v>0</v>
      </c>
      <c r="K2177">
        <v>0</v>
      </c>
      <c r="L2177" t="s">
        <v>36</v>
      </c>
      <c r="M2177" t="str">
        <f t="shared" si="151"/>
        <v>http://logeion.uchicago.edu/index.html#capitalis</v>
      </c>
    </row>
    <row r="2178" spans="1:13" ht="15" customHeight="1" x14ac:dyDescent="0.2">
      <c r="A2178" t="s">
        <v>7342</v>
      </c>
      <c r="B2178" t="s">
        <v>54534</v>
      </c>
      <c r="C2178" t="str">
        <f t="shared" si="150"/>
        <v>capito –onis m.</v>
      </c>
      <c r="D2178" t="str">
        <f t="shared" si="152"/>
        <v>capito</v>
      </c>
      <c r="E2178" t="s">
        <v>54533</v>
      </c>
      <c r="F2178" t="s">
        <v>54533</v>
      </c>
      <c r="G2178" t="s">
        <v>29</v>
      </c>
      <c r="H2178">
        <v>3</v>
      </c>
      <c r="I2178">
        <v>0</v>
      </c>
      <c r="J2178">
        <v>0</v>
      </c>
      <c r="K2178">
        <v>0</v>
      </c>
      <c r="L2178" t="s">
        <v>19</v>
      </c>
      <c r="M2178" t="str">
        <f t="shared" si="151"/>
        <v>http://logeion.uchicago.edu/index.html#capito</v>
      </c>
    </row>
    <row r="2179" spans="1:13" ht="15" customHeight="1" x14ac:dyDescent="0.2">
      <c r="A2179" t="s">
        <v>56782</v>
      </c>
      <c r="B2179" t="s">
        <v>57938</v>
      </c>
      <c r="C2179" t="str">
        <f t="shared" si="150"/>
        <v>Capito –onis m.</v>
      </c>
      <c r="D2179" t="str">
        <f t="shared" si="152"/>
        <v>Capito</v>
      </c>
      <c r="E2179" t="s">
        <v>57072</v>
      </c>
      <c r="F2179" t="s">
        <v>57072</v>
      </c>
      <c r="G2179" t="s">
        <v>29</v>
      </c>
      <c r="H2179">
        <v>3</v>
      </c>
      <c r="K2179">
        <v>1</v>
      </c>
      <c r="L2179" t="s">
        <v>19</v>
      </c>
      <c r="M2179" t="str">
        <f t="shared" si="151"/>
        <v>http://logeion.uchicago.edu/index.html#Capito</v>
      </c>
    </row>
    <row r="2180" spans="1:13" ht="15" customHeight="1" x14ac:dyDescent="0.2">
      <c r="A2180" t="s">
        <v>52903</v>
      </c>
      <c r="B2180" t="s">
        <v>52904</v>
      </c>
      <c r="C2180" t="str">
        <f t="shared" si="150"/>
        <v>Capitolinus –a –um</v>
      </c>
      <c r="D2180" t="str">
        <f t="shared" si="152"/>
        <v>Capitolinus</v>
      </c>
      <c r="E2180" t="s">
        <v>57073</v>
      </c>
      <c r="F2180" t="s">
        <v>52905</v>
      </c>
      <c r="G2180" t="s">
        <v>61</v>
      </c>
      <c r="H2180">
        <v>1</v>
      </c>
      <c r="I2180">
        <v>0</v>
      </c>
      <c r="J2180">
        <v>0</v>
      </c>
      <c r="K2180">
        <v>1</v>
      </c>
      <c r="L2180" t="s">
        <v>36</v>
      </c>
      <c r="M2180" t="str">
        <f t="shared" si="151"/>
        <v>http://logeion.uchicago.edu/index.html#Capitolinus</v>
      </c>
    </row>
    <row r="2181" spans="1:13" ht="15" customHeight="1" x14ac:dyDescent="0.2">
      <c r="A2181" t="s">
        <v>7343</v>
      </c>
      <c r="B2181" t="s">
        <v>7344</v>
      </c>
      <c r="C2181" t="str">
        <f t="shared" si="150"/>
        <v>Capitolinus –i m.</v>
      </c>
      <c r="D2181" t="str">
        <f t="shared" si="152"/>
        <v>Capitolinus</v>
      </c>
      <c r="E2181" t="s">
        <v>57074</v>
      </c>
      <c r="F2181" t="s">
        <v>57075</v>
      </c>
      <c r="G2181" t="s">
        <v>21</v>
      </c>
      <c r="H2181">
        <v>2</v>
      </c>
      <c r="I2181">
        <v>0</v>
      </c>
      <c r="J2181">
        <v>0</v>
      </c>
      <c r="K2181">
        <v>1</v>
      </c>
      <c r="L2181" t="s">
        <v>19</v>
      </c>
      <c r="M2181" t="str">
        <f t="shared" si="151"/>
        <v>http://logeion.uchicago.edu/index.html#Capitolinus</v>
      </c>
    </row>
    <row r="2182" spans="1:13" ht="15" customHeight="1" x14ac:dyDescent="0.2">
      <c r="A2182" t="s">
        <v>7345</v>
      </c>
      <c r="B2182" t="s">
        <v>7346</v>
      </c>
      <c r="C2182" t="str">
        <f t="shared" si="150"/>
        <v>Capitolium –ii n.</v>
      </c>
      <c r="D2182" t="str">
        <f t="shared" ref="D2182:D2213" si="153">IF(ISBLANK(B2182),0,LEFT( C2182, FIND( " ", C2182 ) - 1 ))</f>
        <v>Capitolium</v>
      </c>
      <c r="E2182" t="s">
        <v>7347</v>
      </c>
      <c r="F2182" t="s">
        <v>7347</v>
      </c>
      <c r="G2182" t="s">
        <v>21</v>
      </c>
      <c r="H2182">
        <v>2</v>
      </c>
      <c r="I2182">
        <v>0</v>
      </c>
      <c r="J2182">
        <v>0</v>
      </c>
      <c r="K2182">
        <v>1</v>
      </c>
      <c r="L2182" t="s">
        <v>19</v>
      </c>
      <c r="M2182" t="str">
        <f t="shared" si="151"/>
        <v>http://logeion.uchicago.edu/index.html#Capitolium</v>
      </c>
    </row>
    <row r="2183" spans="1:13" ht="15" customHeight="1" x14ac:dyDescent="0.2">
      <c r="A2183" t="s">
        <v>53199</v>
      </c>
      <c r="B2183" t="s">
        <v>53200</v>
      </c>
      <c r="C2183" t="str">
        <f t="shared" si="150"/>
        <v>capo –onis m.</v>
      </c>
      <c r="D2183" t="str">
        <f t="shared" si="153"/>
        <v>capo</v>
      </c>
      <c r="E2183" t="s">
        <v>53201</v>
      </c>
      <c r="F2183" t="s">
        <v>53201</v>
      </c>
      <c r="G2183" t="s">
        <v>29</v>
      </c>
      <c r="H2183">
        <v>3</v>
      </c>
      <c r="I2183">
        <v>0</v>
      </c>
      <c r="J2183">
        <v>0</v>
      </c>
      <c r="K2183">
        <v>0</v>
      </c>
      <c r="L2183" t="s">
        <v>19</v>
      </c>
      <c r="M2183" t="str">
        <f t="shared" si="151"/>
        <v>http://logeion.uchicago.edu/index.html#capo</v>
      </c>
    </row>
    <row r="2184" spans="1:13" ht="15" customHeight="1" x14ac:dyDescent="0.2">
      <c r="A2184" t="s">
        <v>7349</v>
      </c>
      <c r="B2184" t="s">
        <v>7350</v>
      </c>
      <c r="C2184" t="str">
        <f t="shared" si="150"/>
        <v>Cappadoces –um m.</v>
      </c>
      <c r="D2184" t="str">
        <f t="shared" si="153"/>
        <v>Cappadoces</v>
      </c>
      <c r="E2184" t="s">
        <v>7351</v>
      </c>
      <c r="F2184" t="s">
        <v>7352</v>
      </c>
      <c r="G2184" t="s">
        <v>346</v>
      </c>
      <c r="H2184">
        <v>3</v>
      </c>
      <c r="I2184">
        <v>0</v>
      </c>
      <c r="J2184">
        <v>0</v>
      </c>
      <c r="K2184">
        <v>1</v>
      </c>
      <c r="L2184" t="s">
        <v>19</v>
      </c>
      <c r="M2184" t="str">
        <f t="shared" si="151"/>
        <v>http://logeion.uchicago.edu/index.html#Cappadoces</v>
      </c>
    </row>
    <row r="2185" spans="1:13" ht="15" customHeight="1" x14ac:dyDescent="0.2">
      <c r="A2185" t="s">
        <v>7353</v>
      </c>
      <c r="B2185" t="s">
        <v>7354</v>
      </c>
      <c r="C2185" t="str">
        <f t="shared" si="150"/>
        <v>Cappadocia –ae f.</v>
      </c>
      <c r="D2185" t="str">
        <f t="shared" si="153"/>
        <v>Cappadocia</v>
      </c>
      <c r="E2185" t="s">
        <v>7355</v>
      </c>
      <c r="F2185" t="s">
        <v>7356</v>
      </c>
      <c r="G2185" t="s">
        <v>76</v>
      </c>
      <c r="H2185">
        <v>1</v>
      </c>
      <c r="I2185">
        <v>0</v>
      </c>
      <c r="J2185">
        <v>0</v>
      </c>
      <c r="K2185">
        <v>1</v>
      </c>
      <c r="L2185" t="s">
        <v>19</v>
      </c>
      <c r="M2185" t="str">
        <f t="shared" si="151"/>
        <v>http://logeion.uchicago.edu/index.html#Cappadocia</v>
      </c>
    </row>
    <row r="2186" spans="1:13" ht="15" customHeight="1" x14ac:dyDescent="0.2">
      <c r="A2186" t="s">
        <v>52971</v>
      </c>
      <c r="B2186" t="s">
        <v>52972</v>
      </c>
      <c r="C2186" t="str">
        <f t="shared" si="150"/>
        <v>Cappadox –ocis m.</v>
      </c>
      <c r="D2186" t="str">
        <f t="shared" si="153"/>
        <v>Cappadox</v>
      </c>
      <c r="E2186" t="s">
        <v>52973</v>
      </c>
      <c r="F2186" t="s">
        <v>52973</v>
      </c>
      <c r="G2186" t="s">
        <v>346</v>
      </c>
      <c r="H2186">
        <v>3</v>
      </c>
      <c r="I2186">
        <v>0</v>
      </c>
      <c r="J2186">
        <v>0</v>
      </c>
      <c r="K2186">
        <v>1</v>
      </c>
      <c r="L2186" t="s">
        <v>19</v>
      </c>
      <c r="M2186" t="str">
        <f t="shared" si="151"/>
        <v>http://logeion.uchicago.edu/index.html#Cappadox</v>
      </c>
    </row>
    <row r="2187" spans="1:13" ht="15" customHeight="1" x14ac:dyDescent="0.2">
      <c r="A2187" t="s">
        <v>7357</v>
      </c>
      <c r="B2187" t="s">
        <v>7358</v>
      </c>
      <c r="C2187" t="str">
        <f t="shared" si="150"/>
        <v>capra –ae f.</v>
      </c>
      <c r="D2187" t="str">
        <f t="shared" si="153"/>
        <v>capra</v>
      </c>
      <c r="E2187" t="s">
        <v>7300</v>
      </c>
      <c r="F2187" t="s">
        <v>7359</v>
      </c>
      <c r="G2187" t="s">
        <v>76</v>
      </c>
      <c r="H2187">
        <v>1</v>
      </c>
      <c r="I2187">
        <v>0</v>
      </c>
      <c r="J2187">
        <v>0</v>
      </c>
      <c r="K2187">
        <v>0</v>
      </c>
      <c r="L2187" t="s">
        <v>19</v>
      </c>
      <c r="M2187" t="str">
        <f t="shared" si="151"/>
        <v>http://logeion.uchicago.edu/index.html#capra</v>
      </c>
    </row>
    <row r="2188" spans="1:13" ht="15" customHeight="1" x14ac:dyDescent="0.2">
      <c r="A2188" t="s">
        <v>7361</v>
      </c>
      <c r="B2188" t="s">
        <v>7362</v>
      </c>
      <c r="C2188" t="str">
        <f t="shared" si="150"/>
        <v>caprea –ae f.</v>
      </c>
      <c r="D2188" t="str">
        <f t="shared" si="153"/>
        <v>caprea</v>
      </c>
      <c r="E2188" t="s">
        <v>7363</v>
      </c>
      <c r="F2188" t="s">
        <v>7364</v>
      </c>
      <c r="G2188" t="s">
        <v>76</v>
      </c>
      <c r="H2188">
        <v>1</v>
      </c>
      <c r="I2188">
        <v>0</v>
      </c>
      <c r="J2188">
        <v>0</v>
      </c>
      <c r="K2188">
        <v>0</v>
      </c>
      <c r="L2188" t="s">
        <v>19</v>
      </c>
      <c r="M2188" t="str">
        <f t="shared" si="151"/>
        <v>http://logeion.uchicago.edu/index.html#caprea</v>
      </c>
    </row>
    <row r="2189" spans="1:13" ht="15" customHeight="1" x14ac:dyDescent="0.2">
      <c r="A2189" t="s">
        <v>7365</v>
      </c>
      <c r="B2189" t="s">
        <v>7366</v>
      </c>
      <c r="C2189" t="str">
        <f t="shared" si="150"/>
        <v>Capreae –arum f.</v>
      </c>
      <c r="D2189" t="str">
        <f t="shared" si="153"/>
        <v>Capreae</v>
      </c>
      <c r="E2189" t="s">
        <v>7367</v>
      </c>
      <c r="F2189" t="s">
        <v>7368</v>
      </c>
      <c r="G2189" t="s">
        <v>76</v>
      </c>
      <c r="H2189">
        <v>1</v>
      </c>
      <c r="I2189">
        <v>0</v>
      </c>
      <c r="J2189">
        <v>0</v>
      </c>
      <c r="K2189">
        <v>1</v>
      </c>
      <c r="L2189" t="s">
        <v>19</v>
      </c>
      <c r="M2189" t="str">
        <f t="shared" si="151"/>
        <v>http://logeion.uchicago.edu/index.html#Capreae</v>
      </c>
    </row>
    <row r="2190" spans="1:13" ht="15" customHeight="1" x14ac:dyDescent="0.2">
      <c r="A2190" t="s">
        <v>7369</v>
      </c>
      <c r="B2190" t="s">
        <v>7370</v>
      </c>
      <c r="C2190" t="str">
        <f t="shared" si="150"/>
        <v>capreolus –i m.</v>
      </c>
      <c r="D2190" t="str">
        <f t="shared" si="153"/>
        <v>capreolus</v>
      </c>
      <c r="E2190" t="s">
        <v>7371</v>
      </c>
      <c r="F2190" t="s">
        <v>7372</v>
      </c>
      <c r="G2190" t="s">
        <v>21</v>
      </c>
      <c r="H2190">
        <v>2</v>
      </c>
      <c r="I2190">
        <v>0</v>
      </c>
      <c r="J2190">
        <v>0</v>
      </c>
      <c r="K2190">
        <v>0</v>
      </c>
      <c r="L2190" t="s">
        <v>19</v>
      </c>
      <c r="M2190" t="str">
        <f t="shared" si="151"/>
        <v>http://logeion.uchicago.edu/index.html#capreolus</v>
      </c>
    </row>
    <row r="2191" spans="1:13" ht="15" customHeight="1" x14ac:dyDescent="0.2">
      <c r="A2191" t="s">
        <v>53202</v>
      </c>
      <c r="B2191" t="s">
        <v>53203</v>
      </c>
      <c r="C2191" t="str">
        <f t="shared" si="150"/>
        <v>Capricornus –i m.</v>
      </c>
      <c r="D2191" t="str">
        <f t="shared" si="153"/>
        <v>Capricornus</v>
      </c>
      <c r="E2191" t="s">
        <v>53204</v>
      </c>
      <c r="F2191" t="s">
        <v>53204</v>
      </c>
      <c r="G2191" t="s">
        <v>21</v>
      </c>
      <c r="H2191">
        <v>2</v>
      </c>
      <c r="I2191">
        <v>0</v>
      </c>
      <c r="J2191">
        <v>0</v>
      </c>
      <c r="K2191">
        <v>0</v>
      </c>
      <c r="L2191" t="s">
        <v>19</v>
      </c>
      <c r="M2191" t="str">
        <f t="shared" si="151"/>
        <v>http://logeion.uchicago.edu/index.html#Capricornus</v>
      </c>
    </row>
    <row r="2192" spans="1:13" ht="15" customHeight="1" x14ac:dyDescent="0.2">
      <c r="A2192" t="s">
        <v>7374</v>
      </c>
      <c r="B2192" t="s">
        <v>7375</v>
      </c>
      <c r="C2192" t="str">
        <f t="shared" si="150"/>
        <v>caprigenus –a –um</v>
      </c>
      <c r="D2192" t="str">
        <f t="shared" si="153"/>
        <v>caprigenus</v>
      </c>
      <c r="E2192" t="s">
        <v>7376</v>
      </c>
      <c r="F2192" t="s">
        <v>7377</v>
      </c>
      <c r="G2192" t="s">
        <v>61</v>
      </c>
      <c r="H2192">
        <v>1</v>
      </c>
      <c r="I2192">
        <v>0</v>
      </c>
      <c r="J2192">
        <v>0</v>
      </c>
      <c r="K2192">
        <v>0</v>
      </c>
      <c r="L2192" t="s">
        <v>36</v>
      </c>
      <c r="M2192" t="str">
        <f t="shared" si="151"/>
        <v>http://logeion.uchicago.edu/index.html#caprigenus</v>
      </c>
    </row>
    <row r="2193" spans="1:13" ht="15" customHeight="1" x14ac:dyDescent="0.2">
      <c r="A2193" t="s">
        <v>7379</v>
      </c>
      <c r="B2193" t="s">
        <v>7380</v>
      </c>
      <c r="C2193" t="str">
        <f t="shared" si="150"/>
        <v>caprimulgus caprimulgi m.</v>
      </c>
      <c r="D2193" t="str">
        <f t="shared" si="153"/>
        <v>caprimulgus</v>
      </c>
      <c r="E2193" t="s">
        <v>7381</v>
      </c>
      <c r="F2193" t="s">
        <v>7382</v>
      </c>
      <c r="G2193" t="s">
        <v>21</v>
      </c>
      <c r="H2193">
        <v>2</v>
      </c>
      <c r="I2193">
        <v>0</v>
      </c>
      <c r="J2193">
        <v>0</v>
      </c>
      <c r="K2193">
        <v>0</v>
      </c>
      <c r="L2193" t="s">
        <v>19</v>
      </c>
      <c r="M2193" t="str">
        <f t="shared" si="151"/>
        <v>http://logeion.uchicago.edu/index.html#caprimulgus</v>
      </c>
    </row>
    <row r="2194" spans="1:13" ht="15" customHeight="1" x14ac:dyDescent="0.2">
      <c r="A2194" t="s">
        <v>52883</v>
      </c>
      <c r="B2194" t="s">
        <v>52942</v>
      </c>
      <c r="C2194" t="str">
        <f t="shared" si="150"/>
        <v>Caprius –ii m.</v>
      </c>
      <c r="D2194" t="str">
        <f t="shared" si="153"/>
        <v>Caprius</v>
      </c>
      <c r="E2194" t="s">
        <v>52888</v>
      </c>
      <c r="F2194" t="s">
        <v>52886</v>
      </c>
      <c r="G2194" t="s">
        <v>21</v>
      </c>
      <c r="H2194">
        <v>2</v>
      </c>
      <c r="I2194">
        <v>0</v>
      </c>
      <c r="J2194">
        <v>0</v>
      </c>
      <c r="K2194">
        <v>1</v>
      </c>
      <c r="L2194" t="s">
        <v>19</v>
      </c>
      <c r="M2194" t="str">
        <f t="shared" si="151"/>
        <v>http://logeion.uchicago.edu/index.html#Caprius</v>
      </c>
    </row>
    <row r="2195" spans="1:13" ht="15" customHeight="1" x14ac:dyDescent="0.2">
      <c r="A2195" t="s">
        <v>7385</v>
      </c>
      <c r="B2195" t="s">
        <v>52858</v>
      </c>
      <c r="C2195" t="str">
        <f t="shared" si="150"/>
        <v>capsa –ae f.</v>
      </c>
      <c r="D2195" t="str">
        <f t="shared" si="153"/>
        <v>capsa</v>
      </c>
      <c r="E2195" t="s">
        <v>52859</v>
      </c>
      <c r="F2195" t="s">
        <v>52859</v>
      </c>
      <c r="G2195" t="s">
        <v>76</v>
      </c>
      <c r="H2195">
        <v>1</v>
      </c>
      <c r="I2195">
        <v>0</v>
      </c>
      <c r="J2195">
        <v>0</v>
      </c>
      <c r="K2195">
        <v>0</v>
      </c>
      <c r="L2195" t="s">
        <v>19</v>
      </c>
      <c r="M2195" t="str">
        <f t="shared" si="151"/>
        <v>http://logeion.uchicago.edu/index.html#capsa</v>
      </c>
    </row>
    <row r="2196" spans="1:13" ht="15" customHeight="1" x14ac:dyDescent="0.2">
      <c r="A2196" t="s">
        <v>53205</v>
      </c>
      <c r="B2196" t="s">
        <v>53206</v>
      </c>
      <c r="C2196" t="str">
        <f t="shared" si="150"/>
        <v>capsella or capsula –ae f.</v>
      </c>
      <c r="D2196" t="str">
        <f t="shared" si="153"/>
        <v>capsella</v>
      </c>
      <c r="E2196" t="s">
        <v>53207</v>
      </c>
      <c r="F2196" t="s">
        <v>53207</v>
      </c>
      <c r="G2196" t="s">
        <v>76</v>
      </c>
      <c r="H2196">
        <v>1</v>
      </c>
      <c r="I2196">
        <v>0</v>
      </c>
      <c r="J2196">
        <v>0</v>
      </c>
      <c r="K2196">
        <v>0</v>
      </c>
      <c r="L2196" t="s">
        <v>19</v>
      </c>
      <c r="M2196" t="str">
        <f t="shared" si="151"/>
        <v>http://logeion.uchicago.edu/index.html#capsella</v>
      </c>
    </row>
    <row r="2197" spans="1:13" ht="15" customHeight="1" x14ac:dyDescent="0.2">
      <c r="A2197" t="s">
        <v>7386</v>
      </c>
      <c r="B2197" t="s">
        <v>7387</v>
      </c>
      <c r="C2197" t="str">
        <f t="shared" si="150"/>
        <v>capsula –ae f.</v>
      </c>
      <c r="D2197" t="str">
        <f t="shared" si="153"/>
        <v>capsula</v>
      </c>
      <c r="E2197" t="s">
        <v>7388</v>
      </c>
      <c r="F2197" t="s">
        <v>7388</v>
      </c>
      <c r="G2197" t="s">
        <v>76</v>
      </c>
      <c r="H2197">
        <v>1</v>
      </c>
      <c r="I2197">
        <v>0</v>
      </c>
      <c r="J2197">
        <v>0</v>
      </c>
      <c r="K2197">
        <v>0</v>
      </c>
      <c r="L2197" t="s">
        <v>19</v>
      </c>
      <c r="M2197" t="str">
        <f t="shared" si="151"/>
        <v>http://logeion.uchicago.edu/index.html#capsula</v>
      </c>
    </row>
    <row r="2198" spans="1:13" ht="15" customHeight="1" x14ac:dyDescent="0.2">
      <c r="A2198" t="s">
        <v>7391</v>
      </c>
      <c r="B2198" t="s">
        <v>56568</v>
      </c>
      <c r="C2198" t="str">
        <f t="shared" si="150"/>
        <v>captator –oris m.</v>
      </c>
      <c r="D2198" t="str">
        <f t="shared" si="153"/>
        <v>captator</v>
      </c>
      <c r="E2198" t="s">
        <v>56567</v>
      </c>
      <c r="F2198" t="s">
        <v>56567</v>
      </c>
      <c r="G2198" t="s">
        <v>29</v>
      </c>
      <c r="H2198">
        <v>3</v>
      </c>
      <c r="I2198">
        <v>0</v>
      </c>
      <c r="J2198">
        <v>0</v>
      </c>
      <c r="K2198">
        <v>0</v>
      </c>
      <c r="L2198" t="s">
        <v>19</v>
      </c>
      <c r="M2198" t="str">
        <f t="shared" si="151"/>
        <v>http://logeion.uchicago.edu/index.html#captator</v>
      </c>
    </row>
    <row r="2199" spans="1:13" ht="15" customHeight="1" x14ac:dyDescent="0.2">
      <c r="A2199" t="s">
        <v>7394</v>
      </c>
      <c r="B2199" t="s">
        <v>7395</v>
      </c>
      <c r="C2199" t="str">
        <f t="shared" ref="C2199:C2262" si="154">SUBSTITUTE(SUBSTITUTE(SUBSTITUTE(SUBSTITUTE(SUBSTITUTE(SUBSTITUTE(SUBSTITUTE(SUBSTITUTE(SUBSTITUTE(SUBSTITUTE(SUBSTITUTE(B2199, "ā", "a"), "ē", "e"), "ī", "i"), "ō", "o"), "ū", "u"), "ȳ", "y"), "Ā", "A"), "Ē", "E"), "Ī", "I"), "Ō", "O"), "Ū", "U")</f>
        <v>captiva –ae f.</v>
      </c>
      <c r="D2199" t="str">
        <f t="shared" si="153"/>
        <v>captiva</v>
      </c>
      <c r="E2199" t="s">
        <v>7396</v>
      </c>
      <c r="F2199" t="s">
        <v>7397</v>
      </c>
      <c r="G2199" t="s">
        <v>76</v>
      </c>
      <c r="H2199">
        <v>1</v>
      </c>
      <c r="I2199">
        <v>0</v>
      </c>
      <c r="J2199">
        <v>0</v>
      </c>
      <c r="K2199">
        <v>0</v>
      </c>
      <c r="L2199" t="s">
        <v>19</v>
      </c>
      <c r="M2199" t="str">
        <f t="shared" si="151"/>
        <v>http://logeion.uchicago.edu/index.html#captiva</v>
      </c>
    </row>
    <row r="2200" spans="1:13" ht="15" customHeight="1" x14ac:dyDescent="0.2">
      <c r="A2200" t="s">
        <v>7398</v>
      </c>
      <c r="B2200" t="s">
        <v>60391</v>
      </c>
      <c r="C2200" t="str">
        <f t="shared" si="154"/>
        <v>captivitas —atis f. </v>
      </c>
      <c r="D2200" t="str">
        <f t="shared" si="153"/>
        <v>captivitas</v>
      </c>
      <c r="E2200" t="s">
        <v>59536</v>
      </c>
      <c r="F2200" t="s">
        <v>59537</v>
      </c>
      <c r="G2200" t="s">
        <v>29</v>
      </c>
      <c r="H2200">
        <v>3</v>
      </c>
      <c r="I2200">
        <v>0</v>
      </c>
      <c r="J2200">
        <v>0</v>
      </c>
      <c r="K2200">
        <v>0</v>
      </c>
      <c r="L2200" t="s">
        <v>19</v>
      </c>
      <c r="M2200" t="str">
        <f t="shared" si="151"/>
        <v>http://logeion.uchicago.edu/index.html#captivitas</v>
      </c>
    </row>
    <row r="2201" spans="1:13" ht="15" customHeight="1" x14ac:dyDescent="0.2">
      <c r="A2201" t="s">
        <v>7403</v>
      </c>
      <c r="B2201" t="s">
        <v>7404</v>
      </c>
      <c r="C2201" t="str">
        <f t="shared" si="154"/>
        <v>captivus –a –um</v>
      </c>
      <c r="D2201" t="str">
        <f t="shared" si="153"/>
        <v>captivus</v>
      </c>
      <c r="E2201" t="s">
        <v>7405</v>
      </c>
      <c r="F2201" t="s">
        <v>7406</v>
      </c>
      <c r="G2201" t="s">
        <v>61</v>
      </c>
      <c r="H2201">
        <v>1</v>
      </c>
      <c r="I2201">
        <v>0</v>
      </c>
      <c r="J2201">
        <v>0</v>
      </c>
      <c r="K2201">
        <v>0</v>
      </c>
      <c r="L2201" t="s">
        <v>36</v>
      </c>
      <c r="M2201" t="str">
        <f t="shared" si="151"/>
        <v>http://logeion.uchicago.edu/index.html#captivus</v>
      </c>
    </row>
    <row r="2202" spans="1:13" ht="15" customHeight="1" x14ac:dyDescent="0.2">
      <c r="A2202" t="s">
        <v>7399</v>
      </c>
      <c r="B2202" t="s">
        <v>7400</v>
      </c>
      <c r="C2202" t="str">
        <f t="shared" si="154"/>
        <v>captivus captivi m.</v>
      </c>
      <c r="D2202" t="str">
        <f t="shared" si="153"/>
        <v>captivus</v>
      </c>
      <c r="E2202" t="s">
        <v>7401</v>
      </c>
      <c r="F2202" t="s">
        <v>7402</v>
      </c>
      <c r="G2202" t="s">
        <v>21</v>
      </c>
      <c r="H2202">
        <v>2</v>
      </c>
      <c r="I2202">
        <v>0</v>
      </c>
      <c r="J2202">
        <v>0</v>
      </c>
      <c r="K2202">
        <v>0</v>
      </c>
      <c r="L2202" t="s">
        <v>19</v>
      </c>
      <c r="M2202" t="str">
        <f t="shared" si="151"/>
        <v>http://logeion.uchicago.edu/index.html#captivus</v>
      </c>
    </row>
    <row r="2203" spans="1:13" ht="15" customHeight="1" x14ac:dyDescent="0.2">
      <c r="A2203" t="s">
        <v>7407</v>
      </c>
      <c r="B2203" t="s">
        <v>7408</v>
      </c>
      <c r="C2203" t="str">
        <f t="shared" si="154"/>
        <v>capto captare captavi captatus</v>
      </c>
      <c r="D2203" t="str">
        <f t="shared" si="153"/>
        <v>capto</v>
      </c>
      <c r="E2203" t="s">
        <v>56569</v>
      </c>
      <c r="F2203" t="s">
        <v>56570</v>
      </c>
      <c r="G2203" t="s">
        <v>23</v>
      </c>
      <c r="I2203">
        <v>1</v>
      </c>
      <c r="J2203">
        <v>0</v>
      </c>
      <c r="K2203">
        <v>0</v>
      </c>
      <c r="L2203" t="s">
        <v>24</v>
      </c>
      <c r="M2203" t="str">
        <f t="shared" si="151"/>
        <v>http://logeion.uchicago.edu/index.html#capto</v>
      </c>
    </row>
    <row r="2204" spans="1:13" ht="15" customHeight="1" x14ac:dyDescent="0.2">
      <c r="A2204" t="s">
        <v>7418</v>
      </c>
      <c r="B2204" t="s">
        <v>57745</v>
      </c>
      <c r="C2204" t="str">
        <f t="shared" si="154"/>
        <v>captura –ae f.</v>
      </c>
      <c r="D2204" t="str">
        <f t="shared" si="153"/>
        <v>captura</v>
      </c>
      <c r="E2204" t="s">
        <v>57076</v>
      </c>
      <c r="F2204" t="s">
        <v>57076</v>
      </c>
      <c r="G2204" t="s">
        <v>29</v>
      </c>
      <c r="H2204">
        <v>3</v>
      </c>
      <c r="I2204">
        <v>0</v>
      </c>
      <c r="J2204">
        <v>0</v>
      </c>
      <c r="K2204">
        <v>0</v>
      </c>
      <c r="L2204" t="s">
        <v>19</v>
      </c>
      <c r="M2204" t="str">
        <f t="shared" si="151"/>
        <v>http://logeion.uchicago.edu/index.html#captura</v>
      </c>
    </row>
    <row r="2205" spans="1:13" ht="15" customHeight="1" x14ac:dyDescent="0.2">
      <c r="A2205" t="s">
        <v>7409</v>
      </c>
      <c r="B2205" t="s">
        <v>58007</v>
      </c>
      <c r="C2205" t="str">
        <f t="shared" si="154"/>
        <v xml:space="preserve">captura –ae f. </v>
      </c>
      <c r="D2205" t="str">
        <f t="shared" si="153"/>
        <v>captura</v>
      </c>
      <c r="E2205" t="s">
        <v>57991</v>
      </c>
      <c r="F2205" t="s">
        <v>57992</v>
      </c>
      <c r="G2205" t="s">
        <v>76</v>
      </c>
      <c r="H2205">
        <v>1</v>
      </c>
      <c r="I2205">
        <v>0</v>
      </c>
      <c r="J2205">
        <v>0</v>
      </c>
      <c r="K2205">
        <v>0</v>
      </c>
      <c r="L2205" t="s">
        <v>19</v>
      </c>
      <c r="M2205" t="str">
        <f t="shared" si="151"/>
        <v>http://logeion.uchicago.edu/index.html#captura</v>
      </c>
    </row>
    <row r="2206" spans="1:13" ht="15" customHeight="1" x14ac:dyDescent="0.2">
      <c r="A2206" t="s">
        <v>7410</v>
      </c>
      <c r="B2206" t="s">
        <v>7411</v>
      </c>
      <c r="C2206" t="str">
        <f t="shared" si="154"/>
        <v>captus captus m.</v>
      </c>
      <c r="D2206" t="str">
        <f t="shared" si="153"/>
        <v>captus</v>
      </c>
      <c r="E2206" t="s">
        <v>7412</v>
      </c>
      <c r="F2206" t="s">
        <v>7413</v>
      </c>
      <c r="G2206" t="s">
        <v>18</v>
      </c>
      <c r="H2206">
        <v>4</v>
      </c>
      <c r="I2206">
        <v>0</v>
      </c>
      <c r="J2206">
        <v>0</v>
      </c>
      <c r="K2206">
        <v>0</v>
      </c>
      <c r="L2206" t="s">
        <v>19</v>
      </c>
      <c r="M2206" t="str">
        <f t="shared" si="151"/>
        <v>http://logeion.uchicago.edu/index.html#captus</v>
      </c>
    </row>
    <row r="2207" spans="1:13" ht="15" customHeight="1" x14ac:dyDescent="0.2">
      <c r="A2207" t="s">
        <v>7414</v>
      </c>
      <c r="B2207" t="s">
        <v>7415</v>
      </c>
      <c r="C2207" t="str">
        <f t="shared" si="154"/>
        <v>Capua –ae f.</v>
      </c>
      <c r="D2207" t="str">
        <f t="shared" si="153"/>
        <v>Capua</v>
      </c>
      <c r="E2207" t="s">
        <v>7416</v>
      </c>
      <c r="F2207" t="s">
        <v>7417</v>
      </c>
      <c r="G2207" t="s">
        <v>76</v>
      </c>
      <c r="H2207">
        <v>1</v>
      </c>
      <c r="I2207">
        <v>0</v>
      </c>
      <c r="J2207">
        <v>0</v>
      </c>
      <c r="K2207">
        <v>1</v>
      </c>
      <c r="L2207" t="s">
        <v>19</v>
      </c>
      <c r="M2207" t="str">
        <f t="shared" si="151"/>
        <v>http://logeion.uchicago.edu/index.html#Capua</v>
      </c>
    </row>
    <row r="2208" spans="1:13" ht="15" customHeight="1" x14ac:dyDescent="0.2">
      <c r="A2208" t="s">
        <v>7419</v>
      </c>
      <c r="B2208" t="s">
        <v>7420</v>
      </c>
      <c r="C2208" t="str">
        <f t="shared" si="154"/>
        <v>capulus –i m.</v>
      </c>
      <c r="D2208" t="str">
        <f t="shared" si="153"/>
        <v>capulus</v>
      </c>
      <c r="E2208" t="s">
        <v>7421</v>
      </c>
      <c r="F2208" t="s">
        <v>7422</v>
      </c>
      <c r="G2208" t="s">
        <v>21</v>
      </c>
      <c r="H2208">
        <v>2</v>
      </c>
      <c r="I2208">
        <v>0</v>
      </c>
      <c r="J2208">
        <v>0</v>
      </c>
      <c r="K2208">
        <v>0</v>
      </c>
      <c r="L2208" t="s">
        <v>19</v>
      </c>
      <c r="M2208" t="str">
        <f t="shared" si="151"/>
        <v>http://logeion.uchicago.edu/index.html#capulus</v>
      </c>
    </row>
    <row r="2209" spans="1:13" ht="15" customHeight="1" x14ac:dyDescent="0.2">
      <c r="A2209" t="s">
        <v>7423</v>
      </c>
      <c r="B2209" t="s">
        <v>7424</v>
      </c>
      <c r="C2209" t="str">
        <f t="shared" si="154"/>
        <v>caput capitis n.</v>
      </c>
      <c r="D2209" t="str">
        <f t="shared" si="153"/>
        <v>caput</v>
      </c>
      <c r="E2209" t="s">
        <v>57077</v>
      </c>
      <c r="F2209" t="s">
        <v>57077</v>
      </c>
      <c r="G2209" t="s">
        <v>29</v>
      </c>
      <c r="H2209">
        <v>3</v>
      </c>
      <c r="I2209">
        <v>0</v>
      </c>
      <c r="J2209">
        <v>0</v>
      </c>
      <c r="K2209">
        <v>0</v>
      </c>
      <c r="L2209" t="s">
        <v>19</v>
      </c>
      <c r="M2209" t="str">
        <f t="shared" si="151"/>
        <v>http://logeion.uchicago.edu/index.html#caput</v>
      </c>
    </row>
    <row r="2210" spans="1:13" ht="15" customHeight="1" x14ac:dyDescent="0.2">
      <c r="A2210" t="s">
        <v>7425</v>
      </c>
      <c r="B2210" t="s">
        <v>7426</v>
      </c>
      <c r="C2210" t="str">
        <f t="shared" si="154"/>
        <v>Capys –yos or yis m.</v>
      </c>
      <c r="D2210" t="str">
        <f t="shared" si="153"/>
        <v>Capys</v>
      </c>
      <c r="E2210" t="s">
        <v>7427</v>
      </c>
      <c r="F2210" t="s">
        <v>7428</v>
      </c>
      <c r="G2210" t="s">
        <v>346</v>
      </c>
      <c r="H2210">
        <v>6</v>
      </c>
      <c r="I2210">
        <v>0</v>
      </c>
      <c r="J2210">
        <v>0</v>
      </c>
      <c r="K2210">
        <v>1</v>
      </c>
      <c r="L2210" t="s">
        <v>19</v>
      </c>
      <c r="M2210" t="str">
        <f t="shared" si="151"/>
        <v>http://logeion.uchicago.edu/index.html#Capys</v>
      </c>
    </row>
    <row r="2211" spans="1:13" ht="15" customHeight="1" x14ac:dyDescent="0.2">
      <c r="A2211" t="s">
        <v>61027</v>
      </c>
      <c r="B2211" t="s">
        <v>61121</v>
      </c>
      <c r="C2211" t="str">
        <f t="shared" si="154"/>
        <v>caracter caracteris m.</v>
      </c>
      <c r="D2211" t="str">
        <f t="shared" si="153"/>
        <v>caracter</v>
      </c>
      <c r="E2211" t="s">
        <v>61239</v>
      </c>
      <c r="F2211" t="s">
        <v>61240</v>
      </c>
      <c r="G2211" t="s">
        <v>29</v>
      </c>
      <c r="H2211">
        <v>3</v>
      </c>
      <c r="L2211" t="s">
        <v>19</v>
      </c>
      <c r="M2211" t="str">
        <f t="shared" ref="M2211:M2274" si="155">"http://logeion.uchicago.edu/index.html#"&amp;D2211</f>
        <v>http://logeion.uchicago.edu/index.html#caracter</v>
      </c>
    </row>
    <row r="2212" spans="1:13" ht="15" customHeight="1" x14ac:dyDescent="0.2">
      <c r="A2212" t="s">
        <v>7430</v>
      </c>
      <c r="B2212" t="s">
        <v>7431</v>
      </c>
      <c r="C2212" t="str">
        <f t="shared" si="154"/>
        <v>carbaseus –a –um</v>
      </c>
      <c r="D2212" t="str">
        <f t="shared" si="153"/>
        <v>carbaseus</v>
      </c>
      <c r="E2212" t="s">
        <v>7432</v>
      </c>
      <c r="F2212" t="s">
        <v>7433</v>
      </c>
      <c r="G2212" t="s">
        <v>61</v>
      </c>
      <c r="H2212">
        <v>1</v>
      </c>
      <c r="I2212">
        <v>0</v>
      </c>
      <c r="J2212">
        <v>0</v>
      </c>
      <c r="K2212">
        <v>0</v>
      </c>
      <c r="L2212" t="s">
        <v>36</v>
      </c>
      <c r="M2212" t="str">
        <f t="shared" si="155"/>
        <v>http://logeion.uchicago.edu/index.html#carbaseus</v>
      </c>
    </row>
    <row r="2213" spans="1:13" ht="15" customHeight="1" x14ac:dyDescent="0.2">
      <c r="A2213" t="s">
        <v>7434</v>
      </c>
      <c r="B2213" t="s">
        <v>7435</v>
      </c>
      <c r="C2213" t="str">
        <f t="shared" si="154"/>
        <v>carbasus –i f. (pl. carbasa –orum n.)</v>
      </c>
      <c r="D2213" t="str">
        <f t="shared" si="153"/>
        <v>carbasus</v>
      </c>
      <c r="E2213" t="s">
        <v>7436</v>
      </c>
      <c r="F2213" t="s">
        <v>7437</v>
      </c>
      <c r="G2213" t="s">
        <v>21</v>
      </c>
      <c r="H2213">
        <v>2</v>
      </c>
      <c r="I2213">
        <v>0</v>
      </c>
      <c r="J2213">
        <v>0</v>
      </c>
      <c r="K2213">
        <v>0</v>
      </c>
      <c r="L2213" t="s">
        <v>19</v>
      </c>
      <c r="M2213" t="str">
        <f t="shared" si="155"/>
        <v>http://logeion.uchicago.edu/index.html#carbasus</v>
      </c>
    </row>
    <row r="2214" spans="1:13" ht="15" customHeight="1" x14ac:dyDescent="0.2">
      <c r="A2214" t="s">
        <v>7440</v>
      </c>
      <c r="B2214" t="s">
        <v>7441</v>
      </c>
      <c r="C2214" t="str">
        <f t="shared" si="154"/>
        <v>Carbo –onis m.</v>
      </c>
      <c r="D2214" t="str">
        <f t="shared" ref="D2214:D2236" si="156">IF(ISBLANK(B2214),0,LEFT( C2214, FIND( " ", C2214 ) - 1 ))</f>
        <v>Carbo</v>
      </c>
      <c r="E2214" t="s">
        <v>7442</v>
      </c>
      <c r="F2214" t="s">
        <v>7443</v>
      </c>
      <c r="G2214" t="s">
        <v>29</v>
      </c>
      <c r="H2214">
        <v>3</v>
      </c>
      <c r="I2214">
        <v>0</v>
      </c>
      <c r="J2214">
        <v>0</v>
      </c>
      <c r="K2214">
        <v>1</v>
      </c>
      <c r="L2214" t="s">
        <v>19</v>
      </c>
      <c r="M2214" t="str">
        <f t="shared" si="155"/>
        <v>http://logeion.uchicago.edu/index.html#Carbo</v>
      </c>
    </row>
    <row r="2215" spans="1:13" ht="15" customHeight="1" x14ac:dyDescent="0.2">
      <c r="A2215" t="s">
        <v>7439</v>
      </c>
      <c r="B2215" t="s">
        <v>60392</v>
      </c>
      <c r="C2215" t="str">
        <f t="shared" si="154"/>
        <v>carbo —onis m.</v>
      </c>
      <c r="D2215" t="str">
        <f t="shared" si="156"/>
        <v>carbo</v>
      </c>
      <c r="E2215" t="s">
        <v>59538</v>
      </c>
      <c r="F2215" t="s">
        <v>59539</v>
      </c>
      <c r="G2215" t="s">
        <v>29</v>
      </c>
      <c r="H2215">
        <v>3</v>
      </c>
      <c r="I2215">
        <v>0</v>
      </c>
      <c r="J2215">
        <v>0</v>
      </c>
      <c r="K2215">
        <v>0</v>
      </c>
      <c r="L2215" t="s">
        <v>19</v>
      </c>
      <c r="M2215" t="str">
        <f t="shared" si="155"/>
        <v>http://logeion.uchicago.edu/index.html#carbo</v>
      </c>
    </row>
    <row r="2216" spans="1:13" ht="15" customHeight="1" x14ac:dyDescent="0.2">
      <c r="A2216" t="s">
        <v>7444</v>
      </c>
      <c r="B2216" t="s">
        <v>54382</v>
      </c>
      <c r="C2216" t="str">
        <f t="shared" si="154"/>
        <v>carbunculus –i m.</v>
      </c>
      <c r="D2216" t="str">
        <f t="shared" si="156"/>
        <v>carbunculus</v>
      </c>
      <c r="E2216" t="s">
        <v>54053</v>
      </c>
      <c r="F2216" t="s">
        <v>54053</v>
      </c>
      <c r="G2216" t="s">
        <v>21</v>
      </c>
      <c r="H2216">
        <v>2</v>
      </c>
      <c r="I2216">
        <v>0</v>
      </c>
      <c r="J2216">
        <v>0</v>
      </c>
      <c r="K2216">
        <v>0</v>
      </c>
      <c r="L2216" t="s">
        <v>19</v>
      </c>
      <c r="M2216" t="str">
        <f t="shared" si="155"/>
        <v>http://logeion.uchicago.edu/index.html#carbunculus</v>
      </c>
    </row>
    <row r="2217" spans="1:13" ht="15" customHeight="1" x14ac:dyDescent="0.2">
      <c r="A2217" t="s">
        <v>7445</v>
      </c>
      <c r="B2217" t="s">
        <v>61401</v>
      </c>
      <c r="C2217" t="str">
        <f t="shared" si="154"/>
        <v>Carcaso –onis f.</v>
      </c>
      <c r="D2217" t="str">
        <f t="shared" si="156"/>
        <v>Carcaso</v>
      </c>
      <c r="E2217" t="s">
        <v>7446</v>
      </c>
      <c r="F2217" t="s">
        <v>7446</v>
      </c>
      <c r="G2217" t="s">
        <v>29</v>
      </c>
      <c r="H2217">
        <v>3</v>
      </c>
      <c r="I2217">
        <v>0</v>
      </c>
      <c r="J2217">
        <v>0</v>
      </c>
      <c r="K2217">
        <v>1</v>
      </c>
      <c r="L2217" t="s">
        <v>19</v>
      </c>
      <c r="M2217" t="str">
        <f t="shared" si="155"/>
        <v>http://logeion.uchicago.edu/index.html#Carcaso</v>
      </c>
    </row>
    <row r="2218" spans="1:13" ht="15" customHeight="1" x14ac:dyDescent="0.2">
      <c r="A2218" t="s">
        <v>7447</v>
      </c>
      <c r="B2218" t="s">
        <v>7448</v>
      </c>
      <c r="C2218" t="str">
        <f t="shared" si="154"/>
        <v>carcer carceris m.</v>
      </c>
      <c r="D2218" t="str">
        <f t="shared" si="156"/>
        <v>carcer</v>
      </c>
      <c r="E2218" t="s">
        <v>7449</v>
      </c>
      <c r="F2218" t="s">
        <v>7450</v>
      </c>
      <c r="G2218" t="s">
        <v>29</v>
      </c>
      <c r="H2218">
        <v>3</v>
      </c>
      <c r="I2218">
        <v>0</v>
      </c>
      <c r="J2218">
        <v>0</v>
      </c>
      <c r="K2218">
        <v>0</v>
      </c>
      <c r="L2218" t="s">
        <v>19</v>
      </c>
      <c r="M2218" t="str">
        <f t="shared" si="155"/>
        <v>http://logeion.uchicago.edu/index.html#carcer</v>
      </c>
    </row>
    <row r="2219" spans="1:13" ht="15" customHeight="1" x14ac:dyDescent="0.2">
      <c r="A2219" t="s">
        <v>53208</v>
      </c>
      <c r="B2219" t="s">
        <v>53209</v>
      </c>
      <c r="C2219" t="str">
        <f t="shared" si="154"/>
        <v>Carchedonius –a –um</v>
      </c>
      <c r="D2219" t="str">
        <f t="shared" si="156"/>
        <v>Carchedonius</v>
      </c>
      <c r="E2219" t="s">
        <v>53210</v>
      </c>
      <c r="F2219" t="s">
        <v>53210</v>
      </c>
      <c r="G2219" t="s">
        <v>61</v>
      </c>
      <c r="H2219">
        <v>1</v>
      </c>
      <c r="I2219">
        <v>0</v>
      </c>
      <c r="J2219">
        <v>0</v>
      </c>
      <c r="K2219">
        <v>1</v>
      </c>
      <c r="L2219" t="s">
        <v>36</v>
      </c>
      <c r="M2219" t="str">
        <f t="shared" si="155"/>
        <v>http://logeion.uchicago.edu/index.html#Carchedonius</v>
      </c>
    </row>
    <row r="2220" spans="1:13" ht="15" customHeight="1" x14ac:dyDescent="0.2">
      <c r="A2220" t="s">
        <v>7451</v>
      </c>
      <c r="B2220" t="s">
        <v>7452</v>
      </c>
      <c r="C2220" t="str">
        <f t="shared" si="154"/>
        <v>carchesium –ii n.</v>
      </c>
      <c r="D2220" t="str">
        <f t="shared" si="156"/>
        <v>carchesium</v>
      </c>
      <c r="E2220" t="s">
        <v>7453</v>
      </c>
      <c r="F2220" t="s">
        <v>7454</v>
      </c>
      <c r="G2220" t="s">
        <v>21</v>
      </c>
      <c r="H2220">
        <v>2</v>
      </c>
      <c r="I2220">
        <v>0</v>
      </c>
      <c r="J2220">
        <v>0</v>
      </c>
      <c r="K2220">
        <v>0</v>
      </c>
      <c r="L2220" t="s">
        <v>19</v>
      </c>
      <c r="M2220" t="str">
        <f t="shared" si="155"/>
        <v>http://logeion.uchicago.edu/index.html#carchesium</v>
      </c>
    </row>
    <row r="2221" spans="1:13" ht="15" customHeight="1" x14ac:dyDescent="0.2">
      <c r="A2221" t="s">
        <v>53211</v>
      </c>
      <c r="B2221" t="s">
        <v>53212</v>
      </c>
      <c r="C2221" t="str">
        <f t="shared" si="154"/>
        <v>cardelis –is f.</v>
      </c>
      <c r="D2221" t="str">
        <f t="shared" si="156"/>
        <v>cardelis</v>
      </c>
      <c r="E2221" t="s">
        <v>53213</v>
      </c>
      <c r="F2221" t="s">
        <v>53213</v>
      </c>
      <c r="G2221" t="s">
        <v>29</v>
      </c>
      <c r="H2221">
        <v>3</v>
      </c>
      <c r="I2221">
        <v>0</v>
      </c>
      <c r="J2221">
        <v>0</v>
      </c>
      <c r="K2221">
        <v>0</v>
      </c>
      <c r="L2221" t="s">
        <v>19</v>
      </c>
      <c r="M2221" t="str">
        <f t="shared" si="155"/>
        <v>http://logeion.uchicago.edu/index.html#cardelis</v>
      </c>
    </row>
    <row r="2222" spans="1:13" ht="15" customHeight="1" x14ac:dyDescent="0.2">
      <c r="A2222" t="s">
        <v>7460</v>
      </c>
      <c r="B2222" t="s">
        <v>7461</v>
      </c>
      <c r="C2222" t="str">
        <f t="shared" si="154"/>
        <v>cardo –inis m.</v>
      </c>
      <c r="D2222" t="str">
        <f t="shared" si="156"/>
        <v>cardo</v>
      </c>
      <c r="E2222" t="s">
        <v>7462</v>
      </c>
      <c r="F2222" t="s">
        <v>7462</v>
      </c>
      <c r="G2222" t="s">
        <v>29</v>
      </c>
      <c r="H2222">
        <v>3</v>
      </c>
      <c r="I2222">
        <v>0</v>
      </c>
      <c r="J2222">
        <v>0</v>
      </c>
      <c r="K2222">
        <v>0</v>
      </c>
      <c r="L2222" t="s">
        <v>19</v>
      </c>
      <c r="M2222" t="str">
        <f t="shared" si="155"/>
        <v>http://logeion.uchicago.edu/index.html#cardo</v>
      </c>
    </row>
    <row r="2223" spans="1:13" ht="15" customHeight="1" x14ac:dyDescent="0.2">
      <c r="A2223" t="s">
        <v>7463</v>
      </c>
      <c r="B2223" t="s">
        <v>7464</v>
      </c>
      <c r="C2223" t="str">
        <f t="shared" si="154"/>
        <v>carduus –i m.</v>
      </c>
      <c r="D2223" t="str">
        <f t="shared" si="156"/>
        <v>carduus</v>
      </c>
      <c r="E2223" t="s">
        <v>7465</v>
      </c>
      <c r="F2223" t="s">
        <v>7466</v>
      </c>
      <c r="G2223" t="s">
        <v>21</v>
      </c>
      <c r="H2223">
        <v>2</v>
      </c>
      <c r="I2223">
        <v>0</v>
      </c>
      <c r="J2223">
        <v>0</v>
      </c>
      <c r="K2223">
        <v>0</v>
      </c>
      <c r="L2223" t="s">
        <v>19</v>
      </c>
      <c r="M2223" t="str">
        <f t="shared" si="155"/>
        <v>http://logeion.uchicago.edu/index.html#carduus</v>
      </c>
    </row>
    <row r="2224" spans="1:13" ht="15" customHeight="1" x14ac:dyDescent="0.2">
      <c r="A2224" t="s">
        <v>7468</v>
      </c>
      <c r="B2224" t="s">
        <v>7469</v>
      </c>
      <c r="C2224" t="str">
        <f t="shared" si="154"/>
        <v>carectum –i n.</v>
      </c>
      <c r="D2224" t="str">
        <f t="shared" si="156"/>
        <v>carectum</v>
      </c>
      <c r="E2224" t="s">
        <v>2025</v>
      </c>
      <c r="F2224" t="s">
        <v>7470</v>
      </c>
      <c r="G2224" t="s">
        <v>21</v>
      </c>
      <c r="H2224">
        <v>2</v>
      </c>
      <c r="I2224">
        <v>0</v>
      </c>
      <c r="J2224">
        <v>0</v>
      </c>
      <c r="K2224">
        <v>0</v>
      </c>
      <c r="L2224" t="s">
        <v>19</v>
      </c>
      <c r="M2224" t="str">
        <f t="shared" si="155"/>
        <v>http://logeion.uchicago.edu/index.html#carectum</v>
      </c>
    </row>
    <row r="2225" spans="1:13" ht="15" customHeight="1" x14ac:dyDescent="0.2">
      <c r="A2225" t="s">
        <v>7471</v>
      </c>
      <c r="B2225" t="s">
        <v>7472</v>
      </c>
      <c r="C2225" t="str">
        <f t="shared" si="154"/>
        <v>careo carere carui cariturus</v>
      </c>
      <c r="D2225" t="str">
        <f t="shared" si="156"/>
        <v>careo</v>
      </c>
      <c r="E2225" t="s">
        <v>7473</v>
      </c>
      <c r="F2225" t="s">
        <v>7474</v>
      </c>
      <c r="G2225" t="s">
        <v>95</v>
      </c>
      <c r="I2225">
        <v>2</v>
      </c>
      <c r="J2225">
        <v>0</v>
      </c>
      <c r="K2225">
        <v>0</v>
      </c>
      <c r="L2225" t="s">
        <v>24</v>
      </c>
      <c r="M2225" t="str">
        <f t="shared" si="155"/>
        <v>http://logeion.uchicago.edu/index.html#careo</v>
      </c>
    </row>
    <row r="2226" spans="1:13" ht="15" customHeight="1" x14ac:dyDescent="0.2">
      <c r="A2226" t="s">
        <v>7475</v>
      </c>
      <c r="B2226" t="s">
        <v>7476</v>
      </c>
      <c r="C2226" t="str">
        <f t="shared" si="154"/>
        <v>Cares –ium –Gr. acc. –as (sing. –Car –Caris) m.</v>
      </c>
      <c r="D2226" t="str">
        <f t="shared" si="156"/>
        <v>Cares</v>
      </c>
      <c r="E2226" t="s">
        <v>7477</v>
      </c>
      <c r="F2226" t="s">
        <v>7478</v>
      </c>
      <c r="G2226" t="s">
        <v>346</v>
      </c>
      <c r="H2226">
        <v>6</v>
      </c>
      <c r="I2226">
        <v>0</v>
      </c>
      <c r="J2226">
        <v>0</v>
      </c>
      <c r="K2226">
        <v>1</v>
      </c>
      <c r="L2226" t="s">
        <v>19</v>
      </c>
      <c r="M2226" t="str">
        <f t="shared" si="155"/>
        <v>http://logeion.uchicago.edu/index.html#Cares</v>
      </c>
    </row>
    <row r="2227" spans="1:13" ht="15" customHeight="1" x14ac:dyDescent="0.2">
      <c r="A2227" t="s">
        <v>7479</v>
      </c>
      <c r="B2227" t="s">
        <v>57746</v>
      </c>
      <c r="C2227" t="str">
        <f t="shared" si="154"/>
        <v>carex –icis f.</v>
      </c>
      <c r="D2227" t="str">
        <f t="shared" si="156"/>
        <v>carex</v>
      </c>
      <c r="E2227" t="s">
        <v>7480</v>
      </c>
      <c r="F2227" t="s">
        <v>7481</v>
      </c>
      <c r="G2227" t="s">
        <v>29</v>
      </c>
      <c r="H2227">
        <v>3</v>
      </c>
      <c r="I2227">
        <v>0</v>
      </c>
      <c r="J2227">
        <v>0</v>
      </c>
      <c r="K2227">
        <v>0</v>
      </c>
      <c r="L2227" t="s">
        <v>19</v>
      </c>
      <c r="M2227" t="str">
        <f t="shared" si="155"/>
        <v>http://logeion.uchicago.edu/index.html#carex</v>
      </c>
    </row>
    <row r="2228" spans="1:13" ht="15" customHeight="1" x14ac:dyDescent="0.2">
      <c r="A2228" t="s">
        <v>7482</v>
      </c>
      <c r="B2228" t="s">
        <v>56103</v>
      </c>
      <c r="C2228" t="str">
        <f t="shared" si="154"/>
        <v>Carica –ae f.</v>
      </c>
      <c r="D2228" t="str">
        <f t="shared" si="156"/>
        <v>Carica</v>
      </c>
      <c r="E2228" t="s">
        <v>54054</v>
      </c>
      <c r="F2228" t="s">
        <v>54054</v>
      </c>
      <c r="G2228" t="s">
        <v>76</v>
      </c>
      <c r="H2228">
        <v>1</v>
      </c>
      <c r="I2228">
        <v>0</v>
      </c>
      <c r="J2228">
        <v>0</v>
      </c>
      <c r="K2228">
        <v>0</v>
      </c>
      <c r="L2228" t="s">
        <v>19</v>
      </c>
      <c r="M2228" t="str">
        <f t="shared" si="155"/>
        <v>http://logeion.uchicago.edu/index.html#Carica</v>
      </c>
    </row>
    <row r="2229" spans="1:13" ht="15" customHeight="1" x14ac:dyDescent="0.2">
      <c r="A2229" t="s">
        <v>58047</v>
      </c>
      <c r="B2229" t="s">
        <v>58124</v>
      </c>
      <c r="C2229" t="str">
        <f t="shared" si="154"/>
        <v>Caricus –i m.</v>
      </c>
      <c r="D2229" t="str">
        <f t="shared" si="156"/>
        <v>Caricus</v>
      </c>
      <c r="E2229" t="s">
        <v>58262</v>
      </c>
      <c r="F2229" t="s">
        <v>58262</v>
      </c>
      <c r="G2229" t="s">
        <v>21</v>
      </c>
      <c r="H2229">
        <v>2</v>
      </c>
      <c r="K2229">
        <v>1</v>
      </c>
      <c r="L2229" t="s">
        <v>19</v>
      </c>
      <c r="M2229" t="str">
        <f t="shared" si="155"/>
        <v>http://logeion.uchicago.edu/index.html#Caricus</v>
      </c>
    </row>
    <row r="2230" spans="1:13" ht="15" customHeight="1" x14ac:dyDescent="0.2">
      <c r="A2230" t="s">
        <v>7483</v>
      </c>
      <c r="B2230" t="s">
        <v>56100</v>
      </c>
      <c r="C2230" t="str">
        <f t="shared" si="154"/>
        <v>caries –ei f.</v>
      </c>
      <c r="D2230" t="str">
        <f t="shared" si="156"/>
        <v>caries</v>
      </c>
      <c r="E2230" t="s">
        <v>56101</v>
      </c>
      <c r="F2230" t="s">
        <v>56102</v>
      </c>
      <c r="G2230" t="s">
        <v>640</v>
      </c>
      <c r="H2230">
        <v>5</v>
      </c>
      <c r="I2230">
        <v>0</v>
      </c>
      <c r="J2230">
        <v>0</v>
      </c>
      <c r="K2230">
        <v>0</v>
      </c>
      <c r="L2230" t="s">
        <v>19</v>
      </c>
      <c r="M2230" t="str">
        <f t="shared" si="155"/>
        <v>http://logeion.uchicago.edu/index.html#caries</v>
      </c>
    </row>
    <row r="2231" spans="1:13" ht="15" customHeight="1" x14ac:dyDescent="0.2">
      <c r="A2231" t="s">
        <v>7484</v>
      </c>
      <c r="B2231" t="s">
        <v>7485</v>
      </c>
      <c r="C2231" t="str">
        <f t="shared" si="154"/>
        <v>carina –ae f.</v>
      </c>
      <c r="D2231" t="str">
        <f t="shared" si="156"/>
        <v>carina</v>
      </c>
      <c r="E2231" t="s">
        <v>7486</v>
      </c>
      <c r="F2231" t="s">
        <v>7486</v>
      </c>
      <c r="G2231" t="s">
        <v>76</v>
      </c>
      <c r="H2231">
        <v>1</v>
      </c>
      <c r="I2231">
        <v>0</v>
      </c>
      <c r="J2231">
        <v>0</v>
      </c>
      <c r="K2231">
        <v>0</v>
      </c>
      <c r="L2231" t="s">
        <v>19</v>
      </c>
      <c r="M2231" t="str">
        <f t="shared" si="155"/>
        <v>http://logeion.uchicago.edu/index.html#carina</v>
      </c>
    </row>
    <row r="2232" spans="1:13" ht="15" customHeight="1" x14ac:dyDescent="0.2">
      <c r="A2232" t="s">
        <v>7487</v>
      </c>
      <c r="B2232" t="s">
        <v>7488</v>
      </c>
      <c r="C2232" t="str">
        <f t="shared" si="154"/>
        <v>Carinae –arum f.</v>
      </c>
      <c r="D2232" t="str">
        <f t="shared" si="156"/>
        <v>Carinae</v>
      </c>
      <c r="E2232" t="s">
        <v>7489</v>
      </c>
      <c r="F2232" t="s">
        <v>7490</v>
      </c>
      <c r="G2232" t="s">
        <v>76</v>
      </c>
      <c r="H2232">
        <v>1</v>
      </c>
      <c r="I2232">
        <v>0</v>
      </c>
      <c r="J2232">
        <v>0</v>
      </c>
      <c r="K2232">
        <v>1</v>
      </c>
      <c r="L2232" t="s">
        <v>19</v>
      </c>
      <c r="M2232" t="str">
        <f t="shared" si="155"/>
        <v>http://logeion.uchicago.edu/index.html#Carinae</v>
      </c>
    </row>
    <row r="2233" spans="1:13" ht="15" customHeight="1" x14ac:dyDescent="0.2">
      <c r="A2233" t="s">
        <v>53214</v>
      </c>
      <c r="B2233" t="s">
        <v>53215</v>
      </c>
      <c r="C2233" t="str">
        <f t="shared" si="154"/>
        <v>Cario –onis m.</v>
      </c>
      <c r="D2233" t="str">
        <f t="shared" si="156"/>
        <v>Cario</v>
      </c>
      <c r="E2233" t="s">
        <v>53216</v>
      </c>
      <c r="F2233" t="s">
        <v>53216</v>
      </c>
      <c r="G2233" t="s">
        <v>29</v>
      </c>
      <c r="H2233">
        <v>3</v>
      </c>
      <c r="I2233">
        <v>0</v>
      </c>
      <c r="J2233">
        <v>0</v>
      </c>
      <c r="K2233">
        <v>1</v>
      </c>
      <c r="L2233" t="s">
        <v>19</v>
      </c>
      <c r="M2233" t="str">
        <f t="shared" si="155"/>
        <v>http://logeion.uchicago.edu/index.html#Cario</v>
      </c>
    </row>
    <row r="2234" spans="1:13" ht="15" customHeight="1" x14ac:dyDescent="0.2">
      <c r="A2234" t="s">
        <v>7491</v>
      </c>
      <c r="B2234" t="s">
        <v>7492</v>
      </c>
      <c r="C2234" t="str">
        <f t="shared" si="154"/>
        <v>cariosus –a –um</v>
      </c>
      <c r="D2234" t="str">
        <f t="shared" si="156"/>
        <v>cariosus</v>
      </c>
      <c r="E2234" t="s">
        <v>7493</v>
      </c>
      <c r="F2234" t="s">
        <v>7493</v>
      </c>
      <c r="G2234" t="s">
        <v>61</v>
      </c>
      <c r="H2234">
        <v>1</v>
      </c>
      <c r="I2234">
        <v>0</v>
      </c>
      <c r="J2234">
        <v>0</v>
      </c>
      <c r="K2234">
        <v>0</v>
      </c>
      <c r="L2234" t="s">
        <v>36</v>
      </c>
      <c r="M2234" t="str">
        <f t="shared" si="155"/>
        <v>http://logeion.uchicago.edu/index.html#cariosus</v>
      </c>
    </row>
    <row r="2235" spans="1:13" ht="15" customHeight="1" x14ac:dyDescent="0.2">
      <c r="A2235" t="s">
        <v>7494</v>
      </c>
      <c r="B2235" t="s">
        <v>7495</v>
      </c>
      <c r="C2235" t="str">
        <f t="shared" si="154"/>
        <v>caritas caritatis f.</v>
      </c>
      <c r="D2235" t="str">
        <f t="shared" si="156"/>
        <v>caritas</v>
      </c>
      <c r="E2235" t="s">
        <v>7496</v>
      </c>
      <c r="F2235" t="s">
        <v>7497</v>
      </c>
      <c r="G2235" t="s">
        <v>29</v>
      </c>
      <c r="H2235">
        <v>3</v>
      </c>
      <c r="I2235">
        <v>0</v>
      </c>
      <c r="J2235">
        <v>0</v>
      </c>
      <c r="K2235">
        <v>0</v>
      </c>
      <c r="L2235" t="s">
        <v>19</v>
      </c>
      <c r="M2235" t="str">
        <f t="shared" si="155"/>
        <v>http://logeion.uchicago.edu/index.html#caritas</v>
      </c>
    </row>
    <row r="2236" spans="1:13" ht="15" customHeight="1" x14ac:dyDescent="0.2">
      <c r="A2236" t="s">
        <v>7498</v>
      </c>
      <c r="B2236" t="s">
        <v>7499</v>
      </c>
      <c r="C2236" t="str">
        <f t="shared" si="154"/>
        <v>caritativus –a –um</v>
      </c>
      <c r="D2236" t="str">
        <f t="shared" si="156"/>
        <v>caritativus</v>
      </c>
      <c r="E2236" t="s">
        <v>7500</v>
      </c>
      <c r="F2236" t="s">
        <v>7500</v>
      </c>
      <c r="G2236" t="s">
        <v>61</v>
      </c>
      <c r="H2236">
        <v>1</v>
      </c>
      <c r="I2236">
        <v>0</v>
      </c>
      <c r="J2236">
        <v>0</v>
      </c>
      <c r="K2236">
        <v>0</v>
      </c>
      <c r="L2236" t="s">
        <v>36</v>
      </c>
      <c r="M2236" t="str">
        <f t="shared" si="155"/>
        <v>http://logeion.uchicago.edu/index.html#caritativus</v>
      </c>
    </row>
    <row r="2237" spans="1:13" ht="15" customHeight="1" x14ac:dyDescent="0.2">
      <c r="A2237" t="s">
        <v>59084</v>
      </c>
      <c r="B2237" t="s">
        <v>59102</v>
      </c>
      <c r="C2237" t="str">
        <f t="shared" si="154"/>
        <v>Carlegion</v>
      </c>
      <c r="D2237" t="s">
        <v>59102</v>
      </c>
      <c r="E2237" t="s">
        <v>59103</v>
      </c>
      <c r="F2237" t="s">
        <v>59104</v>
      </c>
      <c r="G2237" t="s">
        <v>43</v>
      </c>
      <c r="H2237">
        <v>6</v>
      </c>
      <c r="K2237">
        <v>1</v>
      </c>
      <c r="L2237" t="s">
        <v>19</v>
      </c>
      <c r="M2237" t="str">
        <f t="shared" si="155"/>
        <v>http://logeion.uchicago.edu/index.html#Carlegion</v>
      </c>
    </row>
    <row r="2238" spans="1:13" ht="15" customHeight="1" x14ac:dyDescent="0.2">
      <c r="A2238" t="s">
        <v>7501</v>
      </c>
      <c r="B2238" t="s">
        <v>7502</v>
      </c>
      <c r="C2238" t="str">
        <f t="shared" si="154"/>
        <v>carmen carminis n.</v>
      </c>
      <c r="D2238" t="str">
        <f t="shared" ref="D2238:D2254" si="157">IF(ISBLANK(B2238),0,LEFT( C2238, FIND( " ", C2238 ) - 1 ))</f>
        <v>carmen</v>
      </c>
      <c r="E2238" t="s">
        <v>7503</v>
      </c>
      <c r="F2238" t="s">
        <v>7504</v>
      </c>
      <c r="G2238" t="s">
        <v>29</v>
      </c>
      <c r="H2238">
        <v>3</v>
      </c>
      <c r="I2238">
        <v>0</v>
      </c>
      <c r="J2238">
        <v>0</v>
      </c>
      <c r="K2238">
        <v>0</v>
      </c>
      <c r="L2238" t="s">
        <v>19</v>
      </c>
      <c r="M2238" t="str">
        <f t="shared" si="155"/>
        <v>http://logeion.uchicago.edu/index.html#carmen</v>
      </c>
    </row>
    <row r="2239" spans="1:13" ht="15" customHeight="1" x14ac:dyDescent="0.2">
      <c r="A2239" t="s">
        <v>7505</v>
      </c>
      <c r="B2239" t="s">
        <v>7502</v>
      </c>
      <c r="C2239" t="str">
        <f t="shared" si="154"/>
        <v>carmen carminis n.</v>
      </c>
      <c r="D2239" t="str">
        <f t="shared" si="157"/>
        <v>carmen</v>
      </c>
      <c r="E2239" t="s">
        <v>7506</v>
      </c>
      <c r="F2239" t="s">
        <v>7506</v>
      </c>
      <c r="G2239" t="s">
        <v>29</v>
      </c>
      <c r="H2239">
        <v>3</v>
      </c>
      <c r="I2239">
        <v>0</v>
      </c>
      <c r="J2239">
        <v>0</v>
      </c>
      <c r="K2239">
        <v>0</v>
      </c>
      <c r="L2239" t="s">
        <v>19</v>
      </c>
      <c r="M2239" t="str">
        <f t="shared" si="155"/>
        <v>http://logeion.uchicago.edu/index.html#carmen</v>
      </c>
    </row>
    <row r="2240" spans="1:13" ht="15" customHeight="1" x14ac:dyDescent="0.2">
      <c r="A2240" t="s">
        <v>7507</v>
      </c>
      <c r="B2240" t="s">
        <v>7508</v>
      </c>
      <c r="C2240" t="str">
        <f t="shared" si="154"/>
        <v>Carmentalis –e</v>
      </c>
      <c r="D2240" t="str">
        <f t="shared" si="157"/>
        <v>Carmentalis</v>
      </c>
      <c r="E2240" t="s">
        <v>7509</v>
      </c>
      <c r="F2240" t="s">
        <v>7509</v>
      </c>
      <c r="G2240" t="s">
        <v>230</v>
      </c>
      <c r="H2240">
        <v>3</v>
      </c>
      <c r="I2240">
        <v>0</v>
      </c>
      <c r="J2240">
        <v>0</v>
      </c>
      <c r="K2240">
        <v>1</v>
      </c>
      <c r="L2240" t="s">
        <v>36</v>
      </c>
      <c r="M2240" t="str">
        <f t="shared" si="155"/>
        <v>http://logeion.uchicago.edu/index.html#Carmentalis</v>
      </c>
    </row>
    <row r="2241" spans="1:13" ht="15" customHeight="1" x14ac:dyDescent="0.2">
      <c r="A2241" t="s">
        <v>7511</v>
      </c>
      <c r="B2241" t="s">
        <v>7512</v>
      </c>
      <c r="C2241" t="str">
        <f t="shared" si="154"/>
        <v>Carmentis –is f.</v>
      </c>
      <c r="D2241" t="str">
        <f t="shared" si="157"/>
        <v>Carmentis</v>
      </c>
      <c r="E2241" t="s">
        <v>7513</v>
      </c>
      <c r="F2241" t="s">
        <v>7514</v>
      </c>
      <c r="G2241" t="s">
        <v>43</v>
      </c>
      <c r="H2241">
        <v>6</v>
      </c>
      <c r="I2241">
        <v>0</v>
      </c>
      <c r="J2241">
        <v>0</v>
      </c>
      <c r="K2241">
        <v>1</v>
      </c>
      <c r="L2241" t="s">
        <v>19</v>
      </c>
      <c r="M2241" t="str">
        <f t="shared" si="155"/>
        <v>http://logeion.uchicago.edu/index.html#Carmentis</v>
      </c>
    </row>
    <row r="2242" spans="1:13" ht="15" customHeight="1" x14ac:dyDescent="0.2">
      <c r="A2242" t="s">
        <v>7516</v>
      </c>
      <c r="B2242" t="s">
        <v>7517</v>
      </c>
      <c r="C2242" t="str">
        <f t="shared" si="154"/>
        <v>carnalis –e</v>
      </c>
      <c r="D2242" t="str">
        <f t="shared" si="157"/>
        <v>carnalis</v>
      </c>
      <c r="E2242" t="s">
        <v>7518</v>
      </c>
      <c r="F2242" t="s">
        <v>7518</v>
      </c>
      <c r="G2242" t="s">
        <v>536</v>
      </c>
      <c r="H2242">
        <v>3</v>
      </c>
      <c r="I2242">
        <v>0</v>
      </c>
      <c r="J2242">
        <v>0</v>
      </c>
      <c r="K2242">
        <v>0</v>
      </c>
      <c r="L2242" t="s">
        <v>36</v>
      </c>
      <c r="M2242" t="str">
        <f t="shared" si="155"/>
        <v>http://logeion.uchicago.edu/index.html#carnalis</v>
      </c>
    </row>
    <row r="2243" spans="1:13" ht="15" customHeight="1" x14ac:dyDescent="0.2">
      <c r="A2243" t="s">
        <v>7519</v>
      </c>
      <c r="B2243" t="s">
        <v>55658</v>
      </c>
      <c r="C2243" t="str">
        <f t="shared" si="154"/>
        <v>carnarium –(i)i n.</v>
      </c>
      <c r="D2243" t="str">
        <f t="shared" si="157"/>
        <v>carnarium</v>
      </c>
      <c r="E2243" t="s">
        <v>55250</v>
      </c>
      <c r="F2243" t="s">
        <v>55250</v>
      </c>
      <c r="G2243" t="s">
        <v>21</v>
      </c>
      <c r="H2243">
        <v>2</v>
      </c>
      <c r="I2243">
        <v>0</v>
      </c>
      <c r="J2243">
        <v>0</v>
      </c>
      <c r="K2243">
        <v>0</v>
      </c>
      <c r="L2243" t="s">
        <v>19</v>
      </c>
      <c r="M2243" t="str">
        <f t="shared" si="155"/>
        <v>http://logeion.uchicago.edu/index.html#carnarium</v>
      </c>
    </row>
    <row r="2244" spans="1:13" ht="15" customHeight="1" x14ac:dyDescent="0.2">
      <c r="A2244" t="s">
        <v>53217</v>
      </c>
      <c r="B2244" t="s">
        <v>53218</v>
      </c>
      <c r="C2244" t="str">
        <f t="shared" si="154"/>
        <v>carnarius –i m.</v>
      </c>
      <c r="D2244" t="str">
        <f t="shared" si="157"/>
        <v>carnarius</v>
      </c>
      <c r="E2244" t="s">
        <v>53219</v>
      </c>
      <c r="F2244" t="s">
        <v>53219</v>
      </c>
      <c r="G2244" t="s">
        <v>21</v>
      </c>
      <c r="H2244">
        <v>2</v>
      </c>
      <c r="I2244">
        <v>0</v>
      </c>
      <c r="J2244">
        <v>0</v>
      </c>
      <c r="K2244">
        <v>0</v>
      </c>
      <c r="L2244" t="s">
        <v>19</v>
      </c>
      <c r="M2244" t="str">
        <f t="shared" si="155"/>
        <v>http://logeion.uchicago.edu/index.html#carnarius</v>
      </c>
    </row>
    <row r="2245" spans="1:13" ht="15" customHeight="1" x14ac:dyDescent="0.2">
      <c r="A2245" t="s">
        <v>7520</v>
      </c>
      <c r="B2245" t="s">
        <v>7521</v>
      </c>
      <c r="C2245" t="str">
        <f t="shared" si="154"/>
        <v>carnifex –icis m.</v>
      </c>
      <c r="D2245" t="str">
        <f t="shared" si="157"/>
        <v>carnifex</v>
      </c>
      <c r="E2245" t="s">
        <v>7522</v>
      </c>
      <c r="F2245" t="s">
        <v>7522</v>
      </c>
      <c r="G2245" t="s">
        <v>29</v>
      </c>
      <c r="H2245">
        <v>3</v>
      </c>
      <c r="I2245">
        <v>0</v>
      </c>
      <c r="J2245">
        <v>0</v>
      </c>
      <c r="K2245">
        <v>0</v>
      </c>
      <c r="L2245" t="s">
        <v>19</v>
      </c>
      <c r="M2245" t="str">
        <f t="shared" si="155"/>
        <v>http://logeion.uchicago.edu/index.html#carnifex</v>
      </c>
    </row>
    <row r="2246" spans="1:13" ht="15" customHeight="1" x14ac:dyDescent="0.2">
      <c r="A2246" t="s">
        <v>53220</v>
      </c>
      <c r="B2246" t="s">
        <v>53221</v>
      </c>
      <c r="C2246" t="str">
        <f t="shared" si="154"/>
        <v>carnis –is f.</v>
      </c>
      <c r="D2246" t="str">
        <f t="shared" si="157"/>
        <v>carnis</v>
      </c>
      <c r="E2246" t="s">
        <v>53222</v>
      </c>
      <c r="F2246" t="s">
        <v>53222</v>
      </c>
      <c r="G2246" t="s">
        <v>29</v>
      </c>
      <c r="H2246">
        <v>3</v>
      </c>
      <c r="I2246">
        <v>0</v>
      </c>
      <c r="J2246">
        <v>0</v>
      </c>
      <c r="K2246">
        <v>0</v>
      </c>
      <c r="L2246" t="s">
        <v>19</v>
      </c>
      <c r="M2246" t="str">
        <f t="shared" si="155"/>
        <v>http://logeion.uchicago.edu/index.html#carnis</v>
      </c>
    </row>
    <row r="2247" spans="1:13" ht="15" customHeight="1" x14ac:dyDescent="0.2">
      <c r="A2247" t="s">
        <v>7525</v>
      </c>
      <c r="B2247" t="s">
        <v>7526</v>
      </c>
      <c r="C2247" t="str">
        <f t="shared" si="154"/>
        <v xml:space="preserve">Carnutes –um m. </v>
      </c>
      <c r="D2247" t="str">
        <f t="shared" si="157"/>
        <v>Carnutes</v>
      </c>
      <c r="E2247" t="s">
        <v>7527</v>
      </c>
      <c r="F2247" t="s">
        <v>7527</v>
      </c>
      <c r="G2247" t="s">
        <v>29</v>
      </c>
      <c r="H2247">
        <v>3</v>
      </c>
      <c r="I2247">
        <v>0</v>
      </c>
      <c r="J2247">
        <v>0</v>
      </c>
      <c r="K2247">
        <v>1</v>
      </c>
      <c r="L2247" t="s">
        <v>19</v>
      </c>
      <c r="M2247" t="str">
        <f t="shared" si="155"/>
        <v>http://logeion.uchicago.edu/index.html#Carnutes</v>
      </c>
    </row>
    <row r="2248" spans="1:13" ht="15" customHeight="1" x14ac:dyDescent="0.2">
      <c r="A2248" t="s">
        <v>7531</v>
      </c>
      <c r="B2248" t="s">
        <v>59541</v>
      </c>
      <c r="C2248" t="str">
        <f t="shared" si="154"/>
        <v>caro carere — —</v>
      </c>
      <c r="D2248" t="str">
        <f t="shared" si="157"/>
        <v>caro</v>
      </c>
      <c r="E2248" t="s">
        <v>59540</v>
      </c>
      <c r="F2248" t="s">
        <v>59540</v>
      </c>
      <c r="G2248" t="s">
        <v>66</v>
      </c>
      <c r="I2248">
        <v>3</v>
      </c>
      <c r="J2248">
        <v>0</v>
      </c>
      <c r="K2248">
        <v>0</v>
      </c>
      <c r="L2248" t="s">
        <v>24</v>
      </c>
      <c r="M2248" t="str">
        <f t="shared" si="155"/>
        <v>http://logeion.uchicago.edu/index.html#caro</v>
      </c>
    </row>
    <row r="2249" spans="1:13" ht="15" customHeight="1" x14ac:dyDescent="0.2">
      <c r="A2249" t="s">
        <v>7528</v>
      </c>
      <c r="B2249" t="s">
        <v>7529</v>
      </c>
      <c r="C2249" t="str">
        <f t="shared" si="154"/>
        <v>caro carnis f.</v>
      </c>
      <c r="D2249" t="str">
        <f t="shared" si="157"/>
        <v>caro</v>
      </c>
      <c r="E2249" t="s">
        <v>7530</v>
      </c>
      <c r="F2249" t="s">
        <v>7530</v>
      </c>
      <c r="G2249" t="s">
        <v>29</v>
      </c>
      <c r="H2249">
        <v>3</v>
      </c>
      <c r="I2249">
        <v>0</v>
      </c>
      <c r="J2249">
        <v>0</v>
      </c>
      <c r="K2249">
        <v>0</v>
      </c>
      <c r="L2249" t="s">
        <v>19</v>
      </c>
      <c r="M2249" t="str">
        <f t="shared" si="155"/>
        <v>http://logeion.uchicago.edu/index.html#caro</v>
      </c>
    </row>
    <row r="2250" spans="1:13" ht="15" customHeight="1" x14ac:dyDescent="0.2">
      <c r="A2250" t="s">
        <v>56163</v>
      </c>
      <c r="B2250" t="s">
        <v>56137</v>
      </c>
      <c r="C2250" t="str">
        <f t="shared" si="154"/>
        <v>Carolus –i m.</v>
      </c>
      <c r="D2250" t="str">
        <f t="shared" si="157"/>
        <v>Carolus</v>
      </c>
      <c r="E2250" t="s">
        <v>56138</v>
      </c>
      <c r="F2250" t="s">
        <v>56138</v>
      </c>
      <c r="G2250" t="s">
        <v>21</v>
      </c>
      <c r="H2250">
        <v>2</v>
      </c>
      <c r="K2250">
        <v>1</v>
      </c>
      <c r="L2250" t="s">
        <v>19</v>
      </c>
      <c r="M2250" t="str">
        <f t="shared" si="155"/>
        <v>http://logeion.uchicago.edu/index.html#Carolus</v>
      </c>
    </row>
    <row r="2251" spans="1:13" ht="15" customHeight="1" x14ac:dyDescent="0.2">
      <c r="A2251" t="s">
        <v>7532</v>
      </c>
      <c r="B2251" t="s">
        <v>7533</v>
      </c>
      <c r="C2251" t="str">
        <f t="shared" si="154"/>
        <v>Carpathius –a –um</v>
      </c>
      <c r="D2251" t="str">
        <f t="shared" si="157"/>
        <v>Carpathius</v>
      </c>
      <c r="E2251" t="s">
        <v>7534</v>
      </c>
      <c r="F2251" t="s">
        <v>7535</v>
      </c>
      <c r="G2251" t="s">
        <v>61</v>
      </c>
      <c r="H2251">
        <v>1</v>
      </c>
      <c r="I2251">
        <v>0</v>
      </c>
      <c r="J2251">
        <v>0</v>
      </c>
      <c r="K2251">
        <v>1</v>
      </c>
      <c r="L2251" t="s">
        <v>36</v>
      </c>
      <c r="M2251" t="str">
        <f t="shared" si="155"/>
        <v>http://logeion.uchicago.edu/index.html#Carpathius</v>
      </c>
    </row>
    <row r="2252" spans="1:13" ht="15" customHeight="1" x14ac:dyDescent="0.2">
      <c r="A2252" t="s">
        <v>7537</v>
      </c>
      <c r="B2252" t="s">
        <v>7538</v>
      </c>
      <c r="C2252" t="str">
        <f t="shared" si="154"/>
        <v>carpatinus –a –um</v>
      </c>
      <c r="D2252" t="str">
        <f t="shared" si="157"/>
        <v>carpatinus</v>
      </c>
      <c r="E2252" t="s">
        <v>7539</v>
      </c>
      <c r="F2252" t="s">
        <v>7539</v>
      </c>
      <c r="G2252" t="s">
        <v>61</v>
      </c>
      <c r="H2252">
        <v>1</v>
      </c>
      <c r="I2252">
        <v>0</v>
      </c>
      <c r="J2252">
        <v>0</v>
      </c>
      <c r="K2252">
        <v>0</v>
      </c>
      <c r="L2252" t="s">
        <v>36</v>
      </c>
      <c r="M2252" t="str">
        <f t="shared" si="155"/>
        <v>http://logeion.uchicago.edu/index.html#carpatinus</v>
      </c>
    </row>
    <row r="2253" spans="1:13" ht="15" customHeight="1" x14ac:dyDescent="0.2">
      <c r="A2253" t="s">
        <v>7540</v>
      </c>
      <c r="B2253" t="s">
        <v>54848</v>
      </c>
      <c r="C2253" t="str">
        <f t="shared" si="154"/>
        <v>carpentum –i n.</v>
      </c>
      <c r="D2253" t="str">
        <f t="shared" si="157"/>
        <v>carpentum</v>
      </c>
      <c r="E2253" t="s">
        <v>7541</v>
      </c>
      <c r="F2253" t="s">
        <v>7542</v>
      </c>
      <c r="G2253" t="s">
        <v>21</v>
      </c>
      <c r="H2253">
        <v>2</v>
      </c>
      <c r="I2253">
        <v>0</v>
      </c>
      <c r="J2253">
        <v>0</v>
      </c>
      <c r="K2253">
        <v>0</v>
      </c>
      <c r="L2253" t="s">
        <v>19</v>
      </c>
      <c r="M2253" t="str">
        <f t="shared" si="155"/>
        <v>http://logeion.uchicago.edu/index.html#carpentum</v>
      </c>
    </row>
    <row r="2254" spans="1:13" ht="15" customHeight="1" x14ac:dyDescent="0.2">
      <c r="A2254" t="s">
        <v>7545</v>
      </c>
      <c r="B2254" t="s">
        <v>7546</v>
      </c>
      <c r="C2254" t="str">
        <f t="shared" si="154"/>
        <v>carpo carpere carpsi carptum</v>
      </c>
      <c r="D2254" t="str">
        <f t="shared" si="157"/>
        <v>carpo</v>
      </c>
      <c r="E2254" t="s">
        <v>7547</v>
      </c>
      <c r="F2254" t="s">
        <v>7548</v>
      </c>
      <c r="G2254" t="s">
        <v>66</v>
      </c>
      <c r="I2254">
        <v>3</v>
      </c>
      <c r="J2254">
        <v>0</v>
      </c>
      <c r="K2254">
        <v>0</v>
      </c>
      <c r="L2254" t="s">
        <v>24</v>
      </c>
      <c r="M2254" t="str">
        <f t="shared" si="155"/>
        <v>http://logeion.uchicago.edu/index.html#carpo</v>
      </c>
    </row>
    <row r="2255" spans="1:13" ht="15" customHeight="1" x14ac:dyDescent="0.2">
      <c r="A2255" t="s">
        <v>7549</v>
      </c>
      <c r="B2255" t="s">
        <v>60226</v>
      </c>
      <c r="C2255" t="str">
        <f t="shared" si="154"/>
        <v>carptim</v>
      </c>
      <c r="D2255" t="s">
        <v>60226</v>
      </c>
      <c r="E2255" t="s">
        <v>60225</v>
      </c>
      <c r="F2255" t="s">
        <v>60224</v>
      </c>
      <c r="G2255" t="s">
        <v>89</v>
      </c>
      <c r="I2255">
        <v>0</v>
      </c>
      <c r="J2255">
        <v>0</v>
      </c>
      <c r="K2255">
        <v>0</v>
      </c>
      <c r="L2255" t="s">
        <v>90</v>
      </c>
      <c r="M2255" t="str">
        <f t="shared" si="155"/>
        <v>http://logeion.uchicago.edu/index.html#carptim</v>
      </c>
    </row>
    <row r="2256" spans="1:13" ht="15" customHeight="1" x14ac:dyDescent="0.2">
      <c r="A2256" t="s">
        <v>53223</v>
      </c>
      <c r="B2256" t="s">
        <v>53224</v>
      </c>
      <c r="C2256" t="str">
        <f t="shared" si="154"/>
        <v>Carpus –i m.</v>
      </c>
      <c r="D2256" t="str">
        <f t="shared" ref="D2256:D2300" si="158">IF(ISBLANK(B2256),0,LEFT( C2256, FIND( " ", C2256 ) - 1 ))</f>
        <v>Carpus</v>
      </c>
      <c r="E2256" t="s">
        <v>53225</v>
      </c>
      <c r="F2256" t="s">
        <v>53225</v>
      </c>
      <c r="G2256" t="s">
        <v>21</v>
      </c>
      <c r="H2256">
        <v>2</v>
      </c>
      <c r="I2256">
        <v>0</v>
      </c>
      <c r="J2256">
        <v>0</v>
      </c>
      <c r="K2256">
        <v>1</v>
      </c>
      <c r="L2256" t="s">
        <v>19</v>
      </c>
      <c r="M2256" t="str">
        <f t="shared" si="155"/>
        <v>http://logeion.uchicago.edu/index.html#Carpus</v>
      </c>
    </row>
    <row r="2257" spans="1:13" ht="15" customHeight="1" x14ac:dyDescent="0.2">
      <c r="A2257" t="s">
        <v>7551</v>
      </c>
      <c r="B2257" t="s">
        <v>7552</v>
      </c>
      <c r="C2257" t="str">
        <f t="shared" si="154"/>
        <v>Carrinas –atis m.</v>
      </c>
      <c r="D2257" t="str">
        <f t="shared" si="158"/>
        <v>Carrinas</v>
      </c>
      <c r="E2257" t="s">
        <v>7553</v>
      </c>
      <c r="F2257" t="s">
        <v>7554</v>
      </c>
      <c r="G2257" t="s">
        <v>346</v>
      </c>
      <c r="H2257">
        <v>6</v>
      </c>
      <c r="I2257">
        <v>0</v>
      </c>
      <c r="J2257">
        <v>0</v>
      </c>
      <c r="K2257">
        <v>1</v>
      </c>
      <c r="L2257" t="s">
        <v>19</v>
      </c>
      <c r="M2257" t="str">
        <f t="shared" si="155"/>
        <v>http://logeion.uchicago.edu/index.html#Carrinas</v>
      </c>
    </row>
    <row r="2258" spans="1:13" ht="15" customHeight="1" x14ac:dyDescent="0.2">
      <c r="A2258" t="s">
        <v>7556</v>
      </c>
      <c r="B2258" t="s">
        <v>7557</v>
      </c>
      <c r="C2258" t="str">
        <f t="shared" si="154"/>
        <v>carrus –i m.</v>
      </c>
      <c r="D2258" t="str">
        <f t="shared" si="158"/>
        <v>carrus</v>
      </c>
      <c r="E2258" t="s">
        <v>7558</v>
      </c>
      <c r="F2258" t="s">
        <v>7558</v>
      </c>
      <c r="G2258" t="s">
        <v>21</v>
      </c>
      <c r="H2258">
        <v>2</v>
      </c>
      <c r="I2258">
        <v>0</v>
      </c>
      <c r="J2258">
        <v>0</v>
      </c>
      <c r="K2258">
        <v>0</v>
      </c>
      <c r="L2258" t="s">
        <v>19</v>
      </c>
      <c r="M2258" t="str">
        <f t="shared" si="155"/>
        <v>http://logeion.uchicago.edu/index.html#carrus</v>
      </c>
    </row>
    <row r="2259" spans="1:13" ht="15" customHeight="1" x14ac:dyDescent="0.2">
      <c r="A2259" t="s">
        <v>7562</v>
      </c>
      <c r="B2259" t="s">
        <v>7563</v>
      </c>
      <c r="C2259" t="str">
        <f t="shared" si="154"/>
        <v>Carthago Carthaginis f.</v>
      </c>
      <c r="D2259" t="str">
        <f t="shared" si="158"/>
        <v>Carthago</v>
      </c>
      <c r="E2259" t="s">
        <v>7564</v>
      </c>
      <c r="F2259" t="s">
        <v>7564</v>
      </c>
      <c r="G2259" t="s">
        <v>29</v>
      </c>
      <c r="H2259">
        <v>3</v>
      </c>
      <c r="I2259">
        <v>0</v>
      </c>
      <c r="J2259">
        <v>0</v>
      </c>
      <c r="K2259">
        <v>1</v>
      </c>
      <c r="L2259" t="s">
        <v>19</v>
      </c>
      <c r="M2259" t="str">
        <f t="shared" si="155"/>
        <v>http://logeion.uchicago.edu/index.html#Carthago</v>
      </c>
    </row>
    <row r="2260" spans="1:13" ht="15" customHeight="1" x14ac:dyDescent="0.2">
      <c r="A2260" t="s">
        <v>7567</v>
      </c>
      <c r="B2260" t="s">
        <v>7568</v>
      </c>
      <c r="C2260" t="str">
        <f t="shared" si="154"/>
        <v>carus –a –um</v>
      </c>
      <c r="D2260" t="str">
        <f t="shared" si="158"/>
        <v>carus</v>
      </c>
      <c r="E2260" t="s">
        <v>7569</v>
      </c>
      <c r="F2260" t="s">
        <v>7570</v>
      </c>
      <c r="G2260" t="s">
        <v>61</v>
      </c>
      <c r="H2260">
        <v>1</v>
      </c>
      <c r="I2260">
        <v>0</v>
      </c>
      <c r="J2260">
        <v>0</v>
      </c>
      <c r="K2260">
        <v>0</v>
      </c>
      <c r="L2260" t="s">
        <v>36</v>
      </c>
      <c r="M2260" t="str">
        <f t="shared" si="155"/>
        <v>http://logeion.uchicago.edu/index.html#carus</v>
      </c>
    </row>
    <row r="2261" spans="1:13" ht="15" customHeight="1" x14ac:dyDescent="0.2">
      <c r="A2261" t="s">
        <v>7571</v>
      </c>
      <c r="B2261" t="s">
        <v>7572</v>
      </c>
      <c r="C2261" t="str">
        <f t="shared" si="154"/>
        <v xml:space="preserve">Carus –i m. </v>
      </c>
      <c r="D2261" t="str">
        <f t="shared" si="158"/>
        <v>Carus</v>
      </c>
      <c r="E2261" t="s">
        <v>7573</v>
      </c>
      <c r="F2261" t="s">
        <v>7573</v>
      </c>
      <c r="G2261" t="s">
        <v>21</v>
      </c>
      <c r="H2261">
        <v>2</v>
      </c>
      <c r="I2261">
        <v>0</v>
      </c>
      <c r="J2261">
        <v>0</v>
      </c>
      <c r="K2261">
        <v>1</v>
      </c>
      <c r="L2261" t="s">
        <v>19</v>
      </c>
      <c r="M2261" t="str">
        <f t="shared" si="155"/>
        <v>http://logeion.uchicago.edu/index.html#Carus</v>
      </c>
    </row>
    <row r="2262" spans="1:13" ht="15" customHeight="1" x14ac:dyDescent="0.2">
      <c r="A2262" t="s">
        <v>7565</v>
      </c>
      <c r="B2262" t="s">
        <v>7566</v>
      </c>
      <c r="C2262" t="str">
        <f t="shared" si="154"/>
        <v>Carvilius –i m.</v>
      </c>
      <c r="D2262" t="str">
        <f t="shared" si="158"/>
        <v>Carvilius</v>
      </c>
      <c r="E2262" t="s">
        <v>4310</v>
      </c>
      <c r="F2262" t="s">
        <v>4310</v>
      </c>
      <c r="G2262" t="s">
        <v>21</v>
      </c>
      <c r="H2262">
        <v>2</v>
      </c>
      <c r="I2262">
        <v>0</v>
      </c>
      <c r="J2262">
        <v>0</v>
      </c>
      <c r="K2262">
        <v>1</v>
      </c>
      <c r="L2262" t="s">
        <v>19</v>
      </c>
      <c r="M2262" t="str">
        <f t="shared" si="155"/>
        <v>http://logeion.uchicago.edu/index.html#Carvilius</v>
      </c>
    </row>
    <row r="2263" spans="1:13" ht="15" customHeight="1" x14ac:dyDescent="0.2">
      <c r="A2263" t="s">
        <v>53226</v>
      </c>
      <c r="B2263" t="s">
        <v>53227</v>
      </c>
      <c r="C2263" t="str">
        <f t="shared" ref="C2263:C2326" si="159">SUBSTITUTE(SUBSTITUTE(SUBSTITUTE(SUBSTITUTE(SUBSTITUTE(SUBSTITUTE(SUBSTITUTE(SUBSTITUTE(SUBSTITUTE(SUBSTITUTE(SUBSTITUTE(B2263, "ā", "a"), "ē", "e"), "ī", "i"), "ō", "o"), "ū", "u"), "ȳ", "y"), "Ā", "A"), "Ē", "E"), "Ī", "I"), "Ō", "O"), "Ū", "U")</f>
        <v>caryota –ae or caryotis –idis f.</v>
      </c>
      <c r="D2263" t="str">
        <f t="shared" si="158"/>
        <v>caryota</v>
      </c>
      <c r="E2263" t="s">
        <v>53228</v>
      </c>
      <c r="F2263" t="s">
        <v>53228</v>
      </c>
      <c r="G2263" t="s">
        <v>346</v>
      </c>
      <c r="H2263">
        <v>6</v>
      </c>
      <c r="J2263">
        <v>0</v>
      </c>
      <c r="K2263">
        <v>0</v>
      </c>
      <c r="L2263" t="s">
        <v>19</v>
      </c>
      <c r="M2263" t="str">
        <f t="shared" si="155"/>
        <v>http://logeion.uchicago.edu/index.html#caryota</v>
      </c>
    </row>
    <row r="2264" spans="1:13" ht="15" customHeight="1" x14ac:dyDescent="0.2">
      <c r="A2264" t="s">
        <v>7575</v>
      </c>
      <c r="B2264" t="s">
        <v>7576</v>
      </c>
      <c r="C2264" t="str">
        <f t="shared" si="159"/>
        <v>casa casae f.</v>
      </c>
      <c r="D2264" t="str">
        <f t="shared" si="158"/>
        <v>casa</v>
      </c>
      <c r="E2264" t="s">
        <v>7577</v>
      </c>
      <c r="F2264" t="s">
        <v>7577</v>
      </c>
      <c r="G2264" t="s">
        <v>76</v>
      </c>
      <c r="H2264">
        <v>1</v>
      </c>
      <c r="I2264">
        <v>0</v>
      </c>
      <c r="J2264">
        <v>0</v>
      </c>
      <c r="K2264">
        <v>0</v>
      </c>
      <c r="L2264" t="s">
        <v>19</v>
      </c>
      <c r="M2264" t="str">
        <f t="shared" si="155"/>
        <v>http://logeion.uchicago.edu/index.html#casa</v>
      </c>
    </row>
    <row r="2265" spans="1:13" ht="15" customHeight="1" x14ac:dyDescent="0.2">
      <c r="A2265" t="s">
        <v>7579</v>
      </c>
      <c r="B2265" t="s">
        <v>7580</v>
      </c>
      <c r="C2265" t="str">
        <f t="shared" si="159"/>
        <v>caseus –i m.</v>
      </c>
      <c r="D2265" t="str">
        <f t="shared" si="158"/>
        <v>caseus</v>
      </c>
      <c r="E2265" t="s">
        <v>7581</v>
      </c>
      <c r="F2265" t="s">
        <v>7581</v>
      </c>
      <c r="G2265" t="s">
        <v>21</v>
      </c>
      <c r="H2265">
        <v>2</v>
      </c>
      <c r="I2265">
        <v>0</v>
      </c>
      <c r="J2265">
        <v>0</v>
      </c>
      <c r="K2265">
        <v>0</v>
      </c>
      <c r="L2265" t="s">
        <v>19</v>
      </c>
      <c r="M2265" t="str">
        <f t="shared" si="155"/>
        <v>http://logeion.uchicago.edu/index.html#caseus</v>
      </c>
    </row>
    <row r="2266" spans="1:13" ht="15" customHeight="1" x14ac:dyDescent="0.2">
      <c r="A2266" t="s">
        <v>7582</v>
      </c>
      <c r="B2266" t="s">
        <v>7583</v>
      </c>
      <c r="C2266" t="str">
        <f t="shared" si="159"/>
        <v>casia –ae f.</v>
      </c>
      <c r="D2266" t="str">
        <f t="shared" si="158"/>
        <v>casia</v>
      </c>
      <c r="E2266" t="s">
        <v>7584</v>
      </c>
      <c r="F2266" t="s">
        <v>7585</v>
      </c>
      <c r="G2266" t="s">
        <v>76</v>
      </c>
      <c r="H2266">
        <v>1</v>
      </c>
      <c r="I2266">
        <v>0</v>
      </c>
      <c r="J2266">
        <v>0</v>
      </c>
      <c r="K2266">
        <v>0</v>
      </c>
      <c r="L2266" t="s">
        <v>19</v>
      </c>
      <c r="M2266" t="str">
        <f t="shared" si="155"/>
        <v>http://logeion.uchicago.edu/index.html#casia</v>
      </c>
    </row>
    <row r="2267" spans="1:13" ht="15" customHeight="1" x14ac:dyDescent="0.2">
      <c r="A2267" t="s">
        <v>7586</v>
      </c>
      <c r="B2267" t="s">
        <v>7587</v>
      </c>
      <c r="C2267" t="str">
        <f t="shared" si="159"/>
        <v>Casmilla –ae f.</v>
      </c>
      <c r="D2267" t="str">
        <f t="shared" si="158"/>
        <v>Casmilla</v>
      </c>
      <c r="E2267" t="s">
        <v>7588</v>
      </c>
      <c r="F2267" t="s">
        <v>7589</v>
      </c>
      <c r="G2267" t="s">
        <v>76</v>
      </c>
      <c r="H2267">
        <v>1</v>
      </c>
      <c r="I2267">
        <v>0</v>
      </c>
      <c r="J2267">
        <v>0</v>
      </c>
      <c r="K2267">
        <v>1</v>
      </c>
      <c r="L2267" t="s">
        <v>19</v>
      </c>
      <c r="M2267" t="str">
        <f t="shared" si="155"/>
        <v>http://logeion.uchicago.edu/index.html#Casmilla</v>
      </c>
    </row>
    <row r="2268" spans="1:13" ht="15" customHeight="1" x14ac:dyDescent="0.2">
      <c r="A2268" t="s">
        <v>7590</v>
      </c>
      <c r="B2268" t="s">
        <v>7591</v>
      </c>
      <c r="C2268" t="str">
        <f t="shared" si="159"/>
        <v>Casperia –ae f.</v>
      </c>
      <c r="D2268" t="str">
        <f t="shared" si="158"/>
        <v>Casperia</v>
      </c>
      <c r="E2268" t="s">
        <v>7592</v>
      </c>
      <c r="F2268" t="s">
        <v>7593</v>
      </c>
      <c r="G2268" t="s">
        <v>76</v>
      </c>
      <c r="H2268">
        <v>1</v>
      </c>
      <c r="I2268">
        <v>0</v>
      </c>
      <c r="J2268">
        <v>0</v>
      </c>
      <c r="K2268">
        <v>1</v>
      </c>
      <c r="L2268" t="s">
        <v>19</v>
      </c>
      <c r="M2268" t="str">
        <f t="shared" si="155"/>
        <v>http://logeion.uchicago.edu/index.html#Casperia</v>
      </c>
    </row>
    <row r="2269" spans="1:13" ht="15" customHeight="1" x14ac:dyDescent="0.2">
      <c r="A2269" t="s">
        <v>7594</v>
      </c>
      <c r="B2269" t="s">
        <v>7595</v>
      </c>
      <c r="C2269" t="str">
        <f t="shared" si="159"/>
        <v>Casperius –ii m.</v>
      </c>
      <c r="D2269" t="str">
        <f t="shared" si="158"/>
        <v>Casperius</v>
      </c>
      <c r="E2269" t="s">
        <v>7596</v>
      </c>
      <c r="F2269" t="s">
        <v>7597</v>
      </c>
      <c r="G2269" t="s">
        <v>21</v>
      </c>
      <c r="H2269">
        <v>2</v>
      </c>
      <c r="I2269">
        <v>0</v>
      </c>
      <c r="J2269">
        <v>0</v>
      </c>
      <c r="K2269">
        <v>1</v>
      </c>
      <c r="L2269" t="s">
        <v>19</v>
      </c>
      <c r="M2269" t="str">
        <f t="shared" si="155"/>
        <v>http://logeion.uchicago.edu/index.html#Casperius</v>
      </c>
    </row>
    <row r="2270" spans="1:13" ht="15" customHeight="1" x14ac:dyDescent="0.2">
      <c r="A2270" t="s">
        <v>7598</v>
      </c>
      <c r="B2270" t="s">
        <v>7599</v>
      </c>
      <c r="C2270" t="str">
        <f t="shared" si="159"/>
        <v>Caspius –a –um</v>
      </c>
      <c r="D2270" t="str">
        <f t="shared" si="158"/>
        <v>Caspius</v>
      </c>
      <c r="E2270" t="s">
        <v>7600</v>
      </c>
      <c r="F2270" t="s">
        <v>7601</v>
      </c>
      <c r="G2270" t="s">
        <v>61</v>
      </c>
      <c r="H2270">
        <v>1</v>
      </c>
      <c r="I2270">
        <v>0</v>
      </c>
      <c r="J2270">
        <v>0</v>
      </c>
      <c r="K2270">
        <v>1</v>
      </c>
      <c r="L2270" t="s">
        <v>36</v>
      </c>
      <c r="M2270" t="str">
        <f t="shared" si="155"/>
        <v>http://logeion.uchicago.edu/index.html#Caspius</v>
      </c>
    </row>
    <row r="2271" spans="1:13" ht="15" customHeight="1" x14ac:dyDescent="0.2">
      <c r="A2271" t="s">
        <v>7602</v>
      </c>
      <c r="B2271" t="s">
        <v>7603</v>
      </c>
      <c r="C2271" t="str">
        <f t="shared" si="159"/>
        <v>Cassandra –ae f.</v>
      </c>
      <c r="D2271" t="str">
        <f t="shared" si="158"/>
        <v>Cassandra</v>
      </c>
      <c r="E2271" t="s">
        <v>7604</v>
      </c>
      <c r="F2271" t="s">
        <v>7604</v>
      </c>
      <c r="G2271" t="s">
        <v>76</v>
      </c>
      <c r="H2271">
        <v>1</v>
      </c>
      <c r="I2271">
        <v>0</v>
      </c>
      <c r="J2271">
        <v>0</v>
      </c>
      <c r="K2271">
        <v>1</v>
      </c>
      <c r="L2271" t="s">
        <v>19</v>
      </c>
      <c r="M2271" t="str">
        <f t="shared" si="155"/>
        <v>http://logeion.uchicago.edu/index.html#Cassandra</v>
      </c>
    </row>
    <row r="2272" spans="1:13" ht="15" customHeight="1" x14ac:dyDescent="0.2">
      <c r="A2272" t="s">
        <v>7605</v>
      </c>
      <c r="B2272" t="s">
        <v>7606</v>
      </c>
      <c r="C2272" t="str">
        <f t="shared" si="159"/>
        <v xml:space="preserve">Cassi –orum m. </v>
      </c>
      <c r="D2272" t="str">
        <f t="shared" si="158"/>
        <v>Cassi</v>
      </c>
      <c r="E2272" t="s">
        <v>7607</v>
      </c>
      <c r="F2272" t="s">
        <v>7607</v>
      </c>
      <c r="G2272" t="s">
        <v>21</v>
      </c>
      <c r="H2272">
        <v>2</v>
      </c>
      <c r="I2272">
        <v>0</v>
      </c>
      <c r="J2272">
        <v>0</v>
      </c>
      <c r="K2272">
        <v>1</v>
      </c>
      <c r="L2272" t="s">
        <v>19</v>
      </c>
      <c r="M2272" t="str">
        <f t="shared" si="155"/>
        <v>http://logeion.uchicago.edu/index.html#Cassi</v>
      </c>
    </row>
    <row r="2273" spans="1:13" ht="15" customHeight="1" x14ac:dyDescent="0.2">
      <c r="A2273" t="s">
        <v>7608</v>
      </c>
      <c r="B2273" t="s">
        <v>7609</v>
      </c>
      <c r="C2273" t="str">
        <f t="shared" si="159"/>
        <v>Cassianus –a –um</v>
      </c>
      <c r="D2273" t="str">
        <f t="shared" si="158"/>
        <v>Cassianus</v>
      </c>
      <c r="E2273" t="s">
        <v>7610</v>
      </c>
      <c r="F2273" t="s">
        <v>7610</v>
      </c>
      <c r="G2273" t="s">
        <v>61</v>
      </c>
      <c r="H2273">
        <v>1</v>
      </c>
      <c r="I2273">
        <v>0</v>
      </c>
      <c r="J2273">
        <v>0</v>
      </c>
      <c r="K2273">
        <v>1</v>
      </c>
      <c r="L2273" t="s">
        <v>36</v>
      </c>
      <c r="M2273" t="str">
        <f t="shared" si="155"/>
        <v>http://logeion.uchicago.edu/index.html#Cassianus</v>
      </c>
    </row>
    <row r="2274" spans="1:13" ht="15" customHeight="1" x14ac:dyDescent="0.2">
      <c r="A2274" t="s">
        <v>58048</v>
      </c>
      <c r="B2274" t="s">
        <v>58125</v>
      </c>
      <c r="C2274" t="str">
        <f t="shared" si="159"/>
        <v>Cassianus –i m.</v>
      </c>
      <c r="D2274" t="str">
        <f t="shared" si="158"/>
        <v>Cassianus</v>
      </c>
      <c r="E2274" t="s">
        <v>58263</v>
      </c>
      <c r="F2274" t="s">
        <v>58263</v>
      </c>
      <c r="G2274" t="s">
        <v>21</v>
      </c>
      <c r="H2274">
        <v>2</v>
      </c>
      <c r="K2274">
        <v>1</v>
      </c>
      <c r="L2274" t="s">
        <v>19</v>
      </c>
      <c r="M2274" t="str">
        <f t="shared" si="155"/>
        <v>http://logeion.uchicago.edu/index.html#Cassianus</v>
      </c>
    </row>
    <row r="2275" spans="1:13" ht="15" customHeight="1" x14ac:dyDescent="0.2">
      <c r="A2275" t="s">
        <v>7611</v>
      </c>
      <c r="B2275" t="s">
        <v>7612</v>
      </c>
      <c r="C2275" t="str">
        <f t="shared" si="159"/>
        <v>cassida –ae and cassis –idis f.</v>
      </c>
      <c r="D2275" t="str">
        <f t="shared" si="158"/>
        <v>cassida</v>
      </c>
      <c r="E2275" t="s">
        <v>7613</v>
      </c>
      <c r="F2275" t="s">
        <v>7614</v>
      </c>
      <c r="G2275" t="s">
        <v>76</v>
      </c>
      <c r="H2275">
        <v>1</v>
      </c>
      <c r="I2275">
        <v>0</v>
      </c>
      <c r="J2275">
        <v>0</v>
      </c>
      <c r="K2275">
        <v>0</v>
      </c>
      <c r="L2275" t="s">
        <v>19</v>
      </c>
      <c r="M2275" t="str">
        <f t="shared" ref="M2275:M2338" si="160">"http://logeion.uchicago.edu/index.html#"&amp;D2275</f>
        <v>http://logeion.uchicago.edu/index.html#cassida</v>
      </c>
    </row>
    <row r="2276" spans="1:13" ht="15" customHeight="1" x14ac:dyDescent="0.2">
      <c r="A2276" t="s">
        <v>7615</v>
      </c>
      <c r="B2276" t="s">
        <v>7616</v>
      </c>
      <c r="C2276" t="str">
        <f t="shared" si="159"/>
        <v>Cassiope –es f.</v>
      </c>
      <c r="D2276" t="str">
        <f t="shared" si="158"/>
        <v>Cassiope</v>
      </c>
      <c r="E2276" t="s">
        <v>7617</v>
      </c>
      <c r="F2276" t="s">
        <v>7618</v>
      </c>
      <c r="G2276" t="s">
        <v>43</v>
      </c>
      <c r="H2276">
        <v>6</v>
      </c>
      <c r="I2276">
        <v>0</v>
      </c>
      <c r="J2276">
        <v>0</v>
      </c>
      <c r="K2276">
        <v>1</v>
      </c>
      <c r="L2276" t="s">
        <v>19</v>
      </c>
      <c r="M2276" t="str">
        <f t="shared" si="160"/>
        <v>http://logeion.uchicago.edu/index.html#Cassiope</v>
      </c>
    </row>
    <row r="2277" spans="1:13" ht="15" customHeight="1" x14ac:dyDescent="0.2">
      <c r="A2277" t="s">
        <v>7619</v>
      </c>
      <c r="B2277" t="s">
        <v>7620</v>
      </c>
      <c r="C2277" t="str">
        <f t="shared" si="159"/>
        <v>cassis –idis f.</v>
      </c>
      <c r="D2277" t="str">
        <f t="shared" si="158"/>
        <v>cassis</v>
      </c>
      <c r="E2277" t="s">
        <v>7621</v>
      </c>
      <c r="F2277" t="s">
        <v>7621</v>
      </c>
      <c r="G2277" t="s">
        <v>29</v>
      </c>
      <c r="H2277">
        <v>3</v>
      </c>
      <c r="I2277">
        <v>0</v>
      </c>
      <c r="J2277">
        <v>0</v>
      </c>
      <c r="K2277">
        <v>0</v>
      </c>
      <c r="L2277" t="s">
        <v>19</v>
      </c>
      <c r="M2277" t="str">
        <f t="shared" si="160"/>
        <v>http://logeion.uchicago.edu/index.html#cassis</v>
      </c>
    </row>
    <row r="2278" spans="1:13" ht="15" customHeight="1" x14ac:dyDescent="0.2">
      <c r="A2278" t="s">
        <v>7622</v>
      </c>
      <c r="B2278" t="s">
        <v>7623</v>
      </c>
      <c r="C2278" t="str">
        <f t="shared" si="159"/>
        <v>cassis –is m.</v>
      </c>
      <c r="D2278" t="str">
        <f t="shared" si="158"/>
        <v>cassis</v>
      </c>
      <c r="E2278" t="s">
        <v>7624</v>
      </c>
      <c r="F2278" t="s">
        <v>7625</v>
      </c>
      <c r="G2278" t="s">
        <v>29</v>
      </c>
      <c r="H2278">
        <v>3</v>
      </c>
      <c r="I2278">
        <v>0</v>
      </c>
      <c r="J2278">
        <v>0</v>
      </c>
      <c r="K2278">
        <v>0</v>
      </c>
      <c r="L2278" t="s">
        <v>19</v>
      </c>
      <c r="M2278" t="str">
        <f t="shared" si="160"/>
        <v>http://logeion.uchicago.edu/index.html#cassis</v>
      </c>
    </row>
    <row r="2279" spans="1:13" ht="15" customHeight="1" x14ac:dyDescent="0.2">
      <c r="A2279" t="s">
        <v>60157</v>
      </c>
      <c r="B2279" t="s">
        <v>60180</v>
      </c>
      <c r="C2279" t="str">
        <f t="shared" si="159"/>
        <v>Cassius –a –um</v>
      </c>
      <c r="D2279" t="str">
        <f t="shared" si="158"/>
        <v>Cassius</v>
      </c>
      <c r="E2279" t="s">
        <v>60167</v>
      </c>
      <c r="F2279" t="s">
        <v>60167</v>
      </c>
      <c r="G2279" t="s">
        <v>61</v>
      </c>
      <c r="H2279">
        <v>1</v>
      </c>
      <c r="K2279">
        <v>1</v>
      </c>
      <c r="L2279" t="s">
        <v>36</v>
      </c>
      <c r="M2279" t="str">
        <f t="shared" si="160"/>
        <v>http://logeion.uchicago.edu/index.html#Cassius</v>
      </c>
    </row>
    <row r="2280" spans="1:13" ht="15" customHeight="1" x14ac:dyDescent="0.2">
      <c r="A2280" t="s">
        <v>7630</v>
      </c>
      <c r="B2280" t="s">
        <v>7631</v>
      </c>
      <c r="C2280" t="str">
        <f t="shared" si="159"/>
        <v>Cassius –ii m.</v>
      </c>
      <c r="D2280" t="str">
        <f t="shared" si="158"/>
        <v>Cassius</v>
      </c>
      <c r="E2280" t="s">
        <v>7632</v>
      </c>
      <c r="F2280" t="s">
        <v>57078</v>
      </c>
      <c r="G2280" t="s">
        <v>61</v>
      </c>
      <c r="H2280">
        <v>1</v>
      </c>
      <c r="I2280">
        <v>0</v>
      </c>
      <c r="J2280">
        <v>0</v>
      </c>
      <c r="K2280">
        <v>1</v>
      </c>
      <c r="L2280" t="s">
        <v>36</v>
      </c>
      <c r="M2280" t="str">
        <f t="shared" si="160"/>
        <v>http://logeion.uchicago.edu/index.html#Cassius</v>
      </c>
    </row>
    <row r="2281" spans="1:13" ht="15" customHeight="1" x14ac:dyDescent="0.2">
      <c r="A2281" t="s">
        <v>7626</v>
      </c>
      <c r="B2281" t="s">
        <v>7627</v>
      </c>
      <c r="C2281" t="str">
        <f t="shared" si="159"/>
        <v>Cassivellaunus –i m.</v>
      </c>
      <c r="D2281" t="str">
        <f t="shared" si="158"/>
        <v>Cassivellaunus</v>
      </c>
      <c r="E2281" t="s">
        <v>7628</v>
      </c>
      <c r="F2281" t="s">
        <v>7629</v>
      </c>
      <c r="G2281" t="s">
        <v>21</v>
      </c>
      <c r="H2281">
        <v>2</v>
      </c>
      <c r="I2281">
        <v>0</v>
      </c>
      <c r="J2281">
        <v>0</v>
      </c>
      <c r="K2281">
        <v>1</v>
      </c>
      <c r="L2281" t="s">
        <v>19</v>
      </c>
      <c r="M2281" t="str">
        <f t="shared" si="160"/>
        <v>http://logeion.uchicago.edu/index.html#Cassivellaunus</v>
      </c>
    </row>
    <row r="2282" spans="1:13" ht="15" customHeight="1" x14ac:dyDescent="0.2">
      <c r="A2282" t="s">
        <v>7634</v>
      </c>
      <c r="B2282" t="s">
        <v>7635</v>
      </c>
      <c r="C2282" t="str">
        <f t="shared" si="159"/>
        <v>cassus –a –um</v>
      </c>
      <c r="D2282" t="str">
        <f t="shared" si="158"/>
        <v>cassus</v>
      </c>
      <c r="E2282" t="s">
        <v>7636</v>
      </c>
      <c r="F2282" t="s">
        <v>7637</v>
      </c>
      <c r="G2282" t="s">
        <v>61</v>
      </c>
      <c r="H2282">
        <v>1</v>
      </c>
      <c r="I2282">
        <v>0</v>
      </c>
      <c r="J2282">
        <v>0</v>
      </c>
      <c r="K2282">
        <v>0</v>
      </c>
      <c r="L2282" t="s">
        <v>36</v>
      </c>
      <c r="M2282" t="str">
        <f t="shared" si="160"/>
        <v>http://logeion.uchicago.edu/index.html#cassus</v>
      </c>
    </row>
    <row r="2283" spans="1:13" ht="15" customHeight="1" x14ac:dyDescent="0.2">
      <c r="A2283" t="s">
        <v>59511</v>
      </c>
      <c r="B2283" t="s">
        <v>59513</v>
      </c>
      <c r="C2283" t="str">
        <f t="shared" si="159"/>
        <v>Castalia –ae f.</v>
      </c>
      <c r="D2283" t="str">
        <f t="shared" si="158"/>
        <v>Castalia</v>
      </c>
      <c r="E2283" t="s">
        <v>59512</v>
      </c>
      <c r="F2283" t="s">
        <v>59512</v>
      </c>
      <c r="G2283" t="s">
        <v>76</v>
      </c>
      <c r="H2283">
        <v>1</v>
      </c>
      <c r="K2283">
        <v>1</v>
      </c>
      <c r="L2283" t="s">
        <v>19</v>
      </c>
      <c r="M2283" t="str">
        <f t="shared" si="160"/>
        <v>http://logeion.uchicago.edu/index.html#Castalia</v>
      </c>
    </row>
    <row r="2284" spans="1:13" ht="15" customHeight="1" x14ac:dyDescent="0.2">
      <c r="A2284" t="s">
        <v>7638</v>
      </c>
      <c r="B2284" t="s">
        <v>7639</v>
      </c>
      <c r="C2284" t="str">
        <f t="shared" si="159"/>
        <v>Castalius –a –um</v>
      </c>
      <c r="D2284" t="str">
        <f t="shared" si="158"/>
        <v>Castalius</v>
      </c>
      <c r="E2284" t="s">
        <v>7640</v>
      </c>
      <c r="F2284" t="s">
        <v>7640</v>
      </c>
      <c r="G2284" t="s">
        <v>61</v>
      </c>
      <c r="H2284">
        <v>1</v>
      </c>
      <c r="I2284">
        <v>0</v>
      </c>
      <c r="J2284">
        <v>0</v>
      </c>
      <c r="K2284">
        <v>1</v>
      </c>
      <c r="L2284" t="s">
        <v>36</v>
      </c>
      <c r="M2284" t="str">
        <f t="shared" si="160"/>
        <v>http://logeion.uchicago.edu/index.html#Castalius</v>
      </c>
    </row>
    <row r="2285" spans="1:13" ht="15" customHeight="1" x14ac:dyDescent="0.2">
      <c r="A2285" t="s">
        <v>7641</v>
      </c>
      <c r="B2285" t="s">
        <v>7642</v>
      </c>
      <c r="C2285" t="str">
        <f t="shared" si="159"/>
        <v>castanea –ae f.</v>
      </c>
      <c r="D2285" t="str">
        <f t="shared" si="158"/>
        <v>castanea</v>
      </c>
      <c r="E2285" t="s">
        <v>7643</v>
      </c>
      <c r="F2285" t="s">
        <v>7643</v>
      </c>
      <c r="G2285" t="s">
        <v>76</v>
      </c>
      <c r="H2285">
        <v>1</v>
      </c>
      <c r="I2285">
        <v>0</v>
      </c>
      <c r="J2285">
        <v>0</v>
      </c>
      <c r="K2285">
        <v>0</v>
      </c>
      <c r="L2285" t="s">
        <v>19</v>
      </c>
      <c r="M2285" t="str">
        <f t="shared" si="160"/>
        <v>http://logeion.uchicago.edu/index.html#castanea</v>
      </c>
    </row>
    <row r="2286" spans="1:13" ht="15" customHeight="1" x14ac:dyDescent="0.2">
      <c r="A2286" t="s">
        <v>7648</v>
      </c>
      <c r="B2286" t="s">
        <v>7649</v>
      </c>
      <c r="C2286" t="str">
        <f t="shared" si="159"/>
        <v>castellum castelli n.</v>
      </c>
      <c r="D2286" t="str">
        <f t="shared" si="158"/>
        <v>castellum</v>
      </c>
      <c r="E2286" t="s">
        <v>7650</v>
      </c>
      <c r="F2286" t="s">
        <v>7650</v>
      </c>
      <c r="G2286" t="s">
        <v>21</v>
      </c>
      <c r="H2286">
        <v>2</v>
      </c>
      <c r="I2286">
        <v>0</v>
      </c>
      <c r="J2286">
        <v>0</v>
      </c>
      <c r="K2286">
        <v>0</v>
      </c>
      <c r="L2286" t="s">
        <v>19</v>
      </c>
      <c r="M2286" t="str">
        <f t="shared" si="160"/>
        <v>http://logeion.uchicago.edu/index.html#castellum</v>
      </c>
    </row>
    <row r="2287" spans="1:13" ht="15" customHeight="1" x14ac:dyDescent="0.2">
      <c r="A2287" t="s">
        <v>7651</v>
      </c>
      <c r="B2287" t="s">
        <v>7652</v>
      </c>
      <c r="C2287" t="str">
        <f t="shared" si="159"/>
        <v>Casticus –i m.</v>
      </c>
      <c r="D2287" t="str">
        <f t="shared" si="158"/>
        <v>Casticus</v>
      </c>
      <c r="E2287" t="s">
        <v>7653</v>
      </c>
      <c r="F2287" t="s">
        <v>7653</v>
      </c>
      <c r="G2287" t="s">
        <v>21</v>
      </c>
      <c r="H2287">
        <v>2</v>
      </c>
      <c r="I2287">
        <v>0</v>
      </c>
      <c r="J2287">
        <v>0</v>
      </c>
      <c r="K2287">
        <v>1</v>
      </c>
      <c r="L2287" t="s">
        <v>19</v>
      </c>
      <c r="M2287" t="str">
        <f t="shared" si="160"/>
        <v>http://logeion.uchicago.edu/index.html#Casticus</v>
      </c>
    </row>
    <row r="2288" spans="1:13" ht="15" customHeight="1" x14ac:dyDescent="0.2">
      <c r="A2288" t="s">
        <v>7657</v>
      </c>
      <c r="B2288" t="s">
        <v>7658</v>
      </c>
      <c r="C2288" t="str">
        <f t="shared" si="159"/>
        <v>castigatus –a –um</v>
      </c>
      <c r="D2288" t="str">
        <f t="shared" si="158"/>
        <v>castigatus</v>
      </c>
      <c r="E2288" t="s">
        <v>7659</v>
      </c>
      <c r="F2288" t="s">
        <v>7659</v>
      </c>
      <c r="G2288" t="s">
        <v>61</v>
      </c>
      <c r="H2288">
        <v>1</v>
      </c>
      <c r="I2288">
        <v>0</v>
      </c>
      <c r="J2288">
        <v>0</v>
      </c>
      <c r="K2288">
        <v>0</v>
      </c>
      <c r="L2288" t="s">
        <v>36</v>
      </c>
      <c r="M2288" t="str">
        <f t="shared" si="160"/>
        <v>http://logeion.uchicago.edu/index.html#castigatus</v>
      </c>
    </row>
    <row r="2289" spans="1:13" ht="15" customHeight="1" x14ac:dyDescent="0.2">
      <c r="A2289" t="s">
        <v>7660</v>
      </c>
      <c r="B2289" t="s">
        <v>7661</v>
      </c>
      <c r="C2289" t="str">
        <f t="shared" si="159"/>
        <v>castigo castigare castigavi castigatus</v>
      </c>
      <c r="D2289" t="str">
        <f t="shared" si="158"/>
        <v>castigo</v>
      </c>
      <c r="E2289" t="s">
        <v>7662</v>
      </c>
      <c r="F2289" t="s">
        <v>7663</v>
      </c>
      <c r="G2289" t="s">
        <v>23</v>
      </c>
      <c r="I2289">
        <v>1</v>
      </c>
      <c r="J2289">
        <v>0</v>
      </c>
      <c r="K2289">
        <v>0</v>
      </c>
      <c r="L2289" t="s">
        <v>24</v>
      </c>
      <c r="M2289" t="str">
        <f t="shared" si="160"/>
        <v>http://logeion.uchicago.edu/index.html#castigo</v>
      </c>
    </row>
    <row r="2290" spans="1:13" ht="15" customHeight="1" x14ac:dyDescent="0.2">
      <c r="A2290" t="s">
        <v>7664</v>
      </c>
      <c r="B2290" t="s">
        <v>7665</v>
      </c>
      <c r="C2290" t="str">
        <f t="shared" si="159"/>
        <v xml:space="preserve">castimonia –ae f. </v>
      </c>
      <c r="D2290" t="str">
        <f t="shared" si="158"/>
        <v>castimonia</v>
      </c>
      <c r="E2290" t="s">
        <v>7666</v>
      </c>
      <c r="F2290" t="s">
        <v>7666</v>
      </c>
      <c r="G2290" t="s">
        <v>76</v>
      </c>
      <c r="H2290">
        <v>1</v>
      </c>
      <c r="I2290">
        <v>0</v>
      </c>
      <c r="J2290">
        <v>0</v>
      </c>
      <c r="K2290">
        <v>0</v>
      </c>
      <c r="L2290" t="s">
        <v>19</v>
      </c>
      <c r="M2290" t="str">
        <f t="shared" si="160"/>
        <v>http://logeion.uchicago.edu/index.html#castimonia</v>
      </c>
    </row>
    <row r="2291" spans="1:13" ht="15" customHeight="1" x14ac:dyDescent="0.2">
      <c r="A2291" t="s">
        <v>7667</v>
      </c>
      <c r="B2291" t="s">
        <v>7668</v>
      </c>
      <c r="C2291" t="str">
        <f t="shared" si="159"/>
        <v>castitas castitatis f.</v>
      </c>
      <c r="D2291" t="str">
        <f t="shared" si="158"/>
        <v>castitas</v>
      </c>
      <c r="E2291" t="s">
        <v>7666</v>
      </c>
      <c r="F2291" t="s">
        <v>7666</v>
      </c>
      <c r="G2291" t="s">
        <v>29</v>
      </c>
      <c r="H2291">
        <v>3</v>
      </c>
      <c r="I2291">
        <v>0</v>
      </c>
      <c r="J2291">
        <v>0</v>
      </c>
      <c r="K2291">
        <v>0</v>
      </c>
      <c r="L2291" t="s">
        <v>19</v>
      </c>
      <c r="M2291" t="str">
        <f t="shared" si="160"/>
        <v>http://logeion.uchicago.edu/index.html#castitas</v>
      </c>
    </row>
    <row r="2292" spans="1:13" ht="15" customHeight="1" x14ac:dyDescent="0.2">
      <c r="A2292" t="s">
        <v>7669</v>
      </c>
      <c r="B2292" t="s">
        <v>7670</v>
      </c>
      <c r="C2292" t="str">
        <f t="shared" si="159"/>
        <v>Castor –oris m.</v>
      </c>
      <c r="D2292" t="str">
        <f t="shared" si="158"/>
        <v>Castor</v>
      </c>
      <c r="E2292" t="s">
        <v>7671</v>
      </c>
      <c r="F2292" t="s">
        <v>7672</v>
      </c>
      <c r="G2292" t="s">
        <v>346</v>
      </c>
      <c r="H2292">
        <v>6</v>
      </c>
      <c r="I2292">
        <v>0</v>
      </c>
      <c r="J2292">
        <v>0</v>
      </c>
      <c r="K2292">
        <v>1</v>
      </c>
      <c r="L2292" t="s">
        <v>19</v>
      </c>
      <c r="M2292" t="str">
        <f t="shared" si="160"/>
        <v>http://logeion.uchicago.edu/index.html#Castor</v>
      </c>
    </row>
    <row r="2293" spans="1:13" ht="15" customHeight="1" x14ac:dyDescent="0.2">
      <c r="A2293" t="s">
        <v>7673</v>
      </c>
      <c r="B2293" t="s">
        <v>7674</v>
      </c>
      <c r="C2293" t="str">
        <f t="shared" si="159"/>
        <v>castoreum –i n.</v>
      </c>
      <c r="D2293" t="str">
        <f t="shared" si="158"/>
        <v>castoreum</v>
      </c>
      <c r="E2293" t="s">
        <v>7675</v>
      </c>
      <c r="F2293" t="s">
        <v>7676</v>
      </c>
      <c r="G2293" t="s">
        <v>21</v>
      </c>
      <c r="H2293">
        <v>2</v>
      </c>
      <c r="I2293">
        <v>0</v>
      </c>
      <c r="J2293">
        <v>0</v>
      </c>
      <c r="K2293">
        <v>0</v>
      </c>
      <c r="L2293" t="s">
        <v>19</v>
      </c>
      <c r="M2293" t="str">
        <f t="shared" si="160"/>
        <v>http://logeion.uchicago.edu/index.html#castoreum</v>
      </c>
    </row>
    <row r="2294" spans="1:13" ht="15" customHeight="1" x14ac:dyDescent="0.2">
      <c r="A2294" t="s">
        <v>7679</v>
      </c>
      <c r="B2294" t="s">
        <v>7680</v>
      </c>
      <c r="C2294" t="str">
        <f t="shared" si="159"/>
        <v>castra castrorum n. pl.</v>
      </c>
      <c r="D2294" t="str">
        <f t="shared" si="158"/>
        <v>castra</v>
      </c>
      <c r="E2294" t="s">
        <v>7681</v>
      </c>
      <c r="F2294" t="s">
        <v>7682</v>
      </c>
      <c r="G2294" t="s">
        <v>21</v>
      </c>
      <c r="H2294">
        <v>2</v>
      </c>
      <c r="I2294">
        <v>0</v>
      </c>
      <c r="J2294">
        <v>0</v>
      </c>
      <c r="K2294">
        <v>0</v>
      </c>
      <c r="L2294" t="s">
        <v>19</v>
      </c>
      <c r="M2294" t="str">
        <f t="shared" si="160"/>
        <v>http://logeion.uchicago.edu/index.html#castra</v>
      </c>
    </row>
    <row r="2295" spans="1:13" ht="15" customHeight="1" x14ac:dyDescent="0.2">
      <c r="A2295" t="s">
        <v>7683</v>
      </c>
      <c r="B2295" t="s">
        <v>7684</v>
      </c>
      <c r="C2295" t="str">
        <f t="shared" si="159"/>
        <v>castra moveo</v>
      </c>
      <c r="D2295" t="str">
        <f t="shared" si="158"/>
        <v>castra</v>
      </c>
      <c r="E2295" t="s">
        <v>7685</v>
      </c>
      <c r="F2295" t="s">
        <v>7685</v>
      </c>
      <c r="G2295" t="s">
        <v>120</v>
      </c>
      <c r="I2295">
        <v>0</v>
      </c>
      <c r="J2295">
        <v>0</v>
      </c>
      <c r="K2295">
        <v>0</v>
      </c>
      <c r="L2295" t="s">
        <v>121</v>
      </c>
      <c r="M2295" t="str">
        <f t="shared" si="160"/>
        <v>http://logeion.uchicago.edu/index.html#castra</v>
      </c>
    </row>
    <row r="2296" spans="1:13" ht="15" customHeight="1" x14ac:dyDescent="0.2">
      <c r="A2296" t="s">
        <v>7686</v>
      </c>
      <c r="B2296" t="s">
        <v>7687</v>
      </c>
      <c r="C2296" t="str">
        <f t="shared" si="159"/>
        <v>castra ponere</v>
      </c>
      <c r="D2296" t="str">
        <f t="shared" si="158"/>
        <v>castra</v>
      </c>
      <c r="E2296" t="s">
        <v>7688</v>
      </c>
      <c r="F2296" t="s">
        <v>7688</v>
      </c>
      <c r="G2296" t="s">
        <v>120</v>
      </c>
      <c r="I2296">
        <v>0</v>
      </c>
      <c r="J2296">
        <v>0</v>
      </c>
      <c r="K2296">
        <v>0</v>
      </c>
      <c r="L2296" t="s">
        <v>121</v>
      </c>
      <c r="M2296" t="str">
        <f t="shared" si="160"/>
        <v>http://logeion.uchicago.edu/index.html#castra</v>
      </c>
    </row>
    <row r="2297" spans="1:13" ht="15" customHeight="1" x14ac:dyDescent="0.2">
      <c r="A2297" t="s">
        <v>7689</v>
      </c>
      <c r="B2297" t="s">
        <v>7690</v>
      </c>
      <c r="C2297" t="str">
        <f t="shared" si="159"/>
        <v>castrensis –e</v>
      </c>
      <c r="D2297" t="str">
        <f t="shared" si="158"/>
        <v>castrensis</v>
      </c>
      <c r="E2297" t="s">
        <v>7691</v>
      </c>
      <c r="F2297" t="s">
        <v>7691</v>
      </c>
      <c r="G2297" t="s">
        <v>155</v>
      </c>
      <c r="H2297">
        <v>3</v>
      </c>
      <c r="I2297">
        <v>0</v>
      </c>
      <c r="J2297">
        <v>0</v>
      </c>
      <c r="K2297">
        <v>0</v>
      </c>
      <c r="L2297" t="s">
        <v>36</v>
      </c>
      <c r="M2297" t="str">
        <f t="shared" si="160"/>
        <v>http://logeion.uchicago.edu/index.html#castrensis</v>
      </c>
    </row>
    <row r="2298" spans="1:13" ht="15" customHeight="1" x14ac:dyDescent="0.2">
      <c r="A2298" t="s">
        <v>55903</v>
      </c>
      <c r="B2298" t="s">
        <v>55904</v>
      </c>
      <c r="C2298" t="str">
        <f t="shared" si="159"/>
        <v>Castricianus –i m.</v>
      </c>
      <c r="D2298" t="str">
        <f t="shared" si="158"/>
        <v>Castricianus</v>
      </c>
      <c r="E2298" t="s">
        <v>55905</v>
      </c>
      <c r="F2298" t="s">
        <v>55905</v>
      </c>
      <c r="G2298" t="s">
        <v>21</v>
      </c>
      <c r="H2298">
        <v>2</v>
      </c>
      <c r="K2298">
        <v>1</v>
      </c>
      <c r="L2298" t="s">
        <v>19</v>
      </c>
      <c r="M2298" t="str">
        <f t="shared" si="160"/>
        <v>http://logeion.uchicago.edu/index.html#Castricianus</v>
      </c>
    </row>
    <row r="2299" spans="1:13" ht="15" customHeight="1" x14ac:dyDescent="0.2">
      <c r="A2299" t="s">
        <v>7694</v>
      </c>
      <c r="B2299" t="s">
        <v>7695</v>
      </c>
      <c r="C2299" t="str">
        <f t="shared" si="159"/>
        <v>Castrum Inui</v>
      </c>
      <c r="D2299" t="str">
        <f t="shared" si="158"/>
        <v>Castrum</v>
      </c>
      <c r="E2299" t="s">
        <v>7696</v>
      </c>
      <c r="F2299" t="s">
        <v>7697</v>
      </c>
      <c r="G2299" t="s">
        <v>21</v>
      </c>
      <c r="H2299">
        <v>2</v>
      </c>
      <c r="I2299">
        <v>0</v>
      </c>
      <c r="J2299">
        <v>0</v>
      </c>
      <c r="K2299">
        <v>1</v>
      </c>
      <c r="L2299" t="s">
        <v>19</v>
      </c>
      <c r="M2299" t="str">
        <f t="shared" si="160"/>
        <v>http://logeion.uchicago.edu/index.html#Castrum</v>
      </c>
    </row>
    <row r="2300" spans="1:13" ht="15" customHeight="1" x14ac:dyDescent="0.2">
      <c r="A2300" t="s">
        <v>7699</v>
      </c>
      <c r="B2300" t="s">
        <v>7700</v>
      </c>
      <c r="C2300" t="str">
        <f t="shared" si="159"/>
        <v>castus –a –um</v>
      </c>
      <c r="D2300" t="str">
        <f t="shared" si="158"/>
        <v>castus</v>
      </c>
      <c r="E2300" t="s">
        <v>7701</v>
      </c>
      <c r="F2300" t="s">
        <v>7702</v>
      </c>
      <c r="G2300" t="s">
        <v>61</v>
      </c>
      <c r="H2300">
        <v>1</v>
      </c>
      <c r="I2300">
        <v>0</v>
      </c>
      <c r="J2300">
        <v>0</v>
      </c>
      <c r="K2300">
        <v>0</v>
      </c>
      <c r="L2300" t="s">
        <v>36</v>
      </c>
      <c r="M2300" t="str">
        <f t="shared" si="160"/>
        <v>http://logeion.uchicago.edu/index.html#castus</v>
      </c>
    </row>
    <row r="2301" spans="1:13" ht="15" customHeight="1" x14ac:dyDescent="0.2">
      <c r="A2301" t="s">
        <v>7703</v>
      </c>
      <c r="B2301" t="s">
        <v>7704</v>
      </c>
      <c r="C2301" t="str">
        <f t="shared" si="159"/>
        <v>casu</v>
      </c>
      <c r="D2301" t="s">
        <v>7704</v>
      </c>
      <c r="E2301" t="s">
        <v>7705</v>
      </c>
      <c r="F2301" t="s">
        <v>7706</v>
      </c>
      <c r="G2301" t="s">
        <v>89</v>
      </c>
      <c r="I2301">
        <v>0</v>
      </c>
      <c r="J2301">
        <v>0</v>
      </c>
      <c r="K2301">
        <v>0</v>
      </c>
      <c r="L2301" t="s">
        <v>90</v>
      </c>
      <c r="M2301" t="str">
        <f t="shared" si="160"/>
        <v>http://logeion.uchicago.edu/index.html#cāsū</v>
      </c>
    </row>
    <row r="2302" spans="1:13" ht="15" customHeight="1" x14ac:dyDescent="0.2">
      <c r="A2302" t="s">
        <v>7707</v>
      </c>
      <c r="B2302" t="s">
        <v>54344</v>
      </c>
      <c r="C2302" t="str">
        <f t="shared" si="159"/>
        <v xml:space="preserve">casula –ae f. </v>
      </c>
      <c r="D2302" t="str">
        <f t="shared" ref="D2302:D2333" si="161">IF(ISBLANK(B2302),0,LEFT( C2302, FIND( " ", C2302 ) - 1 ))</f>
        <v>casula</v>
      </c>
      <c r="E2302" t="s">
        <v>54055</v>
      </c>
      <c r="F2302" t="s">
        <v>54055</v>
      </c>
      <c r="G2302" t="s">
        <v>76</v>
      </c>
      <c r="H2302">
        <v>1</v>
      </c>
      <c r="I2302">
        <v>0</v>
      </c>
      <c r="J2302">
        <v>0</v>
      </c>
      <c r="K2302">
        <v>0</v>
      </c>
      <c r="L2302" t="s">
        <v>19</v>
      </c>
      <c r="M2302" t="str">
        <f t="shared" si="160"/>
        <v>http://logeion.uchicago.edu/index.html#casula</v>
      </c>
    </row>
    <row r="2303" spans="1:13" ht="15" customHeight="1" x14ac:dyDescent="0.2">
      <c r="A2303" t="s">
        <v>7708</v>
      </c>
      <c r="B2303" t="s">
        <v>7709</v>
      </c>
      <c r="C2303" t="str">
        <f t="shared" si="159"/>
        <v>casus casus m.</v>
      </c>
      <c r="D2303" t="str">
        <f t="shared" si="161"/>
        <v>casus</v>
      </c>
      <c r="E2303" t="s">
        <v>56571</v>
      </c>
      <c r="F2303" t="s">
        <v>7710</v>
      </c>
      <c r="G2303" t="s">
        <v>18</v>
      </c>
      <c r="H2303">
        <v>4</v>
      </c>
      <c r="I2303">
        <v>0</v>
      </c>
      <c r="J2303">
        <v>0</v>
      </c>
      <c r="K2303">
        <v>0</v>
      </c>
      <c r="L2303" t="s">
        <v>19</v>
      </c>
      <c r="M2303" t="str">
        <f t="shared" si="160"/>
        <v>http://logeion.uchicago.edu/index.html#casus</v>
      </c>
    </row>
    <row r="2304" spans="1:13" ht="15" customHeight="1" x14ac:dyDescent="0.2">
      <c r="A2304" t="s">
        <v>7711</v>
      </c>
      <c r="B2304" t="s">
        <v>7712</v>
      </c>
      <c r="C2304" t="str">
        <f t="shared" si="159"/>
        <v>cataclysmos –i m.</v>
      </c>
      <c r="D2304" t="str">
        <f t="shared" si="161"/>
        <v>cataclysmos</v>
      </c>
      <c r="E2304" t="s">
        <v>7713</v>
      </c>
      <c r="F2304" t="s">
        <v>7714</v>
      </c>
      <c r="G2304" t="s">
        <v>346</v>
      </c>
      <c r="H2304">
        <v>6</v>
      </c>
      <c r="I2304">
        <v>0</v>
      </c>
      <c r="J2304">
        <v>0</v>
      </c>
      <c r="K2304">
        <v>0</v>
      </c>
      <c r="L2304" t="s">
        <v>19</v>
      </c>
      <c r="M2304" t="str">
        <f t="shared" si="160"/>
        <v>http://logeion.uchicago.edu/index.html#cataclysmos</v>
      </c>
    </row>
    <row r="2305" spans="1:13" ht="15" customHeight="1" x14ac:dyDescent="0.2">
      <c r="A2305" t="s">
        <v>7715</v>
      </c>
      <c r="B2305" t="s">
        <v>7716</v>
      </c>
      <c r="C2305" t="str">
        <f t="shared" si="159"/>
        <v>catagraphus –a –um</v>
      </c>
      <c r="D2305" t="str">
        <f t="shared" si="161"/>
        <v>catagraphus</v>
      </c>
      <c r="E2305" t="s">
        <v>7717</v>
      </c>
      <c r="F2305" t="s">
        <v>7717</v>
      </c>
      <c r="G2305" t="s">
        <v>61</v>
      </c>
      <c r="H2305">
        <v>1</v>
      </c>
      <c r="I2305">
        <v>0</v>
      </c>
      <c r="J2305">
        <v>0</v>
      </c>
      <c r="K2305">
        <v>0</v>
      </c>
      <c r="L2305" t="s">
        <v>36</v>
      </c>
      <c r="M2305" t="str">
        <f t="shared" si="160"/>
        <v>http://logeion.uchicago.edu/index.html#catagraphus</v>
      </c>
    </row>
    <row r="2306" spans="1:13" ht="15" customHeight="1" x14ac:dyDescent="0.2">
      <c r="A2306" t="s">
        <v>7718</v>
      </c>
      <c r="B2306" t="s">
        <v>7719</v>
      </c>
      <c r="C2306" t="str">
        <f t="shared" si="159"/>
        <v>Catamantaloedes –is m.</v>
      </c>
      <c r="D2306" t="str">
        <f t="shared" si="161"/>
        <v>Catamantaloedes</v>
      </c>
      <c r="E2306" t="s">
        <v>7653</v>
      </c>
      <c r="F2306" t="s">
        <v>7653</v>
      </c>
      <c r="G2306" t="s">
        <v>29</v>
      </c>
      <c r="H2306">
        <v>3</v>
      </c>
      <c r="I2306">
        <v>0</v>
      </c>
      <c r="J2306">
        <v>0</v>
      </c>
      <c r="K2306">
        <v>1</v>
      </c>
      <c r="L2306" t="s">
        <v>19</v>
      </c>
      <c r="M2306" t="str">
        <f t="shared" si="160"/>
        <v>http://logeion.uchicago.edu/index.html#Catamantaloedes</v>
      </c>
    </row>
    <row r="2307" spans="1:13" ht="15" customHeight="1" x14ac:dyDescent="0.2">
      <c r="A2307" t="s">
        <v>55251</v>
      </c>
      <c r="B2307" t="s">
        <v>55714</v>
      </c>
      <c r="C2307" t="str">
        <f t="shared" si="159"/>
        <v>catamitus –i m.</v>
      </c>
      <c r="D2307" t="str">
        <f t="shared" si="161"/>
        <v>catamitus</v>
      </c>
      <c r="E2307" t="s">
        <v>55252</v>
      </c>
      <c r="F2307" t="s">
        <v>55252</v>
      </c>
      <c r="G2307" t="s">
        <v>21</v>
      </c>
      <c r="H2307">
        <v>2</v>
      </c>
      <c r="I2307">
        <v>0</v>
      </c>
      <c r="J2307">
        <v>0</v>
      </c>
      <c r="K2307">
        <v>0</v>
      </c>
      <c r="L2307" t="s">
        <v>19</v>
      </c>
      <c r="M2307" t="str">
        <f t="shared" si="160"/>
        <v>http://logeion.uchicago.edu/index.html#catamitus</v>
      </c>
    </row>
    <row r="2308" spans="1:13" ht="15" customHeight="1" x14ac:dyDescent="0.2">
      <c r="A2308" t="s">
        <v>53229</v>
      </c>
      <c r="B2308" t="s">
        <v>53230</v>
      </c>
      <c r="C2308" t="str">
        <f t="shared" si="159"/>
        <v>cataphagas –ae m.</v>
      </c>
      <c r="D2308" t="str">
        <f t="shared" si="161"/>
        <v>cataphagas</v>
      </c>
      <c r="E2308" t="s">
        <v>53231</v>
      </c>
      <c r="F2308" t="s">
        <v>53231</v>
      </c>
      <c r="G2308" t="s">
        <v>76</v>
      </c>
      <c r="H2308">
        <v>1</v>
      </c>
      <c r="I2308">
        <v>0</v>
      </c>
      <c r="J2308">
        <v>0</v>
      </c>
      <c r="K2308">
        <v>0</v>
      </c>
      <c r="L2308" t="s">
        <v>19</v>
      </c>
      <c r="M2308" t="str">
        <f t="shared" si="160"/>
        <v>http://logeion.uchicago.edu/index.html#cataphagas</v>
      </c>
    </row>
    <row r="2309" spans="1:13" ht="15" customHeight="1" x14ac:dyDescent="0.2">
      <c r="A2309" t="s">
        <v>7723</v>
      </c>
      <c r="B2309" t="s">
        <v>7724</v>
      </c>
      <c r="C2309" t="str">
        <f t="shared" si="159"/>
        <v>catapulta –ae f.</v>
      </c>
      <c r="D2309" t="str">
        <f t="shared" si="161"/>
        <v>catapulta</v>
      </c>
      <c r="E2309" t="s">
        <v>7725</v>
      </c>
      <c r="F2309" t="s">
        <v>7726</v>
      </c>
      <c r="G2309" t="s">
        <v>76</v>
      </c>
      <c r="H2309">
        <v>1</v>
      </c>
      <c r="I2309">
        <v>0</v>
      </c>
      <c r="J2309">
        <v>0</v>
      </c>
      <c r="K2309">
        <v>0</v>
      </c>
      <c r="L2309" t="s">
        <v>19</v>
      </c>
      <c r="M2309" t="str">
        <f t="shared" si="160"/>
        <v>http://logeion.uchicago.edu/index.html#catapulta</v>
      </c>
    </row>
    <row r="2310" spans="1:13" ht="15" customHeight="1" x14ac:dyDescent="0.2">
      <c r="A2310" t="s">
        <v>58789</v>
      </c>
      <c r="B2310" t="s">
        <v>58494</v>
      </c>
      <c r="C2310" t="str">
        <f t="shared" si="159"/>
        <v>Cataracta –ae f.</v>
      </c>
      <c r="D2310" t="str">
        <f t="shared" si="161"/>
        <v>Cataracta</v>
      </c>
      <c r="E2310" t="s">
        <v>58495</v>
      </c>
      <c r="F2310" t="s">
        <v>58495</v>
      </c>
      <c r="G2310" t="s">
        <v>76</v>
      </c>
      <c r="H2310">
        <v>1</v>
      </c>
      <c r="K2310">
        <v>1</v>
      </c>
      <c r="L2310" t="s">
        <v>19</v>
      </c>
      <c r="M2310" t="str">
        <f t="shared" si="160"/>
        <v>http://logeion.uchicago.edu/index.html#Cataracta</v>
      </c>
    </row>
    <row r="2311" spans="1:13" ht="15" customHeight="1" x14ac:dyDescent="0.2">
      <c r="A2311" t="s">
        <v>53232</v>
      </c>
      <c r="B2311" t="s">
        <v>53233</v>
      </c>
      <c r="C2311" t="str">
        <f t="shared" si="159"/>
        <v>catastropha –ae f.</v>
      </c>
      <c r="D2311" t="str">
        <f t="shared" si="161"/>
        <v>catastropha</v>
      </c>
      <c r="E2311" t="s">
        <v>53234</v>
      </c>
      <c r="F2311" t="s">
        <v>53234</v>
      </c>
      <c r="G2311" t="s">
        <v>76</v>
      </c>
      <c r="H2311">
        <v>1</v>
      </c>
      <c r="J2311">
        <v>0</v>
      </c>
      <c r="K2311">
        <v>0</v>
      </c>
      <c r="L2311" t="s">
        <v>19</v>
      </c>
      <c r="M2311" t="str">
        <f t="shared" si="160"/>
        <v>http://logeion.uchicago.edu/index.html#catastropha</v>
      </c>
    </row>
    <row r="2312" spans="1:13" ht="15" customHeight="1" x14ac:dyDescent="0.2">
      <c r="A2312" t="s">
        <v>58779</v>
      </c>
      <c r="B2312" t="s">
        <v>58472</v>
      </c>
      <c r="C2312" t="str">
        <f t="shared" si="159"/>
        <v>catechizo –are –avi –atum</v>
      </c>
      <c r="D2312" t="str">
        <f t="shared" si="161"/>
        <v>catechizo</v>
      </c>
      <c r="E2312" t="s">
        <v>58474</v>
      </c>
      <c r="F2312" t="s">
        <v>58473</v>
      </c>
      <c r="G2312" t="s">
        <v>23</v>
      </c>
      <c r="I2312">
        <v>1</v>
      </c>
      <c r="L2312" t="s">
        <v>24</v>
      </c>
      <c r="M2312" t="str">
        <f t="shared" si="160"/>
        <v>http://logeion.uchicago.edu/index.html#catechizo</v>
      </c>
    </row>
    <row r="2313" spans="1:13" ht="15" customHeight="1" x14ac:dyDescent="0.2">
      <c r="A2313" t="s">
        <v>7733</v>
      </c>
      <c r="B2313" t="s">
        <v>7734</v>
      </c>
      <c r="C2313" t="str">
        <f t="shared" si="159"/>
        <v>cateia –ae f.</v>
      </c>
      <c r="D2313" t="str">
        <f t="shared" si="161"/>
        <v>cateia</v>
      </c>
      <c r="E2313" t="s">
        <v>7735</v>
      </c>
      <c r="F2313" t="s">
        <v>7736</v>
      </c>
      <c r="G2313" t="s">
        <v>21</v>
      </c>
      <c r="H2313">
        <v>2</v>
      </c>
      <c r="I2313">
        <v>0</v>
      </c>
      <c r="J2313">
        <v>0</v>
      </c>
      <c r="K2313">
        <v>0</v>
      </c>
      <c r="L2313" t="s">
        <v>19</v>
      </c>
      <c r="M2313" t="str">
        <f t="shared" si="160"/>
        <v>http://logeion.uchicago.edu/index.html#cateia</v>
      </c>
    </row>
    <row r="2314" spans="1:13" ht="15" customHeight="1" x14ac:dyDescent="0.2">
      <c r="A2314" t="s">
        <v>7737</v>
      </c>
      <c r="B2314" t="s">
        <v>54515</v>
      </c>
      <c r="C2314" t="str">
        <f t="shared" si="159"/>
        <v>catella –ae f.</v>
      </c>
      <c r="D2314" t="str">
        <f t="shared" si="161"/>
        <v>catella</v>
      </c>
      <c r="E2314" t="s">
        <v>55253</v>
      </c>
      <c r="F2314" t="s">
        <v>55253</v>
      </c>
      <c r="G2314" t="s">
        <v>76</v>
      </c>
      <c r="H2314">
        <v>1</v>
      </c>
      <c r="I2314">
        <v>0</v>
      </c>
      <c r="J2314">
        <v>0</v>
      </c>
      <c r="K2314">
        <v>0</v>
      </c>
      <c r="L2314" t="s">
        <v>19</v>
      </c>
      <c r="M2314" t="str">
        <f t="shared" si="160"/>
        <v>http://logeion.uchicago.edu/index.html#catella</v>
      </c>
    </row>
    <row r="2315" spans="1:13" ht="15" customHeight="1" x14ac:dyDescent="0.2">
      <c r="A2315" t="s">
        <v>7739</v>
      </c>
      <c r="B2315" t="s">
        <v>7740</v>
      </c>
      <c r="C2315" t="str">
        <f t="shared" si="159"/>
        <v>catena –ae f.</v>
      </c>
      <c r="D2315" t="str">
        <f t="shared" si="161"/>
        <v>catena</v>
      </c>
      <c r="E2315" t="s">
        <v>7741</v>
      </c>
      <c r="F2315" t="s">
        <v>7741</v>
      </c>
      <c r="G2315" t="s">
        <v>76</v>
      </c>
      <c r="H2315">
        <v>1</v>
      </c>
      <c r="I2315">
        <v>0</v>
      </c>
      <c r="J2315">
        <v>0</v>
      </c>
      <c r="K2315">
        <v>0</v>
      </c>
      <c r="L2315" t="s">
        <v>19</v>
      </c>
      <c r="M2315" t="str">
        <f t="shared" si="160"/>
        <v>http://logeion.uchicago.edu/index.html#catena</v>
      </c>
    </row>
    <row r="2316" spans="1:13" ht="15" customHeight="1" x14ac:dyDescent="0.2">
      <c r="A2316" t="s">
        <v>7742</v>
      </c>
      <c r="B2316" t="s">
        <v>54434</v>
      </c>
      <c r="C2316" t="str">
        <f t="shared" si="159"/>
        <v xml:space="preserve">catenarius –a –um </v>
      </c>
      <c r="D2316" t="str">
        <f t="shared" si="161"/>
        <v>catenarius</v>
      </c>
      <c r="E2316" t="s">
        <v>54056</v>
      </c>
      <c r="F2316" t="s">
        <v>54056</v>
      </c>
      <c r="G2316" t="s">
        <v>61</v>
      </c>
      <c r="H2316">
        <v>1</v>
      </c>
      <c r="I2316">
        <v>0</v>
      </c>
      <c r="J2316">
        <v>0</v>
      </c>
      <c r="K2316">
        <v>0</v>
      </c>
      <c r="L2316" t="s">
        <v>36</v>
      </c>
      <c r="M2316" t="str">
        <f t="shared" si="160"/>
        <v>http://logeion.uchicago.edu/index.html#catenarius</v>
      </c>
    </row>
    <row r="2317" spans="1:13" ht="15" customHeight="1" x14ac:dyDescent="0.2">
      <c r="A2317" t="s">
        <v>7743</v>
      </c>
      <c r="B2317" t="s">
        <v>57747</v>
      </c>
      <c r="C2317" t="str">
        <f t="shared" si="159"/>
        <v xml:space="preserve">catenatio –onis f. </v>
      </c>
      <c r="D2317" t="str">
        <f t="shared" si="161"/>
        <v>catenatio</v>
      </c>
      <c r="E2317" t="s">
        <v>55254</v>
      </c>
      <c r="F2317" t="s">
        <v>55254</v>
      </c>
      <c r="G2317" t="s">
        <v>29</v>
      </c>
      <c r="H2317">
        <v>3</v>
      </c>
      <c r="I2317">
        <v>0</v>
      </c>
      <c r="J2317">
        <v>0</v>
      </c>
      <c r="K2317">
        <v>0</v>
      </c>
      <c r="L2317" t="s">
        <v>19</v>
      </c>
      <c r="M2317" t="str">
        <f t="shared" si="160"/>
        <v>http://logeion.uchicago.edu/index.html#catenatio</v>
      </c>
    </row>
    <row r="2318" spans="1:13" ht="15" customHeight="1" x14ac:dyDescent="0.2">
      <c r="A2318" t="s">
        <v>7745</v>
      </c>
      <c r="B2318" t="s">
        <v>7746</v>
      </c>
      <c r="C2318" t="str">
        <f t="shared" si="159"/>
        <v>caterva –ae f.</v>
      </c>
      <c r="D2318" t="str">
        <f t="shared" si="161"/>
        <v>caterva</v>
      </c>
      <c r="E2318" t="s">
        <v>7747</v>
      </c>
      <c r="F2318" t="s">
        <v>7748</v>
      </c>
      <c r="G2318" t="s">
        <v>76</v>
      </c>
      <c r="H2318">
        <v>1</v>
      </c>
      <c r="I2318">
        <v>0</v>
      </c>
      <c r="J2318">
        <v>0</v>
      </c>
      <c r="K2318">
        <v>0</v>
      </c>
      <c r="L2318" t="s">
        <v>19</v>
      </c>
      <c r="M2318" t="str">
        <f t="shared" si="160"/>
        <v>http://logeion.uchicago.edu/index.html#caterva</v>
      </c>
    </row>
    <row r="2319" spans="1:13" ht="15" customHeight="1" x14ac:dyDescent="0.2">
      <c r="A2319" t="s">
        <v>7749</v>
      </c>
      <c r="B2319" t="s">
        <v>7750</v>
      </c>
      <c r="C2319" t="str">
        <f t="shared" si="159"/>
        <v xml:space="preserve">catervatim </v>
      </c>
      <c r="D2319" t="str">
        <f t="shared" si="161"/>
        <v>catervatim</v>
      </c>
      <c r="E2319" t="s">
        <v>7751</v>
      </c>
      <c r="F2319" t="s">
        <v>7752</v>
      </c>
      <c r="G2319" t="s">
        <v>89</v>
      </c>
      <c r="I2319">
        <v>0</v>
      </c>
      <c r="J2319">
        <v>0</v>
      </c>
      <c r="K2319">
        <v>0</v>
      </c>
      <c r="L2319" t="s">
        <v>90</v>
      </c>
      <c r="M2319" t="str">
        <f t="shared" si="160"/>
        <v>http://logeion.uchicago.edu/index.html#catervatim</v>
      </c>
    </row>
    <row r="2320" spans="1:13" ht="15" customHeight="1" x14ac:dyDescent="0.2">
      <c r="A2320" t="s">
        <v>7753</v>
      </c>
      <c r="B2320" t="s">
        <v>7754</v>
      </c>
      <c r="C2320" t="str">
        <f t="shared" si="159"/>
        <v>cathedra –ae f.</v>
      </c>
      <c r="D2320" t="str">
        <f t="shared" si="161"/>
        <v>cathedra</v>
      </c>
      <c r="E2320" t="s">
        <v>7755</v>
      </c>
      <c r="F2320" t="s">
        <v>7756</v>
      </c>
      <c r="G2320" t="s">
        <v>76</v>
      </c>
      <c r="H2320">
        <v>1</v>
      </c>
      <c r="I2320">
        <v>0</v>
      </c>
      <c r="J2320">
        <v>0</v>
      </c>
      <c r="K2320">
        <v>0</v>
      </c>
      <c r="L2320" t="s">
        <v>19</v>
      </c>
      <c r="M2320" t="str">
        <f t="shared" si="160"/>
        <v>http://logeion.uchicago.edu/index.html#cathedra</v>
      </c>
    </row>
    <row r="2321" spans="1:13" ht="15" customHeight="1" x14ac:dyDescent="0.2">
      <c r="A2321" t="s">
        <v>58865</v>
      </c>
      <c r="B2321" t="s">
        <v>58653</v>
      </c>
      <c r="C2321" t="str">
        <f t="shared" si="159"/>
        <v>catholicus –a –um</v>
      </c>
      <c r="D2321" t="str">
        <f t="shared" si="161"/>
        <v>catholicus</v>
      </c>
      <c r="E2321" t="s">
        <v>58654</v>
      </c>
      <c r="F2321" t="s">
        <v>58655</v>
      </c>
      <c r="G2321" t="s">
        <v>61</v>
      </c>
      <c r="H2321">
        <v>1</v>
      </c>
      <c r="L2321" t="s">
        <v>36</v>
      </c>
      <c r="M2321" t="str">
        <f t="shared" si="160"/>
        <v>http://logeion.uchicago.edu/index.html#catholicus</v>
      </c>
    </row>
    <row r="2322" spans="1:13" ht="15" customHeight="1" x14ac:dyDescent="0.2">
      <c r="A2322" t="s">
        <v>7759</v>
      </c>
      <c r="B2322" t="s">
        <v>7760</v>
      </c>
      <c r="C2322" t="str">
        <f t="shared" si="159"/>
        <v>Catia –ae f._x000D_</v>
      </c>
      <c r="D2322" t="str">
        <f t="shared" si="161"/>
        <v>Catia</v>
      </c>
      <c r="E2322" t="s">
        <v>7761</v>
      </c>
      <c r="F2322" t="s">
        <v>7762</v>
      </c>
      <c r="G2322" t="s">
        <v>76</v>
      </c>
      <c r="H2322">
        <v>1</v>
      </c>
      <c r="I2322">
        <v>0</v>
      </c>
      <c r="J2322">
        <v>0</v>
      </c>
      <c r="K2322">
        <v>1</v>
      </c>
      <c r="L2322" t="s">
        <v>19</v>
      </c>
      <c r="M2322" t="str">
        <f t="shared" si="160"/>
        <v>http://logeion.uchicago.edu/index.html#Catia</v>
      </c>
    </row>
    <row r="2323" spans="1:13" ht="15" customHeight="1" x14ac:dyDescent="0.2">
      <c r="A2323" t="s">
        <v>7763</v>
      </c>
      <c r="B2323" t="s">
        <v>7764</v>
      </c>
      <c r="C2323" t="str">
        <f t="shared" si="159"/>
        <v>Catilina –ae m.</v>
      </c>
      <c r="D2323" t="str">
        <f t="shared" si="161"/>
        <v>Catilina</v>
      </c>
      <c r="E2323" t="s">
        <v>7765</v>
      </c>
      <c r="F2323" t="s">
        <v>7766</v>
      </c>
      <c r="G2323" t="s">
        <v>76</v>
      </c>
      <c r="H2323">
        <v>1</v>
      </c>
      <c r="I2323">
        <v>0</v>
      </c>
      <c r="J2323">
        <v>0</v>
      </c>
      <c r="K2323">
        <v>1</v>
      </c>
      <c r="L2323" t="s">
        <v>19</v>
      </c>
      <c r="M2323" t="str">
        <f t="shared" si="160"/>
        <v>http://logeion.uchicago.edu/index.html#Catilina</v>
      </c>
    </row>
    <row r="2324" spans="1:13" ht="15" customHeight="1" x14ac:dyDescent="0.2">
      <c r="A2324" t="s">
        <v>7769</v>
      </c>
      <c r="B2324" t="s">
        <v>7770</v>
      </c>
      <c r="C2324" t="str">
        <f t="shared" si="159"/>
        <v>Catillus –i m.</v>
      </c>
      <c r="D2324" t="str">
        <f t="shared" si="161"/>
        <v>Catillus</v>
      </c>
      <c r="E2324" t="s">
        <v>7771</v>
      </c>
      <c r="F2324" t="s">
        <v>7772</v>
      </c>
      <c r="G2324" t="s">
        <v>21</v>
      </c>
      <c r="H2324">
        <v>2</v>
      </c>
      <c r="I2324">
        <v>0</v>
      </c>
      <c r="J2324">
        <v>0</v>
      </c>
      <c r="K2324">
        <v>1</v>
      </c>
      <c r="L2324" t="s">
        <v>19</v>
      </c>
      <c r="M2324" t="str">
        <f t="shared" si="160"/>
        <v>http://logeion.uchicago.edu/index.html#Catillus</v>
      </c>
    </row>
    <row r="2325" spans="1:13" ht="15" customHeight="1" x14ac:dyDescent="0.2">
      <c r="A2325" t="s">
        <v>7767</v>
      </c>
      <c r="B2325" t="s">
        <v>52974</v>
      </c>
      <c r="C2325" t="str">
        <f t="shared" si="159"/>
        <v>catillus –i m. or catillum –i n.</v>
      </c>
      <c r="D2325" t="str">
        <f t="shared" si="161"/>
        <v>catillus</v>
      </c>
      <c r="E2325" t="s">
        <v>7768</v>
      </c>
      <c r="F2325" t="s">
        <v>7768</v>
      </c>
      <c r="G2325" t="s">
        <v>21</v>
      </c>
      <c r="H2325">
        <v>2</v>
      </c>
      <c r="I2325">
        <v>0</v>
      </c>
      <c r="J2325">
        <v>0</v>
      </c>
      <c r="K2325">
        <v>0</v>
      </c>
      <c r="L2325" t="s">
        <v>19</v>
      </c>
      <c r="M2325" t="str">
        <f t="shared" si="160"/>
        <v>http://logeion.uchicago.edu/index.html#catillus</v>
      </c>
    </row>
    <row r="2326" spans="1:13" ht="15" customHeight="1" x14ac:dyDescent="0.2">
      <c r="A2326" t="s">
        <v>7776</v>
      </c>
      <c r="B2326" t="s">
        <v>54599</v>
      </c>
      <c r="C2326" t="str">
        <f t="shared" si="159"/>
        <v>catinus –i m.</v>
      </c>
      <c r="D2326" t="str">
        <f t="shared" si="161"/>
        <v>catinus</v>
      </c>
      <c r="E2326" t="s">
        <v>7768</v>
      </c>
      <c r="F2326" t="s">
        <v>54598</v>
      </c>
      <c r="G2326" t="s">
        <v>21</v>
      </c>
      <c r="H2326">
        <v>2</v>
      </c>
      <c r="I2326">
        <v>0</v>
      </c>
      <c r="J2326">
        <v>0</v>
      </c>
      <c r="K2326">
        <v>0</v>
      </c>
      <c r="L2326" t="s">
        <v>19</v>
      </c>
      <c r="M2326" t="str">
        <f t="shared" si="160"/>
        <v>http://logeion.uchicago.edu/index.html#catinus</v>
      </c>
    </row>
    <row r="2327" spans="1:13" ht="15" customHeight="1" x14ac:dyDescent="0.2">
      <c r="A2327" t="s">
        <v>7778</v>
      </c>
      <c r="B2327" t="s">
        <v>7779</v>
      </c>
      <c r="C2327" t="str">
        <f t="shared" ref="C2327:C2390" si="162">SUBSTITUTE(SUBSTITUTE(SUBSTITUTE(SUBSTITUTE(SUBSTITUTE(SUBSTITUTE(SUBSTITUTE(SUBSTITUTE(SUBSTITUTE(SUBSTITUTE(SUBSTITUTE(B2327, "ā", "a"), "ē", "e"), "ī", "i"), "ō", "o"), "ū", "u"), "ȳ", "y"), "Ā", "A"), "Ē", "E"), "Ī", "I"), "Ō", "O"), "Ū", "U")</f>
        <v>Cato –onis m.</v>
      </c>
      <c r="D2327" t="str">
        <f t="shared" si="161"/>
        <v>Cato</v>
      </c>
      <c r="E2327" t="s">
        <v>7780</v>
      </c>
      <c r="F2327" t="s">
        <v>7781</v>
      </c>
      <c r="G2327" t="s">
        <v>29</v>
      </c>
      <c r="H2327">
        <v>3</v>
      </c>
      <c r="I2327">
        <v>0</v>
      </c>
      <c r="J2327">
        <v>0</v>
      </c>
      <c r="K2327">
        <v>1</v>
      </c>
      <c r="L2327" t="s">
        <v>19</v>
      </c>
      <c r="M2327" t="str">
        <f t="shared" si="160"/>
        <v>http://logeion.uchicago.edu/index.html#Cato</v>
      </c>
    </row>
    <row r="2328" spans="1:13" ht="15" customHeight="1" x14ac:dyDescent="0.2">
      <c r="A2328" t="s">
        <v>56572</v>
      </c>
      <c r="B2328" t="s">
        <v>56574</v>
      </c>
      <c r="C2328" t="str">
        <f t="shared" si="162"/>
        <v xml:space="preserve">catomidio (or catomizo) –are </v>
      </c>
      <c r="D2328" t="str">
        <f t="shared" si="161"/>
        <v>catomidio</v>
      </c>
      <c r="E2328" t="s">
        <v>56573</v>
      </c>
      <c r="F2328" t="s">
        <v>56573</v>
      </c>
      <c r="G2328" t="s">
        <v>23</v>
      </c>
      <c r="I2328">
        <v>1</v>
      </c>
      <c r="L2328" t="s">
        <v>24</v>
      </c>
      <c r="M2328" t="str">
        <f t="shared" si="160"/>
        <v>http://logeion.uchicago.edu/index.html#catomidio</v>
      </c>
    </row>
    <row r="2329" spans="1:13" ht="15" customHeight="1" x14ac:dyDescent="0.2">
      <c r="A2329" t="s">
        <v>7782</v>
      </c>
      <c r="B2329" t="s">
        <v>7783</v>
      </c>
      <c r="C2329" t="str">
        <f t="shared" si="162"/>
        <v>catta –ae f.</v>
      </c>
      <c r="D2329" t="str">
        <f t="shared" si="161"/>
        <v>catta</v>
      </c>
      <c r="E2329" t="s">
        <v>7784</v>
      </c>
      <c r="F2329" t="s">
        <v>7784</v>
      </c>
      <c r="G2329" t="s">
        <v>76</v>
      </c>
      <c r="H2329">
        <v>1</v>
      </c>
      <c r="I2329">
        <v>0</v>
      </c>
      <c r="J2329">
        <v>0</v>
      </c>
      <c r="K2329">
        <v>0</v>
      </c>
      <c r="L2329" t="s">
        <v>19</v>
      </c>
      <c r="M2329" t="str">
        <f t="shared" si="160"/>
        <v>http://logeion.uchicago.edu/index.html#catta</v>
      </c>
    </row>
    <row r="2330" spans="1:13" ht="15" customHeight="1" x14ac:dyDescent="0.2">
      <c r="A2330" t="s">
        <v>7785</v>
      </c>
      <c r="B2330" t="s">
        <v>7786</v>
      </c>
      <c r="C2330" t="str">
        <f t="shared" si="162"/>
        <v>Catulinus –i m.</v>
      </c>
      <c r="D2330" t="str">
        <f t="shared" si="161"/>
        <v>Catulinus</v>
      </c>
      <c r="E2330" t="s">
        <v>7787</v>
      </c>
      <c r="F2330" t="s">
        <v>7788</v>
      </c>
      <c r="G2330" t="s">
        <v>21</v>
      </c>
      <c r="H2330">
        <v>2</v>
      </c>
      <c r="I2330">
        <v>0</v>
      </c>
      <c r="J2330">
        <v>0</v>
      </c>
      <c r="K2330">
        <v>1</v>
      </c>
      <c r="L2330" t="s">
        <v>19</v>
      </c>
      <c r="M2330" t="str">
        <f t="shared" si="160"/>
        <v>http://logeion.uchicago.edu/index.html#Catulinus</v>
      </c>
    </row>
    <row r="2331" spans="1:13" ht="15" customHeight="1" x14ac:dyDescent="0.2">
      <c r="A2331" t="s">
        <v>7789</v>
      </c>
      <c r="B2331" t="s">
        <v>7790</v>
      </c>
      <c r="C2331" t="str">
        <f t="shared" si="162"/>
        <v>Catullus –i m.</v>
      </c>
      <c r="D2331" t="str">
        <f t="shared" si="161"/>
        <v>Catullus</v>
      </c>
      <c r="E2331" t="s">
        <v>7791</v>
      </c>
      <c r="F2331" t="s">
        <v>7792</v>
      </c>
      <c r="G2331" t="s">
        <v>21</v>
      </c>
      <c r="H2331">
        <v>2</v>
      </c>
      <c r="I2331">
        <v>0</v>
      </c>
      <c r="J2331">
        <v>0</v>
      </c>
      <c r="K2331">
        <v>1</v>
      </c>
      <c r="L2331" t="s">
        <v>19</v>
      </c>
      <c r="M2331" t="str">
        <f t="shared" si="160"/>
        <v>http://logeion.uchicago.edu/index.html#Catullus</v>
      </c>
    </row>
    <row r="2332" spans="1:13" ht="15" customHeight="1" x14ac:dyDescent="0.2">
      <c r="A2332" t="s">
        <v>7793</v>
      </c>
      <c r="B2332" t="s">
        <v>7794</v>
      </c>
      <c r="C2332" t="str">
        <f t="shared" si="162"/>
        <v>catulus –i m.</v>
      </c>
      <c r="D2332" t="str">
        <f t="shared" si="161"/>
        <v>catulus</v>
      </c>
      <c r="E2332" t="s">
        <v>7795</v>
      </c>
      <c r="F2332" t="s">
        <v>7796</v>
      </c>
      <c r="G2332" t="s">
        <v>21</v>
      </c>
      <c r="H2332">
        <v>2</v>
      </c>
      <c r="I2332">
        <v>0</v>
      </c>
      <c r="J2332">
        <v>0</v>
      </c>
      <c r="K2332">
        <v>0</v>
      </c>
      <c r="L2332" t="s">
        <v>19</v>
      </c>
      <c r="M2332" t="str">
        <f t="shared" si="160"/>
        <v>http://logeion.uchicago.edu/index.html#catulus</v>
      </c>
    </row>
    <row r="2333" spans="1:13" ht="15" customHeight="1" x14ac:dyDescent="0.2">
      <c r="A2333" t="s">
        <v>7797</v>
      </c>
      <c r="B2333" t="s">
        <v>7798</v>
      </c>
      <c r="C2333" t="str">
        <f t="shared" si="162"/>
        <v>Catulus –i m.</v>
      </c>
      <c r="D2333" t="str">
        <f t="shared" si="161"/>
        <v>Catulus</v>
      </c>
      <c r="E2333" t="s">
        <v>7799</v>
      </c>
      <c r="F2333" t="s">
        <v>7799</v>
      </c>
      <c r="G2333" t="s">
        <v>21</v>
      </c>
      <c r="H2333">
        <v>2</v>
      </c>
      <c r="I2333">
        <v>0</v>
      </c>
      <c r="J2333">
        <v>0</v>
      </c>
      <c r="K2333">
        <v>1</v>
      </c>
      <c r="L2333" t="s">
        <v>19</v>
      </c>
      <c r="M2333" t="str">
        <f t="shared" si="160"/>
        <v>http://logeion.uchicago.edu/index.html#Catulus</v>
      </c>
    </row>
    <row r="2334" spans="1:13" ht="15" customHeight="1" x14ac:dyDescent="0.2">
      <c r="A2334" t="s">
        <v>7800</v>
      </c>
      <c r="B2334" t="s">
        <v>7801</v>
      </c>
      <c r="C2334" t="str">
        <f t="shared" si="162"/>
        <v xml:space="preserve">Caturiges –um m. </v>
      </c>
      <c r="D2334" t="str">
        <f t="shared" ref="D2334:D2351" si="163">IF(ISBLANK(B2334),0,LEFT( C2334, FIND( " ", C2334 ) - 1 ))</f>
        <v>Caturiges</v>
      </c>
      <c r="E2334" t="s">
        <v>7802</v>
      </c>
      <c r="F2334" t="s">
        <v>7802</v>
      </c>
      <c r="G2334" t="s">
        <v>29</v>
      </c>
      <c r="H2334">
        <v>3</v>
      </c>
      <c r="I2334">
        <v>0</v>
      </c>
      <c r="J2334">
        <v>0</v>
      </c>
      <c r="K2334">
        <v>1</v>
      </c>
      <c r="L2334" t="s">
        <v>19</v>
      </c>
      <c r="M2334" t="str">
        <f t="shared" si="160"/>
        <v>http://logeion.uchicago.edu/index.html#Caturiges</v>
      </c>
    </row>
    <row r="2335" spans="1:13" ht="15" customHeight="1" x14ac:dyDescent="0.2">
      <c r="A2335" t="s">
        <v>7804</v>
      </c>
      <c r="B2335" t="s">
        <v>7805</v>
      </c>
      <c r="C2335" t="str">
        <f t="shared" si="162"/>
        <v>Catuvolcus –i m.</v>
      </c>
      <c r="D2335" t="str">
        <f t="shared" si="163"/>
        <v>Catuvolcus</v>
      </c>
      <c r="E2335" t="s">
        <v>7806</v>
      </c>
      <c r="F2335" t="s">
        <v>7806</v>
      </c>
      <c r="G2335" t="s">
        <v>21</v>
      </c>
      <c r="H2335">
        <v>2</v>
      </c>
      <c r="I2335">
        <v>0</v>
      </c>
      <c r="J2335">
        <v>0</v>
      </c>
      <c r="K2335">
        <v>1</v>
      </c>
      <c r="L2335" t="s">
        <v>19</v>
      </c>
      <c r="M2335" t="str">
        <f t="shared" si="160"/>
        <v>http://logeion.uchicago.edu/index.html#Catuvolcus</v>
      </c>
    </row>
    <row r="2336" spans="1:13" ht="15" customHeight="1" x14ac:dyDescent="0.2">
      <c r="A2336" t="s">
        <v>56575</v>
      </c>
      <c r="B2336" t="s">
        <v>59514</v>
      </c>
      <c r="C2336" t="str">
        <f t="shared" si="162"/>
        <v>Caucaseus –a –um</v>
      </c>
      <c r="D2336" t="str">
        <f t="shared" si="163"/>
        <v>Caucaseus</v>
      </c>
      <c r="E2336" t="s">
        <v>56576</v>
      </c>
      <c r="F2336" t="s">
        <v>56576</v>
      </c>
      <c r="G2336" t="s">
        <v>61</v>
      </c>
      <c r="H2336">
        <v>1</v>
      </c>
      <c r="L2336" t="s">
        <v>36</v>
      </c>
      <c r="M2336" t="str">
        <f t="shared" si="160"/>
        <v>http://logeion.uchicago.edu/index.html#Caucaseus</v>
      </c>
    </row>
    <row r="2337" spans="1:13" ht="15" customHeight="1" x14ac:dyDescent="0.2">
      <c r="A2337" t="s">
        <v>7814</v>
      </c>
      <c r="B2337" t="s">
        <v>7815</v>
      </c>
      <c r="C2337" t="str">
        <f t="shared" si="162"/>
        <v>Caucasius –a –um</v>
      </c>
      <c r="D2337" t="str">
        <f t="shared" si="163"/>
        <v>Caucasius</v>
      </c>
      <c r="E2337" t="s">
        <v>7816</v>
      </c>
      <c r="F2337" t="s">
        <v>7817</v>
      </c>
      <c r="G2337" t="s">
        <v>61</v>
      </c>
      <c r="H2337">
        <v>1</v>
      </c>
      <c r="K2337">
        <v>1</v>
      </c>
      <c r="L2337" t="s">
        <v>36</v>
      </c>
      <c r="M2337" t="str">
        <f t="shared" si="160"/>
        <v>http://logeion.uchicago.edu/index.html#Caucasius</v>
      </c>
    </row>
    <row r="2338" spans="1:13" ht="15" customHeight="1" x14ac:dyDescent="0.2">
      <c r="A2338" t="s">
        <v>7818</v>
      </c>
      <c r="B2338" t="s">
        <v>7819</v>
      </c>
      <c r="C2338" t="str">
        <f t="shared" si="162"/>
        <v>Caucasus –i m.</v>
      </c>
      <c r="D2338" t="str">
        <f t="shared" si="163"/>
        <v>Caucasus</v>
      </c>
      <c r="E2338" t="s">
        <v>7820</v>
      </c>
      <c r="F2338" t="s">
        <v>7821</v>
      </c>
      <c r="G2338" t="s">
        <v>21</v>
      </c>
      <c r="H2338">
        <v>2</v>
      </c>
      <c r="I2338">
        <v>0</v>
      </c>
      <c r="J2338">
        <v>0</v>
      </c>
      <c r="K2338">
        <v>1</v>
      </c>
      <c r="L2338" t="s">
        <v>19</v>
      </c>
      <c r="M2338" t="str">
        <f t="shared" si="160"/>
        <v>http://logeion.uchicago.edu/index.html#Caucasus</v>
      </c>
    </row>
    <row r="2339" spans="1:13" ht="15" customHeight="1" x14ac:dyDescent="0.2">
      <c r="A2339" t="s">
        <v>58804</v>
      </c>
      <c r="B2339" t="s">
        <v>58526</v>
      </c>
      <c r="C2339" t="str">
        <f t="shared" si="162"/>
        <v xml:space="preserve">caucus –i m. </v>
      </c>
      <c r="D2339" t="str">
        <f t="shared" si="163"/>
        <v>caucus</v>
      </c>
      <c r="E2339" t="s">
        <v>58527</v>
      </c>
      <c r="F2339" t="s">
        <v>58527</v>
      </c>
      <c r="G2339" t="s">
        <v>21</v>
      </c>
      <c r="H2339">
        <v>2</v>
      </c>
      <c r="L2339" t="s">
        <v>19</v>
      </c>
      <c r="M2339" t="str">
        <f t="shared" ref="M2339:M2402" si="164">"http://logeion.uchicago.edu/index.html#"&amp;D2339</f>
        <v>http://logeion.uchicago.edu/index.html#caucus</v>
      </c>
    </row>
    <row r="2340" spans="1:13" ht="15" customHeight="1" x14ac:dyDescent="0.2">
      <c r="A2340" t="s">
        <v>7822</v>
      </c>
      <c r="B2340" t="s">
        <v>7823</v>
      </c>
      <c r="C2340" t="str">
        <f t="shared" si="162"/>
        <v>cauda –ae f.</v>
      </c>
      <c r="D2340" t="str">
        <f t="shared" si="163"/>
        <v>cauda</v>
      </c>
      <c r="E2340" t="s">
        <v>55255</v>
      </c>
      <c r="F2340" t="s">
        <v>55256</v>
      </c>
      <c r="G2340" t="s">
        <v>76</v>
      </c>
      <c r="H2340">
        <v>1</v>
      </c>
      <c r="I2340">
        <v>0</v>
      </c>
      <c r="J2340">
        <v>0</v>
      </c>
      <c r="K2340">
        <v>0</v>
      </c>
      <c r="L2340" t="s">
        <v>19</v>
      </c>
      <c r="M2340" t="str">
        <f t="shared" si="164"/>
        <v>http://logeion.uchicago.edu/index.html#cauda</v>
      </c>
    </row>
    <row r="2341" spans="1:13" ht="15" customHeight="1" x14ac:dyDescent="0.2">
      <c r="A2341" t="s">
        <v>7824</v>
      </c>
      <c r="B2341" t="s">
        <v>7825</v>
      </c>
      <c r="C2341" t="str">
        <f t="shared" si="162"/>
        <v>caudex or (later) codex –icis m.</v>
      </c>
      <c r="D2341" t="str">
        <f t="shared" si="163"/>
        <v>caudex</v>
      </c>
      <c r="E2341" t="s">
        <v>7826</v>
      </c>
      <c r="F2341" t="s">
        <v>7827</v>
      </c>
      <c r="G2341" t="s">
        <v>29</v>
      </c>
      <c r="H2341">
        <v>3</v>
      </c>
      <c r="I2341">
        <v>0</v>
      </c>
      <c r="J2341">
        <v>0</v>
      </c>
      <c r="K2341">
        <v>0</v>
      </c>
      <c r="L2341" t="s">
        <v>19</v>
      </c>
      <c r="M2341" t="str">
        <f t="shared" si="164"/>
        <v>http://logeion.uchicago.edu/index.html#caudex</v>
      </c>
    </row>
    <row r="2342" spans="1:13" ht="15" customHeight="1" x14ac:dyDescent="0.2">
      <c r="A2342" t="s">
        <v>7829</v>
      </c>
      <c r="B2342" t="s">
        <v>7830</v>
      </c>
      <c r="C2342" t="str">
        <f t="shared" si="162"/>
        <v>Caudinus –i m.</v>
      </c>
      <c r="D2342" t="str">
        <f t="shared" si="163"/>
        <v>Caudinus</v>
      </c>
      <c r="E2342" t="s">
        <v>7831</v>
      </c>
      <c r="F2342" t="s">
        <v>7832</v>
      </c>
      <c r="G2342" t="s">
        <v>21</v>
      </c>
      <c r="H2342">
        <v>2</v>
      </c>
      <c r="I2342">
        <v>0</v>
      </c>
      <c r="J2342">
        <v>0</v>
      </c>
      <c r="K2342">
        <v>1</v>
      </c>
      <c r="L2342" t="s">
        <v>19</v>
      </c>
      <c r="M2342" t="str">
        <f t="shared" si="164"/>
        <v>http://logeion.uchicago.edu/index.html#Caudinus</v>
      </c>
    </row>
    <row r="2343" spans="1:13" ht="15" customHeight="1" x14ac:dyDescent="0.2">
      <c r="A2343" t="s">
        <v>7833</v>
      </c>
      <c r="B2343" t="s">
        <v>54555</v>
      </c>
      <c r="C2343" t="str">
        <f t="shared" si="162"/>
        <v>Caudium –(i)i n.</v>
      </c>
      <c r="D2343" t="str">
        <f t="shared" si="163"/>
        <v>Caudium</v>
      </c>
      <c r="E2343" t="s">
        <v>54553</v>
      </c>
      <c r="F2343" t="s">
        <v>54554</v>
      </c>
      <c r="G2343" t="s">
        <v>21</v>
      </c>
      <c r="H2343">
        <v>2</v>
      </c>
      <c r="I2343">
        <v>0</v>
      </c>
      <c r="J2343">
        <v>0</v>
      </c>
      <c r="K2343">
        <v>1</v>
      </c>
      <c r="L2343" t="s">
        <v>19</v>
      </c>
      <c r="M2343" t="str">
        <f t="shared" si="164"/>
        <v>http://logeion.uchicago.edu/index.html#Caudium</v>
      </c>
    </row>
    <row r="2344" spans="1:13" ht="15" customHeight="1" x14ac:dyDescent="0.2">
      <c r="A2344" t="s">
        <v>7853</v>
      </c>
      <c r="B2344" t="s">
        <v>7854</v>
      </c>
      <c r="C2344" t="str">
        <f t="shared" si="162"/>
        <v>caulae –arum f.</v>
      </c>
      <c r="D2344" t="str">
        <f t="shared" si="163"/>
        <v>caulae</v>
      </c>
      <c r="E2344" t="s">
        <v>7855</v>
      </c>
      <c r="F2344" t="s">
        <v>7856</v>
      </c>
      <c r="G2344" t="s">
        <v>76</v>
      </c>
      <c r="H2344">
        <v>1</v>
      </c>
      <c r="I2344">
        <v>0</v>
      </c>
      <c r="J2344">
        <v>0</v>
      </c>
      <c r="K2344">
        <v>0</v>
      </c>
      <c r="L2344" t="s">
        <v>19</v>
      </c>
      <c r="M2344" t="str">
        <f t="shared" si="164"/>
        <v>http://logeion.uchicago.edu/index.html#caulae</v>
      </c>
    </row>
    <row r="2345" spans="1:13" ht="15" customHeight="1" x14ac:dyDescent="0.2">
      <c r="A2345" t="s">
        <v>7857</v>
      </c>
      <c r="B2345" t="s">
        <v>56578</v>
      </c>
      <c r="C2345" t="str">
        <f t="shared" si="162"/>
        <v>cauliculus or coliculus –i m.</v>
      </c>
      <c r="D2345" t="str">
        <f t="shared" si="163"/>
        <v>cauliculus</v>
      </c>
      <c r="E2345" t="s">
        <v>56577</v>
      </c>
      <c r="F2345" t="s">
        <v>56577</v>
      </c>
      <c r="G2345" t="s">
        <v>21</v>
      </c>
      <c r="H2345">
        <v>2</v>
      </c>
      <c r="I2345">
        <v>0</v>
      </c>
      <c r="J2345">
        <v>0</v>
      </c>
      <c r="K2345">
        <v>0</v>
      </c>
      <c r="L2345" t="s">
        <v>19</v>
      </c>
      <c r="M2345" t="str">
        <f t="shared" si="164"/>
        <v>http://logeion.uchicago.edu/index.html#cauliculus</v>
      </c>
    </row>
    <row r="2346" spans="1:13" ht="15" customHeight="1" x14ac:dyDescent="0.2">
      <c r="A2346" t="s">
        <v>7858</v>
      </c>
      <c r="B2346" t="s">
        <v>7859</v>
      </c>
      <c r="C2346" t="str">
        <f t="shared" si="162"/>
        <v>caulis –is m.</v>
      </c>
      <c r="D2346" t="str">
        <f t="shared" si="163"/>
        <v>caulis</v>
      </c>
      <c r="E2346" t="s">
        <v>7860</v>
      </c>
      <c r="F2346" t="s">
        <v>7861</v>
      </c>
      <c r="G2346" t="s">
        <v>29</v>
      </c>
      <c r="H2346">
        <v>3</v>
      </c>
      <c r="I2346">
        <v>0</v>
      </c>
      <c r="J2346">
        <v>0</v>
      </c>
      <c r="K2346">
        <v>0</v>
      </c>
      <c r="L2346" t="s">
        <v>19</v>
      </c>
      <c r="M2346" t="str">
        <f t="shared" si="164"/>
        <v>http://logeion.uchicago.edu/index.html#caulis</v>
      </c>
    </row>
    <row r="2347" spans="1:13" ht="15" customHeight="1" x14ac:dyDescent="0.2">
      <c r="A2347" t="s">
        <v>7862</v>
      </c>
      <c r="B2347" t="s">
        <v>7863</v>
      </c>
      <c r="C2347" t="str">
        <f t="shared" si="162"/>
        <v>Caulon –onis m.</v>
      </c>
      <c r="D2347" t="str">
        <f t="shared" si="163"/>
        <v>Caulon</v>
      </c>
      <c r="E2347" t="s">
        <v>7864</v>
      </c>
      <c r="F2347" t="s">
        <v>7865</v>
      </c>
      <c r="G2347" t="s">
        <v>29</v>
      </c>
      <c r="H2347">
        <v>3</v>
      </c>
      <c r="I2347">
        <v>0</v>
      </c>
      <c r="J2347">
        <v>0</v>
      </c>
      <c r="K2347">
        <v>1</v>
      </c>
      <c r="L2347" t="s">
        <v>19</v>
      </c>
      <c r="M2347" t="str">
        <f t="shared" si="164"/>
        <v>http://logeion.uchicago.edu/index.html#Caulon</v>
      </c>
    </row>
    <row r="2348" spans="1:13" ht="15" customHeight="1" x14ac:dyDescent="0.2">
      <c r="A2348" t="s">
        <v>53235</v>
      </c>
      <c r="B2348" t="s">
        <v>53236</v>
      </c>
      <c r="C2348" t="str">
        <f t="shared" si="162"/>
        <v>caunea or caunia –ae f.</v>
      </c>
      <c r="D2348" t="str">
        <f t="shared" si="163"/>
        <v>caunea</v>
      </c>
      <c r="E2348" t="s">
        <v>53237</v>
      </c>
      <c r="F2348" t="s">
        <v>53237</v>
      </c>
      <c r="G2348" t="s">
        <v>76</v>
      </c>
      <c r="H2348">
        <v>1</v>
      </c>
      <c r="I2348">
        <v>0</v>
      </c>
      <c r="J2348">
        <v>0</v>
      </c>
      <c r="K2348">
        <v>0</v>
      </c>
      <c r="L2348" t="s">
        <v>19</v>
      </c>
      <c r="M2348" t="str">
        <f t="shared" si="164"/>
        <v>http://logeion.uchicago.edu/index.html#caunea</v>
      </c>
    </row>
    <row r="2349" spans="1:13" ht="15" customHeight="1" x14ac:dyDescent="0.2">
      <c r="A2349" t="s">
        <v>7871</v>
      </c>
      <c r="B2349" t="s">
        <v>7872</v>
      </c>
      <c r="C2349" t="str">
        <f t="shared" si="162"/>
        <v>caupo (also copo and cupo) cauponis m.</v>
      </c>
      <c r="D2349" t="str">
        <f t="shared" si="163"/>
        <v>caupo</v>
      </c>
      <c r="E2349" t="s">
        <v>7873</v>
      </c>
      <c r="F2349" t="s">
        <v>7874</v>
      </c>
      <c r="G2349" t="s">
        <v>29</v>
      </c>
      <c r="H2349">
        <v>3</v>
      </c>
      <c r="I2349">
        <v>0</v>
      </c>
      <c r="J2349">
        <v>0</v>
      </c>
      <c r="K2349">
        <v>0</v>
      </c>
      <c r="L2349" t="s">
        <v>19</v>
      </c>
      <c r="M2349" t="str">
        <f t="shared" si="164"/>
        <v>http://logeion.uchicago.edu/index.html#caupo</v>
      </c>
    </row>
    <row r="2350" spans="1:13" ht="15" customHeight="1" x14ac:dyDescent="0.2">
      <c r="A2350" t="s">
        <v>7875</v>
      </c>
      <c r="B2350" t="s">
        <v>7876</v>
      </c>
      <c r="C2350" t="str">
        <f t="shared" si="162"/>
        <v>caupona cauponae f.</v>
      </c>
      <c r="D2350" t="str">
        <f t="shared" si="163"/>
        <v>caupona</v>
      </c>
      <c r="E2350" t="s">
        <v>7877</v>
      </c>
      <c r="F2350" t="s">
        <v>7878</v>
      </c>
      <c r="G2350" t="s">
        <v>76</v>
      </c>
      <c r="H2350">
        <v>1</v>
      </c>
      <c r="I2350">
        <v>0</v>
      </c>
      <c r="J2350">
        <v>0</v>
      </c>
      <c r="K2350">
        <v>0</v>
      </c>
      <c r="L2350" t="s">
        <v>19</v>
      </c>
      <c r="M2350" t="str">
        <f t="shared" si="164"/>
        <v>http://logeion.uchicago.edu/index.html#caupona</v>
      </c>
    </row>
    <row r="2351" spans="1:13" ht="15" customHeight="1" x14ac:dyDescent="0.2">
      <c r="A2351" t="s">
        <v>7880</v>
      </c>
      <c r="B2351" t="s">
        <v>7881</v>
      </c>
      <c r="C2351" t="str">
        <f t="shared" si="162"/>
        <v>Caurus or Corus –i m.</v>
      </c>
      <c r="D2351" t="str">
        <f t="shared" si="163"/>
        <v>Caurus</v>
      </c>
      <c r="E2351" t="s">
        <v>7882</v>
      </c>
      <c r="F2351" t="s">
        <v>7882</v>
      </c>
      <c r="G2351" t="s">
        <v>21</v>
      </c>
      <c r="H2351">
        <v>2</v>
      </c>
      <c r="I2351">
        <v>0</v>
      </c>
      <c r="J2351">
        <v>0</v>
      </c>
      <c r="K2351">
        <v>0</v>
      </c>
      <c r="L2351" t="s">
        <v>19</v>
      </c>
      <c r="M2351" t="str">
        <f t="shared" si="164"/>
        <v>http://logeion.uchicago.edu/index.html#Caurus</v>
      </c>
    </row>
    <row r="2352" spans="1:13" ht="15" customHeight="1" x14ac:dyDescent="0.2">
      <c r="A2352" t="s">
        <v>7888</v>
      </c>
      <c r="B2352" t="s">
        <v>7889</v>
      </c>
      <c r="C2352" t="str">
        <f t="shared" si="162"/>
        <v>causa</v>
      </c>
      <c r="D2352" t="s">
        <v>7889</v>
      </c>
      <c r="E2352" t="s">
        <v>7890</v>
      </c>
      <c r="F2352" t="s">
        <v>7891</v>
      </c>
      <c r="G2352" t="s">
        <v>120</v>
      </c>
      <c r="I2352">
        <v>0</v>
      </c>
      <c r="J2352">
        <v>0</v>
      </c>
      <c r="K2352">
        <v>0</v>
      </c>
      <c r="L2352" t="s">
        <v>121</v>
      </c>
      <c r="M2352" t="str">
        <f t="shared" si="164"/>
        <v>http://logeion.uchicago.edu/index.html#causā</v>
      </c>
    </row>
    <row r="2353" spans="1:13" ht="15" customHeight="1" x14ac:dyDescent="0.2">
      <c r="A2353" t="s">
        <v>7886</v>
      </c>
      <c r="B2353" t="s">
        <v>7887</v>
      </c>
      <c r="C2353" t="str">
        <f t="shared" si="162"/>
        <v>causa causae f.</v>
      </c>
      <c r="D2353" t="str">
        <f t="shared" ref="D2353:D2359" si="165">IF(ISBLANK(B2353),0,LEFT( C2353, FIND( " ", C2353 ) - 1 ))</f>
        <v>causa</v>
      </c>
      <c r="E2353" t="s">
        <v>57079</v>
      </c>
      <c r="F2353" t="s">
        <v>57080</v>
      </c>
      <c r="G2353" t="s">
        <v>76</v>
      </c>
      <c r="H2353">
        <v>1</v>
      </c>
      <c r="I2353">
        <v>0</v>
      </c>
      <c r="J2353">
        <v>0</v>
      </c>
      <c r="K2353">
        <v>0</v>
      </c>
      <c r="L2353" t="s">
        <v>19</v>
      </c>
      <c r="M2353" t="str">
        <f t="shared" si="164"/>
        <v>http://logeion.uchicago.edu/index.html#causa</v>
      </c>
    </row>
    <row r="2354" spans="1:13" ht="15" customHeight="1" x14ac:dyDescent="0.2">
      <c r="A2354" t="s">
        <v>7892</v>
      </c>
      <c r="B2354" t="s">
        <v>7893</v>
      </c>
      <c r="C2354" t="str">
        <f t="shared" si="162"/>
        <v>causam agere</v>
      </c>
      <c r="D2354" t="str">
        <f t="shared" si="165"/>
        <v>causam</v>
      </c>
      <c r="E2354" t="s">
        <v>7894</v>
      </c>
      <c r="F2354" t="s">
        <v>7895</v>
      </c>
      <c r="G2354" t="s">
        <v>120</v>
      </c>
      <c r="I2354">
        <v>0</v>
      </c>
      <c r="J2354">
        <v>0</v>
      </c>
      <c r="K2354">
        <v>0</v>
      </c>
      <c r="L2354" t="s">
        <v>121</v>
      </c>
      <c r="M2354" t="str">
        <f t="shared" si="164"/>
        <v>http://logeion.uchicago.edu/index.html#causam</v>
      </c>
    </row>
    <row r="2355" spans="1:13" ht="15" customHeight="1" x14ac:dyDescent="0.2">
      <c r="A2355" t="s">
        <v>7897</v>
      </c>
      <c r="B2355" t="s">
        <v>54798</v>
      </c>
      <c r="C2355" t="str">
        <f t="shared" si="162"/>
        <v xml:space="preserve">causi–dicus –i m. </v>
      </c>
      <c r="D2355" t="str">
        <f t="shared" si="165"/>
        <v>causi–dicus</v>
      </c>
      <c r="E2355" t="s">
        <v>54057</v>
      </c>
      <c r="F2355" t="s">
        <v>54057</v>
      </c>
      <c r="G2355" t="s">
        <v>21</v>
      </c>
      <c r="H2355">
        <v>2</v>
      </c>
      <c r="I2355">
        <v>0</v>
      </c>
      <c r="J2355">
        <v>0</v>
      </c>
      <c r="K2355">
        <v>0</v>
      </c>
      <c r="L2355" t="s">
        <v>19</v>
      </c>
      <c r="M2355" t="str">
        <f t="shared" si="164"/>
        <v>http://logeion.uchicago.edu/index.html#causi–dicus</v>
      </c>
    </row>
    <row r="2356" spans="1:13" ht="15" customHeight="1" x14ac:dyDescent="0.2">
      <c r="A2356" t="s">
        <v>7898</v>
      </c>
      <c r="B2356" t="s">
        <v>7899</v>
      </c>
      <c r="C2356" t="str">
        <f t="shared" si="162"/>
        <v>causor –ari</v>
      </c>
      <c r="D2356" t="str">
        <f t="shared" si="165"/>
        <v>causor</v>
      </c>
      <c r="E2356" t="s">
        <v>7900</v>
      </c>
      <c r="F2356" t="s">
        <v>7900</v>
      </c>
      <c r="G2356" t="s">
        <v>170</v>
      </c>
      <c r="I2356">
        <v>1</v>
      </c>
      <c r="J2356">
        <v>0</v>
      </c>
      <c r="K2356">
        <v>0</v>
      </c>
      <c r="L2356" t="s">
        <v>24</v>
      </c>
      <c r="M2356" t="str">
        <f t="shared" si="164"/>
        <v>http://logeion.uchicago.edu/index.html#causor</v>
      </c>
    </row>
    <row r="2357" spans="1:13" ht="15" customHeight="1" x14ac:dyDescent="0.2">
      <c r="A2357" t="s">
        <v>7906</v>
      </c>
      <c r="B2357" t="s">
        <v>7907</v>
      </c>
      <c r="C2357" t="str">
        <f t="shared" si="162"/>
        <v>cautela –ae f.</v>
      </c>
      <c r="D2357" t="str">
        <f t="shared" si="165"/>
        <v>cautela</v>
      </c>
      <c r="E2357" t="s">
        <v>7908</v>
      </c>
      <c r="F2357" t="s">
        <v>7908</v>
      </c>
      <c r="G2357" t="s">
        <v>76</v>
      </c>
      <c r="H2357">
        <v>1</v>
      </c>
      <c r="I2357">
        <v>0</v>
      </c>
      <c r="J2357">
        <v>0</v>
      </c>
      <c r="K2357">
        <v>0</v>
      </c>
      <c r="L2357" t="s">
        <v>19</v>
      </c>
      <c r="M2357" t="str">
        <f t="shared" si="164"/>
        <v>http://logeion.uchicago.edu/index.html#cautela</v>
      </c>
    </row>
    <row r="2358" spans="1:13" ht="15" customHeight="1" x14ac:dyDescent="0.2">
      <c r="A2358" t="s">
        <v>7909</v>
      </c>
      <c r="B2358" t="s">
        <v>7910</v>
      </c>
      <c r="C2358" t="str">
        <f t="shared" si="162"/>
        <v>cautes –is f.</v>
      </c>
      <c r="D2358" t="str">
        <f t="shared" si="165"/>
        <v>cautes</v>
      </c>
      <c r="E2358" t="s">
        <v>7911</v>
      </c>
      <c r="F2358" t="s">
        <v>7912</v>
      </c>
      <c r="G2358" t="s">
        <v>29</v>
      </c>
      <c r="H2358">
        <v>3</v>
      </c>
      <c r="I2358">
        <v>0</v>
      </c>
      <c r="J2358">
        <v>0</v>
      </c>
      <c r="K2358">
        <v>0</v>
      </c>
      <c r="L2358" t="s">
        <v>19</v>
      </c>
      <c r="M2358" t="str">
        <f t="shared" si="164"/>
        <v>http://logeion.uchicago.edu/index.html#cautes</v>
      </c>
    </row>
    <row r="2359" spans="1:13" ht="15" customHeight="1" x14ac:dyDescent="0.2">
      <c r="A2359" t="s">
        <v>7913</v>
      </c>
      <c r="B2359" t="s">
        <v>7914</v>
      </c>
      <c r="C2359" t="str">
        <f t="shared" si="162"/>
        <v>cautio –onis f.</v>
      </c>
      <c r="D2359" t="str">
        <f t="shared" si="165"/>
        <v>cautio</v>
      </c>
      <c r="E2359" t="s">
        <v>7915</v>
      </c>
      <c r="F2359" t="s">
        <v>7916</v>
      </c>
      <c r="G2359" t="s">
        <v>29</v>
      </c>
      <c r="H2359">
        <v>3</v>
      </c>
      <c r="I2359">
        <v>0</v>
      </c>
      <c r="J2359">
        <v>0</v>
      </c>
      <c r="K2359">
        <v>0</v>
      </c>
      <c r="L2359" t="s">
        <v>19</v>
      </c>
      <c r="M2359" t="str">
        <f t="shared" si="164"/>
        <v>http://logeion.uchicago.edu/index.html#cautio</v>
      </c>
    </row>
    <row r="2360" spans="1:13" ht="15" customHeight="1" x14ac:dyDescent="0.2">
      <c r="A2360" t="s">
        <v>7902</v>
      </c>
      <c r="B2360" t="s">
        <v>7903</v>
      </c>
      <c r="C2360" t="str">
        <f t="shared" si="162"/>
        <v>cautius</v>
      </c>
      <c r="D2360" t="s">
        <v>7903</v>
      </c>
      <c r="E2360" t="s">
        <v>7904</v>
      </c>
      <c r="F2360" t="s">
        <v>7905</v>
      </c>
      <c r="G2360" t="s">
        <v>89</v>
      </c>
      <c r="I2360">
        <v>0</v>
      </c>
      <c r="J2360">
        <v>1</v>
      </c>
      <c r="K2360">
        <v>0</v>
      </c>
      <c r="L2360" t="s">
        <v>90</v>
      </c>
      <c r="M2360" t="str">
        <f t="shared" si="164"/>
        <v>http://logeion.uchicago.edu/index.html#cautius</v>
      </c>
    </row>
    <row r="2361" spans="1:13" ht="15" customHeight="1" x14ac:dyDescent="0.2">
      <c r="A2361" t="s">
        <v>7917</v>
      </c>
      <c r="B2361" t="s">
        <v>7918</v>
      </c>
      <c r="C2361" t="str">
        <f t="shared" si="162"/>
        <v>cautus –a –um</v>
      </c>
      <c r="D2361" t="str">
        <f t="shared" ref="D2361:D2380" si="166">IF(ISBLANK(B2361),0,LEFT( C2361, FIND( " ", C2361 ) - 1 ))</f>
        <v>cautus</v>
      </c>
      <c r="E2361" t="s">
        <v>7919</v>
      </c>
      <c r="F2361" t="s">
        <v>7919</v>
      </c>
      <c r="G2361" t="s">
        <v>61</v>
      </c>
      <c r="H2361">
        <v>1</v>
      </c>
      <c r="I2361">
        <v>0</v>
      </c>
      <c r="J2361">
        <v>0</v>
      </c>
      <c r="K2361">
        <v>0</v>
      </c>
      <c r="L2361" t="s">
        <v>36</v>
      </c>
      <c r="M2361" t="str">
        <f t="shared" si="164"/>
        <v>http://logeion.uchicago.edu/index.html#cautus</v>
      </c>
    </row>
    <row r="2362" spans="1:13" ht="15" customHeight="1" x14ac:dyDescent="0.2">
      <c r="A2362" t="s">
        <v>7807</v>
      </c>
      <c r="B2362" t="s">
        <v>7808</v>
      </c>
      <c r="C2362" t="str">
        <f t="shared" si="162"/>
        <v>Cavarillus –i m.</v>
      </c>
      <c r="D2362" t="str">
        <f t="shared" si="166"/>
        <v>Cavarillus</v>
      </c>
      <c r="E2362" t="s">
        <v>7809</v>
      </c>
      <c r="F2362" t="s">
        <v>7809</v>
      </c>
      <c r="G2362" t="s">
        <v>21</v>
      </c>
      <c r="H2362">
        <v>2</v>
      </c>
      <c r="I2362">
        <v>0</v>
      </c>
      <c r="J2362">
        <v>0</v>
      </c>
      <c r="K2362">
        <v>1</v>
      </c>
      <c r="L2362" t="s">
        <v>19</v>
      </c>
      <c r="M2362" t="str">
        <f t="shared" si="164"/>
        <v>http://logeion.uchicago.edu/index.html#Cavarillus</v>
      </c>
    </row>
    <row r="2363" spans="1:13" ht="15" customHeight="1" x14ac:dyDescent="0.2">
      <c r="A2363" t="s">
        <v>7810</v>
      </c>
      <c r="B2363" t="s">
        <v>7811</v>
      </c>
      <c r="C2363" t="str">
        <f t="shared" si="162"/>
        <v>Cavarinus –i m.</v>
      </c>
      <c r="D2363" t="str">
        <f t="shared" si="166"/>
        <v>Cavarinus</v>
      </c>
      <c r="E2363" t="s">
        <v>458</v>
      </c>
      <c r="F2363" t="s">
        <v>7812</v>
      </c>
      <c r="G2363" t="s">
        <v>21</v>
      </c>
      <c r="H2363">
        <v>2</v>
      </c>
      <c r="I2363">
        <v>0</v>
      </c>
      <c r="J2363">
        <v>0</v>
      </c>
      <c r="K2363">
        <v>1</v>
      </c>
      <c r="L2363" t="s">
        <v>19</v>
      </c>
      <c r="M2363" t="str">
        <f t="shared" si="164"/>
        <v>http://logeion.uchicago.edu/index.html#Cavarinus</v>
      </c>
    </row>
    <row r="2364" spans="1:13" ht="15" customHeight="1" x14ac:dyDescent="0.2">
      <c r="A2364" t="s">
        <v>7834</v>
      </c>
      <c r="B2364" t="s">
        <v>7835</v>
      </c>
      <c r="C2364" t="str">
        <f t="shared" si="162"/>
        <v>cavea –ae f.</v>
      </c>
      <c r="D2364" t="str">
        <f t="shared" si="166"/>
        <v>cavea</v>
      </c>
      <c r="E2364" t="s">
        <v>7836</v>
      </c>
      <c r="F2364" t="s">
        <v>7837</v>
      </c>
      <c r="G2364" t="s">
        <v>76</v>
      </c>
      <c r="H2364">
        <v>1</v>
      </c>
      <c r="I2364">
        <v>0</v>
      </c>
      <c r="J2364">
        <v>0</v>
      </c>
      <c r="K2364">
        <v>0</v>
      </c>
      <c r="L2364" t="s">
        <v>19</v>
      </c>
      <c r="M2364" t="str">
        <f t="shared" si="164"/>
        <v>http://logeion.uchicago.edu/index.html#cavea</v>
      </c>
    </row>
    <row r="2365" spans="1:13" ht="15" customHeight="1" x14ac:dyDescent="0.2">
      <c r="A2365" t="s">
        <v>7838</v>
      </c>
      <c r="B2365" t="s">
        <v>7839</v>
      </c>
      <c r="C2365" t="str">
        <f t="shared" si="162"/>
        <v>caveo cavere cavi cautus</v>
      </c>
      <c r="D2365" t="str">
        <f t="shared" si="166"/>
        <v>caveo</v>
      </c>
      <c r="E2365" t="s">
        <v>7840</v>
      </c>
      <c r="F2365" t="s">
        <v>7841</v>
      </c>
      <c r="G2365" t="s">
        <v>95</v>
      </c>
      <c r="I2365">
        <v>2</v>
      </c>
      <c r="J2365">
        <v>0</v>
      </c>
      <c r="K2365">
        <v>0</v>
      </c>
      <c r="L2365" t="s">
        <v>24</v>
      </c>
      <c r="M2365" t="str">
        <f t="shared" si="164"/>
        <v>http://logeion.uchicago.edu/index.html#caveo</v>
      </c>
    </row>
    <row r="2366" spans="1:13" ht="15" customHeight="1" x14ac:dyDescent="0.2">
      <c r="A2366" t="s">
        <v>7842</v>
      </c>
      <c r="B2366" t="s">
        <v>7843</v>
      </c>
      <c r="C2366" t="str">
        <f t="shared" si="162"/>
        <v>caverna –ae f.</v>
      </c>
      <c r="D2366" t="str">
        <f t="shared" si="166"/>
        <v>caverna</v>
      </c>
      <c r="E2366" t="s">
        <v>7844</v>
      </c>
      <c r="F2366" t="s">
        <v>7845</v>
      </c>
      <c r="G2366" t="s">
        <v>76</v>
      </c>
      <c r="H2366">
        <v>1</v>
      </c>
      <c r="I2366">
        <v>0</v>
      </c>
      <c r="J2366">
        <v>0</v>
      </c>
      <c r="K2366">
        <v>0</v>
      </c>
      <c r="L2366" t="s">
        <v>19</v>
      </c>
      <c r="M2366" t="str">
        <f t="shared" si="164"/>
        <v>http://logeion.uchicago.edu/index.html#caverna</v>
      </c>
    </row>
    <row r="2367" spans="1:13" ht="15" customHeight="1" x14ac:dyDescent="0.2">
      <c r="A2367" t="s">
        <v>56151</v>
      </c>
      <c r="B2367" t="s">
        <v>56142</v>
      </c>
      <c r="C2367" t="str">
        <f t="shared" si="162"/>
        <v>cavernosus –a –um</v>
      </c>
      <c r="D2367" t="str">
        <f t="shared" si="166"/>
        <v>cavernosus</v>
      </c>
      <c r="E2367" t="s">
        <v>56143</v>
      </c>
      <c r="F2367" t="s">
        <v>56143</v>
      </c>
      <c r="G2367" t="s">
        <v>61</v>
      </c>
      <c r="H2367">
        <v>1</v>
      </c>
      <c r="L2367" t="s">
        <v>36</v>
      </c>
      <c r="M2367" t="str">
        <f t="shared" si="164"/>
        <v>http://logeion.uchicago.edu/index.html#cavernosus</v>
      </c>
    </row>
    <row r="2368" spans="1:13" ht="15" customHeight="1" x14ac:dyDescent="0.2">
      <c r="A2368" t="s">
        <v>7848</v>
      </c>
      <c r="B2368" t="s">
        <v>7849</v>
      </c>
      <c r="C2368" t="str">
        <f t="shared" si="162"/>
        <v>Cavillonum –i n.</v>
      </c>
      <c r="D2368" t="str">
        <f t="shared" si="166"/>
        <v>Cavillonum</v>
      </c>
      <c r="E2368" t="s">
        <v>7850</v>
      </c>
      <c r="F2368" t="s">
        <v>7851</v>
      </c>
      <c r="G2368" t="s">
        <v>21</v>
      </c>
      <c r="H2368">
        <v>2</v>
      </c>
      <c r="I2368">
        <v>0</v>
      </c>
      <c r="J2368">
        <v>0</v>
      </c>
      <c r="K2368">
        <v>1</v>
      </c>
      <c r="L2368" t="s">
        <v>19</v>
      </c>
      <c r="M2368" t="str">
        <f t="shared" si="164"/>
        <v>http://logeion.uchicago.edu/index.html#Cavillonum</v>
      </c>
    </row>
    <row r="2369" spans="1:13" ht="15" customHeight="1" x14ac:dyDescent="0.2">
      <c r="A2369" t="s">
        <v>7866</v>
      </c>
      <c r="B2369" t="s">
        <v>7867</v>
      </c>
      <c r="C2369" t="str">
        <f t="shared" si="162"/>
        <v>cavo cavare cavavi cavatus</v>
      </c>
      <c r="D2369" t="str">
        <f t="shared" si="166"/>
        <v>cavo</v>
      </c>
      <c r="E2369" t="s">
        <v>7868</v>
      </c>
      <c r="F2369" t="s">
        <v>7869</v>
      </c>
      <c r="G2369" t="s">
        <v>23</v>
      </c>
      <c r="I2369">
        <v>1</v>
      </c>
      <c r="J2369">
        <v>0</v>
      </c>
      <c r="K2369">
        <v>0</v>
      </c>
      <c r="L2369" t="s">
        <v>24</v>
      </c>
      <c r="M2369" t="str">
        <f t="shared" si="164"/>
        <v>http://logeion.uchicago.edu/index.html#cavo</v>
      </c>
    </row>
    <row r="2370" spans="1:13" ht="15" customHeight="1" x14ac:dyDescent="0.2">
      <c r="A2370" t="s">
        <v>7920</v>
      </c>
      <c r="B2370" t="s">
        <v>54849</v>
      </c>
      <c r="C2370" t="str">
        <f t="shared" si="162"/>
        <v>cavum or cavus –i m.</v>
      </c>
      <c r="D2370" t="str">
        <f t="shared" si="166"/>
        <v>cavum</v>
      </c>
      <c r="E2370" t="s">
        <v>7921</v>
      </c>
      <c r="F2370" t="s">
        <v>7921</v>
      </c>
      <c r="G2370" t="s">
        <v>21</v>
      </c>
      <c r="H2370">
        <v>2</v>
      </c>
      <c r="I2370">
        <v>0</v>
      </c>
      <c r="J2370">
        <v>0</v>
      </c>
      <c r="K2370">
        <v>0</v>
      </c>
      <c r="L2370" t="s">
        <v>19</v>
      </c>
      <c r="M2370" t="str">
        <f t="shared" si="164"/>
        <v>http://logeion.uchicago.edu/index.html#cavum</v>
      </c>
    </row>
    <row r="2371" spans="1:13" ht="15" customHeight="1" x14ac:dyDescent="0.2">
      <c r="A2371" t="s">
        <v>7923</v>
      </c>
      <c r="B2371" t="s">
        <v>7924</v>
      </c>
      <c r="C2371" t="str">
        <f t="shared" si="162"/>
        <v>cavus –a –um</v>
      </c>
      <c r="D2371" t="str">
        <f t="shared" si="166"/>
        <v>cavus</v>
      </c>
      <c r="E2371" t="s">
        <v>7925</v>
      </c>
      <c r="F2371" t="s">
        <v>7925</v>
      </c>
      <c r="G2371" t="s">
        <v>61</v>
      </c>
      <c r="H2371">
        <v>1</v>
      </c>
      <c r="I2371">
        <v>0</v>
      </c>
      <c r="J2371">
        <v>0</v>
      </c>
      <c r="K2371">
        <v>0</v>
      </c>
      <c r="L2371" t="s">
        <v>36</v>
      </c>
      <c r="M2371" t="str">
        <f t="shared" si="164"/>
        <v>http://logeion.uchicago.edu/index.html#cavus</v>
      </c>
    </row>
    <row r="2372" spans="1:13" ht="15" customHeight="1" x14ac:dyDescent="0.2">
      <c r="A2372" t="s">
        <v>7926</v>
      </c>
      <c r="B2372" t="s">
        <v>7927</v>
      </c>
      <c r="C2372" t="str">
        <f t="shared" si="162"/>
        <v>Caystrus –i m.</v>
      </c>
      <c r="D2372" t="str">
        <f t="shared" si="166"/>
        <v>Caystrus</v>
      </c>
      <c r="E2372" t="s">
        <v>7928</v>
      </c>
      <c r="F2372" t="s">
        <v>7929</v>
      </c>
      <c r="G2372" t="s">
        <v>21</v>
      </c>
      <c r="H2372">
        <v>2</v>
      </c>
      <c r="K2372">
        <v>1</v>
      </c>
      <c r="L2372" t="s">
        <v>19</v>
      </c>
      <c r="M2372" t="str">
        <f t="shared" si="164"/>
        <v>http://logeion.uchicago.edu/index.html#Caystrus</v>
      </c>
    </row>
    <row r="2373" spans="1:13" ht="15" customHeight="1" x14ac:dyDescent="0.2">
      <c r="A2373" t="s">
        <v>7930</v>
      </c>
      <c r="B2373" t="s">
        <v>7931</v>
      </c>
      <c r="C2373" t="str">
        <f t="shared" si="162"/>
        <v>Cea –ae f.</v>
      </c>
      <c r="D2373" t="str">
        <f t="shared" si="166"/>
        <v>Cea</v>
      </c>
      <c r="E2373" t="s">
        <v>7932</v>
      </c>
      <c r="F2373" t="s">
        <v>7933</v>
      </c>
      <c r="G2373" t="s">
        <v>76</v>
      </c>
      <c r="H2373">
        <v>1</v>
      </c>
      <c r="K2373">
        <v>1</v>
      </c>
      <c r="L2373" t="s">
        <v>19</v>
      </c>
      <c r="M2373" t="str">
        <f t="shared" si="164"/>
        <v>http://logeion.uchicago.edu/index.html#Cea</v>
      </c>
    </row>
    <row r="2374" spans="1:13" ht="15" customHeight="1" x14ac:dyDescent="0.2">
      <c r="A2374" t="s">
        <v>8379</v>
      </c>
      <c r="B2374" t="s">
        <v>59206</v>
      </c>
      <c r="C2374" t="str">
        <f t="shared" si="162"/>
        <v>Ceadd (acc. Ceaddan)</v>
      </c>
      <c r="D2374" t="str">
        <f t="shared" si="166"/>
        <v>Ceadd</v>
      </c>
      <c r="E2374" t="s">
        <v>8380</v>
      </c>
      <c r="F2374" t="s">
        <v>8381</v>
      </c>
      <c r="G2374" t="s">
        <v>43</v>
      </c>
      <c r="H2374">
        <v>6</v>
      </c>
      <c r="I2374">
        <v>0</v>
      </c>
      <c r="J2374">
        <v>0</v>
      </c>
      <c r="K2374">
        <v>1</v>
      </c>
      <c r="L2374" t="s">
        <v>19</v>
      </c>
      <c r="M2374" t="str">
        <f t="shared" si="164"/>
        <v>http://logeion.uchicago.edu/index.html#Ceadd</v>
      </c>
    </row>
    <row r="2375" spans="1:13" ht="15" customHeight="1" x14ac:dyDescent="0.2">
      <c r="A2375" t="s">
        <v>7937</v>
      </c>
      <c r="B2375" t="s">
        <v>7938</v>
      </c>
      <c r="C2375" t="str">
        <f t="shared" si="162"/>
        <v>Cebenna –ae f.</v>
      </c>
      <c r="D2375" t="str">
        <f t="shared" si="166"/>
        <v>Cebenna</v>
      </c>
      <c r="E2375" t="s">
        <v>7939</v>
      </c>
      <c r="F2375" t="s">
        <v>7939</v>
      </c>
      <c r="G2375" t="s">
        <v>76</v>
      </c>
      <c r="H2375">
        <v>1</v>
      </c>
      <c r="I2375">
        <v>0</v>
      </c>
      <c r="J2375">
        <v>0</v>
      </c>
      <c r="K2375">
        <v>1</v>
      </c>
      <c r="L2375" t="s">
        <v>19</v>
      </c>
      <c r="M2375" t="str">
        <f t="shared" si="164"/>
        <v>http://logeion.uchicago.edu/index.html#Cebenna</v>
      </c>
    </row>
    <row r="2376" spans="1:13" ht="15" customHeight="1" x14ac:dyDescent="0.2">
      <c r="A2376" t="s">
        <v>7940</v>
      </c>
      <c r="B2376" t="s">
        <v>7941</v>
      </c>
      <c r="C2376" t="str">
        <f t="shared" si="162"/>
        <v>Cecropia –ae f.</v>
      </c>
      <c r="D2376" t="str">
        <f t="shared" si="166"/>
        <v>Cecropia</v>
      </c>
      <c r="E2376" t="s">
        <v>4928</v>
      </c>
      <c r="F2376" t="s">
        <v>7942</v>
      </c>
      <c r="G2376" t="s">
        <v>76</v>
      </c>
      <c r="H2376">
        <v>1</v>
      </c>
      <c r="I2376">
        <v>0</v>
      </c>
      <c r="J2376">
        <v>0</v>
      </c>
      <c r="K2376">
        <v>1</v>
      </c>
      <c r="L2376" t="s">
        <v>19</v>
      </c>
      <c r="M2376" t="str">
        <f t="shared" si="164"/>
        <v>http://logeion.uchicago.edu/index.html#Cecropia</v>
      </c>
    </row>
    <row r="2377" spans="1:13" ht="15" customHeight="1" x14ac:dyDescent="0.2">
      <c r="A2377" t="s">
        <v>7943</v>
      </c>
      <c r="B2377" t="s">
        <v>7944</v>
      </c>
      <c r="C2377" t="str">
        <f t="shared" si="162"/>
        <v>Cecropides –ae m.</v>
      </c>
      <c r="D2377" t="str">
        <f t="shared" si="166"/>
        <v>Cecropides</v>
      </c>
      <c r="E2377" t="s">
        <v>7945</v>
      </c>
      <c r="F2377" t="s">
        <v>7946</v>
      </c>
      <c r="G2377" t="s">
        <v>346</v>
      </c>
      <c r="H2377">
        <v>6</v>
      </c>
      <c r="I2377">
        <v>0</v>
      </c>
      <c r="J2377">
        <v>0</v>
      </c>
      <c r="K2377">
        <v>1</v>
      </c>
      <c r="L2377" t="s">
        <v>19</v>
      </c>
      <c r="M2377" t="str">
        <f t="shared" si="164"/>
        <v>http://logeion.uchicago.edu/index.html#Cecropides</v>
      </c>
    </row>
    <row r="2378" spans="1:13" ht="15" customHeight="1" x14ac:dyDescent="0.2">
      <c r="A2378" t="s">
        <v>7947</v>
      </c>
      <c r="B2378" t="s">
        <v>7948</v>
      </c>
      <c r="C2378" t="str">
        <f t="shared" si="162"/>
        <v>Cecropius –a –um</v>
      </c>
      <c r="D2378" t="str">
        <f t="shared" si="166"/>
        <v>Cecropius</v>
      </c>
      <c r="E2378" t="s">
        <v>4931</v>
      </c>
      <c r="F2378" t="s">
        <v>4931</v>
      </c>
      <c r="G2378" t="s">
        <v>61</v>
      </c>
      <c r="H2378">
        <v>1</v>
      </c>
      <c r="I2378">
        <v>0</v>
      </c>
      <c r="J2378">
        <v>0</v>
      </c>
      <c r="K2378">
        <v>1</v>
      </c>
      <c r="L2378" t="s">
        <v>36</v>
      </c>
      <c r="M2378" t="str">
        <f t="shared" si="164"/>
        <v>http://logeion.uchicago.edu/index.html#Cecropius</v>
      </c>
    </row>
    <row r="2379" spans="1:13" ht="15" customHeight="1" x14ac:dyDescent="0.2">
      <c r="A2379" t="s">
        <v>56399</v>
      </c>
      <c r="B2379" t="s">
        <v>61710</v>
      </c>
      <c r="C2379" t="str">
        <f t="shared" si="162"/>
        <v xml:space="preserve">Cecrops –pis m.  </v>
      </c>
      <c r="D2379" t="str">
        <f t="shared" si="166"/>
        <v>Cecrops</v>
      </c>
      <c r="E2379" t="s">
        <v>61872</v>
      </c>
      <c r="F2379" t="s">
        <v>61873</v>
      </c>
      <c r="G2379" t="s">
        <v>346</v>
      </c>
      <c r="H2379">
        <v>6</v>
      </c>
      <c r="K2379">
        <v>1</v>
      </c>
      <c r="L2379" t="s">
        <v>19</v>
      </c>
      <c r="M2379" t="str">
        <f t="shared" si="164"/>
        <v>http://logeion.uchicago.edu/index.html#Cecrops</v>
      </c>
    </row>
    <row r="2380" spans="1:13" ht="15" customHeight="1" x14ac:dyDescent="0.2">
      <c r="A2380" t="s">
        <v>7949</v>
      </c>
      <c r="B2380" t="s">
        <v>59202</v>
      </c>
      <c r="C2380" t="str">
        <f t="shared" si="162"/>
        <v>Cedd –i m.</v>
      </c>
      <c r="D2380" t="str">
        <f t="shared" si="166"/>
        <v>Cedd</v>
      </c>
      <c r="E2380" t="s">
        <v>7950</v>
      </c>
      <c r="F2380" t="s">
        <v>7951</v>
      </c>
      <c r="G2380" t="s">
        <v>43</v>
      </c>
      <c r="H2380">
        <v>6</v>
      </c>
      <c r="I2380">
        <v>0</v>
      </c>
      <c r="J2380">
        <v>0</v>
      </c>
      <c r="K2380">
        <v>1</v>
      </c>
      <c r="L2380" t="s">
        <v>19</v>
      </c>
      <c r="M2380" t="str">
        <f t="shared" si="164"/>
        <v>http://logeion.uchicago.edu/index.html#Cedd</v>
      </c>
    </row>
    <row r="2381" spans="1:13" ht="15" customHeight="1" x14ac:dyDescent="0.2">
      <c r="A2381" t="s">
        <v>7956</v>
      </c>
      <c r="B2381" t="s">
        <v>7957</v>
      </c>
      <c r="C2381" t="str">
        <f t="shared" si="162"/>
        <v>cedo</v>
      </c>
      <c r="D2381" t="s">
        <v>7957</v>
      </c>
      <c r="E2381" t="s">
        <v>7958</v>
      </c>
      <c r="F2381" t="s">
        <v>7959</v>
      </c>
      <c r="G2381" t="s">
        <v>1995</v>
      </c>
      <c r="I2381">
        <v>0</v>
      </c>
      <c r="J2381">
        <v>0</v>
      </c>
      <c r="K2381">
        <v>0</v>
      </c>
      <c r="L2381" t="s">
        <v>1996</v>
      </c>
      <c r="M2381" t="str">
        <f t="shared" si="164"/>
        <v>http://logeion.uchicago.edu/index.html#cedo</v>
      </c>
    </row>
    <row r="2382" spans="1:13" ht="15" customHeight="1" x14ac:dyDescent="0.2">
      <c r="A2382" t="s">
        <v>7952</v>
      </c>
      <c r="B2382" t="s">
        <v>7953</v>
      </c>
      <c r="C2382" t="str">
        <f t="shared" si="162"/>
        <v>cedo cedere cessi cessum</v>
      </c>
      <c r="D2382" t="str">
        <f t="shared" ref="D2382:D2427" si="167">IF(ISBLANK(B2382),0,LEFT( C2382, FIND( " ", C2382 ) - 1 ))</f>
        <v>cedo</v>
      </c>
      <c r="E2382" t="s">
        <v>7954</v>
      </c>
      <c r="F2382" t="s">
        <v>7955</v>
      </c>
      <c r="G2382" t="s">
        <v>66</v>
      </c>
      <c r="I2382">
        <v>3</v>
      </c>
      <c r="J2382">
        <v>0</v>
      </c>
      <c r="K2382">
        <v>0</v>
      </c>
      <c r="L2382" t="s">
        <v>24</v>
      </c>
      <c r="M2382" t="str">
        <f t="shared" si="164"/>
        <v>http://logeion.uchicago.edu/index.html#cedo</v>
      </c>
    </row>
    <row r="2383" spans="1:13" ht="15" customHeight="1" x14ac:dyDescent="0.2">
      <c r="A2383" t="s">
        <v>7961</v>
      </c>
      <c r="B2383" t="s">
        <v>7962</v>
      </c>
      <c r="C2383" t="str">
        <f t="shared" si="162"/>
        <v>cedrus –i f.</v>
      </c>
      <c r="D2383" t="str">
        <f t="shared" si="167"/>
        <v>cedrus</v>
      </c>
      <c r="E2383" t="s">
        <v>7963</v>
      </c>
      <c r="F2383" t="s">
        <v>7963</v>
      </c>
      <c r="G2383" t="s">
        <v>21</v>
      </c>
      <c r="H2383">
        <v>2</v>
      </c>
      <c r="I2383">
        <v>0</v>
      </c>
      <c r="J2383">
        <v>0</v>
      </c>
      <c r="K2383">
        <v>0</v>
      </c>
      <c r="L2383" t="s">
        <v>19</v>
      </c>
      <c r="M2383" t="str">
        <f t="shared" si="164"/>
        <v>http://logeion.uchicago.edu/index.html#cedrus</v>
      </c>
    </row>
    <row r="2384" spans="1:13" ht="15" customHeight="1" x14ac:dyDescent="0.2">
      <c r="A2384" t="s">
        <v>7964</v>
      </c>
      <c r="B2384" t="s">
        <v>7965</v>
      </c>
      <c r="C2384" t="str">
        <f t="shared" si="162"/>
        <v>Celaeno –us f.</v>
      </c>
      <c r="D2384" t="str">
        <f t="shared" si="167"/>
        <v>Celaeno</v>
      </c>
      <c r="E2384" t="s">
        <v>7966</v>
      </c>
      <c r="F2384" t="s">
        <v>7967</v>
      </c>
      <c r="G2384" t="s">
        <v>346</v>
      </c>
      <c r="H2384">
        <v>6</v>
      </c>
      <c r="I2384">
        <v>0</v>
      </c>
      <c r="J2384">
        <v>0</v>
      </c>
      <c r="K2384">
        <v>1</v>
      </c>
      <c r="L2384" t="s">
        <v>19</v>
      </c>
      <c r="M2384" t="str">
        <f t="shared" si="164"/>
        <v>http://logeion.uchicago.edu/index.html#Celaeno</v>
      </c>
    </row>
    <row r="2385" spans="1:13" ht="15" customHeight="1" x14ac:dyDescent="0.2">
      <c r="A2385" t="s">
        <v>7969</v>
      </c>
      <c r="B2385" t="s">
        <v>7970</v>
      </c>
      <c r="C2385" t="str">
        <f t="shared" si="162"/>
        <v>celeber celebris celebre</v>
      </c>
      <c r="D2385" t="str">
        <f t="shared" si="167"/>
        <v>celeber</v>
      </c>
      <c r="E2385" t="s">
        <v>7971</v>
      </c>
      <c r="F2385" t="s">
        <v>7972</v>
      </c>
      <c r="G2385" t="s">
        <v>536</v>
      </c>
      <c r="H2385">
        <v>3</v>
      </c>
      <c r="I2385">
        <v>0</v>
      </c>
      <c r="J2385">
        <v>0</v>
      </c>
      <c r="K2385">
        <v>0</v>
      </c>
      <c r="L2385" t="s">
        <v>36</v>
      </c>
      <c r="M2385" t="str">
        <f t="shared" si="164"/>
        <v>http://logeion.uchicago.edu/index.html#celeber</v>
      </c>
    </row>
    <row r="2386" spans="1:13" ht="15" customHeight="1" x14ac:dyDescent="0.2">
      <c r="A2386" t="s">
        <v>7973</v>
      </c>
      <c r="B2386" t="s">
        <v>59145</v>
      </c>
      <c r="C2386" t="str">
        <f t="shared" si="162"/>
        <v>celebratio –ionis f.</v>
      </c>
      <c r="D2386" t="str">
        <f t="shared" si="167"/>
        <v>celebratio</v>
      </c>
      <c r="E2386" t="s">
        <v>59284</v>
      </c>
      <c r="F2386" t="s">
        <v>59285</v>
      </c>
      <c r="G2386" t="s">
        <v>29</v>
      </c>
      <c r="H2386">
        <v>3</v>
      </c>
      <c r="I2386">
        <v>0</v>
      </c>
      <c r="J2386">
        <v>0</v>
      </c>
      <c r="K2386">
        <v>0</v>
      </c>
      <c r="L2386" t="s">
        <v>19</v>
      </c>
      <c r="M2386" t="str">
        <f t="shared" si="164"/>
        <v>http://logeion.uchicago.edu/index.html#celebratio</v>
      </c>
    </row>
    <row r="2387" spans="1:13" ht="15" customHeight="1" x14ac:dyDescent="0.2">
      <c r="A2387" t="s">
        <v>7975</v>
      </c>
      <c r="B2387" t="s">
        <v>7976</v>
      </c>
      <c r="C2387" t="str">
        <f t="shared" si="162"/>
        <v>celebritas –atis f.</v>
      </c>
      <c r="D2387" t="str">
        <f t="shared" si="167"/>
        <v>celebritas</v>
      </c>
      <c r="E2387" t="s">
        <v>7977</v>
      </c>
      <c r="F2387" t="s">
        <v>7978</v>
      </c>
      <c r="G2387" t="s">
        <v>29</v>
      </c>
      <c r="H2387">
        <v>3</v>
      </c>
      <c r="I2387">
        <v>0</v>
      </c>
      <c r="J2387">
        <v>0</v>
      </c>
      <c r="K2387">
        <v>0</v>
      </c>
      <c r="L2387" t="s">
        <v>19</v>
      </c>
      <c r="M2387" t="str">
        <f t="shared" si="164"/>
        <v>http://logeion.uchicago.edu/index.html#celebritas</v>
      </c>
    </row>
    <row r="2388" spans="1:13" ht="15" customHeight="1" x14ac:dyDescent="0.2">
      <c r="A2388" t="s">
        <v>7980</v>
      </c>
      <c r="B2388" t="s">
        <v>7981</v>
      </c>
      <c r="C2388" t="str">
        <f t="shared" si="162"/>
        <v>celebro celebrare celebravi celebratus</v>
      </c>
      <c r="D2388" t="str">
        <f t="shared" si="167"/>
        <v>celebro</v>
      </c>
      <c r="E2388" t="s">
        <v>7982</v>
      </c>
      <c r="F2388" t="s">
        <v>7983</v>
      </c>
      <c r="G2388" t="s">
        <v>23</v>
      </c>
      <c r="I2388">
        <v>1</v>
      </c>
      <c r="J2388">
        <v>0</v>
      </c>
      <c r="K2388">
        <v>0</v>
      </c>
      <c r="L2388" t="s">
        <v>24</v>
      </c>
      <c r="M2388" t="str">
        <f t="shared" si="164"/>
        <v>http://logeion.uchicago.edu/index.html#celebro</v>
      </c>
    </row>
    <row r="2389" spans="1:13" ht="15" customHeight="1" x14ac:dyDescent="0.2">
      <c r="A2389" t="s">
        <v>7984</v>
      </c>
      <c r="B2389" t="s">
        <v>7985</v>
      </c>
      <c r="C2389" t="str">
        <f t="shared" si="162"/>
        <v>Celemna –ae f.</v>
      </c>
      <c r="D2389" t="str">
        <f t="shared" si="167"/>
        <v>Celemna</v>
      </c>
      <c r="E2389" t="s">
        <v>7986</v>
      </c>
      <c r="F2389" t="s">
        <v>7987</v>
      </c>
      <c r="G2389" t="s">
        <v>76</v>
      </c>
      <c r="H2389">
        <v>1</v>
      </c>
      <c r="I2389">
        <v>0</v>
      </c>
      <c r="J2389">
        <v>0</v>
      </c>
      <c r="K2389">
        <v>1</v>
      </c>
      <c r="L2389" t="s">
        <v>19</v>
      </c>
      <c r="M2389" t="str">
        <f t="shared" si="164"/>
        <v>http://logeion.uchicago.edu/index.html#Celemna</v>
      </c>
    </row>
    <row r="2390" spans="1:13" ht="15" customHeight="1" x14ac:dyDescent="0.2">
      <c r="A2390" t="s">
        <v>7988</v>
      </c>
      <c r="B2390" t="s">
        <v>7989</v>
      </c>
      <c r="C2390" t="str">
        <f t="shared" si="162"/>
        <v>celer celeris celere</v>
      </c>
      <c r="D2390" t="str">
        <f t="shared" si="167"/>
        <v>celer</v>
      </c>
      <c r="E2390" t="s">
        <v>7990</v>
      </c>
      <c r="F2390" t="s">
        <v>7990</v>
      </c>
      <c r="G2390" t="s">
        <v>536</v>
      </c>
      <c r="H2390">
        <v>3</v>
      </c>
      <c r="I2390">
        <v>0</v>
      </c>
      <c r="J2390">
        <v>0</v>
      </c>
      <c r="K2390">
        <v>0</v>
      </c>
      <c r="L2390" t="s">
        <v>36</v>
      </c>
      <c r="M2390" t="str">
        <f t="shared" si="164"/>
        <v>http://logeion.uchicago.edu/index.html#celer</v>
      </c>
    </row>
    <row r="2391" spans="1:13" ht="15" customHeight="1" x14ac:dyDescent="0.2">
      <c r="A2391" t="s">
        <v>7991</v>
      </c>
      <c r="B2391" t="s">
        <v>7992</v>
      </c>
      <c r="C2391" t="str">
        <f t="shared" ref="C2391:C2454" si="168">SUBSTITUTE(SUBSTITUTE(SUBSTITUTE(SUBSTITUTE(SUBSTITUTE(SUBSTITUTE(SUBSTITUTE(SUBSTITUTE(SUBSTITUTE(SUBSTITUTE(SUBSTITUTE(B2391, "ā", "a"), "ē", "e"), "ī", "i"), "ō", "o"), "ū", "u"), "ȳ", "y"), "Ā", "A"), "Ē", "E"), "Ī", "I"), "Ō", "O"), "Ū", "U")</f>
        <v>Celer Celeris m.</v>
      </c>
      <c r="D2391" t="str">
        <f t="shared" si="167"/>
        <v>Celer</v>
      </c>
      <c r="E2391" t="s">
        <v>7993</v>
      </c>
      <c r="F2391" t="s">
        <v>7994</v>
      </c>
      <c r="G2391" t="s">
        <v>21</v>
      </c>
      <c r="H2391">
        <v>2</v>
      </c>
      <c r="I2391">
        <v>0</v>
      </c>
      <c r="J2391">
        <v>0</v>
      </c>
      <c r="K2391">
        <v>1</v>
      </c>
      <c r="L2391" t="s">
        <v>19</v>
      </c>
      <c r="M2391" t="str">
        <f t="shared" si="164"/>
        <v>http://logeion.uchicago.edu/index.html#Celer</v>
      </c>
    </row>
    <row r="2392" spans="1:13" ht="15" customHeight="1" x14ac:dyDescent="0.2">
      <c r="A2392" t="s">
        <v>7996</v>
      </c>
      <c r="B2392" t="s">
        <v>7997</v>
      </c>
      <c r="C2392" t="str">
        <f t="shared" si="168"/>
        <v>celeritas celeritatis f.</v>
      </c>
      <c r="D2392" t="str">
        <f t="shared" si="167"/>
        <v>celeritas</v>
      </c>
      <c r="E2392" t="s">
        <v>7998</v>
      </c>
      <c r="F2392" t="s">
        <v>7999</v>
      </c>
      <c r="G2392" t="s">
        <v>29</v>
      </c>
      <c r="H2392">
        <v>3</v>
      </c>
      <c r="I2392">
        <v>0</v>
      </c>
      <c r="J2392">
        <v>0</v>
      </c>
      <c r="K2392">
        <v>0</v>
      </c>
      <c r="L2392" t="s">
        <v>19</v>
      </c>
      <c r="M2392" t="str">
        <f t="shared" si="164"/>
        <v>http://logeion.uchicago.edu/index.html#celeritas</v>
      </c>
    </row>
    <row r="2393" spans="1:13" ht="15" customHeight="1" x14ac:dyDescent="0.2">
      <c r="A2393" t="s">
        <v>8000</v>
      </c>
      <c r="B2393" t="s">
        <v>8001</v>
      </c>
      <c r="C2393" t="str">
        <f t="shared" si="168"/>
        <v>celeriter celerius celerrime</v>
      </c>
      <c r="D2393" t="str">
        <f t="shared" si="167"/>
        <v>celeriter</v>
      </c>
      <c r="E2393" t="s">
        <v>8002</v>
      </c>
      <c r="F2393" t="s">
        <v>8002</v>
      </c>
      <c r="G2393" t="s">
        <v>89</v>
      </c>
      <c r="I2393">
        <v>0</v>
      </c>
      <c r="J2393">
        <v>1</v>
      </c>
      <c r="K2393">
        <v>0</v>
      </c>
      <c r="L2393" t="s">
        <v>90</v>
      </c>
      <c r="M2393" t="str">
        <f t="shared" si="164"/>
        <v>http://logeion.uchicago.edu/index.html#celeriter</v>
      </c>
    </row>
    <row r="2394" spans="1:13" ht="15" customHeight="1" x14ac:dyDescent="0.2">
      <c r="A2394" t="s">
        <v>8003</v>
      </c>
      <c r="B2394" t="s">
        <v>8004</v>
      </c>
      <c r="C2394" t="str">
        <f t="shared" si="168"/>
        <v>celero celerare celeravi celeratus</v>
      </c>
      <c r="D2394" t="str">
        <f t="shared" si="167"/>
        <v>celero</v>
      </c>
      <c r="E2394" t="s">
        <v>8005</v>
      </c>
      <c r="F2394" t="s">
        <v>8006</v>
      </c>
      <c r="G2394" t="s">
        <v>23</v>
      </c>
      <c r="I2394">
        <v>1</v>
      </c>
      <c r="J2394">
        <v>0</v>
      </c>
      <c r="K2394">
        <v>0</v>
      </c>
      <c r="L2394" t="s">
        <v>24</v>
      </c>
      <c r="M2394" t="str">
        <f t="shared" si="164"/>
        <v>http://logeion.uchicago.edu/index.html#celero</v>
      </c>
    </row>
    <row r="2395" spans="1:13" ht="15" customHeight="1" x14ac:dyDescent="0.2">
      <c r="A2395" t="s">
        <v>8007</v>
      </c>
      <c r="B2395" t="s">
        <v>8008</v>
      </c>
      <c r="C2395" t="str">
        <f t="shared" si="168"/>
        <v>Celeus –i m.</v>
      </c>
      <c r="D2395" t="str">
        <f t="shared" si="167"/>
        <v>Celeus</v>
      </c>
      <c r="E2395" t="s">
        <v>8009</v>
      </c>
      <c r="F2395" t="s">
        <v>8010</v>
      </c>
      <c r="G2395" t="s">
        <v>21</v>
      </c>
      <c r="H2395">
        <v>2</v>
      </c>
      <c r="I2395">
        <v>0</v>
      </c>
      <c r="J2395">
        <v>0</v>
      </c>
      <c r="K2395">
        <v>1</v>
      </c>
      <c r="L2395" t="s">
        <v>19</v>
      </c>
      <c r="M2395" t="str">
        <f t="shared" si="164"/>
        <v>http://logeion.uchicago.edu/index.html#Celeus</v>
      </c>
    </row>
    <row r="2396" spans="1:13" ht="15" customHeight="1" x14ac:dyDescent="0.2">
      <c r="A2396" t="s">
        <v>8037</v>
      </c>
      <c r="B2396" t="s">
        <v>8038</v>
      </c>
      <c r="C2396" t="str">
        <f t="shared" si="168"/>
        <v>Celitber –era erum</v>
      </c>
      <c r="D2396" t="str">
        <f t="shared" si="167"/>
        <v>Celitber</v>
      </c>
      <c r="E2396" t="s">
        <v>8039</v>
      </c>
      <c r="F2396" t="s">
        <v>8040</v>
      </c>
      <c r="G2396" t="s">
        <v>61</v>
      </c>
      <c r="H2396">
        <v>1</v>
      </c>
      <c r="I2396">
        <v>0</v>
      </c>
      <c r="J2396">
        <v>0</v>
      </c>
      <c r="K2396">
        <v>1</v>
      </c>
      <c r="L2396" t="s">
        <v>36</v>
      </c>
      <c r="M2396" t="str">
        <f t="shared" si="164"/>
        <v>http://logeion.uchicago.edu/index.html#Celitber</v>
      </c>
    </row>
    <row r="2397" spans="1:13" ht="15" customHeight="1" x14ac:dyDescent="0.2">
      <c r="A2397" t="s">
        <v>8011</v>
      </c>
      <c r="B2397" t="s">
        <v>8012</v>
      </c>
      <c r="C2397" t="str">
        <f t="shared" si="168"/>
        <v>cella cellae f.</v>
      </c>
      <c r="D2397" t="str">
        <f t="shared" si="167"/>
        <v>cella</v>
      </c>
      <c r="E2397" t="s">
        <v>8013</v>
      </c>
      <c r="F2397" t="s">
        <v>8014</v>
      </c>
      <c r="G2397" t="s">
        <v>76</v>
      </c>
      <c r="H2397">
        <v>1</v>
      </c>
      <c r="I2397">
        <v>0</v>
      </c>
      <c r="J2397">
        <v>0</v>
      </c>
      <c r="K2397">
        <v>0</v>
      </c>
      <c r="L2397" t="s">
        <v>19</v>
      </c>
      <c r="M2397" t="str">
        <f t="shared" si="164"/>
        <v>http://logeion.uchicago.edu/index.html#cella</v>
      </c>
    </row>
    <row r="2398" spans="1:13" ht="15" customHeight="1" x14ac:dyDescent="0.2">
      <c r="A2398" t="s">
        <v>55257</v>
      </c>
      <c r="B2398" t="s">
        <v>55715</v>
      </c>
      <c r="C2398" t="str">
        <f t="shared" si="168"/>
        <v>cellatio –onis f.</v>
      </c>
      <c r="D2398" t="str">
        <f t="shared" si="167"/>
        <v>cellatio</v>
      </c>
      <c r="E2398" t="s">
        <v>55258</v>
      </c>
      <c r="F2398" t="s">
        <v>55258</v>
      </c>
      <c r="G2398" t="s">
        <v>29</v>
      </c>
      <c r="H2398">
        <v>3</v>
      </c>
      <c r="I2398">
        <v>0</v>
      </c>
      <c r="J2398">
        <v>0</v>
      </c>
      <c r="K2398">
        <v>0</v>
      </c>
      <c r="L2398" t="s">
        <v>19</v>
      </c>
      <c r="M2398" t="str">
        <f t="shared" si="164"/>
        <v>http://logeion.uchicago.edu/index.html#cellatio</v>
      </c>
    </row>
    <row r="2399" spans="1:13" ht="15" customHeight="1" x14ac:dyDescent="0.2">
      <c r="A2399" t="s">
        <v>8018</v>
      </c>
      <c r="B2399" t="s">
        <v>8019</v>
      </c>
      <c r="C2399" t="str">
        <f t="shared" si="168"/>
        <v>cellula –ae f.</v>
      </c>
      <c r="D2399" t="str">
        <f t="shared" si="167"/>
        <v>cellula</v>
      </c>
      <c r="E2399" t="s">
        <v>8020</v>
      </c>
      <c r="F2399" t="s">
        <v>8021</v>
      </c>
      <c r="G2399" t="s">
        <v>76</v>
      </c>
      <c r="H2399">
        <v>1</v>
      </c>
      <c r="I2399">
        <v>0</v>
      </c>
      <c r="J2399">
        <v>0</v>
      </c>
      <c r="K2399">
        <v>0</v>
      </c>
      <c r="L2399" t="s">
        <v>19</v>
      </c>
      <c r="M2399" t="str">
        <f t="shared" si="164"/>
        <v>http://logeion.uchicago.edu/index.html#cellula</v>
      </c>
    </row>
    <row r="2400" spans="1:13" ht="15" customHeight="1" x14ac:dyDescent="0.2">
      <c r="A2400" t="s">
        <v>8022</v>
      </c>
      <c r="B2400" t="s">
        <v>8023</v>
      </c>
      <c r="C2400" t="str">
        <f t="shared" si="168"/>
        <v>celo celare celavi celatus</v>
      </c>
      <c r="D2400" t="str">
        <f t="shared" si="167"/>
        <v>celo</v>
      </c>
      <c r="E2400" t="s">
        <v>8024</v>
      </c>
      <c r="F2400" t="s">
        <v>8025</v>
      </c>
      <c r="G2400" t="s">
        <v>23</v>
      </c>
      <c r="I2400">
        <v>1</v>
      </c>
      <c r="J2400">
        <v>0</v>
      </c>
      <c r="K2400">
        <v>0</v>
      </c>
      <c r="L2400" t="s">
        <v>24</v>
      </c>
      <c r="M2400" t="str">
        <f t="shared" si="164"/>
        <v>http://logeion.uchicago.edu/index.html#celo</v>
      </c>
    </row>
    <row r="2401" spans="1:13" ht="15" customHeight="1" x14ac:dyDescent="0.2">
      <c r="A2401" t="s">
        <v>8026</v>
      </c>
      <c r="B2401" t="s">
        <v>8027</v>
      </c>
      <c r="C2401" t="str">
        <f t="shared" si="168"/>
        <v>celsus –a –um</v>
      </c>
      <c r="D2401" t="str">
        <f t="shared" si="167"/>
        <v>celsus</v>
      </c>
      <c r="E2401" t="s">
        <v>8028</v>
      </c>
      <c r="F2401" t="s">
        <v>8029</v>
      </c>
      <c r="G2401" t="s">
        <v>61</v>
      </c>
      <c r="H2401">
        <v>1</v>
      </c>
      <c r="I2401">
        <v>0</v>
      </c>
      <c r="J2401">
        <v>0</v>
      </c>
      <c r="K2401">
        <v>0</v>
      </c>
      <c r="L2401" t="s">
        <v>36</v>
      </c>
      <c r="M2401" t="str">
        <f t="shared" si="164"/>
        <v>http://logeion.uchicago.edu/index.html#celsus</v>
      </c>
    </row>
    <row r="2402" spans="1:13" ht="15" customHeight="1" x14ac:dyDescent="0.2">
      <c r="A2402" t="s">
        <v>8030</v>
      </c>
      <c r="B2402" t="s">
        <v>8031</v>
      </c>
      <c r="C2402" t="str">
        <f t="shared" si="168"/>
        <v>Celsus –i m.</v>
      </c>
      <c r="D2402" t="str">
        <f t="shared" si="167"/>
        <v>Celsus</v>
      </c>
      <c r="E2402" t="s">
        <v>8032</v>
      </c>
      <c r="F2402" t="s">
        <v>8033</v>
      </c>
      <c r="G2402" t="s">
        <v>21</v>
      </c>
      <c r="H2402">
        <v>2</v>
      </c>
      <c r="I2402">
        <v>0</v>
      </c>
      <c r="J2402">
        <v>0</v>
      </c>
      <c r="K2402">
        <v>1</v>
      </c>
      <c r="L2402" t="s">
        <v>19</v>
      </c>
      <c r="M2402" t="str">
        <f t="shared" si="164"/>
        <v>http://logeion.uchicago.edu/index.html#Celsus</v>
      </c>
    </row>
    <row r="2403" spans="1:13" ht="15" customHeight="1" x14ac:dyDescent="0.2">
      <c r="A2403" t="s">
        <v>8034</v>
      </c>
      <c r="B2403" t="s">
        <v>8035</v>
      </c>
      <c r="C2403" t="str">
        <f t="shared" si="168"/>
        <v xml:space="preserve">Celtae –arum m. </v>
      </c>
      <c r="D2403" t="str">
        <f t="shared" si="167"/>
        <v>Celtae</v>
      </c>
      <c r="E2403" t="s">
        <v>8036</v>
      </c>
      <c r="F2403" t="s">
        <v>8036</v>
      </c>
      <c r="G2403" t="s">
        <v>76</v>
      </c>
      <c r="H2403">
        <v>1</v>
      </c>
      <c r="I2403">
        <v>0</v>
      </c>
      <c r="J2403">
        <v>0</v>
      </c>
      <c r="K2403">
        <v>1</v>
      </c>
      <c r="L2403" t="s">
        <v>19</v>
      </c>
      <c r="M2403" t="str">
        <f t="shared" ref="M2403:M2466" si="169">"http://logeion.uchicago.edu/index.html#"&amp;D2403</f>
        <v>http://logeion.uchicago.edu/index.html#Celtae</v>
      </c>
    </row>
    <row r="2404" spans="1:13" ht="15" customHeight="1" x14ac:dyDescent="0.2">
      <c r="A2404" t="s">
        <v>8041</v>
      </c>
      <c r="B2404" t="s">
        <v>8042</v>
      </c>
      <c r="C2404" t="str">
        <f t="shared" si="168"/>
        <v>Celtiberia –ae f.</v>
      </c>
      <c r="D2404" t="str">
        <f t="shared" si="167"/>
        <v>Celtiberia</v>
      </c>
      <c r="E2404" t="s">
        <v>8043</v>
      </c>
      <c r="F2404" t="s">
        <v>8044</v>
      </c>
      <c r="G2404" t="s">
        <v>76</v>
      </c>
      <c r="H2404">
        <v>1</v>
      </c>
      <c r="I2404">
        <v>0</v>
      </c>
      <c r="J2404">
        <v>0</v>
      </c>
      <c r="K2404">
        <v>1</v>
      </c>
      <c r="L2404" t="s">
        <v>19</v>
      </c>
      <c r="M2404" t="str">
        <f t="shared" si="169"/>
        <v>http://logeion.uchicago.edu/index.html#Celtiberia</v>
      </c>
    </row>
    <row r="2405" spans="1:13" ht="15" customHeight="1" x14ac:dyDescent="0.2">
      <c r="A2405" t="s">
        <v>8045</v>
      </c>
      <c r="B2405" t="s">
        <v>8046</v>
      </c>
      <c r="C2405" t="str">
        <f t="shared" si="168"/>
        <v>Celtillus –i m.</v>
      </c>
      <c r="D2405" t="str">
        <f t="shared" si="167"/>
        <v>Celtillus</v>
      </c>
      <c r="E2405" t="s">
        <v>8047</v>
      </c>
      <c r="F2405" t="s">
        <v>8048</v>
      </c>
      <c r="G2405" t="s">
        <v>21</v>
      </c>
      <c r="H2405">
        <v>2</v>
      </c>
      <c r="I2405">
        <v>0</v>
      </c>
      <c r="J2405">
        <v>0</v>
      </c>
      <c r="K2405">
        <v>1</v>
      </c>
      <c r="L2405" t="s">
        <v>19</v>
      </c>
      <c r="M2405" t="str">
        <f t="shared" si="169"/>
        <v>http://logeion.uchicago.edu/index.html#Celtillus</v>
      </c>
    </row>
    <row r="2406" spans="1:13" ht="15" customHeight="1" x14ac:dyDescent="0.2">
      <c r="A2406" t="s">
        <v>8049</v>
      </c>
      <c r="B2406" t="s">
        <v>8050</v>
      </c>
      <c r="C2406" t="str">
        <f t="shared" si="168"/>
        <v>cena cenae f.</v>
      </c>
      <c r="D2406" t="str">
        <f t="shared" si="167"/>
        <v>cena</v>
      </c>
      <c r="E2406" t="s">
        <v>8051</v>
      </c>
      <c r="F2406" t="s">
        <v>8052</v>
      </c>
      <c r="G2406" t="s">
        <v>76</v>
      </c>
      <c r="H2406">
        <v>1</v>
      </c>
      <c r="I2406">
        <v>0</v>
      </c>
      <c r="J2406">
        <v>0</v>
      </c>
      <c r="K2406">
        <v>0</v>
      </c>
      <c r="L2406" t="s">
        <v>19</v>
      </c>
      <c r="M2406" t="str">
        <f t="shared" si="169"/>
        <v>http://logeion.uchicago.edu/index.html#cena</v>
      </c>
    </row>
    <row r="2407" spans="1:13" ht="15" customHeight="1" x14ac:dyDescent="0.2">
      <c r="A2407" t="s">
        <v>8053</v>
      </c>
      <c r="B2407" t="s">
        <v>8054</v>
      </c>
      <c r="C2407" t="str">
        <f t="shared" si="168"/>
        <v>Cenabensis –is</v>
      </c>
      <c r="D2407" t="str">
        <f t="shared" si="167"/>
        <v>Cenabensis</v>
      </c>
      <c r="E2407" t="s">
        <v>8055</v>
      </c>
      <c r="F2407" t="s">
        <v>8056</v>
      </c>
      <c r="G2407" t="s">
        <v>536</v>
      </c>
      <c r="H2407">
        <v>3</v>
      </c>
      <c r="I2407">
        <v>0</v>
      </c>
      <c r="J2407">
        <v>0</v>
      </c>
      <c r="K2407">
        <v>1</v>
      </c>
      <c r="L2407" t="s">
        <v>36</v>
      </c>
      <c r="M2407" t="str">
        <f t="shared" si="169"/>
        <v>http://logeion.uchicago.edu/index.html#Cenabensis</v>
      </c>
    </row>
    <row r="2408" spans="1:13" ht="15" customHeight="1" x14ac:dyDescent="0.2">
      <c r="A2408" t="s">
        <v>8057</v>
      </c>
      <c r="B2408" t="s">
        <v>8058</v>
      </c>
      <c r="C2408" t="str">
        <f t="shared" si="168"/>
        <v>Cenabum –i n.</v>
      </c>
      <c r="D2408" t="str">
        <f t="shared" si="167"/>
        <v>Cenabum</v>
      </c>
      <c r="E2408" t="s">
        <v>8059</v>
      </c>
      <c r="F2408" t="s">
        <v>8060</v>
      </c>
      <c r="G2408" t="s">
        <v>21</v>
      </c>
      <c r="H2408">
        <v>2</v>
      </c>
      <c r="I2408">
        <v>0</v>
      </c>
      <c r="J2408">
        <v>0</v>
      </c>
      <c r="K2408">
        <v>1</v>
      </c>
      <c r="L2408" t="s">
        <v>19</v>
      </c>
      <c r="M2408" t="str">
        <f t="shared" si="169"/>
        <v>http://logeion.uchicago.edu/index.html#Cenabum</v>
      </c>
    </row>
    <row r="2409" spans="1:13" ht="15" customHeight="1" x14ac:dyDescent="0.2">
      <c r="A2409" t="s">
        <v>8061</v>
      </c>
      <c r="B2409" t="s">
        <v>8062</v>
      </c>
      <c r="C2409" t="str">
        <f t="shared" si="168"/>
        <v xml:space="preserve">cenaculum –i n. </v>
      </c>
      <c r="D2409" t="str">
        <f t="shared" si="167"/>
        <v>cenaculum</v>
      </c>
      <c r="E2409" t="s">
        <v>8063</v>
      </c>
      <c r="F2409" t="s">
        <v>8063</v>
      </c>
      <c r="G2409" t="s">
        <v>21</v>
      </c>
      <c r="H2409">
        <v>2</v>
      </c>
      <c r="I2409">
        <v>0</v>
      </c>
      <c r="J2409">
        <v>0</v>
      </c>
      <c r="K2409">
        <v>0</v>
      </c>
      <c r="L2409" t="s">
        <v>19</v>
      </c>
      <c r="M2409" t="str">
        <f t="shared" si="169"/>
        <v>http://logeion.uchicago.edu/index.html#cenaculum</v>
      </c>
    </row>
    <row r="2410" spans="1:13" ht="15" customHeight="1" x14ac:dyDescent="0.2">
      <c r="A2410" t="s">
        <v>8064</v>
      </c>
      <c r="B2410" t="s">
        <v>8065</v>
      </c>
      <c r="C2410" t="str">
        <f t="shared" si="168"/>
        <v>Cenaeum –i n.</v>
      </c>
      <c r="D2410" t="str">
        <f t="shared" si="167"/>
        <v>Cenaeum</v>
      </c>
      <c r="E2410" t="s">
        <v>8066</v>
      </c>
      <c r="F2410" t="s">
        <v>8066</v>
      </c>
      <c r="G2410" t="s">
        <v>21</v>
      </c>
      <c r="H2410">
        <v>2</v>
      </c>
      <c r="I2410">
        <v>0</v>
      </c>
      <c r="J2410">
        <v>0</v>
      </c>
      <c r="K2410">
        <v>1</v>
      </c>
      <c r="L2410" t="s">
        <v>19</v>
      </c>
      <c r="M2410" t="str">
        <f t="shared" si="169"/>
        <v>http://logeion.uchicago.edu/index.html#Cenaeum</v>
      </c>
    </row>
    <row r="2411" spans="1:13" ht="15" customHeight="1" x14ac:dyDescent="0.2">
      <c r="A2411" t="s">
        <v>8067</v>
      </c>
      <c r="B2411" t="s">
        <v>57748</v>
      </c>
      <c r="C2411" t="str">
        <f t="shared" si="168"/>
        <v xml:space="preserve">cenatio –onis f. </v>
      </c>
      <c r="D2411" t="str">
        <f t="shared" si="167"/>
        <v>cenatio</v>
      </c>
      <c r="E2411" t="s">
        <v>54058</v>
      </c>
      <c r="F2411" t="s">
        <v>54058</v>
      </c>
      <c r="G2411" t="s">
        <v>29</v>
      </c>
      <c r="H2411">
        <v>3</v>
      </c>
      <c r="I2411">
        <v>0</v>
      </c>
      <c r="J2411">
        <v>0</v>
      </c>
      <c r="K2411">
        <v>0</v>
      </c>
      <c r="L2411" t="s">
        <v>19</v>
      </c>
      <c r="M2411" t="str">
        <f t="shared" si="169"/>
        <v>http://logeion.uchicago.edu/index.html#cenatio</v>
      </c>
    </row>
    <row r="2412" spans="1:13" ht="15" customHeight="1" x14ac:dyDescent="0.2">
      <c r="A2412" t="s">
        <v>55259</v>
      </c>
      <c r="B2412" t="s">
        <v>55659</v>
      </c>
      <c r="C2412" t="str">
        <f t="shared" si="168"/>
        <v>cenatoria –orum n. pl.</v>
      </c>
      <c r="D2412" t="str">
        <f t="shared" si="167"/>
        <v>cenatoria</v>
      </c>
      <c r="E2412" t="s">
        <v>55260</v>
      </c>
      <c r="F2412" t="s">
        <v>55260</v>
      </c>
      <c r="G2412" t="s">
        <v>21</v>
      </c>
      <c r="H2412">
        <v>2</v>
      </c>
      <c r="I2412">
        <v>0</v>
      </c>
      <c r="J2412">
        <v>0</v>
      </c>
      <c r="K2412">
        <v>0</v>
      </c>
      <c r="L2412" t="s">
        <v>19</v>
      </c>
      <c r="M2412" t="str">
        <f t="shared" si="169"/>
        <v>http://logeion.uchicago.edu/index.html#cenatoria</v>
      </c>
    </row>
    <row r="2413" spans="1:13" ht="15" customHeight="1" x14ac:dyDescent="0.2">
      <c r="A2413" t="s">
        <v>53238</v>
      </c>
      <c r="B2413" t="s">
        <v>53239</v>
      </c>
      <c r="C2413" t="str">
        <f t="shared" si="168"/>
        <v>cenatorius –a –um</v>
      </c>
      <c r="D2413" t="str">
        <f t="shared" si="167"/>
        <v>cenatorius</v>
      </c>
      <c r="E2413" t="s">
        <v>53240</v>
      </c>
      <c r="F2413" t="s">
        <v>53240</v>
      </c>
      <c r="G2413" t="s">
        <v>61</v>
      </c>
      <c r="H2413">
        <v>1</v>
      </c>
      <c r="I2413">
        <v>0</v>
      </c>
      <c r="J2413">
        <v>0</v>
      </c>
      <c r="K2413">
        <v>0</v>
      </c>
      <c r="L2413" t="s">
        <v>36</v>
      </c>
      <c r="M2413" t="str">
        <f t="shared" si="169"/>
        <v>http://logeion.uchicago.edu/index.html#cenatorius</v>
      </c>
    </row>
    <row r="2414" spans="1:13" ht="15" customHeight="1" x14ac:dyDescent="0.2">
      <c r="A2414" t="s">
        <v>8069</v>
      </c>
      <c r="B2414" t="s">
        <v>8070</v>
      </c>
      <c r="C2414" t="str">
        <f t="shared" si="168"/>
        <v xml:space="preserve">Cenimagni –orum m. </v>
      </c>
      <c r="D2414" t="str">
        <f t="shared" si="167"/>
        <v>Cenimagni</v>
      </c>
      <c r="E2414" t="s">
        <v>7607</v>
      </c>
      <c r="F2414" t="s">
        <v>7607</v>
      </c>
      <c r="G2414" t="s">
        <v>21</v>
      </c>
      <c r="H2414">
        <v>2</v>
      </c>
      <c r="I2414">
        <v>0</v>
      </c>
      <c r="J2414">
        <v>0</v>
      </c>
      <c r="K2414">
        <v>1</v>
      </c>
      <c r="L2414" t="s">
        <v>19</v>
      </c>
      <c r="M2414" t="str">
        <f t="shared" si="169"/>
        <v>http://logeion.uchicago.edu/index.html#Cenimagni</v>
      </c>
    </row>
    <row r="2415" spans="1:13" ht="15" customHeight="1" x14ac:dyDescent="0.2">
      <c r="A2415" t="s">
        <v>8071</v>
      </c>
      <c r="B2415" t="s">
        <v>8072</v>
      </c>
      <c r="C2415" t="str">
        <f t="shared" si="168"/>
        <v>ceno cenare cenavi cenatus</v>
      </c>
      <c r="D2415" t="str">
        <f t="shared" si="167"/>
        <v>ceno</v>
      </c>
      <c r="E2415" t="s">
        <v>8073</v>
      </c>
      <c r="F2415" t="s">
        <v>8074</v>
      </c>
      <c r="G2415" t="s">
        <v>23</v>
      </c>
      <c r="I2415">
        <v>1</v>
      </c>
      <c r="J2415">
        <v>0</v>
      </c>
      <c r="K2415">
        <v>0</v>
      </c>
      <c r="L2415" t="s">
        <v>24</v>
      </c>
      <c r="M2415" t="str">
        <f t="shared" si="169"/>
        <v>http://logeion.uchicago.edu/index.html#ceno</v>
      </c>
    </row>
    <row r="2416" spans="1:13" ht="15" customHeight="1" x14ac:dyDescent="0.2">
      <c r="A2416" t="s">
        <v>8075</v>
      </c>
      <c r="B2416" t="s">
        <v>8076</v>
      </c>
      <c r="C2416" t="str">
        <f t="shared" si="168"/>
        <v xml:space="preserve">Cenomani –orum m. </v>
      </c>
      <c r="D2416" t="str">
        <f t="shared" si="167"/>
        <v>Cenomani</v>
      </c>
      <c r="E2416" t="s">
        <v>8077</v>
      </c>
      <c r="F2416" t="s">
        <v>8077</v>
      </c>
      <c r="G2416" t="s">
        <v>21</v>
      </c>
      <c r="H2416">
        <v>2</v>
      </c>
      <c r="I2416">
        <v>0</v>
      </c>
      <c r="J2416">
        <v>0</v>
      </c>
      <c r="K2416">
        <v>1</v>
      </c>
      <c r="L2416" t="s">
        <v>19</v>
      </c>
      <c r="M2416" t="str">
        <f t="shared" si="169"/>
        <v>http://logeion.uchicago.edu/index.html#Cenomani</v>
      </c>
    </row>
    <row r="2417" spans="1:13" ht="15" customHeight="1" x14ac:dyDescent="0.2">
      <c r="A2417" t="s">
        <v>8083</v>
      </c>
      <c r="B2417" t="s">
        <v>8084</v>
      </c>
      <c r="C2417" t="str">
        <f t="shared" si="168"/>
        <v>censeo censere censui census</v>
      </c>
      <c r="D2417" t="str">
        <f t="shared" si="167"/>
        <v>censeo</v>
      </c>
      <c r="E2417" t="s">
        <v>8085</v>
      </c>
      <c r="F2417" t="s">
        <v>8086</v>
      </c>
      <c r="G2417" t="s">
        <v>95</v>
      </c>
      <c r="I2417">
        <v>2</v>
      </c>
      <c r="J2417">
        <v>0</v>
      </c>
      <c r="K2417">
        <v>0</v>
      </c>
      <c r="L2417" t="s">
        <v>24</v>
      </c>
      <c r="M2417" t="str">
        <f t="shared" si="169"/>
        <v>http://logeion.uchicago.edu/index.html#censeo</v>
      </c>
    </row>
    <row r="2418" spans="1:13" ht="15" customHeight="1" x14ac:dyDescent="0.2">
      <c r="A2418" t="s">
        <v>59379</v>
      </c>
      <c r="B2418" t="s">
        <v>59478</v>
      </c>
      <c r="C2418" t="str">
        <f t="shared" si="168"/>
        <v>Censonnus –i m.</v>
      </c>
      <c r="D2418" t="str">
        <f t="shared" si="167"/>
        <v>Censonnus</v>
      </c>
      <c r="E2418" t="s">
        <v>59421</v>
      </c>
      <c r="F2418" t="s">
        <v>59421</v>
      </c>
      <c r="G2418" t="s">
        <v>21</v>
      </c>
      <c r="H2418">
        <v>2</v>
      </c>
      <c r="K2418">
        <v>1</v>
      </c>
      <c r="L2418" t="s">
        <v>19</v>
      </c>
      <c r="M2418" t="str">
        <f t="shared" si="169"/>
        <v>http://logeion.uchicago.edu/index.html#Censonnus</v>
      </c>
    </row>
    <row r="2419" spans="1:13" ht="15" customHeight="1" x14ac:dyDescent="0.2">
      <c r="A2419" t="s">
        <v>8087</v>
      </c>
      <c r="B2419" t="s">
        <v>8088</v>
      </c>
      <c r="C2419" t="str">
        <f t="shared" si="168"/>
        <v>censor censoris m.</v>
      </c>
      <c r="D2419" t="str">
        <f t="shared" si="167"/>
        <v>censor</v>
      </c>
      <c r="E2419" t="s">
        <v>8089</v>
      </c>
      <c r="F2419" t="s">
        <v>8090</v>
      </c>
      <c r="G2419" t="s">
        <v>29</v>
      </c>
      <c r="H2419">
        <v>3</v>
      </c>
      <c r="I2419">
        <v>0</v>
      </c>
      <c r="J2419">
        <v>0</v>
      </c>
      <c r="K2419">
        <v>0</v>
      </c>
      <c r="L2419" t="s">
        <v>19</v>
      </c>
      <c r="M2419" t="str">
        <f t="shared" si="169"/>
        <v>http://logeion.uchicago.edu/index.html#censor</v>
      </c>
    </row>
    <row r="2420" spans="1:13" ht="15" customHeight="1" x14ac:dyDescent="0.2">
      <c r="A2420" t="s">
        <v>8092</v>
      </c>
      <c r="B2420" t="s">
        <v>8093</v>
      </c>
      <c r="C2420" t="str">
        <f t="shared" si="168"/>
        <v>censorius –a –um</v>
      </c>
      <c r="D2420" t="str">
        <f t="shared" si="167"/>
        <v>censorius</v>
      </c>
      <c r="E2420" t="s">
        <v>8094</v>
      </c>
      <c r="F2420" t="s">
        <v>8095</v>
      </c>
      <c r="G2420" t="s">
        <v>61</v>
      </c>
      <c r="H2420">
        <v>1</v>
      </c>
      <c r="I2420">
        <v>0</v>
      </c>
      <c r="J2420">
        <v>0</v>
      </c>
      <c r="K2420">
        <v>0</v>
      </c>
      <c r="L2420" t="s">
        <v>36</v>
      </c>
      <c r="M2420" t="str">
        <f t="shared" si="169"/>
        <v>http://logeion.uchicago.edu/index.html#censorius</v>
      </c>
    </row>
    <row r="2421" spans="1:13" ht="15" customHeight="1" x14ac:dyDescent="0.2">
      <c r="A2421" t="s">
        <v>8096</v>
      </c>
      <c r="B2421" t="s">
        <v>60141</v>
      </c>
      <c r="C2421" t="str">
        <f t="shared" si="168"/>
        <v>censura –ae f.</v>
      </c>
      <c r="D2421" t="str">
        <f t="shared" si="167"/>
        <v>censura</v>
      </c>
      <c r="E2421" t="s">
        <v>59978</v>
      </c>
      <c r="F2421" t="s">
        <v>59978</v>
      </c>
      <c r="G2421" t="s">
        <v>76</v>
      </c>
      <c r="H2421">
        <v>1</v>
      </c>
      <c r="I2421">
        <v>0</v>
      </c>
      <c r="J2421">
        <v>0</v>
      </c>
      <c r="K2421">
        <v>0</v>
      </c>
      <c r="L2421" t="s">
        <v>19</v>
      </c>
      <c r="M2421" t="str">
        <f t="shared" si="169"/>
        <v>http://logeion.uchicago.edu/index.html#censura</v>
      </c>
    </row>
    <row r="2422" spans="1:13" ht="15" customHeight="1" x14ac:dyDescent="0.2">
      <c r="A2422" t="s">
        <v>8097</v>
      </c>
      <c r="B2422" t="s">
        <v>8098</v>
      </c>
      <c r="C2422" t="str">
        <f t="shared" si="168"/>
        <v>census –us m.</v>
      </c>
      <c r="D2422" t="str">
        <f t="shared" si="167"/>
        <v>census</v>
      </c>
      <c r="E2422" t="s">
        <v>8099</v>
      </c>
      <c r="F2422" t="s">
        <v>8099</v>
      </c>
      <c r="G2422" t="s">
        <v>18</v>
      </c>
      <c r="H2422">
        <v>4</v>
      </c>
      <c r="I2422">
        <v>0</v>
      </c>
      <c r="J2422">
        <v>0</v>
      </c>
      <c r="K2422">
        <v>0</v>
      </c>
      <c r="L2422" t="s">
        <v>19</v>
      </c>
      <c r="M2422" t="str">
        <f t="shared" si="169"/>
        <v>http://logeion.uchicago.edu/index.html#census</v>
      </c>
    </row>
    <row r="2423" spans="1:13" ht="15" customHeight="1" x14ac:dyDescent="0.2">
      <c r="A2423" t="s">
        <v>8100</v>
      </c>
      <c r="B2423" t="s">
        <v>8101</v>
      </c>
      <c r="C2423" t="str">
        <f t="shared" si="168"/>
        <v>centaureum: centaurium –i n.</v>
      </c>
      <c r="D2423" t="str">
        <f t="shared" si="167"/>
        <v>centaureum:</v>
      </c>
      <c r="E2423" t="s">
        <v>8102</v>
      </c>
      <c r="F2423" t="s">
        <v>8103</v>
      </c>
      <c r="G2423" t="s">
        <v>21</v>
      </c>
      <c r="H2423">
        <v>2</v>
      </c>
      <c r="I2423">
        <v>0</v>
      </c>
      <c r="J2423">
        <v>0</v>
      </c>
      <c r="K2423">
        <v>0</v>
      </c>
      <c r="L2423" t="s">
        <v>19</v>
      </c>
      <c r="M2423" t="str">
        <f t="shared" si="169"/>
        <v>http://logeion.uchicago.edu/index.html#centaureum:</v>
      </c>
    </row>
    <row r="2424" spans="1:13" ht="15" customHeight="1" x14ac:dyDescent="0.2">
      <c r="A2424" t="s">
        <v>8104</v>
      </c>
      <c r="B2424" t="s">
        <v>8105</v>
      </c>
      <c r="C2424" t="str">
        <f t="shared" si="168"/>
        <v>Centaurus –i m.</v>
      </c>
      <c r="D2424" t="str">
        <f t="shared" si="167"/>
        <v>Centaurus</v>
      </c>
      <c r="E2424" t="s">
        <v>8106</v>
      </c>
      <c r="F2424" t="s">
        <v>8107</v>
      </c>
      <c r="G2424" t="s">
        <v>21</v>
      </c>
      <c r="H2424">
        <v>2</v>
      </c>
      <c r="I2424">
        <v>0</v>
      </c>
      <c r="J2424">
        <v>0</v>
      </c>
      <c r="K2424">
        <v>1</v>
      </c>
      <c r="L2424" t="s">
        <v>19</v>
      </c>
      <c r="M2424" t="str">
        <f t="shared" si="169"/>
        <v>http://logeion.uchicago.edu/index.html#Centaurus</v>
      </c>
    </row>
    <row r="2425" spans="1:13" ht="15" customHeight="1" x14ac:dyDescent="0.2">
      <c r="A2425" t="s">
        <v>8112</v>
      </c>
      <c r="B2425" t="s">
        <v>8113</v>
      </c>
      <c r="C2425" t="str">
        <f t="shared" si="168"/>
        <v>centeni –ae –a</v>
      </c>
      <c r="D2425" t="str">
        <f t="shared" si="167"/>
        <v>centeni</v>
      </c>
      <c r="E2425" t="s">
        <v>8114</v>
      </c>
      <c r="F2425" t="s">
        <v>8114</v>
      </c>
      <c r="G2425" t="s">
        <v>6190</v>
      </c>
      <c r="I2425">
        <v>0</v>
      </c>
      <c r="J2425">
        <v>0</v>
      </c>
      <c r="K2425">
        <v>0</v>
      </c>
      <c r="L2425" t="s">
        <v>2816</v>
      </c>
      <c r="M2425" t="str">
        <f t="shared" si="169"/>
        <v>http://logeion.uchicago.edu/index.html#centeni</v>
      </c>
    </row>
    <row r="2426" spans="1:13" ht="15" customHeight="1" x14ac:dyDescent="0.2">
      <c r="A2426" t="s">
        <v>8109</v>
      </c>
      <c r="B2426" t="s">
        <v>8110</v>
      </c>
      <c r="C2426" t="str">
        <f t="shared" si="168"/>
        <v>Centenius –ii m.</v>
      </c>
      <c r="D2426" t="str">
        <f t="shared" si="167"/>
        <v>Centenius</v>
      </c>
      <c r="E2426" t="s">
        <v>8111</v>
      </c>
      <c r="F2426" t="s">
        <v>8111</v>
      </c>
      <c r="G2426" t="s">
        <v>21</v>
      </c>
      <c r="H2426">
        <v>2</v>
      </c>
      <c r="I2426">
        <v>0</v>
      </c>
      <c r="J2426">
        <v>0</v>
      </c>
      <c r="K2426">
        <v>1</v>
      </c>
      <c r="L2426" t="s">
        <v>19</v>
      </c>
      <c r="M2426" t="str">
        <f t="shared" si="169"/>
        <v>http://logeion.uchicago.edu/index.html#Centenius</v>
      </c>
    </row>
    <row r="2427" spans="1:13" ht="15" customHeight="1" x14ac:dyDescent="0.2">
      <c r="A2427" t="s">
        <v>8120</v>
      </c>
      <c r="B2427" t="s">
        <v>54850</v>
      </c>
      <c r="C2427" t="str">
        <f t="shared" si="168"/>
        <v>centi–manus –a –um</v>
      </c>
      <c r="D2427" t="str">
        <f t="shared" si="167"/>
        <v>centi–manus</v>
      </c>
      <c r="E2427" t="s">
        <v>8121</v>
      </c>
      <c r="F2427" t="s">
        <v>8121</v>
      </c>
      <c r="G2427" t="s">
        <v>61</v>
      </c>
      <c r="H2427">
        <v>1</v>
      </c>
      <c r="I2427">
        <v>0</v>
      </c>
      <c r="J2427">
        <v>0</v>
      </c>
      <c r="K2427">
        <v>0</v>
      </c>
      <c r="L2427" t="s">
        <v>36</v>
      </c>
      <c r="M2427" t="str">
        <f t="shared" si="169"/>
        <v>http://logeion.uchicago.edu/index.html#centi–manus</v>
      </c>
    </row>
    <row r="2428" spans="1:13" ht="15" customHeight="1" x14ac:dyDescent="0.2">
      <c r="A2428" t="s">
        <v>8117</v>
      </c>
      <c r="B2428" t="s">
        <v>8118</v>
      </c>
      <c r="C2428" t="str">
        <f t="shared" si="168"/>
        <v>centiens</v>
      </c>
      <c r="D2428" t="s">
        <v>8118</v>
      </c>
      <c r="E2428" t="s">
        <v>8119</v>
      </c>
      <c r="F2428" t="s">
        <v>8119</v>
      </c>
      <c r="G2428" t="s">
        <v>6227</v>
      </c>
      <c r="I2428">
        <v>0</v>
      </c>
      <c r="J2428">
        <v>0</v>
      </c>
      <c r="K2428">
        <v>0</v>
      </c>
      <c r="L2428" t="s">
        <v>2816</v>
      </c>
      <c r="M2428" t="str">
        <f t="shared" si="169"/>
        <v>http://logeion.uchicago.edu/index.html#centiēns</v>
      </c>
    </row>
    <row r="2429" spans="1:13" ht="15" customHeight="1" x14ac:dyDescent="0.2">
      <c r="A2429" t="s">
        <v>8122</v>
      </c>
      <c r="B2429" t="s">
        <v>55660</v>
      </c>
      <c r="C2429" t="str">
        <f t="shared" si="168"/>
        <v>cento –onis m.</v>
      </c>
      <c r="D2429" t="str">
        <f t="shared" ref="D2429:D2464" si="170">IF(ISBLANK(B2429),0,LEFT( C2429, FIND( " ", C2429 ) - 1 ))</f>
        <v>cento</v>
      </c>
      <c r="E2429" t="s">
        <v>55261</v>
      </c>
      <c r="F2429" t="s">
        <v>55262</v>
      </c>
      <c r="G2429" t="s">
        <v>29</v>
      </c>
      <c r="H2429">
        <v>3</v>
      </c>
      <c r="I2429">
        <v>0</v>
      </c>
      <c r="J2429">
        <v>0</v>
      </c>
      <c r="K2429">
        <v>0</v>
      </c>
      <c r="L2429" t="s">
        <v>19</v>
      </c>
      <c r="M2429" t="str">
        <f t="shared" si="169"/>
        <v>http://logeion.uchicago.edu/index.html#cento</v>
      </c>
    </row>
    <row r="2430" spans="1:13" ht="15" customHeight="1" x14ac:dyDescent="0.2">
      <c r="A2430" t="s">
        <v>53241</v>
      </c>
      <c r="B2430" t="s">
        <v>53242</v>
      </c>
      <c r="C2430" t="str">
        <f t="shared" si="168"/>
        <v>centonarius –i m.</v>
      </c>
      <c r="D2430" t="str">
        <f t="shared" si="170"/>
        <v>centonarius</v>
      </c>
      <c r="E2430" t="s">
        <v>53243</v>
      </c>
      <c r="F2430" t="s">
        <v>53243</v>
      </c>
      <c r="G2430" t="s">
        <v>21</v>
      </c>
      <c r="H2430">
        <v>2</v>
      </c>
      <c r="I2430">
        <v>0</v>
      </c>
      <c r="J2430">
        <v>0</v>
      </c>
      <c r="K2430">
        <v>0</v>
      </c>
      <c r="L2430" t="s">
        <v>19</v>
      </c>
      <c r="M2430" t="str">
        <f t="shared" si="169"/>
        <v>http://logeion.uchicago.edu/index.html#centonarius</v>
      </c>
    </row>
    <row r="2431" spans="1:13" ht="15" customHeight="1" x14ac:dyDescent="0.2">
      <c r="A2431" t="s">
        <v>8124</v>
      </c>
      <c r="B2431" t="s">
        <v>8125</v>
      </c>
      <c r="C2431" t="str">
        <f t="shared" si="168"/>
        <v>centum; centesimus –a –um</v>
      </c>
      <c r="D2431" t="str">
        <f t="shared" si="170"/>
        <v>centum;</v>
      </c>
      <c r="E2431" t="s">
        <v>8126</v>
      </c>
      <c r="F2431" t="s">
        <v>8126</v>
      </c>
      <c r="G2431" t="s">
        <v>2815</v>
      </c>
      <c r="I2431">
        <v>0</v>
      </c>
      <c r="J2431">
        <v>0</v>
      </c>
      <c r="K2431">
        <v>0</v>
      </c>
      <c r="L2431" t="s">
        <v>2816</v>
      </c>
      <c r="M2431" t="str">
        <f t="shared" si="169"/>
        <v>http://logeion.uchicago.edu/index.html#centum;</v>
      </c>
    </row>
    <row r="2432" spans="1:13" ht="15" customHeight="1" x14ac:dyDescent="0.2">
      <c r="A2432" t="s">
        <v>8127</v>
      </c>
      <c r="B2432" t="s">
        <v>8128</v>
      </c>
      <c r="C2432" t="str">
        <f t="shared" si="168"/>
        <v>centumgeminus –a –um</v>
      </c>
      <c r="D2432" t="str">
        <f t="shared" si="170"/>
        <v>centumgeminus</v>
      </c>
      <c r="E2432" t="s">
        <v>8129</v>
      </c>
      <c r="F2432" t="s">
        <v>8130</v>
      </c>
      <c r="G2432" t="s">
        <v>61</v>
      </c>
      <c r="H2432">
        <v>1</v>
      </c>
      <c r="I2432">
        <v>0</v>
      </c>
      <c r="J2432">
        <v>0</v>
      </c>
      <c r="K2432">
        <v>0</v>
      </c>
      <c r="L2432" t="s">
        <v>36</v>
      </c>
      <c r="M2432" t="str">
        <f t="shared" si="169"/>
        <v>http://logeion.uchicago.edu/index.html#centumgeminus</v>
      </c>
    </row>
    <row r="2433" spans="1:13" ht="15" customHeight="1" x14ac:dyDescent="0.2">
      <c r="A2433" t="s">
        <v>8135</v>
      </c>
      <c r="B2433" t="s">
        <v>8136</v>
      </c>
      <c r="C2433" t="str">
        <f t="shared" si="168"/>
        <v>centuria –ae f.</v>
      </c>
      <c r="D2433" t="str">
        <f t="shared" si="170"/>
        <v>centuria</v>
      </c>
      <c r="E2433" t="s">
        <v>8137</v>
      </c>
      <c r="F2433" t="s">
        <v>8138</v>
      </c>
      <c r="G2433" t="s">
        <v>76</v>
      </c>
      <c r="H2433">
        <v>1</v>
      </c>
      <c r="I2433">
        <v>0</v>
      </c>
      <c r="J2433">
        <v>0</v>
      </c>
      <c r="K2433">
        <v>0</v>
      </c>
      <c r="L2433" t="s">
        <v>19</v>
      </c>
      <c r="M2433" t="str">
        <f t="shared" si="169"/>
        <v>http://logeion.uchicago.edu/index.html#centuria</v>
      </c>
    </row>
    <row r="2434" spans="1:13" ht="15" customHeight="1" x14ac:dyDescent="0.2">
      <c r="A2434" t="s">
        <v>8140</v>
      </c>
      <c r="B2434" t="s">
        <v>8141</v>
      </c>
      <c r="C2434" t="str">
        <f t="shared" si="168"/>
        <v>centuriatus –us m.</v>
      </c>
      <c r="D2434" t="str">
        <f t="shared" si="170"/>
        <v>centuriatus</v>
      </c>
      <c r="E2434" t="s">
        <v>8142</v>
      </c>
      <c r="F2434" t="s">
        <v>8142</v>
      </c>
      <c r="G2434" t="s">
        <v>18</v>
      </c>
      <c r="H2434">
        <v>4</v>
      </c>
      <c r="I2434">
        <v>0</v>
      </c>
      <c r="J2434">
        <v>0</v>
      </c>
      <c r="K2434">
        <v>0</v>
      </c>
      <c r="L2434" t="s">
        <v>19</v>
      </c>
      <c r="M2434" t="str">
        <f t="shared" si="169"/>
        <v>http://logeion.uchicago.edu/index.html#centuriatus</v>
      </c>
    </row>
    <row r="2435" spans="1:13" ht="15" customHeight="1" x14ac:dyDescent="0.2">
      <c r="A2435" t="s">
        <v>8147</v>
      </c>
      <c r="B2435" t="s">
        <v>8148</v>
      </c>
      <c r="C2435" t="str">
        <f t="shared" si="168"/>
        <v>centurio –centuriare</v>
      </c>
      <c r="D2435" t="str">
        <f t="shared" si="170"/>
        <v>centurio</v>
      </c>
      <c r="E2435" t="s">
        <v>8149</v>
      </c>
      <c r="F2435" t="s">
        <v>8150</v>
      </c>
      <c r="G2435" t="s">
        <v>23</v>
      </c>
      <c r="I2435">
        <v>1</v>
      </c>
      <c r="J2435">
        <v>0</v>
      </c>
      <c r="K2435">
        <v>0</v>
      </c>
      <c r="L2435" t="s">
        <v>24</v>
      </c>
      <c r="M2435" t="str">
        <f t="shared" si="169"/>
        <v>http://logeion.uchicago.edu/index.html#centurio</v>
      </c>
    </row>
    <row r="2436" spans="1:13" ht="15" customHeight="1" x14ac:dyDescent="0.2">
      <c r="A2436" t="s">
        <v>8144</v>
      </c>
      <c r="B2436" t="s">
        <v>8145</v>
      </c>
      <c r="C2436" t="str">
        <f t="shared" si="168"/>
        <v>centurio centurionis m.</v>
      </c>
      <c r="D2436" t="str">
        <f t="shared" si="170"/>
        <v>centurio</v>
      </c>
      <c r="E2436" t="s">
        <v>8146</v>
      </c>
      <c r="F2436" t="s">
        <v>8146</v>
      </c>
      <c r="G2436" t="s">
        <v>29</v>
      </c>
      <c r="H2436">
        <v>3</v>
      </c>
      <c r="I2436">
        <v>0</v>
      </c>
      <c r="J2436">
        <v>0</v>
      </c>
      <c r="K2436">
        <v>0</v>
      </c>
      <c r="L2436" t="s">
        <v>19</v>
      </c>
      <c r="M2436" t="str">
        <f t="shared" si="169"/>
        <v>http://logeion.uchicago.edu/index.html#centurio</v>
      </c>
    </row>
    <row r="2437" spans="1:13" ht="15" customHeight="1" x14ac:dyDescent="0.2">
      <c r="A2437" t="s">
        <v>8155</v>
      </c>
      <c r="B2437" t="s">
        <v>56579</v>
      </c>
      <c r="C2437" t="str">
        <f t="shared" si="168"/>
        <v>cenula –ae f.</v>
      </c>
      <c r="D2437" t="str">
        <f t="shared" si="170"/>
        <v>cenula</v>
      </c>
      <c r="E2437" t="s">
        <v>56580</v>
      </c>
      <c r="F2437" t="s">
        <v>56580</v>
      </c>
      <c r="G2437" t="s">
        <v>76</v>
      </c>
      <c r="H2437">
        <v>1</v>
      </c>
      <c r="I2437">
        <v>0</v>
      </c>
      <c r="J2437">
        <v>0</v>
      </c>
      <c r="K2437">
        <v>0</v>
      </c>
      <c r="L2437" t="s">
        <v>19</v>
      </c>
      <c r="M2437" t="str">
        <f t="shared" si="169"/>
        <v>http://logeion.uchicago.edu/index.html#cenula</v>
      </c>
    </row>
    <row r="2438" spans="1:13" ht="15" customHeight="1" x14ac:dyDescent="0.2">
      <c r="A2438" t="s">
        <v>8168</v>
      </c>
      <c r="B2438" t="s">
        <v>59203</v>
      </c>
      <c r="C2438" t="str">
        <f t="shared" si="168"/>
        <v>Ceolwulf –us m.</v>
      </c>
      <c r="D2438" t="str">
        <f t="shared" si="170"/>
        <v>Ceolwulf</v>
      </c>
      <c r="E2438" t="s">
        <v>8169</v>
      </c>
      <c r="F2438" t="s">
        <v>8170</v>
      </c>
      <c r="G2438" t="s">
        <v>43</v>
      </c>
      <c r="H2438">
        <v>6</v>
      </c>
      <c r="I2438">
        <v>0</v>
      </c>
      <c r="J2438">
        <v>0</v>
      </c>
      <c r="K2438">
        <v>1</v>
      </c>
      <c r="L2438" t="s">
        <v>19</v>
      </c>
      <c r="M2438" t="str">
        <f t="shared" si="169"/>
        <v>http://logeion.uchicago.edu/index.html#Ceolwulf</v>
      </c>
    </row>
    <row r="2439" spans="1:13" ht="15" customHeight="1" x14ac:dyDescent="0.2">
      <c r="A2439" t="s">
        <v>8177</v>
      </c>
      <c r="B2439" t="s">
        <v>8178</v>
      </c>
      <c r="C2439" t="str">
        <f t="shared" si="168"/>
        <v>Cephalus –i m.</v>
      </c>
      <c r="D2439" t="str">
        <f t="shared" si="170"/>
        <v>Cephalus</v>
      </c>
      <c r="E2439" t="s">
        <v>8179</v>
      </c>
      <c r="F2439" t="s">
        <v>8179</v>
      </c>
      <c r="G2439" t="s">
        <v>21</v>
      </c>
      <c r="H2439">
        <v>2</v>
      </c>
      <c r="I2439">
        <v>0</v>
      </c>
      <c r="J2439">
        <v>0</v>
      </c>
      <c r="K2439">
        <v>1</v>
      </c>
      <c r="L2439" t="s">
        <v>19</v>
      </c>
      <c r="M2439" t="str">
        <f t="shared" si="169"/>
        <v>http://logeion.uchicago.edu/index.html#Cephalus</v>
      </c>
    </row>
    <row r="2440" spans="1:13" ht="15" customHeight="1" x14ac:dyDescent="0.2">
      <c r="A2440" t="s">
        <v>8180</v>
      </c>
      <c r="B2440" t="s">
        <v>8181</v>
      </c>
      <c r="C2440" t="str">
        <f t="shared" si="168"/>
        <v>Cepheus –ei m.</v>
      </c>
      <c r="D2440" t="str">
        <f t="shared" si="170"/>
        <v>Cepheus</v>
      </c>
      <c r="E2440" t="s">
        <v>8182</v>
      </c>
      <c r="F2440" t="s">
        <v>8182</v>
      </c>
      <c r="G2440" t="s">
        <v>21</v>
      </c>
      <c r="H2440">
        <v>2</v>
      </c>
      <c r="I2440">
        <v>0</v>
      </c>
      <c r="J2440">
        <v>0</v>
      </c>
      <c r="K2440">
        <v>1</v>
      </c>
      <c r="L2440" t="s">
        <v>19</v>
      </c>
      <c r="M2440" t="str">
        <f t="shared" si="169"/>
        <v>http://logeion.uchicago.edu/index.html#Cepheus</v>
      </c>
    </row>
    <row r="2441" spans="1:13" ht="15" customHeight="1" x14ac:dyDescent="0.2">
      <c r="A2441" t="s">
        <v>8183</v>
      </c>
      <c r="B2441" t="s">
        <v>8184</v>
      </c>
      <c r="C2441" t="str">
        <f t="shared" si="168"/>
        <v>Cephisias –adis f.</v>
      </c>
      <c r="D2441" t="str">
        <f t="shared" si="170"/>
        <v>Cephisias</v>
      </c>
      <c r="E2441" t="s">
        <v>8185</v>
      </c>
      <c r="F2441" t="s">
        <v>8185</v>
      </c>
      <c r="G2441" t="s">
        <v>43</v>
      </c>
      <c r="H2441">
        <v>6</v>
      </c>
      <c r="I2441">
        <v>0</v>
      </c>
      <c r="J2441">
        <v>0</v>
      </c>
      <c r="K2441">
        <v>1</v>
      </c>
      <c r="L2441" t="s">
        <v>19</v>
      </c>
      <c r="M2441" t="str">
        <f t="shared" si="169"/>
        <v>http://logeion.uchicago.edu/index.html#Cephisias</v>
      </c>
    </row>
    <row r="2442" spans="1:13" ht="15" customHeight="1" x14ac:dyDescent="0.2">
      <c r="A2442" t="s">
        <v>8186</v>
      </c>
      <c r="B2442" t="s">
        <v>8187</v>
      </c>
      <c r="C2442" t="str">
        <f t="shared" si="168"/>
        <v>Cephisus (–ŏs) or Cephissus –i m.</v>
      </c>
      <c r="D2442" t="str">
        <f t="shared" si="170"/>
        <v>Cephisus</v>
      </c>
      <c r="E2442" t="s">
        <v>8188</v>
      </c>
      <c r="F2442" t="s">
        <v>8189</v>
      </c>
      <c r="G2442" t="s">
        <v>21</v>
      </c>
      <c r="H2442">
        <v>2</v>
      </c>
      <c r="I2442">
        <v>0</v>
      </c>
      <c r="J2442">
        <v>0</v>
      </c>
      <c r="K2442">
        <v>1</v>
      </c>
      <c r="L2442" t="s">
        <v>19</v>
      </c>
      <c r="M2442" t="str">
        <f t="shared" si="169"/>
        <v>http://logeion.uchicago.edu/index.html#Cephisus</v>
      </c>
    </row>
    <row r="2443" spans="1:13" ht="15" customHeight="1" x14ac:dyDescent="0.2">
      <c r="A2443" t="s">
        <v>8191</v>
      </c>
      <c r="B2443" t="s">
        <v>8192</v>
      </c>
      <c r="C2443" t="str">
        <f t="shared" si="168"/>
        <v>cera –ae f.</v>
      </c>
      <c r="D2443" t="str">
        <f t="shared" si="170"/>
        <v>cera</v>
      </c>
      <c r="E2443" t="s">
        <v>8193</v>
      </c>
      <c r="F2443" t="s">
        <v>8194</v>
      </c>
      <c r="G2443" t="s">
        <v>76</v>
      </c>
      <c r="H2443">
        <v>1</v>
      </c>
      <c r="I2443">
        <v>0</v>
      </c>
      <c r="J2443">
        <v>0</v>
      </c>
      <c r="K2443">
        <v>0</v>
      </c>
      <c r="L2443" t="s">
        <v>19</v>
      </c>
      <c r="M2443" t="str">
        <f t="shared" si="169"/>
        <v>http://logeion.uchicago.edu/index.html#cera</v>
      </c>
    </row>
    <row r="2444" spans="1:13" ht="15" customHeight="1" x14ac:dyDescent="0.2">
      <c r="A2444" t="s">
        <v>53244</v>
      </c>
      <c r="B2444" t="s">
        <v>53245</v>
      </c>
      <c r="C2444" t="str">
        <f t="shared" si="168"/>
        <v>cerasinus –a –um</v>
      </c>
      <c r="D2444" t="str">
        <f t="shared" si="170"/>
        <v>cerasinus</v>
      </c>
      <c r="E2444" t="s">
        <v>53246</v>
      </c>
      <c r="F2444" t="s">
        <v>53246</v>
      </c>
      <c r="G2444" t="s">
        <v>61</v>
      </c>
      <c r="H2444">
        <v>1</v>
      </c>
      <c r="I2444">
        <v>0</v>
      </c>
      <c r="J2444">
        <v>0</v>
      </c>
      <c r="K2444">
        <v>0</v>
      </c>
      <c r="L2444" t="s">
        <v>36</v>
      </c>
      <c r="M2444" t="str">
        <f t="shared" si="169"/>
        <v>http://logeion.uchicago.edu/index.html#cerasinus</v>
      </c>
    </row>
    <row r="2445" spans="1:13" ht="15" customHeight="1" x14ac:dyDescent="0.2">
      <c r="A2445" t="s">
        <v>8197</v>
      </c>
      <c r="B2445" t="s">
        <v>8198</v>
      </c>
      <c r="C2445" t="str">
        <f t="shared" si="168"/>
        <v>cerasum –i n.</v>
      </c>
      <c r="D2445" t="str">
        <f t="shared" si="170"/>
        <v>cerasum</v>
      </c>
      <c r="E2445" t="s">
        <v>8199</v>
      </c>
      <c r="F2445" t="s">
        <v>8199</v>
      </c>
      <c r="G2445" t="s">
        <v>21</v>
      </c>
      <c r="H2445">
        <v>2</v>
      </c>
      <c r="I2445">
        <v>0</v>
      </c>
      <c r="J2445">
        <v>0</v>
      </c>
      <c r="K2445">
        <v>0</v>
      </c>
      <c r="L2445" t="s">
        <v>19</v>
      </c>
      <c r="M2445" t="str">
        <f t="shared" si="169"/>
        <v>http://logeion.uchicago.edu/index.html#cerasum</v>
      </c>
    </row>
    <row r="2446" spans="1:13" ht="15" customHeight="1" x14ac:dyDescent="0.2">
      <c r="A2446" t="s">
        <v>8201</v>
      </c>
      <c r="B2446" t="s">
        <v>8202</v>
      </c>
      <c r="C2446" t="str">
        <f t="shared" si="168"/>
        <v>Ceraunia –orum n. pl.</v>
      </c>
      <c r="D2446" t="str">
        <f t="shared" si="170"/>
        <v>Ceraunia</v>
      </c>
      <c r="E2446" t="s">
        <v>8203</v>
      </c>
      <c r="F2446" t="s">
        <v>8204</v>
      </c>
      <c r="G2446" t="s">
        <v>21</v>
      </c>
      <c r="H2446">
        <v>2</v>
      </c>
      <c r="I2446">
        <v>0</v>
      </c>
      <c r="J2446">
        <v>0</v>
      </c>
      <c r="K2446">
        <v>1</v>
      </c>
      <c r="L2446" t="s">
        <v>19</v>
      </c>
      <c r="M2446" t="str">
        <f t="shared" si="169"/>
        <v>http://logeion.uchicago.edu/index.html#Ceraunia</v>
      </c>
    </row>
    <row r="2447" spans="1:13" ht="15" customHeight="1" x14ac:dyDescent="0.2">
      <c r="A2447" t="s">
        <v>8205</v>
      </c>
      <c r="B2447" t="s">
        <v>8206</v>
      </c>
      <c r="C2447" t="str">
        <f t="shared" si="168"/>
        <v>Cerberus –i m.</v>
      </c>
      <c r="D2447" t="str">
        <f t="shared" si="170"/>
        <v>Cerberus</v>
      </c>
      <c r="E2447" t="s">
        <v>8207</v>
      </c>
      <c r="F2447" t="s">
        <v>8208</v>
      </c>
      <c r="G2447" t="s">
        <v>21</v>
      </c>
      <c r="H2447">
        <v>2</v>
      </c>
      <c r="I2447">
        <v>0</v>
      </c>
      <c r="J2447">
        <v>0</v>
      </c>
      <c r="K2447">
        <v>1</v>
      </c>
      <c r="L2447" t="s">
        <v>19</v>
      </c>
      <c r="M2447" t="str">
        <f t="shared" si="169"/>
        <v>http://logeion.uchicago.edu/index.html#Cerberus</v>
      </c>
    </row>
    <row r="2448" spans="1:13" ht="15" customHeight="1" x14ac:dyDescent="0.2">
      <c r="A2448" t="s">
        <v>8211</v>
      </c>
      <c r="B2448" t="s">
        <v>8212</v>
      </c>
      <c r="C2448" t="str">
        <f t="shared" si="168"/>
        <v>Cercyon –onis m.</v>
      </c>
      <c r="D2448" t="str">
        <f t="shared" si="170"/>
        <v>Cercyon</v>
      </c>
      <c r="E2448" t="s">
        <v>8213</v>
      </c>
      <c r="F2448" t="s">
        <v>8213</v>
      </c>
      <c r="G2448" t="s">
        <v>29</v>
      </c>
      <c r="H2448">
        <v>3</v>
      </c>
      <c r="I2448">
        <v>0</v>
      </c>
      <c r="J2448">
        <v>0</v>
      </c>
      <c r="K2448">
        <v>1</v>
      </c>
      <c r="L2448" t="s">
        <v>19</v>
      </c>
      <c r="M2448" t="str">
        <f t="shared" si="169"/>
        <v>http://logeion.uchicago.edu/index.html#Cercyon</v>
      </c>
    </row>
    <row r="2449" spans="1:13" ht="15" customHeight="1" x14ac:dyDescent="0.2">
      <c r="A2449" t="s">
        <v>52960</v>
      </c>
      <c r="B2449" t="s">
        <v>54014</v>
      </c>
      <c r="C2449" t="str">
        <f t="shared" si="168"/>
        <v>Cerdo –onis m.</v>
      </c>
      <c r="D2449" t="str">
        <f t="shared" si="170"/>
        <v>Cerdo</v>
      </c>
      <c r="E2449" t="s">
        <v>54015</v>
      </c>
      <c r="F2449" t="s">
        <v>54015</v>
      </c>
      <c r="G2449" t="s">
        <v>29</v>
      </c>
      <c r="H2449">
        <v>3</v>
      </c>
      <c r="I2449">
        <v>0</v>
      </c>
      <c r="J2449">
        <v>0</v>
      </c>
      <c r="K2449">
        <v>1</v>
      </c>
      <c r="L2449" t="s">
        <v>19</v>
      </c>
      <c r="M2449" t="str">
        <f t="shared" si="169"/>
        <v>http://logeion.uchicago.edu/index.html#Cerdo</v>
      </c>
    </row>
    <row r="2450" spans="1:13" ht="15" customHeight="1" x14ac:dyDescent="0.2">
      <c r="A2450" t="s">
        <v>8218</v>
      </c>
      <c r="B2450" t="s">
        <v>8219</v>
      </c>
      <c r="C2450" t="str">
        <f t="shared" si="168"/>
        <v>Cerealis –e</v>
      </c>
      <c r="D2450" t="str">
        <f t="shared" si="170"/>
        <v>Cerealis</v>
      </c>
      <c r="E2450" t="s">
        <v>8220</v>
      </c>
      <c r="F2450" t="s">
        <v>8221</v>
      </c>
      <c r="G2450" t="s">
        <v>230</v>
      </c>
      <c r="H2450">
        <v>3</v>
      </c>
      <c r="I2450">
        <v>0</v>
      </c>
      <c r="J2450">
        <v>0</v>
      </c>
      <c r="K2450">
        <v>1</v>
      </c>
      <c r="L2450" t="s">
        <v>36</v>
      </c>
      <c r="M2450" t="str">
        <f t="shared" si="169"/>
        <v>http://logeion.uchicago.edu/index.html#Cerealis</v>
      </c>
    </row>
    <row r="2451" spans="1:13" ht="15" customHeight="1" x14ac:dyDescent="0.2">
      <c r="A2451" t="s">
        <v>8222</v>
      </c>
      <c r="B2451" t="s">
        <v>8223</v>
      </c>
      <c r="C2451" t="str">
        <f t="shared" si="168"/>
        <v>Cerealis –is</v>
      </c>
      <c r="D2451" t="str">
        <f t="shared" si="170"/>
        <v>Cerealis</v>
      </c>
      <c r="E2451" t="s">
        <v>8224</v>
      </c>
      <c r="F2451" t="s">
        <v>8224</v>
      </c>
      <c r="G2451" t="s">
        <v>29</v>
      </c>
      <c r="H2451">
        <v>3</v>
      </c>
      <c r="I2451">
        <v>0</v>
      </c>
      <c r="J2451">
        <v>0</v>
      </c>
      <c r="K2451">
        <v>1</v>
      </c>
      <c r="L2451" t="s">
        <v>19</v>
      </c>
      <c r="M2451" t="str">
        <f t="shared" si="169"/>
        <v>http://logeion.uchicago.edu/index.html#Cerealis</v>
      </c>
    </row>
    <row r="2452" spans="1:13" ht="15" customHeight="1" x14ac:dyDescent="0.2">
      <c r="A2452" t="s">
        <v>8241</v>
      </c>
      <c r="B2452" t="s">
        <v>8242</v>
      </c>
      <c r="C2452" t="str">
        <f t="shared" si="168"/>
        <v xml:space="preserve">Cerealis or Cerialis –e </v>
      </c>
      <c r="D2452" t="str">
        <f t="shared" si="170"/>
        <v>Cerealis</v>
      </c>
      <c r="E2452" t="s">
        <v>8243</v>
      </c>
      <c r="F2452" t="s">
        <v>8244</v>
      </c>
      <c r="G2452" t="s">
        <v>29</v>
      </c>
      <c r="H2452">
        <v>1</v>
      </c>
      <c r="I2452">
        <v>0</v>
      </c>
      <c r="J2452">
        <v>0</v>
      </c>
      <c r="K2452">
        <v>1</v>
      </c>
      <c r="L2452" t="s">
        <v>19</v>
      </c>
      <c r="M2452" t="str">
        <f t="shared" si="169"/>
        <v>http://logeion.uchicago.edu/index.html#Cerealis</v>
      </c>
    </row>
    <row r="2453" spans="1:13" ht="15" customHeight="1" x14ac:dyDescent="0.2">
      <c r="A2453" t="s">
        <v>53247</v>
      </c>
      <c r="B2453" t="s">
        <v>53248</v>
      </c>
      <c r="C2453" t="str">
        <f t="shared" si="168"/>
        <v>cerebellum –i n.</v>
      </c>
      <c r="D2453" t="str">
        <f t="shared" si="170"/>
        <v>cerebellum</v>
      </c>
      <c r="E2453" t="s">
        <v>53249</v>
      </c>
      <c r="F2453" t="s">
        <v>53249</v>
      </c>
      <c r="G2453" t="s">
        <v>21</v>
      </c>
      <c r="H2453">
        <v>2</v>
      </c>
      <c r="I2453">
        <v>0</v>
      </c>
      <c r="J2453">
        <v>0</v>
      </c>
      <c r="L2453" t="s">
        <v>19</v>
      </c>
      <c r="M2453" t="str">
        <f t="shared" si="169"/>
        <v>http://logeion.uchicago.edu/index.html#cerebellum</v>
      </c>
    </row>
    <row r="2454" spans="1:13" ht="15" customHeight="1" x14ac:dyDescent="0.2">
      <c r="A2454" t="s">
        <v>8225</v>
      </c>
      <c r="B2454" t="s">
        <v>54527</v>
      </c>
      <c r="C2454" t="str">
        <f t="shared" si="168"/>
        <v>cerebrosus –a –um</v>
      </c>
      <c r="D2454" t="str">
        <f t="shared" si="170"/>
        <v>cerebrosus</v>
      </c>
      <c r="E2454" t="s">
        <v>54528</v>
      </c>
      <c r="F2454" t="s">
        <v>54528</v>
      </c>
      <c r="G2454" t="s">
        <v>61</v>
      </c>
      <c r="H2454">
        <v>1</v>
      </c>
      <c r="I2454">
        <v>0</v>
      </c>
      <c r="J2454">
        <v>0</v>
      </c>
      <c r="K2454">
        <v>0</v>
      </c>
      <c r="L2454" t="s">
        <v>36</v>
      </c>
      <c r="M2454" t="str">
        <f t="shared" si="169"/>
        <v>http://logeion.uchicago.edu/index.html#cerebrosus</v>
      </c>
    </row>
    <row r="2455" spans="1:13" ht="15" customHeight="1" x14ac:dyDescent="0.2">
      <c r="A2455" t="s">
        <v>8226</v>
      </c>
      <c r="B2455" t="s">
        <v>8227</v>
      </c>
      <c r="C2455" t="str">
        <f t="shared" ref="C2455:C2518" si="171">SUBSTITUTE(SUBSTITUTE(SUBSTITUTE(SUBSTITUTE(SUBSTITUTE(SUBSTITUTE(SUBSTITUTE(SUBSTITUTE(SUBSTITUTE(SUBSTITUTE(SUBSTITUTE(B2455, "ā", "a"), "ē", "e"), "ī", "i"), "ō", "o"), "ū", "u"), "ȳ", "y"), "Ā", "A"), "Ē", "E"), "Ī", "I"), "Ō", "O"), "Ū", "U")</f>
        <v>cerebrum –i n.</v>
      </c>
      <c r="D2455" t="str">
        <f t="shared" si="170"/>
        <v>cerebrum</v>
      </c>
      <c r="E2455" t="s">
        <v>8228</v>
      </c>
      <c r="F2455" t="s">
        <v>8228</v>
      </c>
      <c r="G2455" t="s">
        <v>21</v>
      </c>
      <c r="H2455">
        <v>2</v>
      </c>
      <c r="I2455">
        <v>0</v>
      </c>
      <c r="J2455">
        <v>0</v>
      </c>
      <c r="K2455">
        <v>0</v>
      </c>
      <c r="L2455" t="s">
        <v>19</v>
      </c>
      <c r="M2455" t="str">
        <f t="shared" si="169"/>
        <v>http://logeion.uchicago.edu/index.html#cerebrum</v>
      </c>
    </row>
    <row r="2456" spans="1:13" ht="15" customHeight="1" x14ac:dyDescent="0.2">
      <c r="A2456" t="s">
        <v>8229</v>
      </c>
      <c r="B2456" t="s">
        <v>8230</v>
      </c>
      <c r="C2456" t="str">
        <f t="shared" si="171"/>
        <v>Ceres Cereris f.</v>
      </c>
      <c r="D2456" t="str">
        <f t="shared" si="170"/>
        <v>Ceres</v>
      </c>
      <c r="E2456" t="s">
        <v>8231</v>
      </c>
      <c r="F2456" t="s">
        <v>8231</v>
      </c>
      <c r="G2456" t="s">
        <v>29</v>
      </c>
      <c r="H2456">
        <v>3</v>
      </c>
      <c r="I2456">
        <v>0</v>
      </c>
      <c r="J2456">
        <v>0</v>
      </c>
      <c r="K2456">
        <v>1</v>
      </c>
      <c r="L2456" t="s">
        <v>19</v>
      </c>
      <c r="M2456" t="str">
        <f t="shared" si="169"/>
        <v>http://logeion.uchicago.edu/index.html#Ceres</v>
      </c>
    </row>
    <row r="2457" spans="1:13" ht="15" customHeight="1" x14ac:dyDescent="0.2">
      <c r="A2457" t="s">
        <v>8233</v>
      </c>
      <c r="B2457" t="s">
        <v>8234</v>
      </c>
      <c r="C2457" t="str">
        <f t="shared" si="171"/>
        <v>cereus –a –um</v>
      </c>
      <c r="D2457" t="str">
        <f t="shared" si="170"/>
        <v>cereus</v>
      </c>
      <c r="E2457" t="s">
        <v>8235</v>
      </c>
      <c r="F2457" t="s">
        <v>8236</v>
      </c>
      <c r="G2457" t="s">
        <v>61</v>
      </c>
      <c r="H2457">
        <v>1</v>
      </c>
      <c r="I2457">
        <v>0</v>
      </c>
      <c r="J2457">
        <v>0</v>
      </c>
      <c r="K2457">
        <v>0</v>
      </c>
      <c r="L2457" t="s">
        <v>36</v>
      </c>
      <c r="M2457" t="str">
        <f t="shared" si="169"/>
        <v>http://logeion.uchicago.edu/index.html#cereus</v>
      </c>
    </row>
    <row r="2458" spans="1:13" ht="15" customHeight="1" x14ac:dyDescent="0.2">
      <c r="A2458" t="s">
        <v>8237</v>
      </c>
      <c r="B2458" t="s">
        <v>8238</v>
      </c>
      <c r="C2458" t="str">
        <f t="shared" si="171"/>
        <v>Cerialia –ium n.</v>
      </c>
      <c r="D2458" t="str">
        <f t="shared" si="170"/>
        <v>Cerialia</v>
      </c>
      <c r="E2458" t="s">
        <v>8239</v>
      </c>
      <c r="F2458" t="s">
        <v>8240</v>
      </c>
      <c r="G2458" t="s">
        <v>76</v>
      </c>
      <c r="H2458">
        <v>1</v>
      </c>
      <c r="I2458">
        <v>0</v>
      </c>
      <c r="J2458">
        <v>0</v>
      </c>
      <c r="K2458">
        <v>1</v>
      </c>
      <c r="L2458" t="s">
        <v>19</v>
      </c>
      <c r="M2458" t="str">
        <f t="shared" si="169"/>
        <v>http://logeion.uchicago.edu/index.html#Cerialia</v>
      </c>
    </row>
    <row r="2459" spans="1:13" ht="15" customHeight="1" x14ac:dyDescent="0.2">
      <c r="A2459" t="s">
        <v>8245</v>
      </c>
      <c r="B2459" t="s">
        <v>8246</v>
      </c>
      <c r="C2459" t="str">
        <f t="shared" si="171"/>
        <v>cerintha –ae f.</v>
      </c>
      <c r="D2459" t="str">
        <f t="shared" si="170"/>
        <v>cerintha</v>
      </c>
      <c r="E2459" t="s">
        <v>8247</v>
      </c>
      <c r="F2459" t="s">
        <v>8248</v>
      </c>
      <c r="G2459" t="s">
        <v>346</v>
      </c>
      <c r="H2459">
        <v>6</v>
      </c>
      <c r="I2459">
        <v>0</v>
      </c>
      <c r="J2459">
        <v>0</v>
      </c>
      <c r="K2459">
        <v>0</v>
      </c>
      <c r="L2459" t="s">
        <v>19</v>
      </c>
      <c r="M2459" t="str">
        <f t="shared" si="169"/>
        <v>http://logeion.uchicago.edu/index.html#cerintha</v>
      </c>
    </row>
    <row r="2460" spans="1:13" ht="15" customHeight="1" x14ac:dyDescent="0.2">
      <c r="A2460" t="s">
        <v>8249</v>
      </c>
      <c r="B2460" t="s">
        <v>8250</v>
      </c>
      <c r="C2460" t="str">
        <f t="shared" si="171"/>
        <v>Cerinthus – i m.</v>
      </c>
      <c r="D2460" t="str">
        <f t="shared" si="170"/>
        <v>Cerinthus</v>
      </c>
      <c r="E2460" t="s">
        <v>8251</v>
      </c>
      <c r="F2460" t="s">
        <v>8252</v>
      </c>
      <c r="G2460" t="s">
        <v>21</v>
      </c>
      <c r="H2460">
        <v>2</v>
      </c>
      <c r="I2460">
        <v>0</v>
      </c>
      <c r="J2460">
        <v>0</v>
      </c>
      <c r="K2460">
        <v>1</v>
      </c>
      <c r="L2460" t="s">
        <v>19</v>
      </c>
      <c r="M2460" t="str">
        <f t="shared" si="169"/>
        <v>http://logeion.uchicago.edu/index.html#Cerinthus</v>
      </c>
    </row>
    <row r="2461" spans="1:13" ht="15" customHeight="1" x14ac:dyDescent="0.2">
      <c r="A2461" t="s">
        <v>8253</v>
      </c>
      <c r="B2461" t="s">
        <v>8254</v>
      </c>
      <c r="C2461" t="str">
        <f t="shared" si="171"/>
        <v>cerno cernere crevi certus</v>
      </c>
      <c r="D2461" t="str">
        <f t="shared" si="170"/>
        <v>cerno</v>
      </c>
      <c r="E2461" t="s">
        <v>8255</v>
      </c>
      <c r="F2461" t="s">
        <v>8256</v>
      </c>
      <c r="G2461" t="s">
        <v>66</v>
      </c>
      <c r="I2461">
        <v>3</v>
      </c>
      <c r="J2461">
        <v>0</v>
      </c>
      <c r="K2461">
        <v>0</v>
      </c>
      <c r="L2461" t="s">
        <v>24</v>
      </c>
      <c r="M2461" t="str">
        <f t="shared" si="169"/>
        <v>http://logeion.uchicago.edu/index.html#cerno</v>
      </c>
    </row>
    <row r="2462" spans="1:13" ht="15" customHeight="1" x14ac:dyDescent="0.2">
      <c r="A2462" t="s">
        <v>8258</v>
      </c>
      <c r="B2462" t="s">
        <v>8259</v>
      </c>
      <c r="C2462" t="str">
        <f t="shared" si="171"/>
        <v>cernuus –a –um</v>
      </c>
      <c r="D2462" t="str">
        <f t="shared" si="170"/>
        <v>cernuus</v>
      </c>
      <c r="E2462" t="s">
        <v>8260</v>
      </c>
      <c r="F2462" t="s">
        <v>8261</v>
      </c>
      <c r="G2462" t="s">
        <v>61</v>
      </c>
      <c r="H2462">
        <v>1</v>
      </c>
      <c r="I2462">
        <v>0</v>
      </c>
      <c r="J2462">
        <v>0</v>
      </c>
      <c r="K2462">
        <v>0</v>
      </c>
      <c r="L2462" t="s">
        <v>36</v>
      </c>
      <c r="M2462" t="str">
        <f t="shared" si="169"/>
        <v>http://logeion.uchicago.edu/index.html#cernuus</v>
      </c>
    </row>
    <row r="2463" spans="1:13" ht="15" customHeight="1" x14ac:dyDescent="0.2">
      <c r="A2463" t="s">
        <v>8262</v>
      </c>
      <c r="B2463" t="s">
        <v>8263</v>
      </c>
      <c r="C2463" t="str">
        <f t="shared" si="171"/>
        <v>cero cerare</v>
      </c>
      <c r="D2463" t="str">
        <f t="shared" si="170"/>
        <v>cero</v>
      </c>
      <c r="E2463" t="s">
        <v>8264</v>
      </c>
      <c r="F2463" t="s">
        <v>8265</v>
      </c>
      <c r="G2463" t="s">
        <v>23</v>
      </c>
      <c r="I2463">
        <v>1</v>
      </c>
      <c r="J2463">
        <v>0</v>
      </c>
      <c r="K2463">
        <v>0</v>
      </c>
      <c r="L2463" t="s">
        <v>24</v>
      </c>
      <c r="M2463" t="str">
        <f t="shared" si="169"/>
        <v>http://logeion.uchicago.edu/index.html#cero</v>
      </c>
    </row>
    <row r="2464" spans="1:13" ht="15" customHeight="1" x14ac:dyDescent="0.2">
      <c r="A2464" t="s">
        <v>8271</v>
      </c>
      <c r="B2464" t="s">
        <v>8272</v>
      </c>
      <c r="C2464" t="str">
        <f t="shared" si="171"/>
        <v>certamen certaminis n.</v>
      </c>
      <c r="D2464" t="str">
        <f t="shared" si="170"/>
        <v>certamen</v>
      </c>
      <c r="E2464" t="s">
        <v>8273</v>
      </c>
      <c r="F2464" t="s">
        <v>8274</v>
      </c>
      <c r="G2464" t="s">
        <v>29</v>
      </c>
      <c r="H2464">
        <v>3</v>
      </c>
      <c r="I2464">
        <v>0</v>
      </c>
      <c r="J2464">
        <v>0</v>
      </c>
      <c r="K2464">
        <v>0</v>
      </c>
      <c r="L2464" t="s">
        <v>19</v>
      </c>
      <c r="M2464" t="str">
        <f t="shared" si="169"/>
        <v>http://logeion.uchicago.edu/index.html#certamen</v>
      </c>
    </row>
    <row r="2465" spans="1:13" ht="15" customHeight="1" x14ac:dyDescent="0.2">
      <c r="A2465" t="s">
        <v>8275</v>
      </c>
      <c r="B2465" t="s">
        <v>8276</v>
      </c>
      <c r="C2465" t="str">
        <f t="shared" si="171"/>
        <v>certatim</v>
      </c>
      <c r="D2465" t="s">
        <v>8276</v>
      </c>
      <c r="E2465" t="s">
        <v>8277</v>
      </c>
      <c r="F2465" t="s">
        <v>8278</v>
      </c>
      <c r="G2465" t="s">
        <v>89</v>
      </c>
      <c r="I2465">
        <v>0</v>
      </c>
      <c r="J2465">
        <v>0</v>
      </c>
      <c r="K2465">
        <v>0</v>
      </c>
      <c r="L2465" t="s">
        <v>90</v>
      </c>
      <c r="M2465" t="str">
        <f t="shared" si="169"/>
        <v>http://logeion.uchicago.edu/index.html#certātim</v>
      </c>
    </row>
    <row r="2466" spans="1:13" ht="15" customHeight="1" x14ac:dyDescent="0.2">
      <c r="A2466" t="s">
        <v>8279</v>
      </c>
      <c r="B2466" t="s">
        <v>60130</v>
      </c>
      <c r="C2466" t="str">
        <f t="shared" si="171"/>
        <v>certatio –onis f.</v>
      </c>
      <c r="D2466" t="str">
        <f t="shared" ref="D2466:D2479" si="172">IF(ISBLANK(B2466),0,LEFT( C2466, FIND( " ", C2466 ) - 1 ))</f>
        <v>certatio</v>
      </c>
      <c r="E2466" t="s">
        <v>59980</v>
      </c>
      <c r="F2466" t="s">
        <v>59979</v>
      </c>
      <c r="G2466" t="s">
        <v>29</v>
      </c>
      <c r="H2466">
        <v>3</v>
      </c>
      <c r="I2466">
        <v>0</v>
      </c>
      <c r="J2466">
        <v>0</v>
      </c>
      <c r="K2466">
        <v>0</v>
      </c>
      <c r="L2466" t="s">
        <v>19</v>
      </c>
      <c r="M2466" t="str">
        <f t="shared" si="169"/>
        <v>http://logeion.uchicago.edu/index.html#certatio</v>
      </c>
    </row>
    <row r="2467" spans="1:13" ht="15" customHeight="1" x14ac:dyDescent="0.2">
      <c r="A2467" t="s">
        <v>8288</v>
      </c>
      <c r="B2467" t="s">
        <v>8289</v>
      </c>
      <c r="C2467" t="str">
        <f t="shared" si="171"/>
        <v>certior fio</v>
      </c>
      <c r="D2467" t="str">
        <f t="shared" si="172"/>
        <v>certior</v>
      </c>
      <c r="E2467" t="s">
        <v>8290</v>
      </c>
      <c r="F2467" t="s">
        <v>8290</v>
      </c>
      <c r="G2467" t="s">
        <v>120</v>
      </c>
      <c r="I2467">
        <v>0</v>
      </c>
      <c r="J2467">
        <v>0</v>
      </c>
      <c r="K2467">
        <v>0</v>
      </c>
      <c r="L2467" t="s">
        <v>121</v>
      </c>
      <c r="M2467" t="str">
        <f t="shared" ref="M2467:M2530" si="173">"http://logeion.uchicago.edu/index.html#"&amp;D2467</f>
        <v>http://logeion.uchicago.edu/index.html#certior</v>
      </c>
    </row>
    <row r="2468" spans="1:13" ht="15" customHeight="1" x14ac:dyDescent="0.2">
      <c r="A2468" t="s">
        <v>8284</v>
      </c>
      <c r="B2468" t="s">
        <v>8285</v>
      </c>
      <c r="C2468" t="str">
        <f t="shared" si="171"/>
        <v>certiorem facio</v>
      </c>
      <c r="D2468" t="str">
        <f t="shared" si="172"/>
        <v>certiorem</v>
      </c>
      <c r="E2468" t="s">
        <v>8286</v>
      </c>
      <c r="F2468" t="s">
        <v>8287</v>
      </c>
      <c r="G2468" t="s">
        <v>120</v>
      </c>
      <c r="I2468">
        <v>0</v>
      </c>
      <c r="J2468">
        <v>0</v>
      </c>
      <c r="K2468">
        <v>0</v>
      </c>
      <c r="L2468" t="s">
        <v>121</v>
      </c>
      <c r="M2468" t="str">
        <f t="shared" si="173"/>
        <v>http://logeion.uchicago.edu/index.html#certiorem</v>
      </c>
    </row>
    <row r="2469" spans="1:13" ht="15" customHeight="1" x14ac:dyDescent="0.2">
      <c r="A2469" t="s">
        <v>8291</v>
      </c>
      <c r="B2469" t="s">
        <v>8292</v>
      </c>
      <c r="C2469" t="str">
        <f t="shared" si="171"/>
        <v>certo certare certavi certatus</v>
      </c>
      <c r="D2469" t="str">
        <f t="shared" si="172"/>
        <v>certo</v>
      </c>
      <c r="E2469" t="s">
        <v>8293</v>
      </c>
      <c r="F2469" t="s">
        <v>8294</v>
      </c>
      <c r="G2469" t="s">
        <v>23</v>
      </c>
      <c r="I2469">
        <v>1</v>
      </c>
      <c r="J2469">
        <v>0</v>
      </c>
      <c r="K2469">
        <v>0</v>
      </c>
      <c r="L2469" t="s">
        <v>24</v>
      </c>
      <c r="M2469" t="str">
        <f t="shared" si="173"/>
        <v>http://logeion.uchicago.edu/index.html#certo</v>
      </c>
    </row>
    <row r="2470" spans="1:13" ht="15" customHeight="1" x14ac:dyDescent="0.2">
      <c r="A2470" t="s">
        <v>8280</v>
      </c>
      <c r="B2470" t="s">
        <v>8281</v>
      </c>
      <c r="C2470" t="str">
        <f t="shared" si="171"/>
        <v>certo or certe</v>
      </c>
      <c r="D2470" t="str">
        <f t="shared" si="172"/>
        <v>certo</v>
      </c>
      <c r="E2470" t="s">
        <v>8282</v>
      </c>
      <c r="F2470" t="s">
        <v>8283</v>
      </c>
      <c r="G2470" t="s">
        <v>89</v>
      </c>
      <c r="I2470">
        <v>0</v>
      </c>
      <c r="J2470">
        <v>1</v>
      </c>
      <c r="K2470">
        <v>0</v>
      </c>
      <c r="L2470" t="s">
        <v>90</v>
      </c>
      <c r="M2470" t="str">
        <f t="shared" si="173"/>
        <v>http://logeion.uchicago.edu/index.html#certo</v>
      </c>
    </row>
    <row r="2471" spans="1:13" ht="15" customHeight="1" x14ac:dyDescent="0.2">
      <c r="A2471" t="s">
        <v>8296</v>
      </c>
      <c r="B2471" t="s">
        <v>8297</v>
      </c>
      <c r="C2471" t="str">
        <f t="shared" si="171"/>
        <v>certus –a –um</v>
      </c>
      <c r="D2471" t="str">
        <f t="shared" si="172"/>
        <v>certus</v>
      </c>
      <c r="E2471" t="s">
        <v>8298</v>
      </c>
      <c r="F2471" t="s">
        <v>8299</v>
      </c>
      <c r="G2471" t="s">
        <v>61</v>
      </c>
      <c r="H2471">
        <v>1</v>
      </c>
      <c r="I2471">
        <v>0</v>
      </c>
      <c r="J2471">
        <v>0</v>
      </c>
      <c r="K2471">
        <v>0</v>
      </c>
      <c r="L2471" t="s">
        <v>36</v>
      </c>
      <c r="M2471" t="str">
        <f t="shared" si="173"/>
        <v>http://logeion.uchicago.edu/index.html#certus</v>
      </c>
    </row>
    <row r="2472" spans="1:13" ht="15" customHeight="1" x14ac:dyDescent="0.2">
      <c r="A2472" t="s">
        <v>8300</v>
      </c>
      <c r="B2472" t="s">
        <v>8301</v>
      </c>
      <c r="C2472" t="str">
        <f t="shared" si="171"/>
        <v>cerva –ae f.</v>
      </c>
      <c r="D2472" t="str">
        <f t="shared" si="172"/>
        <v>cerva</v>
      </c>
      <c r="E2472" t="s">
        <v>8302</v>
      </c>
      <c r="F2472" t="s">
        <v>8303</v>
      </c>
      <c r="G2472" t="s">
        <v>76</v>
      </c>
      <c r="H2472">
        <v>1</v>
      </c>
      <c r="I2472">
        <v>0</v>
      </c>
      <c r="J2472">
        <v>0</v>
      </c>
      <c r="K2472">
        <v>0</v>
      </c>
      <c r="L2472" t="s">
        <v>19</v>
      </c>
      <c r="M2472" t="str">
        <f t="shared" si="173"/>
        <v>http://logeion.uchicago.edu/index.html#cerva</v>
      </c>
    </row>
    <row r="2473" spans="1:13" ht="15" customHeight="1" x14ac:dyDescent="0.2">
      <c r="A2473" t="s">
        <v>8304</v>
      </c>
      <c r="B2473" t="s">
        <v>8305</v>
      </c>
      <c r="C2473" t="str">
        <f t="shared" si="171"/>
        <v>Cervarius –ii m.</v>
      </c>
      <c r="D2473" t="str">
        <f t="shared" si="172"/>
        <v>Cervarius</v>
      </c>
      <c r="E2473" t="s">
        <v>8306</v>
      </c>
      <c r="F2473" t="s">
        <v>8307</v>
      </c>
      <c r="G2473" t="s">
        <v>21</v>
      </c>
      <c r="H2473">
        <v>2</v>
      </c>
      <c r="I2473">
        <v>0</v>
      </c>
      <c r="J2473">
        <v>0</v>
      </c>
      <c r="K2473">
        <v>1</v>
      </c>
      <c r="L2473" t="s">
        <v>19</v>
      </c>
      <c r="M2473" t="str">
        <f t="shared" si="173"/>
        <v>http://logeion.uchicago.edu/index.html#Cervarius</v>
      </c>
    </row>
    <row r="2474" spans="1:13" ht="15" customHeight="1" x14ac:dyDescent="0.2">
      <c r="A2474" t="s">
        <v>8308</v>
      </c>
      <c r="B2474" t="s">
        <v>52975</v>
      </c>
      <c r="C2474" t="str">
        <f t="shared" si="171"/>
        <v>cervical or cervicale –alis n.</v>
      </c>
      <c r="D2474" t="str">
        <f t="shared" si="172"/>
        <v>cervical</v>
      </c>
      <c r="E2474" t="s">
        <v>40039</v>
      </c>
      <c r="F2474" t="s">
        <v>40039</v>
      </c>
      <c r="G2474" t="s">
        <v>29</v>
      </c>
      <c r="H2474">
        <v>3</v>
      </c>
      <c r="I2474">
        <v>0</v>
      </c>
      <c r="J2474">
        <v>0</v>
      </c>
      <c r="K2474">
        <v>0</v>
      </c>
      <c r="L2474" t="s">
        <v>19</v>
      </c>
      <c r="M2474" t="str">
        <f t="shared" si="173"/>
        <v>http://logeion.uchicago.edu/index.html#cervical</v>
      </c>
    </row>
    <row r="2475" spans="1:13" ht="15" customHeight="1" x14ac:dyDescent="0.2">
      <c r="A2475" t="s">
        <v>8310</v>
      </c>
      <c r="B2475" t="s">
        <v>8311</v>
      </c>
      <c r="C2475" t="str">
        <f t="shared" si="171"/>
        <v>cervinus –a –um</v>
      </c>
      <c r="D2475" t="str">
        <f t="shared" si="172"/>
        <v>cervinus</v>
      </c>
      <c r="E2475" t="s">
        <v>8312</v>
      </c>
      <c r="F2475" t="s">
        <v>8312</v>
      </c>
      <c r="G2475" t="s">
        <v>61</v>
      </c>
      <c r="H2475">
        <v>1</v>
      </c>
      <c r="I2475">
        <v>0</v>
      </c>
      <c r="J2475">
        <v>0</v>
      </c>
      <c r="K2475">
        <v>0</v>
      </c>
      <c r="L2475" t="s">
        <v>36</v>
      </c>
      <c r="M2475" t="str">
        <f t="shared" si="173"/>
        <v>http://logeion.uchicago.edu/index.html#cervinus</v>
      </c>
    </row>
    <row r="2476" spans="1:13" ht="15" customHeight="1" x14ac:dyDescent="0.2">
      <c r="A2476" t="s">
        <v>8314</v>
      </c>
      <c r="B2476" t="s">
        <v>8315</v>
      </c>
      <c r="C2476" t="str">
        <f t="shared" si="171"/>
        <v>cervix cervicis f.</v>
      </c>
      <c r="D2476" t="str">
        <f t="shared" si="172"/>
        <v>cervix</v>
      </c>
      <c r="E2476" t="s">
        <v>8316</v>
      </c>
      <c r="F2476" t="s">
        <v>8317</v>
      </c>
      <c r="G2476" t="s">
        <v>29</v>
      </c>
      <c r="H2476">
        <v>3</v>
      </c>
      <c r="I2476">
        <v>0</v>
      </c>
      <c r="J2476">
        <v>0</v>
      </c>
      <c r="K2476">
        <v>0</v>
      </c>
      <c r="L2476" t="s">
        <v>19</v>
      </c>
      <c r="M2476" t="str">
        <f t="shared" si="173"/>
        <v>http://logeion.uchicago.edu/index.html#cervix</v>
      </c>
    </row>
    <row r="2477" spans="1:13" ht="15" customHeight="1" x14ac:dyDescent="0.2">
      <c r="A2477" t="s">
        <v>8319</v>
      </c>
      <c r="B2477" t="s">
        <v>8320</v>
      </c>
      <c r="C2477" t="str">
        <f t="shared" si="171"/>
        <v>cervus –i m.</v>
      </c>
      <c r="D2477" t="str">
        <f t="shared" si="172"/>
        <v>cervus</v>
      </c>
      <c r="E2477" t="s">
        <v>8321</v>
      </c>
      <c r="F2477" t="s">
        <v>8322</v>
      </c>
      <c r="G2477" t="s">
        <v>21</v>
      </c>
      <c r="H2477">
        <v>2</v>
      </c>
      <c r="I2477">
        <v>0</v>
      </c>
      <c r="J2477">
        <v>0</v>
      </c>
      <c r="K2477">
        <v>0</v>
      </c>
      <c r="L2477" t="s">
        <v>19</v>
      </c>
      <c r="M2477" t="str">
        <f t="shared" si="173"/>
        <v>http://logeion.uchicago.edu/index.html#cervus</v>
      </c>
    </row>
    <row r="2478" spans="1:13" ht="15" customHeight="1" x14ac:dyDescent="0.2">
      <c r="A2478" t="s">
        <v>8326</v>
      </c>
      <c r="B2478" t="s">
        <v>8327</v>
      </c>
      <c r="C2478" t="str">
        <f t="shared" si="171"/>
        <v>cesso cessare cessavi cessatus</v>
      </c>
      <c r="D2478" t="str">
        <f t="shared" si="172"/>
        <v>cesso</v>
      </c>
      <c r="E2478" t="s">
        <v>8328</v>
      </c>
      <c r="F2478" t="s">
        <v>8329</v>
      </c>
      <c r="G2478" t="s">
        <v>23</v>
      </c>
      <c r="I2478">
        <v>1</v>
      </c>
      <c r="J2478">
        <v>0</v>
      </c>
      <c r="K2478">
        <v>0</v>
      </c>
      <c r="L2478" t="s">
        <v>24</v>
      </c>
      <c r="M2478" t="str">
        <f t="shared" si="173"/>
        <v>http://logeion.uchicago.edu/index.html#cesso</v>
      </c>
    </row>
    <row r="2479" spans="1:13" ht="15" customHeight="1" x14ac:dyDescent="0.2">
      <c r="A2479" t="s">
        <v>8330</v>
      </c>
      <c r="B2479" t="s">
        <v>8331</v>
      </c>
      <c r="C2479" t="str">
        <f t="shared" si="171"/>
        <v>Cestius –ii m.</v>
      </c>
      <c r="D2479" t="str">
        <f t="shared" si="172"/>
        <v>Cestius</v>
      </c>
      <c r="E2479" t="s">
        <v>8332</v>
      </c>
      <c r="F2479" t="s">
        <v>8333</v>
      </c>
      <c r="G2479" t="s">
        <v>21</v>
      </c>
      <c r="H2479">
        <v>2</v>
      </c>
      <c r="I2479">
        <v>0</v>
      </c>
      <c r="J2479">
        <v>0</v>
      </c>
      <c r="K2479">
        <v>1</v>
      </c>
      <c r="L2479" t="s">
        <v>19</v>
      </c>
      <c r="M2479" t="str">
        <f t="shared" si="173"/>
        <v>http://logeion.uchicago.edu/index.html#Cestius</v>
      </c>
    </row>
    <row r="2480" spans="1:13" ht="15" customHeight="1" x14ac:dyDescent="0.2">
      <c r="A2480" t="s">
        <v>8342</v>
      </c>
      <c r="B2480" t="s">
        <v>8343</v>
      </c>
      <c r="C2480" t="str">
        <f t="shared" si="171"/>
        <v>cetera</v>
      </c>
      <c r="D2480" t="s">
        <v>8343</v>
      </c>
      <c r="E2480" t="s">
        <v>8344</v>
      </c>
      <c r="F2480" t="s">
        <v>8345</v>
      </c>
      <c r="G2480" t="s">
        <v>89</v>
      </c>
      <c r="I2480">
        <v>0</v>
      </c>
      <c r="J2480">
        <v>0</v>
      </c>
      <c r="K2480">
        <v>0</v>
      </c>
      <c r="L2480" t="s">
        <v>90</v>
      </c>
      <c r="M2480" t="str">
        <f t="shared" si="173"/>
        <v>http://logeion.uchicago.edu/index.html#cētera</v>
      </c>
    </row>
    <row r="2481" spans="1:13" ht="15" customHeight="1" x14ac:dyDescent="0.2">
      <c r="A2481" t="s">
        <v>8347</v>
      </c>
      <c r="B2481" t="s">
        <v>8348</v>
      </c>
      <c r="C2481" t="str">
        <f t="shared" si="171"/>
        <v>ceterum</v>
      </c>
      <c r="D2481" t="s">
        <v>8348</v>
      </c>
      <c r="E2481" t="s">
        <v>8349</v>
      </c>
      <c r="F2481" t="s">
        <v>8350</v>
      </c>
      <c r="G2481" t="s">
        <v>89</v>
      </c>
      <c r="I2481">
        <v>0</v>
      </c>
      <c r="J2481">
        <v>0</v>
      </c>
      <c r="K2481">
        <v>0</v>
      </c>
      <c r="L2481" t="s">
        <v>90</v>
      </c>
      <c r="M2481" t="str">
        <f t="shared" si="173"/>
        <v>http://logeion.uchicago.edu/index.html#cēterum</v>
      </c>
    </row>
    <row r="2482" spans="1:13" ht="15" customHeight="1" x14ac:dyDescent="0.2">
      <c r="A2482" t="s">
        <v>8338</v>
      </c>
      <c r="B2482" t="s">
        <v>8339</v>
      </c>
      <c r="C2482" t="str">
        <f t="shared" si="171"/>
        <v>ceterus –a –um</v>
      </c>
      <c r="D2482" t="str">
        <f>IF(ISBLANK(B2482),0,LEFT( C2482, FIND( " ", C2482 ) - 1 ))</f>
        <v>ceterus</v>
      </c>
      <c r="E2482" t="s">
        <v>8340</v>
      </c>
      <c r="F2482" t="s">
        <v>8341</v>
      </c>
      <c r="G2482" t="s">
        <v>61</v>
      </c>
      <c r="H2482">
        <v>1</v>
      </c>
      <c r="I2482">
        <v>0</v>
      </c>
      <c r="J2482">
        <v>0</v>
      </c>
      <c r="K2482">
        <v>0</v>
      </c>
      <c r="L2482" t="s">
        <v>36</v>
      </c>
      <c r="M2482" t="str">
        <f t="shared" si="173"/>
        <v>http://logeion.uchicago.edu/index.html#ceterus</v>
      </c>
    </row>
    <row r="2483" spans="1:13" ht="15" customHeight="1" x14ac:dyDescent="0.2">
      <c r="A2483" t="s">
        <v>8351</v>
      </c>
      <c r="B2483" t="s">
        <v>8352</v>
      </c>
      <c r="C2483" t="str">
        <f t="shared" si="171"/>
        <v>ceterus –a –um; often pl. ceteri –ae –a</v>
      </c>
      <c r="D2483" t="str">
        <f>IF(ISBLANK(B2483),0,LEFT( C2483, FIND( " ", C2483 ) - 1 ))</f>
        <v>ceterus</v>
      </c>
      <c r="E2483" t="s">
        <v>8353</v>
      </c>
      <c r="F2483" t="s">
        <v>8354</v>
      </c>
      <c r="G2483" t="s">
        <v>61</v>
      </c>
      <c r="H2483">
        <v>1</v>
      </c>
      <c r="I2483">
        <v>0</v>
      </c>
      <c r="J2483">
        <v>0</v>
      </c>
      <c r="K2483">
        <v>0</v>
      </c>
      <c r="L2483" t="s">
        <v>36</v>
      </c>
      <c r="M2483" t="str">
        <f t="shared" si="173"/>
        <v>http://logeion.uchicago.edu/index.html#ceterus</v>
      </c>
    </row>
    <row r="2484" spans="1:13" ht="15" customHeight="1" x14ac:dyDescent="0.2">
      <c r="A2484" t="s">
        <v>8355</v>
      </c>
      <c r="B2484" t="s">
        <v>8356</v>
      </c>
      <c r="C2484" t="str">
        <f t="shared" si="171"/>
        <v>Cethegus –i m.</v>
      </c>
      <c r="D2484" t="str">
        <f>IF(ISBLANK(B2484),0,LEFT( C2484, FIND( " ", C2484 ) - 1 ))</f>
        <v>Cethegus</v>
      </c>
      <c r="E2484" t="s">
        <v>8357</v>
      </c>
      <c r="F2484" t="s">
        <v>8357</v>
      </c>
      <c r="G2484" t="s">
        <v>21</v>
      </c>
      <c r="H2484">
        <v>2</v>
      </c>
      <c r="I2484">
        <v>0</v>
      </c>
      <c r="J2484">
        <v>0</v>
      </c>
      <c r="K2484">
        <v>1</v>
      </c>
      <c r="L2484" t="s">
        <v>19</v>
      </c>
      <c r="M2484" t="str">
        <f t="shared" si="173"/>
        <v>http://logeion.uchicago.edu/index.html#Cethegus</v>
      </c>
    </row>
    <row r="2485" spans="1:13" ht="15" customHeight="1" x14ac:dyDescent="0.2">
      <c r="A2485" t="s">
        <v>8358</v>
      </c>
      <c r="B2485" t="s">
        <v>8359</v>
      </c>
      <c r="C2485" t="str">
        <f t="shared" si="171"/>
        <v>cetus –i m.; cetos –i n.; pl.</v>
      </c>
      <c r="D2485" t="str">
        <f>IF(ISBLANK(B2485),0,LEFT( C2485, FIND( " ", C2485 ) - 1 ))</f>
        <v>cetus</v>
      </c>
      <c r="E2485" t="s">
        <v>8360</v>
      </c>
      <c r="F2485" t="s">
        <v>8361</v>
      </c>
      <c r="G2485" t="s">
        <v>346</v>
      </c>
      <c r="H2485">
        <v>6</v>
      </c>
      <c r="I2485">
        <v>0</v>
      </c>
      <c r="J2485">
        <v>0</v>
      </c>
      <c r="K2485">
        <v>0</v>
      </c>
      <c r="L2485" t="s">
        <v>19</v>
      </c>
      <c r="M2485" t="str">
        <f t="shared" si="173"/>
        <v>http://logeion.uchicago.edu/index.html#cetus</v>
      </c>
    </row>
    <row r="2486" spans="1:13" ht="15" customHeight="1" x14ac:dyDescent="0.2">
      <c r="A2486" t="s">
        <v>8367</v>
      </c>
      <c r="B2486" t="s">
        <v>8368</v>
      </c>
      <c r="C2486" t="str">
        <f t="shared" si="171"/>
        <v>cetus or –os –i m.</v>
      </c>
      <c r="D2486" t="str">
        <f>IF(ISBLANK(B2486),0,LEFT( C2486, FIND( " ", C2486 ) - 1 ))</f>
        <v>cetus</v>
      </c>
      <c r="E2486" t="s">
        <v>8369</v>
      </c>
      <c r="F2486" t="s">
        <v>8370</v>
      </c>
      <c r="G2486" t="s">
        <v>21</v>
      </c>
      <c r="H2486">
        <v>2</v>
      </c>
      <c r="I2486">
        <v>0</v>
      </c>
      <c r="J2486">
        <v>0</v>
      </c>
      <c r="K2486">
        <v>0</v>
      </c>
      <c r="L2486" t="s">
        <v>19</v>
      </c>
      <c r="M2486" t="str">
        <f t="shared" si="173"/>
        <v>http://logeion.uchicago.edu/index.html#cetus</v>
      </c>
    </row>
    <row r="2487" spans="1:13" ht="15" customHeight="1" x14ac:dyDescent="0.2">
      <c r="A2487" t="s">
        <v>8371</v>
      </c>
      <c r="B2487" t="s">
        <v>8372</v>
      </c>
      <c r="C2487" t="str">
        <f t="shared" si="171"/>
        <v>ceu</v>
      </c>
      <c r="D2487" t="s">
        <v>8372</v>
      </c>
      <c r="E2487" t="s">
        <v>8373</v>
      </c>
      <c r="F2487" t="s">
        <v>8374</v>
      </c>
      <c r="G2487" t="s">
        <v>3461</v>
      </c>
      <c r="I2487">
        <v>0</v>
      </c>
      <c r="J2487">
        <v>0</v>
      </c>
      <c r="K2487">
        <v>0</v>
      </c>
      <c r="L2487" t="s">
        <v>339</v>
      </c>
      <c r="M2487" t="str">
        <f t="shared" si="173"/>
        <v>http://logeion.uchicago.edu/index.html#ceu</v>
      </c>
    </row>
    <row r="2488" spans="1:13" ht="15" customHeight="1" x14ac:dyDescent="0.2">
      <c r="A2488" t="s">
        <v>8376</v>
      </c>
      <c r="B2488" t="s">
        <v>8377</v>
      </c>
      <c r="C2488" t="str">
        <f t="shared" si="171"/>
        <v xml:space="preserve">Ceutrones –um m. </v>
      </c>
      <c r="D2488" t="str">
        <f t="shared" ref="D2488:D2501" si="174">IF(ISBLANK(B2488),0,LEFT( C2488, FIND( " ", C2488 ) - 1 ))</f>
        <v>Ceutrones</v>
      </c>
      <c r="E2488" t="s">
        <v>8378</v>
      </c>
      <c r="F2488" t="s">
        <v>8378</v>
      </c>
      <c r="G2488" t="s">
        <v>29</v>
      </c>
      <c r="H2488">
        <v>3</v>
      </c>
      <c r="I2488">
        <v>0</v>
      </c>
      <c r="J2488">
        <v>0</v>
      </c>
      <c r="K2488">
        <v>1</v>
      </c>
      <c r="L2488" t="s">
        <v>19</v>
      </c>
      <c r="M2488" t="str">
        <f t="shared" si="173"/>
        <v>http://logeion.uchicago.edu/index.html#Ceutrones</v>
      </c>
    </row>
    <row r="2489" spans="1:13" ht="15" customHeight="1" x14ac:dyDescent="0.2">
      <c r="A2489" t="s">
        <v>56400</v>
      </c>
      <c r="B2489" t="s">
        <v>57749</v>
      </c>
      <c r="C2489" t="str">
        <f t="shared" si="171"/>
        <v>Chaerea –ae m.</v>
      </c>
      <c r="D2489" t="str">
        <f t="shared" si="174"/>
        <v>Chaerea</v>
      </c>
      <c r="E2489" t="s">
        <v>56995</v>
      </c>
      <c r="F2489" t="s">
        <v>56996</v>
      </c>
      <c r="G2489" t="s">
        <v>76</v>
      </c>
      <c r="H2489">
        <v>1</v>
      </c>
      <c r="K2489">
        <v>1</v>
      </c>
      <c r="L2489" t="s">
        <v>19</v>
      </c>
      <c r="M2489" t="str">
        <f t="shared" si="173"/>
        <v>http://logeion.uchicago.edu/index.html#Chaerea</v>
      </c>
    </row>
    <row r="2490" spans="1:13" ht="15" customHeight="1" x14ac:dyDescent="0.2">
      <c r="A2490" t="s">
        <v>8384</v>
      </c>
      <c r="B2490" t="s">
        <v>8385</v>
      </c>
      <c r="C2490" t="str">
        <f t="shared" si="171"/>
        <v>Chalcidicus –a –um</v>
      </c>
      <c r="D2490" t="str">
        <f t="shared" si="174"/>
        <v>Chalcidicus</v>
      </c>
      <c r="E2490" t="s">
        <v>8386</v>
      </c>
      <c r="F2490" t="s">
        <v>8387</v>
      </c>
      <c r="G2490" t="s">
        <v>61</v>
      </c>
      <c r="H2490">
        <v>1</v>
      </c>
      <c r="I2490">
        <v>0</v>
      </c>
      <c r="J2490">
        <v>0</v>
      </c>
      <c r="K2490">
        <v>1</v>
      </c>
      <c r="L2490" t="s">
        <v>36</v>
      </c>
      <c r="M2490" t="str">
        <f t="shared" si="173"/>
        <v>http://logeion.uchicago.edu/index.html#Chalcidicus</v>
      </c>
    </row>
    <row r="2491" spans="1:13" ht="15" customHeight="1" x14ac:dyDescent="0.2">
      <c r="A2491" t="s">
        <v>8389</v>
      </c>
      <c r="B2491" t="s">
        <v>8390</v>
      </c>
      <c r="C2491" t="str">
        <f t="shared" si="171"/>
        <v>Chalybes –um m.</v>
      </c>
      <c r="D2491" t="str">
        <f t="shared" si="174"/>
        <v>Chalybes</v>
      </c>
      <c r="E2491" t="s">
        <v>8391</v>
      </c>
      <c r="F2491" t="s">
        <v>8392</v>
      </c>
      <c r="G2491" t="s">
        <v>29</v>
      </c>
      <c r="H2491">
        <v>3</v>
      </c>
      <c r="I2491">
        <v>0</v>
      </c>
      <c r="J2491">
        <v>0</v>
      </c>
      <c r="K2491">
        <v>1</v>
      </c>
      <c r="L2491" t="s">
        <v>19</v>
      </c>
      <c r="M2491" t="str">
        <f t="shared" si="173"/>
        <v>http://logeion.uchicago.edu/index.html#Chalybes</v>
      </c>
    </row>
    <row r="2492" spans="1:13" ht="15" customHeight="1" x14ac:dyDescent="0.2">
      <c r="A2492" t="s">
        <v>8393</v>
      </c>
      <c r="B2492" t="s">
        <v>8394</v>
      </c>
      <c r="C2492" t="str">
        <f t="shared" si="171"/>
        <v>chalybs –ybis m.</v>
      </c>
      <c r="D2492" t="str">
        <f t="shared" si="174"/>
        <v>chalybs</v>
      </c>
      <c r="E2492" t="s">
        <v>8395</v>
      </c>
      <c r="F2492" t="s">
        <v>8395</v>
      </c>
      <c r="G2492" t="s">
        <v>29</v>
      </c>
      <c r="H2492">
        <v>3</v>
      </c>
      <c r="I2492">
        <v>0</v>
      </c>
      <c r="J2492">
        <v>0</v>
      </c>
      <c r="K2492">
        <v>0</v>
      </c>
      <c r="L2492" t="s">
        <v>19</v>
      </c>
      <c r="M2492" t="str">
        <f t="shared" si="173"/>
        <v>http://logeion.uchicago.edu/index.html#chalybs</v>
      </c>
    </row>
    <row r="2493" spans="1:13" ht="15" customHeight="1" x14ac:dyDescent="0.2">
      <c r="A2493" t="s">
        <v>8396</v>
      </c>
      <c r="B2493" t="s">
        <v>8397</v>
      </c>
      <c r="C2493" t="str">
        <f t="shared" si="171"/>
        <v>Chaon –onis m.</v>
      </c>
      <c r="D2493" t="str">
        <f t="shared" si="174"/>
        <v>Chaon</v>
      </c>
      <c r="E2493" t="s">
        <v>8398</v>
      </c>
      <c r="F2493" t="s">
        <v>8399</v>
      </c>
      <c r="G2493" t="s">
        <v>29</v>
      </c>
      <c r="H2493">
        <v>3</v>
      </c>
      <c r="I2493">
        <v>0</v>
      </c>
      <c r="J2493">
        <v>0</v>
      </c>
      <c r="K2493">
        <v>1</v>
      </c>
      <c r="L2493" t="s">
        <v>19</v>
      </c>
      <c r="M2493" t="str">
        <f t="shared" si="173"/>
        <v>http://logeion.uchicago.edu/index.html#Chaon</v>
      </c>
    </row>
    <row r="2494" spans="1:13" ht="15" customHeight="1" x14ac:dyDescent="0.2">
      <c r="A2494" t="s">
        <v>8400</v>
      </c>
      <c r="B2494" t="s">
        <v>8401</v>
      </c>
      <c r="C2494" t="str">
        <f t="shared" si="171"/>
        <v>Chaonia –ae f.</v>
      </c>
      <c r="D2494" t="str">
        <f t="shared" si="174"/>
        <v>Chaonia</v>
      </c>
      <c r="E2494" t="s">
        <v>8402</v>
      </c>
      <c r="F2494" t="s">
        <v>8403</v>
      </c>
      <c r="G2494" t="s">
        <v>76</v>
      </c>
      <c r="H2494">
        <v>1</v>
      </c>
      <c r="I2494">
        <v>0</v>
      </c>
      <c r="J2494">
        <v>0</v>
      </c>
      <c r="K2494">
        <v>1</v>
      </c>
      <c r="L2494" t="s">
        <v>19</v>
      </c>
      <c r="M2494" t="str">
        <f t="shared" si="173"/>
        <v>http://logeion.uchicago.edu/index.html#Chaonia</v>
      </c>
    </row>
    <row r="2495" spans="1:13" ht="15" customHeight="1" x14ac:dyDescent="0.2">
      <c r="A2495" t="s">
        <v>8404</v>
      </c>
      <c r="B2495" t="s">
        <v>8405</v>
      </c>
      <c r="C2495" t="str">
        <f t="shared" si="171"/>
        <v>Chaonius –a –um</v>
      </c>
      <c r="D2495" t="str">
        <f t="shared" si="174"/>
        <v>Chaonius</v>
      </c>
      <c r="E2495" t="s">
        <v>8406</v>
      </c>
      <c r="F2495" t="s">
        <v>8406</v>
      </c>
      <c r="G2495" t="s">
        <v>61</v>
      </c>
      <c r="H2495">
        <v>1</v>
      </c>
      <c r="I2495">
        <v>0</v>
      </c>
      <c r="J2495">
        <v>0</v>
      </c>
      <c r="K2495">
        <v>1</v>
      </c>
      <c r="L2495" t="s">
        <v>36</v>
      </c>
      <c r="M2495" t="str">
        <f t="shared" si="173"/>
        <v>http://logeion.uchicago.edu/index.html#Chaonius</v>
      </c>
    </row>
    <row r="2496" spans="1:13" ht="15" customHeight="1" x14ac:dyDescent="0.2">
      <c r="A2496" t="s">
        <v>8407</v>
      </c>
      <c r="B2496" t="s">
        <v>56582</v>
      </c>
      <c r="C2496" t="str">
        <f t="shared" si="171"/>
        <v>chaos –i n.</v>
      </c>
      <c r="D2496" t="str">
        <f t="shared" si="174"/>
        <v>chaos</v>
      </c>
      <c r="E2496" t="s">
        <v>56581</v>
      </c>
      <c r="F2496" t="s">
        <v>56581</v>
      </c>
      <c r="G2496" t="s">
        <v>346</v>
      </c>
      <c r="H2496">
        <v>6</v>
      </c>
      <c r="I2496">
        <v>0</v>
      </c>
      <c r="J2496">
        <v>0</v>
      </c>
      <c r="K2496">
        <v>0</v>
      </c>
      <c r="L2496" t="s">
        <v>19</v>
      </c>
      <c r="M2496" t="str">
        <f t="shared" si="173"/>
        <v>http://logeion.uchicago.edu/index.html#chaos</v>
      </c>
    </row>
    <row r="2497" spans="1:13" ht="15" customHeight="1" x14ac:dyDescent="0.2">
      <c r="A2497" t="s">
        <v>8408</v>
      </c>
      <c r="B2497" t="s">
        <v>8409</v>
      </c>
      <c r="C2497" t="str">
        <f t="shared" si="171"/>
        <v>Chaos (only in nom. and acc. sing.) n.</v>
      </c>
      <c r="D2497" t="str">
        <f t="shared" si="174"/>
        <v>Chaos</v>
      </c>
      <c r="E2497" t="s">
        <v>8410</v>
      </c>
      <c r="F2497" t="s">
        <v>8411</v>
      </c>
      <c r="G2497" t="s">
        <v>43</v>
      </c>
      <c r="H2497">
        <v>6</v>
      </c>
      <c r="I2497">
        <v>0</v>
      </c>
      <c r="J2497">
        <v>0</v>
      </c>
      <c r="K2497">
        <v>1</v>
      </c>
      <c r="L2497" t="s">
        <v>19</v>
      </c>
      <c r="M2497" t="str">
        <f t="shared" si="173"/>
        <v>http://logeion.uchicago.edu/index.html#Chaos</v>
      </c>
    </row>
    <row r="2498" spans="1:13" ht="15" customHeight="1" x14ac:dyDescent="0.2">
      <c r="A2498" t="s">
        <v>8414</v>
      </c>
      <c r="B2498" t="s">
        <v>8415</v>
      </c>
      <c r="C2498" t="str">
        <f t="shared" si="171"/>
        <v>Charidemus –i m.</v>
      </c>
      <c r="D2498" t="str">
        <f t="shared" si="174"/>
        <v>Charidemus</v>
      </c>
      <c r="E2498" t="s">
        <v>8416</v>
      </c>
      <c r="F2498" t="s">
        <v>8417</v>
      </c>
      <c r="G2498" t="s">
        <v>21</v>
      </c>
      <c r="H2498">
        <v>2</v>
      </c>
      <c r="I2498">
        <v>0</v>
      </c>
      <c r="J2498">
        <v>0</v>
      </c>
      <c r="K2498">
        <v>1</v>
      </c>
      <c r="L2498" t="s">
        <v>19</v>
      </c>
      <c r="M2498" t="str">
        <f t="shared" si="173"/>
        <v>http://logeion.uchicago.edu/index.html#Charidemus</v>
      </c>
    </row>
    <row r="2499" spans="1:13" ht="15" customHeight="1" x14ac:dyDescent="0.2">
      <c r="A2499" t="s">
        <v>8420</v>
      </c>
      <c r="B2499" t="s">
        <v>8421</v>
      </c>
      <c r="C2499" t="str">
        <f t="shared" si="171"/>
        <v>Charon –ontis m.</v>
      </c>
      <c r="D2499" t="str">
        <f t="shared" si="174"/>
        <v>Charon</v>
      </c>
      <c r="E2499" t="s">
        <v>8422</v>
      </c>
      <c r="F2499" t="s">
        <v>8423</v>
      </c>
      <c r="G2499" t="s">
        <v>29</v>
      </c>
      <c r="H2499">
        <v>3</v>
      </c>
      <c r="I2499">
        <v>0</v>
      </c>
      <c r="J2499">
        <v>0</v>
      </c>
      <c r="K2499">
        <v>1</v>
      </c>
      <c r="L2499" t="s">
        <v>19</v>
      </c>
      <c r="M2499" t="str">
        <f t="shared" si="173"/>
        <v>http://logeion.uchicago.edu/index.html#Charon</v>
      </c>
    </row>
    <row r="2500" spans="1:13" ht="15" customHeight="1" x14ac:dyDescent="0.2">
      <c r="A2500" t="s">
        <v>8424</v>
      </c>
      <c r="B2500" t="s">
        <v>8425</v>
      </c>
      <c r="C2500" t="str">
        <f t="shared" si="171"/>
        <v>charta chartae f.</v>
      </c>
      <c r="D2500" t="str">
        <f t="shared" si="174"/>
        <v>charta</v>
      </c>
      <c r="E2500" t="s">
        <v>8426</v>
      </c>
      <c r="F2500" t="s">
        <v>8427</v>
      </c>
      <c r="G2500" t="s">
        <v>76</v>
      </c>
      <c r="H2500">
        <v>1</v>
      </c>
      <c r="I2500">
        <v>0</v>
      </c>
      <c r="J2500">
        <v>0</v>
      </c>
      <c r="K2500">
        <v>0</v>
      </c>
      <c r="L2500" t="s">
        <v>19</v>
      </c>
      <c r="M2500" t="str">
        <f t="shared" si="173"/>
        <v>http://logeion.uchicago.edu/index.html#charta</v>
      </c>
    </row>
    <row r="2501" spans="1:13" ht="15" customHeight="1" x14ac:dyDescent="0.2">
      <c r="A2501" t="s">
        <v>8428</v>
      </c>
      <c r="B2501" t="s">
        <v>8429</v>
      </c>
      <c r="C2501" t="str">
        <f t="shared" si="171"/>
        <v>Charybdis –is f.</v>
      </c>
      <c r="D2501" t="str">
        <f t="shared" si="174"/>
        <v>Charybdis</v>
      </c>
      <c r="E2501" t="s">
        <v>8430</v>
      </c>
      <c r="F2501" t="s">
        <v>8431</v>
      </c>
      <c r="G2501" t="s">
        <v>346</v>
      </c>
      <c r="H2501">
        <v>6</v>
      </c>
      <c r="I2501">
        <v>0</v>
      </c>
      <c r="J2501">
        <v>0</v>
      </c>
      <c r="K2501">
        <v>1</v>
      </c>
      <c r="L2501" t="s">
        <v>19</v>
      </c>
      <c r="M2501" t="str">
        <f t="shared" si="173"/>
        <v>http://logeion.uchicago.edu/index.html#Charybdis</v>
      </c>
    </row>
    <row r="2502" spans="1:13" ht="15" customHeight="1" x14ac:dyDescent="0.2">
      <c r="A2502" t="s">
        <v>59384</v>
      </c>
      <c r="B2502" t="s">
        <v>59457</v>
      </c>
      <c r="C2502" t="str">
        <f t="shared" si="171"/>
        <v>Charydis</v>
      </c>
      <c r="D2502" t="s">
        <v>59457</v>
      </c>
      <c r="E2502" t="s">
        <v>59458</v>
      </c>
      <c r="F2502" t="s">
        <v>59458</v>
      </c>
      <c r="G2502" t="s">
        <v>43</v>
      </c>
      <c r="H2502">
        <v>6</v>
      </c>
      <c r="K2502">
        <v>1</v>
      </c>
      <c r="L2502" t="s">
        <v>19</v>
      </c>
      <c r="M2502" t="str">
        <f t="shared" si="173"/>
        <v>http://logeion.uchicago.edu/index.html#Charydis</v>
      </c>
    </row>
    <row r="2503" spans="1:13" ht="15" customHeight="1" x14ac:dyDescent="0.2">
      <c r="A2503" t="s">
        <v>54979</v>
      </c>
      <c r="B2503" t="s">
        <v>61711</v>
      </c>
      <c r="C2503" t="str">
        <f t="shared" si="171"/>
        <v xml:space="preserve">Chatti –orum m.pl.  </v>
      </c>
      <c r="D2503" t="str">
        <f t="shared" ref="D2503:D2539" si="175">IF(ISBLANK(B2503),0,LEFT( C2503, FIND( " ", C2503 ) - 1 ))</f>
        <v>Chatti</v>
      </c>
      <c r="E2503" t="s">
        <v>61875</v>
      </c>
      <c r="F2503" t="s">
        <v>61876</v>
      </c>
      <c r="G2503" t="s">
        <v>21</v>
      </c>
      <c r="H2503">
        <v>2</v>
      </c>
      <c r="K2503">
        <v>1</v>
      </c>
      <c r="L2503" t="s">
        <v>19</v>
      </c>
      <c r="M2503" t="str">
        <f t="shared" si="173"/>
        <v>http://logeion.uchicago.edu/index.html#Chatti</v>
      </c>
    </row>
    <row r="2504" spans="1:13" ht="15" customHeight="1" x14ac:dyDescent="0.2">
      <c r="A2504" t="s">
        <v>54980</v>
      </c>
      <c r="B2504" t="s">
        <v>61712</v>
      </c>
      <c r="C2504" t="str">
        <f t="shared" si="171"/>
        <v xml:space="preserve">Chauci orum m.pl.  </v>
      </c>
      <c r="D2504" t="str">
        <f t="shared" si="175"/>
        <v>Chauci</v>
      </c>
      <c r="E2504" t="s">
        <v>61877</v>
      </c>
      <c r="F2504" t="s">
        <v>61877</v>
      </c>
      <c r="G2504" t="s">
        <v>21</v>
      </c>
      <c r="H2504">
        <v>2</v>
      </c>
      <c r="K2504">
        <v>1</v>
      </c>
      <c r="L2504" t="s">
        <v>19</v>
      </c>
      <c r="M2504" t="str">
        <f t="shared" si="173"/>
        <v>http://logeion.uchicago.edu/index.html#Chauci</v>
      </c>
    </row>
    <row r="2505" spans="1:13" ht="15" customHeight="1" x14ac:dyDescent="0.2">
      <c r="A2505" t="s">
        <v>8434</v>
      </c>
      <c r="B2505" t="s">
        <v>8435</v>
      </c>
      <c r="C2505" t="str">
        <f t="shared" si="171"/>
        <v>Chele –es f.</v>
      </c>
      <c r="D2505" t="str">
        <f t="shared" si="175"/>
        <v>Chele</v>
      </c>
      <c r="E2505" t="s">
        <v>8436</v>
      </c>
      <c r="F2505" t="s">
        <v>8437</v>
      </c>
      <c r="G2505" t="s">
        <v>640</v>
      </c>
      <c r="H2505">
        <v>5</v>
      </c>
      <c r="K2505">
        <v>1</v>
      </c>
      <c r="L2505" t="s">
        <v>19</v>
      </c>
      <c r="M2505" t="str">
        <f t="shared" si="173"/>
        <v>http://logeion.uchicago.edu/index.html#Chele</v>
      </c>
    </row>
    <row r="2506" spans="1:13" ht="15" customHeight="1" x14ac:dyDescent="0.2">
      <c r="A2506" t="s">
        <v>8439</v>
      </c>
      <c r="B2506" t="s">
        <v>8440</v>
      </c>
      <c r="C2506" t="str">
        <f t="shared" si="171"/>
        <v>Chelidon –onis f.</v>
      </c>
      <c r="D2506" t="str">
        <f t="shared" si="175"/>
        <v>Chelidon</v>
      </c>
      <c r="E2506" t="s">
        <v>8441</v>
      </c>
      <c r="F2506" t="s">
        <v>8442</v>
      </c>
      <c r="G2506" t="s">
        <v>346</v>
      </c>
      <c r="H2506">
        <v>6</v>
      </c>
      <c r="I2506">
        <v>0</v>
      </c>
      <c r="J2506">
        <v>0</v>
      </c>
      <c r="K2506">
        <v>1</v>
      </c>
      <c r="L2506" t="s">
        <v>19</v>
      </c>
      <c r="M2506" t="str">
        <f t="shared" si="173"/>
        <v>http://logeion.uchicago.edu/index.html#Chelidon</v>
      </c>
    </row>
    <row r="2507" spans="1:13" ht="15" customHeight="1" x14ac:dyDescent="0.2">
      <c r="A2507" t="s">
        <v>8444</v>
      </c>
      <c r="B2507" t="s">
        <v>8445</v>
      </c>
      <c r="C2507" t="str">
        <f t="shared" si="171"/>
        <v>chelydrus –i m.</v>
      </c>
      <c r="D2507" t="str">
        <f t="shared" si="175"/>
        <v>chelydrus</v>
      </c>
      <c r="E2507" t="s">
        <v>8446</v>
      </c>
      <c r="F2507" t="s">
        <v>8447</v>
      </c>
      <c r="G2507" t="s">
        <v>21</v>
      </c>
      <c r="H2507">
        <v>2</v>
      </c>
      <c r="I2507">
        <v>0</v>
      </c>
      <c r="J2507">
        <v>0</v>
      </c>
      <c r="K2507">
        <v>0</v>
      </c>
      <c r="L2507" t="s">
        <v>19</v>
      </c>
      <c r="M2507" t="str">
        <f t="shared" si="173"/>
        <v>http://logeion.uchicago.edu/index.html#chelydrus</v>
      </c>
    </row>
    <row r="2508" spans="1:13" ht="15" customHeight="1" x14ac:dyDescent="0.2">
      <c r="A2508" t="s">
        <v>8451</v>
      </c>
      <c r="B2508" t="s">
        <v>54329</v>
      </c>
      <c r="C2508" t="str">
        <f t="shared" si="171"/>
        <v>Cherub m. (indecl.) pl. Chĕrubĭm</v>
      </c>
      <c r="D2508" t="str">
        <f t="shared" si="175"/>
        <v>Cherub</v>
      </c>
      <c r="E2508" t="s">
        <v>8452</v>
      </c>
      <c r="F2508" t="s">
        <v>8452</v>
      </c>
      <c r="G2508" t="s">
        <v>346</v>
      </c>
      <c r="H2508">
        <v>6</v>
      </c>
      <c r="I2508">
        <v>0</v>
      </c>
      <c r="J2508">
        <v>0</v>
      </c>
      <c r="K2508">
        <v>1</v>
      </c>
      <c r="L2508" t="s">
        <v>19</v>
      </c>
      <c r="M2508" t="str">
        <f t="shared" si="173"/>
        <v>http://logeion.uchicago.edu/index.html#Cherub</v>
      </c>
    </row>
    <row r="2509" spans="1:13" ht="15" customHeight="1" x14ac:dyDescent="0.2">
      <c r="A2509" t="s">
        <v>8453</v>
      </c>
      <c r="B2509" t="s">
        <v>8454</v>
      </c>
      <c r="C2509" t="str">
        <f t="shared" si="171"/>
        <v xml:space="preserve">Cherusci –orum m. </v>
      </c>
      <c r="D2509" t="str">
        <f t="shared" si="175"/>
        <v>Cherusci</v>
      </c>
      <c r="E2509" t="s">
        <v>8455</v>
      </c>
      <c r="F2509" t="s">
        <v>8455</v>
      </c>
      <c r="G2509" t="s">
        <v>21</v>
      </c>
      <c r="H2509">
        <v>2</v>
      </c>
      <c r="I2509">
        <v>0</v>
      </c>
      <c r="J2509">
        <v>0</v>
      </c>
      <c r="K2509">
        <v>1</v>
      </c>
      <c r="L2509" t="s">
        <v>19</v>
      </c>
      <c r="M2509" t="str">
        <f t="shared" si="173"/>
        <v>http://logeion.uchicago.edu/index.html#Cherusci</v>
      </c>
    </row>
    <row r="2510" spans="1:13" ht="15" customHeight="1" x14ac:dyDescent="0.2">
      <c r="A2510" t="s">
        <v>8458</v>
      </c>
      <c r="B2510" t="s">
        <v>8459</v>
      </c>
      <c r="C2510" t="str">
        <f t="shared" si="171"/>
        <v>Chimaera –ae f.</v>
      </c>
      <c r="D2510" t="str">
        <f t="shared" si="175"/>
        <v>Chimaera</v>
      </c>
      <c r="E2510" t="s">
        <v>8460</v>
      </c>
      <c r="F2510" t="s">
        <v>8461</v>
      </c>
      <c r="G2510" t="s">
        <v>76</v>
      </c>
      <c r="H2510">
        <v>1</v>
      </c>
      <c r="I2510">
        <v>0</v>
      </c>
      <c r="J2510">
        <v>0</v>
      </c>
      <c r="K2510">
        <v>1</v>
      </c>
      <c r="L2510" t="s">
        <v>19</v>
      </c>
      <c r="M2510" t="str">
        <f t="shared" si="173"/>
        <v>http://logeion.uchicago.edu/index.html#Chimaera</v>
      </c>
    </row>
    <row r="2511" spans="1:13" ht="15" customHeight="1" x14ac:dyDescent="0.2">
      <c r="A2511" t="s">
        <v>56583</v>
      </c>
      <c r="B2511" t="s">
        <v>59517</v>
      </c>
      <c r="C2511" t="str">
        <f t="shared" si="171"/>
        <v>chiragricus –a –um</v>
      </c>
      <c r="D2511" t="str">
        <f t="shared" si="175"/>
        <v>chiragricus</v>
      </c>
      <c r="E2511" t="s">
        <v>56584</v>
      </c>
      <c r="F2511" t="s">
        <v>56584</v>
      </c>
      <c r="G2511" t="s">
        <v>61</v>
      </c>
      <c r="H2511">
        <v>1</v>
      </c>
      <c r="L2511" t="s">
        <v>36</v>
      </c>
      <c r="M2511" t="str">
        <f t="shared" si="173"/>
        <v>http://logeion.uchicago.edu/index.html#chiragricus</v>
      </c>
    </row>
    <row r="2512" spans="1:13" ht="15" customHeight="1" x14ac:dyDescent="0.2">
      <c r="A2512" t="s">
        <v>53250</v>
      </c>
      <c r="B2512" t="s">
        <v>53251</v>
      </c>
      <c r="C2512" t="str">
        <f t="shared" si="171"/>
        <v>chiramaxium –i n.</v>
      </c>
      <c r="D2512" t="str">
        <f t="shared" si="175"/>
        <v>chiramaxium</v>
      </c>
      <c r="E2512" t="s">
        <v>53252</v>
      </c>
      <c r="F2512" t="s">
        <v>53252</v>
      </c>
      <c r="G2512" t="s">
        <v>21</v>
      </c>
      <c r="H2512">
        <v>2</v>
      </c>
      <c r="I2512">
        <v>0</v>
      </c>
      <c r="J2512">
        <v>0</v>
      </c>
      <c r="K2512">
        <v>0</v>
      </c>
      <c r="L2512" t="s">
        <v>19</v>
      </c>
      <c r="M2512" t="str">
        <f t="shared" si="173"/>
        <v>http://logeion.uchicago.edu/index.html#chiramaxium</v>
      </c>
    </row>
    <row r="2513" spans="1:13" ht="15" customHeight="1" x14ac:dyDescent="0.2">
      <c r="A2513" t="s">
        <v>8463</v>
      </c>
      <c r="B2513" t="s">
        <v>57750</v>
      </c>
      <c r="C2513" t="str">
        <f t="shared" si="171"/>
        <v>chirographum –i n.</v>
      </c>
      <c r="D2513" t="str">
        <f t="shared" si="175"/>
        <v>chirographum</v>
      </c>
      <c r="E2513" t="s">
        <v>57082</v>
      </c>
      <c r="F2513" t="s">
        <v>57081</v>
      </c>
      <c r="G2513" t="s">
        <v>21</v>
      </c>
      <c r="H2513">
        <v>2</v>
      </c>
      <c r="I2513">
        <v>0</v>
      </c>
      <c r="J2513">
        <v>0</v>
      </c>
      <c r="K2513">
        <v>0</v>
      </c>
      <c r="L2513" t="s">
        <v>19</v>
      </c>
      <c r="M2513" t="str">
        <f t="shared" si="173"/>
        <v>http://logeion.uchicago.edu/index.html#chirographum</v>
      </c>
    </row>
    <row r="2514" spans="1:13" ht="15" customHeight="1" x14ac:dyDescent="0.2">
      <c r="A2514" t="s">
        <v>8464</v>
      </c>
      <c r="B2514" t="s">
        <v>8465</v>
      </c>
      <c r="C2514" t="str">
        <f t="shared" si="171"/>
        <v>Chiron –onis m.</v>
      </c>
      <c r="D2514" t="str">
        <f t="shared" si="175"/>
        <v>Chiron</v>
      </c>
      <c r="E2514" t="s">
        <v>8466</v>
      </c>
      <c r="F2514" t="s">
        <v>8467</v>
      </c>
      <c r="G2514" t="s">
        <v>29</v>
      </c>
      <c r="H2514">
        <v>3</v>
      </c>
      <c r="I2514">
        <v>0</v>
      </c>
      <c r="J2514">
        <v>0</v>
      </c>
      <c r="K2514">
        <v>1</v>
      </c>
      <c r="L2514" t="s">
        <v>19</v>
      </c>
      <c r="M2514" t="str">
        <f t="shared" si="173"/>
        <v>http://logeion.uchicago.edu/index.html#Chiron</v>
      </c>
    </row>
    <row r="2515" spans="1:13" ht="15" customHeight="1" x14ac:dyDescent="0.2">
      <c r="A2515" t="s">
        <v>8469</v>
      </c>
      <c r="B2515" t="s">
        <v>8470</v>
      </c>
      <c r="C2515" t="str">
        <f t="shared" si="171"/>
        <v>chirot(h)eca –ae f.</v>
      </c>
      <c r="D2515" t="str">
        <f t="shared" si="175"/>
        <v>chirot(h)eca</v>
      </c>
      <c r="E2515" t="s">
        <v>8471</v>
      </c>
      <c r="F2515" t="s">
        <v>8471</v>
      </c>
      <c r="G2515" t="s">
        <v>76</v>
      </c>
      <c r="H2515">
        <v>1</v>
      </c>
      <c r="I2515">
        <v>0</v>
      </c>
      <c r="J2515">
        <v>0</v>
      </c>
      <c r="K2515">
        <v>0</v>
      </c>
      <c r="L2515" t="s">
        <v>19</v>
      </c>
      <c r="M2515" t="str">
        <f t="shared" si="173"/>
        <v>http://logeion.uchicago.edu/index.html#chirot(h)eca</v>
      </c>
    </row>
    <row r="2516" spans="1:13" ht="15" customHeight="1" x14ac:dyDescent="0.2">
      <c r="A2516" t="s">
        <v>54743</v>
      </c>
      <c r="B2516" t="s">
        <v>54851</v>
      </c>
      <c r="C2516" t="str">
        <f t="shared" si="171"/>
        <v>Chius –a –um</v>
      </c>
      <c r="D2516" t="str">
        <f t="shared" si="175"/>
        <v>Chius</v>
      </c>
      <c r="E2516" t="s">
        <v>54744</v>
      </c>
      <c r="F2516" t="s">
        <v>54744</v>
      </c>
      <c r="G2516" t="s">
        <v>61</v>
      </c>
      <c r="H2516">
        <v>1</v>
      </c>
      <c r="I2516">
        <v>0</v>
      </c>
      <c r="J2516">
        <v>0</v>
      </c>
      <c r="K2516">
        <v>1</v>
      </c>
      <c r="L2516" t="s">
        <v>19</v>
      </c>
      <c r="M2516" t="str">
        <f t="shared" si="173"/>
        <v>http://logeion.uchicago.edu/index.html#Chius</v>
      </c>
    </row>
    <row r="2517" spans="1:13" ht="15" customHeight="1" x14ac:dyDescent="0.2">
      <c r="A2517" t="s">
        <v>8472</v>
      </c>
      <c r="B2517" t="s">
        <v>8473</v>
      </c>
      <c r="C2517" t="str">
        <f t="shared" si="171"/>
        <v>Chius –i f.</v>
      </c>
      <c r="D2517" t="str">
        <f t="shared" si="175"/>
        <v>Chius</v>
      </c>
      <c r="E2517" t="s">
        <v>8474</v>
      </c>
      <c r="F2517" t="s">
        <v>8475</v>
      </c>
      <c r="G2517" t="s">
        <v>61</v>
      </c>
      <c r="H2517">
        <v>1</v>
      </c>
      <c r="I2517">
        <v>0</v>
      </c>
      <c r="J2517">
        <v>0</v>
      </c>
      <c r="K2517">
        <v>1</v>
      </c>
      <c r="L2517" t="s">
        <v>36</v>
      </c>
      <c r="M2517" t="str">
        <f t="shared" si="173"/>
        <v>http://logeion.uchicago.edu/index.html#Chius</v>
      </c>
    </row>
    <row r="2518" spans="1:13" ht="15" customHeight="1" x14ac:dyDescent="0.2">
      <c r="A2518" t="s">
        <v>8477</v>
      </c>
      <c r="B2518" t="s">
        <v>8478</v>
      </c>
      <c r="C2518" t="str">
        <f t="shared" si="171"/>
        <v>chlamys –ydis f.</v>
      </c>
      <c r="D2518" t="str">
        <f t="shared" si="175"/>
        <v>chlamys</v>
      </c>
      <c r="E2518" t="s">
        <v>8479</v>
      </c>
      <c r="F2518" t="s">
        <v>8480</v>
      </c>
      <c r="G2518" t="s">
        <v>346</v>
      </c>
      <c r="H2518">
        <v>6</v>
      </c>
      <c r="I2518">
        <v>0</v>
      </c>
      <c r="J2518">
        <v>0</v>
      </c>
      <c r="K2518">
        <v>0</v>
      </c>
      <c r="L2518" t="s">
        <v>19</v>
      </c>
      <c r="M2518" t="str">
        <f t="shared" si="173"/>
        <v>http://logeion.uchicago.edu/index.html#chlamys</v>
      </c>
    </row>
    <row r="2519" spans="1:13" ht="15" customHeight="1" x14ac:dyDescent="0.2">
      <c r="A2519" t="s">
        <v>8481</v>
      </c>
      <c r="B2519" t="s">
        <v>8482</v>
      </c>
      <c r="C2519" t="str">
        <f t="shared" ref="C2519:C2582" si="176">SUBSTITUTE(SUBSTITUTE(SUBSTITUTE(SUBSTITUTE(SUBSTITUTE(SUBSTITUTE(SUBSTITUTE(SUBSTITUTE(SUBSTITUTE(SUBSTITUTE(SUBSTITUTE(B2519, "ā", "a"), "ē", "e"), "ī", "i"), "ō", "o"), "ū", "u"), "ȳ", "y"), "Ā", "A"), "Ē", "E"), "Ī", "I"), "Ō", "O"), "Ū", "U")</f>
        <v>Chloreus –ei and eos m.</v>
      </c>
      <c r="D2519" t="str">
        <f t="shared" si="175"/>
        <v>Chloreus</v>
      </c>
      <c r="E2519" t="s">
        <v>8483</v>
      </c>
      <c r="F2519" t="s">
        <v>8484</v>
      </c>
      <c r="G2519" t="s">
        <v>21</v>
      </c>
      <c r="H2519">
        <v>2</v>
      </c>
      <c r="I2519">
        <v>0</v>
      </c>
      <c r="J2519">
        <v>0</v>
      </c>
      <c r="K2519">
        <v>1</v>
      </c>
      <c r="L2519" t="s">
        <v>19</v>
      </c>
      <c r="M2519" t="str">
        <f t="shared" si="173"/>
        <v>http://logeion.uchicago.edu/index.html#Chloreus</v>
      </c>
    </row>
    <row r="2520" spans="1:13" ht="15" customHeight="1" x14ac:dyDescent="0.2">
      <c r="A2520" t="s">
        <v>8485</v>
      </c>
      <c r="B2520" t="s">
        <v>8486</v>
      </c>
      <c r="C2520" t="str">
        <f t="shared" si="176"/>
        <v>Chloris –idis f.</v>
      </c>
      <c r="D2520" t="str">
        <f t="shared" si="175"/>
        <v>Chloris</v>
      </c>
      <c r="E2520" t="s">
        <v>8487</v>
      </c>
      <c r="F2520" t="s">
        <v>8488</v>
      </c>
      <c r="G2520" t="s">
        <v>29</v>
      </c>
      <c r="H2520">
        <v>3</v>
      </c>
      <c r="I2520">
        <v>0</v>
      </c>
      <c r="J2520">
        <v>0</v>
      </c>
      <c r="K2520">
        <v>1</v>
      </c>
      <c r="L2520" t="s">
        <v>19</v>
      </c>
      <c r="M2520" t="str">
        <f t="shared" si="173"/>
        <v>http://logeion.uchicago.edu/index.html#Chloris</v>
      </c>
    </row>
    <row r="2521" spans="1:13" ht="15" customHeight="1" x14ac:dyDescent="0.2">
      <c r="A2521" t="s">
        <v>53253</v>
      </c>
      <c r="B2521" t="s">
        <v>53254</v>
      </c>
      <c r="C2521" t="str">
        <f t="shared" si="176"/>
        <v>choraule –es f.</v>
      </c>
      <c r="D2521" t="str">
        <f t="shared" si="175"/>
        <v>choraule</v>
      </c>
      <c r="E2521" t="s">
        <v>53255</v>
      </c>
      <c r="F2521" t="s">
        <v>53255</v>
      </c>
      <c r="G2521" t="s">
        <v>640</v>
      </c>
      <c r="H2521">
        <v>5</v>
      </c>
      <c r="I2521">
        <v>0</v>
      </c>
      <c r="J2521">
        <v>0</v>
      </c>
      <c r="K2521">
        <v>0</v>
      </c>
      <c r="L2521" t="s">
        <v>19</v>
      </c>
      <c r="M2521" t="str">
        <f t="shared" si="173"/>
        <v>http://logeion.uchicago.edu/index.html#choraule</v>
      </c>
    </row>
    <row r="2522" spans="1:13" ht="15" customHeight="1" x14ac:dyDescent="0.2">
      <c r="A2522" t="s">
        <v>8492</v>
      </c>
      <c r="B2522" t="s">
        <v>54285</v>
      </c>
      <c r="C2522" t="str">
        <f t="shared" si="176"/>
        <v>choraules or choraula ae m</v>
      </c>
      <c r="D2522" t="str">
        <f t="shared" si="175"/>
        <v>choraules</v>
      </c>
      <c r="E2522" t="s">
        <v>54059</v>
      </c>
      <c r="F2522" t="s">
        <v>54059</v>
      </c>
      <c r="G2522" t="s">
        <v>346</v>
      </c>
      <c r="H2522">
        <v>6</v>
      </c>
      <c r="I2522">
        <v>0</v>
      </c>
      <c r="J2522">
        <v>0</v>
      </c>
      <c r="K2522">
        <v>0</v>
      </c>
      <c r="L2522" t="s">
        <v>19</v>
      </c>
      <c r="M2522" t="str">
        <f t="shared" si="173"/>
        <v>http://logeion.uchicago.edu/index.html#choraules</v>
      </c>
    </row>
    <row r="2523" spans="1:13" ht="15" customHeight="1" x14ac:dyDescent="0.2">
      <c r="A2523" t="s">
        <v>8493</v>
      </c>
      <c r="B2523" t="s">
        <v>8494</v>
      </c>
      <c r="C2523" t="str">
        <f t="shared" si="176"/>
        <v>chorda or corda –ae f.</v>
      </c>
      <c r="D2523" t="str">
        <f t="shared" si="175"/>
        <v>chorda</v>
      </c>
      <c r="E2523" t="s">
        <v>8495</v>
      </c>
      <c r="F2523" t="s">
        <v>8496</v>
      </c>
      <c r="G2523" t="s">
        <v>76</v>
      </c>
      <c r="H2523">
        <v>1</v>
      </c>
      <c r="I2523">
        <v>0</v>
      </c>
      <c r="J2523">
        <v>0</v>
      </c>
      <c r="K2523">
        <v>0</v>
      </c>
      <c r="L2523" t="s">
        <v>19</v>
      </c>
      <c r="M2523" t="str">
        <f t="shared" si="173"/>
        <v>http://logeion.uchicago.edu/index.html#chorda</v>
      </c>
    </row>
    <row r="2524" spans="1:13" ht="15" customHeight="1" x14ac:dyDescent="0.2">
      <c r="A2524" t="s">
        <v>8498</v>
      </c>
      <c r="B2524" t="s">
        <v>8499</v>
      </c>
      <c r="C2524" t="str">
        <f t="shared" si="176"/>
        <v>chorea –ae f.</v>
      </c>
      <c r="D2524" t="str">
        <f t="shared" si="175"/>
        <v>chorea</v>
      </c>
      <c r="E2524" t="s">
        <v>8500</v>
      </c>
      <c r="F2524" t="s">
        <v>8501</v>
      </c>
      <c r="G2524" t="s">
        <v>76</v>
      </c>
      <c r="H2524">
        <v>1</v>
      </c>
      <c r="I2524">
        <v>0</v>
      </c>
      <c r="J2524">
        <v>0</v>
      </c>
      <c r="K2524">
        <v>0</v>
      </c>
      <c r="L2524" t="s">
        <v>19</v>
      </c>
      <c r="M2524" t="str">
        <f t="shared" si="173"/>
        <v>http://logeion.uchicago.edu/index.html#chorea</v>
      </c>
    </row>
    <row r="2525" spans="1:13" ht="15" customHeight="1" x14ac:dyDescent="0.2">
      <c r="A2525" t="s">
        <v>8504</v>
      </c>
      <c r="B2525" t="s">
        <v>8505</v>
      </c>
      <c r="C2525" t="str">
        <f t="shared" si="176"/>
        <v>chorus –i m.</v>
      </c>
      <c r="D2525" t="str">
        <f t="shared" si="175"/>
        <v>chorus</v>
      </c>
      <c r="E2525" t="s">
        <v>8506</v>
      </c>
      <c r="F2525" t="s">
        <v>8507</v>
      </c>
      <c r="G2525" t="s">
        <v>21</v>
      </c>
      <c r="H2525">
        <v>2</v>
      </c>
      <c r="I2525">
        <v>0</v>
      </c>
      <c r="J2525">
        <v>0</v>
      </c>
      <c r="K2525">
        <v>0</v>
      </c>
      <c r="L2525" t="s">
        <v>19</v>
      </c>
      <c r="M2525" t="str">
        <f t="shared" si="173"/>
        <v>http://logeion.uchicago.edu/index.html#chorus</v>
      </c>
    </row>
    <row r="2526" spans="1:13" ht="15" customHeight="1" x14ac:dyDescent="0.2">
      <c r="A2526" t="s">
        <v>58049</v>
      </c>
      <c r="B2526" t="s">
        <v>58126</v>
      </c>
      <c r="C2526" t="str">
        <f t="shared" si="176"/>
        <v>Chrauttius –i m.</v>
      </c>
      <c r="D2526" t="str">
        <f t="shared" si="175"/>
        <v>Chrauttius</v>
      </c>
      <c r="E2526" t="s">
        <v>58264</v>
      </c>
      <c r="F2526" t="s">
        <v>58264</v>
      </c>
      <c r="G2526" t="s">
        <v>21</v>
      </c>
      <c r="H2526">
        <v>2</v>
      </c>
      <c r="K2526">
        <v>1</v>
      </c>
      <c r="L2526" t="s">
        <v>19</v>
      </c>
      <c r="M2526" t="str">
        <f t="shared" si="173"/>
        <v>http://logeion.uchicago.edu/index.html#Chrauttius</v>
      </c>
    </row>
    <row r="2527" spans="1:13" ht="15" customHeight="1" x14ac:dyDescent="0.2">
      <c r="A2527" t="s">
        <v>8508</v>
      </c>
      <c r="B2527" t="s">
        <v>8509</v>
      </c>
      <c r="C2527" t="str">
        <f t="shared" si="176"/>
        <v>Chremes –etis m. (voc. Creme)</v>
      </c>
      <c r="D2527" t="str">
        <f t="shared" si="175"/>
        <v>Chremes</v>
      </c>
      <c r="E2527" t="s">
        <v>8510</v>
      </c>
      <c r="F2527" t="s">
        <v>8510</v>
      </c>
      <c r="G2527" t="s">
        <v>346</v>
      </c>
      <c r="H2527">
        <v>3</v>
      </c>
      <c r="I2527">
        <v>0</v>
      </c>
      <c r="J2527">
        <v>0</v>
      </c>
      <c r="K2527">
        <v>1</v>
      </c>
      <c r="L2527" t="s">
        <v>19</v>
      </c>
      <c r="M2527" t="str">
        <f t="shared" si="173"/>
        <v>http://logeion.uchicago.edu/index.html#Chremes</v>
      </c>
    </row>
    <row r="2528" spans="1:13" ht="15" customHeight="1" x14ac:dyDescent="0.2">
      <c r="A2528" t="s">
        <v>56184</v>
      </c>
      <c r="B2528" t="s">
        <v>56181</v>
      </c>
      <c r="C2528" t="str">
        <f t="shared" si="176"/>
        <v>Christadus –a –um</v>
      </c>
      <c r="D2528" t="str">
        <f t="shared" si="175"/>
        <v>Christadus</v>
      </c>
      <c r="E2528" t="s">
        <v>8514</v>
      </c>
      <c r="F2528" t="s">
        <v>56169</v>
      </c>
      <c r="G2528" t="s">
        <v>61</v>
      </c>
      <c r="H2528">
        <v>1</v>
      </c>
      <c r="K2528">
        <v>1</v>
      </c>
      <c r="L2528" t="s">
        <v>36</v>
      </c>
      <c r="M2528" t="str">
        <f t="shared" si="173"/>
        <v>http://logeion.uchicago.edu/index.html#Christadus</v>
      </c>
    </row>
    <row r="2529" spans="1:13" ht="15" customHeight="1" x14ac:dyDescent="0.2">
      <c r="A2529" t="s">
        <v>58764</v>
      </c>
      <c r="B2529" t="s">
        <v>58437</v>
      </c>
      <c r="C2529" t="str">
        <f t="shared" si="176"/>
        <v>Christianismus –i m.</v>
      </c>
      <c r="D2529" t="str">
        <f t="shared" si="175"/>
        <v>Christianismus</v>
      </c>
      <c r="E2529" t="s">
        <v>58438</v>
      </c>
      <c r="F2529" t="s">
        <v>58438</v>
      </c>
      <c r="G2529" t="s">
        <v>21</v>
      </c>
      <c r="H2529">
        <v>2</v>
      </c>
      <c r="K2529">
        <v>1</v>
      </c>
      <c r="L2529" t="s">
        <v>19</v>
      </c>
      <c r="M2529" t="str">
        <f t="shared" si="173"/>
        <v>http://logeion.uchicago.edu/index.html#Christianismus</v>
      </c>
    </row>
    <row r="2530" spans="1:13" ht="15" customHeight="1" x14ac:dyDescent="0.2">
      <c r="A2530" t="s">
        <v>8512</v>
      </c>
      <c r="B2530" t="s">
        <v>8513</v>
      </c>
      <c r="C2530" t="str">
        <f t="shared" si="176"/>
        <v>Christianus –a –um</v>
      </c>
      <c r="D2530" t="str">
        <f t="shared" si="175"/>
        <v>Christianus</v>
      </c>
      <c r="E2530" t="s">
        <v>8514</v>
      </c>
      <c r="F2530" t="s">
        <v>8514</v>
      </c>
      <c r="G2530" t="s">
        <v>61</v>
      </c>
      <c r="H2530">
        <v>1</v>
      </c>
      <c r="I2530">
        <v>0</v>
      </c>
      <c r="J2530">
        <v>0</v>
      </c>
      <c r="K2530">
        <v>0</v>
      </c>
      <c r="L2530" t="s">
        <v>36</v>
      </c>
      <c r="M2530" t="str">
        <f t="shared" si="173"/>
        <v>http://logeion.uchicago.edu/index.html#Christianus</v>
      </c>
    </row>
    <row r="2531" spans="1:13" ht="15" customHeight="1" x14ac:dyDescent="0.2">
      <c r="A2531" t="s">
        <v>8515</v>
      </c>
      <c r="B2531" t="s">
        <v>8516</v>
      </c>
      <c r="C2531" t="str">
        <f t="shared" si="176"/>
        <v>Christus –i m.</v>
      </c>
      <c r="D2531" t="str">
        <f t="shared" si="175"/>
        <v>Christus</v>
      </c>
      <c r="E2531" t="s">
        <v>8517</v>
      </c>
      <c r="F2531" t="s">
        <v>8517</v>
      </c>
      <c r="G2531" t="s">
        <v>21</v>
      </c>
      <c r="H2531">
        <v>2</v>
      </c>
      <c r="I2531">
        <v>0</v>
      </c>
      <c r="J2531">
        <v>0</v>
      </c>
      <c r="K2531">
        <v>1</v>
      </c>
      <c r="L2531" t="s">
        <v>19</v>
      </c>
      <c r="M2531" t="str">
        <f t="shared" ref="M2531:M2594" si="177">"http://logeion.uchicago.edu/index.html#"&amp;D2531</f>
        <v>http://logeion.uchicago.edu/index.html#Christus</v>
      </c>
    </row>
    <row r="2532" spans="1:13" ht="15" customHeight="1" x14ac:dyDescent="0.2">
      <c r="A2532" t="s">
        <v>8521</v>
      </c>
      <c r="B2532" t="s">
        <v>8522</v>
      </c>
      <c r="C2532" t="str">
        <f t="shared" si="176"/>
        <v>Chromis –is m.</v>
      </c>
      <c r="D2532" t="str">
        <f t="shared" si="175"/>
        <v>Chromis</v>
      </c>
      <c r="E2532" t="s">
        <v>8523</v>
      </c>
      <c r="F2532" t="s">
        <v>8524</v>
      </c>
      <c r="G2532" t="s">
        <v>29</v>
      </c>
      <c r="H2532">
        <v>3</v>
      </c>
      <c r="I2532">
        <v>0</v>
      </c>
      <c r="J2532">
        <v>0</v>
      </c>
      <c r="K2532">
        <v>1</v>
      </c>
      <c r="L2532" t="s">
        <v>19</v>
      </c>
      <c r="M2532" t="str">
        <f t="shared" si="177"/>
        <v>http://logeion.uchicago.edu/index.html#Chromis</v>
      </c>
    </row>
    <row r="2533" spans="1:13" ht="15" customHeight="1" x14ac:dyDescent="0.2">
      <c r="A2533" t="s">
        <v>60436</v>
      </c>
      <c r="B2533" t="s">
        <v>60594</v>
      </c>
      <c r="C2533" t="str">
        <f t="shared" si="176"/>
        <v>Chromius –i m.</v>
      </c>
      <c r="D2533" t="str">
        <f t="shared" si="175"/>
        <v>Chromius</v>
      </c>
      <c r="E2533" t="s">
        <v>60802</v>
      </c>
      <c r="F2533" t="s">
        <v>60697</v>
      </c>
      <c r="G2533" t="s">
        <v>21</v>
      </c>
      <c r="H2533">
        <v>2</v>
      </c>
      <c r="K2533">
        <v>1</v>
      </c>
      <c r="L2533" t="s">
        <v>19</v>
      </c>
      <c r="M2533" t="str">
        <f t="shared" si="177"/>
        <v>http://logeion.uchicago.edu/index.html#Chromius</v>
      </c>
    </row>
    <row r="2534" spans="1:13" ht="15" customHeight="1" x14ac:dyDescent="0.2">
      <c r="A2534" t="s">
        <v>8525</v>
      </c>
      <c r="B2534" t="s">
        <v>8526</v>
      </c>
      <c r="C2534" t="str">
        <f t="shared" si="176"/>
        <v>chronicus –a –um</v>
      </c>
      <c r="D2534" t="str">
        <f t="shared" si="175"/>
        <v>chronicus</v>
      </c>
      <c r="E2534" t="s">
        <v>8527</v>
      </c>
      <c r="F2534" t="s">
        <v>8527</v>
      </c>
      <c r="G2534" t="s">
        <v>61</v>
      </c>
      <c r="H2534">
        <v>1</v>
      </c>
      <c r="I2534">
        <v>0</v>
      </c>
      <c r="J2534">
        <v>0</v>
      </c>
      <c r="K2534">
        <v>0</v>
      </c>
      <c r="L2534" t="s">
        <v>36</v>
      </c>
      <c r="M2534" t="str">
        <f t="shared" si="177"/>
        <v>http://logeion.uchicago.edu/index.html#chronicus</v>
      </c>
    </row>
    <row r="2535" spans="1:13" ht="15" customHeight="1" x14ac:dyDescent="0.2">
      <c r="A2535" t="s">
        <v>53256</v>
      </c>
      <c r="B2535" t="s">
        <v>53257</v>
      </c>
      <c r="C2535" t="str">
        <f t="shared" si="176"/>
        <v>Chrysanthus –i m.</v>
      </c>
      <c r="D2535" t="str">
        <f t="shared" si="175"/>
        <v>Chrysanthus</v>
      </c>
      <c r="E2535" t="s">
        <v>53258</v>
      </c>
      <c r="F2535" t="s">
        <v>53258</v>
      </c>
      <c r="G2535" t="s">
        <v>21</v>
      </c>
      <c r="H2535">
        <v>2</v>
      </c>
      <c r="I2535">
        <v>0</v>
      </c>
      <c r="J2535">
        <v>0</v>
      </c>
      <c r="K2535">
        <v>1</v>
      </c>
      <c r="L2535" t="s">
        <v>19</v>
      </c>
      <c r="M2535" t="str">
        <f t="shared" si="177"/>
        <v>http://logeion.uchicago.edu/index.html#Chrysanthus</v>
      </c>
    </row>
    <row r="2536" spans="1:13" ht="15" customHeight="1" x14ac:dyDescent="0.2">
      <c r="A2536" t="s">
        <v>8530</v>
      </c>
      <c r="B2536" t="s">
        <v>8531</v>
      </c>
      <c r="C2536" t="str">
        <f t="shared" si="176"/>
        <v>Chryse –es f.</v>
      </c>
      <c r="D2536" t="str">
        <f t="shared" si="175"/>
        <v>Chryse</v>
      </c>
      <c r="E2536" t="s">
        <v>8532</v>
      </c>
      <c r="F2536" t="s">
        <v>8532</v>
      </c>
      <c r="G2536" t="s">
        <v>43</v>
      </c>
      <c r="H2536">
        <v>6</v>
      </c>
      <c r="I2536">
        <v>0</v>
      </c>
      <c r="J2536">
        <v>0</v>
      </c>
      <c r="K2536">
        <v>1</v>
      </c>
      <c r="L2536" t="s">
        <v>19</v>
      </c>
      <c r="M2536" t="str">
        <f t="shared" si="177"/>
        <v>http://logeion.uchicago.edu/index.html#Chryse</v>
      </c>
    </row>
    <row r="2537" spans="1:13" ht="15" customHeight="1" x14ac:dyDescent="0.2">
      <c r="A2537" t="s">
        <v>60437</v>
      </c>
      <c r="B2537" t="s">
        <v>60641</v>
      </c>
      <c r="C2537" t="str">
        <f t="shared" si="176"/>
        <v>Chryseida –ae</v>
      </c>
      <c r="D2537" t="str">
        <f t="shared" si="175"/>
        <v>Chryseida</v>
      </c>
      <c r="E2537" t="s">
        <v>60438</v>
      </c>
      <c r="F2537" t="s">
        <v>60736</v>
      </c>
      <c r="G2537" t="s">
        <v>43</v>
      </c>
      <c r="H2537">
        <v>6</v>
      </c>
      <c r="K2537">
        <v>1</v>
      </c>
      <c r="L2537" t="s">
        <v>19</v>
      </c>
      <c r="M2537" t="str">
        <f t="shared" si="177"/>
        <v>http://logeion.uchicago.edu/index.html#Chryseida</v>
      </c>
    </row>
    <row r="2538" spans="1:13" ht="15" customHeight="1" x14ac:dyDescent="0.2">
      <c r="A2538" t="s">
        <v>60439</v>
      </c>
      <c r="B2538" t="s">
        <v>60642</v>
      </c>
      <c r="C2538" t="str">
        <f t="shared" si="176"/>
        <v>Chryses –ae</v>
      </c>
      <c r="D2538" t="str">
        <f t="shared" si="175"/>
        <v>Chryses</v>
      </c>
      <c r="E2538" t="s">
        <v>60440</v>
      </c>
      <c r="F2538" t="s">
        <v>60737</v>
      </c>
      <c r="G2538" t="s">
        <v>43</v>
      </c>
      <c r="H2538">
        <v>6</v>
      </c>
      <c r="K2538">
        <v>1</v>
      </c>
      <c r="L2538" t="s">
        <v>19</v>
      </c>
      <c r="M2538" t="str">
        <f t="shared" si="177"/>
        <v>http://logeion.uchicago.edu/index.html#Chryses</v>
      </c>
    </row>
    <row r="2539" spans="1:13" ht="15" customHeight="1" x14ac:dyDescent="0.2">
      <c r="A2539" t="s">
        <v>8534</v>
      </c>
      <c r="B2539" t="s">
        <v>8535</v>
      </c>
      <c r="C2539" t="str">
        <f t="shared" si="176"/>
        <v>Chrysippus –i m.</v>
      </c>
      <c r="D2539" t="str">
        <f t="shared" si="175"/>
        <v>Chrysippus</v>
      </c>
      <c r="E2539" t="s">
        <v>8536</v>
      </c>
      <c r="F2539" t="s">
        <v>56585</v>
      </c>
      <c r="G2539" t="s">
        <v>21</v>
      </c>
      <c r="H2539">
        <v>2</v>
      </c>
      <c r="I2539">
        <v>0</v>
      </c>
      <c r="J2539">
        <v>0</v>
      </c>
      <c r="K2539">
        <v>1</v>
      </c>
      <c r="L2539" t="s">
        <v>19</v>
      </c>
      <c r="M2539" t="str">
        <f t="shared" si="177"/>
        <v>http://logeion.uchicago.edu/index.html#Chrysippus</v>
      </c>
    </row>
    <row r="2540" spans="1:13" ht="15" customHeight="1" x14ac:dyDescent="0.2">
      <c r="A2540" t="s">
        <v>55003</v>
      </c>
      <c r="B2540" t="s">
        <v>56588</v>
      </c>
      <c r="C2540" t="str">
        <f t="shared" si="176"/>
        <v>Chrysis</v>
      </c>
      <c r="D2540" t="s">
        <v>56588</v>
      </c>
      <c r="E2540" t="s">
        <v>56586</v>
      </c>
      <c r="F2540" t="s">
        <v>56587</v>
      </c>
      <c r="G2540" t="s">
        <v>346</v>
      </c>
      <c r="H2540">
        <v>6</v>
      </c>
      <c r="K2540">
        <v>1</v>
      </c>
      <c r="L2540" t="s">
        <v>19</v>
      </c>
      <c r="M2540" t="str">
        <f t="shared" si="177"/>
        <v>http://logeion.uchicago.edu/index.html#Chrȳsis</v>
      </c>
    </row>
    <row r="2541" spans="1:13" ht="15" customHeight="1" x14ac:dyDescent="0.2">
      <c r="A2541" t="s">
        <v>8537</v>
      </c>
      <c r="B2541" t="s">
        <v>57751</v>
      </c>
      <c r="C2541" t="str">
        <f t="shared" si="176"/>
        <v>chrysocolla –ae f.</v>
      </c>
      <c r="D2541" t="str">
        <f t="shared" ref="D2541:D2558" si="178">IF(ISBLANK(B2541),0,LEFT( C2541, FIND( " ", C2541 ) - 1 ))</f>
        <v>chrysocolla</v>
      </c>
      <c r="E2541" t="s">
        <v>57084</v>
      </c>
      <c r="F2541" t="s">
        <v>57083</v>
      </c>
      <c r="G2541" t="s">
        <v>76</v>
      </c>
      <c r="H2541">
        <v>1</v>
      </c>
      <c r="I2541">
        <v>0</v>
      </c>
      <c r="J2541">
        <v>0</v>
      </c>
      <c r="K2541">
        <v>0</v>
      </c>
      <c r="L2541" t="s">
        <v>19</v>
      </c>
      <c r="M2541" t="str">
        <f t="shared" si="177"/>
        <v>http://logeion.uchicago.edu/index.html#chrysocolla</v>
      </c>
    </row>
    <row r="2542" spans="1:13" ht="15" customHeight="1" x14ac:dyDescent="0.2">
      <c r="A2542" t="s">
        <v>8538</v>
      </c>
      <c r="B2542" t="s">
        <v>8539</v>
      </c>
      <c r="C2542" t="str">
        <f t="shared" si="176"/>
        <v>Chrysogonus –i m.</v>
      </c>
      <c r="D2542" t="str">
        <f t="shared" si="178"/>
        <v>Chrysogonus</v>
      </c>
      <c r="E2542" t="s">
        <v>8540</v>
      </c>
      <c r="F2542" t="s">
        <v>8540</v>
      </c>
      <c r="G2542" t="s">
        <v>21</v>
      </c>
      <c r="H2542">
        <v>2</v>
      </c>
      <c r="I2542">
        <v>0</v>
      </c>
      <c r="J2542">
        <v>0</v>
      </c>
      <c r="K2542">
        <v>1</v>
      </c>
      <c r="L2542" t="s">
        <v>19</v>
      </c>
      <c r="M2542" t="str">
        <f t="shared" si="177"/>
        <v>http://logeion.uchicago.edu/index.html#Chrysogonus</v>
      </c>
    </row>
    <row r="2543" spans="1:13" ht="15" customHeight="1" x14ac:dyDescent="0.2">
      <c r="A2543" t="s">
        <v>61068</v>
      </c>
      <c r="B2543" t="s">
        <v>61123</v>
      </c>
      <c r="C2543" t="str">
        <f t="shared" si="176"/>
        <v>chrysolitus –i m. or f.</v>
      </c>
      <c r="D2543" t="str">
        <f t="shared" si="178"/>
        <v>chrysolitus</v>
      </c>
      <c r="E2543" t="s">
        <v>61242</v>
      </c>
      <c r="F2543" t="s">
        <v>61242</v>
      </c>
      <c r="G2543" t="s">
        <v>21</v>
      </c>
      <c r="H2543">
        <v>2</v>
      </c>
      <c r="L2543" t="s">
        <v>19</v>
      </c>
      <c r="M2543" t="str">
        <f t="shared" si="177"/>
        <v>http://logeion.uchicago.edu/index.html#chrysolitus</v>
      </c>
    </row>
    <row r="2544" spans="1:13" ht="15" customHeight="1" x14ac:dyDescent="0.2">
      <c r="A2544" t="s">
        <v>61070</v>
      </c>
      <c r="B2544" t="s">
        <v>61124</v>
      </c>
      <c r="C2544" t="str">
        <f t="shared" si="176"/>
        <v>chrysoprasus –i m.</v>
      </c>
      <c r="D2544" t="str">
        <f t="shared" si="178"/>
        <v>chrysoprasus</v>
      </c>
      <c r="E2544" t="s">
        <v>61243</v>
      </c>
      <c r="F2544" t="s">
        <v>61244</v>
      </c>
      <c r="G2544" t="s">
        <v>21</v>
      </c>
      <c r="H2544">
        <v>2</v>
      </c>
      <c r="L2544" t="s">
        <v>19</v>
      </c>
      <c r="M2544" t="str">
        <f t="shared" si="177"/>
        <v>http://logeion.uchicago.edu/index.html#chrysoprasus</v>
      </c>
    </row>
    <row r="2545" spans="1:13" ht="15" customHeight="1" x14ac:dyDescent="0.2">
      <c r="A2545" t="s">
        <v>8544</v>
      </c>
      <c r="B2545" t="s">
        <v>8545</v>
      </c>
      <c r="C2545" t="str">
        <f t="shared" si="176"/>
        <v>cibaria –orum n.</v>
      </c>
      <c r="D2545" t="str">
        <f t="shared" si="178"/>
        <v>cibaria</v>
      </c>
      <c r="E2545" t="s">
        <v>8546</v>
      </c>
      <c r="F2545" t="s">
        <v>8547</v>
      </c>
      <c r="G2545" t="s">
        <v>21</v>
      </c>
      <c r="H2545">
        <v>2</v>
      </c>
      <c r="I2545">
        <v>0</v>
      </c>
      <c r="J2545">
        <v>0</v>
      </c>
      <c r="K2545">
        <v>0</v>
      </c>
      <c r="L2545" t="s">
        <v>19</v>
      </c>
      <c r="M2545" t="str">
        <f t="shared" si="177"/>
        <v>http://logeion.uchicago.edu/index.html#cibaria</v>
      </c>
    </row>
    <row r="2546" spans="1:13" ht="15" customHeight="1" x14ac:dyDescent="0.2">
      <c r="A2546" t="s">
        <v>8551</v>
      </c>
      <c r="B2546" t="s">
        <v>8552</v>
      </c>
      <c r="C2546" t="str">
        <f t="shared" si="176"/>
        <v>cibus cibi m.</v>
      </c>
      <c r="D2546" t="str">
        <f t="shared" si="178"/>
        <v>cibus</v>
      </c>
      <c r="E2546" t="s">
        <v>8553</v>
      </c>
      <c r="F2546" t="s">
        <v>8553</v>
      </c>
      <c r="G2546" t="s">
        <v>21</v>
      </c>
      <c r="H2546">
        <v>2</v>
      </c>
      <c r="I2546">
        <v>0</v>
      </c>
      <c r="J2546">
        <v>0</v>
      </c>
      <c r="K2546">
        <v>0</v>
      </c>
      <c r="L2546" t="s">
        <v>19</v>
      </c>
      <c r="M2546" t="str">
        <f t="shared" si="177"/>
        <v>http://logeion.uchicago.edu/index.html#cibus</v>
      </c>
    </row>
    <row r="2547" spans="1:13" ht="15" customHeight="1" x14ac:dyDescent="0.2">
      <c r="A2547" t="s">
        <v>8557</v>
      </c>
      <c r="B2547" t="s">
        <v>8558</v>
      </c>
      <c r="C2547" t="str">
        <f t="shared" si="176"/>
        <v>cicada –ae f.</v>
      </c>
      <c r="D2547" t="str">
        <f t="shared" si="178"/>
        <v>cicada</v>
      </c>
      <c r="E2547" t="s">
        <v>8559</v>
      </c>
      <c r="F2547" t="s">
        <v>8559</v>
      </c>
      <c r="G2547" t="s">
        <v>76</v>
      </c>
      <c r="H2547">
        <v>1</v>
      </c>
      <c r="I2547">
        <v>0</v>
      </c>
      <c r="J2547">
        <v>0</v>
      </c>
      <c r="K2547">
        <v>0</v>
      </c>
      <c r="L2547" t="s">
        <v>19</v>
      </c>
      <c r="M2547" t="str">
        <f t="shared" si="177"/>
        <v>http://logeion.uchicago.edu/index.html#cicada</v>
      </c>
    </row>
    <row r="2548" spans="1:13" ht="15" customHeight="1" x14ac:dyDescent="0.2">
      <c r="A2548" t="s">
        <v>53259</v>
      </c>
      <c r="B2548" t="s">
        <v>53975</v>
      </c>
      <c r="C2548" t="str">
        <f t="shared" si="176"/>
        <v>cicaro –onis m.</v>
      </c>
      <c r="D2548" t="str">
        <f t="shared" si="178"/>
        <v>cicaro</v>
      </c>
      <c r="E2548" t="s">
        <v>53260</v>
      </c>
      <c r="F2548" t="s">
        <v>53260</v>
      </c>
      <c r="G2548" t="s">
        <v>29</v>
      </c>
      <c r="H2548">
        <v>3</v>
      </c>
      <c r="I2548">
        <v>0</v>
      </c>
      <c r="J2548">
        <v>0</v>
      </c>
      <c r="K2548">
        <v>0</v>
      </c>
      <c r="L2548" t="s">
        <v>19</v>
      </c>
      <c r="M2548" t="str">
        <f t="shared" si="177"/>
        <v>http://logeion.uchicago.edu/index.html#cicaro</v>
      </c>
    </row>
    <row r="2549" spans="1:13" ht="15" customHeight="1" x14ac:dyDescent="0.2">
      <c r="A2549" t="s">
        <v>8561</v>
      </c>
      <c r="B2549" t="s">
        <v>8562</v>
      </c>
      <c r="C2549" t="str">
        <f t="shared" si="176"/>
        <v>cicatrix –icis f.</v>
      </c>
      <c r="D2549" t="str">
        <f t="shared" si="178"/>
        <v>cicatrix</v>
      </c>
      <c r="E2549" t="s">
        <v>8563</v>
      </c>
      <c r="F2549" t="s">
        <v>8563</v>
      </c>
      <c r="G2549" t="s">
        <v>29</v>
      </c>
      <c r="H2549">
        <v>3</v>
      </c>
      <c r="I2549">
        <v>0</v>
      </c>
      <c r="J2549">
        <v>0</v>
      </c>
      <c r="K2549">
        <v>0</v>
      </c>
      <c r="L2549" t="s">
        <v>19</v>
      </c>
      <c r="M2549" t="str">
        <f t="shared" si="177"/>
        <v>http://logeion.uchicago.edu/index.html#cicatrix</v>
      </c>
    </row>
    <row r="2550" spans="1:13" ht="15" customHeight="1" x14ac:dyDescent="0.2">
      <c r="A2550" t="s">
        <v>8564</v>
      </c>
      <c r="B2550" t="s">
        <v>54799</v>
      </c>
      <c r="C2550" t="str">
        <f t="shared" si="176"/>
        <v>cicer –eris n</v>
      </c>
      <c r="D2550" t="str">
        <f t="shared" si="178"/>
        <v>cicer</v>
      </c>
      <c r="E2550" t="s">
        <v>54060</v>
      </c>
      <c r="F2550" t="s">
        <v>54060</v>
      </c>
      <c r="G2550" t="s">
        <v>29</v>
      </c>
      <c r="H2550">
        <v>3</v>
      </c>
      <c r="I2550">
        <v>0</v>
      </c>
      <c r="J2550">
        <v>0</v>
      </c>
      <c r="K2550">
        <v>0</v>
      </c>
      <c r="L2550" t="s">
        <v>19</v>
      </c>
      <c r="M2550" t="str">
        <f t="shared" si="177"/>
        <v>http://logeion.uchicago.edu/index.html#cicer</v>
      </c>
    </row>
    <row r="2551" spans="1:13" ht="15" customHeight="1" x14ac:dyDescent="0.2">
      <c r="A2551" t="s">
        <v>8565</v>
      </c>
      <c r="B2551" t="s">
        <v>8566</v>
      </c>
      <c r="C2551" t="str">
        <f t="shared" si="176"/>
        <v>Cicero Ciceronis m.</v>
      </c>
      <c r="D2551" t="str">
        <f t="shared" si="178"/>
        <v>Cicero</v>
      </c>
      <c r="E2551" t="s">
        <v>8567</v>
      </c>
      <c r="F2551" t="s">
        <v>8567</v>
      </c>
      <c r="G2551" t="s">
        <v>29</v>
      </c>
      <c r="H2551">
        <v>3</v>
      </c>
      <c r="I2551">
        <v>0</v>
      </c>
      <c r="J2551">
        <v>0</v>
      </c>
      <c r="K2551">
        <v>1</v>
      </c>
      <c r="L2551" t="s">
        <v>19</v>
      </c>
      <c r="M2551" t="str">
        <f t="shared" si="177"/>
        <v>http://logeion.uchicago.edu/index.html#Cicero</v>
      </c>
    </row>
    <row r="2552" spans="1:13" ht="15" customHeight="1" x14ac:dyDescent="0.2">
      <c r="A2552" t="s">
        <v>8569</v>
      </c>
      <c r="B2552" t="s">
        <v>54602</v>
      </c>
      <c r="C2552" t="str">
        <f t="shared" si="176"/>
        <v>Cicirrus –i m.</v>
      </c>
      <c r="D2552" t="str">
        <f t="shared" si="178"/>
        <v>Cicirrus</v>
      </c>
      <c r="E2552" t="s">
        <v>54603</v>
      </c>
      <c r="F2552" t="s">
        <v>54603</v>
      </c>
      <c r="G2552" t="s">
        <v>21</v>
      </c>
      <c r="H2552">
        <v>2</v>
      </c>
      <c r="I2552">
        <v>0</v>
      </c>
      <c r="J2552">
        <v>0</v>
      </c>
      <c r="K2552">
        <v>1</v>
      </c>
      <c r="L2552" t="s">
        <v>19</v>
      </c>
      <c r="M2552" t="str">
        <f t="shared" si="177"/>
        <v>http://logeion.uchicago.edu/index.html#Cicirrus</v>
      </c>
    </row>
    <row r="2553" spans="1:13" ht="15" customHeight="1" x14ac:dyDescent="0.2">
      <c r="A2553" t="s">
        <v>8570</v>
      </c>
      <c r="B2553" t="s">
        <v>8571</v>
      </c>
      <c r="C2553" t="str">
        <f t="shared" si="176"/>
        <v>Cicones –um m. pl.</v>
      </c>
      <c r="D2553" t="str">
        <f t="shared" si="178"/>
        <v>Cicones</v>
      </c>
      <c r="E2553" t="s">
        <v>8572</v>
      </c>
      <c r="F2553" t="s">
        <v>8572</v>
      </c>
      <c r="G2553" t="s">
        <v>29</v>
      </c>
      <c r="H2553">
        <v>3</v>
      </c>
      <c r="I2553">
        <v>0</v>
      </c>
      <c r="J2553">
        <v>0</v>
      </c>
      <c r="K2553">
        <v>1</v>
      </c>
      <c r="L2553" t="s">
        <v>19</v>
      </c>
      <c r="M2553" t="str">
        <f t="shared" si="177"/>
        <v>http://logeion.uchicago.edu/index.html#Cicones</v>
      </c>
    </row>
    <row r="2554" spans="1:13" ht="15" customHeight="1" x14ac:dyDescent="0.2">
      <c r="A2554" t="s">
        <v>8573</v>
      </c>
      <c r="B2554" t="s">
        <v>54345</v>
      </c>
      <c r="C2554" t="str">
        <f t="shared" si="176"/>
        <v xml:space="preserve">ciconia –ae f. </v>
      </c>
      <c r="D2554" t="str">
        <f t="shared" si="178"/>
        <v>ciconia</v>
      </c>
      <c r="E2554" t="s">
        <v>54061</v>
      </c>
      <c r="F2554" t="s">
        <v>54061</v>
      </c>
      <c r="G2554" t="s">
        <v>76</v>
      </c>
      <c r="H2554">
        <v>1</v>
      </c>
      <c r="I2554">
        <v>0</v>
      </c>
      <c r="J2554">
        <v>0</v>
      </c>
      <c r="K2554">
        <v>0</v>
      </c>
      <c r="L2554" t="s">
        <v>19</v>
      </c>
      <c r="M2554" t="str">
        <f t="shared" si="177"/>
        <v>http://logeion.uchicago.edu/index.html#ciconia</v>
      </c>
    </row>
    <row r="2555" spans="1:13" ht="15" customHeight="1" x14ac:dyDescent="0.2">
      <c r="A2555" t="s">
        <v>8574</v>
      </c>
      <c r="B2555" t="s">
        <v>60121</v>
      </c>
      <c r="C2555" t="str">
        <f t="shared" si="176"/>
        <v>cicur cicuris</v>
      </c>
      <c r="D2555" t="str">
        <f t="shared" si="178"/>
        <v>cicur</v>
      </c>
      <c r="E2555" t="s">
        <v>56738</v>
      </c>
      <c r="F2555" t="s">
        <v>56739</v>
      </c>
      <c r="G2555" t="s">
        <v>230</v>
      </c>
      <c r="H2555">
        <v>3</v>
      </c>
      <c r="I2555">
        <v>0</v>
      </c>
      <c r="J2555">
        <v>0</v>
      </c>
      <c r="K2555">
        <v>0</v>
      </c>
      <c r="L2555" t="s">
        <v>36</v>
      </c>
      <c r="M2555" t="str">
        <f t="shared" si="177"/>
        <v>http://logeion.uchicago.edu/index.html#cicur</v>
      </c>
    </row>
    <row r="2556" spans="1:13" ht="15" customHeight="1" x14ac:dyDescent="0.2">
      <c r="A2556" t="s">
        <v>54585</v>
      </c>
      <c r="B2556" t="s">
        <v>54581</v>
      </c>
      <c r="C2556" t="str">
        <f t="shared" si="176"/>
        <v>Cicurrus –i m. a Roman cognomen</v>
      </c>
      <c r="D2556" t="str">
        <f t="shared" si="178"/>
        <v>Cicurrus</v>
      </c>
      <c r="E2556" t="s">
        <v>54588</v>
      </c>
      <c r="F2556" t="s">
        <v>54588</v>
      </c>
      <c r="G2556" t="s">
        <v>21</v>
      </c>
      <c r="H2556">
        <v>2</v>
      </c>
      <c r="I2556">
        <v>0</v>
      </c>
      <c r="J2556">
        <v>0</v>
      </c>
      <c r="K2556">
        <v>1</v>
      </c>
      <c r="L2556" t="s">
        <v>19</v>
      </c>
      <c r="M2556" t="str">
        <f t="shared" si="177"/>
        <v>http://logeion.uchicago.edu/index.html#Cicurrus</v>
      </c>
    </row>
    <row r="2557" spans="1:13" ht="15" customHeight="1" x14ac:dyDescent="0.2">
      <c r="A2557" t="s">
        <v>8575</v>
      </c>
      <c r="B2557" t="s">
        <v>8576</v>
      </c>
      <c r="C2557" t="str">
        <f t="shared" si="176"/>
        <v>cicuta –ae f.</v>
      </c>
      <c r="D2557" t="str">
        <f t="shared" si="178"/>
        <v>cicuta</v>
      </c>
      <c r="E2557" t="s">
        <v>8577</v>
      </c>
      <c r="F2557" t="s">
        <v>8577</v>
      </c>
      <c r="G2557" t="s">
        <v>76</v>
      </c>
      <c r="H2557">
        <v>1</v>
      </c>
      <c r="I2557">
        <v>0</v>
      </c>
      <c r="J2557">
        <v>0</v>
      </c>
      <c r="K2557">
        <v>0</v>
      </c>
      <c r="L2557" t="s">
        <v>19</v>
      </c>
      <c r="M2557" t="str">
        <f t="shared" si="177"/>
        <v>http://logeion.uchicago.edu/index.html#cicuta</v>
      </c>
    </row>
    <row r="2558" spans="1:13" ht="15" customHeight="1" x14ac:dyDescent="0.2">
      <c r="A2558" t="s">
        <v>8581</v>
      </c>
      <c r="B2558" t="s">
        <v>8582</v>
      </c>
      <c r="C2558" t="str">
        <f t="shared" si="176"/>
        <v>cieo –ere –civi –citus</v>
      </c>
      <c r="D2558" t="str">
        <f t="shared" si="178"/>
        <v>cieo</v>
      </c>
      <c r="E2558" t="s">
        <v>8583</v>
      </c>
      <c r="F2558" t="s">
        <v>8584</v>
      </c>
      <c r="G2558" t="s">
        <v>95</v>
      </c>
      <c r="I2558">
        <v>2</v>
      </c>
      <c r="J2558">
        <v>0</v>
      </c>
      <c r="K2558">
        <v>0</v>
      </c>
      <c r="L2558" t="s">
        <v>24</v>
      </c>
      <c r="M2558" t="str">
        <f t="shared" si="177"/>
        <v>http://logeion.uchicago.edu/index.html#cieo</v>
      </c>
    </row>
    <row r="2559" spans="1:13" ht="15" customHeight="1" x14ac:dyDescent="0.2">
      <c r="A2559" t="s">
        <v>8585</v>
      </c>
      <c r="B2559" t="s">
        <v>8586</v>
      </c>
      <c r="C2559" t="str">
        <f t="shared" si="176"/>
        <v>Cieros</v>
      </c>
      <c r="D2559" t="s">
        <v>8586</v>
      </c>
      <c r="E2559" t="s">
        <v>8587</v>
      </c>
      <c r="F2559" t="s">
        <v>8588</v>
      </c>
      <c r="G2559" t="s">
        <v>346</v>
      </c>
      <c r="H2559">
        <v>5</v>
      </c>
      <c r="I2559">
        <v>0</v>
      </c>
      <c r="J2559">
        <v>0</v>
      </c>
      <c r="K2559">
        <v>1</v>
      </c>
      <c r="L2559" t="s">
        <v>19</v>
      </c>
      <c r="M2559" t="str">
        <f t="shared" si="177"/>
        <v>http://logeion.uchicago.edu/index.html#Cieros</v>
      </c>
    </row>
    <row r="2560" spans="1:13" ht="15" customHeight="1" x14ac:dyDescent="0.2">
      <c r="A2560" t="s">
        <v>8590</v>
      </c>
      <c r="B2560" t="s">
        <v>8591</v>
      </c>
      <c r="C2560" t="str">
        <f t="shared" si="176"/>
        <v>Cilicia –ae f.</v>
      </c>
      <c r="D2560" t="str">
        <f t="shared" ref="D2560:D2587" si="179">IF(ISBLANK(B2560),0,LEFT( C2560, FIND( " ", C2560 ) - 1 ))</f>
        <v>Cilicia</v>
      </c>
      <c r="E2560" t="s">
        <v>8592</v>
      </c>
      <c r="F2560" t="s">
        <v>8593</v>
      </c>
      <c r="G2560" t="s">
        <v>76</v>
      </c>
      <c r="H2560">
        <v>1</v>
      </c>
      <c r="I2560">
        <v>0</v>
      </c>
      <c r="J2560">
        <v>0</v>
      </c>
      <c r="K2560">
        <v>1</v>
      </c>
      <c r="L2560" t="s">
        <v>19</v>
      </c>
      <c r="M2560" t="str">
        <f t="shared" si="177"/>
        <v>http://logeion.uchicago.edu/index.html#Cilicia</v>
      </c>
    </row>
    <row r="2561" spans="1:13" ht="15" customHeight="1" x14ac:dyDescent="0.2">
      <c r="A2561" t="s">
        <v>61043</v>
      </c>
      <c r="B2561" t="s">
        <v>61125</v>
      </c>
      <c r="C2561" t="str">
        <f t="shared" si="176"/>
        <v>cilicinus –a –um</v>
      </c>
      <c r="D2561" t="str">
        <f t="shared" si="179"/>
        <v>cilicinus</v>
      </c>
      <c r="E2561" t="s">
        <v>61245</v>
      </c>
      <c r="F2561" t="s">
        <v>61246</v>
      </c>
      <c r="G2561" t="s">
        <v>61</v>
      </c>
      <c r="H2561">
        <v>1</v>
      </c>
      <c r="L2561" t="s">
        <v>36</v>
      </c>
      <c r="M2561" t="str">
        <f t="shared" si="177"/>
        <v>http://logeion.uchicago.edu/index.html#cilicinus</v>
      </c>
    </row>
    <row r="2562" spans="1:13" ht="15" customHeight="1" x14ac:dyDescent="0.2">
      <c r="A2562" t="s">
        <v>8594</v>
      </c>
      <c r="B2562" t="s">
        <v>8595</v>
      </c>
      <c r="C2562" t="str">
        <f t="shared" si="176"/>
        <v>cilicium –i n.</v>
      </c>
      <c r="D2562" t="str">
        <f t="shared" si="179"/>
        <v>cilicium</v>
      </c>
      <c r="E2562" t="s">
        <v>8596</v>
      </c>
      <c r="F2562" t="s">
        <v>8597</v>
      </c>
      <c r="G2562" t="s">
        <v>21</v>
      </c>
      <c r="H2562">
        <v>2</v>
      </c>
      <c r="I2562">
        <v>0</v>
      </c>
      <c r="J2562">
        <v>0</v>
      </c>
      <c r="K2562">
        <v>0</v>
      </c>
      <c r="L2562" t="s">
        <v>19</v>
      </c>
      <c r="M2562" t="str">
        <f t="shared" si="177"/>
        <v>http://logeion.uchicago.edu/index.html#cilicium</v>
      </c>
    </row>
    <row r="2563" spans="1:13" ht="15" customHeight="1" x14ac:dyDescent="0.2">
      <c r="A2563" t="s">
        <v>8600</v>
      </c>
      <c r="B2563" t="s">
        <v>8601</v>
      </c>
      <c r="C2563" t="str">
        <f t="shared" si="176"/>
        <v>Cimberius –i m.</v>
      </c>
      <c r="D2563" t="str">
        <f t="shared" si="179"/>
        <v>Cimberius</v>
      </c>
      <c r="E2563" t="s">
        <v>8602</v>
      </c>
      <c r="F2563" t="s">
        <v>8602</v>
      </c>
      <c r="G2563" t="s">
        <v>21</v>
      </c>
      <c r="H2563">
        <v>2</v>
      </c>
      <c r="I2563">
        <v>0</v>
      </c>
      <c r="J2563">
        <v>0</v>
      </c>
      <c r="K2563">
        <v>1</v>
      </c>
      <c r="L2563" t="s">
        <v>19</v>
      </c>
      <c r="M2563" t="str">
        <f t="shared" si="177"/>
        <v>http://logeion.uchicago.edu/index.html#Cimberius</v>
      </c>
    </row>
    <row r="2564" spans="1:13" ht="15" customHeight="1" x14ac:dyDescent="0.2">
      <c r="A2564" t="s">
        <v>8603</v>
      </c>
      <c r="B2564" t="s">
        <v>8604</v>
      </c>
      <c r="C2564" t="str">
        <f t="shared" si="176"/>
        <v>Cimbri –orum m.</v>
      </c>
      <c r="D2564" t="str">
        <f t="shared" si="179"/>
        <v>Cimbri</v>
      </c>
      <c r="E2564" t="s">
        <v>8605</v>
      </c>
      <c r="F2564" t="s">
        <v>8606</v>
      </c>
      <c r="G2564" t="s">
        <v>21</v>
      </c>
      <c r="H2564">
        <v>2</v>
      </c>
      <c r="I2564">
        <v>0</v>
      </c>
      <c r="J2564">
        <v>0</v>
      </c>
      <c r="K2564">
        <v>0</v>
      </c>
      <c r="L2564" t="s">
        <v>19</v>
      </c>
      <c r="M2564" t="str">
        <f t="shared" si="177"/>
        <v>http://logeion.uchicago.edu/index.html#Cimbri</v>
      </c>
    </row>
    <row r="2565" spans="1:13" ht="15" customHeight="1" x14ac:dyDescent="0.2">
      <c r="A2565" t="s">
        <v>60218</v>
      </c>
      <c r="B2565" t="s">
        <v>60329</v>
      </c>
      <c r="C2565" t="str">
        <f t="shared" si="176"/>
        <v>Cimbricus –a –um</v>
      </c>
      <c r="D2565" t="str">
        <f t="shared" si="179"/>
        <v>Cimbricus</v>
      </c>
      <c r="E2565" t="s">
        <v>60318</v>
      </c>
      <c r="F2565" t="s">
        <v>60318</v>
      </c>
      <c r="G2565" t="s">
        <v>61</v>
      </c>
      <c r="H2565">
        <v>1</v>
      </c>
      <c r="K2565">
        <v>1</v>
      </c>
      <c r="L2565" t="s">
        <v>36</v>
      </c>
      <c r="M2565" t="str">
        <f t="shared" si="177"/>
        <v>http://logeion.uchicago.edu/index.html#Cimbricus</v>
      </c>
    </row>
    <row r="2566" spans="1:13" ht="15" customHeight="1" x14ac:dyDescent="0.2">
      <c r="A2566" t="s">
        <v>8607</v>
      </c>
      <c r="B2566" t="s">
        <v>8608</v>
      </c>
      <c r="C2566" t="str">
        <f t="shared" si="176"/>
        <v>cimex cimicis m.</v>
      </c>
      <c r="D2566" t="str">
        <f t="shared" si="179"/>
        <v>cimex</v>
      </c>
      <c r="E2566" t="s">
        <v>8609</v>
      </c>
      <c r="F2566" t="s">
        <v>8610</v>
      </c>
      <c r="G2566" t="s">
        <v>29</v>
      </c>
      <c r="H2566">
        <v>3</v>
      </c>
      <c r="I2566">
        <v>0</v>
      </c>
      <c r="J2566">
        <v>0</v>
      </c>
      <c r="K2566">
        <v>0</v>
      </c>
      <c r="L2566" t="s">
        <v>19</v>
      </c>
      <c r="M2566" t="str">
        <f t="shared" si="177"/>
        <v>http://logeion.uchicago.edu/index.html#cimex</v>
      </c>
    </row>
    <row r="2567" spans="1:13" ht="15" customHeight="1" x14ac:dyDescent="0.2">
      <c r="A2567" t="s">
        <v>8611</v>
      </c>
      <c r="B2567" t="s">
        <v>8612</v>
      </c>
      <c r="C2567" t="str">
        <f t="shared" si="176"/>
        <v>Ciminus –i m.</v>
      </c>
      <c r="D2567" t="str">
        <f t="shared" si="179"/>
        <v>Ciminus</v>
      </c>
      <c r="E2567" t="s">
        <v>8613</v>
      </c>
      <c r="F2567" t="s">
        <v>8614</v>
      </c>
      <c r="G2567" t="s">
        <v>21</v>
      </c>
      <c r="H2567">
        <v>2</v>
      </c>
      <c r="I2567">
        <v>0</v>
      </c>
      <c r="J2567">
        <v>0</v>
      </c>
      <c r="K2567">
        <v>1</v>
      </c>
      <c r="L2567" t="s">
        <v>19</v>
      </c>
      <c r="M2567" t="str">
        <f t="shared" si="177"/>
        <v>http://logeion.uchicago.edu/index.html#Ciminus</v>
      </c>
    </row>
    <row r="2568" spans="1:13" ht="15" customHeight="1" x14ac:dyDescent="0.2">
      <c r="A2568" t="s">
        <v>8615</v>
      </c>
      <c r="B2568" t="s">
        <v>8616</v>
      </c>
      <c r="C2568" t="str">
        <f t="shared" si="176"/>
        <v>Cimon –onis m.</v>
      </c>
      <c r="D2568" t="str">
        <f t="shared" si="179"/>
        <v>Cimon</v>
      </c>
      <c r="E2568" t="s">
        <v>8617</v>
      </c>
      <c r="F2568" t="s">
        <v>8618</v>
      </c>
      <c r="G2568" t="s">
        <v>29</v>
      </c>
      <c r="H2568">
        <v>3</v>
      </c>
      <c r="I2568">
        <v>0</v>
      </c>
      <c r="J2568">
        <v>0</v>
      </c>
      <c r="K2568">
        <v>1</v>
      </c>
      <c r="L2568" t="s">
        <v>19</v>
      </c>
      <c r="M2568" t="str">
        <f t="shared" si="177"/>
        <v>http://logeion.uchicago.edu/index.html#Cimon</v>
      </c>
    </row>
    <row r="2569" spans="1:13" ht="15" customHeight="1" x14ac:dyDescent="0.2">
      <c r="A2569" t="s">
        <v>8623</v>
      </c>
      <c r="B2569" t="s">
        <v>8624</v>
      </c>
      <c r="C2569" t="str">
        <f t="shared" si="176"/>
        <v>cinaedus –a –um</v>
      </c>
      <c r="D2569" t="str">
        <f t="shared" si="179"/>
        <v>cinaedus</v>
      </c>
      <c r="G2569" t="s">
        <v>61</v>
      </c>
      <c r="H2569">
        <v>1</v>
      </c>
      <c r="I2569">
        <v>0</v>
      </c>
      <c r="J2569">
        <v>0</v>
      </c>
      <c r="K2569">
        <v>0</v>
      </c>
      <c r="L2569" t="s">
        <v>36</v>
      </c>
      <c r="M2569" t="str">
        <f t="shared" si="177"/>
        <v>http://logeion.uchicago.edu/index.html#cinaedus</v>
      </c>
    </row>
    <row r="2570" spans="1:13" ht="15" customHeight="1" x14ac:dyDescent="0.2">
      <c r="A2570" t="s">
        <v>8619</v>
      </c>
      <c r="B2570" t="s">
        <v>8620</v>
      </c>
      <c r="C2570" t="str">
        <f t="shared" si="176"/>
        <v>cinaedus cinaedi m.</v>
      </c>
      <c r="D2570" t="str">
        <f t="shared" si="179"/>
        <v>cinaedus</v>
      </c>
      <c r="E2570" t="s">
        <v>8621</v>
      </c>
      <c r="F2570" t="s">
        <v>8622</v>
      </c>
      <c r="G2570" t="s">
        <v>21</v>
      </c>
      <c r="H2570">
        <v>2</v>
      </c>
      <c r="I2570">
        <v>0</v>
      </c>
      <c r="J2570">
        <v>0</v>
      </c>
      <c r="K2570">
        <v>0</v>
      </c>
      <c r="L2570" t="s">
        <v>19</v>
      </c>
      <c r="M2570" t="str">
        <f t="shared" si="177"/>
        <v>http://logeion.uchicago.edu/index.html#cinaedus</v>
      </c>
    </row>
    <row r="2571" spans="1:13" ht="15" customHeight="1" x14ac:dyDescent="0.2">
      <c r="A2571" t="s">
        <v>8625</v>
      </c>
      <c r="B2571" t="s">
        <v>8626</v>
      </c>
      <c r="C2571" t="str">
        <f t="shared" si="176"/>
        <v>Cincinnatus –i m.</v>
      </c>
      <c r="D2571" t="str">
        <f t="shared" si="179"/>
        <v>Cincinnatus</v>
      </c>
      <c r="E2571" t="s">
        <v>8627</v>
      </c>
      <c r="F2571" t="s">
        <v>8627</v>
      </c>
      <c r="G2571" t="s">
        <v>21</v>
      </c>
      <c r="H2571">
        <v>2</v>
      </c>
      <c r="I2571">
        <v>0</v>
      </c>
      <c r="J2571">
        <v>0</v>
      </c>
      <c r="K2571">
        <v>1</v>
      </c>
      <c r="L2571" t="s">
        <v>19</v>
      </c>
      <c r="M2571" t="str">
        <f t="shared" si="177"/>
        <v>http://logeion.uchicago.edu/index.html#Cincinnatus</v>
      </c>
    </row>
    <row r="2572" spans="1:13" ht="15" customHeight="1" x14ac:dyDescent="0.2">
      <c r="A2572" t="s">
        <v>8629</v>
      </c>
      <c r="B2572" t="s">
        <v>8630</v>
      </c>
      <c r="C2572" t="str">
        <f t="shared" si="176"/>
        <v>Cincius –a –um</v>
      </c>
      <c r="D2572" t="str">
        <f t="shared" si="179"/>
        <v>Cincius</v>
      </c>
      <c r="E2572" t="s">
        <v>8631</v>
      </c>
      <c r="F2572" t="s">
        <v>8632</v>
      </c>
      <c r="G2572" t="s">
        <v>21</v>
      </c>
      <c r="H2572">
        <v>2</v>
      </c>
      <c r="I2572">
        <v>0</v>
      </c>
      <c r="J2572">
        <v>0</v>
      </c>
      <c r="K2572">
        <v>1</v>
      </c>
      <c r="L2572" t="s">
        <v>36</v>
      </c>
      <c r="M2572" t="str">
        <f t="shared" si="177"/>
        <v>http://logeion.uchicago.edu/index.html#Cincius</v>
      </c>
    </row>
    <row r="2573" spans="1:13" ht="15" customHeight="1" x14ac:dyDescent="0.2">
      <c r="A2573" t="s">
        <v>58955</v>
      </c>
      <c r="B2573" t="s">
        <v>59011</v>
      </c>
      <c r="C2573" t="str">
        <f t="shared" si="176"/>
        <v>Cineas -æ m.</v>
      </c>
      <c r="D2573" t="str">
        <f t="shared" si="179"/>
        <v>Cineas</v>
      </c>
      <c r="E2573" t="s">
        <v>59012</v>
      </c>
      <c r="F2573" t="s">
        <v>59012</v>
      </c>
      <c r="G2573" t="s">
        <v>43</v>
      </c>
      <c r="H2573">
        <v>6</v>
      </c>
      <c r="K2573">
        <v>1</v>
      </c>
      <c r="L2573" t="s">
        <v>19</v>
      </c>
      <c r="M2573" t="str">
        <f t="shared" si="177"/>
        <v>http://logeion.uchicago.edu/index.html#Cineas</v>
      </c>
    </row>
    <row r="2574" spans="1:13" ht="15" customHeight="1" x14ac:dyDescent="0.2">
      <c r="A2574" t="s">
        <v>8634</v>
      </c>
      <c r="B2574" t="s">
        <v>8635</v>
      </c>
      <c r="C2574" t="str">
        <f t="shared" si="176"/>
        <v>cinerarius –a –um</v>
      </c>
      <c r="D2574" t="str">
        <f t="shared" si="179"/>
        <v>cinerarius</v>
      </c>
      <c r="E2574" t="s">
        <v>8636</v>
      </c>
      <c r="F2574" t="s">
        <v>8636</v>
      </c>
      <c r="G2574" t="s">
        <v>21</v>
      </c>
      <c r="H2574">
        <v>2</v>
      </c>
      <c r="I2574">
        <v>0</v>
      </c>
      <c r="J2574">
        <v>0</v>
      </c>
      <c r="K2574">
        <v>0</v>
      </c>
      <c r="L2574" t="s">
        <v>19</v>
      </c>
      <c r="M2574" t="str">
        <f t="shared" si="177"/>
        <v>http://logeion.uchicago.edu/index.html#cinerarius</v>
      </c>
    </row>
    <row r="2575" spans="1:13" ht="15" customHeight="1" x14ac:dyDescent="0.2">
      <c r="A2575" t="s">
        <v>8639</v>
      </c>
      <c r="B2575" t="s">
        <v>8640</v>
      </c>
      <c r="C2575" t="str">
        <f t="shared" si="176"/>
        <v>Cingetorix –igis m.</v>
      </c>
      <c r="D2575" t="str">
        <f t="shared" si="179"/>
        <v>Cingetorix</v>
      </c>
      <c r="E2575" t="s">
        <v>8641</v>
      </c>
      <c r="F2575" t="s">
        <v>8642</v>
      </c>
      <c r="G2575" t="s">
        <v>29</v>
      </c>
      <c r="H2575">
        <v>3</v>
      </c>
      <c r="I2575">
        <v>0</v>
      </c>
      <c r="J2575">
        <v>0</v>
      </c>
      <c r="K2575">
        <v>1</v>
      </c>
      <c r="L2575" t="s">
        <v>19</v>
      </c>
      <c r="M2575" t="str">
        <f t="shared" si="177"/>
        <v>http://logeion.uchicago.edu/index.html#Cingetorix</v>
      </c>
    </row>
    <row r="2576" spans="1:13" ht="15" customHeight="1" x14ac:dyDescent="0.2">
      <c r="A2576" t="s">
        <v>53261</v>
      </c>
      <c r="B2576" t="s">
        <v>53262</v>
      </c>
      <c r="C2576" t="str">
        <f t="shared" si="176"/>
        <v>cingillum or cingillum –i n.</v>
      </c>
      <c r="D2576" t="str">
        <f t="shared" si="179"/>
        <v>cingillum</v>
      </c>
      <c r="E2576" t="s">
        <v>53263</v>
      </c>
      <c r="F2576" t="s">
        <v>53263</v>
      </c>
      <c r="G2576" t="s">
        <v>21</v>
      </c>
      <c r="H2576">
        <v>2</v>
      </c>
      <c r="I2576">
        <v>0</v>
      </c>
      <c r="J2576">
        <v>0</v>
      </c>
      <c r="K2576">
        <v>0</v>
      </c>
      <c r="L2576" t="s">
        <v>19</v>
      </c>
      <c r="M2576" t="str">
        <f t="shared" si="177"/>
        <v>http://logeion.uchicago.edu/index.html#cingillum</v>
      </c>
    </row>
    <row r="2577" spans="1:13" ht="15" customHeight="1" x14ac:dyDescent="0.2">
      <c r="A2577" t="s">
        <v>8643</v>
      </c>
      <c r="B2577" t="s">
        <v>8644</v>
      </c>
      <c r="C2577" t="str">
        <f t="shared" si="176"/>
        <v>cingo cingere cinxi cinctus</v>
      </c>
      <c r="D2577" t="str">
        <f t="shared" si="179"/>
        <v>cingo</v>
      </c>
      <c r="E2577" t="s">
        <v>8645</v>
      </c>
      <c r="F2577" t="s">
        <v>8646</v>
      </c>
      <c r="G2577" t="s">
        <v>66</v>
      </c>
      <c r="I2577">
        <v>3</v>
      </c>
      <c r="J2577">
        <v>0</v>
      </c>
      <c r="K2577">
        <v>0</v>
      </c>
      <c r="L2577" t="s">
        <v>24</v>
      </c>
      <c r="M2577" t="str">
        <f t="shared" si="177"/>
        <v>http://logeion.uchicago.edu/index.html#cingo</v>
      </c>
    </row>
    <row r="2578" spans="1:13" ht="15" customHeight="1" x14ac:dyDescent="0.2">
      <c r="A2578" t="s">
        <v>8648</v>
      </c>
      <c r="B2578" t="s">
        <v>8649</v>
      </c>
      <c r="C2578" t="str">
        <f t="shared" si="176"/>
        <v>cingulum –i n.</v>
      </c>
      <c r="D2578" t="str">
        <f t="shared" si="179"/>
        <v>cingulum</v>
      </c>
      <c r="E2578" t="s">
        <v>8650</v>
      </c>
      <c r="F2578" t="s">
        <v>8651</v>
      </c>
      <c r="G2578" t="s">
        <v>21</v>
      </c>
      <c r="H2578">
        <v>2</v>
      </c>
      <c r="I2578">
        <v>0</v>
      </c>
      <c r="J2578">
        <v>0</v>
      </c>
      <c r="K2578">
        <v>0</v>
      </c>
      <c r="L2578" t="s">
        <v>19</v>
      </c>
      <c r="M2578" t="str">
        <f t="shared" si="177"/>
        <v>http://logeion.uchicago.edu/index.html#cingulum</v>
      </c>
    </row>
    <row r="2579" spans="1:13" ht="15" customHeight="1" x14ac:dyDescent="0.2">
      <c r="A2579" t="s">
        <v>8652</v>
      </c>
      <c r="B2579" t="s">
        <v>8653</v>
      </c>
      <c r="C2579" t="str">
        <f t="shared" si="176"/>
        <v>ciniflo –onis m._x000D_</v>
      </c>
      <c r="D2579" t="str">
        <f t="shared" si="179"/>
        <v>ciniflo</v>
      </c>
      <c r="E2579" t="s">
        <v>8654</v>
      </c>
      <c r="F2579" t="s">
        <v>8655</v>
      </c>
      <c r="G2579" t="s">
        <v>29</v>
      </c>
      <c r="H2579">
        <v>3</v>
      </c>
      <c r="I2579">
        <v>0</v>
      </c>
      <c r="J2579">
        <v>0</v>
      </c>
      <c r="K2579">
        <v>0</v>
      </c>
      <c r="L2579" t="s">
        <v>19</v>
      </c>
      <c r="M2579" t="str">
        <f t="shared" si="177"/>
        <v>http://logeion.uchicago.edu/index.html#ciniflo</v>
      </c>
    </row>
    <row r="2580" spans="1:13" ht="15" customHeight="1" x14ac:dyDescent="0.2">
      <c r="A2580" t="s">
        <v>8656</v>
      </c>
      <c r="B2580" t="s">
        <v>8657</v>
      </c>
      <c r="C2580" t="str">
        <f t="shared" si="176"/>
        <v>cinis cineris m. or f.</v>
      </c>
      <c r="D2580" t="str">
        <f t="shared" si="179"/>
        <v>cinis</v>
      </c>
      <c r="E2580" t="s">
        <v>8658</v>
      </c>
      <c r="F2580" t="s">
        <v>8659</v>
      </c>
      <c r="G2580" t="s">
        <v>29</v>
      </c>
      <c r="H2580">
        <v>3</v>
      </c>
      <c r="I2580">
        <v>0</v>
      </c>
      <c r="J2580">
        <v>0</v>
      </c>
      <c r="K2580">
        <v>0</v>
      </c>
      <c r="L2580" t="s">
        <v>19</v>
      </c>
      <c r="M2580" t="str">
        <f t="shared" si="177"/>
        <v>http://logeion.uchicago.edu/index.html#cinis</v>
      </c>
    </row>
    <row r="2581" spans="1:13" ht="15" customHeight="1" x14ac:dyDescent="0.2">
      <c r="A2581" t="s">
        <v>8660</v>
      </c>
      <c r="B2581" t="s">
        <v>8661</v>
      </c>
      <c r="C2581" t="str">
        <f t="shared" si="176"/>
        <v>Cinna –ae m.</v>
      </c>
      <c r="D2581" t="str">
        <f t="shared" si="179"/>
        <v>Cinna</v>
      </c>
      <c r="E2581" t="s">
        <v>8662</v>
      </c>
      <c r="F2581" t="s">
        <v>8662</v>
      </c>
      <c r="G2581" t="s">
        <v>76</v>
      </c>
      <c r="H2581">
        <v>1</v>
      </c>
      <c r="I2581">
        <v>0</v>
      </c>
      <c r="J2581">
        <v>0</v>
      </c>
      <c r="K2581">
        <v>1</v>
      </c>
      <c r="L2581" t="s">
        <v>19</v>
      </c>
      <c r="M2581" t="str">
        <f t="shared" si="177"/>
        <v>http://logeion.uchicago.edu/index.html#Cinna</v>
      </c>
    </row>
    <row r="2582" spans="1:13" ht="15" customHeight="1" x14ac:dyDescent="0.2">
      <c r="A2582" t="s">
        <v>8663</v>
      </c>
      <c r="B2582" t="s">
        <v>61061</v>
      </c>
      <c r="C2582" t="str">
        <f t="shared" si="176"/>
        <v>cinnamum –i n. or cinnamomum or cinnamon</v>
      </c>
      <c r="D2582" t="str">
        <f t="shared" si="179"/>
        <v>cinnamum</v>
      </c>
      <c r="E2582" t="s">
        <v>7584</v>
      </c>
      <c r="F2582" t="s">
        <v>7584</v>
      </c>
      <c r="G2582" t="s">
        <v>346</v>
      </c>
      <c r="H2582">
        <v>6</v>
      </c>
      <c r="I2582">
        <v>0</v>
      </c>
      <c r="J2582">
        <v>0</v>
      </c>
      <c r="K2582">
        <v>0</v>
      </c>
      <c r="L2582" t="s">
        <v>19</v>
      </c>
      <c r="M2582" t="str">
        <f t="shared" si="177"/>
        <v>http://logeion.uchicago.edu/index.html#cinnamum</v>
      </c>
    </row>
    <row r="2583" spans="1:13" ht="15" customHeight="1" x14ac:dyDescent="0.2">
      <c r="A2583" t="s">
        <v>53264</v>
      </c>
      <c r="B2583" t="s">
        <v>53265</v>
      </c>
      <c r="C2583" t="str">
        <f t="shared" ref="C2583:C2646" si="180">SUBSTITUTE(SUBSTITUTE(SUBSTITUTE(SUBSTITUTE(SUBSTITUTE(SUBSTITUTE(SUBSTITUTE(SUBSTITUTE(SUBSTITUTE(SUBSTITUTE(SUBSTITUTE(B2583, "ā", "a"), "ē", "e"), "ī", "i"), "ō", "o"), "ū", "u"), "ȳ", "y"), "Ā", "A"), "Ē", "E"), "Ī", "I"), "Ō", "O"), "Ū", "U")</f>
        <v>Cinnamus –i m.</v>
      </c>
      <c r="D2583" t="str">
        <f t="shared" si="179"/>
        <v>Cinnamus</v>
      </c>
      <c r="E2583" t="s">
        <v>53266</v>
      </c>
      <c r="F2583" t="s">
        <v>53266</v>
      </c>
      <c r="G2583" t="s">
        <v>21</v>
      </c>
      <c r="H2583">
        <v>2</v>
      </c>
      <c r="I2583">
        <v>0</v>
      </c>
      <c r="J2583">
        <v>0</v>
      </c>
      <c r="K2583">
        <v>1</v>
      </c>
      <c r="L2583" t="s">
        <v>19</v>
      </c>
      <c r="M2583" t="str">
        <f t="shared" si="177"/>
        <v>http://logeion.uchicago.edu/index.html#Cinnamus</v>
      </c>
    </row>
    <row r="2584" spans="1:13" ht="15" customHeight="1" x14ac:dyDescent="0.2">
      <c r="A2584" t="s">
        <v>56402</v>
      </c>
      <c r="B2584" t="s">
        <v>57752</v>
      </c>
      <c r="C2584" t="str">
        <f t="shared" si="180"/>
        <v>Cinnanus –a –um</v>
      </c>
      <c r="D2584" t="str">
        <f t="shared" si="179"/>
        <v>Cinnanus</v>
      </c>
      <c r="E2584" t="s">
        <v>57085</v>
      </c>
      <c r="F2584" t="s">
        <v>57085</v>
      </c>
      <c r="G2584" t="s">
        <v>21</v>
      </c>
      <c r="H2584">
        <v>2</v>
      </c>
      <c r="K2584">
        <v>1</v>
      </c>
      <c r="L2584" t="s">
        <v>19</v>
      </c>
      <c r="M2584" t="str">
        <f t="shared" si="177"/>
        <v>http://logeion.uchicago.edu/index.html#Cinnanus</v>
      </c>
    </row>
    <row r="2585" spans="1:13" ht="15" customHeight="1" x14ac:dyDescent="0.2">
      <c r="A2585" t="s">
        <v>8667</v>
      </c>
      <c r="B2585" t="s">
        <v>8668</v>
      </c>
      <c r="C2585" t="str">
        <f t="shared" si="180"/>
        <v>Cinyphius –a –um</v>
      </c>
      <c r="D2585" t="str">
        <f t="shared" si="179"/>
        <v>Cinyphius</v>
      </c>
      <c r="E2585" t="s">
        <v>8669</v>
      </c>
      <c r="F2585" t="s">
        <v>8669</v>
      </c>
      <c r="G2585" t="s">
        <v>61</v>
      </c>
      <c r="H2585">
        <v>1</v>
      </c>
      <c r="K2585">
        <v>1</v>
      </c>
      <c r="L2585" t="s">
        <v>36</v>
      </c>
      <c r="M2585" t="str">
        <f t="shared" si="177"/>
        <v>http://logeion.uchicago.edu/index.html#Cinyphius</v>
      </c>
    </row>
    <row r="2586" spans="1:13" ht="15" customHeight="1" x14ac:dyDescent="0.2">
      <c r="A2586" t="s">
        <v>8670</v>
      </c>
      <c r="B2586" t="s">
        <v>8671</v>
      </c>
      <c r="C2586" t="str">
        <f t="shared" si="180"/>
        <v>Cinyrus –i and Cinyras –ae m.</v>
      </c>
      <c r="D2586" t="str">
        <f t="shared" si="179"/>
        <v>Cinyrus</v>
      </c>
      <c r="E2586" t="s">
        <v>8672</v>
      </c>
      <c r="F2586" t="s">
        <v>8673</v>
      </c>
      <c r="G2586" t="s">
        <v>21</v>
      </c>
      <c r="H2586">
        <v>2</v>
      </c>
      <c r="I2586">
        <v>0</v>
      </c>
      <c r="J2586">
        <v>0</v>
      </c>
      <c r="K2586">
        <v>1</v>
      </c>
      <c r="L2586" t="s">
        <v>19</v>
      </c>
      <c r="M2586" t="str">
        <f t="shared" si="177"/>
        <v>http://logeion.uchicago.edu/index.html#Cinyrus</v>
      </c>
    </row>
    <row r="2587" spans="1:13" ht="15" customHeight="1" x14ac:dyDescent="0.2">
      <c r="A2587" t="s">
        <v>8676</v>
      </c>
      <c r="B2587" t="s">
        <v>8677</v>
      </c>
      <c r="C2587" t="str">
        <f t="shared" si="180"/>
        <v>cippus –i m.</v>
      </c>
      <c r="D2587" t="str">
        <f t="shared" si="179"/>
        <v>cippus</v>
      </c>
      <c r="E2587" t="s">
        <v>8678</v>
      </c>
      <c r="F2587" t="s">
        <v>8679</v>
      </c>
      <c r="G2587" t="s">
        <v>21</v>
      </c>
      <c r="H2587">
        <v>2</v>
      </c>
      <c r="I2587">
        <v>0</v>
      </c>
      <c r="J2587">
        <v>0</v>
      </c>
      <c r="K2587">
        <v>0</v>
      </c>
      <c r="L2587" t="s">
        <v>19</v>
      </c>
      <c r="M2587" t="str">
        <f t="shared" si="177"/>
        <v>http://logeion.uchicago.edu/index.html#cippus</v>
      </c>
    </row>
    <row r="2588" spans="1:13" ht="15" customHeight="1" x14ac:dyDescent="0.2">
      <c r="A2588" t="s">
        <v>8680</v>
      </c>
      <c r="B2588" t="s">
        <v>8681</v>
      </c>
      <c r="C2588" t="str">
        <f t="shared" si="180"/>
        <v>circa</v>
      </c>
      <c r="D2588" t="s">
        <v>8681</v>
      </c>
      <c r="E2588" t="s">
        <v>8682</v>
      </c>
      <c r="F2588" t="s">
        <v>8683</v>
      </c>
      <c r="G2588" t="s">
        <v>15</v>
      </c>
      <c r="I2588">
        <v>0</v>
      </c>
      <c r="J2588">
        <v>0</v>
      </c>
      <c r="K2588">
        <v>0</v>
      </c>
      <c r="L2588" t="s">
        <v>16</v>
      </c>
      <c r="M2588" t="str">
        <f t="shared" si="177"/>
        <v>http://logeion.uchicago.edu/index.html#circā</v>
      </c>
    </row>
    <row r="2589" spans="1:13" ht="15" customHeight="1" x14ac:dyDescent="0.2">
      <c r="A2589" t="s">
        <v>8684</v>
      </c>
      <c r="B2589" t="s">
        <v>8685</v>
      </c>
      <c r="C2589" t="str">
        <f t="shared" si="180"/>
        <v>Circaeus –a –um</v>
      </c>
      <c r="D2589" t="str">
        <f t="shared" ref="D2589:D2595" si="181">IF(ISBLANK(B2589),0,LEFT( C2589, FIND( " ", C2589 ) - 1 ))</f>
        <v>Circaeus</v>
      </c>
      <c r="E2589" t="s">
        <v>8686</v>
      </c>
      <c r="F2589" t="s">
        <v>8686</v>
      </c>
      <c r="G2589" t="s">
        <v>61</v>
      </c>
      <c r="H2589">
        <v>1</v>
      </c>
      <c r="I2589">
        <v>0</v>
      </c>
      <c r="J2589">
        <v>0</v>
      </c>
      <c r="K2589">
        <v>1</v>
      </c>
      <c r="L2589" t="s">
        <v>36</v>
      </c>
      <c r="M2589" t="str">
        <f t="shared" si="177"/>
        <v>http://logeion.uchicago.edu/index.html#Circaeus</v>
      </c>
    </row>
    <row r="2590" spans="1:13" ht="15" customHeight="1" x14ac:dyDescent="0.2">
      <c r="A2590" t="s">
        <v>8687</v>
      </c>
      <c r="B2590" t="s">
        <v>8688</v>
      </c>
      <c r="C2590" t="str">
        <f t="shared" si="180"/>
        <v>Circe –es or ae f.</v>
      </c>
      <c r="D2590" t="str">
        <f t="shared" si="181"/>
        <v>Circe</v>
      </c>
      <c r="E2590" t="s">
        <v>8689</v>
      </c>
      <c r="F2590" t="s">
        <v>8690</v>
      </c>
      <c r="G2590" t="s">
        <v>346</v>
      </c>
      <c r="H2590">
        <v>6</v>
      </c>
      <c r="I2590">
        <v>0</v>
      </c>
      <c r="J2590">
        <v>0</v>
      </c>
      <c r="K2590">
        <v>1</v>
      </c>
      <c r="L2590" t="s">
        <v>19</v>
      </c>
      <c r="M2590" t="str">
        <f t="shared" si="177"/>
        <v>http://logeion.uchicago.edu/index.html#Circe</v>
      </c>
    </row>
    <row r="2591" spans="1:13" ht="15" customHeight="1" x14ac:dyDescent="0.2">
      <c r="A2591" t="s">
        <v>8691</v>
      </c>
      <c r="B2591" t="s">
        <v>8692</v>
      </c>
      <c r="C2591" t="str">
        <f t="shared" si="180"/>
        <v>Circeii –orum m.</v>
      </c>
      <c r="D2591" t="str">
        <f t="shared" si="181"/>
        <v>Circeii</v>
      </c>
      <c r="E2591" t="s">
        <v>8693</v>
      </c>
      <c r="F2591" t="s">
        <v>8693</v>
      </c>
      <c r="G2591" t="s">
        <v>21</v>
      </c>
      <c r="H2591">
        <v>2</v>
      </c>
      <c r="I2591">
        <v>0</v>
      </c>
      <c r="J2591">
        <v>0</v>
      </c>
      <c r="K2591">
        <v>1</v>
      </c>
      <c r="L2591" t="s">
        <v>19</v>
      </c>
      <c r="M2591" t="str">
        <f t="shared" si="177"/>
        <v>http://logeion.uchicago.edu/index.html#Circeii</v>
      </c>
    </row>
    <row r="2592" spans="1:13" ht="15" customHeight="1" x14ac:dyDescent="0.2">
      <c r="A2592" t="s">
        <v>55263</v>
      </c>
      <c r="B2592" t="s">
        <v>55661</v>
      </c>
      <c r="C2592" t="str">
        <f t="shared" si="180"/>
        <v>circenses –ium m. pl.</v>
      </c>
      <c r="D2592" t="str">
        <f t="shared" si="181"/>
        <v>circenses</v>
      </c>
      <c r="E2592" t="s">
        <v>55264</v>
      </c>
      <c r="F2592" t="s">
        <v>55264</v>
      </c>
      <c r="G2592" t="s">
        <v>29</v>
      </c>
      <c r="H2592">
        <v>3</v>
      </c>
      <c r="I2592">
        <v>0</v>
      </c>
      <c r="J2592">
        <v>0</v>
      </c>
      <c r="K2592">
        <v>0</v>
      </c>
      <c r="L2592" t="s">
        <v>19</v>
      </c>
      <c r="M2592" t="str">
        <f t="shared" si="177"/>
        <v>http://logeion.uchicago.edu/index.html#circenses</v>
      </c>
    </row>
    <row r="2593" spans="1:13" ht="15" customHeight="1" x14ac:dyDescent="0.2">
      <c r="A2593" t="s">
        <v>8694</v>
      </c>
      <c r="B2593" t="s">
        <v>8695</v>
      </c>
      <c r="C2593" t="str">
        <f t="shared" si="180"/>
        <v>Circensis –e</v>
      </c>
      <c r="D2593" t="str">
        <f t="shared" si="181"/>
        <v>Circensis</v>
      </c>
      <c r="E2593" t="s">
        <v>8696</v>
      </c>
      <c r="F2593" t="s">
        <v>8696</v>
      </c>
      <c r="G2593" t="s">
        <v>155</v>
      </c>
      <c r="H2593">
        <v>3</v>
      </c>
      <c r="I2593">
        <v>0</v>
      </c>
      <c r="J2593">
        <v>0</v>
      </c>
      <c r="K2593">
        <v>0</v>
      </c>
      <c r="L2593" t="s">
        <v>36</v>
      </c>
      <c r="M2593" t="str">
        <f t="shared" si="177"/>
        <v>http://logeion.uchicago.edu/index.html#Circensis</v>
      </c>
    </row>
    <row r="2594" spans="1:13" ht="15" customHeight="1" x14ac:dyDescent="0.2">
      <c r="A2594" t="s">
        <v>8697</v>
      </c>
      <c r="B2594" t="s">
        <v>8698</v>
      </c>
      <c r="C2594" t="str">
        <f t="shared" si="180"/>
        <v>circensis –e</v>
      </c>
      <c r="D2594" t="str">
        <f t="shared" si="181"/>
        <v>circensis</v>
      </c>
      <c r="E2594" t="s">
        <v>8696</v>
      </c>
      <c r="F2594" t="s">
        <v>8699</v>
      </c>
      <c r="G2594" t="s">
        <v>230</v>
      </c>
      <c r="H2594">
        <v>3</v>
      </c>
      <c r="I2594">
        <v>0</v>
      </c>
      <c r="J2594">
        <v>0</v>
      </c>
      <c r="K2594">
        <v>1</v>
      </c>
      <c r="L2594" t="s">
        <v>36</v>
      </c>
      <c r="M2594" t="str">
        <f t="shared" si="177"/>
        <v>http://logeion.uchicago.edu/index.html#circensis</v>
      </c>
    </row>
    <row r="2595" spans="1:13" ht="15" customHeight="1" x14ac:dyDescent="0.2">
      <c r="A2595" t="s">
        <v>8702</v>
      </c>
      <c r="B2595" t="s">
        <v>8703</v>
      </c>
      <c r="C2595" t="str">
        <f t="shared" si="180"/>
        <v>circinus –i m.</v>
      </c>
      <c r="D2595" t="str">
        <f t="shared" si="181"/>
        <v>circinus</v>
      </c>
      <c r="E2595" t="s">
        <v>8704</v>
      </c>
      <c r="F2595" t="s">
        <v>8704</v>
      </c>
      <c r="G2595" t="s">
        <v>21</v>
      </c>
      <c r="H2595">
        <v>2</v>
      </c>
      <c r="I2595">
        <v>0</v>
      </c>
      <c r="J2595">
        <v>0</v>
      </c>
      <c r="K2595">
        <v>0</v>
      </c>
      <c r="L2595" t="s">
        <v>19</v>
      </c>
      <c r="M2595" t="str">
        <f t="shared" ref="M2595:M2658" si="182">"http://logeion.uchicago.edu/index.html#"&amp;D2595</f>
        <v>http://logeion.uchicago.edu/index.html#circinus</v>
      </c>
    </row>
    <row r="2596" spans="1:13" ht="15" customHeight="1" x14ac:dyDescent="0.2">
      <c r="A2596" t="s">
        <v>8709</v>
      </c>
      <c r="B2596" t="s">
        <v>8706</v>
      </c>
      <c r="C2596" t="str">
        <f t="shared" si="180"/>
        <v>circiter</v>
      </c>
      <c r="D2596" t="s">
        <v>8706</v>
      </c>
      <c r="E2596" t="s">
        <v>59921</v>
      </c>
      <c r="F2596" t="s">
        <v>8710</v>
      </c>
      <c r="G2596" t="s">
        <v>15</v>
      </c>
      <c r="I2596">
        <v>0</v>
      </c>
      <c r="J2596">
        <v>0</v>
      </c>
      <c r="K2596">
        <v>0</v>
      </c>
      <c r="L2596" t="s">
        <v>16</v>
      </c>
      <c r="M2596" t="str">
        <f t="shared" si="182"/>
        <v>http://logeion.uchicago.edu/index.html#circiter</v>
      </c>
    </row>
    <row r="2597" spans="1:13" ht="15" customHeight="1" x14ac:dyDescent="0.2">
      <c r="A2597" t="s">
        <v>8713</v>
      </c>
      <c r="B2597" t="s">
        <v>8714</v>
      </c>
      <c r="C2597" t="str">
        <f t="shared" si="180"/>
        <v>circuitus –us m.</v>
      </c>
      <c r="D2597" t="str">
        <f>IF(ISBLANK(B2597),0,LEFT( C2597, FIND( " ", C2597 ) - 1 ))</f>
        <v>circuitus</v>
      </c>
      <c r="E2597" t="s">
        <v>8715</v>
      </c>
      <c r="F2597" t="s">
        <v>8715</v>
      </c>
      <c r="G2597" t="s">
        <v>18</v>
      </c>
      <c r="H2597">
        <v>4</v>
      </c>
      <c r="I2597">
        <v>0</v>
      </c>
      <c r="J2597">
        <v>0</v>
      </c>
      <c r="K2597">
        <v>0</v>
      </c>
      <c r="L2597" t="s">
        <v>19</v>
      </c>
      <c r="M2597" t="str">
        <f t="shared" si="182"/>
        <v>http://logeion.uchicago.edu/index.html#circuitus</v>
      </c>
    </row>
    <row r="2598" spans="1:13" ht="15" customHeight="1" x14ac:dyDescent="0.2">
      <c r="A2598" t="s">
        <v>8717</v>
      </c>
      <c r="B2598" t="s">
        <v>54286</v>
      </c>
      <c r="C2598" t="str">
        <f t="shared" si="180"/>
        <v>circulator oris m</v>
      </c>
      <c r="D2598" t="str">
        <f>IF(ISBLANK(B2598),0,LEFT( C2598, FIND( " ", C2598 ) - 1 ))</f>
        <v>circulator</v>
      </c>
      <c r="E2598" t="s">
        <v>54062</v>
      </c>
      <c r="F2598" t="s">
        <v>54062</v>
      </c>
      <c r="G2598" t="s">
        <v>29</v>
      </c>
      <c r="H2598">
        <v>3</v>
      </c>
      <c r="I2598">
        <v>0</v>
      </c>
      <c r="J2598">
        <v>0</v>
      </c>
      <c r="K2598">
        <v>0</v>
      </c>
      <c r="L2598" t="s">
        <v>19</v>
      </c>
      <c r="M2598" t="str">
        <f t="shared" si="182"/>
        <v>http://logeion.uchicago.edu/index.html#circulator</v>
      </c>
    </row>
    <row r="2599" spans="1:13" ht="15" customHeight="1" x14ac:dyDescent="0.2">
      <c r="A2599" t="s">
        <v>8719</v>
      </c>
      <c r="B2599" t="s">
        <v>8720</v>
      </c>
      <c r="C2599" t="str">
        <f t="shared" si="180"/>
        <v>circulus –i m.</v>
      </c>
      <c r="D2599" t="str">
        <f>IF(ISBLANK(B2599),0,LEFT( C2599, FIND( " ", C2599 ) - 1 ))</f>
        <v>circulus</v>
      </c>
      <c r="E2599" t="s">
        <v>55265</v>
      </c>
      <c r="F2599" t="s">
        <v>55266</v>
      </c>
      <c r="G2599" t="s">
        <v>21</v>
      </c>
      <c r="H2599">
        <v>2</v>
      </c>
      <c r="I2599">
        <v>0</v>
      </c>
      <c r="J2599">
        <v>0</v>
      </c>
      <c r="K2599">
        <v>0</v>
      </c>
      <c r="L2599" t="s">
        <v>19</v>
      </c>
      <c r="M2599" t="str">
        <f t="shared" si="182"/>
        <v>http://logeion.uchicago.edu/index.html#circulus</v>
      </c>
    </row>
    <row r="2600" spans="1:13" ht="15" customHeight="1" x14ac:dyDescent="0.2">
      <c r="A2600" t="s">
        <v>8721</v>
      </c>
      <c r="B2600" t="s">
        <v>8722</v>
      </c>
      <c r="C2600" t="str">
        <f t="shared" si="180"/>
        <v>circum</v>
      </c>
      <c r="D2600" t="s">
        <v>8722</v>
      </c>
      <c r="E2600" t="s">
        <v>8723</v>
      </c>
      <c r="F2600" t="s">
        <v>8724</v>
      </c>
      <c r="G2600" t="s">
        <v>15</v>
      </c>
      <c r="I2600">
        <v>0</v>
      </c>
      <c r="J2600">
        <v>0</v>
      </c>
      <c r="K2600">
        <v>0</v>
      </c>
      <c r="L2600" t="s">
        <v>16</v>
      </c>
      <c r="M2600" t="str">
        <f t="shared" si="182"/>
        <v>http://logeion.uchicago.edu/index.html#circum</v>
      </c>
    </row>
    <row r="2601" spans="1:13" ht="15" customHeight="1" x14ac:dyDescent="0.2">
      <c r="A2601" t="s">
        <v>8737</v>
      </c>
      <c r="B2601" t="s">
        <v>8738</v>
      </c>
      <c r="C2601" t="str">
        <f t="shared" si="180"/>
        <v>circum–cido –cidere –cidi –cisum</v>
      </c>
      <c r="D2601" t="str">
        <f t="shared" ref="D2601:D2632" si="183">IF(ISBLANK(B2601),0,LEFT( C2601, FIND( " ", C2601 ) - 1 ))</f>
        <v>circum–cido</v>
      </c>
      <c r="E2601" t="s">
        <v>8739</v>
      </c>
      <c r="F2601" t="s">
        <v>8740</v>
      </c>
      <c r="G2601" t="s">
        <v>66</v>
      </c>
      <c r="I2601">
        <v>3</v>
      </c>
      <c r="J2601">
        <v>0</v>
      </c>
      <c r="K2601">
        <v>0</v>
      </c>
      <c r="L2601" t="s">
        <v>24</v>
      </c>
      <c r="M2601" t="str">
        <f t="shared" si="182"/>
        <v>http://logeion.uchicago.edu/index.html#circum–cido</v>
      </c>
    </row>
    <row r="2602" spans="1:13" ht="15" customHeight="1" x14ac:dyDescent="0.2">
      <c r="A2602" t="s">
        <v>8741</v>
      </c>
      <c r="B2602" t="s">
        <v>8742</v>
      </c>
      <c r="C2602" t="str">
        <f t="shared" si="180"/>
        <v>circum–cingo –cingere –cinxi –cinctum</v>
      </c>
      <c r="D2602" t="str">
        <f t="shared" si="183"/>
        <v>circum–cingo</v>
      </c>
      <c r="E2602" t="s">
        <v>8645</v>
      </c>
      <c r="F2602" t="s">
        <v>8743</v>
      </c>
      <c r="G2602" t="s">
        <v>66</v>
      </c>
      <c r="I2602">
        <v>3</v>
      </c>
      <c r="J2602">
        <v>0</v>
      </c>
      <c r="K2602">
        <v>0</v>
      </c>
      <c r="L2602" t="s">
        <v>24</v>
      </c>
      <c r="M2602" t="str">
        <f t="shared" si="182"/>
        <v>http://logeion.uchicago.edu/index.html#circum–cingo</v>
      </c>
    </row>
    <row r="2603" spans="1:13" ht="15" customHeight="1" x14ac:dyDescent="0.2">
      <c r="A2603" t="s">
        <v>8782</v>
      </c>
      <c r="B2603" t="s">
        <v>8783</v>
      </c>
      <c r="C2603" t="str">
        <f t="shared" si="180"/>
        <v>circum–fluus –a –um</v>
      </c>
      <c r="D2603" t="str">
        <f t="shared" si="183"/>
        <v>circum–fluus</v>
      </c>
      <c r="E2603" t="s">
        <v>8784</v>
      </c>
      <c r="F2603" t="s">
        <v>8785</v>
      </c>
      <c r="G2603" t="s">
        <v>61</v>
      </c>
      <c r="H2603">
        <v>1</v>
      </c>
      <c r="I2603">
        <v>0</v>
      </c>
      <c r="J2603">
        <v>0</v>
      </c>
      <c r="K2603">
        <v>0</v>
      </c>
      <c r="L2603" t="s">
        <v>36</v>
      </c>
      <c r="M2603" t="str">
        <f t="shared" si="182"/>
        <v>http://logeion.uchicago.edu/index.html#circum–fluus</v>
      </c>
    </row>
    <row r="2604" spans="1:13" ht="15" customHeight="1" x14ac:dyDescent="0.2">
      <c r="A2604" t="s">
        <v>8809</v>
      </c>
      <c r="B2604" t="s">
        <v>8810</v>
      </c>
      <c r="C2604" t="str">
        <f t="shared" si="180"/>
        <v>circum–lino –linere — –litum</v>
      </c>
      <c r="D2604" t="str">
        <f t="shared" si="183"/>
        <v>circum–lino</v>
      </c>
      <c r="E2604" t="s">
        <v>8811</v>
      </c>
      <c r="F2604" t="s">
        <v>8812</v>
      </c>
      <c r="G2604" t="s">
        <v>66</v>
      </c>
      <c r="I2604">
        <v>3</v>
      </c>
      <c r="J2604">
        <v>0</v>
      </c>
      <c r="K2604">
        <v>0</v>
      </c>
      <c r="L2604" t="s">
        <v>24</v>
      </c>
      <c r="M2604" t="str">
        <f t="shared" si="182"/>
        <v>http://logeion.uchicago.edu/index.html#circum–lino</v>
      </c>
    </row>
    <row r="2605" spans="1:13" ht="15" customHeight="1" x14ac:dyDescent="0.2">
      <c r="A2605" t="s">
        <v>53267</v>
      </c>
      <c r="B2605" t="s">
        <v>54931</v>
      </c>
      <c r="C2605" t="str">
        <f t="shared" si="180"/>
        <v>circum–mingo –mingere –minxi —</v>
      </c>
      <c r="D2605" t="str">
        <f t="shared" si="183"/>
        <v>circum–mingo</v>
      </c>
      <c r="E2605" t="s">
        <v>53268</v>
      </c>
      <c r="F2605" t="s">
        <v>53268</v>
      </c>
      <c r="G2605" t="s">
        <v>66</v>
      </c>
      <c r="I2605">
        <v>3</v>
      </c>
      <c r="J2605">
        <v>0</v>
      </c>
      <c r="K2605">
        <v>0</v>
      </c>
      <c r="L2605" t="s">
        <v>24</v>
      </c>
      <c r="M2605" t="str">
        <f t="shared" si="182"/>
        <v>http://logeion.uchicago.edu/index.html#circum–mingo</v>
      </c>
    </row>
    <row r="2606" spans="1:13" ht="15" customHeight="1" x14ac:dyDescent="0.2">
      <c r="A2606" t="s">
        <v>8842</v>
      </c>
      <c r="B2606" t="s">
        <v>8843</v>
      </c>
      <c r="C2606" t="str">
        <f t="shared" si="180"/>
        <v>circum–scribo –scribere –scripsi –scriptum</v>
      </c>
      <c r="D2606" t="str">
        <f t="shared" si="183"/>
        <v>circum–scribo</v>
      </c>
      <c r="E2606" t="s">
        <v>56589</v>
      </c>
      <c r="F2606" t="s">
        <v>56590</v>
      </c>
      <c r="G2606" t="s">
        <v>66</v>
      </c>
      <c r="I2606">
        <v>3</v>
      </c>
      <c r="J2606">
        <v>0</v>
      </c>
      <c r="K2606">
        <v>0</v>
      </c>
      <c r="L2606" t="s">
        <v>24</v>
      </c>
      <c r="M2606" t="str">
        <f t="shared" si="182"/>
        <v>http://logeion.uchicago.edu/index.html#circum–scribo</v>
      </c>
    </row>
    <row r="2607" spans="1:13" ht="15" customHeight="1" x14ac:dyDescent="0.2">
      <c r="A2607" t="s">
        <v>8847</v>
      </c>
      <c r="B2607" t="s">
        <v>8848</v>
      </c>
      <c r="C2607" t="str">
        <f t="shared" si="180"/>
        <v>circum–sedeo –sedere –sedi –sessum</v>
      </c>
      <c r="D2607" t="str">
        <f t="shared" si="183"/>
        <v>circum–sedeo</v>
      </c>
      <c r="E2607" t="s">
        <v>8849</v>
      </c>
      <c r="F2607" t="s">
        <v>8850</v>
      </c>
      <c r="G2607" t="s">
        <v>95</v>
      </c>
      <c r="I2607">
        <v>2</v>
      </c>
      <c r="J2607">
        <v>0</v>
      </c>
      <c r="K2607">
        <v>0</v>
      </c>
      <c r="L2607" t="s">
        <v>24</v>
      </c>
      <c r="M2607" t="str">
        <f t="shared" si="182"/>
        <v>http://logeion.uchicago.edu/index.html#circum–sedeo</v>
      </c>
    </row>
    <row r="2608" spans="1:13" ht="15" customHeight="1" x14ac:dyDescent="0.2">
      <c r="A2608" t="s">
        <v>8727</v>
      </c>
      <c r="B2608" t="s">
        <v>54718</v>
      </c>
      <c r="C2608" t="str">
        <f t="shared" si="180"/>
        <v>circumago circumagere circumegi circumactum</v>
      </c>
      <c r="D2608" t="str">
        <f t="shared" si="183"/>
        <v>circumago</v>
      </c>
      <c r="E2608" t="s">
        <v>54719</v>
      </c>
      <c r="F2608" t="s">
        <v>54719</v>
      </c>
      <c r="G2608" t="s">
        <v>66</v>
      </c>
      <c r="I2608">
        <v>3</v>
      </c>
      <c r="J2608">
        <v>0</v>
      </c>
      <c r="K2608">
        <v>0</v>
      </c>
      <c r="L2608" t="s">
        <v>24</v>
      </c>
      <c r="M2608" t="str">
        <f t="shared" si="182"/>
        <v>http://logeion.uchicago.edu/index.html#circumago</v>
      </c>
    </row>
    <row r="2609" spans="1:13" ht="15" customHeight="1" x14ac:dyDescent="0.2">
      <c r="A2609" t="s">
        <v>8728</v>
      </c>
      <c r="B2609" t="s">
        <v>8729</v>
      </c>
      <c r="C2609" t="str">
        <f t="shared" si="180"/>
        <v xml:space="preserve">circumamplector circumamplecti circumamplexus sum </v>
      </c>
      <c r="D2609" t="str">
        <f t="shared" si="183"/>
        <v>circumamplector</v>
      </c>
      <c r="E2609" t="s">
        <v>8730</v>
      </c>
      <c r="F2609" t="s">
        <v>8731</v>
      </c>
      <c r="G2609" t="s">
        <v>178</v>
      </c>
      <c r="I2609">
        <v>3</v>
      </c>
      <c r="J2609">
        <v>0</v>
      </c>
      <c r="K2609">
        <v>0</v>
      </c>
      <c r="L2609" t="s">
        <v>24</v>
      </c>
      <c r="M2609" t="str">
        <f t="shared" si="182"/>
        <v>http://logeion.uchicago.edu/index.html#circumamplector</v>
      </c>
    </row>
    <row r="2610" spans="1:13" ht="15" customHeight="1" x14ac:dyDescent="0.2">
      <c r="A2610" t="s">
        <v>8732</v>
      </c>
      <c r="B2610" t="s">
        <v>8733</v>
      </c>
      <c r="C2610" t="str">
        <f t="shared" si="180"/>
        <v xml:space="preserve">circumaro –arare </v>
      </c>
      <c r="D2610" t="str">
        <f t="shared" si="183"/>
        <v>circumaro</v>
      </c>
      <c r="E2610" t="s">
        <v>8734</v>
      </c>
      <c r="F2610" t="s">
        <v>8734</v>
      </c>
      <c r="G2610" t="s">
        <v>23</v>
      </c>
      <c r="I2610">
        <v>1</v>
      </c>
      <c r="J2610">
        <v>0</v>
      </c>
      <c r="K2610">
        <v>0</v>
      </c>
      <c r="L2610" t="s">
        <v>24</v>
      </c>
      <c r="M2610" t="str">
        <f t="shared" si="182"/>
        <v>http://logeion.uchicago.edu/index.html#circumaro</v>
      </c>
    </row>
    <row r="2611" spans="1:13" ht="15" customHeight="1" x14ac:dyDescent="0.2">
      <c r="A2611" t="s">
        <v>8745</v>
      </c>
      <c r="B2611" t="s">
        <v>8746</v>
      </c>
      <c r="C2611" t="str">
        <f t="shared" si="180"/>
        <v>circumcisus –a –um</v>
      </c>
      <c r="D2611" t="str">
        <f t="shared" si="183"/>
        <v>circumcisus</v>
      </c>
      <c r="E2611" t="s">
        <v>8747</v>
      </c>
      <c r="F2611" t="s">
        <v>8748</v>
      </c>
      <c r="G2611" t="s">
        <v>61</v>
      </c>
      <c r="H2611">
        <v>1</v>
      </c>
      <c r="I2611">
        <v>0</v>
      </c>
      <c r="J2611">
        <v>0</v>
      </c>
      <c r="K2611">
        <v>0</v>
      </c>
      <c r="L2611" t="s">
        <v>36</v>
      </c>
      <c r="M2611" t="str">
        <f t="shared" si="182"/>
        <v>http://logeion.uchicago.edu/index.html#circumcisus</v>
      </c>
    </row>
    <row r="2612" spans="1:13" ht="15" customHeight="1" x14ac:dyDescent="0.2">
      <c r="A2612" t="s">
        <v>8749</v>
      </c>
      <c r="B2612" t="s">
        <v>8750</v>
      </c>
      <c r="C2612" t="str">
        <f t="shared" si="180"/>
        <v>circumcludo circumcludere circumclusi circumclusus</v>
      </c>
      <c r="D2612" t="str">
        <f t="shared" si="183"/>
        <v>circumcludo</v>
      </c>
      <c r="E2612" t="s">
        <v>8751</v>
      </c>
      <c r="F2612" t="s">
        <v>8752</v>
      </c>
      <c r="G2612" t="s">
        <v>66</v>
      </c>
      <c r="I2612">
        <v>3</v>
      </c>
      <c r="J2612">
        <v>0</v>
      </c>
      <c r="K2612">
        <v>0</v>
      </c>
      <c r="L2612" t="s">
        <v>24</v>
      </c>
      <c r="M2612" t="str">
        <f t="shared" si="182"/>
        <v>http://logeion.uchicago.edu/index.html#circumcludo</v>
      </c>
    </row>
    <row r="2613" spans="1:13" ht="15" customHeight="1" x14ac:dyDescent="0.2">
      <c r="A2613" t="s">
        <v>8755</v>
      </c>
      <c r="B2613" t="s">
        <v>8756</v>
      </c>
      <c r="C2613" t="str">
        <f t="shared" si="180"/>
        <v>circumcurso –are –avi –atum</v>
      </c>
      <c r="D2613" t="str">
        <f t="shared" si="183"/>
        <v>circumcurso</v>
      </c>
      <c r="E2613" t="s">
        <v>8757</v>
      </c>
      <c r="F2613" t="s">
        <v>8757</v>
      </c>
      <c r="G2613" t="s">
        <v>23</v>
      </c>
      <c r="I2613">
        <v>1</v>
      </c>
      <c r="J2613">
        <v>0</v>
      </c>
      <c r="K2613">
        <v>0</v>
      </c>
      <c r="L2613" t="s">
        <v>24</v>
      </c>
      <c r="M2613" t="str">
        <f t="shared" si="182"/>
        <v>http://logeion.uchicago.edu/index.html#circumcurso</v>
      </c>
    </row>
    <row r="2614" spans="1:13" ht="15" customHeight="1" x14ac:dyDescent="0.2">
      <c r="A2614" t="s">
        <v>8758</v>
      </c>
      <c r="B2614" t="s">
        <v>8759</v>
      </c>
      <c r="C2614" t="str">
        <f t="shared" si="180"/>
        <v>circumdo circumdare circumdedi circumdatus</v>
      </c>
      <c r="D2614" t="str">
        <f t="shared" si="183"/>
        <v>circumdo</v>
      </c>
      <c r="E2614" t="s">
        <v>8645</v>
      </c>
      <c r="F2614" t="s">
        <v>8760</v>
      </c>
      <c r="G2614" t="s">
        <v>23</v>
      </c>
      <c r="I2614">
        <v>1</v>
      </c>
      <c r="J2614">
        <v>0</v>
      </c>
      <c r="K2614">
        <v>0</v>
      </c>
      <c r="L2614" t="s">
        <v>24</v>
      </c>
      <c r="M2614" t="str">
        <f t="shared" si="182"/>
        <v>http://logeion.uchicago.edu/index.html#circumdo</v>
      </c>
    </row>
    <row r="2615" spans="1:13" ht="15" customHeight="1" x14ac:dyDescent="0.2">
      <c r="A2615" t="s">
        <v>8761</v>
      </c>
      <c r="B2615" t="s">
        <v>8762</v>
      </c>
      <c r="C2615" t="str">
        <f t="shared" si="180"/>
        <v>circumduco –circumducere –circumduxi –circumductum</v>
      </c>
      <c r="D2615" t="str">
        <f t="shared" si="183"/>
        <v>circumduco</v>
      </c>
      <c r="E2615" t="s">
        <v>8763</v>
      </c>
      <c r="F2615" t="s">
        <v>8764</v>
      </c>
      <c r="G2615" t="s">
        <v>66</v>
      </c>
      <c r="I2615">
        <v>3</v>
      </c>
      <c r="J2615">
        <v>0</v>
      </c>
      <c r="K2615">
        <v>0</v>
      </c>
      <c r="L2615" t="s">
        <v>24</v>
      </c>
      <c r="M2615" t="str">
        <f t="shared" si="182"/>
        <v>http://logeion.uchicago.edu/index.html#circumduco</v>
      </c>
    </row>
    <row r="2616" spans="1:13" ht="15" customHeight="1" x14ac:dyDescent="0.2">
      <c r="A2616" t="s">
        <v>8766</v>
      </c>
      <c r="B2616" t="s">
        <v>8767</v>
      </c>
      <c r="C2616" t="str">
        <f t="shared" si="180"/>
        <v>circumeo/circueo circumire circumii/circumivi circuitus</v>
      </c>
      <c r="D2616" t="str">
        <f t="shared" si="183"/>
        <v>circumeo/circueo</v>
      </c>
      <c r="E2616" t="s">
        <v>8768</v>
      </c>
      <c r="F2616" t="s">
        <v>8768</v>
      </c>
      <c r="G2616" t="s">
        <v>80</v>
      </c>
      <c r="I2616">
        <v>5</v>
      </c>
      <c r="J2616">
        <v>0</v>
      </c>
      <c r="K2616">
        <v>0</v>
      </c>
      <c r="L2616" t="s">
        <v>24</v>
      </c>
      <c r="M2616" t="str">
        <f t="shared" si="182"/>
        <v>http://logeion.uchicago.edu/index.html#circumeo/circueo</v>
      </c>
    </row>
    <row r="2617" spans="1:13" ht="15" customHeight="1" x14ac:dyDescent="0.2">
      <c r="A2617" t="s">
        <v>8769</v>
      </c>
      <c r="B2617" t="s">
        <v>8770</v>
      </c>
      <c r="C2617" t="str">
        <f t="shared" si="180"/>
        <v>circumfero –ferre –tuli –latus –ferre</v>
      </c>
      <c r="D2617" t="str">
        <f t="shared" si="183"/>
        <v>circumfero</v>
      </c>
      <c r="E2617" t="s">
        <v>8771</v>
      </c>
      <c r="F2617" t="s">
        <v>8772</v>
      </c>
      <c r="G2617" t="s">
        <v>80</v>
      </c>
      <c r="I2617">
        <v>5</v>
      </c>
      <c r="J2617">
        <v>0</v>
      </c>
      <c r="K2617">
        <v>0</v>
      </c>
      <c r="L2617" t="s">
        <v>24</v>
      </c>
      <c r="M2617" t="str">
        <f t="shared" si="182"/>
        <v>http://logeion.uchicago.edu/index.html#circumfero</v>
      </c>
    </row>
    <row r="2618" spans="1:13" ht="15" customHeight="1" x14ac:dyDescent="0.2">
      <c r="A2618" t="s">
        <v>8774</v>
      </c>
      <c r="B2618" t="s">
        <v>8775</v>
      </c>
      <c r="C2618" t="str">
        <f t="shared" si="180"/>
        <v>circumflecto –ere –flexi –flexus</v>
      </c>
      <c r="D2618" t="str">
        <f t="shared" si="183"/>
        <v>circumflecto</v>
      </c>
      <c r="E2618" t="s">
        <v>8776</v>
      </c>
      <c r="F2618" t="s">
        <v>8776</v>
      </c>
      <c r="G2618" t="s">
        <v>66</v>
      </c>
      <c r="I2618">
        <v>3</v>
      </c>
      <c r="J2618">
        <v>0</v>
      </c>
      <c r="K2618">
        <v>0</v>
      </c>
      <c r="L2618" t="s">
        <v>24</v>
      </c>
      <c r="M2618" t="str">
        <f t="shared" si="182"/>
        <v>http://logeion.uchicago.edu/index.html#circumflecto</v>
      </c>
    </row>
    <row r="2619" spans="1:13" ht="15" customHeight="1" x14ac:dyDescent="0.2">
      <c r="A2619" t="s">
        <v>8778</v>
      </c>
      <c r="B2619" t="s">
        <v>8779</v>
      </c>
      <c r="C2619" t="str">
        <f t="shared" si="180"/>
        <v>circumfluo –fluere –fluxi —</v>
      </c>
      <c r="D2619" t="str">
        <f t="shared" si="183"/>
        <v>circumfluo</v>
      </c>
      <c r="E2619" t="s">
        <v>8780</v>
      </c>
      <c r="F2619" t="s">
        <v>8781</v>
      </c>
      <c r="G2619" t="s">
        <v>66</v>
      </c>
      <c r="I2619">
        <v>3</v>
      </c>
      <c r="J2619">
        <v>0</v>
      </c>
      <c r="K2619">
        <v>0</v>
      </c>
      <c r="L2619" t="s">
        <v>24</v>
      </c>
      <c r="M2619" t="str">
        <f t="shared" si="182"/>
        <v>http://logeion.uchicago.edu/index.html#circumfluo</v>
      </c>
    </row>
    <row r="2620" spans="1:13" ht="15" customHeight="1" x14ac:dyDescent="0.2">
      <c r="A2620" t="s">
        <v>8790</v>
      </c>
      <c r="B2620" t="s">
        <v>8791</v>
      </c>
      <c r="C2620" t="str">
        <f t="shared" si="180"/>
        <v>circumfundo –ere –fudi –fusus</v>
      </c>
      <c r="D2620" t="str">
        <f t="shared" si="183"/>
        <v>circumfundo</v>
      </c>
      <c r="E2620" t="s">
        <v>8792</v>
      </c>
      <c r="F2620" t="s">
        <v>8793</v>
      </c>
      <c r="G2620" t="s">
        <v>66</v>
      </c>
      <c r="I2620">
        <v>3</v>
      </c>
      <c r="J2620">
        <v>0</v>
      </c>
      <c r="K2620">
        <v>0</v>
      </c>
      <c r="L2620" t="s">
        <v>24</v>
      </c>
      <c r="M2620" t="str">
        <f t="shared" si="182"/>
        <v>http://logeion.uchicago.edu/index.html#circumfundo</v>
      </c>
    </row>
    <row r="2621" spans="1:13" ht="15" customHeight="1" x14ac:dyDescent="0.2">
      <c r="A2621" t="s">
        <v>8796</v>
      </c>
      <c r="B2621" t="s">
        <v>61676</v>
      </c>
      <c r="C2621" t="str">
        <f t="shared" si="180"/>
        <v>circumiaceo –ere — —</v>
      </c>
      <c r="D2621" t="str">
        <f t="shared" si="183"/>
        <v>circumiaceo</v>
      </c>
      <c r="E2621" t="s">
        <v>61653</v>
      </c>
      <c r="F2621" s="4" t="s">
        <v>61652</v>
      </c>
      <c r="G2621" t="s">
        <v>95</v>
      </c>
      <c r="I2621">
        <v>2</v>
      </c>
      <c r="J2621">
        <v>0</v>
      </c>
      <c r="K2621">
        <v>0</v>
      </c>
      <c r="L2621" t="s">
        <v>24</v>
      </c>
      <c r="M2621" t="str">
        <f t="shared" si="182"/>
        <v>http://logeion.uchicago.edu/index.html#circumiaceo</v>
      </c>
    </row>
    <row r="2622" spans="1:13" ht="15" customHeight="1" x14ac:dyDescent="0.2">
      <c r="A2622" t="s">
        <v>8797</v>
      </c>
      <c r="B2622" t="s">
        <v>8798</v>
      </c>
      <c r="C2622" t="str">
        <f t="shared" si="180"/>
        <v xml:space="preserve">circumicio –circumicere –circumieci –circumiectum </v>
      </c>
      <c r="D2622" t="str">
        <f t="shared" si="183"/>
        <v>circumicio</v>
      </c>
      <c r="E2622" t="s">
        <v>8799</v>
      </c>
      <c r="F2622" t="s">
        <v>8800</v>
      </c>
      <c r="G2622" t="s">
        <v>101</v>
      </c>
      <c r="I2622">
        <v>3</v>
      </c>
      <c r="J2622">
        <v>0</v>
      </c>
      <c r="K2622">
        <v>0</v>
      </c>
      <c r="L2622" t="s">
        <v>24</v>
      </c>
      <c r="M2622" t="str">
        <f t="shared" si="182"/>
        <v>http://logeion.uchicago.edu/index.html#circumicio</v>
      </c>
    </row>
    <row r="2623" spans="1:13" ht="15" customHeight="1" x14ac:dyDescent="0.2">
      <c r="A2623" t="s">
        <v>53269</v>
      </c>
      <c r="B2623" t="s">
        <v>53270</v>
      </c>
      <c r="C2623" t="str">
        <f t="shared" si="180"/>
        <v>circumitor –oris m.</v>
      </c>
      <c r="D2623" t="str">
        <f t="shared" si="183"/>
        <v>circumitor</v>
      </c>
      <c r="E2623" t="s">
        <v>53271</v>
      </c>
      <c r="F2623" t="s">
        <v>53271</v>
      </c>
      <c r="G2623" t="s">
        <v>29</v>
      </c>
      <c r="H2623">
        <v>3</v>
      </c>
      <c r="I2623">
        <v>0</v>
      </c>
      <c r="J2623">
        <v>0</v>
      </c>
      <c r="K2623">
        <v>0</v>
      </c>
      <c r="L2623" t="s">
        <v>19</v>
      </c>
      <c r="M2623" t="str">
        <f t="shared" si="182"/>
        <v>http://logeion.uchicago.edu/index.html#circumitor</v>
      </c>
    </row>
    <row r="2624" spans="1:13" ht="15" customHeight="1" x14ac:dyDescent="0.2">
      <c r="A2624" t="s">
        <v>8806</v>
      </c>
      <c r="B2624" t="s">
        <v>8807</v>
      </c>
      <c r="C2624" t="str">
        <f t="shared" si="180"/>
        <v>circumligo circumligare circumligavi circumligatus</v>
      </c>
      <c r="D2624" t="str">
        <f t="shared" si="183"/>
        <v>circumligo</v>
      </c>
      <c r="E2624" t="s">
        <v>8808</v>
      </c>
      <c r="F2624" t="s">
        <v>8808</v>
      </c>
      <c r="G2624" t="s">
        <v>23</v>
      </c>
      <c r="I2624">
        <v>1</v>
      </c>
      <c r="J2624">
        <v>0</v>
      </c>
      <c r="K2624">
        <v>0</v>
      </c>
      <c r="L2624" t="s">
        <v>24</v>
      </c>
      <c r="M2624" t="str">
        <f t="shared" si="182"/>
        <v>http://logeion.uchicago.edu/index.html#circumligo</v>
      </c>
    </row>
    <row r="2625" spans="1:13" ht="15" customHeight="1" x14ac:dyDescent="0.2">
      <c r="A2625" t="s">
        <v>58828</v>
      </c>
      <c r="B2625" t="s">
        <v>58578</v>
      </c>
      <c r="C2625" t="str">
        <f t="shared" si="180"/>
        <v>circumluo –ere — —</v>
      </c>
      <c r="D2625" t="str">
        <f t="shared" si="183"/>
        <v>circumluo</v>
      </c>
      <c r="E2625" t="s">
        <v>8780</v>
      </c>
      <c r="F2625" t="s">
        <v>8780</v>
      </c>
      <c r="G2625" t="s">
        <v>66</v>
      </c>
      <c r="I2625">
        <v>3</v>
      </c>
      <c r="L2625" t="s">
        <v>24</v>
      </c>
      <c r="M2625" t="str">
        <f t="shared" si="182"/>
        <v>http://logeion.uchicago.edu/index.html#circumluo</v>
      </c>
    </row>
    <row r="2626" spans="1:13" ht="15" customHeight="1" x14ac:dyDescent="0.2">
      <c r="A2626" t="s">
        <v>8817</v>
      </c>
      <c r="B2626" t="s">
        <v>8818</v>
      </c>
      <c r="C2626" t="str">
        <f t="shared" si="180"/>
        <v>circummitto –circummittere –circummisi –circummissum</v>
      </c>
      <c r="D2626" t="str">
        <f t="shared" si="183"/>
        <v>circummitto</v>
      </c>
      <c r="E2626" t="s">
        <v>8819</v>
      </c>
      <c r="F2626" t="s">
        <v>8819</v>
      </c>
      <c r="G2626" t="s">
        <v>66</v>
      </c>
      <c r="I2626">
        <v>3</v>
      </c>
      <c r="J2626">
        <v>0</v>
      </c>
      <c r="K2626">
        <v>0</v>
      </c>
      <c r="L2626" t="s">
        <v>24</v>
      </c>
      <c r="M2626" t="str">
        <f t="shared" si="182"/>
        <v>http://logeion.uchicago.edu/index.html#circummitto</v>
      </c>
    </row>
    <row r="2627" spans="1:13" ht="15" customHeight="1" x14ac:dyDescent="0.2">
      <c r="A2627" t="s">
        <v>8821</v>
      </c>
      <c r="B2627" t="s">
        <v>8822</v>
      </c>
      <c r="C2627" t="str">
        <f t="shared" si="180"/>
        <v>circummunio –circummunire –ire –itum</v>
      </c>
      <c r="D2627" t="str">
        <f t="shared" si="183"/>
        <v>circummunio</v>
      </c>
      <c r="E2627" t="s">
        <v>8823</v>
      </c>
      <c r="F2627" t="s">
        <v>8824</v>
      </c>
      <c r="G2627" t="s">
        <v>235</v>
      </c>
      <c r="I2627">
        <v>4</v>
      </c>
      <c r="J2627">
        <v>0</v>
      </c>
      <c r="K2627">
        <v>0</v>
      </c>
      <c r="L2627" t="s">
        <v>24</v>
      </c>
      <c r="M2627" t="str">
        <f t="shared" si="182"/>
        <v>http://logeion.uchicago.edu/index.html#circummunio</v>
      </c>
    </row>
    <row r="2628" spans="1:13" ht="15" customHeight="1" x14ac:dyDescent="0.2">
      <c r="A2628" t="s">
        <v>8828</v>
      </c>
      <c r="B2628" t="s">
        <v>8829</v>
      </c>
      <c r="C2628" t="str">
        <f t="shared" si="180"/>
        <v>circumplector –circumplecti –circumplexus sum</v>
      </c>
      <c r="D2628" t="str">
        <f t="shared" si="183"/>
        <v>circumplector</v>
      </c>
      <c r="E2628" t="s">
        <v>3009</v>
      </c>
      <c r="F2628" t="s">
        <v>8830</v>
      </c>
      <c r="G2628" t="s">
        <v>178</v>
      </c>
      <c r="I2628">
        <v>3</v>
      </c>
      <c r="J2628">
        <v>0</v>
      </c>
      <c r="K2628">
        <v>0</v>
      </c>
      <c r="L2628" t="s">
        <v>24</v>
      </c>
      <c r="M2628" t="str">
        <f t="shared" si="182"/>
        <v>http://logeion.uchicago.edu/index.html#circumplector</v>
      </c>
    </row>
    <row r="2629" spans="1:13" ht="15" customHeight="1" x14ac:dyDescent="0.2">
      <c r="A2629" t="s">
        <v>8833</v>
      </c>
      <c r="B2629" t="s">
        <v>8834</v>
      </c>
      <c r="C2629" t="str">
        <f t="shared" si="180"/>
        <v xml:space="preserve">circumquaque </v>
      </c>
      <c r="D2629" t="str">
        <f t="shared" si="183"/>
        <v>circumquaque</v>
      </c>
      <c r="E2629" t="s">
        <v>8835</v>
      </c>
      <c r="F2629" t="s">
        <v>8835</v>
      </c>
      <c r="G2629" t="s">
        <v>89</v>
      </c>
      <c r="I2629">
        <v>0</v>
      </c>
      <c r="J2629">
        <v>0</v>
      </c>
      <c r="K2629">
        <v>0</v>
      </c>
      <c r="L2629" t="s">
        <v>90</v>
      </c>
      <c r="M2629" t="str">
        <f t="shared" si="182"/>
        <v>http://logeion.uchicago.edu/index.html#circumquaque</v>
      </c>
    </row>
    <row r="2630" spans="1:13" ht="15" customHeight="1" x14ac:dyDescent="0.2">
      <c r="A2630" t="s">
        <v>8838</v>
      </c>
      <c r="B2630" t="s">
        <v>54852</v>
      </c>
      <c r="C2630" t="str">
        <f t="shared" si="180"/>
        <v>circumsaepio –saepire –saepsi –saeptum</v>
      </c>
      <c r="D2630" t="str">
        <f t="shared" si="183"/>
        <v>circumsaepio</v>
      </c>
      <c r="E2630" t="s">
        <v>8839</v>
      </c>
      <c r="F2630" t="s">
        <v>8840</v>
      </c>
      <c r="G2630" t="s">
        <v>235</v>
      </c>
      <c r="I2630">
        <v>4</v>
      </c>
      <c r="J2630">
        <v>0</v>
      </c>
      <c r="K2630">
        <v>0</v>
      </c>
      <c r="L2630" t="s">
        <v>24</v>
      </c>
      <c r="M2630" t="str">
        <f t="shared" si="182"/>
        <v>http://logeion.uchicago.edu/index.html#circumsaepio</v>
      </c>
    </row>
    <row r="2631" spans="1:13" ht="15" customHeight="1" x14ac:dyDescent="0.2">
      <c r="A2631" t="s">
        <v>8852</v>
      </c>
      <c r="B2631" t="s">
        <v>8853</v>
      </c>
      <c r="C2631" t="str">
        <f t="shared" si="180"/>
        <v>circumsessio –onis f.</v>
      </c>
      <c r="D2631" t="str">
        <f t="shared" si="183"/>
        <v>circumsessio</v>
      </c>
      <c r="E2631" t="s">
        <v>8854</v>
      </c>
      <c r="F2631" t="s">
        <v>8855</v>
      </c>
      <c r="G2631" t="s">
        <v>29</v>
      </c>
      <c r="H2631">
        <v>3</v>
      </c>
      <c r="I2631">
        <v>0</v>
      </c>
      <c r="J2631">
        <v>0</v>
      </c>
      <c r="K2631">
        <v>0</v>
      </c>
      <c r="L2631" t="s">
        <v>19</v>
      </c>
      <c r="M2631" t="str">
        <f t="shared" si="182"/>
        <v>http://logeion.uchicago.edu/index.html#circumsessio</v>
      </c>
    </row>
    <row r="2632" spans="1:13" ht="15" customHeight="1" x14ac:dyDescent="0.2">
      <c r="A2632" t="s">
        <v>8857</v>
      </c>
      <c r="B2632" t="s">
        <v>8858</v>
      </c>
      <c r="C2632" t="str">
        <f t="shared" si="180"/>
        <v>circumsilio circumsilire</v>
      </c>
      <c r="D2632" t="str">
        <f t="shared" si="183"/>
        <v>circumsilio</v>
      </c>
      <c r="E2632" t="s">
        <v>8859</v>
      </c>
      <c r="F2632" t="s">
        <v>8860</v>
      </c>
      <c r="G2632" t="s">
        <v>235</v>
      </c>
      <c r="I2632">
        <v>4</v>
      </c>
      <c r="J2632">
        <v>0</v>
      </c>
      <c r="K2632">
        <v>0</v>
      </c>
      <c r="L2632" t="s">
        <v>24</v>
      </c>
      <c r="M2632" t="str">
        <f t="shared" si="182"/>
        <v>http://logeion.uchicago.edu/index.html#circumsilio</v>
      </c>
    </row>
    <row r="2633" spans="1:13" ht="15" customHeight="1" x14ac:dyDescent="0.2">
      <c r="A2633" t="s">
        <v>8861</v>
      </c>
      <c r="B2633" t="s">
        <v>8862</v>
      </c>
      <c r="C2633" t="str">
        <f t="shared" si="180"/>
        <v>circumsisto circumsistere circumsistiti circumsistatus</v>
      </c>
      <c r="D2633" t="str">
        <f t="shared" ref="D2633:D2664" si="184">IF(ISBLANK(B2633),0,LEFT( C2633, FIND( " ", C2633 ) - 1 ))</f>
        <v>circumsisto</v>
      </c>
      <c r="E2633" t="s">
        <v>8645</v>
      </c>
      <c r="F2633" t="s">
        <v>8863</v>
      </c>
      <c r="G2633" t="s">
        <v>66</v>
      </c>
      <c r="I2633">
        <v>3</v>
      </c>
      <c r="J2633">
        <v>0</v>
      </c>
      <c r="K2633">
        <v>0</v>
      </c>
      <c r="L2633" t="s">
        <v>24</v>
      </c>
      <c r="M2633" t="str">
        <f t="shared" si="182"/>
        <v>http://logeion.uchicago.edu/index.html#circumsisto</v>
      </c>
    </row>
    <row r="2634" spans="1:13" ht="15" customHeight="1" x14ac:dyDescent="0.2">
      <c r="A2634" t="s">
        <v>8864</v>
      </c>
      <c r="B2634" t="s">
        <v>8865</v>
      </c>
      <c r="C2634" t="str">
        <f t="shared" si="180"/>
        <v>circumsono circumsonare circumsonavi circumsonatus</v>
      </c>
      <c r="D2634" t="str">
        <f t="shared" si="184"/>
        <v>circumsono</v>
      </c>
      <c r="E2634" t="s">
        <v>8866</v>
      </c>
      <c r="F2634" t="s">
        <v>8866</v>
      </c>
      <c r="G2634" t="s">
        <v>23</v>
      </c>
      <c r="I2634">
        <v>1</v>
      </c>
      <c r="J2634">
        <v>0</v>
      </c>
      <c r="K2634">
        <v>0</v>
      </c>
      <c r="L2634" t="s">
        <v>24</v>
      </c>
      <c r="M2634" t="str">
        <f t="shared" si="182"/>
        <v>http://logeion.uchicago.edu/index.html#circumsono</v>
      </c>
    </row>
    <row r="2635" spans="1:13" ht="15" customHeight="1" x14ac:dyDescent="0.2">
      <c r="A2635" t="s">
        <v>8869</v>
      </c>
      <c r="B2635" t="s">
        <v>8870</v>
      </c>
      <c r="C2635" t="str">
        <f t="shared" si="180"/>
        <v>circumspecto circumspectare circumspectavi circumspectatus</v>
      </c>
      <c r="D2635" t="str">
        <f t="shared" si="184"/>
        <v>circumspecto</v>
      </c>
      <c r="E2635" t="s">
        <v>8871</v>
      </c>
      <c r="F2635" t="s">
        <v>8871</v>
      </c>
      <c r="G2635" t="s">
        <v>23</v>
      </c>
      <c r="I2635">
        <v>1</v>
      </c>
      <c r="J2635">
        <v>0</v>
      </c>
      <c r="K2635">
        <v>0</v>
      </c>
      <c r="L2635" t="s">
        <v>24</v>
      </c>
      <c r="M2635" t="str">
        <f t="shared" si="182"/>
        <v>http://logeion.uchicago.edu/index.html#circumspecto</v>
      </c>
    </row>
    <row r="2636" spans="1:13" ht="15" customHeight="1" x14ac:dyDescent="0.2">
      <c r="A2636" t="s">
        <v>8874</v>
      </c>
      <c r="B2636" t="s">
        <v>8875</v>
      </c>
      <c r="C2636" t="str">
        <f t="shared" si="180"/>
        <v>circumspicio –ere –spexi –spectus</v>
      </c>
      <c r="D2636" t="str">
        <f t="shared" si="184"/>
        <v>circumspicio</v>
      </c>
      <c r="E2636" t="s">
        <v>8876</v>
      </c>
      <c r="F2636" t="s">
        <v>8877</v>
      </c>
      <c r="G2636" t="s">
        <v>101</v>
      </c>
      <c r="I2636">
        <v>3</v>
      </c>
      <c r="J2636">
        <v>0</v>
      </c>
      <c r="K2636">
        <v>0</v>
      </c>
      <c r="L2636" t="s">
        <v>24</v>
      </c>
      <c r="M2636" t="str">
        <f t="shared" si="182"/>
        <v>http://logeion.uchicago.edu/index.html#circumspicio</v>
      </c>
    </row>
    <row r="2637" spans="1:13" ht="15" customHeight="1" x14ac:dyDescent="0.2">
      <c r="A2637" t="s">
        <v>8878</v>
      </c>
      <c r="B2637" t="s">
        <v>8879</v>
      </c>
      <c r="C2637" t="str">
        <f t="shared" si="180"/>
        <v>circumsto circumstare circumsteti</v>
      </c>
      <c r="D2637" t="str">
        <f t="shared" si="184"/>
        <v>circumsto</v>
      </c>
      <c r="E2637" t="s">
        <v>8880</v>
      </c>
      <c r="F2637" t="s">
        <v>8881</v>
      </c>
      <c r="G2637" t="s">
        <v>23</v>
      </c>
      <c r="I2637">
        <v>1</v>
      </c>
      <c r="J2637">
        <v>0</v>
      </c>
      <c r="K2637">
        <v>0</v>
      </c>
      <c r="L2637" t="s">
        <v>24</v>
      </c>
      <c r="M2637" t="str">
        <f t="shared" si="182"/>
        <v>http://logeion.uchicago.edu/index.html#circumsto</v>
      </c>
    </row>
    <row r="2638" spans="1:13" ht="15" customHeight="1" x14ac:dyDescent="0.2">
      <c r="A2638" t="s">
        <v>8882</v>
      </c>
      <c r="B2638" t="s">
        <v>61789</v>
      </c>
      <c r="C2638" t="str">
        <f t="shared" si="180"/>
        <v>circumstrepo circumstrepere circumstrepui circumstrepitum</v>
      </c>
      <c r="D2638" t="str">
        <f t="shared" si="184"/>
        <v>circumstrepo</v>
      </c>
      <c r="E2638" t="s">
        <v>61878</v>
      </c>
      <c r="G2638" t="s">
        <v>66</v>
      </c>
      <c r="I2638">
        <v>3</v>
      </c>
      <c r="J2638">
        <v>0</v>
      </c>
      <c r="K2638">
        <v>0</v>
      </c>
      <c r="L2638" t="s">
        <v>24</v>
      </c>
      <c r="M2638" t="str">
        <f t="shared" si="182"/>
        <v>http://logeion.uchicago.edu/index.html#circumstrepo</v>
      </c>
    </row>
    <row r="2639" spans="1:13" ht="15" customHeight="1" x14ac:dyDescent="0.2">
      <c r="A2639" t="s">
        <v>8887</v>
      </c>
      <c r="B2639" t="s">
        <v>8888</v>
      </c>
      <c r="C2639" t="str">
        <f t="shared" si="180"/>
        <v>circumtextus –a –um</v>
      </c>
      <c r="D2639" t="str">
        <f t="shared" si="184"/>
        <v>circumtextus</v>
      </c>
      <c r="E2639" t="s">
        <v>8889</v>
      </c>
      <c r="F2639" t="s">
        <v>8890</v>
      </c>
      <c r="G2639" t="s">
        <v>61</v>
      </c>
      <c r="I2639">
        <v>3</v>
      </c>
      <c r="J2639">
        <v>0</v>
      </c>
      <c r="K2639">
        <v>0</v>
      </c>
      <c r="L2639" t="s">
        <v>24</v>
      </c>
      <c r="M2639" t="str">
        <f t="shared" si="182"/>
        <v>http://logeion.uchicago.edu/index.html#circumtextus</v>
      </c>
    </row>
    <row r="2640" spans="1:13" ht="15" customHeight="1" x14ac:dyDescent="0.2">
      <c r="A2640" t="s">
        <v>8896</v>
      </c>
      <c r="B2640" t="s">
        <v>8897</v>
      </c>
      <c r="C2640" t="str">
        <f t="shared" si="180"/>
        <v>circumvallo –circumvallare</v>
      </c>
      <c r="D2640" t="str">
        <f t="shared" si="184"/>
        <v>circumvallo</v>
      </c>
      <c r="E2640" t="s">
        <v>8898</v>
      </c>
      <c r="F2640" t="s">
        <v>8899</v>
      </c>
      <c r="G2640" t="s">
        <v>23</v>
      </c>
      <c r="I2640">
        <v>1</v>
      </c>
      <c r="J2640">
        <v>0</v>
      </c>
      <c r="K2640">
        <v>0</v>
      </c>
      <c r="L2640" t="s">
        <v>24</v>
      </c>
      <c r="M2640" t="str">
        <f t="shared" si="182"/>
        <v>http://logeion.uchicago.edu/index.html#circumvallo</v>
      </c>
    </row>
    <row r="2641" spans="1:13" ht="15" customHeight="1" x14ac:dyDescent="0.2">
      <c r="A2641" t="s">
        <v>8901</v>
      </c>
      <c r="B2641" t="s">
        <v>61402</v>
      </c>
      <c r="C2641" t="str">
        <f t="shared" si="180"/>
        <v xml:space="preserve">circumvecto –vectare </v>
      </c>
      <c r="D2641" t="str">
        <f t="shared" si="184"/>
        <v>circumvecto</v>
      </c>
      <c r="E2641" t="s">
        <v>8902</v>
      </c>
      <c r="F2641" t="s">
        <v>8903</v>
      </c>
      <c r="G2641" t="s">
        <v>170</v>
      </c>
      <c r="I2641">
        <v>1</v>
      </c>
      <c r="J2641">
        <v>0</v>
      </c>
      <c r="K2641">
        <v>0</v>
      </c>
      <c r="L2641" t="s">
        <v>24</v>
      </c>
      <c r="M2641" t="str">
        <f t="shared" si="182"/>
        <v>http://logeion.uchicago.edu/index.html#circumvecto</v>
      </c>
    </row>
    <row r="2642" spans="1:13" ht="15" customHeight="1" x14ac:dyDescent="0.2">
      <c r="A2642" t="s">
        <v>8904</v>
      </c>
      <c r="B2642" t="s">
        <v>55781</v>
      </c>
      <c r="C2642" t="str">
        <f t="shared" si="180"/>
        <v>circumvehor circumvehi circumvectus sum</v>
      </c>
      <c r="D2642" t="str">
        <f t="shared" si="184"/>
        <v>circumvehor</v>
      </c>
      <c r="E2642" t="s">
        <v>8905</v>
      </c>
      <c r="F2642" t="s">
        <v>8906</v>
      </c>
      <c r="G2642" t="s">
        <v>178</v>
      </c>
      <c r="I2642">
        <v>3</v>
      </c>
      <c r="J2642">
        <v>0</v>
      </c>
      <c r="K2642">
        <v>0</v>
      </c>
      <c r="L2642" t="s">
        <v>24</v>
      </c>
      <c r="M2642" t="str">
        <f t="shared" si="182"/>
        <v>http://logeion.uchicago.edu/index.html#circumvehor</v>
      </c>
    </row>
    <row r="2643" spans="1:13" ht="15" customHeight="1" x14ac:dyDescent="0.2">
      <c r="A2643" t="s">
        <v>8907</v>
      </c>
      <c r="B2643" t="s">
        <v>8908</v>
      </c>
      <c r="C2643" t="str">
        <f t="shared" si="180"/>
        <v>circumvenio circumvenire circumveni circumventus</v>
      </c>
      <c r="D2643" t="str">
        <f t="shared" si="184"/>
        <v>circumvenio</v>
      </c>
      <c r="E2643" t="s">
        <v>8645</v>
      </c>
      <c r="F2643" t="s">
        <v>8909</v>
      </c>
      <c r="G2643" t="s">
        <v>235</v>
      </c>
      <c r="I2643">
        <v>4</v>
      </c>
      <c r="J2643">
        <v>0</v>
      </c>
      <c r="K2643">
        <v>0</v>
      </c>
      <c r="L2643" t="s">
        <v>24</v>
      </c>
      <c r="M2643" t="str">
        <f t="shared" si="182"/>
        <v>http://logeion.uchicago.edu/index.html#circumvenio</v>
      </c>
    </row>
    <row r="2644" spans="1:13" ht="15" customHeight="1" x14ac:dyDescent="0.2">
      <c r="A2644" t="s">
        <v>8913</v>
      </c>
      <c r="B2644" t="s">
        <v>8914</v>
      </c>
      <c r="C2644" t="str">
        <f t="shared" si="180"/>
        <v>circumvolito –volitare</v>
      </c>
      <c r="D2644" t="str">
        <f t="shared" si="184"/>
        <v>circumvolito</v>
      </c>
      <c r="E2644" t="s">
        <v>8915</v>
      </c>
      <c r="F2644" t="s">
        <v>8916</v>
      </c>
      <c r="G2644" t="s">
        <v>23</v>
      </c>
      <c r="I2644">
        <v>1</v>
      </c>
      <c r="J2644">
        <v>0</v>
      </c>
      <c r="K2644">
        <v>0</v>
      </c>
      <c r="L2644" t="s">
        <v>24</v>
      </c>
      <c r="M2644" t="str">
        <f t="shared" si="182"/>
        <v>http://logeion.uchicago.edu/index.html#circumvolito</v>
      </c>
    </row>
    <row r="2645" spans="1:13" ht="15" customHeight="1" x14ac:dyDescent="0.2">
      <c r="A2645" t="s">
        <v>8917</v>
      </c>
      <c r="B2645" t="s">
        <v>8918</v>
      </c>
      <c r="C2645" t="str">
        <f t="shared" si="180"/>
        <v>circumvolo circumvolare circumvolavi circumvolatus</v>
      </c>
      <c r="D2645" t="str">
        <f t="shared" si="184"/>
        <v>circumvolo</v>
      </c>
      <c r="E2645" t="s">
        <v>8919</v>
      </c>
      <c r="F2645" t="s">
        <v>8920</v>
      </c>
      <c r="G2645" t="s">
        <v>23</v>
      </c>
      <c r="I2645">
        <v>1</v>
      </c>
      <c r="J2645">
        <v>0</v>
      </c>
      <c r="K2645">
        <v>0</v>
      </c>
      <c r="L2645" t="s">
        <v>24</v>
      </c>
      <c r="M2645" t="str">
        <f t="shared" si="182"/>
        <v>http://logeion.uchicago.edu/index.html#circumvolo</v>
      </c>
    </row>
    <row r="2646" spans="1:13" ht="15" customHeight="1" x14ac:dyDescent="0.2">
      <c r="A2646" t="s">
        <v>8921</v>
      </c>
      <c r="B2646" t="s">
        <v>57753</v>
      </c>
      <c r="C2646" t="str">
        <f t="shared" si="180"/>
        <v>circumvolvo –ere ––– –volutus</v>
      </c>
      <c r="D2646" t="str">
        <f t="shared" si="184"/>
        <v>circumvolvo</v>
      </c>
      <c r="E2646" t="s">
        <v>8922</v>
      </c>
      <c r="F2646" t="s">
        <v>8923</v>
      </c>
      <c r="G2646" t="s">
        <v>66</v>
      </c>
      <c r="I2646">
        <v>3</v>
      </c>
      <c r="J2646">
        <v>0</v>
      </c>
      <c r="K2646">
        <v>0</v>
      </c>
      <c r="L2646" t="s">
        <v>24</v>
      </c>
      <c r="M2646" t="str">
        <f t="shared" si="182"/>
        <v>http://logeion.uchicago.edu/index.html#circumvolvo</v>
      </c>
    </row>
    <row r="2647" spans="1:13" ht="15" customHeight="1" x14ac:dyDescent="0.2">
      <c r="A2647" t="s">
        <v>8924</v>
      </c>
      <c r="B2647" t="s">
        <v>8925</v>
      </c>
      <c r="C2647" t="str">
        <f t="shared" ref="C2647:C2710" si="185">SUBSTITUTE(SUBSTITUTE(SUBSTITUTE(SUBSTITUTE(SUBSTITUTE(SUBSTITUTE(SUBSTITUTE(SUBSTITUTE(SUBSTITUTE(SUBSTITUTE(SUBSTITUTE(B2647, "ā", "a"), "ē", "e"), "ī", "i"), "ō", "o"), "ū", "u"), "ȳ", "y"), "Ā", "A"), "Ē", "E"), "Ī", "I"), "Ō", "O"), "Ū", "U")</f>
        <v>circuo –ere (?)</v>
      </c>
      <c r="D2647" t="str">
        <f t="shared" si="184"/>
        <v>circuo</v>
      </c>
      <c r="E2647" t="s">
        <v>8926</v>
      </c>
      <c r="F2647" t="s">
        <v>8926</v>
      </c>
      <c r="G2647" t="s">
        <v>66</v>
      </c>
      <c r="I2647">
        <v>3</v>
      </c>
      <c r="J2647">
        <v>0</v>
      </c>
      <c r="K2647">
        <v>0</v>
      </c>
      <c r="L2647" t="s">
        <v>24</v>
      </c>
      <c r="M2647" t="str">
        <f t="shared" si="182"/>
        <v>http://logeion.uchicago.edu/index.html#circuo</v>
      </c>
    </row>
    <row r="2648" spans="1:13" ht="15" customHeight="1" x14ac:dyDescent="0.2">
      <c r="A2648" t="s">
        <v>8927</v>
      </c>
      <c r="B2648" t="s">
        <v>8928</v>
      </c>
      <c r="C2648" t="str">
        <f t="shared" si="185"/>
        <v>circus –i m.</v>
      </c>
      <c r="D2648" t="str">
        <f t="shared" si="184"/>
        <v>circus</v>
      </c>
      <c r="E2648" t="s">
        <v>8929</v>
      </c>
      <c r="F2648" t="s">
        <v>8930</v>
      </c>
      <c r="G2648" t="s">
        <v>21</v>
      </c>
      <c r="H2648">
        <v>2</v>
      </c>
      <c r="I2648">
        <v>0</v>
      </c>
      <c r="J2648">
        <v>0</v>
      </c>
      <c r="K2648">
        <v>0</v>
      </c>
      <c r="L2648" t="s">
        <v>19</v>
      </c>
      <c r="M2648" t="str">
        <f t="shared" si="182"/>
        <v>http://logeion.uchicago.edu/index.html#circus</v>
      </c>
    </row>
    <row r="2649" spans="1:13" ht="15" customHeight="1" x14ac:dyDescent="0.2">
      <c r="A2649" t="s">
        <v>56953</v>
      </c>
      <c r="B2649" t="s">
        <v>57957</v>
      </c>
      <c r="C2649" t="str">
        <f t="shared" si="185"/>
        <v>Circus –i m.</v>
      </c>
      <c r="D2649" t="str">
        <f t="shared" si="184"/>
        <v>Circus</v>
      </c>
      <c r="E2649" t="s">
        <v>56954</v>
      </c>
      <c r="F2649" t="s">
        <v>56955</v>
      </c>
      <c r="G2649" t="s">
        <v>21</v>
      </c>
      <c r="H2649">
        <v>2</v>
      </c>
      <c r="K2649">
        <v>1</v>
      </c>
      <c r="L2649" t="s">
        <v>19</v>
      </c>
      <c r="M2649" t="str">
        <f t="shared" si="182"/>
        <v>http://logeion.uchicago.edu/index.html#Circus</v>
      </c>
    </row>
    <row r="2650" spans="1:13" ht="15" customHeight="1" x14ac:dyDescent="0.2">
      <c r="A2650" t="s">
        <v>8931</v>
      </c>
      <c r="B2650" t="s">
        <v>54435</v>
      </c>
      <c r="C2650" t="str">
        <f t="shared" si="185"/>
        <v xml:space="preserve">cirratus –a –um </v>
      </c>
      <c r="D2650" t="str">
        <f t="shared" si="184"/>
        <v>cirratus</v>
      </c>
      <c r="E2650" t="s">
        <v>54063</v>
      </c>
      <c r="F2650" t="s">
        <v>54063</v>
      </c>
      <c r="G2650" t="s">
        <v>21</v>
      </c>
      <c r="H2650">
        <v>2</v>
      </c>
      <c r="I2650">
        <v>0</v>
      </c>
      <c r="J2650">
        <v>0</v>
      </c>
      <c r="K2650">
        <v>0</v>
      </c>
      <c r="L2650" t="s">
        <v>19</v>
      </c>
      <c r="M2650" t="str">
        <f t="shared" si="182"/>
        <v>http://logeion.uchicago.edu/index.html#cirratus</v>
      </c>
    </row>
    <row r="2651" spans="1:13" ht="15" customHeight="1" x14ac:dyDescent="0.2">
      <c r="A2651" t="s">
        <v>8933</v>
      </c>
      <c r="B2651" t="s">
        <v>8934</v>
      </c>
      <c r="C2651" t="str">
        <f t="shared" si="185"/>
        <v xml:space="preserve">cis </v>
      </c>
      <c r="D2651" t="str">
        <f t="shared" si="184"/>
        <v>cis</v>
      </c>
      <c r="E2651" t="s">
        <v>8935</v>
      </c>
      <c r="F2651" t="s">
        <v>8935</v>
      </c>
      <c r="G2651" t="s">
        <v>15</v>
      </c>
      <c r="I2651">
        <v>0</v>
      </c>
      <c r="J2651">
        <v>0</v>
      </c>
      <c r="K2651">
        <v>0</v>
      </c>
      <c r="L2651" t="s">
        <v>16</v>
      </c>
      <c r="M2651" t="str">
        <f t="shared" si="182"/>
        <v>http://logeion.uchicago.edu/index.html#cis</v>
      </c>
    </row>
    <row r="2652" spans="1:13" ht="15" customHeight="1" x14ac:dyDescent="0.2">
      <c r="A2652" t="s">
        <v>8936</v>
      </c>
      <c r="B2652" t="s">
        <v>8937</v>
      </c>
      <c r="C2652" t="str">
        <f t="shared" si="185"/>
        <v>Cisalpinus –a –um</v>
      </c>
      <c r="D2652" t="str">
        <f t="shared" si="184"/>
        <v>Cisalpinus</v>
      </c>
      <c r="E2652" t="s">
        <v>8938</v>
      </c>
      <c r="F2652" t="s">
        <v>8938</v>
      </c>
      <c r="G2652" t="s">
        <v>918</v>
      </c>
      <c r="H2652">
        <v>2</v>
      </c>
      <c r="I2652">
        <v>0</v>
      </c>
      <c r="J2652">
        <v>0</v>
      </c>
      <c r="K2652">
        <v>1</v>
      </c>
      <c r="L2652" t="s">
        <v>36</v>
      </c>
      <c r="M2652" t="str">
        <f t="shared" si="182"/>
        <v>http://logeion.uchicago.edu/index.html#Cisalpinus</v>
      </c>
    </row>
    <row r="2653" spans="1:13" ht="15" customHeight="1" x14ac:dyDescent="0.2">
      <c r="A2653" t="s">
        <v>8939</v>
      </c>
      <c r="B2653" t="s">
        <v>8940</v>
      </c>
      <c r="C2653" t="str">
        <f t="shared" si="185"/>
        <v>cisium cisii n.</v>
      </c>
      <c r="D2653" t="str">
        <f t="shared" si="184"/>
        <v>cisium</v>
      </c>
      <c r="E2653" t="s">
        <v>8941</v>
      </c>
      <c r="F2653" t="s">
        <v>8941</v>
      </c>
      <c r="G2653" t="s">
        <v>21</v>
      </c>
      <c r="H2653">
        <v>2</v>
      </c>
      <c r="I2653">
        <v>0</v>
      </c>
      <c r="J2653">
        <v>0</v>
      </c>
      <c r="K2653">
        <v>0</v>
      </c>
      <c r="L2653" t="s">
        <v>19</v>
      </c>
      <c r="M2653" t="str">
        <f t="shared" si="182"/>
        <v>http://logeion.uchicago.edu/index.html#cisium</v>
      </c>
    </row>
    <row r="2654" spans="1:13" ht="15" customHeight="1" x14ac:dyDescent="0.2">
      <c r="A2654" t="s">
        <v>8942</v>
      </c>
      <c r="B2654" t="s">
        <v>8943</v>
      </c>
      <c r="C2654" t="str">
        <f t="shared" si="185"/>
        <v>Cisrhenanus –a –um</v>
      </c>
      <c r="D2654" t="str">
        <f t="shared" si="184"/>
        <v>Cisrhenanus</v>
      </c>
      <c r="E2654" t="s">
        <v>8944</v>
      </c>
      <c r="F2654" t="s">
        <v>8944</v>
      </c>
      <c r="G2654" t="s">
        <v>918</v>
      </c>
      <c r="H2654">
        <v>2</v>
      </c>
      <c r="I2654">
        <v>0</v>
      </c>
      <c r="J2654">
        <v>0</v>
      </c>
      <c r="K2654">
        <v>1</v>
      </c>
      <c r="L2654" t="s">
        <v>36</v>
      </c>
      <c r="M2654" t="str">
        <f t="shared" si="182"/>
        <v>http://logeion.uchicago.edu/index.html#Cisrhenanus</v>
      </c>
    </row>
    <row r="2655" spans="1:13" ht="15" customHeight="1" x14ac:dyDescent="0.2">
      <c r="A2655" t="s">
        <v>8945</v>
      </c>
      <c r="B2655" t="s">
        <v>8946</v>
      </c>
      <c r="C2655" t="str">
        <f t="shared" si="185"/>
        <v>Cisseis –idis f.</v>
      </c>
      <c r="D2655" t="str">
        <f t="shared" si="184"/>
        <v>Cisseis</v>
      </c>
      <c r="E2655" t="s">
        <v>8947</v>
      </c>
      <c r="F2655" t="s">
        <v>8948</v>
      </c>
      <c r="G2655" t="s">
        <v>29</v>
      </c>
      <c r="H2655">
        <v>3</v>
      </c>
      <c r="I2655">
        <v>0</v>
      </c>
      <c r="J2655">
        <v>0</v>
      </c>
      <c r="K2655">
        <v>1</v>
      </c>
      <c r="L2655" t="s">
        <v>19</v>
      </c>
      <c r="M2655" t="str">
        <f t="shared" si="182"/>
        <v>http://logeion.uchicago.edu/index.html#Cisseis</v>
      </c>
    </row>
    <row r="2656" spans="1:13" ht="15" customHeight="1" x14ac:dyDescent="0.2">
      <c r="A2656" t="s">
        <v>8949</v>
      </c>
      <c r="B2656" t="s">
        <v>8950</v>
      </c>
      <c r="C2656" t="str">
        <f t="shared" si="185"/>
        <v>Cisseus –ei m.</v>
      </c>
      <c r="D2656" t="str">
        <f t="shared" si="184"/>
        <v>Cisseus</v>
      </c>
      <c r="E2656" t="s">
        <v>8951</v>
      </c>
      <c r="F2656" t="s">
        <v>8952</v>
      </c>
      <c r="G2656" t="s">
        <v>21</v>
      </c>
      <c r="H2656">
        <v>2</v>
      </c>
      <c r="I2656">
        <v>0</v>
      </c>
      <c r="J2656">
        <v>0</v>
      </c>
      <c r="K2656">
        <v>1</v>
      </c>
      <c r="L2656" t="s">
        <v>19</v>
      </c>
      <c r="M2656" t="str">
        <f t="shared" si="182"/>
        <v>http://logeion.uchicago.edu/index.html#Cisseus</v>
      </c>
    </row>
    <row r="2657" spans="1:13" ht="15" customHeight="1" x14ac:dyDescent="0.2">
      <c r="A2657" t="s">
        <v>8953</v>
      </c>
      <c r="B2657" t="s">
        <v>8954</v>
      </c>
      <c r="C2657" t="str">
        <f t="shared" si="185"/>
        <v>cista –ae f.</v>
      </c>
      <c r="D2657" t="str">
        <f t="shared" si="184"/>
        <v>cista</v>
      </c>
      <c r="E2657" t="s">
        <v>8955</v>
      </c>
      <c r="F2657" t="s">
        <v>8955</v>
      </c>
      <c r="G2657" t="s">
        <v>76</v>
      </c>
      <c r="H2657">
        <v>1</v>
      </c>
      <c r="I2657">
        <v>0</v>
      </c>
      <c r="J2657">
        <v>0</v>
      </c>
      <c r="K2657">
        <v>0</v>
      </c>
      <c r="L2657" t="s">
        <v>19</v>
      </c>
      <c r="M2657" t="str">
        <f t="shared" si="182"/>
        <v>http://logeion.uchicago.edu/index.html#cista</v>
      </c>
    </row>
    <row r="2658" spans="1:13" ht="15" customHeight="1" x14ac:dyDescent="0.2">
      <c r="A2658" t="s">
        <v>8956</v>
      </c>
      <c r="B2658" t="s">
        <v>54346</v>
      </c>
      <c r="C2658" t="str">
        <f t="shared" si="185"/>
        <v>cisterna –ae f.</v>
      </c>
      <c r="D2658" t="str">
        <f t="shared" si="184"/>
        <v>cisterna</v>
      </c>
      <c r="E2658" t="s">
        <v>54064</v>
      </c>
      <c r="F2658" t="s">
        <v>54064</v>
      </c>
      <c r="G2658" t="s">
        <v>76</v>
      </c>
      <c r="H2658">
        <v>1</v>
      </c>
      <c r="I2658">
        <v>0</v>
      </c>
      <c r="J2658">
        <v>0</v>
      </c>
      <c r="K2658">
        <v>0</v>
      </c>
      <c r="L2658" t="s">
        <v>19</v>
      </c>
      <c r="M2658" t="str">
        <f t="shared" si="182"/>
        <v>http://logeion.uchicago.edu/index.html#cisterna</v>
      </c>
    </row>
    <row r="2659" spans="1:13" ht="15" customHeight="1" x14ac:dyDescent="0.2">
      <c r="A2659" t="s">
        <v>8958</v>
      </c>
      <c r="B2659" t="s">
        <v>8959</v>
      </c>
      <c r="C2659" t="str">
        <f t="shared" si="185"/>
        <v>Cita –ae m.</v>
      </c>
      <c r="D2659" t="str">
        <f t="shared" si="184"/>
        <v>Cita</v>
      </c>
      <c r="E2659" t="s">
        <v>8960</v>
      </c>
      <c r="G2659" t="s">
        <v>76</v>
      </c>
      <c r="H2659">
        <v>1</v>
      </c>
      <c r="I2659">
        <v>0</v>
      </c>
      <c r="J2659">
        <v>0</v>
      </c>
      <c r="K2659">
        <v>1</v>
      </c>
      <c r="L2659" t="s">
        <v>19</v>
      </c>
      <c r="M2659" t="str">
        <f t="shared" ref="M2659:M2722" si="186">"http://logeion.uchicago.edu/index.html#"&amp;D2659</f>
        <v>http://logeion.uchicago.edu/index.html#Cita</v>
      </c>
    </row>
    <row r="2660" spans="1:13" ht="15" customHeight="1" x14ac:dyDescent="0.2">
      <c r="A2660" t="s">
        <v>8962</v>
      </c>
      <c r="B2660" t="s">
        <v>8963</v>
      </c>
      <c r="C2660" t="str">
        <f t="shared" si="185"/>
        <v>citatus –a –um</v>
      </c>
      <c r="D2660" t="str">
        <f t="shared" si="184"/>
        <v>citatus</v>
      </c>
      <c r="E2660" t="s">
        <v>8964</v>
      </c>
      <c r="F2660" t="s">
        <v>8965</v>
      </c>
      <c r="G2660" t="s">
        <v>61</v>
      </c>
      <c r="H2660">
        <v>1</v>
      </c>
      <c r="I2660">
        <v>0</v>
      </c>
      <c r="J2660">
        <v>0</v>
      </c>
      <c r="K2660">
        <v>0</v>
      </c>
      <c r="L2660" t="s">
        <v>36</v>
      </c>
      <c r="M2660" t="str">
        <f t="shared" si="186"/>
        <v>http://logeion.uchicago.edu/index.html#citatus</v>
      </c>
    </row>
    <row r="2661" spans="1:13" ht="15" customHeight="1" x14ac:dyDescent="0.2">
      <c r="A2661" t="s">
        <v>8969</v>
      </c>
      <c r="B2661" t="s">
        <v>8970</v>
      </c>
      <c r="C2661" t="str">
        <f t="shared" si="185"/>
        <v>citerior –ius</v>
      </c>
      <c r="D2661" t="str">
        <f t="shared" si="184"/>
        <v>citerior</v>
      </c>
      <c r="E2661" t="s">
        <v>8971</v>
      </c>
      <c r="F2661" t="s">
        <v>8972</v>
      </c>
      <c r="G2661" t="s">
        <v>8973</v>
      </c>
      <c r="H2661">
        <v>3</v>
      </c>
      <c r="I2661">
        <v>0</v>
      </c>
      <c r="J2661">
        <v>0</v>
      </c>
      <c r="K2661">
        <v>0</v>
      </c>
      <c r="L2661" t="s">
        <v>36</v>
      </c>
      <c r="M2661" t="str">
        <f t="shared" si="186"/>
        <v>http://logeion.uchicago.edu/index.html#citerior</v>
      </c>
    </row>
    <row r="2662" spans="1:13" ht="15" customHeight="1" x14ac:dyDescent="0.2">
      <c r="A2662" t="s">
        <v>8974</v>
      </c>
      <c r="B2662" t="s">
        <v>8975</v>
      </c>
      <c r="C2662" t="str">
        <f t="shared" si="185"/>
        <v>Cithaeron –onis m.</v>
      </c>
      <c r="D2662" t="str">
        <f t="shared" si="184"/>
        <v>Cithaeron</v>
      </c>
      <c r="E2662" t="s">
        <v>8976</v>
      </c>
      <c r="F2662" t="s">
        <v>8977</v>
      </c>
      <c r="G2662" t="s">
        <v>29</v>
      </c>
      <c r="H2662">
        <v>3</v>
      </c>
      <c r="I2662">
        <v>0</v>
      </c>
      <c r="J2662">
        <v>0</v>
      </c>
      <c r="K2662">
        <v>1</v>
      </c>
      <c r="L2662" t="s">
        <v>19</v>
      </c>
      <c r="M2662" t="str">
        <f t="shared" si="186"/>
        <v>http://logeion.uchicago.edu/index.html#Cithaeron</v>
      </c>
    </row>
    <row r="2663" spans="1:13" ht="15" customHeight="1" x14ac:dyDescent="0.2">
      <c r="A2663" t="s">
        <v>8978</v>
      </c>
      <c r="B2663" t="s">
        <v>8979</v>
      </c>
      <c r="C2663" t="str">
        <f t="shared" si="185"/>
        <v>cithara –ae f.</v>
      </c>
      <c r="D2663" t="str">
        <f t="shared" si="184"/>
        <v>cithara</v>
      </c>
      <c r="E2663" t="s">
        <v>8980</v>
      </c>
      <c r="F2663" t="s">
        <v>8981</v>
      </c>
      <c r="G2663" t="s">
        <v>76</v>
      </c>
      <c r="H2663">
        <v>1</v>
      </c>
      <c r="I2663">
        <v>0</v>
      </c>
      <c r="J2663">
        <v>0</v>
      </c>
      <c r="K2663">
        <v>0</v>
      </c>
      <c r="L2663" t="s">
        <v>19</v>
      </c>
      <c r="M2663" t="str">
        <f t="shared" si="186"/>
        <v>http://logeion.uchicago.edu/index.html#cithara</v>
      </c>
    </row>
    <row r="2664" spans="1:13" ht="15" customHeight="1" x14ac:dyDescent="0.2">
      <c r="A2664" t="s">
        <v>8982</v>
      </c>
      <c r="B2664" t="s">
        <v>8983</v>
      </c>
      <c r="C2664" t="str">
        <f t="shared" si="185"/>
        <v>citharista –ae m</v>
      </c>
      <c r="D2664" t="str">
        <f t="shared" si="184"/>
        <v>citharista</v>
      </c>
      <c r="E2664" t="s">
        <v>8984</v>
      </c>
      <c r="F2664" t="s">
        <v>8984</v>
      </c>
      <c r="G2664" t="s">
        <v>76</v>
      </c>
      <c r="H2664">
        <v>1</v>
      </c>
      <c r="I2664">
        <v>0</v>
      </c>
      <c r="J2664">
        <v>0</v>
      </c>
      <c r="K2664">
        <v>0</v>
      </c>
      <c r="L2664" t="s">
        <v>19</v>
      </c>
      <c r="M2664" t="str">
        <f t="shared" si="186"/>
        <v>http://logeion.uchicago.edu/index.html#citharista</v>
      </c>
    </row>
    <row r="2665" spans="1:13" ht="15" customHeight="1" x14ac:dyDescent="0.2">
      <c r="A2665" t="s">
        <v>61053</v>
      </c>
      <c r="B2665" t="s">
        <v>61387</v>
      </c>
      <c r="C2665" t="str">
        <f t="shared" si="185"/>
        <v>citharizo –are</v>
      </c>
      <c r="D2665" t="str">
        <f t="shared" ref="D2665:D2668" si="187">IF(ISBLANK(B2665),0,LEFT( C2665, FIND( " ", C2665 ) - 1 ))</f>
        <v>citharizo</v>
      </c>
      <c r="E2665" t="s">
        <v>61247</v>
      </c>
      <c r="F2665" t="s">
        <v>61247</v>
      </c>
      <c r="G2665" t="s">
        <v>23</v>
      </c>
      <c r="I2665">
        <v>1</v>
      </c>
      <c r="L2665" t="s">
        <v>24</v>
      </c>
      <c r="M2665" t="str">
        <f t="shared" si="186"/>
        <v>http://logeion.uchicago.edu/index.html#citharizo</v>
      </c>
    </row>
    <row r="2666" spans="1:13" ht="15" customHeight="1" x14ac:dyDescent="0.2">
      <c r="A2666" t="s">
        <v>8985</v>
      </c>
      <c r="B2666" t="s">
        <v>8986</v>
      </c>
      <c r="C2666" t="str">
        <f t="shared" si="185"/>
        <v>citharoedus –i m.</v>
      </c>
      <c r="D2666" t="str">
        <f t="shared" si="187"/>
        <v>citharoedus</v>
      </c>
      <c r="E2666" t="s">
        <v>8987</v>
      </c>
      <c r="F2666" t="s">
        <v>8987</v>
      </c>
      <c r="G2666" t="s">
        <v>21</v>
      </c>
      <c r="H2666">
        <v>2</v>
      </c>
      <c r="I2666">
        <v>0</v>
      </c>
      <c r="J2666">
        <v>0</v>
      </c>
      <c r="K2666">
        <v>0</v>
      </c>
      <c r="L2666" t="s">
        <v>19</v>
      </c>
      <c r="M2666" t="str">
        <f t="shared" si="186"/>
        <v>http://logeion.uchicago.edu/index.html#citharoedus</v>
      </c>
    </row>
    <row r="2667" spans="1:13" ht="15" customHeight="1" x14ac:dyDescent="0.2">
      <c r="A2667" t="s">
        <v>8988</v>
      </c>
      <c r="B2667" t="s">
        <v>8989</v>
      </c>
      <c r="C2667" t="str">
        <f t="shared" si="185"/>
        <v>cito –are –avi –atum</v>
      </c>
      <c r="D2667" t="str">
        <f t="shared" si="187"/>
        <v>cito</v>
      </c>
      <c r="E2667" t="s">
        <v>8990</v>
      </c>
      <c r="F2667" t="s">
        <v>8990</v>
      </c>
      <c r="G2667" t="s">
        <v>23</v>
      </c>
      <c r="I2667">
        <v>1</v>
      </c>
      <c r="J2667">
        <v>0</v>
      </c>
      <c r="K2667">
        <v>0</v>
      </c>
      <c r="L2667" t="s">
        <v>24</v>
      </c>
      <c r="M2667" t="str">
        <f t="shared" si="186"/>
        <v>http://logeion.uchicago.edu/index.html#cito</v>
      </c>
    </row>
    <row r="2668" spans="1:13" ht="15" customHeight="1" x14ac:dyDescent="0.2">
      <c r="A2668" t="s">
        <v>8991</v>
      </c>
      <c r="B2668" t="s">
        <v>54723</v>
      </c>
      <c r="C2668" t="str">
        <f t="shared" si="185"/>
        <v>cito citius (comp.) citissime (superl.)</v>
      </c>
      <c r="D2668" t="str">
        <f t="shared" si="187"/>
        <v>cito</v>
      </c>
      <c r="E2668" t="s">
        <v>8992</v>
      </c>
      <c r="F2668" t="s">
        <v>8992</v>
      </c>
      <c r="G2668" t="s">
        <v>89</v>
      </c>
      <c r="I2668">
        <v>0</v>
      </c>
      <c r="J2668">
        <v>0</v>
      </c>
      <c r="K2668">
        <v>0</v>
      </c>
      <c r="L2668" t="s">
        <v>90</v>
      </c>
      <c r="M2668" t="str">
        <f t="shared" si="186"/>
        <v>http://logeion.uchicago.edu/index.html#cito</v>
      </c>
    </row>
    <row r="2669" spans="1:13" ht="15" customHeight="1" x14ac:dyDescent="0.2">
      <c r="A2669" t="s">
        <v>8994</v>
      </c>
      <c r="B2669" t="s">
        <v>8995</v>
      </c>
      <c r="C2669" t="str">
        <f t="shared" si="185"/>
        <v>citra</v>
      </c>
      <c r="D2669" t="s">
        <v>8995</v>
      </c>
      <c r="E2669" t="s">
        <v>8996</v>
      </c>
      <c r="F2669" t="s">
        <v>8997</v>
      </c>
      <c r="G2669" t="s">
        <v>15</v>
      </c>
      <c r="I2669">
        <v>0</v>
      </c>
      <c r="J2669">
        <v>0</v>
      </c>
      <c r="K2669">
        <v>0</v>
      </c>
      <c r="L2669" t="s">
        <v>16</v>
      </c>
      <c r="M2669" t="str">
        <f t="shared" si="186"/>
        <v>http://logeion.uchicago.edu/index.html#citrā</v>
      </c>
    </row>
    <row r="2670" spans="1:13" ht="15" customHeight="1" x14ac:dyDescent="0.2">
      <c r="A2670" t="s">
        <v>55267</v>
      </c>
      <c r="B2670" t="s">
        <v>55716</v>
      </c>
      <c r="C2670" t="str">
        <f t="shared" si="185"/>
        <v>citrea –ae f.</v>
      </c>
      <c r="D2670" t="str">
        <f>IF(ISBLANK(B2670),0,LEFT( C2670, FIND( " ", C2670 ) - 1 ))</f>
        <v>citrea</v>
      </c>
      <c r="E2670" t="s">
        <v>55268</v>
      </c>
      <c r="F2670" t="s">
        <v>55268</v>
      </c>
      <c r="G2670" t="s">
        <v>76</v>
      </c>
      <c r="H2670">
        <v>1</v>
      </c>
      <c r="I2670">
        <v>0</v>
      </c>
      <c r="J2670">
        <v>0</v>
      </c>
      <c r="K2670">
        <v>0</v>
      </c>
      <c r="L2670" t="s">
        <v>19</v>
      </c>
      <c r="M2670" t="str">
        <f t="shared" si="186"/>
        <v>http://logeion.uchicago.edu/index.html#citrea</v>
      </c>
    </row>
    <row r="2671" spans="1:13" ht="15" customHeight="1" x14ac:dyDescent="0.2">
      <c r="A2671" t="s">
        <v>8998</v>
      </c>
      <c r="B2671" t="s">
        <v>56591</v>
      </c>
      <c r="C2671" t="str">
        <f t="shared" si="185"/>
        <v>citreus –a –um</v>
      </c>
      <c r="D2671" t="str">
        <f>IF(ISBLANK(B2671),0,LEFT( C2671, FIND( " ", C2671 ) - 1 ))</f>
        <v>citreus</v>
      </c>
      <c r="E2671" t="s">
        <v>56592</v>
      </c>
      <c r="F2671" t="s">
        <v>56592</v>
      </c>
      <c r="G2671" t="s">
        <v>61</v>
      </c>
      <c r="H2671">
        <v>1</v>
      </c>
      <c r="I2671">
        <v>0</v>
      </c>
      <c r="J2671">
        <v>0</v>
      </c>
      <c r="K2671">
        <v>0</v>
      </c>
      <c r="L2671" t="s">
        <v>36</v>
      </c>
      <c r="M2671" t="str">
        <f t="shared" si="186"/>
        <v>http://logeion.uchicago.edu/index.html#citreus</v>
      </c>
    </row>
    <row r="2672" spans="1:13" ht="15" customHeight="1" x14ac:dyDescent="0.2">
      <c r="A2672" t="s">
        <v>8999</v>
      </c>
      <c r="B2672" t="s">
        <v>9000</v>
      </c>
      <c r="C2672" t="str">
        <f t="shared" si="185"/>
        <v>citro</v>
      </c>
      <c r="D2672" t="s">
        <v>9000</v>
      </c>
      <c r="E2672" t="s">
        <v>9001</v>
      </c>
      <c r="F2672" t="s">
        <v>9001</v>
      </c>
      <c r="G2672" t="s">
        <v>89</v>
      </c>
      <c r="I2672">
        <v>0</v>
      </c>
      <c r="J2672">
        <v>0</v>
      </c>
      <c r="K2672">
        <v>0</v>
      </c>
      <c r="L2672" t="s">
        <v>90</v>
      </c>
      <c r="M2672" t="str">
        <f t="shared" si="186"/>
        <v>http://logeion.uchicago.edu/index.html#citrō</v>
      </c>
    </row>
    <row r="2673" spans="1:13" ht="15" customHeight="1" x14ac:dyDescent="0.2">
      <c r="A2673" t="s">
        <v>9004</v>
      </c>
      <c r="B2673" t="s">
        <v>9005</v>
      </c>
      <c r="C2673" t="str">
        <f t="shared" si="185"/>
        <v>citus –a –um</v>
      </c>
      <c r="D2673" t="str">
        <f t="shared" ref="D2673:D2679" si="188">IF(ISBLANK(B2673),0,LEFT( C2673, FIND( " ", C2673 ) - 1 ))</f>
        <v>citus</v>
      </c>
      <c r="E2673" t="s">
        <v>7990</v>
      </c>
      <c r="F2673" t="s">
        <v>7990</v>
      </c>
      <c r="G2673" t="s">
        <v>61</v>
      </c>
      <c r="H2673">
        <v>1</v>
      </c>
      <c r="I2673">
        <v>0</v>
      </c>
      <c r="J2673">
        <v>0</v>
      </c>
      <c r="K2673">
        <v>0</v>
      </c>
      <c r="L2673" t="s">
        <v>36</v>
      </c>
      <c r="M2673" t="str">
        <f t="shared" si="186"/>
        <v>http://logeion.uchicago.edu/index.html#citus</v>
      </c>
    </row>
    <row r="2674" spans="1:13" ht="15" customHeight="1" x14ac:dyDescent="0.2">
      <c r="A2674" t="s">
        <v>9007</v>
      </c>
      <c r="B2674" t="s">
        <v>9008</v>
      </c>
      <c r="C2674" t="str">
        <f t="shared" si="185"/>
        <v xml:space="preserve">Civica –ae m. </v>
      </c>
      <c r="D2674" t="str">
        <f t="shared" si="188"/>
        <v>Civica</v>
      </c>
      <c r="E2674" t="s">
        <v>9009</v>
      </c>
      <c r="F2674" t="s">
        <v>9009</v>
      </c>
      <c r="G2674" t="s">
        <v>76</v>
      </c>
      <c r="H2674">
        <v>1</v>
      </c>
      <c r="I2674">
        <v>0</v>
      </c>
      <c r="J2674">
        <v>0</v>
      </c>
      <c r="K2674">
        <v>1</v>
      </c>
      <c r="L2674" t="s">
        <v>19</v>
      </c>
      <c r="M2674" t="str">
        <f t="shared" si="186"/>
        <v>http://logeion.uchicago.edu/index.html#Civica</v>
      </c>
    </row>
    <row r="2675" spans="1:13" ht="15" customHeight="1" x14ac:dyDescent="0.2">
      <c r="A2675" t="s">
        <v>9010</v>
      </c>
      <c r="B2675" t="s">
        <v>59469</v>
      </c>
      <c r="C2675" t="str">
        <f t="shared" si="185"/>
        <v>civicus a um</v>
      </c>
      <c r="D2675" t="str">
        <f t="shared" si="188"/>
        <v>civicus</v>
      </c>
      <c r="E2675" t="s">
        <v>59423</v>
      </c>
      <c r="F2675" t="s">
        <v>59422</v>
      </c>
      <c r="G2675" t="s">
        <v>61</v>
      </c>
      <c r="H2675">
        <v>1</v>
      </c>
      <c r="I2675">
        <v>0</v>
      </c>
      <c r="J2675">
        <v>0</v>
      </c>
      <c r="K2675">
        <v>0</v>
      </c>
      <c r="L2675" t="s">
        <v>36</v>
      </c>
      <c r="M2675" t="str">
        <f t="shared" si="186"/>
        <v>http://logeion.uchicago.edu/index.html#civicus</v>
      </c>
    </row>
    <row r="2676" spans="1:13" ht="15" customHeight="1" x14ac:dyDescent="0.2">
      <c r="A2676" t="s">
        <v>9011</v>
      </c>
      <c r="B2676" t="s">
        <v>9012</v>
      </c>
      <c r="C2676" t="str">
        <f t="shared" si="185"/>
        <v>civilis civilis civile</v>
      </c>
      <c r="D2676" t="str">
        <f t="shared" si="188"/>
        <v>civilis</v>
      </c>
      <c r="E2676" t="s">
        <v>9013</v>
      </c>
      <c r="F2676" t="s">
        <v>9014</v>
      </c>
      <c r="G2676" t="s">
        <v>155</v>
      </c>
      <c r="H2676">
        <v>3</v>
      </c>
      <c r="I2676">
        <v>0</v>
      </c>
      <c r="J2676">
        <v>0</v>
      </c>
      <c r="K2676">
        <v>0</v>
      </c>
      <c r="L2676" t="s">
        <v>36</v>
      </c>
      <c r="M2676" t="str">
        <f t="shared" si="186"/>
        <v>http://logeion.uchicago.edu/index.html#civilis</v>
      </c>
    </row>
    <row r="2677" spans="1:13" ht="15" customHeight="1" x14ac:dyDescent="0.2">
      <c r="A2677" t="s">
        <v>9016</v>
      </c>
      <c r="B2677" t="s">
        <v>9017</v>
      </c>
      <c r="C2677" t="str">
        <f t="shared" si="185"/>
        <v>civis civis m. or f.</v>
      </c>
      <c r="D2677" t="str">
        <f t="shared" si="188"/>
        <v>civis</v>
      </c>
      <c r="E2677" t="s">
        <v>9018</v>
      </c>
      <c r="F2677" t="s">
        <v>9018</v>
      </c>
      <c r="G2677" t="s">
        <v>29</v>
      </c>
      <c r="H2677">
        <v>3</v>
      </c>
      <c r="I2677">
        <v>0</v>
      </c>
      <c r="J2677">
        <v>0</v>
      </c>
      <c r="K2677">
        <v>0</v>
      </c>
      <c r="L2677" t="s">
        <v>19</v>
      </c>
      <c r="M2677" t="str">
        <f t="shared" si="186"/>
        <v>http://logeion.uchicago.edu/index.html#civis</v>
      </c>
    </row>
    <row r="2678" spans="1:13" ht="15" customHeight="1" x14ac:dyDescent="0.2">
      <c r="A2678" t="s">
        <v>9019</v>
      </c>
      <c r="B2678" t="s">
        <v>9020</v>
      </c>
      <c r="C2678" t="str">
        <f t="shared" si="185"/>
        <v>civitas civitatis f.</v>
      </c>
      <c r="D2678" t="str">
        <f t="shared" si="188"/>
        <v>civitas</v>
      </c>
      <c r="E2678" t="s">
        <v>9021</v>
      </c>
      <c r="F2678" t="s">
        <v>9022</v>
      </c>
      <c r="G2678" t="s">
        <v>29</v>
      </c>
      <c r="H2678">
        <v>3</v>
      </c>
      <c r="I2678">
        <v>0</v>
      </c>
      <c r="J2678">
        <v>0</v>
      </c>
      <c r="K2678">
        <v>0</v>
      </c>
      <c r="L2678" t="s">
        <v>19</v>
      </c>
      <c r="M2678" t="str">
        <f t="shared" si="186"/>
        <v>http://logeion.uchicago.edu/index.html#civitas</v>
      </c>
    </row>
    <row r="2679" spans="1:13" ht="15" customHeight="1" x14ac:dyDescent="0.2">
      <c r="A2679" t="s">
        <v>9023</v>
      </c>
      <c r="B2679" t="s">
        <v>9024</v>
      </c>
      <c r="C2679" t="str">
        <f t="shared" si="185"/>
        <v>clades cladis f.</v>
      </c>
      <c r="D2679" t="str">
        <f t="shared" si="188"/>
        <v>clades</v>
      </c>
      <c r="E2679" t="s">
        <v>9025</v>
      </c>
      <c r="F2679" t="s">
        <v>9026</v>
      </c>
      <c r="G2679" t="s">
        <v>29</v>
      </c>
      <c r="H2679">
        <v>3</v>
      </c>
      <c r="I2679">
        <v>0</v>
      </c>
      <c r="J2679">
        <v>0</v>
      </c>
      <c r="K2679">
        <v>0</v>
      </c>
      <c r="L2679" t="s">
        <v>19</v>
      </c>
      <c r="M2679" t="str">
        <f t="shared" si="186"/>
        <v>http://logeion.uchicago.edu/index.html#clades</v>
      </c>
    </row>
    <row r="2680" spans="1:13" ht="15" customHeight="1" x14ac:dyDescent="0.2">
      <c r="A2680" t="s">
        <v>9027</v>
      </c>
      <c r="B2680" t="s">
        <v>9028</v>
      </c>
      <c r="C2680" t="str">
        <f t="shared" si="185"/>
        <v>clam</v>
      </c>
      <c r="D2680" t="s">
        <v>9028</v>
      </c>
      <c r="E2680" t="s">
        <v>9029</v>
      </c>
      <c r="F2680" t="s">
        <v>9030</v>
      </c>
      <c r="G2680" t="s">
        <v>89</v>
      </c>
      <c r="I2680">
        <v>0</v>
      </c>
      <c r="J2680">
        <v>0</v>
      </c>
      <c r="K2680">
        <v>0</v>
      </c>
      <c r="L2680" t="s">
        <v>90</v>
      </c>
      <c r="M2680" t="str">
        <f t="shared" si="186"/>
        <v>http://logeion.uchicago.edu/index.html#clam</v>
      </c>
    </row>
    <row r="2681" spans="1:13" ht="15" customHeight="1" x14ac:dyDescent="0.2">
      <c r="A2681" t="s">
        <v>9032</v>
      </c>
      <c r="B2681" t="s">
        <v>9033</v>
      </c>
      <c r="C2681" t="str">
        <f t="shared" si="185"/>
        <v xml:space="preserve">clamito clamitare </v>
      </c>
      <c r="D2681" t="str">
        <f t="shared" ref="D2681:D2712" si="189">IF(ISBLANK(B2681),0,LEFT( C2681, FIND( " ", C2681 ) - 1 ))</f>
        <v>clamito</v>
      </c>
      <c r="E2681" t="s">
        <v>9034</v>
      </c>
      <c r="F2681" t="s">
        <v>9034</v>
      </c>
      <c r="G2681" t="s">
        <v>23</v>
      </c>
      <c r="I2681">
        <v>1</v>
      </c>
      <c r="J2681">
        <v>0</v>
      </c>
      <c r="K2681">
        <v>0</v>
      </c>
      <c r="L2681" t="s">
        <v>24</v>
      </c>
      <c r="M2681" t="str">
        <f t="shared" si="186"/>
        <v>http://logeion.uchicago.edu/index.html#clamito</v>
      </c>
    </row>
    <row r="2682" spans="1:13" ht="15" customHeight="1" x14ac:dyDescent="0.2">
      <c r="A2682" t="s">
        <v>9035</v>
      </c>
      <c r="B2682" t="s">
        <v>56247</v>
      </c>
      <c r="C2682" t="str">
        <f t="shared" si="185"/>
        <v>clamo clamare clamavi clamatus</v>
      </c>
      <c r="D2682" t="str">
        <f t="shared" si="189"/>
        <v>clamo</v>
      </c>
      <c r="E2682" t="s">
        <v>9036</v>
      </c>
      <c r="F2682" t="s">
        <v>9037</v>
      </c>
      <c r="G2682" t="s">
        <v>23</v>
      </c>
      <c r="I2682">
        <v>1</v>
      </c>
      <c r="J2682">
        <v>0</v>
      </c>
      <c r="K2682">
        <v>0</v>
      </c>
      <c r="L2682" t="s">
        <v>24</v>
      </c>
      <c r="M2682" t="str">
        <f t="shared" si="186"/>
        <v>http://logeion.uchicago.edu/index.html#clamo</v>
      </c>
    </row>
    <row r="2683" spans="1:13" ht="15" customHeight="1" x14ac:dyDescent="0.2">
      <c r="A2683" t="s">
        <v>9038</v>
      </c>
      <c r="B2683" t="s">
        <v>9039</v>
      </c>
      <c r="C2683" t="str">
        <f t="shared" si="185"/>
        <v>clamor clamoris</v>
      </c>
      <c r="D2683" t="str">
        <f t="shared" si="189"/>
        <v>clamor</v>
      </c>
      <c r="E2683" t="s">
        <v>9040</v>
      </c>
      <c r="F2683" t="s">
        <v>9041</v>
      </c>
      <c r="G2683" t="s">
        <v>29</v>
      </c>
      <c r="H2683">
        <v>3</v>
      </c>
      <c r="I2683">
        <v>0</v>
      </c>
      <c r="J2683">
        <v>0</v>
      </c>
      <c r="K2683">
        <v>0</v>
      </c>
      <c r="L2683" t="s">
        <v>19</v>
      </c>
      <c r="M2683" t="str">
        <f t="shared" si="186"/>
        <v>http://logeion.uchicago.edu/index.html#clamor</v>
      </c>
    </row>
    <row r="2684" spans="1:13" ht="15" customHeight="1" x14ac:dyDescent="0.2">
      <c r="A2684" t="s">
        <v>9044</v>
      </c>
      <c r="B2684" t="s">
        <v>9045</v>
      </c>
      <c r="C2684" t="str">
        <f t="shared" si="185"/>
        <v>clandestinus –a –um</v>
      </c>
      <c r="D2684" t="str">
        <f t="shared" si="189"/>
        <v>clandestinus</v>
      </c>
      <c r="E2684" t="s">
        <v>9046</v>
      </c>
      <c r="F2684" t="s">
        <v>9047</v>
      </c>
      <c r="G2684" t="s">
        <v>61</v>
      </c>
      <c r="H2684">
        <v>1</v>
      </c>
      <c r="I2684">
        <v>0</v>
      </c>
      <c r="J2684">
        <v>0</v>
      </c>
      <c r="K2684">
        <v>0</v>
      </c>
      <c r="L2684" t="s">
        <v>36</v>
      </c>
      <c r="M2684" t="str">
        <f t="shared" si="186"/>
        <v>http://logeion.uchicago.edu/index.html#clandestinus</v>
      </c>
    </row>
    <row r="2685" spans="1:13" ht="15" customHeight="1" x14ac:dyDescent="0.2">
      <c r="A2685" t="s">
        <v>56013</v>
      </c>
      <c r="B2685" t="s">
        <v>56014</v>
      </c>
      <c r="C2685" t="str">
        <f t="shared" si="185"/>
        <v>clango clangere clangui —</v>
      </c>
      <c r="D2685" t="str">
        <f t="shared" si="189"/>
        <v>clango</v>
      </c>
      <c r="E2685" t="s">
        <v>56016</v>
      </c>
      <c r="F2685" t="s">
        <v>56015</v>
      </c>
      <c r="G2685" t="s">
        <v>66</v>
      </c>
      <c r="I2685">
        <v>3</v>
      </c>
      <c r="L2685" t="s">
        <v>24</v>
      </c>
      <c r="M2685" t="str">
        <f t="shared" si="186"/>
        <v>http://logeion.uchicago.edu/index.html#clango</v>
      </c>
    </row>
    <row r="2686" spans="1:13" ht="15" customHeight="1" x14ac:dyDescent="0.2">
      <c r="A2686" t="s">
        <v>9048</v>
      </c>
      <c r="B2686" t="s">
        <v>9049</v>
      </c>
      <c r="C2686" t="str">
        <f t="shared" si="185"/>
        <v>clangor –oris m.</v>
      </c>
      <c r="D2686" t="str">
        <f t="shared" si="189"/>
        <v>clangor</v>
      </c>
      <c r="E2686" t="s">
        <v>9050</v>
      </c>
      <c r="F2686" t="s">
        <v>9051</v>
      </c>
      <c r="G2686" t="s">
        <v>29</v>
      </c>
      <c r="H2686">
        <v>3</v>
      </c>
      <c r="I2686">
        <v>0</v>
      </c>
      <c r="J2686">
        <v>0</v>
      </c>
      <c r="K2686">
        <v>0</v>
      </c>
      <c r="L2686" t="s">
        <v>19</v>
      </c>
      <c r="M2686" t="str">
        <f t="shared" si="186"/>
        <v>http://logeion.uchicago.edu/index.html#clangor</v>
      </c>
    </row>
    <row r="2687" spans="1:13" ht="15" customHeight="1" x14ac:dyDescent="0.2">
      <c r="A2687" t="s">
        <v>9052</v>
      </c>
      <c r="B2687" t="s">
        <v>9053</v>
      </c>
      <c r="C2687" t="str">
        <f t="shared" si="185"/>
        <v>Clanius –i m.</v>
      </c>
      <c r="D2687" t="str">
        <f t="shared" si="189"/>
        <v>Clanius</v>
      </c>
      <c r="E2687" t="s">
        <v>9054</v>
      </c>
      <c r="F2687" t="s">
        <v>9055</v>
      </c>
      <c r="G2687" t="s">
        <v>21</v>
      </c>
      <c r="H2687">
        <v>2</v>
      </c>
      <c r="K2687">
        <v>1</v>
      </c>
      <c r="L2687" t="s">
        <v>19</v>
      </c>
      <c r="M2687" t="str">
        <f t="shared" si="186"/>
        <v>http://logeion.uchicago.edu/index.html#Clanius</v>
      </c>
    </row>
    <row r="2688" spans="1:13" ht="15" customHeight="1" x14ac:dyDescent="0.2">
      <c r="A2688" t="s">
        <v>9057</v>
      </c>
      <c r="B2688" t="s">
        <v>9058</v>
      </c>
      <c r="C2688" t="str">
        <f t="shared" si="185"/>
        <v>claresco –ere –clarui</v>
      </c>
      <c r="D2688" t="str">
        <f t="shared" si="189"/>
        <v>claresco</v>
      </c>
      <c r="E2688" t="s">
        <v>9059</v>
      </c>
      <c r="F2688" t="s">
        <v>9060</v>
      </c>
      <c r="G2688" t="s">
        <v>66</v>
      </c>
      <c r="I2688">
        <v>3</v>
      </c>
      <c r="J2688">
        <v>0</v>
      </c>
      <c r="K2688">
        <v>0</v>
      </c>
      <c r="L2688" t="s">
        <v>24</v>
      </c>
      <c r="M2688" t="str">
        <f t="shared" si="186"/>
        <v>http://logeion.uchicago.edu/index.html#claresco</v>
      </c>
    </row>
    <row r="2689" spans="1:13" ht="15" customHeight="1" x14ac:dyDescent="0.2">
      <c r="A2689" t="s">
        <v>9063</v>
      </c>
      <c r="B2689" t="s">
        <v>9064</v>
      </c>
      <c r="C2689" t="str">
        <f t="shared" si="185"/>
        <v>clarisonus –a –um</v>
      </c>
      <c r="D2689" t="str">
        <f t="shared" si="189"/>
        <v>clarisonus</v>
      </c>
      <c r="E2689" t="s">
        <v>9065</v>
      </c>
      <c r="F2689" t="s">
        <v>9065</v>
      </c>
      <c r="G2689" t="s">
        <v>61</v>
      </c>
      <c r="H2689">
        <v>1</v>
      </c>
      <c r="I2689">
        <v>0</v>
      </c>
      <c r="J2689">
        <v>0</v>
      </c>
      <c r="K2689">
        <v>0</v>
      </c>
      <c r="L2689" t="s">
        <v>36</v>
      </c>
      <c r="M2689" t="str">
        <f t="shared" si="186"/>
        <v>http://logeion.uchicago.edu/index.html#clarisonus</v>
      </c>
    </row>
    <row r="2690" spans="1:13" ht="15" customHeight="1" x14ac:dyDescent="0.2">
      <c r="A2690" t="s">
        <v>9066</v>
      </c>
      <c r="B2690" t="s">
        <v>59146</v>
      </c>
      <c r="C2690" t="str">
        <f t="shared" si="185"/>
        <v>claritas –tatis f.</v>
      </c>
      <c r="D2690" t="str">
        <f t="shared" si="189"/>
        <v>claritas</v>
      </c>
      <c r="E2690" t="s">
        <v>59286</v>
      </c>
      <c r="F2690" t="s">
        <v>59286</v>
      </c>
      <c r="G2690" t="s">
        <v>29</v>
      </c>
      <c r="H2690">
        <v>3</v>
      </c>
      <c r="I2690">
        <v>0</v>
      </c>
      <c r="J2690">
        <v>0</v>
      </c>
      <c r="K2690">
        <v>0</v>
      </c>
      <c r="L2690" t="s">
        <v>19</v>
      </c>
      <c r="M2690" t="str">
        <f t="shared" si="186"/>
        <v>http://logeion.uchicago.edu/index.html#claritas</v>
      </c>
    </row>
    <row r="2691" spans="1:13" ht="15" customHeight="1" x14ac:dyDescent="0.2">
      <c r="A2691" t="s">
        <v>9067</v>
      </c>
      <c r="B2691" t="s">
        <v>9068</v>
      </c>
      <c r="C2691" t="str">
        <f t="shared" si="185"/>
        <v>claritudo –inis f.</v>
      </c>
      <c r="D2691" t="str">
        <f t="shared" si="189"/>
        <v>claritudo</v>
      </c>
      <c r="E2691" t="s">
        <v>9069</v>
      </c>
      <c r="F2691" t="s">
        <v>9070</v>
      </c>
      <c r="G2691" t="s">
        <v>29</v>
      </c>
      <c r="H2691">
        <v>3</v>
      </c>
      <c r="I2691">
        <v>0</v>
      </c>
      <c r="J2691">
        <v>0</v>
      </c>
      <c r="K2691">
        <v>0</v>
      </c>
      <c r="L2691" t="s">
        <v>19</v>
      </c>
      <c r="M2691" t="str">
        <f t="shared" si="186"/>
        <v>http://logeion.uchicago.edu/index.html#claritudo</v>
      </c>
    </row>
    <row r="2692" spans="1:13" ht="15" customHeight="1" x14ac:dyDescent="0.2">
      <c r="A2692" t="s">
        <v>9071</v>
      </c>
      <c r="B2692" t="s">
        <v>9072</v>
      </c>
      <c r="C2692" t="str">
        <f t="shared" si="185"/>
        <v>Clarius –a –um</v>
      </c>
      <c r="D2692" t="str">
        <f t="shared" si="189"/>
        <v>Clarius</v>
      </c>
      <c r="E2692" t="s">
        <v>9073</v>
      </c>
      <c r="F2692" t="s">
        <v>9074</v>
      </c>
      <c r="G2692" t="s">
        <v>61</v>
      </c>
      <c r="H2692">
        <v>1</v>
      </c>
      <c r="I2692">
        <v>0</v>
      </c>
      <c r="J2692">
        <v>0</v>
      </c>
      <c r="K2692">
        <v>1</v>
      </c>
      <c r="L2692" t="s">
        <v>36</v>
      </c>
      <c r="M2692" t="str">
        <f t="shared" si="186"/>
        <v>http://logeion.uchicago.edu/index.html#Clarius</v>
      </c>
    </row>
    <row r="2693" spans="1:13" ht="15" customHeight="1" x14ac:dyDescent="0.2">
      <c r="A2693" t="s">
        <v>9076</v>
      </c>
      <c r="B2693" t="s">
        <v>9077</v>
      </c>
      <c r="C2693" t="str">
        <f t="shared" si="185"/>
        <v>clarus –a –um</v>
      </c>
      <c r="D2693" t="str">
        <f t="shared" si="189"/>
        <v>clarus</v>
      </c>
      <c r="E2693" t="s">
        <v>9078</v>
      </c>
      <c r="F2693" t="s">
        <v>9079</v>
      </c>
      <c r="G2693" t="s">
        <v>61</v>
      </c>
      <c r="H2693">
        <v>1</v>
      </c>
      <c r="I2693">
        <v>0</v>
      </c>
      <c r="J2693">
        <v>0</v>
      </c>
      <c r="K2693">
        <v>0</v>
      </c>
      <c r="L2693" t="s">
        <v>36</v>
      </c>
      <c r="M2693" t="str">
        <f t="shared" si="186"/>
        <v>http://logeion.uchicago.edu/index.html#clarus</v>
      </c>
    </row>
    <row r="2694" spans="1:13" ht="15" customHeight="1" x14ac:dyDescent="0.2">
      <c r="A2694" t="s">
        <v>9080</v>
      </c>
      <c r="B2694" t="s">
        <v>9081</v>
      </c>
      <c r="C2694" t="str">
        <f t="shared" si="185"/>
        <v>Clarus –i m.</v>
      </c>
      <c r="D2694" t="str">
        <f t="shared" si="189"/>
        <v>Clarus</v>
      </c>
      <c r="E2694" t="s">
        <v>9082</v>
      </c>
      <c r="F2694" t="s">
        <v>9083</v>
      </c>
      <c r="G2694" t="s">
        <v>21</v>
      </c>
      <c r="H2694">
        <v>2</v>
      </c>
      <c r="I2694">
        <v>0</v>
      </c>
      <c r="J2694">
        <v>0</v>
      </c>
      <c r="K2694">
        <v>1</v>
      </c>
      <c r="L2694" t="s">
        <v>19</v>
      </c>
      <c r="M2694" t="str">
        <f t="shared" si="186"/>
        <v>http://logeion.uchicago.edu/index.html#Clarus</v>
      </c>
    </row>
    <row r="2695" spans="1:13" ht="15" customHeight="1" x14ac:dyDescent="0.2">
      <c r="A2695" t="s">
        <v>9084</v>
      </c>
      <c r="B2695" t="s">
        <v>9085</v>
      </c>
      <c r="C2695" t="str">
        <f t="shared" si="185"/>
        <v>classiarius –ii m.</v>
      </c>
      <c r="D2695" t="str">
        <f t="shared" si="189"/>
        <v>classiarius</v>
      </c>
      <c r="E2695" t="s">
        <v>9086</v>
      </c>
      <c r="F2695" t="s">
        <v>9086</v>
      </c>
      <c r="G2695" t="s">
        <v>61</v>
      </c>
      <c r="H2695">
        <v>1</v>
      </c>
      <c r="I2695">
        <v>0</v>
      </c>
      <c r="J2695">
        <v>0</v>
      </c>
      <c r="K2695">
        <v>0</v>
      </c>
      <c r="L2695" t="s">
        <v>36</v>
      </c>
      <c r="M2695" t="str">
        <f t="shared" si="186"/>
        <v>http://logeion.uchicago.edu/index.html#classiarius</v>
      </c>
    </row>
    <row r="2696" spans="1:13" ht="15" customHeight="1" x14ac:dyDescent="0.2">
      <c r="A2696" t="s">
        <v>9088</v>
      </c>
      <c r="B2696" t="s">
        <v>9089</v>
      </c>
      <c r="C2696" t="str">
        <f t="shared" si="185"/>
        <v>classicum –i n.</v>
      </c>
      <c r="D2696" t="str">
        <f t="shared" si="189"/>
        <v>classicum</v>
      </c>
      <c r="E2696" t="s">
        <v>9090</v>
      </c>
      <c r="F2696" t="s">
        <v>9091</v>
      </c>
      <c r="G2696" t="s">
        <v>21</v>
      </c>
      <c r="H2696">
        <v>2</v>
      </c>
      <c r="I2696">
        <v>0</v>
      </c>
      <c r="J2696">
        <v>0</v>
      </c>
      <c r="K2696">
        <v>0</v>
      </c>
      <c r="L2696" t="s">
        <v>19</v>
      </c>
      <c r="M2696" t="str">
        <f t="shared" si="186"/>
        <v>http://logeion.uchicago.edu/index.html#classicum</v>
      </c>
    </row>
    <row r="2697" spans="1:13" ht="15" customHeight="1" x14ac:dyDescent="0.2">
      <c r="A2697" t="s">
        <v>9094</v>
      </c>
      <c r="B2697" t="s">
        <v>9095</v>
      </c>
      <c r="C2697" t="str">
        <f t="shared" si="185"/>
        <v>classis classis f.</v>
      </c>
      <c r="D2697" t="str">
        <f t="shared" si="189"/>
        <v>classis</v>
      </c>
      <c r="E2697" t="s">
        <v>56593</v>
      </c>
      <c r="F2697" t="s">
        <v>9097</v>
      </c>
      <c r="G2697" t="s">
        <v>29</v>
      </c>
      <c r="H2697">
        <v>3</v>
      </c>
      <c r="I2697">
        <v>0</v>
      </c>
      <c r="J2697">
        <v>0</v>
      </c>
      <c r="K2697">
        <v>0</v>
      </c>
      <c r="L2697" t="s">
        <v>19</v>
      </c>
      <c r="M2697" t="str">
        <f t="shared" si="186"/>
        <v>http://logeion.uchicago.edu/index.html#classis</v>
      </c>
    </row>
    <row r="2698" spans="1:13" ht="15" customHeight="1" x14ac:dyDescent="0.2">
      <c r="A2698" t="s">
        <v>9098</v>
      </c>
      <c r="B2698" t="s">
        <v>9099</v>
      </c>
      <c r="C2698" t="str">
        <f t="shared" si="185"/>
        <v>Clastidium –i n.</v>
      </c>
      <c r="D2698" t="str">
        <f t="shared" si="189"/>
        <v>Clastidium</v>
      </c>
      <c r="E2698" t="s">
        <v>9100</v>
      </c>
      <c r="F2698" t="s">
        <v>9101</v>
      </c>
      <c r="G2698" t="s">
        <v>21</v>
      </c>
      <c r="H2698">
        <v>2</v>
      </c>
      <c r="I2698">
        <v>0</v>
      </c>
      <c r="J2698">
        <v>0</v>
      </c>
      <c r="K2698">
        <v>1</v>
      </c>
      <c r="L2698" t="s">
        <v>19</v>
      </c>
      <c r="M2698" t="str">
        <f t="shared" si="186"/>
        <v>http://logeion.uchicago.edu/index.html#Clastidium</v>
      </c>
    </row>
    <row r="2699" spans="1:13" ht="15" customHeight="1" x14ac:dyDescent="0.2">
      <c r="A2699" t="s">
        <v>9108</v>
      </c>
      <c r="B2699" t="s">
        <v>9109</v>
      </c>
      <c r="C2699" t="str">
        <f t="shared" si="185"/>
        <v>Claudia –ae f.</v>
      </c>
      <c r="D2699" t="str">
        <f t="shared" si="189"/>
        <v>Claudia</v>
      </c>
      <c r="E2699" t="s">
        <v>9110</v>
      </c>
      <c r="F2699" t="s">
        <v>9110</v>
      </c>
      <c r="G2699" t="s">
        <v>76</v>
      </c>
      <c r="H2699">
        <v>1</v>
      </c>
      <c r="I2699">
        <v>0</v>
      </c>
      <c r="J2699">
        <v>0</v>
      </c>
      <c r="K2699">
        <v>1</v>
      </c>
      <c r="L2699" t="s">
        <v>19</v>
      </c>
      <c r="M2699" t="str">
        <f t="shared" si="186"/>
        <v>http://logeion.uchicago.edu/index.html#Claudia</v>
      </c>
    </row>
    <row r="2700" spans="1:13" ht="15" customHeight="1" x14ac:dyDescent="0.2">
      <c r="A2700" t="s">
        <v>56783</v>
      </c>
      <c r="B2700" t="s">
        <v>57918</v>
      </c>
      <c r="C2700" t="str">
        <f t="shared" si="185"/>
        <v>Claudilla –ae f.</v>
      </c>
      <c r="D2700" t="str">
        <f t="shared" si="189"/>
        <v>Claudilla</v>
      </c>
      <c r="E2700" t="s">
        <v>57086</v>
      </c>
      <c r="F2700" t="s">
        <v>57086</v>
      </c>
      <c r="G2700" t="s">
        <v>76</v>
      </c>
      <c r="H2700">
        <v>1</v>
      </c>
      <c r="K2700">
        <v>1</v>
      </c>
      <c r="L2700" t="s">
        <v>19</v>
      </c>
      <c r="M2700" t="str">
        <f t="shared" si="186"/>
        <v>http://logeion.uchicago.edu/index.html#Claudilla</v>
      </c>
    </row>
    <row r="2701" spans="1:13" ht="15" customHeight="1" x14ac:dyDescent="0.2">
      <c r="A2701" t="s">
        <v>9112</v>
      </c>
      <c r="B2701" t="s">
        <v>9113</v>
      </c>
      <c r="C2701" t="str">
        <f t="shared" si="185"/>
        <v>Claudius –a –um</v>
      </c>
      <c r="D2701" t="str">
        <f t="shared" si="189"/>
        <v>Claudius</v>
      </c>
      <c r="E2701" t="s">
        <v>9114</v>
      </c>
      <c r="F2701" t="s">
        <v>9114</v>
      </c>
      <c r="G2701" t="s">
        <v>61</v>
      </c>
      <c r="H2701">
        <v>1</v>
      </c>
      <c r="I2701">
        <v>0</v>
      </c>
      <c r="J2701">
        <v>0</v>
      </c>
      <c r="K2701">
        <v>1</v>
      </c>
      <c r="L2701" t="s">
        <v>36</v>
      </c>
      <c r="M2701" t="str">
        <f t="shared" si="186"/>
        <v>http://logeion.uchicago.edu/index.html#Claudius</v>
      </c>
    </row>
    <row r="2702" spans="1:13" ht="15" customHeight="1" x14ac:dyDescent="0.2">
      <c r="A2702" t="s">
        <v>9115</v>
      </c>
      <c r="B2702" t="s">
        <v>54065</v>
      </c>
      <c r="C2702" t="str">
        <f t="shared" si="185"/>
        <v>claudo claudere clausi clausus (also cludo and clodo)</v>
      </c>
      <c r="D2702" t="str">
        <f t="shared" si="189"/>
        <v>claudo</v>
      </c>
      <c r="E2702" t="s">
        <v>9116</v>
      </c>
      <c r="F2702" t="s">
        <v>9117</v>
      </c>
      <c r="G2702" t="s">
        <v>66</v>
      </c>
      <c r="I2702">
        <v>3</v>
      </c>
      <c r="J2702">
        <v>0</v>
      </c>
      <c r="K2702">
        <v>0</v>
      </c>
      <c r="L2702" t="s">
        <v>24</v>
      </c>
      <c r="M2702" t="str">
        <f t="shared" si="186"/>
        <v>http://logeion.uchicago.edu/index.html#claudo</v>
      </c>
    </row>
    <row r="2703" spans="1:13" ht="15" customHeight="1" x14ac:dyDescent="0.2">
      <c r="A2703" t="s">
        <v>9119</v>
      </c>
      <c r="B2703" t="s">
        <v>9120</v>
      </c>
      <c r="C2703" t="str">
        <f t="shared" si="185"/>
        <v>claudus –a –um</v>
      </c>
      <c r="D2703" t="str">
        <f t="shared" si="189"/>
        <v>claudus</v>
      </c>
      <c r="E2703" t="s">
        <v>9121</v>
      </c>
      <c r="F2703" t="s">
        <v>9121</v>
      </c>
      <c r="G2703" t="s">
        <v>61</v>
      </c>
      <c r="H2703">
        <v>1</v>
      </c>
      <c r="I2703">
        <v>0</v>
      </c>
      <c r="J2703">
        <v>0</v>
      </c>
      <c r="K2703">
        <v>0</v>
      </c>
      <c r="L2703" t="s">
        <v>36</v>
      </c>
      <c r="M2703" t="str">
        <f t="shared" si="186"/>
        <v>http://logeion.uchicago.edu/index.html#claudus</v>
      </c>
    </row>
    <row r="2704" spans="1:13" ht="15" customHeight="1" x14ac:dyDescent="0.2">
      <c r="A2704" t="s">
        <v>56594</v>
      </c>
      <c r="B2704" t="s">
        <v>57754</v>
      </c>
      <c r="C2704" t="str">
        <f t="shared" si="185"/>
        <v>claustellum or clostellum –i n.</v>
      </c>
      <c r="D2704" t="str">
        <f t="shared" si="189"/>
        <v>claustellum</v>
      </c>
      <c r="E2704" t="s">
        <v>56595</v>
      </c>
      <c r="F2704" t="s">
        <v>56595</v>
      </c>
      <c r="G2704" t="s">
        <v>21</v>
      </c>
      <c r="H2704">
        <v>2</v>
      </c>
      <c r="L2704" t="s">
        <v>19</v>
      </c>
      <c r="M2704" t="str">
        <f t="shared" si="186"/>
        <v>http://logeion.uchicago.edu/index.html#claustellum</v>
      </c>
    </row>
    <row r="2705" spans="1:13" ht="15" customHeight="1" x14ac:dyDescent="0.2">
      <c r="A2705" t="s">
        <v>9126</v>
      </c>
      <c r="B2705" t="s">
        <v>9127</v>
      </c>
      <c r="C2705" t="str">
        <f t="shared" si="185"/>
        <v>claustrum –i n.</v>
      </c>
      <c r="D2705" t="str">
        <f t="shared" si="189"/>
        <v>claustrum</v>
      </c>
      <c r="E2705" t="s">
        <v>9128</v>
      </c>
      <c r="F2705" t="s">
        <v>9128</v>
      </c>
      <c r="G2705" t="s">
        <v>21</v>
      </c>
      <c r="H2705">
        <v>2</v>
      </c>
      <c r="I2705">
        <v>0</v>
      </c>
      <c r="J2705">
        <v>0</v>
      </c>
      <c r="K2705">
        <v>0</v>
      </c>
      <c r="L2705" t="s">
        <v>19</v>
      </c>
      <c r="M2705" t="str">
        <f t="shared" si="186"/>
        <v>http://logeion.uchicago.edu/index.html#claustrum</v>
      </c>
    </row>
    <row r="2706" spans="1:13" ht="15" customHeight="1" x14ac:dyDescent="0.2">
      <c r="A2706" t="s">
        <v>9129</v>
      </c>
      <c r="B2706" t="s">
        <v>9130</v>
      </c>
      <c r="C2706" t="str">
        <f t="shared" si="185"/>
        <v>clausula –ae f.</v>
      </c>
      <c r="D2706" t="str">
        <f t="shared" si="189"/>
        <v>clausula</v>
      </c>
      <c r="E2706" t="s">
        <v>9131</v>
      </c>
      <c r="F2706" t="s">
        <v>9132</v>
      </c>
      <c r="G2706" t="s">
        <v>76</v>
      </c>
      <c r="H2706">
        <v>1</v>
      </c>
      <c r="I2706">
        <v>0</v>
      </c>
      <c r="J2706">
        <v>0</v>
      </c>
      <c r="K2706">
        <v>0</v>
      </c>
      <c r="L2706" t="s">
        <v>19</v>
      </c>
      <c r="M2706" t="str">
        <f t="shared" si="186"/>
        <v>http://logeion.uchicago.edu/index.html#clausula</v>
      </c>
    </row>
    <row r="2707" spans="1:13" ht="15" customHeight="1" x14ac:dyDescent="0.2">
      <c r="A2707" t="s">
        <v>9133</v>
      </c>
      <c r="B2707" t="s">
        <v>9134</v>
      </c>
      <c r="C2707" t="str">
        <f t="shared" si="185"/>
        <v>clausum –i n.</v>
      </c>
      <c r="D2707" t="str">
        <f t="shared" si="189"/>
        <v>clausum</v>
      </c>
      <c r="E2707" t="s">
        <v>9135</v>
      </c>
      <c r="F2707" t="s">
        <v>9136</v>
      </c>
      <c r="G2707" t="s">
        <v>21</v>
      </c>
      <c r="H2707">
        <v>2</v>
      </c>
      <c r="I2707">
        <v>0</v>
      </c>
      <c r="J2707">
        <v>0</v>
      </c>
      <c r="K2707">
        <v>0</v>
      </c>
      <c r="L2707" t="s">
        <v>19</v>
      </c>
      <c r="M2707" t="str">
        <f t="shared" si="186"/>
        <v>http://logeion.uchicago.edu/index.html#clausum</v>
      </c>
    </row>
    <row r="2708" spans="1:13" ht="15" customHeight="1" x14ac:dyDescent="0.2">
      <c r="A2708" t="s">
        <v>9137</v>
      </c>
      <c r="B2708" t="s">
        <v>9138</v>
      </c>
      <c r="C2708" t="str">
        <f t="shared" si="185"/>
        <v>Clausus –i m.</v>
      </c>
      <c r="D2708" t="str">
        <f t="shared" si="189"/>
        <v>Clausus</v>
      </c>
      <c r="E2708" t="s">
        <v>9139</v>
      </c>
      <c r="F2708" t="s">
        <v>9140</v>
      </c>
      <c r="G2708" t="s">
        <v>21</v>
      </c>
      <c r="H2708">
        <v>2</v>
      </c>
      <c r="I2708">
        <v>0</v>
      </c>
      <c r="J2708">
        <v>0</v>
      </c>
      <c r="K2708">
        <v>1</v>
      </c>
      <c r="L2708" t="s">
        <v>19</v>
      </c>
      <c r="M2708" t="str">
        <f t="shared" si="186"/>
        <v>http://logeion.uchicago.edu/index.html#Clausus</v>
      </c>
    </row>
    <row r="2709" spans="1:13" ht="15" customHeight="1" x14ac:dyDescent="0.2">
      <c r="A2709" t="s">
        <v>9104</v>
      </c>
      <c r="B2709" t="s">
        <v>9105</v>
      </c>
      <c r="C2709" t="str">
        <f t="shared" si="185"/>
        <v>clava –ae f.</v>
      </c>
      <c r="D2709" t="str">
        <f t="shared" si="189"/>
        <v>clava</v>
      </c>
      <c r="E2709" t="s">
        <v>9106</v>
      </c>
      <c r="F2709" t="s">
        <v>9107</v>
      </c>
      <c r="G2709" t="s">
        <v>76</v>
      </c>
      <c r="H2709">
        <v>1</v>
      </c>
      <c r="I2709">
        <v>0</v>
      </c>
      <c r="J2709">
        <v>0</v>
      </c>
      <c r="K2709">
        <v>0</v>
      </c>
      <c r="L2709" t="s">
        <v>19</v>
      </c>
      <c r="M2709" t="str">
        <f t="shared" si="186"/>
        <v>http://logeion.uchicago.edu/index.html#clava</v>
      </c>
    </row>
    <row r="2710" spans="1:13" ht="15" customHeight="1" x14ac:dyDescent="0.2">
      <c r="A2710" t="s">
        <v>9123</v>
      </c>
      <c r="B2710" t="s">
        <v>9124</v>
      </c>
      <c r="C2710" t="str">
        <f t="shared" si="185"/>
        <v>clavis –is f.</v>
      </c>
      <c r="D2710" t="str">
        <f t="shared" si="189"/>
        <v>clavis</v>
      </c>
      <c r="E2710" t="s">
        <v>9125</v>
      </c>
      <c r="F2710" t="s">
        <v>9125</v>
      </c>
      <c r="G2710" t="s">
        <v>29</v>
      </c>
      <c r="H2710">
        <v>3</v>
      </c>
      <c r="I2710">
        <v>0</v>
      </c>
      <c r="J2710">
        <v>0</v>
      </c>
      <c r="K2710">
        <v>0</v>
      </c>
      <c r="L2710" t="s">
        <v>19</v>
      </c>
      <c r="M2710" t="str">
        <f t="shared" si="186"/>
        <v>http://logeion.uchicago.edu/index.html#clavis</v>
      </c>
    </row>
    <row r="2711" spans="1:13" ht="15" customHeight="1" x14ac:dyDescent="0.2">
      <c r="A2711" t="s">
        <v>9142</v>
      </c>
      <c r="B2711" t="s">
        <v>9143</v>
      </c>
      <c r="C2711" t="str">
        <f t="shared" ref="C2711:C2774" si="190">SUBSTITUTE(SUBSTITUTE(SUBSTITUTE(SUBSTITUTE(SUBSTITUTE(SUBSTITUTE(SUBSTITUTE(SUBSTITUTE(SUBSTITUTE(SUBSTITUTE(SUBSTITUTE(B2711, "ā", "a"), "ē", "e"), "ī", "i"), "ō", "o"), "ū", "u"), "ȳ", "y"), "Ā", "A"), "Ē", "E"), "Ī", "I"), "Ō", "O"), "Ū", "U")</f>
        <v>clavus –i m.</v>
      </c>
      <c r="D2711" t="str">
        <f t="shared" si="189"/>
        <v>clavus</v>
      </c>
      <c r="E2711" t="s">
        <v>54540</v>
      </c>
      <c r="F2711" t="s">
        <v>54541</v>
      </c>
      <c r="G2711" t="s">
        <v>21</v>
      </c>
      <c r="H2711">
        <v>2</v>
      </c>
      <c r="I2711">
        <v>0</v>
      </c>
      <c r="J2711">
        <v>0</v>
      </c>
      <c r="K2711">
        <v>0</v>
      </c>
      <c r="L2711" t="s">
        <v>19</v>
      </c>
      <c r="M2711" t="str">
        <f t="shared" si="186"/>
        <v>http://logeion.uchicago.edu/index.html#clavus</v>
      </c>
    </row>
    <row r="2712" spans="1:13" ht="15" customHeight="1" x14ac:dyDescent="0.2">
      <c r="A2712" t="s">
        <v>9144</v>
      </c>
      <c r="B2712" t="s">
        <v>54853</v>
      </c>
      <c r="C2712" t="str">
        <f t="shared" si="190"/>
        <v>Clazomenae –arum f. pl.</v>
      </c>
      <c r="D2712" t="str">
        <f t="shared" si="189"/>
        <v>Clazomenae</v>
      </c>
      <c r="E2712" t="s">
        <v>54669</v>
      </c>
      <c r="F2712" t="s">
        <v>54670</v>
      </c>
      <c r="G2712" t="s">
        <v>76</v>
      </c>
      <c r="H2712">
        <v>1</v>
      </c>
      <c r="I2712">
        <v>0</v>
      </c>
      <c r="J2712">
        <v>0</v>
      </c>
      <c r="K2712">
        <v>1</v>
      </c>
      <c r="L2712" t="s">
        <v>19</v>
      </c>
      <c r="M2712" t="str">
        <f t="shared" si="186"/>
        <v>http://logeion.uchicago.edu/index.html#Clazomenae</v>
      </c>
    </row>
    <row r="2713" spans="1:13" ht="15" customHeight="1" x14ac:dyDescent="0.2">
      <c r="A2713" t="s">
        <v>9145</v>
      </c>
      <c r="B2713" t="s">
        <v>9146</v>
      </c>
      <c r="C2713" t="str">
        <f t="shared" si="190"/>
        <v>clemens –entis</v>
      </c>
      <c r="D2713" t="str">
        <f t="shared" ref="D2713:D2741" si="191">IF(ISBLANK(B2713),0,LEFT( C2713, FIND( " ", C2713 ) - 1 ))</f>
        <v>clemens</v>
      </c>
      <c r="E2713" t="s">
        <v>9147</v>
      </c>
      <c r="F2713" t="s">
        <v>9148</v>
      </c>
      <c r="G2713" t="s">
        <v>230</v>
      </c>
      <c r="H2713">
        <v>3</v>
      </c>
      <c r="I2713">
        <v>0</v>
      </c>
      <c r="J2713">
        <v>0</v>
      </c>
      <c r="K2713">
        <v>0</v>
      </c>
      <c r="L2713" t="s">
        <v>36</v>
      </c>
      <c r="M2713" t="str">
        <f t="shared" si="186"/>
        <v>http://logeion.uchicago.edu/index.html#clemens</v>
      </c>
    </row>
    <row r="2714" spans="1:13" ht="15" customHeight="1" x14ac:dyDescent="0.2">
      <c r="A2714" t="s">
        <v>9149</v>
      </c>
      <c r="B2714" t="s">
        <v>9150</v>
      </c>
      <c r="C2714" t="str">
        <f t="shared" si="190"/>
        <v>Clemens –entis m.</v>
      </c>
      <c r="D2714" t="str">
        <f t="shared" si="191"/>
        <v>Clemens</v>
      </c>
      <c r="E2714" t="s">
        <v>9151</v>
      </c>
      <c r="F2714" t="s">
        <v>9152</v>
      </c>
      <c r="G2714" t="s">
        <v>29</v>
      </c>
      <c r="H2714">
        <v>3</v>
      </c>
      <c r="I2714">
        <v>0</v>
      </c>
      <c r="J2714">
        <v>0</v>
      </c>
      <c r="K2714">
        <v>1</v>
      </c>
      <c r="L2714" t="s">
        <v>19</v>
      </c>
      <c r="M2714" t="str">
        <f t="shared" si="186"/>
        <v>http://logeion.uchicago.edu/index.html#Clemens</v>
      </c>
    </row>
    <row r="2715" spans="1:13" ht="15" customHeight="1" x14ac:dyDescent="0.2">
      <c r="A2715" t="s">
        <v>9154</v>
      </c>
      <c r="B2715" t="s">
        <v>9155</v>
      </c>
      <c r="C2715" t="str">
        <f t="shared" si="190"/>
        <v>clementia –ae f.</v>
      </c>
      <c r="D2715" t="str">
        <f t="shared" si="191"/>
        <v>clementia</v>
      </c>
      <c r="E2715" t="s">
        <v>9156</v>
      </c>
      <c r="F2715" t="s">
        <v>9157</v>
      </c>
      <c r="G2715" t="s">
        <v>76</v>
      </c>
      <c r="H2715">
        <v>1</v>
      </c>
      <c r="I2715">
        <v>0</v>
      </c>
      <c r="J2715">
        <v>0</v>
      </c>
      <c r="K2715">
        <v>0</v>
      </c>
      <c r="L2715" t="s">
        <v>19</v>
      </c>
      <c r="M2715" t="str">
        <f t="shared" si="186"/>
        <v>http://logeion.uchicago.edu/index.html#clementia</v>
      </c>
    </row>
    <row r="2716" spans="1:13" ht="15" customHeight="1" x14ac:dyDescent="0.2">
      <c r="A2716" t="s">
        <v>9158</v>
      </c>
      <c r="B2716" t="s">
        <v>9159</v>
      </c>
      <c r="C2716" t="str">
        <f t="shared" si="190"/>
        <v>clenodium –i n.</v>
      </c>
      <c r="D2716" t="str">
        <f t="shared" si="191"/>
        <v>clenodium</v>
      </c>
      <c r="E2716" t="s">
        <v>9160</v>
      </c>
      <c r="F2716" t="s">
        <v>9160</v>
      </c>
      <c r="G2716" t="s">
        <v>21</v>
      </c>
      <c r="H2716">
        <v>2</v>
      </c>
      <c r="I2716">
        <v>0</v>
      </c>
      <c r="J2716">
        <v>0</v>
      </c>
      <c r="K2716">
        <v>0</v>
      </c>
      <c r="L2716" t="s">
        <v>19</v>
      </c>
      <c r="M2716" t="str">
        <f t="shared" si="186"/>
        <v>http://logeion.uchicago.edu/index.html#clenodium</v>
      </c>
    </row>
    <row r="2717" spans="1:13" ht="15" customHeight="1" x14ac:dyDescent="0.2">
      <c r="A2717" t="s">
        <v>9161</v>
      </c>
      <c r="B2717" t="s">
        <v>9162</v>
      </c>
      <c r="C2717" t="str">
        <f t="shared" si="190"/>
        <v>Cleobis –is m.</v>
      </c>
      <c r="D2717" t="str">
        <f t="shared" si="191"/>
        <v>Cleobis</v>
      </c>
      <c r="E2717" t="s">
        <v>9163</v>
      </c>
      <c r="F2717" t="s">
        <v>9164</v>
      </c>
      <c r="G2717" t="s">
        <v>346</v>
      </c>
      <c r="H2717">
        <v>3</v>
      </c>
      <c r="I2717">
        <v>0</v>
      </c>
      <c r="J2717">
        <v>0</v>
      </c>
      <c r="K2717">
        <v>1</v>
      </c>
      <c r="L2717" t="s">
        <v>19</v>
      </c>
      <c r="M2717" t="str">
        <f t="shared" si="186"/>
        <v>http://logeion.uchicago.edu/index.html#Cleobis</v>
      </c>
    </row>
    <row r="2718" spans="1:13" ht="15" customHeight="1" x14ac:dyDescent="0.2">
      <c r="A2718" t="s">
        <v>9166</v>
      </c>
      <c r="B2718" t="s">
        <v>9167</v>
      </c>
      <c r="C2718" t="str">
        <f t="shared" si="190"/>
        <v>Cleonicus –i m.</v>
      </c>
      <c r="D2718" t="str">
        <f t="shared" si="191"/>
        <v>Cleonicus</v>
      </c>
      <c r="E2718" t="s">
        <v>9168</v>
      </c>
      <c r="F2718" t="s">
        <v>9169</v>
      </c>
      <c r="G2718" t="s">
        <v>21</v>
      </c>
      <c r="H2718">
        <v>2</v>
      </c>
      <c r="I2718">
        <v>0</v>
      </c>
      <c r="J2718">
        <v>0</v>
      </c>
      <c r="K2718">
        <v>1</v>
      </c>
      <c r="L2718" t="s">
        <v>19</v>
      </c>
      <c r="M2718" t="str">
        <f t="shared" si="186"/>
        <v>http://logeion.uchicago.edu/index.html#Cleonicus</v>
      </c>
    </row>
    <row r="2719" spans="1:13" ht="15" customHeight="1" x14ac:dyDescent="0.2">
      <c r="A2719" t="s">
        <v>9170</v>
      </c>
      <c r="B2719" t="s">
        <v>9171</v>
      </c>
      <c r="C2719" t="str">
        <f t="shared" si="190"/>
        <v>Cleoninus –i m.</v>
      </c>
      <c r="D2719" t="str">
        <f t="shared" si="191"/>
        <v>Cleoninus</v>
      </c>
      <c r="E2719" t="s">
        <v>9172</v>
      </c>
      <c r="F2719" t="s">
        <v>9173</v>
      </c>
      <c r="G2719" t="s">
        <v>21</v>
      </c>
      <c r="H2719">
        <v>2</v>
      </c>
      <c r="I2719">
        <v>0</v>
      </c>
      <c r="J2719">
        <v>0</v>
      </c>
      <c r="K2719">
        <v>1</v>
      </c>
      <c r="L2719" t="s">
        <v>19</v>
      </c>
      <c r="M2719" t="str">
        <f t="shared" si="186"/>
        <v>http://logeion.uchicago.edu/index.html#Cleoninus</v>
      </c>
    </row>
    <row r="2720" spans="1:13" ht="15" customHeight="1" x14ac:dyDescent="0.2">
      <c r="A2720" t="s">
        <v>9174</v>
      </c>
      <c r="B2720" t="s">
        <v>9175</v>
      </c>
      <c r="C2720" t="str">
        <f t="shared" si="190"/>
        <v>Cleopatra –ae f.</v>
      </c>
      <c r="D2720" t="str">
        <f t="shared" si="191"/>
        <v>Cleopatra</v>
      </c>
      <c r="E2720" t="s">
        <v>9176</v>
      </c>
      <c r="F2720" t="s">
        <v>9176</v>
      </c>
      <c r="G2720" t="s">
        <v>76</v>
      </c>
      <c r="H2720">
        <v>1</v>
      </c>
      <c r="I2720">
        <v>0</v>
      </c>
      <c r="J2720">
        <v>0</v>
      </c>
      <c r="K2720">
        <v>1</v>
      </c>
      <c r="L2720" t="s">
        <v>19</v>
      </c>
      <c r="M2720" t="str">
        <f t="shared" si="186"/>
        <v>http://logeion.uchicago.edu/index.html#Cleopatra</v>
      </c>
    </row>
    <row r="2721" spans="1:13" ht="15" customHeight="1" x14ac:dyDescent="0.2">
      <c r="A2721" t="s">
        <v>58833</v>
      </c>
      <c r="B2721" t="s">
        <v>58588</v>
      </c>
      <c r="C2721" t="str">
        <f t="shared" si="190"/>
        <v>clericus –i m.</v>
      </c>
      <c r="D2721" t="str">
        <f t="shared" si="191"/>
        <v>clericus</v>
      </c>
      <c r="E2721" t="s">
        <v>58590</v>
      </c>
      <c r="F2721" t="s">
        <v>58589</v>
      </c>
      <c r="G2721" t="s">
        <v>21</v>
      </c>
      <c r="H2721">
        <v>2</v>
      </c>
      <c r="L2721" t="s">
        <v>19</v>
      </c>
      <c r="M2721" t="str">
        <f t="shared" si="186"/>
        <v>http://logeion.uchicago.edu/index.html#clericus</v>
      </c>
    </row>
    <row r="2722" spans="1:13" ht="15" customHeight="1" x14ac:dyDescent="0.2">
      <c r="A2722" t="s">
        <v>53272</v>
      </c>
      <c r="B2722" t="s">
        <v>53273</v>
      </c>
      <c r="C2722" t="str">
        <f t="shared" si="190"/>
        <v>clibanus –i m.</v>
      </c>
      <c r="D2722" t="str">
        <f t="shared" si="191"/>
        <v>clibanus</v>
      </c>
      <c r="E2722" t="s">
        <v>53274</v>
      </c>
      <c r="F2722" t="s">
        <v>53275</v>
      </c>
      <c r="G2722" t="s">
        <v>21</v>
      </c>
      <c r="H2722">
        <v>2</v>
      </c>
      <c r="I2722">
        <v>0</v>
      </c>
      <c r="J2722">
        <v>0</v>
      </c>
      <c r="K2722">
        <v>0</v>
      </c>
      <c r="L2722" t="s">
        <v>19</v>
      </c>
      <c r="M2722" t="str">
        <f t="shared" si="186"/>
        <v>http://logeion.uchicago.edu/index.html#clibanus</v>
      </c>
    </row>
    <row r="2723" spans="1:13" ht="15" customHeight="1" x14ac:dyDescent="0.2">
      <c r="A2723" t="s">
        <v>9179</v>
      </c>
      <c r="B2723" t="s">
        <v>9180</v>
      </c>
      <c r="C2723" t="str">
        <f t="shared" si="190"/>
        <v>cliens clientis m.</v>
      </c>
      <c r="D2723" t="str">
        <f t="shared" si="191"/>
        <v>cliens</v>
      </c>
      <c r="E2723" t="s">
        <v>55269</v>
      </c>
      <c r="F2723" t="s">
        <v>55269</v>
      </c>
      <c r="G2723" t="s">
        <v>29</v>
      </c>
      <c r="H2723">
        <v>3</v>
      </c>
      <c r="I2723">
        <v>0</v>
      </c>
      <c r="J2723">
        <v>0</v>
      </c>
      <c r="K2723">
        <v>0</v>
      </c>
      <c r="L2723" t="s">
        <v>19</v>
      </c>
      <c r="M2723" t="str">
        <f t="shared" ref="M2723:M2786" si="192">"http://logeion.uchicago.edu/index.html#"&amp;D2723</f>
        <v>http://logeion.uchicago.edu/index.html#cliens</v>
      </c>
    </row>
    <row r="2724" spans="1:13" ht="15" customHeight="1" x14ac:dyDescent="0.2">
      <c r="A2724" t="s">
        <v>9182</v>
      </c>
      <c r="B2724" t="s">
        <v>9183</v>
      </c>
      <c r="C2724" t="str">
        <f t="shared" si="190"/>
        <v>clientela –ae f.</v>
      </c>
      <c r="D2724" t="str">
        <f t="shared" si="191"/>
        <v>clientela</v>
      </c>
      <c r="E2724" t="s">
        <v>9184</v>
      </c>
      <c r="F2724" t="s">
        <v>9185</v>
      </c>
      <c r="G2724" t="s">
        <v>76</v>
      </c>
      <c r="H2724">
        <v>1</v>
      </c>
      <c r="I2724">
        <v>0</v>
      </c>
      <c r="J2724">
        <v>0</v>
      </c>
      <c r="K2724">
        <v>0</v>
      </c>
      <c r="L2724" t="s">
        <v>19</v>
      </c>
      <c r="M2724" t="str">
        <f t="shared" si="192"/>
        <v>http://logeion.uchicago.edu/index.html#clientela</v>
      </c>
    </row>
    <row r="2725" spans="1:13" ht="15" customHeight="1" x14ac:dyDescent="0.2">
      <c r="A2725" t="s">
        <v>9191</v>
      </c>
      <c r="B2725" t="s">
        <v>9192</v>
      </c>
      <c r="C2725" t="str">
        <f t="shared" si="190"/>
        <v>Clinia –ae m.</v>
      </c>
      <c r="D2725" t="str">
        <f t="shared" si="191"/>
        <v>Clinia</v>
      </c>
      <c r="E2725" t="s">
        <v>9193</v>
      </c>
      <c r="F2725" t="s">
        <v>9193</v>
      </c>
      <c r="G2725" t="s">
        <v>76</v>
      </c>
      <c r="H2725">
        <v>1</v>
      </c>
      <c r="I2725">
        <v>0</v>
      </c>
      <c r="J2725">
        <v>0</v>
      </c>
      <c r="K2725">
        <v>1</v>
      </c>
      <c r="L2725" t="s">
        <v>19</v>
      </c>
      <c r="M2725" t="str">
        <f t="shared" si="192"/>
        <v>http://logeion.uchicago.edu/index.html#Clinia</v>
      </c>
    </row>
    <row r="2726" spans="1:13" ht="15" customHeight="1" x14ac:dyDescent="0.2">
      <c r="A2726" t="s">
        <v>9195</v>
      </c>
      <c r="B2726" t="s">
        <v>9196</v>
      </c>
      <c r="C2726" t="str">
        <f t="shared" si="190"/>
        <v>Clio –us f.</v>
      </c>
      <c r="D2726" t="str">
        <f t="shared" si="191"/>
        <v>Clio</v>
      </c>
      <c r="E2726" t="s">
        <v>9197</v>
      </c>
      <c r="F2726" t="s">
        <v>9198</v>
      </c>
      <c r="G2726" t="s">
        <v>346</v>
      </c>
      <c r="H2726">
        <v>6</v>
      </c>
      <c r="K2726">
        <v>1</v>
      </c>
      <c r="L2726" t="s">
        <v>19</v>
      </c>
      <c r="M2726" t="str">
        <f t="shared" si="192"/>
        <v>http://logeion.uchicago.edu/index.html#Clio</v>
      </c>
    </row>
    <row r="2727" spans="1:13" ht="15" customHeight="1" x14ac:dyDescent="0.2">
      <c r="A2727" t="s">
        <v>9200</v>
      </c>
      <c r="B2727" t="s">
        <v>9201</v>
      </c>
      <c r="C2727" t="str">
        <f t="shared" si="190"/>
        <v>clipeatus –a –um</v>
      </c>
      <c r="D2727" t="str">
        <f t="shared" si="191"/>
        <v>clipeatus</v>
      </c>
      <c r="E2727" t="s">
        <v>9202</v>
      </c>
      <c r="F2727" t="s">
        <v>9203</v>
      </c>
      <c r="G2727" t="s">
        <v>61</v>
      </c>
      <c r="H2727">
        <v>1</v>
      </c>
      <c r="I2727">
        <v>0</v>
      </c>
      <c r="J2727">
        <v>0</v>
      </c>
      <c r="K2727">
        <v>0</v>
      </c>
      <c r="L2727" t="s">
        <v>36</v>
      </c>
      <c r="M2727" t="str">
        <f t="shared" si="192"/>
        <v>http://logeion.uchicago.edu/index.html#clipeatus</v>
      </c>
    </row>
    <row r="2728" spans="1:13" ht="15" customHeight="1" x14ac:dyDescent="0.2">
      <c r="A2728" t="s">
        <v>9205</v>
      </c>
      <c r="B2728" t="s">
        <v>61804</v>
      </c>
      <c r="C2728" t="str">
        <f t="shared" si="190"/>
        <v>clipeus –i m. or clipeum –i n.</v>
      </c>
      <c r="D2728" t="str">
        <f t="shared" si="191"/>
        <v>clipeus</v>
      </c>
      <c r="E2728" t="s">
        <v>9206</v>
      </c>
      <c r="F2728" t="s">
        <v>9206</v>
      </c>
      <c r="G2728" t="s">
        <v>21</v>
      </c>
      <c r="H2728">
        <v>2</v>
      </c>
      <c r="I2728">
        <v>0</v>
      </c>
      <c r="J2728">
        <v>0</v>
      </c>
      <c r="K2728">
        <v>0</v>
      </c>
      <c r="L2728" t="s">
        <v>19</v>
      </c>
      <c r="M2728" t="str">
        <f t="shared" si="192"/>
        <v>http://logeion.uchicago.edu/index.html#clipeus</v>
      </c>
    </row>
    <row r="2729" spans="1:13" ht="15" customHeight="1" x14ac:dyDescent="0.2">
      <c r="A2729" t="s">
        <v>9207</v>
      </c>
      <c r="B2729" t="s">
        <v>54550</v>
      </c>
      <c r="C2729" t="str">
        <f t="shared" si="190"/>
        <v>clitellae –arum f. pl.</v>
      </c>
      <c r="D2729" t="str">
        <f t="shared" si="191"/>
        <v>clitellae</v>
      </c>
      <c r="E2729" t="s">
        <v>54549</v>
      </c>
      <c r="F2729" t="s">
        <v>54549</v>
      </c>
      <c r="G2729" t="s">
        <v>76</v>
      </c>
      <c r="H2729">
        <v>1</v>
      </c>
      <c r="I2729">
        <v>0</v>
      </c>
      <c r="J2729">
        <v>0</v>
      </c>
      <c r="K2729">
        <v>0</v>
      </c>
      <c r="L2729" t="s">
        <v>19</v>
      </c>
      <c r="M2729" t="str">
        <f t="shared" si="192"/>
        <v>http://logeion.uchicago.edu/index.html#clitellae</v>
      </c>
    </row>
    <row r="2730" spans="1:13" ht="15" customHeight="1" x14ac:dyDescent="0.2">
      <c r="A2730" t="s">
        <v>9209</v>
      </c>
      <c r="B2730" t="s">
        <v>9210</v>
      </c>
      <c r="C2730" t="str">
        <f t="shared" si="190"/>
        <v>Clitumnus –i m.</v>
      </c>
      <c r="D2730" t="str">
        <f t="shared" si="191"/>
        <v>Clitumnus</v>
      </c>
      <c r="E2730" t="s">
        <v>9211</v>
      </c>
      <c r="F2730" t="s">
        <v>9212</v>
      </c>
      <c r="G2730" t="s">
        <v>21</v>
      </c>
      <c r="H2730">
        <v>2</v>
      </c>
      <c r="K2730">
        <v>1</v>
      </c>
      <c r="L2730" t="s">
        <v>19</v>
      </c>
      <c r="M2730" t="str">
        <f t="shared" si="192"/>
        <v>http://logeion.uchicago.edu/index.html#Clitumnus</v>
      </c>
    </row>
    <row r="2731" spans="1:13" ht="15" customHeight="1" x14ac:dyDescent="0.2">
      <c r="A2731" t="s">
        <v>9214</v>
      </c>
      <c r="B2731" t="s">
        <v>9215</v>
      </c>
      <c r="C2731" t="str">
        <f t="shared" si="190"/>
        <v>clivosus –a –um</v>
      </c>
      <c r="D2731" t="str">
        <f t="shared" si="191"/>
        <v>clivosus</v>
      </c>
      <c r="E2731" t="s">
        <v>9216</v>
      </c>
      <c r="F2731" t="s">
        <v>9216</v>
      </c>
      <c r="G2731" t="s">
        <v>61</v>
      </c>
      <c r="H2731">
        <v>1</v>
      </c>
      <c r="I2731">
        <v>0</v>
      </c>
      <c r="J2731">
        <v>0</v>
      </c>
      <c r="K2731">
        <v>0</v>
      </c>
      <c r="L2731" t="s">
        <v>36</v>
      </c>
      <c r="M2731" t="str">
        <f t="shared" si="192"/>
        <v>http://logeion.uchicago.edu/index.html#clivosus</v>
      </c>
    </row>
    <row r="2732" spans="1:13" ht="15" customHeight="1" x14ac:dyDescent="0.2">
      <c r="A2732" t="s">
        <v>9217</v>
      </c>
      <c r="B2732" t="s">
        <v>9218</v>
      </c>
      <c r="C2732" t="str">
        <f t="shared" si="190"/>
        <v>clivus –i m.</v>
      </c>
      <c r="D2732" t="str">
        <f t="shared" si="191"/>
        <v>clivus</v>
      </c>
      <c r="E2732" t="s">
        <v>9219</v>
      </c>
      <c r="F2732" t="s">
        <v>9220</v>
      </c>
      <c r="G2732" t="s">
        <v>21</v>
      </c>
      <c r="H2732">
        <v>2</v>
      </c>
      <c r="I2732">
        <v>0</v>
      </c>
      <c r="J2732">
        <v>0</v>
      </c>
      <c r="K2732">
        <v>0</v>
      </c>
      <c r="L2732" t="s">
        <v>19</v>
      </c>
      <c r="M2732" t="str">
        <f t="shared" si="192"/>
        <v>http://logeion.uchicago.edu/index.html#clivus</v>
      </c>
    </row>
    <row r="2733" spans="1:13" ht="15" customHeight="1" x14ac:dyDescent="0.2">
      <c r="A2733" t="s">
        <v>9221</v>
      </c>
      <c r="B2733" t="s">
        <v>9222</v>
      </c>
      <c r="C2733" t="str">
        <f t="shared" si="190"/>
        <v>cloaca –ae f.</v>
      </c>
      <c r="D2733" t="str">
        <f t="shared" si="191"/>
        <v>cloaca</v>
      </c>
      <c r="E2733" t="s">
        <v>9223</v>
      </c>
      <c r="F2733" t="s">
        <v>9224</v>
      </c>
      <c r="G2733" t="s">
        <v>76</v>
      </c>
      <c r="H2733">
        <v>1</v>
      </c>
      <c r="I2733">
        <v>0</v>
      </c>
      <c r="J2733">
        <v>0</v>
      </c>
      <c r="K2733">
        <v>0</v>
      </c>
      <c r="L2733" t="s">
        <v>19</v>
      </c>
      <c r="M2733" t="str">
        <f t="shared" si="192"/>
        <v>http://logeion.uchicago.edu/index.html#cloaca</v>
      </c>
    </row>
    <row r="2734" spans="1:13" ht="15" customHeight="1" x14ac:dyDescent="0.2">
      <c r="A2734" t="s">
        <v>9225</v>
      </c>
      <c r="B2734" t="s">
        <v>9226</v>
      </c>
      <c r="C2734" t="str">
        <f t="shared" si="190"/>
        <v>Cloanthus –i m.</v>
      </c>
      <c r="D2734" t="str">
        <f t="shared" si="191"/>
        <v>Cloanthus</v>
      </c>
      <c r="E2734" t="s">
        <v>9227</v>
      </c>
      <c r="F2734" t="s">
        <v>9228</v>
      </c>
      <c r="G2734" t="s">
        <v>21</v>
      </c>
      <c r="H2734">
        <v>2</v>
      </c>
      <c r="I2734">
        <v>0</v>
      </c>
      <c r="J2734">
        <v>0</v>
      </c>
      <c r="K2734">
        <v>1</v>
      </c>
      <c r="L2734" t="s">
        <v>19</v>
      </c>
      <c r="M2734" t="str">
        <f t="shared" si="192"/>
        <v>http://logeion.uchicago.edu/index.html#Cloanthus</v>
      </c>
    </row>
    <row r="2735" spans="1:13" ht="15" customHeight="1" x14ac:dyDescent="0.2">
      <c r="A2735" t="s">
        <v>9229</v>
      </c>
      <c r="B2735" t="s">
        <v>9230</v>
      </c>
      <c r="C2735" t="str">
        <f t="shared" si="190"/>
        <v>Clodia –ae f.</v>
      </c>
      <c r="D2735" t="str">
        <f t="shared" si="191"/>
        <v>Clodia</v>
      </c>
      <c r="E2735" t="s">
        <v>9231</v>
      </c>
      <c r="F2735" t="s">
        <v>9231</v>
      </c>
      <c r="G2735" t="s">
        <v>76</v>
      </c>
      <c r="H2735">
        <v>1</v>
      </c>
      <c r="I2735">
        <v>0</v>
      </c>
      <c r="J2735">
        <v>0</v>
      </c>
      <c r="K2735">
        <v>1</v>
      </c>
      <c r="L2735" t="s">
        <v>19</v>
      </c>
      <c r="M2735" t="str">
        <f t="shared" si="192"/>
        <v>http://logeion.uchicago.edu/index.html#Clodia</v>
      </c>
    </row>
    <row r="2736" spans="1:13" ht="15" customHeight="1" x14ac:dyDescent="0.2">
      <c r="A2736" t="s">
        <v>9232</v>
      </c>
      <c r="B2736" t="s">
        <v>9233</v>
      </c>
      <c r="C2736" t="str">
        <f t="shared" si="190"/>
        <v>Clodius –ii m.</v>
      </c>
      <c r="D2736" t="str">
        <f t="shared" si="191"/>
        <v>Clodius</v>
      </c>
      <c r="E2736" t="s">
        <v>9234</v>
      </c>
      <c r="F2736" t="s">
        <v>9234</v>
      </c>
      <c r="G2736" t="s">
        <v>21</v>
      </c>
      <c r="H2736">
        <v>2</v>
      </c>
      <c r="I2736">
        <v>0</v>
      </c>
      <c r="J2736">
        <v>0</v>
      </c>
      <c r="K2736">
        <v>1</v>
      </c>
      <c r="L2736" t="s">
        <v>19</v>
      </c>
      <c r="M2736" t="str">
        <f t="shared" si="192"/>
        <v>http://logeion.uchicago.edu/index.html#Clodius</v>
      </c>
    </row>
    <row r="2737" spans="1:13" ht="15" customHeight="1" x14ac:dyDescent="0.2">
      <c r="A2737" t="s">
        <v>9235</v>
      </c>
      <c r="B2737" t="s">
        <v>9236</v>
      </c>
      <c r="C2737" t="str">
        <f t="shared" si="190"/>
        <v>Cloelia –ae f.</v>
      </c>
      <c r="D2737" t="str">
        <f t="shared" si="191"/>
        <v>Cloelia</v>
      </c>
      <c r="E2737" t="s">
        <v>9237</v>
      </c>
      <c r="F2737" t="s">
        <v>9238</v>
      </c>
      <c r="G2737" t="s">
        <v>76</v>
      </c>
      <c r="H2737">
        <v>1</v>
      </c>
      <c r="I2737">
        <v>0</v>
      </c>
      <c r="J2737">
        <v>0</v>
      </c>
      <c r="K2737">
        <v>1</v>
      </c>
      <c r="L2737" t="s">
        <v>19</v>
      </c>
      <c r="M2737" t="str">
        <f t="shared" si="192"/>
        <v>http://logeion.uchicago.edu/index.html#Cloelia</v>
      </c>
    </row>
    <row r="2738" spans="1:13" ht="15" customHeight="1" x14ac:dyDescent="0.2">
      <c r="A2738" t="s">
        <v>9239</v>
      </c>
      <c r="B2738" t="s">
        <v>9240</v>
      </c>
      <c r="C2738" t="str">
        <f t="shared" si="190"/>
        <v>Cloelius –ii m.</v>
      </c>
      <c r="D2738" t="str">
        <f t="shared" si="191"/>
        <v>Cloelius</v>
      </c>
      <c r="E2738" t="s">
        <v>9241</v>
      </c>
      <c r="F2738" t="s">
        <v>9242</v>
      </c>
      <c r="G2738" t="s">
        <v>61</v>
      </c>
      <c r="H2738">
        <v>1</v>
      </c>
      <c r="I2738">
        <v>0</v>
      </c>
      <c r="J2738">
        <v>0</v>
      </c>
      <c r="K2738">
        <v>1</v>
      </c>
      <c r="L2738" t="s">
        <v>36</v>
      </c>
      <c r="M2738" t="str">
        <f t="shared" si="192"/>
        <v>http://logeion.uchicago.edu/index.html#Cloelius</v>
      </c>
    </row>
    <row r="2739" spans="1:13" ht="15" customHeight="1" x14ac:dyDescent="0.2">
      <c r="A2739" t="s">
        <v>9243</v>
      </c>
      <c r="B2739" t="s">
        <v>9244</v>
      </c>
      <c r="C2739" t="str">
        <f t="shared" si="190"/>
        <v>Clonius –ii m.</v>
      </c>
      <c r="D2739" t="str">
        <f t="shared" si="191"/>
        <v>Clonius</v>
      </c>
      <c r="E2739" t="s">
        <v>9245</v>
      </c>
      <c r="F2739" t="s">
        <v>9246</v>
      </c>
      <c r="G2739" t="s">
        <v>21</v>
      </c>
      <c r="H2739">
        <v>2</v>
      </c>
      <c r="I2739">
        <v>0</v>
      </c>
      <c r="J2739">
        <v>0</v>
      </c>
      <c r="K2739">
        <v>1</v>
      </c>
      <c r="L2739" t="s">
        <v>19</v>
      </c>
      <c r="M2739" t="str">
        <f t="shared" si="192"/>
        <v>http://logeion.uchicago.edu/index.html#Clonius</v>
      </c>
    </row>
    <row r="2740" spans="1:13" ht="15" customHeight="1" x14ac:dyDescent="0.2">
      <c r="A2740" t="s">
        <v>9247</v>
      </c>
      <c r="B2740" t="s">
        <v>9248</v>
      </c>
      <c r="C2740" t="str">
        <f t="shared" si="190"/>
        <v>Clonus –i m.</v>
      </c>
      <c r="D2740" t="str">
        <f t="shared" si="191"/>
        <v>Clonus</v>
      </c>
      <c r="E2740" t="s">
        <v>9249</v>
      </c>
      <c r="F2740" t="s">
        <v>9250</v>
      </c>
      <c r="G2740" t="s">
        <v>21</v>
      </c>
      <c r="H2740">
        <v>2</v>
      </c>
      <c r="I2740">
        <v>0</v>
      </c>
      <c r="J2740">
        <v>0</v>
      </c>
      <c r="K2740">
        <v>1</v>
      </c>
      <c r="L2740" t="s">
        <v>19</v>
      </c>
      <c r="M2740" t="str">
        <f t="shared" si="192"/>
        <v>http://logeion.uchicago.edu/index.html#Clonus</v>
      </c>
    </row>
    <row r="2741" spans="1:13" ht="15" customHeight="1" x14ac:dyDescent="0.2">
      <c r="A2741" t="s">
        <v>9251</v>
      </c>
      <c r="B2741" t="s">
        <v>9252</v>
      </c>
      <c r="C2741" t="str">
        <f t="shared" si="190"/>
        <v>Clota –ae</v>
      </c>
      <c r="D2741" t="str">
        <f t="shared" si="191"/>
        <v>Clota</v>
      </c>
      <c r="E2741" t="s">
        <v>9253</v>
      </c>
      <c r="F2741" t="s">
        <v>9253</v>
      </c>
      <c r="G2741" t="s">
        <v>76</v>
      </c>
      <c r="H2741">
        <v>1</v>
      </c>
      <c r="I2741">
        <v>0</v>
      </c>
      <c r="J2741">
        <v>0</v>
      </c>
      <c r="K2741">
        <v>1</v>
      </c>
      <c r="L2741" t="s">
        <v>19</v>
      </c>
      <c r="M2741" t="str">
        <f t="shared" si="192"/>
        <v>http://logeion.uchicago.edu/index.html#Clota</v>
      </c>
    </row>
    <row r="2742" spans="1:13" ht="15" customHeight="1" x14ac:dyDescent="0.2">
      <c r="A2742" t="s">
        <v>60441</v>
      </c>
      <c r="B2742" t="s">
        <v>60655</v>
      </c>
      <c r="C2742" t="str">
        <f t="shared" si="190"/>
        <v>Clotho</v>
      </c>
      <c r="D2742" t="s">
        <v>60655</v>
      </c>
      <c r="E2742" t="s">
        <v>60442</v>
      </c>
      <c r="F2742" t="s">
        <v>60738</v>
      </c>
      <c r="G2742" t="s">
        <v>43</v>
      </c>
      <c r="H2742">
        <v>6</v>
      </c>
      <c r="K2742">
        <v>1</v>
      </c>
      <c r="L2742" t="s">
        <v>19</v>
      </c>
      <c r="M2742" t="str">
        <f t="shared" si="192"/>
        <v>http://logeion.uchicago.edu/index.html#Clōthō</v>
      </c>
    </row>
    <row r="2743" spans="1:13" ht="15" customHeight="1" x14ac:dyDescent="0.2">
      <c r="A2743" t="s">
        <v>9258</v>
      </c>
      <c r="B2743" t="s">
        <v>9259</v>
      </c>
      <c r="C2743" t="str">
        <f t="shared" si="190"/>
        <v>Cluentius –ii m.</v>
      </c>
      <c r="D2743" t="str">
        <f t="shared" ref="D2743:D2773" si="193">IF(ISBLANK(B2743),0,LEFT( C2743, FIND( " ", C2743 ) - 1 ))</f>
        <v>Cluentius</v>
      </c>
      <c r="E2743" t="s">
        <v>9260</v>
      </c>
      <c r="F2743" t="s">
        <v>9261</v>
      </c>
      <c r="G2743" t="s">
        <v>21</v>
      </c>
      <c r="H2743">
        <v>2</v>
      </c>
      <c r="I2743">
        <v>0</v>
      </c>
      <c r="J2743">
        <v>0</v>
      </c>
      <c r="K2743">
        <v>1</v>
      </c>
      <c r="L2743" t="s">
        <v>19</v>
      </c>
      <c r="M2743" t="str">
        <f t="shared" si="192"/>
        <v>http://logeion.uchicago.edu/index.html#Cluentius</v>
      </c>
    </row>
    <row r="2744" spans="1:13" ht="15" customHeight="1" x14ac:dyDescent="0.2">
      <c r="A2744" t="s">
        <v>9263</v>
      </c>
      <c r="B2744" t="s">
        <v>9264</v>
      </c>
      <c r="C2744" t="str">
        <f t="shared" si="190"/>
        <v>clunis –is m./f.:_x000D_</v>
      </c>
      <c r="D2744" t="str">
        <f t="shared" si="193"/>
        <v>clunis</v>
      </c>
      <c r="E2744" t="s">
        <v>9265</v>
      </c>
      <c r="F2744" t="s">
        <v>9265</v>
      </c>
      <c r="G2744" t="s">
        <v>29</v>
      </c>
      <c r="H2744">
        <v>3</v>
      </c>
      <c r="I2744">
        <v>0</v>
      </c>
      <c r="J2744">
        <v>0</v>
      </c>
      <c r="K2744">
        <v>0</v>
      </c>
      <c r="L2744" t="s">
        <v>19</v>
      </c>
      <c r="M2744" t="str">
        <f t="shared" si="192"/>
        <v>http://logeion.uchicago.edu/index.html#clunis</v>
      </c>
    </row>
    <row r="2745" spans="1:13" ht="15" customHeight="1" x14ac:dyDescent="0.2">
      <c r="A2745" t="s">
        <v>9267</v>
      </c>
      <c r="B2745" t="s">
        <v>9268</v>
      </c>
      <c r="C2745" t="str">
        <f t="shared" si="190"/>
        <v>Clusinus –a –um</v>
      </c>
      <c r="D2745" t="str">
        <f t="shared" si="193"/>
        <v>Clusinus</v>
      </c>
      <c r="E2745" t="s">
        <v>9269</v>
      </c>
      <c r="F2745" t="s">
        <v>9270</v>
      </c>
      <c r="G2745" t="s">
        <v>61</v>
      </c>
      <c r="H2745">
        <v>1</v>
      </c>
      <c r="I2745">
        <v>0</v>
      </c>
      <c r="J2745">
        <v>0</v>
      </c>
      <c r="K2745">
        <v>1</v>
      </c>
      <c r="L2745" t="s">
        <v>36</v>
      </c>
      <c r="M2745" t="str">
        <f t="shared" si="192"/>
        <v>http://logeion.uchicago.edu/index.html#Clusinus</v>
      </c>
    </row>
    <row r="2746" spans="1:13" ht="15" customHeight="1" x14ac:dyDescent="0.2">
      <c r="A2746" t="s">
        <v>9272</v>
      </c>
      <c r="B2746" t="s">
        <v>9273</v>
      </c>
      <c r="C2746" t="str">
        <f t="shared" si="190"/>
        <v>Clusium –ii n.</v>
      </c>
      <c r="D2746" t="str">
        <f t="shared" si="193"/>
        <v>Clusium</v>
      </c>
      <c r="E2746" t="s">
        <v>9274</v>
      </c>
      <c r="F2746" t="s">
        <v>9275</v>
      </c>
      <c r="G2746" t="s">
        <v>21</v>
      </c>
      <c r="H2746">
        <v>2</v>
      </c>
      <c r="I2746">
        <v>0</v>
      </c>
      <c r="J2746">
        <v>0</v>
      </c>
      <c r="K2746">
        <v>1</v>
      </c>
      <c r="L2746" t="s">
        <v>19</v>
      </c>
      <c r="M2746" t="str">
        <f t="shared" si="192"/>
        <v>http://logeion.uchicago.edu/index.html#Clusium</v>
      </c>
    </row>
    <row r="2747" spans="1:13" ht="15" customHeight="1" x14ac:dyDescent="0.2">
      <c r="A2747" t="s">
        <v>9276</v>
      </c>
      <c r="B2747" t="s">
        <v>9277</v>
      </c>
      <c r="C2747" t="str">
        <f t="shared" si="190"/>
        <v>Cluvidienus –i m.</v>
      </c>
      <c r="D2747" t="str">
        <f t="shared" si="193"/>
        <v>Cluvidienus</v>
      </c>
      <c r="E2747" t="s">
        <v>9278</v>
      </c>
      <c r="F2747" t="s">
        <v>9279</v>
      </c>
      <c r="G2747" t="s">
        <v>21</v>
      </c>
      <c r="H2747">
        <v>2</v>
      </c>
      <c r="I2747">
        <v>0</v>
      </c>
      <c r="J2747">
        <v>0</v>
      </c>
      <c r="K2747">
        <v>1</v>
      </c>
      <c r="L2747" t="s">
        <v>19</v>
      </c>
      <c r="M2747" t="str">
        <f t="shared" si="192"/>
        <v>http://logeion.uchicago.edu/index.html#Cluvidienus</v>
      </c>
    </row>
    <row r="2748" spans="1:13" ht="15" customHeight="1" x14ac:dyDescent="0.2">
      <c r="A2748" t="s">
        <v>9280</v>
      </c>
      <c r="B2748" t="s">
        <v>9281</v>
      </c>
      <c r="C2748" t="str">
        <f t="shared" si="190"/>
        <v>Clymene –es f.</v>
      </c>
      <c r="D2748" t="str">
        <f t="shared" si="193"/>
        <v>Clymene</v>
      </c>
      <c r="E2748" t="s">
        <v>9282</v>
      </c>
      <c r="F2748" t="s">
        <v>9283</v>
      </c>
      <c r="G2748" t="s">
        <v>43</v>
      </c>
      <c r="H2748">
        <v>6</v>
      </c>
      <c r="I2748">
        <v>0</v>
      </c>
      <c r="J2748">
        <v>0</v>
      </c>
      <c r="K2748">
        <v>1</v>
      </c>
      <c r="L2748" t="s">
        <v>19</v>
      </c>
      <c r="M2748" t="str">
        <f t="shared" si="192"/>
        <v>http://logeion.uchicago.edu/index.html#Clymene</v>
      </c>
    </row>
    <row r="2749" spans="1:13" ht="15" customHeight="1" x14ac:dyDescent="0.2">
      <c r="A2749" t="s">
        <v>9284</v>
      </c>
      <c r="B2749" t="s">
        <v>9285</v>
      </c>
      <c r="C2749" t="str">
        <f t="shared" si="190"/>
        <v>Clytaemnestra –ae f.</v>
      </c>
      <c r="D2749" t="str">
        <f t="shared" si="193"/>
        <v>Clytaemnestra</v>
      </c>
      <c r="E2749" t="s">
        <v>9286</v>
      </c>
      <c r="F2749" t="s">
        <v>9287</v>
      </c>
      <c r="G2749" t="s">
        <v>76</v>
      </c>
      <c r="H2749">
        <v>1</v>
      </c>
      <c r="I2749">
        <v>0</v>
      </c>
      <c r="J2749">
        <v>0</v>
      </c>
      <c r="K2749">
        <v>1</v>
      </c>
      <c r="L2749" t="s">
        <v>19</v>
      </c>
      <c r="M2749" t="str">
        <f t="shared" si="192"/>
        <v>http://logeion.uchicago.edu/index.html#Clytaemnestra</v>
      </c>
    </row>
    <row r="2750" spans="1:13" ht="15" customHeight="1" x14ac:dyDescent="0.2">
      <c r="A2750" t="s">
        <v>9288</v>
      </c>
      <c r="B2750" t="s">
        <v>9289</v>
      </c>
      <c r="C2750" t="str">
        <f t="shared" si="190"/>
        <v>Clytius –ii m.</v>
      </c>
      <c r="D2750" t="str">
        <f t="shared" si="193"/>
        <v>Clytius</v>
      </c>
      <c r="E2750" t="s">
        <v>9290</v>
      </c>
      <c r="F2750" t="s">
        <v>9291</v>
      </c>
      <c r="G2750" t="s">
        <v>21</v>
      </c>
      <c r="H2750">
        <v>2</v>
      </c>
      <c r="I2750">
        <v>0</v>
      </c>
      <c r="J2750">
        <v>0</v>
      </c>
      <c r="K2750">
        <v>1</v>
      </c>
      <c r="L2750" t="s">
        <v>19</v>
      </c>
      <c r="M2750" t="str">
        <f t="shared" si="192"/>
        <v>http://logeion.uchicago.edu/index.html#Clytius</v>
      </c>
    </row>
    <row r="2751" spans="1:13" ht="15" customHeight="1" x14ac:dyDescent="0.2">
      <c r="A2751" t="s">
        <v>9292</v>
      </c>
      <c r="B2751" t="s">
        <v>57755</v>
      </c>
      <c r="C2751" t="str">
        <f t="shared" si="190"/>
        <v>Cn. = Gnaeus –i m.</v>
      </c>
      <c r="D2751" t="str">
        <f t="shared" si="193"/>
        <v>Cn.</v>
      </c>
      <c r="E2751" t="s">
        <v>56911</v>
      </c>
      <c r="F2751" t="s">
        <v>56911</v>
      </c>
      <c r="G2751" t="s">
        <v>6616</v>
      </c>
      <c r="H2751">
        <v>2</v>
      </c>
      <c r="I2751">
        <v>0</v>
      </c>
      <c r="J2751">
        <v>0</v>
      </c>
      <c r="K2751">
        <v>1</v>
      </c>
      <c r="L2751" t="s">
        <v>19</v>
      </c>
      <c r="M2751" t="str">
        <f t="shared" si="192"/>
        <v>http://logeion.uchicago.edu/index.html#Cn.</v>
      </c>
    </row>
    <row r="2752" spans="1:13" ht="15" customHeight="1" x14ac:dyDescent="0.2">
      <c r="A2752" t="s">
        <v>9296</v>
      </c>
      <c r="B2752" t="s">
        <v>9297</v>
      </c>
      <c r="C2752" t="str">
        <f t="shared" si="190"/>
        <v>Cnidus –i f.</v>
      </c>
      <c r="D2752" t="str">
        <f t="shared" si="193"/>
        <v>Cnidus</v>
      </c>
      <c r="E2752" t="s">
        <v>9298</v>
      </c>
      <c r="F2752" t="s">
        <v>9299</v>
      </c>
      <c r="G2752" t="s">
        <v>21</v>
      </c>
      <c r="H2752">
        <v>2</v>
      </c>
      <c r="I2752">
        <v>0</v>
      </c>
      <c r="J2752">
        <v>0</v>
      </c>
      <c r="K2752">
        <v>1</v>
      </c>
      <c r="L2752" t="s">
        <v>19</v>
      </c>
      <c r="M2752" t="str">
        <f t="shared" si="192"/>
        <v>http://logeion.uchicago.edu/index.html#Cnidus</v>
      </c>
    </row>
    <row r="2753" spans="1:13" ht="15" customHeight="1" x14ac:dyDescent="0.2">
      <c r="A2753" t="s">
        <v>20746</v>
      </c>
      <c r="B2753" t="s">
        <v>20747</v>
      </c>
      <c r="C2753" t="str">
        <f t="shared" si="190"/>
        <v>Cnosius –a –um</v>
      </c>
      <c r="D2753" t="str">
        <f t="shared" si="193"/>
        <v>Cnosius</v>
      </c>
      <c r="E2753" t="s">
        <v>20748</v>
      </c>
      <c r="F2753" t="s">
        <v>20749</v>
      </c>
      <c r="G2753" t="s">
        <v>61</v>
      </c>
      <c r="H2753">
        <v>1</v>
      </c>
      <c r="I2753">
        <v>0</v>
      </c>
      <c r="J2753">
        <v>0</v>
      </c>
      <c r="K2753">
        <v>1</v>
      </c>
      <c r="L2753" t="s">
        <v>36</v>
      </c>
      <c r="M2753" t="str">
        <f t="shared" si="192"/>
        <v>http://logeion.uchicago.edu/index.html#Cnosius</v>
      </c>
    </row>
    <row r="2754" spans="1:13" ht="15" customHeight="1" x14ac:dyDescent="0.2">
      <c r="A2754" t="s">
        <v>9312</v>
      </c>
      <c r="B2754" t="s">
        <v>60337</v>
      </c>
      <c r="C2754" t="str">
        <f t="shared" si="190"/>
        <v>co-aequo —are</v>
      </c>
      <c r="D2754" t="str">
        <f t="shared" si="193"/>
        <v>co-aequo</v>
      </c>
      <c r="E2754" t="s">
        <v>60227</v>
      </c>
      <c r="F2754" t="s">
        <v>60849</v>
      </c>
      <c r="G2754" t="s">
        <v>23</v>
      </c>
      <c r="I2754">
        <v>1</v>
      </c>
      <c r="J2754">
        <v>0</v>
      </c>
      <c r="K2754">
        <v>0</v>
      </c>
      <c r="L2754" t="s">
        <v>24</v>
      </c>
      <c r="M2754" t="str">
        <f t="shared" si="192"/>
        <v>http://logeion.uchicago.edu/index.html#co-aequo</v>
      </c>
    </row>
    <row r="2755" spans="1:13" ht="15" customHeight="1" x14ac:dyDescent="0.2">
      <c r="A2755" t="s">
        <v>9321</v>
      </c>
      <c r="B2755" t="s">
        <v>60340</v>
      </c>
      <c r="C2755" t="str">
        <f t="shared" si="190"/>
        <v>co-alesco coalescere coalui coalitum</v>
      </c>
      <c r="D2755" t="str">
        <f t="shared" si="193"/>
        <v>co-alesco</v>
      </c>
      <c r="E2755" t="s">
        <v>60229</v>
      </c>
      <c r="F2755" t="s">
        <v>60228</v>
      </c>
      <c r="G2755" t="s">
        <v>66</v>
      </c>
      <c r="I2755">
        <v>3</v>
      </c>
      <c r="J2755">
        <v>0</v>
      </c>
      <c r="K2755">
        <v>0</v>
      </c>
      <c r="L2755" t="s">
        <v>24</v>
      </c>
      <c r="M2755" t="str">
        <f t="shared" si="192"/>
        <v>http://logeion.uchicago.edu/index.html#co-alesco</v>
      </c>
    </row>
    <row r="2756" spans="1:13" ht="15" customHeight="1" x14ac:dyDescent="0.2">
      <c r="A2756" t="s">
        <v>9326</v>
      </c>
      <c r="B2756" t="s">
        <v>60339</v>
      </c>
      <c r="C2756" t="str">
        <f t="shared" si="190"/>
        <v>co-arguo coarguere coargui coargutum coarguiturus</v>
      </c>
      <c r="D2756" t="str">
        <f t="shared" si="193"/>
        <v>co-arguo</v>
      </c>
      <c r="E2756" t="s">
        <v>60230</v>
      </c>
      <c r="F2756" t="s">
        <v>60230</v>
      </c>
      <c r="G2756" t="s">
        <v>66</v>
      </c>
      <c r="I2756">
        <v>3</v>
      </c>
      <c r="J2756">
        <v>0</v>
      </c>
      <c r="K2756">
        <v>0</v>
      </c>
      <c r="L2756" t="s">
        <v>24</v>
      </c>
      <c r="M2756" t="str">
        <f t="shared" si="192"/>
        <v>http://logeion.uchicago.edu/index.html#co-arguo</v>
      </c>
    </row>
    <row r="2757" spans="1:13" ht="15" customHeight="1" x14ac:dyDescent="0.2">
      <c r="A2757" t="s">
        <v>11472</v>
      </c>
      <c r="B2757" t="s">
        <v>11473</v>
      </c>
      <c r="C2757" t="str">
        <f t="shared" si="190"/>
        <v>co–operio –operire –operui –opertum</v>
      </c>
      <c r="D2757" t="str">
        <f t="shared" si="193"/>
        <v>co–operio</v>
      </c>
      <c r="E2757" t="s">
        <v>11474</v>
      </c>
      <c r="F2757" t="s">
        <v>11475</v>
      </c>
      <c r="G2757" t="s">
        <v>235</v>
      </c>
      <c r="I2757">
        <v>4</v>
      </c>
      <c r="J2757">
        <v>0</v>
      </c>
      <c r="K2757">
        <v>0</v>
      </c>
      <c r="L2757" t="s">
        <v>24</v>
      </c>
      <c r="M2757" t="str">
        <f t="shared" si="192"/>
        <v>http://logeion.uchicago.edu/index.html#co–operio</v>
      </c>
    </row>
    <row r="2758" spans="1:13" ht="15" customHeight="1" x14ac:dyDescent="0.2">
      <c r="A2758" t="s">
        <v>9302</v>
      </c>
      <c r="B2758" t="s">
        <v>9303</v>
      </c>
      <c r="C2758" t="str">
        <f t="shared" si="190"/>
        <v>coacervo –are –avi –atum</v>
      </c>
      <c r="D2758" t="str">
        <f t="shared" si="193"/>
        <v>coacervo</v>
      </c>
      <c r="E2758" t="s">
        <v>2032</v>
      </c>
      <c r="F2758" t="s">
        <v>2032</v>
      </c>
      <c r="G2758" t="s">
        <v>23</v>
      </c>
      <c r="I2758">
        <v>1</v>
      </c>
      <c r="J2758">
        <v>0</v>
      </c>
      <c r="K2758">
        <v>0</v>
      </c>
      <c r="L2758" t="s">
        <v>24</v>
      </c>
      <c r="M2758" t="str">
        <f t="shared" si="192"/>
        <v>http://logeion.uchicago.edu/index.html#coacervo</v>
      </c>
    </row>
    <row r="2759" spans="1:13" ht="15" customHeight="1" x14ac:dyDescent="0.2">
      <c r="A2759" t="s">
        <v>58762</v>
      </c>
      <c r="B2759" t="s">
        <v>58433</v>
      </c>
      <c r="C2759" t="str">
        <f t="shared" si="190"/>
        <v>coacticius –a –um</v>
      </c>
      <c r="D2759" t="str">
        <f t="shared" si="193"/>
        <v>coacticius</v>
      </c>
      <c r="E2759" t="s">
        <v>58434</v>
      </c>
      <c r="F2759" t="s">
        <v>58434</v>
      </c>
      <c r="G2759" t="s">
        <v>61</v>
      </c>
      <c r="H2759">
        <v>1</v>
      </c>
      <c r="L2759" t="s">
        <v>36</v>
      </c>
      <c r="M2759" t="str">
        <f t="shared" si="192"/>
        <v>http://logeion.uchicago.edu/index.html#coacticius</v>
      </c>
    </row>
    <row r="2760" spans="1:13" ht="15" customHeight="1" x14ac:dyDescent="0.2">
      <c r="A2760" t="s">
        <v>9306</v>
      </c>
      <c r="B2760" t="s">
        <v>54854</v>
      </c>
      <c r="C2760" t="str">
        <f t="shared" si="190"/>
        <v>coactor –oris m.</v>
      </c>
      <c r="D2760" t="str">
        <f t="shared" si="193"/>
        <v>coactor</v>
      </c>
      <c r="E2760" t="s">
        <v>54635</v>
      </c>
      <c r="F2760" t="s">
        <v>54635</v>
      </c>
      <c r="G2760" t="s">
        <v>29</v>
      </c>
      <c r="H2760">
        <v>3</v>
      </c>
      <c r="I2760">
        <v>0</v>
      </c>
      <c r="J2760">
        <v>0</v>
      </c>
      <c r="K2760">
        <v>0</v>
      </c>
      <c r="L2760" t="s">
        <v>19</v>
      </c>
      <c r="M2760" t="str">
        <f t="shared" si="192"/>
        <v>http://logeion.uchicago.edu/index.html#coactor</v>
      </c>
    </row>
    <row r="2761" spans="1:13" ht="15" customHeight="1" x14ac:dyDescent="0.2">
      <c r="A2761" t="s">
        <v>9307</v>
      </c>
      <c r="B2761" t="s">
        <v>9308</v>
      </c>
      <c r="C2761" t="str">
        <f t="shared" si="190"/>
        <v>coactus –us m.</v>
      </c>
      <c r="D2761" t="str">
        <f t="shared" si="193"/>
        <v>coactus</v>
      </c>
      <c r="E2761" t="s">
        <v>9309</v>
      </c>
      <c r="F2761" t="s">
        <v>9309</v>
      </c>
      <c r="G2761" t="s">
        <v>18</v>
      </c>
      <c r="H2761">
        <v>4</v>
      </c>
      <c r="I2761">
        <v>0</v>
      </c>
      <c r="J2761">
        <v>0</v>
      </c>
      <c r="K2761">
        <v>0</v>
      </c>
      <c r="L2761" t="s">
        <v>19</v>
      </c>
      <c r="M2761" t="str">
        <f t="shared" si="192"/>
        <v>http://logeion.uchicago.edu/index.html#coactus</v>
      </c>
    </row>
    <row r="2762" spans="1:13" ht="15" customHeight="1" x14ac:dyDescent="0.2">
      <c r="A2762" t="s">
        <v>56596</v>
      </c>
      <c r="B2762" t="s">
        <v>56706</v>
      </c>
      <c r="C2762" t="str">
        <f t="shared" si="190"/>
        <v>coaequalis –e</v>
      </c>
      <c r="D2762" t="str">
        <f t="shared" si="193"/>
        <v>coaequalis</v>
      </c>
      <c r="E2762" t="s">
        <v>56597</v>
      </c>
      <c r="F2762" t="s">
        <v>56597</v>
      </c>
      <c r="G2762" t="s">
        <v>536</v>
      </c>
      <c r="H2762">
        <v>3</v>
      </c>
      <c r="L2762" t="s">
        <v>36</v>
      </c>
      <c r="M2762" t="str">
        <f t="shared" si="192"/>
        <v>http://logeion.uchicago.edu/index.html#coaequalis</v>
      </c>
    </row>
    <row r="2763" spans="1:13" ht="15" customHeight="1" x14ac:dyDescent="0.2">
      <c r="A2763" t="s">
        <v>9314</v>
      </c>
      <c r="B2763" t="s">
        <v>9315</v>
      </c>
      <c r="C2763" t="str">
        <f t="shared" si="190"/>
        <v xml:space="preserve">coagmento –coagmentare </v>
      </c>
      <c r="D2763" t="str">
        <f t="shared" si="193"/>
        <v>coagmento</v>
      </c>
      <c r="E2763" t="s">
        <v>9316</v>
      </c>
      <c r="F2763" t="s">
        <v>9317</v>
      </c>
      <c r="G2763" t="s">
        <v>23</v>
      </c>
      <c r="I2763">
        <v>1</v>
      </c>
      <c r="J2763">
        <v>0</v>
      </c>
      <c r="K2763">
        <v>0</v>
      </c>
      <c r="L2763" t="s">
        <v>24</v>
      </c>
      <c r="M2763" t="str">
        <f t="shared" si="192"/>
        <v>http://logeion.uchicago.edu/index.html#coagmento</v>
      </c>
    </row>
    <row r="2764" spans="1:13" ht="15" customHeight="1" x14ac:dyDescent="0.2">
      <c r="A2764" t="s">
        <v>9328</v>
      </c>
      <c r="B2764" t="s">
        <v>9329</v>
      </c>
      <c r="C2764" t="str">
        <f t="shared" si="190"/>
        <v>coarto –coartare</v>
      </c>
      <c r="D2764" t="str">
        <f t="shared" si="193"/>
        <v>coarto</v>
      </c>
      <c r="E2764" t="s">
        <v>9330</v>
      </c>
      <c r="F2764" t="s">
        <v>9331</v>
      </c>
      <c r="G2764" t="s">
        <v>23</v>
      </c>
      <c r="I2764">
        <v>1</v>
      </c>
      <c r="J2764">
        <v>0</v>
      </c>
      <c r="K2764">
        <v>0</v>
      </c>
      <c r="L2764" t="s">
        <v>24</v>
      </c>
      <c r="M2764" t="str">
        <f t="shared" si="192"/>
        <v>http://logeion.uchicago.edu/index.html#coarto</v>
      </c>
    </row>
    <row r="2765" spans="1:13" ht="15" customHeight="1" x14ac:dyDescent="0.2">
      <c r="A2765" t="s">
        <v>53276</v>
      </c>
      <c r="B2765" t="s">
        <v>53277</v>
      </c>
      <c r="C2765" t="str">
        <f t="shared" si="190"/>
        <v>coc(h)lear or –eare –aris n.</v>
      </c>
      <c r="D2765" t="str">
        <f t="shared" si="193"/>
        <v>coc(h)lear</v>
      </c>
      <c r="E2765" t="s">
        <v>53278</v>
      </c>
      <c r="F2765" t="s">
        <v>53278</v>
      </c>
      <c r="G2765" t="s">
        <v>29</v>
      </c>
      <c r="H2765">
        <v>3</v>
      </c>
      <c r="I2765">
        <v>0</v>
      </c>
      <c r="J2765">
        <v>0</v>
      </c>
      <c r="K2765">
        <v>0</v>
      </c>
      <c r="L2765" t="s">
        <v>19</v>
      </c>
      <c r="M2765" t="str">
        <f t="shared" si="192"/>
        <v>http://logeion.uchicago.edu/index.html#coc(h)lear</v>
      </c>
    </row>
    <row r="2766" spans="1:13" ht="15" customHeight="1" x14ac:dyDescent="0.2">
      <c r="A2766" t="s">
        <v>9335</v>
      </c>
      <c r="B2766" t="s">
        <v>9336</v>
      </c>
      <c r="C2766" t="str">
        <f t="shared" si="190"/>
        <v>Cocceius –ii m.</v>
      </c>
      <c r="D2766" t="str">
        <f t="shared" si="193"/>
        <v>Cocceius</v>
      </c>
      <c r="E2766" t="s">
        <v>9337</v>
      </c>
      <c r="F2766" t="s">
        <v>9338</v>
      </c>
      <c r="G2766" t="s">
        <v>21</v>
      </c>
      <c r="H2766">
        <v>2</v>
      </c>
      <c r="I2766">
        <v>0</v>
      </c>
      <c r="J2766">
        <v>0</v>
      </c>
      <c r="K2766">
        <v>1</v>
      </c>
      <c r="L2766" t="s">
        <v>19</v>
      </c>
      <c r="M2766" t="str">
        <f t="shared" si="192"/>
        <v>http://logeion.uchicago.edu/index.html#Cocceius</v>
      </c>
    </row>
    <row r="2767" spans="1:13" ht="15" customHeight="1" x14ac:dyDescent="0.2">
      <c r="A2767" t="s">
        <v>9335</v>
      </c>
      <c r="B2767" t="s">
        <v>58127</v>
      </c>
      <c r="C2767" t="str">
        <f t="shared" si="190"/>
        <v>Cocceus –a –um</v>
      </c>
      <c r="D2767" t="str">
        <f t="shared" si="193"/>
        <v>Cocceus</v>
      </c>
      <c r="E2767" t="s">
        <v>58103</v>
      </c>
      <c r="F2767" t="s">
        <v>58234</v>
      </c>
      <c r="G2767" t="s">
        <v>61</v>
      </c>
      <c r="H2767">
        <v>1</v>
      </c>
      <c r="J2767">
        <v>1</v>
      </c>
      <c r="K2767">
        <v>1</v>
      </c>
      <c r="L2767" t="s">
        <v>36</v>
      </c>
      <c r="M2767" t="str">
        <f t="shared" si="192"/>
        <v>http://logeion.uchicago.edu/index.html#Cocceus</v>
      </c>
    </row>
    <row r="2768" spans="1:13" ht="15" customHeight="1" x14ac:dyDescent="0.2">
      <c r="A2768" t="s">
        <v>53279</v>
      </c>
      <c r="B2768" t="s">
        <v>53280</v>
      </c>
      <c r="C2768" t="str">
        <f t="shared" si="190"/>
        <v xml:space="preserve">coccineus –a –um </v>
      </c>
      <c r="D2768" t="str">
        <f t="shared" si="193"/>
        <v>coccineus</v>
      </c>
      <c r="E2768" t="s">
        <v>53281</v>
      </c>
      <c r="F2768" t="s">
        <v>53281</v>
      </c>
      <c r="G2768" t="s">
        <v>61</v>
      </c>
      <c r="H2768">
        <v>1</v>
      </c>
      <c r="I2768">
        <v>0</v>
      </c>
      <c r="J2768">
        <v>0</v>
      </c>
      <c r="K2768">
        <v>0</v>
      </c>
      <c r="L2768" t="s">
        <v>36</v>
      </c>
      <c r="M2768" t="str">
        <f t="shared" si="192"/>
        <v>http://logeion.uchicago.edu/index.html#coccineus</v>
      </c>
    </row>
    <row r="2769" spans="1:13" ht="15" customHeight="1" x14ac:dyDescent="0.2">
      <c r="A2769" t="s">
        <v>9339</v>
      </c>
      <c r="B2769" t="s">
        <v>54436</v>
      </c>
      <c r="C2769" t="str">
        <f t="shared" si="190"/>
        <v>coccinus –a –um</v>
      </c>
      <c r="D2769" t="str">
        <f t="shared" si="193"/>
        <v>coccinus</v>
      </c>
      <c r="E2769" t="s">
        <v>54066</v>
      </c>
      <c r="F2769" t="s">
        <v>54066</v>
      </c>
      <c r="G2769" t="s">
        <v>61</v>
      </c>
      <c r="H2769">
        <v>1</v>
      </c>
      <c r="I2769">
        <v>0</v>
      </c>
      <c r="J2769">
        <v>0</v>
      </c>
      <c r="K2769">
        <v>0</v>
      </c>
      <c r="L2769" t="s">
        <v>36</v>
      </c>
      <c r="M2769" t="str">
        <f t="shared" si="192"/>
        <v>http://logeion.uchicago.edu/index.html#coccinus</v>
      </c>
    </row>
    <row r="2770" spans="1:13" ht="15" customHeight="1" x14ac:dyDescent="0.2">
      <c r="A2770" t="s">
        <v>9340</v>
      </c>
      <c r="B2770" t="s">
        <v>61126</v>
      </c>
      <c r="C2770" t="str">
        <f t="shared" si="190"/>
        <v>coccum –i n.</v>
      </c>
      <c r="D2770" t="str">
        <f t="shared" si="193"/>
        <v>coccum</v>
      </c>
      <c r="E2770" t="s">
        <v>61248</v>
      </c>
      <c r="F2770" t="s">
        <v>61249</v>
      </c>
      <c r="G2770" t="s">
        <v>21</v>
      </c>
      <c r="H2770">
        <v>2</v>
      </c>
      <c r="I2770">
        <v>0</v>
      </c>
      <c r="J2770">
        <v>0</v>
      </c>
      <c r="K2770">
        <v>0</v>
      </c>
      <c r="L2770" t="s">
        <v>19</v>
      </c>
      <c r="M2770" t="str">
        <f t="shared" si="192"/>
        <v>http://logeion.uchicago.edu/index.html#coccum</v>
      </c>
    </row>
    <row r="2771" spans="1:13" ht="15" customHeight="1" x14ac:dyDescent="0.2">
      <c r="A2771" t="s">
        <v>55271</v>
      </c>
      <c r="B2771" t="s">
        <v>55717</v>
      </c>
      <c r="C2771" t="str">
        <f t="shared" si="190"/>
        <v>cocio –onis m.</v>
      </c>
      <c r="D2771" t="str">
        <f t="shared" si="193"/>
        <v>cocio</v>
      </c>
      <c r="E2771" t="s">
        <v>55270</v>
      </c>
      <c r="F2771" t="s">
        <v>55270</v>
      </c>
      <c r="G2771" t="s">
        <v>29</v>
      </c>
      <c r="H2771">
        <v>3</v>
      </c>
      <c r="I2771">
        <v>0</v>
      </c>
      <c r="J2771">
        <v>0</v>
      </c>
      <c r="K2771">
        <v>0</v>
      </c>
      <c r="L2771" t="s">
        <v>19</v>
      </c>
      <c r="M2771" t="str">
        <f t="shared" si="192"/>
        <v>http://logeion.uchicago.edu/index.html#cocio</v>
      </c>
    </row>
    <row r="2772" spans="1:13" ht="15" customHeight="1" x14ac:dyDescent="0.2">
      <c r="A2772" t="s">
        <v>9341</v>
      </c>
      <c r="B2772" t="s">
        <v>9342</v>
      </c>
      <c r="C2772" t="str">
        <f t="shared" si="190"/>
        <v>coclea or cochlea –ae f.</v>
      </c>
      <c r="D2772" t="str">
        <f t="shared" si="193"/>
        <v>coclea</v>
      </c>
      <c r="E2772" t="s">
        <v>9343</v>
      </c>
      <c r="F2772" t="s">
        <v>9344</v>
      </c>
      <c r="G2772" t="s">
        <v>76</v>
      </c>
      <c r="H2772">
        <v>1</v>
      </c>
      <c r="I2772">
        <v>0</v>
      </c>
      <c r="J2772">
        <v>0</v>
      </c>
      <c r="K2772">
        <v>0</v>
      </c>
      <c r="L2772" t="s">
        <v>19</v>
      </c>
      <c r="M2772" t="str">
        <f t="shared" si="192"/>
        <v>http://logeion.uchicago.edu/index.html#coclea</v>
      </c>
    </row>
    <row r="2773" spans="1:13" ht="15" customHeight="1" x14ac:dyDescent="0.2">
      <c r="A2773" t="s">
        <v>9345</v>
      </c>
      <c r="B2773" t="s">
        <v>9346</v>
      </c>
      <c r="C2773" t="str">
        <f t="shared" si="190"/>
        <v>Cocles –itis m.</v>
      </c>
      <c r="D2773" t="str">
        <f t="shared" si="193"/>
        <v>Cocles</v>
      </c>
      <c r="E2773" t="s">
        <v>9347</v>
      </c>
      <c r="F2773" t="s">
        <v>9348</v>
      </c>
      <c r="G2773" t="s">
        <v>29</v>
      </c>
      <c r="H2773">
        <v>3</v>
      </c>
      <c r="I2773">
        <v>0</v>
      </c>
      <c r="J2773">
        <v>0</v>
      </c>
      <c r="K2773">
        <v>1</v>
      </c>
      <c r="L2773" t="s">
        <v>19</v>
      </c>
      <c r="M2773" t="str">
        <f t="shared" si="192"/>
        <v>http://logeion.uchicago.edu/index.html#Cocles</v>
      </c>
    </row>
    <row r="2774" spans="1:13" ht="15" customHeight="1" x14ac:dyDescent="0.2">
      <c r="A2774" t="s">
        <v>53282</v>
      </c>
      <c r="B2774" t="s">
        <v>53283</v>
      </c>
      <c r="C2774" t="str">
        <f t="shared" si="190"/>
        <v>cocococo</v>
      </c>
      <c r="D2774" t="s">
        <v>53283</v>
      </c>
      <c r="E2774" t="s">
        <v>53284</v>
      </c>
      <c r="F2774" t="s">
        <v>53284</v>
      </c>
      <c r="G2774" t="s">
        <v>1995</v>
      </c>
      <c r="I2774">
        <v>0</v>
      </c>
      <c r="J2774">
        <v>0</v>
      </c>
      <c r="K2774">
        <v>0</v>
      </c>
      <c r="L2774" t="s">
        <v>1996</v>
      </c>
      <c r="M2774" t="str">
        <f t="shared" si="192"/>
        <v>http://logeion.uchicago.edu/index.html#cocococo</v>
      </c>
    </row>
    <row r="2775" spans="1:13" ht="15" customHeight="1" x14ac:dyDescent="0.2">
      <c r="A2775" t="s">
        <v>56067</v>
      </c>
      <c r="B2775" t="s">
        <v>56082</v>
      </c>
      <c r="C2775" t="str">
        <f t="shared" ref="C2775:C2838" si="194">SUBSTITUTE(SUBSTITUTE(SUBSTITUTE(SUBSTITUTE(SUBSTITUTE(SUBSTITUTE(SUBSTITUTE(SUBSTITUTE(SUBSTITUTE(SUBSTITUTE(SUBSTITUTE(B2775, "ā", "a"), "ē", "e"), "ī", "i"), "ō", "o"), "ū", "u"), "ȳ", "y"), "Ā", "A"), "Ē", "E"), "Ī", "I"), "Ō", "O"), "Ū", "U")</f>
        <v>cocolistus –i m.</v>
      </c>
      <c r="D2775" t="str">
        <f t="shared" ref="D2775:D2798" si="195">IF(ISBLANK(B2775),0,LEFT( C2775, FIND( " ", C2775 ) - 1 ))</f>
        <v>cocolistus</v>
      </c>
      <c r="E2775" t="s">
        <v>56049</v>
      </c>
      <c r="F2775" t="s">
        <v>56050</v>
      </c>
      <c r="G2775" t="s">
        <v>21</v>
      </c>
      <c r="H2775">
        <v>2</v>
      </c>
      <c r="I2775">
        <v>0</v>
      </c>
      <c r="J2775">
        <v>0</v>
      </c>
      <c r="K2775">
        <v>0</v>
      </c>
      <c r="L2775" t="s">
        <v>19</v>
      </c>
      <c r="M2775" t="str">
        <f t="shared" si="192"/>
        <v>http://logeion.uchicago.edu/index.html#cocolistus</v>
      </c>
    </row>
    <row r="2776" spans="1:13" ht="15" customHeight="1" x14ac:dyDescent="0.2">
      <c r="A2776" t="s">
        <v>9349</v>
      </c>
      <c r="B2776" t="s">
        <v>9350</v>
      </c>
      <c r="C2776" t="str">
        <f t="shared" si="194"/>
        <v xml:space="preserve">Cocosates –um m. </v>
      </c>
      <c r="D2776" t="str">
        <f t="shared" si="195"/>
        <v>Cocosates</v>
      </c>
      <c r="E2776" t="s">
        <v>9351</v>
      </c>
      <c r="F2776" t="s">
        <v>9351</v>
      </c>
      <c r="G2776" t="s">
        <v>29</v>
      </c>
      <c r="H2776">
        <v>3</v>
      </c>
      <c r="I2776">
        <v>0</v>
      </c>
      <c r="J2776">
        <v>0</v>
      </c>
      <c r="K2776">
        <v>1</v>
      </c>
      <c r="L2776" t="s">
        <v>19</v>
      </c>
      <c r="M2776" t="str">
        <f t="shared" si="192"/>
        <v>http://logeion.uchicago.edu/index.html#Cocosates</v>
      </c>
    </row>
    <row r="2777" spans="1:13" ht="15" customHeight="1" x14ac:dyDescent="0.2">
      <c r="A2777" t="s">
        <v>56598</v>
      </c>
      <c r="B2777" t="s">
        <v>56599</v>
      </c>
      <c r="C2777" t="str">
        <f t="shared" si="194"/>
        <v>coctor –oris m.</v>
      </c>
      <c r="D2777" t="str">
        <f t="shared" si="195"/>
        <v>coctor</v>
      </c>
      <c r="E2777" t="s">
        <v>11517</v>
      </c>
      <c r="F2777" t="s">
        <v>11517</v>
      </c>
      <c r="G2777" t="s">
        <v>29</v>
      </c>
      <c r="H2777">
        <v>3</v>
      </c>
      <c r="L2777" t="s">
        <v>19</v>
      </c>
      <c r="M2777" t="str">
        <f t="shared" si="192"/>
        <v>http://logeion.uchicago.edu/index.html#coctor</v>
      </c>
    </row>
    <row r="2778" spans="1:13" ht="15" customHeight="1" x14ac:dyDescent="0.2">
      <c r="A2778" t="s">
        <v>55272</v>
      </c>
      <c r="B2778" t="s">
        <v>55718</v>
      </c>
      <c r="C2778" t="str">
        <f t="shared" si="194"/>
        <v>coctus –a –um</v>
      </c>
      <c r="D2778" t="str">
        <f t="shared" si="195"/>
        <v>coctus</v>
      </c>
      <c r="E2778" t="s">
        <v>55273</v>
      </c>
      <c r="F2778" t="s">
        <v>55273</v>
      </c>
      <c r="G2778" t="s">
        <v>61</v>
      </c>
      <c r="H2778">
        <v>1</v>
      </c>
      <c r="I2778">
        <v>0</v>
      </c>
      <c r="J2778">
        <v>0</v>
      </c>
      <c r="K2778">
        <v>0</v>
      </c>
      <c r="L2778" t="s">
        <v>36</v>
      </c>
      <c r="M2778" t="str">
        <f t="shared" si="192"/>
        <v>http://logeion.uchicago.edu/index.html#coctus</v>
      </c>
    </row>
    <row r="2779" spans="1:13" ht="15" customHeight="1" x14ac:dyDescent="0.2">
      <c r="A2779" t="s">
        <v>9357</v>
      </c>
      <c r="B2779" t="s">
        <v>9358</v>
      </c>
      <c r="C2779" t="str">
        <f t="shared" si="194"/>
        <v>Cocytius –a –um</v>
      </c>
      <c r="D2779" t="str">
        <f t="shared" si="195"/>
        <v>Cocytius</v>
      </c>
      <c r="E2779" t="s">
        <v>9359</v>
      </c>
      <c r="F2779" t="s">
        <v>9360</v>
      </c>
      <c r="G2779" t="s">
        <v>61</v>
      </c>
      <c r="H2779">
        <v>1</v>
      </c>
      <c r="I2779">
        <v>0</v>
      </c>
      <c r="J2779">
        <v>0</v>
      </c>
      <c r="K2779">
        <v>1</v>
      </c>
      <c r="L2779" t="s">
        <v>36</v>
      </c>
      <c r="M2779" t="str">
        <f t="shared" si="192"/>
        <v>http://logeion.uchicago.edu/index.html#Cocytius</v>
      </c>
    </row>
    <row r="2780" spans="1:13" ht="15" customHeight="1" x14ac:dyDescent="0.2">
      <c r="A2780" t="s">
        <v>9361</v>
      </c>
      <c r="B2780" t="s">
        <v>9362</v>
      </c>
      <c r="C2780" t="str">
        <f t="shared" si="194"/>
        <v>Cocytus –i m.</v>
      </c>
      <c r="D2780" t="str">
        <f t="shared" si="195"/>
        <v>Cocytus</v>
      </c>
      <c r="E2780" t="s">
        <v>9363</v>
      </c>
      <c r="F2780" t="s">
        <v>56600</v>
      </c>
      <c r="G2780" t="s">
        <v>21</v>
      </c>
      <c r="H2780">
        <v>2</v>
      </c>
      <c r="I2780">
        <v>0</v>
      </c>
      <c r="J2780">
        <v>0</v>
      </c>
      <c r="K2780">
        <v>1</v>
      </c>
      <c r="L2780" t="s">
        <v>19</v>
      </c>
      <c r="M2780" t="str">
        <f t="shared" si="192"/>
        <v>http://logeion.uchicago.edu/index.html#Cocytus</v>
      </c>
    </row>
    <row r="2781" spans="1:13" ht="15" customHeight="1" x14ac:dyDescent="0.2">
      <c r="A2781" t="s">
        <v>9364</v>
      </c>
      <c r="B2781" t="s">
        <v>9365</v>
      </c>
      <c r="C2781" t="str">
        <f t="shared" si="194"/>
        <v>codex –icis m.</v>
      </c>
      <c r="D2781" t="str">
        <f t="shared" si="195"/>
        <v>codex</v>
      </c>
      <c r="E2781" t="s">
        <v>9366</v>
      </c>
      <c r="F2781" t="s">
        <v>9366</v>
      </c>
      <c r="G2781" t="s">
        <v>29</v>
      </c>
      <c r="H2781">
        <v>3</v>
      </c>
      <c r="I2781">
        <v>0</v>
      </c>
      <c r="J2781">
        <v>0</v>
      </c>
      <c r="K2781">
        <v>0</v>
      </c>
      <c r="L2781" t="s">
        <v>19</v>
      </c>
      <c r="M2781" t="str">
        <f t="shared" si="192"/>
        <v>http://logeion.uchicago.edu/index.html#codex</v>
      </c>
    </row>
    <row r="2782" spans="1:13" ht="15" customHeight="1" x14ac:dyDescent="0.2">
      <c r="A2782" t="s">
        <v>9367</v>
      </c>
      <c r="B2782" t="s">
        <v>9368</v>
      </c>
      <c r="C2782" t="str">
        <f t="shared" si="194"/>
        <v>codicillus codicilli m.</v>
      </c>
      <c r="D2782" t="str">
        <f t="shared" si="195"/>
        <v>codicillus</v>
      </c>
      <c r="E2782" t="s">
        <v>57088</v>
      </c>
      <c r="F2782" t="s">
        <v>57087</v>
      </c>
      <c r="G2782" t="s">
        <v>21</v>
      </c>
      <c r="H2782">
        <v>2</v>
      </c>
      <c r="I2782">
        <v>0</v>
      </c>
      <c r="J2782">
        <v>0</v>
      </c>
      <c r="K2782">
        <v>0</v>
      </c>
      <c r="L2782" t="s">
        <v>19</v>
      </c>
      <c r="M2782" t="str">
        <f t="shared" si="192"/>
        <v>http://logeion.uchicago.edu/index.html#codicillus</v>
      </c>
    </row>
    <row r="2783" spans="1:13" ht="15" customHeight="1" x14ac:dyDescent="0.2">
      <c r="A2783" t="s">
        <v>9369</v>
      </c>
      <c r="B2783" t="s">
        <v>9370</v>
      </c>
      <c r="C2783" t="str">
        <f t="shared" si="194"/>
        <v>Codrus –i m.</v>
      </c>
      <c r="D2783" t="str">
        <f t="shared" si="195"/>
        <v>Codrus</v>
      </c>
      <c r="E2783" t="s">
        <v>9371</v>
      </c>
      <c r="F2783" t="s">
        <v>9372</v>
      </c>
      <c r="G2783" t="s">
        <v>21</v>
      </c>
      <c r="H2783">
        <v>2</v>
      </c>
      <c r="K2783">
        <v>1</v>
      </c>
      <c r="L2783" t="s">
        <v>19</v>
      </c>
      <c r="M2783" t="str">
        <f t="shared" si="192"/>
        <v>http://logeion.uchicago.edu/index.html#Codrus</v>
      </c>
    </row>
    <row r="2784" spans="1:13" ht="15" customHeight="1" x14ac:dyDescent="0.2">
      <c r="A2784" t="s">
        <v>9376</v>
      </c>
      <c r="B2784" t="s">
        <v>61820</v>
      </c>
      <c r="C2784" t="str">
        <f t="shared" si="194"/>
        <v>coemo coemere coemi coemptum</v>
      </c>
      <c r="D2784" t="str">
        <f t="shared" si="195"/>
        <v>coemo</v>
      </c>
      <c r="E2784" t="s">
        <v>9377</v>
      </c>
      <c r="F2784" t="s">
        <v>9378</v>
      </c>
      <c r="G2784" t="s">
        <v>66</v>
      </c>
      <c r="I2784">
        <v>3</v>
      </c>
      <c r="J2784">
        <v>0</v>
      </c>
      <c r="K2784">
        <v>0</v>
      </c>
      <c r="L2784" t="s">
        <v>24</v>
      </c>
      <c r="M2784" t="str">
        <f t="shared" si="192"/>
        <v>http://logeion.uchicago.edu/index.html#coemo</v>
      </c>
    </row>
    <row r="2785" spans="1:13" ht="15" customHeight="1" x14ac:dyDescent="0.2">
      <c r="A2785" t="s">
        <v>9379</v>
      </c>
      <c r="B2785" t="s">
        <v>9380</v>
      </c>
      <c r="C2785" t="str">
        <f t="shared" si="194"/>
        <v>coenobium –i n.</v>
      </c>
      <c r="D2785" t="str">
        <f t="shared" si="195"/>
        <v>coenobium</v>
      </c>
      <c r="E2785" t="s">
        <v>9381</v>
      </c>
      <c r="F2785" t="s">
        <v>9382</v>
      </c>
      <c r="G2785" t="s">
        <v>21</v>
      </c>
      <c r="H2785">
        <v>2</v>
      </c>
      <c r="I2785">
        <v>0</v>
      </c>
      <c r="J2785">
        <v>0</v>
      </c>
      <c r="K2785">
        <v>0</v>
      </c>
      <c r="L2785" t="s">
        <v>19</v>
      </c>
      <c r="M2785" t="str">
        <f t="shared" si="192"/>
        <v>http://logeion.uchicago.edu/index.html#coenobium</v>
      </c>
    </row>
    <row r="2786" spans="1:13" ht="15" customHeight="1" x14ac:dyDescent="0.2">
      <c r="A2786" t="s">
        <v>9383</v>
      </c>
      <c r="B2786" t="s">
        <v>9384</v>
      </c>
      <c r="C2786" t="str">
        <f t="shared" si="194"/>
        <v>coeo coire coivo/coii coitus</v>
      </c>
      <c r="D2786" t="str">
        <f t="shared" si="195"/>
        <v>coeo</v>
      </c>
      <c r="E2786" t="s">
        <v>9385</v>
      </c>
      <c r="F2786" t="s">
        <v>9386</v>
      </c>
      <c r="G2786" t="s">
        <v>80</v>
      </c>
      <c r="I2786">
        <v>5</v>
      </c>
      <c r="J2786">
        <v>0</v>
      </c>
      <c r="K2786">
        <v>0</v>
      </c>
      <c r="L2786" t="s">
        <v>24</v>
      </c>
      <c r="M2786" t="str">
        <f t="shared" si="192"/>
        <v>http://logeion.uchicago.edu/index.html#coeo</v>
      </c>
    </row>
    <row r="2787" spans="1:13" ht="15" customHeight="1" x14ac:dyDescent="0.2">
      <c r="A2787" t="s">
        <v>9387</v>
      </c>
      <c r="B2787" t="s">
        <v>9388</v>
      </c>
      <c r="C2787" t="str">
        <f t="shared" si="194"/>
        <v>coepi coepisse coeptum</v>
      </c>
      <c r="D2787" t="str">
        <f t="shared" si="195"/>
        <v>coepi</v>
      </c>
      <c r="E2787" t="s">
        <v>9389</v>
      </c>
      <c r="F2787" t="s">
        <v>9389</v>
      </c>
      <c r="G2787" t="s">
        <v>101</v>
      </c>
      <c r="I2787">
        <v>3</v>
      </c>
      <c r="J2787">
        <v>0</v>
      </c>
      <c r="K2787">
        <v>0</v>
      </c>
      <c r="L2787" t="s">
        <v>24</v>
      </c>
      <c r="M2787" t="str">
        <f t="shared" ref="M2787:M2850" si="196">"http://logeion.uchicago.edu/index.html#"&amp;D2787</f>
        <v>http://logeion.uchicago.edu/index.html#coepi</v>
      </c>
    </row>
    <row r="2788" spans="1:13" ht="15" customHeight="1" x14ac:dyDescent="0.2">
      <c r="A2788" t="s">
        <v>9391</v>
      </c>
      <c r="B2788" t="s">
        <v>9392</v>
      </c>
      <c r="C2788" t="str">
        <f t="shared" si="194"/>
        <v>coeptum –i n.</v>
      </c>
      <c r="D2788" t="str">
        <f t="shared" si="195"/>
        <v>coeptum</v>
      </c>
      <c r="E2788" t="s">
        <v>9393</v>
      </c>
      <c r="F2788" t="s">
        <v>9394</v>
      </c>
      <c r="G2788" t="s">
        <v>21</v>
      </c>
      <c r="H2788">
        <v>2</v>
      </c>
      <c r="I2788">
        <v>0</v>
      </c>
      <c r="J2788">
        <v>0</v>
      </c>
      <c r="K2788">
        <v>0</v>
      </c>
      <c r="L2788" t="s">
        <v>19</v>
      </c>
      <c r="M2788" t="str">
        <f t="shared" si="196"/>
        <v>http://logeion.uchicago.edu/index.html#coeptum</v>
      </c>
    </row>
    <row r="2789" spans="1:13" ht="15" customHeight="1" x14ac:dyDescent="0.2">
      <c r="A2789" t="s">
        <v>9396</v>
      </c>
      <c r="B2789" t="s">
        <v>9397</v>
      </c>
      <c r="C2789" t="str">
        <f t="shared" si="194"/>
        <v>coerceo coercere coercui coercitus</v>
      </c>
      <c r="D2789" t="str">
        <f t="shared" si="195"/>
        <v>coerceo</v>
      </c>
      <c r="E2789" t="s">
        <v>9398</v>
      </c>
      <c r="F2789" t="s">
        <v>9399</v>
      </c>
      <c r="G2789" t="s">
        <v>95</v>
      </c>
      <c r="I2789">
        <v>2</v>
      </c>
      <c r="J2789">
        <v>0</v>
      </c>
      <c r="K2789">
        <v>0</v>
      </c>
      <c r="L2789" t="s">
        <v>24</v>
      </c>
      <c r="M2789" t="str">
        <f t="shared" si="196"/>
        <v>http://logeion.uchicago.edu/index.html#coerceo</v>
      </c>
    </row>
    <row r="2790" spans="1:13" ht="15" customHeight="1" x14ac:dyDescent="0.2">
      <c r="A2790" t="s">
        <v>9401</v>
      </c>
      <c r="B2790" t="s">
        <v>9402</v>
      </c>
      <c r="C2790" t="str">
        <f t="shared" si="194"/>
        <v>coetus coetus m.</v>
      </c>
      <c r="D2790" t="str">
        <f t="shared" si="195"/>
        <v>coetus</v>
      </c>
      <c r="E2790" t="s">
        <v>9403</v>
      </c>
      <c r="F2790" t="s">
        <v>9404</v>
      </c>
      <c r="G2790" t="s">
        <v>18</v>
      </c>
      <c r="H2790">
        <v>4</v>
      </c>
      <c r="I2790">
        <v>0</v>
      </c>
      <c r="J2790">
        <v>0</v>
      </c>
      <c r="K2790">
        <v>0</v>
      </c>
      <c r="L2790" t="s">
        <v>19</v>
      </c>
      <c r="M2790" t="str">
        <f t="shared" si="196"/>
        <v>http://logeion.uchicago.edu/index.html#coetus</v>
      </c>
    </row>
    <row r="2791" spans="1:13" ht="15" customHeight="1" x14ac:dyDescent="0.2">
      <c r="A2791" t="s">
        <v>9405</v>
      </c>
      <c r="B2791" t="s">
        <v>9406</v>
      </c>
      <c r="C2791" t="str">
        <f t="shared" si="194"/>
        <v>Coeus –i m.</v>
      </c>
      <c r="D2791" t="str">
        <f t="shared" si="195"/>
        <v>Coeus</v>
      </c>
      <c r="E2791" t="s">
        <v>9407</v>
      </c>
      <c r="F2791" t="s">
        <v>9408</v>
      </c>
      <c r="G2791" t="s">
        <v>21</v>
      </c>
      <c r="H2791">
        <v>2</v>
      </c>
      <c r="I2791">
        <v>0</v>
      </c>
      <c r="J2791">
        <v>0</v>
      </c>
      <c r="K2791">
        <v>1</v>
      </c>
      <c r="L2791" t="s">
        <v>19</v>
      </c>
      <c r="M2791" t="str">
        <f t="shared" si="196"/>
        <v>http://logeion.uchicago.edu/index.html#Coeus</v>
      </c>
    </row>
    <row r="2792" spans="1:13" ht="15" customHeight="1" x14ac:dyDescent="0.2">
      <c r="A2792" t="s">
        <v>9410</v>
      </c>
      <c r="B2792" t="s">
        <v>9411</v>
      </c>
      <c r="C2792" t="str">
        <f t="shared" si="194"/>
        <v>cogitatio cogitationis f.</v>
      </c>
      <c r="D2792" t="str">
        <f t="shared" si="195"/>
        <v>cogitatio</v>
      </c>
      <c r="E2792" t="s">
        <v>9412</v>
      </c>
      <c r="F2792" t="s">
        <v>9413</v>
      </c>
      <c r="G2792" t="s">
        <v>29</v>
      </c>
      <c r="H2792">
        <v>3</v>
      </c>
      <c r="I2792">
        <v>0</v>
      </c>
      <c r="J2792">
        <v>0</v>
      </c>
      <c r="K2792">
        <v>0</v>
      </c>
      <c r="L2792" t="s">
        <v>19</v>
      </c>
      <c r="M2792" t="str">
        <f t="shared" si="196"/>
        <v>http://logeion.uchicago.edu/index.html#cogitatio</v>
      </c>
    </row>
    <row r="2793" spans="1:13" ht="15" customHeight="1" x14ac:dyDescent="0.2">
      <c r="A2793" t="s">
        <v>9414</v>
      </c>
      <c r="B2793" t="s">
        <v>9415</v>
      </c>
      <c r="C2793" t="str">
        <f t="shared" si="194"/>
        <v>cogitatum –i n.</v>
      </c>
      <c r="D2793" t="str">
        <f t="shared" si="195"/>
        <v>cogitatum</v>
      </c>
      <c r="E2793" t="s">
        <v>9416</v>
      </c>
      <c r="F2793" t="s">
        <v>9417</v>
      </c>
      <c r="G2793" t="s">
        <v>21</v>
      </c>
      <c r="H2793">
        <v>2</v>
      </c>
      <c r="I2793">
        <v>0</v>
      </c>
      <c r="J2793">
        <v>0</v>
      </c>
      <c r="K2793">
        <v>0</v>
      </c>
      <c r="L2793" t="s">
        <v>19</v>
      </c>
      <c r="M2793" t="str">
        <f t="shared" si="196"/>
        <v>http://logeion.uchicago.edu/index.html#cogitatum</v>
      </c>
    </row>
    <row r="2794" spans="1:13" ht="15" customHeight="1" x14ac:dyDescent="0.2">
      <c r="A2794" t="s">
        <v>9418</v>
      </c>
      <c r="B2794" t="s">
        <v>9419</v>
      </c>
      <c r="C2794" t="str">
        <f t="shared" si="194"/>
        <v>cogito cogitare cogitavi cogitatus</v>
      </c>
      <c r="D2794" t="str">
        <f t="shared" si="195"/>
        <v>cogito</v>
      </c>
      <c r="E2794" t="s">
        <v>9420</v>
      </c>
      <c r="F2794" t="s">
        <v>9421</v>
      </c>
      <c r="G2794" t="s">
        <v>23</v>
      </c>
      <c r="I2794">
        <v>1</v>
      </c>
      <c r="J2794">
        <v>0</v>
      </c>
      <c r="K2794">
        <v>0</v>
      </c>
      <c r="L2794" t="s">
        <v>24</v>
      </c>
      <c r="M2794" t="str">
        <f t="shared" si="196"/>
        <v>http://logeion.uchicago.edu/index.html#cogito</v>
      </c>
    </row>
    <row r="2795" spans="1:13" ht="15" customHeight="1" x14ac:dyDescent="0.2">
      <c r="A2795" t="s">
        <v>9422</v>
      </c>
      <c r="B2795" t="s">
        <v>9423</v>
      </c>
      <c r="C2795" t="str">
        <f t="shared" si="194"/>
        <v>cognatio –onis f.</v>
      </c>
      <c r="D2795" t="str">
        <f t="shared" si="195"/>
        <v>cognatio</v>
      </c>
      <c r="E2795" t="s">
        <v>9424</v>
      </c>
      <c r="F2795" t="s">
        <v>9425</v>
      </c>
      <c r="G2795" t="s">
        <v>29</v>
      </c>
      <c r="H2795">
        <v>3</v>
      </c>
      <c r="I2795">
        <v>0</v>
      </c>
      <c r="J2795">
        <v>0</v>
      </c>
      <c r="K2795">
        <v>0</v>
      </c>
      <c r="L2795" t="s">
        <v>19</v>
      </c>
      <c r="M2795" t="str">
        <f t="shared" si="196"/>
        <v>http://logeion.uchicago.edu/index.html#cognatio</v>
      </c>
    </row>
    <row r="2796" spans="1:13" ht="15" customHeight="1" x14ac:dyDescent="0.2">
      <c r="A2796" t="s">
        <v>9430</v>
      </c>
      <c r="B2796" t="s">
        <v>9431</v>
      </c>
      <c r="C2796" t="str">
        <f t="shared" si="194"/>
        <v>cognatus –a –um</v>
      </c>
      <c r="D2796" t="str">
        <f t="shared" si="195"/>
        <v>cognatus</v>
      </c>
      <c r="E2796" t="s">
        <v>9432</v>
      </c>
      <c r="F2796" t="s">
        <v>9433</v>
      </c>
      <c r="G2796" t="s">
        <v>61</v>
      </c>
      <c r="H2796">
        <v>1</v>
      </c>
      <c r="I2796">
        <v>0</v>
      </c>
      <c r="J2796">
        <v>0</v>
      </c>
      <c r="K2796">
        <v>0</v>
      </c>
      <c r="L2796" t="s">
        <v>36</v>
      </c>
      <c r="M2796" t="str">
        <f t="shared" si="196"/>
        <v>http://logeion.uchicago.edu/index.html#cognatus</v>
      </c>
    </row>
    <row r="2797" spans="1:13" ht="15" customHeight="1" x14ac:dyDescent="0.2">
      <c r="A2797" t="s">
        <v>9426</v>
      </c>
      <c r="B2797" t="s">
        <v>9427</v>
      </c>
      <c r="C2797" t="str">
        <f t="shared" si="194"/>
        <v>cognatus cognati m.</v>
      </c>
      <c r="D2797" t="str">
        <f t="shared" si="195"/>
        <v>cognatus</v>
      </c>
      <c r="E2797" t="s">
        <v>9428</v>
      </c>
      <c r="F2797" t="s">
        <v>9429</v>
      </c>
      <c r="G2797" t="s">
        <v>21</v>
      </c>
      <c r="H2797">
        <v>2</v>
      </c>
      <c r="I2797">
        <v>0</v>
      </c>
      <c r="J2797">
        <v>0</v>
      </c>
      <c r="K2797">
        <v>0</v>
      </c>
      <c r="L2797" t="s">
        <v>19</v>
      </c>
      <c r="M2797" t="str">
        <f t="shared" si="196"/>
        <v>http://logeion.uchicago.edu/index.html#cognatus</v>
      </c>
    </row>
    <row r="2798" spans="1:13" ht="15" customHeight="1" x14ac:dyDescent="0.2">
      <c r="A2798" t="s">
        <v>9434</v>
      </c>
      <c r="B2798" t="s">
        <v>9435</v>
      </c>
      <c r="C2798" t="str">
        <f t="shared" si="194"/>
        <v xml:space="preserve">cognitio –onis f. </v>
      </c>
      <c r="D2798" t="str">
        <f t="shared" si="195"/>
        <v>cognitio</v>
      </c>
      <c r="E2798" t="s">
        <v>56601</v>
      </c>
      <c r="F2798" t="s">
        <v>56602</v>
      </c>
      <c r="G2798" t="s">
        <v>29</v>
      </c>
      <c r="H2798">
        <v>3</v>
      </c>
      <c r="I2798">
        <v>0</v>
      </c>
      <c r="J2798">
        <v>0</v>
      </c>
      <c r="K2798">
        <v>0</v>
      </c>
      <c r="L2798" t="s">
        <v>19</v>
      </c>
      <c r="M2798" t="str">
        <f t="shared" si="196"/>
        <v>http://logeion.uchicago.edu/index.html#cognitio</v>
      </c>
    </row>
    <row r="2799" spans="1:13" ht="15" customHeight="1" x14ac:dyDescent="0.2">
      <c r="A2799" t="s">
        <v>9436</v>
      </c>
      <c r="B2799" t="s">
        <v>9437</v>
      </c>
      <c r="C2799" t="str">
        <f t="shared" si="194"/>
        <v>cognitor</v>
      </c>
      <c r="D2799" t="s">
        <v>9437</v>
      </c>
      <c r="E2799" t="s">
        <v>9438</v>
      </c>
      <c r="F2799" t="s">
        <v>9439</v>
      </c>
      <c r="G2799" t="s">
        <v>29</v>
      </c>
      <c r="H2799">
        <v>3</v>
      </c>
      <c r="I2799">
        <v>0</v>
      </c>
      <c r="J2799">
        <v>0</v>
      </c>
      <c r="K2799">
        <v>0</v>
      </c>
      <c r="L2799" t="s">
        <v>19</v>
      </c>
      <c r="M2799" t="str">
        <f t="shared" si="196"/>
        <v>http://logeion.uchicago.edu/index.html#cognitor</v>
      </c>
    </row>
    <row r="2800" spans="1:13" ht="15" customHeight="1" x14ac:dyDescent="0.2">
      <c r="A2800" t="s">
        <v>9441</v>
      </c>
      <c r="B2800" t="s">
        <v>9442</v>
      </c>
      <c r="C2800" t="str">
        <f t="shared" si="194"/>
        <v>cognitus –a –um</v>
      </c>
      <c r="D2800" t="str">
        <f t="shared" ref="D2800:D2831" si="197">IF(ISBLANK(B2800),0,LEFT( C2800, FIND( " ", C2800 ) - 1 ))</f>
        <v>cognitus</v>
      </c>
      <c r="E2800" t="s">
        <v>9443</v>
      </c>
      <c r="F2800" t="s">
        <v>9444</v>
      </c>
      <c r="G2800" t="s">
        <v>61</v>
      </c>
      <c r="H2800">
        <v>1</v>
      </c>
      <c r="I2800">
        <v>0</v>
      </c>
      <c r="J2800">
        <v>0</v>
      </c>
      <c r="K2800">
        <v>0</v>
      </c>
      <c r="L2800" t="s">
        <v>36</v>
      </c>
      <c r="M2800" t="str">
        <f t="shared" si="196"/>
        <v>http://logeion.uchicago.edu/index.html#cognitus</v>
      </c>
    </row>
    <row r="2801" spans="1:13" ht="15" customHeight="1" x14ac:dyDescent="0.2">
      <c r="A2801" t="s">
        <v>9446</v>
      </c>
      <c r="B2801" t="s">
        <v>9447</v>
      </c>
      <c r="C2801" t="str">
        <f t="shared" si="194"/>
        <v>cognomen cognominis n.</v>
      </c>
      <c r="D2801" t="str">
        <f t="shared" si="197"/>
        <v>cognomen</v>
      </c>
      <c r="E2801" t="s">
        <v>9448</v>
      </c>
      <c r="F2801" t="s">
        <v>9449</v>
      </c>
      <c r="G2801" t="s">
        <v>29</v>
      </c>
      <c r="H2801">
        <v>3</v>
      </c>
      <c r="I2801">
        <v>0</v>
      </c>
      <c r="J2801">
        <v>0</v>
      </c>
      <c r="K2801">
        <v>0</v>
      </c>
      <c r="L2801" t="s">
        <v>19</v>
      </c>
      <c r="M2801" t="str">
        <f t="shared" si="196"/>
        <v>http://logeion.uchicago.edu/index.html#cognomen</v>
      </c>
    </row>
    <row r="2802" spans="1:13" ht="15" customHeight="1" x14ac:dyDescent="0.2">
      <c r="A2802" t="s">
        <v>9450</v>
      </c>
      <c r="B2802" t="s">
        <v>9451</v>
      </c>
      <c r="C2802" t="str">
        <f t="shared" si="194"/>
        <v>cognomentum –i n.</v>
      </c>
      <c r="D2802" t="str">
        <f t="shared" si="197"/>
        <v>cognomentum</v>
      </c>
      <c r="E2802" t="s">
        <v>9452</v>
      </c>
      <c r="F2802" t="s">
        <v>9452</v>
      </c>
      <c r="G2802" t="s">
        <v>21</v>
      </c>
      <c r="H2802">
        <v>2</v>
      </c>
      <c r="I2802">
        <v>0</v>
      </c>
      <c r="J2802">
        <v>0</v>
      </c>
      <c r="K2802">
        <v>0</v>
      </c>
      <c r="L2802" t="s">
        <v>19</v>
      </c>
      <c r="M2802" t="str">
        <f t="shared" si="196"/>
        <v>http://logeion.uchicago.edu/index.html#cognomentum</v>
      </c>
    </row>
    <row r="2803" spans="1:13" ht="15" customHeight="1" x14ac:dyDescent="0.2">
      <c r="A2803" t="s">
        <v>9453</v>
      </c>
      <c r="B2803" t="s">
        <v>9454</v>
      </c>
      <c r="C2803" t="str">
        <f t="shared" si="194"/>
        <v>cognominis –e</v>
      </c>
      <c r="D2803" t="str">
        <f t="shared" si="197"/>
        <v>cognominis</v>
      </c>
      <c r="E2803" t="s">
        <v>9455</v>
      </c>
      <c r="F2803" t="s">
        <v>9456</v>
      </c>
      <c r="G2803" t="s">
        <v>155</v>
      </c>
      <c r="H2803">
        <v>3</v>
      </c>
      <c r="I2803">
        <v>0</v>
      </c>
      <c r="J2803">
        <v>0</v>
      </c>
      <c r="K2803">
        <v>0</v>
      </c>
      <c r="L2803" t="s">
        <v>36</v>
      </c>
      <c r="M2803" t="str">
        <f t="shared" si="196"/>
        <v>http://logeion.uchicago.edu/index.html#cognominis</v>
      </c>
    </row>
    <row r="2804" spans="1:13" ht="15" customHeight="1" x14ac:dyDescent="0.2">
      <c r="A2804" t="s">
        <v>58719</v>
      </c>
      <c r="B2804" t="s">
        <v>58335</v>
      </c>
      <c r="C2804" t="str">
        <f t="shared" si="194"/>
        <v>cognomino –are –avi –atus</v>
      </c>
      <c r="D2804" t="str">
        <f t="shared" si="197"/>
        <v>cognomino</v>
      </c>
      <c r="E2804" t="s">
        <v>58336</v>
      </c>
      <c r="F2804" t="s">
        <v>58336</v>
      </c>
      <c r="G2804" t="s">
        <v>23</v>
      </c>
      <c r="I2804">
        <v>1</v>
      </c>
      <c r="L2804" t="s">
        <v>24</v>
      </c>
      <c r="M2804" t="str">
        <f t="shared" si="196"/>
        <v>http://logeion.uchicago.edu/index.html#cognomino</v>
      </c>
    </row>
    <row r="2805" spans="1:13" ht="15" customHeight="1" x14ac:dyDescent="0.2">
      <c r="A2805" t="s">
        <v>9457</v>
      </c>
      <c r="B2805" t="s">
        <v>9458</v>
      </c>
      <c r="C2805" t="str">
        <f t="shared" si="194"/>
        <v>cognosco cognoscere cognovi cognitus</v>
      </c>
      <c r="D2805" t="str">
        <f t="shared" si="197"/>
        <v>cognosco</v>
      </c>
      <c r="E2805" t="s">
        <v>57089</v>
      </c>
      <c r="F2805" t="s">
        <v>57090</v>
      </c>
      <c r="G2805" t="s">
        <v>66</v>
      </c>
      <c r="I2805">
        <v>3</v>
      </c>
      <c r="J2805">
        <v>0</v>
      </c>
      <c r="K2805">
        <v>0</v>
      </c>
      <c r="L2805" t="s">
        <v>24</v>
      </c>
      <c r="M2805" t="str">
        <f t="shared" si="196"/>
        <v>http://logeion.uchicago.edu/index.html#cognosco</v>
      </c>
    </row>
    <row r="2806" spans="1:13" ht="15" customHeight="1" x14ac:dyDescent="0.2">
      <c r="A2806" t="s">
        <v>9459</v>
      </c>
      <c r="B2806" t="s">
        <v>9460</v>
      </c>
      <c r="C2806" t="str">
        <f t="shared" si="194"/>
        <v>cogo cogere coegi coactus</v>
      </c>
      <c r="D2806" t="str">
        <f t="shared" si="197"/>
        <v>cogo</v>
      </c>
      <c r="E2806" t="s">
        <v>9461</v>
      </c>
      <c r="F2806" t="s">
        <v>9462</v>
      </c>
      <c r="G2806" t="s">
        <v>66</v>
      </c>
      <c r="I2806">
        <v>3</v>
      </c>
      <c r="J2806">
        <v>0</v>
      </c>
      <c r="K2806">
        <v>0</v>
      </c>
      <c r="L2806" t="s">
        <v>24</v>
      </c>
      <c r="M2806" t="str">
        <f t="shared" si="196"/>
        <v>http://logeion.uchicago.edu/index.html#cogo</v>
      </c>
    </row>
    <row r="2807" spans="1:13" ht="15" customHeight="1" x14ac:dyDescent="0.2">
      <c r="A2807" t="s">
        <v>9464</v>
      </c>
      <c r="B2807" t="s">
        <v>9465</v>
      </c>
      <c r="C2807" t="str">
        <f t="shared" si="194"/>
        <v>cohaereo –haerere –haesi –haesum</v>
      </c>
      <c r="D2807" t="str">
        <f t="shared" si="197"/>
        <v>cohaereo</v>
      </c>
      <c r="E2807" t="s">
        <v>9466</v>
      </c>
      <c r="F2807" t="s">
        <v>9466</v>
      </c>
      <c r="G2807" t="s">
        <v>95</v>
      </c>
      <c r="I2807">
        <v>2</v>
      </c>
      <c r="J2807">
        <v>0</v>
      </c>
      <c r="K2807">
        <v>0</v>
      </c>
      <c r="L2807" t="s">
        <v>24</v>
      </c>
      <c r="M2807" t="str">
        <f t="shared" si="196"/>
        <v>http://logeion.uchicago.edu/index.html#cohaereo</v>
      </c>
    </row>
    <row r="2808" spans="1:13" ht="15" customHeight="1" x14ac:dyDescent="0.2">
      <c r="A2808" t="s">
        <v>9468</v>
      </c>
      <c r="B2808" t="s">
        <v>9469</v>
      </c>
      <c r="C2808" t="str">
        <f t="shared" si="194"/>
        <v>coheres –heredis m./f.</v>
      </c>
      <c r="D2808" t="str">
        <f t="shared" si="197"/>
        <v>coheres</v>
      </c>
      <c r="E2808" t="s">
        <v>9470</v>
      </c>
      <c r="F2808" t="s">
        <v>9471</v>
      </c>
      <c r="G2808" t="s">
        <v>29</v>
      </c>
      <c r="H2808">
        <v>3</v>
      </c>
      <c r="I2808">
        <v>0</v>
      </c>
      <c r="J2808">
        <v>0</v>
      </c>
      <c r="K2808">
        <v>0</v>
      </c>
      <c r="L2808" t="s">
        <v>19</v>
      </c>
      <c r="M2808" t="str">
        <f t="shared" si="196"/>
        <v>http://logeion.uchicago.edu/index.html#coheres</v>
      </c>
    </row>
    <row r="2809" spans="1:13" ht="15" customHeight="1" x14ac:dyDescent="0.2">
      <c r="A2809" t="s">
        <v>9472</v>
      </c>
      <c r="B2809" t="s">
        <v>9473</v>
      </c>
      <c r="C2809" t="str">
        <f t="shared" si="194"/>
        <v>cohibeo –ere –ui –itus</v>
      </c>
      <c r="D2809" t="str">
        <f t="shared" si="197"/>
        <v>cohibeo</v>
      </c>
      <c r="E2809" t="s">
        <v>9474</v>
      </c>
      <c r="F2809" t="s">
        <v>9475</v>
      </c>
      <c r="G2809" t="s">
        <v>95</v>
      </c>
      <c r="I2809">
        <v>2</v>
      </c>
      <c r="J2809">
        <v>0</v>
      </c>
      <c r="K2809">
        <v>0</v>
      </c>
      <c r="L2809" t="s">
        <v>24</v>
      </c>
      <c r="M2809" t="str">
        <f t="shared" si="196"/>
        <v>http://logeion.uchicago.edu/index.html#cohibeo</v>
      </c>
    </row>
    <row r="2810" spans="1:13" ht="15" customHeight="1" x14ac:dyDescent="0.2">
      <c r="A2810" t="s">
        <v>9477</v>
      </c>
      <c r="B2810" t="s">
        <v>9478</v>
      </c>
      <c r="C2810" t="str">
        <f t="shared" si="194"/>
        <v>cohors cohortis f.</v>
      </c>
      <c r="D2810" t="str">
        <f t="shared" si="197"/>
        <v>cohors</v>
      </c>
      <c r="E2810" t="s">
        <v>9479</v>
      </c>
      <c r="F2810" t="s">
        <v>9480</v>
      </c>
      <c r="G2810" t="s">
        <v>29</v>
      </c>
      <c r="H2810">
        <v>3</v>
      </c>
      <c r="I2810">
        <v>0</v>
      </c>
      <c r="J2810">
        <v>0</v>
      </c>
      <c r="K2810">
        <v>0</v>
      </c>
      <c r="L2810" t="s">
        <v>19</v>
      </c>
      <c r="M2810" t="str">
        <f t="shared" si="196"/>
        <v>http://logeion.uchicago.edu/index.html#cohors</v>
      </c>
    </row>
    <row r="2811" spans="1:13" ht="15" customHeight="1" x14ac:dyDescent="0.2">
      <c r="A2811" t="s">
        <v>9481</v>
      </c>
      <c r="B2811" t="s">
        <v>9482</v>
      </c>
      <c r="C2811" t="str">
        <f t="shared" si="194"/>
        <v>cohortatio cohortationis f.</v>
      </c>
      <c r="D2811" t="str">
        <f t="shared" si="197"/>
        <v>cohortatio</v>
      </c>
      <c r="E2811" t="s">
        <v>9483</v>
      </c>
      <c r="F2811" t="s">
        <v>9483</v>
      </c>
      <c r="G2811" t="s">
        <v>29</v>
      </c>
      <c r="H2811">
        <v>3</v>
      </c>
      <c r="I2811">
        <v>0</v>
      </c>
      <c r="J2811">
        <v>0</v>
      </c>
      <c r="K2811">
        <v>0</v>
      </c>
      <c r="L2811" t="s">
        <v>19</v>
      </c>
      <c r="M2811" t="str">
        <f t="shared" si="196"/>
        <v>http://logeion.uchicago.edu/index.html#cohortatio</v>
      </c>
    </row>
    <row r="2812" spans="1:13" ht="15" customHeight="1" x14ac:dyDescent="0.2">
      <c r="A2812" t="s">
        <v>9484</v>
      </c>
      <c r="B2812" t="s">
        <v>9485</v>
      </c>
      <c r="C2812" t="str">
        <f t="shared" si="194"/>
        <v>cohortor –ari cohortatus sum</v>
      </c>
      <c r="D2812" t="str">
        <f t="shared" si="197"/>
        <v>cohortor</v>
      </c>
      <c r="E2812" t="s">
        <v>9486</v>
      </c>
      <c r="F2812" t="s">
        <v>9486</v>
      </c>
      <c r="G2812" t="s">
        <v>170</v>
      </c>
      <c r="I2812">
        <v>1</v>
      </c>
      <c r="J2812">
        <v>0</v>
      </c>
      <c r="K2812">
        <v>0</v>
      </c>
      <c r="L2812" t="s">
        <v>24</v>
      </c>
      <c r="M2812" t="str">
        <f t="shared" si="196"/>
        <v>http://logeion.uchicago.edu/index.html#cohortor</v>
      </c>
    </row>
    <row r="2813" spans="1:13" ht="15" customHeight="1" x14ac:dyDescent="0.2">
      <c r="A2813" t="s">
        <v>9492</v>
      </c>
      <c r="B2813" t="s">
        <v>61127</v>
      </c>
      <c r="C2813" t="str">
        <f t="shared" si="194"/>
        <v>coinquino –are</v>
      </c>
      <c r="D2813" t="str">
        <f t="shared" si="197"/>
        <v>coinquino</v>
      </c>
      <c r="E2813" t="s">
        <v>61250</v>
      </c>
      <c r="F2813" t="s">
        <v>61251</v>
      </c>
      <c r="G2813" t="s">
        <v>23</v>
      </c>
      <c r="I2813">
        <v>1</v>
      </c>
      <c r="J2813">
        <v>0</v>
      </c>
      <c r="K2813">
        <v>0</v>
      </c>
      <c r="L2813" t="s">
        <v>24</v>
      </c>
      <c r="M2813" t="str">
        <f t="shared" si="196"/>
        <v>http://logeion.uchicago.edu/index.html#coinquino</v>
      </c>
    </row>
    <row r="2814" spans="1:13" ht="15" customHeight="1" x14ac:dyDescent="0.2">
      <c r="A2814" t="s">
        <v>9493</v>
      </c>
      <c r="B2814" t="s">
        <v>9494</v>
      </c>
      <c r="C2814" t="str">
        <f t="shared" si="194"/>
        <v>coitio coitionis f.</v>
      </c>
      <c r="D2814" t="str">
        <f t="shared" si="197"/>
        <v>coitio</v>
      </c>
      <c r="E2814" t="s">
        <v>9495</v>
      </c>
      <c r="F2814" t="s">
        <v>9496</v>
      </c>
      <c r="G2814" t="s">
        <v>29</v>
      </c>
      <c r="H2814">
        <v>3</v>
      </c>
      <c r="I2814">
        <v>0</v>
      </c>
      <c r="J2814">
        <v>0</v>
      </c>
      <c r="K2814">
        <v>0</v>
      </c>
      <c r="L2814" t="s">
        <v>19</v>
      </c>
      <c r="M2814" t="str">
        <f t="shared" si="196"/>
        <v>http://logeion.uchicago.edu/index.html#coitio</v>
      </c>
    </row>
    <row r="2815" spans="1:13" ht="15" customHeight="1" x14ac:dyDescent="0.2">
      <c r="A2815" t="s">
        <v>9497</v>
      </c>
      <c r="B2815" t="s">
        <v>9498</v>
      </c>
      <c r="C2815" t="str">
        <f t="shared" si="194"/>
        <v>coitus coitus m.</v>
      </c>
      <c r="D2815" t="str">
        <f t="shared" si="197"/>
        <v>coitus</v>
      </c>
      <c r="E2815" t="s">
        <v>9403</v>
      </c>
      <c r="F2815" t="s">
        <v>9499</v>
      </c>
      <c r="G2815" t="s">
        <v>18</v>
      </c>
      <c r="H2815">
        <v>4</v>
      </c>
      <c r="I2815">
        <v>0</v>
      </c>
      <c r="J2815">
        <v>0</v>
      </c>
      <c r="K2815">
        <v>0</v>
      </c>
      <c r="L2815" t="s">
        <v>19</v>
      </c>
      <c r="M2815" t="str">
        <f t="shared" si="196"/>
        <v>http://logeion.uchicago.edu/index.html#coitus</v>
      </c>
    </row>
    <row r="2816" spans="1:13" ht="15" customHeight="1" x14ac:dyDescent="0.2">
      <c r="A2816" t="s">
        <v>9547</v>
      </c>
      <c r="B2816" t="s">
        <v>60871</v>
      </c>
      <c r="C2816" t="str">
        <f t="shared" si="194"/>
        <v>col–libertus –i m. or f.</v>
      </c>
      <c r="D2816" t="str">
        <f t="shared" si="197"/>
        <v>col–libertus</v>
      </c>
      <c r="E2816" t="s">
        <v>54068</v>
      </c>
      <c r="F2816" t="s">
        <v>54068</v>
      </c>
      <c r="G2816" t="s">
        <v>21</v>
      </c>
      <c r="H2816">
        <v>2</v>
      </c>
      <c r="I2816">
        <v>0</v>
      </c>
      <c r="J2816">
        <v>0</v>
      </c>
      <c r="K2816">
        <v>0</v>
      </c>
      <c r="L2816" t="s">
        <v>19</v>
      </c>
      <c r="M2816" t="str">
        <f t="shared" si="196"/>
        <v>http://logeion.uchicago.edu/index.html#col–libertus</v>
      </c>
    </row>
    <row r="2817" spans="1:13" ht="15" customHeight="1" x14ac:dyDescent="0.2">
      <c r="A2817" t="s">
        <v>9500</v>
      </c>
      <c r="B2817" t="s">
        <v>54383</v>
      </c>
      <c r="C2817" t="str">
        <f t="shared" si="194"/>
        <v>colaphus –i m.</v>
      </c>
      <c r="D2817" t="str">
        <f t="shared" si="197"/>
        <v>colaphus</v>
      </c>
      <c r="E2817" t="s">
        <v>54067</v>
      </c>
      <c r="F2817" t="s">
        <v>54067</v>
      </c>
      <c r="G2817" t="s">
        <v>21</v>
      </c>
      <c r="H2817">
        <v>2</v>
      </c>
      <c r="I2817">
        <v>0</v>
      </c>
      <c r="J2817">
        <v>0</v>
      </c>
      <c r="K2817">
        <v>0</v>
      </c>
      <c r="L2817" t="s">
        <v>19</v>
      </c>
      <c r="M2817" t="str">
        <f t="shared" si="196"/>
        <v>http://logeion.uchicago.edu/index.html#colaphus</v>
      </c>
    </row>
    <row r="2818" spans="1:13" ht="15" customHeight="1" x14ac:dyDescent="0.2">
      <c r="A2818" t="s">
        <v>9501</v>
      </c>
      <c r="B2818" t="s">
        <v>9502</v>
      </c>
      <c r="C2818" t="str">
        <f t="shared" si="194"/>
        <v>Colchi –orum m.</v>
      </c>
      <c r="D2818" t="str">
        <f t="shared" si="197"/>
        <v>Colchi</v>
      </c>
      <c r="E2818" t="s">
        <v>9503</v>
      </c>
      <c r="F2818" t="s">
        <v>9503</v>
      </c>
      <c r="G2818" t="s">
        <v>21</v>
      </c>
      <c r="H2818">
        <v>2</v>
      </c>
      <c r="I2818">
        <v>0</v>
      </c>
      <c r="J2818">
        <v>0</v>
      </c>
      <c r="K2818">
        <v>1</v>
      </c>
      <c r="L2818" t="s">
        <v>19</v>
      </c>
      <c r="M2818" t="str">
        <f t="shared" si="196"/>
        <v>http://logeion.uchicago.edu/index.html#Colchi</v>
      </c>
    </row>
    <row r="2819" spans="1:13" ht="15" customHeight="1" x14ac:dyDescent="0.2">
      <c r="A2819" t="s">
        <v>9504</v>
      </c>
      <c r="B2819" t="s">
        <v>9505</v>
      </c>
      <c r="C2819" t="str">
        <f t="shared" si="194"/>
        <v>Colchis –idis f.</v>
      </c>
      <c r="D2819" t="str">
        <f t="shared" si="197"/>
        <v>Colchis</v>
      </c>
      <c r="E2819" t="s">
        <v>9506</v>
      </c>
      <c r="F2819" t="s">
        <v>9506</v>
      </c>
      <c r="G2819" t="s">
        <v>29</v>
      </c>
      <c r="H2819">
        <v>3</v>
      </c>
      <c r="I2819">
        <v>0</v>
      </c>
      <c r="J2819">
        <v>0</v>
      </c>
      <c r="K2819">
        <v>1</v>
      </c>
      <c r="L2819" t="s">
        <v>19</v>
      </c>
      <c r="M2819" t="str">
        <f t="shared" si="196"/>
        <v>http://logeion.uchicago.edu/index.html#Colchis</v>
      </c>
    </row>
    <row r="2820" spans="1:13" ht="15" customHeight="1" x14ac:dyDescent="0.2">
      <c r="A2820" t="s">
        <v>56603</v>
      </c>
      <c r="B2820" t="s">
        <v>56604</v>
      </c>
      <c r="C2820" t="str">
        <f t="shared" si="194"/>
        <v>Colchus –a –um</v>
      </c>
      <c r="D2820" t="str">
        <f t="shared" si="197"/>
        <v>Colchus</v>
      </c>
      <c r="E2820" t="s">
        <v>56605</v>
      </c>
      <c r="F2820" t="s">
        <v>56606</v>
      </c>
      <c r="G2820" t="s">
        <v>61</v>
      </c>
      <c r="H2820">
        <v>1</v>
      </c>
      <c r="K2820">
        <v>1</v>
      </c>
      <c r="L2820" t="s">
        <v>36</v>
      </c>
      <c r="M2820" t="str">
        <f t="shared" si="196"/>
        <v>http://logeion.uchicago.edu/index.html#Colchus</v>
      </c>
    </row>
    <row r="2821" spans="1:13" ht="15" customHeight="1" x14ac:dyDescent="0.2">
      <c r="A2821" t="s">
        <v>53285</v>
      </c>
      <c r="B2821" t="s">
        <v>53286</v>
      </c>
      <c r="C2821" t="str">
        <f t="shared" si="194"/>
        <v>colepium –i n.</v>
      </c>
      <c r="D2821" t="str">
        <f t="shared" si="197"/>
        <v>colepium</v>
      </c>
      <c r="E2821" t="s">
        <v>53287</v>
      </c>
      <c r="F2821" t="s">
        <v>53287</v>
      </c>
      <c r="G2821" t="s">
        <v>21</v>
      </c>
      <c r="H2821">
        <v>2</v>
      </c>
      <c r="I2821">
        <v>0</v>
      </c>
      <c r="J2821">
        <v>0</v>
      </c>
      <c r="K2821">
        <v>0</v>
      </c>
      <c r="L2821" t="s">
        <v>19</v>
      </c>
      <c r="M2821" t="str">
        <f t="shared" si="196"/>
        <v>http://logeion.uchicago.edu/index.html#colepium</v>
      </c>
    </row>
    <row r="2822" spans="1:13" ht="15" customHeight="1" x14ac:dyDescent="0.2">
      <c r="A2822" t="s">
        <v>53288</v>
      </c>
      <c r="B2822" t="s">
        <v>55274</v>
      </c>
      <c r="C2822" t="str">
        <f t="shared" si="194"/>
        <v>coleus –i m. (usually pl.)</v>
      </c>
      <c r="D2822" t="str">
        <f t="shared" si="197"/>
        <v>coleus</v>
      </c>
      <c r="E2822" t="s">
        <v>53289</v>
      </c>
      <c r="F2822" t="s">
        <v>53289</v>
      </c>
      <c r="G2822" t="s">
        <v>21</v>
      </c>
      <c r="H2822">
        <v>2</v>
      </c>
      <c r="I2822">
        <v>0</v>
      </c>
      <c r="J2822">
        <v>0</v>
      </c>
      <c r="K2822">
        <v>0</v>
      </c>
      <c r="L2822" t="s">
        <v>19</v>
      </c>
      <c r="M2822" t="str">
        <f t="shared" si="196"/>
        <v>http://logeion.uchicago.edu/index.html#coleus</v>
      </c>
    </row>
    <row r="2823" spans="1:13" ht="15" customHeight="1" x14ac:dyDescent="0.2">
      <c r="A2823" t="s">
        <v>53290</v>
      </c>
      <c r="B2823" t="s">
        <v>53291</v>
      </c>
      <c r="C2823" t="str">
        <f t="shared" si="194"/>
        <v xml:space="preserve">collaris –e </v>
      </c>
      <c r="D2823" t="str">
        <f t="shared" si="197"/>
        <v>collaris</v>
      </c>
      <c r="E2823" t="s">
        <v>53292</v>
      </c>
      <c r="F2823" t="s">
        <v>53292</v>
      </c>
      <c r="G2823" t="s">
        <v>536</v>
      </c>
      <c r="H2823">
        <v>3</v>
      </c>
      <c r="I2823">
        <v>0</v>
      </c>
      <c r="J2823">
        <v>0</v>
      </c>
      <c r="K2823">
        <v>0</v>
      </c>
      <c r="L2823" t="s">
        <v>36</v>
      </c>
      <c r="M2823" t="str">
        <f t="shared" si="196"/>
        <v>http://logeion.uchicago.edu/index.html#collaris</v>
      </c>
    </row>
    <row r="2824" spans="1:13" ht="15" customHeight="1" x14ac:dyDescent="0.2">
      <c r="A2824" t="s">
        <v>9515</v>
      </c>
      <c r="B2824" t="s">
        <v>54855</v>
      </c>
      <c r="C2824" t="str">
        <f t="shared" si="194"/>
        <v>Collatia –ae f.</v>
      </c>
      <c r="D2824" t="str">
        <f t="shared" si="197"/>
        <v>Collatia</v>
      </c>
      <c r="E2824" t="s">
        <v>9516</v>
      </c>
      <c r="F2824" t="s">
        <v>9517</v>
      </c>
      <c r="G2824" t="s">
        <v>76</v>
      </c>
      <c r="H2824">
        <v>1</v>
      </c>
      <c r="I2824">
        <v>0</v>
      </c>
      <c r="J2824">
        <v>0</v>
      </c>
      <c r="K2824">
        <v>1</v>
      </c>
      <c r="L2824" t="s">
        <v>19</v>
      </c>
      <c r="M2824" t="str">
        <f t="shared" si="196"/>
        <v>http://logeion.uchicago.edu/index.html#Collatia</v>
      </c>
    </row>
    <row r="2825" spans="1:13" ht="15" customHeight="1" x14ac:dyDescent="0.2">
      <c r="A2825" t="s">
        <v>9520</v>
      </c>
      <c r="B2825" t="s">
        <v>9521</v>
      </c>
      <c r="C2825" t="str">
        <f t="shared" si="194"/>
        <v>Collatinus –a –um</v>
      </c>
      <c r="D2825" t="str">
        <f t="shared" si="197"/>
        <v>Collatinus</v>
      </c>
      <c r="E2825" t="s">
        <v>9522</v>
      </c>
      <c r="F2825" t="s">
        <v>9523</v>
      </c>
      <c r="G2825" t="s">
        <v>61</v>
      </c>
      <c r="H2825">
        <v>1</v>
      </c>
      <c r="I2825">
        <v>0</v>
      </c>
      <c r="J2825">
        <v>0</v>
      </c>
      <c r="K2825">
        <v>1</v>
      </c>
      <c r="L2825" t="s">
        <v>36</v>
      </c>
      <c r="M2825" t="str">
        <f t="shared" si="196"/>
        <v>http://logeion.uchicago.edu/index.html#Collatinus</v>
      </c>
    </row>
    <row r="2826" spans="1:13" ht="15" customHeight="1" x14ac:dyDescent="0.2">
      <c r="A2826" t="s">
        <v>9524</v>
      </c>
      <c r="B2826" t="s">
        <v>57091</v>
      </c>
      <c r="C2826" t="str">
        <f t="shared" si="194"/>
        <v>collatio or conlatio –onis f.</v>
      </c>
      <c r="D2826" t="str">
        <f t="shared" si="197"/>
        <v>collatio</v>
      </c>
      <c r="E2826" t="s">
        <v>9525</v>
      </c>
      <c r="F2826" t="s">
        <v>57092</v>
      </c>
      <c r="G2826" t="s">
        <v>29</v>
      </c>
      <c r="H2826">
        <v>3</v>
      </c>
      <c r="I2826">
        <v>0</v>
      </c>
      <c r="J2826">
        <v>0</v>
      </c>
      <c r="K2826">
        <v>0</v>
      </c>
      <c r="L2826" t="s">
        <v>19</v>
      </c>
      <c r="M2826" t="str">
        <f t="shared" si="196"/>
        <v>http://logeion.uchicago.edu/index.html#collatio</v>
      </c>
    </row>
    <row r="2827" spans="1:13" ht="15" customHeight="1" x14ac:dyDescent="0.2">
      <c r="A2827" t="s">
        <v>9532</v>
      </c>
      <c r="B2827" t="s">
        <v>9533</v>
      </c>
      <c r="C2827" t="str">
        <f t="shared" si="194"/>
        <v>collectio –onis f.</v>
      </c>
      <c r="D2827" t="str">
        <f t="shared" si="197"/>
        <v>collectio</v>
      </c>
      <c r="E2827" t="s">
        <v>9534</v>
      </c>
      <c r="F2827" t="s">
        <v>9534</v>
      </c>
      <c r="G2827" t="s">
        <v>29</v>
      </c>
      <c r="H2827">
        <v>3</v>
      </c>
      <c r="I2827">
        <v>0</v>
      </c>
      <c r="J2827">
        <v>0</v>
      </c>
      <c r="K2827">
        <v>0</v>
      </c>
      <c r="L2827" t="s">
        <v>19</v>
      </c>
      <c r="M2827" t="str">
        <f t="shared" si="196"/>
        <v>http://logeion.uchicago.edu/index.html#collectio</v>
      </c>
    </row>
    <row r="2828" spans="1:13" ht="15" customHeight="1" x14ac:dyDescent="0.2">
      <c r="A2828" t="s">
        <v>9541</v>
      </c>
      <c r="B2828" t="s">
        <v>9542</v>
      </c>
      <c r="C2828" t="str">
        <f t="shared" si="194"/>
        <v xml:space="preserve">Collega –ae m. </v>
      </c>
      <c r="D2828" t="str">
        <f t="shared" si="197"/>
        <v>Collega</v>
      </c>
      <c r="E2828" t="s">
        <v>9543</v>
      </c>
      <c r="F2828" t="s">
        <v>9543</v>
      </c>
      <c r="G2828" t="s">
        <v>76</v>
      </c>
      <c r="H2828">
        <v>1</v>
      </c>
      <c r="I2828">
        <v>0</v>
      </c>
      <c r="J2828">
        <v>0</v>
      </c>
      <c r="K2828">
        <v>1</v>
      </c>
      <c r="L2828" t="s">
        <v>19</v>
      </c>
      <c r="M2828" t="str">
        <f t="shared" si="196"/>
        <v>http://logeion.uchicago.edu/index.html#Collega</v>
      </c>
    </row>
    <row r="2829" spans="1:13" ht="15" customHeight="1" x14ac:dyDescent="0.2">
      <c r="A2829" t="s">
        <v>9537</v>
      </c>
      <c r="B2829" t="s">
        <v>9538</v>
      </c>
      <c r="C2829" t="str">
        <f t="shared" si="194"/>
        <v>collega collegae m.</v>
      </c>
      <c r="D2829" t="str">
        <f t="shared" si="197"/>
        <v>collega</v>
      </c>
      <c r="E2829" t="s">
        <v>9539</v>
      </c>
      <c r="F2829" t="s">
        <v>9540</v>
      </c>
      <c r="G2829" t="s">
        <v>76</v>
      </c>
      <c r="H2829">
        <v>1</v>
      </c>
      <c r="I2829">
        <v>0</v>
      </c>
      <c r="J2829">
        <v>0</v>
      </c>
      <c r="K2829">
        <v>0</v>
      </c>
      <c r="L2829" t="s">
        <v>19</v>
      </c>
      <c r="M2829" t="str">
        <f t="shared" si="196"/>
        <v>http://logeion.uchicago.edu/index.html#collega</v>
      </c>
    </row>
    <row r="2830" spans="1:13" ht="15" customHeight="1" x14ac:dyDescent="0.2">
      <c r="A2830" t="s">
        <v>9544</v>
      </c>
      <c r="B2830" t="s">
        <v>60872</v>
      </c>
      <c r="C2830" t="str">
        <f t="shared" si="194"/>
        <v>collegium collegii n.</v>
      </c>
      <c r="D2830" t="str">
        <f t="shared" si="197"/>
        <v>collegium</v>
      </c>
      <c r="E2830" t="s">
        <v>9545</v>
      </c>
      <c r="F2830" t="s">
        <v>9545</v>
      </c>
      <c r="G2830" t="s">
        <v>21</v>
      </c>
      <c r="H2830">
        <v>2</v>
      </c>
      <c r="I2830">
        <v>0</v>
      </c>
      <c r="J2830">
        <v>0</v>
      </c>
      <c r="K2830">
        <v>0</v>
      </c>
      <c r="L2830" t="s">
        <v>19</v>
      </c>
      <c r="M2830" t="str">
        <f t="shared" si="196"/>
        <v>http://logeion.uchicago.edu/index.html#collegium</v>
      </c>
    </row>
    <row r="2831" spans="1:13" ht="15" customHeight="1" x14ac:dyDescent="0.2">
      <c r="A2831" t="s">
        <v>9548</v>
      </c>
      <c r="B2831" t="s">
        <v>9549</v>
      </c>
      <c r="C2831" t="str">
        <f t="shared" si="194"/>
        <v>collibuit collibuisse collibitum</v>
      </c>
      <c r="D2831" t="str">
        <f t="shared" si="197"/>
        <v>collibuit</v>
      </c>
      <c r="E2831" t="s">
        <v>9550</v>
      </c>
      <c r="F2831" t="s">
        <v>9550</v>
      </c>
      <c r="G2831" t="s">
        <v>95</v>
      </c>
      <c r="I2831">
        <v>2</v>
      </c>
      <c r="J2831">
        <v>0</v>
      </c>
      <c r="K2831">
        <v>0</v>
      </c>
      <c r="L2831" t="s">
        <v>24</v>
      </c>
      <c r="M2831" t="str">
        <f t="shared" si="196"/>
        <v>http://logeion.uchicago.edu/index.html#collibuit</v>
      </c>
    </row>
    <row r="2832" spans="1:13" ht="15" customHeight="1" x14ac:dyDescent="0.2">
      <c r="A2832" t="s">
        <v>9554</v>
      </c>
      <c r="B2832" t="s">
        <v>56607</v>
      </c>
      <c r="C2832" t="str">
        <f t="shared" si="194"/>
        <v>collido -lidere -lisi -lisum</v>
      </c>
      <c r="D2832" t="str">
        <f t="shared" ref="D2832:D2863" si="198">IF(ISBLANK(B2832),0,LEFT( C2832, FIND( " ", C2832 ) - 1 ))</f>
        <v>collido</v>
      </c>
      <c r="E2832" t="s">
        <v>56608</v>
      </c>
      <c r="F2832" t="s">
        <v>55275</v>
      </c>
      <c r="G2832" t="s">
        <v>66</v>
      </c>
      <c r="I2832">
        <v>3</v>
      </c>
      <c r="J2832">
        <v>0</v>
      </c>
      <c r="K2832">
        <v>0</v>
      </c>
      <c r="L2832" t="s">
        <v>24</v>
      </c>
      <c r="M2832" t="str">
        <f t="shared" si="196"/>
        <v>http://logeion.uchicago.edu/index.html#collido</v>
      </c>
    </row>
    <row r="2833" spans="1:13" ht="15" customHeight="1" x14ac:dyDescent="0.2">
      <c r="A2833" t="s">
        <v>9555</v>
      </c>
      <c r="B2833" t="s">
        <v>55795</v>
      </c>
      <c r="C2833" t="str">
        <f t="shared" si="194"/>
        <v>colligo colligare</v>
      </c>
      <c r="D2833" t="str">
        <f t="shared" si="198"/>
        <v>colligo</v>
      </c>
      <c r="E2833" t="s">
        <v>9556</v>
      </c>
      <c r="F2833" t="s">
        <v>9557</v>
      </c>
      <c r="G2833" t="s">
        <v>23</v>
      </c>
      <c r="I2833">
        <v>1</v>
      </c>
      <c r="J2833">
        <v>0</v>
      </c>
      <c r="K2833">
        <v>0</v>
      </c>
      <c r="L2833" t="s">
        <v>24</v>
      </c>
      <c r="M2833" t="str">
        <f t="shared" si="196"/>
        <v>http://logeion.uchicago.edu/index.html#colligo</v>
      </c>
    </row>
    <row r="2834" spans="1:13" ht="15" customHeight="1" x14ac:dyDescent="0.2">
      <c r="A2834" t="s">
        <v>9558</v>
      </c>
      <c r="B2834" t="s">
        <v>9559</v>
      </c>
      <c r="C2834" t="str">
        <f t="shared" si="194"/>
        <v>colligo colligere collegi collectus</v>
      </c>
      <c r="D2834" t="str">
        <f t="shared" si="198"/>
        <v>colligo</v>
      </c>
      <c r="E2834" t="s">
        <v>9560</v>
      </c>
      <c r="F2834" t="s">
        <v>9561</v>
      </c>
      <c r="G2834" t="s">
        <v>66</v>
      </c>
      <c r="I2834">
        <v>3</v>
      </c>
      <c r="J2834">
        <v>0</v>
      </c>
      <c r="K2834">
        <v>0</v>
      </c>
      <c r="L2834" t="s">
        <v>24</v>
      </c>
      <c r="M2834" t="str">
        <f t="shared" si="196"/>
        <v>http://logeion.uchicago.edu/index.html#colligo</v>
      </c>
    </row>
    <row r="2835" spans="1:13" ht="15" customHeight="1" x14ac:dyDescent="0.2">
      <c r="A2835" t="s">
        <v>9565</v>
      </c>
      <c r="B2835" t="s">
        <v>9566</v>
      </c>
      <c r="C2835" t="str">
        <f t="shared" si="194"/>
        <v>collis collis m.</v>
      </c>
      <c r="D2835" t="str">
        <f t="shared" si="198"/>
        <v>collis</v>
      </c>
      <c r="E2835" t="s">
        <v>9567</v>
      </c>
      <c r="F2835" t="s">
        <v>9568</v>
      </c>
      <c r="G2835" t="s">
        <v>29</v>
      </c>
      <c r="H2835">
        <v>3</v>
      </c>
      <c r="I2835">
        <v>0</v>
      </c>
      <c r="J2835">
        <v>0</v>
      </c>
      <c r="K2835">
        <v>0</v>
      </c>
      <c r="L2835" t="s">
        <v>19</v>
      </c>
      <c r="M2835" t="str">
        <f t="shared" si="196"/>
        <v>http://logeion.uchicago.edu/index.html#collis</v>
      </c>
    </row>
    <row r="2836" spans="1:13" ht="15" customHeight="1" x14ac:dyDescent="0.2">
      <c r="A2836" t="s">
        <v>9570</v>
      </c>
      <c r="B2836" t="s">
        <v>9571</v>
      </c>
      <c r="C2836" t="str">
        <f t="shared" si="194"/>
        <v>colloco collocare collocavi collocatus</v>
      </c>
      <c r="D2836" t="str">
        <f t="shared" si="198"/>
        <v>colloco</v>
      </c>
      <c r="E2836" t="s">
        <v>55276</v>
      </c>
      <c r="F2836" t="s">
        <v>9572</v>
      </c>
      <c r="G2836" t="s">
        <v>23</v>
      </c>
      <c r="I2836">
        <v>1</v>
      </c>
      <c r="J2836">
        <v>0</v>
      </c>
      <c r="K2836">
        <v>0</v>
      </c>
      <c r="L2836" t="s">
        <v>24</v>
      </c>
      <c r="M2836" t="str">
        <f t="shared" si="196"/>
        <v>http://logeion.uchicago.edu/index.html#colloco</v>
      </c>
    </row>
    <row r="2837" spans="1:13" ht="15" customHeight="1" x14ac:dyDescent="0.2">
      <c r="A2837" t="s">
        <v>9573</v>
      </c>
      <c r="B2837" t="s">
        <v>9574</v>
      </c>
      <c r="C2837" t="str">
        <f t="shared" si="194"/>
        <v>colloquium colloquii n.</v>
      </c>
      <c r="D2837" t="str">
        <f t="shared" si="198"/>
        <v>colloquium</v>
      </c>
      <c r="E2837" t="s">
        <v>9575</v>
      </c>
      <c r="F2837" t="s">
        <v>9576</v>
      </c>
      <c r="G2837" t="s">
        <v>21</v>
      </c>
      <c r="H2837">
        <v>2</v>
      </c>
      <c r="I2837">
        <v>0</v>
      </c>
      <c r="J2837">
        <v>0</v>
      </c>
      <c r="K2837">
        <v>0</v>
      </c>
      <c r="L2837" t="s">
        <v>19</v>
      </c>
      <c r="M2837" t="str">
        <f t="shared" si="196"/>
        <v>http://logeion.uchicago.edu/index.html#colloquium</v>
      </c>
    </row>
    <row r="2838" spans="1:13" ht="15" customHeight="1" x14ac:dyDescent="0.2">
      <c r="A2838" t="s">
        <v>9577</v>
      </c>
      <c r="B2838" t="s">
        <v>59147</v>
      </c>
      <c r="C2838" t="str">
        <f t="shared" si="194"/>
        <v>colloquor colloqui collocutus sum</v>
      </c>
      <c r="D2838" t="str">
        <f t="shared" si="198"/>
        <v>colloquor</v>
      </c>
      <c r="E2838" t="s">
        <v>59287</v>
      </c>
      <c r="F2838" t="s">
        <v>59287</v>
      </c>
      <c r="G2838" t="s">
        <v>178</v>
      </c>
      <c r="I2838">
        <v>3</v>
      </c>
      <c r="J2838">
        <v>0</v>
      </c>
      <c r="K2838">
        <v>0</v>
      </c>
      <c r="L2838" t="s">
        <v>24</v>
      </c>
      <c r="M2838" t="str">
        <f t="shared" si="196"/>
        <v>http://logeion.uchicago.edu/index.html#colloquor</v>
      </c>
    </row>
    <row r="2839" spans="1:13" ht="15" customHeight="1" x14ac:dyDescent="0.2">
      <c r="A2839" t="s">
        <v>9585</v>
      </c>
      <c r="B2839" t="s">
        <v>9586</v>
      </c>
      <c r="C2839" t="str">
        <f t="shared" ref="C2839:C2902" si="199">SUBSTITUTE(SUBSTITUTE(SUBSTITUTE(SUBSTITUTE(SUBSTITUTE(SUBSTITUTE(SUBSTITUTE(SUBSTITUTE(SUBSTITUTE(SUBSTITUTE(SUBSTITUTE(B2839, "ā", "a"), "ē", "e"), "ī", "i"), "ō", "o"), "ū", "u"), "ȳ", "y"), "Ā", "A"), "Ē", "E"), "Ī", "I"), "Ō", "O"), "Ū", "U")</f>
        <v>colludo –ludere –lusi –lusum</v>
      </c>
      <c r="D2839" t="str">
        <f t="shared" si="198"/>
        <v>colludo</v>
      </c>
      <c r="E2839" t="s">
        <v>55277</v>
      </c>
      <c r="F2839" t="s">
        <v>55278</v>
      </c>
      <c r="G2839" t="s">
        <v>66</v>
      </c>
      <c r="I2839">
        <v>3</v>
      </c>
      <c r="J2839">
        <v>0</v>
      </c>
      <c r="K2839">
        <v>0</v>
      </c>
      <c r="L2839" t="s">
        <v>24</v>
      </c>
      <c r="M2839" t="str">
        <f t="shared" si="196"/>
        <v>http://logeion.uchicago.edu/index.html#colludo</v>
      </c>
    </row>
    <row r="2840" spans="1:13" ht="15" customHeight="1" x14ac:dyDescent="0.2">
      <c r="A2840" t="s">
        <v>9587</v>
      </c>
      <c r="B2840" t="s">
        <v>9588</v>
      </c>
      <c r="C2840" t="str">
        <f t="shared" si="199"/>
        <v>collum colli m.</v>
      </c>
      <c r="D2840" t="str">
        <f t="shared" si="198"/>
        <v>collum</v>
      </c>
      <c r="E2840" t="s">
        <v>8316</v>
      </c>
      <c r="F2840" t="s">
        <v>9589</v>
      </c>
      <c r="G2840" t="s">
        <v>21</v>
      </c>
      <c r="H2840">
        <v>2</v>
      </c>
      <c r="I2840">
        <v>0</v>
      </c>
      <c r="J2840">
        <v>0</v>
      </c>
      <c r="K2840">
        <v>0</v>
      </c>
      <c r="L2840" t="s">
        <v>19</v>
      </c>
      <c r="M2840" t="str">
        <f t="shared" si="196"/>
        <v>http://logeion.uchicago.edu/index.html#collum</v>
      </c>
    </row>
    <row r="2841" spans="1:13" ht="15" customHeight="1" x14ac:dyDescent="0.2">
      <c r="A2841" t="s">
        <v>9593</v>
      </c>
      <c r="B2841" t="s">
        <v>57756</v>
      </c>
      <c r="C2841" t="str">
        <f t="shared" si="199"/>
        <v>collusor –oris m.</v>
      </c>
      <c r="D2841" t="str">
        <f t="shared" si="198"/>
        <v>collusor</v>
      </c>
      <c r="E2841" t="s">
        <v>57094</v>
      </c>
      <c r="F2841" t="s">
        <v>57094</v>
      </c>
      <c r="G2841" t="s">
        <v>29</v>
      </c>
      <c r="H2841">
        <v>3</v>
      </c>
      <c r="I2841">
        <v>0</v>
      </c>
      <c r="J2841">
        <v>0</v>
      </c>
      <c r="K2841">
        <v>0</v>
      </c>
      <c r="L2841" t="s">
        <v>19</v>
      </c>
      <c r="M2841" t="str">
        <f t="shared" si="196"/>
        <v>http://logeion.uchicago.edu/index.html#collusor</v>
      </c>
    </row>
    <row r="2842" spans="1:13" ht="15" customHeight="1" x14ac:dyDescent="0.2">
      <c r="A2842" t="s">
        <v>9601</v>
      </c>
      <c r="B2842" t="s">
        <v>54532</v>
      </c>
      <c r="C2842" t="str">
        <f t="shared" si="199"/>
        <v>collyrium –(i)i n.</v>
      </c>
      <c r="D2842" t="str">
        <f t="shared" si="198"/>
        <v>collyrium</v>
      </c>
      <c r="E2842" t="s">
        <v>54531</v>
      </c>
      <c r="F2842" t="s">
        <v>54531</v>
      </c>
      <c r="G2842" t="s">
        <v>21</v>
      </c>
      <c r="H2842">
        <v>2</v>
      </c>
      <c r="I2842">
        <v>0</v>
      </c>
      <c r="J2842">
        <v>0</v>
      </c>
      <c r="K2842">
        <v>0</v>
      </c>
      <c r="L2842" t="s">
        <v>19</v>
      </c>
      <c r="M2842" t="str">
        <f t="shared" si="196"/>
        <v>http://logeion.uchicago.edu/index.html#collyrium</v>
      </c>
    </row>
    <row r="2843" spans="1:13" ht="15" customHeight="1" x14ac:dyDescent="0.2">
      <c r="A2843" t="s">
        <v>9606</v>
      </c>
      <c r="B2843" t="s">
        <v>9607</v>
      </c>
      <c r="C2843" t="str">
        <f t="shared" si="199"/>
        <v>colo colere colui cultus</v>
      </c>
      <c r="D2843" t="str">
        <f t="shared" si="198"/>
        <v>colo</v>
      </c>
      <c r="E2843" t="s">
        <v>9608</v>
      </c>
      <c r="F2843" t="s">
        <v>9609</v>
      </c>
      <c r="G2843" t="s">
        <v>66</v>
      </c>
      <c r="I2843">
        <v>3</v>
      </c>
      <c r="J2843">
        <v>0</v>
      </c>
      <c r="K2843">
        <v>0</v>
      </c>
      <c r="L2843" t="s">
        <v>24</v>
      </c>
      <c r="M2843" t="str">
        <f t="shared" si="196"/>
        <v>http://logeion.uchicago.edu/index.html#colo</v>
      </c>
    </row>
    <row r="2844" spans="1:13" ht="15" customHeight="1" x14ac:dyDescent="0.2">
      <c r="A2844" t="s">
        <v>9610</v>
      </c>
      <c r="B2844" t="s">
        <v>9611</v>
      </c>
      <c r="C2844" t="str">
        <f t="shared" si="199"/>
        <v>colocasium –i n.</v>
      </c>
      <c r="D2844" t="str">
        <f t="shared" si="198"/>
        <v>colocasium</v>
      </c>
      <c r="E2844" t="s">
        <v>9612</v>
      </c>
      <c r="F2844" t="s">
        <v>9613</v>
      </c>
      <c r="G2844" t="s">
        <v>21</v>
      </c>
      <c r="H2844">
        <v>2</v>
      </c>
      <c r="I2844">
        <v>0</v>
      </c>
      <c r="J2844">
        <v>0</v>
      </c>
      <c r="K2844">
        <v>0</v>
      </c>
      <c r="L2844" t="s">
        <v>19</v>
      </c>
      <c r="M2844" t="str">
        <f t="shared" si="196"/>
        <v>http://logeion.uchicago.edu/index.html#colocasium</v>
      </c>
    </row>
    <row r="2845" spans="1:13" ht="15" customHeight="1" x14ac:dyDescent="0.2">
      <c r="A2845" t="s">
        <v>9616</v>
      </c>
      <c r="B2845" t="s">
        <v>9617</v>
      </c>
      <c r="C2845" t="str">
        <f t="shared" si="199"/>
        <v>colonia coloniae f.</v>
      </c>
      <c r="D2845" t="str">
        <f t="shared" si="198"/>
        <v>colonia</v>
      </c>
      <c r="E2845" t="s">
        <v>9618</v>
      </c>
      <c r="F2845" t="s">
        <v>9619</v>
      </c>
      <c r="G2845" t="s">
        <v>76</v>
      </c>
      <c r="H2845">
        <v>1</v>
      </c>
      <c r="I2845">
        <v>0</v>
      </c>
      <c r="J2845">
        <v>0</v>
      </c>
      <c r="K2845">
        <v>0</v>
      </c>
      <c r="L2845" t="s">
        <v>19</v>
      </c>
      <c r="M2845" t="str">
        <f t="shared" si="196"/>
        <v>http://logeion.uchicago.edu/index.html#colonia</v>
      </c>
    </row>
    <row r="2846" spans="1:13" ht="15" customHeight="1" x14ac:dyDescent="0.2">
      <c r="A2846" t="s">
        <v>9620</v>
      </c>
      <c r="B2846" t="s">
        <v>9621</v>
      </c>
      <c r="C2846" t="str">
        <f t="shared" si="199"/>
        <v>colonus coloni m.</v>
      </c>
      <c r="D2846" t="str">
        <f t="shared" si="198"/>
        <v>colonus</v>
      </c>
      <c r="E2846" t="s">
        <v>2109</v>
      </c>
      <c r="F2846" t="s">
        <v>9622</v>
      </c>
      <c r="G2846" t="s">
        <v>21</v>
      </c>
      <c r="H2846">
        <v>2</v>
      </c>
      <c r="I2846">
        <v>0</v>
      </c>
      <c r="J2846">
        <v>0</v>
      </c>
      <c r="K2846">
        <v>0</v>
      </c>
      <c r="L2846" t="s">
        <v>19</v>
      </c>
      <c r="M2846" t="str">
        <f t="shared" si="196"/>
        <v>http://logeion.uchicago.edu/index.html#colonus</v>
      </c>
    </row>
    <row r="2847" spans="1:13" ht="15" customHeight="1" x14ac:dyDescent="0.2">
      <c r="A2847" t="s">
        <v>9624</v>
      </c>
      <c r="B2847" t="s">
        <v>9625</v>
      </c>
      <c r="C2847" t="str">
        <f t="shared" si="199"/>
        <v>Colophon –onis f.</v>
      </c>
      <c r="D2847" t="str">
        <f t="shared" si="198"/>
        <v>Colophon</v>
      </c>
      <c r="E2847" t="s">
        <v>9626</v>
      </c>
      <c r="F2847" t="s">
        <v>9627</v>
      </c>
      <c r="G2847" t="s">
        <v>43</v>
      </c>
      <c r="H2847">
        <v>3</v>
      </c>
      <c r="I2847">
        <v>0</v>
      </c>
      <c r="J2847">
        <v>0</v>
      </c>
      <c r="K2847">
        <v>0</v>
      </c>
      <c r="L2847" t="s">
        <v>19</v>
      </c>
      <c r="M2847" t="str">
        <f t="shared" si="196"/>
        <v>http://logeion.uchicago.edu/index.html#Colophon</v>
      </c>
    </row>
    <row r="2848" spans="1:13" ht="15" customHeight="1" x14ac:dyDescent="0.2">
      <c r="A2848" t="s">
        <v>9628</v>
      </c>
      <c r="B2848" t="s">
        <v>9629</v>
      </c>
      <c r="C2848" t="str">
        <f t="shared" si="199"/>
        <v>color coloris m.</v>
      </c>
      <c r="D2848" t="str">
        <f t="shared" si="198"/>
        <v>color</v>
      </c>
      <c r="E2848" t="s">
        <v>9630</v>
      </c>
      <c r="F2848" t="s">
        <v>9630</v>
      </c>
      <c r="G2848" t="s">
        <v>29</v>
      </c>
      <c r="H2848">
        <v>3</v>
      </c>
      <c r="I2848">
        <v>0</v>
      </c>
      <c r="J2848">
        <v>0</v>
      </c>
      <c r="K2848">
        <v>0</v>
      </c>
      <c r="L2848" t="s">
        <v>19</v>
      </c>
      <c r="M2848" t="str">
        <f t="shared" si="196"/>
        <v>http://logeion.uchicago.edu/index.html#color</v>
      </c>
    </row>
    <row r="2849" spans="1:13" ht="15" customHeight="1" x14ac:dyDescent="0.2">
      <c r="A2849" t="s">
        <v>9631</v>
      </c>
      <c r="B2849" t="s">
        <v>9632</v>
      </c>
      <c r="C2849" t="str">
        <f t="shared" si="199"/>
        <v>coloratus –a –um</v>
      </c>
      <c r="D2849" t="str">
        <f t="shared" si="198"/>
        <v>coloratus</v>
      </c>
      <c r="E2849" t="s">
        <v>9633</v>
      </c>
      <c r="F2849" t="s">
        <v>9633</v>
      </c>
      <c r="G2849" t="s">
        <v>61</v>
      </c>
      <c r="H2849">
        <v>1</v>
      </c>
      <c r="I2849">
        <v>0</v>
      </c>
      <c r="J2849">
        <v>0</v>
      </c>
      <c r="K2849">
        <v>0</v>
      </c>
      <c r="L2849" t="s">
        <v>36</v>
      </c>
      <c r="M2849" t="str">
        <f t="shared" si="196"/>
        <v>http://logeion.uchicago.edu/index.html#coloratus</v>
      </c>
    </row>
    <row r="2850" spans="1:13" ht="15" customHeight="1" x14ac:dyDescent="0.2">
      <c r="A2850" t="s">
        <v>9634</v>
      </c>
      <c r="B2850" t="s">
        <v>9635</v>
      </c>
      <c r="C2850" t="str">
        <f t="shared" si="199"/>
        <v>coloro colorare coloravi coloratus</v>
      </c>
      <c r="D2850" t="str">
        <f t="shared" si="198"/>
        <v>coloro</v>
      </c>
      <c r="E2850" t="s">
        <v>9636</v>
      </c>
      <c r="F2850" t="s">
        <v>9637</v>
      </c>
      <c r="G2850" t="s">
        <v>23</v>
      </c>
      <c r="I2850">
        <v>1</v>
      </c>
      <c r="J2850">
        <v>0</v>
      </c>
      <c r="K2850">
        <v>0</v>
      </c>
      <c r="L2850" t="s">
        <v>24</v>
      </c>
      <c r="M2850" t="str">
        <f t="shared" si="196"/>
        <v>http://logeion.uchicago.edu/index.html#coloro</v>
      </c>
    </row>
    <row r="2851" spans="1:13" ht="15" customHeight="1" x14ac:dyDescent="0.2">
      <c r="A2851" t="s">
        <v>56403</v>
      </c>
      <c r="B2851" t="s">
        <v>57095</v>
      </c>
      <c r="C2851" t="str">
        <f t="shared" si="199"/>
        <v>Colosseros -i m.</v>
      </c>
      <c r="D2851" t="str">
        <f t="shared" si="198"/>
        <v>Colosseros</v>
      </c>
      <c r="E2851" t="s">
        <v>57096</v>
      </c>
      <c r="F2851" t="s">
        <v>57096</v>
      </c>
      <c r="G2851" t="s">
        <v>346</v>
      </c>
      <c r="H2851">
        <v>6</v>
      </c>
      <c r="K2851">
        <v>1</v>
      </c>
      <c r="L2851" t="s">
        <v>19</v>
      </c>
      <c r="M2851" t="str">
        <f t="shared" ref="M2851:M2914" si="200">"http://logeion.uchicago.edu/index.html#"&amp;D2851</f>
        <v>http://logeion.uchicago.edu/index.html#Colosseros</v>
      </c>
    </row>
    <row r="2852" spans="1:13" ht="15" customHeight="1" x14ac:dyDescent="0.2">
      <c r="A2852" t="s">
        <v>9639</v>
      </c>
      <c r="B2852" t="s">
        <v>56040</v>
      </c>
      <c r="C2852" t="str">
        <f t="shared" si="199"/>
        <v>colossus –i m.</v>
      </c>
      <c r="D2852" t="str">
        <f t="shared" si="198"/>
        <v>colossus</v>
      </c>
      <c r="E2852" t="s">
        <v>56041</v>
      </c>
      <c r="F2852" t="s">
        <v>56041</v>
      </c>
      <c r="G2852" t="s">
        <v>21</v>
      </c>
      <c r="H2852">
        <v>2</v>
      </c>
      <c r="I2852">
        <v>0</v>
      </c>
      <c r="J2852">
        <v>0</v>
      </c>
      <c r="K2852">
        <v>0</v>
      </c>
      <c r="L2852" t="s">
        <v>19</v>
      </c>
      <c r="M2852" t="str">
        <f t="shared" si="200"/>
        <v>http://logeion.uchicago.edu/index.html#colossus</v>
      </c>
    </row>
    <row r="2853" spans="1:13" ht="15" customHeight="1" x14ac:dyDescent="0.2">
      <c r="A2853" t="s">
        <v>9640</v>
      </c>
      <c r="B2853" t="s">
        <v>9641</v>
      </c>
      <c r="C2853" t="str">
        <f t="shared" si="199"/>
        <v>coluber –ubri m.</v>
      </c>
      <c r="D2853" t="str">
        <f t="shared" si="198"/>
        <v>coluber</v>
      </c>
      <c r="E2853" t="s">
        <v>3230</v>
      </c>
      <c r="F2853" t="s">
        <v>9642</v>
      </c>
      <c r="G2853" t="s">
        <v>21</v>
      </c>
      <c r="H2853">
        <v>2</v>
      </c>
      <c r="I2853">
        <v>0</v>
      </c>
      <c r="J2853">
        <v>0</v>
      </c>
      <c r="K2853">
        <v>0</v>
      </c>
      <c r="L2853" t="s">
        <v>19</v>
      </c>
      <c r="M2853" t="str">
        <f t="shared" si="200"/>
        <v>http://logeion.uchicago.edu/index.html#coluber</v>
      </c>
    </row>
    <row r="2854" spans="1:13" ht="15" customHeight="1" x14ac:dyDescent="0.2">
      <c r="A2854" t="s">
        <v>9643</v>
      </c>
      <c r="B2854" t="s">
        <v>54347</v>
      </c>
      <c r="C2854" t="str">
        <f t="shared" si="199"/>
        <v>colubra –ae f.</v>
      </c>
      <c r="D2854" t="str">
        <f t="shared" si="198"/>
        <v>colubra</v>
      </c>
      <c r="E2854" t="s">
        <v>54069</v>
      </c>
      <c r="F2854" t="s">
        <v>54069</v>
      </c>
      <c r="G2854" t="s">
        <v>76</v>
      </c>
      <c r="H2854">
        <v>1</v>
      </c>
      <c r="I2854">
        <v>0</v>
      </c>
      <c r="J2854">
        <v>0</v>
      </c>
      <c r="K2854">
        <v>0</v>
      </c>
      <c r="L2854" t="s">
        <v>19</v>
      </c>
      <c r="M2854" t="str">
        <f t="shared" si="200"/>
        <v>http://logeion.uchicago.edu/index.html#colubra</v>
      </c>
    </row>
    <row r="2855" spans="1:13" ht="15" customHeight="1" x14ac:dyDescent="0.2">
      <c r="A2855" t="s">
        <v>9644</v>
      </c>
      <c r="B2855" t="s">
        <v>9645</v>
      </c>
      <c r="C2855" t="str">
        <f t="shared" si="199"/>
        <v>colum –i n.</v>
      </c>
      <c r="D2855" t="str">
        <f t="shared" si="198"/>
        <v>colum</v>
      </c>
      <c r="E2855" t="s">
        <v>9646</v>
      </c>
      <c r="F2855" t="s">
        <v>9647</v>
      </c>
      <c r="G2855" t="s">
        <v>21</v>
      </c>
      <c r="H2855">
        <v>2</v>
      </c>
      <c r="I2855">
        <v>0</v>
      </c>
      <c r="J2855">
        <v>0</v>
      </c>
      <c r="K2855">
        <v>0</v>
      </c>
      <c r="L2855" t="s">
        <v>19</v>
      </c>
      <c r="M2855" t="str">
        <f t="shared" si="200"/>
        <v>http://logeion.uchicago.edu/index.html#colum</v>
      </c>
    </row>
    <row r="2856" spans="1:13" ht="15" customHeight="1" x14ac:dyDescent="0.2">
      <c r="A2856" t="s">
        <v>9648</v>
      </c>
      <c r="B2856" t="s">
        <v>9649</v>
      </c>
      <c r="C2856" t="str">
        <f t="shared" si="199"/>
        <v>columba –ae f.</v>
      </c>
      <c r="D2856" t="str">
        <f t="shared" si="198"/>
        <v>columba</v>
      </c>
      <c r="E2856" t="s">
        <v>9650</v>
      </c>
      <c r="F2856" t="s">
        <v>9650</v>
      </c>
      <c r="G2856" t="s">
        <v>76</v>
      </c>
      <c r="H2856">
        <v>1</v>
      </c>
      <c r="I2856">
        <v>0</v>
      </c>
      <c r="J2856">
        <v>0</v>
      </c>
      <c r="K2856">
        <v>0</v>
      </c>
      <c r="L2856" t="s">
        <v>19</v>
      </c>
      <c r="M2856" t="str">
        <f t="shared" si="200"/>
        <v>http://logeion.uchicago.edu/index.html#columba</v>
      </c>
    </row>
    <row r="2857" spans="1:13" ht="15" customHeight="1" x14ac:dyDescent="0.2">
      <c r="A2857" t="s">
        <v>9661</v>
      </c>
      <c r="B2857" t="s">
        <v>57757</v>
      </c>
      <c r="C2857" t="str">
        <f t="shared" si="199"/>
        <v>columbinus –a –um</v>
      </c>
      <c r="D2857" t="str">
        <f t="shared" si="198"/>
        <v>columbinus</v>
      </c>
      <c r="E2857" t="s">
        <v>57099</v>
      </c>
      <c r="F2857" t="s">
        <v>57098</v>
      </c>
      <c r="G2857" t="s">
        <v>61</v>
      </c>
      <c r="H2857">
        <v>1</v>
      </c>
      <c r="I2857">
        <v>0</v>
      </c>
      <c r="J2857">
        <v>0</v>
      </c>
      <c r="K2857">
        <v>0</v>
      </c>
      <c r="L2857" t="s">
        <v>36</v>
      </c>
      <c r="M2857" t="str">
        <f t="shared" si="200"/>
        <v>http://logeion.uchicago.edu/index.html#columbinus</v>
      </c>
    </row>
    <row r="2858" spans="1:13" ht="15" customHeight="1" x14ac:dyDescent="0.2">
      <c r="A2858" t="s">
        <v>56784</v>
      </c>
      <c r="B2858" t="s">
        <v>57929</v>
      </c>
      <c r="C2858" t="str">
        <f t="shared" si="199"/>
        <v>columbus –i m.</v>
      </c>
      <c r="D2858" t="str">
        <f t="shared" si="198"/>
        <v>columbus</v>
      </c>
      <c r="E2858" t="s">
        <v>57097</v>
      </c>
      <c r="F2858" t="s">
        <v>57097</v>
      </c>
      <c r="G2858" t="s">
        <v>21</v>
      </c>
      <c r="H2858">
        <v>2</v>
      </c>
      <c r="K2858">
        <v>1</v>
      </c>
      <c r="L2858" t="s">
        <v>19</v>
      </c>
      <c r="M2858" t="str">
        <f t="shared" si="200"/>
        <v>http://logeion.uchicago.edu/index.html#columbus</v>
      </c>
    </row>
    <row r="2859" spans="1:13" ht="15" customHeight="1" x14ac:dyDescent="0.2">
      <c r="A2859" t="s">
        <v>9663</v>
      </c>
      <c r="B2859" t="s">
        <v>9664</v>
      </c>
      <c r="C2859" t="str">
        <f t="shared" si="199"/>
        <v>columbus columbi m.</v>
      </c>
      <c r="D2859" t="str">
        <f t="shared" si="198"/>
        <v>columbus</v>
      </c>
      <c r="E2859" t="s">
        <v>9665</v>
      </c>
      <c r="F2859" t="s">
        <v>9666</v>
      </c>
      <c r="G2859" t="s">
        <v>21</v>
      </c>
      <c r="H2859">
        <v>2</v>
      </c>
      <c r="I2859">
        <v>0</v>
      </c>
      <c r="J2859">
        <v>0</v>
      </c>
      <c r="K2859">
        <v>0</v>
      </c>
      <c r="L2859" t="s">
        <v>19</v>
      </c>
      <c r="M2859" t="str">
        <f t="shared" si="200"/>
        <v>http://logeion.uchicago.edu/index.html#columbus</v>
      </c>
    </row>
    <row r="2860" spans="1:13" ht="15" customHeight="1" x14ac:dyDescent="0.2">
      <c r="A2860" t="s">
        <v>9668</v>
      </c>
      <c r="B2860" t="s">
        <v>9669</v>
      </c>
      <c r="C2860" t="str">
        <f t="shared" si="199"/>
        <v>columen –inis n.</v>
      </c>
      <c r="D2860" t="str">
        <f t="shared" si="198"/>
        <v>columen</v>
      </c>
      <c r="E2860" t="s">
        <v>9670</v>
      </c>
      <c r="F2860" t="s">
        <v>9670</v>
      </c>
      <c r="G2860" t="s">
        <v>29</v>
      </c>
      <c r="H2860">
        <v>3</v>
      </c>
      <c r="I2860">
        <v>0</v>
      </c>
      <c r="J2860">
        <v>0</v>
      </c>
      <c r="K2860">
        <v>0</v>
      </c>
      <c r="L2860" t="s">
        <v>19</v>
      </c>
      <c r="M2860" t="str">
        <f t="shared" si="200"/>
        <v>http://logeion.uchicago.edu/index.html#columen</v>
      </c>
    </row>
    <row r="2861" spans="1:13" ht="15" customHeight="1" x14ac:dyDescent="0.2">
      <c r="A2861" t="s">
        <v>9671</v>
      </c>
      <c r="B2861" t="s">
        <v>9672</v>
      </c>
      <c r="C2861" t="str">
        <f t="shared" si="199"/>
        <v>columna –ae f.</v>
      </c>
      <c r="D2861" t="str">
        <f t="shared" si="198"/>
        <v>columna</v>
      </c>
      <c r="E2861" t="s">
        <v>9673</v>
      </c>
      <c r="F2861" t="s">
        <v>9674</v>
      </c>
      <c r="G2861" t="s">
        <v>76</v>
      </c>
      <c r="H2861">
        <v>1</v>
      </c>
      <c r="I2861">
        <v>0</v>
      </c>
      <c r="J2861">
        <v>0</v>
      </c>
      <c r="K2861">
        <v>0</v>
      </c>
      <c r="L2861" t="s">
        <v>19</v>
      </c>
      <c r="M2861" t="str">
        <f t="shared" si="200"/>
        <v>http://logeion.uchicago.edu/index.html#columna</v>
      </c>
    </row>
    <row r="2862" spans="1:13" ht="15" customHeight="1" x14ac:dyDescent="0.2">
      <c r="A2862" t="s">
        <v>9677</v>
      </c>
      <c r="B2862" t="s">
        <v>9678</v>
      </c>
      <c r="C2862" t="str">
        <f t="shared" si="199"/>
        <v xml:space="preserve">colurnus –a –um </v>
      </c>
      <c r="D2862" t="str">
        <f t="shared" si="198"/>
        <v>colurnus</v>
      </c>
      <c r="E2862" t="s">
        <v>9679</v>
      </c>
      <c r="F2862" t="s">
        <v>9680</v>
      </c>
      <c r="G2862" t="s">
        <v>61</v>
      </c>
      <c r="H2862">
        <v>1</v>
      </c>
      <c r="I2862">
        <v>0</v>
      </c>
      <c r="J2862">
        <v>0</v>
      </c>
      <c r="K2862">
        <v>0</v>
      </c>
      <c r="L2862" t="s">
        <v>36</v>
      </c>
      <c r="M2862" t="str">
        <f t="shared" si="200"/>
        <v>http://logeion.uchicago.edu/index.html#colurnus</v>
      </c>
    </row>
    <row r="2863" spans="1:13" ht="15" customHeight="1" x14ac:dyDescent="0.2">
      <c r="A2863" t="s">
        <v>9681</v>
      </c>
      <c r="B2863" t="s">
        <v>9682</v>
      </c>
      <c r="C2863" t="str">
        <f t="shared" si="199"/>
        <v>colus –i and us f.</v>
      </c>
      <c r="D2863" t="str">
        <f t="shared" si="198"/>
        <v>colus</v>
      </c>
      <c r="E2863" t="s">
        <v>9683</v>
      </c>
      <c r="F2863" t="s">
        <v>9684</v>
      </c>
      <c r="G2863" t="s">
        <v>43</v>
      </c>
      <c r="H2863">
        <v>6</v>
      </c>
      <c r="I2863">
        <v>0</v>
      </c>
      <c r="J2863">
        <v>0</v>
      </c>
      <c r="K2863">
        <v>0</v>
      </c>
      <c r="L2863" t="s">
        <v>19</v>
      </c>
      <c r="M2863" t="str">
        <f t="shared" si="200"/>
        <v>http://logeion.uchicago.edu/index.html#colus</v>
      </c>
    </row>
    <row r="2864" spans="1:13" ht="15" customHeight="1" x14ac:dyDescent="0.2">
      <c r="A2864" t="s">
        <v>10046</v>
      </c>
      <c r="B2864" t="s">
        <v>60944</v>
      </c>
      <c r="C2864" t="str">
        <f t="shared" si="199"/>
        <v>com-peto –petere –petivi or –petii –petitum</v>
      </c>
      <c r="D2864" t="str">
        <f t="shared" ref="D2864:D2891" si="201">IF(ISBLANK(B2864),0,LEFT( C2864, FIND( " ", C2864 ) - 1 ))</f>
        <v>com-peto</v>
      </c>
      <c r="F2864" t="s">
        <v>60937</v>
      </c>
      <c r="G2864" t="s">
        <v>66</v>
      </c>
      <c r="I2864">
        <v>3</v>
      </c>
      <c r="J2864">
        <v>0</v>
      </c>
      <c r="K2864">
        <v>0</v>
      </c>
      <c r="L2864" t="s">
        <v>24</v>
      </c>
      <c r="M2864" t="str">
        <f t="shared" si="200"/>
        <v>http://logeion.uchicago.edu/index.html#com-peto</v>
      </c>
    </row>
    <row r="2865" spans="1:13" ht="15" customHeight="1" x14ac:dyDescent="0.2">
      <c r="A2865" t="s">
        <v>9790</v>
      </c>
      <c r="B2865" t="s">
        <v>9791</v>
      </c>
      <c r="C2865" t="str">
        <f t="shared" si="199"/>
        <v>com–meleto –are</v>
      </c>
      <c r="D2865" t="str">
        <f t="shared" si="201"/>
        <v>com–meleto</v>
      </c>
      <c r="E2865" t="s">
        <v>9792</v>
      </c>
      <c r="F2865" t="s">
        <v>9792</v>
      </c>
      <c r="G2865" t="s">
        <v>23</v>
      </c>
      <c r="I2865">
        <v>1</v>
      </c>
      <c r="J2865">
        <v>0</v>
      </c>
      <c r="K2865">
        <v>0</v>
      </c>
      <c r="L2865" t="s">
        <v>24</v>
      </c>
      <c r="M2865" t="str">
        <f t="shared" si="200"/>
        <v>http://logeion.uchicago.edu/index.html#com–meleto</v>
      </c>
    </row>
    <row r="2866" spans="1:13" ht="15" customHeight="1" x14ac:dyDescent="0.2">
      <c r="A2866" t="s">
        <v>9841</v>
      </c>
      <c r="B2866" t="s">
        <v>54856</v>
      </c>
      <c r="C2866" t="str">
        <f t="shared" si="199"/>
        <v xml:space="preserve">com–migro –migrare </v>
      </c>
      <c r="D2866" t="str">
        <f t="shared" si="201"/>
        <v>com–migro</v>
      </c>
      <c r="E2866" t="s">
        <v>9842</v>
      </c>
      <c r="F2866" t="s">
        <v>9843</v>
      </c>
      <c r="G2866" t="s">
        <v>23</v>
      </c>
      <c r="I2866">
        <v>1</v>
      </c>
      <c r="J2866">
        <v>0</v>
      </c>
      <c r="K2866">
        <v>0</v>
      </c>
      <c r="L2866" t="s">
        <v>24</v>
      </c>
      <c r="M2866" t="str">
        <f t="shared" si="200"/>
        <v>http://logeion.uchicago.edu/index.html#com–migro</v>
      </c>
    </row>
    <row r="2867" spans="1:13" ht="15" customHeight="1" x14ac:dyDescent="0.2">
      <c r="A2867" t="s">
        <v>9858</v>
      </c>
      <c r="B2867" t="s">
        <v>9859</v>
      </c>
      <c r="C2867" t="str">
        <f t="shared" si="199"/>
        <v>com–minuo –minuere –minui –minutum</v>
      </c>
      <c r="D2867" t="str">
        <f t="shared" si="201"/>
        <v>com–minuo</v>
      </c>
      <c r="E2867" t="s">
        <v>9860</v>
      </c>
      <c r="F2867" t="s">
        <v>9861</v>
      </c>
      <c r="G2867" t="s">
        <v>66</v>
      </c>
      <c r="I2867">
        <v>3</v>
      </c>
      <c r="J2867">
        <v>0</v>
      </c>
      <c r="K2867">
        <v>0</v>
      </c>
      <c r="L2867" t="s">
        <v>24</v>
      </c>
      <c r="M2867" t="str">
        <f t="shared" si="200"/>
        <v>http://logeion.uchicago.edu/index.html#com–minuo</v>
      </c>
    </row>
    <row r="2868" spans="1:13" ht="15" customHeight="1" x14ac:dyDescent="0.2">
      <c r="A2868" t="s">
        <v>10081</v>
      </c>
      <c r="B2868" t="s">
        <v>54800</v>
      </c>
      <c r="C2868" t="str">
        <f t="shared" si="199"/>
        <v>com–plodo plodere plosi plosum</v>
      </c>
      <c r="D2868" t="str">
        <f t="shared" si="201"/>
        <v>com–plodo</v>
      </c>
      <c r="E2868" t="s">
        <v>54071</v>
      </c>
      <c r="F2868" t="s">
        <v>54071</v>
      </c>
      <c r="G2868" t="s">
        <v>66</v>
      </c>
      <c r="I2868">
        <v>3</v>
      </c>
      <c r="J2868">
        <v>0</v>
      </c>
      <c r="K2868">
        <v>0</v>
      </c>
      <c r="L2868" t="s">
        <v>24</v>
      </c>
      <c r="M2868" t="str">
        <f t="shared" si="200"/>
        <v>http://logeion.uchicago.edu/index.html#com–plodo</v>
      </c>
    </row>
    <row r="2869" spans="1:13" ht="15" customHeight="1" x14ac:dyDescent="0.2">
      <c r="A2869" t="s">
        <v>10148</v>
      </c>
      <c r="B2869" t="s">
        <v>54801</v>
      </c>
      <c r="C2869" t="str">
        <f t="shared" si="199"/>
        <v>com–puto putare</v>
      </c>
      <c r="D2869" t="str">
        <f t="shared" si="201"/>
        <v>com–puto</v>
      </c>
      <c r="E2869" t="s">
        <v>54072</v>
      </c>
      <c r="F2869" t="s">
        <v>54072</v>
      </c>
      <c r="G2869" t="s">
        <v>23</v>
      </c>
      <c r="I2869">
        <v>1</v>
      </c>
      <c r="J2869">
        <v>0</v>
      </c>
      <c r="K2869">
        <v>0</v>
      </c>
      <c r="L2869" t="s">
        <v>24</v>
      </c>
      <c r="M2869" t="str">
        <f t="shared" si="200"/>
        <v>http://logeion.uchicago.edu/index.html#com–puto</v>
      </c>
    </row>
    <row r="2870" spans="1:13" ht="15" customHeight="1" x14ac:dyDescent="0.2">
      <c r="A2870" t="s">
        <v>9685</v>
      </c>
      <c r="B2870" t="s">
        <v>9686</v>
      </c>
      <c r="C2870" t="str">
        <f t="shared" si="199"/>
        <v>coma comae f.</v>
      </c>
      <c r="D2870" t="str">
        <f t="shared" si="201"/>
        <v>coma</v>
      </c>
      <c r="E2870" t="s">
        <v>7325</v>
      </c>
      <c r="F2870" t="s">
        <v>9687</v>
      </c>
      <c r="G2870" t="s">
        <v>76</v>
      </c>
      <c r="H2870">
        <v>1</v>
      </c>
      <c r="I2870">
        <v>0</v>
      </c>
      <c r="J2870">
        <v>0</v>
      </c>
      <c r="K2870">
        <v>0</v>
      </c>
      <c r="L2870" t="s">
        <v>19</v>
      </c>
      <c r="M2870" t="str">
        <f t="shared" si="200"/>
        <v>http://logeion.uchicago.edu/index.html#coma</v>
      </c>
    </row>
    <row r="2871" spans="1:13" ht="15" customHeight="1" x14ac:dyDescent="0.2">
      <c r="A2871" t="s">
        <v>9688</v>
      </c>
      <c r="B2871" t="s">
        <v>9689</v>
      </c>
      <c r="C2871" t="str">
        <f t="shared" si="199"/>
        <v>comans –antis</v>
      </c>
      <c r="D2871" t="str">
        <f t="shared" si="201"/>
        <v>comans</v>
      </c>
      <c r="E2871" t="s">
        <v>9690</v>
      </c>
      <c r="F2871" t="s">
        <v>9691</v>
      </c>
      <c r="G2871" t="s">
        <v>230</v>
      </c>
      <c r="H2871">
        <v>3</v>
      </c>
      <c r="I2871">
        <v>0</v>
      </c>
      <c r="J2871">
        <v>0</v>
      </c>
      <c r="K2871">
        <v>0</v>
      </c>
      <c r="L2871" t="s">
        <v>36</v>
      </c>
      <c r="M2871" t="str">
        <f t="shared" si="200"/>
        <v>http://logeion.uchicago.edu/index.html#comans</v>
      </c>
    </row>
    <row r="2872" spans="1:13" ht="15" customHeight="1" x14ac:dyDescent="0.2">
      <c r="A2872" t="s">
        <v>55279</v>
      </c>
      <c r="B2872" t="s">
        <v>55719</v>
      </c>
      <c r="C2872" t="str">
        <f t="shared" si="199"/>
        <v>comatorius –a –um</v>
      </c>
      <c r="D2872" t="str">
        <f t="shared" si="201"/>
        <v>comatorius</v>
      </c>
      <c r="E2872" t="s">
        <v>55280</v>
      </c>
      <c r="F2872" t="s">
        <v>55280</v>
      </c>
      <c r="G2872" t="s">
        <v>61</v>
      </c>
      <c r="H2872">
        <v>1</v>
      </c>
      <c r="I2872">
        <v>0</v>
      </c>
      <c r="J2872">
        <v>0</v>
      </c>
      <c r="K2872">
        <v>0</v>
      </c>
      <c r="L2872" t="s">
        <v>36</v>
      </c>
      <c r="M2872" t="str">
        <f t="shared" si="200"/>
        <v>http://logeion.uchicago.edu/index.html#comatorius</v>
      </c>
    </row>
    <row r="2873" spans="1:13" ht="15" customHeight="1" x14ac:dyDescent="0.2">
      <c r="A2873" t="s">
        <v>9692</v>
      </c>
      <c r="B2873" t="s">
        <v>9693</v>
      </c>
      <c r="C2873" t="str">
        <f t="shared" si="199"/>
        <v>comatus –a –um</v>
      </c>
      <c r="D2873" t="str">
        <f t="shared" si="201"/>
        <v>comatus</v>
      </c>
      <c r="E2873" t="s">
        <v>9694</v>
      </c>
      <c r="F2873" t="s">
        <v>9694</v>
      </c>
      <c r="G2873" t="s">
        <v>61</v>
      </c>
      <c r="H2873">
        <v>1</v>
      </c>
      <c r="I2873">
        <v>0</v>
      </c>
      <c r="J2873">
        <v>0</v>
      </c>
      <c r="K2873">
        <v>0</v>
      </c>
      <c r="L2873" t="s">
        <v>36</v>
      </c>
      <c r="M2873" t="str">
        <f t="shared" si="200"/>
        <v>http://logeion.uchicago.edu/index.html#comatus</v>
      </c>
    </row>
    <row r="2874" spans="1:13" ht="15" customHeight="1" x14ac:dyDescent="0.2">
      <c r="A2874" t="s">
        <v>9696</v>
      </c>
      <c r="B2874" t="s">
        <v>9697</v>
      </c>
      <c r="C2874" t="str">
        <f t="shared" si="199"/>
        <v>combibo –bibere –bibi —</v>
      </c>
      <c r="D2874" t="str">
        <f t="shared" si="201"/>
        <v>combibo</v>
      </c>
      <c r="E2874" t="s">
        <v>9698</v>
      </c>
      <c r="F2874" t="s">
        <v>9699</v>
      </c>
      <c r="G2874" t="s">
        <v>66</v>
      </c>
      <c r="I2874">
        <v>3</v>
      </c>
      <c r="J2874">
        <v>0</v>
      </c>
      <c r="K2874">
        <v>0</v>
      </c>
      <c r="L2874" t="s">
        <v>24</v>
      </c>
      <c r="M2874" t="str">
        <f t="shared" si="200"/>
        <v>http://logeion.uchicago.edu/index.html#combibo</v>
      </c>
    </row>
    <row r="2875" spans="1:13" ht="15" customHeight="1" x14ac:dyDescent="0.2">
      <c r="A2875" t="s">
        <v>9700</v>
      </c>
      <c r="B2875" t="s">
        <v>9701</v>
      </c>
      <c r="C2875" t="str">
        <f t="shared" si="199"/>
        <v>combinatio –onis f.</v>
      </c>
      <c r="D2875" t="str">
        <f t="shared" si="201"/>
        <v>combinatio</v>
      </c>
      <c r="E2875" t="s">
        <v>9702</v>
      </c>
      <c r="F2875" t="s">
        <v>9702</v>
      </c>
      <c r="G2875" t="s">
        <v>29</v>
      </c>
      <c r="H2875">
        <v>3</v>
      </c>
      <c r="I2875">
        <v>0</v>
      </c>
      <c r="J2875">
        <v>0</v>
      </c>
      <c r="K2875">
        <v>0</v>
      </c>
      <c r="L2875" t="s">
        <v>19</v>
      </c>
      <c r="M2875" t="str">
        <f t="shared" si="200"/>
        <v>http://logeion.uchicago.edu/index.html#combinatio</v>
      </c>
    </row>
    <row r="2876" spans="1:13" ht="15" customHeight="1" x14ac:dyDescent="0.2">
      <c r="A2876" t="s">
        <v>9703</v>
      </c>
      <c r="B2876" t="s">
        <v>9704</v>
      </c>
      <c r="C2876" t="str">
        <f t="shared" si="199"/>
        <v>comburo comburere combussi combustum</v>
      </c>
      <c r="D2876" t="str">
        <f t="shared" si="201"/>
        <v>comburo</v>
      </c>
      <c r="E2876" t="s">
        <v>9705</v>
      </c>
      <c r="F2876" t="s">
        <v>9705</v>
      </c>
      <c r="G2876" t="s">
        <v>66</v>
      </c>
      <c r="I2876">
        <v>3</v>
      </c>
      <c r="J2876">
        <v>0</v>
      </c>
      <c r="K2876">
        <v>0</v>
      </c>
      <c r="L2876" t="s">
        <v>24</v>
      </c>
      <c r="M2876" t="str">
        <f t="shared" si="200"/>
        <v>http://logeion.uchicago.edu/index.html#comburo</v>
      </c>
    </row>
    <row r="2877" spans="1:13" ht="15" customHeight="1" x14ac:dyDescent="0.2">
      <c r="A2877" t="s">
        <v>55909</v>
      </c>
      <c r="B2877" t="s">
        <v>55910</v>
      </c>
      <c r="C2877" t="str">
        <f t="shared" si="199"/>
        <v>combustio –onis f.</v>
      </c>
      <c r="D2877" t="str">
        <f t="shared" si="201"/>
        <v>combustio</v>
      </c>
      <c r="E2877" t="s">
        <v>55911</v>
      </c>
      <c r="F2877" t="s">
        <v>55911</v>
      </c>
      <c r="G2877" t="s">
        <v>29</v>
      </c>
      <c r="H2877">
        <v>3</v>
      </c>
      <c r="L2877" t="s">
        <v>19</v>
      </c>
      <c r="M2877" t="str">
        <f t="shared" si="200"/>
        <v>http://logeion.uchicago.edu/index.html#combustio</v>
      </c>
    </row>
    <row r="2878" spans="1:13" ht="15" customHeight="1" x14ac:dyDescent="0.2">
      <c r="A2878" t="s">
        <v>9707</v>
      </c>
      <c r="B2878" t="s">
        <v>55281</v>
      </c>
      <c r="C2878" t="str">
        <f t="shared" si="199"/>
        <v>comedo comesse or comedere comedi comesum</v>
      </c>
      <c r="D2878" t="str">
        <f t="shared" si="201"/>
        <v>comedo</v>
      </c>
      <c r="E2878" t="s">
        <v>9708</v>
      </c>
      <c r="F2878" t="s">
        <v>9709</v>
      </c>
      <c r="G2878" t="s">
        <v>80</v>
      </c>
      <c r="I2878">
        <v>5</v>
      </c>
      <c r="J2878">
        <v>0</v>
      </c>
      <c r="K2878">
        <v>0</v>
      </c>
      <c r="L2878" t="s">
        <v>24</v>
      </c>
      <c r="M2878" t="str">
        <f t="shared" si="200"/>
        <v>http://logeion.uchicago.edu/index.html#comedo</v>
      </c>
    </row>
    <row r="2879" spans="1:13" ht="15" customHeight="1" x14ac:dyDescent="0.2">
      <c r="A2879" t="s">
        <v>56609</v>
      </c>
      <c r="B2879" t="s">
        <v>56610</v>
      </c>
      <c r="C2879" t="str">
        <f t="shared" si="199"/>
        <v>comendatus –a –um</v>
      </c>
      <c r="D2879" t="str">
        <f t="shared" si="201"/>
        <v>comendatus</v>
      </c>
      <c r="E2879" t="s">
        <v>56611</v>
      </c>
      <c r="F2879" t="s">
        <v>56611</v>
      </c>
      <c r="G2879" t="s">
        <v>61</v>
      </c>
      <c r="H2879">
        <v>1</v>
      </c>
      <c r="L2879" t="s">
        <v>36</v>
      </c>
      <c r="M2879" t="str">
        <f t="shared" si="200"/>
        <v>http://logeion.uchicago.edu/index.html#comendatus</v>
      </c>
    </row>
    <row r="2880" spans="1:13" ht="15" customHeight="1" x14ac:dyDescent="0.2">
      <c r="A2880" t="s">
        <v>9710</v>
      </c>
      <c r="B2880" t="s">
        <v>9711</v>
      </c>
      <c r="C2880" t="str">
        <f t="shared" si="199"/>
        <v>comes comitis m. or f.</v>
      </c>
      <c r="D2880" t="str">
        <f t="shared" si="201"/>
        <v>comes</v>
      </c>
      <c r="E2880" t="s">
        <v>9712</v>
      </c>
      <c r="F2880" t="s">
        <v>9713</v>
      </c>
      <c r="G2880" t="s">
        <v>29</v>
      </c>
      <c r="H2880">
        <v>3</v>
      </c>
      <c r="I2880">
        <v>0</v>
      </c>
      <c r="J2880">
        <v>0</v>
      </c>
      <c r="K2880">
        <v>0</v>
      </c>
      <c r="L2880" t="s">
        <v>19</v>
      </c>
      <c r="M2880" t="str">
        <f t="shared" si="200"/>
        <v>http://logeion.uchicago.edu/index.html#comes</v>
      </c>
    </row>
    <row r="2881" spans="1:13" ht="15" customHeight="1" x14ac:dyDescent="0.2">
      <c r="A2881" t="s">
        <v>9717</v>
      </c>
      <c r="B2881" t="s">
        <v>9718</v>
      </c>
      <c r="C2881" t="str">
        <f t="shared" si="199"/>
        <v>cometes –ae m.</v>
      </c>
      <c r="D2881" t="str">
        <f t="shared" si="201"/>
        <v>cometes</v>
      </c>
      <c r="E2881" t="s">
        <v>9719</v>
      </c>
      <c r="F2881" t="s">
        <v>9719</v>
      </c>
      <c r="G2881" t="s">
        <v>346</v>
      </c>
      <c r="H2881">
        <v>6</v>
      </c>
      <c r="I2881">
        <v>0</v>
      </c>
      <c r="J2881">
        <v>0</v>
      </c>
      <c r="K2881">
        <v>0</v>
      </c>
      <c r="L2881" t="s">
        <v>19</v>
      </c>
      <c r="M2881" t="str">
        <f t="shared" si="200"/>
        <v>http://logeion.uchicago.edu/index.html#cometes</v>
      </c>
    </row>
    <row r="2882" spans="1:13" ht="15" customHeight="1" x14ac:dyDescent="0.2">
      <c r="A2882" t="s">
        <v>9714</v>
      </c>
      <c r="B2882" t="s">
        <v>9715</v>
      </c>
      <c r="C2882" t="str">
        <f t="shared" si="199"/>
        <v>cometes (cometa) –ae m.</v>
      </c>
      <c r="D2882" t="str">
        <f t="shared" si="201"/>
        <v>cometes</v>
      </c>
      <c r="E2882" t="s">
        <v>9716</v>
      </c>
      <c r="F2882" t="s">
        <v>9716</v>
      </c>
      <c r="G2882" t="s">
        <v>346</v>
      </c>
      <c r="H2882">
        <v>6</v>
      </c>
      <c r="I2882">
        <v>0</v>
      </c>
      <c r="J2882">
        <v>0</v>
      </c>
      <c r="K2882">
        <v>0</v>
      </c>
      <c r="L2882" t="s">
        <v>19</v>
      </c>
      <c r="M2882" t="str">
        <f t="shared" si="200"/>
        <v>http://logeion.uchicago.edu/index.html#cometes</v>
      </c>
    </row>
    <row r="2883" spans="1:13" ht="15" customHeight="1" x14ac:dyDescent="0.2">
      <c r="A2883" t="s">
        <v>9722</v>
      </c>
      <c r="B2883" t="s">
        <v>9723</v>
      </c>
      <c r="C2883" t="str">
        <f t="shared" si="199"/>
        <v>comicus –a –um</v>
      </c>
      <c r="D2883" t="str">
        <f t="shared" si="201"/>
        <v>comicus</v>
      </c>
      <c r="E2883" t="s">
        <v>9724</v>
      </c>
      <c r="F2883" t="s">
        <v>9724</v>
      </c>
      <c r="G2883" t="s">
        <v>61</v>
      </c>
      <c r="H2883">
        <v>1</v>
      </c>
      <c r="I2883">
        <v>0</v>
      </c>
      <c r="J2883">
        <v>0</v>
      </c>
      <c r="K2883">
        <v>0</v>
      </c>
      <c r="L2883" t="s">
        <v>36</v>
      </c>
      <c r="M2883" t="str">
        <f t="shared" si="200"/>
        <v>http://logeion.uchicago.edu/index.html#comicus</v>
      </c>
    </row>
    <row r="2884" spans="1:13" ht="15" customHeight="1" x14ac:dyDescent="0.2">
      <c r="A2884" t="s">
        <v>9725</v>
      </c>
      <c r="B2884" t="s">
        <v>9726</v>
      </c>
      <c r="C2884" t="str">
        <f t="shared" si="199"/>
        <v>Cominius –a um</v>
      </c>
      <c r="D2884" t="str">
        <f t="shared" si="201"/>
        <v>Cominius</v>
      </c>
      <c r="E2884" t="s">
        <v>9727</v>
      </c>
      <c r="F2884" t="s">
        <v>9728</v>
      </c>
      <c r="G2884" t="s">
        <v>21</v>
      </c>
      <c r="H2884">
        <v>2</v>
      </c>
      <c r="I2884">
        <v>0</v>
      </c>
      <c r="J2884">
        <v>0</v>
      </c>
      <c r="K2884">
        <v>1</v>
      </c>
      <c r="L2884" t="s">
        <v>19</v>
      </c>
      <c r="M2884" t="str">
        <f t="shared" si="200"/>
        <v>http://logeion.uchicago.edu/index.html#Cominius</v>
      </c>
    </row>
    <row r="2885" spans="1:13" ht="15" customHeight="1" x14ac:dyDescent="0.2">
      <c r="A2885" t="s">
        <v>9730</v>
      </c>
      <c r="B2885" t="s">
        <v>9731</v>
      </c>
      <c r="C2885" t="str">
        <f t="shared" si="199"/>
        <v>comis –e</v>
      </c>
      <c r="D2885" t="str">
        <f t="shared" si="201"/>
        <v>comis</v>
      </c>
      <c r="E2885" t="s">
        <v>9732</v>
      </c>
      <c r="F2885" t="s">
        <v>54763</v>
      </c>
      <c r="G2885" t="s">
        <v>155</v>
      </c>
      <c r="H2885">
        <v>3</v>
      </c>
      <c r="I2885">
        <v>0</v>
      </c>
      <c r="J2885">
        <v>0</v>
      </c>
      <c r="K2885">
        <v>0</v>
      </c>
      <c r="L2885" t="s">
        <v>36</v>
      </c>
      <c r="M2885" t="str">
        <f t="shared" si="200"/>
        <v>http://logeion.uchicago.edu/index.html#comis</v>
      </c>
    </row>
    <row r="2886" spans="1:13" ht="15" customHeight="1" x14ac:dyDescent="0.2">
      <c r="A2886" t="s">
        <v>9741</v>
      </c>
      <c r="B2886" t="s">
        <v>57680</v>
      </c>
      <c r="C2886" t="str">
        <f t="shared" si="199"/>
        <v>comis(s)or –are</v>
      </c>
      <c r="D2886" t="str">
        <f t="shared" si="201"/>
        <v>comis(s)or</v>
      </c>
      <c r="E2886" t="s">
        <v>55282</v>
      </c>
      <c r="F2886" t="s">
        <v>55282</v>
      </c>
      <c r="G2886" t="s">
        <v>170</v>
      </c>
      <c r="I2886">
        <v>1</v>
      </c>
      <c r="J2886">
        <v>0</v>
      </c>
      <c r="K2886">
        <v>0</v>
      </c>
      <c r="L2886" t="s">
        <v>24</v>
      </c>
      <c r="M2886" t="str">
        <f t="shared" si="200"/>
        <v>http://logeion.uchicago.edu/index.html#comis(s)or</v>
      </c>
    </row>
    <row r="2887" spans="1:13" ht="15" customHeight="1" x14ac:dyDescent="0.2">
      <c r="A2887" t="s">
        <v>9734</v>
      </c>
      <c r="B2887" t="s">
        <v>9735</v>
      </c>
      <c r="C2887" t="str">
        <f t="shared" si="199"/>
        <v>comissatio –onis f.</v>
      </c>
      <c r="D2887" t="str">
        <f t="shared" si="201"/>
        <v>comissatio</v>
      </c>
      <c r="E2887" t="s">
        <v>9736</v>
      </c>
      <c r="F2887" t="s">
        <v>9737</v>
      </c>
      <c r="G2887" t="s">
        <v>29</v>
      </c>
      <c r="H2887">
        <v>3</v>
      </c>
      <c r="I2887">
        <v>0</v>
      </c>
      <c r="J2887">
        <v>0</v>
      </c>
      <c r="K2887">
        <v>0</v>
      </c>
      <c r="L2887" t="s">
        <v>19</v>
      </c>
      <c r="M2887" t="str">
        <f t="shared" si="200"/>
        <v>http://logeion.uchicago.edu/index.html#comissatio</v>
      </c>
    </row>
    <row r="2888" spans="1:13" ht="15" customHeight="1" x14ac:dyDescent="0.2">
      <c r="A2888" t="s">
        <v>9738</v>
      </c>
      <c r="B2888" t="s">
        <v>9739</v>
      </c>
      <c r="C2888" t="str">
        <f t="shared" si="199"/>
        <v>comissator –oris m.</v>
      </c>
      <c r="D2888" t="str">
        <f t="shared" si="201"/>
        <v>comissator</v>
      </c>
      <c r="E2888" t="s">
        <v>9740</v>
      </c>
      <c r="F2888" t="s">
        <v>9740</v>
      </c>
      <c r="G2888" t="s">
        <v>29</v>
      </c>
      <c r="H2888">
        <v>3</v>
      </c>
      <c r="I2888">
        <v>0</v>
      </c>
      <c r="J2888">
        <v>0</v>
      </c>
      <c r="K2888">
        <v>1</v>
      </c>
      <c r="L2888" t="s">
        <v>19</v>
      </c>
      <c r="M2888" t="str">
        <f t="shared" si="200"/>
        <v>http://logeion.uchicago.edu/index.html#comissator</v>
      </c>
    </row>
    <row r="2889" spans="1:13" ht="15" customHeight="1" x14ac:dyDescent="0.2">
      <c r="A2889" t="s">
        <v>9742</v>
      </c>
      <c r="B2889" t="s">
        <v>9743</v>
      </c>
      <c r="C2889" t="str">
        <f t="shared" si="199"/>
        <v>comitas –atis f.</v>
      </c>
      <c r="D2889" t="str">
        <f t="shared" si="201"/>
        <v>comitas</v>
      </c>
      <c r="E2889" t="s">
        <v>9744</v>
      </c>
      <c r="F2889" t="s">
        <v>9745</v>
      </c>
      <c r="G2889" t="s">
        <v>29</v>
      </c>
      <c r="H2889">
        <v>3</v>
      </c>
      <c r="I2889">
        <v>0</v>
      </c>
      <c r="J2889">
        <v>0</v>
      </c>
      <c r="K2889">
        <v>0</v>
      </c>
      <c r="L2889" t="s">
        <v>19</v>
      </c>
      <c r="M2889" t="str">
        <f t="shared" si="200"/>
        <v>http://logeion.uchicago.edu/index.html#comitas</v>
      </c>
    </row>
    <row r="2890" spans="1:13" ht="15" customHeight="1" x14ac:dyDescent="0.2">
      <c r="A2890" t="s">
        <v>60443</v>
      </c>
      <c r="B2890" t="s">
        <v>60572</v>
      </c>
      <c r="C2890" t="str">
        <f t="shared" si="199"/>
        <v>comitator –oris</v>
      </c>
      <c r="D2890" t="str">
        <f t="shared" si="201"/>
        <v>comitator</v>
      </c>
      <c r="E2890" t="s">
        <v>60444</v>
      </c>
      <c r="F2890" t="s">
        <v>60445</v>
      </c>
      <c r="G2890" t="s">
        <v>29</v>
      </c>
      <c r="H2890">
        <v>3</v>
      </c>
      <c r="L2890" t="s">
        <v>19</v>
      </c>
      <c r="M2890" t="str">
        <f t="shared" si="200"/>
        <v>http://logeion.uchicago.edu/index.html#comitator</v>
      </c>
    </row>
    <row r="2891" spans="1:13" ht="15" customHeight="1" x14ac:dyDescent="0.2">
      <c r="A2891" t="s">
        <v>9746</v>
      </c>
      <c r="B2891" t="s">
        <v>9747</v>
      </c>
      <c r="C2891" t="str">
        <f t="shared" si="199"/>
        <v>comitatus –us m.</v>
      </c>
      <c r="D2891" t="str">
        <f t="shared" si="201"/>
        <v>comitatus</v>
      </c>
      <c r="E2891" t="s">
        <v>9748</v>
      </c>
      <c r="F2891" t="s">
        <v>9749</v>
      </c>
      <c r="G2891" t="s">
        <v>18</v>
      </c>
      <c r="H2891">
        <v>4</v>
      </c>
      <c r="I2891">
        <v>0</v>
      </c>
      <c r="J2891">
        <v>0</v>
      </c>
      <c r="K2891">
        <v>0</v>
      </c>
      <c r="L2891" t="s">
        <v>19</v>
      </c>
      <c r="M2891" t="str">
        <f t="shared" si="200"/>
        <v>http://logeion.uchicago.edu/index.html#comitatus</v>
      </c>
    </row>
    <row r="2892" spans="1:13" ht="15" customHeight="1" x14ac:dyDescent="0.2">
      <c r="A2892" t="s">
        <v>9750</v>
      </c>
      <c r="B2892" t="s">
        <v>9751</v>
      </c>
      <c r="C2892" t="str">
        <f t="shared" si="199"/>
        <v>comiter</v>
      </c>
      <c r="D2892" t="s">
        <v>9751</v>
      </c>
      <c r="E2892" t="s">
        <v>9752</v>
      </c>
      <c r="F2892" t="s">
        <v>9752</v>
      </c>
      <c r="G2892" t="s">
        <v>89</v>
      </c>
      <c r="I2892">
        <v>0</v>
      </c>
      <c r="J2892">
        <v>0</v>
      </c>
      <c r="K2892">
        <v>0</v>
      </c>
      <c r="L2892" t="s">
        <v>90</v>
      </c>
      <c r="M2892" t="str">
        <f t="shared" si="200"/>
        <v>http://logeion.uchicago.edu/index.html#cōmiter</v>
      </c>
    </row>
    <row r="2893" spans="1:13" ht="15" customHeight="1" x14ac:dyDescent="0.2">
      <c r="A2893" t="s">
        <v>9753</v>
      </c>
      <c r="B2893" t="s">
        <v>9754</v>
      </c>
      <c r="C2893" t="str">
        <f t="shared" si="199"/>
        <v>comitia –orum n.</v>
      </c>
      <c r="D2893" t="str">
        <f t="shared" ref="D2893:D2918" si="202">IF(ISBLANK(B2893),0,LEFT( C2893, FIND( " ", C2893 ) - 1 ))</f>
        <v>comitia</v>
      </c>
      <c r="E2893" t="s">
        <v>9755</v>
      </c>
      <c r="F2893" t="s">
        <v>9756</v>
      </c>
      <c r="G2893" t="s">
        <v>21</v>
      </c>
      <c r="H2893">
        <v>2</v>
      </c>
      <c r="I2893">
        <v>0</v>
      </c>
      <c r="J2893">
        <v>0</v>
      </c>
      <c r="K2893">
        <v>0</v>
      </c>
      <c r="L2893" t="s">
        <v>19</v>
      </c>
      <c r="M2893" t="str">
        <f t="shared" si="200"/>
        <v>http://logeion.uchicago.edu/index.html#comitia</v>
      </c>
    </row>
    <row r="2894" spans="1:13" ht="15" customHeight="1" x14ac:dyDescent="0.2">
      <c r="A2894" t="s">
        <v>9758</v>
      </c>
      <c r="B2894" t="s">
        <v>57758</v>
      </c>
      <c r="C2894" t="str">
        <f t="shared" si="199"/>
        <v>comitialis –e</v>
      </c>
      <c r="D2894" t="str">
        <f t="shared" si="202"/>
        <v>comitialis</v>
      </c>
      <c r="E2894" t="s">
        <v>57100</v>
      </c>
      <c r="F2894" t="s">
        <v>57100</v>
      </c>
      <c r="G2894" t="s">
        <v>155</v>
      </c>
      <c r="H2894">
        <v>3</v>
      </c>
      <c r="I2894">
        <v>0</v>
      </c>
      <c r="J2894">
        <v>0</v>
      </c>
      <c r="K2894">
        <v>0</v>
      </c>
      <c r="L2894" t="s">
        <v>36</v>
      </c>
      <c r="M2894" t="str">
        <f t="shared" si="200"/>
        <v>http://logeion.uchicago.edu/index.html#comitialis</v>
      </c>
    </row>
    <row r="2895" spans="1:13" ht="15" customHeight="1" x14ac:dyDescent="0.2">
      <c r="A2895" t="s">
        <v>9761</v>
      </c>
      <c r="B2895" t="s">
        <v>9762</v>
      </c>
      <c r="C2895" t="str">
        <f t="shared" si="199"/>
        <v>comitium comiti(i) n.</v>
      </c>
      <c r="D2895" t="str">
        <f t="shared" si="202"/>
        <v>comitium</v>
      </c>
      <c r="E2895" t="s">
        <v>9755</v>
      </c>
      <c r="F2895" t="s">
        <v>9763</v>
      </c>
      <c r="G2895" t="s">
        <v>21</v>
      </c>
      <c r="H2895">
        <v>2</v>
      </c>
      <c r="I2895">
        <v>0</v>
      </c>
      <c r="J2895">
        <v>0</v>
      </c>
      <c r="K2895">
        <v>0</v>
      </c>
      <c r="L2895" t="s">
        <v>19</v>
      </c>
      <c r="M2895" t="str">
        <f t="shared" si="200"/>
        <v>http://logeion.uchicago.edu/index.html#comitium</v>
      </c>
    </row>
    <row r="2896" spans="1:13" ht="15" customHeight="1" x14ac:dyDescent="0.2">
      <c r="A2896" t="s">
        <v>9764</v>
      </c>
      <c r="B2896" t="s">
        <v>9765</v>
      </c>
      <c r="C2896" t="str">
        <f t="shared" si="199"/>
        <v>Comitium Comiti(i) n.</v>
      </c>
      <c r="D2896" t="str">
        <f t="shared" si="202"/>
        <v>Comitium</v>
      </c>
      <c r="E2896" t="s">
        <v>9766</v>
      </c>
      <c r="F2896" t="s">
        <v>9767</v>
      </c>
      <c r="G2896" t="s">
        <v>21</v>
      </c>
      <c r="H2896">
        <v>2</v>
      </c>
      <c r="I2896">
        <v>0</v>
      </c>
      <c r="J2896">
        <v>0</v>
      </c>
      <c r="K2896">
        <v>1</v>
      </c>
      <c r="L2896" t="s">
        <v>19</v>
      </c>
      <c r="M2896" t="str">
        <f t="shared" si="200"/>
        <v>http://logeion.uchicago.edu/index.html#Comitium</v>
      </c>
    </row>
    <row r="2897" spans="1:13" ht="15" customHeight="1" x14ac:dyDescent="0.2">
      <c r="A2897" t="s">
        <v>9768</v>
      </c>
      <c r="B2897" t="s">
        <v>9769</v>
      </c>
      <c r="C2897" t="str">
        <f t="shared" si="199"/>
        <v>comitivus –a –um</v>
      </c>
      <c r="D2897" t="str">
        <f t="shared" si="202"/>
        <v>comitivus</v>
      </c>
      <c r="E2897" t="s">
        <v>9770</v>
      </c>
      <c r="F2897" t="s">
        <v>9770</v>
      </c>
      <c r="G2897" t="s">
        <v>61</v>
      </c>
      <c r="H2897">
        <v>1</v>
      </c>
      <c r="I2897">
        <v>0</v>
      </c>
      <c r="J2897">
        <v>0</v>
      </c>
      <c r="K2897">
        <v>0</v>
      </c>
      <c r="L2897" t="s">
        <v>36</v>
      </c>
      <c r="M2897" t="str">
        <f t="shared" si="200"/>
        <v>http://logeion.uchicago.edu/index.html#comitivus</v>
      </c>
    </row>
    <row r="2898" spans="1:13" ht="15" customHeight="1" x14ac:dyDescent="0.2">
      <c r="A2898" t="s">
        <v>9771</v>
      </c>
      <c r="B2898" t="s">
        <v>9772</v>
      </c>
      <c r="C2898" t="str">
        <f t="shared" si="199"/>
        <v>comito comitare comitavi comitatus</v>
      </c>
      <c r="D2898" t="str">
        <f t="shared" si="202"/>
        <v>comito</v>
      </c>
      <c r="E2898" t="s">
        <v>9773</v>
      </c>
      <c r="F2898" t="s">
        <v>9773</v>
      </c>
      <c r="G2898" t="s">
        <v>23</v>
      </c>
      <c r="I2898">
        <v>1</v>
      </c>
      <c r="J2898">
        <v>0</v>
      </c>
      <c r="K2898">
        <v>0</v>
      </c>
      <c r="L2898" t="s">
        <v>24</v>
      </c>
      <c r="M2898" t="str">
        <f t="shared" si="200"/>
        <v>http://logeion.uchicago.edu/index.html#comito</v>
      </c>
    </row>
    <row r="2899" spans="1:13" ht="15" customHeight="1" x14ac:dyDescent="0.2">
      <c r="A2899" t="s">
        <v>9774</v>
      </c>
      <c r="B2899" t="s">
        <v>9775</v>
      </c>
      <c r="C2899" t="str">
        <f t="shared" si="199"/>
        <v>comitor comitari comitatus sum</v>
      </c>
      <c r="D2899" t="str">
        <f t="shared" si="202"/>
        <v>comitor</v>
      </c>
      <c r="E2899" t="s">
        <v>9776</v>
      </c>
      <c r="F2899" t="s">
        <v>9776</v>
      </c>
      <c r="G2899" t="s">
        <v>170</v>
      </c>
      <c r="I2899">
        <v>1</v>
      </c>
      <c r="J2899">
        <v>0</v>
      </c>
      <c r="K2899">
        <v>0</v>
      </c>
      <c r="L2899" t="s">
        <v>24</v>
      </c>
      <c r="M2899" t="str">
        <f t="shared" si="200"/>
        <v>http://logeion.uchicago.edu/index.html#comitor</v>
      </c>
    </row>
    <row r="2900" spans="1:13" ht="15" customHeight="1" x14ac:dyDescent="0.2">
      <c r="A2900" t="s">
        <v>9777</v>
      </c>
      <c r="B2900" t="s">
        <v>9778</v>
      </c>
      <c r="C2900" t="str">
        <f t="shared" si="199"/>
        <v xml:space="preserve">commaculo commaculare commaculavi commaculatum </v>
      </c>
      <c r="D2900" t="str">
        <f t="shared" si="202"/>
        <v>commaculo</v>
      </c>
      <c r="E2900" t="s">
        <v>9779</v>
      </c>
      <c r="F2900" t="s">
        <v>9780</v>
      </c>
      <c r="G2900" t="s">
        <v>23</v>
      </c>
      <c r="I2900">
        <v>1</v>
      </c>
      <c r="J2900">
        <v>0</v>
      </c>
      <c r="K2900">
        <v>0</v>
      </c>
      <c r="L2900" t="s">
        <v>24</v>
      </c>
      <c r="M2900" t="str">
        <f t="shared" si="200"/>
        <v>http://logeion.uchicago.edu/index.html#commaculo</v>
      </c>
    </row>
    <row r="2901" spans="1:13" ht="15" customHeight="1" x14ac:dyDescent="0.2">
      <c r="A2901" t="s">
        <v>9782</v>
      </c>
      <c r="B2901" t="s">
        <v>9783</v>
      </c>
      <c r="C2901" t="str">
        <f t="shared" si="199"/>
        <v>Commagenus –a –um</v>
      </c>
      <c r="D2901" t="str">
        <f t="shared" si="202"/>
        <v>Commagenus</v>
      </c>
      <c r="E2901" t="s">
        <v>9784</v>
      </c>
      <c r="F2901" t="s">
        <v>9785</v>
      </c>
      <c r="G2901" t="s">
        <v>21</v>
      </c>
      <c r="H2901">
        <v>2</v>
      </c>
      <c r="I2901">
        <v>0</v>
      </c>
      <c r="J2901">
        <v>0</v>
      </c>
      <c r="K2901">
        <v>1</v>
      </c>
      <c r="L2901" t="s">
        <v>19</v>
      </c>
      <c r="M2901" t="str">
        <f t="shared" si="200"/>
        <v>http://logeion.uchicago.edu/index.html#Commagenus</v>
      </c>
    </row>
    <row r="2902" spans="1:13" ht="15" customHeight="1" x14ac:dyDescent="0.2">
      <c r="A2902" t="s">
        <v>61056</v>
      </c>
      <c r="B2902" t="s">
        <v>61388</v>
      </c>
      <c r="C2902" t="str">
        <f t="shared" si="199"/>
        <v>commanduco –are</v>
      </c>
      <c r="D2902" t="str">
        <f t="shared" si="202"/>
        <v>commanduco</v>
      </c>
      <c r="E2902" t="s">
        <v>61252</v>
      </c>
      <c r="F2902" t="s">
        <v>61253</v>
      </c>
      <c r="G2902" t="s">
        <v>23</v>
      </c>
      <c r="I2902">
        <v>1</v>
      </c>
      <c r="L2902" t="s">
        <v>24</v>
      </c>
      <c r="M2902" t="str">
        <f t="shared" si="200"/>
        <v>http://logeion.uchicago.edu/index.html#commanduco</v>
      </c>
    </row>
    <row r="2903" spans="1:13" ht="15" customHeight="1" x14ac:dyDescent="0.2">
      <c r="A2903" t="s">
        <v>9786</v>
      </c>
      <c r="B2903" t="s">
        <v>9787</v>
      </c>
      <c r="C2903" t="str">
        <f t="shared" ref="C2903:C2966" si="203">SUBSTITUTE(SUBSTITUTE(SUBSTITUTE(SUBSTITUTE(SUBSTITUTE(SUBSTITUTE(SUBSTITUTE(SUBSTITUTE(SUBSTITUTE(SUBSTITUTE(SUBSTITUTE(B2903, "ā", "a"), "ē", "e"), "ī", "i"), "ō", "o"), "ū", "u"), "ȳ", "y"), "Ā", "A"), "Ē", "E"), "Ī", "I"), "Ō", "O"), "Ū", "U")</f>
        <v>commeatus commeatus m.</v>
      </c>
      <c r="D2903" t="str">
        <f t="shared" si="202"/>
        <v>commeatus</v>
      </c>
      <c r="E2903" t="s">
        <v>56975</v>
      </c>
      <c r="F2903" t="s">
        <v>56976</v>
      </c>
      <c r="G2903" t="s">
        <v>18</v>
      </c>
      <c r="H2903">
        <v>4</v>
      </c>
      <c r="I2903">
        <v>0</v>
      </c>
      <c r="J2903">
        <v>0</v>
      </c>
      <c r="K2903">
        <v>0</v>
      </c>
      <c r="L2903" t="s">
        <v>19</v>
      </c>
      <c r="M2903" t="str">
        <f t="shared" si="200"/>
        <v>http://logeion.uchicago.edu/index.html#commeatus</v>
      </c>
    </row>
    <row r="2904" spans="1:13" ht="15" customHeight="1" x14ac:dyDescent="0.2">
      <c r="A2904" t="s">
        <v>9850</v>
      </c>
      <c r="B2904" t="s">
        <v>9851</v>
      </c>
      <c r="C2904" t="str">
        <f t="shared" si="203"/>
        <v>commeio –meire –minxi –mictum</v>
      </c>
      <c r="D2904" t="str">
        <f t="shared" si="202"/>
        <v>commeio</v>
      </c>
      <c r="E2904" t="s">
        <v>9852</v>
      </c>
      <c r="F2904" t="s">
        <v>9852</v>
      </c>
      <c r="G2904" t="s">
        <v>66</v>
      </c>
      <c r="I2904">
        <v>3</v>
      </c>
      <c r="J2904">
        <v>0</v>
      </c>
      <c r="K2904">
        <v>0</v>
      </c>
      <c r="L2904" t="s">
        <v>24</v>
      </c>
      <c r="M2904" t="str">
        <f t="shared" si="200"/>
        <v>http://logeion.uchicago.edu/index.html#commeio</v>
      </c>
    </row>
    <row r="2905" spans="1:13" ht="15" customHeight="1" x14ac:dyDescent="0.2">
      <c r="A2905" t="s">
        <v>9793</v>
      </c>
      <c r="B2905" t="s">
        <v>9794</v>
      </c>
      <c r="C2905" t="str">
        <f t="shared" si="203"/>
        <v>commemoratio –onis f.</v>
      </c>
      <c r="D2905" t="str">
        <f t="shared" si="202"/>
        <v>commemoratio</v>
      </c>
      <c r="E2905" t="s">
        <v>9795</v>
      </c>
      <c r="F2905" t="s">
        <v>9796</v>
      </c>
      <c r="G2905" t="s">
        <v>29</v>
      </c>
      <c r="H2905">
        <v>3</v>
      </c>
      <c r="I2905">
        <v>0</v>
      </c>
      <c r="J2905">
        <v>0</v>
      </c>
      <c r="K2905">
        <v>0</v>
      </c>
      <c r="L2905" t="s">
        <v>19</v>
      </c>
      <c r="M2905" t="str">
        <f t="shared" si="200"/>
        <v>http://logeion.uchicago.edu/index.html#commemoratio</v>
      </c>
    </row>
    <row r="2906" spans="1:13" ht="15" customHeight="1" x14ac:dyDescent="0.2">
      <c r="A2906" t="s">
        <v>9797</v>
      </c>
      <c r="B2906" t="s">
        <v>9798</v>
      </c>
      <c r="C2906" t="str">
        <f t="shared" si="203"/>
        <v>commemoro commemorare commemoravi commemoratus</v>
      </c>
      <c r="D2906" t="str">
        <f t="shared" si="202"/>
        <v>commemoro</v>
      </c>
      <c r="E2906" t="s">
        <v>9799</v>
      </c>
      <c r="F2906" t="s">
        <v>9800</v>
      </c>
      <c r="G2906" t="s">
        <v>23</v>
      </c>
      <c r="I2906">
        <v>1</v>
      </c>
      <c r="J2906">
        <v>0</v>
      </c>
      <c r="K2906">
        <v>0</v>
      </c>
      <c r="L2906" t="s">
        <v>24</v>
      </c>
      <c r="M2906" t="str">
        <f t="shared" si="200"/>
        <v>http://logeion.uchicago.edu/index.html#commemoro</v>
      </c>
    </row>
    <row r="2907" spans="1:13" ht="15" customHeight="1" x14ac:dyDescent="0.2">
      <c r="A2907" t="s">
        <v>9801</v>
      </c>
      <c r="B2907" t="s">
        <v>9802</v>
      </c>
      <c r="C2907" t="str">
        <f t="shared" si="203"/>
        <v>commendabilis –e</v>
      </c>
      <c r="D2907" t="str">
        <f t="shared" si="202"/>
        <v>commendabilis</v>
      </c>
      <c r="E2907" t="s">
        <v>9803</v>
      </c>
      <c r="F2907" t="s">
        <v>9803</v>
      </c>
      <c r="G2907" t="s">
        <v>536</v>
      </c>
      <c r="H2907">
        <v>3</v>
      </c>
      <c r="I2907">
        <v>0</v>
      </c>
      <c r="J2907">
        <v>0</v>
      </c>
      <c r="K2907">
        <v>0</v>
      </c>
      <c r="L2907" t="s">
        <v>36</v>
      </c>
      <c r="M2907" t="str">
        <f t="shared" si="200"/>
        <v>http://logeion.uchicago.edu/index.html#commendabilis</v>
      </c>
    </row>
    <row r="2908" spans="1:13" ht="15" customHeight="1" x14ac:dyDescent="0.2">
      <c r="A2908" t="s">
        <v>9805</v>
      </c>
      <c r="B2908" t="s">
        <v>9806</v>
      </c>
      <c r="C2908" t="str">
        <f t="shared" si="203"/>
        <v>commendatio commendationis f.</v>
      </c>
      <c r="D2908" t="str">
        <f t="shared" si="202"/>
        <v>commendatio</v>
      </c>
      <c r="E2908" t="s">
        <v>9807</v>
      </c>
      <c r="F2908" t="s">
        <v>9808</v>
      </c>
      <c r="G2908" t="s">
        <v>29</v>
      </c>
      <c r="H2908">
        <v>3</v>
      </c>
      <c r="I2908">
        <v>0</v>
      </c>
      <c r="J2908">
        <v>0</v>
      </c>
      <c r="K2908">
        <v>0</v>
      </c>
      <c r="L2908" t="s">
        <v>19</v>
      </c>
      <c r="M2908" t="str">
        <f t="shared" si="200"/>
        <v>http://logeion.uchicago.edu/index.html#commendatio</v>
      </c>
    </row>
    <row r="2909" spans="1:13" ht="15" customHeight="1" x14ac:dyDescent="0.2">
      <c r="A2909" t="s">
        <v>9809</v>
      </c>
      <c r="B2909" t="s">
        <v>9810</v>
      </c>
      <c r="C2909" t="str">
        <f t="shared" si="203"/>
        <v>commendo commendare commendavi commendatus</v>
      </c>
      <c r="D2909" t="str">
        <f t="shared" si="202"/>
        <v>commendo</v>
      </c>
      <c r="E2909" t="s">
        <v>56612</v>
      </c>
      <c r="F2909" t="s">
        <v>9812</v>
      </c>
      <c r="G2909" t="s">
        <v>23</v>
      </c>
      <c r="I2909">
        <v>1</v>
      </c>
      <c r="J2909">
        <v>0</v>
      </c>
      <c r="K2909">
        <v>0</v>
      </c>
      <c r="L2909" t="s">
        <v>24</v>
      </c>
      <c r="M2909" t="str">
        <f t="shared" si="200"/>
        <v>http://logeion.uchicago.edu/index.html#commendo</v>
      </c>
    </row>
    <row r="2910" spans="1:13" ht="15" customHeight="1" x14ac:dyDescent="0.2">
      <c r="A2910" t="s">
        <v>9815</v>
      </c>
      <c r="B2910" t="s">
        <v>9816</v>
      </c>
      <c r="C2910" t="str">
        <f t="shared" si="203"/>
        <v>commentarius –i m.</v>
      </c>
      <c r="D2910" t="str">
        <f t="shared" si="202"/>
        <v>commentarius</v>
      </c>
      <c r="E2910" t="s">
        <v>9817</v>
      </c>
      <c r="F2910" t="s">
        <v>9818</v>
      </c>
      <c r="G2910" t="s">
        <v>21</v>
      </c>
      <c r="H2910">
        <v>2</v>
      </c>
      <c r="I2910">
        <v>0</v>
      </c>
      <c r="J2910">
        <v>0</v>
      </c>
      <c r="K2910">
        <v>0</v>
      </c>
      <c r="L2910" t="s">
        <v>19</v>
      </c>
      <c r="M2910" t="str">
        <f t="shared" si="200"/>
        <v>http://logeion.uchicago.edu/index.html#commentarius</v>
      </c>
    </row>
    <row r="2911" spans="1:13" ht="15" customHeight="1" x14ac:dyDescent="0.2">
      <c r="A2911" t="s">
        <v>9820</v>
      </c>
      <c r="B2911" t="s">
        <v>9821</v>
      </c>
      <c r="C2911" t="str">
        <f t="shared" si="203"/>
        <v>commenticius –a –um</v>
      </c>
      <c r="D2911" t="str">
        <f t="shared" si="202"/>
        <v>commenticius</v>
      </c>
      <c r="E2911" t="s">
        <v>9822</v>
      </c>
      <c r="F2911" t="s">
        <v>9823</v>
      </c>
      <c r="G2911" t="s">
        <v>61</v>
      </c>
      <c r="H2911">
        <v>1</v>
      </c>
      <c r="I2911">
        <v>0</v>
      </c>
      <c r="J2911">
        <v>0</v>
      </c>
      <c r="K2911">
        <v>0</v>
      </c>
      <c r="L2911" t="s">
        <v>36</v>
      </c>
      <c r="M2911" t="str">
        <f t="shared" si="200"/>
        <v>http://logeion.uchicago.edu/index.html#commenticius</v>
      </c>
    </row>
    <row r="2912" spans="1:13" ht="15" customHeight="1" x14ac:dyDescent="0.2">
      <c r="A2912" t="s">
        <v>60446</v>
      </c>
      <c r="B2912" t="s">
        <v>60573</v>
      </c>
      <c r="C2912" t="str">
        <f t="shared" si="203"/>
        <v>commentor –oris m.</v>
      </c>
      <c r="D2912" t="str">
        <f t="shared" si="202"/>
        <v>commentor</v>
      </c>
      <c r="E2912" t="s">
        <v>60447</v>
      </c>
      <c r="F2912" t="s">
        <v>60754</v>
      </c>
      <c r="G2912" t="s">
        <v>29</v>
      </c>
      <c r="H2912">
        <v>3</v>
      </c>
      <c r="L2912" t="s">
        <v>19</v>
      </c>
      <c r="M2912" t="str">
        <f t="shared" si="200"/>
        <v>http://logeion.uchicago.edu/index.html#commentor</v>
      </c>
    </row>
    <row r="2913" spans="1:13" ht="15" customHeight="1" x14ac:dyDescent="0.2">
      <c r="A2913" t="s">
        <v>9825</v>
      </c>
      <c r="B2913" t="s">
        <v>59983</v>
      </c>
      <c r="C2913" t="str">
        <f t="shared" si="203"/>
        <v>commentor commentari</v>
      </c>
      <c r="D2913" t="str">
        <f t="shared" si="202"/>
        <v>commentor</v>
      </c>
      <c r="E2913" t="s">
        <v>59982</v>
      </c>
      <c r="F2913" t="s">
        <v>59981</v>
      </c>
      <c r="G2913" t="s">
        <v>170</v>
      </c>
      <c r="I2913">
        <v>1</v>
      </c>
      <c r="J2913">
        <v>0</v>
      </c>
      <c r="K2913">
        <v>0</v>
      </c>
      <c r="L2913" t="s">
        <v>24</v>
      </c>
      <c r="M2913" t="str">
        <f t="shared" si="200"/>
        <v>http://logeion.uchicago.edu/index.html#commentor</v>
      </c>
    </row>
    <row r="2914" spans="1:13" ht="15" customHeight="1" x14ac:dyDescent="0.2">
      <c r="A2914" t="s">
        <v>9827</v>
      </c>
      <c r="B2914" t="s">
        <v>9828</v>
      </c>
      <c r="C2914" t="str">
        <f t="shared" si="203"/>
        <v>commeo commeare</v>
      </c>
      <c r="D2914" t="str">
        <f t="shared" si="202"/>
        <v>commeo</v>
      </c>
      <c r="E2914" t="s">
        <v>9829</v>
      </c>
      <c r="F2914" t="s">
        <v>9830</v>
      </c>
      <c r="G2914" t="s">
        <v>23</v>
      </c>
      <c r="I2914">
        <v>1</v>
      </c>
      <c r="J2914">
        <v>0</v>
      </c>
      <c r="K2914">
        <v>0</v>
      </c>
      <c r="L2914" t="s">
        <v>24</v>
      </c>
      <c r="M2914" t="str">
        <f t="shared" si="200"/>
        <v>http://logeion.uchicago.edu/index.html#commeo</v>
      </c>
    </row>
    <row r="2915" spans="1:13" ht="15" customHeight="1" x14ac:dyDescent="0.2">
      <c r="A2915" t="s">
        <v>9831</v>
      </c>
      <c r="B2915" t="s">
        <v>9832</v>
      </c>
      <c r="C2915" t="str">
        <f t="shared" si="203"/>
        <v>commercium –ii n.</v>
      </c>
      <c r="D2915" t="str">
        <f t="shared" si="202"/>
        <v>commercium</v>
      </c>
      <c r="E2915" t="s">
        <v>9833</v>
      </c>
      <c r="F2915" t="s">
        <v>9834</v>
      </c>
      <c r="G2915" t="s">
        <v>21</v>
      </c>
      <c r="H2915">
        <v>2</v>
      </c>
      <c r="I2915">
        <v>0</v>
      </c>
      <c r="J2915">
        <v>0</v>
      </c>
      <c r="K2915">
        <v>0</v>
      </c>
      <c r="L2915" t="s">
        <v>19</v>
      </c>
      <c r="M2915" t="str">
        <f t="shared" ref="M2915:M2978" si="204">"http://logeion.uchicago.edu/index.html#"&amp;D2915</f>
        <v>http://logeion.uchicago.edu/index.html#commercium</v>
      </c>
    </row>
    <row r="2916" spans="1:13" ht="15" customHeight="1" x14ac:dyDescent="0.2">
      <c r="A2916" t="s">
        <v>9845</v>
      </c>
      <c r="B2916" t="s">
        <v>9846</v>
      </c>
      <c r="C2916" t="str">
        <f t="shared" si="203"/>
        <v>commilito –onis m.</v>
      </c>
      <c r="D2916" t="str">
        <f t="shared" si="202"/>
        <v>commilito</v>
      </c>
      <c r="E2916" t="s">
        <v>9847</v>
      </c>
      <c r="F2916" t="s">
        <v>9847</v>
      </c>
      <c r="G2916" t="s">
        <v>29</v>
      </c>
      <c r="H2916">
        <v>3</v>
      </c>
      <c r="I2916">
        <v>0</v>
      </c>
      <c r="J2916">
        <v>0</v>
      </c>
      <c r="K2916">
        <v>0</v>
      </c>
      <c r="L2916" t="s">
        <v>19</v>
      </c>
      <c r="M2916" t="str">
        <f t="shared" si="204"/>
        <v>http://logeion.uchicago.edu/index.html#commilito</v>
      </c>
    </row>
    <row r="2917" spans="1:13" ht="15" customHeight="1" x14ac:dyDescent="0.2">
      <c r="A2917" t="s">
        <v>9853</v>
      </c>
      <c r="B2917" t="s">
        <v>9854</v>
      </c>
      <c r="C2917" t="str">
        <f t="shared" si="203"/>
        <v>comminiscor –minisci –mentus sum</v>
      </c>
      <c r="D2917" t="str">
        <f t="shared" si="202"/>
        <v>comminiscor</v>
      </c>
      <c r="E2917" t="s">
        <v>9855</v>
      </c>
      <c r="F2917" t="s">
        <v>9856</v>
      </c>
      <c r="G2917" t="s">
        <v>178</v>
      </c>
      <c r="I2917">
        <v>3</v>
      </c>
      <c r="J2917">
        <v>0</v>
      </c>
      <c r="K2917">
        <v>0</v>
      </c>
      <c r="L2917" t="s">
        <v>24</v>
      </c>
      <c r="M2917" t="str">
        <f t="shared" si="204"/>
        <v>http://logeion.uchicago.edu/index.html#comminiscor</v>
      </c>
    </row>
    <row r="2918" spans="1:13" ht="15" customHeight="1" x14ac:dyDescent="0.2">
      <c r="A2918" t="s">
        <v>9857</v>
      </c>
      <c r="B2918" t="s">
        <v>57681</v>
      </c>
      <c r="C2918" t="str">
        <f t="shared" si="203"/>
        <v>comminor –are</v>
      </c>
      <c r="D2918" t="str">
        <f t="shared" si="202"/>
        <v>comminor</v>
      </c>
      <c r="E2918" t="s">
        <v>30398</v>
      </c>
      <c r="F2918" t="s">
        <v>30398</v>
      </c>
      <c r="G2918" t="s">
        <v>170</v>
      </c>
      <c r="I2918">
        <v>1</v>
      </c>
      <c r="J2918">
        <v>0</v>
      </c>
      <c r="K2918">
        <v>0</v>
      </c>
      <c r="L2918" t="s">
        <v>24</v>
      </c>
      <c r="M2918" t="str">
        <f t="shared" si="204"/>
        <v>http://logeion.uchicago.edu/index.html#comminor</v>
      </c>
    </row>
    <row r="2919" spans="1:13" ht="15" customHeight="1" x14ac:dyDescent="0.2">
      <c r="A2919" t="s">
        <v>9862</v>
      </c>
      <c r="B2919" t="s">
        <v>9863</v>
      </c>
      <c r="C2919" t="str">
        <f t="shared" si="203"/>
        <v>comminus</v>
      </c>
      <c r="D2919" t="s">
        <v>9863</v>
      </c>
      <c r="E2919" t="s">
        <v>9864</v>
      </c>
      <c r="F2919" t="s">
        <v>9865</v>
      </c>
      <c r="G2919" t="s">
        <v>89</v>
      </c>
      <c r="I2919">
        <v>0</v>
      </c>
      <c r="J2919">
        <v>0</v>
      </c>
      <c r="K2919">
        <v>0</v>
      </c>
      <c r="L2919" t="s">
        <v>90</v>
      </c>
      <c r="M2919" t="str">
        <f t="shared" si="204"/>
        <v>http://logeion.uchicago.edu/index.html#comminus</v>
      </c>
    </row>
    <row r="2920" spans="1:13" ht="15" customHeight="1" x14ac:dyDescent="0.2">
      <c r="A2920" t="s">
        <v>9867</v>
      </c>
      <c r="B2920" t="s">
        <v>9868</v>
      </c>
      <c r="C2920" t="str">
        <f t="shared" si="203"/>
        <v>commisceo –ui –mixtus or mistus</v>
      </c>
      <c r="D2920" t="str">
        <f t="shared" ref="D2920:D2951" si="205">IF(ISBLANK(B2920),0,LEFT( C2920, FIND( " ", C2920 ) - 1 ))</f>
        <v>commisceo</v>
      </c>
      <c r="E2920" t="s">
        <v>9869</v>
      </c>
      <c r="F2920" t="s">
        <v>9870</v>
      </c>
      <c r="G2920" t="s">
        <v>95</v>
      </c>
      <c r="I2920">
        <v>2</v>
      </c>
      <c r="J2920">
        <v>0</v>
      </c>
      <c r="K2920">
        <v>0</v>
      </c>
      <c r="L2920" t="s">
        <v>24</v>
      </c>
      <c r="M2920" t="str">
        <f t="shared" si="204"/>
        <v>http://logeion.uchicago.edu/index.html#commisceo</v>
      </c>
    </row>
    <row r="2921" spans="1:13" ht="15" customHeight="1" x14ac:dyDescent="0.2">
      <c r="A2921" t="s">
        <v>9871</v>
      </c>
      <c r="B2921" t="s">
        <v>57101</v>
      </c>
      <c r="C2921" t="str">
        <f t="shared" si="203"/>
        <v>commissio or comisatio –onis f.</v>
      </c>
      <c r="D2921" t="str">
        <f t="shared" si="205"/>
        <v>commissio</v>
      </c>
      <c r="E2921" t="s">
        <v>55283</v>
      </c>
      <c r="F2921" t="s">
        <v>55283</v>
      </c>
      <c r="G2921" t="s">
        <v>29</v>
      </c>
      <c r="H2921">
        <v>3</v>
      </c>
      <c r="I2921">
        <v>0</v>
      </c>
      <c r="J2921">
        <v>0</v>
      </c>
      <c r="K2921">
        <v>0</v>
      </c>
      <c r="L2921" t="s">
        <v>19</v>
      </c>
      <c r="M2921" t="str">
        <f t="shared" si="204"/>
        <v>http://logeion.uchicago.edu/index.html#commissio</v>
      </c>
    </row>
    <row r="2922" spans="1:13" ht="15" customHeight="1" x14ac:dyDescent="0.2">
      <c r="A2922" t="s">
        <v>9872</v>
      </c>
      <c r="B2922" t="s">
        <v>9873</v>
      </c>
      <c r="C2922" t="str">
        <f t="shared" si="203"/>
        <v>commissum –i n.</v>
      </c>
      <c r="D2922" t="str">
        <f t="shared" si="205"/>
        <v>commissum</v>
      </c>
      <c r="E2922" t="s">
        <v>9874</v>
      </c>
      <c r="F2922" t="s">
        <v>9875</v>
      </c>
      <c r="G2922" t="s">
        <v>21</v>
      </c>
      <c r="H2922">
        <v>2</v>
      </c>
      <c r="I2922">
        <v>0</v>
      </c>
      <c r="J2922">
        <v>0</v>
      </c>
      <c r="K2922">
        <v>0</v>
      </c>
      <c r="L2922" t="s">
        <v>19</v>
      </c>
      <c r="M2922" t="str">
        <f t="shared" si="204"/>
        <v>http://logeion.uchicago.edu/index.html#commissum</v>
      </c>
    </row>
    <row r="2923" spans="1:13" ht="15" customHeight="1" x14ac:dyDescent="0.2">
      <c r="A2923" t="s">
        <v>9876</v>
      </c>
      <c r="B2923" t="s">
        <v>9877</v>
      </c>
      <c r="C2923" t="str">
        <f t="shared" si="203"/>
        <v>commissura –ae f.</v>
      </c>
      <c r="D2923" t="str">
        <f t="shared" si="205"/>
        <v>commissura</v>
      </c>
      <c r="E2923" t="s">
        <v>56613</v>
      </c>
      <c r="F2923" t="s">
        <v>9878</v>
      </c>
      <c r="G2923" t="s">
        <v>76</v>
      </c>
      <c r="H2923">
        <v>1</v>
      </c>
      <c r="I2923">
        <v>0</v>
      </c>
      <c r="J2923">
        <v>0</v>
      </c>
      <c r="K2923">
        <v>0</v>
      </c>
      <c r="L2923" t="s">
        <v>19</v>
      </c>
      <c r="M2923" t="str">
        <f t="shared" si="204"/>
        <v>http://logeion.uchicago.edu/index.html#commissura</v>
      </c>
    </row>
    <row r="2924" spans="1:13" ht="15" customHeight="1" x14ac:dyDescent="0.2">
      <c r="A2924" t="s">
        <v>9879</v>
      </c>
      <c r="B2924" t="s">
        <v>9880</v>
      </c>
      <c r="C2924" t="str">
        <f t="shared" si="203"/>
        <v>committo committere commisi commissus</v>
      </c>
      <c r="D2924" t="str">
        <f t="shared" si="205"/>
        <v>committo</v>
      </c>
      <c r="E2924" t="s">
        <v>9881</v>
      </c>
      <c r="F2924" t="s">
        <v>9882</v>
      </c>
      <c r="G2924" t="s">
        <v>66</v>
      </c>
      <c r="I2924">
        <v>3</v>
      </c>
      <c r="J2924">
        <v>0</v>
      </c>
      <c r="K2924">
        <v>0</v>
      </c>
      <c r="L2924" t="s">
        <v>24</v>
      </c>
      <c r="M2924" t="str">
        <f t="shared" si="204"/>
        <v>http://logeion.uchicago.edu/index.html#committo</v>
      </c>
    </row>
    <row r="2925" spans="1:13" ht="15" customHeight="1" x14ac:dyDescent="0.2">
      <c r="A2925" t="s">
        <v>9883</v>
      </c>
      <c r="B2925" t="s">
        <v>9884</v>
      </c>
      <c r="C2925" t="str">
        <f t="shared" si="203"/>
        <v>Commius –i m.</v>
      </c>
      <c r="D2925" t="str">
        <f t="shared" si="205"/>
        <v>Commius</v>
      </c>
      <c r="E2925" t="s">
        <v>9885</v>
      </c>
      <c r="F2925" t="s">
        <v>9885</v>
      </c>
      <c r="G2925" t="s">
        <v>21</v>
      </c>
      <c r="H2925">
        <v>2</v>
      </c>
      <c r="I2925">
        <v>0</v>
      </c>
      <c r="J2925">
        <v>0</v>
      </c>
      <c r="K2925">
        <v>1</v>
      </c>
      <c r="L2925" t="s">
        <v>19</v>
      </c>
      <c r="M2925" t="str">
        <f t="shared" si="204"/>
        <v>http://logeion.uchicago.edu/index.html#Commius</v>
      </c>
    </row>
    <row r="2926" spans="1:13" ht="15" customHeight="1" x14ac:dyDescent="0.2">
      <c r="A2926" t="s">
        <v>9886</v>
      </c>
      <c r="B2926" t="s">
        <v>56732</v>
      </c>
      <c r="C2926" t="str">
        <f t="shared" si="203"/>
        <v>commoditas –atis f.</v>
      </c>
      <c r="D2926" t="str">
        <f t="shared" si="205"/>
        <v>commoditas</v>
      </c>
      <c r="E2926" t="s">
        <v>56717</v>
      </c>
      <c r="F2926" t="s">
        <v>56716</v>
      </c>
      <c r="G2926" t="s">
        <v>29</v>
      </c>
      <c r="H2926">
        <v>3</v>
      </c>
      <c r="I2926">
        <v>0</v>
      </c>
      <c r="J2926">
        <v>0</v>
      </c>
      <c r="K2926">
        <v>0</v>
      </c>
      <c r="L2926" t="s">
        <v>19</v>
      </c>
      <c r="M2926" t="str">
        <f t="shared" si="204"/>
        <v>http://logeion.uchicago.edu/index.html#commoditas</v>
      </c>
    </row>
    <row r="2927" spans="1:13" ht="15" customHeight="1" x14ac:dyDescent="0.2">
      <c r="A2927" t="s">
        <v>9887</v>
      </c>
      <c r="B2927" t="s">
        <v>9888</v>
      </c>
      <c r="C2927" t="str">
        <f t="shared" si="203"/>
        <v>commodo commodare commodavi commodatus</v>
      </c>
      <c r="D2927" t="str">
        <f t="shared" si="205"/>
        <v>commodo</v>
      </c>
      <c r="E2927" t="s">
        <v>9889</v>
      </c>
      <c r="F2927" t="s">
        <v>9890</v>
      </c>
      <c r="G2927" t="s">
        <v>23</v>
      </c>
      <c r="I2927">
        <v>1</v>
      </c>
      <c r="J2927">
        <v>0</v>
      </c>
      <c r="K2927">
        <v>0</v>
      </c>
      <c r="L2927" t="s">
        <v>24</v>
      </c>
      <c r="M2927" t="str">
        <f t="shared" si="204"/>
        <v>http://logeion.uchicago.edu/index.html#commodo</v>
      </c>
    </row>
    <row r="2928" spans="1:13" ht="15" customHeight="1" x14ac:dyDescent="0.2">
      <c r="A2928" t="s">
        <v>9893</v>
      </c>
      <c r="B2928" t="s">
        <v>9894</v>
      </c>
      <c r="C2928" t="str">
        <f t="shared" si="203"/>
        <v>commodum commodi n.</v>
      </c>
      <c r="D2928" t="str">
        <f t="shared" si="205"/>
        <v>commodum</v>
      </c>
      <c r="E2928" t="s">
        <v>9895</v>
      </c>
      <c r="F2928" t="s">
        <v>57102</v>
      </c>
      <c r="G2928" t="s">
        <v>21</v>
      </c>
      <c r="H2928">
        <v>2</v>
      </c>
      <c r="I2928">
        <v>0</v>
      </c>
      <c r="J2928">
        <v>0</v>
      </c>
      <c r="K2928">
        <v>0</v>
      </c>
      <c r="L2928" t="s">
        <v>19</v>
      </c>
      <c r="M2928" t="str">
        <f t="shared" si="204"/>
        <v>http://logeion.uchicago.edu/index.html#commodum</v>
      </c>
    </row>
    <row r="2929" spans="1:13" ht="15" customHeight="1" x14ac:dyDescent="0.2">
      <c r="A2929" t="s">
        <v>9897</v>
      </c>
      <c r="B2929" t="s">
        <v>9898</v>
      </c>
      <c r="C2929" t="str">
        <f t="shared" si="203"/>
        <v>commodus –a –um</v>
      </c>
      <c r="D2929" t="str">
        <f t="shared" si="205"/>
        <v>commodus</v>
      </c>
      <c r="E2929" t="s">
        <v>56614</v>
      </c>
      <c r="F2929" t="s">
        <v>9899</v>
      </c>
      <c r="G2929" t="s">
        <v>61</v>
      </c>
      <c r="H2929">
        <v>1</v>
      </c>
      <c r="I2929">
        <v>0</v>
      </c>
      <c r="J2929">
        <v>0</v>
      </c>
      <c r="K2929">
        <v>0</v>
      </c>
      <c r="L2929" t="s">
        <v>36</v>
      </c>
      <c r="M2929" t="str">
        <f t="shared" si="204"/>
        <v>http://logeion.uchicago.edu/index.html#commodus</v>
      </c>
    </row>
    <row r="2930" spans="1:13" ht="15" customHeight="1" x14ac:dyDescent="0.2">
      <c r="A2930" t="s">
        <v>9901</v>
      </c>
      <c r="B2930" t="s">
        <v>9902</v>
      </c>
      <c r="C2930" t="str">
        <f t="shared" si="203"/>
        <v>commone–facio –facere –feci –factum</v>
      </c>
      <c r="D2930" t="str">
        <f t="shared" si="205"/>
        <v>commone–facio</v>
      </c>
      <c r="E2930" t="s">
        <v>9903</v>
      </c>
      <c r="F2930" t="s">
        <v>9904</v>
      </c>
      <c r="G2930" t="s">
        <v>101</v>
      </c>
      <c r="I2930">
        <v>3</v>
      </c>
      <c r="J2930">
        <v>0</v>
      </c>
      <c r="K2930">
        <v>0</v>
      </c>
      <c r="L2930" t="s">
        <v>24</v>
      </c>
      <c r="M2930" t="str">
        <f t="shared" si="204"/>
        <v>http://logeion.uchicago.edu/index.html#commone–facio</v>
      </c>
    </row>
    <row r="2931" spans="1:13" ht="15" customHeight="1" x14ac:dyDescent="0.2">
      <c r="A2931" t="s">
        <v>9906</v>
      </c>
      <c r="B2931" t="s">
        <v>9907</v>
      </c>
      <c r="C2931" t="str">
        <f t="shared" si="203"/>
        <v>commoneo –monere –monui –monitum</v>
      </c>
      <c r="D2931" t="str">
        <f t="shared" si="205"/>
        <v>commoneo</v>
      </c>
      <c r="E2931" t="s">
        <v>9908</v>
      </c>
      <c r="F2931" t="s">
        <v>9908</v>
      </c>
      <c r="G2931" t="s">
        <v>95</v>
      </c>
      <c r="I2931">
        <v>2</v>
      </c>
      <c r="J2931">
        <v>0</v>
      </c>
      <c r="K2931">
        <v>0</v>
      </c>
      <c r="L2931" t="s">
        <v>24</v>
      </c>
      <c r="M2931" t="str">
        <f t="shared" si="204"/>
        <v>http://logeion.uchicago.edu/index.html#commoneo</v>
      </c>
    </row>
    <row r="2932" spans="1:13" ht="15" customHeight="1" x14ac:dyDescent="0.2">
      <c r="A2932" t="s">
        <v>9911</v>
      </c>
      <c r="B2932" t="s">
        <v>9912</v>
      </c>
      <c r="C2932" t="str">
        <f t="shared" si="203"/>
        <v>commorior commori commortuus sum</v>
      </c>
      <c r="D2932" t="str">
        <f t="shared" si="205"/>
        <v>commorior</v>
      </c>
      <c r="E2932" t="s">
        <v>9913</v>
      </c>
      <c r="F2932" t="s">
        <v>9914</v>
      </c>
      <c r="G2932" t="s">
        <v>2047</v>
      </c>
      <c r="I2932">
        <v>3</v>
      </c>
      <c r="J2932">
        <v>0</v>
      </c>
      <c r="K2932">
        <v>0</v>
      </c>
      <c r="L2932" t="s">
        <v>24</v>
      </c>
      <c r="M2932" t="str">
        <f t="shared" si="204"/>
        <v>http://logeion.uchicago.edu/index.html#commorior</v>
      </c>
    </row>
    <row r="2933" spans="1:13" ht="15" customHeight="1" x14ac:dyDescent="0.2">
      <c r="A2933" t="s">
        <v>9915</v>
      </c>
      <c r="B2933" t="s">
        <v>9916</v>
      </c>
      <c r="C2933" t="str">
        <f t="shared" si="203"/>
        <v>commoror commorari commoratus</v>
      </c>
      <c r="D2933" t="str">
        <f t="shared" si="205"/>
        <v>commoror</v>
      </c>
      <c r="E2933" t="s">
        <v>9917</v>
      </c>
      <c r="F2933" t="s">
        <v>9917</v>
      </c>
      <c r="G2933" t="s">
        <v>170</v>
      </c>
      <c r="I2933">
        <v>1</v>
      </c>
      <c r="J2933">
        <v>0</v>
      </c>
      <c r="K2933">
        <v>0</v>
      </c>
      <c r="L2933" t="s">
        <v>24</v>
      </c>
      <c r="M2933" t="str">
        <f t="shared" si="204"/>
        <v>http://logeion.uchicago.edu/index.html#commoror</v>
      </c>
    </row>
    <row r="2934" spans="1:13" ht="15" customHeight="1" x14ac:dyDescent="0.2">
      <c r="A2934" t="s">
        <v>9909</v>
      </c>
      <c r="B2934" t="s">
        <v>56616</v>
      </c>
      <c r="C2934" t="str">
        <f t="shared" si="203"/>
        <v>commostro or commonstro –are</v>
      </c>
      <c r="D2934" t="str">
        <f t="shared" si="205"/>
        <v>commostro</v>
      </c>
      <c r="E2934" t="s">
        <v>56615</v>
      </c>
      <c r="F2934" t="s">
        <v>56615</v>
      </c>
      <c r="G2934" t="s">
        <v>23</v>
      </c>
      <c r="I2934">
        <v>1</v>
      </c>
      <c r="J2934">
        <v>0</v>
      </c>
      <c r="K2934">
        <v>0</v>
      </c>
      <c r="L2934" t="s">
        <v>24</v>
      </c>
      <c r="M2934" t="str">
        <f t="shared" si="204"/>
        <v>http://logeion.uchicago.edu/index.html#commostro</v>
      </c>
    </row>
    <row r="2935" spans="1:13" ht="15" customHeight="1" x14ac:dyDescent="0.2">
      <c r="A2935" t="s">
        <v>9919</v>
      </c>
      <c r="B2935" t="s">
        <v>9920</v>
      </c>
      <c r="C2935" t="str">
        <f t="shared" si="203"/>
        <v>commotus –a –um</v>
      </c>
      <c r="D2935" t="str">
        <f t="shared" si="205"/>
        <v>commotus</v>
      </c>
      <c r="E2935" t="s">
        <v>9921</v>
      </c>
      <c r="F2935" t="s">
        <v>9921</v>
      </c>
      <c r="G2935" t="s">
        <v>61</v>
      </c>
      <c r="H2935">
        <v>1</v>
      </c>
      <c r="I2935">
        <v>0</v>
      </c>
      <c r="J2935">
        <v>0</v>
      </c>
      <c r="K2935">
        <v>0</v>
      </c>
      <c r="L2935" t="s">
        <v>36</v>
      </c>
      <c r="M2935" t="str">
        <f t="shared" si="204"/>
        <v>http://logeion.uchicago.edu/index.html#commotus</v>
      </c>
    </row>
    <row r="2936" spans="1:13" ht="15" customHeight="1" x14ac:dyDescent="0.2">
      <c r="A2936" t="s">
        <v>9922</v>
      </c>
      <c r="B2936" t="s">
        <v>9923</v>
      </c>
      <c r="C2936" t="str">
        <f t="shared" si="203"/>
        <v>commoveo commovere commovi commotus</v>
      </c>
      <c r="D2936" t="str">
        <f t="shared" si="205"/>
        <v>commoveo</v>
      </c>
      <c r="E2936" t="s">
        <v>9924</v>
      </c>
      <c r="F2936" t="s">
        <v>9925</v>
      </c>
      <c r="G2936" t="s">
        <v>95</v>
      </c>
      <c r="I2936">
        <v>2</v>
      </c>
      <c r="J2936">
        <v>0</v>
      </c>
      <c r="K2936">
        <v>0</v>
      </c>
      <c r="L2936" t="s">
        <v>24</v>
      </c>
      <c r="M2936" t="str">
        <f t="shared" si="204"/>
        <v>http://logeion.uchicago.edu/index.html#commoveo</v>
      </c>
    </row>
    <row r="2937" spans="1:13" ht="15" customHeight="1" x14ac:dyDescent="0.2">
      <c r="A2937" t="s">
        <v>55284</v>
      </c>
      <c r="B2937" t="s">
        <v>57682</v>
      </c>
      <c r="C2937" t="str">
        <f t="shared" si="203"/>
        <v>commundo –are</v>
      </c>
      <c r="D2937" t="str">
        <f t="shared" si="205"/>
        <v>commundo</v>
      </c>
      <c r="E2937" t="s">
        <v>55285</v>
      </c>
      <c r="F2937" t="s">
        <v>55285</v>
      </c>
      <c r="G2937" t="s">
        <v>23</v>
      </c>
      <c r="I2937">
        <v>1</v>
      </c>
      <c r="J2937">
        <v>0</v>
      </c>
      <c r="K2937">
        <v>0</v>
      </c>
      <c r="L2937" t="s">
        <v>24</v>
      </c>
      <c r="M2937" t="str">
        <f t="shared" si="204"/>
        <v>http://logeion.uchicago.edu/index.html#commundo</v>
      </c>
    </row>
    <row r="2938" spans="1:13" ht="15" customHeight="1" x14ac:dyDescent="0.2">
      <c r="A2938" t="s">
        <v>9926</v>
      </c>
      <c r="B2938" t="s">
        <v>9927</v>
      </c>
      <c r="C2938" t="str">
        <f t="shared" si="203"/>
        <v>commune –nis n.</v>
      </c>
      <c r="D2938" t="str">
        <f t="shared" si="205"/>
        <v>commune</v>
      </c>
      <c r="E2938" t="s">
        <v>9928</v>
      </c>
      <c r="F2938" t="s">
        <v>9928</v>
      </c>
      <c r="G2938" t="s">
        <v>29</v>
      </c>
      <c r="H2938">
        <v>3</v>
      </c>
      <c r="I2938">
        <v>0</v>
      </c>
      <c r="J2938">
        <v>0</v>
      </c>
      <c r="K2938">
        <v>0</v>
      </c>
      <c r="L2938" t="s">
        <v>19</v>
      </c>
      <c r="M2938" t="str">
        <f t="shared" si="204"/>
        <v>http://logeion.uchicago.edu/index.html#commune</v>
      </c>
    </row>
    <row r="2939" spans="1:13" ht="15" customHeight="1" x14ac:dyDescent="0.2">
      <c r="A2939" t="s">
        <v>9930</v>
      </c>
      <c r="B2939" t="s">
        <v>9931</v>
      </c>
      <c r="C2939" t="str">
        <f t="shared" si="203"/>
        <v>communico communicare communicavi communicatus</v>
      </c>
      <c r="D2939" t="str">
        <f t="shared" si="205"/>
        <v>communico</v>
      </c>
      <c r="E2939" t="s">
        <v>9932</v>
      </c>
      <c r="F2939" t="s">
        <v>9933</v>
      </c>
      <c r="G2939" t="s">
        <v>23</v>
      </c>
      <c r="I2939">
        <v>1</v>
      </c>
      <c r="J2939">
        <v>0</v>
      </c>
      <c r="K2939">
        <v>0</v>
      </c>
      <c r="L2939" t="s">
        <v>24</v>
      </c>
      <c r="M2939" t="str">
        <f t="shared" si="204"/>
        <v>http://logeion.uchicago.edu/index.html#communico</v>
      </c>
    </row>
    <row r="2940" spans="1:13" ht="15" customHeight="1" x14ac:dyDescent="0.2">
      <c r="A2940" t="s">
        <v>9934</v>
      </c>
      <c r="B2940" t="s">
        <v>9935</v>
      </c>
      <c r="C2940" t="str">
        <f t="shared" si="203"/>
        <v>communio –onis f.</v>
      </c>
      <c r="D2940" t="str">
        <f t="shared" si="205"/>
        <v>communio</v>
      </c>
      <c r="E2940" t="s">
        <v>9936</v>
      </c>
      <c r="F2940" t="s">
        <v>9937</v>
      </c>
      <c r="G2940" t="s">
        <v>29</v>
      </c>
      <c r="H2940">
        <v>3</v>
      </c>
      <c r="I2940">
        <v>0</v>
      </c>
      <c r="J2940">
        <v>0</v>
      </c>
      <c r="K2940">
        <v>0</v>
      </c>
      <c r="L2940" t="s">
        <v>19</v>
      </c>
      <c r="M2940" t="str">
        <f t="shared" si="204"/>
        <v>http://logeion.uchicago.edu/index.html#communio</v>
      </c>
    </row>
    <row r="2941" spans="1:13" ht="15" customHeight="1" x14ac:dyDescent="0.2">
      <c r="A2941" t="s">
        <v>9938</v>
      </c>
      <c r="B2941" t="s">
        <v>9939</v>
      </c>
      <c r="C2941" t="str">
        <f t="shared" si="203"/>
        <v>communio communire communii/communivi communitus</v>
      </c>
      <c r="D2941" t="str">
        <f t="shared" si="205"/>
        <v>communio</v>
      </c>
      <c r="E2941" t="s">
        <v>9940</v>
      </c>
      <c r="F2941" t="s">
        <v>9940</v>
      </c>
      <c r="G2941" t="s">
        <v>235</v>
      </c>
      <c r="I2941">
        <v>4</v>
      </c>
      <c r="J2941">
        <v>0</v>
      </c>
      <c r="K2941">
        <v>0</v>
      </c>
      <c r="L2941" t="s">
        <v>24</v>
      </c>
      <c r="M2941" t="str">
        <f t="shared" si="204"/>
        <v>http://logeion.uchicago.edu/index.html#communio</v>
      </c>
    </row>
    <row r="2942" spans="1:13" ht="15" customHeight="1" x14ac:dyDescent="0.2">
      <c r="A2942" t="s">
        <v>9941</v>
      </c>
      <c r="B2942" t="s">
        <v>9942</v>
      </c>
      <c r="C2942" t="str">
        <f t="shared" si="203"/>
        <v>communis communis commune</v>
      </c>
      <c r="D2942" t="str">
        <f t="shared" si="205"/>
        <v>communis</v>
      </c>
      <c r="E2942" t="s">
        <v>9943</v>
      </c>
      <c r="F2942" t="s">
        <v>9944</v>
      </c>
      <c r="G2942" t="s">
        <v>155</v>
      </c>
      <c r="H2942">
        <v>3</v>
      </c>
      <c r="I2942">
        <v>0</v>
      </c>
      <c r="J2942">
        <v>0</v>
      </c>
      <c r="K2942">
        <v>0</v>
      </c>
      <c r="L2942" t="s">
        <v>36</v>
      </c>
      <c r="M2942" t="str">
        <f t="shared" si="204"/>
        <v>http://logeion.uchicago.edu/index.html#communis</v>
      </c>
    </row>
    <row r="2943" spans="1:13" ht="15" customHeight="1" x14ac:dyDescent="0.2">
      <c r="A2943" t="s">
        <v>9945</v>
      </c>
      <c r="B2943" t="s">
        <v>60124</v>
      </c>
      <c r="C2943" t="str">
        <f t="shared" si="203"/>
        <v>communitas –atis f.</v>
      </c>
      <c r="D2943" t="str">
        <f t="shared" si="205"/>
        <v>communitas</v>
      </c>
      <c r="E2943" t="s">
        <v>59985</v>
      </c>
      <c r="F2943" t="s">
        <v>59984</v>
      </c>
      <c r="G2943" t="s">
        <v>29</v>
      </c>
      <c r="H2943">
        <v>3</v>
      </c>
      <c r="I2943">
        <v>0</v>
      </c>
      <c r="J2943">
        <v>0</v>
      </c>
      <c r="K2943">
        <v>0</v>
      </c>
      <c r="L2943" t="s">
        <v>19</v>
      </c>
      <c r="M2943" t="str">
        <f t="shared" si="204"/>
        <v>http://logeion.uchicago.edu/index.html#communitas</v>
      </c>
    </row>
    <row r="2944" spans="1:13" ht="15" customHeight="1" x14ac:dyDescent="0.2">
      <c r="A2944" t="s">
        <v>9948</v>
      </c>
      <c r="B2944" t="s">
        <v>60142</v>
      </c>
      <c r="C2944" t="str">
        <f t="shared" si="203"/>
        <v>commutabilis –e</v>
      </c>
      <c r="D2944" t="str">
        <f t="shared" si="205"/>
        <v>commutabilis</v>
      </c>
      <c r="E2944" t="s">
        <v>59987</v>
      </c>
      <c r="F2944" t="s">
        <v>59986</v>
      </c>
      <c r="G2944" t="s">
        <v>155</v>
      </c>
      <c r="H2944">
        <v>3</v>
      </c>
      <c r="I2944">
        <v>0</v>
      </c>
      <c r="J2944">
        <v>0</v>
      </c>
      <c r="K2944">
        <v>0</v>
      </c>
      <c r="L2944" t="s">
        <v>36</v>
      </c>
      <c r="M2944" t="str">
        <f t="shared" si="204"/>
        <v>http://logeion.uchicago.edu/index.html#commutabilis</v>
      </c>
    </row>
    <row r="2945" spans="1:13" ht="15" customHeight="1" x14ac:dyDescent="0.2">
      <c r="A2945" t="s">
        <v>9949</v>
      </c>
      <c r="B2945" t="s">
        <v>9950</v>
      </c>
      <c r="C2945" t="str">
        <f t="shared" si="203"/>
        <v xml:space="preserve">commutatio –onis f. </v>
      </c>
      <c r="D2945" t="str">
        <f t="shared" si="205"/>
        <v>commutatio</v>
      </c>
      <c r="E2945" t="s">
        <v>9951</v>
      </c>
      <c r="F2945" t="s">
        <v>9951</v>
      </c>
      <c r="G2945" t="s">
        <v>29</v>
      </c>
      <c r="H2945">
        <v>3</v>
      </c>
      <c r="I2945">
        <v>0</v>
      </c>
      <c r="J2945">
        <v>0</v>
      </c>
      <c r="K2945">
        <v>0</v>
      </c>
      <c r="L2945" t="s">
        <v>19</v>
      </c>
      <c r="M2945" t="str">
        <f t="shared" si="204"/>
        <v>http://logeion.uchicago.edu/index.html#commutatio</v>
      </c>
    </row>
    <row r="2946" spans="1:13" ht="15" customHeight="1" x14ac:dyDescent="0.2">
      <c r="A2946" t="s">
        <v>9953</v>
      </c>
      <c r="B2946" t="s">
        <v>9954</v>
      </c>
      <c r="C2946" t="str">
        <f t="shared" si="203"/>
        <v>commuto commutare commutavi commutatus</v>
      </c>
      <c r="D2946" t="str">
        <f t="shared" si="205"/>
        <v>commuto</v>
      </c>
      <c r="E2946" t="s">
        <v>9955</v>
      </c>
      <c r="F2946" t="s">
        <v>9956</v>
      </c>
      <c r="G2946" t="s">
        <v>23</v>
      </c>
      <c r="I2946">
        <v>1</v>
      </c>
      <c r="J2946">
        <v>0</v>
      </c>
      <c r="K2946">
        <v>0</v>
      </c>
      <c r="L2946" t="s">
        <v>24</v>
      </c>
      <c r="M2946" t="str">
        <f t="shared" si="204"/>
        <v>http://logeion.uchicago.edu/index.html#commuto</v>
      </c>
    </row>
    <row r="2947" spans="1:13" ht="15" customHeight="1" x14ac:dyDescent="0.2">
      <c r="A2947" t="s">
        <v>9957</v>
      </c>
      <c r="B2947" t="s">
        <v>9958</v>
      </c>
      <c r="C2947" t="str">
        <f t="shared" si="203"/>
        <v>como –are –avi –atum</v>
      </c>
      <c r="D2947" t="str">
        <f t="shared" si="205"/>
        <v>como</v>
      </c>
      <c r="E2947" t="s">
        <v>9959</v>
      </c>
      <c r="F2947" t="s">
        <v>9959</v>
      </c>
      <c r="G2947" t="s">
        <v>23</v>
      </c>
      <c r="I2947">
        <v>1</v>
      </c>
      <c r="J2947">
        <v>0</v>
      </c>
      <c r="K2947">
        <v>0</v>
      </c>
      <c r="L2947" t="s">
        <v>24</v>
      </c>
      <c r="M2947" t="str">
        <f t="shared" si="204"/>
        <v>http://logeion.uchicago.edu/index.html#como</v>
      </c>
    </row>
    <row r="2948" spans="1:13" ht="15" customHeight="1" x14ac:dyDescent="0.2">
      <c r="A2948" t="s">
        <v>9960</v>
      </c>
      <c r="B2948" t="s">
        <v>9961</v>
      </c>
      <c r="C2948" t="str">
        <f t="shared" si="203"/>
        <v>como comere compsi comptus</v>
      </c>
      <c r="D2948" t="str">
        <f t="shared" si="205"/>
        <v>como</v>
      </c>
      <c r="E2948" t="s">
        <v>9962</v>
      </c>
      <c r="F2948" t="s">
        <v>9963</v>
      </c>
      <c r="G2948" t="s">
        <v>66</v>
      </c>
      <c r="I2948">
        <v>3</v>
      </c>
      <c r="J2948">
        <v>0</v>
      </c>
      <c r="K2948">
        <v>0</v>
      </c>
      <c r="L2948" t="s">
        <v>24</v>
      </c>
      <c r="M2948" t="str">
        <f t="shared" si="204"/>
        <v>http://logeion.uchicago.edu/index.html#como</v>
      </c>
    </row>
    <row r="2949" spans="1:13" ht="15" customHeight="1" x14ac:dyDescent="0.2">
      <c r="A2949" t="s">
        <v>9964</v>
      </c>
      <c r="B2949" t="s">
        <v>52846</v>
      </c>
      <c r="C2949" t="str">
        <f t="shared" si="203"/>
        <v>comoedia –ae f.</v>
      </c>
      <c r="D2949" t="str">
        <f t="shared" si="205"/>
        <v>comoedia</v>
      </c>
      <c r="E2949" t="s">
        <v>52847</v>
      </c>
      <c r="F2949" t="s">
        <v>52847</v>
      </c>
      <c r="G2949" t="s">
        <v>76</v>
      </c>
      <c r="H2949">
        <v>1</v>
      </c>
      <c r="I2949">
        <v>0</v>
      </c>
      <c r="J2949">
        <v>0</v>
      </c>
      <c r="K2949">
        <v>0</v>
      </c>
      <c r="L2949" t="s">
        <v>19</v>
      </c>
      <c r="M2949" t="str">
        <f t="shared" si="204"/>
        <v>http://logeion.uchicago.edu/index.html#comoedia</v>
      </c>
    </row>
    <row r="2950" spans="1:13" ht="15" customHeight="1" x14ac:dyDescent="0.2">
      <c r="A2950" t="s">
        <v>9966</v>
      </c>
      <c r="B2950" t="s">
        <v>54437</v>
      </c>
      <c r="C2950" t="str">
        <f t="shared" si="203"/>
        <v>comoedus –a –um</v>
      </c>
      <c r="D2950" t="str">
        <f t="shared" si="205"/>
        <v>comoedus</v>
      </c>
      <c r="E2950" t="s">
        <v>54070</v>
      </c>
      <c r="F2950" t="s">
        <v>54070</v>
      </c>
      <c r="G2950" t="s">
        <v>61</v>
      </c>
      <c r="H2950">
        <v>1</v>
      </c>
      <c r="I2950">
        <v>0</v>
      </c>
      <c r="J2950">
        <v>0</v>
      </c>
      <c r="K2950">
        <v>0</v>
      </c>
      <c r="L2950" t="s">
        <v>36</v>
      </c>
      <c r="M2950" t="str">
        <f t="shared" si="204"/>
        <v>http://logeion.uchicago.edu/index.html#comoedus</v>
      </c>
    </row>
    <row r="2951" spans="1:13" ht="15" customHeight="1" x14ac:dyDescent="0.2">
      <c r="A2951" t="s">
        <v>9965</v>
      </c>
      <c r="B2951" t="s">
        <v>55662</v>
      </c>
      <c r="C2951" t="str">
        <f t="shared" si="203"/>
        <v>comoedus –i m.</v>
      </c>
      <c r="D2951" t="str">
        <f t="shared" si="205"/>
        <v>comoedus</v>
      </c>
      <c r="E2951" t="s">
        <v>55286</v>
      </c>
      <c r="F2951" t="s">
        <v>55286</v>
      </c>
      <c r="G2951" t="s">
        <v>21</v>
      </c>
      <c r="H2951">
        <v>2</v>
      </c>
      <c r="I2951">
        <v>0</v>
      </c>
      <c r="J2951">
        <v>0</v>
      </c>
      <c r="K2951">
        <v>0</v>
      </c>
      <c r="L2951" t="s">
        <v>19</v>
      </c>
      <c r="M2951" t="str">
        <f t="shared" si="204"/>
        <v>http://logeion.uchicago.edu/index.html#comoedus</v>
      </c>
    </row>
    <row r="2952" spans="1:13" ht="15" customHeight="1" x14ac:dyDescent="0.2">
      <c r="A2952" t="s">
        <v>26332</v>
      </c>
      <c r="B2952" t="s">
        <v>26333</v>
      </c>
      <c r="C2952" t="str">
        <f t="shared" si="203"/>
        <v>comp. of iuvenis –e</v>
      </c>
      <c r="D2952" t="str">
        <f t="shared" ref="D2952:D2983" si="206">IF(ISBLANK(B2952),0,LEFT( C2952, FIND( " ", C2952 ) - 1 ))</f>
        <v>comp.</v>
      </c>
      <c r="E2952" t="s">
        <v>26334</v>
      </c>
      <c r="F2952" t="s">
        <v>26334</v>
      </c>
      <c r="G2952" t="s">
        <v>536</v>
      </c>
      <c r="H2952">
        <v>3</v>
      </c>
      <c r="I2952">
        <v>0</v>
      </c>
      <c r="J2952">
        <v>0</v>
      </c>
      <c r="K2952">
        <v>0</v>
      </c>
      <c r="L2952" t="s">
        <v>36</v>
      </c>
      <c r="M2952" t="str">
        <f t="shared" si="204"/>
        <v>http://logeion.uchicago.edu/index.html#comp.</v>
      </c>
    </row>
    <row r="2953" spans="1:13" ht="15" customHeight="1" x14ac:dyDescent="0.2">
      <c r="A2953" t="s">
        <v>9970</v>
      </c>
      <c r="B2953" t="s">
        <v>9971</v>
      </c>
      <c r="C2953" t="str">
        <f t="shared" si="203"/>
        <v>compages –is f.</v>
      </c>
      <c r="D2953" t="str">
        <f t="shared" si="206"/>
        <v>compages</v>
      </c>
      <c r="E2953" t="s">
        <v>9972</v>
      </c>
      <c r="F2953" t="s">
        <v>9973</v>
      </c>
      <c r="G2953" t="s">
        <v>29</v>
      </c>
      <c r="H2953">
        <v>3</v>
      </c>
      <c r="I2953">
        <v>0</v>
      </c>
      <c r="J2953">
        <v>0</v>
      </c>
      <c r="K2953">
        <v>0</v>
      </c>
      <c r="L2953" t="s">
        <v>19</v>
      </c>
      <c r="M2953" t="str">
        <f t="shared" si="204"/>
        <v>http://logeion.uchicago.edu/index.html#compages</v>
      </c>
    </row>
    <row r="2954" spans="1:13" ht="15" customHeight="1" x14ac:dyDescent="0.2">
      <c r="A2954" t="s">
        <v>58840</v>
      </c>
      <c r="B2954" t="s">
        <v>58611</v>
      </c>
      <c r="C2954" t="str">
        <f t="shared" si="203"/>
        <v>compagino –are –avi –atum</v>
      </c>
      <c r="D2954" t="str">
        <f t="shared" si="206"/>
        <v>compagino</v>
      </c>
      <c r="E2954" t="s">
        <v>10707</v>
      </c>
      <c r="F2954" t="s">
        <v>10707</v>
      </c>
      <c r="G2954" t="s">
        <v>23</v>
      </c>
      <c r="I2954">
        <v>1</v>
      </c>
      <c r="L2954" t="s">
        <v>24</v>
      </c>
      <c r="M2954" t="str">
        <f t="shared" si="204"/>
        <v>http://logeion.uchicago.edu/index.html#compagino</v>
      </c>
    </row>
    <row r="2955" spans="1:13" ht="15" customHeight="1" x14ac:dyDescent="0.2">
      <c r="A2955" t="s">
        <v>9974</v>
      </c>
      <c r="B2955" t="s">
        <v>9975</v>
      </c>
      <c r="C2955" t="str">
        <f t="shared" si="203"/>
        <v>compago –inis f.</v>
      </c>
      <c r="D2955" t="str">
        <f t="shared" si="206"/>
        <v>compago</v>
      </c>
      <c r="E2955" t="s">
        <v>9976</v>
      </c>
      <c r="F2955" t="s">
        <v>9977</v>
      </c>
      <c r="G2955" t="s">
        <v>29</v>
      </c>
      <c r="H2955">
        <v>3</v>
      </c>
      <c r="I2955">
        <v>0</v>
      </c>
      <c r="J2955">
        <v>0</v>
      </c>
      <c r="K2955">
        <v>0</v>
      </c>
      <c r="L2955" t="s">
        <v>19</v>
      </c>
      <c r="M2955" t="str">
        <f t="shared" si="204"/>
        <v>http://logeion.uchicago.edu/index.html#compago</v>
      </c>
    </row>
    <row r="2956" spans="1:13" ht="15" customHeight="1" x14ac:dyDescent="0.2">
      <c r="A2956" t="s">
        <v>9978</v>
      </c>
      <c r="B2956" t="s">
        <v>9979</v>
      </c>
      <c r="C2956" t="str">
        <f t="shared" si="203"/>
        <v>compar paris f.</v>
      </c>
      <c r="D2956" t="str">
        <f t="shared" si="206"/>
        <v>compar</v>
      </c>
      <c r="E2956" t="s">
        <v>9980</v>
      </c>
      <c r="F2956" t="s">
        <v>9980</v>
      </c>
      <c r="G2956" t="s">
        <v>29</v>
      </c>
      <c r="H2956">
        <v>3</v>
      </c>
      <c r="I2956">
        <v>0</v>
      </c>
      <c r="J2956">
        <v>0</v>
      </c>
      <c r="K2956">
        <v>0</v>
      </c>
      <c r="L2956" t="s">
        <v>19</v>
      </c>
      <c r="M2956" t="str">
        <f t="shared" si="204"/>
        <v>http://logeion.uchicago.edu/index.html#compar</v>
      </c>
    </row>
    <row r="2957" spans="1:13" ht="15" customHeight="1" x14ac:dyDescent="0.2">
      <c r="A2957" t="s">
        <v>9985</v>
      </c>
      <c r="B2957" t="s">
        <v>9986</v>
      </c>
      <c r="C2957" t="str">
        <f t="shared" si="203"/>
        <v>comparatio –onis f.</v>
      </c>
      <c r="D2957" t="str">
        <f t="shared" si="206"/>
        <v>comparatio</v>
      </c>
      <c r="E2957" t="s">
        <v>9987</v>
      </c>
      <c r="F2957" t="s">
        <v>9988</v>
      </c>
      <c r="G2957" t="s">
        <v>29</v>
      </c>
      <c r="H2957">
        <v>3</v>
      </c>
      <c r="I2957">
        <v>0</v>
      </c>
      <c r="J2957">
        <v>0</v>
      </c>
      <c r="K2957">
        <v>0</v>
      </c>
      <c r="L2957" t="s">
        <v>19</v>
      </c>
      <c r="M2957" t="str">
        <f t="shared" si="204"/>
        <v>http://logeion.uchicago.edu/index.html#comparatio</v>
      </c>
    </row>
    <row r="2958" spans="1:13" ht="15" customHeight="1" x14ac:dyDescent="0.2">
      <c r="A2958" t="s">
        <v>9982</v>
      </c>
      <c r="B2958" t="s">
        <v>9983</v>
      </c>
      <c r="C2958" t="str">
        <f t="shared" si="203"/>
        <v>comparatio comparationis f.</v>
      </c>
      <c r="D2958" t="str">
        <f t="shared" si="206"/>
        <v>comparatio</v>
      </c>
      <c r="E2958" t="s">
        <v>9984</v>
      </c>
      <c r="F2958" t="s">
        <v>9984</v>
      </c>
      <c r="G2958" t="s">
        <v>29</v>
      </c>
      <c r="H2958">
        <v>3</v>
      </c>
      <c r="I2958">
        <v>0</v>
      </c>
      <c r="J2958">
        <v>0</v>
      </c>
      <c r="K2958">
        <v>0</v>
      </c>
      <c r="L2958" t="s">
        <v>19</v>
      </c>
      <c r="M2958" t="str">
        <f t="shared" si="204"/>
        <v>http://logeion.uchicago.edu/index.html#comparatio</v>
      </c>
    </row>
    <row r="2959" spans="1:13" ht="15" customHeight="1" x14ac:dyDescent="0.2">
      <c r="A2959" t="s">
        <v>9990</v>
      </c>
      <c r="B2959" t="s">
        <v>9991</v>
      </c>
      <c r="C2959" t="str">
        <f t="shared" si="203"/>
        <v>compareo –parere –parui –—</v>
      </c>
      <c r="D2959" t="str">
        <f t="shared" si="206"/>
        <v>compareo</v>
      </c>
      <c r="E2959" t="s">
        <v>9992</v>
      </c>
      <c r="F2959" t="s">
        <v>9993</v>
      </c>
      <c r="G2959" t="s">
        <v>95</v>
      </c>
      <c r="I2959">
        <v>2</v>
      </c>
      <c r="J2959">
        <v>0</v>
      </c>
      <c r="K2959">
        <v>0</v>
      </c>
      <c r="L2959" t="s">
        <v>24</v>
      </c>
      <c r="M2959" t="str">
        <f t="shared" si="204"/>
        <v>http://logeion.uchicago.edu/index.html#compareo</v>
      </c>
    </row>
    <row r="2960" spans="1:13" ht="15" customHeight="1" x14ac:dyDescent="0.2">
      <c r="A2960" t="s">
        <v>9994</v>
      </c>
      <c r="B2960" t="s">
        <v>9995</v>
      </c>
      <c r="C2960" t="str">
        <f t="shared" si="203"/>
        <v>comparo comparare comparavi comparatus</v>
      </c>
      <c r="D2960" t="str">
        <f t="shared" si="206"/>
        <v>comparo</v>
      </c>
      <c r="E2960" t="s">
        <v>9996</v>
      </c>
      <c r="F2960" t="s">
        <v>9997</v>
      </c>
      <c r="G2960" t="s">
        <v>23</v>
      </c>
      <c r="I2960">
        <v>1</v>
      </c>
      <c r="J2960">
        <v>0</v>
      </c>
      <c r="K2960">
        <v>0</v>
      </c>
      <c r="L2960" t="s">
        <v>24</v>
      </c>
      <c r="M2960" t="str">
        <f t="shared" si="204"/>
        <v>http://logeion.uchicago.edu/index.html#comparo</v>
      </c>
    </row>
    <row r="2961" spans="1:13" ht="15" customHeight="1" x14ac:dyDescent="0.2">
      <c r="A2961" t="s">
        <v>9999</v>
      </c>
      <c r="B2961" t="s">
        <v>10000</v>
      </c>
      <c r="C2961" t="str">
        <f t="shared" si="203"/>
        <v>compatior compati compassus sum</v>
      </c>
      <c r="D2961" t="str">
        <f t="shared" si="206"/>
        <v>compatior</v>
      </c>
      <c r="E2961" t="s">
        <v>10001</v>
      </c>
      <c r="F2961" t="s">
        <v>10002</v>
      </c>
      <c r="G2961" t="s">
        <v>66</v>
      </c>
      <c r="I2961">
        <v>3</v>
      </c>
      <c r="J2961">
        <v>0</v>
      </c>
      <c r="K2961">
        <v>0</v>
      </c>
      <c r="L2961" t="s">
        <v>24</v>
      </c>
      <c r="M2961" t="str">
        <f t="shared" si="204"/>
        <v>http://logeion.uchicago.edu/index.html#compatior</v>
      </c>
    </row>
    <row r="2962" spans="1:13" ht="15" customHeight="1" x14ac:dyDescent="0.2">
      <c r="A2962" t="s">
        <v>10003</v>
      </c>
      <c r="B2962" t="s">
        <v>52976</v>
      </c>
      <c r="C2962" t="str">
        <f t="shared" si="203"/>
        <v>compedio compedire</v>
      </c>
      <c r="D2962" t="str">
        <f t="shared" si="206"/>
        <v>compedio</v>
      </c>
      <c r="E2962" t="s">
        <v>52977</v>
      </c>
      <c r="F2962" t="s">
        <v>52977</v>
      </c>
      <c r="G2962" t="s">
        <v>235</v>
      </c>
      <c r="I2962">
        <v>4</v>
      </c>
      <c r="J2962">
        <v>0</v>
      </c>
      <c r="K2962">
        <v>0</v>
      </c>
      <c r="L2962" t="s">
        <v>24</v>
      </c>
      <c r="M2962" t="str">
        <f t="shared" si="204"/>
        <v>http://logeion.uchicago.edu/index.html#compedio</v>
      </c>
    </row>
    <row r="2963" spans="1:13" ht="15" customHeight="1" x14ac:dyDescent="0.2">
      <c r="A2963" t="s">
        <v>10004</v>
      </c>
      <c r="B2963" t="s">
        <v>10005</v>
      </c>
      <c r="C2963" t="str">
        <f t="shared" si="203"/>
        <v>compello compellare compellavi compellatus</v>
      </c>
      <c r="D2963" t="str">
        <f t="shared" si="206"/>
        <v>compello</v>
      </c>
      <c r="E2963" t="s">
        <v>10006</v>
      </c>
      <c r="F2963" t="s">
        <v>10007</v>
      </c>
      <c r="G2963" t="s">
        <v>23</v>
      </c>
      <c r="I2963">
        <v>1</v>
      </c>
      <c r="J2963">
        <v>0</v>
      </c>
      <c r="K2963">
        <v>0</v>
      </c>
      <c r="L2963" t="s">
        <v>24</v>
      </c>
      <c r="M2963" t="str">
        <f t="shared" si="204"/>
        <v>http://logeion.uchicago.edu/index.html#compello</v>
      </c>
    </row>
    <row r="2964" spans="1:13" ht="15" customHeight="1" x14ac:dyDescent="0.2">
      <c r="A2964" t="s">
        <v>10008</v>
      </c>
      <c r="B2964" t="s">
        <v>10009</v>
      </c>
      <c r="C2964" t="str">
        <f t="shared" si="203"/>
        <v>compello compellere compuli compulsus</v>
      </c>
      <c r="D2964" t="str">
        <f t="shared" si="206"/>
        <v>compello</v>
      </c>
      <c r="E2964" t="s">
        <v>2075</v>
      </c>
      <c r="F2964" t="s">
        <v>10010</v>
      </c>
      <c r="G2964" t="s">
        <v>66</v>
      </c>
      <c r="I2964">
        <v>3</v>
      </c>
      <c r="J2964">
        <v>0</v>
      </c>
      <c r="K2964">
        <v>0</v>
      </c>
      <c r="L2964" t="s">
        <v>24</v>
      </c>
      <c r="M2964" t="str">
        <f t="shared" si="204"/>
        <v>http://logeion.uchicago.edu/index.html#compello</v>
      </c>
    </row>
    <row r="2965" spans="1:13" ht="15" customHeight="1" x14ac:dyDescent="0.2">
      <c r="A2965" t="s">
        <v>10011</v>
      </c>
      <c r="B2965" t="s">
        <v>55663</v>
      </c>
      <c r="C2965" t="str">
        <f t="shared" si="203"/>
        <v>compendaria –ae f.</v>
      </c>
      <c r="D2965" t="str">
        <f t="shared" si="206"/>
        <v>compendaria</v>
      </c>
      <c r="E2965" t="s">
        <v>55287</v>
      </c>
      <c r="F2965" t="s">
        <v>55287</v>
      </c>
      <c r="G2965" t="s">
        <v>76</v>
      </c>
      <c r="H2965">
        <v>1</v>
      </c>
      <c r="I2965">
        <v>0</v>
      </c>
      <c r="J2965">
        <v>0</v>
      </c>
      <c r="K2965">
        <v>0</v>
      </c>
      <c r="L2965" t="s">
        <v>19</v>
      </c>
      <c r="M2965" t="str">
        <f t="shared" si="204"/>
        <v>http://logeion.uchicago.edu/index.html#compendaria</v>
      </c>
    </row>
    <row r="2966" spans="1:13" ht="15" customHeight="1" x14ac:dyDescent="0.2">
      <c r="A2966" t="s">
        <v>10014</v>
      </c>
      <c r="B2966" t="s">
        <v>10015</v>
      </c>
      <c r="C2966" t="str">
        <f t="shared" si="203"/>
        <v>compendium –i n.</v>
      </c>
      <c r="D2966" t="str">
        <f t="shared" si="206"/>
        <v>compendium</v>
      </c>
      <c r="E2966" t="s">
        <v>10016</v>
      </c>
      <c r="F2966" t="s">
        <v>10017</v>
      </c>
      <c r="G2966" t="s">
        <v>21</v>
      </c>
      <c r="H2966">
        <v>2</v>
      </c>
      <c r="I2966">
        <v>0</v>
      </c>
      <c r="J2966">
        <v>0</v>
      </c>
      <c r="K2966">
        <v>0</v>
      </c>
      <c r="L2966" t="s">
        <v>19</v>
      </c>
      <c r="M2966" t="str">
        <f t="shared" si="204"/>
        <v>http://logeion.uchicago.edu/index.html#compendium</v>
      </c>
    </row>
    <row r="2967" spans="1:13" ht="15" customHeight="1" x14ac:dyDescent="0.2">
      <c r="A2967" t="s">
        <v>10020</v>
      </c>
      <c r="B2967" t="s">
        <v>57683</v>
      </c>
      <c r="C2967" t="str">
        <f t="shared" ref="C2967:C3030" si="207">SUBSTITUTE(SUBSTITUTE(SUBSTITUTE(SUBSTITUTE(SUBSTITUTE(SUBSTITUTE(SUBSTITUTE(SUBSTITUTE(SUBSTITUTE(SUBSTITUTE(SUBSTITUTE(B2967, "ā", "a"), "ē", "e"), "ī", "i"), "ō", "o"), "ū", "u"), "ȳ", "y"), "Ā", "A"), "Ē", "E"), "Ī", "I"), "Ō", "O"), "Ū", "U")</f>
        <v>compenso –are</v>
      </c>
      <c r="D2967" t="str">
        <f t="shared" si="206"/>
        <v>compenso</v>
      </c>
      <c r="E2967" t="s">
        <v>10021</v>
      </c>
      <c r="F2967" t="s">
        <v>10022</v>
      </c>
      <c r="G2967" t="s">
        <v>23</v>
      </c>
      <c r="I2967">
        <v>1</v>
      </c>
      <c r="J2967">
        <v>0</v>
      </c>
      <c r="K2967">
        <v>0</v>
      </c>
      <c r="L2967" t="s">
        <v>24</v>
      </c>
      <c r="M2967" t="str">
        <f t="shared" si="204"/>
        <v>http://logeion.uchicago.edu/index.html#compenso</v>
      </c>
    </row>
    <row r="2968" spans="1:13" ht="15" customHeight="1" x14ac:dyDescent="0.2">
      <c r="A2968" t="s">
        <v>10024</v>
      </c>
      <c r="B2968" t="s">
        <v>10025</v>
      </c>
      <c r="C2968" t="str">
        <f t="shared" si="207"/>
        <v>comperendinatus –us m.</v>
      </c>
      <c r="D2968" t="str">
        <f t="shared" si="206"/>
        <v>comperendinatus</v>
      </c>
      <c r="E2968" t="s">
        <v>10026</v>
      </c>
      <c r="F2968" t="s">
        <v>10026</v>
      </c>
      <c r="G2968" t="s">
        <v>18</v>
      </c>
      <c r="H2968">
        <v>4</v>
      </c>
      <c r="I2968">
        <v>0</v>
      </c>
      <c r="J2968">
        <v>0</v>
      </c>
      <c r="K2968">
        <v>0</v>
      </c>
      <c r="L2968" t="s">
        <v>19</v>
      </c>
      <c r="M2968" t="str">
        <f t="shared" si="204"/>
        <v>http://logeion.uchicago.edu/index.html#comperendinatus</v>
      </c>
    </row>
    <row r="2969" spans="1:13" ht="15" customHeight="1" x14ac:dyDescent="0.2">
      <c r="A2969" t="s">
        <v>10027</v>
      </c>
      <c r="B2969" t="s">
        <v>10028</v>
      </c>
      <c r="C2969" t="str">
        <f t="shared" si="207"/>
        <v xml:space="preserve">comperendino –perendinare </v>
      </c>
      <c r="D2969" t="str">
        <f t="shared" si="206"/>
        <v>comperendino</v>
      </c>
      <c r="E2969" t="s">
        <v>10029</v>
      </c>
      <c r="F2969" t="s">
        <v>10030</v>
      </c>
      <c r="G2969" t="s">
        <v>23</v>
      </c>
      <c r="I2969">
        <v>1</v>
      </c>
      <c r="J2969">
        <v>0</v>
      </c>
      <c r="K2969">
        <v>0</v>
      </c>
      <c r="L2969" t="s">
        <v>24</v>
      </c>
      <c r="M2969" t="str">
        <f t="shared" si="204"/>
        <v>http://logeion.uchicago.edu/index.html#comperendino</v>
      </c>
    </row>
    <row r="2970" spans="1:13" ht="15" customHeight="1" x14ac:dyDescent="0.2">
      <c r="A2970" t="s">
        <v>10031</v>
      </c>
      <c r="B2970" t="s">
        <v>10032</v>
      </c>
      <c r="C2970" t="str">
        <f t="shared" si="207"/>
        <v>comperio comperire comperi compertus</v>
      </c>
      <c r="D2970" t="str">
        <f t="shared" si="206"/>
        <v>comperio</v>
      </c>
      <c r="E2970" t="s">
        <v>10033</v>
      </c>
      <c r="F2970" t="s">
        <v>10034</v>
      </c>
      <c r="G2970" t="s">
        <v>235</v>
      </c>
      <c r="I2970">
        <v>4</v>
      </c>
      <c r="J2970">
        <v>0</v>
      </c>
      <c r="K2970">
        <v>0</v>
      </c>
      <c r="L2970" t="s">
        <v>24</v>
      </c>
      <c r="M2970" t="str">
        <f t="shared" si="204"/>
        <v>http://logeion.uchicago.edu/index.html#comperio</v>
      </c>
    </row>
    <row r="2971" spans="1:13" ht="15" customHeight="1" x14ac:dyDescent="0.2">
      <c r="A2971" t="s">
        <v>10039</v>
      </c>
      <c r="B2971" t="s">
        <v>10040</v>
      </c>
      <c r="C2971" t="str">
        <f t="shared" si="207"/>
        <v xml:space="preserve">compesco –pescere –pescui — </v>
      </c>
      <c r="D2971" t="str">
        <f t="shared" si="206"/>
        <v>compesco</v>
      </c>
      <c r="E2971" t="s">
        <v>10041</v>
      </c>
      <c r="F2971" t="s">
        <v>10042</v>
      </c>
      <c r="G2971" t="s">
        <v>66</v>
      </c>
      <c r="I2971">
        <v>3</v>
      </c>
      <c r="J2971">
        <v>0</v>
      </c>
      <c r="K2971">
        <v>0</v>
      </c>
      <c r="L2971" t="s">
        <v>24</v>
      </c>
      <c r="M2971" t="str">
        <f t="shared" si="204"/>
        <v>http://logeion.uchicago.edu/index.html#compesco</v>
      </c>
    </row>
    <row r="2972" spans="1:13" ht="15" customHeight="1" x14ac:dyDescent="0.2">
      <c r="A2972" t="s">
        <v>10043</v>
      </c>
      <c r="B2972" t="s">
        <v>10044</v>
      </c>
      <c r="C2972" t="str">
        <f t="shared" si="207"/>
        <v>competitor competitoris m.</v>
      </c>
      <c r="D2972" t="str">
        <f t="shared" si="206"/>
        <v>competitor</v>
      </c>
      <c r="E2972" t="s">
        <v>1482</v>
      </c>
      <c r="F2972" t="s">
        <v>10045</v>
      </c>
      <c r="G2972" t="s">
        <v>29</v>
      </c>
      <c r="H2972">
        <v>3</v>
      </c>
      <c r="I2972">
        <v>0</v>
      </c>
      <c r="J2972">
        <v>0</v>
      </c>
      <c r="K2972">
        <v>0</v>
      </c>
      <c r="L2972" t="s">
        <v>19</v>
      </c>
      <c r="M2972" t="str">
        <f t="shared" si="204"/>
        <v>http://logeion.uchicago.edu/index.html#competitor</v>
      </c>
    </row>
    <row r="2973" spans="1:13" ht="15" customHeight="1" x14ac:dyDescent="0.2">
      <c r="A2973" t="s">
        <v>10048</v>
      </c>
      <c r="B2973" t="s">
        <v>10049</v>
      </c>
      <c r="C2973" t="str">
        <f t="shared" si="207"/>
        <v>compilo –pilare</v>
      </c>
      <c r="D2973" t="str">
        <f t="shared" si="206"/>
        <v>compilo</v>
      </c>
      <c r="E2973" t="s">
        <v>10050</v>
      </c>
      <c r="F2973" t="s">
        <v>10050</v>
      </c>
      <c r="G2973" t="s">
        <v>23</v>
      </c>
      <c r="I2973">
        <v>1</v>
      </c>
      <c r="J2973">
        <v>0</v>
      </c>
      <c r="K2973">
        <v>0</v>
      </c>
      <c r="L2973" t="s">
        <v>24</v>
      </c>
      <c r="M2973" t="str">
        <f t="shared" si="204"/>
        <v>http://logeion.uchicago.edu/index.html#compilo</v>
      </c>
    </row>
    <row r="2974" spans="1:13" ht="15" customHeight="1" x14ac:dyDescent="0.2">
      <c r="A2974" t="s">
        <v>10052</v>
      </c>
      <c r="B2974" t="s">
        <v>10053</v>
      </c>
      <c r="C2974" t="str">
        <f t="shared" si="207"/>
        <v>compingo –ere –pegi –pactus</v>
      </c>
      <c r="D2974" t="str">
        <f t="shared" si="206"/>
        <v>compingo</v>
      </c>
      <c r="E2974" t="s">
        <v>10054</v>
      </c>
      <c r="F2974" t="s">
        <v>10055</v>
      </c>
      <c r="G2974" t="s">
        <v>66</v>
      </c>
      <c r="I2974">
        <v>3</v>
      </c>
      <c r="J2974">
        <v>0</v>
      </c>
      <c r="K2974">
        <v>0</v>
      </c>
      <c r="L2974" t="s">
        <v>24</v>
      </c>
      <c r="M2974" t="str">
        <f t="shared" si="204"/>
        <v>http://logeion.uchicago.edu/index.html#compingo</v>
      </c>
    </row>
    <row r="2975" spans="1:13" ht="15" customHeight="1" x14ac:dyDescent="0.2">
      <c r="A2975" t="s">
        <v>10057</v>
      </c>
      <c r="B2975" t="s">
        <v>10058</v>
      </c>
      <c r="C2975" t="str">
        <f t="shared" si="207"/>
        <v>compitum –i n.</v>
      </c>
      <c r="D2975" t="str">
        <f t="shared" si="206"/>
        <v>compitum</v>
      </c>
      <c r="E2975" t="s">
        <v>10059</v>
      </c>
      <c r="F2975" t="s">
        <v>10060</v>
      </c>
      <c r="G2975" t="s">
        <v>21</v>
      </c>
      <c r="H2975">
        <v>2</v>
      </c>
      <c r="I2975">
        <v>0</v>
      </c>
      <c r="J2975">
        <v>0</v>
      </c>
      <c r="K2975">
        <v>0</v>
      </c>
      <c r="L2975" t="s">
        <v>19</v>
      </c>
      <c r="M2975" t="str">
        <f t="shared" si="204"/>
        <v>http://logeion.uchicago.edu/index.html#compitum</v>
      </c>
    </row>
    <row r="2976" spans="1:13" ht="15" customHeight="1" x14ac:dyDescent="0.2">
      <c r="A2976" t="s">
        <v>10061</v>
      </c>
      <c r="B2976" t="s">
        <v>57684</v>
      </c>
      <c r="C2976" t="str">
        <f t="shared" si="207"/>
        <v>complano –are</v>
      </c>
      <c r="D2976" t="str">
        <f t="shared" si="206"/>
        <v>complano</v>
      </c>
      <c r="E2976" t="s">
        <v>57104</v>
      </c>
      <c r="F2976" t="s">
        <v>57103</v>
      </c>
      <c r="G2976" t="s">
        <v>23</v>
      </c>
      <c r="I2976">
        <v>1</v>
      </c>
      <c r="J2976">
        <v>0</v>
      </c>
      <c r="K2976">
        <v>0</v>
      </c>
      <c r="L2976" t="s">
        <v>24</v>
      </c>
      <c r="M2976" t="str">
        <f t="shared" si="204"/>
        <v>http://logeion.uchicago.edu/index.html#complano</v>
      </c>
    </row>
    <row r="2977" spans="1:13" ht="15" customHeight="1" x14ac:dyDescent="0.2">
      <c r="A2977" t="s">
        <v>10062</v>
      </c>
      <c r="B2977" t="s">
        <v>10063</v>
      </c>
      <c r="C2977" t="str">
        <f t="shared" si="207"/>
        <v>complectio –onis f.</v>
      </c>
      <c r="D2977" t="str">
        <f t="shared" si="206"/>
        <v>complectio</v>
      </c>
      <c r="E2977" t="s">
        <v>10064</v>
      </c>
      <c r="F2977" t="s">
        <v>10064</v>
      </c>
      <c r="G2977" t="s">
        <v>29</v>
      </c>
      <c r="H2977">
        <v>3</v>
      </c>
      <c r="I2977">
        <v>0</v>
      </c>
      <c r="J2977">
        <v>0</v>
      </c>
      <c r="K2977">
        <v>0</v>
      </c>
      <c r="L2977" t="s">
        <v>19</v>
      </c>
      <c r="M2977" t="str">
        <f t="shared" si="204"/>
        <v>http://logeion.uchicago.edu/index.html#complectio</v>
      </c>
    </row>
    <row r="2978" spans="1:13" ht="15" customHeight="1" x14ac:dyDescent="0.2">
      <c r="A2978" t="s">
        <v>10066</v>
      </c>
      <c r="B2978" t="s">
        <v>10067</v>
      </c>
      <c r="C2978" t="str">
        <f t="shared" si="207"/>
        <v>complector complecti complexus sum</v>
      </c>
      <c r="D2978" t="str">
        <f t="shared" si="206"/>
        <v>complector</v>
      </c>
      <c r="E2978" t="s">
        <v>3009</v>
      </c>
      <c r="F2978" t="s">
        <v>3009</v>
      </c>
      <c r="G2978" t="s">
        <v>178</v>
      </c>
      <c r="I2978">
        <v>3</v>
      </c>
      <c r="J2978">
        <v>0</v>
      </c>
      <c r="K2978">
        <v>0</v>
      </c>
      <c r="L2978" t="s">
        <v>24</v>
      </c>
      <c r="M2978" t="str">
        <f t="shared" si="204"/>
        <v>http://logeion.uchicago.edu/index.html#complector</v>
      </c>
    </row>
    <row r="2979" spans="1:13" ht="15" customHeight="1" x14ac:dyDescent="0.2">
      <c r="A2979" t="s">
        <v>10069</v>
      </c>
      <c r="B2979" t="s">
        <v>10070</v>
      </c>
      <c r="C2979" t="str">
        <f t="shared" si="207"/>
        <v>compleo complere complevi completus</v>
      </c>
      <c r="D2979" t="str">
        <f t="shared" si="206"/>
        <v>compleo</v>
      </c>
      <c r="E2979" t="s">
        <v>10071</v>
      </c>
      <c r="F2979" t="s">
        <v>10072</v>
      </c>
      <c r="G2979" t="s">
        <v>95</v>
      </c>
      <c r="I2979">
        <v>2</v>
      </c>
      <c r="J2979">
        <v>0</v>
      </c>
      <c r="K2979">
        <v>0</v>
      </c>
      <c r="L2979" t="s">
        <v>24</v>
      </c>
      <c r="M2979" t="str">
        <f t="shared" ref="M2979:M3042" si="208">"http://logeion.uchicago.edu/index.html#"&amp;D2979</f>
        <v>http://logeion.uchicago.edu/index.html#compleo</v>
      </c>
    </row>
    <row r="2980" spans="1:13" ht="15" customHeight="1" x14ac:dyDescent="0.2">
      <c r="A2980" t="s">
        <v>10074</v>
      </c>
      <c r="B2980" t="s">
        <v>10075</v>
      </c>
      <c r="C2980" t="str">
        <f t="shared" si="207"/>
        <v>complexio –onis f.</v>
      </c>
      <c r="D2980" t="str">
        <f t="shared" si="206"/>
        <v>complexio</v>
      </c>
      <c r="E2980" t="s">
        <v>10076</v>
      </c>
      <c r="F2980" t="s">
        <v>10076</v>
      </c>
      <c r="G2980" t="s">
        <v>29</v>
      </c>
      <c r="H2980">
        <v>3</v>
      </c>
      <c r="I2980">
        <v>0</v>
      </c>
      <c r="J2980">
        <v>0</v>
      </c>
      <c r="K2980">
        <v>0</v>
      </c>
      <c r="L2980" t="s">
        <v>19</v>
      </c>
      <c r="M2980" t="str">
        <f t="shared" si="208"/>
        <v>http://logeion.uchicago.edu/index.html#complexio</v>
      </c>
    </row>
    <row r="2981" spans="1:13" ht="15" customHeight="1" x14ac:dyDescent="0.2">
      <c r="A2981" t="s">
        <v>10077</v>
      </c>
      <c r="B2981" t="s">
        <v>10078</v>
      </c>
      <c r="C2981" t="str">
        <f t="shared" si="207"/>
        <v>complexus –us m.</v>
      </c>
      <c r="D2981" t="str">
        <f t="shared" si="206"/>
        <v>complexus</v>
      </c>
      <c r="E2981" t="s">
        <v>10079</v>
      </c>
      <c r="F2981" t="s">
        <v>10079</v>
      </c>
      <c r="G2981" t="s">
        <v>18</v>
      </c>
      <c r="H2981">
        <v>4</v>
      </c>
      <c r="I2981">
        <v>0</v>
      </c>
      <c r="J2981">
        <v>0</v>
      </c>
      <c r="K2981">
        <v>0</v>
      </c>
      <c r="L2981" t="s">
        <v>19</v>
      </c>
      <c r="M2981" t="str">
        <f t="shared" si="208"/>
        <v>http://logeion.uchicago.edu/index.html#complexus</v>
      </c>
    </row>
    <row r="2982" spans="1:13" ht="15" customHeight="1" x14ac:dyDescent="0.2">
      <c r="A2982" t="s">
        <v>10082</v>
      </c>
      <c r="B2982" t="s">
        <v>10083</v>
      </c>
      <c r="C2982" t="str">
        <f t="shared" si="207"/>
        <v>comploratio –onis f.</v>
      </c>
      <c r="D2982" t="str">
        <f t="shared" si="206"/>
        <v>comploratio</v>
      </c>
      <c r="E2982" t="s">
        <v>10084</v>
      </c>
      <c r="F2982" t="s">
        <v>10085</v>
      </c>
      <c r="G2982" t="s">
        <v>29</v>
      </c>
      <c r="H2982">
        <v>3</v>
      </c>
      <c r="I2982">
        <v>0</v>
      </c>
      <c r="J2982">
        <v>0</v>
      </c>
      <c r="K2982">
        <v>0</v>
      </c>
      <c r="L2982" t="s">
        <v>19</v>
      </c>
      <c r="M2982" t="str">
        <f t="shared" si="208"/>
        <v>http://logeion.uchicago.edu/index.html#comploratio</v>
      </c>
    </row>
    <row r="2983" spans="1:13" ht="15" customHeight="1" x14ac:dyDescent="0.2">
      <c r="A2983" t="s">
        <v>10086</v>
      </c>
      <c r="B2983" t="s">
        <v>10087</v>
      </c>
      <c r="C2983" t="str">
        <f t="shared" si="207"/>
        <v>comploratiotus –us m.</v>
      </c>
      <c r="D2983" t="str">
        <f t="shared" si="206"/>
        <v>comploratiotus</v>
      </c>
      <c r="E2983" t="s">
        <v>10084</v>
      </c>
      <c r="F2983" t="s">
        <v>10085</v>
      </c>
      <c r="G2983" t="s">
        <v>18</v>
      </c>
      <c r="H2983">
        <v>4</v>
      </c>
      <c r="I2983">
        <v>0</v>
      </c>
      <c r="J2983">
        <v>0</v>
      </c>
      <c r="K2983">
        <v>0</v>
      </c>
      <c r="L2983" t="s">
        <v>19</v>
      </c>
      <c r="M2983" t="str">
        <f t="shared" si="208"/>
        <v>http://logeion.uchicago.edu/index.html#comploratiotus</v>
      </c>
    </row>
    <row r="2984" spans="1:13" ht="15" customHeight="1" x14ac:dyDescent="0.2">
      <c r="A2984" t="s">
        <v>10088</v>
      </c>
      <c r="B2984" t="s">
        <v>10089</v>
      </c>
      <c r="C2984" t="str">
        <f t="shared" si="207"/>
        <v>comploro –are –avi –atum</v>
      </c>
      <c r="D2984" t="str">
        <f t="shared" ref="D2984:D3015" si="209">IF(ISBLANK(B2984),0,LEFT( C2984, FIND( " ", C2984 ) - 1 ))</f>
        <v>comploro</v>
      </c>
      <c r="E2984" t="s">
        <v>10090</v>
      </c>
      <c r="F2984" t="s">
        <v>10090</v>
      </c>
      <c r="G2984" t="s">
        <v>23</v>
      </c>
      <c r="I2984">
        <v>1</v>
      </c>
      <c r="J2984">
        <v>0</v>
      </c>
      <c r="K2984">
        <v>0</v>
      </c>
      <c r="L2984" t="s">
        <v>24</v>
      </c>
      <c r="M2984" t="str">
        <f t="shared" si="208"/>
        <v>http://logeion.uchicago.edu/index.html#comploro</v>
      </c>
    </row>
    <row r="2985" spans="1:13" ht="15" customHeight="1" x14ac:dyDescent="0.2">
      <c r="A2985" t="s">
        <v>10091</v>
      </c>
      <c r="B2985" t="s">
        <v>10092</v>
      </c>
      <c r="C2985" t="str">
        <f t="shared" si="207"/>
        <v>complures complurium</v>
      </c>
      <c r="D2985" t="str">
        <f t="shared" si="209"/>
        <v>complures</v>
      </c>
      <c r="E2985" t="s">
        <v>60815</v>
      </c>
      <c r="F2985" t="s">
        <v>55288</v>
      </c>
      <c r="G2985" t="s">
        <v>918</v>
      </c>
      <c r="H2985">
        <v>3</v>
      </c>
      <c r="I2985">
        <v>0</v>
      </c>
      <c r="J2985">
        <v>0</v>
      </c>
      <c r="K2985">
        <v>0</v>
      </c>
      <c r="L2985" t="s">
        <v>36</v>
      </c>
      <c r="M2985" t="str">
        <f t="shared" si="208"/>
        <v>http://logeion.uchicago.edu/index.html#complures</v>
      </c>
    </row>
    <row r="2986" spans="1:13" ht="15" customHeight="1" x14ac:dyDescent="0.2">
      <c r="A2986" t="s">
        <v>10095</v>
      </c>
      <c r="B2986" t="s">
        <v>10096</v>
      </c>
      <c r="C2986" t="str">
        <f t="shared" si="207"/>
        <v>compono componere composui compositus</v>
      </c>
      <c r="D2986" t="str">
        <f t="shared" si="209"/>
        <v>compono</v>
      </c>
      <c r="E2986" t="s">
        <v>56617</v>
      </c>
      <c r="F2986" t="s">
        <v>10097</v>
      </c>
      <c r="G2986" t="s">
        <v>66</v>
      </c>
      <c r="I2986">
        <v>3</v>
      </c>
      <c r="J2986">
        <v>0</v>
      </c>
      <c r="K2986">
        <v>0</v>
      </c>
      <c r="L2986" t="s">
        <v>24</v>
      </c>
      <c r="M2986" t="str">
        <f t="shared" si="208"/>
        <v>http://logeion.uchicago.edu/index.html#compono</v>
      </c>
    </row>
    <row r="2987" spans="1:13" ht="15" customHeight="1" x14ac:dyDescent="0.2">
      <c r="A2987" t="s">
        <v>10099</v>
      </c>
      <c r="B2987" t="s">
        <v>10100</v>
      </c>
      <c r="C2987" t="str">
        <f t="shared" si="207"/>
        <v>comporto comportare comportavi comportatus</v>
      </c>
      <c r="D2987" t="str">
        <f t="shared" si="209"/>
        <v>comporto</v>
      </c>
      <c r="E2987" t="s">
        <v>2051</v>
      </c>
      <c r="F2987" t="s">
        <v>10101</v>
      </c>
      <c r="G2987" t="s">
        <v>23</v>
      </c>
      <c r="I2987">
        <v>1</v>
      </c>
      <c r="J2987">
        <v>0</v>
      </c>
      <c r="K2987">
        <v>0</v>
      </c>
      <c r="L2987" t="s">
        <v>24</v>
      </c>
      <c r="M2987" t="str">
        <f t="shared" si="208"/>
        <v>http://logeion.uchicago.edu/index.html#comporto</v>
      </c>
    </row>
    <row r="2988" spans="1:13" ht="15" customHeight="1" x14ac:dyDescent="0.2">
      <c r="A2988" t="s">
        <v>10102</v>
      </c>
      <c r="B2988" t="s">
        <v>10103</v>
      </c>
      <c r="C2988" t="str">
        <f t="shared" si="207"/>
        <v>compos –potis</v>
      </c>
      <c r="D2988" t="str">
        <f t="shared" si="209"/>
        <v>compos</v>
      </c>
      <c r="E2988" t="s">
        <v>10104</v>
      </c>
      <c r="F2988" t="s">
        <v>57105</v>
      </c>
      <c r="G2988" t="s">
        <v>918</v>
      </c>
      <c r="H2988">
        <v>3</v>
      </c>
      <c r="I2988">
        <v>0</v>
      </c>
      <c r="J2988">
        <v>0</v>
      </c>
      <c r="K2988">
        <v>0</v>
      </c>
      <c r="L2988" t="s">
        <v>36</v>
      </c>
      <c r="M2988" t="str">
        <f t="shared" si="208"/>
        <v>http://logeion.uchicago.edu/index.html#compos</v>
      </c>
    </row>
    <row r="2989" spans="1:13" ht="15" customHeight="1" x14ac:dyDescent="0.2">
      <c r="A2989" t="s">
        <v>10106</v>
      </c>
      <c r="B2989" t="s">
        <v>10107</v>
      </c>
      <c r="C2989" t="str">
        <f t="shared" si="207"/>
        <v>compositum –i n.</v>
      </c>
      <c r="D2989" t="str">
        <f t="shared" si="209"/>
        <v>compositum</v>
      </c>
      <c r="E2989" t="s">
        <v>10108</v>
      </c>
      <c r="F2989" t="s">
        <v>10109</v>
      </c>
      <c r="G2989" t="s">
        <v>21</v>
      </c>
      <c r="H2989">
        <v>2</v>
      </c>
      <c r="I2989">
        <v>0</v>
      </c>
      <c r="J2989">
        <v>0</v>
      </c>
      <c r="K2989">
        <v>0</v>
      </c>
      <c r="L2989" t="s">
        <v>19</v>
      </c>
      <c r="M2989" t="str">
        <f t="shared" si="208"/>
        <v>http://logeion.uchicago.edu/index.html#compositum</v>
      </c>
    </row>
    <row r="2990" spans="1:13" ht="15" customHeight="1" x14ac:dyDescent="0.2">
      <c r="A2990" t="s">
        <v>10111</v>
      </c>
      <c r="B2990" t="s">
        <v>10112</v>
      </c>
      <c r="C2990" t="str">
        <f t="shared" si="207"/>
        <v xml:space="preserve">compositus –a –um </v>
      </c>
      <c r="D2990" t="str">
        <f t="shared" si="209"/>
        <v>compositus</v>
      </c>
      <c r="E2990" t="s">
        <v>10113</v>
      </c>
      <c r="F2990" t="s">
        <v>10114</v>
      </c>
      <c r="G2990" t="s">
        <v>61</v>
      </c>
      <c r="H2990">
        <v>1</v>
      </c>
      <c r="I2990">
        <v>0</v>
      </c>
      <c r="J2990">
        <v>0</v>
      </c>
      <c r="K2990">
        <v>0</v>
      </c>
      <c r="L2990" t="s">
        <v>36</v>
      </c>
      <c r="M2990" t="str">
        <f t="shared" si="208"/>
        <v>http://logeion.uchicago.edu/index.html#compositus</v>
      </c>
    </row>
    <row r="2991" spans="1:13" ht="15" customHeight="1" x14ac:dyDescent="0.2">
      <c r="A2991" t="s">
        <v>10115</v>
      </c>
      <c r="B2991" t="s">
        <v>10116</v>
      </c>
      <c r="C2991" t="str">
        <f t="shared" si="207"/>
        <v>comprecor –ari –atus sum</v>
      </c>
      <c r="D2991" t="str">
        <f t="shared" si="209"/>
        <v>comprecor</v>
      </c>
      <c r="E2991" t="s">
        <v>10117</v>
      </c>
      <c r="F2991" t="s">
        <v>10117</v>
      </c>
      <c r="G2991" t="s">
        <v>170</v>
      </c>
      <c r="I2991">
        <v>1</v>
      </c>
      <c r="J2991">
        <v>0</v>
      </c>
      <c r="K2991">
        <v>0</v>
      </c>
      <c r="L2991" t="s">
        <v>24</v>
      </c>
      <c r="M2991" t="str">
        <f t="shared" si="208"/>
        <v>http://logeion.uchicago.edu/index.html#comprecor</v>
      </c>
    </row>
    <row r="2992" spans="1:13" ht="15" customHeight="1" x14ac:dyDescent="0.2">
      <c r="A2992" t="s">
        <v>10118</v>
      </c>
      <c r="B2992" t="s">
        <v>57106</v>
      </c>
      <c r="C2992" t="str">
        <f t="shared" si="207"/>
        <v>comprehendo or comprendo comprehendere comprehendi comprehensus</v>
      </c>
      <c r="D2992" t="str">
        <f t="shared" si="209"/>
        <v>comprehendo</v>
      </c>
      <c r="E2992" t="s">
        <v>10119</v>
      </c>
      <c r="F2992" t="s">
        <v>10120</v>
      </c>
      <c r="G2992" t="s">
        <v>66</v>
      </c>
      <c r="I2992">
        <v>3</v>
      </c>
      <c r="J2992">
        <v>0</v>
      </c>
      <c r="K2992">
        <v>0</v>
      </c>
      <c r="L2992" t="s">
        <v>24</v>
      </c>
      <c r="M2992" t="str">
        <f t="shared" si="208"/>
        <v>http://logeion.uchicago.edu/index.html#comprehendo</v>
      </c>
    </row>
    <row r="2993" spans="1:13" ht="15" customHeight="1" x14ac:dyDescent="0.2">
      <c r="A2993" t="s">
        <v>10123</v>
      </c>
      <c r="B2993" t="s">
        <v>10124</v>
      </c>
      <c r="C2993" t="str">
        <f t="shared" si="207"/>
        <v>compressio –onis f.</v>
      </c>
      <c r="D2993" t="str">
        <f t="shared" si="209"/>
        <v>compressio</v>
      </c>
      <c r="E2993" t="s">
        <v>10125</v>
      </c>
      <c r="F2993" t="s">
        <v>10126</v>
      </c>
      <c r="G2993" t="s">
        <v>29</v>
      </c>
      <c r="H2993">
        <v>3</v>
      </c>
      <c r="I2993">
        <v>0</v>
      </c>
      <c r="J2993">
        <v>0</v>
      </c>
      <c r="K2993">
        <v>0</v>
      </c>
      <c r="L2993" t="s">
        <v>19</v>
      </c>
      <c r="M2993" t="str">
        <f t="shared" si="208"/>
        <v>http://logeion.uchicago.edu/index.html#compressio</v>
      </c>
    </row>
    <row r="2994" spans="1:13" ht="15" customHeight="1" x14ac:dyDescent="0.2">
      <c r="A2994" t="s">
        <v>10128</v>
      </c>
      <c r="B2994" t="s">
        <v>10129</v>
      </c>
      <c r="C2994" t="str">
        <f t="shared" si="207"/>
        <v>compressus –us m.</v>
      </c>
      <c r="D2994" t="str">
        <f t="shared" si="209"/>
        <v>compressus</v>
      </c>
      <c r="E2994" t="s">
        <v>10079</v>
      </c>
      <c r="F2994" t="s">
        <v>10130</v>
      </c>
      <c r="G2994" t="s">
        <v>18</v>
      </c>
      <c r="H2994">
        <v>4</v>
      </c>
      <c r="I2994">
        <v>0</v>
      </c>
      <c r="J2994">
        <v>0</v>
      </c>
      <c r="K2994">
        <v>0</v>
      </c>
      <c r="L2994" t="s">
        <v>19</v>
      </c>
      <c r="M2994" t="str">
        <f t="shared" si="208"/>
        <v>http://logeion.uchicago.edu/index.html#compressus</v>
      </c>
    </row>
    <row r="2995" spans="1:13" ht="15" customHeight="1" x14ac:dyDescent="0.2">
      <c r="A2995" t="s">
        <v>10132</v>
      </c>
      <c r="B2995" t="s">
        <v>10133</v>
      </c>
      <c r="C2995" t="str">
        <f t="shared" si="207"/>
        <v>comprimo comprimere compressi compressum</v>
      </c>
      <c r="D2995" t="str">
        <f t="shared" si="209"/>
        <v>comprimo</v>
      </c>
      <c r="E2995" t="s">
        <v>9330</v>
      </c>
      <c r="F2995" t="s">
        <v>10134</v>
      </c>
      <c r="G2995" t="s">
        <v>66</v>
      </c>
      <c r="I2995">
        <v>3</v>
      </c>
      <c r="J2995">
        <v>0</v>
      </c>
      <c r="K2995">
        <v>0</v>
      </c>
      <c r="L2995" t="s">
        <v>24</v>
      </c>
      <c r="M2995" t="str">
        <f t="shared" si="208"/>
        <v>http://logeion.uchicago.edu/index.html#comprimo</v>
      </c>
    </row>
    <row r="2996" spans="1:13" ht="15" customHeight="1" x14ac:dyDescent="0.2">
      <c r="A2996" t="s">
        <v>10135</v>
      </c>
      <c r="B2996" t="s">
        <v>10136</v>
      </c>
      <c r="C2996" t="str">
        <f t="shared" si="207"/>
        <v>comprobo comprobare comprobavi comprobatus</v>
      </c>
      <c r="D2996" t="str">
        <f t="shared" si="209"/>
        <v>comprobo</v>
      </c>
      <c r="E2996" t="s">
        <v>10137</v>
      </c>
      <c r="F2996" t="s">
        <v>10138</v>
      </c>
      <c r="G2996" t="s">
        <v>23</v>
      </c>
      <c r="I2996">
        <v>1</v>
      </c>
      <c r="J2996">
        <v>0</v>
      </c>
      <c r="K2996">
        <v>0</v>
      </c>
      <c r="L2996" t="s">
        <v>24</v>
      </c>
      <c r="M2996" t="str">
        <f t="shared" si="208"/>
        <v>http://logeion.uchicago.edu/index.html#comprobo</v>
      </c>
    </row>
    <row r="2997" spans="1:13" ht="15" customHeight="1" x14ac:dyDescent="0.2">
      <c r="A2997" t="s">
        <v>10146</v>
      </c>
      <c r="B2997" t="s">
        <v>59207</v>
      </c>
      <c r="C2997" t="str">
        <f t="shared" si="207"/>
        <v>computatio –ionis f.</v>
      </c>
      <c r="D2997" t="str">
        <f t="shared" si="209"/>
        <v>computatio</v>
      </c>
      <c r="E2997" t="s">
        <v>59343</v>
      </c>
      <c r="F2997" t="s">
        <v>59343</v>
      </c>
      <c r="G2997" t="s">
        <v>29</v>
      </c>
      <c r="H2997">
        <v>3</v>
      </c>
      <c r="I2997">
        <v>0</v>
      </c>
      <c r="J2997">
        <v>0</v>
      </c>
      <c r="K2997">
        <v>0</v>
      </c>
      <c r="L2997" t="s">
        <v>19</v>
      </c>
      <c r="M2997" t="str">
        <f t="shared" si="208"/>
        <v>http://logeion.uchicago.edu/index.html#computatio</v>
      </c>
    </row>
    <row r="2998" spans="1:13" ht="15" customHeight="1" x14ac:dyDescent="0.2">
      <c r="A2998" t="s">
        <v>53293</v>
      </c>
      <c r="B2998" t="s">
        <v>53294</v>
      </c>
      <c r="C2998" t="str">
        <f t="shared" si="207"/>
        <v>comula –ae f.</v>
      </c>
      <c r="D2998" t="str">
        <f t="shared" si="209"/>
        <v>comula</v>
      </c>
      <c r="E2998" t="s">
        <v>53295</v>
      </c>
      <c r="F2998" t="s">
        <v>53295</v>
      </c>
      <c r="G2998" t="s">
        <v>76</v>
      </c>
      <c r="H2998">
        <v>1</v>
      </c>
      <c r="I2998">
        <v>0</v>
      </c>
      <c r="J2998">
        <v>0</v>
      </c>
      <c r="K2998">
        <v>0</v>
      </c>
      <c r="L2998" t="s">
        <v>19</v>
      </c>
      <c r="M2998" t="str">
        <f t="shared" si="208"/>
        <v>http://logeion.uchicago.edu/index.html#comula</v>
      </c>
    </row>
    <row r="2999" spans="1:13" ht="15" customHeight="1" x14ac:dyDescent="0.2">
      <c r="A2999" t="s">
        <v>32477</v>
      </c>
      <c r="B2999" t="s">
        <v>32478</v>
      </c>
      <c r="C2999" t="str">
        <f t="shared" si="207"/>
        <v>Comum –i n.</v>
      </c>
      <c r="D2999" t="str">
        <f t="shared" si="209"/>
        <v>Comum</v>
      </c>
      <c r="E2999" t="s">
        <v>32479</v>
      </c>
      <c r="F2999" t="s">
        <v>32480</v>
      </c>
      <c r="G2999" t="s">
        <v>21</v>
      </c>
      <c r="H2999">
        <v>2</v>
      </c>
      <c r="I2999">
        <v>0</v>
      </c>
      <c r="J2999">
        <v>0</v>
      </c>
      <c r="K2999">
        <v>1</v>
      </c>
      <c r="L2999" t="s">
        <v>19</v>
      </c>
      <c r="M2999" t="str">
        <f t="shared" si="208"/>
        <v>http://logeion.uchicago.edu/index.html#Comum</v>
      </c>
    </row>
    <row r="3000" spans="1:13" ht="15" customHeight="1" x14ac:dyDescent="0.2">
      <c r="A3000" t="s">
        <v>10195</v>
      </c>
      <c r="B3000" t="s">
        <v>60561</v>
      </c>
      <c r="C3000" t="str">
        <f t="shared" si="207"/>
        <v>con-cerno –cernere –crevi –cretum</v>
      </c>
      <c r="D3000" t="str">
        <f t="shared" si="209"/>
        <v>con-cerno</v>
      </c>
      <c r="E3000" t="s">
        <v>60448</v>
      </c>
      <c r="F3000" t="s">
        <v>60449</v>
      </c>
      <c r="G3000" t="s">
        <v>66</v>
      </c>
      <c r="I3000">
        <v>3</v>
      </c>
      <c r="J3000">
        <v>0</v>
      </c>
      <c r="K3000">
        <v>0</v>
      </c>
      <c r="L3000" t="s">
        <v>24</v>
      </c>
      <c r="M3000" t="str">
        <f t="shared" si="208"/>
        <v>http://logeion.uchicago.edu/index.html#con-cerno</v>
      </c>
    </row>
    <row r="3001" spans="1:13" ht="15" customHeight="1" x14ac:dyDescent="0.2">
      <c r="A3001" t="s">
        <v>10566</v>
      </c>
      <c r="B3001" t="s">
        <v>59055</v>
      </c>
      <c r="C3001" t="str">
        <f t="shared" si="207"/>
        <v>con-formo –formare</v>
      </c>
      <c r="D3001" t="str">
        <f t="shared" si="209"/>
        <v>con-formo</v>
      </c>
      <c r="E3001" t="s">
        <v>54112</v>
      </c>
      <c r="F3001" t="s">
        <v>59056</v>
      </c>
      <c r="G3001" t="s">
        <v>23</v>
      </c>
      <c r="I3001">
        <v>1</v>
      </c>
      <c r="J3001">
        <v>0</v>
      </c>
      <c r="K3001">
        <v>0</v>
      </c>
      <c r="L3001" t="s">
        <v>24</v>
      </c>
      <c r="M3001" t="str">
        <f t="shared" si="208"/>
        <v>http://logeion.uchicago.edu/index.html#con-formo</v>
      </c>
    </row>
    <row r="3002" spans="1:13" ht="15" customHeight="1" x14ac:dyDescent="0.2">
      <c r="A3002" t="s">
        <v>60450</v>
      </c>
      <c r="B3002" t="s">
        <v>60654</v>
      </c>
      <c r="C3002" t="str">
        <f t="shared" si="207"/>
        <v>con-fremo –fremere –fremui —</v>
      </c>
      <c r="D3002" t="str">
        <f t="shared" si="209"/>
        <v>con-fremo</v>
      </c>
      <c r="E3002" t="s">
        <v>25093</v>
      </c>
      <c r="F3002" t="s">
        <v>60451</v>
      </c>
      <c r="G3002" t="s">
        <v>66</v>
      </c>
      <c r="I3002">
        <v>3</v>
      </c>
      <c r="L3002" t="s">
        <v>24</v>
      </c>
      <c r="M3002" t="str">
        <f t="shared" si="208"/>
        <v>http://logeion.uchicago.edu/index.html#con-fremo</v>
      </c>
    </row>
    <row r="3003" spans="1:13" ht="15" customHeight="1" x14ac:dyDescent="0.2">
      <c r="A3003" t="s">
        <v>10997</v>
      </c>
      <c r="B3003" t="s">
        <v>55758</v>
      </c>
      <c r="C3003" t="str">
        <f t="shared" si="207"/>
        <v>con-spuo –spuere –spui –sputum</v>
      </c>
      <c r="D3003" t="str">
        <f t="shared" si="209"/>
        <v>con-spuo</v>
      </c>
      <c r="E3003" t="s">
        <v>56634</v>
      </c>
      <c r="F3003" t="s">
        <v>56634</v>
      </c>
      <c r="G3003" t="s">
        <v>66</v>
      </c>
      <c r="I3003">
        <v>3</v>
      </c>
      <c r="J3003">
        <v>0</v>
      </c>
      <c r="K3003">
        <v>0</v>
      </c>
      <c r="L3003" t="s">
        <v>24</v>
      </c>
      <c r="M3003" t="str">
        <f t="shared" si="208"/>
        <v>http://logeion.uchicago.edu/index.html#con-spuo</v>
      </c>
    </row>
    <row r="3004" spans="1:13" ht="15" customHeight="1" x14ac:dyDescent="0.2">
      <c r="A3004" t="s">
        <v>11409</v>
      </c>
      <c r="B3004" t="s">
        <v>60393</v>
      </c>
      <c r="C3004" t="str">
        <f t="shared" si="207"/>
        <v>con-verro —verrere —verri —versum</v>
      </c>
      <c r="D3004" t="str">
        <f t="shared" si="209"/>
        <v>con-verro</v>
      </c>
      <c r="E3004" t="s">
        <v>59542</v>
      </c>
      <c r="F3004" t="s">
        <v>59543</v>
      </c>
      <c r="G3004" t="s">
        <v>66</v>
      </c>
      <c r="I3004">
        <v>3</v>
      </c>
      <c r="J3004">
        <v>0</v>
      </c>
      <c r="K3004">
        <v>0</v>
      </c>
      <c r="L3004" t="s">
        <v>24</v>
      </c>
      <c r="M3004" t="str">
        <f t="shared" si="208"/>
        <v>http://logeion.uchicago.edu/index.html#con-verro</v>
      </c>
    </row>
    <row r="3005" spans="1:13" ht="15" customHeight="1" x14ac:dyDescent="0.2">
      <c r="A3005" t="s">
        <v>10433</v>
      </c>
      <c r="B3005" t="s">
        <v>10434</v>
      </c>
      <c r="C3005" t="str">
        <f t="shared" si="207"/>
        <v>con–dormio –dormire</v>
      </c>
      <c r="D3005" t="str">
        <f t="shared" si="209"/>
        <v>con–dormio</v>
      </c>
      <c r="E3005" t="s">
        <v>10435</v>
      </c>
      <c r="F3005" t="s">
        <v>10436</v>
      </c>
      <c r="G3005" t="s">
        <v>235</v>
      </c>
      <c r="I3005">
        <v>4</v>
      </c>
      <c r="J3005">
        <v>0</v>
      </c>
      <c r="K3005">
        <v>0</v>
      </c>
      <c r="L3005" t="s">
        <v>24</v>
      </c>
      <c r="M3005" t="str">
        <f t="shared" si="208"/>
        <v>http://logeion.uchicago.edu/index.html#con–dormio</v>
      </c>
    </row>
    <row r="3006" spans="1:13" ht="15" customHeight="1" x14ac:dyDescent="0.2">
      <c r="A3006" t="s">
        <v>10635</v>
      </c>
      <c r="B3006" t="s">
        <v>10636</v>
      </c>
      <c r="C3006" t="str">
        <f t="shared" si="207"/>
        <v>con–glutino –glutinare</v>
      </c>
      <c r="D3006" t="str">
        <f t="shared" si="209"/>
        <v>con–glutino</v>
      </c>
      <c r="E3006" t="s">
        <v>10637</v>
      </c>
      <c r="F3006" t="s">
        <v>10638</v>
      </c>
      <c r="G3006" t="s">
        <v>23</v>
      </c>
      <c r="I3006">
        <v>1</v>
      </c>
      <c r="J3006">
        <v>0</v>
      </c>
      <c r="K3006">
        <v>0</v>
      </c>
      <c r="L3006" t="s">
        <v>24</v>
      </c>
      <c r="M3006" t="str">
        <f t="shared" si="208"/>
        <v>http://logeion.uchicago.edu/index.html#con–glutino</v>
      </c>
    </row>
    <row r="3007" spans="1:13" ht="15" customHeight="1" x14ac:dyDescent="0.2">
      <c r="A3007" t="s">
        <v>10780</v>
      </c>
      <c r="B3007" t="s">
        <v>54857</v>
      </c>
      <c r="C3007" t="str">
        <f t="shared" si="207"/>
        <v>con–saluto –salutare</v>
      </c>
      <c r="D3007" t="str">
        <f t="shared" si="209"/>
        <v>con–saluto</v>
      </c>
      <c r="E3007" t="s">
        <v>10781</v>
      </c>
      <c r="F3007" t="s">
        <v>10782</v>
      </c>
      <c r="G3007" t="s">
        <v>23</v>
      </c>
      <c r="I3007">
        <v>1</v>
      </c>
      <c r="J3007">
        <v>0</v>
      </c>
      <c r="K3007">
        <v>0</v>
      </c>
      <c r="L3007" t="s">
        <v>24</v>
      </c>
      <c r="M3007" t="str">
        <f t="shared" si="208"/>
        <v>http://logeion.uchicago.edu/index.html#con–saluto</v>
      </c>
    </row>
    <row r="3008" spans="1:13" ht="15" customHeight="1" x14ac:dyDescent="0.2">
      <c r="A3008" t="s">
        <v>10809</v>
      </c>
      <c r="B3008" t="s">
        <v>54858</v>
      </c>
      <c r="C3008" t="str">
        <f t="shared" si="207"/>
        <v xml:space="preserve">con–scio –scire — — </v>
      </c>
      <c r="D3008" t="str">
        <f t="shared" si="209"/>
        <v>con–scio</v>
      </c>
      <c r="E3008" t="s">
        <v>10810</v>
      </c>
      <c r="F3008" t="s">
        <v>10810</v>
      </c>
      <c r="G3008" t="s">
        <v>235</v>
      </c>
      <c r="I3008">
        <v>4</v>
      </c>
      <c r="J3008">
        <v>0</v>
      </c>
      <c r="K3008">
        <v>0</v>
      </c>
      <c r="L3008" t="s">
        <v>24</v>
      </c>
      <c r="M3008" t="str">
        <f t="shared" si="208"/>
        <v>http://logeion.uchicago.edu/index.html#con–scio</v>
      </c>
    </row>
    <row r="3009" spans="1:13" ht="15" customHeight="1" x14ac:dyDescent="0.2">
      <c r="A3009" t="s">
        <v>11054</v>
      </c>
      <c r="B3009" t="s">
        <v>11055</v>
      </c>
      <c r="C3009" t="str">
        <f t="shared" si="207"/>
        <v>con–stupro –stuprare</v>
      </c>
      <c r="D3009" t="str">
        <f t="shared" si="209"/>
        <v>con–stupro</v>
      </c>
      <c r="E3009" t="s">
        <v>11056</v>
      </c>
      <c r="F3009" t="s">
        <v>11057</v>
      </c>
      <c r="G3009" t="s">
        <v>23</v>
      </c>
      <c r="I3009">
        <v>1</v>
      </c>
      <c r="J3009">
        <v>0</v>
      </c>
      <c r="K3009">
        <v>0</v>
      </c>
      <c r="L3009" t="s">
        <v>24</v>
      </c>
      <c r="M3009" t="str">
        <f t="shared" si="208"/>
        <v>http://logeion.uchicago.edu/index.html#con–stupro</v>
      </c>
    </row>
    <row r="3010" spans="1:13" ht="15" customHeight="1" x14ac:dyDescent="0.2">
      <c r="A3010" t="s">
        <v>10150</v>
      </c>
      <c r="B3010" t="s">
        <v>10151</v>
      </c>
      <c r="C3010" t="str">
        <f t="shared" si="207"/>
        <v>conamen –inis n.</v>
      </c>
      <c r="D3010" t="str">
        <f t="shared" si="209"/>
        <v>conamen</v>
      </c>
      <c r="E3010" t="s">
        <v>10152</v>
      </c>
      <c r="F3010" t="s">
        <v>10152</v>
      </c>
      <c r="G3010" t="s">
        <v>29</v>
      </c>
      <c r="H3010">
        <v>3</v>
      </c>
      <c r="I3010">
        <v>0</v>
      </c>
      <c r="J3010">
        <v>0</v>
      </c>
      <c r="K3010">
        <v>0</v>
      </c>
      <c r="L3010" t="s">
        <v>19</v>
      </c>
      <c r="M3010" t="str">
        <f t="shared" si="208"/>
        <v>http://logeion.uchicago.edu/index.html#conamen</v>
      </c>
    </row>
    <row r="3011" spans="1:13" ht="15" customHeight="1" x14ac:dyDescent="0.2">
      <c r="A3011" t="s">
        <v>10154</v>
      </c>
      <c r="B3011" t="s">
        <v>10155</v>
      </c>
      <c r="C3011" t="str">
        <f t="shared" si="207"/>
        <v>conata –orum n.</v>
      </c>
      <c r="D3011" t="str">
        <f t="shared" si="209"/>
        <v>conata</v>
      </c>
      <c r="E3011" t="s">
        <v>10156</v>
      </c>
      <c r="F3011" t="s">
        <v>10157</v>
      </c>
      <c r="G3011" t="s">
        <v>21</v>
      </c>
      <c r="H3011">
        <v>2</v>
      </c>
      <c r="I3011">
        <v>0</v>
      </c>
      <c r="J3011">
        <v>0</v>
      </c>
      <c r="K3011">
        <v>0</v>
      </c>
      <c r="L3011" t="s">
        <v>19</v>
      </c>
      <c r="M3011" t="str">
        <f t="shared" si="208"/>
        <v>http://logeion.uchicago.edu/index.html#conata</v>
      </c>
    </row>
    <row r="3012" spans="1:13" ht="15" customHeight="1" x14ac:dyDescent="0.2">
      <c r="A3012" t="s">
        <v>10158</v>
      </c>
      <c r="B3012" t="s">
        <v>10159</v>
      </c>
      <c r="C3012" t="str">
        <f t="shared" si="207"/>
        <v>conatus conatus m.</v>
      </c>
      <c r="D3012" t="str">
        <f t="shared" si="209"/>
        <v>conatus</v>
      </c>
      <c r="E3012" t="s">
        <v>10160</v>
      </c>
      <c r="F3012" t="s">
        <v>10160</v>
      </c>
      <c r="G3012" t="s">
        <v>18</v>
      </c>
      <c r="H3012">
        <v>4</v>
      </c>
      <c r="I3012">
        <v>0</v>
      </c>
      <c r="J3012">
        <v>0</v>
      </c>
      <c r="K3012">
        <v>0</v>
      </c>
      <c r="L3012" t="s">
        <v>19</v>
      </c>
      <c r="M3012" t="str">
        <f t="shared" si="208"/>
        <v>http://logeion.uchicago.edu/index.html#conatus</v>
      </c>
    </row>
    <row r="3013" spans="1:13" ht="15" customHeight="1" x14ac:dyDescent="0.2">
      <c r="A3013" t="s">
        <v>53296</v>
      </c>
      <c r="B3013" t="s">
        <v>53976</v>
      </c>
      <c r="C3013" t="str">
        <f t="shared" si="207"/>
        <v xml:space="preserve">concaco concacare </v>
      </c>
      <c r="D3013" t="str">
        <f t="shared" si="209"/>
        <v>concaco</v>
      </c>
      <c r="E3013" t="s">
        <v>53297</v>
      </c>
      <c r="F3013" t="s">
        <v>53298</v>
      </c>
      <c r="G3013" t="s">
        <v>23</v>
      </c>
      <c r="I3013">
        <v>1</v>
      </c>
      <c r="J3013">
        <v>0</v>
      </c>
      <c r="K3013">
        <v>0</v>
      </c>
      <c r="L3013" t="s">
        <v>24</v>
      </c>
      <c r="M3013" t="str">
        <f t="shared" si="208"/>
        <v>http://logeion.uchicago.edu/index.html#concaco</v>
      </c>
    </row>
    <row r="3014" spans="1:13" ht="15" customHeight="1" x14ac:dyDescent="0.2">
      <c r="A3014" t="s">
        <v>10169</v>
      </c>
      <c r="B3014" t="s">
        <v>10170</v>
      </c>
      <c r="C3014" t="str">
        <f t="shared" si="207"/>
        <v>concavus –a –um</v>
      </c>
      <c r="D3014" t="str">
        <f t="shared" si="209"/>
        <v>concavus</v>
      </c>
      <c r="E3014" t="s">
        <v>10171</v>
      </c>
      <c r="F3014" t="s">
        <v>10172</v>
      </c>
      <c r="G3014" t="s">
        <v>61</v>
      </c>
      <c r="H3014">
        <v>1</v>
      </c>
      <c r="I3014">
        <v>0</v>
      </c>
      <c r="J3014">
        <v>0</v>
      </c>
      <c r="K3014">
        <v>0</v>
      </c>
      <c r="L3014" t="s">
        <v>36</v>
      </c>
      <c r="M3014" t="str">
        <f t="shared" si="208"/>
        <v>http://logeion.uchicago.edu/index.html#concavus</v>
      </c>
    </row>
    <row r="3015" spans="1:13" ht="15" customHeight="1" x14ac:dyDescent="0.2">
      <c r="A3015" t="s">
        <v>10173</v>
      </c>
      <c r="B3015" t="s">
        <v>10174</v>
      </c>
      <c r="C3015" t="str">
        <f t="shared" si="207"/>
        <v>concedo concedere concessi concessus</v>
      </c>
      <c r="D3015" t="str">
        <f t="shared" si="209"/>
        <v>concedo</v>
      </c>
      <c r="E3015" t="s">
        <v>56618</v>
      </c>
      <c r="F3015" t="s">
        <v>10176</v>
      </c>
      <c r="G3015" t="s">
        <v>66</v>
      </c>
      <c r="I3015">
        <v>3</v>
      </c>
      <c r="J3015">
        <v>0</v>
      </c>
      <c r="K3015">
        <v>0</v>
      </c>
      <c r="L3015" t="s">
        <v>24</v>
      </c>
      <c r="M3015" t="str">
        <f t="shared" si="208"/>
        <v>http://logeion.uchicago.edu/index.html#concedo</v>
      </c>
    </row>
    <row r="3016" spans="1:13" ht="15" customHeight="1" x14ac:dyDescent="0.2">
      <c r="A3016" t="s">
        <v>10177</v>
      </c>
      <c r="B3016" t="s">
        <v>10178</v>
      </c>
      <c r="C3016" t="str">
        <f t="shared" si="207"/>
        <v>concelebro –celebrare</v>
      </c>
      <c r="D3016" t="str">
        <f t="shared" ref="D3016:D3047" si="210">IF(ISBLANK(B3016),0,LEFT( C3016, FIND( " ", C3016 ) - 1 ))</f>
        <v>concelebro</v>
      </c>
      <c r="E3016" t="s">
        <v>10179</v>
      </c>
      <c r="F3016" t="s">
        <v>10180</v>
      </c>
      <c r="G3016" t="s">
        <v>23</v>
      </c>
      <c r="I3016">
        <v>1</v>
      </c>
      <c r="J3016">
        <v>0</v>
      </c>
      <c r="K3016">
        <v>0</v>
      </c>
      <c r="L3016" t="s">
        <v>24</v>
      </c>
      <c r="M3016" t="str">
        <f t="shared" si="208"/>
        <v>http://logeion.uchicago.edu/index.html#concelebro</v>
      </c>
    </row>
    <row r="3017" spans="1:13" ht="15" customHeight="1" x14ac:dyDescent="0.2">
      <c r="A3017" t="s">
        <v>10182</v>
      </c>
      <c r="B3017" t="s">
        <v>10183</v>
      </c>
      <c r="C3017" t="str">
        <f t="shared" si="207"/>
        <v>concentus –us m.</v>
      </c>
      <c r="D3017" t="str">
        <f t="shared" si="210"/>
        <v>concentus</v>
      </c>
      <c r="E3017" t="s">
        <v>10184</v>
      </c>
      <c r="F3017" t="s">
        <v>10185</v>
      </c>
      <c r="G3017" t="s">
        <v>18</v>
      </c>
      <c r="H3017">
        <v>4</v>
      </c>
      <c r="I3017">
        <v>0</v>
      </c>
      <c r="J3017">
        <v>0</v>
      </c>
      <c r="K3017">
        <v>0</v>
      </c>
      <c r="L3017" t="s">
        <v>19</v>
      </c>
      <c r="M3017" t="str">
        <f t="shared" si="208"/>
        <v>http://logeion.uchicago.edu/index.html#concentus</v>
      </c>
    </row>
    <row r="3018" spans="1:13" ht="15" customHeight="1" x14ac:dyDescent="0.2">
      <c r="A3018" t="s">
        <v>10186</v>
      </c>
      <c r="B3018" t="s">
        <v>10187</v>
      </c>
      <c r="C3018" t="str">
        <f t="shared" si="207"/>
        <v>conceptio –onis f.</v>
      </c>
      <c r="D3018" t="str">
        <f t="shared" si="210"/>
        <v>conceptio</v>
      </c>
      <c r="E3018" t="s">
        <v>10188</v>
      </c>
      <c r="F3018" t="s">
        <v>10189</v>
      </c>
      <c r="G3018" t="s">
        <v>29</v>
      </c>
      <c r="H3018">
        <v>3</v>
      </c>
      <c r="I3018">
        <v>0</v>
      </c>
      <c r="J3018">
        <v>0</v>
      </c>
      <c r="K3018">
        <v>0</v>
      </c>
      <c r="L3018" t="s">
        <v>19</v>
      </c>
      <c r="M3018" t="str">
        <f t="shared" si="208"/>
        <v>http://logeion.uchicago.edu/index.html#conceptio</v>
      </c>
    </row>
    <row r="3019" spans="1:13" ht="15" customHeight="1" x14ac:dyDescent="0.2">
      <c r="A3019" t="s">
        <v>10191</v>
      </c>
      <c r="B3019" t="s">
        <v>10192</v>
      </c>
      <c r="C3019" t="str">
        <f t="shared" si="207"/>
        <v>conceptus –us m.</v>
      </c>
      <c r="D3019" t="str">
        <f t="shared" si="210"/>
        <v>conceptus</v>
      </c>
      <c r="E3019" t="s">
        <v>10193</v>
      </c>
      <c r="F3019" t="s">
        <v>10194</v>
      </c>
      <c r="G3019" t="s">
        <v>18</v>
      </c>
      <c r="H3019">
        <v>4</v>
      </c>
      <c r="I3019">
        <v>0</v>
      </c>
      <c r="J3019">
        <v>0</v>
      </c>
      <c r="K3019">
        <v>0</v>
      </c>
      <c r="L3019" t="s">
        <v>19</v>
      </c>
      <c r="M3019" t="str">
        <f t="shared" si="208"/>
        <v>http://logeion.uchicago.edu/index.html#conceptus</v>
      </c>
    </row>
    <row r="3020" spans="1:13" ht="15" customHeight="1" x14ac:dyDescent="0.2">
      <c r="A3020" t="s">
        <v>10197</v>
      </c>
      <c r="B3020" t="s">
        <v>10198</v>
      </c>
      <c r="C3020" t="str">
        <f t="shared" si="207"/>
        <v>concerto –certare</v>
      </c>
      <c r="D3020" t="str">
        <f t="shared" si="210"/>
        <v>concerto</v>
      </c>
      <c r="E3020" t="s">
        <v>10199</v>
      </c>
      <c r="F3020" t="s">
        <v>10200</v>
      </c>
      <c r="G3020" t="s">
        <v>23</v>
      </c>
      <c r="I3020">
        <v>1</v>
      </c>
      <c r="J3020">
        <v>0</v>
      </c>
      <c r="K3020">
        <v>0</v>
      </c>
      <c r="L3020" t="s">
        <v>24</v>
      </c>
      <c r="M3020" t="str">
        <f t="shared" si="208"/>
        <v>http://logeion.uchicago.edu/index.html#concerto</v>
      </c>
    </row>
    <row r="3021" spans="1:13" ht="15" customHeight="1" x14ac:dyDescent="0.2">
      <c r="A3021" t="s">
        <v>10201</v>
      </c>
      <c r="B3021" t="s">
        <v>56619</v>
      </c>
      <c r="C3021" t="str">
        <f t="shared" si="207"/>
        <v>concessio –onis f.</v>
      </c>
      <c r="D3021" t="str">
        <f t="shared" si="210"/>
        <v>concessio</v>
      </c>
      <c r="E3021" t="s">
        <v>56620</v>
      </c>
      <c r="F3021" t="s">
        <v>56620</v>
      </c>
      <c r="G3021" t="s">
        <v>29</v>
      </c>
      <c r="H3021">
        <v>3</v>
      </c>
      <c r="I3021">
        <v>0</v>
      </c>
      <c r="J3021">
        <v>0</v>
      </c>
      <c r="K3021">
        <v>0</v>
      </c>
      <c r="L3021" t="s">
        <v>19</v>
      </c>
      <c r="M3021" t="str">
        <f t="shared" si="208"/>
        <v>http://logeion.uchicago.edu/index.html#concessio</v>
      </c>
    </row>
    <row r="3022" spans="1:13" ht="15" customHeight="1" x14ac:dyDescent="0.2">
      <c r="A3022" t="s">
        <v>52925</v>
      </c>
      <c r="B3022" t="s">
        <v>52926</v>
      </c>
      <c r="C3022" t="str">
        <f t="shared" si="207"/>
        <v>concessus –a –um</v>
      </c>
      <c r="D3022" t="str">
        <f t="shared" si="210"/>
        <v>concessus</v>
      </c>
      <c r="E3022" t="s">
        <v>52927</v>
      </c>
      <c r="F3022" t="s">
        <v>52927</v>
      </c>
      <c r="G3022" t="s">
        <v>61</v>
      </c>
      <c r="H3022">
        <v>2</v>
      </c>
      <c r="I3022">
        <v>0</v>
      </c>
      <c r="J3022">
        <v>0</v>
      </c>
      <c r="K3022">
        <v>0</v>
      </c>
      <c r="L3022" t="s">
        <v>36</v>
      </c>
      <c r="M3022" t="str">
        <f t="shared" si="208"/>
        <v>http://logeion.uchicago.edu/index.html#concessus</v>
      </c>
    </row>
    <row r="3023" spans="1:13" ht="15" customHeight="1" x14ac:dyDescent="0.2">
      <c r="A3023" t="s">
        <v>10202</v>
      </c>
      <c r="B3023" t="s">
        <v>10203</v>
      </c>
      <c r="C3023" t="str">
        <f t="shared" si="207"/>
        <v>concessus –us m.</v>
      </c>
      <c r="D3023" t="str">
        <f t="shared" si="210"/>
        <v>concessus</v>
      </c>
      <c r="E3023" t="s">
        <v>10204</v>
      </c>
      <c r="F3023" t="s">
        <v>10205</v>
      </c>
      <c r="G3023" t="s">
        <v>18</v>
      </c>
      <c r="H3023">
        <v>4</v>
      </c>
      <c r="I3023">
        <v>0</v>
      </c>
      <c r="J3023">
        <v>0</v>
      </c>
      <c r="K3023">
        <v>0</v>
      </c>
      <c r="L3023" t="s">
        <v>19</v>
      </c>
      <c r="M3023" t="str">
        <f t="shared" si="208"/>
        <v>http://logeion.uchicago.edu/index.html#concessus</v>
      </c>
    </row>
    <row r="3024" spans="1:13" ht="15" customHeight="1" x14ac:dyDescent="0.2">
      <c r="A3024" t="s">
        <v>10206</v>
      </c>
      <c r="B3024" t="s">
        <v>10207</v>
      </c>
      <c r="C3024" t="str">
        <f t="shared" si="207"/>
        <v>concha –ae f.</v>
      </c>
      <c r="D3024" t="str">
        <f t="shared" si="210"/>
        <v>concha</v>
      </c>
      <c r="E3024" t="s">
        <v>10208</v>
      </c>
      <c r="F3024" t="s">
        <v>10209</v>
      </c>
      <c r="G3024" t="s">
        <v>76</v>
      </c>
      <c r="H3024">
        <v>1</v>
      </c>
      <c r="I3024">
        <v>0</v>
      </c>
      <c r="J3024">
        <v>0</v>
      </c>
      <c r="K3024">
        <v>0</v>
      </c>
      <c r="L3024" t="s">
        <v>19</v>
      </c>
      <c r="M3024" t="str">
        <f t="shared" si="208"/>
        <v>http://logeion.uchicago.edu/index.html#concha</v>
      </c>
    </row>
    <row r="3025" spans="1:13" ht="15" customHeight="1" x14ac:dyDescent="0.2">
      <c r="A3025" t="s">
        <v>10211</v>
      </c>
      <c r="B3025" t="s">
        <v>54438</v>
      </c>
      <c r="C3025" t="str">
        <f t="shared" si="207"/>
        <v>conchyliatus –a –um</v>
      </c>
      <c r="D3025" t="str">
        <f t="shared" si="210"/>
        <v>conchyliatus</v>
      </c>
      <c r="E3025" t="s">
        <v>54073</v>
      </c>
      <c r="F3025" t="s">
        <v>54073</v>
      </c>
      <c r="G3025" t="s">
        <v>61</v>
      </c>
      <c r="H3025">
        <v>1</v>
      </c>
      <c r="I3025">
        <v>0</v>
      </c>
      <c r="J3025">
        <v>0</v>
      </c>
      <c r="K3025">
        <v>0</v>
      </c>
      <c r="L3025" t="s">
        <v>36</v>
      </c>
      <c r="M3025" t="str">
        <f t="shared" si="208"/>
        <v>http://logeion.uchicago.edu/index.html#conchyliatus</v>
      </c>
    </row>
    <row r="3026" spans="1:13" ht="15" customHeight="1" x14ac:dyDescent="0.2">
      <c r="A3026" t="s">
        <v>10212</v>
      </c>
      <c r="B3026" t="s">
        <v>10213</v>
      </c>
      <c r="C3026" t="str">
        <f t="shared" si="207"/>
        <v>conchÿlium –i n.</v>
      </c>
      <c r="D3026" t="str">
        <f t="shared" si="210"/>
        <v>conchÿlium</v>
      </c>
      <c r="E3026" t="s">
        <v>10214</v>
      </c>
      <c r="F3026" t="s">
        <v>10214</v>
      </c>
      <c r="G3026" t="s">
        <v>21</v>
      </c>
      <c r="H3026">
        <v>2</v>
      </c>
      <c r="I3026">
        <v>0</v>
      </c>
      <c r="J3026">
        <v>0</v>
      </c>
      <c r="K3026">
        <v>0</v>
      </c>
      <c r="L3026" t="s">
        <v>19</v>
      </c>
      <c r="M3026" t="str">
        <f t="shared" si="208"/>
        <v>http://logeion.uchicago.edu/index.html#conchÿlium</v>
      </c>
    </row>
    <row r="3027" spans="1:13" ht="15" customHeight="1" x14ac:dyDescent="0.2">
      <c r="A3027" t="s">
        <v>10219</v>
      </c>
      <c r="B3027" t="s">
        <v>10220</v>
      </c>
      <c r="C3027" t="str">
        <f t="shared" si="207"/>
        <v>concido –cidere –cidi –cisum</v>
      </c>
      <c r="D3027" t="str">
        <f t="shared" si="210"/>
        <v>concido</v>
      </c>
      <c r="E3027" t="s">
        <v>10221</v>
      </c>
      <c r="F3027" t="s">
        <v>10222</v>
      </c>
      <c r="G3027" t="s">
        <v>66</v>
      </c>
      <c r="I3027">
        <v>3</v>
      </c>
      <c r="J3027">
        <v>0</v>
      </c>
      <c r="K3027">
        <v>0</v>
      </c>
      <c r="L3027" t="s">
        <v>24</v>
      </c>
      <c r="M3027" t="str">
        <f t="shared" si="208"/>
        <v>http://logeion.uchicago.edu/index.html#concido</v>
      </c>
    </row>
    <row r="3028" spans="1:13" ht="15" customHeight="1" x14ac:dyDescent="0.2">
      <c r="A3028" t="s">
        <v>10215</v>
      </c>
      <c r="B3028" t="s">
        <v>10216</v>
      </c>
      <c r="C3028" t="str">
        <f t="shared" si="207"/>
        <v>concido concidere concidi</v>
      </c>
      <c r="D3028" t="str">
        <f t="shared" si="210"/>
        <v>concido</v>
      </c>
      <c r="E3028" t="s">
        <v>10217</v>
      </c>
      <c r="F3028" t="s">
        <v>10218</v>
      </c>
      <c r="G3028" t="s">
        <v>66</v>
      </c>
      <c r="I3028">
        <v>3</v>
      </c>
      <c r="J3028">
        <v>0</v>
      </c>
      <c r="K3028">
        <v>0</v>
      </c>
      <c r="L3028" t="s">
        <v>24</v>
      </c>
      <c r="M3028" t="str">
        <f t="shared" si="208"/>
        <v>http://logeion.uchicago.edu/index.html#concido</v>
      </c>
    </row>
    <row r="3029" spans="1:13" ht="15" customHeight="1" x14ac:dyDescent="0.2">
      <c r="A3029" t="s">
        <v>10223</v>
      </c>
      <c r="B3029" t="s">
        <v>10224</v>
      </c>
      <c r="C3029" t="str">
        <f t="shared" si="207"/>
        <v>concieo –ere –ivi –itus</v>
      </c>
      <c r="D3029" t="str">
        <f t="shared" si="210"/>
        <v>concieo</v>
      </c>
      <c r="E3029" t="s">
        <v>10225</v>
      </c>
      <c r="F3029" t="s">
        <v>10226</v>
      </c>
      <c r="G3029" t="s">
        <v>95</v>
      </c>
      <c r="I3029">
        <v>2</v>
      </c>
      <c r="J3029">
        <v>0</v>
      </c>
      <c r="K3029">
        <v>0</v>
      </c>
      <c r="L3029" t="s">
        <v>24</v>
      </c>
      <c r="M3029" t="str">
        <f t="shared" si="208"/>
        <v>http://logeion.uchicago.edu/index.html#concieo</v>
      </c>
    </row>
    <row r="3030" spans="1:13" ht="15" customHeight="1" x14ac:dyDescent="0.2">
      <c r="A3030" t="s">
        <v>10230</v>
      </c>
      <c r="B3030" t="s">
        <v>60146</v>
      </c>
      <c r="C3030" t="str">
        <f t="shared" si="207"/>
        <v>conciliatrix –icis f.</v>
      </c>
      <c r="D3030" t="str">
        <f t="shared" si="210"/>
        <v>conciliatrix</v>
      </c>
      <c r="E3030" t="s">
        <v>59989</v>
      </c>
      <c r="F3030" t="s">
        <v>59988</v>
      </c>
      <c r="G3030" t="s">
        <v>29</v>
      </c>
      <c r="H3030">
        <v>3</v>
      </c>
      <c r="I3030">
        <v>0</v>
      </c>
      <c r="J3030">
        <v>0</v>
      </c>
      <c r="K3030">
        <v>0</v>
      </c>
      <c r="L3030" t="s">
        <v>19</v>
      </c>
      <c r="M3030" t="str">
        <f t="shared" si="208"/>
        <v>http://logeion.uchicago.edu/index.html#conciliatrix</v>
      </c>
    </row>
    <row r="3031" spans="1:13" ht="15" customHeight="1" x14ac:dyDescent="0.2">
      <c r="A3031" t="s">
        <v>10233</v>
      </c>
      <c r="B3031" t="s">
        <v>10234</v>
      </c>
      <c r="C3031" t="str">
        <f t="shared" ref="C3031:C3094" si="211">SUBSTITUTE(SUBSTITUTE(SUBSTITUTE(SUBSTITUTE(SUBSTITUTE(SUBSTITUTE(SUBSTITUTE(SUBSTITUTE(SUBSTITUTE(SUBSTITUTE(SUBSTITUTE(B3031, "ā", "a"), "ē", "e"), "ī", "i"), "ō", "o"), "ū", "u"), "ȳ", "y"), "Ā", "A"), "Ē", "E"), "Ī", "I"), "Ō", "O"), "Ū", "U")</f>
        <v>concilio conciliare conciliavi conciliatus</v>
      </c>
      <c r="D3031" t="str">
        <f t="shared" si="210"/>
        <v>concilio</v>
      </c>
      <c r="E3031" t="s">
        <v>10235</v>
      </c>
      <c r="F3031" t="s">
        <v>10236</v>
      </c>
      <c r="G3031" t="s">
        <v>23</v>
      </c>
      <c r="I3031">
        <v>1</v>
      </c>
      <c r="J3031">
        <v>0</v>
      </c>
      <c r="K3031">
        <v>0</v>
      </c>
      <c r="L3031" t="s">
        <v>24</v>
      </c>
      <c r="M3031" t="str">
        <f t="shared" si="208"/>
        <v>http://logeion.uchicago.edu/index.html#concilio</v>
      </c>
    </row>
    <row r="3032" spans="1:13" ht="15" customHeight="1" x14ac:dyDescent="0.2">
      <c r="A3032" t="s">
        <v>10237</v>
      </c>
      <c r="B3032" t="s">
        <v>10238</v>
      </c>
      <c r="C3032" t="str">
        <f t="shared" si="211"/>
        <v>concilium concili(i) n.</v>
      </c>
      <c r="D3032" t="str">
        <f t="shared" si="210"/>
        <v>concilium</v>
      </c>
      <c r="E3032" t="s">
        <v>10239</v>
      </c>
      <c r="F3032" t="s">
        <v>10240</v>
      </c>
      <c r="G3032" t="s">
        <v>21</v>
      </c>
      <c r="H3032">
        <v>2</v>
      </c>
      <c r="I3032">
        <v>0</v>
      </c>
      <c r="J3032">
        <v>0</v>
      </c>
      <c r="K3032">
        <v>0</v>
      </c>
      <c r="L3032" t="s">
        <v>19</v>
      </c>
      <c r="M3032" t="str">
        <f t="shared" si="208"/>
        <v>http://logeion.uchicago.edu/index.html#concilium</v>
      </c>
    </row>
    <row r="3033" spans="1:13" ht="15" customHeight="1" x14ac:dyDescent="0.2">
      <c r="A3033" t="s">
        <v>10242</v>
      </c>
      <c r="B3033" t="s">
        <v>57685</v>
      </c>
      <c r="C3033" t="str">
        <f t="shared" si="211"/>
        <v xml:space="preserve">concinno –are </v>
      </c>
      <c r="D3033" t="str">
        <f t="shared" si="210"/>
        <v>concinno</v>
      </c>
      <c r="E3033" t="s">
        <v>56621</v>
      </c>
      <c r="F3033" t="s">
        <v>56621</v>
      </c>
      <c r="G3033" t="s">
        <v>23</v>
      </c>
      <c r="I3033">
        <v>1</v>
      </c>
      <c r="J3033">
        <v>0</v>
      </c>
      <c r="K3033">
        <v>0</v>
      </c>
      <c r="L3033" t="s">
        <v>24</v>
      </c>
      <c r="M3033" t="str">
        <f t="shared" si="208"/>
        <v>http://logeion.uchicago.edu/index.html#concinno</v>
      </c>
    </row>
    <row r="3034" spans="1:13" ht="15" customHeight="1" x14ac:dyDescent="0.2">
      <c r="A3034" t="s">
        <v>10243</v>
      </c>
      <c r="B3034" t="s">
        <v>10244</v>
      </c>
      <c r="C3034" t="str">
        <f t="shared" si="211"/>
        <v>concinnus –a –um</v>
      </c>
      <c r="D3034" t="str">
        <f t="shared" si="210"/>
        <v>concinnus</v>
      </c>
      <c r="E3034" t="s">
        <v>10245</v>
      </c>
      <c r="F3034" t="s">
        <v>10245</v>
      </c>
      <c r="G3034" t="s">
        <v>61</v>
      </c>
      <c r="H3034">
        <v>1</v>
      </c>
      <c r="I3034">
        <v>0</v>
      </c>
      <c r="J3034">
        <v>0</v>
      </c>
      <c r="K3034">
        <v>0</v>
      </c>
      <c r="L3034" t="s">
        <v>36</v>
      </c>
      <c r="M3034" t="str">
        <f t="shared" si="208"/>
        <v>http://logeion.uchicago.edu/index.html#concinnus</v>
      </c>
    </row>
    <row r="3035" spans="1:13" ht="15" customHeight="1" x14ac:dyDescent="0.2">
      <c r="A3035" t="s">
        <v>10246</v>
      </c>
      <c r="B3035" t="s">
        <v>10247</v>
      </c>
      <c r="C3035" t="str">
        <f t="shared" si="211"/>
        <v>concino –cinere –cinui</v>
      </c>
      <c r="D3035" t="str">
        <f t="shared" si="210"/>
        <v>concino</v>
      </c>
      <c r="E3035" t="s">
        <v>10248</v>
      </c>
      <c r="F3035" t="s">
        <v>10248</v>
      </c>
      <c r="G3035" t="s">
        <v>66</v>
      </c>
      <c r="I3035">
        <v>3</v>
      </c>
      <c r="J3035">
        <v>0</v>
      </c>
      <c r="K3035">
        <v>0</v>
      </c>
      <c r="L3035" t="s">
        <v>24</v>
      </c>
      <c r="M3035" t="str">
        <f t="shared" si="208"/>
        <v>http://logeion.uchicago.edu/index.html#concino</v>
      </c>
    </row>
    <row r="3036" spans="1:13" ht="15" customHeight="1" x14ac:dyDescent="0.2">
      <c r="A3036" t="s">
        <v>10250</v>
      </c>
      <c r="B3036" t="s">
        <v>10251</v>
      </c>
      <c r="C3036" t="str">
        <f t="shared" si="211"/>
        <v>concipio concipere concepi conceptum</v>
      </c>
      <c r="D3036" t="str">
        <f t="shared" si="210"/>
        <v>concipio</v>
      </c>
      <c r="E3036" t="s">
        <v>56622</v>
      </c>
      <c r="F3036" t="s">
        <v>55289</v>
      </c>
      <c r="G3036" t="s">
        <v>101</v>
      </c>
      <c r="I3036">
        <v>3</v>
      </c>
      <c r="J3036">
        <v>0</v>
      </c>
      <c r="K3036">
        <v>0</v>
      </c>
      <c r="L3036" t="s">
        <v>24</v>
      </c>
      <c r="M3036" t="str">
        <f t="shared" si="208"/>
        <v>http://logeion.uchicago.edu/index.html#concipio</v>
      </c>
    </row>
    <row r="3037" spans="1:13" ht="15" customHeight="1" x14ac:dyDescent="0.2">
      <c r="A3037" t="s">
        <v>10258</v>
      </c>
      <c r="B3037" t="s">
        <v>10259</v>
      </c>
      <c r="C3037" t="str">
        <f t="shared" si="211"/>
        <v>concitator –oris m.</v>
      </c>
      <c r="D3037" t="str">
        <f t="shared" si="210"/>
        <v>concitator</v>
      </c>
      <c r="E3037" t="s">
        <v>10260</v>
      </c>
      <c r="F3037" t="s">
        <v>10261</v>
      </c>
      <c r="G3037" t="s">
        <v>29</v>
      </c>
      <c r="H3037">
        <v>3</v>
      </c>
      <c r="I3037">
        <v>0</v>
      </c>
      <c r="J3037">
        <v>0</v>
      </c>
      <c r="K3037">
        <v>0</v>
      </c>
      <c r="L3037" t="s">
        <v>19</v>
      </c>
      <c r="M3037" t="str">
        <f t="shared" si="208"/>
        <v>http://logeion.uchicago.edu/index.html#concitator</v>
      </c>
    </row>
    <row r="3038" spans="1:13" ht="15" customHeight="1" x14ac:dyDescent="0.2">
      <c r="A3038" t="s">
        <v>10263</v>
      </c>
      <c r="B3038" t="s">
        <v>10264</v>
      </c>
      <c r="C3038" t="str">
        <f t="shared" si="211"/>
        <v>concito concitare concitavi concitatus</v>
      </c>
      <c r="D3038" t="str">
        <f t="shared" si="210"/>
        <v>concito</v>
      </c>
      <c r="E3038" t="s">
        <v>10265</v>
      </c>
      <c r="F3038" t="s">
        <v>10266</v>
      </c>
      <c r="G3038" t="s">
        <v>23</v>
      </c>
      <c r="I3038">
        <v>1</v>
      </c>
      <c r="J3038">
        <v>0</v>
      </c>
      <c r="K3038">
        <v>0</v>
      </c>
      <c r="L3038" t="s">
        <v>24</v>
      </c>
      <c r="M3038" t="str">
        <f t="shared" si="208"/>
        <v>http://logeion.uchicago.edu/index.html#concito</v>
      </c>
    </row>
    <row r="3039" spans="1:13" ht="15" customHeight="1" x14ac:dyDescent="0.2">
      <c r="A3039" t="s">
        <v>58763</v>
      </c>
      <c r="B3039" t="s">
        <v>58435</v>
      </c>
      <c r="C3039" t="str">
        <f t="shared" si="211"/>
        <v>concivis –is m.</v>
      </c>
      <c r="D3039" t="str">
        <f t="shared" si="210"/>
        <v>concivis</v>
      </c>
      <c r="E3039" t="s">
        <v>58436</v>
      </c>
      <c r="F3039" t="s">
        <v>58436</v>
      </c>
      <c r="G3039" t="s">
        <v>29</v>
      </c>
      <c r="H3039">
        <v>3</v>
      </c>
      <c r="L3039" t="s">
        <v>19</v>
      </c>
      <c r="M3039" t="str">
        <f t="shared" si="208"/>
        <v>http://logeion.uchicago.edu/index.html#concivis</v>
      </c>
    </row>
    <row r="3040" spans="1:13" ht="15" customHeight="1" x14ac:dyDescent="0.2">
      <c r="A3040" t="s">
        <v>10269</v>
      </c>
      <c r="B3040" t="s">
        <v>10270</v>
      </c>
      <c r="C3040" t="str">
        <f t="shared" si="211"/>
        <v>conclamo conclamare conclamavi conclamatus</v>
      </c>
      <c r="D3040" t="str">
        <f t="shared" si="210"/>
        <v>conclamo</v>
      </c>
      <c r="E3040" t="s">
        <v>10271</v>
      </c>
      <c r="F3040" t="s">
        <v>10272</v>
      </c>
      <c r="G3040" t="s">
        <v>23</v>
      </c>
      <c r="I3040">
        <v>1</v>
      </c>
      <c r="J3040">
        <v>0</v>
      </c>
      <c r="K3040">
        <v>0</v>
      </c>
      <c r="L3040" t="s">
        <v>24</v>
      </c>
      <c r="M3040" t="str">
        <f t="shared" si="208"/>
        <v>http://logeion.uchicago.edu/index.html#conclamo</v>
      </c>
    </row>
    <row r="3041" spans="1:13" ht="15" customHeight="1" x14ac:dyDescent="0.2">
      <c r="A3041" t="s">
        <v>10274</v>
      </c>
      <c r="B3041" t="s">
        <v>10275</v>
      </c>
      <c r="C3041" t="str">
        <f t="shared" si="211"/>
        <v>concludo –ere –clusi –clusus</v>
      </c>
      <c r="D3041" t="str">
        <f t="shared" si="210"/>
        <v>concludo</v>
      </c>
      <c r="E3041" t="s">
        <v>10276</v>
      </c>
      <c r="F3041" t="s">
        <v>10277</v>
      </c>
      <c r="G3041" t="s">
        <v>66</v>
      </c>
      <c r="I3041">
        <v>3</v>
      </c>
      <c r="J3041">
        <v>0</v>
      </c>
      <c r="K3041">
        <v>0</v>
      </c>
      <c r="L3041" t="s">
        <v>24</v>
      </c>
      <c r="M3041" t="str">
        <f t="shared" si="208"/>
        <v>http://logeion.uchicago.edu/index.html#concludo</v>
      </c>
    </row>
    <row r="3042" spans="1:13" ht="15" customHeight="1" x14ac:dyDescent="0.2">
      <c r="A3042" t="s">
        <v>10281</v>
      </c>
      <c r="B3042" t="s">
        <v>10282</v>
      </c>
      <c r="C3042" t="str">
        <f t="shared" si="211"/>
        <v>concolor –oris</v>
      </c>
      <c r="D3042" t="str">
        <f t="shared" si="210"/>
        <v>concolor</v>
      </c>
      <c r="E3042" t="s">
        <v>10283</v>
      </c>
      <c r="F3042" t="s">
        <v>10283</v>
      </c>
      <c r="G3042" t="s">
        <v>230</v>
      </c>
      <c r="H3042">
        <v>3</v>
      </c>
      <c r="I3042">
        <v>0</v>
      </c>
      <c r="J3042">
        <v>0</v>
      </c>
      <c r="K3042">
        <v>0</v>
      </c>
      <c r="L3042" t="s">
        <v>36</v>
      </c>
      <c r="M3042" t="str">
        <f t="shared" si="208"/>
        <v>http://logeion.uchicago.edu/index.html#concolor</v>
      </c>
    </row>
    <row r="3043" spans="1:13" ht="15" customHeight="1" x14ac:dyDescent="0.2">
      <c r="A3043" t="s">
        <v>10284</v>
      </c>
      <c r="B3043" t="s">
        <v>10285</v>
      </c>
      <c r="C3043" t="str">
        <f t="shared" si="211"/>
        <v>Conconnetodumnus –i m.</v>
      </c>
      <c r="D3043" t="str">
        <f t="shared" si="210"/>
        <v>Conconnetodumnus</v>
      </c>
      <c r="E3043" t="s">
        <v>10286</v>
      </c>
      <c r="F3043" t="s">
        <v>10286</v>
      </c>
      <c r="G3043" t="s">
        <v>21</v>
      </c>
      <c r="H3043">
        <v>2</v>
      </c>
      <c r="I3043">
        <v>0</v>
      </c>
      <c r="J3043">
        <v>0</v>
      </c>
      <c r="K3043">
        <v>1</v>
      </c>
      <c r="L3043" t="s">
        <v>19</v>
      </c>
      <c r="M3043" t="str">
        <f t="shared" ref="M3043:M3106" si="212">"http://logeion.uchicago.edu/index.html#"&amp;D3043</f>
        <v>http://logeion.uchicago.edu/index.html#Conconnetodumnus</v>
      </c>
    </row>
    <row r="3044" spans="1:13" ht="15" customHeight="1" x14ac:dyDescent="0.2">
      <c r="A3044" t="s">
        <v>10287</v>
      </c>
      <c r="B3044" t="s">
        <v>10288</v>
      </c>
      <c r="C3044" t="str">
        <f t="shared" si="211"/>
        <v>concoquo concoquere concoxi concoctus</v>
      </c>
      <c r="D3044" t="str">
        <f t="shared" si="210"/>
        <v>concoquo</v>
      </c>
      <c r="E3044" t="s">
        <v>10289</v>
      </c>
      <c r="F3044" t="s">
        <v>10290</v>
      </c>
      <c r="G3044" t="s">
        <v>66</v>
      </c>
      <c r="I3044">
        <v>3</v>
      </c>
      <c r="J3044">
        <v>0</v>
      </c>
      <c r="K3044">
        <v>0</v>
      </c>
      <c r="L3044" t="s">
        <v>24</v>
      </c>
      <c r="M3044" t="str">
        <f t="shared" si="212"/>
        <v>http://logeion.uchicago.edu/index.html#concoquo</v>
      </c>
    </row>
    <row r="3045" spans="1:13" ht="15" customHeight="1" x14ac:dyDescent="0.2">
      <c r="A3045" t="s">
        <v>10291</v>
      </c>
      <c r="B3045" t="s">
        <v>10292</v>
      </c>
      <c r="C3045" t="str">
        <f t="shared" si="211"/>
        <v>concordia concordiae f.</v>
      </c>
      <c r="D3045" t="str">
        <f t="shared" si="210"/>
        <v>concordia</v>
      </c>
      <c r="E3045" t="s">
        <v>10293</v>
      </c>
      <c r="F3045" t="s">
        <v>10294</v>
      </c>
      <c r="G3045" t="s">
        <v>76</v>
      </c>
      <c r="H3045">
        <v>1</v>
      </c>
      <c r="I3045">
        <v>0</v>
      </c>
      <c r="J3045">
        <v>0</v>
      </c>
      <c r="K3045">
        <v>0</v>
      </c>
      <c r="L3045" t="s">
        <v>19</v>
      </c>
      <c r="M3045" t="str">
        <f t="shared" si="212"/>
        <v>http://logeion.uchicago.edu/index.html#concordia</v>
      </c>
    </row>
    <row r="3046" spans="1:13" ht="15" customHeight="1" x14ac:dyDescent="0.2">
      <c r="A3046" t="s">
        <v>10297</v>
      </c>
      <c r="B3046" t="s">
        <v>10298</v>
      </c>
      <c r="C3046" t="str">
        <f t="shared" si="211"/>
        <v>concordo concordare –avi –atum</v>
      </c>
      <c r="D3046" t="str">
        <f t="shared" si="210"/>
        <v>concordo</v>
      </c>
      <c r="E3046" t="s">
        <v>10299</v>
      </c>
      <c r="F3046" t="s">
        <v>10300</v>
      </c>
      <c r="G3046" t="s">
        <v>23</v>
      </c>
      <c r="I3046">
        <v>1</v>
      </c>
      <c r="J3046">
        <v>0</v>
      </c>
      <c r="K3046">
        <v>0</v>
      </c>
      <c r="L3046" t="s">
        <v>24</v>
      </c>
      <c r="M3046" t="str">
        <f t="shared" si="212"/>
        <v>http://logeion.uchicago.edu/index.html#concordo</v>
      </c>
    </row>
    <row r="3047" spans="1:13" ht="15" customHeight="1" x14ac:dyDescent="0.2">
      <c r="A3047" t="s">
        <v>10301</v>
      </c>
      <c r="B3047" t="s">
        <v>58039</v>
      </c>
      <c r="C3047" t="str">
        <f t="shared" si="211"/>
        <v>concors concordis</v>
      </c>
      <c r="D3047" t="str">
        <f t="shared" si="210"/>
        <v>concors</v>
      </c>
      <c r="E3047" t="s">
        <v>10302</v>
      </c>
      <c r="F3047" t="s">
        <v>10303</v>
      </c>
      <c r="G3047" t="s">
        <v>230</v>
      </c>
      <c r="H3047">
        <v>3</v>
      </c>
      <c r="I3047">
        <v>0</v>
      </c>
      <c r="J3047">
        <v>0</v>
      </c>
      <c r="K3047">
        <v>0</v>
      </c>
      <c r="L3047" t="s">
        <v>36</v>
      </c>
      <c r="M3047" t="str">
        <f t="shared" si="212"/>
        <v>http://logeion.uchicago.edu/index.html#concors</v>
      </c>
    </row>
    <row r="3048" spans="1:13" ht="15" customHeight="1" x14ac:dyDescent="0.2">
      <c r="A3048" t="s">
        <v>10304</v>
      </c>
      <c r="B3048" t="s">
        <v>10305</v>
      </c>
      <c r="C3048" t="str">
        <f t="shared" si="211"/>
        <v>concredo –ere –didi –ditus</v>
      </c>
      <c r="D3048" t="str">
        <f t="shared" ref="D3048:D3079" si="213">IF(ISBLANK(B3048),0,LEFT( C3048, FIND( " ", C3048 ) - 1 ))</f>
        <v>concredo</v>
      </c>
      <c r="E3048" t="s">
        <v>10306</v>
      </c>
      <c r="F3048" t="s">
        <v>10307</v>
      </c>
      <c r="G3048" t="s">
        <v>66</v>
      </c>
      <c r="I3048">
        <v>3</v>
      </c>
      <c r="J3048">
        <v>0</v>
      </c>
      <c r="K3048">
        <v>0</v>
      </c>
      <c r="L3048" t="s">
        <v>24</v>
      </c>
      <c r="M3048" t="str">
        <f t="shared" si="212"/>
        <v>http://logeion.uchicago.edu/index.html#concredo</v>
      </c>
    </row>
    <row r="3049" spans="1:13" ht="15" customHeight="1" x14ac:dyDescent="0.2">
      <c r="A3049" t="s">
        <v>10308</v>
      </c>
      <c r="B3049" t="s">
        <v>58040</v>
      </c>
      <c r="C3049" t="str">
        <f t="shared" si="211"/>
        <v>concremo –are</v>
      </c>
      <c r="D3049" t="str">
        <f t="shared" si="213"/>
        <v>concremo</v>
      </c>
      <c r="E3049" t="s">
        <v>10309</v>
      </c>
      <c r="F3049" t="s">
        <v>10309</v>
      </c>
      <c r="G3049" t="s">
        <v>23</v>
      </c>
      <c r="I3049">
        <v>1</v>
      </c>
      <c r="J3049">
        <v>0</v>
      </c>
      <c r="K3049">
        <v>0</v>
      </c>
      <c r="L3049" t="s">
        <v>24</v>
      </c>
      <c r="M3049" t="str">
        <f t="shared" si="212"/>
        <v>http://logeion.uchicago.edu/index.html#concremo</v>
      </c>
    </row>
    <row r="3050" spans="1:13" ht="15" customHeight="1" x14ac:dyDescent="0.2">
      <c r="A3050" t="s">
        <v>10311</v>
      </c>
      <c r="B3050" t="s">
        <v>10312</v>
      </c>
      <c r="C3050" t="str">
        <f t="shared" si="211"/>
        <v>concrepo –crepare –crepui —</v>
      </c>
      <c r="D3050" t="str">
        <f t="shared" si="213"/>
        <v>concrepo</v>
      </c>
      <c r="E3050" t="s">
        <v>56623</v>
      </c>
      <c r="F3050" t="s">
        <v>10313</v>
      </c>
      <c r="G3050" t="s">
        <v>23</v>
      </c>
      <c r="I3050">
        <v>1</v>
      </c>
      <c r="J3050">
        <v>0</v>
      </c>
      <c r="K3050">
        <v>0</v>
      </c>
      <c r="L3050" t="s">
        <v>24</v>
      </c>
      <c r="M3050" t="str">
        <f t="shared" si="212"/>
        <v>http://logeion.uchicago.edu/index.html#concrepo</v>
      </c>
    </row>
    <row r="3051" spans="1:13" ht="15" customHeight="1" x14ac:dyDescent="0.2">
      <c r="A3051" t="s">
        <v>10315</v>
      </c>
      <c r="B3051" t="s">
        <v>10316</v>
      </c>
      <c r="C3051" t="str">
        <f t="shared" si="211"/>
        <v>concresco –ere –crevi –cretus</v>
      </c>
      <c r="D3051" t="str">
        <f t="shared" si="213"/>
        <v>concresco</v>
      </c>
      <c r="E3051" t="s">
        <v>10317</v>
      </c>
      <c r="F3051" t="s">
        <v>10318</v>
      </c>
      <c r="G3051" t="s">
        <v>66</v>
      </c>
      <c r="I3051">
        <v>3</v>
      </c>
      <c r="J3051">
        <v>0</v>
      </c>
      <c r="K3051">
        <v>0</v>
      </c>
      <c r="L3051" t="s">
        <v>24</v>
      </c>
      <c r="M3051" t="str">
        <f t="shared" si="212"/>
        <v>http://logeion.uchicago.edu/index.html#concresco</v>
      </c>
    </row>
    <row r="3052" spans="1:13" ht="15" customHeight="1" x14ac:dyDescent="0.2">
      <c r="A3052" t="s">
        <v>10319</v>
      </c>
      <c r="B3052" t="s">
        <v>10320</v>
      </c>
      <c r="C3052" t="str">
        <f t="shared" si="211"/>
        <v>concretio –onis f.</v>
      </c>
      <c r="D3052" t="str">
        <f t="shared" si="213"/>
        <v>concretio</v>
      </c>
      <c r="E3052" t="s">
        <v>10321</v>
      </c>
      <c r="F3052" t="s">
        <v>10322</v>
      </c>
      <c r="G3052" t="s">
        <v>29</v>
      </c>
      <c r="H3052">
        <v>3</v>
      </c>
      <c r="I3052">
        <v>0</v>
      </c>
      <c r="J3052">
        <v>0</v>
      </c>
      <c r="K3052">
        <v>0</v>
      </c>
      <c r="L3052" t="s">
        <v>19</v>
      </c>
      <c r="M3052" t="str">
        <f t="shared" si="212"/>
        <v>http://logeion.uchicago.edu/index.html#concretio</v>
      </c>
    </row>
    <row r="3053" spans="1:13" ht="15" customHeight="1" x14ac:dyDescent="0.2">
      <c r="A3053" t="s">
        <v>10324</v>
      </c>
      <c r="B3053" t="s">
        <v>10325</v>
      </c>
      <c r="C3053" t="str">
        <f t="shared" si="211"/>
        <v>concretus –a –um</v>
      </c>
      <c r="D3053" t="str">
        <f t="shared" si="213"/>
        <v>concretus</v>
      </c>
      <c r="E3053" t="s">
        <v>10326</v>
      </c>
      <c r="F3053" t="s">
        <v>10327</v>
      </c>
      <c r="G3053" t="s">
        <v>61</v>
      </c>
      <c r="H3053">
        <v>1</v>
      </c>
      <c r="I3053">
        <v>0</v>
      </c>
      <c r="J3053">
        <v>0</v>
      </c>
      <c r="K3053">
        <v>0</v>
      </c>
      <c r="L3053" t="s">
        <v>36</v>
      </c>
      <c r="M3053" t="str">
        <f t="shared" si="212"/>
        <v>http://logeion.uchicago.edu/index.html#concretus</v>
      </c>
    </row>
    <row r="3054" spans="1:13" ht="15" customHeight="1" x14ac:dyDescent="0.2">
      <c r="A3054" t="s">
        <v>10330</v>
      </c>
      <c r="B3054" t="s">
        <v>10331</v>
      </c>
      <c r="C3054" t="str">
        <f t="shared" si="211"/>
        <v>concubina –ae f.</v>
      </c>
      <c r="D3054" t="str">
        <f t="shared" si="213"/>
        <v>concubina</v>
      </c>
      <c r="E3054" t="s">
        <v>10332</v>
      </c>
      <c r="F3054" t="s">
        <v>10332</v>
      </c>
      <c r="G3054" t="s">
        <v>76</v>
      </c>
      <c r="H3054">
        <v>1</v>
      </c>
      <c r="I3054">
        <v>0</v>
      </c>
      <c r="J3054">
        <v>0</v>
      </c>
      <c r="K3054">
        <v>0</v>
      </c>
      <c r="L3054" t="s">
        <v>19</v>
      </c>
      <c r="M3054" t="str">
        <f t="shared" si="212"/>
        <v>http://logeion.uchicago.edu/index.html#concubina</v>
      </c>
    </row>
    <row r="3055" spans="1:13" ht="15" customHeight="1" x14ac:dyDescent="0.2">
      <c r="A3055" t="s">
        <v>10333</v>
      </c>
      <c r="B3055" t="s">
        <v>10334</v>
      </c>
      <c r="C3055" t="str">
        <f t="shared" si="211"/>
        <v>concubinus –i m.</v>
      </c>
      <c r="D3055" t="str">
        <f t="shared" si="213"/>
        <v>concubinus</v>
      </c>
      <c r="E3055" t="s">
        <v>10335</v>
      </c>
      <c r="F3055" t="s">
        <v>10335</v>
      </c>
      <c r="G3055" t="s">
        <v>21</v>
      </c>
      <c r="H3055">
        <v>2</v>
      </c>
      <c r="I3055">
        <v>0</v>
      </c>
      <c r="J3055">
        <v>0</v>
      </c>
      <c r="K3055">
        <v>0</v>
      </c>
      <c r="L3055" t="s">
        <v>19</v>
      </c>
      <c r="M3055" t="str">
        <f t="shared" si="212"/>
        <v>http://logeion.uchicago.edu/index.html#concubinus</v>
      </c>
    </row>
    <row r="3056" spans="1:13" ht="15" customHeight="1" x14ac:dyDescent="0.2">
      <c r="A3056" t="s">
        <v>10336</v>
      </c>
      <c r="B3056" t="s">
        <v>10337</v>
      </c>
      <c r="C3056" t="str">
        <f t="shared" si="211"/>
        <v>concubitus –us m.</v>
      </c>
      <c r="D3056" t="str">
        <f t="shared" si="213"/>
        <v>concubitus</v>
      </c>
      <c r="E3056" t="s">
        <v>10338</v>
      </c>
      <c r="F3056" t="s">
        <v>10338</v>
      </c>
      <c r="G3056" t="s">
        <v>18</v>
      </c>
      <c r="H3056">
        <v>4</v>
      </c>
      <c r="I3056">
        <v>0</v>
      </c>
      <c r="J3056">
        <v>0</v>
      </c>
      <c r="K3056">
        <v>0</v>
      </c>
      <c r="L3056" t="s">
        <v>19</v>
      </c>
      <c r="M3056" t="str">
        <f t="shared" si="212"/>
        <v>http://logeion.uchicago.edu/index.html#concubitus</v>
      </c>
    </row>
    <row r="3057" spans="1:13" ht="15" customHeight="1" x14ac:dyDescent="0.2">
      <c r="A3057" t="s">
        <v>10341</v>
      </c>
      <c r="B3057" t="s">
        <v>10342</v>
      </c>
      <c r="C3057" t="str">
        <f t="shared" si="211"/>
        <v>concumbo –cumbere –cubui –cubitum</v>
      </c>
      <c r="D3057" t="str">
        <f t="shared" si="213"/>
        <v>concumbo</v>
      </c>
      <c r="E3057" t="s">
        <v>10343</v>
      </c>
      <c r="F3057" t="s">
        <v>10344</v>
      </c>
      <c r="G3057" t="s">
        <v>66</v>
      </c>
      <c r="I3057">
        <v>3</v>
      </c>
      <c r="J3057">
        <v>0</v>
      </c>
      <c r="K3057">
        <v>0</v>
      </c>
      <c r="L3057" t="s">
        <v>24</v>
      </c>
      <c r="M3057" t="str">
        <f t="shared" si="212"/>
        <v>http://logeion.uchicago.edu/index.html#concumbo</v>
      </c>
    </row>
    <row r="3058" spans="1:13" ht="15" customHeight="1" x14ac:dyDescent="0.2">
      <c r="A3058" t="s">
        <v>10345</v>
      </c>
      <c r="B3058" t="s">
        <v>10346</v>
      </c>
      <c r="C3058" t="str">
        <f t="shared" si="211"/>
        <v>concupio –ere</v>
      </c>
      <c r="D3058" t="str">
        <f t="shared" si="213"/>
        <v>concupio</v>
      </c>
      <c r="E3058" t="s">
        <v>10347</v>
      </c>
      <c r="F3058" t="s">
        <v>10348</v>
      </c>
      <c r="G3058" t="s">
        <v>101</v>
      </c>
      <c r="I3058">
        <v>3</v>
      </c>
      <c r="J3058">
        <v>0</v>
      </c>
      <c r="K3058">
        <v>0</v>
      </c>
      <c r="L3058" t="s">
        <v>24</v>
      </c>
      <c r="M3058" t="str">
        <f t="shared" si="212"/>
        <v>http://logeion.uchicago.edu/index.html#concupio</v>
      </c>
    </row>
    <row r="3059" spans="1:13" ht="15" customHeight="1" x14ac:dyDescent="0.2">
      <c r="A3059" t="s">
        <v>10349</v>
      </c>
      <c r="B3059" t="s">
        <v>10350</v>
      </c>
      <c r="C3059" t="str">
        <f t="shared" si="211"/>
        <v>concupisco concupiscire concupivi concupitus</v>
      </c>
      <c r="D3059" t="str">
        <f t="shared" si="213"/>
        <v>concupisco</v>
      </c>
      <c r="E3059" t="s">
        <v>5238</v>
      </c>
      <c r="F3059" t="s">
        <v>10351</v>
      </c>
      <c r="G3059" t="s">
        <v>66</v>
      </c>
      <c r="I3059">
        <v>3</v>
      </c>
      <c r="J3059">
        <v>0</v>
      </c>
      <c r="K3059">
        <v>0</v>
      </c>
      <c r="L3059" t="s">
        <v>24</v>
      </c>
      <c r="M3059" t="str">
        <f t="shared" si="212"/>
        <v>http://logeion.uchicago.edu/index.html#concupisco</v>
      </c>
    </row>
    <row r="3060" spans="1:13" ht="15" customHeight="1" x14ac:dyDescent="0.2">
      <c r="A3060" t="s">
        <v>10352</v>
      </c>
      <c r="B3060" t="s">
        <v>10353</v>
      </c>
      <c r="C3060" t="str">
        <f t="shared" si="211"/>
        <v>concupitor –oris m.</v>
      </c>
      <c r="D3060" t="str">
        <f t="shared" si="213"/>
        <v>concupitor</v>
      </c>
      <c r="E3060" t="s">
        <v>10354</v>
      </c>
      <c r="F3060" t="s">
        <v>10355</v>
      </c>
      <c r="G3060" t="s">
        <v>29</v>
      </c>
      <c r="H3060">
        <v>3</v>
      </c>
      <c r="I3060">
        <v>0</v>
      </c>
      <c r="J3060">
        <v>0</v>
      </c>
      <c r="K3060">
        <v>0</v>
      </c>
      <c r="L3060" t="s">
        <v>19</v>
      </c>
      <c r="M3060" t="str">
        <f t="shared" si="212"/>
        <v>http://logeion.uchicago.edu/index.html#concupitor</v>
      </c>
    </row>
    <row r="3061" spans="1:13" ht="15" customHeight="1" x14ac:dyDescent="0.2">
      <c r="A3061" t="s">
        <v>10356</v>
      </c>
      <c r="B3061" t="s">
        <v>10357</v>
      </c>
      <c r="C3061" t="str">
        <f t="shared" si="211"/>
        <v>concurro concurrere concucurri concursus</v>
      </c>
      <c r="D3061" t="str">
        <f t="shared" si="213"/>
        <v>concurro</v>
      </c>
      <c r="E3061" t="s">
        <v>10358</v>
      </c>
      <c r="F3061" t="s">
        <v>10359</v>
      </c>
      <c r="G3061" t="s">
        <v>66</v>
      </c>
      <c r="I3061">
        <v>3</v>
      </c>
      <c r="J3061">
        <v>0</v>
      </c>
      <c r="K3061">
        <v>0</v>
      </c>
      <c r="L3061" t="s">
        <v>24</v>
      </c>
      <c r="M3061" t="str">
        <f t="shared" si="212"/>
        <v>http://logeion.uchicago.edu/index.html#concurro</v>
      </c>
    </row>
    <row r="3062" spans="1:13" ht="15" customHeight="1" x14ac:dyDescent="0.2">
      <c r="A3062" t="s">
        <v>10360</v>
      </c>
      <c r="B3062" t="s">
        <v>10361</v>
      </c>
      <c r="C3062" t="str">
        <f t="shared" si="211"/>
        <v>concursatio –onis f.</v>
      </c>
      <c r="D3062" t="str">
        <f t="shared" si="213"/>
        <v>concursatio</v>
      </c>
      <c r="E3062" t="s">
        <v>10362</v>
      </c>
      <c r="F3062" t="s">
        <v>10363</v>
      </c>
      <c r="G3062" t="s">
        <v>29</v>
      </c>
      <c r="H3062">
        <v>3</v>
      </c>
      <c r="I3062">
        <v>0</v>
      </c>
      <c r="J3062">
        <v>0</v>
      </c>
      <c r="K3062">
        <v>0</v>
      </c>
      <c r="L3062" t="s">
        <v>19</v>
      </c>
      <c r="M3062" t="str">
        <f t="shared" si="212"/>
        <v>http://logeion.uchicago.edu/index.html#concursatio</v>
      </c>
    </row>
    <row r="3063" spans="1:13" ht="15" customHeight="1" x14ac:dyDescent="0.2">
      <c r="A3063" t="s">
        <v>10366</v>
      </c>
      <c r="B3063" t="s">
        <v>10367</v>
      </c>
      <c r="C3063" t="str">
        <f t="shared" si="211"/>
        <v>concurso –concursare</v>
      </c>
      <c r="D3063" t="str">
        <f t="shared" si="213"/>
        <v>concurso</v>
      </c>
      <c r="E3063" t="s">
        <v>10368</v>
      </c>
      <c r="F3063" t="s">
        <v>10369</v>
      </c>
      <c r="G3063" t="s">
        <v>23</v>
      </c>
      <c r="I3063">
        <v>1</v>
      </c>
      <c r="J3063">
        <v>0</v>
      </c>
      <c r="K3063">
        <v>0</v>
      </c>
      <c r="L3063" t="s">
        <v>24</v>
      </c>
      <c r="M3063" t="str">
        <f t="shared" si="212"/>
        <v>http://logeion.uchicago.edu/index.html#concurso</v>
      </c>
    </row>
    <row r="3064" spans="1:13" ht="15" customHeight="1" x14ac:dyDescent="0.2">
      <c r="A3064" t="s">
        <v>10370</v>
      </c>
      <c r="B3064" t="s">
        <v>10371</v>
      </c>
      <c r="C3064" t="str">
        <f t="shared" si="211"/>
        <v>concursus concursus m.</v>
      </c>
      <c r="D3064" t="str">
        <f t="shared" si="213"/>
        <v>concursus</v>
      </c>
      <c r="E3064" t="s">
        <v>10372</v>
      </c>
      <c r="F3064" t="s">
        <v>10373</v>
      </c>
      <c r="G3064" t="s">
        <v>18</v>
      </c>
      <c r="H3064">
        <v>4</v>
      </c>
      <c r="I3064">
        <v>0</v>
      </c>
      <c r="J3064">
        <v>0</v>
      </c>
      <c r="K3064">
        <v>0</v>
      </c>
      <c r="L3064" t="s">
        <v>19</v>
      </c>
      <c r="M3064" t="str">
        <f t="shared" si="212"/>
        <v>http://logeion.uchicago.edu/index.html#concursus</v>
      </c>
    </row>
    <row r="3065" spans="1:13" ht="15" customHeight="1" x14ac:dyDescent="0.2">
      <c r="A3065" t="s">
        <v>10375</v>
      </c>
      <c r="B3065" t="s">
        <v>59148</v>
      </c>
      <c r="C3065" t="str">
        <f t="shared" si="211"/>
        <v>concutio –cutere –cussi –cussus</v>
      </c>
      <c r="D3065" t="str">
        <f t="shared" si="213"/>
        <v>concutio</v>
      </c>
      <c r="E3065" t="s">
        <v>59288</v>
      </c>
      <c r="F3065" t="s">
        <v>59288</v>
      </c>
      <c r="G3065" t="s">
        <v>101</v>
      </c>
      <c r="I3065">
        <v>3</v>
      </c>
      <c r="J3065">
        <v>0</v>
      </c>
      <c r="K3065">
        <v>0</v>
      </c>
      <c r="L3065" t="s">
        <v>24</v>
      </c>
      <c r="M3065" t="str">
        <f t="shared" si="212"/>
        <v>http://logeion.uchicago.edu/index.html#concutio</v>
      </c>
    </row>
    <row r="3066" spans="1:13" ht="15" customHeight="1" x14ac:dyDescent="0.2">
      <c r="A3066" t="s">
        <v>10379</v>
      </c>
      <c r="B3066" t="s">
        <v>10380</v>
      </c>
      <c r="C3066" t="str">
        <f t="shared" si="211"/>
        <v>condemno condemnare condemnavi condemnatus</v>
      </c>
      <c r="D3066" t="str">
        <f t="shared" si="213"/>
        <v>condemno</v>
      </c>
      <c r="E3066" t="s">
        <v>10381</v>
      </c>
      <c r="F3066" t="s">
        <v>10382</v>
      </c>
      <c r="G3066" t="s">
        <v>23</v>
      </c>
      <c r="I3066">
        <v>1</v>
      </c>
      <c r="J3066">
        <v>0</v>
      </c>
      <c r="K3066">
        <v>0</v>
      </c>
      <c r="L3066" t="s">
        <v>24</v>
      </c>
      <c r="M3066" t="str">
        <f t="shared" si="212"/>
        <v>http://logeion.uchicago.edu/index.html#condemno</v>
      </c>
    </row>
    <row r="3067" spans="1:13" ht="15" customHeight="1" x14ac:dyDescent="0.2">
      <c r="A3067" t="s">
        <v>10385</v>
      </c>
      <c r="B3067" t="s">
        <v>10386</v>
      </c>
      <c r="C3067" t="str">
        <f t="shared" si="211"/>
        <v>condensus –a –um</v>
      </c>
      <c r="D3067" t="str">
        <f t="shared" si="213"/>
        <v>condensus</v>
      </c>
      <c r="E3067" t="s">
        <v>10387</v>
      </c>
      <c r="F3067" t="s">
        <v>10388</v>
      </c>
      <c r="G3067" t="s">
        <v>61</v>
      </c>
      <c r="H3067">
        <v>1</v>
      </c>
      <c r="I3067">
        <v>0</v>
      </c>
      <c r="J3067">
        <v>0</v>
      </c>
      <c r="K3067">
        <v>0</v>
      </c>
      <c r="L3067" t="s">
        <v>36</v>
      </c>
      <c r="M3067" t="str">
        <f t="shared" si="212"/>
        <v>http://logeion.uchicago.edu/index.html#condensus</v>
      </c>
    </row>
    <row r="3068" spans="1:13" ht="15" customHeight="1" x14ac:dyDescent="0.2">
      <c r="A3068" t="s">
        <v>58858</v>
      </c>
      <c r="B3068" t="s">
        <v>58641</v>
      </c>
      <c r="C3068" t="str">
        <f t="shared" si="211"/>
        <v>condescensio –onis f.</v>
      </c>
      <c r="D3068" t="str">
        <f t="shared" si="213"/>
        <v>condescensio</v>
      </c>
      <c r="E3068" t="s">
        <v>59289</v>
      </c>
      <c r="F3068" t="s">
        <v>59289</v>
      </c>
      <c r="G3068" t="s">
        <v>29</v>
      </c>
      <c r="H3068">
        <v>3</v>
      </c>
      <c r="L3068" t="s">
        <v>19</v>
      </c>
      <c r="M3068" t="str">
        <f t="shared" si="212"/>
        <v>http://logeion.uchicago.edu/index.html#condescensio</v>
      </c>
    </row>
    <row r="3069" spans="1:13" ht="15" customHeight="1" x14ac:dyDescent="0.2">
      <c r="A3069" t="s">
        <v>10390</v>
      </c>
      <c r="B3069" t="s">
        <v>10391</v>
      </c>
      <c r="C3069" t="str">
        <f t="shared" si="211"/>
        <v>condicio condicionis f.</v>
      </c>
      <c r="D3069" t="str">
        <f t="shared" si="213"/>
        <v>condicio</v>
      </c>
      <c r="E3069" t="s">
        <v>57107</v>
      </c>
      <c r="F3069" t="s">
        <v>10392</v>
      </c>
      <c r="G3069" t="s">
        <v>29</v>
      </c>
      <c r="H3069">
        <v>3</v>
      </c>
      <c r="I3069">
        <v>0</v>
      </c>
      <c r="J3069">
        <v>0</v>
      </c>
      <c r="K3069">
        <v>0</v>
      </c>
      <c r="L3069" t="s">
        <v>19</v>
      </c>
      <c r="M3069" t="str">
        <f t="shared" si="212"/>
        <v>http://logeion.uchicago.edu/index.html#condicio</v>
      </c>
    </row>
    <row r="3070" spans="1:13" ht="15" customHeight="1" x14ac:dyDescent="0.2">
      <c r="A3070" t="s">
        <v>10393</v>
      </c>
      <c r="B3070" t="s">
        <v>55997</v>
      </c>
      <c r="C3070" t="str">
        <f t="shared" si="211"/>
        <v>condico –dicere –dixi –dictum</v>
      </c>
      <c r="D3070" t="str">
        <f t="shared" si="213"/>
        <v>condico</v>
      </c>
      <c r="E3070" t="s">
        <v>55996</v>
      </c>
      <c r="F3070" t="s">
        <v>55995</v>
      </c>
      <c r="G3070" t="s">
        <v>66</v>
      </c>
      <c r="I3070">
        <v>3</v>
      </c>
      <c r="J3070">
        <v>0</v>
      </c>
      <c r="K3070">
        <v>0</v>
      </c>
      <c r="L3070" t="s">
        <v>24</v>
      </c>
      <c r="M3070" t="str">
        <f t="shared" si="212"/>
        <v>http://logeion.uchicago.edu/index.html#condico</v>
      </c>
    </row>
    <row r="3071" spans="1:13" ht="15" customHeight="1" x14ac:dyDescent="0.2">
      <c r="A3071" t="s">
        <v>10394</v>
      </c>
      <c r="B3071" t="s">
        <v>10395</v>
      </c>
      <c r="C3071" t="str">
        <f t="shared" si="211"/>
        <v>condignus –a –um</v>
      </c>
      <c r="D3071" t="str">
        <f t="shared" si="213"/>
        <v>condignus</v>
      </c>
      <c r="E3071" t="s">
        <v>10396</v>
      </c>
      <c r="F3071" t="s">
        <v>10396</v>
      </c>
      <c r="G3071" t="s">
        <v>61</v>
      </c>
      <c r="H3071">
        <v>1</v>
      </c>
      <c r="I3071">
        <v>0</v>
      </c>
      <c r="J3071">
        <v>0</v>
      </c>
      <c r="K3071">
        <v>0</v>
      </c>
      <c r="L3071" t="s">
        <v>36</v>
      </c>
      <c r="M3071" t="str">
        <f t="shared" si="212"/>
        <v>http://logeion.uchicago.edu/index.html#condignus</v>
      </c>
    </row>
    <row r="3072" spans="1:13" ht="15" customHeight="1" x14ac:dyDescent="0.2">
      <c r="A3072" t="s">
        <v>10397</v>
      </c>
      <c r="B3072" t="s">
        <v>54406</v>
      </c>
      <c r="C3072" t="str">
        <f t="shared" si="211"/>
        <v>condimentum –i n.</v>
      </c>
      <c r="D3072" t="str">
        <f t="shared" si="213"/>
        <v>condimentum</v>
      </c>
      <c r="E3072" t="s">
        <v>54074</v>
      </c>
      <c r="F3072" t="s">
        <v>54074</v>
      </c>
      <c r="G3072" t="s">
        <v>21</v>
      </c>
      <c r="H3072">
        <v>2</v>
      </c>
      <c r="I3072">
        <v>0</v>
      </c>
      <c r="J3072">
        <v>0</v>
      </c>
      <c r="K3072">
        <v>0</v>
      </c>
      <c r="L3072" t="s">
        <v>19</v>
      </c>
      <c r="M3072" t="str">
        <f t="shared" si="212"/>
        <v>http://logeion.uchicago.edu/index.html#condimentum</v>
      </c>
    </row>
    <row r="3073" spans="1:13" ht="15" customHeight="1" x14ac:dyDescent="0.2">
      <c r="A3073" t="s">
        <v>10399</v>
      </c>
      <c r="B3073" t="s">
        <v>56624</v>
      </c>
      <c r="C3073" t="str">
        <f t="shared" si="211"/>
        <v>condiscipulus –i m.</v>
      </c>
      <c r="D3073" t="str">
        <f t="shared" si="213"/>
        <v>condiscipulus</v>
      </c>
      <c r="E3073" t="s">
        <v>56625</v>
      </c>
      <c r="F3073" t="s">
        <v>56625</v>
      </c>
      <c r="G3073" t="s">
        <v>21</v>
      </c>
      <c r="H3073">
        <v>2</v>
      </c>
      <c r="I3073">
        <v>0</v>
      </c>
      <c r="J3073">
        <v>0</v>
      </c>
      <c r="K3073">
        <v>0</v>
      </c>
      <c r="L3073" t="s">
        <v>19</v>
      </c>
      <c r="M3073" t="str">
        <f t="shared" si="212"/>
        <v>http://logeion.uchicago.edu/index.html#condiscipulus</v>
      </c>
    </row>
    <row r="3074" spans="1:13" ht="15" customHeight="1" x14ac:dyDescent="0.2">
      <c r="A3074" t="s">
        <v>10400</v>
      </c>
      <c r="B3074" t="s">
        <v>59518</v>
      </c>
      <c r="C3074" t="str">
        <f t="shared" si="211"/>
        <v>condisco condiscere condidici</v>
      </c>
      <c r="D3074" t="str">
        <f t="shared" si="213"/>
        <v>condisco</v>
      </c>
      <c r="E3074" t="s">
        <v>56626</v>
      </c>
      <c r="F3074" t="s">
        <v>56626</v>
      </c>
      <c r="G3074" t="s">
        <v>66</v>
      </c>
      <c r="I3074">
        <v>3</v>
      </c>
      <c r="J3074">
        <v>0</v>
      </c>
      <c r="K3074">
        <v>0</v>
      </c>
      <c r="L3074" t="s">
        <v>24</v>
      </c>
      <c r="M3074" t="str">
        <f t="shared" si="212"/>
        <v>http://logeion.uchicago.edu/index.html#condisco</v>
      </c>
    </row>
    <row r="3075" spans="1:13" ht="15" customHeight="1" x14ac:dyDescent="0.2">
      <c r="A3075" t="s">
        <v>10401</v>
      </c>
      <c r="B3075" t="s">
        <v>10402</v>
      </c>
      <c r="C3075" t="str">
        <f t="shared" si="211"/>
        <v>conditio –onis f.</v>
      </c>
      <c r="D3075" t="str">
        <f t="shared" si="213"/>
        <v>conditio</v>
      </c>
      <c r="E3075" t="s">
        <v>10403</v>
      </c>
      <c r="F3075" t="s">
        <v>10404</v>
      </c>
      <c r="G3075" t="s">
        <v>29</v>
      </c>
      <c r="H3075">
        <v>3</v>
      </c>
      <c r="I3075">
        <v>0</v>
      </c>
      <c r="J3075">
        <v>0</v>
      </c>
      <c r="K3075">
        <v>0</v>
      </c>
      <c r="L3075" t="s">
        <v>19</v>
      </c>
      <c r="M3075" t="str">
        <f t="shared" si="212"/>
        <v>http://logeion.uchicago.edu/index.html#conditio</v>
      </c>
    </row>
    <row r="3076" spans="1:13" ht="15" customHeight="1" x14ac:dyDescent="0.2">
      <c r="A3076" t="s">
        <v>10407</v>
      </c>
      <c r="B3076" t="s">
        <v>10408</v>
      </c>
      <c r="C3076" t="str">
        <f t="shared" si="211"/>
        <v>conditor –oris m.</v>
      </c>
      <c r="D3076" t="str">
        <f t="shared" si="213"/>
        <v>conditor</v>
      </c>
      <c r="E3076" t="s">
        <v>5160</v>
      </c>
      <c r="F3076" t="s">
        <v>10409</v>
      </c>
      <c r="G3076" t="s">
        <v>29</v>
      </c>
      <c r="H3076">
        <v>3</v>
      </c>
      <c r="I3076">
        <v>0</v>
      </c>
      <c r="J3076">
        <v>0</v>
      </c>
      <c r="K3076">
        <v>0</v>
      </c>
      <c r="L3076" t="s">
        <v>19</v>
      </c>
      <c r="M3076" t="str">
        <f t="shared" si="212"/>
        <v>http://logeion.uchicago.edu/index.html#conditor</v>
      </c>
    </row>
    <row r="3077" spans="1:13" ht="15" customHeight="1" x14ac:dyDescent="0.2">
      <c r="A3077" t="s">
        <v>56404</v>
      </c>
      <c r="B3077" t="s">
        <v>56627</v>
      </c>
      <c r="C3077" t="str">
        <f t="shared" si="211"/>
        <v>conditorium –(i)i n.</v>
      </c>
      <c r="D3077" t="str">
        <f t="shared" si="213"/>
        <v>conditorium</v>
      </c>
      <c r="E3077" t="s">
        <v>56628</v>
      </c>
      <c r="F3077" t="s">
        <v>56628</v>
      </c>
      <c r="G3077" t="s">
        <v>21</v>
      </c>
      <c r="H3077">
        <v>2</v>
      </c>
      <c r="L3077" t="s">
        <v>19</v>
      </c>
      <c r="M3077" t="str">
        <f t="shared" si="212"/>
        <v>http://logeion.uchicago.edu/index.html#conditorium</v>
      </c>
    </row>
    <row r="3078" spans="1:13" ht="15" customHeight="1" x14ac:dyDescent="0.2">
      <c r="A3078" t="s">
        <v>10411</v>
      </c>
      <c r="B3078" t="s">
        <v>54348</v>
      </c>
      <c r="C3078" t="str">
        <f t="shared" si="211"/>
        <v xml:space="preserve">conditura –ae f. </v>
      </c>
      <c r="D3078" t="str">
        <f t="shared" si="213"/>
        <v>conditura</v>
      </c>
      <c r="E3078" t="s">
        <v>54075</v>
      </c>
      <c r="F3078" t="s">
        <v>54075</v>
      </c>
      <c r="G3078" t="s">
        <v>76</v>
      </c>
      <c r="H3078">
        <v>1</v>
      </c>
      <c r="I3078">
        <v>0</v>
      </c>
      <c r="J3078">
        <v>0</v>
      </c>
      <c r="K3078">
        <v>0</v>
      </c>
      <c r="L3078" t="s">
        <v>19</v>
      </c>
      <c r="M3078" t="str">
        <f t="shared" si="212"/>
        <v>http://logeion.uchicago.edu/index.html#conditura</v>
      </c>
    </row>
    <row r="3079" spans="1:13" ht="15" customHeight="1" x14ac:dyDescent="0.2">
      <c r="A3079" t="s">
        <v>10415</v>
      </c>
      <c r="B3079" t="s">
        <v>10416</v>
      </c>
      <c r="C3079" t="str">
        <f t="shared" si="211"/>
        <v>conditus –a –um</v>
      </c>
      <c r="D3079" t="str">
        <f t="shared" si="213"/>
        <v>conditus</v>
      </c>
      <c r="E3079" t="s">
        <v>10417</v>
      </c>
      <c r="F3079" t="s">
        <v>10417</v>
      </c>
      <c r="G3079" t="s">
        <v>61</v>
      </c>
      <c r="H3079">
        <v>1</v>
      </c>
      <c r="I3079">
        <v>0</v>
      </c>
      <c r="J3079">
        <v>0</v>
      </c>
      <c r="K3079">
        <v>0</v>
      </c>
      <c r="L3079" t="s">
        <v>36</v>
      </c>
      <c r="M3079" t="str">
        <f t="shared" si="212"/>
        <v>http://logeion.uchicago.edu/index.html#conditus</v>
      </c>
    </row>
    <row r="3080" spans="1:13" ht="15" customHeight="1" x14ac:dyDescent="0.2">
      <c r="A3080" t="s">
        <v>10419</v>
      </c>
      <c r="B3080" t="s">
        <v>10420</v>
      </c>
      <c r="C3080" t="str">
        <f t="shared" si="211"/>
        <v>condo condere condidi conditus</v>
      </c>
      <c r="D3080" t="str">
        <f t="shared" ref="D3080:D3094" si="214">IF(ISBLANK(B3080),0,LEFT( C3080, FIND( " ", C3080 ) - 1 ))</f>
        <v>condo</v>
      </c>
      <c r="E3080" t="s">
        <v>56629</v>
      </c>
      <c r="F3080" t="s">
        <v>10421</v>
      </c>
      <c r="G3080" t="s">
        <v>66</v>
      </c>
      <c r="I3080">
        <v>3</v>
      </c>
      <c r="J3080">
        <v>0</v>
      </c>
      <c r="K3080">
        <v>0</v>
      </c>
      <c r="L3080" t="s">
        <v>24</v>
      </c>
      <c r="M3080" t="str">
        <f t="shared" si="212"/>
        <v>http://logeion.uchicago.edu/index.html#condo</v>
      </c>
    </row>
    <row r="3081" spans="1:13" ht="15" customHeight="1" x14ac:dyDescent="0.2">
      <c r="A3081" t="s">
        <v>10424</v>
      </c>
      <c r="B3081" t="s">
        <v>10425</v>
      </c>
      <c r="C3081" t="str">
        <f t="shared" si="211"/>
        <v>condolesco condolescere condolui</v>
      </c>
      <c r="D3081" t="str">
        <f t="shared" si="214"/>
        <v>condolesco</v>
      </c>
      <c r="E3081" t="s">
        <v>10426</v>
      </c>
      <c r="F3081" t="s">
        <v>10427</v>
      </c>
      <c r="G3081" t="s">
        <v>66</v>
      </c>
      <c r="I3081">
        <v>3</v>
      </c>
      <c r="J3081">
        <v>0</v>
      </c>
      <c r="K3081">
        <v>0</v>
      </c>
      <c r="L3081" t="s">
        <v>24</v>
      </c>
      <c r="M3081" t="str">
        <f t="shared" si="212"/>
        <v>http://logeion.uchicago.edu/index.html#condolesco</v>
      </c>
    </row>
    <row r="3082" spans="1:13" ht="15" customHeight="1" x14ac:dyDescent="0.2">
      <c r="A3082" t="s">
        <v>10429</v>
      </c>
      <c r="B3082" t="s">
        <v>10430</v>
      </c>
      <c r="C3082" t="str">
        <f t="shared" si="211"/>
        <v>condono condonare</v>
      </c>
      <c r="D3082" t="str">
        <f t="shared" si="214"/>
        <v>condono</v>
      </c>
      <c r="E3082" t="s">
        <v>10431</v>
      </c>
      <c r="F3082" t="s">
        <v>10432</v>
      </c>
      <c r="G3082" t="s">
        <v>23</v>
      </c>
      <c r="I3082">
        <v>1</v>
      </c>
      <c r="J3082">
        <v>0</v>
      </c>
      <c r="K3082">
        <v>0</v>
      </c>
      <c r="L3082" t="s">
        <v>24</v>
      </c>
      <c r="M3082" t="str">
        <f t="shared" si="212"/>
        <v>http://logeion.uchicago.edu/index.html#condono</v>
      </c>
    </row>
    <row r="3083" spans="1:13" ht="15" customHeight="1" x14ac:dyDescent="0.2">
      <c r="A3083" t="s">
        <v>10437</v>
      </c>
      <c r="B3083" t="s">
        <v>10438</v>
      </c>
      <c r="C3083" t="str">
        <f t="shared" si="211"/>
        <v xml:space="preserve">Condrusi –orum m. </v>
      </c>
      <c r="D3083" t="str">
        <f t="shared" si="214"/>
        <v>Condrusi</v>
      </c>
      <c r="E3083" t="s">
        <v>10439</v>
      </c>
      <c r="F3083" t="s">
        <v>10440</v>
      </c>
      <c r="G3083" t="s">
        <v>21</v>
      </c>
      <c r="H3083">
        <v>2</v>
      </c>
      <c r="I3083">
        <v>0</v>
      </c>
      <c r="J3083">
        <v>0</v>
      </c>
      <c r="K3083">
        <v>1</v>
      </c>
      <c r="L3083" t="s">
        <v>19</v>
      </c>
      <c r="M3083" t="str">
        <f t="shared" si="212"/>
        <v>http://logeion.uchicago.edu/index.html#Condrusi</v>
      </c>
    </row>
    <row r="3084" spans="1:13" ht="15" customHeight="1" x14ac:dyDescent="0.2">
      <c r="A3084" t="s">
        <v>10441</v>
      </c>
      <c r="B3084" t="s">
        <v>10442</v>
      </c>
      <c r="C3084" t="str">
        <f t="shared" si="211"/>
        <v>conduco conducere conduxi conductus</v>
      </c>
      <c r="D3084" t="str">
        <f t="shared" si="214"/>
        <v>conduco</v>
      </c>
      <c r="E3084" t="s">
        <v>56630</v>
      </c>
      <c r="F3084" t="s">
        <v>10443</v>
      </c>
      <c r="G3084" t="s">
        <v>66</v>
      </c>
      <c r="I3084">
        <v>3</v>
      </c>
      <c r="J3084">
        <v>0</v>
      </c>
      <c r="K3084">
        <v>0</v>
      </c>
      <c r="L3084" t="s">
        <v>24</v>
      </c>
      <c r="M3084" t="str">
        <f t="shared" si="212"/>
        <v>http://logeion.uchicago.edu/index.html#conduco</v>
      </c>
    </row>
    <row r="3085" spans="1:13" ht="15" customHeight="1" x14ac:dyDescent="0.2">
      <c r="A3085" t="s">
        <v>10445</v>
      </c>
      <c r="B3085" t="s">
        <v>10446</v>
      </c>
      <c r="C3085" t="str">
        <f t="shared" si="211"/>
        <v>conductor –oris m.</v>
      </c>
      <c r="D3085" t="str">
        <f t="shared" si="214"/>
        <v>conductor</v>
      </c>
      <c r="E3085" t="s">
        <v>10447</v>
      </c>
      <c r="F3085" t="s">
        <v>10447</v>
      </c>
      <c r="G3085" t="s">
        <v>29</v>
      </c>
      <c r="H3085">
        <v>3</v>
      </c>
      <c r="I3085">
        <v>0</v>
      </c>
      <c r="J3085">
        <v>0</v>
      </c>
      <c r="K3085">
        <v>0</v>
      </c>
      <c r="L3085" t="s">
        <v>19</v>
      </c>
      <c r="M3085" t="str">
        <f t="shared" si="212"/>
        <v>http://logeion.uchicago.edu/index.html#conductor</v>
      </c>
    </row>
    <row r="3086" spans="1:13" ht="15" customHeight="1" x14ac:dyDescent="0.2">
      <c r="A3086" t="s">
        <v>10448</v>
      </c>
      <c r="B3086" t="s">
        <v>55664</v>
      </c>
      <c r="C3086" t="str">
        <f t="shared" si="211"/>
        <v>conductum –i n.</v>
      </c>
      <c r="D3086" t="str">
        <f t="shared" si="214"/>
        <v>conductum</v>
      </c>
      <c r="E3086" t="s">
        <v>55290</v>
      </c>
      <c r="F3086" t="s">
        <v>55290</v>
      </c>
      <c r="G3086" t="s">
        <v>21</v>
      </c>
      <c r="H3086">
        <v>2</v>
      </c>
      <c r="I3086">
        <v>0</v>
      </c>
      <c r="J3086">
        <v>0</v>
      </c>
      <c r="K3086">
        <v>0</v>
      </c>
      <c r="L3086" t="s">
        <v>19</v>
      </c>
      <c r="M3086" t="str">
        <f t="shared" si="212"/>
        <v>http://logeion.uchicago.edu/index.html#conductum</v>
      </c>
    </row>
    <row r="3087" spans="1:13" ht="15" customHeight="1" x14ac:dyDescent="0.2">
      <c r="A3087" t="s">
        <v>10730</v>
      </c>
      <c r="B3087" t="s">
        <v>10731</v>
      </c>
      <c r="C3087" t="str">
        <f t="shared" si="211"/>
        <v>conecto –ere –nexui –nexus</v>
      </c>
      <c r="D3087" t="str">
        <f t="shared" si="214"/>
        <v>conecto</v>
      </c>
      <c r="E3087" t="s">
        <v>10732</v>
      </c>
      <c r="F3087" t="s">
        <v>10733</v>
      </c>
      <c r="G3087" t="s">
        <v>66</v>
      </c>
      <c r="I3087">
        <v>3</v>
      </c>
      <c r="J3087">
        <v>0</v>
      </c>
      <c r="K3087">
        <v>0</v>
      </c>
      <c r="L3087" t="s">
        <v>24</v>
      </c>
      <c r="M3087" t="str">
        <f t="shared" si="212"/>
        <v>http://logeion.uchicago.edu/index.html#conecto</v>
      </c>
    </row>
    <row r="3088" spans="1:13" ht="15" customHeight="1" x14ac:dyDescent="0.2">
      <c r="A3088" t="s">
        <v>10451</v>
      </c>
      <c r="B3088" t="s">
        <v>10452</v>
      </c>
      <c r="C3088" t="str">
        <f t="shared" si="211"/>
        <v>conecto –nectere –nexui –nexum_x000D_</v>
      </c>
      <c r="D3088" t="str">
        <f t="shared" si="214"/>
        <v>conecto</v>
      </c>
      <c r="E3088" t="s">
        <v>10453</v>
      </c>
      <c r="F3088" t="s">
        <v>10454</v>
      </c>
      <c r="G3088" t="s">
        <v>66</v>
      </c>
      <c r="I3088">
        <v>3</v>
      </c>
      <c r="J3088">
        <v>0</v>
      </c>
      <c r="K3088">
        <v>0</v>
      </c>
      <c r="L3088" t="s">
        <v>24</v>
      </c>
      <c r="M3088" t="str">
        <f t="shared" si="212"/>
        <v>http://logeion.uchicago.edu/index.html#conecto</v>
      </c>
    </row>
    <row r="3089" spans="1:13" ht="15" customHeight="1" x14ac:dyDescent="0.2">
      <c r="A3089" t="s">
        <v>10459</v>
      </c>
      <c r="B3089" t="s">
        <v>10460</v>
      </c>
      <c r="C3089" t="str">
        <f t="shared" si="211"/>
        <v>confercio –fercire –fersi –fertum</v>
      </c>
      <c r="D3089" t="str">
        <f t="shared" si="214"/>
        <v>confercio</v>
      </c>
      <c r="E3089" t="s">
        <v>10461</v>
      </c>
      <c r="F3089" t="s">
        <v>10462</v>
      </c>
      <c r="G3089" t="s">
        <v>235</v>
      </c>
      <c r="I3089">
        <v>4</v>
      </c>
      <c r="J3089">
        <v>0</v>
      </c>
      <c r="K3089">
        <v>0</v>
      </c>
      <c r="L3089" t="s">
        <v>24</v>
      </c>
      <c r="M3089" t="str">
        <f t="shared" si="212"/>
        <v>http://logeion.uchicago.edu/index.html#confercio</v>
      </c>
    </row>
    <row r="3090" spans="1:13" ht="15" customHeight="1" x14ac:dyDescent="0.2">
      <c r="A3090" t="s">
        <v>10463</v>
      </c>
      <c r="B3090" t="s">
        <v>10464</v>
      </c>
      <c r="C3090" t="str">
        <f t="shared" si="211"/>
        <v>confero conferre contuli collatus</v>
      </c>
      <c r="D3090" t="str">
        <f t="shared" si="214"/>
        <v>confero</v>
      </c>
      <c r="E3090" t="s">
        <v>57108</v>
      </c>
      <c r="F3090" t="s">
        <v>57109</v>
      </c>
      <c r="G3090" t="s">
        <v>80</v>
      </c>
      <c r="I3090">
        <v>5</v>
      </c>
      <c r="J3090">
        <v>0</v>
      </c>
      <c r="K3090">
        <v>0</v>
      </c>
      <c r="L3090" t="s">
        <v>24</v>
      </c>
      <c r="M3090" t="str">
        <f t="shared" si="212"/>
        <v>http://logeion.uchicago.edu/index.html#confero</v>
      </c>
    </row>
    <row r="3091" spans="1:13" ht="15" customHeight="1" x14ac:dyDescent="0.2">
      <c r="A3091" t="s">
        <v>10466</v>
      </c>
      <c r="B3091" t="s">
        <v>10467</v>
      </c>
      <c r="C3091" t="str">
        <f t="shared" si="211"/>
        <v>confertus –a –um</v>
      </c>
      <c r="D3091" t="str">
        <f t="shared" si="214"/>
        <v>confertus</v>
      </c>
      <c r="E3091" t="s">
        <v>10468</v>
      </c>
      <c r="F3091" t="s">
        <v>10469</v>
      </c>
      <c r="G3091" t="s">
        <v>61</v>
      </c>
      <c r="H3091">
        <v>1</v>
      </c>
      <c r="I3091">
        <v>0</v>
      </c>
      <c r="J3091">
        <v>0</v>
      </c>
      <c r="K3091">
        <v>0</v>
      </c>
      <c r="L3091" t="s">
        <v>36</v>
      </c>
      <c r="M3091" t="str">
        <f t="shared" si="212"/>
        <v>http://logeion.uchicago.edu/index.html#confertus</v>
      </c>
    </row>
    <row r="3092" spans="1:13" ht="15" customHeight="1" x14ac:dyDescent="0.2">
      <c r="A3092" t="s">
        <v>10471</v>
      </c>
      <c r="B3092" t="s">
        <v>10472</v>
      </c>
      <c r="C3092" t="str">
        <f t="shared" si="211"/>
        <v>confervesco confervescere confervui (conferbui)</v>
      </c>
      <c r="D3092" t="str">
        <f t="shared" si="214"/>
        <v>confervesco</v>
      </c>
      <c r="E3092" t="s">
        <v>10473</v>
      </c>
      <c r="F3092" t="s">
        <v>10473</v>
      </c>
      <c r="G3092" t="s">
        <v>66</v>
      </c>
      <c r="I3092">
        <v>3</v>
      </c>
      <c r="J3092">
        <v>0</v>
      </c>
      <c r="K3092">
        <v>0</v>
      </c>
      <c r="L3092" t="s">
        <v>24</v>
      </c>
      <c r="M3092" t="str">
        <f t="shared" si="212"/>
        <v>http://logeion.uchicago.edu/index.html#confervesco</v>
      </c>
    </row>
    <row r="3093" spans="1:13" ht="15" customHeight="1" x14ac:dyDescent="0.2">
      <c r="A3093" t="s">
        <v>10474</v>
      </c>
      <c r="B3093" t="s">
        <v>10475</v>
      </c>
      <c r="C3093" t="str">
        <f t="shared" si="211"/>
        <v>confessio –onis f.</v>
      </c>
      <c r="D3093" t="str">
        <f t="shared" si="214"/>
        <v>confessio</v>
      </c>
      <c r="E3093" t="s">
        <v>10476</v>
      </c>
      <c r="F3093" t="s">
        <v>10477</v>
      </c>
      <c r="G3093" t="s">
        <v>29</v>
      </c>
      <c r="H3093">
        <v>3</v>
      </c>
      <c r="I3093">
        <v>0</v>
      </c>
      <c r="J3093">
        <v>0</v>
      </c>
      <c r="K3093">
        <v>0</v>
      </c>
      <c r="L3093" t="s">
        <v>19</v>
      </c>
      <c r="M3093" t="str">
        <f t="shared" si="212"/>
        <v>http://logeion.uchicago.edu/index.html#confessio</v>
      </c>
    </row>
    <row r="3094" spans="1:13" ht="15" customHeight="1" x14ac:dyDescent="0.2">
      <c r="A3094" t="s">
        <v>10478</v>
      </c>
      <c r="B3094" t="s">
        <v>10479</v>
      </c>
      <c r="C3094" t="str">
        <f t="shared" si="211"/>
        <v>confessor –oris m.</v>
      </c>
      <c r="D3094" t="str">
        <f t="shared" si="214"/>
        <v>confessor</v>
      </c>
      <c r="E3094" t="s">
        <v>10480</v>
      </c>
      <c r="F3094" t="s">
        <v>10480</v>
      </c>
      <c r="G3094" t="s">
        <v>29</v>
      </c>
      <c r="H3094">
        <v>3</v>
      </c>
      <c r="I3094">
        <v>0</v>
      </c>
      <c r="J3094">
        <v>0</v>
      </c>
      <c r="K3094">
        <v>0</v>
      </c>
      <c r="L3094" t="s">
        <v>19</v>
      </c>
      <c r="M3094" t="str">
        <f t="shared" si="212"/>
        <v>http://logeion.uchicago.edu/index.html#confessor</v>
      </c>
    </row>
    <row r="3095" spans="1:13" ht="15" customHeight="1" x14ac:dyDescent="0.2">
      <c r="A3095" t="s">
        <v>10483</v>
      </c>
      <c r="B3095" t="s">
        <v>10484</v>
      </c>
      <c r="C3095" t="str">
        <f t="shared" ref="C3095:C3158" si="215">SUBSTITUTE(SUBSTITUTE(SUBSTITUTE(SUBSTITUTE(SUBSTITUTE(SUBSTITUTE(SUBSTITUTE(SUBSTITUTE(SUBSTITUTE(SUBSTITUTE(SUBSTITUTE(B3095, "ā", "a"), "ē", "e"), "ī", "i"), "ō", "o"), "ū", "u"), "ȳ", "y"), "Ā", "A"), "Ē", "E"), "Ī", "I"), "Ō", "O"), "Ū", "U")</f>
        <v>confestim</v>
      </c>
      <c r="D3095" t="s">
        <v>10484</v>
      </c>
      <c r="E3095" t="s">
        <v>10485</v>
      </c>
      <c r="F3095" t="s">
        <v>10485</v>
      </c>
      <c r="G3095" t="s">
        <v>89</v>
      </c>
      <c r="I3095">
        <v>0</v>
      </c>
      <c r="J3095">
        <v>0</v>
      </c>
      <c r="K3095">
        <v>0</v>
      </c>
      <c r="L3095" t="s">
        <v>90</v>
      </c>
      <c r="M3095" t="str">
        <f t="shared" si="212"/>
        <v>http://logeion.uchicago.edu/index.html#cōnfestim</v>
      </c>
    </row>
    <row r="3096" spans="1:13" ht="15" customHeight="1" x14ac:dyDescent="0.2">
      <c r="A3096" t="s">
        <v>10487</v>
      </c>
      <c r="B3096" t="s">
        <v>10488</v>
      </c>
      <c r="C3096" t="str">
        <f t="shared" si="215"/>
        <v>conficio conficere confeci confectus</v>
      </c>
      <c r="D3096" t="str">
        <f t="shared" ref="D3096:D3113" si="216">IF(ISBLANK(B3096),0,LEFT( C3096, FIND( " ", C3096 ) - 1 ))</f>
        <v>conficio</v>
      </c>
      <c r="E3096" t="s">
        <v>10489</v>
      </c>
      <c r="F3096" t="s">
        <v>54724</v>
      </c>
      <c r="G3096" t="s">
        <v>101</v>
      </c>
      <c r="I3096">
        <v>3</v>
      </c>
      <c r="J3096">
        <v>0</v>
      </c>
      <c r="K3096">
        <v>0</v>
      </c>
      <c r="L3096" t="s">
        <v>24</v>
      </c>
      <c r="M3096" t="str">
        <f t="shared" si="212"/>
        <v>http://logeion.uchicago.edu/index.html#conficio</v>
      </c>
    </row>
    <row r="3097" spans="1:13" ht="15" customHeight="1" x14ac:dyDescent="0.2">
      <c r="A3097" t="s">
        <v>10490</v>
      </c>
      <c r="B3097" t="s">
        <v>10491</v>
      </c>
      <c r="C3097" t="str">
        <f t="shared" si="215"/>
        <v>confidens –entis</v>
      </c>
      <c r="D3097" t="str">
        <f t="shared" si="216"/>
        <v>confidens</v>
      </c>
      <c r="E3097" t="s">
        <v>10492</v>
      </c>
      <c r="F3097" t="s">
        <v>10493</v>
      </c>
      <c r="G3097" t="s">
        <v>230</v>
      </c>
      <c r="H3097">
        <v>3</v>
      </c>
      <c r="I3097">
        <v>0</v>
      </c>
      <c r="J3097">
        <v>0</v>
      </c>
      <c r="K3097">
        <v>0</v>
      </c>
      <c r="L3097" t="s">
        <v>36</v>
      </c>
      <c r="M3097" t="str">
        <f t="shared" si="212"/>
        <v>http://logeion.uchicago.edu/index.html#confidens</v>
      </c>
    </row>
    <row r="3098" spans="1:13" ht="15" customHeight="1" x14ac:dyDescent="0.2">
      <c r="A3098" t="s">
        <v>10494</v>
      </c>
      <c r="B3098" t="s">
        <v>56631</v>
      </c>
      <c r="C3098" t="str">
        <f t="shared" si="215"/>
        <v>confidentia –ae f.</v>
      </c>
      <c r="D3098" t="str">
        <f t="shared" si="216"/>
        <v>confidentia</v>
      </c>
      <c r="E3098" t="s">
        <v>56632</v>
      </c>
      <c r="F3098" t="s">
        <v>56632</v>
      </c>
      <c r="G3098" t="s">
        <v>76</v>
      </c>
      <c r="H3098">
        <v>1</v>
      </c>
      <c r="I3098">
        <v>0</v>
      </c>
      <c r="J3098">
        <v>0</v>
      </c>
      <c r="K3098">
        <v>0</v>
      </c>
      <c r="L3098" t="s">
        <v>19</v>
      </c>
      <c r="M3098" t="str">
        <f t="shared" si="212"/>
        <v>http://logeion.uchicago.edu/index.html#confidentia</v>
      </c>
    </row>
    <row r="3099" spans="1:13" ht="15" customHeight="1" x14ac:dyDescent="0.2">
      <c r="A3099" t="s">
        <v>10495</v>
      </c>
      <c r="B3099" t="s">
        <v>10496</v>
      </c>
      <c r="C3099" t="str">
        <f t="shared" si="215"/>
        <v>confido confidere confisus sum</v>
      </c>
      <c r="D3099" t="str">
        <f t="shared" si="216"/>
        <v>confido</v>
      </c>
      <c r="E3099" t="s">
        <v>10497</v>
      </c>
      <c r="F3099" t="s">
        <v>10498</v>
      </c>
      <c r="G3099" t="s">
        <v>10499</v>
      </c>
      <c r="I3099">
        <v>3</v>
      </c>
      <c r="J3099">
        <v>0</v>
      </c>
      <c r="K3099">
        <v>0</v>
      </c>
      <c r="L3099" t="s">
        <v>24</v>
      </c>
      <c r="M3099" t="str">
        <f t="shared" si="212"/>
        <v>http://logeion.uchicago.edu/index.html#confido</v>
      </c>
    </row>
    <row r="3100" spans="1:13" ht="15" customHeight="1" x14ac:dyDescent="0.2">
      <c r="A3100" t="s">
        <v>10500</v>
      </c>
      <c r="B3100" t="s">
        <v>10501</v>
      </c>
      <c r="C3100" t="str">
        <f t="shared" si="215"/>
        <v>configo –ere –fixi –fixus</v>
      </c>
      <c r="D3100" t="str">
        <f t="shared" si="216"/>
        <v>configo</v>
      </c>
      <c r="E3100" t="s">
        <v>10502</v>
      </c>
      <c r="F3100" t="s">
        <v>10503</v>
      </c>
      <c r="G3100" t="s">
        <v>66</v>
      </c>
      <c r="I3100">
        <v>3</v>
      </c>
      <c r="J3100">
        <v>0</v>
      </c>
      <c r="K3100">
        <v>0</v>
      </c>
      <c r="L3100" t="s">
        <v>24</v>
      </c>
      <c r="M3100" t="str">
        <f t="shared" si="212"/>
        <v>http://logeion.uchicago.edu/index.html#configo</v>
      </c>
    </row>
    <row r="3101" spans="1:13" ht="15" customHeight="1" x14ac:dyDescent="0.2">
      <c r="A3101" t="s">
        <v>10505</v>
      </c>
      <c r="B3101" t="s">
        <v>10506</v>
      </c>
      <c r="C3101" t="str">
        <f t="shared" si="215"/>
        <v>confingo –fingere –finxi –fictum</v>
      </c>
      <c r="D3101" t="str">
        <f t="shared" si="216"/>
        <v>confingo</v>
      </c>
      <c r="E3101" t="s">
        <v>10507</v>
      </c>
      <c r="F3101" t="s">
        <v>10508</v>
      </c>
      <c r="G3101" t="s">
        <v>66</v>
      </c>
      <c r="I3101">
        <v>3</v>
      </c>
      <c r="J3101">
        <v>0</v>
      </c>
      <c r="K3101">
        <v>0</v>
      </c>
      <c r="L3101" t="s">
        <v>24</v>
      </c>
      <c r="M3101" t="str">
        <f t="shared" si="212"/>
        <v>http://logeion.uchicago.edu/index.html#confingo</v>
      </c>
    </row>
    <row r="3102" spans="1:13" ht="15" customHeight="1" x14ac:dyDescent="0.2">
      <c r="A3102" t="s">
        <v>10510</v>
      </c>
      <c r="B3102" t="s">
        <v>10511</v>
      </c>
      <c r="C3102" t="str">
        <f t="shared" si="215"/>
        <v>confinis –e</v>
      </c>
      <c r="D3102" t="str">
        <f t="shared" si="216"/>
        <v>confinis</v>
      </c>
      <c r="E3102" t="s">
        <v>10512</v>
      </c>
      <c r="F3102" t="s">
        <v>10513</v>
      </c>
      <c r="G3102" t="s">
        <v>155</v>
      </c>
      <c r="H3102">
        <v>3</v>
      </c>
      <c r="I3102">
        <v>0</v>
      </c>
      <c r="J3102">
        <v>0</v>
      </c>
      <c r="K3102">
        <v>0</v>
      </c>
      <c r="L3102" t="s">
        <v>36</v>
      </c>
      <c r="M3102" t="str">
        <f t="shared" si="212"/>
        <v>http://logeion.uchicago.edu/index.html#confinis</v>
      </c>
    </row>
    <row r="3103" spans="1:13" ht="15" customHeight="1" x14ac:dyDescent="0.2">
      <c r="A3103" t="s">
        <v>10514</v>
      </c>
      <c r="B3103" t="s">
        <v>10515</v>
      </c>
      <c r="C3103" t="str">
        <f t="shared" si="215"/>
        <v>confinium –i n.</v>
      </c>
      <c r="D3103" t="str">
        <f t="shared" si="216"/>
        <v>confinium</v>
      </c>
      <c r="E3103" t="s">
        <v>10516</v>
      </c>
      <c r="F3103" t="s">
        <v>10517</v>
      </c>
      <c r="G3103" t="s">
        <v>21</v>
      </c>
      <c r="H3103">
        <v>2</v>
      </c>
      <c r="I3103">
        <v>0</v>
      </c>
      <c r="J3103">
        <v>0</v>
      </c>
      <c r="K3103">
        <v>0</v>
      </c>
      <c r="L3103" t="s">
        <v>19</v>
      </c>
      <c r="M3103" t="str">
        <f t="shared" si="212"/>
        <v>http://logeion.uchicago.edu/index.html#confinium</v>
      </c>
    </row>
    <row r="3104" spans="1:13" ht="15" customHeight="1" x14ac:dyDescent="0.2">
      <c r="A3104" t="s">
        <v>10518</v>
      </c>
      <c r="B3104" t="s">
        <v>10519</v>
      </c>
      <c r="C3104" t="str">
        <f t="shared" si="215"/>
        <v>confio confieri confactus</v>
      </c>
      <c r="D3104" t="str">
        <f t="shared" si="216"/>
        <v>confio</v>
      </c>
      <c r="E3104" t="s">
        <v>10520</v>
      </c>
      <c r="F3104" t="s">
        <v>10520</v>
      </c>
      <c r="G3104" t="s">
        <v>80</v>
      </c>
      <c r="I3104">
        <v>5</v>
      </c>
      <c r="J3104">
        <v>0</v>
      </c>
      <c r="K3104">
        <v>0</v>
      </c>
      <c r="L3104" t="s">
        <v>24</v>
      </c>
      <c r="M3104" t="str">
        <f t="shared" si="212"/>
        <v>http://logeion.uchicago.edu/index.html#confio</v>
      </c>
    </row>
    <row r="3105" spans="1:13" ht="15" customHeight="1" x14ac:dyDescent="0.2">
      <c r="A3105" t="s">
        <v>10521</v>
      </c>
      <c r="B3105" t="s">
        <v>10522</v>
      </c>
      <c r="C3105" t="str">
        <f t="shared" si="215"/>
        <v>confirmatio –onis f.</v>
      </c>
      <c r="D3105" t="str">
        <f t="shared" si="216"/>
        <v>confirmatio</v>
      </c>
      <c r="E3105" t="s">
        <v>10523</v>
      </c>
      <c r="F3105" t="s">
        <v>10524</v>
      </c>
      <c r="G3105" t="s">
        <v>29</v>
      </c>
      <c r="H3105">
        <v>3</v>
      </c>
      <c r="I3105">
        <v>0</v>
      </c>
      <c r="J3105">
        <v>0</v>
      </c>
      <c r="K3105">
        <v>0</v>
      </c>
      <c r="L3105" t="s">
        <v>19</v>
      </c>
      <c r="M3105" t="str">
        <f t="shared" si="212"/>
        <v>http://logeion.uchicago.edu/index.html#confirmatio</v>
      </c>
    </row>
    <row r="3106" spans="1:13" ht="15" customHeight="1" x14ac:dyDescent="0.2">
      <c r="A3106" t="s">
        <v>10526</v>
      </c>
      <c r="B3106" t="s">
        <v>10527</v>
      </c>
      <c r="C3106" t="str">
        <f t="shared" si="215"/>
        <v>confirmo confirmare confirmavi confirmatus</v>
      </c>
      <c r="D3106" t="str">
        <f t="shared" si="216"/>
        <v>confirmo</v>
      </c>
      <c r="E3106" t="s">
        <v>10528</v>
      </c>
      <c r="F3106" t="s">
        <v>10529</v>
      </c>
      <c r="G3106" t="s">
        <v>23</v>
      </c>
      <c r="I3106">
        <v>1</v>
      </c>
      <c r="J3106">
        <v>0</v>
      </c>
      <c r="K3106">
        <v>0</v>
      </c>
      <c r="L3106" t="s">
        <v>24</v>
      </c>
      <c r="M3106" t="str">
        <f t="shared" si="212"/>
        <v>http://logeion.uchicago.edu/index.html#confirmo</v>
      </c>
    </row>
    <row r="3107" spans="1:13" ht="15" customHeight="1" x14ac:dyDescent="0.2">
      <c r="A3107" t="s">
        <v>56405</v>
      </c>
      <c r="B3107" t="s">
        <v>57686</v>
      </c>
      <c r="C3107" t="str">
        <f t="shared" si="215"/>
        <v>confisco –are</v>
      </c>
      <c r="D3107" t="str">
        <f t="shared" si="216"/>
        <v>confisco</v>
      </c>
      <c r="E3107" t="s">
        <v>57111</v>
      </c>
      <c r="F3107" t="s">
        <v>57110</v>
      </c>
      <c r="G3107" t="s">
        <v>23</v>
      </c>
      <c r="I3107">
        <v>1</v>
      </c>
      <c r="L3107" t="s">
        <v>24</v>
      </c>
      <c r="M3107" t="str">
        <f t="shared" ref="M3107:M3170" si="217">"http://logeion.uchicago.edu/index.html#"&amp;D3107</f>
        <v>http://logeion.uchicago.edu/index.html#confisco</v>
      </c>
    </row>
    <row r="3108" spans="1:13" ht="15" customHeight="1" x14ac:dyDescent="0.2">
      <c r="A3108" t="s">
        <v>10530</v>
      </c>
      <c r="B3108" t="s">
        <v>10531</v>
      </c>
      <c r="C3108" t="str">
        <f t="shared" si="215"/>
        <v>confiteor confiteri confessus sum</v>
      </c>
      <c r="D3108" t="str">
        <f t="shared" si="216"/>
        <v>confiteor</v>
      </c>
      <c r="E3108" t="s">
        <v>10532</v>
      </c>
      <c r="F3108" t="s">
        <v>10533</v>
      </c>
      <c r="G3108" t="s">
        <v>9838</v>
      </c>
      <c r="I3108">
        <v>2</v>
      </c>
      <c r="J3108">
        <v>0</v>
      </c>
      <c r="K3108">
        <v>0</v>
      </c>
      <c r="L3108" t="s">
        <v>24</v>
      </c>
      <c r="M3108" t="str">
        <f t="shared" si="217"/>
        <v>http://logeion.uchicago.edu/index.html#confiteor</v>
      </c>
    </row>
    <row r="3109" spans="1:13" ht="15" customHeight="1" x14ac:dyDescent="0.2">
      <c r="A3109" t="s">
        <v>10534</v>
      </c>
      <c r="B3109" t="s">
        <v>10535</v>
      </c>
      <c r="C3109" t="str">
        <f t="shared" si="215"/>
        <v>conflagro conflagrare conflagravi conflagratus</v>
      </c>
      <c r="D3109" t="str">
        <f t="shared" si="216"/>
        <v>conflagro</v>
      </c>
      <c r="E3109" t="s">
        <v>10536</v>
      </c>
      <c r="F3109" t="s">
        <v>10536</v>
      </c>
      <c r="G3109" t="s">
        <v>23</v>
      </c>
      <c r="I3109">
        <v>1</v>
      </c>
      <c r="J3109">
        <v>0</v>
      </c>
      <c r="K3109">
        <v>0</v>
      </c>
      <c r="L3109" t="s">
        <v>24</v>
      </c>
      <c r="M3109" t="str">
        <f t="shared" si="217"/>
        <v>http://logeion.uchicago.edu/index.html#conflagro</v>
      </c>
    </row>
    <row r="3110" spans="1:13" ht="15" customHeight="1" x14ac:dyDescent="0.2">
      <c r="A3110" t="s">
        <v>10537</v>
      </c>
      <c r="B3110" t="s">
        <v>10538</v>
      </c>
      <c r="C3110" t="str">
        <f t="shared" si="215"/>
        <v>conflicto –conflictare</v>
      </c>
      <c r="D3110" t="str">
        <f t="shared" si="216"/>
        <v>conflicto</v>
      </c>
      <c r="E3110" t="s">
        <v>10539</v>
      </c>
      <c r="F3110" t="s">
        <v>10540</v>
      </c>
      <c r="G3110" t="s">
        <v>23</v>
      </c>
      <c r="I3110">
        <v>1</v>
      </c>
      <c r="J3110">
        <v>0</v>
      </c>
      <c r="K3110">
        <v>0</v>
      </c>
      <c r="L3110" t="s">
        <v>24</v>
      </c>
      <c r="M3110" t="str">
        <f t="shared" si="217"/>
        <v>http://logeion.uchicago.edu/index.html#conflicto</v>
      </c>
    </row>
    <row r="3111" spans="1:13" ht="15" customHeight="1" x14ac:dyDescent="0.2">
      <c r="A3111" t="s">
        <v>10542</v>
      </c>
      <c r="B3111" t="s">
        <v>10543</v>
      </c>
      <c r="C3111" t="str">
        <f t="shared" si="215"/>
        <v>confligo confligere conflixi conflictus</v>
      </c>
      <c r="D3111" t="str">
        <f t="shared" si="216"/>
        <v>confligo</v>
      </c>
      <c r="E3111" t="s">
        <v>10544</v>
      </c>
      <c r="F3111" t="s">
        <v>10545</v>
      </c>
      <c r="G3111" t="s">
        <v>66</v>
      </c>
      <c r="I3111">
        <v>3</v>
      </c>
      <c r="J3111">
        <v>0</v>
      </c>
      <c r="K3111">
        <v>0</v>
      </c>
      <c r="L3111" t="s">
        <v>24</v>
      </c>
      <c r="M3111" t="str">
        <f t="shared" si="217"/>
        <v>http://logeion.uchicago.edu/index.html#confligo</v>
      </c>
    </row>
    <row r="3112" spans="1:13" ht="15" customHeight="1" x14ac:dyDescent="0.2">
      <c r="A3112" t="s">
        <v>10546</v>
      </c>
      <c r="B3112" t="s">
        <v>10547</v>
      </c>
      <c r="C3112" t="str">
        <f t="shared" si="215"/>
        <v>conflo conflare conflavi conflatus</v>
      </c>
      <c r="D3112" t="str">
        <f t="shared" si="216"/>
        <v>conflo</v>
      </c>
      <c r="E3112" t="s">
        <v>10548</v>
      </c>
      <c r="F3112" t="s">
        <v>10549</v>
      </c>
      <c r="G3112" t="s">
        <v>23</v>
      </c>
      <c r="I3112">
        <v>1</v>
      </c>
      <c r="J3112">
        <v>0</v>
      </c>
      <c r="K3112">
        <v>0</v>
      </c>
      <c r="L3112" t="s">
        <v>24</v>
      </c>
      <c r="M3112" t="str">
        <f t="shared" si="217"/>
        <v>http://logeion.uchicago.edu/index.html#conflo</v>
      </c>
    </row>
    <row r="3113" spans="1:13" ht="15" customHeight="1" x14ac:dyDescent="0.2">
      <c r="A3113" t="s">
        <v>10550</v>
      </c>
      <c r="B3113" t="s">
        <v>10551</v>
      </c>
      <c r="C3113" t="str">
        <f t="shared" si="215"/>
        <v>confluens –entis m.</v>
      </c>
      <c r="D3113" t="str">
        <f t="shared" si="216"/>
        <v>confluens</v>
      </c>
      <c r="E3113" t="s">
        <v>10552</v>
      </c>
      <c r="F3113" t="s">
        <v>10553</v>
      </c>
      <c r="G3113" t="s">
        <v>29</v>
      </c>
      <c r="H3113">
        <v>3</v>
      </c>
      <c r="I3113">
        <v>0</v>
      </c>
      <c r="J3113">
        <v>0</v>
      </c>
      <c r="K3113">
        <v>0</v>
      </c>
      <c r="L3113" t="s">
        <v>19</v>
      </c>
      <c r="M3113" t="str">
        <f t="shared" si="217"/>
        <v>http://logeion.uchicago.edu/index.html#confluens</v>
      </c>
    </row>
    <row r="3114" spans="1:13" ht="15" customHeight="1" x14ac:dyDescent="0.2">
      <c r="A3114" t="s">
        <v>10554</v>
      </c>
      <c r="B3114" t="s">
        <v>57113</v>
      </c>
      <c r="C3114" t="str">
        <f t="shared" si="215"/>
        <v>Confluentes</v>
      </c>
      <c r="D3114" t="s">
        <v>57113</v>
      </c>
      <c r="E3114" t="s">
        <v>57112</v>
      </c>
      <c r="F3114" t="s">
        <v>57112</v>
      </c>
      <c r="G3114" t="s">
        <v>29</v>
      </c>
      <c r="H3114">
        <v>3</v>
      </c>
      <c r="I3114">
        <v>0</v>
      </c>
      <c r="J3114">
        <v>0</v>
      </c>
      <c r="K3114">
        <v>1</v>
      </c>
      <c r="L3114" t="s">
        <v>19</v>
      </c>
      <c r="M3114" t="str">
        <f t="shared" si="217"/>
        <v>http://logeion.uchicago.edu/index.html#Cōnfluentēs</v>
      </c>
    </row>
    <row r="3115" spans="1:13" ht="15" customHeight="1" x14ac:dyDescent="0.2">
      <c r="A3115" t="s">
        <v>10555</v>
      </c>
      <c r="B3115" t="s">
        <v>10556</v>
      </c>
      <c r="C3115" t="str">
        <f t="shared" si="215"/>
        <v>confluo –fluere –fluxi –—</v>
      </c>
      <c r="D3115" t="str">
        <f t="shared" ref="D3115:D3150" si="218">IF(ISBLANK(B3115),0,LEFT( C3115, FIND( " ", C3115 ) - 1 ))</f>
        <v>confluo</v>
      </c>
      <c r="E3115" t="s">
        <v>10557</v>
      </c>
      <c r="F3115" t="s">
        <v>10557</v>
      </c>
      <c r="G3115" t="s">
        <v>66</v>
      </c>
      <c r="I3115">
        <v>3</v>
      </c>
      <c r="J3115">
        <v>0</v>
      </c>
      <c r="K3115">
        <v>0</v>
      </c>
      <c r="L3115" t="s">
        <v>24</v>
      </c>
      <c r="M3115" t="str">
        <f t="shared" si="217"/>
        <v>http://logeion.uchicago.edu/index.html#confluo</v>
      </c>
    </row>
    <row r="3116" spans="1:13" ht="15" customHeight="1" x14ac:dyDescent="0.2">
      <c r="A3116" t="s">
        <v>10558</v>
      </c>
      <c r="B3116" t="s">
        <v>10559</v>
      </c>
      <c r="C3116" t="str">
        <f t="shared" si="215"/>
        <v>confodio –ere –fodi –fossus</v>
      </c>
      <c r="D3116" t="str">
        <f t="shared" si="218"/>
        <v>confodio</v>
      </c>
      <c r="E3116" t="s">
        <v>10560</v>
      </c>
      <c r="F3116" t="s">
        <v>10561</v>
      </c>
      <c r="G3116" t="s">
        <v>101</v>
      </c>
      <c r="I3116">
        <v>3</v>
      </c>
      <c r="J3116">
        <v>0</v>
      </c>
      <c r="K3116">
        <v>0</v>
      </c>
      <c r="L3116" t="s">
        <v>24</v>
      </c>
      <c r="M3116" t="str">
        <f t="shared" si="217"/>
        <v>http://logeion.uchicago.edu/index.html#confodio</v>
      </c>
    </row>
    <row r="3117" spans="1:13" ht="15" customHeight="1" x14ac:dyDescent="0.2">
      <c r="A3117" t="s">
        <v>10562</v>
      </c>
      <c r="B3117" t="s">
        <v>10563</v>
      </c>
      <c r="C3117" t="str">
        <f t="shared" si="215"/>
        <v>confoedero –confoederare</v>
      </c>
      <c r="D3117" t="str">
        <f t="shared" si="218"/>
        <v>confoedero</v>
      </c>
      <c r="E3117" t="s">
        <v>10564</v>
      </c>
      <c r="F3117" t="s">
        <v>10564</v>
      </c>
      <c r="G3117" t="s">
        <v>23</v>
      </c>
      <c r="I3117">
        <v>1</v>
      </c>
      <c r="J3117">
        <v>0</v>
      </c>
      <c r="K3117">
        <v>0</v>
      </c>
      <c r="L3117" t="s">
        <v>24</v>
      </c>
      <c r="M3117" t="str">
        <f t="shared" si="217"/>
        <v>http://logeion.uchicago.edu/index.html#confoedero</v>
      </c>
    </row>
    <row r="3118" spans="1:13" ht="15" customHeight="1" x14ac:dyDescent="0.2">
      <c r="A3118" t="s">
        <v>10569</v>
      </c>
      <c r="B3118" t="s">
        <v>10570</v>
      </c>
      <c r="C3118" t="str">
        <f t="shared" si="215"/>
        <v>conforto –confortare</v>
      </c>
      <c r="D3118" t="str">
        <f t="shared" si="218"/>
        <v>conforto</v>
      </c>
      <c r="E3118" t="s">
        <v>10571</v>
      </c>
      <c r="F3118" t="s">
        <v>10571</v>
      </c>
      <c r="G3118" t="s">
        <v>23</v>
      </c>
      <c r="I3118">
        <v>1</v>
      </c>
      <c r="J3118">
        <v>0</v>
      </c>
      <c r="K3118">
        <v>0</v>
      </c>
      <c r="L3118" t="s">
        <v>24</v>
      </c>
      <c r="M3118" t="str">
        <f t="shared" si="217"/>
        <v>http://logeion.uchicago.edu/index.html#conforto</v>
      </c>
    </row>
    <row r="3119" spans="1:13" ht="15" customHeight="1" x14ac:dyDescent="0.2">
      <c r="A3119" t="s">
        <v>10575</v>
      </c>
      <c r="B3119" t="s">
        <v>10576</v>
      </c>
      <c r="C3119" t="str">
        <f t="shared" si="215"/>
        <v xml:space="preserve">confringo –fringere –fregi –fractum </v>
      </c>
      <c r="D3119" t="str">
        <f t="shared" si="218"/>
        <v>confringo</v>
      </c>
      <c r="E3119" t="s">
        <v>10577</v>
      </c>
      <c r="F3119" t="s">
        <v>10578</v>
      </c>
      <c r="G3119" t="s">
        <v>66</v>
      </c>
      <c r="I3119">
        <v>3</v>
      </c>
      <c r="J3119">
        <v>0</v>
      </c>
      <c r="K3119">
        <v>0</v>
      </c>
      <c r="L3119" t="s">
        <v>24</v>
      </c>
      <c r="M3119" t="str">
        <f t="shared" si="217"/>
        <v>http://logeion.uchicago.edu/index.html#confringo</v>
      </c>
    </row>
    <row r="3120" spans="1:13" ht="15" customHeight="1" x14ac:dyDescent="0.2">
      <c r="A3120" t="s">
        <v>10580</v>
      </c>
      <c r="B3120" t="s">
        <v>10581</v>
      </c>
      <c r="C3120" t="str">
        <f t="shared" si="215"/>
        <v>confugio confugere confugi</v>
      </c>
      <c r="D3120" t="str">
        <f t="shared" si="218"/>
        <v>confugio</v>
      </c>
      <c r="E3120" t="s">
        <v>10582</v>
      </c>
      <c r="F3120" t="s">
        <v>10582</v>
      </c>
      <c r="G3120" t="s">
        <v>101</v>
      </c>
      <c r="I3120">
        <v>3</v>
      </c>
      <c r="J3120">
        <v>0</v>
      </c>
      <c r="K3120">
        <v>0</v>
      </c>
      <c r="L3120" t="s">
        <v>24</v>
      </c>
      <c r="M3120" t="str">
        <f t="shared" si="217"/>
        <v>http://logeion.uchicago.edu/index.html#confugio</v>
      </c>
    </row>
    <row r="3121" spans="1:13" ht="15" customHeight="1" x14ac:dyDescent="0.2">
      <c r="A3121" t="s">
        <v>10584</v>
      </c>
      <c r="B3121" t="s">
        <v>10585</v>
      </c>
      <c r="C3121" t="str">
        <f t="shared" si="215"/>
        <v>confundo confundere confudi confusum</v>
      </c>
      <c r="D3121" t="str">
        <f t="shared" si="218"/>
        <v>confundo</v>
      </c>
      <c r="E3121" t="s">
        <v>10586</v>
      </c>
      <c r="F3121" t="s">
        <v>10587</v>
      </c>
      <c r="G3121" t="s">
        <v>66</v>
      </c>
      <c r="I3121">
        <v>3</v>
      </c>
      <c r="J3121">
        <v>0</v>
      </c>
      <c r="K3121">
        <v>0</v>
      </c>
      <c r="L3121" t="s">
        <v>24</v>
      </c>
      <c r="M3121" t="str">
        <f t="shared" si="217"/>
        <v>http://logeion.uchicago.edu/index.html#confundo</v>
      </c>
    </row>
    <row r="3122" spans="1:13" ht="15" customHeight="1" x14ac:dyDescent="0.2">
      <c r="A3122" t="s">
        <v>10589</v>
      </c>
      <c r="B3122" t="s">
        <v>10590</v>
      </c>
      <c r="C3122" t="str">
        <f t="shared" si="215"/>
        <v>confusio –onis f.</v>
      </c>
      <c r="D3122" t="str">
        <f t="shared" si="218"/>
        <v>confusio</v>
      </c>
      <c r="E3122" t="s">
        <v>10591</v>
      </c>
      <c r="F3122" t="s">
        <v>10591</v>
      </c>
      <c r="G3122" t="s">
        <v>29</v>
      </c>
      <c r="H3122">
        <v>3</v>
      </c>
      <c r="I3122">
        <v>0</v>
      </c>
      <c r="J3122">
        <v>0</v>
      </c>
      <c r="K3122">
        <v>0</v>
      </c>
      <c r="L3122" t="s">
        <v>19</v>
      </c>
      <c r="M3122" t="str">
        <f t="shared" si="217"/>
        <v>http://logeion.uchicago.edu/index.html#confusio</v>
      </c>
    </row>
    <row r="3123" spans="1:13" ht="15" customHeight="1" x14ac:dyDescent="0.2">
      <c r="A3123" t="s">
        <v>10592</v>
      </c>
      <c r="B3123" t="s">
        <v>10593</v>
      </c>
      <c r="C3123" t="str">
        <f t="shared" si="215"/>
        <v>confusus –a –um</v>
      </c>
      <c r="D3123" t="str">
        <f t="shared" si="218"/>
        <v>confusus</v>
      </c>
      <c r="E3123" t="s">
        <v>10594</v>
      </c>
      <c r="F3123" t="s">
        <v>10595</v>
      </c>
      <c r="G3123" t="s">
        <v>61</v>
      </c>
      <c r="H3123">
        <v>1</v>
      </c>
      <c r="I3123">
        <v>0</v>
      </c>
      <c r="J3123">
        <v>0</v>
      </c>
      <c r="K3123">
        <v>0</v>
      </c>
      <c r="L3123" t="s">
        <v>36</v>
      </c>
      <c r="M3123" t="str">
        <f t="shared" si="217"/>
        <v>http://logeion.uchicago.edu/index.html#confusus</v>
      </c>
    </row>
    <row r="3124" spans="1:13" ht="15" customHeight="1" x14ac:dyDescent="0.2">
      <c r="A3124" t="s">
        <v>10596</v>
      </c>
      <c r="B3124" t="s">
        <v>10597</v>
      </c>
      <c r="C3124" t="str">
        <f t="shared" si="215"/>
        <v>confuto –futare</v>
      </c>
      <c r="D3124" t="str">
        <f t="shared" si="218"/>
        <v>confuto</v>
      </c>
      <c r="E3124" t="s">
        <v>10598</v>
      </c>
      <c r="F3124" t="s">
        <v>10599</v>
      </c>
      <c r="G3124" t="s">
        <v>23</v>
      </c>
      <c r="I3124">
        <v>1</v>
      </c>
      <c r="J3124">
        <v>0</v>
      </c>
      <c r="K3124">
        <v>0</v>
      </c>
      <c r="L3124" t="s">
        <v>24</v>
      </c>
      <c r="M3124" t="str">
        <f t="shared" si="217"/>
        <v>http://logeion.uchicago.edu/index.html#confuto</v>
      </c>
    </row>
    <row r="3125" spans="1:13" ht="15" customHeight="1" x14ac:dyDescent="0.2">
      <c r="A3125" t="s">
        <v>10600</v>
      </c>
      <c r="B3125" t="s">
        <v>10601</v>
      </c>
      <c r="C3125" t="str">
        <f t="shared" si="215"/>
        <v>confutuo –ere</v>
      </c>
      <c r="D3125" t="str">
        <f t="shared" si="218"/>
        <v>confutuo</v>
      </c>
      <c r="E3125" t="s">
        <v>10602</v>
      </c>
      <c r="F3125" t="s">
        <v>10602</v>
      </c>
      <c r="G3125" t="s">
        <v>66</v>
      </c>
      <c r="I3125">
        <v>3</v>
      </c>
      <c r="J3125">
        <v>0</v>
      </c>
      <c r="K3125">
        <v>0</v>
      </c>
      <c r="L3125" t="s">
        <v>24</v>
      </c>
      <c r="M3125" t="str">
        <f t="shared" si="217"/>
        <v>http://logeion.uchicago.edu/index.html#confutuo</v>
      </c>
    </row>
    <row r="3126" spans="1:13" ht="15" customHeight="1" x14ac:dyDescent="0.2">
      <c r="A3126" t="s">
        <v>58877</v>
      </c>
      <c r="B3126" t="s">
        <v>59149</v>
      </c>
      <c r="C3126" t="str">
        <f t="shared" si="215"/>
        <v>congaudeo –gaudere</v>
      </c>
      <c r="D3126" t="str">
        <f t="shared" si="218"/>
        <v>congaudeo</v>
      </c>
      <c r="E3126" t="s">
        <v>59290</v>
      </c>
      <c r="F3126" t="s">
        <v>59290</v>
      </c>
      <c r="G3126" t="s">
        <v>95</v>
      </c>
      <c r="I3126">
        <v>2</v>
      </c>
      <c r="L3126" t="s">
        <v>24</v>
      </c>
      <c r="M3126" t="str">
        <f t="shared" si="217"/>
        <v>http://logeion.uchicago.edu/index.html#congaudeo</v>
      </c>
    </row>
    <row r="3127" spans="1:13" ht="15" customHeight="1" x14ac:dyDescent="0.2">
      <c r="A3127" t="s">
        <v>10604</v>
      </c>
      <c r="B3127" t="s">
        <v>10605</v>
      </c>
      <c r="C3127" t="str">
        <f t="shared" si="215"/>
        <v>congemino congeminare congeminavi congeminatus</v>
      </c>
      <c r="D3127" t="str">
        <f t="shared" si="218"/>
        <v>congemino</v>
      </c>
      <c r="E3127" t="s">
        <v>10606</v>
      </c>
      <c r="F3127" t="s">
        <v>10607</v>
      </c>
      <c r="G3127" t="s">
        <v>23</v>
      </c>
      <c r="I3127">
        <v>1</v>
      </c>
      <c r="J3127">
        <v>0</v>
      </c>
      <c r="K3127">
        <v>0</v>
      </c>
      <c r="L3127" t="s">
        <v>24</v>
      </c>
      <c r="M3127" t="str">
        <f t="shared" si="217"/>
        <v>http://logeion.uchicago.edu/index.html#congemino</v>
      </c>
    </row>
    <row r="3128" spans="1:13" ht="15" customHeight="1" x14ac:dyDescent="0.2">
      <c r="A3128" t="s">
        <v>10608</v>
      </c>
      <c r="B3128" t="s">
        <v>10609</v>
      </c>
      <c r="C3128" t="str">
        <f t="shared" si="215"/>
        <v>congemo –ere –ui</v>
      </c>
      <c r="D3128" t="str">
        <f t="shared" si="218"/>
        <v>congemo</v>
      </c>
      <c r="E3128" t="s">
        <v>10610</v>
      </c>
      <c r="F3128" t="s">
        <v>10611</v>
      </c>
      <c r="G3128" t="s">
        <v>66</v>
      </c>
      <c r="I3128">
        <v>3</v>
      </c>
      <c r="J3128">
        <v>0</v>
      </c>
      <c r="K3128">
        <v>0</v>
      </c>
      <c r="L3128" t="s">
        <v>24</v>
      </c>
      <c r="M3128" t="str">
        <f t="shared" si="217"/>
        <v>http://logeion.uchicago.edu/index.html#congemo</v>
      </c>
    </row>
    <row r="3129" spans="1:13" ht="15" customHeight="1" x14ac:dyDescent="0.2">
      <c r="A3129" t="s">
        <v>10612</v>
      </c>
      <c r="B3129" t="s">
        <v>10613</v>
      </c>
      <c r="C3129" t="str">
        <f t="shared" si="215"/>
        <v>congeries –ei f.</v>
      </c>
      <c r="D3129" t="str">
        <f t="shared" si="218"/>
        <v>congeries</v>
      </c>
      <c r="E3129" t="s">
        <v>10614</v>
      </c>
      <c r="F3129" t="s">
        <v>10615</v>
      </c>
      <c r="G3129" t="s">
        <v>640</v>
      </c>
      <c r="H3129">
        <v>5</v>
      </c>
      <c r="I3129">
        <v>0</v>
      </c>
      <c r="J3129">
        <v>0</v>
      </c>
      <c r="K3129">
        <v>0</v>
      </c>
      <c r="L3129" t="s">
        <v>19</v>
      </c>
      <c r="M3129" t="str">
        <f t="shared" si="217"/>
        <v>http://logeion.uchicago.edu/index.html#congeries</v>
      </c>
    </row>
    <row r="3130" spans="1:13" ht="15" customHeight="1" x14ac:dyDescent="0.2">
      <c r="A3130" t="s">
        <v>10617</v>
      </c>
      <c r="B3130" t="s">
        <v>10618</v>
      </c>
      <c r="C3130" t="str">
        <f t="shared" si="215"/>
        <v>congero –gerere –gessi –gestum</v>
      </c>
      <c r="D3130" t="str">
        <f t="shared" si="218"/>
        <v>congero</v>
      </c>
      <c r="E3130" t="s">
        <v>10619</v>
      </c>
      <c r="F3130" t="s">
        <v>10620</v>
      </c>
      <c r="G3130" t="s">
        <v>66</v>
      </c>
      <c r="I3130">
        <v>3</v>
      </c>
      <c r="J3130">
        <v>0</v>
      </c>
      <c r="K3130">
        <v>0</v>
      </c>
      <c r="L3130" t="s">
        <v>24</v>
      </c>
      <c r="M3130" t="str">
        <f t="shared" si="217"/>
        <v>http://logeion.uchicago.edu/index.html#congero</v>
      </c>
    </row>
    <row r="3131" spans="1:13" ht="15" customHeight="1" x14ac:dyDescent="0.2">
      <c r="A3131" t="s">
        <v>10623</v>
      </c>
      <c r="B3131" t="s">
        <v>10624</v>
      </c>
      <c r="C3131" t="str">
        <f t="shared" si="215"/>
        <v>congestus –us m.</v>
      </c>
      <c r="D3131" t="str">
        <f t="shared" si="218"/>
        <v>congestus</v>
      </c>
      <c r="E3131" t="s">
        <v>10625</v>
      </c>
      <c r="F3131" t="s">
        <v>10626</v>
      </c>
      <c r="G3131" t="s">
        <v>18</v>
      </c>
      <c r="H3131">
        <v>4</v>
      </c>
      <c r="I3131">
        <v>0</v>
      </c>
      <c r="J3131">
        <v>0</v>
      </c>
      <c r="K3131">
        <v>0</v>
      </c>
      <c r="L3131" t="s">
        <v>19</v>
      </c>
      <c r="M3131" t="str">
        <f t="shared" si="217"/>
        <v>http://logeion.uchicago.edu/index.html#congestus</v>
      </c>
    </row>
    <row r="3132" spans="1:13" ht="15" customHeight="1" x14ac:dyDescent="0.2">
      <c r="A3132" t="s">
        <v>10627</v>
      </c>
      <c r="B3132" t="s">
        <v>57759</v>
      </c>
      <c r="C3132" t="str">
        <f t="shared" si="215"/>
        <v>congiarium –(i)i n.</v>
      </c>
      <c r="D3132" t="str">
        <f t="shared" si="218"/>
        <v>congiarium</v>
      </c>
      <c r="E3132" t="s">
        <v>57115</v>
      </c>
      <c r="F3132" t="s">
        <v>57114</v>
      </c>
      <c r="G3132" t="s">
        <v>21</v>
      </c>
      <c r="H3132">
        <v>2</v>
      </c>
      <c r="I3132">
        <v>0</v>
      </c>
      <c r="J3132">
        <v>0</v>
      </c>
      <c r="K3132">
        <v>0</v>
      </c>
      <c r="L3132" t="s">
        <v>19</v>
      </c>
      <c r="M3132" t="str">
        <f t="shared" si="217"/>
        <v>http://logeion.uchicago.edu/index.html#congiarium</v>
      </c>
    </row>
    <row r="3133" spans="1:13" ht="15" customHeight="1" x14ac:dyDescent="0.2">
      <c r="A3133" t="s">
        <v>10631</v>
      </c>
      <c r="B3133" t="s">
        <v>10632</v>
      </c>
      <c r="C3133" t="str">
        <f t="shared" si="215"/>
        <v>conglobo –are –avi –atum</v>
      </c>
      <c r="D3133" t="str">
        <f t="shared" si="218"/>
        <v>conglobo</v>
      </c>
      <c r="E3133" t="s">
        <v>10633</v>
      </c>
      <c r="F3133" t="s">
        <v>10633</v>
      </c>
      <c r="G3133" t="s">
        <v>23</v>
      </c>
      <c r="I3133">
        <v>1</v>
      </c>
      <c r="J3133">
        <v>0</v>
      </c>
      <c r="K3133">
        <v>0</v>
      </c>
      <c r="L3133" t="s">
        <v>24</v>
      </c>
      <c r="M3133" t="str">
        <f t="shared" si="217"/>
        <v>http://logeion.uchicago.edu/index.html#conglobo</v>
      </c>
    </row>
    <row r="3134" spans="1:13" ht="15" customHeight="1" x14ac:dyDescent="0.2">
      <c r="A3134" t="s">
        <v>58765</v>
      </c>
      <c r="B3134" t="s">
        <v>58439</v>
      </c>
      <c r="C3134" t="str">
        <f t="shared" si="215"/>
        <v>congratulor –ari –atus</v>
      </c>
      <c r="D3134" t="str">
        <f t="shared" si="218"/>
        <v>congratulor</v>
      </c>
      <c r="E3134" t="s">
        <v>58440</v>
      </c>
      <c r="F3134" t="s">
        <v>58440</v>
      </c>
      <c r="G3134" t="s">
        <v>23</v>
      </c>
      <c r="I3134">
        <v>1</v>
      </c>
      <c r="L3134" t="s">
        <v>24</v>
      </c>
      <c r="M3134" t="str">
        <f t="shared" si="217"/>
        <v>http://logeion.uchicago.edu/index.html#congratulor</v>
      </c>
    </row>
    <row r="3135" spans="1:13" ht="15" customHeight="1" x14ac:dyDescent="0.2">
      <c r="A3135" t="s">
        <v>10639</v>
      </c>
      <c r="B3135" t="s">
        <v>10640</v>
      </c>
      <c r="C3135" t="str">
        <f t="shared" si="215"/>
        <v>congredior congredi congressus sum</v>
      </c>
      <c r="D3135" t="str">
        <f t="shared" si="218"/>
        <v>congredior</v>
      </c>
      <c r="E3135" t="s">
        <v>10641</v>
      </c>
      <c r="F3135" t="s">
        <v>10641</v>
      </c>
      <c r="G3135" t="s">
        <v>2047</v>
      </c>
      <c r="I3135">
        <v>3</v>
      </c>
      <c r="J3135">
        <v>0</v>
      </c>
      <c r="K3135">
        <v>0</v>
      </c>
      <c r="L3135" t="s">
        <v>24</v>
      </c>
      <c r="M3135" t="str">
        <f t="shared" si="217"/>
        <v>http://logeion.uchicago.edu/index.html#congredior</v>
      </c>
    </row>
    <row r="3136" spans="1:13" ht="15" customHeight="1" x14ac:dyDescent="0.2">
      <c r="A3136" t="s">
        <v>10642</v>
      </c>
      <c r="B3136" t="s">
        <v>10643</v>
      </c>
      <c r="C3136" t="str">
        <f t="shared" si="215"/>
        <v xml:space="preserve">congregatio –onis f. </v>
      </c>
      <c r="D3136" t="str">
        <f t="shared" si="218"/>
        <v>congregatio</v>
      </c>
      <c r="E3136" t="s">
        <v>10644</v>
      </c>
      <c r="F3136" t="s">
        <v>10645</v>
      </c>
      <c r="G3136" t="s">
        <v>29</v>
      </c>
      <c r="H3136">
        <v>3</v>
      </c>
      <c r="I3136">
        <v>0</v>
      </c>
      <c r="J3136">
        <v>0</v>
      </c>
      <c r="K3136">
        <v>0</v>
      </c>
      <c r="L3136" t="s">
        <v>19</v>
      </c>
      <c r="M3136" t="str">
        <f t="shared" si="217"/>
        <v>http://logeion.uchicago.edu/index.html#congregatio</v>
      </c>
    </row>
    <row r="3137" spans="1:13" ht="15" customHeight="1" x14ac:dyDescent="0.2">
      <c r="A3137" t="s">
        <v>10646</v>
      </c>
      <c r="B3137" t="s">
        <v>10647</v>
      </c>
      <c r="C3137" t="str">
        <f t="shared" si="215"/>
        <v>congrego congregare congregavi congregatus</v>
      </c>
      <c r="D3137" t="str">
        <f t="shared" si="218"/>
        <v>congrego</v>
      </c>
      <c r="E3137" t="s">
        <v>10648</v>
      </c>
      <c r="F3137" t="s">
        <v>10648</v>
      </c>
      <c r="G3137" t="s">
        <v>23</v>
      </c>
      <c r="I3137">
        <v>1</v>
      </c>
      <c r="J3137">
        <v>0</v>
      </c>
      <c r="K3137">
        <v>0</v>
      </c>
      <c r="L3137" t="s">
        <v>24</v>
      </c>
      <c r="M3137" t="str">
        <f t="shared" si="217"/>
        <v>http://logeion.uchicago.edu/index.html#congrego</v>
      </c>
    </row>
    <row r="3138" spans="1:13" ht="15" customHeight="1" x14ac:dyDescent="0.2">
      <c r="A3138" t="s">
        <v>10649</v>
      </c>
      <c r="B3138" t="s">
        <v>10650</v>
      </c>
      <c r="C3138" t="str">
        <f t="shared" si="215"/>
        <v>congressus –us m.</v>
      </c>
      <c r="D3138" t="str">
        <f t="shared" si="218"/>
        <v>congressus</v>
      </c>
      <c r="E3138" t="s">
        <v>10651</v>
      </c>
      <c r="F3138" t="s">
        <v>10652</v>
      </c>
      <c r="G3138" t="s">
        <v>18</v>
      </c>
      <c r="H3138">
        <v>4</v>
      </c>
      <c r="I3138">
        <v>0</v>
      </c>
      <c r="J3138">
        <v>0</v>
      </c>
      <c r="K3138">
        <v>0</v>
      </c>
      <c r="L3138" t="s">
        <v>19</v>
      </c>
      <c r="M3138" t="str">
        <f t="shared" si="217"/>
        <v>http://logeion.uchicago.edu/index.html#congressus</v>
      </c>
    </row>
    <row r="3139" spans="1:13" ht="15" customHeight="1" x14ac:dyDescent="0.2">
      <c r="A3139" t="s">
        <v>10654</v>
      </c>
      <c r="B3139" t="s">
        <v>10655</v>
      </c>
      <c r="C3139" t="str">
        <f t="shared" si="215"/>
        <v>congruo –gruere –grui —</v>
      </c>
      <c r="D3139" t="str">
        <f t="shared" si="218"/>
        <v>congruo</v>
      </c>
      <c r="E3139" t="s">
        <v>10299</v>
      </c>
      <c r="F3139" t="s">
        <v>10656</v>
      </c>
      <c r="G3139" t="s">
        <v>66</v>
      </c>
      <c r="I3139">
        <v>3</v>
      </c>
      <c r="J3139">
        <v>0</v>
      </c>
      <c r="K3139">
        <v>0</v>
      </c>
      <c r="L3139" t="s">
        <v>24</v>
      </c>
      <c r="M3139" t="str">
        <f t="shared" si="217"/>
        <v>http://logeion.uchicago.edu/index.html#congruo</v>
      </c>
    </row>
    <row r="3140" spans="1:13" ht="15" customHeight="1" x14ac:dyDescent="0.2">
      <c r="A3140" t="s">
        <v>10658</v>
      </c>
      <c r="B3140" t="s">
        <v>10659</v>
      </c>
      <c r="C3140" t="str">
        <f t="shared" si="215"/>
        <v>conicio –ere –ieci –iectum</v>
      </c>
      <c r="D3140" t="str">
        <f t="shared" si="218"/>
        <v>conicio</v>
      </c>
      <c r="E3140" t="s">
        <v>10660</v>
      </c>
      <c r="F3140" t="s">
        <v>10660</v>
      </c>
      <c r="G3140" t="s">
        <v>101</v>
      </c>
      <c r="I3140">
        <v>3</v>
      </c>
      <c r="J3140">
        <v>0</v>
      </c>
      <c r="K3140">
        <v>0</v>
      </c>
      <c r="L3140" t="s">
        <v>24</v>
      </c>
      <c r="M3140" t="str">
        <f t="shared" si="217"/>
        <v>http://logeion.uchicago.edu/index.html#conicio</v>
      </c>
    </row>
    <row r="3141" spans="1:13" ht="15" customHeight="1" x14ac:dyDescent="0.2">
      <c r="A3141" t="s">
        <v>10663</v>
      </c>
      <c r="B3141" t="s">
        <v>10664</v>
      </c>
      <c r="C3141" t="str">
        <f t="shared" si="215"/>
        <v>coniecto –coniectare</v>
      </c>
      <c r="D3141" t="str">
        <f t="shared" si="218"/>
        <v>coniecto</v>
      </c>
      <c r="E3141" t="s">
        <v>10665</v>
      </c>
      <c r="F3141" t="s">
        <v>10666</v>
      </c>
      <c r="G3141" t="s">
        <v>23</v>
      </c>
      <c r="I3141">
        <v>1</v>
      </c>
      <c r="J3141">
        <v>0</v>
      </c>
      <c r="K3141">
        <v>0</v>
      </c>
      <c r="L3141" t="s">
        <v>24</v>
      </c>
      <c r="M3141" t="str">
        <f t="shared" si="217"/>
        <v>http://logeion.uchicago.edu/index.html#coniecto</v>
      </c>
    </row>
    <row r="3142" spans="1:13" ht="15" customHeight="1" x14ac:dyDescent="0.2">
      <c r="A3142" t="s">
        <v>10667</v>
      </c>
      <c r="B3142" t="s">
        <v>10668</v>
      </c>
      <c r="C3142" t="str">
        <f t="shared" si="215"/>
        <v>coniector –oris m.</v>
      </c>
      <c r="D3142" t="str">
        <f t="shared" si="218"/>
        <v>coniector</v>
      </c>
      <c r="E3142" t="s">
        <v>10669</v>
      </c>
      <c r="F3142" t="s">
        <v>10669</v>
      </c>
      <c r="G3142" t="s">
        <v>29</v>
      </c>
      <c r="H3142">
        <v>3</v>
      </c>
      <c r="I3142">
        <v>0</v>
      </c>
      <c r="J3142">
        <v>0</v>
      </c>
      <c r="K3142">
        <v>0</v>
      </c>
      <c r="L3142" t="s">
        <v>19</v>
      </c>
      <c r="M3142" t="str">
        <f t="shared" si="217"/>
        <v>http://logeion.uchicago.edu/index.html#coniector</v>
      </c>
    </row>
    <row r="3143" spans="1:13" ht="15" customHeight="1" x14ac:dyDescent="0.2">
      <c r="A3143" t="s">
        <v>10670</v>
      </c>
      <c r="B3143" t="s">
        <v>10671</v>
      </c>
      <c r="C3143" t="str">
        <f t="shared" si="215"/>
        <v xml:space="preserve">coniectura –ae f. </v>
      </c>
      <c r="D3143" t="str">
        <f t="shared" si="218"/>
        <v>coniectura</v>
      </c>
      <c r="E3143" t="s">
        <v>10672</v>
      </c>
      <c r="F3143" t="s">
        <v>10673</v>
      </c>
      <c r="G3143" t="s">
        <v>76</v>
      </c>
      <c r="H3143">
        <v>1</v>
      </c>
      <c r="I3143">
        <v>0</v>
      </c>
      <c r="J3143">
        <v>0</v>
      </c>
      <c r="K3143">
        <v>0</v>
      </c>
      <c r="L3143" t="s">
        <v>19</v>
      </c>
      <c r="M3143" t="str">
        <f t="shared" si="217"/>
        <v>http://logeion.uchicago.edu/index.html#coniectura</v>
      </c>
    </row>
    <row r="3144" spans="1:13" ht="15" customHeight="1" x14ac:dyDescent="0.2">
      <c r="A3144" t="s">
        <v>10674</v>
      </c>
      <c r="B3144" t="s">
        <v>10675</v>
      </c>
      <c r="C3144" t="str">
        <f t="shared" si="215"/>
        <v>coniectus –us m.</v>
      </c>
      <c r="D3144" t="str">
        <f t="shared" si="218"/>
        <v>coniectus</v>
      </c>
      <c r="E3144" t="s">
        <v>10676</v>
      </c>
      <c r="F3144" t="s">
        <v>10677</v>
      </c>
      <c r="G3144" t="s">
        <v>18</v>
      </c>
      <c r="H3144">
        <v>4</v>
      </c>
      <c r="I3144">
        <v>0</v>
      </c>
      <c r="J3144">
        <v>0</v>
      </c>
      <c r="K3144">
        <v>0</v>
      </c>
      <c r="L3144" t="s">
        <v>19</v>
      </c>
      <c r="M3144" t="str">
        <f t="shared" si="217"/>
        <v>http://logeion.uchicago.edu/index.html#coniectus</v>
      </c>
    </row>
    <row r="3145" spans="1:13" ht="15" customHeight="1" x14ac:dyDescent="0.2">
      <c r="A3145" t="s">
        <v>10678</v>
      </c>
      <c r="B3145" t="s">
        <v>10679</v>
      </c>
      <c r="C3145" t="str">
        <f t="shared" si="215"/>
        <v>conifer –era –erum</v>
      </c>
      <c r="D3145" t="str">
        <f t="shared" si="218"/>
        <v>conifer</v>
      </c>
      <c r="E3145" t="s">
        <v>10680</v>
      </c>
      <c r="F3145" t="s">
        <v>10681</v>
      </c>
      <c r="G3145" t="s">
        <v>61</v>
      </c>
      <c r="H3145">
        <v>1</v>
      </c>
      <c r="I3145">
        <v>0</v>
      </c>
      <c r="J3145">
        <v>0</v>
      </c>
      <c r="K3145">
        <v>0</v>
      </c>
      <c r="L3145" t="s">
        <v>36</v>
      </c>
      <c r="M3145" t="str">
        <f t="shared" si="217"/>
        <v>http://logeion.uchicago.edu/index.html#conifer</v>
      </c>
    </row>
    <row r="3146" spans="1:13" ht="15" customHeight="1" x14ac:dyDescent="0.2">
      <c r="A3146" t="s">
        <v>10682</v>
      </c>
      <c r="B3146" t="s">
        <v>10683</v>
      </c>
      <c r="C3146" t="str">
        <f t="shared" si="215"/>
        <v>coniger –gera –gerum</v>
      </c>
      <c r="D3146" t="str">
        <f t="shared" si="218"/>
        <v>coniger</v>
      </c>
      <c r="E3146" t="s">
        <v>10684</v>
      </c>
      <c r="F3146" t="s">
        <v>10684</v>
      </c>
      <c r="G3146" t="s">
        <v>61</v>
      </c>
      <c r="H3146">
        <v>1</v>
      </c>
      <c r="I3146">
        <v>0</v>
      </c>
      <c r="J3146">
        <v>0</v>
      </c>
      <c r="K3146">
        <v>0</v>
      </c>
      <c r="L3146" t="s">
        <v>36</v>
      </c>
      <c r="M3146" t="str">
        <f t="shared" si="217"/>
        <v>http://logeion.uchicago.edu/index.html#coniger</v>
      </c>
    </row>
    <row r="3147" spans="1:13" ht="15" customHeight="1" x14ac:dyDescent="0.2">
      <c r="A3147" t="s">
        <v>10736</v>
      </c>
      <c r="B3147" t="s">
        <v>10737</v>
      </c>
      <c r="C3147" t="str">
        <f t="shared" si="215"/>
        <v>conitor –nixus or nisus sum</v>
      </c>
      <c r="D3147" t="str">
        <f t="shared" si="218"/>
        <v>conitor</v>
      </c>
      <c r="E3147" t="s">
        <v>10738</v>
      </c>
      <c r="F3147" t="s">
        <v>10739</v>
      </c>
      <c r="G3147" t="s">
        <v>178</v>
      </c>
      <c r="I3147">
        <v>3</v>
      </c>
      <c r="J3147">
        <v>0</v>
      </c>
      <c r="K3147">
        <v>0</v>
      </c>
      <c r="L3147" t="s">
        <v>24</v>
      </c>
      <c r="M3147" t="str">
        <f t="shared" si="217"/>
        <v>http://logeion.uchicago.edu/index.html#conitor</v>
      </c>
    </row>
    <row r="3148" spans="1:13" ht="15" customHeight="1" x14ac:dyDescent="0.2">
      <c r="A3148" t="s">
        <v>10687</v>
      </c>
      <c r="B3148" t="s">
        <v>10688</v>
      </c>
      <c r="C3148" t="str">
        <f t="shared" si="215"/>
        <v>coniugator –oris m.</v>
      </c>
      <c r="D3148" t="str">
        <f t="shared" si="218"/>
        <v>coniugator</v>
      </c>
      <c r="E3148" t="s">
        <v>10689</v>
      </c>
      <c r="F3148" t="s">
        <v>10689</v>
      </c>
      <c r="G3148" t="s">
        <v>29</v>
      </c>
      <c r="H3148">
        <v>3</v>
      </c>
      <c r="I3148">
        <v>0</v>
      </c>
      <c r="J3148">
        <v>0</v>
      </c>
      <c r="K3148">
        <v>0</v>
      </c>
      <c r="L3148" t="s">
        <v>19</v>
      </c>
      <c r="M3148" t="str">
        <f t="shared" si="217"/>
        <v>http://logeion.uchicago.edu/index.html#coniugator</v>
      </c>
    </row>
    <row r="3149" spans="1:13" ht="15" customHeight="1" x14ac:dyDescent="0.2">
      <c r="A3149" t="s">
        <v>10686</v>
      </c>
      <c r="B3149" t="s">
        <v>61687</v>
      </c>
      <c r="C3149" t="str">
        <f t="shared" si="215"/>
        <v>coniugialis –e</v>
      </c>
      <c r="D3149" t="str">
        <f t="shared" si="218"/>
        <v>coniugialis</v>
      </c>
      <c r="E3149" t="s">
        <v>61879</v>
      </c>
      <c r="F3149" t="s">
        <v>61880</v>
      </c>
      <c r="G3149" t="s">
        <v>155</v>
      </c>
      <c r="H3149">
        <v>3</v>
      </c>
      <c r="I3149">
        <v>0</v>
      </c>
      <c r="J3149">
        <v>0</v>
      </c>
      <c r="K3149">
        <v>0</v>
      </c>
      <c r="L3149" t="s">
        <v>36</v>
      </c>
      <c r="M3149" t="str">
        <f t="shared" si="217"/>
        <v>http://logeion.uchicago.edu/index.html#coniugialis</v>
      </c>
    </row>
    <row r="3150" spans="1:13" ht="15" customHeight="1" x14ac:dyDescent="0.2">
      <c r="A3150" t="s">
        <v>10690</v>
      </c>
      <c r="B3150" t="s">
        <v>10691</v>
      </c>
      <c r="C3150" t="str">
        <f t="shared" si="215"/>
        <v>coniugium –ii n.</v>
      </c>
      <c r="D3150" t="str">
        <f t="shared" si="218"/>
        <v>coniugium</v>
      </c>
      <c r="E3150" t="s">
        <v>10692</v>
      </c>
      <c r="F3150" t="s">
        <v>10693</v>
      </c>
      <c r="G3150" t="s">
        <v>21</v>
      </c>
      <c r="H3150">
        <v>2</v>
      </c>
      <c r="I3150">
        <v>0</v>
      </c>
      <c r="J3150">
        <v>0</v>
      </c>
      <c r="K3150">
        <v>0</v>
      </c>
      <c r="L3150" t="s">
        <v>19</v>
      </c>
      <c r="M3150" t="str">
        <f t="shared" si="217"/>
        <v>http://logeion.uchicago.edu/index.html#coniugium</v>
      </c>
    </row>
    <row r="3151" spans="1:13" ht="15" customHeight="1" x14ac:dyDescent="0.2">
      <c r="A3151" t="s">
        <v>10696</v>
      </c>
      <c r="B3151" t="s">
        <v>10697</v>
      </c>
      <c r="C3151" t="str">
        <f t="shared" si="215"/>
        <v>coniunctim</v>
      </c>
      <c r="D3151" t="s">
        <v>10697</v>
      </c>
      <c r="E3151" t="s">
        <v>10698</v>
      </c>
      <c r="F3151" t="s">
        <v>10699</v>
      </c>
      <c r="G3151" t="s">
        <v>89</v>
      </c>
      <c r="I3151">
        <v>0</v>
      </c>
      <c r="J3151">
        <v>0</v>
      </c>
      <c r="K3151">
        <v>0</v>
      </c>
      <c r="L3151" t="s">
        <v>90</v>
      </c>
      <c r="M3151" t="str">
        <f t="shared" si="217"/>
        <v>http://logeion.uchicago.edu/index.html#coniūnctim</v>
      </c>
    </row>
    <row r="3152" spans="1:13" ht="15" customHeight="1" x14ac:dyDescent="0.2">
      <c r="A3152" t="s">
        <v>10700</v>
      </c>
      <c r="B3152" t="s">
        <v>10701</v>
      </c>
      <c r="C3152" t="str">
        <f t="shared" si="215"/>
        <v>coniunctio –onis f.</v>
      </c>
      <c r="D3152" t="str">
        <f t="shared" ref="D3152:D3183" si="219">IF(ISBLANK(B3152),0,LEFT( C3152, FIND( " ", C3152 ) - 1 ))</f>
        <v>coniunctio</v>
      </c>
      <c r="E3152" t="s">
        <v>10702</v>
      </c>
      <c r="F3152" t="s">
        <v>10703</v>
      </c>
      <c r="G3152" t="s">
        <v>29</v>
      </c>
      <c r="H3152">
        <v>3</v>
      </c>
      <c r="I3152">
        <v>0</v>
      </c>
      <c r="J3152">
        <v>0</v>
      </c>
      <c r="K3152">
        <v>0</v>
      </c>
      <c r="L3152" t="s">
        <v>19</v>
      </c>
      <c r="M3152" t="str">
        <f t="shared" si="217"/>
        <v>http://logeion.uchicago.edu/index.html#coniunctio</v>
      </c>
    </row>
    <row r="3153" spans="1:13" ht="15" customHeight="1" x14ac:dyDescent="0.2">
      <c r="A3153" t="s">
        <v>10705</v>
      </c>
      <c r="B3153" t="s">
        <v>10706</v>
      </c>
      <c r="C3153" t="str">
        <f t="shared" si="215"/>
        <v>coniungo coniungere coniunxi coniunctus</v>
      </c>
      <c r="D3153" t="str">
        <f t="shared" si="219"/>
        <v>coniungo</v>
      </c>
      <c r="E3153" t="s">
        <v>10707</v>
      </c>
      <c r="F3153" t="s">
        <v>57116</v>
      </c>
      <c r="G3153" t="s">
        <v>66</v>
      </c>
      <c r="I3153">
        <v>3</v>
      </c>
      <c r="J3153">
        <v>0</v>
      </c>
      <c r="K3153">
        <v>0</v>
      </c>
      <c r="L3153" t="s">
        <v>24</v>
      </c>
      <c r="M3153" t="str">
        <f t="shared" si="217"/>
        <v>http://logeion.uchicago.edu/index.html#coniungo</v>
      </c>
    </row>
    <row r="3154" spans="1:13" ht="15" customHeight="1" x14ac:dyDescent="0.2">
      <c r="A3154" t="s">
        <v>10726</v>
      </c>
      <c r="B3154" t="s">
        <v>10727</v>
      </c>
      <c r="C3154" t="str">
        <f t="shared" si="215"/>
        <v>coniunx coniugis f.</v>
      </c>
      <c r="D3154" t="str">
        <f t="shared" si="219"/>
        <v>coniunx</v>
      </c>
      <c r="E3154" t="s">
        <v>10728</v>
      </c>
      <c r="F3154" t="s">
        <v>10729</v>
      </c>
      <c r="G3154" t="s">
        <v>29</v>
      </c>
      <c r="H3154">
        <v>3</v>
      </c>
      <c r="I3154">
        <v>0</v>
      </c>
      <c r="J3154">
        <v>0</v>
      </c>
      <c r="K3154">
        <v>0</v>
      </c>
      <c r="L3154" t="s">
        <v>19</v>
      </c>
      <c r="M3154" t="str">
        <f t="shared" si="217"/>
        <v>http://logeion.uchicago.edu/index.html#coniunx</v>
      </c>
    </row>
    <row r="3155" spans="1:13" ht="15" customHeight="1" x14ac:dyDescent="0.2">
      <c r="A3155" t="s">
        <v>10709</v>
      </c>
      <c r="B3155" t="s">
        <v>10710</v>
      </c>
      <c r="C3155" t="str">
        <f t="shared" si="215"/>
        <v>coniurati –orum m. pl.</v>
      </c>
      <c r="D3155" t="str">
        <f t="shared" si="219"/>
        <v>coniurati</v>
      </c>
      <c r="E3155" t="s">
        <v>10711</v>
      </c>
      <c r="F3155" t="s">
        <v>10711</v>
      </c>
      <c r="G3155" t="s">
        <v>21</v>
      </c>
      <c r="H3155">
        <v>2</v>
      </c>
      <c r="I3155">
        <v>0</v>
      </c>
      <c r="J3155">
        <v>0</v>
      </c>
      <c r="K3155">
        <v>0</v>
      </c>
      <c r="L3155" t="s">
        <v>19</v>
      </c>
      <c r="M3155" t="str">
        <f t="shared" si="217"/>
        <v>http://logeion.uchicago.edu/index.html#coniurati</v>
      </c>
    </row>
    <row r="3156" spans="1:13" ht="15" customHeight="1" x14ac:dyDescent="0.2">
      <c r="A3156" t="s">
        <v>10713</v>
      </c>
      <c r="B3156" t="s">
        <v>10714</v>
      </c>
      <c r="C3156" t="str">
        <f t="shared" si="215"/>
        <v>coniuratio coniurationis f.</v>
      </c>
      <c r="D3156" t="str">
        <f t="shared" si="219"/>
        <v>coniuratio</v>
      </c>
      <c r="E3156" t="s">
        <v>10715</v>
      </c>
      <c r="F3156" t="s">
        <v>10716</v>
      </c>
      <c r="G3156" t="s">
        <v>29</v>
      </c>
      <c r="H3156">
        <v>3</v>
      </c>
      <c r="I3156">
        <v>0</v>
      </c>
      <c r="J3156">
        <v>0</v>
      </c>
      <c r="K3156">
        <v>0</v>
      </c>
      <c r="L3156" t="s">
        <v>19</v>
      </c>
      <c r="M3156" t="str">
        <f t="shared" si="217"/>
        <v>http://logeion.uchicago.edu/index.html#coniuratio</v>
      </c>
    </row>
    <row r="3157" spans="1:13" ht="15" customHeight="1" x14ac:dyDescent="0.2">
      <c r="A3157" t="s">
        <v>10718</v>
      </c>
      <c r="B3157" t="s">
        <v>10719</v>
      </c>
      <c r="C3157" t="str">
        <f t="shared" si="215"/>
        <v xml:space="preserve">coniuratus –a –um </v>
      </c>
      <c r="D3157" t="str">
        <f t="shared" si="219"/>
        <v>coniuratus</v>
      </c>
      <c r="E3157" t="s">
        <v>10720</v>
      </c>
      <c r="F3157" t="s">
        <v>10721</v>
      </c>
      <c r="G3157" t="s">
        <v>61</v>
      </c>
      <c r="H3157">
        <v>1</v>
      </c>
      <c r="I3157">
        <v>0</v>
      </c>
      <c r="J3157">
        <v>0</v>
      </c>
      <c r="K3157">
        <v>0</v>
      </c>
      <c r="L3157" t="s">
        <v>36</v>
      </c>
      <c r="M3157" t="str">
        <f t="shared" si="217"/>
        <v>http://logeion.uchicago.edu/index.html#coniuratus</v>
      </c>
    </row>
    <row r="3158" spans="1:13" ht="15" customHeight="1" x14ac:dyDescent="0.2">
      <c r="A3158" t="s">
        <v>10722</v>
      </c>
      <c r="B3158" t="s">
        <v>10723</v>
      </c>
      <c r="C3158" t="str">
        <f t="shared" si="215"/>
        <v>coniuro coniurare coniuravi coniuratus</v>
      </c>
      <c r="D3158" t="str">
        <f t="shared" si="219"/>
        <v>coniuro</v>
      </c>
      <c r="E3158" t="s">
        <v>10724</v>
      </c>
      <c r="F3158" t="s">
        <v>10725</v>
      </c>
      <c r="G3158" t="s">
        <v>23</v>
      </c>
      <c r="I3158">
        <v>1</v>
      </c>
      <c r="J3158">
        <v>0</v>
      </c>
      <c r="K3158">
        <v>0</v>
      </c>
      <c r="L3158" t="s">
        <v>24</v>
      </c>
      <c r="M3158" t="str">
        <f t="shared" si="217"/>
        <v>http://logeion.uchicago.edu/index.html#coniuro</v>
      </c>
    </row>
    <row r="3159" spans="1:13" ht="15" customHeight="1" x14ac:dyDescent="0.2">
      <c r="A3159" t="s">
        <v>10740</v>
      </c>
      <c r="B3159" t="s">
        <v>10741</v>
      </c>
      <c r="C3159" t="str">
        <f t="shared" ref="C3159:C3222" si="220">SUBSTITUTE(SUBSTITUTE(SUBSTITUTE(SUBSTITUTE(SUBSTITUTE(SUBSTITUTE(SUBSTITUTE(SUBSTITUTE(SUBSTITUTE(SUBSTITUTE(SUBSTITUTE(B3159, "ā", "a"), "ē", "e"), "ī", "i"), "ō", "o"), "ū", "u"), "ȳ", "y"), "Ā", "A"), "Ē", "E"), "Ī", "I"), "Ō", "O"), "Ū", "U")</f>
        <v xml:space="preserve">coniveo conivere conivi or conixi — </v>
      </c>
      <c r="D3159" t="str">
        <f t="shared" si="219"/>
        <v>coniveo</v>
      </c>
      <c r="E3159" t="s">
        <v>10742</v>
      </c>
      <c r="F3159" t="s">
        <v>10743</v>
      </c>
      <c r="G3159" t="s">
        <v>95</v>
      </c>
      <c r="I3159">
        <v>2</v>
      </c>
      <c r="J3159">
        <v>0</v>
      </c>
      <c r="K3159">
        <v>0</v>
      </c>
      <c r="L3159" t="s">
        <v>24</v>
      </c>
      <c r="M3159" t="str">
        <f t="shared" si="217"/>
        <v>http://logeion.uchicago.edu/index.html#coniveo</v>
      </c>
    </row>
    <row r="3160" spans="1:13" ht="15" customHeight="1" x14ac:dyDescent="0.2">
      <c r="A3160" t="s">
        <v>9509</v>
      </c>
      <c r="B3160" t="s">
        <v>9510</v>
      </c>
      <c r="C3160" t="str">
        <f t="shared" si="220"/>
        <v>conlabor –lapsus sum</v>
      </c>
      <c r="D3160" t="str">
        <f t="shared" si="219"/>
        <v>conlabor</v>
      </c>
      <c r="E3160" t="s">
        <v>9511</v>
      </c>
      <c r="F3160" t="s">
        <v>9512</v>
      </c>
      <c r="G3160" t="s">
        <v>178</v>
      </c>
      <c r="I3160">
        <v>3</v>
      </c>
      <c r="J3160">
        <v>0</v>
      </c>
      <c r="K3160">
        <v>0</v>
      </c>
      <c r="L3160" t="s">
        <v>24</v>
      </c>
      <c r="M3160" t="str">
        <f t="shared" si="217"/>
        <v>http://logeion.uchicago.edu/index.html#conlabor</v>
      </c>
    </row>
    <row r="3161" spans="1:13" ht="15" customHeight="1" x14ac:dyDescent="0.2">
      <c r="A3161" t="s">
        <v>9528</v>
      </c>
      <c r="B3161" t="s">
        <v>57093</v>
      </c>
      <c r="C3161" t="str">
        <f t="shared" si="220"/>
        <v>conlaudo or collaudo collaudare</v>
      </c>
      <c r="D3161" t="str">
        <f t="shared" si="219"/>
        <v>conlaudo</v>
      </c>
      <c r="E3161" t="s">
        <v>9529</v>
      </c>
      <c r="F3161" t="s">
        <v>9530</v>
      </c>
      <c r="G3161" t="s">
        <v>23</v>
      </c>
      <c r="I3161">
        <v>1</v>
      </c>
      <c r="J3161">
        <v>0</v>
      </c>
      <c r="K3161">
        <v>0</v>
      </c>
      <c r="L3161" t="s">
        <v>24</v>
      </c>
      <c r="M3161" t="str">
        <f t="shared" si="217"/>
        <v>http://logeion.uchicago.edu/index.html#conlaudo</v>
      </c>
    </row>
    <row r="3162" spans="1:13" ht="15" customHeight="1" x14ac:dyDescent="0.2">
      <c r="A3162" t="s">
        <v>9578</v>
      </c>
      <c r="B3162" t="s">
        <v>9579</v>
      </c>
      <c r="C3162" t="str">
        <f t="shared" si="220"/>
        <v>conluceo –ere</v>
      </c>
      <c r="D3162" t="str">
        <f t="shared" si="219"/>
        <v>conluceo</v>
      </c>
      <c r="E3162" t="s">
        <v>9580</v>
      </c>
      <c r="F3162" t="s">
        <v>9581</v>
      </c>
      <c r="G3162" t="s">
        <v>95</v>
      </c>
      <c r="I3162">
        <v>2</v>
      </c>
      <c r="J3162">
        <v>0</v>
      </c>
      <c r="K3162">
        <v>0</v>
      </c>
      <c r="L3162" t="s">
        <v>24</v>
      </c>
      <c r="M3162" t="str">
        <f t="shared" si="217"/>
        <v>http://logeion.uchicago.edu/index.html#conluceo</v>
      </c>
    </row>
    <row r="3163" spans="1:13" ht="15" customHeight="1" x14ac:dyDescent="0.2">
      <c r="A3163" t="s">
        <v>9594</v>
      </c>
      <c r="B3163" t="s">
        <v>9595</v>
      </c>
      <c r="C3163" t="str">
        <f t="shared" si="220"/>
        <v>conlustro conlustrare conlustravi conlustratus</v>
      </c>
      <c r="D3163" t="str">
        <f t="shared" si="219"/>
        <v>conlustro</v>
      </c>
      <c r="E3163" t="s">
        <v>9596</v>
      </c>
      <c r="F3163" t="s">
        <v>9597</v>
      </c>
      <c r="G3163" t="s">
        <v>23</v>
      </c>
      <c r="I3163">
        <v>1</v>
      </c>
      <c r="J3163">
        <v>0</v>
      </c>
      <c r="K3163">
        <v>0</v>
      </c>
      <c r="L3163" t="s">
        <v>24</v>
      </c>
      <c r="M3163" t="str">
        <f t="shared" si="217"/>
        <v>http://logeion.uchicago.edu/index.html#conlustro</v>
      </c>
    </row>
    <row r="3164" spans="1:13" ht="15" customHeight="1" x14ac:dyDescent="0.2">
      <c r="A3164" t="s">
        <v>10746</v>
      </c>
      <c r="B3164" t="s">
        <v>10747</v>
      </c>
      <c r="C3164" t="str">
        <f t="shared" si="220"/>
        <v>Conon –onis m.</v>
      </c>
      <c r="D3164" t="str">
        <f t="shared" si="219"/>
        <v>Conon</v>
      </c>
      <c r="E3164" t="s">
        <v>10748</v>
      </c>
      <c r="F3164" t="s">
        <v>10748</v>
      </c>
      <c r="G3164" t="s">
        <v>29</v>
      </c>
      <c r="H3164">
        <v>3</v>
      </c>
      <c r="I3164">
        <v>0</v>
      </c>
      <c r="J3164">
        <v>0</v>
      </c>
      <c r="K3164">
        <v>1</v>
      </c>
      <c r="L3164" t="s">
        <v>19</v>
      </c>
      <c r="M3164" t="str">
        <f t="shared" si="217"/>
        <v>http://logeion.uchicago.edu/index.html#Conon</v>
      </c>
    </row>
    <row r="3165" spans="1:13" ht="15" customHeight="1" x14ac:dyDescent="0.2">
      <c r="A3165" t="s">
        <v>10751</v>
      </c>
      <c r="B3165" t="s">
        <v>10752</v>
      </c>
      <c r="C3165" t="str">
        <f t="shared" si="220"/>
        <v>conor conari conatus sum</v>
      </c>
      <c r="D3165" t="str">
        <f t="shared" si="219"/>
        <v>conor</v>
      </c>
      <c r="E3165" t="s">
        <v>10753</v>
      </c>
      <c r="F3165" t="s">
        <v>10753</v>
      </c>
      <c r="G3165" t="s">
        <v>170</v>
      </c>
      <c r="I3165">
        <v>1</v>
      </c>
      <c r="J3165">
        <v>0</v>
      </c>
      <c r="K3165">
        <v>0</v>
      </c>
      <c r="L3165" t="s">
        <v>24</v>
      </c>
      <c r="M3165" t="str">
        <f t="shared" si="217"/>
        <v>http://logeion.uchicago.edu/index.html#conor</v>
      </c>
    </row>
    <row r="3166" spans="1:13" ht="15" customHeight="1" x14ac:dyDescent="0.2">
      <c r="A3166" t="s">
        <v>10755</v>
      </c>
      <c r="B3166" t="s">
        <v>10756</v>
      </c>
      <c r="C3166" t="str">
        <f t="shared" si="220"/>
        <v>conqueror –queri –questus sum</v>
      </c>
      <c r="D3166" t="str">
        <f t="shared" si="219"/>
        <v>conqueror</v>
      </c>
      <c r="E3166" t="s">
        <v>10757</v>
      </c>
      <c r="F3166" t="s">
        <v>10757</v>
      </c>
      <c r="G3166" t="s">
        <v>178</v>
      </c>
      <c r="I3166">
        <v>3</v>
      </c>
      <c r="J3166">
        <v>0</v>
      </c>
      <c r="K3166">
        <v>0</v>
      </c>
      <c r="L3166" t="s">
        <v>24</v>
      </c>
      <c r="M3166" t="str">
        <f t="shared" si="217"/>
        <v>http://logeion.uchicago.edu/index.html#conqueror</v>
      </c>
    </row>
    <row r="3167" spans="1:13" ht="15" customHeight="1" x14ac:dyDescent="0.2">
      <c r="A3167" t="s">
        <v>10759</v>
      </c>
      <c r="B3167" t="s">
        <v>10760</v>
      </c>
      <c r="C3167" t="str">
        <f t="shared" si="220"/>
        <v>conquiesco –quiescere –quievi –quietum</v>
      </c>
      <c r="D3167" t="str">
        <f t="shared" si="219"/>
        <v>conquiesco</v>
      </c>
      <c r="E3167" t="s">
        <v>10761</v>
      </c>
      <c r="F3167" t="s">
        <v>10762</v>
      </c>
      <c r="G3167" t="s">
        <v>66</v>
      </c>
      <c r="I3167">
        <v>3</v>
      </c>
      <c r="J3167">
        <v>0</v>
      </c>
      <c r="K3167">
        <v>0</v>
      </c>
      <c r="L3167" t="s">
        <v>24</v>
      </c>
      <c r="M3167" t="str">
        <f t="shared" si="217"/>
        <v>http://logeion.uchicago.edu/index.html#conquiesco</v>
      </c>
    </row>
    <row r="3168" spans="1:13" ht="15" customHeight="1" x14ac:dyDescent="0.2">
      <c r="A3168" t="s">
        <v>10763</v>
      </c>
      <c r="B3168" t="s">
        <v>10764</v>
      </c>
      <c r="C3168" t="str">
        <f t="shared" si="220"/>
        <v>conquiro conquirere conquisivi conquisitus</v>
      </c>
      <c r="D3168" t="str">
        <f t="shared" si="219"/>
        <v>conquiro</v>
      </c>
      <c r="E3168" t="s">
        <v>10765</v>
      </c>
      <c r="F3168" t="s">
        <v>10766</v>
      </c>
      <c r="G3168" t="s">
        <v>66</v>
      </c>
      <c r="I3168">
        <v>3</v>
      </c>
      <c r="J3168">
        <v>0</v>
      </c>
      <c r="K3168">
        <v>0</v>
      </c>
      <c r="L3168" t="s">
        <v>24</v>
      </c>
      <c r="M3168" t="str">
        <f t="shared" si="217"/>
        <v>http://logeion.uchicago.edu/index.html#conquiro</v>
      </c>
    </row>
    <row r="3169" spans="1:13" ht="15" customHeight="1" x14ac:dyDescent="0.2">
      <c r="A3169" t="s">
        <v>10767</v>
      </c>
      <c r="B3169" t="s">
        <v>10768</v>
      </c>
      <c r="C3169" t="str">
        <f t="shared" si="220"/>
        <v xml:space="preserve">conquisitio conquisitionis f. </v>
      </c>
      <c r="D3169" t="str">
        <f t="shared" si="219"/>
        <v>conquisitio</v>
      </c>
      <c r="E3169" t="s">
        <v>10769</v>
      </c>
      <c r="F3169" t="s">
        <v>10770</v>
      </c>
      <c r="G3169" t="s">
        <v>29</v>
      </c>
      <c r="H3169">
        <v>3</v>
      </c>
      <c r="I3169">
        <v>0</v>
      </c>
      <c r="J3169">
        <v>0</v>
      </c>
      <c r="K3169">
        <v>0</v>
      </c>
      <c r="L3169" t="s">
        <v>19</v>
      </c>
      <c r="M3169" t="str">
        <f t="shared" si="217"/>
        <v>http://logeion.uchicago.edu/index.html#conquisitio</v>
      </c>
    </row>
    <row r="3170" spans="1:13" ht="15" customHeight="1" x14ac:dyDescent="0.2">
      <c r="A3170" t="s">
        <v>10776</v>
      </c>
      <c r="B3170" t="s">
        <v>10777</v>
      </c>
      <c r="C3170" t="str">
        <f t="shared" si="220"/>
        <v>consalutatio –onis f.</v>
      </c>
      <c r="D3170" t="str">
        <f t="shared" si="219"/>
        <v>consalutatio</v>
      </c>
      <c r="E3170" t="s">
        <v>10778</v>
      </c>
      <c r="F3170" t="s">
        <v>10779</v>
      </c>
      <c r="G3170" t="s">
        <v>29</v>
      </c>
      <c r="H3170">
        <v>3</v>
      </c>
      <c r="I3170">
        <v>0</v>
      </c>
      <c r="J3170">
        <v>0</v>
      </c>
      <c r="K3170">
        <v>0</v>
      </c>
      <c r="L3170" t="s">
        <v>19</v>
      </c>
      <c r="M3170" t="str">
        <f t="shared" si="217"/>
        <v>http://logeion.uchicago.edu/index.html#consalutatio</v>
      </c>
    </row>
    <row r="3171" spans="1:13" ht="15" customHeight="1" x14ac:dyDescent="0.2">
      <c r="A3171" t="s">
        <v>10783</v>
      </c>
      <c r="B3171" t="s">
        <v>10784</v>
      </c>
      <c r="C3171" t="str">
        <f t="shared" si="220"/>
        <v>consanguinea –ae f.</v>
      </c>
      <c r="D3171" t="str">
        <f t="shared" si="219"/>
        <v>consanguinea</v>
      </c>
      <c r="E3171" t="s">
        <v>10785</v>
      </c>
      <c r="F3171" t="s">
        <v>10785</v>
      </c>
      <c r="G3171" t="s">
        <v>76</v>
      </c>
      <c r="H3171">
        <v>1</v>
      </c>
      <c r="I3171">
        <v>0</v>
      </c>
      <c r="J3171">
        <v>0</v>
      </c>
      <c r="K3171">
        <v>0</v>
      </c>
      <c r="L3171" t="s">
        <v>19</v>
      </c>
      <c r="M3171" t="str">
        <f t="shared" ref="M3171:M3234" si="221">"http://logeion.uchicago.edu/index.html#"&amp;D3171</f>
        <v>http://logeion.uchicago.edu/index.html#consanguinea</v>
      </c>
    </row>
    <row r="3172" spans="1:13" ht="15" customHeight="1" x14ac:dyDescent="0.2">
      <c r="A3172" t="s">
        <v>10787</v>
      </c>
      <c r="B3172" t="s">
        <v>10788</v>
      </c>
      <c r="C3172" t="str">
        <f t="shared" si="220"/>
        <v>consanguineus –a –um</v>
      </c>
      <c r="D3172" t="str">
        <f t="shared" si="219"/>
        <v>consanguineus</v>
      </c>
      <c r="E3172" t="s">
        <v>10789</v>
      </c>
      <c r="F3172" t="s">
        <v>10790</v>
      </c>
      <c r="G3172" t="s">
        <v>61</v>
      </c>
      <c r="H3172">
        <v>1</v>
      </c>
      <c r="I3172">
        <v>0</v>
      </c>
      <c r="J3172">
        <v>0</v>
      </c>
      <c r="K3172">
        <v>0</v>
      </c>
      <c r="L3172" t="s">
        <v>36</v>
      </c>
      <c r="M3172" t="str">
        <f t="shared" si="221"/>
        <v>http://logeion.uchicago.edu/index.html#consanguineus</v>
      </c>
    </row>
    <row r="3173" spans="1:13" ht="15" customHeight="1" x14ac:dyDescent="0.2">
      <c r="A3173" t="s">
        <v>10791</v>
      </c>
      <c r="B3173" t="s">
        <v>10792</v>
      </c>
      <c r="C3173" t="str">
        <f t="shared" si="220"/>
        <v>consanguinitas –atis f.</v>
      </c>
      <c r="D3173" t="str">
        <f t="shared" si="219"/>
        <v>consanguinitas</v>
      </c>
      <c r="E3173" t="s">
        <v>10793</v>
      </c>
      <c r="F3173" t="s">
        <v>10794</v>
      </c>
      <c r="G3173" t="s">
        <v>29</v>
      </c>
      <c r="H3173">
        <v>3</v>
      </c>
      <c r="I3173">
        <v>0</v>
      </c>
      <c r="J3173">
        <v>0</v>
      </c>
      <c r="K3173">
        <v>0</v>
      </c>
      <c r="L3173" t="s">
        <v>19</v>
      </c>
      <c r="M3173" t="str">
        <f t="shared" si="221"/>
        <v>http://logeion.uchicago.edu/index.html#consanguinitas</v>
      </c>
    </row>
    <row r="3174" spans="1:13" ht="15" customHeight="1" x14ac:dyDescent="0.2">
      <c r="A3174" t="s">
        <v>10796</v>
      </c>
      <c r="B3174" t="s">
        <v>10797</v>
      </c>
      <c r="C3174" t="str">
        <f t="shared" si="220"/>
        <v>consceleratus –a –um</v>
      </c>
      <c r="D3174" t="str">
        <f t="shared" si="219"/>
        <v>consceleratus</v>
      </c>
      <c r="E3174" t="s">
        <v>10798</v>
      </c>
      <c r="F3174" t="s">
        <v>10798</v>
      </c>
      <c r="G3174" t="s">
        <v>61</v>
      </c>
      <c r="H3174">
        <v>1</v>
      </c>
      <c r="I3174">
        <v>0</v>
      </c>
      <c r="J3174">
        <v>0</v>
      </c>
      <c r="K3174">
        <v>0</v>
      </c>
      <c r="L3174" t="s">
        <v>36</v>
      </c>
      <c r="M3174" t="str">
        <f t="shared" si="221"/>
        <v>http://logeion.uchicago.edu/index.html#consceleratus</v>
      </c>
    </row>
    <row r="3175" spans="1:13" ht="15" customHeight="1" x14ac:dyDescent="0.2">
      <c r="A3175" t="s">
        <v>10799</v>
      </c>
      <c r="B3175" t="s">
        <v>10800</v>
      </c>
      <c r="C3175" t="str">
        <f t="shared" si="220"/>
        <v>conscelero conscelerare consceleravi consceleratus</v>
      </c>
      <c r="D3175" t="str">
        <f t="shared" si="219"/>
        <v>conscelero</v>
      </c>
      <c r="E3175" t="s">
        <v>10801</v>
      </c>
      <c r="F3175" t="s">
        <v>10802</v>
      </c>
      <c r="G3175" t="s">
        <v>23</v>
      </c>
      <c r="I3175">
        <v>1</v>
      </c>
      <c r="J3175">
        <v>0</v>
      </c>
      <c r="K3175">
        <v>0</v>
      </c>
      <c r="L3175" t="s">
        <v>24</v>
      </c>
      <c r="M3175" t="str">
        <f t="shared" si="221"/>
        <v>http://logeion.uchicago.edu/index.html#conscelero</v>
      </c>
    </row>
    <row r="3176" spans="1:13" ht="15" customHeight="1" x14ac:dyDescent="0.2">
      <c r="A3176" t="s">
        <v>10803</v>
      </c>
      <c r="B3176" t="s">
        <v>10804</v>
      </c>
      <c r="C3176" t="str">
        <f t="shared" si="220"/>
        <v>conscendo –ere –scendi –scensus</v>
      </c>
      <c r="D3176" t="str">
        <f t="shared" si="219"/>
        <v>conscendo</v>
      </c>
      <c r="E3176" t="s">
        <v>4567</v>
      </c>
      <c r="F3176" t="s">
        <v>10805</v>
      </c>
      <c r="G3176" t="s">
        <v>66</v>
      </c>
      <c r="I3176">
        <v>3</v>
      </c>
      <c r="J3176">
        <v>0</v>
      </c>
      <c r="K3176">
        <v>0</v>
      </c>
      <c r="L3176" t="s">
        <v>24</v>
      </c>
      <c r="M3176" t="str">
        <f t="shared" si="221"/>
        <v>http://logeion.uchicago.edu/index.html#conscendo</v>
      </c>
    </row>
    <row r="3177" spans="1:13" ht="15" customHeight="1" x14ac:dyDescent="0.2">
      <c r="A3177" t="s">
        <v>10806</v>
      </c>
      <c r="B3177" t="s">
        <v>10807</v>
      </c>
      <c r="C3177" t="str">
        <f t="shared" si="220"/>
        <v>conscientia conscientiae f.</v>
      </c>
      <c r="D3177" t="str">
        <f t="shared" si="219"/>
        <v>conscientia</v>
      </c>
      <c r="E3177" t="s">
        <v>10808</v>
      </c>
      <c r="F3177" t="s">
        <v>10808</v>
      </c>
      <c r="G3177" t="s">
        <v>76</v>
      </c>
      <c r="H3177">
        <v>1</v>
      </c>
      <c r="I3177">
        <v>0</v>
      </c>
      <c r="J3177">
        <v>0</v>
      </c>
      <c r="K3177">
        <v>0</v>
      </c>
      <c r="L3177" t="s">
        <v>19</v>
      </c>
      <c r="M3177" t="str">
        <f t="shared" si="221"/>
        <v>http://logeion.uchicago.edu/index.html#conscientia</v>
      </c>
    </row>
    <row r="3178" spans="1:13" ht="15" customHeight="1" x14ac:dyDescent="0.2">
      <c r="A3178" t="s">
        <v>10811</v>
      </c>
      <c r="B3178" t="s">
        <v>10812</v>
      </c>
      <c r="C3178" t="str">
        <f t="shared" si="220"/>
        <v>conscisco –sciscere –scivi or –scii –scitum</v>
      </c>
      <c r="D3178" t="str">
        <f t="shared" si="219"/>
        <v>conscisco</v>
      </c>
      <c r="E3178" t="s">
        <v>10813</v>
      </c>
      <c r="F3178" t="s">
        <v>10814</v>
      </c>
      <c r="G3178" t="s">
        <v>66</v>
      </c>
      <c r="I3178">
        <v>3</v>
      </c>
      <c r="J3178">
        <v>0</v>
      </c>
      <c r="K3178">
        <v>0</v>
      </c>
      <c r="L3178" t="s">
        <v>24</v>
      </c>
      <c r="M3178" t="str">
        <f t="shared" si="221"/>
        <v>http://logeion.uchicago.edu/index.html#conscisco</v>
      </c>
    </row>
    <row r="3179" spans="1:13" ht="15" customHeight="1" x14ac:dyDescent="0.2">
      <c r="A3179" t="s">
        <v>10815</v>
      </c>
      <c r="B3179" t="s">
        <v>10816</v>
      </c>
      <c r="C3179" t="str">
        <f t="shared" si="220"/>
        <v>conscius –a –um</v>
      </c>
      <c r="D3179" t="str">
        <f t="shared" si="219"/>
        <v>conscius</v>
      </c>
      <c r="E3179" t="s">
        <v>10817</v>
      </c>
      <c r="F3179" t="s">
        <v>10818</v>
      </c>
      <c r="G3179" t="s">
        <v>61</v>
      </c>
      <c r="H3179">
        <v>1</v>
      </c>
      <c r="I3179">
        <v>0</v>
      </c>
      <c r="J3179">
        <v>0</v>
      </c>
      <c r="K3179">
        <v>0</v>
      </c>
      <c r="L3179" t="s">
        <v>36</v>
      </c>
      <c r="M3179" t="str">
        <f t="shared" si="221"/>
        <v>http://logeion.uchicago.edu/index.html#conscius</v>
      </c>
    </row>
    <row r="3180" spans="1:13" ht="15" customHeight="1" x14ac:dyDescent="0.2">
      <c r="A3180" t="s">
        <v>10819</v>
      </c>
      <c r="B3180" t="s">
        <v>10820</v>
      </c>
      <c r="C3180" t="str">
        <f t="shared" si="220"/>
        <v>conscribillo –are –avi –atum</v>
      </c>
      <c r="D3180" t="str">
        <f t="shared" si="219"/>
        <v>conscribillo</v>
      </c>
      <c r="E3180" t="s">
        <v>10821</v>
      </c>
      <c r="F3180" t="s">
        <v>10821</v>
      </c>
      <c r="G3180" t="s">
        <v>23</v>
      </c>
      <c r="I3180">
        <v>1</v>
      </c>
      <c r="J3180">
        <v>0</v>
      </c>
      <c r="K3180">
        <v>0</v>
      </c>
      <c r="L3180" t="s">
        <v>24</v>
      </c>
      <c r="M3180" t="str">
        <f t="shared" si="221"/>
        <v>http://logeion.uchicago.edu/index.html#conscribillo</v>
      </c>
    </row>
    <row r="3181" spans="1:13" ht="15" customHeight="1" x14ac:dyDescent="0.2">
      <c r="A3181" t="s">
        <v>10822</v>
      </c>
      <c r="B3181" t="s">
        <v>10823</v>
      </c>
      <c r="C3181" t="str">
        <f t="shared" si="220"/>
        <v>conscribo conscribere conscripsi conscriptus</v>
      </c>
      <c r="D3181" t="str">
        <f t="shared" si="219"/>
        <v>conscribo</v>
      </c>
      <c r="E3181" t="s">
        <v>10824</v>
      </c>
      <c r="F3181" t="s">
        <v>10824</v>
      </c>
      <c r="G3181" t="s">
        <v>66</v>
      </c>
      <c r="I3181">
        <v>3</v>
      </c>
      <c r="J3181">
        <v>0</v>
      </c>
      <c r="K3181">
        <v>0</v>
      </c>
      <c r="L3181" t="s">
        <v>24</v>
      </c>
      <c r="M3181" t="str">
        <f t="shared" si="221"/>
        <v>http://logeion.uchicago.edu/index.html#conscribo</v>
      </c>
    </row>
    <row r="3182" spans="1:13" ht="15" customHeight="1" x14ac:dyDescent="0.2">
      <c r="A3182" t="s">
        <v>10826</v>
      </c>
      <c r="B3182" t="s">
        <v>10827</v>
      </c>
      <c r="C3182" t="str">
        <f t="shared" si="220"/>
        <v>conscriptus –a –um</v>
      </c>
      <c r="D3182" t="str">
        <f t="shared" si="219"/>
        <v>conscriptus</v>
      </c>
      <c r="E3182" t="s">
        <v>10828</v>
      </c>
      <c r="F3182" t="s">
        <v>10828</v>
      </c>
      <c r="G3182" t="s">
        <v>61</v>
      </c>
      <c r="H3182">
        <v>1</v>
      </c>
      <c r="I3182">
        <v>0</v>
      </c>
      <c r="J3182">
        <v>0</v>
      </c>
      <c r="K3182">
        <v>0</v>
      </c>
      <c r="L3182" t="s">
        <v>36</v>
      </c>
      <c r="M3182" t="str">
        <f t="shared" si="221"/>
        <v>http://logeion.uchicago.edu/index.html#conscriptus</v>
      </c>
    </row>
    <row r="3183" spans="1:13" ht="15" customHeight="1" x14ac:dyDescent="0.2">
      <c r="A3183" t="s">
        <v>10830</v>
      </c>
      <c r="B3183" t="s">
        <v>10831</v>
      </c>
      <c r="C3183" t="str">
        <f t="shared" si="220"/>
        <v>consecratio –onis f.</v>
      </c>
      <c r="D3183" t="str">
        <f t="shared" si="219"/>
        <v>consecratio</v>
      </c>
      <c r="E3183" t="s">
        <v>10832</v>
      </c>
      <c r="F3183" t="s">
        <v>10833</v>
      </c>
      <c r="G3183" t="s">
        <v>29</v>
      </c>
      <c r="H3183">
        <v>3</v>
      </c>
      <c r="I3183">
        <v>0</v>
      </c>
      <c r="J3183">
        <v>0</v>
      </c>
      <c r="K3183">
        <v>0</v>
      </c>
      <c r="L3183" t="s">
        <v>19</v>
      </c>
      <c r="M3183" t="str">
        <f t="shared" si="221"/>
        <v>http://logeion.uchicago.edu/index.html#consecratio</v>
      </c>
    </row>
    <row r="3184" spans="1:13" ht="15" customHeight="1" x14ac:dyDescent="0.2">
      <c r="A3184" t="s">
        <v>10834</v>
      </c>
      <c r="B3184" t="s">
        <v>10835</v>
      </c>
      <c r="C3184" t="str">
        <f t="shared" si="220"/>
        <v>consecratus –a –um</v>
      </c>
      <c r="D3184" t="str">
        <f t="shared" ref="D3184:D3215" si="222">IF(ISBLANK(B3184),0,LEFT( C3184, FIND( " ", C3184 ) - 1 ))</f>
        <v>consecratus</v>
      </c>
      <c r="E3184" t="s">
        <v>10836</v>
      </c>
      <c r="F3184" t="s">
        <v>10837</v>
      </c>
      <c r="G3184" t="s">
        <v>61</v>
      </c>
      <c r="H3184">
        <v>1</v>
      </c>
      <c r="I3184">
        <v>0</v>
      </c>
      <c r="J3184">
        <v>0</v>
      </c>
      <c r="K3184">
        <v>0</v>
      </c>
      <c r="L3184" t="s">
        <v>36</v>
      </c>
      <c r="M3184" t="str">
        <f t="shared" si="221"/>
        <v>http://logeion.uchicago.edu/index.html#consecratus</v>
      </c>
    </row>
    <row r="3185" spans="1:13" ht="15" customHeight="1" x14ac:dyDescent="0.2">
      <c r="A3185" t="s">
        <v>10838</v>
      </c>
      <c r="B3185" t="s">
        <v>10839</v>
      </c>
      <c r="C3185" t="str">
        <f t="shared" si="220"/>
        <v>consecro consecrare consecravi consecratus</v>
      </c>
      <c r="D3185" t="str">
        <f t="shared" si="222"/>
        <v>consecro</v>
      </c>
      <c r="E3185" t="s">
        <v>10840</v>
      </c>
      <c r="F3185" t="s">
        <v>10841</v>
      </c>
      <c r="G3185" t="s">
        <v>23</v>
      </c>
      <c r="I3185">
        <v>1</v>
      </c>
      <c r="J3185">
        <v>0</v>
      </c>
      <c r="K3185">
        <v>0</v>
      </c>
      <c r="L3185" t="s">
        <v>24</v>
      </c>
      <c r="M3185" t="str">
        <f t="shared" si="221"/>
        <v>http://logeion.uchicago.edu/index.html#consecro</v>
      </c>
    </row>
    <row r="3186" spans="1:13" ht="15" customHeight="1" x14ac:dyDescent="0.2">
      <c r="A3186" t="s">
        <v>10843</v>
      </c>
      <c r="B3186" t="s">
        <v>10844</v>
      </c>
      <c r="C3186" t="str">
        <f t="shared" si="220"/>
        <v xml:space="preserve">consector –sectari </v>
      </c>
      <c r="D3186" t="str">
        <f t="shared" si="222"/>
        <v>consector</v>
      </c>
      <c r="E3186" t="s">
        <v>10845</v>
      </c>
      <c r="F3186" t="s">
        <v>10846</v>
      </c>
      <c r="G3186" t="s">
        <v>170</v>
      </c>
      <c r="I3186">
        <v>1</v>
      </c>
      <c r="J3186">
        <v>0</v>
      </c>
      <c r="K3186">
        <v>0</v>
      </c>
      <c r="L3186" t="s">
        <v>24</v>
      </c>
      <c r="M3186" t="str">
        <f t="shared" si="221"/>
        <v>http://logeion.uchicago.edu/index.html#consector</v>
      </c>
    </row>
    <row r="3187" spans="1:13" ht="15" customHeight="1" x14ac:dyDescent="0.2">
      <c r="A3187" t="s">
        <v>10848</v>
      </c>
      <c r="B3187" t="s">
        <v>61403</v>
      </c>
      <c r="C3187" t="str">
        <f t="shared" si="220"/>
        <v>consedo –are</v>
      </c>
      <c r="D3187" t="str">
        <f t="shared" si="222"/>
        <v>consedo</v>
      </c>
      <c r="E3187" t="s">
        <v>10849</v>
      </c>
      <c r="F3187" t="s">
        <v>10850</v>
      </c>
      <c r="G3187" t="s">
        <v>23</v>
      </c>
      <c r="I3187">
        <v>1</v>
      </c>
      <c r="J3187">
        <v>0</v>
      </c>
      <c r="K3187">
        <v>0</v>
      </c>
      <c r="L3187" t="s">
        <v>24</v>
      </c>
      <c r="M3187" t="str">
        <f t="shared" si="221"/>
        <v>http://logeion.uchicago.edu/index.html#consedo</v>
      </c>
    </row>
    <row r="3188" spans="1:13" ht="15" customHeight="1" x14ac:dyDescent="0.2">
      <c r="A3188" t="s">
        <v>10851</v>
      </c>
      <c r="B3188" t="s">
        <v>59519</v>
      </c>
      <c r="C3188" t="str">
        <f t="shared" si="220"/>
        <v>consenesco senescere senui —</v>
      </c>
      <c r="D3188" t="str">
        <f t="shared" si="222"/>
        <v>consenesco</v>
      </c>
      <c r="E3188" t="s">
        <v>55847</v>
      </c>
      <c r="F3188" t="s">
        <v>55846</v>
      </c>
      <c r="G3188" t="s">
        <v>66</v>
      </c>
      <c r="I3188">
        <v>3</v>
      </c>
      <c r="J3188">
        <v>0</v>
      </c>
      <c r="K3188">
        <v>0</v>
      </c>
      <c r="L3188" t="s">
        <v>24</v>
      </c>
      <c r="M3188" t="str">
        <f t="shared" si="221"/>
        <v>http://logeion.uchicago.edu/index.html#consenesco</v>
      </c>
    </row>
    <row r="3189" spans="1:13" ht="15" customHeight="1" x14ac:dyDescent="0.2">
      <c r="A3189" t="s">
        <v>10852</v>
      </c>
      <c r="B3189" t="s">
        <v>10853</v>
      </c>
      <c r="C3189" t="str">
        <f t="shared" si="220"/>
        <v>consensio –onis f.</v>
      </c>
      <c r="D3189" t="str">
        <f t="shared" si="222"/>
        <v>consensio</v>
      </c>
      <c r="E3189" t="s">
        <v>10854</v>
      </c>
      <c r="F3189" t="s">
        <v>10854</v>
      </c>
      <c r="G3189" t="s">
        <v>29</v>
      </c>
      <c r="H3189">
        <v>3</v>
      </c>
      <c r="I3189">
        <v>0</v>
      </c>
      <c r="J3189">
        <v>0</v>
      </c>
      <c r="K3189">
        <v>0</v>
      </c>
      <c r="L3189" t="s">
        <v>19</v>
      </c>
      <c r="M3189" t="str">
        <f t="shared" si="221"/>
        <v>http://logeion.uchicago.edu/index.html#consensio</v>
      </c>
    </row>
    <row r="3190" spans="1:13" ht="15" customHeight="1" x14ac:dyDescent="0.2">
      <c r="A3190" t="s">
        <v>10855</v>
      </c>
      <c r="B3190" t="s">
        <v>10856</v>
      </c>
      <c r="C3190" t="str">
        <f t="shared" si="220"/>
        <v>consensus –us m.</v>
      </c>
      <c r="D3190" t="str">
        <f t="shared" si="222"/>
        <v>consensus</v>
      </c>
      <c r="E3190" t="s">
        <v>10854</v>
      </c>
      <c r="F3190" t="s">
        <v>10854</v>
      </c>
      <c r="G3190" t="s">
        <v>18</v>
      </c>
      <c r="H3190">
        <v>4</v>
      </c>
      <c r="I3190">
        <v>0</v>
      </c>
      <c r="J3190">
        <v>0</v>
      </c>
      <c r="K3190">
        <v>0</v>
      </c>
      <c r="L3190" t="s">
        <v>19</v>
      </c>
      <c r="M3190" t="str">
        <f t="shared" si="221"/>
        <v>http://logeion.uchicago.edu/index.html#consensus</v>
      </c>
    </row>
    <row r="3191" spans="1:13" ht="15" customHeight="1" x14ac:dyDescent="0.2">
      <c r="A3191" t="s">
        <v>10857</v>
      </c>
      <c r="B3191" t="s">
        <v>60127</v>
      </c>
      <c r="C3191" t="str">
        <f t="shared" si="220"/>
        <v>consentaneus –a –um </v>
      </c>
      <c r="D3191" t="str">
        <f t="shared" si="222"/>
        <v>consentaneus</v>
      </c>
      <c r="E3191" t="s">
        <v>59991</v>
      </c>
      <c r="F3191" t="s">
        <v>59990</v>
      </c>
      <c r="G3191" t="s">
        <v>61</v>
      </c>
      <c r="H3191">
        <v>1</v>
      </c>
      <c r="I3191">
        <v>0</v>
      </c>
      <c r="J3191">
        <v>0</v>
      </c>
      <c r="K3191">
        <v>0</v>
      </c>
      <c r="L3191" t="s">
        <v>36</v>
      </c>
      <c r="M3191" t="str">
        <f t="shared" si="221"/>
        <v>http://logeion.uchicago.edu/index.html#consentaneus</v>
      </c>
    </row>
    <row r="3192" spans="1:13" ht="15" customHeight="1" x14ac:dyDescent="0.2">
      <c r="A3192" t="s">
        <v>10858</v>
      </c>
      <c r="B3192" t="s">
        <v>10859</v>
      </c>
      <c r="C3192" t="str">
        <f t="shared" si="220"/>
        <v>Consentia –ae f.</v>
      </c>
      <c r="D3192" t="str">
        <f t="shared" si="222"/>
        <v>Consentia</v>
      </c>
      <c r="E3192" t="s">
        <v>10860</v>
      </c>
      <c r="F3192" t="s">
        <v>10861</v>
      </c>
      <c r="G3192" t="s">
        <v>76</v>
      </c>
      <c r="H3192">
        <v>1</v>
      </c>
      <c r="I3192">
        <v>0</v>
      </c>
      <c r="J3192">
        <v>0</v>
      </c>
      <c r="K3192">
        <v>1</v>
      </c>
      <c r="L3192" t="s">
        <v>19</v>
      </c>
      <c r="M3192" t="str">
        <f t="shared" si="221"/>
        <v>http://logeion.uchicago.edu/index.html#Consentia</v>
      </c>
    </row>
    <row r="3193" spans="1:13" ht="15" customHeight="1" x14ac:dyDescent="0.2">
      <c r="A3193" t="s">
        <v>10863</v>
      </c>
      <c r="B3193" t="s">
        <v>10864</v>
      </c>
      <c r="C3193" t="str">
        <f t="shared" si="220"/>
        <v>consentio consentire consensi consensus</v>
      </c>
      <c r="D3193" t="str">
        <f t="shared" si="222"/>
        <v>consentio</v>
      </c>
      <c r="E3193" t="s">
        <v>10299</v>
      </c>
      <c r="F3193" t="s">
        <v>10865</v>
      </c>
      <c r="G3193" t="s">
        <v>235</v>
      </c>
      <c r="I3193">
        <v>4</v>
      </c>
      <c r="J3193">
        <v>0</v>
      </c>
      <c r="K3193">
        <v>0</v>
      </c>
      <c r="L3193" t="s">
        <v>24</v>
      </c>
      <c r="M3193" t="str">
        <f t="shared" si="221"/>
        <v>http://logeion.uchicago.edu/index.html#consentio</v>
      </c>
    </row>
    <row r="3194" spans="1:13" ht="15" customHeight="1" x14ac:dyDescent="0.2">
      <c r="A3194" t="s">
        <v>10866</v>
      </c>
      <c r="B3194" t="s">
        <v>10867</v>
      </c>
      <c r="C3194" t="str">
        <f t="shared" si="220"/>
        <v xml:space="preserve">consequens –entis </v>
      </c>
      <c r="D3194" t="str">
        <f t="shared" si="222"/>
        <v>consequens</v>
      </c>
      <c r="E3194" t="s">
        <v>10868</v>
      </c>
      <c r="F3194" t="s">
        <v>10869</v>
      </c>
      <c r="G3194" t="s">
        <v>536</v>
      </c>
      <c r="H3194">
        <v>3</v>
      </c>
      <c r="I3194">
        <v>0</v>
      </c>
      <c r="J3194">
        <v>0</v>
      </c>
      <c r="K3194">
        <v>0</v>
      </c>
      <c r="L3194" t="s">
        <v>36</v>
      </c>
      <c r="M3194" t="str">
        <f t="shared" si="221"/>
        <v>http://logeion.uchicago.edu/index.html#consequens</v>
      </c>
    </row>
    <row r="3195" spans="1:13" ht="15" customHeight="1" x14ac:dyDescent="0.2">
      <c r="A3195" t="s">
        <v>10872</v>
      </c>
      <c r="B3195" t="s">
        <v>10873</v>
      </c>
      <c r="C3195" t="str">
        <f t="shared" si="220"/>
        <v>consequor consequi consecutus sum</v>
      </c>
      <c r="D3195" t="str">
        <f t="shared" si="222"/>
        <v>consequor</v>
      </c>
      <c r="E3195" t="s">
        <v>10874</v>
      </c>
      <c r="F3195" t="s">
        <v>10875</v>
      </c>
      <c r="G3195" t="s">
        <v>178</v>
      </c>
      <c r="I3195">
        <v>3</v>
      </c>
      <c r="J3195">
        <v>0</v>
      </c>
      <c r="K3195">
        <v>0</v>
      </c>
      <c r="L3195" t="s">
        <v>24</v>
      </c>
      <c r="M3195" t="str">
        <f t="shared" si="221"/>
        <v>http://logeion.uchicago.edu/index.html#consequor</v>
      </c>
    </row>
    <row r="3196" spans="1:13" ht="15" customHeight="1" x14ac:dyDescent="0.2">
      <c r="A3196" t="s">
        <v>10876</v>
      </c>
      <c r="B3196" t="s">
        <v>10877</v>
      </c>
      <c r="C3196" t="str">
        <f t="shared" si="220"/>
        <v>consero –ere –serui –sertus</v>
      </c>
      <c r="D3196" t="str">
        <f t="shared" si="222"/>
        <v>consero</v>
      </c>
      <c r="E3196" t="s">
        <v>10878</v>
      </c>
      <c r="F3196" t="s">
        <v>10879</v>
      </c>
      <c r="G3196" t="s">
        <v>66</v>
      </c>
      <c r="I3196">
        <v>3</v>
      </c>
      <c r="J3196">
        <v>0</v>
      </c>
      <c r="K3196">
        <v>0</v>
      </c>
      <c r="L3196" t="s">
        <v>24</v>
      </c>
      <c r="M3196" t="str">
        <f t="shared" si="221"/>
        <v>http://logeion.uchicago.edu/index.html#consero</v>
      </c>
    </row>
    <row r="3197" spans="1:13" ht="15" customHeight="1" x14ac:dyDescent="0.2">
      <c r="A3197" t="s">
        <v>10880</v>
      </c>
      <c r="B3197" t="s">
        <v>10881</v>
      </c>
      <c r="C3197" t="str">
        <f t="shared" si="220"/>
        <v>consero –eresevi –situs or satus</v>
      </c>
      <c r="D3197" t="str">
        <f t="shared" si="222"/>
        <v>consero</v>
      </c>
      <c r="E3197" t="s">
        <v>10882</v>
      </c>
      <c r="F3197" t="s">
        <v>10882</v>
      </c>
      <c r="G3197" t="s">
        <v>66</v>
      </c>
      <c r="I3197">
        <v>3</v>
      </c>
      <c r="J3197">
        <v>0</v>
      </c>
      <c r="K3197">
        <v>0</v>
      </c>
      <c r="L3197" t="s">
        <v>24</v>
      </c>
      <c r="M3197" t="str">
        <f t="shared" si="221"/>
        <v>http://logeion.uchicago.edu/index.html#consero</v>
      </c>
    </row>
    <row r="3198" spans="1:13" ht="15" customHeight="1" x14ac:dyDescent="0.2">
      <c r="A3198" t="s">
        <v>10892</v>
      </c>
      <c r="B3198" t="s">
        <v>10893</v>
      </c>
      <c r="C3198" t="str">
        <f t="shared" si="220"/>
        <v>conserva –ae f. and conservus –i m.</v>
      </c>
      <c r="D3198" t="str">
        <f t="shared" si="222"/>
        <v>conserva</v>
      </c>
      <c r="E3198" t="s">
        <v>10894</v>
      </c>
      <c r="F3198" t="s">
        <v>10894</v>
      </c>
      <c r="G3198" t="s">
        <v>21</v>
      </c>
      <c r="H3198">
        <v>2</v>
      </c>
      <c r="I3198">
        <v>0</v>
      </c>
      <c r="J3198">
        <v>0</v>
      </c>
      <c r="K3198">
        <v>0</v>
      </c>
      <c r="L3198" t="s">
        <v>19</v>
      </c>
      <c r="M3198" t="str">
        <f t="shared" si="221"/>
        <v>http://logeion.uchicago.edu/index.html#conserva</v>
      </c>
    </row>
    <row r="3199" spans="1:13" ht="15" customHeight="1" x14ac:dyDescent="0.2">
      <c r="A3199" t="s">
        <v>10884</v>
      </c>
      <c r="B3199" t="s">
        <v>10885</v>
      </c>
      <c r="C3199" t="str">
        <f t="shared" si="220"/>
        <v>conservator –oris m.</v>
      </c>
      <c r="D3199" t="str">
        <f t="shared" si="222"/>
        <v>conservator</v>
      </c>
      <c r="E3199" t="s">
        <v>10886</v>
      </c>
      <c r="F3199" t="s">
        <v>10887</v>
      </c>
      <c r="G3199" t="s">
        <v>29</v>
      </c>
      <c r="H3199">
        <v>3</v>
      </c>
      <c r="I3199">
        <v>0</v>
      </c>
      <c r="J3199">
        <v>0</v>
      </c>
      <c r="K3199">
        <v>0</v>
      </c>
      <c r="L3199" t="s">
        <v>19</v>
      </c>
      <c r="M3199" t="str">
        <f t="shared" si="221"/>
        <v>http://logeion.uchicago.edu/index.html#conservator</v>
      </c>
    </row>
    <row r="3200" spans="1:13" ht="15" customHeight="1" x14ac:dyDescent="0.2">
      <c r="A3200" t="s">
        <v>10888</v>
      </c>
      <c r="B3200" t="s">
        <v>10889</v>
      </c>
      <c r="C3200" t="str">
        <f t="shared" si="220"/>
        <v>conservo conservare conservavi conservatus</v>
      </c>
      <c r="D3200" t="str">
        <f t="shared" si="222"/>
        <v>conservo</v>
      </c>
      <c r="E3200" t="s">
        <v>10890</v>
      </c>
      <c r="F3200" t="s">
        <v>10891</v>
      </c>
      <c r="G3200" t="s">
        <v>23</v>
      </c>
      <c r="I3200">
        <v>1</v>
      </c>
      <c r="J3200">
        <v>0</v>
      </c>
      <c r="K3200">
        <v>0</v>
      </c>
      <c r="L3200" t="s">
        <v>24</v>
      </c>
      <c r="M3200" t="str">
        <f t="shared" si="221"/>
        <v>http://logeion.uchicago.edu/index.html#conservo</v>
      </c>
    </row>
    <row r="3201" spans="1:13" ht="15" customHeight="1" x14ac:dyDescent="0.2">
      <c r="A3201" t="s">
        <v>10896</v>
      </c>
      <c r="B3201" t="s">
        <v>10897</v>
      </c>
      <c r="C3201" t="str">
        <f t="shared" si="220"/>
        <v>consessus –us m.</v>
      </c>
      <c r="D3201" t="str">
        <f t="shared" si="222"/>
        <v>consessus</v>
      </c>
      <c r="E3201" t="s">
        <v>10898</v>
      </c>
      <c r="F3201" t="s">
        <v>10899</v>
      </c>
      <c r="G3201" t="s">
        <v>18</v>
      </c>
      <c r="H3201">
        <v>4</v>
      </c>
      <c r="I3201">
        <v>0</v>
      </c>
      <c r="J3201">
        <v>0</v>
      </c>
      <c r="K3201">
        <v>0</v>
      </c>
      <c r="L3201" t="s">
        <v>19</v>
      </c>
      <c r="M3201" t="str">
        <f t="shared" si="221"/>
        <v>http://logeion.uchicago.edu/index.html#consessus</v>
      </c>
    </row>
    <row r="3202" spans="1:13" ht="15" customHeight="1" x14ac:dyDescent="0.2">
      <c r="A3202" t="s">
        <v>10900</v>
      </c>
      <c r="B3202" t="s">
        <v>10901</v>
      </c>
      <c r="C3202" t="str">
        <f t="shared" si="220"/>
        <v>consideo –sedere –sedi –sessus</v>
      </c>
      <c r="D3202" t="str">
        <f t="shared" si="222"/>
        <v>consideo</v>
      </c>
      <c r="E3202" t="s">
        <v>10902</v>
      </c>
      <c r="F3202" t="s">
        <v>10902</v>
      </c>
      <c r="G3202" t="s">
        <v>95</v>
      </c>
      <c r="I3202">
        <v>2</v>
      </c>
      <c r="J3202">
        <v>0</v>
      </c>
      <c r="K3202">
        <v>0</v>
      </c>
      <c r="L3202" t="s">
        <v>24</v>
      </c>
      <c r="M3202" t="str">
        <f t="shared" si="221"/>
        <v>http://logeion.uchicago.edu/index.html#consideo</v>
      </c>
    </row>
    <row r="3203" spans="1:13" ht="15" customHeight="1" x14ac:dyDescent="0.2">
      <c r="A3203" t="s">
        <v>10905</v>
      </c>
      <c r="B3203" t="s">
        <v>59150</v>
      </c>
      <c r="C3203" t="str">
        <f t="shared" si="220"/>
        <v>consideratio –onis f.</v>
      </c>
      <c r="D3203" t="str">
        <f t="shared" si="222"/>
        <v>consideratio</v>
      </c>
      <c r="E3203" t="s">
        <v>59291</v>
      </c>
      <c r="F3203" t="s">
        <v>59291</v>
      </c>
      <c r="G3203" t="s">
        <v>29</v>
      </c>
      <c r="H3203">
        <v>3</v>
      </c>
      <c r="I3203">
        <v>0</v>
      </c>
      <c r="J3203">
        <v>0</v>
      </c>
      <c r="K3203">
        <v>0</v>
      </c>
      <c r="L3203" t="s">
        <v>19</v>
      </c>
      <c r="M3203" t="str">
        <f t="shared" si="221"/>
        <v>http://logeion.uchicago.edu/index.html#consideratio</v>
      </c>
    </row>
    <row r="3204" spans="1:13" ht="15" customHeight="1" x14ac:dyDescent="0.2">
      <c r="A3204" t="s">
        <v>10907</v>
      </c>
      <c r="B3204" t="s">
        <v>10908</v>
      </c>
      <c r="C3204" t="str">
        <f t="shared" si="220"/>
        <v>considero considerare consideravi consideratus</v>
      </c>
      <c r="D3204" t="str">
        <f t="shared" si="222"/>
        <v>considero</v>
      </c>
      <c r="E3204" t="s">
        <v>10909</v>
      </c>
      <c r="F3204" t="s">
        <v>10910</v>
      </c>
      <c r="G3204" t="s">
        <v>23</v>
      </c>
      <c r="I3204">
        <v>1</v>
      </c>
      <c r="J3204">
        <v>0</v>
      </c>
      <c r="K3204">
        <v>0</v>
      </c>
      <c r="L3204" t="s">
        <v>24</v>
      </c>
      <c r="M3204" t="str">
        <f t="shared" si="221"/>
        <v>http://logeion.uchicago.edu/index.html#considero</v>
      </c>
    </row>
    <row r="3205" spans="1:13" ht="15" customHeight="1" x14ac:dyDescent="0.2">
      <c r="A3205" t="s">
        <v>10911</v>
      </c>
      <c r="B3205" t="s">
        <v>10912</v>
      </c>
      <c r="C3205" t="str">
        <f t="shared" si="220"/>
        <v>Considius –i m.</v>
      </c>
      <c r="D3205" t="str">
        <f t="shared" si="222"/>
        <v>Considius</v>
      </c>
      <c r="E3205" t="s">
        <v>10913</v>
      </c>
      <c r="F3205" t="s">
        <v>10914</v>
      </c>
      <c r="G3205" t="s">
        <v>21</v>
      </c>
      <c r="H3205">
        <v>2</v>
      </c>
      <c r="I3205">
        <v>0</v>
      </c>
      <c r="J3205">
        <v>0</v>
      </c>
      <c r="K3205">
        <v>1</v>
      </c>
      <c r="L3205" t="s">
        <v>19</v>
      </c>
      <c r="M3205" t="str">
        <f t="shared" si="221"/>
        <v>http://logeion.uchicago.edu/index.html#Considius</v>
      </c>
    </row>
    <row r="3206" spans="1:13" ht="15" customHeight="1" x14ac:dyDescent="0.2">
      <c r="A3206" t="s">
        <v>10915</v>
      </c>
      <c r="B3206" t="s">
        <v>10916</v>
      </c>
      <c r="C3206" t="str">
        <f t="shared" si="220"/>
        <v>consido considere consedi consessus</v>
      </c>
      <c r="D3206" t="str">
        <f t="shared" si="222"/>
        <v>consido</v>
      </c>
      <c r="E3206" t="s">
        <v>10902</v>
      </c>
      <c r="F3206" t="s">
        <v>10917</v>
      </c>
      <c r="G3206" t="s">
        <v>66</v>
      </c>
      <c r="I3206">
        <v>3</v>
      </c>
      <c r="J3206">
        <v>0</v>
      </c>
      <c r="K3206">
        <v>0</v>
      </c>
      <c r="L3206" t="s">
        <v>24</v>
      </c>
      <c r="M3206" t="str">
        <f t="shared" si="221"/>
        <v>http://logeion.uchicago.edu/index.html#consido</v>
      </c>
    </row>
    <row r="3207" spans="1:13" ht="15" customHeight="1" x14ac:dyDescent="0.2">
      <c r="A3207" t="s">
        <v>53299</v>
      </c>
      <c r="B3207" t="s">
        <v>53300</v>
      </c>
      <c r="C3207" t="str">
        <f t="shared" si="220"/>
        <v>consiliator –oris m.</v>
      </c>
      <c r="D3207" t="str">
        <f t="shared" si="222"/>
        <v>consiliator</v>
      </c>
      <c r="E3207" t="s">
        <v>11099</v>
      </c>
      <c r="F3207" t="s">
        <v>55291</v>
      </c>
      <c r="G3207" t="s">
        <v>29</v>
      </c>
      <c r="H3207">
        <v>3</v>
      </c>
      <c r="I3207">
        <v>0</v>
      </c>
      <c r="J3207">
        <v>0</v>
      </c>
      <c r="K3207">
        <v>0</v>
      </c>
      <c r="L3207" t="s">
        <v>19</v>
      </c>
      <c r="M3207" t="str">
        <f t="shared" si="221"/>
        <v>http://logeion.uchicago.edu/index.html#consiliator</v>
      </c>
    </row>
    <row r="3208" spans="1:13" ht="15" customHeight="1" x14ac:dyDescent="0.2">
      <c r="A3208" t="s">
        <v>10921</v>
      </c>
      <c r="B3208" t="s">
        <v>10922</v>
      </c>
      <c r="C3208" t="str">
        <f t="shared" si="220"/>
        <v>consilio –are</v>
      </c>
      <c r="D3208" t="str">
        <f t="shared" si="222"/>
        <v>consilio</v>
      </c>
      <c r="E3208" t="s">
        <v>10923</v>
      </c>
      <c r="F3208" t="s">
        <v>10924</v>
      </c>
      <c r="G3208" t="s">
        <v>23</v>
      </c>
      <c r="I3208">
        <v>1</v>
      </c>
      <c r="J3208">
        <v>0</v>
      </c>
      <c r="K3208">
        <v>0</v>
      </c>
      <c r="L3208" t="s">
        <v>24</v>
      </c>
      <c r="M3208" t="str">
        <f t="shared" si="221"/>
        <v>http://logeion.uchicago.edu/index.html#consilio</v>
      </c>
    </row>
    <row r="3209" spans="1:13" ht="15" customHeight="1" x14ac:dyDescent="0.2">
      <c r="A3209" t="s">
        <v>10925</v>
      </c>
      <c r="B3209" t="s">
        <v>56104</v>
      </c>
      <c r="C3209" t="str">
        <f t="shared" si="220"/>
        <v>consilior consiliari consiliatus sum</v>
      </c>
      <c r="D3209" t="str">
        <f t="shared" si="222"/>
        <v>consilior</v>
      </c>
      <c r="E3209" t="s">
        <v>56105</v>
      </c>
      <c r="F3209" t="s">
        <v>56105</v>
      </c>
      <c r="G3209" t="s">
        <v>170</v>
      </c>
      <c r="I3209">
        <v>1</v>
      </c>
      <c r="J3209">
        <v>0</v>
      </c>
      <c r="K3209">
        <v>0</v>
      </c>
      <c r="L3209" t="s">
        <v>24</v>
      </c>
      <c r="M3209" t="str">
        <f t="shared" si="221"/>
        <v>http://logeion.uchicago.edu/index.html#consilior</v>
      </c>
    </row>
    <row r="3210" spans="1:13" ht="15" customHeight="1" x14ac:dyDescent="0.2">
      <c r="A3210" t="s">
        <v>10930</v>
      </c>
      <c r="B3210" t="s">
        <v>10931</v>
      </c>
      <c r="C3210" t="str">
        <f t="shared" si="220"/>
        <v>consilium capere</v>
      </c>
      <c r="D3210" t="str">
        <f t="shared" si="222"/>
        <v>consilium</v>
      </c>
      <c r="E3210" t="s">
        <v>10932</v>
      </c>
      <c r="F3210" t="s">
        <v>10933</v>
      </c>
      <c r="G3210" t="s">
        <v>120</v>
      </c>
      <c r="I3210">
        <v>0</v>
      </c>
      <c r="J3210">
        <v>0</v>
      </c>
      <c r="K3210">
        <v>0</v>
      </c>
      <c r="L3210" t="s">
        <v>121</v>
      </c>
      <c r="M3210" t="str">
        <f t="shared" si="221"/>
        <v>http://logeion.uchicago.edu/index.html#consilium</v>
      </c>
    </row>
    <row r="3211" spans="1:13" ht="15" customHeight="1" x14ac:dyDescent="0.2">
      <c r="A3211" t="s">
        <v>10926</v>
      </c>
      <c r="B3211" t="s">
        <v>10927</v>
      </c>
      <c r="C3211" t="str">
        <f t="shared" si="220"/>
        <v>consilium consilii n.</v>
      </c>
      <c r="D3211" t="str">
        <f t="shared" si="222"/>
        <v>consilium</v>
      </c>
      <c r="E3211" t="s">
        <v>10928</v>
      </c>
      <c r="F3211" t="s">
        <v>10929</v>
      </c>
      <c r="G3211" t="s">
        <v>21</v>
      </c>
      <c r="H3211">
        <v>2</v>
      </c>
      <c r="I3211">
        <v>0</v>
      </c>
      <c r="J3211">
        <v>0</v>
      </c>
      <c r="K3211">
        <v>0</v>
      </c>
      <c r="L3211" t="s">
        <v>19</v>
      </c>
      <c r="M3211" t="str">
        <f t="shared" si="221"/>
        <v>http://logeion.uchicago.edu/index.html#consilium</v>
      </c>
    </row>
    <row r="3212" spans="1:13" ht="15" customHeight="1" x14ac:dyDescent="0.2">
      <c r="A3212" t="s">
        <v>10934</v>
      </c>
      <c r="B3212" t="s">
        <v>10935</v>
      </c>
      <c r="C3212" t="str">
        <f t="shared" si="220"/>
        <v>consimilis –e</v>
      </c>
      <c r="D3212" t="str">
        <f t="shared" si="222"/>
        <v>consimilis</v>
      </c>
      <c r="E3212" t="s">
        <v>10936</v>
      </c>
      <c r="F3212" t="s">
        <v>10937</v>
      </c>
      <c r="G3212" t="s">
        <v>155</v>
      </c>
      <c r="H3212">
        <v>3</v>
      </c>
      <c r="I3212">
        <v>0</v>
      </c>
      <c r="J3212">
        <v>0</v>
      </c>
      <c r="K3212">
        <v>0</v>
      </c>
      <c r="L3212" t="s">
        <v>36</v>
      </c>
      <c r="M3212" t="str">
        <f t="shared" si="221"/>
        <v>http://logeion.uchicago.edu/index.html#consimilis</v>
      </c>
    </row>
    <row r="3213" spans="1:13" ht="15" customHeight="1" x14ac:dyDescent="0.2">
      <c r="A3213" t="s">
        <v>10939</v>
      </c>
      <c r="B3213" t="s">
        <v>10940</v>
      </c>
      <c r="C3213" t="str">
        <f t="shared" si="220"/>
        <v>consisto consistere constiti constitus</v>
      </c>
      <c r="D3213" t="str">
        <f t="shared" si="222"/>
        <v>consisto</v>
      </c>
      <c r="E3213" t="s">
        <v>56633</v>
      </c>
      <c r="F3213" t="s">
        <v>10941</v>
      </c>
      <c r="G3213" t="s">
        <v>66</v>
      </c>
      <c r="I3213">
        <v>3</v>
      </c>
      <c r="J3213">
        <v>0</v>
      </c>
      <c r="K3213">
        <v>0</v>
      </c>
      <c r="L3213" t="s">
        <v>24</v>
      </c>
      <c r="M3213" t="str">
        <f t="shared" si="221"/>
        <v>http://logeion.uchicago.edu/index.html#consisto</v>
      </c>
    </row>
    <row r="3214" spans="1:13" ht="15" customHeight="1" x14ac:dyDescent="0.2">
      <c r="A3214" t="s">
        <v>10943</v>
      </c>
      <c r="B3214" t="s">
        <v>10944</v>
      </c>
      <c r="C3214" t="str">
        <f t="shared" si="220"/>
        <v>consobrinus –i m.</v>
      </c>
      <c r="D3214" t="str">
        <f t="shared" si="222"/>
        <v>consobrinus</v>
      </c>
      <c r="E3214" t="s">
        <v>10945</v>
      </c>
      <c r="F3214" t="s">
        <v>10946</v>
      </c>
      <c r="G3214" t="s">
        <v>21</v>
      </c>
      <c r="H3214">
        <v>2</v>
      </c>
      <c r="I3214">
        <v>0</v>
      </c>
      <c r="J3214">
        <v>0</v>
      </c>
      <c r="K3214">
        <v>0</v>
      </c>
      <c r="L3214" t="s">
        <v>19</v>
      </c>
      <c r="M3214" t="str">
        <f t="shared" si="221"/>
        <v>http://logeion.uchicago.edu/index.html#consobrinus</v>
      </c>
    </row>
    <row r="3215" spans="1:13" ht="15" customHeight="1" x14ac:dyDescent="0.2">
      <c r="A3215" t="s">
        <v>10947</v>
      </c>
      <c r="B3215" t="s">
        <v>10948</v>
      </c>
      <c r="C3215" t="str">
        <f t="shared" si="220"/>
        <v>consocio –sociare</v>
      </c>
      <c r="D3215" t="str">
        <f t="shared" si="222"/>
        <v>consocio</v>
      </c>
      <c r="E3215" t="s">
        <v>10949</v>
      </c>
      <c r="F3215" t="s">
        <v>10950</v>
      </c>
      <c r="G3215" t="s">
        <v>23</v>
      </c>
      <c r="I3215">
        <v>1</v>
      </c>
      <c r="J3215">
        <v>0</v>
      </c>
      <c r="K3215">
        <v>0</v>
      </c>
      <c r="L3215" t="s">
        <v>24</v>
      </c>
      <c r="M3215" t="str">
        <f t="shared" si="221"/>
        <v>http://logeion.uchicago.edu/index.html#consocio</v>
      </c>
    </row>
    <row r="3216" spans="1:13" ht="15" customHeight="1" x14ac:dyDescent="0.2">
      <c r="A3216" t="s">
        <v>10951</v>
      </c>
      <c r="B3216" t="s">
        <v>10952</v>
      </c>
      <c r="C3216" t="str">
        <f t="shared" si="220"/>
        <v>consolatio –onis f.</v>
      </c>
      <c r="D3216" t="str">
        <f t="shared" ref="D3216:D3233" si="223">IF(ISBLANK(B3216),0,LEFT( C3216, FIND( " ", C3216 ) - 1 ))</f>
        <v>consolatio</v>
      </c>
      <c r="E3216" t="s">
        <v>10953</v>
      </c>
      <c r="F3216" t="s">
        <v>10954</v>
      </c>
      <c r="G3216" t="s">
        <v>29</v>
      </c>
      <c r="H3216">
        <v>3</v>
      </c>
      <c r="I3216">
        <v>0</v>
      </c>
      <c r="J3216">
        <v>0</v>
      </c>
      <c r="K3216">
        <v>0</v>
      </c>
      <c r="L3216" t="s">
        <v>19</v>
      </c>
      <c r="M3216" t="str">
        <f t="shared" si="221"/>
        <v>http://logeion.uchicago.edu/index.html#consolatio</v>
      </c>
    </row>
    <row r="3217" spans="1:13" ht="15" customHeight="1" x14ac:dyDescent="0.2">
      <c r="A3217" t="s">
        <v>10957</v>
      </c>
      <c r="B3217" t="s">
        <v>10958</v>
      </c>
      <c r="C3217" t="str">
        <f t="shared" si="220"/>
        <v>consolor consolari consolatus sum</v>
      </c>
      <c r="D3217" t="str">
        <f t="shared" si="223"/>
        <v>consolor</v>
      </c>
      <c r="E3217" t="s">
        <v>10959</v>
      </c>
      <c r="F3217" t="s">
        <v>10959</v>
      </c>
      <c r="G3217" t="s">
        <v>170</v>
      </c>
      <c r="I3217">
        <v>1</v>
      </c>
      <c r="J3217">
        <v>0</v>
      </c>
      <c r="K3217">
        <v>0</v>
      </c>
      <c r="L3217" t="s">
        <v>24</v>
      </c>
      <c r="M3217" t="str">
        <f t="shared" si="221"/>
        <v>http://logeion.uchicago.edu/index.html#consolor</v>
      </c>
    </row>
    <row r="3218" spans="1:13" ht="15" customHeight="1" x14ac:dyDescent="0.2">
      <c r="A3218" t="s">
        <v>10962</v>
      </c>
      <c r="B3218" t="s">
        <v>10963</v>
      </c>
      <c r="C3218" t="str">
        <f t="shared" si="220"/>
        <v>consono consonare consonui</v>
      </c>
      <c r="D3218" t="str">
        <f t="shared" si="223"/>
        <v>consono</v>
      </c>
      <c r="E3218" t="s">
        <v>10964</v>
      </c>
      <c r="F3218" t="s">
        <v>10964</v>
      </c>
      <c r="G3218" t="s">
        <v>23</v>
      </c>
      <c r="I3218">
        <v>1</v>
      </c>
      <c r="J3218">
        <v>0</v>
      </c>
      <c r="K3218">
        <v>0</v>
      </c>
      <c r="L3218" t="s">
        <v>24</v>
      </c>
      <c r="M3218" t="str">
        <f t="shared" si="221"/>
        <v>http://logeion.uchicago.edu/index.html#consono</v>
      </c>
    </row>
    <row r="3219" spans="1:13" ht="15" customHeight="1" x14ac:dyDescent="0.2">
      <c r="A3219" t="s">
        <v>10965</v>
      </c>
      <c r="B3219" t="s">
        <v>10966</v>
      </c>
      <c r="C3219" t="str">
        <f t="shared" si="220"/>
        <v>consonus –a –um</v>
      </c>
      <c r="D3219" t="str">
        <f t="shared" si="223"/>
        <v>consonus</v>
      </c>
      <c r="E3219" t="s">
        <v>7247</v>
      </c>
      <c r="F3219" t="s">
        <v>7247</v>
      </c>
      <c r="G3219" t="s">
        <v>61</v>
      </c>
      <c r="H3219">
        <v>1</v>
      </c>
      <c r="I3219">
        <v>0</v>
      </c>
      <c r="J3219">
        <v>0</v>
      </c>
      <c r="K3219">
        <v>0</v>
      </c>
      <c r="L3219" t="s">
        <v>36</v>
      </c>
      <c r="M3219" t="str">
        <f t="shared" si="221"/>
        <v>http://logeion.uchicago.edu/index.html#consonus</v>
      </c>
    </row>
    <row r="3220" spans="1:13" ht="15" customHeight="1" x14ac:dyDescent="0.2">
      <c r="A3220" t="s">
        <v>10968</v>
      </c>
      <c r="B3220" t="s">
        <v>10969</v>
      </c>
      <c r="C3220" t="str">
        <f t="shared" si="220"/>
        <v>consors –sortis</v>
      </c>
      <c r="D3220" t="str">
        <f t="shared" si="223"/>
        <v>consors</v>
      </c>
      <c r="E3220" t="s">
        <v>10970</v>
      </c>
      <c r="F3220" t="s">
        <v>10971</v>
      </c>
      <c r="G3220" t="s">
        <v>230</v>
      </c>
      <c r="H3220">
        <v>3</v>
      </c>
      <c r="I3220">
        <v>0</v>
      </c>
      <c r="J3220">
        <v>0</v>
      </c>
      <c r="K3220">
        <v>0</v>
      </c>
      <c r="L3220" t="s">
        <v>36</v>
      </c>
      <c r="M3220" t="str">
        <f t="shared" si="221"/>
        <v>http://logeion.uchicago.edu/index.html#consors</v>
      </c>
    </row>
    <row r="3221" spans="1:13" ht="15" customHeight="1" x14ac:dyDescent="0.2">
      <c r="A3221" t="s">
        <v>10972</v>
      </c>
      <c r="B3221" t="s">
        <v>10973</v>
      </c>
      <c r="C3221" t="str">
        <f t="shared" si="220"/>
        <v>consortium –i n.</v>
      </c>
      <c r="D3221" t="str">
        <f t="shared" si="223"/>
        <v>consortium</v>
      </c>
      <c r="E3221" t="s">
        <v>10974</v>
      </c>
      <c r="F3221" t="s">
        <v>10975</v>
      </c>
      <c r="G3221" t="s">
        <v>21</v>
      </c>
      <c r="H3221">
        <v>2</v>
      </c>
      <c r="I3221">
        <v>0</v>
      </c>
      <c r="J3221">
        <v>0</v>
      </c>
      <c r="K3221">
        <v>0</v>
      </c>
      <c r="L3221" t="s">
        <v>19</v>
      </c>
      <c r="M3221" t="str">
        <f t="shared" si="221"/>
        <v>http://logeion.uchicago.edu/index.html#consortium</v>
      </c>
    </row>
    <row r="3222" spans="1:13" ht="15" customHeight="1" x14ac:dyDescent="0.2">
      <c r="A3222" t="s">
        <v>10976</v>
      </c>
      <c r="B3222" t="s">
        <v>10977</v>
      </c>
      <c r="C3222" t="str">
        <f t="shared" si="220"/>
        <v>conspectus conspectus m.</v>
      </c>
      <c r="D3222" t="str">
        <f t="shared" si="223"/>
        <v>conspectus</v>
      </c>
      <c r="E3222" t="s">
        <v>10978</v>
      </c>
      <c r="F3222" t="s">
        <v>10979</v>
      </c>
      <c r="G3222" t="s">
        <v>18</v>
      </c>
      <c r="H3222">
        <v>4</v>
      </c>
      <c r="I3222">
        <v>0</v>
      </c>
      <c r="J3222">
        <v>0</v>
      </c>
      <c r="K3222">
        <v>0</v>
      </c>
      <c r="L3222" t="s">
        <v>19</v>
      </c>
      <c r="M3222" t="str">
        <f t="shared" si="221"/>
        <v>http://logeion.uchicago.edu/index.html#conspectus</v>
      </c>
    </row>
    <row r="3223" spans="1:13" ht="15" customHeight="1" x14ac:dyDescent="0.2">
      <c r="A3223" t="s">
        <v>10980</v>
      </c>
      <c r="B3223" t="s">
        <v>57117</v>
      </c>
      <c r="C3223" t="str">
        <f t="shared" ref="C3223:C3286" si="224">SUBSTITUTE(SUBSTITUTE(SUBSTITUTE(SUBSTITUTE(SUBSTITUTE(SUBSTITUTE(SUBSTITUTE(SUBSTITUTE(SUBSTITUTE(SUBSTITUTE(SUBSTITUTE(B3223, "ā", "a"), "ē", "e"), "ī", "i"), "ō", "o"), "ū", "u"), "ȳ", "y"), "Ā", "A"), "Ē", "E"), "Ī", "I"), "Ō", "O"), "Ū", "U")</f>
        <v>conspergo conspergere conspersi conspersum</v>
      </c>
      <c r="D3223" t="str">
        <f t="shared" si="223"/>
        <v>conspergo</v>
      </c>
      <c r="E3223" t="s">
        <v>57118</v>
      </c>
      <c r="F3223" t="s">
        <v>57118</v>
      </c>
      <c r="G3223" t="s">
        <v>66</v>
      </c>
      <c r="I3223">
        <v>3</v>
      </c>
      <c r="J3223">
        <v>0</v>
      </c>
      <c r="K3223">
        <v>0</v>
      </c>
      <c r="L3223" t="s">
        <v>24</v>
      </c>
      <c r="M3223" t="str">
        <f t="shared" si="221"/>
        <v>http://logeion.uchicago.edu/index.html#conspergo</v>
      </c>
    </row>
    <row r="3224" spans="1:13" ht="15" customHeight="1" x14ac:dyDescent="0.2">
      <c r="A3224" t="s">
        <v>10981</v>
      </c>
      <c r="B3224" t="s">
        <v>10982</v>
      </c>
      <c r="C3224" t="str">
        <f t="shared" si="224"/>
        <v>conspicio conspicere conspexi conspectus</v>
      </c>
      <c r="D3224" t="str">
        <f t="shared" si="223"/>
        <v>conspicio</v>
      </c>
      <c r="E3224" t="s">
        <v>10983</v>
      </c>
      <c r="F3224" t="s">
        <v>10984</v>
      </c>
      <c r="G3224" t="s">
        <v>101</v>
      </c>
      <c r="I3224">
        <v>3</v>
      </c>
      <c r="J3224">
        <v>0</v>
      </c>
      <c r="K3224">
        <v>0</v>
      </c>
      <c r="L3224" t="s">
        <v>24</v>
      </c>
      <c r="M3224" t="str">
        <f t="shared" si="221"/>
        <v>http://logeion.uchicago.edu/index.html#conspicio</v>
      </c>
    </row>
    <row r="3225" spans="1:13" ht="15" customHeight="1" x14ac:dyDescent="0.2">
      <c r="A3225" t="s">
        <v>10985</v>
      </c>
      <c r="B3225" t="s">
        <v>10986</v>
      </c>
      <c r="C3225" t="str">
        <f t="shared" si="224"/>
        <v>conspicor –ari –atus sum</v>
      </c>
      <c r="D3225" t="str">
        <f t="shared" si="223"/>
        <v>conspicor</v>
      </c>
      <c r="E3225" t="s">
        <v>10987</v>
      </c>
      <c r="F3225" t="s">
        <v>10987</v>
      </c>
      <c r="G3225" t="s">
        <v>170</v>
      </c>
      <c r="I3225">
        <v>1</v>
      </c>
      <c r="J3225">
        <v>0</v>
      </c>
      <c r="K3225">
        <v>0</v>
      </c>
      <c r="L3225" t="s">
        <v>24</v>
      </c>
      <c r="M3225" t="str">
        <f t="shared" si="221"/>
        <v>http://logeion.uchicago.edu/index.html#conspicor</v>
      </c>
    </row>
    <row r="3226" spans="1:13" ht="15" customHeight="1" x14ac:dyDescent="0.2">
      <c r="A3226" t="s">
        <v>10989</v>
      </c>
      <c r="B3226" t="s">
        <v>61675</v>
      </c>
      <c r="C3226" t="str">
        <f t="shared" si="224"/>
        <v>conspicuus –a –um</v>
      </c>
      <c r="D3226" t="str">
        <f t="shared" si="223"/>
        <v>conspicuus</v>
      </c>
      <c r="E3226" t="s">
        <v>61655</v>
      </c>
      <c r="F3226" t="s">
        <v>61654</v>
      </c>
      <c r="G3226" t="s">
        <v>61</v>
      </c>
      <c r="H3226">
        <v>1</v>
      </c>
      <c r="I3226">
        <v>0</v>
      </c>
      <c r="J3226">
        <v>0</v>
      </c>
      <c r="K3226">
        <v>0</v>
      </c>
      <c r="L3226" t="s">
        <v>36</v>
      </c>
      <c r="M3226" t="str">
        <f t="shared" si="221"/>
        <v>http://logeion.uchicago.edu/index.html#conspicuus</v>
      </c>
    </row>
    <row r="3227" spans="1:13" ht="15" customHeight="1" x14ac:dyDescent="0.2">
      <c r="A3227" t="s">
        <v>10990</v>
      </c>
      <c r="B3227" t="s">
        <v>10991</v>
      </c>
      <c r="C3227" t="str">
        <f t="shared" si="224"/>
        <v>conspiratio –onis f.</v>
      </c>
      <c r="D3227" t="str">
        <f t="shared" si="223"/>
        <v>conspiratio</v>
      </c>
      <c r="E3227" t="s">
        <v>57119</v>
      </c>
      <c r="F3227" t="s">
        <v>57120</v>
      </c>
      <c r="G3227" t="s">
        <v>29</v>
      </c>
      <c r="H3227">
        <v>3</v>
      </c>
      <c r="I3227">
        <v>0</v>
      </c>
      <c r="J3227">
        <v>0</v>
      </c>
      <c r="K3227">
        <v>0</v>
      </c>
      <c r="L3227" t="s">
        <v>19</v>
      </c>
      <c r="M3227" t="str">
        <f t="shared" si="221"/>
        <v>http://logeion.uchicago.edu/index.html#conspiratio</v>
      </c>
    </row>
    <row r="3228" spans="1:13" ht="15" customHeight="1" x14ac:dyDescent="0.2">
      <c r="A3228" t="s">
        <v>10992</v>
      </c>
      <c r="B3228" t="s">
        <v>10993</v>
      </c>
      <c r="C3228" t="str">
        <f t="shared" si="224"/>
        <v>conspiro conspirare conspiravi conspiratus</v>
      </c>
      <c r="D3228" t="str">
        <f t="shared" si="223"/>
        <v>conspiro</v>
      </c>
      <c r="E3228" t="s">
        <v>10994</v>
      </c>
      <c r="F3228" t="s">
        <v>10995</v>
      </c>
      <c r="G3228" t="s">
        <v>23</v>
      </c>
      <c r="I3228">
        <v>1</v>
      </c>
      <c r="J3228">
        <v>0</v>
      </c>
      <c r="K3228">
        <v>0</v>
      </c>
      <c r="L3228" t="s">
        <v>24</v>
      </c>
      <c r="M3228" t="str">
        <f t="shared" si="221"/>
        <v>http://logeion.uchicago.edu/index.html#conspiro</v>
      </c>
    </row>
    <row r="3229" spans="1:13" ht="15" customHeight="1" x14ac:dyDescent="0.2">
      <c r="A3229" t="s">
        <v>11000</v>
      </c>
      <c r="B3229" t="s">
        <v>11001</v>
      </c>
      <c r="C3229" t="str">
        <f t="shared" si="224"/>
        <v>constans constantis</v>
      </c>
      <c r="D3229" t="str">
        <f t="shared" si="223"/>
        <v>constans</v>
      </c>
      <c r="E3229" t="s">
        <v>11002</v>
      </c>
      <c r="F3229" t="s">
        <v>11003</v>
      </c>
      <c r="G3229" t="s">
        <v>230</v>
      </c>
      <c r="H3229">
        <v>3</v>
      </c>
      <c r="I3229">
        <v>0</v>
      </c>
      <c r="J3229">
        <v>0</v>
      </c>
      <c r="K3229">
        <v>0</v>
      </c>
      <c r="L3229" t="s">
        <v>36</v>
      </c>
      <c r="M3229" t="str">
        <f t="shared" si="221"/>
        <v>http://logeion.uchicago.edu/index.html#constans</v>
      </c>
    </row>
    <row r="3230" spans="1:13" ht="15" customHeight="1" x14ac:dyDescent="0.2">
      <c r="A3230" t="s">
        <v>11004</v>
      </c>
      <c r="B3230" t="s">
        <v>11005</v>
      </c>
      <c r="C3230" t="str">
        <f t="shared" si="224"/>
        <v>constantia constantiae f.</v>
      </c>
      <c r="D3230" t="str">
        <f t="shared" si="223"/>
        <v>constantia</v>
      </c>
      <c r="E3230" t="s">
        <v>11006</v>
      </c>
      <c r="F3230" t="s">
        <v>11006</v>
      </c>
      <c r="G3230" t="s">
        <v>76</v>
      </c>
      <c r="H3230">
        <v>1</v>
      </c>
      <c r="I3230">
        <v>0</v>
      </c>
      <c r="J3230">
        <v>0</v>
      </c>
      <c r="K3230">
        <v>0</v>
      </c>
      <c r="L3230" t="s">
        <v>19</v>
      </c>
      <c r="M3230" t="str">
        <f t="shared" si="221"/>
        <v>http://logeion.uchicago.edu/index.html#constantia</v>
      </c>
    </row>
    <row r="3231" spans="1:13" ht="15" customHeight="1" x14ac:dyDescent="0.2">
      <c r="A3231" t="s">
        <v>58861</v>
      </c>
      <c r="B3231" t="s">
        <v>58645</v>
      </c>
      <c r="C3231" t="str">
        <f t="shared" si="224"/>
        <v>Constantinopolis –is f.</v>
      </c>
      <c r="D3231" t="str">
        <f t="shared" si="223"/>
        <v>Constantinopolis</v>
      </c>
      <c r="E3231" t="s">
        <v>58646</v>
      </c>
      <c r="F3231" t="s">
        <v>58646</v>
      </c>
      <c r="G3231" t="s">
        <v>29</v>
      </c>
      <c r="H3231">
        <v>3</v>
      </c>
      <c r="K3231">
        <v>1</v>
      </c>
      <c r="L3231" t="s">
        <v>19</v>
      </c>
      <c r="M3231" t="str">
        <f t="shared" si="221"/>
        <v>http://logeion.uchicago.edu/index.html#Constantinopolis</v>
      </c>
    </row>
    <row r="3232" spans="1:13" ht="15" customHeight="1" x14ac:dyDescent="0.2">
      <c r="A3232" t="s">
        <v>11010</v>
      </c>
      <c r="B3232" t="s">
        <v>11011</v>
      </c>
      <c r="C3232" t="str">
        <f t="shared" si="224"/>
        <v>Constantinus –i m.</v>
      </c>
      <c r="D3232" t="str">
        <f t="shared" si="223"/>
        <v>Constantinus</v>
      </c>
      <c r="E3232" t="s">
        <v>11012</v>
      </c>
      <c r="F3232" t="s">
        <v>11012</v>
      </c>
      <c r="G3232" t="s">
        <v>21</v>
      </c>
      <c r="H3232">
        <v>2</v>
      </c>
      <c r="I3232">
        <v>0</v>
      </c>
      <c r="J3232">
        <v>0</v>
      </c>
      <c r="K3232">
        <v>1</v>
      </c>
      <c r="L3232" t="s">
        <v>19</v>
      </c>
      <c r="M3232" t="str">
        <f t="shared" si="221"/>
        <v>http://logeion.uchicago.edu/index.html#Constantinus</v>
      </c>
    </row>
    <row r="3233" spans="1:13" ht="15" customHeight="1" x14ac:dyDescent="0.2">
      <c r="A3233" t="s">
        <v>58972</v>
      </c>
      <c r="B3233" t="s">
        <v>58987</v>
      </c>
      <c r="C3233" t="str">
        <f t="shared" si="224"/>
        <v>Constantius -ii m.</v>
      </c>
      <c r="D3233" t="str">
        <f t="shared" si="223"/>
        <v>Constantius</v>
      </c>
      <c r="E3233" t="s">
        <v>58988</v>
      </c>
      <c r="F3233" t="s">
        <v>58988</v>
      </c>
      <c r="G3233" t="s">
        <v>21</v>
      </c>
      <c r="H3233">
        <v>2</v>
      </c>
      <c r="K3233">
        <v>1</v>
      </c>
      <c r="L3233" t="s">
        <v>19</v>
      </c>
      <c r="M3233" t="str">
        <f t="shared" si="221"/>
        <v>http://logeion.uchicago.edu/index.html#Constantius</v>
      </c>
    </row>
    <row r="3234" spans="1:13" ht="15" customHeight="1" x14ac:dyDescent="0.2">
      <c r="A3234" t="s">
        <v>11013</v>
      </c>
      <c r="B3234" t="s">
        <v>11014</v>
      </c>
      <c r="C3234" t="str">
        <f t="shared" si="224"/>
        <v>constat</v>
      </c>
      <c r="D3234" t="s">
        <v>11014</v>
      </c>
      <c r="E3234" t="s">
        <v>11015</v>
      </c>
      <c r="F3234" t="s">
        <v>11015</v>
      </c>
      <c r="G3234" t="s">
        <v>120</v>
      </c>
      <c r="I3234">
        <v>0</v>
      </c>
      <c r="J3234">
        <v>0</v>
      </c>
      <c r="K3234">
        <v>0</v>
      </c>
      <c r="L3234" t="s">
        <v>121</v>
      </c>
      <c r="M3234" t="str">
        <f t="shared" si="221"/>
        <v>http://logeion.uchicago.edu/index.html#cōnstat</v>
      </c>
    </row>
    <row r="3235" spans="1:13" ht="15" customHeight="1" x14ac:dyDescent="0.2">
      <c r="A3235" t="s">
        <v>11016</v>
      </c>
      <c r="B3235" t="s">
        <v>57761</v>
      </c>
      <c r="C3235" t="str">
        <f t="shared" si="224"/>
        <v>consternatio –onis f.</v>
      </c>
      <c r="D3235" t="str">
        <f t="shared" ref="D3235:D3266" si="225">IF(ISBLANK(B3235),0,LEFT( C3235, FIND( " ", C3235 ) - 1 ))</f>
        <v>consternatio</v>
      </c>
      <c r="E3235" t="s">
        <v>57121</v>
      </c>
      <c r="F3235" t="s">
        <v>57121</v>
      </c>
      <c r="G3235" t="s">
        <v>29</v>
      </c>
      <c r="H3235">
        <v>3</v>
      </c>
      <c r="I3235">
        <v>0</v>
      </c>
      <c r="J3235">
        <v>0</v>
      </c>
      <c r="K3235">
        <v>0</v>
      </c>
      <c r="L3235" t="s">
        <v>19</v>
      </c>
      <c r="M3235" t="str">
        <f t="shared" ref="M3235:M3298" si="226">"http://logeion.uchicago.edu/index.html#"&amp;D3235</f>
        <v>http://logeion.uchicago.edu/index.html#consternatio</v>
      </c>
    </row>
    <row r="3236" spans="1:13" ht="15" customHeight="1" x14ac:dyDescent="0.2">
      <c r="A3236" t="s">
        <v>11021</v>
      </c>
      <c r="B3236" t="s">
        <v>11022</v>
      </c>
      <c r="C3236" t="str">
        <f t="shared" si="224"/>
        <v>consterno –ere –stravi –stratus</v>
      </c>
      <c r="D3236" t="str">
        <f t="shared" si="225"/>
        <v>consterno</v>
      </c>
      <c r="E3236" t="s">
        <v>11023</v>
      </c>
      <c r="F3236" t="s">
        <v>11024</v>
      </c>
      <c r="G3236" t="s">
        <v>66</v>
      </c>
      <c r="I3236">
        <v>3</v>
      </c>
      <c r="J3236">
        <v>0</v>
      </c>
      <c r="K3236">
        <v>0</v>
      </c>
      <c r="L3236" t="s">
        <v>24</v>
      </c>
      <c r="M3236" t="str">
        <f t="shared" si="226"/>
        <v>http://logeion.uchicago.edu/index.html#consterno</v>
      </c>
    </row>
    <row r="3237" spans="1:13" ht="15" customHeight="1" x14ac:dyDescent="0.2">
      <c r="A3237" t="s">
        <v>11017</v>
      </c>
      <c r="B3237" t="s">
        <v>11018</v>
      </c>
      <c r="C3237" t="str">
        <f t="shared" si="224"/>
        <v>consterno –sternare</v>
      </c>
      <c r="D3237" t="str">
        <f t="shared" si="225"/>
        <v>consterno</v>
      </c>
      <c r="E3237" t="s">
        <v>11019</v>
      </c>
      <c r="F3237" t="s">
        <v>11020</v>
      </c>
      <c r="G3237" t="s">
        <v>23</v>
      </c>
      <c r="I3237">
        <v>1</v>
      </c>
      <c r="J3237">
        <v>0</v>
      </c>
      <c r="K3237">
        <v>0</v>
      </c>
      <c r="L3237" t="s">
        <v>24</v>
      </c>
      <c r="M3237" t="str">
        <f t="shared" si="226"/>
        <v>http://logeion.uchicago.edu/index.html#consterno</v>
      </c>
    </row>
    <row r="3238" spans="1:13" ht="15" customHeight="1" x14ac:dyDescent="0.2">
      <c r="A3238" t="s">
        <v>11026</v>
      </c>
      <c r="B3238" t="s">
        <v>11027</v>
      </c>
      <c r="C3238" t="str">
        <f t="shared" si="224"/>
        <v>constipo –stipare</v>
      </c>
      <c r="D3238" t="str">
        <f t="shared" si="225"/>
        <v>constipo</v>
      </c>
      <c r="E3238" t="s">
        <v>11028</v>
      </c>
      <c r="F3238" t="s">
        <v>11029</v>
      </c>
      <c r="G3238" t="s">
        <v>23</v>
      </c>
      <c r="I3238">
        <v>1</v>
      </c>
      <c r="J3238">
        <v>0</v>
      </c>
      <c r="K3238">
        <v>0</v>
      </c>
      <c r="L3238" t="s">
        <v>24</v>
      </c>
      <c r="M3238" t="str">
        <f t="shared" si="226"/>
        <v>http://logeion.uchicago.edu/index.html#constipo</v>
      </c>
    </row>
    <row r="3239" spans="1:13" ht="15" customHeight="1" x14ac:dyDescent="0.2">
      <c r="A3239" t="s">
        <v>11030</v>
      </c>
      <c r="B3239" t="s">
        <v>11031</v>
      </c>
      <c r="C3239" t="str">
        <f t="shared" si="224"/>
        <v>constituo constituere constitui constitutus</v>
      </c>
      <c r="D3239" t="str">
        <f t="shared" si="225"/>
        <v>constituo</v>
      </c>
      <c r="E3239" t="s">
        <v>11032</v>
      </c>
      <c r="F3239" t="s">
        <v>11033</v>
      </c>
      <c r="G3239" t="s">
        <v>66</v>
      </c>
      <c r="I3239">
        <v>3</v>
      </c>
      <c r="J3239">
        <v>0</v>
      </c>
      <c r="K3239">
        <v>0</v>
      </c>
      <c r="L3239" t="s">
        <v>24</v>
      </c>
      <c r="M3239" t="str">
        <f t="shared" si="226"/>
        <v>http://logeion.uchicago.edu/index.html#constituo</v>
      </c>
    </row>
    <row r="3240" spans="1:13" ht="15" customHeight="1" x14ac:dyDescent="0.2">
      <c r="A3240" t="s">
        <v>11034</v>
      </c>
      <c r="B3240" t="s">
        <v>61389</v>
      </c>
      <c r="C3240" t="str">
        <f t="shared" si="224"/>
        <v xml:space="preserve">constitutio –onis f. </v>
      </c>
      <c r="D3240" t="str">
        <f t="shared" si="225"/>
        <v>constitutio</v>
      </c>
      <c r="E3240" t="s">
        <v>61254</v>
      </c>
      <c r="F3240" t="s">
        <v>61255</v>
      </c>
      <c r="G3240" t="s">
        <v>29</v>
      </c>
      <c r="H3240">
        <v>3</v>
      </c>
      <c r="I3240">
        <v>0</v>
      </c>
      <c r="J3240">
        <v>0</v>
      </c>
      <c r="K3240">
        <v>0</v>
      </c>
      <c r="L3240" t="s">
        <v>19</v>
      </c>
      <c r="M3240" t="str">
        <f t="shared" si="226"/>
        <v>http://logeion.uchicago.edu/index.html#constitutio</v>
      </c>
    </row>
    <row r="3241" spans="1:13" ht="15" customHeight="1" x14ac:dyDescent="0.2">
      <c r="A3241" t="s">
        <v>11035</v>
      </c>
      <c r="B3241" t="s">
        <v>11036</v>
      </c>
      <c r="C3241" t="str">
        <f t="shared" si="224"/>
        <v>constitutum –i n.</v>
      </c>
      <c r="D3241" t="str">
        <f t="shared" si="225"/>
        <v>constitutum</v>
      </c>
      <c r="E3241" t="s">
        <v>55292</v>
      </c>
      <c r="F3241" t="s">
        <v>55293</v>
      </c>
      <c r="G3241" t="s">
        <v>21</v>
      </c>
      <c r="H3241">
        <v>2</v>
      </c>
      <c r="I3241">
        <v>0</v>
      </c>
      <c r="J3241">
        <v>0</v>
      </c>
      <c r="K3241">
        <v>0</v>
      </c>
      <c r="L3241" t="s">
        <v>19</v>
      </c>
      <c r="M3241" t="str">
        <f t="shared" si="226"/>
        <v>http://logeion.uchicago.edu/index.html#constitutum</v>
      </c>
    </row>
    <row r="3242" spans="1:13" ht="15" customHeight="1" x14ac:dyDescent="0.2">
      <c r="A3242" t="s">
        <v>11038</v>
      </c>
      <c r="B3242" t="s">
        <v>11039</v>
      </c>
      <c r="C3242" t="str">
        <f t="shared" si="224"/>
        <v>constitutus –a –um</v>
      </c>
      <c r="D3242" t="str">
        <f t="shared" si="225"/>
        <v>constitutus</v>
      </c>
      <c r="E3242" t="s">
        <v>11040</v>
      </c>
      <c r="F3242" t="s">
        <v>11041</v>
      </c>
      <c r="G3242" t="s">
        <v>61</v>
      </c>
      <c r="H3242">
        <v>1</v>
      </c>
      <c r="I3242">
        <v>0</v>
      </c>
      <c r="J3242">
        <v>0</v>
      </c>
      <c r="K3242">
        <v>0</v>
      </c>
      <c r="L3242" t="s">
        <v>36</v>
      </c>
      <c r="M3242" t="str">
        <f t="shared" si="226"/>
        <v>http://logeion.uchicago.edu/index.html#constitutus</v>
      </c>
    </row>
    <row r="3243" spans="1:13" ht="15" customHeight="1" x14ac:dyDescent="0.2">
      <c r="A3243" t="s">
        <v>11042</v>
      </c>
      <c r="B3243" t="s">
        <v>11043</v>
      </c>
      <c r="C3243" t="str">
        <f t="shared" si="224"/>
        <v>consto constare constiti constaturas</v>
      </c>
      <c r="D3243" t="str">
        <f t="shared" si="225"/>
        <v>consto</v>
      </c>
      <c r="E3243" t="s">
        <v>56635</v>
      </c>
      <c r="F3243" t="s">
        <v>11044</v>
      </c>
      <c r="G3243" t="s">
        <v>23</v>
      </c>
      <c r="I3243">
        <v>1</v>
      </c>
      <c r="J3243">
        <v>0</v>
      </c>
      <c r="K3243">
        <v>0</v>
      </c>
      <c r="L3243" t="s">
        <v>24</v>
      </c>
      <c r="M3243" t="str">
        <f t="shared" si="226"/>
        <v>http://logeion.uchicago.edu/index.html#consto</v>
      </c>
    </row>
    <row r="3244" spans="1:13" ht="15" customHeight="1" x14ac:dyDescent="0.2">
      <c r="A3244" t="s">
        <v>56636</v>
      </c>
      <c r="B3244" t="s">
        <v>56637</v>
      </c>
      <c r="C3244" t="str">
        <f t="shared" si="224"/>
        <v xml:space="preserve">constratum –i n. </v>
      </c>
      <c r="D3244" t="str">
        <f t="shared" si="225"/>
        <v>constratum</v>
      </c>
      <c r="E3244" t="s">
        <v>56638</v>
      </c>
      <c r="F3244" t="s">
        <v>56638</v>
      </c>
      <c r="G3244" t="s">
        <v>21</v>
      </c>
      <c r="H3244">
        <v>2</v>
      </c>
      <c r="L3244" t="s">
        <v>19</v>
      </c>
      <c r="M3244" t="str">
        <f t="shared" si="226"/>
        <v>http://logeion.uchicago.edu/index.html#constratum</v>
      </c>
    </row>
    <row r="3245" spans="1:13" ht="15" customHeight="1" x14ac:dyDescent="0.2">
      <c r="A3245" t="s">
        <v>11047</v>
      </c>
      <c r="B3245" t="s">
        <v>11048</v>
      </c>
      <c r="C3245" t="str">
        <f t="shared" si="224"/>
        <v>constringo constringere constrinxi constrictus</v>
      </c>
      <c r="D3245" t="str">
        <f t="shared" si="225"/>
        <v>constringo</v>
      </c>
      <c r="E3245" t="s">
        <v>56639</v>
      </c>
      <c r="F3245" t="s">
        <v>56640</v>
      </c>
      <c r="G3245" t="s">
        <v>66</v>
      </c>
      <c r="I3245">
        <v>3</v>
      </c>
      <c r="J3245">
        <v>0</v>
      </c>
      <c r="K3245">
        <v>0</v>
      </c>
      <c r="L3245" t="s">
        <v>24</v>
      </c>
      <c r="M3245" t="str">
        <f t="shared" si="226"/>
        <v>http://logeion.uchicago.edu/index.html#constringo</v>
      </c>
    </row>
    <row r="3246" spans="1:13" ht="15" customHeight="1" x14ac:dyDescent="0.2">
      <c r="A3246" t="s">
        <v>58843</v>
      </c>
      <c r="B3246" t="s">
        <v>58615</v>
      </c>
      <c r="C3246" t="str">
        <f t="shared" si="224"/>
        <v>constructor –oris m.</v>
      </c>
      <c r="D3246" t="str">
        <f t="shared" si="225"/>
        <v>constructor –oris</v>
      </c>
      <c r="E3246" t="s">
        <v>58616</v>
      </c>
      <c r="F3246" t="s">
        <v>5160</v>
      </c>
      <c r="G3246" t="s">
        <v>29</v>
      </c>
      <c r="H3246">
        <v>3</v>
      </c>
      <c r="L3246" t="s">
        <v>19</v>
      </c>
      <c r="M3246" t="str">
        <f t="shared" si="226"/>
        <v>http://logeion.uchicago.edu/index.html#constructor –oris</v>
      </c>
    </row>
    <row r="3247" spans="1:13" ht="15" customHeight="1" x14ac:dyDescent="0.2">
      <c r="A3247" t="s">
        <v>11050</v>
      </c>
      <c r="B3247" t="s">
        <v>11051</v>
      </c>
      <c r="C3247" t="str">
        <f t="shared" si="224"/>
        <v>construo –ere –struxi –structus</v>
      </c>
      <c r="D3247" t="str">
        <f t="shared" si="225"/>
        <v>construo</v>
      </c>
      <c r="E3247" t="s">
        <v>11052</v>
      </c>
      <c r="F3247" t="s">
        <v>11053</v>
      </c>
      <c r="G3247" t="s">
        <v>66</v>
      </c>
      <c r="I3247">
        <v>3</v>
      </c>
      <c r="J3247">
        <v>0</v>
      </c>
      <c r="K3247">
        <v>0</v>
      </c>
      <c r="L3247" t="s">
        <v>24</v>
      </c>
      <c r="M3247" t="str">
        <f t="shared" si="226"/>
        <v>http://logeion.uchicago.edu/index.html#construo</v>
      </c>
    </row>
    <row r="3248" spans="1:13" ht="15" customHeight="1" x14ac:dyDescent="0.2">
      <c r="A3248" t="s">
        <v>11061</v>
      </c>
      <c r="B3248" t="s">
        <v>11062</v>
      </c>
      <c r="C3248" t="str">
        <f t="shared" si="224"/>
        <v>consueo –ere</v>
      </c>
      <c r="D3248" t="str">
        <f t="shared" si="225"/>
        <v>consueo</v>
      </c>
      <c r="E3248" t="s">
        <v>11063</v>
      </c>
      <c r="F3248" t="s">
        <v>11063</v>
      </c>
      <c r="G3248" t="s">
        <v>95</v>
      </c>
      <c r="I3248">
        <v>2</v>
      </c>
      <c r="J3248">
        <v>0</v>
      </c>
      <c r="K3248">
        <v>0</v>
      </c>
      <c r="L3248" t="s">
        <v>24</v>
      </c>
      <c r="M3248" t="str">
        <f t="shared" si="226"/>
        <v>http://logeion.uchicago.edu/index.html#consueo</v>
      </c>
    </row>
    <row r="3249" spans="1:13" ht="15" customHeight="1" x14ac:dyDescent="0.2">
      <c r="A3249" t="s">
        <v>11064</v>
      </c>
      <c r="B3249" t="s">
        <v>11065</v>
      </c>
      <c r="C3249" t="str">
        <f t="shared" si="224"/>
        <v>consuesco consuescere consuevi consuetus</v>
      </c>
      <c r="D3249" t="str">
        <f t="shared" si="225"/>
        <v>consuesco</v>
      </c>
      <c r="E3249" t="s">
        <v>54605</v>
      </c>
      <c r="F3249" t="s">
        <v>11066</v>
      </c>
      <c r="G3249" t="s">
        <v>66</v>
      </c>
      <c r="I3249">
        <v>3</v>
      </c>
      <c r="J3249">
        <v>0</v>
      </c>
      <c r="K3249">
        <v>0</v>
      </c>
      <c r="L3249" t="s">
        <v>24</v>
      </c>
      <c r="M3249" t="str">
        <f t="shared" si="226"/>
        <v>http://logeion.uchicago.edu/index.html#consuesco</v>
      </c>
    </row>
    <row r="3250" spans="1:13" ht="15" customHeight="1" x14ac:dyDescent="0.2">
      <c r="A3250" t="s">
        <v>11067</v>
      </c>
      <c r="B3250" t="s">
        <v>11068</v>
      </c>
      <c r="C3250" t="str">
        <f t="shared" si="224"/>
        <v>consuetudo consuetudinis f.</v>
      </c>
      <c r="D3250" t="str">
        <f t="shared" si="225"/>
        <v>consuetudo</v>
      </c>
      <c r="E3250" t="s">
        <v>11069</v>
      </c>
      <c r="F3250" t="s">
        <v>11070</v>
      </c>
      <c r="G3250" t="s">
        <v>29</v>
      </c>
      <c r="H3250">
        <v>3</v>
      </c>
      <c r="I3250">
        <v>0</v>
      </c>
      <c r="J3250">
        <v>0</v>
      </c>
      <c r="K3250">
        <v>0</v>
      </c>
      <c r="L3250" t="s">
        <v>19</v>
      </c>
      <c r="M3250" t="str">
        <f t="shared" si="226"/>
        <v>http://logeion.uchicago.edu/index.html#consuetudo</v>
      </c>
    </row>
    <row r="3251" spans="1:13" ht="15" customHeight="1" x14ac:dyDescent="0.2">
      <c r="A3251" t="s">
        <v>11071</v>
      </c>
      <c r="B3251" t="s">
        <v>11072</v>
      </c>
      <c r="C3251" t="str">
        <f t="shared" si="224"/>
        <v>consuetus –a –um</v>
      </c>
      <c r="D3251" t="str">
        <f t="shared" si="225"/>
        <v>consuetus</v>
      </c>
      <c r="E3251" t="s">
        <v>11073</v>
      </c>
      <c r="F3251" t="s">
        <v>11073</v>
      </c>
      <c r="G3251" t="s">
        <v>61</v>
      </c>
      <c r="H3251">
        <v>1</v>
      </c>
      <c r="I3251">
        <v>0</v>
      </c>
      <c r="J3251">
        <v>0</v>
      </c>
      <c r="K3251">
        <v>0</v>
      </c>
      <c r="L3251" t="s">
        <v>36</v>
      </c>
      <c r="M3251" t="str">
        <f t="shared" si="226"/>
        <v>http://logeion.uchicago.edu/index.html#consuetus</v>
      </c>
    </row>
    <row r="3252" spans="1:13" ht="15" customHeight="1" x14ac:dyDescent="0.2">
      <c r="A3252" t="s">
        <v>11074</v>
      </c>
      <c r="B3252" t="s">
        <v>11075</v>
      </c>
      <c r="C3252" t="str">
        <f t="shared" si="224"/>
        <v>consul consulis m.</v>
      </c>
      <c r="D3252" t="str">
        <f t="shared" si="225"/>
        <v>consul</v>
      </c>
      <c r="E3252" t="s">
        <v>11076</v>
      </c>
      <c r="F3252" t="s">
        <v>11076</v>
      </c>
      <c r="G3252" t="s">
        <v>29</v>
      </c>
      <c r="H3252">
        <v>3</v>
      </c>
      <c r="I3252">
        <v>0</v>
      </c>
      <c r="J3252">
        <v>0</v>
      </c>
      <c r="K3252">
        <v>0</v>
      </c>
      <c r="L3252" t="s">
        <v>19</v>
      </c>
      <c r="M3252" t="str">
        <f t="shared" si="226"/>
        <v>http://logeion.uchicago.edu/index.html#consul</v>
      </c>
    </row>
    <row r="3253" spans="1:13" ht="15" customHeight="1" x14ac:dyDescent="0.2">
      <c r="A3253" t="s">
        <v>11077</v>
      </c>
      <c r="B3253" t="s">
        <v>11078</v>
      </c>
      <c r="C3253" t="str">
        <f t="shared" si="224"/>
        <v>consularis consularis consulare</v>
      </c>
      <c r="D3253" t="str">
        <f t="shared" si="225"/>
        <v>consularis</v>
      </c>
      <c r="E3253" t="s">
        <v>11079</v>
      </c>
      <c r="F3253" t="s">
        <v>11080</v>
      </c>
      <c r="G3253" t="s">
        <v>155</v>
      </c>
      <c r="H3253">
        <v>3</v>
      </c>
      <c r="I3253">
        <v>0</v>
      </c>
      <c r="J3253">
        <v>0</v>
      </c>
      <c r="K3253">
        <v>0</v>
      </c>
      <c r="L3253" t="s">
        <v>36</v>
      </c>
      <c r="M3253" t="str">
        <f t="shared" si="226"/>
        <v>http://logeion.uchicago.edu/index.html#consularis</v>
      </c>
    </row>
    <row r="3254" spans="1:13" ht="15" customHeight="1" x14ac:dyDescent="0.2">
      <c r="A3254" t="s">
        <v>11081</v>
      </c>
      <c r="B3254" t="s">
        <v>11082</v>
      </c>
      <c r="C3254" t="str">
        <f t="shared" si="224"/>
        <v>consulatus consulatus m.</v>
      </c>
      <c r="D3254" t="str">
        <f t="shared" si="225"/>
        <v>consulatus</v>
      </c>
      <c r="E3254" t="s">
        <v>11083</v>
      </c>
      <c r="F3254" t="s">
        <v>11083</v>
      </c>
      <c r="G3254" t="s">
        <v>18</v>
      </c>
      <c r="H3254">
        <v>4</v>
      </c>
      <c r="I3254">
        <v>0</v>
      </c>
      <c r="J3254">
        <v>0</v>
      </c>
      <c r="K3254">
        <v>0</v>
      </c>
      <c r="L3254" t="s">
        <v>19</v>
      </c>
      <c r="M3254" t="str">
        <f t="shared" si="226"/>
        <v>http://logeion.uchicago.edu/index.html#consulatus</v>
      </c>
    </row>
    <row r="3255" spans="1:13" ht="15" customHeight="1" x14ac:dyDescent="0.2">
      <c r="A3255" t="s">
        <v>11084</v>
      </c>
      <c r="B3255" t="s">
        <v>11085</v>
      </c>
      <c r="C3255" t="str">
        <f t="shared" si="224"/>
        <v>consulo consulere consului consultum</v>
      </c>
      <c r="D3255" t="str">
        <f t="shared" si="225"/>
        <v>consulo</v>
      </c>
      <c r="E3255" t="s">
        <v>11086</v>
      </c>
      <c r="F3255" t="s">
        <v>11087</v>
      </c>
      <c r="G3255" t="s">
        <v>66</v>
      </c>
      <c r="I3255">
        <v>3</v>
      </c>
      <c r="J3255">
        <v>0</v>
      </c>
      <c r="K3255">
        <v>0</v>
      </c>
      <c r="L3255" t="s">
        <v>24</v>
      </c>
      <c r="M3255" t="str">
        <f t="shared" si="226"/>
        <v>http://logeion.uchicago.edu/index.html#consulo</v>
      </c>
    </row>
    <row r="3256" spans="1:13" ht="15" customHeight="1" x14ac:dyDescent="0.2">
      <c r="A3256" t="s">
        <v>11093</v>
      </c>
      <c r="B3256" t="s">
        <v>11094</v>
      </c>
      <c r="C3256" t="str">
        <f t="shared" si="224"/>
        <v xml:space="preserve">consulto </v>
      </c>
      <c r="D3256" t="str">
        <f t="shared" si="225"/>
        <v>consulto</v>
      </c>
      <c r="E3256" t="s">
        <v>11095</v>
      </c>
      <c r="F3256" t="s">
        <v>11096</v>
      </c>
      <c r="G3256" t="s">
        <v>89</v>
      </c>
      <c r="I3256">
        <v>0</v>
      </c>
      <c r="J3256">
        <v>0</v>
      </c>
      <c r="K3256">
        <v>0</v>
      </c>
      <c r="L3256" t="s">
        <v>90</v>
      </c>
      <c r="M3256" t="str">
        <f t="shared" si="226"/>
        <v>http://logeion.uchicago.edu/index.html#consulto</v>
      </c>
    </row>
    <row r="3257" spans="1:13" ht="15" customHeight="1" x14ac:dyDescent="0.2">
      <c r="A3257" t="s">
        <v>11089</v>
      </c>
      <c r="B3257" t="s">
        <v>11090</v>
      </c>
      <c r="C3257" t="str">
        <f t="shared" si="224"/>
        <v>consulto –consultare</v>
      </c>
      <c r="D3257" t="str">
        <f t="shared" si="225"/>
        <v>consulto</v>
      </c>
      <c r="E3257" t="s">
        <v>11091</v>
      </c>
      <c r="F3257" t="s">
        <v>11092</v>
      </c>
      <c r="G3257" t="s">
        <v>23</v>
      </c>
      <c r="I3257">
        <v>1</v>
      </c>
      <c r="J3257">
        <v>0</v>
      </c>
      <c r="K3257">
        <v>0</v>
      </c>
      <c r="L3257" t="s">
        <v>24</v>
      </c>
      <c r="M3257" t="str">
        <f t="shared" si="226"/>
        <v>http://logeion.uchicago.edu/index.html#consulto</v>
      </c>
    </row>
    <row r="3258" spans="1:13" ht="15" customHeight="1" x14ac:dyDescent="0.2">
      <c r="A3258" t="s">
        <v>11097</v>
      </c>
      <c r="B3258" t="s">
        <v>11098</v>
      </c>
      <c r="C3258" t="str">
        <f t="shared" si="224"/>
        <v>consultor –oris m.</v>
      </c>
      <c r="D3258" t="str">
        <f t="shared" si="225"/>
        <v>consultor</v>
      </c>
      <c r="E3258" t="s">
        <v>11099</v>
      </c>
      <c r="F3258" t="s">
        <v>11100</v>
      </c>
      <c r="G3258" t="s">
        <v>29</v>
      </c>
      <c r="H3258">
        <v>3</v>
      </c>
      <c r="I3258">
        <v>0</v>
      </c>
      <c r="J3258">
        <v>0</v>
      </c>
      <c r="K3258">
        <v>0</v>
      </c>
      <c r="L3258" t="s">
        <v>19</v>
      </c>
      <c r="M3258" t="str">
        <f t="shared" si="226"/>
        <v>http://logeion.uchicago.edu/index.html#consultor</v>
      </c>
    </row>
    <row r="3259" spans="1:13" ht="15" customHeight="1" x14ac:dyDescent="0.2">
      <c r="A3259" t="s">
        <v>11101</v>
      </c>
      <c r="B3259" t="s">
        <v>11102</v>
      </c>
      <c r="C3259" t="str">
        <f t="shared" si="224"/>
        <v>consultum consulti n.</v>
      </c>
      <c r="D3259" t="str">
        <f t="shared" si="225"/>
        <v>consultum</v>
      </c>
      <c r="E3259" t="s">
        <v>11103</v>
      </c>
      <c r="F3259" t="s">
        <v>11103</v>
      </c>
      <c r="G3259" t="s">
        <v>21</v>
      </c>
      <c r="H3259">
        <v>2</v>
      </c>
      <c r="I3259">
        <v>0</v>
      </c>
      <c r="J3259">
        <v>0</v>
      </c>
      <c r="K3259">
        <v>0</v>
      </c>
      <c r="L3259" t="s">
        <v>19</v>
      </c>
      <c r="M3259" t="str">
        <f t="shared" si="226"/>
        <v>http://logeion.uchicago.edu/index.html#consultum</v>
      </c>
    </row>
    <row r="3260" spans="1:13" ht="15" customHeight="1" x14ac:dyDescent="0.2">
      <c r="A3260" t="s">
        <v>11104</v>
      </c>
      <c r="B3260" t="s">
        <v>56641</v>
      </c>
      <c r="C3260" t="str">
        <f t="shared" si="224"/>
        <v>consultus or iuris consultus or iurisconsultus –i m.</v>
      </c>
      <c r="D3260" t="str">
        <f t="shared" si="225"/>
        <v>consultus</v>
      </c>
      <c r="E3260" t="s">
        <v>56642</v>
      </c>
      <c r="F3260" t="s">
        <v>11105</v>
      </c>
      <c r="G3260" t="s">
        <v>61</v>
      </c>
      <c r="H3260">
        <v>1</v>
      </c>
      <c r="I3260">
        <v>0</v>
      </c>
      <c r="J3260">
        <v>0</v>
      </c>
      <c r="K3260">
        <v>0</v>
      </c>
      <c r="L3260" t="s">
        <v>36</v>
      </c>
      <c r="M3260" t="str">
        <f t="shared" si="226"/>
        <v>http://logeion.uchicago.edu/index.html#consultus</v>
      </c>
    </row>
    <row r="3261" spans="1:13" ht="15" customHeight="1" x14ac:dyDescent="0.2">
      <c r="A3261" t="s">
        <v>11109</v>
      </c>
      <c r="B3261" t="s">
        <v>55970</v>
      </c>
      <c r="C3261" t="str">
        <f t="shared" si="224"/>
        <v>consummo –are</v>
      </c>
      <c r="D3261" t="str">
        <f t="shared" si="225"/>
        <v>consummo</v>
      </c>
      <c r="E3261" t="s">
        <v>55969</v>
      </c>
      <c r="F3261" t="s">
        <v>55969</v>
      </c>
      <c r="G3261" t="s">
        <v>23</v>
      </c>
      <c r="I3261">
        <v>1</v>
      </c>
      <c r="J3261">
        <v>0</v>
      </c>
      <c r="K3261">
        <v>0</v>
      </c>
      <c r="L3261" t="s">
        <v>24</v>
      </c>
      <c r="M3261" t="str">
        <f t="shared" si="226"/>
        <v>http://logeion.uchicago.edu/index.html#consummo</v>
      </c>
    </row>
    <row r="3262" spans="1:13" ht="15" customHeight="1" x14ac:dyDescent="0.2">
      <c r="A3262" t="s">
        <v>11110</v>
      </c>
      <c r="B3262" t="s">
        <v>11111</v>
      </c>
      <c r="C3262" t="str">
        <f t="shared" si="224"/>
        <v>consumo consumere consumpsi consumptus</v>
      </c>
      <c r="D3262" t="str">
        <f t="shared" si="225"/>
        <v>consumo</v>
      </c>
      <c r="E3262" t="s">
        <v>11112</v>
      </c>
      <c r="F3262" t="s">
        <v>11113</v>
      </c>
      <c r="G3262" t="s">
        <v>66</v>
      </c>
      <c r="I3262">
        <v>3</v>
      </c>
      <c r="J3262">
        <v>0</v>
      </c>
      <c r="K3262">
        <v>0</v>
      </c>
      <c r="L3262" t="s">
        <v>24</v>
      </c>
      <c r="M3262" t="str">
        <f t="shared" si="226"/>
        <v>http://logeion.uchicago.edu/index.html#consumo</v>
      </c>
    </row>
    <row r="3263" spans="1:13" ht="15" customHeight="1" x14ac:dyDescent="0.2">
      <c r="A3263" t="s">
        <v>11114</v>
      </c>
      <c r="B3263" t="s">
        <v>11115</v>
      </c>
      <c r="C3263" t="str">
        <f t="shared" si="224"/>
        <v>consuo –suere –sui –sutum</v>
      </c>
      <c r="D3263" t="str">
        <f t="shared" si="225"/>
        <v>consuo</v>
      </c>
      <c r="E3263" t="s">
        <v>11116</v>
      </c>
      <c r="F3263" t="s">
        <v>11117</v>
      </c>
      <c r="G3263" t="s">
        <v>66</v>
      </c>
      <c r="I3263">
        <v>3</v>
      </c>
      <c r="J3263">
        <v>0</v>
      </c>
      <c r="K3263">
        <v>0</v>
      </c>
      <c r="L3263" t="s">
        <v>24</v>
      </c>
      <c r="M3263" t="str">
        <f t="shared" si="226"/>
        <v>http://logeion.uchicago.edu/index.html#consuo</v>
      </c>
    </row>
    <row r="3264" spans="1:13" ht="15" customHeight="1" x14ac:dyDescent="0.2">
      <c r="A3264" t="s">
        <v>11118</v>
      </c>
      <c r="B3264" t="s">
        <v>11119</v>
      </c>
      <c r="C3264" t="str">
        <f t="shared" si="224"/>
        <v>consurgo –ere –surrexi –surrectus</v>
      </c>
      <c r="D3264" t="str">
        <f t="shared" si="225"/>
        <v>consurgo</v>
      </c>
      <c r="E3264" t="s">
        <v>11120</v>
      </c>
      <c r="F3264" t="s">
        <v>11121</v>
      </c>
      <c r="G3264" t="s">
        <v>66</v>
      </c>
      <c r="I3264">
        <v>3</v>
      </c>
      <c r="J3264">
        <v>0</v>
      </c>
      <c r="K3264">
        <v>0</v>
      </c>
      <c r="L3264" t="s">
        <v>24</v>
      </c>
      <c r="M3264" t="str">
        <f t="shared" si="226"/>
        <v>http://logeion.uchicago.edu/index.html#consurgo</v>
      </c>
    </row>
    <row r="3265" spans="1:13" ht="15" customHeight="1" x14ac:dyDescent="0.2">
      <c r="A3265" t="s">
        <v>11123</v>
      </c>
      <c r="B3265" t="s">
        <v>11124</v>
      </c>
      <c r="C3265" t="str">
        <f t="shared" si="224"/>
        <v>contabulo –tabulare</v>
      </c>
      <c r="D3265" t="str">
        <f t="shared" si="225"/>
        <v>contabulo</v>
      </c>
      <c r="E3265" t="s">
        <v>11125</v>
      </c>
      <c r="F3265" t="s">
        <v>11126</v>
      </c>
      <c r="G3265" t="s">
        <v>23</v>
      </c>
      <c r="I3265">
        <v>1</v>
      </c>
      <c r="J3265">
        <v>0</v>
      </c>
      <c r="K3265">
        <v>0</v>
      </c>
      <c r="L3265" t="s">
        <v>24</v>
      </c>
      <c r="M3265" t="str">
        <f t="shared" si="226"/>
        <v>http://logeion.uchicago.edu/index.html#contabulo</v>
      </c>
    </row>
    <row r="3266" spans="1:13" ht="15" customHeight="1" x14ac:dyDescent="0.2">
      <c r="A3266" t="s">
        <v>11127</v>
      </c>
      <c r="B3266" t="s">
        <v>11128</v>
      </c>
      <c r="C3266" t="str">
        <f t="shared" si="224"/>
        <v>contactus –us m.</v>
      </c>
      <c r="D3266" t="str">
        <f t="shared" si="225"/>
        <v>contactus</v>
      </c>
      <c r="E3266" t="s">
        <v>11129</v>
      </c>
      <c r="F3266" t="s">
        <v>11130</v>
      </c>
      <c r="G3266" t="s">
        <v>18</v>
      </c>
      <c r="H3266">
        <v>4</v>
      </c>
      <c r="I3266">
        <v>0</v>
      </c>
      <c r="J3266">
        <v>0</v>
      </c>
      <c r="K3266">
        <v>0</v>
      </c>
      <c r="L3266" t="s">
        <v>19</v>
      </c>
      <c r="M3266" t="str">
        <f t="shared" si="226"/>
        <v>http://logeion.uchicago.edu/index.html#contactus</v>
      </c>
    </row>
    <row r="3267" spans="1:13" ht="15" customHeight="1" x14ac:dyDescent="0.2">
      <c r="A3267" t="s">
        <v>11132</v>
      </c>
      <c r="B3267" t="s">
        <v>11133</v>
      </c>
      <c r="C3267" t="str">
        <f t="shared" si="224"/>
        <v>contagio –onis f. or contagium –i n.</v>
      </c>
      <c r="D3267" t="str">
        <f t="shared" ref="D3267:D3289" si="227">IF(ISBLANK(B3267),0,LEFT( C3267, FIND( " ", C3267 ) - 1 ))</f>
        <v>contagio</v>
      </c>
      <c r="E3267" t="s">
        <v>11134</v>
      </c>
      <c r="F3267" t="s">
        <v>11135</v>
      </c>
      <c r="G3267" t="s">
        <v>21</v>
      </c>
      <c r="H3267">
        <v>2</v>
      </c>
      <c r="I3267">
        <v>0</v>
      </c>
      <c r="J3267">
        <v>0</v>
      </c>
      <c r="K3267">
        <v>0</v>
      </c>
      <c r="L3267" t="s">
        <v>19</v>
      </c>
      <c r="M3267" t="str">
        <f t="shared" si="226"/>
        <v>http://logeion.uchicago.edu/index.html#contagio</v>
      </c>
    </row>
    <row r="3268" spans="1:13" ht="15" customHeight="1" x14ac:dyDescent="0.2">
      <c r="A3268" t="s">
        <v>11136</v>
      </c>
      <c r="B3268" t="s">
        <v>11137</v>
      </c>
      <c r="C3268" t="str">
        <f t="shared" si="224"/>
        <v>contamino contaminare contaminavi contaminatus</v>
      </c>
      <c r="D3268" t="str">
        <f t="shared" si="227"/>
        <v>contamino</v>
      </c>
      <c r="E3268" t="s">
        <v>11138</v>
      </c>
      <c r="F3268" t="s">
        <v>11139</v>
      </c>
      <c r="G3268" t="s">
        <v>23</v>
      </c>
      <c r="I3268">
        <v>1</v>
      </c>
      <c r="J3268">
        <v>0</v>
      </c>
      <c r="K3268">
        <v>0</v>
      </c>
      <c r="L3268" t="s">
        <v>24</v>
      </c>
      <c r="M3268" t="str">
        <f t="shared" si="226"/>
        <v>http://logeion.uchicago.edu/index.html#contamino</v>
      </c>
    </row>
    <row r="3269" spans="1:13" ht="15" customHeight="1" x14ac:dyDescent="0.2">
      <c r="A3269" t="s">
        <v>11140</v>
      </c>
      <c r="B3269" t="s">
        <v>11141</v>
      </c>
      <c r="C3269" t="str">
        <f t="shared" si="224"/>
        <v>contego –ere –texi –tectus</v>
      </c>
      <c r="D3269" t="str">
        <f t="shared" si="227"/>
        <v>contego</v>
      </c>
      <c r="E3269" t="s">
        <v>11142</v>
      </c>
      <c r="F3269" t="s">
        <v>11142</v>
      </c>
      <c r="G3269" t="s">
        <v>66</v>
      </c>
      <c r="I3269">
        <v>3</v>
      </c>
      <c r="J3269">
        <v>0</v>
      </c>
      <c r="K3269">
        <v>0</v>
      </c>
      <c r="L3269" t="s">
        <v>24</v>
      </c>
      <c r="M3269" t="str">
        <f t="shared" si="226"/>
        <v>http://logeion.uchicago.edu/index.html#contego</v>
      </c>
    </row>
    <row r="3270" spans="1:13" ht="15" customHeight="1" x14ac:dyDescent="0.2">
      <c r="A3270" t="s">
        <v>11145</v>
      </c>
      <c r="B3270" t="s">
        <v>11146</v>
      </c>
      <c r="C3270" t="str">
        <f t="shared" si="224"/>
        <v>contemno contemnere contempsi contemptus</v>
      </c>
      <c r="D3270" t="str">
        <f t="shared" si="227"/>
        <v>contemno</v>
      </c>
      <c r="E3270" t="s">
        <v>11147</v>
      </c>
      <c r="F3270" t="s">
        <v>11148</v>
      </c>
      <c r="G3270" t="s">
        <v>66</v>
      </c>
      <c r="I3270">
        <v>3</v>
      </c>
      <c r="J3270">
        <v>0</v>
      </c>
      <c r="K3270">
        <v>0</v>
      </c>
      <c r="L3270" t="s">
        <v>24</v>
      </c>
      <c r="M3270" t="str">
        <f t="shared" si="226"/>
        <v>http://logeion.uchicago.edu/index.html#contemno</v>
      </c>
    </row>
    <row r="3271" spans="1:13" ht="15" customHeight="1" x14ac:dyDescent="0.2">
      <c r="A3271" t="s">
        <v>11149</v>
      </c>
      <c r="B3271" t="s">
        <v>11150</v>
      </c>
      <c r="C3271" t="str">
        <f t="shared" si="224"/>
        <v>contemplatio –onis f.</v>
      </c>
      <c r="D3271" t="str">
        <f t="shared" si="227"/>
        <v>contemplatio</v>
      </c>
      <c r="E3271" t="s">
        <v>11151</v>
      </c>
      <c r="F3271" t="s">
        <v>11152</v>
      </c>
      <c r="G3271" t="s">
        <v>29</v>
      </c>
      <c r="H3271">
        <v>3</v>
      </c>
      <c r="I3271">
        <v>0</v>
      </c>
      <c r="J3271">
        <v>0</v>
      </c>
      <c r="K3271">
        <v>0</v>
      </c>
      <c r="L3271" t="s">
        <v>19</v>
      </c>
      <c r="M3271" t="str">
        <f t="shared" si="226"/>
        <v>http://logeion.uchicago.edu/index.html#contemplatio</v>
      </c>
    </row>
    <row r="3272" spans="1:13" ht="15" customHeight="1" x14ac:dyDescent="0.2">
      <c r="A3272" t="s">
        <v>11155</v>
      </c>
      <c r="B3272" t="s">
        <v>11156</v>
      </c>
      <c r="C3272" t="str">
        <f t="shared" si="224"/>
        <v>contemplor –ari</v>
      </c>
      <c r="D3272" t="str">
        <f t="shared" si="227"/>
        <v>contemplor</v>
      </c>
      <c r="E3272" t="s">
        <v>11157</v>
      </c>
      <c r="F3272" t="s">
        <v>11158</v>
      </c>
      <c r="G3272" t="s">
        <v>170</v>
      </c>
      <c r="I3272">
        <v>1</v>
      </c>
      <c r="J3272">
        <v>0</v>
      </c>
      <c r="K3272">
        <v>0</v>
      </c>
      <c r="L3272" t="s">
        <v>24</v>
      </c>
      <c r="M3272" t="str">
        <f t="shared" si="226"/>
        <v>http://logeion.uchicago.edu/index.html#contemplor</v>
      </c>
    </row>
    <row r="3273" spans="1:13" ht="15" customHeight="1" x14ac:dyDescent="0.2">
      <c r="A3273" t="s">
        <v>11161</v>
      </c>
      <c r="B3273" t="s">
        <v>11162</v>
      </c>
      <c r="C3273" t="str">
        <f t="shared" si="224"/>
        <v>contemptio –onis f.</v>
      </c>
      <c r="D3273" t="str">
        <f t="shared" si="227"/>
        <v>contemptio</v>
      </c>
      <c r="E3273" t="s">
        <v>11163</v>
      </c>
      <c r="F3273" t="s">
        <v>11164</v>
      </c>
      <c r="G3273" t="s">
        <v>29</v>
      </c>
      <c r="H3273">
        <v>3</v>
      </c>
      <c r="I3273">
        <v>0</v>
      </c>
      <c r="J3273">
        <v>0</v>
      </c>
      <c r="K3273">
        <v>0</v>
      </c>
      <c r="L3273" t="s">
        <v>19</v>
      </c>
      <c r="M3273" t="str">
        <f t="shared" si="226"/>
        <v>http://logeion.uchicago.edu/index.html#contemptio</v>
      </c>
    </row>
    <row r="3274" spans="1:13" ht="15" customHeight="1" x14ac:dyDescent="0.2">
      <c r="A3274" t="s">
        <v>11165</v>
      </c>
      <c r="B3274" t="s">
        <v>11166</v>
      </c>
      <c r="C3274" t="str">
        <f t="shared" si="224"/>
        <v>contemptor –oris m.</v>
      </c>
      <c r="D3274" t="str">
        <f t="shared" si="227"/>
        <v>contemptor</v>
      </c>
      <c r="E3274" t="s">
        <v>11167</v>
      </c>
      <c r="F3274" t="s">
        <v>11168</v>
      </c>
      <c r="G3274" t="s">
        <v>29</v>
      </c>
      <c r="H3274">
        <v>3</v>
      </c>
      <c r="I3274">
        <v>0</v>
      </c>
      <c r="J3274">
        <v>0</v>
      </c>
      <c r="K3274">
        <v>0</v>
      </c>
      <c r="L3274" t="s">
        <v>19</v>
      </c>
      <c r="M3274" t="str">
        <f t="shared" si="226"/>
        <v>http://logeion.uchicago.edu/index.html#contemptor</v>
      </c>
    </row>
    <row r="3275" spans="1:13" ht="15" customHeight="1" x14ac:dyDescent="0.2">
      <c r="A3275" t="s">
        <v>11169</v>
      </c>
      <c r="B3275" t="s">
        <v>11170</v>
      </c>
      <c r="C3275" t="str">
        <f t="shared" si="224"/>
        <v>contemptrix –icis f.</v>
      </c>
      <c r="D3275" t="str">
        <f t="shared" si="227"/>
        <v>contemptrix</v>
      </c>
      <c r="E3275" t="s">
        <v>11171</v>
      </c>
      <c r="F3275" t="s">
        <v>11171</v>
      </c>
      <c r="G3275" t="s">
        <v>29</v>
      </c>
      <c r="H3275">
        <v>3</v>
      </c>
      <c r="I3275">
        <v>0</v>
      </c>
      <c r="J3275">
        <v>0</v>
      </c>
      <c r="K3275">
        <v>0</v>
      </c>
      <c r="L3275" t="s">
        <v>19</v>
      </c>
      <c r="M3275" t="str">
        <f t="shared" si="226"/>
        <v>http://logeion.uchicago.edu/index.html#contemptrix</v>
      </c>
    </row>
    <row r="3276" spans="1:13" ht="15" customHeight="1" x14ac:dyDescent="0.2">
      <c r="A3276" t="s">
        <v>11172</v>
      </c>
      <c r="B3276" t="s">
        <v>11173</v>
      </c>
      <c r="C3276" t="str">
        <f t="shared" si="224"/>
        <v>contemptus –us m.</v>
      </c>
      <c r="D3276" t="str">
        <f t="shared" si="227"/>
        <v>contemptus</v>
      </c>
      <c r="E3276" t="s">
        <v>11174</v>
      </c>
      <c r="F3276" t="s">
        <v>11175</v>
      </c>
      <c r="G3276" t="s">
        <v>18</v>
      </c>
      <c r="H3276">
        <v>4</v>
      </c>
      <c r="I3276">
        <v>0</v>
      </c>
      <c r="J3276">
        <v>0</v>
      </c>
      <c r="K3276">
        <v>0</v>
      </c>
      <c r="L3276" t="s">
        <v>19</v>
      </c>
      <c r="M3276" t="str">
        <f t="shared" si="226"/>
        <v>http://logeion.uchicago.edu/index.html#contemptus</v>
      </c>
    </row>
    <row r="3277" spans="1:13" ht="15" customHeight="1" x14ac:dyDescent="0.2">
      <c r="A3277" t="s">
        <v>11177</v>
      </c>
      <c r="B3277" t="s">
        <v>11178</v>
      </c>
      <c r="C3277" t="str">
        <f t="shared" si="224"/>
        <v>contendo contendere contendi contentus</v>
      </c>
      <c r="D3277" t="str">
        <f t="shared" si="227"/>
        <v>contendo</v>
      </c>
      <c r="E3277" t="s">
        <v>11179</v>
      </c>
      <c r="F3277" t="s">
        <v>11180</v>
      </c>
      <c r="G3277" t="s">
        <v>66</v>
      </c>
      <c r="I3277">
        <v>3</v>
      </c>
      <c r="J3277">
        <v>0</v>
      </c>
      <c r="K3277">
        <v>0</v>
      </c>
      <c r="L3277" t="s">
        <v>24</v>
      </c>
      <c r="M3277" t="str">
        <f t="shared" si="226"/>
        <v>http://logeion.uchicago.edu/index.html#contendo</v>
      </c>
    </row>
    <row r="3278" spans="1:13" ht="15" customHeight="1" x14ac:dyDescent="0.2">
      <c r="A3278" t="s">
        <v>11183</v>
      </c>
      <c r="B3278" t="s">
        <v>11184</v>
      </c>
      <c r="C3278" t="str">
        <f t="shared" si="224"/>
        <v>contentio contentionis f.</v>
      </c>
      <c r="D3278" t="str">
        <f t="shared" si="227"/>
        <v>contentio</v>
      </c>
      <c r="E3278" t="s">
        <v>11185</v>
      </c>
      <c r="F3278" t="s">
        <v>11186</v>
      </c>
      <c r="G3278" t="s">
        <v>29</v>
      </c>
      <c r="H3278">
        <v>3</v>
      </c>
      <c r="I3278">
        <v>0</v>
      </c>
      <c r="J3278">
        <v>0</v>
      </c>
      <c r="K3278">
        <v>0</v>
      </c>
      <c r="L3278" t="s">
        <v>19</v>
      </c>
      <c r="M3278" t="str">
        <f t="shared" si="226"/>
        <v>http://logeion.uchicago.edu/index.html#contentio</v>
      </c>
    </row>
    <row r="3279" spans="1:13" ht="15" customHeight="1" x14ac:dyDescent="0.2">
      <c r="A3279" t="s">
        <v>11187</v>
      </c>
      <c r="B3279" t="s">
        <v>11188</v>
      </c>
      <c r="C3279" t="str">
        <f t="shared" si="224"/>
        <v>contentus –a –um</v>
      </c>
      <c r="D3279" t="str">
        <f t="shared" si="227"/>
        <v>contentus</v>
      </c>
      <c r="E3279" t="s">
        <v>11189</v>
      </c>
      <c r="F3279" t="s">
        <v>11189</v>
      </c>
      <c r="G3279" t="s">
        <v>61</v>
      </c>
      <c r="H3279">
        <v>1</v>
      </c>
      <c r="I3279">
        <v>0</v>
      </c>
      <c r="J3279">
        <v>0</v>
      </c>
      <c r="K3279">
        <v>0</v>
      </c>
      <c r="L3279" t="s">
        <v>36</v>
      </c>
      <c r="M3279" t="str">
        <f t="shared" si="226"/>
        <v>http://logeion.uchicago.edu/index.html#contentus</v>
      </c>
    </row>
    <row r="3280" spans="1:13" ht="15" customHeight="1" x14ac:dyDescent="0.2">
      <c r="A3280" t="s">
        <v>11192</v>
      </c>
      <c r="B3280" t="s">
        <v>11193</v>
      </c>
      <c r="C3280" t="str">
        <f t="shared" si="224"/>
        <v>conterminus –a –um</v>
      </c>
      <c r="D3280" t="str">
        <f t="shared" si="227"/>
        <v>conterminus</v>
      </c>
      <c r="E3280" t="s">
        <v>11194</v>
      </c>
      <c r="F3280" t="s">
        <v>11195</v>
      </c>
      <c r="G3280" t="s">
        <v>61</v>
      </c>
      <c r="H3280">
        <v>1</v>
      </c>
      <c r="I3280">
        <v>0</v>
      </c>
      <c r="J3280">
        <v>0</v>
      </c>
      <c r="K3280">
        <v>0</v>
      </c>
      <c r="L3280" t="s">
        <v>36</v>
      </c>
      <c r="M3280" t="str">
        <f t="shared" si="226"/>
        <v>http://logeion.uchicago.edu/index.html#conterminus</v>
      </c>
    </row>
    <row r="3281" spans="1:13" ht="15" customHeight="1" x14ac:dyDescent="0.2">
      <c r="A3281" t="s">
        <v>11196</v>
      </c>
      <c r="B3281" t="s">
        <v>59151</v>
      </c>
      <c r="C3281" t="str">
        <f t="shared" si="224"/>
        <v>contero –terere –trivi –tritum</v>
      </c>
      <c r="D3281" t="str">
        <f t="shared" si="227"/>
        <v>contero</v>
      </c>
      <c r="E3281" t="s">
        <v>59292</v>
      </c>
      <c r="F3281" t="s">
        <v>59292</v>
      </c>
      <c r="G3281" t="s">
        <v>66</v>
      </c>
      <c r="I3281">
        <v>3</v>
      </c>
      <c r="J3281">
        <v>0</v>
      </c>
      <c r="K3281">
        <v>0</v>
      </c>
      <c r="L3281" t="s">
        <v>24</v>
      </c>
      <c r="M3281" t="str">
        <f t="shared" si="226"/>
        <v>http://logeion.uchicago.edu/index.html#contero</v>
      </c>
    </row>
    <row r="3282" spans="1:13" ht="15" customHeight="1" x14ac:dyDescent="0.2">
      <c r="A3282" t="s">
        <v>11197</v>
      </c>
      <c r="B3282" t="s">
        <v>11198</v>
      </c>
      <c r="C3282" t="str">
        <f t="shared" si="224"/>
        <v>conterreo –ere –ui –itus</v>
      </c>
      <c r="D3282" t="str">
        <f t="shared" si="227"/>
        <v>conterreo</v>
      </c>
      <c r="E3282" t="s">
        <v>11199</v>
      </c>
      <c r="F3282" t="s">
        <v>11199</v>
      </c>
      <c r="G3282" t="s">
        <v>95</v>
      </c>
      <c r="I3282">
        <v>2</v>
      </c>
      <c r="J3282">
        <v>0</v>
      </c>
      <c r="K3282">
        <v>0</v>
      </c>
      <c r="L3282" t="s">
        <v>24</v>
      </c>
      <c r="M3282" t="str">
        <f t="shared" si="226"/>
        <v>http://logeion.uchicago.edu/index.html#conterreo</v>
      </c>
    </row>
    <row r="3283" spans="1:13" ht="15" customHeight="1" x14ac:dyDescent="0.2">
      <c r="A3283" t="s">
        <v>11201</v>
      </c>
      <c r="B3283" t="s">
        <v>61430</v>
      </c>
      <c r="C3283" t="str">
        <f t="shared" si="224"/>
        <v>contestor –ari contestatus sum</v>
      </c>
      <c r="D3283" t="str">
        <f t="shared" si="227"/>
        <v>contestor</v>
      </c>
      <c r="E3283" t="s">
        <v>61256</v>
      </c>
      <c r="F3283" t="s">
        <v>61256</v>
      </c>
      <c r="G3283" t="s">
        <v>170</v>
      </c>
      <c r="I3283">
        <v>1</v>
      </c>
      <c r="J3283">
        <v>0</v>
      </c>
      <c r="K3283">
        <v>0</v>
      </c>
      <c r="L3283" t="s">
        <v>24</v>
      </c>
      <c r="M3283" t="str">
        <f t="shared" si="226"/>
        <v>http://logeion.uchicago.edu/index.html#contestor</v>
      </c>
    </row>
    <row r="3284" spans="1:13" ht="15" customHeight="1" x14ac:dyDescent="0.2">
      <c r="A3284" t="s">
        <v>11202</v>
      </c>
      <c r="B3284" t="s">
        <v>11203</v>
      </c>
      <c r="C3284" t="str">
        <f t="shared" si="224"/>
        <v>contexo –ere –ui –tus</v>
      </c>
      <c r="D3284" t="str">
        <f t="shared" si="227"/>
        <v>contexo</v>
      </c>
      <c r="E3284" t="s">
        <v>11204</v>
      </c>
      <c r="F3284" t="s">
        <v>11205</v>
      </c>
      <c r="G3284" t="s">
        <v>66</v>
      </c>
      <c r="I3284">
        <v>3</v>
      </c>
      <c r="J3284">
        <v>0</v>
      </c>
      <c r="K3284">
        <v>0</v>
      </c>
      <c r="L3284" t="s">
        <v>24</v>
      </c>
      <c r="M3284" t="str">
        <f t="shared" si="226"/>
        <v>http://logeion.uchicago.edu/index.html#contexo</v>
      </c>
    </row>
    <row r="3285" spans="1:13" ht="15" customHeight="1" x14ac:dyDescent="0.2">
      <c r="A3285" t="s">
        <v>11206</v>
      </c>
      <c r="B3285" t="s">
        <v>55665</v>
      </c>
      <c r="C3285" t="str">
        <f t="shared" si="224"/>
        <v>contextus –us m.</v>
      </c>
      <c r="D3285" t="str">
        <f t="shared" si="227"/>
        <v>contextus</v>
      </c>
      <c r="E3285" t="s">
        <v>55294</v>
      </c>
      <c r="F3285" t="s">
        <v>55294</v>
      </c>
      <c r="G3285" t="s">
        <v>18</v>
      </c>
      <c r="H3285">
        <v>4</v>
      </c>
      <c r="I3285">
        <v>0</v>
      </c>
      <c r="J3285">
        <v>0</v>
      </c>
      <c r="K3285">
        <v>0</v>
      </c>
      <c r="L3285" t="s">
        <v>19</v>
      </c>
      <c r="M3285" t="str">
        <f t="shared" si="226"/>
        <v>http://logeion.uchicago.edu/index.html#contextus</v>
      </c>
    </row>
    <row r="3286" spans="1:13" ht="15" customHeight="1" x14ac:dyDescent="0.2">
      <c r="A3286" t="s">
        <v>11208</v>
      </c>
      <c r="B3286" t="s">
        <v>11209</v>
      </c>
      <c r="C3286" t="str">
        <f t="shared" si="224"/>
        <v>conticesco –ere –ticui</v>
      </c>
      <c r="D3286" t="str">
        <f t="shared" si="227"/>
        <v>conticesco</v>
      </c>
      <c r="E3286" t="s">
        <v>11210</v>
      </c>
      <c r="F3286" t="s">
        <v>11211</v>
      </c>
      <c r="G3286" t="s">
        <v>66</v>
      </c>
      <c r="I3286">
        <v>3</v>
      </c>
      <c r="J3286">
        <v>0</v>
      </c>
      <c r="K3286">
        <v>0</v>
      </c>
      <c r="L3286" t="s">
        <v>24</v>
      </c>
      <c r="M3286" t="str">
        <f t="shared" si="226"/>
        <v>http://logeion.uchicago.edu/index.html#conticesco</v>
      </c>
    </row>
    <row r="3287" spans="1:13" ht="15" customHeight="1" x14ac:dyDescent="0.2">
      <c r="A3287" t="s">
        <v>11215</v>
      </c>
      <c r="B3287" t="s">
        <v>11216</v>
      </c>
      <c r="C3287" t="str">
        <f t="shared" ref="C3287:C3350" si="228">SUBSTITUTE(SUBSTITUTE(SUBSTITUTE(SUBSTITUTE(SUBSTITUTE(SUBSTITUTE(SUBSTITUTE(SUBSTITUTE(SUBSTITUTE(SUBSTITUTE(SUBSTITUTE(B3287, "ā", "a"), "ē", "e"), "ī", "i"), "ō", "o"), "ū", "u"), "ȳ", "y"), "Ā", "A"), "Ē", "E"), "Ī", "I"), "Ō", "O"), "Ū", "U")</f>
        <v>contiguus –a –um</v>
      </c>
      <c r="D3287" t="str">
        <f t="shared" si="227"/>
        <v>contiguus</v>
      </c>
      <c r="E3287" t="s">
        <v>11217</v>
      </c>
      <c r="F3287" t="s">
        <v>11218</v>
      </c>
      <c r="G3287" t="s">
        <v>61</v>
      </c>
      <c r="H3287">
        <v>1</v>
      </c>
      <c r="I3287">
        <v>0</v>
      </c>
      <c r="J3287">
        <v>0</v>
      </c>
      <c r="K3287">
        <v>0</v>
      </c>
      <c r="L3287" t="s">
        <v>36</v>
      </c>
      <c r="M3287" t="str">
        <f t="shared" si="226"/>
        <v>http://logeion.uchicago.edu/index.html#contiguus</v>
      </c>
    </row>
    <row r="3288" spans="1:13" ht="15" customHeight="1" x14ac:dyDescent="0.2">
      <c r="A3288" t="s">
        <v>11224</v>
      </c>
      <c r="B3288" t="s">
        <v>11225</v>
      </c>
      <c r="C3288" t="str">
        <f t="shared" si="228"/>
        <v>continens –entis</v>
      </c>
      <c r="D3288" t="str">
        <f t="shared" si="227"/>
        <v>continens</v>
      </c>
      <c r="E3288" t="s">
        <v>57122</v>
      </c>
      <c r="F3288" t="s">
        <v>57123</v>
      </c>
      <c r="G3288" t="s">
        <v>230</v>
      </c>
      <c r="H3288">
        <v>3</v>
      </c>
      <c r="I3288">
        <v>0</v>
      </c>
      <c r="J3288">
        <v>0</v>
      </c>
      <c r="K3288">
        <v>0</v>
      </c>
      <c r="L3288" t="s">
        <v>36</v>
      </c>
      <c r="M3288" t="str">
        <f t="shared" si="226"/>
        <v>http://logeion.uchicago.edu/index.html#continens</v>
      </c>
    </row>
    <row r="3289" spans="1:13" ht="15" customHeight="1" x14ac:dyDescent="0.2">
      <c r="A3289" t="s">
        <v>11219</v>
      </c>
      <c r="B3289" t="s">
        <v>11220</v>
      </c>
      <c r="C3289" t="str">
        <f t="shared" si="228"/>
        <v>continens –ntis f.</v>
      </c>
      <c r="D3289" t="str">
        <f t="shared" si="227"/>
        <v>continens</v>
      </c>
      <c r="E3289" t="s">
        <v>11221</v>
      </c>
      <c r="F3289" t="s">
        <v>11221</v>
      </c>
      <c r="G3289" t="s">
        <v>29</v>
      </c>
      <c r="H3289">
        <v>3</v>
      </c>
      <c r="I3289">
        <v>0</v>
      </c>
      <c r="J3289">
        <v>0</v>
      </c>
      <c r="K3289">
        <v>0</v>
      </c>
      <c r="L3289" t="s">
        <v>19</v>
      </c>
      <c r="M3289" t="str">
        <f t="shared" si="226"/>
        <v>http://logeion.uchicago.edu/index.html#continens</v>
      </c>
    </row>
    <row r="3290" spans="1:13" ht="15" customHeight="1" x14ac:dyDescent="0.2">
      <c r="A3290" t="s">
        <v>11226</v>
      </c>
      <c r="B3290" t="s">
        <v>11227</v>
      </c>
      <c r="C3290" t="str">
        <f t="shared" si="228"/>
        <v>continenter</v>
      </c>
      <c r="D3290" t="s">
        <v>11227</v>
      </c>
      <c r="E3290" t="s">
        <v>11228</v>
      </c>
      <c r="F3290" t="s">
        <v>11228</v>
      </c>
      <c r="G3290" t="s">
        <v>89</v>
      </c>
      <c r="I3290">
        <v>0</v>
      </c>
      <c r="J3290">
        <v>1</v>
      </c>
      <c r="K3290">
        <v>0</v>
      </c>
      <c r="L3290" t="s">
        <v>90</v>
      </c>
      <c r="M3290" t="str">
        <f t="shared" si="226"/>
        <v>http://logeion.uchicago.edu/index.html#continenter</v>
      </c>
    </row>
    <row r="3291" spans="1:13" ht="15" customHeight="1" x14ac:dyDescent="0.2">
      <c r="A3291" t="s">
        <v>11229</v>
      </c>
      <c r="B3291" t="s">
        <v>11230</v>
      </c>
      <c r="C3291" t="str">
        <f t="shared" si="228"/>
        <v>continentia –ae f.</v>
      </c>
      <c r="D3291" t="str">
        <f>IF(ISBLANK(B3291),0,LEFT( C3291, FIND( " ", C3291 ) - 1 ))</f>
        <v>continentia</v>
      </c>
      <c r="E3291" t="s">
        <v>11231</v>
      </c>
      <c r="F3291" t="s">
        <v>11232</v>
      </c>
      <c r="G3291" t="s">
        <v>76</v>
      </c>
      <c r="H3291">
        <v>1</v>
      </c>
      <c r="I3291">
        <v>0</v>
      </c>
      <c r="J3291">
        <v>0</v>
      </c>
      <c r="K3291">
        <v>0</v>
      </c>
      <c r="L3291" t="s">
        <v>19</v>
      </c>
      <c r="M3291" t="str">
        <f t="shared" si="226"/>
        <v>http://logeion.uchicago.edu/index.html#continentia</v>
      </c>
    </row>
    <row r="3292" spans="1:13" ht="15" customHeight="1" x14ac:dyDescent="0.2">
      <c r="A3292" t="s">
        <v>11233</v>
      </c>
      <c r="B3292" t="s">
        <v>11234</v>
      </c>
      <c r="C3292" t="str">
        <f t="shared" si="228"/>
        <v>contineo continere continui contentus</v>
      </c>
      <c r="D3292" t="str">
        <f>IF(ISBLANK(B3292),0,LEFT( C3292, FIND( " ", C3292 ) - 1 ))</f>
        <v>contineo</v>
      </c>
      <c r="E3292" t="s">
        <v>11235</v>
      </c>
      <c r="F3292" t="s">
        <v>11236</v>
      </c>
      <c r="G3292" t="s">
        <v>95</v>
      </c>
      <c r="I3292">
        <v>2</v>
      </c>
      <c r="J3292">
        <v>0</v>
      </c>
      <c r="K3292">
        <v>0</v>
      </c>
      <c r="L3292" t="s">
        <v>24</v>
      </c>
      <c r="M3292" t="str">
        <f t="shared" si="226"/>
        <v>http://logeion.uchicago.edu/index.html#contineo</v>
      </c>
    </row>
    <row r="3293" spans="1:13" ht="15" customHeight="1" x14ac:dyDescent="0.2">
      <c r="A3293" t="s">
        <v>11240</v>
      </c>
      <c r="B3293" t="s">
        <v>11241</v>
      </c>
      <c r="C3293" t="str">
        <f t="shared" si="228"/>
        <v>contingo contingere</v>
      </c>
      <c r="D3293" t="str">
        <f>IF(ISBLANK(B3293),0,LEFT( C3293, FIND( " ", C3293 ) - 1 ))</f>
        <v>contingo</v>
      </c>
      <c r="E3293" t="s">
        <v>11242</v>
      </c>
      <c r="F3293" t="s">
        <v>11242</v>
      </c>
      <c r="G3293" t="s">
        <v>66</v>
      </c>
      <c r="I3293">
        <v>3</v>
      </c>
      <c r="J3293">
        <v>0</v>
      </c>
      <c r="K3293">
        <v>0</v>
      </c>
      <c r="L3293" t="s">
        <v>24</v>
      </c>
      <c r="M3293" t="str">
        <f t="shared" si="226"/>
        <v>http://logeion.uchicago.edu/index.html#contingo</v>
      </c>
    </row>
    <row r="3294" spans="1:13" ht="15" customHeight="1" x14ac:dyDescent="0.2">
      <c r="A3294" t="s">
        <v>11237</v>
      </c>
      <c r="B3294" t="s">
        <v>11238</v>
      </c>
      <c r="C3294" t="str">
        <f t="shared" si="228"/>
        <v>contingo contingere contigi contactus</v>
      </c>
      <c r="D3294" t="str">
        <f>IF(ISBLANK(B3294),0,LEFT( C3294, FIND( " ", C3294 ) - 1 ))</f>
        <v>contingo</v>
      </c>
      <c r="E3294" t="s">
        <v>5074</v>
      </c>
      <c r="F3294" t="s">
        <v>11239</v>
      </c>
      <c r="G3294" t="s">
        <v>66</v>
      </c>
      <c r="I3294">
        <v>3</v>
      </c>
      <c r="J3294">
        <v>0</v>
      </c>
      <c r="K3294">
        <v>0</v>
      </c>
      <c r="L3294" t="s">
        <v>24</v>
      </c>
      <c r="M3294" t="str">
        <f t="shared" si="226"/>
        <v>http://logeion.uchicago.edu/index.html#contingo</v>
      </c>
    </row>
    <row r="3295" spans="1:13" ht="15" customHeight="1" x14ac:dyDescent="0.2">
      <c r="A3295" t="s">
        <v>11243</v>
      </c>
      <c r="B3295" t="s">
        <v>11244</v>
      </c>
      <c r="C3295" t="str">
        <f t="shared" si="228"/>
        <v>continuatio –onis f.</v>
      </c>
      <c r="D3295" t="str">
        <f>IF(ISBLANK(B3295),0,LEFT( C3295, FIND( " ", C3295 ) - 1 ))</f>
        <v>continuatio</v>
      </c>
      <c r="E3295" t="s">
        <v>11245</v>
      </c>
      <c r="F3295" t="s">
        <v>11246</v>
      </c>
      <c r="G3295" t="s">
        <v>29</v>
      </c>
      <c r="H3295">
        <v>3</v>
      </c>
      <c r="I3295">
        <v>0</v>
      </c>
      <c r="J3295">
        <v>0</v>
      </c>
      <c r="K3295">
        <v>0</v>
      </c>
      <c r="L3295" t="s">
        <v>19</v>
      </c>
      <c r="M3295" t="str">
        <f t="shared" si="226"/>
        <v>http://logeion.uchicago.edu/index.html#continuatio</v>
      </c>
    </row>
    <row r="3296" spans="1:13" ht="15" customHeight="1" x14ac:dyDescent="0.2">
      <c r="A3296" t="s">
        <v>11252</v>
      </c>
      <c r="B3296" t="s">
        <v>11253</v>
      </c>
      <c r="C3296" t="str">
        <f t="shared" si="228"/>
        <v>continuo</v>
      </c>
      <c r="D3296" t="s">
        <v>11253</v>
      </c>
      <c r="E3296" t="s">
        <v>54620</v>
      </c>
      <c r="F3296" t="s">
        <v>54621</v>
      </c>
      <c r="G3296" t="s">
        <v>89</v>
      </c>
      <c r="I3296">
        <v>0</v>
      </c>
      <c r="J3296">
        <v>0</v>
      </c>
      <c r="K3296">
        <v>0</v>
      </c>
      <c r="L3296" t="s">
        <v>90</v>
      </c>
      <c r="M3296" t="str">
        <f t="shared" si="226"/>
        <v>http://logeion.uchicago.edu/index.html#continuō</v>
      </c>
    </row>
    <row r="3297" spans="1:13" ht="15" customHeight="1" x14ac:dyDescent="0.2">
      <c r="A3297" t="s">
        <v>11248</v>
      </c>
      <c r="B3297" t="s">
        <v>11249</v>
      </c>
      <c r="C3297" t="str">
        <f t="shared" si="228"/>
        <v>continuo continuare continuavi contiunatus</v>
      </c>
      <c r="D3297" t="str">
        <f>IF(ISBLANK(B3297),0,LEFT( C3297, FIND( " ", C3297 ) - 1 ))</f>
        <v>continuo</v>
      </c>
      <c r="E3297" t="s">
        <v>11250</v>
      </c>
      <c r="F3297" t="s">
        <v>11251</v>
      </c>
      <c r="G3297" t="s">
        <v>23</v>
      </c>
      <c r="I3297">
        <v>1</v>
      </c>
      <c r="J3297">
        <v>0</v>
      </c>
      <c r="K3297">
        <v>0</v>
      </c>
      <c r="L3297" t="s">
        <v>24</v>
      </c>
      <c r="M3297" t="str">
        <f t="shared" si="226"/>
        <v>http://logeion.uchicago.edu/index.html#continuo</v>
      </c>
    </row>
    <row r="3298" spans="1:13" ht="15" customHeight="1" x14ac:dyDescent="0.2">
      <c r="A3298" t="s">
        <v>11254</v>
      </c>
      <c r="B3298" t="s">
        <v>11255</v>
      </c>
      <c r="C3298" t="str">
        <f t="shared" si="228"/>
        <v>continuus –a –um</v>
      </c>
      <c r="D3298" t="str">
        <f>IF(ISBLANK(B3298),0,LEFT( C3298, FIND( " ", C3298 ) - 1 ))</f>
        <v>continuus</v>
      </c>
      <c r="E3298" t="s">
        <v>11256</v>
      </c>
      <c r="F3298" t="s">
        <v>11257</v>
      </c>
      <c r="G3298" t="s">
        <v>61</v>
      </c>
      <c r="H3298">
        <v>1</v>
      </c>
      <c r="I3298">
        <v>0</v>
      </c>
      <c r="J3298">
        <v>0</v>
      </c>
      <c r="K3298">
        <v>0</v>
      </c>
      <c r="L3298" t="s">
        <v>36</v>
      </c>
      <c r="M3298" t="str">
        <f t="shared" si="226"/>
        <v>http://logeion.uchicago.edu/index.html#continuus</v>
      </c>
    </row>
    <row r="3299" spans="1:13" ht="15" customHeight="1" x14ac:dyDescent="0.2">
      <c r="A3299" t="s">
        <v>11258</v>
      </c>
      <c r="B3299" t="s">
        <v>11259</v>
      </c>
      <c r="C3299" t="str">
        <f t="shared" si="228"/>
        <v>contio contionis f.</v>
      </c>
      <c r="D3299" t="str">
        <f>IF(ISBLANK(B3299),0,LEFT( C3299, FIND( " ", C3299 ) - 1 ))</f>
        <v>contio</v>
      </c>
      <c r="E3299" t="s">
        <v>11260</v>
      </c>
      <c r="F3299" t="s">
        <v>11261</v>
      </c>
      <c r="G3299" t="s">
        <v>29</v>
      </c>
      <c r="H3299">
        <v>3</v>
      </c>
      <c r="I3299">
        <v>0</v>
      </c>
      <c r="J3299">
        <v>0</v>
      </c>
      <c r="K3299">
        <v>0</v>
      </c>
      <c r="L3299" t="s">
        <v>19</v>
      </c>
      <c r="M3299" t="str">
        <f t="shared" ref="M3299:M3362" si="229">"http://logeion.uchicago.edu/index.html#"&amp;D3299</f>
        <v>http://logeion.uchicago.edu/index.html#contio</v>
      </c>
    </row>
    <row r="3300" spans="1:13" ht="15" customHeight="1" x14ac:dyDescent="0.2">
      <c r="A3300" t="s">
        <v>11264</v>
      </c>
      <c r="B3300" t="s">
        <v>11265</v>
      </c>
      <c r="C3300" t="str">
        <f t="shared" si="228"/>
        <v>contionor –contionari</v>
      </c>
      <c r="D3300" t="str">
        <f>IF(ISBLANK(B3300),0,LEFT( C3300, FIND( " ", C3300 ) - 1 ))</f>
        <v>contionor</v>
      </c>
      <c r="E3300" t="s">
        <v>11266</v>
      </c>
      <c r="F3300" t="s">
        <v>11267</v>
      </c>
      <c r="G3300" t="s">
        <v>170</v>
      </c>
      <c r="I3300">
        <v>1</v>
      </c>
      <c r="J3300">
        <v>0</v>
      </c>
      <c r="K3300">
        <v>0</v>
      </c>
      <c r="L3300" t="s">
        <v>24</v>
      </c>
      <c r="M3300" t="str">
        <f t="shared" si="229"/>
        <v>http://logeion.uchicago.edu/index.html#contionor</v>
      </c>
    </row>
    <row r="3301" spans="1:13" ht="15" customHeight="1" x14ac:dyDescent="0.2">
      <c r="A3301" t="s">
        <v>11268</v>
      </c>
      <c r="B3301" t="s">
        <v>11269</v>
      </c>
      <c r="C3301" t="str">
        <f t="shared" si="228"/>
        <v>contorqueo –ere –torsi –tortus</v>
      </c>
      <c r="D3301" t="str">
        <f>IF(ISBLANK(B3301),0,LEFT( C3301, FIND( " ", C3301 ) - 1 ))</f>
        <v>contorqueo</v>
      </c>
      <c r="E3301" t="s">
        <v>11270</v>
      </c>
      <c r="F3301" t="s">
        <v>11271</v>
      </c>
      <c r="G3301" t="s">
        <v>95</v>
      </c>
      <c r="I3301">
        <v>2</v>
      </c>
      <c r="J3301">
        <v>0</v>
      </c>
      <c r="K3301">
        <v>0</v>
      </c>
      <c r="L3301" t="s">
        <v>24</v>
      </c>
      <c r="M3301" t="str">
        <f t="shared" si="229"/>
        <v>http://logeion.uchicago.edu/index.html#contorqueo</v>
      </c>
    </row>
    <row r="3302" spans="1:13" ht="15" customHeight="1" x14ac:dyDescent="0.2">
      <c r="A3302" t="s">
        <v>11272</v>
      </c>
      <c r="B3302" t="s">
        <v>11273</v>
      </c>
      <c r="C3302" t="str">
        <f t="shared" si="228"/>
        <v>contra</v>
      </c>
      <c r="D3302" t="s">
        <v>11273</v>
      </c>
      <c r="E3302" t="s">
        <v>11274</v>
      </c>
      <c r="F3302" t="s">
        <v>11275</v>
      </c>
      <c r="G3302" t="s">
        <v>15</v>
      </c>
      <c r="I3302">
        <v>0</v>
      </c>
      <c r="J3302">
        <v>0</v>
      </c>
      <c r="K3302">
        <v>0</v>
      </c>
      <c r="L3302" t="s">
        <v>16</v>
      </c>
      <c r="M3302" t="str">
        <f t="shared" si="229"/>
        <v>http://logeion.uchicago.edu/index.html#contrā</v>
      </c>
    </row>
    <row r="3303" spans="1:13" ht="15" customHeight="1" x14ac:dyDescent="0.2">
      <c r="A3303" t="s">
        <v>11285</v>
      </c>
      <c r="B3303" t="s">
        <v>11286</v>
      </c>
      <c r="C3303" t="str">
        <f t="shared" si="228"/>
        <v xml:space="preserve">contractus –a –um </v>
      </c>
      <c r="D3303" t="str">
        <f t="shared" ref="D3303:D3334" si="230">IF(ISBLANK(B3303),0,LEFT( C3303, FIND( " ", C3303 ) - 1 ))</f>
        <v>contractus</v>
      </c>
      <c r="E3303" t="s">
        <v>11287</v>
      </c>
      <c r="F3303" t="s">
        <v>11288</v>
      </c>
      <c r="G3303" t="s">
        <v>61</v>
      </c>
      <c r="H3303">
        <v>1</v>
      </c>
      <c r="I3303">
        <v>0</v>
      </c>
      <c r="J3303">
        <v>0</v>
      </c>
      <c r="K3303">
        <v>0</v>
      </c>
      <c r="L3303" t="s">
        <v>36</v>
      </c>
      <c r="M3303" t="str">
        <f t="shared" si="229"/>
        <v>http://logeion.uchicago.edu/index.html#contractus</v>
      </c>
    </row>
    <row r="3304" spans="1:13" ht="15" customHeight="1" x14ac:dyDescent="0.2">
      <c r="A3304" t="s">
        <v>11281</v>
      </c>
      <c r="B3304" t="s">
        <v>11282</v>
      </c>
      <c r="C3304" t="str">
        <f t="shared" si="228"/>
        <v>contractus –us m.</v>
      </c>
      <c r="D3304" t="str">
        <f t="shared" si="230"/>
        <v>contractus</v>
      </c>
      <c r="E3304" t="s">
        <v>11283</v>
      </c>
      <c r="F3304" t="s">
        <v>11284</v>
      </c>
      <c r="G3304" t="s">
        <v>18</v>
      </c>
      <c r="H3304">
        <v>4</v>
      </c>
      <c r="I3304">
        <v>0</v>
      </c>
      <c r="J3304">
        <v>0</v>
      </c>
      <c r="K3304">
        <v>0</v>
      </c>
      <c r="L3304" t="s">
        <v>19</v>
      </c>
      <c r="M3304" t="str">
        <f t="shared" si="229"/>
        <v>http://logeion.uchicago.edu/index.html#contractus</v>
      </c>
    </row>
    <row r="3305" spans="1:13" ht="15" customHeight="1" x14ac:dyDescent="0.2">
      <c r="A3305" t="s">
        <v>11289</v>
      </c>
      <c r="B3305" t="s">
        <v>59208</v>
      </c>
      <c r="C3305" t="str">
        <f t="shared" si="228"/>
        <v>contradico –dicere –dixi –dictum</v>
      </c>
      <c r="D3305" t="str">
        <f t="shared" si="230"/>
        <v>contradico</v>
      </c>
      <c r="E3305" t="s">
        <v>59344</v>
      </c>
      <c r="F3305" t="s">
        <v>59344</v>
      </c>
      <c r="G3305" t="s">
        <v>66</v>
      </c>
      <c r="I3305">
        <v>3</v>
      </c>
      <c r="J3305">
        <v>0</v>
      </c>
      <c r="K3305">
        <v>0</v>
      </c>
      <c r="L3305" t="s">
        <v>24</v>
      </c>
      <c r="M3305" t="str">
        <f t="shared" si="229"/>
        <v>http://logeion.uchicago.edu/index.html#contradico</v>
      </c>
    </row>
    <row r="3306" spans="1:13" ht="15" customHeight="1" x14ac:dyDescent="0.2">
      <c r="A3306" t="s">
        <v>11290</v>
      </c>
      <c r="B3306" t="s">
        <v>11291</v>
      </c>
      <c r="C3306" t="str">
        <f t="shared" si="228"/>
        <v>contradictio –onis f.</v>
      </c>
      <c r="D3306" t="str">
        <f t="shared" si="230"/>
        <v>contradictio</v>
      </c>
      <c r="E3306" t="s">
        <v>11292</v>
      </c>
      <c r="F3306" t="s">
        <v>11293</v>
      </c>
      <c r="G3306" t="s">
        <v>29</v>
      </c>
      <c r="H3306">
        <v>3</v>
      </c>
      <c r="I3306">
        <v>0</v>
      </c>
      <c r="J3306">
        <v>0</v>
      </c>
      <c r="K3306">
        <v>0</v>
      </c>
      <c r="L3306" t="s">
        <v>19</v>
      </c>
      <c r="M3306" t="str">
        <f t="shared" si="229"/>
        <v>http://logeion.uchicago.edu/index.html#contradictio</v>
      </c>
    </row>
    <row r="3307" spans="1:13" ht="15" customHeight="1" x14ac:dyDescent="0.2">
      <c r="A3307" t="s">
        <v>58767</v>
      </c>
      <c r="B3307" t="s">
        <v>58444</v>
      </c>
      <c r="C3307" t="str">
        <f t="shared" si="228"/>
        <v>contrado –dere –didi –ditum</v>
      </c>
      <c r="D3307" t="str">
        <f t="shared" si="230"/>
        <v>contrado</v>
      </c>
      <c r="E3307" t="s">
        <v>58445</v>
      </c>
      <c r="F3307" t="s">
        <v>58445</v>
      </c>
      <c r="G3307" t="s">
        <v>66</v>
      </c>
      <c r="I3307">
        <v>3</v>
      </c>
      <c r="L3307" t="s">
        <v>24</v>
      </c>
      <c r="M3307" t="str">
        <f t="shared" si="229"/>
        <v>http://logeion.uchicago.edu/index.html#contrado</v>
      </c>
    </row>
    <row r="3308" spans="1:13" ht="15" customHeight="1" x14ac:dyDescent="0.2">
      <c r="A3308" t="s">
        <v>11294</v>
      </c>
      <c r="B3308" t="s">
        <v>11295</v>
      </c>
      <c r="C3308" t="str">
        <f t="shared" si="228"/>
        <v>contraho contrahere contraxi contractus</v>
      </c>
      <c r="D3308" t="str">
        <f t="shared" si="230"/>
        <v>contraho</v>
      </c>
      <c r="E3308" t="s">
        <v>57125</v>
      </c>
      <c r="F3308" t="s">
        <v>57124</v>
      </c>
      <c r="G3308" t="s">
        <v>66</v>
      </c>
      <c r="I3308">
        <v>3</v>
      </c>
      <c r="J3308">
        <v>0</v>
      </c>
      <c r="K3308">
        <v>0</v>
      </c>
      <c r="L3308" t="s">
        <v>24</v>
      </c>
      <c r="M3308" t="str">
        <f t="shared" si="229"/>
        <v>http://logeion.uchicago.edu/index.html#contraho</v>
      </c>
    </row>
    <row r="3309" spans="1:13" ht="15" customHeight="1" x14ac:dyDescent="0.2">
      <c r="A3309" t="s">
        <v>11299</v>
      </c>
      <c r="B3309" t="s">
        <v>11300</v>
      </c>
      <c r="C3309" t="str">
        <f t="shared" si="228"/>
        <v>contrarium –ii n.</v>
      </c>
      <c r="D3309" t="str">
        <f t="shared" si="230"/>
        <v>contrarium</v>
      </c>
      <c r="E3309" t="s">
        <v>11301</v>
      </c>
      <c r="F3309" t="s">
        <v>11302</v>
      </c>
      <c r="G3309" t="s">
        <v>21</v>
      </c>
      <c r="H3309">
        <v>2</v>
      </c>
      <c r="I3309">
        <v>0</v>
      </c>
      <c r="J3309">
        <v>0</v>
      </c>
      <c r="K3309">
        <v>0</v>
      </c>
      <c r="L3309" t="s">
        <v>19</v>
      </c>
      <c r="M3309" t="str">
        <f t="shared" si="229"/>
        <v>http://logeion.uchicago.edu/index.html#contrarium</v>
      </c>
    </row>
    <row r="3310" spans="1:13" ht="15" customHeight="1" x14ac:dyDescent="0.2">
      <c r="A3310" t="s">
        <v>11303</v>
      </c>
      <c r="B3310" t="s">
        <v>11304</v>
      </c>
      <c r="C3310" t="str">
        <f t="shared" si="228"/>
        <v>contrarius –a –um</v>
      </c>
      <c r="D3310" t="str">
        <f t="shared" si="230"/>
        <v>contrarius</v>
      </c>
      <c r="E3310" t="s">
        <v>11305</v>
      </c>
      <c r="F3310" t="s">
        <v>11306</v>
      </c>
      <c r="G3310" t="s">
        <v>61</v>
      </c>
      <c r="H3310">
        <v>1</v>
      </c>
      <c r="I3310">
        <v>0</v>
      </c>
      <c r="J3310">
        <v>0</v>
      </c>
      <c r="K3310">
        <v>0</v>
      </c>
      <c r="L3310" t="s">
        <v>36</v>
      </c>
      <c r="M3310" t="str">
        <f t="shared" si="229"/>
        <v>http://logeion.uchicago.edu/index.html#contrarius</v>
      </c>
    </row>
    <row r="3311" spans="1:13" ht="15" customHeight="1" x14ac:dyDescent="0.2">
      <c r="A3311" t="s">
        <v>11309</v>
      </c>
      <c r="B3311" t="s">
        <v>57687</v>
      </c>
      <c r="C3311" t="str">
        <f t="shared" si="228"/>
        <v>contrecto –are</v>
      </c>
      <c r="D3311" t="str">
        <f t="shared" si="230"/>
        <v>contrecto</v>
      </c>
      <c r="E3311" t="s">
        <v>57126</v>
      </c>
      <c r="F3311" t="s">
        <v>57126</v>
      </c>
      <c r="G3311" t="s">
        <v>23</v>
      </c>
      <c r="I3311">
        <v>1</v>
      </c>
      <c r="J3311">
        <v>0</v>
      </c>
      <c r="K3311">
        <v>0</v>
      </c>
      <c r="L3311" t="s">
        <v>24</v>
      </c>
      <c r="M3311" t="str">
        <f t="shared" si="229"/>
        <v>http://logeion.uchicago.edu/index.html#contrecto</v>
      </c>
    </row>
    <row r="3312" spans="1:13" ht="15" customHeight="1" x14ac:dyDescent="0.2">
      <c r="A3312" t="s">
        <v>11311</v>
      </c>
      <c r="B3312" t="s">
        <v>11312</v>
      </c>
      <c r="C3312" t="str">
        <f t="shared" si="228"/>
        <v>contremo –ere –ui</v>
      </c>
      <c r="D3312" t="str">
        <f t="shared" si="230"/>
        <v>contremo</v>
      </c>
      <c r="E3312" t="s">
        <v>11313</v>
      </c>
      <c r="F3312" t="s">
        <v>11313</v>
      </c>
      <c r="G3312" t="s">
        <v>66</v>
      </c>
      <c r="I3312">
        <v>3</v>
      </c>
      <c r="J3312">
        <v>0</v>
      </c>
      <c r="K3312">
        <v>0</v>
      </c>
      <c r="L3312" t="s">
        <v>24</v>
      </c>
      <c r="M3312" t="str">
        <f t="shared" si="229"/>
        <v>http://logeion.uchicago.edu/index.html#contremo</v>
      </c>
    </row>
    <row r="3313" spans="1:13" ht="15" customHeight="1" x14ac:dyDescent="0.2">
      <c r="A3313" t="s">
        <v>11316</v>
      </c>
      <c r="B3313" t="s">
        <v>11317</v>
      </c>
      <c r="C3313" t="str">
        <f t="shared" si="228"/>
        <v>contristo contristare contristavi contristatus</v>
      </c>
      <c r="D3313" t="str">
        <f t="shared" si="230"/>
        <v>contristo</v>
      </c>
      <c r="E3313" t="s">
        <v>11318</v>
      </c>
      <c r="F3313" t="s">
        <v>11319</v>
      </c>
      <c r="G3313" t="s">
        <v>23</v>
      </c>
      <c r="I3313">
        <v>1</v>
      </c>
      <c r="J3313">
        <v>0</v>
      </c>
      <c r="K3313">
        <v>0</v>
      </c>
      <c r="L3313" t="s">
        <v>24</v>
      </c>
      <c r="M3313" t="str">
        <f t="shared" si="229"/>
        <v>http://logeion.uchicago.edu/index.html#contristo</v>
      </c>
    </row>
    <row r="3314" spans="1:13" ht="15" customHeight="1" x14ac:dyDescent="0.2">
      <c r="A3314" t="s">
        <v>11320</v>
      </c>
      <c r="B3314" t="s">
        <v>11321</v>
      </c>
      <c r="C3314" t="str">
        <f t="shared" si="228"/>
        <v>contritio –onis f.</v>
      </c>
      <c r="D3314" t="str">
        <f t="shared" si="230"/>
        <v>contritio</v>
      </c>
      <c r="E3314" t="s">
        <v>11322</v>
      </c>
      <c r="F3314" t="s">
        <v>11323</v>
      </c>
      <c r="G3314" t="s">
        <v>29</v>
      </c>
      <c r="H3314">
        <v>3</v>
      </c>
      <c r="I3314">
        <v>0</v>
      </c>
      <c r="J3314">
        <v>0</v>
      </c>
      <c r="K3314">
        <v>0</v>
      </c>
      <c r="L3314" t="s">
        <v>19</v>
      </c>
      <c r="M3314" t="str">
        <f t="shared" si="229"/>
        <v>http://logeion.uchicago.edu/index.html#contritio</v>
      </c>
    </row>
    <row r="3315" spans="1:13" ht="15" customHeight="1" x14ac:dyDescent="0.2">
      <c r="A3315" t="s">
        <v>11324</v>
      </c>
      <c r="B3315" t="s">
        <v>11325</v>
      </c>
      <c r="C3315" t="str">
        <f t="shared" si="228"/>
        <v>controversia –ae f.</v>
      </c>
      <c r="D3315" t="str">
        <f t="shared" si="230"/>
        <v>controversia</v>
      </c>
      <c r="E3315" t="s">
        <v>11326</v>
      </c>
      <c r="F3315" t="s">
        <v>11326</v>
      </c>
      <c r="G3315" t="s">
        <v>76</v>
      </c>
      <c r="H3315">
        <v>1</v>
      </c>
      <c r="I3315">
        <v>0</v>
      </c>
      <c r="J3315">
        <v>0</v>
      </c>
      <c r="K3315">
        <v>0</v>
      </c>
      <c r="L3315" t="s">
        <v>19</v>
      </c>
      <c r="M3315" t="str">
        <f t="shared" si="229"/>
        <v>http://logeion.uchicago.edu/index.html#controversia</v>
      </c>
    </row>
    <row r="3316" spans="1:13" ht="15" customHeight="1" x14ac:dyDescent="0.2">
      <c r="A3316" t="s">
        <v>11330</v>
      </c>
      <c r="B3316" t="s">
        <v>57688</v>
      </c>
      <c r="C3316" t="str">
        <f t="shared" si="228"/>
        <v>contrucido –are</v>
      </c>
      <c r="D3316" t="str">
        <f t="shared" si="230"/>
        <v>contrucido</v>
      </c>
      <c r="E3316" t="s">
        <v>57127</v>
      </c>
      <c r="F3316" t="s">
        <v>57127</v>
      </c>
      <c r="G3316" t="s">
        <v>23</v>
      </c>
      <c r="I3316">
        <v>1</v>
      </c>
      <c r="J3316">
        <v>0</v>
      </c>
      <c r="K3316">
        <v>0</v>
      </c>
      <c r="L3316" t="s">
        <v>24</v>
      </c>
      <c r="M3316" t="str">
        <f t="shared" si="229"/>
        <v>http://logeion.uchicago.edu/index.html#contrucido</v>
      </c>
    </row>
    <row r="3317" spans="1:13" ht="15" customHeight="1" x14ac:dyDescent="0.2">
      <c r="A3317" t="s">
        <v>11331</v>
      </c>
      <c r="B3317" t="s">
        <v>11332</v>
      </c>
      <c r="C3317" t="str">
        <f t="shared" si="228"/>
        <v>contrudo –trudere –trusi –trusum</v>
      </c>
      <c r="D3317" t="str">
        <f t="shared" si="230"/>
        <v>contrudo</v>
      </c>
      <c r="E3317" t="s">
        <v>10633</v>
      </c>
      <c r="F3317" t="s">
        <v>11333</v>
      </c>
      <c r="G3317" t="s">
        <v>66</v>
      </c>
      <c r="I3317">
        <v>3</v>
      </c>
      <c r="J3317">
        <v>0</v>
      </c>
      <c r="K3317">
        <v>0</v>
      </c>
      <c r="L3317" t="s">
        <v>24</v>
      </c>
      <c r="M3317" t="str">
        <f t="shared" si="229"/>
        <v>http://logeion.uchicago.edu/index.html#contrudo</v>
      </c>
    </row>
    <row r="3318" spans="1:13" ht="15" customHeight="1" x14ac:dyDescent="0.2">
      <c r="A3318" t="s">
        <v>11334</v>
      </c>
      <c r="B3318" t="s">
        <v>55295</v>
      </c>
      <c r="C3318" t="str">
        <f t="shared" si="228"/>
        <v>contubernalis –is m./f.</v>
      </c>
      <c r="D3318" t="str">
        <f t="shared" si="230"/>
        <v>contubernalis</v>
      </c>
      <c r="E3318" t="s">
        <v>11335</v>
      </c>
      <c r="F3318" t="s">
        <v>11335</v>
      </c>
      <c r="G3318" t="s">
        <v>29</v>
      </c>
      <c r="H3318">
        <v>3</v>
      </c>
      <c r="I3318">
        <v>0</v>
      </c>
      <c r="J3318">
        <v>0</v>
      </c>
      <c r="K3318">
        <v>0</v>
      </c>
      <c r="L3318" t="s">
        <v>19</v>
      </c>
      <c r="M3318" t="str">
        <f t="shared" si="229"/>
        <v>http://logeion.uchicago.edu/index.html#contubernalis</v>
      </c>
    </row>
    <row r="3319" spans="1:13" ht="15" customHeight="1" x14ac:dyDescent="0.2">
      <c r="A3319" t="s">
        <v>11336</v>
      </c>
      <c r="B3319" t="s">
        <v>11337</v>
      </c>
      <c r="C3319" t="str">
        <f t="shared" si="228"/>
        <v>contubernium –i n.</v>
      </c>
      <c r="D3319" t="str">
        <f t="shared" si="230"/>
        <v>contubernium</v>
      </c>
      <c r="E3319" t="s">
        <v>56933</v>
      </c>
      <c r="F3319" t="s">
        <v>56934</v>
      </c>
      <c r="G3319" t="s">
        <v>21</v>
      </c>
      <c r="H3319">
        <v>2</v>
      </c>
      <c r="I3319">
        <v>0</v>
      </c>
      <c r="J3319">
        <v>0</v>
      </c>
      <c r="K3319">
        <v>0</v>
      </c>
      <c r="L3319" t="s">
        <v>19</v>
      </c>
      <c r="M3319" t="str">
        <f t="shared" si="229"/>
        <v>http://logeion.uchicago.edu/index.html#contubernium</v>
      </c>
    </row>
    <row r="3320" spans="1:13" ht="15" customHeight="1" x14ac:dyDescent="0.2">
      <c r="A3320" t="s">
        <v>11340</v>
      </c>
      <c r="B3320" t="s">
        <v>11341</v>
      </c>
      <c r="C3320" t="str">
        <f t="shared" si="228"/>
        <v xml:space="preserve">contumacia –ae f. </v>
      </c>
      <c r="D3320" t="str">
        <f t="shared" si="230"/>
        <v>contumacia</v>
      </c>
      <c r="E3320" t="s">
        <v>11342</v>
      </c>
      <c r="F3320" t="s">
        <v>11343</v>
      </c>
      <c r="G3320" t="s">
        <v>76</v>
      </c>
      <c r="H3320">
        <v>1</v>
      </c>
      <c r="I3320">
        <v>0</v>
      </c>
      <c r="J3320">
        <v>0</v>
      </c>
      <c r="K3320">
        <v>0</v>
      </c>
      <c r="L3320" t="s">
        <v>19</v>
      </c>
      <c r="M3320" t="str">
        <f t="shared" si="229"/>
        <v>http://logeion.uchicago.edu/index.html#contumacia</v>
      </c>
    </row>
    <row r="3321" spans="1:13" ht="15" customHeight="1" x14ac:dyDescent="0.2">
      <c r="A3321" t="s">
        <v>11345</v>
      </c>
      <c r="B3321" t="s">
        <v>56644</v>
      </c>
      <c r="C3321" t="str">
        <f t="shared" si="228"/>
        <v>contumax –acis</v>
      </c>
      <c r="D3321" t="str">
        <f t="shared" si="230"/>
        <v>contumax</v>
      </c>
      <c r="E3321" t="s">
        <v>56643</v>
      </c>
      <c r="F3321" t="s">
        <v>56643</v>
      </c>
      <c r="G3321" t="s">
        <v>230</v>
      </c>
      <c r="H3321">
        <v>3</v>
      </c>
      <c r="I3321">
        <v>0</v>
      </c>
      <c r="J3321">
        <v>0</v>
      </c>
      <c r="K3321">
        <v>0</v>
      </c>
      <c r="L3321" t="s">
        <v>36</v>
      </c>
      <c r="M3321" t="str">
        <f t="shared" si="229"/>
        <v>http://logeion.uchicago.edu/index.html#contumax</v>
      </c>
    </row>
    <row r="3322" spans="1:13" ht="15" customHeight="1" x14ac:dyDescent="0.2">
      <c r="A3322" t="s">
        <v>11346</v>
      </c>
      <c r="B3322" t="s">
        <v>11347</v>
      </c>
      <c r="C3322" t="str">
        <f t="shared" si="228"/>
        <v>contumelia contumeliae f.</v>
      </c>
      <c r="D3322" t="str">
        <f t="shared" si="230"/>
        <v>contumelia</v>
      </c>
      <c r="E3322" t="s">
        <v>11348</v>
      </c>
      <c r="F3322" t="s">
        <v>11348</v>
      </c>
      <c r="G3322" t="s">
        <v>76</v>
      </c>
      <c r="H3322">
        <v>1</v>
      </c>
      <c r="I3322">
        <v>0</v>
      </c>
      <c r="J3322">
        <v>0</v>
      </c>
      <c r="K3322">
        <v>0</v>
      </c>
      <c r="L3322" t="s">
        <v>19</v>
      </c>
      <c r="M3322" t="str">
        <f t="shared" si="229"/>
        <v>http://logeion.uchicago.edu/index.html#contumelia</v>
      </c>
    </row>
    <row r="3323" spans="1:13" ht="15" customHeight="1" x14ac:dyDescent="0.2">
      <c r="A3323" t="s">
        <v>11349</v>
      </c>
      <c r="B3323" t="s">
        <v>11350</v>
      </c>
      <c r="C3323" t="str">
        <f t="shared" si="228"/>
        <v xml:space="preserve">contumeliosus –a –um </v>
      </c>
      <c r="D3323" t="str">
        <f t="shared" si="230"/>
        <v>contumeliosus</v>
      </c>
      <c r="E3323" t="s">
        <v>11351</v>
      </c>
      <c r="F3323" t="s">
        <v>11352</v>
      </c>
      <c r="G3323" t="s">
        <v>61</v>
      </c>
      <c r="H3323">
        <v>1</v>
      </c>
      <c r="I3323">
        <v>0</v>
      </c>
      <c r="J3323">
        <v>0</v>
      </c>
      <c r="K3323">
        <v>0</v>
      </c>
      <c r="L3323" t="s">
        <v>36</v>
      </c>
      <c r="M3323" t="str">
        <f t="shared" si="229"/>
        <v>http://logeion.uchicago.edu/index.html#contumeliosus</v>
      </c>
    </row>
    <row r="3324" spans="1:13" ht="15" customHeight="1" x14ac:dyDescent="0.2">
      <c r="A3324" t="s">
        <v>11353</v>
      </c>
      <c r="B3324" t="s">
        <v>11354</v>
      </c>
      <c r="C3324" t="str">
        <f t="shared" si="228"/>
        <v>contundo contundere contudi contusum</v>
      </c>
      <c r="D3324" t="str">
        <f t="shared" si="230"/>
        <v>contundo</v>
      </c>
      <c r="E3324" t="s">
        <v>11355</v>
      </c>
      <c r="F3324" t="s">
        <v>11356</v>
      </c>
      <c r="G3324" t="s">
        <v>66</v>
      </c>
      <c r="I3324">
        <v>3</v>
      </c>
      <c r="J3324">
        <v>0</v>
      </c>
      <c r="K3324">
        <v>0</v>
      </c>
      <c r="L3324" t="s">
        <v>24</v>
      </c>
      <c r="M3324" t="str">
        <f t="shared" si="229"/>
        <v>http://logeion.uchicago.edu/index.html#contundo</v>
      </c>
    </row>
    <row r="3325" spans="1:13" ht="15" customHeight="1" x14ac:dyDescent="0.2">
      <c r="A3325" t="s">
        <v>11358</v>
      </c>
      <c r="B3325" t="s">
        <v>11359</v>
      </c>
      <c r="C3325" t="str">
        <f t="shared" si="228"/>
        <v>conturbo conturbare conturbavi conturbatus</v>
      </c>
      <c r="D3325" t="str">
        <f t="shared" si="230"/>
        <v>conturbo</v>
      </c>
      <c r="E3325" t="s">
        <v>11360</v>
      </c>
      <c r="F3325" t="s">
        <v>11361</v>
      </c>
      <c r="G3325" t="s">
        <v>23</v>
      </c>
      <c r="I3325">
        <v>1</v>
      </c>
      <c r="J3325">
        <v>0</v>
      </c>
      <c r="K3325">
        <v>0</v>
      </c>
      <c r="L3325" t="s">
        <v>24</v>
      </c>
      <c r="M3325" t="str">
        <f t="shared" si="229"/>
        <v>http://logeion.uchicago.edu/index.html#conturbo</v>
      </c>
    </row>
    <row r="3326" spans="1:13" ht="15" customHeight="1" x14ac:dyDescent="0.2">
      <c r="A3326" t="s">
        <v>11362</v>
      </c>
      <c r="B3326" t="s">
        <v>11363</v>
      </c>
      <c r="C3326" t="str">
        <f t="shared" si="228"/>
        <v>contus –i m.</v>
      </c>
      <c r="D3326" t="str">
        <f t="shared" si="230"/>
        <v>contus</v>
      </c>
      <c r="E3326" t="s">
        <v>11364</v>
      </c>
      <c r="F3326" t="s">
        <v>11365</v>
      </c>
      <c r="G3326" t="s">
        <v>21</v>
      </c>
      <c r="H3326">
        <v>2</v>
      </c>
      <c r="I3326">
        <v>0</v>
      </c>
      <c r="J3326">
        <v>0</v>
      </c>
      <c r="K3326">
        <v>0</v>
      </c>
      <c r="L3326" t="s">
        <v>19</v>
      </c>
      <c r="M3326" t="str">
        <f t="shared" si="229"/>
        <v>http://logeion.uchicago.edu/index.html#contus</v>
      </c>
    </row>
    <row r="3327" spans="1:13" ht="15" customHeight="1" x14ac:dyDescent="0.2">
      <c r="A3327" t="s">
        <v>10744</v>
      </c>
      <c r="B3327" t="s">
        <v>57760</v>
      </c>
      <c r="C3327" t="str">
        <f t="shared" si="228"/>
        <v xml:space="preserve">conubium –ii n. </v>
      </c>
      <c r="D3327" t="str">
        <f t="shared" si="230"/>
        <v>conubium</v>
      </c>
      <c r="E3327" t="s">
        <v>10745</v>
      </c>
      <c r="F3327" t="s">
        <v>10745</v>
      </c>
      <c r="G3327" t="s">
        <v>21</v>
      </c>
      <c r="H3327">
        <v>2</v>
      </c>
      <c r="I3327">
        <v>0</v>
      </c>
      <c r="J3327">
        <v>0</v>
      </c>
      <c r="K3327">
        <v>0</v>
      </c>
      <c r="L3327" t="s">
        <v>19</v>
      </c>
      <c r="M3327" t="str">
        <f t="shared" si="229"/>
        <v>http://logeion.uchicago.edu/index.html#conubium</v>
      </c>
    </row>
    <row r="3328" spans="1:13" ht="15" customHeight="1" x14ac:dyDescent="0.2">
      <c r="A3328" t="s">
        <v>11467</v>
      </c>
      <c r="B3328" t="s">
        <v>11468</v>
      </c>
      <c r="C3328" t="str">
        <f t="shared" si="228"/>
        <v>conus –i m.</v>
      </c>
      <c r="D3328" t="str">
        <f t="shared" si="230"/>
        <v>conus</v>
      </c>
      <c r="E3328" t="s">
        <v>11469</v>
      </c>
      <c r="F3328" t="s">
        <v>11470</v>
      </c>
      <c r="G3328" t="s">
        <v>21</v>
      </c>
      <c r="H3328">
        <v>2</v>
      </c>
      <c r="I3328">
        <v>0</v>
      </c>
      <c r="J3328">
        <v>0</v>
      </c>
      <c r="K3328">
        <v>0</v>
      </c>
      <c r="L3328" t="s">
        <v>19</v>
      </c>
      <c r="M3328" t="str">
        <f t="shared" si="229"/>
        <v>http://logeion.uchicago.edu/index.html#conus</v>
      </c>
    </row>
    <row r="3329" spans="1:13" ht="15" customHeight="1" x14ac:dyDescent="0.2">
      <c r="A3329" t="s">
        <v>11366</v>
      </c>
      <c r="B3329" t="s">
        <v>11367</v>
      </c>
      <c r="C3329" t="str">
        <f t="shared" si="228"/>
        <v>convalesco –valescere –valui –—</v>
      </c>
      <c r="D3329" t="str">
        <f t="shared" si="230"/>
        <v>convalesco</v>
      </c>
      <c r="E3329" t="s">
        <v>11368</v>
      </c>
      <c r="F3329" t="s">
        <v>11369</v>
      </c>
      <c r="G3329" t="s">
        <v>66</v>
      </c>
      <c r="I3329">
        <v>3</v>
      </c>
      <c r="J3329">
        <v>0</v>
      </c>
      <c r="K3329">
        <v>0</v>
      </c>
      <c r="L3329" t="s">
        <v>24</v>
      </c>
      <c r="M3329" t="str">
        <f t="shared" si="229"/>
        <v>http://logeion.uchicago.edu/index.html#convalesco</v>
      </c>
    </row>
    <row r="3330" spans="1:13" ht="15" customHeight="1" x14ac:dyDescent="0.2">
      <c r="A3330" t="s">
        <v>11370</v>
      </c>
      <c r="B3330" t="s">
        <v>11371</v>
      </c>
      <c r="C3330" t="str">
        <f t="shared" si="228"/>
        <v>convallis –is f.</v>
      </c>
      <c r="D3330" t="str">
        <f t="shared" si="230"/>
        <v>convallis</v>
      </c>
      <c r="E3330" t="s">
        <v>11372</v>
      </c>
      <c r="F3330" t="s">
        <v>11373</v>
      </c>
      <c r="G3330" t="s">
        <v>29</v>
      </c>
      <c r="H3330">
        <v>3</v>
      </c>
      <c r="I3330">
        <v>0</v>
      </c>
      <c r="J3330">
        <v>0</v>
      </c>
      <c r="K3330">
        <v>0</v>
      </c>
      <c r="L3330" t="s">
        <v>19</v>
      </c>
      <c r="M3330" t="str">
        <f t="shared" si="229"/>
        <v>http://logeion.uchicago.edu/index.html#convallis</v>
      </c>
    </row>
    <row r="3331" spans="1:13" ht="15" customHeight="1" x14ac:dyDescent="0.2">
      <c r="A3331" t="s">
        <v>11374</v>
      </c>
      <c r="B3331" t="s">
        <v>11375</v>
      </c>
      <c r="C3331" t="str">
        <f t="shared" si="228"/>
        <v>convecto convectare convectavi convectatus</v>
      </c>
      <c r="D3331" t="str">
        <f t="shared" si="230"/>
        <v>convecto</v>
      </c>
      <c r="E3331" t="s">
        <v>11376</v>
      </c>
      <c r="F3331" t="s">
        <v>11377</v>
      </c>
      <c r="G3331" t="s">
        <v>23</v>
      </c>
      <c r="I3331">
        <v>1</v>
      </c>
      <c r="J3331">
        <v>0</v>
      </c>
      <c r="K3331">
        <v>0</v>
      </c>
      <c r="L3331" t="s">
        <v>24</v>
      </c>
      <c r="M3331" t="str">
        <f t="shared" si="229"/>
        <v>http://logeion.uchicago.edu/index.html#convecto</v>
      </c>
    </row>
    <row r="3332" spans="1:13" ht="15" customHeight="1" x14ac:dyDescent="0.2">
      <c r="A3332" t="s">
        <v>11379</v>
      </c>
      <c r="B3332" t="s">
        <v>11380</v>
      </c>
      <c r="C3332" t="str">
        <f t="shared" si="228"/>
        <v>conveho –vehere –vexi –vectum</v>
      </c>
      <c r="D3332" t="str">
        <f t="shared" si="230"/>
        <v>conveho</v>
      </c>
      <c r="E3332" t="s">
        <v>11381</v>
      </c>
      <c r="F3332" t="s">
        <v>11382</v>
      </c>
      <c r="G3332" t="s">
        <v>66</v>
      </c>
      <c r="I3332">
        <v>3</v>
      </c>
      <c r="J3332">
        <v>0</v>
      </c>
      <c r="K3332">
        <v>0</v>
      </c>
      <c r="L3332" t="s">
        <v>24</v>
      </c>
      <c r="M3332" t="str">
        <f t="shared" si="229"/>
        <v>http://logeion.uchicago.edu/index.html#conveho</v>
      </c>
    </row>
    <row r="3333" spans="1:13" ht="15" customHeight="1" x14ac:dyDescent="0.2">
      <c r="A3333" t="s">
        <v>11383</v>
      </c>
      <c r="B3333" t="s">
        <v>11384</v>
      </c>
      <c r="C3333" t="str">
        <f t="shared" si="228"/>
        <v>convello –ere –velli –vulsus</v>
      </c>
      <c r="D3333" t="str">
        <f t="shared" si="230"/>
        <v>convello</v>
      </c>
      <c r="E3333" t="s">
        <v>11385</v>
      </c>
      <c r="F3333" t="s">
        <v>11386</v>
      </c>
      <c r="G3333" t="s">
        <v>66</v>
      </c>
      <c r="I3333">
        <v>3</v>
      </c>
      <c r="J3333">
        <v>0</v>
      </c>
      <c r="K3333">
        <v>0</v>
      </c>
      <c r="L3333" t="s">
        <v>24</v>
      </c>
      <c r="M3333" t="str">
        <f t="shared" si="229"/>
        <v>http://logeion.uchicago.edu/index.html#convello</v>
      </c>
    </row>
    <row r="3334" spans="1:13" ht="15" customHeight="1" x14ac:dyDescent="0.2">
      <c r="A3334" t="s">
        <v>11388</v>
      </c>
      <c r="B3334" t="s">
        <v>11389</v>
      </c>
      <c r="C3334" t="str">
        <f t="shared" si="228"/>
        <v>conveniens –entis</v>
      </c>
      <c r="D3334" t="str">
        <f t="shared" si="230"/>
        <v>conveniens</v>
      </c>
      <c r="E3334" t="s">
        <v>11390</v>
      </c>
      <c r="F3334" t="s">
        <v>11391</v>
      </c>
      <c r="G3334" t="s">
        <v>230</v>
      </c>
      <c r="H3334">
        <v>3</v>
      </c>
      <c r="I3334">
        <v>0</v>
      </c>
      <c r="J3334">
        <v>0</v>
      </c>
      <c r="K3334">
        <v>0</v>
      </c>
      <c r="L3334" t="s">
        <v>36</v>
      </c>
      <c r="M3334" t="str">
        <f t="shared" si="229"/>
        <v>http://logeion.uchicago.edu/index.html#conveniens</v>
      </c>
    </row>
    <row r="3335" spans="1:13" ht="15" customHeight="1" x14ac:dyDescent="0.2">
      <c r="A3335" t="s">
        <v>11393</v>
      </c>
      <c r="B3335" t="s">
        <v>60147</v>
      </c>
      <c r="C3335" t="str">
        <f t="shared" si="228"/>
        <v xml:space="preserve">convenientia –ae f. </v>
      </c>
      <c r="D3335" t="str">
        <f t="shared" ref="D3335:D3366" si="231">IF(ISBLANK(B3335),0,LEFT( C3335, FIND( " ", C3335 ) - 1 ))</f>
        <v>convenientia</v>
      </c>
      <c r="E3335" t="s">
        <v>59992</v>
      </c>
      <c r="F3335" t="s">
        <v>59992</v>
      </c>
      <c r="G3335" t="s">
        <v>76</v>
      </c>
      <c r="H3335">
        <v>1</v>
      </c>
      <c r="I3335">
        <v>0</v>
      </c>
      <c r="J3335">
        <v>0</v>
      </c>
      <c r="K3335">
        <v>0</v>
      </c>
      <c r="L3335" t="s">
        <v>19</v>
      </c>
      <c r="M3335" t="str">
        <f t="shared" si="229"/>
        <v>http://logeion.uchicago.edu/index.html#convenientia</v>
      </c>
    </row>
    <row r="3336" spans="1:13" ht="15" customHeight="1" x14ac:dyDescent="0.2">
      <c r="A3336" t="s">
        <v>11394</v>
      </c>
      <c r="B3336" t="s">
        <v>11395</v>
      </c>
      <c r="C3336" t="str">
        <f t="shared" si="228"/>
        <v>convenio convenire conveni conventus</v>
      </c>
      <c r="D3336" t="str">
        <f t="shared" si="231"/>
        <v>convenio</v>
      </c>
      <c r="E3336" t="s">
        <v>11396</v>
      </c>
      <c r="F3336" t="s">
        <v>11397</v>
      </c>
      <c r="G3336" t="s">
        <v>235</v>
      </c>
      <c r="I3336">
        <v>4</v>
      </c>
      <c r="J3336">
        <v>0</v>
      </c>
      <c r="K3336">
        <v>0</v>
      </c>
      <c r="L3336" t="s">
        <v>24</v>
      </c>
      <c r="M3336" t="str">
        <f t="shared" si="229"/>
        <v>http://logeion.uchicago.edu/index.html#convenio</v>
      </c>
    </row>
    <row r="3337" spans="1:13" ht="15" customHeight="1" x14ac:dyDescent="0.2">
      <c r="A3337" t="s">
        <v>11399</v>
      </c>
      <c r="B3337" t="s">
        <v>11400</v>
      </c>
      <c r="C3337" t="str">
        <f t="shared" si="228"/>
        <v>conventio –onis f.</v>
      </c>
      <c r="D3337" t="str">
        <f t="shared" si="231"/>
        <v>conventio</v>
      </c>
      <c r="E3337" t="s">
        <v>11401</v>
      </c>
      <c r="F3337" t="s">
        <v>11402</v>
      </c>
      <c r="G3337" t="s">
        <v>29</v>
      </c>
      <c r="H3337">
        <v>3</v>
      </c>
      <c r="I3337">
        <v>0</v>
      </c>
      <c r="J3337">
        <v>0</v>
      </c>
      <c r="K3337">
        <v>0</v>
      </c>
      <c r="L3337" t="s">
        <v>19</v>
      </c>
      <c r="M3337" t="str">
        <f t="shared" si="229"/>
        <v>http://logeion.uchicago.edu/index.html#conventio</v>
      </c>
    </row>
    <row r="3338" spans="1:13" ht="15" customHeight="1" x14ac:dyDescent="0.2">
      <c r="A3338" t="s">
        <v>11405</v>
      </c>
      <c r="B3338" t="s">
        <v>11406</v>
      </c>
      <c r="C3338" t="str">
        <f t="shared" si="228"/>
        <v>conventus conventus m.</v>
      </c>
      <c r="D3338" t="str">
        <f t="shared" si="231"/>
        <v>conventus</v>
      </c>
      <c r="E3338" t="s">
        <v>9755</v>
      </c>
      <c r="F3338" t="s">
        <v>11407</v>
      </c>
      <c r="G3338" t="s">
        <v>18</v>
      </c>
      <c r="H3338">
        <v>4</v>
      </c>
      <c r="I3338">
        <v>0</v>
      </c>
      <c r="J3338">
        <v>0</v>
      </c>
      <c r="K3338">
        <v>0</v>
      </c>
      <c r="L3338" t="s">
        <v>19</v>
      </c>
      <c r="M3338" t="str">
        <f t="shared" si="229"/>
        <v>http://logeion.uchicago.edu/index.html#conventus</v>
      </c>
    </row>
    <row r="3339" spans="1:13" ht="15" customHeight="1" x14ac:dyDescent="0.2">
      <c r="A3339" t="s">
        <v>11410</v>
      </c>
      <c r="B3339" t="s">
        <v>59152</v>
      </c>
      <c r="C3339" t="str">
        <f t="shared" si="228"/>
        <v>conversatio –onis f</v>
      </c>
      <c r="D3339" t="str">
        <f t="shared" si="231"/>
        <v>conversatio</v>
      </c>
      <c r="E3339" t="s">
        <v>59293</v>
      </c>
      <c r="F3339" t="s">
        <v>59294</v>
      </c>
      <c r="G3339" t="s">
        <v>29</v>
      </c>
      <c r="H3339">
        <v>3</v>
      </c>
      <c r="I3339">
        <v>0</v>
      </c>
      <c r="J3339">
        <v>0</v>
      </c>
      <c r="K3339">
        <v>0</v>
      </c>
      <c r="L3339" t="s">
        <v>19</v>
      </c>
      <c r="M3339" t="str">
        <f t="shared" si="229"/>
        <v>http://logeion.uchicago.edu/index.html#conversatio</v>
      </c>
    </row>
    <row r="3340" spans="1:13" ht="15" customHeight="1" x14ac:dyDescent="0.2">
      <c r="A3340" t="s">
        <v>58854</v>
      </c>
      <c r="B3340" t="s">
        <v>58634</v>
      </c>
      <c r="C3340" t="str">
        <f t="shared" si="228"/>
        <v>conversio -onis f.</v>
      </c>
      <c r="D3340" t="str">
        <f t="shared" si="231"/>
        <v>conversio</v>
      </c>
      <c r="E3340" t="s">
        <v>58636</v>
      </c>
      <c r="F3340" t="s">
        <v>58635</v>
      </c>
      <c r="G3340" t="s">
        <v>29</v>
      </c>
      <c r="H3340">
        <v>3</v>
      </c>
      <c r="L3340" t="s">
        <v>19</v>
      </c>
      <c r="M3340" t="str">
        <f t="shared" si="229"/>
        <v>http://logeion.uchicago.edu/index.html#conversio</v>
      </c>
    </row>
    <row r="3341" spans="1:13" ht="15" customHeight="1" x14ac:dyDescent="0.2">
      <c r="A3341" t="s">
        <v>11413</v>
      </c>
      <c r="B3341" t="s">
        <v>59153</v>
      </c>
      <c r="C3341" t="str">
        <f t="shared" si="228"/>
        <v>conversor –ari –atus sum</v>
      </c>
      <c r="D3341" t="str">
        <f t="shared" si="231"/>
        <v>conversor</v>
      </c>
      <c r="E3341" t="s">
        <v>59295</v>
      </c>
      <c r="F3341" t="s">
        <v>59295</v>
      </c>
      <c r="G3341" t="s">
        <v>170</v>
      </c>
      <c r="I3341">
        <v>1</v>
      </c>
      <c r="J3341">
        <v>0</v>
      </c>
      <c r="K3341">
        <v>0</v>
      </c>
      <c r="L3341" t="s">
        <v>24</v>
      </c>
      <c r="M3341" t="str">
        <f t="shared" si="229"/>
        <v>http://logeion.uchicago.edu/index.html#conversor</v>
      </c>
    </row>
    <row r="3342" spans="1:13" ht="15" customHeight="1" x14ac:dyDescent="0.2">
      <c r="A3342" t="s">
        <v>11414</v>
      </c>
      <c r="B3342" t="s">
        <v>11415</v>
      </c>
      <c r="C3342" t="str">
        <f t="shared" si="228"/>
        <v>converto convertere converti conversum</v>
      </c>
      <c r="D3342" t="str">
        <f t="shared" si="231"/>
        <v>converto</v>
      </c>
      <c r="E3342" t="s">
        <v>11416</v>
      </c>
      <c r="F3342" t="s">
        <v>57128</v>
      </c>
      <c r="G3342" t="s">
        <v>66</v>
      </c>
      <c r="I3342">
        <v>3</v>
      </c>
      <c r="J3342">
        <v>0</v>
      </c>
      <c r="K3342">
        <v>0</v>
      </c>
      <c r="L3342" t="s">
        <v>24</v>
      </c>
      <c r="M3342" t="str">
        <f t="shared" si="229"/>
        <v>http://logeion.uchicago.edu/index.html#converto</v>
      </c>
    </row>
    <row r="3343" spans="1:13" ht="15" customHeight="1" x14ac:dyDescent="0.2">
      <c r="A3343" t="s">
        <v>11418</v>
      </c>
      <c r="B3343" t="s">
        <v>11419</v>
      </c>
      <c r="C3343" t="str">
        <f t="shared" si="228"/>
        <v>convexum –i n.</v>
      </c>
      <c r="D3343" t="str">
        <f t="shared" si="231"/>
        <v>convexum</v>
      </c>
      <c r="E3343" t="s">
        <v>11420</v>
      </c>
      <c r="F3343" t="s">
        <v>11421</v>
      </c>
      <c r="G3343" t="s">
        <v>21</v>
      </c>
      <c r="H3343">
        <v>2</v>
      </c>
      <c r="I3343">
        <v>0</v>
      </c>
      <c r="J3343">
        <v>0</v>
      </c>
      <c r="K3343">
        <v>0</v>
      </c>
      <c r="L3343" t="s">
        <v>19</v>
      </c>
      <c r="M3343" t="str">
        <f t="shared" si="229"/>
        <v>http://logeion.uchicago.edu/index.html#convexum</v>
      </c>
    </row>
    <row r="3344" spans="1:13" ht="15" customHeight="1" x14ac:dyDescent="0.2">
      <c r="A3344" t="s">
        <v>11422</v>
      </c>
      <c r="B3344" t="s">
        <v>11423</v>
      </c>
      <c r="C3344" t="str">
        <f t="shared" si="228"/>
        <v>convexus –a –um</v>
      </c>
      <c r="D3344" t="str">
        <f t="shared" si="231"/>
        <v>convexus</v>
      </c>
      <c r="E3344" t="s">
        <v>7925</v>
      </c>
      <c r="F3344" t="s">
        <v>11424</v>
      </c>
      <c r="G3344" t="s">
        <v>61</v>
      </c>
      <c r="H3344">
        <v>1</v>
      </c>
      <c r="I3344">
        <v>0</v>
      </c>
      <c r="J3344">
        <v>0</v>
      </c>
      <c r="K3344">
        <v>0</v>
      </c>
      <c r="L3344" t="s">
        <v>36</v>
      </c>
      <c r="M3344" t="str">
        <f t="shared" si="229"/>
        <v>http://logeion.uchicago.edu/index.html#convexus</v>
      </c>
    </row>
    <row r="3345" spans="1:13" ht="15" customHeight="1" x14ac:dyDescent="0.2">
      <c r="A3345" t="s">
        <v>11427</v>
      </c>
      <c r="B3345" t="s">
        <v>57689</v>
      </c>
      <c r="C3345" t="str">
        <f t="shared" si="228"/>
        <v>convicior –are</v>
      </c>
      <c r="D3345" t="str">
        <f t="shared" si="231"/>
        <v>convicior</v>
      </c>
      <c r="E3345" t="s">
        <v>56645</v>
      </c>
      <c r="F3345" t="s">
        <v>56645</v>
      </c>
      <c r="G3345" t="s">
        <v>170</v>
      </c>
      <c r="I3345">
        <v>1</v>
      </c>
      <c r="J3345">
        <v>0</v>
      </c>
      <c r="K3345">
        <v>0</v>
      </c>
      <c r="L3345" t="s">
        <v>24</v>
      </c>
      <c r="M3345" t="str">
        <f t="shared" si="229"/>
        <v>http://logeion.uchicago.edu/index.html#convicior</v>
      </c>
    </row>
    <row r="3346" spans="1:13" ht="15" customHeight="1" x14ac:dyDescent="0.2">
      <c r="A3346" t="s">
        <v>11428</v>
      </c>
      <c r="B3346" t="s">
        <v>11429</v>
      </c>
      <c r="C3346" t="str">
        <f t="shared" si="228"/>
        <v>convicium –i n.</v>
      </c>
      <c r="D3346" t="str">
        <f t="shared" si="231"/>
        <v>convicium</v>
      </c>
      <c r="E3346" t="s">
        <v>11430</v>
      </c>
      <c r="F3346" t="s">
        <v>11431</v>
      </c>
      <c r="G3346" t="s">
        <v>21</v>
      </c>
      <c r="H3346">
        <v>2</v>
      </c>
      <c r="I3346">
        <v>0</v>
      </c>
      <c r="J3346">
        <v>0</v>
      </c>
      <c r="K3346">
        <v>0</v>
      </c>
      <c r="L3346" t="s">
        <v>19</v>
      </c>
      <c r="M3346" t="str">
        <f t="shared" si="229"/>
        <v>http://logeion.uchicago.edu/index.html#convicium</v>
      </c>
    </row>
    <row r="3347" spans="1:13" ht="15" customHeight="1" x14ac:dyDescent="0.2">
      <c r="A3347" t="s">
        <v>11432</v>
      </c>
      <c r="B3347" t="s">
        <v>11433</v>
      </c>
      <c r="C3347" t="str">
        <f t="shared" si="228"/>
        <v>Convictolitavis –is m.</v>
      </c>
      <c r="D3347" t="str">
        <f t="shared" si="231"/>
        <v>Convictolitavis</v>
      </c>
      <c r="E3347" t="s">
        <v>11434</v>
      </c>
      <c r="F3347" t="s">
        <v>11434</v>
      </c>
      <c r="G3347" t="s">
        <v>29</v>
      </c>
      <c r="H3347">
        <v>3</v>
      </c>
      <c r="I3347">
        <v>0</v>
      </c>
      <c r="J3347">
        <v>0</v>
      </c>
      <c r="K3347">
        <v>1</v>
      </c>
      <c r="L3347" t="s">
        <v>19</v>
      </c>
      <c r="M3347" t="str">
        <f t="shared" si="229"/>
        <v>http://logeion.uchicago.edu/index.html#Convictolitavis</v>
      </c>
    </row>
    <row r="3348" spans="1:13" ht="15" customHeight="1" x14ac:dyDescent="0.2">
      <c r="A3348" t="s">
        <v>11435</v>
      </c>
      <c r="B3348" t="s">
        <v>52909</v>
      </c>
      <c r="C3348" t="str">
        <f t="shared" si="228"/>
        <v>convictor –oris m.</v>
      </c>
      <c r="D3348" t="str">
        <f t="shared" si="231"/>
        <v>convictor</v>
      </c>
      <c r="E3348" t="s">
        <v>52910</v>
      </c>
      <c r="F3348" t="s">
        <v>52910</v>
      </c>
      <c r="G3348" t="s">
        <v>29</v>
      </c>
      <c r="H3348">
        <v>3</v>
      </c>
      <c r="I3348">
        <v>0</v>
      </c>
      <c r="J3348">
        <v>0</v>
      </c>
      <c r="K3348">
        <v>0</v>
      </c>
      <c r="L3348" t="s">
        <v>19</v>
      </c>
      <c r="M3348" t="str">
        <f t="shared" si="229"/>
        <v>http://logeion.uchicago.edu/index.html#convictor</v>
      </c>
    </row>
    <row r="3349" spans="1:13" ht="15" customHeight="1" x14ac:dyDescent="0.2">
      <c r="A3349" t="s">
        <v>11436</v>
      </c>
      <c r="B3349" t="s">
        <v>54519</v>
      </c>
      <c r="C3349" t="str">
        <f t="shared" si="228"/>
        <v>convictus –us m.</v>
      </c>
      <c r="D3349" t="str">
        <f t="shared" si="231"/>
        <v>convictus</v>
      </c>
      <c r="E3349" t="s">
        <v>57129</v>
      </c>
      <c r="F3349" t="s">
        <v>57130</v>
      </c>
      <c r="G3349" t="s">
        <v>18</v>
      </c>
      <c r="H3349">
        <v>4</v>
      </c>
      <c r="I3349">
        <v>0</v>
      </c>
      <c r="J3349">
        <v>0</v>
      </c>
      <c r="K3349">
        <v>0</v>
      </c>
      <c r="L3349" t="s">
        <v>19</v>
      </c>
      <c r="M3349" t="str">
        <f t="shared" si="229"/>
        <v>http://logeion.uchicago.edu/index.html#convictus</v>
      </c>
    </row>
    <row r="3350" spans="1:13" ht="15" customHeight="1" x14ac:dyDescent="0.2">
      <c r="A3350" t="s">
        <v>11438</v>
      </c>
      <c r="B3350" t="s">
        <v>11439</v>
      </c>
      <c r="C3350" t="str">
        <f t="shared" si="228"/>
        <v>convinco convincere convici convictus</v>
      </c>
      <c r="D3350" t="str">
        <f t="shared" si="231"/>
        <v>convinco</v>
      </c>
      <c r="E3350" t="s">
        <v>57131</v>
      </c>
      <c r="F3350" t="s">
        <v>57132</v>
      </c>
      <c r="G3350" t="s">
        <v>66</v>
      </c>
      <c r="I3350">
        <v>3</v>
      </c>
      <c r="J3350">
        <v>0</v>
      </c>
      <c r="K3350">
        <v>0</v>
      </c>
      <c r="L3350" t="s">
        <v>24</v>
      </c>
      <c r="M3350" t="str">
        <f t="shared" si="229"/>
        <v>http://logeion.uchicago.edu/index.html#convinco</v>
      </c>
    </row>
    <row r="3351" spans="1:13" ht="15" customHeight="1" x14ac:dyDescent="0.2">
      <c r="A3351" t="s">
        <v>11441</v>
      </c>
      <c r="B3351" t="s">
        <v>11442</v>
      </c>
      <c r="C3351" t="str">
        <f t="shared" ref="C3351:C3414" si="232">SUBSTITUTE(SUBSTITUTE(SUBSTITUTE(SUBSTITUTE(SUBSTITUTE(SUBSTITUTE(SUBSTITUTE(SUBSTITUTE(SUBSTITUTE(SUBSTITUTE(SUBSTITUTE(B3351, "ā", "a"), "ē", "e"), "ī", "i"), "ō", "o"), "ū", "u"), "ȳ", "y"), "Ā", "A"), "Ē", "E"), "Ī", "I"), "Ō", "O"), "Ū", "U")</f>
        <v>conviva –ae m.</v>
      </c>
      <c r="D3351" t="str">
        <f t="shared" si="231"/>
        <v>conviva</v>
      </c>
      <c r="E3351" t="s">
        <v>11443</v>
      </c>
      <c r="F3351" t="s">
        <v>11444</v>
      </c>
      <c r="G3351" t="s">
        <v>76</v>
      </c>
      <c r="H3351">
        <v>1</v>
      </c>
      <c r="I3351">
        <v>0</v>
      </c>
      <c r="J3351">
        <v>0</v>
      </c>
      <c r="K3351">
        <v>0</v>
      </c>
      <c r="L3351" t="s">
        <v>19</v>
      </c>
      <c r="M3351" t="str">
        <f t="shared" si="229"/>
        <v>http://logeion.uchicago.edu/index.html#conviva</v>
      </c>
    </row>
    <row r="3352" spans="1:13" ht="15" customHeight="1" x14ac:dyDescent="0.2">
      <c r="A3352" t="s">
        <v>11447</v>
      </c>
      <c r="B3352" t="s">
        <v>11448</v>
      </c>
      <c r="C3352" t="str">
        <f t="shared" si="232"/>
        <v>convivium convivii n.</v>
      </c>
      <c r="D3352" t="str">
        <f t="shared" si="231"/>
        <v>convivium</v>
      </c>
      <c r="E3352" t="s">
        <v>11449</v>
      </c>
      <c r="F3352" t="s">
        <v>11449</v>
      </c>
      <c r="G3352" t="s">
        <v>21</v>
      </c>
      <c r="H3352">
        <v>2</v>
      </c>
      <c r="I3352">
        <v>0</v>
      </c>
      <c r="J3352">
        <v>0</v>
      </c>
      <c r="K3352">
        <v>0</v>
      </c>
      <c r="L3352" t="s">
        <v>19</v>
      </c>
      <c r="M3352" t="str">
        <f t="shared" si="229"/>
        <v>http://logeion.uchicago.edu/index.html#convivium</v>
      </c>
    </row>
    <row r="3353" spans="1:13" ht="15" customHeight="1" x14ac:dyDescent="0.2">
      <c r="A3353" t="s">
        <v>11451</v>
      </c>
      <c r="B3353" t="s">
        <v>55014</v>
      </c>
      <c r="C3353" t="str">
        <f t="shared" si="232"/>
        <v>convivo –vivere –vixi –victum</v>
      </c>
      <c r="D3353" t="str">
        <f t="shared" si="231"/>
        <v>convivo</v>
      </c>
      <c r="E3353" t="s">
        <v>54512</v>
      </c>
      <c r="F3353" t="s">
        <v>54512</v>
      </c>
      <c r="G3353" t="s">
        <v>66</v>
      </c>
      <c r="I3353">
        <v>3</v>
      </c>
      <c r="J3353">
        <v>0</v>
      </c>
      <c r="K3353">
        <v>0</v>
      </c>
      <c r="L3353" t="s">
        <v>24</v>
      </c>
      <c r="M3353" t="str">
        <f t="shared" si="229"/>
        <v>http://logeion.uchicago.edu/index.html#convivo</v>
      </c>
    </row>
    <row r="3354" spans="1:13" ht="15" customHeight="1" x14ac:dyDescent="0.2">
      <c r="A3354" t="s">
        <v>11452</v>
      </c>
      <c r="B3354" t="s">
        <v>55018</v>
      </c>
      <c r="C3354" t="str">
        <f t="shared" si="232"/>
        <v>convivor convivari convivatus est</v>
      </c>
      <c r="D3354" t="str">
        <f t="shared" si="231"/>
        <v>convivor</v>
      </c>
      <c r="E3354" t="s">
        <v>55016</v>
      </c>
      <c r="F3354" t="s">
        <v>55017</v>
      </c>
      <c r="G3354" t="s">
        <v>170</v>
      </c>
      <c r="I3354">
        <v>1</v>
      </c>
      <c r="J3354">
        <v>0</v>
      </c>
      <c r="K3354">
        <v>0</v>
      </c>
      <c r="L3354" t="s">
        <v>24</v>
      </c>
      <c r="M3354" t="str">
        <f t="shared" si="229"/>
        <v>http://logeion.uchicago.edu/index.html#convivor</v>
      </c>
    </row>
    <row r="3355" spans="1:13" ht="15" customHeight="1" x14ac:dyDescent="0.2">
      <c r="A3355" t="s">
        <v>11453</v>
      </c>
      <c r="B3355" t="s">
        <v>11454</v>
      </c>
      <c r="C3355" t="str">
        <f t="shared" si="232"/>
        <v>convoco convocare convocavi convocatus</v>
      </c>
      <c r="D3355" t="str">
        <f t="shared" si="231"/>
        <v>convoco</v>
      </c>
      <c r="E3355" t="s">
        <v>11455</v>
      </c>
      <c r="F3355" t="s">
        <v>11456</v>
      </c>
      <c r="G3355" t="s">
        <v>23</v>
      </c>
      <c r="I3355">
        <v>1</v>
      </c>
      <c r="J3355">
        <v>0</v>
      </c>
      <c r="K3355">
        <v>0</v>
      </c>
      <c r="L3355" t="s">
        <v>24</v>
      </c>
      <c r="M3355" t="str">
        <f t="shared" si="229"/>
        <v>http://logeion.uchicago.edu/index.html#convoco</v>
      </c>
    </row>
    <row r="3356" spans="1:13" ht="15" customHeight="1" x14ac:dyDescent="0.2">
      <c r="A3356" t="s">
        <v>11457</v>
      </c>
      <c r="B3356" t="s">
        <v>55015</v>
      </c>
      <c r="C3356" t="str">
        <f t="shared" si="232"/>
        <v>convolo –volare</v>
      </c>
      <c r="D3356" t="str">
        <f t="shared" si="231"/>
        <v>convolo</v>
      </c>
      <c r="E3356" t="s">
        <v>11458</v>
      </c>
      <c r="F3356" t="s">
        <v>11459</v>
      </c>
      <c r="G3356" t="s">
        <v>23</v>
      </c>
      <c r="I3356">
        <v>1</v>
      </c>
      <c r="J3356">
        <v>0</v>
      </c>
      <c r="K3356">
        <v>0</v>
      </c>
      <c r="L3356" t="s">
        <v>24</v>
      </c>
      <c r="M3356" t="str">
        <f t="shared" si="229"/>
        <v>http://logeion.uchicago.edu/index.html#convolo</v>
      </c>
    </row>
    <row r="3357" spans="1:13" ht="15" customHeight="1" x14ac:dyDescent="0.2">
      <c r="A3357" t="s">
        <v>11460</v>
      </c>
      <c r="B3357" t="s">
        <v>11461</v>
      </c>
      <c r="C3357" t="str">
        <f t="shared" si="232"/>
        <v>convolvo –ere –volvi –volutus</v>
      </c>
      <c r="D3357" t="str">
        <f t="shared" si="231"/>
        <v>convolvo</v>
      </c>
      <c r="E3357" t="s">
        <v>11462</v>
      </c>
      <c r="F3357" t="s">
        <v>11463</v>
      </c>
      <c r="G3357" t="s">
        <v>66</v>
      </c>
      <c r="I3357">
        <v>3</v>
      </c>
      <c r="J3357">
        <v>0</v>
      </c>
      <c r="K3357">
        <v>0</v>
      </c>
      <c r="L3357" t="s">
        <v>24</v>
      </c>
      <c r="M3357" t="str">
        <f t="shared" si="229"/>
        <v>http://logeion.uchicago.edu/index.html#convolvo</v>
      </c>
    </row>
    <row r="3358" spans="1:13" ht="15" customHeight="1" x14ac:dyDescent="0.2">
      <c r="A3358" t="s">
        <v>58892</v>
      </c>
      <c r="B3358" t="s">
        <v>58705</v>
      </c>
      <c r="C3358" t="str">
        <f t="shared" si="232"/>
        <v>cooperor –ari –atus sum</v>
      </c>
      <c r="D3358" t="str">
        <f t="shared" si="231"/>
        <v>cooperor</v>
      </c>
      <c r="E3358" t="s">
        <v>58706</v>
      </c>
      <c r="F3358" t="s">
        <v>58706</v>
      </c>
      <c r="G3358" t="s">
        <v>95</v>
      </c>
      <c r="I3358">
        <v>2</v>
      </c>
      <c r="L3358" t="s">
        <v>24</v>
      </c>
      <c r="M3358" t="str">
        <f t="shared" si="229"/>
        <v>http://logeion.uchicago.edu/index.html#cooperor</v>
      </c>
    </row>
    <row r="3359" spans="1:13" ht="15" customHeight="1" x14ac:dyDescent="0.2">
      <c r="A3359" t="s">
        <v>11476</v>
      </c>
      <c r="B3359" t="s">
        <v>11477</v>
      </c>
      <c r="C3359" t="str">
        <f t="shared" si="232"/>
        <v>coopertorium –ii n.</v>
      </c>
      <c r="D3359" t="str">
        <f t="shared" si="231"/>
        <v>coopertorium</v>
      </c>
      <c r="E3359" t="s">
        <v>11478</v>
      </c>
      <c r="F3359" t="s">
        <v>11478</v>
      </c>
      <c r="G3359" t="s">
        <v>21</v>
      </c>
      <c r="H3359">
        <v>2</v>
      </c>
      <c r="I3359">
        <v>0</v>
      </c>
      <c r="J3359">
        <v>0</v>
      </c>
      <c r="K3359">
        <v>0</v>
      </c>
      <c r="L3359" t="s">
        <v>19</v>
      </c>
      <c r="M3359" t="str">
        <f t="shared" si="229"/>
        <v>http://logeion.uchicago.edu/index.html#coopertorium</v>
      </c>
    </row>
    <row r="3360" spans="1:13" ht="15" customHeight="1" x14ac:dyDescent="0.2">
      <c r="A3360" t="s">
        <v>11479</v>
      </c>
      <c r="B3360" t="s">
        <v>60131</v>
      </c>
      <c r="C3360" t="str">
        <f t="shared" si="232"/>
        <v xml:space="preserve">cooptatio –onis f. </v>
      </c>
      <c r="D3360" t="str">
        <f t="shared" si="231"/>
        <v>cooptatio</v>
      </c>
      <c r="E3360" t="s">
        <v>59994</v>
      </c>
      <c r="F3360" t="s">
        <v>59993</v>
      </c>
      <c r="G3360" t="s">
        <v>29</v>
      </c>
      <c r="H3360">
        <v>3</v>
      </c>
      <c r="I3360">
        <v>0</v>
      </c>
      <c r="J3360">
        <v>0</v>
      </c>
      <c r="K3360">
        <v>0</v>
      </c>
      <c r="L3360" t="s">
        <v>19</v>
      </c>
      <c r="M3360" t="str">
        <f t="shared" si="229"/>
        <v>http://logeion.uchicago.edu/index.html#cooptatio</v>
      </c>
    </row>
    <row r="3361" spans="1:13" ht="15" customHeight="1" x14ac:dyDescent="0.2">
      <c r="A3361" t="s">
        <v>11480</v>
      </c>
      <c r="B3361" t="s">
        <v>11481</v>
      </c>
      <c r="C3361" t="str">
        <f t="shared" si="232"/>
        <v>coopto cooptare –avi –atum</v>
      </c>
      <c r="D3361" t="str">
        <f t="shared" si="231"/>
        <v>coopto</v>
      </c>
      <c r="E3361" t="s">
        <v>11482</v>
      </c>
      <c r="F3361" t="s">
        <v>11483</v>
      </c>
      <c r="G3361" t="s">
        <v>23</v>
      </c>
      <c r="I3361">
        <v>1</v>
      </c>
      <c r="J3361">
        <v>0</v>
      </c>
      <c r="K3361">
        <v>0</v>
      </c>
      <c r="L3361" t="s">
        <v>24</v>
      </c>
      <c r="M3361" t="str">
        <f t="shared" si="229"/>
        <v>http://logeion.uchicago.edu/index.html#coopto</v>
      </c>
    </row>
    <row r="3362" spans="1:13" ht="15" customHeight="1" x14ac:dyDescent="0.2">
      <c r="A3362" t="s">
        <v>11484</v>
      </c>
      <c r="B3362" t="s">
        <v>11485</v>
      </c>
      <c r="C3362" t="str">
        <f t="shared" si="232"/>
        <v>coorior –iri coortus sum</v>
      </c>
      <c r="D3362" t="str">
        <f t="shared" si="231"/>
        <v>coorior</v>
      </c>
      <c r="E3362" t="s">
        <v>11486</v>
      </c>
      <c r="F3362" t="s">
        <v>11486</v>
      </c>
      <c r="G3362" t="s">
        <v>176</v>
      </c>
      <c r="I3362">
        <v>4</v>
      </c>
      <c r="J3362">
        <v>0</v>
      </c>
      <c r="K3362">
        <v>0</v>
      </c>
      <c r="L3362" t="s">
        <v>24</v>
      </c>
      <c r="M3362" t="str">
        <f t="shared" si="229"/>
        <v>http://logeion.uchicago.edu/index.html#coorior</v>
      </c>
    </row>
    <row r="3363" spans="1:13" ht="15" customHeight="1" x14ac:dyDescent="0.2">
      <c r="A3363" t="s">
        <v>10036</v>
      </c>
      <c r="B3363" t="s">
        <v>10037</v>
      </c>
      <c r="C3363" t="str">
        <f t="shared" si="232"/>
        <v>copes –pedis f.</v>
      </c>
      <c r="D3363" t="str">
        <f t="shared" si="231"/>
        <v>copes</v>
      </c>
      <c r="E3363" t="s">
        <v>10038</v>
      </c>
      <c r="F3363" t="s">
        <v>10038</v>
      </c>
      <c r="G3363" t="s">
        <v>29</v>
      </c>
      <c r="H3363">
        <v>3</v>
      </c>
      <c r="I3363">
        <v>0</v>
      </c>
      <c r="J3363">
        <v>0</v>
      </c>
      <c r="K3363">
        <v>0</v>
      </c>
      <c r="L3363" t="s">
        <v>19</v>
      </c>
      <c r="M3363" t="str">
        <f t="shared" ref="M3363:M3426" si="233">"http://logeion.uchicago.edu/index.html#"&amp;D3363</f>
        <v>http://logeion.uchicago.edu/index.html#copes</v>
      </c>
    </row>
    <row r="3364" spans="1:13" ht="15" customHeight="1" x14ac:dyDescent="0.2">
      <c r="A3364" t="s">
        <v>11488</v>
      </c>
      <c r="B3364" t="s">
        <v>11489</v>
      </c>
      <c r="C3364" t="str">
        <f t="shared" si="232"/>
        <v>cophinus –i m.</v>
      </c>
      <c r="D3364" t="str">
        <f t="shared" si="231"/>
        <v>cophinus</v>
      </c>
      <c r="E3364" t="s">
        <v>7213</v>
      </c>
      <c r="F3364" t="s">
        <v>7213</v>
      </c>
      <c r="G3364" t="s">
        <v>21</v>
      </c>
      <c r="H3364">
        <v>2</v>
      </c>
      <c r="I3364">
        <v>0</v>
      </c>
      <c r="J3364">
        <v>0</v>
      </c>
      <c r="K3364">
        <v>0</v>
      </c>
      <c r="L3364" t="s">
        <v>19</v>
      </c>
      <c r="M3364" t="str">
        <f t="shared" si="233"/>
        <v>http://logeion.uchicago.edu/index.html#cophinus</v>
      </c>
    </row>
    <row r="3365" spans="1:13" ht="15" customHeight="1" x14ac:dyDescent="0.2">
      <c r="A3365" t="s">
        <v>11490</v>
      </c>
      <c r="B3365" t="s">
        <v>11491</v>
      </c>
      <c r="C3365" t="str">
        <f t="shared" si="232"/>
        <v>copia copiae f.</v>
      </c>
      <c r="D3365" t="str">
        <f t="shared" si="231"/>
        <v>copia</v>
      </c>
      <c r="E3365" t="s">
        <v>11492</v>
      </c>
      <c r="F3365" t="s">
        <v>57133</v>
      </c>
      <c r="G3365" t="s">
        <v>76</v>
      </c>
      <c r="H3365">
        <v>1</v>
      </c>
      <c r="I3365">
        <v>0</v>
      </c>
      <c r="J3365">
        <v>0</v>
      </c>
      <c r="K3365">
        <v>0</v>
      </c>
      <c r="L3365" t="s">
        <v>19</v>
      </c>
      <c r="M3365" t="str">
        <f t="shared" si="233"/>
        <v>http://logeion.uchicago.edu/index.html#copia</v>
      </c>
    </row>
    <row r="3366" spans="1:13" ht="15" customHeight="1" x14ac:dyDescent="0.2">
      <c r="A3366" t="s">
        <v>11493</v>
      </c>
      <c r="B3366" t="s">
        <v>11494</v>
      </c>
      <c r="C3366" t="str">
        <f t="shared" si="232"/>
        <v>copiosus –a –um</v>
      </c>
      <c r="D3366" t="str">
        <f t="shared" si="231"/>
        <v>copiosus</v>
      </c>
      <c r="E3366" t="s">
        <v>11495</v>
      </c>
      <c r="F3366" t="s">
        <v>11496</v>
      </c>
      <c r="G3366" t="s">
        <v>61</v>
      </c>
      <c r="H3366">
        <v>1</v>
      </c>
      <c r="I3366">
        <v>0</v>
      </c>
      <c r="J3366">
        <v>0</v>
      </c>
      <c r="K3366">
        <v>0</v>
      </c>
      <c r="L3366" t="s">
        <v>36</v>
      </c>
      <c r="M3366" t="str">
        <f t="shared" si="233"/>
        <v>http://logeion.uchicago.edu/index.html#copiosus</v>
      </c>
    </row>
    <row r="3367" spans="1:13" ht="15" customHeight="1" x14ac:dyDescent="0.2">
      <c r="A3367" t="s">
        <v>11497</v>
      </c>
      <c r="B3367" t="s">
        <v>11498</v>
      </c>
      <c r="C3367" t="str">
        <f t="shared" si="232"/>
        <v>Coponius –a –um</v>
      </c>
      <c r="D3367" t="str">
        <f t="shared" ref="D3367:D3378" si="234">IF(ISBLANK(B3367),0,LEFT( C3367, FIND( " ", C3367 ) - 1 ))</f>
        <v>Coponius</v>
      </c>
      <c r="E3367" t="s">
        <v>11499</v>
      </c>
      <c r="F3367" t="s">
        <v>11500</v>
      </c>
      <c r="G3367" t="s">
        <v>61</v>
      </c>
      <c r="H3367">
        <v>1</v>
      </c>
      <c r="I3367">
        <v>0</v>
      </c>
      <c r="J3367">
        <v>0</v>
      </c>
      <c r="K3367">
        <v>1</v>
      </c>
      <c r="L3367" t="s">
        <v>36</v>
      </c>
      <c r="M3367" t="str">
        <f t="shared" si="233"/>
        <v>http://logeion.uchicago.edu/index.html#Coponius</v>
      </c>
    </row>
    <row r="3368" spans="1:13" ht="15" customHeight="1" x14ac:dyDescent="0.2">
      <c r="A3368" t="s">
        <v>11501</v>
      </c>
      <c r="B3368" t="s">
        <v>11502</v>
      </c>
      <c r="C3368" t="str">
        <f t="shared" si="232"/>
        <v>Coponius –ii m.</v>
      </c>
      <c r="D3368" t="str">
        <f t="shared" si="234"/>
        <v>Coponius</v>
      </c>
      <c r="E3368" t="s">
        <v>11503</v>
      </c>
      <c r="F3368" t="s">
        <v>11504</v>
      </c>
      <c r="G3368" t="s">
        <v>21</v>
      </c>
      <c r="H3368">
        <v>2</v>
      </c>
      <c r="I3368">
        <v>0</v>
      </c>
      <c r="J3368">
        <v>0</v>
      </c>
      <c r="K3368">
        <v>1</v>
      </c>
      <c r="L3368" t="s">
        <v>19</v>
      </c>
      <c r="M3368" t="str">
        <f t="shared" si="233"/>
        <v>http://logeion.uchicago.edu/index.html#Coponius</v>
      </c>
    </row>
    <row r="3369" spans="1:13" ht="15" customHeight="1" x14ac:dyDescent="0.2">
      <c r="A3369" t="s">
        <v>53301</v>
      </c>
      <c r="B3369" t="s">
        <v>54918</v>
      </c>
      <c r="C3369" t="str">
        <f t="shared" si="232"/>
        <v>copto–placenta –ae f.</v>
      </c>
      <c r="D3369" t="str">
        <f t="shared" si="234"/>
        <v>copto–placenta</v>
      </c>
      <c r="E3369" t="s">
        <v>53302</v>
      </c>
      <c r="F3369" t="s">
        <v>53302</v>
      </c>
      <c r="G3369" t="s">
        <v>76</v>
      </c>
      <c r="H3369">
        <v>1</v>
      </c>
      <c r="I3369">
        <v>0</v>
      </c>
      <c r="J3369">
        <v>0</v>
      </c>
      <c r="K3369">
        <v>0</v>
      </c>
      <c r="L3369" t="s">
        <v>19</v>
      </c>
      <c r="M3369" t="str">
        <f t="shared" si="233"/>
        <v>http://logeion.uchicago.edu/index.html#copto–placenta</v>
      </c>
    </row>
    <row r="3370" spans="1:13" ht="15" customHeight="1" x14ac:dyDescent="0.2">
      <c r="A3370" t="s">
        <v>11505</v>
      </c>
      <c r="B3370" t="s">
        <v>11506</v>
      </c>
      <c r="C3370" t="str">
        <f t="shared" si="232"/>
        <v>copula –ae f</v>
      </c>
      <c r="D3370" t="str">
        <f t="shared" si="234"/>
        <v>copula</v>
      </c>
      <c r="E3370" t="s">
        <v>11507</v>
      </c>
      <c r="F3370" t="s">
        <v>11508</v>
      </c>
      <c r="G3370" t="s">
        <v>76</v>
      </c>
      <c r="H3370">
        <v>1</v>
      </c>
      <c r="I3370">
        <v>0</v>
      </c>
      <c r="J3370">
        <v>0</v>
      </c>
      <c r="K3370">
        <v>0</v>
      </c>
      <c r="L3370" t="s">
        <v>19</v>
      </c>
      <c r="M3370" t="str">
        <f t="shared" si="233"/>
        <v>http://logeion.uchicago.edu/index.html#copula</v>
      </c>
    </row>
    <row r="3371" spans="1:13" ht="15" customHeight="1" x14ac:dyDescent="0.2">
      <c r="A3371" t="s">
        <v>55918</v>
      </c>
      <c r="B3371" t="s">
        <v>55919</v>
      </c>
      <c r="C3371" t="str">
        <f t="shared" si="232"/>
        <v>copulatio –onis f.</v>
      </c>
      <c r="D3371" t="str">
        <f t="shared" si="234"/>
        <v>copulatio</v>
      </c>
      <c r="E3371" t="s">
        <v>55920</v>
      </c>
      <c r="F3371" t="s">
        <v>55920</v>
      </c>
      <c r="G3371" t="s">
        <v>29</v>
      </c>
      <c r="H3371">
        <v>3</v>
      </c>
      <c r="L3371" t="s">
        <v>19</v>
      </c>
      <c r="M3371" t="str">
        <f t="shared" si="233"/>
        <v>http://logeion.uchicago.edu/index.html#copulatio</v>
      </c>
    </row>
    <row r="3372" spans="1:13" ht="15" customHeight="1" x14ac:dyDescent="0.2">
      <c r="A3372" t="s">
        <v>11510</v>
      </c>
      <c r="B3372" t="s">
        <v>61566</v>
      </c>
      <c r="C3372" t="str">
        <f t="shared" si="232"/>
        <v>copulo copulare or copulor copulari</v>
      </c>
      <c r="D3372" t="str">
        <f t="shared" si="234"/>
        <v>copulo</v>
      </c>
      <c r="E3372" t="s">
        <v>11511</v>
      </c>
      <c r="F3372" t="s">
        <v>11512</v>
      </c>
      <c r="G3372" t="s">
        <v>170</v>
      </c>
      <c r="I3372">
        <v>1</v>
      </c>
      <c r="J3372">
        <v>0</v>
      </c>
      <c r="K3372">
        <v>0</v>
      </c>
      <c r="L3372" t="s">
        <v>24</v>
      </c>
      <c r="M3372" t="str">
        <f t="shared" si="233"/>
        <v>http://logeion.uchicago.edu/index.html#copulo</v>
      </c>
    </row>
    <row r="3373" spans="1:13" ht="15" customHeight="1" x14ac:dyDescent="0.2">
      <c r="A3373" t="s">
        <v>11513</v>
      </c>
      <c r="B3373" t="s">
        <v>11514</v>
      </c>
      <c r="C3373" t="str">
        <f t="shared" si="232"/>
        <v>coquo coquere coxi coctum</v>
      </c>
      <c r="D3373" t="str">
        <f t="shared" si="234"/>
        <v>coquo</v>
      </c>
      <c r="E3373" t="s">
        <v>11515</v>
      </c>
      <c r="F3373" t="s">
        <v>11515</v>
      </c>
      <c r="G3373" t="s">
        <v>66</v>
      </c>
      <c r="I3373">
        <v>3</v>
      </c>
      <c r="J3373">
        <v>0</v>
      </c>
      <c r="K3373">
        <v>0</v>
      </c>
      <c r="L3373" t="s">
        <v>24</v>
      </c>
      <c r="M3373" t="str">
        <f t="shared" si="233"/>
        <v>http://logeion.uchicago.edu/index.html#coquo</v>
      </c>
    </row>
    <row r="3374" spans="1:13" ht="15" customHeight="1" x14ac:dyDescent="0.2">
      <c r="A3374" t="s">
        <v>11516</v>
      </c>
      <c r="B3374" t="s">
        <v>55296</v>
      </c>
      <c r="C3374" t="str">
        <f t="shared" si="232"/>
        <v>coquus or cocus –i m.</v>
      </c>
      <c r="D3374" t="str">
        <f t="shared" si="234"/>
        <v>coquus</v>
      </c>
      <c r="E3374" t="s">
        <v>11517</v>
      </c>
      <c r="F3374" t="s">
        <v>11517</v>
      </c>
      <c r="G3374" t="s">
        <v>21</v>
      </c>
      <c r="H3374">
        <v>2</v>
      </c>
      <c r="I3374">
        <v>0</v>
      </c>
      <c r="J3374">
        <v>0</v>
      </c>
      <c r="K3374">
        <v>0</v>
      </c>
      <c r="L3374" t="s">
        <v>19</v>
      </c>
      <c r="M3374" t="str">
        <f t="shared" si="233"/>
        <v>http://logeion.uchicago.edu/index.html#coquus</v>
      </c>
    </row>
    <row r="3375" spans="1:13" ht="15" customHeight="1" x14ac:dyDescent="0.2">
      <c r="A3375" t="s">
        <v>11518</v>
      </c>
      <c r="B3375" t="s">
        <v>11519</v>
      </c>
      <c r="C3375" t="str">
        <f t="shared" si="232"/>
        <v>cor cordis n.</v>
      </c>
      <c r="D3375" t="str">
        <f t="shared" si="234"/>
        <v>cor</v>
      </c>
      <c r="E3375" t="s">
        <v>11520</v>
      </c>
      <c r="F3375" t="s">
        <v>11521</v>
      </c>
      <c r="G3375" t="s">
        <v>29</v>
      </c>
      <c r="H3375">
        <v>3</v>
      </c>
      <c r="I3375">
        <v>0</v>
      </c>
      <c r="J3375">
        <v>0</v>
      </c>
      <c r="K3375">
        <v>0</v>
      </c>
      <c r="L3375" t="s">
        <v>19</v>
      </c>
      <c r="M3375" t="str">
        <f t="shared" si="233"/>
        <v>http://logeion.uchicago.edu/index.html#cor</v>
      </c>
    </row>
    <row r="3376" spans="1:13" ht="15" customHeight="1" x14ac:dyDescent="0.2">
      <c r="A3376" t="s">
        <v>11664</v>
      </c>
      <c r="B3376" t="s">
        <v>11665</v>
      </c>
      <c r="C3376" t="str">
        <f t="shared" si="232"/>
        <v>cor–rodo –rodere –rosi –rosum</v>
      </c>
      <c r="D3376" t="str">
        <f t="shared" si="234"/>
        <v>cor–rodo</v>
      </c>
      <c r="E3376" t="s">
        <v>11666</v>
      </c>
      <c r="F3376" t="s">
        <v>11667</v>
      </c>
      <c r="G3376" t="s">
        <v>66</v>
      </c>
      <c r="I3376">
        <v>3</v>
      </c>
      <c r="J3376">
        <v>0</v>
      </c>
      <c r="K3376">
        <v>0</v>
      </c>
      <c r="L3376" t="s">
        <v>24</v>
      </c>
      <c r="M3376" t="str">
        <f t="shared" si="233"/>
        <v>http://logeion.uchicago.edu/index.html#cor–rodo</v>
      </c>
    </row>
    <row r="3377" spans="1:13" ht="15" customHeight="1" x14ac:dyDescent="0.2">
      <c r="A3377" t="s">
        <v>11669</v>
      </c>
      <c r="B3377" t="s">
        <v>54802</v>
      </c>
      <c r="C3377" t="str">
        <f t="shared" si="232"/>
        <v>cor–rotundo rotundare</v>
      </c>
      <c r="D3377" t="str">
        <f t="shared" si="234"/>
        <v>cor–rotundo</v>
      </c>
      <c r="E3377" t="s">
        <v>54080</v>
      </c>
      <c r="F3377" t="s">
        <v>54080</v>
      </c>
      <c r="G3377" t="s">
        <v>23</v>
      </c>
      <c r="I3377">
        <v>1</v>
      </c>
      <c r="J3377">
        <v>0</v>
      </c>
      <c r="K3377">
        <v>0</v>
      </c>
      <c r="L3377" t="s">
        <v>24</v>
      </c>
      <c r="M3377" t="str">
        <f t="shared" si="233"/>
        <v>http://logeion.uchicago.edu/index.html#cor–rotundo</v>
      </c>
    </row>
    <row r="3378" spans="1:13" ht="15" customHeight="1" x14ac:dyDescent="0.2">
      <c r="A3378" t="s">
        <v>11523</v>
      </c>
      <c r="B3378" t="s">
        <v>11524</v>
      </c>
      <c r="C3378" t="str">
        <f t="shared" si="232"/>
        <v>Cora –ae f.</v>
      </c>
      <c r="D3378" t="str">
        <f t="shared" si="234"/>
        <v>Cora</v>
      </c>
      <c r="E3378" t="s">
        <v>11525</v>
      </c>
      <c r="F3378" t="s">
        <v>11526</v>
      </c>
      <c r="G3378" t="s">
        <v>76</v>
      </c>
      <c r="H3378">
        <v>1</v>
      </c>
      <c r="I3378">
        <v>0</v>
      </c>
      <c r="J3378">
        <v>0</v>
      </c>
      <c r="K3378">
        <v>1</v>
      </c>
      <c r="L3378" t="s">
        <v>19</v>
      </c>
      <c r="M3378" t="str">
        <f t="shared" si="233"/>
        <v>http://logeion.uchicago.edu/index.html#Cora</v>
      </c>
    </row>
    <row r="3379" spans="1:13" ht="15" customHeight="1" x14ac:dyDescent="0.2">
      <c r="A3379" t="s">
        <v>11529</v>
      </c>
      <c r="B3379" t="s">
        <v>11530</v>
      </c>
      <c r="C3379" t="str">
        <f t="shared" si="232"/>
        <v>coram</v>
      </c>
      <c r="D3379" t="s">
        <v>11530</v>
      </c>
      <c r="E3379" t="s">
        <v>11531</v>
      </c>
      <c r="F3379" t="s">
        <v>11532</v>
      </c>
      <c r="G3379" t="s">
        <v>89</v>
      </c>
      <c r="I3379">
        <v>0</v>
      </c>
      <c r="J3379">
        <v>0</v>
      </c>
      <c r="K3379">
        <v>0</v>
      </c>
      <c r="L3379" t="s">
        <v>90</v>
      </c>
      <c r="M3379" t="str">
        <f t="shared" si="233"/>
        <v>http://logeion.uchicago.edu/index.html#corām</v>
      </c>
    </row>
    <row r="3380" spans="1:13" ht="15" customHeight="1" x14ac:dyDescent="0.2">
      <c r="A3380" t="s">
        <v>11533</v>
      </c>
      <c r="B3380" t="s">
        <v>11534</v>
      </c>
      <c r="C3380" t="str">
        <f t="shared" si="232"/>
        <v>Coras –ae m.</v>
      </c>
      <c r="D3380" t="str">
        <f t="shared" ref="D3380:D3411" si="235">IF(ISBLANK(B3380),0,LEFT( C3380, FIND( " ", C3380 ) - 1 ))</f>
        <v>Coras</v>
      </c>
      <c r="E3380" t="s">
        <v>11535</v>
      </c>
      <c r="F3380" t="s">
        <v>11536</v>
      </c>
      <c r="G3380" t="s">
        <v>76</v>
      </c>
      <c r="H3380">
        <v>1</v>
      </c>
      <c r="I3380">
        <v>0</v>
      </c>
      <c r="J3380">
        <v>0</v>
      </c>
      <c r="K3380">
        <v>1</v>
      </c>
      <c r="L3380" t="s">
        <v>19</v>
      </c>
      <c r="M3380" t="str">
        <f t="shared" si="233"/>
        <v>http://logeion.uchicago.edu/index.html#Coras</v>
      </c>
    </row>
    <row r="3381" spans="1:13" ht="15" customHeight="1" x14ac:dyDescent="0.2">
      <c r="A3381" t="s">
        <v>56646</v>
      </c>
      <c r="B3381" t="s">
        <v>56648</v>
      </c>
      <c r="C3381" t="str">
        <f t="shared" si="232"/>
        <v xml:space="preserve">Corax –acis or –acos m. </v>
      </c>
      <c r="D3381" t="str">
        <f t="shared" si="235"/>
        <v>Corax</v>
      </c>
      <c r="E3381" t="s">
        <v>56647</v>
      </c>
      <c r="F3381" t="s">
        <v>56647</v>
      </c>
      <c r="G3381" t="s">
        <v>346</v>
      </c>
      <c r="H3381">
        <v>6</v>
      </c>
      <c r="K3381">
        <v>1</v>
      </c>
      <c r="L3381" t="s">
        <v>19</v>
      </c>
      <c r="M3381" t="str">
        <f t="shared" si="233"/>
        <v>http://logeion.uchicago.edu/index.html#Corax</v>
      </c>
    </row>
    <row r="3382" spans="1:13" ht="15" customHeight="1" x14ac:dyDescent="0.2">
      <c r="A3382" t="s">
        <v>11539</v>
      </c>
      <c r="B3382" t="s">
        <v>54480</v>
      </c>
      <c r="C3382" t="str">
        <f t="shared" si="232"/>
        <v>corbis –is f.</v>
      </c>
      <c r="D3382" t="str">
        <f t="shared" si="235"/>
        <v>corbis</v>
      </c>
      <c r="E3382" t="s">
        <v>54076</v>
      </c>
      <c r="F3382" t="s">
        <v>54076</v>
      </c>
      <c r="G3382" t="s">
        <v>29</v>
      </c>
      <c r="H3382">
        <v>3</v>
      </c>
      <c r="I3382">
        <v>0</v>
      </c>
      <c r="J3382">
        <v>0</v>
      </c>
      <c r="K3382">
        <v>0</v>
      </c>
      <c r="L3382" t="s">
        <v>19</v>
      </c>
      <c r="M3382" t="str">
        <f t="shared" si="233"/>
        <v>http://logeion.uchicago.edu/index.html#corbis</v>
      </c>
    </row>
    <row r="3383" spans="1:13" ht="15" customHeight="1" x14ac:dyDescent="0.2">
      <c r="A3383" t="s">
        <v>11541</v>
      </c>
      <c r="B3383" t="s">
        <v>11542</v>
      </c>
      <c r="C3383" t="str">
        <f t="shared" si="232"/>
        <v>Corbulo –onis m.</v>
      </c>
      <c r="D3383" t="str">
        <f t="shared" si="235"/>
        <v>Corbulo</v>
      </c>
      <c r="E3383" t="s">
        <v>11543</v>
      </c>
      <c r="F3383" t="s">
        <v>11544</v>
      </c>
      <c r="G3383" t="s">
        <v>29</v>
      </c>
      <c r="H3383">
        <v>3</v>
      </c>
      <c r="I3383">
        <v>0</v>
      </c>
      <c r="J3383">
        <v>0</v>
      </c>
      <c r="K3383">
        <v>1</v>
      </c>
      <c r="L3383" t="s">
        <v>19</v>
      </c>
      <c r="M3383" t="str">
        <f t="shared" si="233"/>
        <v>http://logeion.uchicago.edu/index.html#Corbulo</v>
      </c>
    </row>
    <row r="3384" spans="1:13" ht="15" customHeight="1" x14ac:dyDescent="0.2">
      <c r="A3384" t="s">
        <v>53303</v>
      </c>
      <c r="B3384" t="s">
        <v>53304</v>
      </c>
      <c r="C3384" t="str">
        <f t="shared" si="232"/>
        <v>corcillum –i n.</v>
      </c>
      <c r="D3384" t="str">
        <f t="shared" si="235"/>
        <v>corcillum</v>
      </c>
      <c r="E3384" t="s">
        <v>53305</v>
      </c>
      <c r="F3384" t="s">
        <v>53305</v>
      </c>
      <c r="G3384" t="s">
        <v>21</v>
      </c>
      <c r="H3384">
        <v>2</v>
      </c>
      <c r="I3384">
        <v>0</v>
      </c>
      <c r="J3384">
        <v>0</v>
      </c>
      <c r="K3384">
        <v>0</v>
      </c>
      <c r="L3384" t="s">
        <v>19</v>
      </c>
      <c r="M3384" t="str">
        <f t="shared" si="233"/>
        <v>http://logeion.uchicago.edu/index.html#corcillum</v>
      </c>
    </row>
    <row r="3385" spans="1:13" ht="15" customHeight="1" x14ac:dyDescent="0.2">
      <c r="A3385" t="s">
        <v>11548</v>
      </c>
      <c r="B3385" t="s">
        <v>54287</v>
      </c>
      <c r="C3385" t="str">
        <f t="shared" si="232"/>
        <v xml:space="preserve">cordax acis m </v>
      </c>
      <c r="D3385" t="str">
        <f t="shared" si="235"/>
        <v>cordax</v>
      </c>
      <c r="E3385" t="s">
        <v>54077</v>
      </c>
      <c r="F3385" t="s">
        <v>54077</v>
      </c>
      <c r="G3385" t="s">
        <v>29</v>
      </c>
      <c r="H3385">
        <v>3</v>
      </c>
      <c r="I3385">
        <v>0</v>
      </c>
      <c r="J3385">
        <v>0</v>
      </c>
      <c r="K3385">
        <v>0</v>
      </c>
      <c r="L3385" t="s">
        <v>19</v>
      </c>
      <c r="M3385" t="str">
        <f t="shared" si="233"/>
        <v>http://logeion.uchicago.edu/index.html#cordax</v>
      </c>
    </row>
    <row r="3386" spans="1:13" ht="15" customHeight="1" x14ac:dyDescent="0.2">
      <c r="A3386" t="s">
        <v>11550</v>
      </c>
      <c r="B3386" t="s">
        <v>57762</v>
      </c>
      <c r="C3386" t="str">
        <f t="shared" si="232"/>
        <v>Cordus –i m.</v>
      </c>
      <c r="D3386" t="str">
        <f t="shared" si="235"/>
        <v>Cordus</v>
      </c>
      <c r="E3386" t="s">
        <v>57134</v>
      </c>
      <c r="F3386" t="s">
        <v>57135</v>
      </c>
      <c r="G3386" t="s">
        <v>21</v>
      </c>
      <c r="H3386">
        <v>2</v>
      </c>
      <c r="I3386">
        <v>0</v>
      </c>
      <c r="J3386">
        <v>0</v>
      </c>
      <c r="K3386">
        <v>1</v>
      </c>
      <c r="L3386" t="s">
        <v>19</v>
      </c>
      <c r="M3386" t="str">
        <f t="shared" si="233"/>
        <v>http://logeion.uchicago.edu/index.html#Cordus</v>
      </c>
    </row>
    <row r="3387" spans="1:13" ht="15" customHeight="1" x14ac:dyDescent="0.2">
      <c r="A3387" t="s">
        <v>58050</v>
      </c>
      <c r="B3387" t="s">
        <v>58128</v>
      </c>
      <c r="C3387" t="str">
        <f t="shared" si="232"/>
        <v>Corellius –i m.</v>
      </c>
      <c r="D3387" t="str">
        <f t="shared" si="235"/>
        <v>Corellius</v>
      </c>
      <c r="E3387" t="s">
        <v>58265</v>
      </c>
      <c r="F3387" t="s">
        <v>58265</v>
      </c>
      <c r="G3387" t="s">
        <v>21</v>
      </c>
      <c r="H3387">
        <v>2</v>
      </c>
      <c r="K3387">
        <v>1</v>
      </c>
      <c r="L3387" t="s">
        <v>19</v>
      </c>
      <c r="M3387" t="str">
        <f t="shared" si="233"/>
        <v>http://logeion.uchicago.edu/index.html#Corellius</v>
      </c>
    </row>
    <row r="3388" spans="1:13" ht="15" customHeight="1" x14ac:dyDescent="0.2">
      <c r="A3388" t="s">
        <v>11552</v>
      </c>
      <c r="B3388" t="s">
        <v>11553</v>
      </c>
      <c r="C3388" t="str">
        <f t="shared" si="232"/>
        <v>Corinna –ae f.</v>
      </c>
      <c r="D3388" t="str">
        <f t="shared" si="235"/>
        <v>Corinna</v>
      </c>
      <c r="E3388" t="s">
        <v>11554</v>
      </c>
      <c r="F3388" t="s">
        <v>11554</v>
      </c>
      <c r="G3388" t="s">
        <v>76</v>
      </c>
      <c r="H3388">
        <v>1</v>
      </c>
      <c r="I3388">
        <v>0</v>
      </c>
      <c r="J3388">
        <v>0</v>
      </c>
      <c r="K3388">
        <v>1</v>
      </c>
      <c r="L3388" t="s">
        <v>19</v>
      </c>
      <c r="M3388" t="str">
        <f t="shared" si="233"/>
        <v>http://logeion.uchicago.edu/index.html#Corinna</v>
      </c>
    </row>
    <row r="3389" spans="1:13" ht="15" customHeight="1" x14ac:dyDescent="0.2">
      <c r="A3389" t="s">
        <v>11557</v>
      </c>
      <c r="B3389" t="s">
        <v>52978</v>
      </c>
      <c r="C3389" t="str">
        <f t="shared" si="232"/>
        <v>Corinthius or Corintheus –a –um</v>
      </c>
      <c r="D3389" t="str">
        <f t="shared" si="235"/>
        <v>Corinthius</v>
      </c>
      <c r="E3389" t="s">
        <v>11558</v>
      </c>
      <c r="F3389" t="s">
        <v>55297</v>
      </c>
      <c r="G3389" t="s">
        <v>61</v>
      </c>
      <c r="H3389">
        <v>1</v>
      </c>
      <c r="I3389">
        <v>0</v>
      </c>
      <c r="J3389">
        <v>0</v>
      </c>
      <c r="K3389">
        <v>1</v>
      </c>
      <c r="L3389" t="s">
        <v>36</v>
      </c>
      <c r="M3389" t="str">
        <f t="shared" si="233"/>
        <v>http://logeion.uchicago.edu/index.html#Corinthius</v>
      </c>
    </row>
    <row r="3390" spans="1:13" ht="15" customHeight="1" x14ac:dyDescent="0.2">
      <c r="A3390" t="s">
        <v>11559</v>
      </c>
      <c r="B3390" t="s">
        <v>11560</v>
      </c>
      <c r="C3390" t="str">
        <f t="shared" si="232"/>
        <v>Corinthus –i f.</v>
      </c>
      <c r="D3390" t="str">
        <f t="shared" si="235"/>
        <v>Corinthus</v>
      </c>
      <c r="E3390" t="s">
        <v>11561</v>
      </c>
      <c r="F3390" t="s">
        <v>11562</v>
      </c>
      <c r="G3390" t="s">
        <v>21</v>
      </c>
      <c r="H3390">
        <v>2</v>
      </c>
      <c r="I3390">
        <v>0</v>
      </c>
      <c r="J3390">
        <v>0</v>
      </c>
      <c r="K3390">
        <v>1</v>
      </c>
      <c r="L3390" t="s">
        <v>19</v>
      </c>
      <c r="M3390" t="str">
        <f t="shared" si="233"/>
        <v>http://logeion.uchicago.edu/index.html#Corinthus</v>
      </c>
    </row>
    <row r="3391" spans="1:13" ht="15" customHeight="1" x14ac:dyDescent="0.2">
      <c r="A3391" t="s">
        <v>11563</v>
      </c>
      <c r="B3391" t="s">
        <v>11564</v>
      </c>
      <c r="C3391" t="str">
        <f t="shared" si="232"/>
        <v>Coriolanus –i m.</v>
      </c>
      <c r="D3391" t="str">
        <f t="shared" si="235"/>
        <v>Coriolanus</v>
      </c>
      <c r="E3391" t="s">
        <v>11565</v>
      </c>
      <c r="F3391" t="s">
        <v>11565</v>
      </c>
      <c r="G3391" t="s">
        <v>61</v>
      </c>
      <c r="H3391">
        <v>1</v>
      </c>
      <c r="I3391">
        <v>0</v>
      </c>
      <c r="J3391">
        <v>0</v>
      </c>
      <c r="K3391">
        <v>1</v>
      </c>
      <c r="L3391" t="s">
        <v>36</v>
      </c>
      <c r="M3391" t="str">
        <f t="shared" si="233"/>
        <v>http://logeion.uchicago.edu/index.html#Coriolanus</v>
      </c>
    </row>
    <row r="3392" spans="1:13" ht="15" customHeight="1" x14ac:dyDescent="0.2">
      <c r="A3392" t="s">
        <v>11566</v>
      </c>
      <c r="B3392" t="s">
        <v>11567</v>
      </c>
      <c r="C3392" t="str">
        <f t="shared" si="232"/>
        <v>Corioli –orum m.</v>
      </c>
      <c r="D3392" t="str">
        <f t="shared" si="235"/>
        <v>Corioli</v>
      </c>
      <c r="E3392" t="s">
        <v>11568</v>
      </c>
      <c r="F3392" t="s">
        <v>11569</v>
      </c>
      <c r="G3392" t="s">
        <v>21</v>
      </c>
      <c r="H3392">
        <v>2</v>
      </c>
      <c r="I3392">
        <v>0</v>
      </c>
      <c r="J3392">
        <v>0</v>
      </c>
      <c r="K3392">
        <v>1</v>
      </c>
      <c r="L3392" t="s">
        <v>19</v>
      </c>
      <c r="M3392" t="str">
        <f t="shared" si="233"/>
        <v>http://logeion.uchicago.edu/index.html#Corioli</v>
      </c>
    </row>
    <row r="3393" spans="1:13" ht="15" customHeight="1" x14ac:dyDescent="0.2">
      <c r="A3393" t="s">
        <v>11570</v>
      </c>
      <c r="B3393" t="s">
        <v>11571</v>
      </c>
      <c r="C3393" t="str">
        <f t="shared" si="232"/>
        <v xml:space="preserve">Coriosolites –tum m. </v>
      </c>
      <c r="D3393" t="str">
        <f t="shared" si="235"/>
        <v>Coriosolites</v>
      </c>
      <c r="E3393" t="s">
        <v>11572</v>
      </c>
      <c r="F3393" t="s">
        <v>11572</v>
      </c>
      <c r="G3393" t="s">
        <v>29</v>
      </c>
      <c r="H3393">
        <v>3</v>
      </c>
      <c r="I3393">
        <v>0</v>
      </c>
      <c r="J3393">
        <v>0</v>
      </c>
      <c r="K3393">
        <v>1</v>
      </c>
      <c r="L3393" t="s">
        <v>19</v>
      </c>
      <c r="M3393" t="str">
        <f t="shared" si="233"/>
        <v>http://logeion.uchicago.edu/index.html#Coriosolites</v>
      </c>
    </row>
    <row r="3394" spans="1:13" ht="15" customHeight="1" x14ac:dyDescent="0.2">
      <c r="A3394" t="s">
        <v>11573</v>
      </c>
      <c r="B3394" t="s">
        <v>11574</v>
      </c>
      <c r="C3394" t="str">
        <f t="shared" si="232"/>
        <v>corium –i n.</v>
      </c>
      <c r="D3394" t="str">
        <f t="shared" si="235"/>
        <v>corium</v>
      </c>
      <c r="E3394" t="s">
        <v>11575</v>
      </c>
      <c r="F3394" t="s">
        <v>11575</v>
      </c>
      <c r="G3394" t="s">
        <v>21</v>
      </c>
      <c r="H3394">
        <v>2</v>
      </c>
      <c r="I3394">
        <v>0</v>
      </c>
      <c r="J3394">
        <v>0</v>
      </c>
      <c r="K3394">
        <v>0</v>
      </c>
      <c r="L3394" t="s">
        <v>19</v>
      </c>
      <c r="M3394" t="str">
        <f t="shared" si="233"/>
        <v>http://logeion.uchicago.edu/index.html#corium</v>
      </c>
    </row>
    <row r="3395" spans="1:13" ht="15" customHeight="1" x14ac:dyDescent="0.2">
      <c r="A3395" t="s">
        <v>11577</v>
      </c>
      <c r="B3395" t="s">
        <v>11578</v>
      </c>
      <c r="C3395" t="str">
        <f t="shared" si="232"/>
        <v>Cornelia –ae f.</v>
      </c>
      <c r="D3395" t="str">
        <f t="shared" si="235"/>
        <v>Cornelia</v>
      </c>
      <c r="E3395" t="s">
        <v>11579</v>
      </c>
      <c r="F3395" t="s">
        <v>11579</v>
      </c>
      <c r="G3395" t="s">
        <v>76</v>
      </c>
      <c r="H3395">
        <v>1</v>
      </c>
      <c r="I3395">
        <v>0</v>
      </c>
      <c r="J3395">
        <v>0</v>
      </c>
      <c r="K3395">
        <v>1</v>
      </c>
      <c r="L3395" t="s">
        <v>19</v>
      </c>
      <c r="M3395" t="str">
        <f t="shared" si="233"/>
        <v>http://logeion.uchicago.edu/index.html#Cornelia</v>
      </c>
    </row>
    <row r="3396" spans="1:13" ht="15" customHeight="1" x14ac:dyDescent="0.2">
      <c r="A3396" t="s">
        <v>11580</v>
      </c>
      <c r="B3396" t="s">
        <v>11581</v>
      </c>
      <c r="C3396" t="str">
        <f t="shared" si="232"/>
        <v>Cornelius –ii m.</v>
      </c>
      <c r="D3396" t="str">
        <f t="shared" si="235"/>
        <v>Cornelius</v>
      </c>
      <c r="E3396" t="s">
        <v>11582</v>
      </c>
      <c r="F3396" t="s">
        <v>11583</v>
      </c>
      <c r="G3396" t="s">
        <v>61</v>
      </c>
      <c r="H3396">
        <v>1</v>
      </c>
      <c r="I3396">
        <v>0</v>
      </c>
      <c r="J3396">
        <v>0</v>
      </c>
      <c r="K3396">
        <v>1</v>
      </c>
      <c r="L3396" t="s">
        <v>36</v>
      </c>
      <c r="M3396" t="str">
        <f t="shared" si="233"/>
        <v>http://logeion.uchicago.edu/index.html#Cornelius</v>
      </c>
    </row>
    <row r="3397" spans="1:13" ht="15" customHeight="1" x14ac:dyDescent="0.2">
      <c r="A3397" t="s">
        <v>53306</v>
      </c>
      <c r="B3397" t="s">
        <v>53307</v>
      </c>
      <c r="C3397" t="str">
        <f t="shared" si="232"/>
        <v>corneolus –a –um</v>
      </c>
      <c r="D3397" t="str">
        <f t="shared" si="235"/>
        <v>corneolus</v>
      </c>
      <c r="E3397" t="s">
        <v>53308</v>
      </c>
      <c r="F3397" t="s">
        <v>53308</v>
      </c>
      <c r="G3397" t="s">
        <v>61</v>
      </c>
      <c r="H3397">
        <v>1</v>
      </c>
      <c r="I3397">
        <v>0</v>
      </c>
      <c r="J3397">
        <v>0</v>
      </c>
      <c r="K3397">
        <v>0</v>
      </c>
      <c r="L3397" t="s">
        <v>36</v>
      </c>
      <c r="M3397" t="str">
        <f t="shared" si="233"/>
        <v>http://logeion.uchicago.edu/index.html#corneolus</v>
      </c>
    </row>
    <row r="3398" spans="1:13" ht="15" customHeight="1" x14ac:dyDescent="0.2">
      <c r="A3398" t="s">
        <v>11584</v>
      </c>
      <c r="B3398" t="s">
        <v>11585</v>
      </c>
      <c r="C3398" t="str">
        <f t="shared" si="232"/>
        <v>corneus –a –um</v>
      </c>
      <c r="D3398" t="str">
        <f t="shared" si="235"/>
        <v>corneus</v>
      </c>
      <c r="E3398" t="s">
        <v>11586</v>
      </c>
      <c r="F3398" t="s">
        <v>11586</v>
      </c>
      <c r="G3398" t="s">
        <v>61</v>
      </c>
      <c r="H3398">
        <v>1</v>
      </c>
      <c r="I3398">
        <v>0</v>
      </c>
      <c r="J3398">
        <v>0</v>
      </c>
      <c r="K3398">
        <v>0</v>
      </c>
      <c r="L3398" t="s">
        <v>36</v>
      </c>
      <c r="M3398" t="str">
        <f t="shared" si="233"/>
        <v>http://logeion.uchicago.edu/index.html#corneus</v>
      </c>
    </row>
    <row r="3399" spans="1:13" ht="15" customHeight="1" x14ac:dyDescent="0.2">
      <c r="A3399" t="s">
        <v>11587</v>
      </c>
      <c r="B3399" t="s">
        <v>11585</v>
      </c>
      <c r="C3399" t="str">
        <f t="shared" si="232"/>
        <v>corneus –a –um</v>
      </c>
      <c r="D3399" t="str">
        <f t="shared" si="235"/>
        <v>corneus</v>
      </c>
      <c r="E3399" t="s">
        <v>11588</v>
      </c>
      <c r="F3399" t="s">
        <v>11589</v>
      </c>
      <c r="G3399" t="s">
        <v>61</v>
      </c>
      <c r="H3399">
        <v>1</v>
      </c>
      <c r="I3399">
        <v>0</v>
      </c>
      <c r="J3399">
        <v>0</v>
      </c>
      <c r="K3399">
        <v>0</v>
      </c>
      <c r="L3399" t="s">
        <v>36</v>
      </c>
      <c r="M3399" t="str">
        <f t="shared" si="233"/>
        <v>http://logeion.uchicago.edu/index.html#corneus</v>
      </c>
    </row>
    <row r="3400" spans="1:13" ht="15" customHeight="1" x14ac:dyDescent="0.2">
      <c r="A3400" t="s">
        <v>11590</v>
      </c>
      <c r="B3400" t="s">
        <v>54484</v>
      </c>
      <c r="C3400" t="str">
        <f t="shared" si="232"/>
        <v>cornicen –cinis m.</v>
      </c>
      <c r="D3400" t="str">
        <f t="shared" si="235"/>
        <v>cornicen</v>
      </c>
      <c r="E3400" t="s">
        <v>54078</v>
      </c>
      <c r="F3400" t="s">
        <v>54078</v>
      </c>
      <c r="G3400" t="s">
        <v>29</v>
      </c>
      <c r="H3400">
        <v>3</v>
      </c>
      <c r="I3400">
        <v>0</v>
      </c>
      <c r="J3400">
        <v>0</v>
      </c>
      <c r="K3400">
        <v>0</v>
      </c>
      <c r="L3400" t="s">
        <v>19</v>
      </c>
      <c r="M3400" t="str">
        <f t="shared" si="233"/>
        <v>http://logeion.uchicago.edu/index.html#cornicen</v>
      </c>
    </row>
    <row r="3401" spans="1:13" ht="15" customHeight="1" x14ac:dyDescent="0.2">
      <c r="A3401" t="s">
        <v>11594</v>
      </c>
      <c r="B3401" t="s">
        <v>11595</v>
      </c>
      <c r="C3401" t="str">
        <f t="shared" si="232"/>
        <v>Cornificius –a –um</v>
      </c>
      <c r="D3401" t="str">
        <f t="shared" si="235"/>
        <v>Cornificius</v>
      </c>
      <c r="E3401" t="s">
        <v>4426</v>
      </c>
      <c r="F3401" t="s">
        <v>4426</v>
      </c>
      <c r="G3401" t="s">
        <v>21</v>
      </c>
      <c r="H3401">
        <v>2</v>
      </c>
      <c r="I3401">
        <v>0</v>
      </c>
      <c r="J3401">
        <v>0</v>
      </c>
      <c r="K3401">
        <v>1</v>
      </c>
      <c r="L3401" t="s">
        <v>19</v>
      </c>
      <c r="M3401" t="str">
        <f t="shared" si="233"/>
        <v>http://logeion.uchicago.edu/index.html#Cornificius</v>
      </c>
    </row>
    <row r="3402" spans="1:13" ht="15" customHeight="1" x14ac:dyDescent="0.2">
      <c r="A3402" t="s">
        <v>11596</v>
      </c>
      <c r="B3402" t="s">
        <v>11597</v>
      </c>
      <c r="C3402" t="str">
        <f t="shared" si="232"/>
        <v>corniger –era –erum</v>
      </c>
      <c r="D3402" t="str">
        <f t="shared" si="235"/>
        <v>corniger</v>
      </c>
      <c r="E3402" t="s">
        <v>11598</v>
      </c>
      <c r="F3402" t="s">
        <v>11599</v>
      </c>
      <c r="G3402" t="s">
        <v>61</v>
      </c>
      <c r="H3402">
        <v>1</v>
      </c>
      <c r="I3402">
        <v>0</v>
      </c>
      <c r="J3402">
        <v>0</v>
      </c>
      <c r="K3402">
        <v>0</v>
      </c>
      <c r="L3402" t="s">
        <v>36</v>
      </c>
      <c r="M3402" t="str">
        <f t="shared" si="233"/>
        <v>http://logeion.uchicago.edu/index.html#corniger</v>
      </c>
    </row>
    <row r="3403" spans="1:13" ht="15" customHeight="1" x14ac:dyDescent="0.2">
      <c r="A3403" t="s">
        <v>11601</v>
      </c>
      <c r="B3403" t="s">
        <v>11602</v>
      </c>
      <c r="C3403" t="str">
        <f t="shared" si="232"/>
        <v>cornipes –edis</v>
      </c>
      <c r="D3403" t="str">
        <f t="shared" si="235"/>
        <v>cornipes</v>
      </c>
      <c r="E3403" t="s">
        <v>11603</v>
      </c>
      <c r="F3403" t="s">
        <v>11604</v>
      </c>
      <c r="G3403" t="s">
        <v>230</v>
      </c>
      <c r="H3403">
        <v>3</v>
      </c>
      <c r="I3403">
        <v>0</v>
      </c>
      <c r="J3403">
        <v>0</v>
      </c>
      <c r="K3403">
        <v>0</v>
      </c>
      <c r="L3403" t="s">
        <v>36</v>
      </c>
      <c r="M3403" t="str">
        <f t="shared" si="233"/>
        <v>http://logeion.uchicago.edu/index.html#cornipes</v>
      </c>
    </row>
    <row r="3404" spans="1:13" ht="15" customHeight="1" x14ac:dyDescent="0.2">
      <c r="A3404" t="s">
        <v>11605</v>
      </c>
      <c r="B3404" t="s">
        <v>11606</v>
      </c>
      <c r="C3404" t="str">
        <f t="shared" si="232"/>
        <v>cornix –icis f.</v>
      </c>
      <c r="D3404" t="str">
        <f t="shared" si="235"/>
        <v>cornix</v>
      </c>
      <c r="E3404" t="s">
        <v>11607</v>
      </c>
      <c r="F3404" t="s">
        <v>11607</v>
      </c>
      <c r="G3404" t="s">
        <v>29</v>
      </c>
      <c r="H3404">
        <v>3</v>
      </c>
      <c r="I3404">
        <v>0</v>
      </c>
      <c r="J3404">
        <v>0</v>
      </c>
      <c r="K3404">
        <v>0</v>
      </c>
      <c r="L3404" t="s">
        <v>19</v>
      </c>
      <c r="M3404" t="str">
        <f t="shared" si="233"/>
        <v>http://logeion.uchicago.edu/index.html#cornix</v>
      </c>
    </row>
    <row r="3405" spans="1:13" ht="15" customHeight="1" x14ac:dyDescent="0.2">
      <c r="A3405" t="s">
        <v>11608</v>
      </c>
      <c r="B3405" t="s">
        <v>11609</v>
      </c>
      <c r="C3405" t="str">
        <f t="shared" si="232"/>
        <v>cornu cornus f.</v>
      </c>
      <c r="D3405" t="str">
        <f t="shared" si="235"/>
        <v>cornu</v>
      </c>
      <c r="E3405" t="s">
        <v>11610</v>
      </c>
      <c r="F3405" t="s">
        <v>11611</v>
      </c>
      <c r="G3405" t="s">
        <v>18</v>
      </c>
      <c r="H3405">
        <v>4</v>
      </c>
      <c r="I3405">
        <v>0</v>
      </c>
      <c r="J3405">
        <v>0</v>
      </c>
      <c r="K3405">
        <v>0</v>
      </c>
      <c r="L3405" t="s">
        <v>19</v>
      </c>
      <c r="M3405" t="str">
        <f t="shared" si="233"/>
        <v>http://logeion.uchicago.edu/index.html#cornu</v>
      </c>
    </row>
    <row r="3406" spans="1:13" ht="15" customHeight="1" x14ac:dyDescent="0.2">
      <c r="A3406" t="s">
        <v>11612</v>
      </c>
      <c r="B3406" t="s">
        <v>11613</v>
      </c>
      <c r="C3406" t="str">
        <f t="shared" si="232"/>
        <v>cornum –i n.</v>
      </c>
      <c r="D3406" t="str">
        <f t="shared" si="235"/>
        <v>cornum</v>
      </c>
      <c r="E3406" t="s">
        <v>11614</v>
      </c>
      <c r="F3406" t="s">
        <v>11614</v>
      </c>
      <c r="G3406" t="s">
        <v>21</v>
      </c>
      <c r="H3406">
        <v>2</v>
      </c>
      <c r="I3406">
        <v>0</v>
      </c>
      <c r="J3406">
        <v>0</v>
      </c>
      <c r="K3406">
        <v>0</v>
      </c>
      <c r="L3406" t="s">
        <v>19</v>
      </c>
      <c r="M3406" t="str">
        <f t="shared" si="233"/>
        <v>http://logeion.uchicago.edu/index.html#cornum</v>
      </c>
    </row>
    <row r="3407" spans="1:13" ht="15" customHeight="1" x14ac:dyDescent="0.2">
      <c r="A3407" t="s">
        <v>11616</v>
      </c>
      <c r="B3407" t="s">
        <v>11617</v>
      </c>
      <c r="C3407" t="str">
        <f t="shared" si="232"/>
        <v>cornus –i f.</v>
      </c>
      <c r="D3407" t="str">
        <f t="shared" si="235"/>
        <v>cornus</v>
      </c>
      <c r="E3407" t="s">
        <v>11618</v>
      </c>
      <c r="F3407" t="s">
        <v>11619</v>
      </c>
      <c r="G3407" t="s">
        <v>43</v>
      </c>
      <c r="H3407">
        <v>6</v>
      </c>
      <c r="I3407">
        <v>0</v>
      </c>
      <c r="J3407">
        <v>0</v>
      </c>
      <c r="K3407">
        <v>0</v>
      </c>
      <c r="L3407" t="s">
        <v>19</v>
      </c>
      <c r="M3407" t="str">
        <f t="shared" si="233"/>
        <v>http://logeion.uchicago.edu/index.html#cornus</v>
      </c>
    </row>
    <row r="3408" spans="1:13" ht="15" customHeight="1" x14ac:dyDescent="0.2">
      <c r="A3408" t="s">
        <v>11620</v>
      </c>
      <c r="B3408" t="s">
        <v>11621</v>
      </c>
      <c r="C3408" t="str">
        <f t="shared" si="232"/>
        <v>Coroebus –i m.</v>
      </c>
      <c r="D3408" t="str">
        <f t="shared" si="235"/>
        <v>Coroebus</v>
      </c>
      <c r="E3408" t="s">
        <v>11622</v>
      </c>
      <c r="F3408" t="s">
        <v>11623</v>
      </c>
      <c r="G3408" t="s">
        <v>21</v>
      </c>
      <c r="H3408">
        <v>2</v>
      </c>
      <c r="I3408">
        <v>0</v>
      </c>
      <c r="J3408">
        <v>0</v>
      </c>
      <c r="K3408">
        <v>1</v>
      </c>
      <c r="L3408" t="s">
        <v>19</v>
      </c>
      <c r="M3408" t="str">
        <f t="shared" si="233"/>
        <v>http://logeion.uchicago.edu/index.html#Coroebus</v>
      </c>
    </row>
    <row r="3409" spans="1:13" ht="15" customHeight="1" x14ac:dyDescent="0.2">
      <c r="A3409" t="s">
        <v>11624</v>
      </c>
      <c r="B3409" t="s">
        <v>11625</v>
      </c>
      <c r="C3409" t="str">
        <f t="shared" si="232"/>
        <v>corolla –ae f.</v>
      </c>
      <c r="D3409" t="str">
        <f t="shared" si="235"/>
        <v>corolla</v>
      </c>
      <c r="E3409" t="s">
        <v>11626</v>
      </c>
      <c r="F3409" t="s">
        <v>11626</v>
      </c>
      <c r="G3409" t="s">
        <v>76</v>
      </c>
      <c r="H3409">
        <v>1</v>
      </c>
      <c r="I3409">
        <v>0</v>
      </c>
      <c r="J3409">
        <v>0</v>
      </c>
      <c r="K3409">
        <v>0</v>
      </c>
      <c r="L3409" t="s">
        <v>19</v>
      </c>
      <c r="M3409" t="str">
        <f t="shared" si="233"/>
        <v>http://logeion.uchicago.edu/index.html#corolla</v>
      </c>
    </row>
    <row r="3410" spans="1:13" ht="15" customHeight="1" x14ac:dyDescent="0.2">
      <c r="A3410" t="s">
        <v>11627</v>
      </c>
      <c r="B3410" t="s">
        <v>54407</v>
      </c>
      <c r="C3410" t="str">
        <f t="shared" si="232"/>
        <v>corollarium –i n.</v>
      </c>
      <c r="D3410" t="str">
        <f t="shared" si="235"/>
        <v>corollarium</v>
      </c>
      <c r="E3410" t="s">
        <v>54079</v>
      </c>
      <c r="F3410" t="s">
        <v>54079</v>
      </c>
      <c r="G3410" t="s">
        <v>21</v>
      </c>
      <c r="H3410">
        <v>2</v>
      </c>
      <c r="I3410">
        <v>0</v>
      </c>
      <c r="J3410">
        <v>0</v>
      </c>
      <c r="K3410">
        <v>0</v>
      </c>
      <c r="L3410" t="s">
        <v>19</v>
      </c>
      <c r="M3410" t="str">
        <f t="shared" si="233"/>
        <v>http://logeion.uchicago.edu/index.html#corollarium</v>
      </c>
    </row>
    <row r="3411" spans="1:13" ht="15" customHeight="1" x14ac:dyDescent="0.2">
      <c r="A3411" t="s">
        <v>11628</v>
      </c>
      <c r="B3411" t="s">
        <v>11629</v>
      </c>
      <c r="C3411" t="str">
        <f t="shared" si="232"/>
        <v>corona coronae f.</v>
      </c>
      <c r="D3411" t="str">
        <f t="shared" si="235"/>
        <v>corona</v>
      </c>
      <c r="E3411" t="s">
        <v>11630</v>
      </c>
      <c r="F3411" t="s">
        <v>11630</v>
      </c>
      <c r="G3411" t="s">
        <v>76</v>
      </c>
      <c r="H3411">
        <v>1</v>
      </c>
      <c r="I3411">
        <v>0</v>
      </c>
      <c r="J3411">
        <v>0</v>
      </c>
      <c r="K3411">
        <v>0</v>
      </c>
      <c r="L3411" t="s">
        <v>19</v>
      </c>
      <c r="M3411" t="str">
        <f t="shared" si="233"/>
        <v>http://logeion.uchicago.edu/index.html#corona</v>
      </c>
    </row>
    <row r="3412" spans="1:13" ht="15" customHeight="1" x14ac:dyDescent="0.2">
      <c r="A3412" t="s">
        <v>11632</v>
      </c>
      <c r="B3412" t="s">
        <v>59490</v>
      </c>
      <c r="C3412" t="str">
        <f t="shared" si="232"/>
        <v>coronarius –a –um</v>
      </c>
      <c r="D3412" t="str">
        <f t="shared" ref="D3412:D3443" si="236">IF(ISBLANK(B3412),0,LEFT( C3412, FIND( " ", C3412 ) - 1 ))</f>
        <v>coronarius</v>
      </c>
      <c r="E3412" t="s">
        <v>59425</v>
      </c>
      <c r="F3412" t="s">
        <v>59424</v>
      </c>
      <c r="G3412" t="s">
        <v>61</v>
      </c>
      <c r="H3412">
        <v>1</v>
      </c>
      <c r="I3412">
        <v>0</v>
      </c>
      <c r="J3412">
        <v>0</v>
      </c>
      <c r="K3412">
        <v>0</v>
      </c>
      <c r="L3412" t="s">
        <v>36</v>
      </c>
      <c r="M3412" t="str">
        <f t="shared" si="233"/>
        <v>http://logeion.uchicago.edu/index.html#coronarius</v>
      </c>
    </row>
    <row r="3413" spans="1:13" ht="15" customHeight="1" x14ac:dyDescent="0.2">
      <c r="A3413" t="s">
        <v>11633</v>
      </c>
      <c r="B3413" t="s">
        <v>11634</v>
      </c>
      <c r="C3413" t="str">
        <f t="shared" si="232"/>
        <v>corono coronare coronavi coronatus</v>
      </c>
      <c r="D3413" t="str">
        <f t="shared" si="236"/>
        <v>corono</v>
      </c>
      <c r="E3413" t="s">
        <v>11635</v>
      </c>
      <c r="F3413" t="s">
        <v>11635</v>
      </c>
      <c r="G3413" t="s">
        <v>23</v>
      </c>
      <c r="I3413">
        <v>1</v>
      </c>
      <c r="J3413">
        <v>0</v>
      </c>
      <c r="K3413">
        <v>0</v>
      </c>
      <c r="L3413" t="s">
        <v>24</v>
      </c>
      <c r="M3413" t="str">
        <f t="shared" si="233"/>
        <v>http://logeion.uchicago.edu/index.html#corono</v>
      </c>
    </row>
    <row r="3414" spans="1:13" ht="15" customHeight="1" x14ac:dyDescent="0.2">
      <c r="A3414" t="s">
        <v>11636</v>
      </c>
      <c r="B3414" t="s">
        <v>54475</v>
      </c>
      <c r="C3414" t="str">
        <f t="shared" si="232"/>
        <v>corporalis –e</v>
      </c>
      <c r="D3414" t="str">
        <f t="shared" si="236"/>
        <v>corporalis</v>
      </c>
      <c r="E3414" t="s">
        <v>59345</v>
      </c>
      <c r="F3414" t="s">
        <v>59345</v>
      </c>
      <c r="G3414" t="s">
        <v>155</v>
      </c>
      <c r="H3414">
        <v>3</v>
      </c>
      <c r="I3414">
        <v>0</v>
      </c>
      <c r="J3414">
        <v>0</v>
      </c>
      <c r="K3414">
        <v>0</v>
      </c>
      <c r="L3414" t="s">
        <v>36</v>
      </c>
      <c r="M3414" t="str">
        <f t="shared" si="233"/>
        <v>http://logeion.uchicago.edu/index.html#corporalis</v>
      </c>
    </row>
    <row r="3415" spans="1:13" ht="15" customHeight="1" x14ac:dyDescent="0.2">
      <c r="A3415" t="s">
        <v>11638</v>
      </c>
      <c r="B3415" t="s">
        <v>11639</v>
      </c>
      <c r="C3415" t="str">
        <f t="shared" ref="C3415:C3478" si="237">SUBSTITUTE(SUBSTITUTE(SUBSTITUTE(SUBSTITUTE(SUBSTITUTE(SUBSTITUTE(SUBSTITUTE(SUBSTITUTE(SUBSTITUTE(SUBSTITUTE(SUBSTITUTE(B3415, "ā", "a"), "ē", "e"), "ī", "i"), "ō", "o"), "ū", "u"), "ȳ", "y"), "Ā", "A"), "Ē", "E"), "Ī", "I"), "Ō", "O"), "Ū", "U")</f>
        <v>corporeus –a –um</v>
      </c>
      <c r="D3415" t="str">
        <f t="shared" si="236"/>
        <v>corporeus</v>
      </c>
      <c r="E3415" t="s">
        <v>11640</v>
      </c>
      <c r="F3415" t="s">
        <v>11641</v>
      </c>
      <c r="G3415" t="s">
        <v>61</v>
      </c>
      <c r="H3415">
        <v>1</v>
      </c>
      <c r="I3415">
        <v>0</v>
      </c>
      <c r="J3415">
        <v>0</v>
      </c>
      <c r="K3415">
        <v>0</v>
      </c>
      <c r="L3415" t="s">
        <v>36</v>
      </c>
      <c r="M3415" t="str">
        <f t="shared" si="233"/>
        <v>http://logeion.uchicago.edu/index.html#corporeus</v>
      </c>
    </row>
    <row r="3416" spans="1:13" ht="15" customHeight="1" x14ac:dyDescent="0.2">
      <c r="A3416" t="s">
        <v>11642</v>
      </c>
      <c r="B3416" t="s">
        <v>11643</v>
      </c>
      <c r="C3416" t="str">
        <f t="shared" si="237"/>
        <v>corpus corporis n.</v>
      </c>
      <c r="D3416" t="str">
        <f t="shared" si="236"/>
        <v>corpus</v>
      </c>
      <c r="E3416" t="s">
        <v>11644</v>
      </c>
      <c r="F3416" t="s">
        <v>11644</v>
      </c>
      <c r="G3416" t="s">
        <v>29</v>
      </c>
      <c r="H3416">
        <v>3</v>
      </c>
      <c r="I3416">
        <v>0</v>
      </c>
      <c r="J3416">
        <v>0</v>
      </c>
      <c r="K3416">
        <v>0</v>
      </c>
      <c r="L3416" t="s">
        <v>19</v>
      </c>
      <c r="M3416" t="str">
        <f t="shared" si="233"/>
        <v>http://logeion.uchicago.edu/index.html#corpus</v>
      </c>
    </row>
    <row r="3417" spans="1:13" ht="15" customHeight="1" x14ac:dyDescent="0.2">
      <c r="A3417" t="s">
        <v>11647</v>
      </c>
      <c r="B3417" t="s">
        <v>60132</v>
      </c>
      <c r="C3417" t="str">
        <f t="shared" si="237"/>
        <v xml:space="preserve">correctio –onis f. </v>
      </c>
      <c r="D3417" t="str">
        <f t="shared" si="236"/>
        <v>correctio</v>
      </c>
      <c r="E3417" t="s">
        <v>59996</v>
      </c>
      <c r="F3417" t="s">
        <v>59995</v>
      </c>
      <c r="G3417" t="s">
        <v>29</v>
      </c>
      <c r="H3417">
        <v>3</v>
      </c>
      <c r="I3417">
        <v>0</v>
      </c>
      <c r="J3417">
        <v>0</v>
      </c>
      <c r="K3417">
        <v>0</v>
      </c>
      <c r="L3417" t="s">
        <v>19</v>
      </c>
      <c r="M3417" t="str">
        <f t="shared" si="233"/>
        <v>http://logeion.uchicago.edu/index.html#correctio</v>
      </c>
    </row>
    <row r="3418" spans="1:13" ht="15" customHeight="1" x14ac:dyDescent="0.2">
      <c r="A3418" t="s">
        <v>11651</v>
      </c>
      <c r="B3418" t="s">
        <v>11652</v>
      </c>
      <c r="C3418" t="str">
        <f t="shared" si="237"/>
        <v>Correus –i m.</v>
      </c>
      <c r="D3418" t="str">
        <f t="shared" si="236"/>
        <v>Correus</v>
      </c>
      <c r="E3418" t="s">
        <v>11653</v>
      </c>
      <c r="F3418" t="s">
        <v>11654</v>
      </c>
      <c r="G3418" t="s">
        <v>21</v>
      </c>
      <c r="H3418">
        <v>2</v>
      </c>
      <c r="I3418">
        <v>0</v>
      </c>
      <c r="J3418">
        <v>0</v>
      </c>
      <c r="K3418">
        <v>1</v>
      </c>
      <c r="L3418" t="s">
        <v>19</v>
      </c>
      <c r="M3418" t="str">
        <f t="shared" si="233"/>
        <v>http://logeion.uchicago.edu/index.html#Correus</v>
      </c>
    </row>
    <row r="3419" spans="1:13" ht="15" customHeight="1" x14ac:dyDescent="0.2">
      <c r="A3419" t="s">
        <v>11656</v>
      </c>
      <c r="B3419" t="s">
        <v>11657</v>
      </c>
      <c r="C3419" t="str">
        <f t="shared" si="237"/>
        <v>corrigo corrigere correxi correctus</v>
      </c>
      <c r="D3419" t="str">
        <f t="shared" si="236"/>
        <v>corrigo</v>
      </c>
      <c r="E3419" t="s">
        <v>11658</v>
      </c>
      <c r="F3419" t="s">
        <v>11658</v>
      </c>
      <c r="G3419" t="s">
        <v>66</v>
      </c>
      <c r="I3419">
        <v>3</v>
      </c>
      <c r="J3419">
        <v>0</v>
      </c>
      <c r="K3419">
        <v>0</v>
      </c>
      <c r="L3419" t="s">
        <v>24</v>
      </c>
      <c r="M3419" t="str">
        <f t="shared" si="233"/>
        <v>http://logeion.uchicago.edu/index.html#corrigo</v>
      </c>
    </row>
    <row r="3420" spans="1:13" ht="15" customHeight="1" x14ac:dyDescent="0.2">
      <c r="A3420" t="s">
        <v>11659</v>
      </c>
      <c r="B3420" t="s">
        <v>11660</v>
      </c>
      <c r="C3420" t="str">
        <f t="shared" si="237"/>
        <v>corripio corripere corripui correptum</v>
      </c>
      <c r="D3420" t="str">
        <f t="shared" si="236"/>
        <v>corripio</v>
      </c>
      <c r="E3420" t="s">
        <v>57137</v>
      </c>
      <c r="F3420" t="s">
        <v>57136</v>
      </c>
      <c r="G3420" t="s">
        <v>101</v>
      </c>
      <c r="I3420">
        <v>3</v>
      </c>
      <c r="J3420">
        <v>0</v>
      </c>
      <c r="K3420">
        <v>0</v>
      </c>
      <c r="L3420" t="s">
        <v>24</v>
      </c>
      <c r="M3420" t="str">
        <f t="shared" si="233"/>
        <v>http://logeion.uchicago.edu/index.html#corripio</v>
      </c>
    </row>
    <row r="3421" spans="1:13" ht="15" customHeight="1" x14ac:dyDescent="0.2">
      <c r="A3421" t="s">
        <v>11661</v>
      </c>
      <c r="B3421" t="s">
        <v>11662</v>
      </c>
      <c r="C3421" t="str">
        <f t="shared" si="237"/>
        <v>corroboro corroborare corroboravi corroboratus</v>
      </c>
      <c r="D3421" t="str">
        <f t="shared" si="236"/>
        <v>corroboro</v>
      </c>
      <c r="E3421" t="s">
        <v>11663</v>
      </c>
      <c r="F3421" t="s">
        <v>11663</v>
      </c>
      <c r="G3421" t="s">
        <v>23</v>
      </c>
      <c r="I3421">
        <v>1</v>
      </c>
      <c r="J3421">
        <v>0</v>
      </c>
      <c r="K3421">
        <v>0</v>
      </c>
      <c r="L3421" t="s">
        <v>24</v>
      </c>
      <c r="M3421" t="str">
        <f t="shared" si="233"/>
        <v>http://logeion.uchicago.edu/index.html#corroboro</v>
      </c>
    </row>
    <row r="3422" spans="1:13" ht="15" customHeight="1" x14ac:dyDescent="0.2">
      <c r="A3422" t="s">
        <v>11672</v>
      </c>
      <c r="B3422" t="s">
        <v>11673</v>
      </c>
      <c r="C3422" t="str">
        <f t="shared" si="237"/>
        <v>corrumpo corrumpere corrupi corruptus</v>
      </c>
      <c r="D3422" t="str">
        <f t="shared" si="236"/>
        <v>corrumpo</v>
      </c>
      <c r="E3422" t="s">
        <v>11674</v>
      </c>
      <c r="F3422" t="s">
        <v>11675</v>
      </c>
      <c r="G3422" t="s">
        <v>66</v>
      </c>
      <c r="I3422">
        <v>3</v>
      </c>
      <c r="J3422">
        <v>0</v>
      </c>
      <c r="K3422">
        <v>0</v>
      </c>
      <c r="L3422" t="s">
        <v>24</v>
      </c>
      <c r="M3422" t="str">
        <f t="shared" si="233"/>
        <v>http://logeion.uchicago.edu/index.html#corrumpo</v>
      </c>
    </row>
    <row r="3423" spans="1:13" ht="15" customHeight="1" x14ac:dyDescent="0.2">
      <c r="A3423" t="s">
        <v>11676</v>
      </c>
      <c r="B3423" t="s">
        <v>11677</v>
      </c>
      <c r="C3423" t="str">
        <f t="shared" si="237"/>
        <v>corruo –ere –ui</v>
      </c>
      <c r="D3423" t="str">
        <f t="shared" si="236"/>
        <v>corruo</v>
      </c>
      <c r="E3423" t="s">
        <v>11678</v>
      </c>
      <c r="F3423" t="s">
        <v>11679</v>
      </c>
      <c r="G3423" t="s">
        <v>66</v>
      </c>
      <c r="I3423">
        <v>3</v>
      </c>
      <c r="J3423">
        <v>0</v>
      </c>
      <c r="K3423">
        <v>0</v>
      </c>
      <c r="L3423" t="s">
        <v>24</v>
      </c>
      <c r="M3423" t="str">
        <f t="shared" si="233"/>
        <v>http://logeion.uchicago.edu/index.html#corruo</v>
      </c>
    </row>
    <row r="3424" spans="1:13" ht="15" customHeight="1" x14ac:dyDescent="0.2">
      <c r="A3424" t="s">
        <v>11683</v>
      </c>
      <c r="B3424" t="s">
        <v>11684</v>
      </c>
      <c r="C3424" t="str">
        <f t="shared" si="237"/>
        <v>corruptabilis –e</v>
      </c>
      <c r="D3424" t="str">
        <f t="shared" si="236"/>
        <v>corruptabilis</v>
      </c>
      <c r="E3424" t="s">
        <v>11685</v>
      </c>
      <c r="F3424" t="s">
        <v>11685</v>
      </c>
      <c r="G3424" t="s">
        <v>536</v>
      </c>
      <c r="H3424">
        <v>3</v>
      </c>
      <c r="I3424">
        <v>0</v>
      </c>
      <c r="J3424">
        <v>0</v>
      </c>
      <c r="K3424">
        <v>0</v>
      </c>
      <c r="L3424" t="s">
        <v>36</v>
      </c>
      <c r="M3424" t="str">
        <f t="shared" si="233"/>
        <v>http://logeion.uchicago.edu/index.html#corruptabilis</v>
      </c>
    </row>
    <row r="3425" spans="1:13" ht="15" customHeight="1" x14ac:dyDescent="0.2">
      <c r="A3425" t="s">
        <v>11680</v>
      </c>
      <c r="B3425" t="s">
        <v>11681</v>
      </c>
      <c r="C3425" t="str">
        <f t="shared" si="237"/>
        <v>corruptela corruptelae f.</v>
      </c>
      <c r="D3425" t="str">
        <f t="shared" si="236"/>
        <v>corruptela</v>
      </c>
      <c r="E3425" t="s">
        <v>11682</v>
      </c>
      <c r="F3425" t="s">
        <v>11682</v>
      </c>
      <c r="G3425" t="s">
        <v>76</v>
      </c>
      <c r="H3425">
        <v>1</v>
      </c>
      <c r="I3425">
        <v>0</v>
      </c>
      <c r="J3425">
        <v>0</v>
      </c>
      <c r="K3425">
        <v>0</v>
      </c>
      <c r="L3425" t="s">
        <v>19</v>
      </c>
      <c r="M3425" t="str">
        <f t="shared" si="233"/>
        <v>http://logeion.uchicago.edu/index.html#corruptela</v>
      </c>
    </row>
    <row r="3426" spans="1:13" ht="15" customHeight="1" x14ac:dyDescent="0.2">
      <c r="A3426" t="s">
        <v>11686</v>
      </c>
      <c r="B3426" t="s">
        <v>61713</v>
      </c>
      <c r="C3426" t="str">
        <f t="shared" si="237"/>
        <v xml:space="preserve">corruptio –onis f.   </v>
      </c>
      <c r="D3426" t="str">
        <f t="shared" si="236"/>
        <v>corruptio</v>
      </c>
      <c r="E3426" t="s">
        <v>61881</v>
      </c>
      <c r="F3426" t="s">
        <v>61881</v>
      </c>
      <c r="G3426" t="s">
        <v>29</v>
      </c>
      <c r="H3426">
        <v>3</v>
      </c>
      <c r="I3426">
        <v>0</v>
      </c>
      <c r="J3426">
        <v>0</v>
      </c>
      <c r="K3426">
        <v>0</v>
      </c>
      <c r="L3426" t="s">
        <v>19</v>
      </c>
      <c r="M3426" t="str">
        <f t="shared" si="233"/>
        <v>http://logeion.uchicago.edu/index.html#corruptio</v>
      </c>
    </row>
    <row r="3427" spans="1:13" ht="15" customHeight="1" x14ac:dyDescent="0.2">
      <c r="A3427" t="s">
        <v>11687</v>
      </c>
      <c r="B3427" t="s">
        <v>61532</v>
      </c>
      <c r="C3427" t="str">
        <f t="shared" si="237"/>
        <v>corruptor –oris m.</v>
      </c>
      <c r="D3427" t="str">
        <f t="shared" si="236"/>
        <v>corruptor</v>
      </c>
      <c r="E3427" t="s">
        <v>61526</v>
      </c>
      <c r="F3427" t="s">
        <v>61525</v>
      </c>
      <c r="G3427" t="s">
        <v>29</v>
      </c>
      <c r="H3427">
        <v>3</v>
      </c>
      <c r="I3427">
        <v>0</v>
      </c>
      <c r="J3427">
        <v>0</v>
      </c>
      <c r="K3427">
        <v>0</v>
      </c>
      <c r="L3427" t="s">
        <v>19</v>
      </c>
      <c r="M3427" t="str">
        <f t="shared" ref="M3427:M3490" si="238">"http://logeion.uchicago.edu/index.html#"&amp;D3427</f>
        <v>http://logeion.uchicago.edu/index.html#corruptor</v>
      </c>
    </row>
    <row r="3428" spans="1:13" ht="15" customHeight="1" x14ac:dyDescent="0.2">
      <c r="A3428" t="s">
        <v>54596</v>
      </c>
      <c r="B3428" t="s">
        <v>54594</v>
      </c>
      <c r="C3428" t="str">
        <f t="shared" si="237"/>
        <v>corruptus –a –um</v>
      </c>
      <c r="D3428" t="str">
        <f t="shared" si="236"/>
        <v>corruptus</v>
      </c>
      <c r="E3428" t="s">
        <v>54595</v>
      </c>
      <c r="F3428" t="s">
        <v>54595</v>
      </c>
      <c r="G3428" t="s">
        <v>61</v>
      </c>
      <c r="H3428">
        <v>1</v>
      </c>
      <c r="I3428">
        <v>0</v>
      </c>
      <c r="J3428">
        <v>0</v>
      </c>
      <c r="K3428">
        <v>0</v>
      </c>
      <c r="L3428" t="s">
        <v>36</v>
      </c>
      <c r="M3428" t="str">
        <f t="shared" si="238"/>
        <v>http://logeion.uchicago.edu/index.html#corruptus</v>
      </c>
    </row>
    <row r="3429" spans="1:13" ht="15" customHeight="1" x14ac:dyDescent="0.2">
      <c r="A3429" t="s">
        <v>11689</v>
      </c>
      <c r="B3429" t="s">
        <v>11690</v>
      </c>
      <c r="C3429" t="str">
        <f t="shared" si="237"/>
        <v>Corsicus –a –um</v>
      </c>
      <c r="D3429" t="str">
        <f t="shared" si="236"/>
        <v>Corsicus</v>
      </c>
      <c r="E3429" t="s">
        <v>11691</v>
      </c>
      <c r="F3429" t="s">
        <v>11691</v>
      </c>
      <c r="G3429" t="s">
        <v>61</v>
      </c>
      <c r="H3429">
        <v>1</v>
      </c>
      <c r="I3429">
        <v>0</v>
      </c>
      <c r="J3429">
        <v>0</v>
      </c>
      <c r="K3429">
        <v>1</v>
      </c>
      <c r="L3429" t="s">
        <v>36</v>
      </c>
      <c r="M3429" t="str">
        <f t="shared" si="238"/>
        <v>http://logeion.uchicago.edu/index.html#Corsicus</v>
      </c>
    </row>
    <row r="3430" spans="1:13" ht="15" customHeight="1" x14ac:dyDescent="0.2">
      <c r="A3430" t="s">
        <v>11692</v>
      </c>
      <c r="B3430" t="s">
        <v>11693</v>
      </c>
      <c r="C3430" t="str">
        <f t="shared" si="237"/>
        <v>cortex –icis m.</v>
      </c>
      <c r="D3430" t="str">
        <f t="shared" si="236"/>
        <v>cortex</v>
      </c>
      <c r="E3430" t="s">
        <v>52929</v>
      </c>
      <c r="F3430" t="s">
        <v>52929</v>
      </c>
      <c r="G3430" t="s">
        <v>29</v>
      </c>
      <c r="H3430">
        <v>3</v>
      </c>
      <c r="I3430">
        <v>0</v>
      </c>
      <c r="J3430">
        <v>0</v>
      </c>
      <c r="K3430">
        <v>0</v>
      </c>
      <c r="L3430" t="s">
        <v>19</v>
      </c>
      <c r="M3430" t="str">
        <f t="shared" si="238"/>
        <v>http://logeion.uchicago.edu/index.html#cortex</v>
      </c>
    </row>
    <row r="3431" spans="1:13" ht="15" customHeight="1" x14ac:dyDescent="0.2">
      <c r="A3431" t="s">
        <v>11694</v>
      </c>
      <c r="B3431" t="s">
        <v>11695</v>
      </c>
      <c r="C3431" t="str">
        <f t="shared" si="237"/>
        <v>cortina –ae f.</v>
      </c>
      <c r="D3431" t="str">
        <f t="shared" si="236"/>
        <v>cortina</v>
      </c>
      <c r="E3431" t="s">
        <v>11696</v>
      </c>
      <c r="F3431" t="s">
        <v>11697</v>
      </c>
      <c r="G3431" t="s">
        <v>76</v>
      </c>
      <c r="H3431">
        <v>1</v>
      </c>
      <c r="I3431">
        <v>0</v>
      </c>
      <c r="J3431">
        <v>0</v>
      </c>
      <c r="K3431">
        <v>0</v>
      </c>
      <c r="L3431" t="s">
        <v>19</v>
      </c>
      <c r="M3431" t="str">
        <f t="shared" si="238"/>
        <v>http://logeion.uchicago.edu/index.html#cortina</v>
      </c>
    </row>
    <row r="3432" spans="1:13" ht="15" customHeight="1" x14ac:dyDescent="0.2">
      <c r="A3432" t="s">
        <v>56407</v>
      </c>
      <c r="B3432" t="s">
        <v>60128</v>
      </c>
      <c r="C3432" t="str">
        <f t="shared" si="237"/>
        <v>Coruncanius –a –um </v>
      </c>
      <c r="D3432" t="str">
        <f t="shared" si="236"/>
        <v>Coruncanius</v>
      </c>
      <c r="E3432" t="s">
        <v>59997</v>
      </c>
      <c r="F3432" t="s">
        <v>59998</v>
      </c>
      <c r="G3432" t="s">
        <v>21</v>
      </c>
      <c r="H3432">
        <v>2</v>
      </c>
      <c r="K3432">
        <v>1</v>
      </c>
      <c r="L3432" t="s">
        <v>19</v>
      </c>
      <c r="M3432" t="str">
        <f t="shared" si="238"/>
        <v>http://logeion.uchicago.edu/index.html#Coruncanius</v>
      </c>
    </row>
    <row r="3433" spans="1:13" ht="15" customHeight="1" x14ac:dyDescent="0.2">
      <c r="A3433" t="s">
        <v>7883</v>
      </c>
      <c r="B3433" t="s">
        <v>7884</v>
      </c>
      <c r="C3433" t="str">
        <f t="shared" si="237"/>
        <v>Corus –i m.</v>
      </c>
      <c r="D3433" t="str">
        <f t="shared" si="236"/>
        <v>Corus</v>
      </c>
      <c r="E3433" t="s">
        <v>7885</v>
      </c>
      <c r="F3433" t="s">
        <v>7882</v>
      </c>
      <c r="G3433" t="s">
        <v>21</v>
      </c>
      <c r="H3433">
        <v>2</v>
      </c>
      <c r="I3433">
        <v>0</v>
      </c>
      <c r="J3433">
        <v>0</v>
      </c>
      <c r="K3433">
        <v>1</v>
      </c>
      <c r="L3433" t="s">
        <v>19</v>
      </c>
      <c r="M3433" t="str">
        <f t="shared" si="238"/>
        <v>http://logeion.uchicago.edu/index.html#Corus</v>
      </c>
    </row>
    <row r="3434" spans="1:13" ht="15" customHeight="1" x14ac:dyDescent="0.2">
      <c r="A3434" t="s">
        <v>11698</v>
      </c>
      <c r="B3434" t="s">
        <v>11699</v>
      </c>
      <c r="C3434" t="str">
        <f t="shared" si="237"/>
        <v>corusco coruscare coruscavi coruscatus</v>
      </c>
      <c r="D3434" t="str">
        <f t="shared" si="236"/>
        <v>corusco</v>
      </c>
      <c r="E3434" t="s">
        <v>11700</v>
      </c>
      <c r="F3434" t="s">
        <v>11701</v>
      </c>
      <c r="G3434" t="s">
        <v>23</v>
      </c>
      <c r="I3434">
        <v>1</v>
      </c>
      <c r="J3434">
        <v>0</v>
      </c>
      <c r="K3434">
        <v>0</v>
      </c>
      <c r="L3434" t="s">
        <v>24</v>
      </c>
      <c r="M3434" t="str">
        <f t="shared" si="238"/>
        <v>http://logeion.uchicago.edu/index.html#corusco</v>
      </c>
    </row>
    <row r="3435" spans="1:13" ht="15" customHeight="1" x14ac:dyDescent="0.2">
      <c r="A3435" t="s">
        <v>11702</v>
      </c>
      <c r="B3435" t="s">
        <v>11703</v>
      </c>
      <c r="C3435" t="str">
        <f t="shared" si="237"/>
        <v>coruscus –a –um</v>
      </c>
      <c r="D3435" t="str">
        <f t="shared" si="236"/>
        <v>coruscus</v>
      </c>
      <c r="E3435" t="s">
        <v>11704</v>
      </c>
      <c r="F3435" t="s">
        <v>11705</v>
      </c>
      <c r="G3435" t="s">
        <v>61</v>
      </c>
      <c r="H3435">
        <v>1</v>
      </c>
      <c r="I3435">
        <v>0</v>
      </c>
      <c r="J3435">
        <v>0</v>
      </c>
      <c r="K3435">
        <v>0</v>
      </c>
      <c r="L3435" t="s">
        <v>36</v>
      </c>
      <c r="M3435" t="str">
        <f t="shared" si="238"/>
        <v>http://logeion.uchicago.edu/index.html#coruscus</v>
      </c>
    </row>
    <row r="3436" spans="1:13" ht="15" customHeight="1" x14ac:dyDescent="0.2">
      <c r="A3436" t="s">
        <v>54745</v>
      </c>
      <c r="B3436" t="s">
        <v>54941</v>
      </c>
      <c r="C3436" t="str">
        <f t="shared" si="237"/>
        <v>Corvinus –i m.</v>
      </c>
      <c r="D3436" t="str">
        <f t="shared" si="236"/>
        <v>Corvinus</v>
      </c>
      <c r="E3436" t="s">
        <v>54746</v>
      </c>
      <c r="F3436" t="s">
        <v>54747</v>
      </c>
      <c r="G3436" t="s">
        <v>21</v>
      </c>
      <c r="H3436">
        <v>2</v>
      </c>
      <c r="I3436">
        <v>0</v>
      </c>
      <c r="J3436">
        <v>0</v>
      </c>
      <c r="K3436">
        <v>1</v>
      </c>
      <c r="L3436" t="s">
        <v>19</v>
      </c>
      <c r="M3436" t="str">
        <f t="shared" si="238"/>
        <v>http://logeion.uchicago.edu/index.html#Corvinus</v>
      </c>
    </row>
    <row r="3437" spans="1:13" ht="15" customHeight="1" x14ac:dyDescent="0.2">
      <c r="A3437" t="s">
        <v>11706</v>
      </c>
      <c r="B3437" t="s">
        <v>11707</v>
      </c>
      <c r="C3437" t="str">
        <f t="shared" si="237"/>
        <v>corvus –i m.</v>
      </c>
      <c r="D3437" t="str">
        <f t="shared" si="236"/>
        <v>corvus</v>
      </c>
      <c r="E3437" t="s">
        <v>11708</v>
      </c>
      <c r="F3437" t="s">
        <v>11708</v>
      </c>
      <c r="G3437" t="s">
        <v>21</v>
      </c>
      <c r="H3437">
        <v>2</v>
      </c>
      <c r="I3437">
        <v>0</v>
      </c>
      <c r="J3437">
        <v>0</v>
      </c>
      <c r="K3437">
        <v>0</v>
      </c>
      <c r="L3437" t="s">
        <v>19</v>
      </c>
      <c r="M3437" t="str">
        <f t="shared" si="238"/>
        <v>http://logeion.uchicago.edu/index.html#corvus</v>
      </c>
    </row>
    <row r="3438" spans="1:13" ht="15" customHeight="1" x14ac:dyDescent="0.2">
      <c r="A3438" t="s">
        <v>11709</v>
      </c>
      <c r="B3438" t="s">
        <v>11710</v>
      </c>
      <c r="C3438" t="str">
        <f t="shared" si="237"/>
        <v>Corybantius –a –um</v>
      </c>
      <c r="D3438" t="str">
        <f t="shared" si="236"/>
        <v>Corybantius</v>
      </c>
      <c r="E3438" t="s">
        <v>11711</v>
      </c>
      <c r="F3438" t="s">
        <v>11712</v>
      </c>
      <c r="G3438" t="s">
        <v>61</v>
      </c>
      <c r="H3438">
        <v>1</v>
      </c>
      <c r="I3438">
        <v>0</v>
      </c>
      <c r="J3438">
        <v>0</v>
      </c>
      <c r="K3438">
        <v>1</v>
      </c>
      <c r="L3438" t="s">
        <v>36</v>
      </c>
      <c r="M3438" t="str">
        <f t="shared" si="238"/>
        <v>http://logeion.uchicago.edu/index.html#Corybantius</v>
      </c>
    </row>
    <row r="3439" spans="1:13" ht="15" customHeight="1" x14ac:dyDescent="0.2">
      <c r="A3439" t="s">
        <v>11714</v>
      </c>
      <c r="B3439" t="s">
        <v>11715</v>
      </c>
      <c r="C3439" t="str">
        <f t="shared" si="237"/>
        <v>Corycides –um f.</v>
      </c>
      <c r="D3439" t="str">
        <f t="shared" si="236"/>
        <v>Corycides</v>
      </c>
      <c r="E3439" t="s">
        <v>11716</v>
      </c>
      <c r="F3439" t="s">
        <v>11716</v>
      </c>
      <c r="G3439" t="s">
        <v>43</v>
      </c>
      <c r="H3439">
        <v>6</v>
      </c>
      <c r="I3439">
        <v>0</v>
      </c>
      <c r="J3439">
        <v>0</v>
      </c>
      <c r="K3439">
        <v>1</v>
      </c>
      <c r="L3439" t="s">
        <v>19</v>
      </c>
      <c r="M3439" t="str">
        <f t="shared" si="238"/>
        <v>http://logeion.uchicago.edu/index.html#Corycides</v>
      </c>
    </row>
    <row r="3440" spans="1:13" ht="15" customHeight="1" x14ac:dyDescent="0.2">
      <c r="A3440" t="s">
        <v>11717</v>
      </c>
      <c r="B3440" t="s">
        <v>11718</v>
      </c>
      <c r="C3440" t="str">
        <f t="shared" si="237"/>
        <v>Corycius –a –um</v>
      </c>
      <c r="D3440" t="str">
        <f t="shared" si="236"/>
        <v>Corycius</v>
      </c>
      <c r="E3440" t="s">
        <v>11719</v>
      </c>
      <c r="F3440" t="s">
        <v>11720</v>
      </c>
      <c r="G3440" t="s">
        <v>61</v>
      </c>
      <c r="H3440">
        <v>1</v>
      </c>
      <c r="K3440">
        <v>1</v>
      </c>
      <c r="L3440" t="s">
        <v>36</v>
      </c>
      <c r="M3440" t="str">
        <f t="shared" si="238"/>
        <v>http://logeion.uchicago.edu/index.html#Corycius</v>
      </c>
    </row>
    <row r="3441" spans="1:13" ht="15" customHeight="1" x14ac:dyDescent="0.2">
      <c r="A3441" t="s">
        <v>11721</v>
      </c>
      <c r="B3441" t="s">
        <v>11722</v>
      </c>
      <c r="C3441" t="str">
        <f t="shared" si="237"/>
        <v>Corydon –onis m.</v>
      </c>
      <c r="D3441" t="str">
        <f t="shared" si="236"/>
        <v>Corydon</v>
      </c>
      <c r="E3441" t="s">
        <v>11723</v>
      </c>
      <c r="F3441" t="s">
        <v>11724</v>
      </c>
      <c r="G3441" t="s">
        <v>29</v>
      </c>
      <c r="H3441">
        <v>3</v>
      </c>
      <c r="K3441">
        <v>1</v>
      </c>
      <c r="L3441" t="s">
        <v>19</v>
      </c>
      <c r="M3441" t="str">
        <f t="shared" si="238"/>
        <v>http://logeion.uchicago.edu/index.html#Corydon</v>
      </c>
    </row>
    <row r="3442" spans="1:13" ht="15" customHeight="1" x14ac:dyDescent="0.2">
      <c r="A3442" t="s">
        <v>11725</v>
      </c>
      <c r="B3442" t="s">
        <v>11726</v>
      </c>
      <c r="C3442" t="str">
        <f t="shared" si="237"/>
        <v>corylus –i m.</v>
      </c>
      <c r="D3442" t="str">
        <f t="shared" si="236"/>
        <v>corylus</v>
      </c>
      <c r="E3442" t="s">
        <v>11727</v>
      </c>
      <c r="F3442" t="s">
        <v>11728</v>
      </c>
      <c r="G3442" t="s">
        <v>21</v>
      </c>
      <c r="H3442">
        <v>2</v>
      </c>
      <c r="I3442">
        <v>0</v>
      </c>
      <c r="J3442">
        <v>0</v>
      </c>
      <c r="K3442">
        <v>0</v>
      </c>
      <c r="L3442" t="s">
        <v>19</v>
      </c>
      <c r="M3442" t="str">
        <f t="shared" si="238"/>
        <v>http://logeion.uchicago.edu/index.html#corylus</v>
      </c>
    </row>
    <row r="3443" spans="1:13" ht="15" customHeight="1" x14ac:dyDescent="0.2">
      <c r="A3443" t="s">
        <v>56649</v>
      </c>
      <c r="B3443" t="s">
        <v>56650</v>
      </c>
      <c r="C3443" t="str">
        <f t="shared" si="237"/>
        <v>corymbion –ii n.</v>
      </c>
      <c r="D3443" t="str">
        <f t="shared" si="236"/>
        <v>corymbion</v>
      </c>
      <c r="E3443" t="s">
        <v>56651</v>
      </c>
      <c r="F3443" t="s">
        <v>56651</v>
      </c>
      <c r="G3443" t="s">
        <v>21</v>
      </c>
      <c r="H3443">
        <v>2</v>
      </c>
      <c r="L3443" t="s">
        <v>19</v>
      </c>
      <c r="M3443" t="str">
        <f t="shared" si="238"/>
        <v>http://logeion.uchicago.edu/index.html#corymbion</v>
      </c>
    </row>
    <row r="3444" spans="1:13" ht="15" customHeight="1" x14ac:dyDescent="0.2">
      <c r="A3444" t="s">
        <v>11729</v>
      </c>
      <c r="B3444" t="s">
        <v>11730</v>
      </c>
      <c r="C3444" t="str">
        <f t="shared" si="237"/>
        <v>corymbus –i m.</v>
      </c>
      <c r="D3444" t="str">
        <f t="shared" ref="D3444:D3449" si="239">IF(ISBLANK(B3444),0,LEFT( C3444, FIND( " ", C3444 ) - 1 ))</f>
        <v>corymbus</v>
      </c>
      <c r="E3444" t="s">
        <v>11731</v>
      </c>
      <c r="F3444" t="s">
        <v>11731</v>
      </c>
      <c r="G3444" t="s">
        <v>21</v>
      </c>
      <c r="H3444">
        <v>2</v>
      </c>
      <c r="I3444">
        <v>0</v>
      </c>
      <c r="J3444">
        <v>0</v>
      </c>
      <c r="K3444">
        <v>0</v>
      </c>
      <c r="L3444" t="s">
        <v>19</v>
      </c>
      <c r="M3444" t="str">
        <f t="shared" si="238"/>
        <v>http://logeion.uchicago.edu/index.html#corymbus</v>
      </c>
    </row>
    <row r="3445" spans="1:13" ht="15" customHeight="1" x14ac:dyDescent="0.2">
      <c r="A3445" t="s">
        <v>11732</v>
      </c>
      <c r="B3445" t="s">
        <v>11733</v>
      </c>
      <c r="C3445" t="str">
        <f t="shared" si="237"/>
        <v>Corynaeus –i m.</v>
      </c>
      <c r="D3445" t="str">
        <f t="shared" si="239"/>
        <v>Corynaeus</v>
      </c>
      <c r="E3445" t="s">
        <v>11734</v>
      </c>
      <c r="F3445" t="s">
        <v>11735</v>
      </c>
      <c r="G3445" t="s">
        <v>21</v>
      </c>
      <c r="H3445">
        <v>2</v>
      </c>
      <c r="I3445">
        <v>0</v>
      </c>
      <c r="J3445">
        <v>0</v>
      </c>
      <c r="K3445">
        <v>1</v>
      </c>
      <c r="L3445" t="s">
        <v>19</v>
      </c>
      <c r="M3445" t="str">
        <f t="shared" si="238"/>
        <v>http://logeion.uchicago.edu/index.html#Corynaeus</v>
      </c>
    </row>
    <row r="3446" spans="1:13" ht="15" customHeight="1" x14ac:dyDescent="0.2">
      <c r="A3446" t="s">
        <v>11737</v>
      </c>
      <c r="B3446" t="s">
        <v>11738</v>
      </c>
      <c r="C3446" t="str">
        <f t="shared" si="237"/>
        <v>Corythus –i m.</v>
      </c>
      <c r="D3446" t="str">
        <f t="shared" si="239"/>
        <v>Corythus</v>
      </c>
      <c r="E3446" t="s">
        <v>11739</v>
      </c>
      <c r="F3446" t="s">
        <v>11740</v>
      </c>
      <c r="G3446" t="s">
        <v>21</v>
      </c>
      <c r="H3446">
        <v>2</v>
      </c>
      <c r="I3446">
        <v>0</v>
      </c>
      <c r="J3446">
        <v>0</v>
      </c>
      <c r="K3446">
        <v>1</v>
      </c>
      <c r="L3446" t="s">
        <v>19</v>
      </c>
      <c r="M3446" t="str">
        <f t="shared" si="238"/>
        <v>http://logeion.uchicago.edu/index.html#Corythus</v>
      </c>
    </row>
    <row r="3447" spans="1:13" ht="15" customHeight="1" x14ac:dyDescent="0.2">
      <c r="A3447" t="s">
        <v>53309</v>
      </c>
      <c r="B3447" t="s">
        <v>53977</v>
      </c>
      <c r="C3447" t="str">
        <f t="shared" si="237"/>
        <v>Cos Coos or Cous Coi f.</v>
      </c>
      <c r="D3447" t="str">
        <f t="shared" si="239"/>
        <v>Cos</v>
      </c>
      <c r="E3447" t="s">
        <v>53310</v>
      </c>
      <c r="F3447" t="s">
        <v>53311</v>
      </c>
      <c r="G3447" t="s">
        <v>346</v>
      </c>
      <c r="H3447">
        <v>6</v>
      </c>
      <c r="I3447">
        <v>0</v>
      </c>
      <c r="J3447">
        <v>0</v>
      </c>
      <c r="K3447">
        <v>1</v>
      </c>
      <c r="L3447" t="s">
        <v>19</v>
      </c>
      <c r="M3447" t="str">
        <f t="shared" si="238"/>
        <v>http://logeion.uchicago.edu/index.html#Cos</v>
      </c>
    </row>
    <row r="3448" spans="1:13" ht="15" customHeight="1" x14ac:dyDescent="0.2">
      <c r="A3448" t="s">
        <v>11745</v>
      </c>
      <c r="B3448" t="s">
        <v>11746</v>
      </c>
      <c r="C3448" t="str">
        <f t="shared" si="237"/>
        <v>cos cotis f.</v>
      </c>
      <c r="D3448" t="str">
        <f t="shared" si="239"/>
        <v>cos</v>
      </c>
      <c r="E3448" t="s">
        <v>11747</v>
      </c>
      <c r="F3448" t="s">
        <v>11748</v>
      </c>
      <c r="G3448" t="s">
        <v>29</v>
      </c>
      <c r="H3448">
        <v>3</v>
      </c>
      <c r="I3448">
        <v>0</v>
      </c>
      <c r="J3448">
        <v>0</v>
      </c>
      <c r="K3448">
        <v>0</v>
      </c>
      <c r="L3448" t="s">
        <v>19</v>
      </c>
      <c r="M3448" t="str">
        <f t="shared" si="238"/>
        <v>http://logeion.uchicago.edu/index.html#cos</v>
      </c>
    </row>
    <row r="3449" spans="1:13" ht="15" customHeight="1" x14ac:dyDescent="0.2">
      <c r="A3449" t="s">
        <v>11749</v>
      </c>
      <c r="B3449" t="s">
        <v>11750</v>
      </c>
      <c r="C3449" t="str">
        <f t="shared" si="237"/>
        <v>Cosa –ae and Cosae –arum f.</v>
      </c>
      <c r="D3449" t="str">
        <f t="shared" si="239"/>
        <v>Cosa</v>
      </c>
      <c r="E3449" t="s">
        <v>11751</v>
      </c>
      <c r="F3449" t="s">
        <v>11752</v>
      </c>
      <c r="G3449" t="s">
        <v>76</v>
      </c>
      <c r="H3449">
        <v>1</v>
      </c>
      <c r="I3449">
        <v>0</v>
      </c>
      <c r="J3449">
        <v>0</v>
      </c>
      <c r="K3449">
        <v>1</v>
      </c>
      <c r="L3449" t="s">
        <v>19</v>
      </c>
      <c r="M3449" t="str">
        <f t="shared" si="238"/>
        <v>http://logeion.uchicago.edu/index.html#Cosa</v>
      </c>
    </row>
    <row r="3450" spans="1:13" ht="15" customHeight="1" x14ac:dyDescent="0.2">
      <c r="A3450" t="s">
        <v>56785</v>
      </c>
      <c r="B3450" t="s">
        <v>57138</v>
      </c>
      <c r="C3450" t="str">
        <f t="shared" si="237"/>
        <v>coss.</v>
      </c>
      <c r="D3450" t="s">
        <v>57138</v>
      </c>
      <c r="E3450" t="s">
        <v>57139</v>
      </c>
      <c r="F3450" t="s">
        <v>57139</v>
      </c>
      <c r="G3450" t="s">
        <v>29</v>
      </c>
      <c r="H3450">
        <v>3</v>
      </c>
      <c r="L3450" t="s">
        <v>19</v>
      </c>
      <c r="M3450" t="str">
        <f t="shared" si="238"/>
        <v>http://logeion.uchicago.edu/index.html#coss.</v>
      </c>
    </row>
    <row r="3451" spans="1:13" ht="15" customHeight="1" x14ac:dyDescent="0.2">
      <c r="A3451" t="s">
        <v>11755</v>
      </c>
      <c r="B3451" t="s">
        <v>11756</v>
      </c>
      <c r="C3451" t="str">
        <f t="shared" si="237"/>
        <v>Cossus –i m.</v>
      </c>
      <c r="D3451" t="str">
        <f t="shared" ref="D3451:D3464" si="240">IF(ISBLANK(B3451),0,LEFT( C3451, FIND( " ", C3451 ) - 1 ))</f>
        <v>Cossus</v>
      </c>
      <c r="E3451" t="s">
        <v>11757</v>
      </c>
      <c r="F3451" t="s">
        <v>11758</v>
      </c>
      <c r="G3451" t="s">
        <v>21</v>
      </c>
      <c r="H3451">
        <v>2</v>
      </c>
      <c r="I3451">
        <v>0</v>
      </c>
      <c r="J3451">
        <v>0</v>
      </c>
      <c r="K3451">
        <v>1</v>
      </c>
      <c r="L3451" t="s">
        <v>19</v>
      </c>
      <c r="M3451" t="str">
        <f t="shared" si="238"/>
        <v>http://logeion.uchicago.edu/index.html#Cossus</v>
      </c>
    </row>
    <row r="3452" spans="1:13" ht="15" customHeight="1" x14ac:dyDescent="0.2">
      <c r="A3452" t="s">
        <v>54983</v>
      </c>
      <c r="B3452" t="s">
        <v>61714</v>
      </c>
      <c r="C3452" t="str">
        <f t="shared" si="237"/>
        <v xml:space="preserve">Cossutianus –i m.   </v>
      </c>
      <c r="D3452" t="str">
        <f t="shared" si="240"/>
        <v>Cossutianus</v>
      </c>
      <c r="E3452" t="s">
        <v>61882</v>
      </c>
      <c r="F3452" t="s">
        <v>61883</v>
      </c>
      <c r="G3452" t="s">
        <v>21</v>
      </c>
      <c r="H3452">
        <v>2</v>
      </c>
      <c r="K3452">
        <v>1</v>
      </c>
      <c r="L3452" t="s">
        <v>19</v>
      </c>
      <c r="M3452" t="str">
        <f t="shared" si="238"/>
        <v>http://logeion.uchicago.edu/index.html#Cossutianus</v>
      </c>
    </row>
    <row r="3453" spans="1:13" ht="15" customHeight="1" x14ac:dyDescent="0.2">
      <c r="A3453" t="s">
        <v>11760</v>
      </c>
      <c r="B3453" t="s">
        <v>11761</v>
      </c>
      <c r="C3453" t="str">
        <f t="shared" si="237"/>
        <v>costa –ae f.</v>
      </c>
      <c r="D3453" t="str">
        <f t="shared" si="240"/>
        <v>costa</v>
      </c>
      <c r="E3453" t="s">
        <v>11762</v>
      </c>
      <c r="F3453" t="s">
        <v>11763</v>
      </c>
      <c r="G3453" t="s">
        <v>76</v>
      </c>
      <c r="H3453">
        <v>1</v>
      </c>
      <c r="I3453">
        <v>0</v>
      </c>
      <c r="J3453">
        <v>0</v>
      </c>
      <c r="K3453">
        <v>0</v>
      </c>
      <c r="L3453" t="s">
        <v>19</v>
      </c>
      <c r="M3453" t="str">
        <f t="shared" si="238"/>
        <v>http://logeion.uchicago.edu/index.html#costa</v>
      </c>
    </row>
    <row r="3454" spans="1:13" ht="15" customHeight="1" x14ac:dyDescent="0.2">
      <c r="A3454" t="s">
        <v>11769</v>
      </c>
      <c r="B3454" t="s">
        <v>11770</v>
      </c>
      <c r="C3454" t="str">
        <f t="shared" si="237"/>
        <v>cothurnus –i m.</v>
      </c>
      <c r="D3454" t="str">
        <f t="shared" si="240"/>
        <v>cothurnus</v>
      </c>
      <c r="E3454" t="s">
        <v>11771</v>
      </c>
      <c r="F3454" t="s">
        <v>11771</v>
      </c>
      <c r="G3454" t="s">
        <v>21</v>
      </c>
      <c r="H3454">
        <v>2</v>
      </c>
      <c r="I3454">
        <v>0</v>
      </c>
      <c r="J3454">
        <v>0</v>
      </c>
      <c r="K3454">
        <v>0</v>
      </c>
      <c r="L3454" t="s">
        <v>19</v>
      </c>
      <c r="M3454" t="str">
        <f t="shared" si="238"/>
        <v>http://logeion.uchicago.edu/index.html#cothurnus</v>
      </c>
    </row>
    <row r="3455" spans="1:13" ht="15" customHeight="1" x14ac:dyDescent="0.2">
      <c r="A3455" t="s">
        <v>11777</v>
      </c>
      <c r="B3455" t="s">
        <v>55519</v>
      </c>
      <c r="C3455" t="str">
        <f t="shared" si="237"/>
        <v>cotidie or cottidie or quotidie</v>
      </c>
      <c r="D3455" t="str">
        <f t="shared" si="240"/>
        <v>cotidie</v>
      </c>
      <c r="E3455" t="s">
        <v>56652</v>
      </c>
      <c r="F3455" t="s">
        <v>11778</v>
      </c>
      <c r="G3455" t="s">
        <v>89</v>
      </c>
      <c r="I3455">
        <v>0</v>
      </c>
      <c r="J3455">
        <v>0</v>
      </c>
      <c r="K3455">
        <v>0</v>
      </c>
      <c r="L3455" t="s">
        <v>90</v>
      </c>
      <c r="M3455" t="str">
        <f t="shared" si="238"/>
        <v>http://logeion.uchicago.edu/index.html#cotidie</v>
      </c>
    </row>
    <row r="3456" spans="1:13" ht="15" customHeight="1" x14ac:dyDescent="0.2">
      <c r="A3456" t="s">
        <v>11780</v>
      </c>
      <c r="B3456" t="s">
        <v>11781</v>
      </c>
      <c r="C3456" t="str">
        <f t="shared" si="237"/>
        <v>Cotta –ae m.</v>
      </c>
      <c r="D3456" t="str">
        <f t="shared" si="240"/>
        <v>Cotta</v>
      </c>
      <c r="E3456" t="s">
        <v>11782</v>
      </c>
      <c r="F3456" t="s">
        <v>11783</v>
      </c>
      <c r="G3456" t="s">
        <v>76</v>
      </c>
      <c r="H3456">
        <v>1</v>
      </c>
      <c r="I3456">
        <v>0</v>
      </c>
      <c r="J3456">
        <v>0</v>
      </c>
      <c r="K3456">
        <v>1</v>
      </c>
      <c r="L3456" t="s">
        <v>19</v>
      </c>
      <c r="M3456" t="str">
        <f t="shared" si="238"/>
        <v>http://logeion.uchicago.edu/index.html#Cotta</v>
      </c>
    </row>
    <row r="3457" spans="1:13" ht="15" customHeight="1" x14ac:dyDescent="0.2">
      <c r="A3457" t="s">
        <v>11773</v>
      </c>
      <c r="B3457" t="s">
        <v>11774</v>
      </c>
      <c r="C3457" t="str">
        <f t="shared" si="237"/>
        <v>cottidianus –a –um</v>
      </c>
      <c r="D3457" t="str">
        <f t="shared" si="240"/>
        <v>cottidianus</v>
      </c>
      <c r="E3457" t="s">
        <v>11775</v>
      </c>
      <c r="F3457" t="s">
        <v>11776</v>
      </c>
      <c r="G3457" t="s">
        <v>61</v>
      </c>
      <c r="H3457">
        <v>1</v>
      </c>
      <c r="I3457">
        <v>0</v>
      </c>
      <c r="J3457">
        <v>0</v>
      </c>
      <c r="K3457">
        <v>0</v>
      </c>
      <c r="L3457" t="s">
        <v>36</v>
      </c>
      <c r="M3457" t="str">
        <f t="shared" si="238"/>
        <v>http://logeion.uchicago.edu/index.html#cottidianus</v>
      </c>
    </row>
    <row r="3458" spans="1:13" ht="15" customHeight="1" x14ac:dyDescent="0.2">
      <c r="A3458" t="s">
        <v>11786</v>
      </c>
      <c r="B3458" t="s">
        <v>11787</v>
      </c>
      <c r="C3458" t="str">
        <f t="shared" si="237"/>
        <v>Cotuatus –i m.</v>
      </c>
      <c r="D3458" t="str">
        <f t="shared" si="240"/>
        <v>Cotuatus</v>
      </c>
      <c r="E3458" t="s">
        <v>11788</v>
      </c>
      <c r="F3458" t="s">
        <v>11788</v>
      </c>
      <c r="G3458" t="s">
        <v>21</v>
      </c>
      <c r="H3458">
        <v>2</v>
      </c>
      <c r="I3458">
        <v>0</v>
      </c>
      <c r="J3458">
        <v>0</v>
      </c>
      <c r="K3458">
        <v>1</v>
      </c>
      <c r="L3458" t="s">
        <v>19</v>
      </c>
      <c r="M3458" t="str">
        <f t="shared" si="238"/>
        <v>http://logeion.uchicago.edu/index.html#Cotuatus</v>
      </c>
    </row>
    <row r="3459" spans="1:13" ht="15" customHeight="1" x14ac:dyDescent="0.2">
      <c r="A3459" t="s">
        <v>11790</v>
      </c>
      <c r="B3459" t="s">
        <v>11791</v>
      </c>
      <c r="C3459" t="str">
        <f t="shared" si="237"/>
        <v>Cotus –i m.</v>
      </c>
      <c r="D3459" t="str">
        <f t="shared" si="240"/>
        <v>Cotus</v>
      </c>
      <c r="E3459" t="s">
        <v>11434</v>
      </c>
      <c r="F3459" t="s">
        <v>11434</v>
      </c>
      <c r="G3459" t="s">
        <v>21</v>
      </c>
      <c r="H3459">
        <v>3</v>
      </c>
      <c r="I3459">
        <v>0</v>
      </c>
      <c r="J3459">
        <v>0</v>
      </c>
      <c r="K3459">
        <v>1</v>
      </c>
      <c r="L3459" t="s">
        <v>19</v>
      </c>
      <c r="M3459" t="str">
        <f t="shared" si="238"/>
        <v>http://logeion.uchicago.edu/index.html#Cotus</v>
      </c>
    </row>
    <row r="3460" spans="1:13" ht="15" customHeight="1" x14ac:dyDescent="0.2">
      <c r="A3460" s="5" t="s">
        <v>61598</v>
      </c>
      <c r="B3460" t="s">
        <v>61715</v>
      </c>
      <c r="C3460" t="str">
        <f t="shared" si="237"/>
        <v xml:space="preserve">Cotys Cotyis m.  </v>
      </c>
      <c r="D3460" t="str">
        <f t="shared" si="240"/>
        <v>Cotys</v>
      </c>
      <c r="E3460" t="s">
        <v>61884</v>
      </c>
      <c r="F3460" t="s">
        <v>61885</v>
      </c>
      <c r="G3460" t="s">
        <v>43</v>
      </c>
      <c r="H3460">
        <v>6</v>
      </c>
      <c r="K3460">
        <v>1</v>
      </c>
      <c r="L3460" t="s">
        <v>19</v>
      </c>
      <c r="M3460" t="str">
        <f t="shared" si="238"/>
        <v>http://logeion.uchicago.edu/index.html#Cotys</v>
      </c>
    </row>
    <row r="3461" spans="1:13" ht="15" customHeight="1" x14ac:dyDescent="0.2">
      <c r="A3461" t="s">
        <v>11798</v>
      </c>
      <c r="B3461" t="s">
        <v>11799</v>
      </c>
      <c r="C3461" t="str">
        <f t="shared" si="237"/>
        <v>Cous –a –um</v>
      </c>
      <c r="D3461" t="str">
        <f t="shared" si="240"/>
        <v>Cous</v>
      </c>
      <c r="E3461" t="s">
        <v>11800</v>
      </c>
      <c r="F3461" t="s">
        <v>11801</v>
      </c>
      <c r="G3461" t="s">
        <v>61</v>
      </c>
      <c r="H3461">
        <v>1</v>
      </c>
      <c r="I3461">
        <v>0</v>
      </c>
      <c r="J3461">
        <v>0</v>
      </c>
      <c r="K3461">
        <v>1</v>
      </c>
      <c r="L3461" t="s">
        <v>19</v>
      </c>
      <c r="M3461" t="str">
        <f t="shared" si="238"/>
        <v>http://logeion.uchicago.edu/index.html#Cous</v>
      </c>
    </row>
    <row r="3462" spans="1:13" ht="15" customHeight="1" x14ac:dyDescent="0.2">
      <c r="A3462" t="s">
        <v>11794</v>
      </c>
      <c r="B3462" t="s">
        <v>11795</v>
      </c>
      <c r="C3462" t="str">
        <f t="shared" si="237"/>
        <v>covinarius –a –um</v>
      </c>
      <c r="D3462" t="str">
        <f t="shared" si="240"/>
        <v>covinarius</v>
      </c>
      <c r="E3462" t="s">
        <v>11796</v>
      </c>
      <c r="F3462" t="s">
        <v>11796</v>
      </c>
      <c r="G3462" t="s">
        <v>21</v>
      </c>
      <c r="H3462">
        <v>2</v>
      </c>
      <c r="I3462">
        <v>0</v>
      </c>
      <c r="J3462">
        <v>0</v>
      </c>
      <c r="K3462">
        <v>0</v>
      </c>
      <c r="L3462" t="s">
        <v>19</v>
      </c>
      <c r="M3462" t="str">
        <f t="shared" si="238"/>
        <v>http://logeion.uchicago.edu/index.html#covinarius</v>
      </c>
    </row>
    <row r="3463" spans="1:13" ht="15" customHeight="1" x14ac:dyDescent="0.2">
      <c r="A3463" t="s">
        <v>11805</v>
      </c>
      <c r="B3463" t="s">
        <v>11806</v>
      </c>
      <c r="C3463" t="str">
        <f t="shared" si="237"/>
        <v>crabro –onis m.</v>
      </c>
      <c r="D3463" t="str">
        <f t="shared" si="240"/>
        <v>crabro</v>
      </c>
      <c r="E3463" t="s">
        <v>11807</v>
      </c>
      <c r="F3463" t="s">
        <v>11807</v>
      </c>
      <c r="G3463" t="s">
        <v>29</v>
      </c>
      <c r="H3463">
        <v>3</v>
      </c>
      <c r="I3463">
        <v>0</v>
      </c>
      <c r="J3463">
        <v>0</v>
      </c>
      <c r="K3463">
        <v>0</v>
      </c>
      <c r="L3463" t="s">
        <v>19</v>
      </c>
      <c r="M3463" t="str">
        <f t="shared" si="238"/>
        <v>http://logeion.uchicago.edu/index.html#crabro</v>
      </c>
    </row>
    <row r="3464" spans="1:13" ht="15" customHeight="1" x14ac:dyDescent="0.2">
      <c r="A3464" t="s">
        <v>11809</v>
      </c>
      <c r="B3464" t="s">
        <v>11810</v>
      </c>
      <c r="C3464" t="str">
        <f t="shared" si="237"/>
        <v>Crannon Crannonis m.</v>
      </c>
      <c r="D3464" t="str">
        <f t="shared" si="240"/>
        <v>Crannon</v>
      </c>
      <c r="E3464" t="s">
        <v>11811</v>
      </c>
      <c r="F3464" t="s">
        <v>11812</v>
      </c>
      <c r="G3464" t="s">
        <v>29</v>
      </c>
      <c r="H3464">
        <v>3</v>
      </c>
      <c r="I3464">
        <v>0</v>
      </c>
      <c r="J3464">
        <v>0</v>
      </c>
      <c r="K3464">
        <v>1</v>
      </c>
      <c r="L3464" t="s">
        <v>19</v>
      </c>
      <c r="M3464" t="str">
        <f t="shared" si="238"/>
        <v>http://logeion.uchicago.edu/index.html#Crannon</v>
      </c>
    </row>
    <row r="3465" spans="1:13" ht="15" customHeight="1" x14ac:dyDescent="0.2">
      <c r="A3465" t="s">
        <v>11815</v>
      </c>
      <c r="B3465" t="s">
        <v>11816</v>
      </c>
      <c r="C3465" t="str">
        <f t="shared" si="237"/>
        <v>cras</v>
      </c>
      <c r="D3465" t="s">
        <v>11816</v>
      </c>
      <c r="E3465" t="s">
        <v>11817</v>
      </c>
      <c r="F3465" t="s">
        <v>11818</v>
      </c>
      <c r="G3465" t="s">
        <v>89</v>
      </c>
      <c r="I3465">
        <v>0</v>
      </c>
      <c r="J3465">
        <v>0</v>
      </c>
      <c r="K3465">
        <v>0</v>
      </c>
      <c r="L3465" t="s">
        <v>90</v>
      </c>
      <c r="M3465" t="str">
        <f t="shared" si="238"/>
        <v>http://logeion.uchicago.edu/index.html#crās</v>
      </c>
    </row>
    <row r="3466" spans="1:13" ht="15" customHeight="1" x14ac:dyDescent="0.2">
      <c r="A3466" t="s">
        <v>11820</v>
      </c>
      <c r="B3466" t="s">
        <v>11821</v>
      </c>
      <c r="C3466" t="str">
        <f t="shared" si="237"/>
        <v>crassitudo –inis f.</v>
      </c>
      <c r="D3466" t="str">
        <f t="shared" ref="D3466:D3479" si="241">IF(ISBLANK(B3466),0,LEFT( C3466, FIND( " ", C3466 ) - 1 ))</f>
        <v>crassitudo</v>
      </c>
      <c r="E3466" t="s">
        <v>11822</v>
      </c>
      <c r="F3466" t="s">
        <v>11823</v>
      </c>
      <c r="G3466" t="s">
        <v>29</v>
      </c>
      <c r="H3466">
        <v>3</v>
      </c>
      <c r="I3466">
        <v>0</v>
      </c>
      <c r="J3466">
        <v>0</v>
      </c>
      <c r="K3466">
        <v>0</v>
      </c>
      <c r="L3466" t="s">
        <v>19</v>
      </c>
      <c r="M3466" t="str">
        <f t="shared" si="238"/>
        <v>http://logeion.uchicago.edu/index.html#crassitudo</v>
      </c>
    </row>
    <row r="3467" spans="1:13" ht="15" customHeight="1" x14ac:dyDescent="0.2">
      <c r="A3467" t="s">
        <v>11824</v>
      </c>
      <c r="B3467" t="s">
        <v>11825</v>
      </c>
      <c r="C3467" t="str">
        <f t="shared" si="237"/>
        <v>crassus –a –um</v>
      </c>
      <c r="D3467" t="str">
        <f t="shared" si="241"/>
        <v>crassus</v>
      </c>
      <c r="E3467" t="s">
        <v>11826</v>
      </c>
      <c r="F3467" t="s">
        <v>11826</v>
      </c>
      <c r="G3467" t="s">
        <v>61</v>
      </c>
      <c r="H3467">
        <v>1</v>
      </c>
      <c r="I3467">
        <v>0</v>
      </c>
      <c r="J3467">
        <v>0</v>
      </c>
      <c r="K3467">
        <v>0</v>
      </c>
      <c r="L3467" t="s">
        <v>36</v>
      </c>
      <c r="M3467" t="str">
        <f t="shared" si="238"/>
        <v>http://logeion.uchicago.edu/index.html#crassus</v>
      </c>
    </row>
    <row r="3468" spans="1:13" ht="15" customHeight="1" x14ac:dyDescent="0.2">
      <c r="A3468" t="s">
        <v>11827</v>
      </c>
      <c r="B3468" t="s">
        <v>11828</v>
      </c>
      <c r="C3468" t="str">
        <f t="shared" si="237"/>
        <v>Crassus –i m.</v>
      </c>
      <c r="D3468" t="str">
        <f t="shared" si="241"/>
        <v>Crassus</v>
      </c>
      <c r="E3468" t="s">
        <v>11829</v>
      </c>
      <c r="F3468" t="s">
        <v>11829</v>
      </c>
      <c r="G3468" t="s">
        <v>21</v>
      </c>
      <c r="H3468">
        <v>2</v>
      </c>
      <c r="I3468">
        <v>0</v>
      </c>
      <c r="J3468">
        <v>0</v>
      </c>
      <c r="K3468">
        <v>1</v>
      </c>
      <c r="L3468" t="s">
        <v>19</v>
      </c>
      <c r="M3468" t="str">
        <f t="shared" si="238"/>
        <v>http://logeion.uchicago.edu/index.html#Crassus</v>
      </c>
    </row>
    <row r="3469" spans="1:13" ht="15" customHeight="1" x14ac:dyDescent="0.2">
      <c r="A3469" t="s">
        <v>11831</v>
      </c>
      <c r="B3469" t="s">
        <v>11832</v>
      </c>
      <c r="C3469" t="str">
        <f t="shared" si="237"/>
        <v>crastinus –a –um</v>
      </c>
      <c r="D3469" t="str">
        <f t="shared" si="241"/>
        <v>crastinus</v>
      </c>
      <c r="E3469" t="s">
        <v>11833</v>
      </c>
      <c r="F3469" t="s">
        <v>11834</v>
      </c>
      <c r="G3469" t="s">
        <v>61</v>
      </c>
      <c r="H3469">
        <v>1</v>
      </c>
      <c r="I3469">
        <v>0</v>
      </c>
      <c r="J3469">
        <v>0</v>
      </c>
      <c r="K3469">
        <v>0</v>
      </c>
      <c r="L3469" t="s">
        <v>36</v>
      </c>
      <c r="M3469" t="str">
        <f t="shared" si="238"/>
        <v>http://logeion.uchicago.edu/index.html#crastinus</v>
      </c>
    </row>
    <row r="3470" spans="1:13" ht="15" customHeight="1" x14ac:dyDescent="0.2">
      <c r="A3470" t="s">
        <v>11835</v>
      </c>
      <c r="B3470" t="s">
        <v>11836</v>
      </c>
      <c r="C3470" t="str">
        <f t="shared" si="237"/>
        <v>crater –eris m. acc. sing. era pl. –eras</v>
      </c>
      <c r="D3470" t="str">
        <f t="shared" si="241"/>
        <v>crater</v>
      </c>
      <c r="E3470" t="s">
        <v>11837</v>
      </c>
      <c r="F3470" t="s">
        <v>11838</v>
      </c>
      <c r="G3470" t="s">
        <v>346</v>
      </c>
      <c r="H3470">
        <v>6</v>
      </c>
      <c r="I3470">
        <v>0</v>
      </c>
      <c r="J3470">
        <v>0</v>
      </c>
      <c r="K3470">
        <v>0</v>
      </c>
      <c r="L3470" t="s">
        <v>19</v>
      </c>
      <c r="M3470" t="str">
        <f t="shared" si="238"/>
        <v>http://logeion.uchicago.edu/index.html#crater</v>
      </c>
    </row>
    <row r="3471" spans="1:13" ht="15" customHeight="1" x14ac:dyDescent="0.2">
      <c r="A3471" t="s">
        <v>11839</v>
      </c>
      <c r="B3471" t="s">
        <v>11840</v>
      </c>
      <c r="C3471" t="str">
        <f t="shared" si="237"/>
        <v>cratera –ae f.</v>
      </c>
      <c r="D3471" t="str">
        <f t="shared" si="241"/>
        <v>cratera</v>
      </c>
      <c r="E3471" t="s">
        <v>11837</v>
      </c>
      <c r="F3471" t="s">
        <v>11838</v>
      </c>
      <c r="G3471" t="s">
        <v>76</v>
      </c>
      <c r="H3471">
        <v>1</v>
      </c>
      <c r="I3471">
        <v>0</v>
      </c>
      <c r="J3471">
        <v>0</v>
      </c>
      <c r="K3471">
        <v>0</v>
      </c>
      <c r="L3471" t="s">
        <v>19</v>
      </c>
      <c r="M3471" t="str">
        <f t="shared" si="238"/>
        <v>http://logeion.uchicago.edu/index.html#cratera</v>
      </c>
    </row>
    <row r="3472" spans="1:13" ht="15" customHeight="1" x14ac:dyDescent="0.2">
      <c r="A3472" t="s">
        <v>11841</v>
      </c>
      <c r="B3472" t="s">
        <v>60105</v>
      </c>
      <c r="C3472" t="str">
        <f t="shared" si="237"/>
        <v>crates or cratis –is f.</v>
      </c>
      <c r="D3472" t="str">
        <f t="shared" si="241"/>
        <v>crates</v>
      </c>
      <c r="E3472" t="s">
        <v>11842</v>
      </c>
      <c r="F3472" t="s">
        <v>11843</v>
      </c>
      <c r="G3472" t="s">
        <v>29</v>
      </c>
      <c r="H3472">
        <v>3</v>
      </c>
      <c r="I3472">
        <v>0</v>
      </c>
      <c r="J3472">
        <v>0</v>
      </c>
      <c r="K3472">
        <v>0</v>
      </c>
      <c r="L3472" t="s">
        <v>19</v>
      </c>
      <c r="M3472" t="str">
        <f t="shared" si="238"/>
        <v>http://logeion.uchicago.edu/index.html#crates</v>
      </c>
    </row>
    <row r="3473" spans="1:13" ht="15" customHeight="1" x14ac:dyDescent="0.2">
      <c r="A3473" t="s">
        <v>11845</v>
      </c>
      <c r="B3473" t="s">
        <v>54349</v>
      </c>
      <c r="C3473" t="str">
        <f t="shared" si="237"/>
        <v xml:space="preserve">craticula –ae f. </v>
      </c>
      <c r="D3473" t="str">
        <f t="shared" si="241"/>
        <v>craticula</v>
      </c>
      <c r="E3473" t="s">
        <v>54081</v>
      </c>
      <c r="F3473" t="s">
        <v>54081</v>
      </c>
      <c r="G3473" t="s">
        <v>76</v>
      </c>
      <c r="H3473">
        <v>1</v>
      </c>
      <c r="I3473">
        <v>0</v>
      </c>
      <c r="J3473">
        <v>0</v>
      </c>
      <c r="K3473">
        <v>0</v>
      </c>
      <c r="L3473" t="s">
        <v>19</v>
      </c>
      <c r="M3473" t="str">
        <f t="shared" si="238"/>
        <v>http://logeion.uchicago.edu/index.html#craticula</v>
      </c>
    </row>
    <row r="3474" spans="1:13" ht="15" customHeight="1" x14ac:dyDescent="0.2">
      <c r="A3474" t="s">
        <v>11846</v>
      </c>
      <c r="B3474" t="s">
        <v>59061</v>
      </c>
      <c r="C3474" t="str">
        <f t="shared" si="237"/>
        <v>Cratinus –i m.</v>
      </c>
      <c r="D3474" t="str">
        <f t="shared" si="241"/>
        <v>Cratinus</v>
      </c>
      <c r="E3474" t="s">
        <v>52841</v>
      </c>
      <c r="F3474" t="s">
        <v>52842</v>
      </c>
      <c r="G3474" t="s">
        <v>21</v>
      </c>
      <c r="H3474">
        <v>2</v>
      </c>
      <c r="I3474">
        <v>0</v>
      </c>
      <c r="J3474">
        <v>0</v>
      </c>
      <c r="K3474">
        <v>1</v>
      </c>
      <c r="L3474" t="s">
        <v>19</v>
      </c>
      <c r="M3474" t="str">
        <f t="shared" si="238"/>
        <v>http://logeion.uchicago.edu/index.html#Cratinus</v>
      </c>
    </row>
    <row r="3475" spans="1:13" ht="15" customHeight="1" x14ac:dyDescent="0.2">
      <c r="A3475" t="s">
        <v>11847</v>
      </c>
      <c r="B3475" t="s">
        <v>60106</v>
      </c>
      <c r="C3475" t="str">
        <f t="shared" si="237"/>
        <v>Cratippus –i m .</v>
      </c>
      <c r="D3475" t="str">
        <f t="shared" si="241"/>
        <v>Cratippus</v>
      </c>
      <c r="E3475" t="s">
        <v>59062</v>
      </c>
      <c r="F3475" t="s">
        <v>59062</v>
      </c>
      <c r="G3475" t="s">
        <v>21</v>
      </c>
      <c r="H3475">
        <v>2</v>
      </c>
      <c r="I3475">
        <v>0</v>
      </c>
      <c r="J3475">
        <v>0</v>
      </c>
      <c r="K3475">
        <v>1</v>
      </c>
      <c r="L3475" t="s">
        <v>19</v>
      </c>
      <c r="M3475" t="str">
        <f t="shared" si="238"/>
        <v>http://logeion.uchicago.edu/index.html#Cratippus</v>
      </c>
    </row>
    <row r="3476" spans="1:13" ht="15" customHeight="1" x14ac:dyDescent="0.2">
      <c r="A3476" t="s">
        <v>11848</v>
      </c>
      <c r="B3476" t="s">
        <v>11849</v>
      </c>
      <c r="C3476" t="str">
        <f t="shared" si="237"/>
        <v>creator –oris m.</v>
      </c>
      <c r="D3476" t="str">
        <f t="shared" si="241"/>
        <v>creator</v>
      </c>
      <c r="E3476" t="s">
        <v>11850</v>
      </c>
      <c r="F3476" t="s">
        <v>11851</v>
      </c>
      <c r="G3476" t="s">
        <v>29</v>
      </c>
      <c r="H3476">
        <v>3</v>
      </c>
      <c r="I3476">
        <v>0</v>
      </c>
      <c r="J3476">
        <v>0</v>
      </c>
      <c r="K3476">
        <v>0</v>
      </c>
      <c r="L3476" t="s">
        <v>19</v>
      </c>
      <c r="M3476" t="str">
        <f t="shared" si="238"/>
        <v>http://logeion.uchicago.edu/index.html#creator</v>
      </c>
    </row>
    <row r="3477" spans="1:13" ht="15" customHeight="1" x14ac:dyDescent="0.2">
      <c r="A3477" t="s">
        <v>11852</v>
      </c>
      <c r="B3477" t="s">
        <v>11853</v>
      </c>
      <c r="C3477" t="str">
        <f t="shared" si="237"/>
        <v>creatrix –icis f.</v>
      </c>
      <c r="D3477" t="str">
        <f t="shared" si="241"/>
        <v>creatrix</v>
      </c>
      <c r="E3477" t="s">
        <v>11854</v>
      </c>
      <c r="F3477" t="s">
        <v>11855</v>
      </c>
      <c r="G3477" t="s">
        <v>29</v>
      </c>
      <c r="H3477">
        <v>3</v>
      </c>
      <c r="I3477">
        <v>0</v>
      </c>
      <c r="J3477">
        <v>0</v>
      </c>
      <c r="K3477">
        <v>0</v>
      </c>
      <c r="L3477" t="s">
        <v>19</v>
      </c>
      <c r="M3477" t="str">
        <f t="shared" si="238"/>
        <v>http://logeion.uchicago.edu/index.html#creatrix</v>
      </c>
    </row>
    <row r="3478" spans="1:13" ht="15" customHeight="1" x14ac:dyDescent="0.2">
      <c r="A3478" t="s">
        <v>11856</v>
      </c>
      <c r="B3478" t="s">
        <v>11857</v>
      </c>
      <c r="C3478" t="str">
        <f t="shared" si="237"/>
        <v>creatura –ae f.</v>
      </c>
      <c r="D3478" t="str">
        <f t="shared" si="241"/>
        <v>creatura</v>
      </c>
      <c r="E3478" t="s">
        <v>11858</v>
      </c>
      <c r="F3478" t="s">
        <v>11859</v>
      </c>
      <c r="G3478" t="s">
        <v>76</v>
      </c>
      <c r="H3478">
        <v>1</v>
      </c>
      <c r="I3478">
        <v>0</v>
      </c>
      <c r="J3478">
        <v>0</v>
      </c>
      <c r="K3478">
        <v>0</v>
      </c>
      <c r="L3478" t="s">
        <v>19</v>
      </c>
      <c r="M3478" t="str">
        <f t="shared" si="238"/>
        <v>http://logeion.uchicago.edu/index.html#creatura</v>
      </c>
    </row>
    <row r="3479" spans="1:13" ht="15" customHeight="1" x14ac:dyDescent="0.2">
      <c r="A3479" t="s">
        <v>11860</v>
      </c>
      <c r="B3479" t="s">
        <v>11861</v>
      </c>
      <c r="C3479" t="str">
        <f t="shared" ref="C3479:C3542" si="242">SUBSTITUTE(SUBSTITUTE(SUBSTITUTE(SUBSTITUTE(SUBSTITUTE(SUBSTITUTE(SUBSTITUTE(SUBSTITUTE(SUBSTITUTE(SUBSTITUTE(SUBSTITUTE(B3479, "ā", "a"), "ē", "e"), "ī", "i"), "ō", "o"), "ū", "u"), "ȳ", "y"), "Ā", "A"), "Ē", "E"), "Ī", "I"), "Ō", "O"), "Ū", "U")</f>
        <v>creber crebra crebrum</v>
      </c>
      <c r="D3479" t="str">
        <f t="shared" si="241"/>
        <v>creber</v>
      </c>
      <c r="E3479" t="s">
        <v>11862</v>
      </c>
      <c r="F3479" t="s">
        <v>11863</v>
      </c>
      <c r="G3479" t="s">
        <v>61</v>
      </c>
      <c r="H3479">
        <v>1</v>
      </c>
      <c r="I3479">
        <v>0</v>
      </c>
      <c r="J3479">
        <v>0</v>
      </c>
      <c r="K3479">
        <v>0</v>
      </c>
      <c r="L3479" t="s">
        <v>36</v>
      </c>
      <c r="M3479" t="str">
        <f t="shared" si="238"/>
        <v>http://logeion.uchicago.edu/index.html#creber</v>
      </c>
    </row>
    <row r="3480" spans="1:13" ht="15" customHeight="1" x14ac:dyDescent="0.2">
      <c r="A3480" t="s">
        <v>11864</v>
      </c>
      <c r="B3480" t="s">
        <v>11865</v>
      </c>
      <c r="C3480" t="str">
        <f t="shared" si="242"/>
        <v>crebra</v>
      </c>
      <c r="D3480" t="s">
        <v>11865</v>
      </c>
      <c r="E3480" t="s">
        <v>11866</v>
      </c>
      <c r="F3480" t="s">
        <v>11867</v>
      </c>
      <c r="G3480" t="s">
        <v>89</v>
      </c>
      <c r="I3480">
        <v>0</v>
      </c>
      <c r="J3480">
        <v>0</v>
      </c>
      <c r="K3480">
        <v>0</v>
      </c>
      <c r="L3480" t="s">
        <v>90</v>
      </c>
      <c r="M3480" t="str">
        <f t="shared" si="238"/>
        <v>http://logeion.uchicago.edu/index.html#crēbra</v>
      </c>
    </row>
    <row r="3481" spans="1:13" ht="15" customHeight="1" x14ac:dyDescent="0.2">
      <c r="A3481" t="s">
        <v>11868</v>
      </c>
      <c r="B3481" t="s">
        <v>11869</v>
      </c>
      <c r="C3481" t="str">
        <f t="shared" si="242"/>
        <v>crebresco –ere –crebui</v>
      </c>
      <c r="D3481" t="str">
        <f>IF(ISBLANK(B3481),0,LEFT( C3481, FIND( " ", C3481 ) - 1 ))</f>
        <v>crebresco</v>
      </c>
      <c r="E3481" t="s">
        <v>11870</v>
      </c>
      <c r="F3481" t="s">
        <v>11871</v>
      </c>
      <c r="G3481" t="s">
        <v>66</v>
      </c>
      <c r="I3481">
        <v>3</v>
      </c>
      <c r="J3481">
        <v>0</v>
      </c>
      <c r="K3481">
        <v>0</v>
      </c>
      <c r="L3481" t="s">
        <v>24</v>
      </c>
      <c r="M3481" t="str">
        <f t="shared" si="238"/>
        <v>http://logeion.uchicago.edu/index.html#crebresco</v>
      </c>
    </row>
    <row r="3482" spans="1:13" ht="15" customHeight="1" x14ac:dyDescent="0.2">
      <c r="A3482" t="s">
        <v>11874</v>
      </c>
      <c r="B3482" t="s">
        <v>11875</v>
      </c>
      <c r="C3482" t="str">
        <f t="shared" si="242"/>
        <v>crebro</v>
      </c>
      <c r="D3482" t="s">
        <v>11875</v>
      </c>
      <c r="E3482" t="s">
        <v>11876</v>
      </c>
      <c r="F3482" t="s">
        <v>11877</v>
      </c>
      <c r="G3482" t="s">
        <v>89</v>
      </c>
      <c r="I3482">
        <v>0</v>
      </c>
      <c r="J3482">
        <v>0</v>
      </c>
      <c r="K3482">
        <v>0</v>
      </c>
      <c r="L3482" t="s">
        <v>90</v>
      </c>
      <c r="M3482" t="str">
        <f t="shared" si="238"/>
        <v>http://logeion.uchicago.edu/index.html#crēbrō</v>
      </c>
    </row>
    <row r="3483" spans="1:13" ht="15" customHeight="1" x14ac:dyDescent="0.2">
      <c r="A3483" t="s">
        <v>11878</v>
      </c>
      <c r="B3483" t="s">
        <v>11879</v>
      </c>
      <c r="C3483" t="str">
        <f t="shared" si="242"/>
        <v>credibilis –e</v>
      </c>
      <c r="D3483" t="str">
        <f t="shared" ref="D3483:D3514" si="243">IF(ISBLANK(B3483),0,LEFT( C3483, FIND( " ", C3483 ) - 1 ))</f>
        <v>credibilis</v>
      </c>
      <c r="E3483" t="s">
        <v>11880</v>
      </c>
      <c r="F3483" t="s">
        <v>11880</v>
      </c>
      <c r="G3483" t="s">
        <v>155</v>
      </c>
      <c r="H3483">
        <v>3</v>
      </c>
      <c r="I3483">
        <v>0</v>
      </c>
      <c r="J3483">
        <v>0</v>
      </c>
      <c r="K3483">
        <v>0</v>
      </c>
      <c r="L3483" t="s">
        <v>36</v>
      </c>
      <c r="M3483" t="str">
        <f t="shared" si="238"/>
        <v>http://logeion.uchicago.edu/index.html#credibilis</v>
      </c>
    </row>
    <row r="3484" spans="1:13" ht="15" customHeight="1" x14ac:dyDescent="0.2">
      <c r="A3484" t="s">
        <v>11881</v>
      </c>
      <c r="B3484" t="s">
        <v>11882</v>
      </c>
      <c r="C3484" t="str">
        <f t="shared" si="242"/>
        <v>creditor –oris m.</v>
      </c>
      <c r="D3484" t="str">
        <f t="shared" si="243"/>
        <v>creditor</v>
      </c>
      <c r="E3484" t="s">
        <v>11883</v>
      </c>
      <c r="F3484" t="s">
        <v>11883</v>
      </c>
      <c r="G3484" t="s">
        <v>29</v>
      </c>
      <c r="H3484">
        <v>3</v>
      </c>
      <c r="I3484">
        <v>0</v>
      </c>
      <c r="J3484">
        <v>0</v>
      </c>
      <c r="K3484">
        <v>0</v>
      </c>
      <c r="L3484" t="s">
        <v>19</v>
      </c>
      <c r="M3484" t="str">
        <f t="shared" si="238"/>
        <v>http://logeion.uchicago.edu/index.html#creditor</v>
      </c>
    </row>
    <row r="3485" spans="1:13" ht="15" customHeight="1" x14ac:dyDescent="0.2">
      <c r="A3485" t="s">
        <v>11885</v>
      </c>
      <c r="B3485" t="s">
        <v>11886</v>
      </c>
      <c r="C3485" t="str">
        <f t="shared" si="242"/>
        <v>credo credere credidi creditus</v>
      </c>
      <c r="D3485" t="str">
        <f t="shared" si="243"/>
        <v>credo</v>
      </c>
      <c r="E3485" t="s">
        <v>11887</v>
      </c>
      <c r="F3485" t="s">
        <v>11888</v>
      </c>
      <c r="G3485" t="s">
        <v>66</v>
      </c>
      <c r="I3485">
        <v>3</v>
      </c>
      <c r="J3485">
        <v>0</v>
      </c>
      <c r="K3485">
        <v>0</v>
      </c>
      <c r="L3485" t="s">
        <v>24</v>
      </c>
      <c r="M3485" t="str">
        <f t="shared" si="238"/>
        <v>http://logeion.uchicago.edu/index.html#credo</v>
      </c>
    </row>
    <row r="3486" spans="1:13" ht="15" customHeight="1" x14ac:dyDescent="0.2">
      <c r="A3486" t="s">
        <v>53312</v>
      </c>
      <c r="B3486" t="s">
        <v>53313</v>
      </c>
      <c r="C3486" t="str">
        <f t="shared" si="242"/>
        <v>credra –ae f.</v>
      </c>
      <c r="D3486" t="str">
        <f t="shared" si="243"/>
        <v>credra</v>
      </c>
      <c r="E3486" t="s">
        <v>53314</v>
      </c>
      <c r="F3486" t="s">
        <v>53314</v>
      </c>
      <c r="G3486" t="s">
        <v>76</v>
      </c>
      <c r="H3486">
        <v>1</v>
      </c>
      <c r="I3486">
        <v>0</v>
      </c>
      <c r="J3486">
        <v>0</v>
      </c>
      <c r="K3486">
        <v>0</v>
      </c>
      <c r="L3486" t="s">
        <v>19</v>
      </c>
      <c r="M3486" t="str">
        <f t="shared" si="238"/>
        <v>http://logeion.uchicago.edu/index.html#credra</v>
      </c>
    </row>
    <row r="3487" spans="1:13" ht="15" customHeight="1" x14ac:dyDescent="0.2">
      <c r="A3487" t="s">
        <v>11889</v>
      </c>
      <c r="B3487" t="s">
        <v>11890</v>
      </c>
      <c r="C3487" t="str">
        <f t="shared" si="242"/>
        <v>credulitas –atis f.</v>
      </c>
      <c r="D3487" t="str">
        <f t="shared" si="243"/>
        <v>credulitas</v>
      </c>
      <c r="E3487" t="s">
        <v>11891</v>
      </c>
      <c r="F3487" t="s">
        <v>11892</v>
      </c>
      <c r="G3487" t="s">
        <v>29</v>
      </c>
      <c r="H3487">
        <v>3</v>
      </c>
      <c r="I3487">
        <v>0</v>
      </c>
      <c r="J3487">
        <v>0</v>
      </c>
      <c r="K3487">
        <v>0</v>
      </c>
      <c r="L3487" t="s">
        <v>19</v>
      </c>
      <c r="M3487" t="str">
        <f t="shared" si="238"/>
        <v>http://logeion.uchicago.edu/index.html#credulitas</v>
      </c>
    </row>
    <row r="3488" spans="1:13" ht="15" customHeight="1" x14ac:dyDescent="0.2">
      <c r="A3488" t="s">
        <v>11893</v>
      </c>
      <c r="B3488" t="s">
        <v>11894</v>
      </c>
      <c r="C3488" t="str">
        <f t="shared" si="242"/>
        <v>credulus –a –um</v>
      </c>
      <c r="D3488" t="str">
        <f t="shared" si="243"/>
        <v>credulus</v>
      </c>
      <c r="E3488" t="s">
        <v>11895</v>
      </c>
      <c r="F3488" t="s">
        <v>11896</v>
      </c>
      <c r="G3488" t="s">
        <v>61</v>
      </c>
      <c r="H3488">
        <v>1</v>
      </c>
      <c r="I3488">
        <v>0</v>
      </c>
      <c r="J3488">
        <v>0</v>
      </c>
      <c r="K3488">
        <v>0</v>
      </c>
      <c r="L3488" t="s">
        <v>36</v>
      </c>
      <c r="M3488" t="str">
        <f t="shared" si="238"/>
        <v>http://logeion.uchicago.edu/index.html#credulus</v>
      </c>
    </row>
    <row r="3489" spans="1:13" ht="15" customHeight="1" x14ac:dyDescent="0.2">
      <c r="A3489" t="s">
        <v>11897</v>
      </c>
      <c r="B3489" t="s">
        <v>11898</v>
      </c>
      <c r="C3489" t="str">
        <f t="shared" si="242"/>
        <v>Cremera –ae m.</v>
      </c>
      <c r="D3489" t="str">
        <f t="shared" si="243"/>
        <v>Cremera</v>
      </c>
      <c r="E3489" t="s">
        <v>11899</v>
      </c>
      <c r="F3489" t="s">
        <v>11900</v>
      </c>
      <c r="G3489" t="s">
        <v>76</v>
      </c>
      <c r="H3489">
        <v>1</v>
      </c>
      <c r="I3489">
        <v>0</v>
      </c>
      <c r="J3489">
        <v>0</v>
      </c>
      <c r="K3489">
        <v>1</v>
      </c>
      <c r="L3489" t="s">
        <v>19</v>
      </c>
      <c r="M3489" t="str">
        <f t="shared" si="238"/>
        <v>http://logeion.uchicago.edu/index.html#Cremera</v>
      </c>
    </row>
    <row r="3490" spans="1:13" ht="15" customHeight="1" x14ac:dyDescent="0.2">
      <c r="A3490" t="s">
        <v>11901</v>
      </c>
      <c r="B3490" t="s">
        <v>11902</v>
      </c>
      <c r="C3490" t="str">
        <f t="shared" si="242"/>
        <v>cremo cremare cremavi crematus</v>
      </c>
      <c r="D3490" t="str">
        <f t="shared" si="243"/>
        <v>cremo</v>
      </c>
      <c r="E3490" t="s">
        <v>11903</v>
      </c>
      <c r="F3490" t="s">
        <v>11903</v>
      </c>
      <c r="G3490" t="s">
        <v>23</v>
      </c>
      <c r="I3490">
        <v>1</v>
      </c>
      <c r="J3490">
        <v>0</v>
      </c>
      <c r="K3490">
        <v>0</v>
      </c>
      <c r="L3490" t="s">
        <v>24</v>
      </c>
      <c r="M3490" t="str">
        <f t="shared" si="238"/>
        <v>http://logeion.uchicago.edu/index.html#cremo</v>
      </c>
    </row>
    <row r="3491" spans="1:13" ht="15" customHeight="1" x14ac:dyDescent="0.2">
      <c r="A3491" t="s">
        <v>11904</v>
      </c>
      <c r="B3491" t="s">
        <v>11905</v>
      </c>
      <c r="C3491" t="str">
        <f t="shared" si="242"/>
        <v>Cremona –ae f.</v>
      </c>
      <c r="D3491" t="str">
        <f t="shared" si="243"/>
        <v>Cremona</v>
      </c>
      <c r="E3491" t="s">
        <v>11906</v>
      </c>
      <c r="F3491" t="s">
        <v>11907</v>
      </c>
      <c r="G3491" t="s">
        <v>76</v>
      </c>
      <c r="H3491">
        <v>1</v>
      </c>
      <c r="K3491">
        <v>1</v>
      </c>
      <c r="L3491" t="s">
        <v>19</v>
      </c>
      <c r="M3491" t="str">
        <f t="shared" ref="M3491:M3554" si="244">"http://logeion.uchicago.edu/index.html#"&amp;D3491</f>
        <v>http://logeion.uchicago.edu/index.html#Cremona</v>
      </c>
    </row>
    <row r="3492" spans="1:13" ht="15" customHeight="1" x14ac:dyDescent="0.2">
      <c r="A3492" t="s">
        <v>11909</v>
      </c>
      <c r="B3492" t="s">
        <v>57763</v>
      </c>
      <c r="C3492" t="str">
        <f t="shared" si="242"/>
        <v>Cremutius –i m.</v>
      </c>
      <c r="D3492" t="str">
        <f t="shared" si="243"/>
        <v>Cremutius</v>
      </c>
      <c r="E3492" t="s">
        <v>57140</v>
      </c>
      <c r="F3492" t="s">
        <v>57141</v>
      </c>
      <c r="G3492" t="s">
        <v>21</v>
      </c>
      <c r="H3492">
        <v>2</v>
      </c>
      <c r="I3492">
        <v>0</v>
      </c>
      <c r="J3492">
        <v>0</v>
      </c>
      <c r="K3492">
        <v>1</v>
      </c>
      <c r="L3492" t="s">
        <v>19</v>
      </c>
      <c r="M3492" t="str">
        <f t="shared" si="244"/>
        <v>http://logeion.uchicago.edu/index.html#Cremutius</v>
      </c>
    </row>
    <row r="3493" spans="1:13" ht="15" customHeight="1" x14ac:dyDescent="0.2">
      <c r="A3493" t="s">
        <v>11911</v>
      </c>
      <c r="B3493" t="s">
        <v>11912</v>
      </c>
      <c r="C3493" t="str">
        <f t="shared" si="242"/>
        <v>creo creare creavi creatus</v>
      </c>
      <c r="D3493" t="str">
        <f t="shared" si="243"/>
        <v>creo</v>
      </c>
      <c r="E3493" t="s">
        <v>11913</v>
      </c>
      <c r="F3493" t="s">
        <v>11913</v>
      </c>
      <c r="G3493" t="s">
        <v>23</v>
      </c>
      <c r="I3493">
        <v>1</v>
      </c>
      <c r="J3493">
        <v>0</v>
      </c>
      <c r="K3493">
        <v>0</v>
      </c>
      <c r="L3493" t="s">
        <v>24</v>
      </c>
      <c r="M3493" t="str">
        <f t="shared" si="244"/>
        <v>http://logeion.uchicago.edu/index.html#creo</v>
      </c>
    </row>
    <row r="3494" spans="1:13" ht="15" customHeight="1" x14ac:dyDescent="0.2">
      <c r="A3494" t="s">
        <v>11914</v>
      </c>
      <c r="B3494" t="s">
        <v>11915</v>
      </c>
      <c r="C3494" t="str">
        <f t="shared" si="242"/>
        <v>Creon –ontis or Creo –onis m.</v>
      </c>
      <c r="D3494" t="str">
        <f t="shared" si="243"/>
        <v>Creon</v>
      </c>
      <c r="E3494" t="s">
        <v>11916</v>
      </c>
      <c r="F3494" t="s">
        <v>11916</v>
      </c>
      <c r="G3494" t="s">
        <v>29</v>
      </c>
      <c r="H3494">
        <v>3</v>
      </c>
      <c r="I3494">
        <v>0</v>
      </c>
      <c r="J3494">
        <v>0</v>
      </c>
      <c r="K3494">
        <v>1</v>
      </c>
      <c r="L3494" t="s">
        <v>19</v>
      </c>
      <c r="M3494" t="str">
        <f t="shared" si="244"/>
        <v>http://logeion.uchicago.edu/index.html#Creon</v>
      </c>
    </row>
    <row r="3495" spans="1:13" ht="15" customHeight="1" x14ac:dyDescent="0.2">
      <c r="A3495" t="s">
        <v>11920</v>
      </c>
      <c r="B3495" t="s">
        <v>11921</v>
      </c>
      <c r="C3495" t="str">
        <f t="shared" si="242"/>
        <v>crepida –ae f.</v>
      </c>
      <c r="D3495" t="str">
        <f t="shared" si="243"/>
        <v>crepida</v>
      </c>
      <c r="E3495" t="s">
        <v>11922</v>
      </c>
      <c r="F3495" t="s">
        <v>11922</v>
      </c>
      <c r="G3495" t="s">
        <v>76</v>
      </c>
      <c r="H3495">
        <v>1</v>
      </c>
      <c r="I3495">
        <v>0</v>
      </c>
      <c r="J3495">
        <v>0</v>
      </c>
      <c r="K3495">
        <v>0</v>
      </c>
      <c r="L3495" t="s">
        <v>19</v>
      </c>
      <c r="M3495" t="str">
        <f t="shared" si="244"/>
        <v>http://logeion.uchicago.edu/index.html#crepida</v>
      </c>
    </row>
    <row r="3496" spans="1:13" ht="15" customHeight="1" x14ac:dyDescent="0.2">
      <c r="A3496" t="s">
        <v>11924</v>
      </c>
      <c r="B3496" t="s">
        <v>11925</v>
      </c>
      <c r="C3496" t="str">
        <f t="shared" si="242"/>
        <v>crepido –inis f.</v>
      </c>
      <c r="D3496" t="str">
        <f t="shared" si="243"/>
        <v>crepido</v>
      </c>
      <c r="E3496" t="s">
        <v>11926</v>
      </c>
      <c r="F3496" t="s">
        <v>11927</v>
      </c>
      <c r="G3496" t="s">
        <v>29</v>
      </c>
      <c r="H3496">
        <v>3</v>
      </c>
      <c r="I3496">
        <v>0</v>
      </c>
      <c r="J3496">
        <v>0</v>
      </c>
      <c r="K3496">
        <v>0</v>
      </c>
      <c r="L3496" t="s">
        <v>19</v>
      </c>
      <c r="M3496" t="str">
        <f t="shared" si="244"/>
        <v>http://logeion.uchicago.edu/index.html#crepido</v>
      </c>
    </row>
    <row r="3497" spans="1:13" ht="15" customHeight="1" x14ac:dyDescent="0.2">
      <c r="A3497" t="s">
        <v>11929</v>
      </c>
      <c r="B3497" t="s">
        <v>11930</v>
      </c>
      <c r="C3497" t="str">
        <f t="shared" si="242"/>
        <v>crepito crepitare crepitavi crepitatus</v>
      </c>
      <c r="D3497" t="str">
        <f t="shared" si="243"/>
        <v>crepito</v>
      </c>
      <c r="E3497" t="s">
        <v>11931</v>
      </c>
      <c r="F3497" t="s">
        <v>11932</v>
      </c>
      <c r="G3497" t="s">
        <v>23</v>
      </c>
      <c r="I3497">
        <v>1</v>
      </c>
      <c r="J3497">
        <v>0</v>
      </c>
      <c r="K3497">
        <v>0</v>
      </c>
      <c r="L3497" t="s">
        <v>24</v>
      </c>
      <c r="M3497" t="str">
        <f t="shared" si="244"/>
        <v>http://logeion.uchicago.edu/index.html#crepito</v>
      </c>
    </row>
    <row r="3498" spans="1:13" ht="15" customHeight="1" x14ac:dyDescent="0.2">
      <c r="A3498" t="s">
        <v>11933</v>
      </c>
      <c r="B3498" t="s">
        <v>11934</v>
      </c>
      <c r="C3498" t="str">
        <f t="shared" si="242"/>
        <v>crepitus –us m.</v>
      </c>
      <c r="D3498" t="str">
        <f t="shared" si="243"/>
        <v>crepitus</v>
      </c>
      <c r="E3498" t="s">
        <v>11935</v>
      </c>
      <c r="F3498" t="s">
        <v>11936</v>
      </c>
      <c r="G3498" t="s">
        <v>18</v>
      </c>
      <c r="H3498">
        <v>4</v>
      </c>
      <c r="I3498">
        <v>0</v>
      </c>
      <c r="J3498">
        <v>0</v>
      </c>
      <c r="K3498">
        <v>0</v>
      </c>
      <c r="L3498" t="s">
        <v>19</v>
      </c>
      <c r="M3498" t="str">
        <f t="shared" si="244"/>
        <v>http://logeion.uchicago.edu/index.html#crepitus</v>
      </c>
    </row>
    <row r="3499" spans="1:13" ht="15" customHeight="1" x14ac:dyDescent="0.2">
      <c r="A3499" t="s">
        <v>11937</v>
      </c>
      <c r="B3499" t="s">
        <v>11938</v>
      </c>
      <c r="C3499" t="str">
        <f t="shared" si="242"/>
        <v>crepo crepare crepui crepitus</v>
      </c>
      <c r="D3499" t="str">
        <f t="shared" si="243"/>
        <v>crepo</v>
      </c>
      <c r="E3499" t="s">
        <v>11939</v>
      </c>
      <c r="F3499" t="s">
        <v>11940</v>
      </c>
      <c r="G3499" t="s">
        <v>23</v>
      </c>
      <c r="I3499">
        <v>1</v>
      </c>
      <c r="J3499">
        <v>0</v>
      </c>
      <c r="K3499">
        <v>0</v>
      </c>
      <c r="L3499" t="s">
        <v>24</v>
      </c>
      <c r="M3499" t="str">
        <f t="shared" si="244"/>
        <v>http://logeion.uchicago.edu/index.html#crepo</v>
      </c>
    </row>
    <row r="3500" spans="1:13" ht="15" customHeight="1" x14ac:dyDescent="0.2">
      <c r="A3500" t="s">
        <v>11941</v>
      </c>
      <c r="B3500" t="s">
        <v>11942</v>
      </c>
      <c r="C3500" t="str">
        <f t="shared" si="242"/>
        <v>crepundia –orum n.</v>
      </c>
      <c r="D3500" t="str">
        <f t="shared" si="243"/>
        <v>crepundia</v>
      </c>
      <c r="E3500" t="s">
        <v>11943</v>
      </c>
      <c r="F3500" t="s">
        <v>11943</v>
      </c>
      <c r="G3500" t="s">
        <v>21</v>
      </c>
      <c r="H3500">
        <v>2</v>
      </c>
      <c r="I3500">
        <v>0</v>
      </c>
      <c r="J3500">
        <v>0</v>
      </c>
      <c r="K3500">
        <v>0</v>
      </c>
      <c r="L3500" t="s">
        <v>19</v>
      </c>
      <c r="M3500" t="str">
        <f t="shared" si="244"/>
        <v>http://logeion.uchicago.edu/index.html#crepundia</v>
      </c>
    </row>
    <row r="3501" spans="1:13" ht="15" customHeight="1" x14ac:dyDescent="0.2">
      <c r="A3501" t="s">
        <v>11944</v>
      </c>
      <c r="B3501" t="s">
        <v>11945</v>
      </c>
      <c r="C3501" t="str">
        <f t="shared" si="242"/>
        <v>crepusculum –i n.</v>
      </c>
      <c r="D3501" t="str">
        <f t="shared" si="243"/>
        <v>crepusculum</v>
      </c>
      <c r="E3501" t="s">
        <v>11946</v>
      </c>
      <c r="F3501" t="s">
        <v>11946</v>
      </c>
      <c r="G3501" t="s">
        <v>21</v>
      </c>
      <c r="H3501">
        <v>2</v>
      </c>
      <c r="I3501">
        <v>0</v>
      </c>
      <c r="J3501">
        <v>0</v>
      </c>
      <c r="K3501">
        <v>0</v>
      </c>
      <c r="L3501" t="s">
        <v>19</v>
      </c>
      <c r="M3501" t="str">
        <f t="shared" si="244"/>
        <v>http://logeion.uchicago.edu/index.html#crepusculum</v>
      </c>
    </row>
    <row r="3502" spans="1:13" ht="15" customHeight="1" x14ac:dyDescent="0.2">
      <c r="A3502" t="s">
        <v>11981</v>
      </c>
      <c r="B3502" t="s">
        <v>11982</v>
      </c>
      <c r="C3502" t="str">
        <f t="shared" si="242"/>
        <v>Cres –etis m.</v>
      </c>
      <c r="D3502" t="str">
        <f t="shared" si="243"/>
        <v>Cres</v>
      </c>
      <c r="E3502" t="s">
        <v>11958</v>
      </c>
      <c r="F3502" t="s">
        <v>11983</v>
      </c>
      <c r="G3502" t="s">
        <v>29</v>
      </c>
      <c r="H3502">
        <v>3</v>
      </c>
      <c r="I3502">
        <v>0</v>
      </c>
      <c r="J3502">
        <v>0</v>
      </c>
      <c r="K3502">
        <v>1</v>
      </c>
      <c r="L3502" t="s">
        <v>19</v>
      </c>
      <c r="M3502" t="str">
        <f t="shared" si="244"/>
        <v>http://logeion.uchicago.edu/index.html#Cres</v>
      </c>
    </row>
    <row r="3503" spans="1:13" ht="15" customHeight="1" x14ac:dyDescent="0.2">
      <c r="A3503" t="s">
        <v>11947</v>
      </c>
      <c r="B3503" t="s">
        <v>11948</v>
      </c>
      <c r="C3503" t="str">
        <f t="shared" si="242"/>
        <v>Crescens Crescentis m.</v>
      </c>
      <c r="D3503" t="str">
        <f t="shared" si="243"/>
        <v>Crescens</v>
      </c>
      <c r="E3503" t="s">
        <v>11949</v>
      </c>
      <c r="F3503" t="s">
        <v>11950</v>
      </c>
      <c r="G3503" t="s">
        <v>29</v>
      </c>
      <c r="H3503">
        <v>3</v>
      </c>
      <c r="I3503">
        <v>0</v>
      </c>
      <c r="J3503">
        <v>0</v>
      </c>
      <c r="K3503">
        <v>1</v>
      </c>
      <c r="L3503" t="s">
        <v>19</v>
      </c>
      <c r="M3503" t="str">
        <f t="shared" si="244"/>
        <v>http://logeion.uchicago.edu/index.html#Crescens</v>
      </c>
    </row>
    <row r="3504" spans="1:13" ht="15" customHeight="1" x14ac:dyDescent="0.2">
      <c r="A3504" t="s">
        <v>11952</v>
      </c>
      <c r="B3504" t="s">
        <v>11953</v>
      </c>
      <c r="C3504" t="str">
        <f t="shared" si="242"/>
        <v>cresco crescere crevi cretus</v>
      </c>
      <c r="D3504" t="str">
        <f t="shared" si="243"/>
        <v>cresco</v>
      </c>
      <c r="E3504" t="s">
        <v>486</v>
      </c>
      <c r="F3504" t="s">
        <v>11954</v>
      </c>
      <c r="G3504" t="s">
        <v>66</v>
      </c>
      <c r="I3504">
        <v>3</v>
      </c>
      <c r="J3504">
        <v>0</v>
      </c>
      <c r="K3504">
        <v>0</v>
      </c>
      <c r="L3504" t="s">
        <v>24</v>
      </c>
      <c r="M3504" t="str">
        <f t="shared" si="244"/>
        <v>http://logeion.uchicago.edu/index.html#cresco</v>
      </c>
    </row>
    <row r="3505" spans="1:13" ht="15" customHeight="1" x14ac:dyDescent="0.2">
      <c r="A3505" t="s">
        <v>11955</v>
      </c>
      <c r="B3505" t="s">
        <v>11956</v>
      </c>
      <c r="C3505" t="str">
        <f t="shared" si="242"/>
        <v>Cresius –a –um</v>
      </c>
      <c r="D3505" t="str">
        <f t="shared" si="243"/>
        <v>Cresius</v>
      </c>
      <c r="E3505" t="s">
        <v>11957</v>
      </c>
      <c r="F3505" t="s">
        <v>11958</v>
      </c>
      <c r="G3505" t="s">
        <v>61</v>
      </c>
      <c r="H3505">
        <v>1</v>
      </c>
      <c r="I3505">
        <v>0</v>
      </c>
      <c r="J3505">
        <v>0</v>
      </c>
      <c r="K3505">
        <v>1</v>
      </c>
      <c r="L3505" t="s">
        <v>36</v>
      </c>
      <c r="M3505" t="str">
        <f t="shared" si="244"/>
        <v>http://logeion.uchicago.edu/index.html#Cresius</v>
      </c>
    </row>
    <row r="3506" spans="1:13" ht="15" customHeight="1" x14ac:dyDescent="0.2">
      <c r="A3506" t="s">
        <v>11959</v>
      </c>
      <c r="B3506" t="s">
        <v>11960</v>
      </c>
      <c r="C3506" t="str">
        <f t="shared" si="242"/>
        <v>Cressa –ae f.</v>
      </c>
      <c r="D3506" t="str">
        <f t="shared" si="243"/>
        <v>Cressa</v>
      </c>
      <c r="E3506" t="s">
        <v>11961</v>
      </c>
      <c r="F3506" t="s">
        <v>11961</v>
      </c>
      <c r="G3506" t="s">
        <v>76</v>
      </c>
      <c r="H3506">
        <v>1</v>
      </c>
      <c r="I3506">
        <v>0</v>
      </c>
      <c r="J3506">
        <v>0</v>
      </c>
      <c r="K3506">
        <v>1</v>
      </c>
      <c r="L3506" t="s">
        <v>19</v>
      </c>
      <c r="M3506" t="str">
        <f t="shared" si="244"/>
        <v>http://logeion.uchicago.edu/index.html#Cressa</v>
      </c>
    </row>
    <row r="3507" spans="1:13" ht="15" customHeight="1" x14ac:dyDescent="0.2">
      <c r="A3507" t="s">
        <v>11962</v>
      </c>
      <c r="B3507" t="s">
        <v>11963</v>
      </c>
      <c r="C3507" t="str">
        <f t="shared" si="242"/>
        <v>Cressa –ae f.</v>
      </c>
      <c r="D3507" t="str">
        <f t="shared" si="243"/>
        <v>Cressa</v>
      </c>
      <c r="E3507" t="s">
        <v>11958</v>
      </c>
      <c r="F3507" t="s">
        <v>11964</v>
      </c>
      <c r="G3507" t="s">
        <v>61</v>
      </c>
      <c r="H3507">
        <v>1</v>
      </c>
      <c r="K3507">
        <v>1</v>
      </c>
      <c r="L3507" t="s">
        <v>36</v>
      </c>
      <c r="M3507" t="str">
        <f t="shared" si="244"/>
        <v>http://logeion.uchicago.edu/index.html#Cressa</v>
      </c>
    </row>
    <row r="3508" spans="1:13" ht="15" customHeight="1" x14ac:dyDescent="0.2">
      <c r="A3508" t="s">
        <v>11965</v>
      </c>
      <c r="B3508" t="s">
        <v>11966</v>
      </c>
      <c r="C3508" t="str">
        <f t="shared" si="242"/>
        <v>creta –ae f.</v>
      </c>
      <c r="D3508" t="str">
        <f t="shared" si="243"/>
        <v>creta</v>
      </c>
      <c r="E3508" t="s">
        <v>11967</v>
      </c>
      <c r="F3508" t="s">
        <v>11967</v>
      </c>
      <c r="G3508" t="s">
        <v>76</v>
      </c>
      <c r="H3508">
        <v>1</v>
      </c>
      <c r="I3508">
        <v>0</v>
      </c>
      <c r="J3508">
        <v>0</v>
      </c>
      <c r="K3508">
        <v>0</v>
      </c>
      <c r="L3508" t="s">
        <v>19</v>
      </c>
      <c r="M3508" t="str">
        <f t="shared" si="244"/>
        <v>http://logeion.uchicago.edu/index.html#creta</v>
      </c>
    </row>
    <row r="3509" spans="1:13" ht="15" customHeight="1" x14ac:dyDescent="0.2">
      <c r="A3509" t="s">
        <v>11968</v>
      </c>
      <c r="B3509" t="s">
        <v>11969</v>
      </c>
      <c r="C3509" t="str">
        <f t="shared" si="242"/>
        <v>Creta –ae f.</v>
      </c>
      <c r="D3509" t="str">
        <f t="shared" si="243"/>
        <v>Creta</v>
      </c>
      <c r="E3509" t="s">
        <v>11970</v>
      </c>
      <c r="F3509" t="s">
        <v>11971</v>
      </c>
      <c r="G3509" t="s">
        <v>76</v>
      </c>
      <c r="H3509">
        <v>1</v>
      </c>
      <c r="I3509">
        <v>0</v>
      </c>
      <c r="J3509">
        <v>0</v>
      </c>
      <c r="K3509">
        <v>1</v>
      </c>
      <c r="L3509" t="s">
        <v>19</v>
      </c>
      <c r="M3509" t="str">
        <f t="shared" si="244"/>
        <v>http://logeion.uchicago.edu/index.html#Creta</v>
      </c>
    </row>
    <row r="3510" spans="1:13" ht="15" customHeight="1" x14ac:dyDescent="0.2">
      <c r="A3510" t="s">
        <v>11972</v>
      </c>
      <c r="B3510" t="s">
        <v>11973</v>
      </c>
      <c r="C3510" t="str">
        <f t="shared" si="242"/>
        <v>Cretaeus –a –um</v>
      </c>
      <c r="D3510" t="str">
        <f t="shared" si="243"/>
        <v>Cretaeus</v>
      </c>
      <c r="E3510" t="s">
        <v>11974</v>
      </c>
      <c r="F3510" t="s">
        <v>9269</v>
      </c>
      <c r="G3510" t="s">
        <v>61</v>
      </c>
      <c r="H3510">
        <v>1</v>
      </c>
      <c r="I3510">
        <v>0</v>
      </c>
      <c r="J3510">
        <v>0</v>
      </c>
      <c r="K3510">
        <v>1</v>
      </c>
      <c r="L3510" t="s">
        <v>36</v>
      </c>
      <c r="M3510" t="str">
        <f t="shared" si="244"/>
        <v>http://logeion.uchicago.edu/index.html#Cretaeus</v>
      </c>
    </row>
    <row r="3511" spans="1:13" ht="15" customHeight="1" x14ac:dyDescent="0.2">
      <c r="A3511" t="s">
        <v>11976</v>
      </c>
      <c r="B3511" t="s">
        <v>11977</v>
      </c>
      <c r="C3511" t="str">
        <f t="shared" si="242"/>
        <v>Cretenses –ium m. pl.</v>
      </c>
      <c r="D3511" t="str">
        <f t="shared" si="243"/>
        <v>Cretenses</v>
      </c>
      <c r="E3511" t="s">
        <v>11978</v>
      </c>
      <c r="F3511" t="s">
        <v>11978</v>
      </c>
      <c r="G3511" t="s">
        <v>29</v>
      </c>
      <c r="H3511">
        <v>3</v>
      </c>
      <c r="I3511">
        <v>0</v>
      </c>
      <c r="J3511">
        <v>0</v>
      </c>
      <c r="K3511">
        <v>1</v>
      </c>
      <c r="L3511" t="s">
        <v>19</v>
      </c>
      <c r="M3511" t="str">
        <f t="shared" si="244"/>
        <v>http://logeion.uchicago.edu/index.html#Cretenses</v>
      </c>
    </row>
    <row r="3512" spans="1:13" ht="15" customHeight="1" x14ac:dyDescent="0.2">
      <c r="A3512" t="s">
        <v>11979</v>
      </c>
      <c r="B3512" t="s">
        <v>11980</v>
      </c>
      <c r="C3512" t="str">
        <f t="shared" si="242"/>
        <v>Cretensis –e</v>
      </c>
      <c r="D3512" t="str">
        <f t="shared" si="243"/>
        <v>Cretensis</v>
      </c>
      <c r="E3512" t="s">
        <v>11958</v>
      </c>
      <c r="F3512" t="s">
        <v>11964</v>
      </c>
      <c r="G3512" t="s">
        <v>536</v>
      </c>
      <c r="H3512">
        <v>3</v>
      </c>
      <c r="I3512">
        <v>0</v>
      </c>
      <c r="J3512">
        <v>0</v>
      </c>
      <c r="K3512">
        <v>1</v>
      </c>
      <c r="L3512" t="s">
        <v>36</v>
      </c>
      <c r="M3512" t="str">
        <f t="shared" si="244"/>
        <v>http://logeion.uchicago.edu/index.html#Cretensis</v>
      </c>
    </row>
    <row r="3513" spans="1:13" ht="15" customHeight="1" x14ac:dyDescent="0.2">
      <c r="A3513" t="s">
        <v>11985</v>
      </c>
      <c r="B3513" t="s">
        <v>11986</v>
      </c>
      <c r="C3513" t="str">
        <f t="shared" si="242"/>
        <v>Cretheus –ei m.</v>
      </c>
      <c r="D3513" t="str">
        <f t="shared" si="243"/>
        <v>Cretheus</v>
      </c>
      <c r="E3513" t="s">
        <v>11987</v>
      </c>
      <c r="F3513" t="s">
        <v>11988</v>
      </c>
      <c r="G3513" t="s">
        <v>21</v>
      </c>
      <c r="H3513">
        <v>2</v>
      </c>
      <c r="I3513">
        <v>0</v>
      </c>
      <c r="J3513">
        <v>0</v>
      </c>
      <c r="K3513">
        <v>1</v>
      </c>
      <c r="L3513" t="s">
        <v>19</v>
      </c>
      <c r="M3513" t="str">
        <f t="shared" si="244"/>
        <v>http://logeion.uchicago.edu/index.html#Cretheus</v>
      </c>
    </row>
    <row r="3514" spans="1:13" ht="15" customHeight="1" x14ac:dyDescent="0.2">
      <c r="A3514" t="s">
        <v>60452</v>
      </c>
      <c r="B3514" t="s">
        <v>60574</v>
      </c>
      <c r="C3514" t="str">
        <f t="shared" si="242"/>
        <v>Crethon –onis m.</v>
      </c>
      <c r="D3514" t="str">
        <f t="shared" si="243"/>
        <v>Crethon</v>
      </c>
      <c r="E3514" t="s">
        <v>60453</v>
      </c>
      <c r="F3514" t="s">
        <v>60721</v>
      </c>
      <c r="G3514" t="s">
        <v>29</v>
      </c>
      <c r="H3514">
        <v>3</v>
      </c>
      <c r="K3514">
        <v>1</v>
      </c>
      <c r="L3514" t="s">
        <v>19</v>
      </c>
      <c r="M3514" t="str">
        <f t="shared" si="244"/>
        <v>http://logeion.uchicago.edu/index.html#Crethon</v>
      </c>
    </row>
    <row r="3515" spans="1:13" ht="15" customHeight="1" x14ac:dyDescent="0.2">
      <c r="A3515" t="s">
        <v>60213</v>
      </c>
      <c r="B3515" t="s">
        <v>60324</v>
      </c>
      <c r="C3515" t="str">
        <f t="shared" si="242"/>
        <v>Creticus –a –um</v>
      </c>
      <c r="D3515" t="str">
        <f t="shared" ref="D3515:D3546" si="245">IF(ISBLANK(B3515),0,LEFT( C3515, FIND( " ", C3515 ) - 1 ))</f>
        <v>Creticus</v>
      </c>
      <c r="E3515" t="s">
        <v>11964</v>
      </c>
      <c r="F3515" t="s">
        <v>11964</v>
      </c>
      <c r="G3515" t="s">
        <v>61</v>
      </c>
      <c r="H3515">
        <v>1</v>
      </c>
      <c r="K3515">
        <v>1</v>
      </c>
      <c r="L3515" t="s">
        <v>36</v>
      </c>
      <c r="M3515" t="str">
        <f t="shared" si="244"/>
        <v>http://logeion.uchicago.edu/index.html#Creticus</v>
      </c>
    </row>
    <row r="3516" spans="1:13" ht="15" customHeight="1" x14ac:dyDescent="0.2">
      <c r="A3516" t="s">
        <v>11991</v>
      </c>
      <c r="B3516" t="s">
        <v>11992</v>
      </c>
      <c r="C3516" t="str">
        <f t="shared" si="242"/>
        <v>cretosus –a –um</v>
      </c>
      <c r="D3516" t="str">
        <f t="shared" si="245"/>
        <v>cretosus</v>
      </c>
      <c r="E3516" t="s">
        <v>11993</v>
      </c>
      <c r="F3516" t="s">
        <v>11994</v>
      </c>
      <c r="G3516" t="s">
        <v>61</v>
      </c>
      <c r="H3516">
        <v>1</v>
      </c>
      <c r="I3516">
        <v>0</v>
      </c>
      <c r="J3516">
        <v>0</v>
      </c>
      <c r="K3516">
        <v>0</v>
      </c>
      <c r="L3516" t="s">
        <v>36</v>
      </c>
      <c r="M3516" t="str">
        <f t="shared" si="244"/>
        <v>http://logeion.uchicago.edu/index.html#cretosus</v>
      </c>
    </row>
    <row r="3517" spans="1:13" ht="15" customHeight="1" x14ac:dyDescent="0.2">
      <c r="A3517" t="s">
        <v>11996</v>
      </c>
      <c r="B3517" t="s">
        <v>11997</v>
      </c>
      <c r="C3517" t="str">
        <f t="shared" si="242"/>
        <v>Creusa –ae f.</v>
      </c>
      <c r="D3517" t="str">
        <f t="shared" si="245"/>
        <v>Creusa</v>
      </c>
      <c r="E3517" t="s">
        <v>11998</v>
      </c>
      <c r="F3517" t="s">
        <v>11999</v>
      </c>
      <c r="G3517" t="s">
        <v>76</v>
      </c>
      <c r="H3517">
        <v>1</v>
      </c>
      <c r="I3517">
        <v>0</v>
      </c>
      <c r="J3517">
        <v>0</v>
      </c>
      <c r="K3517">
        <v>1</v>
      </c>
      <c r="L3517" t="s">
        <v>19</v>
      </c>
      <c r="M3517" t="str">
        <f t="shared" si="244"/>
        <v>http://logeion.uchicago.edu/index.html#Creusa</v>
      </c>
    </row>
    <row r="3518" spans="1:13" ht="15" customHeight="1" x14ac:dyDescent="0.2">
      <c r="A3518" t="s">
        <v>12001</v>
      </c>
      <c r="B3518" t="s">
        <v>11997</v>
      </c>
      <c r="C3518" t="str">
        <f t="shared" si="242"/>
        <v>Creusa –ae f.</v>
      </c>
      <c r="D3518" t="str">
        <f t="shared" si="245"/>
        <v>Creusa</v>
      </c>
      <c r="E3518" t="s">
        <v>11998</v>
      </c>
      <c r="F3518" t="s">
        <v>12002</v>
      </c>
      <c r="G3518" t="s">
        <v>76</v>
      </c>
      <c r="H3518">
        <v>1</v>
      </c>
      <c r="I3518">
        <v>0</v>
      </c>
      <c r="J3518">
        <v>0</v>
      </c>
      <c r="K3518">
        <v>0</v>
      </c>
      <c r="L3518" t="s">
        <v>19</v>
      </c>
      <c r="M3518" t="str">
        <f t="shared" si="244"/>
        <v>http://logeion.uchicago.edu/index.html#Creusa</v>
      </c>
    </row>
    <row r="3519" spans="1:13" ht="15" customHeight="1" x14ac:dyDescent="0.2">
      <c r="A3519" t="s">
        <v>12004</v>
      </c>
      <c r="B3519" t="s">
        <v>12005</v>
      </c>
      <c r="C3519" t="str">
        <f t="shared" si="242"/>
        <v>crimen criminis n.</v>
      </c>
      <c r="D3519" t="str">
        <f t="shared" si="245"/>
        <v>crimen</v>
      </c>
      <c r="E3519" t="s">
        <v>12006</v>
      </c>
      <c r="F3519" t="s">
        <v>12007</v>
      </c>
      <c r="G3519" t="s">
        <v>29</v>
      </c>
      <c r="H3519">
        <v>3</v>
      </c>
      <c r="I3519">
        <v>0</v>
      </c>
      <c r="J3519">
        <v>0</v>
      </c>
      <c r="K3519">
        <v>0</v>
      </c>
      <c r="L3519" t="s">
        <v>19</v>
      </c>
      <c r="M3519" t="str">
        <f t="shared" si="244"/>
        <v>http://logeion.uchicago.edu/index.html#crimen</v>
      </c>
    </row>
    <row r="3520" spans="1:13" ht="15" customHeight="1" x14ac:dyDescent="0.2">
      <c r="A3520" t="s">
        <v>12009</v>
      </c>
      <c r="B3520" t="s">
        <v>12010</v>
      </c>
      <c r="C3520" t="str">
        <f t="shared" si="242"/>
        <v>criminatio –onis f.</v>
      </c>
      <c r="D3520" t="str">
        <f t="shared" si="245"/>
        <v>criminatio</v>
      </c>
      <c r="E3520" t="s">
        <v>12011</v>
      </c>
      <c r="F3520" t="s">
        <v>12012</v>
      </c>
      <c r="G3520" t="s">
        <v>29</v>
      </c>
      <c r="H3520">
        <v>3</v>
      </c>
      <c r="I3520">
        <v>0</v>
      </c>
      <c r="J3520">
        <v>0</v>
      </c>
      <c r="K3520">
        <v>0</v>
      </c>
      <c r="L3520" t="s">
        <v>19</v>
      </c>
      <c r="M3520" t="str">
        <f t="shared" si="244"/>
        <v>http://logeion.uchicago.edu/index.html#criminatio</v>
      </c>
    </row>
    <row r="3521" spans="1:13" ht="15" customHeight="1" x14ac:dyDescent="0.2">
      <c r="A3521" t="s">
        <v>12015</v>
      </c>
      <c r="B3521" t="s">
        <v>12016</v>
      </c>
      <c r="C3521" t="str">
        <f t="shared" si="242"/>
        <v>criminor –ari criminatus sum</v>
      </c>
      <c r="D3521" t="str">
        <f t="shared" si="245"/>
        <v>criminor</v>
      </c>
      <c r="E3521" t="s">
        <v>12017</v>
      </c>
      <c r="F3521" t="s">
        <v>57142</v>
      </c>
      <c r="G3521" t="s">
        <v>170</v>
      </c>
      <c r="I3521">
        <v>1</v>
      </c>
      <c r="J3521">
        <v>0</v>
      </c>
      <c r="K3521">
        <v>0</v>
      </c>
      <c r="L3521" t="s">
        <v>24</v>
      </c>
      <c r="M3521" t="str">
        <f t="shared" si="244"/>
        <v>http://logeion.uchicago.edu/index.html#criminor</v>
      </c>
    </row>
    <row r="3522" spans="1:13" ht="15" customHeight="1" x14ac:dyDescent="0.2">
      <c r="A3522" t="s">
        <v>12019</v>
      </c>
      <c r="B3522" t="s">
        <v>57764</v>
      </c>
      <c r="C3522" t="str">
        <f t="shared" si="242"/>
        <v>criminosus –a –um</v>
      </c>
      <c r="D3522" t="str">
        <f t="shared" si="245"/>
        <v>criminosus</v>
      </c>
      <c r="E3522" t="s">
        <v>18254</v>
      </c>
      <c r="F3522" t="s">
        <v>57143</v>
      </c>
      <c r="G3522" t="s">
        <v>61</v>
      </c>
      <c r="H3522">
        <v>1</v>
      </c>
      <c r="I3522">
        <v>0</v>
      </c>
      <c r="J3522">
        <v>0</v>
      </c>
      <c r="K3522">
        <v>0</v>
      </c>
      <c r="L3522" t="s">
        <v>36</v>
      </c>
      <c r="M3522" t="str">
        <f t="shared" si="244"/>
        <v>http://logeion.uchicago.edu/index.html#criminosus</v>
      </c>
    </row>
    <row r="3523" spans="1:13" ht="15" customHeight="1" x14ac:dyDescent="0.2">
      <c r="A3523" t="s">
        <v>12020</v>
      </c>
      <c r="B3523" t="s">
        <v>12021</v>
      </c>
      <c r="C3523" t="str">
        <f t="shared" si="242"/>
        <v>crinalis –e</v>
      </c>
      <c r="D3523" t="str">
        <f t="shared" si="245"/>
        <v>crinalis</v>
      </c>
      <c r="E3523" t="s">
        <v>12022</v>
      </c>
      <c r="F3523" t="s">
        <v>12023</v>
      </c>
      <c r="G3523" t="s">
        <v>155</v>
      </c>
      <c r="H3523">
        <v>3</v>
      </c>
      <c r="I3523">
        <v>0</v>
      </c>
      <c r="J3523">
        <v>0</v>
      </c>
      <c r="K3523">
        <v>0</v>
      </c>
      <c r="L3523" t="s">
        <v>36</v>
      </c>
      <c r="M3523" t="str">
        <f t="shared" si="244"/>
        <v>http://logeion.uchicago.edu/index.html#crinalis</v>
      </c>
    </row>
    <row r="3524" spans="1:13" ht="15" customHeight="1" x14ac:dyDescent="0.2">
      <c r="A3524" t="s">
        <v>12025</v>
      </c>
      <c r="B3524" t="s">
        <v>12026</v>
      </c>
      <c r="C3524" t="str">
        <f t="shared" si="242"/>
        <v>crinis crinis m.</v>
      </c>
      <c r="D3524" t="str">
        <f t="shared" si="245"/>
        <v>crinis</v>
      </c>
      <c r="E3524" t="s">
        <v>7325</v>
      </c>
      <c r="F3524" t="s">
        <v>7325</v>
      </c>
      <c r="G3524" t="s">
        <v>29</v>
      </c>
      <c r="H3524">
        <v>3</v>
      </c>
      <c r="I3524">
        <v>0</v>
      </c>
      <c r="J3524">
        <v>0</v>
      </c>
      <c r="K3524">
        <v>0</v>
      </c>
      <c r="L3524" t="s">
        <v>19</v>
      </c>
      <c r="M3524" t="str">
        <f t="shared" si="244"/>
        <v>http://logeion.uchicago.edu/index.html#crinis</v>
      </c>
    </row>
    <row r="3525" spans="1:13" ht="15" customHeight="1" x14ac:dyDescent="0.2">
      <c r="A3525" t="s">
        <v>12027</v>
      </c>
      <c r="B3525" t="s">
        <v>12028</v>
      </c>
      <c r="C3525" t="str">
        <f t="shared" si="242"/>
        <v>Crinisus –i m.</v>
      </c>
      <c r="D3525" t="str">
        <f t="shared" si="245"/>
        <v>Crinisus</v>
      </c>
      <c r="E3525" t="s">
        <v>12029</v>
      </c>
      <c r="F3525" t="s">
        <v>12030</v>
      </c>
      <c r="G3525" t="s">
        <v>21</v>
      </c>
      <c r="H3525">
        <v>2</v>
      </c>
      <c r="I3525">
        <v>0</v>
      </c>
      <c r="J3525">
        <v>0</v>
      </c>
      <c r="K3525">
        <v>1</v>
      </c>
      <c r="L3525" t="s">
        <v>19</v>
      </c>
      <c r="M3525" t="str">
        <f t="shared" si="244"/>
        <v>http://logeion.uchicago.edu/index.html#Crinisus</v>
      </c>
    </row>
    <row r="3526" spans="1:13" ht="15" customHeight="1" x14ac:dyDescent="0.2">
      <c r="A3526" t="s">
        <v>12031</v>
      </c>
      <c r="B3526" t="s">
        <v>12032</v>
      </c>
      <c r="C3526" t="str">
        <f t="shared" si="242"/>
        <v>crinitus –a –um</v>
      </c>
      <c r="D3526" t="str">
        <f t="shared" si="245"/>
        <v>crinitus</v>
      </c>
      <c r="E3526" t="s">
        <v>7322</v>
      </c>
      <c r="F3526" t="s">
        <v>12033</v>
      </c>
      <c r="G3526" t="s">
        <v>61</v>
      </c>
      <c r="H3526">
        <v>1</v>
      </c>
      <c r="I3526">
        <v>0</v>
      </c>
      <c r="J3526">
        <v>0</v>
      </c>
      <c r="K3526">
        <v>0</v>
      </c>
      <c r="L3526" t="s">
        <v>36</v>
      </c>
      <c r="M3526" t="str">
        <f t="shared" si="244"/>
        <v>http://logeion.uchicago.edu/index.html#crinitus</v>
      </c>
    </row>
    <row r="3527" spans="1:13" ht="15" customHeight="1" x14ac:dyDescent="0.2">
      <c r="A3527" t="s">
        <v>12036</v>
      </c>
      <c r="B3527" t="s">
        <v>12037</v>
      </c>
      <c r="C3527" t="str">
        <f t="shared" si="242"/>
        <v>Crispinus –i m.</v>
      </c>
      <c r="D3527" t="str">
        <f t="shared" si="245"/>
        <v>Crispinus</v>
      </c>
      <c r="E3527" t="s">
        <v>12038</v>
      </c>
      <c r="F3527" t="s">
        <v>12039</v>
      </c>
      <c r="G3527" t="s">
        <v>21</v>
      </c>
      <c r="H3527">
        <v>2</v>
      </c>
      <c r="I3527">
        <v>0</v>
      </c>
      <c r="J3527">
        <v>0</v>
      </c>
      <c r="K3527">
        <v>1</v>
      </c>
      <c r="L3527" t="s">
        <v>19</v>
      </c>
      <c r="M3527" t="str">
        <f t="shared" si="244"/>
        <v>http://logeion.uchicago.edu/index.html#Crispinus</v>
      </c>
    </row>
    <row r="3528" spans="1:13" ht="15" customHeight="1" x14ac:dyDescent="0.2">
      <c r="A3528" t="s">
        <v>12040</v>
      </c>
      <c r="B3528" t="s">
        <v>12041</v>
      </c>
      <c r="C3528" t="str">
        <f t="shared" si="242"/>
        <v>crispo crispare ––– crispatus</v>
      </c>
      <c r="D3528" t="str">
        <f t="shared" si="245"/>
        <v>crispo</v>
      </c>
      <c r="E3528" t="s">
        <v>12042</v>
      </c>
      <c r="F3528" t="s">
        <v>12043</v>
      </c>
      <c r="G3528" t="s">
        <v>23</v>
      </c>
      <c r="I3528">
        <v>1</v>
      </c>
      <c r="J3528">
        <v>0</v>
      </c>
      <c r="K3528">
        <v>0</v>
      </c>
      <c r="L3528" t="s">
        <v>24</v>
      </c>
      <c r="M3528" t="str">
        <f t="shared" si="244"/>
        <v>http://logeion.uchicago.edu/index.html#crispo</v>
      </c>
    </row>
    <row r="3529" spans="1:13" ht="15" customHeight="1" x14ac:dyDescent="0.2">
      <c r="A3529" t="s">
        <v>12045</v>
      </c>
      <c r="B3529" t="s">
        <v>56653</v>
      </c>
      <c r="C3529" t="str">
        <f t="shared" si="242"/>
        <v>crispus –a –um</v>
      </c>
      <c r="D3529" t="str">
        <f t="shared" si="245"/>
        <v>crispus</v>
      </c>
      <c r="E3529" t="s">
        <v>56654</v>
      </c>
      <c r="F3529" t="s">
        <v>56654</v>
      </c>
      <c r="G3529" t="s">
        <v>61</v>
      </c>
      <c r="H3529">
        <v>1</v>
      </c>
      <c r="I3529">
        <v>0</v>
      </c>
      <c r="J3529">
        <v>0</v>
      </c>
      <c r="K3529">
        <v>0</v>
      </c>
      <c r="L3529" t="s">
        <v>36</v>
      </c>
      <c r="M3529" t="str">
        <f t="shared" si="244"/>
        <v>http://logeion.uchicago.edu/index.html#crispus</v>
      </c>
    </row>
    <row r="3530" spans="1:13" ht="15" customHeight="1" x14ac:dyDescent="0.2">
      <c r="A3530" t="s">
        <v>12046</v>
      </c>
      <c r="B3530" t="s">
        <v>12047</v>
      </c>
      <c r="C3530" t="str">
        <f t="shared" si="242"/>
        <v>Crispus –i m.</v>
      </c>
      <c r="D3530" t="str">
        <f t="shared" si="245"/>
        <v>Crispus</v>
      </c>
      <c r="E3530" t="s">
        <v>12048</v>
      </c>
      <c r="F3530" t="s">
        <v>12049</v>
      </c>
      <c r="G3530" t="s">
        <v>21</v>
      </c>
      <c r="H3530">
        <v>2</v>
      </c>
      <c r="I3530">
        <v>0</v>
      </c>
      <c r="J3530">
        <v>0</v>
      </c>
      <c r="K3530">
        <v>1</v>
      </c>
      <c r="L3530" t="s">
        <v>19</v>
      </c>
      <c r="M3530" t="str">
        <f t="shared" si="244"/>
        <v>http://logeion.uchicago.edu/index.html#Crispus</v>
      </c>
    </row>
    <row r="3531" spans="1:13" ht="15" customHeight="1" x14ac:dyDescent="0.2">
      <c r="A3531" t="s">
        <v>12051</v>
      </c>
      <c r="B3531" t="s">
        <v>12052</v>
      </c>
      <c r="C3531" t="str">
        <f t="shared" si="242"/>
        <v>crista –ae f.</v>
      </c>
      <c r="D3531" t="str">
        <f t="shared" si="245"/>
        <v>crista</v>
      </c>
      <c r="E3531" t="s">
        <v>12053</v>
      </c>
      <c r="F3531" t="s">
        <v>12054</v>
      </c>
      <c r="G3531" t="s">
        <v>76</v>
      </c>
      <c r="H3531">
        <v>1</v>
      </c>
      <c r="I3531">
        <v>0</v>
      </c>
      <c r="J3531">
        <v>0</v>
      </c>
      <c r="K3531">
        <v>0</v>
      </c>
      <c r="L3531" t="s">
        <v>19</v>
      </c>
      <c r="M3531" t="str">
        <f t="shared" si="244"/>
        <v>http://logeion.uchicago.edu/index.html#crista</v>
      </c>
    </row>
    <row r="3532" spans="1:13" ht="15" customHeight="1" x14ac:dyDescent="0.2">
      <c r="A3532" t="s">
        <v>12055</v>
      </c>
      <c r="B3532" t="s">
        <v>12056</v>
      </c>
      <c r="C3532" t="str">
        <f t="shared" si="242"/>
        <v>cristatus –a –um</v>
      </c>
      <c r="D3532" t="str">
        <f t="shared" si="245"/>
        <v>cristatus</v>
      </c>
      <c r="E3532" t="s">
        <v>12057</v>
      </c>
      <c r="F3532" t="s">
        <v>12058</v>
      </c>
      <c r="G3532" t="s">
        <v>61</v>
      </c>
      <c r="H3532">
        <v>1</v>
      </c>
      <c r="I3532">
        <v>0</v>
      </c>
      <c r="J3532">
        <v>0</v>
      </c>
      <c r="K3532">
        <v>0</v>
      </c>
      <c r="L3532" t="s">
        <v>36</v>
      </c>
      <c r="M3532" t="str">
        <f t="shared" si="244"/>
        <v>http://logeion.uchicago.edu/index.html#cristatus</v>
      </c>
    </row>
    <row r="3533" spans="1:13" ht="15" customHeight="1" x14ac:dyDescent="0.2">
      <c r="A3533" t="s">
        <v>55298</v>
      </c>
      <c r="B3533" t="s">
        <v>55720</v>
      </c>
      <c r="C3533" t="str">
        <f t="shared" si="242"/>
        <v>critica –orum n. pl.</v>
      </c>
      <c r="D3533" t="str">
        <f t="shared" si="245"/>
        <v>critica</v>
      </c>
      <c r="E3533" t="s">
        <v>55299</v>
      </c>
      <c r="F3533" t="s">
        <v>55299</v>
      </c>
      <c r="G3533" t="s">
        <v>21</v>
      </c>
      <c r="H3533">
        <v>2</v>
      </c>
      <c r="I3533">
        <v>0</v>
      </c>
      <c r="J3533">
        <v>0</v>
      </c>
      <c r="K3533">
        <v>0</v>
      </c>
      <c r="L3533" t="s">
        <v>19</v>
      </c>
      <c r="M3533" t="str">
        <f t="shared" si="244"/>
        <v>http://logeion.uchicago.edu/index.html#critica</v>
      </c>
    </row>
    <row r="3534" spans="1:13" ht="15" customHeight="1" x14ac:dyDescent="0.2">
      <c r="A3534" t="s">
        <v>12059</v>
      </c>
      <c r="B3534" t="s">
        <v>54384</v>
      </c>
      <c r="C3534" t="str">
        <f t="shared" si="242"/>
        <v>criticus –i m.</v>
      </c>
      <c r="D3534" t="str">
        <f t="shared" si="245"/>
        <v>criticus</v>
      </c>
      <c r="E3534" t="s">
        <v>54082</v>
      </c>
      <c r="F3534" t="s">
        <v>54082</v>
      </c>
      <c r="G3534" t="s">
        <v>21</v>
      </c>
      <c r="H3534">
        <v>2</v>
      </c>
      <c r="I3534">
        <v>0</v>
      </c>
      <c r="J3534">
        <v>0</v>
      </c>
      <c r="K3534">
        <v>0</v>
      </c>
      <c r="L3534" t="s">
        <v>19</v>
      </c>
      <c r="M3534" t="str">
        <f t="shared" si="244"/>
        <v>http://logeion.uchicago.edu/index.html#criticus</v>
      </c>
    </row>
    <row r="3535" spans="1:13" ht="15" customHeight="1" x14ac:dyDescent="0.2">
      <c r="A3535" t="s">
        <v>12060</v>
      </c>
      <c r="B3535" t="s">
        <v>12061</v>
      </c>
      <c r="C3535" t="str">
        <f t="shared" si="242"/>
        <v>Critognatus –i m.</v>
      </c>
      <c r="D3535" t="str">
        <f t="shared" si="245"/>
        <v>Critognatus</v>
      </c>
      <c r="E3535" t="s">
        <v>12062</v>
      </c>
      <c r="F3535" t="s">
        <v>12062</v>
      </c>
      <c r="G3535" t="s">
        <v>21</v>
      </c>
      <c r="H3535">
        <v>2</v>
      </c>
      <c r="I3535">
        <v>0</v>
      </c>
      <c r="J3535">
        <v>0</v>
      </c>
      <c r="K3535">
        <v>1</v>
      </c>
      <c r="L3535" t="s">
        <v>19</v>
      </c>
      <c r="M3535" t="str">
        <f t="shared" si="244"/>
        <v>http://logeion.uchicago.edu/index.html#Critognatus</v>
      </c>
    </row>
    <row r="3536" spans="1:13" ht="15" customHeight="1" x14ac:dyDescent="0.2">
      <c r="A3536" t="s">
        <v>12064</v>
      </c>
      <c r="B3536" t="s">
        <v>12065</v>
      </c>
      <c r="C3536" t="str">
        <f t="shared" si="242"/>
        <v>Crixus –i m.</v>
      </c>
      <c r="D3536" t="str">
        <f t="shared" si="245"/>
        <v>Crixus</v>
      </c>
      <c r="E3536" t="s">
        <v>12066</v>
      </c>
      <c r="F3536" t="s">
        <v>12066</v>
      </c>
      <c r="G3536" t="s">
        <v>21</v>
      </c>
      <c r="H3536">
        <v>2</v>
      </c>
      <c r="I3536">
        <v>0</v>
      </c>
      <c r="J3536">
        <v>0</v>
      </c>
      <c r="K3536">
        <v>1</v>
      </c>
      <c r="L3536" t="s">
        <v>19</v>
      </c>
      <c r="M3536" t="str">
        <f t="shared" si="244"/>
        <v>http://logeion.uchicago.edu/index.html#Crixus</v>
      </c>
    </row>
    <row r="3537" spans="1:13" ht="15" customHeight="1" x14ac:dyDescent="0.2">
      <c r="A3537" t="s">
        <v>12067</v>
      </c>
      <c r="B3537" t="s">
        <v>12068</v>
      </c>
      <c r="C3537" t="str">
        <f t="shared" si="242"/>
        <v>Crocale –es f.</v>
      </c>
      <c r="D3537" t="str">
        <f t="shared" si="245"/>
        <v>Crocale</v>
      </c>
      <c r="E3537" t="s">
        <v>12069</v>
      </c>
      <c r="F3537" t="s">
        <v>12070</v>
      </c>
      <c r="G3537" t="s">
        <v>346</v>
      </c>
      <c r="H3537">
        <v>6</v>
      </c>
      <c r="I3537">
        <v>0</v>
      </c>
      <c r="J3537">
        <v>0</v>
      </c>
      <c r="K3537">
        <v>1</v>
      </c>
      <c r="L3537" t="s">
        <v>19</v>
      </c>
      <c r="M3537" t="str">
        <f t="shared" si="244"/>
        <v>http://logeion.uchicago.edu/index.html#Crocale</v>
      </c>
    </row>
    <row r="3538" spans="1:13" ht="15" customHeight="1" x14ac:dyDescent="0.2">
      <c r="A3538" t="s">
        <v>12071</v>
      </c>
      <c r="B3538" t="s">
        <v>12072</v>
      </c>
      <c r="C3538" t="str">
        <f t="shared" si="242"/>
        <v>croceus –a –um</v>
      </c>
      <c r="D3538" t="str">
        <f t="shared" si="245"/>
        <v>croceus</v>
      </c>
      <c r="E3538" t="s">
        <v>12073</v>
      </c>
      <c r="F3538" t="s">
        <v>12074</v>
      </c>
      <c r="G3538" t="s">
        <v>61</v>
      </c>
      <c r="H3538">
        <v>1</v>
      </c>
      <c r="I3538">
        <v>0</v>
      </c>
      <c r="J3538">
        <v>0</v>
      </c>
      <c r="K3538">
        <v>0</v>
      </c>
      <c r="L3538" t="s">
        <v>36</v>
      </c>
      <c r="M3538" t="str">
        <f t="shared" si="244"/>
        <v>http://logeion.uchicago.edu/index.html#croceus</v>
      </c>
    </row>
    <row r="3539" spans="1:13" ht="15" customHeight="1" x14ac:dyDescent="0.2">
      <c r="A3539" t="s">
        <v>12076</v>
      </c>
      <c r="B3539" t="s">
        <v>12077</v>
      </c>
      <c r="C3539" t="str">
        <f t="shared" si="242"/>
        <v>crocinus –a –um</v>
      </c>
      <c r="D3539" t="str">
        <f t="shared" si="245"/>
        <v>crocinus</v>
      </c>
      <c r="E3539" t="s">
        <v>12078</v>
      </c>
      <c r="F3539" t="s">
        <v>12078</v>
      </c>
      <c r="G3539" t="s">
        <v>61</v>
      </c>
      <c r="H3539">
        <v>1</v>
      </c>
      <c r="I3539">
        <v>0</v>
      </c>
      <c r="J3539">
        <v>0</v>
      </c>
      <c r="K3539">
        <v>0</v>
      </c>
      <c r="L3539" t="s">
        <v>36</v>
      </c>
      <c r="M3539" t="str">
        <f t="shared" si="244"/>
        <v>http://logeion.uchicago.edu/index.html#crocinus</v>
      </c>
    </row>
    <row r="3540" spans="1:13" ht="15" customHeight="1" x14ac:dyDescent="0.2">
      <c r="A3540" t="s">
        <v>12080</v>
      </c>
      <c r="B3540" t="s">
        <v>54518</v>
      </c>
      <c r="C3540" t="str">
        <f t="shared" si="242"/>
        <v>crŏcum –i n. and crocus i m.</v>
      </c>
      <c r="D3540" t="str">
        <f t="shared" si="245"/>
        <v>crŏcum</v>
      </c>
      <c r="E3540" t="s">
        <v>12083</v>
      </c>
      <c r="F3540" t="s">
        <v>12083</v>
      </c>
      <c r="G3540" t="s">
        <v>21</v>
      </c>
      <c r="H3540">
        <v>2</v>
      </c>
      <c r="I3540">
        <v>0</v>
      </c>
      <c r="J3540">
        <v>0</v>
      </c>
      <c r="K3540">
        <v>0</v>
      </c>
      <c r="L3540" t="s">
        <v>19</v>
      </c>
      <c r="M3540" t="str">
        <f t="shared" si="244"/>
        <v>http://logeion.uchicago.edu/index.html#crŏcum</v>
      </c>
    </row>
    <row r="3541" spans="1:13" ht="15" customHeight="1" x14ac:dyDescent="0.2">
      <c r="A3541" t="s">
        <v>12081</v>
      </c>
      <c r="B3541" t="s">
        <v>12082</v>
      </c>
      <c r="C3541" t="str">
        <f t="shared" si="242"/>
        <v>crocus –i m.</v>
      </c>
      <c r="D3541" t="str">
        <f t="shared" si="245"/>
        <v>crocus</v>
      </c>
      <c r="E3541" t="s">
        <v>12083</v>
      </c>
      <c r="F3541" t="s">
        <v>12083</v>
      </c>
      <c r="G3541" t="s">
        <v>21</v>
      </c>
      <c r="H3541">
        <v>2</v>
      </c>
      <c r="I3541">
        <v>0</v>
      </c>
      <c r="J3541">
        <v>0</v>
      </c>
      <c r="K3541">
        <v>0</v>
      </c>
      <c r="L3541" t="s">
        <v>19</v>
      </c>
      <c r="M3541" t="str">
        <f t="shared" si="244"/>
        <v>http://logeion.uchicago.edu/index.html#crocus</v>
      </c>
    </row>
    <row r="3542" spans="1:13" ht="15" customHeight="1" x14ac:dyDescent="0.2">
      <c r="A3542" t="s">
        <v>12084</v>
      </c>
      <c r="B3542" t="s">
        <v>12085</v>
      </c>
      <c r="C3542" t="str">
        <f t="shared" si="242"/>
        <v>Croesus –i m.</v>
      </c>
      <c r="D3542" t="str">
        <f t="shared" si="245"/>
        <v>Croesus</v>
      </c>
      <c r="E3542" t="s">
        <v>12086</v>
      </c>
      <c r="F3542" t="s">
        <v>12087</v>
      </c>
      <c r="G3542" t="s">
        <v>21</v>
      </c>
      <c r="H3542">
        <v>2</v>
      </c>
      <c r="I3542">
        <v>0</v>
      </c>
      <c r="J3542">
        <v>0</v>
      </c>
      <c r="K3542">
        <v>1</v>
      </c>
      <c r="L3542" t="s">
        <v>19</v>
      </c>
      <c r="M3542" t="str">
        <f t="shared" si="244"/>
        <v>http://logeion.uchicago.edu/index.html#Croesus</v>
      </c>
    </row>
    <row r="3543" spans="1:13" ht="15" customHeight="1" x14ac:dyDescent="0.2">
      <c r="A3543" t="s">
        <v>53315</v>
      </c>
      <c r="B3543" t="s">
        <v>53316</v>
      </c>
      <c r="C3543" t="str">
        <f t="shared" ref="C3543:C3606" si="246">SUBSTITUTE(SUBSTITUTE(SUBSTITUTE(SUBSTITUTE(SUBSTITUTE(SUBSTITUTE(SUBSTITUTE(SUBSTITUTE(SUBSTITUTE(SUBSTITUTE(SUBSTITUTE(B3543, "ā", "a"), "ē", "e"), "ī", "i"), "ō", "o"), "ū", "u"), "ȳ", "y"), "Ā", "A"), "Ē", "E"), "Ī", "I"), "Ō", "O"), "Ū", "U")</f>
        <v>crotalia –orum n.</v>
      </c>
      <c r="D3543" t="str">
        <f t="shared" si="245"/>
        <v>crotalia</v>
      </c>
      <c r="E3543" t="s">
        <v>53317</v>
      </c>
      <c r="F3543" t="s">
        <v>53317</v>
      </c>
      <c r="G3543" t="s">
        <v>21</v>
      </c>
      <c r="H3543">
        <v>2</v>
      </c>
      <c r="I3543">
        <v>0</v>
      </c>
      <c r="J3543">
        <v>0</v>
      </c>
      <c r="K3543">
        <v>0</v>
      </c>
      <c r="L3543" t="s">
        <v>19</v>
      </c>
      <c r="M3543" t="str">
        <f t="shared" si="244"/>
        <v>http://logeion.uchicago.edu/index.html#crotalia</v>
      </c>
    </row>
    <row r="3544" spans="1:13" ht="15" customHeight="1" x14ac:dyDescent="0.2">
      <c r="A3544" t="s">
        <v>53318</v>
      </c>
      <c r="B3544" t="s">
        <v>53319</v>
      </c>
      <c r="C3544" t="str">
        <f t="shared" si="246"/>
        <v>crotalistria –ae f.</v>
      </c>
      <c r="D3544" t="str">
        <f t="shared" si="245"/>
        <v>crotalistria</v>
      </c>
      <c r="E3544" t="s">
        <v>53320</v>
      </c>
      <c r="F3544" t="s">
        <v>53320</v>
      </c>
      <c r="G3544" t="s">
        <v>76</v>
      </c>
      <c r="H3544">
        <v>1</v>
      </c>
      <c r="I3544">
        <v>0</v>
      </c>
      <c r="J3544">
        <v>0</v>
      </c>
      <c r="K3544">
        <v>0</v>
      </c>
      <c r="L3544" t="s">
        <v>19</v>
      </c>
      <c r="M3544" t="str">
        <f t="shared" si="244"/>
        <v>http://logeion.uchicago.edu/index.html#crotalistria</v>
      </c>
    </row>
    <row r="3545" spans="1:13" ht="15" customHeight="1" x14ac:dyDescent="0.2">
      <c r="A3545" t="s">
        <v>55004</v>
      </c>
      <c r="B3545" t="s">
        <v>56655</v>
      </c>
      <c r="C3545" t="str">
        <f t="shared" si="246"/>
        <v>Croton or Croto –onis f.</v>
      </c>
      <c r="D3545" t="str">
        <f t="shared" si="245"/>
        <v>Croton</v>
      </c>
      <c r="E3545" t="s">
        <v>56656</v>
      </c>
      <c r="F3545" t="s">
        <v>56657</v>
      </c>
      <c r="G3545" t="s">
        <v>76</v>
      </c>
      <c r="H3545">
        <v>1</v>
      </c>
      <c r="K3545">
        <v>1</v>
      </c>
      <c r="L3545" t="s">
        <v>19</v>
      </c>
      <c r="M3545" t="str">
        <f t="shared" si="244"/>
        <v>http://logeion.uchicago.edu/index.html#Croton</v>
      </c>
    </row>
    <row r="3546" spans="1:13" ht="15" customHeight="1" x14ac:dyDescent="0.2">
      <c r="A3546" t="s">
        <v>12093</v>
      </c>
      <c r="B3546" t="s">
        <v>12094</v>
      </c>
      <c r="C3546" t="str">
        <f t="shared" si="246"/>
        <v>Crotoniensis –e</v>
      </c>
      <c r="D3546" t="str">
        <f t="shared" si="245"/>
        <v>Crotoniensis</v>
      </c>
      <c r="E3546" t="s">
        <v>12095</v>
      </c>
      <c r="F3546" t="s">
        <v>12095</v>
      </c>
      <c r="G3546" t="s">
        <v>29</v>
      </c>
      <c r="H3546">
        <v>3</v>
      </c>
      <c r="I3546">
        <v>0</v>
      </c>
      <c r="J3546">
        <v>0</v>
      </c>
      <c r="K3546">
        <v>1</v>
      </c>
      <c r="L3546" t="s">
        <v>36</v>
      </c>
      <c r="M3546" t="str">
        <f t="shared" si="244"/>
        <v>http://logeion.uchicago.edu/index.html#Crotoniensis</v>
      </c>
    </row>
    <row r="3547" spans="1:13" ht="15" customHeight="1" x14ac:dyDescent="0.2">
      <c r="A3547" t="s">
        <v>60212</v>
      </c>
      <c r="B3547" t="s">
        <v>12094</v>
      </c>
      <c r="C3547" t="str">
        <f t="shared" si="246"/>
        <v>Crotoniensis –e</v>
      </c>
      <c r="D3547" t="str">
        <f t="shared" ref="D3547:D3553" si="247">IF(ISBLANK(B3547),0,LEFT( C3547, FIND( " ", C3547 ) - 1 ))</f>
        <v>Crotoniensis</v>
      </c>
      <c r="E3547" t="s">
        <v>60312</v>
      </c>
      <c r="F3547" t="s">
        <v>60312</v>
      </c>
      <c r="G3547" t="s">
        <v>536</v>
      </c>
      <c r="H3547">
        <v>3</v>
      </c>
      <c r="K3547">
        <v>1</v>
      </c>
      <c r="L3547" t="s">
        <v>36</v>
      </c>
      <c r="M3547" t="str">
        <f t="shared" si="244"/>
        <v>http://logeion.uchicago.edu/index.html#Crotoniensis</v>
      </c>
    </row>
    <row r="3548" spans="1:13" ht="15" customHeight="1" x14ac:dyDescent="0.2">
      <c r="A3548" t="s">
        <v>12100</v>
      </c>
      <c r="B3548" t="s">
        <v>12101</v>
      </c>
      <c r="C3548" t="str">
        <f t="shared" si="246"/>
        <v>cruci–figo –figere –fixi –fixum</v>
      </c>
      <c r="D3548" t="str">
        <f t="shared" si="247"/>
        <v>cruci–figo</v>
      </c>
      <c r="E3548" t="s">
        <v>12102</v>
      </c>
      <c r="F3548" t="s">
        <v>12102</v>
      </c>
      <c r="G3548" t="s">
        <v>66</v>
      </c>
      <c r="I3548">
        <v>3</v>
      </c>
      <c r="J3548">
        <v>0</v>
      </c>
      <c r="K3548">
        <v>0</v>
      </c>
      <c r="L3548" t="s">
        <v>24</v>
      </c>
      <c r="M3548" t="str">
        <f t="shared" si="244"/>
        <v>http://logeion.uchicago.edu/index.html#cruci–figo</v>
      </c>
    </row>
    <row r="3549" spans="1:13" ht="15" customHeight="1" x14ac:dyDescent="0.2">
      <c r="A3549" t="s">
        <v>56658</v>
      </c>
      <c r="B3549" t="s">
        <v>56659</v>
      </c>
      <c r="C3549" t="str">
        <f t="shared" si="246"/>
        <v>cruciarius –(i)i m.</v>
      </c>
      <c r="D3549" t="str">
        <f t="shared" si="247"/>
        <v>cruciarius</v>
      </c>
      <c r="E3549" t="s">
        <v>56660</v>
      </c>
      <c r="F3549" t="s">
        <v>56660</v>
      </c>
      <c r="G3549" t="s">
        <v>21</v>
      </c>
      <c r="H3549">
        <v>2</v>
      </c>
      <c r="L3549" t="s">
        <v>19</v>
      </c>
      <c r="M3549" t="str">
        <f t="shared" si="244"/>
        <v>http://logeion.uchicago.edu/index.html#cruciarius</v>
      </c>
    </row>
    <row r="3550" spans="1:13" ht="15" customHeight="1" x14ac:dyDescent="0.2">
      <c r="A3550" t="s">
        <v>12097</v>
      </c>
      <c r="B3550" t="s">
        <v>12098</v>
      </c>
      <c r="C3550" t="str">
        <f t="shared" si="246"/>
        <v>cruciatus –us m.</v>
      </c>
      <c r="D3550" t="str">
        <f t="shared" si="247"/>
        <v>cruciatus</v>
      </c>
      <c r="E3550" t="s">
        <v>12099</v>
      </c>
      <c r="F3550" t="s">
        <v>12099</v>
      </c>
      <c r="G3550" t="s">
        <v>18</v>
      </c>
      <c r="H3550">
        <v>4</v>
      </c>
      <c r="I3550">
        <v>0</v>
      </c>
      <c r="J3550">
        <v>0</v>
      </c>
      <c r="K3550">
        <v>0</v>
      </c>
      <c r="L3550" t="s">
        <v>19</v>
      </c>
      <c r="M3550" t="str">
        <f t="shared" si="244"/>
        <v>http://logeion.uchicago.edu/index.html#cruciatus</v>
      </c>
    </row>
    <row r="3551" spans="1:13" ht="15" customHeight="1" x14ac:dyDescent="0.2">
      <c r="A3551" t="s">
        <v>12103</v>
      </c>
      <c r="B3551" t="s">
        <v>12104</v>
      </c>
      <c r="C3551" t="str">
        <f t="shared" si="246"/>
        <v>crucio –cruciare</v>
      </c>
      <c r="D3551" t="str">
        <f t="shared" si="247"/>
        <v>crucio</v>
      </c>
      <c r="E3551" t="s">
        <v>12105</v>
      </c>
      <c r="F3551" t="s">
        <v>12106</v>
      </c>
      <c r="G3551" t="s">
        <v>23</v>
      </c>
      <c r="I3551">
        <v>1</v>
      </c>
      <c r="J3551">
        <v>0</v>
      </c>
      <c r="K3551">
        <v>0</v>
      </c>
      <c r="L3551" t="s">
        <v>24</v>
      </c>
      <c r="M3551" t="str">
        <f t="shared" si="244"/>
        <v>http://logeion.uchicago.edu/index.html#crucio</v>
      </c>
    </row>
    <row r="3552" spans="1:13" ht="15" customHeight="1" x14ac:dyDescent="0.2">
      <c r="A3552" t="s">
        <v>12107</v>
      </c>
      <c r="B3552" t="s">
        <v>12108</v>
      </c>
      <c r="C3552" t="str">
        <f t="shared" si="246"/>
        <v>crudelis crudele</v>
      </c>
      <c r="D3552" t="str">
        <f t="shared" si="247"/>
        <v>crudelis</v>
      </c>
      <c r="E3552" t="s">
        <v>12109</v>
      </c>
      <c r="F3552" t="s">
        <v>12110</v>
      </c>
      <c r="G3552" t="s">
        <v>155</v>
      </c>
      <c r="H3552">
        <v>3</v>
      </c>
      <c r="I3552">
        <v>0</v>
      </c>
      <c r="J3552">
        <v>0</v>
      </c>
      <c r="K3552">
        <v>0</v>
      </c>
      <c r="L3552" t="s">
        <v>36</v>
      </c>
      <c r="M3552" t="str">
        <f t="shared" si="244"/>
        <v>http://logeion.uchicago.edu/index.html#crudelis</v>
      </c>
    </row>
    <row r="3553" spans="1:13" ht="15" customHeight="1" x14ac:dyDescent="0.2">
      <c r="A3553" t="s">
        <v>12111</v>
      </c>
      <c r="B3553" t="s">
        <v>12112</v>
      </c>
      <c r="C3553" t="str">
        <f t="shared" si="246"/>
        <v>crudelitas crudelitatis f.</v>
      </c>
      <c r="D3553" t="str">
        <f t="shared" si="247"/>
        <v>crudelitas</v>
      </c>
      <c r="E3553" t="s">
        <v>12113</v>
      </c>
      <c r="F3553" t="s">
        <v>12113</v>
      </c>
      <c r="G3553" t="s">
        <v>29</v>
      </c>
      <c r="H3553">
        <v>3</v>
      </c>
      <c r="I3553">
        <v>0</v>
      </c>
      <c r="J3553">
        <v>0</v>
      </c>
      <c r="K3553">
        <v>0</v>
      </c>
      <c r="L3553" t="s">
        <v>19</v>
      </c>
      <c r="M3553" t="str">
        <f t="shared" si="244"/>
        <v>http://logeion.uchicago.edu/index.html#crudelitas</v>
      </c>
    </row>
    <row r="3554" spans="1:13" ht="15" customHeight="1" x14ac:dyDescent="0.2">
      <c r="A3554" t="s">
        <v>12114</v>
      </c>
      <c r="B3554" t="s">
        <v>12115</v>
      </c>
      <c r="C3554" t="str">
        <f t="shared" si="246"/>
        <v>crudeliter</v>
      </c>
      <c r="D3554" t="s">
        <v>12115</v>
      </c>
      <c r="E3554" t="s">
        <v>12116</v>
      </c>
      <c r="F3554" t="s">
        <v>12117</v>
      </c>
      <c r="G3554" t="s">
        <v>89</v>
      </c>
      <c r="I3554">
        <v>0</v>
      </c>
      <c r="J3554">
        <v>1</v>
      </c>
      <c r="K3554">
        <v>0</v>
      </c>
      <c r="L3554" t="s">
        <v>90</v>
      </c>
      <c r="M3554" t="str">
        <f t="shared" si="244"/>
        <v>http://logeion.uchicago.edu/index.html#crūdēliter</v>
      </c>
    </row>
    <row r="3555" spans="1:13" ht="15" customHeight="1" x14ac:dyDescent="0.2">
      <c r="A3555" t="s">
        <v>12118</v>
      </c>
      <c r="B3555" t="s">
        <v>12119</v>
      </c>
      <c r="C3555" t="str">
        <f t="shared" si="246"/>
        <v>crudesco –ere –crudui</v>
      </c>
      <c r="D3555" t="str">
        <f t="shared" ref="D3555:D3589" si="248">IF(ISBLANK(B3555),0,LEFT( C3555, FIND( " ", C3555 ) - 1 ))</f>
        <v>crudesco</v>
      </c>
      <c r="E3555" t="s">
        <v>12120</v>
      </c>
      <c r="F3555" t="s">
        <v>12121</v>
      </c>
      <c r="G3555" t="s">
        <v>66</v>
      </c>
      <c r="I3555">
        <v>3</v>
      </c>
      <c r="J3555">
        <v>0</v>
      </c>
      <c r="K3555">
        <v>0</v>
      </c>
      <c r="L3555" t="s">
        <v>24</v>
      </c>
      <c r="M3555" t="str">
        <f t="shared" ref="M3555:M3618" si="249">"http://logeion.uchicago.edu/index.html#"&amp;D3555</f>
        <v>http://logeion.uchicago.edu/index.html#crudesco</v>
      </c>
    </row>
    <row r="3556" spans="1:13" ht="15" customHeight="1" x14ac:dyDescent="0.2">
      <c r="A3556" t="s">
        <v>12123</v>
      </c>
      <c r="B3556" t="s">
        <v>12124</v>
      </c>
      <c r="C3556" t="str">
        <f t="shared" si="246"/>
        <v>crudus –a –um</v>
      </c>
      <c r="D3556" t="str">
        <f t="shared" si="248"/>
        <v>crudus</v>
      </c>
      <c r="E3556" t="s">
        <v>54551</v>
      </c>
      <c r="F3556" t="s">
        <v>54552</v>
      </c>
      <c r="G3556" t="s">
        <v>61</v>
      </c>
      <c r="H3556">
        <v>1</v>
      </c>
      <c r="I3556">
        <v>0</v>
      </c>
      <c r="J3556">
        <v>0</v>
      </c>
      <c r="K3556">
        <v>0</v>
      </c>
      <c r="L3556" t="s">
        <v>36</v>
      </c>
      <c r="M3556" t="str">
        <f t="shared" si="249"/>
        <v>http://logeion.uchicago.edu/index.html#crudus</v>
      </c>
    </row>
    <row r="3557" spans="1:13" ht="15" customHeight="1" x14ac:dyDescent="0.2">
      <c r="A3557" t="s">
        <v>12126</v>
      </c>
      <c r="B3557" t="s">
        <v>12127</v>
      </c>
      <c r="C3557" t="str">
        <f t="shared" si="246"/>
        <v>cruento cruentare cruentavi cruentatus</v>
      </c>
      <c r="D3557" t="str">
        <f t="shared" si="248"/>
        <v>cruento</v>
      </c>
      <c r="E3557" t="s">
        <v>12128</v>
      </c>
      <c r="F3557" t="s">
        <v>12129</v>
      </c>
      <c r="G3557" t="s">
        <v>23</v>
      </c>
      <c r="I3557">
        <v>1</v>
      </c>
      <c r="J3557">
        <v>0</v>
      </c>
      <c r="K3557">
        <v>0</v>
      </c>
      <c r="L3557" t="s">
        <v>24</v>
      </c>
      <c r="M3557" t="str">
        <f t="shared" si="249"/>
        <v>http://logeion.uchicago.edu/index.html#cruento</v>
      </c>
    </row>
    <row r="3558" spans="1:13" ht="15" customHeight="1" x14ac:dyDescent="0.2">
      <c r="A3558" t="s">
        <v>12130</v>
      </c>
      <c r="B3558" t="s">
        <v>12131</v>
      </c>
      <c r="C3558" t="str">
        <f t="shared" si="246"/>
        <v>cruentus –a –um</v>
      </c>
      <c r="D3558" t="str">
        <f t="shared" si="248"/>
        <v>cruentus</v>
      </c>
      <c r="E3558" t="s">
        <v>12132</v>
      </c>
      <c r="F3558" t="s">
        <v>12133</v>
      </c>
      <c r="G3558" t="s">
        <v>61</v>
      </c>
      <c r="H3558">
        <v>1</v>
      </c>
      <c r="I3558">
        <v>0</v>
      </c>
      <c r="J3558">
        <v>0</v>
      </c>
      <c r="K3558">
        <v>0</v>
      </c>
      <c r="L3558" t="s">
        <v>36</v>
      </c>
      <c r="M3558" t="str">
        <f t="shared" si="249"/>
        <v>http://logeion.uchicago.edu/index.html#cruentus</v>
      </c>
    </row>
    <row r="3559" spans="1:13" ht="15" customHeight="1" x14ac:dyDescent="0.2">
      <c r="A3559" t="s">
        <v>12134</v>
      </c>
      <c r="B3559" t="s">
        <v>12135</v>
      </c>
      <c r="C3559" t="str">
        <f t="shared" si="246"/>
        <v xml:space="preserve">crumena –ae f. </v>
      </c>
      <c r="D3559" t="str">
        <f t="shared" si="248"/>
        <v>crumena</v>
      </c>
      <c r="E3559" t="s">
        <v>12136</v>
      </c>
      <c r="F3559" t="s">
        <v>12137</v>
      </c>
      <c r="G3559" t="s">
        <v>76</v>
      </c>
      <c r="H3559">
        <v>1</v>
      </c>
      <c r="I3559">
        <v>0</v>
      </c>
      <c r="J3559">
        <v>0</v>
      </c>
      <c r="K3559">
        <v>0</v>
      </c>
      <c r="L3559" t="s">
        <v>19</v>
      </c>
      <c r="M3559" t="str">
        <f t="shared" si="249"/>
        <v>http://logeion.uchicago.edu/index.html#crumena</v>
      </c>
    </row>
    <row r="3560" spans="1:13" ht="15" customHeight="1" x14ac:dyDescent="0.2">
      <c r="A3560" t="s">
        <v>12138</v>
      </c>
      <c r="B3560" t="s">
        <v>12139</v>
      </c>
      <c r="C3560" t="str">
        <f t="shared" si="246"/>
        <v>cruor cruoris m.</v>
      </c>
      <c r="D3560" t="str">
        <f t="shared" si="248"/>
        <v>cruor</v>
      </c>
      <c r="E3560" t="s">
        <v>12140</v>
      </c>
      <c r="F3560" t="s">
        <v>12140</v>
      </c>
      <c r="G3560" t="s">
        <v>29</v>
      </c>
      <c r="H3560">
        <v>3</v>
      </c>
      <c r="I3560">
        <v>0</v>
      </c>
      <c r="J3560">
        <v>0</v>
      </c>
      <c r="K3560">
        <v>0</v>
      </c>
      <c r="L3560" t="s">
        <v>19</v>
      </c>
      <c r="M3560" t="str">
        <f t="shared" si="249"/>
        <v>http://logeion.uchicago.edu/index.html#cruor</v>
      </c>
    </row>
    <row r="3561" spans="1:13" ht="15" customHeight="1" x14ac:dyDescent="0.2">
      <c r="A3561" t="s">
        <v>53321</v>
      </c>
      <c r="B3561" t="s">
        <v>53322</v>
      </c>
      <c r="C3561" t="str">
        <f t="shared" si="246"/>
        <v>cruralis –e</v>
      </c>
      <c r="D3561" t="str">
        <f t="shared" si="248"/>
        <v>cruralis</v>
      </c>
      <c r="E3561" t="s">
        <v>53323</v>
      </c>
      <c r="F3561" t="s">
        <v>53324</v>
      </c>
      <c r="G3561" t="s">
        <v>536</v>
      </c>
      <c r="H3561">
        <v>3</v>
      </c>
      <c r="I3561">
        <v>0</v>
      </c>
      <c r="J3561">
        <v>0</v>
      </c>
      <c r="K3561">
        <v>0</v>
      </c>
      <c r="L3561" t="s">
        <v>36</v>
      </c>
      <c r="M3561" t="str">
        <f t="shared" si="249"/>
        <v>http://logeion.uchicago.edu/index.html#cruralis</v>
      </c>
    </row>
    <row r="3562" spans="1:13" ht="15" customHeight="1" x14ac:dyDescent="0.2">
      <c r="A3562" t="s">
        <v>12142</v>
      </c>
      <c r="B3562" t="s">
        <v>12143</v>
      </c>
      <c r="C3562" t="str">
        <f t="shared" si="246"/>
        <v>crus –uris n.</v>
      </c>
      <c r="D3562" t="str">
        <f t="shared" si="248"/>
        <v>crus</v>
      </c>
      <c r="E3562" t="s">
        <v>12144</v>
      </c>
      <c r="F3562" t="s">
        <v>12144</v>
      </c>
      <c r="G3562" t="s">
        <v>29</v>
      </c>
      <c r="H3562">
        <v>3</v>
      </c>
      <c r="I3562">
        <v>0</v>
      </c>
      <c r="J3562">
        <v>0</v>
      </c>
      <c r="K3562">
        <v>0</v>
      </c>
      <c r="L3562" t="s">
        <v>19</v>
      </c>
      <c r="M3562" t="str">
        <f t="shared" si="249"/>
        <v>http://logeion.uchicago.edu/index.html#crus</v>
      </c>
    </row>
    <row r="3563" spans="1:13" ht="15" customHeight="1" x14ac:dyDescent="0.2">
      <c r="A3563" t="s">
        <v>12145</v>
      </c>
      <c r="B3563" t="s">
        <v>12146</v>
      </c>
      <c r="C3563" t="str">
        <f t="shared" si="246"/>
        <v>crusta –ae f.</v>
      </c>
      <c r="D3563" t="str">
        <f t="shared" si="248"/>
        <v>crusta</v>
      </c>
      <c r="E3563" t="s">
        <v>12147</v>
      </c>
      <c r="F3563" t="s">
        <v>12148</v>
      </c>
      <c r="G3563" t="s">
        <v>76</v>
      </c>
      <c r="H3563">
        <v>1</v>
      </c>
      <c r="I3563">
        <v>0</v>
      </c>
      <c r="J3563">
        <v>0</v>
      </c>
      <c r="K3563">
        <v>0</v>
      </c>
      <c r="L3563" t="s">
        <v>19</v>
      </c>
      <c r="M3563" t="str">
        <f t="shared" si="249"/>
        <v>http://logeion.uchicago.edu/index.html#crusta</v>
      </c>
    </row>
    <row r="3564" spans="1:13" ht="15" customHeight="1" x14ac:dyDescent="0.2">
      <c r="A3564" t="s">
        <v>12151</v>
      </c>
      <c r="B3564" t="s">
        <v>12152</v>
      </c>
      <c r="C3564" t="str">
        <f t="shared" si="246"/>
        <v>crustulum –i n.</v>
      </c>
      <c r="D3564" t="str">
        <f t="shared" si="248"/>
        <v>crustulum</v>
      </c>
      <c r="E3564" t="s">
        <v>12153</v>
      </c>
      <c r="F3564" t="s">
        <v>12153</v>
      </c>
      <c r="G3564" t="s">
        <v>21</v>
      </c>
      <c r="H3564">
        <v>2</v>
      </c>
      <c r="I3564">
        <v>0</v>
      </c>
      <c r="J3564">
        <v>0</v>
      </c>
      <c r="K3564">
        <v>0</v>
      </c>
      <c r="L3564" t="s">
        <v>19</v>
      </c>
      <c r="M3564" t="str">
        <f t="shared" si="249"/>
        <v>http://logeion.uchicago.edu/index.html#crustulum</v>
      </c>
    </row>
    <row r="3565" spans="1:13" ht="15" customHeight="1" x14ac:dyDescent="0.2">
      <c r="A3565" t="s">
        <v>12154</v>
      </c>
      <c r="B3565" t="s">
        <v>12155</v>
      </c>
      <c r="C3565" t="str">
        <f t="shared" si="246"/>
        <v>crustum –i n.</v>
      </c>
      <c r="D3565" t="str">
        <f t="shared" si="248"/>
        <v>crustum</v>
      </c>
      <c r="E3565" t="s">
        <v>12156</v>
      </c>
      <c r="F3565" t="s">
        <v>12157</v>
      </c>
      <c r="G3565" t="s">
        <v>21</v>
      </c>
      <c r="H3565">
        <v>2</v>
      </c>
      <c r="I3565">
        <v>0</v>
      </c>
      <c r="J3565">
        <v>0</v>
      </c>
      <c r="K3565">
        <v>0</v>
      </c>
      <c r="L3565" t="s">
        <v>19</v>
      </c>
      <c r="M3565" t="str">
        <f t="shared" si="249"/>
        <v>http://logeion.uchicago.edu/index.html#crustum</v>
      </c>
    </row>
    <row r="3566" spans="1:13" ht="15" customHeight="1" x14ac:dyDescent="0.2">
      <c r="A3566" t="s">
        <v>12158</v>
      </c>
      <c r="B3566" t="s">
        <v>12159</v>
      </c>
      <c r="C3566" t="str">
        <f t="shared" si="246"/>
        <v>Crustumeri –orum m.</v>
      </c>
      <c r="D3566" t="str">
        <f t="shared" si="248"/>
        <v>Crustumeri</v>
      </c>
      <c r="E3566" t="s">
        <v>12160</v>
      </c>
      <c r="F3566" t="s">
        <v>12161</v>
      </c>
      <c r="G3566" t="s">
        <v>21</v>
      </c>
      <c r="H3566">
        <v>2</v>
      </c>
      <c r="I3566">
        <v>0</v>
      </c>
      <c r="J3566">
        <v>0</v>
      </c>
      <c r="K3566">
        <v>1</v>
      </c>
      <c r="L3566" t="s">
        <v>19</v>
      </c>
      <c r="M3566" t="str">
        <f t="shared" si="249"/>
        <v>http://logeion.uchicago.edu/index.html#Crustumeri</v>
      </c>
    </row>
    <row r="3567" spans="1:13" ht="15" customHeight="1" x14ac:dyDescent="0.2">
      <c r="A3567" t="s">
        <v>12164</v>
      </c>
      <c r="B3567" t="s">
        <v>55830</v>
      </c>
      <c r="C3567" t="str">
        <f t="shared" si="246"/>
        <v>Crustumini –orum m.</v>
      </c>
      <c r="D3567" t="str">
        <f t="shared" si="248"/>
        <v>Crustumini</v>
      </c>
      <c r="E3567" t="s">
        <v>55831</v>
      </c>
      <c r="F3567" t="s">
        <v>55832</v>
      </c>
      <c r="G3567" t="s">
        <v>21</v>
      </c>
      <c r="H3567">
        <v>2</v>
      </c>
      <c r="I3567">
        <v>0</v>
      </c>
      <c r="J3567">
        <v>0</v>
      </c>
      <c r="K3567">
        <v>1</v>
      </c>
      <c r="L3567" t="s">
        <v>19</v>
      </c>
      <c r="M3567" t="str">
        <f t="shared" si="249"/>
        <v>http://logeion.uchicago.edu/index.html#Crustumini</v>
      </c>
    </row>
    <row r="3568" spans="1:13" ht="15" customHeight="1" x14ac:dyDescent="0.2">
      <c r="A3568" t="s">
        <v>12166</v>
      </c>
      <c r="B3568" t="s">
        <v>12167</v>
      </c>
      <c r="C3568" t="str">
        <f t="shared" si="246"/>
        <v>Crustumius –a –um</v>
      </c>
      <c r="D3568" t="str">
        <f t="shared" si="248"/>
        <v>Crustumius</v>
      </c>
      <c r="E3568" t="s">
        <v>12168</v>
      </c>
      <c r="F3568" t="s">
        <v>12169</v>
      </c>
      <c r="G3568" t="s">
        <v>61</v>
      </c>
      <c r="H3568">
        <v>1</v>
      </c>
      <c r="K3568">
        <v>1</v>
      </c>
      <c r="L3568" t="s">
        <v>36</v>
      </c>
      <c r="M3568" t="str">
        <f t="shared" si="249"/>
        <v>http://logeion.uchicago.edu/index.html#Crustumius</v>
      </c>
    </row>
    <row r="3569" spans="1:13" ht="15" customHeight="1" x14ac:dyDescent="0.2">
      <c r="A3569" t="s">
        <v>12170</v>
      </c>
      <c r="B3569" t="s">
        <v>12171</v>
      </c>
      <c r="C3569" t="str">
        <f t="shared" si="246"/>
        <v>crux crucis f.</v>
      </c>
      <c r="D3569" t="str">
        <f t="shared" si="248"/>
        <v>crux</v>
      </c>
      <c r="E3569" t="s">
        <v>12172</v>
      </c>
      <c r="F3569" t="s">
        <v>12173</v>
      </c>
      <c r="G3569" t="s">
        <v>29</v>
      </c>
      <c r="H3569">
        <v>3</v>
      </c>
      <c r="I3569">
        <v>0</v>
      </c>
      <c r="J3569">
        <v>0</v>
      </c>
      <c r="K3569">
        <v>0</v>
      </c>
      <c r="L3569" t="s">
        <v>19</v>
      </c>
      <c r="M3569" t="str">
        <f t="shared" si="249"/>
        <v>http://logeion.uchicago.edu/index.html#crux</v>
      </c>
    </row>
    <row r="3570" spans="1:13" ht="15" customHeight="1" x14ac:dyDescent="0.2">
      <c r="A3570" t="s">
        <v>12174</v>
      </c>
      <c r="B3570" t="s">
        <v>55759</v>
      </c>
      <c r="C3570" t="str">
        <f t="shared" si="246"/>
        <v>crypta –ae f.</v>
      </c>
      <c r="D3570" t="str">
        <f t="shared" si="248"/>
        <v>crypta</v>
      </c>
      <c r="E3570" t="s">
        <v>57145</v>
      </c>
      <c r="F3570" t="s">
        <v>57144</v>
      </c>
      <c r="G3570" t="s">
        <v>76</v>
      </c>
      <c r="H3570">
        <v>1</v>
      </c>
      <c r="I3570">
        <v>0</v>
      </c>
      <c r="J3570">
        <v>0</v>
      </c>
      <c r="K3570">
        <v>0</v>
      </c>
      <c r="L3570" t="s">
        <v>19</v>
      </c>
      <c r="M3570" t="str">
        <f t="shared" si="249"/>
        <v>http://logeion.uchicago.edu/index.html#crypta</v>
      </c>
    </row>
    <row r="3571" spans="1:13" ht="15" customHeight="1" x14ac:dyDescent="0.2">
      <c r="A3571" t="s">
        <v>58974</v>
      </c>
      <c r="B3571" t="s">
        <v>58992</v>
      </c>
      <c r="C3571" t="str">
        <f t="shared" si="246"/>
        <v>crypto-porticus -us f.</v>
      </c>
      <c r="D3571" t="str">
        <f t="shared" si="248"/>
        <v>crypto-porticus</v>
      </c>
      <c r="E3571" t="s">
        <v>60850</v>
      </c>
      <c r="F3571" t="s">
        <v>60850</v>
      </c>
      <c r="G3571" t="s">
        <v>18</v>
      </c>
      <c r="H3571">
        <v>4</v>
      </c>
      <c r="L3571" t="s">
        <v>19</v>
      </c>
      <c r="M3571" t="str">
        <f t="shared" si="249"/>
        <v>http://logeion.uchicago.edu/index.html#crypto-porticus</v>
      </c>
    </row>
    <row r="3572" spans="1:13" ht="15" customHeight="1" x14ac:dyDescent="0.2">
      <c r="A3572" t="s">
        <v>12175</v>
      </c>
      <c r="B3572" t="s">
        <v>12176</v>
      </c>
      <c r="C3572" t="str">
        <f t="shared" si="246"/>
        <v>Crysippus Crysippi m.</v>
      </c>
      <c r="D3572" t="str">
        <f t="shared" si="248"/>
        <v>Crysippus</v>
      </c>
      <c r="E3572" t="s">
        <v>12177</v>
      </c>
      <c r="F3572" t="s">
        <v>12177</v>
      </c>
      <c r="G3572" t="s">
        <v>21</v>
      </c>
      <c r="H3572">
        <v>2</v>
      </c>
      <c r="I3572">
        <v>0</v>
      </c>
      <c r="J3572">
        <v>0</v>
      </c>
      <c r="K3572">
        <v>1</v>
      </c>
      <c r="L3572" t="s">
        <v>19</v>
      </c>
      <c r="M3572" t="str">
        <f t="shared" si="249"/>
        <v>http://logeion.uchicago.edu/index.html#Crysippus</v>
      </c>
    </row>
    <row r="3573" spans="1:13" ht="15" customHeight="1" x14ac:dyDescent="0.2">
      <c r="A3573" t="s">
        <v>53325</v>
      </c>
      <c r="B3573" t="s">
        <v>53326</v>
      </c>
      <c r="C3573" t="str">
        <f t="shared" si="246"/>
        <v>crystallinum –i n.</v>
      </c>
      <c r="D3573" t="str">
        <f t="shared" si="248"/>
        <v>crystallinum</v>
      </c>
      <c r="E3573" t="s">
        <v>53327</v>
      </c>
      <c r="F3573" t="s">
        <v>53327</v>
      </c>
      <c r="G3573" t="s">
        <v>21</v>
      </c>
      <c r="H3573">
        <v>2</v>
      </c>
      <c r="I3573">
        <v>0</v>
      </c>
      <c r="J3573">
        <v>0</v>
      </c>
      <c r="K3573">
        <v>0</v>
      </c>
      <c r="L3573" t="s">
        <v>19</v>
      </c>
      <c r="M3573" t="str">
        <f t="shared" si="249"/>
        <v>http://logeion.uchicago.edu/index.html#crystallinum</v>
      </c>
    </row>
    <row r="3574" spans="1:13" ht="15" customHeight="1" x14ac:dyDescent="0.2">
      <c r="A3574" t="s">
        <v>12179</v>
      </c>
      <c r="B3574" t="s">
        <v>12180</v>
      </c>
      <c r="C3574" t="str">
        <f t="shared" si="246"/>
        <v>crystallinus –a –um</v>
      </c>
      <c r="D3574" t="str">
        <f t="shared" si="248"/>
        <v>crystallinus</v>
      </c>
      <c r="E3574" t="s">
        <v>12181</v>
      </c>
      <c r="F3574" t="s">
        <v>12182</v>
      </c>
      <c r="G3574" t="s">
        <v>61</v>
      </c>
      <c r="H3574">
        <v>1</v>
      </c>
      <c r="I3574">
        <v>0</v>
      </c>
      <c r="J3574">
        <v>0</v>
      </c>
      <c r="K3574">
        <v>0</v>
      </c>
      <c r="L3574" t="s">
        <v>36</v>
      </c>
      <c r="M3574" t="str">
        <f t="shared" si="249"/>
        <v>http://logeion.uchicago.edu/index.html#crystallinus</v>
      </c>
    </row>
    <row r="3575" spans="1:13" ht="15" customHeight="1" x14ac:dyDescent="0.2">
      <c r="A3575" t="s">
        <v>61008</v>
      </c>
      <c r="B3575" t="s">
        <v>61128</v>
      </c>
      <c r="C3575" t="str">
        <f t="shared" si="246"/>
        <v>crystallum –i n.</v>
      </c>
      <c r="D3575" t="str">
        <f t="shared" si="248"/>
        <v>crystallum</v>
      </c>
      <c r="E3575" t="s">
        <v>61257</v>
      </c>
      <c r="F3575" t="s">
        <v>61257</v>
      </c>
      <c r="G3575" t="s">
        <v>21</v>
      </c>
      <c r="H3575">
        <v>2</v>
      </c>
      <c r="L3575" t="s">
        <v>19</v>
      </c>
      <c r="M3575" t="str">
        <f t="shared" si="249"/>
        <v>http://logeion.uchicago.edu/index.html#crystallum</v>
      </c>
    </row>
    <row r="3576" spans="1:13" ht="15" customHeight="1" x14ac:dyDescent="0.2">
      <c r="A3576" t="s">
        <v>12184</v>
      </c>
      <c r="B3576" t="s">
        <v>54385</v>
      </c>
      <c r="C3576" t="str">
        <f t="shared" si="246"/>
        <v xml:space="preserve">cubicularius –i m. </v>
      </c>
      <c r="D3576" t="str">
        <f t="shared" si="248"/>
        <v>cubicularius</v>
      </c>
      <c r="E3576" t="s">
        <v>54083</v>
      </c>
      <c r="F3576" t="s">
        <v>54083</v>
      </c>
      <c r="G3576" t="s">
        <v>21</v>
      </c>
      <c r="H3576">
        <v>2</v>
      </c>
      <c r="I3576">
        <v>0</v>
      </c>
      <c r="J3576">
        <v>0</v>
      </c>
      <c r="K3576">
        <v>0</v>
      </c>
      <c r="L3576" t="s">
        <v>19</v>
      </c>
      <c r="M3576" t="str">
        <f t="shared" si="249"/>
        <v>http://logeion.uchicago.edu/index.html#cubicularius</v>
      </c>
    </row>
    <row r="3577" spans="1:13" ht="15" customHeight="1" x14ac:dyDescent="0.2">
      <c r="A3577" t="s">
        <v>12187</v>
      </c>
      <c r="B3577" t="s">
        <v>12188</v>
      </c>
      <c r="C3577" t="str">
        <f t="shared" si="246"/>
        <v>cubiculum –i n.</v>
      </c>
      <c r="D3577" t="str">
        <f t="shared" si="248"/>
        <v>cubiculum</v>
      </c>
      <c r="E3577" t="s">
        <v>12189</v>
      </c>
      <c r="F3577" t="s">
        <v>12189</v>
      </c>
      <c r="G3577" t="s">
        <v>21</v>
      </c>
      <c r="H3577">
        <v>2</v>
      </c>
      <c r="I3577">
        <v>0</v>
      </c>
      <c r="J3577">
        <v>0</v>
      </c>
      <c r="K3577">
        <v>0</v>
      </c>
      <c r="L3577" t="s">
        <v>19</v>
      </c>
      <c r="M3577" t="str">
        <f t="shared" si="249"/>
        <v>http://logeion.uchicago.edu/index.html#cubiculum</v>
      </c>
    </row>
    <row r="3578" spans="1:13" ht="15" customHeight="1" x14ac:dyDescent="0.2">
      <c r="A3578" t="s">
        <v>12191</v>
      </c>
      <c r="B3578" t="s">
        <v>12192</v>
      </c>
      <c r="C3578" t="str">
        <f t="shared" si="246"/>
        <v>cubile cubilis n.</v>
      </c>
      <c r="D3578" t="str">
        <f t="shared" si="248"/>
        <v>cubile</v>
      </c>
      <c r="E3578" t="s">
        <v>12193</v>
      </c>
      <c r="F3578" t="s">
        <v>12194</v>
      </c>
      <c r="G3578" t="s">
        <v>29</v>
      </c>
      <c r="H3578">
        <v>3</v>
      </c>
      <c r="I3578">
        <v>0</v>
      </c>
      <c r="J3578">
        <v>0</v>
      </c>
      <c r="K3578">
        <v>0</v>
      </c>
      <c r="L3578" t="s">
        <v>19</v>
      </c>
      <c r="M3578" t="str">
        <f t="shared" si="249"/>
        <v>http://logeion.uchicago.edu/index.html#cubile</v>
      </c>
    </row>
    <row r="3579" spans="1:13" ht="15" customHeight="1" x14ac:dyDescent="0.2">
      <c r="A3579" t="s">
        <v>12197</v>
      </c>
      <c r="B3579" t="s">
        <v>12198</v>
      </c>
      <c r="C3579" t="str">
        <f t="shared" si="246"/>
        <v>cubito cubitare</v>
      </c>
      <c r="D3579" t="str">
        <f t="shared" si="248"/>
        <v>cubito</v>
      </c>
      <c r="E3579" t="s">
        <v>12199</v>
      </c>
      <c r="F3579" t="s">
        <v>12200</v>
      </c>
      <c r="G3579" t="s">
        <v>23</v>
      </c>
      <c r="I3579">
        <v>1</v>
      </c>
      <c r="J3579">
        <v>0</v>
      </c>
      <c r="K3579">
        <v>0</v>
      </c>
      <c r="L3579" t="s">
        <v>24</v>
      </c>
      <c r="M3579" t="str">
        <f t="shared" si="249"/>
        <v>http://logeion.uchicago.edu/index.html#cubito</v>
      </c>
    </row>
    <row r="3580" spans="1:13" ht="15" customHeight="1" x14ac:dyDescent="0.2">
      <c r="A3580" t="s">
        <v>53328</v>
      </c>
      <c r="B3580" t="s">
        <v>53329</v>
      </c>
      <c r="C3580" t="str">
        <f t="shared" si="246"/>
        <v xml:space="preserve">cubitorius –a –um </v>
      </c>
      <c r="D3580" t="str">
        <f t="shared" si="248"/>
        <v>cubitorius</v>
      </c>
      <c r="E3580" t="s">
        <v>55300</v>
      </c>
      <c r="F3580" t="s">
        <v>55300</v>
      </c>
      <c r="G3580" t="s">
        <v>61</v>
      </c>
      <c r="H3580">
        <v>1</v>
      </c>
      <c r="I3580">
        <v>0</v>
      </c>
      <c r="J3580">
        <v>0</v>
      </c>
      <c r="K3580">
        <v>0</v>
      </c>
      <c r="L3580" t="s">
        <v>36</v>
      </c>
      <c r="M3580" t="str">
        <f t="shared" si="249"/>
        <v>http://logeion.uchicago.edu/index.html#cubitorius</v>
      </c>
    </row>
    <row r="3581" spans="1:13" ht="15" customHeight="1" x14ac:dyDescent="0.2">
      <c r="A3581" t="s">
        <v>12201</v>
      </c>
      <c r="B3581" t="s">
        <v>12202</v>
      </c>
      <c r="C3581" t="str">
        <f t="shared" si="246"/>
        <v>cubitum –i n.</v>
      </c>
      <c r="D3581" t="str">
        <f t="shared" si="248"/>
        <v>cubitum</v>
      </c>
      <c r="E3581" t="s">
        <v>12203</v>
      </c>
      <c r="F3581" t="s">
        <v>12204</v>
      </c>
      <c r="G3581" t="s">
        <v>21</v>
      </c>
      <c r="H3581">
        <v>2</v>
      </c>
      <c r="I3581">
        <v>0</v>
      </c>
      <c r="J3581">
        <v>0</v>
      </c>
      <c r="K3581">
        <v>0</v>
      </c>
      <c r="L3581" t="s">
        <v>19</v>
      </c>
      <c r="M3581" t="str">
        <f t="shared" si="249"/>
        <v>http://logeion.uchicago.edu/index.html#cubitum</v>
      </c>
    </row>
    <row r="3582" spans="1:13" ht="15" customHeight="1" x14ac:dyDescent="0.2">
      <c r="A3582" t="s">
        <v>12205</v>
      </c>
      <c r="B3582" t="s">
        <v>12206</v>
      </c>
      <c r="C3582" t="str">
        <f t="shared" si="246"/>
        <v>cubitum ire</v>
      </c>
      <c r="D3582" t="str">
        <f t="shared" si="248"/>
        <v>cubitum</v>
      </c>
      <c r="E3582" t="s">
        <v>12207</v>
      </c>
      <c r="F3582" t="s">
        <v>12207</v>
      </c>
      <c r="G3582" t="s">
        <v>120</v>
      </c>
      <c r="I3582">
        <v>0</v>
      </c>
      <c r="J3582">
        <v>0</v>
      </c>
      <c r="K3582">
        <v>0</v>
      </c>
      <c r="L3582" t="s">
        <v>121</v>
      </c>
      <c r="M3582" t="str">
        <f t="shared" si="249"/>
        <v>http://logeion.uchicago.edu/index.html#cubitum</v>
      </c>
    </row>
    <row r="3583" spans="1:13" ht="15" customHeight="1" x14ac:dyDescent="0.2">
      <c r="A3583" t="s">
        <v>12210</v>
      </c>
      <c r="B3583" t="s">
        <v>12211</v>
      </c>
      <c r="C3583" t="str">
        <f t="shared" si="246"/>
        <v>cubo cubare cubui cubitum</v>
      </c>
      <c r="D3583" t="str">
        <f t="shared" si="248"/>
        <v>cubo</v>
      </c>
      <c r="E3583" t="s">
        <v>12212</v>
      </c>
      <c r="F3583" t="s">
        <v>12212</v>
      </c>
      <c r="G3583" t="s">
        <v>23</v>
      </c>
      <c r="I3583">
        <v>1</v>
      </c>
      <c r="J3583">
        <v>0</v>
      </c>
      <c r="K3583">
        <v>0</v>
      </c>
      <c r="L3583" t="s">
        <v>24</v>
      </c>
      <c r="M3583" t="str">
        <f t="shared" si="249"/>
        <v>http://logeion.uchicago.edu/index.html#cubo</v>
      </c>
    </row>
    <row r="3584" spans="1:13" ht="15" customHeight="1" x14ac:dyDescent="0.2">
      <c r="A3584" t="s">
        <v>12216</v>
      </c>
      <c r="B3584" t="s">
        <v>54954</v>
      </c>
      <c r="C3584" t="str">
        <f t="shared" si="246"/>
        <v>cuculus or cucullus –i m_x000D_</v>
      </c>
      <c r="D3584" t="str">
        <f t="shared" si="248"/>
        <v>cuculus</v>
      </c>
      <c r="E3584" t="s">
        <v>54955</v>
      </c>
      <c r="F3584" t="s">
        <v>54955</v>
      </c>
      <c r="G3584" t="s">
        <v>21</v>
      </c>
      <c r="H3584">
        <v>2</v>
      </c>
      <c r="I3584">
        <v>0</v>
      </c>
      <c r="J3584">
        <v>0</v>
      </c>
      <c r="K3584">
        <v>0</v>
      </c>
      <c r="L3584" t="s">
        <v>19</v>
      </c>
      <c r="M3584" t="str">
        <f t="shared" si="249"/>
        <v>http://logeion.uchicago.edu/index.html#cuculus</v>
      </c>
    </row>
    <row r="3585" spans="1:13" ht="15" customHeight="1" x14ac:dyDescent="0.2">
      <c r="A3585" t="s">
        <v>56824</v>
      </c>
      <c r="B3585" t="s">
        <v>60394</v>
      </c>
      <c r="C3585" t="str">
        <f t="shared" si="246"/>
        <v>cucuma —ae f.</v>
      </c>
      <c r="D3585" t="str">
        <f t="shared" si="248"/>
        <v>cucuma</v>
      </c>
      <c r="E3585" t="s">
        <v>59547</v>
      </c>
      <c r="F3585" t="s">
        <v>59546</v>
      </c>
      <c r="G3585" t="s">
        <v>76</v>
      </c>
      <c r="H3585">
        <v>1</v>
      </c>
      <c r="L3585" t="s">
        <v>19</v>
      </c>
      <c r="M3585" t="str">
        <f t="shared" si="249"/>
        <v>http://logeion.uchicago.edu/index.html#cucuma</v>
      </c>
    </row>
    <row r="3586" spans="1:13" ht="15" customHeight="1" x14ac:dyDescent="0.2">
      <c r="A3586" t="s">
        <v>12217</v>
      </c>
      <c r="B3586" t="s">
        <v>12218</v>
      </c>
      <c r="C3586" t="str">
        <f t="shared" si="246"/>
        <v>cucumis –meris m.</v>
      </c>
      <c r="D3586" t="str">
        <f t="shared" si="248"/>
        <v>cucumis</v>
      </c>
      <c r="E3586" t="s">
        <v>12219</v>
      </c>
      <c r="F3586" t="s">
        <v>12219</v>
      </c>
      <c r="G3586" t="s">
        <v>29</v>
      </c>
      <c r="H3586">
        <v>3</v>
      </c>
      <c r="I3586">
        <v>0</v>
      </c>
      <c r="J3586">
        <v>0</v>
      </c>
      <c r="K3586">
        <v>0</v>
      </c>
      <c r="L3586" t="s">
        <v>19</v>
      </c>
      <c r="M3586" t="str">
        <f t="shared" si="249"/>
        <v>http://logeion.uchicago.edu/index.html#cucumis</v>
      </c>
    </row>
    <row r="3587" spans="1:13" ht="15" customHeight="1" x14ac:dyDescent="0.2">
      <c r="A3587" t="s">
        <v>56661</v>
      </c>
      <c r="B3587" t="s">
        <v>56662</v>
      </c>
      <c r="C3587" t="str">
        <f t="shared" si="246"/>
        <v>cucumula –ae f.</v>
      </c>
      <c r="D3587" t="str">
        <f t="shared" si="248"/>
        <v>cucumula</v>
      </c>
      <c r="E3587" t="s">
        <v>56663</v>
      </c>
      <c r="F3587" t="s">
        <v>56663</v>
      </c>
      <c r="G3587" t="s">
        <v>76</v>
      </c>
      <c r="H3587">
        <v>1</v>
      </c>
      <c r="L3587" t="s">
        <v>19</v>
      </c>
      <c r="M3587" t="str">
        <f t="shared" si="249"/>
        <v>http://logeion.uchicago.edu/index.html#cucumula</v>
      </c>
    </row>
    <row r="3588" spans="1:13" ht="15" customHeight="1" x14ac:dyDescent="0.2">
      <c r="A3588" t="s">
        <v>12220</v>
      </c>
      <c r="B3588" t="s">
        <v>54350</v>
      </c>
      <c r="C3588" t="str">
        <f t="shared" si="246"/>
        <v xml:space="preserve">cucurbita –ae f. </v>
      </c>
      <c r="D3588" t="str">
        <f t="shared" si="248"/>
        <v>cucurbita</v>
      </c>
      <c r="E3588" t="s">
        <v>54084</v>
      </c>
      <c r="F3588" t="s">
        <v>54084</v>
      </c>
      <c r="G3588" t="s">
        <v>76</v>
      </c>
      <c r="H3588">
        <v>1</v>
      </c>
      <c r="I3588">
        <v>0</v>
      </c>
      <c r="J3588">
        <v>0</v>
      </c>
      <c r="K3588">
        <v>0</v>
      </c>
      <c r="L3588" t="s">
        <v>19</v>
      </c>
      <c r="M3588" t="str">
        <f t="shared" si="249"/>
        <v>http://logeion.uchicago.edu/index.html#cucurbita</v>
      </c>
    </row>
    <row r="3589" spans="1:13" ht="15" customHeight="1" x14ac:dyDescent="0.2">
      <c r="A3589" t="s">
        <v>12554</v>
      </c>
      <c r="B3589" t="s">
        <v>59210</v>
      </c>
      <c r="C3589" t="str">
        <f t="shared" si="246"/>
        <v>Cudberct –i m.</v>
      </c>
      <c r="D3589" t="str">
        <f t="shared" si="248"/>
        <v>Cudberct</v>
      </c>
      <c r="E3589" t="s">
        <v>12555</v>
      </c>
      <c r="F3589" t="s">
        <v>12556</v>
      </c>
      <c r="G3589" t="s">
        <v>43</v>
      </c>
      <c r="H3589">
        <v>6</v>
      </c>
      <c r="I3589">
        <v>0</v>
      </c>
      <c r="J3589">
        <v>0</v>
      </c>
      <c r="K3589">
        <v>1</v>
      </c>
      <c r="L3589" t="s">
        <v>19</v>
      </c>
      <c r="M3589" t="str">
        <f t="shared" si="249"/>
        <v>http://logeion.uchicago.edu/index.html#Cudberct</v>
      </c>
    </row>
    <row r="3590" spans="1:13" ht="15" customHeight="1" x14ac:dyDescent="0.2">
      <c r="A3590" t="s">
        <v>12223</v>
      </c>
      <c r="B3590" t="s">
        <v>12224</v>
      </c>
      <c r="C3590" t="str">
        <f t="shared" si="246"/>
        <v>cui(cui)modi</v>
      </c>
      <c r="D3590" t="s">
        <v>12224</v>
      </c>
      <c r="E3590" t="s">
        <v>12225</v>
      </c>
      <c r="F3590" t="s">
        <v>12225</v>
      </c>
      <c r="G3590" t="s">
        <v>89</v>
      </c>
      <c r="I3590">
        <v>0</v>
      </c>
      <c r="J3590">
        <v>0</v>
      </c>
      <c r="K3590">
        <v>0</v>
      </c>
      <c r="L3590" t="s">
        <v>90</v>
      </c>
      <c r="M3590" t="str">
        <f t="shared" si="249"/>
        <v>http://logeion.uchicago.edu/index.html#cui(cui)modī</v>
      </c>
    </row>
    <row r="3591" spans="1:13" ht="15" customHeight="1" x14ac:dyDescent="0.2">
      <c r="A3591" t="s">
        <v>12569</v>
      </c>
      <c r="B3591" t="s">
        <v>59213</v>
      </c>
      <c r="C3591" t="str">
        <f t="shared" si="246"/>
        <v>Cuichelmus –i m.</v>
      </c>
      <c r="D3591" t="str">
        <f>IF(ISBLANK(B3591),0,LEFT( C3591, FIND( " ", C3591 ) - 1 ))</f>
        <v>Cuichelmus</v>
      </c>
      <c r="E3591" t="s">
        <v>12570</v>
      </c>
      <c r="F3591" t="s">
        <v>12571</v>
      </c>
      <c r="G3591" t="s">
        <v>21</v>
      </c>
      <c r="H3591">
        <v>2</v>
      </c>
      <c r="I3591">
        <v>0</v>
      </c>
      <c r="J3591">
        <v>0</v>
      </c>
      <c r="K3591">
        <v>1</v>
      </c>
      <c r="L3591" t="s">
        <v>19</v>
      </c>
      <c r="M3591" t="str">
        <f t="shared" si="249"/>
        <v>http://logeion.uchicago.edu/index.html#Cuichelmus</v>
      </c>
    </row>
    <row r="3592" spans="1:13" ht="15" customHeight="1" x14ac:dyDescent="0.2">
      <c r="A3592" t="s">
        <v>12572</v>
      </c>
      <c r="B3592" t="s">
        <v>59213</v>
      </c>
      <c r="C3592" t="str">
        <f t="shared" si="246"/>
        <v>Cuichelmus –i m.</v>
      </c>
      <c r="D3592" t="str">
        <f>IF(ISBLANK(B3592),0,LEFT( C3592, FIND( " ", C3592 ) - 1 ))</f>
        <v>Cuichelmus</v>
      </c>
      <c r="E3592" t="s">
        <v>12573</v>
      </c>
      <c r="F3592" t="s">
        <v>12574</v>
      </c>
      <c r="G3592" t="s">
        <v>21</v>
      </c>
      <c r="H3592">
        <v>2</v>
      </c>
      <c r="I3592">
        <v>0</v>
      </c>
      <c r="J3592">
        <v>0</v>
      </c>
      <c r="K3592">
        <v>1</v>
      </c>
      <c r="L3592" t="s">
        <v>19</v>
      </c>
      <c r="M3592" t="str">
        <f t="shared" si="249"/>
        <v>http://logeion.uchicago.edu/index.html#Cuichelmus</v>
      </c>
    </row>
    <row r="3593" spans="1:13" ht="15" customHeight="1" x14ac:dyDescent="0.2">
      <c r="A3593" t="s">
        <v>12226</v>
      </c>
      <c r="B3593" t="s">
        <v>12227</v>
      </c>
      <c r="C3593" t="str">
        <f t="shared" si="246"/>
        <v>cuius –a –um</v>
      </c>
      <c r="D3593" t="str">
        <f>IF(ISBLANK(B3593),0,LEFT( C3593, FIND( " ", C3593 ) - 1 ))</f>
        <v>cuius</v>
      </c>
      <c r="E3593" t="s">
        <v>12228</v>
      </c>
      <c r="F3593" t="s">
        <v>12228</v>
      </c>
      <c r="G3593" t="s">
        <v>12229</v>
      </c>
      <c r="H3593">
        <v>6</v>
      </c>
      <c r="I3593">
        <v>0</v>
      </c>
      <c r="J3593">
        <v>0</v>
      </c>
      <c r="K3593">
        <v>0</v>
      </c>
      <c r="L3593" t="s">
        <v>2411</v>
      </c>
      <c r="M3593" t="str">
        <f t="shared" si="249"/>
        <v>http://logeion.uchicago.edu/index.html#cuius</v>
      </c>
    </row>
    <row r="3594" spans="1:13" ht="15" customHeight="1" x14ac:dyDescent="0.2">
      <c r="A3594" t="s">
        <v>12230</v>
      </c>
      <c r="B3594" t="s">
        <v>12231</v>
      </c>
      <c r="C3594" t="str">
        <f t="shared" si="246"/>
        <v>cuiusmodi</v>
      </c>
      <c r="D3594" t="s">
        <v>12231</v>
      </c>
      <c r="E3594" t="s">
        <v>12232</v>
      </c>
      <c r="F3594" t="s">
        <v>12233</v>
      </c>
      <c r="G3594" t="s">
        <v>12234</v>
      </c>
      <c r="I3594">
        <v>0</v>
      </c>
      <c r="J3594">
        <v>0</v>
      </c>
      <c r="K3594">
        <v>0</v>
      </c>
      <c r="L3594" t="s">
        <v>90</v>
      </c>
      <c r="M3594" t="str">
        <f t="shared" si="249"/>
        <v>http://logeion.uchicago.edu/index.html#cūiusmodī</v>
      </c>
    </row>
    <row r="3595" spans="1:13" ht="15" customHeight="1" x14ac:dyDescent="0.2">
      <c r="A3595" t="s">
        <v>53959</v>
      </c>
      <c r="B3595" t="s">
        <v>53330</v>
      </c>
      <c r="C3595" t="str">
        <f t="shared" si="246"/>
        <v>culcit(r)a –ae f.</v>
      </c>
      <c r="D3595" t="str">
        <f t="shared" ref="D3595:D3613" si="250">IF(ISBLANK(B3595),0,LEFT( C3595, FIND( " ", C3595 ) - 1 ))</f>
        <v>culcit(r)a</v>
      </c>
      <c r="E3595" t="s">
        <v>53331</v>
      </c>
      <c r="F3595" t="s">
        <v>53331</v>
      </c>
      <c r="G3595" t="s">
        <v>76</v>
      </c>
      <c r="H3595">
        <v>1</v>
      </c>
      <c r="I3595">
        <v>0</v>
      </c>
      <c r="J3595">
        <v>0</v>
      </c>
      <c r="K3595">
        <v>0</v>
      </c>
      <c r="L3595" t="s">
        <v>19</v>
      </c>
      <c r="M3595" t="str">
        <f t="shared" si="249"/>
        <v>http://logeion.uchicago.edu/index.html#culcit(r)a</v>
      </c>
    </row>
    <row r="3596" spans="1:13" ht="15" customHeight="1" x14ac:dyDescent="0.2">
      <c r="A3596" t="s">
        <v>12236</v>
      </c>
      <c r="B3596" t="s">
        <v>56664</v>
      </c>
      <c r="C3596" t="str">
        <f t="shared" si="246"/>
        <v xml:space="preserve">culcita –ae f. </v>
      </c>
      <c r="D3596" t="str">
        <f t="shared" si="250"/>
        <v>culcita</v>
      </c>
      <c r="E3596" t="s">
        <v>56665</v>
      </c>
      <c r="F3596" t="s">
        <v>56665</v>
      </c>
      <c r="G3596" t="s">
        <v>76</v>
      </c>
      <c r="H3596">
        <v>1</v>
      </c>
      <c r="I3596">
        <v>0</v>
      </c>
      <c r="J3596">
        <v>0</v>
      </c>
      <c r="K3596">
        <v>0</v>
      </c>
      <c r="L3596" t="s">
        <v>19</v>
      </c>
      <c r="M3596" t="str">
        <f t="shared" si="249"/>
        <v>http://logeion.uchicago.edu/index.html#culcita</v>
      </c>
    </row>
    <row r="3597" spans="1:13" ht="15" customHeight="1" x14ac:dyDescent="0.2">
      <c r="A3597" t="s">
        <v>12241</v>
      </c>
      <c r="B3597" t="s">
        <v>54525</v>
      </c>
      <c r="C3597" t="str">
        <f t="shared" si="246"/>
        <v>culex –icis m.</v>
      </c>
      <c r="D3597" t="str">
        <f t="shared" si="250"/>
        <v>culex</v>
      </c>
      <c r="F3597" t="s">
        <v>54524</v>
      </c>
      <c r="G3597" t="s">
        <v>29</v>
      </c>
      <c r="H3597">
        <v>3</v>
      </c>
      <c r="I3597">
        <v>0</v>
      </c>
      <c r="J3597">
        <v>0</v>
      </c>
      <c r="K3597">
        <v>0</v>
      </c>
      <c r="L3597" t="s">
        <v>19</v>
      </c>
      <c r="M3597" t="str">
        <f t="shared" si="249"/>
        <v>http://logeion.uchicago.edu/index.html#culex</v>
      </c>
    </row>
    <row r="3598" spans="1:13" ht="15" customHeight="1" x14ac:dyDescent="0.2">
      <c r="A3598" t="s">
        <v>12243</v>
      </c>
      <c r="B3598" t="s">
        <v>12244</v>
      </c>
      <c r="C3598" t="str">
        <f t="shared" si="246"/>
        <v>culina –ae f.</v>
      </c>
      <c r="D3598" t="str">
        <f t="shared" si="250"/>
        <v>culina</v>
      </c>
      <c r="E3598" t="s">
        <v>12245</v>
      </c>
      <c r="F3598" t="s">
        <v>12245</v>
      </c>
      <c r="G3598" t="s">
        <v>76</v>
      </c>
      <c r="H3598">
        <v>1</v>
      </c>
      <c r="I3598">
        <v>0</v>
      </c>
      <c r="J3598">
        <v>0</v>
      </c>
      <c r="K3598">
        <v>0</v>
      </c>
      <c r="L3598" t="s">
        <v>19</v>
      </c>
      <c r="M3598" t="str">
        <f t="shared" si="249"/>
        <v>http://logeion.uchicago.edu/index.html#culina</v>
      </c>
    </row>
    <row r="3599" spans="1:13" ht="15" customHeight="1" x14ac:dyDescent="0.2">
      <c r="A3599" t="s">
        <v>60894</v>
      </c>
      <c r="B3599" t="s">
        <v>60964</v>
      </c>
      <c r="C3599" t="str">
        <f t="shared" si="246"/>
        <v>culinaris –e</v>
      </c>
      <c r="D3599" t="str">
        <f t="shared" si="250"/>
        <v>culinaris</v>
      </c>
      <c r="E3599" t="s">
        <v>60905</v>
      </c>
      <c r="F3599" t="s">
        <v>60904</v>
      </c>
      <c r="G3599" t="s">
        <v>536</v>
      </c>
      <c r="H3599">
        <v>3</v>
      </c>
      <c r="L3599" t="s">
        <v>36</v>
      </c>
      <c r="M3599" t="str">
        <f t="shared" si="249"/>
        <v>http://logeion.uchicago.edu/index.html#culinaris</v>
      </c>
    </row>
    <row r="3600" spans="1:13" ht="15" customHeight="1" x14ac:dyDescent="0.2">
      <c r="A3600" t="s">
        <v>12246</v>
      </c>
      <c r="B3600" t="s">
        <v>12247</v>
      </c>
      <c r="C3600" t="str">
        <f t="shared" si="246"/>
        <v>culmen –inis n.</v>
      </c>
      <c r="D3600" t="str">
        <f t="shared" si="250"/>
        <v>culmen</v>
      </c>
      <c r="E3600" t="s">
        <v>12248</v>
      </c>
      <c r="F3600" t="s">
        <v>12249</v>
      </c>
      <c r="G3600" t="s">
        <v>29</v>
      </c>
      <c r="H3600">
        <v>3</v>
      </c>
      <c r="I3600">
        <v>0</v>
      </c>
      <c r="J3600">
        <v>0</v>
      </c>
      <c r="K3600">
        <v>0</v>
      </c>
      <c r="L3600" t="s">
        <v>19</v>
      </c>
      <c r="M3600" t="str">
        <f t="shared" si="249"/>
        <v>http://logeion.uchicago.edu/index.html#culmen</v>
      </c>
    </row>
    <row r="3601" spans="1:13" ht="15" customHeight="1" x14ac:dyDescent="0.2">
      <c r="A3601" t="s">
        <v>12250</v>
      </c>
      <c r="B3601" t="s">
        <v>12251</v>
      </c>
      <c r="C3601" t="str">
        <f t="shared" si="246"/>
        <v>culmus –i m.</v>
      </c>
      <c r="D3601" t="str">
        <f t="shared" si="250"/>
        <v>culmus</v>
      </c>
      <c r="E3601" t="s">
        <v>7860</v>
      </c>
      <c r="F3601" t="s">
        <v>12252</v>
      </c>
      <c r="G3601" t="s">
        <v>21</v>
      </c>
      <c r="H3601">
        <v>2</v>
      </c>
      <c r="I3601">
        <v>0</v>
      </c>
      <c r="J3601">
        <v>0</v>
      </c>
      <c r="K3601">
        <v>0</v>
      </c>
      <c r="L3601" t="s">
        <v>19</v>
      </c>
      <c r="M3601" t="str">
        <f t="shared" si="249"/>
        <v>http://logeion.uchicago.edu/index.html#culmus</v>
      </c>
    </row>
    <row r="3602" spans="1:13" ht="15" customHeight="1" x14ac:dyDescent="0.2">
      <c r="A3602" t="s">
        <v>12253</v>
      </c>
      <c r="B3602" t="s">
        <v>54288</v>
      </c>
      <c r="C3602" t="str">
        <f t="shared" si="246"/>
        <v xml:space="preserve">culo culare </v>
      </c>
      <c r="D3602" t="str">
        <f t="shared" si="250"/>
        <v>culo</v>
      </c>
      <c r="E3602" t="s">
        <v>54085</v>
      </c>
      <c r="F3602" t="s">
        <v>54085</v>
      </c>
      <c r="G3602" t="s">
        <v>66</v>
      </c>
      <c r="I3602">
        <v>3</v>
      </c>
      <c r="J3602">
        <v>0</v>
      </c>
      <c r="K3602">
        <v>0</v>
      </c>
      <c r="L3602" t="s">
        <v>24</v>
      </c>
      <c r="M3602" t="str">
        <f t="shared" si="249"/>
        <v>http://logeion.uchicago.edu/index.html#culo</v>
      </c>
    </row>
    <row r="3603" spans="1:13" ht="15" customHeight="1" x14ac:dyDescent="0.2">
      <c r="A3603" t="s">
        <v>12254</v>
      </c>
      <c r="B3603" t="s">
        <v>12255</v>
      </c>
      <c r="C3603" t="str">
        <f t="shared" si="246"/>
        <v>culpa culpae f.</v>
      </c>
      <c r="D3603" t="str">
        <f t="shared" si="250"/>
        <v>culpa</v>
      </c>
      <c r="E3603" t="s">
        <v>12256</v>
      </c>
      <c r="F3603" t="s">
        <v>12257</v>
      </c>
      <c r="G3603" t="s">
        <v>76</v>
      </c>
      <c r="H3603">
        <v>1</v>
      </c>
      <c r="I3603">
        <v>0</v>
      </c>
      <c r="J3603">
        <v>0</v>
      </c>
      <c r="K3603">
        <v>0</v>
      </c>
      <c r="L3603" t="s">
        <v>19</v>
      </c>
      <c r="M3603" t="str">
        <f t="shared" si="249"/>
        <v>http://logeion.uchicago.edu/index.html#culpa</v>
      </c>
    </row>
    <row r="3604" spans="1:13" ht="15" customHeight="1" x14ac:dyDescent="0.2">
      <c r="A3604" t="s">
        <v>12259</v>
      </c>
      <c r="B3604" t="s">
        <v>12260</v>
      </c>
      <c r="C3604" t="str">
        <f t="shared" si="246"/>
        <v>culpo culpare culpavi culpatus</v>
      </c>
      <c r="D3604" t="str">
        <f t="shared" si="250"/>
        <v>culpo</v>
      </c>
      <c r="E3604" t="s">
        <v>12261</v>
      </c>
      <c r="F3604" t="s">
        <v>12262</v>
      </c>
      <c r="G3604" t="s">
        <v>23</v>
      </c>
      <c r="I3604">
        <v>1</v>
      </c>
      <c r="J3604">
        <v>0</v>
      </c>
      <c r="K3604">
        <v>0</v>
      </c>
      <c r="L3604" t="s">
        <v>24</v>
      </c>
      <c r="M3604" t="str">
        <f t="shared" si="249"/>
        <v>http://logeion.uchicago.edu/index.html#culpo</v>
      </c>
    </row>
    <row r="3605" spans="1:13" ht="15" customHeight="1" x14ac:dyDescent="0.2">
      <c r="A3605" t="s">
        <v>12263</v>
      </c>
      <c r="B3605" t="s">
        <v>12264</v>
      </c>
      <c r="C3605" t="str">
        <f t="shared" si="246"/>
        <v>culta –orum n.</v>
      </c>
      <c r="D3605" t="str">
        <f t="shared" si="250"/>
        <v>culta</v>
      </c>
      <c r="E3605" t="s">
        <v>12265</v>
      </c>
      <c r="F3605" t="s">
        <v>12266</v>
      </c>
      <c r="G3605" t="s">
        <v>21</v>
      </c>
      <c r="H3605">
        <v>2</v>
      </c>
      <c r="I3605">
        <v>0</v>
      </c>
      <c r="J3605">
        <v>0</v>
      </c>
      <c r="K3605">
        <v>0</v>
      </c>
      <c r="L3605" t="s">
        <v>19</v>
      </c>
      <c r="M3605" t="str">
        <f t="shared" si="249"/>
        <v>http://logeion.uchicago.edu/index.html#culta</v>
      </c>
    </row>
    <row r="3606" spans="1:13" ht="15" customHeight="1" x14ac:dyDescent="0.2">
      <c r="A3606" t="s">
        <v>12269</v>
      </c>
      <c r="B3606" t="s">
        <v>12270</v>
      </c>
      <c r="C3606" t="str">
        <f t="shared" si="246"/>
        <v>culter –tri m.</v>
      </c>
      <c r="D3606" t="str">
        <f t="shared" si="250"/>
        <v>culter</v>
      </c>
      <c r="E3606" t="s">
        <v>12271</v>
      </c>
      <c r="F3606" t="s">
        <v>12272</v>
      </c>
      <c r="G3606" t="s">
        <v>21</v>
      </c>
      <c r="H3606">
        <v>2</v>
      </c>
      <c r="I3606">
        <v>0</v>
      </c>
      <c r="J3606">
        <v>0</v>
      </c>
      <c r="K3606">
        <v>0</v>
      </c>
      <c r="L3606" t="s">
        <v>19</v>
      </c>
      <c r="M3606" t="str">
        <f t="shared" si="249"/>
        <v>http://logeion.uchicago.edu/index.html#culter</v>
      </c>
    </row>
    <row r="3607" spans="1:13" ht="15" customHeight="1" x14ac:dyDescent="0.2">
      <c r="A3607" t="s">
        <v>12275</v>
      </c>
      <c r="B3607" t="s">
        <v>12276</v>
      </c>
      <c r="C3607" t="str">
        <f t="shared" ref="C3607:C3670" si="251">SUBSTITUTE(SUBSTITUTE(SUBSTITUTE(SUBSTITUTE(SUBSTITUTE(SUBSTITUTE(SUBSTITUTE(SUBSTITUTE(SUBSTITUTE(SUBSTITUTE(SUBSTITUTE(B3607, "ā", "a"), "ē", "e"), "ī", "i"), "ō", "o"), "ū", "u"), "ȳ", "y"), "Ā", "A"), "Ē", "E"), "Ī", "I"), "Ō", "O"), "Ū", "U")</f>
        <v>cultor –oris m.</v>
      </c>
      <c r="D3607" t="str">
        <f t="shared" si="250"/>
        <v>cultor</v>
      </c>
      <c r="E3607" t="s">
        <v>56666</v>
      </c>
      <c r="F3607" t="s">
        <v>12277</v>
      </c>
      <c r="G3607" t="s">
        <v>29</v>
      </c>
      <c r="H3607">
        <v>3</v>
      </c>
      <c r="I3607">
        <v>0</v>
      </c>
      <c r="J3607">
        <v>0</v>
      </c>
      <c r="K3607">
        <v>0</v>
      </c>
      <c r="L3607" t="s">
        <v>19</v>
      </c>
      <c r="M3607" t="str">
        <f t="shared" si="249"/>
        <v>http://logeion.uchicago.edu/index.html#cultor</v>
      </c>
    </row>
    <row r="3608" spans="1:13" ht="15" customHeight="1" x14ac:dyDescent="0.2">
      <c r="A3608" t="s">
        <v>56409</v>
      </c>
      <c r="B3608" t="s">
        <v>57765</v>
      </c>
      <c r="C3608" t="str">
        <f t="shared" si="251"/>
        <v>cultrārius –(i)ī m.</v>
      </c>
      <c r="D3608" t="str">
        <f t="shared" si="250"/>
        <v>cultrārius</v>
      </c>
      <c r="E3608" t="s">
        <v>57146</v>
      </c>
      <c r="F3608" t="s">
        <v>57146</v>
      </c>
      <c r="G3608" t="s">
        <v>21</v>
      </c>
      <c r="H3608">
        <v>2</v>
      </c>
      <c r="K3608">
        <v>1</v>
      </c>
      <c r="L3608" t="s">
        <v>19</v>
      </c>
      <c r="M3608" t="str">
        <f t="shared" si="249"/>
        <v>http://logeion.uchicago.edu/index.html#cultrārius</v>
      </c>
    </row>
    <row r="3609" spans="1:13" ht="15" customHeight="1" x14ac:dyDescent="0.2">
      <c r="A3609" t="s">
        <v>12278</v>
      </c>
      <c r="B3609" t="s">
        <v>12279</v>
      </c>
      <c r="C3609" t="str">
        <f t="shared" si="251"/>
        <v>cultrix –icis f.</v>
      </c>
      <c r="D3609" t="str">
        <f t="shared" si="250"/>
        <v>cultrix</v>
      </c>
      <c r="E3609" t="s">
        <v>12280</v>
      </c>
      <c r="F3609" t="s">
        <v>12281</v>
      </c>
      <c r="G3609" t="s">
        <v>29</v>
      </c>
      <c r="H3609">
        <v>3</v>
      </c>
      <c r="I3609">
        <v>0</v>
      </c>
      <c r="J3609">
        <v>0</v>
      </c>
      <c r="K3609">
        <v>0</v>
      </c>
      <c r="L3609" t="s">
        <v>19</v>
      </c>
      <c r="M3609" t="str">
        <f t="shared" si="249"/>
        <v>http://logeion.uchicago.edu/index.html#cultrix</v>
      </c>
    </row>
    <row r="3610" spans="1:13" ht="15" customHeight="1" x14ac:dyDescent="0.2">
      <c r="A3610" t="s">
        <v>12282</v>
      </c>
      <c r="B3610" t="s">
        <v>12283</v>
      </c>
      <c r="C3610" t="str">
        <f t="shared" si="251"/>
        <v>cultura –ae f</v>
      </c>
      <c r="D3610" t="str">
        <f t="shared" si="250"/>
        <v>cultura</v>
      </c>
      <c r="E3610" t="s">
        <v>12284</v>
      </c>
      <c r="F3610" t="s">
        <v>12285</v>
      </c>
      <c r="G3610" t="s">
        <v>76</v>
      </c>
      <c r="H3610">
        <v>1</v>
      </c>
      <c r="I3610">
        <v>0</v>
      </c>
      <c r="J3610">
        <v>0</v>
      </c>
      <c r="K3610">
        <v>0</v>
      </c>
      <c r="L3610" t="s">
        <v>19</v>
      </c>
      <c r="M3610" t="str">
        <f t="shared" si="249"/>
        <v>http://logeion.uchicago.edu/index.html#cultura</v>
      </c>
    </row>
    <row r="3611" spans="1:13" ht="15" customHeight="1" x14ac:dyDescent="0.2">
      <c r="A3611" t="s">
        <v>12289</v>
      </c>
      <c r="B3611" t="s">
        <v>55666</v>
      </c>
      <c r="C3611" t="str">
        <f t="shared" si="251"/>
        <v>cultus –a –um</v>
      </c>
      <c r="D3611" t="str">
        <f t="shared" si="250"/>
        <v>cultus</v>
      </c>
      <c r="E3611" t="s">
        <v>55301</v>
      </c>
      <c r="F3611" t="s">
        <v>55301</v>
      </c>
      <c r="G3611" t="s">
        <v>61</v>
      </c>
      <c r="H3611">
        <v>1</v>
      </c>
      <c r="I3611">
        <v>0</v>
      </c>
      <c r="J3611">
        <v>0</v>
      </c>
      <c r="K3611">
        <v>0</v>
      </c>
      <c r="L3611" t="s">
        <v>36</v>
      </c>
      <c r="M3611" t="str">
        <f t="shared" si="249"/>
        <v>http://logeion.uchicago.edu/index.html#cultus</v>
      </c>
    </row>
    <row r="3612" spans="1:13" ht="15" customHeight="1" x14ac:dyDescent="0.2">
      <c r="A3612" t="s">
        <v>12286</v>
      </c>
      <c r="B3612" t="s">
        <v>12287</v>
      </c>
      <c r="C3612" t="str">
        <f t="shared" si="251"/>
        <v>cultus cultus m.</v>
      </c>
      <c r="D3612" t="str">
        <f t="shared" si="250"/>
        <v>cultus</v>
      </c>
      <c r="E3612" t="s">
        <v>60816</v>
      </c>
      <c r="F3612" t="s">
        <v>12288</v>
      </c>
      <c r="G3612" t="s">
        <v>18</v>
      </c>
      <c r="H3612">
        <v>4</v>
      </c>
      <c r="I3612">
        <v>0</v>
      </c>
      <c r="J3612">
        <v>0</v>
      </c>
      <c r="K3612">
        <v>0</v>
      </c>
      <c r="L3612" t="s">
        <v>19</v>
      </c>
      <c r="M3612" t="str">
        <f t="shared" si="249"/>
        <v>http://logeion.uchicago.edu/index.html#cultus</v>
      </c>
    </row>
    <row r="3613" spans="1:13" ht="15" customHeight="1" x14ac:dyDescent="0.2">
      <c r="A3613" t="s">
        <v>12291</v>
      </c>
      <c r="B3613" t="s">
        <v>12292</v>
      </c>
      <c r="C3613" t="str">
        <f t="shared" si="251"/>
        <v>culus culi m.</v>
      </c>
      <c r="D3613" t="str">
        <f t="shared" si="250"/>
        <v>culus</v>
      </c>
      <c r="E3613" t="s">
        <v>12293</v>
      </c>
      <c r="F3613" t="s">
        <v>12294</v>
      </c>
      <c r="G3613" t="s">
        <v>21</v>
      </c>
      <c r="H3613">
        <v>2</v>
      </c>
      <c r="I3613">
        <v>0</v>
      </c>
      <c r="J3613">
        <v>0</v>
      </c>
      <c r="K3613">
        <v>0</v>
      </c>
      <c r="L3613" t="s">
        <v>19</v>
      </c>
      <c r="M3613" t="str">
        <f t="shared" si="249"/>
        <v>http://logeion.uchicago.edu/index.html#culus</v>
      </c>
    </row>
    <row r="3614" spans="1:13" ht="15" customHeight="1" x14ac:dyDescent="0.2">
      <c r="A3614" t="s">
        <v>12295</v>
      </c>
      <c r="B3614" t="s">
        <v>12296</v>
      </c>
      <c r="C3614" t="str">
        <f t="shared" si="251"/>
        <v>cum</v>
      </c>
      <c r="D3614" t="s">
        <v>12296</v>
      </c>
      <c r="E3614" t="s">
        <v>12297</v>
      </c>
      <c r="F3614" t="s">
        <v>12297</v>
      </c>
      <c r="G3614" t="s">
        <v>15</v>
      </c>
      <c r="I3614">
        <v>0</v>
      </c>
      <c r="J3614">
        <v>0</v>
      </c>
      <c r="K3614">
        <v>0</v>
      </c>
      <c r="L3614" t="s">
        <v>16</v>
      </c>
      <c r="M3614" t="str">
        <f t="shared" si="249"/>
        <v>http://logeion.uchicago.edu/index.html#cum</v>
      </c>
    </row>
    <row r="3615" spans="1:13" ht="15" customHeight="1" x14ac:dyDescent="0.2">
      <c r="A3615" t="s">
        <v>12298</v>
      </c>
      <c r="B3615" t="s">
        <v>12296</v>
      </c>
      <c r="C3615" t="str">
        <f t="shared" si="251"/>
        <v>cum</v>
      </c>
      <c r="D3615" t="s">
        <v>12296</v>
      </c>
      <c r="E3615" t="s">
        <v>12299</v>
      </c>
      <c r="F3615" t="s">
        <v>12299</v>
      </c>
      <c r="G3615" t="s">
        <v>3461</v>
      </c>
      <c r="I3615">
        <v>0</v>
      </c>
      <c r="J3615">
        <v>0</v>
      </c>
      <c r="K3615">
        <v>0</v>
      </c>
      <c r="L3615" t="s">
        <v>339</v>
      </c>
      <c r="M3615" t="str">
        <f t="shared" si="249"/>
        <v>http://logeion.uchicago.edu/index.html#cum</v>
      </c>
    </row>
    <row r="3616" spans="1:13" ht="15" customHeight="1" x14ac:dyDescent="0.2">
      <c r="A3616" t="s">
        <v>12323</v>
      </c>
      <c r="B3616" t="s">
        <v>12324</v>
      </c>
      <c r="C3616" t="str">
        <f t="shared" si="251"/>
        <v>cum primum</v>
      </c>
      <c r="D3616" t="str">
        <f>IF(ISBLANK(B3616),0,LEFT( C3616, FIND( " ", C3616 ) - 1 ))</f>
        <v>cum</v>
      </c>
      <c r="E3616" t="s">
        <v>12325</v>
      </c>
      <c r="F3616" t="s">
        <v>12325</v>
      </c>
      <c r="G3616" t="s">
        <v>120</v>
      </c>
      <c r="I3616">
        <v>0</v>
      </c>
      <c r="J3616">
        <v>0</v>
      </c>
      <c r="K3616">
        <v>0</v>
      </c>
      <c r="L3616" t="s">
        <v>121</v>
      </c>
      <c r="M3616" t="str">
        <f t="shared" si="249"/>
        <v>http://logeion.uchicago.edu/index.html#cum</v>
      </c>
    </row>
    <row r="3617" spans="1:13" ht="15" customHeight="1" x14ac:dyDescent="0.2">
      <c r="A3617" t="s">
        <v>12330</v>
      </c>
      <c r="B3617" t="s">
        <v>54497</v>
      </c>
      <c r="C3617" t="str">
        <f t="shared" si="251"/>
        <v>cum..tum</v>
      </c>
      <c r="D3617" t="s">
        <v>54497</v>
      </c>
      <c r="E3617" t="s">
        <v>12331</v>
      </c>
      <c r="F3617" t="s">
        <v>12331</v>
      </c>
      <c r="G3617" t="s">
        <v>120</v>
      </c>
      <c r="I3617">
        <v>0</v>
      </c>
      <c r="J3617">
        <v>0</v>
      </c>
      <c r="K3617">
        <v>0</v>
      </c>
      <c r="L3617" t="s">
        <v>121</v>
      </c>
      <c r="M3617" t="str">
        <f t="shared" si="249"/>
        <v>http://logeion.uchicago.edu/index.html#cum..tum</v>
      </c>
    </row>
    <row r="3618" spans="1:13" ht="15" customHeight="1" x14ac:dyDescent="0.2">
      <c r="A3618" t="s">
        <v>12300</v>
      </c>
      <c r="B3618" t="s">
        <v>12301</v>
      </c>
      <c r="C3618" t="str">
        <f t="shared" si="251"/>
        <v>Cumae –arum f.</v>
      </c>
      <c r="D3618" t="str">
        <f t="shared" ref="D3618:D3625" si="252">IF(ISBLANK(B3618),0,LEFT( C3618, FIND( " ", C3618 ) - 1 ))</f>
        <v>Cumae</v>
      </c>
      <c r="E3618" t="s">
        <v>12302</v>
      </c>
      <c r="F3618" t="s">
        <v>12303</v>
      </c>
      <c r="G3618" t="s">
        <v>76</v>
      </c>
      <c r="H3618">
        <v>1</v>
      </c>
      <c r="I3618">
        <v>0</v>
      </c>
      <c r="J3618">
        <v>0</v>
      </c>
      <c r="K3618">
        <v>1</v>
      </c>
      <c r="L3618" t="s">
        <v>19</v>
      </c>
      <c r="M3618" t="str">
        <f t="shared" si="249"/>
        <v>http://logeion.uchicago.edu/index.html#Cumae</v>
      </c>
    </row>
    <row r="3619" spans="1:13" ht="15" customHeight="1" x14ac:dyDescent="0.2">
      <c r="A3619" t="s">
        <v>12304</v>
      </c>
      <c r="B3619" t="s">
        <v>12305</v>
      </c>
      <c r="C3619" t="str">
        <f t="shared" si="251"/>
        <v>Cumaeus –a –um</v>
      </c>
      <c r="D3619" t="str">
        <f t="shared" si="252"/>
        <v>Cumaeus</v>
      </c>
      <c r="E3619" t="s">
        <v>12306</v>
      </c>
      <c r="F3619" t="s">
        <v>12306</v>
      </c>
      <c r="G3619" t="s">
        <v>61</v>
      </c>
      <c r="H3619">
        <v>1</v>
      </c>
      <c r="I3619">
        <v>0</v>
      </c>
      <c r="J3619">
        <v>0</v>
      </c>
      <c r="K3619">
        <v>1</v>
      </c>
      <c r="L3619" t="s">
        <v>36</v>
      </c>
      <c r="M3619" t="str">
        <f t="shared" ref="M3619:M3682" si="253">"http://logeion.uchicago.edu/index.html#"&amp;D3619</f>
        <v>http://logeion.uchicago.edu/index.html#Cumaeus</v>
      </c>
    </row>
    <row r="3620" spans="1:13" ht="15" customHeight="1" x14ac:dyDescent="0.2">
      <c r="A3620" t="s">
        <v>12307</v>
      </c>
      <c r="B3620" t="s">
        <v>12308</v>
      </c>
      <c r="C3620" t="str">
        <f t="shared" si="251"/>
        <v>Cumanum –i n.</v>
      </c>
      <c r="D3620" t="str">
        <f t="shared" si="252"/>
        <v>Cumanum</v>
      </c>
      <c r="E3620" t="s">
        <v>12309</v>
      </c>
      <c r="F3620" t="s">
        <v>12309</v>
      </c>
      <c r="G3620" t="s">
        <v>21</v>
      </c>
      <c r="H3620">
        <v>2</v>
      </c>
      <c r="I3620">
        <v>0</v>
      </c>
      <c r="J3620">
        <v>0</v>
      </c>
      <c r="K3620">
        <v>1</v>
      </c>
      <c r="L3620" t="s">
        <v>19</v>
      </c>
      <c r="M3620" t="str">
        <f t="shared" si="253"/>
        <v>http://logeion.uchicago.edu/index.html#Cumanum</v>
      </c>
    </row>
    <row r="3621" spans="1:13" ht="15" customHeight="1" x14ac:dyDescent="0.2">
      <c r="A3621" t="s">
        <v>12310</v>
      </c>
      <c r="B3621" t="s">
        <v>12311</v>
      </c>
      <c r="C3621" t="str">
        <f t="shared" si="251"/>
        <v>Cumanus –a –um</v>
      </c>
      <c r="D3621" t="str">
        <f t="shared" si="252"/>
        <v>Cumanus</v>
      </c>
      <c r="E3621" t="s">
        <v>12306</v>
      </c>
      <c r="F3621" t="s">
        <v>12312</v>
      </c>
      <c r="G3621" t="s">
        <v>61</v>
      </c>
      <c r="H3621">
        <v>1</v>
      </c>
      <c r="I3621">
        <v>0</v>
      </c>
      <c r="J3621">
        <v>0</v>
      </c>
      <c r="K3621">
        <v>1</v>
      </c>
      <c r="L3621" t="s">
        <v>36</v>
      </c>
      <c r="M3621" t="str">
        <f t="shared" si="253"/>
        <v>http://logeion.uchicago.edu/index.html#Cumanus</v>
      </c>
    </row>
    <row r="3622" spans="1:13" ht="15" customHeight="1" x14ac:dyDescent="0.2">
      <c r="A3622" t="s">
        <v>12645</v>
      </c>
      <c r="B3622" t="s">
        <v>56667</v>
      </c>
      <c r="C3622" t="str">
        <f t="shared" si="251"/>
        <v>cumba or cymba –ae f.</v>
      </c>
      <c r="D3622" t="str">
        <f t="shared" si="252"/>
        <v>cumba</v>
      </c>
      <c r="E3622" t="s">
        <v>56668</v>
      </c>
      <c r="F3622" t="s">
        <v>56668</v>
      </c>
      <c r="G3622" t="s">
        <v>76</v>
      </c>
      <c r="H3622">
        <v>1</v>
      </c>
      <c r="I3622">
        <v>0</v>
      </c>
      <c r="J3622">
        <v>0</v>
      </c>
      <c r="K3622">
        <v>0</v>
      </c>
      <c r="L3622" t="s">
        <v>19</v>
      </c>
      <c r="M3622" t="str">
        <f t="shared" si="253"/>
        <v>http://logeion.uchicago.edu/index.html#cumba</v>
      </c>
    </row>
    <row r="3623" spans="1:13" ht="15" customHeight="1" x14ac:dyDescent="0.2">
      <c r="A3623" t="s">
        <v>12316</v>
      </c>
      <c r="B3623" t="s">
        <v>12317</v>
      </c>
      <c r="C3623" t="str">
        <f t="shared" si="251"/>
        <v>cumera –ae f.</v>
      </c>
      <c r="D3623" t="str">
        <f t="shared" si="252"/>
        <v>cumera</v>
      </c>
      <c r="E3623" t="s">
        <v>12318</v>
      </c>
      <c r="F3623" t="s">
        <v>12318</v>
      </c>
      <c r="G3623" t="s">
        <v>76</v>
      </c>
      <c r="H3623">
        <v>1</v>
      </c>
      <c r="I3623">
        <v>0</v>
      </c>
      <c r="J3623">
        <v>0</v>
      </c>
      <c r="K3623">
        <v>0</v>
      </c>
      <c r="L3623" t="s">
        <v>19</v>
      </c>
      <c r="M3623" t="str">
        <f t="shared" si="253"/>
        <v>http://logeion.uchicago.edu/index.html#cumera</v>
      </c>
    </row>
    <row r="3624" spans="1:13" ht="15" customHeight="1" x14ac:dyDescent="0.2">
      <c r="A3624" t="s">
        <v>12319</v>
      </c>
      <c r="B3624" t="s">
        <v>54408</v>
      </c>
      <c r="C3624" t="str">
        <f t="shared" si="251"/>
        <v xml:space="preserve">cuminum –i n. </v>
      </c>
      <c r="D3624" t="str">
        <f t="shared" si="252"/>
        <v>cuminum</v>
      </c>
      <c r="E3624" t="s">
        <v>54086</v>
      </c>
      <c r="F3624" t="s">
        <v>54086</v>
      </c>
      <c r="G3624" t="s">
        <v>21</v>
      </c>
      <c r="H3624">
        <v>2</v>
      </c>
      <c r="I3624">
        <v>0</v>
      </c>
      <c r="J3624">
        <v>0</v>
      </c>
      <c r="K3624">
        <v>0</v>
      </c>
      <c r="L3624" t="s">
        <v>19</v>
      </c>
      <c r="M3624" t="str">
        <f t="shared" si="253"/>
        <v>http://logeion.uchicago.edu/index.html#cuminum</v>
      </c>
    </row>
    <row r="3625" spans="1:13" ht="15" customHeight="1" x14ac:dyDescent="0.2">
      <c r="A3625" t="s">
        <v>12320</v>
      </c>
      <c r="B3625" t="s">
        <v>12321</v>
      </c>
      <c r="C3625" t="str">
        <f t="shared" si="251"/>
        <v xml:space="preserve">cumprimis or cumprime </v>
      </c>
      <c r="D3625" t="str">
        <f t="shared" si="252"/>
        <v>cumprimis</v>
      </c>
      <c r="E3625" t="s">
        <v>12322</v>
      </c>
      <c r="F3625" t="s">
        <v>12322</v>
      </c>
      <c r="G3625" t="s">
        <v>89</v>
      </c>
      <c r="I3625">
        <v>0</v>
      </c>
      <c r="J3625">
        <v>0</v>
      </c>
      <c r="K3625">
        <v>0</v>
      </c>
      <c r="L3625" t="s">
        <v>90</v>
      </c>
      <c r="M3625" t="str">
        <f t="shared" si="253"/>
        <v>http://logeion.uchicago.edu/index.html#cumprimis</v>
      </c>
    </row>
    <row r="3626" spans="1:13" ht="15" customHeight="1" x14ac:dyDescent="0.2">
      <c r="A3626" t="s">
        <v>12326</v>
      </c>
      <c r="B3626" t="s">
        <v>12327</v>
      </c>
      <c r="C3626" t="str">
        <f t="shared" si="251"/>
        <v>cumque</v>
      </c>
      <c r="D3626" t="s">
        <v>12327</v>
      </c>
      <c r="E3626" t="s">
        <v>12328</v>
      </c>
      <c r="F3626" t="s">
        <v>12329</v>
      </c>
      <c r="G3626" t="s">
        <v>89</v>
      </c>
      <c r="I3626">
        <v>0</v>
      </c>
      <c r="J3626">
        <v>0</v>
      </c>
      <c r="K3626">
        <v>0</v>
      </c>
      <c r="L3626" t="s">
        <v>90</v>
      </c>
      <c r="M3626" t="str">
        <f t="shared" si="253"/>
        <v>http://logeion.uchicago.edu/index.html#cumque</v>
      </c>
    </row>
    <row r="3627" spans="1:13" ht="15" customHeight="1" x14ac:dyDescent="0.2">
      <c r="A3627" t="s">
        <v>12334</v>
      </c>
      <c r="B3627" t="s">
        <v>12335</v>
      </c>
      <c r="C3627" t="str">
        <f t="shared" si="251"/>
        <v>cumulo cumulare cumulavi cumulatus</v>
      </c>
      <c r="D3627" t="str">
        <f t="shared" ref="D3627:D3635" si="254">IF(ISBLANK(B3627),0,LEFT( C3627, FIND( " ", C3627 ) - 1 ))</f>
        <v>cumulo</v>
      </c>
      <c r="E3627" t="s">
        <v>12336</v>
      </c>
      <c r="F3627" t="s">
        <v>12337</v>
      </c>
      <c r="G3627" t="s">
        <v>23</v>
      </c>
      <c r="I3627">
        <v>1</v>
      </c>
      <c r="J3627">
        <v>0</v>
      </c>
      <c r="K3627">
        <v>0</v>
      </c>
      <c r="L3627" t="s">
        <v>24</v>
      </c>
      <c r="M3627" t="str">
        <f t="shared" si="253"/>
        <v>http://logeion.uchicago.edu/index.html#cumulo</v>
      </c>
    </row>
    <row r="3628" spans="1:13" ht="15" customHeight="1" x14ac:dyDescent="0.2">
      <c r="A3628" t="s">
        <v>12338</v>
      </c>
      <c r="B3628" t="s">
        <v>12339</v>
      </c>
      <c r="C3628" t="str">
        <f t="shared" si="251"/>
        <v>cumulus –i m.</v>
      </c>
      <c r="D3628" t="str">
        <f t="shared" si="254"/>
        <v>cumulus</v>
      </c>
      <c r="E3628" t="s">
        <v>12340</v>
      </c>
      <c r="F3628" t="s">
        <v>12341</v>
      </c>
      <c r="G3628" t="s">
        <v>21</v>
      </c>
      <c r="H3628">
        <v>2</v>
      </c>
      <c r="I3628">
        <v>0</v>
      </c>
      <c r="J3628">
        <v>0</v>
      </c>
      <c r="K3628">
        <v>0</v>
      </c>
      <c r="L3628" t="s">
        <v>19</v>
      </c>
      <c r="M3628" t="str">
        <f t="shared" si="253"/>
        <v>http://logeion.uchicago.edu/index.html#cumulus</v>
      </c>
    </row>
    <row r="3629" spans="1:13" ht="15" customHeight="1" x14ac:dyDescent="0.2">
      <c r="A3629" t="s">
        <v>12342</v>
      </c>
      <c r="B3629" t="s">
        <v>12343</v>
      </c>
      <c r="C3629" t="str">
        <f t="shared" si="251"/>
        <v>cunabula –orum n.</v>
      </c>
      <c r="D3629" t="str">
        <f t="shared" si="254"/>
        <v>cunabula</v>
      </c>
      <c r="E3629" t="s">
        <v>12344</v>
      </c>
      <c r="F3629" t="s">
        <v>12345</v>
      </c>
      <c r="G3629" t="s">
        <v>21</v>
      </c>
      <c r="H3629">
        <v>2</v>
      </c>
      <c r="I3629">
        <v>0</v>
      </c>
      <c r="J3629">
        <v>0</v>
      </c>
      <c r="K3629">
        <v>0</v>
      </c>
      <c r="L3629" t="s">
        <v>19</v>
      </c>
      <c r="M3629" t="str">
        <f t="shared" si="253"/>
        <v>http://logeion.uchicago.edu/index.html#cunabula</v>
      </c>
    </row>
    <row r="3630" spans="1:13" ht="15" customHeight="1" x14ac:dyDescent="0.2">
      <c r="A3630" t="s">
        <v>12346</v>
      </c>
      <c r="B3630" t="s">
        <v>12347</v>
      </c>
      <c r="C3630" t="str">
        <f t="shared" si="251"/>
        <v>cunae –arum f.</v>
      </c>
      <c r="D3630" t="str">
        <f t="shared" si="254"/>
        <v>cunae</v>
      </c>
      <c r="E3630" t="s">
        <v>12348</v>
      </c>
      <c r="F3630" t="s">
        <v>12348</v>
      </c>
      <c r="G3630" t="s">
        <v>76</v>
      </c>
      <c r="H3630">
        <v>1</v>
      </c>
      <c r="I3630">
        <v>0</v>
      </c>
      <c r="J3630">
        <v>0</v>
      </c>
      <c r="K3630">
        <v>0</v>
      </c>
      <c r="L3630" t="s">
        <v>19</v>
      </c>
      <c r="M3630" t="str">
        <f t="shared" si="253"/>
        <v>http://logeion.uchicago.edu/index.html#cunae</v>
      </c>
    </row>
    <row r="3631" spans="1:13" ht="15" customHeight="1" x14ac:dyDescent="0.2">
      <c r="A3631" t="s">
        <v>12350</v>
      </c>
      <c r="B3631" t="s">
        <v>12351</v>
      </c>
      <c r="C3631" t="str">
        <f t="shared" si="251"/>
        <v xml:space="preserve">cunctans –antis </v>
      </c>
      <c r="D3631" t="str">
        <f t="shared" si="254"/>
        <v>cunctans</v>
      </c>
      <c r="E3631" t="s">
        <v>12352</v>
      </c>
      <c r="F3631" t="s">
        <v>12353</v>
      </c>
      <c r="G3631" t="s">
        <v>230</v>
      </c>
      <c r="H3631">
        <v>3</v>
      </c>
      <c r="I3631">
        <v>0</v>
      </c>
      <c r="J3631">
        <v>0</v>
      </c>
      <c r="K3631">
        <v>0</v>
      </c>
      <c r="L3631" t="s">
        <v>36</v>
      </c>
      <c r="M3631" t="str">
        <f t="shared" si="253"/>
        <v>http://logeion.uchicago.edu/index.html#cunctans</v>
      </c>
    </row>
    <row r="3632" spans="1:13" ht="15" customHeight="1" x14ac:dyDescent="0.2">
      <c r="A3632" t="s">
        <v>12355</v>
      </c>
      <c r="B3632" t="s">
        <v>12356</v>
      </c>
      <c r="C3632" t="str">
        <f t="shared" si="251"/>
        <v>cunctatio –onis f.</v>
      </c>
      <c r="D3632" t="str">
        <f t="shared" si="254"/>
        <v>cunctatio</v>
      </c>
      <c r="E3632" t="s">
        <v>12357</v>
      </c>
      <c r="F3632" t="s">
        <v>12358</v>
      </c>
      <c r="G3632" t="s">
        <v>29</v>
      </c>
      <c r="H3632">
        <v>3</v>
      </c>
      <c r="I3632">
        <v>0</v>
      </c>
      <c r="J3632">
        <v>0</v>
      </c>
      <c r="K3632">
        <v>0</v>
      </c>
      <c r="L3632" t="s">
        <v>19</v>
      </c>
      <c r="M3632" t="str">
        <f t="shared" si="253"/>
        <v>http://logeion.uchicago.edu/index.html#cunctatio</v>
      </c>
    </row>
    <row r="3633" spans="1:13" ht="15" customHeight="1" x14ac:dyDescent="0.2">
      <c r="A3633" t="s">
        <v>12359</v>
      </c>
      <c r="B3633" t="s">
        <v>12360</v>
      </c>
      <c r="C3633" t="str">
        <f t="shared" si="251"/>
        <v>cunctator –oris m.</v>
      </c>
      <c r="D3633" t="str">
        <f t="shared" si="254"/>
        <v>cunctator</v>
      </c>
      <c r="E3633" t="s">
        <v>12361</v>
      </c>
      <c r="F3633" t="s">
        <v>12362</v>
      </c>
      <c r="G3633" t="s">
        <v>29</v>
      </c>
      <c r="H3633">
        <v>3</v>
      </c>
      <c r="I3633">
        <v>0</v>
      </c>
      <c r="J3633">
        <v>0</v>
      </c>
      <c r="K3633">
        <v>0</v>
      </c>
      <c r="L3633" t="s">
        <v>19</v>
      </c>
      <c r="M3633" t="str">
        <f t="shared" si="253"/>
        <v>http://logeion.uchicago.edu/index.html#cunctator</v>
      </c>
    </row>
    <row r="3634" spans="1:13" ht="15" customHeight="1" x14ac:dyDescent="0.2">
      <c r="A3634" t="s">
        <v>12363</v>
      </c>
      <c r="B3634" t="s">
        <v>12364</v>
      </c>
      <c r="C3634" t="str">
        <f t="shared" si="251"/>
        <v>cunctor –ari –atus sum</v>
      </c>
      <c r="D3634" t="str">
        <f t="shared" si="254"/>
        <v>cunctor</v>
      </c>
      <c r="E3634" t="s">
        <v>12365</v>
      </c>
      <c r="F3634" t="s">
        <v>12365</v>
      </c>
      <c r="G3634" t="s">
        <v>170</v>
      </c>
      <c r="I3634">
        <v>1</v>
      </c>
      <c r="J3634">
        <v>0</v>
      </c>
      <c r="K3634">
        <v>0</v>
      </c>
      <c r="L3634" t="s">
        <v>24</v>
      </c>
      <c r="M3634" t="str">
        <f t="shared" si="253"/>
        <v>http://logeion.uchicago.edu/index.html#cunctor</v>
      </c>
    </row>
    <row r="3635" spans="1:13" ht="15" customHeight="1" x14ac:dyDescent="0.2">
      <c r="A3635" t="s">
        <v>12366</v>
      </c>
      <c r="B3635" t="s">
        <v>12367</v>
      </c>
      <c r="C3635" t="str">
        <f t="shared" si="251"/>
        <v>cunctus –a –um</v>
      </c>
      <c r="D3635" t="str">
        <f t="shared" si="254"/>
        <v>cunctus</v>
      </c>
      <c r="E3635" t="s">
        <v>12368</v>
      </c>
      <c r="F3635" t="s">
        <v>12369</v>
      </c>
      <c r="G3635" t="s">
        <v>61</v>
      </c>
      <c r="H3635">
        <v>1</v>
      </c>
      <c r="I3635">
        <v>0</v>
      </c>
      <c r="J3635">
        <v>0</v>
      </c>
      <c r="K3635">
        <v>0</v>
      </c>
      <c r="L3635" t="s">
        <v>36</v>
      </c>
      <c r="M3635" t="str">
        <f t="shared" si="253"/>
        <v>http://logeion.uchicago.edu/index.html#cunctus</v>
      </c>
    </row>
    <row r="3636" spans="1:13" ht="15" customHeight="1" x14ac:dyDescent="0.2">
      <c r="A3636" t="s">
        <v>12370</v>
      </c>
      <c r="B3636" t="s">
        <v>12371</v>
      </c>
      <c r="C3636" t="str">
        <f t="shared" si="251"/>
        <v>cuneatim</v>
      </c>
      <c r="D3636" t="s">
        <v>12371</v>
      </c>
      <c r="E3636" t="s">
        <v>12372</v>
      </c>
      <c r="F3636" t="s">
        <v>12373</v>
      </c>
      <c r="G3636" t="s">
        <v>89</v>
      </c>
      <c r="I3636">
        <v>0</v>
      </c>
      <c r="J3636">
        <v>0</v>
      </c>
      <c r="K3636">
        <v>0</v>
      </c>
      <c r="L3636" t="s">
        <v>90</v>
      </c>
      <c r="M3636" t="str">
        <f t="shared" si="253"/>
        <v>http://logeion.uchicago.edu/index.html#cuneātim</v>
      </c>
    </row>
    <row r="3637" spans="1:13" ht="15" customHeight="1" x14ac:dyDescent="0.2">
      <c r="A3637" t="s">
        <v>12376</v>
      </c>
      <c r="B3637" t="s">
        <v>12377</v>
      </c>
      <c r="C3637" t="str">
        <f t="shared" si="251"/>
        <v>cuneus –i m.</v>
      </c>
      <c r="D3637" t="str">
        <f t="shared" ref="D3637:D3643" si="255">IF(ISBLANK(B3637),0,LEFT( C3637, FIND( " ", C3637 ) - 1 ))</f>
        <v>cuneus</v>
      </c>
      <c r="E3637" t="s">
        <v>12378</v>
      </c>
      <c r="F3637" t="s">
        <v>12379</v>
      </c>
      <c r="G3637" t="s">
        <v>21</v>
      </c>
      <c r="H3637">
        <v>2</v>
      </c>
      <c r="I3637">
        <v>0</v>
      </c>
      <c r="J3637">
        <v>0</v>
      </c>
      <c r="K3637">
        <v>0</v>
      </c>
      <c r="L3637" t="s">
        <v>19</v>
      </c>
      <c r="M3637" t="str">
        <f t="shared" si="253"/>
        <v>http://logeion.uchicago.edu/index.html#cuneus</v>
      </c>
    </row>
    <row r="3638" spans="1:13" ht="15" customHeight="1" x14ac:dyDescent="0.2">
      <c r="A3638" t="s">
        <v>12381</v>
      </c>
      <c r="B3638" t="s">
        <v>12382</v>
      </c>
      <c r="C3638" t="str">
        <f t="shared" si="251"/>
        <v>cuniculosus –a –um</v>
      </c>
      <c r="D3638" t="str">
        <f t="shared" si="255"/>
        <v>cuniculosus</v>
      </c>
      <c r="E3638" t="s">
        <v>12383</v>
      </c>
      <c r="F3638" t="s">
        <v>12383</v>
      </c>
      <c r="G3638" t="s">
        <v>61</v>
      </c>
      <c r="H3638">
        <v>1</v>
      </c>
      <c r="I3638">
        <v>0</v>
      </c>
      <c r="J3638">
        <v>0</v>
      </c>
      <c r="K3638">
        <v>0</v>
      </c>
      <c r="L3638" t="s">
        <v>36</v>
      </c>
      <c r="M3638" t="str">
        <f t="shared" si="253"/>
        <v>http://logeion.uchicago.edu/index.html#cuniculosus</v>
      </c>
    </row>
    <row r="3639" spans="1:13" ht="15" customHeight="1" x14ac:dyDescent="0.2">
      <c r="A3639" t="s">
        <v>12384</v>
      </c>
      <c r="B3639" t="s">
        <v>12385</v>
      </c>
      <c r="C3639" t="str">
        <f t="shared" si="251"/>
        <v>cuniculus –i m.</v>
      </c>
      <c r="D3639" t="str">
        <f t="shared" si="255"/>
        <v>cuniculus</v>
      </c>
      <c r="E3639" t="s">
        <v>12386</v>
      </c>
      <c r="F3639" t="s">
        <v>12386</v>
      </c>
      <c r="G3639" t="s">
        <v>21</v>
      </c>
      <c r="H3639">
        <v>2</v>
      </c>
      <c r="I3639">
        <v>0</v>
      </c>
      <c r="J3639">
        <v>0</v>
      </c>
      <c r="K3639">
        <v>0</v>
      </c>
      <c r="L3639" t="s">
        <v>19</v>
      </c>
      <c r="M3639" t="str">
        <f t="shared" si="253"/>
        <v>http://logeion.uchicago.edu/index.html#cuniculus</v>
      </c>
    </row>
    <row r="3640" spans="1:13" ht="15" customHeight="1" x14ac:dyDescent="0.2">
      <c r="A3640" t="s">
        <v>12387</v>
      </c>
      <c r="B3640" t="s">
        <v>12388</v>
      </c>
      <c r="C3640" t="str">
        <f t="shared" si="251"/>
        <v>cunnus –i m.</v>
      </c>
      <c r="D3640" t="str">
        <f t="shared" si="255"/>
        <v>cunnus</v>
      </c>
      <c r="E3640" t="s">
        <v>12389</v>
      </c>
      <c r="F3640" t="s">
        <v>12389</v>
      </c>
      <c r="G3640" t="s">
        <v>21</v>
      </c>
      <c r="H3640">
        <v>2</v>
      </c>
      <c r="I3640">
        <v>0</v>
      </c>
      <c r="J3640">
        <v>0</v>
      </c>
      <c r="K3640">
        <v>0</v>
      </c>
      <c r="L3640" t="s">
        <v>19</v>
      </c>
      <c r="M3640" t="str">
        <f t="shared" si="253"/>
        <v>http://logeion.uchicago.edu/index.html#cunnus</v>
      </c>
    </row>
    <row r="3641" spans="1:13" ht="15" customHeight="1" x14ac:dyDescent="0.2">
      <c r="A3641" t="s">
        <v>12390</v>
      </c>
      <c r="B3641" t="s">
        <v>12391</v>
      </c>
      <c r="C3641" t="str">
        <f t="shared" si="251"/>
        <v>cupa –ae f.</v>
      </c>
      <c r="D3641" t="str">
        <f t="shared" si="255"/>
        <v>cupa</v>
      </c>
      <c r="E3641" t="s">
        <v>12392</v>
      </c>
      <c r="F3641" t="s">
        <v>12392</v>
      </c>
      <c r="G3641" t="s">
        <v>76</v>
      </c>
      <c r="H3641">
        <v>1</v>
      </c>
      <c r="I3641">
        <v>0</v>
      </c>
      <c r="J3641">
        <v>0</v>
      </c>
      <c r="K3641">
        <v>0</v>
      </c>
      <c r="L3641" t="s">
        <v>19</v>
      </c>
      <c r="M3641" t="str">
        <f t="shared" si="253"/>
        <v>http://logeion.uchicago.edu/index.html#cupa</v>
      </c>
    </row>
    <row r="3642" spans="1:13" ht="15" customHeight="1" x14ac:dyDescent="0.2">
      <c r="A3642" t="s">
        <v>12394</v>
      </c>
      <c r="B3642" t="s">
        <v>12395</v>
      </c>
      <c r="C3642" t="str">
        <f t="shared" si="251"/>
        <v>Cupavo –onis m.</v>
      </c>
      <c r="D3642" t="str">
        <f t="shared" si="255"/>
        <v>Cupavo</v>
      </c>
      <c r="E3642" t="s">
        <v>12396</v>
      </c>
      <c r="F3642" t="s">
        <v>12397</v>
      </c>
      <c r="G3642" t="s">
        <v>29</v>
      </c>
      <c r="H3642">
        <v>3</v>
      </c>
      <c r="I3642">
        <v>0</v>
      </c>
      <c r="J3642">
        <v>0</v>
      </c>
      <c r="K3642">
        <v>1</v>
      </c>
      <c r="L3642" t="s">
        <v>19</v>
      </c>
      <c r="M3642" t="str">
        <f t="shared" si="253"/>
        <v>http://logeion.uchicago.edu/index.html#Cupavo</v>
      </c>
    </row>
    <row r="3643" spans="1:13" ht="15" customHeight="1" x14ac:dyDescent="0.2">
      <c r="A3643" t="s">
        <v>12400</v>
      </c>
      <c r="B3643" t="s">
        <v>12401</v>
      </c>
      <c r="C3643" t="str">
        <f t="shared" si="251"/>
        <v>Cupencus –i m.</v>
      </c>
      <c r="D3643" t="str">
        <f t="shared" si="255"/>
        <v>Cupencus</v>
      </c>
      <c r="E3643" t="s">
        <v>12402</v>
      </c>
      <c r="F3643" t="s">
        <v>12403</v>
      </c>
      <c r="G3643" t="s">
        <v>21</v>
      </c>
      <c r="H3643">
        <v>2</v>
      </c>
      <c r="I3643">
        <v>0</v>
      </c>
      <c r="J3643">
        <v>0</v>
      </c>
      <c r="K3643">
        <v>1</v>
      </c>
      <c r="L3643" t="s">
        <v>19</v>
      </c>
      <c r="M3643" t="str">
        <f t="shared" si="253"/>
        <v>http://logeion.uchicago.edu/index.html#Cupencus</v>
      </c>
    </row>
    <row r="3644" spans="1:13" ht="15" customHeight="1" x14ac:dyDescent="0.2">
      <c r="A3644" t="s">
        <v>12404</v>
      </c>
      <c r="B3644" t="s">
        <v>12405</v>
      </c>
      <c r="C3644" t="str">
        <f t="shared" si="251"/>
        <v>cupide</v>
      </c>
      <c r="D3644" t="s">
        <v>12405</v>
      </c>
      <c r="E3644" t="s">
        <v>5355</v>
      </c>
      <c r="F3644" t="s">
        <v>5355</v>
      </c>
      <c r="G3644" t="s">
        <v>89</v>
      </c>
      <c r="I3644">
        <v>0</v>
      </c>
      <c r="J3644">
        <v>1</v>
      </c>
      <c r="K3644">
        <v>0</v>
      </c>
      <c r="L3644" t="s">
        <v>90</v>
      </c>
      <c r="M3644" t="str">
        <f t="shared" si="253"/>
        <v>http://logeion.uchicago.edu/index.html#cupidē</v>
      </c>
    </row>
    <row r="3645" spans="1:13" ht="15" customHeight="1" x14ac:dyDescent="0.2">
      <c r="A3645" t="s">
        <v>12406</v>
      </c>
      <c r="B3645" t="s">
        <v>12407</v>
      </c>
      <c r="C3645" t="str">
        <f t="shared" si="251"/>
        <v>cupiditas cupiditatis f.</v>
      </c>
      <c r="D3645" t="str">
        <f t="shared" ref="D3645:D3651" si="256">IF(ISBLANK(B3645),0,LEFT( C3645, FIND( " ", C3645 ) - 1 ))</f>
        <v>cupiditas</v>
      </c>
      <c r="E3645" t="s">
        <v>12408</v>
      </c>
      <c r="F3645" t="s">
        <v>12409</v>
      </c>
      <c r="G3645" t="s">
        <v>29</v>
      </c>
      <c r="H3645">
        <v>3</v>
      </c>
      <c r="I3645">
        <v>0</v>
      </c>
      <c r="J3645">
        <v>0</v>
      </c>
      <c r="K3645">
        <v>0</v>
      </c>
      <c r="L3645" t="s">
        <v>19</v>
      </c>
      <c r="M3645" t="str">
        <f t="shared" si="253"/>
        <v>http://logeion.uchicago.edu/index.html#cupiditas</v>
      </c>
    </row>
    <row r="3646" spans="1:13" ht="15" customHeight="1" x14ac:dyDescent="0.2">
      <c r="A3646" t="s">
        <v>12414</v>
      </c>
      <c r="B3646" t="s">
        <v>12415</v>
      </c>
      <c r="C3646" t="str">
        <f t="shared" si="251"/>
        <v>Cupido –inis m.</v>
      </c>
      <c r="D3646" t="str">
        <f t="shared" si="256"/>
        <v>Cupido</v>
      </c>
      <c r="E3646" t="s">
        <v>12416</v>
      </c>
      <c r="F3646" t="s">
        <v>12416</v>
      </c>
      <c r="G3646" t="s">
        <v>29</v>
      </c>
      <c r="H3646">
        <v>3</v>
      </c>
      <c r="I3646">
        <v>0</v>
      </c>
      <c r="J3646">
        <v>0</v>
      </c>
      <c r="K3646">
        <v>1</v>
      </c>
      <c r="L3646" t="s">
        <v>19</v>
      </c>
      <c r="M3646" t="str">
        <f t="shared" si="253"/>
        <v>http://logeion.uchicago.edu/index.html#Cupido</v>
      </c>
    </row>
    <row r="3647" spans="1:13" ht="15" customHeight="1" x14ac:dyDescent="0.2">
      <c r="A3647" t="s">
        <v>12410</v>
      </c>
      <c r="B3647" t="s">
        <v>12411</v>
      </c>
      <c r="C3647" t="str">
        <f t="shared" si="251"/>
        <v>cupido cupidinis f.</v>
      </c>
      <c r="D3647" t="str">
        <f t="shared" si="256"/>
        <v>cupido</v>
      </c>
      <c r="E3647" t="s">
        <v>12412</v>
      </c>
      <c r="F3647" t="s">
        <v>12413</v>
      </c>
      <c r="G3647" t="s">
        <v>29</v>
      </c>
      <c r="H3647">
        <v>3</v>
      </c>
      <c r="I3647">
        <v>0</v>
      </c>
      <c r="J3647">
        <v>0</v>
      </c>
      <c r="K3647">
        <v>0</v>
      </c>
      <c r="L3647" t="s">
        <v>19</v>
      </c>
      <c r="M3647" t="str">
        <f t="shared" si="253"/>
        <v>http://logeion.uchicago.edu/index.html#cupido</v>
      </c>
    </row>
    <row r="3648" spans="1:13" ht="15" customHeight="1" x14ac:dyDescent="0.2">
      <c r="A3648" t="s">
        <v>12417</v>
      </c>
      <c r="B3648" t="s">
        <v>12418</v>
      </c>
      <c r="C3648" t="str">
        <f t="shared" si="251"/>
        <v>cupidus –a –um</v>
      </c>
      <c r="D3648" t="str">
        <f t="shared" si="256"/>
        <v>cupidus</v>
      </c>
      <c r="E3648" t="s">
        <v>12419</v>
      </c>
      <c r="F3648" t="s">
        <v>12420</v>
      </c>
      <c r="G3648" t="s">
        <v>61</v>
      </c>
      <c r="H3648">
        <v>1</v>
      </c>
      <c r="I3648">
        <v>0</v>
      </c>
      <c r="J3648">
        <v>0</v>
      </c>
      <c r="K3648">
        <v>0</v>
      </c>
      <c r="L3648" t="s">
        <v>36</v>
      </c>
      <c r="M3648" t="str">
        <f t="shared" si="253"/>
        <v>http://logeion.uchicago.edu/index.html#cupidus</v>
      </c>
    </row>
    <row r="3649" spans="1:13" ht="15" customHeight="1" x14ac:dyDescent="0.2">
      <c r="A3649" t="s">
        <v>12421</v>
      </c>
      <c r="B3649" t="s">
        <v>12422</v>
      </c>
      <c r="C3649" t="str">
        <f t="shared" si="251"/>
        <v>Cupiennius –i m.</v>
      </c>
      <c r="D3649" t="str">
        <f t="shared" si="256"/>
        <v>Cupiennius</v>
      </c>
      <c r="E3649" t="s">
        <v>12423</v>
      </c>
      <c r="F3649" t="s">
        <v>12424</v>
      </c>
      <c r="G3649" t="s">
        <v>21</v>
      </c>
      <c r="H3649">
        <v>2</v>
      </c>
      <c r="I3649">
        <v>0</v>
      </c>
      <c r="J3649">
        <v>0</v>
      </c>
      <c r="K3649">
        <v>1</v>
      </c>
      <c r="L3649" t="s">
        <v>19</v>
      </c>
      <c r="M3649" t="str">
        <f t="shared" si="253"/>
        <v>http://logeion.uchicago.edu/index.html#Cupiennius</v>
      </c>
    </row>
    <row r="3650" spans="1:13" ht="15" customHeight="1" x14ac:dyDescent="0.2">
      <c r="A3650" t="s">
        <v>12425</v>
      </c>
      <c r="B3650" t="s">
        <v>12426</v>
      </c>
      <c r="C3650" t="str">
        <f t="shared" si="251"/>
        <v>cupio cupere cupii/cupivi cupitus</v>
      </c>
      <c r="D3650" t="str">
        <f t="shared" si="256"/>
        <v>cupio</v>
      </c>
      <c r="E3650" t="s">
        <v>5238</v>
      </c>
      <c r="F3650" t="s">
        <v>12427</v>
      </c>
      <c r="G3650" t="s">
        <v>101</v>
      </c>
      <c r="I3650">
        <v>3</v>
      </c>
      <c r="J3650">
        <v>0</v>
      </c>
      <c r="K3650">
        <v>0</v>
      </c>
      <c r="L3650" t="s">
        <v>24</v>
      </c>
      <c r="M3650" t="str">
        <f t="shared" si="253"/>
        <v>http://logeion.uchicago.edu/index.html#cupio</v>
      </c>
    </row>
    <row r="3651" spans="1:13" ht="15" customHeight="1" x14ac:dyDescent="0.2">
      <c r="A3651" t="s">
        <v>12433</v>
      </c>
      <c r="B3651" t="s">
        <v>12434</v>
      </c>
      <c r="C3651" t="str">
        <f t="shared" si="251"/>
        <v>cupressus –i f.</v>
      </c>
      <c r="D3651" t="str">
        <f t="shared" si="256"/>
        <v>cupressus</v>
      </c>
      <c r="E3651" t="s">
        <v>12435</v>
      </c>
      <c r="F3651" t="s">
        <v>12435</v>
      </c>
      <c r="G3651" t="s">
        <v>43</v>
      </c>
      <c r="H3651">
        <v>6</v>
      </c>
      <c r="I3651">
        <v>0</v>
      </c>
      <c r="J3651">
        <v>0</v>
      </c>
      <c r="K3651">
        <v>0</v>
      </c>
      <c r="L3651" t="s">
        <v>19</v>
      </c>
      <c r="M3651" t="str">
        <f t="shared" si="253"/>
        <v>http://logeion.uchicago.edu/index.html#cupressus</v>
      </c>
    </row>
    <row r="3652" spans="1:13" ht="15" customHeight="1" x14ac:dyDescent="0.2">
      <c r="A3652" t="s">
        <v>12437</v>
      </c>
      <c r="B3652" t="s">
        <v>12438</v>
      </c>
      <c r="C3652" t="str">
        <f t="shared" si="251"/>
        <v>cur</v>
      </c>
      <c r="D3652" t="s">
        <v>12438</v>
      </c>
      <c r="E3652" t="s">
        <v>12439</v>
      </c>
      <c r="F3652" t="s">
        <v>12439</v>
      </c>
      <c r="G3652" t="s">
        <v>12234</v>
      </c>
      <c r="I3652">
        <v>0</v>
      </c>
      <c r="J3652">
        <v>0</v>
      </c>
      <c r="K3652">
        <v>0</v>
      </c>
      <c r="L3652" t="s">
        <v>90</v>
      </c>
      <c r="M3652" t="str">
        <f t="shared" si="253"/>
        <v>http://logeion.uchicago.edu/index.html#cūr</v>
      </c>
    </row>
    <row r="3653" spans="1:13" ht="15" customHeight="1" x14ac:dyDescent="0.2">
      <c r="A3653" t="s">
        <v>12440</v>
      </c>
      <c r="B3653" t="s">
        <v>12441</v>
      </c>
      <c r="C3653" t="str">
        <f t="shared" si="251"/>
        <v>cura curae f.</v>
      </c>
      <c r="D3653" t="str">
        <f t="shared" ref="D3653:D3664" si="257">IF(ISBLANK(B3653),0,LEFT( C3653, FIND( " ", C3653 ) - 1 ))</f>
        <v>cura</v>
      </c>
      <c r="E3653" t="s">
        <v>12442</v>
      </c>
      <c r="F3653" t="s">
        <v>12443</v>
      </c>
      <c r="G3653" t="s">
        <v>76</v>
      </c>
      <c r="H3653">
        <v>1</v>
      </c>
      <c r="I3653">
        <v>0</v>
      </c>
      <c r="J3653">
        <v>0</v>
      </c>
      <c r="K3653">
        <v>0</v>
      </c>
      <c r="L3653" t="s">
        <v>19</v>
      </c>
      <c r="M3653" t="str">
        <f t="shared" si="253"/>
        <v>http://logeion.uchicago.edu/index.html#cura</v>
      </c>
    </row>
    <row r="3654" spans="1:13" ht="15" customHeight="1" x14ac:dyDescent="0.2">
      <c r="A3654" t="s">
        <v>12449</v>
      </c>
      <c r="B3654" t="s">
        <v>59209</v>
      </c>
      <c r="C3654" t="str">
        <f t="shared" si="251"/>
        <v>curatio –ionis f.</v>
      </c>
      <c r="D3654" t="str">
        <f t="shared" si="257"/>
        <v>curatio</v>
      </c>
      <c r="E3654" t="s">
        <v>59346</v>
      </c>
      <c r="F3654" t="s">
        <v>59346</v>
      </c>
      <c r="G3654" t="s">
        <v>29</v>
      </c>
      <c r="H3654">
        <v>3</v>
      </c>
      <c r="I3654">
        <v>0</v>
      </c>
      <c r="J3654">
        <v>0</v>
      </c>
      <c r="K3654">
        <v>0</v>
      </c>
      <c r="L3654" t="s">
        <v>19</v>
      </c>
      <c r="M3654" t="str">
        <f t="shared" si="253"/>
        <v>http://logeion.uchicago.edu/index.html#curatio</v>
      </c>
    </row>
    <row r="3655" spans="1:13" ht="15" customHeight="1" x14ac:dyDescent="0.2">
      <c r="A3655" t="s">
        <v>12450</v>
      </c>
      <c r="B3655" t="s">
        <v>57147</v>
      </c>
      <c r="C3655" t="str">
        <f t="shared" si="251"/>
        <v>curator oris m.</v>
      </c>
      <c r="D3655" t="str">
        <f t="shared" si="257"/>
        <v>curator</v>
      </c>
      <c r="E3655" t="s">
        <v>57149</v>
      </c>
      <c r="F3655" t="s">
        <v>57148</v>
      </c>
      <c r="G3655" t="s">
        <v>29</v>
      </c>
      <c r="H3655">
        <v>3</v>
      </c>
      <c r="I3655">
        <v>0</v>
      </c>
      <c r="J3655">
        <v>0</v>
      </c>
      <c r="K3655">
        <v>0</v>
      </c>
      <c r="L3655" t="s">
        <v>19</v>
      </c>
      <c r="M3655" t="str">
        <f t="shared" si="253"/>
        <v>http://logeion.uchicago.edu/index.html#curator</v>
      </c>
    </row>
    <row r="3656" spans="1:13" ht="15" customHeight="1" x14ac:dyDescent="0.2">
      <c r="A3656" t="s">
        <v>12453</v>
      </c>
      <c r="B3656" t="s">
        <v>12454</v>
      </c>
      <c r="C3656" t="str">
        <f t="shared" si="251"/>
        <v>curculio –onis m.</v>
      </c>
      <c r="D3656" t="str">
        <f t="shared" si="257"/>
        <v>curculio</v>
      </c>
      <c r="E3656" t="s">
        <v>12455</v>
      </c>
      <c r="F3656" t="s">
        <v>12456</v>
      </c>
      <c r="G3656" t="s">
        <v>29</v>
      </c>
      <c r="H3656">
        <v>3</v>
      </c>
      <c r="I3656">
        <v>0</v>
      </c>
      <c r="J3656">
        <v>0</v>
      </c>
      <c r="K3656">
        <v>0</v>
      </c>
      <c r="L3656" t="s">
        <v>19</v>
      </c>
      <c r="M3656" t="str">
        <f t="shared" si="253"/>
        <v>http://logeion.uchicago.edu/index.html#curculio</v>
      </c>
    </row>
    <row r="3657" spans="1:13" ht="15" customHeight="1" x14ac:dyDescent="0.2">
      <c r="A3657" t="s">
        <v>12457</v>
      </c>
      <c r="B3657" t="s">
        <v>12458</v>
      </c>
      <c r="C3657" t="str">
        <f t="shared" si="251"/>
        <v>Cures –ium m.</v>
      </c>
      <c r="D3657" t="str">
        <f t="shared" si="257"/>
        <v>Cures</v>
      </c>
      <c r="E3657" t="s">
        <v>12459</v>
      </c>
      <c r="F3657" t="s">
        <v>12460</v>
      </c>
      <c r="G3657" t="s">
        <v>29</v>
      </c>
      <c r="H3657">
        <v>3</v>
      </c>
      <c r="I3657">
        <v>0</v>
      </c>
      <c r="J3657">
        <v>0</v>
      </c>
      <c r="K3657">
        <v>1</v>
      </c>
      <c r="L3657" t="s">
        <v>19</v>
      </c>
      <c r="M3657" t="str">
        <f t="shared" si="253"/>
        <v>http://logeion.uchicago.edu/index.html#Cures</v>
      </c>
    </row>
    <row r="3658" spans="1:13" ht="15" customHeight="1" x14ac:dyDescent="0.2">
      <c r="A3658" t="s">
        <v>12461</v>
      </c>
      <c r="B3658" t="s">
        <v>12462</v>
      </c>
      <c r="C3658" t="str">
        <f t="shared" si="251"/>
        <v>Curetes –um m.</v>
      </c>
      <c r="D3658" t="str">
        <f t="shared" si="257"/>
        <v>Curetes</v>
      </c>
      <c r="E3658" t="s">
        <v>12463</v>
      </c>
      <c r="F3658" t="s">
        <v>12464</v>
      </c>
      <c r="G3658" t="s">
        <v>29</v>
      </c>
      <c r="H3658">
        <v>3</v>
      </c>
      <c r="I3658">
        <v>0</v>
      </c>
      <c r="J3658">
        <v>0</v>
      </c>
      <c r="K3658">
        <v>1</v>
      </c>
      <c r="L3658" t="s">
        <v>19</v>
      </c>
      <c r="M3658" t="str">
        <f t="shared" si="253"/>
        <v>http://logeion.uchicago.edu/index.html#Curetes</v>
      </c>
    </row>
    <row r="3659" spans="1:13" ht="15" customHeight="1" x14ac:dyDescent="0.2">
      <c r="A3659" t="s">
        <v>12465</v>
      </c>
      <c r="B3659" t="s">
        <v>12466</v>
      </c>
      <c r="C3659" t="str">
        <f t="shared" si="251"/>
        <v>curia curiae f.</v>
      </c>
      <c r="D3659" t="str">
        <f t="shared" si="257"/>
        <v>curia</v>
      </c>
      <c r="E3659" t="s">
        <v>12467</v>
      </c>
      <c r="F3659" t="s">
        <v>12468</v>
      </c>
      <c r="G3659" t="s">
        <v>76</v>
      </c>
      <c r="H3659">
        <v>1</v>
      </c>
      <c r="I3659">
        <v>0</v>
      </c>
      <c r="J3659">
        <v>0</v>
      </c>
      <c r="K3659">
        <v>0</v>
      </c>
      <c r="L3659" t="s">
        <v>19</v>
      </c>
      <c r="M3659" t="str">
        <f t="shared" si="253"/>
        <v>http://logeion.uchicago.edu/index.html#curia</v>
      </c>
    </row>
    <row r="3660" spans="1:13" ht="15" customHeight="1" x14ac:dyDescent="0.2">
      <c r="A3660" t="s">
        <v>12469</v>
      </c>
      <c r="B3660" t="s">
        <v>12470</v>
      </c>
      <c r="C3660" t="str">
        <f t="shared" si="251"/>
        <v>curialis –e</v>
      </c>
      <c r="D3660" t="str">
        <f t="shared" si="257"/>
        <v>curialis</v>
      </c>
      <c r="E3660" t="s">
        <v>12471</v>
      </c>
      <c r="F3660" t="s">
        <v>12472</v>
      </c>
      <c r="G3660" t="s">
        <v>155</v>
      </c>
      <c r="H3660">
        <v>3</v>
      </c>
      <c r="I3660">
        <v>0</v>
      </c>
      <c r="J3660">
        <v>0</v>
      </c>
      <c r="K3660">
        <v>0</v>
      </c>
      <c r="L3660" t="s">
        <v>36</v>
      </c>
      <c r="M3660" t="str">
        <f t="shared" si="253"/>
        <v>http://logeion.uchicago.edu/index.html#curialis</v>
      </c>
    </row>
    <row r="3661" spans="1:13" ht="15" customHeight="1" x14ac:dyDescent="0.2">
      <c r="A3661" t="s">
        <v>12445</v>
      </c>
      <c r="B3661" t="s">
        <v>12446</v>
      </c>
      <c r="C3661" t="str">
        <f t="shared" si="251"/>
        <v>curialitas –atis f.</v>
      </c>
      <c r="D3661" t="str">
        <f t="shared" si="257"/>
        <v>curialitas</v>
      </c>
      <c r="E3661" t="s">
        <v>12447</v>
      </c>
      <c r="F3661" t="s">
        <v>12447</v>
      </c>
      <c r="G3661" t="s">
        <v>29</v>
      </c>
      <c r="H3661">
        <v>3</v>
      </c>
      <c r="I3661">
        <v>0</v>
      </c>
      <c r="J3661">
        <v>0</v>
      </c>
      <c r="K3661">
        <v>0</v>
      </c>
      <c r="L3661" t="s">
        <v>19</v>
      </c>
      <c r="M3661" t="str">
        <f t="shared" si="253"/>
        <v>http://logeion.uchicago.edu/index.html#curialitas</v>
      </c>
    </row>
    <row r="3662" spans="1:13" ht="15" customHeight="1" x14ac:dyDescent="0.2">
      <c r="A3662" t="s">
        <v>12473</v>
      </c>
      <c r="B3662" t="s">
        <v>12474</v>
      </c>
      <c r="C3662" t="str">
        <f t="shared" si="251"/>
        <v>Curiatius –ii m.</v>
      </c>
      <c r="D3662" t="str">
        <f t="shared" si="257"/>
        <v>Curiatius</v>
      </c>
      <c r="E3662" t="s">
        <v>12475</v>
      </c>
      <c r="F3662" t="s">
        <v>12476</v>
      </c>
      <c r="G3662" t="s">
        <v>21</v>
      </c>
      <c r="H3662">
        <v>2</v>
      </c>
      <c r="I3662">
        <v>0</v>
      </c>
      <c r="J3662">
        <v>0</v>
      </c>
      <c r="K3662">
        <v>1</v>
      </c>
      <c r="L3662" t="s">
        <v>19</v>
      </c>
      <c r="M3662" t="str">
        <f t="shared" si="253"/>
        <v>http://logeion.uchicago.edu/index.html#Curiatius</v>
      </c>
    </row>
    <row r="3663" spans="1:13" ht="15" customHeight="1" x14ac:dyDescent="0.2">
      <c r="A3663" t="s">
        <v>12477</v>
      </c>
      <c r="B3663" t="s">
        <v>61688</v>
      </c>
      <c r="C3663" t="str">
        <f t="shared" si="251"/>
        <v xml:space="preserve">curiatus –a –um  </v>
      </c>
      <c r="D3663" t="str">
        <f t="shared" si="257"/>
        <v>curiatus</v>
      </c>
      <c r="E3663" t="s">
        <v>61886</v>
      </c>
      <c r="F3663" t="s">
        <v>61886</v>
      </c>
      <c r="G3663" t="s">
        <v>61</v>
      </c>
      <c r="H3663">
        <v>1</v>
      </c>
      <c r="I3663">
        <v>0</v>
      </c>
      <c r="J3663">
        <v>0</v>
      </c>
      <c r="K3663">
        <v>0</v>
      </c>
      <c r="L3663" t="s">
        <v>36</v>
      </c>
      <c r="M3663" t="str">
        <f t="shared" si="253"/>
        <v>http://logeion.uchicago.edu/index.html#curiatus</v>
      </c>
    </row>
    <row r="3664" spans="1:13" ht="15" customHeight="1" x14ac:dyDescent="0.2">
      <c r="A3664" t="s">
        <v>12479</v>
      </c>
      <c r="B3664" t="s">
        <v>61404</v>
      </c>
      <c r="C3664" t="str">
        <f t="shared" si="251"/>
        <v>Curio –onis m.</v>
      </c>
      <c r="D3664" t="str">
        <f t="shared" si="257"/>
        <v>Curio</v>
      </c>
      <c r="E3664" t="s">
        <v>56669</v>
      </c>
      <c r="F3664" t="s">
        <v>56670</v>
      </c>
      <c r="G3664" t="s">
        <v>29</v>
      </c>
      <c r="H3664">
        <v>3</v>
      </c>
      <c r="I3664">
        <v>0</v>
      </c>
      <c r="J3664">
        <v>0</v>
      </c>
      <c r="K3664">
        <v>1</v>
      </c>
      <c r="L3664" t="s">
        <v>19</v>
      </c>
      <c r="M3664" t="str">
        <f t="shared" si="253"/>
        <v>http://logeion.uchicago.edu/index.html#Curio</v>
      </c>
    </row>
    <row r="3665" spans="1:13" ht="15" customHeight="1" x14ac:dyDescent="0.2">
      <c r="A3665" t="s">
        <v>12480</v>
      </c>
      <c r="B3665" t="s">
        <v>55302</v>
      </c>
      <c r="C3665" t="str">
        <f t="shared" si="251"/>
        <v>curiose</v>
      </c>
      <c r="D3665" t="s">
        <v>55302</v>
      </c>
      <c r="E3665" t="s">
        <v>55303</v>
      </c>
      <c r="F3665" t="s">
        <v>55303</v>
      </c>
      <c r="G3665" t="s">
        <v>89</v>
      </c>
      <c r="I3665">
        <v>0</v>
      </c>
      <c r="J3665">
        <v>1</v>
      </c>
      <c r="K3665">
        <v>0</v>
      </c>
      <c r="L3665" t="s">
        <v>90</v>
      </c>
      <c r="M3665" t="str">
        <f t="shared" si="253"/>
        <v>http://logeion.uchicago.edu/index.html#cūriōsē</v>
      </c>
    </row>
    <row r="3666" spans="1:13" ht="15" customHeight="1" x14ac:dyDescent="0.2">
      <c r="A3666" t="s">
        <v>12481</v>
      </c>
      <c r="B3666" t="s">
        <v>12482</v>
      </c>
      <c r="C3666" t="str">
        <f t="shared" si="251"/>
        <v>curiosus –a –um</v>
      </c>
      <c r="D3666" t="str">
        <f t="shared" ref="D3666:D3671" si="258">IF(ISBLANK(B3666),0,LEFT( C3666, FIND( " ", C3666 ) - 1 ))</f>
        <v>curiosus</v>
      </c>
      <c r="E3666" t="s">
        <v>12483</v>
      </c>
      <c r="F3666" t="s">
        <v>12484</v>
      </c>
      <c r="G3666" t="s">
        <v>61</v>
      </c>
      <c r="H3666">
        <v>1</v>
      </c>
      <c r="I3666">
        <v>0</v>
      </c>
      <c r="J3666">
        <v>0</v>
      </c>
      <c r="K3666">
        <v>0</v>
      </c>
      <c r="L3666" t="s">
        <v>36</v>
      </c>
      <c r="M3666" t="str">
        <f t="shared" si="253"/>
        <v>http://logeion.uchicago.edu/index.html#curiosus</v>
      </c>
    </row>
    <row r="3667" spans="1:13" ht="15" customHeight="1" x14ac:dyDescent="0.2">
      <c r="A3667" t="s">
        <v>12485</v>
      </c>
      <c r="B3667" t="s">
        <v>12486</v>
      </c>
      <c r="C3667" t="str">
        <f t="shared" si="251"/>
        <v>Curius –ii m.</v>
      </c>
      <c r="D3667" t="str">
        <f t="shared" si="258"/>
        <v>Curius</v>
      </c>
      <c r="E3667" t="s">
        <v>12487</v>
      </c>
      <c r="F3667" t="s">
        <v>12487</v>
      </c>
      <c r="G3667" t="s">
        <v>21</v>
      </c>
      <c r="H3667">
        <v>2</v>
      </c>
      <c r="I3667">
        <v>0</v>
      </c>
      <c r="J3667">
        <v>0</v>
      </c>
      <c r="K3667">
        <v>1</v>
      </c>
      <c r="L3667" t="s">
        <v>19</v>
      </c>
      <c r="M3667" t="str">
        <f t="shared" si="253"/>
        <v>http://logeion.uchicago.edu/index.html#Curius</v>
      </c>
    </row>
    <row r="3668" spans="1:13" ht="15" customHeight="1" x14ac:dyDescent="0.2">
      <c r="A3668" t="s">
        <v>12488</v>
      </c>
      <c r="B3668" t="s">
        <v>12489</v>
      </c>
      <c r="C3668" t="str">
        <f t="shared" si="251"/>
        <v>curo curare curavi curatus</v>
      </c>
      <c r="D3668" t="str">
        <f t="shared" si="258"/>
        <v>curo</v>
      </c>
      <c r="E3668" t="s">
        <v>12490</v>
      </c>
      <c r="F3668" t="s">
        <v>12491</v>
      </c>
      <c r="G3668" t="s">
        <v>23</v>
      </c>
      <c r="I3668">
        <v>1</v>
      </c>
      <c r="J3668">
        <v>0</v>
      </c>
      <c r="K3668">
        <v>0</v>
      </c>
      <c r="L3668" t="s">
        <v>24</v>
      </c>
      <c r="M3668" t="str">
        <f t="shared" si="253"/>
        <v>http://logeion.uchicago.edu/index.html#curo</v>
      </c>
    </row>
    <row r="3669" spans="1:13" ht="15" customHeight="1" x14ac:dyDescent="0.2">
      <c r="A3669" t="s">
        <v>12492</v>
      </c>
      <c r="B3669" t="s">
        <v>12493</v>
      </c>
      <c r="C3669" t="str">
        <f t="shared" si="251"/>
        <v>curriculum –i n.</v>
      </c>
      <c r="D3669" t="str">
        <f t="shared" si="258"/>
        <v>curriculum</v>
      </c>
      <c r="E3669" t="s">
        <v>12494</v>
      </c>
      <c r="F3669" t="s">
        <v>57150</v>
      </c>
      <c r="G3669" t="s">
        <v>21</v>
      </c>
      <c r="H3669">
        <v>2</v>
      </c>
      <c r="I3669">
        <v>0</v>
      </c>
      <c r="J3669">
        <v>0</v>
      </c>
      <c r="K3669">
        <v>0</v>
      </c>
      <c r="L3669" t="s">
        <v>19</v>
      </c>
      <c r="M3669" t="str">
        <f t="shared" si="253"/>
        <v>http://logeion.uchicago.edu/index.html#curriculum</v>
      </c>
    </row>
    <row r="3670" spans="1:13" ht="15" customHeight="1" x14ac:dyDescent="0.2">
      <c r="A3670" t="s">
        <v>12495</v>
      </c>
      <c r="B3670" t="s">
        <v>12496</v>
      </c>
      <c r="C3670" t="str">
        <f t="shared" si="251"/>
        <v>curro currere cucurri cursus</v>
      </c>
      <c r="D3670" t="str">
        <f t="shared" si="258"/>
        <v>curro</v>
      </c>
      <c r="E3670" t="s">
        <v>12497</v>
      </c>
      <c r="F3670" t="s">
        <v>12498</v>
      </c>
      <c r="G3670" t="s">
        <v>66</v>
      </c>
      <c r="I3670">
        <v>3</v>
      </c>
      <c r="J3670">
        <v>0</v>
      </c>
      <c r="K3670">
        <v>0</v>
      </c>
      <c r="L3670" t="s">
        <v>24</v>
      </c>
      <c r="M3670" t="str">
        <f t="shared" si="253"/>
        <v>http://logeion.uchicago.edu/index.html#curro</v>
      </c>
    </row>
    <row r="3671" spans="1:13" ht="15" customHeight="1" x14ac:dyDescent="0.2">
      <c r="A3671" t="s">
        <v>12499</v>
      </c>
      <c r="B3671" t="s">
        <v>12500</v>
      </c>
      <c r="C3671" t="str">
        <f t="shared" ref="C3671:C3734" si="259">SUBSTITUTE(SUBSTITUTE(SUBSTITUTE(SUBSTITUTE(SUBSTITUTE(SUBSTITUTE(SUBSTITUTE(SUBSTITUTE(SUBSTITUTE(SUBSTITUTE(SUBSTITUTE(B3671, "ā", "a"), "ē", "e"), "ī", "i"), "ō", "o"), "ū", "u"), "ȳ", "y"), "Ā", "A"), "Ē", "E"), "Ī", "I"), "Ō", "O"), "Ū", "U")</f>
        <v>currus currus m.</v>
      </c>
      <c r="D3671" t="str">
        <f t="shared" si="258"/>
        <v>currus</v>
      </c>
      <c r="E3671" t="s">
        <v>12501</v>
      </c>
      <c r="F3671" t="s">
        <v>12501</v>
      </c>
      <c r="G3671" t="s">
        <v>18</v>
      </c>
      <c r="H3671">
        <v>4</v>
      </c>
      <c r="I3671">
        <v>0</v>
      </c>
      <c r="J3671">
        <v>0</v>
      </c>
      <c r="K3671">
        <v>0</v>
      </c>
      <c r="L3671" t="s">
        <v>19</v>
      </c>
      <c r="M3671" t="str">
        <f t="shared" si="253"/>
        <v>http://logeion.uchicago.edu/index.html#currus</v>
      </c>
    </row>
    <row r="3672" spans="1:13" ht="15" customHeight="1" x14ac:dyDescent="0.2">
      <c r="A3672" t="s">
        <v>12502</v>
      </c>
      <c r="B3672" t="s">
        <v>55304</v>
      </c>
      <c r="C3672" t="str">
        <f t="shared" si="259"/>
        <v>cursim</v>
      </c>
      <c r="D3672" t="s">
        <v>55304</v>
      </c>
      <c r="E3672" t="s">
        <v>55305</v>
      </c>
      <c r="F3672" t="s">
        <v>55305</v>
      </c>
      <c r="G3672" t="s">
        <v>89</v>
      </c>
      <c r="I3672">
        <v>0</v>
      </c>
      <c r="J3672">
        <v>0</v>
      </c>
      <c r="K3672">
        <v>0</v>
      </c>
      <c r="L3672" t="s">
        <v>90</v>
      </c>
      <c r="M3672" t="str">
        <f t="shared" si="253"/>
        <v>http://logeion.uchicago.edu/index.html#cursim</v>
      </c>
    </row>
    <row r="3673" spans="1:13" ht="15" customHeight="1" x14ac:dyDescent="0.2">
      <c r="A3673" t="s">
        <v>12504</v>
      </c>
      <c r="B3673" t="s">
        <v>12505</v>
      </c>
      <c r="C3673" t="str">
        <f t="shared" si="259"/>
        <v>curso –cursare</v>
      </c>
      <c r="D3673" t="str">
        <f t="shared" ref="D3673:D3688" si="260">IF(ISBLANK(B3673),0,LEFT( C3673, FIND( " ", C3673 ) - 1 ))</f>
        <v>curso</v>
      </c>
      <c r="E3673" t="s">
        <v>12506</v>
      </c>
      <c r="F3673" t="s">
        <v>12507</v>
      </c>
      <c r="G3673" t="s">
        <v>23</v>
      </c>
      <c r="I3673">
        <v>1</v>
      </c>
      <c r="J3673">
        <v>0</v>
      </c>
      <c r="K3673">
        <v>0</v>
      </c>
      <c r="L3673" t="s">
        <v>24</v>
      </c>
      <c r="M3673" t="str">
        <f t="shared" si="253"/>
        <v>http://logeion.uchicago.edu/index.html#curso</v>
      </c>
    </row>
    <row r="3674" spans="1:13" ht="15" customHeight="1" x14ac:dyDescent="0.2">
      <c r="A3674" t="s">
        <v>12508</v>
      </c>
      <c r="B3674" t="s">
        <v>12509</v>
      </c>
      <c r="C3674" t="str">
        <f t="shared" si="259"/>
        <v xml:space="preserve">cursor cursoris m. </v>
      </c>
      <c r="D3674" t="str">
        <f t="shared" si="260"/>
        <v>cursor</v>
      </c>
      <c r="E3674" t="s">
        <v>12510</v>
      </c>
      <c r="F3674" t="s">
        <v>12511</v>
      </c>
      <c r="G3674" t="s">
        <v>29</v>
      </c>
      <c r="H3674">
        <v>3</v>
      </c>
      <c r="I3674">
        <v>0</v>
      </c>
      <c r="J3674">
        <v>0</v>
      </c>
      <c r="K3674">
        <v>0</v>
      </c>
      <c r="L3674" t="s">
        <v>19</v>
      </c>
      <c r="M3674" t="str">
        <f t="shared" si="253"/>
        <v>http://logeion.uchicago.edu/index.html#cursor</v>
      </c>
    </row>
    <row r="3675" spans="1:13" ht="15" customHeight="1" x14ac:dyDescent="0.2">
      <c r="A3675" t="s">
        <v>12512</v>
      </c>
      <c r="B3675" t="s">
        <v>12513</v>
      </c>
      <c r="C3675" t="str">
        <f t="shared" si="259"/>
        <v>cursus cursus m.</v>
      </c>
      <c r="D3675" t="str">
        <f t="shared" si="260"/>
        <v>cursus</v>
      </c>
      <c r="E3675" t="s">
        <v>12514</v>
      </c>
      <c r="F3675" t="s">
        <v>12515</v>
      </c>
      <c r="G3675" t="s">
        <v>18</v>
      </c>
      <c r="H3675">
        <v>4</v>
      </c>
      <c r="I3675">
        <v>0</v>
      </c>
      <c r="J3675">
        <v>0</v>
      </c>
      <c r="K3675">
        <v>0</v>
      </c>
      <c r="L3675" t="s">
        <v>19</v>
      </c>
      <c r="M3675" t="str">
        <f t="shared" si="253"/>
        <v>http://logeion.uchicago.edu/index.html#cursus</v>
      </c>
    </row>
    <row r="3676" spans="1:13" ht="15" customHeight="1" x14ac:dyDescent="0.2">
      <c r="A3676" t="s">
        <v>12518</v>
      </c>
      <c r="B3676" t="s">
        <v>12519</v>
      </c>
      <c r="C3676" t="str">
        <f t="shared" si="259"/>
        <v>Curtius –i m.</v>
      </c>
      <c r="D3676" t="str">
        <f t="shared" si="260"/>
        <v>Curtius</v>
      </c>
      <c r="E3676" t="s">
        <v>4310</v>
      </c>
      <c r="F3676" t="s">
        <v>4310</v>
      </c>
      <c r="G3676" t="s">
        <v>21</v>
      </c>
      <c r="H3676">
        <v>2</v>
      </c>
      <c r="I3676">
        <v>0</v>
      </c>
      <c r="J3676">
        <v>0</v>
      </c>
      <c r="K3676">
        <v>1</v>
      </c>
      <c r="L3676" t="s">
        <v>19</v>
      </c>
      <c r="M3676" t="str">
        <f t="shared" si="253"/>
        <v>http://logeion.uchicago.edu/index.html#Curtius</v>
      </c>
    </row>
    <row r="3677" spans="1:13" ht="15" customHeight="1" x14ac:dyDescent="0.2">
      <c r="A3677" t="s">
        <v>12521</v>
      </c>
      <c r="B3677" t="s">
        <v>54859</v>
      </c>
      <c r="C3677" t="str">
        <f t="shared" si="259"/>
        <v>curtus –a –um</v>
      </c>
      <c r="D3677" t="str">
        <f t="shared" si="260"/>
        <v>curtus</v>
      </c>
      <c r="E3677" t="s">
        <v>54638</v>
      </c>
      <c r="F3677" t="s">
        <v>54638</v>
      </c>
      <c r="G3677" t="s">
        <v>61</v>
      </c>
      <c r="H3677">
        <v>1</v>
      </c>
      <c r="I3677">
        <v>0</v>
      </c>
      <c r="J3677">
        <v>0</v>
      </c>
      <c r="K3677">
        <v>0</v>
      </c>
      <c r="L3677" t="s">
        <v>36</v>
      </c>
      <c r="M3677" t="str">
        <f t="shared" si="253"/>
        <v>http://logeion.uchicago.edu/index.html#curtus</v>
      </c>
    </row>
    <row r="3678" spans="1:13" ht="15" customHeight="1" x14ac:dyDescent="0.2">
      <c r="A3678" t="s">
        <v>12527</v>
      </c>
      <c r="B3678" t="s">
        <v>12528</v>
      </c>
      <c r="C3678" t="str">
        <f t="shared" si="259"/>
        <v>curulis –e</v>
      </c>
      <c r="D3678" t="str">
        <f t="shared" si="260"/>
        <v>curulis</v>
      </c>
      <c r="E3678" t="s">
        <v>12529</v>
      </c>
      <c r="F3678" t="s">
        <v>12529</v>
      </c>
      <c r="G3678" t="s">
        <v>155</v>
      </c>
      <c r="H3678">
        <v>3</v>
      </c>
      <c r="I3678">
        <v>0</v>
      </c>
      <c r="J3678">
        <v>0</v>
      </c>
      <c r="K3678">
        <v>0</v>
      </c>
      <c r="L3678" t="s">
        <v>36</v>
      </c>
      <c r="M3678" t="str">
        <f t="shared" si="253"/>
        <v>http://logeion.uchicago.edu/index.html#curulis</v>
      </c>
    </row>
    <row r="3679" spans="1:13" ht="15" customHeight="1" x14ac:dyDescent="0.2">
      <c r="A3679" t="s">
        <v>12522</v>
      </c>
      <c r="B3679" t="s">
        <v>12523</v>
      </c>
      <c r="C3679" t="str">
        <f t="shared" si="259"/>
        <v>curvamen –inis n.</v>
      </c>
      <c r="D3679" t="str">
        <f t="shared" si="260"/>
        <v>curvamen</v>
      </c>
      <c r="E3679" t="s">
        <v>12524</v>
      </c>
      <c r="F3679" t="s">
        <v>12525</v>
      </c>
      <c r="G3679" t="s">
        <v>29</v>
      </c>
      <c r="H3679">
        <v>3</v>
      </c>
      <c r="I3679">
        <v>0</v>
      </c>
      <c r="J3679">
        <v>0</v>
      </c>
      <c r="K3679">
        <v>0</v>
      </c>
      <c r="L3679" t="s">
        <v>19</v>
      </c>
      <c r="M3679" t="str">
        <f t="shared" si="253"/>
        <v>http://logeion.uchicago.edu/index.html#curvamen</v>
      </c>
    </row>
    <row r="3680" spans="1:13" ht="15" customHeight="1" x14ac:dyDescent="0.2">
      <c r="A3680" t="s">
        <v>12530</v>
      </c>
      <c r="B3680" t="s">
        <v>12531</v>
      </c>
      <c r="C3680" t="str">
        <f t="shared" si="259"/>
        <v>curvo curvare curvavi curvatus</v>
      </c>
      <c r="D3680" t="str">
        <f t="shared" si="260"/>
        <v>curvo</v>
      </c>
      <c r="E3680" t="s">
        <v>12532</v>
      </c>
      <c r="F3680" t="s">
        <v>12533</v>
      </c>
      <c r="G3680" t="s">
        <v>23</v>
      </c>
      <c r="I3680">
        <v>1</v>
      </c>
      <c r="J3680">
        <v>0</v>
      </c>
      <c r="K3680">
        <v>0</v>
      </c>
      <c r="L3680" t="s">
        <v>24</v>
      </c>
      <c r="M3680" t="str">
        <f t="shared" si="253"/>
        <v>http://logeion.uchicago.edu/index.html#curvo</v>
      </c>
    </row>
    <row r="3681" spans="1:13" ht="15" customHeight="1" x14ac:dyDescent="0.2">
      <c r="A3681" t="s">
        <v>12534</v>
      </c>
      <c r="B3681" t="s">
        <v>12535</v>
      </c>
      <c r="C3681" t="str">
        <f t="shared" si="259"/>
        <v>curvus –a –um</v>
      </c>
      <c r="D3681" t="str">
        <f t="shared" si="260"/>
        <v>curvus</v>
      </c>
      <c r="E3681" t="s">
        <v>12536</v>
      </c>
      <c r="F3681" t="s">
        <v>12537</v>
      </c>
      <c r="G3681" t="s">
        <v>61</v>
      </c>
      <c r="H3681">
        <v>1</v>
      </c>
      <c r="I3681">
        <v>0</v>
      </c>
      <c r="J3681">
        <v>0</v>
      </c>
      <c r="K3681">
        <v>0</v>
      </c>
      <c r="L3681" t="s">
        <v>36</v>
      </c>
      <c r="M3681" t="str">
        <f t="shared" si="253"/>
        <v>http://logeion.uchicago.edu/index.html#curvus</v>
      </c>
    </row>
    <row r="3682" spans="1:13" ht="15" customHeight="1" x14ac:dyDescent="0.2">
      <c r="A3682" t="s">
        <v>12539</v>
      </c>
      <c r="B3682" t="s">
        <v>12540</v>
      </c>
      <c r="C3682" t="str">
        <f t="shared" si="259"/>
        <v>cuspis –idis f.</v>
      </c>
      <c r="D3682" t="str">
        <f t="shared" si="260"/>
        <v>cuspis</v>
      </c>
      <c r="E3682" t="s">
        <v>56671</v>
      </c>
      <c r="F3682" t="s">
        <v>12541</v>
      </c>
      <c r="G3682" t="s">
        <v>29</v>
      </c>
      <c r="H3682">
        <v>3</v>
      </c>
      <c r="I3682">
        <v>0</v>
      </c>
      <c r="J3682">
        <v>0</v>
      </c>
      <c r="K3682">
        <v>0</v>
      </c>
      <c r="L3682" t="s">
        <v>19</v>
      </c>
      <c r="M3682" t="str">
        <f t="shared" si="253"/>
        <v>http://logeion.uchicago.edu/index.html#cuspis</v>
      </c>
    </row>
    <row r="3683" spans="1:13" ht="15" customHeight="1" x14ac:dyDescent="0.2">
      <c r="A3683" t="s">
        <v>12542</v>
      </c>
      <c r="B3683" t="s">
        <v>12543</v>
      </c>
      <c r="C3683" t="str">
        <f t="shared" si="259"/>
        <v>custodia custodiae f.</v>
      </c>
      <c r="D3683" t="str">
        <f t="shared" si="260"/>
        <v>custodia</v>
      </c>
      <c r="E3683" t="s">
        <v>57151</v>
      </c>
      <c r="F3683" t="s">
        <v>57152</v>
      </c>
      <c r="G3683" t="s">
        <v>76</v>
      </c>
      <c r="H3683">
        <v>1</v>
      </c>
      <c r="I3683">
        <v>0</v>
      </c>
      <c r="J3683">
        <v>0</v>
      </c>
      <c r="K3683">
        <v>0</v>
      </c>
      <c r="L3683" t="s">
        <v>19</v>
      </c>
      <c r="M3683" t="str">
        <f t="shared" ref="M3683:M3746" si="261">"http://logeion.uchicago.edu/index.html#"&amp;D3683</f>
        <v>http://logeion.uchicago.edu/index.html#custodia</v>
      </c>
    </row>
    <row r="3684" spans="1:13" ht="15" customHeight="1" x14ac:dyDescent="0.2">
      <c r="A3684" t="s">
        <v>12544</v>
      </c>
      <c r="B3684" t="s">
        <v>12545</v>
      </c>
      <c r="C3684" t="str">
        <f t="shared" si="259"/>
        <v>custodio custodire custodivi custoditus</v>
      </c>
      <c r="D3684" t="str">
        <f t="shared" si="260"/>
        <v>custodio</v>
      </c>
      <c r="E3684" t="s">
        <v>12546</v>
      </c>
      <c r="F3684" t="s">
        <v>12546</v>
      </c>
      <c r="G3684" t="s">
        <v>235</v>
      </c>
      <c r="I3684">
        <v>4</v>
      </c>
      <c r="J3684">
        <v>0</v>
      </c>
      <c r="K3684">
        <v>0</v>
      </c>
      <c r="L3684" t="s">
        <v>24</v>
      </c>
      <c r="M3684" t="str">
        <f t="shared" si="261"/>
        <v>http://logeion.uchicago.edu/index.html#custodio</v>
      </c>
    </row>
    <row r="3685" spans="1:13" ht="15" customHeight="1" x14ac:dyDescent="0.2">
      <c r="A3685" t="s">
        <v>12547</v>
      </c>
      <c r="B3685" t="s">
        <v>12548</v>
      </c>
      <c r="C3685" t="str">
        <f t="shared" si="259"/>
        <v>custos custodis m.</v>
      </c>
      <c r="D3685" t="str">
        <f t="shared" si="260"/>
        <v>custos</v>
      </c>
      <c r="E3685" t="s">
        <v>12549</v>
      </c>
      <c r="F3685" t="s">
        <v>12550</v>
      </c>
      <c r="G3685" t="s">
        <v>29</v>
      </c>
      <c r="H3685">
        <v>3</v>
      </c>
      <c r="I3685">
        <v>0</v>
      </c>
      <c r="J3685">
        <v>0</v>
      </c>
      <c r="K3685">
        <v>0</v>
      </c>
      <c r="L3685" t="s">
        <v>19</v>
      </c>
      <c r="M3685" t="str">
        <f t="shared" si="261"/>
        <v>http://logeion.uchicago.edu/index.html#custos</v>
      </c>
    </row>
    <row r="3686" spans="1:13" ht="15" customHeight="1" x14ac:dyDescent="0.2">
      <c r="A3686" t="s">
        <v>12559</v>
      </c>
      <c r="B3686" t="s">
        <v>12560</v>
      </c>
      <c r="C3686" t="str">
        <f t="shared" si="259"/>
        <v>cutis –is f.</v>
      </c>
      <c r="D3686" t="str">
        <f t="shared" si="260"/>
        <v>cutis</v>
      </c>
      <c r="E3686" t="s">
        <v>12561</v>
      </c>
      <c r="F3686" t="s">
        <v>12562</v>
      </c>
      <c r="G3686" t="s">
        <v>29</v>
      </c>
      <c r="H3686">
        <v>3</v>
      </c>
      <c r="I3686">
        <v>0</v>
      </c>
      <c r="J3686">
        <v>0</v>
      </c>
      <c r="K3686">
        <v>0</v>
      </c>
      <c r="L3686" t="s">
        <v>19</v>
      </c>
      <c r="M3686" t="str">
        <f t="shared" si="261"/>
        <v>http://logeion.uchicago.edu/index.html#cutis</v>
      </c>
    </row>
    <row r="3687" spans="1:13" ht="15" customHeight="1" x14ac:dyDescent="0.2">
      <c r="A3687" t="s">
        <v>12575</v>
      </c>
      <c r="B3687" t="s">
        <v>12576</v>
      </c>
      <c r="C3687" t="str">
        <f t="shared" si="259"/>
        <v>cyathus –i m.</v>
      </c>
      <c r="D3687" t="str">
        <f t="shared" si="260"/>
        <v>cyathus</v>
      </c>
      <c r="E3687" t="s">
        <v>12577</v>
      </c>
      <c r="F3687" t="s">
        <v>12577</v>
      </c>
      <c r="G3687" t="s">
        <v>21</v>
      </c>
      <c r="H3687">
        <v>2</v>
      </c>
      <c r="I3687">
        <v>0</v>
      </c>
      <c r="J3687">
        <v>0</v>
      </c>
      <c r="K3687">
        <v>0</v>
      </c>
      <c r="L3687" t="s">
        <v>19</v>
      </c>
      <c r="M3687" t="str">
        <f t="shared" si="261"/>
        <v>http://logeion.uchicago.edu/index.html#cyathus</v>
      </c>
    </row>
    <row r="3688" spans="1:13" ht="15" customHeight="1" x14ac:dyDescent="0.2">
      <c r="A3688" t="s">
        <v>12579</v>
      </c>
      <c r="B3688" t="s">
        <v>12580</v>
      </c>
      <c r="C3688" t="str">
        <f t="shared" si="259"/>
        <v>Cybele –es and Cybebe –es –or ae f.</v>
      </c>
      <c r="D3688" t="str">
        <f t="shared" si="260"/>
        <v>Cybele</v>
      </c>
      <c r="E3688" t="s">
        <v>12581</v>
      </c>
      <c r="F3688" t="s">
        <v>12582</v>
      </c>
      <c r="G3688" t="s">
        <v>346</v>
      </c>
      <c r="H3688">
        <v>6</v>
      </c>
      <c r="I3688">
        <v>0</v>
      </c>
      <c r="J3688">
        <v>0</v>
      </c>
      <c r="K3688">
        <v>1</v>
      </c>
      <c r="L3688" t="s">
        <v>19</v>
      </c>
      <c r="M3688" t="str">
        <f t="shared" si="261"/>
        <v>http://logeion.uchicago.edu/index.html#Cybele</v>
      </c>
    </row>
    <row r="3689" spans="1:13" ht="15" customHeight="1" x14ac:dyDescent="0.2">
      <c r="A3689" s="7" t="s">
        <v>61811</v>
      </c>
      <c r="B3689" t="s">
        <v>61813</v>
      </c>
      <c r="C3689" t="str">
        <f t="shared" si="259"/>
        <v>Cybelus –i m.</v>
      </c>
      <c r="D3689" s="6" t="s">
        <v>61814</v>
      </c>
      <c r="E3689" t="s">
        <v>61812</v>
      </c>
      <c r="F3689" t="s">
        <v>61812</v>
      </c>
      <c r="G3689" t="s">
        <v>21</v>
      </c>
      <c r="H3689">
        <v>2</v>
      </c>
      <c r="K3689">
        <v>1</v>
      </c>
      <c r="L3689" t="s">
        <v>19</v>
      </c>
      <c r="M3689" t="str">
        <f t="shared" si="261"/>
        <v>http://logeion.uchicago.edu/index.html#Cybelus</v>
      </c>
    </row>
    <row r="3690" spans="1:13" ht="15" customHeight="1" x14ac:dyDescent="0.2">
      <c r="A3690" t="s">
        <v>56411</v>
      </c>
      <c r="B3690" t="s">
        <v>57766</v>
      </c>
      <c r="C3690" t="str">
        <f t="shared" si="259"/>
        <v>cycladatus –a –um</v>
      </c>
      <c r="D3690" t="str">
        <f t="shared" ref="D3690:D3720" si="262">IF(ISBLANK(B3690),0,LEFT( C3690, FIND( " ", C3690 ) - 1 ))</f>
        <v>cycladatus</v>
      </c>
      <c r="E3690" t="s">
        <v>57153</v>
      </c>
      <c r="F3690" t="s">
        <v>57153</v>
      </c>
      <c r="G3690" t="s">
        <v>61</v>
      </c>
      <c r="H3690">
        <v>1</v>
      </c>
      <c r="L3690" t="s">
        <v>36</v>
      </c>
      <c r="M3690" t="str">
        <f t="shared" si="261"/>
        <v>http://logeion.uchicago.edu/index.html#cycladatus</v>
      </c>
    </row>
    <row r="3691" spans="1:13" ht="15" customHeight="1" x14ac:dyDescent="0.2">
      <c r="A3691" t="s">
        <v>12583</v>
      </c>
      <c r="B3691" t="s">
        <v>12584</v>
      </c>
      <c r="C3691" t="str">
        <f t="shared" si="259"/>
        <v>Cyclades –um f.</v>
      </c>
      <c r="D3691" t="str">
        <f t="shared" si="262"/>
        <v>Cyclades</v>
      </c>
      <c r="E3691" t="s">
        <v>12585</v>
      </c>
      <c r="F3691" t="s">
        <v>12586</v>
      </c>
      <c r="G3691" t="s">
        <v>346</v>
      </c>
      <c r="H3691">
        <v>6</v>
      </c>
      <c r="I3691">
        <v>0</v>
      </c>
      <c r="J3691">
        <v>0</v>
      </c>
      <c r="K3691">
        <v>1</v>
      </c>
      <c r="L3691" t="s">
        <v>19</v>
      </c>
      <c r="M3691" t="str">
        <f t="shared" si="261"/>
        <v>http://logeion.uchicago.edu/index.html#Cyclades</v>
      </c>
    </row>
    <row r="3692" spans="1:13" ht="15" customHeight="1" x14ac:dyDescent="0.2">
      <c r="A3692" t="s">
        <v>12589</v>
      </c>
      <c r="B3692" t="s">
        <v>12590</v>
      </c>
      <c r="C3692" t="str">
        <f t="shared" si="259"/>
        <v>Cyclopius –a –um</v>
      </c>
      <c r="D3692" t="str">
        <f t="shared" si="262"/>
        <v>Cyclopius</v>
      </c>
      <c r="E3692" t="s">
        <v>12591</v>
      </c>
      <c r="F3692" t="s">
        <v>12592</v>
      </c>
      <c r="G3692" t="s">
        <v>61</v>
      </c>
      <c r="H3692">
        <v>1</v>
      </c>
      <c r="I3692">
        <v>0</v>
      </c>
      <c r="J3692">
        <v>0</v>
      </c>
      <c r="K3692">
        <v>1</v>
      </c>
      <c r="L3692" t="s">
        <v>36</v>
      </c>
      <c r="M3692" t="str">
        <f t="shared" si="261"/>
        <v>http://logeion.uchicago.edu/index.html#Cyclopius</v>
      </c>
    </row>
    <row r="3693" spans="1:13" ht="15" customHeight="1" x14ac:dyDescent="0.2">
      <c r="A3693" t="s">
        <v>12593</v>
      </c>
      <c r="B3693" t="s">
        <v>12594</v>
      </c>
      <c r="C3693" t="str">
        <f t="shared" si="259"/>
        <v>Cyclops –opis m.</v>
      </c>
      <c r="D3693" t="str">
        <f t="shared" si="262"/>
        <v>Cyclops</v>
      </c>
      <c r="E3693" t="s">
        <v>12595</v>
      </c>
      <c r="F3693" t="s">
        <v>12596</v>
      </c>
      <c r="G3693" t="s">
        <v>346</v>
      </c>
      <c r="H3693">
        <v>6</v>
      </c>
      <c r="I3693">
        <v>0</v>
      </c>
      <c r="J3693">
        <v>0</v>
      </c>
      <c r="K3693">
        <v>1</v>
      </c>
      <c r="L3693" t="s">
        <v>19</v>
      </c>
      <c r="M3693" t="str">
        <f t="shared" si="261"/>
        <v>http://logeion.uchicago.edu/index.html#Cyclops</v>
      </c>
    </row>
    <row r="3694" spans="1:13" ht="15" customHeight="1" x14ac:dyDescent="0.2">
      <c r="A3694" t="s">
        <v>12598</v>
      </c>
      <c r="B3694" t="s">
        <v>12599</v>
      </c>
      <c r="C3694" t="str">
        <f t="shared" si="259"/>
        <v>Cycneus –a –um</v>
      </c>
      <c r="D3694" t="str">
        <f t="shared" si="262"/>
        <v>Cycneus</v>
      </c>
      <c r="E3694" t="s">
        <v>12600</v>
      </c>
      <c r="F3694" t="s">
        <v>12600</v>
      </c>
      <c r="G3694" t="s">
        <v>61</v>
      </c>
      <c r="H3694">
        <v>1</v>
      </c>
      <c r="I3694">
        <v>0</v>
      </c>
      <c r="J3694">
        <v>0</v>
      </c>
      <c r="K3694">
        <v>0</v>
      </c>
      <c r="L3694" t="s">
        <v>36</v>
      </c>
      <c r="M3694" t="str">
        <f t="shared" si="261"/>
        <v>http://logeion.uchicago.edu/index.html#Cycneus</v>
      </c>
    </row>
    <row r="3695" spans="1:13" ht="15" customHeight="1" x14ac:dyDescent="0.2">
      <c r="A3695" t="s">
        <v>12601</v>
      </c>
      <c r="B3695" t="s">
        <v>12602</v>
      </c>
      <c r="C3695" t="str">
        <f t="shared" si="259"/>
        <v>cycnus –i m.</v>
      </c>
      <c r="D3695" t="str">
        <f t="shared" si="262"/>
        <v>cycnus</v>
      </c>
      <c r="E3695" t="s">
        <v>12603</v>
      </c>
      <c r="F3695" t="s">
        <v>12604</v>
      </c>
      <c r="G3695" t="s">
        <v>21</v>
      </c>
      <c r="H3695">
        <v>2</v>
      </c>
      <c r="I3695">
        <v>0</v>
      </c>
      <c r="J3695">
        <v>0</v>
      </c>
      <c r="K3695">
        <v>0</v>
      </c>
      <c r="L3695" t="s">
        <v>19</v>
      </c>
      <c r="M3695" t="str">
        <f t="shared" si="261"/>
        <v>http://logeion.uchicago.edu/index.html#cycnus</v>
      </c>
    </row>
    <row r="3696" spans="1:13" ht="15" customHeight="1" x14ac:dyDescent="0.2">
      <c r="A3696" t="s">
        <v>12605</v>
      </c>
      <c r="B3696" t="s">
        <v>12606</v>
      </c>
      <c r="C3696" t="str">
        <f t="shared" si="259"/>
        <v>Cycnus –i m.</v>
      </c>
      <c r="D3696" t="str">
        <f t="shared" si="262"/>
        <v>Cycnus</v>
      </c>
      <c r="E3696" t="s">
        <v>12607</v>
      </c>
      <c r="F3696" t="s">
        <v>12608</v>
      </c>
      <c r="G3696" t="s">
        <v>21</v>
      </c>
      <c r="H3696">
        <v>2</v>
      </c>
      <c r="I3696">
        <v>0</v>
      </c>
      <c r="J3696">
        <v>0</v>
      </c>
      <c r="K3696">
        <v>1</v>
      </c>
      <c r="L3696" t="s">
        <v>19</v>
      </c>
      <c r="M3696" t="str">
        <f t="shared" si="261"/>
        <v>http://logeion.uchicago.edu/index.html#Cycnus</v>
      </c>
    </row>
    <row r="3697" spans="1:13" ht="15" customHeight="1" x14ac:dyDescent="0.2">
      <c r="A3697" t="s">
        <v>12609</v>
      </c>
      <c r="B3697" t="s">
        <v>12610</v>
      </c>
      <c r="C3697" t="str">
        <f t="shared" si="259"/>
        <v>Cyconia –ae f.</v>
      </c>
      <c r="D3697" t="str">
        <f t="shared" si="262"/>
        <v>Cyconia</v>
      </c>
      <c r="E3697" t="s">
        <v>12611</v>
      </c>
      <c r="F3697" t="s">
        <v>12611</v>
      </c>
      <c r="G3697" t="s">
        <v>76</v>
      </c>
      <c r="H3697">
        <v>1</v>
      </c>
      <c r="I3697">
        <v>0</v>
      </c>
      <c r="J3697">
        <v>0</v>
      </c>
      <c r="K3697">
        <v>0</v>
      </c>
      <c r="L3697" t="s">
        <v>19</v>
      </c>
      <c r="M3697" t="str">
        <f t="shared" si="261"/>
        <v>http://logeion.uchicago.edu/index.html#Cyconia</v>
      </c>
    </row>
    <row r="3698" spans="1:13" ht="15" customHeight="1" x14ac:dyDescent="0.2">
      <c r="A3698" t="s">
        <v>12612</v>
      </c>
      <c r="B3698" t="s">
        <v>12613</v>
      </c>
      <c r="C3698" t="str">
        <f t="shared" si="259"/>
        <v>Cydippe Cydippes f.</v>
      </c>
      <c r="D3698" t="str">
        <f t="shared" si="262"/>
        <v>Cydippe</v>
      </c>
      <c r="E3698" t="s">
        <v>12614</v>
      </c>
      <c r="F3698" t="s">
        <v>12615</v>
      </c>
      <c r="G3698" t="s">
        <v>346</v>
      </c>
      <c r="H3698">
        <v>6</v>
      </c>
      <c r="I3698">
        <v>0</v>
      </c>
      <c r="J3698">
        <v>0</v>
      </c>
      <c r="K3698">
        <v>1</v>
      </c>
      <c r="L3698" t="s">
        <v>19</v>
      </c>
      <c r="M3698" t="str">
        <f t="shared" si="261"/>
        <v>http://logeion.uchicago.edu/index.html#Cydippe</v>
      </c>
    </row>
    <row r="3699" spans="1:13" ht="15" customHeight="1" x14ac:dyDescent="0.2">
      <c r="A3699" t="s">
        <v>12616</v>
      </c>
      <c r="B3699" t="s">
        <v>12617</v>
      </c>
      <c r="C3699" t="str">
        <f t="shared" si="259"/>
        <v>Cydon –onis m.</v>
      </c>
      <c r="D3699" t="str">
        <f t="shared" si="262"/>
        <v>Cydon</v>
      </c>
      <c r="E3699" t="s">
        <v>12618</v>
      </c>
      <c r="F3699" t="s">
        <v>12619</v>
      </c>
      <c r="G3699" t="s">
        <v>29</v>
      </c>
      <c r="H3699">
        <v>3</v>
      </c>
      <c r="I3699">
        <v>0</v>
      </c>
      <c r="J3699">
        <v>0</v>
      </c>
      <c r="K3699">
        <v>1</v>
      </c>
      <c r="L3699" t="s">
        <v>19</v>
      </c>
      <c r="M3699" t="str">
        <f t="shared" si="261"/>
        <v>http://logeion.uchicago.edu/index.html#Cydon</v>
      </c>
    </row>
    <row r="3700" spans="1:13" ht="15" customHeight="1" x14ac:dyDescent="0.2">
      <c r="A3700" t="s">
        <v>53332</v>
      </c>
      <c r="B3700" t="s">
        <v>53333</v>
      </c>
      <c r="C3700" t="str">
        <f t="shared" si="259"/>
        <v>Cydonia or Cydonea –ae f.</v>
      </c>
      <c r="D3700" t="str">
        <f t="shared" si="262"/>
        <v>Cydonia</v>
      </c>
      <c r="E3700" t="s">
        <v>53334</v>
      </c>
      <c r="F3700" t="s">
        <v>53335</v>
      </c>
      <c r="G3700" t="s">
        <v>76</v>
      </c>
      <c r="H3700">
        <v>1</v>
      </c>
      <c r="J3700">
        <v>0</v>
      </c>
      <c r="K3700">
        <v>1</v>
      </c>
      <c r="L3700" t="s">
        <v>19</v>
      </c>
      <c r="M3700" t="str">
        <f t="shared" si="261"/>
        <v>http://logeion.uchicago.edu/index.html#Cydonia</v>
      </c>
    </row>
    <row r="3701" spans="1:13" ht="15" customHeight="1" x14ac:dyDescent="0.2">
      <c r="A3701" t="s">
        <v>12620</v>
      </c>
      <c r="B3701" t="s">
        <v>12621</v>
      </c>
      <c r="C3701" t="str">
        <f t="shared" si="259"/>
        <v>Cydonius –a –um</v>
      </c>
      <c r="D3701" t="str">
        <f t="shared" si="262"/>
        <v>Cydonius</v>
      </c>
      <c r="E3701" t="s">
        <v>55307</v>
      </c>
      <c r="F3701" t="s">
        <v>55306</v>
      </c>
      <c r="G3701" t="s">
        <v>61</v>
      </c>
      <c r="H3701">
        <v>1</v>
      </c>
      <c r="K3701">
        <v>1</v>
      </c>
      <c r="L3701" t="s">
        <v>36</v>
      </c>
      <c r="M3701" t="str">
        <f t="shared" si="261"/>
        <v>http://logeion.uchicago.edu/index.html#Cydonius</v>
      </c>
    </row>
    <row r="3702" spans="1:13" ht="15" customHeight="1" x14ac:dyDescent="0.2">
      <c r="A3702" t="s">
        <v>12623</v>
      </c>
      <c r="B3702" t="s">
        <v>12624</v>
      </c>
      <c r="C3702" t="str">
        <f t="shared" si="259"/>
        <v>cylindrus –i m.</v>
      </c>
      <c r="D3702" t="str">
        <f t="shared" si="262"/>
        <v>cylindrus</v>
      </c>
      <c r="E3702" t="s">
        <v>12625</v>
      </c>
      <c r="F3702" t="s">
        <v>12625</v>
      </c>
      <c r="G3702" t="s">
        <v>21</v>
      </c>
      <c r="H3702">
        <v>2</v>
      </c>
      <c r="I3702">
        <v>0</v>
      </c>
      <c r="J3702">
        <v>0</v>
      </c>
      <c r="K3702">
        <v>0</v>
      </c>
      <c r="L3702" t="s">
        <v>19</v>
      </c>
      <c r="M3702" t="str">
        <f t="shared" si="261"/>
        <v>http://logeion.uchicago.edu/index.html#cylindrus</v>
      </c>
    </row>
    <row r="3703" spans="1:13" ht="15" customHeight="1" x14ac:dyDescent="0.2">
      <c r="A3703" t="s">
        <v>12627</v>
      </c>
      <c r="B3703" t="s">
        <v>12628</v>
      </c>
      <c r="C3703" t="str">
        <f t="shared" si="259"/>
        <v>Cyllarus –i m.</v>
      </c>
      <c r="D3703" t="str">
        <f t="shared" si="262"/>
        <v>Cyllarus</v>
      </c>
      <c r="E3703" t="s">
        <v>12629</v>
      </c>
      <c r="F3703" t="s">
        <v>12630</v>
      </c>
      <c r="G3703" t="s">
        <v>21</v>
      </c>
      <c r="H3703">
        <v>2</v>
      </c>
      <c r="K3703">
        <v>1</v>
      </c>
      <c r="L3703" t="s">
        <v>19</v>
      </c>
      <c r="M3703" t="str">
        <f t="shared" si="261"/>
        <v>http://logeion.uchicago.edu/index.html#Cyllarus</v>
      </c>
    </row>
    <row r="3704" spans="1:13" ht="15" customHeight="1" x14ac:dyDescent="0.2">
      <c r="A3704" t="s">
        <v>12635</v>
      </c>
      <c r="B3704" t="s">
        <v>12636</v>
      </c>
      <c r="C3704" t="str">
        <f t="shared" si="259"/>
        <v>Cyllenaeus –a –um</v>
      </c>
      <c r="D3704" t="str">
        <f t="shared" si="262"/>
        <v>Cyllenaeus</v>
      </c>
      <c r="E3704" t="s">
        <v>12637</v>
      </c>
      <c r="F3704" t="s">
        <v>12638</v>
      </c>
      <c r="G3704" t="s">
        <v>61</v>
      </c>
      <c r="H3704">
        <v>1</v>
      </c>
      <c r="I3704">
        <v>0</v>
      </c>
      <c r="J3704">
        <v>0</v>
      </c>
      <c r="K3704">
        <v>1</v>
      </c>
      <c r="L3704" t="s">
        <v>36</v>
      </c>
      <c r="M3704" t="str">
        <f t="shared" si="261"/>
        <v>http://logeion.uchicago.edu/index.html#Cyllenaeus</v>
      </c>
    </row>
    <row r="3705" spans="1:13" ht="15" customHeight="1" x14ac:dyDescent="0.2">
      <c r="A3705" t="s">
        <v>12631</v>
      </c>
      <c r="B3705" t="s">
        <v>12632</v>
      </c>
      <c r="C3705" t="str">
        <f t="shared" si="259"/>
        <v>Cyllene –es or ae f.</v>
      </c>
      <c r="D3705" t="str">
        <f t="shared" si="262"/>
        <v>Cyllene</v>
      </c>
      <c r="E3705" t="s">
        <v>12633</v>
      </c>
      <c r="F3705" t="s">
        <v>12634</v>
      </c>
      <c r="G3705" t="s">
        <v>346</v>
      </c>
      <c r="H3705">
        <v>6</v>
      </c>
      <c r="I3705">
        <v>0</v>
      </c>
      <c r="J3705">
        <v>0</v>
      </c>
      <c r="K3705">
        <v>1</v>
      </c>
      <c r="L3705" t="s">
        <v>19</v>
      </c>
      <c r="M3705" t="str">
        <f t="shared" si="261"/>
        <v>http://logeion.uchicago.edu/index.html#Cyllene</v>
      </c>
    </row>
    <row r="3706" spans="1:13" ht="15" customHeight="1" x14ac:dyDescent="0.2">
      <c r="A3706" t="s">
        <v>12639</v>
      </c>
      <c r="B3706" t="s">
        <v>12640</v>
      </c>
      <c r="C3706" t="str">
        <f t="shared" si="259"/>
        <v>Cyllenius –a –um</v>
      </c>
      <c r="D3706" t="str">
        <f t="shared" si="262"/>
        <v>Cyllenius</v>
      </c>
      <c r="E3706" t="s">
        <v>12641</v>
      </c>
      <c r="F3706" t="s">
        <v>56672</v>
      </c>
      <c r="G3706" t="s">
        <v>61</v>
      </c>
      <c r="H3706">
        <v>1</v>
      </c>
      <c r="I3706">
        <v>0</v>
      </c>
      <c r="J3706">
        <v>0</v>
      </c>
      <c r="K3706">
        <v>1</v>
      </c>
      <c r="L3706" t="s">
        <v>36</v>
      </c>
      <c r="M3706" t="str">
        <f t="shared" si="261"/>
        <v>http://logeion.uchicago.edu/index.html#Cyllenius</v>
      </c>
    </row>
    <row r="3707" spans="1:13" ht="15" customHeight="1" x14ac:dyDescent="0.2">
      <c r="A3707" t="s">
        <v>55308</v>
      </c>
      <c r="B3707" t="s">
        <v>55721</v>
      </c>
      <c r="C3707" t="str">
        <f t="shared" si="259"/>
        <v>cymbalistria –ae f.</v>
      </c>
      <c r="D3707" t="str">
        <f t="shared" si="262"/>
        <v>cymbalistria</v>
      </c>
      <c r="E3707" t="s">
        <v>55309</v>
      </c>
      <c r="F3707" t="s">
        <v>55309</v>
      </c>
      <c r="G3707" t="s">
        <v>76</v>
      </c>
      <c r="H3707">
        <v>1</v>
      </c>
      <c r="I3707">
        <v>0</v>
      </c>
      <c r="J3707">
        <v>0</v>
      </c>
      <c r="K3707">
        <v>0</v>
      </c>
      <c r="L3707" t="s">
        <v>19</v>
      </c>
      <c r="M3707" t="str">
        <f t="shared" si="261"/>
        <v>http://logeion.uchicago.edu/index.html#cymbalistria</v>
      </c>
    </row>
    <row r="3708" spans="1:13" ht="15" customHeight="1" x14ac:dyDescent="0.2">
      <c r="A3708" t="s">
        <v>12647</v>
      </c>
      <c r="B3708" t="s">
        <v>12648</v>
      </c>
      <c r="C3708" t="str">
        <f t="shared" si="259"/>
        <v>cymbalum –i n.</v>
      </c>
      <c r="D3708" t="str">
        <f t="shared" si="262"/>
        <v>cymbalum</v>
      </c>
      <c r="E3708" t="s">
        <v>12649</v>
      </c>
      <c r="F3708" t="s">
        <v>12649</v>
      </c>
      <c r="G3708" t="s">
        <v>346</v>
      </c>
      <c r="H3708">
        <v>6</v>
      </c>
      <c r="I3708">
        <v>0</v>
      </c>
      <c r="J3708">
        <v>0</v>
      </c>
      <c r="K3708">
        <v>0</v>
      </c>
      <c r="L3708" t="s">
        <v>19</v>
      </c>
      <c r="M3708" t="str">
        <f t="shared" si="261"/>
        <v>http://logeion.uchicago.edu/index.html#cymbalum</v>
      </c>
    </row>
    <row r="3709" spans="1:13" ht="15" customHeight="1" x14ac:dyDescent="0.2">
      <c r="A3709" t="s">
        <v>12650</v>
      </c>
      <c r="B3709" t="s">
        <v>12651</v>
      </c>
      <c r="C3709" t="str">
        <f t="shared" si="259"/>
        <v>cymbium –ii n.</v>
      </c>
      <c r="D3709" t="str">
        <f t="shared" si="262"/>
        <v>cymbium</v>
      </c>
      <c r="E3709" t="s">
        <v>12652</v>
      </c>
      <c r="F3709" t="s">
        <v>12653</v>
      </c>
      <c r="G3709" t="s">
        <v>21</v>
      </c>
      <c r="H3709">
        <v>2</v>
      </c>
      <c r="I3709">
        <v>0</v>
      </c>
      <c r="J3709">
        <v>0</v>
      </c>
      <c r="K3709">
        <v>0</v>
      </c>
      <c r="L3709" t="s">
        <v>19</v>
      </c>
      <c r="M3709" t="str">
        <f t="shared" si="261"/>
        <v>http://logeion.uchicago.edu/index.html#cymbium</v>
      </c>
    </row>
    <row r="3710" spans="1:13" ht="15" customHeight="1" x14ac:dyDescent="0.2">
      <c r="A3710" t="s">
        <v>12654</v>
      </c>
      <c r="B3710" t="s">
        <v>12655</v>
      </c>
      <c r="C3710" t="str">
        <f t="shared" si="259"/>
        <v>Cymodoce –es and Cymodocea –ae f.</v>
      </c>
      <c r="D3710" t="str">
        <f t="shared" si="262"/>
        <v>Cymodoce</v>
      </c>
      <c r="E3710" t="s">
        <v>12656</v>
      </c>
      <c r="F3710" t="s">
        <v>12657</v>
      </c>
      <c r="G3710" t="s">
        <v>346</v>
      </c>
      <c r="H3710">
        <v>6</v>
      </c>
      <c r="I3710">
        <v>0</v>
      </c>
      <c r="J3710">
        <v>0</v>
      </c>
      <c r="K3710">
        <v>1</v>
      </c>
      <c r="L3710" t="s">
        <v>19</v>
      </c>
      <c r="M3710" t="str">
        <f t="shared" si="261"/>
        <v>http://logeion.uchicago.edu/index.html#Cymodoce</v>
      </c>
    </row>
    <row r="3711" spans="1:13" ht="15" customHeight="1" x14ac:dyDescent="0.2">
      <c r="A3711" t="s">
        <v>12658</v>
      </c>
      <c r="B3711" t="s">
        <v>12659</v>
      </c>
      <c r="C3711" t="str">
        <f t="shared" si="259"/>
        <v>Cymothoe –es f.</v>
      </c>
      <c r="D3711" t="str">
        <f t="shared" si="262"/>
        <v>Cymothoe</v>
      </c>
      <c r="E3711" t="s">
        <v>12660</v>
      </c>
      <c r="F3711" t="s">
        <v>12661</v>
      </c>
      <c r="G3711" t="s">
        <v>346</v>
      </c>
      <c r="H3711">
        <v>6</v>
      </c>
      <c r="I3711">
        <v>0</v>
      </c>
      <c r="J3711">
        <v>0</v>
      </c>
      <c r="K3711">
        <v>1</v>
      </c>
      <c r="L3711" t="s">
        <v>19</v>
      </c>
      <c r="M3711" t="str">
        <f t="shared" si="261"/>
        <v>http://logeion.uchicago.edu/index.html#Cymothoe</v>
      </c>
    </row>
    <row r="3712" spans="1:13" ht="15" customHeight="1" x14ac:dyDescent="0.2">
      <c r="A3712" t="s">
        <v>12662</v>
      </c>
      <c r="B3712" t="s">
        <v>59214</v>
      </c>
      <c r="C3712" t="str">
        <f t="shared" si="259"/>
        <v>Cyniberct –i m.</v>
      </c>
      <c r="D3712" t="str">
        <f t="shared" si="262"/>
        <v>Cyniberct</v>
      </c>
      <c r="E3712" t="s">
        <v>12663</v>
      </c>
      <c r="F3712" t="s">
        <v>12664</v>
      </c>
      <c r="G3712" t="s">
        <v>43</v>
      </c>
      <c r="H3712">
        <v>6</v>
      </c>
      <c r="I3712">
        <v>0</v>
      </c>
      <c r="J3712">
        <v>0</v>
      </c>
      <c r="K3712">
        <v>1</v>
      </c>
      <c r="L3712" t="s">
        <v>19</v>
      </c>
      <c r="M3712" t="str">
        <f t="shared" si="261"/>
        <v>http://logeion.uchicago.edu/index.html#Cyniberct</v>
      </c>
    </row>
    <row r="3713" spans="1:13" ht="15" customHeight="1" x14ac:dyDescent="0.2">
      <c r="A3713" t="s">
        <v>12665</v>
      </c>
      <c r="B3713" t="s">
        <v>59214</v>
      </c>
      <c r="C3713" t="str">
        <f t="shared" si="259"/>
        <v>Cyniberct –i m.</v>
      </c>
      <c r="D3713" t="str">
        <f t="shared" si="262"/>
        <v>Cyniberct</v>
      </c>
      <c r="E3713" t="s">
        <v>12666</v>
      </c>
      <c r="F3713" t="s">
        <v>12667</v>
      </c>
      <c r="G3713" t="s">
        <v>43</v>
      </c>
      <c r="H3713">
        <v>6</v>
      </c>
      <c r="I3713">
        <v>0</v>
      </c>
      <c r="J3713">
        <v>0</v>
      </c>
      <c r="K3713">
        <v>1</v>
      </c>
      <c r="L3713" t="s">
        <v>19</v>
      </c>
      <c r="M3713" t="str">
        <f t="shared" si="261"/>
        <v>http://logeion.uchicago.edu/index.html#Cyniberct</v>
      </c>
    </row>
    <row r="3714" spans="1:13" ht="15" customHeight="1" x14ac:dyDescent="0.2">
      <c r="A3714" t="s">
        <v>12687</v>
      </c>
      <c r="B3714" t="s">
        <v>55667</v>
      </c>
      <c r="C3714" t="str">
        <f t="shared" si="259"/>
        <v>cynicus –a –um_x000D_</v>
      </c>
      <c r="D3714" t="str">
        <f t="shared" si="262"/>
        <v>cynicus</v>
      </c>
      <c r="E3714" t="s">
        <v>55310</v>
      </c>
      <c r="F3714" t="s">
        <v>55310</v>
      </c>
      <c r="G3714" t="s">
        <v>61</v>
      </c>
      <c r="H3714">
        <v>1</v>
      </c>
      <c r="I3714">
        <v>0</v>
      </c>
      <c r="J3714">
        <v>0</v>
      </c>
      <c r="K3714">
        <v>1</v>
      </c>
      <c r="L3714" t="s">
        <v>36</v>
      </c>
      <c r="M3714" t="str">
        <f t="shared" si="261"/>
        <v>http://logeion.uchicago.edu/index.html#cynicus</v>
      </c>
    </row>
    <row r="3715" spans="1:13" ht="15" customHeight="1" x14ac:dyDescent="0.2">
      <c r="A3715" t="s">
        <v>56786</v>
      </c>
      <c r="B3715" t="s">
        <v>57930</v>
      </c>
      <c r="C3715" t="str">
        <f t="shared" si="259"/>
        <v>Cynobelinus –i m.</v>
      </c>
      <c r="D3715" t="str">
        <f t="shared" si="262"/>
        <v>Cynobelinus</v>
      </c>
      <c r="E3715" t="s">
        <v>57154</v>
      </c>
      <c r="F3715" t="s">
        <v>57155</v>
      </c>
      <c r="G3715" t="s">
        <v>21</v>
      </c>
      <c r="H3715">
        <v>2</v>
      </c>
      <c r="K3715">
        <v>1</v>
      </c>
      <c r="L3715" t="s">
        <v>19</v>
      </c>
      <c r="M3715" t="str">
        <f t="shared" si="261"/>
        <v>http://logeion.uchicago.edu/index.html#Cynobelinus</v>
      </c>
    </row>
    <row r="3716" spans="1:13" ht="15" customHeight="1" x14ac:dyDescent="0.2">
      <c r="A3716" t="s">
        <v>12688</v>
      </c>
      <c r="B3716" t="s">
        <v>12689</v>
      </c>
      <c r="C3716" t="str">
        <f t="shared" si="259"/>
        <v>Cynthia –ae f.</v>
      </c>
      <c r="D3716" t="str">
        <f t="shared" si="262"/>
        <v>Cynthia</v>
      </c>
      <c r="E3716" t="s">
        <v>56673</v>
      </c>
      <c r="F3716" t="s">
        <v>12690</v>
      </c>
      <c r="G3716" t="s">
        <v>76</v>
      </c>
      <c r="H3716">
        <v>1</v>
      </c>
      <c r="I3716">
        <v>0</v>
      </c>
      <c r="J3716">
        <v>0</v>
      </c>
      <c r="K3716">
        <v>1</v>
      </c>
      <c r="L3716" t="s">
        <v>19</v>
      </c>
      <c r="M3716" t="str">
        <f t="shared" si="261"/>
        <v>http://logeion.uchicago.edu/index.html#Cynthia</v>
      </c>
    </row>
    <row r="3717" spans="1:13" ht="15" customHeight="1" x14ac:dyDescent="0.2">
      <c r="A3717" t="s">
        <v>12691</v>
      </c>
      <c r="B3717" t="s">
        <v>12692</v>
      </c>
      <c r="C3717" t="str">
        <f t="shared" si="259"/>
        <v>Cynthius – a –um</v>
      </c>
      <c r="D3717" t="str">
        <f t="shared" si="262"/>
        <v>Cynthius</v>
      </c>
      <c r="E3717" t="s">
        <v>12693</v>
      </c>
      <c r="F3717" t="s">
        <v>12694</v>
      </c>
      <c r="G3717" t="s">
        <v>61</v>
      </c>
      <c r="H3717">
        <v>1</v>
      </c>
      <c r="K3717">
        <v>1</v>
      </c>
      <c r="L3717" t="s">
        <v>36</v>
      </c>
      <c r="M3717" t="str">
        <f t="shared" si="261"/>
        <v>http://logeion.uchicago.edu/index.html#Cynthius</v>
      </c>
    </row>
    <row r="3718" spans="1:13" ht="15" customHeight="1" x14ac:dyDescent="0.2">
      <c r="A3718" t="s">
        <v>12695</v>
      </c>
      <c r="B3718" t="s">
        <v>12696</v>
      </c>
      <c r="C3718" t="str">
        <f t="shared" si="259"/>
        <v>Cynthus –i m.</v>
      </c>
      <c r="D3718" t="str">
        <f t="shared" si="262"/>
        <v>Cynthus</v>
      </c>
      <c r="E3718" t="s">
        <v>12697</v>
      </c>
      <c r="F3718" t="s">
        <v>12698</v>
      </c>
      <c r="G3718" t="s">
        <v>21</v>
      </c>
      <c r="H3718">
        <v>2</v>
      </c>
      <c r="I3718">
        <v>0</v>
      </c>
      <c r="J3718">
        <v>0</v>
      </c>
      <c r="K3718">
        <v>1</v>
      </c>
      <c r="L3718" t="s">
        <v>19</v>
      </c>
      <c r="M3718" t="str">
        <f t="shared" si="261"/>
        <v>http://logeion.uchicago.edu/index.html#Cynthus</v>
      </c>
    </row>
    <row r="3719" spans="1:13" ht="15" customHeight="1" x14ac:dyDescent="0.2">
      <c r="A3719" t="s">
        <v>12699</v>
      </c>
      <c r="B3719" t="s">
        <v>12700</v>
      </c>
      <c r="C3719" t="str">
        <f t="shared" si="259"/>
        <v>cyparissus –i f.</v>
      </c>
      <c r="D3719" t="str">
        <f t="shared" si="262"/>
        <v>cyparissus</v>
      </c>
      <c r="E3719" t="s">
        <v>12701</v>
      </c>
      <c r="F3719" t="s">
        <v>12702</v>
      </c>
      <c r="G3719" t="s">
        <v>21</v>
      </c>
      <c r="H3719">
        <v>2</v>
      </c>
      <c r="I3719">
        <v>0</v>
      </c>
      <c r="J3719">
        <v>0</v>
      </c>
      <c r="K3719">
        <v>0</v>
      </c>
      <c r="L3719" t="s">
        <v>19</v>
      </c>
      <c r="M3719" t="str">
        <f t="shared" si="261"/>
        <v>http://logeion.uchicago.edu/index.html#cyparissus</v>
      </c>
    </row>
    <row r="3720" spans="1:13" ht="15" customHeight="1" x14ac:dyDescent="0.2">
      <c r="A3720" t="s">
        <v>56674</v>
      </c>
      <c r="B3720" t="s">
        <v>56675</v>
      </c>
      <c r="C3720" t="str">
        <f t="shared" si="259"/>
        <v>cyperus (os) m. or f.; cyperum (on) –i n.</v>
      </c>
      <c r="D3720" t="str">
        <f t="shared" si="262"/>
        <v>cyperus</v>
      </c>
      <c r="E3720" t="s">
        <v>56676</v>
      </c>
      <c r="F3720" t="s">
        <v>56676</v>
      </c>
      <c r="G3720" t="s">
        <v>21</v>
      </c>
      <c r="H3720">
        <v>2</v>
      </c>
      <c r="L3720" t="s">
        <v>19</v>
      </c>
      <c r="M3720" t="str">
        <f t="shared" si="261"/>
        <v>http://logeion.uchicago.edu/index.html#cyperus</v>
      </c>
    </row>
    <row r="3721" spans="1:13" ht="15" customHeight="1" x14ac:dyDescent="0.2">
      <c r="A3721" t="s">
        <v>12703</v>
      </c>
      <c r="B3721" t="s">
        <v>12704</v>
      </c>
      <c r="C3721" t="str">
        <f t="shared" si="259"/>
        <v>Cyprio</v>
      </c>
      <c r="D3721" t="s">
        <v>12704</v>
      </c>
      <c r="E3721" t="s">
        <v>12705</v>
      </c>
      <c r="F3721" t="s">
        <v>12706</v>
      </c>
      <c r="G3721" t="s">
        <v>346</v>
      </c>
      <c r="H3721">
        <v>6</v>
      </c>
      <c r="I3721">
        <v>0</v>
      </c>
      <c r="J3721">
        <v>0</v>
      </c>
      <c r="K3721">
        <v>1</v>
      </c>
      <c r="L3721" t="s">
        <v>19</v>
      </c>
      <c r="M3721" t="str">
        <f t="shared" si="261"/>
        <v>http://logeion.uchicago.edu/index.html#Cyprio</v>
      </c>
    </row>
    <row r="3722" spans="1:13" ht="15" customHeight="1" x14ac:dyDescent="0.2">
      <c r="A3722" t="s">
        <v>12709</v>
      </c>
      <c r="B3722" t="s">
        <v>12710</v>
      </c>
      <c r="C3722" t="str">
        <f t="shared" si="259"/>
        <v>Cyprus –i f.</v>
      </c>
      <c r="D3722" t="str">
        <f t="shared" ref="D3722:D3737" si="263">IF(ISBLANK(B3722),0,LEFT( C3722, FIND( " ", C3722 ) - 1 ))</f>
        <v>Cyprus</v>
      </c>
      <c r="E3722" t="s">
        <v>12711</v>
      </c>
      <c r="F3722" t="s">
        <v>12712</v>
      </c>
      <c r="G3722" t="s">
        <v>346</v>
      </c>
      <c r="H3722">
        <v>6</v>
      </c>
      <c r="I3722">
        <v>0</v>
      </c>
      <c r="J3722">
        <v>0</v>
      </c>
      <c r="K3722">
        <v>1</v>
      </c>
      <c r="L3722" t="s">
        <v>19</v>
      </c>
      <c r="M3722" t="str">
        <f t="shared" si="261"/>
        <v>http://logeion.uchicago.edu/index.html#Cyprus</v>
      </c>
    </row>
    <row r="3723" spans="1:13" ht="15" customHeight="1" x14ac:dyDescent="0.2">
      <c r="A3723" t="s">
        <v>12713</v>
      </c>
      <c r="B3723" t="s">
        <v>12714</v>
      </c>
      <c r="C3723" t="str">
        <f t="shared" si="259"/>
        <v>Cyrenae –arum f.</v>
      </c>
      <c r="D3723" t="str">
        <f t="shared" si="263"/>
        <v>Cyrenae</v>
      </c>
      <c r="E3723" t="s">
        <v>12715</v>
      </c>
      <c r="F3723" t="s">
        <v>12716</v>
      </c>
      <c r="G3723" t="s">
        <v>76</v>
      </c>
      <c r="H3723">
        <v>1</v>
      </c>
      <c r="I3723">
        <v>0</v>
      </c>
      <c r="J3723">
        <v>0</v>
      </c>
      <c r="K3723">
        <v>1</v>
      </c>
      <c r="L3723" t="s">
        <v>19</v>
      </c>
      <c r="M3723" t="str">
        <f t="shared" si="261"/>
        <v>http://logeion.uchicago.edu/index.html#Cyrenae</v>
      </c>
    </row>
    <row r="3724" spans="1:13" ht="15" customHeight="1" x14ac:dyDescent="0.2">
      <c r="A3724" t="s">
        <v>12717</v>
      </c>
      <c r="B3724" t="s">
        <v>12718</v>
      </c>
      <c r="C3724" t="str">
        <f t="shared" si="259"/>
        <v>Cyrenaeus –i m.</v>
      </c>
      <c r="D3724" t="str">
        <f t="shared" si="263"/>
        <v>Cyrenaeus</v>
      </c>
      <c r="E3724" t="s">
        <v>12719</v>
      </c>
      <c r="F3724" t="s">
        <v>12719</v>
      </c>
      <c r="G3724" t="s">
        <v>21</v>
      </c>
      <c r="H3724">
        <v>2</v>
      </c>
      <c r="I3724">
        <v>0</v>
      </c>
      <c r="J3724">
        <v>0</v>
      </c>
      <c r="K3724">
        <v>1</v>
      </c>
      <c r="L3724" t="s">
        <v>19</v>
      </c>
      <c r="M3724" t="str">
        <f t="shared" si="261"/>
        <v>http://logeion.uchicago.edu/index.html#Cyrenaeus</v>
      </c>
    </row>
    <row r="3725" spans="1:13" ht="15" customHeight="1" x14ac:dyDescent="0.2">
      <c r="A3725" t="s">
        <v>12720</v>
      </c>
      <c r="B3725" t="s">
        <v>12721</v>
      </c>
      <c r="C3725" t="str">
        <f t="shared" si="259"/>
        <v>Cyrene –es f.</v>
      </c>
      <c r="D3725" t="str">
        <f t="shared" si="263"/>
        <v>Cyrene</v>
      </c>
      <c r="E3725" t="s">
        <v>12722</v>
      </c>
      <c r="F3725" t="s">
        <v>12723</v>
      </c>
      <c r="G3725" t="s">
        <v>346</v>
      </c>
      <c r="H3725">
        <v>6</v>
      </c>
      <c r="K3725">
        <v>1</v>
      </c>
      <c r="L3725" t="s">
        <v>19</v>
      </c>
      <c r="M3725" t="str">
        <f t="shared" si="261"/>
        <v>http://logeion.uchicago.edu/index.html#Cyrene</v>
      </c>
    </row>
    <row r="3726" spans="1:13" ht="15" customHeight="1" x14ac:dyDescent="0.2">
      <c r="A3726" t="s">
        <v>12724</v>
      </c>
      <c r="B3726" t="s">
        <v>12725</v>
      </c>
      <c r="C3726" t="str">
        <f t="shared" si="259"/>
        <v>Cyrneus –a –um</v>
      </c>
      <c r="D3726" t="str">
        <f t="shared" si="263"/>
        <v>Cyrneus</v>
      </c>
      <c r="E3726" t="s">
        <v>12726</v>
      </c>
      <c r="F3726" t="s">
        <v>12726</v>
      </c>
      <c r="G3726" t="s">
        <v>61</v>
      </c>
      <c r="H3726">
        <v>1</v>
      </c>
      <c r="K3726">
        <v>1</v>
      </c>
      <c r="L3726" t="s">
        <v>36</v>
      </c>
      <c r="M3726" t="str">
        <f t="shared" si="261"/>
        <v>http://logeion.uchicago.edu/index.html#Cyrneus</v>
      </c>
    </row>
    <row r="3727" spans="1:13" ht="15" customHeight="1" x14ac:dyDescent="0.2">
      <c r="A3727" t="s">
        <v>12727</v>
      </c>
      <c r="B3727" t="s">
        <v>60338</v>
      </c>
      <c r="C3727" t="str">
        <f t="shared" si="259"/>
        <v>Cyrus —i m.</v>
      </c>
      <c r="D3727" t="str">
        <f t="shared" si="263"/>
        <v>Cyrus</v>
      </c>
      <c r="E3727" t="s">
        <v>60231</v>
      </c>
      <c r="F3727" t="s">
        <v>60232</v>
      </c>
      <c r="G3727" t="s">
        <v>21</v>
      </c>
      <c r="H3727">
        <v>2</v>
      </c>
      <c r="I3727">
        <v>0</v>
      </c>
      <c r="J3727">
        <v>0</v>
      </c>
      <c r="K3727">
        <v>1</v>
      </c>
      <c r="L3727" t="s">
        <v>19</v>
      </c>
      <c r="M3727" t="str">
        <f t="shared" si="261"/>
        <v>http://logeion.uchicago.edu/index.html#Cyrus</v>
      </c>
    </row>
    <row r="3728" spans="1:13" ht="15" customHeight="1" x14ac:dyDescent="0.2">
      <c r="A3728" t="s">
        <v>61516</v>
      </c>
      <c r="B3728" t="s">
        <v>61518</v>
      </c>
      <c r="C3728" t="str">
        <f t="shared" si="259"/>
        <v>Cytaeis –idis  f.</v>
      </c>
      <c r="D3728" t="str">
        <f t="shared" si="263"/>
        <v>Cytaeis</v>
      </c>
      <c r="E3728" t="s">
        <v>61521</v>
      </c>
      <c r="F3728" t="s">
        <v>61521</v>
      </c>
      <c r="G3728" t="s">
        <v>43</v>
      </c>
      <c r="H3728">
        <v>3</v>
      </c>
      <c r="K3728">
        <v>1</v>
      </c>
      <c r="L3728" t="s">
        <v>19</v>
      </c>
      <c r="M3728" t="str">
        <f t="shared" si="261"/>
        <v>http://logeion.uchicago.edu/index.html#Cytaeis</v>
      </c>
    </row>
    <row r="3729" spans="1:13" ht="15" customHeight="1" x14ac:dyDescent="0.2">
      <c r="A3729" t="s">
        <v>12728</v>
      </c>
      <c r="B3729" t="s">
        <v>12729</v>
      </c>
      <c r="C3729" t="str">
        <f t="shared" si="259"/>
        <v>Cythera –orum n.</v>
      </c>
      <c r="D3729" t="str">
        <f t="shared" si="263"/>
        <v>Cythera</v>
      </c>
      <c r="E3729" t="s">
        <v>12730</v>
      </c>
      <c r="F3729" t="s">
        <v>12731</v>
      </c>
      <c r="G3729" t="s">
        <v>21</v>
      </c>
      <c r="H3729">
        <v>2</v>
      </c>
      <c r="I3729">
        <v>0</v>
      </c>
      <c r="J3729">
        <v>0</v>
      </c>
      <c r="K3729">
        <v>1</v>
      </c>
      <c r="L3729" t="s">
        <v>19</v>
      </c>
      <c r="M3729" t="str">
        <f t="shared" si="261"/>
        <v>http://logeion.uchicago.edu/index.html#Cythera</v>
      </c>
    </row>
    <row r="3730" spans="1:13" ht="15" customHeight="1" x14ac:dyDescent="0.2">
      <c r="A3730" t="s">
        <v>12732</v>
      </c>
      <c r="B3730" t="s">
        <v>12733</v>
      </c>
      <c r="C3730" t="str">
        <f t="shared" si="259"/>
        <v>Cytherea –ae f.</v>
      </c>
      <c r="D3730" t="str">
        <f t="shared" si="263"/>
        <v>Cytherea</v>
      </c>
      <c r="E3730" t="s">
        <v>12734</v>
      </c>
      <c r="F3730" t="s">
        <v>12734</v>
      </c>
      <c r="G3730" t="s">
        <v>76</v>
      </c>
      <c r="H3730">
        <v>1</v>
      </c>
      <c r="I3730">
        <v>0</v>
      </c>
      <c r="J3730">
        <v>0</v>
      </c>
      <c r="K3730">
        <v>1</v>
      </c>
      <c r="L3730" t="s">
        <v>19</v>
      </c>
      <c r="M3730" t="str">
        <f t="shared" si="261"/>
        <v>http://logeion.uchicago.edu/index.html#Cytherea</v>
      </c>
    </row>
    <row r="3731" spans="1:13" ht="15" customHeight="1" x14ac:dyDescent="0.2">
      <c r="A3731" t="s">
        <v>60456</v>
      </c>
      <c r="B3731" t="s">
        <v>60624</v>
      </c>
      <c r="C3731" t="str">
        <f t="shared" si="259"/>
        <v>Cythereius –a –um</v>
      </c>
      <c r="D3731" t="str">
        <f t="shared" si="263"/>
        <v>Cythereius</v>
      </c>
      <c r="E3731" t="s">
        <v>60812</v>
      </c>
      <c r="F3731" t="s">
        <v>60457</v>
      </c>
      <c r="G3731" t="s">
        <v>61</v>
      </c>
      <c r="H3731">
        <v>1</v>
      </c>
      <c r="K3731">
        <v>1</v>
      </c>
      <c r="L3731" t="s">
        <v>36</v>
      </c>
      <c r="M3731" t="str">
        <f t="shared" si="261"/>
        <v>http://logeion.uchicago.edu/index.html#Cythereius</v>
      </c>
    </row>
    <row r="3732" spans="1:13" ht="15" customHeight="1" x14ac:dyDescent="0.2">
      <c r="A3732" t="s">
        <v>12735</v>
      </c>
      <c r="B3732" t="s">
        <v>12736</v>
      </c>
      <c r="C3732" t="str">
        <f t="shared" si="259"/>
        <v>Cytheriacus –a –um</v>
      </c>
      <c r="D3732" t="str">
        <f t="shared" si="263"/>
        <v>Cytheriacus</v>
      </c>
      <c r="E3732" t="s">
        <v>12737</v>
      </c>
      <c r="F3732" t="s">
        <v>12737</v>
      </c>
      <c r="G3732" t="s">
        <v>61</v>
      </c>
      <c r="H3732">
        <v>1</v>
      </c>
      <c r="I3732">
        <v>0</v>
      </c>
      <c r="J3732">
        <v>0</v>
      </c>
      <c r="K3732">
        <v>1</v>
      </c>
      <c r="L3732" t="s">
        <v>12738</v>
      </c>
      <c r="M3732" t="str">
        <f t="shared" si="261"/>
        <v>http://logeion.uchicago.edu/index.html#Cytheriacus</v>
      </c>
    </row>
    <row r="3733" spans="1:13" ht="15" customHeight="1" x14ac:dyDescent="0.2">
      <c r="A3733" t="s">
        <v>12739</v>
      </c>
      <c r="B3733" t="s">
        <v>12740</v>
      </c>
      <c r="C3733" t="str">
        <f t="shared" si="259"/>
        <v>cytisus –i m.</v>
      </c>
      <c r="D3733" t="str">
        <f t="shared" si="263"/>
        <v>cytisus</v>
      </c>
      <c r="E3733" t="s">
        <v>12741</v>
      </c>
      <c r="F3733" t="s">
        <v>12742</v>
      </c>
      <c r="G3733" t="s">
        <v>21</v>
      </c>
      <c r="H3733">
        <v>2</v>
      </c>
      <c r="I3733">
        <v>0</v>
      </c>
      <c r="J3733">
        <v>0</v>
      </c>
      <c r="K3733">
        <v>0</v>
      </c>
      <c r="L3733" t="s">
        <v>19</v>
      </c>
      <c r="M3733" t="str">
        <f t="shared" si="261"/>
        <v>http://logeion.uchicago.edu/index.html#cytisus</v>
      </c>
    </row>
    <row r="3734" spans="1:13" ht="15" customHeight="1" x14ac:dyDescent="0.2">
      <c r="A3734" t="s">
        <v>12743</v>
      </c>
      <c r="B3734" t="s">
        <v>12744</v>
      </c>
      <c r="C3734" t="str">
        <f t="shared" si="259"/>
        <v>Cytorius –a –um</v>
      </c>
      <c r="D3734" t="str">
        <f t="shared" si="263"/>
        <v>Cytorius</v>
      </c>
      <c r="E3734" t="s">
        <v>12745</v>
      </c>
      <c r="F3734" t="s">
        <v>12746</v>
      </c>
      <c r="G3734" t="s">
        <v>61</v>
      </c>
      <c r="H3734">
        <v>1</v>
      </c>
      <c r="I3734">
        <v>0</v>
      </c>
      <c r="J3734">
        <v>0</v>
      </c>
      <c r="K3734">
        <v>1</v>
      </c>
      <c r="L3734" t="s">
        <v>36</v>
      </c>
      <c r="M3734" t="str">
        <f t="shared" si="261"/>
        <v>http://logeion.uchicago.edu/index.html#Cytorius</v>
      </c>
    </row>
    <row r="3735" spans="1:13" ht="15" customHeight="1" x14ac:dyDescent="0.2">
      <c r="A3735" t="s">
        <v>12747</v>
      </c>
      <c r="B3735" t="s">
        <v>12748</v>
      </c>
      <c r="C3735" t="str">
        <f t="shared" ref="C3735:C3798" si="264">SUBSTITUTE(SUBSTITUTE(SUBSTITUTE(SUBSTITUTE(SUBSTITUTE(SUBSTITUTE(SUBSTITUTE(SUBSTITUTE(SUBSTITUTE(SUBSTITUTE(SUBSTITUTE(B3735, "ā", "a"), "ē", "e"), "ī", "i"), "ō", "o"), "ū", "u"), "ȳ", "y"), "Ā", "A"), "Ē", "E"), "Ī", "I"), "Ō", "O"), "Ū", "U")</f>
        <v>Cytorus –i m.</v>
      </c>
      <c r="D3735" t="str">
        <f t="shared" si="263"/>
        <v>Cytorus</v>
      </c>
      <c r="E3735" t="s">
        <v>12749</v>
      </c>
      <c r="F3735" t="s">
        <v>12750</v>
      </c>
      <c r="G3735" t="s">
        <v>21</v>
      </c>
      <c r="H3735">
        <v>2</v>
      </c>
      <c r="I3735">
        <v>0</v>
      </c>
      <c r="J3735">
        <v>0</v>
      </c>
      <c r="K3735">
        <v>1</v>
      </c>
      <c r="L3735" t="s">
        <v>19</v>
      </c>
      <c r="M3735" t="str">
        <f t="shared" si="261"/>
        <v>http://logeion.uchicago.edu/index.html#Cytorus</v>
      </c>
    </row>
    <row r="3736" spans="1:13" ht="15" customHeight="1" x14ac:dyDescent="0.2">
      <c r="A3736" t="s">
        <v>12751</v>
      </c>
      <c r="B3736" t="s">
        <v>12752</v>
      </c>
      <c r="C3736" t="str">
        <f t="shared" si="264"/>
        <v>Cyziceni –orum m.</v>
      </c>
      <c r="D3736" t="str">
        <f t="shared" si="263"/>
        <v>Cyziceni</v>
      </c>
      <c r="E3736" t="s">
        <v>12753</v>
      </c>
      <c r="F3736" t="s">
        <v>12753</v>
      </c>
      <c r="G3736" t="s">
        <v>21</v>
      </c>
      <c r="H3736">
        <v>2</v>
      </c>
      <c r="I3736">
        <v>0</v>
      </c>
      <c r="J3736">
        <v>0</v>
      </c>
      <c r="K3736">
        <v>1</v>
      </c>
      <c r="L3736" t="s">
        <v>19</v>
      </c>
      <c r="M3736" t="str">
        <f t="shared" si="261"/>
        <v>http://logeion.uchicago.edu/index.html#Cyziceni</v>
      </c>
    </row>
    <row r="3737" spans="1:13" ht="15" customHeight="1" x14ac:dyDescent="0.2">
      <c r="A3737" t="s">
        <v>12754</v>
      </c>
      <c r="B3737" t="s">
        <v>12755</v>
      </c>
      <c r="C3737" t="str">
        <f t="shared" si="264"/>
        <v>Cyzicus or Cyzicos –i f.</v>
      </c>
      <c r="D3737" t="str">
        <f t="shared" si="263"/>
        <v>Cyzicus</v>
      </c>
      <c r="E3737" t="s">
        <v>12756</v>
      </c>
      <c r="F3737" t="s">
        <v>12756</v>
      </c>
      <c r="G3737" t="s">
        <v>346</v>
      </c>
      <c r="H3737">
        <v>6</v>
      </c>
      <c r="I3737">
        <v>0</v>
      </c>
      <c r="J3737">
        <v>0</v>
      </c>
      <c r="K3737">
        <v>1</v>
      </c>
      <c r="L3737" t="s">
        <v>19</v>
      </c>
      <c r="M3737" t="str">
        <f t="shared" si="261"/>
        <v>http://logeion.uchicago.edu/index.html#Cyzicus</v>
      </c>
    </row>
    <row r="3738" spans="1:13" ht="15" customHeight="1" x14ac:dyDescent="0.2">
      <c r="A3738" t="s">
        <v>12757</v>
      </c>
      <c r="B3738" t="s">
        <v>12757</v>
      </c>
      <c r="C3738" t="str">
        <f t="shared" si="264"/>
        <v>D</v>
      </c>
      <c r="D3738" t="s">
        <v>12757</v>
      </c>
      <c r="E3738" t="s">
        <v>12758</v>
      </c>
      <c r="F3738" t="s">
        <v>12758</v>
      </c>
      <c r="G3738" t="s">
        <v>43</v>
      </c>
      <c r="H3738">
        <v>6</v>
      </c>
      <c r="I3738">
        <v>0</v>
      </c>
      <c r="J3738">
        <v>0</v>
      </c>
      <c r="K3738">
        <v>0</v>
      </c>
      <c r="L3738" t="s">
        <v>19</v>
      </c>
      <c r="M3738" t="str">
        <f t="shared" si="261"/>
        <v>http://logeion.uchicago.edu/index.html#D</v>
      </c>
    </row>
    <row r="3739" spans="1:13" ht="15" customHeight="1" x14ac:dyDescent="0.2">
      <c r="A3739" t="s">
        <v>12759</v>
      </c>
      <c r="B3739" t="s">
        <v>12760</v>
      </c>
      <c r="C3739" t="str">
        <f t="shared" si="264"/>
        <v>D. = Decimus –i m.</v>
      </c>
      <c r="D3739" t="str">
        <f t="shared" ref="D3739:D3785" si="265">IF(ISBLANK(B3739),0,LEFT( C3739, FIND( " ", C3739 ) - 1 ))</f>
        <v>D.</v>
      </c>
      <c r="E3739" t="s">
        <v>12761</v>
      </c>
      <c r="F3739" t="s">
        <v>12761</v>
      </c>
      <c r="G3739" t="s">
        <v>21</v>
      </c>
      <c r="H3739">
        <v>2</v>
      </c>
      <c r="I3739">
        <v>0</v>
      </c>
      <c r="J3739">
        <v>0</v>
      </c>
      <c r="K3739">
        <v>1</v>
      </c>
      <c r="L3739" t="s">
        <v>19</v>
      </c>
      <c r="M3739" t="str">
        <f t="shared" si="261"/>
        <v>http://logeion.uchicago.edu/index.html#D.</v>
      </c>
    </row>
    <row r="3740" spans="1:13" ht="15" customHeight="1" x14ac:dyDescent="0.2">
      <c r="A3740" t="s">
        <v>58847</v>
      </c>
      <c r="B3740" t="s">
        <v>58899</v>
      </c>
      <c r="C3740" t="str">
        <f t="shared" si="264"/>
        <v>daal m.</v>
      </c>
      <c r="D3740" t="str">
        <f t="shared" si="265"/>
        <v>daal</v>
      </c>
      <c r="E3740" t="s">
        <v>58622</v>
      </c>
      <c r="F3740" t="s">
        <v>58622</v>
      </c>
      <c r="G3740" t="s">
        <v>43</v>
      </c>
      <c r="H3740">
        <v>6</v>
      </c>
      <c r="L3740" t="s">
        <v>19</v>
      </c>
      <c r="M3740" t="str">
        <f t="shared" si="261"/>
        <v>http://logeion.uchicago.edu/index.html#daal</v>
      </c>
    </row>
    <row r="3741" spans="1:13" ht="15" customHeight="1" x14ac:dyDescent="0.2">
      <c r="A3741" t="s">
        <v>12762</v>
      </c>
      <c r="B3741" t="s">
        <v>12763</v>
      </c>
      <c r="C3741" t="str">
        <f t="shared" si="264"/>
        <v xml:space="preserve">Dacia –ae f. </v>
      </c>
      <c r="D3741" t="str">
        <f t="shared" si="265"/>
        <v>Dacia</v>
      </c>
      <c r="E3741" t="s">
        <v>12764</v>
      </c>
      <c r="F3741" t="s">
        <v>12765</v>
      </c>
      <c r="G3741" t="s">
        <v>76</v>
      </c>
      <c r="H3741">
        <v>1</v>
      </c>
      <c r="I3741">
        <v>0</v>
      </c>
      <c r="J3741">
        <v>0</v>
      </c>
      <c r="K3741">
        <v>1</v>
      </c>
      <c r="L3741" t="s">
        <v>19</v>
      </c>
      <c r="M3741" t="str">
        <f t="shared" si="261"/>
        <v>http://logeion.uchicago.edu/index.html#Dacia</v>
      </c>
    </row>
    <row r="3742" spans="1:13" ht="15" customHeight="1" x14ac:dyDescent="0.2">
      <c r="A3742" t="s">
        <v>12766</v>
      </c>
      <c r="B3742" t="s">
        <v>12767</v>
      </c>
      <c r="C3742" t="str">
        <f t="shared" si="264"/>
        <v>Dacus –a –um</v>
      </c>
      <c r="D3742" t="str">
        <f t="shared" si="265"/>
        <v>Dacus</v>
      </c>
      <c r="E3742" t="s">
        <v>12768</v>
      </c>
      <c r="F3742" t="s">
        <v>12768</v>
      </c>
      <c r="G3742" t="s">
        <v>61</v>
      </c>
      <c r="H3742">
        <v>1</v>
      </c>
      <c r="I3742">
        <v>0</v>
      </c>
      <c r="J3742">
        <v>0</v>
      </c>
      <c r="K3742">
        <v>1</v>
      </c>
      <c r="L3742" t="s">
        <v>36</v>
      </c>
      <c r="M3742" t="str">
        <f t="shared" si="261"/>
        <v>http://logeion.uchicago.edu/index.html#Dacus</v>
      </c>
    </row>
    <row r="3743" spans="1:13" ht="15" customHeight="1" x14ac:dyDescent="0.2">
      <c r="A3743" t="s">
        <v>12769</v>
      </c>
      <c r="B3743" t="s">
        <v>12770</v>
      </c>
      <c r="C3743" t="str">
        <f t="shared" si="264"/>
        <v>daedalus –a –um</v>
      </c>
      <c r="D3743" t="str">
        <f t="shared" si="265"/>
        <v>daedalus</v>
      </c>
      <c r="E3743" t="s">
        <v>12771</v>
      </c>
      <c r="F3743" t="s">
        <v>12772</v>
      </c>
      <c r="G3743" t="s">
        <v>61</v>
      </c>
      <c r="H3743">
        <v>1</v>
      </c>
      <c r="I3743">
        <v>0</v>
      </c>
      <c r="J3743">
        <v>0</v>
      </c>
      <c r="K3743">
        <v>0</v>
      </c>
      <c r="L3743" t="s">
        <v>36</v>
      </c>
      <c r="M3743" t="str">
        <f t="shared" si="261"/>
        <v>http://logeion.uchicago.edu/index.html#daedalus</v>
      </c>
    </row>
    <row r="3744" spans="1:13" ht="15" customHeight="1" x14ac:dyDescent="0.2">
      <c r="A3744" t="s">
        <v>12773</v>
      </c>
      <c r="B3744" t="s">
        <v>12774</v>
      </c>
      <c r="C3744" t="str">
        <f t="shared" si="264"/>
        <v>Daedalus –i m.</v>
      </c>
      <c r="D3744" t="str">
        <f t="shared" si="265"/>
        <v>Daedalus</v>
      </c>
      <c r="E3744" t="s">
        <v>12775</v>
      </c>
      <c r="F3744" t="s">
        <v>12776</v>
      </c>
      <c r="G3744" t="s">
        <v>21</v>
      </c>
      <c r="H3744">
        <v>2</v>
      </c>
      <c r="I3744">
        <v>0</v>
      </c>
      <c r="J3744">
        <v>0</v>
      </c>
      <c r="K3744">
        <v>1</v>
      </c>
      <c r="L3744" t="s">
        <v>19</v>
      </c>
      <c r="M3744" t="str">
        <f t="shared" si="261"/>
        <v>http://logeion.uchicago.edu/index.html#Daedalus</v>
      </c>
    </row>
    <row r="3745" spans="1:13" ht="15" customHeight="1" x14ac:dyDescent="0.2">
      <c r="A3745" t="s">
        <v>12784</v>
      </c>
      <c r="B3745" t="s">
        <v>59215</v>
      </c>
      <c r="C3745" t="str">
        <f t="shared" si="264"/>
        <v>Daegberect –i* m.</v>
      </c>
      <c r="D3745" t="str">
        <f t="shared" si="265"/>
        <v>Daegberect</v>
      </c>
      <c r="E3745" t="s">
        <v>12785</v>
      </c>
      <c r="F3745" t="s">
        <v>12786</v>
      </c>
      <c r="G3745" t="s">
        <v>43</v>
      </c>
      <c r="H3745">
        <v>6</v>
      </c>
      <c r="I3745">
        <v>0</v>
      </c>
      <c r="J3745">
        <v>0</v>
      </c>
      <c r="K3745">
        <v>1</v>
      </c>
      <c r="L3745" t="s">
        <v>19</v>
      </c>
      <c r="M3745" t="str">
        <f t="shared" si="261"/>
        <v>http://logeion.uchicago.edu/index.html#Daegberect</v>
      </c>
    </row>
    <row r="3746" spans="1:13" ht="15" customHeight="1" x14ac:dyDescent="0.2">
      <c r="A3746" t="s">
        <v>12777</v>
      </c>
      <c r="B3746" t="s">
        <v>12778</v>
      </c>
      <c r="C3746" t="str">
        <f t="shared" si="264"/>
        <v>daemon –onis m.</v>
      </c>
      <c r="D3746" t="str">
        <f t="shared" si="265"/>
        <v>daemon</v>
      </c>
      <c r="E3746" t="s">
        <v>12779</v>
      </c>
      <c r="F3746" t="s">
        <v>12780</v>
      </c>
      <c r="G3746" t="s">
        <v>346</v>
      </c>
      <c r="H3746">
        <v>6</v>
      </c>
      <c r="I3746">
        <v>0</v>
      </c>
      <c r="J3746">
        <v>0</v>
      </c>
      <c r="K3746">
        <v>0</v>
      </c>
      <c r="L3746" t="s">
        <v>19</v>
      </c>
      <c r="M3746" t="str">
        <f t="shared" si="261"/>
        <v>http://logeion.uchicago.edu/index.html#daemon</v>
      </c>
    </row>
    <row r="3747" spans="1:13" ht="15" customHeight="1" x14ac:dyDescent="0.2">
      <c r="A3747" t="s">
        <v>58752</v>
      </c>
      <c r="B3747" t="s">
        <v>58407</v>
      </c>
      <c r="C3747" t="str">
        <f t="shared" si="264"/>
        <v>daemonicus –a –um</v>
      </c>
      <c r="D3747" t="str">
        <f t="shared" si="265"/>
        <v>daemonicus</v>
      </c>
      <c r="E3747" t="s">
        <v>58408</v>
      </c>
      <c r="F3747" t="s">
        <v>58408</v>
      </c>
      <c r="G3747" t="s">
        <v>61</v>
      </c>
      <c r="H3747">
        <v>1</v>
      </c>
      <c r="L3747" t="s">
        <v>36</v>
      </c>
      <c r="M3747" t="str">
        <f t="shared" ref="M3747:M3810" si="266">"http://logeion.uchicago.edu/index.html#"&amp;D3747</f>
        <v>http://logeion.uchicago.edu/index.html#daemonicus</v>
      </c>
    </row>
    <row r="3748" spans="1:13" ht="15" customHeight="1" x14ac:dyDescent="0.2">
      <c r="A3748" t="s">
        <v>61022</v>
      </c>
      <c r="B3748" t="s">
        <v>61129</v>
      </c>
      <c r="C3748" t="str">
        <f t="shared" si="264"/>
        <v>daemonium daemonii n.</v>
      </c>
      <c r="D3748" t="str">
        <f t="shared" si="265"/>
        <v>daemonium</v>
      </c>
      <c r="E3748" t="s">
        <v>61258</v>
      </c>
      <c r="F3748" t="s">
        <v>61258</v>
      </c>
      <c r="G3748" t="s">
        <v>21</v>
      </c>
      <c r="H3748">
        <v>2</v>
      </c>
      <c r="L3748" t="s">
        <v>19</v>
      </c>
      <c r="M3748" t="str">
        <f t="shared" si="266"/>
        <v>http://logeion.uchicago.edu/index.html#daemonium</v>
      </c>
    </row>
    <row r="3749" spans="1:13" ht="15" customHeight="1" x14ac:dyDescent="0.2">
      <c r="A3749" t="s">
        <v>12787</v>
      </c>
      <c r="B3749" t="s">
        <v>12788</v>
      </c>
      <c r="C3749" t="str">
        <f t="shared" si="264"/>
        <v>Dahae –arum m.</v>
      </c>
      <c r="D3749" t="str">
        <f t="shared" si="265"/>
        <v>Dahae</v>
      </c>
      <c r="E3749" t="s">
        <v>12789</v>
      </c>
      <c r="F3749" t="s">
        <v>12790</v>
      </c>
      <c r="G3749" t="s">
        <v>76</v>
      </c>
      <c r="H3749">
        <v>1</v>
      </c>
      <c r="I3749">
        <v>0</v>
      </c>
      <c r="J3749">
        <v>0</v>
      </c>
      <c r="K3749">
        <v>1</v>
      </c>
      <c r="L3749" t="s">
        <v>19</v>
      </c>
      <c r="M3749" t="str">
        <f t="shared" si="266"/>
        <v>http://logeion.uchicago.edu/index.html#Dahae</v>
      </c>
    </row>
    <row r="3750" spans="1:13" ht="15" customHeight="1" x14ac:dyDescent="0.2">
      <c r="A3750" t="s">
        <v>56410</v>
      </c>
      <c r="B3750" t="s">
        <v>59489</v>
      </c>
      <c r="C3750" t="str">
        <f t="shared" si="264"/>
        <v>Dalmatia –ae f. </v>
      </c>
      <c r="D3750" t="str">
        <f t="shared" si="265"/>
        <v>Dalmatia</v>
      </c>
      <c r="E3750" t="s">
        <v>59426</v>
      </c>
      <c r="F3750" t="s">
        <v>59426</v>
      </c>
      <c r="G3750" t="s">
        <v>76</v>
      </c>
      <c r="H3750">
        <v>1</v>
      </c>
      <c r="K3750">
        <v>1</v>
      </c>
      <c r="L3750" t="s">
        <v>19</v>
      </c>
      <c r="M3750" t="str">
        <f t="shared" si="266"/>
        <v>http://logeion.uchicago.edu/index.html#Dalmatia</v>
      </c>
    </row>
    <row r="3751" spans="1:13" ht="15" customHeight="1" x14ac:dyDescent="0.2">
      <c r="A3751" t="s">
        <v>58846</v>
      </c>
      <c r="B3751" t="s">
        <v>58620</v>
      </c>
      <c r="C3751" t="str">
        <f t="shared" si="264"/>
        <v>Dalreudini –orum* m.</v>
      </c>
      <c r="D3751" t="str">
        <f t="shared" si="265"/>
        <v>Dalreudini</v>
      </c>
      <c r="E3751" t="s">
        <v>58621</v>
      </c>
      <c r="F3751" t="s">
        <v>58621</v>
      </c>
      <c r="G3751" t="s">
        <v>21</v>
      </c>
      <c r="H3751">
        <v>2</v>
      </c>
      <c r="K3751">
        <v>1</v>
      </c>
      <c r="L3751" t="s">
        <v>19</v>
      </c>
      <c r="M3751" t="str">
        <f t="shared" si="266"/>
        <v>http://logeion.uchicago.edu/index.html#Dalreudini</v>
      </c>
    </row>
    <row r="3752" spans="1:13" ht="15" customHeight="1" x14ac:dyDescent="0.2">
      <c r="A3752" t="s">
        <v>53336</v>
      </c>
      <c r="B3752" t="s">
        <v>53337</v>
      </c>
      <c r="C3752" t="str">
        <f t="shared" si="264"/>
        <v>Dama –ae f.</v>
      </c>
      <c r="D3752" t="str">
        <f t="shared" si="265"/>
        <v>Dama</v>
      </c>
      <c r="E3752" t="s">
        <v>53338</v>
      </c>
      <c r="F3752" t="s">
        <v>54625</v>
      </c>
      <c r="G3752" t="s">
        <v>76</v>
      </c>
      <c r="H3752">
        <v>1</v>
      </c>
      <c r="I3752">
        <v>0</v>
      </c>
      <c r="J3752">
        <v>0</v>
      </c>
      <c r="K3752">
        <v>0</v>
      </c>
      <c r="L3752" t="s">
        <v>19</v>
      </c>
      <c r="M3752" t="str">
        <f t="shared" si="266"/>
        <v>http://logeion.uchicago.edu/index.html#Dama</v>
      </c>
    </row>
    <row r="3753" spans="1:13" ht="15" customHeight="1" x14ac:dyDescent="0.2">
      <c r="A3753" t="s">
        <v>12794</v>
      </c>
      <c r="B3753" t="s">
        <v>12795</v>
      </c>
      <c r="C3753" t="str">
        <f t="shared" si="264"/>
        <v>Damasippus –i m.</v>
      </c>
      <c r="D3753" t="str">
        <f t="shared" si="265"/>
        <v>Damasippus</v>
      </c>
      <c r="E3753" t="s">
        <v>12796</v>
      </c>
      <c r="F3753" t="s">
        <v>12796</v>
      </c>
      <c r="G3753" t="s">
        <v>21</v>
      </c>
      <c r="H3753">
        <v>2</v>
      </c>
      <c r="I3753">
        <v>0</v>
      </c>
      <c r="J3753">
        <v>0</v>
      </c>
      <c r="K3753">
        <v>1</v>
      </c>
      <c r="L3753" t="s">
        <v>19</v>
      </c>
      <c r="M3753" t="str">
        <f t="shared" si="266"/>
        <v>http://logeion.uchicago.edu/index.html#Damasippus</v>
      </c>
    </row>
    <row r="3754" spans="1:13" ht="15" customHeight="1" x14ac:dyDescent="0.2">
      <c r="A3754" t="s">
        <v>12800</v>
      </c>
      <c r="B3754" t="s">
        <v>12801</v>
      </c>
      <c r="C3754" t="str">
        <f t="shared" si="264"/>
        <v>damma –ae f.</v>
      </c>
      <c r="D3754" t="str">
        <f t="shared" si="265"/>
        <v>damma</v>
      </c>
      <c r="E3754" t="s">
        <v>12802</v>
      </c>
      <c r="F3754" t="s">
        <v>12803</v>
      </c>
      <c r="G3754" t="s">
        <v>76</v>
      </c>
      <c r="H3754">
        <v>1</v>
      </c>
      <c r="I3754">
        <v>0</v>
      </c>
      <c r="J3754">
        <v>0</v>
      </c>
      <c r="K3754">
        <v>0</v>
      </c>
      <c r="L3754" t="s">
        <v>19</v>
      </c>
      <c r="M3754" t="str">
        <f t="shared" si="266"/>
        <v>http://logeion.uchicago.edu/index.html#damma</v>
      </c>
    </row>
    <row r="3755" spans="1:13" ht="15" customHeight="1" x14ac:dyDescent="0.2">
      <c r="A3755" t="s">
        <v>12805</v>
      </c>
      <c r="B3755" t="s">
        <v>12806</v>
      </c>
      <c r="C3755" t="str">
        <f t="shared" si="264"/>
        <v>damnatio –onis f.</v>
      </c>
      <c r="D3755" t="str">
        <f t="shared" si="265"/>
        <v>damnatio</v>
      </c>
      <c r="E3755" t="s">
        <v>12807</v>
      </c>
      <c r="F3755" t="s">
        <v>12808</v>
      </c>
      <c r="G3755" t="s">
        <v>29</v>
      </c>
      <c r="H3755">
        <v>3</v>
      </c>
      <c r="I3755">
        <v>0</v>
      </c>
      <c r="J3755">
        <v>0</v>
      </c>
      <c r="K3755">
        <v>0</v>
      </c>
      <c r="L3755" t="s">
        <v>19</v>
      </c>
      <c r="M3755" t="str">
        <f t="shared" si="266"/>
        <v>http://logeion.uchicago.edu/index.html#damnatio</v>
      </c>
    </row>
    <row r="3756" spans="1:13" ht="15" customHeight="1" x14ac:dyDescent="0.2">
      <c r="A3756" t="s">
        <v>12812</v>
      </c>
      <c r="B3756" t="s">
        <v>12813</v>
      </c>
      <c r="C3756" t="str">
        <f t="shared" si="264"/>
        <v>damno damnare damnavi damnatus</v>
      </c>
      <c r="D3756" t="str">
        <f t="shared" si="265"/>
        <v>damno</v>
      </c>
      <c r="E3756" t="s">
        <v>10381</v>
      </c>
      <c r="F3756" t="s">
        <v>12814</v>
      </c>
      <c r="G3756" t="s">
        <v>23</v>
      </c>
      <c r="I3756">
        <v>1</v>
      </c>
      <c r="J3756">
        <v>0</v>
      </c>
      <c r="K3756">
        <v>0</v>
      </c>
      <c r="L3756" t="s">
        <v>24</v>
      </c>
      <c r="M3756" t="str">
        <f t="shared" si="266"/>
        <v>http://logeion.uchicago.edu/index.html#damno</v>
      </c>
    </row>
    <row r="3757" spans="1:13" ht="15" customHeight="1" x14ac:dyDescent="0.2">
      <c r="A3757" t="s">
        <v>12816</v>
      </c>
      <c r="B3757" t="s">
        <v>55068</v>
      </c>
      <c r="C3757" t="str">
        <f t="shared" si="264"/>
        <v>damnosus –a –um</v>
      </c>
      <c r="D3757" t="str">
        <f t="shared" si="265"/>
        <v>damnosus</v>
      </c>
      <c r="E3757" t="s">
        <v>55067</v>
      </c>
      <c r="F3757" t="s">
        <v>55066</v>
      </c>
      <c r="G3757" t="s">
        <v>61</v>
      </c>
      <c r="H3757">
        <v>1</v>
      </c>
      <c r="I3757">
        <v>0</v>
      </c>
      <c r="J3757">
        <v>0</v>
      </c>
      <c r="K3757">
        <v>0</v>
      </c>
      <c r="L3757" t="s">
        <v>36</v>
      </c>
      <c r="M3757" t="str">
        <f t="shared" si="266"/>
        <v>http://logeion.uchicago.edu/index.html#damnosus</v>
      </c>
    </row>
    <row r="3758" spans="1:13" ht="15" customHeight="1" x14ac:dyDescent="0.2">
      <c r="A3758" t="s">
        <v>12817</v>
      </c>
      <c r="B3758" t="s">
        <v>12818</v>
      </c>
      <c r="C3758" t="str">
        <f t="shared" si="264"/>
        <v>damnum damni n.</v>
      </c>
      <c r="D3758" t="str">
        <f t="shared" si="265"/>
        <v>damnum</v>
      </c>
      <c r="E3758" t="s">
        <v>12819</v>
      </c>
      <c r="F3758" t="s">
        <v>12819</v>
      </c>
      <c r="G3758" t="s">
        <v>21</v>
      </c>
      <c r="H3758">
        <v>2</v>
      </c>
      <c r="I3758">
        <v>0</v>
      </c>
      <c r="J3758">
        <v>0</v>
      </c>
      <c r="K3758">
        <v>0</v>
      </c>
      <c r="L3758" t="s">
        <v>19</v>
      </c>
      <c r="M3758" t="str">
        <f t="shared" si="266"/>
        <v>http://logeion.uchicago.edu/index.html#damnum</v>
      </c>
    </row>
    <row r="3759" spans="1:13" ht="15" customHeight="1" x14ac:dyDescent="0.2">
      <c r="A3759" t="s">
        <v>12820</v>
      </c>
      <c r="B3759" t="s">
        <v>12821</v>
      </c>
      <c r="C3759" t="str">
        <f t="shared" si="264"/>
        <v xml:space="preserve">Damoetas –ae m. </v>
      </c>
      <c r="D3759" t="str">
        <f t="shared" si="265"/>
        <v>Damoetas</v>
      </c>
      <c r="E3759" t="s">
        <v>12822</v>
      </c>
      <c r="F3759" t="s">
        <v>12823</v>
      </c>
      <c r="G3759" t="s">
        <v>76</v>
      </c>
      <c r="H3759">
        <v>1</v>
      </c>
      <c r="K3759">
        <v>1</v>
      </c>
      <c r="L3759" t="s">
        <v>19</v>
      </c>
      <c r="M3759" t="str">
        <f t="shared" si="266"/>
        <v>http://logeion.uchicago.edu/index.html#Damoetas</v>
      </c>
    </row>
    <row r="3760" spans="1:13" ht="15" customHeight="1" x14ac:dyDescent="0.2">
      <c r="A3760" t="s">
        <v>12824</v>
      </c>
      <c r="B3760" t="s">
        <v>12825</v>
      </c>
      <c r="C3760" t="str">
        <f t="shared" si="264"/>
        <v>Damon –onis m.</v>
      </c>
      <c r="D3760" t="str">
        <f t="shared" si="265"/>
        <v>Damon</v>
      </c>
      <c r="E3760" t="s">
        <v>12826</v>
      </c>
      <c r="F3760" t="s">
        <v>12827</v>
      </c>
      <c r="G3760" t="s">
        <v>29</v>
      </c>
      <c r="H3760">
        <v>3</v>
      </c>
      <c r="K3760">
        <v>1</v>
      </c>
      <c r="L3760" t="s">
        <v>19</v>
      </c>
      <c r="M3760" t="str">
        <f t="shared" si="266"/>
        <v>http://logeion.uchicago.edu/index.html#Damon</v>
      </c>
    </row>
    <row r="3761" spans="1:13" ht="15" customHeight="1" x14ac:dyDescent="0.2">
      <c r="A3761" t="s">
        <v>12828</v>
      </c>
      <c r="B3761" t="s">
        <v>12829</v>
      </c>
      <c r="C3761" t="str">
        <f t="shared" si="264"/>
        <v>Danae –es f.</v>
      </c>
      <c r="D3761" t="str">
        <f t="shared" si="265"/>
        <v>Danae</v>
      </c>
      <c r="E3761" t="s">
        <v>12830</v>
      </c>
      <c r="F3761" t="s">
        <v>12831</v>
      </c>
      <c r="G3761" t="s">
        <v>346</v>
      </c>
      <c r="H3761">
        <v>6</v>
      </c>
      <c r="I3761">
        <v>0</v>
      </c>
      <c r="J3761">
        <v>0</v>
      </c>
      <c r="K3761">
        <v>1</v>
      </c>
      <c r="L3761" t="s">
        <v>19</v>
      </c>
      <c r="M3761" t="str">
        <f t="shared" si="266"/>
        <v>http://logeion.uchicago.edu/index.html#Danae</v>
      </c>
    </row>
    <row r="3762" spans="1:13" ht="15" customHeight="1" x14ac:dyDescent="0.2">
      <c r="A3762" t="s">
        <v>12832</v>
      </c>
      <c r="B3762" t="s">
        <v>12833</v>
      </c>
      <c r="C3762" t="str">
        <f t="shared" si="264"/>
        <v>Danai –orum m.</v>
      </c>
      <c r="D3762" t="str">
        <f t="shared" si="265"/>
        <v>Danai</v>
      </c>
      <c r="E3762" t="s">
        <v>56677</v>
      </c>
      <c r="F3762" t="s">
        <v>56678</v>
      </c>
      <c r="G3762" t="s">
        <v>21</v>
      </c>
      <c r="H3762">
        <v>2</v>
      </c>
      <c r="I3762">
        <v>0</v>
      </c>
      <c r="J3762">
        <v>0</v>
      </c>
      <c r="K3762">
        <v>1</v>
      </c>
      <c r="L3762" t="s">
        <v>19</v>
      </c>
      <c r="M3762" t="str">
        <f t="shared" si="266"/>
        <v>http://logeion.uchicago.edu/index.html#Danai</v>
      </c>
    </row>
    <row r="3763" spans="1:13" ht="15" customHeight="1" x14ac:dyDescent="0.2">
      <c r="A3763" t="s">
        <v>12835</v>
      </c>
      <c r="B3763" t="s">
        <v>12836</v>
      </c>
      <c r="C3763" t="str">
        <f t="shared" si="264"/>
        <v>Danaus –a –um</v>
      </c>
      <c r="D3763" t="str">
        <f t="shared" si="265"/>
        <v>Danaus</v>
      </c>
      <c r="E3763" t="s">
        <v>12837</v>
      </c>
      <c r="F3763" t="s">
        <v>12838</v>
      </c>
      <c r="G3763" t="s">
        <v>61</v>
      </c>
      <c r="H3763">
        <v>1</v>
      </c>
      <c r="I3763">
        <v>0</v>
      </c>
      <c r="J3763">
        <v>0</v>
      </c>
      <c r="K3763">
        <v>1</v>
      </c>
      <c r="L3763" t="s">
        <v>36</v>
      </c>
      <c r="M3763" t="str">
        <f t="shared" si="266"/>
        <v>http://logeion.uchicago.edu/index.html#Danaus</v>
      </c>
    </row>
    <row r="3764" spans="1:13" ht="15" customHeight="1" x14ac:dyDescent="0.2">
      <c r="A3764" t="s">
        <v>12839</v>
      </c>
      <c r="B3764" t="s">
        <v>12840</v>
      </c>
      <c r="C3764" t="str">
        <f t="shared" si="264"/>
        <v>Daniel –elis m.</v>
      </c>
      <c r="D3764" t="str">
        <f t="shared" si="265"/>
        <v>Daniel</v>
      </c>
      <c r="E3764" t="s">
        <v>12841</v>
      </c>
      <c r="F3764" t="s">
        <v>12842</v>
      </c>
      <c r="G3764" t="s">
        <v>29</v>
      </c>
      <c r="H3764">
        <v>3</v>
      </c>
      <c r="I3764">
        <v>0</v>
      </c>
      <c r="J3764">
        <v>0</v>
      </c>
      <c r="K3764">
        <v>1</v>
      </c>
      <c r="L3764" t="s">
        <v>19</v>
      </c>
      <c r="M3764" t="str">
        <f t="shared" si="266"/>
        <v>http://logeion.uchicago.edu/index.html#Daniel</v>
      </c>
    </row>
    <row r="3765" spans="1:13" ht="15" customHeight="1" x14ac:dyDescent="0.2">
      <c r="A3765" t="s">
        <v>12846</v>
      </c>
      <c r="B3765" t="s">
        <v>12847</v>
      </c>
      <c r="C3765" t="str">
        <f t="shared" si="264"/>
        <v>Danuvius (–bius) –i m.</v>
      </c>
      <c r="D3765" t="str">
        <f t="shared" si="265"/>
        <v>Danuvius</v>
      </c>
      <c r="E3765" t="s">
        <v>12848</v>
      </c>
      <c r="F3765" t="s">
        <v>12849</v>
      </c>
      <c r="G3765" t="s">
        <v>21</v>
      </c>
      <c r="H3765">
        <v>2</v>
      </c>
      <c r="I3765">
        <v>0</v>
      </c>
      <c r="J3765">
        <v>0</v>
      </c>
      <c r="K3765">
        <v>1</v>
      </c>
      <c r="L3765" t="s">
        <v>19</v>
      </c>
      <c r="M3765" t="str">
        <f t="shared" si="266"/>
        <v>http://logeion.uchicago.edu/index.html#Danuvius</v>
      </c>
    </row>
    <row r="3766" spans="1:13" ht="15" customHeight="1" x14ac:dyDescent="0.2">
      <c r="A3766" t="s">
        <v>12851</v>
      </c>
      <c r="B3766" t="s">
        <v>12852</v>
      </c>
      <c r="C3766" t="str">
        <f t="shared" si="264"/>
        <v>Daphne –es f.</v>
      </c>
      <c r="D3766" t="str">
        <f t="shared" si="265"/>
        <v>Daphne</v>
      </c>
      <c r="E3766" t="s">
        <v>56679</v>
      </c>
      <c r="F3766" t="s">
        <v>56680</v>
      </c>
      <c r="G3766" t="s">
        <v>43</v>
      </c>
      <c r="H3766">
        <v>6</v>
      </c>
      <c r="I3766">
        <v>0</v>
      </c>
      <c r="J3766">
        <v>0</v>
      </c>
      <c r="K3766">
        <v>1</v>
      </c>
      <c r="L3766" t="s">
        <v>19</v>
      </c>
      <c r="M3766" t="str">
        <f t="shared" si="266"/>
        <v>http://logeion.uchicago.edu/index.html#Daphne</v>
      </c>
    </row>
    <row r="3767" spans="1:13" ht="15" customHeight="1" x14ac:dyDescent="0.2">
      <c r="A3767" t="s">
        <v>12853</v>
      </c>
      <c r="B3767" t="s">
        <v>12854</v>
      </c>
      <c r="C3767" t="str">
        <f t="shared" si="264"/>
        <v>Daphnis –idis m.</v>
      </c>
      <c r="D3767" t="str">
        <f t="shared" si="265"/>
        <v>Daphnis</v>
      </c>
      <c r="E3767" t="s">
        <v>12855</v>
      </c>
      <c r="F3767" t="s">
        <v>12856</v>
      </c>
      <c r="G3767" t="s">
        <v>29</v>
      </c>
      <c r="H3767">
        <v>3</v>
      </c>
      <c r="I3767">
        <v>0</v>
      </c>
      <c r="J3767">
        <v>0</v>
      </c>
      <c r="K3767">
        <v>1</v>
      </c>
      <c r="L3767" t="s">
        <v>19</v>
      </c>
      <c r="M3767" t="str">
        <f t="shared" si="266"/>
        <v>http://logeion.uchicago.edu/index.html#Daphnis</v>
      </c>
    </row>
    <row r="3768" spans="1:13" ht="15" customHeight="1" x14ac:dyDescent="0.2">
      <c r="A3768" t="s">
        <v>56681</v>
      </c>
      <c r="B3768" t="s">
        <v>56682</v>
      </c>
      <c r="C3768" t="str">
        <f t="shared" si="264"/>
        <v>daphnon –onos m.</v>
      </c>
      <c r="D3768" t="str">
        <f t="shared" si="265"/>
        <v>daphnon</v>
      </c>
      <c r="E3768" t="s">
        <v>56683</v>
      </c>
      <c r="F3768" t="s">
        <v>56683</v>
      </c>
      <c r="G3768" t="s">
        <v>346</v>
      </c>
      <c r="H3768">
        <v>6</v>
      </c>
      <c r="L3768" t="s">
        <v>19</v>
      </c>
      <c r="M3768" t="str">
        <f t="shared" si="266"/>
        <v>http://logeion.uchicago.edu/index.html#daphnon</v>
      </c>
    </row>
    <row r="3769" spans="1:13" ht="15" customHeight="1" x14ac:dyDescent="0.2">
      <c r="A3769" t="s">
        <v>12857</v>
      </c>
      <c r="B3769" t="s">
        <v>12858</v>
      </c>
      <c r="C3769" t="str">
        <f t="shared" si="264"/>
        <v>daps –dapis f.</v>
      </c>
      <c r="D3769" t="str">
        <f t="shared" si="265"/>
        <v>daps</v>
      </c>
      <c r="E3769" t="s">
        <v>12859</v>
      </c>
      <c r="F3769" t="s">
        <v>12860</v>
      </c>
      <c r="G3769" t="s">
        <v>29</v>
      </c>
      <c r="H3769">
        <v>3</v>
      </c>
      <c r="I3769">
        <v>0</v>
      </c>
      <c r="J3769">
        <v>0</v>
      </c>
      <c r="K3769">
        <v>0</v>
      </c>
      <c r="L3769" t="s">
        <v>19</v>
      </c>
      <c r="M3769" t="str">
        <f t="shared" si="266"/>
        <v>http://logeion.uchicago.edu/index.html#daps</v>
      </c>
    </row>
    <row r="3770" spans="1:13" ht="15" customHeight="1" x14ac:dyDescent="0.2">
      <c r="A3770" t="s">
        <v>55032</v>
      </c>
      <c r="B3770" t="s">
        <v>55033</v>
      </c>
      <c r="C3770" t="str">
        <f t="shared" si="264"/>
        <v>dapsilis –e</v>
      </c>
      <c r="D3770" t="str">
        <f t="shared" si="265"/>
        <v>dapsilis</v>
      </c>
      <c r="E3770" t="s">
        <v>55034</v>
      </c>
      <c r="F3770" t="s">
        <v>55035</v>
      </c>
      <c r="G3770" t="s">
        <v>536</v>
      </c>
      <c r="H3770">
        <v>3</v>
      </c>
      <c r="I3770">
        <v>0</v>
      </c>
      <c r="J3770">
        <v>0</v>
      </c>
      <c r="K3770">
        <v>0</v>
      </c>
      <c r="L3770" t="s">
        <v>36</v>
      </c>
      <c r="M3770" t="str">
        <f t="shared" si="266"/>
        <v>http://logeion.uchicago.edu/index.html#dapsilis</v>
      </c>
    </row>
    <row r="3771" spans="1:13" ht="15" customHeight="1" x14ac:dyDescent="0.2">
      <c r="A3771" t="s">
        <v>12861</v>
      </c>
      <c r="B3771" t="s">
        <v>12862</v>
      </c>
      <c r="C3771" t="str">
        <f t="shared" si="264"/>
        <v>Dardania –ae f.</v>
      </c>
      <c r="D3771" t="str">
        <f t="shared" si="265"/>
        <v>Dardania</v>
      </c>
      <c r="E3771" t="s">
        <v>12863</v>
      </c>
      <c r="F3771" t="s">
        <v>12864</v>
      </c>
      <c r="G3771" t="s">
        <v>76</v>
      </c>
      <c r="H3771">
        <v>1</v>
      </c>
      <c r="I3771">
        <v>0</v>
      </c>
      <c r="J3771">
        <v>0</v>
      </c>
      <c r="K3771">
        <v>1</v>
      </c>
      <c r="L3771" t="s">
        <v>19</v>
      </c>
      <c r="M3771" t="str">
        <f t="shared" si="266"/>
        <v>http://logeion.uchicago.edu/index.html#Dardania</v>
      </c>
    </row>
    <row r="3772" spans="1:13" ht="15" customHeight="1" x14ac:dyDescent="0.2">
      <c r="A3772" t="s">
        <v>12865</v>
      </c>
      <c r="B3772" t="s">
        <v>12866</v>
      </c>
      <c r="C3772" t="str">
        <f t="shared" si="264"/>
        <v>Dardanides –ae m.</v>
      </c>
      <c r="D3772" t="str">
        <f t="shared" si="265"/>
        <v>Dardanides</v>
      </c>
      <c r="E3772" t="s">
        <v>12867</v>
      </c>
      <c r="F3772" t="s">
        <v>12868</v>
      </c>
      <c r="G3772" t="s">
        <v>346</v>
      </c>
      <c r="H3772">
        <v>6</v>
      </c>
      <c r="I3772">
        <v>0</v>
      </c>
      <c r="J3772">
        <v>0</v>
      </c>
      <c r="K3772">
        <v>1</v>
      </c>
      <c r="L3772" t="s">
        <v>19</v>
      </c>
      <c r="M3772" t="str">
        <f t="shared" si="266"/>
        <v>http://logeion.uchicago.edu/index.html#Dardanides</v>
      </c>
    </row>
    <row r="3773" spans="1:13" ht="15" customHeight="1" x14ac:dyDescent="0.2">
      <c r="A3773" t="s">
        <v>12869</v>
      </c>
      <c r="B3773" t="s">
        <v>12870</v>
      </c>
      <c r="C3773" t="str">
        <f t="shared" si="264"/>
        <v>Dardanis –idis f.</v>
      </c>
      <c r="D3773" t="str">
        <f t="shared" si="265"/>
        <v>Dardanis</v>
      </c>
      <c r="E3773" t="s">
        <v>12871</v>
      </c>
      <c r="F3773" t="s">
        <v>12872</v>
      </c>
      <c r="G3773" t="s">
        <v>536</v>
      </c>
      <c r="H3773">
        <v>3</v>
      </c>
      <c r="I3773">
        <v>0</v>
      </c>
      <c r="J3773">
        <v>0</v>
      </c>
      <c r="K3773">
        <v>1</v>
      </c>
      <c r="L3773" t="s">
        <v>36</v>
      </c>
      <c r="M3773" t="str">
        <f t="shared" si="266"/>
        <v>http://logeion.uchicago.edu/index.html#Dardanis</v>
      </c>
    </row>
    <row r="3774" spans="1:13" ht="15" customHeight="1" x14ac:dyDescent="0.2">
      <c r="A3774" t="s">
        <v>12873</v>
      </c>
      <c r="B3774" t="s">
        <v>12874</v>
      </c>
      <c r="C3774" t="str">
        <f t="shared" si="264"/>
        <v>Dardanius –a –um</v>
      </c>
      <c r="D3774" t="str">
        <f t="shared" si="265"/>
        <v>Dardanius</v>
      </c>
      <c r="E3774" t="s">
        <v>12875</v>
      </c>
      <c r="F3774" t="s">
        <v>12875</v>
      </c>
      <c r="G3774" t="s">
        <v>61</v>
      </c>
      <c r="H3774">
        <v>1</v>
      </c>
      <c r="I3774">
        <v>0</v>
      </c>
      <c r="J3774">
        <v>0</v>
      </c>
      <c r="K3774">
        <v>1</v>
      </c>
      <c r="L3774" t="s">
        <v>36</v>
      </c>
      <c r="M3774" t="str">
        <f t="shared" si="266"/>
        <v>http://logeion.uchicago.edu/index.html#Dardanius</v>
      </c>
    </row>
    <row r="3775" spans="1:13" ht="15" customHeight="1" x14ac:dyDescent="0.2">
      <c r="A3775" t="s">
        <v>12876</v>
      </c>
      <c r="B3775" t="s">
        <v>12877</v>
      </c>
      <c r="C3775" t="str">
        <f t="shared" si="264"/>
        <v>Dardanus –a –um</v>
      </c>
      <c r="D3775" t="str">
        <f t="shared" si="265"/>
        <v>Dardanus</v>
      </c>
      <c r="E3775" t="s">
        <v>12878</v>
      </c>
      <c r="F3775" t="s">
        <v>12879</v>
      </c>
      <c r="G3775" t="s">
        <v>61</v>
      </c>
      <c r="H3775">
        <v>1</v>
      </c>
      <c r="I3775">
        <v>0</v>
      </c>
      <c r="J3775">
        <v>0</v>
      </c>
      <c r="K3775">
        <v>1</v>
      </c>
      <c r="L3775" t="s">
        <v>36</v>
      </c>
      <c r="M3775" t="str">
        <f t="shared" si="266"/>
        <v>http://logeion.uchicago.edu/index.html#Dardanus</v>
      </c>
    </row>
    <row r="3776" spans="1:13" ht="15" customHeight="1" x14ac:dyDescent="0.2">
      <c r="A3776" t="s">
        <v>12880</v>
      </c>
      <c r="B3776" t="s">
        <v>12881</v>
      </c>
      <c r="C3776" t="str">
        <f t="shared" si="264"/>
        <v>Dardanus –i m.</v>
      </c>
      <c r="D3776" t="str">
        <f t="shared" si="265"/>
        <v>Dardanus</v>
      </c>
      <c r="E3776" t="s">
        <v>12878</v>
      </c>
      <c r="F3776" t="s">
        <v>12882</v>
      </c>
      <c r="G3776" t="s">
        <v>21</v>
      </c>
      <c r="H3776">
        <v>2</v>
      </c>
      <c r="I3776">
        <v>0</v>
      </c>
      <c r="J3776">
        <v>0</v>
      </c>
      <c r="K3776">
        <v>1</v>
      </c>
      <c r="L3776" t="s">
        <v>19</v>
      </c>
      <c r="M3776" t="str">
        <f t="shared" si="266"/>
        <v>http://logeion.uchicago.edu/index.html#Dardanus</v>
      </c>
    </row>
    <row r="3777" spans="1:13" ht="15" customHeight="1" x14ac:dyDescent="0.2">
      <c r="A3777" t="s">
        <v>12883</v>
      </c>
      <c r="B3777" t="s">
        <v>12884</v>
      </c>
      <c r="C3777" t="str">
        <f t="shared" si="264"/>
        <v>Dares –etis (acc. Dareta and Daren) m.</v>
      </c>
      <c r="D3777" t="str">
        <f t="shared" si="265"/>
        <v>Dares</v>
      </c>
      <c r="E3777" t="s">
        <v>12885</v>
      </c>
      <c r="F3777" t="s">
        <v>12886</v>
      </c>
      <c r="G3777" t="s">
        <v>29</v>
      </c>
      <c r="H3777">
        <v>3</v>
      </c>
      <c r="I3777">
        <v>0</v>
      </c>
      <c r="J3777">
        <v>0</v>
      </c>
      <c r="K3777">
        <v>1</v>
      </c>
      <c r="L3777" t="s">
        <v>19</v>
      </c>
      <c r="M3777" t="str">
        <f t="shared" si="266"/>
        <v>http://logeion.uchicago.edu/index.html#Dares</v>
      </c>
    </row>
    <row r="3778" spans="1:13" ht="15" customHeight="1" x14ac:dyDescent="0.2">
      <c r="A3778" t="s">
        <v>12888</v>
      </c>
      <c r="B3778" t="s">
        <v>57156</v>
      </c>
      <c r="C3778" t="str">
        <f t="shared" si="264"/>
        <v>Darius or Dareus –i m.</v>
      </c>
      <c r="D3778" t="str">
        <f t="shared" si="265"/>
        <v>Darius</v>
      </c>
      <c r="E3778" t="s">
        <v>12889</v>
      </c>
      <c r="F3778" t="s">
        <v>12890</v>
      </c>
      <c r="G3778" t="s">
        <v>21</v>
      </c>
      <c r="H3778">
        <v>2</v>
      </c>
      <c r="I3778">
        <v>0</v>
      </c>
      <c r="J3778">
        <v>0</v>
      </c>
      <c r="K3778">
        <v>1</v>
      </c>
      <c r="L3778" t="s">
        <v>19</v>
      </c>
      <c r="M3778" t="str">
        <f t="shared" si="266"/>
        <v>http://logeion.uchicago.edu/index.html#Darius</v>
      </c>
    </row>
    <row r="3779" spans="1:13" ht="15" customHeight="1" x14ac:dyDescent="0.2">
      <c r="A3779" t="s">
        <v>12893</v>
      </c>
      <c r="B3779" t="s">
        <v>12894</v>
      </c>
      <c r="C3779" t="str">
        <f t="shared" si="264"/>
        <v>dator –oris m.</v>
      </c>
      <c r="D3779" t="str">
        <f t="shared" si="265"/>
        <v>dator</v>
      </c>
      <c r="E3779" t="s">
        <v>12895</v>
      </c>
      <c r="F3779" t="s">
        <v>12896</v>
      </c>
      <c r="G3779" t="s">
        <v>29</v>
      </c>
      <c r="H3779">
        <v>3</v>
      </c>
      <c r="I3779">
        <v>0</v>
      </c>
      <c r="J3779">
        <v>0</v>
      </c>
      <c r="K3779">
        <v>0</v>
      </c>
      <c r="L3779" t="s">
        <v>19</v>
      </c>
      <c r="M3779" t="str">
        <f t="shared" si="266"/>
        <v>http://logeion.uchicago.edu/index.html#dator</v>
      </c>
    </row>
    <row r="3780" spans="1:13" ht="15" customHeight="1" x14ac:dyDescent="0.2">
      <c r="A3780" t="s">
        <v>12898</v>
      </c>
      <c r="B3780" t="s">
        <v>12899</v>
      </c>
      <c r="C3780" t="str">
        <f t="shared" si="264"/>
        <v>Daucius –a –um</v>
      </c>
      <c r="D3780" t="str">
        <f t="shared" si="265"/>
        <v>Daucius</v>
      </c>
      <c r="E3780" t="s">
        <v>12900</v>
      </c>
      <c r="F3780" t="s">
        <v>12901</v>
      </c>
      <c r="G3780" t="s">
        <v>61</v>
      </c>
      <c r="H3780">
        <v>1</v>
      </c>
      <c r="I3780">
        <v>0</v>
      </c>
      <c r="J3780">
        <v>0</v>
      </c>
      <c r="K3780">
        <v>1</v>
      </c>
      <c r="L3780" t="s">
        <v>36</v>
      </c>
      <c r="M3780" t="str">
        <f t="shared" si="266"/>
        <v>http://logeion.uchicago.edu/index.html#Daucius</v>
      </c>
    </row>
    <row r="3781" spans="1:13" ht="15" customHeight="1" x14ac:dyDescent="0.2">
      <c r="A3781" t="s">
        <v>12902</v>
      </c>
      <c r="B3781" t="s">
        <v>12903</v>
      </c>
      <c r="C3781" t="str">
        <f t="shared" si="264"/>
        <v>Daulias –ados f.</v>
      </c>
      <c r="D3781" t="str">
        <f t="shared" si="265"/>
        <v>Daulias</v>
      </c>
      <c r="E3781" t="s">
        <v>12904</v>
      </c>
      <c r="F3781" t="s">
        <v>12905</v>
      </c>
      <c r="G3781" t="s">
        <v>43</v>
      </c>
      <c r="H3781">
        <v>5</v>
      </c>
      <c r="I3781">
        <v>0</v>
      </c>
      <c r="J3781">
        <v>0</v>
      </c>
      <c r="K3781">
        <v>1</v>
      </c>
      <c r="L3781" t="s">
        <v>19</v>
      </c>
      <c r="M3781" t="str">
        <f t="shared" si="266"/>
        <v>http://logeion.uchicago.edu/index.html#Daulias</v>
      </c>
    </row>
    <row r="3782" spans="1:13" ht="15" customHeight="1" x14ac:dyDescent="0.2">
      <c r="A3782" t="s">
        <v>12906</v>
      </c>
      <c r="B3782" t="s">
        <v>12907</v>
      </c>
      <c r="C3782" t="str">
        <f t="shared" si="264"/>
        <v>Daunius –a –um</v>
      </c>
      <c r="D3782" t="str">
        <f t="shared" si="265"/>
        <v>Daunius</v>
      </c>
      <c r="E3782" t="s">
        <v>12908</v>
      </c>
      <c r="F3782" t="s">
        <v>12909</v>
      </c>
      <c r="G3782" t="s">
        <v>61</v>
      </c>
      <c r="H3782">
        <v>1</v>
      </c>
      <c r="I3782">
        <v>0</v>
      </c>
      <c r="J3782">
        <v>0</v>
      </c>
      <c r="K3782">
        <v>1</v>
      </c>
      <c r="L3782" t="s">
        <v>36</v>
      </c>
      <c r="M3782" t="str">
        <f t="shared" si="266"/>
        <v>http://logeion.uchicago.edu/index.html#Daunius</v>
      </c>
    </row>
    <row r="3783" spans="1:13" ht="15" customHeight="1" x14ac:dyDescent="0.2">
      <c r="A3783" t="s">
        <v>12910</v>
      </c>
      <c r="B3783" t="s">
        <v>12911</v>
      </c>
      <c r="C3783" t="str">
        <f t="shared" si="264"/>
        <v>Daunus –i m.</v>
      </c>
      <c r="D3783" t="str">
        <f t="shared" si="265"/>
        <v>Daunus</v>
      </c>
      <c r="E3783" t="s">
        <v>12912</v>
      </c>
      <c r="F3783" t="s">
        <v>12913</v>
      </c>
      <c r="G3783" t="s">
        <v>21</v>
      </c>
      <c r="H3783">
        <v>2</v>
      </c>
      <c r="I3783">
        <v>0</v>
      </c>
      <c r="J3783">
        <v>0</v>
      </c>
      <c r="K3783">
        <v>1</v>
      </c>
      <c r="L3783" t="s">
        <v>19</v>
      </c>
      <c r="M3783" t="str">
        <f t="shared" si="266"/>
        <v>http://logeion.uchicago.edu/index.html#Daunus</v>
      </c>
    </row>
    <row r="3784" spans="1:13" ht="15" customHeight="1" x14ac:dyDescent="0.2">
      <c r="A3784" t="s">
        <v>61003</v>
      </c>
      <c r="B3784" t="s">
        <v>61130</v>
      </c>
      <c r="C3784" t="str">
        <f t="shared" si="264"/>
        <v>David m.</v>
      </c>
      <c r="D3784" t="str">
        <f t="shared" si="265"/>
        <v>David</v>
      </c>
      <c r="E3784" t="s">
        <v>61259</v>
      </c>
      <c r="F3784" t="s">
        <v>61260</v>
      </c>
      <c r="G3784" t="s">
        <v>43</v>
      </c>
      <c r="H3784">
        <v>6</v>
      </c>
      <c r="K3784">
        <v>1</v>
      </c>
      <c r="L3784" t="s">
        <v>19</v>
      </c>
      <c r="M3784" t="str">
        <f t="shared" si="266"/>
        <v>http://logeion.uchicago.edu/index.html#David</v>
      </c>
    </row>
    <row r="3785" spans="1:13" ht="15" customHeight="1" x14ac:dyDescent="0.2">
      <c r="A3785" t="s">
        <v>54760</v>
      </c>
      <c r="B3785" t="s">
        <v>54943</v>
      </c>
      <c r="C3785" t="str">
        <f t="shared" si="264"/>
        <v>Davus –i m.</v>
      </c>
      <c r="D3785" t="str">
        <f t="shared" si="265"/>
        <v>Davus</v>
      </c>
      <c r="E3785" t="s">
        <v>54761</v>
      </c>
      <c r="F3785" t="s">
        <v>54762</v>
      </c>
      <c r="G3785" t="s">
        <v>21</v>
      </c>
      <c r="H3785">
        <v>2</v>
      </c>
      <c r="I3785">
        <v>0</v>
      </c>
      <c r="J3785">
        <v>0</v>
      </c>
      <c r="K3785">
        <v>1</v>
      </c>
      <c r="L3785" t="s">
        <v>19</v>
      </c>
      <c r="M3785" t="str">
        <f t="shared" si="266"/>
        <v>http://logeion.uchicago.edu/index.html#Davus</v>
      </c>
    </row>
    <row r="3786" spans="1:13" ht="15" customHeight="1" x14ac:dyDescent="0.2">
      <c r="A3786" t="s">
        <v>12914</v>
      </c>
      <c r="B3786" t="s">
        <v>12915</v>
      </c>
      <c r="C3786" t="str">
        <f t="shared" si="264"/>
        <v>de</v>
      </c>
      <c r="D3786" t="s">
        <v>12915</v>
      </c>
      <c r="E3786" t="s">
        <v>12916</v>
      </c>
      <c r="F3786" t="s">
        <v>57157</v>
      </c>
      <c r="G3786" t="s">
        <v>15</v>
      </c>
      <c r="I3786">
        <v>0</v>
      </c>
      <c r="J3786">
        <v>0</v>
      </c>
      <c r="K3786">
        <v>0</v>
      </c>
      <c r="L3786" t="s">
        <v>16</v>
      </c>
      <c r="M3786" t="str">
        <f t="shared" si="266"/>
        <v>http://logeion.uchicago.edu/index.html#dē</v>
      </c>
    </row>
    <row r="3787" spans="1:13" ht="15" customHeight="1" x14ac:dyDescent="0.2">
      <c r="A3787" t="s">
        <v>14190</v>
      </c>
      <c r="B3787" t="s">
        <v>14191</v>
      </c>
      <c r="C3787" t="str">
        <f t="shared" si="264"/>
        <v>de vigilia</v>
      </c>
      <c r="D3787" t="str">
        <f t="shared" ref="D3787:D3823" si="267">IF(ISBLANK(B3787),0,LEFT( C3787, FIND( " ", C3787 ) - 1 ))</f>
        <v>de</v>
      </c>
      <c r="E3787" t="s">
        <v>14192</v>
      </c>
      <c r="F3787" t="s">
        <v>14192</v>
      </c>
      <c r="G3787" t="s">
        <v>120</v>
      </c>
      <c r="I3787">
        <v>0</v>
      </c>
      <c r="J3787">
        <v>0</v>
      </c>
      <c r="K3787">
        <v>0</v>
      </c>
      <c r="L3787" t="s">
        <v>121</v>
      </c>
      <c r="M3787" t="str">
        <f t="shared" si="266"/>
        <v>http://logeion.uchicago.edu/index.html#de</v>
      </c>
    </row>
    <row r="3788" spans="1:13" ht="15" customHeight="1" x14ac:dyDescent="0.2">
      <c r="A3788" t="s">
        <v>13212</v>
      </c>
      <c r="B3788" t="s">
        <v>57167</v>
      </c>
      <c r="C3788" t="str">
        <f t="shared" si="264"/>
        <v>de-erro –errare</v>
      </c>
      <c r="D3788" t="str">
        <f t="shared" si="267"/>
        <v>de-erro</v>
      </c>
      <c r="E3788" t="s">
        <v>13213</v>
      </c>
      <c r="F3788" t="s">
        <v>13214</v>
      </c>
      <c r="G3788" t="s">
        <v>23</v>
      </c>
      <c r="I3788">
        <v>1</v>
      </c>
      <c r="J3788">
        <v>0</v>
      </c>
      <c r="K3788">
        <v>0</v>
      </c>
      <c r="L3788" t="s">
        <v>24</v>
      </c>
      <c r="M3788" t="str">
        <f t="shared" si="266"/>
        <v>http://logeion.uchicago.edu/index.html#de-erro</v>
      </c>
    </row>
    <row r="3789" spans="1:13" ht="15" customHeight="1" x14ac:dyDescent="0.2">
      <c r="A3789" t="s">
        <v>13889</v>
      </c>
      <c r="B3789" t="s">
        <v>56698</v>
      </c>
      <c r="C3789" t="str">
        <f t="shared" si="264"/>
        <v>de-scio –scire –scivi –scitum</v>
      </c>
      <c r="D3789" t="str">
        <f t="shared" si="267"/>
        <v>de-scio</v>
      </c>
      <c r="E3789" t="s">
        <v>13890</v>
      </c>
      <c r="F3789" t="s">
        <v>13890</v>
      </c>
      <c r="G3789" t="s">
        <v>66</v>
      </c>
      <c r="I3789">
        <v>3</v>
      </c>
      <c r="J3789">
        <v>0</v>
      </c>
      <c r="K3789">
        <v>0</v>
      </c>
      <c r="L3789" t="s">
        <v>24</v>
      </c>
      <c r="M3789" t="str">
        <f t="shared" si="266"/>
        <v>http://logeion.uchicago.edu/index.html#de-scio</v>
      </c>
    </row>
    <row r="3790" spans="1:13" ht="15" customHeight="1" x14ac:dyDescent="0.2">
      <c r="A3790" t="s">
        <v>13891</v>
      </c>
      <c r="B3790" t="s">
        <v>56699</v>
      </c>
      <c r="C3790" t="str">
        <f t="shared" si="264"/>
        <v>de-scisco -sciscere -scivi or -scii -scitum</v>
      </c>
      <c r="D3790" t="str">
        <f t="shared" si="267"/>
        <v>de-scisco</v>
      </c>
      <c r="E3790" t="s">
        <v>56700</v>
      </c>
      <c r="F3790" t="s">
        <v>56701</v>
      </c>
      <c r="G3790" t="s">
        <v>66</v>
      </c>
      <c r="I3790">
        <v>3</v>
      </c>
      <c r="J3790">
        <v>0</v>
      </c>
      <c r="K3790">
        <v>0</v>
      </c>
      <c r="L3790" t="s">
        <v>24</v>
      </c>
      <c r="M3790" t="str">
        <f t="shared" si="266"/>
        <v>http://logeion.uchicago.edu/index.html#de-scisco</v>
      </c>
    </row>
    <row r="3791" spans="1:13" ht="15" customHeight="1" x14ac:dyDescent="0.2">
      <c r="A3791" t="s">
        <v>14202</v>
      </c>
      <c r="B3791" t="s">
        <v>60562</v>
      </c>
      <c r="C3791" t="str">
        <f t="shared" si="264"/>
        <v>de-vito –are</v>
      </c>
      <c r="D3791" t="str">
        <f t="shared" si="267"/>
        <v>de-vito</v>
      </c>
      <c r="E3791" t="s">
        <v>60459</v>
      </c>
      <c r="F3791" t="s">
        <v>60460</v>
      </c>
      <c r="G3791" t="s">
        <v>23</v>
      </c>
      <c r="I3791">
        <v>1</v>
      </c>
      <c r="J3791">
        <v>0</v>
      </c>
      <c r="K3791">
        <v>0</v>
      </c>
      <c r="L3791" t="s">
        <v>24</v>
      </c>
      <c r="M3791" t="str">
        <f t="shared" si="266"/>
        <v>http://logeion.uchicago.edu/index.html#de-vito</v>
      </c>
    </row>
    <row r="3792" spans="1:13" ht="15" customHeight="1" x14ac:dyDescent="0.2">
      <c r="A3792" t="s">
        <v>12921</v>
      </c>
      <c r="B3792" t="s">
        <v>12922</v>
      </c>
      <c r="C3792" t="str">
        <f t="shared" si="264"/>
        <v>de–albo –albare</v>
      </c>
      <c r="D3792" t="str">
        <f t="shared" si="267"/>
        <v>de–albo</v>
      </c>
      <c r="E3792" t="s">
        <v>12923</v>
      </c>
      <c r="F3792" t="s">
        <v>12923</v>
      </c>
      <c r="G3792" t="s">
        <v>23</v>
      </c>
      <c r="I3792">
        <v>1</v>
      </c>
      <c r="J3792">
        <v>0</v>
      </c>
      <c r="K3792">
        <v>0</v>
      </c>
      <c r="L3792" t="s">
        <v>24</v>
      </c>
      <c r="M3792" t="str">
        <f t="shared" si="266"/>
        <v>http://logeion.uchicago.edu/index.html#de–albo</v>
      </c>
    </row>
    <row r="3793" spans="1:13" ht="15" customHeight="1" x14ac:dyDescent="0.2">
      <c r="A3793" t="s">
        <v>12924</v>
      </c>
      <c r="B3793" t="s">
        <v>12925</v>
      </c>
      <c r="C3793" t="str">
        <f t="shared" si="264"/>
        <v>de–ambulo –ambulare</v>
      </c>
      <c r="D3793" t="str">
        <f t="shared" si="267"/>
        <v>de–ambulo</v>
      </c>
      <c r="E3793" t="s">
        <v>12926</v>
      </c>
      <c r="F3793" t="s">
        <v>12927</v>
      </c>
      <c r="G3793" t="s">
        <v>23</v>
      </c>
      <c r="I3793">
        <v>1</v>
      </c>
      <c r="J3793">
        <v>0</v>
      </c>
      <c r="K3793">
        <v>0</v>
      </c>
      <c r="L3793" t="s">
        <v>24</v>
      </c>
      <c r="M3793" t="str">
        <f t="shared" si="266"/>
        <v>http://logeion.uchicago.edu/index.html#de–ambulo</v>
      </c>
    </row>
    <row r="3794" spans="1:13" ht="15" customHeight="1" x14ac:dyDescent="0.2">
      <c r="A3794" t="s">
        <v>13056</v>
      </c>
      <c r="B3794" t="s">
        <v>54803</v>
      </c>
      <c r="C3794" t="str">
        <f t="shared" si="264"/>
        <v>de–clamo clamare</v>
      </c>
      <c r="D3794" t="str">
        <f t="shared" si="267"/>
        <v>de–clamo</v>
      </c>
      <c r="E3794" t="s">
        <v>54087</v>
      </c>
      <c r="F3794" t="s">
        <v>54087</v>
      </c>
      <c r="G3794" t="s">
        <v>23</v>
      </c>
      <c r="I3794">
        <v>1</v>
      </c>
      <c r="J3794">
        <v>0</v>
      </c>
      <c r="K3794">
        <v>0</v>
      </c>
      <c r="L3794" t="s">
        <v>24</v>
      </c>
      <c r="M3794" t="str">
        <f t="shared" si="266"/>
        <v>http://logeion.uchicago.edu/index.html#de–clamo</v>
      </c>
    </row>
    <row r="3795" spans="1:13" ht="15" customHeight="1" x14ac:dyDescent="0.2">
      <c r="A3795" t="s">
        <v>13086</v>
      </c>
      <c r="B3795" t="s">
        <v>54804</v>
      </c>
      <c r="C3795" t="str">
        <f t="shared" si="264"/>
        <v>de–collo collare</v>
      </c>
      <c r="D3795" t="str">
        <f t="shared" si="267"/>
        <v>de–collo</v>
      </c>
      <c r="E3795" t="s">
        <v>54088</v>
      </c>
      <c r="F3795" t="s">
        <v>54088</v>
      </c>
      <c r="G3795" t="s">
        <v>23</v>
      </c>
      <c r="I3795">
        <v>1</v>
      </c>
      <c r="J3795">
        <v>0</v>
      </c>
      <c r="K3795">
        <v>0</v>
      </c>
      <c r="L3795" t="s">
        <v>24</v>
      </c>
      <c r="M3795" t="str">
        <f t="shared" si="266"/>
        <v>http://logeion.uchicago.edu/index.html#de–collo</v>
      </c>
    </row>
    <row r="3796" spans="1:13" ht="15" customHeight="1" x14ac:dyDescent="0.2">
      <c r="A3796" t="s">
        <v>13112</v>
      </c>
      <c r="B3796" t="s">
        <v>54805</v>
      </c>
      <c r="C3796" t="str">
        <f t="shared" si="264"/>
        <v xml:space="preserve">de–crepitus –a –um </v>
      </c>
      <c r="D3796" t="str">
        <f t="shared" si="267"/>
        <v>de–crepitus</v>
      </c>
      <c r="E3796" t="s">
        <v>54089</v>
      </c>
      <c r="F3796" t="s">
        <v>54089</v>
      </c>
      <c r="G3796" t="s">
        <v>61</v>
      </c>
      <c r="H3796">
        <v>1</v>
      </c>
      <c r="I3796">
        <v>0</v>
      </c>
      <c r="J3796">
        <v>0</v>
      </c>
      <c r="K3796">
        <v>0</v>
      </c>
      <c r="L3796" t="s">
        <v>36</v>
      </c>
      <c r="M3796" t="str">
        <f t="shared" si="266"/>
        <v>http://logeion.uchicago.edu/index.html#de–crepitus</v>
      </c>
    </row>
    <row r="3797" spans="1:13" ht="15" customHeight="1" x14ac:dyDescent="0.2">
      <c r="A3797" t="s">
        <v>53343</v>
      </c>
      <c r="B3797" t="s">
        <v>54929</v>
      </c>
      <c r="C3797" t="str">
        <f t="shared" si="264"/>
        <v xml:space="preserve">de–liquo –liquare or de–lico –licare </v>
      </c>
      <c r="D3797" t="str">
        <f t="shared" si="267"/>
        <v>de–liquo</v>
      </c>
      <c r="E3797" t="s">
        <v>53344</v>
      </c>
      <c r="F3797" t="s">
        <v>53345</v>
      </c>
      <c r="G3797" t="s">
        <v>23</v>
      </c>
      <c r="I3797">
        <v>1</v>
      </c>
      <c r="J3797">
        <v>0</v>
      </c>
      <c r="K3797">
        <v>0</v>
      </c>
      <c r="L3797" t="s">
        <v>24</v>
      </c>
      <c r="M3797" t="str">
        <f t="shared" si="266"/>
        <v>http://logeion.uchicago.edu/index.html#de–liquo</v>
      </c>
    </row>
    <row r="3798" spans="1:13" ht="15" customHeight="1" x14ac:dyDescent="0.2">
      <c r="A3798" t="s">
        <v>13658</v>
      </c>
      <c r="B3798" t="s">
        <v>13659</v>
      </c>
      <c r="C3798" t="str">
        <f t="shared" si="264"/>
        <v>de–nigro –nigrare</v>
      </c>
      <c r="D3798" t="str">
        <f t="shared" si="267"/>
        <v>de–nigro</v>
      </c>
      <c r="E3798" t="s">
        <v>13660</v>
      </c>
      <c r="F3798" t="s">
        <v>13661</v>
      </c>
      <c r="G3798" t="s">
        <v>23</v>
      </c>
      <c r="I3798">
        <v>1</v>
      </c>
      <c r="J3798">
        <v>0</v>
      </c>
      <c r="K3798">
        <v>0</v>
      </c>
      <c r="L3798" t="s">
        <v>24</v>
      </c>
      <c r="M3798" t="str">
        <f t="shared" si="266"/>
        <v>http://logeion.uchicago.edu/index.html#de–nigro</v>
      </c>
    </row>
    <row r="3799" spans="1:13" ht="15" customHeight="1" x14ac:dyDescent="0.2">
      <c r="A3799" t="s">
        <v>13702</v>
      </c>
      <c r="B3799" t="s">
        <v>13703</v>
      </c>
      <c r="C3799" t="str">
        <f t="shared" ref="C3799:C3862" si="268">SUBSTITUTE(SUBSTITUTE(SUBSTITUTE(SUBSTITUTE(SUBSTITUTE(SUBSTITUTE(SUBSTITUTE(SUBSTITUTE(SUBSTITUTE(SUBSTITUTE(SUBSTITUTE(B3799, "ā", "a"), "ē", "e"), "ī", "i"), "ō", "o"), "ū", "u"), "ȳ", "y"), "Ā", "A"), "Ē", "E"), "Ī", "I"), "Ō", "O"), "Ū", "U")</f>
        <v>de–nudo –nudare</v>
      </c>
      <c r="D3799" t="str">
        <f t="shared" si="267"/>
        <v>de–nudo</v>
      </c>
      <c r="E3799" t="s">
        <v>13704</v>
      </c>
      <c r="F3799" t="s">
        <v>13705</v>
      </c>
      <c r="G3799" t="s">
        <v>23</v>
      </c>
      <c r="I3799">
        <v>1</v>
      </c>
      <c r="J3799">
        <v>0</v>
      </c>
      <c r="K3799">
        <v>0</v>
      </c>
      <c r="L3799" t="s">
        <v>24</v>
      </c>
      <c r="M3799" t="str">
        <f t="shared" si="266"/>
        <v>http://logeion.uchicago.edu/index.html#de–nudo</v>
      </c>
    </row>
    <row r="3800" spans="1:13" ht="15" customHeight="1" x14ac:dyDescent="0.2">
      <c r="A3800" t="s">
        <v>13715</v>
      </c>
      <c r="B3800" t="s">
        <v>61406</v>
      </c>
      <c r="C3800" t="str">
        <f t="shared" si="268"/>
        <v>de–opto –are</v>
      </c>
      <c r="D3800" t="str">
        <f t="shared" si="267"/>
        <v>de–opto</v>
      </c>
      <c r="E3800" t="s">
        <v>13716</v>
      </c>
      <c r="F3800" t="s">
        <v>13717</v>
      </c>
      <c r="G3800" t="s">
        <v>23</v>
      </c>
      <c r="I3800">
        <v>1</v>
      </c>
      <c r="J3800">
        <v>0</v>
      </c>
      <c r="K3800">
        <v>0</v>
      </c>
      <c r="L3800" t="s">
        <v>24</v>
      </c>
      <c r="M3800" t="str">
        <f t="shared" si="266"/>
        <v>http://logeion.uchicago.edu/index.html#de–opto</v>
      </c>
    </row>
    <row r="3801" spans="1:13" ht="15" customHeight="1" x14ac:dyDescent="0.2">
      <c r="A3801" t="s">
        <v>13747</v>
      </c>
      <c r="B3801" t="s">
        <v>54807</v>
      </c>
      <c r="C3801" t="str">
        <f t="shared" si="268"/>
        <v>de–pendo pendere pendi pensum</v>
      </c>
      <c r="D3801" t="str">
        <f t="shared" si="267"/>
        <v>de–pendo</v>
      </c>
      <c r="E3801" t="s">
        <v>54092</v>
      </c>
      <c r="F3801" t="s">
        <v>54092</v>
      </c>
      <c r="G3801" t="s">
        <v>66</v>
      </c>
      <c r="I3801">
        <v>3</v>
      </c>
      <c r="J3801">
        <v>0</v>
      </c>
      <c r="K3801">
        <v>0</v>
      </c>
      <c r="L3801" t="s">
        <v>24</v>
      </c>
      <c r="M3801" t="str">
        <f t="shared" si="266"/>
        <v>http://logeion.uchicago.edu/index.html#de–pendo</v>
      </c>
    </row>
    <row r="3802" spans="1:13" ht="15" customHeight="1" x14ac:dyDescent="0.2">
      <c r="A3802" t="s">
        <v>13758</v>
      </c>
      <c r="B3802" t="s">
        <v>13759</v>
      </c>
      <c r="C3802" t="str">
        <f t="shared" si="268"/>
        <v>de–pingo –pingere –pinxi –pictum</v>
      </c>
      <c r="D3802" t="str">
        <f t="shared" si="267"/>
        <v>de–pingo</v>
      </c>
      <c r="E3802" t="s">
        <v>57174</v>
      </c>
      <c r="F3802" t="s">
        <v>57173</v>
      </c>
      <c r="G3802" t="s">
        <v>66</v>
      </c>
      <c r="I3802">
        <v>3</v>
      </c>
      <c r="J3802">
        <v>0</v>
      </c>
      <c r="K3802">
        <v>0</v>
      </c>
      <c r="L3802" t="s">
        <v>24</v>
      </c>
      <c r="M3802" t="str">
        <f t="shared" si="266"/>
        <v>http://logeion.uchicago.edu/index.html#de–pingo</v>
      </c>
    </row>
    <row r="3803" spans="1:13" ht="15" customHeight="1" x14ac:dyDescent="0.2">
      <c r="A3803" t="s">
        <v>53348</v>
      </c>
      <c r="B3803" t="s">
        <v>54928</v>
      </c>
      <c r="C3803" t="str">
        <f t="shared" si="268"/>
        <v>de–somnis –e</v>
      </c>
      <c r="D3803" t="str">
        <f t="shared" si="267"/>
        <v>de–somnis</v>
      </c>
      <c r="E3803" t="s">
        <v>17938</v>
      </c>
      <c r="F3803" t="s">
        <v>17938</v>
      </c>
      <c r="G3803" t="s">
        <v>536</v>
      </c>
      <c r="H3803">
        <v>3</v>
      </c>
      <c r="I3803">
        <v>0</v>
      </c>
      <c r="J3803">
        <v>0</v>
      </c>
      <c r="K3803">
        <v>0</v>
      </c>
      <c r="L3803" t="s">
        <v>36</v>
      </c>
      <c r="M3803" t="str">
        <f t="shared" si="266"/>
        <v>http://logeion.uchicago.edu/index.html#de–somnis</v>
      </c>
    </row>
    <row r="3804" spans="1:13" ht="15" customHeight="1" x14ac:dyDescent="0.2">
      <c r="A3804" t="s">
        <v>14232</v>
      </c>
      <c r="B3804" t="s">
        <v>14233</v>
      </c>
      <c r="C3804" t="str">
        <f t="shared" si="268"/>
        <v>de–uro –urere –ussi –ustum</v>
      </c>
      <c r="D3804" t="str">
        <f t="shared" si="267"/>
        <v>de–uro</v>
      </c>
      <c r="E3804" t="s">
        <v>14234</v>
      </c>
      <c r="F3804" t="s">
        <v>14235</v>
      </c>
      <c r="G3804" t="s">
        <v>66</v>
      </c>
      <c r="I3804">
        <v>3</v>
      </c>
      <c r="J3804">
        <v>0</v>
      </c>
      <c r="K3804">
        <v>0</v>
      </c>
      <c r="L3804" t="s">
        <v>24</v>
      </c>
      <c r="M3804" t="str">
        <f t="shared" si="266"/>
        <v>http://logeion.uchicago.edu/index.html#de–uro</v>
      </c>
    </row>
    <row r="3805" spans="1:13" ht="15" customHeight="1" x14ac:dyDescent="0.2">
      <c r="A3805" t="s">
        <v>12917</v>
      </c>
      <c r="B3805" t="s">
        <v>12918</v>
      </c>
      <c r="C3805" t="str">
        <f t="shared" si="268"/>
        <v>dea deae f.</v>
      </c>
      <c r="D3805" t="str">
        <f t="shared" si="267"/>
        <v>dea</v>
      </c>
      <c r="E3805" t="s">
        <v>12919</v>
      </c>
      <c r="F3805" t="s">
        <v>12919</v>
      </c>
      <c r="G3805" t="s">
        <v>76</v>
      </c>
      <c r="H3805">
        <v>1</v>
      </c>
      <c r="I3805">
        <v>0</v>
      </c>
      <c r="J3805">
        <v>0</v>
      </c>
      <c r="K3805">
        <v>0</v>
      </c>
      <c r="L3805" t="s">
        <v>19</v>
      </c>
      <c r="M3805" t="str">
        <f t="shared" si="266"/>
        <v>http://logeion.uchicago.edu/index.html#dea</v>
      </c>
    </row>
    <row r="3806" spans="1:13" ht="15" customHeight="1" x14ac:dyDescent="0.2">
      <c r="A3806" t="s">
        <v>12928</v>
      </c>
      <c r="B3806" t="s">
        <v>12929</v>
      </c>
      <c r="C3806" t="str">
        <f t="shared" si="268"/>
        <v>deauro –aurare</v>
      </c>
      <c r="D3806" t="str">
        <f t="shared" si="267"/>
        <v>deauro</v>
      </c>
      <c r="E3806" t="s">
        <v>12930</v>
      </c>
      <c r="F3806" t="s">
        <v>12930</v>
      </c>
      <c r="G3806" t="s">
        <v>23</v>
      </c>
      <c r="I3806">
        <v>1</v>
      </c>
      <c r="J3806">
        <v>0</v>
      </c>
      <c r="K3806">
        <v>0</v>
      </c>
      <c r="L3806" t="s">
        <v>24</v>
      </c>
      <c r="M3806" t="str">
        <f t="shared" si="266"/>
        <v>http://logeion.uchicago.edu/index.html#deauro</v>
      </c>
    </row>
    <row r="3807" spans="1:13" ht="15" customHeight="1" x14ac:dyDescent="0.2">
      <c r="A3807" t="s">
        <v>53339</v>
      </c>
      <c r="B3807" t="s">
        <v>53978</v>
      </c>
      <c r="C3807" t="str">
        <f t="shared" si="268"/>
        <v>debattuo debattuere — —</v>
      </c>
      <c r="D3807" t="str">
        <f t="shared" si="267"/>
        <v>debattuo</v>
      </c>
      <c r="E3807" t="s">
        <v>53340</v>
      </c>
      <c r="F3807" t="s">
        <v>53340</v>
      </c>
      <c r="G3807" t="s">
        <v>66</v>
      </c>
      <c r="I3807">
        <v>3</v>
      </c>
      <c r="J3807">
        <v>0</v>
      </c>
      <c r="K3807">
        <v>0</v>
      </c>
      <c r="L3807" t="s">
        <v>24</v>
      </c>
      <c r="M3807" t="str">
        <f t="shared" si="266"/>
        <v>http://logeion.uchicago.edu/index.html#debattuo</v>
      </c>
    </row>
    <row r="3808" spans="1:13" ht="15" customHeight="1" x14ac:dyDescent="0.2">
      <c r="A3808" t="s">
        <v>12932</v>
      </c>
      <c r="B3808" t="s">
        <v>12933</v>
      </c>
      <c r="C3808" t="str">
        <f t="shared" si="268"/>
        <v>debellator –oris m.</v>
      </c>
      <c r="D3808" t="str">
        <f t="shared" si="267"/>
        <v>debellator</v>
      </c>
      <c r="E3808" t="s">
        <v>12934</v>
      </c>
      <c r="F3808" t="s">
        <v>12935</v>
      </c>
      <c r="G3808" t="s">
        <v>29</v>
      </c>
      <c r="H3808">
        <v>3</v>
      </c>
      <c r="I3808">
        <v>0</v>
      </c>
      <c r="J3808">
        <v>0</v>
      </c>
      <c r="K3808">
        <v>0</v>
      </c>
      <c r="L3808" t="s">
        <v>19</v>
      </c>
      <c r="M3808" t="str">
        <f t="shared" si="266"/>
        <v>http://logeion.uchicago.edu/index.html#debellator</v>
      </c>
    </row>
    <row r="3809" spans="1:13" ht="15" customHeight="1" x14ac:dyDescent="0.2">
      <c r="A3809" t="s">
        <v>12936</v>
      </c>
      <c r="B3809" t="s">
        <v>12937</v>
      </c>
      <c r="C3809" t="str">
        <f t="shared" si="268"/>
        <v>debello debellare debellavi debellatus</v>
      </c>
      <c r="D3809" t="str">
        <f t="shared" si="267"/>
        <v>debello</v>
      </c>
      <c r="E3809" t="s">
        <v>12938</v>
      </c>
      <c r="F3809" t="s">
        <v>12939</v>
      </c>
      <c r="G3809" t="s">
        <v>23</v>
      </c>
      <c r="I3809">
        <v>1</v>
      </c>
      <c r="J3809">
        <v>0</v>
      </c>
      <c r="K3809">
        <v>0</v>
      </c>
      <c r="L3809" t="s">
        <v>24</v>
      </c>
      <c r="M3809" t="str">
        <f t="shared" si="266"/>
        <v>http://logeion.uchicago.edu/index.html#debello</v>
      </c>
    </row>
    <row r="3810" spans="1:13" ht="15" customHeight="1" x14ac:dyDescent="0.2">
      <c r="A3810" t="s">
        <v>12941</v>
      </c>
      <c r="B3810" t="s">
        <v>12942</v>
      </c>
      <c r="C3810" t="str">
        <f t="shared" si="268"/>
        <v>debeo debere debui debitus</v>
      </c>
      <c r="D3810" t="str">
        <f t="shared" si="267"/>
        <v>debeo</v>
      </c>
      <c r="E3810" t="s">
        <v>12943</v>
      </c>
      <c r="F3810" t="s">
        <v>12943</v>
      </c>
      <c r="G3810" t="s">
        <v>95</v>
      </c>
      <c r="I3810">
        <v>2</v>
      </c>
      <c r="J3810">
        <v>0</v>
      </c>
      <c r="K3810">
        <v>0</v>
      </c>
      <c r="L3810" t="s">
        <v>24</v>
      </c>
      <c r="M3810" t="str">
        <f t="shared" si="266"/>
        <v>http://logeion.uchicago.edu/index.html#debeo</v>
      </c>
    </row>
    <row r="3811" spans="1:13" ht="15" customHeight="1" x14ac:dyDescent="0.2">
      <c r="A3811" t="s">
        <v>12944</v>
      </c>
      <c r="B3811" t="s">
        <v>12945</v>
      </c>
      <c r="C3811" t="str">
        <f t="shared" si="268"/>
        <v>debilis –e</v>
      </c>
      <c r="D3811" t="str">
        <f t="shared" si="267"/>
        <v>debilis</v>
      </c>
      <c r="E3811" t="s">
        <v>12946</v>
      </c>
      <c r="F3811" t="s">
        <v>12947</v>
      </c>
      <c r="G3811" t="s">
        <v>155</v>
      </c>
      <c r="H3811">
        <v>3</v>
      </c>
      <c r="I3811">
        <v>0</v>
      </c>
      <c r="J3811">
        <v>0</v>
      </c>
      <c r="K3811">
        <v>0</v>
      </c>
      <c r="L3811" t="s">
        <v>36</v>
      </c>
      <c r="M3811" t="str">
        <f t="shared" ref="M3811:M3874" si="269">"http://logeion.uchicago.edu/index.html#"&amp;D3811</f>
        <v>http://logeion.uchicago.edu/index.html#debilis</v>
      </c>
    </row>
    <row r="3812" spans="1:13" ht="15" customHeight="1" x14ac:dyDescent="0.2">
      <c r="A3812" t="s">
        <v>12948</v>
      </c>
      <c r="B3812" t="s">
        <v>57767</v>
      </c>
      <c r="C3812" t="str">
        <f t="shared" si="268"/>
        <v>debilitas –atis f.</v>
      </c>
      <c r="D3812" t="str">
        <f t="shared" si="267"/>
        <v>debilitas</v>
      </c>
      <c r="E3812" t="s">
        <v>57158</v>
      </c>
      <c r="F3812" t="s">
        <v>57158</v>
      </c>
      <c r="G3812" t="s">
        <v>29</v>
      </c>
      <c r="H3812">
        <v>3</v>
      </c>
      <c r="I3812">
        <v>0</v>
      </c>
      <c r="J3812">
        <v>0</v>
      </c>
      <c r="K3812">
        <v>0</v>
      </c>
      <c r="L3812" t="s">
        <v>19</v>
      </c>
      <c r="M3812" t="str">
        <f t="shared" si="269"/>
        <v>http://logeion.uchicago.edu/index.html#debilitas</v>
      </c>
    </row>
    <row r="3813" spans="1:13" ht="15" customHeight="1" x14ac:dyDescent="0.2">
      <c r="A3813" t="s">
        <v>12950</v>
      </c>
      <c r="B3813" t="s">
        <v>12951</v>
      </c>
      <c r="C3813" t="str">
        <f t="shared" si="268"/>
        <v>debilito debilitare debilitavi debilitatus</v>
      </c>
      <c r="D3813" t="str">
        <f t="shared" si="267"/>
        <v>debilito</v>
      </c>
      <c r="E3813" t="s">
        <v>12952</v>
      </c>
      <c r="F3813" t="s">
        <v>12953</v>
      </c>
      <c r="G3813" t="s">
        <v>23</v>
      </c>
      <c r="I3813">
        <v>1</v>
      </c>
      <c r="J3813">
        <v>0</v>
      </c>
      <c r="K3813">
        <v>0</v>
      </c>
      <c r="L3813" t="s">
        <v>24</v>
      </c>
      <c r="M3813" t="str">
        <f t="shared" si="269"/>
        <v>http://logeion.uchicago.edu/index.html#debilito</v>
      </c>
    </row>
    <row r="3814" spans="1:13" ht="15" customHeight="1" x14ac:dyDescent="0.2">
      <c r="A3814" t="s">
        <v>12954</v>
      </c>
      <c r="B3814" t="s">
        <v>12955</v>
      </c>
      <c r="C3814" t="str">
        <f t="shared" si="268"/>
        <v>debitor –oris m.</v>
      </c>
      <c r="D3814" t="str">
        <f t="shared" si="267"/>
        <v>debitor</v>
      </c>
      <c r="E3814" t="s">
        <v>12956</v>
      </c>
      <c r="F3814" t="s">
        <v>12957</v>
      </c>
      <c r="G3814" t="s">
        <v>29</v>
      </c>
      <c r="H3814">
        <v>3</v>
      </c>
      <c r="I3814">
        <v>0</v>
      </c>
      <c r="J3814">
        <v>0</v>
      </c>
      <c r="K3814">
        <v>0</v>
      </c>
      <c r="L3814" t="s">
        <v>19</v>
      </c>
      <c r="M3814" t="str">
        <f t="shared" si="269"/>
        <v>http://logeion.uchicago.edu/index.html#debitor</v>
      </c>
    </row>
    <row r="3815" spans="1:13" ht="15" customHeight="1" x14ac:dyDescent="0.2">
      <c r="A3815" t="s">
        <v>12959</v>
      </c>
      <c r="B3815" t="s">
        <v>55988</v>
      </c>
      <c r="C3815" t="str">
        <f t="shared" si="268"/>
        <v>decanto –cantare</v>
      </c>
      <c r="D3815" t="str">
        <f t="shared" si="267"/>
        <v>decanto</v>
      </c>
      <c r="E3815" t="s">
        <v>55987</v>
      </c>
      <c r="F3815" t="s">
        <v>55986</v>
      </c>
      <c r="G3815" t="s">
        <v>23</v>
      </c>
      <c r="I3815">
        <v>1</v>
      </c>
      <c r="J3815">
        <v>0</v>
      </c>
      <c r="K3815">
        <v>0</v>
      </c>
      <c r="L3815" t="s">
        <v>24</v>
      </c>
      <c r="M3815" t="str">
        <f t="shared" si="269"/>
        <v>http://logeion.uchicago.edu/index.html#decanto</v>
      </c>
    </row>
    <row r="3816" spans="1:13" ht="15" customHeight="1" x14ac:dyDescent="0.2">
      <c r="A3816" t="s">
        <v>12961</v>
      </c>
      <c r="B3816" t="s">
        <v>12962</v>
      </c>
      <c r="C3816" t="str">
        <f t="shared" si="268"/>
        <v>decas –adis f.</v>
      </c>
      <c r="D3816" t="str">
        <f t="shared" si="267"/>
        <v>decas</v>
      </c>
      <c r="E3816" t="s">
        <v>12963</v>
      </c>
      <c r="F3816" t="s">
        <v>12963</v>
      </c>
      <c r="G3816" t="s">
        <v>29</v>
      </c>
      <c r="H3816">
        <v>3</v>
      </c>
      <c r="I3816">
        <v>0</v>
      </c>
      <c r="J3816">
        <v>0</v>
      </c>
      <c r="K3816">
        <v>1</v>
      </c>
      <c r="L3816" t="s">
        <v>19</v>
      </c>
      <c r="M3816" t="str">
        <f t="shared" si="269"/>
        <v>http://logeion.uchicago.edu/index.html#decas</v>
      </c>
    </row>
    <row r="3817" spans="1:13" ht="15" customHeight="1" x14ac:dyDescent="0.2">
      <c r="A3817" t="s">
        <v>12965</v>
      </c>
      <c r="B3817" t="s">
        <v>12966</v>
      </c>
      <c r="C3817" t="str">
        <f t="shared" si="268"/>
        <v>decedo decedere decessi decessus</v>
      </c>
      <c r="D3817" t="str">
        <f t="shared" si="267"/>
        <v>decedo</v>
      </c>
      <c r="E3817" t="s">
        <v>12967</v>
      </c>
      <c r="F3817" t="s">
        <v>12968</v>
      </c>
      <c r="G3817" t="s">
        <v>66</v>
      </c>
      <c r="I3817">
        <v>3</v>
      </c>
      <c r="J3817">
        <v>0</v>
      </c>
      <c r="K3817">
        <v>0</v>
      </c>
      <c r="L3817" t="s">
        <v>24</v>
      </c>
      <c r="M3817" t="str">
        <f t="shared" si="269"/>
        <v>http://logeion.uchicago.edu/index.html#decedo</v>
      </c>
    </row>
    <row r="3818" spans="1:13" ht="15" customHeight="1" x14ac:dyDescent="0.2">
      <c r="A3818" t="s">
        <v>12969</v>
      </c>
      <c r="B3818" t="s">
        <v>12970</v>
      </c>
      <c r="C3818" t="str">
        <f t="shared" si="268"/>
        <v>decem; decimus –a –um</v>
      </c>
      <c r="D3818" t="str">
        <f t="shared" si="267"/>
        <v>decem;</v>
      </c>
      <c r="E3818" t="s">
        <v>12971</v>
      </c>
      <c r="F3818" t="s">
        <v>12971</v>
      </c>
      <c r="G3818" t="s">
        <v>2815</v>
      </c>
      <c r="I3818">
        <v>0</v>
      </c>
      <c r="J3818">
        <v>0</v>
      </c>
      <c r="K3818">
        <v>0</v>
      </c>
      <c r="L3818" t="s">
        <v>2816</v>
      </c>
      <c r="M3818" t="str">
        <f t="shared" si="269"/>
        <v>http://logeion.uchicago.edu/index.html#decem;</v>
      </c>
    </row>
    <row r="3819" spans="1:13" ht="15" customHeight="1" x14ac:dyDescent="0.2">
      <c r="A3819" t="s">
        <v>12972</v>
      </c>
      <c r="B3819" t="s">
        <v>12973</v>
      </c>
      <c r="C3819" t="str">
        <f t="shared" si="268"/>
        <v>December –bris m.</v>
      </c>
      <c r="D3819" t="str">
        <f t="shared" si="267"/>
        <v>December</v>
      </c>
      <c r="E3819" t="s">
        <v>12974</v>
      </c>
      <c r="F3819" t="s">
        <v>12974</v>
      </c>
      <c r="G3819" t="s">
        <v>536</v>
      </c>
      <c r="H3819">
        <v>3</v>
      </c>
      <c r="I3819">
        <v>0</v>
      </c>
      <c r="J3819">
        <v>0</v>
      </c>
      <c r="K3819">
        <v>1</v>
      </c>
      <c r="L3819" t="s">
        <v>36</v>
      </c>
      <c r="M3819" t="str">
        <f t="shared" si="269"/>
        <v>http://logeion.uchicago.edu/index.html#December</v>
      </c>
    </row>
    <row r="3820" spans="1:13" ht="15" customHeight="1" x14ac:dyDescent="0.2">
      <c r="A3820" t="s">
        <v>12976</v>
      </c>
      <c r="B3820" t="s">
        <v>55786</v>
      </c>
      <c r="C3820" t="str">
        <f t="shared" si="268"/>
        <v>decemviri –orum or –um m.</v>
      </c>
      <c r="D3820" t="str">
        <f t="shared" si="267"/>
        <v>decemviri</v>
      </c>
      <c r="E3820" t="s">
        <v>55785</v>
      </c>
      <c r="F3820" t="s">
        <v>55785</v>
      </c>
      <c r="G3820" t="s">
        <v>21</v>
      </c>
      <c r="H3820">
        <v>2</v>
      </c>
      <c r="I3820">
        <v>0</v>
      </c>
      <c r="J3820">
        <v>0</v>
      </c>
      <c r="K3820">
        <v>0</v>
      </c>
      <c r="L3820" t="s">
        <v>19</v>
      </c>
      <c r="M3820" t="str">
        <f t="shared" si="269"/>
        <v>http://logeion.uchicago.edu/index.html#decemviri</v>
      </c>
    </row>
    <row r="3821" spans="1:13" ht="15" customHeight="1" x14ac:dyDescent="0.2">
      <c r="A3821" t="s">
        <v>61454</v>
      </c>
      <c r="B3821" t="s">
        <v>61506</v>
      </c>
      <c r="C3821" t="str">
        <f t="shared" si="268"/>
        <v>decennalis –e</v>
      </c>
      <c r="D3821" t="str">
        <f t="shared" si="267"/>
        <v>decennalis</v>
      </c>
      <c r="E3821" t="s">
        <v>61476</v>
      </c>
      <c r="F3821" t="s">
        <v>61475</v>
      </c>
      <c r="G3821" t="s">
        <v>536</v>
      </c>
      <c r="H3821">
        <v>3</v>
      </c>
      <c r="L3821" t="s">
        <v>36</v>
      </c>
      <c r="M3821" t="str">
        <f t="shared" si="269"/>
        <v>http://logeion.uchicago.edu/index.html#decennalis</v>
      </c>
    </row>
    <row r="3822" spans="1:13" ht="15" customHeight="1" x14ac:dyDescent="0.2">
      <c r="A3822" t="s">
        <v>12978</v>
      </c>
      <c r="B3822" t="s">
        <v>56684</v>
      </c>
      <c r="C3822" t="str">
        <f t="shared" si="268"/>
        <v>decennis –e</v>
      </c>
      <c r="D3822" t="str">
        <f t="shared" si="267"/>
        <v>decennis</v>
      </c>
      <c r="E3822" t="s">
        <v>56685</v>
      </c>
      <c r="F3822" t="s">
        <v>56685</v>
      </c>
      <c r="G3822" t="s">
        <v>155</v>
      </c>
      <c r="H3822">
        <v>3</v>
      </c>
      <c r="I3822">
        <v>0</v>
      </c>
      <c r="J3822">
        <v>0</v>
      </c>
      <c r="K3822">
        <v>0</v>
      </c>
      <c r="L3822" t="s">
        <v>36</v>
      </c>
      <c r="M3822" t="str">
        <f t="shared" si="269"/>
        <v>http://logeion.uchicago.edu/index.html#decennis</v>
      </c>
    </row>
    <row r="3823" spans="1:13" ht="15" customHeight="1" x14ac:dyDescent="0.2">
      <c r="A3823" t="s">
        <v>12979</v>
      </c>
      <c r="B3823" t="s">
        <v>12980</v>
      </c>
      <c r="C3823" t="str">
        <f t="shared" si="268"/>
        <v>decens decentis</v>
      </c>
      <c r="D3823" t="str">
        <f t="shared" si="267"/>
        <v>decens</v>
      </c>
      <c r="E3823" t="s">
        <v>12981</v>
      </c>
      <c r="F3823" t="s">
        <v>12982</v>
      </c>
      <c r="G3823" t="s">
        <v>230</v>
      </c>
      <c r="H3823">
        <v>3</v>
      </c>
      <c r="I3823">
        <v>0</v>
      </c>
      <c r="J3823">
        <v>0</v>
      </c>
      <c r="K3823">
        <v>0</v>
      </c>
      <c r="L3823" t="s">
        <v>36</v>
      </c>
      <c r="M3823" t="str">
        <f t="shared" si="269"/>
        <v>http://logeion.uchicago.edu/index.html#decens</v>
      </c>
    </row>
    <row r="3824" spans="1:13" ht="15" customHeight="1" x14ac:dyDescent="0.2">
      <c r="A3824" t="s">
        <v>12983</v>
      </c>
      <c r="B3824" t="s">
        <v>12984</v>
      </c>
      <c r="C3824" t="str">
        <f t="shared" si="268"/>
        <v>decenter</v>
      </c>
      <c r="D3824" t="s">
        <v>12984</v>
      </c>
      <c r="E3824" t="s">
        <v>12985</v>
      </c>
      <c r="F3824" t="s">
        <v>12986</v>
      </c>
      <c r="G3824" t="s">
        <v>89</v>
      </c>
      <c r="I3824">
        <v>0</v>
      </c>
      <c r="J3824">
        <v>1</v>
      </c>
      <c r="K3824">
        <v>0</v>
      </c>
      <c r="L3824" t="s">
        <v>90</v>
      </c>
      <c r="M3824" t="str">
        <f t="shared" si="269"/>
        <v>http://logeion.uchicago.edu/index.html#decenter</v>
      </c>
    </row>
    <row r="3825" spans="1:13" ht="15" customHeight="1" x14ac:dyDescent="0.2">
      <c r="A3825" t="s">
        <v>12987</v>
      </c>
      <c r="B3825" t="s">
        <v>12988</v>
      </c>
      <c r="C3825" t="str">
        <f t="shared" si="268"/>
        <v>decentia –ae f.</v>
      </c>
      <c r="D3825" t="str">
        <f>IF(ISBLANK(B3825),0,LEFT( C3825, FIND( " ", C3825 ) - 1 ))</f>
        <v>decentia</v>
      </c>
      <c r="E3825" t="s">
        <v>12989</v>
      </c>
      <c r="F3825" t="s">
        <v>12989</v>
      </c>
      <c r="G3825" t="s">
        <v>76</v>
      </c>
      <c r="H3825">
        <v>1</v>
      </c>
      <c r="I3825">
        <v>0</v>
      </c>
      <c r="J3825">
        <v>0</v>
      </c>
      <c r="K3825">
        <v>0</v>
      </c>
      <c r="L3825" t="s">
        <v>19</v>
      </c>
      <c r="M3825" t="str">
        <f t="shared" si="269"/>
        <v>http://logeion.uchicago.edu/index.html#decentia</v>
      </c>
    </row>
    <row r="3826" spans="1:13" ht="15" customHeight="1" x14ac:dyDescent="0.2">
      <c r="A3826" t="s">
        <v>56787</v>
      </c>
      <c r="B3826" t="s">
        <v>57159</v>
      </c>
      <c r="C3826" t="str">
        <f t="shared" si="268"/>
        <v>deceris</v>
      </c>
      <c r="D3826" t="s">
        <v>57159</v>
      </c>
      <c r="E3826" t="s">
        <v>57160</v>
      </c>
      <c r="F3826" t="s">
        <v>57160</v>
      </c>
      <c r="G3826" t="s">
        <v>536</v>
      </c>
      <c r="H3826">
        <v>3</v>
      </c>
      <c r="L3826" t="s">
        <v>36</v>
      </c>
      <c r="M3826" t="str">
        <f t="shared" si="269"/>
        <v>http://logeion.uchicago.edu/index.html#dēceris</v>
      </c>
    </row>
    <row r="3827" spans="1:13" ht="15" customHeight="1" x14ac:dyDescent="0.2">
      <c r="A3827" t="s">
        <v>12992</v>
      </c>
      <c r="B3827" t="s">
        <v>12993</v>
      </c>
      <c r="C3827" t="str">
        <f t="shared" si="268"/>
        <v>decerno decernere decrevi decretus</v>
      </c>
      <c r="D3827" t="str">
        <f t="shared" ref="D3827:D3858" si="270">IF(ISBLANK(B3827),0,LEFT( C3827, FIND( " ", C3827 ) - 1 ))</f>
        <v>decerno</v>
      </c>
      <c r="E3827" t="s">
        <v>12994</v>
      </c>
      <c r="F3827" t="s">
        <v>12995</v>
      </c>
      <c r="G3827" t="s">
        <v>66</v>
      </c>
      <c r="I3827">
        <v>3</v>
      </c>
      <c r="J3827">
        <v>0</v>
      </c>
      <c r="K3827">
        <v>0</v>
      </c>
      <c r="L3827" t="s">
        <v>24</v>
      </c>
      <c r="M3827" t="str">
        <f t="shared" si="269"/>
        <v>http://logeion.uchicago.edu/index.html#decerno</v>
      </c>
    </row>
    <row r="3828" spans="1:13" ht="15" customHeight="1" x14ac:dyDescent="0.2">
      <c r="A3828" t="s">
        <v>12996</v>
      </c>
      <c r="B3828" t="s">
        <v>12997</v>
      </c>
      <c r="C3828" t="str">
        <f t="shared" si="268"/>
        <v>decerpo –ere –si –tus</v>
      </c>
      <c r="D3828" t="str">
        <f t="shared" si="270"/>
        <v>decerpo</v>
      </c>
      <c r="E3828" t="s">
        <v>12998</v>
      </c>
      <c r="F3828" t="s">
        <v>12999</v>
      </c>
      <c r="G3828" t="s">
        <v>66</v>
      </c>
      <c r="I3828">
        <v>3</v>
      </c>
      <c r="J3828">
        <v>0</v>
      </c>
      <c r="K3828">
        <v>0</v>
      </c>
      <c r="L3828" t="s">
        <v>24</v>
      </c>
      <c r="M3828" t="str">
        <f t="shared" si="269"/>
        <v>http://logeion.uchicago.edu/index.html#decerpo</v>
      </c>
    </row>
    <row r="3829" spans="1:13" ht="15" customHeight="1" x14ac:dyDescent="0.2">
      <c r="A3829" t="s">
        <v>13000</v>
      </c>
      <c r="B3829" t="s">
        <v>13001</v>
      </c>
      <c r="C3829" t="str">
        <f t="shared" si="268"/>
        <v>decerto decertare decertavi decertatus</v>
      </c>
      <c r="D3829" t="str">
        <f t="shared" si="270"/>
        <v>decerto</v>
      </c>
      <c r="E3829" t="s">
        <v>13002</v>
      </c>
      <c r="F3829" t="s">
        <v>13002</v>
      </c>
      <c r="G3829" t="s">
        <v>23</v>
      </c>
      <c r="I3829">
        <v>1</v>
      </c>
      <c r="J3829">
        <v>0</v>
      </c>
      <c r="K3829">
        <v>0</v>
      </c>
      <c r="L3829" t="s">
        <v>24</v>
      </c>
      <c r="M3829" t="str">
        <f t="shared" si="269"/>
        <v>http://logeion.uchicago.edu/index.html#decerto</v>
      </c>
    </row>
    <row r="3830" spans="1:13" ht="15" customHeight="1" x14ac:dyDescent="0.2">
      <c r="A3830" t="s">
        <v>13004</v>
      </c>
      <c r="B3830" t="s">
        <v>13005</v>
      </c>
      <c r="C3830" t="str">
        <f t="shared" si="268"/>
        <v>decessor decessoris m.</v>
      </c>
      <c r="D3830" t="str">
        <f t="shared" si="270"/>
        <v>decessor</v>
      </c>
      <c r="E3830" t="s">
        <v>13006</v>
      </c>
      <c r="F3830" t="s">
        <v>13006</v>
      </c>
      <c r="G3830" t="s">
        <v>29</v>
      </c>
      <c r="H3830">
        <v>3</v>
      </c>
      <c r="I3830">
        <v>0</v>
      </c>
      <c r="J3830">
        <v>0</v>
      </c>
      <c r="K3830">
        <v>0</v>
      </c>
      <c r="L3830" t="s">
        <v>19</v>
      </c>
      <c r="M3830" t="str">
        <f t="shared" si="269"/>
        <v>http://logeion.uchicago.edu/index.html#decessor</v>
      </c>
    </row>
    <row r="3831" spans="1:13" ht="15" customHeight="1" x14ac:dyDescent="0.2">
      <c r="A3831" t="s">
        <v>13007</v>
      </c>
      <c r="B3831" t="s">
        <v>13008</v>
      </c>
      <c r="C3831" t="str">
        <f t="shared" si="268"/>
        <v>decessus –us m.</v>
      </c>
      <c r="D3831" t="str">
        <f t="shared" si="270"/>
        <v>decessus</v>
      </c>
      <c r="E3831" t="s">
        <v>124</v>
      </c>
      <c r="F3831" t="s">
        <v>13009</v>
      </c>
      <c r="G3831" t="s">
        <v>18</v>
      </c>
      <c r="H3831">
        <v>4</v>
      </c>
      <c r="I3831">
        <v>0</v>
      </c>
      <c r="J3831">
        <v>0</v>
      </c>
      <c r="K3831">
        <v>0</v>
      </c>
      <c r="L3831" t="s">
        <v>19</v>
      </c>
      <c r="M3831" t="str">
        <f t="shared" si="269"/>
        <v>http://logeion.uchicago.edu/index.html#decessus</v>
      </c>
    </row>
    <row r="3832" spans="1:13" ht="15" customHeight="1" x14ac:dyDescent="0.2">
      <c r="A3832" t="s">
        <v>13010</v>
      </c>
      <c r="B3832" t="s">
        <v>13011</v>
      </c>
      <c r="C3832" t="str">
        <f t="shared" si="268"/>
        <v>decet decere decuit</v>
      </c>
      <c r="D3832" t="str">
        <f t="shared" si="270"/>
        <v>decet</v>
      </c>
      <c r="E3832" t="s">
        <v>13012</v>
      </c>
      <c r="F3832" t="s">
        <v>13013</v>
      </c>
      <c r="G3832" t="s">
        <v>95</v>
      </c>
      <c r="I3832">
        <v>2</v>
      </c>
      <c r="J3832">
        <v>0</v>
      </c>
      <c r="K3832">
        <v>0</v>
      </c>
      <c r="L3832" t="s">
        <v>24</v>
      </c>
      <c r="M3832" t="str">
        <f t="shared" si="269"/>
        <v>http://logeion.uchicago.edu/index.html#decet</v>
      </c>
    </row>
    <row r="3833" spans="1:13" ht="15" customHeight="1" x14ac:dyDescent="0.2">
      <c r="A3833" t="s">
        <v>13014</v>
      </c>
      <c r="B3833" t="s">
        <v>13015</v>
      </c>
      <c r="C3833" t="str">
        <f t="shared" si="268"/>
        <v>Decetia –ae f.</v>
      </c>
      <c r="D3833" t="str">
        <f t="shared" si="270"/>
        <v>Decetia</v>
      </c>
      <c r="E3833" t="s">
        <v>13016</v>
      </c>
      <c r="F3833" t="s">
        <v>13016</v>
      </c>
      <c r="G3833" t="s">
        <v>76</v>
      </c>
      <c r="H3833">
        <v>1</v>
      </c>
      <c r="I3833">
        <v>0</v>
      </c>
      <c r="J3833">
        <v>0</v>
      </c>
      <c r="K3833">
        <v>1</v>
      </c>
      <c r="L3833" t="s">
        <v>19</v>
      </c>
      <c r="M3833" t="str">
        <f t="shared" si="269"/>
        <v>http://logeion.uchicago.edu/index.html#Decetia</v>
      </c>
    </row>
    <row r="3834" spans="1:13" ht="15" customHeight="1" x14ac:dyDescent="0.2">
      <c r="A3834" t="s">
        <v>13017</v>
      </c>
      <c r="B3834" t="s">
        <v>13018</v>
      </c>
      <c r="C3834" t="str">
        <f t="shared" si="268"/>
        <v>Decidiana –ae f.</v>
      </c>
      <c r="D3834" t="str">
        <f t="shared" si="270"/>
        <v>Decidiana</v>
      </c>
      <c r="E3834" t="s">
        <v>13019</v>
      </c>
      <c r="F3834" t="s">
        <v>13019</v>
      </c>
      <c r="G3834" t="s">
        <v>76</v>
      </c>
      <c r="H3834">
        <v>1</v>
      </c>
      <c r="I3834">
        <v>0</v>
      </c>
      <c r="J3834">
        <v>0</v>
      </c>
      <c r="K3834">
        <v>1</v>
      </c>
      <c r="L3834" t="s">
        <v>19</v>
      </c>
      <c r="M3834" t="str">
        <f t="shared" si="269"/>
        <v>http://logeion.uchicago.edu/index.html#Decidiana</v>
      </c>
    </row>
    <row r="3835" spans="1:13" ht="15" customHeight="1" x14ac:dyDescent="0.2">
      <c r="A3835" t="s">
        <v>13020</v>
      </c>
      <c r="B3835" t="s">
        <v>13021</v>
      </c>
      <c r="C3835" t="str">
        <f t="shared" si="268"/>
        <v>decido –ere –cidi</v>
      </c>
      <c r="D3835" t="str">
        <f t="shared" si="270"/>
        <v>decido</v>
      </c>
      <c r="E3835" t="s">
        <v>13022</v>
      </c>
      <c r="F3835" t="s">
        <v>13023</v>
      </c>
      <c r="G3835" t="s">
        <v>66</v>
      </c>
      <c r="I3835">
        <v>3</v>
      </c>
      <c r="J3835">
        <v>0</v>
      </c>
      <c r="K3835">
        <v>0</v>
      </c>
      <c r="L3835" t="s">
        <v>24</v>
      </c>
      <c r="M3835" t="str">
        <f t="shared" si="269"/>
        <v>http://logeion.uchicago.edu/index.html#decido</v>
      </c>
    </row>
    <row r="3836" spans="1:13" ht="15" customHeight="1" x14ac:dyDescent="0.2">
      <c r="A3836" t="s">
        <v>13024</v>
      </c>
      <c r="B3836" t="s">
        <v>13025</v>
      </c>
      <c r="C3836" t="str">
        <f t="shared" si="268"/>
        <v>decido –ere –cidi –cisus</v>
      </c>
      <c r="D3836" t="str">
        <f t="shared" si="270"/>
        <v>decido</v>
      </c>
      <c r="E3836" t="s">
        <v>13026</v>
      </c>
      <c r="F3836" t="s">
        <v>13027</v>
      </c>
      <c r="G3836" t="s">
        <v>66</v>
      </c>
      <c r="I3836">
        <v>3</v>
      </c>
      <c r="J3836">
        <v>0</v>
      </c>
      <c r="K3836">
        <v>0</v>
      </c>
      <c r="L3836" t="s">
        <v>24</v>
      </c>
      <c r="M3836" t="str">
        <f t="shared" si="269"/>
        <v>http://logeion.uchicago.edu/index.html#decido</v>
      </c>
    </row>
    <row r="3837" spans="1:13" ht="15" customHeight="1" x14ac:dyDescent="0.2">
      <c r="A3837" t="s">
        <v>13028</v>
      </c>
      <c r="B3837" t="s">
        <v>13029</v>
      </c>
      <c r="C3837" t="str">
        <f t="shared" si="268"/>
        <v xml:space="preserve">decies or deciens </v>
      </c>
      <c r="D3837" t="str">
        <f t="shared" si="270"/>
        <v>decies</v>
      </c>
      <c r="E3837" t="s">
        <v>55311</v>
      </c>
      <c r="F3837" t="s">
        <v>55311</v>
      </c>
      <c r="G3837" t="s">
        <v>6227</v>
      </c>
      <c r="I3837">
        <v>0</v>
      </c>
      <c r="J3837">
        <v>0</v>
      </c>
      <c r="K3837">
        <v>0</v>
      </c>
      <c r="L3837" t="s">
        <v>2816</v>
      </c>
      <c r="M3837" t="str">
        <f t="shared" si="269"/>
        <v>http://logeion.uchicago.edu/index.html#decies</v>
      </c>
    </row>
    <row r="3838" spans="1:13" ht="15" customHeight="1" x14ac:dyDescent="0.2">
      <c r="A3838" t="s">
        <v>13048</v>
      </c>
      <c r="B3838" t="s">
        <v>13049</v>
      </c>
      <c r="C3838" t="str">
        <f t="shared" si="268"/>
        <v>Decii –orum m.</v>
      </c>
      <c r="D3838" t="str">
        <f t="shared" si="270"/>
        <v>Decii</v>
      </c>
      <c r="E3838" t="s">
        <v>13050</v>
      </c>
      <c r="F3838" t="s">
        <v>13051</v>
      </c>
      <c r="G3838" t="s">
        <v>21</v>
      </c>
      <c r="H3838">
        <v>2</v>
      </c>
      <c r="I3838">
        <v>0</v>
      </c>
      <c r="J3838">
        <v>0</v>
      </c>
      <c r="K3838">
        <v>1</v>
      </c>
      <c r="L3838" t="s">
        <v>19</v>
      </c>
      <c r="M3838" t="str">
        <f t="shared" si="269"/>
        <v>http://logeion.uchicago.edu/index.html#Decii</v>
      </c>
    </row>
    <row r="3839" spans="1:13" ht="15" customHeight="1" x14ac:dyDescent="0.2">
      <c r="A3839" t="s">
        <v>13030</v>
      </c>
      <c r="B3839" t="s">
        <v>13031</v>
      </c>
      <c r="C3839" t="str">
        <f t="shared" si="268"/>
        <v>decima or decuma –ae f.</v>
      </c>
      <c r="D3839" t="str">
        <f t="shared" si="270"/>
        <v>decima</v>
      </c>
      <c r="E3839" t="s">
        <v>57162</v>
      </c>
      <c r="F3839" t="s">
        <v>57161</v>
      </c>
      <c r="G3839" t="s">
        <v>76</v>
      </c>
      <c r="H3839">
        <v>1</v>
      </c>
      <c r="I3839">
        <v>0</v>
      </c>
      <c r="J3839">
        <v>0</v>
      </c>
      <c r="K3839">
        <v>0</v>
      </c>
      <c r="L3839" t="s">
        <v>19</v>
      </c>
      <c r="M3839" t="str">
        <f t="shared" si="269"/>
        <v>http://logeion.uchicago.edu/index.html#decima</v>
      </c>
    </row>
    <row r="3840" spans="1:13" ht="15" customHeight="1" x14ac:dyDescent="0.2">
      <c r="A3840" t="s">
        <v>13034</v>
      </c>
      <c r="B3840" t="s">
        <v>13035</v>
      </c>
      <c r="C3840" t="str">
        <f t="shared" si="268"/>
        <v>decimanus or decumanus –a –um</v>
      </c>
      <c r="D3840" t="str">
        <f t="shared" si="270"/>
        <v>decimanus</v>
      </c>
      <c r="E3840" t="s">
        <v>13036</v>
      </c>
      <c r="F3840" t="s">
        <v>13036</v>
      </c>
      <c r="G3840" t="s">
        <v>61</v>
      </c>
      <c r="H3840">
        <v>1</v>
      </c>
      <c r="I3840">
        <v>0</v>
      </c>
      <c r="J3840">
        <v>0</v>
      </c>
      <c r="K3840">
        <v>0</v>
      </c>
      <c r="L3840" t="s">
        <v>36</v>
      </c>
      <c r="M3840" t="str">
        <f t="shared" si="269"/>
        <v>http://logeion.uchicago.edu/index.html#decimanus</v>
      </c>
    </row>
    <row r="3841" spans="1:13" ht="15" customHeight="1" x14ac:dyDescent="0.2">
      <c r="A3841" t="s">
        <v>56412</v>
      </c>
      <c r="B3841" t="s">
        <v>57690</v>
      </c>
      <c r="C3841" t="str">
        <f t="shared" si="268"/>
        <v>decimo –are</v>
      </c>
      <c r="D3841" t="str">
        <f t="shared" si="270"/>
        <v>decimo</v>
      </c>
      <c r="E3841" t="s">
        <v>57163</v>
      </c>
      <c r="F3841" t="s">
        <v>57163</v>
      </c>
      <c r="G3841" t="s">
        <v>23</v>
      </c>
      <c r="I3841">
        <v>1</v>
      </c>
      <c r="L3841" t="s">
        <v>24</v>
      </c>
      <c r="M3841" t="str">
        <f t="shared" si="269"/>
        <v>http://logeion.uchicago.edu/index.html#decimo</v>
      </c>
    </row>
    <row r="3842" spans="1:13" ht="15" customHeight="1" x14ac:dyDescent="0.2">
      <c r="A3842" t="s">
        <v>13037</v>
      </c>
      <c r="B3842" t="s">
        <v>13038</v>
      </c>
      <c r="C3842" t="str">
        <f t="shared" si="268"/>
        <v>Decimus –i m.</v>
      </c>
      <c r="D3842" t="str">
        <f t="shared" si="270"/>
        <v>Decimus</v>
      </c>
      <c r="E3842" t="s">
        <v>13039</v>
      </c>
      <c r="F3842" t="s">
        <v>13040</v>
      </c>
      <c r="G3842" t="s">
        <v>21</v>
      </c>
      <c r="H3842">
        <v>2</v>
      </c>
      <c r="I3842">
        <v>0</v>
      </c>
      <c r="J3842">
        <v>0</v>
      </c>
      <c r="K3842">
        <v>1</v>
      </c>
      <c r="L3842" t="s">
        <v>19</v>
      </c>
      <c r="M3842" t="str">
        <f t="shared" si="269"/>
        <v>http://logeion.uchicago.edu/index.html#Decimus</v>
      </c>
    </row>
    <row r="3843" spans="1:13" ht="15" customHeight="1" x14ac:dyDescent="0.2">
      <c r="A3843" t="s">
        <v>13041</v>
      </c>
      <c r="B3843" t="s">
        <v>13042</v>
      </c>
      <c r="C3843" t="str">
        <f t="shared" si="268"/>
        <v>decipio decipere decepi deceptus</v>
      </c>
      <c r="D3843" t="str">
        <f t="shared" si="270"/>
        <v>decipio</v>
      </c>
      <c r="E3843" t="s">
        <v>13043</v>
      </c>
      <c r="F3843" t="s">
        <v>13043</v>
      </c>
      <c r="G3843" t="s">
        <v>101</v>
      </c>
      <c r="I3843">
        <v>3</v>
      </c>
      <c r="J3843">
        <v>0</v>
      </c>
      <c r="K3843">
        <v>0</v>
      </c>
      <c r="L3843" t="s">
        <v>24</v>
      </c>
      <c r="M3843" t="str">
        <f t="shared" si="269"/>
        <v>http://logeion.uchicago.edu/index.html#decipio</v>
      </c>
    </row>
    <row r="3844" spans="1:13" ht="15" customHeight="1" x14ac:dyDescent="0.2">
      <c r="A3844" t="s">
        <v>13044</v>
      </c>
      <c r="B3844" t="s">
        <v>13045</v>
      </c>
      <c r="C3844" t="str">
        <f t="shared" si="268"/>
        <v>decisio –onis f.</v>
      </c>
      <c r="D3844" t="str">
        <f t="shared" si="270"/>
        <v>decisio</v>
      </c>
      <c r="E3844" t="s">
        <v>13046</v>
      </c>
      <c r="F3844" t="s">
        <v>13047</v>
      </c>
      <c r="G3844" t="s">
        <v>29</v>
      </c>
      <c r="H3844">
        <v>3</v>
      </c>
      <c r="I3844">
        <v>0</v>
      </c>
      <c r="J3844">
        <v>0</v>
      </c>
      <c r="K3844">
        <v>0</v>
      </c>
      <c r="L3844" t="s">
        <v>19</v>
      </c>
      <c r="M3844" t="str">
        <f t="shared" si="269"/>
        <v>http://logeion.uchicago.edu/index.html#decisio</v>
      </c>
    </row>
    <row r="3845" spans="1:13" ht="15" customHeight="1" x14ac:dyDescent="0.2">
      <c r="A3845" t="s">
        <v>13052</v>
      </c>
      <c r="B3845" t="s">
        <v>13053</v>
      </c>
      <c r="C3845" t="str">
        <f t="shared" si="268"/>
        <v>declamatio –onis f.</v>
      </c>
      <c r="D3845" t="str">
        <f t="shared" si="270"/>
        <v>declamatio</v>
      </c>
      <c r="E3845" t="s">
        <v>56686</v>
      </c>
      <c r="F3845" t="s">
        <v>56687</v>
      </c>
      <c r="G3845" t="s">
        <v>29</v>
      </c>
      <c r="H3845">
        <v>3</v>
      </c>
      <c r="I3845">
        <v>0</v>
      </c>
      <c r="J3845">
        <v>0</v>
      </c>
      <c r="K3845">
        <v>0</v>
      </c>
      <c r="L3845" t="s">
        <v>19</v>
      </c>
      <c r="M3845" t="str">
        <f t="shared" si="269"/>
        <v>http://logeion.uchicago.edu/index.html#declamatio</v>
      </c>
    </row>
    <row r="3846" spans="1:13" ht="15" customHeight="1" x14ac:dyDescent="0.2">
      <c r="A3846" t="s">
        <v>13054</v>
      </c>
      <c r="B3846" t="s">
        <v>55668</v>
      </c>
      <c r="C3846" t="str">
        <f t="shared" si="268"/>
        <v>declamator –oris m.</v>
      </c>
      <c r="D3846" t="str">
        <f t="shared" si="270"/>
        <v>declamator</v>
      </c>
      <c r="E3846" t="s">
        <v>55072</v>
      </c>
      <c r="F3846" t="s">
        <v>55072</v>
      </c>
      <c r="G3846" t="s">
        <v>29</v>
      </c>
      <c r="H3846">
        <v>3</v>
      </c>
      <c r="I3846">
        <v>0</v>
      </c>
      <c r="J3846">
        <v>0</v>
      </c>
      <c r="K3846">
        <v>0</v>
      </c>
      <c r="L3846" t="s">
        <v>19</v>
      </c>
      <c r="M3846" t="str">
        <f t="shared" si="269"/>
        <v>http://logeion.uchicago.edu/index.html#declamator</v>
      </c>
    </row>
    <row r="3847" spans="1:13" ht="15" customHeight="1" x14ac:dyDescent="0.2">
      <c r="A3847" t="s">
        <v>13058</v>
      </c>
      <c r="B3847" t="s">
        <v>13059</v>
      </c>
      <c r="C3847" t="str">
        <f t="shared" si="268"/>
        <v>declaro declarare declaravi declaratus</v>
      </c>
      <c r="D3847" t="str">
        <f t="shared" si="270"/>
        <v>declaro</v>
      </c>
      <c r="E3847" t="s">
        <v>13060</v>
      </c>
      <c r="F3847" t="s">
        <v>13061</v>
      </c>
      <c r="G3847" t="s">
        <v>23</v>
      </c>
      <c r="I3847">
        <v>1</v>
      </c>
      <c r="J3847">
        <v>0</v>
      </c>
      <c r="K3847">
        <v>0</v>
      </c>
      <c r="L3847" t="s">
        <v>24</v>
      </c>
      <c r="M3847" t="str">
        <f t="shared" si="269"/>
        <v>http://logeion.uchicago.edu/index.html#declaro</v>
      </c>
    </row>
    <row r="3848" spans="1:13" ht="15" customHeight="1" x14ac:dyDescent="0.2">
      <c r="A3848" t="s">
        <v>13062</v>
      </c>
      <c r="B3848" t="s">
        <v>13063</v>
      </c>
      <c r="C3848" t="str">
        <f t="shared" si="268"/>
        <v>declinatio declinationis f.</v>
      </c>
      <c r="D3848" t="str">
        <f t="shared" si="270"/>
        <v>declinatio</v>
      </c>
      <c r="E3848" t="s">
        <v>13064</v>
      </c>
      <c r="F3848" t="s">
        <v>13065</v>
      </c>
      <c r="G3848" t="s">
        <v>29</v>
      </c>
      <c r="H3848">
        <v>3</v>
      </c>
      <c r="I3848">
        <v>0</v>
      </c>
      <c r="J3848">
        <v>0</v>
      </c>
      <c r="K3848">
        <v>0</v>
      </c>
      <c r="L3848" t="s">
        <v>19</v>
      </c>
      <c r="M3848" t="str">
        <f t="shared" si="269"/>
        <v>http://logeion.uchicago.edu/index.html#declinatio</v>
      </c>
    </row>
    <row r="3849" spans="1:13" ht="15" customHeight="1" x14ac:dyDescent="0.2">
      <c r="A3849" t="s">
        <v>13066</v>
      </c>
      <c r="B3849" t="s">
        <v>13067</v>
      </c>
      <c r="C3849" t="str">
        <f t="shared" si="268"/>
        <v>declino declinare declinavi declinatus</v>
      </c>
      <c r="D3849" t="str">
        <f t="shared" si="270"/>
        <v>declino</v>
      </c>
      <c r="E3849" t="s">
        <v>13068</v>
      </c>
      <c r="F3849" t="s">
        <v>13069</v>
      </c>
      <c r="G3849" t="s">
        <v>23</v>
      </c>
      <c r="I3849">
        <v>1</v>
      </c>
      <c r="J3849">
        <v>0</v>
      </c>
      <c r="K3849">
        <v>0</v>
      </c>
      <c r="L3849" t="s">
        <v>24</v>
      </c>
      <c r="M3849" t="str">
        <f t="shared" si="269"/>
        <v>http://logeion.uchicago.edu/index.html#declino</v>
      </c>
    </row>
    <row r="3850" spans="1:13" ht="15" customHeight="1" x14ac:dyDescent="0.2">
      <c r="A3850" t="s">
        <v>13071</v>
      </c>
      <c r="B3850" t="s">
        <v>13072</v>
      </c>
      <c r="C3850" t="str">
        <f t="shared" si="268"/>
        <v>declivis –e</v>
      </c>
      <c r="D3850" t="str">
        <f t="shared" si="270"/>
        <v>declivis</v>
      </c>
      <c r="E3850" t="s">
        <v>13073</v>
      </c>
      <c r="F3850" t="s">
        <v>13073</v>
      </c>
      <c r="G3850" t="s">
        <v>155</v>
      </c>
      <c r="H3850">
        <v>3</v>
      </c>
      <c r="I3850">
        <v>0</v>
      </c>
      <c r="J3850">
        <v>0</v>
      </c>
      <c r="K3850">
        <v>0</v>
      </c>
      <c r="L3850" t="s">
        <v>36</v>
      </c>
      <c r="M3850" t="str">
        <f t="shared" si="269"/>
        <v>http://logeion.uchicago.edu/index.html#declivis</v>
      </c>
    </row>
    <row r="3851" spans="1:13" ht="15" customHeight="1" x14ac:dyDescent="0.2">
      <c r="A3851" t="s">
        <v>13074</v>
      </c>
      <c r="B3851" t="s">
        <v>13075</v>
      </c>
      <c r="C3851" t="str">
        <f t="shared" si="268"/>
        <v>declivitas –atis f.</v>
      </c>
      <c r="D3851" t="str">
        <f t="shared" si="270"/>
        <v>declivitas</v>
      </c>
      <c r="E3851" t="s">
        <v>9219</v>
      </c>
      <c r="F3851" t="s">
        <v>13076</v>
      </c>
      <c r="G3851" t="s">
        <v>29</v>
      </c>
      <c r="H3851">
        <v>3</v>
      </c>
      <c r="I3851">
        <v>0</v>
      </c>
      <c r="J3851">
        <v>0</v>
      </c>
      <c r="K3851">
        <v>0</v>
      </c>
      <c r="L3851" t="s">
        <v>19</v>
      </c>
      <c r="M3851" t="str">
        <f t="shared" si="269"/>
        <v>http://logeion.uchicago.edu/index.html#declivitas</v>
      </c>
    </row>
    <row r="3852" spans="1:13" ht="15" customHeight="1" x14ac:dyDescent="0.2">
      <c r="A3852" t="s">
        <v>13080</v>
      </c>
      <c r="B3852" t="s">
        <v>13081</v>
      </c>
      <c r="C3852" t="str">
        <f t="shared" si="268"/>
        <v>decoctor decoctoris m.</v>
      </c>
      <c r="D3852" t="str">
        <f t="shared" si="270"/>
        <v>decoctor</v>
      </c>
      <c r="E3852" t="s">
        <v>13082</v>
      </c>
      <c r="F3852" t="s">
        <v>13083</v>
      </c>
      <c r="G3852" t="s">
        <v>29</v>
      </c>
      <c r="H3852">
        <v>3</v>
      </c>
      <c r="I3852">
        <v>0</v>
      </c>
      <c r="J3852">
        <v>0</v>
      </c>
      <c r="K3852">
        <v>0</v>
      </c>
      <c r="L3852" t="s">
        <v>19</v>
      </c>
      <c r="M3852" t="str">
        <f t="shared" si="269"/>
        <v>http://logeion.uchicago.edu/index.html#decoctor</v>
      </c>
    </row>
    <row r="3853" spans="1:13" ht="15" customHeight="1" x14ac:dyDescent="0.2">
      <c r="A3853" t="s">
        <v>13088</v>
      </c>
      <c r="B3853" t="s">
        <v>13089</v>
      </c>
      <c r="C3853" t="str">
        <f t="shared" si="268"/>
        <v>decolor –oris</v>
      </c>
      <c r="D3853" t="str">
        <f t="shared" si="270"/>
        <v>decolor</v>
      </c>
      <c r="E3853" t="s">
        <v>13090</v>
      </c>
      <c r="F3853" t="s">
        <v>13091</v>
      </c>
      <c r="G3853" t="s">
        <v>230</v>
      </c>
      <c r="H3853">
        <v>3</v>
      </c>
      <c r="I3853">
        <v>0</v>
      </c>
      <c r="J3853">
        <v>0</v>
      </c>
      <c r="K3853">
        <v>0</v>
      </c>
      <c r="L3853" t="s">
        <v>36</v>
      </c>
      <c r="M3853" t="str">
        <f t="shared" si="269"/>
        <v>http://logeion.uchicago.edu/index.html#decolor</v>
      </c>
    </row>
    <row r="3854" spans="1:13" ht="15" customHeight="1" x14ac:dyDescent="0.2">
      <c r="A3854" t="s">
        <v>13094</v>
      </c>
      <c r="B3854" t="s">
        <v>13095</v>
      </c>
      <c r="C3854" t="str">
        <f t="shared" si="268"/>
        <v>decoquo –coquere –coxi –coctum</v>
      </c>
      <c r="D3854" t="str">
        <f t="shared" si="270"/>
        <v>decoquo</v>
      </c>
      <c r="E3854" t="s">
        <v>13096</v>
      </c>
      <c r="F3854" t="s">
        <v>13097</v>
      </c>
      <c r="G3854" t="s">
        <v>66</v>
      </c>
      <c r="I3854">
        <v>3</v>
      </c>
      <c r="J3854">
        <v>0</v>
      </c>
      <c r="K3854">
        <v>0</v>
      </c>
      <c r="L3854" t="s">
        <v>24</v>
      </c>
      <c r="M3854" t="str">
        <f t="shared" si="269"/>
        <v>http://logeion.uchicago.edu/index.html#decoquo</v>
      </c>
    </row>
    <row r="3855" spans="1:13" ht="15" customHeight="1" x14ac:dyDescent="0.2">
      <c r="A3855" t="s">
        <v>13098</v>
      </c>
      <c r="B3855" t="s">
        <v>13099</v>
      </c>
      <c r="C3855" t="str">
        <f t="shared" si="268"/>
        <v>décor –oris m.</v>
      </c>
      <c r="D3855" t="str">
        <f t="shared" si="270"/>
        <v>décor</v>
      </c>
      <c r="E3855" t="s">
        <v>13100</v>
      </c>
      <c r="F3855" t="s">
        <v>13101</v>
      </c>
      <c r="G3855" t="s">
        <v>29</v>
      </c>
      <c r="H3855">
        <v>3</v>
      </c>
      <c r="I3855">
        <v>0</v>
      </c>
      <c r="J3855">
        <v>0</v>
      </c>
      <c r="K3855">
        <v>0</v>
      </c>
      <c r="L3855" t="s">
        <v>19</v>
      </c>
      <c r="M3855" t="str">
        <f t="shared" si="269"/>
        <v>http://logeion.uchicago.edu/index.html#décor</v>
      </c>
    </row>
    <row r="3856" spans="1:13" ht="15" customHeight="1" x14ac:dyDescent="0.2">
      <c r="A3856" t="s">
        <v>13104</v>
      </c>
      <c r="B3856" t="s">
        <v>13105</v>
      </c>
      <c r="C3856" t="str">
        <f t="shared" si="268"/>
        <v>decoro decorare decoravi decoratus</v>
      </c>
      <c r="D3856" t="str">
        <f t="shared" si="270"/>
        <v>decoro</v>
      </c>
      <c r="E3856" t="s">
        <v>13106</v>
      </c>
      <c r="F3856" t="s">
        <v>13107</v>
      </c>
      <c r="G3856" t="s">
        <v>23</v>
      </c>
      <c r="I3856">
        <v>1</v>
      </c>
      <c r="J3856">
        <v>0</v>
      </c>
      <c r="K3856">
        <v>0</v>
      </c>
      <c r="L3856" t="s">
        <v>24</v>
      </c>
      <c r="M3856" t="str">
        <f t="shared" si="269"/>
        <v>http://logeion.uchicago.edu/index.html#decoro</v>
      </c>
    </row>
    <row r="3857" spans="1:13" ht="15" customHeight="1" x14ac:dyDescent="0.2">
      <c r="A3857" t="s">
        <v>13109</v>
      </c>
      <c r="B3857" t="s">
        <v>13110</v>
      </c>
      <c r="C3857" t="str">
        <f t="shared" si="268"/>
        <v>decorus –a –um</v>
      </c>
      <c r="D3857" t="str">
        <f t="shared" si="270"/>
        <v>decorus</v>
      </c>
      <c r="E3857" t="s">
        <v>13111</v>
      </c>
      <c r="F3857" t="s">
        <v>13111</v>
      </c>
      <c r="G3857" t="s">
        <v>61</v>
      </c>
      <c r="H3857">
        <v>1</v>
      </c>
      <c r="I3857">
        <v>0</v>
      </c>
      <c r="J3857">
        <v>0</v>
      </c>
      <c r="K3857">
        <v>0</v>
      </c>
      <c r="L3857" t="s">
        <v>36</v>
      </c>
      <c r="M3857" t="str">
        <f t="shared" si="269"/>
        <v>http://logeion.uchicago.edu/index.html#decorus</v>
      </c>
    </row>
    <row r="3858" spans="1:13" ht="15" customHeight="1" x14ac:dyDescent="0.2">
      <c r="A3858" t="s">
        <v>13114</v>
      </c>
      <c r="B3858" t="s">
        <v>13115</v>
      </c>
      <c r="C3858" t="str">
        <f t="shared" si="268"/>
        <v xml:space="preserve">decresco –crescere –crevi –cretum </v>
      </c>
      <c r="D3858" t="str">
        <f t="shared" si="270"/>
        <v>decresco</v>
      </c>
      <c r="E3858" t="s">
        <v>13116</v>
      </c>
      <c r="F3858" t="s">
        <v>13117</v>
      </c>
      <c r="G3858" t="s">
        <v>66</v>
      </c>
      <c r="I3858">
        <v>3</v>
      </c>
      <c r="J3858">
        <v>0</v>
      </c>
      <c r="K3858">
        <v>0</v>
      </c>
      <c r="L3858" t="s">
        <v>24</v>
      </c>
      <c r="M3858" t="str">
        <f t="shared" si="269"/>
        <v>http://logeion.uchicago.edu/index.html#decresco</v>
      </c>
    </row>
    <row r="3859" spans="1:13" ht="15" customHeight="1" x14ac:dyDescent="0.2">
      <c r="A3859" t="s">
        <v>13119</v>
      </c>
      <c r="B3859" t="s">
        <v>13120</v>
      </c>
      <c r="C3859" t="str">
        <f t="shared" si="268"/>
        <v>decretum decreti n.</v>
      </c>
      <c r="D3859" t="str">
        <f t="shared" ref="D3859:D3890" si="271">IF(ISBLANK(B3859),0,LEFT( C3859, FIND( " ", C3859 ) - 1 ))</f>
        <v>decretum</v>
      </c>
      <c r="E3859" t="s">
        <v>13121</v>
      </c>
      <c r="F3859" t="s">
        <v>13121</v>
      </c>
      <c r="G3859" t="s">
        <v>21</v>
      </c>
      <c r="H3859">
        <v>2</v>
      </c>
      <c r="I3859">
        <v>0</v>
      </c>
      <c r="J3859">
        <v>0</v>
      </c>
      <c r="K3859">
        <v>0</v>
      </c>
      <c r="L3859" t="s">
        <v>19</v>
      </c>
      <c r="M3859" t="str">
        <f t="shared" si="269"/>
        <v>http://logeion.uchicago.edu/index.html#decretum</v>
      </c>
    </row>
    <row r="3860" spans="1:13" ht="15" customHeight="1" x14ac:dyDescent="0.2">
      <c r="A3860" s="5" t="s">
        <v>61599</v>
      </c>
      <c r="B3860" t="s">
        <v>61716</v>
      </c>
      <c r="C3860" t="str">
        <f t="shared" si="268"/>
        <v xml:space="preserve">Decrius –(i)i m.  </v>
      </c>
      <c r="D3860" t="str">
        <f t="shared" si="271"/>
        <v>Decrius</v>
      </c>
      <c r="E3860" t="s">
        <v>61887</v>
      </c>
      <c r="F3860" t="s">
        <v>61888</v>
      </c>
      <c r="G3860" t="s">
        <v>21</v>
      </c>
      <c r="H3860">
        <v>2</v>
      </c>
      <c r="K3860">
        <v>1</v>
      </c>
      <c r="L3860" t="s">
        <v>19</v>
      </c>
      <c r="M3860" t="str">
        <f t="shared" si="269"/>
        <v>http://logeion.uchicago.edu/index.html#Decrius</v>
      </c>
    </row>
    <row r="3861" spans="1:13" ht="15" customHeight="1" x14ac:dyDescent="0.2">
      <c r="A3861" t="s">
        <v>13122</v>
      </c>
      <c r="B3861" t="s">
        <v>13123</v>
      </c>
      <c r="C3861" t="str">
        <f t="shared" si="268"/>
        <v>decumanus –i m.</v>
      </c>
      <c r="D3861" t="str">
        <f t="shared" si="271"/>
        <v>decumanus</v>
      </c>
      <c r="E3861" t="s">
        <v>13124</v>
      </c>
      <c r="F3861" t="s">
        <v>13124</v>
      </c>
      <c r="G3861" t="s">
        <v>21</v>
      </c>
      <c r="H3861">
        <v>2</v>
      </c>
      <c r="I3861">
        <v>0</v>
      </c>
      <c r="J3861">
        <v>0</v>
      </c>
      <c r="K3861">
        <v>0</v>
      </c>
      <c r="L3861" t="s">
        <v>19</v>
      </c>
      <c r="M3861" t="str">
        <f t="shared" si="269"/>
        <v>http://logeion.uchicago.edu/index.html#decumanus</v>
      </c>
    </row>
    <row r="3862" spans="1:13" ht="15" customHeight="1" x14ac:dyDescent="0.2">
      <c r="A3862" t="s">
        <v>13126</v>
      </c>
      <c r="B3862" t="s">
        <v>13127</v>
      </c>
      <c r="C3862" t="str">
        <f t="shared" si="268"/>
        <v>decumbo –cumbere –cubui –cubitum</v>
      </c>
      <c r="D3862" t="str">
        <f t="shared" si="271"/>
        <v>decumbo</v>
      </c>
      <c r="E3862" t="s">
        <v>13128</v>
      </c>
      <c r="F3862" t="s">
        <v>12212</v>
      </c>
      <c r="G3862" t="s">
        <v>66</v>
      </c>
      <c r="I3862">
        <v>3</v>
      </c>
      <c r="J3862">
        <v>0</v>
      </c>
      <c r="K3862">
        <v>0</v>
      </c>
      <c r="L3862" t="s">
        <v>24</v>
      </c>
      <c r="M3862" t="str">
        <f t="shared" si="269"/>
        <v>http://logeion.uchicago.edu/index.html#decumbo</v>
      </c>
    </row>
    <row r="3863" spans="1:13" ht="15" customHeight="1" x14ac:dyDescent="0.2">
      <c r="A3863" t="s">
        <v>13129</v>
      </c>
      <c r="B3863" t="s">
        <v>13130</v>
      </c>
      <c r="C3863" t="str">
        <f t="shared" ref="C3863:C3926" si="272">SUBSTITUTE(SUBSTITUTE(SUBSTITUTE(SUBSTITUTE(SUBSTITUTE(SUBSTITUTE(SUBSTITUTE(SUBSTITUTE(SUBSTITUTE(SUBSTITUTE(SUBSTITUTE(B3863, "ā", "a"), "ē", "e"), "ī", "i"), "ō", "o"), "ū", "u"), "ȳ", "y"), "Ā", "A"), "Ē", "E"), "Ī", "I"), "Ō", "O"), "Ū", "U")</f>
        <v>decuria –ae f.</v>
      </c>
      <c r="D3863" t="str">
        <f t="shared" si="271"/>
        <v>decuria</v>
      </c>
      <c r="E3863" t="s">
        <v>13131</v>
      </c>
      <c r="F3863" t="s">
        <v>13131</v>
      </c>
      <c r="G3863" t="s">
        <v>76</v>
      </c>
      <c r="H3863">
        <v>1</v>
      </c>
      <c r="I3863">
        <v>0</v>
      </c>
      <c r="J3863">
        <v>0</v>
      </c>
      <c r="K3863">
        <v>0</v>
      </c>
      <c r="L3863" t="s">
        <v>19</v>
      </c>
      <c r="M3863" t="str">
        <f t="shared" si="269"/>
        <v>http://logeion.uchicago.edu/index.html#decuria</v>
      </c>
    </row>
    <row r="3864" spans="1:13" ht="15" customHeight="1" x14ac:dyDescent="0.2">
      <c r="A3864" t="s">
        <v>13135</v>
      </c>
      <c r="B3864" t="s">
        <v>13136</v>
      </c>
      <c r="C3864" t="str">
        <f t="shared" si="272"/>
        <v>decurio –onis m.</v>
      </c>
      <c r="D3864" t="str">
        <f t="shared" si="271"/>
        <v>decurio</v>
      </c>
      <c r="E3864" t="s">
        <v>13137</v>
      </c>
      <c r="F3864" t="s">
        <v>13138</v>
      </c>
      <c r="G3864" t="s">
        <v>29</v>
      </c>
      <c r="H3864">
        <v>3</v>
      </c>
      <c r="I3864">
        <v>0</v>
      </c>
      <c r="J3864">
        <v>0</v>
      </c>
      <c r="K3864">
        <v>0</v>
      </c>
      <c r="L3864" t="s">
        <v>19</v>
      </c>
      <c r="M3864" t="str">
        <f t="shared" si="269"/>
        <v>http://logeion.uchicago.edu/index.html#decurio</v>
      </c>
    </row>
    <row r="3865" spans="1:13" ht="15" customHeight="1" x14ac:dyDescent="0.2">
      <c r="A3865" t="s">
        <v>13142</v>
      </c>
      <c r="B3865" t="s">
        <v>13143</v>
      </c>
      <c r="C3865" t="str">
        <f t="shared" si="272"/>
        <v>decurro –ere –cucurri or curri –cursus</v>
      </c>
      <c r="D3865" t="str">
        <f t="shared" si="271"/>
        <v>decurro</v>
      </c>
      <c r="E3865" t="s">
        <v>13144</v>
      </c>
      <c r="F3865" t="s">
        <v>13145</v>
      </c>
      <c r="G3865" t="s">
        <v>66</v>
      </c>
      <c r="I3865">
        <v>3</v>
      </c>
      <c r="J3865">
        <v>0</v>
      </c>
      <c r="K3865">
        <v>0</v>
      </c>
      <c r="L3865" t="s">
        <v>24</v>
      </c>
      <c r="M3865" t="str">
        <f t="shared" si="269"/>
        <v>http://logeion.uchicago.edu/index.html#decurro</v>
      </c>
    </row>
    <row r="3866" spans="1:13" ht="15" customHeight="1" x14ac:dyDescent="0.2">
      <c r="A3866" t="s">
        <v>13146</v>
      </c>
      <c r="B3866" t="s">
        <v>13147</v>
      </c>
      <c r="C3866" t="str">
        <f t="shared" si="272"/>
        <v>decursio –onis f.</v>
      </c>
      <c r="D3866" t="str">
        <f t="shared" si="271"/>
        <v>decursio</v>
      </c>
      <c r="E3866" t="s">
        <v>57164</v>
      </c>
      <c r="F3866" t="s">
        <v>57164</v>
      </c>
      <c r="G3866" t="s">
        <v>29</v>
      </c>
      <c r="H3866">
        <v>3</v>
      </c>
      <c r="I3866">
        <v>0</v>
      </c>
      <c r="J3866">
        <v>0</v>
      </c>
      <c r="K3866">
        <v>0</v>
      </c>
      <c r="L3866" t="s">
        <v>19</v>
      </c>
      <c r="M3866" t="str">
        <f t="shared" si="269"/>
        <v>http://logeion.uchicago.edu/index.html#decursio</v>
      </c>
    </row>
    <row r="3867" spans="1:13" ht="15" customHeight="1" x14ac:dyDescent="0.2">
      <c r="A3867" t="s">
        <v>13148</v>
      </c>
      <c r="B3867" t="s">
        <v>13149</v>
      </c>
      <c r="C3867" t="str">
        <f t="shared" si="272"/>
        <v>decursus –us m.</v>
      </c>
      <c r="D3867" t="str">
        <f t="shared" si="271"/>
        <v>decursus</v>
      </c>
      <c r="E3867" t="s">
        <v>13150</v>
      </c>
      <c r="F3867" t="s">
        <v>13151</v>
      </c>
      <c r="G3867" t="s">
        <v>18</v>
      </c>
      <c r="H3867">
        <v>4</v>
      </c>
      <c r="I3867">
        <v>0</v>
      </c>
      <c r="J3867">
        <v>0</v>
      </c>
      <c r="K3867">
        <v>0</v>
      </c>
      <c r="L3867" t="s">
        <v>19</v>
      </c>
      <c r="M3867" t="str">
        <f t="shared" si="269"/>
        <v>http://logeion.uchicago.edu/index.html#decursus</v>
      </c>
    </row>
    <row r="3868" spans="1:13" ht="15" customHeight="1" x14ac:dyDescent="0.2">
      <c r="A3868" t="s">
        <v>13153</v>
      </c>
      <c r="B3868" t="s">
        <v>13154</v>
      </c>
      <c r="C3868" t="str">
        <f t="shared" si="272"/>
        <v>decus decoris n.</v>
      </c>
      <c r="D3868" t="str">
        <f t="shared" si="271"/>
        <v>decus</v>
      </c>
      <c r="E3868" t="s">
        <v>13155</v>
      </c>
      <c r="F3868" t="s">
        <v>13156</v>
      </c>
      <c r="G3868" t="s">
        <v>29</v>
      </c>
      <c r="H3868">
        <v>3</v>
      </c>
      <c r="I3868">
        <v>0</v>
      </c>
      <c r="J3868">
        <v>0</v>
      </c>
      <c r="K3868">
        <v>0</v>
      </c>
      <c r="L3868" t="s">
        <v>19</v>
      </c>
      <c r="M3868" t="str">
        <f t="shared" si="269"/>
        <v>http://logeion.uchicago.edu/index.html#decus</v>
      </c>
    </row>
    <row r="3869" spans="1:13" ht="15" customHeight="1" x14ac:dyDescent="0.2">
      <c r="A3869" t="s">
        <v>13160</v>
      </c>
      <c r="B3869" t="s">
        <v>13161</v>
      </c>
      <c r="C3869" t="str">
        <f t="shared" si="272"/>
        <v>decutio –ere –cussi –cussus</v>
      </c>
      <c r="D3869" t="str">
        <f t="shared" si="271"/>
        <v>decutio</v>
      </c>
      <c r="E3869" t="s">
        <v>13162</v>
      </c>
      <c r="F3869" t="s">
        <v>13163</v>
      </c>
      <c r="G3869" t="s">
        <v>101</v>
      </c>
      <c r="I3869">
        <v>3</v>
      </c>
      <c r="J3869">
        <v>0</v>
      </c>
      <c r="K3869">
        <v>0</v>
      </c>
      <c r="L3869" t="s">
        <v>24</v>
      </c>
      <c r="M3869" t="str">
        <f t="shared" si="269"/>
        <v>http://logeion.uchicago.edu/index.html#decutio</v>
      </c>
    </row>
    <row r="3870" spans="1:13" ht="15" customHeight="1" x14ac:dyDescent="0.2">
      <c r="A3870" t="s">
        <v>13164</v>
      </c>
      <c r="B3870" t="s">
        <v>59216</v>
      </c>
      <c r="C3870" t="str">
        <f t="shared" si="272"/>
        <v>Deda — m.</v>
      </c>
      <c r="D3870" t="str">
        <f t="shared" si="271"/>
        <v>Deda</v>
      </c>
      <c r="E3870" t="s">
        <v>13165</v>
      </c>
      <c r="F3870" t="s">
        <v>13166</v>
      </c>
      <c r="G3870" t="s">
        <v>43</v>
      </c>
      <c r="H3870">
        <v>6</v>
      </c>
      <c r="I3870">
        <v>0</v>
      </c>
      <c r="J3870">
        <v>0</v>
      </c>
      <c r="K3870">
        <v>1</v>
      </c>
      <c r="L3870" t="s">
        <v>19</v>
      </c>
      <c r="M3870" t="str">
        <f t="shared" si="269"/>
        <v>http://logeion.uchicago.edu/index.html#Deda</v>
      </c>
    </row>
    <row r="3871" spans="1:13" ht="15" customHeight="1" x14ac:dyDescent="0.2">
      <c r="A3871" t="s">
        <v>13167</v>
      </c>
      <c r="B3871" t="s">
        <v>13168</v>
      </c>
      <c r="C3871" t="str">
        <f t="shared" si="272"/>
        <v>dedecet dedecere dedecuit</v>
      </c>
      <c r="D3871" t="str">
        <f t="shared" si="271"/>
        <v>dedecet</v>
      </c>
      <c r="E3871" t="s">
        <v>13169</v>
      </c>
      <c r="F3871" t="s">
        <v>13169</v>
      </c>
      <c r="G3871" t="s">
        <v>95</v>
      </c>
      <c r="I3871">
        <v>2</v>
      </c>
      <c r="J3871">
        <v>0</v>
      </c>
      <c r="K3871">
        <v>0</v>
      </c>
      <c r="L3871" t="s">
        <v>24</v>
      </c>
      <c r="M3871" t="str">
        <f t="shared" si="269"/>
        <v>http://logeion.uchicago.edu/index.html#dedecet</v>
      </c>
    </row>
    <row r="3872" spans="1:13" ht="15" customHeight="1" x14ac:dyDescent="0.2">
      <c r="A3872" t="s">
        <v>13170</v>
      </c>
      <c r="B3872" t="s">
        <v>13171</v>
      </c>
      <c r="C3872" t="str">
        <f t="shared" si="272"/>
        <v xml:space="preserve">dedecoro decorare </v>
      </c>
      <c r="D3872" t="str">
        <f t="shared" si="271"/>
        <v>dedecoro</v>
      </c>
      <c r="E3872" t="s">
        <v>13172</v>
      </c>
      <c r="F3872" t="s">
        <v>13173</v>
      </c>
      <c r="G3872" t="s">
        <v>23</v>
      </c>
      <c r="I3872">
        <v>1</v>
      </c>
      <c r="J3872">
        <v>0</v>
      </c>
      <c r="K3872">
        <v>0</v>
      </c>
      <c r="L3872" t="s">
        <v>24</v>
      </c>
      <c r="M3872" t="str">
        <f t="shared" si="269"/>
        <v>http://logeion.uchicago.edu/index.html#dedecoro</v>
      </c>
    </row>
    <row r="3873" spans="1:13" ht="15" customHeight="1" x14ac:dyDescent="0.2">
      <c r="A3873" t="s">
        <v>13175</v>
      </c>
      <c r="B3873" t="s">
        <v>13176</v>
      </c>
      <c r="C3873" t="str">
        <f t="shared" si="272"/>
        <v>dedecus dedecoris n.</v>
      </c>
      <c r="D3873" t="str">
        <f t="shared" si="271"/>
        <v>dedecus</v>
      </c>
      <c r="E3873" t="s">
        <v>13177</v>
      </c>
      <c r="F3873" t="s">
        <v>13178</v>
      </c>
      <c r="G3873" t="s">
        <v>29</v>
      </c>
      <c r="H3873">
        <v>3</v>
      </c>
      <c r="I3873">
        <v>0</v>
      </c>
      <c r="J3873">
        <v>0</v>
      </c>
      <c r="K3873">
        <v>0</v>
      </c>
      <c r="L3873" t="s">
        <v>19</v>
      </c>
      <c r="M3873" t="str">
        <f t="shared" si="269"/>
        <v>http://logeion.uchicago.edu/index.html#dedecus</v>
      </c>
    </row>
    <row r="3874" spans="1:13" ht="15" customHeight="1" x14ac:dyDescent="0.2">
      <c r="A3874" t="s">
        <v>13179</v>
      </c>
      <c r="B3874" t="s">
        <v>57768</v>
      </c>
      <c r="C3874" t="str">
        <f t="shared" si="272"/>
        <v>dēdicātiō –ōnis f.</v>
      </c>
      <c r="D3874" t="str">
        <f t="shared" si="271"/>
        <v>dēdicātiō</v>
      </c>
      <c r="E3874" t="s">
        <v>57165</v>
      </c>
      <c r="F3874" t="s">
        <v>57165</v>
      </c>
      <c r="G3874" t="s">
        <v>29</v>
      </c>
      <c r="H3874">
        <v>3</v>
      </c>
      <c r="I3874">
        <v>0</v>
      </c>
      <c r="J3874">
        <v>0</v>
      </c>
      <c r="K3874">
        <v>0</v>
      </c>
      <c r="L3874" t="s">
        <v>19</v>
      </c>
      <c r="M3874" t="str">
        <f t="shared" si="269"/>
        <v>http://logeion.uchicago.edu/index.html#dēdicātiō</v>
      </c>
    </row>
    <row r="3875" spans="1:13" ht="15" customHeight="1" x14ac:dyDescent="0.2">
      <c r="A3875" t="s">
        <v>13181</v>
      </c>
      <c r="B3875" t="s">
        <v>13182</v>
      </c>
      <c r="C3875" t="str">
        <f t="shared" si="272"/>
        <v>dedico dedicare dedicavi dedicatus</v>
      </c>
      <c r="D3875" t="str">
        <f t="shared" si="271"/>
        <v>dedico</v>
      </c>
      <c r="E3875" t="s">
        <v>13183</v>
      </c>
      <c r="F3875" t="s">
        <v>13183</v>
      </c>
      <c r="G3875" t="s">
        <v>23</v>
      </c>
      <c r="I3875">
        <v>1</v>
      </c>
      <c r="J3875">
        <v>0</v>
      </c>
      <c r="K3875">
        <v>0</v>
      </c>
      <c r="L3875" t="s">
        <v>24</v>
      </c>
      <c r="M3875" t="str">
        <f t="shared" ref="M3875:M3938" si="273">"http://logeion.uchicago.edu/index.html#"&amp;D3875</f>
        <v>http://logeion.uchicago.edu/index.html#dedico</v>
      </c>
    </row>
    <row r="3876" spans="1:13" ht="15" customHeight="1" x14ac:dyDescent="0.2">
      <c r="A3876" t="s">
        <v>13185</v>
      </c>
      <c r="B3876" t="s">
        <v>13186</v>
      </c>
      <c r="C3876" t="str">
        <f t="shared" si="272"/>
        <v>dedignor –ari</v>
      </c>
      <c r="D3876" t="str">
        <f t="shared" si="271"/>
        <v>dedignor</v>
      </c>
      <c r="E3876" t="s">
        <v>13187</v>
      </c>
      <c r="F3876" t="s">
        <v>13187</v>
      </c>
      <c r="G3876" t="s">
        <v>170</v>
      </c>
      <c r="I3876">
        <v>1</v>
      </c>
      <c r="J3876">
        <v>0</v>
      </c>
      <c r="K3876">
        <v>0</v>
      </c>
      <c r="L3876" t="s">
        <v>24</v>
      </c>
      <c r="M3876" t="str">
        <f t="shared" si="273"/>
        <v>http://logeion.uchicago.edu/index.html#dedignor</v>
      </c>
    </row>
    <row r="3877" spans="1:13" ht="15" customHeight="1" x14ac:dyDescent="0.2">
      <c r="A3877" t="s">
        <v>13189</v>
      </c>
      <c r="B3877" t="s">
        <v>13190</v>
      </c>
      <c r="C3877" t="str">
        <f t="shared" si="272"/>
        <v>dediticius –a –um</v>
      </c>
      <c r="D3877" t="str">
        <f t="shared" si="271"/>
        <v>dediticius</v>
      </c>
      <c r="E3877" t="s">
        <v>13191</v>
      </c>
      <c r="F3877" t="s">
        <v>13192</v>
      </c>
      <c r="G3877" t="s">
        <v>61</v>
      </c>
      <c r="H3877">
        <v>1</v>
      </c>
      <c r="I3877">
        <v>0</v>
      </c>
      <c r="J3877">
        <v>0</v>
      </c>
      <c r="K3877">
        <v>0</v>
      </c>
      <c r="L3877" t="s">
        <v>36</v>
      </c>
      <c r="M3877" t="str">
        <f t="shared" si="273"/>
        <v>http://logeion.uchicago.edu/index.html#dediticius</v>
      </c>
    </row>
    <row r="3878" spans="1:13" ht="15" customHeight="1" x14ac:dyDescent="0.2">
      <c r="A3878" t="s">
        <v>13193</v>
      </c>
      <c r="B3878" t="s">
        <v>13194</v>
      </c>
      <c r="C3878" t="str">
        <f t="shared" si="272"/>
        <v>deditio deditionis f.</v>
      </c>
      <c r="D3878" t="str">
        <f t="shared" si="271"/>
        <v>deditio</v>
      </c>
      <c r="E3878" t="s">
        <v>13195</v>
      </c>
      <c r="F3878" t="s">
        <v>13195</v>
      </c>
      <c r="G3878" t="s">
        <v>29</v>
      </c>
      <c r="H3878">
        <v>3</v>
      </c>
      <c r="I3878">
        <v>0</v>
      </c>
      <c r="J3878">
        <v>0</v>
      </c>
      <c r="K3878">
        <v>0</v>
      </c>
      <c r="L3878" t="s">
        <v>19</v>
      </c>
      <c r="M3878" t="str">
        <f t="shared" si="273"/>
        <v>http://logeion.uchicago.edu/index.html#deditio</v>
      </c>
    </row>
    <row r="3879" spans="1:13" ht="15" customHeight="1" x14ac:dyDescent="0.2">
      <c r="A3879" t="s">
        <v>13196</v>
      </c>
      <c r="B3879" t="s">
        <v>13197</v>
      </c>
      <c r="C3879" t="str">
        <f t="shared" si="272"/>
        <v>deditus –a –um</v>
      </c>
      <c r="D3879" t="str">
        <f t="shared" si="271"/>
        <v>deditus</v>
      </c>
      <c r="E3879" t="s">
        <v>13198</v>
      </c>
      <c r="F3879" t="s">
        <v>13198</v>
      </c>
      <c r="G3879" t="s">
        <v>61</v>
      </c>
      <c r="H3879">
        <v>1</v>
      </c>
      <c r="I3879">
        <v>0</v>
      </c>
      <c r="J3879">
        <v>0</v>
      </c>
      <c r="K3879">
        <v>0</v>
      </c>
      <c r="L3879" t="s">
        <v>36</v>
      </c>
      <c r="M3879" t="str">
        <f t="shared" si="273"/>
        <v>http://logeion.uchicago.edu/index.html#deditus</v>
      </c>
    </row>
    <row r="3880" spans="1:13" ht="15" customHeight="1" x14ac:dyDescent="0.2">
      <c r="A3880" t="s">
        <v>13199</v>
      </c>
      <c r="B3880" t="s">
        <v>13200</v>
      </c>
      <c r="C3880" t="str">
        <f t="shared" si="272"/>
        <v>dedo dedere dedidi deditus</v>
      </c>
      <c r="D3880" t="str">
        <f t="shared" si="271"/>
        <v>dedo</v>
      </c>
      <c r="E3880" t="s">
        <v>13201</v>
      </c>
      <c r="F3880" t="s">
        <v>13202</v>
      </c>
      <c r="G3880" t="s">
        <v>66</v>
      </c>
      <c r="I3880">
        <v>3</v>
      </c>
      <c r="J3880">
        <v>0</v>
      </c>
      <c r="K3880">
        <v>0</v>
      </c>
      <c r="L3880" t="s">
        <v>24</v>
      </c>
      <c r="M3880" t="str">
        <f t="shared" si="273"/>
        <v>http://logeion.uchicago.edu/index.html#dedo</v>
      </c>
    </row>
    <row r="3881" spans="1:13" ht="15" customHeight="1" x14ac:dyDescent="0.2">
      <c r="A3881" t="s">
        <v>13205</v>
      </c>
      <c r="B3881" t="s">
        <v>13206</v>
      </c>
      <c r="C3881" t="str">
        <f t="shared" si="272"/>
        <v>deduco deducere deduxi deductus</v>
      </c>
      <c r="D3881" t="str">
        <f t="shared" si="271"/>
        <v>deduco</v>
      </c>
      <c r="E3881" t="s">
        <v>13207</v>
      </c>
      <c r="F3881" t="s">
        <v>13208</v>
      </c>
      <c r="G3881" t="s">
        <v>66</v>
      </c>
      <c r="I3881">
        <v>3</v>
      </c>
      <c r="J3881">
        <v>0</v>
      </c>
      <c r="K3881">
        <v>0</v>
      </c>
      <c r="L3881" t="s">
        <v>24</v>
      </c>
      <c r="M3881" t="str">
        <f t="shared" si="273"/>
        <v>http://logeion.uchicago.edu/index.html#deduco</v>
      </c>
    </row>
    <row r="3882" spans="1:13" ht="15" customHeight="1" x14ac:dyDescent="0.2">
      <c r="A3882" t="s">
        <v>13216</v>
      </c>
      <c r="B3882" t="s">
        <v>13217</v>
      </c>
      <c r="C3882" t="str">
        <f t="shared" si="272"/>
        <v>defatigatio –onis f.</v>
      </c>
      <c r="D3882" t="str">
        <f t="shared" si="271"/>
        <v>defatigatio</v>
      </c>
      <c r="E3882" t="s">
        <v>13218</v>
      </c>
      <c r="F3882" t="s">
        <v>13219</v>
      </c>
      <c r="G3882" t="s">
        <v>29</v>
      </c>
      <c r="H3882">
        <v>3</v>
      </c>
      <c r="I3882">
        <v>0</v>
      </c>
      <c r="J3882">
        <v>0</v>
      </c>
      <c r="K3882">
        <v>0</v>
      </c>
      <c r="L3882" t="s">
        <v>19</v>
      </c>
      <c r="M3882" t="str">
        <f t="shared" si="273"/>
        <v>http://logeion.uchicago.edu/index.html#defatigatio</v>
      </c>
    </row>
    <row r="3883" spans="1:13" ht="15" customHeight="1" x14ac:dyDescent="0.2">
      <c r="A3883" t="s">
        <v>13220</v>
      </c>
      <c r="B3883" t="s">
        <v>13221</v>
      </c>
      <c r="C3883" t="str">
        <f t="shared" si="272"/>
        <v>defatigo –fatigare</v>
      </c>
      <c r="D3883" t="str">
        <f t="shared" si="271"/>
        <v>defatigo</v>
      </c>
      <c r="E3883" t="s">
        <v>13222</v>
      </c>
      <c r="F3883" t="s">
        <v>13223</v>
      </c>
      <c r="G3883" t="s">
        <v>23</v>
      </c>
      <c r="I3883">
        <v>1</v>
      </c>
      <c r="J3883">
        <v>0</v>
      </c>
      <c r="K3883">
        <v>0</v>
      </c>
      <c r="L3883" t="s">
        <v>24</v>
      </c>
      <c r="M3883" t="str">
        <f t="shared" si="273"/>
        <v>http://logeion.uchicago.edu/index.html#defatigo</v>
      </c>
    </row>
    <row r="3884" spans="1:13" ht="15" customHeight="1" x14ac:dyDescent="0.2">
      <c r="A3884" t="s">
        <v>13224</v>
      </c>
      <c r="B3884" t="s">
        <v>13225</v>
      </c>
      <c r="C3884" t="str">
        <f t="shared" si="272"/>
        <v>defectio defectionis f.</v>
      </c>
      <c r="D3884" t="str">
        <f t="shared" si="271"/>
        <v>defectio</v>
      </c>
      <c r="E3884" t="s">
        <v>57166</v>
      </c>
      <c r="F3884" t="s">
        <v>57166</v>
      </c>
      <c r="G3884" t="s">
        <v>29</v>
      </c>
      <c r="H3884">
        <v>3</v>
      </c>
      <c r="I3884">
        <v>0</v>
      </c>
      <c r="J3884">
        <v>0</v>
      </c>
      <c r="K3884">
        <v>0</v>
      </c>
      <c r="L3884" t="s">
        <v>19</v>
      </c>
      <c r="M3884" t="str">
        <f t="shared" si="273"/>
        <v>http://logeion.uchicago.edu/index.html#defectio</v>
      </c>
    </row>
    <row r="3885" spans="1:13" ht="15" customHeight="1" x14ac:dyDescent="0.2">
      <c r="A3885" t="s">
        <v>13226</v>
      </c>
      <c r="B3885" t="s">
        <v>61776</v>
      </c>
      <c r="C3885" t="str">
        <f t="shared" si="272"/>
        <v xml:space="preserve">defector –oris m.  </v>
      </c>
      <c r="D3885" t="str">
        <f t="shared" si="271"/>
        <v>defector</v>
      </c>
      <c r="E3885" t="s">
        <v>41118</v>
      </c>
      <c r="F3885" t="s">
        <v>41118</v>
      </c>
      <c r="G3885" t="s">
        <v>29</v>
      </c>
      <c r="H3885">
        <v>3</v>
      </c>
      <c r="I3885">
        <v>0</v>
      </c>
      <c r="J3885">
        <v>0</v>
      </c>
      <c r="K3885">
        <v>0</v>
      </c>
      <c r="L3885" t="s">
        <v>19</v>
      </c>
      <c r="M3885" t="str">
        <f t="shared" si="273"/>
        <v>http://logeion.uchicago.edu/index.html#defector</v>
      </c>
    </row>
    <row r="3886" spans="1:13" ht="15" customHeight="1" x14ac:dyDescent="0.2">
      <c r="A3886" t="s">
        <v>13227</v>
      </c>
      <c r="B3886" t="s">
        <v>13228</v>
      </c>
      <c r="C3886" t="str">
        <f t="shared" si="272"/>
        <v>defectus –us m.</v>
      </c>
      <c r="D3886" t="str">
        <f t="shared" si="271"/>
        <v>defectus</v>
      </c>
      <c r="E3886" t="s">
        <v>13229</v>
      </c>
      <c r="F3886" t="s">
        <v>13230</v>
      </c>
      <c r="G3886" t="s">
        <v>18</v>
      </c>
      <c r="H3886">
        <v>4</v>
      </c>
      <c r="I3886">
        <v>0</v>
      </c>
      <c r="J3886">
        <v>0</v>
      </c>
      <c r="K3886">
        <v>0</v>
      </c>
      <c r="L3886" t="s">
        <v>19</v>
      </c>
      <c r="M3886" t="str">
        <f t="shared" si="273"/>
        <v>http://logeion.uchicago.edu/index.html#defectus</v>
      </c>
    </row>
    <row r="3887" spans="1:13" ht="15" customHeight="1" x14ac:dyDescent="0.2">
      <c r="A3887" t="s">
        <v>13232</v>
      </c>
      <c r="B3887" t="s">
        <v>13233</v>
      </c>
      <c r="C3887" t="str">
        <f t="shared" si="272"/>
        <v>defendo defendere defendi defensus</v>
      </c>
      <c r="D3887" t="str">
        <f t="shared" si="271"/>
        <v>defendo</v>
      </c>
      <c r="E3887" t="s">
        <v>13234</v>
      </c>
      <c r="F3887" t="s">
        <v>13235</v>
      </c>
      <c r="G3887" t="s">
        <v>66</v>
      </c>
      <c r="I3887">
        <v>3</v>
      </c>
      <c r="J3887">
        <v>0</v>
      </c>
      <c r="K3887">
        <v>0</v>
      </c>
      <c r="L3887" t="s">
        <v>24</v>
      </c>
      <c r="M3887" t="str">
        <f t="shared" si="273"/>
        <v>http://logeion.uchicago.edu/index.html#defendo</v>
      </c>
    </row>
    <row r="3888" spans="1:13" ht="15" customHeight="1" x14ac:dyDescent="0.2">
      <c r="A3888" t="s">
        <v>13236</v>
      </c>
      <c r="B3888" t="s">
        <v>13237</v>
      </c>
      <c r="C3888" t="str">
        <f t="shared" si="272"/>
        <v>defensio defensionis f.</v>
      </c>
      <c r="D3888" t="str">
        <f t="shared" si="271"/>
        <v>defensio</v>
      </c>
      <c r="E3888" t="s">
        <v>13238</v>
      </c>
      <c r="F3888" t="s">
        <v>13239</v>
      </c>
      <c r="G3888" t="s">
        <v>29</v>
      </c>
      <c r="H3888">
        <v>3</v>
      </c>
      <c r="I3888">
        <v>0</v>
      </c>
      <c r="J3888">
        <v>0</v>
      </c>
      <c r="K3888">
        <v>0</v>
      </c>
      <c r="L3888" t="s">
        <v>19</v>
      </c>
      <c r="M3888" t="str">
        <f t="shared" si="273"/>
        <v>http://logeion.uchicago.edu/index.html#defensio</v>
      </c>
    </row>
    <row r="3889" spans="1:13" ht="15" customHeight="1" x14ac:dyDescent="0.2">
      <c r="A3889" t="s">
        <v>13240</v>
      </c>
      <c r="B3889" t="s">
        <v>13241</v>
      </c>
      <c r="C3889" t="str">
        <f t="shared" si="272"/>
        <v xml:space="preserve">defenso –are –avi –atum </v>
      </c>
      <c r="D3889" t="str">
        <f t="shared" si="271"/>
        <v>defenso</v>
      </c>
      <c r="E3889" t="s">
        <v>13242</v>
      </c>
      <c r="F3889" t="s">
        <v>13243</v>
      </c>
      <c r="G3889" t="s">
        <v>23</v>
      </c>
      <c r="I3889">
        <v>1</v>
      </c>
      <c r="J3889">
        <v>0</v>
      </c>
      <c r="K3889">
        <v>0</v>
      </c>
      <c r="L3889" t="s">
        <v>24</v>
      </c>
      <c r="M3889" t="str">
        <f t="shared" si="273"/>
        <v>http://logeion.uchicago.edu/index.html#defenso</v>
      </c>
    </row>
    <row r="3890" spans="1:13" ht="15" customHeight="1" x14ac:dyDescent="0.2">
      <c r="A3890" t="s">
        <v>13244</v>
      </c>
      <c r="B3890" t="s">
        <v>13245</v>
      </c>
      <c r="C3890" t="str">
        <f t="shared" si="272"/>
        <v>defensor defensoris m.</v>
      </c>
      <c r="D3890" t="str">
        <f t="shared" si="271"/>
        <v>defensor</v>
      </c>
      <c r="E3890" t="s">
        <v>13246</v>
      </c>
      <c r="F3890" t="s">
        <v>13246</v>
      </c>
      <c r="G3890" t="s">
        <v>29</v>
      </c>
      <c r="H3890">
        <v>3</v>
      </c>
      <c r="I3890">
        <v>0</v>
      </c>
      <c r="J3890">
        <v>0</v>
      </c>
      <c r="K3890">
        <v>0</v>
      </c>
      <c r="L3890" t="s">
        <v>19</v>
      </c>
      <c r="M3890" t="str">
        <f t="shared" si="273"/>
        <v>http://logeion.uchicago.edu/index.html#defensor</v>
      </c>
    </row>
    <row r="3891" spans="1:13" ht="15" customHeight="1" x14ac:dyDescent="0.2">
      <c r="A3891" t="s">
        <v>13247</v>
      </c>
      <c r="B3891" t="s">
        <v>13248</v>
      </c>
      <c r="C3891" t="str">
        <f t="shared" si="272"/>
        <v>defero deferre detuli delatus</v>
      </c>
      <c r="D3891" t="str">
        <f t="shared" ref="D3891:D3922" si="274">IF(ISBLANK(B3891),0,LEFT( C3891, FIND( " ", C3891 ) - 1 ))</f>
        <v>defero</v>
      </c>
      <c r="E3891" t="s">
        <v>56688</v>
      </c>
      <c r="F3891" t="s">
        <v>13249</v>
      </c>
      <c r="G3891" t="s">
        <v>80</v>
      </c>
      <c r="I3891">
        <v>5</v>
      </c>
      <c r="J3891">
        <v>0</v>
      </c>
      <c r="K3891">
        <v>0</v>
      </c>
      <c r="L3891" t="s">
        <v>24</v>
      </c>
      <c r="M3891" t="str">
        <f t="shared" si="273"/>
        <v>http://logeion.uchicago.edu/index.html#defero</v>
      </c>
    </row>
    <row r="3892" spans="1:13" ht="15" customHeight="1" x14ac:dyDescent="0.2">
      <c r="A3892" t="s">
        <v>13252</v>
      </c>
      <c r="B3892" t="s">
        <v>13253</v>
      </c>
      <c r="C3892" t="str">
        <f t="shared" si="272"/>
        <v>defervesco defervescere defervi or deferbui —</v>
      </c>
      <c r="D3892" t="str">
        <f t="shared" si="274"/>
        <v>defervesco</v>
      </c>
      <c r="E3892" t="s">
        <v>13254</v>
      </c>
      <c r="F3892" t="s">
        <v>13255</v>
      </c>
      <c r="G3892" t="s">
        <v>95</v>
      </c>
      <c r="I3892">
        <v>2</v>
      </c>
      <c r="J3892">
        <v>0</v>
      </c>
      <c r="K3892">
        <v>0</v>
      </c>
      <c r="L3892" t="s">
        <v>24</v>
      </c>
      <c r="M3892" t="str">
        <f t="shared" si="273"/>
        <v>http://logeion.uchicago.edu/index.html#defervesco</v>
      </c>
    </row>
    <row r="3893" spans="1:13" ht="15" customHeight="1" x14ac:dyDescent="0.2">
      <c r="A3893" t="s">
        <v>13256</v>
      </c>
      <c r="B3893" t="s">
        <v>13257</v>
      </c>
      <c r="C3893" t="str">
        <f t="shared" si="272"/>
        <v>defessus –a –um</v>
      </c>
      <c r="D3893" t="str">
        <f t="shared" si="274"/>
        <v>defessus</v>
      </c>
      <c r="E3893" t="s">
        <v>13258</v>
      </c>
      <c r="F3893" t="s">
        <v>13259</v>
      </c>
      <c r="G3893" t="s">
        <v>61</v>
      </c>
      <c r="H3893">
        <v>1</v>
      </c>
      <c r="I3893">
        <v>0</v>
      </c>
      <c r="J3893">
        <v>0</v>
      </c>
      <c r="K3893">
        <v>0</v>
      </c>
      <c r="L3893" t="s">
        <v>36</v>
      </c>
      <c r="M3893" t="str">
        <f t="shared" si="273"/>
        <v>http://logeion.uchicago.edu/index.html#defessus</v>
      </c>
    </row>
    <row r="3894" spans="1:13" ht="15" customHeight="1" x14ac:dyDescent="0.2">
      <c r="A3894" t="s">
        <v>13260</v>
      </c>
      <c r="B3894" t="s">
        <v>57168</v>
      </c>
      <c r="C3894" t="str">
        <f t="shared" si="272"/>
        <v>defetiscor or defatiscor –i –fessus sum</v>
      </c>
      <c r="D3894" t="str">
        <f t="shared" si="274"/>
        <v>defetiscor</v>
      </c>
      <c r="E3894" t="s">
        <v>13261</v>
      </c>
      <c r="F3894" t="s">
        <v>13262</v>
      </c>
      <c r="G3894" t="s">
        <v>178</v>
      </c>
      <c r="I3894">
        <v>3</v>
      </c>
      <c r="J3894">
        <v>0</v>
      </c>
      <c r="K3894">
        <v>0</v>
      </c>
      <c r="L3894" t="s">
        <v>24</v>
      </c>
      <c r="M3894" t="str">
        <f t="shared" si="273"/>
        <v>http://logeion.uchicago.edu/index.html#defetiscor</v>
      </c>
    </row>
    <row r="3895" spans="1:13" ht="15" customHeight="1" x14ac:dyDescent="0.2">
      <c r="A3895" t="s">
        <v>13263</v>
      </c>
      <c r="B3895" t="s">
        <v>13264</v>
      </c>
      <c r="C3895" t="str">
        <f t="shared" si="272"/>
        <v>deficio deficere defeci defectus</v>
      </c>
      <c r="D3895" t="str">
        <f t="shared" si="274"/>
        <v>deficio</v>
      </c>
      <c r="E3895" t="s">
        <v>13265</v>
      </c>
      <c r="F3895" t="s">
        <v>13266</v>
      </c>
      <c r="G3895" t="s">
        <v>101</v>
      </c>
      <c r="I3895">
        <v>3</v>
      </c>
      <c r="J3895">
        <v>0</v>
      </c>
      <c r="K3895">
        <v>0</v>
      </c>
      <c r="L3895" t="s">
        <v>24</v>
      </c>
      <c r="M3895" t="str">
        <f t="shared" si="273"/>
        <v>http://logeion.uchicago.edu/index.html#deficio</v>
      </c>
    </row>
    <row r="3896" spans="1:13" ht="15" customHeight="1" x14ac:dyDescent="0.2">
      <c r="A3896" t="s">
        <v>13267</v>
      </c>
      <c r="B3896" t="s">
        <v>13268</v>
      </c>
      <c r="C3896" t="str">
        <f t="shared" si="272"/>
        <v>defigo defigere defixi defixus</v>
      </c>
      <c r="D3896" t="str">
        <f t="shared" si="274"/>
        <v>defigo</v>
      </c>
      <c r="E3896" t="s">
        <v>13269</v>
      </c>
      <c r="F3896" t="s">
        <v>13270</v>
      </c>
      <c r="G3896" t="s">
        <v>66</v>
      </c>
      <c r="I3896">
        <v>3</v>
      </c>
      <c r="J3896">
        <v>0</v>
      </c>
      <c r="K3896">
        <v>0</v>
      </c>
      <c r="L3896" t="s">
        <v>24</v>
      </c>
      <c r="M3896" t="str">
        <f t="shared" si="273"/>
        <v>http://logeion.uchicago.edu/index.html#defigo</v>
      </c>
    </row>
    <row r="3897" spans="1:13" ht="15" customHeight="1" x14ac:dyDescent="0.2">
      <c r="A3897" t="s">
        <v>13272</v>
      </c>
      <c r="B3897" t="s">
        <v>13273</v>
      </c>
      <c r="C3897" t="str">
        <f t="shared" si="272"/>
        <v>definio definire</v>
      </c>
      <c r="D3897" t="str">
        <f t="shared" si="274"/>
        <v>definio</v>
      </c>
      <c r="E3897" t="s">
        <v>13274</v>
      </c>
      <c r="F3897" t="s">
        <v>13275</v>
      </c>
      <c r="G3897" t="s">
        <v>235</v>
      </c>
      <c r="I3897">
        <v>4</v>
      </c>
      <c r="J3897">
        <v>0</v>
      </c>
      <c r="K3897">
        <v>0</v>
      </c>
      <c r="L3897" t="s">
        <v>24</v>
      </c>
      <c r="M3897" t="str">
        <f t="shared" si="273"/>
        <v>http://logeion.uchicago.edu/index.html#definio</v>
      </c>
    </row>
    <row r="3898" spans="1:13" ht="15" customHeight="1" x14ac:dyDescent="0.2">
      <c r="A3898" t="s">
        <v>13280</v>
      </c>
      <c r="B3898" t="s">
        <v>13281</v>
      </c>
      <c r="C3898" t="str">
        <f t="shared" si="272"/>
        <v xml:space="preserve">defio defio defieri </v>
      </c>
      <c r="D3898" t="str">
        <f t="shared" si="274"/>
        <v>defio</v>
      </c>
      <c r="E3898" t="s">
        <v>13282</v>
      </c>
      <c r="F3898" t="s">
        <v>13283</v>
      </c>
      <c r="G3898" t="s">
        <v>80</v>
      </c>
      <c r="I3898">
        <v>5</v>
      </c>
      <c r="J3898">
        <v>0</v>
      </c>
      <c r="K3898">
        <v>0</v>
      </c>
      <c r="L3898" t="s">
        <v>24</v>
      </c>
      <c r="M3898" t="str">
        <f t="shared" si="273"/>
        <v>http://logeion.uchicago.edu/index.html#defio</v>
      </c>
    </row>
    <row r="3899" spans="1:13" ht="15" customHeight="1" x14ac:dyDescent="0.2">
      <c r="A3899" t="s">
        <v>13285</v>
      </c>
      <c r="B3899" t="s">
        <v>13286</v>
      </c>
      <c r="C3899" t="str">
        <f t="shared" si="272"/>
        <v>deflecto –ere –flexi –flexus</v>
      </c>
      <c r="D3899" t="str">
        <f t="shared" si="274"/>
        <v>deflecto</v>
      </c>
      <c r="E3899" t="s">
        <v>13287</v>
      </c>
      <c r="F3899" t="s">
        <v>13287</v>
      </c>
      <c r="G3899" t="s">
        <v>66</v>
      </c>
      <c r="I3899">
        <v>3</v>
      </c>
      <c r="J3899">
        <v>0</v>
      </c>
      <c r="K3899">
        <v>0</v>
      </c>
      <c r="L3899" t="s">
        <v>24</v>
      </c>
      <c r="M3899" t="str">
        <f t="shared" si="273"/>
        <v>http://logeion.uchicago.edu/index.html#deflecto</v>
      </c>
    </row>
    <row r="3900" spans="1:13" ht="15" customHeight="1" x14ac:dyDescent="0.2">
      <c r="A3900" t="s">
        <v>13288</v>
      </c>
      <c r="B3900" t="s">
        <v>13289</v>
      </c>
      <c r="C3900" t="str">
        <f t="shared" si="272"/>
        <v>defleo –ere –flevi –fletus</v>
      </c>
      <c r="D3900" t="str">
        <f t="shared" si="274"/>
        <v>defleo</v>
      </c>
      <c r="E3900" t="s">
        <v>13290</v>
      </c>
      <c r="F3900" t="s">
        <v>13291</v>
      </c>
      <c r="G3900" t="s">
        <v>95</v>
      </c>
      <c r="I3900">
        <v>2</v>
      </c>
      <c r="J3900">
        <v>0</v>
      </c>
      <c r="K3900">
        <v>0</v>
      </c>
      <c r="L3900" t="s">
        <v>24</v>
      </c>
      <c r="M3900" t="str">
        <f t="shared" si="273"/>
        <v>http://logeion.uchicago.edu/index.html#defleo</v>
      </c>
    </row>
    <row r="3901" spans="1:13" ht="15" customHeight="1" x14ac:dyDescent="0.2">
      <c r="A3901" t="s">
        <v>56788</v>
      </c>
      <c r="B3901" t="s">
        <v>57710</v>
      </c>
      <c r="C3901" t="str">
        <f t="shared" si="272"/>
        <v>deflo –are</v>
      </c>
      <c r="D3901" t="str">
        <f t="shared" si="274"/>
        <v>deflo</v>
      </c>
      <c r="E3901" t="s">
        <v>57169</v>
      </c>
      <c r="F3901" t="s">
        <v>57169</v>
      </c>
      <c r="G3901" t="s">
        <v>23</v>
      </c>
      <c r="I3901">
        <v>1</v>
      </c>
      <c r="L3901" t="s">
        <v>24</v>
      </c>
      <c r="M3901" t="str">
        <f t="shared" si="273"/>
        <v>http://logeion.uchicago.edu/index.html#deflo</v>
      </c>
    </row>
    <row r="3902" spans="1:13" ht="15" customHeight="1" x14ac:dyDescent="0.2">
      <c r="A3902" t="s">
        <v>13292</v>
      </c>
      <c r="B3902" t="s">
        <v>13293</v>
      </c>
      <c r="C3902" t="str">
        <f t="shared" si="272"/>
        <v>defloresco –rescere –rui</v>
      </c>
      <c r="D3902" t="str">
        <f t="shared" si="274"/>
        <v>defloresco</v>
      </c>
      <c r="E3902" t="s">
        <v>13294</v>
      </c>
      <c r="F3902" t="s">
        <v>13294</v>
      </c>
      <c r="G3902" t="s">
        <v>66</v>
      </c>
      <c r="I3902">
        <v>3</v>
      </c>
      <c r="J3902">
        <v>0</v>
      </c>
      <c r="K3902">
        <v>0</v>
      </c>
      <c r="L3902" t="s">
        <v>24</v>
      </c>
      <c r="M3902" t="str">
        <f t="shared" si="273"/>
        <v>http://logeion.uchicago.edu/index.html#defloresco</v>
      </c>
    </row>
    <row r="3903" spans="1:13" ht="15" customHeight="1" x14ac:dyDescent="0.2">
      <c r="A3903" t="s">
        <v>13295</v>
      </c>
      <c r="B3903" t="s">
        <v>61405</v>
      </c>
      <c r="C3903" t="str">
        <f t="shared" si="272"/>
        <v>defloro –are</v>
      </c>
      <c r="D3903" t="str">
        <f t="shared" si="274"/>
        <v>defloro</v>
      </c>
      <c r="E3903" t="s">
        <v>13296</v>
      </c>
      <c r="F3903" t="s">
        <v>13297</v>
      </c>
      <c r="G3903" t="s">
        <v>23</v>
      </c>
      <c r="I3903">
        <v>1</v>
      </c>
      <c r="J3903">
        <v>0</v>
      </c>
      <c r="K3903">
        <v>0</v>
      </c>
      <c r="L3903" t="s">
        <v>24</v>
      </c>
      <c r="M3903" t="str">
        <f t="shared" si="273"/>
        <v>http://logeion.uchicago.edu/index.html#defloro</v>
      </c>
    </row>
    <row r="3904" spans="1:13" ht="15" customHeight="1" x14ac:dyDescent="0.2">
      <c r="A3904" t="s">
        <v>13298</v>
      </c>
      <c r="B3904" t="s">
        <v>13299</v>
      </c>
      <c r="C3904" t="str">
        <f t="shared" si="272"/>
        <v>defluo –ere –fluxi –fluxus</v>
      </c>
      <c r="D3904" t="str">
        <f t="shared" si="274"/>
        <v>defluo</v>
      </c>
      <c r="E3904" t="s">
        <v>13300</v>
      </c>
      <c r="F3904" t="s">
        <v>13301</v>
      </c>
      <c r="G3904" t="s">
        <v>66</v>
      </c>
      <c r="I3904">
        <v>3</v>
      </c>
      <c r="J3904">
        <v>0</v>
      </c>
      <c r="K3904">
        <v>0</v>
      </c>
      <c r="L3904" t="s">
        <v>24</v>
      </c>
      <c r="M3904" t="str">
        <f t="shared" si="273"/>
        <v>http://logeion.uchicago.edu/index.html#defluo</v>
      </c>
    </row>
    <row r="3905" spans="1:13" ht="15" customHeight="1" x14ac:dyDescent="0.2">
      <c r="A3905" t="s">
        <v>13302</v>
      </c>
      <c r="B3905" t="s">
        <v>13303</v>
      </c>
      <c r="C3905" t="str">
        <f t="shared" si="272"/>
        <v>defodio –ere –fodi –fossus</v>
      </c>
      <c r="D3905" t="str">
        <f t="shared" si="274"/>
        <v>defodio</v>
      </c>
      <c r="E3905" t="s">
        <v>13304</v>
      </c>
      <c r="F3905" t="s">
        <v>13305</v>
      </c>
      <c r="G3905" t="s">
        <v>66</v>
      </c>
      <c r="I3905">
        <v>3</v>
      </c>
      <c r="J3905">
        <v>0</v>
      </c>
      <c r="K3905">
        <v>0</v>
      </c>
      <c r="L3905" t="s">
        <v>24</v>
      </c>
      <c r="M3905" t="str">
        <f t="shared" si="273"/>
        <v>http://logeion.uchicago.edu/index.html#defodio</v>
      </c>
    </row>
    <row r="3906" spans="1:13" ht="15" customHeight="1" x14ac:dyDescent="0.2">
      <c r="A3906" t="s">
        <v>13308</v>
      </c>
      <c r="B3906" t="s">
        <v>13309</v>
      </c>
      <c r="C3906" t="str">
        <f t="shared" si="272"/>
        <v>deformis deforme</v>
      </c>
      <c r="D3906" t="str">
        <f t="shared" si="274"/>
        <v>deformis</v>
      </c>
      <c r="E3906" t="s">
        <v>13310</v>
      </c>
      <c r="F3906" t="s">
        <v>13310</v>
      </c>
      <c r="G3906" t="s">
        <v>155</v>
      </c>
      <c r="H3906">
        <v>3</v>
      </c>
      <c r="I3906">
        <v>0</v>
      </c>
      <c r="J3906">
        <v>0</v>
      </c>
      <c r="K3906">
        <v>0</v>
      </c>
      <c r="L3906" t="s">
        <v>36</v>
      </c>
      <c r="M3906" t="str">
        <f t="shared" si="273"/>
        <v>http://logeion.uchicago.edu/index.html#deformis</v>
      </c>
    </row>
    <row r="3907" spans="1:13" ht="15" customHeight="1" x14ac:dyDescent="0.2">
      <c r="A3907" t="s">
        <v>13311</v>
      </c>
      <c r="B3907" t="s">
        <v>60395</v>
      </c>
      <c r="C3907" t="str">
        <f t="shared" si="272"/>
        <v>deformitas —atis f.</v>
      </c>
      <c r="D3907" t="str">
        <f t="shared" si="274"/>
        <v>deformitas</v>
      </c>
      <c r="E3907" t="s">
        <v>59548</v>
      </c>
      <c r="F3907" t="s">
        <v>59549</v>
      </c>
      <c r="G3907" t="s">
        <v>29</v>
      </c>
      <c r="H3907">
        <v>3</v>
      </c>
      <c r="I3907">
        <v>0</v>
      </c>
      <c r="J3907">
        <v>0</v>
      </c>
      <c r="K3907">
        <v>0</v>
      </c>
      <c r="L3907" t="s">
        <v>19</v>
      </c>
      <c r="M3907" t="str">
        <f t="shared" si="273"/>
        <v>http://logeion.uchicago.edu/index.html#deformitas</v>
      </c>
    </row>
    <row r="3908" spans="1:13" ht="15" customHeight="1" x14ac:dyDescent="0.2">
      <c r="A3908" t="s">
        <v>13313</v>
      </c>
      <c r="B3908" t="s">
        <v>13314</v>
      </c>
      <c r="C3908" t="str">
        <f t="shared" si="272"/>
        <v>deformo deformare deformavi deformatus</v>
      </c>
      <c r="D3908" t="str">
        <f t="shared" si="274"/>
        <v>deformo</v>
      </c>
      <c r="E3908" t="s">
        <v>13315</v>
      </c>
      <c r="F3908" t="s">
        <v>13316</v>
      </c>
      <c r="G3908" t="s">
        <v>23</v>
      </c>
      <c r="I3908">
        <v>1</v>
      </c>
      <c r="J3908">
        <v>0</v>
      </c>
      <c r="K3908">
        <v>0</v>
      </c>
      <c r="L3908" t="s">
        <v>24</v>
      </c>
      <c r="M3908" t="str">
        <f t="shared" si="273"/>
        <v>http://logeion.uchicago.edu/index.html#deformo</v>
      </c>
    </row>
    <row r="3909" spans="1:13" ht="15" customHeight="1" x14ac:dyDescent="0.2">
      <c r="A3909" t="s">
        <v>53341</v>
      </c>
      <c r="B3909" t="s">
        <v>53979</v>
      </c>
      <c r="C3909" t="str">
        <f t="shared" si="272"/>
        <v>defraudo or defrudo –are</v>
      </c>
      <c r="D3909" t="str">
        <f t="shared" si="274"/>
        <v>defraudo</v>
      </c>
      <c r="E3909" t="s">
        <v>53342</v>
      </c>
      <c r="F3909" t="s">
        <v>53342</v>
      </c>
      <c r="G3909" t="s">
        <v>23</v>
      </c>
      <c r="I3909">
        <v>1</v>
      </c>
      <c r="J3909">
        <v>0</v>
      </c>
      <c r="K3909">
        <v>0</v>
      </c>
      <c r="L3909" t="s">
        <v>24</v>
      </c>
      <c r="M3909" t="str">
        <f t="shared" si="273"/>
        <v>http://logeion.uchicago.edu/index.html#defraudo</v>
      </c>
    </row>
    <row r="3910" spans="1:13" ht="15" customHeight="1" x14ac:dyDescent="0.2">
      <c r="A3910" t="s">
        <v>13317</v>
      </c>
      <c r="B3910" t="s">
        <v>13318</v>
      </c>
      <c r="C3910" t="str">
        <f t="shared" si="272"/>
        <v>defrenatus –a –um</v>
      </c>
      <c r="D3910" t="str">
        <f t="shared" si="274"/>
        <v>defrenatus</v>
      </c>
      <c r="E3910" t="s">
        <v>13319</v>
      </c>
      <c r="F3910" t="s">
        <v>13319</v>
      </c>
      <c r="G3910" t="s">
        <v>61</v>
      </c>
      <c r="H3910">
        <v>1</v>
      </c>
      <c r="I3910">
        <v>0</v>
      </c>
      <c r="J3910">
        <v>0</v>
      </c>
      <c r="K3910">
        <v>0</v>
      </c>
      <c r="L3910" t="s">
        <v>36</v>
      </c>
      <c r="M3910" t="str">
        <f t="shared" si="273"/>
        <v>http://logeion.uchicago.edu/index.html#defrenatus</v>
      </c>
    </row>
    <row r="3911" spans="1:13" ht="15" customHeight="1" x14ac:dyDescent="0.2">
      <c r="A3911" t="s">
        <v>13320</v>
      </c>
      <c r="B3911" t="s">
        <v>13321</v>
      </c>
      <c r="C3911" t="str">
        <f t="shared" si="272"/>
        <v>defrico defricare defricui defricatus</v>
      </c>
      <c r="D3911" t="str">
        <f t="shared" si="274"/>
        <v>defrico</v>
      </c>
      <c r="E3911" t="s">
        <v>13322</v>
      </c>
      <c r="F3911" t="s">
        <v>13323</v>
      </c>
      <c r="G3911" t="s">
        <v>23</v>
      </c>
      <c r="I3911">
        <v>1</v>
      </c>
      <c r="J3911">
        <v>0</v>
      </c>
      <c r="K3911">
        <v>0</v>
      </c>
      <c r="L3911" t="s">
        <v>24</v>
      </c>
      <c r="M3911" t="str">
        <f t="shared" si="273"/>
        <v>http://logeion.uchicago.edu/index.html#defrico</v>
      </c>
    </row>
    <row r="3912" spans="1:13" ht="15" customHeight="1" x14ac:dyDescent="0.2">
      <c r="A3912" t="s">
        <v>13324</v>
      </c>
      <c r="B3912" t="s">
        <v>13325</v>
      </c>
      <c r="C3912" t="str">
        <f t="shared" si="272"/>
        <v>defringo –ere –fregi –fractus</v>
      </c>
      <c r="D3912" t="str">
        <f t="shared" si="274"/>
        <v>defringo</v>
      </c>
      <c r="E3912" t="s">
        <v>13326</v>
      </c>
      <c r="F3912" t="s">
        <v>13327</v>
      </c>
      <c r="G3912" t="s">
        <v>66</v>
      </c>
      <c r="I3912">
        <v>3</v>
      </c>
      <c r="J3912">
        <v>0</v>
      </c>
      <c r="K3912">
        <v>0</v>
      </c>
      <c r="L3912" t="s">
        <v>24</v>
      </c>
      <c r="M3912" t="str">
        <f t="shared" si="273"/>
        <v>http://logeion.uchicago.edu/index.html#defringo</v>
      </c>
    </row>
    <row r="3913" spans="1:13" ht="15" customHeight="1" x14ac:dyDescent="0.2">
      <c r="A3913" t="s">
        <v>13330</v>
      </c>
      <c r="B3913" t="s">
        <v>13331</v>
      </c>
      <c r="C3913" t="str">
        <f t="shared" si="272"/>
        <v>defrutum –i n.</v>
      </c>
      <c r="D3913" t="str">
        <f t="shared" si="274"/>
        <v>defrutum</v>
      </c>
      <c r="E3913" t="s">
        <v>13332</v>
      </c>
      <c r="F3913" t="s">
        <v>13332</v>
      </c>
      <c r="G3913" t="s">
        <v>21</v>
      </c>
      <c r="H3913">
        <v>2</v>
      </c>
      <c r="I3913">
        <v>0</v>
      </c>
      <c r="J3913">
        <v>0</v>
      </c>
      <c r="K3913">
        <v>0</v>
      </c>
      <c r="L3913" t="s">
        <v>19</v>
      </c>
      <c r="M3913" t="str">
        <f t="shared" si="273"/>
        <v>http://logeion.uchicago.edu/index.html#defrutum</v>
      </c>
    </row>
    <row r="3914" spans="1:13" ht="15" customHeight="1" x14ac:dyDescent="0.2">
      <c r="A3914" t="s">
        <v>13333</v>
      </c>
      <c r="B3914" t="s">
        <v>13334</v>
      </c>
      <c r="C3914" t="str">
        <f t="shared" si="272"/>
        <v>defugio –fugere –fugi –—</v>
      </c>
      <c r="D3914" t="str">
        <f t="shared" si="274"/>
        <v>defugio</v>
      </c>
      <c r="E3914" t="s">
        <v>13335</v>
      </c>
      <c r="F3914" t="s">
        <v>13336</v>
      </c>
      <c r="G3914" t="s">
        <v>101</v>
      </c>
      <c r="I3914">
        <v>3</v>
      </c>
      <c r="J3914">
        <v>0</v>
      </c>
      <c r="K3914">
        <v>0</v>
      </c>
      <c r="L3914" t="s">
        <v>24</v>
      </c>
      <c r="M3914" t="str">
        <f t="shared" si="273"/>
        <v>http://logeion.uchicago.edu/index.html#defugio</v>
      </c>
    </row>
    <row r="3915" spans="1:13" ht="15" customHeight="1" x14ac:dyDescent="0.2">
      <c r="A3915" t="s">
        <v>56689</v>
      </c>
      <c r="B3915" t="s">
        <v>56690</v>
      </c>
      <c r="C3915" t="str">
        <f t="shared" si="272"/>
        <v>defunctorius –a –um</v>
      </c>
      <c r="D3915" t="str">
        <f t="shared" si="274"/>
        <v>defunctorius</v>
      </c>
      <c r="E3915" t="s">
        <v>56691</v>
      </c>
      <c r="F3915" t="s">
        <v>56691</v>
      </c>
      <c r="G3915" t="s">
        <v>61</v>
      </c>
      <c r="H3915">
        <v>1</v>
      </c>
      <c r="L3915" t="s">
        <v>36</v>
      </c>
      <c r="M3915" t="str">
        <f t="shared" si="273"/>
        <v>http://logeion.uchicago.edu/index.html#defunctorius</v>
      </c>
    </row>
    <row r="3916" spans="1:13" ht="15" customHeight="1" x14ac:dyDescent="0.2">
      <c r="A3916" t="s">
        <v>13338</v>
      </c>
      <c r="B3916" t="s">
        <v>55313</v>
      </c>
      <c r="C3916" t="str">
        <f t="shared" si="272"/>
        <v>defundo defundere defudi defusum</v>
      </c>
      <c r="D3916" t="str">
        <f t="shared" si="274"/>
        <v>defundo</v>
      </c>
      <c r="E3916" t="s">
        <v>55312</v>
      </c>
      <c r="F3916" t="s">
        <v>55312</v>
      </c>
      <c r="G3916" t="s">
        <v>66</v>
      </c>
      <c r="I3916">
        <v>3</v>
      </c>
      <c r="J3916">
        <v>0</v>
      </c>
      <c r="K3916">
        <v>0</v>
      </c>
      <c r="L3916" t="s">
        <v>24</v>
      </c>
      <c r="M3916" t="str">
        <f t="shared" si="273"/>
        <v>http://logeion.uchicago.edu/index.html#defundo</v>
      </c>
    </row>
    <row r="3917" spans="1:13" ht="15" customHeight="1" x14ac:dyDescent="0.2">
      <c r="A3917" t="s">
        <v>13339</v>
      </c>
      <c r="B3917" t="s">
        <v>13340</v>
      </c>
      <c r="C3917" t="str">
        <f t="shared" si="272"/>
        <v>defungor defungi defunctus sum</v>
      </c>
      <c r="D3917" t="str">
        <f t="shared" si="274"/>
        <v>defungor</v>
      </c>
      <c r="E3917" t="s">
        <v>59296</v>
      </c>
      <c r="F3917" t="s">
        <v>59297</v>
      </c>
      <c r="G3917" t="s">
        <v>178</v>
      </c>
      <c r="I3917">
        <v>3</v>
      </c>
      <c r="J3917">
        <v>0</v>
      </c>
      <c r="K3917">
        <v>0</v>
      </c>
      <c r="L3917" t="s">
        <v>24</v>
      </c>
      <c r="M3917" t="str">
        <f t="shared" si="273"/>
        <v>http://logeion.uchicago.edu/index.html#defungor</v>
      </c>
    </row>
    <row r="3918" spans="1:13" ht="15" customHeight="1" x14ac:dyDescent="0.2">
      <c r="A3918" t="s">
        <v>13341</v>
      </c>
      <c r="B3918" t="s">
        <v>13342</v>
      </c>
      <c r="C3918" t="str">
        <f t="shared" si="272"/>
        <v>defututus –a –um</v>
      </c>
      <c r="D3918" t="str">
        <f t="shared" si="274"/>
        <v>defututus</v>
      </c>
      <c r="E3918" t="s">
        <v>13343</v>
      </c>
      <c r="F3918" t="s">
        <v>13343</v>
      </c>
      <c r="G3918" t="s">
        <v>66</v>
      </c>
      <c r="I3918">
        <v>3</v>
      </c>
      <c r="J3918">
        <v>0</v>
      </c>
      <c r="K3918">
        <v>0</v>
      </c>
      <c r="L3918" t="s">
        <v>24</v>
      </c>
      <c r="M3918" t="str">
        <f t="shared" si="273"/>
        <v>http://logeion.uchicago.edu/index.html#defututus</v>
      </c>
    </row>
    <row r="3919" spans="1:13" ht="15" customHeight="1" x14ac:dyDescent="0.2">
      <c r="A3919" t="s">
        <v>13344</v>
      </c>
      <c r="B3919" t="s">
        <v>13345</v>
      </c>
      <c r="C3919" t="str">
        <f t="shared" si="272"/>
        <v>degener –eris</v>
      </c>
      <c r="D3919" t="str">
        <f t="shared" si="274"/>
        <v>degener</v>
      </c>
      <c r="E3919" t="s">
        <v>13346</v>
      </c>
      <c r="F3919" t="s">
        <v>13347</v>
      </c>
      <c r="G3919" t="s">
        <v>918</v>
      </c>
      <c r="H3919">
        <v>3</v>
      </c>
      <c r="I3919">
        <v>0</v>
      </c>
      <c r="J3919">
        <v>0</v>
      </c>
      <c r="K3919">
        <v>0</v>
      </c>
      <c r="L3919" t="s">
        <v>36</v>
      </c>
      <c r="M3919" t="str">
        <f t="shared" si="273"/>
        <v>http://logeion.uchicago.edu/index.html#degener</v>
      </c>
    </row>
    <row r="3920" spans="1:13" ht="15" customHeight="1" x14ac:dyDescent="0.2">
      <c r="A3920" t="s">
        <v>13348</v>
      </c>
      <c r="B3920" t="s">
        <v>13349</v>
      </c>
      <c r="C3920" t="str">
        <f t="shared" si="272"/>
        <v>degenero –generare</v>
      </c>
      <c r="D3920" t="str">
        <f t="shared" si="274"/>
        <v>degenero</v>
      </c>
      <c r="E3920" t="s">
        <v>13350</v>
      </c>
      <c r="F3920" t="s">
        <v>13351</v>
      </c>
      <c r="G3920" t="s">
        <v>23</v>
      </c>
      <c r="I3920">
        <v>1</v>
      </c>
      <c r="J3920">
        <v>0</v>
      </c>
      <c r="K3920">
        <v>0</v>
      </c>
      <c r="L3920" t="s">
        <v>24</v>
      </c>
      <c r="M3920" t="str">
        <f t="shared" si="273"/>
        <v>http://logeion.uchicago.edu/index.html#degenero</v>
      </c>
    </row>
    <row r="3921" spans="1:13" ht="15" customHeight="1" x14ac:dyDescent="0.2">
      <c r="A3921" t="s">
        <v>13354</v>
      </c>
      <c r="B3921" t="s">
        <v>13355</v>
      </c>
      <c r="C3921" t="str">
        <f t="shared" si="272"/>
        <v>dego –ere degi</v>
      </c>
      <c r="D3921" t="str">
        <f t="shared" si="274"/>
        <v>dego</v>
      </c>
      <c r="E3921" t="s">
        <v>13356</v>
      </c>
      <c r="F3921" t="s">
        <v>13357</v>
      </c>
      <c r="G3921" t="s">
        <v>66</v>
      </c>
      <c r="I3921">
        <v>3</v>
      </c>
      <c r="J3921">
        <v>0</v>
      </c>
      <c r="K3921">
        <v>0</v>
      </c>
      <c r="L3921" t="s">
        <v>24</v>
      </c>
      <c r="M3921" t="str">
        <f t="shared" si="273"/>
        <v>http://logeion.uchicago.edu/index.html#dego</v>
      </c>
    </row>
    <row r="3922" spans="1:13" ht="15" customHeight="1" x14ac:dyDescent="0.2">
      <c r="A3922" t="s">
        <v>13359</v>
      </c>
      <c r="B3922" t="s">
        <v>13360</v>
      </c>
      <c r="C3922" t="str">
        <f t="shared" si="272"/>
        <v>degredior –gredi –gressus sum</v>
      </c>
      <c r="D3922" t="str">
        <f t="shared" si="274"/>
        <v>degredior</v>
      </c>
      <c r="E3922" t="s">
        <v>13361</v>
      </c>
      <c r="F3922" t="s">
        <v>13362</v>
      </c>
      <c r="G3922" t="s">
        <v>2047</v>
      </c>
      <c r="I3922">
        <v>3</v>
      </c>
      <c r="J3922">
        <v>0</v>
      </c>
      <c r="K3922">
        <v>0</v>
      </c>
      <c r="L3922" t="s">
        <v>24</v>
      </c>
      <c r="M3922" t="str">
        <f t="shared" si="273"/>
        <v>http://logeion.uchicago.edu/index.html#degredior</v>
      </c>
    </row>
    <row r="3923" spans="1:13" ht="15" customHeight="1" x14ac:dyDescent="0.2">
      <c r="A3923" t="s">
        <v>13363</v>
      </c>
      <c r="B3923" t="s">
        <v>13364</v>
      </c>
      <c r="C3923" t="str">
        <f t="shared" si="272"/>
        <v>degusto degustare degustavi degustatus</v>
      </c>
      <c r="D3923" t="str">
        <f t="shared" ref="D3923" si="275">IF(ISBLANK(B3923),0,LEFT( C3923, FIND( " ", C3923 ) - 1 ))</f>
        <v>degusto</v>
      </c>
      <c r="E3923" t="s">
        <v>13365</v>
      </c>
      <c r="F3923" t="s">
        <v>13366</v>
      </c>
      <c r="G3923" t="s">
        <v>23</v>
      </c>
      <c r="I3923">
        <v>1</v>
      </c>
      <c r="J3923">
        <v>0</v>
      </c>
      <c r="K3923">
        <v>0</v>
      </c>
      <c r="L3923" t="s">
        <v>24</v>
      </c>
      <c r="M3923" t="str">
        <f t="shared" si="273"/>
        <v>http://logeion.uchicago.edu/index.html#degusto</v>
      </c>
    </row>
    <row r="3924" spans="1:13" ht="15" customHeight="1" x14ac:dyDescent="0.2">
      <c r="A3924" t="s">
        <v>13368</v>
      </c>
      <c r="B3924" t="s">
        <v>13369</v>
      </c>
      <c r="C3924" t="str">
        <f t="shared" si="272"/>
        <v>dehinc</v>
      </c>
      <c r="D3924" t="s">
        <v>13369</v>
      </c>
      <c r="E3924" t="s">
        <v>13370</v>
      </c>
      <c r="F3924" t="s">
        <v>13371</v>
      </c>
      <c r="G3924" t="s">
        <v>89</v>
      </c>
      <c r="I3924">
        <v>0</v>
      </c>
      <c r="J3924">
        <v>0</v>
      </c>
      <c r="K3924">
        <v>0</v>
      </c>
      <c r="L3924" t="s">
        <v>90</v>
      </c>
      <c r="M3924" t="str">
        <f t="shared" si="273"/>
        <v>http://logeion.uchicago.edu/index.html#dehinc</v>
      </c>
    </row>
    <row r="3925" spans="1:13" ht="15" customHeight="1" x14ac:dyDescent="0.2">
      <c r="A3925" t="s">
        <v>13372</v>
      </c>
      <c r="B3925" t="s">
        <v>13373</v>
      </c>
      <c r="C3925" t="str">
        <f t="shared" si="272"/>
        <v>dehisco –ere –hivi</v>
      </c>
      <c r="D3925" t="str">
        <f t="shared" ref="D3925:D3930" si="276">IF(ISBLANK(B3925),0,LEFT( C3925, FIND( " ", C3925 ) - 1 ))</f>
        <v>dehisco</v>
      </c>
      <c r="E3925" t="s">
        <v>13374</v>
      </c>
      <c r="F3925" t="s">
        <v>13375</v>
      </c>
      <c r="G3925" t="s">
        <v>66</v>
      </c>
      <c r="I3925">
        <v>3</v>
      </c>
      <c r="J3925">
        <v>0</v>
      </c>
      <c r="K3925">
        <v>0</v>
      </c>
      <c r="L3925" t="s">
        <v>24</v>
      </c>
      <c r="M3925" t="str">
        <f t="shared" si="273"/>
        <v>http://logeion.uchicago.edu/index.html#dehisco</v>
      </c>
    </row>
    <row r="3926" spans="1:13" ht="15" customHeight="1" x14ac:dyDescent="0.2">
      <c r="A3926" t="s">
        <v>13379</v>
      </c>
      <c r="B3926" t="s">
        <v>13380</v>
      </c>
      <c r="C3926" t="str">
        <f t="shared" si="272"/>
        <v>Deianira –ae f.</v>
      </c>
      <c r="D3926" t="str">
        <f t="shared" si="276"/>
        <v>Deianira</v>
      </c>
      <c r="E3926" t="s">
        <v>13381</v>
      </c>
      <c r="F3926" t="s">
        <v>13381</v>
      </c>
      <c r="G3926" t="s">
        <v>76</v>
      </c>
      <c r="H3926">
        <v>1</v>
      </c>
      <c r="I3926">
        <v>0</v>
      </c>
      <c r="J3926">
        <v>0</v>
      </c>
      <c r="K3926">
        <v>1</v>
      </c>
      <c r="L3926" t="s">
        <v>19</v>
      </c>
      <c r="M3926" t="str">
        <f t="shared" si="273"/>
        <v>http://logeion.uchicago.edu/index.html#Deianira</v>
      </c>
    </row>
    <row r="3927" spans="1:13" ht="15" customHeight="1" x14ac:dyDescent="0.2">
      <c r="A3927" t="s">
        <v>13382</v>
      </c>
      <c r="B3927" t="s">
        <v>13383</v>
      </c>
      <c r="C3927" t="str">
        <f t="shared" ref="C3927:C3990" si="277">SUBSTITUTE(SUBSTITUTE(SUBSTITUTE(SUBSTITUTE(SUBSTITUTE(SUBSTITUTE(SUBSTITUTE(SUBSTITUTE(SUBSTITUTE(SUBSTITUTE(SUBSTITUTE(B3927, "ā", "a"), "ē", "e"), "ī", "i"), "ō", "o"), "ū", "u"), "ȳ", "y"), "Ā", "A"), "Ē", "E"), "Ī", "I"), "Ō", "O"), "Ū", "U")</f>
        <v>deicio deicere deieci deictum</v>
      </c>
      <c r="D3927" t="str">
        <f t="shared" si="276"/>
        <v>deicio</v>
      </c>
      <c r="E3927" t="s">
        <v>13384</v>
      </c>
      <c r="F3927" t="s">
        <v>13384</v>
      </c>
      <c r="G3927" t="s">
        <v>101</v>
      </c>
      <c r="I3927">
        <v>3</v>
      </c>
      <c r="J3927">
        <v>0</v>
      </c>
      <c r="K3927">
        <v>0</v>
      </c>
      <c r="L3927" t="s">
        <v>24</v>
      </c>
      <c r="M3927" t="str">
        <f t="shared" si="273"/>
        <v>http://logeion.uchicago.edu/index.html#deicio</v>
      </c>
    </row>
    <row r="3928" spans="1:13" ht="15" customHeight="1" x14ac:dyDescent="0.2">
      <c r="A3928" t="s">
        <v>13386</v>
      </c>
      <c r="B3928" t="s">
        <v>13387</v>
      </c>
      <c r="C3928" t="str">
        <f t="shared" si="277"/>
        <v>deiectus –us m.</v>
      </c>
      <c r="D3928" t="str">
        <f t="shared" si="276"/>
        <v>deiectus</v>
      </c>
      <c r="E3928" t="s">
        <v>13388</v>
      </c>
      <c r="F3928" t="s">
        <v>13389</v>
      </c>
      <c r="G3928" t="s">
        <v>18</v>
      </c>
      <c r="H3928">
        <v>4</v>
      </c>
      <c r="I3928">
        <v>0</v>
      </c>
      <c r="J3928">
        <v>0</v>
      </c>
      <c r="K3928">
        <v>0</v>
      </c>
      <c r="L3928" t="s">
        <v>19</v>
      </c>
      <c r="M3928" t="str">
        <f t="shared" si="273"/>
        <v>http://logeion.uchicago.edu/index.html#deiectus</v>
      </c>
    </row>
    <row r="3929" spans="1:13" ht="15" customHeight="1" x14ac:dyDescent="0.2">
      <c r="A3929" t="s">
        <v>13391</v>
      </c>
      <c r="B3929" t="s">
        <v>13392</v>
      </c>
      <c r="C3929" t="str">
        <f t="shared" si="277"/>
        <v xml:space="preserve">deiero deierare </v>
      </c>
      <c r="D3929" t="str">
        <f t="shared" si="276"/>
        <v>deiero</v>
      </c>
      <c r="E3929" t="s">
        <v>13393</v>
      </c>
      <c r="F3929" t="s">
        <v>13393</v>
      </c>
      <c r="G3929" t="s">
        <v>23</v>
      </c>
      <c r="I3929">
        <v>1</v>
      </c>
      <c r="J3929">
        <v>0</v>
      </c>
      <c r="K3929">
        <v>0</v>
      </c>
      <c r="L3929" t="s">
        <v>24</v>
      </c>
      <c r="M3929" t="str">
        <f t="shared" si="273"/>
        <v>http://logeion.uchicago.edu/index.html#deiero</v>
      </c>
    </row>
    <row r="3930" spans="1:13" ht="15" customHeight="1" x14ac:dyDescent="0.2">
      <c r="A3930" t="s">
        <v>13394</v>
      </c>
      <c r="B3930" t="s">
        <v>13395</v>
      </c>
      <c r="C3930" t="str">
        <f t="shared" si="277"/>
        <v>deifico –ficare</v>
      </c>
      <c r="D3930" t="str">
        <f t="shared" si="276"/>
        <v>deifico</v>
      </c>
      <c r="E3930" t="s">
        <v>13396</v>
      </c>
      <c r="F3930" t="s">
        <v>13397</v>
      </c>
      <c r="G3930" t="s">
        <v>23</v>
      </c>
      <c r="I3930">
        <v>1</v>
      </c>
      <c r="J3930">
        <v>0</v>
      </c>
      <c r="K3930">
        <v>0</v>
      </c>
      <c r="L3930" t="s">
        <v>24</v>
      </c>
      <c r="M3930" t="str">
        <f t="shared" si="273"/>
        <v>http://logeion.uchicago.edu/index.html#deifico</v>
      </c>
    </row>
    <row r="3931" spans="1:13" ht="15" customHeight="1" x14ac:dyDescent="0.2">
      <c r="A3931" t="s">
        <v>13399</v>
      </c>
      <c r="B3931" t="s">
        <v>13400</v>
      </c>
      <c r="C3931" t="str">
        <f t="shared" si="277"/>
        <v>deinceps</v>
      </c>
      <c r="D3931" t="s">
        <v>13400</v>
      </c>
      <c r="E3931" t="s">
        <v>13401</v>
      </c>
      <c r="F3931" t="s">
        <v>13402</v>
      </c>
      <c r="G3931" t="s">
        <v>89</v>
      </c>
      <c r="I3931">
        <v>0</v>
      </c>
      <c r="J3931">
        <v>0</v>
      </c>
      <c r="K3931">
        <v>0</v>
      </c>
      <c r="L3931" t="s">
        <v>90</v>
      </c>
      <c r="M3931" t="str">
        <f t="shared" si="273"/>
        <v>http://logeion.uchicago.edu/index.html#deinceps</v>
      </c>
    </row>
    <row r="3932" spans="1:13" ht="15" customHeight="1" x14ac:dyDescent="0.2">
      <c r="A3932" t="s">
        <v>13403</v>
      </c>
      <c r="B3932" t="s">
        <v>13404</v>
      </c>
      <c r="C3932" t="str">
        <f t="shared" si="277"/>
        <v>deinde or dein</v>
      </c>
      <c r="D3932" t="str">
        <f t="shared" ref="D3932:D3963" si="278">IF(ISBLANK(B3932),0,LEFT( C3932, FIND( " ", C3932 ) - 1 ))</f>
        <v>deinde</v>
      </c>
      <c r="E3932" t="s">
        <v>13371</v>
      </c>
      <c r="F3932" t="s">
        <v>13405</v>
      </c>
      <c r="G3932" t="s">
        <v>89</v>
      </c>
      <c r="I3932">
        <v>0</v>
      </c>
      <c r="J3932">
        <v>0</v>
      </c>
      <c r="K3932">
        <v>0</v>
      </c>
      <c r="L3932" t="s">
        <v>90</v>
      </c>
      <c r="M3932" t="str">
        <f t="shared" si="273"/>
        <v>http://logeion.uchicago.edu/index.html#deinde</v>
      </c>
    </row>
    <row r="3933" spans="1:13" ht="15" customHeight="1" x14ac:dyDescent="0.2">
      <c r="A3933" t="s">
        <v>13406</v>
      </c>
      <c r="B3933" t="s">
        <v>13407</v>
      </c>
      <c r="C3933" t="str">
        <f t="shared" si="277"/>
        <v>Deiopea –ae f.</v>
      </c>
      <c r="D3933" t="str">
        <f t="shared" si="278"/>
        <v>Deiopea</v>
      </c>
      <c r="E3933" t="s">
        <v>13408</v>
      </c>
      <c r="F3933" t="s">
        <v>13409</v>
      </c>
      <c r="G3933" t="s">
        <v>76</v>
      </c>
      <c r="H3933">
        <v>1</v>
      </c>
      <c r="I3933">
        <v>0</v>
      </c>
      <c r="J3933">
        <v>0</v>
      </c>
      <c r="K3933">
        <v>1</v>
      </c>
      <c r="L3933" t="s">
        <v>19</v>
      </c>
      <c r="M3933" t="str">
        <f t="shared" si="273"/>
        <v>http://logeion.uchicago.edu/index.html#Deiopea</v>
      </c>
    </row>
    <row r="3934" spans="1:13" ht="15" customHeight="1" x14ac:dyDescent="0.2">
      <c r="A3934" t="s">
        <v>58956</v>
      </c>
      <c r="B3934" t="s">
        <v>59013</v>
      </c>
      <c r="C3934" t="str">
        <f t="shared" si="277"/>
        <v>Deiotarus -i m.</v>
      </c>
      <c r="D3934" t="str">
        <f t="shared" si="278"/>
        <v>Deiotarus</v>
      </c>
      <c r="E3934" t="s">
        <v>59014</v>
      </c>
      <c r="F3934" t="s">
        <v>59014</v>
      </c>
      <c r="G3934" t="s">
        <v>21</v>
      </c>
      <c r="H3934">
        <v>2</v>
      </c>
      <c r="K3934">
        <v>1</v>
      </c>
      <c r="L3934" t="s">
        <v>19</v>
      </c>
      <c r="M3934" t="str">
        <f t="shared" si="273"/>
        <v>http://logeion.uchicago.edu/index.html#Deiotarus</v>
      </c>
    </row>
    <row r="3935" spans="1:13" ht="15" customHeight="1" x14ac:dyDescent="0.2">
      <c r="A3935" t="s">
        <v>13410</v>
      </c>
      <c r="B3935" t="s">
        <v>13411</v>
      </c>
      <c r="C3935" t="str">
        <f t="shared" si="277"/>
        <v>Deiphobe –es f.</v>
      </c>
      <c r="D3935" t="str">
        <f t="shared" si="278"/>
        <v>Deiphobe</v>
      </c>
      <c r="E3935" t="s">
        <v>13412</v>
      </c>
      <c r="F3935" t="s">
        <v>13413</v>
      </c>
      <c r="G3935" t="s">
        <v>346</v>
      </c>
      <c r="H3935">
        <v>6</v>
      </c>
      <c r="I3935">
        <v>0</v>
      </c>
      <c r="J3935">
        <v>0</v>
      </c>
      <c r="K3935">
        <v>1</v>
      </c>
      <c r="L3935" t="s">
        <v>19</v>
      </c>
      <c r="M3935" t="str">
        <f t="shared" si="273"/>
        <v>http://logeion.uchicago.edu/index.html#Deiphobe</v>
      </c>
    </row>
    <row r="3936" spans="1:13" ht="15" customHeight="1" x14ac:dyDescent="0.2">
      <c r="A3936" t="s">
        <v>13414</v>
      </c>
      <c r="B3936" t="s">
        <v>13415</v>
      </c>
      <c r="C3936" t="str">
        <f t="shared" si="277"/>
        <v>Deiphobus –i m.</v>
      </c>
      <c r="D3936" t="str">
        <f t="shared" si="278"/>
        <v>Deiphobus</v>
      </c>
      <c r="E3936" t="s">
        <v>13416</v>
      </c>
      <c r="F3936" t="s">
        <v>13417</v>
      </c>
      <c r="G3936" t="s">
        <v>21</v>
      </c>
      <c r="H3936">
        <v>2</v>
      </c>
      <c r="I3936">
        <v>0</v>
      </c>
      <c r="J3936">
        <v>0</v>
      </c>
      <c r="K3936">
        <v>1</v>
      </c>
      <c r="L3936" t="s">
        <v>19</v>
      </c>
      <c r="M3936" t="str">
        <f t="shared" si="273"/>
        <v>http://logeion.uchicago.edu/index.html#Deiphobus</v>
      </c>
    </row>
    <row r="3937" spans="1:13" ht="15" customHeight="1" x14ac:dyDescent="0.2">
      <c r="A3937" t="s">
        <v>58812</v>
      </c>
      <c r="B3937" t="s">
        <v>58543</v>
      </c>
      <c r="C3937" t="str">
        <f t="shared" si="277"/>
        <v>Deiri –orum</v>
      </c>
      <c r="D3937" t="str">
        <f t="shared" si="278"/>
        <v>Deiri</v>
      </c>
      <c r="E3937" t="s">
        <v>58544</v>
      </c>
      <c r="F3937" t="s">
        <v>58544</v>
      </c>
      <c r="G3937" t="s">
        <v>21</v>
      </c>
      <c r="H3937">
        <v>2</v>
      </c>
      <c r="K3937">
        <v>1</v>
      </c>
      <c r="L3937" t="s">
        <v>19</v>
      </c>
      <c r="M3937" t="str">
        <f t="shared" si="273"/>
        <v>http://logeion.uchicago.edu/index.html#Deiri</v>
      </c>
    </row>
    <row r="3938" spans="1:13" ht="15" customHeight="1" x14ac:dyDescent="0.2">
      <c r="A3938" t="s">
        <v>13419</v>
      </c>
      <c r="B3938" t="s">
        <v>13420</v>
      </c>
      <c r="C3938" t="str">
        <f t="shared" si="277"/>
        <v>deitas –atis f.</v>
      </c>
      <c r="D3938" t="str">
        <f t="shared" si="278"/>
        <v>deitas</v>
      </c>
      <c r="E3938" t="s">
        <v>13421</v>
      </c>
      <c r="F3938" t="s">
        <v>13422</v>
      </c>
      <c r="G3938" t="s">
        <v>29</v>
      </c>
      <c r="H3938">
        <v>3</v>
      </c>
      <c r="I3938">
        <v>0</v>
      </c>
      <c r="J3938">
        <v>0</v>
      </c>
      <c r="K3938">
        <v>0</v>
      </c>
      <c r="L3938" t="s">
        <v>19</v>
      </c>
      <c r="M3938" t="str">
        <f t="shared" si="273"/>
        <v>http://logeion.uchicago.edu/index.html#deitas</v>
      </c>
    </row>
    <row r="3939" spans="1:13" ht="15" customHeight="1" x14ac:dyDescent="0.2">
      <c r="A3939" t="s">
        <v>13424</v>
      </c>
      <c r="B3939" t="s">
        <v>13425</v>
      </c>
      <c r="C3939" t="str">
        <f t="shared" si="277"/>
        <v>delabor –lapsus sum</v>
      </c>
      <c r="D3939" t="str">
        <f t="shared" si="278"/>
        <v>delabor</v>
      </c>
      <c r="E3939" t="s">
        <v>13426</v>
      </c>
      <c r="F3939" t="s">
        <v>13427</v>
      </c>
      <c r="G3939" t="s">
        <v>178</v>
      </c>
      <c r="I3939">
        <v>3</v>
      </c>
      <c r="J3939">
        <v>0</v>
      </c>
      <c r="K3939">
        <v>0</v>
      </c>
      <c r="L3939" t="s">
        <v>24</v>
      </c>
      <c r="M3939" t="str">
        <f t="shared" ref="M3939:M4002" si="279">"http://logeion.uchicago.edu/index.html#"&amp;D3939</f>
        <v>http://logeion.uchicago.edu/index.html#delabor</v>
      </c>
    </row>
    <row r="3940" spans="1:13" ht="15" customHeight="1" x14ac:dyDescent="0.2">
      <c r="A3940" t="s">
        <v>13429</v>
      </c>
      <c r="B3940" t="s">
        <v>13430</v>
      </c>
      <c r="C3940" t="str">
        <f t="shared" si="277"/>
        <v>delasso –lassare</v>
      </c>
      <c r="D3940" t="str">
        <f t="shared" si="278"/>
        <v>delasso</v>
      </c>
      <c r="E3940" t="s">
        <v>13431</v>
      </c>
      <c r="F3940" t="s">
        <v>13432</v>
      </c>
      <c r="G3940" t="s">
        <v>23</v>
      </c>
      <c r="I3940">
        <v>1</v>
      </c>
      <c r="J3940">
        <v>0</v>
      </c>
      <c r="K3940">
        <v>0</v>
      </c>
      <c r="L3940" t="s">
        <v>24</v>
      </c>
      <c r="M3940" t="str">
        <f t="shared" si="279"/>
        <v>http://logeion.uchicago.edu/index.html#delasso</v>
      </c>
    </row>
    <row r="3941" spans="1:13" ht="15" customHeight="1" x14ac:dyDescent="0.2">
      <c r="A3941" t="s">
        <v>14500</v>
      </c>
      <c r="B3941" t="s">
        <v>14501</v>
      </c>
      <c r="C3941" t="str">
        <f t="shared" si="277"/>
        <v>delatio –onis f.</v>
      </c>
      <c r="D3941" t="str">
        <f t="shared" si="278"/>
        <v>delatio</v>
      </c>
      <c r="E3941" t="s">
        <v>14502</v>
      </c>
      <c r="F3941" t="s">
        <v>14502</v>
      </c>
      <c r="G3941" t="s">
        <v>29</v>
      </c>
      <c r="H3941">
        <v>3</v>
      </c>
      <c r="I3941">
        <v>0</v>
      </c>
      <c r="J3941">
        <v>0</v>
      </c>
      <c r="K3941">
        <v>0</v>
      </c>
      <c r="L3941" t="s">
        <v>19</v>
      </c>
      <c r="M3941" t="str">
        <f t="shared" si="279"/>
        <v>http://logeion.uchicago.edu/index.html#delatio</v>
      </c>
    </row>
    <row r="3942" spans="1:13" ht="15" customHeight="1" x14ac:dyDescent="0.2">
      <c r="A3942" t="s">
        <v>13433</v>
      </c>
      <c r="B3942" t="s">
        <v>61717</v>
      </c>
      <c r="C3942" t="str">
        <f t="shared" si="277"/>
        <v xml:space="preserve">delatio –onis f. </v>
      </c>
      <c r="D3942" t="str">
        <f t="shared" si="278"/>
        <v>delatio</v>
      </c>
      <c r="E3942" t="s">
        <v>61889</v>
      </c>
      <c r="F3942" t="s">
        <v>61889</v>
      </c>
      <c r="G3942" t="s">
        <v>29</v>
      </c>
      <c r="H3942">
        <v>3</v>
      </c>
      <c r="I3942">
        <v>0</v>
      </c>
      <c r="J3942">
        <v>0</v>
      </c>
      <c r="K3942">
        <v>0</v>
      </c>
      <c r="L3942" t="s">
        <v>19</v>
      </c>
      <c r="M3942" t="str">
        <f t="shared" si="279"/>
        <v>http://logeion.uchicago.edu/index.html#delatio</v>
      </c>
    </row>
    <row r="3943" spans="1:13" ht="15" customHeight="1" x14ac:dyDescent="0.2">
      <c r="A3943" t="s">
        <v>13434</v>
      </c>
      <c r="B3943" t="s">
        <v>56536</v>
      </c>
      <c r="C3943" t="str">
        <f t="shared" si="277"/>
        <v>delator –oris m.</v>
      </c>
      <c r="D3943" t="str">
        <f t="shared" si="278"/>
        <v>delator</v>
      </c>
      <c r="E3943" t="s">
        <v>57170</v>
      </c>
      <c r="F3943" t="s">
        <v>57170</v>
      </c>
      <c r="G3943" t="s">
        <v>29</v>
      </c>
      <c r="H3943">
        <v>3</v>
      </c>
      <c r="I3943">
        <v>0</v>
      </c>
      <c r="J3943">
        <v>0</v>
      </c>
      <c r="K3943">
        <v>0</v>
      </c>
      <c r="L3943" t="s">
        <v>19</v>
      </c>
      <c r="M3943" t="str">
        <f t="shared" si="279"/>
        <v>http://logeion.uchicago.edu/index.html#delator</v>
      </c>
    </row>
    <row r="3944" spans="1:13" ht="15" customHeight="1" x14ac:dyDescent="0.2">
      <c r="A3944" t="s">
        <v>13435</v>
      </c>
      <c r="B3944" t="s">
        <v>13436</v>
      </c>
      <c r="C3944" t="str">
        <f t="shared" si="277"/>
        <v>delectabilis –e</v>
      </c>
      <c r="D3944" t="str">
        <f t="shared" si="278"/>
        <v>delectabilis</v>
      </c>
      <c r="E3944" t="s">
        <v>13437</v>
      </c>
      <c r="F3944" t="s">
        <v>13437</v>
      </c>
      <c r="G3944" t="s">
        <v>155</v>
      </c>
      <c r="H3944">
        <v>3</v>
      </c>
      <c r="I3944">
        <v>0</v>
      </c>
      <c r="J3944">
        <v>0</v>
      </c>
      <c r="K3944">
        <v>0</v>
      </c>
      <c r="L3944" t="s">
        <v>36</v>
      </c>
      <c r="M3944" t="str">
        <f t="shared" si="279"/>
        <v>http://logeion.uchicago.edu/index.html#delectabilis</v>
      </c>
    </row>
    <row r="3945" spans="1:13" ht="15" customHeight="1" x14ac:dyDescent="0.2">
      <c r="A3945" t="s">
        <v>13438</v>
      </c>
      <c r="B3945" t="s">
        <v>13439</v>
      </c>
      <c r="C3945" t="str">
        <f t="shared" si="277"/>
        <v>delectatio –onis f.</v>
      </c>
      <c r="D3945" t="str">
        <f t="shared" si="278"/>
        <v>delectatio</v>
      </c>
      <c r="E3945" t="s">
        <v>13440</v>
      </c>
      <c r="F3945" t="s">
        <v>13441</v>
      </c>
      <c r="G3945" t="s">
        <v>29</v>
      </c>
      <c r="H3945">
        <v>3</v>
      </c>
      <c r="I3945">
        <v>0</v>
      </c>
      <c r="J3945">
        <v>0</v>
      </c>
      <c r="K3945">
        <v>0</v>
      </c>
      <c r="L3945" t="s">
        <v>19</v>
      </c>
      <c r="M3945" t="str">
        <f t="shared" si="279"/>
        <v>http://logeion.uchicago.edu/index.html#delectatio</v>
      </c>
    </row>
    <row r="3946" spans="1:13" ht="15" customHeight="1" x14ac:dyDescent="0.2">
      <c r="A3946" t="s">
        <v>13442</v>
      </c>
      <c r="B3946" t="s">
        <v>13443</v>
      </c>
      <c r="C3946" t="str">
        <f t="shared" si="277"/>
        <v>delecto delectare delectavi delectatus</v>
      </c>
      <c r="D3946" t="str">
        <f t="shared" si="278"/>
        <v>delecto</v>
      </c>
      <c r="E3946" t="s">
        <v>13444</v>
      </c>
      <c r="F3946" t="s">
        <v>13445</v>
      </c>
      <c r="G3946" t="s">
        <v>23</v>
      </c>
      <c r="I3946">
        <v>1</v>
      </c>
      <c r="J3946">
        <v>0</v>
      </c>
      <c r="K3946">
        <v>0</v>
      </c>
      <c r="L3946" t="s">
        <v>24</v>
      </c>
      <c r="M3946" t="str">
        <f t="shared" si="279"/>
        <v>http://logeion.uchicago.edu/index.html#delecto</v>
      </c>
    </row>
    <row r="3947" spans="1:13" ht="15" customHeight="1" x14ac:dyDescent="0.2">
      <c r="A3947" t="s">
        <v>13446</v>
      </c>
      <c r="B3947" t="s">
        <v>13447</v>
      </c>
      <c r="C3947" t="str">
        <f t="shared" si="277"/>
        <v>delector –ari</v>
      </c>
      <c r="D3947" t="str">
        <f t="shared" si="278"/>
        <v>delector</v>
      </c>
      <c r="E3947" t="s">
        <v>13448</v>
      </c>
      <c r="F3947" t="s">
        <v>13448</v>
      </c>
      <c r="G3947" t="s">
        <v>23</v>
      </c>
      <c r="I3947">
        <v>1</v>
      </c>
      <c r="J3947">
        <v>0</v>
      </c>
      <c r="K3947">
        <v>0</v>
      </c>
      <c r="L3947" t="s">
        <v>24</v>
      </c>
      <c r="M3947" t="str">
        <f t="shared" si="279"/>
        <v>http://logeion.uchicago.edu/index.html#delector</v>
      </c>
    </row>
    <row r="3948" spans="1:13" ht="15" customHeight="1" x14ac:dyDescent="0.2">
      <c r="A3948" t="s">
        <v>13452</v>
      </c>
      <c r="B3948" t="s">
        <v>13453</v>
      </c>
      <c r="C3948" t="str">
        <f t="shared" si="277"/>
        <v>delego –legare</v>
      </c>
      <c r="D3948" t="str">
        <f t="shared" si="278"/>
        <v>delego</v>
      </c>
      <c r="E3948" t="s">
        <v>13454</v>
      </c>
      <c r="F3948" t="s">
        <v>13455</v>
      </c>
      <c r="G3948" t="s">
        <v>23</v>
      </c>
      <c r="I3948">
        <v>1</v>
      </c>
      <c r="J3948">
        <v>0</v>
      </c>
      <c r="K3948">
        <v>0</v>
      </c>
      <c r="L3948" t="s">
        <v>24</v>
      </c>
      <c r="M3948" t="str">
        <f t="shared" si="279"/>
        <v>http://logeion.uchicago.edu/index.html#delego</v>
      </c>
    </row>
    <row r="3949" spans="1:13" ht="15" customHeight="1" x14ac:dyDescent="0.2">
      <c r="A3949" t="s">
        <v>13456</v>
      </c>
      <c r="B3949" t="s">
        <v>13457</v>
      </c>
      <c r="C3949" t="str">
        <f t="shared" si="277"/>
        <v>delenimentum –i n</v>
      </c>
      <c r="D3949" t="str">
        <f t="shared" si="278"/>
        <v>delenimentum</v>
      </c>
      <c r="E3949" t="s">
        <v>13458</v>
      </c>
      <c r="F3949" t="s">
        <v>13459</v>
      </c>
      <c r="G3949" t="s">
        <v>21</v>
      </c>
      <c r="H3949">
        <v>2</v>
      </c>
      <c r="I3949">
        <v>0</v>
      </c>
      <c r="J3949">
        <v>0</v>
      </c>
      <c r="K3949">
        <v>0</v>
      </c>
      <c r="L3949" t="s">
        <v>19</v>
      </c>
      <c r="M3949" t="str">
        <f t="shared" si="279"/>
        <v>http://logeion.uchicago.edu/index.html#delenimentum</v>
      </c>
    </row>
    <row r="3950" spans="1:13" ht="15" customHeight="1" x14ac:dyDescent="0.2">
      <c r="A3950" t="s">
        <v>13460</v>
      </c>
      <c r="B3950" t="s">
        <v>59550</v>
      </c>
      <c r="C3950" t="str">
        <f t="shared" si="277"/>
        <v>delenio delenire delenii delenitum</v>
      </c>
      <c r="D3950" t="str">
        <f t="shared" si="278"/>
        <v>delenio</v>
      </c>
      <c r="E3950" t="s">
        <v>59551</v>
      </c>
      <c r="F3950" t="s">
        <v>59551</v>
      </c>
      <c r="G3950" t="s">
        <v>235</v>
      </c>
      <c r="I3950">
        <v>4</v>
      </c>
      <c r="J3950">
        <v>0</v>
      </c>
      <c r="K3950">
        <v>0</v>
      </c>
      <c r="L3950" t="s">
        <v>24</v>
      </c>
      <c r="M3950" t="str">
        <f t="shared" si="279"/>
        <v>http://logeion.uchicago.edu/index.html#delenio</v>
      </c>
    </row>
    <row r="3951" spans="1:13" ht="15" customHeight="1" x14ac:dyDescent="0.2">
      <c r="A3951" t="s">
        <v>13461</v>
      </c>
      <c r="B3951" t="s">
        <v>13462</v>
      </c>
      <c r="C3951" t="str">
        <f t="shared" si="277"/>
        <v>deleo delere delevi deletus</v>
      </c>
      <c r="D3951" t="str">
        <f t="shared" si="278"/>
        <v>deleo</v>
      </c>
      <c r="E3951" t="s">
        <v>13463</v>
      </c>
      <c r="F3951" t="s">
        <v>13463</v>
      </c>
      <c r="G3951" t="s">
        <v>95</v>
      </c>
      <c r="I3951">
        <v>2</v>
      </c>
      <c r="J3951">
        <v>0</v>
      </c>
      <c r="K3951">
        <v>0</v>
      </c>
      <c r="L3951" t="s">
        <v>24</v>
      </c>
      <c r="M3951" t="str">
        <f t="shared" si="279"/>
        <v>http://logeion.uchicago.edu/index.html#deleo</v>
      </c>
    </row>
    <row r="3952" spans="1:13" ht="15" customHeight="1" x14ac:dyDescent="0.2">
      <c r="A3952" t="s">
        <v>13464</v>
      </c>
      <c r="B3952" t="s">
        <v>13465</v>
      </c>
      <c r="C3952" t="str">
        <f t="shared" si="277"/>
        <v>Delia –ae f.</v>
      </c>
      <c r="D3952" t="str">
        <f t="shared" si="278"/>
        <v>Delia</v>
      </c>
      <c r="E3952" t="s">
        <v>13466</v>
      </c>
      <c r="F3952" t="s">
        <v>13466</v>
      </c>
      <c r="G3952" t="s">
        <v>76</v>
      </c>
      <c r="H3952">
        <v>1</v>
      </c>
      <c r="K3952">
        <v>1</v>
      </c>
      <c r="L3952" t="s">
        <v>19</v>
      </c>
      <c r="M3952" t="str">
        <f t="shared" si="279"/>
        <v>http://logeion.uchicago.edu/index.html#Delia</v>
      </c>
    </row>
    <row r="3953" spans="1:13" ht="15" customHeight="1" x14ac:dyDescent="0.2">
      <c r="A3953" t="s">
        <v>13467</v>
      </c>
      <c r="B3953" t="s">
        <v>55761</v>
      </c>
      <c r="C3953" t="str">
        <f t="shared" si="277"/>
        <v>Deliacus –a –um</v>
      </c>
      <c r="D3953" t="str">
        <f t="shared" si="278"/>
        <v>Deliacus</v>
      </c>
      <c r="E3953" t="s">
        <v>55760</v>
      </c>
      <c r="F3953" t="s">
        <v>55760</v>
      </c>
      <c r="G3953" t="s">
        <v>61</v>
      </c>
      <c r="H3953">
        <v>1</v>
      </c>
      <c r="I3953">
        <v>0</v>
      </c>
      <c r="J3953">
        <v>0</v>
      </c>
      <c r="K3953">
        <v>1</v>
      </c>
      <c r="L3953" t="s">
        <v>36</v>
      </c>
      <c r="M3953" t="str">
        <f t="shared" si="279"/>
        <v>http://logeion.uchicago.edu/index.html#Deliacus</v>
      </c>
    </row>
    <row r="3954" spans="1:13" ht="15" customHeight="1" x14ac:dyDescent="0.2">
      <c r="A3954" t="s">
        <v>13468</v>
      </c>
      <c r="B3954" t="s">
        <v>13469</v>
      </c>
      <c r="C3954" t="str">
        <f t="shared" si="277"/>
        <v>deliberatio –onis f.</v>
      </c>
      <c r="D3954" t="str">
        <f t="shared" si="278"/>
        <v>deliberatio</v>
      </c>
      <c r="E3954" t="s">
        <v>13470</v>
      </c>
      <c r="F3954" t="s">
        <v>13470</v>
      </c>
      <c r="G3954" t="s">
        <v>29</v>
      </c>
      <c r="H3954">
        <v>3</v>
      </c>
      <c r="I3954">
        <v>0</v>
      </c>
      <c r="J3954">
        <v>0</v>
      </c>
      <c r="K3954">
        <v>0</v>
      </c>
      <c r="L3954" t="s">
        <v>19</v>
      </c>
      <c r="M3954" t="str">
        <f t="shared" si="279"/>
        <v>http://logeion.uchicago.edu/index.html#deliberatio</v>
      </c>
    </row>
    <row r="3955" spans="1:13" ht="15" customHeight="1" x14ac:dyDescent="0.2">
      <c r="A3955" t="s">
        <v>13472</v>
      </c>
      <c r="B3955" t="s">
        <v>13473</v>
      </c>
      <c r="C3955" t="str">
        <f t="shared" si="277"/>
        <v>delibero deliberare deliberavi deliberatus</v>
      </c>
      <c r="D3955" t="str">
        <f t="shared" si="278"/>
        <v>delibero</v>
      </c>
      <c r="E3955" t="s">
        <v>13474</v>
      </c>
      <c r="F3955" t="s">
        <v>13474</v>
      </c>
      <c r="G3955" t="s">
        <v>23</v>
      </c>
      <c r="I3955">
        <v>1</v>
      </c>
      <c r="J3955">
        <v>0</v>
      </c>
      <c r="K3955">
        <v>0</v>
      </c>
      <c r="L3955" t="s">
        <v>24</v>
      </c>
      <c r="M3955" t="str">
        <f t="shared" si="279"/>
        <v>http://logeion.uchicago.edu/index.html#delibero</v>
      </c>
    </row>
    <row r="3956" spans="1:13" ht="15" customHeight="1" x14ac:dyDescent="0.2">
      <c r="A3956" t="s">
        <v>13475</v>
      </c>
      <c r="B3956" t="s">
        <v>13476</v>
      </c>
      <c r="C3956" t="str">
        <f t="shared" si="277"/>
        <v>delibo delibare delibavi delibatus</v>
      </c>
      <c r="D3956" t="str">
        <f t="shared" si="278"/>
        <v>delibo</v>
      </c>
      <c r="E3956" t="s">
        <v>13477</v>
      </c>
      <c r="F3956" t="s">
        <v>13477</v>
      </c>
      <c r="G3956" t="s">
        <v>23</v>
      </c>
      <c r="I3956">
        <v>1</v>
      </c>
      <c r="J3956">
        <v>0</v>
      </c>
      <c r="K3956">
        <v>0</v>
      </c>
      <c r="L3956" t="s">
        <v>24</v>
      </c>
      <c r="M3956" t="str">
        <f t="shared" si="279"/>
        <v>http://logeion.uchicago.edu/index.html#delibo</v>
      </c>
    </row>
    <row r="3957" spans="1:13" ht="15" customHeight="1" x14ac:dyDescent="0.2">
      <c r="A3957" t="s">
        <v>13478</v>
      </c>
      <c r="B3957" t="s">
        <v>13479</v>
      </c>
      <c r="C3957" t="str">
        <f t="shared" si="277"/>
        <v>delibro –librare</v>
      </c>
      <c r="D3957" t="str">
        <f t="shared" si="278"/>
        <v>delibro</v>
      </c>
      <c r="E3957" t="s">
        <v>13480</v>
      </c>
      <c r="F3957" t="s">
        <v>13481</v>
      </c>
      <c r="G3957" t="s">
        <v>23</v>
      </c>
      <c r="I3957">
        <v>1</v>
      </c>
      <c r="J3957">
        <v>0</v>
      </c>
      <c r="K3957">
        <v>0</v>
      </c>
      <c r="L3957" t="s">
        <v>24</v>
      </c>
      <c r="M3957" t="str">
        <f t="shared" si="279"/>
        <v>http://logeion.uchicago.edu/index.html#delibro</v>
      </c>
    </row>
    <row r="3958" spans="1:13" ht="15" customHeight="1" x14ac:dyDescent="0.2">
      <c r="A3958" t="s">
        <v>13486</v>
      </c>
      <c r="B3958" t="s">
        <v>13487</v>
      </c>
      <c r="C3958" t="str">
        <f t="shared" si="277"/>
        <v>delicatus –a –um</v>
      </c>
      <c r="D3958" t="str">
        <f t="shared" si="278"/>
        <v>delicatus</v>
      </c>
      <c r="E3958" t="s">
        <v>55315</v>
      </c>
      <c r="F3958" t="s">
        <v>55314</v>
      </c>
      <c r="G3958" t="s">
        <v>61</v>
      </c>
      <c r="H3958">
        <v>1</v>
      </c>
      <c r="I3958">
        <v>0</v>
      </c>
      <c r="J3958">
        <v>0</v>
      </c>
      <c r="K3958">
        <v>0</v>
      </c>
      <c r="L3958" t="s">
        <v>36</v>
      </c>
      <c r="M3958" t="str">
        <f t="shared" si="279"/>
        <v>http://logeion.uchicago.edu/index.html#delicatus</v>
      </c>
    </row>
    <row r="3959" spans="1:13" ht="15" customHeight="1" x14ac:dyDescent="0.2">
      <c r="A3959" t="s">
        <v>13485</v>
      </c>
      <c r="B3959" t="s">
        <v>54806</v>
      </c>
      <c r="C3959" t="str">
        <f t="shared" si="277"/>
        <v>delĭcatus –i m.</v>
      </c>
      <c r="D3959" t="str">
        <f t="shared" si="278"/>
        <v>delĭcatus</v>
      </c>
      <c r="E3959" t="s">
        <v>54090</v>
      </c>
      <c r="F3959" t="s">
        <v>54090</v>
      </c>
      <c r="G3959" t="s">
        <v>21</v>
      </c>
      <c r="H3959">
        <v>2</v>
      </c>
      <c r="I3959">
        <v>0</v>
      </c>
      <c r="J3959">
        <v>0</v>
      </c>
      <c r="K3959">
        <v>0</v>
      </c>
      <c r="L3959" t="s">
        <v>19</v>
      </c>
      <c r="M3959" t="str">
        <f t="shared" si="279"/>
        <v>http://logeion.uchicago.edu/index.html#delĭcatus</v>
      </c>
    </row>
    <row r="3960" spans="1:13" ht="15" customHeight="1" x14ac:dyDescent="0.2">
      <c r="A3960" t="s">
        <v>13488</v>
      </c>
      <c r="B3960" t="s">
        <v>13489</v>
      </c>
      <c r="C3960" t="str">
        <f t="shared" si="277"/>
        <v>delicia deliciae f. (often plural)</v>
      </c>
      <c r="D3960" t="str">
        <f t="shared" si="278"/>
        <v>delicia</v>
      </c>
      <c r="E3960" t="s">
        <v>13490</v>
      </c>
      <c r="F3960" t="s">
        <v>13491</v>
      </c>
      <c r="G3960" t="s">
        <v>76</v>
      </c>
      <c r="H3960">
        <v>1</v>
      </c>
      <c r="I3960">
        <v>0</v>
      </c>
      <c r="J3960">
        <v>0</v>
      </c>
      <c r="K3960">
        <v>0</v>
      </c>
      <c r="L3960" t="s">
        <v>19</v>
      </c>
      <c r="M3960" t="str">
        <f t="shared" si="279"/>
        <v>http://logeion.uchicago.edu/index.html#delicia</v>
      </c>
    </row>
    <row r="3961" spans="1:13" ht="15" customHeight="1" x14ac:dyDescent="0.2">
      <c r="A3961" t="s">
        <v>61034</v>
      </c>
      <c r="B3961" t="s">
        <v>61131</v>
      </c>
      <c r="C3961" t="str">
        <f t="shared" si="277"/>
        <v>delictor –oris m.</v>
      </c>
      <c r="D3961" t="str">
        <f t="shared" si="278"/>
        <v>delictor</v>
      </c>
      <c r="E3961" t="s">
        <v>61261</v>
      </c>
      <c r="F3961" t="s">
        <v>61261</v>
      </c>
      <c r="G3961" t="s">
        <v>29</v>
      </c>
      <c r="H3961">
        <v>3</v>
      </c>
      <c r="L3961" t="s">
        <v>19</v>
      </c>
      <c r="M3961" t="str">
        <f t="shared" si="279"/>
        <v>http://logeion.uchicago.edu/index.html#delictor</v>
      </c>
    </row>
    <row r="3962" spans="1:13" ht="15" customHeight="1" x14ac:dyDescent="0.2">
      <c r="A3962" t="s">
        <v>13496</v>
      </c>
      <c r="B3962" t="s">
        <v>13497</v>
      </c>
      <c r="C3962" t="str">
        <f t="shared" si="277"/>
        <v>delictum –i n.</v>
      </c>
      <c r="D3962" t="str">
        <f t="shared" si="278"/>
        <v>delictum</v>
      </c>
      <c r="E3962" t="s">
        <v>13498</v>
      </c>
      <c r="F3962" t="s">
        <v>13499</v>
      </c>
      <c r="G3962" t="s">
        <v>21</v>
      </c>
      <c r="H3962">
        <v>2</v>
      </c>
      <c r="I3962">
        <v>0</v>
      </c>
      <c r="J3962">
        <v>0</v>
      </c>
      <c r="K3962">
        <v>0</v>
      </c>
      <c r="L3962" t="s">
        <v>19</v>
      </c>
      <c r="M3962" t="str">
        <f t="shared" si="279"/>
        <v>http://logeion.uchicago.edu/index.html#delictum</v>
      </c>
    </row>
    <row r="3963" spans="1:13" ht="15" customHeight="1" x14ac:dyDescent="0.2">
      <c r="A3963" t="s">
        <v>13504</v>
      </c>
      <c r="B3963" t="s">
        <v>13505</v>
      </c>
      <c r="C3963" t="str">
        <f t="shared" si="277"/>
        <v>deligo –ere –legi –lectus</v>
      </c>
      <c r="D3963" t="str">
        <f t="shared" si="278"/>
        <v>deligo</v>
      </c>
      <c r="E3963" t="s">
        <v>13506</v>
      </c>
      <c r="F3963" t="s">
        <v>13507</v>
      </c>
      <c r="G3963" t="s">
        <v>66</v>
      </c>
      <c r="I3963">
        <v>3</v>
      </c>
      <c r="J3963">
        <v>0</v>
      </c>
      <c r="K3963">
        <v>0</v>
      </c>
      <c r="L3963" t="s">
        <v>24</v>
      </c>
      <c r="M3963" t="str">
        <f t="shared" si="279"/>
        <v>http://logeion.uchicago.edu/index.html#deligo</v>
      </c>
    </row>
    <row r="3964" spans="1:13" ht="15" customHeight="1" x14ac:dyDescent="0.2">
      <c r="A3964" t="s">
        <v>13501</v>
      </c>
      <c r="B3964" t="s">
        <v>13502</v>
      </c>
      <c r="C3964" t="str">
        <f t="shared" si="277"/>
        <v>deligo deligare deligavi deligatus</v>
      </c>
      <c r="D3964" t="str">
        <f t="shared" ref="D3964:D3995" si="280">IF(ISBLANK(B3964),0,LEFT( C3964, FIND( " ", C3964 ) - 1 ))</f>
        <v>deligo</v>
      </c>
      <c r="E3964" t="s">
        <v>13503</v>
      </c>
      <c r="F3964" t="s">
        <v>13503</v>
      </c>
      <c r="G3964" t="s">
        <v>23</v>
      </c>
      <c r="I3964">
        <v>1</v>
      </c>
      <c r="J3964">
        <v>0</v>
      </c>
      <c r="K3964">
        <v>0</v>
      </c>
      <c r="L3964" t="s">
        <v>24</v>
      </c>
      <c r="M3964" t="str">
        <f t="shared" si="279"/>
        <v>http://logeion.uchicago.edu/index.html#deligo</v>
      </c>
    </row>
    <row r="3965" spans="1:13" ht="15" customHeight="1" x14ac:dyDescent="0.2">
      <c r="A3965" t="s">
        <v>61457</v>
      </c>
      <c r="B3965" t="s">
        <v>61523</v>
      </c>
      <c r="C3965" t="str">
        <f t="shared" si="277"/>
        <v>delineo –are</v>
      </c>
      <c r="D3965" t="str">
        <f t="shared" si="280"/>
        <v>delineo</v>
      </c>
      <c r="E3965" t="s">
        <v>61481</v>
      </c>
      <c r="F3965" t="s">
        <v>61481</v>
      </c>
      <c r="G3965" t="s">
        <v>23</v>
      </c>
      <c r="I3965">
        <v>1</v>
      </c>
      <c r="L3965" t="s">
        <v>24</v>
      </c>
      <c r="M3965" t="str">
        <f t="shared" si="279"/>
        <v>http://logeion.uchicago.edu/index.html#delineo</v>
      </c>
    </row>
    <row r="3966" spans="1:13" ht="15" customHeight="1" x14ac:dyDescent="0.2">
      <c r="A3966" t="s">
        <v>13508</v>
      </c>
      <c r="B3966" t="s">
        <v>13509</v>
      </c>
      <c r="C3966" t="str">
        <f t="shared" si="277"/>
        <v>delinquo –linquere –liqui –lictum</v>
      </c>
      <c r="D3966" t="str">
        <f t="shared" si="280"/>
        <v>delinquo</v>
      </c>
      <c r="E3966" t="s">
        <v>13510</v>
      </c>
      <c r="F3966" t="s">
        <v>13511</v>
      </c>
      <c r="G3966" t="s">
        <v>66</v>
      </c>
      <c r="I3966">
        <v>3</v>
      </c>
      <c r="J3966">
        <v>0</v>
      </c>
      <c r="K3966">
        <v>0</v>
      </c>
      <c r="L3966" t="s">
        <v>24</v>
      </c>
      <c r="M3966" t="str">
        <f t="shared" si="279"/>
        <v>http://logeion.uchicago.edu/index.html#delinquo</v>
      </c>
    </row>
    <row r="3967" spans="1:13" ht="15" customHeight="1" x14ac:dyDescent="0.2">
      <c r="A3967" t="s">
        <v>13514</v>
      </c>
      <c r="B3967" t="s">
        <v>59552</v>
      </c>
      <c r="C3967" t="str">
        <f t="shared" si="277"/>
        <v>deliro or delero delirare</v>
      </c>
      <c r="D3967" t="str">
        <f t="shared" si="280"/>
        <v>deliro</v>
      </c>
      <c r="E3967" t="s">
        <v>59553</v>
      </c>
      <c r="F3967" t="s">
        <v>59553</v>
      </c>
      <c r="G3967" t="s">
        <v>23</v>
      </c>
      <c r="I3967">
        <v>1</v>
      </c>
      <c r="J3967">
        <v>0</v>
      </c>
      <c r="K3967">
        <v>0</v>
      </c>
      <c r="L3967" t="s">
        <v>24</v>
      </c>
      <c r="M3967" t="str">
        <f t="shared" si="279"/>
        <v>http://logeion.uchicago.edu/index.html#deliro</v>
      </c>
    </row>
    <row r="3968" spans="1:13" ht="15" customHeight="1" x14ac:dyDescent="0.2">
      <c r="A3968" t="s">
        <v>13517</v>
      </c>
      <c r="B3968" t="s">
        <v>13518</v>
      </c>
      <c r="C3968" t="str">
        <f t="shared" si="277"/>
        <v>delitesco –ere –delitui</v>
      </c>
      <c r="D3968" t="str">
        <f t="shared" si="280"/>
        <v>delitesco</v>
      </c>
      <c r="E3968" t="s">
        <v>13519</v>
      </c>
      <c r="F3968" t="s">
        <v>13520</v>
      </c>
      <c r="G3968" t="s">
        <v>66</v>
      </c>
      <c r="I3968">
        <v>3</v>
      </c>
      <c r="J3968">
        <v>0</v>
      </c>
      <c r="K3968">
        <v>0</v>
      </c>
      <c r="L3968" t="s">
        <v>24</v>
      </c>
      <c r="M3968" t="str">
        <f t="shared" si="279"/>
        <v>http://logeion.uchicago.edu/index.html#delitesco</v>
      </c>
    </row>
    <row r="3969" spans="1:13" ht="15" customHeight="1" x14ac:dyDescent="0.2">
      <c r="A3969" t="s">
        <v>13521</v>
      </c>
      <c r="B3969" t="s">
        <v>13522</v>
      </c>
      <c r="C3969" t="str">
        <f t="shared" si="277"/>
        <v>Delius –a –um</v>
      </c>
      <c r="D3969" t="str">
        <f t="shared" si="280"/>
        <v>Delius</v>
      </c>
      <c r="E3969" t="s">
        <v>13523</v>
      </c>
      <c r="F3969" t="s">
        <v>13524</v>
      </c>
      <c r="G3969" t="s">
        <v>61</v>
      </c>
      <c r="H3969">
        <v>1</v>
      </c>
      <c r="I3969">
        <v>0</v>
      </c>
      <c r="J3969">
        <v>0</v>
      </c>
      <c r="K3969">
        <v>1</v>
      </c>
      <c r="L3969" t="s">
        <v>36</v>
      </c>
      <c r="M3969" t="str">
        <f t="shared" si="279"/>
        <v>http://logeion.uchicago.edu/index.html#Delius</v>
      </c>
    </row>
    <row r="3970" spans="1:13" ht="15" customHeight="1" x14ac:dyDescent="0.2">
      <c r="A3970" t="s">
        <v>13525</v>
      </c>
      <c r="B3970" t="s">
        <v>13526</v>
      </c>
      <c r="C3970" t="str">
        <f t="shared" si="277"/>
        <v>Delos –i f.</v>
      </c>
      <c r="D3970" t="str">
        <f t="shared" si="280"/>
        <v>Delos</v>
      </c>
      <c r="E3970" t="s">
        <v>13466</v>
      </c>
      <c r="F3970" t="s">
        <v>13527</v>
      </c>
      <c r="G3970" t="s">
        <v>21</v>
      </c>
      <c r="H3970">
        <v>2</v>
      </c>
      <c r="I3970">
        <v>0</v>
      </c>
      <c r="J3970">
        <v>0</v>
      </c>
      <c r="K3970">
        <v>1</v>
      </c>
      <c r="L3970" t="s">
        <v>19</v>
      </c>
      <c r="M3970" t="str">
        <f t="shared" si="279"/>
        <v>http://logeion.uchicago.edu/index.html#Delos</v>
      </c>
    </row>
    <row r="3971" spans="1:13" ht="15" customHeight="1" x14ac:dyDescent="0.2">
      <c r="A3971" t="s">
        <v>13528</v>
      </c>
      <c r="B3971" t="s">
        <v>13529</v>
      </c>
      <c r="C3971" t="str">
        <f t="shared" si="277"/>
        <v>Delphi –orum m. pl.</v>
      </c>
      <c r="D3971" t="str">
        <f t="shared" si="280"/>
        <v>Delphi</v>
      </c>
      <c r="E3971" t="s">
        <v>13530</v>
      </c>
      <c r="F3971" t="s">
        <v>13530</v>
      </c>
      <c r="G3971" t="s">
        <v>21</v>
      </c>
      <c r="H3971">
        <v>2</v>
      </c>
      <c r="I3971">
        <v>0</v>
      </c>
      <c r="J3971">
        <v>0</v>
      </c>
      <c r="K3971">
        <v>1</v>
      </c>
      <c r="L3971" t="s">
        <v>19</v>
      </c>
      <c r="M3971" t="str">
        <f t="shared" si="279"/>
        <v>http://logeion.uchicago.edu/index.html#Delphi</v>
      </c>
    </row>
    <row r="3972" spans="1:13" ht="15" customHeight="1" x14ac:dyDescent="0.2">
      <c r="A3972" t="s">
        <v>13534</v>
      </c>
      <c r="B3972" t="s">
        <v>13535</v>
      </c>
      <c r="C3972" t="str">
        <f t="shared" si="277"/>
        <v>delphin –inis and delphinus –i m.</v>
      </c>
      <c r="D3972" t="str">
        <f t="shared" si="280"/>
        <v>delphin</v>
      </c>
      <c r="E3972" t="s">
        <v>13536</v>
      </c>
      <c r="F3972" t="s">
        <v>13537</v>
      </c>
      <c r="G3972" t="s">
        <v>346</v>
      </c>
      <c r="H3972">
        <v>6</v>
      </c>
      <c r="I3972">
        <v>0</v>
      </c>
      <c r="J3972">
        <v>0</v>
      </c>
      <c r="K3972">
        <v>0</v>
      </c>
      <c r="L3972" t="s">
        <v>19</v>
      </c>
      <c r="M3972" t="str">
        <f t="shared" si="279"/>
        <v>http://logeion.uchicago.edu/index.html#delphin</v>
      </c>
    </row>
    <row r="3973" spans="1:13" ht="15" customHeight="1" x14ac:dyDescent="0.2">
      <c r="A3973" t="s">
        <v>13531</v>
      </c>
      <c r="B3973" t="s">
        <v>13532</v>
      </c>
      <c r="C3973" t="str">
        <f t="shared" si="277"/>
        <v>Delpicus –a –um</v>
      </c>
      <c r="D3973" t="str">
        <f t="shared" si="280"/>
        <v>Delpicus</v>
      </c>
      <c r="E3973" t="s">
        <v>13533</v>
      </c>
      <c r="F3973" t="s">
        <v>13533</v>
      </c>
      <c r="G3973" t="s">
        <v>61</v>
      </c>
      <c r="H3973">
        <v>1</v>
      </c>
      <c r="I3973">
        <v>0</v>
      </c>
      <c r="J3973">
        <v>0</v>
      </c>
      <c r="K3973">
        <v>1</v>
      </c>
      <c r="L3973" t="s">
        <v>36</v>
      </c>
      <c r="M3973" t="str">
        <f t="shared" si="279"/>
        <v>http://logeion.uchicago.edu/index.html#Delpicus</v>
      </c>
    </row>
    <row r="3974" spans="1:13" ht="15" customHeight="1" x14ac:dyDescent="0.2">
      <c r="A3974" t="s">
        <v>13538</v>
      </c>
      <c r="B3974" t="s">
        <v>13539</v>
      </c>
      <c r="C3974" t="str">
        <f t="shared" si="277"/>
        <v>delubrum –i n.</v>
      </c>
      <c r="D3974" t="str">
        <f t="shared" si="280"/>
        <v>delubrum</v>
      </c>
      <c r="E3974" t="s">
        <v>13540</v>
      </c>
      <c r="F3974" t="s">
        <v>13541</v>
      </c>
      <c r="G3974" t="s">
        <v>21</v>
      </c>
      <c r="H3974">
        <v>2</v>
      </c>
      <c r="I3974">
        <v>0</v>
      </c>
      <c r="J3974">
        <v>0</v>
      </c>
      <c r="K3974">
        <v>0</v>
      </c>
      <c r="L3974" t="s">
        <v>19</v>
      </c>
      <c r="M3974" t="str">
        <f t="shared" si="279"/>
        <v>http://logeion.uchicago.edu/index.html#delubrum</v>
      </c>
    </row>
    <row r="3975" spans="1:13" ht="15" customHeight="1" x14ac:dyDescent="0.2">
      <c r="A3975" t="s">
        <v>13542</v>
      </c>
      <c r="B3975" t="s">
        <v>13543</v>
      </c>
      <c r="C3975" t="str">
        <f t="shared" si="277"/>
        <v>deludo –ere –lusi –lusus</v>
      </c>
      <c r="D3975" t="str">
        <f t="shared" si="280"/>
        <v>deludo</v>
      </c>
      <c r="E3975" t="s">
        <v>13544</v>
      </c>
      <c r="F3975" t="s">
        <v>13545</v>
      </c>
      <c r="G3975" t="s">
        <v>66</v>
      </c>
      <c r="I3975">
        <v>3</v>
      </c>
      <c r="J3975">
        <v>0</v>
      </c>
      <c r="K3975">
        <v>0</v>
      </c>
      <c r="L3975" t="s">
        <v>24</v>
      </c>
      <c r="M3975" t="str">
        <f t="shared" si="279"/>
        <v>http://logeion.uchicago.edu/index.html#deludo</v>
      </c>
    </row>
    <row r="3976" spans="1:13" ht="15" customHeight="1" x14ac:dyDescent="0.2">
      <c r="A3976" t="s">
        <v>13548</v>
      </c>
      <c r="B3976" t="s">
        <v>13549</v>
      </c>
      <c r="C3976" t="str">
        <f t="shared" si="277"/>
        <v>Delus –i f.</v>
      </c>
      <c r="D3976" t="str">
        <f t="shared" si="280"/>
        <v>Delus</v>
      </c>
      <c r="E3976" t="s">
        <v>13550</v>
      </c>
      <c r="F3976" t="s">
        <v>13550</v>
      </c>
      <c r="G3976" t="s">
        <v>346</v>
      </c>
      <c r="H3976">
        <v>6</v>
      </c>
      <c r="I3976">
        <v>0</v>
      </c>
      <c r="J3976">
        <v>0</v>
      </c>
      <c r="K3976">
        <v>1</v>
      </c>
      <c r="L3976" t="s">
        <v>19</v>
      </c>
      <c r="M3976" t="str">
        <f t="shared" si="279"/>
        <v>http://logeion.uchicago.edu/index.html#Delus</v>
      </c>
    </row>
    <row r="3977" spans="1:13" ht="15" customHeight="1" x14ac:dyDescent="0.2">
      <c r="A3977" t="s">
        <v>13552</v>
      </c>
      <c r="B3977" t="s">
        <v>13553</v>
      </c>
      <c r="C3977" t="str">
        <f t="shared" si="277"/>
        <v>demando –mandare</v>
      </c>
      <c r="D3977" t="str">
        <f t="shared" si="280"/>
        <v>demando</v>
      </c>
      <c r="E3977" t="s">
        <v>13554</v>
      </c>
      <c r="F3977" t="s">
        <v>13555</v>
      </c>
      <c r="G3977" t="s">
        <v>23</v>
      </c>
      <c r="I3977">
        <v>1</v>
      </c>
      <c r="J3977">
        <v>0</v>
      </c>
      <c r="K3977">
        <v>0</v>
      </c>
      <c r="L3977" t="s">
        <v>24</v>
      </c>
      <c r="M3977" t="str">
        <f t="shared" si="279"/>
        <v>http://logeion.uchicago.edu/index.html#demando</v>
      </c>
    </row>
    <row r="3978" spans="1:13" ht="15" customHeight="1" x14ac:dyDescent="0.2">
      <c r="A3978" t="s">
        <v>13556</v>
      </c>
      <c r="B3978" t="s">
        <v>13557</v>
      </c>
      <c r="C3978" t="str">
        <f t="shared" si="277"/>
        <v>demano demanare</v>
      </c>
      <c r="D3978" t="str">
        <f t="shared" si="280"/>
        <v>demano</v>
      </c>
      <c r="E3978" t="s">
        <v>13558</v>
      </c>
      <c r="F3978" t="s">
        <v>13558</v>
      </c>
      <c r="G3978" t="s">
        <v>23</v>
      </c>
      <c r="I3978">
        <v>1</v>
      </c>
      <c r="J3978">
        <v>0</v>
      </c>
      <c r="K3978">
        <v>0</v>
      </c>
      <c r="L3978" t="s">
        <v>24</v>
      </c>
      <c r="M3978" t="str">
        <f t="shared" si="279"/>
        <v>http://logeion.uchicago.edu/index.html#demano</v>
      </c>
    </row>
    <row r="3979" spans="1:13" ht="15" customHeight="1" x14ac:dyDescent="0.2">
      <c r="A3979" t="s">
        <v>13559</v>
      </c>
      <c r="B3979" t="s">
        <v>13560</v>
      </c>
      <c r="C3979" t="str">
        <f t="shared" si="277"/>
        <v>Demaratus –i m.</v>
      </c>
      <c r="D3979" t="str">
        <f t="shared" si="280"/>
        <v>Demaratus</v>
      </c>
      <c r="E3979" t="s">
        <v>13561</v>
      </c>
      <c r="F3979" t="s">
        <v>13561</v>
      </c>
      <c r="G3979" t="s">
        <v>21</v>
      </c>
      <c r="H3979">
        <v>2</v>
      </c>
      <c r="I3979">
        <v>0</v>
      </c>
      <c r="J3979">
        <v>0</v>
      </c>
      <c r="K3979">
        <v>1</v>
      </c>
      <c r="L3979" t="s">
        <v>19</v>
      </c>
      <c r="M3979" t="str">
        <f t="shared" si="279"/>
        <v>http://logeion.uchicago.edu/index.html#Demaratus</v>
      </c>
    </row>
    <row r="3980" spans="1:13" ht="15" customHeight="1" x14ac:dyDescent="0.2">
      <c r="A3980" t="s">
        <v>13562</v>
      </c>
      <c r="B3980" t="s">
        <v>13563</v>
      </c>
      <c r="C3980" t="str">
        <f t="shared" si="277"/>
        <v>demens dementis</v>
      </c>
      <c r="D3980" t="str">
        <f t="shared" si="280"/>
        <v>demens</v>
      </c>
      <c r="E3980" t="s">
        <v>13564</v>
      </c>
      <c r="F3980" t="s">
        <v>13564</v>
      </c>
      <c r="G3980" t="s">
        <v>230</v>
      </c>
      <c r="H3980">
        <v>3</v>
      </c>
      <c r="I3980">
        <v>0</v>
      </c>
      <c r="J3980">
        <v>0</v>
      </c>
      <c r="K3980">
        <v>0</v>
      </c>
      <c r="L3980" t="s">
        <v>36</v>
      </c>
      <c r="M3980" t="str">
        <f t="shared" si="279"/>
        <v>http://logeion.uchicago.edu/index.html#demens</v>
      </c>
    </row>
    <row r="3981" spans="1:13" ht="15" customHeight="1" x14ac:dyDescent="0.2">
      <c r="A3981" t="s">
        <v>13566</v>
      </c>
      <c r="B3981" t="s">
        <v>13567</v>
      </c>
      <c r="C3981" t="str">
        <f t="shared" si="277"/>
        <v>dementia –ae f.</v>
      </c>
      <c r="D3981" t="str">
        <f t="shared" si="280"/>
        <v>dementia</v>
      </c>
      <c r="E3981" t="s">
        <v>2858</v>
      </c>
      <c r="F3981" t="s">
        <v>13568</v>
      </c>
      <c r="G3981" t="s">
        <v>76</v>
      </c>
      <c r="H3981">
        <v>1</v>
      </c>
      <c r="I3981">
        <v>0</v>
      </c>
      <c r="J3981">
        <v>0</v>
      </c>
      <c r="K3981">
        <v>0</v>
      </c>
      <c r="L3981" t="s">
        <v>19</v>
      </c>
      <c r="M3981" t="str">
        <f t="shared" si="279"/>
        <v>http://logeion.uchicago.edu/index.html#dementia</v>
      </c>
    </row>
    <row r="3982" spans="1:13" ht="15" customHeight="1" x14ac:dyDescent="0.2">
      <c r="A3982" t="s">
        <v>13571</v>
      </c>
      <c r="B3982" t="s">
        <v>13572</v>
      </c>
      <c r="C3982" t="str">
        <f t="shared" si="277"/>
        <v>demereor –eri –itus sum</v>
      </c>
      <c r="D3982" t="str">
        <f t="shared" si="280"/>
        <v>demereor</v>
      </c>
      <c r="E3982" t="s">
        <v>13573</v>
      </c>
      <c r="F3982" t="s">
        <v>13573</v>
      </c>
      <c r="G3982" t="s">
        <v>9838</v>
      </c>
      <c r="I3982">
        <v>2</v>
      </c>
      <c r="J3982">
        <v>0</v>
      </c>
      <c r="K3982">
        <v>0</v>
      </c>
      <c r="L3982" t="s">
        <v>24</v>
      </c>
      <c r="M3982" t="str">
        <f t="shared" si="279"/>
        <v>http://logeion.uchicago.edu/index.html#demereor</v>
      </c>
    </row>
    <row r="3983" spans="1:13" ht="15" customHeight="1" x14ac:dyDescent="0.2">
      <c r="A3983" t="s">
        <v>13574</v>
      </c>
      <c r="B3983" t="s">
        <v>13575</v>
      </c>
      <c r="C3983" t="str">
        <f t="shared" si="277"/>
        <v>demergo –ere –mersi –mersus</v>
      </c>
      <c r="D3983" t="str">
        <f t="shared" si="280"/>
        <v>demergo</v>
      </c>
      <c r="E3983" t="s">
        <v>13576</v>
      </c>
      <c r="F3983" t="s">
        <v>13577</v>
      </c>
      <c r="G3983" t="s">
        <v>66</v>
      </c>
      <c r="I3983">
        <v>3</v>
      </c>
      <c r="J3983">
        <v>0</v>
      </c>
      <c r="K3983">
        <v>0</v>
      </c>
      <c r="L3983" t="s">
        <v>24</v>
      </c>
      <c r="M3983" t="str">
        <f t="shared" si="279"/>
        <v>http://logeion.uchicago.edu/index.html#demergo</v>
      </c>
    </row>
    <row r="3984" spans="1:13" ht="15" customHeight="1" x14ac:dyDescent="0.2">
      <c r="A3984" t="s">
        <v>13578</v>
      </c>
      <c r="B3984" t="s">
        <v>13579</v>
      </c>
      <c r="C3984" t="str">
        <f t="shared" si="277"/>
        <v>demeto –ere –messui –messus</v>
      </c>
      <c r="D3984" t="str">
        <f t="shared" si="280"/>
        <v>demeto</v>
      </c>
      <c r="E3984" t="s">
        <v>57171</v>
      </c>
      <c r="F3984" t="s">
        <v>57172</v>
      </c>
      <c r="G3984" t="s">
        <v>66</v>
      </c>
      <c r="I3984">
        <v>3</v>
      </c>
      <c r="J3984">
        <v>0</v>
      </c>
      <c r="K3984">
        <v>0</v>
      </c>
      <c r="L3984" t="s">
        <v>24</v>
      </c>
      <c r="M3984" t="str">
        <f t="shared" si="279"/>
        <v>http://logeion.uchicago.edu/index.html#demeto</v>
      </c>
    </row>
    <row r="3985" spans="1:13" ht="15" customHeight="1" x14ac:dyDescent="0.2">
      <c r="A3985" t="s">
        <v>13580</v>
      </c>
      <c r="B3985" t="s">
        <v>54860</v>
      </c>
      <c r="C3985" t="str">
        <f t="shared" si="277"/>
        <v>Demetrius –i m.</v>
      </c>
      <c r="D3985" t="str">
        <f t="shared" si="280"/>
        <v>Demetrius</v>
      </c>
      <c r="E3985" t="s">
        <v>54784</v>
      </c>
      <c r="F3985" t="s">
        <v>54785</v>
      </c>
      <c r="G3985" t="s">
        <v>21</v>
      </c>
      <c r="H3985">
        <v>2</v>
      </c>
      <c r="I3985">
        <v>0</v>
      </c>
      <c r="J3985">
        <v>0</v>
      </c>
      <c r="K3985">
        <v>1</v>
      </c>
      <c r="L3985" t="s">
        <v>19</v>
      </c>
      <c r="M3985" t="str">
        <f t="shared" si="279"/>
        <v>http://logeion.uchicago.edu/index.html#Demetrius</v>
      </c>
    </row>
    <row r="3986" spans="1:13" ht="15" customHeight="1" x14ac:dyDescent="0.2">
      <c r="A3986" t="s">
        <v>13581</v>
      </c>
      <c r="B3986" t="s">
        <v>13582</v>
      </c>
      <c r="C3986" t="str">
        <f t="shared" si="277"/>
        <v>demigro demigrare demigravi demigratus</v>
      </c>
      <c r="D3986" t="str">
        <f t="shared" si="280"/>
        <v>demigro</v>
      </c>
      <c r="E3986" t="s">
        <v>79</v>
      </c>
      <c r="F3986" t="s">
        <v>13583</v>
      </c>
      <c r="G3986" t="s">
        <v>23</v>
      </c>
      <c r="I3986">
        <v>1</v>
      </c>
      <c r="J3986">
        <v>0</v>
      </c>
      <c r="K3986">
        <v>0</v>
      </c>
      <c r="L3986" t="s">
        <v>24</v>
      </c>
      <c r="M3986" t="str">
        <f t="shared" si="279"/>
        <v>http://logeion.uchicago.edu/index.html#demigro</v>
      </c>
    </row>
    <row r="3987" spans="1:13" ht="15" customHeight="1" x14ac:dyDescent="0.2">
      <c r="A3987" t="s">
        <v>13584</v>
      </c>
      <c r="B3987" t="s">
        <v>13585</v>
      </c>
      <c r="C3987" t="str">
        <f t="shared" si="277"/>
        <v>deminuo –minuere –minui –minutum</v>
      </c>
      <c r="D3987" t="str">
        <f t="shared" si="280"/>
        <v>deminuo</v>
      </c>
      <c r="E3987" t="s">
        <v>13586</v>
      </c>
      <c r="F3987" t="s">
        <v>13587</v>
      </c>
      <c r="G3987" t="s">
        <v>66</v>
      </c>
      <c r="I3987">
        <v>3</v>
      </c>
      <c r="J3987">
        <v>0</v>
      </c>
      <c r="K3987">
        <v>0</v>
      </c>
      <c r="L3987" t="s">
        <v>24</v>
      </c>
      <c r="M3987" t="str">
        <f t="shared" si="279"/>
        <v>http://logeion.uchicago.edu/index.html#deminuo</v>
      </c>
    </row>
    <row r="3988" spans="1:13" ht="15" customHeight="1" x14ac:dyDescent="0.2">
      <c r="A3988" t="s">
        <v>13593</v>
      </c>
      <c r="B3988" t="s">
        <v>13594</v>
      </c>
      <c r="C3988" t="str">
        <f t="shared" si="277"/>
        <v>demissus –a –um</v>
      </c>
      <c r="D3988" t="str">
        <f t="shared" si="280"/>
        <v>demissus</v>
      </c>
      <c r="E3988" t="s">
        <v>13595</v>
      </c>
      <c r="F3988" t="s">
        <v>13596</v>
      </c>
      <c r="G3988" t="s">
        <v>61</v>
      </c>
      <c r="H3988">
        <v>1</v>
      </c>
      <c r="I3988">
        <v>0</v>
      </c>
      <c r="J3988">
        <v>0</v>
      </c>
      <c r="K3988">
        <v>0</v>
      </c>
      <c r="L3988" t="s">
        <v>36</v>
      </c>
      <c r="M3988" t="str">
        <f t="shared" si="279"/>
        <v>http://logeion.uchicago.edu/index.html#demissus</v>
      </c>
    </row>
    <row r="3989" spans="1:13" ht="15" customHeight="1" x14ac:dyDescent="0.2">
      <c r="A3989" t="s">
        <v>13597</v>
      </c>
      <c r="B3989" t="s">
        <v>56004</v>
      </c>
      <c r="C3989" t="str">
        <f t="shared" si="277"/>
        <v>demitto demittere demisi demissum</v>
      </c>
      <c r="D3989" t="str">
        <f t="shared" si="280"/>
        <v>demitto</v>
      </c>
      <c r="E3989" t="s">
        <v>13598</v>
      </c>
      <c r="F3989" t="s">
        <v>13598</v>
      </c>
      <c r="G3989" t="s">
        <v>66</v>
      </c>
      <c r="I3989">
        <v>3</v>
      </c>
      <c r="J3989">
        <v>0</v>
      </c>
      <c r="K3989">
        <v>0</v>
      </c>
      <c r="L3989" t="s">
        <v>24</v>
      </c>
      <c r="M3989" t="str">
        <f t="shared" si="279"/>
        <v>http://logeion.uchicago.edu/index.html#demitto</v>
      </c>
    </row>
    <row r="3990" spans="1:13" ht="15" customHeight="1" x14ac:dyDescent="0.2">
      <c r="A3990" t="s">
        <v>13601</v>
      </c>
      <c r="B3990" t="s">
        <v>13602</v>
      </c>
      <c r="C3990" t="str">
        <f t="shared" si="277"/>
        <v>demo demere dempsi demptus</v>
      </c>
      <c r="D3990" t="str">
        <f t="shared" si="280"/>
        <v>demo</v>
      </c>
      <c r="E3990" t="s">
        <v>13603</v>
      </c>
      <c r="F3990" t="s">
        <v>13603</v>
      </c>
      <c r="G3990" t="s">
        <v>66</v>
      </c>
      <c r="I3990">
        <v>3</v>
      </c>
      <c r="J3990">
        <v>0</v>
      </c>
      <c r="K3990">
        <v>0</v>
      </c>
      <c r="L3990" t="s">
        <v>24</v>
      </c>
      <c r="M3990" t="str">
        <f t="shared" si="279"/>
        <v>http://logeion.uchicago.edu/index.html#demo</v>
      </c>
    </row>
    <row r="3991" spans="1:13" ht="15" customHeight="1" x14ac:dyDescent="0.2">
      <c r="A3991" t="s">
        <v>60458</v>
      </c>
      <c r="B3991" t="s">
        <v>60575</v>
      </c>
      <c r="C3991" t="str">
        <f t="shared" ref="C3991:C4054" si="281">SUBSTITUTE(SUBSTITUTE(SUBSTITUTE(SUBSTITUTE(SUBSTITUTE(SUBSTITUTE(SUBSTITUTE(SUBSTITUTE(SUBSTITUTE(SUBSTITUTE(SUBSTITUTE(B3991, "ā", "a"), "ē", "e"), "ī", "i"), "ō", "o"), "ū", "u"), "ȳ", "y"), "Ā", "A"), "Ē", "E"), "Ī", "I"), "Ō", "O"), "Ū", "U")</f>
        <v>Democoon –ontis m.</v>
      </c>
      <c r="D3991" t="str">
        <f t="shared" si="280"/>
        <v>Democoon</v>
      </c>
      <c r="E3991" t="s">
        <v>60783</v>
      </c>
      <c r="F3991" t="s">
        <v>60722</v>
      </c>
      <c r="G3991" t="s">
        <v>29</v>
      </c>
      <c r="H3991">
        <v>3</v>
      </c>
      <c r="K3991">
        <v>1</v>
      </c>
      <c r="L3991" t="s">
        <v>19</v>
      </c>
      <c r="M3991" t="str">
        <f t="shared" si="279"/>
        <v>http://logeion.uchicago.edu/index.html#Democoon</v>
      </c>
    </row>
    <row r="3992" spans="1:13" ht="15" customHeight="1" x14ac:dyDescent="0.2">
      <c r="A3992" t="s">
        <v>13604</v>
      </c>
      <c r="B3992" t="s">
        <v>59554</v>
      </c>
      <c r="C3992" t="str">
        <f t="shared" si="281"/>
        <v>Democritus –i m.</v>
      </c>
      <c r="D3992" t="str">
        <f t="shared" si="280"/>
        <v>Democritus</v>
      </c>
      <c r="E3992" t="s">
        <v>59557</v>
      </c>
      <c r="F3992" t="s">
        <v>59555</v>
      </c>
      <c r="G3992" t="s">
        <v>59556</v>
      </c>
      <c r="H3992">
        <v>2</v>
      </c>
      <c r="I3992">
        <v>0</v>
      </c>
      <c r="J3992">
        <v>0</v>
      </c>
      <c r="K3992">
        <v>1</v>
      </c>
      <c r="L3992" t="s">
        <v>19</v>
      </c>
      <c r="M3992" t="str">
        <f t="shared" si="279"/>
        <v>http://logeion.uchicago.edu/index.html#Democritus</v>
      </c>
    </row>
    <row r="3993" spans="1:13" ht="15" customHeight="1" x14ac:dyDescent="0.2">
      <c r="A3993" t="s">
        <v>13605</v>
      </c>
      <c r="B3993" t="s">
        <v>13606</v>
      </c>
      <c r="C3993" t="str">
        <f t="shared" si="281"/>
        <v>Demodocus –i m.</v>
      </c>
      <c r="D3993" t="str">
        <f t="shared" si="280"/>
        <v>Demodocus</v>
      </c>
      <c r="E3993" t="s">
        <v>13607</v>
      </c>
      <c r="F3993" t="s">
        <v>13608</v>
      </c>
      <c r="G3993" t="s">
        <v>21</v>
      </c>
      <c r="H3993">
        <v>2</v>
      </c>
      <c r="I3993">
        <v>0</v>
      </c>
      <c r="J3993">
        <v>0</v>
      </c>
      <c r="K3993">
        <v>1</v>
      </c>
      <c r="L3993" t="s">
        <v>19</v>
      </c>
      <c r="M3993" t="str">
        <f t="shared" si="279"/>
        <v>http://logeion.uchicago.edu/index.html#Demodocus</v>
      </c>
    </row>
    <row r="3994" spans="1:13" ht="15" customHeight="1" x14ac:dyDescent="0.2">
      <c r="A3994" t="s">
        <v>13609</v>
      </c>
      <c r="B3994" t="s">
        <v>13610</v>
      </c>
      <c r="C3994" t="str">
        <f t="shared" si="281"/>
        <v>Demoleos –i m.</v>
      </c>
      <c r="D3994" t="str">
        <f t="shared" si="280"/>
        <v>Demoleos</v>
      </c>
      <c r="E3994" t="s">
        <v>13611</v>
      </c>
      <c r="F3994" t="s">
        <v>13612</v>
      </c>
      <c r="G3994" t="s">
        <v>21</v>
      </c>
      <c r="H3994">
        <v>2</v>
      </c>
      <c r="I3994">
        <v>0</v>
      </c>
      <c r="J3994">
        <v>0</v>
      </c>
      <c r="K3994">
        <v>1</v>
      </c>
      <c r="L3994" t="s">
        <v>19</v>
      </c>
      <c r="M3994" t="str">
        <f t="shared" si="279"/>
        <v>http://logeion.uchicago.edu/index.html#Demoleos</v>
      </c>
    </row>
    <row r="3995" spans="1:13" ht="15" customHeight="1" x14ac:dyDescent="0.2">
      <c r="A3995" s="5" t="s">
        <v>61600</v>
      </c>
      <c r="B3995" t="s">
        <v>61718</v>
      </c>
      <c r="C3995" t="str">
        <f t="shared" si="281"/>
        <v xml:space="preserve">Demonax Demonactis –is  m. </v>
      </c>
      <c r="D3995" t="str">
        <f t="shared" si="280"/>
        <v>Demonax</v>
      </c>
      <c r="E3995" t="s">
        <v>61890</v>
      </c>
      <c r="F3995" t="s">
        <v>61890</v>
      </c>
      <c r="G3995" t="s">
        <v>43</v>
      </c>
      <c r="H3995">
        <v>6</v>
      </c>
      <c r="K3995">
        <v>1</v>
      </c>
      <c r="L3995" t="s">
        <v>19</v>
      </c>
      <c r="M3995" t="str">
        <f t="shared" si="279"/>
        <v>http://logeion.uchicago.edu/index.html#Demonax</v>
      </c>
    </row>
    <row r="3996" spans="1:13" ht="15" customHeight="1" x14ac:dyDescent="0.2">
      <c r="A3996" t="s">
        <v>13618</v>
      </c>
      <c r="B3996" t="s">
        <v>13619</v>
      </c>
      <c r="C3996" t="str">
        <f t="shared" si="281"/>
        <v>demonstro demonstrare demonstravi demonstratus</v>
      </c>
      <c r="D3996" t="str">
        <f t="shared" ref="D3996:D4001" si="282">IF(ISBLANK(B3996),0,LEFT( C3996, FIND( " ", C3996 ) - 1 ))</f>
        <v>demonstro</v>
      </c>
      <c r="E3996" t="s">
        <v>13620</v>
      </c>
      <c r="F3996" t="s">
        <v>13621</v>
      </c>
      <c r="G3996" t="s">
        <v>23</v>
      </c>
      <c r="I3996">
        <v>1</v>
      </c>
      <c r="J3996">
        <v>0</v>
      </c>
      <c r="K3996">
        <v>0</v>
      </c>
      <c r="L3996" t="s">
        <v>24</v>
      </c>
      <c r="M3996" t="str">
        <f t="shared" si="279"/>
        <v>http://logeion.uchicago.edu/index.html#demonstro</v>
      </c>
    </row>
    <row r="3997" spans="1:13" ht="15" customHeight="1" x14ac:dyDescent="0.2">
      <c r="A3997" t="s">
        <v>13622</v>
      </c>
      <c r="B3997" t="s">
        <v>13623</v>
      </c>
      <c r="C3997" t="str">
        <f t="shared" si="281"/>
        <v>Demophoon –ontis m.</v>
      </c>
      <c r="D3997" t="str">
        <f t="shared" si="282"/>
        <v>Demophoon</v>
      </c>
      <c r="E3997" t="s">
        <v>13624</v>
      </c>
      <c r="F3997" t="s">
        <v>13625</v>
      </c>
      <c r="G3997" t="s">
        <v>29</v>
      </c>
      <c r="H3997">
        <v>3</v>
      </c>
      <c r="I3997">
        <v>0</v>
      </c>
      <c r="J3997">
        <v>0</v>
      </c>
      <c r="K3997">
        <v>1</v>
      </c>
      <c r="L3997" t="s">
        <v>19</v>
      </c>
      <c r="M3997" t="str">
        <f t="shared" si="279"/>
        <v>http://logeion.uchicago.edu/index.html#Demophoon</v>
      </c>
    </row>
    <row r="3998" spans="1:13" ht="15" customHeight="1" x14ac:dyDescent="0.2">
      <c r="A3998" t="s">
        <v>13628</v>
      </c>
      <c r="B3998" t="s">
        <v>13629</v>
      </c>
      <c r="C3998" t="str">
        <f t="shared" si="281"/>
        <v>demoror –atus sum</v>
      </c>
      <c r="D3998" t="str">
        <f t="shared" si="282"/>
        <v>demoror</v>
      </c>
      <c r="E3998" t="s">
        <v>9917</v>
      </c>
      <c r="F3998" t="s">
        <v>13630</v>
      </c>
      <c r="G3998" t="s">
        <v>170</v>
      </c>
      <c r="I3998">
        <v>1</v>
      </c>
      <c r="J3998">
        <v>0</v>
      </c>
      <c r="K3998">
        <v>0</v>
      </c>
      <c r="L3998" t="s">
        <v>24</v>
      </c>
      <c r="M3998" t="str">
        <f t="shared" si="279"/>
        <v>http://logeion.uchicago.edu/index.html#demoror</v>
      </c>
    </row>
    <row r="3999" spans="1:13" ht="15" customHeight="1" x14ac:dyDescent="0.2">
      <c r="A3999" t="s">
        <v>13631</v>
      </c>
      <c r="B3999" t="s">
        <v>13632</v>
      </c>
      <c r="C3999" t="str">
        <f t="shared" si="281"/>
        <v>Demosthenes –is m.</v>
      </c>
      <c r="D3999" t="str">
        <f t="shared" si="282"/>
        <v>Demosthenes</v>
      </c>
      <c r="E3999" t="s">
        <v>13633</v>
      </c>
      <c r="F3999" t="s">
        <v>13634</v>
      </c>
      <c r="G3999" t="s">
        <v>29</v>
      </c>
      <c r="H3999">
        <v>3</v>
      </c>
      <c r="I3999">
        <v>0</v>
      </c>
      <c r="J3999">
        <v>0</v>
      </c>
      <c r="K3999">
        <v>1</v>
      </c>
      <c r="L3999" t="s">
        <v>19</v>
      </c>
      <c r="M3999" t="str">
        <f t="shared" si="279"/>
        <v>http://logeion.uchicago.edu/index.html#Demosthenes</v>
      </c>
    </row>
    <row r="4000" spans="1:13" ht="15" customHeight="1" x14ac:dyDescent="0.2">
      <c r="A4000" t="s">
        <v>13635</v>
      </c>
      <c r="B4000" t="s">
        <v>13636</v>
      </c>
      <c r="C4000" t="str">
        <f t="shared" si="281"/>
        <v>demoveo –movere –movi –motum</v>
      </c>
      <c r="D4000" t="str">
        <f t="shared" si="282"/>
        <v>demoveo</v>
      </c>
      <c r="E4000" t="s">
        <v>13637</v>
      </c>
      <c r="F4000" t="s">
        <v>13638</v>
      </c>
      <c r="G4000" t="s">
        <v>95</v>
      </c>
      <c r="I4000">
        <v>2</v>
      </c>
      <c r="J4000">
        <v>0</v>
      </c>
      <c r="K4000">
        <v>0</v>
      </c>
      <c r="L4000" t="s">
        <v>24</v>
      </c>
      <c r="M4000" t="str">
        <f t="shared" si="279"/>
        <v>http://logeion.uchicago.edu/index.html#demoveo</v>
      </c>
    </row>
    <row r="4001" spans="1:13" ht="15" customHeight="1" x14ac:dyDescent="0.2">
      <c r="A4001" t="s">
        <v>61460</v>
      </c>
      <c r="B4001" t="s">
        <v>61524</v>
      </c>
      <c r="C4001" t="str">
        <f t="shared" si="281"/>
        <v>demulceo demulcere demulsi demulsum or demulctum</v>
      </c>
      <c r="D4001" t="str">
        <f t="shared" si="282"/>
        <v>demulceo</v>
      </c>
      <c r="E4001" t="s">
        <v>61480</v>
      </c>
      <c r="F4001" t="s">
        <v>61480</v>
      </c>
      <c r="G4001" t="s">
        <v>95</v>
      </c>
      <c r="I4001">
        <v>2</v>
      </c>
      <c r="L4001" t="s">
        <v>24</v>
      </c>
      <c r="M4001" t="str">
        <f t="shared" si="279"/>
        <v>http://logeion.uchicago.edu/index.html#demulceo</v>
      </c>
    </row>
    <row r="4002" spans="1:13" ht="15" customHeight="1" x14ac:dyDescent="0.2">
      <c r="A4002" t="s">
        <v>13639</v>
      </c>
      <c r="B4002" t="s">
        <v>13640</v>
      </c>
      <c r="C4002" t="str">
        <f t="shared" si="281"/>
        <v>demum</v>
      </c>
      <c r="D4002" t="s">
        <v>13640</v>
      </c>
      <c r="E4002" t="s">
        <v>13641</v>
      </c>
      <c r="F4002" t="s">
        <v>13641</v>
      </c>
      <c r="G4002" t="s">
        <v>89</v>
      </c>
      <c r="I4002">
        <v>0</v>
      </c>
      <c r="J4002">
        <v>0</v>
      </c>
      <c r="K4002">
        <v>0</v>
      </c>
      <c r="L4002" t="s">
        <v>90</v>
      </c>
      <c r="M4002" t="str">
        <f t="shared" si="279"/>
        <v>http://logeion.uchicago.edu/index.html#dēmum</v>
      </c>
    </row>
    <row r="4003" spans="1:13" ht="15" customHeight="1" x14ac:dyDescent="0.2">
      <c r="A4003" t="s">
        <v>13648</v>
      </c>
      <c r="B4003" t="s">
        <v>54439</v>
      </c>
      <c r="C4003" t="str">
        <f t="shared" si="281"/>
        <v>denarius –a –um</v>
      </c>
      <c r="D4003" t="str">
        <f>IF(ISBLANK(B4003),0,LEFT( C4003, FIND( " ", C4003 ) - 1 ))</f>
        <v>denarius</v>
      </c>
      <c r="E4003" t="s">
        <v>54091</v>
      </c>
      <c r="F4003" t="s">
        <v>54091</v>
      </c>
      <c r="G4003" t="s">
        <v>61</v>
      </c>
      <c r="H4003">
        <v>1</v>
      </c>
      <c r="I4003">
        <v>0</v>
      </c>
      <c r="J4003">
        <v>0</v>
      </c>
      <c r="K4003">
        <v>0</v>
      </c>
      <c r="L4003" t="s">
        <v>36</v>
      </c>
      <c r="M4003" t="str">
        <f t="shared" ref="M4003:M4066" si="283">"http://logeion.uchicago.edu/index.html#"&amp;D4003</f>
        <v>http://logeion.uchicago.edu/index.html#denarius</v>
      </c>
    </row>
    <row r="4004" spans="1:13" ht="15" customHeight="1" x14ac:dyDescent="0.2">
      <c r="A4004" t="s">
        <v>13644</v>
      </c>
      <c r="B4004" t="s">
        <v>13645</v>
      </c>
      <c r="C4004" t="str">
        <f t="shared" si="281"/>
        <v>denarius –ii m.</v>
      </c>
      <c r="D4004" t="str">
        <f>IF(ISBLANK(B4004),0,LEFT( C4004, FIND( " ", C4004 ) - 1 ))</f>
        <v>denarius</v>
      </c>
      <c r="E4004" t="s">
        <v>13646</v>
      </c>
      <c r="F4004" t="s">
        <v>13647</v>
      </c>
      <c r="G4004" t="s">
        <v>21</v>
      </c>
      <c r="H4004">
        <v>2</v>
      </c>
      <c r="I4004">
        <v>0</v>
      </c>
      <c r="J4004">
        <v>0</v>
      </c>
      <c r="K4004">
        <v>0</v>
      </c>
      <c r="L4004" t="s">
        <v>19</v>
      </c>
      <c r="M4004" t="str">
        <f t="shared" si="283"/>
        <v>http://logeion.uchicago.edu/index.html#denarius</v>
      </c>
    </row>
    <row r="4005" spans="1:13" ht="15" customHeight="1" x14ac:dyDescent="0.2">
      <c r="A4005" t="s">
        <v>13651</v>
      </c>
      <c r="B4005" t="s">
        <v>13652</v>
      </c>
      <c r="C4005" t="str">
        <f t="shared" si="281"/>
        <v>denego denegare</v>
      </c>
      <c r="D4005" t="str">
        <f>IF(ISBLANK(B4005),0,LEFT( C4005, FIND( " ", C4005 ) - 1 ))</f>
        <v>denego</v>
      </c>
      <c r="E4005" t="s">
        <v>13653</v>
      </c>
      <c r="F4005" t="s">
        <v>13654</v>
      </c>
      <c r="G4005" t="s">
        <v>23</v>
      </c>
      <c r="I4005">
        <v>1</v>
      </c>
      <c r="J4005">
        <v>0</v>
      </c>
      <c r="K4005">
        <v>0</v>
      </c>
      <c r="L4005" t="s">
        <v>24</v>
      </c>
      <c r="M4005" t="str">
        <f t="shared" si="283"/>
        <v>http://logeion.uchicago.edu/index.html#denego</v>
      </c>
    </row>
    <row r="4006" spans="1:13" ht="15" customHeight="1" x14ac:dyDescent="0.2">
      <c r="A4006" t="s">
        <v>13655</v>
      </c>
      <c r="B4006" t="s">
        <v>13656</v>
      </c>
      <c r="C4006" t="str">
        <f t="shared" si="281"/>
        <v>deni –ae –a</v>
      </c>
      <c r="D4006" t="str">
        <f>IF(ISBLANK(B4006),0,LEFT( C4006, FIND( " ", C4006 ) - 1 ))</f>
        <v>deni</v>
      </c>
      <c r="E4006" t="s">
        <v>13657</v>
      </c>
      <c r="F4006" t="s">
        <v>13657</v>
      </c>
      <c r="G4006" t="s">
        <v>6190</v>
      </c>
      <c r="I4006">
        <v>0</v>
      </c>
      <c r="J4006">
        <v>0</v>
      </c>
      <c r="K4006">
        <v>0</v>
      </c>
      <c r="L4006" t="s">
        <v>2816</v>
      </c>
      <c r="M4006" t="str">
        <f t="shared" si="283"/>
        <v>http://logeion.uchicago.edu/index.html#deni</v>
      </c>
    </row>
    <row r="4007" spans="1:13" ht="15" customHeight="1" x14ac:dyDescent="0.2">
      <c r="A4007" t="s">
        <v>13662</v>
      </c>
      <c r="B4007" t="s">
        <v>13663</v>
      </c>
      <c r="C4007" t="str">
        <f t="shared" si="281"/>
        <v>denique</v>
      </c>
      <c r="D4007" t="s">
        <v>13663</v>
      </c>
      <c r="E4007" t="s">
        <v>13641</v>
      </c>
      <c r="F4007" t="s">
        <v>13664</v>
      </c>
      <c r="G4007" t="s">
        <v>89</v>
      </c>
      <c r="I4007">
        <v>0</v>
      </c>
      <c r="J4007">
        <v>0</v>
      </c>
      <c r="K4007">
        <v>0</v>
      </c>
      <c r="L4007" t="s">
        <v>90</v>
      </c>
      <c r="M4007" t="str">
        <f t="shared" si="283"/>
        <v>http://logeion.uchicago.edu/index.html#dēnique</v>
      </c>
    </row>
    <row r="4008" spans="1:13" ht="15" customHeight="1" x14ac:dyDescent="0.2">
      <c r="A4008" t="s">
        <v>58816</v>
      </c>
      <c r="B4008" t="s">
        <v>58552</v>
      </c>
      <c r="C4008" t="str">
        <f t="shared" si="281"/>
        <v>Denisesburna</v>
      </c>
      <c r="D4008" t="s">
        <v>58552</v>
      </c>
      <c r="E4008" t="s">
        <v>58553</v>
      </c>
      <c r="F4008" t="s">
        <v>58553</v>
      </c>
      <c r="G4008" t="s">
        <v>43</v>
      </c>
      <c r="H4008">
        <v>6</v>
      </c>
      <c r="K4008">
        <v>1</v>
      </c>
      <c r="L4008" t="s">
        <v>19</v>
      </c>
      <c r="M4008" t="str">
        <f t="shared" si="283"/>
        <v>http://logeion.uchicago.edu/index.html#Denisesburna</v>
      </c>
    </row>
    <row r="4009" spans="1:13" ht="15" customHeight="1" x14ac:dyDescent="0.2">
      <c r="A4009" t="s">
        <v>13665</v>
      </c>
      <c r="B4009" t="s">
        <v>13666</v>
      </c>
      <c r="C4009" t="str">
        <f t="shared" si="281"/>
        <v>denomino –nominare</v>
      </c>
      <c r="D4009" t="str">
        <f t="shared" ref="D4009:D4019" si="284">IF(ISBLANK(B4009),0,LEFT( C4009, FIND( " ", C4009 ) - 1 ))</f>
        <v>denomino</v>
      </c>
      <c r="E4009" t="s">
        <v>13667</v>
      </c>
      <c r="F4009" t="s">
        <v>13668</v>
      </c>
      <c r="G4009" t="s">
        <v>23</v>
      </c>
      <c r="I4009">
        <v>1</v>
      </c>
      <c r="J4009">
        <v>0</v>
      </c>
      <c r="K4009">
        <v>0</v>
      </c>
      <c r="L4009" t="s">
        <v>24</v>
      </c>
      <c r="M4009" t="str">
        <f t="shared" si="283"/>
        <v>http://logeion.uchicago.edu/index.html#denomino</v>
      </c>
    </row>
    <row r="4010" spans="1:13" ht="15" customHeight="1" x14ac:dyDescent="0.2">
      <c r="A4010" t="s">
        <v>13672</v>
      </c>
      <c r="B4010" t="s">
        <v>13673</v>
      </c>
      <c r="C4010" t="str">
        <f t="shared" si="281"/>
        <v>denoto –are –avi –atum</v>
      </c>
      <c r="D4010" t="str">
        <f t="shared" si="284"/>
        <v>denoto</v>
      </c>
      <c r="E4010" t="s">
        <v>13674</v>
      </c>
      <c r="F4010" t="s">
        <v>13675</v>
      </c>
      <c r="G4010" t="s">
        <v>23</v>
      </c>
      <c r="I4010">
        <v>1</v>
      </c>
      <c r="J4010">
        <v>0</v>
      </c>
      <c r="K4010">
        <v>0</v>
      </c>
      <c r="L4010" t="s">
        <v>24</v>
      </c>
      <c r="M4010" t="str">
        <f t="shared" si="283"/>
        <v>http://logeion.uchicago.edu/index.html#denoto</v>
      </c>
    </row>
    <row r="4011" spans="1:13" ht="15" customHeight="1" x14ac:dyDescent="0.2">
      <c r="A4011" t="s">
        <v>13676</v>
      </c>
      <c r="B4011" t="s">
        <v>13677</v>
      </c>
      <c r="C4011" t="str">
        <f t="shared" si="281"/>
        <v>dens dentis m.</v>
      </c>
      <c r="D4011" t="str">
        <f t="shared" si="284"/>
        <v>dens</v>
      </c>
      <c r="E4011" t="s">
        <v>13678</v>
      </c>
      <c r="F4011" t="s">
        <v>13678</v>
      </c>
      <c r="G4011" t="s">
        <v>29</v>
      </c>
      <c r="H4011">
        <v>3</v>
      </c>
      <c r="I4011">
        <v>0</v>
      </c>
      <c r="J4011">
        <v>0</v>
      </c>
      <c r="K4011">
        <v>0</v>
      </c>
      <c r="L4011" t="s">
        <v>19</v>
      </c>
      <c r="M4011" t="str">
        <f t="shared" si="283"/>
        <v>http://logeion.uchicago.edu/index.html#dens</v>
      </c>
    </row>
    <row r="4012" spans="1:13" ht="15" customHeight="1" x14ac:dyDescent="0.2">
      <c r="A4012" t="s">
        <v>13680</v>
      </c>
      <c r="B4012" t="s">
        <v>13681</v>
      </c>
      <c r="C4012" t="str">
        <f t="shared" si="281"/>
        <v>denseo –ere and denso –are –avi –atus</v>
      </c>
      <c r="D4012" t="str">
        <f t="shared" si="284"/>
        <v>denseo</v>
      </c>
      <c r="E4012" t="s">
        <v>13682</v>
      </c>
      <c r="F4012" t="s">
        <v>13683</v>
      </c>
      <c r="G4012" t="s">
        <v>95</v>
      </c>
      <c r="I4012">
        <v>2</v>
      </c>
      <c r="J4012">
        <v>0</v>
      </c>
      <c r="K4012">
        <v>0</v>
      </c>
      <c r="L4012" t="s">
        <v>24</v>
      </c>
      <c r="M4012" t="str">
        <f t="shared" si="283"/>
        <v>http://logeion.uchicago.edu/index.html#denseo</v>
      </c>
    </row>
    <row r="4013" spans="1:13" ht="15" customHeight="1" x14ac:dyDescent="0.2">
      <c r="A4013" t="s">
        <v>13684</v>
      </c>
      <c r="B4013" t="s">
        <v>13685</v>
      </c>
      <c r="C4013" t="str">
        <f t="shared" si="281"/>
        <v>densitas –atis f.</v>
      </c>
      <c r="D4013" t="str">
        <f t="shared" si="284"/>
        <v>densitas</v>
      </c>
      <c r="E4013" t="s">
        <v>13686</v>
      </c>
      <c r="F4013" t="s">
        <v>13686</v>
      </c>
      <c r="G4013" t="s">
        <v>29</v>
      </c>
      <c r="H4013">
        <v>3</v>
      </c>
      <c r="I4013">
        <v>0</v>
      </c>
      <c r="J4013">
        <v>0</v>
      </c>
      <c r="K4013">
        <v>0</v>
      </c>
      <c r="L4013" t="s">
        <v>19</v>
      </c>
      <c r="M4013" t="str">
        <f t="shared" si="283"/>
        <v>http://logeion.uchicago.edu/index.html#densitas</v>
      </c>
    </row>
    <row r="4014" spans="1:13" ht="15" customHeight="1" x14ac:dyDescent="0.2">
      <c r="A4014" t="s">
        <v>13688</v>
      </c>
      <c r="B4014" t="s">
        <v>13689</v>
      </c>
      <c r="C4014" t="str">
        <f t="shared" si="281"/>
        <v>densus –a –um</v>
      </c>
      <c r="D4014" t="str">
        <f t="shared" si="284"/>
        <v>densus</v>
      </c>
      <c r="E4014" t="s">
        <v>13690</v>
      </c>
      <c r="F4014" t="s">
        <v>13690</v>
      </c>
      <c r="G4014" t="s">
        <v>61</v>
      </c>
      <c r="H4014">
        <v>1</v>
      </c>
      <c r="I4014">
        <v>0</v>
      </c>
      <c r="J4014">
        <v>0</v>
      </c>
      <c r="K4014">
        <v>0</v>
      </c>
      <c r="L4014" t="s">
        <v>36</v>
      </c>
      <c r="M4014" t="str">
        <f t="shared" si="283"/>
        <v>http://logeion.uchicago.edu/index.html#densus</v>
      </c>
    </row>
    <row r="4015" spans="1:13" ht="15" customHeight="1" x14ac:dyDescent="0.2">
      <c r="A4015" t="s">
        <v>13691</v>
      </c>
      <c r="B4015" t="s">
        <v>13692</v>
      </c>
      <c r="C4015" t="str">
        <f t="shared" si="281"/>
        <v>dentalia –ium n.</v>
      </c>
      <c r="D4015" t="str">
        <f t="shared" si="284"/>
        <v>dentalia</v>
      </c>
      <c r="E4015" t="s">
        <v>13693</v>
      </c>
      <c r="F4015" t="s">
        <v>13693</v>
      </c>
      <c r="G4015" t="s">
        <v>29</v>
      </c>
      <c r="H4015">
        <v>3</v>
      </c>
      <c r="I4015">
        <v>0</v>
      </c>
      <c r="J4015">
        <v>0</v>
      </c>
      <c r="K4015">
        <v>0</v>
      </c>
      <c r="L4015" t="s">
        <v>19</v>
      </c>
      <c r="M4015" t="str">
        <f t="shared" si="283"/>
        <v>http://logeion.uchicago.edu/index.html#dentalia</v>
      </c>
    </row>
    <row r="4016" spans="1:13" ht="15" customHeight="1" x14ac:dyDescent="0.2">
      <c r="A4016" t="s">
        <v>13694</v>
      </c>
      <c r="B4016" t="s">
        <v>13695</v>
      </c>
      <c r="C4016" t="str">
        <f t="shared" si="281"/>
        <v>dentatus –a –um</v>
      </c>
      <c r="D4016" t="str">
        <f t="shared" si="284"/>
        <v>dentatus</v>
      </c>
      <c r="E4016" t="s">
        <v>13696</v>
      </c>
      <c r="F4016" t="s">
        <v>13696</v>
      </c>
      <c r="G4016" t="s">
        <v>61</v>
      </c>
      <c r="H4016">
        <v>1</v>
      </c>
      <c r="I4016">
        <v>0</v>
      </c>
      <c r="J4016">
        <v>0</v>
      </c>
      <c r="K4016">
        <v>0</v>
      </c>
      <c r="L4016" t="s">
        <v>36</v>
      </c>
      <c r="M4016" t="str">
        <f t="shared" si="283"/>
        <v>http://logeion.uchicago.edu/index.html#dentatus</v>
      </c>
    </row>
    <row r="4017" spans="1:13" ht="15" customHeight="1" x14ac:dyDescent="0.2">
      <c r="A4017" t="s">
        <v>13698</v>
      </c>
      <c r="B4017" t="s">
        <v>13699</v>
      </c>
      <c r="C4017" t="str">
        <f t="shared" si="281"/>
        <v>denubo –nubere –nupsi –nuptum</v>
      </c>
      <c r="D4017" t="str">
        <f t="shared" si="284"/>
        <v>denubo</v>
      </c>
      <c r="E4017" t="s">
        <v>13700</v>
      </c>
      <c r="F4017" t="s">
        <v>13701</v>
      </c>
      <c r="G4017" t="s">
        <v>66</v>
      </c>
      <c r="I4017">
        <v>3</v>
      </c>
      <c r="J4017">
        <v>0</v>
      </c>
      <c r="K4017">
        <v>0</v>
      </c>
      <c r="L4017" t="s">
        <v>24</v>
      </c>
      <c r="M4017" t="str">
        <f t="shared" si="283"/>
        <v>http://logeion.uchicago.edu/index.html#denubo</v>
      </c>
    </row>
    <row r="4018" spans="1:13" ht="15" customHeight="1" x14ac:dyDescent="0.2">
      <c r="A4018" t="s">
        <v>13706</v>
      </c>
      <c r="B4018" t="s">
        <v>59923</v>
      </c>
      <c r="C4018" t="str">
        <f t="shared" si="281"/>
        <v>denuntiatio –onis f.</v>
      </c>
      <c r="D4018" t="str">
        <f t="shared" si="284"/>
        <v>denuntiatio</v>
      </c>
      <c r="E4018" t="s">
        <v>59559</v>
      </c>
      <c r="F4018" t="s">
        <v>59558</v>
      </c>
      <c r="G4018" t="s">
        <v>29</v>
      </c>
      <c r="H4018">
        <v>3</v>
      </c>
      <c r="I4018">
        <v>0</v>
      </c>
      <c r="J4018">
        <v>0</v>
      </c>
      <c r="K4018">
        <v>0</v>
      </c>
      <c r="L4018" t="s">
        <v>19</v>
      </c>
      <c r="M4018" t="str">
        <f t="shared" si="283"/>
        <v>http://logeion.uchicago.edu/index.html#denuntiatio</v>
      </c>
    </row>
    <row r="4019" spans="1:13" ht="15" customHeight="1" x14ac:dyDescent="0.2">
      <c r="A4019" t="s">
        <v>13707</v>
      </c>
      <c r="B4019" t="s">
        <v>13708</v>
      </c>
      <c r="C4019" t="str">
        <f t="shared" si="281"/>
        <v>denuntio denuntiare denuntiavi denuntiatus</v>
      </c>
      <c r="D4019" t="str">
        <f t="shared" si="284"/>
        <v>denuntio</v>
      </c>
      <c r="E4019" t="s">
        <v>13709</v>
      </c>
      <c r="F4019" t="s">
        <v>13709</v>
      </c>
      <c r="G4019" t="s">
        <v>23</v>
      </c>
      <c r="I4019">
        <v>1</v>
      </c>
      <c r="J4019">
        <v>0</v>
      </c>
      <c r="K4019">
        <v>0</v>
      </c>
      <c r="L4019" t="s">
        <v>24</v>
      </c>
      <c r="M4019" t="str">
        <f t="shared" si="283"/>
        <v>http://logeion.uchicago.edu/index.html#denuntio</v>
      </c>
    </row>
    <row r="4020" spans="1:13" ht="15" customHeight="1" x14ac:dyDescent="0.2">
      <c r="A4020" t="s">
        <v>13711</v>
      </c>
      <c r="B4020" t="s">
        <v>13712</v>
      </c>
      <c r="C4020" t="str">
        <f t="shared" si="281"/>
        <v>denuo</v>
      </c>
      <c r="D4020" t="s">
        <v>13712</v>
      </c>
      <c r="E4020" t="s">
        <v>13713</v>
      </c>
      <c r="F4020" t="s">
        <v>13714</v>
      </c>
      <c r="G4020" t="s">
        <v>89</v>
      </c>
      <c r="I4020">
        <v>0</v>
      </c>
      <c r="J4020">
        <v>0</v>
      </c>
      <c r="K4020">
        <v>0</v>
      </c>
      <c r="L4020" t="s">
        <v>90</v>
      </c>
      <c r="M4020" t="str">
        <f t="shared" si="283"/>
        <v>http://logeion.uchicago.edu/index.html#dēnuō</v>
      </c>
    </row>
    <row r="4021" spans="1:13" ht="15" customHeight="1" x14ac:dyDescent="0.2">
      <c r="A4021" t="s">
        <v>13718</v>
      </c>
      <c r="B4021" t="s">
        <v>13719</v>
      </c>
      <c r="C4021" t="str">
        <f t="shared" si="281"/>
        <v>deorsum or deorsus</v>
      </c>
      <c r="D4021" t="str">
        <f t="shared" ref="D4021:D4036" si="285">IF(ISBLANK(B4021),0,LEFT( C4021, FIND( " ", C4021 ) - 1 ))</f>
        <v>deorsum</v>
      </c>
      <c r="E4021" t="s">
        <v>13720</v>
      </c>
      <c r="F4021" t="s">
        <v>13720</v>
      </c>
      <c r="G4021" t="s">
        <v>89</v>
      </c>
      <c r="I4021">
        <v>0</v>
      </c>
      <c r="J4021">
        <v>0</v>
      </c>
      <c r="K4021">
        <v>0</v>
      </c>
      <c r="L4021" t="s">
        <v>90</v>
      </c>
      <c r="M4021" t="str">
        <f t="shared" si="283"/>
        <v>http://logeion.uchicago.edu/index.html#deorsum</v>
      </c>
    </row>
    <row r="4022" spans="1:13" ht="15" customHeight="1" x14ac:dyDescent="0.2">
      <c r="A4022" t="s">
        <v>13724</v>
      </c>
      <c r="B4022" t="s">
        <v>13725</v>
      </c>
      <c r="C4022" t="str">
        <f t="shared" si="281"/>
        <v>depasco –ere –pavi –pastus and depascor –pastus sum</v>
      </c>
      <c r="D4022" t="str">
        <f t="shared" si="285"/>
        <v>depasco</v>
      </c>
      <c r="E4022" t="s">
        <v>13726</v>
      </c>
      <c r="F4022" t="s">
        <v>13727</v>
      </c>
      <c r="G4022" t="s">
        <v>66</v>
      </c>
      <c r="I4022">
        <v>3</v>
      </c>
      <c r="J4022">
        <v>0</v>
      </c>
      <c r="K4022">
        <v>0</v>
      </c>
      <c r="L4022" t="s">
        <v>24</v>
      </c>
      <c r="M4022" t="str">
        <f t="shared" si="283"/>
        <v>http://logeion.uchicago.edu/index.html#depasco</v>
      </c>
    </row>
    <row r="4023" spans="1:13" ht="15" customHeight="1" x14ac:dyDescent="0.2">
      <c r="A4023" t="s">
        <v>13728</v>
      </c>
      <c r="B4023" t="s">
        <v>13729</v>
      </c>
      <c r="C4023" t="str">
        <f t="shared" si="281"/>
        <v>depascor –pasci –pastus sum</v>
      </c>
      <c r="D4023" t="str">
        <f t="shared" si="285"/>
        <v>depascor</v>
      </c>
      <c r="E4023" t="s">
        <v>875</v>
      </c>
      <c r="F4023" t="s">
        <v>13730</v>
      </c>
      <c r="G4023" t="s">
        <v>178</v>
      </c>
      <c r="I4023">
        <v>3</v>
      </c>
      <c r="J4023">
        <v>0</v>
      </c>
      <c r="K4023">
        <v>0</v>
      </c>
      <c r="L4023" t="s">
        <v>24</v>
      </c>
      <c r="M4023" t="str">
        <f t="shared" si="283"/>
        <v>http://logeion.uchicago.edu/index.html#depascor</v>
      </c>
    </row>
    <row r="4024" spans="1:13" ht="15" customHeight="1" x14ac:dyDescent="0.2">
      <c r="A4024" t="s">
        <v>13731</v>
      </c>
      <c r="B4024" t="s">
        <v>13732</v>
      </c>
      <c r="C4024" t="str">
        <f t="shared" si="281"/>
        <v>depaupero –are</v>
      </c>
      <c r="D4024" t="str">
        <f t="shared" si="285"/>
        <v>depaupero</v>
      </c>
      <c r="E4024" t="s">
        <v>13733</v>
      </c>
      <c r="F4024" t="s">
        <v>13734</v>
      </c>
      <c r="G4024" t="s">
        <v>23</v>
      </c>
      <c r="I4024">
        <v>1</v>
      </c>
      <c r="J4024">
        <v>0</v>
      </c>
      <c r="K4024">
        <v>0</v>
      </c>
      <c r="L4024" t="s">
        <v>24</v>
      </c>
      <c r="M4024" t="str">
        <f t="shared" si="283"/>
        <v>http://logeion.uchicago.edu/index.html#depaupero</v>
      </c>
    </row>
    <row r="4025" spans="1:13" ht="15" customHeight="1" x14ac:dyDescent="0.2">
      <c r="A4025" t="s">
        <v>13735</v>
      </c>
      <c r="B4025" t="s">
        <v>13736</v>
      </c>
      <c r="C4025" t="str">
        <f t="shared" si="281"/>
        <v>depecto –pectere — –pexum</v>
      </c>
      <c r="D4025" t="str">
        <f t="shared" si="285"/>
        <v>depecto</v>
      </c>
      <c r="E4025" t="s">
        <v>13737</v>
      </c>
      <c r="F4025" t="s">
        <v>13738</v>
      </c>
      <c r="G4025" t="s">
        <v>66</v>
      </c>
      <c r="I4025">
        <v>3</v>
      </c>
      <c r="J4025">
        <v>0</v>
      </c>
      <c r="K4025">
        <v>0</v>
      </c>
      <c r="L4025" t="s">
        <v>24</v>
      </c>
      <c r="M4025" t="str">
        <f t="shared" si="283"/>
        <v>http://logeion.uchicago.edu/index.html#depecto</v>
      </c>
    </row>
    <row r="4026" spans="1:13" ht="15" customHeight="1" x14ac:dyDescent="0.2">
      <c r="A4026" t="s">
        <v>13741</v>
      </c>
      <c r="B4026" t="s">
        <v>13742</v>
      </c>
      <c r="C4026" t="str">
        <f t="shared" si="281"/>
        <v>depello depellere depuli depulsus</v>
      </c>
      <c r="D4026" t="str">
        <f t="shared" si="285"/>
        <v>depello</v>
      </c>
      <c r="E4026" t="s">
        <v>13743</v>
      </c>
      <c r="F4026" t="s">
        <v>13743</v>
      </c>
      <c r="G4026" t="s">
        <v>66</v>
      </c>
      <c r="I4026">
        <v>3</v>
      </c>
      <c r="J4026">
        <v>0</v>
      </c>
      <c r="K4026">
        <v>0</v>
      </c>
      <c r="L4026" t="s">
        <v>24</v>
      </c>
      <c r="M4026" t="str">
        <f t="shared" si="283"/>
        <v>http://logeion.uchicago.edu/index.html#depello</v>
      </c>
    </row>
    <row r="4027" spans="1:13" ht="15" customHeight="1" x14ac:dyDescent="0.2">
      <c r="A4027" t="s">
        <v>13744</v>
      </c>
      <c r="B4027" t="s">
        <v>13745</v>
      </c>
      <c r="C4027" t="str">
        <f t="shared" si="281"/>
        <v>dependeo –ere</v>
      </c>
      <c r="D4027" t="str">
        <f t="shared" si="285"/>
        <v>dependeo</v>
      </c>
      <c r="E4027" t="s">
        <v>13746</v>
      </c>
      <c r="F4027" t="s">
        <v>13746</v>
      </c>
      <c r="G4027" t="s">
        <v>95</v>
      </c>
      <c r="I4027">
        <v>2</v>
      </c>
      <c r="J4027">
        <v>0</v>
      </c>
      <c r="K4027">
        <v>0</v>
      </c>
      <c r="L4027" t="s">
        <v>24</v>
      </c>
      <c r="M4027" t="str">
        <f t="shared" si="283"/>
        <v>http://logeion.uchicago.edu/index.html#dependeo</v>
      </c>
    </row>
    <row r="4028" spans="1:13" ht="15" customHeight="1" x14ac:dyDescent="0.2">
      <c r="A4028" t="s">
        <v>13748</v>
      </c>
      <c r="B4028" t="s">
        <v>13749</v>
      </c>
      <c r="C4028" t="str">
        <f t="shared" si="281"/>
        <v>deperditus –a –um</v>
      </c>
      <c r="D4028" t="str">
        <f t="shared" si="285"/>
        <v>deperditus</v>
      </c>
      <c r="E4028" t="s">
        <v>13750</v>
      </c>
      <c r="F4028" t="s">
        <v>13750</v>
      </c>
      <c r="G4028" t="s">
        <v>61</v>
      </c>
      <c r="H4028">
        <v>1</v>
      </c>
      <c r="I4028">
        <v>0</v>
      </c>
      <c r="J4028">
        <v>0</v>
      </c>
      <c r="K4028">
        <v>0</v>
      </c>
      <c r="L4028" t="s">
        <v>36</v>
      </c>
      <c r="M4028" t="str">
        <f t="shared" si="283"/>
        <v>http://logeion.uchicago.edu/index.html#deperditus</v>
      </c>
    </row>
    <row r="4029" spans="1:13" ht="15" customHeight="1" x14ac:dyDescent="0.2">
      <c r="A4029" t="s">
        <v>13751</v>
      </c>
      <c r="B4029" t="s">
        <v>13752</v>
      </c>
      <c r="C4029" t="str">
        <f t="shared" si="281"/>
        <v>deperdo –perdere –perdidi –perditum</v>
      </c>
      <c r="D4029" t="str">
        <f t="shared" si="285"/>
        <v>deperdo</v>
      </c>
      <c r="E4029" t="s">
        <v>11674</v>
      </c>
      <c r="F4029" t="s">
        <v>11674</v>
      </c>
      <c r="G4029" t="s">
        <v>66</v>
      </c>
      <c r="I4029">
        <v>3</v>
      </c>
      <c r="J4029">
        <v>0</v>
      </c>
      <c r="K4029">
        <v>0</v>
      </c>
      <c r="L4029" t="s">
        <v>24</v>
      </c>
      <c r="M4029" t="str">
        <f t="shared" si="283"/>
        <v>http://logeion.uchicago.edu/index.html#deperdo</v>
      </c>
    </row>
    <row r="4030" spans="1:13" ht="15" customHeight="1" x14ac:dyDescent="0.2">
      <c r="A4030" t="s">
        <v>13753</v>
      </c>
      <c r="B4030" t="s">
        <v>13754</v>
      </c>
      <c r="C4030" t="str">
        <f t="shared" si="281"/>
        <v>depereo –perire –perii</v>
      </c>
      <c r="D4030" t="str">
        <f t="shared" si="285"/>
        <v>depereo</v>
      </c>
      <c r="E4030" t="s">
        <v>13755</v>
      </c>
      <c r="F4030" t="s">
        <v>13755</v>
      </c>
      <c r="G4030" t="s">
        <v>80</v>
      </c>
      <c r="I4030">
        <v>5</v>
      </c>
      <c r="J4030">
        <v>0</v>
      </c>
      <c r="K4030">
        <v>0</v>
      </c>
      <c r="L4030" t="s">
        <v>24</v>
      </c>
      <c r="M4030" t="str">
        <f t="shared" si="283"/>
        <v>http://logeion.uchicago.edu/index.html#depereo</v>
      </c>
    </row>
    <row r="4031" spans="1:13" ht="15" customHeight="1" x14ac:dyDescent="0.2">
      <c r="A4031" t="s">
        <v>13764</v>
      </c>
      <c r="B4031" t="s">
        <v>13765</v>
      </c>
      <c r="C4031" t="str">
        <f t="shared" si="281"/>
        <v>deploro –are –avi –atus</v>
      </c>
      <c r="D4031" t="str">
        <f t="shared" si="285"/>
        <v>deploro</v>
      </c>
      <c r="E4031" t="s">
        <v>13766</v>
      </c>
      <c r="F4031" t="s">
        <v>13766</v>
      </c>
      <c r="G4031" t="s">
        <v>23</v>
      </c>
      <c r="I4031">
        <v>1</v>
      </c>
      <c r="J4031">
        <v>0</v>
      </c>
      <c r="K4031">
        <v>0</v>
      </c>
      <c r="L4031" t="s">
        <v>24</v>
      </c>
      <c r="M4031" t="str">
        <f t="shared" si="283"/>
        <v>http://logeion.uchicago.edu/index.html#deploro</v>
      </c>
    </row>
    <row r="4032" spans="1:13" ht="15" customHeight="1" x14ac:dyDescent="0.2">
      <c r="A4032" t="s">
        <v>13768</v>
      </c>
      <c r="B4032" t="s">
        <v>13769</v>
      </c>
      <c r="C4032" t="str">
        <f t="shared" si="281"/>
        <v>depono deponere deposui depositus</v>
      </c>
      <c r="D4032" t="str">
        <f t="shared" si="285"/>
        <v>depono</v>
      </c>
      <c r="E4032" t="s">
        <v>13770</v>
      </c>
      <c r="F4032" t="s">
        <v>13771</v>
      </c>
      <c r="G4032" t="s">
        <v>66</v>
      </c>
      <c r="I4032">
        <v>3</v>
      </c>
      <c r="J4032">
        <v>0</v>
      </c>
      <c r="K4032">
        <v>0</v>
      </c>
      <c r="L4032" t="s">
        <v>24</v>
      </c>
      <c r="M4032" t="str">
        <f t="shared" si="283"/>
        <v>http://logeion.uchicago.edu/index.html#depono</v>
      </c>
    </row>
    <row r="4033" spans="1:13" ht="15" customHeight="1" x14ac:dyDescent="0.2">
      <c r="A4033" t="s">
        <v>13773</v>
      </c>
      <c r="B4033" t="s">
        <v>13774</v>
      </c>
      <c r="C4033" t="str">
        <f t="shared" si="281"/>
        <v>depopulor –populari or depopulo –populare</v>
      </c>
      <c r="D4033" t="str">
        <f t="shared" si="285"/>
        <v>depopulor</v>
      </c>
      <c r="E4033" t="s">
        <v>13775</v>
      </c>
      <c r="F4033" t="s">
        <v>13776</v>
      </c>
      <c r="G4033" t="s">
        <v>170</v>
      </c>
      <c r="I4033">
        <v>1</v>
      </c>
      <c r="J4033">
        <v>0</v>
      </c>
      <c r="K4033">
        <v>0</v>
      </c>
      <c r="L4033" t="s">
        <v>24</v>
      </c>
      <c r="M4033" t="str">
        <f t="shared" si="283"/>
        <v>http://logeion.uchicago.edu/index.html#depopulor</v>
      </c>
    </row>
    <row r="4034" spans="1:13" ht="15" customHeight="1" x14ac:dyDescent="0.2">
      <c r="A4034" t="s">
        <v>13778</v>
      </c>
      <c r="B4034" t="s">
        <v>13779</v>
      </c>
      <c r="C4034" t="str">
        <f t="shared" si="281"/>
        <v>deporto deportare deportavi deportatus</v>
      </c>
      <c r="D4034" t="str">
        <f t="shared" si="285"/>
        <v>deporto</v>
      </c>
      <c r="E4034" t="s">
        <v>13780</v>
      </c>
      <c r="F4034" t="s">
        <v>13781</v>
      </c>
      <c r="G4034" t="s">
        <v>23</v>
      </c>
      <c r="I4034">
        <v>1</v>
      </c>
      <c r="J4034">
        <v>0</v>
      </c>
      <c r="K4034">
        <v>0</v>
      </c>
      <c r="L4034" t="s">
        <v>24</v>
      </c>
      <c r="M4034" t="str">
        <f t="shared" si="283"/>
        <v>http://logeion.uchicago.edu/index.html#deporto</v>
      </c>
    </row>
    <row r="4035" spans="1:13" ht="15" customHeight="1" x14ac:dyDescent="0.2">
      <c r="A4035" t="s">
        <v>13782</v>
      </c>
      <c r="B4035" t="s">
        <v>13783</v>
      </c>
      <c r="C4035" t="str">
        <f t="shared" si="281"/>
        <v>deposco deposcere depoposci —</v>
      </c>
      <c r="D4035" t="str">
        <f t="shared" si="285"/>
        <v>deposco</v>
      </c>
      <c r="E4035" t="s">
        <v>13784</v>
      </c>
      <c r="F4035" t="s">
        <v>13785</v>
      </c>
      <c r="G4035" t="s">
        <v>66</v>
      </c>
      <c r="I4035">
        <v>3</v>
      </c>
      <c r="J4035">
        <v>0</v>
      </c>
      <c r="K4035">
        <v>0</v>
      </c>
      <c r="L4035" t="s">
        <v>24</v>
      </c>
      <c r="M4035" t="str">
        <f t="shared" si="283"/>
        <v>http://logeion.uchicago.edu/index.html#deposco</v>
      </c>
    </row>
    <row r="4036" spans="1:13" ht="15" customHeight="1" x14ac:dyDescent="0.2">
      <c r="A4036" t="s">
        <v>13786</v>
      </c>
      <c r="B4036" t="s">
        <v>55669</v>
      </c>
      <c r="C4036" t="str">
        <f t="shared" si="281"/>
        <v>depositum –i n.</v>
      </c>
      <c r="D4036" t="str">
        <f t="shared" si="285"/>
        <v>depositum</v>
      </c>
      <c r="E4036" t="s">
        <v>55316</v>
      </c>
      <c r="F4036" t="s">
        <v>55316</v>
      </c>
      <c r="G4036" t="s">
        <v>21</v>
      </c>
      <c r="H4036">
        <v>2</v>
      </c>
      <c r="I4036">
        <v>0</v>
      </c>
      <c r="J4036">
        <v>0</v>
      </c>
      <c r="K4036">
        <v>0</v>
      </c>
      <c r="L4036" t="s">
        <v>19</v>
      </c>
      <c r="M4036" t="str">
        <f t="shared" si="283"/>
        <v>http://logeion.uchicago.edu/index.html#depositum</v>
      </c>
    </row>
    <row r="4037" spans="1:13" ht="15" customHeight="1" x14ac:dyDescent="0.2">
      <c r="A4037" t="s">
        <v>53346</v>
      </c>
      <c r="B4037" t="s">
        <v>55764</v>
      </c>
      <c r="C4037" t="str">
        <f t="shared" si="281"/>
        <v>depraesentiarum</v>
      </c>
      <c r="D4037" t="s">
        <v>55764</v>
      </c>
      <c r="E4037" t="s">
        <v>53347</v>
      </c>
      <c r="F4037" t="s">
        <v>53347</v>
      </c>
      <c r="G4037" t="s">
        <v>89</v>
      </c>
      <c r="I4037">
        <v>0</v>
      </c>
      <c r="J4037">
        <v>0</v>
      </c>
      <c r="K4037">
        <v>0</v>
      </c>
      <c r="L4037" t="s">
        <v>90</v>
      </c>
      <c r="M4037" t="str">
        <f t="shared" si="283"/>
        <v>http://logeion.uchicago.edu/index.html#dēpraesentiārum</v>
      </c>
    </row>
    <row r="4038" spans="1:13" ht="15" customHeight="1" x14ac:dyDescent="0.2">
      <c r="A4038" t="s">
        <v>13789</v>
      </c>
      <c r="B4038" t="s">
        <v>55765</v>
      </c>
      <c r="C4038" t="str">
        <f t="shared" si="281"/>
        <v xml:space="preserve">depravo –are </v>
      </c>
      <c r="D4038" t="str">
        <f t="shared" ref="D4038:D4069" si="286">IF(ISBLANK(B4038),0,LEFT( C4038, FIND( " ", C4038 ) - 1 ))</f>
        <v>depravo</v>
      </c>
      <c r="E4038" t="s">
        <v>55762</v>
      </c>
      <c r="F4038" t="s">
        <v>55763</v>
      </c>
      <c r="G4038" t="s">
        <v>23</v>
      </c>
      <c r="I4038">
        <v>1</v>
      </c>
      <c r="J4038">
        <v>0</v>
      </c>
      <c r="K4038">
        <v>0</v>
      </c>
      <c r="L4038" t="s">
        <v>24</v>
      </c>
      <c r="M4038" t="str">
        <f t="shared" si="283"/>
        <v>http://logeion.uchicago.edu/index.html#depravo</v>
      </c>
    </row>
    <row r="4039" spans="1:13" ht="15" customHeight="1" x14ac:dyDescent="0.2">
      <c r="A4039" t="s">
        <v>13790</v>
      </c>
      <c r="B4039" t="s">
        <v>13791</v>
      </c>
      <c r="C4039" t="str">
        <f t="shared" si="281"/>
        <v xml:space="preserve">deprecabundus –a –um </v>
      </c>
      <c r="D4039" t="str">
        <f t="shared" si="286"/>
        <v>deprecabundus</v>
      </c>
      <c r="E4039" t="s">
        <v>13792</v>
      </c>
      <c r="F4039" t="s">
        <v>13792</v>
      </c>
      <c r="G4039" t="s">
        <v>61</v>
      </c>
      <c r="H4039">
        <v>1</v>
      </c>
      <c r="I4039">
        <v>0</v>
      </c>
      <c r="J4039">
        <v>0</v>
      </c>
      <c r="K4039">
        <v>0</v>
      </c>
      <c r="L4039" t="s">
        <v>36</v>
      </c>
      <c r="M4039" t="str">
        <f t="shared" si="283"/>
        <v>http://logeion.uchicago.edu/index.html#deprecabundus</v>
      </c>
    </row>
    <row r="4040" spans="1:13" ht="15" customHeight="1" x14ac:dyDescent="0.2">
      <c r="A4040" t="s">
        <v>13793</v>
      </c>
      <c r="B4040" t="s">
        <v>13794</v>
      </c>
      <c r="C4040" t="str">
        <f t="shared" si="281"/>
        <v>deprecatio –onis f.</v>
      </c>
      <c r="D4040" t="str">
        <f t="shared" si="286"/>
        <v>deprecatio</v>
      </c>
      <c r="E4040" t="s">
        <v>13795</v>
      </c>
      <c r="F4040" t="s">
        <v>13796</v>
      </c>
      <c r="G4040" t="s">
        <v>29</v>
      </c>
      <c r="H4040">
        <v>3</v>
      </c>
      <c r="I4040">
        <v>0</v>
      </c>
      <c r="J4040">
        <v>0</v>
      </c>
      <c r="K4040">
        <v>0</v>
      </c>
      <c r="L4040" t="s">
        <v>19</v>
      </c>
      <c r="M4040" t="str">
        <f t="shared" si="283"/>
        <v>http://logeion.uchicago.edu/index.html#deprecatio</v>
      </c>
    </row>
    <row r="4041" spans="1:13" ht="15" customHeight="1" x14ac:dyDescent="0.2">
      <c r="A4041" t="s">
        <v>13797</v>
      </c>
      <c r="B4041" t="s">
        <v>13798</v>
      </c>
      <c r="C4041" t="str">
        <f t="shared" si="281"/>
        <v>deprecator –oris m.</v>
      </c>
      <c r="D4041" t="str">
        <f t="shared" si="286"/>
        <v>deprecator</v>
      </c>
      <c r="E4041" t="s">
        <v>13799</v>
      </c>
      <c r="F4041" t="s">
        <v>13800</v>
      </c>
      <c r="G4041" t="s">
        <v>29</v>
      </c>
      <c r="H4041">
        <v>3</v>
      </c>
      <c r="I4041">
        <v>0</v>
      </c>
      <c r="J4041">
        <v>0</v>
      </c>
      <c r="K4041">
        <v>0</v>
      </c>
      <c r="L4041" t="s">
        <v>19</v>
      </c>
      <c r="M4041" t="str">
        <f t="shared" si="283"/>
        <v>http://logeion.uchicago.edu/index.html#deprecator</v>
      </c>
    </row>
    <row r="4042" spans="1:13" ht="15" customHeight="1" x14ac:dyDescent="0.2">
      <c r="A4042" t="s">
        <v>13802</v>
      </c>
      <c r="B4042" t="s">
        <v>13803</v>
      </c>
      <c r="C4042" t="str">
        <f t="shared" si="281"/>
        <v>deprecor deprecari deprecatus sum</v>
      </c>
      <c r="D4042" t="str">
        <f t="shared" si="286"/>
        <v>deprecor</v>
      </c>
      <c r="E4042" t="s">
        <v>13804</v>
      </c>
      <c r="F4042" t="s">
        <v>13805</v>
      </c>
      <c r="G4042" t="s">
        <v>170</v>
      </c>
      <c r="I4042">
        <v>1</v>
      </c>
      <c r="J4042">
        <v>0</v>
      </c>
      <c r="K4042">
        <v>0</v>
      </c>
      <c r="L4042" t="s">
        <v>24</v>
      </c>
      <c r="M4042" t="str">
        <f t="shared" si="283"/>
        <v>http://logeion.uchicago.edu/index.html#deprecor</v>
      </c>
    </row>
    <row r="4043" spans="1:13" ht="15" customHeight="1" x14ac:dyDescent="0.2">
      <c r="A4043" t="s">
        <v>13806</v>
      </c>
      <c r="B4043" t="s">
        <v>13807</v>
      </c>
      <c r="C4043" t="str">
        <f t="shared" si="281"/>
        <v>deprehendo deprehendere deprehendi deprehensus</v>
      </c>
      <c r="D4043" t="str">
        <f t="shared" si="286"/>
        <v>deprehendo</v>
      </c>
      <c r="E4043" t="s">
        <v>57175</v>
      </c>
      <c r="F4043" t="s">
        <v>57176</v>
      </c>
      <c r="G4043" t="s">
        <v>66</v>
      </c>
      <c r="I4043">
        <v>3</v>
      </c>
      <c r="J4043">
        <v>0</v>
      </c>
      <c r="K4043">
        <v>0</v>
      </c>
      <c r="L4043" t="s">
        <v>24</v>
      </c>
      <c r="M4043" t="str">
        <f t="shared" si="283"/>
        <v>http://logeion.uchicago.edu/index.html#deprehendo</v>
      </c>
    </row>
    <row r="4044" spans="1:13" ht="15" customHeight="1" x14ac:dyDescent="0.2">
      <c r="A4044" t="s">
        <v>13810</v>
      </c>
      <c r="B4044" t="s">
        <v>13811</v>
      </c>
      <c r="C4044" t="str">
        <f t="shared" si="281"/>
        <v>depressus –a –um</v>
      </c>
      <c r="D4044" t="str">
        <f t="shared" si="286"/>
        <v>depressus</v>
      </c>
      <c r="E4044" t="s">
        <v>13812</v>
      </c>
      <c r="F4044" t="s">
        <v>13812</v>
      </c>
      <c r="G4044" t="s">
        <v>61</v>
      </c>
      <c r="H4044">
        <v>1</v>
      </c>
      <c r="I4044">
        <v>0</v>
      </c>
      <c r="J4044">
        <v>0</v>
      </c>
      <c r="K4044">
        <v>0</v>
      </c>
      <c r="L4044" t="s">
        <v>36</v>
      </c>
      <c r="M4044" t="str">
        <f t="shared" si="283"/>
        <v>http://logeion.uchicago.edu/index.html#depressus</v>
      </c>
    </row>
    <row r="4045" spans="1:13" ht="15" customHeight="1" x14ac:dyDescent="0.2">
      <c r="A4045" t="s">
        <v>13813</v>
      </c>
      <c r="B4045" t="s">
        <v>13814</v>
      </c>
      <c r="C4045" t="str">
        <f t="shared" si="281"/>
        <v>deprimo –primere –pressi –pressum</v>
      </c>
      <c r="D4045" t="str">
        <f t="shared" si="286"/>
        <v>deprimo</v>
      </c>
      <c r="E4045" t="s">
        <v>13815</v>
      </c>
      <c r="F4045" t="s">
        <v>13815</v>
      </c>
      <c r="G4045" t="s">
        <v>66</v>
      </c>
      <c r="I4045">
        <v>3</v>
      </c>
      <c r="J4045">
        <v>0</v>
      </c>
      <c r="K4045">
        <v>0</v>
      </c>
      <c r="L4045" t="s">
        <v>24</v>
      </c>
      <c r="M4045" t="str">
        <f t="shared" si="283"/>
        <v>http://logeion.uchicago.edu/index.html#deprimo</v>
      </c>
    </row>
    <row r="4046" spans="1:13" ht="15" customHeight="1" x14ac:dyDescent="0.2">
      <c r="A4046" t="s">
        <v>13817</v>
      </c>
      <c r="B4046" t="s">
        <v>13818</v>
      </c>
      <c r="C4046" t="str">
        <f t="shared" si="281"/>
        <v>depromo –ere –prompsi –promptus</v>
      </c>
      <c r="D4046" t="str">
        <f t="shared" si="286"/>
        <v>depromo</v>
      </c>
      <c r="E4046" t="s">
        <v>13819</v>
      </c>
      <c r="F4046" t="s">
        <v>13819</v>
      </c>
      <c r="G4046" t="s">
        <v>66</v>
      </c>
      <c r="I4046">
        <v>3</v>
      </c>
      <c r="J4046">
        <v>0</v>
      </c>
      <c r="K4046">
        <v>0</v>
      </c>
      <c r="L4046" t="s">
        <v>24</v>
      </c>
      <c r="M4046" t="str">
        <f t="shared" si="283"/>
        <v>http://logeion.uchicago.edu/index.html#depromo</v>
      </c>
    </row>
    <row r="4047" spans="1:13" ht="15" customHeight="1" x14ac:dyDescent="0.2">
      <c r="A4047" t="s">
        <v>13824</v>
      </c>
      <c r="B4047" t="s">
        <v>13825</v>
      </c>
      <c r="C4047" t="str">
        <f t="shared" si="281"/>
        <v>depugis –e_x000D_</v>
      </c>
      <c r="D4047" t="str">
        <f t="shared" si="286"/>
        <v>depugis</v>
      </c>
      <c r="E4047" t="s">
        <v>13826</v>
      </c>
      <c r="F4047" t="s">
        <v>13826</v>
      </c>
      <c r="G4047" t="s">
        <v>155</v>
      </c>
      <c r="H4047">
        <v>3</v>
      </c>
      <c r="I4047">
        <v>0</v>
      </c>
      <c r="J4047">
        <v>0</v>
      </c>
      <c r="K4047">
        <v>0</v>
      </c>
      <c r="L4047" t="s">
        <v>36</v>
      </c>
      <c r="M4047" t="str">
        <f t="shared" si="283"/>
        <v>http://logeion.uchicago.edu/index.html#depugis</v>
      </c>
    </row>
    <row r="4048" spans="1:13" ht="15" customHeight="1" x14ac:dyDescent="0.2">
      <c r="A4048" t="s">
        <v>13828</v>
      </c>
      <c r="B4048" t="s">
        <v>13829</v>
      </c>
      <c r="C4048" t="str">
        <f t="shared" si="281"/>
        <v>depugno –pugnare</v>
      </c>
      <c r="D4048" t="str">
        <f t="shared" si="286"/>
        <v>depugno</v>
      </c>
      <c r="E4048" t="s">
        <v>13830</v>
      </c>
      <c r="F4048" t="s">
        <v>13831</v>
      </c>
      <c r="G4048" t="s">
        <v>23</v>
      </c>
      <c r="I4048">
        <v>1</v>
      </c>
      <c r="J4048">
        <v>0</v>
      </c>
      <c r="K4048">
        <v>0</v>
      </c>
      <c r="L4048" t="s">
        <v>24</v>
      </c>
      <c r="M4048" t="str">
        <f t="shared" si="283"/>
        <v>http://logeion.uchicago.edu/index.html#depugno</v>
      </c>
    </row>
    <row r="4049" spans="1:13" ht="15" customHeight="1" x14ac:dyDescent="0.2">
      <c r="A4049" t="s">
        <v>13834</v>
      </c>
      <c r="B4049" t="s">
        <v>13835</v>
      </c>
      <c r="C4049" t="str">
        <f t="shared" si="281"/>
        <v>deputo –putare</v>
      </c>
      <c r="D4049" t="str">
        <f t="shared" si="286"/>
        <v>deputo</v>
      </c>
      <c r="E4049" t="s">
        <v>13836</v>
      </c>
      <c r="F4049" t="s">
        <v>13836</v>
      </c>
      <c r="G4049" t="s">
        <v>23</v>
      </c>
      <c r="I4049">
        <v>1</v>
      </c>
      <c r="J4049">
        <v>0</v>
      </c>
      <c r="K4049">
        <v>0</v>
      </c>
      <c r="L4049" t="s">
        <v>24</v>
      </c>
      <c r="M4049" t="str">
        <f t="shared" si="283"/>
        <v>http://logeion.uchicago.edu/index.html#deputo</v>
      </c>
    </row>
    <row r="4050" spans="1:13" ht="15" customHeight="1" x14ac:dyDescent="0.2">
      <c r="A4050" t="s">
        <v>13838</v>
      </c>
      <c r="B4050" t="s">
        <v>13839</v>
      </c>
      <c r="C4050" t="str">
        <f t="shared" si="281"/>
        <v>Dercennus –i m.</v>
      </c>
      <c r="D4050" t="str">
        <f t="shared" si="286"/>
        <v>Dercennus</v>
      </c>
      <c r="E4050" t="s">
        <v>13840</v>
      </c>
      <c r="F4050" t="s">
        <v>13841</v>
      </c>
      <c r="G4050" t="s">
        <v>21</v>
      </c>
      <c r="H4050">
        <v>2</v>
      </c>
      <c r="I4050">
        <v>0</v>
      </c>
      <c r="J4050">
        <v>0</v>
      </c>
      <c r="K4050">
        <v>1</v>
      </c>
      <c r="L4050" t="s">
        <v>19</v>
      </c>
      <c r="M4050" t="str">
        <f t="shared" si="283"/>
        <v>http://logeion.uchicago.edu/index.html#Dercennus</v>
      </c>
    </row>
    <row r="4051" spans="1:13" ht="15" customHeight="1" x14ac:dyDescent="0.2">
      <c r="A4051" t="s">
        <v>13842</v>
      </c>
      <c r="B4051" t="s">
        <v>13843</v>
      </c>
      <c r="C4051" t="str">
        <f t="shared" si="281"/>
        <v>derelinquo derelinquere dereliqui derelictus</v>
      </c>
      <c r="D4051" t="str">
        <f t="shared" si="286"/>
        <v>derelinquo</v>
      </c>
      <c r="E4051" t="s">
        <v>13844</v>
      </c>
      <c r="F4051" t="s">
        <v>13844</v>
      </c>
      <c r="G4051" t="s">
        <v>66</v>
      </c>
      <c r="I4051">
        <v>3</v>
      </c>
      <c r="J4051">
        <v>0</v>
      </c>
      <c r="K4051">
        <v>0</v>
      </c>
      <c r="L4051" t="s">
        <v>24</v>
      </c>
      <c r="M4051" t="str">
        <f t="shared" si="283"/>
        <v>http://logeion.uchicago.edu/index.html#derelinquo</v>
      </c>
    </row>
    <row r="4052" spans="1:13" ht="15" customHeight="1" x14ac:dyDescent="0.2">
      <c r="A4052" t="s">
        <v>13847</v>
      </c>
      <c r="B4052" t="s">
        <v>13848</v>
      </c>
      <c r="C4052" t="str">
        <f t="shared" si="281"/>
        <v>derideo –ridere –risi –risus</v>
      </c>
      <c r="D4052" t="str">
        <f t="shared" si="286"/>
        <v>derideo</v>
      </c>
      <c r="E4052" t="s">
        <v>13849</v>
      </c>
      <c r="F4052" t="s">
        <v>13849</v>
      </c>
      <c r="G4052" t="s">
        <v>95</v>
      </c>
      <c r="I4052">
        <v>2</v>
      </c>
      <c r="J4052">
        <v>0</v>
      </c>
      <c r="K4052">
        <v>0</v>
      </c>
      <c r="L4052" t="s">
        <v>24</v>
      </c>
      <c r="M4052" t="str">
        <f t="shared" si="283"/>
        <v>http://logeion.uchicago.edu/index.html#derideo</v>
      </c>
    </row>
    <row r="4053" spans="1:13" ht="15" customHeight="1" x14ac:dyDescent="0.2">
      <c r="A4053" t="s">
        <v>13852</v>
      </c>
      <c r="B4053" t="s">
        <v>13853</v>
      </c>
      <c r="C4053" t="str">
        <f t="shared" si="281"/>
        <v>derigesco –ere –rigui</v>
      </c>
      <c r="D4053" t="str">
        <f t="shared" si="286"/>
        <v>derigesco</v>
      </c>
      <c r="E4053" t="s">
        <v>13854</v>
      </c>
      <c r="F4053" t="s">
        <v>13855</v>
      </c>
      <c r="G4053" t="s">
        <v>66</v>
      </c>
      <c r="I4053">
        <v>3</v>
      </c>
      <c r="J4053">
        <v>0</v>
      </c>
      <c r="K4053">
        <v>0</v>
      </c>
      <c r="L4053" t="s">
        <v>24</v>
      </c>
      <c r="M4053" t="str">
        <f t="shared" si="283"/>
        <v>http://logeion.uchicago.edu/index.html#derigesco</v>
      </c>
    </row>
    <row r="4054" spans="1:13" ht="15" customHeight="1" x14ac:dyDescent="0.2">
      <c r="A4054" t="s">
        <v>13856</v>
      </c>
      <c r="B4054" t="s">
        <v>13857</v>
      </c>
      <c r="C4054" t="str">
        <f t="shared" si="281"/>
        <v>deripio –ripere –ripui –reptum</v>
      </c>
      <c r="D4054" t="str">
        <f t="shared" si="286"/>
        <v>deripio</v>
      </c>
      <c r="E4054" t="s">
        <v>13858</v>
      </c>
      <c r="F4054" t="s">
        <v>13858</v>
      </c>
      <c r="G4054" t="s">
        <v>101</v>
      </c>
      <c r="I4054">
        <v>3</v>
      </c>
      <c r="J4054">
        <v>0</v>
      </c>
      <c r="K4054">
        <v>0</v>
      </c>
      <c r="L4054" t="s">
        <v>24</v>
      </c>
      <c r="M4054" t="str">
        <f t="shared" si="283"/>
        <v>http://logeion.uchicago.edu/index.html#deripio</v>
      </c>
    </row>
    <row r="4055" spans="1:13" ht="15" customHeight="1" x14ac:dyDescent="0.2">
      <c r="A4055" t="s">
        <v>13859</v>
      </c>
      <c r="B4055" t="s">
        <v>57769</v>
      </c>
      <c r="C4055" t="str">
        <f t="shared" ref="C4055:C4118" si="287">SUBSTITUTE(SUBSTITUTE(SUBSTITUTE(SUBSTITUTE(SUBSTITUTE(SUBSTITUTE(SUBSTITUTE(SUBSTITUTE(SUBSTITUTE(SUBSTITUTE(SUBSTITUTE(B4055, "ā", "a"), "ē", "e"), "ī", "i"), "ō", "o"), "ū", "u"), "ȳ", "y"), "Ā", "A"), "Ē", "E"), "Ī", "I"), "Ō", "O"), "Ū", "U")</f>
        <v>derisor –oris m.</v>
      </c>
      <c r="D4055" t="str">
        <f t="shared" si="286"/>
        <v>derisor</v>
      </c>
      <c r="E4055" t="s">
        <v>57177</v>
      </c>
      <c r="F4055" t="s">
        <v>57178</v>
      </c>
      <c r="G4055" t="s">
        <v>29</v>
      </c>
      <c r="H4055">
        <v>3</v>
      </c>
      <c r="I4055">
        <v>0</v>
      </c>
      <c r="J4055">
        <v>0</v>
      </c>
      <c r="K4055">
        <v>0</v>
      </c>
      <c r="L4055" t="s">
        <v>19</v>
      </c>
      <c r="M4055" t="str">
        <f t="shared" si="283"/>
        <v>http://logeion.uchicago.edu/index.html#derisor</v>
      </c>
    </row>
    <row r="4056" spans="1:13" ht="15" customHeight="1" x14ac:dyDescent="0.2">
      <c r="A4056" t="s">
        <v>13860</v>
      </c>
      <c r="B4056" t="s">
        <v>13861</v>
      </c>
      <c r="C4056" t="str">
        <f t="shared" si="287"/>
        <v>derisus –us m.</v>
      </c>
      <c r="D4056" t="str">
        <f t="shared" si="286"/>
        <v>derisus</v>
      </c>
      <c r="E4056" t="s">
        <v>13862</v>
      </c>
      <c r="F4056" t="s">
        <v>13863</v>
      </c>
      <c r="G4056" t="s">
        <v>18</v>
      </c>
      <c r="H4056">
        <v>4</v>
      </c>
      <c r="I4056">
        <v>0</v>
      </c>
      <c r="J4056">
        <v>0</v>
      </c>
      <c r="K4056">
        <v>0</v>
      </c>
      <c r="L4056" t="s">
        <v>19</v>
      </c>
      <c r="M4056" t="str">
        <f t="shared" si="283"/>
        <v>http://logeion.uchicago.edu/index.html#derisus</v>
      </c>
    </row>
    <row r="4057" spans="1:13" ht="15" customHeight="1" x14ac:dyDescent="0.2">
      <c r="A4057" t="s">
        <v>13864</v>
      </c>
      <c r="B4057" t="s">
        <v>13865</v>
      </c>
      <c r="C4057" t="str">
        <f t="shared" si="287"/>
        <v>derivo –rivare</v>
      </c>
      <c r="D4057" t="str">
        <f t="shared" si="286"/>
        <v>derivo</v>
      </c>
      <c r="E4057" t="s">
        <v>13866</v>
      </c>
      <c r="F4057" t="s">
        <v>13867</v>
      </c>
      <c r="G4057" t="s">
        <v>23</v>
      </c>
      <c r="I4057">
        <v>1</v>
      </c>
      <c r="J4057">
        <v>0</v>
      </c>
      <c r="K4057">
        <v>0</v>
      </c>
      <c r="L4057" t="s">
        <v>24</v>
      </c>
      <c r="M4057" t="str">
        <f t="shared" si="283"/>
        <v>http://logeion.uchicago.edu/index.html#derivo</v>
      </c>
    </row>
    <row r="4058" spans="1:13" ht="15" customHeight="1" x14ac:dyDescent="0.2">
      <c r="A4058" t="s">
        <v>13868</v>
      </c>
      <c r="B4058" t="s">
        <v>13869</v>
      </c>
      <c r="C4058" t="str">
        <f t="shared" si="287"/>
        <v>derogo –rogare</v>
      </c>
      <c r="D4058" t="str">
        <f t="shared" si="286"/>
        <v>derogo</v>
      </c>
      <c r="E4058" t="s">
        <v>13870</v>
      </c>
      <c r="F4058" t="s">
        <v>13871</v>
      </c>
      <c r="G4058" t="s">
        <v>23</v>
      </c>
      <c r="I4058">
        <v>1</v>
      </c>
      <c r="J4058">
        <v>0</v>
      </c>
      <c r="K4058">
        <v>0</v>
      </c>
      <c r="L4058" t="s">
        <v>24</v>
      </c>
      <c r="M4058" t="str">
        <f t="shared" si="283"/>
        <v>http://logeion.uchicago.edu/index.html#derogo</v>
      </c>
    </row>
    <row r="4059" spans="1:13" ht="15" customHeight="1" x14ac:dyDescent="0.2">
      <c r="A4059" t="s">
        <v>13875</v>
      </c>
      <c r="B4059" t="s">
        <v>13876</v>
      </c>
      <c r="C4059" t="str">
        <f t="shared" si="287"/>
        <v>desaevio –ire –ii</v>
      </c>
      <c r="D4059" t="str">
        <f t="shared" si="286"/>
        <v>desaevio</v>
      </c>
      <c r="E4059" t="s">
        <v>13877</v>
      </c>
      <c r="F4059" t="s">
        <v>13877</v>
      </c>
      <c r="G4059" t="s">
        <v>235</v>
      </c>
      <c r="I4059">
        <v>4</v>
      </c>
      <c r="J4059">
        <v>0</v>
      </c>
      <c r="K4059">
        <v>0</v>
      </c>
      <c r="L4059" t="s">
        <v>24</v>
      </c>
      <c r="M4059" t="str">
        <f t="shared" si="283"/>
        <v>http://logeion.uchicago.edu/index.html#desaevio</v>
      </c>
    </row>
    <row r="4060" spans="1:13" ht="15" customHeight="1" x14ac:dyDescent="0.2">
      <c r="A4060" t="s">
        <v>56789</v>
      </c>
      <c r="B4060" t="s">
        <v>57711</v>
      </c>
      <c r="C4060" t="str">
        <f t="shared" si="287"/>
        <v>desalto –are</v>
      </c>
      <c r="D4060" t="str">
        <f t="shared" si="286"/>
        <v>desalto</v>
      </c>
      <c r="E4060" t="s">
        <v>57179</v>
      </c>
      <c r="F4060" t="s">
        <v>57179</v>
      </c>
      <c r="G4060" t="s">
        <v>23</v>
      </c>
      <c r="I4060">
        <v>1</v>
      </c>
      <c r="L4060" t="s">
        <v>24</v>
      </c>
      <c r="M4060" t="str">
        <f t="shared" si="283"/>
        <v>http://logeion.uchicago.edu/index.html#desalto</v>
      </c>
    </row>
    <row r="4061" spans="1:13" ht="15" customHeight="1" x14ac:dyDescent="0.2">
      <c r="A4061" t="s">
        <v>13878</v>
      </c>
      <c r="B4061" t="s">
        <v>13879</v>
      </c>
      <c r="C4061" t="str">
        <f t="shared" si="287"/>
        <v>descende Sexte!</v>
      </c>
      <c r="D4061" t="str">
        <f t="shared" si="286"/>
        <v>descende</v>
      </c>
      <c r="E4061" t="s">
        <v>13880</v>
      </c>
      <c r="F4061" t="s">
        <v>13880</v>
      </c>
      <c r="G4061" t="s">
        <v>120</v>
      </c>
      <c r="I4061">
        <v>0</v>
      </c>
      <c r="J4061">
        <v>0</v>
      </c>
      <c r="K4061">
        <v>0</v>
      </c>
      <c r="L4061" t="s">
        <v>121</v>
      </c>
      <c r="M4061" t="str">
        <f t="shared" si="283"/>
        <v>http://logeion.uchicago.edu/index.html#descende</v>
      </c>
    </row>
    <row r="4062" spans="1:13" ht="15" customHeight="1" x14ac:dyDescent="0.2">
      <c r="A4062" t="s">
        <v>13881</v>
      </c>
      <c r="B4062" t="s">
        <v>13882</v>
      </c>
      <c r="C4062" t="str">
        <f t="shared" si="287"/>
        <v>descendo descendere descendi descensus</v>
      </c>
      <c r="D4062" t="str">
        <f t="shared" si="286"/>
        <v>descendo</v>
      </c>
      <c r="E4062" t="s">
        <v>13883</v>
      </c>
      <c r="F4062" t="s">
        <v>13884</v>
      </c>
      <c r="G4062" t="s">
        <v>66</v>
      </c>
      <c r="I4062">
        <v>3</v>
      </c>
      <c r="J4062">
        <v>0</v>
      </c>
      <c r="K4062">
        <v>0</v>
      </c>
      <c r="L4062" t="s">
        <v>24</v>
      </c>
      <c r="M4062" t="str">
        <f t="shared" si="283"/>
        <v>http://logeion.uchicago.edu/index.html#descendo</v>
      </c>
    </row>
    <row r="4063" spans="1:13" ht="15" customHeight="1" x14ac:dyDescent="0.2">
      <c r="A4063" t="s">
        <v>13885</v>
      </c>
      <c r="B4063" t="s">
        <v>13886</v>
      </c>
      <c r="C4063" t="str">
        <f t="shared" si="287"/>
        <v>descensus –us m.</v>
      </c>
      <c r="D4063" t="str">
        <f t="shared" si="286"/>
        <v>descensus</v>
      </c>
      <c r="E4063" t="s">
        <v>13887</v>
      </c>
      <c r="F4063" t="s">
        <v>13888</v>
      </c>
      <c r="G4063" t="s">
        <v>18</v>
      </c>
      <c r="H4063">
        <v>4</v>
      </c>
      <c r="I4063">
        <v>0</v>
      </c>
      <c r="J4063">
        <v>0</v>
      </c>
      <c r="K4063">
        <v>0</v>
      </c>
      <c r="L4063" t="s">
        <v>19</v>
      </c>
      <c r="M4063" t="str">
        <f t="shared" si="283"/>
        <v>http://logeion.uchicago.edu/index.html#descensus</v>
      </c>
    </row>
    <row r="4064" spans="1:13" ht="15" customHeight="1" x14ac:dyDescent="0.2">
      <c r="A4064" t="s">
        <v>13892</v>
      </c>
      <c r="B4064" t="s">
        <v>13893</v>
      </c>
      <c r="C4064" t="str">
        <f t="shared" si="287"/>
        <v>describo describere descripsi descriptus</v>
      </c>
      <c r="D4064" t="str">
        <f t="shared" si="286"/>
        <v>describo</v>
      </c>
      <c r="E4064" t="s">
        <v>57180</v>
      </c>
      <c r="F4064" t="s">
        <v>57181</v>
      </c>
      <c r="G4064" t="s">
        <v>66</v>
      </c>
      <c r="I4064">
        <v>3</v>
      </c>
      <c r="J4064">
        <v>0</v>
      </c>
      <c r="K4064">
        <v>0</v>
      </c>
      <c r="L4064" t="s">
        <v>24</v>
      </c>
      <c r="M4064" t="str">
        <f t="shared" si="283"/>
        <v>http://logeion.uchicago.edu/index.html#describo</v>
      </c>
    </row>
    <row r="4065" spans="1:13" ht="15" customHeight="1" x14ac:dyDescent="0.2">
      <c r="A4065" t="s">
        <v>13896</v>
      </c>
      <c r="B4065" t="s">
        <v>13897</v>
      </c>
      <c r="C4065" t="str">
        <f t="shared" si="287"/>
        <v>deseco desecare desecui desectus</v>
      </c>
      <c r="D4065" t="str">
        <f t="shared" si="286"/>
        <v>deseco</v>
      </c>
      <c r="E4065" t="s">
        <v>213</v>
      </c>
      <c r="F4065" t="s">
        <v>213</v>
      </c>
      <c r="G4065" t="s">
        <v>23</v>
      </c>
      <c r="I4065">
        <v>1</v>
      </c>
      <c r="J4065">
        <v>0</v>
      </c>
      <c r="K4065">
        <v>0</v>
      </c>
      <c r="L4065" t="s">
        <v>24</v>
      </c>
      <c r="M4065" t="str">
        <f t="shared" si="283"/>
        <v>http://logeion.uchicago.edu/index.html#deseco</v>
      </c>
    </row>
    <row r="4066" spans="1:13" ht="15" customHeight="1" x14ac:dyDescent="0.2">
      <c r="A4066" t="s">
        <v>13898</v>
      </c>
      <c r="B4066" t="s">
        <v>13899</v>
      </c>
      <c r="C4066" t="str">
        <f t="shared" si="287"/>
        <v>desero deserere deserui desertus</v>
      </c>
      <c r="D4066" t="str">
        <f t="shared" si="286"/>
        <v>desero</v>
      </c>
      <c r="E4066" t="s">
        <v>13900</v>
      </c>
      <c r="F4066" t="s">
        <v>13901</v>
      </c>
      <c r="G4066" t="s">
        <v>66</v>
      </c>
      <c r="I4066">
        <v>3</v>
      </c>
      <c r="J4066">
        <v>0</v>
      </c>
      <c r="K4066">
        <v>0</v>
      </c>
      <c r="L4066" t="s">
        <v>24</v>
      </c>
      <c r="M4066" t="str">
        <f t="shared" si="283"/>
        <v>http://logeion.uchicago.edu/index.html#desero</v>
      </c>
    </row>
    <row r="4067" spans="1:13" ht="15" customHeight="1" x14ac:dyDescent="0.2">
      <c r="A4067" t="s">
        <v>13903</v>
      </c>
      <c r="B4067" t="s">
        <v>13904</v>
      </c>
      <c r="C4067" t="str">
        <f t="shared" si="287"/>
        <v>deserta –orum n.</v>
      </c>
      <c r="D4067" t="str">
        <f t="shared" si="286"/>
        <v>deserta</v>
      </c>
      <c r="E4067" t="s">
        <v>13905</v>
      </c>
      <c r="F4067" t="s">
        <v>13906</v>
      </c>
      <c r="G4067" t="s">
        <v>21</v>
      </c>
      <c r="H4067">
        <v>2</v>
      </c>
      <c r="I4067">
        <v>0</v>
      </c>
      <c r="J4067">
        <v>0</v>
      </c>
      <c r="K4067">
        <v>0</v>
      </c>
      <c r="L4067" t="s">
        <v>19</v>
      </c>
      <c r="M4067" t="str">
        <f t="shared" ref="M4067:M4130" si="288">"http://logeion.uchicago.edu/index.html#"&amp;D4067</f>
        <v>http://logeion.uchicago.edu/index.html#deserta</v>
      </c>
    </row>
    <row r="4068" spans="1:13" ht="15" customHeight="1" x14ac:dyDescent="0.2">
      <c r="A4068" t="s">
        <v>13912</v>
      </c>
      <c r="B4068" t="s">
        <v>13904</v>
      </c>
      <c r="C4068" t="str">
        <f t="shared" si="287"/>
        <v>deserta –orum n.</v>
      </c>
      <c r="D4068" t="str">
        <f t="shared" si="286"/>
        <v>deserta</v>
      </c>
      <c r="E4068" t="s">
        <v>13913</v>
      </c>
      <c r="F4068" t="s">
        <v>13914</v>
      </c>
      <c r="G4068" t="s">
        <v>21</v>
      </c>
      <c r="H4068">
        <v>2</v>
      </c>
      <c r="I4068">
        <v>0</v>
      </c>
      <c r="J4068">
        <v>0</v>
      </c>
      <c r="K4068">
        <v>0</v>
      </c>
      <c r="L4068" t="s">
        <v>19</v>
      </c>
      <c r="M4068" t="str">
        <f t="shared" si="288"/>
        <v>http://logeion.uchicago.edu/index.html#deserta</v>
      </c>
    </row>
    <row r="4069" spans="1:13" ht="15" customHeight="1" x14ac:dyDescent="0.2">
      <c r="A4069" t="s">
        <v>13908</v>
      </c>
      <c r="B4069" t="s">
        <v>13909</v>
      </c>
      <c r="C4069" t="str">
        <f t="shared" si="287"/>
        <v>desertor –oris m.</v>
      </c>
      <c r="D4069" t="str">
        <f t="shared" si="286"/>
        <v>desertor</v>
      </c>
      <c r="E4069" t="s">
        <v>13910</v>
      </c>
      <c r="F4069" t="s">
        <v>13911</v>
      </c>
      <c r="G4069" t="s">
        <v>29</v>
      </c>
      <c r="H4069">
        <v>3</v>
      </c>
      <c r="I4069">
        <v>0</v>
      </c>
      <c r="J4069">
        <v>0</v>
      </c>
      <c r="K4069">
        <v>0</v>
      </c>
      <c r="L4069" t="s">
        <v>19</v>
      </c>
      <c r="M4069" t="str">
        <f t="shared" si="288"/>
        <v>http://logeion.uchicago.edu/index.html#desertor</v>
      </c>
    </row>
    <row r="4070" spans="1:13" ht="15" customHeight="1" x14ac:dyDescent="0.2">
      <c r="A4070" t="s">
        <v>13915</v>
      </c>
      <c r="B4070" t="s">
        <v>13916</v>
      </c>
      <c r="C4070" t="str">
        <f t="shared" si="287"/>
        <v>desertus –a –um</v>
      </c>
      <c r="D4070" t="str">
        <f t="shared" ref="D4070:D4101" si="289">IF(ISBLANK(B4070),0,LEFT( C4070, FIND( " ", C4070 ) - 1 ))</f>
        <v>desertus</v>
      </c>
      <c r="E4070" t="s">
        <v>13917</v>
      </c>
      <c r="F4070" t="s">
        <v>13918</v>
      </c>
      <c r="G4070" t="s">
        <v>61</v>
      </c>
      <c r="H4070">
        <v>1</v>
      </c>
      <c r="I4070">
        <v>0</v>
      </c>
      <c r="J4070">
        <v>0</v>
      </c>
      <c r="K4070">
        <v>0</v>
      </c>
      <c r="L4070" t="s">
        <v>36</v>
      </c>
      <c r="M4070" t="str">
        <f t="shared" si="288"/>
        <v>http://logeion.uchicago.edu/index.html#desertus</v>
      </c>
    </row>
    <row r="4071" spans="1:13" ht="15" customHeight="1" x14ac:dyDescent="0.2">
      <c r="A4071" t="s">
        <v>13919</v>
      </c>
      <c r="B4071" t="s">
        <v>13920</v>
      </c>
      <c r="C4071" t="str">
        <f t="shared" si="287"/>
        <v>deservio –ire –servire</v>
      </c>
      <c r="D4071" t="str">
        <f t="shared" si="289"/>
        <v>deservio</v>
      </c>
      <c r="E4071" t="s">
        <v>13921</v>
      </c>
      <c r="F4071" t="s">
        <v>13922</v>
      </c>
      <c r="G4071" t="s">
        <v>235</v>
      </c>
      <c r="I4071">
        <v>4</v>
      </c>
      <c r="J4071">
        <v>0</v>
      </c>
      <c r="K4071">
        <v>0</v>
      </c>
      <c r="L4071" t="s">
        <v>24</v>
      </c>
      <c r="M4071" t="str">
        <f t="shared" si="288"/>
        <v>http://logeion.uchicago.edu/index.html#deservio</v>
      </c>
    </row>
    <row r="4072" spans="1:13" ht="15" customHeight="1" x14ac:dyDescent="0.2">
      <c r="A4072" t="s">
        <v>13924</v>
      </c>
      <c r="B4072" t="s">
        <v>59924</v>
      </c>
      <c r="C4072" t="str">
        <f t="shared" si="287"/>
        <v>desideo desidere desedi</v>
      </c>
      <c r="D4072" t="str">
        <f t="shared" si="289"/>
        <v>desideo</v>
      </c>
      <c r="E4072" t="s">
        <v>59560</v>
      </c>
      <c r="F4072" t="s">
        <v>59560</v>
      </c>
      <c r="G4072" t="s">
        <v>95</v>
      </c>
      <c r="I4072">
        <v>2</v>
      </c>
      <c r="J4072">
        <v>0</v>
      </c>
      <c r="K4072">
        <v>0</v>
      </c>
      <c r="L4072" t="s">
        <v>24</v>
      </c>
      <c r="M4072" t="str">
        <f t="shared" si="288"/>
        <v>http://logeion.uchicago.edu/index.html#desideo</v>
      </c>
    </row>
    <row r="4073" spans="1:13" ht="15" customHeight="1" x14ac:dyDescent="0.2">
      <c r="A4073" t="s">
        <v>13927</v>
      </c>
      <c r="B4073" t="s">
        <v>13928</v>
      </c>
      <c r="C4073" t="str">
        <f t="shared" si="287"/>
        <v>desiderium desideri(i) n.</v>
      </c>
      <c r="D4073" t="str">
        <f t="shared" si="289"/>
        <v>desiderium</v>
      </c>
      <c r="E4073" t="s">
        <v>13929</v>
      </c>
      <c r="F4073" t="s">
        <v>13929</v>
      </c>
      <c r="G4073" t="s">
        <v>21</v>
      </c>
      <c r="H4073">
        <v>2</v>
      </c>
      <c r="I4073">
        <v>0</v>
      </c>
      <c r="J4073">
        <v>0</v>
      </c>
      <c r="K4073">
        <v>0</v>
      </c>
      <c r="L4073" t="s">
        <v>19</v>
      </c>
      <c r="M4073" t="str">
        <f t="shared" si="288"/>
        <v>http://logeion.uchicago.edu/index.html#desiderium</v>
      </c>
    </row>
    <row r="4074" spans="1:13" ht="15" customHeight="1" x14ac:dyDescent="0.2">
      <c r="A4074" t="s">
        <v>13930</v>
      </c>
      <c r="B4074" t="s">
        <v>13931</v>
      </c>
      <c r="C4074" t="str">
        <f t="shared" si="287"/>
        <v>desidero desiderare desideravi desideratus</v>
      </c>
      <c r="D4074" t="str">
        <f t="shared" si="289"/>
        <v>desidero</v>
      </c>
      <c r="E4074" t="s">
        <v>13932</v>
      </c>
      <c r="F4074" t="s">
        <v>13933</v>
      </c>
      <c r="G4074" t="s">
        <v>23</v>
      </c>
      <c r="I4074">
        <v>1</v>
      </c>
      <c r="J4074">
        <v>0</v>
      </c>
      <c r="K4074">
        <v>0</v>
      </c>
      <c r="L4074" t="s">
        <v>24</v>
      </c>
      <c r="M4074" t="str">
        <f t="shared" si="288"/>
        <v>http://logeion.uchicago.edu/index.html#desidero</v>
      </c>
    </row>
    <row r="4075" spans="1:13" ht="15" customHeight="1" x14ac:dyDescent="0.2">
      <c r="A4075" t="s">
        <v>13934</v>
      </c>
      <c r="B4075" t="s">
        <v>13935</v>
      </c>
      <c r="C4075" t="str">
        <f t="shared" si="287"/>
        <v>desidia –ae f.</v>
      </c>
      <c r="D4075" t="str">
        <f t="shared" si="289"/>
        <v>desidia</v>
      </c>
      <c r="E4075" t="s">
        <v>13936</v>
      </c>
      <c r="F4075" t="s">
        <v>13936</v>
      </c>
      <c r="G4075" t="s">
        <v>76</v>
      </c>
      <c r="H4075">
        <v>1</v>
      </c>
      <c r="I4075">
        <v>0</v>
      </c>
      <c r="J4075">
        <v>0</v>
      </c>
      <c r="K4075">
        <v>0</v>
      </c>
      <c r="L4075" t="s">
        <v>19</v>
      </c>
      <c r="M4075" t="str">
        <f t="shared" si="288"/>
        <v>http://logeion.uchicago.edu/index.html#desidia</v>
      </c>
    </row>
    <row r="4076" spans="1:13" ht="15" customHeight="1" x14ac:dyDescent="0.2">
      <c r="A4076" t="s">
        <v>13938</v>
      </c>
      <c r="B4076" t="s">
        <v>13939</v>
      </c>
      <c r="C4076" t="str">
        <f t="shared" si="287"/>
        <v>desidiosus –a –um</v>
      </c>
      <c r="D4076" t="str">
        <f t="shared" si="289"/>
        <v>desidiosus</v>
      </c>
      <c r="E4076" t="s">
        <v>13940</v>
      </c>
      <c r="F4076" t="s">
        <v>13941</v>
      </c>
      <c r="G4076" t="s">
        <v>61</v>
      </c>
      <c r="H4076">
        <v>1</v>
      </c>
      <c r="I4076">
        <v>0</v>
      </c>
      <c r="J4076">
        <v>0</v>
      </c>
      <c r="K4076">
        <v>0</v>
      </c>
      <c r="L4076" t="s">
        <v>36</v>
      </c>
      <c r="M4076" t="str">
        <f t="shared" si="288"/>
        <v>http://logeion.uchicago.edu/index.html#desidiosus</v>
      </c>
    </row>
    <row r="4077" spans="1:13" ht="15" customHeight="1" x14ac:dyDescent="0.2">
      <c r="A4077" t="s">
        <v>13942</v>
      </c>
      <c r="B4077" t="s">
        <v>13943</v>
      </c>
      <c r="C4077" t="str">
        <f t="shared" si="287"/>
        <v>desido –ere –sedi</v>
      </c>
      <c r="D4077" t="str">
        <f t="shared" si="289"/>
        <v>desido</v>
      </c>
      <c r="E4077" t="s">
        <v>13944</v>
      </c>
      <c r="F4077" t="s">
        <v>13944</v>
      </c>
      <c r="G4077" t="s">
        <v>66</v>
      </c>
      <c r="I4077">
        <v>3</v>
      </c>
      <c r="J4077">
        <v>0</v>
      </c>
      <c r="K4077">
        <v>0</v>
      </c>
      <c r="L4077" t="s">
        <v>24</v>
      </c>
      <c r="M4077" t="str">
        <f t="shared" si="288"/>
        <v>http://logeion.uchicago.edu/index.html#desido</v>
      </c>
    </row>
    <row r="4078" spans="1:13" ht="15" customHeight="1" x14ac:dyDescent="0.2">
      <c r="A4078" t="s">
        <v>13947</v>
      </c>
      <c r="B4078" t="s">
        <v>13948</v>
      </c>
      <c r="C4078" t="str">
        <f t="shared" si="287"/>
        <v>designo designare designavi designatus</v>
      </c>
      <c r="D4078" t="str">
        <f t="shared" si="289"/>
        <v>designo</v>
      </c>
      <c r="E4078" t="s">
        <v>13949</v>
      </c>
      <c r="F4078" t="s">
        <v>13949</v>
      </c>
      <c r="G4078" t="s">
        <v>23</v>
      </c>
      <c r="I4078">
        <v>1</v>
      </c>
      <c r="J4078">
        <v>0</v>
      </c>
      <c r="K4078">
        <v>0</v>
      </c>
      <c r="L4078" t="s">
        <v>24</v>
      </c>
      <c r="M4078" t="str">
        <f t="shared" si="288"/>
        <v>http://logeion.uchicago.edu/index.html#designo</v>
      </c>
    </row>
    <row r="4079" spans="1:13" ht="15" customHeight="1" x14ac:dyDescent="0.2">
      <c r="A4079" t="s">
        <v>13950</v>
      </c>
      <c r="B4079" t="s">
        <v>13951</v>
      </c>
      <c r="C4079" t="str">
        <f t="shared" si="287"/>
        <v>desilio –ire –ui –sultus</v>
      </c>
      <c r="D4079" t="str">
        <f t="shared" si="289"/>
        <v>desilio</v>
      </c>
      <c r="E4079" t="s">
        <v>13952</v>
      </c>
      <c r="F4079" t="s">
        <v>13953</v>
      </c>
      <c r="G4079" t="s">
        <v>235</v>
      </c>
      <c r="I4079">
        <v>4</v>
      </c>
      <c r="J4079">
        <v>0</v>
      </c>
      <c r="K4079">
        <v>0</v>
      </c>
      <c r="L4079" t="s">
        <v>24</v>
      </c>
      <c r="M4079" t="str">
        <f t="shared" si="288"/>
        <v>http://logeion.uchicago.edu/index.html#desilio</v>
      </c>
    </row>
    <row r="4080" spans="1:13" ht="15" customHeight="1" x14ac:dyDescent="0.2">
      <c r="A4080" t="s">
        <v>13954</v>
      </c>
      <c r="B4080" t="s">
        <v>13955</v>
      </c>
      <c r="C4080" t="str">
        <f t="shared" si="287"/>
        <v>desino desinere desii desitus</v>
      </c>
      <c r="D4080" t="str">
        <f t="shared" si="289"/>
        <v>desino</v>
      </c>
      <c r="E4080" t="s">
        <v>13956</v>
      </c>
      <c r="F4080" t="s">
        <v>13957</v>
      </c>
      <c r="G4080" t="s">
        <v>66</v>
      </c>
      <c r="I4080">
        <v>3</v>
      </c>
      <c r="J4080">
        <v>0</v>
      </c>
      <c r="K4080">
        <v>0</v>
      </c>
      <c r="L4080" t="s">
        <v>24</v>
      </c>
      <c r="M4080" t="str">
        <f t="shared" si="288"/>
        <v>http://logeion.uchicago.edu/index.html#desino</v>
      </c>
    </row>
    <row r="4081" spans="1:13" ht="15" customHeight="1" x14ac:dyDescent="0.2">
      <c r="A4081" t="s">
        <v>13959</v>
      </c>
      <c r="B4081" t="s">
        <v>13960</v>
      </c>
      <c r="C4081" t="str">
        <f t="shared" si="287"/>
        <v>desipio desipere —</v>
      </c>
      <c r="D4081" t="str">
        <f t="shared" si="289"/>
        <v>desipio</v>
      </c>
      <c r="E4081" t="s">
        <v>13961</v>
      </c>
      <c r="F4081" t="s">
        <v>13962</v>
      </c>
      <c r="G4081" t="s">
        <v>101</v>
      </c>
      <c r="I4081">
        <v>3</v>
      </c>
      <c r="J4081">
        <v>0</v>
      </c>
      <c r="K4081">
        <v>0</v>
      </c>
      <c r="L4081" t="s">
        <v>24</v>
      </c>
      <c r="M4081" t="str">
        <f t="shared" si="288"/>
        <v>http://logeion.uchicago.edu/index.html#desipio</v>
      </c>
    </row>
    <row r="4082" spans="1:13" ht="15" customHeight="1" x14ac:dyDescent="0.2">
      <c r="A4082" t="s">
        <v>13963</v>
      </c>
      <c r="B4082" t="s">
        <v>13964</v>
      </c>
      <c r="C4082" t="str">
        <f t="shared" si="287"/>
        <v>desisto desistere destiti destitus</v>
      </c>
      <c r="D4082" t="str">
        <f t="shared" si="289"/>
        <v>desisto</v>
      </c>
      <c r="E4082" t="s">
        <v>13965</v>
      </c>
      <c r="F4082" t="s">
        <v>13965</v>
      </c>
      <c r="G4082" t="s">
        <v>66</v>
      </c>
      <c r="I4082">
        <v>3</v>
      </c>
      <c r="J4082">
        <v>0</v>
      </c>
      <c r="K4082">
        <v>0</v>
      </c>
      <c r="L4082" t="s">
        <v>24</v>
      </c>
      <c r="M4082" t="str">
        <f t="shared" si="288"/>
        <v>http://logeion.uchicago.edu/index.html#desisto</v>
      </c>
    </row>
    <row r="4083" spans="1:13" ht="15" customHeight="1" x14ac:dyDescent="0.2">
      <c r="A4083" t="s">
        <v>13966</v>
      </c>
      <c r="B4083" t="s">
        <v>13967</v>
      </c>
      <c r="C4083" t="str">
        <f t="shared" si="287"/>
        <v>desolatio –onis f.</v>
      </c>
      <c r="D4083" t="str">
        <f t="shared" si="289"/>
        <v>desolatio</v>
      </c>
      <c r="E4083" t="s">
        <v>13968</v>
      </c>
      <c r="F4083" t="s">
        <v>13968</v>
      </c>
      <c r="G4083" t="s">
        <v>29</v>
      </c>
      <c r="H4083">
        <v>3</v>
      </c>
      <c r="I4083">
        <v>0</v>
      </c>
      <c r="J4083">
        <v>0</v>
      </c>
      <c r="K4083">
        <v>0</v>
      </c>
      <c r="L4083" t="s">
        <v>19</v>
      </c>
      <c r="M4083" t="str">
        <f t="shared" si="288"/>
        <v>http://logeion.uchicago.edu/index.html#desolatio</v>
      </c>
    </row>
    <row r="4084" spans="1:13" ht="15" customHeight="1" x14ac:dyDescent="0.2">
      <c r="A4084" t="s">
        <v>13969</v>
      </c>
      <c r="B4084" t="s">
        <v>13970</v>
      </c>
      <c r="C4084" t="str">
        <f t="shared" si="287"/>
        <v>desolo desolare desolavi desolatus</v>
      </c>
      <c r="D4084" t="str">
        <f t="shared" si="289"/>
        <v>desolo</v>
      </c>
      <c r="E4084" t="s">
        <v>13971</v>
      </c>
      <c r="F4084" t="s">
        <v>13972</v>
      </c>
      <c r="G4084" t="s">
        <v>23</v>
      </c>
      <c r="I4084">
        <v>1</v>
      </c>
      <c r="J4084">
        <v>0</v>
      </c>
      <c r="K4084">
        <v>0</v>
      </c>
      <c r="L4084" t="s">
        <v>24</v>
      </c>
      <c r="M4084" t="str">
        <f t="shared" si="288"/>
        <v>http://logeion.uchicago.edu/index.html#desolo</v>
      </c>
    </row>
    <row r="4085" spans="1:13" ht="15" customHeight="1" x14ac:dyDescent="0.2">
      <c r="A4085" t="s">
        <v>13974</v>
      </c>
      <c r="B4085" t="s">
        <v>13975</v>
      </c>
      <c r="C4085" t="str">
        <f t="shared" si="287"/>
        <v>despecto despectare despectavi despectatus</v>
      </c>
      <c r="D4085" t="str">
        <f t="shared" si="289"/>
        <v>despecto</v>
      </c>
      <c r="E4085" t="s">
        <v>13976</v>
      </c>
      <c r="F4085" t="s">
        <v>13977</v>
      </c>
      <c r="G4085" t="s">
        <v>23</v>
      </c>
      <c r="I4085">
        <v>1</v>
      </c>
      <c r="J4085">
        <v>0</v>
      </c>
      <c r="K4085">
        <v>0</v>
      </c>
      <c r="L4085" t="s">
        <v>24</v>
      </c>
      <c r="M4085" t="str">
        <f t="shared" si="288"/>
        <v>http://logeion.uchicago.edu/index.html#despecto</v>
      </c>
    </row>
    <row r="4086" spans="1:13" ht="15" customHeight="1" x14ac:dyDescent="0.2">
      <c r="A4086" t="s">
        <v>13978</v>
      </c>
      <c r="B4086" t="s">
        <v>13979</v>
      </c>
      <c r="C4086" t="str">
        <f t="shared" si="287"/>
        <v>despectus –us m.</v>
      </c>
      <c r="D4086" t="str">
        <f t="shared" si="289"/>
        <v>despectus</v>
      </c>
      <c r="E4086" t="s">
        <v>13980</v>
      </c>
      <c r="F4086" t="s">
        <v>13981</v>
      </c>
      <c r="G4086" t="s">
        <v>18</v>
      </c>
      <c r="H4086">
        <v>4</v>
      </c>
      <c r="I4086">
        <v>0</v>
      </c>
      <c r="J4086">
        <v>0</v>
      </c>
      <c r="K4086">
        <v>0</v>
      </c>
      <c r="L4086" t="s">
        <v>19</v>
      </c>
      <c r="M4086" t="str">
        <f t="shared" si="288"/>
        <v>http://logeion.uchicago.edu/index.html#despectus</v>
      </c>
    </row>
    <row r="4087" spans="1:13" ht="15" customHeight="1" x14ac:dyDescent="0.2">
      <c r="A4087" t="s">
        <v>13983</v>
      </c>
      <c r="B4087" t="s">
        <v>13984</v>
      </c>
      <c r="C4087" t="str">
        <f t="shared" si="287"/>
        <v>desperatio –onis f.</v>
      </c>
      <c r="D4087" t="str">
        <f t="shared" si="289"/>
        <v>desperatio</v>
      </c>
      <c r="E4087" t="s">
        <v>13985</v>
      </c>
      <c r="F4087" t="s">
        <v>13985</v>
      </c>
      <c r="G4087" t="s">
        <v>29</v>
      </c>
      <c r="H4087">
        <v>3</v>
      </c>
      <c r="I4087">
        <v>0</v>
      </c>
      <c r="J4087">
        <v>0</v>
      </c>
      <c r="K4087">
        <v>0</v>
      </c>
      <c r="L4087" t="s">
        <v>19</v>
      </c>
      <c r="M4087" t="str">
        <f t="shared" si="288"/>
        <v>http://logeion.uchicago.edu/index.html#desperatio</v>
      </c>
    </row>
    <row r="4088" spans="1:13" ht="15" customHeight="1" x14ac:dyDescent="0.2">
      <c r="A4088" t="s">
        <v>13986</v>
      </c>
      <c r="B4088" t="s">
        <v>13987</v>
      </c>
      <c r="C4088" t="str">
        <f t="shared" si="287"/>
        <v>desperatus –a –um</v>
      </c>
      <c r="D4088" t="str">
        <f t="shared" si="289"/>
        <v>desperatus</v>
      </c>
      <c r="E4088" t="s">
        <v>13988</v>
      </c>
      <c r="F4088" t="s">
        <v>13989</v>
      </c>
      <c r="G4088" t="s">
        <v>61</v>
      </c>
      <c r="H4088">
        <v>1</v>
      </c>
      <c r="I4088">
        <v>0</v>
      </c>
      <c r="J4088">
        <v>0</v>
      </c>
      <c r="K4088">
        <v>0</v>
      </c>
      <c r="L4088" t="s">
        <v>36</v>
      </c>
      <c r="M4088" t="str">
        <f t="shared" si="288"/>
        <v>http://logeion.uchicago.edu/index.html#desperatus</v>
      </c>
    </row>
    <row r="4089" spans="1:13" ht="15" customHeight="1" x14ac:dyDescent="0.2">
      <c r="A4089" t="s">
        <v>13990</v>
      </c>
      <c r="B4089" t="s">
        <v>13991</v>
      </c>
      <c r="C4089" t="str">
        <f t="shared" si="287"/>
        <v>despero desperare desperavi desperatus</v>
      </c>
      <c r="D4089" t="str">
        <f t="shared" si="289"/>
        <v>despero</v>
      </c>
      <c r="E4089" t="s">
        <v>13992</v>
      </c>
      <c r="F4089" t="s">
        <v>13993</v>
      </c>
      <c r="G4089" t="s">
        <v>23</v>
      </c>
      <c r="I4089">
        <v>1</v>
      </c>
      <c r="J4089">
        <v>0</v>
      </c>
      <c r="K4089">
        <v>0</v>
      </c>
      <c r="L4089" t="s">
        <v>24</v>
      </c>
      <c r="M4089" t="str">
        <f t="shared" si="288"/>
        <v>http://logeion.uchicago.edu/index.html#despero</v>
      </c>
    </row>
    <row r="4090" spans="1:13" ht="15" customHeight="1" x14ac:dyDescent="0.2">
      <c r="A4090" t="s">
        <v>13997</v>
      </c>
      <c r="B4090" t="s">
        <v>13998</v>
      </c>
      <c r="C4090" t="str">
        <f t="shared" si="287"/>
        <v>despicio –ere –spexi –spectum</v>
      </c>
      <c r="D4090" t="str">
        <f t="shared" si="289"/>
        <v>despicio</v>
      </c>
      <c r="E4090" t="s">
        <v>13999</v>
      </c>
      <c r="F4090" t="s">
        <v>13999</v>
      </c>
      <c r="G4090" t="s">
        <v>101</v>
      </c>
      <c r="I4090">
        <v>3</v>
      </c>
      <c r="J4090">
        <v>0</v>
      </c>
      <c r="K4090">
        <v>0</v>
      </c>
      <c r="L4090" t="s">
        <v>24</v>
      </c>
      <c r="M4090" t="str">
        <f t="shared" si="288"/>
        <v>http://logeion.uchicago.edu/index.html#despicio</v>
      </c>
    </row>
    <row r="4091" spans="1:13" ht="15" customHeight="1" x14ac:dyDescent="0.2">
      <c r="A4091" t="s">
        <v>14000</v>
      </c>
      <c r="B4091" t="s">
        <v>14001</v>
      </c>
      <c r="C4091" t="str">
        <f t="shared" si="287"/>
        <v>despolio –spoliare</v>
      </c>
      <c r="D4091" t="str">
        <f t="shared" si="289"/>
        <v>despolio</v>
      </c>
      <c r="E4091" t="s">
        <v>55317</v>
      </c>
      <c r="F4091" t="s">
        <v>55318</v>
      </c>
      <c r="G4091" t="s">
        <v>23</v>
      </c>
      <c r="I4091">
        <v>1</v>
      </c>
      <c r="J4091">
        <v>0</v>
      </c>
      <c r="K4091">
        <v>0</v>
      </c>
      <c r="L4091" t="s">
        <v>24</v>
      </c>
      <c r="M4091" t="str">
        <f t="shared" si="288"/>
        <v>http://logeion.uchicago.edu/index.html#despolio</v>
      </c>
    </row>
    <row r="4092" spans="1:13" ht="15" customHeight="1" x14ac:dyDescent="0.2">
      <c r="A4092" t="s">
        <v>14002</v>
      </c>
      <c r="B4092" t="s">
        <v>14003</v>
      </c>
      <c r="C4092" t="str">
        <f t="shared" si="287"/>
        <v>despondeo –spondere –spondi –sponsum</v>
      </c>
      <c r="D4092" t="str">
        <f t="shared" si="289"/>
        <v>despondeo</v>
      </c>
      <c r="E4092" t="s">
        <v>14004</v>
      </c>
      <c r="F4092" t="s">
        <v>14004</v>
      </c>
      <c r="G4092" t="s">
        <v>95</v>
      </c>
      <c r="I4092">
        <v>2</v>
      </c>
      <c r="J4092">
        <v>0</v>
      </c>
      <c r="K4092">
        <v>0</v>
      </c>
      <c r="L4092" t="s">
        <v>24</v>
      </c>
      <c r="M4092" t="str">
        <f t="shared" si="288"/>
        <v>http://logeion.uchicago.edu/index.html#despondeo</v>
      </c>
    </row>
    <row r="4093" spans="1:13" ht="15" customHeight="1" x14ac:dyDescent="0.2">
      <c r="A4093" t="s">
        <v>14005</v>
      </c>
      <c r="B4093" t="s">
        <v>14006</v>
      </c>
      <c r="C4093" t="str">
        <f t="shared" si="287"/>
        <v>desponsatio –onis f.</v>
      </c>
      <c r="D4093" t="str">
        <f t="shared" si="289"/>
        <v>desponsatio</v>
      </c>
      <c r="E4093" t="s">
        <v>14007</v>
      </c>
      <c r="F4093" t="s">
        <v>14007</v>
      </c>
      <c r="G4093" t="s">
        <v>29</v>
      </c>
      <c r="H4093">
        <v>3</v>
      </c>
      <c r="I4093">
        <v>0</v>
      </c>
      <c r="J4093">
        <v>0</v>
      </c>
      <c r="K4093">
        <v>0</v>
      </c>
      <c r="L4093" t="s">
        <v>19</v>
      </c>
      <c r="M4093" t="str">
        <f t="shared" si="288"/>
        <v>http://logeion.uchicago.edu/index.html#desponsatio</v>
      </c>
    </row>
    <row r="4094" spans="1:13" ht="15" customHeight="1" x14ac:dyDescent="0.2">
      <c r="A4094" t="s">
        <v>14008</v>
      </c>
      <c r="B4094" t="s">
        <v>14009</v>
      </c>
      <c r="C4094" t="str">
        <f t="shared" si="287"/>
        <v>desponso –sponsare</v>
      </c>
      <c r="D4094" t="str">
        <f t="shared" si="289"/>
        <v>desponso</v>
      </c>
      <c r="E4094" t="s">
        <v>14010</v>
      </c>
      <c r="F4094" t="s">
        <v>14010</v>
      </c>
      <c r="G4094" t="s">
        <v>23</v>
      </c>
      <c r="I4094">
        <v>1</v>
      </c>
      <c r="J4094">
        <v>0</v>
      </c>
      <c r="K4094">
        <v>0</v>
      </c>
      <c r="L4094" t="s">
        <v>24</v>
      </c>
      <c r="M4094" t="str">
        <f t="shared" si="288"/>
        <v>http://logeion.uchicago.edu/index.html#desponso</v>
      </c>
    </row>
    <row r="4095" spans="1:13" ht="15" customHeight="1" x14ac:dyDescent="0.2">
      <c r="A4095" t="s">
        <v>14011</v>
      </c>
      <c r="B4095" t="s">
        <v>14012</v>
      </c>
      <c r="C4095" t="str">
        <f t="shared" si="287"/>
        <v>desponsor –oris m.</v>
      </c>
      <c r="D4095" t="str">
        <f t="shared" si="289"/>
        <v>desponsor</v>
      </c>
      <c r="E4095" t="s">
        <v>14013</v>
      </c>
      <c r="F4095" t="s">
        <v>14013</v>
      </c>
      <c r="G4095" t="s">
        <v>29</v>
      </c>
      <c r="H4095">
        <v>3</v>
      </c>
      <c r="I4095">
        <v>0</v>
      </c>
      <c r="J4095">
        <v>0</v>
      </c>
      <c r="K4095">
        <v>0</v>
      </c>
      <c r="L4095" t="s">
        <v>19</v>
      </c>
      <c r="M4095" t="str">
        <f t="shared" si="288"/>
        <v>http://logeion.uchicago.edu/index.html#desponsor</v>
      </c>
    </row>
    <row r="4096" spans="1:13" ht="15" customHeight="1" x14ac:dyDescent="0.2">
      <c r="A4096" t="s">
        <v>14014</v>
      </c>
      <c r="B4096" t="s">
        <v>14015</v>
      </c>
      <c r="C4096" t="str">
        <f t="shared" si="287"/>
        <v>despumo –spumare</v>
      </c>
      <c r="D4096" t="str">
        <f t="shared" si="289"/>
        <v>despumo</v>
      </c>
      <c r="E4096" t="s">
        <v>14016</v>
      </c>
      <c r="F4096" t="s">
        <v>14017</v>
      </c>
      <c r="G4096" t="s">
        <v>23</v>
      </c>
      <c r="I4096">
        <v>1</v>
      </c>
      <c r="J4096">
        <v>0</v>
      </c>
      <c r="K4096">
        <v>0</v>
      </c>
      <c r="L4096" t="s">
        <v>24</v>
      </c>
      <c r="M4096" t="str">
        <f t="shared" si="288"/>
        <v>http://logeion.uchicago.edu/index.html#despumo</v>
      </c>
    </row>
    <row r="4097" spans="1:13" ht="15" customHeight="1" x14ac:dyDescent="0.2">
      <c r="A4097" t="s">
        <v>14018</v>
      </c>
      <c r="B4097" t="s">
        <v>14019</v>
      </c>
      <c r="C4097" t="str">
        <f t="shared" si="287"/>
        <v>despuo despuere</v>
      </c>
      <c r="D4097" t="str">
        <f t="shared" si="289"/>
        <v>despuo</v>
      </c>
      <c r="E4097" t="s">
        <v>14020</v>
      </c>
      <c r="F4097" t="s">
        <v>14020</v>
      </c>
      <c r="G4097" t="s">
        <v>66</v>
      </c>
      <c r="I4097">
        <v>3</v>
      </c>
      <c r="J4097">
        <v>0</v>
      </c>
      <c r="K4097">
        <v>0</v>
      </c>
      <c r="L4097" t="s">
        <v>24</v>
      </c>
      <c r="M4097" t="str">
        <f t="shared" si="288"/>
        <v>http://logeion.uchicago.edu/index.html#despuo</v>
      </c>
    </row>
    <row r="4098" spans="1:13" ht="15" customHeight="1" x14ac:dyDescent="0.2">
      <c r="A4098" t="s">
        <v>14023</v>
      </c>
      <c r="B4098" t="s">
        <v>14024</v>
      </c>
      <c r="C4098" t="str">
        <f t="shared" si="287"/>
        <v xml:space="preserve">destillo –stillare </v>
      </c>
      <c r="D4098" t="str">
        <f t="shared" si="289"/>
        <v>destillo</v>
      </c>
      <c r="E4098" t="s">
        <v>14025</v>
      </c>
      <c r="F4098" t="s">
        <v>14026</v>
      </c>
      <c r="G4098" t="s">
        <v>23</v>
      </c>
      <c r="I4098">
        <v>1</v>
      </c>
      <c r="J4098">
        <v>0</v>
      </c>
      <c r="K4098">
        <v>0</v>
      </c>
      <c r="L4098" t="s">
        <v>24</v>
      </c>
      <c r="M4098" t="str">
        <f t="shared" si="288"/>
        <v>http://logeion.uchicago.edu/index.html#destillo</v>
      </c>
    </row>
    <row r="4099" spans="1:13" ht="15" customHeight="1" x14ac:dyDescent="0.2">
      <c r="A4099" t="s">
        <v>14028</v>
      </c>
      <c r="B4099" t="s">
        <v>14029</v>
      </c>
      <c r="C4099" t="str">
        <f t="shared" si="287"/>
        <v>destinatio –onis f.</v>
      </c>
      <c r="D4099" t="str">
        <f t="shared" si="289"/>
        <v>destinatio</v>
      </c>
      <c r="E4099" t="s">
        <v>14030</v>
      </c>
      <c r="F4099" t="s">
        <v>57182</v>
      </c>
      <c r="G4099" t="s">
        <v>29</v>
      </c>
      <c r="H4099">
        <v>3</v>
      </c>
      <c r="I4099">
        <v>0</v>
      </c>
      <c r="J4099">
        <v>0</v>
      </c>
      <c r="K4099">
        <v>0</v>
      </c>
      <c r="L4099" t="s">
        <v>19</v>
      </c>
      <c r="M4099" t="str">
        <f t="shared" si="288"/>
        <v>http://logeion.uchicago.edu/index.html#destinatio</v>
      </c>
    </row>
    <row r="4100" spans="1:13" ht="15" customHeight="1" x14ac:dyDescent="0.2">
      <c r="A4100" t="s">
        <v>14031</v>
      </c>
      <c r="B4100" t="s">
        <v>14032</v>
      </c>
      <c r="C4100" t="str">
        <f t="shared" si="287"/>
        <v>destinatum –i or destinata –orum n.</v>
      </c>
      <c r="D4100" t="str">
        <f t="shared" si="289"/>
        <v>destinatum</v>
      </c>
      <c r="E4100" t="s">
        <v>14033</v>
      </c>
      <c r="F4100" t="s">
        <v>14034</v>
      </c>
      <c r="G4100" t="s">
        <v>21</v>
      </c>
      <c r="H4100">
        <v>2</v>
      </c>
      <c r="I4100">
        <v>0</v>
      </c>
      <c r="J4100">
        <v>0</v>
      </c>
      <c r="K4100">
        <v>0</v>
      </c>
      <c r="L4100" t="s">
        <v>19</v>
      </c>
      <c r="M4100" t="str">
        <f t="shared" si="288"/>
        <v>http://logeion.uchicago.edu/index.html#destinatum</v>
      </c>
    </row>
    <row r="4101" spans="1:13" ht="15" customHeight="1" x14ac:dyDescent="0.2">
      <c r="A4101" t="s">
        <v>14035</v>
      </c>
      <c r="B4101" t="s">
        <v>14036</v>
      </c>
      <c r="C4101" t="str">
        <f t="shared" si="287"/>
        <v>destinatus –a –um</v>
      </c>
      <c r="D4101" t="str">
        <f t="shared" si="289"/>
        <v>destinatus</v>
      </c>
      <c r="E4101" t="s">
        <v>14037</v>
      </c>
      <c r="F4101" t="s">
        <v>14037</v>
      </c>
      <c r="G4101" t="s">
        <v>61</v>
      </c>
      <c r="H4101">
        <v>1</v>
      </c>
      <c r="I4101">
        <v>0</v>
      </c>
      <c r="J4101">
        <v>0</v>
      </c>
      <c r="K4101">
        <v>0</v>
      </c>
      <c r="L4101" t="s">
        <v>36</v>
      </c>
      <c r="M4101" t="str">
        <f t="shared" si="288"/>
        <v>http://logeion.uchicago.edu/index.html#destinatus</v>
      </c>
    </row>
    <row r="4102" spans="1:13" ht="15" customHeight="1" x14ac:dyDescent="0.2">
      <c r="A4102" t="s">
        <v>14039</v>
      </c>
      <c r="B4102" t="s">
        <v>14040</v>
      </c>
      <c r="C4102" t="str">
        <f t="shared" si="287"/>
        <v>destino destinare destinavi destinatus</v>
      </c>
      <c r="D4102" t="str">
        <f t="shared" ref="D4102:D4109" si="290">IF(ISBLANK(B4102),0,LEFT( C4102, FIND( " ", C4102 ) - 1 ))</f>
        <v>destino</v>
      </c>
      <c r="E4102" t="s">
        <v>14041</v>
      </c>
      <c r="F4102" t="s">
        <v>14041</v>
      </c>
      <c r="G4102" t="s">
        <v>23</v>
      </c>
      <c r="I4102">
        <v>1</v>
      </c>
      <c r="J4102">
        <v>0</v>
      </c>
      <c r="K4102">
        <v>0</v>
      </c>
      <c r="L4102" t="s">
        <v>24</v>
      </c>
      <c r="M4102" t="str">
        <f t="shared" si="288"/>
        <v>http://logeion.uchicago.edu/index.html#destino</v>
      </c>
    </row>
    <row r="4103" spans="1:13" ht="15" customHeight="1" x14ac:dyDescent="0.2">
      <c r="A4103" t="s">
        <v>14042</v>
      </c>
      <c r="B4103" t="s">
        <v>14043</v>
      </c>
      <c r="C4103" t="str">
        <f t="shared" si="287"/>
        <v xml:space="preserve">destituo destituere destitui destitutum </v>
      </c>
      <c r="D4103" t="str">
        <f t="shared" si="290"/>
        <v>destituo</v>
      </c>
      <c r="E4103" t="s">
        <v>14044</v>
      </c>
      <c r="F4103" t="s">
        <v>14045</v>
      </c>
      <c r="G4103" t="s">
        <v>66</v>
      </c>
      <c r="I4103">
        <v>3</v>
      </c>
      <c r="J4103">
        <v>0</v>
      </c>
      <c r="K4103">
        <v>0</v>
      </c>
      <c r="L4103" t="s">
        <v>24</v>
      </c>
      <c r="M4103" t="str">
        <f t="shared" si="288"/>
        <v>http://logeion.uchicago.edu/index.html#destituo</v>
      </c>
    </row>
    <row r="4104" spans="1:13" ht="15" customHeight="1" x14ac:dyDescent="0.2">
      <c r="A4104" t="s">
        <v>14047</v>
      </c>
      <c r="B4104" t="s">
        <v>14048</v>
      </c>
      <c r="C4104" t="str">
        <f t="shared" si="287"/>
        <v>destringo –stringere –strinxi –strictum</v>
      </c>
      <c r="D4104" t="str">
        <f t="shared" si="290"/>
        <v>destringo</v>
      </c>
      <c r="E4104" t="s">
        <v>14049</v>
      </c>
      <c r="F4104" t="s">
        <v>14049</v>
      </c>
      <c r="G4104" t="s">
        <v>66</v>
      </c>
      <c r="I4104">
        <v>3</v>
      </c>
      <c r="J4104">
        <v>0</v>
      </c>
      <c r="K4104">
        <v>0</v>
      </c>
      <c r="L4104" t="s">
        <v>24</v>
      </c>
      <c r="M4104" t="str">
        <f t="shared" si="288"/>
        <v>http://logeion.uchicago.edu/index.html#destringo</v>
      </c>
    </row>
    <row r="4105" spans="1:13" ht="15" customHeight="1" x14ac:dyDescent="0.2">
      <c r="A4105" t="s">
        <v>14050</v>
      </c>
      <c r="B4105" t="s">
        <v>14051</v>
      </c>
      <c r="C4105" t="str">
        <f t="shared" si="287"/>
        <v>destructio –onis f.</v>
      </c>
      <c r="D4105" t="str">
        <f t="shared" si="290"/>
        <v>destructio</v>
      </c>
      <c r="E4105" t="s">
        <v>9025</v>
      </c>
      <c r="F4105" t="s">
        <v>14052</v>
      </c>
      <c r="G4105" t="s">
        <v>29</v>
      </c>
      <c r="H4105">
        <v>3</v>
      </c>
      <c r="I4105">
        <v>0</v>
      </c>
      <c r="J4105">
        <v>0</v>
      </c>
      <c r="K4105">
        <v>0</v>
      </c>
      <c r="L4105" t="s">
        <v>19</v>
      </c>
      <c r="M4105" t="str">
        <f t="shared" si="288"/>
        <v>http://logeion.uchicago.edu/index.html#destructio</v>
      </c>
    </row>
    <row r="4106" spans="1:13" ht="15" customHeight="1" x14ac:dyDescent="0.2">
      <c r="A4106" t="s">
        <v>14053</v>
      </c>
      <c r="B4106" t="s">
        <v>14054</v>
      </c>
      <c r="C4106" t="str">
        <f t="shared" si="287"/>
        <v>destruo –ere –struxi –structus</v>
      </c>
      <c r="D4106" t="str">
        <f t="shared" si="290"/>
        <v>destruo</v>
      </c>
      <c r="E4106" t="s">
        <v>13463</v>
      </c>
      <c r="F4106" t="s">
        <v>14055</v>
      </c>
      <c r="G4106" t="s">
        <v>66</v>
      </c>
      <c r="I4106">
        <v>3</v>
      </c>
      <c r="J4106">
        <v>0</v>
      </c>
      <c r="K4106">
        <v>0</v>
      </c>
      <c r="L4106" t="s">
        <v>24</v>
      </c>
      <c r="M4106" t="str">
        <f t="shared" si="288"/>
        <v>http://logeion.uchicago.edu/index.html#destruo</v>
      </c>
    </row>
    <row r="4107" spans="1:13" ht="15" customHeight="1" x14ac:dyDescent="0.2">
      <c r="A4107" t="s">
        <v>14058</v>
      </c>
      <c r="B4107" t="s">
        <v>14059</v>
      </c>
      <c r="C4107" t="str">
        <f t="shared" si="287"/>
        <v>desuesco –ere –suevi –suetus</v>
      </c>
      <c r="D4107" t="str">
        <f t="shared" si="290"/>
        <v>desuesco</v>
      </c>
      <c r="E4107" t="s">
        <v>14060</v>
      </c>
      <c r="F4107" t="s">
        <v>14061</v>
      </c>
      <c r="G4107" t="s">
        <v>66</v>
      </c>
      <c r="I4107">
        <v>3</v>
      </c>
      <c r="J4107">
        <v>0</v>
      </c>
      <c r="K4107">
        <v>0</v>
      </c>
      <c r="L4107" t="s">
        <v>24</v>
      </c>
      <c r="M4107" t="str">
        <f t="shared" si="288"/>
        <v>http://logeion.uchicago.edu/index.html#desuesco</v>
      </c>
    </row>
    <row r="4108" spans="1:13" ht="15" customHeight="1" x14ac:dyDescent="0.2">
      <c r="A4108" t="s">
        <v>14063</v>
      </c>
      <c r="B4108" t="s">
        <v>14064</v>
      </c>
      <c r="C4108" t="str">
        <f t="shared" si="287"/>
        <v>desultor –oris m.</v>
      </c>
      <c r="D4108" t="str">
        <f t="shared" si="290"/>
        <v>desultor</v>
      </c>
      <c r="E4108" t="s">
        <v>14065</v>
      </c>
      <c r="F4108" t="s">
        <v>14066</v>
      </c>
      <c r="G4108" t="s">
        <v>29</v>
      </c>
      <c r="H4108">
        <v>3</v>
      </c>
      <c r="I4108">
        <v>0</v>
      </c>
      <c r="J4108">
        <v>0</v>
      </c>
      <c r="K4108">
        <v>0</v>
      </c>
      <c r="L4108" t="s">
        <v>19</v>
      </c>
      <c r="M4108" t="str">
        <f t="shared" si="288"/>
        <v>http://logeion.uchicago.edu/index.html#desultor</v>
      </c>
    </row>
    <row r="4109" spans="1:13" ht="15" customHeight="1" x14ac:dyDescent="0.2">
      <c r="A4109" t="s">
        <v>14067</v>
      </c>
      <c r="B4109" t="s">
        <v>14068</v>
      </c>
      <c r="C4109" t="str">
        <f t="shared" si="287"/>
        <v>desum deesse defui</v>
      </c>
      <c r="D4109" t="str">
        <f t="shared" si="290"/>
        <v>desum</v>
      </c>
      <c r="E4109" t="s">
        <v>14069</v>
      </c>
      <c r="F4109" t="s">
        <v>14070</v>
      </c>
      <c r="G4109" t="s">
        <v>80</v>
      </c>
      <c r="I4109">
        <v>5</v>
      </c>
      <c r="J4109">
        <v>0</v>
      </c>
      <c r="K4109">
        <v>0</v>
      </c>
      <c r="L4109" t="s">
        <v>24</v>
      </c>
      <c r="M4109" t="str">
        <f t="shared" si="288"/>
        <v>http://logeion.uchicago.edu/index.html#desum</v>
      </c>
    </row>
    <row r="4110" spans="1:13" ht="15" customHeight="1" x14ac:dyDescent="0.2">
      <c r="A4110" t="s">
        <v>14072</v>
      </c>
      <c r="B4110" t="s">
        <v>14073</v>
      </c>
      <c r="C4110" t="str">
        <f t="shared" si="287"/>
        <v>desuper</v>
      </c>
      <c r="D4110" t="s">
        <v>14073</v>
      </c>
      <c r="E4110" t="s">
        <v>14074</v>
      </c>
      <c r="F4110" t="s">
        <v>14075</v>
      </c>
      <c r="G4110" t="s">
        <v>89</v>
      </c>
      <c r="I4110">
        <v>0</v>
      </c>
      <c r="J4110">
        <v>0</v>
      </c>
      <c r="K4110">
        <v>0</v>
      </c>
      <c r="L4110" t="s">
        <v>90</v>
      </c>
      <c r="M4110" t="str">
        <f t="shared" si="288"/>
        <v>http://logeion.uchicago.edu/index.html#dēsuper</v>
      </c>
    </row>
    <row r="4111" spans="1:13" ht="15" customHeight="1" x14ac:dyDescent="0.2">
      <c r="A4111" t="s">
        <v>14078</v>
      </c>
      <c r="B4111" t="s">
        <v>14079</v>
      </c>
      <c r="C4111" t="str">
        <f t="shared" si="287"/>
        <v>detego –ere –texi –tectus</v>
      </c>
      <c r="D4111" t="str">
        <f t="shared" ref="D4111:D4142" si="291">IF(ISBLANK(B4111),0,LEFT( C4111, FIND( " ", C4111 ) - 1 ))</f>
        <v>detego</v>
      </c>
      <c r="E4111" t="s">
        <v>14080</v>
      </c>
      <c r="F4111" t="s">
        <v>14081</v>
      </c>
      <c r="G4111" t="s">
        <v>66</v>
      </c>
      <c r="I4111">
        <v>3</v>
      </c>
      <c r="J4111">
        <v>0</v>
      </c>
      <c r="K4111">
        <v>0</v>
      </c>
      <c r="L4111" t="s">
        <v>24</v>
      </c>
      <c r="M4111" t="str">
        <f t="shared" si="288"/>
        <v>http://logeion.uchicago.edu/index.html#detego</v>
      </c>
    </row>
    <row r="4112" spans="1:13" ht="15" customHeight="1" x14ac:dyDescent="0.2">
      <c r="A4112" t="s">
        <v>14084</v>
      </c>
      <c r="B4112" t="s">
        <v>61564</v>
      </c>
      <c r="C4112" t="str">
        <f t="shared" si="287"/>
        <v>detergeo –ere or detergo –ere –tersi –tersum</v>
      </c>
      <c r="D4112" t="str">
        <f t="shared" si="291"/>
        <v>detergeo</v>
      </c>
      <c r="E4112" t="s">
        <v>54093</v>
      </c>
      <c r="F4112" t="s">
        <v>54093</v>
      </c>
      <c r="G4112" t="s">
        <v>95</v>
      </c>
      <c r="I4112">
        <v>2</v>
      </c>
      <c r="J4112">
        <v>0</v>
      </c>
      <c r="K4112">
        <v>0</v>
      </c>
      <c r="L4112" t="s">
        <v>24</v>
      </c>
      <c r="M4112" t="str">
        <f t="shared" si="288"/>
        <v>http://logeion.uchicago.edu/index.html#detergeo</v>
      </c>
    </row>
    <row r="4113" spans="1:13" ht="15" customHeight="1" x14ac:dyDescent="0.2">
      <c r="A4113" t="s">
        <v>14086</v>
      </c>
      <c r="B4113" t="s">
        <v>14087</v>
      </c>
      <c r="C4113" t="str">
        <f t="shared" si="287"/>
        <v>deterior deterior deterius; deterior –ius; deterrimus –a –um</v>
      </c>
      <c r="D4113" t="str">
        <f t="shared" si="291"/>
        <v>deterior</v>
      </c>
      <c r="E4113" t="s">
        <v>14088</v>
      </c>
      <c r="F4113" t="s">
        <v>14088</v>
      </c>
      <c r="G4113" t="s">
        <v>8973</v>
      </c>
      <c r="H4113">
        <v>3</v>
      </c>
      <c r="I4113">
        <v>0</v>
      </c>
      <c r="J4113">
        <v>0</v>
      </c>
      <c r="K4113">
        <v>0</v>
      </c>
      <c r="L4113" t="s">
        <v>36</v>
      </c>
      <c r="M4113" t="str">
        <f t="shared" si="288"/>
        <v>http://logeion.uchicago.edu/index.html#deterior</v>
      </c>
    </row>
    <row r="4114" spans="1:13" ht="15" customHeight="1" x14ac:dyDescent="0.2">
      <c r="A4114" t="s">
        <v>14089</v>
      </c>
      <c r="B4114" t="s">
        <v>14090</v>
      </c>
      <c r="C4114" t="str">
        <f t="shared" si="287"/>
        <v>deterioro –are</v>
      </c>
      <c r="D4114" t="str">
        <f t="shared" si="291"/>
        <v>deterioro</v>
      </c>
      <c r="E4114" t="s">
        <v>14091</v>
      </c>
      <c r="F4114" t="s">
        <v>14092</v>
      </c>
      <c r="G4114" t="s">
        <v>23</v>
      </c>
      <c r="I4114">
        <v>1</v>
      </c>
      <c r="J4114">
        <v>0</v>
      </c>
      <c r="K4114">
        <v>0</v>
      </c>
      <c r="L4114" t="s">
        <v>24</v>
      </c>
      <c r="M4114" t="str">
        <f t="shared" si="288"/>
        <v>http://logeion.uchicago.edu/index.html#deterioro</v>
      </c>
    </row>
    <row r="4115" spans="1:13" ht="15" customHeight="1" x14ac:dyDescent="0.2">
      <c r="A4115" t="s">
        <v>14095</v>
      </c>
      <c r="B4115" t="s">
        <v>54772</v>
      </c>
      <c r="C4115" t="str">
        <f t="shared" si="287"/>
        <v>detero deterere deterui deteritum</v>
      </c>
      <c r="D4115" t="str">
        <f t="shared" si="291"/>
        <v>detero</v>
      </c>
      <c r="E4115" t="s">
        <v>54773</v>
      </c>
      <c r="F4115" t="s">
        <v>54773</v>
      </c>
      <c r="G4115" t="s">
        <v>66</v>
      </c>
      <c r="I4115">
        <v>3</v>
      </c>
      <c r="J4115">
        <v>0</v>
      </c>
      <c r="K4115">
        <v>0</v>
      </c>
      <c r="L4115" t="s">
        <v>24</v>
      </c>
      <c r="M4115" t="str">
        <f t="shared" si="288"/>
        <v>http://logeion.uchicago.edu/index.html#detero</v>
      </c>
    </row>
    <row r="4116" spans="1:13" ht="15" customHeight="1" x14ac:dyDescent="0.2">
      <c r="A4116" t="s">
        <v>14096</v>
      </c>
      <c r="B4116" t="s">
        <v>14097</v>
      </c>
      <c r="C4116" t="str">
        <f t="shared" si="287"/>
        <v>deterreo deterrere deterrui deterritus</v>
      </c>
      <c r="D4116" t="str">
        <f t="shared" si="291"/>
        <v>deterreo</v>
      </c>
      <c r="E4116" t="s">
        <v>14098</v>
      </c>
      <c r="F4116" t="s">
        <v>14098</v>
      </c>
      <c r="G4116" t="s">
        <v>95</v>
      </c>
      <c r="I4116">
        <v>2</v>
      </c>
      <c r="J4116">
        <v>0</v>
      </c>
      <c r="K4116">
        <v>0</v>
      </c>
      <c r="L4116" t="s">
        <v>24</v>
      </c>
      <c r="M4116" t="str">
        <f t="shared" si="288"/>
        <v>http://logeion.uchicago.edu/index.html#deterreo</v>
      </c>
    </row>
    <row r="4117" spans="1:13" ht="15" customHeight="1" x14ac:dyDescent="0.2">
      <c r="A4117" t="s">
        <v>14099</v>
      </c>
      <c r="B4117" t="s">
        <v>60143</v>
      </c>
      <c r="C4117" t="str">
        <f t="shared" si="287"/>
        <v>detestabilis –e </v>
      </c>
      <c r="D4117" t="str">
        <f t="shared" si="291"/>
        <v>detestabilis</v>
      </c>
      <c r="E4117" t="s">
        <v>60000</v>
      </c>
      <c r="F4117" t="s">
        <v>59999</v>
      </c>
      <c r="G4117" t="s">
        <v>155</v>
      </c>
      <c r="H4117">
        <v>3</v>
      </c>
      <c r="I4117">
        <v>0</v>
      </c>
      <c r="J4117">
        <v>0</v>
      </c>
      <c r="K4117">
        <v>0</v>
      </c>
      <c r="L4117" t="s">
        <v>36</v>
      </c>
      <c r="M4117" t="str">
        <f t="shared" si="288"/>
        <v>http://logeion.uchicago.edu/index.html#detestabilis</v>
      </c>
    </row>
    <row r="4118" spans="1:13" ht="15" customHeight="1" x14ac:dyDescent="0.2">
      <c r="A4118" t="s">
        <v>14101</v>
      </c>
      <c r="B4118" t="s">
        <v>14102</v>
      </c>
      <c r="C4118" t="str">
        <f t="shared" si="287"/>
        <v>detestor detestari detestatus</v>
      </c>
      <c r="D4118" t="str">
        <f t="shared" si="291"/>
        <v>detestor</v>
      </c>
      <c r="E4118" t="s">
        <v>14103</v>
      </c>
      <c r="F4118" t="s">
        <v>14103</v>
      </c>
      <c r="G4118" t="s">
        <v>170</v>
      </c>
      <c r="I4118">
        <v>1</v>
      </c>
      <c r="J4118">
        <v>0</v>
      </c>
      <c r="K4118">
        <v>0</v>
      </c>
      <c r="L4118" t="s">
        <v>24</v>
      </c>
      <c r="M4118" t="str">
        <f t="shared" si="288"/>
        <v>http://logeion.uchicago.edu/index.html#detestor</v>
      </c>
    </row>
    <row r="4119" spans="1:13" ht="15" customHeight="1" x14ac:dyDescent="0.2">
      <c r="A4119" t="s">
        <v>14104</v>
      </c>
      <c r="B4119" t="s">
        <v>14105</v>
      </c>
      <c r="C4119" t="str">
        <f t="shared" ref="C4119:C4182" si="292">SUBSTITUTE(SUBSTITUTE(SUBSTITUTE(SUBSTITUTE(SUBSTITUTE(SUBSTITUTE(SUBSTITUTE(SUBSTITUTE(SUBSTITUTE(SUBSTITUTE(SUBSTITUTE(B4119, "ā", "a"), "ē", "e"), "ī", "i"), "ō", "o"), "ū", "u"), "ȳ", "y"), "Ā", "A"), "Ē", "E"), "Ī", "I"), "Ō", "O"), "Ū", "U")</f>
        <v>detexo –texere –texui –textum</v>
      </c>
      <c r="D4119" t="str">
        <f t="shared" si="291"/>
        <v>detexo</v>
      </c>
      <c r="E4119" t="s">
        <v>14106</v>
      </c>
      <c r="F4119" t="s">
        <v>14107</v>
      </c>
      <c r="G4119" t="s">
        <v>66</v>
      </c>
      <c r="I4119">
        <v>3</v>
      </c>
      <c r="J4119">
        <v>0</v>
      </c>
      <c r="K4119">
        <v>0</v>
      </c>
      <c r="L4119" t="s">
        <v>24</v>
      </c>
      <c r="M4119" t="str">
        <f t="shared" si="288"/>
        <v>http://logeion.uchicago.edu/index.html#detexo</v>
      </c>
    </row>
    <row r="4120" spans="1:13" ht="15" customHeight="1" x14ac:dyDescent="0.2">
      <c r="A4120" t="s">
        <v>14108</v>
      </c>
      <c r="B4120" t="s">
        <v>14109</v>
      </c>
      <c r="C4120" t="str">
        <f t="shared" si="292"/>
        <v>detineo –ere –ui –tentus</v>
      </c>
      <c r="D4120" t="str">
        <f t="shared" si="291"/>
        <v>detineo</v>
      </c>
      <c r="E4120" t="s">
        <v>14110</v>
      </c>
      <c r="F4120" t="s">
        <v>14111</v>
      </c>
      <c r="G4120" t="s">
        <v>95</v>
      </c>
      <c r="I4120">
        <v>2</v>
      </c>
      <c r="J4120">
        <v>0</v>
      </c>
      <c r="K4120">
        <v>0</v>
      </c>
      <c r="L4120" t="s">
        <v>24</v>
      </c>
      <c r="M4120" t="str">
        <f t="shared" si="288"/>
        <v>http://logeion.uchicago.edu/index.html#detineo</v>
      </c>
    </row>
    <row r="4121" spans="1:13" ht="15" customHeight="1" x14ac:dyDescent="0.2">
      <c r="A4121" t="s">
        <v>14112</v>
      </c>
      <c r="B4121" t="s">
        <v>56112</v>
      </c>
      <c r="C4121" t="str">
        <f t="shared" si="292"/>
        <v>detondeo detondere detondi detonsum</v>
      </c>
      <c r="D4121" t="str">
        <f t="shared" si="291"/>
        <v>detondeo</v>
      </c>
      <c r="E4121" t="s">
        <v>56113</v>
      </c>
      <c r="F4121" t="s">
        <v>56113</v>
      </c>
      <c r="G4121" t="s">
        <v>95</v>
      </c>
      <c r="I4121">
        <v>2</v>
      </c>
      <c r="J4121">
        <v>0</v>
      </c>
      <c r="K4121">
        <v>0</v>
      </c>
      <c r="L4121" t="s">
        <v>24</v>
      </c>
      <c r="M4121" t="str">
        <f t="shared" si="288"/>
        <v>http://logeion.uchicago.edu/index.html#detondeo</v>
      </c>
    </row>
    <row r="4122" spans="1:13" ht="15" customHeight="1" x14ac:dyDescent="0.2">
      <c r="A4122" t="s">
        <v>14113</v>
      </c>
      <c r="B4122" t="s">
        <v>14114</v>
      </c>
      <c r="C4122" t="str">
        <f t="shared" si="292"/>
        <v>detono –ere –tonui</v>
      </c>
      <c r="D4122" t="str">
        <f t="shared" si="291"/>
        <v>detono</v>
      </c>
      <c r="E4122" t="s">
        <v>14115</v>
      </c>
      <c r="F4122" t="s">
        <v>14116</v>
      </c>
      <c r="G4122" t="s">
        <v>66</v>
      </c>
      <c r="I4122">
        <v>3</v>
      </c>
      <c r="J4122">
        <v>0</v>
      </c>
      <c r="K4122">
        <v>0</v>
      </c>
      <c r="L4122" t="s">
        <v>24</v>
      </c>
      <c r="M4122" t="str">
        <f t="shared" si="288"/>
        <v>http://logeion.uchicago.edu/index.html#detono</v>
      </c>
    </row>
    <row r="4123" spans="1:13" ht="15" customHeight="1" x14ac:dyDescent="0.2">
      <c r="A4123" t="s">
        <v>14117</v>
      </c>
      <c r="B4123" t="s">
        <v>14118</v>
      </c>
      <c r="C4123" t="str">
        <f t="shared" si="292"/>
        <v>detorqueo –ere –torsi –tortus</v>
      </c>
      <c r="D4123" t="str">
        <f t="shared" si="291"/>
        <v>detorqueo</v>
      </c>
      <c r="E4123" t="s">
        <v>14119</v>
      </c>
      <c r="F4123" t="s">
        <v>14120</v>
      </c>
      <c r="G4123" t="s">
        <v>95</v>
      </c>
      <c r="I4123">
        <v>2</v>
      </c>
      <c r="J4123">
        <v>0</v>
      </c>
      <c r="K4123">
        <v>0</v>
      </c>
      <c r="L4123" t="s">
        <v>24</v>
      </c>
      <c r="M4123" t="str">
        <f t="shared" si="288"/>
        <v>http://logeion.uchicago.edu/index.html#detorqueo</v>
      </c>
    </row>
    <row r="4124" spans="1:13" ht="15" customHeight="1" x14ac:dyDescent="0.2">
      <c r="A4124" t="s">
        <v>14122</v>
      </c>
      <c r="B4124" t="s">
        <v>14123</v>
      </c>
      <c r="C4124" t="str">
        <f t="shared" si="292"/>
        <v>detracto detractare detractavi detractatus</v>
      </c>
      <c r="D4124" t="str">
        <f t="shared" si="291"/>
        <v>detracto</v>
      </c>
      <c r="E4124" t="s">
        <v>14124</v>
      </c>
      <c r="F4124" t="s">
        <v>14124</v>
      </c>
      <c r="G4124" t="s">
        <v>23</v>
      </c>
      <c r="I4124">
        <v>1</v>
      </c>
      <c r="J4124">
        <v>0</v>
      </c>
      <c r="K4124">
        <v>0</v>
      </c>
      <c r="L4124" t="s">
        <v>24</v>
      </c>
      <c r="M4124" t="str">
        <f t="shared" si="288"/>
        <v>http://logeion.uchicago.edu/index.html#detracto</v>
      </c>
    </row>
    <row r="4125" spans="1:13" ht="15" customHeight="1" x14ac:dyDescent="0.2">
      <c r="A4125" t="s">
        <v>14125</v>
      </c>
      <c r="B4125" t="s">
        <v>61719</v>
      </c>
      <c r="C4125" t="str">
        <f t="shared" si="292"/>
        <v xml:space="preserve">detractor –oris m. </v>
      </c>
      <c r="D4125" t="str">
        <f t="shared" si="291"/>
        <v>detractor</v>
      </c>
      <c r="E4125" t="s">
        <v>61891</v>
      </c>
      <c r="F4125" t="s">
        <v>61891</v>
      </c>
      <c r="G4125" t="s">
        <v>29</v>
      </c>
      <c r="H4125">
        <v>3</v>
      </c>
      <c r="I4125">
        <v>0</v>
      </c>
      <c r="J4125">
        <v>0</v>
      </c>
      <c r="K4125">
        <v>0</v>
      </c>
      <c r="L4125" t="s">
        <v>19</v>
      </c>
      <c r="M4125" t="str">
        <f t="shared" si="288"/>
        <v>http://logeion.uchicago.edu/index.html#detractor</v>
      </c>
    </row>
    <row r="4126" spans="1:13" ht="15" customHeight="1" x14ac:dyDescent="0.2">
      <c r="A4126" t="s">
        <v>14126</v>
      </c>
      <c r="B4126" t="s">
        <v>14127</v>
      </c>
      <c r="C4126" t="str">
        <f t="shared" si="292"/>
        <v>detraho –ere –traxi –tractum</v>
      </c>
      <c r="D4126" t="str">
        <f t="shared" si="291"/>
        <v>detraho</v>
      </c>
      <c r="E4126" t="s">
        <v>14128</v>
      </c>
      <c r="F4126" t="s">
        <v>14128</v>
      </c>
      <c r="G4126" t="s">
        <v>66</v>
      </c>
      <c r="I4126">
        <v>3</v>
      </c>
      <c r="J4126">
        <v>0</v>
      </c>
      <c r="K4126">
        <v>0</v>
      </c>
      <c r="L4126" t="s">
        <v>24</v>
      </c>
      <c r="M4126" t="str">
        <f t="shared" si="288"/>
        <v>http://logeion.uchicago.edu/index.html#detraho</v>
      </c>
    </row>
    <row r="4127" spans="1:13" ht="15" customHeight="1" x14ac:dyDescent="0.2">
      <c r="A4127" t="s">
        <v>56825</v>
      </c>
      <c r="B4127" t="s">
        <v>59561</v>
      </c>
      <c r="C4127" t="str">
        <f t="shared" si="292"/>
        <v>detrectator or detractator –oris m.</v>
      </c>
      <c r="D4127" t="str">
        <f t="shared" si="291"/>
        <v>detrectator</v>
      </c>
      <c r="E4127" t="s">
        <v>59562</v>
      </c>
      <c r="F4127" t="s">
        <v>59562</v>
      </c>
      <c r="G4127" t="s">
        <v>29</v>
      </c>
      <c r="H4127">
        <v>3</v>
      </c>
      <c r="L4127" t="s">
        <v>19</v>
      </c>
      <c r="M4127" t="str">
        <f t="shared" si="288"/>
        <v>http://logeion.uchicago.edu/index.html#detrectator</v>
      </c>
    </row>
    <row r="4128" spans="1:13" ht="15" customHeight="1" x14ac:dyDescent="0.2">
      <c r="A4128" t="s">
        <v>14129</v>
      </c>
      <c r="B4128" t="s">
        <v>14130</v>
      </c>
      <c r="C4128" t="str">
        <f t="shared" si="292"/>
        <v>detrecto –trectare</v>
      </c>
      <c r="D4128" t="str">
        <f t="shared" si="291"/>
        <v>detrecto</v>
      </c>
      <c r="E4128" t="s">
        <v>14131</v>
      </c>
      <c r="F4128" t="s">
        <v>14132</v>
      </c>
      <c r="G4128" t="s">
        <v>23</v>
      </c>
      <c r="I4128">
        <v>1</v>
      </c>
      <c r="J4128">
        <v>0</v>
      </c>
      <c r="K4128">
        <v>0</v>
      </c>
      <c r="L4128" t="s">
        <v>24</v>
      </c>
      <c r="M4128" t="str">
        <f t="shared" si="288"/>
        <v>http://logeion.uchicago.edu/index.html#detrecto</v>
      </c>
    </row>
    <row r="4129" spans="1:13" ht="15" customHeight="1" x14ac:dyDescent="0.2">
      <c r="A4129" t="s">
        <v>14133</v>
      </c>
      <c r="B4129" t="s">
        <v>14134</v>
      </c>
      <c r="C4129" t="str">
        <f t="shared" si="292"/>
        <v>detrimentosus –a –um</v>
      </c>
      <c r="D4129" t="str">
        <f t="shared" si="291"/>
        <v>detrimentosus</v>
      </c>
      <c r="E4129" t="s">
        <v>14135</v>
      </c>
      <c r="F4129" t="s">
        <v>14135</v>
      </c>
      <c r="G4129" t="s">
        <v>61</v>
      </c>
      <c r="H4129">
        <v>1</v>
      </c>
      <c r="I4129">
        <v>0</v>
      </c>
      <c r="J4129">
        <v>0</v>
      </c>
      <c r="K4129">
        <v>0</v>
      </c>
      <c r="L4129" t="s">
        <v>36</v>
      </c>
      <c r="M4129" t="str">
        <f t="shared" si="288"/>
        <v>http://logeion.uchicago.edu/index.html#detrimentosus</v>
      </c>
    </row>
    <row r="4130" spans="1:13" ht="15" customHeight="1" x14ac:dyDescent="0.2">
      <c r="A4130" t="s">
        <v>14136</v>
      </c>
      <c r="B4130" t="s">
        <v>14137</v>
      </c>
      <c r="C4130" t="str">
        <f t="shared" si="292"/>
        <v>detrimentum detrimenti n.</v>
      </c>
      <c r="D4130" t="str">
        <f t="shared" si="291"/>
        <v>detrimentum</v>
      </c>
      <c r="E4130" t="s">
        <v>14138</v>
      </c>
      <c r="F4130" t="s">
        <v>14138</v>
      </c>
      <c r="G4130" t="s">
        <v>21</v>
      </c>
      <c r="H4130">
        <v>2</v>
      </c>
      <c r="I4130">
        <v>0</v>
      </c>
      <c r="J4130">
        <v>0</v>
      </c>
      <c r="K4130">
        <v>0</v>
      </c>
      <c r="L4130" t="s">
        <v>19</v>
      </c>
      <c r="M4130" t="str">
        <f t="shared" si="288"/>
        <v>http://logeion.uchicago.edu/index.html#detrimentum</v>
      </c>
    </row>
    <row r="4131" spans="1:13" ht="15" customHeight="1" x14ac:dyDescent="0.2">
      <c r="A4131" t="s">
        <v>14139</v>
      </c>
      <c r="B4131" t="s">
        <v>14140</v>
      </c>
      <c r="C4131" t="str">
        <f t="shared" si="292"/>
        <v>detrudo –ere –trusi –trusus</v>
      </c>
      <c r="D4131" t="str">
        <f t="shared" si="291"/>
        <v>detrudo</v>
      </c>
      <c r="E4131" t="s">
        <v>14141</v>
      </c>
      <c r="F4131" t="s">
        <v>14142</v>
      </c>
      <c r="G4131" t="s">
        <v>66</v>
      </c>
      <c r="I4131">
        <v>3</v>
      </c>
      <c r="J4131">
        <v>0</v>
      </c>
      <c r="K4131">
        <v>0</v>
      </c>
      <c r="L4131" t="s">
        <v>24</v>
      </c>
      <c r="M4131" t="str">
        <f t="shared" ref="M4131:M4194" si="293">"http://logeion.uchicago.edu/index.html#"&amp;D4131</f>
        <v>http://logeion.uchicago.edu/index.html#detrudo</v>
      </c>
    </row>
    <row r="4132" spans="1:13" ht="15" customHeight="1" x14ac:dyDescent="0.2">
      <c r="A4132" t="s">
        <v>55319</v>
      </c>
      <c r="B4132" t="s">
        <v>55320</v>
      </c>
      <c r="C4132" t="str">
        <f t="shared" si="292"/>
        <v>detumesco detumescere detumui</v>
      </c>
      <c r="D4132" t="str">
        <f t="shared" si="291"/>
        <v>detumesco</v>
      </c>
      <c r="E4132" t="s">
        <v>55321</v>
      </c>
      <c r="F4132" t="s">
        <v>55321</v>
      </c>
      <c r="G4132" t="s">
        <v>66</v>
      </c>
      <c r="I4132">
        <v>3</v>
      </c>
      <c r="J4132">
        <v>0</v>
      </c>
      <c r="K4132">
        <v>0</v>
      </c>
      <c r="L4132" t="s">
        <v>24</v>
      </c>
      <c r="M4132" t="str">
        <f t="shared" si="293"/>
        <v>http://logeion.uchicago.edu/index.html#detumesco</v>
      </c>
    </row>
    <row r="4133" spans="1:13" ht="15" customHeight="1" x14ac:dyDescent="0.2">
      <c r="A4133" t="s">
        <v>14144</v>
      </c>
      <c r="B4133" t="s">
        <v>14145</v>
      </c>
      <c r="C4133" t="str">
        <f t="shared" si="292"/>
        <v>deturbo deturbare deturbavi deturbatus</v>
      </c>
      <c r="D4133" t="str">
        <f t="shared" si="291"/>
        <v>deturbo</v>
      </c>
      <c r="E4133" t="s">
        <v>14146</v>
      </c>
      <c r="F4133" t="s">
        <v>14147</v>
      </c>
      <c r="G4133" t="s">
        <v>23</v>
      </c>
      <c r="I4133">
        <v>1</v>
      </c>
      <c r="J4133">
        <v>0</v>
      </c>
      <c r="K4133">
        <v>0</v>
      </c>
      <c r="L4133" t="s">
        <v>24</v>
      </c>
      <c r="M4133" t="str">
        <f t="shared" si="293"/>
        <v>http://logeion.uchicago.edu/index.html#deturbo</v>
      </c>
    </row>
    <row r="4134" spans="1:13" ht="15" customHeight="1" x14ac:dyDescent="0.2">
      <c r="A4134" t="s">
        <v>14148</v>
      </c>
      <c r="B4134" t="s">
        <v>14149</v>
      </c>
      <c r="C4134" t="str">
        <f t="shared" si="292"/>
        <v>deturpo –are</v>
      </c>
      <c r="D4134" t="str">
        <f t="shared" si="291"/>
        <v>deturpo</v>
      </c>
      <c r="E4134" t="s">
        <v>14150</v>
      </c>
      <c r="F4134" t="s">
        <v>14150</v>
      </c>
      <c r="G4134" t="s">
        <v>23</v>
      </c>
      <c r="I4134">
        <v>1</v>
      </c>
      <c r="J4134">
        <v>0</v>
      </c>
      <c r="K4134">
        <v>0</v>
      </c>
      <c r="L4134" t="s">
        <v>24</v>
      </c>
      <c r="M4134" t="str">
        <f t="shared" si="293"/>
        <v>http://logeion.uchicago.edu/index.html#deturpo</v>
      </c>
    </row>
    <row r="4135" spans="1:13" ht="15" customHeight="1" x14ac:dyDescent="0.2">
      <c r="A4135" t="s">
        <v>14155</v>
      </c>
      <c r="B4135" t="s">
        <v>14156</v>
      </c>
      <c r="C4135" t="str">
        <f t="shared" si="292"/>
        <v>Deucalion –onis m.</v>
      </c>
      <c r="D4135" t="str">
        <f t="shared" si="291"/>
        <v>Deucalion</v>
      </c>
      <c r="E4135" t="s">
        <v>14157</v>
      </c>
      <c r="F4135" t="s">
        <v>14158</v>
      </c>
      <c r="G4135" t="s">
        <v>29</v>
      </c>
      <c r="H4135">
        <v>3</v>
      </c>
      <c r="I4135">
        <v>0</v>
      </c>
      <c r="J4135">
        <v>0</v>
      </c>
      <c r="K4135">
        <v>1</v>
      </c>
      <c r="L4135" t="s">
        <v>19</v>
      </c>
      <c r="M4135" t="str">
        <f t="shared" si="293"/>
        <v>http://logeion.uchicago.edu/index.html#Deucalion</v>
      </c>
    </row>
    <row r="4136" spans="1:13" ht="15" customHeight="1" x14ac:dyDescent="0.2">
      <c r="A4136" t="s">
        <v>53349</v>
      </c>
      <c r="B4136" t="s">
        <v>55322</v>
      </c>
      <c r="C4136" t="str">
        <f t="shared" si="292"/>
        <v>deurode or deuro de</v>
      </c>
      <c r="D4136" t="str">
        <f t="shared" si="291"/>
        <v>deurode</v>
      </c>
      <c r="E4136" t="s">
        <v>53350</v>
      </c>
      <c r="F4136" t="s">
        <v>53350</v>
      </c>
      <c r="G4136" t="s">
        <v>1995</v>
      </c>
      <c r="I4136">
        <v>0</v>
      </c>
      <c r="J4136">
        <v>0</v>
      </c>
      <c r="K4136">
        <v>0</v>
      </c>
      <c r="L4136" t="s">
        <v>1996</v>
      </c>
      <c r="M4136" t="str">
        <f t="shared" si="293"/>
        <v>http://logeion.uchicago.edu/index.html#deurode</v>
      </c>
    </row>
    <row r="4137" spans="1:13" ht="15" customHeight="1" x14ac:dyDescent="0.2">
      <c r="A4137" t="s">
        <v>14236</v>
      </c>
      <c r="B4137" t="s">
        <v>14237</v>
      </c>
      <c r="C4137" t="str">
        <f t="shared" si="292"/>
        <v>deus dei m.</v>
      </c>
      <c r="D4137" t="str">
        <f t="shared" si="291"/>
        <v>deus</v>
      </c>
      <c r="E4137" t="s">
        <v>14238</v>
      </c>
      <c r="F4137" t="s">
        <v>14238</v>
      </c>
      <c r="G4137" t="s">
        <v>21</v>
      </c>
      <c r="H4137">
        <v>2</v>
      </c>
      <c r="I4137">
        <v>0</v>
      </c>
      <c r="J4137">
        <v>0</v>
      </c>
      <c r="K4137">
        <v>0</v>
      </c>
      <c r="L4137" t="s">
        <v>19</v>
      </c>
      <c r="M4137" t="str">
        <f t="shared" si="293"/>
        <v>http://logeion.uchicago.edu/index.html#deus</v>
      </c>
    </row>
    <row r="4138" spans="1:13" ht="15" customHeight="1" x14ac:dyDescent="0.2">
      <c r="A4138" t="s">
        <v>14151</v>
      </c>
      <c r="B4138" t="s">
        <v>14152</v>
      </c>
      <c r="C4138" t="str">
        <f t="shared" si="292"/>
        <v>devasto –vastare –vastavi –vastatus</v>
      </c>
      <c r="D4138" t="str">
        <f t="shared" si="291"/>
        <v>devasto</v>
      </c>
      <c r="E4138" t="s">
        <v>14153</v>
      </c>
      <c r="F4138" t="s">
        <v>14154</v>
      </c>
      <c r="G4138" t="s">
        <v>23</v>
      </c>
      <c r="I4138">
        <v>1</v>
      </c>
      <c r="J4138">
        <v>0</v>
      </c>
      <c r="K4138">
        <v>0</v>
      </c>
      <c r="L4138" t="s">
        <v>24</v>
      </c>
      <c r="M4138" t="str">
        <f t="shared" si="293"/>
        <v>http://logeion.uchicago.edu/index.html#devasto</v>
      </c>
    </row>
    <row r="4139" spans="1:13" ht="15" customHeight="1" x14ac:dyDescent="0.2">
      <c r="A4139" t="s">
        <v>14160</v>
      </c>
      <c r="B4139" t="s">
        <v>14161</v>
      </c>
      <c r="C4139" t="str">
        <f t="shared" si="292"/>
        <v>deveho –vehere –vexi –vectum</v>
      </c>
      <c r="D4139" t="str">
        <f t="shared" si="291"/>
        <v>deveho</v>
      </c>
      <c r="E4139" t="s">
        <v>14162</v>
      </c>
      <c r="F4139" t="s">
        <v>14163</v>
      </c>
      <c r="G4139" t="s">
        <v>66</v>
      </c>
      <c r="I4139">
        <v>3</v>
      </c>
      <c r="J4139">
        <v>0</v>
      </c>
      <c r="K4139">
        <v>0</v>
      </c>
      <c r="L4139" t="s">
        <v>24</v>
      </c>
      <c r="M4139" t="str">
        <f t="shared" si="293"/>
        <v>http://logeion.uchicago.edu/index.html#deveho</v>
      </c>
    </row>
    <row r="4140" spans="1:13" ht="15" customHeight="1" x14ac:dyDescent="0.2">
      <c r="A4140" t="s">
        <v>14164</v>
      </c>
      <c r="B4140" t="s">
        <v>14165</v>
      </c>
      <c r="C4140" t="str">
        <f t="shared" si="292"/>
        <v>devello –vellere –velli or –volsi –volsum</v>
      </c>
      <c r="D4140" t="str">
        <f t="shared" si="291"/>
        <v>devello</v>
      </c>
      <c r="E4140" t="s">
        <v>14166</v>
      </c>
      <c r="F4140" t="s">
        <v>14166</v>
      </c>
      <c r="G4140" t="s">
        <v>66</v>
      </c>
      <c r="I4140">
        <v>3</v>
      </c>
      <c r="J4140">
        <v>0</v>
      </c>
      <c r="K4140">
        <v>0</v>
      </c>
      <c r="L4140" t="s">
        <v>24</v>
      </c>
      <c r="M4140" t="str">
        <f t="shared" si="293"/>
        <v>http://logeion.uchicago.edu/index.html#devello</v>
      </c>
    </row>
    <row r="4141" spans="1:13" ht="15" customHeight="1" x14ac:dyDescent="0.2">
      <c r="A4141" t="s">
        <v>14168</v>
      </c>
      <c r="B4141" t="s">
        <v>14169</v>
      </c>
      <c r="C4141" t="str">
        <f t="shared" si="292"/>
        <v>devenio –ire –veni –ventus</v>
      </c>
      <c r="D4141" t="str">
        <f t="shared" si="291"/>
        <v>devenio</v>
      </c>
      <c r="E4141" t="s">
        <v>14170</v>
      </c>
      <c r="F4141" t="s">
        <v>14171</v>
      </c>
      <c r="G4141" t="s">
        <v>235</v>
      </c>
      <c r="I4141">
        <v>4</v>
      </c>
      <c r="J4141">
        <v>0</v>
      </c>
      <c r="K4141">
        <v>0</v>
      </c>
      <c r="L4141" t="s">
        <v>24</v>
      </c>
      <c r="M4141" t="str">
        <f t="shared" si="293"/>
        <v>http://logeion.uchicago.edu/index.html#devenio</v>
      </c>
    </row>
    <row r="4142" spans="1:13" ht="15" customHeight="1" x14ac:dyDescent="0.2">
      <c r="A4142" t="s">
        <v>55323</v>
      </c>
      <c r="B4142" t="s">
        <v>55722</v>
      </c>
      <c r="C4142" t="str">
        <f t="shared" si="292"/>
        <v>deverbium –(i)i n.</v>
      </c>
      <c r="D4142" t="str">
        <f t="shared" si="291"/>
        <v>deverbium</v>
      </c>
      <c r="E4142" t="s">
        <v>55324</v>
      </c>
      <c r="F4142" t="s">
        <v>55324</v>
      </c>
      <c r="G4142" t="s">
        <v>21</v>
      </c>
      <c r="H4142">
        <v>2</v>
      </c>
      <c r="I4142">
        <v>0</v>
      </c>
      <c r="J4142">
        <v>0</v>
      </c>
      <c r="K4142">
        <v>0</v>
      </c>
      <c r="L4142" t="s">
        <v>19</v>
      </c>
      <c r="M4142" t="str">
        <f t="shared" si="293"/>
        <v>http://logeion.uchicago.edu/index.html#deverbium</v>
      </c>
    </row>
    <row r="4143" spans="1:13" ht="15" customHeight="1" x14ac:dyDescent="0.2">
      <c r="A4143" t="s">
        <v>56186</v>
      </c>
      <c r="B4143" t="s">
        <v>57770</v>
      </c>
      <c r="C4143" t="str">
        <f t="shared" si="292"/>
        <v>devergo –ere</v>
      </c>
      <c r="D4143" t="str">
        <f t="shared" ref="D4143:D4174" si="294">IF(ISBLANK(B4143),0,LEFT( C4143, FIND( " ", C4143 ) - 1 ))</f>
        <v>devergo</v>
      </c>
      <c r="E4143" t="s">
        <v>13944</v>
      </c>
      <c r="F4143" t="s">
        <v>56185</v>
      </c>
      <c r="G4143" t="s">
        <v>66</v>
      </c>
      <c r="I4143">
        <v>3</v>
      </c>
      <c r="L4143" t="s">
        <v>24</v>
      </c>
      <c r="M4143" t="str">
        <f t="shared" si="293"/>
        <v>http://logeion.uchicago.edu/index.html#devergo</v>
      </c>
    </row>
    <row r="4144" spans="1:13" ht="15" customHeight="1" x14ac:dyDescent="0.2">
      <c r="A4144" t="s">
        <v>56826</v>
      </c>
      <c r="B4144" t="s">
        <v>59563</v>
      </c>
      <c r="C4144" t="str">
        <f t="shared" si="292"/>
        <v>deversitor –oris m.</v>
      </c>
      <c r="D4144" t="str">
        <f t="shared" si="294"/>
        <v>deversitor</v>
      </c>
      <c r="E4144" t="s">
        <v>59565</v>
      </c>
      <c r="F4144" t="s">
        <v>59564</v>
      </c>
      <c r="G4144" t="s">
        <v>29</v>
      </c>
      <c r="H4144">
        <v>3</v>
      </c>
      <c r="L4144" t="s">
        <v>19</v>
      </c>
      <c r="M4144" t="str">
        <f t="shared" si="293"/>
        <v>http://logeion.uchicago.edu/index.html#deversitor</v>
      </c>
    </row>
    <row r="4145" spans="1:13" ht="15" customHeight="1" x14ac:dyDescent="0.2">
      <c r="A4145" t="s">
        <v>14174</v>
      </c>
      <c r="B4145" t="s">
        <v>14175</v>
      </c>
      <c r="C4145" t="str">
        <f t="shared" si="292"/>
        <v>deversor –versari</v>
      </c>
      <c r="D4145" t="str">
        <f t="shared" si="294"/>
        <v>deversor</v>
      </c>
      <c r="E4145" t="s">
        <v>14176</v>
      </c>
      <c r="F4145" t="s">
        <v>14177</v>
      </c>
      <c r="G4145" t="s">
        <v>170</v>
      </c>
      <c r="I4145">
        <v>1</v>
      </c>
      <c r="J4145">
        <v>0</v>
      </c>
      <c r="K4145">
        <v>0</v>
      </c>
      <c r="L4145" t="s">
        <v>24</v>
      </c>
      <c r="M4145" t="str">
        <f t="shared" si="293"/>
        <v>http://logeion.uchicago.edu/index.html#deversor</v>
      </c>
    </row>
    <row r="4146" spans="1:13" ht="15" customHeight="1" x14ac:dyDescent="0.2">
      <c r="A4146" t="s">
        <v>14178</v>
      </c>
      <c r="B4146" t="s">
        <v>54861</v>
      </c>
      <c r="C4146" t="str">
        <f t="shared" si="292"/>
        <v>deversorium –i n.</v>
      </c>
      <c r="D4146" t="str">
        <f t="shared" si="294"/>
        <v>deversorium</v>
      </c>
      <c r="E4146" t="s">
        <v>14179</v>
      </c>
      <c r="F4146" t="s">
        <v>14179</v>
      </c>
      <c r="G4146" t="s">
        <v>21</v>
      </c>
      <c r="H4146">
        <v>2</v>
      </c>
      <c r="I4146">
        <v>0</v>
      </c>
      <c r="J4146">
        <v>0</v>
      </c>
      <c r="K4146">
        <v>0</v>
      </c>
      <c r="L4146" t="s">
        <v>19</v>
      </c>
      <c r="M4146" t="str">
        <f t="shared" si="293"/>
        <v>http://logeion.uchicago.edu/index.html#deversorium</v>
      </c>
    </row>
    <row r="4147" spans="1:13" ht="15" customHeight="1" x14ac:dyDescent="0.2">
      <c r="A4147" t="s">
        <v>14181</v>
      </c>
      <c r="B4147" t="s">
        <v>14182</v>
      </c>
      <c r="C4147" t="str">
        <f t="shared" si="292"/>
        <v xml:space="preserve">deverto devertere deverti deversum </v>
      </c>
      <c r="D4147" t="str">
        <f t="shared" si="294"/>
        <v>deverto</v>
      </c>
      <c r="E4147" t="s">
        <v>13287</v>
      </c>
      <c r="F4147" t="s">
        <v>14183</v>
      </c>
      <c r="G4147" t="s">
        <v>66</v>
      </c>
      <c r="I4147">
        <v>3</v>
      </c>
      <c r="J4147">
        <v>0</v>
      </c>
      <c r="K4147">
        <v>0</v>
      </c>
      <c r="L4147" t="s">
        <v>24</v>
      </c>
      <c r="M4147" t="str">
        <f t="shared" si="293"/>
        <v>http://logeion.uchicago.edu/index.html#deverto</v>
      </c>
    </row>
    <row r="4148" spans="1:13" ht="15" customHeight="1" x14ac:dyDescent="0.2">
      <c r="A4148" t="s">
        <v>14185</v>
      </c>
      <c r="B4148" t="s">
        <v>14186</v>
      </c>
      <c r="C4148" t="str">
        <f t="shared" si="292"/>
        <v>devexus –a –um</v>
      </c>
      <c r="D4148" t="str">
        <f t="shared" si="294"/>
        <v>devexus</v>
      </c>
      <c r="E4148" t="s">
        <v>14187</v>
      </c>
      <c r="F4148" t="s">
        <v>14188</v>
      </c>
      <c r="G4148" t="s">
        <v>61</v>
      </c>
      <c r="H4148">
        <v>1</v>
      </c>
      <c r="I4148">
        <v>0</v>
      </c>
      <c r="J4148">
        <v>0</v>
      </c>
      <c r="K4148">
        <v>0</v>
      </c>
      <c r="L4148" t="s">
        <v>36</v>
      </c>
      <c r="M4148" t="str">
        <f t="shared" si="293"/>
        <v>http://logeion.uchicago.edu/index.html#devexus</v>
      </c>
    </row>
    <row r="4149" spans="1:13" ht="15" customHeight="1" x14ac:dyDescent="0.2">
      <c r="A4149" t="s">
        <v>14193</v>
      </c>
      <c r="B4149" t="s">
        <v>14194</v>
      </c>
      <c r="C4149" t="str">
        <f t="shared" si="292"/>
        <v>devincio –ire –vinxi –vinctus</v>
      </c>
      <c r="D4149" t="str">
        <f t="shared" si="294"/>
        <v>devincio</v>
      </c>
      <c r="E4149" t="s">
        <v>14195</v>
      </c>
      <c r="F4149" t="s">
        <v>14195</v>
      </c>
      <c r="G4149" t="s">
        <v>235</v>
      </c>
      <c r="I4149">
        <v>4</v>
      </c>
      <c r="J4149">
        <v>0</v>
      </c>
      <c r="K4149">
        <v>0</v>
      </c>
      <c r="L4149" t="s">
        <v>24</v>
      </c>
      <c r="M4149" t="str">
        <f t="shared" si="293"/>
        <v>http://logeion.uchicago.edu/index.html#devincio</v>
      </c>
    </row>
    <row r="4150" spans="1:13" ht="15" customHeight="1" x14ac:dyDescent="0.2">
      <c r="A4150" t="s">
        <v>14196</v>
      </c>
      <c r="B4150" t="s">
        <v>14197</v>
      </c>
      <c r="C4150" t="str">
        <f t="shared" si="292"/>
        <v>devinco –ere –vici –victus</v>
      </c>
      <c r="D4150" t="str">
        <f t="shared" si="294"/>
        <v>devinco</v>
      </c>
      <c r="E4150" t="s">
        <v>14198</v>
      </c>
      <c r="F4150" t="s">
        <v>14199</v>
      </c>
      <c r="G4150" t="s">
        <v>66</v>
      </c>
      <c r="I4150">
        <v>3</v>
      </c>
      <c r="J4150">
        <v>0</v>
      </c>
      <c r="K4150">
        <v>0</v>
      </c>
      <c r="L4150" t="s">
        <v>24</v>
      </c>
      <c r="M4150" t="str">
        <f t="shared" si="293"/>
        <v>http://logeion.uchicago.edu/index.html#devinco</v>
      </c>
    </row>
    <row r="4151" spans="1:13" ht="15" customHeight="1" x14ac:dyDescent="0.2">
      <c r="A4151" t="s">
        <v>14200</v>
      </c>
      <c r="B4151" t="s">
        <v>14201</v>
      </c>
      <c r="C4151" t="str">
        <f t="shared" si="292"/>
        <v>devirgino –virginare</v>
      </c>
      <c r="D4151" t="str">
        <f t="shared" si="294"/>
        <v>devirgino</v>
      </c>
      <c r="E4151" t="s">
        <v>55325</v>
      </c>
      <c r="F4151" t="s">
        <v>55325</v>
      </c>
      <c r="G4151" t="s">
        <v>23</v>
      </c>
      <c r="I4151">
        <v>1</v>
      </c>
      <c r="J4151">
        <v>0</v>
      </c>
      <c r="K4151">
        <v>0</v>
      </c>
      <c r="L4151" t="s">
        <v>24</v>
      </c>
      <c r="M4151" t="str">
        <f t="shared" si="293"/>
        <v>http://logeion.uchicago.edu/index.html#devirgino</v>
      </c>
    </row>
    <row r="4152" spans="1:13" ht="15" customHeight="1" x14ac:dyDescent="0.2">
      <c r="A4152" t="s">
        <v>14203</v>
      </c>
      <c r="B4152" t="s">
        <v>14204</v>
      </c>
      <c r="C4152" t="str">
        <f t="shared" si="292"/>
        <v>devius –a –um</v>
      </c>
      <c r="D4152" t="str">
        <f t="shared" si="294"/>
        <v>devius</v>
      </c>
      <c r="E4152" t="s">
        <v>14205</v>
      </c>
      <c r="F4152" t="s">
        <v>14206</v>
      </c>
      <c r="G4152" t="s">
        <v>61</v>
      </c>
      <c r="H4152">
        <v>1</v>
      </c>
      <c r="I4152">
        <v>0</v>
      </c>
      <c r="J4152">
        <v>0</v>
      </c>
      <c r="K4152">
        <v>0</v>
      </c>
      <c r="L4152" t="s">
        <v>36</v>
      </c>
      <c r="M4152" t="str">
        <f t="shared" si="293"/>
        <v>http://logeion.uchicago.edu/index.html#devius</v>
      </c>
    </row>
    <row r="4153" spans="1:13" ht="15" customHeight="1" x14ac:dyDescent="0.2">
      <c r="A4153" t="s">
        <v>14208</v>
      </c>
      <c r="B4153" t="s">
        <v>14209</v>
      </c>
      <c r="C4153" t="str">
        <f t="shared" si="292"/>
        <v>devoco –are –avi –atum</v>
      </c>
      <c r="D4153" t="str">
        <f t="shared" si="294"/>
        <v>devoco</v>
      </c>
      <c r="E4153" t="s">
        <v>14210</v>
      </c>
      <c r="F4153" t="s">
        <v>14210</v>
      </c>
      <c r="G4153" t="s">
        <v>23</v>
      </c>
      <c r="I4153">
        <v>1</v>
      </c>
      <c r="J4153">
        <v>0</v>
      </c>
      <c r="K4153">
        <v>0</v>
      </c>
      <c r="L4153" t="s">
        <v>24</v>
      </c>
      <c r="M4153" t="str">
        <f t="shared" si="293"/>
        <v>http://logeion.uchicago.edu/index.html#devoco</v>
      </c>
    </row>
    <row r="4154" spans="1:13" ht="15" customHeight="1" x14ac:dyDescent="0.2">
      <c r="A4154" t="s">
        <v>14211</v>
      </c>
      <c r="B4154" t="s">
        <v>14212</v>
      </c>
      <c r="C4154" t="str">
        <f t="shared" si="292"/>
        <v>devolo devolare devolavi devolatus</v>
      </c>
      <c r="D4154" t="str">
        <f t="shared" si="294"/>
        <v>devolo</v>
      </c>
      <c r="E4154" t="s">
        <v>14213</v>
      </c>
      <c r="F4154" t="s">
        <v>14213</v>
      </c>
      <c r="G4154" t="s">
        <v>23</v>
      </c>
      <c r="I4154">
        <v>1</v>
      </c>
      <c r="J4154">
        <v>0</v>
      </c>
      <c r="K4154">
        <v>0</v>
      </c>
      <c r="L4154" t="s">
        <v>24</v>
      </c>
      <c r="M4154" t="str">
        <f t="shared" si="293"/>
        <v>http://logeion.uchicago.edu/index.html#devolo</v>
      </c>
    </row>
    <row r="4155" spans="1:13" ht="15" customHeight="1" x14ac:dyDescent="0.2">
      <c r="A4155" t="s">
        <v>14214</v>
      </c>
      <c r="B4155" t="s">
        <v>14215</v>
      </c>
      <c r="C4155" t="str">
        <f t="shared" si="292"/>
        <v>devolvo –ere –volvi –volutus</v>
      </c>
      <c r="D4155" t="str">
        <f t="shared" si="294"/>
        <v>devolvo</v>
      </c>
      <c r="E4155" t="s">
        <v>14216</v>
      </c>
      <c r="F4155" t="s">
        <v>14217</v>
      </c>
      <c r="G4155" t="s">
        <v>66</v>
      </c>
      <c r="I4155">
        <v>3</v>
      </c>
      <c r="J4155">
        <v>0</v>
      </c>
      <c r="K4155">
        <v>0</v>
      </c>
      <c r="L4155" t="s">
        <v>24</v>
      </c>
      <c r="M4155" t="str">
        <f t="shared" si="293"/>
        <v>http://logeion.uchicago.edu/index.html#devolvo</v>
      </c>
    </row>
    <row r="4156" spans="1:13" ht="15" customHeight="1" x14ac:dyDescent="0.2">
      <c r="A4156" t="s">
        <v>14218</v>
      </c>
      <c r="B4156" t="s">
        <v>14219</v>
      </c>
      <c r="C4156" t="str">
        <f t="shared" si="292"/>
        <v>devoro devorare devoravi devoratus</v>
      </c>
      <c r="D4156" t="str">
        <f t="shared" si="294"/>
        <v>devoro</v>
      </c>
      <c r="E4156" t="s">
        <v>14220</v>
      </c>
      <c r="F4156" t="s">
        <v>14221</v>
      </c>
      <c r="G4156" t="s">
        <v>23</v>
      </c>
      <c r="I4156">
        <v>1</v>
      </c>
      <c r="J4156">
        <v>0</v>
      </c>
      <c r="K4156">
        <v>0</v>
      </c>
      <c r="L4156" t="s">
        <v>24</v>
      </c>
      <c r="M4156" t="str">
        <f t="shared" si="293"/>
        <v>http://logeion.uchicago.edu/index.html#devoro</v>
      </c>
    </row>
    <row r="4157" spans="1:13" ht="15" customHeight="1" x14ac:dyDescent="0.2">
      <c r="A4157" t="s">
        <v>14222</v>
      </c>
      <c r="B4157" t="s">
        <v>61407</v>
      </c>
      <c r="C4157" t="str">
        <f t="shared" si="292"/>
        <v>devotio –onis f.</v>
      </c>
      <c r="D4157" t="str">
        <f t="shared" si="294"/>
        <v>devotio</v>
      </c>
      <c r="E4157" t="s">
        <v>59298</v>
      </c>
      <c r="F4157" t="s">
        <v>59299</v>
      </c>
      <c r="G4157" t="s">
        <v>29</v>
      </c>
      <c r="H4157">
        <v>3</v>
      </c>
      <c r="I4157">
        <v>0</v>
      </c>
      <c r="J4157">
        <v>0</v>
      </c>
      <c r="K4157">
        <v>0</v>
      </c>
      <c r="L4157" t="s">
        <v>19</v>
      </c>
      <c r="M4157" t="str">
        <f t="shared" si="293"/>
        <v>http://logeion.uchicago.edu/index.html#devotio</v>
      </c>
    </row>
    <row r="4158" spans="1:13" ht="15" customHeight="1" x14ac:dyDescent="0.2">
      <c r="A4158" t="s">
        <v>14223</v>
      </c>
      <c r="B4158" t="s">
        <v>57183</v>
      </c>
      <c r="C4158" t="str">
        <f t="shared" si="292"/>
        <v>devoto devotare</v>
      </c>
      <c r="D4158" t="str">
        <f t="shared" si="294"/>
        <v>devoto</v>
      </c>
      <c r="E4158" t="s">
        <v>14224</v>
      </c>
      <c r="F4158" t="s">
        <v>14225</v>
      </c>
      <c r="G4158" t="s">
        <v>23</v>
      </c>
      <c r="I4158">
        <v>1</v>
      </c>
      <c r="J4158">
        <v>0</v>
      </c>
      <c r="K4158">
        <v>0</v>
      </c>
      <c r="L4158" t="s">
        <v>24</v>
      </c>
      <c r="M4158" t="str">
        <f t="shared" si="293"/>
        <v>http://logeion.uchicago.edu/index.html#devoto</v>
      </c>
    </row>
    <row r="4159" spans="1:13" ht="15" customHeight="1" x14ac:dyDescent="0.2">
      <c r="A4159" t="s">
        <v>14226</v>
      </c>
      <c r="B4159" t="s">
        <v>14227</v>
      </c>
      <c r="C4159" t="str">
        <f t="shared" si="292"/>
        <v>devotus –a –um</v>
      </c>
      <c r="D4159" t="str">
        <f t="shared" si="294"/>
        <v>devotus</v>
      </c>
      <c r="E4159" t="s">
        <v>57184</v>
      </c>
      <c r="F4159" t="s">
        <v>57185</v>
      </c>
      <c r="G4159" t="s">
        <v>61</v>
      </c>
      <c r="H4159">
        <v>1</v>
      </c>
      <c r="I4159">
        <v>0</v>
      </c>
      <c r="J4159">
        <v>0</v>
      </c>
      <c r="K4159">
        <v>0</v>
      </c>
      <c r="L4159" t="s">
        <v>36</v>
      </c>
      <c r="M4159" t="str">
        <f t="shared" si="293"/>
        <v>http://logeion.uchicago.edu/index.html#devotus</v>
      </c>
    </row>
    <row r="4160" spans="1:13" ht="15" customHeight="1" x14ac:dyDescent="0.2">
      <c r="A4160" t="s">
        <v>14228</v>
      </c>
      <c r="B4160" t="s">
        <v>14229</v>
      </c>
      <c r="C4160" t="str">
        <f t="shared" si="292"/>
        <v>devoveo devovere devovi devotus</v>
      </c>
      <c r="D4160" t="str">
        <f t="shared" si="294"/>
        <v>devoveo</v>
      </c>
      <c r="E4160" t="s">
        <v>14230</v>
      </c>
      <c r="F4160" t="s">
        <v>14231</v>
      </c>
      <c r="G4160" t="s">
        <v>95</v>
      </c>
      <c r="I4160">
        <v>2</v>
      </c>
      <c r="J4160">
        <v>0</v>
      </c>
      <c r="K4160">
        <v>0</v>
      </c>
      <c r="L4160" t="s">
        <v>24</v>
      </c>
      <c r="M4160" t="str">
        <f t="shared" si="293"/>
        <v>http://logeion.uchicago.edu/index.html#devoveo</v>
      </c>
    </row>
    <row r="4161" spans="1:13" ht="15" customHeight="1" x14ac:dyDescent="0.2">
      <c r="A4161" t="s">
        <v>58104</v>
      </c>
      <c r="B4161" t="s">
        <v>58231</v>
      </c>
      <c r="C4161" t="str">
        <f t="shared" si="292"/>
        <v>Dexonia –ae f.</v>
      </c>
      <c r="D4161" t="str">
        <f t="shared" si="294"/>
        <v>Dexonia</v>
      </c>
      <c r="E4161" t="s">
        <v>58246</v>
      </c>
      <c r="F4161" t="s">
        <v>58246</v>
      </c>
      <c r="G4161" t="s">
        <v>76</v>
      </c>
      <c r="H4161">
        <v>1</v>
      </c>
      <c r="K4161">
        <v>1</v>
      </c>
      <c r="L4161" t="s">
        <v>19</v>
      </c>
      <c r="M4161" t="str">
        <f t="shared" si="293"/>
        <v>http://logeion.uchicago.edu/index.html#Dexonia</v>
      </c>
    </row>
    <row r="4162" spans="1:13" ht="15" customHeight="1" x14ac:dyDescent="0.2">
      <c r="A4162" t="s">
        <v>14245</v>
      </c>
      <c r="B4162" t="s">
        <v>14246</v>
      </c>
      <c r="C4162" t="str">
        <f t="shared" si="292"/>
        <v>dexter dextra dextrum</v>
      </c>
      <c r="D4162" t="str">
        <f t="shared" si="294"/>
        <v>dexter</v>
      </c>
      <c r="E4162" t="s">
        <v>14247</v>
      </c>
      <c r="F4162" t="s">
        <v>14248</v>
      </c>
      <c r="G4162" t="s">
        <v>61</v>
      </c>
      <c r="H4162">
        <v>1</v>
      </c>
      <c r="I4162">
        <v>0</v>
      </c>
      <c r="J4162">
        <v>0</v>
      </c>
      <c r="K4162">
        <v>0</v>
      </c>
      <c r="L4162" t="s">
        <v>36</v>
      </c>
      <c r="M4162" t="str">
        <f t="shared" si="293"/>
        <v>http://logeion.uchicago.edu/index.html#dexter</v>
      </c>
    </row>
    <row r="4163" spans="1:13" ht="15" customHeight="1" x14ac:dyDescent="0.2">
      <c r="A4163" t="s">
        <v>14249</v>
      </c>
      <c r="B4163" t="s">
        <v>14250</v>
      </c>
      <c r="C4163" t="str">
        <f t="shared" si="292"/>
        <v>dextera dextera f.</v>
      </c>
      <c r="D4163" t="str">
        <f t="shared" si="294"/>
        <v>dextera</v>
      </c>
      <c r="E4163" t="s">
        <v>14251</v>
      </c>
      <c r="F4163" t="s">
        <v>14251</v>
      </c>
      <c r="G4163" t="s">
        <v>76</v>
      </c>
      <c r="H4163">
        <v>1</v>
      </c>
      <c r="I4163">
        <v>0</v>
      </c>
      <c r="J4163">
        <v>0</v>
      </c>
      <c r="K4163">
        <v>0</v>
      </c>
      <c r="L4163" t="s">
        <v>19</v>
      </c>
      <c r="M4163" t="str">
        <f t="shared" si="293"/>
        <v>http://logeion.uchicago.edu/index.html#dextera</v>
      </c>
    </row>
    <row r="4164" spans="1:13" ht="15" customHeight="1" x14ac:dyDescent="0.2">
      <c r="A4164" t="s">
        <v>14253</v>
      </c>
      <c r="B4164" t="s">
        <v>14254</v>
      </c>
      <c r="C4164" t="str">
        <f t="shared" si="292"/>
        <v>dextrarius –i m.</v>
      </c>
      <c r="D4164" t="str">
        <f t="shared" si="294"/>
        <v>dextrarius</v>
      </c>
      <c r="E4164" t="s">
        <v>14255</v>
      </c>
      <c r="F4164" t="s">
        <v>14255</v>
      </c>
      <c r="G4164" t="s">
        <v>21</v>
      </c>
      <c r="H4164">
        <v>2</v>
      </c>
      <c r="I4164">
        <v>0</v>
      </c>
      <c r="J4164">
        <v>0</v>
      </c>
      <c r="K4164">
        <v>0</v>
      </c>
      <c r="L4164" t="s">
        <v>19</v>
      </c>
      <c r="M4164" t="str">
        <f t="shared" si="293"/>
        <v>http://logeion.uchicago.edu/index.html#dextrarius</v>
      </c>
    </row>
    <row r="4165" spans="1:13" ht="15" customHeight="1" x14ac:dyDescent="0.2">
      <c r="A4165" t="s">
        <v>14479</v>
      </c>
      <c r="B4165" t="s">
        <v>14480</v>
      </c>
      <c r="C4165" t="str">
        <f t="shared" si="292"/>
        <v>di immortales</v>
      </c>
      <c r="D4165" t="str">
        <f t="shared" si="294"/>
        <v>di</v>
      </c>
      <c r="E4165" t="s">
        <v>14481</v>
      </c>
      <c r="F4165" t="s">
        <v>14482</v>
      </c>
      <c r="G4165" t="s">
        <v>120</v>
      </c>
      <c r="I4165">
        <v>0</v>
      </c>
      <c r="J4165">
        <v>0</v>
      </c>
      <c r="K4165">
        <v>0</v>
      </c>
      <c r="L4165" t="s">
        <v>121</v>
      </c>
      <c r="M4165" t="str">
        <f t="shared" si="293"/>
        <v>http://logeion.uchicago.edu/index.html#di</v>
      </c>
    </row>
    <row r="4166" spans="1:13" ht="15" customHeight="1" x14ac:dyDescent="0.2">
      <c r="A4166" t="s">
        <v>15085</v>
      </c>
      <c r="B4166" t="s">
        <v>15086</v>
      </c>
      <c r="C4166" t="str">
        <f t="shared" si="292"/>
        <v>di–iudico –iudicare</v>
      </c>
      <c r="D4166" t="str">
        <f t="shared" si="294"/>
        <v>di–iudico</v>
      </c>
      <c r="E4166" t="s">
        <v>15087</v>
      </c>
      <c r="F4166" t="s">
        <v>15088</v>
      </c>
      <c r="G4166" t="s">
        <v>23</v>
      </c>
      <c r="I4166">
        <v>1</v>
      </c>
      <c r="J4166">
        <v>0</v>
      </c>
      <c r="K4166">
        <v>0</v>
      </c>
      <c r="L4166" t="s">
        <v>24</v>
      </c>
      <c r="M4166" t="str">
        <f t="shared" si="293"/>
        <v>http://logeion.uchicago.edu/index.html#di–iudico</v>
      </c>
    </row>
    <row r="4167" spans="1:13" ht="15" customHeight="1" x14ac:dyDescent="0.2">
      <c r="A4167" t="s">
        <v>53351</v>
      </c>
      <c r="B4167" t="s">
        <v>54919</v>
      </c>
      <c r="C4167" t="str">
        <f t="shared" si="292"/>
        <v>di–verbium –i n.</v>
      </c>
      <c r="D4167" t="str">
        <f t="shared" si="294"/>
        <v>di–verbium</v>
      </c>
      <c r="E4167" t="s">
        <v>53352</v>
      </c>
      <c r="F4167" t="s">
        <v>53352</v>
      </c>
      <c r="G4167" t="s">
        <v>21</v>
      </c>
      <c r="H4167">
        <v>2</v>
      </c>
      <c r="I4167">
        <v>0</v>
      </c>
      <c r="J4167">
        <v>0</v>
      </c>
      <c r="K4167">
        <v>0</v>
      </c>
      <c r="L4167" t="s">
        <v>19</v>
      </c>
      <c r="M4167" t="str">
        <f t="shared" si="293"/>
        <v>http://logeion.uchicago.edu/index.html#di–verbium</v>
      </c>
    </row>
    <row r="4168" spans="1:13" ht="15" customHeight="1" x14ac:dyDescent="0.2">
      <c r="A4168" t="s">
        <v>14258</v>
      </c>
      <c r="B4168" t="s">
        <v>14259</v>
      </c>
      <c r="C4168" t="str">
        <f t="shared" si="292"/>
        <v>Dia –ae f.</v>
      </c>
      <c r="D4168" t="str">
        <f t="shared" si="294"/>
        <v>Dia</v>
      </c>
      <c r="E4168" t="s">
        <v>14260</v>
      </c>
      <c r="F4168" t="s">
        <v>14261</v>
      </c>
      <c r="G4168" t="s">
        <v>76</v>
      </c>
      <c r="H4168">
        <v>1</v>
      </c>
      <c r="I4168">
        <v>0</v>
      </c>
      <c r="J4168">
        <v>0</v>
      </c>
      <c r="K4168">
        <v>1</v>
      </c>
      <c r="L4168" t="s">
        <v>19</v>
      </c>
      <c r="M4168" t="str">
        <f t="shared" si="293"/>
        <v>http://logeion.uchicago.edu/index.html#Dia</v>
      </c>
    </row>
    <row r="4169" spans="1:13" ht="15" customHeight="1" x14ac:dyDescent="0.2">
      <c r="A4169" t="s">
        <v>14262</v>
      </c>
      <c r="B4169" t="s">
        <v>14263</v>
      </c>
      <c r="C4169" t="str">
        <f t="shared" si="292"/>
        <v xml:space="preserve">Diablintes (–tres) –um m. </v>
      </c>
      <c r="D4169" t="str">
        <f t="shared" si="294"/>
        <v>Diablintes</v>
      </c>
      <c r="E4169" t="s">
        <v>2810</v>
      </c>
      <c r="F4169" t="s">
        <v>14264</v>
      </c>
      <c r="G4169" t="s">
        <v>29</v>
      </c>
      <c r="H4169">
        <v>3</v>
      </c>
      <c r="I4169">
        <v>0</v>
      </c>
      <c r="J4169">
        <v>0</v>
      </c>
      <c r="K4169">
        <v>1</v>
      </c>
      <c r="L4169" t="s">
        <v>19</v>
      </c>
      <c r="M4169" t="str">
        <f t="shared" si="293"/>
        <v>http://logeion.uchicago.edu/index.html#Diablintes</v>
      </c>
    </row>
    <row r="4170" spans="1:13" ht="15" customHeight="1" x14ac:dyDescent="0.2">
      <c r="A4170" t="s">
        <v>14265</v>
      </c>
      <c r="B4170" t="s">
        <v>14266</v>
      </c>
      <c r="C4170" t="str">
        <f t="shared" si="292"/>
        <v>diabolus –i m.</v>
      </c>
      <c r="D4170" t="str">
        <f t="shared" si="294"/>
        <v>diabolus</v>
      </c>
      <c r="E4170" t="s">
        <v>14267</v>
      </c>
      <c r="F4170" t="s">
        <v>14267</v>
      </c>
      <c r="G4170" t="s">
        <v>21</v>
      </c>
      <c r="H4170">
        <v>2</v>
      </c>
      <c r="I4170">
        <v>0</v>
      </c>
      <c r="J4170">
        <v>0</v>
      </c>
      <c r="K4170">
        <v>0</v>
      </c>
      <c r="L4170" t="s">
        <v>19</v>
      </c>
      <c r="M4170" t="str">
        <f t="shared" si="293"/>
        <v>http://logeion.uchicago.edu/index.html#diabolus</v>
      </c>
    </row>
    <row r="4171" spans="1:13" ht="15" customHeight="1" x14ac:dyDescent="0.2">
      <c r="A4171" t="s">
        <v>58801</v>
      </c>
      <c r="B4171" t="s">
        <v>58518</v>
      </c>
      <c r="C4171" t="str">
        <f t="shared" si="292"/>
        <v>diaconus –i m.</v>
      </c>
      <c r="D4171" t="str">
        <f t="shared" si="294"/>
        <v>diaconus</v>
      </c>
      <c r="E4171" t="s">
        <v>58519</v>
      </c>
      <c r="F4171" t="s">
        <v>58519</v>
      </c>
      <c r="G4171" t="s">
        <v>21</v>
      </c>
      <c r="H4171">
        <v>2</v>
      </c>
      <c r="L4171" t="s">
        <v>19</v>
      </c>
      <c r="M4171" t="str">
        <f t="shared" si="293"/>
        <v>http://logeion.uchicago.edu/index.html#diaconus</v>
      </c>
    </row>
    <row r="4172" spans="1:13" ht="15" customHeight="1" x14ac:dyDescent="0.2">
      <c r="A4172" t="s">
        <v>14268</v>
      </c>
      <c r="B4172" t="s">
        <v>14269</v>
      </c>
      <c r="C4172" t="str">
        <f t="shared" si="292"/>
        <v>diadema –atis n.</v>
      </c>
      <c r="D4172" t="str">
        <f t="shared" si="294"/>
        <v>diadema</v>
      </c>
      <c r="E4172" t="s">
        <v>14270</v>
      </c>
      <c r="F4172" t="s">
        <v>14270</v>
      </c>
      <c r="G4172" t="s">
        <v>346</v>
      </c>
      <c r="H4172">
        <v>6</v>
      </c>
      <c r="I4172">
        <v>0</v>
      </c>
      <c r="J4172">
        <v>0</v>
      </c>
      <c r="K4172">
        <v>0</v>
      </c>
      <c r="L4172" t="s">
        <v>19</v>
      </c>
      <c r="M4172" t="str">
        <f t="shared" si="293"/>
        <v>http://logeion.uchicago.edu/index.html#diadema</v>
      </c>
    </row>
    <row r="4173" spans="1:13" ht="15" customHeight="1" x14ac:dyDescent="0.2">
      <c r="A4173" t="s">
        <v>56827</v>
      </c>
      <c r="B4173" t="s">
        <v>59566</v>
      </c>
      <c r="C4173" t="str">
        <f t="shared" si="292"/>
        <v>diaeta –ae f.</v>
      </c>
      <c r="D4173" t="str">
        <f t="shared" si="294"/>
        <v>diaeta</v>
      </c>
      <c r="E4173" t="s">
        <v>59567</v>
      </c>
      <c r="F4173" t="s">
        <v>59567</v>
      </c>
      <c r="G4173" t="s">
        <v>76</v>
      </c>
      <c r="H4173">
        <v>1</v>
      </c>
      <c r="L4173" t="s">
        <v>19</v>
      </c>
      <c r="M4173" t="str">
        <f t="shared" si="293"/>
        <v>http://logeion.uchicago.edu/index.html#diaeta</v>
      </c>
    </row>
    <row r="4174" spans="1:13" ht="15" customHeight="1" x14ac:dyDescent="0.2">
      <c r="A4174" t="s">
        <v>14274</v>
      </c>
      <c r="B4174" t="s">
        <v>59954</v>
      </c>
      <c r="C4174" t="str">
        <f t="shared" si="292"/>
        <v>dialectica –ae f. and –orum n.</v>
      </c>
      <c r="D4174" t="str">
        <f t="shared" si="294"/>
        <v>dialectica</v>
      </c>
      <c r="E4174" t="s">
        <v>59570</v>
      </c>
      <c r="F4174" t="s">
        <v>59570</v>
      </c>
      <c r="G4174" t="s">
        <v>76</v>
      </c>
      <c r="H4174">
        <v>1</v>
      </c>
      <c r="I4174">
        <v>0</v>
      </c>
      <c r="J4174">
        <v>0</v>
      </c>
      <c r="K4174">
        <v>0</v>
      </c>
      <c r="L4174" t="s">
        <v>19</v>
      </c>
      <c r="M4174" t="str">
        <f t="shared" si="293"/>
        <v>http://logeion.uchicago.edu/index.html#dialectica</v>
      </c>
    </row>
    <row r="4175" spans="1:13" ht="15" customHeight="1" x14ac:dyDescent="0.2">
      <c r="A4175" t="s">
        <v>14276</v>
      </c>
      <c r="B4175" t="s">
        <v>59568</v>
      </c>
      <c r="C4175" t="str">
        <f t="shared" si="292"/>
        <v>dialecticus –a –um</v>
      </c>
      <c r="D4175" t="str">
        <f t="shared" ref="D4175:D4180" si="295">IF(ISBLANK(B4175),0,LEFT( C4175, FIND( " ", C4175 ) - 1 ))</f>
        <v>dialecticus</v>
      </c>
      <c r="E4175" t="s">
        <v>59569</v>
      </c>
      <c r="F4175" t="s">
        <v>59569</v>
      </c>
      <c r="G4175" t="s">
        <v>61</v>
      </c>
      <c r="H4175">
        <v>1</v>
      </c>
      <c r="I4175">
        <v>0</v>
      </c>
      <c r="J4175">
        <v>0</v>
      </c>
      <c r="K4175">
        <v>0</v>
      </c>
      <c r="L4175" t="s">
        <v>36</v>
      </c>
      <c r="M4175" t="str">
        <f t="shared" si="293"/>
        <v>http://logeion.uchicago.edu/index.html#dialecticus</v>
      </c>
    </row>
    <row r="4176" spans="1:13" ht="15" customHeight="1" x14ac:dyDescent="0.2">
      <c r="A4176" t="s">
        <v>14278</v>
      </c>
      <c r="B4176" t="s">
        <v>59154</v>
      </c>
      <c r="C4176" t="str">
        <f t="shared" si="292"/>
        <v>dialogus –i m.</v>
      </c>
      <c r="D4176" t="str">
        <f t="shared" si="295"/>
        <v>dialogus</v>
      </c>
      <c r="E4176" t="s">
        <v>59300</v>
      </c>
      <c r="F4176" t="s">
        <v>59301</v>
      </c>
      <c r="G4176" t="s">
        <v>21</v>
      </c>
      <c r="H4176">
        <v>2</v>
      </c>
      <c r="I4176">
        <v>0</v>
      </c>
      <c r="J4176">
        <v>0</v>
      </c>
      <c r="K4176">
        <v>0</v>
      </c>
      <c r="L4176" t="s">
        <v>19</v>
      </c>
      <c r="M4176" t="str">
        <f t="shared" si="293"/>
        <v>http://logeion.uchicago.edu/index.html#dialogus</v>
      </c>
    </row>
    <row r="4177" spans="1:13" ht="15" customHeight="1" x14ac:dyDescent="0.2">
      <c r="A4177" t="s">
        <v>14280</v>
      </c>
      <c r="B4177" t="s">
        <v>14281</v>
      </c>
      <c r="C4177" t="str">
        <f t="shared" si="292"/>
        <v>Diana –ae f.</v>
      </c>
      <c r="D4177" t="str">
        <f t="shared" si="295"/>
        <v>Diana</v>
      </c>
      <c r="E4177" t="s">
        <v>14282</v>
      </c>
      <c r="F4177" t="s">
        <v>14283</v>
      </c>
      <c r="G4177" t="s">
        <v>76</v>
      </c>
      <c r="H4177">
        <v>1</v>
      </c>
      <c r="I4177">
        <v>0</v>
      </c>
      <c r="J4177">
        <v>0</v>
      </c>
      <c r="K4177">
        <v>1</v>
      </c>
      <c r="L4177" t="s">
        <v>19</v>
      </c>
      <c r="M4177" t="str">
        <f t="shared" si="293"/>
        <v>http://logeion.uchicago.edu/index.html#Diana</v>
      </c>
    </row>
    <row r="4178" spans="1:13" ht="15" customHeight="1" x14ac:dyDescent="0.2">
      <c r="A4178" t="s">
        <v>14284</v>
      </c>
      <c r="B4178" t="s">
        <v>14285</v>
      </c>
      <c r="C4178" t="str">
        <f t="shared" si="292"/>
        <v>Dianium –i n.</v>
      </c>
      <c r="D4178" t="str">
        <f t="shared" si="295"/>
        <v>Dianium</v>
      </c>
      <c r="E4178" t="s">
        <v>14286</v>
      </c>
      <c r="F4178" t="s">
        <v>14287</v>
      </c>
      <c r="G4178" t="s">
        <v>21</v>
      </c>
      <c r="H4178">
        <v>2</v>
      </c>
      <c r="I4178">
        <v>0</v>
      </c>
      <c r="J4178">
        <v>0</v>
      </c>
      <c r="K4178">
        <v>1</v>
      </c>
      <c r="L4178" t="s">
        <v>19</v>
      </c>
      <c r="M4178" t="str">
        <f t="shared" si="293"/>
        <v>http://logeion.uchicago.edu/index.html#Dianium</v>
      </c>
    </row>
    <row r="4179" spans="1:13" ht="15" customHeight="1" x14ac:dyDescent="0.2">
      <c r="A4179" t="s">
        <v>14288</v>
      </c>
      <c r="B4179" t="s">
        <v>54409</v>
      </c>
      <c r="C4179" t="str">
        <f t="shared" si="292"/>
        <v>diarium –i n.</v>
      </c>
      <c r="D4179" t="str">
        <f t="shared" si="295"/>
        <v>diarium</v>
      </c>
      <c r="E4179" t="s">
        <v>54094</v>
      </c>
      <c r="F4179" t="s">
        <v>54094</v>
      </c>
      <c r="G4179" t="s">
        <v>21</v>
      </c>
      <c r="H4179">
        <v>2</v>
      </c>
      <c r="I4179">
        <v>0</v>
      </c>
      <c r="J4179">
        <v>0</v>
      </c>
      <c r="K4179">
        <v>0</v>
      </c>
      <c r="L4179" t="s">
        <v>19</v>
      </c>
      <c r="M4179" t="str">
        <f t="shared" si="293"/>
        <v>http://logeion.uchicago.edu/index.html#diarium</v>
      </c>
    </row>
    <row r="4180" spans="1:13" ht="15" customHeight="1" x14ac:dyDescent="0.2">
      <c r="A4180" t="s">
        <v>58977</v>
      </c>
      <c r="B4180" t="s">
        <v>58996</v>
      </c>
      <c r="C4180" t="str">
        <f t="shared" si="292"/>
        <v>Diaulus -i m.</v>
      </c>
      <c r="D4180" t="str">
        <f t="shared" si="295"/>
        <v>Diaulus</v>
      </c>
      <c r="E4180" t="s">
        <v>58997</v>
      </c>
      <c r="F4180" t="s">
        <v>58997</v>
      </c>
      <c r="G4180" t="s">
        <v>21</v>
      </c>
      <c r="H4180">
        <v>2</v>
      </c>
      <c r="K4180">
        <v>1</v>
      </c>
      <c r="L4180" t="s">
        <v>19</v>
      </c>
      <c r="M4180" t="str">
        <f t="shared" si="293"/>
        <v>http://logeion.uchicago.edu/index.html#Diaulus</v>
      </c>
    </row>
    <row r="4181" spans="1:13" ht="15" customHeight="1" x14ac:dyDescent="0.2">
      <c r="A4181" t="s">
        <v>14297</v>
      </c>
      <c r="B4181" t="s">
        <v>14298</v>
      </c>
      <c r="C4181" t="str">
        <f t="shared" si="292"/>
        <v>dicax</v>
      </c>
      <c r="D4181" t="s">
        <v>14298</v>
      </c>
      <c r="E4181" t="s">
        <v>14299</v>
      </c>
      <c r="F4181" t="s">
        <v>14300</v>
      </c>
      <c r="G4181" t="s">
        <v>230</v>
      </c>
      <c r="H4181">
        <v>3</v>
      </c>
      <c r="I4181">
        <v>0</v>
      </c>
      <c r="J4181">
        <v>0</v>
      </c>
      <c r="K4181">
        <v>0</v>
      </c>
      <c r="L4181" t="s">
        <v>36</v>
      </c>
      <c r="M4181" t="str">
        <f t="shared" si="293"/>
        <v>http://logeion.uchicago.edu/index.html#dicāx</v>
      </c>
    </row>
    <row r="4182" spans="1:13" ht="15" customHeight="1" x14ac:dyDescent="0.2">
      <c r="A4182" t="s">
        <v>56828</v>
      </c>
      <c r="B4182" t="s">
        <v>59930</v>
      </c>
      <c r="C4182" t="str">
        <f t="shared" si="292"/>
        <v>Dicharchis –idos f.</v>
      </c>
      <c r="D4182" t="str">
        <f t="shared" ref="D4182:D4211" si="296">IF(ISBLANK(B4182),0,LEFT( C4182, FIND( " ", C4182 ) - 1 ))</f>
        <v>Dicharchis</v>
      </c>
      <c r="E4182" t="s">
        <v>59572</v>
      </c>
      <c r="F4182" t="s">
        <v>59571</v>
      </c>
      <c r="G4182" t="s">
        <v>43</v>
      </c>
      <c r="H4182">
        <v>6</v>
      </c>
      <c r="K4182">
        <v>1</v>
      </c>
      <c r="L4182" t="s">
        <v>19</v>
      </c>
      <c r="M4182" t="str">
        <f t="shared" si="293"/>
        <v>http://logeion.uchicago.edu/index.html#Dicharchis</v>
      </c>
    </row>
    <row r="4183" spans="1:13" ht="15" customHeight="1" x14ac:dyDescent="0.2">
      <c r="A4183" t="s">
        <v>14302</v>
      </c>
      <c r="B4183" t="s">
        <v>14303</v>
      </c>
      <c r="C4183" t="str">
        <f t="shared" ref="C4183:C4246" si="297">SUBSTITUTE(SUBSTITUTE(SUBSTITUTE(SUBSTITUTE(SUBSTITUTE(SUBSTITUTE(SUBSTITUTE(SUBSTITUTE(SUBSTITUTE(SUBSTITUTE(SUBSTITUTE(B4183, "ā", "a"), "ē", "e"), "ī", "i"), "ō", "o"), "ū", "u"), "ȳ", "y"), "Ā", "A"), "Ē", "E"), "Ī", "I"), "Ō", "O"), "Ū", "U")</f>
        <v>dicio –onis f.</v>
      </c>
      <c r="D4183" t="str">
        <f t="shared" si="296"/>
        <v>dicio</v>
      </c>
      <c r="E4183" t="s">
        <v>14304</v>
      </c>
      <c r="F4183" t="s">
        <v>14305</v>
      </c>
      <c r="G4183" t="s">
        <v>29</v>
      </c>
      <c r="H4183">
        <v>3</v>
      </c>
      <c r="I4183">
        <v>0</v>
      </c>
      <c r="J4183">
        <v>0</v>
      </c>
      <c r="K4183">
        <v>0</v>
      </c>
      <c r="L4183" t="s">
        <v>19</v>
      </c>
      <c r="M4183" t="str">
        <f t="shared" si="293"/>
        <v>http://logeion.uchicago.edu/index.html#dicio</v>
      </c>
    </row>
    <row r="4184" spans="1:13" ht="15" customHeight="1" x14ac:dyDescent="0.2">
      <c r="A4184" t="s">
        <v>14307</v>
      </c>
      <c r="B4184" t="s">
        <v>14308</v>
      </c>
      <c r="C4184" t="str">
        <f t="shared" si="297"/>
        <v>dico dicare dicavi dicatus</v>
      </c>
      <c r="D4184" t="str">
        <f t="shared" si="296"/>
        <v>dico</v>
      </c>
      <c r="E4184" t="s">
        <v>14309</v>
      </c>
      <c r="F4184" t="s">
        <v>14310</v>
      </c>
      <c r="G4184" t="s">
        <v>23</v>
      </c>
      <c r="I4184">
        <v>1</v>
      </c>
      <c r="J4184">
        <v>0</v>
      </c>
      <c r="K4184">
        <v>0</v>
      </c>
      <c r="L4184" t="s">
        <v>24</v>
      </c>
      <c r="M4184" t="str">
        <f t="shared" si="293"/>
        <v>http://logeion.uchicago.edu/index.html#dico</v>
      </c>
    </row>
    <row r="4185" spans="1:13" ht="15" customHeight="1" x14ac:dyDescent="0.2">
      <c r="A4185" t="s">
        <v>14311</v>
      </c>
      <c r="B4185" t="s">
        <v>14312</v>
      </c>
      <c r="C4185" t="str">
        <f t="shared" si="297"/>
        <v>dico dicere dixi dictus</v>
      </c>
      <c r="D4185" t="str">
        <f t="shared" si="296"/>
        <v>dico</v>
      </c>
      <c r="E4185" t="s">
        <v>14313</v>
      </c>
      <c r="F4185" t="s">
        <v>14314</v>
      </c>
      <c r="G4185" t="s">
        <v>66</v>
      </c>
      <c r="I4185">
        <v>3</v>
      </c>
      <c r="J4185">
        <v>0</v>
      </c>
      <c r="K4185">
        <v>0</v>
      </c>
      <c r="L4185" t="s">
        <v>24</v>
      </c>
      <c r="M4185" t="str">
        <f t="shared" si="293"/>
        <v>http://logeion.uchicago.edu/index.html#dico</v>
      </c>
    </row>
    <row r="4186" spans="1:13" ht="15" customHeight="1" x14ac:dyDescent="0.2">
      <c r="A4186" t="s">
        <v>14316</v>
      </c>
      <c r="B4186" t="s">
        <v>14317</v>
      </c>
      <c r="C4186" t="str">
        <f t="shared" si="297"/>
        <v>Dictaeus –a –um</v>
      </c>
      <c r="D4186" t="str">
        <f t="shared" si="296"/>
        <v>Dictaeus</v>
      </c>
      <c r="E4186" t="s">
        <v>14318</v>
      </c>
      <c r="F4186" t="s">
        <v>14319</v>
      </c>
      <c r="G4186" t="s">
        <v>61</v>
      </c>
      <c r="H4186">
        <v>1</v>
      </c>
      <c r="I4186">
        <v>0</v>
      </c>
      <c r="J4186">
        <v>0</v>
      </c>
      <c r="K4186">
        <v>1</v>
      </c>
      <c r="L4186" t="s">
        <v>36</v>
      </c>
      <c r="M4186" t="str">
        <f t="shared" si="293"/>
        <v>http://logeion.uchicago.edu/index.html#Dictaeus</v>
      </c>
    </row>
    <row r="4187" spans="1:13" ht="15" customHeight="1" x14ac:dyDescent="0.2">
      <c r="A4187" t="s">
        <v>14320</v>
      </c>
      <c r="B4187" t="s">
        <v>14321</v>
      </c>
      <c r="C4187" t="str">
        <f t="shared" si="297"/>
        <v>dictamnus –i f. and dictanum –i n.</v>
      </c>
      <c r="D4187" t="str">
        <f t="shared" si="296"/>
        <v>dictamnus</v>
      </c>
      <c r="E4187" t="s">
        <v>14322</v>
      </c>
      <c r="F4187" t="s">
        <v>14323</v>
      </c>
      <c r="G4187" t="s">
        <v>21</v>
      </c>
      <c r="H4187">
        <v>2</v>
      </c>
      <c r="I4187">
        <v>0</v>
      </c>
      <c r="J4187">
        <v>0</v>
      </c>
      <c r="K4187">
        <v>0</v>
      </c>
      <c r="L4187" t="s">
        <v>19</v>
      </c>
      <c r="M4187" t="str">
        <f t="shared" si="293"/>
        <v>http://logeion.uchicago.edu/index.html#dictamnus</v>
      </c>
    </row>
    <row r="4188" spans="1:13" ht="15" customHeight="1" x14ac:dyDescent="0.2">
      <c r="A4188" t="s">
        <v>14324</v>
      </c>
      <c r="B4188" t="s">
        <v>14325</v>
      </c>
      <c r="C4188" t="str">
        <f t="shared" si="297"/>
        <v>dictator dictatoris m.</v>
      </c>
      <c r="D4188" t="str">
        <f t="shared" si="296"/>
        <v>dictator</v>
      </c>
      <c r="E4188" t="s">
        <v>14326</v>
      </c>
      <c r="F4188" t="s">
        <v>14326</v>
      </c>
      <c r="G4188" t="s">
        <v>29</v>
      </c>
      <c r="H4188">
        <v>3</v>
      </c>
      <c r="I4188">
        <v>0</v>
      </c>
      <c r="J4188">
        <v>0</v>
      </c>
      <c r="K4188">
        <v>0</v>
      </c>
      <c r="L4188" t="s">
        <v>19</v>
      </c>
      <c r="M4188" t="str">
        <f t="shared" si="293"/>
        <v>http://logeion.uchicago.edu/index.html#dictator</v>
      </c>
    </row>
    <row r="4189" spans="1:13" ht="15" customHeight="1" x14ac:dyDescent="0.2">
      <c r="A4189" t="s">
        <v>14328</v>
      </c>
      <c r="B4189" t="s">
        <v>14329</v>
      </c>
      <c r="C4189" t="str">
        <f t="shared" si="297"/>
        <v>dictatura –ae f.</v>
      </c>
      <c r="D4189" t="str">
        <f t="shared" si="296"/>
        <v>dictatura</v>
      </c>
      <c r="E4189" t="s">
        <v>14330</v>
      </c>
      <c r="F4189" t="s">
        <v>14331</v>
      </c>
      <c r="G4189" t="s">
        <v>76</v>
      </c>
      <c r="H4189">
        <v>1</v>
      </c>
      <c r="I4189">
        <v>0</v>
      </c>
      <c r="J4189">
        <v>0</v>
      </c>
      <c r="K4189">
        <v>0</v>
      </c>
      <c r="L4189" t="s">
        <v>19</v>
      </c>
      <c r="M4189" t="str">
        <f t="shared" si="293"/>
        <v>http://logeion.uchicago.edu/index.html#dictatura</v>
      </c>
    </row>
    <row r="4190" spans="1:13" ht="15" customHeight="1" x14ac:dyDescent="0.2">
      <c r="A4190" t="s">
        <v>14332</v>
      </c>
      <c r="B4190" t="s">
        <v>14333</v>
      </c>
      <c r="C4190" t="str">
        <f t="shared" si="297"/>
        <v>dictio –onis f.</v>
      </c>
      <c r="D4190" t="str">
        <f t="shared" si="296"/>
        <v>dictio</v>
      </c>
      <c r="E4190" t="s">
        <v>14334</v>
      </c>
      <c r="F4190" t="s">
        <v>14335</v>
      </c>
      <c r="G4190" t="s">
        <v>29</v>
      </c>
      <c r="H4190">
        <v>3</v>
      </c>
      <c r="I4190">
        <v>0</v>
      </c>
      <c r="J4190">
        <v>0</v>
      </c>
      <c r="K4190">
        <v>0</v>
      </c>
      <c r="L4190" t="s">
        <v>19</v>
      </c>
      <c r="M4190" t="str">
        <f t="shared" si="293"/>
        <v>http://logeion.uchicago.edu/index.html#dictio</v>
      </c>
    </row>
    <row r="4191" spans="1:13" ht="15" customHeight="1" x14ac:dyDescent="0.2">
      <c r="A4191" t="s">
        <v>14336</v>
      </c>
      <c r="B4191" t="s">
        <v>14337</v>
      </c>
      <c r="C4191" t="str">
        <f t="shared" si="297"/>
        <v>dictito dictitare dictitavi dictitatus</v>
      </c>
      <c r="D4191" t="str">
        <f t="shared" si="296"/>
        <v>dictito</v>
      </c>
      <c r="E4191" t="s">
        <v>57186</v>
      </c>
      <c r="F4191" t="s">
        <v>57187</v>
      </c>
      <c r="G4191" t="s">
        <v>23</v>
      </c>
      <c r="I4191">
        <v>1</v>
      </c>
      <c r="J4191">
        <v>0</v>
      </c>
      <c r="K4191">
        <v>0</v>
      </c>
      <c r="L4191" t="s">
        <v>24</v>
      </c>
      <c r="M4191" t="str">
        <f t="shared" si="293"/>
        <v>http://logeion.uchicago.edu/index.html#dictito</v>
      </c>
    </row>
    <row r="4192" spans="1:13" ht="15" customHeight="1" x14ac:dyDescent="0.2">
      <c r="A4192" t="s">
        <v>14338</v>
      </c>
      <c r="B4192" t="s">
        <v>14339</v>
      </c>
      <c r="C4192" t="str">
        <f t="shared" si="297"/>
        <v>dicto –dictare</v>
      </c>
      <c r="D4192" t="str">
        <f t="shared" si="296"/>
        <v>dicto</v>
      </c>
      <c r="E4192" t="s">
        <v>14340</v>
      </c>
      <c r="F4192" t="s">
        <v>14341</v>
      </c>
      <c r="G4192" t="s">
        <v>23</v>
      </c>
      <c r="I4192">
        <v>1</v>
      </c>
      <c r="J4192">
        <v>0</v>
      </c>
      <c r="K4192">
        <v>0</v>
      </c>
      <c r="L4192" t="s">
        <v>24</v>
      </c>
      <c r="M4192" t="str">
        <f t="shared" si="293"/>
        <v>http://logeion.uchicago.edu/index.html#dicto</v>
      </c>
    </row>
    <row r="4193" spans="1:13" ht="15" customHeight="1" x14ac:dyDescent="0.2">
      <c r="A4193" t="s">
        <v>14342</v>
      </c>
      <c r="B4193" t="s">
        <v>14343</v>
      </c>
      <c r="C4193" t="str">
        <f t="shared" si="297"/>
        <v>dictum dicti n.</v>
      </c>
      <c r="D4193" t="str">
        <f t="shared" si="296"/>
        <v>dictum</v>
      </c>
      <c r="E4193" t="s">
        <v>14344</v>
      </c>
      <c r="F4193" t="s">
        <v>14344</v>
      </c>
      <c r="G4193" t="s">
        <v>21</v>
      </c>
      <c r="H4193">
        <v>2</v>
      </c>
      <c r="I4193">
        <v>0</v>
      </c>
      <c r="J4193">
        <v>0</v>
      </c>
      <c r="K4193">
        <v>0</v>
      </c>
      <c r="L4193" t="s">
        <v>19</v>
      </c>
      <c r="M4193" t="str">
        <f t="shared" si="293"/>
        <v>http://logeion.uchicago.edu/index.html#dictum</v>
      </c>
    </row>
    <row r="4194" spans="1:13" ht="15" customHeight="1" x14ac:dyDescent="0.2">
      <c r="A4194" t="s">
        <v>14345</v>
      </c>
      <c r="B4194" t="s">
        <v>14346</v>
      </c>
      <c r="C4194" t="str">
        <f t="shared" si="297"/>
        <v>Dictynna –ae f.</v>
      </c>
      <c r="D4194" t="str">
        <f t="shared" si="296"/>
        <v>Dictynna</v>
      </c>
      <c r="E4194" t="s">
        <v>14347</v>
      </c>
      <c r="F4194" t="s">
        <v>14348</v>
      </c>
      <c r="G4194" t="s">
        <v>76</v>
      </c>
      <c r="H4194">
        <v>1</v>
      </c>
      <c r="I4194">
        <v>0</v>
      </c>
      <c r="J4194">
        <v>0</v>
      </c>
      <c r="K4194">
        <v>1</v>
      </c>
      <c r="L4194" t="s">
        <v>19</v>
      </c>
      <c r="M4194" t="str">
        <f t="shared" si="293"/>
        <v>http://logeion.uchicago.edu/index.html#Dictynna</v>
      </c>
    </row>
    <row r="4195" spans="1:13" ht="15" customHeight="1" x14ac:dyDescent="0.2">
      <c r="A4195" t="s">
        <v>14349</v>
      </c>
      <c r="B4195" t="s">
        <v>14350</v>
      </c>
      <c r="C4195" t="str">
        <f t="shared" si="297"/>
        <v>Dictys –yos –m.</v>
      </c>
      <c r="D4195" t="str">
        <f t="shared" si="296"/>
        <v>Dictys</v>
      </c>
      <c r="E4195" t="s">
        <v>14351</v>
      </c>
      <c r="F4195" t="s">
        <v>14351</v>
      </c>
      <c r="G4195" t="s">
        <v>346</v>
      </c>
      <c r="H4195">
        <v>6</v>
      </c>
      <c r="I4195">
        <v>0</v>
      </c>
      <c r="J4195">
        <v>0</v>
      </c>
      <c r="K4195">
        <v>1</v>
      </c>
      <c r="L4195" t="s">
        <v>19</v>
      </c>
      <c r="M4195" t="str">
        <f t="shared" ref="M4195:M4258" si="298">"http://logeion.uchicago.edu/index.html#"&amp;D4195</f>
        <v>http://logeion.uchicago.edu/index.html#Dictys</v>
      </c>
    </row>
    <row r="4196" spans="1:13" ht="15" customHeight="1" x14ac:dyDescent="0.2">
      <c r="A4196" t="s">
        <v>14357</v>
      </c>
      <c r="B4196" t="s">
        <v>14358</v>
      </c>
      <c r="C4196" t="str">
        <f t="shared" si="297"/>
        <v>Didius –i m.</v>
      </c>
      <c r="D4196" t="str">
        <f t="shared" si="296"/>
        <v>Didius</v>
      </c>
      <c r="E4196" t="s">
        <v>14359</v>
      </c>
      <c r="F4196" t="s">
        <v>14359</v>
      </c>
      <c r="G4196" t="s">
        <v>21</v>
      </c>
      <c r="H4196">
        <v>2</v>
      </c>
      <c r="I4196">
        <v>0</v>
      </c>
      <c r="J4196">
        <v>0</v>
      </c>
      <c r="K4196">
        <v>0</v>
      </c>
      <c r="L4196" t="s">
        <v>19</v>
      </c>
      <c r="M4196" t="str">
        <f t="shared" si="298"/>
        <v>http://logeion.uchicago.edu/index.html#Didius</v>
      </c>
    </row>
    <row r="4197" spans="1:13" ht="15" customHeight="1" x14ac:dyDescent="0.2">
      <c r="A4197" t="s">
        <v>14360</v>
      </c>
      <c r="B4197" t="s">
        <v>14361</v>
      </c>
      <c r="C4197" t="str">
        <f t="shared" si="297"/>
        <v>dido –ere –dididi –diditus</v>
      </c>
      <c r="D4197" t="str">
        <f t="shared" si="296"/>
        <v>dido</v>
      </c>
      <c r="E4197" t="s">
        <v>14362</v>
      </c>
      <c r="F4197" t="s">
        <v>14363</v>
      </c>
      <c r="G4197" t="s">
        <v>66</v>
      </c>
      <c r="I4197">
        <v>3</v>
      </c>
      <c r="J4197">
        <v>0</v>
      </c>
      <c r="K4197">
        <v>0</v>
      </c>
      <c r="L4197" t="s">
        <v>24</v>
      </c>
      <c r="M4197" t="str">
        <f t="shared" si="298"/>
        <v>http://logeion.uchicago.edu/index.html#dido</v>
      </c>
    </row>
    <row r="4198" spans="1:13" ht="15" customHeight="1" x14ac:dyDescent="0.2">
      <c r="A4198" t="s">
        <v>14364</v>
      </c>
      <c r="B4198" t="s">
        <v>14365</v>
      </c>
      <c r="C4198" t="str">
        <f t="shared" si="297"/>
        <v>Dido –us or onis f.</v>
      </c>
      <c r="D4198" t="str">
        <f t="shared" si="296"/>
        <v>Dido</v>
      </c>
      <c r="E4198" t="s">
        <v>14366</v>
      </c>
      <c r="F4198" t="s">
        <v>14367</v>
      </c>
      <c r="G4198" t="s">
        <v>29</v>
      </c>
      <c r="H4198">
        <v>3</v>
      </c>
      <c r="I4198">
        <v>0</v>
      </c>
      <c r="J4198">
        <v>0</v>
      </c>
      <c r="K4198">
        <v>1</v>
      </c>
      <c r="L4198" t="s">
        <v>19</v>
      </c>
      <c r="M4198" t="str">
        <f t="shared" si="298"/>
        <v>http://logeion.uchicago.edu/index.html#Dido</v>
      </c>
    </row>
    <row r="4199" spans="1:13" ht="15" customHeight="1" x14ac:dyDescent="0.2">
      <c r="A4199" t="s">
        <v>14368</v>
      </c>
      <c r="B4199" t="s">
        <v>14369</v>
      </c>
      <c r="C4199" t="str">
        <f t="shared" si="297"/>
        <v>diduco –ducere –duxi –ductum</v>
      </c>
      <c r="D4199" t="str">
        <f t="shared" si="296"/>
        <v>diduco</v>
      </c>
      <c r="E4199" t="s">
        <v>14370</v>
      </c>
      <c r="F4199" t="s">
        <v>14370</v>
      </c>
      <c r="G4199" t="s">
        <v>66</v>
      </c>
      <c r="I4199">
        <v>3</v>
      </c>
      <c r="J4199">
        <v>0</v>
      </c>
      <c r="K4199">
        <v>0</v>
      </c>
      <c r="L4199" t="s">
        <v>24</v>
      </c>
      <c r="M4199" t="str">
        <f t="shared" si="298"/>
        <v>http://logeion.uchicago.edu/index.html#diduco</v>
      </c>
    </row>
    <row r="4200" spans="1:13" ht="15" customHeight="1" x14ac:dyDescent="0.2">
      <c r="A4200" t="s">
        <v>56790</v>
      </c>
      <c r="B4200" t="s">
        <v>57931</v>
      </c>
      <c r="C4200" t="str">
        <f t="shared" si="297"/>
        <v>Didymaeum –i n.</v>
      </c>
      <c r="D4200" t="str">
        <f t="shared" si="296"/>
        <v>Didymaeum</v>
      </c>
      <c r="E4200" t="s">
        <v>57188</v>
      </c>
      <c r="F4200" t="s">
        <v>57188</v>
      </c>
      <c r="G4200" t="s">
        <v>21</v>
      </c>
      <c r="H4200">
        <v>2</v>
      </c>
      <c r="K4200">
        <v>1</v>
      </c>
      <c r="L4200" t="s">
        <v>19</v>
      </c>
      <c r="M4200" t="str">
        <f t="shared" si="298"/>
        <v>http://logeion.uchicago.edu/index.html#Didymaeum</v>
      </c>
    </row>
    <row r="4201" spans="1:13" ht="15" customHeight="1" x14ac:dyDescent="0.2">
      <c r="A4201" t="s">
        <v>14371</v>
      </c>
      <c r="B4201" t="s">
        <v>14372</v>
      </c>
      <c r="C4201" t="str">
        <f t="shared" si="297"/>
        <v>Didymaon –onis m.</v>
      </c>
      <c r="D4201" t="str">
        <f t="shared" si="296"/>
        <v>Didymaon</v>
      </c>
      <c r="E4201" t="s">
        <v>14373</v>
      </c>
      <c r="F4201" t="s">
        <v>14374</v>
      </c>
      <c r="G4201" t="s">
        <v>29</v>
      </c>
      <c r="H4201">
        <v>3</v>
      </c>
      <c r="I4201">
        <v>0</v>
      </c>
      <c r="J4201">
        <v>0</v>
      </c>
      <c r="K4201">
        <v>1</v>
      </c>
      <c r="L4201" t="s">
        <v>19</v>
      </c>
      <c r="M4201" t="str">
        <f t="shared" si="298"/>
        <v>http://logeion.uchicago.edu/index.html#Didymaon</v>
      </c>
    </row>
    <row r="4202" spans="1:13" ht="15" customHeight="1" x14ac:dyDescent="0.2">
      <c r="A4202" t="s">
        <v>14376</v>
      </c>
      <c r="B4202" t="s">
        <v>14377</v>
      </c>
      <c r="C4202" t="str">
        <f t="shared" si="297"/>
        <v>dies diei m. or f.</v>
      </c>
      <c r="D4202" t="str">
        <f t="shared" si="296"/>
        <v>dies</v>
      </c>
      <c r="E4202" t="s">
        <v>14378</v>
      </c>
      <c r="F4202" t="s">
        <v>14378</v>
      </c>
      <c r="G4202" t="s">
        <v>640</v>
      </c>
      <c r="H4202">
        <v>5</v>
      </c>
      <c r="I4202">
        <v>0</v>
      </c>
      <c r="J4202">
        <v>0</v>
      </c>
      <c r="K4202">
        <v>0</v>
      </c>
      <c r="L4202" t="s">
        <v>19</v>
      </c>
      <c r="M4202" t="str">
        <f t="shared" si="298"/>
        <v>http://logeion.uchicago.edu/index.html#dies</v>
      </c>
    </row>
    <row r="4203" spans="1:13" ht="15" customHeight="1" x14ac:dyDescent="0.2">
      <c r="A4203" t="s">
        <v>14380</v>
      </c>
      <c r="B4203" t="s">
        <v>14381</v>
      </c>
      <c r="C4203" t="str">
        <f t="shared" si="297"/>
        <v>dies natalis</v>
      </c>
      <c r="D4203" t="str">
        <f t="shared" si="296"/>
        <v>dies</v>
      </c>
      <c r="E4203" t="s">
        <v>14382</v>
      </c>
      <c r="F4203" t="s">
        <v>14382</v>
      </c>
      <c r="G4203" t="s">
        <v>120</v>
      </c>
      <c r="I4203">
        <v>0</v>
      </c>
      <c r="J4203">
        <v>0</v>
      </c>
      <c r="K4203">
        <v>0</v>
      </c>
      <c r="L4203" t="s">
        <v>121</v>
      </c>
      <c r="M4203" t="str">
        <f t="shared" si="298"/>
        <v>http://logeion.uchicago.edu/index.html#dies</v>
      </c>
    </row>
    <row r="4204" spans="1:13" ht="15" customHeight="1" x14ac:dyDescent="0.2">
      <c r="A4204" t="s">
        <v>14384</v>
      </c>
      <c r="B4204" t="s">
        <v>14385</v>
      </c>
      <c r="C4204" t="str">
        <f t="shared" si="297"/>
        <v>dif–famo –famare</v>
      </c>
      <c r="D4204" t="str">
        <f t="shared" si="296"/>
        <v>dif–famo</v>
      </c>
      <c r="E4204" t="s">
        <v>14386</v>
      </c>
      <c r="F4204" t="s">
        <v>14387</v>
      </c>
      <c r="G4204" t="s">
        <v>23</v>
      </c>
      <c r="I4204">
        <v>1</v>
      </c>
      <c r="J4204">
        <v>0</v>
      </c>
      <c r="K4204">
        <v>0</v>
      </c>
      <c r="L4204" t="s">
        <v>24</v>
      </c>
      <c r="M4204" t="str">
        <f t="shared" si="298"/>
        <v>http://logeion.uchicago.edu/index.html#dif–famo</v>
      </c>
    </row>
    <row r="4205" spans="1:13" ht="15" customHeight="1" x14ac:dyDescent="0.2">
      <c r="A4205" t="s">
        <v>14425</v>
      </c>
      <c r="B4205" t="s">
        <v>14426</v>
      </c>
      <c r="C4205" t="str">
        <f t="shared" si="297"/>
        <v>dif–fluo –fluere –fluxi –—</v>
      </c>
      <c r="D4205" t="str">
        <f t="shared" si="296"/>
        <v>dif–fluo</v>
      </c>
      <c r="E4205" t="s">
        <v>14427</v>
      </c>
      <c r="F4205" t="s">
        <v>14428</v>
      </c>
      <c r="G4205" t="s">
        <v>66</v>
      </c>
      <c r="I4205">
        <v>3</v>
      </c>
      <c r="J4205">
        <v>0</v>
      </c>
      <c r="K4205">
        <v>0</v>
      </c>
      <c r="L4205" t="s">
        <v>24</v>
      </c>
      <c r="M4205" t="str">
        <f t="shared" si="298"/>
        <v>http://logeion.uchicago.edu/index.html#dif–fluo</v>
      </c>
    </row>
    <row r="4206" spans="1:13" ht="15" customHeight="1" x14ac:dyDescent="0.2">
      <c r="A4206" t="s">
        <v>14389</v>
      </c>
      <c r="B4206" t="s">
        <v>59931</v>
      </c>
      <c r="C4206" t="str">
        <f t="shared" si="297"/>
        <v>differentia –ae f.</v>
      </c>
      <c r="D4206" t="str">
        <f t="shared" si="296"/>
        <v>differentia</v>
      </c>
      <c r="E4206" t="s">
        <v>59573</v>
      </c>
      <c r="F4206" t="s">
        <v>59573</v>
      </c>
      <c r="G4206" t="s">
        <v>76</v>
      </c>
      <c r="H4206">
        <v>1</v>
      </c>
      <c r="I4206">
        <v>0</v>
      </c>
      <c r="J4206">
        <v>0</v>
      </c>
      <c r="K4206">
        <v>0</v>
      </c>
      <c r="L4206" t="s">
        <v>19</v>
      </c>
      <c r="M4206" t="str">
        <f t="shared" si="298"/>
        <v>http://logeion.uchicago.edu/index.html#differentia</v>
      </c>
    </row>
    <row r="4207" spans="1:13" ht="15" customHeight="1" x14ac:dyDescent="0.2">
      <c r="A4207" t="s">
        <v>14391</v>
      </c>
      <c r="B4207" t="s">
        <v>14392</v>
      </c>
      <c r="C4207" t="str">
        <f t="shared" si="297"/>
        <v>differo differre distuli dilatus</v>
      </c>
      <c r="D4207" t="str">
        <f t="shared" si="296"/>
        <v>differo</v>
      </c>
      <c r="E4207" t="s">
        <v>14393</v>
      </c>
      <c r="F4207" t="s">
        <v>14394</v>
      </c>
      <c r="G4207" t="s">
        <v>80</v>
      </c>
      <c r="I4207">
        <v>5</v>
      </c>
      <c r="J4207">
        <v>0</v>
      </c>
      <c r="K4207">
        <v>0</v>
      </c>
      <c r="L4207" t="s">
        <v>24</v>
      </c>
      <c r="M4207" t="str">
        <f t="shared" si="298"/>
        <v>http://logeion.uchicago.edu/index.html#differo</v>
      </c>
    </row>
    <row r="4208" spans="1:13" ht="15" customHeight="1" x14ac:dyDescent="0.2">
      <c r="A4208" t="s">
        <v>14395</v>
      </c>
      <c r="B4208" t="s">
        <v>14396</v>
      </c>
      <c r="C4208" t="str">
        <f t="shared" si="297"/>
        <v>differtus –a –um</v>
      </c>
      <c r="D4208" t="str">
        <f t="shared" si="296"/>
        <v>differtus</v>
      </c>
      <c r="E4208" t="s">
        <v>14397</v>
      </c>
      <c r="F4208" t="s">
        <v>14398</v>
      </c>
      <c r="G4208" t="s">
        <v>61</v>
      </c>
      <c r="H4208">
        <v>1</v>
      </c>
      <c r="I4208">
        <v>0</v>
      </c>
      <c r="J4208">
        <v>0</v>
      </c>
      <c r="K4208">
        <v>0</v>
      </c>
      <c r="L4208" t="s">
        <v>36</v>
      </c>
      <c r="M4208" t="str">
        <f t="shared" si="298"/>
        <v>http://logeion.uchicago.edu/index.html#differtus</v>
      </c>
    </row>
    <row r="4209" spans="1:13" ht="15" customHeight="1" x14ac:dyDescent="0.2">
      <c r="A4209" t="s">
        <v>14400</v>
      </c>
      <c r="B4209" t="s">
        <v>14401</v>
      </c>
      <c r="C4209" t="str">
        <f t="shared" si="297"/>
        <v>difficilis difficile</v>
      </c>
      <c r="D4209" t="str">
        <f t="shared" si="296"/>
        <v>difficilis</v>
      </c>
      <c r="E4209" t="s">
        <v>14402</v>
      </c>
      <c r="F4209" t="s">
        <v>14402</v>
      </c>
      <c r="G4209" t="s">
        <v>155</v>
      </c>
      <c r="H4209">
        <v>3</v>
      </c>
      <c r="I4209">
        <v>0</v>
      </c>
      <c r="J4209">
        <v>0</v>
      </c>
      <c r="K4209">
        <v>0</v>
      </c>
      <c r="L4209" t="s">
        <v>36</v>
      </c>
      <c r="M4209" t="str">
        <f t="shared" si="298"/>
        <v>http://logeion.uchicago.edu/index.html#difficilis</v>
      </c>
    </row>
    <row r="4210" spans="1:13" ht="15" customHeight="1" x14ac:dyDescent="0.2">
      <c r="A4210" t="s">
        <v>14404</v>
      </c>
      <c r="B4210" t="s">
        <v>14405</v>
      </c>
      <c r="C4210" t="str">
        <f t="shared" si="297"/>
        <v>difficilor –ius difficillimus –a –um</v>
      </c>
      <c r="D4210" t="str">
        <f t="shared" si="296"/>
        <v>difficilor</v>
      </c>
      <c r="E4210" t="s">
        <v>14406</v>
      </c>
      <c r="F4210" t="s">
        <v>14407</v>
      </c>
      <c r="G4210" t="s">
        <v>14408</v>
      </c>
      <c r="H4210">
        <v>3</v>
      </c>
      <c r="I4210">
        <v>0</v>
      </c>
      <c r="J4210">
        <v>1</v>
      </c>
      <c r="K4210">
        <v>0</v>
      </c>
      <c r="L4210" t="s">
        <v>36</v>
      </c>
      <c r="M4210" t="str">
        <f t="shared" si="298"/>
        <v>http://logeion.uchicago.edu/index.html#difficilor</v>
      </c>
    </row>
    <row r="4211" spans="1:13" ht="15" customHeight="1" x14ac:dyDescent="0.2">
      <c r="A4211" t="s">
        <v>14409</v>
      </c>
      <c r="B4211" t="s">
        <v>14410</v>
      </c>
      <c r="C4211" t="str">
        <f t="shared" si="297"/>
        <v>difficultas difficultatis f.</v>
      </c>
      <c r="D4211" t="str">
        <f t="shared" si="296"/>
        <v>difficultas</v>
      </c>
      <c r="E4211" t="s">
        <v>14411</v>
      </c>
      <c r="F4211" t="s">
        <v>14411</v>
      </c>
      <c r="G4211" t="s">
        <v>29</v>
      </c>
      <c r="H4211">
        <v>3</v>
      </c>
      <c r="I4211">
        <v>0</v>
      </c>
      <c r="J4211">
        <v>0</v>
      </c>
      <c r="K4211">
        <v>0</v>
      </c>
      <c r="L4211" t="s">
        <v>19</v>
      </c>
      <c r="M4211" t="str">
        <f t="shared" si="298"/>
        <v>http://logeion.uchicago.edu/index.html#difficultas</v>
      </c>
    </row>
    <row r="4212" spans="1:13" ht="15" customHeight="1" x14ac:dyDescent="0.2">
      <c r="A4212" t="s">
        <v>14412</v>
      </c>
      <c r="B4212" t="s">
        <v>14413</v>
      </c>
      <c r="C4212" t="str">
        <f t="shared" si="297"/>
        <v>difficulter</v>
      </c>
      <c r="D4212" t="s">
        <v>14413</v>
      </c>
      <c r="E4212" t="s">
        <v>1414</v>
      </c>
      <c r="F4212" t="s">
        <v>14414</v>
      </c>
      <c r="G4212" t="s">
        <v>89</v>
      </c>
      <c r="I4212">
        <v>0</v>
      </c>
      <c r="J4212">
        <v>0</v>
      </c>
      <c r="K4212">
        <v>0</v>
      </c>
      <c r="L4212" t="s">
        <v>90</v>
      </c>
      <c r="M4212" t="str">
        <f t="shared" si="298"/>
        <v>http://logeion.uchicago.edu/index.html#difficulter</v>
      </c>
    </row>
    <row r="4213" spans="1:13" ht="15" customHeight="1" x14ac:dyDescent="0.2">
      <c r="A4213" t="s">
        <v>14416</v>
      </c>
      <c r="B4213" t="s">
        <v>14417</v>
      </c>
      <c r="C4213" t="str">
        <f t="shared" si="297"/>
        <v>diffido diffidere diffisus sum</v>
      </c>
      <c r="D4213" t="str">
        <f t="shared" ref="D4213:D4234" si="299">IF(ISBLANK(B4213),0,LEFT( C4213, FIND( " ", C4213 ) - 1 ))</f>
        <v>diffido</v>
      </c>
      <c r="E4213" t="s">
        <v>14418</v>
      </c>
      <c r="F4213" t="s">
        <v>14418</v>
      </c>
      <c r="G4213" t="s">
        <v>10499</v>
      </c>
      <c r="I4213">
        <v>3</v>
      </c>
      <c r="J4213">
        <v>0</v>
      </c>
      <c r="K4213">
        <v>0</v>
      </c>
      <c r="L4213" t="s">
        <v>24</v>
      </c>
      <c r="M4213" t="str">
        <f t="shared" si="298"/>
        <v>http://logeion.uchicago.edu/index.html#diffido</v>
      </c>
    </row>
    <row r="4214" spans="1:13" ht="15" customHeight="1" x14ac:dyDescent="0.2">
      <c r="A4214" t="s">
        <v>14419</v>
      </c>
      <c r="B4214" t="s">
        <v>14420</v>
      </c>
      <c r="C4214" t="str">
        <f t="shared" si="297"/>
        <v>diffindo –ere –fidi –fissus</v>
      </c>
      <c r="D4214" t="str">
        <f t="shared" si="299"/>
        <v>diffindo</v>
      </c>
      <c r="E4214" t="s">
        <v>14421</v>
      </c>
      <c r="F4214" t="s">
        <v>14422</v>
      </c>
      <c r="G4214" t="s">
        <v>66</v>
      </c>
      <c r="I4214">
        <v>3</v>
      </c>
      <c r="J4214">
        <v>0</v>
      </c>
      <c r="K4214">
        <v>0</v>
      </c>
      <c r="L4214" t="s">
        <v>24</v>
      </c>
      <c r="M4214" t="str">
        <f t="shared" si="298"/>
        <v>http://logeion.uchicago.edu/index.html#diffindo</v>
      </c>
    </row>
    <row r="4215" spans="1:13" ht="15" customHeight="1" x14ac:dyDescent="0.2">
      <c r="A4215" t="s">
        <v>14430</v>
      </c>
      <c r="B4215" t="s">
        <v>14431</v>
      </c>
      <c r="C4215" t="str">
        <f t="shared" si="297"/>
        <v>diffugio –ere –fugi</v>
      </c>
      <c r="D4215" t="str">
        <f t="shared" si="299"/>
        <v>diffugio</v>
      </c>
      <c r="E4215" t="s">
        <v>14432</v>
      </c>
      <c r="F4215" t="s">
        <v>14433</v>
      </c>
      <c r="G4215" t="s">
        <v>101</v>
      </c>
      <c r="I4215">
        <v>3</v>
      </c>
      <c r="J4215">
        <v>0</v>
      </c>
      <c r="K4215">
        <v>0</v>
      </c>
      <c r="L4215" t="s">
        <v>24</v>
      </c>
      <c r="M4215" t="str">
        <f t="shared" si="298"/>
        <v>http://logeion.uchicago.edu/index.html#diffugio</v>
      </c>
    </row>
    <row r="4216" spans="1:13" ht="15" customHeight="1" x14ac:dyDescent="0.2">
      <c r="A4216" t="s">
        <v>14434</v>
      </c>
      <c r="B4216" t="s">
        <v>14435</v>
      </c>
      <c r="C4216" t="str">
        <f t="shared" si="297"/>
        <v>diffundo –ere –fudi –fusus</v>
      </c>
      <c r="D4216" t="str">
        <f t="shared" si="299"/>
        <v>diffundo</v>
      </c>
      <c r="E4216" t="s">
        <v>14436</v>
      </c>
      <c r="F4216" t="s">
        <v>14437</v>
      </c>
      <c r="G4216" t="s">
        <v>66</v>
      </c>
      <c r="I4216">
        <v>3</v>
      </c>
      <c r="J4216">
        <v>0</v>
      </c>
      <c r="K4216">
        <v>0</v>
      </c>
      <c r="L4216" t="s">
        <v>24</v>
      </c>
      <c r="M4216" t="str">
        <f t="shared" si="298"/>
        <v>http://logeion.uchicago.edu/index.html#diffundo</v>
      </c>
    </row>
    <row r="4217" spans="1:13" ht="15" customHeight="1" x14ac:dyDescent="0.2">
      <c r="A4217" t="s">
        <v>14440</v>
      </c>
      <c r="B4217" t="s">
        <v>14441</v>
      </c>
      <c r="C4217" t="str">
        <f t="shared" si="297"/>
        <v>diffusus –a –um</v>
      </c>
      <c r="D4217" t="str">
        <f t="shared" si="299"/>
        <v>diffusus</v>
      </c>
      <c r="E4217" t="s">
        <v>14442</v>
      </c>
      <c r="F4217" t="s">
        <v>14443</v>
      </c>
      <c r="G4217" t="s">
        <v>61</v>
      </c>
      <c r="H4217">
        <v>1</v>
      </c>
      <c r="I4217">
        <v>0</v>
      </c>
      <c r="J4217">
        <v>0</v>
      </c>
      <c r="K4217">
        <v>0</v>
      </c>
      <c r="L4217" t="s">
        <v>36</v>
      </c>
      <c r="M4217" t="str">
        <f t="shared" si="298"/>
        <v>http://logeion.uchicago.edu/index.html#diffusus</v>
      </c>
    </row>
    <row r="4218" spans="1:13" ht="15" customHeight="1" x14ac:dyDescent="0.2">
      <c r="A4218" t="s">
        <v>14444</v>
      </c>
      <c r="B4218" t="s">
        <v>14445</v>
      </c>
      <c r="C4218" t="str">
        <f t="shared" si="297"/>
        <v>diffututus –a –um</v>
      </c>
      <c r="D4218" t="str">
        <f t="shared" si="299"/>
        <v>diffututus</v>
      </c>
      <c r="E4218" t="s">
        <v>14446</v>
      </c>
      <c r="F4218" t="s">
        <v>14446</v>
      </c>
      <c r="G4218" t="s">
        <v>66</v>
      </c>
      <c r="I4218">
        <v>3</v>
      </c>
      <c r="J4218">
        <v>0</v>
      </c>
      <c r="K4218">
        <v>0</v>
      </c>
      <c r="L4218" t="s">
        <v>24</v>
      </c>
      <c r="M4218" t="str">
        <f t="shared" si="298"/>
        <v>http://logeion.uchicago.edu/index.html#diffututus</v>
      </c>
    </row>
    <row r="4219" spans="1:13" ht="15" customHeight="1" x14ac:dyDescent="0.2">
      <c r="A4219" t="s">
        <v>14447</v>
      </c>
      <c r="B4219" t="s">
        <v>14448</v>
      </c>
      <c r="C4219" t="str">
        <f t="shared" si="297"/>
        <v>digero –gere –gessi –gestum</v>
      </c>
      <c r="D4219" t="str">
        <f t="shared" si="299"/>
        <v>digero</v>
      </c>
      <c r="E4219" t="s">
        <v>14449</v>
      </c>
      <c r="F4219" t="s">
        <v>14449</v>
      </c>
      <c r="G4219" t="s">
        <v>66</v>
      </c>
      <c r="I4219">
        <v>3</v>
      </c>
      <c r="J4219">
        <v>0</v>
      </c>
      <c r="K4219">
        <v>0</v>
      </c>
      <c r="L4219" t="s">
        <v>24</v>
      </c>
      <c r="M4219" t="str">
        <f t="shared" si="298"/>
        <v>http://logeion.uchicago.edu/index.html#digero</v>
      </c>
    </row>
    <row r="4220" spans="1:13" ht="15" customHeight="1" x14ac:dyDescent="0.2">
      <c r="A4220" t="s">
        <v>14451</v>
      </c>
      <c r="B4220" t="s">
        <v>14452</v>
      </c>
      <c r="C4220" t="str">
        <f t="shared" si="297"/>
        <v>digitus digiti m.</v>
      </c>
      <c r="D4220" t="str">
        <f t="shared" si="299"/>
        <v>digitus</v>
      </c>
      <c r="E4220" t="s">
        <v>14453</v>
      </c>
      <c r="F4220" t="s">
        <v>14453</v>
      </c>
      <c r="G4220" t="s">
        <v>21</v>
      </c>
      <c r="H4220">
        <v>2</v>
      </c>
      <c r="I4220">
        <v>0</v>
      </c>
      <c r="J4220">
        <v>0</v>
      </c>
      <c r="K4220">
        <v>0</v>
      </c>
      <c r="L4220" t="s">
        <v>19</v>
      </c>
      <c r="M4220" t="str">
        <f t="shared" si="298"/>
        <v>http://logeion.uchicago.edu/index.html#digitus</v>
      </c>
    </row>
    <row r="4221" spans="1:13" ht="15" customHeight="1" x14ac:dyDescent="0.2">
      <c r="A4221" t="s">
        <v>14454</v>
      </c>
      <c r="B4221" t="s">
        <v>57771</v>
      </c>
      <c r="C4221" t="str">
        <f t="shared" si="297"/>
        <v>dignatio –onis f.</v>
      </c>
      <c r="D4221" t="str">
        <f t="shared" si="299"/>
        <v>dignatio</v>
      </c>
      <c r="E4221" t="s">
        <v>57190</v>
      </c>
      <c r="F4221" t="s">
        <v>57189</v>
      </c>
      <c r="G4221" t="s">
        <v>29</v>
      </c>
      <c r="H4221">
        <v>3</v>
      </c>
      <c r="I4221">
        <v>0</v>
      </c>
      <c r="J4221">
        <v>0</v>
      </c>
      <c r="K4221">
        <v>0</v>
      </c>
      <c r="L4221" t="s">
        <v>19</v>
      </c>
      <c r="M4221" t="str">
        <f t="shared" si="298"/>
        <v>http://logeion.uchicago.edu/index.html#dignatio</v>
      </c>
    </row>
    <row r="4222" spans="1:13" ht="15" customHeight="1" x14ac:dyDescent="0.2">
      <c r="A4222" t="s">
        <v>14455</v>
      </c>
      <c r="B4222" t="s">
        <v>14456</v>
      </c>
      <c r="C4222" t="str">
        <f t="shared" si="297"/>
        <v>dignitas dignitatis f.</v>
      </c>
      <c r="D4222" t="str">
        <f t="shared" si="299"/>
        <v>dignitas</v>
      </c>
      <c r="E4222" t="s">
        <v>14457</v>
      </c>
      <c r="F4222" t="s">
        <v>14458</v>
      </c>
      <c r="G4222" t="s">
        <v>29</v>
      </c>
      <c r="H4222">
        <v>3</v>
      </c>
      <c r="I4222">
        <v>0</v>
      </c>
      <c r="J4222">
        <v>0</v>
      </c>
      <c r="K4222">
        <v>0</v>
      </c>
      <c r="L4222" t="s">
        <v>19</v>
      </c>
      <c r="M4222" t="str">
        <f t="shared" si="298"/>
        <v>http://logeion.uchicago.edu/index.html#dignitas</v>
      </c>
    </row>
    <row r="4223" spans="1:13" ht="15" customHeight="1" x14ac:dyDescent="0.2">
      <c r="A4223" t="s">
        <v>53353</v>
      </c>
      <c r="B4223" t="s">
        <v>53354</v>
      </c>
      <c r="C4223" t="str">
        <f t="shared" si="297"/>
        <v>dignitosus –a –um</v>
      </c>
      <c r="D4223" t="str">
        <f t="shared" si="299"/>
        <v>dignitosus</v>
      </c>
      <c r="E4223" t="s">
        <v>53355</v>
      </c>
      <c r="F4223" t="s">
        <v>53355</v>
      </c>
      <c r="G4223" t="s">
        <v>61</v>
      </c>
      <c r="H4223">
        <v>1</v>
      </c>
      <c r="I4223">
        <v>0</v>
      </c>
      <c r="J4223">
        <v>0</v>
      </c>
      <c r="K4223">
        <v>0</v>
      </c>
      <c r="L4223" t="s">
        <v>36</v>
      </c>
      <c r="M4223" t="str">
        <f t="shared" si="298"/>
        <v>http://logeion.uchicago.edu/index.html#dignitosus</v>
      </c>
    </row>
    <row r="4224" spans="1:13" ht="15" customHeight="1" x14ac:dyDescent="0.2">
      <c r="A4224" t="s">
        <v>14459</v>
      </c>
      <c r="B4224" t="s">
        <v>14460</v>
      </c>
      <c r="C4224" t="str">
        <f t="shared" si="297"/>
        <v>digno dignare</v>
      </c>
      <c r="D4224" t="str">
        <f t="shared" si="299"/>
        <v>digno</v>
      </c>
      <c r="E4224" t="s">
        <v>14461</v>
      </c>
      <c r="F4224" t="s">
        <v>14461</v>
      </c>
      <c r="G4224" t="s">
        <v>23</v>
      </c>
      <c r="I4224">
        <v>1</v>
      </c>
      <c r="J4224">
        <v>0</v>
      </c>
      <c r="K4224">
        <v>0</v>
      </c>
      <c r="L4224" t="s">
        <v>24</v>
      </c>
      <c r="M4224" t="str">
        <f t="shared" si="298"/>
        <v>http://logeion.uchicago.edu/index.html#digno</v>
      </c>
    </row>
    <row r="4225" spans="1:13" ht="15" customHeight="1" x14ac:dyDescent="0.2">
      <c r="A4225" t="s">
        <v>14462</v>
      </c>
      <c r="B4225" t="s">
        <v>14463</v>
      </c>
      <c r="C4225" t="str">
        <f t="shared" si="297"/>
        <v>dignor –ari –atus sum</v>
      </c>
      <c r="D4225" t="str">
        <f t="shared" si="299"/>
        <v>dignor</v>
      </c>
      <c r="E4225" t="s">
        <v>14464</v>
      </c>
      <c r="F4225" t="s">
        <v>14465</v>
      </c>
      <c r="G4225" t="s">
        <v>170</v>
      </c>
      <c r="I4225">
        <v>1</v>
      </c>
      <c r="J4225">
        <v>0</v>
      </c>
      <c r="K4225">
        <v>0</v>
      </c>
      <c r="L4225" t="s">
        <v>24</v>
      </c>
      <c r="M4225" t="str">
        <f t="shared" si="298"/>
        <v>http://logeion.uchicago.edu/index.html#dignor</v>
      </c>
    </row>
    <row r="4226" spans="1:13" ht="15" customHeight="1" x14ac:dyDescent="0.2">
      <c r="A4226" t="s">
        <v>14467</v>
      </c>
      <c r="B4226" t="s">
        <v>14468</v>
      </c>
      <c r="C4226" t="str">
        <f t="shared" si="297"/>
        <v>dignus –a –um</v>
      </c>
      <c r="D4226" t="str">
        <f t="shared" si="299"/>
        <v>dignus</v>
      </c>
      <c r="E4226" t="s">
        <v>14469</v>
      </c>
      <c r="F4226" t="s">
        <v>14470</v>
      </c>
      <c r="G4226" t="s">
        <v>61</v>
      </c>
      <c r="H4226">
        <v>1</v>
      </c>
      <c r="I4226">
        <v>0</v>
      </c>
      <c r="J4226">
        <v>0</v>
      </c>
      <c r="K4226">
        <v>0</v>
      </c>
      <c r="L4226" t="s">
        <v>36</v>
      </c>
      <c r="M4226" t="str">
        <f t="shared" si="298"/>
        <v>http://logeion.uchicago.edu/index.html#dignus</v>
      </c>
    </row>
    <row r="4227" spans="1:13" ht="15" customHeight="1" x14ac:dyDescent="0.2">
      <c r="A4227" t="s">
        <v>14471</v>
      </c>
      <c r="B4227" t="s">
        <v>14472</v>
      </c>
      <c r="C4227" t="str">
        <f t="shared" si="297"/>
        <v>digredior –gressus sum</v>
      </c>
      <c r="D4227" t="str">
        <f t="shared" si="299"/>
        <v>digredior</v>
      </c>
      <c r="E4227" t="s">
        <v>14473</v>
      </c>
      <c r="F4227" t="s">
        <v>14474</v>
      </c>
      <c r="G4227" t="s">
        <v>2047</v>
      </c>
      <c r="I4227">
        <v>3</v>
      </c>
      <c r="J4227">
        <v>0</v>
      </c>
      <c r="K4227">
        <v>0</v>
      </c>
      <c r="L4227" t="s">
        <v>24</v>
      </c>
      <c r="M4227" t="str">
        <f t="shared" si="298"/>
        <v>http://logeion.uchicago.edu/index.html#digredior</v>
      </c>
    </row>
    <row r="4228" spans="1:13" ht="15" customHeight="1" x14ac:dyDescent="0.2">
      <c r="A4228" t="s">
        <v>14475</v>
      </c>
      <c r="B4228" t="s">
        <v>14476</v>
      </c>
      <c r="C4228" t="str">
        <f t="shared" si="297"/>
        <v>digressus –us m.</v>
      </c>
      <c r="D4228" t="str">
        <f t="shared" si="299"/>
        <v>digressus</v>
      </c>
      <c r="E4228" t="s">
        <v>14477</v>
      </c>
      <c r="F4228" t="s">
        <v>14478</v>
      </c>
      <c r="G4228" t="s">
        <v>18</v>
      </c>
      <c r="H4228">
        <v>4</v>
      </c>
      <c r="I4228">
        <v>0</v>
      </c>
      <c r="J4228">
        <v>0</v>
      </c>
      <c r="K4228">
        <v>0</v>
      </c>
      <c r="L4228" t="s">
        <v>19</v>
      </c>
      <c r="M4228" t="str">
        <f t="shared" si="298"/>
        <v>http://logeion.uchicago.edu/index.html#digressus</v>
      </c>
    </row>
    <row r="4229" spans="1:13" ht="15" customHeight="1" x14ac:dyDescent="0.2">
      <c r="A4229" t="s">
        <v>14488</v>
      </c>
      <c r="B4229" t="s">
        <v>14489</v>
      </c>
      <c r="C4229" t="str">
        <f t="shared" si="297"/>
        <v>dilabor –lapsus sum</v>
      </c>
      <c r="D4229" t="str">
        <f t="shared" si="299"/>
        <v>dilabor</v>
      </c>
      <c r="E4229" t="s">
        <v>14490</v>
      </c>
      <c r="F4229" t="s">
        <v>14491</v>
      </c>
      <c r="G4229" t="s">
        <v>178</v>
      </c>
      <c r="I4229">
        <v>3</v>
      </c>
      <c r="J4229">
        <v>0</v>
      </c>
      <c r="K4229">
        <v>0</v>
      </c>
      <c r="L4229" t="s">
        <v>24</v>
      </c>
      <c r="M4229" t="str">
        <f t="shared" si="298"/>
        <v>http://logeion.uchicago.edu/index.html#dilabor</v>
      </c>
    </row>
    <row r="4230" spans="1:13" ht="15" customHeight="1" x14ac:dyDescent="0.2">
      <c r="A4230" t="s">
        <v>14492</v>
      </c>
      <c r="B4230" t="s">
        <v>14493</v>
      </c>
      <c r="C4230" t="str">
        <f t="shared" si="297"/>
        <v>dilacero –are –avi –atum</v>
      </c>
      <c r="D4230" t="str">
        <f t="shared" si="299"/>
        <v>dilacero</v>
      </c>
      <c r="E4230" t="s">
        <v>14494</v>
      </c>
      <c r="F4230" t="s">
        <v>14494</v>
      </c>
      <c r="G4230" t="s">
        <v>23</v>
      </c>
      <c r="I4230">
        <v>1</v>
      </c>
      <c r="J4230">
        <v>0</v>
      </c>
      <c r="K4230">
        <v>0</v>
      </c>
      <c r="L4230" t="s">
        <v>24</v>
      </c>
      <c r="M4230" t="str">
        <f t="shared" si="298"/>
        <v>http://logeion.uchicago.edu/index.html#dilacero</v>
      </c>
    </row>
    <row r="4231" spans="1:13" ht="15" customHeight="1" x14ac:dyDescent="0.2">
      <c r="A4231" t="s">
        <v>14495</v>
      </c>
      <c r="B4231" t="s">
        <v>61790</v>
      </c>
      <c r="C4231" t="str">
        <f t="shared" si="297"/>
        <v>dilanio –are</v>
      </c>
      <c r="D4231" t="str">
        <f t="shared" si="299"/>
        <v>dilanio</v>
      </c>
      <c r="E4231" t="s">
        <v>61892</v>
      </c>
      <c r="G4231" t="s">
        <v>23</v>
      </c>
      <c r="I4231">
        <v>1</v>
      </c>
      <c r="J4231">
        <v>0</v>
      </c>
      <c r="K4231">
        <v>0</v>
      </c>
      <c r="L4231" t="s">
        <v>24</v>
      </c>
      <c r="M4231" t="str">
        <f t="shared" si="298"/>
        <v>http://logeion.uchicago.edu/index.html#dilanio</v>
      </c>
    </row>
    <row r="4232" spans="1:13" ht="15" customHeight="1" x14ac:dyDescent="0.2">
      <c r="A4232" t="s">
        <v>14497</v>
      </c>
      <c r="B4232" t="s">
        <v>14498</v>
      </c>
      <c r="C4232" t="str">
        <f t="shared" si="297"/>
        <v>dilatatio –onis f.</v>
      </c>
      <c r="D4232" t="str">
        <f t="shared" si="299"/>
        <v>dilatatio</v>
      </c>
      <c r="E4232" t="s">
        <v>14499</v>
      </c>
      <c r="F4232" t="s">
        <v>14499</v>
      </c>
      <c r="G4232" t="s">
        <v>29</v>
      </c>
      <c r="H4232">
        <v>3</v>
      </c>
      <c r="I4232">
        <v>0</v>
      </c>
      <c r="J4232">
        <v>0</v>
      </c>
      <c r="K4232">
        <v>0</v>
      </c>
      <c r="L4232" t="s">
        <v>19</v>
      </c>
      <c r="M4232" t="str">
        <f t="shared" si="298"/>
        <v>http://logeion.uchicago.edu/index.html#dilatatio</v>
      </c>
    </row>
    <row r="4233" spans="1:13" ht="15" customHeight="1" x14ac:dyDescent="0.2">
      <c r="A4233" t="s">
        <v>14504</v>
      </c>
      <c r="B4233" t="s">
        <v>14505</v>
      </c>
      <c r="C4233" t="str">
        <f t="shared" si="297"/>
        <v>dilectio dilectionis f.</v>
      </c>
      <c r="D4233" t="str">
        <f t="shared" si="299"/>
        <v>dilectio</v>
      </c>
      <c r="E4233" t="s">
        <v>14506</v>
      </c>
      <c r="F4233" t="s">
        <v>14506</v>
      </c>
      <c r="G4233" t="s">
        <v>29</v>
      </c>
      <c r="H4233">
        <v>3</v>
      </c>
      <c r="I4233">
        <v>0</v>
      </c>
      <c r="J4233">
        <v>0</v>
      </c>
      <c r="K4233">
        <v>0</v>
      </c>
      <c r="L4233" t="s">
        <v>19</v>
      </c>
      <c r="M4233" t="str">
        <f t="shared" si="298"/>
        <v>http://logeion.uchicago.edu/index.html#dilectio</v>
      </c>
    </row>
    <row r="4234" spans="1:13" ht="15" customHeight="1" x14ac:dyDescent="0.2">
      <c r="A4234" t="s">
        <v>14507</v>
      </c>
      <c r="B4234" t="s">
        <v>14508</v>
      </c>
      <c r="C4234" t="str">
        <f t="shared" si="297"/>
        <v>dilectus –us m.</v>
      </c>
      <c r="D4234" t="str">
        <f t="shared" si="299"/>
        <v>dilectus</v>
      </c>
      <c r="E4234" t="s">
        <v>14509</v>
      </c>
      <c r="F4234" t="s">
        <v>14510</v>
      </c>
      <c r="G4234" t="s">
        <v>18</v>
      </c>
      <c r="H4234">
        <v>4</v>
      </c>
      <c r="I4234">
        <v>0</v>
      </c>
      <c r="J4234">
        <v>0</v>
      </c>
      <c r="K4234">
        <v>0</v>
      </c>
      <c r="L4234" t="s">
        <v>19</v>
      </c>
      <c r="M4234" t="str">
        <f t="shared" si="298"/>
        <v>http://logeion.uchicago.edu/index.html#dilectus</v>
      </c>
    </row>
    <row r="4235" spans="1:13" ht="15" customHeight="1" x14ac:dyDescent="0.2">
      <c r="A4235" t="s">
        <v>14511</v>
      </c>
      <c r="B4235" t="s">
        <v>14512</v>
      </c>
      <c r="C4235" t="str">
        <f t="shared" si="297"/>
        <v>diligens</v>
      </c>
      <c r="D4235" t="s">
        <v>14512</v>
      </c>
      <c r="E4235" t="s">
        <v>14513</v>
      </c>
      <c r="F4235" t="s">
        <v>14514</v>
      </c>
      <c r="G4235" t="s">
        <v>230</v>
      </c>
      <c r="H4235">
        <v>3</v>
      </c>
      <c r="I4235">
        <v>0</v>
      </c>
      <c r="J4235">
        <v>0</v>
      </c>
      <c r="K4235">
        <v>0</v>
      </c>
      <c r="L4235" t="s">
        <v>36</v>
      </c>
      <c r="M4235" t="str">
        <f t="shared" si="298"/>
        <v>http://logeion.uchicago.edu/index.html#dīligēns</v>
      </c>
    </row>
    <row r="4236" spans="1:13" ht="15" customHeight="1" x14ac:dyDescent="0.2">
      <c r="A4236" t="s">
        <v>14518</v>
      </c>
      <c r="B4236" t="s">
        <v>14519</v>
      </c>
      <c r="C4236" t="str">
        <f t="shared" si="297"/>
        <v>diligentia diligentiae f.</v>
      </c>
      <c r="D4236" t="str">
        <f t="shared" ref="D4236:D4267" si="300">IF(ISBLANK(B4236),0,LEFT( C4236, FIND( " ", C4236 ) - 1 ))</f>
        <v>diligentia</v>
      </c>
      <c r="E4236" t="s">
        <v>14520</v>
      </c>
      <c r="F4236" t="s">
        <v>14521</v>
      </c>
      <c r="G4236" t="s">
        <v>76</v>
      </c>
      <c r="H4236">
        <v>1</v>
      </c>
      <c r="I4236">
        <v>0</v>
      </c>
      <c r="J4236">
        <v>0</v>
      </c>
      <c r="K4236">
        <v>0</v>
      </c>
      <c r="L4236" t="s">
        <v>19</v>
      </c>
      <c r="M4236" t="str">
        <f t="shared" si="298"/>
        <v>http://logeion.uchicago.edu/index.html#diligentia</v>
      </c>
    </row>
    <row r="4237" spans="1:13" ht="15" customHeight="1" x14ac:dyDescent="0.2">
      <c r="A4237" t="s">
        <v>14522</v>
      </c>
      <c r="B4237" t="s">
        <v>14523</v>
      </c>
      <c r="C4237" t="str">
        <f t="shared" si="297"/>
        <v>diligo diligere dilexi dilectus</v>
      </c>
      <c r="D4237" t="str">
        <f t="shared" si="300"/>
        <v>diligo</v>
      </c>
      <c r="E4237" t="s">
        <v>14524</v>
      </c>
      <c r="F4237" t="s">
        <v>14525</v>
      </c>
      <c r="G4237" t="s">
        <v>66</v>
      </c>
      <c r="I4237">
        <v>3</v>
      </c>
      <c r="J4237">
        <v>0</v>
      </c>
      <c r="K4237">
        <v>0</v>
      </c>
      <c r="L4237" t="s">
        <v>24</v>
      </c>
      <c r="M4237" t="str">
        <f t="shared" si="298"/>
        <v>http://logeion.uchicago.edu/index.html#diligo</v>
      </c>
    </row>
    <row r="4238" spans="1:13" ht="15" customHeight="1" x14ac:dyDescent="0.2">
      <c r="A4238" t="s">
        <v>14526</v>
      </c>
      <c r="B4238" t="s">
        <v>14527</v>
      </c>
      <c r="C4238" t="str">
        <f t="shared" si="297"/>
        <v>diluceo –lucere — —</v>
      </c>
      <c r="D4238" t="str">
        <f t="shared" si="300"/>
        <v>diluceo</v>
      </c>
      <c r="E4238" t="s">
        <v>14528</v>
      </c>
      <c r="F4238" t="s">
        <v>14528</v>
      </c>
      <c r="G4238" t="s">
        <v>95</v>
      </c>
      <c r="I4238">
        <v>2</v>
      </c>
      <c r="J4238">
        <v>0</v>
      </c>
      <c r="K4238">
        <v>0</v>
      </c>
      <c r="L4238" t="s">
        <v>24</v>
      </c>
      <c r="M4238" t="str">
        <f t="shared" si="298"/>
        <v>http://logeion.uchicago.edu/index.html#diluceo</v>
      </c>
    </row>
    <row r="4239" spans="1:13" ht="15" customHeight="1" x14ac:dyDescent="0.2">
      <c r="A4239" t="s">
        <v>14530</v>
      </c>
      <c r="B4239" t="s">
        <v>14531</v>
      </c>
      <c r="C4239" t="str">
        <f t="shared" si="297"/>
        <v>dilucidus –a –um</v>
      </c>
      <c r="D4239" t="str">
        <f t="shared" si="300"/>
        <v>dilucidus</v>
      </c>
      <c r="E4239" t="s">
        <v>14532</v>
      </c>
      <c r="F4239" t="s">
        <v>14532</v>
      </c>
      <c r="G4239" t="s">
        <v>61</v>
      </c>
      <c r="H4239">
        <v>1</v>
      </c>
      <c r="I4239">
        <v>0</v>
      </c>
      <c r="J4239">
        <v>0</v>
      </c>
      <c r="K4239">
        <v>0</v>
      </c>
      <c r="L4239" t="s">
        <v>36</v>
      </c>
      <c r="M4239" t="str">
        <f t="shared" si="298"/>
        <v>http://logeion.uchicago.edu/index.html#dilucidus</v>
      </c>
    </row>
    <row r="4240" spans="1:13" ht="15" customHeight="1" x14ac:dyDescent="0.2">
      <c r="A4240" t="s">
        <v>58818</v>
      </c>
      <c r="B4240" t="s">
        <v>58556</v>
      </c>
      <c r="C4240" t="str">
        <f t="shared" si="297"/>
        <v>diluculum –i n.</v>
      </c>
      <c r="D4240" t="str">
        <f t="shared" si="300"/>
        <v>diluculum</v>
      </c>
      <c r="E4240" t="s">
        <v>58558</v>
      </c>
      <c r="F4240" t="s">
        <v>58557</v>
      </c>
      <c r="G4240" t="s">
        <v>21</v>
      </c>
      <c r="H4240">
        <v>2</v>
      </c>
      <c r="L4240" t="s">
        <v>19</v>
      </c>
      <c r="M4240" t="str">
        <f t="shared" si="298"/>
        <v>http://logeion.uchicago.edu/index.html#diluculum</v>
      </c>
    </row>
    <row r="4241" spans="1:13" ht="15" customHeight="1" x14ac:dyDescent="0.2">
      <c r="A4241" t="s">
        <v>14534</v>
      </c>
      <c r="B4241" t="s">
        <v>14535</v>
      </c>
      <c r="C4241" t="str">
        <f t="shared" si="297"/>
        <v>diluo diluere dilui dilutus</v>
      </c>
      <c r="D4241" t="str">
        <f t="shared" si="300"/>
        <v>diluo</v>
      </c>
      <c r="E4241" t="s">
        <v>14536</v>
      </c>
      <c r="F4241" t="s">
        <v>14537</v>
      </c>
      <c r="G4241" t="s">
        <v>66</v>
      </c>
      <c r="I4241">
        <v>3</v>
      </c>
      <c r="J4241">
        <v>0</v>
      </c>
      <c r="K4241">
        <v>0</v>
      </c>
      <c r="L4241" t="s">
        <v>24</v>
      </c>
      <c r="M4241" t="str">
        <f t="shared" si="298"/>
        <v>http://logeion.uchicago.edu/index.html#diluo</v>
      </c>
    </row>
    <row r="4242" spans="1:13" ht="15" customHeight="1" x14ac:dyDescent="0.2">
      <c r="A4242" t="s">
        <v>14542</v>
      </c>
      <c r="B4242" t="s">
        <v>14543</v>
      </c>
      <c r="C4242" t="str">
        <f t="shared" si="297"/>
        <v>diluvium –ii n.</v>
      </c>
      <c r="D4242" t="str">
        <f t="shared" si="300"/>
        <v>diluvium</v>
      </c>
      <c r="E4242" t="s">
        <v>14544</v>
      </c>
      <c r="F4242" t="s">
        <v>14545</v>
      </c>
      <c r="G4242" t="s">
        <v>21</v>
      </c>
      <c r="H4242">
        <v>2</v>
      </c>
      <c r="I4242">
        <v>0</v>
      </c>
      <c r="J4242">
        <v>0</v>
      </c>
      <c r="K4242">
        <v>0</v>
      </c>
      <c r="L4242" t="s">
        <v>19</v>
      </c>
      <c r="M4242" t="str">
        <f t="shared" si="298"/>
        <v>http://logeion.uchicago.edu/index.html#diluvium</v>
      </c>
    </row>
    <row r="4243" spans="1:13" ht="15" customHeight="1" x14ac:dyDescent="0.2">
      <c r="A4243" t="s">
        <v>14550</v>
      </c>
      <c r="B4243" t="s">
        <v>14551</v>
      </c>
      <c r="C4243" t="str">
        <f t="shared" si="297"/>
        <v>dimetior –mensus sum</v>
      </c>
      <c r="D4243" t="str">
        <f t="shared" si="300"/>
        <v>dimetior</v>
      </c>
      <c r="E4243" t="s">
        <v>14552</v>
      </c>
      <c r="F4243" t="s">
        <v>14553</v>
      </c>
      <c r="G4243" t="s">
        <v>176</v>
      </c>
      <c r="I4243">
        <v>4</v>
      </c>
      <c r="J4243">
        <v>0</v>
      </c>
      <c r="K4243">
        <v>0</v>
      </c>
      <c r="L4243" t="s">
        <v>24</v>
      </c>
      <c r="M4243" t="str">
        <f t="shared" si="298"/>
        <v>http://logeion.uchicago.edu/index.html#dimetior</v>
      </c>
    </row>
    <row r="4244" spans="1:13" ht="15" customHeight="1" x14ac:dyDescent="0.2">
      <c r="A4244" t="s">
        <v>14554</v>
      </c>
      <c r="B4244" t="s">
        <v>14555</v>
      </c>
      <c r="C4244" t="str">
        <f t="shared" si="297"/>
        <v>dimicatio –onis f.</v>
      </c>
      <c r="D4244" t="str">
        <f t="shared" si="300"/>
        <v>dimicatio</v>
      </c>
      <c r="E4244" t="s">
        <v>14556</v>
      </c>
      <c r="F4244" t="s">
        <v>14557</v>
      </c>
      <c r="G4244" t="s">
        <v>29</v>
      </c>
      <c r="H4244">
        <v>3</v>
      </c>
      <c r="I4244">
        <v>0</v>
      </c>
      <c r="J4244">
        <v>0</v>
      </c>
      <c r="K4244">
        <v>0</v>
      </c>
      <c r="L4244" t="s">
        <v>19</v>
      </c>
      <c r="M4244" t="str">
        <f t="shared" si="298"/>
        <v>http://logeion.uchicago.edu/index.html#dimicatio</v>
      </c>
    </row>
    <row r="4245" spans="1:13" ht="15" customHeight="1" x14ac:dyDescent="0.2">
      <c r="A4245" t="s">
        <v>14558</v>
      </c>
      <c r="B4245" t="s">
        <v>14559</v>
      </c>
      <c r="C4245" t="str">
        <f t="shared" si="297"/>
        <v>dimico dimicare dimicavi dimicatus</v>
      </c>
      <c r="D4245" t="str">
        <f t="shared" si="300"/>
        <v>dimico</v>
      </c>
      <c r="E4245" t="s">
        <v>14560</v>
      </c>
      <c r="F4245" t="s">
        <v>14560</v>
      </c>
      <c r="G4245" t="s">
        <v>23</v>
      </c>
      <c r="I4245">
        <v>1</v>
      </c>
      <c r="J4245">
        <v>0</v>
      </c>
      <c r="K4245">
        <v>0</v>
      </c>
      <c r="L4245" t="s">
        <v>24</v>
      </c>
      <c r="M4245" t="str">
        <f t="shared" si="298"/>
        <v>http://logeion.uchicago.edu/index.html#dimico</v>
      </c>
    </row>
    <row r="4246" spans="1:13" ht="15" customHeight="1" x14ac:dyDescent="0.2">
      <c r="A4246" t="s">
        <v>14563</v>
      </c>
      <c r="B4246" t="s">
        <v>14564</v>
      </c>
      <c r="C4246" t="str">
        <f t="shared" si="297"/>
        <v>dimidium dimidii n.</v>
      </c>
      <c r="D4246" t="str">
        <f t="shared" si="300"/>
        <v>dimidium</v>
      </c>
      <c r="E4246" t="s">
        <v>14565</v>
      </c>
      <c r="F4246" t="s">
        <v>14565</v>
      </c>
      <c r="G4246" t="s">
        <v>21</v>
      </c>
      <c r="H4246">
        <v>2</v>
      </c>
      <c r="I4246">
        <v>0</v>
      </c>
      <c r="J4246">
        <v>0</v>
      </c>
      <c r="K4246">
        <v>0</v>
      </c>
      <c r="L4246" t="s">
        <v>19</v>
      </c>
      <c r="M4246" t="str">
        <f t="shared" si="298"/>
        <v>http://logeion.uchicago.edu/index.html#dimidium</v>
      </c>
    </row>
    <row r="4247" spans="1:13" ht="15" customHeight="1" x14ac:dyDescent="0.2">
      <c r="A4247" t="s">
        <v>14566</v>
      </c>
      <c r="B4247" t="s">
        <v>14567</v>
      </c>
      <c r="C4247" t="str">
        <f t="shared" ref="C4247:C4310" si="301">SUBSTITUTE(SUBSTITUTE(SUBSTITUTE(SUBSTITUTE(SUBSTITUTE(SUBSTITUTE(SUBSTITUTE(SUBSTITUTE(SUBSTITUTE(SUBSTITUTE(SUBSTITUTE(B4247, "ā", "a"), "ē", "e"), "ī", "i"), "ō", "o"), "ū", "u"), "ȳ", "y"), "Ā", "A"), "Ē", "E"), "Ī", "I"), "Ō", "O"), "Ū", "U")</f>
        <v>dimidius –a –um</v>
      </c>
      <c r="D4247" t="str">
        <f t="shared" si="300"/>
        <v>dimidius</v>
      </c>
      <c r="E4247" t="s">
        <v>14565</v>
      </c>
      <c r="F4247" t="s">
        <v>14565</v>
      </c>
      <c r="G4247" t="s">
        <v>61</v>
      </c>
      <c r="H4247">
        <v>1</v>
      </c>
      <c r="I4247">
        <v>0</v>
      </c>
      <c r="J4247">
        <v>0</v>
      </c>
      <c r="K4247">
        <v>0</v>
      </c>
      <c r="L4247" t="s">
        <v>36</v>
      </c>
      <c r="M4247" t="str">
        <f t="shared" si="298"/>
        <v>http://logeion.uchicago.edu/index.html#dimidius</v>
      </c>
    </row>
    <row r="4248" spans="1:13" ht="15" customHeight="1" x14ac:dyDescent="0.2">
      <c r="A4248" t="s">
        <v>60890</v>
      </c>
      <c r="B4248" t="s">
        <v>60941</v>
      </c>
      <c r="C4248" t="str">
        <f t="shared" si="301"/>
        <v>diminuo or deminuo deminuere (minui) deminutum</v>
      </c>
      <c r="D4248" t="str">
        <f t="shared" si="300"/>
        <v>diminuo</v>
      </c>
      <c r="E4248" t="s">
        <v>60910</v>
      </c>
      <c r="F4248" t="s">
        <v>60909</v>
      </c>
      <c r="G4248" t="s">
        <v>66</v>
      </c>
      <c r="L4248" t="s">
        <v>24</v>
      </c>
      <c r="M4248" t="str">
        <f t="shared" si="298"/>
        <v>http://logeion.uchicago.edu/index.html#diminuo</v>
      </c>
    </row>
    <row r="4249" spans="1:13" ht="15" customHeight="1" x14ac:dyDescent="0.2">
      <c r="A4249" t="s">
        <v>14570</v>
      </c>
      <c r="B4249" t="s">
        <v>14571</v>
      </c>
      <c r="C4249" t="str">
        <f t="shared" si="301"/>
        <v>dimitto dimittere dimisi dimissus</v>
      </c>
      <c r="D4249" t="str">
        <f t="shared" si="300"/>
        <v>dimitto</v>
      </c>
      <c r="E4249" t="s">
        <v>14572</v>
      </c>
      <c r="F4249" t="s">
        <v>14573</v>
      </c>
      <c r="G4249" t="s">
        <v>66</v>
      </c>
      <c r="I4249">
        <v>3</v>
      </c>
      <c r="J4249">
        <v>0</v>
      </c>
      <c r="K4249">
        <v>0</v>
      </c>
      <c r="L4249" t="s">
        <v>24</v>
      </c>
      <c r="M4249" t="str">
        <f t="shared" si="298"/>
        <v>http://logeion.uchicago.edu/index.html#dimitto</v>
      </c>
    </row>
    <row r="4250" spans="1:13" ht="15" customHeight="1" x14ac:dyDescent="0.2">
      <c r="A4250" t="s">
        <v>14575</v>
      </c>
      <c r="B4250" t="s">
        <v>14576</v>
      </c>
      <c r="C4250" t="str">
        <f t="shared" si="301"/>
        <v>dimoveo –ere –movi –motus</v>
      </c>
      <c r="D4250" t="str">
        <f t="shared" si="300"/>
        <v>dimoveo</v>
      </c>
      <c r="E4250" t="s">
        <v>14577</v>
      </c>
      <c r="F4250" t="s">
        <v>14578</v>
      </c>
      <c r="G4250" t="s">
        <v>95</v>
      </c>
      <c r="I4250">
        <v>2</v>
      </c>
      <c r="J4250">
        <v>0</v>
      </c>
      <c r="K4250">
        <v>0</v>
      </c>
      <c r="L4250" t="s">
        <v>24</v>
      </c>
      <c r="M4250" t="str">
        <f t="shared" si="298"/>
        <v>http://logeion.uchicago.edu/index.html#dimoveo</v>
      </c>
    </row>
    <row r="4251" spans="1:13" ht="15" customHeight="1" x14ac:dyDescent="0.2">
      <c r="A4251" t="s">
        <v>14579</v>
      </c>
      <c r="B4251" t="s">
        <v>14580</v>
      </c>
      <c r="C4251" t="str">
        <f t="shared" si="301"/>
        <v>Dindyma –orum n. and Dindymus –i m.</v>
      </c>
      <c r="D4251" t="str">
        <f t="shared" si="300"/>
        <v>Dindyma</v>
      </c>
      <c r="E4251" t="s">
        <v>14581</v>
      </c>
      <c r="F4251" t="s">
        <v>14582</v>
      </c>
      <c r="G4251" t="s">
        <v>21</v>
      </c>
      <c r="H4251">
        <v>2</v>
      </c>
      <c r="I4251">
        <v>0</v>
      </c>
      <c r="J4251">
        <v>0</v>
      </c>
      <c r="K4251">
        <v>1</v>
      </c>
      <c r="L4251" t="s">
        <v>19</v>
      </c>
      <c r="M4251" t="str">
        <f t="shared" si="298"/>
        <v>http://logeion.uchicago.edu/index.html#Dindyma</v>
      </c>
    </row>
    <row r="4252" spans="1:13" ht="15" customHeight="1" x14ac:dyDescent="0.2">
      <c r="A4252" t="s">
        <v>14583</v>
      </c>
      <c r="B4252" t="s">
        <v>14584</v>
      </c>
      <c r="C4252" t="str">
        <f t="shared" si="301"/>
        <v>Dindymene –es or ae f.</v>
      </c>
      <c r="D4252" t="str">
        <f t="shared" si="300"/>
        <v>Dindymene</v>
      </c>
      <c r="E4252" t="s">
        <v>14585</v>
      </c>
      <c r="F4252" t="s">
        <v>14586</v>
      </c>
      <c r="G4252" t="s">
        <v>346</v>
      </c>
      <c r="H4252">
        <v>5</v>
      </c>
      <c r="I4252">
        <v>0</v>
      </c>
      <c r="J4252">
        <v>0</v>
      </c>
      <c r="K4252">
        <v>1</v>
      </c>
      <c r="L4252" t="s">
        <v>19</v>
      </c>
      <c r="M4252" t="str">
        <f t="shared" si="298"/>
        <v>http://logeion.uchicago.edu/index.html#Dindymene</v>
      </c>
    </row>
    <row r="4253" spans="1:13" ht="15" customHeight="1" x14ac:dyDescent="0.2">
      <c r="A4253" t="s">
        <v>14587</v>
      </c>
      <c r="B4253" t="s">
        <v>14588</v>
      </c>
      <c r="C4253" t="str">
        <f t="shared" si="301"/>
        <v>Dindymon Dindymi n.</v>
      </c>
      <c r="D4253" t="str">
        <f t="shared" si="300"/>
        <v>Dindymon</v>
      </c>
      <c r="E4253" t="s">
        <v>14589</v>
      </c>
      <c r="F4253" t="s">
        <v>14590</v>
      </c>
      <c r="G4253" t="s">
        <v>346</v>
      </c>
      <c r="H4253">
        <v>5</v>
      </c>
      <c r="I4253">
        <v>0</v>
      </c>
      <c r="J4253">
        <v>0</v>
      </c>
      <c r="K4253">
        <v>1</v>
      </c>
      <c r="L4253" t="s">
        <v>19</v>
      </c>
      <c r="M4253" t="str">
        <f t="shared" si="298"/>
        <v>http://logeion.uchicago.edu/index.html#Dindymon</v>
      </c>
    </row>
    <row r="4254" spans="1:13" ht="15" customHeight="1" x14ac:dyDescent="0.2">
      <c r="A4254" t="s">
        <v>14591</v>
      </c>
      <c r="B4254" t="s">
        <v>59217</v>
      </c>
      <c r="C4254" t="str">
        <f t="shared" si="301"/>
        <v>Dinoot — m.</v>
      </c>
      <c r="D4254" t="str">
        <f t="shared" si="300"/>
        <v>Dinoot</v>
      </c>
      <c r="E4254" t="s">
        <v>14592</v>
      </c>
      <c r="F4254" t="s">
        <v>14593</v>
      </c>
      <c r="G4254" t="s">
        <v>346</v>
      </c>
      <c r="H4254">
        <v>6</v>
      </c>
      <c r="I4254">
        <v>0</v>
      </c>
      <c r="J4254">
        <v>0</v>
      </c>
      <c r="K4254">
        <v>1</v>
      </c>
      <c r="L4254" t="s">
        <v>19</v>
      </c>
      <c r="M4254" t="str">
        <f t="shared" si="298"/>
        <v>http://logeion.uchicago.edu/index.html#Dinoot</v>
      </c>
    </row>
    <row r="4255" spans="1:13" ht="15" customHeight="1" x14ac:dyDescent="0.2">
      <c r="A4255" t="s">
        <v>14594</v>
      </c>
      <c r="B4255" t="s">
        <v>59218</v>
      </c>
      <c r="C4255" t="str">
        <f t="shared" si="301"/>
        <v>dinosco –ere</v>
      </c>
      <c r="D4255" t="str">
        <f t="shared" si="300"/>
        <v>dinosco</v>
      </c>
      <c r="E4255" t="s">
        <v>59347</v>
      </c>
      <c r="F4255" t="s">
        <v>59347</v>
      </c>
      <c r="G4255" t="s">
        <v>66</v>
      </c>
      <c r="I4255">
        <v>3</v>
      </c>
      <c r="J4255">
        <v>0</v>
      </c>
      <c r="K4255">
        <v>0</v>
      </c>
      <c r="L4255" t="s">
        <v>24</v>
      </c>
      <c r="M4255" t="str">
        <f t="shared" si="298"/>
        <v>http://logeion.uchicago.edu/index.html#dinosco</v>
      </c>
    </row>
    <row r="4256" spans="1:13" ht="15" customHeight="1" x14ac:dyDescent="0.2">
      <c r="A4256" t="s">
        <v>14595</v>
      </c>
      <c r="B4256" t="s">
        <v>14596</v>
      </c>
      <c r="C4256" t="str">
        <f t="shared" si="301"/>
        <v>dinumero dinumerare dinumeravi dinumeratus</v>
      </c>
      <c r="D4256" t="str">
        <f t="shared" si="300"/>
        <v>dinumero</v>
      </c>
      <c r="E4256" t="s">
        <v>14597</v>
      </c>
      <c r="F4256" t="s">
        <v>14598</v>
      </c>
      <c r="G4256" t="s">
        <v>23</v>
      </c>
      <c r="I4256">
        <v>1</v>
      </c>
      <c r="J4256">
        <v>0</v>
      </c>
      <c r="K4256">
        <v>0</v>
      </c>
      <c r="L4256" t="s">
        <v>24</v>
      </c>
      <c r="M4256" t="str">
        <f t="shared" si="298"/>
        <v>http://logeion.uchicago.edu/index.html#dinumero</v>
      </c>
    </row>
    <row r="4257" spans="1:13" ht="15" customHeight="1" x14ac:dyDescent="0.2">
      <c r="A4257" t="s">
        <v>14608</v>
      </c>
      <c r="B4257" t="s">
        <v>14609</v>
      </c>
      <c r="C4257" t="str">
        <f t="shared" si="301"/>
        <v>Dio or Dion Dionis m.</v>
      </c>
      <c r="D4257" t="str">
        <f t="shared" si="300"/>
        <v>Dio</v>
      </c>
      <c r="E4257" t="s">
        <v>14610</v>
      </c>
      <c r="F4257" t="s">
        <v>14610</v>
      </c>
      <c r="G4257" t="s">
        <v>346</v>
      </c>
      <c r="H4257">
        <v>6</v>
      </c>
      <c r="I4257">
        <v>0</v>
      </c>
      <c r="J4257">
        <v>0</v>
      </c>
      <c r="K4257">
        <v>1</v>
      </c>
      <c r="L4257" t="s">
        <v>19</v>
      </c>
      <c r="M4257" t="str">
        <f t="shared" si="298"/>
        <v>http://logeion.uchicago.edu/index.html#Dio</v>
      </c>
    </row>
    <row r="4258" spans="1:13" ht="15" customHeight="1" x14ac:dyDescent="0.2">
      <c r="A4258" t="s">
        <v>14602</v>
      </c>
      <c r="B4258" t="s">
        <v>54485</v>
      </c>
      <c r="C4258" t="str">
        <f t="shared" si="301"/>
        <v>Diogenes –is m.</v>
      </c>
      <c r="D4258" t="str">
        <f t="shared" si="300"/>
        <v>Diogenes</v>
      </c>
      <c r="E4258" t="s">
        <v>54095</v>
      </c>
      <c r="F4258" t="s">
        <v>54095</v>
      </c>
      <c r="G4258" t="s">
        <v>346</v>
      </c>
      <c r="H4258">
        <v>6</v>
      </c>
      <c r="I4258">
        <v>0</v>
      </c>
      <c r="J4258">
        <v>0</v>
      </c>
      <c r="K4258">
        <v>1</v>
      </c>
      <c r="L4258" t="s">
        <v>19</v>
      </c>
      <c r="M4258" t="str">
        <f t="shared" si="298"/>
        <v>http://logeion.uchicago.edu/index.html#Diogenes</v>
      </c>
    </row>
    <row r="4259" spans="1:13" ht="15" customHeight="1" x14ac:dyDescent="0.2">
      <c r="A4259" t="s">
        <v>14604</v>
      </c>
      <c r="B4259" t="s">
        <v>14605</v>
      </c>
      <c r="C4259" t="str">
        <f t="shared" si="301"/>
        <v>Diomedes –is m.</v>
      </c>
      <c r="D4259" t="str">
        <f t="shared" si="300"/>
        <v>Diomedes</v>
      </c>
      <c r="E4259" t="s">
        <v>14606</v>
      </c>
      <c r="F4259" t="s">
        <v>14607</v>
      </c>
      <c r="G4259" t="s">
        <v>29</v>
      </c>
      <c r="H4259">
        <v>3</v>
      </c>
      <c r="I4259">
        <v>0</v>
      </c>
      <c r="J4259">
        <v>0</v>
      </c>
      <c r="K4259">
        <v>1</v>
      </c>
      <c r="L4259" t="s">
        <v>19</v>
      </c>
      <c r="M4259" t="str">
        <f t="shared" ref="M4259:M4322" si="302">"http://logeion.uchicago.edu/index.html#"&amp;D4259</f>
        <v>http://logeion.uchicago.edu/index.html#Diomedes</v>
      </c>
    </row>
    <row r="4260" spans="1:13" ht="15" customHeight="1" x14ac:dyDescent="0.2">
      <c r="A4260" t="s">
        <v>14611</v>
      </c>
      <c r="B4260" t="s">
        <v>14612</v>
      </c>
      <c r="C4260" t="str">
        <f t="shared" si="301"/>
        <v>Dionaeus –a –um</v>
      </c>
      <c r="D4260" t="str">
        <f t="shared" si="300"/>
        <v>Dionaeus</v>
      </c>
      <c r="E4260" t="s">
        <v>14613</v>
      </c>
      <c r="F4260" t="s">
        <v>14614</v>
      </c>
      <c r="G4260" t="s">
        <v>61</v>
      </c>
      <c r="H4260">
        <v>1</v>
      </c>
      <c r="I4260">
        <v>0</v>
      </c>
      <c r="J4260">
        <v>0</v>
      </c>
      <c r="K4260">
        <v>1</v>
      </c>
      <c r="L4260" t="s">
        <v>36</v>
      </c>
      <c r="M4260" t="str">
        <f t="shared" si="302"/>
        <v>http://logeion.uchicago.edu/index.html#Dionaeus</v>
      </c>
    </row>
    <row r="4261" spans="1:13" ht="15" customHeight="1" x14ac:dyDescent="0.2">
      <c r="A4261" t="s">
        <v>14615</v>
      </c>
      <c r="B4261" t="s">
        <v>14616</v>
      </c>
      <c r="C4261" t="str">
        <f t="shared" si="301"/>
        <v>Dione –es f.</v>
      </c>
      <c r="D4261" t="str">
        <f t="shared" si="300"/>
        <v>Dione</v>
      </c>
      <c r="E4261" t="s">
        <v>14617</v>
      </c>
      <c r="F4261" t="s">
        <v>14618</v>
      </c>
      <c r="G4261" t="s">
        <v>346</v>
      </c>
      <c r="H4261">
        <v>6</v>
      </c>
      <c r="I4261">
        <v>0</v>
      </c>
      <c r="J4261">
        <v>0</v>
      </c>
      <c r="K4261">
        <v>1</v>
      </c>
      <c r="L4261" t="s">
        <v>19</v>
      </c>
      <c r="M4261" t="str">
        <f t="shared" si="302"/>
        <v>http://logeion.uchicago.edu/index.html#Dione</v>
      </c>
    </row>
    <row r="4262" spans="1:13" ht="15" customHeight="1" x14ac:dyDescent="0.2">
      <c r="A4262" t="s">
        <v>14621</v>
      </c>
      <c r="B4262" t="s">
        <v>14622</v>
      </c>
      <c r="C4262" t="str">
        <f t="shared" si="301"/>
        <v>Dionysius –i m.</v>
      </c>
      <c r="D4262" t="str">
        <f t="shared" si="300"/>
        <v>Dionysius</v>
      </c>
      <c r="E4262" t="s">
        <v>14623</v>
      </c>
      <c r="F4262" t="s">
        <v>14624</v>
      </c>
      <c r="G4262" t="s">
        <v>21</v>
      </c>
      <c r="H4262">
        <v>2</v>
      </c>
      <c r="I4262">
        <v>0</v>
      </c>
      <c r="J4262">
        <v>0</v>
      </c>
      <c r="K4262">
        <v>1</v>
      </c>
      <c r="L4262" t="s">
        <v>19</v>
      </c>
      <c r="M4262" t="str">
        <f t="shared" si="302"/>
        <v>http://logeion.uchicago.edu/index.html#Dionysius</v>
      </c>
    </row>
    <row r="4263" spans="1:13" ht="15" customHeight="1" x14ac:dyDescent="0.2">
      <c r="A4263" t="s">
        <v>52961</v>
      </c>
      <c r="B4263" t="s">
        <v>54012</v>
      </c>
      <c r="C4263" t="str">
        <f t="shared" si="301"/>
        <v>Dionysus –i m.</v>
      </c>
      <c r="D4263" t="str">
        <f t="shared" si="300"/>
        <v>Dionysus</v>
      </c>
      <c r="E4263" t="s">
        <v>54013</v>
      </c>
      <c r="F4263" t="s">
        <v>54013</v>
      </c>
      <c r="G4263" t="s">
        <v>21</v>
      </c>
      <c r="H4263">
        <v>2</v>
      </c>
      <c r="I4263">
        <v>0</v>
      </c>
      <c r="J4263">
        <v>0</v>
      </c>
      <c r="K4263">
        <v>1</v>
      </c>
      <c r="L4263" t="s">
        <v>19</v>
      </c>
      <c r="M4263" t="str">
        <f t="shared" si="302"/>
        <v>http://logeion.uchicago.edu/index.html#Dionysus</v>
      </c>
    </row>
    <row r="4264" spans="1:13" ht="15" customHeight="1" x14ac:dyDescent="0.2">
      <c r="A4264" t="s">
        <v>14627</v>
      </c>
      <c r="B4264" t="s">
        <v>14628</v>
      </c>
      <c r="C4264" t="str">
        <f t="shared" si="301"/>
        <v>Diores –is m.</v>
      </c>
      <c r="D4264" t="str">
        <f t="shared" si="300"/>
        <v>Diores</v>
      </c>
      <c r="E4264" t="s">
        <v>14629</v>
      </c>
      <c r="F4264" t="s">
        <v>14630</v>
      </c>
      <c r="G4264" t="s">
        <v>29</v>
      </c>
      <c r="H4264">
        <v>3</v>
      </c>
      <c r="I4264">
        <v>0</v>
      </c>
      <c r="J4264">
        <v>0</v>
      </c>
      <c r="K4264">
        <v>1</v>
      </c>
      <c r="L4264" t="s">
        <v>19</v>
      </c>
      <c r="M4264" t="str">
        <f t="shared" si="302"/>
        <v>http://logeion.uchicago.edu/index.html#Diores</v>
      </c>
    </row>
    <row r="4265" spans="1:13" ht="15" customHeight="1" x14ac:dyDescent="0.2">
      <c r="A4265" t="s">
        <v>14632</v>
      </c>
      <c r="B4265" t="s">
        <v>14633</v>
      </c>
      <c r="C4265" t="str">
        <f t="shared" si="301"/>
        <v>Dioxippus –i m.</v>
      </c>
      <c r="D4265" t="str">
        <f t="shared" si="300"/>
        <v>Dioxippus</v>
      </c>
      <c r="E4265" t="s">
        <v>14634</v>
      </c>
      <c r="F4265" t="s">
        <v>14635</v>
      </c>
      <c r="G4265" t="s">
        <v>21</v>
      </c>
      <c r="H4265">
        <v>2</v>
      </c>
      <c r="I4265">
        <v>0</v>
      </c>
      <c r="J4265">
        <v>0</v>
      </c>
      <c r="K4265">
        <v>1</v>
      </c>
      <c r="L4265" t="s">
        <v>19</v>
      </c>
      <c r="M4265" t="str">
        <f t="shared" si="302"/>
        <v>http://logeion.uchicago.edu/index.html#Dioxippus</v>
      </c>
    </row>
    <row r="4266" spans="1:13" ht="15" customHeight="1" x14ac:dyDescent="0.2">
      <c r="A4266" t="s">
        <v>56414</v>
      </c>
      <c r="B4266" t="s">
        <v>57772</v>
      </c>
      <c r="C4266" t="str">
        <f t="shared" si="301"/>
        <v>diploma –atis n.</v>
      </c>
      <c r="D4266" t="str">
        <f t="shared" si="300"/>
        <v>diploma</v>
      </c>
      <c r="E4266" t="s">
        <v>57191</v>
      </c>
      <c r="F4266" t="s">
        <v>57191</v>
      </c>
      <c r="G4266" t="s">
        <v>76</v>
      </c>
      <c r="H4266">
        <v>1</v>
      </c>
      <c r="L4266" t="s">
        <v>19</v>
      </c>
      <c r="M4266" t="str">
        <f t="shared" si="302"/>
        <v>http://logeion.uchicago.edu/index.html#diploma</v>
      </c>
    </row>
    <row r="4267" spans="1:13" ht="15" customHeight="1" x14ac:dyDescent="0.2">
      <c r="A4267" t="s">
        <v>14642</v>
      </c>
      <c r="B4267" t="s">
        <v>14643</v>
      </c>
      <c r="C4267" t="str">
        <f t="shared" si="301"/>
        <v>dipsas –adis f.</v>
      </c>
      <c r="D4267" t="str">
        <f t="shared" si="300"/>
        <v>dipsas</v>
      </c>
      <c r="E4267" t="s">
        <v>14644</v>
      </c>
      <c r="F4267" t="s">
        <v>14645</v>
      </c>
      <c r="G4267" t="s">
        <v>29</v>
      </c>
      <c r="H4267">
        <v>3</v>
      </c>
      <c r="I4267">
        <v>0</v>
      </c>
      <c r="J4267">
        <v>0</v>
      </c>
      <c r="K4267">
        <v>1</v>
      </c>
      <c r="L4267" t="s">
        <v>19</v>
      </c>
      <c r="M4267" t="str">
        <f t="shared" si="302"/>
        <v>http://logeion.uchicago.edu/index.html#dipsas</v>
      </c>
    </row>
    <row r="4268" spans="1:13" ht="15" customHeight="1" x14ac:dyDescent="0.2">
      <c r="A4268" t="s">
        <v>14640</v>
      </c>
      <c r="B4268" t="s">
        <v>52980</v>
      </c>
      <c r="C4268" t="str">
        <f t="shared" si="301"/>
        <v>dipundarius or dipondius –i m. or dipondium –i n.</v>
      </c>
      <c r="D4268" t="str">
        <f t="shared" ref="D4268:D4299" si="303">IF(ISBLANK(B4268),0,LEFT( C4268, FIND( " ", C4268 ) - 1 ))</f>
        <v>dipundarius</v>
      </c>
      <c r="E4268" t="s">
        <v>52979</v>
      </c>
      <c r="F4268" t="s">
        <v>52979</v>
      </c>
      <c r="G4268" t="s">
        <v>21</v>
      </c>
      <c r="H4268">
        <v>2</v>
      </c>
      <c r="I4268">
        <v>0</v>
      </c>
      <c r="J4268">
        <v>0</v>
      </c>
      <c r="K4268">
        <v>0</v>
      </c>
      <c r="L4268" t="s">
        <v>19</v>
      </c>
      <c r="M4268" t="str">
        <f t="shared" si="302"/>
        <v>http://logeion.uchicago.edu/index.html#dipundarius</v>
      </c>
    </row>
    <row r="4269" spans="1:13" ht="15" customHeight="1" x14ac:dyDescent="0.2">
      <c r="A4269" t="s">
        <v>14648</v>
      </c>
      <c r="B4269" t="s">
        <v>14649</v>
      </c>
      <c r="C4269" t="str">
        <f t="shared" si="301"/>
        <v>Dira –ae f.</v>
      </c>
      <c r="D4269" t="str">
        <f t="shared" si="303"/>
        <v>Dira</v>
      </c>
      <c r="E4269" t="s">
        <v>14650</v>
      </c>
      <c r="F4269" t="s">
        <v>14651</v>
      </c>
      <c r="G4269" t="s">
        <v>76</v>
      </c>
      <c r="H4269">
        <v>1</v>
      </c>
      <c r="I4269">
        <v>0</v>
      </c>
      <c r="J4269">
        <v>0</v>
      </c>
      <c r="K4269">
        <v>1</v>
      </c>
      <c r="L4269" t="s">
        <v>19</v>
      </c>
      <c r="M4269" t="str">
        <f t="shared" si="302"/>
        <v>http://logeion.uchicago.edu/index.html#Dira</v>
      </c>
    </row>
    <row r="4270" spans="1:13" ht="15" customHeight="1" x14ac:dyDescent="0.2">
      <c r="A4270" t="s">
        <v>14653</v>
      </c>
      <c r="B4270" t="s">
        <v>14654</v>
      </c>
      <c r="C4270" t="str">
        <f t="shared" si="301"/>
        <v>Dircaeus –a –um</v>
      </c>
      <c r="D4270" t="str">
        <f t="shared" si="303"/>
        <v>Dircaeus</v>
      </c>
      <c r="E4270" t="s">
        <v>14655</v>
      </c>
      <c r="F4270" t="s">
        <v>14656</v>
      </c>
      <c r="G4270" t="s">
        <v>61</v>
      </c>
      <c r="H4270">
        <v>1</v>
      </c>
      <c r="K4270">
        <v>1</v>
      </c>
      <c r="L4270" t="s">
        <v>36</v>
      </c>
      <c r="M4270" t="str">
        <f t="shared" si="302"/>
        <v>http://logeion.uchicago.edu/index.html#Dircaeus</v>
      </c>
    </row>
    <row r="4271" spans="1:13" ht="15" customHeight="1" x14ac:dyDescent="0.2">
      <c r="A4271" t="s">
        <v>56445</v>
      </c>
      <c r="B4271" t="s">
        <v>56444</v>
      </c>
      <c r="C4271" t="str">
        <f t="shared" si="301"/>
        <v>Dirce –es f.</v>
      </c>
      <c r="D4271" t="str">
        <f t="shared" si="303"/>
        <v>Dirce</v>
      </c>
      <c r="E4271" t="s">
        <v>60878</v>
      </c>
      <c r="F4271" t="s">
        <v>60879</v>
      </c>
      <c r="G4271" t="s">
        <v>346</v>
      </c>
      <c r="H4271">
        <v>6</v>
      </c>
      <c r="K4271">
        <v>1</v>
      </c>
      <c r="L4271" t="s">
        <v>19</v>
      </c>
      <c r="M4271" t="str">
        <f t="shared" si="302"/>
        <v>http://logeion.uchicago.edu/index.html#Dirce</v>
      </c>
    </row>
    <row r="4272" spans="1:13" ht="15" customHeight="1" x14ac:dyDescent="0.2">
      <c r="A4272" t="s">
        <v>14659</v>
      </c>
      <c r="B4272" t="s">
        <v>60945</v>
      </c>
      <c r="C4272" t="str">
        <f t="shared" si="301"/>
        <v>directum –i n.</v>
      </c>
      <c r="D4272" t="str">
        <f t="shared" si="303"/>
        <v>directum</v>
      </c>
      <c r="E4272" t="s">
        <v>60880</v>
      </c>
      <c r="F4272" t="s">
        <v>60880</v>
      </c>
      <c r="G4272" t="s">
        <v>21</v>
      </c>
      <c r="H4272">
        <v>2</v>
      </c>
      <c r="I4272">
        <v>0</v>
      </c>
      <c r="J4272">
        <v>0</v>
      </c>
      <c r="K4272">
        <v>0</v>
      </c>
      <c r="L4272" t="s">
        <v>19</v>
      </c>
      <c r="M4272" t="str">
        <f t="shared" si="302"/>
        <v>http://logeion.uchicago.edu/index.html#directum</v>
      </c>
    </row>
    <row r="4273" spans="1:13" ht="15" customHeight="1" x14ac:dyDescent="0.2">
      <c r="A4273" t="s">
        <v>55327</v>
      </c>
      <c r="B4273" t="s">
        <v>55723</v>
      </c>
      <c r="C4273" t="str">
        <f t="shared" si="301"/>
        <v>directus –a –um (derectus)</v>
      </c>
      <c r="D4273" t="str">
        <f t="shared" si="303"/>
        <v>directus</v>
      </c>
      <c r="E4273" t="s">
        <v>55326</v>
      </c>
      <c r="F4273" t="s">
        <v>55326</v>
      </c>
      <c r="G4273" t="s">
        <v>61</v>
      </c>
      <c r="H4273">
        <v>1</v>
      </c>
      <c r="I4273">
        <v>0</v>
      </c>
      <c r="J4273">
        <v>0</v>
      </c>
      <c r="K4273">
        <v>0</v>
      </c>
      <c r="L4273" t="s">
        <v>36</v>
      </c>
      <c r="M4273" t="str">
        <f t="shared" si="302"/>
        <v>http://logeion.uchicago.edu/index.html#directus</v>
      </c>
    </row>
    <row r="4274" spans="1:13" ht="15" customHeight="1" x14ac:dyDescent="0.2">
      <c r="A4274" t="s">
        <v>14662</v>
      </c>
      <c r="B4274" t="s">
        <v>14663</v>
      </c>
      <c r="C4274" t="str">
        <f t="shared" si="301"/>
        <v>direptio direptionis f.</v>
      </c>
      <c r="D4274" t="str">
        <f t="shared" si="303"/>
        <v>direptio</v>
      </c>
      <c r="E4274" t="s">
        <v>14664</v>
      </c>
      <c r="F4274" t="s">
        <v>14664</v>
      </c>
      <c r="G4274" t="s">
        <v>29</v>
      </c>
      <c r="H4274">
        <v>3</v>
      </c>
      <c r="I4274">
        <v>0</v>
      </c>
      <c r="J4274">
        <v>0</v>
      </c>
      <c r="K4274">
        <v>0</v>
      </c>
      <c r="L4274" t="s">
        <v>19</v>
      </c>
      <c r="M4274" t="str">
        <f t="shared" si="302"/>
        <v>http://logeion.uchicago.edu/index.html#direptio</v>
      </c>
    </row>
    <row r="4275" spans="1:13" ht="15" customHeight="1" x14ac:dyDescent="0.2">
      <c r="A4275" t="s">
        <v>14666</v>
      </c>
      <c r="B4275" t="s">
        <v>60881</v>
      </c>
      <c r="C4275" t="str">
        <f t="shared" si="301"/>
        <v>dirigo or derigo –ere –rexi –rectus</v>
      </c>
      <c r="D4275" t="str">
        <f t="shared" si="303"/>
        <v>dirigo</v>
      </c>
      <c r="E4275" t="s">
        <v>14667</v>
      </c>
      <c r="F4275" t="s">
        <v>57192</v>
      </c>
      <c r="G4275" t="s">
        <v>66</v>
      </c>
      <c r="I4275">
        <v>3</v>
      </c>
      <c r="J4275">
        <v>0</v>
      </c>
      <c r="K4275">
        <v>0</v>
      </c>
      <c r="L4275" t="s">
        <v>24</v>
      </c>
      <c r="M4275" t="str">
        <f t="shared" si="302"/>
        <v>http://logeion.uchicago.edu/index.html#dirigo</v>
      </c>
    </row>
    <row r="4276" spans="1:13" ht="15" customHeight="1" x14ac:dyDescent="0.2">
      <c r="A4276" t="s">
        <v>14668</v>
      </c>
      <c r="B4276" t="s">
        <v>14669</v>
      </c>
      <c r="C4276" t="str">
        <f t="shared" si="301"/>
        <v>dirimo –ere –emi –emptus</v>
      </c>
      <c r="D4276" t="str">
        <f t="shared" si="303"/>
        <v>dirimo</v>
      </c>
      <c r="E4276" t="s">
        <v>14670</v>
      </c>
      <c r="F4276" t="s">
        <v>14671</v>
      </c>
      <c r="G4276" t="s">
        <v>66</v>
      </c>
      <c r="I4276">
        <v>3</v>
      </c>
      <c r="J4276">
        <v>0</v>
      </c>
      <c r="K4276">
        <v>0</v>
      </c>
      <c r="L4276" t="s">
        <v>24</v>
      </c>
      <c r="M4276" t="str">
        <f t="shared" si="302"/>
        <v>http://logeion.uchicago.edu/index.html#dirimo</v>
      </c>
    </row>
    <row r="4277" spans="1:13" ht="15" customHeight="1" x14ac:dyDescent="0.2">
      <c r="A4277" t="s">
        <v>14672</v>
      </c>
      <c r="B4277" t="s">
        <v>14673</v>
      </c>
      <c r="C4277" t="str">
        <f t="shared" si="301"/>
        <v>diripio –ere –ripui –reptus</v>
      </c>
      <c r="D4277" t="str">
        <f t="shared" si="303"/>
        <v>diripio</v>
      </c>
      <c r="E4277" t="s">
        <v>14674</v>
      </c>
      <c r="F4277" t="s">
        <v>14675</v>
      </c>
      <c r="G4277" t="s">
        <v>101</v>
      </c>
      <c r="I4277">
        <v>3</v>
      </c>
      <c r="J4277">
        <v>0</v>
      </c>
      <c r="K4277">
        <v>0</v>
      </c>
      <c r="L4277" t="s">
        <v>24</v>
      </c>
      <c r="M4277" t="str">
        <f t="shared" si="302"/>
        <v>http://logeion.uchicago.edu/index.html#diripio</v>
      </c>
    </row>
    <row r="4278" spans="1:13" ht="15" customHeight="1" x14ac:dyDescent="0.2">
      <c r="A4278" t="s">
        <v>14677</v>
      </c>
      <c r="B4278" t="s">
        <v>56733</v>
      </c>
      <c r="C4278" t="str">
        <f t="shared" si="301"/>
        <v>dirumpo –rumpere –rupi –ruptum</v>
      </c>
      <c r="D4278" t="str">
        <f t="shared" si="303"/>
        <v>dirumpo</v>
      </c>
      <c r="E4278" t="s">
        <v>56730</v>
      </c>
      <c r="F4278" t="s">
        <v>56729</v>
      </c>
      <c r="G4278" t="s">
        <v>66</v>
      </c>
      <c r="I4278">
        <v>3</v>
      </c>
      <c r="J4278">
        <v>0</v>
      </c>
      <c r="K4278">
        <v>0</v>
      </c>
      <c r="L4278" t="s">
        <v>24</v>
      </c>
      <c r="M4278" t="str">
        <f t="shared" si="302"/>
        <v>http://logeion.uchicago.edu/index.html#dirumpo</v>
      </c>
    </row>
    <row r="4279" spans="1:13" ht="15" customHeight="1" x14ac:dyDescent="0.2">
      <c r="A4279" t="s">
        <v>14678</v>
      </c>
      <c r="B4279" t="s">
        <v>14679</v>
      </c>
      <c r="C4279" t="str">
        <f t="shared" si="301"/>
        <v>diruo –ere –ui –utus</v>
      </c>
      <c r="D4279" t="str">
        <f t="shared" si="303"/>
        <v>diruo</v>
      </c>
      <c r="E4279" t="s">
        <v>14680</v>
      </c>
      <c r="F4279" t="s">
        <v>14681</v>
      </c>
      <c r="G4279" t="s">
        <v>66</v>
      </c>
      <c r="I4279">
        <v>3</v>
      </c>
      <c r="J4279">
        <v>0</v>
      </c>
      <c r="K4279">
        <v>0</v>
      </c>
      <c r="L4279" t="s">
        <v>24</v>
      </c>
      <c r="M4279" t="str">
        <f t="shared" si="302"/>
        <v>http://logeion.uchicago.edu/index.html#diruo</v>
      </c>
    </row>
    <row r="4280" spans="1:13" ht="15" customHeight="1" x14ac:dyDescent="0.2">
      <c r="A4280" t="s">
        <v>14682</v>
      </c>
      <c r="B4280" t="s">
        <v>14683</v>
      </c>
      <c r="C4280" t="str">
        <f t="shared" si="301"/>
        <v>dirus –a –um</v>
      </c>
      <c r="D4280" t="str">
        <f t="shared" si="303"/>
        <v>dirus</v>
      </c>
      <c r="E4280" t="s">
        <v>14684</v>
      </c>
      <c r="F4280" t="s">
        <v>14684</v>
      </c>
      <c r="G4280" t="s">
        <v>61</v>
      </c>
      <c r="H4280">
        <v>1</v>
      </c>
      <c r="I4280">
        <v>0</v>
      </c>
      <c r="J4280">
        <v>0</v>
      </c>
      <c r="K4280">
        <v>0</v>
      </c>
      <c r="L4280" t="s">
        <v>36</v>
      </c>
      <c r="M4280" t="str">
        <f t="shared" si="302"/>
        <v>http://logeion.uchicago.edu/index.html#dirus</v>
      </c>
    </row>
    <row r="4281" spans="1:13" ht="15" customHeight="1" x14ac:dyDescent="0.2">
      <c r="A4281" t="s">
        <v>14689</v>
      </c>
      <c r="B4281" t="s">
        <v>14690</v>
      </c>
      <c r="C4281" t="str">
        <f t="shared" si="301"/>
        <v>Dis –itis m.</v>
      </c>
      <c r="D4281" t="str">
        <f t="shared" si="303"/>
        <v>Dis</v>
      </c>
      <c r="E4281" t="s">
        <v>14691</v>
      </c>
      <c r="F4281" t="s">
        <v>14692</v>
      </c>
      <c r="G4281" t="s">
        <v>29</v>
      </c>
      <c r="H4281">
        <v>3</v>
      </c>
      <c r="I4281">
        <v>0</v>
      </c>
      <c r="J4281">
        <v>0</v>
      </c>
      <c r="K4281">
        <v>1</v>
      </c>
      <c r="L4281" t="s">
        <v>19</v>
      </c>
      <c r="M4281" t="str">
        <f t="shared" si="302"/>
        <v>http://logeion.uchicago.edu/index.html#Dis</v>
      </c>
    </row>
    <row r="4282" spans="1:13" ht="15" customHeight="1" x14ac:dyDescent="0.2">
      <c r="A4282" t="s">
        <v>14685</v>
      </c>
      <c r="B4282" t="s">
        <v>14686</v>
      </c>
      <c r="C4282" t="str">
        <f t="shared" si="301"/>
        <v>dis ditis</v>
      </c>
      <c r="D4282" t="str">
        <f t="shared" si="303"/>
        <v>dis</v>
      </c>
      <c r="E4282" t="s">
        <v>14687</v>
      </c>
      <c r="F4282" t="s">
        <v>14688</v>
      </c>
      <c r="G4282" t="s">
        <v>230</v>
      </c>
      <c r="H4282">
        <v>3</v>
      </c>
      <c r="I4282">
        <v>0</v>
      </c>
      <c r="J4282">
        <v>0</v>
      </c>
      <c r="K4282">
        <v>0</v>
      </c>
      <c r="L4282" t="s">
        <v>36</v>
      </c>
      <c r="M4282" t="str">
        <f t="shared" si="302"/>
        <v>http://logeion.uchicago.edu/index.html#dis</v>
      </c>
    </row>
    <row r="4283" spans="1:13" ht="15" customHeight="1" x14ac:dyDescent="0.2">
      <c r="A4283" t="s">
        <v>60975</v>
      </c>
      <c r="B4283" t="s">
        <v>60978</v>
      </c>
      <c r="C4283" t="str">
        <f t="shared" si="301"/>
        <v>dis-parilis –e</v>
      </c>
      <c r="D4283" t="str">
        <f t="shared" si="303"/>
        <v>dis-parilis</v>
      </c>
      <c r="E4283" t="s">
        <v>60976</v>
      </c>
      <c r="F4283" t="s">
        <v>60976</v>
      </c>
      <c r="G4283" t="s">
        <v>536</v>
      </c>
      <c r="H4283">
        <v>3</v>
      </c>
      <c r="L4283" t="s">
        <v>36</v>
      </c>
      <c r="M4283" t="str">
        <f t="shared" si="302"/>
        <v>http://logeion.uchicago.edu/index.html#dis-parilis</v>
      </c>
    </row>
    <row r="4284" spans="1:13" ht="15" customHeight="1" x14ac:dyDescent="0.2">
      <c r="A4284" t="s">
        <v>15008</v>
      </c>
      <c r="B4284" t="s">
        <v>60148</v>
      </c>
      <c r="C4284" t="str">
        <f t="shared" si="301"/>
        <v>dis-suo –suere –sui –sutum</v>
      </c>
      <c r="D4284" t="str">
        <f t="shared" si="303"/>
        <v>dis-suo</v>
      </c>
      <c r="E4284" t="s">
        <v>60003</v>
      </c>
      <c r="F4284" t="s">
        <v>60004</v>
      </c>
      <c r="G4284" t="s">
        <v>66</v>
      </c>
      <c r="I4284">
        <v>3</v>
      </c>
      <c r="J4284">
        <v>0</v>
      </c>
      <c r="K4284">
        <v>0</v>
      </c>
      <c r="L4284" t="s">
        <v>24</v>
      </c>
      <c r="M4284" t="str">
        <f t="shared" si="302"/>
        <v>http://logeion.uchicago.edu/index.html#dis-suo</v>
      </c>
    </row>
    <row r="4285" spans="1:13" ht="15" customHeight="1" x14ac:dyDescent="0.2">
      <c r="A4285" t="s">
        <v>14866</v>
      </c>
      <c r="B4285" t="s">
        <v>14867</v>
      </c>
      <c r="C4285" t="str">
        <f t="shared" si="301"/>
        <v>dis–perdo –perdere –perdidi –perditum</v>
      </c>
      <c r="D4285" t="str">
        <f t="shared" si="303"/>
        <v>dis–perdo</v>
      </c>
      <c r="E4285" t="s">
        <v>14868</v>
      </c>
      <c r="F4285" t="s">
        <v>14869</v>
      </c>
      <c r="G4285" t="s">
        <v>66</v>
      </c>
      <c r="I4285">
        <v>3</v>
      </c>
      <c r="J4285">
        <v>0</v>
      </c>
      <c r="K4285">
        <v>0</v>
      </c>
      <c r="L4285" t="s">
        <v>24</v>
      </c>
      <c r="M4285" t="str">
        <f t="shared" si="302"/>
        <v>http://logeion.uchicago.edu/index.html#dis–perdo</v>
      </c>
    </row>
    <row r="4286" spans="1:13" ht="15" customHeight="1" x14ac:dyDescent="0.2">
      <c r="A4286" t="s">
        <v>14970</v>
      </c>
      <c r="B4286" t="s">
        <v>14971</v>
      </c>
      <c r="C4286" t="str">
        <f t="shared" si="301"/>
        <v>dis–sipo –sipare</v>
      </c>
      <c r="D4286" t="str">
        <f t="shared" si="303"/>
        <v>dis–sipo</v>
      </c>
      <c r="E4286" t="s">
        <v>14972</v>
      </c>
      <c r="F4286" t="s">
        <v>14973</v>
      </c>
      <c r="G4286" t="s">
        <v>23</v>
      </c>
      <c r="I4286">
        <v>1</v>
      </c>
      <c r="J4286">
        <v>0</v>
      </c>
      <c r="K4286">
        <v>0</v>
      </c>
      <c r="L4286" t="s">
        <v>24</v>
      </c>
      <c r="M4286" t="str">
        <f t="shared" si="302"/>
        <v>http://logeion.uchicago.edu/index.html#dis–sipo</v>
      </c>
    </row>
    <row r="4287" spans="1:13" ht="15" customHeight="1" x14ac:dyDescent="0.2">
      <c r="A4287" t="s">
        <v>14693</v>
      </c>
      <c r="B4287" t="s">
        <v>14694</v>
      </c>
      <c r="C4287" t="str">
        <f t="shared" si="301"/>
        <v>discedo discedere discessi discessum</v>
      </c>
      <c r="D4287" t="str">
        <f t="shared" si="303"/>
        <v>discedo</v>
      </c>
      <c r="E4287" t="s">
        <v>14695</v>
      </c>
      <c r="F4287" t="s">
        <v>14695</v>
      </c>
      <c r="G4287" t="s">
        <v>66</v>
      </c>
      <c r="I4287">
        <v>3</v>
      </c>
      <c r="J4287">
        <v>0</v>
      </c>
      <c r="K4287">
        <v>0</v>
      </c>
      <c r="L4287" t="s">
        <v>24</v>
      </c>
      <c r="M4287" t="str">
        <f t="shared" si="302"/>
        <v>http://logeion.uchicago.edu/index.html#discedo</v>
      </c>
    </row>
    <row r="4288" spans="1:13" ht="15" customHeight="1" x14ac:dyDescent="0.2">
      <c r="A4288" t="s">
        <v>14698</v>
      </c>
      <c r="B4288" t="s">
        <v>14699</v>
      </c>
      <c r="C4288" t="str">
        <f t="shared" si="301"/>
        <v>disceptator –oris m.</v>
      </c>
      <c r="D4288" t="str">
        <f t="shared" si="303"/>
        <v>disceptator</v>
      </c>
      <c r="E4288" t="s">
        <v>14700</v>
      </c>
      <c r="F4288" t="s">
        <v>14701</v>
      </c>
      <c r="G4288" t="s">
        <v>29</v>
      </c>
      <c r="H4288">
        <v>3</v>
      </c>
      <c r="I4288">
        <v>0</v>
      </c>
      <c r="J4288">
        <v>0</v>
      </c>
      <c r="K4288">
        <v>0</v>
      </c>
      <c r="L4288" t="s">
        <v>19</v>
      </c>
      <c r="M4288" t="str">
        <f t="shared" si="302"/>
        <v>http://logeion.uchicago.edu/index.html#disceptator</v>
      </c>
    </row>
    <row r="4289" spans="1:13" ht="15" customHeight="1" x14ac:dyDescent="0.2">
      <c r="A4289" t="s">
        <v>14702</v>
      </c>
      <c r="B4289" t="s">
        <v>14703</v>
      </c>
      <c r="C4289" t="str">
        <f t="shared" si="301"/>
        <v>discepto –ceptare</v>
      </c>
      <c r="D4289" t="str">
        <f t="shared" si="303"/>
        <v>discepto</v>
      </c>
      <c r="E4289" t="s">
        <v>14704</v>
      </c>
      <c r="F4289" t="s">
        <v>14705</v>
      </c>
      <c r="G4289" t="s">
        <v>23</v>
      </c>
      <c r="I4289">
        <v>1</v>
      </c>
      <c r="J4289">
        <v>0</v>
      </c>
      <c r="K4289">
        <v>0</v>
      </c>
      <c r="L4289" t="s">
        <v>24</v>
      </c>
      <c r="M4289" t="str">
        <f t="shared" si="302"/>
        <v>http://logeion.uchicago.edu/index.html#discepto</v>
      </c>
    </row>
    <row r="4290" spans="1:13" ht="15" customHeight="1" x14ac:dyDescent="0.2">
      <c r="A4290" t="s">
        <v>14706</v>
      </c>
      <c r="B4290" t="s">
        <v>14707</v>
      </c>
      <c r="C4290" t="str">
        <f t="shared" si="301"/>
        <v>discerno –ere –crevi –cretus</v>
      </c>
      <c r="D4290" t="str">
        <f t="shared" si="303"/>
        <v>discerno</v>
      </c>
      <c r="E4290" t="s">
        <v>14708</v>
      </c>
      <c r="F4290" t="s">
        <v>14709</v>
      </c>
      <c r="G4290" t="s">
        <v>66</v>
      </c>
      <c r="I4290">
        <v>3</v>
      </c>
      <c r="J4290">
        <v>0</v>
      </c>
      <c r="K4290">
        <v>0</v>
      </c>
      <c r="L4290" t="s">
        <v>24</v>
      </c>
      <c r="M4290" t="str">
        <f t="shared" si="302"/>
        <v>http://logeion.uchicago.edu/index.html#discerno</v>
      </c>
    </row>
    <row r="4291" spans="1:13" ht="15" customHeight="1" x14ac:dyDescent="0.2">
      <c r="A4291" t="s">
        <v>14710</v>
      </c>
      <c r="B4291" t="s">
        <v>14711</v>
      </c>
      <c r="C4291" t="str">
        <f t="shared" si="301"/>
        <v>discerpo –ere –cerpsi –cerptus</v>
      </c>
      <c r="D4291" t="str">
        <f t="shared" si="303"/>
        <v>discerpo</v>
      </c>
      <c r="E4291" t="s">
        <v>14712</v>
      </c>
      <c r="F4291" t="s">
        <v>14713</v>
      </c>
      <c r="G4291" t="s">
        <v>66</v>
      </c>
      <c r="I4291">
        <v>3</v>
      </c>
      <c r="J4291">
        <v>0</v>
      </c>
      <c r="K4291">
        <v>0</v>
      </c>
      <c r="L4291" t="s">
        <v>24</v>
      </c>
      <c r="M4291" t="str">
        <f t="shared" si="302"/>
        <v>http://logeion.uchicago.edu/index.html#discerpo</v>
      </c>
    </row>
    <row r="4292" spans="1:13" ht="15" customHeight="1" x14ac:dyDescent="0.2">
      <c r="A4292" t="s">
        <v>14714</v>
      </c>
      <c r="B4292" t="s">
        <v>14715</v>
      </c>
      <c r="C4292" t="str">
        <f t="shared" si="301"/>
        <v>discessio –onis f.</v>
      </c>
      <c r="D4292" t="str">
        <f t="shared" si="303"/>
        <v>discessio</v>
      </c>
      <c r="E4292" t="s">
        <v>14716</v>
      </c>
      <c r="F4292" t="s">
        <v>14716</v>
      </c>
      <c r="G4292" t="s">
        <v>29</v>
      </c>
      <c r="H4292">
        <v>3</v>
      </c>
      <c r="I4292">
        <v>0</v>
      </c>
      <c r="J4292">
        <v>0</v>
      </c>
      <c r="K4292">
        <v>0</v>
      </c>
      <c r="L4292" t="s">
        <v>19</v>
      </c>
      <c r="M4292" t="str">
        <f t="shared" si="302"/>
        <v>http://logeion.uchicago.edu/index.html#discessio</v>
      </c>
    </row>
    <row r="4293" spans="1:13" ht="15" customHeight="1" x14ac:dyDescent="0.2">
      <c r="A4293" t="s">
        <v>14717</v>
      </c>
      <c r="B4293" t="s">
        <v>14718</v>
      </c>
      <c r="C4293" t="str">
        <f t="shared" si="301"/>
        <v>discessus discessus m.</v>
      </c>
      <c r="D4293" t="str">
        <f t="shared" si="303"/>
        <v>discessus</v>
      </c>
      <c r="E4293" t="s">
        <v>124</v>
      </c>
      <c r="F4293" t="s">
        <v>124</v>
      </c>
      <c r="G4293" t="s">
        <v>18</v>
      </c>
      <c r="H4293">
        <v>4</v>
      </c>
      <c r="I4293">
        <v>0</v>
      </c>
      <c r="J4293">
        <v>0</v>
      </c>
      <c r="K4293">
        <v>0</v>
      </c>
      <c r="L4293" t="s">
        <v>19</v>
      </c>
      <c r="M4293" t="str">
        <f t="shared" si="302"/>
        <v>http://logeion.uchicago.edu/index.html#discessus</v>
      </c>
    </row>
    <row r="4294" spans="1:13" ht="15" customHeight="1" x14ac:dyDescent="0.2">
      <c r="A4294" t="s">
        <v>14719</v>
      </c>
      <c r="B4294" t="s">
        <v>14720</v>
      </c>
      <c r="C4294" t="str">
        <f t="shared" si="301"/>
        <v>discidium –ii n.</v>
      </c>
      <c r="D4294" t="str">
        <f t="shared" si="303"/>
        <v>discidium</v>
      </c>
      <c r="E4294" t="s">
        <v>14721</v>
      </c>
      <c r="F4294" t="s">
        <v>14721</v>
      </c>
      <c r="G4294" t="s">
        <v>21</v>
      </c>
      <c r="H4294">
        <v>2</v>
      </c>
      <c r="I4294">
        <v>0</v>
      </c>
      <c r="J4294">
        <v>0</v>
      </c>
      <c r="K4294">
        <v>0</v>
      </c>
      <c r="L4294" t="s">
        <v>19</v>
      </c>
      <c r="M4294" t="str">
        <f t="shared" si="302"/>
        <v>http://logeion.uchicago.edu/index.html#discidium</v>
      </c>
    </row>
    <row r="4295" spans="1:13" ht="15" customHeight="1" x14ac:dyDescent="0.2">
      <c r="A4295" t="s">
        <v>14723</v>
      </c>
      <c r="B4295" t="s">
        <v>14724</v>
      </c>
      <c r="C4295" t="str">
        <f t="shared" si="301"/>
        <v>discinctus –a –um</v>
      </c>
      <c r="D4295" t="str">
        <f t="shared" si="303"/>
        <v>discinctus</v>
      </c>
      <c r="E4295" t="s">
        <v>14725</v>
      </c>
      <c r="F4295" t="s">
        <v>14726</v>
      </c>
      <c r="G4295" t="s">
        <v>61</v>
      </c>
      <c r="H4295">
        <v>1</v>
      </c>
      <c r="I4295">
        <v>0</v>
      </c>
      <c r="J4295">
        <v>0</v>
      </c>
      <c r="K4295">
        <v>0</v>
      </c>
      <c r="L4295" t="s">
        <v>36</v>
      </c>
      <c r="M4295" t="str">
        <f t="shared" si="302"/>
        <v>http://logeion.uchicago.edu/index.html#discinctus</v>
      </c>
    </row>
    <row r="4296" spans="1:13" ht="15" customHeight="1" x14ac:dyDescent="0.2">
      <c r="A4296" t="s">
        <v>14727</v>
      </c>
      <c r="B4296" t="s">
        <v>14728</v>
      </c>
      <c r="C4296" t="str">
        <f t="shared" si="301"/>
        <v>discindo –ere –scidi –scissus</v>
      </c>
      <c r="D4296" t="str">
        <f t="shared" si="303"/>
        <v>discindo</v>
      </c>
      <c r="E4296" t="s">
        <v>14729</v>
      </c>
      <c r="F4296" t="s">
        <v>14730</v>
      </c>
      <c r="G4296" t="s">
        <v>66</v>
      </c>
      <c r="I4296">
        <v>3</v>
      </c>
      <c r="J4296">
        <v>0</v>
      </c>
      <c r="K4296">
        <v>0</v>
      </c>
      <c r="L4296" t="s">
        <v>24</v>
      </c>
      <c r="M4296" t="str">
        <f t="shared" si="302"/>
        <v>http://logeion.uchicago.edu/index.html#discindo</v>
      </c>
    </row>
    <row r="4297" spans="1:13" ht="15" customHeight="1" x14ac:dyDescent="0.2">
      <c r="A4297" t="s">
        <v>14731</v>
      </c>
      <c r="B4297" t="s">
        <v>14732</v>
      </c>
      <c r="C4297" t="str">
        <f t="shared" si="301"/>
        <v>discingo –ere –cinxi –cinctus</v>
      </c>
      <c r="D4297" t="str">
        <f t="shared" si="303"/>
        <v>discingo</v>
      </c>
      <c r="E4297" t="s">
        <v>14733</v>
      </c>
      <c r="F4297" t="s">
        <v>14734</v>
      </c>
      <c r="G4297" t="s">
        <v>66</v>
      </c>
      <c r="I4297">
        <v>3</v>
      </c>
      <c r="J4297">
        <v>0</v>
      </c>
      <c r="K4297">
        <v>0</v>
      </c>
      <c r="L4297" t="s">
        <v>24</v>
      </c>
      <c r="M4297" t="str">
        <f t="shared" si="302"/>
        <v>http://logeion.uchicago.edu/index.html#discingo</v>
      </c>
    </row>
    <row r="4298" spans="1:13" ht="15" customHeight="1" x14ac:dyDescent="0.2">
      <c r="A4298" t="s">
        <v>14735</v>
      </c>
      <c r="B4298" t="s">
        <v>14736</v>
      </c>
      <c r="C4298" t="str">
        <f t="shared" si="301"/>
        <v>disciplina disciplinae f.</v>
      </c>
      <c r="D4298" t="str">
        <f t="shared" si="303"/>
        <v>disciplina</v>
      </c>
      <c r="E4298" t="s">
        <v>14737</v>
      </c>
      <c r="F4298" t="s">
        <v>14738</v>
      </c>
      <c r="G4298" t="s">
        <v>76</v>
      </c>
      <c r="H4298">
        <v>1</v>
      </c>
      <c r="I4298">
        <v>0</v>
      </c>
      <c r="J4298">
        <v>0</v>
      </c>
      <c r="K4298">
        <v>0</v>
      </c>
      <c r="L4298" t="s">
        <v>19</v>
      </c>
      <c r="M4298" t="str">
        <f t="shared" si="302"/>
        <v>http://logeion.uchicago.edu/index.html#disciplina</v>
      </c>
    </row>
    <row r="4299" spans="1:13" ht="15" customHeight="1" x14ac:dyDescent="0.2">
      <c r="A4299" t="s">
        <v>14740</v>
      </c>
      <c r="B4299" t="s">
        <v>14741</v>
      </c>
      <c r="C4299" t="str">
        <f t="shared" si="301"/>
        <v>discipula discipulae f.</v>
      </c>
      <c r="D4299" t="str">
        <f t="shared" si="303"/>
        <v>discipula</v>
      </c>
      <c r="E4299" t="s">
        <v>14742</v>
      </c>
      <c r="F4299" t="s">
        <v>14742</v>
      </c>
      <c r="G4299" t="s">
        <v>76</v>
      </c>
      <c r="H4299">
        <v>1</v>
      </c>
      <c r="I4299">
        <v>0</v>
      </c>
      <c r="J4299">
        <v>0</v>
      </c>
      <c r="K4299">
        <v>0</v>
      </c>
      <c r="L4299" t="s">
        <v>19</v>
      </c>
      <c r="M4299" t="str">
        <f t="shared" si="302"/>
        <v>http://logeion.uchicago.edu/index.html#discipula</v>
      </c>
    </row>
    <row r="4300" spans="1:13" ht="15" customHeight="1" x14ac:dyDescent="0.2">
      <c r="A4300" t="s">
        <v>14743</v>
      </c>
      <c r="B4300" t="s">
        <v>14744</v>
      </c>
      <c r="C4300" t="str">
        <f t="shared" si="301"/>
        <v>discipulus discipuli m.</v>
      </c>
      <c r="D4300" t="str">
        <f t="shared" ref="D4300:D4318" si="304">IF(ISBLANK(B4300),0,LEFT( C4300, FIND( " ", C4300 ) - 1 ))</f>
        <v>discipulus</v>
      </c>
      <c r="E4300" t="s">
        <v>14745</v>
      </c>
      <c r="F4300" t="s">
        <v>14745</v>
      </c>
      <c r="G4300" t="s">
        <v>21</v>
      </c>
      <c r="H4300">
        <v>2</v>
      </c>
      <c r="I4300">
        <v>0</v>
      </c>
      <c r="J4300">
        <v>0</v>
      </c>
      <c r="K4300">
        <v>0</v>
      </c>
      <c r="L4300" t="s">
        <v>19</v>
      </c>
      <c r="M4300" t="str">
        <f t="shared" si="302"/>
        <v>http://logeion.uchicago.edu/index.html#discipulus</v>
      </c>
    </row>
    <row r="4301" spans="1:13" ht="15" customHeight="1" x14ac:dyDescent="0.2">
      <c r="A4301" t="s">
        <v>14747</v>
      </c>
      <c r="B4301" t="s">
        <v>14748</v>
      </c>
      <c r="C4301" t="str">
        <f t="shared" si="301"/>
        <v>discludo –ere –clusi –clusus</v>
      </c>
      <c r="D4301" t="str">
        <f t="shared" si="304"/>
        <v>discludo</v>
      </c>
      <c r="E4301" t="s">
        <v>14749</v>
      </c>
      <c r="F4301" t="s">
        <v>14750</v>
      </c>
      <c r="G4301" t="s">
        <v>66</v>
      </c>
      <c r="I4301">
        <v>3</v>
      </c>
      <c r="J4301">
        <v>0</v>
      </c>
      <c r="K4301">
        <v>0</v>
      </c>
      <c r="L4301" t="s">
        <v>24</v>
      </c>
      <c r="M4301" t="str">
        <f t="shared" si="302"/>
        <v>http://logeion.uchicago.edu/index.html#discludo</v>
      </c>
    </row>
    <row r="4302" spans="1:13" ht="15" customHeight="1" x14ac:dyDescent="0.2">
      <c r="A4302" t="s">
        <v>14751</v>
      </c>
      <c r="B4302" t="s">
        <v>14752</v>
      </c>
      <c r="C4302" t="str">
        <f t="shared" si="301"/>
        <v>disco discere didici</v>
      </c>
      <c r="D4302" t="str">
        <f t="shared" si="304"/>
        <v>disco</v>
      </c>
      <c r="E4302" t="s">
        <v>14753</v>
      </c>
      <c r="F4302" t="s">
        <v>14754</v>
      </c>
      <c r="G4302" t="s">
        <v>66</v>
      </c>
      <c r="I4302">
        <v>3</v>
      </c>
      <c r="J4302">
        <v>0</v>
      </c>
      <c r="K4302">
        <v>0</v>
      </c>
      <c r="L4302" t="s">
        <v>24</v>
      </c>
      <c r="M4302" t="str">
        <f t="shared" si="302"/>
        <v>http://logeion.uchicago.edu/index.html#disco</v>
      </c>
    </row>
    <row r="4303" spans="1:13" ht="15" customHeight="1" x14ac:dyDescent="0.2">
      <c r="A4303" t="s">
        <v>14755</v>
      </c>
      <c r="B4303" t="s">
        <v>14756</v>
      </c>
      <c r="C4303" t="str">
        <f t="shared" si="301"/>
        <v>discolor –oris</v>
      </c>
      <c r="D4303" t="str">
        <f t="shared" si="304"/>
        <v>discolor</v>
      </c>
      <c r="E4303" t="s">
        <v>14757</v>
      </c>
      <c r="F4303" t="s">
        <v>14757</v>
      </c>
      <c r="G4303" t="s">
        <v>230</v>
      </c>
      <c r="H4303">
        <v>3</v>
      </c>
      <c r="I4303">
        <v>0</v>
      </c>
      <c r="J4303">
        <v>0</v>
      </c>
      <c r="K4303">
        <v>0</v>
      </c>
      <c r="L4303" t="s">
        <v>36</v>
      </c>
      <c r="M4303" t="str">
        <f t="shared" si="302"/>
        <v>http://logeion.uchicago.edu/index.html#discolor</v>
      </c>
    </row>
    <row r="4304" spans="1:13" ht="15" customHeight="1" x14ac:dyDescent="0.2">
      <c r="A4304" t="s">
        <v>14760</v>
      </c>
      <c r="B4304" t="s">
        <v>14761</v>
      </c>
      <c r="C4304" t="str">
        <f t="shared" si="301"/>
        <v>discordia discordiae f.</v>
      </c>
      <c r="D4304" t="str">
        <f t="shared" si="304"/>
        <v>discordia</v>
      </c>
      <c r="E4304" t="s">
        <v>14762</v>
      </c>
      <c r="F4304" t="s">
        <v>14762</v>
      </c>
      <c r="G4304" t="s">
        <v>76</v>
      </c>
      <c r="H4304">
        <v>1</v>
      </c>
      <c r="I4304">
        <v>0</v>
      </c>
      <c r="J4304">
        <v>0</v>
      </c>
      <c r="K4304">
        <v>0</v>
      </c>
      <c r="L4304" t="s">
        <v>19</v>
      </c>
      <c r="M4304" t="str">
        <f t="shared" si="302"/>
        <v>http://logeion.uchicago.edu/index.html#discordia</v>
      </c>
    </row>
    <row r="4305" spans="1:13" ht="15" customHeight="1" x14ac:dyDescent="0.2">
      <c r="A4305" t="s">
        <v>14764</v>
      </c>
      <c r="B4305" t="s">
        <v>61408</v>
      </c>
      <c r="C4305" t="str">
        <f t="shared" si="301"/>
        <v>discordo –are –avi –atum</v>
      </c>
      <c r="D4305" t="str">
        <f t="shared" si="304"/>
        <v>discordo</v>
      </c>
      <c r="E4305" t="s">
        <v>14765</v>
      </c>
      <c r="F4305" t="s">
        <v>14766</v>
      </c>
      <c r="G4305" t="s">
        <v>23</v>
      </c>
      <c r="I4305">
        <v>1</v>
      </c>
      <c r="J4305">
        <v>0</v>
      </c>
      <c r="K4305">
        <v>0</v>
      </c>
      <c r="L4305" t="s">
        <v>24</v>
      </c>
      <c r="M4305" t="str">
        <f t="shared" si="302"/>
        <v>http://logeion.uchicago.edu/index.html#discordo</v>
      </c>
    </row>
    <row r="4306" spans="1:13" ht="15" customHeight="1" x14ac:dyDescent="0.2">
      <c r="A4306" t="s">
        <v>14767</v>
      </c>
      <c r="B4306" t="s">
        <v>14768</v>
      </c>
      <c r="C4306" t="str">
        <f t="shared" si="301"/>
        <v>discors –cordis</v>
      </c>
      <c r="D4306" t="str">
        <f t="shared" si="304"/>
        <v>discors</v>
      </c>
      <c r="E4306" t="s">
        <v>14769</v>
      </c>
      <c r="F4306" t="s">
        <v>14770</v>
      </c>
      <c r="G4306" t="s">
        <v>230</v>
      </c>
      <c r="H4306">
        <v>3</v>
      </c>
      <c r="I4306">
        <v>0</v>
      </c>
      <c r="J4306">
        <v>0</v>
      </c>
      <c r="K4306">
        <v>0</v>
      </c>
      <c r="L4306" t="s">
        <v>36</v>
      </c>
      <c r="M4306" t="str">
        <f t="shared" si="302"/>
        <v>http://logeion.uchicago.edu/index.html#discors</v>
      </c>
    </row>
    <row r="4307" spans="1:13" ht="15" customHeight="1" x14ac:dyDescent="0.2">
      <c r="A4307" t="s">
        <v>14773</v>
      </c>
      <c r="B4307" t="s">
        <v>14774</v>
      </c>
      <c r="C4307" t="str">
        <f t="shared" si="301"/>
        <v>discrepo discrepare discrepui</v>
      </c>
      <c r="D4307" t="str">
        <f t="shared" si="304"/>
        <v>discrepo</v>
      </c>
      <c r="E4307" t="s">
        <v>14775</v>
      </c>
      <c r="F4307" t="s">
        <v>14776</v>
      </c>
      <c r="G4307" t="s">
        <v>23</v>
      </c>
      <c r="I4307">
        <v>1</v>
      </c>
      <c r="J4307">
        <v>0</v>
      </c>
      <c r="K4307">
        <v>0</v>
      </c>
      <c r="L4307" t="s">
        <v>24</v>
      </c>
      <c r="M4307" t="str">
        <f t="shared" si="302"/>
        <v>http://logeion.uchicago.edu/index.html#discrepo</v>
      </c>
    </row>
    <row r="4308" spans="1:13" ht="15" customHeight="1" x14ac:dyDescent="0.2">
      <c r="A4308" t="s">
        <v>14778</v>
      </c>
      <c r="B4308" t="s">
        <v>14779</v>
      </c>
      <c r="C4308" t="str">
        <f t="shared" si="301"/>
        <v>discretio –onis f.</v>
      </c>
      <c r="D4308" t="str">
        <f t="shared" si="304"/>
        <v>discretio</v>
      </c>
      <c r="E4308" t="s">
        <v>14780</v>
      </c>
      <c r="F4308" t="s">
        <v>14781</v>
      </c>
      <c r="G4308" t="s">
        <v>29</v>
      </c>
      <c r="H4308">
        <v>3</v>
      </c>
      <c r="I4308">
        <v>0</v>
      </c>
      <c r="J4308">
        <v>0</v>
      </c>
      <c r="K4308">
        <v>0</v>
      </c>
      <c r="L4308" t="s">
        <v>19</v>
      </c>
      <c r="M4308" t="str">
        <f t="shared" si="302"/>
        <v>http://logeion.uchicago.edu/index.html#discretio</v>
      </c>
    </row>
    <row r="4309" spans="1:13" ht="15" customHeight="1" x14ac:dyDescent="0.2">
      <c r="A4309" t="s">
        <v>14782</v>
      </c>
      <c r="B4309" t="s">
        <v>14783</v>
      </c>
      <c r="C4309" t="str">
        <f t="shared" si="301"/>
        <v>discribo discribere discripsi daiscriptus</v>
      </c>
      <c r="D4309" t="str">
        <f t="shared" si="304"/>
        <v>discribo</v>
      </c>
      <c r="E4309" t="s">
        <v>14784</v>
      </c>
      <c r="F4309" t="s">
        <v>14784</v>
      </c>
      <c r="G4309" t="s">
        <v>66</v>
      </c>
      <c r="I4309">
        <v>3</v>
      </c>
      <c r="J4309">
        <v>0</v>
      </c>
      <c r="K4309">
        <v>0</v>
      </c>
      <c r="L4309" t="s">
        <v>24</v>
      </c>
      <c r="M4309" t="str">
        <f t="shared" si="302"/>
        <v>http://logeion.uchicago.edu/index.html#discribo</v>
      </c>
    </row>
    <row r="4310" spans="1:13" ht="15" customHeight="1" x14ac:dyDescent="0.2">
      <c r="A4310" t="s">
        <v>14785</v>
      </c>
      <c r="B4310" t="s">
        <v>14786</v>
      </c>
      <c r="C4310" t="str">
        <f t="shared" si="301"/>
        <v>discrimen discriminis n.</v>
      </c>
      <c r="D4310" t="str">
        <f t="shared" si="304"/>
        <v>discrimen</v>
      </c>
      <c r="E4310" t="s">
        <v>57194</v>
      </c>
      <c r="F4310" t="s">
        <v>57193</v>
      </c>
      <c r="G4310" t="s">
        <v>29</v>
      </c>
      <c r="H4310">
        <v>3</v>
      </c>
      <c r="I4310">
        <v>0</v>
      </c>
      <c r="J4310">
        <v>0</v>
      </c>
      <c r="K4310">
        <v>0</v>
      </c>
      <c r="L4310" t="s">
        <v>19</v>
      </c>
      <c r="M4310" t="str">
        <f t="shared" si="302"/>
        <v>http://logeion.uchicago.edu/index.html#discrimen</v>
      </c>
    </row>
    <row r="4311" spans="1:13" ht="15" customHeight="1" x14ac:dyDescent="0.2">
      <c r="A4311" t="s">
        <v>14787</v>
      </c>
      <c r="B4311" t="s">
        <v>14788</v>
      </c>
      <c r="C4311" t="str">
        <f t="shared" ref="C4311:C4374" si="305">SUBSTITUTE(SUBSTITUTE(SUBSTITUTE(SUBSTITUTE(SUBSTITUTE(SUBSTITUTE(SUBSTITUTE(SUBSTITUTE(SUBSTITUTE(SUBSTITUTE(SUBSTITUTE(B4311, "ā", "a"), "ē", "e"), "ī", "i"), "ō", "o"), "ū", "u"), "ȳ", "y"), "Ā", "A"), "Ē", "E"), "Ī", "I"), "Ō", "O"), "Ū", "U")</f>
        <v>discrimino discriminare discriminavi discriminatus</v>
      </c>
      <c r="D4311" t="str">
        <f t="shared" si="304"/>
        <v>discrimino</v>
      </c>
      <c r="E4311" t="s">
        <v>14789</v>
      </c>
      <c r="F4311" t="s">
        <v>14790</v>
      </c>
      <c r="G4311" t="s">
        <v>23</v>
      </c>
      <c r="I4311">
        <v>1</v>
      </c>
      <c r="J4311">
        <v>0</v>
      </c>
      <c r="K4311">
        <v>0</v>
      </c>
      <c r="L4311" t="s">
        <v>24</v>
      </c>
      <c r="M4311" t="str">
        <f t="shared" si="302"/>
        <v>http://logeion.uchicago.edu/index.html#discrimino</v>
      </c>
    </row>
    <row r="4312" spans="1:13" ht="15" customHeight="1" x14ac:dyDescent="0.2">
      <c r="A4312" t="s">
        <v>14791</v>
      </c>
      <c r="B4312" t="s">
        <v>14792</v>
      </c>
      <c r="C4312" t="str">
        <f t="shared" si="305"/>
        <v>discrucio –are –avi –atum</v>
      </c>
      <c r="D4312" t="str">
        <f t="shared" si="304"/>
        <v>discrucio</v>
      </c>
      <c r="E4312" t="s">
        <v>14793</v>
      </c>
      <c r="F4312" t="s">
        <v>14793</v>
      </c>
      <c r="G4312" t="s">
        <v>23</v>
      </c>
      <c r="I4312">
        <v>1</v>
      </c>
      <c r="J4312">
        <v>0</v>
      </c>
      <c r="K4312">
        <v>0</v>
      </c>
      <c r="L4312" t="s">
        <v>24</v>
      </c>
      <c r="M4312" t="str">
        <f t="shared" si="302"/>
        <v>http://logeion.uchicago.edu/index.html#discrucio</v>
      </c>
    </row>
    <row r="4313" spans="1:13" ht="15" customHeight="1" x14ac:dyDescent="0.2">
      <c r="A4313" t="s">
        <v>14794</v>
      </c>
      <c r="B4313" t="s">
        <v>14795</v>
      </c>
      <c r="C4313" t="str">
        <f t="shared" si="305"/>
        <v>discumbo –ere –cubui –cubitus</v>
      </c>
      <c r="D4313" t="str">
        <f t="shared" si="304"/>
        <v>discumbo</v>
      </c>
      <c r="E4313" t="s">
        <v>14796</v>
      </c>
      <c r="F4313" t="s">
        <v>14797</v>
      </c>
      <c r="G4313" t="s">
        <v>66</v>
      </c>
      <c r="I4313">
        <v>3</v>
      </c>
      <c r="J4313">
        <v>0</v>
      </c>
      <c r="K4313">
        <v>0</v>
      </c>
      <c r="L4313" t="s">
        <v>24</v>
      </c>
      <c r="M4313" t="str">
        <f t="shared" si="302"/>
        <v>http://logeion.uchicago.edu/index.html#discumbo</v>
      </c>
    </row>
    <row r="4314" spans="1:13" ht="15" customHeight="1" x14ac:dyDescent="0.2">
      <c r="A4314" t="s">
        <v>14798</v>
      </c>
      <c r="B4314" t="s">
        <v>14799</v>
      </c>
      <c r="C4314" t="str">
        <f t="shared" si="305"/>
        <v>discupio –cupere</v>
      </c>
      <c r="D4314" t="str">
        <f t="shared" si="304"/>
        <v>discupio</v>
      </c>
      <c r="E4314" t="s">
        <v>14800</v>
      </c>
      <c r="F4314" t="s">
        <v>14800</v>
      </c>
      <c r="G4314" t="s">
        <v>101</v>
      </c>
      <c r="I4314">
        <v>3</v>
      </c>
      <c r="J4314">
        <v>0</v>
      </c>
      <c r="K4314">
        <v>0</v>
      </c>
      <c r="L4314" t="s">
        <v>24</v>
      </c>
      <c r="M4314" t="str">
        <f t="shared" si="302"/>
        <v>http://logeion.uchicago.edu/index.html#discupio</v>
      </c>
    </row>
    <row r="4315" spans="1:13" ht="15" customHeight="1" x14ac:dyDescent="0.2">
      <c r="A4315" t="s">
        <v>14801</v>
      </c>
      <c r="B4315" t="s">
        <v>14802</v>
      </c>
      <c r="C4315" t="str">
        <f t="shared" si="305"/>
        <v>discurro –ere –cucurri –or curri –cursus</v>
      </c>
      <c r="D4315" t="str">
        <f t="shared" si="304"/>
        <v>discurro</v>
      </c>
      <c r="E4315" t="s">
        <v>14803</v>
      </c>
      <c r="F4315" t="s">
        <v>14804</v>
      </c>
      <c r="G4315" t="s">
        <v>66</v>
      </c>
      <c r="I4315">
        <v>3</v>
      </c>
      <c r="J4315">
        <v>0</v>
      </c>
      <c r="K4315">
        <v>0</v>
      </c>
      <c r="L4315" t="s">
        <v>24</v>
      </c>
      <c r="M4315" t="str">
        <f t="shared" si="302"/>
        <v>http://logeion.uchicago.edu/index.html#discurro</v>
      </c>
    </row>
    <row r="4316" spans="1:13" ht="15" customHeight="1" x14ac:dyDescent="0.2">
      <c r="A4316" t="s">
        <v>14807</v>
      </c>
      <c r="B4316" t="s">
        <v>14808</v>
      </c>
      <c r="C4316" t="str">
        <f t="shared" si="305"/>
        <v>discursus –us m.</v>
      </c>
      <c r="D4316" t="str">
        <f t="shared" si="304"/>
        <v>discursus</v>
      </c>
      <c r="E4316" t="s">
        <v>14809</v>
      </c>
      <c r="F4316" t="s">
        <v>14810</v>
      </c>
      <c r="G4316" t="s">
        <v>18</v>
      </c>
      <c r="H4316">
        <v>4</v>
      </c>
      <c r="I4316">
        <v>0</v>
      </c>
      <c r="J4316">
        <v>0</v>
      </c>
      <c r="K4316">
        <v>0</v>
      </c>
      <c r="L4316" t="s">
        <v>19</v>
      </c>
      <c r="M4316" t="str">
        <f t="shared" si="302"/>
        <v>http://logeion.uchicago.edu/index.html#discursus</v>
      </c>
    </row>
    <row r="4317" spans="1:13" ht="15" customHeight="1" x14ac:dyDescent="0.2">
      <c r="A4317" t="s">
        <v>14811</v>
      </c>
      <c r="B4317" t="s">
        <v>14812</v>
      </c>
      <c r="C4317" t="str">
        <f t="shared" si="305"/>
        <v>discus –i m.</v>
      </c>
      <c r="D4317" t="str">
        <f t="shared" si="304"/>
        <v>discus</v>
      </c>
      <c r="E4317" t="s">
        <v>14813</v>
      </c>
      <c r="F4317" t="s">
        <v>14813</v>
      </c>
      <c r="G4317" t="s">
        <v>21</v>
      </c>
      <c r="H4317">
        <v>2</v>
      </c>
      <c r="I4317">
        <v>0</v>
      </c>
      <c r="J4317">
        <v>0</v>
      </c>
      <c r="K4317">
        <v>0</v>
      </c>
      <c r="L4317" t="s">
        <v>19</v>
      </c>
      <c r="M4317" t="str">
        <f t="shared" si="302"/>
        <v>http://logeion.uchicago.edu/index.html#discus</v>
      </c>
    </row>
    <row r="4318" spans="1:13" ht="15" customHeight="1" x14ac:dyDescent="0.2">
      <c r="A4318" t="s">
        <v>14814</v>
      </c>
      <c r="B4318" t="s">
        <v>14815</v>
      </c>
      <c r="C4318" t="str">
        <f t="shared" si="305"/>
        <v>discutio –ere –cussi –cussus</v>
      </c>
      <c r="D4318" t="str">
        <f t="shared" si="304"/>
        <v>discutio</v>
      </c>
      <c r="E4318" t="s">
        <v>13162</v>
      </c>
      <c r="F4318" t="s">
        <v>14816</v>
      </c>
      <c r="G4318" t="s">
        <v>101</v>
      </c>
      <c r="I4318">
        <v>3</v>
      </c>
      <c r="J4318">
        <v>0</v>
      </c>
      <c r="K4318">
        <v>0</v>
      </c>
      <c r="L4318" t="s">
        <v>24</v>
      </c>
      <c r="M4318" t="str">
        <f t="shared" si="302"/>
        <v>http://logeion.uchicago.edu/index.html#discutio</v>
      </c>
    </row>
    <row r="4319" spans="1:13" ht="15" customHeight="1" x14ac:dyDescent="0.2">
      <c r="A4319" t="s">
        <v>14820</v>
      </c>
      <c r="B4319" t="s">
        <v>14821</v>
      </c>
      <c r="C4319" t="str">
        <f t="shared" si="305"/>
        <v>diserte</v>
      </c>
      <c r="D4319" t="s">
        <v>14821</v>
      </c>
      <c r="E4319" t="s">
        <v>14822</v>
      </c>
      <c r="F4319" t="s">
        <v>14822</v>
      </c>
      <c r="G4319" t="s">
        <v>89</v>
      </c>
      <c r="I4319">
        <v>0</v>
      </c>
      <c r="J4319">
        <v>1</v>
      </c>
      <c r="K4319">
        <v>0</v>
      </c>
      <c r="L4319" t="s">
        <v>90</v>
      </c>
      <c r="M4319" t="str">
        <f t="shared" si="302"/>
        <v>http://logeion.uchicago.edu/index.html#disertē</v>
      </c>
    </row>
    <row r="4320" spans="1:13" ht="15" customHeight="1" x14ac:dyDescent="0.2">
      <c r="A4320" t="s">
        <v>14823</v>
      </c>
      <c r="B4320" t="s">
        <v>14824</v>
      </c>
      <c r="C4320" t="str">
        <f t="shared" si="305"/>
        <v>disertus –a –um</v>
      </c>
      <c r="D4320" t="str">
        <f t="shared" ref="D4320:D4351" si="306">IF(ISBLANK(B4320),0,LEFT( C4320, FIND( " ", C4320 ) - 1 ))</f>
        <v>disertus</v>
      </c>
      <c r="E4320" t="s">
        <v>14825</v>
      </c>
      <c r="F4320" t="s">
        <v>14826</v>
      </c>
      <c r="G4320" t="s">
        <v>61</v>
      </c>
      <c r="H4320">
        <v>1</v>
      </c>
      <c r="I4320">
        <v>0</v>
      </c>
      <c r="J4320">
        <v>0</v>
      </c>
      <c r="K4320">
        <v>0</v>
      </c>
      <c r="L4320" t="s">
        <v>36</v>
      </c>
      <c r="M4320" t="str">
        <f t="shared" si="302"/>
        <v>http://logeion.uchicago.edu/index.html#disertus</v>
      </c>
    </row>
    <row r="4321" spans="1:13" ht="15" customHeight="1" x14ac:dyDescent="0.2">
      <c r="A4321" t="s">
        <v>14828</v>
      </c>
      <c r="B4321" t="s">
        <v>14829</v>
      </c>
      <c r="C4321" t="str">
        <f t="shared" si="305"/>
        <v>disicio –ere –ieci –iectus</v>
      </c>
      <c r="D4321" t="str">
        <f t="shared" si="306"/>
        <v>disicio</v>
      </c>
      <c r="E4321" t="s">
        <v>10660</v>
      </c>
      <c r="F4321" t="s">
        <v>14830</v>
      </c>
      <c r="G4321" t="s">
        <v>101</v>
      </c>
      <c r="I4321">
        <v>3</v>
      </c>
      <c r="J4321">
        <v>0</v>
      </c>
      <c r="K4321">
        <v>0</v>
      </c>
      <c r="L4321" t="s">
        <v>24</v>
      </c>
      <c r="M4321" t="str">
        <f t="shared" si="302"/>
        <v>http://logeion.uchicago.edu/index.html#disicio</v>
      </c>
    </row>
    <row r="4322" spans="1:13" ht="15" customHeight="1" x14ac:dyDescent="0.2">
      <c r="A4322" t="s">
        <v>56415</v>
      </c>
      <c r="B4322" t="s">
        <v>60133</v>
      </c>
      <c r="C4322" t="str">
        <f t="shared" si="305"/>
        <v xml:space="preserve">disiunctio or diiunctio –onis f. </v>
      </c>
      <c r="D4322" t="str">
        <f t="shared" si="306"/>
        <v>disiunctio</v>
      </c>
      <c r="E4322" t="s">
        <v>60001</v>
      </c>
      <c r="F4322" t="s">
        <v>60002</v>
      </c>
      <c r="G4322" t="s">
        <v>29</v>
      </c>
      <c r="H4322">
        <v>3</v>
      </c>
      <c r="L4322" t="s">
        <v>19</v>
      </c>
      <c r="M4322" t="str">
        <f t="shared" si="302"/>
        <v>http://logeion.uchicago.edu/index.html#disiunctio</v>
      </c>
    </row>
    <row r="4323" spans="1:13" ht="15" customHeight="1" x14ac:dyDescent="0.2">
      <c r="A4323" t="s">
        <v>14484</v>
      </c>
      <c r="B4323" t="s">
        <v>14485</v>
      </c>
      <c r="C4323" t="str">
        <f t="shared" si="305"/>
        <v>disiungo –ere –iunxi –iunctus</v>
      </c>
      <c r="D4323" t="str">
        <f t="shared" si="306"/>
        <v>disiungo</v>
      </c>
      <c r="E4323" t="s">
        <v>14486</v>
      </c>
      <c r="F4323" t="s">
        <v>14487</v>
      </c>
      <c r="G4323" t="s">
        <v>66</v>
      </c>
      <c r="I4323">
        <v>3</v>
      </c>
      <c r="J4323">
        <v>0</v>
      </c>
      <c r="K4323">
        <v>0</v>
      </c>
      <c r="L4323" t="s">
        <v>24</v>
      </c>
      <c r="M4323" t="str">
        <f t="shared" ref="M4323:M4386" si="307">"http://logeion.uchicago.edu/index.html#"&amp;D4323</f>
        <v>http://logeion.uchicago.edu/index.html#disiungo</v>
      </c>
    </row>
    <row r="4324" spans="1:13" ht="15" customHeight="1" x14ac:dyDescent="0.2">
      <c r="A4324" t="s">
        <v>14833</v>
      </c>
      <c r="B4324" t="s">
        <v>14834</v>
      </c>
      <c r="C4324" t="str">
        <f t="shared" si="305"/>
        <v>dispalor –palari –palatus sum</v>
      </c>
      <c r="D4324" t="str">
        <f t="shared" si="306"/>
        <v>dispalor</v>
      </c>
      <c r="E4324" t="s">
        <v>14835</v>
      </c>
      <c r="F4324" t="s">
        <v>14835</v>
      </c>
      <c r="G4324" t="s">
        <v>170</v>
      </c>
      <c r="I4324">
        <v>1</v>
      </c>
      <c r="J4324">
        <v>0</v>
      </c>
      <c r="K4324">
        <v>0</v>
      </c>
      <c r="L4324" t="s">
        <v>24</v>
      </c>
      <c r="M4324" t="str">
        <f t="shared" si="307"/>
        <v>http://logeion.uchicago.edu/index.html#dispalor</v>
      </c>
    </row>
    <row r="4325" spans="1:13" ht="15" customHeight="1" x14ac:dyDescent="0.2">
      <c r="A4325" t="s">
        <v>14837</v>
      </c>
      <c r="B4325" t="s">
        <v>14838</v>
      </c>
      <c r="C4325" t="str">
        <f t="shared" si="305"/>
        <v>dispar disparis</v>
      </c>
      <c r="D4325" t="str">
        <f t="shared" si="306"/>
        <v>dispar</v>
      </c>
      <c r="E4325" t="s">
        <v>14839</v>
      </c>
      <c r="F4325" t="s">
        <v>14840</v>
      </c>
      <c r="G4325" t="s">
        <v>230</v>
      </c>
      <c r="H4325">
        <v>3</v>
      </c>
      <c r="I4325">
        <v>0</v>
      </c>
      <c r="J4325">
        <v>0</v>
      </c>
      <c r="K4325">
        <v>0</v>
      </c>
      <c r="L4325" t="s">
        <v>36</v>
      </c>
      <c r="M4325" t="str">
        <f t="shared" si="307"/>
        <v>http://logeion.uchicago.edu/index.html#dispar</v>
      </c>
    </row>
    <row r="4326" spans="1:13" ht="15" customHeight="1" x14ac:dyDescent="0.2">
      <c r="A4326" t="s">
        <v>14842</v>
      </c>
      <c r="B4326" t="s">
        <v>14843</v>
      </c>
      <c r="C4326" t="str">
        <f t="shared" si="305"/>
        <v>dispareo disparere disparui</v>
      </c>
      <c r="D4326" t="str">
        <f t="shared" si="306"/>
        <v>dispareo</v>
      </c>
      <c r="E4326" t="s">
        <v>14844</v>
      </c>
      <c r="F4326" t="s">
        <v>14845</v>
      </c>
      <c r="G4326" t="s">
        <v>95</v>
      </c>
      <c r="I4326">
        <v>2</v>
      </c>
      <c r="J4326">
        <v>0</v>
      </c>
      <c r="K4326">
        <v>0</v>
      </c>
      <c r="L4326" t="s">
        <v>24</v>
      </c>
      <c r="M4326" t="str">
        <f t="shared" si="307"/>
        <v>http://logeion.uchicago.edu/index.html#dispareo</v>
      </c>
    </row>
    <row r="4327" spans="1:13" ht="15" customHeight="1" x14ac:dyDescent="0.2">
      <c r="A4327" t="s">
        <v>14846</v>
      </c>
      <c r="B4327" t="s">
        <v>14847</v>
      </c>
      <c r="C4327" t="str">
        <f t="shared" si="305"/>
        <v>disparo –parare</v>
      </c>
      <c r="D4327" t="str">
        <f t="shared" si="306"/>
        <v>disparo</v>
      </c>
      <c r="E4327" t="s">
        <v>14848</v>
      </c>
      <c r="F4327" t="s">
        <v>14849</v>
      </c>
      <c r="G4327" t="s">
        <v>23</v>
      </c>
      <c r="I4327">
        <v>1</v>
      </c>
      <c r="J4327">
        <v>0</v>
      </c>
      <c r="K4327">
        <v>0</v>
      </c>
      <c r="L4327" t="s">
        <v>24</v>
      </c>
      <c r="M4327" t="str">
        <f t="shared" si="307"/>
        <v>http://logeion.uchicago.edu/index.html#disparo</v>
      </c>
    </row>
    <row r="4328" spans="1:13" ht="15" customHeight="1" x14ac:dyDescent="0.2">
      <c r="A4328" t="s">
        <v>14852</v>
      </c>
      <c r="B4328" t="s">
        <v>14853</v>
      </c>
      <c r="C4328" t="str">
        <f t="shared" si="305"/>
        <v>dispello –ere –puli –pulsus</v>
      </c>
      <c r="D4328" t="str">
        <f t="shared" si="306"/>
        <v>dispello</v>
      </c>
      <c r="E4328" t="s">
        <v>14854</v>
      </c>
      <c r="F4328" t="s">
        <v>14855</v>
      </c>
      <c r="G4328" t="s">
        <v>66</v>
      </c>
      <c r="I4328">
        <v>3</v>
      </c>
      <c r="J4328">
        <v>0</v>
      </c>
      <c r="K4328">
        <v>0</v>
      </c>
      <c r="L4328" t="s">
        <v>24</v>
      </c>
      <c r="M4328" t="str">
        <f t="shared" si="307"/>
        <v>http://logeion.uchicago.edu/index.html#dispello</v>
      </c>
    </row>
    <row r="4329" spans="1:13" ht="15" customHeight="1" x14ac:dyDescent="0.2">
      <c r="A4329" t="s">
        <v>14856</v>
      </c>
      <c r="B4329" t="s">
        <v>14857</v>
      </c>
      <c r="C4329" t="str">
        <f t="shared" si="305"/>
        <v>dispendium –i n.</v>
      </c>
      <c r="D4329" t="str">
        <f t="shared" si="306"/>
        <v>dispendium</v>
      </c>
      <c r="E4329" t="s">
        <v>14858</v>
      </c>
      <c r="F4329" t="s">
        <v>14859</v>
      </c>
      <c r="G4329" t="s">
        <v>21</v>
      </c>
      <c r="H4329">
        <v>2</v>
      </c>
      <c r="I4329">
        <v>0</v>
      </c>
      <c r="J4329">
        <v>0</v>
      </c>
      <c r="K4329">
        <v>0</v>
      </c>
      <c r="L4329" t="s">
        <v>19</v>
      </c>
      <c r="M4329" t="str">
        <f t="shared" si="307"/>
        <v>http://logeion.uchicago.edu/index.html#dispendium</v>
      </c>
    </row>
    <row r="4330" spans="1:13" ht="15" customHeight="1" x14ac:dyDescent="0.2">
      <c r="A4330" t="s">
        <v>14862</v>
      </c>
      <c r="B4330" t="s">
        <v>54486</v>
      </c>
      <c r="C4330" t="str">
        <f t="shared" si="305"/>
        <v xml:space="preserve">dispensator –oris m. </v>
      </c>
      <c r="D4330" t="str">
        <f t="shared" si="306"/>
        <v>dispensator</v>
      </c>
      <c r="E4330" t="s">
        <v>54096</v>
      </c>
      <c r="F4330" t="s">
        <v>54096</v>
      </c>
      <c r="G4330" t="s">
        <v>29</v>
      </c>
      <c r="H4330">
        <v>3</v>
      </c>
      <c r="I4330">
        <v>0</v>
      </c>
      <c r="J4330">
        <v>0</v>
      </c>
      <c r="K4330">
        <v>0</v>
      </c>
      <c r="L4330" t="s">
        <v>19</v>
      </c>
      <c r="M4330" t="str">
        <f t="shared" si="307"/>
        <v>http://logeion.uchicago.edu/index.html#dispensator</v>
      </c>
    </row>
    <row r="4331" spans="1:13" ht="15" customHeight="1" x14ac:dyDescent="0.2">
      <c r="A4331" t="s">
        <v>14863</v>
      </c>
      <c r="B4331" t="s">
        <v>14864</v>
      </c>
      <c r="C4331" t="str">
        <f t="shared" si="305"/>
        <v>dispenso –are –avi –atum</v>
      </c>
      <c r="D4331" t="str">
        <f t="shared" si="306"/>
        <v>dispenso</v>
      </c>
      <c r="E4331" t="s">
        <v>14865</v>
      </c>
      <c r="F4331" t="s">
        <v>14865</v>
      </c>
      <c r="G4331" t="s">
        <v>23</v>
      </c>
      <c r="I4331">
        <v>1</v>
      </c>
      <c r="J4331">
        <v>0</v>
      </c>
      <c r="K4331">
        <v>0</v>
      </c>
      <c r="L4331" t="s">
        <v>24</v>
      </c>
      <c r="M4331" t="str">
        <f t="shared" si="307"/>
        <v>http://logeion.uchicago.edu/index.html#dispenso</v>
      </c>
    </row>
    <row r="4332" spans="1:13" ht="15" customHeight="1" x14ac:dyDescent="0.2">
      <c r="A4332" t="s">
        <v>14870</v>
      </c>
      <c r="B4332" t="s">
        <v>14871</v>
      </c>
      <c r="C4332" t="str">
        <f t="shared" si="305"/>
        <v>dispereo –ire –ii</v>
      </c>
      <c r="D4332" t="str">
        <f t="shared" si="306"/>
        <v>dispereo</v>
      </c>
      <c r="E4332" t="s">
        <v>14872</v>
      </c>
      <c r="F4332" t="s">
        <v>14872</v>
      </c>
      <c r="G4332" t="s">
        <v>80</v>
      </c>
      <c r="I4332">
        <v>5</v>
      </c>
      <c r="J4332">
        <v>0</v>
      </c>
      <c r="K4332">
        <v>0</v>
      </c>
      <c r="L4332" t="s">
        <v>24</v>
      </c>
      <c r="M4332" t="str">
        <f t="shared" si="307"/>
        <v>http://logeion.uchicago.edu/index.html#dispereo</v>
      </c>
    </row>
    <row r="4333" spans="1:13" ht="15" customHeight="1" x14ac:dyDescent="0.2">
      <c r="A4333" t="s">
        <v>14873</v>
      </c>
      <c r="B4333" t="s">
        <v>14874</v>
      </c>
      <c r="C4333" t="str">
        <f t="shared" si="305"/>
        <v>dispergo –ere –spersi –spersus</v>
      </c>
      <c r="D4333" t="str">
        <f t="shared" si="306"/>
        <v>dispergo</v>
      </c>
      <c r="E4333" t="s">
        <v>14875</v>
      </c>
      <c r="F4333" t="s">
        <v>14876</v>
      </c>
      <c r="G4333" t="s">
        <v>66</v>
      </c>
      <c r="I4333">
        <v>3</v>
      </c>
      <c r="J4333">
        <v>0</v>
      </c>
      <c r="K4333">
        <v>0</v>
      </c>
      <c r="L4333" t="s">
        <v>24</v>
      </c>
      <c r="M4333" t="str">
        <f t="shared" si="307"/>
        <v>http://logeion.uchicago.edu/index.html#dispergo</v>
      </c>
    </row>
    <row r="4334" spans="1:13" ht="15" customHeight="1" x14ac:dyDescent="0.2">
      <c r="A4334" t="s">
        <v>14880</v>
      </c>
      <c r="B4334" t="s">
        <v>14881</v>
      </c>
      <c r="C4334" t="str">
        <f t="shared" si="305"/>
        <v>dispicio –ere –spexi –spectus</v>
      </c>
      <c r="D4334" t="str">
        <f t="shared" si="306"/>
        <v>dispicio</v>
      </c>
      <c r="E4334" t="s">
        <v>14882</v>
      </c>
      <c r="F4334" t="s">
        <v>14883</v>
      </c>
      <c r="G4334" t="s">
        <v>101</v>
      </c>
      <c r="I4334">
        <v>3</v>
      </c>
      <c r="J4334">
        <v>0</v>
      </c>
      <c r="K4334">
        <v>0</v>
      </c>
      <c r="L4334" t="s">
        <v>24</v>
      </c>
      <c r="M4334" t="str">
        <f t="shared" si="307"/>
        <v>http://logeion.uchicago.edu/index.html#dispicio</v>
      </c>
    </row>
    <row r="4335" spans="1:13" ht="15" customHeight="1" x14ac:dyDescent="0.2">
      <c r="A4335" t="s">
        <v>14885</v>
      </c>
      <c r="B4335" t="s">
        <v>14886</v>
      </c>
      <c r="C4335" t="str">
        <f t="shared" si="305"/>
        <v>displiceo displicere displicui displicitus</v>
      </c>
      <c r="D4335" t="str">
        <f t="shared" si="306"/>
        <v>displiceo</v>
      </c>
      <c r="E4335" t="s">
        <v>14887</v>
      </c>
      <c r="F4335" t="s">
        <v>14887</v>
      </c>
      <c r="G4335" t="s">
        <v>95</v>
      </c>
      <c r="I4335">
        <v>2</v>
      </c>
      <c r="J4335">
        <v>0</v>
      </c>
      <c r="K4335">
        <v>0</v>
      </c>
      <c r="L4335" t="s">
        <v>24</v>
      </c>
      <c r="M4335" t="str">
        <f t="shared" si="307"/>
        <v>http://logeion.uchicago.edu/index.html#displiceo</v>
      </c>
    </row>
    <row r="4336" spans="1:13" ht="15" customHeight="1" x14ac:dyDescent="0.2">
      <c r="A4336" t="s">
        <v>14888</v>
      </c>
      <c r="B4336" t="s">
        <v>54709</v>
      </c>
      <c r="C4336" t="str">
        <f t="shared" si="305"/>
        <v>displodo displodere displosi displosum</v>
      </c>
      <c r="D4336" t="str">
        <f t="shared" si="306"/>
        <v>displodo</v>
      </c>
      <c r="E4336" t="s">
        <v>54708</v>
      </c>
      <c r="F4336" t="s">
        <v>54708</v>
      </c>
      <c r="G4336" t="s">
        <v>66</v>
      </c>
      <c r="I4336">
        <v>3</v>
      </c>
      <c r="J4336">
        <v>0</v>
      </c>
      <c r="K4336">
        <v>0</v>
      </c>
      <c r="L4336" t="s">
        <v>24</v>
      </c>
      <c r="M4336" t="str">
        <f t="shared" si="307"/>
        <v>http://logeion.uchicago.edu/index.html#displodo</v>
      </c>
    </row>
    <row r="4337" spans="1:13" ht="15" customHeight="1" x14ac:dyDescent="0.2">
      <c r="A4337" t="s">
        <v>14890</v>
      </c>
      <c r="B4337" t="s">
        <v>14891</v>
      </c>
      <c r="C4337" t="str">
        <f t="shared" si="305"/>
        <v>dispono disponere disposui dispositus</v>
      </c>
      <c r="D4337" t="str">
        <f t="shared" si="306"/>
        <v>dispono</v>
      </c>
      <c r="E4337" t="s">
        <v>14892</v>
      </c>
      <c r="F4337" t="s">
        <v>14892</v>
      </c>
      <c r="G4337" t="s">
        <v>66</v>
      </c>
      <c r="I4337">
        <v>3</v>
      </c>
      <c r="J4337">
        <v>0</v>
      </c>
      <c r="K4337">
        <v>0</v>
      </c>
      <c r="L4337" t="s">
        <v>24</v>
      </c>
      <c r="M4337" t="str">
        <f t="shared" si="307"/>
        <v>http://logeion.uchicago.edu/index.html#dispono</v>
      </c>
    </row>
    <row r="4338" spans="1:13" ht="15" customHeight="1" x14ac:dyDescent="0.2">
      <c r="A4338" t="s">
        <v>14894</v>
      </c>
      <c r="B4338" t="s">
        <v>14895</v>
      </c>
      <c r="C4338" t="str">
        <f t="shared" si="305"/>
        <v>dispositio –onis f.</v>
      </c>
      <c r="D4338" t="str">
        <f t="shared" si="306"/>
        <v>dispositio</v>
      </c>
      <c r="E4338" t="s">
        <v>14896</v>
      </c>
      <c r="F4338" t="s">
        <v>14897</v>
      </c>
      <c r="G4338" t="s">
        <v>29</v>
      </c>
      <c r="H4338">
        <v>3</v>
      </c>
      <c r="I4338">
        <v>0</v>
      </c>
      <c r="J4338">
        <v>0</v>
      </c>
      <c r="K4338">
        <v>0</v>
      </c>
      <c r="L4338" t="s">
        <v>19</v>
      </c>
      <c r="M4338" t="str">
        <f t="shared" si="307"/>
        <v>http://logeion.uchicago.edu/index.html#dispositio</v>
      </c>
    </row>
    <row r="4339" spans="1:13" ht="15" customHeight="1" x14ac:dyDescent="0.2">
      <c r="A4339" t="s">
        <v>14903</v>
      </c>
      <c r="B4339" t="s">
        <v>14904</v>
      </c>
      <c r="C4339" t="str">
        <f t="shared" si="305"/>
        <v>disputatio –onis f.</v>
      </c>
      <c r="D4339" t="str">
        <f t="shared" si="306"/>
        <v>disputatio</v>
      </c>
      <c r="E4339" t="s">
        <v>14905</v>
      </c>
      <c r="F4339" t="s">
        <v>14905</v>
      </c>
      <c r="G4339" t="s">
        <v>29</v>
      </c>
      <c r="H4339">
        <v>3</v>
      </c>
      <c r="I4339">
        <v>0</v>
      </c>
      <c r="J4339">
        <v>0</v>
      </c>
      <c r="K4339">
        <v>0</v>
      </c>
      <c r="L4339" t="s">
        <v>19</v>
      </c>
      <c r="M4339" t="str">
        <f t="shared" si="307"/>
        <v>http://logeion.uchicago.edu/index.html#disputatio</v>
      </c>
    </row>
    <row r="4340" spans="1:13" ht="15" customHeight="1" x14ac:dyDescent="0.2">
      <c r="A4340" t="s">
        <v>14907</v>
      </c>
      <c r="B4340" t="s">
        <v>14908</v>
      </c>
      <c r="C4340" t="str">
        <f t="shared" si="305"/>
        <v>disputo disputare disputavi disputatus</v>
      </c>
      <c r="D4340" t="str">
        <f t="shared" si="306"/>
        <v>disputo</v>
      </c>
      <c r="E4340" t="s">
        <v>14909</v>
      </c>
      <c r="F4340" t="s">
        <v>14909</v>
      </c>
      <c r="G4340" t="s">
        <v>23</v>
      </c>
      <c r="I4340">
        <v>1</v>
      </c>
      <c r="J4340">
        <v>0</v>
      </c>
      <c r="K4340">
        <v>0</v>
      </c>
      <c r="L4340" t="s">
        <v>24</v>
      </c>
      <c r="M4340" t="str">
        <f t="shared" si="307"/>
        <v>http://logeion.uchicago.edu/index.html#disputo</v>
      </c>
    </row>
    <row r="4341" spans="1:13" ht="15" customHeight="1" x14ac:dyDescent="0.2">
      <c r="A4341" t="s">
        <v>14912</v>
      </c>
      <c r="B4341" t="s">
        <v>14913</v>
      </c>
      <c r="C4341" t="str">
        <f t="shared" si="305"/>
        <v>dissaepio dissaepire dissaepsi dissaeptum</v>
      </c>
      <c r="D4341" t="str">
        <f t="shared" si="306"/>
        <v>dissaepio</v>
      </c>
      <c r="E4341" t="s">
        <v>14914</v>
      </c>
      <c r="F4341" t="s">
        <v>14914</v>
      </c>
      <c r="G4341" t="s">
        <v>235</v>
      </c>
      <c r="I4341">
        <v>4</v>
      </c>
      <c r="J4341">
        <v>0</v>
      </c>
      <c r="K4341">
        <v>0</v>
      </c>
      <c r="L4341" t="s">
        <v>24</v>
      </c>
      <c r="M4341" t="str">
        <f t="shared" si="307"/>
        <v>http://logeion.uchicago.edu/index.html#dissaepio</v>
      </c>
    </row>
    <row r="4342" spans="1:13" ht="15" customHeight="1" x14ac:dyDescent="0.2">
      <c r="A4342" t="s">
        <v>56791</v>
      </c>
      <c r="B4342" t="s">
        <v>57712</v>
      </c>
      <c r="C4342" t="str">
        <f t="shared" si="305"/>
        <v>disseco –are</v>
      </c>
      <c r="D4342" t="str">
        <f t="shared" si="306"/>
        <v>disseco</v>
      </c>
      <c r="E4342" t="s">
        <v>57195</v>
      </c>
      <c r="F4342" t="s">
        <v>57195</v>
      </c>
      <c r="G4342" t="s">
        <v>23</v>
      </c>
      <c r="I4342">
        <v>1</v>
      </c>
      <c r="L4342" t="s">
        <v>24</v>
      </c>
      <c r="M4342" t="str">
        <f t="shared" si="307"/>
        <v>http://logeion.uchicago.edu/index.html#disseco</v>
      </c>
    </row>
    <row r="4343" spans="1:13" ht="15" customHeight="1" x14ac:dyDescent="0.2">
      <c r="A4343" t="s">
        <v>14918</v>
      </c>
      <c r="B4343" t="s">
        <v>14919</v>
      </c>
      <c r="C4343" t="str">
        <f t="shared" si="305"/>
        <v>dissensio –onis f.</v>
      </c>
      <c r="D4343" t="str">
        <f t="shared" si="306"/>
        <v>dissensio</v>
      </c>
      <c r="E4343" t="s">
        <v>14920</v>
      </c>
      <c r="F4343" t="s">
        <v>14921</v>
      </c>
      <c r="G4343" t="s">
        <v>29</v>
      </c>
      <c r="H4343">
        <v>3</v>
      </c>
      <c r="I4343">
        <v>0</v>
      </c>
      <c r="J4343">
        <v>0</v>
      </c>
      <c r="K4343">
        <v>0</v>
      </c>
      <c r="L4343" t="s">
        <v>19</v>
      </c>
      <c r="M4343" t="str">
        <f t="shared" si="307"/>
        <v>http://logeion.uchicago.edu/index.html#dissensio</v>
      </c>
    </row>
    <row r="4344" spans="1:13" ht="15" customHeight="1" x14ac:dyDescent="0.2">
      <c r="A4344" t="s">
        <v>14922</v>
      </c>
      <c r="B4344" t="s">
        <v>14923</v>
      </c>
      <c r="C4344" t="str">
        <f t="shared" si="305"/>
        <v>dissensus –us m.</v>
      </c>
      <c r="D4344" t="str">
        <f t="shared" si="306"/>
        <v>dissensus</v>
      </c>
      <c r="E4344" t="s">
        <v>14920</v>
      </c>
      <c r="F4344" t="s">
        <v>14924</v>
      </c>
      <c r="G4344" t="s">
        <v>18</v>
      </c>
      <c r="H4344">
        <v>4</v>
      </c>
      <c r="I4344">
        <v>0</v>
      </c>
      <c r="J4344">
        <v>0</v>
      </c>
      <c r="K4344">
        <v>0</v>
      </c>
      <c r="L4344" t="s">
        <v>19</v>
      </c>
      <c r="M4344" t="str">
        <f t="shared" si="307"/>
        <v>http://logeion.uchicago.edu/index.html#dissensus</v>
      </c>
    </row>
    <row r="4345" spans="1:13" ht="15" customHeight="1" x14ac:dyDescent="0.2">
      <c r="A4345" t="s">
        <v>14925</v>
      </c>
      <c r="B4345" t="s">
        <v>14926</v>
      </c>
      <c r="C4345" t="str">
        <f t="shared" si="305"/>
        <v>dissentio dissentire dissensi dissensus</v>
      </c>
      <c r="D4345" t="str">
        <f t="shared" si="306"/>
        <v>dissentio</v>
      </c>
      <c r="E4345" t="s">
        <v>14927</v>
      </c>
      <c r="F4345" t="s">
        <v>14927</v>
      </c>
      <c r="G4345" t="s">
        <v>235</v>
      </c>
      <c r="I4345">
        <v>4</v>
      </c>
      <c r="J4345">
        <v>0</v>
      </c>
      <c r="K4345">
        <v>0</v>
      </c>
      <c r="L4345" t="s">
        <v>24</v>
      </c>
      <c r="M4345" t="str">
        <f t="shared" si="307"/>
        <v>http://logeion.uchicago.edu/index.html#dissentio</v>
      </c>
    </row>
    <row r="4346" spans="1:13" ht="15" customHeight="1" x14ac:dyDescent="0.2">
      <c r="A4346" t="s">
        <v>14933</v>
      </c>
      <c r="B4346" t="s">
        <v>14934</v>
      </c>
      <c r="C4346" t="str">
        <f t="shared" si="305"/>
        <v>dissero –serere –sevi –situm</v>
      </c>
      <c r="D4346" t="str">
        <f t="shared" si="306"/>
        <v>dissero</v>
      </c>
      <c r="E4346" t="s">
        <v>14935</v>
      </c>
      <c r="F4346" t="s">
        <v>14936</v>
      </c>
      <c r="G4346" t="s">
        <v>66</v>
      </c>
      <c r="I4346">
        <v>3</v>
      </c>
      <c r="J4346">
        <v>0</v>
      </c>
      <c r="K4346">
        <v>0</v>
      </c>
      <c r="L4346" t="s">
        <v>24</v>
      </c>
      <c r="M4346" t="str">
        <f t="shared" si="307"/>
        <v>http://logeion.uchicago.edu/index.html#dissero</v>
      </c>
    </row>
    <row r="4347" spans="1:13" ht="15" customHeight="1" x14ac:dyDescent="0.2">
      <c r="A4347" t="s">
        <v>14929</v>
      </c>
      <c r="B4347" t="s">
        <v>14930</v>
      </c>
      <c r="C4347" t="str">
        <f t="shared" si="305"/>
        <v>dissero disserere disserui dissertus</v>
      </c>
      <c r="D4347" t="str">
        <f t="shared" si="306"/>
        <v>dissero</v>
      </c>
      <c r="E4347" t="s">
        <v>14931</v>
      </c>
      <c r="F4347" t="s">
        <v>14932</v>
      </c>
      <c r="G4347" t="s">
        <v>66</v>
      </c>
      <c r="I4347">
        <v>3</v>
      </c>
      <c r="J4347">
        <v>0</v>
      </c>
      <c r="K4347">
        <v>0</v>
      </c>
      <c r="L4347" t="s">
        <v>24</v>
      </c>
      <c r="M4347" t="str">
        <f t="shared" si="307"/>
        <v>http://logeion.uchicago.edu/index.html#dissero</v>
      </c>
    </row>
    <row r="4348" spans="1:13" ht="15" customHeight="1" x14ac:dyDescent="0.2">
      <c r="A4348" t="s">
        <v>14942</v>
      </c>
      <c r="B4348" t="s">
        <v>14943</v>
      </c>
      <c r="C4348" t="str">
        <f t="shared" si="305"/>
        <v>dissideo –ere –sedi –sessus</v>
      </c>
      <c r="D4348" t="str">
        <f t="shared" si="306"/>
        <v>dissideo</v>
      </c>
      <c r="E4348" t="s">
        <v>14944</v>
      </c>
      <c r="F4348" t="s">
        <v>14945</v>
      </c>
      <c r="G4348" t="s">
        <v>95</v>
      </c>
      <c r="I4348">
        <v>2</v>
      </c>
      <c r="J4348">
        <v>0</v>
      </c>
      <c r="K4348">
        <v>0</v>
      </c>
      <c r="L4348" t="s">
        <v>24</v>
      </c>
      <c r="M4348" t="str">
        <f t="shared" si="307"/>
        <v>http://logeion.uchicago.edu/index.html#dissideo</v>
      </c>
    </row>
    <row r="4349" spans="1:13" ht="15" customHeight="1" x14ac:dyDescent="0.2">
      <c r="A4349" t="s">
        <v>14948</v>
      </c>
      <c r="B4349" t="s">
        <v>14949</v>
      </c>
      <c r="C4349" t="str">
        <f t="shared" si="305"/>
        <v>dissilio –ire –ui</v>
      </c>
      <c r="D4349" t="str">
        <f t="shared" si="306"/>
        <v>dissilio</v>
      </c>
      <c r="E4349" t="s">
        <v>14950</v>
      </c>
      <c r="F4349" t="s">
        <v>14951</v>
      </c>
      <c r="G4349" t="s">
        <v>235</v>
      </c>
      <c r="I4349">
        <v>4</v>
      </c>
      <c r="J4349">
        <v>0</v>
      </c>
      <c r="K4349">
        <v>0</v>
      </c>
      <c r="L4349" t="s">
        <v>24</v>
      </c>
      <c r="M4349" t="str">
        <f t="shared" si="307"/>
        <v>http://logeion.uchicago.edu/index.html#dissilio</v>
      </c>
    </row>
    <row r="4350" spans="1:13" ht="15" customHeight="1" x14ac:dyDescent="0.2">
      <c r="A4350" t="s">
        <v>14952</v>
      </c>
      <c r="B4350" t="s">
        <v>14953</v>
      </c>
      <c r="C4350" t="str">
        <f t="shared" si="305"/>
        <v>dissimilis dissimile</v>
      </c>
      <c r="D4350" t="str">
        <f t="shared" si="306"/>
        <v>dissimilis</v>
      </c>
      <c r="E4350" t="s">
        <v>14839</v>
      </c>
      <c r="F4350" t="s">
        <v>14954</v>
      </c>
      <c r="G4350" t="s">
        <v>155</v>
      </c>
      <c r="H4350">
        <v>3</v>
      </c>
      <c r="I4350">
        <v>0</v>
      </c>
      <c r="J4350">
        <v>0</v>
      </c>
      <c r="K4350">
        <v>0</v>
      </c>
      <c r="L4350" t="s">
        <v>36</v>
      </c>
      <c r="M4350" t="str">
        <f t="shared" si="307"/>
        <v>http://logeion.uchicago.edu/index.html#dissimilis</v>
      </c>
    </row>
    <row r="4351" spans="1:13" ht="15" customHeight="1" x14ac:dyDescent="0.2">
      <c r="A4351" t="s">
        <v>14956</v>
      </c>
      <c r="B4351" t="s">
        <v>14957</v>
      </c>
      <c r="C4351" t="str">
        <f t="shared" si="305"/>
        <v>dissimilitudo –inis f.</v>
      </c>
      <c r="D4351" t="str">
        <f t="shared" si="306"/>
        <v>dissimilitudo</v>
      </c>
      <c r="E4351" t="s">
        <v>14958</v>
      </c>
      <c r="F4351" t="s">
        <v>14958</v>
      </c>
      <c r="G4351" t="s">
        <v>29</v>
      </c>
      <c r="H4351">
        <v>3</v>
      </c>
      <c r="I4351">
        <v>0</v>
      </c>
      <c r="J4351">
        <v>0</v>
      </c>
      <c r="K4351">
        <v>0</v>
      </c>
      <c r="L4351" t="s">
        <v>19</v>
      </c>
      <c r="M4351" t="str">
        <f t="shared" si="307"/>
        <v>http://logeion.uchicago.edu/index.html#dissimilitudo</v>
      </c>
    </row>
    <row r="4352" spans="1:13" ht="15" customHeight="1" x14ac:dyDescent="0.2">
      <c r="A4352" t="s">
        <v>14960</v>
      </c>
      <c r="B4352" t="s">
        <v>14961</v>
      </c>
      <c r="C4352" t="str">
        <f t="shared" si="305"/>
        <v xml:space="preserve">dissimulatio dissimulationis f. </v>
      </c>
      <c r="D4352" t="str">
        <f t="shared" ref="D4352:D4379" si="308">IF(ISBLANK(B4352),0,LEFT( C4352, FIND( " ", C4352 ) - 1 ))</f>
        <v>dissimulatio</v>
      </c>
      <c r="E4352" t="s">
        <v>14962</v>
      </c>
      <c r="F4352" t="s">
        <v>14963</v>
      </c>
      <c r="G4352" t="s">
        <v>29</v>
      </c>
      <c r="H4352">
        <v>3</v>
      </c>
      <c r="I4352">
        <v>0</v>
      </c>
      <c r="J4352">
        <v>0</v>
      </c>
      <c r="K4352">
        <v>0</v>
      </c>
      <c r="L4352" t="s">
        <v>19</v>
      </c>
      <c r="M4352" t="str">
        <f t="shared" si="307"/>
        <v>http://logeion.uchicago.edu/index.html#dissimulatio</v>
      </c>
    </row>
    <row r="4353" spans="1:13" ht="15" customHeight="1" x14ac:dyDescent="0.2">
      <c r="A4353" t="s">
        <v>14964</v>
      </c>
      <c r="B4353" t="s">
        <v>60341</v>
      </c>
      <c r="C4353" t="str">
        <f t="shared" si="305"/>
        <v>dissimulator —oris m. </v>
      </c>
      <c r="D4353" t="str">
        <f t="shared" si="308"/>
        <v>dissimulator</v>
      </c>
      <c r="E4353" t="s">
        <v>60233</v>
      </c>
      <c r="F4353" t="s">
        <v>60233</v>
      </c>
      <c r="G4353" t="s">
        <v>29</v>
      </c>
      <c r="H4353">
        <v>3</v>
      </c>
      <c r="I4353">
        <v>0</v>
      </c>
      <c r="J4353">
        <v>0</v>
      </c>
      <c r="K4353">
        <v>0</v>
      </c>
      <c r="L4353" t="s">
        <v>19</v>
      </c>
      <c r="M4353" t="str">
        <f t="shared" si="307"/>
        <v>http://logeion.uchicago.edu/index.html#dissimulator</v>
      </c>
    </row>
    <row r="4354" spans="1:13" ht="15" customHeight="1" x14ac:dyDescent="0.2">
      <c r="A4354" t="s">
        <v>14965</v>
      </c>
      <c r="B4354" t="s">
        <v>14966</v>
      </c>
      <c r="C4354" t="str">
        <f t="shared" si="305"/>
        <v>dissimulo dissimulare dissimulavi dissimulatus</v>
      </c>
      <c r="D4354" t="str">
        <f t="shared" si="308"/>
        <v>dissimulo</v>
      </c>
      <c r="E4354" t="s">
        <v>14967</v>
      </c>
      <c r="F4354" t="s">
        <v>14968</v>
      </c>
      <c r="G4354" t="s">
        <v>23</v>
      </c>
      <c r="I4354">
        <v>1</v>
      </c>
      <c r="J4354">
        <v>0</v>
      </c>
      <c r="K4354">
        <v>0</v>
      </c>
      <c r="L4354" t="s">
        <v>24</v>
      </c>
      <c r="M4354" t="str">
        <f t="shared" si="307"/>
        <v>http://logeion.uchicago.edu/index.html#dissimulo</v>
      </c>
    </row>
    <row r="4355" spans="1:13" ht="15" customHeight="1" x14ac:dyDescent="0.2">
      <c r="A4355" t="s">
        <v>14974</v>
      </c>
      <c r="B4355" t="s">
        <v>14975</v>
      </c>
      <c r="C4355" t="str">
        <f t="shared" si="305"/>
        <v>dissociabilis –e</v>
      </c>
      <c r="D4355" t="str">
        <f t="shared" si="308"/>
        <v>dissociabilis</v>
      </c>
      <c r="E4355" t="s">
        <v>14976</v>
      </c>
      <c r="F4355" t="s">
        <v>14977</v>
      </c>
      <c r="G4355" t="s">
        <v>155</v>
      </c>
      <c r="H4355">
        <v>3</v>
      </c>
      <c r="I4355">
        <v>0</v>
      </c>
      <c r="J4355">
        <v>0</v>
      </c>
      <c r="K4355">
        <v>0</v>
      </c>
      <c r="L4355" t="s">
        <v>36</v>
      </c>
      <c r="M4355" t="str">
        <f t="shared" si="307"/>
        <v>http://logeion.uchicago.edu/index.html#dissociabilis</v>
      </c>
    </row>
    <row r="4356" spans="1:13" ht="15" customHeight="1" x14ac:dyDescent="0.2">
      <c r="A4356" t="s">
        <v>14979</v>
      </c>
      <c r="B4356" t="s">
        <v>14980</v>
      </c>
      <c r="C4356" t="str">
        <f t="shared" si="305"/>
        <v>dissocio dissociare</v>
      </c>
      <c r="D4356" t="str">
        <f t="shared" si="308"/>
        <v>dissocio</v>
      </c>
      <c r="E4356" t="s">
        <v>14981</v>
      </c>
      <c r="F4356" t="s">
        <v>14982</v>
      </c>
      <c r="G4356" t="s">
        <v>23</v>
      </c>
      <c r="I4356">
        <v>1</v>
      </c>
      <c r="J4356">
        <v>0</v>
      </c>
      <c r="K4356">
        <v>0</v>
      </c>
      <c r="L4356" t="s">
        <v>24</v>
      </c>
      <c r="M4356" t="str">
        <f t="shared" si="307"/>
        <v>http://logeion.uchicago.edu/index.html#dissocio</v>
      </c>
    </row>
    <row r="4357" spans="1:13" ht="15" customHeight="1" x14ac:dyDescent="0.2">
      <c r="A4357" t="s">
        <v>14989</v>
      </c>
      <c r="B4357" t="s">
        <v>14990</v>
      </c>
      <c r="C4357" t="str">
        <f t="shared" si="305"/>
        <v>dissolutus –a –um</v>
      </c>
      <c r="D4357" t="str">
        <f t="shared" si="308"/>
        <v>dissolutus</v>
      </c>
      <c r="E4357" t="s">
        <v>14991</v>
      </c>
      <c r="F4357" t="s">
        <v>14992</v>
      </c>
      <c r="G4357" t="s">
        <v>61</v>
      </c>
      <c r="H4357">
        <v>1</v>
      </c>
      <c r="I4357">
        <v>0</v>
      </c>
      <c r="J4357">
        <v>0</v>
      </c>
      <c r="K4357">
        <v>0</v>
      </c>
      <c r="L4357" t="s">
        <v>36</v>
      </c>
      <c r="M4357" t="str">
        <f t="shared" si="307"/>
        <v>http://logeion.uchicago.edu/index.html#dissolutus</v>
      </c>
    </row>
    <row r="4358" spans="1:13" ht="15" customHeight="1" x14ac:dyDescent="0.2">
      <c r="A4358" t="s">
        <v>14984</v>
      </c>
      <c r="B4358" t="s">
        <v>14985</v>
      </c>
      <c r="C4358" t="str">
        <f t="shared" si="305"/>
        <v>dissolvo dissolvere dissolvi dissolutus</v>
      </c>
      <c r="D4358" t="str">
        <f t="shared" si="308"/>
        <v>dissolvo</v>
      </c>
      <c r="E4358" t="s">
        <v>57197</v>
      </c>
      <c r="F4358" t="s">
        <v>57196</v>
      </c>
      <c r="G4358" t="s">
        <v>66</v>
      </c>
      <c r="I4358">
        <v>3</v>
      </c>
      <c r="J4358">
        <v>0</v>
      </c>
      <c r="K4358">
        <v>0</v>
      </c>
      <c r="L4358" t="s">
        <v>24</v>
      </c>
      <c r="M4358" t="str">
        <f t="shared" si="307"/>
        <v>http://logeion.uchicago.edu/index.html#dissolvo</v>
      </c>
    </row>
    <row r="4359" spans="1:13" ht="15" customHeight="1" x14ac:dyDescent="0.2">
      <c r="A4359" t="s">
        <v>14994</v>
      </c>
      <c r="B4359" t="s">
        <v>14995</v>
      </c>
      <c r="C4359" t="str">
        <f t="shared" si="305"/>
        <v>dissonus –a –um</v>
      </c>
      <c r="D4359" t="str">
        <f t="shared" si="308"/>
        <v>dissonus</v>
      </c>
      <c r="E4359" t="s">
        <v>14996</v>
      </c>
      <c r="F4359" t="s">
        <v>14997</v>
      </c>
      <c r="G4359" t="s">
        <v>61</v>
      </c>
      <c r="H4359">
        <v>1</v>
      </c>
      <c r="I4359">
        <v>0</v>
      </c>
      <c r="J4359">
        <v>0</v>
      </c>
      <c r="K4359">
        <v>0</v>
      </c>
      <c r="L4359" t="s">
        <v>36</v>
      </c>
      <c r="M4359" t="str">
        <f t="shared" si="307"/>
        <v>http://logeion.uchicago.edu/index.html#dissonus</v>
      </c>
    </row>
    <row r="4360" spans="1:13" ht="15" customHeight="1" x14ac:dyDescent="0.2">
      <c r="A4360" t="s">
        <v>14998</v>
      </c>
      <c r="B4360" t="s">
        <v>14999</v>
      </c>
      <c r="C4360" t="str">
        <f t="shared" si="305"/>
        <v>dissuadeo dissuadere dissuasi dissuasus</v>
      </c>
      <c r="D4360" t="str">
        <f t="shared" si="308"/>
        <v>dissuadeo</v>
      </c>
      <c r="E4360" t="s">
        <v>15000</v>
      </c>
      <c r="F4360" t="s">
        <v>15001</v>
      </c>
      <c r="G4360" t="s">
        <v>95</v>
      </c>
      <c r="I4360">
        <v>2</v>
      </c>
      <c r="J4360">
        <v>0</v>
      </c>
      <c r="K4360">
        <v>0</v>
      </c>
      <c r="L4360" t="s">
        <v>24</v>
      </c>
      <c r="M4360" t="str">
        <f t="shared" si="307"/>
        <v>http://logeion.uchicago.edu/index.html#dissuadeo</v>
      </c>
    </row>
    <row r="4361" spans="1:13" ht="15" customHeight="1" x14ac:dyDescent="0.2">
      <c r="A4361" t="s">
        <v>15004</v>
      </c>
      <c r="B4361" t="s">
        <v>15005</v>
      </c>
      <c r="C4361" t="str">
        <f t="shared" si="305"/>
        <v>dissulto dissultare dissultavi dissultatus</v>
      </c>
      <c r="D4361" t="str">
        <f t="shared" si="308"/>
        <v>dissulto</v>
      </c>
      <c r="E4361" t="s">
        <v>15006</v>
      </c>
      <c r="F4361" t="s">
        <v>15007</v>
      </c>
      <c r="G4361" t="s">
        <v>23</v>
      </c>
      <c r="I4361">
        <v>1</v>
      </c>
      <c r="J4361">
        <v>0</v>
      </c>
      <c r="K4361">
        <v>0</v>
      </c>
      <c r="L4361" t="s">
        <v>24</v>
      </c>
      <c r="M4361" t="str">
        <f t="shared" si="307"/>
        <v>http://logeion.uchicago.edu/index.html#dissulto</v>
      </c>
    </row>
    <row r="4362" spans="1:13" ht="15" customHeight="1" x14ac:dyDescent="0.2">
      <c r="A4362" t="s">
        <v>15010</v>
      </c>
      <c r="B4362" t="s">
        <v>15011</v>
      </c>
      <c r="C4362" t="str">
        <f t="shared" si="305"/>
        <v>distantia –ae f.</v>
      </c>
      <c r="D4362" t="str">
        <f t="shared" si="308"/>
        <v>distantia</v>
      </c>
      <c r="E4362" t="s">
        <v>15012</v>
      </c>
      <c r="F4362" t="s">
        <v>15013</v>
      </c>
      <c r="G4362" t="s">
        <v>76</v>
      </c>
      <c r="H4362">
        <v>1</v>
      </c>
      <c r="I4362">
        <v>0</v>
      </c>
      <c r="J4362">
        <v>0</v>
      </c>
      <c r="K4362">
        <v>0</v>
      </c>
      <c r="L4362" t="s">
        <v>19</v>
      </c>
      <c r="M4362" t="str">
        <f t="shared" si="307"/>
        <v>http://logeion.uchicago.edu/index.html#distantia</v>
      </c>
    </row>
    <row r="4363" spans="1:13" ht="15" customHeight="1" x14ac:dyDescent="0.2">
      <c r="A4363" t="s">
        <v>15014</v>
      </c>
      <c r="B4363" t="s">
        <v>15015</v>
      </c>
      <c r="C4363" t="str">
        <f t="shared" si="305"/>
        <v>distendo –ere –tendi –tensus –or tentus</v>
      </c>
      <c r="D4363" t="str">
        <f t="shared" si="308"/>
        <v>distendo</v>
      </c>
      <c r="E4363" t="s">
        <v>15016</v>
      </c>
      <c r="F4363" t="s">
        <v>15017</v>
      </c>
      <c r="G4363" t="s">
        <v>66</v>
      </c>
      <c r="I4363">
        <v>3</v>
      </c>
      <c r="J4363">
        <v>0</v>
      </c>
      <c r="K4363">
        <v>0</v>
      </c>
      <c r="L4363" t="s">
        <v>24</v>
      </c>
      <c r="M4363" t="str">
        <f t="shared" si="307"/>
        <v>http://logeion.uchicago.edu/index.html#distendo</v>
      </c>
    </row>
    <row r="4364" spans="1:13" ht="15" customHeight="1" x14ac:dyDescent="0.2">
      <c r="A4364" t="s">
        <v>15022</v>
      </c>
      <c r="B4364" t="s">
        <v>61791</v>
      </c>
      <c r="C4364" t="str">
        <f t="shared" si="305"/>
        <v>distermino –are</v>
      </c>
      <c r="D4364" t="str">
        <f t="shared" si="308"/>
        <v>distermino</v>
      </c>
      <c r="E4364" t="s">
        <v>61893</v>
      </c>
      <c r="G4364" t="s">
        <v>23</v>
      </c>
      <c r="I4364">
        <v>1</v>
      </c>
      <c r="J4364">
        <v>0</v>
      </c>
      <c r="K4364">
        <v>0</v>
      </c>
      <c r="L4364" t="s">
        <v>24</v>
      </c>
      <c r="M4364" t="str">
        <f t="shared" si="307"/>
        <v>http://logeion.uchicago.edu/index.html#distermino</v>
      </c>
    </row>
    <row r="4365" spans="1:13" ht="15" customHeight="1" x14ac:dyDescent="0.2">
      <c r="A4365" t="s">
        <v>15023</v>
      </c>
      <c r="B4365" t="s">
        <v>55767</v>
      </c>
      <c r="C4365" t="str">
        <f t="shared" si="305"/>
        <v>distero –terere –trivi –tritum</v>
      </c>
      <c r="D4365" t="str">
        <f t="shared" si="308"/>
        <v>distero</v>
      </c>
      <c r="E4365" t="s">
        <v>55766</v>
      </c>
      <c r="F4365" t="s">
        <v>55766</v>
      </c>
      <c r="G4365" t="s">
        <v>66</v>
      </c>
      <c r="I4365">
        <v>3</v>
      </c>
      <c r="J4365">
        <v>0</v>
      </c>
      <c r="K4365">
        <v>0</v>
      </c>
      <c r="L4365" t="s">
        <v>24</v>
      </c>
      <c r="M4365" t="str">
        <f t="shared" si="307"/>
        <v>http://logeion.uchicago.edu/index.html#distero</v>
      </c>
    </row>
    <row r="4366" spans="1:13" ht="15" customHeight="1" x14ac:dyDescent="0.2">
      <c r="A4366" t="s">
        <v>15024</v>
      </c>
      <c r="B4366" t="s">
        <v>15025</v>
      </c>
      <c r="C4366" t="str">
        <f t="shared" si="305"/>
        <v>distichon or distichum –i n.</v>
      </c>
      <c r="D4366" t="str">
        <f t="shared" si="308"/>
        <v>distichon</v>
      </c>
      <c r="E4366" t="s">
        <v>15026</v>
      </c>
      <c r="F4366" t="s">
        <v>15027</v>
      </c>
      <c r="G4366" t="s">
        <v>346</v>
      </c>
      <c r="H4366">
        <v>6</v>
      </c>
      <c r="I4366">
        <v>0</v>
      </c>
      <c r="J4366">
        <v>0</v>
      </c>
      <c r="K4366">
        <v>0</v>
      </c>
      <c r="L4366" t="s">
        <v>19</v>
      </c>
      <c r="M4366" t="str">
        <f t="shared" si="307"/>
        <v>http://logeion.uchicago.edu/index.html#distichon</v>
      </c>
    </row>
    <row r="4367" spans="1:13" ht="15" customHeight="1" x14ac:dyDescent="0.2">
      <c r="A4367" t="s">
        <v>15029</v>
      </c>
      <c r="B4367" t="s">
        <v>15030</v>
      </c>
      <c r="C4367" t="str">
        <f t="shared" si="305"/>
        <v>distinctio –onis f.</v>
      </c>
      <c r="D4367" t="str">
        <f t="shared" si="308"/>
        <v>distinctio</v>
      </c>
      <c r="E4367" t="s">
        <v>15031</v>
      </c>
      <c r="F4367" t="s">
        <v>15031</v>
      </c>
      <c r="G4367" t="s">
        <v>29</v>
      </c>
      <c r="H4367">
        <v>3</v>
      </c>
      <c r="I4367">
        <v>0</v>
      </c>
      <c r="J4367">
        <v>0</v>
      </c>
      <c r="K4367">
        <v>0</v>
      </c>
      <c r="L4367" t="s">
        <v>19</v>
      </c>
      <c r="M4367" t="str">
        <f t="shared" si="307"/>
        <v>http://logeion.uchicago.edu/index.html#distinctio</v>
      </c>
    </row>
    <row r="4368" spans="1:13" ht="15" customHeight="1" x14ac:dyDescent="0.2">
      <c r="A4368" t="s">
        <v>15033</v>
      </c>
      <c r="B4368" t="s">
        <v>15034</v>
      </c>
      <c r="C4368" t="str">
        <f t="shared" si="305"/>
        <v>distinctus –a –um</v>
      </c>
      <c r="D4368" t="str">
        <f t="shared" si="308"/>
        <v>distinctus</v>
      </c>
      <c r="E4368" t="s">
        <v>15035</v>
      </c>
      <c r="F4368" t="s">
        <v>15035</v>
      </c>
      <c r="G4368" t="s">
        <v>61</v>
      </c>
      <c r="H4368">
        <v>1</v>
      </c>
      <c r="I4368">
        <v>0</v>
      </c>
      <c r="J4368">
        <v>0</v>
      </c>
      <c r="K4368">
        <v>0</v>
      </c>
      <c r="L4368" t="s">
        <v>36</v>
      </c>
      <c r="M4368" t="str">
        <f t="shared" si="307"/>
        <v>http://logeion.uchicago.edu/index.html#distinctus</v>
      </c>
    </row>
    <row r="4369" spans="1:13" ht="15" customHeight="1" x14ac:dyDescent="0.2">
      <c r="A4369" t="s">
        <v>15036</v>
      </c>
      <c r="B4369" t="s">
        <v>15037</v>
      </c>
      <c r="C4369" t="str">
        <f t="shared" si="305"/>
        <v>distineo –ere –ui –tentus</v>
      </c>
      <c r="D4369" t="str">
        <f t="shared" si="308"/>
        <v>distineo</v>
      </c>
      <c r="E4369" t="s">
        <v>15038</v>
      </c>
      <c r="F4369" t="s">
        <v>15039</v>
      </c>
      <c r="G4369" t="s">
        <v>95</v>
      </c>
      <c r="I4369">
        <v>2</v>
      </c>
      <c r="J4369">
        <v>0</v>
      </c>
      <c r="K4369">
        <v>0</v>
      </c>
      <c r="L4369" t="s">
        <v>24</v>
      </c>
      <c r="M4369" t="str">
        <f t="shared" si="307"/>
        <v>http://logeion.uchicago.edu/index.html#distineo</v>
      </c>
    </row>
    <row r="4370" spans="1:13" ht="15" customHeight="1" x14ac:dyDescent="0.2">
      <c r="A4370" t="s">
        <v>15040</v>
      </c>
      <c r="B4370" t="s">
        <v>15041</v>
      </c>
      <c r="C4370" t="str">
        <f t="shared" si="305"/>
        <v>distinguo distinguere distinxi distinctum</v>
      </c>
      <c r="D4370" t="str">
        <f t="shared" si="308"/>
        <v>distinguo</v>
      </c>
      <c r="E4370" t="s">
        <v>15042</v>
      </c>
      <c r="F4370" t="s">
        <v>15043</v>
      </c>
      <c r="G4370" t="s">
        <v>66</v>
      </c>
      <c r="I4370">
        <v>3</v>
      </c>
      <c r="J4370">
        <v>0</v>
      </c>
      <c r="K4370">
        <v>0</v>
      </c>
      <c r="L4370" t="s">
        <v>24</v>
      </c>
      <c r="M4370" t="str">
        <f t="shared" si="307"/>
        <v>http://logeion.uchicago.edu/index.html#distinguo</v>
      </c>
    </row>
    <row r="4371" spans="1:13" ht="15" customHeight="1" x14ac:dyDescent="0.2">
      <c r="A4371" t="s">
        <v>15044</v>
      </c>
      <c r="B4371" t="s">
        <v>15045</v>
      </c>
      <c r="C4371" t="str">
        <f t="shared" si="305"/>
        <v>disto distare distavi distatus</v>
      </c>
      <c r="D4371" t="str">
        <f t="shared" si="308"/>
        <v>disto</v>
      </c>
      <c r="E4371" t="s">
        <v>15046</v>
      </c>
      <c r="F4371" t="s">
        <v>15046</v>
      </c>
      <c r="G4371" t="s">
        <v>23</v>
      </c>
      <c r="I4371">
        <v>1</v>
      </c>
      <c r="J4371">
        <v>0</v>
      </c>
      <c r="K4371">
        <v>0</v>
      </c>
      <c r="L4371" t="s">
        <v>24</v>
      </c>
      <c r="M4371" t="str">
        <f t="shared" si="307"/>
        <v>http://logeion.uchicago.edu/index.html#disto</v>
      </c>
    </row>
    <row r="4372" spans="1:13" ht="15" customHeight="1" x14ac:dyDescent="0.2">
      <c r="A4372" t="s">
        <v>15047</v>
      </c>
      <c r="B4372" t="s">
        <v>15048</v>
      </c>
      <c r="C4372" t="str">
        <f t="shared" si="305"/>
        <v>distorqueo –torquere –torsi –tortum</v>
      </c>
      <c r="D4372" t="str">
        <f t="shared" si="308"/>
        <v>distorqueo</v>
      </c>
      <c r="E4372" t="s">
        <v>15049</v>
      </c>
      <c r="F4372" t="s">
        <v>15050</v>
      </c>
      <c r="G4372" t="s">
        <v>95</v>
      </c>
      <c r="I4372">
        <v>2</v>
      </c>
      <c r="J4372">
        <v>0</v>
      </c>
      <c r="K4372">
        <v>0</v>
      </c>
      <c r="L4372" t="s">
        <v>24</v>
      </c>
      <c r="M4372" t="str">
        <f t="shared" si="307"/>
        <v>http://logeion.uchicago.edu/index.html#distorqueo</v>
      </c>
    </row>
    <row r="4373" spans="1:13" ht="15" customHeight="1" x14ac:dyDescent="0.2">
      <c r="A4373" t="s">
        <v>15054</v>
      </c>
      <c r="B4373" t="s">
        <v>15055</v>
      </c>
      <c r="C4373" t="str">
        <f t="shared" si="305"/>
        <v>distraho –ere –trahere –traxi –tractum</v>
      </c>
      <c r="D4373" t="str">
        <f t="shared" si="308"/>
        <v>distraho</v>
      </c>
      <c r="E4373" t="s">
        <v>15056</v>
      </c>
      <c r="F4373" t="s">
        <v>15056</v>
      </c>
      <c r="G4373" t="s">
        <v>66</v>
      </c>
      <c r="I4373">
        <v>3</v>
      </c>
      <c r="J4373">
        <v>0</v>
      </c>
      <c r="K4373">
        <v>0</v>
      </c>
      <c r="L4373" t="s">
        <v>24</v>
      </c>
      <c r="M4373" t="str">
        <f t="shared" si="307"/>
        <v>http://logeion.uchicago.edu/index.html#distraho</v>
      </c>
    </row>
    <row r="4374" spans="1:13" ht="15" customHeight="1" x14ac:dyDescent="0.2">
      <c r="A4374" t="s">
        <v>15057</v>
      </c>
      <c r="B4374" t="s">
        <v>15058</v>
      </c>
      <c r="C4374" t="str">
        <f t="shared" si="305"/>
        <v>distribuo distribuere distribui distributus</v>
      </c>
      <c r="D4374" t="str">
        <f t="shared" si="308"/>
        <v>distribuo</v>
      </c>
      <c r="E4374" t="s">
        <v>15059</v>
      </c>
      <c r="F4374" t="s">
        <v>15060</v>
      </c>
      <c r="G4374" t="s">
        <v>66</v>
      </c>
      <c r="I4374">
        <v>3</v>
      </c>
      <c r="J4374">
        <v>0</v>
      </c>
      <c r="K4374">
        <v>0</v>
      </c>
      <c r="L4374" t="s">
        <v>24</v>
      </c>
      <c r="M4374" t="str">
        <f t="shared" si="307"/>
        <v>http://logeion.uchicago.edu/index.html#distribuo</v>
      </c>
    </row>
    <row r="4375" spans="1:13" ht="15" customHeight="1" x14ac:dyDescent="0.2">
      <c r="A4375" t="s">
        <v>15061</v>
      </c>
      <c r="B4375" t="s">
        <v>15062</v>
      </c>
      <c r="C4375" t="str">
        <f t="shared" ref="C4375:C4438" si="309">SUBSTITUTE(SUBSTITUTE(SUBSTITUTE(SUBSTITUTE(SUBSTITUTE(SUBSTITUTE(SUBSTITUTE(SUBSTITUTE(SUBSTITUTE(SUBSTITUTE(SUBSTITUTE(B4375, "ā", "a"), "ē", "e"), "ī", "i"), "ō", "o"), "ū", "u"), "ȳ", "y"), "Ā", "A"), "Ē", "E"), "Ī", "I"), "Ō", "O"), "Ū", "U")</f>
        <v>distributio –onis f.</v>
      </c>
      <c r="D4375" t="str">
        <f t="shared" si="308"/>
        <v>distributio</v>
      </c>
      <c r="E4375" t="s">
        <v>15063</v>
      </c>
      <c r="F4375" t="s">
        <v>15063</v>
      </c>
      <c r="G4375" t="s">
        <v>29</v>
      </c>
      <c r="H4375">
        <v>3</v>
      </c>
      <c r="I4375">
        <v>0</v>
      </c>
      <c r="J4375">
        <v>0</v>
      </c>
      <c r="K4375">
        <v>0</v>
      </c>
      <c r="L4375" t="s">
        <v>19</v>
      </c>
      <c r="M4375" t="str">
        <f t="shared" si="307"/>
        <v>http://logeion.uchicago.edu/index.html#distributio</v>
      </c>
    </row>
    <row r="4376" spans="1:13" ht="15" customHeight="1" x14ac:dyDescent="0.2">
      <c r="A4376" t="s">
        <v>15065</v>
      </c>
      <c r="B4376" t="s">
        <v>15066</v>
      </c>
      <c r="C4376" t="str">
        <f t="shared" si="309"/>
        <v>distringo –ere –strinxi –strictus</v>
      </c>
      <c r="D4376" t="str">
        <f t="shared" si="308"/>
        <v>distringo</v>
      </c>
      <c r="E4376" t="s">
        <v>15067</v>
      </c>
      <c r="F4376" t="s">
        <v>15068</v>
      </c>
      <c r="G4376" t="s">
        <v>66</v>
      </c>
      <c r="I4376">
        <v>3</v>
      </c>
      <c r="J4376">
        <v>0</v>
      </c>
      <c r="K4376">
        <v>0</v>
      </c>
      <c r="L4376" t="s">
        <v>24</v>
      </c>
      <c r="M4376" t="str">
        <f t="shared" si="307"/>
        <v>http://logeion.uchicago.edu/index.html#distringo</v>
      </c>
    </row>
    <row r="4377" spans="1:13" ht="15" customHeight="1" x14ac:dyDescent="0.2">
      <c r="A4377" t="s">
        <v>15069</v>
      </c>
      <c r="B4377" t="s">
        <v>56037</v>
      </c>
      <c r="C4377" t="str">
        <f t="shared" si="309"/>
        <v>disturbo –are –avi –atum</v>
      </c>
      <c r="D4377" t="str">
        <f t="shared" si="308"/>
        <v>disturbo</v>
      </c>
      <c r="E4377" t="s">
        <v>56038</v>
      </c>
      <c r="F4377" t="s">
        <v>56039</v>
      </c>
      <c r="G4377" t="s">
        <v>23</v>
      </c>
      <c r="I4377">
        <v>1</v>
      </c>
      <c r="J4377">
        <v>0</v>
      </c>
      <c r="K4377">
        <v>0</v>
      </c>
      <c r="L4377" t="s">
        <v>24</v>
      </c>
      <c r="M4377" t="str">
        <f t="shared" si="307"/>
        <v>http://logeion.uchicago.edu/index.html#disturbo</v>
      </c>
    </row>
    <row r="4378" spans="1:13" ht="15" customHeight="1" x14ac:dyDescent="0.2">
      <c r="A4378" t="s">
        <v>15070</v>
      </c>
      <c r="B4378" t="s">
        <v>15071</v>
      </c>
      <c r="C4378" t="str">
        <f t="shared" si="309"/>
        <v>ditesco ditescere –</v>
      </c>
      <c r="D4378" t="str">
        <f t="shared" si="308"/>
        <v>ditesco</v>
      </c>
      <c r="E4378" t="s">
        <v>15072</v>
      </c>
      <c r="F4378" t="s">
        <v>15073</v>
      </c>
      <c r="G4378" t="s">
        <v>66</v>
      </c>
      <c r="I4378">
        <v>3</v>
      </c>
      <c r="J4378">
        <v>0</v>
      </c>
      <c r="K4378">
        <v>0</v>
      </c>
      <c r="L4378" t="s">
        <v>24</v>
      </c>
      <c r="M4378" t="str">
        <f t="shared" si="307"/>
        <v>http://logeion.uchicago.edu/index.html#ditesco</v>
      </c>
    </row>
    <row r="4379" spans="1:13" ht="15" customHeight="1" x14ac:dyDescent="0.2">
      <c r="A4379" t="s">
        <v>15075</v>
      </c>
      <c r="B4379" t="s">
        <v>15076</v>
      </c>
      <c r="C4379" t="str">
        <f t="shared" si="309"/>
        <v>dito ditare ditavi ditatum</v>
      </c>
      <c r="D4379" t="str">
        <f t="shared" si="308"/>
        <v>dito</v>
      </c>
      <c r="E4379" t="s">
        <v>15077</v>
      </c>
      <c r="F4379" t="s">
        <v>15077</v>
      </c>
      <c r="G4379" t="s">
        <v>23</v>
      </c>
      <c r="I4379">
        <v>1</v>
      </c>
      <c r="J4379">
        <v>0</v>
      </c>
      <c r="K4379">
        <v>0</v>
      </c>
      <c r="L4379" t="s">
        <v>24</v>
      </c>
      <c r="M4379" t="str">
        <f t="shared" si="307"/>
        <v>http://logeion.uchicago.edu/index.html#dito</v>
      </c>
    </row>
    <row r="4380" spans="1:13" ht="15" customHeight="1" x14ac:dyDescent="0.2">
      <c r="A4380" t="s">
        <v>15078</v>
      </c>
      <c r="B4380" t="s">
        <v>15079</v>
      </c>
      <c r="C4380" t="str">
        <f t="shared" si="309"/>
        <v>diu</v>
      </c>
      <c r="D4380" t="s">
        <v>15079</v>
      </c>
      <c r="E4380" t="s">
        <v>15080</v>
      </c>
      <c r="F4380" t="s">
        <v>15080</v>
      </c>
      <c r="G4380" t="s">
        <v>89</v>
      </c>
      <c r="I4380">
        <v>0</v>
      </c>
      <c r="J4380">
        <v>0</v>
      </c>
      <c r="K4380">
        <v>0</v>
      </c>
      <c r="L4380" t="s">
        <v>90</v>
      </c>
      <c r="M4380" t="str">
        <f t="shared" si="307"/>
        <v>http://logeion.uchicago.edu/index.html#diū</v>
      </c>
    </row>
    <row r="4381" spans="1:13" ht="15" customHeight="1" x14ac:dyDescent="0.2">
      <c r="A4381" t="s">
        <v>15159</v>
      </c>
      <c r="B4381" t="s">
        <v>15160</v>
      </c>
      <c r="C4381" t="str">
        <f t="shared" si="309"/>
        <v>diurnus –a –um</v>
      </c>
      <c r="D4381" t="str">
        <f t="shared" ref="D4381:D4400" si="310">IF(ISBLANK(B4381),0,LEFT( C4381, FIND( " ", C4381 ) - 1 ))</f>
        <v>diurnus</v>
      </c>
      <c r="E4381" t="s">
        <v>11775</v>
      </c>
      <c r="F4381" t="s">
        <v>15161</v>
      </c>
      <c r="G4381" t="s">
        <v>61</v>
      </c>
      <c r="H4381">
        <v>1</v>
      </c>
      <c r="I4381">
        <v>0</v>
      </c>
      <c r="J4381">
        <v>0</v>
      </c>
      <c r="K4381">
        <v>0</v>
      </c>
      <c r="L4381" t="s">
        <v>36</v>
      </c>
      <c r="M4381" t="str">
        <f t="shared" si="307"/>
        <v>http://logeion.uchicago.edu/index.html#diurnus</v>
      </c>
    </row>
    <row r="4382" spans="1:13" ht="15" customHeight="1" x14ac:dyDescent="0.2">
      <c r="A4382" t="s">
        <v>15162</v>
      </c>
      <c r="B4382" t="s">
        <v>15163</v>
      </c>
      <c r="C4382" t="str">
        <f t="shared" si="309"/>
        <v>dius –a –um</v>
      </c>
      <c r="D4382" t="str">
        <f t="shared" si="310"/>
        <v>dius</v>
      </c>
      <c r="E4382" t="s">
        <v>15164</v>
      </c>
      <c r="F4382" t="s">
        <v>15165</v>
      </c>
      <c r="G4382" t="s">
        <v>61</v>
      </c>
      <c r="H4382">
        <v>1</v>
      </c>
      <c r="I4382">
        <v>0</v>
      </c>
      <c r="J4382">
        <v>0</v>
      </c>
      <c r="K4382">
        <v>0</v>
      </c>
      <c r="L4382" t="s">
        <v>36</v>
      </c>
      <c r="M4382" t="str">
        <f t="shared" si="307"/>
        <v>http://logeion.uchicago.edu/index.html#dius</v>
      </c>
    </row>
    <row r="4383" spans="1:13" ht="15" customHeight="1" x14ac:dyDescent="0.2">
      <c r="A4383" t="s">
        <v>15166</v>
      </c>
      <c r="B4383" t="s">
        <v>15167</v>
      </c>
      <c r="C4383" t="str">
        <f t="shared" si="309"/>
        <v>diutinus or diutinus –a –um</v>
      </c>
      <c r="D4383" t="str">
        <f t="shared" si="310"/>
        <v>diutinus</v>
      </c>
      <c r="E4383" t="s">
        <v>15168</v>
      </c>
      <c r="F4383" t="s">
        <v>15169</v>
      </c>
      <c r="G4383" t="s">
        <v>61</v>
      </c>
      <c r="H4383">
        <v>1</v>
      </c>
      <c r="I4383">
        <v>0</v>
      </c>
      <c r="J4383">
        <v>0</v>
      </c>
      <c r="K4383">
        <v>0</v>
      </c>
      <c r="L4383" t="s">
        <v>36</v>
      </c>
      <c r="M4383" t="str">
        <f t="shared" si="307"/>
        <v>http://logeion.uchicago.edu/index.html#diutinus</v>
      </c>
    </row>
    <row r="4384" spans="1:13" ht="15" customHeight="1" x14ac:dyDescent="0.2">
      <c r="A4384" t="s">
        <v>15170</v>
      </c>
      <c r="B4384" t="s">
        <v>15171</v>
      </c>
      <c r="C4384" t="str">
        <f t="shared" si="309"/>
        <v>diutius diutissime</v>
      </c>
      <c r="D4384" t="str">
        <f t="shared" si="310"/>
        <v>diutius</v>
      </c>
      <c r="E4384" t="s">
        <v>15172</v>
      </c>
      <c r="F4384" t="s">
        <v>15173</v>
      </c>
      <c r="G4384" t="s">
        <v>3318</v>
      </c>
      <c r="I4384">
        <v>0</v>
      </c>
      <c r="J4384">
        <v>0</v>
      </c>
      <c r="K4384">
        <v>0</v>
      </c>
      <c r="L4384" t="s">
        <v>90</v>
      </c>
      <c r="M4384" t="str">
        <f t="shared" si="307"/>
        <v>http://logeion.uchicago.edu/index.html#diutius</v>
      </c>
    </row>
    <row r="4385" spans="1:13" ht="15" customHeight="1" x14ac:dyDescent="0.2">
      <c r="A4385" t="s">
        <v>15174</v>
      </c>
      <c r="B4385" t="s">
        <v>15175</v>
      </c>
      <c r="C4385" t="str">
        <f t="shared" si="309"/>
        <v>diuturnitas –atis f.</v>
      </c>
      <c r="D4385" t="str">
        <f t="shared" si="310"/>
        <v>diuturnitas</v>
      </c>
      <c r="E4385" t="s">
        <v>15176</v>
      </c>
      <c r="F4385" t="s">
        <v>15177</v>
      </c>
      <c r="G4385" t="s">
        <v>29</v>
      </c>
      <c r="H4385">
        <v>3</v>
      </c>
      <c r="I4385">
        <v>0</v>
      </c>
      <c r="J4385">
        <v>0</v>
      </c>
      <c r="K4385">
        <v>0</v>
      </c>
      <c r="L4385" t="s">
        <v>19</v>
      </c>
      <c r="M4385" t="str">
        <f t="shared" si="307"/>
        <v>http://logeion.uchicago.edu/index.html#diuturnitas</v>
      </c>
    </row>
    <row r="4386" spans="1:13" ht="15" customHeight="1" x14ac:dyDescent="0.2">
      <c r="A4386" t="s">
        <v>15178</v>
      </c>
      <c r="B4386" t="s">
        <v>15179</v>
      </c>
      <c r="C4386" t="str">
        <f t="shared" si="309"/>
        <v>diuturnus –a –um</v>
      </c>
      <c r="D4386" t="str">
        <f t="shared" si="310"/>
        <v>diuturnus</v>
      </c>
      <c r="E4386" t="s">
        <v>15180</v>
      </c>
      <c r="F4386" t="s">
        <v>15180</v>
      </c>
      <c r="G4386" t="s">
        <v>61</v>
      </c>
      <c r="H4386">
        <v>1</v>
      </c>
      <c r="I4386">
        <v>0</v>
      </c>
      <c r="J4386">
        <v>0</v>
      </c>
      <c r="K4386">
        <v>0</v>
      </c>
      <c r="L4386" t="s">
        <v>36</v>
      </c>
      <c r="M4386" t="str">
        <f t="shared" si="307"/>
        <v>http://logeion.uchicago.edu/index.html#diuturnus</v>
      </c>
    </row>
    <row r="4387" spans="1:13" ht="15" customHeight="1" x14ac:dyDescent="0.2">
      <c r="A4387" t="s">
        <v>15081</v>
      </c>
      <c r="B4387" t="s">
        <v>15082</v>
      </c>
      <c r="C4387" t="str">
        <f t="shared" si="309"/>
        <v>diva –ae f.</v>
      </c>
      <c r="D4387" t="str">
        <f t="shared" si="310"/>
        <v>diva</v>
      </c>
      <c r="E4387" t="s">
        <v>12919</v>
      </c>
      <c r="F4387" t="s">
        <v>15083</v>
      </c>
      <c r="G4387" t="s">
        <v>76</v>
      </c>
      <c r="H4387">
        <v>1</v>
      </c>
      <c r="I4387">
        <v>0</v>
      </c>
      <c r="J4387">
        <v>0</v>
      </c>
      <c r="K4387">
        <v>0</v>
      </c>
      <c r="L4387" t="s">
        <v>19</v>
      </c>
      <c r="M4387" t="str">
        <f t="shared" ref="M4387:M4450" si="311">"http://logeion.uchicago.edu/index.html#"&amp;D4387</f>
        <v>http://logeion.uchicago.edu/index.html#diva</v>
      </c>
    </row>
    <row r="4388" spans="1:13" ht="15" customHeight="1" x14ac:dyDescent="0.2">
      <c r="A4388" t="s">
        <v>15089</v>
      </c>
      <c r="B4388" t="s">
        <v>15090</v>
      </c>
      <c r="C4388" t="str">
        <f t="shared" si="309"/>
        <v>divello –ere –velli –vulsus</v>
      </c>
      <c r="D4388" t="str">
        <f t="shared" si="310"/>
        <v>divello</v>
      </c>
      <c r="E4388" t="s">
        <v>15091</v>
      </c>
      <c r="F4388" t="s">
        <v>15092</v>
      </c>
      <c r="G4388" t="s">
        <v>66</v>
      </c>
      <c r="I4388">
        <v>3</v>
      </c>
      <c r="J4388">
        <v>0</v>
      </c>
      <c r="K4388">
        <v>0</v>
      </c>
      <c r="L4388" t="s">
        <v>24</v>
      </c>
      <c r="M4388" t="str">
        <f t="shared" si="311"/>
        <v>http://logeion.uchicago.edu/index.html#divello</v>
      </c>
    </row>
    <row r="4389" spans="1:13" ht="15" customHeight="1" x14ac:dyDescent="0.2">
      <c r="A4389" t="s">
        <v>15094</v>
      </c>
      <c r="B4389" t="s">
        <v>15095</v>
      </c>
      <c r="C4389" t="str">
        <f t="shared" si="309"/>
        <v>diverbero diverberare ––– diverberatus</v>
      </c>
      <c r="D4389" t="str">
        <f t="shared" si="310"/>
        <v>diverbero</v>
      </c>
      <c r="E4389" t="s">
        <v>15096</v>
      </c>
      <c r="F4389" t="s">
        <v>15097</v>
      </c>
      <c r="G4389" t="s">
        <v>23</v>
      </c>
      <c r="I4389">
        <v>1</v>
      </c>
      <c r="J4389">
        <v>0</v>
      </c>
      <c r="K4389">
        <v>0</v>
      </c>
      <c r="L4389" t="s">
        <v>24</v>
      </c>
      <c r="M4389" t="str">
        <f t="shared" si="311"/>
        <v>http://logeion.uchicago.edu/index.html#diverbero</v>
      </c>
    </row>
    <row r="4390" spans="1:13" ht="15" customHeight="1" x14ac:dyDescent="0.2">
      <c r="A4390" t="s">
        <v>15099</v>
      </c>
      <c r="B4390" t="s">
        <v>15100</v>
      </c>
      <c r="C4390" t="str">
        <f t="shared" si="309"/>
        <v>diversitas –atis f.</v>
      </c>
      <c r="D4390" t="str">
        <f t="shared" si="310"/>
        <v>diversitas</v>
      </c>
      <c r="E4390" t="s">
        <v>15101</v>
      </c>
      <c r="F4390" t="s">
        <v>15102</v>
      </c>
      <c r="G4390" t="s">
        <v>29</v>
      </c>
      <c r="H4390">
        <v>3</v>
      </c>
      <c r="I4390">
        <v>0</v>
      </c>
      <c r="J4390">
        <v>0</v>
      </c>
      <c r="K4390">
        <v>0</v>
      </c>
      <c r="L4390" t="s">
        <v>19</v>
      </c>
      <c r="M4390" t="str">
        <f t="shared" si="311"/>
        <v>http://logeion.uchicago.edu/index.html#diversitas</v>
      </c>
    </row>
    <row r="4391" spans="1:13" ht="15" customHeight="1" x14ac:dyDescent="0.2">
      <c r="A4391" t="s">
        <v>15104</v>
      </c>
      <c r="B4391" t="s">
        <v>60208</v>
      </c>
      <c r="C4391" t="str">
        <f t="shared" si="309"/>
        <v>diversus –a –um (or divorsus)</v>
      </c>
      <c r="D4391" t="str">
        <f t="shared" si="310"/>
        <v>diversus</v>
      </c>
      <c r="E4391" t="s">
        <v>15105</v>
      </c>
      <c r="F4391" t="s">
        <v>15106</v>
      </c>
      <c r="G4391" t="s">
        <v>61</v>
      </c>
      <c r="H4391">
        <v>1</v>
      </c>
      <c r="I4391">
        <v>0</v>
      </c>
      <c r="J4391">
        <v>0</v>
      </c>
      <c r="K4391">
        <v>0</v>
      </c>
      <c r="L4391" t="s">
        <v>36</v>
      </c>
      <c r="M4391" t="str">
        <f t="shared" si="311"/>
        <v>http://logeion.uchicago.edu/index.html#diversus</v>
      </c>
    </row>
    <row r="4392" spans="1:13" ht="15" customHeight="1" x14ac:dyDescent="0.2">
      <c r="A4392" t="s">
        <v>15107</v>
      </c>
      <c r="B4392" t="s">
        <v>15108</v>
      </c>
      <c r="C4392" t="str">
        <f t="shared" si="309"/>
        <v>diverto –ere –verti –versus</v>
      </c>
      <c r="D4392" t="str">
        <f t="shared" si="310"/>
        <v>diverto</v>
      </c>
      <c r="E4392" t="s">
        <v>15109</v>
      </c>
      <c r="F4392" t="s">
        <v>15110</v>
      </c>
      <c r="G4392" t="s">
        <v>66</v>
      </c>
      <c r="I4392">
        <v>3</v>
      </c>
      <c r="J4392">
        <v>0</v>
      </c>
      <c r="K4392">
        <v>0</v>
      </c>
      <c r="L4392" t="s">
        <v>24</v>
      </c>
      <c r="M4392" t="str">
        <f t="shared" si="311"/>
        <v>http://logeion.uchicago.edu/index.html#diverto</v>
      </c>
    </row>
    <row r="4393" spans="1:13" ht="15" customHeight="1" x14ac:dyDescent="0.2">
      <c r="A4393" t="s">
        <v>15111</v>
      </c>
      <c r="B4393" t="s">
        <v>55328</v>
      </c>
      <c r="C4393" t="str">
        <f t="shared" si="309"/>
        <v>dives divitis</v>
      </c>
      <c r="D4393" t="str">
        <f t="shared" si="310"/>
        <v>dives</v>
      </c>
      <c r="E4393" t="s">
        <v>55329</v>
      </c>
      <c r="F4393" t="s">
        <v>55330</v>
      </c>
      <c r="G4393" t="s">
        <v>918</v>
      </c>
      <c r="H4393">
        <v>3</v>
      </c>
      <c r="I4393">
        <v>0</v>
      </c>
      <c r="J4393">
        <v>0</v>
      </c>
      <c r="K4393">
        <v>0</v>
      </c>
      <c r="L4393" t="s">
        <v>36</v>
      </c>
      <c r="M4393" t="str">
        <f t="shared" si="311"/>
        <v>http://logeion.uchicago.edu/index.html#dives</v>
      </c>
    </row>
    <row r="4394" spans="1:13" ht="15" customHeight="1" x14ac:dyDescent="0.2">
      <c r="A4394" t="s">
        <v>56792</v>
      </c>
      <c r="B4394" t="s">
        <v>57713</v>
      </c>
      <c r="C4394" t="str">
        <f t="shared" si="309"/>
        <v>divexo –are</v>
      </c>
      <c r="D4394" t="str">
        <f t="shared" si="310"/>
        <v>divexo</v>
      </c>
      <c r="E4394" t="s">
        <v>57199</v>
      </c>
      <c r="F4394" t="s">
        <v>57198</v>
      </c>
      <c r="G4394" t="s">
        <v>23</v>
      </c>
      <c r="I4394">
        <v>1</v>
      </c>
      <c r="L4394" t="s">
        <v>24</v>
      </c>
      <c r="M4394" t="str">
        <f t="shared" si="311"/>
        <v>http://logeion.uchicago.edu/index.html#divexo</v>
      </c>
    </row>
    <row r="4395" spans="1:13" ht="15" customHeight="1" x14ac:dyDescent="0.2">
      <c r="A4395" t="s">
        <v>15113</v>
      </c>
      <c r="B4395" t="s">
        <v>15114</v>
      </c>
      <c r="C4395" t="str">
        <f t="shared" si="309"/>
        <v>Diviciacus –i m.</v>
      </c>
      <c r="D4395" t="str">
        <f t="shared" si="310"/>
        <v>Diviciacus</v>
      </c>
      <c r="E4395" t="s">
        <v>15115</v>
      </c>
      <c r="F4395" t="s">
        <v>15115</v>
      </c>
      <c r="G4395" t="s">
        <v>21</v>
      </c>
      <c r="H4395">
        <v>2</v>
      </c>
      <c r="I4395">
        <v>0</v>
      </c>
      <c r="J4395">
        <v>0</v>
      </c>
      <c r="K4395">
        <v>1</v>
      </c>
      <c r="L4395" t="s">
        <v>19</v>
      </c>
      <c r="M4395" t="str">
        <f t="shared" si="311"/>
        <v>http://logeion.uchicago.edu/index.html#Diviciacus</v>
      </c>
    </row>
    <row r="4396" spans="1:13" ht="15" customHeight="1" x14ac:dyDescent="0.2">
      <c r="A4396" t="s">
        <v>15116</v>
      </c>
      <c r="B4396" t="s">
        <v>15117</v>
      </c>
      <c r="C4396" t="str">
        <f t="shared" si="309"/>
        <v>Divico –onis m.</v>
      </c>
      <c r="D4396" t="str">
        <f t="shared" si="310"/>
        <v>Divico</v>
      </c>
      <c r="E4396" t="s">
        <v>15118</v>
      </c>
      <c r="F4396" t="s">
        <v>15118</v>
      </c>
      <c r="G4396" t="s">
        <v>29</v>
      </c>
      <c r="H4396">
        <v>3</v>
      </c>
      <c r="I4396">
        <v>0</v>
      </c>
      <c r="J4396">
        <v>0</v>
      </c>
      <c r="K4396">
        <v>1</v>
      </c>
      <c r="L4396" t="s">
        <v>19</v>
      </c>
      <c r="M4396" t="str">
        <f t="shared" si="311"/>
        <v>http://logeion.uchicago.edu/index.html#Divico</v>
      </c>
    </row>
    <row r="4397" spans="1:13" ht="15" customHeight="1" x14ac:dyDescent="0.2">
      <c r="A4397" t="s">
        <v>15119</v>
      </c>
      <c r="B4397" t="s">
        <v>15120</v>
      </c>
      <c r="C4397" t="str">
        <f t="shared" si="309"/>
        <v>divido dividere divisi divisus</v>
      </c>
      <c r="D4397" t="str">
        <f t="shared" si="310"/>
        <v>divido</v>
      </c>
      <c r="E4397" t="s">
        <v>15121</v>
      </c>
      <c r="F4397" t="s">
        <v>15122</v>
      </c>
      <c r="G4397" t="s">
        <v>66</v>
      </c>
      <c r="I4397">
        <v>3</v>
      </c>
      <c r="J4397">
        <v>0</v>
      </c>
      <c r="K4397">
        <v>0</v>
      </c>
      <c r="L4397" t="s">
        <v>24</v>
      </c>
      <c r="M4397" t="str">
        <f t="shared" si="311"/>
        <v>http://logeion.uchicago.edu/index.html#divido</v>
      </c>
    </row>
    <row r="4398" spans="1:13" ht="15" customHeight="1" x14ac:dyDescent="0.2">
      <c r="A4398" t="s">
        <v>15123</v>
      </c>
      <c r="B4398" t="s">
        <v>15124</v>
      </c>
      <c r="C4398" t="str">
        <f t="shared" si="309"/>
        <v>dividuus –a –um</v>
      </c>
      <c r="D4398" t="str">
        <f t="shared" si="310"/>
        <v>dividuus</v>
      </c>
      <c r="E4398" t="s">
        <v>15125</v>
      </c>
      <c r="F4398" t="s">
        <v>15125</v>
      </c>
      <c r="G4398" t="s">
        <v>61</v>
      </c>
      <c r="H4398">
        <v>1</v>
      </c>
      <c r="I4398">
        <v>0</v>
      </c>
      <c r="J4398">
        <v>0</v>
      </c>
      <c r="K4398">
        <v>0</v>
      </c>
      <c r="L4398" t="s">
        <v>36</v>
      </c>
      <c r="M4398" t="str">
        <f t="shared" si="311"/>
        <v>http://logeion.uchicago.edu/index.html#dividuus</v>
      </c>
    </row>
    <row r="4399" spans="1:13" ht="15" customHeight="1" x14ac:dyDescent="0.2">
      <c r="A4399" t="s">
        <v>15128</v>
      </c>
      <c r="B4399" t="s">
        <v>59932</v>
      </c>
      <c r="C4399" t="str">
        <f t="shared" si="309"/>
        <v>divinatio –onis f.</v>
      </c>
      <c r="D4399" t="str">
        <f t="shared" si="310"/>
        <v>divinatio</v>
      </c>
      <c r="E4399" t="s">
        <v>59575</v>
      </c>
      <c r="F4399" t="s">
        <v>59574</v>
      </c>
      <c r="G4399" t="s">
        <v>29</v>
      </c>
      <c r="H4399">
        <v>3</v>
      </c>
      <c r="I4399">
        <v>0</v>
      </c>
      <c r="J4399">
        <v>0</v>
      </c>
      <c r="K4399">
        <v>0</v>
      </c>
      <c r="L4399" t="s">
        <v>19</v>
      </c>
      <c r="M4399" t="str">
        <f t="shared" si="311"/>
        <v>http://logeion.uchicago.edu/index.html#divinatio</v>
      </c>
    </row>
    <row r="4400" spans="1:13" ht="15" customHeight="1" x14ac:dyDescent="0.2">
      <c r="A4400" t="s">
        <v>15129</v>
      </c>
      <c r="B4400" t="s">
        <v>59155</v>
      </c>
      <c r="C4400" t="str">
        <f t="shared" si="309"/>
        <v>divinitas –tatis f.</v>
      </c>
      <c r="D4400" t="str">
        <f t="shared" si="310"/>
        <v>divinitas</v>
      </c>
      <c r="E4400" t="s">
        <v>59302</v>
      </c>
      <c r="F4400" t="s">
        <v>59302</v>
      </c>
      <c r="G4400" t="s">
        <v>29</v>
      </c>
      <c r="H4400">
        <v>3</v>
      </c>
      <c r="I4400">
        <v>0</v>
      </c>
      <c r="J4400">
        <v>0</v>
      </c>
      <c r="K4400">
        <v>0</v>
      </c>
      <c r="L4400" t="s">
        <v>19</v>
      </c>
      <c r="M4400" t="str">
        <f t="shared" si="311"/>
        <v>http://logeion.uchicago.edu/index.html#divinitas</v>
      </c>
    </row>
    <row r="4401" spans="1:13" ht="15" customHeight="1" x14ac:dyDescent="0.2">
      <c r="A4401" t="s">
        <v>15130</v>
      </c>
      <c r="B4401" t="s">
        <v>15131</v>
      </c>
      <c r="C4401" t="str">
        <f t="shared" si="309"/>
        <v>divinitus</v>
      </c>
      <c r="D4401" t="s">
        <v>15131</v>
      </c>
      <c r="E4401" t="s">
        <v>15132</v>
      </c>
      <c r="F4401" t="s">
        <v>15133</v>
      </c>
      <c r="G4401" t="s">
        <v>89</v>
      </c>
      <c r="I4401">
        <v>0</v>
      </c>
      <c r="J4401">
        <v>0</v>
      </c>
      <c r="K4401">
        <v>0</v>
      </c>
      <c r="L4401" t="s">
        <v>90</v>
      </c>
      <c r="M4401" t="str">
        <f t="shared" si="311"/>
        <v>http://logeion.uchicago.edu/index.html#dīvīnitus</v>
      </c>
    </row>
    <row r="4402" spans="1:13" ht="15" customHeight="1" x14ac:dyDescent="0.2">
      <c r="A4402" t="s">
        <v>15136</v>
      </c>
      <c r="B4402" t="s">
        <v>15137</v>
      </c>
      <c r="C4402" t="str">
        <f t="shared" si="309"/>
        <v>divinus –a –um</v>
      </c>
      <c r="D4402" t="str">
        <f t="shared" ref="D4402:D4433" si="312">IF(ISBLANK(B4402),0,LEFT( C4402, FIND( " ", C4402 ) - 1 ))</f>
        <v>divinus</v>
      </c>
      <c r="E4402" t="s">
        <v>15138</v>
      </c>
      <c r="F4402" t="s">
        <v>15139</v>
      </c>
      <c r="G4402" t="s">
        <v>61</v>
      </c>
      <c r="H4402">
        <v>1</v>
      </c>
      <c r="I4402">
        <v>0</v>
      </c>
      <c r="J4402">
        <v>0</v>
      </c>
      <c r="K4402">
        <v>0</v>
      </c>
      <c r="L4402" t="s">
        <v>36</v>
      </c>
      <c r="M4402" t="str">
        <f t="shared" si="311"/>
        <v>http://logeion.uchicago.edu/index.html#divinus</v>
      </c>
    </row>
    <row r="4403" spans="1:13" ht="15" customHeight="1" x14ac:dyDescent="0.2">
      <c r="A4403" t="s">
        <v>15140</v>
      </c>
      <c r="B4403" t="s">
        <v>55670</v>
      </c>
      <c r="C4403" t="str">
        <f t="shared" si="309"/>
        <v>divisio –onis f.</v>
      </c>
      <c r="D4403" t="str">
        <f t="shared" si="312"/>
        <v>divisio</v>
      </c>
      <c r="E4403" t="s">
        <v>9096</v>
      </c>
      <c r="F4403" t="s">
        <v>9096</v>
      </c>
      <c r="G4403" t="s">
        <v>29</v>
      </c>
      <c r="H4403">
        <v>3</v>
      </c>
      <c r="I4403">
        <v>0</v>
      </c>
      <c r="J4403">
        <v>0</v>
      </c>
      <c r="K4403">
        <v>0</v>
      </c>
      <c r="L4403" t="s">
        <v>19</v>
      </c>
      <c r="M4403" t="str">
        <f t="shared" si="311"/>
        <v>http://logeion.uchicago.edu/index.html#divisio</v>
      </c>
    </row>
    <row r="4404" spans="1:13" ht="15" customHeight="1" x14ac:dyDescent="0.2">
      <c r="A4404" t="s">
        <v>15141</v>
      </c>
      <c r="B4404" t="s">
        <v>54487</v>
      </c>
      <c r="C4404" t="str">
        <f t="shared" si="309"/>
        <v>divisor –oris m.</v>
      </c>
      <c r="D4404" t="str">
        <f t="shared" si="312"/>
        <v>divisor</v>
      </c>
      <c r="E4404" t="s">
        <v>54097</v>
      </c>
      <c r="F4404" t="s">
        <v>54097</v>
      </c>
      <c r="G4404" t="s">
        <v>29</v>
      </c>
      <c r="H4404">
        <v>3</v>
      </c>
      <c r="I4404">
        <v>0</v>
      </c>
      <c r="J4404">
        <v>0</v>
      </c>
      <c r="K4404">
        <v>0</v>
      </c>
      <c r="L4404" t="s">
        <v>19</v>
      </c>
      <c r="M4404" t="str">
        <f t="shared" si="311"/>
        <v>http://logeion.uchicago.edu/index.html#divisor</v>
      </c>
    </row>
    <row r="4405" spans="1:13" ht="15" customHeight="1" x14ac:dyDescent="0.2">
      <c r="A4405" t="s">
        <v>15147</v>
      </c>
      <c r="B4405" t="s">
        <v>15148</v>
      </c>
      <c r="C4405" t="str">
        <f t="shared" si="309"/>
        <v>divitia divitiae f.</v>
      </c>
      <c r="D4405" t="str">
        <f t="shared" si="312"/>
        <v>divitia</v>
      </c>
      <c r="E4405" t="s">
        <v>15149</v>
      </c>
      <c r="F4405" t="s">
        <v>15150</v>
      </c>
      <c r="G4405" t="s">
        <v>76</v>
      </c>
      <c r="H4405">
        <v>1</v>
      </c>
      <c r="I4405">
        <v>0</v>
      </c>
      <c r="J4405">
        <v>0</v>
      </c>
      <c r="K4405">
        <v>0</v>
      </c>
      <c r="L4405" t="s">
        <v>19</v>
      </c>
      <c r="M4405" t="str">
        <f t="shared" si="311"/>
        <v>http://logeion.uchicago.edu/index.html#divitia</v>
      </c>
    </row>
    <row r="4406" spans="1:13" ht="15" customHeight="1" x14ac:dyDescent="0.2">
      <c r="A4406" t="s">
        <v>15144</v>
      </c>
      <c r="B4406" t="s">
        <v>15145</v>
      </c>
      <c r="C4406" t="str">
        <f t="shared" si="309"/>
        <v>Divitiacus –i m.</v>
      </c>
      <c r="D4406" t="str">
        <f t="shared" si="312"/>
        <v>Divitiacus</v>
      </c>
      <c r="E4406" t="s">
        <v>15146</v>
      </c>
      <c r="F4406" t="s">
        <v>15146</v>
      </c>
      <c r="G4406" t="s">
        <v>21</v>
      </c>
      <c r="H4406">
        <v>2</v>
      </c>
      <c r="I4406">
        <v>0</v>
      </c>
      <c r="J4406">
        <v>0</v>
      </c>
      <c r="K4406">
        <v>1</v>
      </c>
      <c r="L4406" t="s">
        <v>19</v>
      </c>
      <c r="M4406" t="str">
        <f t="shared" si="311"/>
        <v>http://logeion.uchicago.edu/index.html#Divitiacus</v>
      </c>
    </row>
    <row r="4407" spans="1:13" ht="15" customHeight="1" x14ac:dyDescent="0.2">
      <c r="A4407" t="s">
        <v>15154</v>
      </c>
      <c r="B4407" t="s">
        <v>15155</v>
      </c>
      <c r="C4407" t="str">
        <f t="shared" si="309"/>
        <v>divortium –ii n.</v>
      </c>
      <c r="D4407" t="str">
        <f t="shared" si="312"/>
        <v>divortium</v>
      </c>
      <c r="E4407" t="s">
        <v>15156</v>
      </c>
      <c r="F4407" t="s">
        <v>15157</v>
      </c>
      <c r="G4407" t="s">
        <v>21</v>
      </c>
      <c r="H4407">
        <v>2</v>
      </c>
      <c r="I4407">
        <v>0</v>
      </c>
      <c r="J4407">
        <v>0</v>
      </c>
      <c r="K4407">
        <v>0</v>
      </c>
      <c r="L4407" t="s">
        <v>19</v>
      </c>
      <c r="M4407" t="str">
        <f t="shared" si="311"/>
        <v>http://logeion.uchicago.edu/index.html#divortium</v>
      </c>
    </row>
    <row r="4408" spans="1:13" ht="15" customHeight="1" x14ac:dyDescent="0.2">
      <c r="A4408" t="s">
        <v>15181</v>
      </c>
      <c r="B4408" t="s">
        <v>57691</v>
      </c>
      <c r="C4408" t="str">
        <f t="shared" si="309"/>
        <v>divulgo –are</v>
      </c>
      <c r="D4408" t="str">
        <f t="shared" si="312"/>
        <v>divulgo</v>
      </c>
      <c r="E4408" t="s">
        <v>39851</v>
      </c>
      <c r="F4408" t="s">
        <v>57200</v>
      </c>
      <c r="G4408" t="s">
        <v>23</v>
      </c>
      <c r="I4408">
        <v>1</v>
      </c>
      <c r="J4408">
        <v>0</v>
      </c>
      <c r="K4408">
        <v>0</v>
      </c>
      <c r="L4408" t="s">
        <v>24</v>
      </c>
      <c r="M4408" t="str">
        <f t="shared" si="311"/>
        <v>http://logeion.uchicago.edu/index.html#divulgo</v>
      </c>
    </row>
    <row r="4409" spans="1:13" ht="15" customHeight="1" x14ac:dyDescent="0.2">
      <c r="A4409" t="s">
        <v>15183</v>
      </c>
      <c r="B4409" t="s">
        <v>15184</v>
      </c>
      <c r="C4409" t="str">
        <f t="shared" si="309"/>
        <v>divum –i n.</v>
      </c>
      <c r="D4409" t="str">
        <f t="shared" si="312"/>
        <v>divum</v>
      </c>
      <c r="E4409" t="s">
        <v>15185</v>
      </c>
      <c r="F4409" t="s">
        <v>15185</v>
      </c>
      <c r="G4409" t="s">
        <v>21</v>
      </c>
      <c r="H4409">
        <v>2</v>
      </c>
      <c r="I4409">
        <v>0</v>
      </c>
      <c r="J4409">
        <v>0</v>
      </c>
      <c r="K4409">
        <v>0</v>
      </c>
      <c r="L4409" t="s">
        <v>19</v>
      </c>
      <c r="M4409" t="str">
        <f t="shared" si="311"/>
        <v>http://logeion.uchicago.edu/index.html#divum</v>
      </c>
    </row>
    <row r="4410" spans="1:13" ht="15" customHeight="1" x14ac:dyDescent="0.2">
      <c r="A4410" t="s">
        <v>15187</v>
      </c>
      <c r="B4410" t="s">
        <v>15188</v>
      </c>
      <c r="C4410" t="str">
        <f t="shared" si="309"/>
        <v>divus (dius) –a –um</v>
      </c>
      <c r="D4410" t="str">
        <f t="shared" si="312"/>
        <v>divus</v>
      </c>
      <c r="E4410" t="s">
        <v>15138</v>
      </c>
      <c r="F4410" t="s">
        <v>15189</v>
      </c>
      <c r="G4410" t="s">
        <v>61</v>
      </c>
      <c r="H4410">
        <v>1</v>
      </c>
      <c r="I4410">
        <v>0</v>
      </c>
      <c r="J4410">
        <v>0</v>
      </c>
      <c r="K4410">
        <v>0</v>
      </c>
      <c r="L4410" t="s">
        <v>36</v>
      </c>
      <c r="M4410" t="str">
        <f t="shared" si="311"/>
        <v>http://logeion.uchicago.edu/index.html#divus</v>
      </c>
    </row>
    <row r="4411" spans="1:13" ht="15" customHeight="1" x14ac:dyDescent="0.2">
      <c r="A4411" t="s">
        <v>15186</v>
      </c>
      <c r="B4411" t="s">
        <v>61639</v>
      </c>
      <c r="C4411" t="str">
        <f t="shared" si="309"/>
        <v>divus (dius) divi m.</v>
      </c>
      <c r="D4411" t="str">
        <f t="shared" si="312"/>
        <v>divus</v>
      </c>
      <c r="E4411" t="s">
        <v>14238</v>
      </c>
      <c r="F4411" t="s">
        <v>61640</v>
      </c>
      <c r="G4411" t="s">
        <v>21</v>
      </c>
      <c r="H4411">
        <v>2</v>
      </c>
      <c r="I4411">
        <v>0</v>
      </c>
      <c r="J4411">
        <v>0</v>
      </c>
      <c r="K4411">
        <v>0</v>
      </c>
      <c r="L4411" t="s">
        <v>19</v>
      </c>
      <c r="M4411" t="str">
        <f t="shared" si="311"/>
        <v>http://logeion.uchicago.edu/index.html#divus</v>
      </c>
    </row>
    <row r="4412" spans="1:13" ht="15" customHeight="1" x14ac:dyDescent="0.2">
      <c r="A4412" t="s">
        <v>15190</v>
      </c>
      <c r="B4412" t="s">
        <v>15191</v>
      </c>
      <c r="C4412" t="str">
        <f t="shared" si="309"/>
        <v>do dare dedi datus</v>
      </c>
      <c r="D4412" t="str">
        <f t="shared" si="312"/>
        <v>do</v>
      </c>
      <c r="E4412" t="s">
        <v>15192</v>
      </c>
      <c r="F4412" t="s">
        <v>15193</v>
      </c>
      <c r="G4412" t="s">
        <v>23</v>
      </c>
      <c r="I4412">
        <v>1</v>
      </c>
      <c r="J4412">
        <v>0</v>
      </c>
      <c r="K4412">
        <v>0</v>
      </c>
      <c r="L4412" t="s">
        <v>24</v>
      </c>
      <c r="M4412" t="str">
        <f t="shared" si="311"/>
        <v>http://logeion.uchicago.edu/index.html#do</v>
      </c>
    </row>
    <row r="4413" spans="1:13" ht="15" customHeight="1" x14ac:dyDescent="0.2">
      <c r="A4413" t="s">
        <v>15194</v>
      </c>
      <c r="B4413" t="s">
        <v>15195</v>
      </c>
      <c r="C4413" t="str">
        <f t="shared" si="309"/>
        <v>doceo docere docui doctus</v>
      </c>
      <c r="D4413" t="str">
        <f t="shared" si="312"/>
        <v>doceo</v>
      </c>
      <c r="E4413" t="s">
        <v>15196</v>
      </c>
      <c r="F4413" t="s">
        <v>15197</v>
      </c>
      <c r="G4413" t="s">
        <v>95</v>
      </c>
      <c r="I4413">
        <v>2</v>
      </c>
      <c r="J4413">
        <v>0</v>
      </c>
      <c r="K4413">
        <v>0</v>
      </c>
      <c r="L4413" t="s">
        <v>24</v>
      </c>
      <c r="M4413" t="str">
        <f t="shared" si="311"/>
        <v>http://logeion.uchicago.edu/index.html#doceo</v>
      </c>
    </row>
    <row r="4414" spans="1:13" ht="15" customHeight="1" x14ac:dyDescent="0.2">
      <c r="A4414" t="s">
        <v>15199</v>
      </c>
      <c r="B4414" t="s">
        <v>15200</v>
      </c>
      <c r="C4414" t="str">
        <f t="shared" si="309"/>
        <v>docilis –e</v>
      </c>
      <c r="D4414" t="str">
        <f t="shared" si="312"/>
        <v>docilis</v>
      </c>
      <c r="E4414" t="s">
        <v>15201</v>
      </c>
      <c r="F4414" t="s">
        <v>15202</v>
      </c>
      <c r="G4414" t="s">
        <v>155</v>
      </c>
      <c r="H4414">
        <v>3</v>
      </c>
      <c r="I4414">
        <v>0</v>
      </c>
      <c r="J4414">
        <v>0</v>
      </c>
      <c r="K4414">
        <v>0</v>
      </c>
      <c r="L4414" t="s">
        <v>36</v>
      </c>
      <c r="M4414" t="str">
        <f t="shared" si="311"/>
        <v>http://logeion.uchicago.edu/index.html#docilis</v>
      </c>
    </row>
    <row r="4415" spans="1:13" ht="15" customHeight="1" x14ac:dyDescent="0.2">
      <c r="A4415" t="s">
        <v>15206</v>
      </c>
      <c r="B4415" t="s">
        <v>15207</v>
      </c>
      <c r="C4415" t="str">
        <f t="shared" si="309"/>
        <v>doctor doctoris m.</v>
      </c>
      <c r="D4415" t="str">
        <f t="shared" si="312"/>
        <v>doctor</v>
      </c>
      <c r="E4415" t="s">
        <v>15208</v>
      </c>
      <c r="F4415" t="s">
        <v>15209</v>
      </c>
      <c r="G4415" t="s">
        <v>29</v>
      </c>
      <c r="H4415">
        <v>3</v>
      </c>
      <c r="I4415">
        <v>0</v>
      </c>
      <c r="J4415">
        <v>0</v>
      </c>
      <c r="K4415">
        <v>0</v>
      </c>
      <c r="L4415" t="s">
        <v>19</v>
      </c>
      <c r="M4415" t="str">
        <f t="shared" si="311"/>
        <v>http://logeion.uchicago.edu/index.html#doctor</v>
      </c>
    </row>
    <row r="4416" spans="1:13" ht="15" customHeight="1" x14ac:dyDescent="0.2">
      <c r="A4416" t="s">
        <v>15210</v>
      </c>
      <c r="B4416" t="s">
        <v>15211</v>
      </c>
      <c r="C4416" t="str">
        <f t="shared" si="309"/>
        <v>doctrina –ae f.</v>
      </c>
      <c r="D4416" t="str">
        <f t="shared" si="312"/>
        <v>doctrina</v>
      </c>
      <c r="E4416" t="s">
        <v>15212</v>
      </c>
      <c r="F4416" t="s">
        <v>57201</v>
      </c>
      <c r="G4416" t="s">
        <v>76</v>
      </c>
      <c r="H4416">
        <v>1</v>
      </c>
      <c r="I4416">
        <v>0</v>
      </c>
      <c r="J4416">
        <v>0</v>
      </c>
      <c r="K4416">
        <v>0</v>
      </c>
      <c r="L4416" t="s">
        <v>19</v>
      </c>
      <c r="M4416" t="str">
        <f t="shared" si="311"/>
        <v>http://logeion.uchicago.edu/index.html#doctrina</v>
      </c>
    </row>
    <row r="4417" spans="1:13" ht="15" customHeight="1" x14ac:dyDescent="0.2">
      <c r="A4417" t="s">
        <v>15213</v>
      </c>
      <c r="B4417" t="s">
        <v>15214</v>
      </c>
      <c r="C4417" t="str">
        <f t="shared" si="309"/>
        <v>doctus –a –um</v>
      </c>
      <c r="D4417" t="str">
        <f t="shared" si="312"/>
        <v>doctus</v>
      </c>
      <c r="E4417" t="s">
        <v>15215</v>
      </c>
      <c r="F4417" t="s">
        <v>15215</v>
      </c>
      <c r="G4417" t="s">
        <v>61</v>
      </c>
      <c r="H4417">
        <v>1</v>
      </c>
      <c r="I4417">
        <v>0</v>
      </c>
      <c r="J4417">
        <v>0</v>
      </c>
      <c r="K4417">
        <v>0</v>
      </c>
      <c r="L4417" t="s">
        <v>36</v>
      </c>
      <c r="M4417" t="str">
        <f t="shared" si="311"/>
        <v>http://logeion.uchicago.edu/index.html#doctus</v>
      </c>
    </row>
    <row r="4418" spans="1:13" ht="15" customHeight="1" x14ac:dyDescent="0.2">
      <c r="A4418" t="s">
        <v>15217</v>
      </c>
      <c r="B4418" t="s">
        <v>15218</v>
      </c>
      <c r="C4418" t="str">
        <f t="shared" si="309"/>
        <v>documentum –i n.</v>
      </c>
      <c r="D4418" t="str">
        <f t="shared" si="312"/>
        <v>documentum</v>
      </c>
      <c r="E4418" t="s">
        <v>15219</v>
      </c>
      <c r="F4418" t="s">
        <v>15220</v>
      </c>
      <c r="G4418" t="s">
        <v>21</v>
      </c>
      <c r="H4418">
        <v>2</v>
      </c>
      <c r="I4418">
        <v>0</v>
      </c>
      <c r="J4418">
        <v>0</v>
      </c>
      <c r="K4418">
        <v>0</v>
      </c>
      <c r="L4418" t="s">
        <v>19</v>
      </c>
      <c r="M4418" t="str">
        <f t="shared" si="311"/>
        <v>http://logeion.uchicago.edu/index.html#documentum</v>
      </c>
    </row>
    <row r="4419" spans="1:13" ht="15" customHeight="1" x14ac:dyDescent="0.2">
      <c r="A4419" t="s">
        <v>15221</v>
      </c>
      <c r="B4419" t="s">
        <v>15222</v>
      </c>
      <c r="C4419" t="str">
        <f t="shared" si="309"/>
        <v>Dodona –ae f.</v>
      </c>
      <c r="D4419" t="str">
        <f t="shared" si="312"/>
        <v>Dodona</v>
      </c>
      <c r="E4419" t="s">
        <v>15223</v>
      </c>
      <c r="F4419" t="s">
        <v>15224</v>
      </c>
      <c r="G4419" t="s">
        <v>76</v>
      </c>
      <c r="H4419">
        <v>1</v>
      </c>
      <c r="K4419">
        <v>1</v>
      </c>
      <c r="L4419" t="s">
        <v>19</v>
      </c>
      <c r="M4419" t="str">
        <f t="shared" si="311"/>
        <v>http://logeion.uchicago.edu/index.html#Dodona</v>
      </c>
    </row>
    <row r="4420" spans="1:13" ht="15" customHeight="1" x14ac:dyDescent="0.2">
      <c r="A4420" t="s">
        <v>15225</v>
      </c>
      <c r="B4420" t="s">
        <v>15226</v>
      </c>
      <c r="C4420" t="str">
        <f t="shared" si="309"/>
        <v>Dodonaeus –a –um</v>
      </c>
      <c r="D4420" t="str">
        <f t="shared" si="312"/>
        <v>Dodonaeus</v>
      </c>
      <c r="E4420" t="s">
        <v>15227</v>
      </c>
      <c r="F4420" t="s">
        <v>15227</v>
      </c>
      <c r="G4420" t="s">
        <v>61</v>
      </c>
      <c r="H4420">
        <v>1</v>
      </c>
      <c r="I4420">
        <v>0</v>
      </c>
      <c r="J4420">
        <v>0</v>
      </c>
      <c r="K4420">
        <v>1</v>
      </c>
      <c r="L4420" t="s">
        <v>36</v>
      </c>
      <c r="M4420" t="str">
        <f t="shared" si="311"/>
        <v>http://logeion.uchicago.edu/index.html#Dodonaeus</v>
      </c>
    </row>
    <row r="4421" spans="1:13" ht="15" customHeight="1" x14ac:dyDescent="0.2">
      <c r="A4421" t="s">
        <v>15230</v>
      </c>
      <c r="B4421" t="s">
        <v>59156</v>
      </c>
      <c r="C4421" t="str">
        <f t="shared" si="309"/>
        <v>dogma dogmatis n.</v>
      </c>
      <c r="D4421" t="str">
        <f t="shared" si="312"/>
        <v>dogma</v>
      </c>
      <c r="E4421" t="s">
        <v>59303</v>
      </c>
      <c r="F4421" t="s">
        <v>59303</v>
      </c>
      <c r="G4421" t="s">
        <v>346</v>
      </c>
      <c r="H4421">
        <v>6</v>
      </c>
      <c r="I4421">
        <v>0</v>
      </c>
      <c r="J4421">
        <v>0</v>
      </c>
      <c r="K4421">
        <v>0</v>
      </c>
      <c r="L4421" t="s">
        <v>19</v>
      </c>
      <c r="M4421" t="str">
        <f t="shared" si="311"/>
        <v>http://logeion.uchicago.edu/index.html#dogma</v>
      </c>
    </row>
    <row r="4422" spans="1:13" ht="15" customHeight="1" x14ac:dyDescent="0.2">
      <c r="A4422" t="s">
        <v>58866</v>
      </c>
      <c r="B4422" t="s">
        <v>61409</v>
      </c>
      <c r="C4422" t="str">
        <f t="shared" si="309"/>
        <v>dogmatizo –are –avi –atum</v>
      </c>
      <c r="D4422" t="str">
        <f t="shared" si="312"/>
        <v>dogmatizo</v>
      </c>
      <c r="E4422" t="s">
        <v>58656</v>
      </c>
      <c r="F4422" t="s">
        <v>58656</v>
      </c>
      <c r="G4422" t="s">
        <v>23</v>
      </c>
      <c r="I4422">
        <v>1</v>
      </c>
      <c r="L4422" t="s">
        <v>24</v>
      </c>
      <c r="M4422" t="str">
        <f t="shared" si="311"/>
        <v>http://logeion.uchicago.edu/index.html#dogmatizo</v>
      </c>
    </row>
    <row r="4423" spans="1:13" ht="15" customHeight="1" x14ac:dyDescent="0.2">
      <c r="A4423" t="s">
        <v>15231</v>
      </c>
      <c r="B4423" t="s">
        <v>15232</v>
      </c>
      <c r="C4423" t="str">
        <f t="shared" si="309"/>
        <v>Dolabella –ae m.</v>
      </c>
      <c r="D4423" t="str">
        <f t="shared" si="312"/>
        <v>Dolabella</v>
      </c>
      <c r="E4423" t="s">
        <v>15233</v>
      </c>
      <c r="F4423" t="s">
        <v>15233</v>
      </c>
      <c r="G4423" t="s">
        <v>76</v>
      </c>
      <c r="H4423">
        <v>1</v>
      </c>
      <c r="I4423">
        <v>0</v>
      </c>
      <c r="J4423">
        <v>0</v>
      </c>
      <c r="K4423">
        <v>1</v>
      </c>
      <c r="L4423" t="s">
        <v>19</v>
      </c>
      <c r="M4423" t="str">
        <f t="shared" si="311"/>
        <v>http://logeion.uchicago.edu/index.html#Dolabella</v>
      </c>
    </row>
    <row r="4424" spans="1:13" ht="15" customHeight="1" x14ac:dyDescent="0.2">
      <c r="A4424" t="s">
        <v>15236</v>
      </c>
      <c r="B4424" t="s">
        <v>15237</v>
      </c>
      <c r="C4424" t="str">
        <f t="shared" si="309"/>
        <v>doleo dolere dolui doliturus</v>
      </c>
      <c r="D4424" t="str">
        <f t="shared" si="312"/>
        <v>doleo</v>
      </c>
      <c r="E4424" t="s">
        <v>15238</v>
      </c>
      <c r="F4424" t="s">
        <v>15239</v>
      </c>
      <c r="G4424" t="s">
        <v>95</v>
      </c>
      <c r="I4424">
        <v>2</v>
      </c>
      <c r="J4424">
        <v>0</v>
      </c>
      <c r="K4424">
        <v>0</v>
      </c>
      <c r="L4424" t="s">
        <v>24</v>
      </c>
      <c r="M4424" t="str">
        <f t="shared" si="311"/>
        <v>http://logeion.uchicago.edu/index.html#doleo</v>
      </c>
    </row>
    <row r="4425" spans="1:13" ht="15" customHeight="1" x14ac:dyDescent="0.2">
      <c r="A4425" t="s">
        <v>15241</v>
      </c>
      <c r="B4425" t="s">
        <v>15242</v>
      </c>
      <c r="C4425" t="str">
        <f t="shared" si="309"/>
        <v>Dolichaon –onis m.</v>
      </c>
      <c r="D4425" t="str">
        <f t="shared" si="312"/>
        <v>Dolichaon</v>
      </c>
      <c r="E4425" t="s">
        <v>15243</v>
      </c>
      <c r="F4425" t="s">
        <v>15244</v>
      </c>
      <c r="G4425" t="s">
        <v>29</v>
      </c>
      <c r="H4425">
        <v>3</v>
      </c>
      <c r="I4425">
        <v>0</v>
      </c>
      <c r="J4425">
        <v>0</v>
      </c>
      <c r="K4425">
        <v>1</v>
      </c>
      <c r="L4425" t="s">
        <v>19</v>
      </c>
      <c r="M4425" t="str">
        <f t="shared" si="311"/>
        <v>http://logeion.uchicago.edu/index.html#Dolichaon</v>
      </c>
    </row>
    <row r="4426" spans="1:13" ht="15" customHeight="1" x14ac:dyDescent="0.2">
      <c r="A4426" t="s">
        <v>15247</v>
      </c>
      <c r="B4426" t="s">
        <v>15248</v>
      </c>
      <c r="C4426" t="str">
        <f t="shared" si="309"/>
        <v>dolium –i n.</v>
      </c>
      <c r="D4426" t="str">
        <f t="shared" si="312"/>
        <v>dolium</v>
      </c>
      <c r="E4426" t="s">
        <v>15249</v>
      </c>
      <c r="F4426" t="s">
        <v>15250</v>
      </c>
      <c r="G4426" t="s">
        <v>21</v>
      </c>
      <c r="H4426">
        <v>2</v>
      </c>
      <c r="I4426">
        <v>0</v>
      </c>
      <c r="J4426">
        <v>0</v>
      </c>
      <c r="K4426">
        <v>0</v>
      </c>
      <c r="L4426" t="s">
        <v>19</v>
      </c>
      <c r="M4426" t="str">
        <f t="shared" si="311"/>
        <v>http://logeion.uchicago.edu/index.html#dolium</v>
      </c>
    </row>
    <row r="4427" spans="1:13" ht="15" customHeight="1" x14ac:dyDescent="0.2">
      <c r="A4427" t="s">
        <v>15255</v>
      </c>
      <c r="B4427" t="s">
        <v>15256</v>
      </c>
      <c r="C4427" t="str">
        <f t="shared" si="309"/>
        <v>dolo –onis m.</v>
      </c>
      <c r="D4427" t="str">
        <f t="shared" si="312"/>
        <v>dolo</v>
      </c>
      <c r="E4427" t="s">
        <v>15257</v>
      </c>
      <c r="F4427" t="s">
        <v>15258</v>
      </c>
      <c r="G4427" t="s">
        <v>29</v>
      </c>
      <c r="H4427">
        <v>3</v>
      </c>
      <c r="I4427">
        <v>0</v>
      </c>
      <c r="J4427">
        <v>0</v>
      </c>
      <c r="K4427">
        <v>0</v>
      </c>
      <c r="L4427" t="s">
        <v>19</v>
      </c>
      <c r="M4427" t="str">
        <f t="shared" si="311"/>
        <v>http://logeion.uchicago.edu/index.html#dolo</v>
      </c>
    </row>
    <row r="4428" spans="1:13" ht="15" customHeight="1" x14ac:dyDescent="0.2">
      <c r="A4428" t="s">
        <v>15251</v>
      </c>
      <c r="B4428" t="s">
        <v>15252</v>
      </c>
      <c r="C4428" t="str">
        <f t="shared" si="309"/>
        <v>dolo dolare dolavi dolatus</v>
      </c>
      <c r="D4428" t="str">
        <f t="shared" si="312"/>
        <v>dolo</v>
      </c>
      <c r="E4428" t="s">
        <v>15253</v>
      </c>
      <c r="F4428" t="s">
        <v>15254</v>
      </c>
      <c r="G4428" t="s">
        <v>23</v>
      </c>
      <c r="I4428">
        <v>1</v>
      </c>
      <c r="J4428">
        <v>0</v>
      </c>
      <c r="K4428">
        <v>0</v>
      </c>
      <c r="L4428" t="s">
        <v>24</v>
      </c>
      <c r="M4428" t="str">
        <f t="shared" si="311"/>
        <v>http://logeion.uchicago.edu/index.html#dolo</v>
      </c>
    </row>
    <row r="4429" spans="1:13" ht="15" customHeight="1" x14ac:dyDescent="0.2">
      <c r="A4429" t="s">
        <v>15259</v>
      </c>
      <c r="B4429" t="s">
        <v>15260</v>
      </c>
      <c r="C4429" t="str">
        <f t="shared" si="309"/>
        <v>Dolon –onis m.</v>
      </c>
      <c r="D4429" t="str">
        <f t="shared" si="312"/>
        <v>Dolon</v>
      </c>
      <c r="E4429" t="s">
        <v>15261</v>
      </c>
      <c r="F4429" t="s">
        <v>15262</v>
      </c>
      <c r="G4429" t="s">
        <v>29</v>
      </c>
      <c r="H4429">
        <v>3</v>
      </c>
      <c r="I4429">
        <v>0</v>
      </c>
      <c r="J4429">
        <v>0</v>
      </c>
      <c r="K4429">
        <v>1</v>
      </c>
      <c r="L4429" t="s">
        <v>19</v>
      </c>
      <c r="M4429" t="str">
        <f t="shared" si="311"/>
        <v>http://logeion.uchicago.edu/index.html#Dolon</v>
      </c>
    </row>
    <row r="4430" spans="1:13" ht="15" customHeight="1" x14ac:dyDescent="0.2">
      <c r="A4430" t="s">
        <v>15263</v>
      </c>
      <c r="B4430" t="s">
        <v>15264</v>
      </c>
      <c r="C4430" t="str">
        <f t="shared" si="309"/>
        <v>Dolopes –um m.</v>
      </c>
      <c r="D4430" t="str">
        <f t="shared" si="312"/>
        <v>Dolopes</v>
      </c>
      <c r="E4430" t="s">
        <v>15265</v>
      </c>
      <c r="F4430" t="s">
        <v>15266</v>
      </c>
      <c r="G4430" t="s">
        <v>29</v>
      </c>
      <c r="H4430">
        <v>3</v>
      </c>
      <c r="I4430">
        <v>0</v>
      </c>
      <c r="J4430">
        <v>0</v>
      </c>
      <c r="K4430">
        <v>1</v>
      </c>
      <c r="L4430" t="s">
        <v>19</v>
      </c>
      <c r="M4430" t="str">
        <f t="shared" si="311"/>
        <v>http://logeion.uchicago.edu/index.html#Dolopes</v>
      </c>
    </row>
    <row r="4431" spans="1:13" ht="15" customHeight="1" x14ac:dyDescent="0.2">
      <c r="A4431" t="s">
        <v>15268</v>
      </c>
      <c r="B4431" t="s">
        <v>15269</v>
      </c>
      <c r="C4431" t="str">
        <f t="shared" si="309"/>
        <v>dolor doloris m.</v>
      </c>
      <c r="D4431" t="str">
        <f t="shared" si="312"/>
        <v>dolor</v>
      </c>
      <c r="E4431" t="s">
        <v>15270</v>
      </c>
      <c r="F4431" t="s">
        <v>15271</v>
      </c>
      <c r="G4431" t="s">
        <v>29</v>
      </c>
      <c r="H4431">
        <v>3</v>
      </c>
      <c r="I4431">
        <v>0</v>
      </c>
      <c r="J4431">
        <v>0</v>
      </c>
      <c r="K4431">
        <v>0</v>
      </c>
      <c r="L4431" t="s">
        <v>19</v>
      </c>
      <c r="M4431" t="str">
        <f t="shared" si="311"/>
        <v>http://logeion.uchicago.edu/index.html#dolor</v>
      </c>
    </row>
    <row r="4432" spans="1:13" ht="15" customHeight="1" x14ac:dyDescent="0.2">
      <c r="A4432" t="s">
        <v>15273</v>
      </c>
      <c r="B4432" t="s">
        <v>15274</v>
      </c>
      <c r="C4432" t="str">
        <f t="shared" si="309"/>
        <v>dolosus –a –um</v>
      </c>
      <c r="D4432" t="str">
        <f t="shared" si="312"/>
        <v>dolosus</v>
      </c>
      <c r="E4432" t="s">
        <v>15275</v>
      </c>
      <c r="F4432" t="s">
        <v>15276</v>
      </c>
      <c r="G4432" t="s">
        <v>61</v>
      </c>
      <c r="H4432">
        <v>1</v>
      </c>
      <c r="I4432">
        <v>0</v>
      </c>
      <c r="J4432">
        <v>0</v>
      </c>
      <c r="K4432">
        <v>0</v>
      </c>
      <c r="L4432" t="s">
        <v>36</v>
      </c>
      <c r="M4432" t="str">
        <f t="shared" si="311"/>
        <v>http://logeion.uchicago.edu/index.html#dolosus</v>
      </c>
    </row>
    <row r="4433" spans="1:13" ht="15" customHeight="1" x14ac:dyDescent="0.2">
      <c r="A4433" t="s">
        <v>15277</v>
      </c>
      <c r="B4433" t="s">
        <v>15278</v>
      </c>
      <c r="C4433" t="str">
        <f t="shared" si="309"/>
        <v>dolus doli m.</v>
      </c>
      <c r="D4433" t="str">
        <f t="shared" si="312"/>
        <v>dolus</v>
      </c>
      <c r="E4433" t="s">
        <v>15279</v>
      </c>
      <c r="F4433" t="s">
        <v>15280</v>
      </c>
      <c r="G4433" t="s">
        <v>21</v>
      </c>
      <c r="H4433">
        <v>2</v>
      </c>
      <c r="I4433">
        <v>0</v>
      </c>
      <c r="J4433">
        <v>0</v>
      </c>
      <c r="K4433">
        <v>0</v>
      </c>
      <c r="L4433" t="s">
        <v>19</v>
      </c>
      <c r="M4433" t="str">
        <f t="shared" si="311"/>
        <v>http://logeion.uchicago.edu/index.html#dolus</v>
      </c>
    </row>
    <row r="4434" spans="1:13" ht="15" customHeight="1" x14ac:dyDescent="0.2">
      <c r="A4434" t="s">
        <v>56829</v>
      </c>
      <c r="B4434" t="s">
        <v>59576</v>
      </c>
      <c r="C4434" t="str">
        <f t="shared" si="309"/>
        <v>domefactus or domifactus –a –um</v>
      </c>
      <c r="D4434" t="str">
        <f t="shared" ref="D4434:D4456" si="313">IF(ISBLANK(B4434),0,LEFT( C4434, FIND( " ", C4434 ) - 1 ))</f>
        <v>domefactus</v>
      </c>
      <c r="E4434" t="s">
        <v>59577</v>
      </c>
      <c r="F4434" t="s">
        <v>59577</v>
      </c>
      <c r="G4434" t="s">
        <v>61</v>
      </c>
      <c r="H4434">
        <v>1</v>
      </c>
      <c r="L4434" t="s">
        <v>36</v>
      </c>
      <c r="M4434" t="str">
        <f t="shared" si="311"/>
        <v>http://logeion.uchicago.edu/index.html#domefactus</v>
      </c>
    </row>
    <row r="4435" spans="1:13" ht="15" customHeight="1" x14ac:dyDescent="0.2">
      <c r="A4435" t="s">
        <v>15283</v>
      </c>
      <c r="B4435" t="s">
        <v>15284</v>
      </c>
      <c r="C4435" t="str">
        <f t="shared" si="309"/>
        <v>domesticus –a –um</v>
      </c>
      <c r="D4435" t="str">
        <f t="shared" si="313"/>
        <v>domesticus</v>
      </c>
      <c r="E4435" t="s">
        <v>15285</v>
      </c>
      <c r="F4435" t="s">
        <v>15285</v>
      </c>
      <c r="G4435" t="s">
        <v>61</v>
      </c>
      <c r="H4435">
        <v>1</v>
      </c>
      <c r="I4435">
        <v>0</v>
      </c>
      <c r="J4435">
        <v>0</v>
      </c>
      <c r="K4435">
        <v>0</v>
      </c>
      <c r="L4435" t="s">
        <v>36</v>
      </c>
      <c r="M4435" t="str">
        <f t="shared" si="311"/>
        <v>http://logeion.uchicago.edu/index.html#domesticus</v>
      </c>
    </row>
    <row r="4436" spans="1:13" ht="15" customHeight="1" x14ac:dyDescent="0.2">
      <c r="A4436" t="s">
        <v>15282</v>
      </c>
      <c r="B4436" t="s">
        <v>55671</v>
      </c>
      <c r="C4436" t="str">
        <f t="shared" si="309"/>
        <v>domesticus –i m. (usually plural)</v>
      </c>
      <c r="D4436" t="str">
        <f t="shared" si="313"/>
        <v>domesticus</v>
      </c>
      <c r="E4436" t="s">
        <v>55331</v>
      </c>
      <c r="F4436" t="s">
        <v>55331</v>
      </c>
      <c r="G4436" t="s">
        <v>21</v>
      </c>
      <c r="H4436">
        <v>2</v>
      </c>
      <c r="I4436">
        <v>0</v>
      </c>
      <c r="J4436">
        <v>0</v>
      </c>
      <c r="K4436">
        <v>0</v>
      </c>
      <c r="L4436" t="s">
        <v>19</v>
      </c>
      <c r="M4436" t="str">
        <f t="shared" si="311"/>
        <v>http://logeion.uchicago.edu/index.html#domesticus</v>
      </c>
    </row>
    <row r="4437" spans="1:13" ht="15" customHeight="1" x14ac:dyDescent="0.2">
      <c r="A4437" t="s">
        <v>15286</v>
      </c>
      <c r="B4437" t="s">
        <v>15287</v>
      </c>
      <c r="C4437" t="str">
        <f t="shared" si="309"/>
        <v>domicilium –ii n.</v>
      </c>
      <c r="D4437" t="str">
        <f t="shared" si="313"/>
        <v>domicilium</v>
      </c>
      <c r="E4437" t="s">
        <v>15288</v>
      </c>
      <c r="F4437" t="s">
        <v>15288</v>
      </c>
      <c r="G4437" t="s">
        <v>21</v>
      </c>
      <c r="H4437">
        <v>2</v>
      </c>
      <c r="I4437">
        <v>0</v>
      </c>
      <c r="J4437">
        <v>0</v>
      </c>
      <c r="K4437">
        <v>0</v>
      </c>
      <c r="L4437" t="s">
        <v>19</v>
      </c>
      <c r="M4437" t="str">
        <f t="shared" si="311"/>
        <v>http://logeion.uchicago.edu/index.html#domicilium</v>
      </c>
    </row>
    <row r="4438" spans="1:13" ht="15" customHeight="1" x14ac:dyDescent="0.2">
      <c r="A4438" t="s">
        <v>15289</v>
      </c>
      <c r="B4438" t="s">
        <v>15290</v>
      </c>
      <c r="C4438" t="str">
        <f t="shared" si="309"/>
        <v>domina dominae f.</v>
      </c>
      <c r="D4438" t="str">
        <f t="shared" si="313"/>
        <v>domina</v>
      </c>
      <c r="E4438" t="s">
        <v>15291</v>
      </c>
      <c r="F4438" t="s">
        <v>15292</v>
      </c>
      <c r="G4438" t="s">
        <v>76</v>
      </c>
      <c r="H4438">
        <v>1</v>
      </c>
      <c r="I4438">
        <v>0</v>
      </c>
      <c r="J4438">
        <v>0</v>
      </c>
      <c r="K4438">
        <v>0</v>
      </c>
      <c r="L4438" t="s">
        <v>19</v>
      </c>
      <c r="M4438" t="str">
        <f t="shared" si="311"/>
        <v>http://logeion.uchicago.edu/index.html#domina</v>
      </c>
    </row>
    <row r="4439" spans="1:13" ht="15" customHeight="1" x14ac:dyDescent="0.2">
      <c r="A4439" t="s">
        <v>15295</v>
      </c>
      <c r="B4439" t="s">
        <v>15296</v>
      </c>
      <c r="C4439" t="str">
        <f t="shared" ref="C4439:C4502" si="314">SUBSTITUTE(SUBSTITUTE(SUBSTITUTE(SUBSTITUTE(SUBSTITUTE(SUBSTITUTE(SUBSTITUTE(SUBSTITUTE(SUBSTITUTE(SUBSTITUTE(SUBSTITUTE(B4439, "ā", "a"), "ē", "e"), "ī", "i"), "ō", "o"), "ū", "u"), "ȳ", "y"), "Ā", "A"), "Ē", "E"), "Ī", "I"), "Ō", "O"), "Ū", "U")</f>
        <v>dominatio –onis f.</v>
      </c>
      <c r="D4439" t="str">
        <f t="shared" si="313"/>
        <v>dominatio</v>
      </c>
      <c r="E4439" t="s">
        <v>15297</v>
      </c>
      <c r="F4439" t="s">
        <v>15298</v>
      </c>
      <c r="G4439" t="s">
        <v>29</v>
      </c>
      <c r="H4439">
        <v>3</v>
      </c>
      <c r="I4439">
        <v>0</v>
      </c>
      <c r="J4439">
        <v>0</v>
      </c>
      <c r="K4439">
        <v>0</v>
      </c>
      <c r="L4439" t="s">
        <v>19</v>
      </c>
      <c r="M4439" t="str">
        <f t="shared" si="311"/>
        <v>http://logeion.uchicago.edu/index.html#dominatio</v>
      </c>
    </row>
    <row r="4440" spans="1:13" ht="15" customHeight="1" x14ac:dyDescent="0.2">
      <c r="A4440" t="s">
        <v>15299</v>
      </c>
      <c r="B4440" t="s">
        <v>56125</v>
      </c>
      <c r="C4440" t="str">
        <f t="shared" si="314"/>
        <v>dominator –oris m.</v>
      </c>
      <c r="D4440" t="str">
        <f t="shared" si="313"/>
        <v>dominator</v>
      </c>
      <c r="E4440" t="s">
        <v>56126</v>
      </c>
      <c r="F4440" t="s">
        <v>56126</v>
      </c>
      <c r="G4440" t="s">
        <v>29</v>
      </c>
      <c r="H4440">
        <v>3</v>
      </c>
      <c r="I4440">
        <v>0</v>
      </c>
      <c r="J4440">
        <v>0</v>
      </c>
      <c r="K4440">
        <v>0</v>
      </c>
      <c r="L4440" t="s">
        <v>19</v>
      </c>
      <c r="M4440" t="str">
        <f t="shared" si="311"/>
        <v>http://logeion.uchicago.edu/index.html#dominator</v>
      </c>
    </row>
    <row r="4441" spans="1:13" ht="15" customHeight="1" x14ac:dyDescent="0.2">
      <c r="A4441" t="s">
        <v>15302</v>
      </c>
      <c r="B4441" t="s">
        <v>59157</v>
      </c>
      <c r="C4441" t="str">
        <f t="shared" si="314"/>
        <v>dominicus –i m.</v>
      </c>
      <c r="D4441" t="str">
        <f t="shared" si="313"/>
        <v>dominicus</v>
      </c>
      <c r="E4441" t="s">
        <v>59304</v>
      </c>
      <c r="F4441" t="s">
        <v>59305</v>
      </c>
      <c r="G4441" t="s">
        <v>61</v>
      </c>
      <c r="H4441">
        <v>1</v>
      </c>
      <c r="I4441">
        <v>0</v>
      </c>
      <c r="J4441">
        <v>0</v>
      </c>
      <c r="K4441">
        <v>0</v>
      </c>
      <c r="L4441" t="s">
        <v>36</v>
      </c>
      <c r="M4441" t="str">
        <f t="shared" si="311"/>
        <v>http://logeion.uchicago.edu/index.html#dominicus</v>
      </c>
    </row>
    <row r="4442" spans="1:13" ht="15" customHeight="1" x14ac:dyDescent="0.2">
      <c r="A4442" t="s">
        <v>15303</v>
      </c>
      <c r="B4442" t="s">
        <v>15304</v>
      </c>
      <c r="C4442" t="str">
        <f t="shared" si="314"/>
        <v>dominium –i n.</v>
      </c>
      <c r="D4442" t="str">
        <f t="shared" si="313"/>
        <v>dominium</v>
      </c>
      <c r="E4442" t="s">
        <v>15305</v>
      </c>
      <c r="F4442" t="s">
        <v>15306</v>
      </c>
      <c r="G4442" t="s">
        <v>21</v>
      </c>
      <c r="H4442">
        <v>2</v>
      </c>
      <c r="I4442">
        <v>0</v>
      </c>
      <c r="J4442">
        <v>0</v>
      </c>
      <c r="K4442">
        <v>0</v>
      </c>
      <c r="L4442" t="s">
        <v>19</v>
      </c>
      <c r="M4442" t="str">
        <f t="shared" si="311"/>
        <v>http://logeion.uchicago.edu/index.html#dominium</v>
      </c>
    </row>
    <row r="4443" spans="1:13" ht="15" customHeight="1" x14ac:dyDescent="0.2">
      <c r="A4443" t="s">
        <v>15307</v>
      </c>
      <c r="B4443" t="s">
        <v>15308</v>
      </c>
      <c r="C4443" t="str">
        <f t="shared" si="314"/>
        <v xml:space="preserve">dominor dominari dominatus </v>
      </c>
      <c r="D4443" t="str">
        <f t="shared" si="313"/>
        <v>dominor</v>
      </c>
      <c r="E4443" t="s">
        <v>15309</v>
      </c>
      <c r="F4443" t="s">
        <v>15310</v>
      </c>
      <c r="G4443" t="s">
        <v>170</v>
      </c>
      <c r="I4443">
        <v>1</v>
      </c>
      <c r="J4443">
        <v>0</v>
      </c>
      <c r="K4443">
        <v>0</v>
      </c>
      <c r="L4443" t="s">
        <v>24</v>
      </c>
      <c r="M4443" t="str">
        <f t="shared" si="311"/>
        <v>http://logeion.uchicago.edu/index.html#dominor</v>
      </c>
    </row>
    <row r="4444" spans="1:13" ht="15" customHeight="1" x14ac:dyDescent="0.2">
      <c r="A4444" t="s">
        <v>15311</v>
      </c>
      <c r="B4444" t="s">
        <v>15312</v>
      </c>
      <c r="C4444" t="str">
        <f t="shared" si="314"/>
        <v>dominus domini m.</v>
      </c>
      <c r="D4444" t="str">
        <f t="shared" si="313"/>
        <v>dominus</v>
      </c>
      <c r="E4444" t="s">
        <v>15313</v>
      </c>
      <c r="F4444" t="s">
        <v>15314</v>
      </c>
      <c r="G4444" t="s">
        <v>21</v>
      </c>
      <c r="H4444">
        <v>2</v>
      </c>
      <c r="I4444">
        <v>0</v>
      </c>
      <c r="J4444">
        <v>0</v>
      </c>
      <c r="K4444">
        <v>0</v>
      </c>
      <c r="L4444" t="s">
        <v>19</v>
      </c>
      <c r="M4444" t="str">
        <f t="shared" si="311"/>
        <v>http://logeion.uchicago.edu/index.html#dominus</v>
      </c>
    </row>
    <row r="4445" spans="1:13" ht="15" customHeight="1" x14ac:dyDescent="0.2">
      <c r="A4445" t="s">
        <v>15315</v>
      </c>
      <c r="B4445" t="s">
        <v>15316</v>
      </c>
      <c r="C4445" t="str">
        <f t="shared" si="314"/>
        <v>Domitia –ae f.</v>
      </c>
      <c r="D4445" t="str">
        <f t="shared" si="313"/>
        <v>Domitia</v>
      </c>
      <c r="E4445" t="s">
        <v>15317</v>
      </c>
      <c r="F4445" t="s">
        <v>15317</v>
      </c>
      <c r="G4445" t="s">
        <v>76</v>
      </c>
      <c r="H4445">
        <v>1</v>
      </c>
      <c r="I4445">
        <v>0</v>
      </c>
      <c r="J4445">
        <v>0</v>
      </c>
      <c r="K4445">
        <v>1</v>
      </c>
      <c r="L4445" t="s">
        <v>19</v>
      </c>
      <c r="M4445" t="str">
        <f t="shared" si="311"/>
        <v>http://logeion.uchicago.edu/index.html#Domitia</v>
      </c>
    </row>
    <row r="4446" spans="1:13" ht="15" customHeight="1" x14ac:dyDescent="0.2">
      <c r="A4446" t="s">
        <v>15318</v>
      </c>
      <c r="B4446" t="s">
        <v>15319</v>
      </c>
      <c r="C4446" t="str">
        <f t="shared" si="314"/>
        <v>Domitianus –i m.</v>
      </c>
      <c r="D4446" t="str">
        <f t="shared" si="313"/>
        <v>Domitianus</v>
      </c>
      <c r="E4446" t="s">
        <v>15320</v>
      </c>
      <c r="F4446" t="s">
        <v>15320</v>
      </c>
      <c r="G4446" t="s">
        <v>21</v>
      </c>
      <c r="H4446">
        <v>2</v>
      </c>
      <c r="I4446">
        <v>0</v>
      </c>
      <c r="J4446">
        <v>0</v>
      </c>
      <c r="K4446">
        <v>1</v>
      </c>
      <c r="L4446" t="s">
        <v>19</v>
      </c>
      <c r="M4446" t="str">
        <f t="shared" si="311"/>
        <v>http://logeion.uchicago.edu/index.html#Domitianus</v>
      </c>
    </row>
    <row r="4447" spans="1:13" ht="15" customHeight="1" x14ac:dyDescent="0.2">
      <c r="A4447" t="s">
        <v>15321</v>
      </c>
      <c r="B4447" t="s">
        <v>15322</v>
      </c>
      <c r="C4447" t="str">
        <f t="shared" si="314"/>
        <v>Domitius –ii m.</v>
      </c>
      <c r="D4447" t="str">
        <f t="shared" si="313"/>
        <v>Domitius</v>
      </c>
      <c r="E4447" t="s">
        <v>15323</v>
      </c>
      <c r="F4447" t="s">
        <v>15324</v>
      </c>
      <c r="G4447" t="s">
        <v>21</v>
      </c>
      <c r="H4447">
        <v>2</v>
      </c>
      <c r="I4447">
        <v>0</v>
      </c>
      <c r="J4447">
        <v>0</v>
      </c>
      <c r="K4447">
        <v>1</v>
      </c>
      <c r="L4447" t="s">
        <v>19</v>
      </c>
      <c r="M4447" t="str">
        <f t="shared" si="311"/>
        <v>http://logeion.uchicago.edu/index.html#Domitius</v>
      </c>
    </row>
    <row r="4448" spans="1:13" ht="15" customHeight="1" x14ac:dyDescent="0.2">
      <c r="A4448" t="s">
        <v>15325</v>
      </c>
      <c r="B4448" t="s">
        <v>15326</v>
      </c>
      <c r="C4448" t="str">
        <f t="shared" si="314"/>
        <v>domito domitare domitavi domitatus</v>
      </c>
      <c r="D4448" t="str">
        <f t="shared" si="313"/>
        <v>domito</v>
      </c>
      <c r="E4448" t="s">
        <v>15327</v>
      </c>
      <c r="F4448" t="s">
        <v>15328</v>
      </c>
      <c r="G4448" t="s">
        <v>23</v>
      </c>
      <c r="I4448">
        <v>1</v>
      </c>
      <c r="J4448">
        <v>0</v>
      </c>
      <c r="K4448">
        <v>0</v>
      </c>
      <c r="L4448" t="s">
        <v>24</v>
      </c>
      <c r="M4448" t="str">
        <f t="shared" si="311"/>
        <v>http://logeion.uchicago.edu/index.html#domito</v>
      </c>
    </row>
    <row r="4449" spans="1:13" ht="15" customHeight="1" x14ac:dyDescent="0.2">
      <c r="A4449" t="s">
        <v>15329</v>
      </c>
      <c r="B4449" t="s">
        <v>15330</v>
      </c>
      <c r="C4449" t="str">
        <f t="shared" si="314"/>
        <v>domitor –oris m.</v>
      </c>
      <c r="D4449" t="str">
        <f t="shared" si="313"/>
        <v>domitor</v>
      </c>
      <c r="E4449" t="s">
        <v>15331</v>
      </c>
      <c r="F4449" t="s">
        <v>15332</v>
      </c>
      <c r="G4449" t="s">
        <v>29</v>
      </c>
      <c r="H4449">
        <v>3</v>
      </c>
      <c r="I4449">
        <v>0</v>
      </c>
      <c r="J4449">
        <v>0</v>
      </c>
      <c r="K4449">
        <v>0</v>
      </c>
      <c r="L4449" t="s">
        <v>19</v>
      </c>
      <c r="M4449" t="str">
        <f t="shared" si="311"/>
        <v>http://logeion.uchicago.edu/index.html#domitor</v>
      </c>
    </row>
    <row r="4450" spans="1:13" ht="15" customHeight="1" x14ac:dyDescent="0.2">
      <c r="A4450" t="s">
        <v>15333</v>
      </c>
      <c r="B4450" t="s">
        <v>15334</v>
      </c>
      <c r="C4450" t="str">
        <f t="shared" si="314"/>
        <v>domitrix –icis f.</v>
      </c>
      <c r="D4450" t="str">
        <f t="shared" si="313"/>
        <v>domitrix</v>
      </c>
      <c r="E4450" t="s">
        <v>15335</v>
      </c>
      <c r="F4450" t="s">
        <v>15336</v>
      </c>
      <c r="G4450" t="s">
        <v>29</v>
      </c>
      <c r="H4450">
        <v>3</v>
      </c>
      <c r="I4450">
        <v>0</v>
      </c>
      <c r="J4450">
        <v>0</v>
      </c>
      <c r="K4450">
        <v>0</v>
      </c>
      <c r="L4450" t="s">
        <v>19</v>
      </c>
      <c r="M4450" t="str">
        <f t="shared" si="311"/>
        <v>http://logeion.uchicago.edu/index.html#domitrix</v>
      </c>
    </row>
    <row r="4451" spans="1:13" ht="15" customHeight="1" x14ac:dyDescent="0.2">
      <c r="A4451" t="s">
        <v>15340</v>
      </c>
      <c r="B4451" t="s">
        <v>15341</v>
      </c>
      <c r="C4451" t="str">
        <f t="shared" si="314"/>
        <v>domo domare domui domitus</v>
      </c>
      <c r="D4451" t="str">
        <f t="shared" si="313"/>
        <v>domo</v>
      </c>
      <c r="E4451" t="s">
        <v>15342</v>
      </c>
      <c r="F4451" t="s">
        <v>15342</v>
      </c>
      <c r="G4451" t="s">
        <v>23</v>
      </c>
      <c r="I4451">
        <v>1</v>
      </c>
      <c r="J4451">
        <v>0</v>
      </c>
      <c r="K4451">
        <v>0</v>
      </c>
      <c r="L4451" t="s">
        <v>24</v>
      </c>
      <c r="M4451" t="str">
        <f t="shared" ref="M4451:M4514" si="315">"http://logeion.uchicago.edu/index.html#"&amp;D4451</f>
        <v>http://logeion.uchicago.edu/index.html#domo</v>
      </c>
    </row>
    <row r="4452" spans="1:13" ht="15" customHeight="1" x14ac:dyDescent="0.2">
      <c r="A4452" t="s">
        <v>15344</v>
      </c>
      <c r="B4452" t="s">
        <v>15345</v>
      </c>
      <c r="C4452" t="str">
        <f t="shared" si="314"/>
        <v>domus domi f.</v>
      </c>
      <c r="D4452" t="str">
        <f t="shared" si="313"/>
        <v>domus</v>
      </c>
      <c r="E4452" t="s">
        <v>15346</v>
      </c>
      <c r="F4452" t="s">
        <v>15346</v>
      </c>
      <c r="G4452" t="s">
        <v>43</v>
      </c>
      <c r="H4452">
        <v>6</v>
      </c>
      <c r="I4452">
        <v>0</v>
      </c>
      <c r="J4452">
        <v>0</v>
      </c>
      <c r="K4452">
        <v>0</v>
      </c>
      <c r="L4452" t="s">
        <v>19</v>
      </c>
      <c r="M4452" t="str">
        <f t="shared" si="315"/>
        <v>http://logeion.uchicago.edu/index.html#domus</v>
      </c>
    </row>
    <row r="4453" spans="1:13" ht="15" customHeight="1" x14ac:dyDescent="0.2">
      <c r="A4453" t="s">
        <v>53356</v>
      </c>
      <c r="B4453" t="s">
        <v>53980</v>
      </c>
      <c r="C4453" t="str">
        <f t="shared" si="314"/>
        <v>domusio –onis f.</v>
      </c>
      <c r="D4453" t="str">
        <f t="shared" si="313"/>
        <v>domusio</v>
      </c>
      <c r="E4453" t="s">
        <v>53357</v>
      </c>
      <c r="F4453" t="s">
        <v>53357</v>
      </c>
      <c r="G4453" t="s">
        <v>29</v>
      </c>
      <c r="H4453">
        <v>3</v>
      </c>
      <c r="I4453">
        <v>0</v>
      </c>
      <c r="J4453">
        <v>0</v>
      </c>
      <c r="K4453">
        <v>0</v>
      </c>
      <c r="L4453" t="s">
        <v>19</v>
      </c>
      <c r="M4453" t="str">
        <f t="shared" si="315"/>
        <v>http://logeion.uchicago.edu/index.html#domusio</v>
      </c>
    </row>
    <row r="4454" spans="1:13" ht="15" customHeight="1" x14ac:dyDescent="0.2">
      <c r="A4454" t="s">
        <v>15347</v>
      </c>
      <c r="B4454" t="s">
        <v>15348</v>
      </c>
      <c r="C4454" t="str">
        <f t="shared" si="314"/>
        <v>donarium –i n.</v>
      </c>
      <c r="D4454" t="str">
        <f t="shared" si="313"/>
        <v>donarium</v>
      </c>
      <c r="E4454" t="s">
        <v>15349</v>
      </c>
      <c r="F4454" t="s">
        <v>15350</v>
      </c>
      <c r="G4454" t="s">
        <v>21</v>
      </c>
      <c r="H4454">
        <v>2</v>
      </c>
      <c r="I4454">
        <v>0</v>
      </c>
      <c r="J4454">
        <v>0</v>
      </c>
      <c r="K4454">
        <v>0</v>
      </c>
      <c r="L4454" t="s">
        <v>19</v>
      </c>
      <c r="M4454" t="str">
        <f t="shared" si="315"/>
        <v>http://logeion.uchicago.edu/index.html#donarium</v>
      </c>
    </row>
    <row r="4455" spans="1:13" ht="15" customHeight="1" x14ac:dyDescent="0.2">
      <c r="A4455" t="s">
        <v>15351</v>
      </c>
      <c r="B4455" t="s">
        <v>15348</v>
      </c>
      <c r="C4455" t="str">
        <f t="shared" si="314"/>
        <v>donarium –i n.</v>
      </c>
      <c r="D4455" t="str">
        <f t="shared" si="313"/>
        <v>donarium</v>
      </c>
      <c r="E4455" t="s">
        <v>3916</v>
      </c>
      <c r="F4455" t="s">
        <v>15350</v>
      </c>
      <c r="G4455" t="s">
        <v>21</v>
      </c>
      <c r="H4455">
        <v>2</v>
      </c>
      <c r="I4455">
        <v>0</v>
      </c>
      <c r="J4455">
        <v>0</v>
      </c>
      <c r="K4455">
        <v>0</v>
      </c>
      <c r="L4455" t="s">
        <v>19</v>
      </c>
      <c r="M4455" t="str">
        <f t="shared" si="315"/>
        <v>http://logeion.uchicago.edu/index.html#donarium</v>
      </c>
    </row>
    <row r="4456" spans="1:13" ht="15" customHeight="1" x14ac:dyDescent="0.2">
      <c r="A4456" t="s">
        <v>15354</v>
      </c>
      <c r="B4456" t="s">
        <v>57773</v>
      </c>
      <c r="C4456" t="str">
        <f t="shared" si="314"/>
        <v>donativum –i n.</v>
      </c>
      <c r="D4456" t="str">
        <f t="shared" si="313"/>
        <v>donativum</v>
      </c>
      <c r="E4456" t="s">
        <v>57203</v>
      </c>
      <c r="F4456" t="s">
        <v>57202</v>
      </c>
      <c r="G4456" t="s">
        <v>21</v>
      </c>
      <c r="H4456">
        <v>2</v>
      </c>
      <c r="I4456">
        <v>0</v>
      </c>
      <c r="J4456">
        <v>0</v>
      </c>
      <c r="K4456">
        <v>0</v>
      </c>
      <c r="L4456" t="s">
        <v>19</v>
      </c>
      <c r="M4456" t="str">
        <f t="shared" si="315"/>
        <v>http://logeion.uchicago.edu/index.html#donativum</v>
      </c>
    </row>
    <row r="4457" spans="1:13" ht="15" customHeight="1" x14ac:dyDescent="0.2">
      <c r="A4457" t="s">
        <v>15356</v>
      </c>
      <c r="B4457" t="s">
        <v>15357</v>
      </c>
      <c r="C4457" t="str">
        <f t="shared" si="314"/>
        <v>donec</v>
      </c>
      <c r="D4457" t="s">
        <v>15357</v>
      </c>
      <c r="E4457" t="s">
        <v>15358</v>
      </c>
      <c r="F4457" t="s">
        <v>15359</v>
      </c>
      <c r="G4457" t="s">
        <v>3461</v>
      </c>
      <c r="I4457">
        <v>0</v>
      </c>
      <c r="J4457">
        <v>0</v>
      </c>
      <c r="K4457">
        <v>0</v>
      </c>
      <c r="L4457" t="s">
        <v>339</v>
      </c>
      <c r="M4457" t="str">
        <f t="shared" si="315"/>
        <v>http://logeion.uchicago.edu/index.html#dōnec</v>
      </c>
    </row>
    <row r="4458" spans="1:13" ht="15" customHeight="1" x14ac:dyDescent="0.2">
      <c r="A4458" t="s">
        <v>15337</v>
      </c>
      <c r="B4458" t="s">
        <v>15338</v>
      </c>
      <c r="C4458" t="str">
        <f t="shared" si="314"/>
        <v>Donnotaurus –i m.</v>
      </c>
      <c r="D4458" t="str">
        <f t="shared" ref="D4458:D4489" si="316">IF(ISBLANK(B4458),0,LEFT( C4458, FIND( " ", C4458 ) - 1 ))</f>
        <v>Donnotaurus</v>
      </c>
      <c r="E4458" t="s">
        <v>15339</v>
      </c>
      <c r="F4458" t="s">
        <v>15339</v>
      </c>
      <c r="G4458" t="s">
        <v>21</v>
      </c>
      <c r="H4458">
        <v>2</v>
      </c>
      <c r="I4458">
        <v>0</v>
      </c>
      <c r="J4458">
        <v>0</v>
      </c>
      <c r="K4458">
        <v>1</v>
      </c>
      <c r="L4458" t="s">
        <v>19</v>
      </c>
      <c r="M4458" t="str">
        <f t="shared" si="315"/>
        <v>http://logeion.uchicago.edu/index.html#Donnotaurus</v>
      </c>
    </row>
    <row r="4459" spans="1:13" ht="15" customHeight="1" x14ac:dyDescent="0.2">
      <c r="A4459" t="s">
        <v>15360</v>
      </c>
      <c r="B4459" t="s">
        <v>15361</v>
      </c>
      <c r="C4459" t="str">
        <f t="shared" si="314"/>
        <v>dono donare donavi donatus</v>
      </c>
      <c r="D4459" t="str">
        <f t="shared" si="316"/>
        <v>dono</v>
      </c>
      <c r="E4459" t="s">
        <v>57205</v>
      </c>
      <c r="F4459" t="s">
        <v>57204</v>
      </c>
      <c r="G4459" t="s">
        <v>23</v>
      </c>
      <c r="I4459">
        <v>1</v>
      </c>
      <c r="J4459">
        <v>0</v>
      </c>
      <c r="K4459">
        <v>0</v>
      </c>
      <c r="L4459" t="s">
        <v>24</v>
      </c>
      <c r="M4459" t="str">
        <f t="shared" si="315"/>
        <v>http://logeion.uchicago.edu/index.html#dono</v>
      </c>
    </row>
    <row r="4460" spans="1:13" ht="15" customHeight="1" x14ac:dyDescent="0.2">
      <c r="A4460" t="s">
        <v>15362</v>
      </c>
      <c r="B4460" t="s">
        <v>15363</v>
      </c>
      <c r="C4460" t="str">
        <f t="shared" si="314"/>
        <v>donum doni n.</v>
      </c>
      <c r="D4460" t="str">
        <f t="shared" si="316"/>
        <v>donum</v>
      </c>
      <c r="E4460" t="s">
        <v>15364</v>
      </c>
      <c r="F4460" t="s">
        <v>15364</v>
      </c>
      <c r="G4460" t="s">
        <v>21</v>
      </c>
      <c r="H4460">
        <v>2</v>
      </c>
      <c r="I4460">
        <v>0</v>
      </c>
      <c r="J4460">
        <v>0</v>
      </c>
      <c r="K4460">
        <v>0</v>
      </c>
      <c r="L4460" t="s">
        <v>19</v>
      </c>
      <c r="M4460" t="str">
        <f t="shared" si="315"/>
        <v>http://logeion.uchicago.edu/index.html#donum</v>
      </c>
    </row>
    <row r="4461" spans="1:13" ht="15" customHeight="1" x14ac:dyDescent="0.2">
      <c r="A4461" t="s">
        <v>15365</v>
      </c>
      <c r="B4461" t="s">
        <v>15366</v>
      </c>
      <c r="C4461" t="str">
        <f t="shared" si="314"/>
        <v>Donusa –ae f.</v>
      </c>
      <c r="D4461" t="str">
        <f t="shared" si="316"/>
        <v>Donusa</v>
      </c>
      <c r="E4461" t="s">
        <v>15367</v>
      </c>
      <c r="F4461" t="s">
        <v>15368</v>
      </c>
      <c r="G4461" t="s">
        <v>76</v>
      </c>
      <c r="H4461">
        <v>1</v>
      </c>
      <c r="I4461">
        <v>0</v>
      </c>
      <c r="J4461">
        <v>0</v>
      </c>
      <c r="K4461">
        <v>1</v>
      </c>
      <c r="L4461" t="s">
        <v>19</v>
      </c>
      <c r="M4461" t="str">
        <f t="shared" si="315"/>
        <v>http://logeion.uchicago.edu/index.html#Donusa</v>
      </c>
    </row>
    <row r="4462" spans="1:13" ht="15" customHeight="1" x14ac:dyDescent="0.2">
      <c r="A4462" t="s">
        <v>15370</v>
      </c>
      <c r="B4462" t="s">
        <v>15371</v>
      </c>
      <c r="C4462" t="str">
        <f t="shared" si="314"/>
        <v>Dorceus –i m.</v>
      </c>
      <c r="D4462" t="str">
        <f t="shared" si="316"/>
        <v>Dorceus</v>
      </c>
      <c r="E4462" t="s">
        <v>15372</v>
      </c>
      <c r="F4462" t="s">
        <v>15373</v>
      </c>
      <c r="G4462" t="s">
        <v>21</v>
      </c>
      <c r="H4462">
        <v>2</v>
      </c>
      <c r="I4462">
        <v>0</v>
      </c>
      <c r="J4462">
        <v>0</v>
      </c>
      <c r="K4462">
        <v>1</v>
      </c>
      <c r="L4462" t="s">
        <v>19</v>
      </c>
      <c r="M4462" t="str">
        <f t="shared" si="315"/>
        <v>http://logeion.uchicago.edu/index.html#Dorceus</v>
      </c>
    </row>
    <row r="4463" spans="1:13" ht="15" customHeight="1" x14ac:dyDescent="0.2">
      <c r="A4463" t="s">
        <v>15375</v>
      </c>
      <c r="B4463" t="s">
        <v>15376</v>
      </c>
      <c r="C4463" t="str">
        <f t="shared" si="314"/>
        <v>Doricus –a –um</v>
      </c>
      <c r="D4463" t="str">
        <f t="shared" si="316"/>
        <v>Doricus</v>
      </c>
      <c r="E4463" t="s">
        <v>15377</v>
      </c>
      <c r="F4463" t="s">
        <v>15378</v>
      </c>
      <c r="G4463" t="s">
        <v>61</v>
      </c>
      <c r="H4463">
        <v>1</v>
      </c>
      <c r="I4463">
        <v>0</v>
      </c>
      <c r="J4463">
        <v>0</v>
      </c>
      <c r="K4463">
        <v>1</v>
      </c>
      <c r="L4463" t="s">
        <v>36</v>
      </c>
      <c r="M4463" t="str">
        <f t="shared" si="315"/>
        <v>http://logeion.uchicago.edu/index.html#Doricus</v>
      </c>
    </row>
    <row r="4464" spans="1:13" ht="15" customHeight="1" x14ac:dyDescent="0.2">
      <c r="A4464" t="s">
        <v>15379</v>
      </c>
      <c r="B4464" t="s">
        <v>15380</v>
      </c>
      <c r="C4464" t="str">
        <f t="shared" si="314"/>
        <v>Doris –idis f.</v>
      </c>
      <c r="D4464" t="str">
        <f t="shared" si="316"/>
        <v>Doris</v>
      </c>
      <c r="E4464" t="s">
        <v>15381</v>
      </c>
      <c r="F4464" t="s">
        <v>15382</v>
      </c>
      <c r="G4464" t="s">
        <v>29</v>
      </c>
      <c r="H4464">
        <v>3</v>
      </c>
      <c r="K4464">
        <v>1</v>
      </c>
      <c r="L4464" t="s">
        <v>19</v>
      </c>
      <c r="M4464" t="str">
        <f t="shared" si="315"/>
        <v>http://logeion.uchicago.edu/index.html#Doris</v>
      </c>
    </row>
    <row r="4465" spans="1:13" ht="15" customHeight="1" x14ac:dyDescent="0.2">
      <c r="A4465" t="s">
        <v>15383</v>
      </c>
      <c r="B4465" t="s">
        <v>15384</v>
      </c>
      <c r="C4465" t="str">
        <f t="shared" si="314"/>
        <v>dormio dormire dormivi dormitum</v>
      </c>
      <c r="D4465" t="str">
        <f t="shared" si="316"/>
        <v>dormio</v>
      </c>
      <c r="E4465" t="s">
        <v>15385</v>
      </c>
      <c r="F4465" t="s">
        <v>15386</v>
      </c>
      <c r="G4465" t="s">
        <v>235</v>
      </c>
      <c r="I4465">
        <v>4</v>
      </c>
      <c r="J4465">
        <v>0</v>
      </c>
      <c r="K4465">
        <v>0</v>
      </c>
      <c r="L4465" t="s">
        <v>24</v>
      </c>
      <c r="M4465" t="str">
        <f t="shared" si="315"/>
        <v>http://logeion.uchicago.edu/index.html#dormio</v>
      </c>
    </row>
    <row r="4466" spans="1:13" ht="15" customHeight="1" x14ac:dyDescent="0.2">
      <c r="A4466" t="s">
        <v>15389</v>
      </c>
      <c r="B4466" t="s">
        <v>57692</v>
      </c>
      <c r="C4466" t="str">
        <f t="shared" si="314"/>
        <v>dormito –are</v>
      </c>
      <c r="D4466" t="str">
        <f t="shared" si="316"/>
        <v>dormito</v>
      </c>
      <c r="E4466" t="s">
        <v>57206</v>
      </c>
      <c r="F4466" t="s">
        <v>57206</v>
      </c>
      <c r="G4466" t="s">
        <v>23</v>
      </c>
      <c r="I4466">
        <v>1</v>
      </c>
      <c r="J4466">
        <v>0</v>
      </c>
      <c r="K4466">
        <v>0</v>
      </c>
      <c r="L4466" t="s">
        <v>24</v>
      </c>
      <c r="M4466" t="str">
        <f t="shared" si="315"/>
        <v>http://logeion.uchicago.edu/index.html#dormito</v>
      </c>
    </row>
    <row r="4467" spans="1:13" ht="15" customHeight="1" x14ac:dyDescent="0.2">
      <c r="A4467" t="s">
        <v>15387</v>
      </c>
      <c r="B4467" t="s">
        <v>15388</v>
      </c>
      <c r="C4467" t="str">
        <f t="shared" si="314"/>
        <v>dormitorio –oris f.</v>
      </c>
      <c r="D4467" t="str">
        <f t="shared" si="316"/>
        <v>dormitorio</v>
      </c>
      <c r="E4467" t="s">
        <v>12189</v>
      </c>
      <c r="F4467" t="s">
        <v>12189</v>
      </c>
      <c r="G4467" t="s">
        <v>29</v>
      </c>
      <c r="H4467">
        <v>3</v>
      </c>
      <c r="I4467">
        <v>0</v>
      </c>
      <c r="J4467">
        <v>0</v>
      </c>
      <c r="K4467">
        <v>0</v>
      </c>
      <c r="L4467" t="s">
        <v>19</v>
      </c>
      <c r="M4467" t="str">
        <f t="shared" si="315"/>
        <v>http://logeion.uchicago.edu/index.html#dormitorio</v>
      </c>
    </row>
    <row r="4468" spans="1:13" ht="15" customHeight="1" x14ac:dyDescent="0.2">
      <c r="A4468" t="s">
        <v>15391</v>
      </c>
      <c r="B4468" t="s">
        <v>15392</v>
      </c>
      <c r="C4468" t="str">
        <f t="shared" si="314"/>
        <v>Dorotheus –i m.</v>
      </c>
      <c r="D4468" t="str">
        <f t="shared" si="316"/>
        <v>Dorotheus</v>
      </c>
      <c r="E4468" t="s">
        <v>15393</v>
      </c>
      <c r="F4468" t="s">
        <v>15394</v>
      </c>
      <c r="G4468" t="s">
        <v>21</v>
      </c>
      <c r="H4468">
        <v>2</v>
      </c>
      <c r="I4468">
        <v>0</v>
      </c>
      <c r="J4468">
        <v>0</v>
      </c>
      <c r="K4468">
        <v>1</v>
      </c>
      <c r="L4468" t="s">
        <v>19</v>
      </c>
      <c r="M4468" t="str">
        <f t="shared" si="315"/>
        <v>http://logeion.uchicago.edu/index.html#Dorotheus</v>
      </c>
    </row>
    <row r="4469" spans="1:13" ht="15" customHeight="1" x14ac:dyDescent="0.2">
      <c r="A4469" t="s">
        <v>15395</v>
      </c>
      <c r="B4469" t="s">
        <v>15396</v>
      </c>
      <c r="C4469" t="str">
        <f t="shared" si="314"/>
        <v>dorsum –i n.</v>
      </c>
      <c r="D4469" t="str">
        <f t="shared" si="316"/>
        <v>dorsum</v>
      </c>
      <c r="E4469" t="s">
        <v>15397</v>
      </c>
      <c r="F4469" t="s">
        <v>15398</v>
      </c>
      <c r="G4469" t="s">
        <v>21</v>
      </c>
      <c r="H4469">
        <v>2</v>
      </c>
      <c r="I4469">
        <v>0</v>
      </c>
      <c r="J4469">
        <v>0</v>
      </c>
      <c r="K4469">
        <v>0</v>
      </c>
      <c r="L4469" t="s">
        <v>19</v>
      </c>
      <c r="M4469" t="str">
        <f t="shared" si="315"/>
        <v>http://logeion.uchicago.edu/index.html#dorsum</v>
      </c>
    </row>
    <row r="4470" spans="1:13" ht="15" customHeight="1" x14ac:dyDescent="0.2">
      <c r="A4470" t="s">
        <v>15399</v>
      </c>
      <c r="B4470" t="s">
        <v>15400</v>
      </c>
      <c r="C4470" t="str">
        <f t="shared" si="314"/>
        <v>Dorus –i m.</v>
      </c>
      <c r="D4470" t="str">
        <f t="shared" si="316"/>
        <v>Dorus</v>
      </c>
      <c r="E4470" t="s">
        <v>15401</v>
      </c>
      <c r="F4470" t="s">
        <v>15402</v>
      </c>
      <c r="G4470" t="s">
        <v>21</v>
      </c>
      <c r="H4470">
        <v>2</v>
      </c>
      <c r="I4470">
        <v>0</v>
      </c>
      <c r="J4470">
        <v>0</v>
      </c>
      <c r="K4470">
        <v>1</v>
      </c>
      <c r="L4470" t="s">
        <v>19</v>
      </c>
      <c r="M4470" t="str">
        <f t="shared" si="315"/>
        <v>http://logeion.uchicago.edu/index.html#Dorus</v>
      </c>
    </row>
    <row r="4471" spans="1:13" ht="15" customHeight="1" x14ac:dyDescent="0.2">
      <c r="A4471" t="s">
        <v>58773</v>
      </c>
      <c r="B4471" t="s">
        <v>58457</v>
      </c>
      <c r="C4471" t="str">
        <f t="shared" si="314"/>
        <v>Doruventio –onis f.</v>
      </c>
      <c r="D4471" t="str">
        <f t="shared" si="316"/>
        <v>Doruventio</v>
      </c>
      <c r="E4471" t="s">
        <v>58458</v>
      </c>
      <c r="F4471" t="s">
        <v>58458</v>
      </c>
      <c r="G4471" t="s">
        <v>29</v>
      </c>
      <c r="H4471">
        <v>3</v>
      </c>
      <c r="K4471">
        <v>1</v>
      </c>
      <c r="L4471" t="s">
        <v>19</v>
      </c>
      <c r="M4471" t="str">
        <f t="shared" si="315"/>
        <v>http://logeion.uchicago.edu/index.html#Doruventio</v>
      </c>
    </row>
    <row r="4472" spans="1:13" ht="15" customHeight="1" x14ac:dyDescent="0.2">
      <c r="A4472" t="s">
        <v>15403</v>
      </c>
      <c r="B4472" t="s">
        <v>15404</v>
      </c>
      <c r="C4472" t="str">
        <f t="shared" si="314"/>
        <v>Doryclus –i m.</v>
      </c>
      <c r="D4472" t="str">
        <f t="shared" si="316"/>
        <v>Doryclus</v>
      </c>
      <c r="E4472" t="s">
        <v>15405</v>
      </c>
      <c r="F4472" t="s">
        <v>15406</v>
      </c>
      <c r="G4472" t="s">
        <v>21</v>
      </c>
      <c r="H4472">
        <v>2</v>
      </c>
      <c r="I4472">
        <v>0</v>
      </c>
      <c r="J4472">
        <v>0</v>
      </c>
      <c r="K4472">
        <v>1</v>
      </c>
      <c r="L4472" t="s">
        <v>19</v>
      </c>
      <c r="M4472" t="str">
        <f t="shared" si="315"/>
        <v>http://logeion.uchicago.edu/index.html#Doryclus</v>
      </c>
    </row>
    <row r="4473" spans="1:13" ht="15" customHeight="1" x14ac:dyDescent="0.2">
      <c r="A4473" t="s">
        <v>15409</v>
      </c>
      <c r="B4473" t="s">
        <v>15410</v>
      </c>
      <c r="C4473" t="str">
        <f t="shared" si="314"/>
        <v>dos dotis f.</v>
      </c>
      <c r="D4473" t="str">
        <f t="shared" si="316"/>
        <v>dos</v>
      </c>
      <c r="E4473" t="s">
        <v>15411</v>
      </c>
      <c r="F4473" t="s">
        <v>15411</v>
      </c>
      <c r="G4473" t="s">
        <v>29</v>
      </c>
      <c r="H4473">
        <v>3</v>
      </c>
      <c r="I4473">
        <v>0</v>
      </c>
      <c r="J4473">
        <v>0</v>
      </c>
      <c r="K4473">
        <v>0</v>
      </c>
      <c r="L4473" t="s">
        <v>19</v>
      </c>
      <c r="M4473" t="str">
        <f t="shared" si="315"/>
        <v>http://logeion.uchicago.edu/index.html#dos</v>
      </c>
    </row>
    <row r="4474" spans="1:13" ht="15" customHeight="1" x14ac:dyDescent="0.2">
      <c r="A4474" t="s">
        <v>15412</v>
      </c>
      <c r="B4474" t="s">
        <v>15413</v>
      </c>
      <c r="C4474" t="str">
        <f t="shared" si="314"/>
        <v>dotalis –e</v>
      </c>
      <c r="D4474" t="str">
        <f t="shared" si="316"/>
        <v>dotalis</v>
      </c>
      <c r="E4474" t="s">
        <v>15414</v>
      </c>
      <c r="F4474" t="s">
        <v>15415</v>
      </c>
      <c r="G4474" t="s">
        <v>155</v>
      </c>
      <c r="H4474">
        <v>3</v>
      </c>
      <c r="I4474">
        <v>0</v>
      </c>
      <c r="J4474">
        <v>0</v>
      </c>
      <c r="K4474">
        <v>0</v>
      </c>
      <c r="L4474" t="s">
        <v>36</v>
      </c>
      <c r="M4474" t="str">
        <f t="shared" si="315"/>
        <v>http://logeion.uchicago.edu/index.html#dotalis</v>
      </c>
    </row>
    <row r="4475" spans="1:13" ht="15" customHeight="1" x14ac:dyDescent="0.2">
      <c r="A4475" t="s">
        <v>15421</v>
      </c>
      <c r="B4475" t="s">
        <v>15422</v>
      </c>
      <c r="C4475" t="str">
        <f t="shared" si="314"/>
        <v>Doto –us f.</v>
      </c>
      <c r="D4475" t="str">
        <f t="shared" si="316"/>
        <v>Doto</v>
      </c>
      <c r="E4475" t="s">
        <v>15423</v>
      </c>
      <c r="F4475" t="s">
        <v>15424</v>
      </c>
      <c r="G4475" t="s">
        <v>346</v>
      </c>
      <c r="H4475">
        <v>6</v>
      </c>
      <c r="I4475">
        <v>0</v>
      </c>
      <c r="J4475">
        <v>0</v>
      </c>
      <c r="K4475">
        <v>1</v>
      </c>
      <c r="L4475" t="s">
        <v>19</v>
      </c>
      <c r="M4475" t="str">
        <f t="shared" si="315"/>
        <v>http://logeion.uchicago.edu/index.html#Doto</v>
      </c>
    </row>
    <row r="4476" spans="1:13" ht="15" customHeight="1" x14ac:dyDescent="0.2">
      <c r="A4476" t="s">
        <v>15417</v>
      </c>
      <c r="B4476" t="s">
        <v>15418</v>
      </c>
      <c r="C4476" t="str">
        <f t="shared" si="314"/>
        <v>doto dotare dotavi dotatus</v>
      </c>
      <c r="D4476" t="str">
        <f t="shared" si="316"/>
        <v>doto</v>
      </c>
      <c r="E4476" t="s">
        <v>15419</v>
      </c>
      <c r="F4476" t="s">
        <v>15420</v>
      </c>
      <c r="G4476" t="s">
        <v>23</v>
      </c>
      <c r="I4476">
        <v>1</v>
      </c>
      <c r="J4476">
        <v>0</v>
      </c>
      <c r="K4476">
        <v>0</v>
      </c>
      <c r="L4476" t="s">
        <v>24</v>
      </c>
      <c r="M4476" t="str">
        <f t="shared" si="315"/>
        <v>http://logeion.uchicago.edu/index.html#doto</v>
      </c>
    </row>
    <row r="4477" spans="1:13" ht="15" customHeight="1" x14ac:dyDescent="0.2">
      <c r="A4477" t="s">
        <v>15426</v>
      </c>
      <c r="B4477" t="s">
        <v>15427</v>
      </c>
      <c r="C4477" t="str">
        <f t="shared" si="314"/>
        <v>draco –onis m.</v>
      </c>
      <c r="D4477" t="str">
        <f t="shared" si="316"/>
        <v>draco</v>
      </c>
      <c r="E4477" t="s">
        <v>15428</v>
      </c>
      <c r="F4477" t="s">
        <v>15429</v>
      </c>
      <c r="G4477" t="s">
        <v>29</v>
      </c>
      <c r="H4477">
        <v>3</v>
      </c>
      <c r="I4477">
        <v>0</v>
      </c>
      <c r="J4477">
        <v>0</v>
      </c>
      <c r="K4477">
        <v>0</v>
      </c>
      <c r="L4477" t="s">
        <v>19</v>
      </c>
      <c r="M4477" t="str">
        <f t="shared" si="315"/>
        <v>http://logeion.uchicago.edu/index.html#draco</v>
      </c>
    </row>
    <row r="4478" spans="1:13" ht="15" customHeight="1" x14ac:dyDescent="0.2">
      <c r="A4478" t="s">
        <v>15430</v>
      </c>
      <c r="B4478" t="s">
        <v>15431</v>
      </c>
      <c r="C4478" t="str">
        <f t="shared" si="314"/>
        <v>draconteus –a –um</v>
      </c>
      <c r="D4478" t="str">
        <f t="shared" si="316"/>
        <v>draconteus</v>
      </c>
      <c r="E4478" t="s">
        <v>15432</v>
      </c>
      <c r="F4478" t="s">
        <v>15432</v>
      </c>
      <c r="G4478" t="s">
        <v>61</v>
      </c>
      <c r="H4478">
        <v>1</v>
      </c>
      <c r="I4478">
        <v>0</v>
      </c>
      <c r="J4478">
        <v>0</v>
      </c>
      <c r="K4478">
        <v>0</v>
      </c>
      <c r="L4478" t="s">
        <v>36</v>
      </c>
      <c r="M4478" t="str">
        <f t="shared" si="315"/>
        <v>http://logeion.uchicago.edu/index.html#draconteus</v>
      </c>
    </row>
    <row r="4479" spans="1:13" ht="15" customHeight="1" x14ac:dyDescent="0.2">
      <c r="A4479" t="s">
        <v>15433</v>
      </c>
      <c r="B4479" t="s">
        <v>15434</v>
      </c>
      <c r="C4479" t="str">
        <f t="shared" si="314"/>
        <v>Drances –is m.</v>
      </c>
      <c r="D4479" t="str">
        <f t="shared" si="316"/>
        <v>Drances</v>
      </c>
      <c r="E4479" t="s">
        <v>15435</v>
      </c>
      <c r="F4479" t="s">
        <v>15436</v>
      </c>
      <c r="G4479" t="s">
        <v>29</v>
      </c>
      <c r="H4479">
        <v>3</v>
      </c>
      <c r="I4479">
        <v>0</v>
      </c>
      <c r="J4479">
        <v>0</v>
      </c>
      <c r="K4479">
        <v>1</v>
      </c>
      <c r="L4479" t="s">
        <v>19</v>
      </c>
      <c r="M4479" t="str">
        <f t="shared" si="315"/>
        <v>http://logeion.uchicago.edu/index.html#Drances</v>
      </c>
    </row>
    <row r="4480" spans="1:13" ht="15" customHeight="1" x14ac:dyDescent="0.2">
      <c r="A4480" t="s">
        <v>15437</v>
      </c>
      <c r="B4480" t="s">
        <v>15438</v>
      </c>
      <c r="C4480" t="str">
        <f t="shared" si="314"/>
        <v>Drappes –is m.</v>
      </c>
      <c r="D4480" t="str">
        <f t="shared" si="316"/>
        <v>Drappes</v>
      </c>
      <c r="E4480" t="s">
        <v>15439</v>
      </c>
      <c r="F4480" t="s">
        <v>15440</v>
      </c>
      <c r="G4480" t="s">
        <v>29</v>
      </c>
      <c r="H4480">
        <v>3</v>
      </c>
      <c r="I4480">
        <v>0</v>
      </c>
      <c r="J4480">
        <v>0</v>
      </c>
      <c r="K4480">
        <v>1</v>
      </c>
      <c r="L4480" t="s">
        <v>19</v>
      </c>
      <c r="M4480" t="str">
        <f t="shared" si="315"/>
        <v>http://logeion.uchicago.edu/index.html#Drappes</v>
      </c>
    </row>
    <row r="4481" spans="1:13" ht="15" customHeight="1" x14ac:dyDescent="0.2">
      <c r="A4481" t="s">
        <v>15442</v>
      </c>
      <c r="B4481" t="s">
        <v>15443</v>
      </c>
      <c r="C4481" t="str">
        <f t="shared" si="314"/>
        <v>Drepanum –i n.</v>
      </c>
      <c r="D4481" t="str">
        <f t="shared" si="316"/>
        <v>Drepanum</v>
      </c>
      <c r="E4481" t="s">
        <v>15444</v>
      </c>
      <c r="F4481" t="s">
        <v>15445</v>
      </c>
      <c r="G4481" t="s">
        <v>21</v>
      </c>
      <c r="H4481">
        <v>2</v>
      </c>
      <c r="I4481">
        <v>0</v>
      </c>
      <c r="J4481">
        <v>0</v>
      </c>
      <c r="K4481">
        <v>1</v>
      </c>
      <c r="L4481" t="s">
        <v>19</v>
      </c>
      <c r="M4481" t="str">
        <f t="shared" si="315"/>
        <v>http://logeion.uchicago.edu/index.html#Drepanum</v>
      </c>
    </row>
    <row r="4482" spans="1:13" ht="15" customHeight="1" x14ac:dyDescent="0.2">
      <c r="A4482" t="s">
        <v>15446</v>
      </c>
      <c r="B4482" t="s">
        <v>15447</v>
      </c>
      <c r="C4482" t="str">
        <f t="shared" si="314"/>
        <v>dromas –adis m.</v>
      </c>
      <c r="D4482" t="str">
        <f t="shared" si="316"/>
        <v>dromas</v>
      </c>
      <c r="E4482" t="s">
        <v>15448</v>
      </c>
      <c r="F4482" t="s">
        <v>15448</v>
      </c>
      <c r="G4482" t="s">
        <v>29</v>
      </c>
      <c r="H4482">
        <v>3</v>
      </c>
      <c r="I4482">
        <v>0</v>
      </c>
      <c r="J4482">
        <v>0</v>
      </c>
      <c r="K4482">
        <v>0</v>
      </c>
      <c r="L4482" t="s">
        <v>19</v>
      </c>
      <c r="M4482" t="str">
        <f t="shared" si="315"/>
        <v>http://logeion.uchicago.edu/index.html#dromas</v>
      </c>
    </row>
    <row r="4483" spans="1:13" ht="15" customHeight="1" x14ac:dyDescent="0.2">
      <c r="A4483" t="s">
        <v>15449</v>
      </c>
      <c r="B4483" t="s">
        <v>15447</v>
      </c>
      <c r="C4483" t="str">
        <f t="shared" si="314"/>
        <v>dromas –adis m.</v>
      </c>
      <c r="D4483" t="str">
        <f t="shared" si="316"/>
        <v>dromas</v>
      </c>
      <c r="G4483" t="s">
        <v>29</v>
      </c>
      <c r="H4483">
        <v>3</v>
      </c>
      <c r="I4483">
        <v>0</v>
      </c>
      <c r="J4483">
        <v>0</v>
      </c>
      <c r="K4483">
        <v>1</v>
      </c>
      <c r="L4483" t="s">
        <v>19</v>
      </c>
      <c r="M4483" t="str">
        <f t="shared" si="315"/>
        <v>http://logeion.uchicago.edu/index.html#dromas</v>
      </c>
    </row>
    <row r="4484" spans="1:13" ht="15" customHeight="1" x14ac:dyDescent="0.2">
      <c r="A4484" t="s">
        <v>15452</v>
      </c>
      <c r="B4484" t="s">
        <v>15453</v>
      </c>
      <c r="C4484" t="str">
        <f t="shared" si="314"/>
        <v>Druides –um or Druidae –arum m.</v>
      </c>
      <c r="D4484" t="str">
        <f t="shared" si="316"/>
        <v>Druides</v>
      </c>
      <c r="E4484" t="s">
        <v>15454</v>
      </c>
      <c r="F4484" t="s">
        <v>15455</v>
      </c>
      <c r="G4484" t="s">
        <v>29</v>
      </c>
      <c r="H4484">
        <v>3</v>
      </c>
      <c r="I4484">
        <v>0</v>
      </c>
      <c r="J4484">
        <v>0</v>
      </c>
      <c r="K4484">
        <v>0</v>
      </c>
      <c r="L4484" t="s">
        <v>19</v>
      </c>
      <c r="M4484" t="str">
        <f t="shared" si="315"/>
        <v>http://logeion.uchicago.edu/index.html#Druides</v>
      </c>
    </row>
    <row r="4485" spans="1:13" ht="15" customHeight="1" x14ac:dyDescent="0.2">
      <c r="A4485" t="s">
        <v>15456</v>
      </c>
      <c r="B4485" t="s">
        <v>56968</v>
      </c>
      <c r="C4485" t="str">
        <f t="shared" si="314"/>
        <v>Drusilla –ae f.</v>
      </c>
      <c r="D4485" t="str">
        <f t="shared" si="316"/>
        <v>Drusilla</v>
      </c>
      <c r="E4485" t="s">
        <v>56969</v>
      </c>
      <c r="F4485" t="s">
        <v>56970</v>
      </c>
      <c r="G4485" t="s">
        <v>76</v>
      </c>
      <c r="H4485">
        <v>1</v>
      </c>
      <c r="I4485">
        <v>0</v>
      </c>
      <c r="J4485">
        <v>0</v>
      </c>
      <c r="K4485">
        <v>1</v>
      </c>
      <c r="L4485" t="s">
        <v>19</v>
      </c>
      <c r="M4485" t="str">
        <f t="shared" si="315"/>
        <v>http://logeion.uchicago.edu/index.html#Drusilla</v>
      </c>
    </row>
    <row r="4486" spans="1:13" ht="15" customHeight="1" x14ac:dyDescent="0.2">
      <c r="A4486" t="s">
        <v>15457</v>
      </c>
      <c r="B4486" t="s">
        <v>15458</v>
      </c>
      <c r="C4486" t="str">
        <f t="shared" si="314"/>
        <v>Drusus –i m.</v>
      </c>
      <c r="D4486" t="str">
        <f t="shared" si="316"/>
        <v>Drusus</v>
      </c>
      <c r="E4486" t="s">
        <v>15459</v>
      </c>
      <c r="F4486" t="s">
        <v>15460</v>
      </c>
      <c r="G4486" t="s">
        <v>21</v>
      </c>
      <c r="H4486">
        <v>2</v>
      </c>
      <c r="I4486">
        <v>0</v>
      </c>
      <c r="J4486">
        <v>0</v>
      </c>
      <c r="K4486">
        <v>1</v>
      </c>
      <c r="L4486" t="s">
        <v>19</v>
      </c>
      <c r="M4486" t="str">
        <f t="shared" si="315"/>
        <v>http://logeion.uchicago.edu/index.html#Drusus</v>
      </c>
    </row>
    <row r="4487" spans="1:13" ht="15" customHeight="1" x14ac:dyDescent="0.2">
      <c r="A4487" t="s">
        <v>15461</v>
      </c>
      <c r="B4487" t="s">
        <v>15462</v>
      </c>
      <c r="C4487" t="str">
        <f t="shared" si="314"/>
        <v>Dryades –um f.</v>
      </c>
      <c r="D4487" t="str">
        <f t="shared" si="316"/>
        <v>Dryades</v>
      </c>
      <c r="E4487" t="s">
        <v>15463</v>
      </c>
      <c r="F4487" t="s">
        <v>15464</v>
      </c>
      <c r="G4487" t="s">
        <v>29</v>
      </c>
      <c r="H4487">
        <v>3</v>
      </c>
      <c r="L4487" t="s">
        <v>19</v>
      </c>
      <c r="M4487" t="str">
        <f t="shared" si="315"/>
        <v>http://logeion.uchicago.edu/index.html#Dryades</v>
      </c>
    </row>
    <row r="4488" spans="1:13" ht="15" customHeight="1" x14ac:dyDescent="0.2">
      <c r="A4488" t="s">
        <v>15465</v>
      </c>
      <c r="B4488" t="s">
        <v>15466</v>
      </c>
      <c r="C4488" t="str">
        <f t="shared" si="314"/>
        <v>dryas –adis f.</v>
      </c>
      <c r="D4488" t="str">
        <f t="shared" si="316"/>
        <v>dryas</v>
      </c>
      <c r="E4488" t="s">
        <v>15467</v>
      </c>
      <c r="F4488" t="s">
        <v>15468</v>
      </c>
      <c r="G4488" t="s">
        <v>346</v>
      </c>
      <c r="H4488">
        <v>3</v>
      </c>
      <c r="I4488">
        <v>0</v>
      </c>
      <c r="J4488">
        <v>0</v>
      </c>
      <c r="K4488">
        <v>0</v>
      </c>
      <c r="L4488" t="s">
        <v>19</v>
      </c>
      <c r="M4488" t="str">
        <f t="shared" si="315"/>
        <v>http://logeion.uchicago.edu/index.html#dryas</v>
      </c>
    </row>
    <row r="4489" spans="1:13" ht="15" customHeight="1" x14ac:dyDescent="0.2">
      <c r="A4489" t="s">
        <v>15472</v>
      </c>
      <c r="B4489" t="s">
        <v>61410</v>
      </c>
      <c r="C4489" t="str">
        <f t="shared" si="314"/>
        <v>Drymo –us f.</v>
      </c>
      <c r="D4489" t="str">
        <f t="shared" si="316"/>
        <v>Drymo</v>
      </c>
      <c r="E4489" t="s">
        <v>15473</v>
      </c>
      <c r="F4489" t="s">
        <v>15474</v>
      </c>
      <c r="G4489" t="s">
        <v>43</v>
      </c>
      <c r="H4489">
        <v>6</v>
      </c>
      <c r="K4489">
        <v>1</v>
      </c>
      <c r="L4489" t="s">
        <v>19</v>
      </c>
      <c r="M4489" t="str">
        <f t="shared" si="315"/>
        <v>http://logeion.uchicago.edu/index.html#Drymo</v>
      </c>
    </row>
    <row r="4490" spans="1:13" ht="15" customHeight="1" x14ac:dyDescent="0.2">
      <c r="A4490" t="s">
        <v>15475</v>
      </c>
      <c r="B4490" t="s">
        <v>15476</v>
      </c>
      <c r="C4490" t="str">
        <f t="shared" si="314"/>
        <v>Dryope –es f.</v>
      </c>
      <c r="D4490" t="str">
        <f t="shared" ref="D4490:D4508" si="317">IF(ISBLANK(B4490),0,LEFT( C4490, FIND( " ", C4490 ) - 1 ))</f>
        <v>Dryope</v>
      </c>
      <c r="E4490" t="s">
        <v>15477</v>
      </c>
      <c r="F4490" t="s">
        <v>15478</v>
      </c>
      <c r="G4490" t="s">
        <v>346</v>
      </c>
      <c r="H4490">
        <v>6</v>
      </c>
      <c r="I4490">
        <v>0</v>
      </c>
      <c r="J4490">
        <v>0</v>
      </c>
      <c r="K4490">
        <v>1</v>
      </c>
      <c r="L4490" t="s">
        <v>19</v>
      </c>
      <c r="M4490" t="str">
        <f t="shared" si="315"/>
        <v>http://logeion.uchicago.edu/index.html#Dryope</v>
      </c>
    </row>
    <row r="4491" spans="1:13" ht="15" customHeight="1" x14ac:dyDescent="0.2">
      <c r="A4491" t="s">
        <v>15479</v>
      </c>
      <c r="B4491" t="s">
        <v>15480</v>
      </c>
      <c r="C4491" t="str">
        <f t="shared" si="314"/>
        <v>Dryopes –um m.</v>
      </c>
      <c r="D4491" t="str">
        <f t="shared" si="317"/>
        <v>Dryopes</v>
      </c>
      <c r="E4491" t="s">
        <v>15481</v>
      </c>
      <c r="F4491" t="s">
        <v>15482</v>
      </c>
      <c r="G4491" t="s">
        <v>29</v>
      </c>
      <c r="H4491">
        <v>3</v>
      </c>
      <c r="I4491">
        <v>0</v>
      </c>
      <c r="J4491">
        <v>0</v>
      </c>
      <c r="K4491">
        <v>1</v>
      </c>
      <c r="L4491" t="s">
        <v>19</v>
      </c>
      <c r="M4491" t="str">
        <f t="shared" si="315"/>
        <v>http://logeion.uchicago.edu/index.html#Dryopes</v>
      </c>
    </row>
    <row r="4492" spans="1:13" ht="15" customHeight="1" x14ac:dyDescent="0.2">
      <c r="A4492" t="s">
        <v>15483</v>
      </c>
      <c r="B4492" t="s">
        <v>15484</v>
      </c>
      <c r="C4492" t="str">
        <f t="shared" si="314"/>
        <v>Dryops –opis m.</v>
      </c>
      <c r="D4492" t="str">
        <f t="shared" si="317"/>
        <v>Dryops</v>
      </c>
      <c r="E4492" t="s">
        <v>15485</v>
      </c>
      <c r="F4492" t="s">
        <v>15486</v>
      </c>
      <c r="G4492" t="s">
        <v>21</v>
      </c>
      <c r="H4492">
        <v>2</v>
      </c>
      <c r="I4492">
        <v>0</v>
      </c>
      <c r="J4492">
        <v>0</v>
      </c>
      <c r="K4492">
        <v>1</v>
      </c>
      <c r="L4492" t="s">
        <v>19</v>
      </c>
      <c r="M4492" t="str">
        <f t="shared" si="315"/>
        <v>http://logeion.uchicago.edu/index.html#Dryops</v>
      </c>
    </row>
    <row r="4493" spans="1:13" ht="15" customHeight="1" x14ac:dyDescent="0.2">
      <c r="A4493" t="s">
        <v>58751</v>
      </c>
      <c r="B4493" t="s">
        <v>58404</v>
      </c>
      <c r="C4493" t="str">
        <f t="shared" si="314"/>
        <v>dubietas –atis f.</v>
      </c>
      <c r="D4493" t="str">
        <f t="shared" si="317"/>
        <v>dubietas</v>
      </c>
      <c r="E4493" t="s">
        <v>58406</v>
      </c>
      <c r="F4493" t="s">
        <v>58405</v>
      </c>
      <c r="G4493" t="s">
        <v>29</v>
      </c>
      <c r="H4493">
        <v>3</v>
      </c>
      <c r="L4493" t="s">
        <v>19</v>
      </c>
      <c r="M4493" t="str">
        <f t="shared" si="315"/>
        <v>http://logeion.uchicago.edu/index.html#dubietas</v>
      </c>
    </row>
    <row r="4494" spans="1:13" ht="15" customHeight="1" x14ac:dyDescent="0.2">
      <c r="A4494" t="s">
        <v>15488</v>
      </c>
      <c r="B4494" t="s">
        <v>15489</v>
      </c>
      <c r="C4494" t="str">
        <f t="shared" si="314"/>
        <v>Dubis –is m.</v>
      </c>
      <c r="D4494" t="str">
        <f t="shared" si="317"/>
        <v>Dubis</v>
      </c>
      <c r="E4494" t="s">
        <v>15490</v>
      </c>
      <c r="F4494" t="s">
        <v>15491</v>
      </c>
      <c r="G4494" t="s">
        <v>29</v>
      </c>
      <c r="H4494">
        <v>3</v>
      </c>
      <c r="I4494">
        <v>0</v>
      </c>
      <c r="J4494">
        <v>0</v>
      </c>
      <c r="K4494">
        <v>1</v>
      </c>
      <c r="L4494" t="s">
        <v>19</v>
      </c>
      <c r="M4494" t="str">
        <f t="shared" si="315"/>
        <v>http://logeion.uchicago.edu/index.html#Dubis</v>
      </c>
    </row>
    <row r="4495" spans="1:13" ht="15" customHeight="1" x14ac:dyDescent="0.2">
      <c r="A4495" t="s">
        <v>15492</v>
      </c>
      <c r="B4495" t="s">
        <v>15493</v>
      </c>
      <c r="C4495" t="str">
        <f t="shared" si="314"/>
        <v>dubitabilis –e</v>
      </c>
      <c r="D4495" t="str">
        <f t="shared" si="317"/>
        <v>dubitabilis</v>
      </c>
      <c r="E4495" t="s">
        <v>15494</v>
      </c>
      <c r="F4495" t="s">
        <v>15494</v>
      </c>
      <c r="G4495" t="s">
        <v>155</v>
      </c>
      <c r="H4495">
        <v>3</v>
      </c>
      <c r="I4495">
        <v>0</v>
      </c>
      <c r="J4495">
        <v>0</v>
      </c>
      <c r="K4495">
        <v>0</v>
      </c>
      <c r="L4495" t="s">
        <v>36</v>
      </c>
      <c r="M4495" t="str">
        <f t="shared" si="315"/>
        <v>http://logeion.uchicago.edu/index.html#dubitabilis</v>
      </c>
    </row>
    <row r="4496" spans="1:13" ht="15" customHeight="1" x14ac:dyDescent="0.2">
      <c r="A4496" t="s">
        <v>15497</v>
      </c>
      <c r="B4496" t="s">
        <v>15498</v>
      </c>
      <c r="C4496" t="str">
        <f t="shared" si="314"/>
        <v>dubitatio –onis f.</v>
      </c>
      <c r="D4496" t="str">
        <f t="shared" si="317"/>
        <v>dubitatio</v>
      </c>
      <c r="E4496" t="s">
        <v>15499</v>
      </c>
      <c r="F4496" t="s">
        <v>15500</v>
      </c>
      <c r="G4496" t="s">
        <v>29</v>
      </c>
      <c r="H4496">
        <v>3</v>
      </c>
      <c r="I4496">
        <v>0</v>
      </c>
      <c r="J4496">
        <v>0</v>
      </c>
      <c r="K4496">
        <v>0</v>
      </c>
      <c r="L4496" t="s">
        <v>19</v>
      </c>
      <c r="M4496" t="str">
        <f t="shared" si="315"/>
        <v>http://logeion.uchicago.edu/index.html#dubitatio</v>
      </c>
    </row>
    <row r="4497" spans="1:13" ht="15" customHeight="1" x14ac:dyDescent="0.2">
      <c r="A4497" t="s">
        <v>15503</v>
      </c>
      <c r="B4497" t="s">
        <v>15504</v>
      </c>
      <c r="C4497" t="str">
        <f t="shared" si="314"/>
        <v>dubito dubitare dubitavi dubitatus</v>
      </c>
      <c r="D4497" t="str">
        <f t="shared" si="317"/>
        <v>dubito</v>
      </c>
      <c r="E4497" t="s">
        <v>15505</v>
      </c>
      <c r="F4497" t="s">
        <v>15506</v>
      </c>
      <c r="G4497" t="s">
        <v>23</v>
      </c>
      <c r="I4497">
        <v>1</v>
      </c>
      <c r="J4497">
        <v>0</v>
      </c>
      <c r="K4497">
        <v>0</v>
      </c>
      <c r="L4497" t="s">
        <v>24</v>
      </c>
      <c r="M4497" t="str">
        <f t="shared" si="315"/>
        <v>http://logeion.uchicago.edu/index.html#dubito</v>
      </c>
    </row>
    <row r="4498" spans="1:13" ht="15" customHeight="1" x14ac:dyDescent="0.2">
      <c r="A4498" t="s">
        <v>15507</v>
      </c>
      <c r="B4498" t="s">
        <v>15508</v>
      </c>
      <c r="C4498" t="str">
        <f t="shared" si="314"/>
        <v>dubium dubii n.</v>
      </c>
      <c r="D4498" t="str">
        <f t="shared" si="317"/>
        <v>dubium</v>
      </c>
      <c r="E4498" t="s">
        <v>15509</v>
      </c>
      <c r="F4498" t="s">
        <v>15509</v>
      </c>
      <c r="G4498" t="s">
        <v>21</v>
      </c>
      <c r="H4498">
        <v>2</v>
      </c>
      <c r="I4498">
        <v>0</v>
      </c>
      <c r="J4498">
        <v>0</v>
      </c>
      <c r="K4498">
        <v>0</v>
      </c>
      <c r="L4498" t="s">
        <v>19</v>
      </c>
      <c r="M4498" t="str">
        <f t="shared" si="315"/>
        <v>http://logeion.uchicago.edu/index.html#dubium</v>
      </c>
    </row>
    <row r="4499" spans="1:13" ht="15" customHeight="1" x14ac:dyDescent="0.2">
      <c r="A4499" t="s">
        <v>15510</v>
      </c>
      <c r="B4499" t="s">
        <v>15511</v>
      </c>
      <c r="C4499" t="str">
        <f t="shared" si="314"/>
        <v>dubius –a –um</v>
      </c>
      <c r="D4499" t="str">
        <f t="shared" si="317"/>
        <v>dubius</v>
      </c>
      <c r="E4499" t="s">
        <v>15494</v>
      </c>
      <c r="F4499" t="s">
        <v>15494</v>
      </c>
      <c r="G4499" t="s">
        <v>61</v>
      </c>
      <c r="H4499">
        <v>1</v>
      </c>
      <c r="I4499">
        <v>0</v>
      </c>
      <c r="J4499">
        <v>0</v>
      </c>
      <c r="K4499">
        <v>0</v>
      </c>
      <c r="L4499" t="s">
        <v>36</v>
      </c>
      <c r="M4499" t="str">
        <f t="shared" si="315"/>
        <v>http://logeion.uchicago.edu/index.html#dubius</v>
      </c>
    </row>
    <row r="4500" spans="1:13" ht="15" customHeight="1" x14ac:dyDescent="0.2">
      <c r="A4500" t="s">
        <v>53358</v>
      </c>
      <c r="B4500" t="s">
        <v>53359</v>
      </c>
      <c r="C4500" t="str">
        <f t="shared" si="314"/>
        <v>ducenarius –a –um</v>
      </c>
      <c r="D4500" t="str">
        <f t="shared" si="317"/>
        <v>ducenarius</v>
      </c>
      <c r="E4500" t="s">
        <v>53360</v>
      </c>
      <c r="F4500" t="s">
        <v>53360</v>
      </c>
      <c r="G4500" t="s">
        <v>61</v>
      </c>
      <c r="H4500">
        <v>1</v>
      </c>
      <c r="I4500">
        <v>0</v>
      </c>
      <c r="J4500">
        <v>0</v>
      </c>
      <c r="K4500">
        <v>0</v>
      </c>
      <c r="L4500" t="s">
        <v>36</v>
      </c>
      <c r="M4500" t="str">
        <f t="shared" si="315"/>
        <v>http://logeion.uchicago.edu/index.html#ducenarius</v>
      </c>
    </row>
    <row r="4501" spans="1:13" ht="15" customHeight="1" x14ac:dyDescent="0.2">
      <c r="A4501" t="s">
        <v>15512</v>
      </c>
      <c r="B4501" t="s">
        <v>15513</v>
      </c>
      <c r="C4501" t="str">
        <f t="shared" si="314"/>
        <v>duceni –ae –a</v>
      </c>
      <c r="D4501" t="str">
        <f t="shared" si="317"/>
        <v>duceni</v>
      </c>
      <c r="E4501" t="s">
        <v>15514</v>
      </c>
      <c r="F4501" t="s">
        <v>15515</v>
      </c>
      <c r="G4501" t="s">
        <v>6190</v>
      </c>
      <c r="I4501">
        <v>0</v>
      </c>
      <c r="J4501">
        <v>0</v>
      </c>
      <c r="K4501">
        <v>0</v>
      </c>
      <c r="L4501" t="s">
        <v>2816</v>
      </c>
      <c r="M4501" t="str">
        <f t="shared" si="315"/>
        <v>http://logeion.uchicago.edu/index.html#duceni</v>
      </c>
    </row>
    <row r="4502" spans="1:13" ht="15" customHeight="1" x14ac:dyDescent="0.2">
      <c r="A4502" t="s">
        <v>15516</v>
      </c>
      <c r="B4502" t="s">
        <v>15517</v>
      </c>
      <c r="C4502" t="str">
        <f t="shared" si="314"/>
        <v>Ducenius –ii m.</v>
      </c>
      <c r="D4502" t="str">
        <f t="shared" si="317"/>
        <v>Ducenius</v>
      </c>
      <c r="E4502" t="s">
        <v>15518</v>
      </c>
      <c r="F4502" t="s">
        <v>15519</v>
      </c>
      <c r="G4502" t="s">
        <v>21</v>
      </c>
      <c r="H4502">
        <v>2</v>
      </c>
      <c r="I4502">
        <v>0</v>
      </c>
      <c r="J4502">
        <v>0</v>
      </c>
      <c r="K4502">
        <v>1</v>
      </c>
      <c r="L4502" t="s">
        <v>19</v>
      </c>
      <c r="M4502" t="str">
        <f t="shared" si="315"/>
        <v>http://logeion.uchicago.edu/index.html#Ducenius</v>
      </c>
    </row>
    <row r="4503" spans="1:13" ht="15" customHeight="1" x14ac:dyDescent="0.2">
      <c r="A4503" t="s">
        <v>15521</v>
      </c>
      <c r="B4503" t="s">
        <v>15522</v>
      </c>
      <c r="C4503" t="str">
        <f t="shared" ref="C4503:C4566" si="318">SUBSTITUTE(SUBSTITUTE(SUBSTITUTE(SUBSTITUTE(SUBSTITUTE(SUBSTITUTE(SUBSTITUTE(SUBSTITUTE(SUBSTITUTE(SUBSTITUTE(SUBSTITUTE(B4503, "ā", "a"), "ē", "e"), "ī", "i"), "ō", "o"), "ū", "u"), "ȳ", "y"), "Ā", "A"), "Ē", "E"), "Ī", "I"), "Ō", "O"), "Ū", "U")</f>
        <v>ducenti –ae –a; ducentesimus –a –um</v>
      </c>
      <c r="D4503" t="str">
        <f t="shared" si="317"/>
        <v>ducenti</v>
      </c>
      <c r="E4503" t="s">
        <v>15523</v>
      </c>
      <c r="F4503" t="s">
        <v>15523</v>
      </c>
      <c r="G4503" t="s">
        <v>2815</v>
      </c>
      <c r="I4503">
        <v>0</v>
      </c>
      <c r="J4503">
        <v>0</v>
      </c>
      <c r="K4503">
        <v>0</v>
      </c>
      <c r="L4503" t="s">
        <v>2816</v>
      </c>
      <c r="M4503" t="str">
        <f t="shared" si="315"/>
        <v>http://logeion.uchicago.edu/index.html#ducenti</v>
      </c>
    </row>
    <row r="4504" spans="1:13" ht="15" customHeight="1" x14ac:dyDescent="0.2">
      <c r="A4504" t="s">
        <v>15524</v>
      </c>
      <c r="B4504" t="s">
        <v>15525</v>
      </c>
      <c r="C4504" t="str">
        <f t="shared" si="318"/>
        <v>ducenties or ducentiens</v>
      </c>
      <c r="D4504" t="str">
        <f t="shared" si="317"/>
        <v>ducenties</v>
      </c>
      <c r="E4504" t="s">
        <v>15526</v>
      </c>
      <c r="F4504" t="s">
        <v>15526</v>
      </c>
      <c r="G4504" t="s">
        <v>6227</v>
      </c>
      <c r="I4504">
        <v>0</v>
      </c>
      <c r="J4504">
        <v>0</v>
      </c>
      <c r="K4504">
        <v>0</v>
      </c>
      <c r="L4504" t="s">
        <v>2816</v>
      </c>
      <c r="M4504" t="str">
        <f t="shared" si="315"/>
        <v>http://logeion.uchicago.edu/index.html#ducenties</v>
      </c>
    </row>
    <row r="4505" spans="1:13" ht="15" customHeight="1" x14ac:dyDescent="0.2">
      <c r="A4505" t="s">
        <v>15527</v>
      </c>
      <c r="B4505" t="s">
        <v>15528</v>
      </c>
      <c r="C4505" t="str">
        <f t="shared" si="318"/>
        <v>duco ducere duxi ductus</v>
      </c>
      <c r="D4505" t="str">
        <f t="shared" si="317"/>
        <v>duco</v>
      </c>
      <c r="E4505" t="s">
        <v>15529</v>
      </c>
      <c r="F4505" t="s">
        <v>57207</v>
      </c>
      <c r="G4505" t="s">
        <v>66</v>
      </c>
      <c r="I4505">
        <v>3</v>
      </c>
      <c r="J4505">
        <v>0</v>
      </c>
      <c r="K4505">
        <v>0</v>
      </c>
      <c r="L4505" t="s">
        <v>24</v>
      </c>
      <c r="M4505" t="str">
        <f t="shared" si="315"/>
        <v>http://logeion.uchicago.edu/index.html#duco</v>
      </c>
    </row>
    <row r="4506" spans="1:13" ht="15" customHeight="1" x14ac:dyDescent="0.2">
      <c r="A4506" t="s">
        <v>15532</v>
      </c>
      <c r="B4506" t="s">
        <v>60342</v>
      </c>
      <c r="C4506" t="str">
        <f t="shared" si="318"/>
        <v>ducto —are </v>
      </c>
      <c r="D4506" t="str">
        <f t="shared" si="317"/>
        <v>ducto</v>
      </c>
      <c r="E4506" t="s">
        <v>60234</v>
      </c>
      <c r="F4506" t="s">
        <v>60235</v>
      </c>
      <c r="G4506" t="s">
        <v>23</v>
      </c>
      <c r="I4506">
        <v>1</v>
      </c>
      <c r="J4506">
        <v>0</v>
      </c>
      <c r="K4506">
        <v>0</v>
      </c>
      <c r="L4506" t="s">
        <v>24</v>
      </c>
      <c r="M4506" t="str">
        <f t="shared" si="315"/>
        <v>http://logeion.uchicago.edu/index.html#ducto</v>
      </c>
    </row>
    <row r="4507" spans="1:13" ht="15" customHeight="1" x14ac:dyDescent="0.2">
      <c r="A4507" t="s">
        <v>15533</v>
      </c>
      <c r="B4507" t="s">
        <v>15534</v>
      </c>
      <c r="C4507" t="str">
        <f t="shared" si="318"/>
        <v>ductor –oris m.</v>
      </c>
      <c r="D4507" t="str">
        <f t="shared" si="317"/>
        <v>ductor</v>
      </c>
      <c r="E4507" t="s">
        <v>15535</v>
      </c>
      <c r="F4507" t="s">
        <v>15536</v>
      </c>
      <c r="G4507" t="s">
        <v>29</v>
      </c>
      <c r="H4507">
        <v>3</v>
      </c>
      <c r="I4507">
        <v>0</v>
      </c>
      <c r="J4507">
        <v>0</v>
      </c>
      <c r="K4507">
        <v>0</v>
      </c>
      <c r="L4507" t="s">
        <v>19</v>
      </c>
      <c r="M4507" t="str">
        <f t="shared" si="315"/>
        <v>http://logeion.uchicago.edu/index.html#ductor</v>
      </c>
    </row>
    <row r="4508" spans="1:13" ht="15" customHeight="1" x14ac:dyDescent="0.2">
      <c r="A4508" t="s">
        <v>15537</v>
      </c>
      <c r="B4508" t="s">
        <v>15538</v>
      </c>
      <c r="C4508" t="str">
        <f t="shared" si="318"/>
        <v>ductus –us m.</v>
      </c>
      <c r="D4508" t="str">
        <f t="shared" si="317"/>
        <v>ductus</v>
      </c>
      <c r="E4508" t="s">
        <v>57209</v>
      </c>
      <c r="F4508" t="s">
        <v>57208</v>
      </c>
      <c r="G4508" t="s">
        <v>18</v>
      </c>
      <c r="H4508">
        <v>4</v>
      </c>
      <c r="I4508">
        <v>0</v>
      </c>
      <c r="J4508">
        <v>0</v>
      </c>
      <c r="K4508">
        <v>0</v>
      </c>
      <c r="L4508" t="s">
        <v>19</v>
      </c>
      <c r="M4508" t="str">
        <f t="shared" si="315"/>
        <v>http://logeion.uchicago.edu/index.html#ductus</v>
      </c>
    </row>
    <row r="4509" spans="1:13" ht="15" customHeight="1" x14ac:dyDescent="0.2">
      <c r="A4509" t="s">
        <v>15539</v>
      </c>
      <c r="B4509" t="s">
        <v>15540</v>
      </c>
      <c r="C4509" t="str">
        <f t="shared" si="318"/>
        <v>dudum</v>
      </c>
      <c r="D4509" t="s">
        <v>15540</v>
      </c>
      <c r="E4509" t="s">
        <v>15541</v>
      </c>
      <c r="F4509" t="s">
        <v>15541</v>
      </c>
      <c r="G4509" t="s">
        <v>89</v>
      </c>
      <c r="I4509">
        <v>0</v>
      </c>
      <c r="J4509">
        <v>0</v>
      </c>
      <c r="K4509">
        <v>0</v>
      </c>
      <c r="L4509" t="s">
        <v>90</v>
      </c>
      <c r="M4509" t="str">
        <f t="shared" si="315"/>
        <v>http://logeion.uchicago.edu/index.html#dūdum</v>
      </c>
    </row>
    <row r="4510" spans="1:13" ht="15" customHeight="1" x14ac:dyDescent="0.2">
      <c r="A4510" t="s">
        <v>15544</v>
      </c>
      <c r="B4510" t="s">
        <v>61132</v>
      </c>
      <c r="C4510" t="str">
        <f t="shared" si="318"/>
        <v>dulce –is n.</v>
      </c>
      <c r="D4510" t="str">
        <f t="shared" ref="D4510:D4515" si="319">IF(ISBLANK(B4510),0,LEFT( C4510, FIND( " ", C4510 ) - 1 ))</f>
        <v>dulce</v>
      </c>
      <c r="E4510" t="s">
        <v>61262</v>
      </c>
      <c r="F4510" t="s">
        <v>61262</v>
      </c>
      <c r="G4510" t="s">
        <v>29</v>
      </c>
      <c r="H4510">
        <v>3</v>
      </c>
      <c r="I4510">
        <v>0</v>
      </c>
      <c r="J4510">
        <v>0</v>
      </c>
      <c r="K4510">
        <v>0</v>
      </c>
      <c r="L4510" t="s">
        <v>19</v>
      </c>
      <c r="M4510" t="str">
        <f t="shared" si="315"/>
        <v>http://logeion.uchicago.edu/index.html#dulce</v>
      </c>
    </row>
    <row r="4511" spans="1:13" ht="15" customHeight="1" x14ac:dyDescent="0.2">
      <c r="A4511" t="s">
        <v>15546</v>
      </c>
      <c r="B4511" t="s">
        <v>15547</v>
      </c>
      <c r="C4511" t="str">
        <f t="shared" si="318"/>
        <v>dulcedo –inis f.</v>
      </c>
      <c r="D4511" t="str">
        <f t="shared" si="319"/>
        <v>dulcedo</v>
      </c>
      <c r="E4511" t="s">
        <v>15548</v>
      </c>
      <c r="F4511" t="s">
        <v>15549</v>
      </c>
      <c r="G4511" t="s">
        <v>29</v>
      </c>
      <c r="H4511">
        <v>3</v>
      </c>
      <c r="I4511">
        <v>0</v>
      </c>
      <c r="J4511">
        <v>0</v>
      </c>
      <c r="K4511">
        <v>0</v>
      </c>
      <c r="L4511" t="s">
        <v>19</v>
      </c>
      <c r="M4511" t="str">
        <f t="shared" si="315"/>
        <v>http://logeion.uchicago.edu/index.html#dulcedo</v>
      </c>
    </row>
    <row r="4512" spans="1:13" ht="15" customHeight="1" x14ac:dyDescent="0.2">
      <c r="A4512" t="s">
        <v>15551</v>
      </c>
      <c r="B4512" t="s">
        <v>15552</v>
      </c>
      <c r="C4512" t="str">
        <f t="shared" si="318"/>
        <v>dulcis dulce</v>
      </c>
      <c r="D4512" t="str">
        <f t="shared" si="319"/>
        <v>dulcis</v>
      </c>
      <c r="E4512" t="s">
        <v>15553</v>
      </c>
      <c r="F4512" t="s">
        <v>15554</v>
      </c>
      <c r="G4512" t="s">
        <v>155</v>
      </c>
      <c r="H4512">
        <v>3</v>
      </c>
      <c r="I4512">
        <v>0</v>
      </c>
      <c r="J4512">
        <v>0</v>
      </c>
      <c r="K4512">
        <v>0</v>
      </c>
      <c r="L4512" t="s">
        <v>36</v>
      </c>
      <c r="M4512" t="str">
        <f t="shared" si="315"/>
        <v>http://logeion.uchicago.edu/index.html#dulcis</v>
      </c>
    </row>
    <row r="4513" spans="1:13" ht="15" customHeight="1" x14ac:dyDescent="0.2">
      <c r="A4513" t="s">
        <v>15555</v>
      </c>
      <c r="B4513" t="s">
        <v>15556</v>
      </c>
      <c r="C4513" t="str">
        <f t="shared" si="318"/>
        <v>Dulichium –ii n.</v>
      </c>
      <c r="D4513" t="str">
        <f t="shared" si="319"/>
        <v>Dulichium</v>
      </c>
      <c r="E4513" t="s">
        <v>15557</v>
      </c>
      <c r="F4513" t="s">
        <v>15558</v>
      </c>
      <c r="G4513" t="s">
        <v>21</v>
      </c>
      <c r="H4513">
        <v>2</v>
      </c>
      <c r="I4513">
        <v>0</v>
      </c>
      <c r="J4513">
        <v>0</v>
      </c>
      <c r="K4513">
        <v>1</v>
      </c>
      <c r="L4513" t="s">
        <v>19</v>
      </c>
      <c r="M4513" t="str">
        <f t="shared" si="315"/>
        <v>http://logeion.uchicago.edu/index.html#Dulichium</v>
      </c>
    </row>
    <row r="4514" spans="1:13" ht="15" customHeight="1" x14ac:dyDescent="0.2">
      <c r="A4514" t="s">
        <v>15559</v>
      </c>
      <c r="B4514" t="s">
        <v>15560</v>
      </c>
      <c r="C4514" t="str">
        <f t="shared" si="318"/>
        <v>Dulichius –a –um</v>
      </c>
      <c r="D4514" t="str">
        <f t="shared" si="319"/>
        <v>Dulichius</v>
      </c>
      <c r="E4514" t="s">
        <v>15561</v>
      </c>
      <c r="F4514" t="s">
        <v>15561</v>
      </c>
      <c r="G4514" t="s">
        <v>61</v>
      </c>
      <c r="H4514">
        <v>1</v>
      </c>
      <c r="K4514">
        <v>1</v>
      </c>
      <c r="L4514" t="s">
        <v>36</v>
      </c>
      <c r="M4514" t="str">
        <f t="shared" si="315"/>
        <v>http://logeion.uchicago.edu/index.html#Dulichius</v>
      </c>
    </row>
    <row r="4515" spans="1:13" ht="15" customHeight="1" x14ac:dyDescent="0.2">
      <c r="A4515" t="s">
        <v>15631</v>
      </c>
      <c r="B4515" t="s">
        <v>61133</v>
      </c>
      <c r="C4515" t="str">
        <f t="shared" si="318"/>
        <v>dulpus –a –um</v>
      </c>
      <c r="D4515" t="str">
        <f t="shared" si="319"/>
        <v>dulpus</v>
      </c>
      <c r="E4515" t="s">
        <v>15619</v>
      </c>
      <c r="F4515" t="s">
        <v>61263</v>
      </c>
      <c r="G4515" t="s">
        <v>61</v>
      </c>
      <c r="H4515">
        <v>1</v>
      </c>
      <c r="I4515">
        <v>0</v>
      </c>
      <c r="J4515">
        <v>0</v>
      </c>
      <c r="K4515">
        <v>0</v>
      </c>
      <c r="L4515" t="s">
        <v>36</v>
      </c>
      <c r="M4515" t="str">
        <f t="shared" ref="M4515:M4578" si="320">"http://logeion.uchicago.edu/index.html#"&amp;D4515</f>
        <v>http://logeion.uchicago.edu/index.html#dulpus</v>
      </c>
    </row>
    <row r="4516" spans="1:13" ht="15" customHeight="1" x14ac:dyDescent="0.2">
      <c r="A4516" t="s">
        <v>15562</v>
      </c>
      <c r="B4516" t="s">
        <v>15563</v>
      </c>
      <c r="C4516" t="str">
        <f t="shared" si="318"/>
        <v>dum</v>
      </c>
      <c r="D4516" t="s">
        <v>15563</v>
      </c>
      <c r="E4516" t="s">
        <v>15564</v>
      </c>
      <c r="F4516" t="s">
        <v>15565</v>
      </c>
      <c r="G4516" t="s">
        <v>3461</v>
      </c>
      <c r="I4516">
        <v>0</v>
      </c>
      <c r="J4516">
        <v>0</v>
      </c>
      <c r="K4516">
        <v>0</v>
      </c>
      <c r="L4516" t="s">
        <v>339</v>
      </c>
      <c r="M4516" t="str">
        <f t="shared" si="320"/>
        <v>http://logeion.uchicago.edu/index.html#dum</v>
      </c>
    </row>
    <row r="4517" spans="1:13" ht="15" customHeight="1" x14ac:dyDescent="0.2">
      <c r="A4517" t="s">
        <v>15566</v>
      </c>
      <c r="B4517" t="s">
        <v>15567</v>
      </c>
      <c r="C4517" t="str">
        <f t="shared" si="318"/>
        <v>dumetum –i n.</v>
      </c>
      <c r="D4517" t="str">
        <f>IF(ISBLANK(B4517),0,LEFT( C4517, FIND( " ", C4517 ) - 1 ))</f>
        <v>dumetum</v>
      </c>
      <c r="E4517" t="s">
        <v>15568</v>
      </c>
      <c r="F4517" t="s">
        <v>15569</v>
      </c>
      <c r="G4517" t="s">
        <v>21</v>
      </c>
      <c r="H4517">
        <v>2</v>
      </c>
      <c r="I4517">
        <v>0</v>
      </c>
      <c r="J4517">
        <v>0</v>
      </c>
      <c r="K4517">
        <v>0</v>
      </c>
      <c r="L4517" t="s">
        <v>19</v>
      </c>
      <c r="M4517" t="str">
        <f t="shared" si="320"/>
        <v>http://logeion.uchicago.edu/index.html#dumetum</v>
      </c>
    </row>
    <row r="4518" spans="1:13" ht="15" customHeight="1" x14ac:dyDescent="0.2">
      <c r="A4518" t="s">
        <v>15570</v>
      </c>
      <c r="B4518" t="s">
        <v>15571</v>
      </c>
      <c r="C4518" t="str">
        <f t="shared" si="318"/>
        <v>dummodo</v>
      </c>
      <c r="D4518" t="s">
        <v>15571</v>
      </c>
      <c r="E4518" t="s">
        <v>15572</v>
      </c>
      <c r="F4518" t="s">
        <v>15573</v>
      </c>
      <c r="G4518" t="s">
        <v>3461</v>
      </c>
      <c r="I4518">
        <v>0</v>
      </c>
      <c r="J4518">
        <v>0</v>
      </c>
      <c r="K4518">
        <v>0</v>
      </c>
      <c r="L4518" t="s">
        <v>339</v>
      </c>
      <c r="M4518" t="str">
        <f t="shared" si="320"/>
        <v>http://logeion.uchicago.edu/index.html#dummodo</v>
      </c>
    </row>
    <row r="4519" spans="1:13" ht="15" customHeight="1" x14ac:dyDescent="0.2">
      <c r="A4519" t="s">
        <v>15574</v>
      </c>
      <c r="B4519" t="s">
        <v>15575</v>
      </c>
      <c r="C4519" t="str">
        <f t="shared" si="318"/>
        <v>Dumnacus –i m.</v>
      </c>
      <c r="D4519" t="str">
        <f>IF(ISBLANK(B4519),0,LEFT( C4519, FIND( " ", C4519 ) - 1 ))</f>
        <v>Dumnacus</v>
      </c>
      <c r="E4519" t="s">
        <v>15576</v>
      </c>
      <c r="F4519" t="s">
        <v>15577</v>
      </c>
      <c r="G4519" t="s">
        <v>21</v>
      </c>
      <c r="H4519">
        <v>2</v>
      </c>
      <c r="I4519">
        <v>0</v>
      </c>
      <c r="J4519">
        <v>0</v>
      </c>
      <c r="K4519">
        <v>1</v>
      </c>
      <c r="L4519" t="s">
        <v>19</v>
      </c>
      <c r="M4519" t="str">
        <f t="shared" si="320"/>
        <v>http://logeion.uchicago.edu/index.html#Dumnacus</v>
      </c>
    </row>
    <row r="4520" spans="1:13" ht="15" customHeight="1" x14ac:dyDescent="0.2">
      <c r="A4520" t="s">
        <v>59394</v>
      </c>
      <c r="B4520" t="s">
        <v>59479</v>
      </c>
      <c r="C4520" t="str">
        <f t="shared" si="318"/>
        <v>Dumnobellanus –i m.</v>
      </c>
      <c r="D4520" t="str">
        <f>IF(ISBLANK(B4520),0,LEFT( C4520, FIND( " ", C4520 ) - 1 ))</f>
        <v>Dumnobellanus</v>
      </c>
      <c r="E4520" t="s">
        <v>59427</v>
      </c>
      <c r="F4520" t="s">
        <v>59427</v>
      </c>
      <c r="G4520" t="s">
        <v>21</v>
      </c>
      <c r="H4520">
        <v>2</v>
      </c>
      <c r="K4520">
        <v>1</v>
      </c>
      <c r="L4520" t="s">
        <v>19</v>
      </c>
      <c r="M4520" t="str">
        <f t="shared" si="320"/>
        <v>http://logeion.uchicago.edu/index.html#Dumnobellanus</v>
      </c>
    </row>
    <row r="4521" spans="1:13" ht="15" customHeight="1" x14ac:dyDescent="0.2">
      <c r="A4521" t="s">
        <v>15578</v>
      </c>
      <c r="B4521" t="s">
        <v>15579</v>
      </c>
      <c r="C4521" t="str">
        <f t="shared" si="318"/>
        <v>Dumnorix –igis m.</v>
      </c>
      <c r="D4521" t="str">
        <f>IF(ISBLANK(B4521),0,LEFT( C4521, FIND( " ", C4521 ) - 1 ))</f>
        <v>Dumnorix</v>
      </c>
      <c r="E4521" t="s">
        <v>15580</v>
      </c>
      <c r="F4521" t="s">
        <v>15581</v>
      </c>
      <c r="G4521" t="s">
        <v>29</v>
      </c>
      <c r="H4521">
        <v>3</v>
      </c>
      <c r="I4521">
        <v>0</v>
      </c>
      <c r="J4521">
        <v>0</v>
      </c>
      <c r="K4521">
        <v>1</v>
      </c>
      <c r="L4521" t="s">
        <v>19</v>
      </c>
      <c r="M4521" t="str">
        <f t="shared" si="320"/>
        <v>http://logeion.uchicago.edu/index.html#Dumnorix</v>
      </c>
    </row>
    <row r="4522" spans="1:13" ht="15" customHeight="1" x14ac:dyDescent="0.2">
      <c r="A4522" t="s">
        <v>15582</v>
      </c>
      <c r="B4522" t="s">
        <v>15583</v>
      </c>
      <c r="C4522" t="str">
        <f t="shared" si="318"/>
        <v>dumosus –a –um</v>
      </c>
      <c r="D4522" t="str">
        <f>IF(ISBLANK(B4522),0,LEFT( C4522, FIND( " ", C4522 ) - 1 ))</f>
        <v>dumosus</v>
      </c>
      <c r="E4522" t="s">
        <v>15584</v>
      </c>
      <c r="F4522" t="s">
        <v>15584</v>
      </c>
      <c r="G4522" t="s">
        <v>61</v>
      </c>
      <c r="H4522">
        <v>1</v>
      </c>
      <c r="I4522">
        <v>0</v>
      </c>
      <c r="J4522">
        <v>0</v>
      </c>
      <c r="K4522">
        <v>0</v>
      </c>
      <c r="L4522" t="s">
        <v>36</v>
      </c>
      <c r="M4522" t="str">
        <f t="shared" si="320"/>
        <v>http://logeion.uchicago.edu/index.html#dumosus</v>
      </c>
    </row>
    <row r="4523" spans="1:13" ht="15" customHeight="1" x14ac:dyDescent="0.2">
      <c r="A4523" t="s">
        <v>15585</v>
      </c>
      <c r="B4523" t="s">
        <v>59141</v>
      </c>
      <c r="C4523" t="str">
        <f t="shared" si="318"/>
        <v>dumtaxat</v>
      </c>
      <c r="D4523" t="s">
        <v>59141</v>
      </c>
      <c r="E4523" t="s">
        <v>59269</v>
      </c>
      <c r="F4523" t="s">
        <v>59270</v>
      </c>
      <c r="G4523" t="s">
        <v>89</v>
      </c>
      <c r="I4523">
        <v>0</v>
      </c>
      <c r="J4523">
        <v>0</v>
      </c>
      <c r="K4523">
        <v>0</v>
      </c>
      <c r="L4523" t="s">
        <v>90</v>
      </c>
      <c r="M4523" t="str">
        <f t="shared" si="320"/>
        <v>http://logeion.uchicago.edu/index.html#dumtaxat</v>
      </c>
    </row>
    <row r="4524" spans="1:13" ht="15" customHeight="1" x14ac:dyDescent="0.2">
      <c r="A4524" t="s">
        <v>15586</v>
      </c>
      <c r="B4524" t="s">
        <v>15587</v>
      </c>
      <c r="C4524" t="str">
        <f t="shared" si="318"/>
        <v>dumus –i m.</v>
      </c>
      <c r="D4524" t="str">
        <f t="shared" ref="D4524:D4530" si="321">IF(ISBLANK(B4524),0,LEFT( C4524, FIND( " ", C4524 ) - 1 ))</f>
        <v>dumus</v>
      </c>
      <c r="E4524" t="s">
        <v>15588</v>
      </c>
      <c r="F4524" t="s">
        <v>15589</v>
      </c>
      <c r="G4524" t="s">
        <v>21</v>
      </c>
      <c r="H4524">
        <v>2</v>
      </c>
      <c r="I4524">
        <v>0</v>
      </c>
      <c r="J4524">
        <v>0</v>
      </c>
      <c r="K4524">
        <v>0</v>
      </c>
      <c r="L4524" t="s">
        <v>19</v>
      </c>
      <c r="M4524" t="str">
        <f t="shared" si="320"/>
        <v>http://logeion.uchicago.edu/index.html#dumus</v>
      </c>
    </row>
    <row r="4525" spans="1:13" ht="15" customHeight="1" x14ac:dyDescent="0.2">
      <c r="A4525" t="s">
        <v>15593</v>
      </c>
      <c r="B4525" t="s">
        <v>15594</v>
      </c>
      <c r="C4525" t="str">
        <f t="shared" si="318"/>
        <v>duo duae duo</v>
      </c>
      <c r="D4525" t="str">
        <f t="shared" si="321"/>
        <v>duo</v>
      </c>
      <c r="E4525" t="s">
        <v>15595</v>
      </c>
      <c r="F4525" t="s">
        <v>15595</v>
      </c>
      <c r="G4525" t="s">
        <v>2815</v>
      </c>
      <c r="I4525">
        <v>0</v>
      </c>
      <c r="J4525">
        <v>0</v>
      </c>
      <c r="K4525">
        <v>0</v>
      </c>
      <c r="L4525" t="s">
        <v>2816</v>
      </c>
      <c r="M4525" t="str">
        <f t="shared" si="320"/>
        <v>http://logeion.uchicago.edu/index.html#duo</v>
      </c>
    </row>
    <row r="4526" spans="1:13" ht="15" customHeight="1" x14ac:dyDescent="0.2">
      <c r="A4526" t="s">
        <v>15612</v>
      </c>
      <c r="B4526" t="s">
        <v>15613</v>
      </c>
      <c r="C4526" t="str">
        <f t="shared" si="318"/>
        <v>duo milia; bis millesimus –a –um</v>
      </c>
      <c r="D4526" t="str">
        <f t="shared" si="321"/>
        <v>duo</v>
      </c>
      <c r="E4526" t="s">
        <v>15614</v>
      </c>
      <c r="F4526" t="s">
        <v>15615</v>
      </c>
      <c r="G4526" t="s">
        <v>76</v>
      </c>
      <c r="H4526">
        <v>1</v>
      </c>
      <c r="I4526">
        <v>0</v>
      </c>
      <c r="J4526">
        <v>0</v>
      </c>
      <c r="K4526">
        <v>0</v>
      </c>
      <c r="L4526" t="s">
        <v>19</v>
      </c>
      <c r="M4526" t="str">
        <f t="shared" si="320"/>
        <v>http://logeion.uchicago.edu/index.html#duo</v>
      </c>
    </row>
    <row r="4527" spans="1:13" ht="15" customHeight="1" x14ac:dyDescent="0.2">
      <c r="A4527" t="s">
        <v>15596</v>
      </c>
      <c r="B4527" t="s">
        <v>15597</v>
      </c>
      <c r="C4527" t="str">
        <f t="shared" si="318"/>
        <v>duodecim; duodecimus –a –um</v>
      </c>
      <c r="D4527" t="str">
        <f t="shared" si="321"/>
        <v>duodecim;</v>
      </c>
      <c r="E4527" t="s">
        <v>15598</v>
      </c>
      <c r="F4527" t="s">
        <v>15598</v>
      </c>
      <c r="G4527" t="s">
        <v>2815</v>
      </c>
      <c r="I4527">
        <v>0</v>
      </c>
      <c r="J4527">
        <v>0</v>
      </c>
      <c r="K4527">
        <v>0</v>
      </c>
      <c r="L4527" t="s">
        <v>2816</v>
      </c>
      <c r="M4527" t="str">
        <f t="shared" si="320"/>
        <v>http://logeion.uchicago.edu/index.html#duodecim;</v>
      </c>
    </row>
    <row r="4528" spans="1:13" ht="15" customHeight="1" x14ac:dyDescent="0.2">
      <c r="A4528" t="s">
        <v>15599</v>
      </c>
      <c r="B4528" t="s">
        <v>15600</v>
      </c>
      <c r="C4528" t="str">
        <f t="shared" si="318"/>
        <v>duodeni –ae –a</v>
      </c>
      <c r="D4528" t="str">
        <f t="shared" si="321"/>
        <v>duodeni</v>
      </c>
      <c r="E4528" t="s">
        <v>15601</v>
      </c>
      <c r="F4528" t="s">
        <v>15601</v>
      </c>
      <c r="G4528" t="s">
        <v>6190</v>
      </c>
      <c r="H4528">
        <v>1</v>
      </c>
      <c r="I4528">
        <v>0</v>
      </c>
      <c r="J4528">
        <v>0</v>
      </c>
      <c r="K4528">
        <v>0</v>
      </c>
      <c r="L4528" t="s">
        <v>2816</v>
      </c>
      <c r="M4528" t="str">
        <f t="shared" si="320"/>
        <v>http://logeion.uchicago.edu/index.html#duodeni</v>
      </c>
    </row>
    <row r="4529" spans="1:13" ht="15" customHeight="1" x14ac:dyDescent="0.2">
      <c r="A4529" t="s">
        <v>15604</v>
      </c>
      <c r="B4529" t="s">
        <v>15605</v>
      </c>
      <c r="C4529" t="str">
        <f t="shared" si="318"/>
        <v>duodetriginta; duodetricesimus –a –um</v>
      </c>
      <c r="D4529" t="str">
        <f t="shared" si="321"/>
        <v>duodetriginta;</v>
      </c>
      <c r="E4529" t="s">
        <v>15606</v>
      </c>
      <c r="F4529" t="s">
        <v>15606</v>
      </c>
      <c r="G4529" t="s">
        <v>2815</v>
      </c>
      <c r="I4529">
        <v>0</v>
      </c>
      <c r="J4529">
        <v>0</v>
      </c>
      <c r="K4529">
        <v>0</v>
      </c>
      <c r="L4529" t="s">
        <v>2816</v>
      </c>
      <c r="M4529" t="str">
        <f t="shared" si="320"/>
        <v>http://logeion.uchicago.edu/index.html#duodetriginta;</v>
      </c>
    </row>
    <row r="4530" spans="1:13" ht="15" customHeight="1" x14ac:dyDescent="0.2">
      <c r="A4530" t="s">
        <v>15607</v>
      </c>
      <c r="B4530" t="s">
        <v>15608</v>
      </c>
      <c r="C4530" t="str">
        <f t="shared" si="318"/>
        <v>duodevigenti; duodevicesimus –a –um</v>
      </c>
      <c r="D4530" t="str">
        <f t="shared" si="321"/>
        <v>duodevigenti;</v>
      </c>
      <c r="E4530" t="s">
        <v>15609</v>
      </c>
      <c r="F4530" t="s">
        <v>15609</v>
      </c>
      <c r="G4530" t="s">
        <v>2815</v>
      </c>
      <c r="I4530">
        <v>0</v>
      </c>
      <c r="J4530">
        <v>0</v>
      </c>
      <c r="K4530">
        <v>0</v>
      </c>
      <c r="L4530" t="s">
        <v>2816</v>
      </c>
      <c r="M4530" t="str">
        <f t="shared" si="320"/>
        <v>http://logeion.uchicago.edu/index.html#duodevigenti;</v>
      </c>
    </row>
    <row r="4531" spans="1:13" ht="15" customHeight="1" x14ac:dyDescent="0.2">
      <c r="A4531" t="s">
        <v>15617</v>
      </c>
      <c r="B4531" t="s">
        <v>15618</v>
      </c>
      <c r="C4531" t="str">
        <f t="shared" si="318"/>
        <v>duplex</v>
      </c>
      <c r="D4531" t="s">
        <v>15618</v>
      </c>
      <c r="E4531" t="s">
        <v>15619</v>
      </c>
      <c r="F4531" t="s">
        <v>15620</v>
      </c>
      <c r="G4531" t="s">
        <v>15621</v>
      </c>
      <c r="I4531">
        <v>0</v>
      </c>
      <c r="J4531">
        <v>0</v>
      </c>
      <c r="K4531">
        <v>0</v>
      </c>
      <c r="L4531" t="s">
        <v>2816</v>
      </c>
      <c r="M4531" t="str">
        <f t="shared" si="320"/>
        <v>http://logeion.uchicago.edu/index.html#duplex</v>
      </c>
    </row>
    <row r="4532" spans="1:13" ht="15" customHeight="1" x14ac:dyDescent="0.2">
      <c r="A4532" t="s">
        <v>15623</v>
      </c>
      <c r="B4532" t="s">
        <v>15624</v>
      </c>
      <c r="C4532" t="str">
        <f t="shared" si="318"/>
        <v>dupliciter</v>
      </c>
      <c r="D4532" t="s">
        <v>15624</v>
      </c>
      <c r="E4532" t="s">
        <v>6196</v>
      </c>
      <c r="F4532" t="s">
        <v>15625</v>
      </c>
      <c r="G4532" t="s">
        <v>89</v>
      </c>
      <c r="I4532">
        <v>0</v>
      </c>
      <c r="J4532">
        <v>1</v>
      </c>
      <c r="K4532">
        <v>0</v>
      </c>
      <c r="L4532" t="s">
        <v>90</v>
      </c>
      <c r="M4532" t="str">
        <f t="shared" si="320"/>
        <v>http://logeion.uchicago.edu/index.html#dūpliciter</v>
      </c>
    </row>
    <row r="4533" spans="1:13" ht="15" customHeight="1" x14ac:dyDescent="0.2">
      <c r="A4533" t="s">
        <v>15626</v>
      </c>
      <c r="B4533" t="s">
        <v>15627</v>
      </c>
      <c r="C4533" t="str">
        <f t="shared" si="318"/>
        <v>duplico duplicare duplicavi duplicatus</v>
      </c>
      <c r="D4533" t="str">
        <f t="shared" ref="D4533:D4545" si="322">IF(ISBLANK(B4533),0,LEFT( C4533, FIND( " ", C4533 ) - 1 ))</f>
        <v>duplico</v>
      </c>
      <c r="E4533" t="s">
        <v>15628</v>
      </c>
      <c r="F4533" t="s">
        <v>15628</v>
      </c>
      <c r="G4533" t="s">
        <v>23</v>
      </c>
      <c r="I4533">
        <v>1</v>
      </c>
      <c r="J4533">
        <v>0</v>
      </c>
      <c r="K4533">
        <v>0</v>
      </c>
      <c r="L4533" t="s">
        <v>24</v>
      </c>
      <c r="M4533" t="str">
        <f t="shared" si="320"/>
        <v>http://logeion.uchicago.edu/index.html#duplico</v>
      </c>
    </row>
    <row r="4534" spans="1:13" ht="15" customHeight="1" x14ac:dyDescent="0.2">
      <c r="A4534" t="s">
        <v>55332</v>
      </c>
      <c r="B4534" t="s">
        <v>55724</v>
      </c>
      <c r="C4534" t="str">
        <f t="shared" si="318"/>
        <v>dupondarius –a –um</v>
      </c>
      <c r="D4534" t="str">
        <f t="shared" si="322"/>
        <v>dupondarius</v>
      </c>
      <c r="E4534" t="s">
        <v>55333</v>
      </c>
      <c r="F4534" t="s">
        <v>55333</v>
      </c>
      <c r="G4534" t="s">
        <v>61</v>
      </c>
      <c r="H4534">
        <v>1</v>
      </c>
      <c r="I4534">
        <v>0</v>
      </c>
      <c r="J4534">
        <v>0</v>
      </c>
      <c r="K4534">
        <v>0</v>
      </c>
      <c r="L4534" t="s">
        <v>36</v>
      </c>
      <c r="M4534" t="str">
        <f t="shared" si="320"/>
        <v>http://logeion.uchicago.edu/index.html#dupondarius</v>
      </c>
    </row>
    <row r="4535" spans="1:13" ht="15" customHeight="1" x14ac:dyDescent="0.2">
      <c r="A4535" t="s">
        <v>15643</v>
      </c>
      <c r="B4535" t="s">
        <v>15644</v>
      </c>
      <c r="C4535" t="str">
        <f t="shared" si="318"/>
        <v>duresco durescere durui —</v>
      </c>
      <c r="D4535" t="str">
        <f t="shared" si="322"/>
        <v>duresco</v>
      </c>
      <c r="E4535" t="s">
        <v>15645</v>
      </c>
      <c r="F4535" t="s">
        <v>15646</v>
      </c>
      <c r="G4535" t="s">
        <v>66</v>
      </c>
      <c r="I4535">
        <v>3</v>
      </c>
      <c r="J4535">
        <v>0</v>
      </c>
      <c r="K4535">
        <v>0</v>
      </c>
      <c r="L4535" t="s">
        <v>24</v>
      </c>
      <c r="M4535" t="str">
        <f t="shared" si="320"/>
        <v>http://logeion.uchicago.edu/index.html#duresco</v>
      </c>
    </row>
    <row r="4536" spans="1:13" ht="15" customHeight="1" x14ac:dyDescent="0.2">
      <c r="A4536" t="s">
        <v>15637</v>
      </c>
      <c r="B4536" t="s">
        <v>15638</v>
      </c>
      <c r="C4536" t="str">
        <f t="shared" si="318"/>
        <v>Duriatus –i m.</v>
      </c>
      <c r="D4536" t="str">
        <f t="shared" si="322"/>
        <v>Duriatus</v>
      </c>
      <c r="E4536" t="s">
        <v>15639</v>
      </c>
      <c r="F4536" t="s">
        <v>15640</v>
      </c>
      <c r="G4536" t="s">
        <v>21</v>
      </c>
      <c r="H4536">
        <v>2</v>
      </c>
      <c r="I4536">
        <v>0</v>
      </c>
      <c r="J4536">
        <v>0</v>
      </c>
      <c r="K4536">
        <v>1</v>
      </c>
      <c r="L4536" t="s">
        <v>19</v>
      </c>
      <c r="M4536" t="str">
        <f t="shared" si="320"/>
        <v>http://logeion.uchicago.edu/index.html#Duriatus</v>
      </c>
    </row>
    <row r="4537" spans="1:13" ht="15" customHeight="1" x14ac:dyDescent="0.2">
      <c r="A4537" t="s">
        <v>15648</v>
      </c>
      <c r="B4537" t="s">
        <v>15649</v>
      </c>
      <c r="C4537" t="str">
        <f t="shared" si="318"/>
        <v>duritia –ae f.</v>
      </c>
      <c r="D4537" t="str">
        <f t="shared" si="322"/>
        <v>duritia</v>
      </c>
      <c r="E4537" t="s">
        <v>15650</v>
      </c>
      <c r="F4537" t="s">
        <v>15651</v>
      </c>
      <c r="G4537" t="s">
        <v>76</v>
      </c>
      <c r="H4537">
        <v>1</v>
      </c>
      <c r="I4537">
        <v>0</v>
      </c>
      <c r="J4537">
        <v>0</v>
      </c>
      <c r="K4537">
        <v>0</v>
      </c>
      <c r="L4537" t="s">
        <v>19</v>
      </c>
      <c r="M4537" t="str">
        <f t="shared" si="320"/>
        <v>http://logeion.uchicago.edu/index.html#duritia</v>
      </c>
    </row>
    <row r="4538" spans="1:13" ht="15" customHeight="1" x14ac:dyDescent="0.2">
      <c r="A4538" t="s">
        <v>15652</v>
      </c>
      <c r="B4538" t="s">
        <v>15653</v>
      </c>
      <c r="C4538" t="str">
        <f t="shared" si="318"/>
        <v>durities –ei f.</v>
      </c>
      <c r="D4538" t="str">
        <f t="shared" si="322"/>
        <v>durities</v>
      </c>
      <c r="E4538" t="s">
        <v>15654</v>
      </c>
      <c r="F4538" t="s">
        <v>15654</v>
      </c>
      <c r="G4538" t="s">
        <v>640</v>
      </c>
      <c r="H4538">
        <v>5</v>
      </c>
      <c r="I4538">
        <v>0</v>
      </c>
      <c r="J4538">
        <v>0</v>
      </c>
      <c r="K4538">
        <v>0</v>
      </c>
      <c r="L4538" t="s">
        <v>19</v>
      </c>
      <c r="M4538" t="str">
        <f t="shared" si="320"/>
        <v>http://logeion.uchicago.edu/index.html#durities</v>
      </c>
    </row>
    <row r="4539" spans="1:13" ht="15" customHeight="1" x14ac:dyDescent="0.2">
      <c r="A4539" t="s">
        <v>15656</v>
      </c>
      <c r="B4539" t="s">
        <v>15657</v>
      </c>
      <c r="C4539" t="str">
        <f t="shared" si="318"/>
        <v>duro durare duravi duratus</v>
      </c>
      <c r="D4539" t="str">
        <f t="shared" si="322"/>
        <v>duro</v>
      </c>
      <c r="E4539" t="s">
        <v>54651</v>
      </c>
      <c r="F4539" t="s">
        <v>54651</v>
      </c>
      <c r="G4539" t="s">
        <v>23</v>
      </c>
      <c r="I4539">
        <v>1</v>
      </c>
      <c r="J4539">
        <v>0</v>
      </c>
      <c r="K4539">
        <v>0</v>
      </c>
      <c r="L4539" t="s">
        <v>24</v>
      </c>
      <c r="M4539" t="str">
        <f t="shared" si="320"/>
        <v>http://logeion.uchicago.edu/index.html#duro</v>
      </c>
    </row>
    <row r="4540" spans="1:13" ht="15" customHeight="1" x14ac:dyDescent="0.2">
      <c r="A4540" t="s">
        <v>15658</v>
      </c>
      <c r="B4540" t="s">
        <v>15659</v>
      </c>
      <c r="C4540" t="str">
        <f t="shared" si="318"/>
        <v>Durocortorum –i n.</v>
      </c>
      <c r="D4540" t="str">
        <f t="shared" si="322"/>
        <v>Durocortorum</v>
      </c>
      <c r="E4540" t="s">
        <v>15660</v>
      </c>
      <c r="F4540" t="s">
        <v>15660</v>
      </c>
      <c r="G4540" t="s">
        <v>21</v>
      </c>
      <c r="H4540">
        <v>2</v>
      </c>
      <c r="I4540">
        <v>0</v>
      </c>
      <c r="J4540">
        <v>0</v>
      </c>
      <c r="K4540">
        <v>1</v>
      </c>
      <c r="L4540" t="s">
        <v>19</v>
      </c>
      <c r="M4540" t="str">
        <f t="shared" si="320"/>
        <v>http://logeion.uchicago.edu/index.html#Durocortorum</v>
      </c>
    </row>
    <row r="4541" spans="1:13" ht="15" customHeight="1" x14ac:dyDescent="0.2">
      <c r="A4541" t="s">
        <v>15683</v>
      </c>
      <c r="B4541" t="s">
        <v>15684</v>
      </c>
      <c r="C4541" t="str">
        <f t="shared" si="318"/>
        <v>Durrachium –i n.</v>
      </c>
      <c r="D4541" t="str">
        <f t="shared" si="322"/>
        <v>Durrachium</v>
      </c>
      <c r="E4541" t="s">
        <v>15685</v>
      </c>
      <c r="F4541" t="s">
        <v>15685</v>
      </c>
      <c r="G4541" t="s">
        <v>21</v>
      </c>
      <c r="H4541">
        <v>2</v>
      </c>
      <c r="I4541">
        <v>0</v>
      </c>
      <c r="J4541">
        <v>0</v>
      </c>
      <c r="K4541">
        <v>1</v>
      </c>
      <c r="L4541" t="s">
        <v>19</v>
      </c>
      <c r="M4541" t="str">
        <f t="shared" si="320"/>
        <v>http://logeion.uchicago.edu/index.html#Durrachium</v>
      </c>
    </row>
    <row r="4542" spans="1:13" ht="15" customHeight="1" x14ac:dyDescent="0.2">
      <c r="A4542" t="s">
        <v>15662</v>
      </c>
      <c r="B4542" t="s">
        <v>15663</v>
      </c>
      <c r="C4542" t="str">
        <f t="shared" si="318"/>
        <v>durus –a –um</v>
      </c>
      <c r="D4542" t="str">
        <f t="shared" si="322"/>
        <v>durus</v>
      </c>
      <c r="E4542" t="s">
        <v>15664</v>
      </c>
      <c r="F4542" t="s">
        <v>15665</v>
      </c>
      <c r="G4542" t="s">
        <v>61</v>
      </c>
      <c r="H4542">
        <v>1</v>
      </c>
      <c r="I4542">
        <v>0</v>
      </c>
      <c r="J4542">
        <v>0</v>
      </c>
      <c r="K4542">
        <v>0</v>
      </c>
      <c r="L4542" t="s">
        <v>36</v>
      </c>
      <c r="M4542" t="str">
        <f t="shared" si="320"/>
        <v>http://logeion.uchicago.edu/index.html#durus</v>
      </c>
    </row>
    <row r="4543" spans="1:13" ht="15" customHeight="1" x14ac:dyDescent="0.2">
      <c r="A4543" t="s">
        <v>15666</v>
      </c>
      <c r="B4543" t="s">
        <v>15667</v>
      </c>
      <c r="C4543" t="str">
        <f t="shared" si="318"/>
        <v>Durus –i m.</v>
      </c>
      <c r="D4543" t="str">
        <f t="shared" si="322"/>
        <v>Durus</v>
      </c>
      <c r="E4543" t="s">
        <v>8960</v>
      </c>
      <c r="F4543" t="s">
        <v>8960</v>
      </c>
      <c r="G4543" t="s">
        <v>21</v>
      </c>
      <c r="H4543">
        <v>2</v>
      </c>
      <c r="I4543">
        <v>0</v>
      </c>
      <c r="J4543">
        <v>0</v>
      </c>
      <c r="K4543">
        <v>1</v>
      </c>
      <c r="L4543" t="s">
        <v>19</v>
      </c>
      <c r="M4543" t="str">
        <f t="shared" si="320"/>
        <v>http://logeion.uchicago.edu/index.html#Durus</v>
      </c>
    </row>
    <row r="4544" spans="1:13" ht="15" customHeight="1" x14ac:dyDescent="0.2">
      <c r="A4544" t="s">
        <v>15669</v>
      </c>
      <c r="B4544" t="s">
        <v>15670</v>
      </c>
      <c r="C4544" t="str">
        <f t="shared" si="318"/>
        <v>dux ducis m. or f.</v>
      </c>
      <c r="D4544" t="str">
        <f t="shared" si="322"/>
        <v>dux</v>
      </c>
      <c r="E4544" t="s">
        <v>15535</v>
      </c>
      <c r="F4544" t="s">
        <v>15535</v>
      </c>
      <c r="G4544" t="s">
        <v>29</v>
      </c>
      <c r="H4544">
        <v>3</v>
      </c>
      <c r="I4544">
        <v>0</v>
      </c>
      <c r="J4544">
        <v>0</v>
      </c>
      <c r="K4544">
        <v>0</v>
      </c>
      <c r="L4544" t="s">
        <v>19</v>
      </c>
      <c r="M4544" t="str">
        <f t="shared" si="320"/>
        <v>http://logeion.uchicago.edu/index.html#dux</v>
      </c>
    </row>
    <row r="4545" spans="1:13" ht="15" customHeight="1" x14ac:dyDescent="0.2">
      <c r="A4545" t="s">
        <v>15671</v>
      </c>
      <c r="B4545" t="s">
        <v>15672</v>
      </c>
      <c r="C4545" t="str">
        <f t="shared" si="318"/>
        <v>Dymas –antis m.</v>
      </c>
      <c r="D4545" t="str">
        <f t="shared" si="322"/>
        <v>Dymas</v>
      </c>
      <c r="E4545" t="s">
        <v>15673</v>
      </c>
      <c r="F4545" t="s">
        <v>15674</v>
      </c>
      <c r="G4545" t="s">
        <v>29</v>
      </c>
      <c r="H4545">
        <v>3</v>
      </c>
      <c r="I4545">
        <v>0</v>
      </c>
      <c r="J4545">
        <v>0</v>
      </c>
      <c r="K4545">
        <v>1</v>
      </c>
      <c r="L4545" t="s">
        <v>19</v>
      </c>
      <c r="M4545" t="str">
        <f t="shared" si="320"/>
        <v>http://logeion.uchicago.edu/index.html#Dymas</v>
      </c>
    </row>
    <row r="4546" spans="1:13" ht="15" customHeight="1" x14ac:dyDescent="0.2">
      <c r="A4546" t="s">
        <v>15676</v>
      </c>
      <c r="B4546" t="s">
        <v>15677</v>
      </c>
      <c r="C4546" t="str">
        <f t="shared" si="318"/>
        <v>Dyonides</v>
      </c>
      <c r="D4546" t="s">
        <v>15677</v>
      </c>
      <c r="E4546" t="s">
        <v>15678</v>
      </c>
      <c r="F4546" t="s">
        <v>15679</v>
      </c>
      <c r="G4546" t="s">
        <v>43</v>
      </c>
      <c r="H4546">
        <v>6</v>
      </c>
      <c r="I4546">
        <v>0</v>
      </c>
      <c r="J4546">
        <v>0</v>
      </c>
      <c r="K4546">
        <v>1</v>
      </c>
      <c r="L4546" t="s">
        <v>19</v>
      </c>
      <c r="M4546" t="str">
        <f t="shared" si="320"/>
        <v>http://logeion.uchicago.edu/index.html#Dyonidēs</v>
      </c>
    </row>
    <row r="4547" spans="1:13" ht="15" customHeight="1" x14ac:dyDescent="0.2">
      <c r="A4547" t="s">
        <v>15680</v>
      </c>
      <c r="B4547" t="s">
        <v>15681</v>
      </c>
      <c r="C4547" t="str">
        <f t="shared" si="318"/>
        <v>Dyrrachini –orum m.</v>
      </c>
      <c r="D4547" t="str">
        <f t="shared" ref="D4547:D4560" si="323">IF(ISBLANK(B4547),0,LEFT( C4547, FIND( " ", C4547 ) - 1 ))</f>
        <v>Dyrrachini</v>
      </c>
      <c r="E4547" t="s">
        <v>15682</v>
      </c>
      <c r="F4547" t="s">
        <v>15682</v>
      </c>
      <c r="G4547" t="s">
        <v>21</v>
      </c>
      <c r="H4547">
        <v>2</v>
      </c>
      <c r="I4547">
        <v>0</v>
      </c>
      <c r="J4547">
        <v>0</v>
      </c>
      <c r="K4547">
        <v>1</v>
      </c>
      <c r="L4547" t="s">
        <v>19</v>
      </c>
      <c r="M4547" t="str">
        <f t="shared" si="320"/>
        <v>http://logeion.uchicago.edu/index.html#Dyrrachini</v>
      </c>
    </row>
    <row r="4548" spans="1:13" ht="15" customHeight="1" x14ac:dyDescent="0.2">
      <c r="A4548" t="s">
        <v>17292</v>
      </c>
      <c r="B4548" t="s">
        <v>17293</v>
      </c>
      <c r="C4548" t="str">
        <f t="shared" si="318"/>
        <v>e ex</v>
      </c>
      <c r="D4548" t="str">
        <f t="shared" si="323"/>
        <v>e</v>
      </c>
      <c r="E4548" t="s">
        <v>17294</v>
      </c>
      <c r="F4548" t="s">
        <v>17295</v>
      </c>
      <c r="G4548" t="s">
        <v>15</v>
      </c>
      <c r="I4548">
        <v>0</v>
      </c>
      <c r="J4548">
        <v>0</v>
      </c>
      <c r="K4548">
        <v>0</v>
      </c>
      <c r="L4548" t="s">
        <v>16</v>
      </c>
      <c r="M4548" t="str">
        <f t="shared" si="320"/>
        <v>http://logeion.uchicago.edu/index.html#e</v>
      </c>
    </row>
    <row r="4549" spans="1:13" ht="15" customHeight="1" x14ac:dyDescent="0.2">
      <c r="A4549" t="s">
        <v>16975</v>
      </c>
      <c r="B4549" t="s">
        <v>16976</v>
      </c>
      <c r="C4549" t="str">
        <f t="shared" si="318"/>
        <v>e silva</v>
      </c>
      <c r="D4549" t="str">
        <f t="shared" si="323"/>
        <v>e</v>
      </c>
      <c r="E4549" t="s">
        <v>16977</v>
      </c>
      <c r="F4549" t="s">
        <v>16977</v>
      </c>
      <c r="G4549" t="s">
        <v>120</v>
      </c>
      <c r="I4549">
        <v>0</v>
      </c>
      <c r="J4549">
        <v>0</v>
      </c>
      <c r="K4549">
        <v>0</v>
      </c>
      <c r="L4549" t="s">
        <v>121</v>
      </c>
      <c r="M4549" t="str">
        <f t="shared" si="320"/>
        <v>http://logeion.uchicago.edu/index.html#e</v>
      </c>
    </row>
    <row r="4550" spans="1:13" ht="15" customHeight="1" x14ac:dyDescent="0.2">
      <c r="A4550" t="s">
        <v>15914</v>
      </c>
      <c r="B4550" t="s">
        <v>59158</v>
      </c>
      <c r="C4550" t="str">
        <f t="shared" si="318"/>
        <v>e-domo –are –ui –itum</v>
      </c>
      <c r="D4550" t="str">
        <f t="shared" si="323"/>
        <v>e-domo</v>
      </c>
      <c r="E4550" t="s">
        <v>59306</v>
      </c>
      <c r="F4550" t="s">
        <v>59306</v>
      </c>
      <c r="G4550" t="s">
        <v>23</v>
      </c>
      <c r="I4550">
        <v>1</v>
      </c>
      <c r="J4550">
        <v>0</v>
      </c>
      <c r="K4550">
        <v>0</v>
      </c>
      <c r="L4550" t="s">
        <v>24</v>
      </c>
      <c r="M4550" t="str">
        <f t="shared" si="320"/>
        <v>http://logeion.uchicago.edu/index.html#e-domo</v>
      </c>
    </row>
    <row r="4551" spans="1:13" ht="15" customHeight="1" x14ac:dyDescent="0.2">
      <c r="A4551" t="s">
        <v>61633</v>
      </c>
      <c r="B4551" t="s">
        <v>61681</v>
      </c>
      <c r="C4551" t="str">
        <f t="shared" si="318"/>
        <v>e-noto –are</v>
      </c>
      <c r="D4551" t="str">
        <f t="shared" si="323"/>
        <v>e-noto</v>
      </c>
      <c r="E4551" t="s">
        <v>61651</v>
      </c>
      <c r="F4551" t="s">
        <v>61650</v>
      </c>
      <c r="G4551" t="s">
        <v>23</v>
      </c>
      <c r="I4551">
        <v>1</v>
      </c>
      <c r="L4551" t="s">
        <v>24</v>
      </c>
      <c r="M4551" t="str">
        <f t="shared" si="320"/>
        <v>http://logeion.uchicago.edu/index.html#e-noto</v>
      </c>
    </row>
    <row r="4552" spans="1:13" ht="15" customHeight="1" x14ac:dyDescent="0.2">
      <c r="A4552" t="s">
        <v>16714</v>
      </c>
      <c r="B4552" t="s">
        <v>56172</v>
      </c>
      <c r="C4552" t="str">
        <f t="shared" si="318"/>
        <v>e-poto epotare epotavi epotum epotaturus</v>
      </c>
      <c r="D4552" t="str">
        <f t="shared" si="323"/>
        <v>e-poto</v>
      </c>
      <c r="E4552" t="s">
        <v>56170</v>
      </c>
      <c r="F4552" t="s">
        <v>56171</v>
      </c>
      <c r="G4552" t="s">
        <v>23</v>
      </c>
      <c r="I4552">
        <v>1</v>
      </c>
      <c r="J4552">
        <v>0</v>
      </c>
      <c r="K4552">
        <v>0</v>
      </c>
      <c r="L4552" t="s">
        <v>24</v>
      </c>
      <c r="M4552" t="str">
        <f t="shared" si="320"/>
        <v>http://logeion.uchicago.edu/index.html#e-poto</v>
      </c>
    </row>
    <row r="4553" spans="1:13" ht="15" customHeight="1" x14ac:dyDescent="0.2">
      <c r="A4553" t="s">
        <v>16360</v>
      </c>
      <c r="B4553" t="s">
        <v>16361</v>
      </c>
      <c r="C4553" t="str">
        <f t="shared" si="318"/>
        <v>e–mendo –emendare</v>
      </c>
      <c r="D4553" t="str">
        <f t="shared" si="323"/>
        <v>e–mendo</v>
      </c>
      <c r="E4553" t="s">
        <v>16362</v>
      </c>
      <c r="F4553" t="s">
        <v>16363</v>
      </c>
      <c r="G4553" t="s">
        <v>23</v>
      </c>
      <c r="I4553">
        <v>1</v>
      </c>
      <c r="J4553">
        <v>0</v>
      </c>
      <c r="K4553">
        <v>0</v>
      </c>
      <c r="L4553" t="s">
        <v>24</v>
      </c>
      <c r="M4553" t="str">
        <f t="shared" si="320"/>
        <v>http://logeion.uchicago.edu/index.html#e–mendo</v>
      </c>
    </row>
    <row r="4554" spans="1:13" ht="15" customHeight="1" x14ac:dyDescent="0.2">
      <c r="A4554" t="s">
        <v>16364</v>
      </c>
      <c r="B4554" t="s">
        <v>16365</v>
      </c>
      <c r="C4554" t="str">
        <f t="shared" si="318"/>
        <v>e–mentior –ementiri –ementitus sum</v>
      </c>
      <c r="D4554" t="str">
        <f t="shared" si="323"/>
        <v>e–mentior</v>
      </c>
      <c r="E4554" t="s">
        <v>16366</v>
      </c>
      <c r="F4554" t="s">
        <v>16367</v>
      </c>
      <c r="G4554" t="s">
        <v>176</v>
      </c>
      <c r="I4554">
        <v>4</v>
      </c>
      <c r="J4554">
        <v>0</v>
      </c>
      <c r="K4554">
        <v>0</v>
      </c>
      <c r="L4554" t="s">
        <v>24</v>
      </c>
      <c r="M4554" t="str">
        <f t="shared" si="320"/>
        <v>http://logeion.uchicago.edu/index.html#e–mentior</v>
      </c>
    </row>
    <row r="4555" spans="1:13" ht="15" customHeight="1" x14ac:dyDescent="0.2">
      <c r="A4555" t="s">
        <v>16369</v>
      </c>
      <c r="B4555" t="s">
        <v>54808</v>
      </c>
      <c r="C4555" t="str">
        <f t="shared" si="318"/>
        <v>e–mereo emerere emerui emeritum or e–mereor emereri emeritus sum</v>
      </c>
      <c r="D4555" t="str">
        <f t="shared" si="323"/>
        <v>e–mereo</v>
      </c>
      <c r="E4555" t="s">
        <v>54100</v>
      </c>
      <c r="F4555" t="s">
        <v>54100</v>
      </c>
      <c r="G4555" t="s">
        <v>95</v>
      </c>
      <c r="I4555">
        <v>2</v>
      </c>
      <c r="J4555">
        <v>0</v>
      </c>
      <c r="K4555">
        <v>0</v>
      </c>
      <c r="L4555" t="s">
        <v>24</v>
      </c>
      <c r="M4555" t="str">
        <f t="shared" si="320"/>
        <v>http://logeion.uchicago.edu/index.html#e–mereo</v>
      </c>
    </row>
    <row r="4556" spans="1:13" ht="15" customHeight="1" x14ac:dyDescent="0.2">
      <c r="A4556" t="s">
        <v>16464</v>
      </c>
      <c r="B4556" t="s">
        <v>16465</v>
      </c>
      <c r="C4556" t="str">
        <f t="shared" si="318"/>
        <v>e–nascor –enasci –enatus sum</v>
      </c>
      <c r="D4556" t="str">
        <f t="shared" si="323"/>
        <v>e–nascor</v>
      </c>
      <c r="E4556" t="s">
        <v>60817</v>
      </c>
      <c r="F4556" t="s">
        <v>16466</v>
      </c>
      <c r="G4556" t="s">
        <v>178</v>
      </c>
      <c r="I4556">
        <v>3</v>
      </c>
      <c r="J4556">
        <v>0</v>
      </c>
      <c r="K4556">
        <v>0</v>
      </c>
      <c r="L4556" t="s">
        <v>24</v>
      </c>
      <c r="M4556" t="str">
        <f t="shared" si="320"/>
        <v>http://logeion.uchicago.edu/index.html#e–nascor</v>
      </c>
    </row>
    <row r="4557" spans="1:13" ht="15" customHeight="1" x14ac:dyDescent="0.2">
      <c r="A4557" t="s">
        <v>16467</v>
      </c>
      <c r="B4557" t="s">
        <v>16468</v>
      </c>
      <c r="C4557" t="str">
        <f t="shared" si="318"/>
        <v>e–nato –enatare</v>
      </c>
      <c r="D4557" t="str">
        <f t="shared" si="323"/>
        <v>e–nato</v>
      </c>
      <c r="E4557" t="s">
        <v>16469</v>
      </c>
      <c r="F4557" t="s">
        <v>16470</v>
      </c>
      <c r="G4557" t="s">
        <v>23</v>
      </c>
      <c r="I4557">
        <v>1</v>
      </c>
      <c r="J4557">
        <v>0</v>
      </c>
      <c r="K4557">
        <v>0</v>
      </c>
      <c r="L4557" t="s">
        <v>24</v>
      </c>
      <c r="M4557" t="str">
        <f t="shared" si="320"/>
        <v>http://logeion.uchicago.edu/index.html#e–nato</v>
      </c>
    </row>
    <row r="4558" spans="1:13" ht="15" customHeight="1" x14ac:dyDescent="0.2">
      <c r="A4558" t="s">
        <v>16965</v>
      </c>
      <c r="B4558" t="s">
        <v>16966</v>
      </c>
      <c r="C4558" t="str">
        <f t="shared" si="318"/>
        <v>e–scendo –escendere –escendi –escensum</v>
      </c>
      <c r="D4558" t="str">
        <f t="shared" si="323"/>
        <v>e–scendo</v>
      </c>
      <c r="E4558" t="s">
        <v>16967</v>
      </c>
      <c r="F4558" t="s">
        <v>16968</v>
      </c>
      <c r="G4558" t="s">
        <v>66</v>
      </c>
      <c r="I4558">
        <v>3</v>
      </c>
      <c r="J4558">
        <v>0</v>
      </c>
      <c r="K4558">
        <v>0</v>
      </c>
      <c r="L4558" t="s">
        <v>24</v>
      </c>
      <c r="M4558" t="str">
        <f t="shared" si="320"/>
        <v>http://logeion.uchicago.edu/index.html#e–scendo</v>
      </c>
    </row>
    <row r="4559" spans="1:13" ht="15" customHeight="1" x14ac:dyDescent="0.2">
      <c r="A4559" t="s">
        <v>17111</v>
      </c>
      <c r="B4559" t="s">
        <v>17112</v>
      </c>
      <c r="C4559" t="str">
        <f t="shared" si="318"/>
        <v>e–vello –evellere –evelli –evulsum</v>
      </c>
      <c r="D4559" t="str">
        <f t="shared" si="323"/>
        <v>e–vello</v>
      </c>
      <c r="E4559" t="s">
        <v>14166</v>
      </c>
      <c r="F4559" t="s">
        <v>17113</v>
      </c>
      <c r="G4559" t="s">
        <v>66</v>
      </c>
      <c r="I4559">
        <v>3</v>
      </c>
      <c r="J4559">
        <v>0</v>
      </c>
      <c r="K4559">
        <v>0</v>
      </c>
      <c r="L4559" t="s">
        <v>24</v>
      </c>
      <c r="M4559" t="str">
        <f t="shared" si="320"/>
        <v>http://logeion.uchicago.edu/index.html#e–vello</v>
      </c>
    </row>
    <row r="4560" spans="1:13" ht="15" customHeight="1" x14ac:dyDescent="0.2">
      <c r="A4560" t="s">
        <v>17150</v>
      </c>
      <c r="B4560" t="s">
        <v>54862</v>
      </c>
      <c r="C4560" t="str">
        <f t="shared" si="318"/>
        <v>e–vigilo evigilare</v>
      </c>
      <c r="D4560" t="str">
        <f t="shared" si="323"/>
        <v>e–vigilo</v>
      </c>
      <c r="E4560" t="s">
        <v>17151</v>
      </c>
      <c r="F4560" t="s">
        <v>17152</v>
      </c>
      <c r="G4560" t="s">
        <v>23</v>
      </c>
      <c r="I4560">
        <v>1</v>
      </c>
      <c r="J4560">
        <v>0</v>
      </c>
      <c r="K4560">
        <v>0</v>
      </c>
      <c r="L4560" t="s">
        <v>24</v>
      </c>
      <c r="M4560" t="str">
        <f t="shared" si="320"/>
        <v>http://logeion.uchicago.edu/index.html#e–vigilo</v>
      </c>
    </row>
    <row r="4561" spans="1:13" ht="15" customHeight="1" x14ac:dyDescent="0.2">
      <c r="A4561" t="s">
        <v>15688</v>
      </c>
      <c r="B4561" t="s">
        <v>15689</v>
      </c>
      <c r="C4561" t="str">
        <f t="shared" si="318"/>
        <v>ea</v>
      </c>
      <c r="D4561" t="s">
        <v>15689</v>
      </c>
      <c r="E4561" t="s">
        <v>15690</v>
      </c>
      <c r="F4561" t="s">
        <v>15690</v>
      </c>
      <c r="G4561" t="s">
        <v>89</v>
      </c>
      <c r="I4561">
        <v>0</v>
      </c>
      <c r="J4561">
        <v>0</v>
      </c>
      <c r="K4561">
        <v>0</v>
      </c>
      <c r="L4561" t="s">
        <v>90</v>
      </c>
      <c r="M4561" t="str">
        <f t="shared" si="320"/>
        <v>http://logeion.uchicago.edu/index.html#eā</v>
      </c>
    </row>
    <row r="4562" spans="1:13" ht="15" customHeight="1" x14ac:dyDescent="0.2">
      <c r="A4562" t="s">
        <v>15691</v>
      </c>
      <c r="B4562" t="s">
        <v>59219</v>
      </c>
      <c r="C4562" t="str">
        <f t="shared" si="318"/>
        <v>Eadbald –i m.</v>
      </c>
      <c r="D4562" t="str">
        <f t="shared" ref="D4562:D4567" si="324">IF(ISBLANK(B4562),0,LEFT( C4562, FIND( " ", C4562 ) - 1 ))</f>
        <v>Eadbald</v>
      </c>
      <c r="E4562" t="s">
        <v>15692</v>
      </c>
      <c r="F4562" t="s">
        <v>15693</v>
      </c>
      <c r="G4562" t="s">
        <v>346</v>
      </c>
      <c r="H4562">
        <v>6</v>
      </c>
      <c r="I4562">
        <v>0</v>
      </c>
      <c r="J4562">
        <v>0</v>
      </c>
      <c r="K4562">
        <v>1</v>
      </c>
      <c r="L4562" t="s">
        <v>19</v>
      </c>
      <c r="M4562" t="str">
        <f t="shared" si="320"/>
        <v>http://logeion.uchicago.edu/index.html#Eadbald</v>
      </c>
    </row>
    <row r="4563" spans="1:13" ht="15" customHeight="1" x14ac:dyDescent="0.2">
      <c r="A4563" t="s">
        <v>15711</v>
      </c>
      <c r="B4563" t="s">
        <v>59220</v>
      </c>
      <c r="C4563" t="str">
        <f t="shared" si="318"/>
        <v>Eadgyd –ae* f.</v>
      </c>
      <c r="D4563" t="str">
        <f t="shared" si="324"/>
        <v>Eadgyd</v>
      </c>
      <c r="E4563" t="s">
        <v>15712</v>
      </c>
      <c r="F4563" t="s">
        <v>15713</v>
      </c>
      <c r="G4563" t="s">
        <v>346</v>
      </c>
      <c r="H4563">
        <v>6</v>
      </c>
      <c r="I4563">
        <v>0</v>
      </c>
      <c r="J4563">
        <v>0</v>
      </c>
      <c r="K4563">
        <v>1</v>
      </c>
      <c r="L4563" t="s">
        <v>19</v>
      </c>
      <c r="M4563" t="str">
        <f t="shared" si="320"/>
        <v>http://logeion.uchicago.edu/index.html#Eadgyd</v>
      </c>
    </row>
    <row r="4564" spans="1:13" ht="15" customHeight="1" x14ac:dyDescent="0.2">
      <c r="A4564" t="s">
        <v>15747</v>
      </c>
      <c r="B4564" t="s">
        <v>15748</v>
      </c>
      <c r="C4564" t="str">
        <f t="shared" si="318"/>
        <v>Eamundus –i m.</v>
      </c>
      <c r="D4564" t="str">
        <f t="shared" si="324"/>
        <v>Eamundus</v>
      </c>
      <c r="E4564" t="s">
        <v>15749</v>
      </c>
      <c r="F4564" t="s">
        <v>15749</v>
      </c>
      <c r="G4564" t="s">
        <v>21</v>
      </c>
      <c r="H4564">
        <v>2</v>
      </c>
      <c r="I4564">
        <v>0</v>
      </c>
      <c r="J4564">
        <v>0</v>
      </c>
      <c r="K4564">
        <v>0</v>
      </c>
      <c r="L4564" t="s">
        <v>19</v>
      </c>
      <c r="M4564" t="str">
        <f t="shared" si="320"/>
        <v>http://logeion.uchicago.edu/index.html#Eamundus</v>
      </c>
    </row>
    <row r="4565" spans="1:13" ht="15" customHeight="1" x14ac:dyDescent="0.2">
      <c r="A4565" t="s">
        <v>15750</v>
      </c>
      <c r="B4565" t="s">
        <v>59222</v>
      </c>
      <c r="C4565" t="str">
        <f t="shared" si="318"/>
        <v>Eanfled –ae f.</v>
      </c>
      <c r="D4565" t="str">
        <f t="shared" si="324"/>
        <v>Eanfled</v>
      </c>
      <c r="E4565" t="s">
        <v>15751</v>
      </c>
      <c r="F4565" t="s">
        <v>15752</v>
      </c>
      <c r="G4565" t="s">
        <v>346</v>
      </c>
      <c r="H4565">
        <v>6</v>
      </c>
      <c r="I4565">
        <v>0</v>
      </c>
      <c r="J4565">
        <v>0</v>
      </c>
      <c r="K4565">
        <v>1</v>
      </c>
      <c r="L4565" t="s">
        <v>19</v>
      </c>
      <c r="M4565" t="str">
        <f t="shared" si="320"/>
        <v>http://logeion.uchicago.edu/index.html#Eanfled</v>
      </c>
    </row>
    <row r="4566" spans="1:13" ht="15" customHeight="1" x14ac:dyDescent="0.2">
      <c r="A4566" t="s">
        <v>16580</v>
      </c>
      <c r="B4566" t="s">
        <v>59225</v>
      </c>
      <c r="C4566" t="str">
        <f t="shared" si="318"/>
        <v>Earconberct –i* m. (accusative: Earconberctum)</v>
      </c>
      <c r="D4566" t="str">
        <f t="shared" si="324"/>
        <v>Earconberct</v>
      </c>
      <c r="E4566" t="s">
        <v>16581</v>
      </c>
      <c r="F4566" t="s">
        <v>16582</v>
      </c>
      <c r="G4566" t="s">
        <v>346</v>
      </c>
      <c r="H4566">
        <v>6</v>
      </c>
      <c r="I4566">
        <v>0</v>
      </c>
      <c r="J4566">
        <v>0</v>
      </c>
      <c r="K4566">
        <v>1</v>
      </c>
      <c r="L4566" t="s">
        <v>19</v>
      </c>
      <c r="M4566" t="str">
        <f t="shared" si="320"/>
        <v>http://logeion.uchicago.edu/index.html#Earconberct</v>
      </c>
    </row>
    <row r="4567" spans="1:13" ht="15" customHeight="1" x14ac:dyDescent="0.2">
      <c r="A4567" t="s">
        <v>16586</v>
      </c>
      <c r="B4567" t="s">
        <v>59226</v>
      </c>
      <c r="C4567" t="str">
        <f t="shared" ref="C4567:C4630" si="325">SUBSTITUTE(SUBSTITUTE(SUBSTITUTE(SUBSTITUTE(SUBSTITUTE(SUBSTITUTE(SUBSTITUTE(SUBSTITUTE(SUBSTITUTE(SUBSTITUTE(SUBSTITUTE(B4567, "ā", "a"), "ē", "e"), "ī", "i"), "ō", "o"), "ū", "u"), "ȳ", "y"), "Ā", "A"), "Ē", "E"), "Ī", "I"), "Ō", "O"), "Ū", "U")</f>
        <v>Earconuald –i* m.</v>
      </c>
      <c r="D4567" t="str">
        <f t="shared" si="324"/>
        <v>Earconuald</v>
      </c>
      <c r="E4567" t="s">
        <v>16587</v>
      </c>
      <c r="F4567" t="s">
        <v>16588</v>
      </c>
      <c r="G4567" t="s">
        <v>346</v>
      </c>
      <c r="H4567">
        <v>6</v>
      </c>
      <c r="I4567">
        <v>0</v>
      </c>
      <c r="J4567">
        <v>0</v>
      </c>
      <c r="K4567">
        <v>1</v>
      </c>
      <c r="L4567" t="s">
        <v>19</v>
      </c>
      <c r="M4567" t="str">
        <f t="shared" si="320"/>
        <v>http://logeion.uchicago.edu/index.html#Earconuald</v>
      </c>
    </row>
    <row r="4568" spans="1:13" ht="15" customHeight="1" x14ac:dyDescent="0.2">
      <c r="A4568" t="s">
        <v>15768</v>
      </c>
      <c r="B4568" t="s">
        <v>15769</v>
      </c>
      <c r="C4568" t="str">
        <f t="shared" si="325"/>
        <v>Ebandyn</v>
      </c>
      <c r="D4568" t="s">
        <v>15769</v>
      </c>
      <c r="E4568" t="s">
        <v>15769</v>
      </c>
      <c r="F4568" t="s">
        <v>15769</v>
      </c>
      <c r="G4568" t="s">
        <v>43</v>
      </c>
      <c r="H4568">
        <v>6</v>
      </c>
      <c r="I4568">
        <v>0</v>
      </c>
      <c r="J4568">
        <v>0</v>
      </c>
      <c r="K4568">
        <v>1</v>
      </c>
      <c r="L4568" t="s">
        <v>19</v>
      </c>
      <c r="M4568" t="str">
        <f t="shared" si="320"/>
        <v>http://logeion.uchicago.edu/index.html#Ebandyn</v>
      </c>
    </row>
    <row r="4569" spans="1:13" ht="15" customHeight="1" x14ac:dyDescent="0.2">
      <c r="A4569" t="s">
        <v>15770</v>
      </c>
      <c r="B4569" t="s">
        <v>15771</v>
      </c>
      <c r="C4569" t="str">
        <f t="shared" si="325"/>
        <v xml:space="preserve">ebenus –i f. or hebenus –i f. </v>
      </c>
      <c r="D4569" t="str">
        <f t="shared" ref="D4569:D4583" si="326">IF(ISBLANK(B4569),0,LEFT( C4569, FIND( " ", C4569 ) - 1 ))</f>
        <v>ebenus</v>
      </c>
      <c r="E4569" t="s">
        <v>15772</v>
      </c>
      <c r="F4569" t="s">
        <v>15773</v>
      </c>
      <c r="G4569" t="s">
        <v>21</v>
      </c>
      <c r="H4569">
        <v>2</v>
      </c>
      <c r="I4569">
        <v>0</v>
      </c>
      <c r="J4569">
        <v>0</v>
      </c>
      <c r="K4569">
        <v>0</v>
      </c>
      <c r="L4569" t="s">
        <v>19</v>
      </c>
      <c r="M4569" t="str">
        <f t="shared" si="320"/>
        <v>http://logeion.uchicago.edu/index.html#ebenus</v>
      </c>
    </row>
    <row r="4570" spans="1:13" ht="15" customHeight="1" x14ac:dyDescent="0.2">
      <c r="A4570" t="s">
        <v>15774</v>
      </c>
      <c r="B4570" t="s">
        <v>55334</v>
      </c>
      <c r="C4570" t="str">
        <f t="shared" si="325"/>
        <v>ebibo ebibere ebibi ebibitum</v>
      </c>
      <c r="D4570" t="str">
        <f t="shared" si="326"/>
        <v>ebibo</v>
      </c>
      <c r="E4570" t="s">
        <v>55335</v>
      </c>
      <c r="F4570" t="s">
        <v>55335</v>
      </c>
      <c r="G4570" t="s">
        <v>66</v>
      </c>
      <c r="I4570">
        <v>3</v>
      </c>
      <c r="J4570">
        <v>0</v>
      </c>
      <c r="K4570">
        <v>0</v>
      </c>
      <c r="L4570" t="s">
        <v>24</v>
      </c>
      <c r="M4570" t="str">
        <f t="shared" si="320"/>
        <v>http://logeion.uchicago.edu/index.html#ebibo</v>
      </c>
    </row>
    <row r="4571" spans="1:13" ht="15" customHeight="1" x14ac:dyDescent="0.2">
      <c r="A4571" t="s">
        <v>53361</v>
      </c>
      <c r="B4571" t="s">
        <v>53362</v>
      </c>
      <c r="C4571" t="str">
        <f t="shared" si="325"/>
        <v>eboreus –a –um</v>
      </c>
      <c r="D4571" t="str">
        <f t="shared" si="326"/>
        <v>eboreus</v>
      </c>
      <c r="E4571" t="s">
        <v>53363</v>
      </c>
      <c r="F4571" t="s">
        <v>53363</v>
      </c>
      <c r="G4571" t="s">
        <v>61</v>
      </c>
      <c r="H4571">
        <v>1</v>
      </c>
      <c r="I4571">
        <v>0</v>
      </c>
      <c r="J4571">
        <v>0</v>
      </c>
      <c r="K4571">
        <v>0</v>
      </c>
      <c r="L4571" t="s">
        <v>36</v>
      </c>
      <c r="M4571" t="str">
        <f t="shared" si="320"/>
        <v>http://logeion.uchicago.edu/index.html#eboreus</v>
      </c>
    </row>
    <row r="4572" spans="1:13" ht="15" customHeight="1" x14ac:dyDescent="0.2">
      <c r="A4572" t="s">
        <v>15776</v>
      </c>
      <c r="B4572" t="s">
        <v>15777</v>
      </c>
      <c r="C4572" t="str">
        <f t="shared" si="325"/>
        <v xml:space="preserve">ebrietas ebrietatis f. </v>
      </c>
      <c r="D4572" t="str">
        <f t="shared" si="326"/>
        <v>ebrietas</v>
      </c>
      <c r="E4572" t="s">
        <v>15778</v>
      </c>
      <c r="F4572" t="s">
        <v>15778</v>
      </c>
      <c r="G4572" t="s">
        <v>29</v>
      </c>
      <c r="H4572">
        <v>3</v>
      </c>
      <c r="I4572">
        <v>0</v>
      </c>
      <c r="J4572">
        <v>0</v>
      </c>
      <c r="K4572">
        <v>0</v>
      </c>
      <c r="L4572" t="s">
        <v>19</v>
      </c>
      <c r="M4572" t="str">
        <f t="shared" si="320"/>
        <v>http://logeion.uchicago.edu/index.html#ebrietas</v>
      </c>
    </row>
    <row r="4573" spans="1:13" ht="15" customHeight="1" x14ac:dyDescent="0.2">
      <c r="A4573" t="s">
        <v>15779</v>
      </c>
      <c r="B4573" t="s">
        <v>15780</v>
      </c>
      <c r="C4573" t="str">
        <f t="shared" si="325"/>
        <v>ebriosus –a –um</v>
      </c>
      <c r="D4573" t="str">
        <f t="shared" si="326"/>
        <v>ebriosus</v>
      </c>
      <c r="E4573" t="s">
        <v>15781</v>
      </c>
      <c r="F4573" t="s">
        <v>15781</v>
      </c>
      <c r="G4573" t="s">
        <v>61</v>
      </c>
      <c r="H4573">
        <v>1</v>
      </c>
      <c r="I4573">
        <v>0</v>
      </c>
      <c r="J4573">
        <v>0</v>
      </c>
      <c r="K4573">
        <v>0</v>
      </c>
      <c r="L4573" t="s">
        <v>36</v>
      </c>
      <c r="M4573" t="str">
        <f t="shared" si="320"/>
        <v>http://logeion.uchicago.edu/index.html#ebriosus</v>
      </c>
    </row>
    <row r="4574" spans="1:13" ht="15" customHeight="1" x14ac:dyDescent="0.2">
      <c r="A4574" t="s">
        <v>15782</v>
      </c>
      <c r="B4574" t="s">
        <v>15783</v>
      </c>
      <c r="C4574" t="str">
        <f t="shared" si="325"/>
        <v>ebrius –a –um</v>
      </c>
      <c r="D4574" t="str">
        <f t="shared" si="326"/>
        <v>ebrius</v>
      </c>
      <c r="E4574" t="s">
        <v>15784</v>
      </c>
      <c r="F4574" t="s">
        <v>15785</v>
      </c>
      <c r="G4574" t="s">
        <v>61</v>
      </c>
      <c r="H4574">
        <v>1</v>
      </c>
      <c r="I4574">
        <v>0</v>
      </c>
      <c r="J4574">
        <v>0</v>
      </c>
      <c r="K4574">
        <v>0</v>
      </c>
      <c r="L4574" t="s">
        <v>36</v>
      </c>
      <c r="M4574" t="str">
        <f t="shared" si="320"/>
        <v>http://logeion.uchicago.edu/index.html#ebrius</v>
      </c>
    </row>
    <row r="4575" spans="1:13" ht="15" customHeight="1" x14ac:dyDescent="0.2">
      <c r="A4575" t="s">
        <v>15789</v>
      </c>
      <c r="B4575" t="s">
        <v>54488</v>
      </c>
      <c r="C4575" t="str">
        <f t="shared" si="325"/>
        <v>ebullio ebullire</v>
      </c>
      <c r="D4575" t="str">
        <f t="shared" si="326"/>
        <v>ebullio</v>
      </c>
      <c r="E4575" t="s">
        <v>15971</v>
      </c>
      <c r="F4575" t="s">
        <v>15971</v>
      </c>
      <c r="G4575" t="s">
        <v>235</v>
      </c>
      <c r="I4575">
        <v>4</v>
      </c>
      <c r="J4575">
        <v>0</v>
      </c>
      <c r="K4575">
        <v>0</v>
      </c>
      <c r="L4575" t="s">
        <v>24</v>
      </c>
      <c r="M4575" t="str">
        <f t="shared" si="320"/>
        <v>http://logeion.uchicago.edu/index.html#ebullio</v>
      </c>
    </row>
    <row r="4576" spans="1:13" ht="15" customHeight="1" x14ac:dyDescent="0.2">
      <c r="A4576" t="s">
        <v>15790</v>
      </c>
      <c r="B4576" t="s">
        <v>15791</v>
      </c>
      <c r="C4576" t="str">
        <f t="shared" si="325"/>
        <v>ebulum –i n.</v>
      </c>
      <c r="D4576" t="str">
        <f t="shared" si="326"/>
        <v>ebulum</v>
      </c>
      <c r="E4576" t="s">
        <v>15792</v>
      </c>
      <c r="F4576" t="s">
        <v>15792</v>
      </c>
      <c r="G4576" t="s">
        <v>21</v>
      </c>
      <c r="H4576">
        <v>2</v>
      </c>
      <c r="I4576">
        <v>0</v>
      </c>
      <c r="J4576">
        <v>0</v>
      </c>
      <c r="K4576">
        <v>0</v>
      </c>
      <c r="L4576" t="s">
        <v>19</v>
      </c>
      <c r="M4576" t="str">
        <f t="shared" si="320"/>
        <v>http://logeion.uchicago.edu/index.html#ebulum</v>
      </c>
    </row>
    <row r="4577" spans="1:13" ht="15" customHeight="1" x14ac:dyDescent="0.2">
      <c r="A4577" t="s">
        <v>15793</v>
      </c>
      <c r="B4577" t="s">
        <v>15794</v>
      </c>
      <c r="C4577" t="str">
        <f t="shared" si="325"/>
        <v>ebur –oris n.</v>
      </c>
      <c r="D4577" t="str">
        <f t="shared" si="326"/>
        <v>ebur</v>
      </c>
      <c r="E4577" t="s">
        <v>15795</v>
      </c>
      <c r="F4577" t="s">
        <v>15795</v>
      </c>
      <c r="G4577" t="s">
        <v>29</v>
      </c>
      <c r="H4577">
        <v>3</v>
      </c>
      <c r="I4577">
        <v>0</v>
      </c>
      <c r="J4577">
        <v>0</v>
      </c>
      <c r="K4577">
        <v>0</v>
      </c>
      <c r="L4577" t="s">
        <v>19</v>
      </c>
      <c r="M4577" t="str">
        <f t="shared" si="320"/>
        <v>http://logeion.uchicago.edu/index.html#ebur</v>
      </c>
    </row>
    <row r="4578" spans="1:13" ht="15" customHeight="1" x14ac:dyDescent="0.2">
      <c r="A4578" t="s">
        <v>58772</v>
      </c>
      <c r="B4578" t="s">
        <v>58455</v>
      </c>
      <c r="C4578" t="str">
        <f t="shared" si="325"/>
        <v>Eburacum or Eboracum –i n.</v>
      </c>
      <c r="D4578" t="str">
        <f t="shared" si="326"/>
        <v>Eburacum</v>
      </c>
      <c r="E4578" t="s">
        <v>58456</v>
      </c>
      <c r="F4578" t="s">
        <v>58456</v>
      </c>
      <c r="G4578" t="s">
        <v>21</v>
      </c>
      <c r="H4578">
        <v>2</v>
      </c>
      <c r="K4578">
        <v>1</v>
      </c>
      <c r="L4578" t="s">
        <v>19</v>
      </c>
      <c r="M4578" t="str">
        <f t="shared" si="320"/>
        <v>http://logeion.uchicago.edu/index.html#Eburacum</v>
      </c>
    </row>
    <row r="4579" spans="1:13" ht="15" customHeight="1" x14ac:dyDescent="0.2">
      <c r="A4579" t="s">
        <v>15796</v>
      </c>
      <c r="B4579" t="s">
        <v>15797</v>
      </c>
      <c r="C4579" t="str">
        <f t="shared" si="325"/>
        <v>eburneus or eburnus –a –um</v>
      </c>
      <c r="D4579" t="str">
        <f t="shared" si="326"/>
        <v>eburneus</v>
      </c>
      <c r="E4579" t="s">
        <v>15798</v>
      </c>
      <c r="F4579" t="s">
        <v>15799</v>
      </c>
      <c r="G4579" t="s">
        <v>21</v>
      </c>
      <c r="H4579">
        <v>2</v>
      </c>
      <c r="I4579">
        <v>0</v>
      </c>
      <c r="J4579">
        <v>0</v>
      </c>
      <c r="K4579">
        <v>0</v>
      </c>
      <c r="L4579" t="s">
        <v>19</v>
      </c>
      <c r="M4579" t="str">
        <f t="shared" ref="M4579:M4642" si="327">"http://logeion.uchicago.edu/index.html#"&amp;D4579</f>
        <v>http://logeion.uchicago.edu/index.html#eburneus</v>
      </c>
    </row>
    <row r="4580" spans="1:13" ht="15" customHeight="1" x14ac:dyDescent="0.2">
      <c r="A4580" t="s">
        <v>15803</v>
      </c>
      <c r="B4580" t="s">
        <v>15804</v>
      </c>
      <c r="C4580" t="str">
        <f t="shared" si="325"/>
        <v>Eburones –um m.</v>
      </c>
      <c r="D4580" t="str">
        <f t="shared" si="326"/>
        <v>Eburones</v>
      </c>
      <c r="E4580" t="s">
        <v>2777</v>
      </c>
      <c r="F4580" t="s">
        <v>15802</v>
      </c>
      <c r="G4580" t="s">
        <v>29</v>
      </c>
      <c r="H4580">
        <v>3</v>
      </c>
      <c r="I4580">
        <v>0</v>
      </c>
      <c r="J4580">
        <v>0</v>
      </c>
      <c r="K4580">
        <v>1</v>
      </c>
      <c r="L4580" t="s">
        <v>19</v>
      </c>
      <c r="M4580" t="str">
        <f t="shared" si="327"/>
        <v>http://logeion.uchicago.edu/index.html#Eburones</v>
      </c>
    </row>
    <row r="4581" spans="1:13" ht="15" customHeight="1" x14ac:dyDescent="0.2">
      <c r="A4581" t="s">
        <v>15800</v>
      </c>
      <c r="B4581" t="s">
        <v>15801</v>
      </c>
      <c r="C4581" t="str">
        <f t="shared" si="325"/>
        <v xml:space="preserve">Eburones –um m. </v>
      </c>
      <c r="D4581" t="str">
        <f t="shared" si="326"/>
        <v>Eburones</v>
      </c>
      <c r="E4581" t="s">
        <v>2777</v>
      </c>
      <c r="F4581" t="s">
        <v>15802</v>
      </c>
      <c r="G4581" t="s">
        <v>29</v>
      </c>
      <c r="H4581">
        <v>3</v>
      </c>
      <c r="I4581">
        <v>0</v>
      </c>
      <c r="J4581">
        <v>0</v>
      </c>
      <c r="K4581">
        <v>1</v>
      </c>
      <c r="L4581" t="s">
        <v>19</v>
      </c>
      <c r="M4581" t="str">
        <f t="shared" si="327"/>
        <v>http://logeion.uchicago.edu/index.html#Eburones</v>
      </c>
    </row>
    <row r="4582" spans="1:13" ht="15" customHeight="1" x14ac:dyDescent="0.2">
      <c r="A4582" t="s">
        <v>15805</v>
      </c>
      <c r="B4582" t="s">
        <v>15806</v>
      </c>
      <c r="C4582" t="str">
        <f t="shared" si="325"/>
        <v>Ebusus –i m.</v>
      </c>
      <c r="D4582" t="str">
        <f t="shared" si="326"/>
        <v>Ebusus</v>
      </c>
      <c r="E4582" t="s">
        <v>15807</v>
      </c>
      <c r="F4582" t="s">
        <v>15808</v>
      </c>
      <c r="G4582" t="s">
        <v>21</v>
      </c>
      <c r="H4582">
        <v>2</v>
      </c>
      <c r="I4582">
        <v>0</v>
      </c>
      <c r="J4582">
        <v>0</v>
      </c>
      <c r="K4582">
        <v>1</v>
      </c>
      <c r="L4582" t="s">
        <v>19</v>
      </c>
      <c r="M4582" t="str">
        <f t="shared" si="327"/>
        <v>http://logeion.uchicago.edu/index.html#Ebusus</v>
      </c>
    </row>
    <row r="4583" spans="1:13" ht="15" customHeight="1" x14ac:dyDescent="0.2">
      <c r="A4583" t="s">
        <v>15809</v>
      </c>
      <c r="B4583" t="s">
        <v>15810</v>
      </c>
      <c r="C4583" t="str">
        <f t="shared" si="325"/>
        <v>Ecbatana –orum n.</v>
      </c>
      <c r="D4583" t="str">
        <f t="shared" si="326"/>
        <v>Ecbatana</v>
      </c>
      <c r="E4583" t="s">
        <v>15811</v>
      </c>
      <c r="F4583" t="s">
        <v>15812</v>
      </c>
      <c r="G4583" t="s">
        <v>21</v>
      </c>
      <c r="H4583">
        <v>2</v>
      </c>
      <c r="I4583">
        <v>0</v>
      </c>
      <c r="J4583">
        <v>0</v>
      </c>
      <c r="K4583">
        <v>1</v>
      </c>
      <c r="L4583" t="s">
        <v>19</v>
      </c>
      <c r="M4583" t="str">
        <f t="shared" si="327"/>
        <v>http://logeion.uchicago.edu/index.html#Ecbatana</v>
      </c>
    </row>
    <row r="4584" spans="1:13" ht="15" customHeight="1" x14ac:dyDescent="0.2">
      <c r="A4584" t="s">
        <v>15813</v>
      </c>
      <c r="B4584" t="s">
        <v>15814</v>
      </c>
      <c r="C4584" t="str">
        <f t="shared" si="325"/>
        <v>ecce</v>
      </c>
      <c r="D4584" t="s">
        <v>15814</v>
      </c>
      <c r="E4584" t="s">
        <v>15815</v>
      </c>
      <c r="F4584" t="s">
        <v>15816</v>
      </c>
      <c r="G4584" t="s">
        <v>1995</v>
      </c>
      <c r="I4584">
        <v>0</v>
      </c>
      <c r="J4584">
        <v>0</v>
      </c>
      <c r="K4584">
        <v>0</v>
      </c>
      <c r="L4584" t="s">
        <v>1996</v>
      </c>
      <c r="M4584" t="str">
        <f t="shared" si="327"/>
        <v>http://logeion.uchicago.edu/index.html#ecce</v>
      </c>
    </row>
    <row r="4585" spans="1:13" ht="15" customHeight="1" x14ac:dyDescent="0.2">
      <c r="A4585" t="s">
        <v>15817</v>
      </c>
      <c r="B4585" t="s">
        <v>15818</v>
      </c>
      <c r="C4585" t="str">
        <f t="shared" si="325"/>
        <v>ecclesia –ae f.</v>
      </c>
      <c r="D4585" t="str">
        <f t="shared" ref="D4585:D4595" si="328">IF(ISBLANK(B4585),0,LEFT( C4585, FIND( " ", C4585 ) - 1 ))</f>
        <v>ecclesia</v>
      </c>
      <c r="E4585" t="s">
        <v>15819</v>
      </c>
      <c r="F4585" t="s">
        <v>15819</v>
      </c>
      <c r="G4585" t="s">
        <v>76</v>
      </c>
      <c r="H4585">
        <v>1</v>
      </c>
      <c r="I4585">
        <v>0</v>
      </c>
      <c r="J4585">
        <v>0</v>
      </c>
      <c r="K4585">
        <v>0</v>
      </c>
      <c r="L4585" t="s">
        <v>19</v>
      </c>
      <c r="M4585" t="str">
        <f t="shared" si="327"/>
        <v>http://logeion.uchicago.edu/index.html#ecclesia</v>
      </c>
    </row>
    <row r="4586" spans="1:13" ht="15" customHeight="1" x14ac:dyDescent="0.2">
      <c r="A4586" t="s">
        <v>58709</v>
      </c>
      <c r="B4586" t="s">
        <v>58314</v>
      </c>
      <c r="C4586" t="str">
        <f t="shared" si="325"/>
        <v>ecclesiasticus –a –um</v>
      </c>
      <c r="D4586" t="str">
        <f t="shared" si="328"/>
        <v>ecclesiasticus</v>
      </c>
      <c r="E4586" t="s">
        <v>58316</v>
      </c>
      <c r="F4586" t="s">
        <v>58315</v>
      </c>
      <c r="G4586" t="s">
        <v>61</v>
      </c>
      <c r="H4586">
        <v>1</v>
      </c>
      <c r="L4586" t="s">
        <v>36</v>
      </c>
      <c r="M4586" t="str">
        <f t="shared" si="327"/>
        <v>http://logeion.uchicago.edu/index.html#ecclesiasticus</v>
      </c>
    </row>
    <row r="4587" spans="1:13" ht="15" customHeight="1" x14ac:dyDescent="0.2">
      <c r="A4587" t="s">
        <v>16075</v>
      </c>
      <c r="B4587" t="s">
        <v>16076</v>
      </c>
      <c r="C4587" t="str">
        <f t="shared" si="325"/>
        <v>ecfutuo –uere –ui</v>
      </c>
      <c r="D4587" t="str">
        <f t="shared" si="328"/>
        <v>ecfutuo</v>
      </c>
      <c r="E4587" t="s">
        <v>16077</v>
      </c>
      <c r="F4587" t="s">
        <v>16077</v>
      </c>
      <c r="G4587" t="s">
        <v>66</v>
      </c>
      <c r="I4587">
        <v>3</v>
      </c>
      <c r="J4587">
        <v>0</v>
      </c>
      <c r="K4587">
        <v>0</v>
      </c>
      <c r="L4587" t="s">
        <v>24</v>
      </c>
      <c r="M4587" t="str">
        <f t="shared" si="327"/>
        <v>http://logeion.uchicago.edu/index.html#ecfutuo</v>
      </c>
    </row>
    <row r="4588" spans="1:13" ht="15" customHeight="1" x14ac:dyDescent="0.2">
      <c r="A4588" t="s">
        <v>15828</v>
      </c>
      <c r="B4588" t="s">
        <v>59223</v>
      </c>
      <c r="C4588" t="str">
        <f t="shared" si="325"/>
        <v>Ecgfrid (Ecgfridus) –i m.</v>
      </c>
      <c r="D4588" t="str">
        <f t="shared" si="328"/>
        <v>Ecgfrid</v>
      </c>
      <c r="E4588" t="s">
        <v>15829</v>
      </c>
      <c r="F4588" t="s">
        <v>15830</v>
      </c>
      <c r="G4588" t="s">
        <v>346</v>
      </c>
      <c r="H4588">
        <v>6</v>
      </c>
      <c r="I4588">
        <v>0</v>
      </c>
      <c r="J4588">
        <v>0</v>
      </c>
      <c r="K4588">
        <v>1</v>
      </c>
      <c r="L4588" t="s">
        <v>19</v>
      </c>
      <c r="M4588" t="str">
        <f t="shared" si="327"/>
        <v>http://logeion.uchicago.edu/index.html#Ecgfrid</v>
      </c>
    </row>
    <row r="4589" spans="1:13" ht="15" customHeight="1" x14ac:dyDescent="0.2">
      <c r="A4589" t="s">
        <v>60461</v>
      </c>
      <c r="B4589" t="s">
        <v>60576</v>
      </c>
      <c r="C4589" t="str">
        <f t="shared" si="325"/>
        <v>Echemmon –onis m.</v>
      </c>
      <c r="D4589" t="str">
        <f t="shared" si="328"/>
        <v>Echemmon</v>
      </c>
      <c r="E4589" t="s">
        <v>60661</v>
      </c>
      <c r="F4589" t="s">
        <v>60723</v>
      </c>
      <c r="G4589" t="s">
        <v>29</v>
      </c>
      <c r="H4589">
        <v>3</v>
      </c>
      <c r="K4589">
        <v>1</v>
      </c>
      <c r="L4589" t="s">
        <v>19</v>
      </c>
      <c r="M4589" t="str">
        <f t="shared" si="327"/>
        <v>http://logeion.uchicago.edu/index.html#Echemmon</v>
      </c>
    </row>
    <row r="4590" spans="1:13" ht="15" customHeight="1" x14ac:dyDescent="0.2">
      <c r="A4590" t="s">
        <v>15835</v>
      </c>
      <c r="B4590" t="s">
        <v>54386</v>
      </c>
      <c r="C4590" t="str">
        <f t="shared" si="325"/>
        <v>echinus –i m.</v>
      </c>
      <c r="D4590" t="str">
        <f t="shared" si="328"/>
        <v>echinus</v>
      </c>
      <c r="E4590" t="s">
        <v>54098</v>
      </c>
      <c r="F4590" t="s">
        <v>54642</v>
      </c>
      <c r="G4590" t="s">
        <v>21</v>
      </c>
      <c r="H4590">
        <v>2</v>
      </c>
      <c r="I4590">
        <v>0</v>
      </c>
      <c r="J4590">
        <v>0</v>
      </c>
      <c r="K4590">
        <v>0</v>
      </c>
      <c r="L4590" t="s">
        <v>19</v>
      </c>
      <c r="M4590" t="str">
        <f t="shared" si="327"/>
        <v>http://logeion.uchicago.edu/index.html#echinus</v>
      </c>
    </row>
    <row r="4591" spans="1:13" ht="15" customHeight="1" x14ac:dyDescent="0.2">
      <c r="A4591" t="s">
        <v>15836</v>
      </c>
      <c r="B4591" t="s">
        <v>15837</v>
      </c>
      <c r="C4591" t="str">
        <f t="shared" si="325"/>
        <v>Echion –onis m.</v>
      </c>
      <c r="D4591" t="str">
        <f t="shared" si="328"/>
        <v>Echion</v>
      </c>
      <c r="E4591" t="s">
        <v>15838</v>
      </c>
      <c r="F4591" t="s">
        <v>15838</v>
      </c>
      <c r="G4591" t="s">
        <v>346</v>
      </c>
      <c r="H4591">
        <v>3</v>
      </c>
      <c r="I4591">
        <v>0</v>
      </c>
      <c r="J4591">
        <v>0</v>
      </c>
      <c r="K4591">
        <v>1</v>
      </c>
      <c r="L4591" t="s">
        <v>19</v>
      </c>
      <c r="M4591" t="str">
        <f t="shared" si="327"/>
        <v>http://logeion.uchicago.edu/index.html#Echion</v>
      </c>
    </row>
    <row r="4592" spans="1:13" ht="15" customHeight="1" x14ac:dyDescent="0.2">
      <c r="A4592" t="s">
        <v>15839</v>
      </c>
      <c r="B4592" t="s">
        <v>15840</v>
      </c>
      <c r="C4592" t="str">
        <f t="shared" si="325"/>
        <v>Echionides –idae m.</v>
      </c>
      <c r="D4592" t="str">
        <f t="shared" si="328"/>
        <v>Echionides</v>
      </c>
      <c r="E4592" t="s">
        <v>15841</v>
      </c>
      <c r="F4592" t="s">
        <v>15842</v>
      </c>
      <c r="G4592" t="s">
        <v>346</v>
      </c>
      <c r="H4592">
        <v>6</v>
      </c>
      <c r="I4592">
        <v>0</v>
      </c>
      <c r="J4592">
        <v>0</v>
      </c>
      <c r="K4592">
        <v>1</v>
      </c>
      <c r="L4592" t="s">
        <v>19</v>
      </c>
      <c r="M4592" t="str">
        <f t="shared" si="327"/>
        <v>http://logeion.uchicago.edu/index.html#Echionides</v>
      </c>
    </row>
    <row r="4593" spans="1:13" ht="15" customHeight="1" x14ac:dyDescent="0.2">
      <c r="A4593" t="s">
        <v>15843</v>
      </c>
      <c r="B4593" t="s">
        <v>15844</v>
      </c>
      <c r="C4593" t="str">
        <f t="shared" si="325"/>
        <v>Echionius –a –um</v>
      </c>
      <c r="D4593" t="str">
        <f t="shared" si="328"/>
        <v>Echionius</v>
      </c>
      <c r="E4593" t="s">
        <v>15845</v>
      </c>
      <c r="F4593" t="s">
        <v>15846</v>
      </c>
      <c r="G4593" t="s">
        <v>61</v>
      </c>
      <c r="H4593">
        <v>1</v>
      </c>
      <c r="I4593">
        <v>0</v>
      </c>
      <c r="J4593">
        <v>0</v>
      </c>
      <c r="K4593">
        <v>1</v>
      </c>
      <c r="L4593" t="s">
        <v>36</v>
      </c>
      <c r="M4593" t="str">
        <f t="shared" si="327"/>
        <v>http://logeion.uchicago.edu/index.html#Echionius</v>
      </c>
    </row>
    <row r="4594" spans="1:13" ht="15" customHeight="1" x14ac:dyDescent="0.2">
      <c r="A4594" t="s">
        <v>15847</v>
      </c>
      <c r="B4594" t="s">
        <v>61411</v>
      </c>
      <c r="C4594" t="str">
        <f t="shared" si="325"/>
        <v>echo –us f.</v>
      </c>
      <c r="D4594" t="str">
        <f t="shared" si="328"/>
        <v>echo</v>
      </c>
      <c r="E4594" t="s">
        <v>15848</v>
      </c>
      <c r="F4594" t="s">
        <v>15849</v>
      </c>
      <c r="G4594" t="s">
        <v>346</v>
      </c>
      <c r="H4594">
        <v>6</v>
      </c>
      <c r="I4594">
        <v>0</v>
      </c>
      <c r="J4594">
        <v>0</v>
      </c>
      <c r="K4594">
        <v>0</v>
      </c>
      <c r="L4594" t="s">
        <v>19</v>
      </c>
      <c r="M4594" t="str">
        <f t="shared" si="327"/>
        <v>http://logeion.uchicago.edu/index.html#echo</v>
      </c>
    </row>
    <row r="4595" spans="1:13" ht="15" customHeight="1" x14ac:dyDescent="0.2">
      <c r="A4595" t="s">
        <v>15852</v>
      </c>
      <c r="B4595" t="s">
        <v>15853</v>
      </c>
      <c r="C4595" t="str">
        <f t="shared" si="325"/>
        <v xml:space="preserve">ecquando </v>
      </c>
      <c r="D4595" t="str">
        <f t="shared" si="328"/>
        <v>ecquando</v>
      </c>
      <c r="E4595" t="s">
        <v>15854</v>
      </c>
      <c r="F4595" t="s">
        <v>15854</v>
      </c>
      <c r="G4595" t="s">
        <v>3087</v>
      </c>
      <c r="I4595">
        <v>0</v>
      </c>
      <c r="J4595">
        <v>0</v>
      </c>
      <c r="K4595">
        <v>0</v>
      </c>
      <c r="L4595" t="s">
        <v>90</v>
      </c>
      <c r="M4595" t="str">
        <f t="shared" si="327"/>
        <v>http://logeion.uchicago.edu/index.html#ecquando</v>
      </c>
    </row>
    <row r="4596" spans="1:13" ht="15" customHeight="1" x14ac:dyDescent="0.2">
      <c r="A4596" t="s">
        <v>15856</v>
      </c>
      <c r="B4596" t="s">
        <v>58312</v>
      </c>
      <c r="C4596" t="str">
        <f t="shared" si="325"/>
        <v>ecquid</v>
      </c>
      <c r="D4596" t="s">
        <v>58312</v>
      </c>
      <c r="E4596" t="s">
        <v>15858</v>
      </c>
      <c r="F4596" t="s">
        <v>15859</v>
      </c>
      <c r="G4596" t="s">
        <v>3087</v>
      </c>
      <c r="I4596">
        <v>0</v>
      </c>
      <c r="J4596">
        <v>0</v>
      </c>
      <c r="K4596">
        <v>0</v>
      </c>
      <c r="L4596" t="s">
        <v>90</v>
      </c>
      <c r="M4596" t="str">
        <f t="shared" si="327"/>
        <v>http://logeion.uchicago.edu/index.html#ecquid</v>
      </c>
    </row>
    <row r="4597" spans="1:13" ht="15" customHeight="1" x14ac:dyDescent="0.2">
      <c r="A4597" t="s">
        <v>15860</v>
      </c>
      <c r="B4597" t="s">
        <v>15857</v>
      </c>
      <c r="C4597" t="str">
        <f t="shared" si="325"/>
        <v>ecquis ecquid</v>
      </c>
      <c r="D4597" t="str">
        <f>IF(ISBLANK(B4597),0,LEFT( C4597, FIND( " ", C4597 ) - 1 ))</f>
        <v>ecquis</v>
      </c>
      <c r="E4597" t="s">
        <v>15861</v>
      </c>
      <c r="F4597" t="s">
        <v>15861</v>
      </c>
      <c r="G4597" t="s">
        <v>12229</v>
      </c>
      <c r="H4597">
        <v>6</v>
      </c>
      <c r="I4597">
        <v>0</v>
      </c>
      <c r="J4597">
        <v>0</v>
      </c>
      <c r="K4597">
        <v>0</v>
      </c>
      <c r="L4597" t="s">
        <v>2411</v>
      </c>
      <c r="M4597" t="str">
        <f t="shared" si="327"/>
        <v>http://logeion.uchicago.edu/index.html#ecquis</v>
      </c>
    </row>
    <row r="4598" spans="1:13" ht="15" customHeight="1" x14ac:dyDescent="0.2">
      <c r="A4598" t="s">
        <v>15862</v>
      </c>
      <c r="B4598" t="s">
        <v>15863</v>
      </c>
      <c r="C4598" t="str">
        <f t="shared" si="325"/>
        <v>ecquisnam</v>
      </c>
      <c r="D4598" t="s">
        <v>15863</v>
      </c>
      <c r="E4598" t="s">
        <v>15864</v>
      </c>
      <c r="F4598" t="s">
        <v>15864</v>
      </c>
      <c r="G4598" t="s">
        <v>12229</v>
      </c>
      <c r="H4598">
        <v>6</v>
      </c>
      <c r="I4598">
        <v>0</v>
      </c>
      <c r="J4598">
        <v>0</v>
      </c>
      <c r="K4598">
        <v>0</v>
      </c>
      <c r="L4598" t="s">
        <v>2411</v>
      </c>
      <c r="M4598" t="str">
        <f t="shared" si="327"/>
        <v>http://logeion.uchicago.edu/index.html#ecquisnam</v>
      </c>
    </row>
    <row r="4599" spans="1:13" ht="15" customHeight="1" x14ac:dyDescent="0.2">
      <c r="A4599" t="s">
        <v>15867</v>
      </c>
      <c r="B4599" t="s">
        <v>15868</v>
      </c>
      <c r="C4599" t="str">
        <f t="shared" si="325"/>
        <v>edax –acis</v>
      </c>
      <c r="D4599" t="str">
        <f>IF(ISBLANK(B4599),0,LEFT( C4599, FIND( " ", C4599 ) - 1 ))</f>
        <v>edax</v>
      </c>
      <c r="E4599" t="s">
        <v>15869</v>
      </c>
      <c r="F4599" t="s">
        <v>15869</v>
      </c>
      <c r="G4599" t="s">
        <v>230</v>
      </c>
      <c r="H4599">
        <v>3</v>
      </c>
      <c r="I4599">
        <v>0</v>
      </c>
      <c r="J4599">
        <v>0</v>
      </c>
      <c r="K4599">
        <v>0</v>
      </c>
      <c r="L4599" t="s">
        <v>36</v>
      </c>
      <c r="M4599" t="str">
        <f t="shared" si="327"/>
        <v>http://logeion.uchicago.edu/index.html#edax</v>
      </c>
    </row>
    <row r="4600" spans="1:13" ht="15" customHeight="1" x14ac:dyDescent="0.2">
      <c r="A4600" t="s">
        <v>15873</v>
      </c>
      <c r="B4600" t="s">
        <v>15874</v>
      </c>
      <c r="C4600" t="str">
        <f t="shared" si="325"/>
        <v>Edepol</v>
      </c>
      <c r="D4600" t="s">
        <v>15874</v>
      </c>
      <c r="E4600" t="s">
        <v>15875</v>
      </c>
      <c r="F4600" t="s">
        <v>15876</v>
      </c>
      <c r="G4600" t="s">
        <v>1995</v>
      </c>
      <c r="I4600">
        <v>0</v>
      </c>
      <c r="J4600">
        <v>0</v>
      </c>
      <c r="K4600">
        <v>0</v>
      </c>
      <c r="L4600" t="s">
        <v>1996</v>
      </c>
      <c r="M4600" t="str">
        <f t="shared" si="327"/>
        <v>http://logeion.uchicago.edu/index.html#Edepol</v>
      </c>
    </row>
    <row r="4601" spans="1:13" ht="15" customHeight="1" x14ac:dyDescent="0.2">
      <c r="A4601" t="s">
        <v>15880</v>
      </c>
      <c r="B4601" t="s">
        <v>15881</v>
      </c>
      <c r="C4601" t="str">
        <f t="shared" si="325"/>
        <v>edico edicere edixi edictus</v>
      </c>
      <c r="D4601" t="str">
        <f t="shared" ref="D4601:D4648" si="329">IF(ISBLANK(B4601),0,LEFT( C4601, FIND( " ", C4601 ) - 1 ))</f>
        <v>edico</v>
      </c>
      <c r="E4601" t="s">
        <v>15882</v>
      </c>
      <c r="F4601" t="s">
        <v>15882</v>
      </c>
      <c r="G4601" t="s">
        <v>66</v>
      </c>
      <c r="I4601">
        <v>3</v>
      </c>
      <c r="J4601">
        <v>0</v>
      </c>
      <c r="K4601">
        <v>0</v>
      </c>
      <c r="L4601" t="s">
        <v>24</v>
      </c>
      <c r="M4601" t="str">
        <f t="shared" si="327"/>
        <v>http://logeion.uchicago.edu/index.html#edico</v>
      </c>
    </row>
    <row r="4602" spans="1:13" ht="15" customHeight="1" x14ac:dyDescent="0.2">
      <c r="A4602" t="s">
        <v>15883</v>
      </c>
      <c r="B4602" t="s">
        <v>15884</v>
      </c>
      <c r="C4602" t="str">
        <f t="shared" si="325"/>
        <v>edictum –i n.</v>
      </c>
      <c r="D4602" t="str">
        <f t="shared" si="329"/>
        <v>edictum</v>
      </c>
      <c r="E4602" t="s">
        <v>15885</v>
      </c>
      <c r="F4602" t="s">
        <v>15886</v>
      </c>
      <c r="G4602" t="s">
        <v>21</v>
      </c>
      <c r="H4602">
        <v>2</v>
      </c>
      <c r="I4602">
        <v>0</v>
      </c>
      <c r="J4602">
        <v>0</v>
      </c>
      <c r="K4602">
        <v>0</v>
      </c>
      <c r="L4602" t="s">
        <v>19</v>
      </c>
      <c r="M4602" t="str">
        <f t="shared" si="327"/>
        <v>http://logeion.uchicago.edu/index.html#edictum</v>
      </c>
    </row>
    <row r="4603" spans="1:13" ht="15" customHeight="1" x14ac:dyDescent="0.2">
      <c r="A4603" t="s">
        <v>1774</v>
      </c>
      <c r="B4603" t="s">
        <v>59186</v>
      </c>
      <c r="C4603" t="str">
        <f t="shared" si="325"/>
        <v>Edilhun — m.</v>
      </c>
      <c r="D4603" t="str">
        <f t="shared" si="329"/>
        <v>Edilhun</v>
      </c>
      <c r="E4603" t="s">
        <v>1775</v>
      </c>
      <c r="F4603" t="s">
        <v>1776</v>
      </c>
      <c r="G4603" t="s">
        <v>43</v>
      </c>
      <c r="H4603">
        <v>6</v>
      </c>
      <c r="I4603">
        <v>0</v>
      </c>
      <c r="J4603">
        <v>0</v>
      </c>
      <c r="K4603">
        <v>1</v>
      </c>
      <c r="L4603" t="s">
        <v>19</v>
      </c>
      <c r="M4603" t="str">
        <f t="shared" si="327"/>
        <v>http://logeion.uchicago.edu/index.html#Edilhun</v>
      </c>
    </row>
    <row r="4604" spans="1:13" ht="15" customHeight="1" x14ac:dyDescent="0.2">
      <c r="A4604" t="s">
        <v>15887</v>
      </c>
      <c r="B4604" t="s">
        <v>15888</v>
      </c>
      <c r="C4604" t="str">
        <f t="shared" si="325"/>
        <v>edisco –discere –didici</v>
      </c>
      <c r="D4604" t="str">
        <f t="shared" si="329"/>
        <v>edisco</v>
      </c>
      <c r="E4604" t="s">
        <v>15889</v>
      </c>
      <c r="F4604" t="s">
        <v>15889</v>
      </c>
      <c r="G4604" t="s">
        <v>66</v>
      </c>
      <c r="I4604">
        <v>3</v>
      </c>
      <c r="J4604">
        <v>0</v>
      </c>
      <c r="K4604">
        <v>0</v>
      </c>
      <c r="L4604" t="s">
        <v>24</v>
      </c>
      <c r="M4604" t="str">
        <f t="shared" si="327"/>
        <v>http://logeion.uchicago.edu/index.html#edisco</v>
      </c>
    </row>
    <row r="4605" spans="1:13" ht="15" customHeight="1" x14ac:dyDescent="0.2">
      <c r="A4605" t="s">
        <v>15890</v>
      </c>
      <c r="B4605" t="s">
        <v>15891</v>
      </c>
      <c r="C4605" t="str">
        <f t="shared" si="325"/>
        <v>edissero –ere –ui –tus</v>
      </c>
      <c r="D4605" t="str">
        <f t="shared" si="329"/>
        <v>edissero</v>
      </c>
      <c r="E4605" t="s">
        <v>15892</v>
      </c>
      <c r="F4605" t="s">
        <v>15893</v>
      </c>
      <c r="G4605" t="s">
        <v>66</v>
      </c>
      <c r="I4605">
        <v>3</v>
      </c>
      <c r="J4605">
        <v>0</v>
      </c>
      <c r="K4605">
        <v>0</v>
      </c>
      <c r="L4605" t="s">
        <v>24</v>
      </c>
      <c r="M4605" t="str">
        <f t="shared" si="327"/>
        <v>http://logeion.uchicago.edu/index.html#edissero</v>
      </c>
    </row>
    <row r="4606" spans="1:13" ht="15" customHeight="1" x14ac:dyDescent="0.2">
      <c r="A4606" t="s">
        <v>15894</v>
      </c>
      <c r="B4606" t="s">
        <v>15895</v>
      </c>
      <c r="C4606" t="str">
        <f t="shared" si="325"/>
        <v>edita –orum n.</v>
      </c>
      <c r="D4606" t="str">
        <f t="shared" si="329"/>
        <v>edita</v>
      </c>
      <c r="E4606" t="s">
        <v>15896</v>
      </c>
      <c r="F4606" t="s">
        <v>15896</v>
      </c>
      <c r="G4606" t="s">
        <v>21</v>
      </c>
      <c r="H4606">
        <v>2</v>
      </c>
      <c r="I4606">
        <v>0</v>
      </c>
      <c r="J4606">
        <v>0</v>
      </c>
      <c r="K4606">
        <v>0</v>
      </c>
      <c r="L4606" t="s">
        <v>19</v>
      </c>
      <c r="M4606" t="str">
        <f t="shared" si="327"/>
        <v>http://logeion.uchicago.edu/index.html#edita</v>
      </c>
    </row>
    <row r="4607" spans="1:13" ht="15" customHeight="1" x14ac:dyDescent="0.2">
      <c r="A4607" t="s">
        <v>15900</v>
      </c>
      <c r="B4607" t="s">
        <v>15901</v>
      </c>
      <c r="C4607" t="str">
        <f t="shared" si="325"/>
        <v>editus –a –um</v>
      </c>
      <c r="D4607" t="str">
        <f t="shared" si="329"/>
        <v>editus</v>
      </c>
      <c r="E4607" t="s">
        <v>15902</v>
      </c>
      <c r="F4607" t="s">
        <v>15902</v>
      </c>
      <c r="G4607" t="s">
        <v>61</v>
      </c>
      <c r="H4607">
        <v>1</v>
      </c>
      <c r="I4607">
        <v>0</v>
      </c>
      <c r="J4607">
        <v>0</v>
      </c>
      <c r="K4607">
        <v>0</v>
      </c>
      <c r="L4607" t="s">
        <v>36</v>
      </c>
      <c r="M4607" t="str">
        <f t="shared" si="327"/>
        <v>http://logeion.uchicago.edu/index.html#editus</v>
      </c>
    </row>
    <row r="4608" spans="1:13" ht="15" customHeight="1" x14ac:dyDescent="0.2">
      <c r="A4608" t="s">
        <v>15903</v>
      </c>
      <c r="B4608" t="s">
        <v>15904</v>
      </c>
      <c r="C4608" t="str">
        <f t="shared" si="325"/>
        <v>edo edere edidi editus</v>
      </c>
      <c r="D4608" t="str">
        <f t="shared" si="329"/>
        <v>edo</v>
      </c>
      <c r="E4608" t="s">
        <v>57210</v>
      </c>
      <c r="F4608" t="s">
        <v>15905</v>
      </c>
      <c r="G4608" t="s">
        <v>66</v>
      </c>
      <c r="I4608">
        <v>3</v>
      </c>
      <c r="J4608">
        <v>0</v>
      </c>
      <c r="K4608">
        <v>0</v>
      </c>
      <c r="L4608" t="s">
        <v>24</v>
      </c>
      <c r="M4608" t="str">
        <f t="shared" si="327"/>
        <v>http://logeion.uchicago.edu/index.html#edo</v>
      </c>
    </row>
    <row r="4609" spans="1:13" ht="15" customHeight="1" x14ac:dyDescent="0.2">
      <c r="A4609" t="s">
        <v>15906</v>
      </c>
      <c r="B4609" t="s">
        <v>15907</v>
      </c>
      <c r="C4609" t="str">
        <f t="shared" si="325"/>
        <v>edo esse edi esus</v>
      </c>
      <c r="D4609" t="str">
        <f t="shared" si="329"/>
        <v>edo</v>
      </c>
      <c r="E4609" t="s">
        <v>15908</v>
      </c>
      <c r="F4609" t="s">
        <v>15909</v>
      </c>
      <c r="G4609" t="s">
        <v>80</v>
      </c>
      <c r="I4609">
        <v>5</v>
      </c>
      <c r="J4609">
        <v>0</v>
      </c>
      <c r="K4609">
        <v>0</v>
      </c>
      <c r="L4609" t="s">
        <v>24</v>
      </c>
      <c r="M4609" t="str">
        <f t="shared" si="327"/>
        <v>http://logeion.uchicago.edu/index.html#edo</v>
      </c>
    </row>
    <row r="4610" spans="1:13" ht="15" customHeight="1" x14ac:dyDescent="0.2">
      <c r="A4610" t="s">
        <v>15910</v>
      </c>
      <c r="B4610" t="s">
        <v>15911</v>
      </c>
      <c r="C4610" t="str">
        <f t="shared" si="325"/>
        <v>edoceo –ere –ui –tus</v>
      </c>
      <c r="D4610" t="str">
        <f t="shared" si="329"/>
        <v>edoceo</v>
      </c>
      <c r="E4610" t="s">
        <v>15912</v>
      </c>
      <c r="F4610" t="s">
        <v>15913</v>
      </c>
      <c r="G4610" t="s">
        <v>95</v>
      </c>
      <c r="I4610">
        <v>2</v>
      </c>
      <c r="J4610">
        <v>0</v>
      </c>
      <c r="K4610">
        <v>0</v>
      </c>
      <c r="L4610" t="s">
        <v>24</v>
      </c>
      <c r="M4610" t="str">
        <f t="shared" si="327"/>
        <v>http://logeion.uchicago.edu/index.html#edoceo</v>
      </c>
    </row>
    <row r="4611" spans="1:13" ht="15" customHeight="1" x14ac:dyDescent="0.2">
      <c r="A4611" t="s">
        <v>15915</v>
      </c>
      <c r="B4611" t="s">
        <v>15916</v>
      </c>
      <c r="C4611" t="str">
        <f t="shared" si="325"/>
        <v>Edonus –a –um</v>
      </c>
      <c r="D4611" t="str">
        <f t="shared" si="329"/>
        <v>Edonus</v>
      </c>
      <c r="E4611" t="s">
        <v>15917</v>
      </c>
      <c r="F4611" t="s">
        <v>15918</v>
      </c>
      <c r="G4611" t="s">
        <v>61</v>
      </c>
      <c r="H4611">
        <v>1</v>
      </c>
      <c r="I4611">
        <v>0</v>
      </c>
      <c r="J4611">
        <v>0</v>
      </c>
      <c r="K4611">
        <v>1</v>
      </c>
      <c r="L4611" t="s">
        <v>36</v>
      </c>
      <c r="M4611" t="str">
        <f t="shared" si="327"/>
        <v>http://logeion.uchicago.edu/index.html#Edonus</v>
      </c>
    </row>
    <row r="4612" spans="1:13" ht="15" customHeight="1" x14ac:dyDescent="0.2">
      <c r="A4612" t="s">
        <v>15920</v>
      </c>
      <c r="B4612" t="s">
        <v>15921</v>
      </c>
      <c r="C4612" t="str">
        <f t="shared" si="325"/>
        <v>educatio –onis f.</v>
      </c>
      <c r="D4612" t="str">
        <f t="shared" si="329"/>
        <v>educatio</v>
      </c>
      <c r="E4612" t="s">
        <v>15922</v>
      </c>
      <c r="F4612" t="s">
        <v>15923</v>
      </c>
      <c r="G4612" t="s">
        <v>29</v>
      </c>
      <c r="H4612">
        <v>3</v>
      </c>
      <c r="I4612">
        <v>0</v>
      </c>
      <c r="J4612">
        <v>0</v>
      </c>
      <c r="K4612">
        <v>0</v>
      </c>
      <c r="L4612" t="s">
        <v>19</v>
      </c>
      <c r="M4612" t="str">
        <f t="shared" si="327"/>
        <v>http://logeion.uchicago.edu/index.html#educatio</v>
      </c>
    </row>
    <row r="4613" spans="1:13" ht="15" customHeight="1" x14ac:dyDescent="0.2">
      <c r="A4613" t="s">
        <v>15924</v>
      </c>
      <c r="B4613" t="s">
        <v>15925</v>
      </c>
      <c r="C4613" t="str">
        <f t="shared" si="325"/>
        <v>educator –oris m.</v>
      </c>
      <c r="D4613" t="str">
        <f t="shared" si="329"/>
        <v>educator</v>
      </c>
      <c r="E4613" t="s">
        <v>15926</v>
      </c>
      <c r="F4613" t="s">
        <v>15926</v>
      </c>
      <c r="G4613" t="s">
        <v>29</v>
      </c>
      <c r="H4613">
        <v>3</v>
      </c>
      <c r="I4613">
        <v>0</v>
      </c>
      <c r="J4613">
        <v>0</v>
      </c>
      <c r="K4613">
        <v>0</v>
      </c>
      <c r="L4613" t="s">
        <v>19</v>
      </c>
      <c r="M4613" t="str">
        <f t="shared" si="327"/>
        <v>http://logeion.uchicago.edu/index.html#educator</v>
      </c>
    </row>
    <row r="4614" spans="1:13" ht="15" customHeight="1" x14ac:dyDescent="0.2">
      <c r="A4614" t="s">
        <v>15927</v>
      </c>
      <c r="B4614" t="s">
        <v>15928</v>
      </c>
      <c r="C4614" t="str">
        <f t="shared" si="325"/>
        <v>educo –educare –eduavi –educatum</v>
      </c>
      <c r="D4614" t="str">
        <f t="shared" si="329"/>
        <v>educo</v>
      </c>
      <c r="E4614" t="s">
        <v>15929</v>
      </c>
      <c r="F4614" t="s">
        <v>15930</v>
      </c>
      <c r="G4614" t="s">
        <v>23</v>
      </c>
      <c r="I4614">
        <v>1</v>
      </c>
      <c r="J4614">
        <v>0</v>
      </c>
      <c r="K4614">
        <v>0</v>
      </c>
      <c r="L4614" t="s">
        <v>24</v>
      </c>
      <c r="M4614" t="str">
        <f t="shared" si="327"/>
        <v>http://logeion.uchicago.edu/index.html#educo</v>
      </c>
    </row>
    <row r="4615" spans="1:13" ht="15" customHeight="1" x14ac:dyDescent="0.2">
      <c r="A4615" t="s">
        <v>15931</v>
      </c>
      <c r="B4615" t="s">
        <v>15932</v>
      </c>
      <c r="C4615" t="str">
        <f t="shared" si="325"/>
        <v>educo educere eduxi eductus</v>
      </c>
      <c r="D4615" t="str">
        <f t="shared" si="329"/>
        <v>educo</v>
      </c>
      <c r="E4615" t="s">
        <v>15933</v>
      </c>
      <c r="F4615" t="s">
        <v>15934</v>
      </c>
      <c r="G4615" t="s">
        <v>66</v>
      </c>
      <c r="I4615">
        <v>3</v>
      </c>
      <c r="J4615">
        <v>0</v>
      </c>
      <c r="K4615">
        <v>0</v>
      </c>
      <c r="L4615" t="s">
        <v>24</v>
      </c>
      <c r="M4615" t="str">
        <f t="shared" si="327"/>
        <v>http://logeion.uchicago.edu/index.html#educo</v>
      </c>
    </row>
    <row r="4616" spans="1:13" ht="15" customHeight="1" x14ac:dyDescent="0.2">
      <c r="A4616" t="s">
        <v>15936</v>
      </c>
      <c r="B4616" t="s">
        <v>57774</v>
      </c>
      <c r="C4616" t="str">
        <f t="shared" si="325"/>
        <v>edulia –ium n.</v>
      </c>
      <c r="D4616" t="str">
        <f t="shared" si="329"/>
        <v>edulia</v>
      </c>
      <c r="E4616" t="s">
        <v>57211</v>
      </c>
      <c r="F4616" t="s">
        <v>57212</v>
      </c>
      <c r="G4616" t="s">
        <v>155</v>
      </c>
      <c r="H4616">
        <v>3</v>
      </c>
      <c r="I4616">
        <v>0</v>
      </c>
      <c r="J4616">
        <v>0</v>
      </c>
      <c r="K4616">
        <v>0</v>
      </c>
      <c r="L4616" t="s">
        <v>36</v>
      </c>
      <c r="M4616" t="str">
        <f t="shared" si="327"/>
        <v>http://logeion.uchicago.edu/index.html#edulia</v>
      </c>
    </row>
    <row r="4617" spans="1:13" ht="15" customHeight="1" x14ac:dyDescent="0.2">
      <c r="A4617" t="s">
        <v>15938</v>
      </c>
      <c r="B4617" t="s">
        <v>15939</v>
      </c>
      <c r="C4617" t="str">
        <f t="shared" si="325"/>
        <v xml:space="preserve">edurus –a –um </v>
      </c>
      <c r="D4617" t="str">
        <f t="shared" si="329"/>
        <v>edurus</v>
      </c>
      <c r="E4617" t="s">
        <v>15940</v>
      </c>
      <c r="F4617" t="s">
        <v>15941</v>
      </c>
      <c r="G4617" t="s">
        <v>61</v>
      </c>
      <c r="H4617">
        <v>1</v>
      </c>
      <c r="I4617">
        <v>0</v>
      </c>
      <c r="J4617">
        <v>0</v>
      </c>
      <c r="K4617">
        <v>0</v>
      </c>
      <c r="L4617" t="s">
        <v>36</v>
      </c>
      <c r="M4617" t="str">
        <f t="shared" si="327"/>
        <v>http://logeion.uchicago.edu/index.html#edurus</v>
      </c>
    </row>
    <row r="4618" spans="1:13" ht="15" customHeight="1" x14ac:dyDescent="0.2">
      <c r="A4618" t="s">
        <v>15945</v>
      </c>
      <c r="B4618" t="s">
        <v>15946</v>
      </c>
      <c r="C4618" t="str">
        <f t="shared" si="325"/>
        <v>ef–farcio or ef–fercio –fercire –fersi –fertum</v>
      </c>
      <c r="D4618" t="str">
        <f t="shared" si="329"/>
        <v>ef–farcio</v>
      </c>
      <c r="E4618" t="s">
        <v>15947</v>
      </c>
      <c r="F4618" t="s">
        <v>15948</v>
      </c>
      <c r="G4618" t="s">
        <v>235</v>
      </c>
      <c r="I4618">
        <v>4</v>
      </c>
      <c r="J4618">
        <v>0</v>
      </c>
      <c r="K4618">
        <v>0</v>
      </c>
      <c r="L4618" t="s">
        <v>24</v>
      </c>
      <c r="M4618" t="str">
        <f t="shared" si="327"/>
        <v>http://logeion.uchicago.edu/index.html#ef–farcio</v>
      </c>
    </row>
    <row r="4619" spans="1:13" ht="15" customHeight="1" x14ac:dyDescent="0.2">
      <c r="A4619" t="s">
        <v>15956</v>
      </c>
      <c r="B4619" t="s">
        <v>15957</v>
      </c>
      <c r="C4619" t="str">
        <f t="shared" si="325"/>
        <v>ef–femino –feminare</v>
      </c>
      <c r="D4619" t="str">
        <f t="shared" si="329"/>
        <v>ef–femino</v>
      </c>
      <c r="E4619" t="s">
        <v>15958</v>
      </c>
      <c r="F4619" t="s">
        <v>15959</v>
      </c>
      <c r="G4619" t="s">
        <v>23</v>
      </c>
      <c r="I4619">
        <v>1</v>
      </c>
      <c r="J4619">
        <v>0</v>
      </c>
      <c r="K4619">
        <v>0</v>
      </c>
      <c r="L4619" t="s">
        <v>24</v>
      </c>
      <c r="M4619" t="str">
        <f t="shared" si="327"/>
        <v>http://logeion.uchicago.edu/index.html#ef–femino</v>
      </c>
    </row>
    <row r="4620" spans="1:13" ht="15" customHeight="1" x14ac:dyDescent="0.2">
      <c r="A4620" t="s">
        <v>15969</v>
      </c>
      <c r="B4620" t="s">
        <v>15970</v>
      </c>
      <c r="C4620" t="str">
        <f t="shared" si="325"/>
        <v>ef–fervo –fervere or ef–ferveo –fervere — —</v>
      </c>
      <c r="D4620" t="str">
        <f t="shared" si="329"/>
        <v>ef–fervo</v>
      </c>
      <c r="E4620" t="s">
        <v>15971</v>
      </c>
      <c r="F4620" t="s">
        <v>15972</v>
      </c>
      <c r="G4620" t="s">
        <v>66</v>
      </c>
      <c r="I4620">
        <v>3</v>
      </c>
      <c r="J4620">
        <v>0</v>
      </c>
      <c r="K4620">
        <v>0</v>
      </c>
      <c r="L4620" t="s">
        <v>24</v>
      </c>
      <c r="M4620" t="str">
        <f t="shared" si="327"/>
        <v>http://logeion.uchicago.edu/index.html#ef–fervo</v>
      </c>
    </row>
    <row r="4621" spans="1:13" ht="15" customHeight="1" x14ac:dyDescent="0.2">
      <c r="A4621" t="s">
        <v>15951</v>
      </c>
      <c r="B4621" t="s">
        <v>55672</v>
      </c>
      <c r="C4621" t="str">
        <f t="shared" si="325"/>
        <v>effectus –us m.</v>
      </c>
      <c r="D4621" t="str">
        <f t="shared" si="329"/>
        <v>effectus</v>
      </c>
      <c r="E4621" t="s">
        <v>59307</v>
      </c>
      <c r="F4621" t="s">
        <v>59307</v>
      </c>
      <c r="G4621" t="s">
        <v>18</v>
      </c>
      <c r="H4621">
        <v>4</v>
      </c>
      <c r="I4621">
        <v>0</v>
      </c>
      <c r="J4621">
        <v>0</v>
      </c>
      <c r="K4621">
        <v>0</v>
      </c>
      <c r="L4621" t="s">
        <v>19</v>
      </c>
      <c r="M4621" t="str">
        <f t="shared" si="327"/>
        <v>http://logeion.uchicago.edu/index.html#effectus</v>
      </c>
    </row>
    <row r="4622" spans="1:13" ht="15" customHeight="1" x14ac:dyDescent="0.2">
      <c r="A4622" t="s">
        <v>15953</v>
      </c>
      <c r="B4622" t="s">
        <v>15954</v>
      </c>
      <c r="C4622" t="str">
        <f t="shared" si="325"/>
        <v>effeminatus –a –um</v>
      </c>
      <c r="D4622" t="str">
        <f t="shared" si="329"/>
        <v>effeminatus</v>
      </c>
      <c r="E4622" t="s">
        <v>15955</v>
      </c>
      <c r="F4622" t="s">
        <v>15955</v>
      </c>
      <c r="G4622" t="s">
        <v>61</v>
      </c>
      <c r="H4622">
        <v>1</v>
      </c>
      <c r="I4622">
        <v>0</v>
      </c>
      <c r="J4622">
        <v>0</v>
      </c>
      <c r="K4622">
        <v>0</v>
      </c>
      <c r="L4622" t="s">
        <v>36</v>
      </c>
      <c r="M4622" t="str">
        <f t="shared" si="327"/>
        <v>http://logeion.uchicago.edu/index.html#effeminatus</v>
      </c>
    </row>
    <row r="4623" spans="1:13" ht="15" customHeight="1" x14ac:dyDescent="0.2">
      <c r="A4623" t="s">
        <v>15960</v>
      </c>
      <c r="B4623" t="s">
        <v>59578</v>
      </c>
      <c r="C4623" t="str">
        <f t="shared" si="325"/>
        <v>efferatus –a –um</v>
      </c>
      <c r="D4623" t="str">
        <f t="shared" si="329"/>
        <v>efferatus</v>
      </c>
      <c r="E4623" t="s">
        <v>59579</v>
      </c>
      <c r="F4623" t="s">
        <v>59579</v>
      </c>
      <c r="G4623" t="s">
        <v>61</v>
      </c>
      <c r="H4623">
        <v>1</v>
      </c>
      <c r="I4623">
        <v>0</v>
      </c>
      <c r="J4623">
        <v>0</v>
      </c>
      <c r="K4623">
        <v>0</v>
      </c>
      <c r="L4623" t="s">
        <v>36</v>
      </c>
      <c r="M4623" t="str">
        <f t="shared" si="327"/>
        <v>http://logeion.uchicago.edu/index.html#efferatus</v>
      </c>
    </row>
    <row r="4624" spans="1:13" ht="15" customHeight="1" x14ac:dyDescent="0.2">
      <c r="A4624" t="s">
        <v>15962</v>
      </c>
      <c r="B4624" t="s">
        <v>57693</v>
      </c>
      <c r="C4624" t="str">
        <f t="shared" si="325"/>
        <v>effero –are</v>
      </c>
      <c r="D4624" t="str">
        <f t="shared" si="329"/>
        <v>effero</v>
      </c>
      <c r="E4624" t="s">
        <v>57214</v>
      </c>
      <c r="F4624" t="s">
        <v>57213</v>
      </c>
      <c r="G4624" t="s">
        <v>23</v>
      </c>
      <c r="I4624">
        <v>1</v>
      </c>
      <c r="J4624">
        <v>0</v>
      </c>
      <c r="K4624">
        <v>0</v>
      </c>
      <c r="L4624" t="s">
        <v>24</v>
      </c>
      <c r="M4624" t="str">
        <f t="shared" si="327"/>
        <v>http://logeion.uchicago.edu/index.html#effero</v>
      </c>
    </row>
    <row r="4625" spans="1:13" ht="15" customHeight="1" x14ac:dyDescent="0.2">
      <c r="A4625" t="s">
        <v>15963</v>
      </c>
      <c r="B4625" t="s">
        <v>15964</v>
      </c>
      <c r="C4625" t="str">
        <f t="shared" si="325"/>
        <v>effero efferre extuli elatus</v>
      </c>
      <c r="D4625" t="str">
        <f t="shared" si="329"/>
        <v>effero</v>
      </c>
      <c r="E4625" t="s">
        <v>57216</v>
      </c>
      <c r="F4625" t="s">
        <v>57215</v>
      </c>
      <c r="G4625" t="s">
        <v>80</v>
      </c>
      <c r="I4625">
        <v>5</v>
      </c>
      <c r="J4625">
        <v>0</v>
      </c>
      <c r="K4625">
        <v>0</v>
      </c>
      <c r="L4625" t="s">
        <v>24</v>
      </c>
      <c r="M4625" t="str">
        <f t="shared" si="327"/>
        <v>http://logeion.uchicago.edu/index.html#effero</v>
      </c>
    </row>
    <row r="4626" spans="1:13" ht="15" customHeight="1" x14ac:dyDescent="0.2">
      <c r="A4626" t="s">
        <v>15973</v>
      </c>
      <c r="B4626" t="s">
        <v>15974</v>
      </c>
      <c r="C4626" t="str">
        <f t="shared" si="325"/>
        <v>efferus –a –um</v>
      </c>
      <c r="D4626" t="str">
        <f t="shared" si="329"/>
        <v>efferus</v>
      </c>
      <c r="E4626" t="s">
        <v>15975</v>
      </c>
      <c r="F4626" t="s">
        <v>15976</v>
      </c>
      <c r="G4626" t="s">
        <v>61</v>
      </c>
      <c r="H4626">
        <v>1</v>
      </c>
      <c r="I4626">
        <v>0</v>
      </c>
      <c r="J4626">
        <v>0</v>
      </c>
      <c r="K4626">
        <v>0</v>
      </c>
      <c r="L4626" t="s">
        <v>36</v>
      </c>
      <c r="M4626" t="str">
        <f t="shared" si="327"/>
        <v>http://logeion.uchicago.edu/index.html#efferus</v>
      </c>
    </row>
    <row r="4627" spans="1:13" ht="15" customHeight="1" x14ac:dyDescent="0.2">
      <c r="A4627" t="s">
        <v>15966</v>
      </c>
      <c r="B4627" t="s">
        <v>15967</v>
      </c>
      <c r="C4627" t="str">
        <f t="shared" si="325"/>
        <v>effervesco fervescere –ferbui or –fervi —</v>
      </c>
      <c r="D4627" t="str">
        <f t="shared" si="329"/>
        <v>effervesco</v>
      </c>
      <c r="E4627" t="s">
        <v>15968</v>
      </c>
      <c r="F4627" t="s">
        <v>15968</v>
      </c>
      <c r="G4627" t="s">
        <v>66</v>
      </c>
      <c r="I4627">
        <v>3</v>
      </c>
      <c r="J4627">
        <v>0</v>
      </c>
      <c r="K4627">
        <v>0</v>
      </c>
      <c r="L4627" t="s">
        <v>24</v>
      </c>
      <c r="M4627" t="str">
        <f t="shared" si="327"/>
        <v>http://logeion.uchicago.edu/index.html#effervesco</v>
      </c>
    </row>
    <row r="4628" spans="1:13" ht="15" customHeight="1" x14ac:dyDescent="0.2">
      <c r="A4628" t="s">
        <v>15977</v>
      </c>
      <c r="B4628" t="s">
        <v>15978</v>
      </c>
      <c r="C4628" t="str">
        <f t="shared" si="325"/>
        <v>effetus –a –um</v>
      </c>
      <c r="D4628" t="str">
        <f t="shared" si="329"/>
        <v>effetus</v>
      </c>
      <c r="E4628" t="s">
        <v>15979</v>
      </c>
      <c r="F4628" t="s">
        <v>15980</v>
      </c>
      <c r="G4628" t="s">
        <v>61</v>
      </c>
      <c r="H4628">
        <v>1</v>
      </c>
      <c r="I4628">
        <v>0</v>
      </c>
      <c r="J4628">
        <v>0</v>
      </c>
      <c r="K4628">
        <v>0</v>
      </c>
      <c r="L4628" t="s">
        <v>36</v>
      </c>
      <c r="M4628" t="str">
        <f t="shared" si="327"/>
        <v>http://logeion.uchicago.edu/index.html#effetus</v>
      </c>
    </row>
    <row r="4629" spans="1:13" ht="15" customHeight="1" x14ac:dyDescent="0.2">
      <c r="A4629" t="s">
        <v>15981</v>
      </c>
      <c r="B4629" t="s">
        <v>15982</v>
      </c>
      <c r="C4629" t="str">
        <f t="shared" si="325"/>
        <v>efficacia –ae f.</v>
      </c>
      <c r="D4629" t="str">
        <f t="shared" si="329"/>
        <v>efficacia</v>
      </c>
      <c r="E4629" t="s">
        <v>15983</v>
      </c>
      <c r="F4629" t="s">
        <v>15984</v>
      </c>
      <c r="G4629" t="s">
        <v>76</v>
      </c>
      <c r="H4629">
        <v>1</v>
      </c>
      <c r="I4629">
        <v>0</v>
      </c>
      <c r="J4629">
        <v>0</v>
      </c>
      <c r="K4629">
        <v>0</v>
      </c>
      <c r="L4629" t="s">
        <v>19</v>
      </c>
      <c r="M4629" t="str">
        <f t="shared" si="327"/>
        <v>http://logeion.uchicago.edu/index.html#efficacia</v>
      </c>
    </row>
    <row r="4630" spans="1:13" ht="15" customHeight="1" x14ac:dyDescent="0.2">
      <c r="A4630" t="s">
        <v>15986</v>
      </c>
      <c r="B4630" t="s">
        <v>15987</v>
      </c>
      <c r="C4630" t="str">
        <f t="shared" si="325"/>
        <v>efficax –acis</v>
      </c>
      <c r="D4630" t="str">
        <f t="shared" si="329"/>
        <v>efficax</v>
      </c>
      <c r="E4630" t="s">
        <v>15988</v>
      </c>
      <c r="F4630" t="s">
        <v>15988</v>
      </c>
      <c r="G4630" t="s">
        <v>230</v>
      </c>
      <c r="H4630">
        <v>3</v>
      </c>
      <c r="I4630">
        <v>0</v>
      </c>
      <c r="J4630">
        <v>0</v>
      </c>
      <c r="K4630">
        <v>0</v>
      </c>
      <c r="L4630" t="s">
        <v>36</v>
      </c>
      <c r="M4630" t="str">
        <f t="shared" si="327"/>
        <v>http://logeion.uchicago.edu/index.html#efficax</v>
      </c>
    </row>
    <row r="4631" spans="1:13" ht="15" customHeight="1" x14ac:dyDescent="0.2">
      <c r="A4631" t="s">
        <v>15992</v>
      </c>
      <c r="B4631" t="s">
        <v>15993</v>
      </c>
      <c r="C4631" t="str">
        <f t="shared" ref="C4631:C4694" si="330">SUBSTITUTE(SUBSTITUTE(SUBSTITUTE(SUBSTITUTE(SUBSTITUTE(SUBSTITUTE(SUBSTITUTE(SUBSTITUTE(SUBSTITUTE(SUBSTITUTE(SUBSTITUTE(B4631, "ā", "a"), "ē", "e"), "ī", "i"), "ō", "o"), "ū", "u"), "ȳ", "y"), "Ā", "A"), "Ē", "E"), "Ī", "I"), "Ō", "O"), "Ū", "U")</f>
        <v>efficio efficere effeci effectus</v>
      </c>
      <c r="D4631" t="str">
        <f t="shared" si="329"/>
        <v>efficio</v>
      </c>
      <c r="E4631" t="s">
        <v>15994</v>
      </c>
      <c r="F4631" t="s">
        <v>15995</v>
      </c>
      <c r="G4631" t="s">
        <v>101</v>
      </c>
      <c r="I4631">
        <v>3</v>
      </c>
      <c r="J4631">
        <v>0</v>
      </c>
      <c r="K4631">
        <v>0</v>
      </c>
      <c r="L4631" t="s">
        <v>24</v>
      </c>
      <c r="M4631" t="str">
        <f t="shared" si="327"/>
        <v>http://logeion.uchicago.edu/index.html#efficio</v>
      </c>
    </row>
    <row r="4632" spans="1:13" ht="15" customHeight="1" x14ac:dyDescent="0.2">
      <c r="A4632" t="s">
        <v>15997</v>
      </c>
      <c r="B4632" t="s">
        <v>15998</v>
      </c>
      <c r="C4632" t="str">
        <f t="shared" si="330"/>
        <v>effigies –ei f.</v>
      </c>
      <c r="D4632" t="str">
        <f t="shared" si="329"/>
        <v>effigies</v>
      </c>
      <c r="E4632" t="s">
        <v>15999</v>
      </c>
      <c r="F4632" t="s">
        <v>16000</v>
      </c>
      <c r="G4632" t="s">
        <v>640</v>
      </c>
      <c r="H4632">
        <v>5</v>
      </c>
      <c r="I4632">
        <v>0</v>
      </c>
      <c r="J4632">
        <v>0</v>
      </c>
      <c r="K4632">
        <v>0</v>
      </c>
      <c r="L4632" t="s">
        <v>19</v>
      </c>
      <c r="M4632" t="str">
        <f t="shared" si="327"/>
        <v>http://logeion.uchicago.edu/index.html#effigies</v>
      </c>
    </row>
    <row r="4633" spans="1:13" ht="15" customHeight="1" x14ac:dyDescent="0.2">
      <c r="A4633" t="s">
        <v>16001</v>
      </c>
      <c r="B4633" t="s">
        <v>16002</v>
      </c>
      <c r="C4633" t="str">
        <f t="shared" si="330"/>
        <v>effingo –ere –finxi –fictus</v>
      </c>
      <c r="D4633" t="str">
        <f t="shared" si="329"/>
        <v>effingo</v>
      </c>
      <c r="E4633" t="s">
        <v>16003</v>
      </c>
      <c r="F4633" t="s">
        <v>16004</v>
      </c>
      <c r="G4633" t="s">
        <v>66</v>
      </c>
      <c r="I4633">
        <v>3</v>
      </c>
      <c r="J4633">
        <v>0</v>
      </c>
      <c r="K4633">
        <v>0</v>
      </c>
      <c r="L4633" t="s">
        <v>24</v>
      </c>
      <c r="M4633" t="str">
        <f t="shared" si="327"/>
        <v>http://logeion.uchicago.edu/index.html#effingo</v>
      </c>
    </row>
    <row r="4634" spans="1:13" ht="15" customHeight="1" x14ac:dyDescent="0.2">
      <c r="A4634" t="s">
        <v>16007</v>
      </c>
      <c r="B4634" t="s">
        <v>16008</v>
      </c>
      <c r="C4634" t="str">
        <f t="shared" si="330"/>
        <v>efflagito efflagitare efflagitavi efflagitatus</v>
      </c>
      <c r="D4634" t="str">
        <f t="shared" si="329"/>
        <v>efflagito</v>
      </c>
      <c r="E4634" t="s">
        <v>16009</v>
      </c>
      <c r="F4634" t="s">
        <v>16010</v>
      </c>
      <c r="G4634" t="s">
        <v>23</v>
      </c>
      <c r="I4634">
        <v>1</v>
      </c>
      <c r="J4634">
        <v>0</v>
      </c>
      <c r="K4634">
        <v>0</v>
      </c>
      <c r="L4634" t="s">
        <v>24</v>
      </c>
      <c r="M4634" t="str">
        <f t="shared" si="327"/>
        <v>http://logeion.uchicago.edu/index.html#efflagito</v>
      </c>
    </row>
    <row r="4635" spans="1:13" ht="15" customHeight="1" x14ac:dyDescent="0.2">
      <c r="A4635" t="s">
        <v>16012</v>
      </c>
      <c r="B4635" t="s">
        <v>16013</v>
      </c>
      <c r="C4635" t="str">
        <f t="shared" si="330"/>
        <v>efflo efflare efflavi efflatus</v>
      </c>
      <c r="D4635" t="str">
        <f t="shared" si="329"/>
        <v>efflo</v>
      </c>
      <c r="E4635" t="s">
        <v>16014</v>
      </c>
      <c r="F4635" t="s">
        <v>16015</v>
      </c>
      <c r="G4635" t="s">
        <v>23</v>
      </c>
      <c r="I4635">
        <v>1</v>
      </c>
      <c r="J4635">
        <v>0</v>
      </c>
      <c r="K4635">
        <v>0</v>
      </c>
      <c r="L4635" t="s">
        <v>24</v>
      </c>
      <c r="M4635" t="str">
        <f t="shared" si="327"/>
        <v>http://logeion.uchicago.edu/index.html#efflo</v>
      </c>
    </row>
    <row r="4636" spans="1:13" ht="15" customHeight="1" x14ac:dyDescent="0.2">
      <c r="A4636" t="s">
        <v>16016</v>
      </c>
      <c r="B4636" t="s">
        <v>16017</v>
      </c>
      <c r="C4636" t="str">
        <f t="shared" si="330"/>
        <v>effloresco efflorescere efflorui —</v>
      </c>
      <c r="D4636" t="str">
        <f t="shared" si="329"/>
        <v>effloresco</v>
      </c>
      <c r="E4636" t="s">
        <v>16018</v>
      </c>
      <c r="F4636" t="s">
        <v>16019</v>
      </c>
      <c r="G4636" t="s">
        <v>66</v>
      </c>
      <c r="I4636">
        <v>3</v>
      </c>
      <c r="J4636">
        <v>0</v>
      </c>
      <c r="K4636">
        <v>0</v>
      </c>
      <c r="L4636" t="s">
        <v>24</v>
      </c>
      <c r="M4636" t="str">
        <f t="shared" si="327"/>
        <v>http://logeion.uchicago.edu/index.html#effloresco</v>
      </c>
    </row>
    <row r="4637" spans="1:13" ht="15" customHeight="1" x14ac:dyDescent="0.2">
      <c r="A4637" t="s">
        <v>16020</v>
      </c>
      <c r="B4637" t="s">
        <v>16021</v>
      </c>
      <c r="C4637" t="str">
        <f t="shared" si="330"/>
        <v>effluo –ere –xi</v>
      </c>
      <c r="D4637" t="str">
        <f t="shared" si="329"/>
        <v>effluo</v>
      </c>
      <c r="E4637" t="s">
        <v>16022</v>
      </c>
      <c r="F4637" t="s">
        <v>16022</v>
      </c>
      <c r="G4637" t="s">
        <v>66</v>
      </c>
      <c r="I4637">
        <v>3</v>
      </c>
      <c r="J4637">
        <v>0</v>
      </c>
      <c r="K4637">
        <v>0</v>
      </c>
      <c r="L4637" t="s">
        <v>24</v>
      </c>
      <c r="M4637" t="str">
        <f t="shared" si="327"/>
        <v>http://logeion.uchicago.edu/index.html#effluo</v>
      </c>
    </row>
    <row r="4638" spans="1:13" ht="15" customHeight="1" x14ac:dyDescent="0.2">
      <c r="A4638" t="s">
        <v>16024</v>
      </c>
      <c r="B4638" t="s">
        <v>16025</v>
      </c>
      <c r="C4638" t="str">
        <f t="shared" si="330"/>
        <v>effodio –ere –fodi –fossus</v>
      </c>
      <c r="D4638" t="str">
        <f t="shared" si="329"/>
        <v>effodio</v>
      </c>
      <c r="E4638" t="s">
        <v>16026</v>
      </c>
      <c r="F4638" t="s">
        <v>16027</v>
      </c>
      <c r="G4638" t="s">
        <v>101</v>
      </c>
      <c r="I4638">
        <v>3</v>
      </c>
      <c r="J4638">
        <v>0</v>
      </c>
      <c r="K4638">
        <v>0</v>
      </c>
      <c r="L4638" t="s">
        <v>24</v>
      </c>
      <c r="M4638" t="str">
        <f t="shared" si="327"/>
        <v>http://logeion.uchicago.edu/index.html#effodio</v>
      </c>
    </row>
    <row r="4639" spans="1:13" ht="15" customHeight="1" x14ac:dyDescent="0.2">
      <c r="A4639" t="s">
        <v>16028</v>
      </c>
      <c r="B4639" t="s">
        <v>16029</v>
      </c>
      <c r="C4639" t="str">
        <f t="shared" si="330"/>
        <v>effor –fatus sum</v>
      </c>
      <c r="D4639" t="str">
        <f t="shared" si="329"/>
        <v>effor</v>
      </c>
      <c r="E4639" t="s">
        <v>16030</v>
      </c>
      <c r="F4639" t="s">
        <v>16031</v>
      </c>
      <c r="G4639" t="s">
        <v>170</v>
      </c>
      <c r="I4639">
        <v>1</v>
      </c>
      <c r="J4639">
        <v>0</v>
      </c>
      <c r="K4639">
        <v>0</v>
      </c>
      <c r="L4639" t="s">
        <v>24</v>
      </c>
      <c r="M4639" t="str">
        <f t="shared" si="327"/>
        <v>http://logeion.uchicago.edu/index.html#effor</v>
      </c>
    </row>
    <row r="4640" spans="1:13" ht="15" customHeight="1" x14ac:dyDescent="0.2">
      <c r="A4640" t="s">
        <v>16033</v>
      </c>
      <c r="B4640" t="s">
        <v>16034</v>
      </c>
      <c r="C4640" t="str">
        <f t="shared" si="330"/>
        <v>effrenatus –a –um</v>
      </c>
      <c r="D4640" t="str">
        <f t="shared" si="329"/>
        <v>effrenatus</v>
      </c>
      <c r="E4640" t="s">
        <v>13319</v>
      </c>
      <c r="F4640" t="s">
        <v>16035</v>
      </c>
      <c r="G4640" t="s">
        <v>61</v>
      </c>
      <c r="H4640">
        <v>1</v>
      </c>
      <c r="I4640">
        <v>0</v>
      </c>
      <c r="J4640">
        <v>0</v>
      </c>
      <c r="K4640">
        <v>0</v>
      </c>
      <c r="L4640" t="s">
        <v>36</v>
      </c>
      <c r="M4640" t="str">
        <f t="shared" si="327"/>
        <v>http://logeion.uchicago.edu/index.html#effrenatus</v>
      </c>
    </row>
    <row r="4641" spans="1:13" ht="15" customHeight="1" x14ac:dyDescent="0.2">
      <c r="A4641" t="s">
        <v>16036</v>
      </c>
      <c r="B4641" t="s">
        <v>16037</v>
      </c>
      <c r="C4641" t="str">
        <f t="shared" si="330"/>
        <v xml:space="preserve">effreno effrenare </v>
      </c>
      <c r="D4641" t="str">
        <f t="shared" si="329"/>
        <v>effreno</v>
      </c>
      <c r="E4641" t="s">
        <v>16038</v>
      </c>
      <c r="F4641" t="s">
        <v>16038</v>
      </c>
      <c r="G4641" t="s">
        <v>23</v>
      </c>
      <c r="I4641">
        <v>1</v>
      </c>
      <c r="J4641">
        <v>0</v>
      </c>
      <c r="K4641">
        <v>0</v>
      </c>
      <c r="L4641" t="s">
        <v>24</v>
      </c>
      <c r="M4641" t="str">
        <f t="shared" si="327"/>
        <v>http://logeion.uchicago.edu/index.html#effreno</v>
      </c>
    </row>
    <row r="4642" spans="1:13" ht="15" customHeight="1" x14ac:dyDescent="0.2">
      <c r="A4642" t="s">
        <v>16039</v>
      </c>
      <c r="B4642" t="s">
        <v>16040</v>
      </c>
      <c r="C4642" t="str">
        <f t="shared" si="330"/>
        <v xml:space="preserve">effrenus –a –um </v>
      </c>
      <c r="D4642" t="str">
        <f t="shared" si="329"/>
        <v>effrenus</v>
      </c>
      <c r="E4642" t="s">
        <v>16041</v>
      </c>
      <c r="F4642" t="s">
        <v>16041</v>
      </c>
      <c r="G4642" t="s">
        <v>61</v>
      </c>
      <c r="H4642">
        <v>1</v>
      </c>
      <c r="I4642">
        <v>0</v>
      </c>
      <c r="J4642">
        <v>0</v>
      </c>
      <c r="K4642">
        <v>0</v>
      </c>
      <c r="L4642" t="s">
        <v>36</v>
      </c>
      <c r="M4642" t="str">
        <f t="shared" si="327"/>
        <v>http://logeion.uchicago.edu/index.html#effrenus</v>
      </c>
    </row>
    <row r="4643" spans="1:13" ht="15" customHeight="1" x14ac:dyDescent="0.2">
      <c r="A4643" t="s">
        <v>16043</v>
      </c>
      <c r="B4643" t="s">
        <v>16044</v>
      </c>
      <c r="C4643" t="str">
        <f t="shared" si="330"/>
        <v>effringo –ere –fregi –fractus</v>
      </c>
      <c r="D4643" t="str">
        <f t="shared" si="329"/>
        <v>effringo</v>
      </c>
      <c r="E4643" t="s">
        <v>16045</v>
      </c>
      <c r="F4643" t="s">
        <v>16046</v>
      </c>
      <c r="G4643" t="s">
        <v>66</v>
      </c>
      <c r="I4643">
        <v>3</v>
      </c>
      <c r="J4643">
        <v>0</v>
      </c>
      <c r="K4643">
        <v>0</v>
      </c>
      <c r="L4643" t="s">
        <v>24</v>
      </c>
      <c r="M4643" t="str">
        <f t="shared" ref="M4643:M4706" si="331">"http://logeion.uchicago.edu/index.html#"&amp;D4643</f>
        <v>http://logeion.uchicago.edu/index.html#effringo</v>
      </c>
    </row>
    <row r="4644" spans="1:13" ht="15" customHeight="1" x14ac:dyDescent="0.2">
      <c r="A4644" t="s">
        <v>16047</v>
      </c>
      <c r="B4644" t="s">
        <v>16048</v>
      </c>
      <c r="C4644" t="str">
        <f t="shared" si="330"/>
        <v>effugio effugere effugi</v>
      </c>
      <c r="D4644" t="str">
        <f t="shared" si="329"/>
        <v>effugio</v>
      </c>
      <c r="E4644" t="s">
        <v>16049</v>
      </c>
      <c r="F4644" t="s">
        <v>16050</v>
      </c>
      <c r="G4644" t="s">
        <v>101</v>
      </c>
      <c r="I4644">
        <v>3</v>
      </c>
      <c r="J4644">
        <v>0</v>
      </c>
      <c r="K4644">
        <v>0</v>
      </c>
      <c r="L4644" t="s">
        <v>24</v>
      </c>
      <c r="M4644" t="str">
        <f t="shared" si="331"/>
        <v>http://logeion.uchicago.edu/index.html#effugio</v>
      </c>
    </row>
    <row r="4645" spans="1:13" ht="15" customHeight="1" x14ac:dyDescent="0.2">
      <c r="A4645" t="s">
        <v>16051</v>
      </c>
      <c r="B4645" t="s">
        <v>16052</v>
      </c>
      <c r="C4645" t="str">
        <f t="shared" si="330"/>
        <v>effugium –ii n.</v>
      </c>
      <c r="D4645" t="str">
        <f t="shared" si="329"/>
        <v>effugium</v>
      </c>
      <c r="E4645" t="s">
        <v>16053</v>
      </c>
      <c r="F4645" t="s">
        <v>16054</v>
      </c>
      <c r="G4645" t="s">
        <v>21</v>
      </c>
      <c r="H4645">
        <v>2</v>
      </c>
      <c r="I4645">
        <v>0</v>
      </c>
      <c r="J4645">
        <v>0</v>
      </c>
      <c r="K4645">
        <v>0</v>
      </c>
      <c r="L4645" t="s">
        <v>19</v>
      </c>
      <c r="M4645" t="str">
        <f t="shared" si="331"/>
        <v>http://logeion.uchicago.edu/index.html#effugium</v>
      </c>
    </row>
    <row r="4646" spans="1:13" ht="15" customHeight="1" x14ac:dyDescent="0.2">
      <c r="A4646" t="s">
        <v>16055</v>
      </c>
      <c r="B4646" t="s">
        <v>16056</v>
      </c>
      <c r="C4646" t="str">
        <f t="shared" si="330"/>
        <v>effulgeo and effulgo effulgere effulsi</v>
      </c>
      <c r="D4646" t="str">
        <f t="shared" si="329"/>
        <v>effulgeo</v>
      </c>
      <c r="E4646" t="s">
        <v>16057</v>
      </c>
      <c r="F4646" t="s">
        <v>16058</v>
      </c>
      <c r="G4646" t="s">
        <v>95</v>
      </c>
      <c r="I4646">
        <v>2</v>
      </c>
      <c r="J4646">
        <v>0</v>
      </c>
      <c r="K4646">
        <v>0</v>
      </c>
      <c r="L4646" t="s">
        <v>24</v>
      </c>
      <c r="M4646" t="str">
        <f t="shared" si="331"/>
        <v>http://logeion.uchicago.edu/index.html#effulgeo</v>
      </c>
    </row>
    <row r="4647" spans="1:13" ht="15" customHeight="1" x14ac:dyDescent="0.2">
      <c r="A4647" t="s">
        <v>16059</v>
      </c>
      <c r="B4647" t="s">
        <v>16060</v>
      </c>
      <c r="C4647" t="str">
        <f t="shared" si="330"/>
        <v>effultus –a –um</v>
      </c>
      <c r="D4647" t="str">
        <f t="shared" si="329"/>
        <v>effultus</v>
      </c>
      <c r="E4647" t="s">
        <v>16061</v>
      </c>
      <c r="F4647" t="s">
        <v>16061</v>
      </c>
      <c r="G4647" t="s">
        <v>21</v>
      </c>
      <c r="H4647">
        <v>2</v>
      </c>
      <c r="I4647">
        <v>0</v>
      </c>
      <c r="J4647">
        <v>0</v>
      </c>
      <c r="K4647">
        <v>0</v>
      </c>
      <c r="L4647" t="s">
        <v>19</v>
      </c>
      <c r="M4647" t="str">
        <f t="shared" si="331"/>
        <v>http://logeion.uchicago.edu/index.html#effultus</v>
      </c>
    </row>
    <row r="4648" spans="1:13" ht="15" customHeight="1" x14ac:dyDescent="0.2">
      <c r="A4648" t="s">
        <v>16062</v>
      </c>
      <c r="B4648" t="s">
        <v>16063</v>
      </c>
      <c r="C4648" t="str">
        <f t="shared" si="330"/>
        <v>effundo effundere effudi effusus</v>
      </c>
      <c r="D4648" t="str">
        <f t="shared" si="329"/>
        <v>effundo</v>
      </c>
      <c r="E4648" t="s">
        <v>16064</v>
      </c>
      <c r="F4648" t="s">
        <v>16064</v>
      </c>
      <c r="G4648" t="s">
        <v>66</v>
      </c>
      <c r="I4648">
        <v>3</v>
      </c>
      <c r="J4648">
        <v>0</v>
      </c>
      <c r="K4648">
        <v>0</v>
      </c>
      <c r="L4648" t="s">
        <v>24</v>
      </c>
      <c r="M4648" t="str">
        <f t="shared" si="331"/>
        <v>http://logeion.uchicago.edu/index.html#effundo</v>
      </c>
    </row>
    <row r="4649" spans="1:13" ht="15" customHeight="1" x14ac:dyDescent="0.2">
      <c r="A4649" t="s">
        <v>55336</v>
      </c>
      <c r="B4649" t="s">
        <v>55337</v>
      </c>
      <c r="C4649" t="str">
        <f t="shared" si="330"/>
        <v>effuse</v>
      </c>
      <c r="D4649" t="s">
        <v>55337</v>
      </c>
      <c r="E4649" t="s">
        <v>55338</v>
      </c>
      <c r="F4649" t="s">
        <v>55338</v>
      </c>
      <c r="G4649" t="s">
        <v>89</v>
      </c>
      <c r="L4649" t="s">
        <v>90</v>
      </c>
      <c r="M4649" t="str">
        <f t="shared" si="331"/>
        <v>http://logeion.uchicago.edu/index.html#effūsē</v>
      </c>
    </row>
    <row r="4650" spans="1:13" ht="15" customHeight="1" x14ac:dyDescent="0.2">
      <c r="A4650" t="s">
        <v>16066</v>
      </c>
      <c r="B4650" t="s">
        <v>16067</v>
      </c>
      <c r="C4650" t="str">
        <f t="shared" si="330"/>
        <v>effusio –onis f.</v>
      </c>
      <c r="D4650" t="str">
        <f t="shared" ref="D4650:D4658" si="332">IF(ISBLANK(B4650),0,LEFT( C4650, FIND( " ", C4650 ) - 1 ))</f>
        <v>effusio</v>
      </c>
      <c r="E4650" t="s">
        <v>16068</v>
      </c>
      <c r="F4650" t="s">
        <v>16069</v>
      </c>
      <c r="G4650" t="s">
        <v>29</v>
      </c>
      <c r="H4650">
        <v>3</v>
      </c>
      <c r="I4650">
        <v>0</v>
      </c>
      <c r="J4650">
        <v>0</v>
      </c>
      <c r="K4650">
        <v>0</v>
      </c>
      <c r="L4650" t="s">
        <v>19</v>
      </c>
      <c r="M4650" t="str">
        <f t="shared" si="331"/>
        <v>http://logeion.uchicago.edu/index.html#effusio</v>
      </c>
    </row>
    <row r="4651" spans="1:13" ht="15" customHeight="1" x14ac:dyDescent="0.2">
      <c r="A4651" t="s">
        <v>16070</v>
      </c>
      <c r="B4651" t="s">
        <v>16071</v>
      </c>
      <c r="C4651" t="str">
        <f t="shared" si="330"/>
        <v>effusus –a –um</v>
      </c>
      <c r="D4651" t="str">
        <f t="shared" si="332"/>
        <v>effusus</v>
      </c>
      <c r="E4651" t="s">
        <v>16072</v>
      </c>
      <c r="F4651" t="s">
        <v>16073</v>
      </c>
      <c r="G4651" t="s">
        <v>61</v>
      </c>
      <c r="H4651">
        <v>1</v>
      </c>
      <c r="I4651">
        <v>0</v>
      </c>
      <c r="J4651">
        <v>0</v>
      </c>
      <c r="K4651">
        <v>0</v>
      </c>
      <c r="L4651" t="s">
        <v>36</v>
      </c>
      <c r="M4651" t="str">
        <f t="shared" si="331"/>
        <v>http://logeion.uchicago.edu/index.html#effusus</v>
      </c>
    </row>
    <row r="4652" spans="1:13" ht="15" customHeight="1" x14ac:dyDescent="0.2">
      <c r="A4652" t="s">
        <v>16078</v>
      </c>
      <c r="B4652" t="s">
        <v>16079</v>
      </c>
      <c r="C4652" t="str">
        <f t="shared" si="330"/>
        <v>egelidus –a –um</v>
      </c>
      <c r="D4652" t="str">
        <f t="shared" si="332"/>
        <v>egelidus</v>
      </c>
      <c r="E4652" t="s">
        <v>16080</v>
      </c>
      <c r="F4652" t="s">
        <v>16080</v>
      </c>
      <c r="G4652" t="s">
        <v>61</v>
      </c>
      <c r="H4652">
        <v>1</v>
      </c>
      <c r="I4652">
        <v>0</v>
      </c>
      <c r="J4652">
        <v>0</v>
      </c>
      <c r="K4652">
        <v>0</v>
      </c>
      <c r="L4652" t="s">
        <v>36</v>
      </c>
      <c r="M4652" t="str">
        <f t="shared" si="331"/>
        <v>http://logeion.uchicago.edu/index.html#egelidus</v>
      </c>
    </row>
    <row r="4653" spans="1:13" ht="15" customHeight="1" x14ac:dyDescent="0.2">
      <c r="A4653" t="s">
        <v>16081</v>
      </c>
      <c r="B4653" t="s">
        <v>16082</v>
      </c>
      <c r="C4653" t="str">
        <f t="shared" si="330"/>
        <v>egens –entis</v>
      </c>
      <c r="D4653" t="str">
        <f t="shared" si="332"/>
        <v>egens</v>
      </c>
      <c r="E4653" t="s">
        <v>16083</v>
      </c>
      <c r="F4653" t="s">
        <v>16084</v>
      </c>
      <c r="G4653" t="s">
        <v>230</v>
      </c>
      <c r="H4653">
        <v>3</v>
      </c>
      <c r="I4653">
        <v>0</v>
      </c>
      <c r="J4653">
        <v>0</v>
      </c>
      <c r="K4653">
        <v>0</v>
      </c>
      <c r="L4653" t="s">
        <v>36</v>
      </c>
      <c r="M4653" t="str">
        <f t="shared" si="331"/>
        <v>http://logeion.uchicago.edu/index.html#egens</v>
      </c>
    </row>
    <row r="4654" spans="1:13" ht="15" customHeight="1" x14ac:dyDescent="0.2">
      <c r="A4654" t="s">
        <v>16085</v>
      </c>
      <c r="B4654" t="s">
        <v>16086</v>
      </c>
      <c r="C4654" t="str">
        <f t="shared" si="330"/>
        <v>egenus –a –um</v>
      </c>
      <c r="D4654" t="str">
        <f t="shared" si="332"/>
        <v>egenus</v>
      </c>
      <c r="E4654" t="s">
        <v>16087</v>
      </c>
      <c r="F4654" t="s">
        <v>16088</v>
      </c>
      <c r="G4654" t="s">
        <v>61</v>
      </c>
      <c r="H4654">
        <v>1</v>
      </c>
      <c r="I4654">
        <v>0</v>
      </c>
      <c r="J4654">
        <v>0</v>
      </c>
      <c r="K4654">
        <v>0</v>
      </c>
      <c r="L4654" t="s">
        <v>36</v>
      </c>
      <c r="M4654" t="str">
        <f t="shared" si="331"/>
        <v>http://logeion.uchicago.edu/index.html#egenus</v>
      </c>
    </row>
    <row r="4655" spans="1:13" ht="15" customHeight="1" x14ac:dyDescent="0.2">
      <c r="A4655" t="s">
        <v>16089</v>
      </c>
      <c r="B4655" t="s">
        <v>16090</v>
      </c>
      <c r="C4655" t="str">
        <f t="shared" si="330"/>
        <v>egeo egere egui</v>
      </c>
      <c r="D4655" t="str">
        <f t="shared" si="332"/>
        <v>egeo</v>
      </c>
      <c r="E4655" t="s">
        <v>16091</v>
      </c>
      <c r="F4655" t="s">
        <v>16092</v>
      </c>
      <c r="G4655" t="s">
        <v>95</v>
      </c>
      <c r="I4655">
        <v>2</v>
      </c>
      <c r="J4655">
        <v>0</v>
      </c>
      <c r="K4655">
        <v>0</v>
      </c>
      <c r="L4655" t="s">
        <v>24</v>
      </c>
      <c r="M4655" t="str">
        <f t="shared" si="331"/>
        <v>http://logeion.uchicago.edu/index.html#egeo</v>
      </c>
    </row>
    <row r="4656" spans="1:13" ht="15" customHeight="1" x14ac:dyDescent="0.2">
      <c r="A4656" t="s">
        <v>16093</v>
      </c>
      <c r="B4656" t="s">
        <v>16094</v>
      </c>
      <c r="C4656" t="str">
        <f t="shared" si="330"/>
        <v>Egeria –ae f.</v>
      </c>
      <c r="D4656" t="str">
        <f t="shared" si="332"/>
        <v>Egeria</v>
      </c>
      <c r="E4656" t="s">
        <v>16095</v>
      </c>
      <c r="F4656" t="s">
        <v>16096</v>
      </c>
      <c r="G4656" t="s">
        <v>76</v>
      </c>
      <c r="H4656">
        <v>1</v>
      </c>
      <c r="I4656">
        <v>0</v>
      </c>
      <c r="J4656">
        <v>0</v>
      </c>
      <c r="K4656">
        <v>1</v>
      </c>
      <c r="L4656" t="s">
        <v>19</v>
      </c>
      <c r="M4656" t="str">
        <f t="shared" si="331"/>
        <v>http://logeion.uchicago.edu/index.html#Egeria</v>
      </c>
    </row>
    <row r="4657" spans="1:13" ht="15" customHeight="1" x14ac:dyDescent="0.2">
      <c r="A4657" t="s">
        <v>16098</v>
      </c>
      <c r="B4657" t="s">
        <v>16099</v>
      </c>
      <c r="C4657" t="str">
        <f t="shared" si="330"/>
        <v>egero –egerere –egessi –egestum</v>
      </c>
      <c r="D4657" t="str">
        <f t="shared" si="332"/>
        <v>egero</v>
      </c>
      <c r="E4657" t="s">
        <v>16100</v>
      </c>
      <c r="F4657" t="s">
        <v>16101</v>
      </c>
      <c r="G4657" t="s">
        <v>66</v>
      </c>
      <c r="I4657">
        <v>3</v>
      </c>
      <c r="J4657">
        <v>0</v>
      </c>
      <c r="K4657">
        <v>0</v>
      </c>
      <c r="L4657" t="s">
        <v>24</v>
      </c>
      <c r="M4657" t="str">
        <f t="shared" si="331"/>
        <v>http://logeion.uchicago.edu/index.html#egero</v>
      </c>
    </row>
    <row r="4658" spans="1:13" ht="15" customHeight="1" x14ac:dyDescent="0.2">
      <c r="A4658" t="s">
        <v>16102</v>
      </c>
      <c r="B4658" t="s">
        <v>16103</v>
      </c>
      <c r="C4658" t="str">
        <f t="shared" si="330"/>
        <v>egestas –atis f.</v>
      </c>
      <c r="D4658" t="str">
        <f t="shared" si="332"/>
        <v>egestas</v>
      </c>
      <c r="E4658" t="s">
        <v>55031</v>
      </c>
      <c r="F4658" t="s">
        <v>16104</v>
      </c>
      <c r="G4658" t="s">
        <v>29</v>
      </c>
      <c r="H4658">
        <v>3</v>
      </c>
      <c r="I4658">
        <v>0</v>
      </c>
      <c r="J4658">
        <v>0</v>
      </c>
      <c r="K4658">
        <v>0</v>
      </c>
      <c r="L4658" t="s">
        <v>19</v>
      </c>
      <c r="M4658" t="str">
        <f t="shared" si="331"/>
        <v>http://logeion.uchicago.edu/index.html#egestas</v>
      </c>
    </row>
    <row r="4659" spans="1:13" ht="15" customHeight="1" x14ac:dyDescent="0.2">
      <c r="A4659" t="s">
        <v>16106</v>
      </c>
      <c r="B4659" t="s">
        <v>16107</v>
      </c>
      <c r="C4659" t="str">
        <f t="shared" si="330"/>
        <v>Egloffyn</v>
      </c>
      <c r="D4659" t="s">
        <v>16107</v>
      </c>
      <c r="E4659" t="s">
        <v>16107</v>
      </c>
      <c r="F4659" t="s">
        <v>16107</v>
      </c>
      <c r="G4659" t="s">
        <v>43</v>
      </c>
      <c r="H4659">
        <v>6</v>
      </c>
      <c r="I4659">
        <v>0</v>
      </c>
      <c r="J4659">
        <v>0</v>
      </c>
      <c r="K4659">
        <v>1</v>
      </c>
      <c r="L4659" t="s">
        <v>19</v>
      </c>
      <c r="M4659" t="str">
        <f t="shared" si="331"/>
        <v>http://logeion.uchicago.edu/index.html#Egloffyn</v>
      </c>
    </row>
    <row r="4660" spans="1:13" ht="15" customHeight="1" x14ac:dyDescent="0.2">
      <c r="A4660" t="s">
        <v>16108</v>
      </c>
      <c r="B4660" t="s">
        <v>16109</v>
      </c>
      <c r="C4660" t="str">
        <f t="shared" si="330"/>
        <v>Egnatia –ae f.</v>
      </c>
      <c r="D4660" t="str">
        <f t="shared" ref="D4660:D4665" si="333">IF(ISBLANK(B4660),0,LEFT( C4660, FIND( " ", C4660 ) - 1 ))</f>
        <v>Egnatia</v>
      </c>
      <c r="E4660" t="s">
        <v>16110</v>
      </c>
      <c r="F4660" t="s">
        <v>16111</v>
      </c>
      <c r="G4660" t="s">
        <v>76</v>
      </c>
      <c r="H4660">
        <v>1</v>
      </c>
      <c r="I4660">
        <v>0</v>
      </c>
      <c r="J4660">
        <v>0</v>
      </c>
      <c r="K4660">
        <v>1</v>
      </c>
      <c r="L4660" t="s">
        <v>19</v>
      </c>
      <c r="M4660" t="str">
        <f t="shared" si="331"/>
        <v>http://logeion.uchicago.edu/index.html#Egnatia</v>
      </c>
    </row>
    <row r="4661" spans="1:13" ht="15" customHeight="1" x14ac:dyDescent="0.2">
      <c r="A4661" t="s">
        <v>16112</v>
      </c>
      <c r="B4661" t="s">
        <v>16113</v>
      </c>
      <c r="C4661" t="str">
        <f t="shared" si="330"/>
        <v>Egnatius –ii m.</v>
      </c>
      <c r="D4661" t="str">
        <f t="shared" si="333"/>
        <v>Egnatius</v>
      </c>
      <c r="E4661" t="s">
        <v>4426</v>
      </c>
      <c r="F4661" t="s">
        <v>4426</v>
      </c>
      <c r="G4661" t="s">
        <v>21</v>
      </c>
      <c r="H4661">
        <v>2</v>
      </c>
      <c r="I4661">
        <v>0</v>
      </c>
      <c r="J4661">
        <v>0</v>
      </c>
      <c r="K4661">
        <v>1</v>
      </c>
      <c r="L4661" t="s">
        <v>19</v>
      </c>
      <c r="M4661" t="str">
        <f t="shared" si="331"/>
        <v>http://logeion.uchicago.edu/index.html#Egnatius</v>
      </c>
    </row>
    <row r="4662" spans="1:13" ht="15" customHeight="1" x14ac:dyDescent="0.2">
      <c r="A4662" t="s">
        <v>16114</v>
      </c>
      <c r="B4662" t="s">
        <v>16115</v>
      </c>
      <c r="C4662" t="str">
        <f t="shared" si="330"/>
        <v>ego mei mihi me me</v>
      </c>
      <c r="D4662" t="str">
        <f t="shared" si="333"/>
        <v>ego</v>
      </c>
      <c r="E4662" t="s">
        <v>16116</v>
      </c>
      <c r="F4662" t="s">
        <v>16117</v>
      </c>
      <c r="G4662" t="s">
        <v>16118</v>
      </c>
      <c r="H4662">
        <v>6</v>
      </c>
      <c r="I4662">
        <v>0</v>
      </c>
      <c r="J4662">
        <v>0</v>
      </c>
      <c r="K4662">
        <v>0</v>
      </c>
      <c r="L4662" t="s">
        <v>2411</v>
      </c>
      <c r="M4662" t="str">
        <f t="shared" si="331"/>
        <v>http://logeion.uchicago.edu/index.html#ego</v>
      </c>
    </row>
    <row r="4663" spans="1:13" ht="15" customHeight="1" x14ac:dyDescent="0.2">
      <c r="A4663" t="s">
        <v>16119</v>
      </c>
      <c r="B4663" t="s">
        <v>16120</v>
      </c>
      <c r="C4663" t="str">
        <f t="shared" si="330"/>
        <v>egredior egredi egressus sum</v>
      </c>
      <c r="D4663" t="str">
        <f t="shared" si="333"/>
        <v>egredior</v>
      </c>
      <c r="E4663" t="s">
        <v>16121</v>
      </c>
      <c r="F4663" t="s">
        <v>16122</v>
      </c>
      <c r="G4663" t="s">
        <v>2047</v>
      </c>
      <c r="I4663">
        <v>3</v>
      </c>
      <c r="J4663">
        <v>0</v>
      </c>
      <c r="K4663">
        <v>0</v>
      </c>
      <c r="L4663" t="s">
        <v>24</v>
      </c>
      <c r="M4663" t="str">
        <f t="shared" si="331"/>
        <v>http://logeion.uchicago.edu/index.html#egredior</v>
      </c>
    </row>
    <row r="4664" spans="1:13" ht="15" customHeight="1" x14ac:dyDescent="0.2">
      <c r="A4664" t="s">
        <v>16124</v>
      </c>
      <c r="B4664" t="s">
        <v>16125</v>
      </c>
      <c r="C4664" t="str">
        <f t="shared" si="330"/>
        <v>egregius –a –um</v>
      </c>
      <c r="D4664" t="str">
        <f t="shared" si="333"/>
        <v>egregius</v>
      </c>
      <c r="E4664" t="s">
        <v>16126</v>
      </c>
      <c r="F4664" t="s">
        <v>16127</v>
      </c>
      <c r="G4664" t="s">
        <v>61</v>
      </c>
      <c r="H4664">
        <v>1</v>
      </c>
      <c r="I4664">
        <v>0</v>
      </c>
      <c r="J4664">
        <v>0</v>
      </c>
      <c r="K4664">
        <v>0</v>
      </c>
      <c r="L4664" t="s">
        <v>36</v>
      </c>
      <c r="M4664" t="str">
        <f t="shared" si="331"/>
        <v>http://logeion.uchicago.edu/index.html#egregius</v>
      </c>
    </row>
    <row r="4665" spans="1:13" ht="15" customHeight="1" x14ac:dyDescent="0.2">
      <c r="A4665" t="s">
        <v>16128</v>
      </c>
      <c r="B4665" t="s">
        <v>16129</v>
      </c>
      <c r="C4665" t="str">
        <f t="shared" si="330"/>
        <v>egressus –us m.</v>
      </c>
      <c r="D4665" t="str">
        <f t="shared" si="333"/>
        <v>egressus</v>
      </c>
      <c r="E4665" t="s">
        <v>16130</v>
      </c>
      <c r="F4665" t="s">
        <v>16130</v>
      </c>
      <c r="G4665" t="s">
        <v>18</v>
      </c>
      <c r="H4665">
        <v>4</v>
      </c>
      <c r="I4665">
        <v>0</v>
      </c>
      <c r="J4665">
        <v>0</v>
      </c>
      <c r="K4665">
        <v>0</v>
      </c>
      <c r="L4665" t="s">
        <v>19</v>
      </c>
      <c r="M4665" t="str">
        <f t="shared" si="331"/>
        <v>http://logeion.uchicago.edu/index.html#egressus</v>
      </c>
    </row>
    <row r="4666" spans="1:13" ht="15" customHeight="1" x14ac:dyDescent="0.2">
      <c r="A4666" t="s">
        <v>16131</v>
      </c>
      <c r="B4666" t="s">
        <v>16132</v>
      </c>
      <c r="C4666" t="str">
        <f t="shared" si="330"/>
        <v>eheu</v>
      </c>
      <c r="D4666" t="s">
        <v>16132</v>
      </c>
      <c r="E4666" t="s">
        <v>16133</v>
      </c>
      <c r="F4666" t="s">
        <v>16134</v>
      </c>
      <c r="G4666" t="s">
        <v>1995</v>
      </c>
      <c r="I4666">
        <v>0</v>
      </c>
      <c r="J4666">
        <v>0</v>
      </c>
      <c r="K4666">
        <v>0</v>
      </c>
      <c r="L4666" t="s">
        <v>1996</v>
      </c>
      <c r="M4666" t="str">
        <f t="shared" si="331"/>
        <v>http://logeion.uchicago.edu/index.html#ēheu</v>
      </c>
    </row>
    <row r="4667" spans="1:13" ht="15" customHeight="1" x14ac:dyDescent="0.2">
      <c r="A4667" t="s">
        <v>16135</v>
      </c>
      <c r="B4667" t="s">
        <v>16136</v>
      </c>
      <c r="C4667" t="str">
        <f t="shared" si="330"/>
        <v>ei</v>
      </c>
      <c r="D4667" t="s">
        <v>16136</v>
      </c>
      <c r="E4667" t="s">
        <v>16137</v>
      </c>
      <c r="F4667" t="s">
        <v>16138</v>
      </c>
      <c r="G4667" t="s">
        <v>1995</v>
      </c>
      <c r="I4667">
        <v>0</v>
      </c>
      <c r="J4667">
        <v>0</v>
      </c>
      <c r="K4667">
        <v>0</v>
      </c>
      <c r="L4667" t="s">
        <v>1996</v>
      </c>
      <c r="M4667" t="str">
        <f t="shared" si="331"/>
        <v>http://logeion.uchicago.edu/index.html#ei</v>
      </c>
    </row>
    <row r="4668" spans="1:13" ht="15" customHeight="1" x14ac:dyDescent="0.2">
      <c r="A4668" t="s">
        <v>61458</v>
      </c>
      <c r="B4668" t="s">
        <v>61510</v>
      </c>
      <c r="C4668" t="str">
        <f t="shared" si="330"/>
        <v>eiaculatio –onis f.</v>
      </c>
      <c r="D4668" t="str">
        <f>IF(ISBLANK(B4668),0,LEFT( C4668, FIND( " ", C4668 ) - 1 ))</f>
        <v>eiaculatio</v>
      </c>
      <c r="E4668" t="s">
        <v>61482</v>
      </c>
      <c r="F4668" t="s">
        <v>61482</v>
      </c>
      <c r="G4668" t="s">
        <v>29</v>
      </c>
      <c r="H4668">
        <v>3</v>
      </c>
      <c r="L4668" t="s">
        <v>19</v>
      </c>
      <c r="M4668" t="str">
        <f t="shared" si="331"/>
        <v>http://logeion.uchicago.edu/index.html#eiaculatio</v>
      </c>
    </row>
    <row r="4669" spans="1:13" ht="15" customHeight="1" x14ac:dyDescent="0.2">
      <c r="A4669" t="s">
        <v>16144</v>
      </c>
      <c r="B4669" t="s">
        <v>16145</v>
      </c>
      <c r="C4669" t="str">
        <f t="shared" si="330"/>
        <v>eicio eicere eieci eiectus</v>
      </c>
      <c r="D4669" t="str">
        <f>IF(ISBLANK(B4669),0,LEFT( C4669, FIND( " ", C4669 ) - 1 ))</f>
        <v>eicio</v>
      </c>
      <c r="E4669" t="s">
        <v>16146</v>
      </c>
      <c r="F4669" t="s">
        <v>16146</v>
      </c>
      <c r="G4669" t="s">
        <v>101</v>
      </c>
      <c r="I4669">
        <v>3</v>
      </c>
      <c r="J4669">
        <v>0</v>
      </c>
      <c r="K4669">
        <v>0</v>
      </c>
      <c r="L4669" t="s">
        <v>24</v>
      </c>
      <c r="M4669" t="str">
        <f t="shared" si="331"/>
        <v>http://logeion.uchicago.edu/index.html#eicio</v>
      </c>
    </row>
    <row r="4670" spans="1:13" ht="15" customHeight="1" x14ac:dyDescent="0.2">
      <c r="A4670" t="s">
        <v>16149</v>
      </c>
      <c r="B4670" t="s">
        <v>16150</v>
      </c>
      <c r="C4670" t="str">
        <f t="shared" si="330"/>
        <v>eiecto eiectare eiectavi eiectatus</v>
      </c>
      <c r="D4670" t="str">
        <f>IF(ISBLANK(B4670),0,LEFT( C4670, FIND( " ", C4670 ) - 1 ))</f>
        <v>eiecto</v>
      </c>
      <c r="E4670" t="s">
        <v>16151</v>
      </c>
      <c r="F4670" t="s">
        <v>16152</v>
      </c>
      <c r="G4670" t="s">
        <v>23</v>
      </c>
      <c r="I4670">
        <v>1</v>
      </c>
      <c r="J4670">
        <v>0</v>
      </c>
      <c r="K4670">
        <v>0</v>
      </c>
      <c r="L4670" t="s">
        <v>24</v>
      </c>
      <c r="M4670" t="str">
        <f t="shared" si="331"/>
        <v>http://logeion.uchicago.edu/index.html#eiecto</v>
      </c>
    </row>
    <row r="4671" spans="1:13" ht="15" customHeight="1" x14ac:dyDescent="0.2">
      <c r="A4671" t="s">
        <v>16158</v>
      </c>
      <c r="B4671" t="s">
        <v>60107</v>
      </c>
      <c r="C4671" t="str">
        <f t="shared" si="330"/>
        <v>eiuro –are</v>
      </c>
      <c r="D4671" t="str">
        <f>IF(ISBLANK(B4671),0,LEFT( C4671, FIND( " ", C4671 ) - 1 ))</f>
        <v>eiuro</v>
      </c>
      <c r="E4671" t="s">
        <v>59581</v>
      </c>
      <c r="F4671" t="s">
        <v>59580</v>
      </c>
      <c r="G4671" t="s">
        <v>23</v>
      </c>
      <c r="I4671">
        <v>1</v>
      </c>
      <c r="J4671">
        <v>0</v>
      </c>
      <c r="K4671">
        <v>0</v>
      </c>
      <c r="L4671" t="s">
        <v>24</v>
      </c>
      <c r="M4671" t="str">
        <f t="shared" si="331"/>
        <v>http://logeion.uchicago.edu/index.html#eiuro</v>
      </c>
    </row>
    <row r="4672" spans="1:13" ht="15" customHeight="1" x14ac:dyDescent="0.2">
      <c r="A4672" t="s">
        <v>16159</v>
      </c>
      <c r="B4672" t="s">
        <v>16160</v>
      </c>
      <c r="C4672" t="str">
        <f t="shared" si="330"/>
        <v>eiusmodi</v>
      </c>
      <c r="D4672" t="s">
        <v>16160</v>
      </c>
      <c r="E4672" t="s">
        <v>16161</v>
      </c>
      <c r="F4672" t="s">
        <v>16162</v>
      </c>
      <c r="G4672" t="s">
        <v>89</v>
      </c>
      <c r="I4672">
        <v>0</v>
      </c>
      <c r="J4672">
        <v>0</v>
      </c>
      <c r="K4672">
        <v>0</v>
      </c>
      <c r="L4672" t="s">
        <v>90</v>
      </c>
      <c r="M4672" t="str">
        <f t="shared" si="331"/>
        <v>http://logeion.uchicago.edu/index.html#ēiusmodī</v>
      </c>
    </row>
    <row r="4673" spans="1:13" ht="15" customHeight="1" x14ac:dyDescent="0.2">
      <c r="A4673" t="s">
        <v>16163</v>
      </c>
      <c r="B4673" t="s">
        <v>16164</v>
      </c>
      <c r="C4673" t="str">
        <f t="shared" si="330"/>
        <v>elabor elabi elapsus</v>
      </c>
      <c r="D4673" t="str">
        <f t="shared" ref="D4673:D4682" si="334">IF(ISBLANK(B4673),0,LEFT( C4673, FIND( " ", C4673 ) - 1 ))</f>
        <v>elabor</v>
      </c>
      <c r="E4673" t="s">
        <v>16165</v>
      </c>
      <c r="F4673" t="s">
        <v>16165</v>
      </c>
      <c r="G4673" t="s">
        <v>178</v>
      </c>
      <c r="I4673">
        <v>3</v>
      </c>
      <c r="J4673">
        <v>0</v>
      </c>
      <c r="K4673">
        <v>0</v>
      </c>
      <c r="L4673" t="s">
        <v>24</v>
      </c>
      <c r="M4673" t="str">
        <f t="shared" si="331"/>
        <v>http://logeion.uchicago.edu/index.html#elabor</v>
      </c>
    </row>
    <row r="4674" spans="1:13" ht="15" customHeight="1" x14ac:dyDescent="0.2">
      <c r="A4674" t="s">
        <v>16166</v>
      </c>
      <c r="B4674" t="s">
        <v>16167</v>
      </c>
      <c r="C4674" t="str">
        <f t="shared" si="330"/>
        <v>elaboro elaborare</v>
      </c>
      <c r="D4674" t="str">
        <f t="shared" si="334"/>
        <v>elaboro</v>
      </c>
      <c r="E4674" t="s">
        <v>16168</v>
      </c>
      <c r="F4674" t="s">
        <v>16169</v>
      </c>
      <c r="G4674" t="s">
        <v>23</v>
      </c>
      <c r="I4674">
        <v>1</v>
      </c>
      <c r="J4674">
        <v>0</v>
      </c>
      <c r="K4674">
        <v>0</v>
      </c>
      <c r="L4674" t="s">
        <v>24</v>
      </c>
      <c r="M4674" t="str">
        <f t="shared" si="331"/>
        <v>http://logeion.uchicago.edu/index.html#elaboro</v>
      </c>
    </row>
    <row r="4675" spans="1:13" ht="15" customHeight="1" x14ac:dyDescent="0.2">
      <c r="A4675" t="s">
        <v>16177</v>
      </c>
      <c r="B4675" t="s">
        <v>16178</v>
      </c>
      <c r="C4675" t="str">
        <f t="shared" si="330"/>
        <v>elatus – a –um</v>
      </c>
      <c r="D4675" t="str">
        <f t="shared" si="334"/>
        <v>elatus</v>
      </c>
      <c r="E4675" t="s">
        <v>16179</v>
      </c>
      <c r="F4675" t="s">
        <v>16180</v>
      </c>
      <c r="G4675" t="s">
        <v>61</v>
      </c>
      <c r="H4675">
        <v>1</v>
      </c>
      <c r="I4675">
        <v>0</v>
      </c>
      <c r="J4675">
        <v>0</v>
      </c>
      <c r="K4675">
        <v>0</v>
      </c>
      <c r="L4675" t="s">
        <v>36</v>
      </c>
      <c r="M4675" t="str">
        <f t="shared" si="331"/>
        <v>http://logeion.uchicago.edu/index.html#elatus</v>
      </c>
    </row>
    <row r="4676" spans="1:13" ht="15" customHeight="1" x14ac:dyDescent="0.2">
      <c r="A4676" t="s">
        <v>16181</v>
      </c>
      <c r="B4676" t="s">
        <v>16182</v>
      </c>
      <c r="C4676" t="str">
        <f t="shared" si="330"/>
        <v>Elaver –veris n.</v>
      </c>
      <c r="D4676" t="str">
        <f t="shared" si="334"/>
        <v>Elaver</v>
      </c>
      <c r="E4676" t="s">
        <v>16183</v>
      </c>
      <c r="F4676" t="s">
        <v>16183</v>
      </c>
      <c r="G4676" t="s">
        <v>29</v>
      </c>
      <c r="H4676">
        <v>3</v>
      </c>
      <c r="I4676">
        <v>0</v>
      </c>
      <c r="J4676">
        <v>0</v>
      </c>
      <c r="K4676">
        <v>1</v>
      </c>
      <c r="L4676" t="s">
        <v>19</v>
      </c>
      <c r="M4676" t="str">
        <f t="shared" si="331"/>
        <v>http://logeion.uchicago.edu/index.html#Elaver</v>
      </c>
    </row>
    <row r="4677" spans="1:13" ht="15" customHeight="1" x14ac:dyDescent="0.2">
      <c r="A4677" t="s">
        <v>16185</v>
      </c>
      <c r="B4677" t="s">
        <v>16186</v>
      </c>
      <c r="C4677" t="str">
        <f t="shared" si="330"/>
        <v>electio –onis f.</v>
      </c>
      <c r="D4677" t="str">
        <f t="shared" si="334"/>
        <v>electio</v>
      </c>
      <c r="E4677" t="s">
        <v>16187</v>
      </c>
      <c r="F4677" t="s">
        <v>16187</v>
      </c>
      <c r="G4677" t="s">
        <v>29</v>
      </c>
      <c r="H4677">
        <v>3</v>
      </c>
      <c r="I4677">
        <v>0</v>
      </c>
      <c r="J4677">
        <v>0</v>
      </c>
      <c r="K4677">
        <v>0</v>
      </c>
      <c r="L4677" t="s">
        <v>19</v>
      </c>
      <c r="M4677" t="str">
        <f t="shared" si="331"/>
        <v>http://logeion.uchicago.edu/index.html#electio</v>
      </c>
    </row>
    <row r="4678" spans="1:13" ht="15" customHeight="1" x14ac:dyDescent="0.2">
      <c r="A4678" t="s">
        <v>16190</v>
      </c>
      <c r="B4678" t="s">
        <v>16191</v>
      </c>
      <c r="C4678" t="str">
        <f t="shared" si="330"/>
        <v>elector –oris m.</v>
      </c>
      <c r="D4678" t="str">
        <f t="shared" si="334"/>
        <v>elector</v>
      </c>
      <c r="E4678" t="s">
        <v>16192</v>
      </c>
      <c r="F4678" t="s">
        <v>16192</v>
      </c>
      <c r="G4678" t="s">
        <v>29</v>
      </c>
      <c r="H4678">
        <v>3</v>
      </c>
      <c r="I4678">
        <v>0</v>
      </c>
      <c r="J4678">
        <v>0</v>
      </c>
      <c r="K4678">
        <v>0</v>
      </c>
      <c r="L4678" t="s">
        <v>19</v>
      </c>
      <c r="M4678" t="str">
        <f t="shared" si="331"/>
        <v>http://logeion.uchicago.edu/index.html#elector</v>
      </c>
    </row>
    <row r="4679" spans="1:13" ht="15" customHeight="1" x14ac:dyDescent="0.2">
      <c r="A4679" t="s">
        <v>16193</v>
      </c>
      <c r="B4679" t="s">
        <v>16194</v>
      </c>
      <c r="C4679" t="str">
        <f t="shared" si="330"/>
        <v>Electra –ae f.</v>
      </c>
      <c r="D4679" t="str">
        <f t="shared" si="334"/>
        <v>Electra</v>
      </c>
      <c r="E4679" t="s">
        <v>16195</v>
      </c>
      <c r="F4679" t="s">
        <v>16196</v>
      </c>
      <c r="G4679" t="s">
        <v>76</v>
      </c>
      <c r="H4679">
        <v>1</v>
      </c>
      <c r="I4679">
        <v>0</v>
      </c>
      <c r="J4679">
        <v>0</v>
      </c>
      <c r="K4679">
        <v>1</v>
      </c>
      <c r="L4679" t="s">
        <v>19</v>
      </c>
      <c r="M4679" t="str">
        <f t="shared" si="331"/>
        <v>http://logeion.uchicago.edu/index.html#Electra</v>
      </c>
    </row>
    <row r="4680" spans="1:13" ht="15" customHeight="1" x14ac:dyDescent="0.2">
      <c r="A4680" t="s">
        <v>16197</v>
      </c>
      <c r="B4680" t="s">
        <v>16198</v>
      </c>
      <c r="C4680" t="str">
        <f t="shared" si="330"/>
        <v>electrum –i n.</v>
      </c>
      <c r="D4680" t="str">
        <f t="shared" si="334"/>
        <v>electrum</v>
      </c>
      <c r="E4680" t="s">
        <v>16199</v>
      </c>
      <c r="F4680" t="s">
        <v>16199</v>
      </c>
      <c r="G4680" t="s">
        <v>21</v>
      </c>
      <c r="H4680">
        <v>2</v>
      </c>
      <c r="I4680">
        <v>0</v>
      </c>
      <c r="J4680">
        <v>0</v>
      </c>
      <c r="K4680">
        <v>0</v>
      </c>
      <c r="L4680" t="s">
        <v>19</v>
      </c>
      <c r="M4680" t="str">
        <f t="shared" si="331"/>
        <v>http://logeion.uchicago.edu/index.html#electrum</v>
      </c>
    </row>
    <row r="4681" spans="1:13" ht="15" customHeight="1" x14ac:dyDescent="0.2">
      <c r="A4681" t="s">
        <v>16201</v>
      </c>
      <c r="B4681" t="s">
        <v>16202</v>
      </c>
      <c r="C4681" t="str">
        <f t="shared" si="330"/>
        <v>electus –a um superl. electissimus</v>
      </c>
      <c r="D4681" t="str">
        <f t="shared" si="334"/>
        <v>electus</v>
      </c>
      <c r="E4681" t="s">
        <v>16203</v>
      </c>
      <c r="F4681" t="s">
        <v>16203</v>
      </c>
      <c r="G4681" t="s">
        <v>61</v>
      </c>
      <c r="H4681">
        <v>1</v>
      </c>
      <c r="I4681">
        <v>0</v>
      </c>
      <c r="J4681">
        <v>0</v>
      </c>
      <c r="K4681">
        <v>0</v>
      </c>
      <c r="L4681" t="s">
        <v>36</v>
      </c>
      <c r="M4681" t="str">
        <f t="shared" si="331"/>
        <v>http://logeion.uchicago.edu/index.html#electus</v>
      </c>
    </row>
    <row r="4682" spans="1:13" ht="15" customHeight="1" x14ac:dyDescent="0.2">
      <c r="A4682" t="s">
        <v>16204</v>
      </c>
      <c r="B4682" t="s">
        <v>16205</v>
      </c>
      <c r="C4682" t="str">
        <f t="shared" si="330"/>
        <v>eleemosyna –ae f.</v>
      </c>
      <c r="D4682" t="str">
        <f t="shared" si="334"/>
        <v>eleemosyna</v>
      </c>
      <c r="E4682" t="s">
        <v>16206</v>
      </c>
      <c r="F4682" t="s">
        <v>16206</v>
      </c>
      <c r="G4682" t="s">
        <v>76</v>
      </c>
      <c r="H4682">
        <v>1</v>
      </c>
      <c r="I4682">
        <v>0</v>
      </c>
      <c r="J4682">
        <v>0</v>
      </c>
      <c r="K4682">
        <v>0</v>
      </c>
      <c r="L4682" t="s">
        <v>19</v>
      </c>
      <c r="M4682" t="str">
        <f t="shared" si="331"/>
        <v>http://logeion.uchicago.edu/index.html#eleemosyna</v>
      </c>
    </row>
    <row r="4683" spans="1:13" ht="15" customHeight="1" x14ac:dyDescent="0.2">
      <c r="A4683" t="s">
        <v>16207</v>
      </c>
      <c r="B4683" t="s">
        <v>16208</v>
      </c>
      <c r="C4683" t="str">
        <f t="shared" si="330"/>
        <v>elegans</v>
      </c>
      <c r="D4683" t="s">
        <v>16208</v>
      </c>
      <c r="E4683" t="s">
        <v>16209</v>
      </c>
      <c r="F4683" t="s">
        <v>16210</v>
      </c>
      <c r="G4683" t="s">
        <v>230</v>
      </c>
      <c r="H4683">
        <v>3</v>
      </c>
      <c r="I4683">
        <v>0</v>
      </c>
      <c r="J4683">
        <v>0</v>
      </c>
      <c r="K4683">
        <v>0</v>
      </c>
      <c r="L4683" t="s">
        <v>36</v>
      </c>
      <c r="M4683" t="str">
        <f t="shared" si="331"/>
        <v>http://logeion.uchicago.edu/index.html#ēlegāns</v>
      </c>
    </row>
    <row r="4684" spans="1:13" ht="15" customHeight="1" x14ac:dyDescent="0.2">
      <c r="A4684" t="s">
        <v>16212</v>
      </c>
      <c r="B4684" t="s">
        <v>16213</v>
      </c>
      <c r="C4684" t="str">
        <f t="shared" si="330"/>
        <v>elegantia –ae f.</v>
      </c>
      <c r="D4684" t="str">
        <f t="shared" ref="D4684:D4724" si="335">IF(ISBLANK(B4684),0,LEFT( C4684, FIND( " ", C4684 ) - 1 ))</f>
        <v>elegantia</v>
      </c>
      <c r="E4684" t="s">
        <v>16214</v>
      </c>
      <c r="F4684" t="s">
        <v>16215</v>
      </c>
      <c r="G4684" t="s">
        <v>76</v>
      </c>
      <c r="H4684">
        <v>1</v>
      </c>
      <c r="I4684">
        <v>0</v>
      </c>
      <c r="J4684">
        <v>0</v>
      </c>
      <c r="K4684">
        <v>0</v>
      </c>
      <c r="L4684" t="s">
        <v>19</v>
      </c>
      <c r="M4684" t="str">
        <f t="shared" si="331"/>
        <v>http://logeion.uchicago.edu/index.html#elegantia</v>
      </c>
    </row>
    <row r="4685" spans="1:13" ht="15" customHeight="1" x14ac:dyDescent="0.2">
      <c r="A4685" t="s">
        <v>56830</v>
      </c>
      <c r="B4685" t="s">
        <v>59582</v>
      </c>
      <c r="C4685" t="str">
        <f t="shared" si="330"/>
        <v>elegidarion –i n.</v>
      </c>
      <c r="D4685" t="str">
        <f t="shared" si="335"/>
        <v>elegidarion</v>
      </c>
      <c r="E4685" t="s">
        <v>59583</v>
      </c>
      <c r="F4685" t="s">
        <v>59583</v>
      </c>
      <c r="G4685" t="s">
        <v>43</v>
      </c>
      <c r="H4685">
        <v>2</v>
      </c>
      <c r="L4685" t="s">
        <v>19</v>
      </c>
      <c r="M4685" t="str">
        <f t="shared" si="331"/>
        <v>http://logeion.uchicago.edu/index.html#elegidarion</v>
      </c>
    </row>
    <row r="4686" spans="1:13" ht="15" customHeight="1" x14ac:dyDescent="0.2">
      <c r="A4686" t="s">
        <v>16219</v>
      </c>
      <c r="B4686" t="s">
        <v>16220</v>
      </c>
      <c r="C4686" t="str">
        <f t="shared" si="330"/>
        <v>elego –elegare</v>
      </c>
      <c r="D4686" t="str">
        <f t="shared" si="335"/>
        <v>elego</v>
      </c>
      <c r="E4686" t="s">
        <v>16221</v>
      </c>
      <c r="F4686" t="s">
        <v>16222</v>
      </c>
      <c r="G4686" t="s">
        <v>23</v>
      </c>
      <c r="I4686">
        <v>1</v>
      </c>
      <c r="J4686">
        <v>0</v>
      </c>
      <c r="K4686">
        <v>0</v>
      </c>
      <c r="L4686" t="s">
        <v>24</v>
      </c>
      <c r="M4686" t="str">
        <f t="shared" si="331"/>
        <v>http://logeion.uchicago.edu/index.html#elego</v>
      </c>
    </row>
    <row r="4687" spans="1:13" ht="15" customHeight="1" x14ac:dyDescent="0.2">
      <c r="A4687" t="s">
        <v>16225</v>
      </c>
      <c r="B4687" t="s">
        <v>16226</v>
      </c>
      <c r="C4687" t="str">
        <f t="shared" si="330"/>
        <v>elementum –i n.</v>
      </c>
      <c r="D4687" t="str">
        <f t="shared" si="335"/>
        <v>elementum</v>
      </c>
      <c r="E4687" t="s">
        <v>16227</v>
      </c>
      <c r="F4687" t="s">
        <v>16228</v>
      </c>
      <c r="G4687" t="s">
        <v>21</v>
      </c>
      <c r="H4687">
        <v>2</v>
      </c>
      <c r="I4687">
        <v>0</v>
      </c>
      <c r="J4687">
        <v>0</v>
      </c>
      <c r="K4687">
        <v>0</v>
      </c>
      <c r="L4687" t="s">
        <v>19</v>
      </c>
      <c r="M4687" t="str">
        <f t="shared" si="331"/>
        <v>http://logeion.uchicago.edu/index.html#elementum</v>
      </c>
    </row>
    <row r="4688" spans="1:13" ht="15" customHeight="1" x14ac:dyDescent="0.2">
      <c r="A4688" t="s">
        <v>16230</v>
      </c>
      <c r="B4688" t="s">
        <v>16231</v>
      </c>
      <c r="C4688" t="str">
        <f t="shared" si="330"/>
        <v>elephantus –i m.</v>
      </c>
      <c r="D4688" t="str">
        <f t="shared" si="335"/>
        <v>elephantus</v>
      </c>
      <c r="E4688" t="s">
        <v>16232</v>
      </c>
      <c r="F4688" t="s">
        <v>16232</v>
      </c>
      <c r="G4688" t="s">
        <v>21</v>
      </c>
      <c r="H4688">
        <v>2</v>
      </c>
      <c r="I4688">
        <v>0</v>
      </c>
      <c r="J4688">
        <v>0</v>
      </c>
      <c r="K4688">
        <v>0</v>
      </c>
      <c r="L4688" t="s">
        <v>19</v>
      </c>
      <c r="M4688" t="str">
        <f t="shared" si="331"/>
        <v>http://logeion.uchicago.edu/index.html#elephantus</v>
      </c>
    </row>
    <row r="4689" spans="1:13" ht="15" customHeight="1" x14ac:dyDescent="0.2">
      <c r="A4689" t="s">
        <v>16233</v>
      </c>
      <c r="B4689" t="s">
        <v>16234</v>
      </c>
      <c r="C4689" t="str">
        <f t="shared" si="330"/>
        <v>elephas or elephans –antis m.</v>
      </c>
      <c r="D4689" t="str">
        <f t="shared" si="335"/>
        <v>elephas</v>
      </c>
      <c r="E4689" t="s">
        <v>16232</v>
      </c>
      <c r="F4689" t="s">
        <v>16232</v>
      </c>
      <c r="G4689" t="s">
        <v>29</v>
      </c>
      <c r="H4689">
        <v>3</v>
      </c>
      <c r="I4689">
        <v>0</v>
      </c>
      <c r="J4689">
        <v>0</v>
      </c>
      <c r="K4689">
        <v>0</v>
      </c>
      <c r="L4689" t="s">
        <v>19</v>
      </c>
      <c r="M4689" t="str">
        <f t="shared" si="331"/>
        <v>http://logeion.uchicago.edu/index.html#elephas</v>
      </c>
    </row>
    <row r="4690" spans="1:13" ht="15" customHeight="1" x14ac:dyDescent="0.2">
      <c r="A4690" t="s">
        <v>60462</v>
      </c>
      <c r="B4690" t="s">
        <v>60577</v>
      </c>
      <c r="C4690" t="str">
        <f t="shared" si="330"/>
        <v>Elephenor –oris</v>
      </c>
      <c r="D4690" t="str">
        <f t="shared" si="335"/>
        <v>Elephenor</v>
      </c>
      <c r="E4690" t="s">
        <v>60782</v>
      </c>
      <c r="F4690" t="s">
        <v>60724</v>
      </c>
      <c r="G4690" t="s">
        <v>29</v>
      </c>
      <c r="H4690">
        <v>3</v>
      </c>
      <c r="K4690">
        <v>1</v>
      </c>
      <c r="L4690" t="s">
        <v>19</v>
      </c>
      <c r="M4690" t="str">
        <f t="shared" si="331"/>
        <v>http://logeion.uchicago.edu/index.html#Elephenor</v>
      </c>
    </row>
    <row r="4691" spans="1:13" ht="15" customHeight="1" x14ac:dyDescent="0.2">
      <c r="A4691" t="s">
        <v>16238</v>
      </c>
      <c r="B4691" t="s">
        <v>16239</v>
      </c>
      <c r="C4691" t="str">
        <f t="shared" si="330"/>
        <v>Eleus –a –um</v>
      </c>
      <c r="D4691" t="str">
        <f t="shared" si="335"/>
        <v>Eleus</v>
      </c>
      <c r="E4691" t="s">
        <v>16240</v>
      </c>
      <c r="F4691" t="s">
        <v>16240</v>
      </c>
      <c r="G4691" t="s">
        <v>61</v>
      </c>
      <c r="H4691">
        <v>1</v>
      </c>
      <c r="K4691">
        <v>1</v>
      </c>
      <c r="L4691" t="s">
        <v>36</v>
      </c>
      <c r="M4691" t="str">
        <f t="shared" si="331"/>
        <v>http://logeion.uchicago.edu/index.html#Eleus</v>
      </c>
    </row>
    <row r="4692" spans="1:13" ht="15" customHeight="1" x14ac:dyDescent="0.2">
      <c r="A4692" t="s">
        <v>16241</v>
      </c>
      <c r="B4692" t="s">
        <v>16242</v>
      </c>
      <c r="C4692" t="str">
        <f t="shared" si="330"/>
        <v>Eleusin –inis f.</v>
      </c>
      <c r="D4692" t="str">
        <f t="shared" si="335"/>
        <v>Eleusin</v>
      </c>
      <c r="E4692" t="s">
        <v>16243</v>
      </c>
      <c r="F4692" t="s">
        <v>16244</v>
      </c>
      <c r="G4692" t="s">
        <v>29</v>
      </c>
      <c r="H4692">
        <v>3</v>
      </c>
      <c r="I4692">
        <v>0</v>
      </c>
      <c r="J4692">
        <v>0</v>
      </c>
      <c r="K4692">
        <v>1</v>
      </c>
      <c r="L4692" t="s">
        <v>19</v>
      </c>
      <c r="M4692" t="str">
        <f t="shared" si="331"/>
        <v>http://logeion.uchicago.edu/index.html#Eleusin</v>
      </c>
    </row>
    <row r="4693" spans="1:13" ht="15" customHeight="1" x14ac:dyDescent="0.2">
      <c r="A4693" t="s">
        <v>16245</v>
      </c>
      <c r="B4693" t="s">
        <v>16246</v>
      </c>
      <c r="C4693" t="str">
        <f t="shared" si="330"/>
        <v>Eleusinus –a –um</v>
      </c>
      <c r="D4693" t="str">
        <f t="shared" si="335"/>
        <v>Eleusinus</v>
      </c>
      <c r="E4693" t="s">
        <v>16247</v>
      </c>
      <c r="F4693" t="s">
        <v>16247</v>
      </c>
      <c r="G4693" t="s">
        <v>61</v>
      </c>
      <c r="H4693">
        <v>1</v>
      </c>
      <c r="K4693">
        <v>1</v>
      </c>
      <c r="L4693" t="s">
        <v>36</v>
      </c>
      <c r="M4693" t="str">
        <f t="shared" si="331"/>
        <v>http://logeion.uchicago.edu/index.html#Eleusinus</v>
      </c>
    </row>
    <row r="4694" spans="1:13" ht="15" customHeight="1" x14ac:dyDescent="0.2">
      <c r="A4694" t="s">
        <v>58051</v>
      </c>
      <c r="B4694" t="s">
        <v>58129</v>
      </c>
      <c r="C4694" t="str">
        <f t="shared" si="330"/>
        <v>Eleusis –inis f. (acc. –sin)</v>
      </c>
      <c r="D4694" t="str">
        <f t="shared" si="335"/>
        <v>Eleusis</v>
      </c>
      <c r="E4694" t="s">
        <v>58105</v>
      </c>
      <c r="F4694" t="s">
        <v>58106</v>
      </c>
      <c r="G4694" t="s">
        <v>346</v>
      </c>
      <c r="H4694">
        <v>3</v>
      </c>
      <c r="K4694">
        <v>1</v>
      </c>
      <c r="L4694" t="s">
        <v>19</v>
      </c>
      <c r="M4694" t="str">
        <f t="shared" si="331"/>
        <v>http://logeion.uchicago.edu/index.html#Eleusis</v>
      </c>
    </row>
    <row r="4695" spans="1:13" ht="15" customHeight="1" x14ac:dyDescent="0.2">
      <c r="A4695" t="s">
        <v>16248</v>
      </c>
      <c r="B4695" t="s">
        <v>16249</v>
      </c>
      <c r="C4695" t="str">
        <f t="shared" ref="C4695:C4758" si="336">SUBSTITUTE(SUBSTITUTE(SUBSTITUTE(SUBSTITUTE(SUBSTITUTE(SUBSTITUTE(SUBSTITUTE(SUBSTITUTE(SUBSTITUTE(SUBSTITUTE(SUBSTITUTE(B4695, "ā", "a"), "ē", "e"), "ī", "i"), "ō", "o"), "ū", "u"), "ȳ", "y"), "Ā", "A"), "Ē", "E"), "Ī", "I"), "Ō", "O"), "Ū", "U")</f>
        <v xml:space="preserve">Eleuteti –orum m. </v>
      </c>
      <c r="D4695" t="str">
        <f t="shared" si="335"/>
        <v>Eleuteti</v>
      </c>
      <c r="E4695" t="s">
        <v>16250</v>
      </c>
      <c r="F4695" t="s">
        <v>16250</v>
      </c>
      <c r="G4695" t="s">
        <v>21</v>
      </c>
      <c r="H4695">
        <v>2</v>
      </c>
      <c r="I4695">
        <v>0</v>
      </c>
      <c r="J4695">
        <v>0</v>
      </c>
      <c r="K4695">
        <v>1</v>
      </c>
      <c r="L4695" t="s">
        <v>19</v>
      </c>
      <c r="M4695" t="str">
        <f t="shared" si="331"/>
        <v>http://logeion.uchicago.edu/index.html#Eleuteti</v>
      </c>
    </row>
    <row r="4696" spans="1:13" ht="15" customHeight="1" x14ac:dyDescent="0.2">
      <c r="A4696" t="s">
        <v>16235</v>
      </c>
      <c r="B4696" t="s">
        <v>16236</v>
      </c>
      <c r="C4696" t="str">
        <f t="shared" si="336"/>
        <v>elevo –are –avi –atum</v>
      </c>
      <c r="D4696" t="str">
        <f t="shared" si="335"/>
        <v>elevo</v>
      </c>
      <c r="E4696" t="s">
        <v>16237</v>
      </c>
      <c r="F4696" t="s">
        <v>16237</v>
      </c>
      <c r="G4696" t="s">
        <v>23</v>
      </c>
      <c r="I4696">
        <v>1</v>
      </c>
      <c r="J4696">
        <v>0</v>
      </c>
      <c r="K4696">
        <v>0</v>
      </c>
      <c r="L4696" t="s">
        <v>24</v>
      </c>
      <c r="M4696" t="str">
        <f t="shared" si="331"/>
        <v>http://logeion.uchicago.edu/index.html#elevo</v>
      </c>
    </row>
    <row r="4697" spans="1:13" ht="15" customHeight="1" x14ac:dyDescent="0.2">
      <c r="A4697" t="s">
        <v>16251</v>
      </c>
      <c r="B4697" t="s">
        <v>16252</v>
      </c>
      <c r="C4697" t="str">
        <f t="shared" si="336"/>
        <v>Elias –adis f.</v>
      </c>
      <c r="D4697" t="str">
        <f t="shared" si="335"/>
        <v>Elias</v>
      </c>
      <c r="E4697" t="s">
        <v>16253</v>
      </c>
      <c r="F4697" t="s">
        <v>16253</v>
      </c>
      <c r="G4697" t="s">
        <v>29</v>
      </c>
      <c r="H4697">
        <v>3</v>
      </c>
      <c r="K4697">
        <v>1</v>
      </c>
      <c r="L4697" t="s">
        <v>19</v>
      </c>
      <c r="M4697" t="str">
        <f t="shared" si="331"/>
        <v>http://logeion.uchicago.edu/index.html#Elias</v>
      </c>
    </row>
    <row r="4698" spans="1:13" ht="15" customHeight="1" x14ac:dyDescent="0.2">
      <c r="A4698" t="s">
        <v>16254</v>
      </c>
      <c r="B4698" t="s">
        <v>16255</v>
      </c>
      <c r="C4698" t="str">
        <f t="shared" si="336"/>
        <v>elicio elicere elicui</v>
      </c>
      <c r="D4698" t="str">
        <f t="shared" si="335"/>
        <v>elicio</v>
      </c>
      <c r="E4698" t="s">
        <v>16256</v>
      </c>
      <c r="F4698" t="s">
        <v>16257</v>
      </c>
      <c r="G4698" t="s">
        <v>101</v>
      </c>
      <c r="I4698">
        <v>3</v>
      </c>
      <c r="J4698">
        <v>0</v>
      </c>
      <c r="K4698">
        <v>0</v>
      </c>
      <c r="L4698" t="s">
        <v>24</v>
      </c>
      <c r="M4698" t="str">
        <f t="shared" si="331"/>
        <v>http://logeion.uchicago.edu/index.html#elicio</v>
      </c>
    </row>
    <row r="4699" spans="1:13" ht="15" customHeight="1" x14ac:dyDescent="0.2">
      <c r="A4699" t="s">
        <v>16259</v>
      </c>
      <c r="B4699" t="s">
        <v>16260</v>
      </c>
      <c r="C4699" t="str">
        <f t="shared" si="336"/>
        <v>elido –ere –lisi –lisus</v>
      </c>
      <c r="D4699" t="str">
        <f t="shared" si="335"/>
        <v>elido</v>
      </c>
      <c r="E4699" t="s">
        <v>57220</v>
      </c>
      <c r="F4699" t="s">
        <v>57219</v>
      </c>
      <c r="G4699" t="s">
        <v>66</v>
      </c>
      <c r="I4699">
        <v>3</v>
      </c>
      <c r="J4699">
        <v>0</v>
      </c>
      <c r="K4699">
        <v>0</v>
      </c>
      <c r="L4699" t="s">
        <v>24</v>
      </c>
      <c r="M4699" t="str">
        <f t="shared" si="331"/>
        <v>http://logeion.uchicago.edu/index.html#elido</v>
      </c>
    </row>
    <row r="4700" spans="1:13" ht="15" customHeight="1" x14ac:dyDescent="0.2">
      <c r="A4700" t="s">
        <v>16261</v>
      </c>
      <c r="B4700" t="s">
        <v>16262</v>
      </c>
      <c r="C4700" t="str">
        <f t="shared" si="336"/>
        <v>eligo eligere elegi electus</v>
      </c>
      <c r="D4700" t="str">
        <f t="shared" si="335"/>
        <v>eligo</v>
      </c>
      <c r="E4700" t="s">
        <v>16263</v>
      </c>
      <c r="F4700" t="s">
        <v>16263</v>
      </c>
      <c r="G4700" t="s">
        <v>66</v>
      </c>
      <c r="I4700">
        <v>3</v>
      </c>
      <c r="J4700">
        <v>0</v>
      </c>
      <c r="K4700">
        <v>0</v>
      </c>
      <c r="L4700" t="s">
        <v>24</v>
      </c>
      <c r="M4700" t="str">
        <f t="shared" si="331"/>
        <v>http://logeion.uchicago.edu/index.html#eligo</v>
      </c>
    </row>
    <row r="4701" spans="1:13" ht="15" customHeight="1" x14ac:dyDescent="0.2">
      <c r="A4701" t="s">
        <v>16268</v>
      </c>
      <c r="B4701" t="s">
        <v>16269</v>
      </c>
      <c r="C4701" t="str">
        <f t="shared" si="336"/>
        <v>Elis –idis f.</v>
      </c>
      <c r="D4701" t="str">
        <f t="shared" si="335"/>
        <v>Elis</v>
      </c>
      <c r="E4701" t="s">
        <v>16270</v>
      </c>
      <c r="F4701" t="s">
        <v>16271</v>
      </c>
      <c r="G4701" t="s">
        <v>346</v>
      </c>
      <c r="H4701">
        <v>6</v>
      </c>
      <c r="I4701">
        <v>0</v>
      </c>
      <c r="J4701">
        <v>0</v>
      </c>
      <c r="K4701">
        <v>1</v>
      </c>
      <c r="L4701" t="s">
        <v>19</v>
      </c>
      <c r="M4701" t="str">
        <f t="shared" si="331"/>
        <v>http://logeion.uchicago.edu/index.html#Elis</v>
      </c>
    </row>
    <row r="4702" spans="1:13" ht="15" customHeight="1" x14ac:dyDescent="0.2">
      <c r="A4702" t="s">
        <v>16273</v>
      </c>
      <c r="B4702" t="s">
        <v>16274</v>
      </c>
      <c r="C4702" t="str">
        <f t="shared" si="336"/>
        <v>Elissa ae f.</v>
      </c>
      <c r="D4702" t="str">
        <f t="shared" si="335"/>
        <v>Elissa</v>
      </c>
      <c r="E4702" t="s">
        <v>16275</v>
      </c>
      <c r="F4702" t="s">
        <v>16276</v>
      </c>
      <c r="G4702" t="s">
        <v>76</v>
      </c>
      <c r="H4702">
        <v>1</v>
      </c>
      <c r="I4702">
        <v>0</v>
      </c>
      <c r="J4702">
        <v>0</v>
      </c>
      <c r="K4702">
        <v>1</v>
      </c>
      <c r="L4702" t="s">
        <v>19</v>
      </c>
      <c r="M4702" t="str">
        <f t="shared" si="331"/>
        <v>http://logeion.uchicago.edu/index.html#Elissa</v>
      </c>
    </row>
    <row r="4703" spans="1:13" ht="15" customHeight="1" x14ac:dyDescent="0.2">
      <c r="A4703" t="s">
        <v>16277</v>
      </c>
      <c r="B4703" t="s">
        <v>54440</v>
      </c>
      <c r="C4703" t="str">
        <f t="shared" si="336"/>
        <v>elixus –a –um</v>
      </c>
      <c r="D4703" t="str">
        <f t="shared" si="335"/>
        <v>elixus</v>
      </c>
      <c r="E4703" t="s">
        <v>54099</v>
      </c>
      <c r="F4703" t="s">
        <v>54099</v>
      </c>
      <c r="G4703" t="s">
        <v>61</v>
      </c>
      <c r="H4703">
        <v>1</v>
      </c>
      <c r="I4703">
        <v>0</v>
      </c>
      <c r="J4703">
        <v>0</v>
      </c>
      <c r="K4703">
        <v>0</v>
      </c>
      <c r="L4703" t="s">
        <v>36</v>
      </c>
      <c r="M4703" t="str">
        <f t="shared" si="331"/>
        <v>http://logeion.uchicago.edu/index.html#elixus</v>
      </c>
    </row>
    <row r="4704" spans="1:13" ht="15" customHeight="1" x14ac:dyDescent="0.2">
      <c r="A4704" t="s">
        <v>21455</v>
      </c>
      <c r="B4704" t="s">
        <v>21456</v>
      </c>
      <c r="C4704" t="str">
        <f t="shared" si="336"/>
        <v>elleborum ellebori n.</v>
      </c>
      <c r="D4704" t="str">
        <f t="shared" si="335"/>
        <v>elleborum</v>
      </c>
      <c r="E4704" t="s">
        <v>21457</v>
      </c>
      <c r="F4704" t="s">
        <v>21458</v>
      </c>
      <c r="G4704" t="s">
        <v>21</v>
      </c>
      <c r="H4704">
        <v>2</v>
      </c>
      <c r="I4704">
        <v>0</v>
      </c>
      <c r="J4704">
        <v>0</v>
      </c>
      <c r="K4704">
        <v>0</v>
      </c>
      <c r="L4704" t="s">
        <v>19</v>
      </c>
      <c r="M4704" t="str">
        <f t="shared" si="331"/>
        <v>http://logeion.uchicago.edu/index.html#elleborum</v>
      </c>
    </row>
    <row r="4705" spans="1:13" ht="15" customHeight="1" x14ac:dyDescent="0.2">
      <c r="A4705" t="s">
        <v>21500</v>
      </c>
      <c r="B4705" t="s">
        <v>21501</v>
      </c>
      <c r="C4705" t="str">
        <f t="shared" si="336"/>
        <v>elluor elluari elluatus sum</v>
      </c>
      <c r="D4705" t="str">
        <f t="shared" si="335"/>
        <v>elluor</v>
      </c>
      <c r="E4705" t="s">
        <v>21502</v>
      </c>
      <c r="F4705" t="s">
        <v>21502</v>
      </c>
      <c r="G4705" t="s">
        <v>170</v>
      </c>
      <c r="I4705">
        <v>1</v>
      </c>
      <c r="J4705">
        <v>0</v>
      </c>
      <c r="K4705">
        <v>0</v>
      </c>
      <c r="L4705" t="s">
        <v>24</v>
      </c>
      <c r="M4705" t="str">
        <f t="shared" si="331"/>
        <v>http://logeion.uchicago.edu/index.html#elluor</v>
      </c>
    </row>
    <row r="4706" spans="1:13" ht="15" customHeight="1" x14ac:dyDescent="0.2">
      <c r="A4706" t="s">
        <v>58795</v>
      </c>
      <c r="B4706" t="s">
        <v>58506</v>
      </c>
      <c r="C4706" t="str">
        <f t="shared" si="336"/>
        <v>Elmet –e</v>
      </c>
      <c r="D4706" t="str">
        <f t="shared" si="335"/>
        <v>Elmet</v>
      </c>
      <c r="E4706" t="s">
        <v>58507</v>
      </c>
      <c r="F4706" t="s">
        <v>58507</v>
      </c>
      <c r="G4706" t="s">
        <v>43</v>
      </c>
      <c r="H4706">
        <v>6</v>
      </c>
      <c r="K4706">
        <v>1</v>
      </c>
      <c r="L4706" t="s">
        <v>19</v>
      </c>
      <c r="M4706" t="str">
        <f t="shared" si="331"/>
        <v>http://logeion.uchicago.edu/index.html#Elmet</v>
      </c>
    </row>
    <row r="4707" spans="1:13" ht="15" customHeight="1" x14ac:dyDescent="0.2">
      <c r="A4707" t="s">
        <v>16281</v>
      </c>
      <c r="B4707" t="s">
        <v>54410</v>
      </c>
      <c r="C4707" t="str">
        <f t="shared" si="336"/>
        <v>elogium –i n.</v>
      </c>
      <c r="D4707" t="str">
        <f t="shared" si="335"/>
        <v>elogium</v>
      </c>
      <c r="E4707" t="s">
        <v>57222</v>
      </c>
      <c r="F4707" t="s">
        <v>57221</v>
      </c>
      <c r="G4707" t="s">
        <v>21</v>
      </c>
      <c r="H4707">
        <v>2</v>
      </c>
      <c r="I4707">
        <v>0</v>
      </c>
      <c r="J4707">
        <v>0</v>
      </c>
      <c r="K4707">
        <v>0</v>
      </c>
      <c r="L4707" t="s">
        <v>19</v>
      </c>
      <c r="M4707" t="str">
        <f t="shared" ref="M4707:M4770" si="337">"http://logeion.uchicago.edu/index.html#"&amp;D4707</f>
        <v>http://logeion.uchicago.edu/index.html#elogium</v>
      </c>
    </row>
    <row r="4708" spans="1:13" ht="15" customHeight="1" x14ac:dyDescent="0.2">
      <c r="A4708" t="s">
        <v>16282</v>
      </c>
      <c r="B4708" t="s">
        <v>16283</v>
      </c>
      <c r="C4708" t="str">
        <f t="shared" si="336"/>
        <v xml:space="preserve">eloquens –entis </v>
      </c>
      <c r="D4708" t="str">
        <f t="shared" si="335"/>
        <v>eloquens</v>
      </c>
      <c r="E4708" t="s">
        <v>16284</v>
      </c>
      <c r="F4708" t="s">
        <v>16284</v>
      </c>
      <c r="G4708" t="s">
        <v>230</v>
      </c>
      <c r="H4708">
        <v>3</v>
      </c>
      <c r="I4708">
        <v>0</v>
      </c>
      <c r="J4708">
        <v>0</v>
      </c>
      <c r="K4708">
        <v>0</v>
      </c>
      <c r="L4708" t="s">
        <v>36</v>
      </c>
      <c r="M4708" t="str">
        <f t="shared" si="337"/>
        <v>http://logeion.uchicago.edu/index.html#eloquens</v>
      </c>
    </row>
    <row r="4709" spans="1:13" ht="15" customHeight="1" x14ac:dyDescent="0.2">
      <c r="A4709" t="s">
        <v>16285</v>
      </c>
      <c r="B4709" t="s">
        <v>16286</v>
      </c>
      <c r="C4709" t="str">
        <f t="shared" si="336"/>
        <v>eloquentia –ae f.</v>
      </c>
      <c r="D4709" t="str">
        <f t="shared" si="335"/>
        <v>eloquentia</v>
      </c>
      <c r="E4709" t="s">
        <v>16287</v>
      </c>
      <c r="F4709" t="s">
        <v>16287</v>
      </c>
      <c r="G4709" t="s">
        <v>76</v>
      </c>
      <c r="H4709">
        <v>1</v>
      </c>
      <c r="I4709">
        <v>0</v>
      </c>
      <c r="J4709">
        <v>0</v>
      </c>
      <c r="K4709">
        <v>0</v>
      </c>
      <c r="L4709" t="s">
        <v>19</v>
      </c>
      <c r="M4709" t="str">
        <f t="shared" si="337"/>
        <v>http://logeion.uchicago.edu/index.html#eloquentia</v>
      </c>
    </row>
    <row r="4710" spans="1:13" ht="15" customHeight="1" x14ac:dyDescent="0.2">
      <c r="A4710" t="s">
        <v>16288</v>
      </c>
      <c r="B4710" t="s">
        <v>16289</v>
      </c>
      <c r="C4710" t="str">
        <f t="shared" si="336"/>
        <v>eloquium –i n.</v>
      </c>
      <c r="D4710" t="str">
        <f t="shared" si="335"/>
        <v>eloquium</v>
      </c>
      <c r="E4710" t="s">
        <v>16287</v>
      </c>
      <c r="F4710" t="s">
        <v>16287</v>
      </c>
      <c r="G4710" t="s">
        <v>21</v>
      </c>
      <c r="H4710">
        <v>2</v>
      </c>
      <c r="I4710">
        <v>0</v>
      </c>
      <c r="J4710">
        <v>0</v>
      </c>
      <c r="K4710">
        <v>0</v>
      </c>
      <c r="L4710" t="s">
        <v>19</v>
      </c>
      <c r="M4710" t="str">
        <f t="shared" si="337"/>
        <v>http://logeion.uchicago.edu/index.html#eloquium</v>
      </c>
    </row>
    <row r="4711" spans="1:13" ht="15" customHeight="1" x14ac:dyDescent="0.2">
      <c r="A4711" t="s">
        <v>16290</v>
      </c>
      <c r="B4711" t="s">
        <v>16291</v>
      </c>
      <c r="C4711" t="str">
        <f t="shared" si="336"/>
        <v>eloquor eloqui elocutus sum</v>
      </c>
      <c r="D4711" t="str">
        <f t="shared" si="335"/>
        <v>eloquor</v>
      </c>
      <c r="E4711" t="s">
        <v>16292</v>
      </c>
      <c r="F4711" t="s">
        <v>16292</v>
      </c>
      <c r="G4711" t="s">
        <v>178</v>
      </c>
      <c r="I4711">
        <v>3</v>
      </c>
      <c r="J4711">
        <v>0</v>
      </c>
      <c r="K4711">
        <v>0</v>
      </c>
      <c r="L4711" t="s">
        <v>24</v>
      </c>
      <c r="M4711" t="str">
        <f t="shared" si="337"/>
        <v>http://logeion.uchicago.edu/index.html#eloquor</v>
      </c>
    </row>
    <row r="4712" spans="1:13" ht="15" customHeight="1" x14ac:dyDescent="0.2">
      <c r="A4712" t="s">
        <v>16299</v>
      </c>
      <c r="B4712" t="s">
        <v>16300</v>
      </c>
      <c r="C4712" t="str">
        <f t="shared" si="336"/>
        <v>Elpenor –oris m.</v>
      </c>
      <c r="D4712" t="str">
        <f t="shared" si="335"/>
        <v>Elpenor</v>
      </c>
      <c r="E4712" t="s">
        <v>16301</v>
      </c>
      <c r="F4712" t="s">
        <v>16302</v>
      </c>
      <c r="G4712" t="s">
        <v>21</v>
      </c>
      <c r="H4712">
        <v>2</v>
      </c>
      <c r="I4712">
        <v>0</v>
      </c>
      <c r="J4712">
        <v>0</v>
      </c>
      <c r="K4712">
        <v>1</v>
      </c>
      <c r="L4712" t="s">
        <v>19</v>
      </c>
      <c r="M4712" t="str">
        <f t="shared" si="337"/>
        <v>http://logeion.uchicago.edu/index.html#Elpenor</v>
      </c>
    </row>
    <row r="4713" spans="1:13" ht="15" customHeight="1" x14ac:dyDescent="0.2">
      <c r="A4713" t="s">
        <v>16304</v>
      </c>
      <c r="B4713" t="s">
        <v>16305</v>
      </c>
      <c r="C4713" t="str">
        <f t="shared" si="336"/>
        <v>eluceo elucere eluxi —</v>
      </c>
      <c r="D4713" t="str">
        <f t="shared" si="335"/>
        <v>eluceo</v>
      </c>
      <c r="E4713" t="s">
        <v>16306</v>
      </c>
      <c r="F4713" t="s">
        <v>16307</v>
      </c>
      <c r="G4713" t="s">
        <v>95</v>
      </c>
      <c r="I4713">
        <v>2</v>
      </c>
      <c r="J4713">
        <v>0</v>
      </c>
      <c r="K4713">
        <v>0</v>
      </c>
      <c r="L4713" t="s">
        <v>24</v>
      </c>
      <c r="M4713" t="str">
        <f t="shared" si="337"/>
        <v>http://logeion.uchicago.edu/index.html#eluceo</v>
      </c>
    </row>
    <row r="4714" spans="1:13" ht="15" customHeight="1" x14ac:dyDescent="0.2">
      <c r="A4714" t="s">
        <v>16308</v>
      </c>
      <c r="B4714" t="s">
        <v>16309</v>
      </c>
      <c r="C4714" t="str">
        <f t="shared" si="336"/>
        <v>eluctor eluctari eluctatus sum</v>
      </c>
      <c r="D4714" t="str">
        <f t="shared" si="335"/>
        <v>eluctor</v>
      </c>
      <c r="E4714" t="s">
        <v>16310</v>
      </c>
      <c r="F4714" t="s">
        <v>16311</v>
      </c>
      <c r="G4714" t="s">
        <v>170</v>
      </c>
      <c r="I4714">
        <v>1</v>
      </c>
      <c r="J4714">
        <v>0</v>
      </c>
      <c r="K4714">
        <v>0</v>
      </c>
      <c r="L4714" t="s">
        <v>24</v>
      </c>
      <c r="M4714" t="str">
        <f t="shared" si="337"/>
        <v>http://logeion.uchicago.edu/index.html#eluctor</v>
      </c>
    </row>
    <row r="4715" spans="1:13" ht="15" customHeight="1" x14ac:dyDescent="0.2">
      <c r="A4715" t="s">
        <v>16313</v>
      </c>
      <c r="B4715" t="s">
        <v>16314</v>
      </c>
      <c r="C4715" t="str">
        <f t="shared" si="336"/>
        <v>eludo eludere elusi elusus</v>
      </c>
      <c r="D4715" t="str">
        <f t="shared" si="335"/>
        <v>eludo</v>
      </c>
      <c r="E4715" t="s">
        <v>16315</v>
      </c>
      <c r="F4715" t="s">
        <v>16316</v>
      </c>
      <c r="G4715" t="s">
        <v>66</v>
      </c>
      <c r="I4715">
        <v>3</v>
      </c>
      <c r="J4715">
        <v>0</v>
      </c>
      <c r="K4715">
        <v>0</v>
      </c>
      <c r="L4715" t="s">
        <v>24</v>
      </c>
      <c r="M4715" t="str">
        <f t="shared" si="337"/>
        <v>http://logeion.uchicago.edu/index.html#eludo</v>
      </c>
    </row>
    <row r="4716" spans="1:13" ht="15" customHeight="1" x14ac:dyDescent="0.2">
      <c r="A4716" t="s">
        <v>16318</v>
      </c>
      <c r="B4716" t="s">
        <v>16319</v>
      </c>
      <c r="C4716" t="str">
        <f t="shared" si="336"/>
        <v>eluo –ere –ui –utus</v>
      </c>
      <c r="D4716" t="str">
        <f t="shared" si="335"/>
        <v>eluo</v>
      </c>
      <c r="E4716" t="s">
        <v>16320</v>
      </c>
      <c r="F4716" t="s">
        <v>16320</v>
      </c>
      <c r="G4716" t="s">
        <v>66</v>
      </c>
      <c r="I4716">
        <v>3</v>
      </c>
      <c r="J4716">
        <v>0</v>
      </c>
      <c r="K4716">
        <v>0</v>
      </c>
      <c r="L4716" t="s">
        <v>24</v>
      </c>
      <c r="M4716" t="str">
        <f t="shared" si="337"/>
        <v>http://logeion.uchicago.edu/index.html#eluo</v>
      </c>
    </row>
    <row r="4717" spans="1:13" ht="15" customHeight="1" x14ac:dyDescent="0.2">
      <c r="A4717" t="s">
        <v>16321</v>
      </c>
      <c r="B4717" t="s">
        <v>16322</v>
      </c>
      <c r="C4717" t="str">
        <f t="shared" si="336"/>
        <v xml:space="preserve">Elusates –ium m. </v>
      </c>
      <c r="D4717" t="str">
        <f t="shared" si="335"/>
        <v>Elusates</v>
      </c>
      <c r="E4717" t="s">
        <v>9351</v>
      </c>
      <c r="F4717" t="s">
        <v>9351</v>
      </c>
      <c r="G4717" t="s">
        <v>29</v>
      </c>
      <c r="H4717">
        <v>3</v>
      </c>
      <c r="I4717">
        <v>0</v>
      </c>
      <c r="J4717">
        <v>0</v>
      </c>
      <c r="K4717">
        <v>1</v>
      </c>
      <c r="L4717" t="s">
        <v>19</v>
      </c>
      <c r="M4717" t="str">
        <f t="shared" si="337"/>
        <v>http://logeion.uchicago.edu/index.html#Elusates</v>
      </c>
    </row>
    <row r="4718" spans="1:13" ht="15" customHeight="1" x14ac:dyDescent="0.2">
      <c r="A4718" t="s">
        <v>16325</v>
      </c>
      <c r="B4718" t="s">
        <v>16326</v>
      </c>
      <c r="C4718" t="str">
        <f t="shared" si="336"/>
        <v>Elysium –i n.</v>
      </c>
      <c r="D4718" t="str">
        <f t="shared" si="335"/>
        <v>Elysium</v>
      </c>
      <c r="E4718" t="s">
        <v>16327</v>
      </c>
      <c r="F4718" t="s">
        <v>16328</v>
      </c>
      <c r="G4718" t="s">
        <v>21</v>
      </c>
      <c r="H4718">
        <v>2</v>
      </c>
      <c r="I4718">
        <v>0</v>
      </c>
      <c r="J4718">
        <v>0</v>
      </c>
      <c r="K4718">
        <v>1</v>
      </c>
      <c r="L4718" t="s">
        <v>19</v>
      </c>
      <c r="M4718" t="str">
        <f t="shared" si="337"/>
        <v>http://logeion.uchicago.edu/index.html#Elysium</v>
      </c>
    </row>
    <row r="4719" spans="1:13" ht="15" customHeight="1" x14ac:dyDescent="0.2">
      <c r="A4719" t="s">
        <v>16329</v>
      </c>
      <c r="B4719" t="s">
        <v>16330</v>
      </c>
      <c r="C4719" t="str">
        <f t="shared" si="336"/>
        <v>Elysius –a –um</v>
      </c>
      <c r="D4719" t="str">
        <f t="shared" si="335"/>
        <v>Elysius</v>
      </c>
      <c r="E4719" t="s">
        <v>16331</v>
      </c>
      <c r="F4719" t="s">
        <v>16331</v>
      </c>
      <c r="G4719" t="s">
        <v>61</v>
      </c>
      <c r="H4719">
        <v>1</v>
      </c>
      <c r="I4719">
        <v>0</v>
      </c>
      <c r="J4719">
        <v>0</v>
      </c>
      <c r="K4719">
        <v>1</v>
      </c>
      <c r="L4719" t="s">
        <v>36</v>
      </c>
      <c r="M4719" t="str">
        <f t="shared" si="337"/>
        <v>http://logeion.uchicago.edu/index.html#Elysius</v>
      </c>
    </row>
    <row r="4720" spans="1:13" ht="15" customHeight="1" x14ac:dyDescent="0.2">
      <c r="A4720" t="s">
        <v>16334</v>
      </c>
      <c r="B4720" t="s">
        <v>16335</v>
      </c>
      <c r="C4720" t="str">
        <f t="shared" si="336"/>
        <v>emano emanare</v>
      </c>
      <c r="D4720" t="str">
        <f t="shared" si="335"/>
        <v>emano</v>
      </c>
      <c r="E4720" t="s">
        <v>16336</v>
      </c>
      <c r="F4720" t="s">
        <v>16336</v>
      </c>
      <c r="G4720" t="s">
        <v>23</v>
      </c>
      <c r="I4720">
        <v>1</v>
      </c>
      <c r="J4720">
        <v>0</v>
      </c>
      <c r="K4720">
        <v>0</v>
      </c>
      <c r="L4720" t="s">
        <v>24</v>
      </c>
      <c r="M4720" t="str">
        <f t="shared" si="337"/>
        <v>http://logeion.uchicago.edu/index.html#emano</v>
      </c>
    </row>
    <row r="4721" spans="1:13" ht="15" customHeight="1" x14ac:dyDescent="0.2">
      <c r="A4721" t="s">
        <v>16343</v>
      </c>
      <c r="B4721" t="s">
        <v>16344</v>
      </c>
      <c r="C4721" t="str">
        <f t="shared" si="336"/>
        <v>Emathion –onis m.</v>
      </c>
      <c r="D4721" t="str">
        <f t="shared" si="335"/>
        <v>Emathion</v>
      </c>
      <c r="E4721" t="s">
        <v>16345</v>
      </c>
      <c r="F4721" t="s">
        <v>16346</v>
      </c>
      <c r="G4721" t="s">
        <v>29</v>
      </c>
      <c r="H4721">
        <v>3</v>
      </c>
      <c r="I4721">
        <v>0</v>
      </c>
      <c r="J4721">
        <v>0</v>
      </c>
      <c r="K4721">
        <v>1</v>
      </c>
      <c r="L4721" t="s">
        <v>19</v>
      </c>
      <c r="M4721" t="str">
        <f t="shared" si="337"/>
        <v>http://logeion.uchicago.edu/index.html#Emathion</v>
      </c>
    </row>
    <row r="4722" spans="1:13" ht="15" customHeight="1" x14ac:dyDescent="0.2">
      <c r="A4722" t="s">
        <v>16339</v>
      </c>
      <c r="B4722" t="s">
        <v>16340</v>
      </c>
      <c r="C4722" t="str">
        <f t="shared" si="336"/>
        <v>Ematia –ae f.</v>
      </c>
      <c r="D4722" t="str">
        <f t="shared" si="335"/>
        <v>Ematia</v>
      </c>
      <c r="E4722" t="s">
        <v>16341</v>
      </c>
      <c r="F4722" t="s">
        <v>16342</v>
      </c>
      <c r="G4722" t="s">
        <v>76</v>
      </c>
      <c r="H4722">
        <v>1</v>
      </c>
      <c r="I4722">
        <v>0</v>
      </c>
      <c r="J4722">
        <v>0</v>
      </c>
      <c r="K4722">
        <v>1</v>
      </c>
      <c r="L4722" t="s">
        <v>19</v>
      </c>
      <c r="M4722" t="str">
        <f t="shared" si="337"/>
        <v>http://logeion.uchicago.edu/index.html#Ematia</v>
      </c>
    </row>
    <row r="4723" spans="1:13" ht="15" customHeight="1" x14ac:dyDescent="0.2">
      <c r="A4723" t="s">
        <v>55629</v>
      </c>
      <c r="B4723" t="s">
        <v>55725</v>
      </c>
      <c r="C4723" t="str">
        <f t="shared" si="336"/>
        <v>embasicoetas –ae f.</v>
      </c>
      <c r="D4723" t="str">
        <f t="shared" si="335"/>
        <v>embasicoetas</v>
      </c>
      <c r="E4723" t="s">
        <v>55339</v>
      </c>
      <c r="F4723" t="s">
        <v>55339</v>
      </c>
      <c r="G4723" t="s">
        <v>346</v>
      </c>
      <c r="H4723">
        <v>1</v>
      </c>
      <c r="I4723">
        <v>0</v>
      </c>
      <c r="J4723">
        <v>0</v>
      </c>
      <c r="K4723">
        <v>0</v>
      </c>
      <c r="L4723" t="s">
        <v>19</v>
      </c>
      <c r="M4723" t="str">
        <f t="shared" si="337"/>
        <v>http://logeion.uchicago.edu/index.html#embasicoetas</v>
      </c>
    </row>
    <row r="4724" spans="1:13" ht="15" customHeight="1" x14ac:dyDescent="0.2">
      <c r="A4724" t="s">
        <v>53364</v>
      </c>
      <c r="B4724" t="s">
        <v>53365</v>
      </c>
      <c r="C4724" t="str">
        <f t="shared" si="336"/>
        <v>embolum –i n.</v>
      </c>
      <c r="D4724" t="str">
        <f t="shared" si="335"/>
        <v>embolum</v>
      </c>
      <c r="E4724" t="s">
        <v>53366</v>
      </c>
      <c r="F4724" t="s">
        <v>53366</v>
      </c>
      <c r="G4724" t="s">
        <v>21</v>
      </c>
      <c r="H4724">
        <v>2</v>
      </c>
      <c r="I4724">
        <v>0</v>
      </c>
      <c r="J4724">
        <v>0</v>
      </c>
      <c r="K4724">
        <v>0</v>
      </c>
      <c r="L4724" t="s">
        <v>19</v>
      </c>
      <c r="M4724" t="str">
        <f t="shared" si="337"/>
        <v>http://logeion.uchicago.edu/index.html#embolum</v>
      </c>
    </row>
    <row r="4725" spans="1:13" ht="15" customHeight="1" x14ac:dyDescent="0.2">
      <c r="A4725" t="s">
        <v>16353</v>
      </c>
      <c r="B4725" t="s">
        <v>16354</v>
      </c>
      <c r="C4725" t="str">
        <f t="shared" si="336"/>
        <v>emendate</v>
      </c>
      <c r="D4725" t="s">
        <v>16354</v>
      </c>
      <c r="E4725" t="s">
        <v>16355</v>
      </c>
      <c r="F4725" t="s">
        <v>16355</v>
      </c>
      <c r="G4725" t="s">
        <v>89</v>
      </c>
      <c r="I4725">
        <v>0</v>
      </c>
      <c r="J4725">
        <v>1</v>
      </c>
      <c r="K4725">
        <v>0</v>
      </c>
      <c r="L4725" t="s">
        <v>90</v>
      </c>
      <c r="M4725" t="str">
        <f t="shared" si="337"/>
        <v>http://logeion.uchicago.edu/index.html#ēmendātē</v>
      </c>
    </row>
    <row r="4726" spans="1:13" ht="15" customHeight="1" x14ac:dyDescent="0.2">
      <c r="A4726" t="s">
        <v>16356</v>
      </c>
      <c r="B4726" t="s">
        <v>56003</v>
      </c>
      <c r="C4726" t="str">
        <f t="shared" si="336"/>
        <v>emendatio –onis f.</v>
      </c>
      <c r="D4726" t="str">
        <f t="shared" ref="D4726:D4733" si="338">IF(ISBLANK(B4726),0,LEFT( C4726, FIND( " ", C4726 ) - 1 ))</f>
        <v>emendatio</v>
      </c>
      <c r="E4726" t="s">
        <v>56002</v>
      </c>
      <c r="F4726" t="s">
        <v>56001</v>
      </c>
      <c r="G4726" t="s">
        <v>29</v>
      </c>
      <c r="H4726">
        <v>3</v>
      </c>
      <c r="I4726">
        <v>0</v>
      </c>
      <c r="J4726">
        <v>0</v>
      </c>
      <c r="K4726">
        <v>0</v>
      </c>
      <c r="L4726" t="s">
        <v>19</v>
      </c>
      <c r="M4726" t="str">
        <f t="shared" si="337"/>
        <v>http://logeion.uchicago.edu/index.html#emendatio</v>
      </c>
    </row>
    <row r="4727" spans="1:13" ht="15" customHeight="1" x14ac:dyDescent="0.2">
      <c r="A4727" t="s">
        <v>16358</v>
      </c>
      <c r="B4727" t="s">
        <v>59584</v>
      </c>
      <c r="C4727" t="str">
        <f t="shared" si="336"/>
        <v>emendatus –a –um</v>
      </c>
      <c r="D4727" t="str">
        <f t="shared" si="338"/>
        <v>emendatus</v>
      </c>
      <c r="E4727" t="s">
        <v>59585</v>
      </c>
      <c r="F4727" t="s">
        <v>59585</v>
      </c>
      <c r="G4727" t="s">
        <v>61</v>
      </c>
      <c r="H4727">
        <v>1</v>
      </c>
      <c r="I4727">
        <v>0</v>
      </c>
      <c r="J4727">
        <v>0</v>
      </c>
      <c r="K4727">
        <v>0</v>
      </c>
      <c r="L4727" t="s">
        <v>36</v>
      </c>
      <c r="M4727" t="str">
        <f t="shared" si="337"/>
        <v>http://logeion.uchicago.edu/index.html#emendatus</v>
      </c>
    </row>
    <row r="4728" spans="1:13" ht="15" customHeight="1" x14ac:dyDescent="0.2">
      <c r="A4728" t="s">
        <v>16371</v>
      </c>
      <c r="B4728" t="s">
        <v>16372</v>
      </c>
      <c r="C4728" t="str">
        <f t="shared" si="336"/>
        <v>emergo –gere –si –sum</v>
      </c>
      <c r="D4728" t="str">
        <f t="shared" si="338"/>
        <v>emergo</v>
      </c>
      <c r="E4728" t="s">
        <v>16373</v>
      </c>
      <c r="F4728" t="s">
        <v>16373</v>
      </c>
      <c r="G4728" t="s">
        <v>66</v>
      </c>
      <c r="I4728">
        <v>3</v>
      </c>
      <c r="J4728">
        <v>0</v>
      </c>
      <c r="K4728">
        <v>0</v>
      </c>
      <c r="L4728" t="s">
        <v>24</v>
      </c>
      <c r="M4728" t="str">
        <f t="shared" si="337"/>
        <v>http://logeion.uchicago.edu/index.html#emergo</v>
      </c>
    </row>
    <row r="4729" spans="1:13" ht="15" customHeight="1" x14ac:dyDescent="0.2">
      <c r="A4729" t="s">
        <v>16377</v>
      </c>
      <c r="B4729" t="s">
        <v>16378</v>
      </c>
      <c r="C4729" t="str">
        <f t="shared" si="336"/>
        <v>emetior –mensus sum</v>
      </c>
      <c r="D4729" t="str">
        <f t="shared" si="338"/>
        <v>emetior</v>
      </c>
      <c r="E4729" t="s">
        <v>16379</v>
      </c>
      <c r="F4729" t="s">
        <v>16380</v>
      </c>
      <c r="G4729" t="s">
        <v>176</v>
      </c>
      <c r="I4729">
        <v>4</v>
      </c>
      <c r="J4729">
        <v>0</v>
      </c>
      <c r="K4729">
        <v>0</v>
      </c>
      <c r="L4729" t="s">
        <v>24</v>
      </c>
      <c r="M4729" t="str">
        <f t="shared" si="337"/>
        <v>http://logeion.uchicago.edu/index.html#emetior</v>
      </c>
    </row>
    <row r="4730" spans="1:13" ht="15" customHeight="1" x14ac:dyDescent="0.2">
      <c r="A4730" t="s">
        <v>16382</v>
      </c>
      <c r="B4730" t="s">
        <v>16383</v>
      </c>
      <c r="C4730" t="str">
        <f t="shared" si="336"/>
        <v>emico emicare emicui emicatus</v>
      </c>
      <c r="D4730" t="str">
        <f t="shared" si="338"/>
        <v>emico</v>
      </c>
      <c r="E4730" t="s">
        <v>57223</v>
      </c>
      <c r="F4730" t="s">
        <v>57224</v>
      </c>
      <c r="G4730" t="s">
        <v>23</v>
      </c>
      <c r="I4730">
        <v>1</v>
      </c>
      <c r="J4730">
        <v>0</v>
      </c>
      <c r="K4730">
        <v>0</v>
      </c>
      <c r="L4730" t="s">
        <v>24</v>
      </c>
      <c r="M4730" t="str">
        <f t="shared" si="337"/>
        <v>http://logeion.uchicago.edu/index.html#emico</v>
      </c>
    </row>
    <row r="4731" spans="1:13" ht="15" customHeight="1" x14ac:dyDescent="0.2">
      <c r="A4731" t="s">
        <v>16385</v>
      </c>
      <c r="B4731" t="s">
        <v>16386</v>
      </c>
      <c r="C4731" t="str">
        <f t="shared" si="336"/>
        <v>emigro –emigrare</v>
      </c>
      <c r="D4731" t="str">
        <f t="shared" si="338"/>
        <v>emigro</v>
      </c>
      <c r="E4731" t="s">
        <v>16387</v>
      </c>
      <c r="F4731" t="s">
        <v>16388</v>
      </c>
      <c r="G4731" t="s">
        <v>23</v>
      </c>
      <c r="I4731">
        <v>1</v>
      </c>
      <c r="J4731">
        <v>0</v>
      </c>
      <c r="K4731">
        <v>0</v>
      </c>
      <c r="L4731" t="s">
        <v>24</v>
      </c>
      <c r="M4731" t="str">
        <f t="shared" si="337"/>
        <v>http://logeion.uchicago.edu/index.html#emigro</v>
      </c>
    </row>
    <row r="4732" spans="1:13" ht="15" customHeight="1" x14ac:dyDescent="0.2">
      <c r="A4732" t="s">
        <v>16389</v>
      </c>
      <c r="B4732" t="s">
        <v>16390</v>
      </c>
      <c r="C4732" t="str">
        <f t="shared" si="336"/>
        <v>eminens –ntis</v>
      </c>
      <c r="D4732" t="str">
        <f t="shared" si="338"/>
        <v>eminens</v>
      </c>
      <c r="E4732" t="s">
        <v>16391</v>
      </c>
      <c r="F4732" t="s">
        <v>16392</v>
      </c>
      <c r="G4732" t="s">
        <v>230</v>
      </c>
      <c r="H4732">
        <v>3</v>
      </c>
      <c r="I4732">
        <v>0</v>
      </c>
      <c r="J4732">
        <v>0</v>
      </c>
      <c r="K4732">
        <v>0</v>
      </c>
      <c r="L4732" t="s">
        <v>36</v>
      </c>
      <c r="M4732" t="str">
        <f t="shared" si="337"/>
        <v>http://logeion.uchicago.edu/index.html#eminens</v>
      </c>
    </row>
    <row r="4733" spans="1:13" ht="15" customHeight="1" x14ac:dyDescent="0.2">
      <c r="A4733" t="s">
        <v>16393</v>
      </c>
      <c r="B4733" t="s">
        <v>16394</v>
      </c>
      <c r="C4733" t="str">
        <f t="shared" si="336"/>
        <v>emineo –ere –ui</v>
      </c>
      <c r="D4733" t="str">
        <f t="shared" si="338"/>
        <v>emineo</v>
      </c>
      <c r="E4733" t="s">
        <v>16395</v>
      </c>
      <c r="F4733" t="s">
        <v>16396</v>
      </c>
      <c r="G4733" t="s">
        <v>95</v>
      </c>
      <c r="I4733">
        <v>2</v>
      </c>
      <c r="J4733">
        <v>0</v>
      </c>
      <c r="K4733">
        <v>0</v>
      </c>
      <c r="L4733" t="s">
        <v>24</v>
      </c>
      <c r="M4733" t="str">
        <f t="shared" si="337"/>
        <v>http://logeion.uchicago.edu/index.html#emineo</v>
      </c>
    </row>
    <row r="4734" spans="1:13" ht="15" customHeight="1" x14ac:dyDescent="0.2">
      <c r="A4734" t="s">
        <v>16397</v>
      </c>
      <c r="B4734" t="s">
        <v>16398</v>
      </c>
      <c r="C4734" t="str">
        <f t="shared" si="336"/>
        <v>eminus</v>
      </c>
      <c r="D4734" t="s">
        <v>16398</v>
      </c>
      <c r="E4734" t="s">
        <v>16399</v>
      </c>
      <c r="F4734" t="s">
        <v>16400</v>
      </c>
      <c r="G4734" t="s">
        <v>89</v>
      </c>
      <c r="I4734">
        <v>0</v>
      </c>
      <c r="J4734">
        <v>0</v>
      </c>
      <c r="K4734">
        <v>0</v>
      </c>
      <c r="L4734" t="s">
        <v>90</v>
      </c>
      <c r="M4734" t="str">
        <f t="shared" si="337"/>
        <v>http://logeion.uchicago.edu/index.html#ēminus</v>
      </c>
    </row>
    <row r="4735" spans="1:13" ht="15" customHeight="1" x14ac:dyDescent="0.2">
      <c r="A4735" t="s">
        <v>16404</v>
      </c>
      <c r="B4735" t="s">
        <v>16405</v>
      </c>
      <c r="C4735" t="str">
        <f t="shared" si="336"/>
        <v>emitto emittere emisi emissus</v>
      </c>
      <c r="D4735" t="str">
        <f t="shared" ref="D4735:D4757" si="339">IF(ISBLANK(B4735),0,LEFT( C4735, FIND( " ", C4735 ) - 1 ))</f>
        <v>emitto</v>
      </c>
      <c r="E4735" t="s">
        <v>16406</v>
      </c>
      <c r="F4735" t="s">
        <v>16407</v>
      </c>
      <c r="G4735" t="s">
        <v>66</v>
      </c>
      <c r="I4735">
        <v>3</v>
      </c>
      <c r="J4735">
        <v>0</v>
      </c>
      <c r="K4735">
        <v>0</v>
      </c>
      <c r="L4735" t="s">
        <v>24</v>
      </c>
      <c r="M4735" t="str">
        <f t="shared" si="337"/>
        <v>http://logeion.uchicago.edu/index.html#emitto</v>
      </c>
    </row>
    <row r="4736" spans="1:13" ht="15" customHeight="1" x14ac:dyDescent="0.2">
      <c r="A4736" t="s">
        <v>16411</v>
      </c>
      <c r="B4736" t="s">
        <v>16412</v>
      </c>
      <c r="C4736" t="str">
        <f t="shared" si="336"/>
        <v>emo emere emi emptus</v>
      </c>
      <c r="D4736" t="str">
        <f t="shared" si="339"/>
        <v>emo</v>
      </c>
      <c r="E4736" t="s">
        <v>16413</v>
      </c>
      <c r="F4736" t="s">
        <v>16413</v>
      </c>
      <c r="G4736" t="s">
        <v>66</v>
      </c>
      <c r="I4736">
        <v>3</v>
      </c>
      <c r="J4736">
        <v>0</v>
      </c>
      <c r="K4736">
        <v>0</v>
      </c>
      <c r="L4736" t="s">
        <v>24</v>
      </c>
      <c r="M4736" t="str">
        <f t="shared" si="337"/>
        <v>http://logeion.uchicago.edu/index.html#emo</v>
      </c>
    </row>
    <row r="4737" spans="1:13" ht="15" customHeight="1" x14ac:dyDescent="0.2">
      <c r="A4737" t="s">
        <v>16415</v>
      </c>
      <c r="B4737" t="s">
        <v>16416</v>
      </c>
      <c r="C4737" t="str">
        <f t="shared" si="336"/>
        <v>emodulor –ari</v>
      </c>
      <c r="D4737" t="str">
        <f t="shared" si="339"/>
        <v>emodulor</v>
      </c>
      <c r="E4737" t="s">
        <v>16417</v>
      </c>
      <c r="F4737" t="s">
        <v>16417</v>
      </c>
      <c r="G4737" t="s">
        <v>170</v>
      </c>
      <c r="I4737">
        <v>1</v>
      </c>
      <c r="J4737">
        <v>0</v>
      </c>
      <c r="K4737">
        <v>0</v>
      </c>
      <c r="L4737" t="s">
        <v>24</v>
      </c>
      <c r="M4737" t="str">
        <f t="shared" si="337"/>
        <v>http://logeion.uchicago.edu/index.html#emodulor</v>
      </c>
    </row>
    <row r="4738" spans="1:13" ht="15" customHeight="1" x14ac:dyDescent="0.2">
      <c r="A4738" t="s">
        <v>16419</v>
      </c>
      <c r="B4738" t="s">
        <v>16420</v>
      </c>
      <c r="C4738" t="str">
        <f t="shared" si="336"/>
        <v>emollio –ire –ii –itus</v>
      </c>
      <c r="D4738" t="str">
        <f t="shared" si="339"/>
        <v>emollio</v>
      </c>
      <c r="E4738" t="s">
        <v>16421</v>
      </c>
      <c r="F4738" t="s">
        <v>16422</v>
      </c>
      <c r="G4738" t="s">
        <v>235</v>
      </c>
      <c r="I4738">
        <v>4</v>
      </c>
      <c r="J4738">
        <v>0</v>
      </c>
      <c r="K4738">
        <v>0</v>
      </c>
      <c r="L4738" t="s">
        <v>24</v>
      </c>
      <c r="M4738" t="str">
        <f t="shared" si="337"/>
        <v>http://logeion.uchicago.edu/index.html#emollio</v>
      </c>
    </row>
    <row r="4739" spans="1:13" ht="15" customHeight="1" x14ac:dyDescent="0.2">
      <c r="A4739" t="s">
        <v>16424</v>
      </c>
      <c r="B4739" t="s">
        <v>16425</v>
      </c>
      <c r="C4739" t="str">
        <f t="shared" si="336"/>
        <v>emolumentum –i n.</v>
      </c>
      <c r="D4739" t="str">
        <f t="shared" si="339"/>
        <v>emolumentum</v>
      </c>
      <c r="E4739" t="s">
        <v>16426</v>
      </c>
      <c r="F4739" t="s">
        <v>16427</v>
      </c>
      <c r="G4739" t="s">
        <v>21</v>
      </c>
      <c r="H4739">
        <v>2</v>
      </c>
      <c r="I4739">
        <v>0</v>
      </c>
      <c r="J4739">
        <v>0</v>
      </c>
      <c r="K4739">
        <v>0</v>
      </c>
      <c r="L4739" t="s">
        <v>19</v>
      </c>
      <c r="M4739" t="str">
        <f t="shared" si="337"/>
        <v>http://logeion.uchicago.edu/index.html#emolumentum</v>
      </c>
    </row>
    <row r="4740" spans="1:13" ht="15" customHeight="1" x14ac:dyDescent="0.2">
      <c r="A4740" t="s">
        <v>16428</v>
      </c>
      <c r="B4740" t="s">
        <v>16429</v>
      </c>
      <c r="C4740" t="str">
        <f t="shared" si="336"/>
        <v>emorior emori emortuus sum</v>
      </c>
      <c r="D4740" t="str">
        <f t="shared" si="339"/>
        <v>emorior</v>
      </c>
      <c r="E4740" t="s">
        <v>16430</v>
      </c>
      <c r="F4740" t="s">
        <v>16430</v>
      </c>
      <c r="G4740" t="s">
        <v>2047</v>
      </c>
      <c r="I4740">
        <v>3</v>
      </c>
      <c r="J4740">
        <v>0</v>
      </c>
      <c r="K4740">
        <v>0</v>
      </c>
      <c r="L4740" t="s">
        <v>24</v>
      </c>
      <c r="M4740" t="str">
        <f t="shared" si="337"/>
        <v>http://logeion.uchicago.edu/index.html#emorior</v>
      </c>
    </row>
    <row r="4741" spans="1:13" ht="15" customHeight="1" x14ac:dyDescent="0.2">
      <c r="A4741" t="s">
        <v>16431</v>
      </c>
      <c r="B4741" t="s">
        <v>16432</v>
      </c>
      <c r="C4741" t="str">
        <f t="shared" si="336"/>
        <v>emoveo –ere –movi –motus</v>
      </c>
      <c r="D4741" t="str">
        <f t="shared" si="339"/>
        <v>emoveo</v>
      </c>
      <c r="E4741" t="s">
        <v>16433</v>
      </c>
      <c r="F4741" t="s">
        <v>16434</v>
      </c>
      <c r="G4741" t="s">
        <v>95</v>
      </c>
      <c r="I4741">
        <v>2</v>
      </c>
      <c r="J4741">
        <v>0</v>
      </c>
      <c r="K4741">
        <v>0</v>
      </c>
      <c r="L4741" t="s">
        <v>24</v>
      </c>
      <c r="M4741" t="str">
        <f t="shared" si="337"/>
        <v>http://logeion.uchicago.edu/index.html#emoveo</v>
      </c>
    </row>
    <row r="4742" spans="1:13" ht="15" customHeight="1" x14ac:dyDescent="0.2">
      <c r="A4742" t="s">
        <v>16435</v>
      </c>
      <c r="B4742" t="s">
        <v>16436</v>
      </c>
      <c r="C4742" t="str">
        <f t="shared" si="336"/>
        <v>emplastrum –i n.</v>
      </c>
      <c r="D4742" t="str">
        <f t="shared" si="339"/>
        <v>emplastrum</v>
      </c>
      <c r="E4742" t="s">
        <v>16437</v>
      </c>
      <c r="F4742" t="s">
        <v>16438</v>
      </c>
      <c r="G4742" t="s">
        <v>21</v>
      </c>
      <c r="H4742">
        <v>2</v>
      </c>
      <c r="I4742">
        <v>0</v>
      </c>
      <c r="J4742">
        <v>0</v>
      </c>
      <c r="K4742">
        <v>0</v>
      </c>
      <c r="L4742" t="s">
        <v>19</v>
      </c>
      <c r="M4742" t="str">
        <f t="shared" si="337"/>
        <v>http://logeion.uchicago.edu/index.html#emplastrum</v>
      </c>
    </row>
    <row r="4743" spans="1:13" ht="15" customHeight="1" x14ac:dyDescent="0.2">
      <c r="A4743" t="s">
        <v>53367</v>
      </c>
      <c r="B4743" t="s">
        <v>57775</v>
      </c>
      <c r="C4743" t="str">
        <f t="shared" si="336"/>
        <v>empticius or empticius –a –um</v>
      </c>
      <c r="D4743" t="str">
        <f t="shared" si="339"/>
        <v>empticius</v>
      </c>
      <c r="E4743" t="s">
        <v>53368</v>
      </c>
      <c r="F4743" t="s">
        <v>53368</v>
      </c>
      <c r="G4743" t="s">
        <v>61</v>
      </c>
      <c r="H4743">
        <v>1</v>
      </c>
      <c r="I4743">
        <v>0</v>
      </c>
      <c r="J4743">
        <v>0</v>
      </c>
      <c r="K4743">
        <v>0</v>
      </c>
      <c r="L4743" t="s">
        <v>36</v>
      </c>
      <c r="M4743" t="str">
        <f t="shared" si="337"/>
        <v>http://logeion.uchicago.edu/index.html#empticius</v>
      </c>
    </row>
    <row r="4744" spans="1:13" ht="15" customHeight="1" x14ac:dyDescent="0.2">
      <c r="A4744" t="s">
        <v>16441</v>
      </c>
      <c r="B4744" t="s">
        <v>16442</v>
      </c>
      <c r="C4744" t="str">
        <f t="shared" si="336"/>
        <v>emptio –onis f.</v>
      </c>
      <c r="D4744" t="str">
        <f t="shared" si="339"/>
        <v>emptio</v>
      </c>
      <c r="E4744" t="s">
        <v>16443</v>
      </c>
      <c r="F4744" t="s">
        <v>16443</v>
      </c>
      <c r="G4744" t="s">
        <v>29</v>
      </c>
      <c r="H4744">
        <v>3</v>
      </c>
      <c r="I4744">
        <v>0</v>
      </c>
      <c r="J4744">
        <v>0</v>
      </c>
      <c r="K4744">
        <v>0</v>
      </c>
      <c r="L4744" t="s">
        <v>19</v>
      </c>
      <c r="M4744" t="str">
        <f t="shared" si="337"/>
        <v>http://logeion.uchicago.edu/index.html#emptio</v>
      </c>
    </row>
    <row r="4745" spans="1:13" ht="15" customHeight="1" x14ac:dyDescent="0.2">
      <c r="A4745" t="s">
        <v>16445</v>
      </c>
      <c r="B4745" t="s">
        <v>54330</v>
      </c>
      <c r="C4745" t="str">
        <f t="shared" si="336"/>
        <v>emptor –oris m._x000D_</v>
      </c>
      <c r="D4745" t="str">
        <f t="shared" si="339"/>
        <v>emptor</v>
      </c>
      <c r="E4745" t="s">
        <v>16446</v>
      </c>
      <c r="F4745" t="s">
        <v>16446</v>
      </c>
      <c r="G4745" t="s">
        <v>29</v>
      </c>
      <c r="H4745">
        <v>3</v>
      </c>
      <c r="I4745">
        <v>0</v>
      </c>
      <c r="J4745">
        <v>0</v>
      </c>
      <c r="K4745">
        <v>0</v>
      </c>
      <c r="L4745" t="s">
        <v>19</v>
      </c>
      <c r="M4745" t="str">
        <f t="shared" si="337"/>
        <v>http://logeion.uchicago.edu/index.html#emptor</v>
      </c>
    </row>
    <row r="4746" spans="1:13" ht="15" customHeight="1" x14ac:dyDescent="0.2">
      <c r="A4746" t="s">
        <v>16447</v>
      </c>
      <c r="B4746" t="s">
        <v>16448</v>
      </c>
      <c r="C4746" t="str">
        <f t="shared" si="336"/>
        <v>emulgeo –mulgere –musli –mulsum</v>
      </c>
      <c r="D4746" t="str">
        <f t="shared" si="339"/>
        <v>emulgeo</v>
      </c>
      <c r="E4746" t="s">
        <v>16449</v>
      </c>
      <c r="F4746" t="s">
        <v>16449</v>
      </c>
      <c r="G4746" t="s">
        <v>95</v>
      </c>
      <c r="I4746">
        <v>2</v>
      </c>
      <c r="J4746">
        <v>0</v>
      </c>
      <c r="K4746">
        <v>0</v>
      </c>
      <c r="L4746" t="s">
        <v>24</v>
      </c>
      <c r="M4746" t="str">
        <f t="shared" si="337"/>
        <v>http://logeion.uchicago.edu/index.html#emulgeo</v>
      </c>
    </row>
    <row r="4747" spans="1:13" ht="15" customHeight="1" x14ac:dyDescent="0.2">
      <c r="A4747" t="s">
        <v>16451</v>
      </c>
      <c r="B4747" t="s">
        <v>52853</v>
      </c>
      <c r="C4747" t="str">
        <f t="shared" si="336"/>
        <v>emungo emungere emunxi emunctum</v>
      </c>
      <c r="D4747" t="str">
        <f t="shared" si="339"/>
        <v>emungo</v>
      </c>
      <c r="E4747" t="s">
        <v>52854</v>
      </c>
      <c r="F4747" t="s">
        <v>52854</v>
      </c>
      <c r="G4747" t="s">
        <v>66</v>
      </c>
      <c r="I4747">
        <v>3</v>
      </c>
      <c r="J4747">
        <v>0</v>
      </c>
      <c r="K4747">
        <v>0</v>
      </c>
      <c r="L4747" t="s">
        <v>24</v>
      </c>
      <c r="M4747" t="str">
        <f t="shared" si="337"/>
        <v>http://logeion.uchicago.edu/index.html#emungo</v>
      </c>
    </row>
    <row r="4748" spans="1:13" ht="15" customHeight="1" x14ac:dyDescent="0.2">
      <c r="A4748" t="s">
        <v>16452</v>
      </c>
      <c r="B4748" t="s">
        <v>16453</v>
      </c>
      <c r="C4748" t="str">
        <f t="shared" si="336"/>
        <v>emunio –ire –ii –itus</v>
      </c>
      <c r="D4748" t="str">
        <f t="shared" si="339"/>
        <v>emunio</v>
      </c>
      <c r="E4748" t="s">
        <v>16454</v>
      </c>
      <c r="F4748" t="s">
        <v>16455</v>
      </c>
      <c r="G4748" t="s">
        <v>235</v>
      </c>
      <c r="I4748">
        <v>4</v>
      </c>
      <c r="J4748">
        <v>0</v>
      </c>
      <c r="K4748">
        <v>0</v>
      </c>
      <c r="L4748" t="s">
        <v>24</v>
      </c>
      <c r="M4748" t="str">
        <f t="shared" si="337"/>
        <v>http://logeion.uchicago.edu/index.html#emunio</v>
      </c>
    </row>
    <row r="4749" spans="1:13" ht="15" customHeight="1" x14ac:dyDescent="0.2">
      <c r="A4749" t="s">
        <v>16456</v>
      </c>
      <c r="B4749" t="s">
        <v>56239</v>
      </c>
      <c r="C4749" t="str">
        <f t="shared" si="336"/>
        <v>en or em</v>
      </c>
      <c r="D4749" t="str">
        <f t="shared" si="339"/>
        <v>en</v>
      </c>
      <c r="E4749" t="s">
        <v>16457</v>
      </c>
      <c r="F4749" t="s">
        <v>56240</v>
      </c>
      <c r="G4749" t="s">
        <v>1995</v>
      </c>
      <c r="I4749">
        <v>0</v>
      </c>
      <c r="J4749">
        <v>0</v>
      </c>
      <c r="K4749">
        <v>0</v>
      </c>
      <c r="L4749" t="s">
        <v>1996</v>
      </c>
      <c r="M4749" t="str">
        <f t="shared" si="337"/>
        <v>http://logeion.uchicago.edu/index.html#en</v>
      </c>
    </row>
    <row r="4750" spans="1:13" ht="15" customHeight="1" x14ac:dyDescent="0.2">
      <c r="A4750" t="s">
        <v>16458</v>
      </c>
      <c r="B4750" t="s">
        <v>16459</v>
      </c>
      <c r="C4750" t="str">
        <f t="shared" si="336"/>
        <v>enarrabilis –e</v>
      </c>
      <c r="D4750" t="str">
        <f t="shared" si="339"/>
        <v>enarrabilis</v>
      </c>
      <c r="E4750" t="s">
        <v>16460</v>
      </c>
      <c r="F4750" t="s">
        <v>16461</v>
      </c>
      <c r="G4750" t="s">
        <v>155</v>
      </c>
      <c r="H4750">
        <v>3</v>
      </c>
      <c r="I4750">
        <v>0</v>
      </c>
      <c r="J4750">
        <v>0</v>
      </c>
      <c r="K4750">
        <v>0</v>
      </c>
      <c r="L4750" t="s">
        <v>36</v>
      </c>
      <c r="M4750" t="str">
        <f t="shared" si="337"/>
        <v>http://logeion.uchicago.edu/index.html#enarrabilis</v>
      </c>
    </row>
    <row r="4751" spans="1:13" ht="15" customHeight="1" x14ac:dyDescent="0.2">
      <c r="A4751" t="s">
        <v>16463</v>
      </c>
      <c r="B4751" t="s">
        <v>56122</v>
      </c>
      <c r="C4751" t="str">
        <f t="shared" si="336"/>
        <v>enarro enarrare enarravi enarratum</v>
      </c>
      <c r="D4751" t="str">
        <f t="shared" si="339"/>
        <v>enarro</v>
      </c>
      <c r="E4751" t="s">
        <v>56123</v>
      </c>
      <c r="F4751" t="s">
        <v>56123</v>
      </c>
      <c r="G4751" t="s">
        <v>23</v>
      </c>
      <c r="I4751">
        <v>1</v>
      </c>
      <c r="J4751">
        <v>0</v>
      </c>
      <c r="K4751">
        <v>0</v>
      </c>
      <c r="L4751" t="s">
        <v>24</v>
      </c>
      <c r="M4751" t="str">
        <f t="shared" si="337"/>
        <v>http://logeion.uchicago.edu/index.html#enarro</v>
      </c>
    </row>
    <row r="4752" spans="1:13" ht="15" customHeight="1" x14ac:dyDescent="0.2">
      <c r="A4752" t="s">
        <v>16474</v>
      </c>
      <c r="B4752" t="s">
        <v>16475</v>
      </c>
      <c r="C4752" t="str">
        <f t="shared" si="336"/>
        <v>Enceladus –i m.</v>
      </c>
      <c r="D4752" t="str">
        <f t="shared" si="339"/>
        <v>Enceladus</v>
      </c>
      <c r="E4752" t="s">
        <v>16476</v>
      </c>
      <c r="F4752" t="s">
        <v>16477</v>
      </c>
      <c r="G4752" t="s">
        <v>21</v>
      </c>
      <c r="H4752">
        <v>2</v>
      </c>
      <c r="I4752">
        <v>0</v>
      </c>
      <c r="J4752">
        <v>0</v>
      </c>
      <c r="K4752">
        <v>1</v>
      </c>
      <c r="L4752" t="s">
        <v>19</v>
      </c>
      <c r="M4752" t="str">
        <f t="shared" si="337"/>
        <v>http://logeion.uchicago.edu/index.html#Enceladus</v>
      </c>
    </row>
    <row r="4753" spans="1:13" ht="15" customHeight="1" x14ac:dyDescent="0.2">
      <c r="A4753" t="s">
        <v>55341</v>
      </c>
      <c r="B4753" t="s">
        <v>55726</v>
      </c>
      <c r="C4753" t="str">
        <f t="shared" si="336"/>
        <v>Encolpius –i m.</v>
      </c>
      <c r="D4753" t="str">
        <f t="shared" si="339"/>
        <v>Encolpius</v>
      </c>
      <c r="E4753" t="s">
        <v>55340</v>
      </c>
      <c r="F4753" t="s">
        <v>55340</v>
      </c>
      <c r="G4753" t="s">
        <v>21</v>
      </c>
      <c r="H4753">
        <v>2</v>
      </c>
      <c r="I4753">
        <v>0</v>
      </c>
      <c r="J4753">
        <v>0</v>
      </c>
      <c r="K4753">
        <v>1</v>
      </c>
      <c r="L4753" t="s">
        <v>19</v>
      </c>
      <c r="M4753" t="str">
        <f t="shared" si="337"/>
        <v>http://logeion.uchicago.edu/index.html#Encolpius</v>
      </c>
    </row>
    <row r="4754" spans="1:13" ht="15" customHeight="1" x14ac:dyDescent="0.2">
      <c r="A4754" t="s">
        <v>55005</v>
      </c>
      <c r="B4754" t="s">
        <v>59586</v>
      </c>
      <c r="C4754" t="str">
        <f t="shared" si="336"/>
        <v>Endymion –onis m.</v>
      </c>
      <c r="D4754" t="str">
        <f t="shared" si="339"/>
        <v>Endymion</v>
      </c>
      <c r="E4754" t="s">
        <v>59587</v>
      </c>
      <c r="F4754" t="s">
        <v>59588</v>
      </c>
      <c r="G4754" t="s">
        <v>346</v>
      </c>
      <c r="H4754">
        <v>6</v>
      </c>
      <c r="K4754">
        <v>1</v>
      </c>
      <c r="L4754" t="s">
        <v>19</v>
      </c>
      <c r="M4754" t="str">
        <f t="shared" si="337"/>
        <v>http://logeion.uchicago.edu/index.html#Endymion</v>
      </c>
    </row>
    <row r="4755" spans="1:13" ht="15" customHeight="1" x14ac:dyDescent="0.2">
      <c r="A4755" t="s">
        <v>16482</v>
      </c>
      <c r="B4755" t="s">
        <v>57694</v>
      </c>
      <c r="C4755" t="str">
        <f t="shared" si="336"/>
        <v>eneco –are</v>
      </c>
      <c r="D4755" t="str">
        <f t="shared" si="339"/>
        <v>eneco</v>
      </c>
      <c r="E4755" t="s">
        <v>57225</v>
      </c>
      <c r="F4755" t="s">
        <v>57225</v>
      </c>
      <c r="G4755" t="s">
        <v>23</v>
      </c>
      <c r="I4755">
        <v>1</v>
      </c>
      <c r="J4755">
        <v>0</v>
      </c>
      <c r="K4755">
        <v>0</v>
      </c>
      <c r="L4755" t="s">
        <v>24</v>
      </c>
      <c r="M4755" t="str">
        <f t="shared" si="337"/>
        <v>http://logeion.uchicago.edu/index.html#eneco</v>
      </c>
    </row>
    <row r="4756" spans="1:13" ht="15" customHeight="1" x14ac:dyDescent="0.2">
      <c r="A4756" t="s">
        <v>16484</v>
      </c>
      <c r="B4756" t="s">
        <v>59589</v>
      </c>
      <c r="C4756" t="str">
        <f t="shared" si="336"/>
        <v>enervis –e or enervus –a –um</v>
      </c>
      <c r="D4756" t="str">
        <f t="shared" si="339"/>
        <v>enervis</v>
      </c>
      <c r="E4756" t="s">
        <v>59590</v>
      </c>
      <c r="F4756" t="s">
        <v>59590</v>
      </c>
      <c r="G4756" t="s">
        <v>155</v>
      </c>
      <c r="H4756">
        <v>3</v>
      </c>
      <c r="I4756">
        <v>0</v>
      </c>
      <c r="J4756">
        <v>0</v>
      </c>
      <c r="K4756">
        <v>0</v>
      </c>
      <c r="L4756" t="s">
        <v>36</v>
      </c>
      <c r="M4756" t="str">
        <f t="shared" si="337"/>
        <v>http://logeion.uchicago.edu/index.html#enervis</v>
      </c>
    </row>
    <row r="4757" spans="1:13" ht="15" customHeight="1" x14ac:dyDescent="0.2">
      <c r="A4757" t="s">
        <v>16485</v>
      </c>
      <c r="B4757" t="s">
        <v>16486</v>
      </c>
      <c r="C4757" t="str">
        <f t="shared" si="336"/>
        <v>enervo enervare enervavi enervatum</v>
      </c>
      <c r="D4757" t="str">
        <f t="shared" si="339"/>
        <v>enervo</v>
      </c>
      <c r="E4757" t="s">
        <v>12952</v>
      </c>
      <c r="F4757" t="s">
        <v>16487</v>
      </c>
      <c r="G4757" t="s">
        <v>23</v>
      </c>
      <c r="I4757">
        <v>1</v>
      </c>
      <c r="J4757">
        <v>0</v>
      </c>
      <c r="K4757">
        <v>0</v>
      </c>
      <c r="L4757" t="s">
        <v>24</v>
      </c>
      <c r="M4757" t="str">
        <f t="shared" si="337"/>
        <v>http://logeion.uchicago.edu/index.html#enervo</v>
      </c>
    </row>
    <row r="4758" spans="1:13" ht="15" customHeight="1" x14ac:dyDescent="0.2">
      <c r="A4758" t="s">
        <v>16493</v>
      </c>
      <c r="B4758" t="s">
        <v>16494</v>
      </c>
      <c r="C4758" t="str">
        <f t="shared" si="336"/>
        <v>enim</v>
      </c>
      <c r="D4758" t="s">
        <v>16494</v>
      </c>
      <c r="E4758" t="s">
        <v>16495</v>
      </c>
      <c r="F4758" t="s">
        <v>16496</v>
      </c>
      <c r="G4758" t="s">
        <v>338</v>
      </c>
      <c r="I4758">
        <v>0</v>
      </c>
      <c r="J4758">
        <v>0</v>
      </c>
      <c r="K4758">
        <v>0</v>
      </c>
      <c r="L4758" t="s">
        <v>339</v>
      </c>
      <c r="M4758" t="str">
        <f t="shared" si="337"/>
        <v>http://logeion.uchicago.edu/index.html#enim</v>
      </c>
    </row>
    <row r="4759" spans="1:13" ht="15" customHeight="1" x14ac:dyDescent="0.2">
      <c r="A4759" t="s">
        <v>16497</v>
      </c>
      <c r="B4759" t="s">
        <v>16498</v>
      </c>
      <c r="C4759" t="str">
        <f t="shared" ref="C4759:C4822" si="340">SUBSTITUTE(SUBSTITUTE(SUBSTITUTE(SUBSTITUTE(SUBSTITUTE(SUBSTITUTE(SUBSTITUTE(SUBSTITUTE(SUBSTITUTE(SUBSTITUTE(SUBSTITUTE(B4759, "ā", "a"), "ē", "e"), "ī", "i"), "ō", "o"), "ū", "u"), "ȳ", "y"), "Ā", "A"), "Ē", "E"), "Ī", "I"), "Ō", "O"), "Ū", "U")</f>
        <v xml:space="preserve">enimvero or enim vero </v>
      </c>
      <c r="D4759" t="str">
        <f t="shared" ref="D4759:D4774" si="341">IF(ISBLANK(B4759),0,LEFT( C4759, FIND( " ", C4759 ) - 1 ))</f>
        <v>enimvero</v>
      </c>
      <c r="E4759" t="s">
        <v>16499</v>
      </c>
      <c r="F4759" t="s">
        <v>16500</v>
      </c>
      <c r="G4759" t="s">
        <v>89</v>
      </c>
      <c r="I4759">
        <v>0</v>
      </c>
      <c r="J4759">
        <v>0</v>
      </c>
      <c r="K4759">
        <v>0</v>
      </c>
      <c r="L4759" t="s">
        <v>90</v>
      </c>
      <c r="M4759" t="str">
        <f t="shared" si="337"/>
        <v>http://logeion.uchicago.edu/index.html#enimvero</v>
      </c>
    </row>
    <row r="4760" spans="1:13" ht="15" customHeight="1" x14ac:dyDescent="0.2">
      <c r="A4760" t="s">
        <v>16501</v>
      </c>
      <c r="B4760" t="s">
        <v>16502</v>
      </c>
      <c r="C4760" t="str">
        <f t="shared" si="340"/>
        <v>Enipeus –ei or –eos m.</v>
      </c>
      <c r="D4760" t="str">
        <f t="shared" si="341"/>
        <v>Enipeus</v>
      </c>
      <c r="E4760" t="s">
        <v>16503</v>
      </c>
      <c r="F4760" t="s">
        <v>16504</v>
      </c>
      <c r="G4760" t="s">
        <v>43</v>
      </c>
      <c r="H4760">
        <v>6</v>
      </c>
      <c r="I4760">
        <v>0</v>
      </c>
      <c r="J4760">
        <v>0</v>
      </c>
      <c r="K4760">
        <v>1</v>
      </c>
      <c r="L4760" t="s">
        <v>19</v>
      </c>
      <c r="M4760" t="str">
        <f t="shared" si="337"/>
        <v>http://logeion.uchicago.edu/index.html#Enipeus</v>
      </c>
    </row>
    <row r="4761" spans="1:13" ht="15" customHeight="1" x14ac:dyDescent="0.2">
      <c r="A4761" t="s">
        <v>16505</v>
      </c>
      <c r="B4761" t="s">
        <v>16506</v>
      </c>
      <c r="C4761" t="str">
        <f t="shared" si="340"/>
        <v>eniteo –ere –ui</v>
      </c>
      <c r="D4761" t="str">
        <f t="shared" si="341"/>
        <v>eniteo</v>
      </c>
      <c r="E4761" t="s">
        <v>16507</v>
      </c>
      <c r="F4761" t="s">
        <v>16508</v>
      </c>
      <c r="G4761" t="s">
        <v>95</v>
      </c>
      <c r="I4761">
        <v>2</v>
      </c>
      <c r="J4761">
        <v>0</v>
      </c>
      <c r="K4761">
        <v>0</v>
      </c>
      <c r="L4761" t="s">
        <v>24</v>
      </c>
      <c r="M4761" t="str">
        <f t="shared" si="337"/>
        <v>http://logeion.uchicago.edu/index.html#eniteo</v>
      </c>
    </row>
    <row r="4762" spans="1:13" ht="15" customHeight="1" x14ac:dyDescent="0.2">
      <c r="A4762" t="s">
        <v>16509</v>
      </c>
      <c r="B4762" t="s">
        <v>60334</v>
      </c>
      <c r="C4762" t="str">
        <f t="shared" si="340"/>
        <v>enitesco enitescere enitui —</v>
      </c>
      <c r="D4762" t="str">
        <f t="shared" si="341"/>
        <v>enitesco</v>
      </c>
      <c r="E4762" t="s">
        <v>60237</v>
      </c>
      <c r="F4762" t="s">
        <v>60236</v>
      </c>
      <c r="G4762" t="s">
        <v>66</v>
      </c>
      <c r="I4762">
        <v>3</v>
      </c>
      <c r="J4762">
        <v>0</v>
      </c>
      <c r="K4762">
        <v>0</v>
      </c>
      <c r="L4762" t="s">
        <v>24</v>
      </c>
      <c r="M4762" t="str">
        <f t="shared" si="337"/>
        <v>http://logeion.uchicago.edu/index.html#enitesco</v>
      </c>
    </row>
    <row r="4763" spans="1:13" ht="15" customHeight="1" x14ac:dyDescent="0.2">
      <c r="A4763" t="s">
        <v>16510</v>
      </c>
      <c r="B4763" t="s">
        <v>16511</v>
      </c>
      <c r="C4763" t="str">
        <f t="shared" si="340"/>
        <v>enitor eniti enisus/enixus sum</v>
      </c>
      <c r="D4763" t="str">
        <f t="shared" si="341"/>
        <v>enitor</v>
      </c>
      <c r="E4763" t="s">
        <v>56931</v>
      </c>
      <c r="F4763" t="s">
        <v>56932</v>
      </c>
      <c r="G4763" t="s">
        <v>178</v>
      </c>
      <c r="I4763">
        <v>3</v>
      </c>
      <c r="J4763">
        <v>0</v>
      </c>
      <c r="K4763">
        <v>0</v>
      </c>
      <c r="L4763" t="s">
        <v>24</v>
      </c>
      <c r="M4763" t="str">
        <f t="shared" si="337"/>
        <v>http://logeion.uchicago.edu/index.html#enitor</v>
      </c>
    </row>
    <row r="4764" spans="1:13" ht="15" customHeight="1" x14ac:dyDescent="0.2">
      <c r="A4764" t="s">
        <v>56793</v>
      </c>
      <c r="B4764" t="s">
        <v>57919</v>
      </c>
      <c r="C4764" t="str">
        <f t="shared" si="340"/>
        <v>Ennia –ae f.</v>
      </c>
      <c r="D4764" t="str">
        <f t="shared" si="341"/>
        <v>Ennia</v>
      </c>
      <c r="E4764" t="s">
        <v>56940</v>
      </c>
      <c r="F4764" t="s">
        <v>56940</v>
      </c>
      <c r="G4764" t="s">
        <v>76</v>
      </c>
      <c r="H4764">
        <v>1</v>
      </c>
      <c r="K4764">
        <v>1</v>
      </c>
      <c r="L4764" t="s">
        <v>19</v>
      </c>
      <c r="M4764" t="str">
        <f t="shared" si="337"/>
        <v>http://logeion.uchicago.edu/index.html#Ennia</v>
      </c>
    </row>
    <row r="4765" spans="1:13" ht="15" customHeight="1" x14ac:dyDescent="0.2">
      <c r="A4765" t="s">
        <v>16515</v>
      </c>
      <c r="B4765" t="s">
        <v>16516</v>
      </c>
      <c r="C4765" t="str">
        <f t="shared" si="340"/>
        <v>Ennius –ii m.</v>
      </c>
      <c r="D4765" t="str">
        <f t="shared" si="341"/>
        <v>Ennius</v>
      </c>
      <c r="E4765" t="s">
        <v>16517</v>
      </c>
      <c r="F4765" t="s">
        <v>16518</v>
      </c>
      <c r="G4765" t="s">
        <v>21</v>
      </c>
      <c r="H4765">
        <v>2</v>
      </c>
      <c r="I4765">
        <v>0</v>
      </c>
      <c r="J4765">
        <v>0</v>
      </c>
      <c r="K4765">
        <v>1</v>
      </c>
      <c r="L4765" t="s">
        <v>19</v>
      </c>
      <c r="M4765" t="str">
        <f t="shared" si="337"/>
        <v>http://logeion.uchicago.edu/index.html#Ennius</v>
      </c>
    </row>
    <row r="4766" spans="1:13" ht="15" customHeight="1" x14ac:dyDescent="0.2">
      <c r="A4766" t="s">
        <v>60463</v>
      </c>
      <c r="B4766" t="s">
        <v>60595</v>
      </c>
      <c r="C4766" t="str">
        <f t="shared" si="340"/>
        <v>Ennomus –i m.</v>
      </c>
      <c r="D4766" t="str">
        <f t="shared" si="341"/>
        <v>Ennomus</v>
      </c>
      <c r="E4766" t="s">
        <v>60836</v>
      </c>
      <c r="F4766" t="s">
        <v>60698</v>
      </c>
      <c r="G4766" t="s">
        <v>21</v>
      </c>
      <c r="H4766">
        <v>2</v>
      </c>
      <c r="K4766">
        <v>1</v>
      </c>
      <c r="L4766" t="s">
        <v>19</v>
      </c>
      <c r="M4766" t="str">
        <f t="shared" si="337"/>
        <v>http://logeion.uchicago.edu/index.html#Ennomus</v>
      </c>
    </row>
    <row r="4767" spans="1:13" ht="15" customHeight="1" x14ac:dyDescent="0.2">
      <c r="A4767" t="s">
        <v>16519</v>
      </c>
      <c r="B4767" t="s">
        <v>16520</v>
      </c>
      <c r="C4767" t="str">
        <f t="shared" si="340"/>
        <v>eno enare enavi enatus</v>
      </c>
      <c r="D4767" t="str">
        <f t="shared" si="341"/>
        <v>eno</v>
      </c>
      <c r="E4767" t="s">
        <v>16521</v>
      </c>
      <c r="F4767" t="s">
        <v>16522</v>
      </c>
      <c r="G4767" t="s">
        <v>23</v>
      </c>
      <c r="I4767">
        <v>1</v>
      </c>
      <c r="J4767">
        <v>0</v>
      </c>
      <c r="K4767">
        <v>0</v>
      </c>
      <c r="L4767" t="s">
        <v>24</v>
      </c>
      <c r="M4767" t="str">
        <f t="shared" si="337"/>
        <v>http://logeion.uchicago.edu/index.html#eno</v>
      </c>
    </row>
    <row r="4768" spans="1:13" ht="15" customHeight="1" x14ac:dyDescent="0.2">
      <c r="A4768" t="s">
        <v>16524</v>
      </c>
      <c r="B4768" t="s">
        <v>16525</v>
      </c>
      <c r="C4768" t="str">
        <f t="shared" si="340"/>
        <v xml:space="preserve">enodis –e </v>
      </c>
      <c r="D4768" t="str">
        <f t="shared" si="341"/>
        <v>enodis</v>
      </c>
      <c r="E4768" t="s">
        <v>16526</v>
      </c>
      <c r="F4768" t="s">
        <v>16527</v>
      </c>
      <c r="G4768" t="s">
        <v>155</v>
      </c>
      <c r="H4768">
        <v>3</v>
      </c>
      <c r="I4768">
        <v>0</v>
      </c>
      <c r="J4768">
        <v>0</v>
      </c>
      <c r="K4768">
        <v>0</v>
      </c>
      <c r="L4768" t="s">
        <v>36</v>
      </c>
      <c r="M4768" t="str">
        <f t="shared" si="337"/>
        <v>http://logeion.uchicago.edu/index.html#enodis</v>
      </c>
    </row>
    <row r="4769" spans="1:13" ht="15" customHeight="1" x14ac:dyDescent="0.2">
      <c r="A4769" t="s">
        <v>16529</v>
      </c>
      <c r="B4769" t="s">
        <v>16530</v>
      </c>
      <c r="C4769" t="str">
        <f t="shared" si="340"/>
        <v>enormis –e</v>
      </c>
      <c r="D4769" t="str">
        <f t="shared" si="341"/>
        <v>enormis</v>
      </c>
      <c r="E4769" t="s">
        <v>16531</v>
      </c>
      <c r="F4769" t="s">
        <v>16532</v>
      </c>
      <c r="G4769" t="s">
        <v>155</v>
      </c>
      <c r="H4769">
        <v>3</v>
      </c>
      <c r="I4769">
        <v>0</v>
      </c>
      <c r="J4769">
        <v>0</v>
      </c>
      <c r="K4769">
        <v>0</v>
      </c>
      <c r="L4769" t="s">
        <v>36</v>
      </c>
      <c r="M4769" t="str">
        <f t="shared" si="337"/>
        <v>http://logeion.uchicago.edu/index.html#enormis</v>
      </c>
    </row>
    <row r="4770" spans="1:13" ht="15" customHeight="1" x14ac:dyDescent="0.2">
      <c r="A4770" t="s">
        <v>16537</v>
      </c>
      <c r="B4770" t="s">
        <v>16538</v>
      </c>
      <c r="C4770" t="str">
        <f t="shared" si="340"/>
        <v>ensis ensis m.</v>
      </c>
      <c r="D4770" t="str">
        <f t="shared" si="341"/>
        <v>ensis</v>
      </c>
      <c r="E4770" t="s">
        <v>16539</v>
      </c>
      <c r="F4770" t="s">
        <v>16539</v>
      </c>
      <c r="G4770" t="s">
        <v>29</v>
      </c>
      <c r="H4770">
        <v>3</v>
      </c>
      <c r="I4770">
        <v>0</v>
      </c>
      <c r="J4770">
        <v>0</v>
      </c>
      <c r="K4770">
        <v>0</v>
      </c>
      <c r="L4770" t="s">
        <v>19</v>
      </c>
      <c r="M4770" t="str">
        <f t="shared" si="337"/>
        <v>http://logeion.uchicago.edu/index.html#ensis</v>
      </c>
    </row>
    <row r="4771" spans="1:13" ht="15" customHeight="1" x14ac:dyDescent="0.2">
      <c r="A4771" t="s">
        <v>16543</v>
      </c>
      <c r="B4771" t="s">
        <v>16544</v>
      </c>
      <c r="C4771" t="str">
        <f t="shared" si="340"/>
        <v>Entellus –i m.</v>
      </c>
      <c r="D4771" t="str">
        <f t="shared" si="341"/>
        <v>Entellus</v>
      </c>
      <c r="E4771" t="s">
        <v>16545</v>
      </c>
      <c r="F4771" t="s">
        <v>16546</v>
      </c>
      <c r="G4771" t="s">
        <v>21</v>
      </c>
      <c r="H4771">
        <v>2</v>
      </c>
      <c r="I4771">
        <v>0</v>
      </c>
      <c r="J4771">
        <v>0</v>
      </c>
      <c r="K4771">
        <v>1</v>
      </c>
      <c r="L4771" t="s">
        <v>19</v>
      </c>
      <c r="M4771" t="str">
        <f t="shared" ref="M4771:M4834" si="342">"http://logeion.uchicago.edu/index.html#"&amp;D4771</f>
        <v>http://logeion.uchicago.edu/index.html#Entellus</v>
      </c>
    </row>
    <row r="4772" spans="1:13" ht="15" customHeight="1" x14ac:dyDescent="0.2">
      <c r="A4772" t="s">
        <v>16551</v>
      </c>
      <c r="B4772" t="s">
        <v>16552</v>
      </c>
      <c r="C4772" t="str">
        <f t="shared" si="340"/>
        <v>enumero enumerare enumeravi enumeratus</v>
      </c>
      <c r="D4772" t="str">
        <f t="shared" si="341"/>
        <v>enumero</v>
      </c>
      <c r="E4772" t="s">
        <v>16553</v>
      </c>
      <c r="F4772" t="s">
        <v>16553</v>
      </c>
      <c r="G4772" t="s">
        <v>23</v>
      </c>
      <c r="I4772">
        <v>1</v>
      </c>
      <c r="J4772">
        <v>0</v>
      </c>
      <c r="K4772">
        <v>0</v>
      </c>
      <c r="L4772" t="s">
        <v>24</v>
      </c>
      <c r="M4772" t="str">
        <f t="shared" si="342"/>
        <v>http://logeion.uchicago.edu/index.html#enumero</v>
      </c>
    </row>
    <row r="4773" spans="1:13" ht="15" customHeight="1" x14ac:dyDescent="0.2">
      <c r="A4773" t="s">
        <v>16556</v>
      </c>
      <c r="B4773" t="s">
        <v>16557</v>
      </c>
      <c r="C4773" t="str">
        <f t="shared" si="340"/>
        <v>enuntio enuntiare enuntiavi enuntiatus</v>
      </c>
      <c r="D4773" t="str">
        <f t="shared" si="341"/>
        <v>enuntio</v>
      </c>
      <c r="E4773" t="s">
        <v>16558</v>
      </c>
      <c r="F4773" t="s">
        <v>16559</v>
      </c>
      <c r="G4773" t="s">
        <v>23</v>
      </c>
      <c r="I4773">
        <v>1</v>
      </c>
      <c r="J4773">
        <v>0</v>
      </c>
      <c r="K4773">
        <v>0</v>
      </c>
      <c r="L4773" t="s">
        <v>24</v>
      </c>
      <c r="M4773" t="str">
        <f t="shared" si="342"/>
        <v>http://logeion.uchicago.edu/index.html#enuntio</v>
      </c>
    </row>
    <row r="4774" spans="1:13" ht="15" customHeight="1" x14ac:dyDescent="0.2">
      <c r="A4774" t="s">
        <v>56831</v>
      </c>
      <c r="B4774" t="s">
        <v>59591</v>
      </c>
      <c r="C4774" t="str">
        <f t="shared" si="340"/>
        <v>Enyo or Enyus f.</v>
      </c>
      <c r="D4774" t="str">
        <f t="shared" si="341"/>
        <v>Enyo</v>
      </c>
      <c r="E4774" t="s">
        <v>59592</v>
      </c>
      <c r="F4774" t="s">
        <v>59593</v>
      </c>
      <c r="G4774" t="s">
        <v>43</v>
      </c>
      <c r="H4774">
        <v>6</v>
      </c>
      <c r="K4774">
        <v>1</v>
      </c>
      <c r="L4774" t="s">
        <v>19</v>
      </c>
      <c r="M4774" t="str">
        <f t="shared" si="342"/>
        <v>http://logeion.uchicago.edu/index.html#Enyo</v>
      </c>
    </row>
    <row r="4775" spans="1:13" ht="15" customHeight="1" x14ac:dyDescent="0.2">
      <c r="A4775" t="s">
        <v>16565</v>
      </c>
      <c r="B4775" t="s">
        <v>16566</v>
      </c>
      <c r="C4775" t="str">
        <f t="shared" si="340"/>
        <v>eo</v>
      </c>
      <c r="D4775" t="s">
        <v>16566</v>
      </c>
      <c r="E4775" t="s">
        <v>16567</v>
      </c>
      <c r="F4775" t="s">
        <v>16568</v>
      </c>
      <c r="G4775" t="s">
        <v>89</v>
      </c>
      <c r="I4775">
        <v>0</v>
      </c>
      <c r="J4775">
        <v>0</v>
      </c>
      <c r="K4775">
        <v>0</v>
      </c>
      <c r="L4775" t="s">
        <v>90</v>
      </c>
      <c r="M4775" t="str">
        <f t="shared" si="342"/>
        <v>http://logeion.uchicago.edu/index.html#eō</v>
      </c>
    </row>
    <row r="4776" spans="1:13" ht="15" customHeight="1" x14ac:dyDescent="0.2">
      <c r="A4776" t="s">
        <v>16561</v>
      </c>
      <c r="B4776" t="s">
        <v>16562</v>
      </c>
      <c r="C4776" t="str">
        <f t="shared" si="340"/>
        <v>eo ire ii/ivi itum</v>
      </c>
      <c r="D4776" t="str">
        <f>IF(ISBLANK(B4776),0,LEFT( C4776, FIND( " ", C4776 ) - 1 ))</f>
        <v>eo</v>
      </c>
      <c r="E4776" t="s">
        <v>16563</v>
      </c>
      <c r="F4776" t="s">
        <v>16564</v>
      </c>
      <c r="G4776" t="s">
        <v>80</v>
      </c>
      <c r="I4776">
        <v>5</v>
      </c>
      <c r="J4776">
        <v>0</v>
      </c>
      <c r="K4776">
        <v>0</v>
      </c>
      <c r="L4776" t="s">
        <v>24</v>
      </c>
      <c r="M4776" t="str">
        <f t="shared" si="342"/>
        <v>http://logeion.uchicago.edu/index.html#eo</v>
      </c>
    </row>
    <row r="4777" spans="1:13" ht="15" customHeight="1" x14ac:dyDescent="0.2">
      <c r="A4777" t="s">
        <v>16574</v>
      </c>
      <c r="B4777" t="s">
        <v>16575</v>
      </c>
      <c r="C4777" t="str">
        <f t="shared" si="340"/>
        <v>eo magis</v>
      </c>
      <c r="D4777" t="str">
        <f>IF(ISBLANK(B4777),0,LEFT( C4777, FIND( " ", C4777 ) - 1 ))</f>
        <v>eo</v>
      </c>
      <c r="E4777" t="s">
        <v>16576</v>
      </c>
      <c r="F4777" t="s">
        <v>16576</v>
      </c>
      <c r="G4777" t="s">
        <v>120</v>
      </c>
      <c r="I4777">
        <v>0</v>
      </c>
      <c r="J4777">
        <v>0</v>
      </c>
      <c r="K4777">
        <v>0</v>
      </c>
      <c r="L4777" t="s">
        <v>121</v>
      </c>
      <c r="M4777" t="str">
        <f t="shared" si="342"/>
        <v>http://logeion.uchicago.edu/index.html#eo</v>
      </c>
    </row>
    <row r="4778" spans="1:13" ht="15" customHeight="1" x14ac:dyDescent="0.2">
      <c r="A4778" t="s">
        <v>56692</v>
      </c>
      <c r="B4778" t="s">
        <v>56694</v>
      </c>
      <c r="C4778" t="str">
        <f t="shared" si="340"/>
        <v>eo…quo</v>
      </c>
      <c r="D4778" t="s">
        <v>56694</v>
      </c>
      <c r="E4778" t="s">
        <v>56697</v>
      </c>
      <c r="F4778" t="s">
        <v>56697</v>
      </c>
      <c r="G4778" t="s">
        <v>120</v>
      </c>
      <c r="L4778" t="s">
        <v>121</v>
      </c>
      <c r="M4778" t="str">
        <f t="shared" si="342"/>
        <v>http://logeion.uchicago.edu/index.html#eō…quō</v>
      </c>
    </row>
    <row r="4779" spans="1:13" ht="15" customHeight="1" x14ac:dyDescent="0.2">
      <c r="A4779" t="s">
        <v>16569</v>
      </c>
      <c r="B4779" t="s">
        <v>16570</v>
      </c>
      <c r="C4779" t="str">
        <f t="shared" si="340"/>
        <v>eodem</v>
      </c>
      <c r="D4779" t="s">
        <v>16570</v>
      </c>
      <c r="E4779" t="s">
        <v>60818</v>
      </c>
      <c r="F4779" t="s">
        <v>55342</v>
      </c>
      <c r="G4779" t="s">
        <v>89</v>
      </c>
      <c r="I4779">
        <v>0</v>
      </c>
      <c r="J4779">
        <v>0</v>
      </c>
      <c r="K4779">
        <v>0</v>
      </c>
      <c r="L4779" t="s">
        <v>90</v>
      </c>
      <c r="M4779" t="str">
        <f t="shared" si="342"/>
        <v>http://logeion.uchicago.edu/index.html#eōdem</v>
      </c>
    </row>
    <row r="4780" spans="1:13" ht="15" customHeight="1" x14ac:dyDescent="0.2">
      <c r="A4780" t="s">
        <v>16595</v>
      </c>
      <c r="B4780" t="s">
        <v>16596</v>
      </c>
      <c r="C4780" t="str">
        <f t="shared" si="340"/>
        <v>Eous –a –um</v>
      </c>
      <c r="D4780" t="str">
        <f t="shared" ref="D4780:D4826" si="343">IF(ISBLANK(B4780),0,LEFT( C4780, FIND( " ", C4780 ) - 1 ))</f>
        <v>Eous</v>
      </c>
      <c r="E4780" t="s">
        <v>16597</v>
      </c>
      <c r="F4780" t="s">
        <v>16598</v>
      </c>
      <c r="G4780" t="s">
        <v>61</v>
      </c>
      <c r="H4780">
        <v>1</v>
      </c>
      <c r="I4780">
        <v>0</v>
      </c>
      <c r="J4780">
        <v>0</v>
      </c>
      <c r="K4780">
        <v>1</v>
      </c>
      <c r="L4780" t="s">
        <v>36</v>
      </c>
      <c r="M4780" t="str">
        <f t="shared" si="342"/>
        <v>http://logeion.uchicago.edu/index.html#Eous</v>
      </c>
    </row>
    <row r="4781" spans="1:13" ht="15" customHeight="1" x14ac:dyDescent="0.2">
      <c r="A4781" t="s">
        <v>16599</v>
      </c>
      <c r="B4781" t="s">
        <v>16600</v>
      </c>
      <c r="C4781" t="str">
        <f t="shared" si="340"/>
        <v>Eous –i m.</v>
      </c>
      <c r="D4781" t="str">
        <f t="shared" si="343"/>
        <v>Eous</v>
      </c>
      <c r="E4781" t="s">
        <v>16601</v>
      </c>
      <c r="F4781" t="s">
        <v>16601</v>
      </c>
      <c r="G4781" t="s">
        <v>21</v>
      </c>
      <c r="H4781">
        <v>2</v>
      </c>
      <c r="I4781">
        <v>0</v>
      </c>
      <c r="J4781">
        <v>0</v>
      </c>
      <c r="K4781">
        <v>1</v>
      </c>
      <c r="L4781" t="s">
        <v>19</v>
      </c>
      <c r="M4781" t="str">
        <f t="shared" si="342"/>
        <v>http://logeion.uchicago.edu/index.html#Eous</v>
      </c>
    </row>
    <row r="4782" spans="1:13" ht="15" customHeight="1" x14ac:dyDescent="0.2">
      <c r="A4782" t="s">
        <v>16604</v>
      </c>
      <c r="B4782" t="s">
        <v>58018</v>
      </c>
      <c r="C4782" t="str">
        <f t="shared" si="340"/>
        <v>Epaminondas –ae m.</v>
      </c>
      <c r="D4782" t="str">
        <f t="shared" si="343"/>
        <v>Epaminondas</v>
      </c>
      <c r="E4782" t="s">
        <v>16605</v>
      </c>
      <c r="F4782" t="s">
        <v>16606</v>
      </c>
      <c r="G4782" t="s">
        <v>346</v>
      </c>
      <c r="H4782">
        <v>6</v>
      </c>
      <c r="I4782">
        <v>0</v>
      </c>
      <c r="J4782">
        <v>0</v>
      </c>
      <c r="K4782">
        <v>1</v>
      </c>
      <c r="L4782" t="s">
        <v>19</v>
      </c>
      <c r="M4782" t="str">
        <f t="shared" si="342"/>
        <v>http://logeion.uchicago.edu/index.html#Epaminondas</v>
      </c>
    </row>
    <row r="4783" spans="1:13" ht="15" customHeight="1" x14ac:dyDescent="0.2">
      <c r="A4783" t="s">
        <v>16607</v>
      </c>
      <c r="B4783" t="s">
        <v>16608</v>
      </c>
      <c r="C4783" t="str">
        <f t="shared" si="340"/>
        <v>Epaphroditus –i m.</v>
      </c>
      <c r="D4783" t="str">
        <f t="shared" si="343"/>
        <v>Epaphroditus</v>
      </c>
      <c r="E4783" t="s">
        <v>16609</v>
      </c>
      <c r="F4783" t="s">
        <v>16610</v>
      </c>
      <c r="G4783" t="s">
        <v>21</v>
      </c>
      <c r="H4783">
        <v>2</v>
      </c>
      <c r="I4783">
        <v>0</v>
      </c>
      <c r="J4783">
        <v>0</v>
      </c>
      <c r="K4783">
        <v>1</v>
      </c>
      <c r="L4783" t="s">
        <v>19</v>
      </c>
      <c r="M4783" t="str">
        <f t="shared" si="342"/>
        <v>http://logeion.uchicago.edu/index.html#Epaphroditus</v>
      </c>
    </row>
    <row r="4784" spans="1:13" ht="15" customHeight="1" x14ac:dyDescent="0.2">
      <c r="A4784" t="s">
        <v>16611</v>
      </c>
      <c r="B4784" t="s">
        <v>16612</v>
      </c>
      <c r="C4784" t="str">
        <f t="shared" si="340"/>
        <v>Epaphus –i m.</v>
      </c>
      <c r="D4784" t="str">
        <f t="shared" si="343"/>
        <v>Epaphus</v>
      </c>
      <c r="E4784" t="s">
        <v>16613</v>
      </c>
      <c r="F4784" t="s">
        <v>16614</v>
      </c>
      <c r="G4784" t="s">
        <v>21</v>
      </c>
      <c r="H4784">
        <v>2</v>
      </c>
      <c r="I4784">
        <v>0</v>
      </c>
      <c r="J4784">
        <v>0</v>
      </c>
      <c r="K4784">
        <v>1</v>
      </c>
      <c r="L4784" t="s">
        <v>19</v>
      </c>
      <c r="M4784" t="str">
        <f t="shared" si="342"/>
        <v>http://logeion.uchicago.edu/index.html#Epaphus</v>
      </c>
    </row>
    <row r="4785" spans="1:13" ht="15" customHeight="1" x14ac:dyDescent="0.2">
      <c r="A4785" t="s">
        <v>16615</v>
      </c>
      <c r="B4785" t="s">
        <v>16616</v>
      </c>
      <c r="C4785" t="str">
        <f t="shared" si="340"/>
        <v>Epasnactus –i m.</v>
      </c>
      <c r="D4785" t="str">
        <f t="shared" si="343"/>
        <v>Epasnactus</v>
      </c>
      <c r="E4785" t="s">
        <v>16617</v>
      </c>
      <c r="F4785" t="s">
        <v>16618</v>
      </c>
      <c r="G4785" t="s">
        <v>21</v>
      </c>
      <c r="H4785">
        <v>2</v>
      </c>
      <c r="I4785">
        <v>0</v>
      </c>
      <c r="J4785">
        <v>0</v>
      </c>
      <c r="K4785">
        <v>1</v>
      </c>
      <c r="L4785" t="s">
        <v>19</v>
      </c>
      <c r="M4785" t="str">
        <f t="shared" si="342"/>
        <v>http://logeion.uchicago.edu/index.html#Epasnactus</v>
      </c>
    </row>
    <row r="4786" spans="1:13" ht="15" customHeight="1" x14ac:dyDescent="0.2">
      <c r="A4786" t="s">
        <v>16619</v>
      </c>
      <c r="B4786" t="s">
        <v>16620</v>
      </c>
      <c r="C4786" t="str">
        <f t="shared" si="340"/>
        <v>Epeos –i m.</v>
      </c>
      <c r="D4786" t="str">
        <f t="shared" si="343"/>
        <v>Epeos</v>
      </c>
      <c r="E4786" t="s">
        <v>16621</v>
      </c>
      <c r="F4786" t="s">
        <v>16622</v>
      </c>
      <c r="G4786" t="s">
        <v>21</v>
      </c>
      <c r="H4786">
        <v>2</v>
      </c>
      <c r="I4786">
        <v>0</v>
      </c>
      <c r="J4786">
        <v>0</v>
      </c>
      <c r="K4786">
        <v>1</v>
      </c>
      <c r="L4786" t="s">
        <v>19</v>
      </c>
      <c r="M4786" t="str">
        <f t="shared" si="342"/>
        <v>http://logeion.uchicago.edu/index.html#Epeos</v>
      </c>
    </row>
    <row r="4787" spans="1:13" ht="15" customHeight="1" x14ac:dyDescent="0.2">
      <c r="A4787" t="s">
        <v>16624</v>
      </c>
      <c r="B4787" t="s">
        <v>16625</v>
      </c>
      <c r="C4787" t="str">
        <f t="shared" si="340"/>
        <v>ephebus –i m.</v>
      </c>
      <c r="D4787" t="str">
        <f t="shared" si="343"/>
        <v>ephebus</v>
      </c>
      <c r="E4787" t="s">
        <v>16626</v>
      </c>
      <c r="F4787" t="s">
        <v>16626</v>
      </c>
      <c r="G4787" t="s">
        <v>21</v>
      </c>
      <c r="H4787">
        <v>2</v>
      </c>
      <c r="I4787">
        <v>0</v>
      </c>
      <c r="J4787">
        <v>0</v>
      </c>
      <c r="K4787">
        <v>0</v>
      </c>
      <c r="L4787" t="s">
        <v>19</v>
      </c>
      <c r="M4787" t="str">
        <f t="shared" si="342"/>
        <v>http://logeion.uchicago.edu/index.html#ephebus</v>
      </c>
    </row>
    <row r="4788" spans="1:13" ht="15" customHeight="1" x14ac:dyDescent="0.2">
      <c r="A4788" t="s">
        <v>16629</v>
      </c>
      <c r="B4788" t="s">
        <v>16630</v>
      </c>
      <c r="C4788" t="str">
        <f t="shared" si="340"/>
        <v>ephemeris –idis f.</v>
      </c>
      <c r="D4788" t="str">
        <f t="shared" si="343"/>
        <v>ephemeris</v>
      </c>
      <c r="E4788" t="s">
        <v>16631</v>
      </c>
      <c r="F4788" t="s">
        <v>16631</v>
      </c>
      <c r="G4788" t="s">
        <v>346</v>
      </c>
      <c r="H4788">
        <v>6</v>
      </c>
      <c r="I4788">
        <v>0</v>
      </c>
      <c r="J4788">
        <v>0</v>
      </c>
      <c r="K4788">
        <v>0</v>
      </c>
      <c r="L4788" t="s">
        <v>19</v>
      </c>
      <c r="M4788" t="str">
        <f t="shared" si="342"/>
        <v>http://logeion.uchicago.edu/index.html#ephemeris</v>
      </c>
    </row>
    <row r="4789" spans="1:13" ht="15" customHeight="1" x14ac:dyDescent="0.2">
      <c r="A4789" t="s">
        <v>16633</v>
      </c>
      <c r="B4789" t="s">
        <v>16634</v>
      </c>
      <c r="C4789" t="str">
        <f t="shared" si="340"/>
        <v>Ephesius –a –um</v>
      </c>
      <c r="D4789" t="str">
        <f t="shared" si="343"/>
        <v>Ephesius</v>
      </c>
      <c r="E4789" t="s">
        <v>16635</v>
      </c>
      <c r="F4789" t="s">
        <v>16635</v>
      </c>
      <c r="G4789" t="s">
        <v>61</v>
      </c>
      <c r="H4789">
        <v>1</v>
      </c>
      <c r="I4789">
        <v>0</v>
      </c>
      <c r="J4789">
        <v>0</v>
      </c>
      <c r="K4789">
        <v>1</v>
      </c>
      <c r="L4789" t="s">
        <v>36</v>
      </c>
      <c r="M4789" t="str">
        <f t="shared" si="342"/>
        <v>http://logeion.uchicago.edu/index.html#Ephesius</v>
      </c>
    </row>
    <row r="4790" spans="1:13" ht="15" customHeight="1" x14ac:dyDescent="0.2">
      <c r="A4790" t="s">
        <v>16637</v>
      </c>
      <c r="B4790" t="s">
        <v>16638</v>
      </c>
      <c r="C4790" t="str">
        <f t="shared" si="340"/>
        <v>Ephesus –i f.</v>
      </c>
      <c r="D4790" t="str">
        <f t="shared" si="343"/>
        <v>Ephesus</v>
      </c>
      <c r="E4790" t="s">
        <v>16639</v>
      </c>
      <c r="F4790" t="s">
        <v>16640</v>
      </c>
      <c r="G4790" t="s">
        <v>346</v>
      </c>
      <c r="H4790">
        <v>6</v>
      </c>
      <c r="I4790">
        <v>0</v>
      </c>
      <c r="J4790">
        <v>0</v>
      </c>
      <c r="K4790">
        <v>1</v>
      </c>
      <c r="L4790" t="s">
        <v>19</v>
      </c>
      <c r="M4790" t="str">
        <f t="shared" si="342"/>
        <v>http://logeion.uchicago.edu/index.html#Ephesus</v>
      </c>
    </row>
    <row r="4791" spans="1:13" ht="15" customHeight="1" x14ac:dyDescent="0.2">
      <c r="A4791" t="s">
        <v>16641</v>
      </c>
      <c r="B4791" t="s">
        <v>16642</v>
      </c>
      <c r="C4791" t="str">
        <f t="shared" si="340"/>
        <v>ephippiatus –a –um</v>
      </c>
      <c r="D4791" t="str">
        <f t="shared" si="343"/>
        <v>ephippiatus</v>
      </c>
      <c r="E4791" t="s">
        <v>16643</v>
      </c>
      <c r="F4791" t="s">
        <v>16643</v>
      </c>
      <c r="G4791" t="s">
        <v>61</v>
      </c>
      <c r="H4791">
        <v>1</v>
      </c>
      <c r="I4791">
        <v>0</v>
      </c>
      <c r="J4791">
        <v>0</v>
      </c>
      <c r="K4791">
        <v>0</v>
      </c>
      <c r="L4791" t="s">
        <v>36</v>
      </c>
      <c r="M4791" t="str">
        <f t="shared" si="342"/>
        <v>http://logeion.uchicago.edu/index.html#ephippiatus</v>
      </c>
    </row>
    <row r="4792" spans="1:13" ht="15" customHeight="1" x14ac:dyDescent="0.2">
      <c r="A4792" t="s">
        <v>16644</v>
      </c>
      <c r="B4792" t="s">
        <v>16645</v>
      </c>
      <c r="C4792" t="str">
        <f t="shared" si="340"/>
        <v>ephippium –i n.</v>
      </c>
      <c r="D4792" t="str">
        <f t="shared" si="343"/>
        <v>ephippium</v>
      </c>
      <c r="E4792" t="s">
        <v>16646</v>
      </c>
      <c r="F4792" t="s">
        <v>16647</v>
      </c>
      <c r="G4792" t="s">
        <v>21</v>
      </c>
      <c r="H4792">
        <v>2</v>
      </c>
      <c r="I4792">
        <v>0</v>
      </c>
      <c r="J4792">
        <v>0</v>
      </c>
      <c r="K4792">
        <v>0</v>
      </c>
      <c r="L4792" t="s">
        <v>19</v>
      </c>
      <c r="M4792" t="str">
        <f t="shared" si="342"/>
        <v>http://logeion.uchicago.edu/index.html#ephippium</v>
      </c>
    </row>
    <row r="4793" spans="1:13" ht="15" customHeight="1" x14ac:dyDescent="0.2">
      <c r="A4793" t="s">
        <v>16651</v>
      </c>
      <c r="B4793" t="s">
        <v>16652</v>
      </c>
      <c r="C4793" t="str">
        <f t="shared" si="340"/>
        <v>Ephyra –ae f.</v>
      </c>
      <c r="D4793" t="str">
        <f t="shared" si="343"/>
        <v>Ephyra</v>
      </c>
      <c r="E4793" t="s">
        <v>16653</v>
      </c>
      <c r="F4793" t="s">
        <v>16654</v>
      </c>
      <c r="G4793" t="s">
        <v>76</v>
      </c>
      <c r="H4793">
        <v>1</v>
      </c>
      <c r="K4793">
        <v>1</v>
      </c>
      <c r="L4793" t="s">
        <v>19</v>
      </c>
      <c r="M4793" t="str">
        <f t="shared" si="342"/>
        <v>http://logeion.uchicago.edu/index.html#Ephyra</v>
      </c>
    </row>
    <row r="4794" spans="1:13" ht="15" customHeight="1" x14ac:dyDescent="0.2">
      <c r="A4794" t="s">
        <v>16648</v>
      </c>
      <c r="B4794" t="s">
        <v>16649</v>
      </c>
      <c r="C4794" t="str">
        <f t="shared" si="340"/>
        <v>Ephyraeius –a –um</v>
      </c>
      <c r="D4794" t="str">
        <f t="shared" si="343"/>
        <v>Ephyraeius</v>
      </c>
      <c r="E4794" t="s">
        <v>16650</v>
      </c>
      <c r="F4794" t="s">
        <v>16650</v>
      </c>
      <c r="G4794" t="s">
        <v>61</v>
      </c>
      <c r="H4794">
        <v>1</v>
      </c>
      <c r="K4794">
        <v>1</v>
      </c>
      <c r="L4794" t="s">
        <v>36</v>
      </c>
      <c r="M4794" t="str">
        <f t="shared" si="342"/>
        <v>http://logeion.uchicago.edu/index.html#Ephyraeius</v>
      </c>
    </row>
    <row r="4795" spans="1:13" ht="15" customHeight="1" x14ac:dyDescent="0.2">
      <c r="A4795" t="s">
        <v>16657</v>
      </c>
      <c r="B4795" t="s">
        <v>16658</v>
      </c>
      <c r="C4795" t="str">
        <f t="shared" si="340"/>
        <v>Epicharis –is f.</v>
      </c>
      <c r="D4795" t="str">
        <f t="shared" si="343"/>
        <v>Epicharis</v>
      </c>
      <c r="E4795" t="s">
        <v>16659</v>
      </c>
      <c r="F4795" t="s">
        <v>16660</v>
      </c>
      <c r="G4795" t="s">
        <v>346</v>
      </c>
      <c r="H4795">
        <v>6</v>
      </c>
      <c r="I4795">
        <v>0</v>
      </c>
      <c r="J4795">
        <v>0</v>
      </c>
      <c r="K4795">
        <v>1</v>
      </c>
      <c r="L4795" t="s">
        <v>19</v>
      </c>
      <c r="M4795" t="str">
        <f t="shared" si="342"/>
        <v>http://logeion.uchicago.edu/index.html#Epicharis</v>
      </c>
    </row>
    <row r="4796" spans="1:13" ht="15" customHeight="1" x14ac:dyDescent="0.2">
      <c r="A4796" t="s">
        <v>16662</v>
      </c>
      <c r="B4796" t="s">
        <v>56754</v>
      </c>
      <c r="C4796" t="str">
        <f t="shared" si="340"/>
        <v>Epicurus –i f.</v>
      </c>
      <c r="D4796" t="str">
        <f t="shared" si="343"/>
        <v>Epicurus</v>
      </c>
      <c r="E4796" t="s">
        <v>56752</v>
      </c>
      <c r="F4796" t="s">
        <v>56753</v>
      </c>
      <c r="G4796" t="s">
        <v>21</v>
      </c>
      <c r="H4796">
        <v>2</v>
      </c>
      <c r="I4796">
        <v>0</v>
      </c>
      <c r="J4796">
        <v>0</v>
      </c>
      <c r="K4796">
        <v>1</v>
      </c>
      <c r="L4796" t="s">
        <v>19</v>
      </c>
      <c r="M4796" t="str">
        <f t="shared" si="342"/>
        <v>http://logeion.uchicago.edu/index.html#Epicurus</v>
      </c>
    </row>
    <row r="4797" spans="1:13" ht="15" customHeight="1" x14ac:dyDescent="0.2">
      <c r="A4797" t="s">
        <v>61451</v>
      </c>
      <c r="B4797" t="s">
        <v>61503</v>
      </c>
      <c r="C4797" t="str">
        <f t="shared" si="340"/>
        <v>epicus  –a –um</v>
      </c>
      <c r="D4797" t="str">
        <f t="shared" si="343"/>
        <v>epicus</v>
      </c>
      <c r="E4797" t="s">
        <v>61472</v>
      </c>
      <c r="F4797" t="s">
        <v>61472</v>
      </c>
      <c r="G4797" t="s">
        <v>61</v>
      </c>
      <c r="H4797">
        <v>1</v>
      </c>
      <c r="L4797" t="s">
        <v>36</v>
      </c>
      <c r="M4797" t="str">
        <f t="shared" si="342"/>
        <v>http://logeion.uchicago.edu/index.html#epicus</v>
      </c>
    </row>
    <row r="4798" spans="1:13" ht="15" customHeight="1" x14ac:dyDescent="0.2">
      <c r="A4798" t="s">
        <v>56832</v>
      </c>
      <c r="B4798" t="s">
        <v>59594</v>
      </c>
      <c r="C4798" t="str">
        <f t="shared" si="340"/>
        <v xml:space="preserve">Epidamnus –i m. </v>
      </c>
      <c r="D4798" t="str">
        <f t="shared" si="343"/>
        <v>Epidamnus</v>
      </c>
      <c r="E4798" t="s">
        <v>59595</v>
      </c>
      <c r="F4798" t="s">
        <v>59596</v>
      </c>
      <c r="G4798" t="s">
        <v>21</v>
      </c>
      <c r="H4798">
        <v>2</v>
      </c>
      <c r="K4798">
        <v>1</v>
      </c>
      <c r="L4798" t="s">
        <v>19</v>
      </c>
      <c r="M4798" t="str">
        <f t="shared" si="342"/>
        <v>http://logeion.uchicago.edu/index.html#Epidamnus</v>
      </c>
    </row>
    <row r="4799" spans="1:13" ht="15" customHeight="1" x14ac:dyDescent="0.2">
      <c r="A4799" t="s">
        <v>16663</v>
      </c>
      <c r="B4799" t="s">
        <v>16664</v>
      </c>
      <c r="C4799" t="str">
        <f t="shared" si="340"/>
        <v>Epidaurius –a –um</v>
      </c>
      <c r="D4799" t="str">
        <f t="shared" si="343"/>
        <v>Epidaurius</v>
      </c>
      <c r="E4799" t="s">
        <v>16665</v>
      </c>
      <c r="F4799" t="s">
        <v>16665</v>
      </c>
      <c r="G4799" t="s">
        <v>61</v>
      </c>
      <c r="H4799">
        <v>1</v>
      </c>
      <c r="I4799">
        <v>0</v>
      </c>
      <c r="J4799">
        <v>0</v>
      </c>
      <c r="K4799">
        <v>1</v>
      </c>
      <c r="L4799" t="s">
        <v>36</v>
      </c>
      <c r="M4799" t="str">
        <f t="shared" si="342"/>
        <v>http://logeion.uchicago.edu/index.html#Epidaurius</v>
      </c>
    </row>
    <row r="4800" spans="1:13" ht="15" customHeight="1" x14ac:dyDescent="0.2">
      <c r="A4800" t="s">
        <v>16666</v>
      </c>
      <c r="B4800" t="s">
        <v>16667</v>
      </c>
      <c r="C4800" t="str">
        <f t="shared" si="340"/>
        <v xml:space="preserve">Epidaurus –i f. </v>
      </c>
      <c r="D4800" t="str">
        <f t="shared" si="343"/>
        <v>Epidaurus</v>
      </c>
      <c r="E4800" t="s">
        <v>16668</v>
      </c>
      <c r="F4800" t="s">
        <v>16669</v>
      </c>
      <c r="G4800" t="s">
        <v>21</v>
      </c>
      <c r="H4800">
        <v>2</v>
      </c>
      <c r="K4800">
        <v>1</v>
      </c>
      <c r="L4800" t="s">
        <v>19</v>
      </c>
      <c r="M4800" t="str">
        <f t="shared" si="342"/>
        <v>http://logeion.uchicago.edu/index.html#Epidaurus</v>
      </c>
    </row>
    <row r="4801" spans="1:13" ht="15" customHeight="1" x14ac:dyDescent="0.2">
      <c r="A4801" t="s">
        <v>58052</v>
      </c>
      <c r="B4801" t="s">
        <v>58130</v>
      </c>
      <c r="C4801" t="str">
        <f t="shared" si="340"/>
        <v>Epidectus –i m.</v>
      </c>
      <c r="D4801" t="str">
        <f t="shared" si="343"/>
        <v>Epidectus</v>
      </c>
      <c r="E4801" t="s">
        <v>58266</v>
      </c>
      <c r="F4801" t="s">
        <v>58266</v>
      </c>
      <c r="G4801" t="s">
        <v>21</v>
      </c>
      <c r="H4801">
        <v>2</v>
      </c>
      <c r="K4801">
        <v>1</v>
      </c>
      <c r="L4801" t="s">
        <v>19</v>
      </c>
      <c r="M4801" t="str">
        <f t="shared" si="342"/>
        <v>http://logeion.uchicago.edu/index.html#Epidectus</v>
      </c>
    </row>
    <row r="4802" spans="1:13" ht="15" customHeight="1" x14ac:dyDescent="0.2">
      <c r="A4802" t="s">
        <v>53369</v>
      </c>
      <c r="B4802" t="s">
        <v>53370</v>
      </c>
      <c r="C4802" t="str">
        <f t="shared" si="340"/>
        <v>epidipnis –idis f.</v>
      </c>
      <c r="D4802" t="str">
        <f t="shared" si="343"/>
        <v>epidipnis</v>
      </c>
      <c r="E4802" t="s">
        <v>53371</v>
      </c>
      <c r="F4802" t="s">
        <v>53371</v>
      </c>
      <c r="G4802" t="s">
        <v>29</v>
      </c>
      <c r="H4802">
        <v>3</v>
      </c>
      <c r="I4802">
        <v>0</v>
      </c>
      <c r="J4802">
        <v>0</v>
      </c>
      <c r="K4802">
        <v>0</v>
      </c>
      <c r="L4802" t="s">
        <v>19</v>
      </c>
      <c r="M4802" t="str">
        <f t="shared" si="342"/>
        <v>http://logeion.uchicago.edu/index.html#epidipnis</v>
      </c>
    </row>
    <row r="4803" spans="1:13" ht="15" customHeight="1" x14ac:dyDescent="0.2">
      <c r="A4803" t="s">
        <v>16672</v>
      </c>
      <c r="B4803" t="s">
        <v>16673</v>
      </c>
      <c r="C4803" t="str">
        <f t="shared" si="340"/>
        <v>epigramma –atis n.</v>
      </c>
      <c r="D4803" t="str">
        <f t="shared" si="343"/>
        <v>epigramma</v>
      </c>
      <c r="E4803" t="s">
        <v>16674</v>
      </c>
      <c r="F4803" t="s">
        <v>16674</v>
      </c>
      <c r="G4803" t="s">
        <v>346</v>
      </c>
      <c r="H4803">
        <v>6</v>
      </c>
      <c r="I4803">
        <v>0</v>
      </c>
      <c r="J4803">
        <v>0</v>
      </c>
      <c r="K4803">
        <v>0</v>
      </c>
      <c r="L4803" t="s">
        <v>19</v>
      </c>
      <c r="M4803" t="str">
        <f t="shared" si="342"/>
        <v>http://logeion.uchicago.edu/index.html#epigramma</v>
      </c>
    </row>
    <row r="4804" spans="1:13" ht="15" customHeight="1" x14ac:dyDescent="0.2">
      <c r="A4804" t="s">
        <v>16677</v>
      </c>
      <c r="B4804" t="s">
        <v>16678</v>
      </c>
      <c r="C4804" t="str">
        <f t="shared" si="340"/>
        <v>Epimetheus –ei m.</v>
      </c>
      <c r="D4804" t="str">
        <f t="shared" si="343"/>
        <v>Epimetheus</v>
      </c>
      <c r="E4804" t="s">
        <v>16679</v>
      </c>
      <c r="F4804" t="s">
        <v>16680</v>
      </c>
      <c r="G4804" t="s">
        <v>346</v>
      </c>
      <c r="H4804">
        <v>2</v>
      </c>
      <c r="I4804">
        <v>0</v>
      </c>
      <c r="J4804">
        <v>0</v>
      </c>
      <c r="K4804">
        <v>1</v>
      </c>
      <c r="L4804" t="s">
        <v>19</v>
      </c>
      <c r="M4804" t="str">
        <f t="shared" si="342"/>
        <v>http://logeion.uchicago.edu/index.html#Epimetheus</v>
      </c>
    </row>
    <row r="4805" spans="1:13" ht="15" customHeight="1" x14ac:dyDescent="0.2">
      <c r="A4805" t="s">
        <v>16681</v>
      </c>
      <c r="B4805" t="s">
        <v>16682</v>
      </c>
      <c r="C4805" t="str">
        <f t="shared" si="340"/>
        <v>Epimethis –idis f.</v>
      </c>
      <c r="D4805" t="str">
        <f t="shared" si="343"/>
        <v>Epimethis</v>
      </c>
      <c r="E4805" t="s">
        <v>16683</v>
      </c>
      <c r="F4805" t="s">
        <v>16683</v>
      </c>
      <c r="G4805" t="s">
        <v>43</v>
      </c>
      <c r="H4805">
        <v>6</v>
      </c>
      <c r="I4805">
        <v>0</v>
      </c>
      <c r="J4805">
        <v>0</v>
      </c>
      <c r="K4805">
        <v>1</v>
      </c>
      <c r="L4805" t="s">
        <v>19</v>
      </c>
      <c r="M4805" t="str">
        <f t="shared" si="342"/>
        <v>http://logeion.uchicago.edu/index.html#Epimethis</v>
      </c>
    </row>
    <row r="4806" spans="1:13" ht="15" customHeight="1" x14ac:dyDescent="0.2">
      <c r="A4806" t="s">
        <v>16686</v>
      </c>
      <c r="B4806" t="s">
        <v>16687</v>
      </c>
      <c r="C4806" t="str">
        <f t="shared" si="340"/>
        <v>Epiros (Epirus) –i f.</v>
      </c>
      <c r="D4806" t="str">
        <f t="shared" si="343"/>
        <v>Epiros</v>
      </c>
      <c r="E4806" t="s">
        <v>16688</v>
      </c>
      <c r="F4806" t="s">
        <v>16689</v>
      </c>
      <c r="G4806" t="s">
        <v>346</v>
      </c>
      <c r="H4806">
        <v>6</v>
      </c>
      <c r="I4806">
        <v>0</v>
      </c>
      <c r="J4806">
        <v>0</v>
      </c>
      <c r="K4806">
        <v>1</v>
      </c>
      <c r="L4806" t="s">
        <v>19</v>
      </c>
      <c r="M4806" t="str">
        <f t="shared" si="342"/>
        <v>http://logeion.uchicago.edu/index.html#Epiros</v>
      </c>
    </row>
    <row r="4807" spans="1:13" ht="15" customHeight="1" x14ac:dyDescent="0.2">
      <c r="A4807" t="s">
        <v>58826</v>
      </c>
      <c r="B4807" t="s">
        <v>58572</v>
      </c>
      <c r="C4807" t="str">
        <f t="shared" si="340"/>
        <v>episcopalis –e</v>
      </c>
      <c r="D4807" t="str">
        <f t="shared" si="343"/>
        <v>episcopalis</v>
      </c>
      <c r="E4807" t="s">
        <v>58574</v>
      </c>
      <c r="F4807" t="s">
        <v>58573</v>
      </c>
      <c r="G4807" t="s">
        <v>536</v>
      </c>
      <c r="H4807">
        <v>3</v>
      </c>
      <c r="L4807" t="s">
        <v>36</v>
      </c>
      <c r="M4807" t="str">
        <f t="shared" si="342"/>
        <v>http://logeion.uchicago.edu/index.html#episcopalis</v>
      </c>
    </row>
    <row r="4808" spans="1:13" ht="15" customHeight="1" x14ac:dyDescent="0.2">
      <c r="A4808" t="s">
        <v>58781</v>
      </c>
      <c r="B4808" t="s">
        <v>58477</v>
      </c>
      <c r="C4808" t="str">
        <f t="shared" si="340"/>
        <v>episcopatus –us m.</v>
      </c>
      <c r="D4808" t="str">
        <f t="shared" si="343"/>
        <v>episcopatus</v>
      </c>
      <c r="E4808" t="s">
        <v>58479</v>
      </c>
      <c r="F4808" t="s">
        <v>58478</v>
      </c>
      <c r="G4808" t="s">
        <v>18</v>
      </c>
      <c r="H4808">
        <v>4</v>
      </c>
      <c r="L4808" t="s">
        <v>19</v>
      </c>
      <c r="M4808" t="str">
        <f t="shared" si="342"/>
        <v>http://logeion.uchicago.edu/index.html#episcopatus</v>
      </c>
    </row>
    <row r="4809" spans="1:13" ht="15" customHeight="1" x14ac:dyDescent="0.2">
      <c r="A4809" t="s">
        <v>16697</v>
      </c>
      <c r="B4809" t="s">
        <v>16698</v>
      </c>
      <c r="C4809" t="str">
        <f t="shared" si="340"/>
        <v>epistolium –ii n.</v>
      </c>
      <c r="D4809" t="str">
        <f t="shared" si="343"/>
        <v>epistolium</v>
      </c>
      <c r="E4809" t="s">
        <v>16699</v>
      </c>
      <c r="F4809" t="s">
        <v>16699</v>
      </c>
      <c r="G4809" t="s">
        <v>21</v>
      </c>
      <c r="H4809">
        <v>2</v>
      </c>
      <c r="I4809">
        <v>0</v>
      </c>
      <c r="J4809">
        <v>0</v>
      </c>
      <c r="K4809">
        <v>0</v>
      </c>
      <c r="L4809" t="s">
        <v>19</v>
      </c>
      <c r="M4809" t="str">
        <f t="shared" si="342"/>
        <v>http://logeion.uchicago.edu/index.html#epistolium</v>
      </c>
    </row>
    <row r="4810" spans="1:13" ht="15" customHeight="1" x14ac:dyDescent="0.2">
      <c r="A4810" t="s">
        <v>60464</v>
      </c>
      <c r="B4810" t="s">
        <v>60596</v>
      </c>
      <c r="C4810" t="str">
        <f t="shared" si="340"/>
        <v>Epistrophus –i</v>
      </c>
      <c r="D4810" t="str">
        <f t="shared" si="343"/>
        <v>Epistrophus</v>
      </c>
      <c r="E4810" t="s">
        <v>60801</v>
      </c>
      <c r="F4810" t="s">
        <v>60699</v>
      </c>
      <c r="G4810" t="s">
        <v>21</v>
      </c>
      <c r="H4810">
        <v>2</v>
      </c>
      <c r="K4810">
        <v>1</v>
      </c>
      <c r="L4810" t="s">
        <v>19</v>
      </c>
      <c r="M4810" t="str">
        <f t="shared" si="342"/>
        <v>http://logeion.uchicago.edu/index.html#Epistrophus</v>
      </c>
    </row>
    <row r="4811" spans="1:13" ht="15" customHeight="1" x14ac:dyDescent="0.2">
      <c r="A4811" t="s">
        <v>16693</v>
      </c>
      <c r="B4811" t="s">
        <v>16694</v>
      </c>
      <c r="C4811" t="str">
        <f t="shared" si="340"/>
        <v>epistula epistulae f.</v>
      </c>
      <c r="D4811" t="str">
        <f t="shared" si="343"/>
        <v>epistula</v>
      </c>
      <c r="E4811" t="s">
        <v>16695</v>
      </c>
      <c r="F4811" t="s">
        <v>16696</v>
      </c>
      <c r="G4811" t="s">
        <v>76</v>
      </c>
      <c r="H4811">
        <v>1</v>
      </c>
      <c r="I4811">
        <v>0</v>
      </c>
      <c r="J4811">
        <v>0</v>
      </c>
      <c r="K4811">
        <v>0</v>
      </c>
      <c r="L4811" t="s">
        <v>19</v>
      </c>
      <c r="M4811" t="str">
        <f t="shared" si="342"/>
        <v>http://logeion.uchicago.edu/index.html#epistula</v>
      </c>
    </row>
    <row r="4812" spans="1:13" ht="15" customHeight="1" x14ac:dyDescent="0.2">
      <c r="A4812" t="s">
        <v>58886</v>
      </c>
      <c r="B4812" t="s">
        <v>58690</v>
      </c>
      <c r="C4812" t="str">
        <f t="shared" si="340"/>
        <v>epitaphium –i n.</v>
      </c>
      <c r="D4812" t="str">
        <f t="shared" si="343"/>
        <v>epitaphium</v>
      </c>
      <c r="E4812" t="s">
        <v>58692</v>
      </c>
      <c r="F4812" t="s">
        <v>58691</v>
      </c>
      <c r="G4812" t="s">
        <v>21</v>
      </c>
      <c r="H4812">
        <v>2</v>
      </c>
      <c r="L4812" t="s">
        <v>19</v>
      </c>
      <c r="M4812" t="str">
        <f t="shared" si="342"/>
        <v>http://logeion.uchicago.edu/index.html#epitaphium</v>
      </c>
    </row>
    <row r="4813" spans="1:13" ht="15" customHeight="1" x14ac:dyDescent="0.2">
      <c r="A4813" t="s">
        <v>58053</v>
      </c>
      <c r="B4813" t="s">
        <v>58131</v>
      </c>
      <c r="C4813" t="str">
        <f t="shared" si="340"/>
        <v>Epiteuxis –is m.</v>
      </c>
      <c r="D4813" t="str">
        <f t="shared" si="343"/>
        <v>Epiteuxis</v>
      </c>
      <c r="E4813" t="s">
        <v>58287</v>
      </c>
      <c r="F4813" t="s">
        <v>58287</v>
      </c>
      <c r="G4813" t="s">
        <v>346</v>
      </c>
      <c r="H4813">
        <v>3</v>
      </c>
      <c r="K4813">
        <v>1</v>
      </c>
      <c r="L4813" t="s">
        <v>19</v>
      </c>
      <c r="M4813" t="str">
        <f t="shared" si="342"/>
        <v>http://logeion.uchicago.edu/index.html#Epiteuxis</v>
      </c>
    </row>
    <row r="4814" spans="1:13" ht="15" customHeight="1" x14ac:dyDescent="0.2">
      <c r="A4814" t="s">
        <v>16707</v>
      </c>
      <c r="B4814" t="s">
        <v>16708</v>
      </c>
      <c r="C4814" t="str">
        <f t="shared" si="340"/>
        <v>Epopeus –i m.</v>
      </c>
      <c r="D4814" t="str">
        <f t="shared" si="343"/>
        <v>Epopeus</v>
      </c>
      <c r="E4814" t="s">
        <v>16709</v>
      </c>
      <c r="F4814" t="s">
        <v>16709</v>
      </c>
      <c r="G4814" t="s">
        <v>21</v>
      </c>
      <c r="H4814">
        <v>2</v>
      </c>
      <c r="I4814">
        <v>0</v>
      </c>
      <c r="J4814">
        <v>0</v>
      </c>
      <c r="K4814">
        <v>1</v>
      </c>
      <c r="L4814" t="s">
        <v>19</v>
      </c>
      <c r="M4814" t="str">
        <f t="shared" si="342"/>
        <v>http://logeion.uchicago.edu/index.html#Epopeus</v>
      </c>
    </row>
    <row r="4815" spans="1:13" ht="15" customHeight="1" x14ac:dyDescent="0.2">
      <c r="A4815" t="s">
        <v>16710</v>
      </c>
      <c r="B4815" t="s">
        <v>16711</v>
      </c>
      <c r="C4815" t="str">
        <f t="shared" si="340"/>
        <v>Eporedorix –igis m.</v>
      </c>
      <c r="D4815" t="str">
        <f t="shared" si="343"/>
        <v>Eporedorix</v>
      </c>
      <c r="E4815" t="s">
        <v>16712</v>
      </c>
      <c r="F4815" t="s">
        <v>16712</v>
      </c>
      <c r="G4815" t="s">
        <v>29</v>
      </c>
      <c r="H4815">
        <v>3</v>
      </c>
      <c r="I4815">
        <v>0</v>
      </c>
      <c r="J4815">
        <v>0</v>
      </c>
      <c r="K4815">
        <v>1</v>
      </c>
      <c r="L4815" t="s">
        <v>19</v>
      </c>
      <c r="M4815" t="str">
        <f t="shared" si="342"/>
        <v>http://logeion.uchicago.edu/index.html#Eporedorix</v>
      </c>
    </row>
    <row r="4816" spans="1:13" ht="15" customHeight="1" x14ac:dyDescent="0.2">
      <c r="A4816" t="s">
        <v>16713</v>
      </c>
      <c r="B4816" t="s">
        <v>54767</v>
      </c>
      <c r="C4816" t="str">
        <f t="shared" si="340"/>
        <v>epos (no genitive) n.</v>
      </c>
      <c r="D4816" t="str">
        <f t="shared" si="343"/>
        <v>epos</v>
      </c>
      <c r="E4816" t="s">
        <v>54768</v>
      </c>
      <c r="F4816" t="s">
        <v>54768</v>
      </c>
      <c r="G4816" t="s">
        <v>346</v>
      </c>
      <c r="H4816">
        <v>6</v>
      </c>
      <c r="I4816">
        <v>0</v>
      </c>
      <c r="J4816">
        <v>0</v>
      </c>
      <c r="K4816">
        <v>0</v>
      </c>
      <c r="L4816" t="s">
        <v>19</v>
      </c>
      <c r="M4816" t="str">
        <f t="shared" si="342"/>
        <v>http://logeion.uchicago.edu/index.html#epos</v>
      </c>
    </row>
    <row r="4817" spans="1:13" ht="15" customHeight="1" x14ac:dyDescent="0.2">
      <c r="A4817" t="s">
        <v>16715</v>
      </c>
      <c r="B4817" t="s">
        <v>16716</v>
      </c>
      <c r="C4817" t="str">
        <f t="shared" si="340"/>
        <v>epulae epularum (f. pl.)</v>
      </c>
      <c r="D4817" t="str">
        <f t="shared" si="343"/>
        <v>epulae</v>
      </c>
      <c r="E4817" t="s">
        <v>11449</v>
      </c>
      <c r="F4817" t="s">
        <v>11449</v>
      </c>
      <c r="G4817" t="s">
        <v>76</v>
      </c>
      <c r="H4817">
        <v>1</v>
      </c>
      <c r="I4817">
        <v>0</v>
      </c>
      <c r="J4817">
        <v>0</v>
      </c>
      <c r="K4817">
        <v>0</v>
      </c>
      <c r="L4817" t="s">
        <v>19</v>
      </c>
      <c r="M4817" t="str">
        <f t="shared" si="342"/>
        <v>http://logeion.uchicago.edu/index.html#epulae</v>
      </c>
    </row>
    <row r="4818" spans="1:13" ht="15" customHeight="1" x14ac:dyDescent="0.2">
      <c r="A4818" t="s">
        <v>56417</v>
      </c>
      <c r="B4818" t="s">
        <v>57776</v>
      </c>
      <c r="C4818" t="str">
        <f t="shared" si="340"/>
        <v>epulatio –onis f.</v>
      </c>
      <c r="D4818" t="str">
        <f t="shared" si="343"/>
        <v>epulatio</v>
      </c>
      <c r="E4818" t="s">
        <v>57226</v>
      </c>
      <c r="F4818" t="s">
        <v>57226</v>
      </c>
      <c r="G4818" t="s">
        <v>29</v>
      </c>
      <c r="H4818">
        <v>3</v>
      </c>
      <c r="L4818" t="s">
        <v>19</v>
      </c>
      <c r="M4818" t="str">
        <f t="shared" si="342"/>
        <v>http://logeion.uchicago.edu/index.html#epulatio</v>
      </c>
    </row>
    <row r="4819" spans="1:13" ht="15" customHeight="1" x14ac:dyDescent="0.2">
      <c r="A4819" t="s">
        <v>16717</v>
      </c>
      <c r="B4819" t="s">
        <v>16718</v>
      </c>
      <c r="C4819" t="str">
        <f t="shared" si="340"/>
        <v>Epulo –onis m.</v>
      </c>
      <c r="D4819" t="str">
        <f t="shared" si="343"/>
        <v>Epulo</v>
      </c>
      <c r="E4819" t="s">
        <v>16719</v>
      </c>
      <c r="F4819" t="s">
        <v>16720</v>
      </c>
      <c r="G4819" t="s">
        <v>29</v>
      </c>
      <c r="H4819">
        <v>3</v>
      </c>
      <c r="I4819">
        <v>0</v>
      </c>
      <c r="J4819">
        <v>0</v>
      </c>
      <c r="K4819">
        <v>1</v>
      </c>
      <c r="L4819" t="s">
        <v>19</v>
      </c>
      <c r="M4819" t="str">
        <f t="shared" si="342"/>
        <v>http://logeion.uchicago.edu/index.html#Epulo</v>
      </c>
    </row>
    <row r="4820" spans="1:13" ht="15" customHeight="1" x14ac:dyDescent="0.2">
      <c r="A4820" t="s">
        <v>16721</v>
      </c>
      <c r="B4820" t="s">
        <v>16722</v>
      </c>
      <c r="C4820" t="str">
        <f t="shared" si="340"/>
        <v>epulor –atus sum</v>
      </c>
      <c r="D4820" t="str">
        <f t="shared" si="343"/>
        <v>epulor</v>
      </c>
      <c r="E4820" t="s">
        <v>16723</v>
      </c>
      <c r="F4820" t="s">
        <v>16724</v>
      </c>
      <c r="G4820" t="s">
        <v>170</v>
      </c>
      <c r="I4820">
        <v>1</v>
      </c>
      <c r="J4820">
        <v>0</v>
      </c>
      <c r="K4820">
        <v>0</v>
      </c>
      <c r="L4820" t="s">
        <v>24</v>
      </c>
      <c r="M4820" t="str">
        <f t="shared" si="342"/>
        <v>http://logeion.uchicago.edu/index.html#epulor</v>
      </c>
    </row>
    <row r="4821" spans="1:13" ht="15" customHeight="1" x14ac:dyDescent="0.2">
      <c r="A4821" t="s">
        <v>16725</v>
      </c>
      <c r="B4821" t="s">
        <v>59358</v>
      </c>
      <c r="C4821" t="str">
        <f t="shared" si="340"/>
        <v>epulum –i n. or epulo –onis m.</v>
      </c>
      <c r="D4821" t="str">
        <f t="shared" si="343"/>
        <v>epulum</v>
      </c>
      <c r="E4821" t="s">
        <v>16726</v>
      </c>
      <c r="F4821" t="s">
        <v>16727</v>
      </c>
      <c r="G4821" t="s">
        <v>21</v>
      </c>
      <c r="H4821">
        <v>2</v>
      </c>
      <c r="I4821">
        <v>0</v>
      </c>
      <c r="J4821">
        <v>0</v>
      </c>
      <c r="K4821">
        <v>0</v>
      </c>
      <c r="L4821" t="s">
        <v>19</v>
      </c>
      <c r="M4821" t="str">
        <f t="shared" si="342"/>
        <v>http://logeion.uchicago.edu/index.html#epulum</v>
      </c>
    </row>
    <row r="4822" spans="1:13" ht="15" customHeight="1" x14ac:dyDescent="0.2">
      <c r="A4822" t="s">
        <v>16728</v>
      </c>
      <c r="B4822" t="s">
        <v>16729</v>
      </c>
      <c r="C4822" t="str">
        <f t="shared" si="340"/>
        <v>Epytides –ae m.</v>
      </c>
      <c r="D4822" t="str">
        <f t="shared" si="343"/>
        <v>Epytides</v>
      </c>
      <c r="E4822" t="s">
        <v>16730</v>
      </c>
      <c r="F4822" t="s">
        <v>16731</v>
      </c>
      <c r="G4822" t="s">
        <v>346</v>
      </c>
      <c r="H4822">
        <v>6</v>
      </c>
      <c r="I4822">
        <v>0</v>
      </c>
      <c r="J4822">
        <v>0</v>
      </c>
      <c r="K4822">
        <v>1</v>
      </c>
      <c r="L4822" t="s">
        <v>19</v>
      </c>
      <c r="M4822" t="str">
        <f t="shared" si="342"/>
        <v>http://logeion.uchicago.edu/index.html#Epytides</v>
      </c>
    </row>
    <row r="4823" spans="1:13" ht="15" customHeight="1" x14ac:dyDescent="0.2">
      <c r="A4823" t="s">
        <v>16732</v>
      </c>
      <c r="B4823" t="s">
        <v>16733</v>
      </c>
      <c r="C4823" t="str">
        <f t="shared" ref="C4823:C4886" si="344">SUBSTITUTE(SUBSTITUTE(SUBSTITUTE(SUBSTITUTE(SUBSTITUTE(SUBSTITUTE(SUBSTITUTE(SUBSTITUTE(SUBSTITUTE(SUBSTITUTE(SUBSTITUTE(B4823, "ā", "a"), "ē", "e"), "ī", "i"), "ō", "o"), "ū", "u"), "ȳ", "y"), "Ā", "A"), "Ē", "E"), "Ī", "I"), "Ō", "O"), "Ū", "U")</f>
        <v>Epytus –i m.</v>
      </c>
      <c r="D4823" t="str">
        <f t="shared" si="343"/>
        <v>Epytus</v>
      </c>
      <c r="E4823" t="s">
        <v>16734</v>
      </c>
      <c r="F4823" t="s">
        <v>16735</v>
      </c>
      <c r="G4823" t="s">
        <v>21</v>
      </c>
      <c r="H4823">
        <v>2</v>
      </c>
      <c r="I4823">
        <v>0</v>
      </c>
      <c r="J4823">
        <v>0</v>
      </c>
      <c r="K4823">
        <v>1</v>
      </c>
      <c r="L4823" t="s">
        <v>19</v>
      </c>
      <c r="M4823" t="str">
        <f t="shared" si="342"/>
        <v>http://logeion.uchicago.edu/index.html#Epytus</v>
      </c>
    </row>
    <row r="4824" spans="1:13" ht="15" customHeight="1" x14ac:dyDescent="0.2">
      <c r="A4824" t="s">
        <v>16736</v>
      </c>
      <c r="B4824" t="s">
        <v>16737</v>
      </c>
      <c r="C4824" t="str">
        <f t="shared" si="344"/>
        <v>equa equae f.</v>
      </c>
      <c r="D4824" t="str">
        <f t="shared" si="343"/>
        <v>equa</v>
      </c>
      <c r="E4824" t="s">
        <v>16738</v>
      </c>
      <c r="F4824" t="s">
        <v>16738</v>
      </c>
      <c r="G4824" t="s">
        <v>76</v>
      </c>
      <c r="H4824">
        <v>1</v>
      </c>
      <c r="I4824">
        <v>0</v>
      </c>
      <c r="J4824">
        <v>0</v>
      </c>
      <c r="K4824">
        <v>0</v>
      </c>
      <c r="L4824" t="s">
        <v>19</v>
      </c>
      <c r="M4824" t="str">
        <f t="shared" si="342"/>
        <v>http://logeion.uchicago.edu/index.html#equa</v>
      </c>
    </row>
    <row r="4825" spans="1:13" ht="15" customHeight="1" x14ac:dyDescent="0.2">
      <c r="A4825" t="s">
        <v>16739</v>
      </c>
      <c r="B4825" t="s">
        <v>16740</v>
      </c>
      <c r="C4825" t="str">
        <f t="shared" si="344"/>
        <v>eques equitis m.</v>
      </c>
      <c r="D4825" t="str">
        <f t="shared" si="343"/>
        <v>eques</v>
      </c>
      <c r="E4825" t="s">
        <v>16741</v>
      </c>
      <c r="F4825" t="s">
        <v>16742</v>
      </c>
      <c r="G4825" t="s">
        <v>29</v>
      </c>
      <c r="H4825">
        <v>3</v>
      </c>
      <c r="I4825">
        <v>0</v>
      </c>
      <c r="J4825">
        <v>0</v>
      </c>
      <c r="K4825">
        <v>0</v>
      </c>
      <c r="L4825" t="s">
        <v>19</v>
      </c>
      <c r="M4825" t="str">
        <f t="shared" si="342"/>
        <v>http://logeion.uchicago.edu/index.html#eques</v>
      </c>
    </row>
    <row r="4826" spans="1:13" ht="15" customHeight="1" x14ac:dyDescent="0.2">
      <c r="A4826" t="s">
        <v>16743</v>
      </c>
      <c r="B4826" t="s">
        <v>16744</v>
      </c>
      <c r="C4826" t="str">
        <f t="shared" si="344"/>
        <v>equester –tris –tre</v>
      </c>
      <c r="D4826" t="str">
        <f t="shared" si="343"/>
        <v>equester</v>
      </c>
      <c r="E4826" t="s">
        <v>16745</v>
      </c>
      <c r="F4826" t="s">
        <v>57227</v>
      </c>
      <c r="G4826" t="s">
        <v>536</v>
      </c>
      <c r="H4826">
        <v>3</v>
      </c>
      <c r="I4826">
        <v>0</v>
      </c>
      <c r="J4826">
        <v>0</v>
      </c>
      <c r="K4826">
        <v>0</v>
      </c>
      <c r="L4826" t="s">
        <v>36</v>
      </c>
      <c r="M4826" t="str">
        <f t="shared" si="342"/>
        <v>http://logeion.uchicago.edu/index.html#equester</v>
      </c>
    </row>
    <row r="4827" spans="1:13" ht="15" customHeight="1" x14ac:dyDescent="0.2">
      <c r="A4827" t="s">
        <v>16747</v>
      </c>
      <c r="B4827" t="s">
        <v>16748</v>
      </c>
      <c r="C4827" t="str">
        <f t="shared" si="344"/>
        <v>equidem</v>
      </c>
      <c r="D4827" t="s">
        <v>16748</v>
      </c>
      <c r="E4827" t="s">
        <v>16749</v>
      </c>
      <c r="F4827" t="s">
        <v>16750</v>
      </c>
      <c r="G4827" t="s">
        <v>89</v>
      </c>
      <c r="I4827">
        <v>0</v>
      </c>
      <c r="J4827">
        <v>0</v>
      </c>
      <c r="K4827">
        <v>0</v>
      </c>
      <c r="L4827" t="s">
        <v>90</v>
      </c>
      <c r="M4827" t="str">
        <f t="shared" si="342"/>
        <v>http://logeion.uchicago.edu/index.html#equidem</v>
      </c>
    </row>
    <row r="4828" spans="1:13" ht="15" customHeight="1" x14ac:dyDescent="0.2">
      <c r="A4828" t="s">
        <v>16751</v>
      </c>
      <c r="B4828" t="s">
        <v>57777</v>
      </c>
      <c r="C4828" t="str">
        <f t="shared" si="344"/>
        <v>equile –is n.</v>
      </c>
      <c r="D4828" t="str">
        <f t="shared" ref="D4828:D4844" si="345">IF(ISBLANK(B4828),0,LEFT( C4828, FIND( " ", C4828 ) - 1 ))</f>
        <v>equile</v>
      </c>
      <c r="E4828" t="s">
        <v>57228</v>
      </c>
      <c r="F4828" t="s">
        <v>57228</v>
      </c>
      <c r="G4828" t="s">
        <v>29</v>
      </c>
      <c r="H4828">
        <v>3</v>
      </c>
      <c r="I4828">
        <v>0</v>
      </c>
      <c r="J4828">
        <v>0</v>
      </c>
      <c r="K4828">
        <v>0</v>
      </c>
      <c r="L4828" t="s">
        <v>19</v>
      </c>
      <c r="M4828" t="str">
        <f t="shared" si="342"/>
        <v>http://logeion.uchicago.edu/index.html#equile</v>
      </c>
    </row>
    <row r="4829" spans="1:13" ht="15" customHeight="1" x14ac:dyDescent="0.2">
      <c r="A4829" t="s">
        <v>16752</v>
      </c>
      <c r="B4829" t="s">
        <v>16753</v>
      </c>
      <c r="C4829" t="str">
        <f t="shared" si="344"/>
        <v>equinus –a –um</v>
      </c>
      <c r="D4829" t="str">
        <f t="shared" si="345"/>
        <v>equinus</v>
      </c>
      <c r="E4829" t="s">
        <v>16754</v>
      </c>
      <c r="F4829" t="s">
        <v>16755</v>
      </c>
      <c r="G4829" t="s">
        <v>61</v>
      </c>
      <c r="H4829">
        <v>1</v>
      </c>
      <c r="I4829">
        <v>0</v>
      </c>
      <c r="J4829">
        <v>0</v>
      </c>
      <c r="K4829">
        <v>0</v>
      </c>
      <c r="L4829" t="s">
        <v>36</v>
      </c>
      <c r="M4829" t="str">
        <f t="shared" si="342"/>
        <v>http://logeion.uchicago.edu/index.html#equinus</v>
      </c>
    </row>
    <row r="4830" spans="1:13" ht="15" customHeight="1" x14ac:dyDescent="0.2">
      <c r="A4830" t="s">
        <v>58054</v>
      </c>
      <c r="B4830" t="s">
        <v>58132</v>
      </c>
      <c r="C4830" t="str">
        <f t="shared" si="344"/>
        <v>equiso –onis m.</v>
      </c>
      <c r="D4830" t="str">
        <f t="shared" si="345"/>
        <v>equiso</v>
      </c>
      <c r="E4830" t="s">
        <v>58108</v>
      </c>
      <c r="F4830" t="s">
        <v>58108</v>
      </c>
      <c r="G4830" t="s">
        <v>29</v>
      </c>
      <c r="H4830">
        <v>3</v>
      </c>
      <c r="L4830" t="s">
        <v>19</v>
      </c>
      <c r="M4830" t="str">
        <f t="shared" si="342"/>
        <v>http://logeion.uchicago.edu/index.html#equiso</v>
      </c>
    </row>
    <row r="4831" spans="1:13" ht="15" customHeight="1" x14ac:dyDescent="0.2">
      <c r="A4831" t="s">
        <v>16757</v>
      </c>
      <c r="B4831" t="s">
        <v>16758</v>
      </c>
      <c r="C4831" t="str">
        <f t="shared" si="344"/>
        <v>equitatus equitatus m.</v>
      </c>
      <c r="D4831" t="str">
        <f t="shared" si="345"/>
        <v>equitatus</v>
      </c>
      <c r="E4831" t="s">
        <v>16759</v>
      </c>
      <c r="F4831" t="s">
        <v>16760</v>
      </c>
      <c r="G4831" t="s">
        <v>18</v>
      </c>
      <c r="H4831">
        <v>4</v>
      </c>
      <c r="I4831">
        <v>0</v>
      </c>
      <c r="J4831">
        <v>0</v>
      </c>
      <c r="K4831">
        <v>0</v>
      </c>
      <c r="L4831" t="s">
        <v>19</v>
      </c>
      <c r="M4831" t="str">
        <f t="shared" si="342"/>
        <v>http://logeion.uchicago.edu/index.html#equitatus</v>
      </c>
    </row>
    <row r="4832" spans="1:13" ht="15" customHeight="1" x14ac:dyDescent="0.2">
      <c r="A4832" t="s">
        <v>16762</v>
      </c>
      <c r="B4832" t="s">
        <v>16763</v>
      </c>
      <c r="C4832" t="str">
        <f t="shared" si="344"/>
        <v>equito equitare equitavi equitatus</v>
      </c>
      <c r="D4832" t="str">
        <f t="shared" si="345"/>
        <v>equito</v>
      </c>
      <c r="E4832" t="s">
        <v>16764</v>
      </c>
      <c r="F4832" t="s">
        <v>16765</v>
      </c>
      <c r="G4832" t="s">
        <v>23</v>
      </c>
      <c r="I4832">
        <v>1</v>
      </c>
      <c r="J4832">
        <v>0</v>
      </c>
      <c r="K4832">
        <v>0</v>
      </c>
      <c r="L4832" t="s">
        <v>24</v>
      </c>
      <c r="M4832" t="str">
        <f t="shared" si="342"/>
        <v>http://logeion.uchicago.edu/index.html#equito</v>
      </c>
    </row>
    <row r="4833" spans="1:13" ht="15" customHeight="1" x14ac:dyDescent="0.2">
      <c r="A4833" t="s">
        <v>16768</v>
      </c>
      <c r="B4833" t="s">
        <v>16769</v>
      </c>
      <c r="C4833" t="str">
        <f t="shared" si="344"/>
        <v>equus equi m.</v>
      </c>
      <c r="D4833" t="str">
        <f t="shared" si="345"/>
        <v>equus</v>
      </c>
      <c r="E4833" t="s">
        <v>16770</v>
      </c>
      <c r="F4833" t="s">
        <v>16771</v>
      </c>
      <c r="G4833" t="s">
        <v>21</v>
      </c>
      <c r="H4833">
        <v>2</v>
      </c>
      <c r="I4833">
        <v>0</v>
      </c>
      <c r="J4833">
        <v>0</v>
      </c>
      <c r="K4833">
        <v>0</v>
      </c>
      <c r="L4833" t="s">
        <v>19</v>
      </c>
      <c r="M4833" t="str">
        <f t="shared" si="342"/>
        <v>http://logeion.uchicago.edu/index.html#equus</v>
      </c>
    </row>
    <row r="4834" spans="1:13" ht="15" customHeight="1" x14ac:dyDescent="0.2">
      <c r="A4834" t="s">
        <v>53372</v>
      </c>
      <c r="B4834" t="s">
        <v>21526</v>
      </c>
      <c r="C4834" t="str">
        <f t="shared" si="344"/>
        <v>era –ae f.</v>
      </c>
      <c r="D4834" t="str">
        <f t="shared" si="345"/>
        <v>era</v>
      </c>
      <c r="E4834" t="s">
        <v>53373</v>
      </c>
      <c r="F4834" t="s">
        <v>53373</v>
      </c>
      <c r="G4834" t="s">
        <v>76</v>
      </c>
      <c r="H4834">
        <v>1</v>
      </c>
      <c r="I4834">
        <v>0</v>
      </c>
      <c r="J4834">
        <v>0</v>
      </c>
      <c r="K4834">
        <v>0</v>
      </c>
      <c r="L4834" t="s">
        <v>19</v>
      </c>
      <c r="M4834" t="str">
        <f t="shared" si="342"/>
        <v>http://logeion.uchicago.edu/index.html#era</v>
      </c>
    </row>
    <row r="4835" spans="1:13" ht="15" customHeight="1" x14ac:dyDescent="0.2">
      <c r="A4835" t="s">
        <v>21525</v>
      </c>
      <c r="B4835" t="s">
        <v>21526</v>
      </c>
      <c r="C4835" t="str">
        <f t="shared" si="344"/>
        <v>era –ae f.</v>
      </c>
      <c r="D4835" t="str">
        <f t="shared" si="345"/>
        <v>era</v>
      </c>
      <c r="E4835" t="s">
        <v>21527</v>
      </c>
      <c r="F4835" t="s">
        <v>21527</v>
      </c>
      <c r="G4835" t="s">
        <v>76</v>
      </c>
      <c r="H4835">
        <v>1</v>
      </c>
      <c r="I4835">
        <v>0</v>
      </c>
      <c r="J4835">
        <v>0</v>
      </c>
      <c r="K4835">
        <v>0</v>
      </c>
      <c r="L4835" t="s">
        <v>19</v>
      </c>
      <c r="M4835" t="str">
        <f t="shared" ref="M4835:M4898" si="346">"http://logeion.uchicago.edu/index.html#"&amp;D4835</f>
        <v>http://logeion.uchicago.edu/index.html#era</v>
      </c>
    </row>
    <row r="4836" spans="1:13" ht="15" customHeight="1" x14ac:dyDescent="0.2">
      <c r="A4836" t="s">
        <v>16773</v>
      </c>
      <c r="B4836" t="s">
        <v>16774</v>
      </c>
      <c r="C4836" t="str">
        <f t="shared" si="344"/>
        <v>Erato –us f.</v>
      </c>
      <c r="D4836" t="str">
        <f t="shared" si="345"/>
        <v>Erato</v>
      </c>
      <c r="E4836" t="s">
        <v>16775</v>
      </c>
      <c r="F4836" t="s">
        <v>16776</v>
      </c>
      <c r="G4836" t="s">
        <v>346</v>
      </c>
      <c r="H4836">
        <v>6</v>
      </c>
      <c r="I4836">
        <v>0</v>
      </c>
      <c r="J4836">
        <v>0</v>
      </c>
      <c r="K4836">
        <v>1</v>
      </c>
      <c r="L4836" t="s">
        <v>19</v>
      </c>
      <c r="M4836" t="str">
        <f t="shared" si="346"/>
        <v>http://logeion.uchicago.edu/index.html#Erato</v>
      </c>
    </row>
    <row r="4837" spans="1:13" ht="15" customHeight="1" x14ac:dyDescent="0.2">
      <c r="A4837" t="s">
        <v>16777</v>
      </c>
      <c r="B4837" t="s">
        <v>16778</v>
      </c>
      <c r="C4837" t="str">
        <f t="shared" si="344"/>
        <v>Eratosthenes –is m.</v>
      </c>
      <c r="D4837" t="str">
        <f t="shared" si="345"/>
        <v>Eratosthenes</v>
      </c>
      <c r="E4837" t="s">
        <v>16779</v>
      </c>
      <c r="F4837" t="s">
        <v>16780</v>
      </c>
      <c r="G4837" t="s">
        <v>29</v>
      </c>
      <c r="H4837">
        <v>3</v>
      </c>
      <c r="I4837">
        <v>0</v>
      </c>
      <c r="J4837">
        <v>0</v>
      </c>
      <c r="K4837">
        <v>1</v>
      </c>
      <c r="L4837" t="s">
        <v>19</v>
      </c>
      <c r="M4837" t="str">
        <f t="shared" si="346"/>
        <v>http://logeion.uchicago.edu/index.html#Eratosthenes</v>
      </c>
    </row>
    <row r="4838" spans="1:13" ht="15" customHeight="1" x14ac:dyDescent="0.2">
      <c r="A4838" t="s">
        <v>16785</v>
      </c>
      <c r="B4838" t="s">
        <v>16786</v>
      </c>
      <c r="C4838" t="str">
        <f t="shared" si="344"/>
        <v>Erebus –i m.</v>
      </c>
      <c r="D4838" t="str">
        <f t="shared" si="345"/>
        <v>Erebus</v>
      </c>
      <c r="E4838" t="s">
        <v>16787</v>
      </c>
      <c r="F4838" t="s">
        <v>16788</v>
      </c>
      <c r="G4838" t="s">
        <v>21</v>
      </c>
      <c r="H4838">
        <v>2</v>
      </c>
      <c r="I4838">
        <v>0</v>
      </c>
      <c r="J4838">
        <v>0</v>
      </c>
      <c r="K4838">
        <v>1</v>
      </c>
      <c r="L4838" t="s">
        <v>19</v>
      </c>
      <c r="M4838" t="str">
        <f t="shared" si="346"/>
        <v>http://logeion.uchicago.edu/index.html#Erebus</v>
      </c>
    </row>
    <row r="4839" spans="1:13" ht="15" customHeight="1" x14ac:dyDescent="0.2">
      <c r="A4839" t="s">
        <v>16789</v>
      </c>
      <c r="B4839" t="s">
        <v>16790</v>
      </c>
      <c r="C4839" t="str">
        <f t="shared" si="344"/>
        <v>Erectheus –ei m.</v>
      </c>
      <c r="D4839" t="str">
        <f t="shared" si="345"/>
        <v>Erectheus</v>
      </c>
      <c r="E4839" t="s">
        <v>16791</v>
      </c>
      <c r="F4839" t="s">
        <v>16791</v>
      </c>
      <c r="G4839" t="s">
        <v>346</v>
      </c>
      <c r="H4839">
        <v>2</v>
      </c>
      <c r="I4839">
        <v>0</v>
      </c>
      <c r="J4839">
        <v>0</v>
      </c>
      <c r="K4839">
        <v>1</v>
      </c>
      <c r="L4839" t="s">
        <v>19</v>
      </c>
      <c r="M4839" t="str">
        <f t="shared" si="346"/>
        <v>http://logeion.uchicago.edu/index.html#Erectheus</v>
      </c>
    </row>
    <row r="4840" spans="1:13" ht="15" customHeight="1" x14ac:dyDescent="0.2">
      <c r="A4840" t="s">
        <v>16793</v>
      </c>
      <c r="B4840" t="s">
        <v>16794</v>
      </c>
      <c r="C4840" t="str">
        <f t="shared" si="344"/>
        <v>erectus –a –um</v>
      </c>
      <c r="D4840" t="str">
        <f t="shared" si="345"/>
        <v>erectus</v>
      </c>
      <c r="E4840" t="s">
        <v>16795</v>
      </c>
      <c r="F4840" t="s">
        <v>16796</v>
      </c>
      <c r="G4840" t="s">
        <v>61</v>
      </c>
      <c r="H4840">
        <v>1</v>
      </c>
      <c r="I4840">
        <v>0</v>
      </c>
      <c r="J4840">
        <v>0</v>
      </c>
      <c r="K4840">
        <v>0</v>
      </c>
      <c r="L4840" t="s">
        <v>36</v>
      </c>
      <c r="M4840" t="str">
        <f t="shared" si="346"/>
        <v>http://logeion.uchicago.edu/index.html#erectus</v>
      </c>
    </row>
    <row r="4841" spans="1:13" ht="15" customHeight="1" x14ac:dyDescent="0.2">
      <c r="A4841" t="s">
        <v>16797</v>
      </c>
      <c r="B4841" t="s">
        <v>16798</v>
      </c>
      <c r="C4841" t="str">
        <f t="shared" si="344"/>
        <v>eremita –ae m.</v>
      </c>
      <c r="D4841" t="str">
        <f t="shared" si="345"/>
        <v>eremita</v>
      </c>
      <c r="E4841" t="s">
        <v>16799</v>
      </c>
      <c r="F4841" t="s">
        <v>16799</v>
      </c>
      <c r="G4841" t="s">
        <v>76</v>
      </c>
      <c r="H4841">
        <v>1</v>
      </c>
      <c r="I4841">
        <v>0</v>
      </c>
      <c r="J4841">
        <v>0</v>
      </c>
      <c r="K4841">
        <v>0</v>
      </c>
      <c r="L4841" t="s">
        <v>19</v>
      </c>
      <c r="M4841" t="str">
        <f t="shared" si="346"/>
        <v>http://logeion.uchicago.edu/index.html#eremita</v>
      </c>
    </row>
    <row r="4842" spans="1:13" ht="15" customHeight="1" x14ac:dyDescent="0.2">
      <c r="A4842" t="s">
        <v>16800</v>
      </c>
      <c r="B4842" t="s">
        <v>16801</v>
      </c>
      <c r="C4842" t="str">
        <f t="shared" si="344"/>
        <v>erepo erepere erepsi</v>
      </c>
      <c r="D4842" t="str">
        <f t="shared" si="345"/>
        <v>erepo</v>
      </c>
      <c r="E4842" t="s">
        <v>16802</v>
      </c>
      <c r="F4842" t="s">
        <v>16803</v>
      </c>
      <c r="G4842" t="s">
        <v>66</v>
      </c>
      <c r="I4842">
        <v>3</v>
      </c>
      <c r="J4842">
        <v>0</v>
      </c>
      <c r="K4842">
        <v>0</v>
      </c>
      <c r="L4842" t="s">
        <v>24</v>
      </c>
      <c r="M4842" t="str">
        <f t="shared" si="346"/>
        <v>http://logeion.uchicago.edu/index.html#erepo</v>
      </c>
    </row>
    <row r="4843" spans="1:13" ht="15" customHeight="1" x14ac:dyDescent="0.2">
      <c r="A4843" t="s">
        <v>16805</v>
      </c>
      <c r="B4843" t="s">
        <v>16806</v>
      </c>
      <c r="C4843" t="str">
        <f t="shared" si="344"/>
        <v>ereptor –oris m.</v>
      </c>
      <c r="D4843" t="str">
        <f t="shared" si="345"/>
        <v>ereptor</v>
      </c>
      <c r="E4843" t="s">
        <v>16807</v>
      </c>
      <c r="F4843" t="s">
        <v>16807</v>
      </c>
      <c r="G4843" t="s">
        <v>29</v>
      </c>
      <c r="H4843">
        <v>3</v>
      </c>
      <c r="I4843">
        <v>0</v>
      </c>
      <c r="J4843">
        <v>0</v>
      </c>
      <c r="K4843">
        <v>0</v>
      </c>
      <c r="L4843" t="s">
        <v>19</v>
      </c>
      <c r="M4843" t="str">
        <f t="shared" si="346"/>
        <v>http://logeion.uchicago.edu/index.html#ereptor</v>
      </c>
    </row>
    <row r="4844" spans="1:13" ht="15" customHeight="1" x14ac:dyDescent="0.2">
      <c r="A4844" t="s">
        <v>16808</v>
      </c>
      <c r="B4844" t="s">
        <v>16809</v>
      </c>
      <c r="C4844" t="str">
        <f t="shared" si="344"/>
        <v>Eretum –i n.</v>
      </c>
      <c r="D4844" t="str">
        <f t="shared" si="345"/>
        <v>Eretum</v>
      </c>
      <c r="E4844" t="s">
        <v>16810</v>
      </c>
      <c r="F4844" t="s">
        <v>16811</v>
      </c>
      <c r="G4844" t="s">
        <v>21</v>
      </c>
      <c r="H4844">
        <v>2</v>
      </c>
      <c r="I4844">
        <v>0</v>
      </c>
      <c r="J4844">
        <v>0</v>
      </c>
      <c r="K4844">
        <v>1</v>
      </c>
      <c r="L4844" t="s">
        <v>19</v>
      </c>
      <c r="M4844" t="str">
        <f t="shared" si="346"/>
        <v>http://logeion.uchicago.edu/index.html#Eretum</v>
      </c>
    </row>
    <row r="4845" spans="1:13" ht="15" customHeight="1" x14ac:dyDescent="0.2">
      <c r="A4845" t="s">
        <v>16812</v>
      </c>
      <c r="B4845" t="s">
        <v>16813</v>
      </c>
      <c r="C4845" t="str">
        <f t="shared" si="344"/>
        <v>erga</v>
      </c>
      <c r="D4845" t="s">
        <v>16813</v>
      </c>
      <c r="E4845" t="s">
        <v>16814</v>
      </c>
      <c r="F4845" t="s">
        <v>16815</v>
      </c>
      <c r="G4845" t="s">
        <v>15</v>
      </c>
      <c r="I4845">
        <v>0</v>
      </c>
      <c r="J4845">
        <v>0</v>
      </c>
      <c r="K4845">
        <v>0</v>
      </c>
      <c r="L4845" t="s">
        <v>16</v>
      </c>
      <c r="M4845" t="str">
        <f t="shared" si="346"/>
        <v>http://logeion.uchicago.edu/index.html#ergā</v>
      </c>
    </row>
    <row r="4846" spans="1:13" ht="15" customHeight="1" x14ac:dyDescent="0.2">
      <c r="A4846" t="s">
        <v>16816</v>
      </c>
      <c r="B4846" t="s">
        <v>16817</v>
      </c>
      <c r="C4846" t="str">
        <f t="shared" si="344"/>
        <v>ergastulum –i n.</v>
      </c>
      <c r="D4846" t="str">
        <f>IF(ISBLANK(B4846),0,LEFT( C4846, FIND( " ", C4846 ) - 1 ))</f>
        <v>ergastulum</v>
      </c>
      <c r="E4846" t="s">
        <v>16818</v>
      </c>
      <c r="F4846" t="s">
        <v>16819</v>
      </c>
      <c r="G4846" t="s">
        <v>21</v>
      </c>
      <c r="H4846">
        <v>2</v>
      </c>
      <c r="I4846">
        <v>0</v>
      </c>
      <c r="J4846">
        <v>0</v>
      </c>
      <c r="K4846">
        <v>0</v>
      </c>
      <c r="L4846" t="s">
        <v>19</v>
      </c>
      <c r="M4846" t="str">
        <f t="shared" si="346"/>
        <v>http://logeion.uchicago.edu/index.html#ergastulum</v>
      </c>
    </row>
    <row r="4847" spans="1:13" ht="15" customHeight="1" x14ac:dyDescent="0.2">
      <c r="A4847" t="s">
        <v>16821</v>
      </c>
      <c r="B4847" t="s">
        <v>16822</v>
      </c>
      <c r="C4847" t="str">
        <f t="shared" si="344"/>
        <v>Erginus –i m.</v>
      </c>
      <c r="D4847" t="str">
        <f>IF(ISBLANK(B4847),0,LEFT( C4847, FIND( " ", C4847 ) - 1 ))</f>
        <v>Erginus</v>
      </c>
      <c r="E4847" t="s">
        <v>16823</v>
      </c>
      <c r="F4847" t="s">
        <v>16823</v>
      </c>
      <c r="G4847" t="s">
        <v>21</v>
      </c>
      <c r="H4847">
        <v>2</v>
      </c>
      <c r="I4847">
        <v>0</v>
      </c>
      <c r="J4847">
        <v>0</v>
      </c>
      <c r="K4847">
        <v>1</v>
      </c>
      <c r="L4847" t="s">
        <v>19</v>
      </c>
      <c r="M4847" t="str">
        <f t="shared" si="346"/>
        <v>http://logeion.uchicago.edu/index.html#Erginus</v>
      </c>
    </row>
    <row r="4848" spans="1:13" ht="15" customHeight="1" x14ac:dyDescent="0.2">
      <c r="A4848" t="s">
        <v>16824</v>
      </c>
      <c r="B4848" t="s">
        <v>16825</v>
      </c>
      <c r="C4848" t="str">
        <f t="shared" si="344"/>
        <v>ergo</v>
      </c>
      <c r="D4848" t="s">
        <v>16825</v>
      </c>
      <c r="E4848" t="s">
        <v>16826</v>
      </c>
      <c r="F4848" t="s">
        <v>16827</v>
      </c>
      <c r="G4848" t="s">
        <v>338</v>
      </c>
      <c r="I4848">
        <v>0</v>
      </c>
      <c r="J4848">
        <v>0</v>
      </c>
      <c r="K4848">
        <v>0</v>
      </c>
      <c r="L4848" t="s">
        <v>339</v>
      </c>
      <c r="M4848" t="str">
        <f t="shared" si="346"/>
        <v>http://logeion.uchicago.edu/index.html#ergō</v>
      </c>
    </row>
    <row r="4849" spans="1:13" ht="15" customHeight="1" x14ac:dyDescent="0.2">
      <c r="A4849" t="s">
        <v>16828</v>
      </c>
      <c r="B4849" t="s">
        <v>16829</v>
      </c>
      <c r="C4849" t="str">
        <f t="shared" si="344"/>
        <v>Ericetes –ae m.</v>
      </c>
      <c r="D4849" t="str">
        <f t="shared" ref="D4849:D4880" si="347">IF(ISBLANK(B4849),0,LEFT( C4849, FIND( " ", C4849 ) - 1 ))</f>
        <v>Ericetes</v>
      </c>
      <c r="E4849" t="s">
        <v>16830</v>
      </c>
      <c r="F4849" t="s">
        <v>16831</v>
      </c>
      <c r="G4849" t="s">
        <v>346</v>
      </c>
      <c r="H4849">
        <v>6</v>
      </c>
      <c r="I4849">
        <v>0</v>
      </c>
      <c r="J4849">
        <v>0</v>
      </c>
      <c r="K4849">
        <v>1</v>
      </c>
      <c r="L4849" t="s">
        <v>19</v>
      </c>
      <c r="M4849" t="str">
        <f t="shared" si="346"/>
        <v>http://logeion.uchicago.edu/index.html#Ericetes</v>
      </c>
    </row>
    <row r="4850" spans="1:13" ht="15" customHeight="1" x14ac:dyDescent="0.2">
      <c r="A4850" t="s">
        <v>16832</v>
      </c>
      <c r="B4850" t="s">
        <v>16833</v>
      </c>
      <c r="C4850" t="str">
        <f t="shared" si="344"/>
        <v>Erichthonius –i m.</v>
      </c>
      <c r="D4850" t="str">
        <f t="shared" si="347"/>
        <v>Erichthonius</v>
      </c>
      <c r="E4850" t="s">
        <v>16834</v>
      </c>
      <c r="F4850" t="s">
        <v>16835</v>
      </c>
      <c r="G4850" t="s">
        <v>21</v>
      </c>
      <c r="H4850">
        <v>2</v>
      </c>
      <c r="K4850">
        <v>1</v>
      </c>
      <c r="L4850" t="s">
        <v>19</v>
      </c>
      <c r="M4850" t="str">
        <f t="shared" si="346"/>
        <v>http://logeion.uchicago.edu/index.html#Erichthonius</v>
      </c>
    </row>
    <row r="4851" spans="1:13" ht="15" customHeight="1" x14ac:dyDescent="0.2">
      <c r="A4851" t="s">
        <v>16837</v>
      </c>
      <c r="B4851" t="s">
        <v>16838</v>
      </c>
      <c r="C4851" t="str">
        <f t="shared" si="344"/>
        <v>Eridanus –i m.</v>
      </c>
      <c r="D4851" t="str">
        <f t="shared" si="347"/>
        <v>Eridanus</v>
      </c>
      <c r="E4851" t="s">
        <v>16839</v>
      </c>
      <c r="F4851" t="s">
        <v>16840</v>
      </c>
      <c r="G4851" t="s">
        <v>21</v>
      </c>
      <c r="H4851">
        <v>2</v>
      </c>
      <c r="I4851">
        <v>0</v>
      </c>
      <c r="J4851">
        <v>0</v>
      </c>
      <c r="K4851">
        <v>1</v>
      </c>
      <c r="L4851" t="s">
        <v>19</v>
      </c>
      <c r="M4851" t="str">
        <f t="shared" si="346"/>
        <v>http://logeion.uchicago.edu/index.html#Eridanus</v>
      </c>
    </row>
    <row r="4852" spans="1:13" ht="15" customHeight="1" x14ac:dyDescent="0.2">
      <c r="A4852" t="s">
        <v>21598</v>
      </c>
      <c r="B4852" t="s">
        <v>21599</v>
      </c>
      <c r="C4852" t="str">
        <f t="shared" si="344"/>
        <v>erifuga –ae f.</v>
      </c>
      <c r="D4852" t="str">
        <f t="shared" si="347"/>
        <v>erifuga</v>
      </c>
      <c r="E4852" t="s">
        <v>21600</v>
      </c>
      <c r="F4852" t="s">
        <v>21600</v>
      </c>
      <c r="G4852" t="s">
        <v>61</v>
      </c>
      <c r="H4852">
        <v>1</v>
      </c>
      <c r="I4852">
        <v>0</v>
      </c>
      <c r="J4852">
        <v>0</v>
      </c>
      <c r="K4852">
        <v>0</v>
      </c>
      <c r="L4852" t="s">
        <v>36</v>
      </c>
      <c r="M4852" t="str">
        <f t="shared" si="346"/>
        <v>http://logeion.uchicago.edu/index.html#erifuga</v>
      </c>
    </row>
    <row r="4853" spans="1:13" ht="15" customHeight="1" x14ac:dyDescent="0.2">
      <c r="A4853" t="s">
        <v>16841</v>
      </c>
      <c r="B4853" t="s">
        <v>16842</v>
      </c>
      <c r="C4853" t="str">
        <f t="shared" si="344"/>
        <v>erigo erigere erexi erectus</v>
      </c>
      <c r="D4853" t="str">
        <f t="shared" si="347"/>
        <v>erigo</v>
      </c>
      <c r="E4853" t="s">
        <v>16843</v>
      </c>
      <c r="F4853" t="s">
        <v>16844</v>
      </c>
      <c r="G4853" t="s">
        <v>66</v>
      </c>
      <c r="I4853">
        <v>3</v>
      </c>
      <c r="J4853">
        <v>0</v>
      </c>
      <c r="K4853">
        <v>0</v>
      </c>
      <c r="L4853" t="s">
        <v>24</v>
      </c>
      <c r="M4853" t="str">
        <f t="shared" si="346"/>
        <v>http://logeion.uchicago.edu/index.html#erigo</v>
      </c>
    </row>
    <row r="4854" spans="1:13" ht="15" customHeight="1" x14ac:dyDescent="0.2">
      <c r="A4854" t="s">
        <v>16845</v>
      </c>
      <c r="B4854" t="s">
        <v>16846</v>
      </c>
      <c r="C4854" t="str">
        <f t="shared" si="344"/>
        <v>Erigone –es f.</v>
      </c>
      <c r="D4854" t="str">
        <f t="shared" si="347"/>
        <v>Erigone</v>
      </c>
      <c r="E4854" t="s">
        <v>16847</v>
      </c>
      <c r="F4854" t="s">
        <v>16848</v>
      </c>
      <c r="G4854" t="s">
        <v>43</v>
      </c>
      <c r="H4854">
        <v>6</v>
      </c>
      <c r="I4854">
        <v>0</v>
      </c>
      <c r="J4854">
        <v>0</v>
      </c>
      <c r="K4854">
        <v>1</v>
      </c>
      <c r="L4854" t="s">
        <v>19</v>
      </c>
      <c r="M4854" t="str">
        <f t="shared" si="346"/>
        <v>http://logeion.uchicago.edu/index.html#Erigone</v>
      </c>
    </row>
    <row r="4855" spans="1:13" ht="15" customHeight="1" x14ac:dyDescent="0.2">
      <c r="A4855" t="s">
        <v>21601</v>
      </c>
      <c r="B4855" t="s">
        <v>21602</v>
      </c>
      <c r="C4855" t="str">
        <f t="shared" si="344"/>
        <v>erilis –e</v>
      </c>
      <c r="D4855" t="str">
        <f t="shared" si="347"/>
        <v>erilis</v>
      </c>
      <c r="E4855" t="s">
        <v>21603</v>
      </c>
      <c r="F4855" t="s">
        <v>21604</v>
      </c>
      <c r="G4855" t="s">
        <v>155</v>
      </c>
      <c r="H4855">
        <v>3</v>
      </c>
      <c r="I4855">
        <v>0</v>
      </c>
      <c r="J4855">
        <v>0</v>
      </c>
      <c r="K4855">
        <v>0</v>
      </c>
      <c r="L4855" t="s">
        <v>36</v>
      </c>
      <c r="M4855" t="str">
        <f t="shared" si="346"/>
        <v>http://logeion.uchicago.edu/index.html#erilis</v>
      </c>
    </row>
    <row r="4856" spans="1:13" ht="15" customHeight="1" x14ac:dyDescent="0.2">
      <c r="A4856" s="5" t="s">
        <v>61601</v>
      </c>
      <c r="B4856" t="s">
        <v>61720</v>
      </c>
      <c r="C4856" t="str">
        <f t="shared" si="344"/>
        <v xml:space="preserve">Erindes  </v>
      </c>
      <c r="D4856" t="str">
        <f t="shared" si="347"/>
        <v>Erindes</v>
      </c>
      <c r="E4856" t="s">
        <v>61894</v>
      </c>
      <c r="F4856" t="s">
        <v>61894</v>
      </c>
      <c r="G4856" t="s">
        <v>43</v>
      </c>
      <c r="H4856">
        <v>6</v>
      </c>
      <c r="K4856">
        <v>1</v>
      </c>
      <c r="L4856" t="s">
        <v>19</v>
      </c>
      <c r="M4856" t="str">
        <f t="shared" si="346"/>
        <v>http://logeion.uchicago.edu/index.html#Erindes</v>
      </c>
    </row>
    <row r="4857" spans="1:13" ht="15" customHeight="1" x14ac:dyDescent="0.2">
      <c r="A4857" t="s">
        <v>16849</v>
      </c>
      <c r="B4857" t="s">
        <v>16850</v>
      </c>
      <c r="C4857" t="str">
        <f t="shared" si="344"/>
        <v>Erinys –yos f.</v>
      </c>
      <c r="D4857" t="str">
        <f t="shared" si="347"/>
        <v>Erinys</v>
      </c>
      <c r="E4857" t="s">
        <v>16851</v>
      </c>
      <c r="F4857" t="s">
        <v>16852</v>
      </c>
      <c r="G4857" t="s">
        <v>346</v>
      </c>
      <c r="H4857">
        <v>6</v>
      </c>
      <c r="I4857">
        <v>0</v>
      </c>
      <c r="J4857">
        <v>0</v>
      </c>
      <c r="K4857">
        <v>1</v>
      </c>
      <c r="L4857" t="s">
        <v>19</v>
      </c>
      <c r="M4857" t="str">
        <f t="shared" si="346"/>
        <v>http://logeion.uchicago.edu/index.html#Erinys</v>
      </c>
    </row>
    <row r="4858" spans="1:13" ht="15" customHeight="1" x14ac:dyDescent="0.2">
      <c r="A4858" t="s">
        <v>16854</v>
      </c>
      <c r="B4858" t="s">
        <v>16855</v>
      </c>
      <c r="C4858" t="str">
        <f t="shared" si="344"/>
        <v>Eriphyle –es f.</v>
      </c>
      <c r="D4858" t="str">
        <f t="shared" si="347"/>
        <v>Eriphyle</v>
      </c>
      <c r="E4858" t="s">
        <v>16856</v>
      </c>
      <c r="F4858" t="s">
        <v>16857</v>
      </c>
      <c r="G4858" t="s">
        <v>346</v>
      </c>
      <c r="H4858">
        <v>6</v>
      </c>
      <c r="I4858">
        <v>0</v>
      </c>
      <c r="J4858">
        <v>0</v>
      </c>
      <c r="K4858">
        <v>1</v>
      </c>
      <c r="L4858" t="s">
        <v>19</v>
      </c>
      <c r="M4858" t="str">
        <f t="shared" si="346"/>
        <v>http://logeion.uchicago.edu/index.html#Eriphyle</v>
      </c>
    </row>
    <row r="4859" spans="1:13" ht="15" customHeight="1" x14ac:dyDescent="0.2">
      <c r="A4859" t="s">
        <v>16858</v>
      </c>
      <c r="B4859" t="s">
        <v>16859</v>
      </c>
      <c r="C4859" t="str">
        <f t="shared" si="344"/>
        <v>eripio eripere eripui ereptus</v>
      </c>
      <c r="D4859" t="str">
        <f t="shared" si="347"/>
        <v>eripio</v>
      </c>
      <c r="E4859" t="s">
        <v>16860</v>
      </c>
      <c r="F4859" t="s">
        <v>16860</v>
      </c>
      <c r="G4859" t="s">
        <v>101</v>
      </c>
      <c r="I4859">
        <v>3</v>
      </c>
      <c r="J4859">
        <v>0</v>
      </c>
      <c r="K4859">
        <v>0</v>
      </c>
      <c r="L4859" t="s">
        <v>24</v>
      </c>
      <c r="M4859" t="str">
        <f t="shared" si="346"/>
        <v>http://logeion.uchicago.edu/index.html#eripio</v>
      </c>
    </row>
    <row r="4860" spans="1:13" ht="15" customHeight="1" x14ac:dyDescent="0.2">
      <c r="A4860" t="s">
        <v>58023</v>
      </c>
      <c r="B4860" t="s">
        <v>58303</v>
      </c>
      <c r="C4860" t="str">
        <f t="shared" si="344"/>
        <v>Eros Erotis m.</v>
      </c>
      <c r="D4860" t="str">
        <f t="shared" si="347"/>
        <v>Eros</v>
      </c>
      <c r="E4860" t="s">
        <v>58304</v>
      </c>
      <c r="F4860" t="s">
        <v>58305</v>
      </c>
      <c r="G4860" t="s">
        <v>346</v>
      </c>
      <c r="H4860">
        <v>6</v>
      </c>
      <c r="I4860">
        <v>0</v>
      </c>
      <c r="J4860">
        <v>0</v>
      </c>
      <c r="K4860">
        <v>0</v>
      </c>
      <c r="L4860" t="s">
        <v>19</v>
      </c>
      <c r="M4860" t="str">
        <f t="shared" si="346"/>
        <v>http://logeion.uchicago.edu/index.html#Eros</v>
      </c>
    </row>
    <row r="4861" spans="1:13" ht="15" customHeight="1" x14ac:dyDescent="0.2">
      <c r="A4861" t="s">
        <v>58055</v>
      </c>
      <c r="B4861" t="s">
        <v>58133</v>
      </c>
      <c r="C4861" t="str">
        <f t="shared" si="344"/>
        <v>Erotarion –ii m.</v>
      </c>
      <c r="D4861" t="str">
        <f t="shared" si="347"/>
        <v>Erotarion</v>
      </c>
      <c r="E4861" t="s">
        <v>58109</v>
      </c>
      <c r="F4861" t="s">
        <v>58109</v>
      </c>
      <c r="G4861" t="s">
        <v>21</v>
      </c>
      <c r="H4861">
        <v>2</v>
      </c>
      <c r="K4861">
        <v>1</v>
      </c>
      <c r="L4861" t="s">
        <v>19</v>
      </c>
      <c r="M4861" t="str">
        <f t="shared" si="346"/>
        <v>http://logeion.uchicago.edu/index.html#Erotarion</v>
      </c>
    </row>
    <row r="4862" spans="1:13" ht="15" customHeight="1" x14ac:dyDescent="0.2">
      <c r="A4862" t="s">
        <v>16871</v>
      </c>
      <c r="B4862" t="s">
        <v>16872</v>
      </c>
      <c r="C4862" t="str">
        <f t="shared" si="344"/>
        <v>errabundus –a –um</v>
      </c>
      <c r="D4862" t="str">
        <f t="shared" si="347"/>
        <v>errabundus</v>
      </c>
      <c r="E4862" t="s">
        <v>16873</v>
      </c>
      <c r="F4862" t="s">
        <v>16873</v>
      </c>
      <c r="G4862" t="s">
        <v>61</v>
      </c>
      <c r="H4862">
        <v>1</v>
      </c>
      <c r="I4862">
        <v>0</v>
      </c>
      <c r="J4862">
        <v>0</v>
      </c>
      <c r="K4862">
        <v>0</v>
      </c>
      <c r="L4862" t="s">
        <v>36</v>
      </c>
      <c r="M4862" t="str">
        <f t="shared" si="346"/>
        <v>http://logeion.uchicago.edu/index.html#errabundus</v>
      </c>
    </row>
    <row r="4863" spans="1:13" ht="15" customHeight="1" x14ac:dyDescent="0.2">
      <c r="A4863" t="s">
        <v>16875</v>
      </c>
      <c r="B4863" t="s">
        <v>16876</v>
      </c>
      <c r="C4863" t="str">
        <f t="shared" si="344"/>
        <v>erratio –onis f.</v>
      </c>
      <c r="D4863" t="str">
        <f t="shared" si="347"/>
        <v>erratio</v>
      </c>
      <c r="E4863" t="s">
        <v>16877</v>
      </c>
      <c r="F4863" t="s">
        <v>16878</v>
      </c>
      <c r="G4863" t="s">
        <v>29</v>
      </c>
      <c r="H4863">
        <v>3</v>
      </c>
      <c r="I4863">
        <v>0</v>
      </c>
      <c r="J4863">
        <v>0</v>
      </c>
      <c r="K4863">
        <v>0</v>
      </c>
      <c r="L4863" t="s">
        <v>19</v>
      </c>
      <c r="M4863" t="str">
        <f t="shared" si="346"/>
        <v>http://logeion.uchicago.edu/index.html#erratio</v>
      </c>
    </row>
    <row r="4864" spans="1:13" ht="15" customHeight="1" x14ac:dyDescent="0.2">
      <c r="A4864" t="s">
        <v>16879</v>
      </c>
      <c r="B4864" t="s">
        <v>16880</v>
      </c>
      <c r="C4864" t="str">
        <f t="shared" si="344"/>
        <v xml:space="preserve">erratum –i n. </v>
      </c>
      <c r="D4864" t="str">
        <f t="shared" si="347"/>
        <v>erratum</v>
      </c>
      <c r="E4864" t="s">
        <v>16881</v>
      </c>
      <c r="F4864" t="s">
        <v>16882</v>
      </c>
      <c r="G4864" t="s">
        <v>21</v>
      </c>
      <c r="H4864">
        <v>2</v>
      </c>
      <c r="I4864">
        <v>0</v>
      </c>
      <c r="J4864">
        <v>0</v>
      </c>
      <c r="K4864">
        <v>0</v>
      </c>
      <c r="L4864" t="s">
        <v>19</v>
      </c>
      <c r="M4864" t="str">
        <f t="shared" si="346"/>
        <v>http://logeion.uchicago.edu/index.html#erratum</v>
      </c>
    </row>
    <row r="4865" spans="1:13" ht="15" customHeight="1" x14ac:dyDescent="0.2">
      <c r="A4865" t="s">
        <v>16884</v>
      </c>
      <c r="B4865" t="s">
        <v>16885</v>
      </c>
      <c r="C4865" t="str">
        <f t="shared" si="344"/>
        <v>erro errare erravi erratum</v>
      </c>
      <c r="D4865" t="str">
        <f t="shared" si="347"/>
        <v>erro</v>
      </c>
      <c r="E4865" t="s">
        <v>16886</v>
      </c>
      <c r="F4865" t="s">
        <v>16887</v>
      </c>
      <c r="G4865" t="s">
        <v>23</v>
      </c>
      <c r="I4865">
        <v>1</v>
      </c>
      <c r="J4865">
        <v>0</v>
      </c>
      <c r="K4865">
        <v>0</v>
      </c>
      <c r="L4865" t="s">
        <v>24</v>
      </c>
      <c r="M4865" t="str">
        <f t="shared" si="346"/>
        <v>http://logeion.uchicago.edu/index.html#erro</v>
      </c>
    </row>
    <row r="4866" spans="1:13" ht="15" customHeight="1" x14ac:dyDescent="0.2">
      <c r="A4866" t="s">
        <v>16888</v>
      </c>
      <c r="B4866" t="s">
        <v>16889</v>
      </c>
      <c r="C4866" t="str">
        <f t="shared" si="344"/>
        <v>error erroris m.</v>
      </c>
      <c r="D4866" t="str">
        <f t="shared" si="347"/>
        <v>error</v>
      </c>
      <c r="E4866" t="s">
        <v>16890</v>
      </c>
      <c r="F4866" t="s">
        <v>16891</v>
      </c>
      <c r="G4866" t="s">
        <v>29</v>
      </c>
      <c r="H4866">
        <v>3</v>
      </c>
      <c r="I4866">
        <v>0</v>
      </c>
      <c r="J4866">
        <v>0</v>
      </c>
      <c r="K4866">
        <v>0</v>
      </c>
      <c r="L4866" t="s">
        <v>19</v>
      </c>
      <c r="M4866" t="str">
        <f t="shared" si="346"/>
        <v>http://logeion.uchicago.edu/index.html#error</v>
      </c>
    </row>
    <row r="4867" spans="1:13" ht="15" customHeight="1" x14ac:dyDescent="0.2">
      <c r="A4867" t="s">
        <v>16893</v>
      </c>
      <c r="B4867" t="s">
        <v>16894</v>
      </c>
      <c r="C4867" t="str">
        <f t="shared" si="344"/>
        <v>erubesco –rubescere –rubui</v>
      </c>
      <c r="D4867" t="str">
        <f t="shared" si="347"/>
        <v>erubesco</v>
      </c>
      <c r="E4867" t="s">
        <v>16895</v>
      </c>
      <c r="F4867" t="s">
        <v>16895</v>
      </c>
      <c r="G4867" t="s">
        <v>66</v>
      </c>
      <c r="I4867">
        <v>3</v>
      </c>
      <c r="J4867">
        <v>0</v>
      </c>
      <c r="K4867">
        <v>0</v>
      </c>
      <c r="L4867" t="s">
        <v>24</v>
      </c>
      <c r="M4867" t="str">
        <f t="shared" si="346"/>
        <v>http://logeion.uchicago.edu/index.html#erubesco</v>
      </c>
    </row>
    <row r="4868" spans="1:13" ht="15" customHeight="1" x14ac:dyDescent="0.2">
      <c r="A4868" t="s">
        <v>16897</v>
      </c>
      <c r="B4868" t="s">
        <v>16898</v>
      </c>
      <c r="C4868" t="str">
        <f t="shared" si="344"/>
        <v>eructo eructare eructavi eructatus</v>
      </c>
      <c r="D4868" t="str">
        <f t="shared" si="347"/>
        <v>eructo</v>
      </c>
      <c r="E4868" t="s">
        <v>16899</v>
      </c>
      <c r="F4868" t="s">
        <v>16900</v>
      </c>
      <c r="G4868" t="s">
        <v>23</v>
      </c>
      <c r="I4868">
        <v>1</v>
      </c>
      <c r="J4868">
        <v>0</v>
      </c>
      <c r="K4868">
        <v>0</v>
      </c>
      <c r="L4868" t="s">
        <v>24</v>
      </c>
      <c r="M4868" t="str">
        <f t="shared" si="346"/>
        <v>http://logeion.uchicago.edu/index.html#eructo</v>
      </c>
    </row>
    <row r="4869" spans="1:13" ht="15" customHeight="1" x14ac:dyDescent="0.2">
      <c r="A4869" t="s">
        <v>16902</v>
      </c>
      <c r="B4869" t="s">
        <v>16903</v>
      </c>
      <c r="C4869" t="str">
        <f t="shared" si="344"/>
        <v>erudio –rudire –rudii –ruditum</v>
      </c>
      <c r="D4869" t="str">
        <f t="shared" si="347"/>
        <v>erudio</v>
      </c>
      <c r="E4869" t="s">
        <v>16904</v>
      </c>
      <c r="F4869" t="s">
        <v>16904</v>
      </c>
      <c r="G4869" t="s">
        <v>235</v>
      </c>
      <c r="I4869">
        <v>4</v>
      </c>
      <c r="J4869">
        <v>0</v>
      </c>
      <c r="K4869">
        <v>0</v>
      </c>
      <c r="L4869" t="s">
        <v>24</v>
      </c>
      <c r="M4869" t="str">
        <f t="shared" si="346"/>
        <v>http://logeion.uchicago.edu/index.html#erudio</v>
      </c>
    </row>
    <row r="4870" spans="1:13" ht="15" customHeight="1" x14ac:dyDescent="0.2">
      <c r="A4870" t="s">
        <v>16906</v>
      </c>
      <c r="B4870" t="s">
        <v>57778</v>
      </c>
      <c r="C4870" t="str">
        <f t="shared" si="344"/>
        <v>eruditio –onis f.</v>
      </c>
      <c r="D4870" t="str">
        <f t="shared" si="347"/>
        <v>eruditio</v>
      </c>
      <c r="E4870" t="s">
        <v>57229</v>
      </c>
      <c r="F4870" t="s">
        <v>57229</v>
      </c>
      <c r="G4870" t="s">
        <v>29</v>
      </c>
      <c r="H4870">
        <v>3</v>
      </c>
      <c r="I4870">
        <v>0</v>
      </c>
      <c r="J4870">
        <v>0</v>
      </c>
      <c r="K4870">
        <v>0</v>
      </c>
      <c r="L4870" t="s">
        <v>19</v>
      </c>
      <c r="M4870" t="str">
        <f t="shared" si="346"/>
        <v>http://logeion.uchicago.edu/index.html#eruditio</v>
      </c>
    </row>
    <row r="4871" spans="1:13" ht="15" customHeight="1" x14ac:dyDescent="0.2">
      <c r="A4871" t="s">
        <v>16907</v>
      </c>
      <c r="B4871" t="s">
        <v>16908</v>
      </c>
      <c r="C4871" t="str">
        <f t="shared" si="344"/>
        <v>eruditulus –a –um; dim. of eruditus</v>
      </c>
      <c r="D4871" t="str">
        <f t="shared" si="347"/>
        <v>eruditulus</v>
      </c>
      <c r="E4871" t="s">
        <v>16909</v>
      </c>
      <c r="F4871" t="s">
        <v>16909</v>
      </c>
      <c r="G4871" t="s">
        <v>61</v>
      </c>
      <c r="H4871">
        <v>1</v>
      </c>
      <c r="I4871">
        <v>0</v>
      </c>
      <c r="J4871">
        <v>0</v>
      </c>
      <c r="K4871">
        <v>0</v>
      </c>
      <c r="L4871" t="s">
        <v>36</v>
      </c>
      <c r="M4871" t="str">
        <f t="shared" si="346"/>
        <v>http://logeion.uchicago.edu/index.html#eruditulus</v>
      </c>
    </row>
    <row r="4872" spans="1:13" ht="15" customHeight="1" x14ac:dyDescent="0.2">
      <c r="A4872" t="s">
        <v>16910</v>
      </c>
      <c r="B4872" t="s">
        <v>16911</v>
      </c>
      <c r="C4872" t="str">
        <f t="shared" si="344"/>
        <v>eruditus –a –um</v>
      </c>
      <c r="D4872" t="str">
        <f t="shared" si="347"/>
        <v>eruditus</v>
      </c>
      <c r="E4872" t="s">
        <v>16912</v>
      </c>
      <c r="F4872" t="s">
        <v>16912</v>
      </c>
      <c r="G4872" t="s">
        <v>61</v>
      </c>
      <c r="H4872">
        <v>1</v>
      </c>
      <c r="I4872">
        <v>0</v>
      </c>
      <c r="J4872">
        <v>0</v>
      </c>
      <c r="K4872">
        <v>0</v>
      </c>
      <c r="L4872" t="s">
        <v>36</v>
      </c>
      <c r="M4872" t="str">
        <f t="shared" si="346"/>
        <v>http://logeion.uchicago.edu/index.html#eruditus</v>
      </c>
    </row>
    <row r="4873" spans="1:13" ht="15" customHeight="1" x14ac:dyDescent="0.2">
      <c r="A4873" t="s">
        <v>16935</v>
      </c>
      <c r="B4873" t="s">
        <v>16936</v>
      </c>
      <c r="C4873" t="str">
        <f t="shared" si="344"/>
        <v>Erulus –i m.</v>
      </c>
      <c r="D4873" t="str">
        <f t="shared" si="347"/>
        <v>Erulus</v>
      </c>
      <c r="E4873" t="s">
        <v>16937</v>
      </c>
      <c r="F4873" t="s">
        <v>16938</v>
      </c>
      <c r="G4873" t="s">
        <v>21</v>
      </c>
      <c r="H4873">
        <v>2</v>
      </c>
      <c r="I4873">
        <v>0</v>
      </c>
      <c r="J4873">
        <v>0</v>
      </c>
      <c r="K4873">
        <v>1</v>
      </c>
      <c r="L4873" t="s">
        <v>19</v>
      </c>
      <c r="M4873" t="str">
        <f t="shared" si="346"/>
        <v>http://logeion.uchicago.edu/index.html#Erulus</v>
      </c>
    </row>
    <row r="4874" spans="1:13" ht="15" customHeight="1" x14ac:dyDescent="0.2">
      <c r="A4874" t="s">
        <v>16913</v>
      </c>
      <c r="B4874" t="s">
        <v>16914</v>
      </c>
      <c r="C4874" t="str">
        <f t="shared" si="344"/>
        <v>erumpo erumpere erupi eruptus</v>
      </c>
      <c r="D4874" t="str">
        <f t="shared" si="347"/>
        <v>erumpo</v>
      </c>
      <c r="E4874" t="s">
        <v>16915</v>
      </c>
      <c r="F4874" t="s">
        <v>16915</v>
      </c>
      <c r="G4874" t="s">
        <v>66</v>
      </c>
      <c r="I4874">
        <v>3</v>
      </c>
      <c r="J4874">
        <v>0</v>
      </c>
      <c r="K4874">
        <v>0</v>
      </c>
      <c r="L4874" t="s">
        <v>24</v>
      </c>
      <c r="M4874" t="str">
        <f t="shared" si="346"/>
        <v>http://logeion.uchicago.edu/index.html#erumpo</v>
      </c>
    </row>
    <row r="4875" spans="1:13" ht="15" customHeight="1" x14ac:dyDescent="0.2">
      <c r="A4875" t="s">
        <v>16917</v>
      </c>
      <c r="B4875" t="s">
        <v>55343</v>
      </c>
      <c r="C4875" t="str">
        <f t="shared" si="344"/>
        <v>eruo eruere erui erutus</v>
      </c>
      <c r="D4875" t="str">
        <f t="shared" si="347"/>
        <v>eruo</v>
      </c>
      <c r="E4875" t="s">
        <v>55344</v>
      </c>
      <c r="F4875" t="s">
        <v>55345</v>
      </c>
      <c r="G4875" t="s">
        <v>66</v>
      </c>
      <c r="I4875">
        <v>3</v>
      </c>
      <c r="J4875">
        <v>0</v>
      </c>
      <c r="K4875">
        <v>0</v>
      </c>
      <c r="L4875" t="s">
        <v>24</v>
      </c>
      <c r="M4875" t="str">
        <f t="shared" si="346"/>
        <v>http://logeion.uchicago.edu/index.html#eruo</v>
      </c>
    </row>
    <row r="4876" spans="1:13" ht="15" customHeight="1" x14ac:dyDescent="0.2">
      <c r="A4876" t="s">
        <v>16918</v>
      </c>
      <c r="B4876" t="s">
        <v>16919</v>
      </c>
      <c r="C4876" t="str">
        <f t="shared" si="344"/>
        <v>eruptio –onis f.</v>
      </c>
      <c r="D4876" t="str">
        <f t="shared" si="347"/>
        <v>eruptio</v>
      </c>
      <c r="E4876" t="s">
        <v>16920</v>
      </c>
      <c r="F4876" t="s">
        <v>16921</v>
      </c>
      <c r="G4876" t="s">
        <v>29</v>
      </c>
      <c r="H4876">
        <v>3</v>
      </c>
      <c r="I4876">
        <v>0</v>
      </c>
      <c r="J4876">
        <v>0</v>
      </c>
      <c r="K4876">
        <v>0</v>
      </c>
      <c r="L4876" t="s">
        <v>19</v>
      </c>
      <c r="M4876" t="str">
        <f t="shared" si="346"/>
        <v>http://logeion.uchicago.edu/index.html#eruptio</v>
      </c>
    </row>
    <row r="4877" spans="1:13" ht="15" customHeight="1" x14ac:dyDescent="0.2">
      <c r="A4877" t="s">
        <v>21643</v>
      </c>
      <c r="B4877" t="s">
        <v>21644</v>
      </c>
      <c r="C4877" t="str">
        <f t="shared" si="344"/>
        <v>erus –i m.</v>
      </c>
      <c r="D4877" t="str">
        <f t="shared" si="347"/>
        <v>erus</v>
      </c>
      <c r="E4877" t="s">
        <v>21645</v>
      </c>
      <c r="F4877" t="s">
        <v>21646</v>
      </c>
      <c r="G4877" t="s">
        <v>21</v>
      </c>
      <c r="H4877">
        <v>2</v>
      </c>
      <c r="I4877">
        <v>0</v>
      </c>
      <c r="J4877">
        <v>0</v>
      </c>
      <c r="K4877">
        <v>0</v>
      </c>
      <c r="L4877" t="s">
        <v>19</v>
      </c>
      <c r="M4877" t="str">
        <f t="shared" si="346"/>
        <v>http://logeion.uchicago.edu/index.html#erus</v>
      </c>
    </row>
    <row r="4878" spans="1:13" ht="15" customHeight="1" x14ac:dyDescent="0.2">
      <c r="A4878" t="s">
        <v>53374</v>
      </c>
      <c r="B4878" t="s">
        <v>53981</v>
      </c>
      <c r="C4878" t="str">
        <f t="shared" si="344"/>
        <v xml:space="preserve">ervilia or ervilia –ae f. </v>
      </c>
      <c r="D4878" t="str">
        <f t="shared" si="347"/>
        <v>ervilia</v>
      </c>
      <c r="E4878" t="s">
        <v>53375</v>
      </c>
      <c r="F4878" t="s">
        <v>53375</v>
      </c>
      <c r="G4878" t="s">
        <v>76</v>
      </c>
      <c r="H4878">
        <v>1</v>
      </c>
      <c r="I4878">
        <v>0</v>
      </c>
      <c r="J4878">
        <v>0</v>
      </c>
      <c r="K4878">
        <v>0</v>
      </c>
      <c r="L4878" t="s">
        <v>19</v>
      </c>
      <c r="M4878" t="str">
        <f t="shared" si="346"/>
        <v>http://logeion.uchicago.edu/index.html#ervilia</v>
      </c>
    </row>
    <row r="4879" spans="1:13" ht="15" customHeight="1" x14ac:dyDescent="0.2">
      <c r="A4879" t="s">
        <v>16922</v>
      </c>
      <c r="B4879" t="s">
        <v>54429</v>
      </c>
      <c r="C4879" t="str">
        <f t="shared" si="344"/>
        <v xml:space="preserve">ervum –i n. </v>
      </c>
      <c r="D4879" t="str">
        <f t="shared" si="347"/>
        <v>ervum</v>
      </c>
      <c r="E4879" t="s">
        <v>16923</v>
      </c>
      <c r="F4879" t="s">
        <v>16924</v>
      </c>
      <c r="G4879" t="s">
        <v>21</v>
      </c>
      <c r="H4879">
        <v>2</v>
      </c>
      <c r="I4879">
        <v>0</v>
      </c>
      <c r="J4879">
        <v>0</v>
      </c>
      <c r="K4879">
        <v>0</v>
      </c>
      <c r="L4879" t="s">
        <v>19</v>
      </c>
      <c r="M4879" t="str">
        <f t="shared" si="346"/>
        <v>http://logeion.uchicago.edu/index.html#ervum</v>
      </c>
    </row>
    <row r="4880" spans="1:13" ht="15" customHeight="1" x14ac:dyDescent="0.2">
      <c r="A4880" t="s">
        <v>16925</v>
      </c>
      <c r="B4880" t="s">
        <v>16926</v>
      </c>
      <c r="C4880" t="str">
        <f t="shared" si="344"/>
        <v>Erycina –ae f.</v>
      </c>
      <c r="D4880" t="str">
        <f t="shared" si="347"/>
        <v>Erycina</v>
      </c>
      <c r="E4880" t="s">
        <v>16927</v>
      </c>
      <c r="F4880" t="s">
        <v>16928</v>
      </c>
      <c r="G4880" t="s">
        <v>76</v>
      </c>
      <c r="H4880">
        <v>1</v>
      </c>
      <c r="I4880">
        <v>0</v>
      </c>
      <c r="J4880">
        <v>0</v>
      </c>
      <c r="K4880">
        <v>1</v>
      </c>
      <c r="L4880" t="s">
        <v>19</v>
      </c>
      <c r="M4880" t="str">
        <f t="shared" si="346"/>
        <v>http://logeion.uchicago.edu/index.html#Erycina</v>
      </c>
    </row>
    <row r="4881" spans="1:13" ht="15" customHeight="1" x14ac:dyDescent="0.2">
      <c r="A4881" t="s">
        <v>16929</v>
      </c>
      <c r="B4881" t="s">
        <v>16930</v>
      </c>
      <c r="C4881" t="str">
        <f t="shared" si="344"/>
        <v>Erycinus –a –um</v>
      </c>
      <c r="D4881" t="str">
        <f t="shared" ref="D4881:D4899" si="348">IF(ISBLANK(B4881),0,LEFT( C4881, FIND( " ", C4881 ) - 1 ))</f>
        <v>Erycinus</v>
      </c>
      <c r="E4881" t="s">
        <v>16931</v>
      </c>
      <c r="F4881" t="s">
        <v>16932</v>
      </c>
      <c r="G4881" t="s">
        <v>61</v>
      </c>
      <c r="H4881">
        <v>1</v>
      </c>
      <c r="I4881">
        <v>0</v>
      </c>
      <c r="J4881">
        <v>0</v>
      </c>
      <c r="K4881">
        <v>1</v>
      </c>
      <c r="L4881" t="s">
        <v>36</v>
      </c>
      <c r="M4881" t="str">
        <f t="shared" si="346"/>
        <v>http://logeion.uchicago.edu/index.html#Erycinus</v>
      </c>
    </row>
    <row r="4882" spans="1:13" ht="15" customHeight="1" x14ac:dyDescent="0.2">
      <c r="A4882" t="s">
        <v>16939</v>
      </c>
      <c r="B4882" t="s">
        <v>16940</v>
      </c>
      <c r="C4882" t="str">
        <f t="shared" si="344"/>
        <v>Erymanthius –a –um</v>
      </c>
      <c r="D4882" t="str">
        <f t="shared" si="348"/>
        <v>Erymanthius</v>
      </c>
      <c r="E4882" t="s">
        <v>16941</v>
      </c>
      <c r="F4882" t="s">
        <v>16941</v>
      </c>
      <c r="G4882" t="s">
        <v>61</v>
      </c>
      <c r="H4882">
        <v>1</v>
      </c>
      <c r="I4882">
        <v>0</v>
      </c>
      <c r="J4882">
        <v>0</v>
      </c>
      <c r="K4882">
        <v>1</v>
      </c>
      <c r="L4882" t="s">
        <v>36</v>
      </c>
      <c r="M4882" t="str">
        <f t="shared" si="346"/>
        <v>http://logeion.uchicago.edu/index.html#Erymanthius</v>
      </c>
    </row>
    <row r="4883" spans="1:13" ht="15" customHeight="1" x14ac:dyDescent="0.2">
      <c r="A4883" t="s">
        <v>16942</v>
      </c>
      <c r="B4883" t="s">
        <v>16943</v>
      </c>
      <c r="C4883" t="str">
        <f t="shared" si="344"/>
        <v>Erymanthus –i m.</v>
      </c>
      <c r="D4883" t="str">
        <f t="shared" si="348"/>
        <v>Erymanthus</v>
      </c>
      <c r="E4883" t="s">
        <v>16944</v>
      </c>
      <c r="F4883" t="s">
        <v>16945</v>
      </c>
      <c r="G4883" t="s">
        <v>21</v>
      </c>
      <c r="H4883">
        <v>2</v>
      </c>
      <c r="I4883">
        <v>0</v>
      </c>
      <c r="J4883">
        <v>0</v>
      </c>
      <c r="K4883">
        <v>1</v>
      </c>
      <c r="L4883" t="s">
        <v>19</v>
      </c>
      <c r="M4883" t="str">
        <f t="shared" si="346"/>
        <v>http://logeion.uchicago.edu/index.html#Erymanthus</v>
      </c>
    </row>
    <row r="4884" spans="1:13" ht="15" customHeight="1" x14ac:dyDescent="0.2">
      <c r="A4884" t="s">
        <v>16946</v>
      </c>
      <c r="B4884" t="s">
        <v>16947</v>
      </c>
      <c r="C4884" t="str">
        <f t="shared" si="344"/>
        <v>Erymas –antis m.</v>
      </c>
      <c r="D4884" t="str">
        <f t="shared" si="348"/>
        <v>Erymas</v>
      </c>
      <c r="E4884" t="s">
        <v>16948</v>
      </c>
      <c r="F4884" t="s">
        <v>16949</v>
      </c>
      <c r="G4884" t="s">
        <v>29</v>
      </c>
      <c r="H4884">
        <v>3</v>
      </c>
      <c r="I4884">
        <v>0</v>
      </c>
      <c r="J4884">
        <v>0</v>
      </c>
      <c r="K4884">
        <v>1</v>
      </c>
      <c r="L4884" t="s">
        <v>19</v>
      </c>
      <c r="M4884" t="str">
        <f t="shared" si="346"/>
        <v>http://logeion.uchicago.edu/index.html#Erymas</v>
      </c>
    </row>
    <row r="4885" spans="1:13" ht="15" customHeight="1" x14ac:dyDescent="0.2">
      <c r="A4885" t="s">
        <v>16950</v>
      </c>
      <c r="B4885" t="s">
        <v>16951</v>
      </c>
      <c r="C4885" t="str">
        <f t="shared" si="344"/>
        <v>Erythia –ae f.</v>
      </c>
      <c r="D4885" t="str">
        <f t="shared" si="348"/>
        <v>Erythia</v>
      </c>
      <c r="E4885" t="s">
        <v>16952</v>
      </c>
      <c r="F4885" t="s">
        <v>16952</v>
      </c>
      <c r="G4885" t="s">
        <v>76</v>
      </c>
      <c r="H4885">
        <v>1</v>
      </c>
      <c r="I4885">
        <v>0</v>
      </c>
      <c r="J4885">
        <v>0</v>
      </c>
      <c r="K4885">
        <v>1</v>
      </c>
      <c r="L4885" t="s">
        <v>19</v>
      </c>
      <c r="M4885" t="str">
        <f t="shared" si="346"/>
        <v>http://logeion.uchicago.edu/index.html#Erythia</v>
      </c>
    </row>
    <row r="4886" spans="1:13" ht="15" customHeight="1" x14ac:dyDescent="0.2">
      <c r="A4886" t="s">
        <v>16953</v>
      </c>
      <c r="B4886" t="s">
        <v>16954</v>
      </c>
      <c r="C4886" t="str">
        <f t="shared" si="344"/>
        <v>Erythrae –arum f.</v>
      </c>
      <c r="D4886" t="str">
        <f t="shared" si="348"/>
        <v>Erythrae</v>
      </c>
      <c r="E4886" t="s">
        <v>16955</v>
      </c>
      <c r="F4886" t="s">
        <v>16956</v>
      </c>
      <c r="G4886" t="s">
        <v>76</v>
      </c>
      <c r="H4886">
        <v>1</v>
      </c>
      <c r="I4886">
        <v>0</v>
      </c>
      <c r="J4886">
        <v>0</v>
      </c>
      <c r="K4886">
        <v>1</v>
      </c>
      <c r="L4886" t="s">
        <v>19</v>
      </c>
      <c r="M4886" t="str">
        <f t="shared" si="346"/>
        <v>http://logeion.uchicago.edu/index.html#Erythrae</v>
      </c>
    </row>
    <row r="4887" spans="1:13" ht="15" customHeight="1" x14ac:dyDescent="0.2">
      <c r="A4887" t="s">
        <v>16957</v>
      </c>
      <c r="B4887" t="s">
        <v>16958</v>
      </c>
      <c r="C4887" t="str">
        <f t="shared" ref="C4887:C4950" si="349">SUBSTITUTE(SUBSTITUTE(SUBSTITUTE(SUBSTITUTE(SUBSTITUTE(SUBSTITUTE(SUBSTITUTE(SUBSTITUTE(SUBSTITUTE(SUBSTITUTE(SUBSTITUTE(B4887, "ā", "a"), "ē", "e"), "ī", "i"), "ō", "o"), "ū", "u"), "ȳ", "y"), "Ā", "A"), "Ē", "E"), "Ī", "I"), "Ō", "O"), "Ū", "U")</f>
        <v>Eryx –ycis m.</v>
      </c>
      <c r="D4887" t="str">
        <f t="shared" si="348"/>
        <v>Eryx</v>
      </c>
      <c r="E4887" t="s">
        <v>16959</v>
      </c>
      <c r="F4887" t="s">
        <v>16960</v>
      </c>
      <c r="G4887" t="s">
        <v>29</v>
      </c>
      <c r="H4887">
        <v>3</v>
      </c>
      <c r="I4887">
        <v>0</v>
      </c>
      <c r="J4887">
        <v>0</v>
      </c>
      <c r="K4887">
        <v>1</v>
      </c>
      <c r="L4887" t="s">
        <v>19</v>
      </c>
      <c r="M4887" t="str">
        <f t="shared" si="346"/>
        <v>http://logeion.uchicago.edu/index.html#Eryx</v>
      </c>
    </row>
    <row r="4888" spans="1:13" ht="15" customHeight="1" x14ac:dyDescent="0.2">
      <c r="A4888" t="s">
        <v>16961</v>
      </c>
      <c r="B4888" t="s">
        <v>16962</v>
      </c>
      <c r="C4888" t="str">
        <f t="shared" si="349"/>
        <v>esca –ae f.</v>
      </c>
      <c r="D4888" t="str">
        <f t="shared" si="348"/>
        <v>esca</v>
      </c>
      <c r="E4888" t="s">
        <v>8553</v>
      </c>
      <c r="F4888" t="s">
        <v>16963</v>
      </c>
      <c r="G4888" t="s">
        <v>76</v>
      </c>
      <c r="H4888">
        <v>1</v>
      </c>
      <c r="I4888">
        <v>0</v>
      </c>
      <c r="J4888">
        <v>0</v>
      </c>
      <c r="K4888">
        <v>0</v>
      </c>
      <c r="L4888" t="s">
        <v>19</v>
      </c>
      <c r="M4888" t="str">
        <f t="shared" si="346"/>
        <v>http://logeion.uchicago.edu/index.html#esca</v>
      </c>
    </row>
    <row r="4889" spans="1:13" ht="15" customHeight="1" x14ac:dyDescent="0.2">
      <c r="A4889" t="s">
        <v>58742</v>
      </c>
      <c r="B4889" t="s">
        <v>58382</v>
      </c>
      <c r="C4889" t="str">
        <f t="shared" si="349"/>
        <v>esicius –i m.</v>
      </c>
      <c r="D4889" t="str">
        <f t="shared" si="348"/>
        <v>esicius</v>
      </c>
      <c r="E4889" t="s">
        <v>58383</v>
      </c>
      <c r="F4889" t="s">
        <v>58383</v>
      </c>
      <c r="G4889" t="s">
        <v>21</v>
      </c>
      <c r="H4889">
        <v>2</v>
      </c>
      <c r="L4889" t="s">
        <v>19</v>
      </c>
      <c r="M4889" t="str">
        <f t="shared" si="346"/>
        <v>http://logeion.uchicago.edu/index.html#esicius</v>
      </c>
    </row>
    <row r="4890" spans="1:13" ht="15" customHeight="1" x14ac:dyDescent="0.2">
      <c r="A4890" t="s">
        <v>16979</v>
      </c>
      <c r="B4890" t="s">
        <v>16980</v>
      </c>
      <c r="C4890" t="str">
        <f t="shared" si="349"/>
        <v>Esquiliae –arum f.</v>
      </c>
      <c r="D4890" t="str">
        <f t="shared" si="348"/>
        <v>Esquiliae</v>
      </c>
      <c r="E4890" t="s">
        <v>16981</v>
      </c>
      <c r="F4890" t="s">
        <v>16982</v>
      </c>
      <c r="G4890" t="s">
        <v>76</v>
      </c>
      <c r="H4890">
        <v>1</v>
      </c>
      <c r="I4890">
        <v>0</v>
      </c>
      <c r="J4890">
        <v>0</v>
      </c>
      <c r="K4890">
        <v>1</v>
      </c>
      <c r="L4890" t="s">
        <v>19</v>
      </c>
      <c r="M4890" t="str">
        <f t="shared" si="346"/>
        <v>http://logeion.uchicago.edu/index.html#Esquiliae</v>
      </c>
    </row>
    <row r="4891" spans="1:13" ht="15" customHeight="1" x14ac:dyDescent="0.2">
      <c r="A4891" t="s">
        <v>16983</v>
      </c>
      <c r="B4891" t="s">
        <v>55835</v>
      </c>
      <c r="C4891" t="str">
        <f t="shared" si="349"/>
        <v>Esquilinus –a –um</v>
      </c>
      <c r="D4891" t="str">
        <f t="shared" si="348"/>
        <v>Esquilinus</v>
      </c>
      <c r="E4891" t="s">
        <v>55836</v>
      </c>
      <c r="F4891" t="s">
        <v>55836</v>
      </c>
      <c r="G4891" t="s">
        <v>61</v>
      </c>
      <c r="H4891">
        <v>1</v>
      </c>
      <c r="I4891">
        <v>0</v>
      </c>
      <c r="J4891">
        <v>0</v>
      </c>
      <c r="K4891">
        <v>1</v>
      </c>
      <c r="L4891" t="s">
        <v>36</v>
      </c>
      <c r="M4891" t="str">
        <f t="shared" si="346"/>
        <v>http://logeion.uchicago.edu/index.html#Esquilinus</v>
      </c>
    </row>
    <row r="4892" spans="1:13" ht="15" customHeight="1" x14ac:dyDescent="0.2">
      <c r="A4892" t="s">
        <v>16988</v>
      </c>
      <c r="B4892" t="s">
        <v>55673</v>
      </c>
      <c r="C4892" t="str">
        <f t="shared" si="349"/>
        <v>essedarius –a –um</v>
      </c>
      <c r="D4892" t="str">
        <f t="shared" si="348"/>
        <v>essedarius</v>
      </c>
      <c r="E4892" t="s">
        <v>55642</v>
      </c>
      <c r="F4892" t="s">
        <v>55642</v>
      </c>
      <c r="G4892" t="s">
        <v>61</v>
      </c>
      <c r="H4892">
        <v>1</v>
      </c>
      <c r="I4892">
        <v>0</v>
      </c>
      <c r="J4892">
        <v>0</v>
      </c>
      <c r="K4892">
        <v>0</v>
      </c>
      <c r="L4892" t="s">
        <v>36</v>
      </c>
      <c r="M4892" t="str">
        <f t="shared" si="346"/>
        <v>http://logeion.uchicago.edu/index.html#essedarius</v>
      </c>
    </row>
    <row r="4893" spans="1:13" ht="15" customHeight="1" x14ac:dyDescent="0.2">
      <c r="A4893" t="s">
        <v>16985</v>
      </c>
      <c r="B4893" t="s">
        <v>16986</v>
      </c>
      <c r="C4893" t="str">
        <f t="shared" si="349"/>
        <v>essedarius –i m.</v>
      </c>
      <c r="D4893" t="str">
        <f t="shared" si="348"/>
        <v>essedarius</v>
      </c>
      <c r="E4893" t="s">
        <v>16987</v>
      </c>
      <c r="F4893" t="s">
        <v>16987</v>
      </c>
      <c r="G4893" t="s">
        <v>21</v>
      </c>
      <c r="H4893">
        <v>2</v>
      </c>
      <c r="I4893">
        <v>0</v>
      </c>
      <c r="J4893">
        <v>0</v>
      </c>
      <c r="K4893">
        <v>0</v>
      </c>
      <c r="L4893" t="s">
        <v>19</v>
      </c>
      <c r="M4893" t="str">
        <f t="shared" si="346"/>
        <v>http://logeion.uchicago.edu/index.html#essedarius</v>
      </c>
    </row>
    <row r="4894" spans="1:13" ht="15" customHeight="1" x14ac:dyDescent="0.2">
      <c r="A4894" t="s">
        <v>16989</v>
      </c>
      <c r="B4894" t="s">
        <v>16990</v>
      </c>
      <c r="C4894" t="str">
        <f t="shared" si="349"/>
        <v>essedum –i n.</v>
      </c>
      <c r="D4894" t="str">
        <f t="shared" si="348"/>
        <v>essedum</v>
      </c>
      <c r="E4894" t="s">
        <v>16991</v>
      </c>
      <c r="F4894" t="s">
        <v>16991</v>
      </c>
      <c r="G4894" t="s">
        <v>21</v>
      </c>
      <c r="H4894">
        <v>2</v>
      </c>
      <c r="I4894">
        <v>0</v>
      </c>
      <c r="J4894">
        <v>0</v>
      </c>
      <c r="K4894">
        <v>0</v>
      </c>
      <c r="L4894" t="s">
        <v>19</v>
      </c>
      <c r="M4894" t="str">
        <f t="shared" si="346"/>
        <v>http://logeion.uchicago.edu/index.html#essedum</v>
      </c>
    </row>
    <row r="4895" spans="1:13" ht="15" customHeight="1" x14ac:dyDescent="0.2">
      <c r="A4895" t="s">
        <v>60895</v>
      </c>
      <c r="B4895" t="s">
        <v>60965</v>
      </c>
      <c r="C4895" t="str">
        <f t="shared" si="349"/>
        <v>essentialis –e</v>
      </c>
      <c r="D4895" t="str">
        <f t="shared" si="348"/>
        <v>essentialis</v>
      </c>
      <c r="E4895" t="s">
        <v>60913</v>
      </c>
      <c r="F4895" t="s">
        <v>60912</v>
      </c>
      <c r="G4895" t="s">
        <v>536</v>
      </c>
      <c r="H4895">
        <v>3</v>
      </c>
      <c r="L4895" t="s">
        <v>36</v>
      </c>
      <c r="M4895" t="str">
        <f t="shared" si="346"/>
        <v>http://logeion.uchicago.edu/index.html#essentialis</v>
      </c>
    </row>
    <row r="4896" spans="1:13" ht="15" customHeight="1" x14ac:dyDescent="0.2">
      <c r="A4896" t="s">
        <v>58888</v>
      </c>
      <c r="B4896" t="s">
        <v>58696</v>
      </c>
      <c r="C4896" t="str">
        <f t="shared" si="349"/>
        <v>esuries –ei f.</v>
      </c>
      <c r="D4896" t="str">
        <f t="shared" si="348"/>
        <v>esuries</v>
      </c>
      <c r="E4896" t="s">
        <v>58697</v>
      </c>
      <c r="F4896" t="s">
        <v>58697</v>
      </c>
      <c r="G4896" t="s">
        <v>640</v>
      </c>
      <c r="H4896">
        <v>5</v>
      </c>
      <c r="L4896" t="s">
        <v>19</v>
      </c>
      <c r="M4896" t="str">
        <f t="shared" si="346"/>
        <v>http://logeion.uchicago.edu/index.html#esuries</v>
      </c>
    </row>
    <row r="4897" spans="1:13" ht="15" customHeight="1" x14ac:dyDescent="0.2">
      <c r="A4897" t="s">
        <v>16997</v>
      </c>
      <c r="B4897" t="s">
        <v>16998</v>
      </c>
      <c r="C4897" t="str">
        <f t="shared" si="349"/>
        <v>esurio –ire –itum</v>
      </c>
      <c r="D4897" t="str">
        <f t="shared" si="348"/>
        <v>esurio</v>
      </c>
      <c r="E4897" t="s">
        <v>16999</v>
      </c>
      <c r="F4897" t="s">
        <v>16999</v>
      </c>
      <c r="G4897" t="s">
        <v>235</v>
      </c>
      <c r="I4897">
        <v>4</v>
      </c>
      <c r="J4897">
        <v>0</v>
      </c>
      <c r="K4897">
        <v>0</v>
      </c>
      <c r="L4897" t="s">
        <v>24</v>
      </c>
      <c r="M4897" t="str">
        <f t="shared" si="346"/>
        <v>http://logeion.uchicago.edu/index.html#esurio</v>
      </c>
    </row>
    <row r="4898" spans="1:13" ht="15" customHeight="1" x14ac:dyDescent="0.2">
      <c r="A4898" t="s">
        <v>17000</v>
      </c>
      <c r="B4898" t="s">
        <v>17001</v>
      </c>
      <c r="C4898" t="str">
        <f t="shared" si="349"/>
        <v>esuritio esuritionis f.</v>
      </c>
      <c r="D4898" t="str">
        <f t="shared" si="348"/>
        <v>esuritio</v>
      </c>
      <c r="E4898" t="s">
        <v>17002</v>
      </c>
      <c r="F4898" t="s">
        <v>17002</v>
      </c>
      <c r="G4898" t="s">
        <v>29</v>
      </c>
      <c r="H4898">
        <v>3</v>
      </c>
      <c r="I4898">
        <v>0</v>
      </c>
      <c r="J4898">
        <v>0</v>
      </c>
      <c r="K4898">
        <v>0</v>
      </c>
      <c r="L4898" t="s">
        <v>19</v>
      </c>
      <c r="M4898" t="str">
        <f t="shared" si="346"/>
        <v>http://logeion.uchicago.edu/index.html#esuritio</v>
      </c>
    </row>
    <row r="4899" spans="1:13" ht="15" customHeight="1" x14ac:dyDescent="0.2">
      <c r="A4899" t="s">
        <v>16993</v>
      </c>
      <c r="B4899" t="s">
        <v>16994</v>
      </c>
      <c r="C4899" t="str">
        <f t="shared" si="349"/>
        <v xml:space="preserve">Esuvii –orum m. </v>
      </c>
      <c r="D4899" t="str">
        <f t="shared" si="348"/>
        <v>Esuvii</v>
      </c>
      <c r="E4899" t="s">
        <v>16995</v>
      </c>
      <c r="F4899" t="s">
        <v>16995</v>
      </c>
      <c r="G4899" t="s">
        <v>21</v>
      </c>
      <c r="H4899">
        <v>2</v>
      </c>
      <c r="I4899">
        <v>0</v>
      </c>
      <c r="J4899">
        <v>0</v>
      </c>
      <c r="K4899">
        <v>1</v>
      </c>
      <c r="L4899" t="s">
        <v>19</v>
      </c>
      <c r="M4899" t="str">
        <f t="shared" ref="M4899:M4962" si="350">"http://logeion.uchicago.edu/index.html#"&amp;D4899</f>
        <v>http://logeion.uchicago.edu/index.html#Esuvii</v>
      </c>
    </row>
    <row r="4900" spans="1:13" ht="15" customHeight="1" x14ac:dyDescent="0.2">
      <c r="A4900" t="s">
        <v>17003</v>
      </c>
      <c r="B4900" t="s">
        <v>17004</v>
      </c>
      <c r="C4900" t="str">
        <f t="shared" si="349"/>
        <v>et</v>
      </c>
      <c r="D4900" t="s">
        <v>17004</v>
      </c>
      <c r="E4900" t="s">
        <v>17005</v>
      </c>
      <c r="F4900" t="s">
        <v>17005</v>
      </c>
      <c r="G4900" t="s">
        <v>89</v>
      </c>
      <c r="I4900">
        <v>0</v>
      </c>
      <c r="J4900">
        <v>0</v>
      </c>
      <c r="K4900">
        <v>0</v>
      </c>
      <c r="L4900" t="s">
        <v>90</v>
      </c>
      <c r="M4900" t="str">
        <f t="shared" si="350"/>
        <v>http://logeion.uchicago.edu/index.html#et</v>
      </c>
    </row>
    <row r="4901" spans="1:13" ht="15" customHeight="1" x14ac:dyDescent="0.2">
      <c r="A4901" t="s">
        <v>17006</v>
      </c>
      <c r="B4901" t="s">
        <v>17004</v>
      </c>
      <c r="C4901" t="str">
        <f t="shared" si="349"/>
        <v>et</v>
      </c>
      <c r="D4901" t="s">
        <v>17004</v>
      </c>
      <c r="E4901" t="s">
        <v>17007</v>
      </c>
      <c r="F4901" t="s">
        <v>17007</v>
      </c>
      <c r="G4901" t="s">
        <v>338</v>
      </c>
      <c r="I4901">
        <v>0</v>
      </c>
      <c r="J4901">
        <v>0</v>
      </c>
      <c r="K4901">
        <v>0</v>
      </c>
      <c r="L4901" t="s">
        <v>339</v>
      </c>
      <c r="M4901" t="str">
        <f t="shared" si="350"/>
        <v>http://logeion.uchicago.edu/index.html#et</v>
      </c>
    </row>
    <row r="4902" spans="1:13" ht="15" customHeight="1" x14ac:dyDescent="0.2">
      <c r="A4902" t="s">
        <v>17023</v>
      </c>
      <c r="B4902" t="s">
        <v>54498</v>
      </c>
      <c r="C4902" t="str">
        <f t="shared" si="349"/>
        <v>et..et…</v>
      </c>
      <c r="D4902" t="s">
        <v>54498</v>
      </c>
      <c r="E4902" t="s">
        <v>17024</v>
      </c>
      <c r="F4902" t="s">
        <v>17024</v>
      </c>
      <c r="G4902" t="s">
        <v>120</v>
      </c>
      <c r="I4902">
        <v>0</v>
      </c>
      <c r="J4902">
        <v>0</v>
      </c>
      <c r="K4902">
        <v>0</v>
      </c>
      <c r="L4902" t="s">
        <v>121</v>
      </c>
      <c r="M4902" t="str">
        <f t="shared" si="350"/>
        <v>http://logeion.uchicago.edu/index.html#et..et…</v>
      </c>
    </row>
    <row r="4903" spans="1:13" ht="15" customHeight="1" x14ac:dyDescent="0.2">
      <c r="A4903" t="s">
        <v>17008</v>
      </c>
      <c r="B4903" t="s">
        <v>17009</v>
      </c>
      <c r="C4903" t="str">
        <f t="shared" si="349"/>
        <v>etc = et cetera</v>
      </c>
      <c r="D4903" t="str">
        <f>IF(ISBLANK(B4903),0,LEFT( C4903, FIND( " ", C4903 ) - 1 ))</f>
        <v>etc</v>
      </c>
      <c r="E4903" t="s">
        <v>17010</v>
      </c>
      <c r="F4903" t="s">
        <v>17010</v>
      </c>
      <c r="G4903">
        <v>10</v>
      </c>
      <c r="I4903">
        <v>0</v>
      </c>
      <c r="J4903">
        <v>0</v>
      </c>
      <c r="K4903">
        <v>0</v>
      </c>
      <c r="L4903" t="s">
        <v>121</v>
      </c>
      <c r="M4903" t="str">
        <f t="shared" si="350"/>
        <v>http://logeion.uchicago.edu/index.html#etc</v>
      </c>
    </row>
    <row r="4904" spans="1:13" ht="15" customHeight="1" x14ac:dyDescent="0.2">
      <c r="A4904" t="s">
        <v>17011</v>
      </c>
      <c r="B4904" t="s">
        <v>17012</v>
      </c>
      <c r="C4904" t="str">
        <f t="shared" si="349"/>
        <v>Etenelin</v>
      </c>
      <c r="D4904" t="s">
        <v>17012</v>
      </c>
      <c r="E4904" t="s">
        <v>17012</v>
      </c>
      <c r="F4904" t="s">
        <v>17012</v>
      </c>
      <c r="G4904" t="s">
        <v>43</v>
      </c>
      <c r="H4904">
        <v>6</v>
      </c>
      <c r="I4904">
        <v>0</v>
      </c>
      <c r="J4904">
        <v>0</v>
      </c>
      <c r="K4904">
        <v>1</v>
      </c>
      <c r="L4904" t="s">
        <v>19</v>
      </c>
      <c r="M4904" t="str">
        <f t="shared" si="350"/>
        <v>http://logeion.uchicago.edu/index.html#Etenelin</v>
      </c>
    </row>
    <row r="4905" spans="1:13" ht="15" customHeight="1" x14ac:dyDescent="0.2">
      <c r="A4905" t="s">
        <v>17013</v>
      </c>
      <c r="B4905" t="s">
        <v>17014</v>
      </c>
      <c r="C4905" t="str">
        <f t="shared" si="349"/>
        <v>etenim</v>
      </c>
      <c r="D4905" t="s">
        <v>17014</v>
      </c>
      <c r="E4905" t="s">
        <v>17015</v>
      </c>
      <c r="F4905" t="s">
        <v>17016</v>
      </c>
      <c r="G4905" t="s">
        <v>338</v>
      </c>
      <c r="I4905">
        <v>0</v>
      </c>
      <c r="J4905">
        <v>0</v>
      </c>
      <c r="K4905">
        <v>0</v>
      </c>
      <c r="L4905" t="s">
        <v>339</v>
      </c>
      <c r="M4905" t="str">
        <f t="shared" si="350"/>
        <v>http://logeion.uchicago.edu/index.html#etenim</v>
      </c>
    </row>
    <row r="4906" spans="1:13" ht="15" customHeight="1" x14ac:dyDescent="0.2">
      <c r="A4906" t="s">
        <v>17017</v>
      </c>
      <c r="B4906" t="s">
        <v>17018</v>
      </c>
      <c r="C4906" t="str">
        <f t="shared" si="349"/>
        <v>Eteocles –is m.</v>
      </c>
      <c r="D4906" t="str">
        <f>IF(ISBLANK(B4906),0,LEFT( C4906, FIND( " ", C4906 ) - 1 ))</f>
        <v>Eteocles</v>
      </c>
      <c r="E4906" t="s">
        <v>17019</v>
      </c>
      <c r="F4906" t="s">
        <v>17020</v>
      </c>
      <c r="G4906" t="s">
        <v>29</v>
      </c>
      <c r="H4906">
        <v>3</v>
      </c>
      <c r="I4906">
        <v>0</v>
      </c>
      <c r="J4906">
        <v>0</v>
      </c>
      <c r="K4906">
        <v>1</v>
      </c>
      <c r="L4906" t="s">
        <v>19</v>
      </c>
      <c r="M4906" t="str">
        <f t="shared" si="350"/>
        <v>http://logeion.uchicago.edu/index.html#Eteocles</v>
      </c>
    </row>
    <row r="4907" spans="1:13" ht="15" customHeight="1" x14ac:dyDescent="0.2">
      <c r="A4907" t="s">
        <v>17029</v>
      </c>
      <c r="B4907" t="s">
        <v>17030</v>
      </c>
      <c r="C4907" t="str">
        <f t="shared" si="349"/>
        <v>etiam</v>
      </c>
      <c r="D4907" t="s">
        <v>17030</v>
      </c>
      <c r="E4907" t="s">
        <v>17031</v>
      </c>
      <c r="F4907" t="s">
        <v>17032</v>
      </c>
      <c r="G4907" t="s">
        <v>89</v>
      </c>
      <c r="I4907">
        <v>0</v>
      </c>
      <c r="J4907">
        <v>0</v>
      </c>
      <c r="K4907">
        <v>0</v>
      </c>
      <c r="L4907" t="s">
        <v>90</v>
      </c>
      <c r="M4907" t="str">
        <f t="shared" si="350"/>
        <v>http://logeion.uchicago.edu/index.html#etiam</v>
      </c>
    </row>
    <row r="4908" spans="1:13" ht="15" customHeight="1" x14ac:dyDescent="0.2">
      <c r="A4908" t="s">
        <v>17033</v>
      </c>
      <c r="B4908" t="s">
        <v>17034</v>
      </c>
      <c r="C4908" t="str">
        <f t="shared" si="349"/>
        <v>etiamnum or etiamnunc</v>
      </c>
      <c r="D4908" t="str">
        <f>IF(ISBLANK(B4908),0,LEFT( C4908, FIND( " ", C4908 ) - 1 ))</f>
        <v>etiamnum</v>
      </c>
      <c r="E4908" t="s">
        <v>17035</v>
      </c>
      <c r="F4908" t="s">
        <v>17036</v>
      </c>
      <c r="G4908" t="s">
        <v>89</v>
      </c>
      <c r="I4908">
        <v>0</v>
      </c>
      <c r="J4908">
        <v>0</v>
      </c>
      <c r="K4908">
        <v>0</v>
      </c>
      <c r="L4908" t="s">
        <v>90</v>
      </c>
      <c r="M4908" t="str">
        <f t="shared" si="350"/>
        <v>http://logeion.uchicago.edu/index.html#etiamnum</v>
      </c>
    </row>
    <row r="4909" spans="1:13" ht="15" customHeight="1" x14ac:dyDescent="0.2">
      <c r="A4909" t="s">
        <v>17037</v>
      </c>
      <c r="B4909" t="s">
        <v>17038</v>
      </c>
      <c r="C4909" t="str">
        <f t="shared" si="349"/>
        <v>etiamsi</v>
      </c>
      <c r="D4909" t="s">
        <v>17038</v>
      </c>
      <c r="E4909" t="s">
        <v>17039</v>
      </c>
      <c r="F4909" t="s">
        <v>17040</v>
      </c>
      <c r="G4909" t="s">
        <v>3461</v>
      </c>
      <c r="I4909">
        <v>0</v>
      </c>
      <c r="J4909">
        <v>0</v>
      </c>
      <c r="K4909">
        <v>0</v>
      </c>
      <c r="L4909" t="s">
        <v>339</v>
      </c>
      <c r="M4909" t="str">
        <f t="shared" si="350"/>
        <v>http://logeion.uchicago.edu/index.html#etiamsī</v>
      </c>
    </row>
    <row r="4910" spans="1:13" ht="15" customHeight="1" x14ac:dyDescent="0.2">
      <c r="A4910" t="s">
        <v>17041</v>
      </c>
      <c r="B4910" t="s">
        <v>17042</v>
      </c>
      <c r="C4910" t="str">
        <f t="shared" si="349"/>
        <v>etiamtum or etiamtunc</v>
      </c>
      <c r="D4910" t="str">
        <f>IF(ISBLANK(B4910),0,LEFT( C4910, FIND( " ", C4910 ) - 1 ))</f>
        <v>etiamtum</v>
      </c>
      <c r="E4910" t="s">
        <v>55346</v>
      </c>
      <c r="F4910" t="s">
        <v>55346</v>
      </c>
      <c r="G4910" t="s">
        <v>89</v>
      </c>
      <c r="I4910">
        <v>0</v>
      </c>
      <c r="J4910">
        <v>0</v>
      </c>
      <c r="K4910">
        <v>0</v>
      </c>
      <c r="L4910" t="s">
        <v>90</v>
      </c>
      <c r="M4910" t="str">
        <f t="shared" si="350"/>
        <v>http://logeion.uchicago.edu/index.html#etiamtum</v>
      </c>
    </row>
    <row r="4911" spans="1:13" ht="15" customHeight="1" x14ac:dyDescent="0.2">
      <c r="A4911" t="s">
        <v>17044</v>
      </c>
      <c r="B4911" t="s">
        <v>17045</v>
      </c>
      <c r="C4911" t="str">
        <f t="shared" si="349"/>
        <v>Etruria –ae f.</v>
      </c>
      <c r="D4911" t="str">
        <f>IF(ISBLANK(B4911),0,LEFT( C4911, FIND( " ", C4911 ) - 1 ))</f>
        <v>Etruria</v>
      </c>
      <c r="E4911" t="s">
        <v>17046</v>
      </c>
      <c r="F4911" t="s">
        <v>17047</v>
      </c>
      <c r="G4911" t="s">
        <v>76</v>
      </c>
      <c r="H4911">
        <v>1</v>
      </c>
      <c r="I4911">
        <v>0</v>
      </c>
      <c r="J4911">
        <v>0</v>
      </c>
      <c r="K4911">
        <v>1</v>
      </c>
      <c r="L4911" t="s">
        <v>19</v>
      </c>
      <c r="M4911" t="str">
        <f t="shared" si="350"/>
        <v>http://logeion.uchicago.edu/index.html#Etruria</v>
      </c>
    </row>
    <row r="4912" spans="1:13" ht="15" customHeight="1" x14ac:dyDescent="0.2">
      <c r="A4912" t="s">
        <v>17053</v>
      </c>
      <c r="B4912" t="s">
        <v>17054</v>
      </c>
      <c r="C4912" t="str">
        <f t="shared" si="349"/>
        <v>Etruscus –a –um</v>
      </c>
      <c r="D4912" t="str">
        <f>IF(ISBLANK(B4912),0,LEFT( C4912, FIND( " ", C4912 ) - 1 ))</f>
        <v>Etruscus</v>
      </c>
      <c r="E4912" t="s">
        <v>17055</v>
      </c>
      <c r="F4912" t="s">
        <v>17055</v>
      </c>
      <c r="G4912" t="s">
        <v>61</v>
      </c>
      <c r="H4912">
        <v>1</v>
      </c>
      <c r="I4912">
        <v>0</v>
      </c>
      <c r="J4912">
        <v>0</v>
      </c>
      <c r="K4912">
        <v>1</v>
      </c>
      <c r="L4912" t="s">
        <v>36</v>
      </c>
      <c r="M4912" t="str">
        <f t="shared" si="350"/>
        <v>http://logeion.uchicago.edu/index.html#Etruscus</v>
      </c>
    </row>
    <row r="4913" spans="1:13" ht="15" customHeight="1" x14ac:dyDescent="0.2">
      <c r="A4913" t="s">
        <v>17049</v>
      </c>
      <c r="B4913" t="s">
        <v>17050</v>
      </c>
      <c r="C4913" t="str">
        <f t="shared" si="349"/>
        <v>Etruscus –a –um</v>
      </c>
      <c r="D4913" t="str">
        <f>IF(ISBLANK(B4913),0,LEFT( C4913, FIND( " ", C4913 ) - 1 ))</f>
        <v>Etruscus</v>
      </c>
      <c r="E4913" t="s">
        <v>17051</v>
      </c>
      <c r="F4913" t="s">
        <v>17052</v>
      </c>
      <c r="G4913" t="s">
        <v>61</v>
      </c>
      <c r="H4913">
        <v>1</v>
      </c>
      <c r="I4913">
        <v>0</v>
      </c>
      <c r="J4913">
        <v>0</v>
      </c>
      <c r="K4913">
        <v>1</v>
      </c>
      <c r="L4913" t="s">
        <v>36</v>
      </c>
      <c r="M4913" t="str">
        <f t="shared" si="350"/>
        <v>http://logeion.uchicago.edu/index.html#Etruscus</v>
      </c>
    </row>
    <row r="4914" spans="1:13" ht="15" customHeight="1" x14ac:dyDescent="0.2">
      <c r="A4914" t="s">
        <v>17056</v>
      </c>
      <c r="B4914" t="s">
        <v>17057</v>
      </c>
      <c r="C4914" t="str">
        <f t="shared" si="349"/>
        <v>etsi</v>
      </c>
      <c r="D4914" t="s">
        <v>17057</v>
      </c>
      <c r="E4914" t="s">
        <v>17058</v>
      </c>
      <c r="F4914" t="s">
        <v>17058</v>
      </c>
      <c r="G4914" t="s">
        <v>3461</v>
      </c>
      <c r="I4914">
        <v>0</v>
      </c>
      <c r="J4914">
        <v>0</v>
      </c>
      <c r="K4914">
        <v>0</v>
      </c>
      <c r="L4914" t="s">
        <v>339</v>
      </c>
      <c r="M4914" t="str">
        <f t="shared" si="350"/>
        <v>http://logeion.uchicago.edu/index.html#etsī</v>
      </c>
    </row>
    <row r="4915" spans="1:13" ht="15" customHeight="1" x14ac:dyDescent="0.2">
      <c r="A4915" t="s">
        <v>17073</v>
      </c>
      <c r="B4915" t="s">
        <v>17074</v>
      </c>
      <c r="C4915" t="str">
        <f t="shared" si="349"/>
        <v>Euander (–drus) –dri m.</v>
      </c>
      <c r="D4915" t="str">
        <f t="shared" ref="D4915:D4920" si="351">IF(ISBLANK(B4915),0,LEFT( C4915, FIND( " ", C4915 ) - 1 ))</f>
        <v>Euander</v>
      </c>
      <c r="E4915" t="s">
        <v>17075</v>
      </c>
      <c r="F4915" t="s">
        <v>17076</v>
      </c>
      <c r="G4915" t="s">
        <v>21</v>
      </c>
      <c r="H4915">
        <v>2</v>
      </c>
      <c r="I4915">
        <v>0</v>
      </c>
      <c r="J4915">
        <v>0</v>
      </c>
      <c r="K4915">
        <v>1</v>
      </c>
      <c r="L4915" t="s">
        <v>19</v>
      </c>
      <c r="M4915" t="str">
        <f t="shared" si="350"/>
        <v>http://logeion.uchicago.edu/index.html#Euander</v>
      </c>
    </row>
    <row r="4916" spans="1:13" ht="15" customHeight="1" x14ac:dyDescent="0.2">
      <c r="A4916" t="s">
        <v>17077</v>
      </c>
      <c r="B4916" t="s">
        <v>17078</v>
      </c>
      <c r="C4916" t="str">
        <f t="shared" si="349"/>
        <v>Euandrius –a –um</v>
      </c>
      <c r="D4916" t="str">
        <f t="shared" si="351"/>
        <v>Euandrius</v>
      </c>
      <c r="E4916" t="s">
        <v>17079</v>
      </c>
      <c r="F4916" t="s">
        <v>17080</v>
      </c>
      <c r="G4916" t="s">
        <v>61</v>
      </c>
      <c r="H4916">
        <v>1</v>
      </c>
      <c r="I4916">
        <v>0</v>
      </c>
      <c r="J4916">
        <v>0</v>
      </c>
      <c r="K4916">
        <v>1</v>
      </c>
      <c r="L4916" t="s">
        <v>36</v>
      </c>
      <c r="M4916" t="str">
        <f t="shared" si="350"/>
        <v>http://logeion.uchicago.edu/index.html#Euandrius</v>
      </c>
    </row>
    <row r="4917" spans="1:13" ht="15" customHeight="1" x14ac:dyDescent="0.2">
      <c r="A4917" t="s">
        <v>17093</v>
      </c>
      <c r="B4917" t="s">
        <v>17094</v>
      </c>
      <c r="C4917" t="str">
        <f t="shared" si="349"/>
        <v>Euanthes –ae m.</v>
      </c>
      <c r="D4917" t="str">
        <f t="shared" si="351"/>
        <v>Euanthes</v>
      </c>
      <c r="E4917" t="s">
        <v>17095</v>
      </c>
      <c r="F4917" t="s">
        <v>17096</v>
      </c>
      <c r="G4917" t="s">
        <v>76</v>
      </c>
      <c r="H4917">
        <v>1</v>
      </c>
      <c r="I4917">
        <v>0</v>
      </c>
      <c r="J4917">
        <v>0</v>
      </c>
      <c r="K4917">
        <v>1</v>
      </c>
      <c r="L4917" t="s">
        <v>19</v>
      </c>
      <c r="M4917" t="str">
        <f t="shared" si="350"/>
        <v>http://logeion.uchicago.edu/index.html#Euanthes</v>
      </c>
    </row>
    <row r="4918" spans="1:13" ht="15" customHeight="1" x14ac:dyDescent="0.2">
      <c r="A4918" t="s">
        <v>60465</v>
      </c>
      <c r="B4918" t="s">
        <v>60662</v>
      </c>
      <c r="C4918" t="str">
        <f t="shared" si="349"/>
        <v>Euboea –ae f.</v>
      </c>
      <c r="D4918" t="str">
        <f t="shared" si="351"/>
        <v>Euboea</v>
      </c>
      <c r="E4918" t="s">
        <v>60810</v>
      </c>
      <c r="F4918" t="s">
        <v>60687</v>
      </c>
      <c r="G4918" t="s">
        <v>76</v>
      </c>
      <c r="H4918">
        <v>1</v>
      </c>
      <c r="K4918">
        <v>1</v>
      </c>
      <c r="L4918" t="s">
        <v>19</v>
      </c>
      <c r="M4918" t="str">
        <f t="shared" si="350"/>
        <v>http://logeion.uchicago.edu/index.html#Euboea</v>
      </c>
    </row>
    <row r="4919" spans="1:13" ht="15" customHeight="1" x14ac:dyDescent="0.2">
      <c r="A4919" t="s">
        <v>17098</v>
      </c>
      <c r="B4919" t="s">
        <v>17099</v>
      </c>
      <c r="C4919" t="str">
        <f t="shared" si="349"/>
        <v>Euboicus –a –um</v>
      </c>
      <c r="D4919" t="str">
        <f t="shared" si="351"/>
        <v>Euboicus</v>
      </c>
      <c r="E4919" t="s">
        <v>17100</v>
      </c>
      <c r="F4919" t="s">
        <v>17101</v>
      </c>
      <c r="G4919" t="s">
        <v>61</v>
      </c>
      <c r="H4919">
        <v>1</v>
      </c>
      <c r="I4919">
        <v>0</v>
      </c>
      <c r="J4919">
        <v>0</v>
      </c>
      <c r="K4919">
        <v>1</v>
      </c>
      <c r="L4919" t="s">
        <v>36</v>
      </c>
      <c r="M4919" t="str">
        <f t="shared" si="350"/>
        <v>http://logeion.uchicago.edu/index.html#Euboicus</v>
      </c>
    </row>
    <row r="4920" spans="1:13" ht="15" customHeight="1" x14ac:dyDescent="0.2">
      <c r="A4920" t="s">
        <v>59388</v>
      </c>
      <c r="B4920" t="s">
        <v>59491</v>
      </c>
      <c r="C4920" t="str">
        <f t="shared" si="349"/>
        <v xml:space="preserve">Eudæmon –onis </v>
      </c>
      <c r="D4920" t="str">
        <f t="shared" si="351"/>
        <v>Eudæmon</v>
      </c>
      <c r="E4920" t="s">
        <v>60851</v>
      </c>
      <c r="F4920" t="s">
        <v>60851</v>
      </c>
      <c r="G4920" t="s">
        <v>29</v>
      </c>
      <c r="H4920">
        <v>3</v>
      </c>
      <c r="K4920">
        <v>1</v>
      </c>
      <c r="L4920" t="s">
        <v>19</v>
      </c>
      <c r="M4920" t="str">
        <f t="shared" si="350"/>
        <v>http://logeion.uchicago.edu/index.html#Eudæmon</v>
      </c>
    </row>
    <row r="4921" spans="1:13" ht="15" customHeight="1" x14ac:dyDescent="0.2">
      <c r="A4921" s="5" t="s">
        <v>61602</v>
      </c>
      <c r="B4921" t="s">
        <v>61683</v>
      </c>
      <c r="C4921" t="str">
        <f t="shared" si="349"/>
        <v>Eudodos</v>
      </c>
      <c r="D4921" t="s">
        <v>61683</v>
      </c>
      <c r="E4921" t="s">
        <v>61895</v>
      </c>
      <c r="F4921" t="s">
        <v>61896</v>
      </c>
      <c r="G4921" t="s">
        <v>43</v>
      </c>
      <c r="H4921">
        <v>6</v>
      </c>
      <c r="K4921">
        <v>1</v>
      </c>
      <c r="L4921" t="s">
        <v>19</v>
      </c>
      <c r="M4921" t="str">
        <f t="shared" si="350"/>
        <v>http://logeion.uchicago.edu/index.html#Eudodos</v>
      </c>
    </row>
    <row r="4922" spans="1:13" ht="15" customHeight="1" x14ac:dyDescent="0.2">
      <c r="A4922" t="s">
        <v>56833</v>
      </c>
      <c r="B4922" t="s">
        <v>59597</v>
      </c>
      <c r="C4922" t="str">
        <f t="shared" si="349"/>
        <v>Eudoxus (Eudoxos) –i m.</v>
      </c>
      <c r="D4922" t="str">
        <f>IF(ISBLANK(B4922),0,LEFT( C4922, FIND( " ", C4922 ) - 1 ))</f>
        <v>Eudoxus</v>
      </c>
      <c r="E4922" t="s">
        <v>59598</v>
      </c>
      <c r="F4922" t="s">
        <v>59599</v>
      </c>
      <c r="G4922" t="s">
        <v>43</v>
      </c>
      <c r="H4922">
        <v>2</v>
      </c>
      <c r="K4922">
        <v>1</v>
      </c>
      <c r="L4922" t="s">
        <v>19</v>
      </c>
      <c r="M4922" t="str">
        <f t="shared" si="350"/>
        <v>http://logeion.uchicago.edu/index.html#Eudoxus</v>
      </c>
    </row>
    <row r="4923" spans="1:13" ht="15" customHeight="1" x14ac:dyDescent="0.2">
      <c r="A4923" t="s">
        <v>17142</v>
      </c>
      <c r="B4923" t="s">
        <v>17143</v>
      </c>
      <c r="C4923" t="str">
        <f t="shared" si="349"/>
        <v>euge</v>
      </c>
      <c r="D4923" t="s">
        <v>17143</v>
      </c>
      <c r="E4923" t="s">
        <v>17144</v>
      </c>
      <c r="F4923" t="s">
        <v>17144</v>
      </c>
      <c r="G4923" t="s">
        <v>1995</v>
      </c>
      <c r="I4923">
        <v>0</v>
      </c>
      <c r="J4923">
        <v>0</v>
      </c>
      <c r="K4923">
        <v>0</v>
      </c>
      <c r="L4923" t="s">
        <v>1996</v>
      </c>
      <c r="M4923" t="str">
        <f t="shared" si="350"/>
        <v>http://logeion.uchicago.edu/index.html#euge</v>
      </c>
    </row>
    <row r="4924" spans="1:13" ht="15" customHeight="1" x14ac:dyDescent="0.2">
      <c r="A4924" t="s">
        <v>60466</v>
      </c>
      <c r="B4924" t="s">
        <v>60578</v>
      </c>
      <c r="C4924" t="str">
        <f t="shared" si="349"/>
        <v>Euhaemon –onis m.</v>
      </c>
      <c r="D4924" t="str">
        <f>IF(ISBLANK(B4924),0,LEFT( C4924, FIND( " ", C4924 ) - 1 ))</f>
        <v>Euhaemon</v>
      </c>
      <c r="E4924" t="s">
        <v>60781</v>
      </c>
      <c r="F4924" t="s">
        <v>60781</v>
      </c>
      <c r="G4924" t="s">
        <v>29</v>
      </c>
      <c r="H4924">
        <v>3</v>
      </c>
      <c r="K4924">
        <v>1</v>
      </c>
      <c r="L4924" t="s">
        <v>19</v>
      </c>
      <c r="M4924" t="str">
        <f t="shared" si="350"/>
        <v>http://logeion.uchicago.edu/index.html#Euhaemon</v>
      </c>
    </row>
    <row r="4925" spans="1:13" ht="15" customHeight="1" x14ac:dyDescent="0.2">
      <c r="A4925" t="s">
        <v>17089</v>
      </c>
      <c r="B4925" t="s">
        <v>17090</v>
      </c>
      <c r="C4925" t="str">
        <f t="shared" si="349"/>
        <v>euhans –antis –p. n. and a.</v>
      </c>
      <c r="D4925" t="str">
        <f>IF(ISBLANK(B4925),0,LEFT( C4925, FIND( " ", C4925 ) - 1 ))</f>
        <v>euhans</v>
      </c>
      <c r="E4925" t="s">
        <v>17091</v>
      </c>
      <c r="F4925" t="s">
        <v>17092</v>
      </c>
      <c r="G4925" t="s">
        <v>29</v>
      </c>
      <c r="H4925">
        <v>3</v>
      </c>
      <c r="I4925">
        <v>0</v>
      </c>
      <c r="J4925">
        <v>0</v>
      </c>
      <c r="K4925">
        <v>0</v>
      </c>
      <c r="L4925" t="s">
        <v>19</v>
      </c>
      <c r="M4925" t="str">
        <f t="shared" si="350"/>
        <v>http://logeion.uchicago.edu/index.html#euhans</v>
      </c>
    </row>
    <row r="4926" spans="1:13" ht="15" customHeight="1" x14ac:dyDescent="0.2">
      <c r="A4926" t="s">
        <v>53376</v>
      </c>
      <c r="B4926" t="s">
        <v>53377</v>
      </c>
      <c r="C4926" t="str">
        <f t="shared" si="349"/>
        <v>Euhius or Euius –i m.</v>
      </c>
      <c r="D4926" t="str">
        <f>IF(ISBLANK(B4926),0,LEFT( C4926, FIND( " ", C4926 ) - 1 ))</f>
        <v>Euhius</v>
      </c>
      <c r="E4926" t="s">
        <v>53378</v>
      </c>
      <c r="F4926" t="s">
        <v>53378</v>
      </c>
      <c r="G4926" t="s">
        <v>21</v>
      </c>
      <c r="H4926">
        <v>2</v>
      </c>
      <c r="I4926">
        <v>0</v>
      </c>
      <c r="J4926">
        <v>0</v>
      </c>
      <c r="K4926">
        <v>1</v>
      </c>
      <c r="L4926" t="s">
        <v>19</v>
      </c>
      <c r="M4926" t="str">
        <f t="shared" si="350"/>
        <v>http://logeion.uchicago.edu/index.html#Euhius</v>
      </c>
    </row>
    <row r="4927" spans="1:13" ht="15" customHeight="1" x14ac:dyDescent="0.2">
      <c r="A4927" t="s">
        <v>17207</v>
      </c>
      <c r="B4927" t="s">
        <v>17208</v>
      </c>
      <c r="C4927" t="str">
        <f t="shared" si="349"/>
        <v>euhoe</v>
      </c>
      <c r="D4927" t="s">
        <v>17208</v>
      </c>
      <c r="E4927" t="s">
        <v>17209</v>
      </c>
      <c r="F4927" t="s">
        <v>17210</v>
      </c>
      <c r="G4927" t="s">
        <v>1995</v>
      </c>
      <c r="I4927">
        <v>0</v>
      </c>
      <c r="J4927">
        <v>0</v>
      </c>
      <c r="K4927">
        <v>0</v>
      </c>
      <c r="L4927" t="s">
        <v>1996</v>
      </c>
      <c r="M4927" t="str">
        <f t="shared" si="350"/>
        <v>http://logeion.uchicago.edu/index.html#euhoe</v>
      </c>
    </row>
    <row r="4928" spans="1:13" ht="15" customHeight="1" x14ac:dyDescent="0.2">
      <c r="A4928" t="s">
        <v>17172</v>
      </c>
      <c r="B4928" t="s">
        <v>17173</v>
      </c>
      <c r="C4928" t="str">
        <f t="shared" si="349"/>
        <v>Eumedes –is m.</v>
      </c>
      <c r="D4928" t="str">
        <f t="shared" ref="D4928:D4957" si="352">IF(ISBLANK(B4928),0,LEFT( C4928, FIND( " ", C4928 ) - 1 ))</f>
        <v>Eumedes</v>
      </c>
      <c r="E4928" t="s">
        <v>17174</v>
      </c>
      <c r="F4928" t="s">
        <v>17175</v>
      </c>
      <c r="G4928" t="s">
        <v>29</v>
      </c>
      <c r="H4928">
        <v>3</v>
      </c>
      <c r="I4928">
        <v>0</v>
      </c>
      <c r="J4928">
        <v>0</v>
      </c>
      <c r="K4928">
        <v>1</v>
      </c>
      <c r="L4928" t="s">
        <v>19</v>
      </c>
      <c r="M4928" t="str">
        <f t="shared" si="350"/>
        <v>http://logeion.uchicago.edu/index.html#Eumedes</v>
      </c>
    </row>
    <row r="4929" spans="1:13" ht="15" customHeight="1" x14ac:dyDescent="0.2">
      <c r="A4929" t="s">
        <v>60467</v>
      </c>
      <c r="B4929" t="s">
        <v>60630</v>
      </c>
      <c r="C4929" t="str">
        <f t="shared" si="349"/>
        <v>Eumediades –ae m.</v>
      </c>
      <c r="D4929" t="str">
        <f t="shared" si="352"/>
        <v>Eumediades</v>
      </c>
      <c r="E4929" t="s">
        <v>60773</v>
      </c>
      <c r="F4929" t="s">
        <v>60773</v>
      </c>
      <c r="G4929" t="s">
        <v>43</v>
      </c>
      <c r="H4929">
        <v>6</v>
      </c>
      <c r="K4929">
        <v>1</v>
      </c>
      <c r="L4929" t="s">
        <v>19</v>
      </c>
      <c r="M4929" t="str">
        <f t="shared" si="350"/>
        <v>http://logeion.uchicago.edu/index.html#Eumediades</v>
      </c>
    </row>
    <row r="4930" spans="1:13" ht="15" customHeight="1" x14ac:dyDescent="0.2">
      <c r="A4930" t="s">
        <v>17176</v>
      </c>
      <c r="B4930" t="s">
        <v>17177</v>
      </c>
      <c r="C4930" t="str">
        <f t="shared" si="349"/>
        <v>Eumelus –i m.</v>
      </c>
      <c r="D4930" t="str">
        <f t="shared" si="352"/>
        <v>Eumelus</v>
      </c>
      <c r="E4930" t="s">
        <v>17178</v>
      </c>
      <c r="F4930" t="s">
        <v>17179</v>
      </c>
      <c r="G4930" t="s">
        <v>21</v>
      </c>
      <c r="H4930">
        <v>2</v>
      </c>
      <c r="I4930">
        <v>0</v>
      </c>
      <c r="J4930">
        <v>0</v>
      </c>
      <c r="K4930">
        <v>1</v>
      </c>
      <c r="L4930" t="s">
        <v>19</v>
      </c>
      <c r="M4930" t="str">
        <f t="shared" si="350"/>
        <v>http://logeion.uchicago.edu/index.html#Eumelus</v>
      </c>
    </row>
    <row r="4931" spans="1:13" ht="15" customHeight="1" x14ac:dyDescent="0.2">
      <c r="A4931" t="s">
        <v>17180</v>
      </c>
      <c r="B4931" t="s">
        <v>17181</v>
      </c>
      <c r="C4931" t="str">
        <f t="shared" si="349"/>
        <v>Eumenes Eumenis m.</v>
      </c>
      <c r="D4931" t="str">
        <f t="shared" si="352"/>
        <v>Eumenes</v>
      </c>
      <c r="E4931" t="s">
        <v>17182</v>
      </c>
      <c r="F4931" t="s">
        <v>17183</v>
      </c>
      <c r="G4931" t="s">
        <v>29</v>
      </c>
      <c r="H4931">
        <v>3</v>
      </c>
      <c r="I4931">
        <v>0</v>
      </c>
      <c r="J4931">
        <v>0</v>
      </c>
      <c r="K4931">
        <v>1</v>
      </c>
      <c r="L4931" t="s">
        <v>19</v>
      </c>
      <c r="M4931" t="str">
        <f t="shared" si="350"/>
        <v>http://logeion.uchicago.edu/index.html#Eumenes</v>
      </c>
    </row>
    <row r="4932" spans="1:13" ht="15" customHeight="1" x14ac:dyDescent="0.2">
      <c r="A4932" t="s">
        <v>17185</v>
      </c>
      <c r="B4932" t="s">
        <v>17186</v>
      </c>
      <c r="C4932" t="str">
        <f t="shared" si="349"/>
        <v>Eumenides –um f.</v>
      </c>
      <c r="D4932" t="str">
        <f t="shared" si="352"/>
        <v>Eumenides</v>
      </c>
      <c r="E4932" t="s">
        <v>17187</v>
      </c>
      <c r="F4932" t="s">
        <v>17188</v>
      </c>
      <c r="G4932" t="s">
        <v>29</v>
      </c>
      <c r="H4932">
        <v>3</v>
      </c>
      <c r="I4932">
        <v>0</v>
      </c>
      <c r="J4932">
        <v>0</v>
      </c>
      <c r="K4932">
        <v>1</v>
      </c>
      <c r="L4932" t="s">
        <v>19</v>
      </c>
      <c r="M4932" t="str">
        <f t="shared" si="350"/>
        <v>http://logeion.uchicago.edu/index.html#Eumenides</v>
      </c>
    </row>
    <row r="4933" spans="1:13" ht="15" customHeight="1" x14ac:dyDescent="0.2">
      <c r="A4933" t="s">
        <v>55001</v>
      </c>
      <c r="B4933" t="s">
        <v>59600</v>
      </c>
      <c r="C4933" t="str">
        <f t="shared" si="349"/>
        <v>Eumolpus –i m.</v>
      </c>
      <c r="D4933" t="str">
        <f t="shared" si="352"/>
        <v>Eumolpus</v>
      </c>
      <c r="E4933" t="s">
        <v>59601</v>
      </c>
      <c r="F4933" t="s">
        <v>59602</v>
      </c>
      <c r="G4933" t="s">
        <v>21</v>
      </c>
      <c r="H4933">
        <v>2</v>
      </c>
      <c r="K4933">
        <v>1</v>
      </c>
      <c r="L4933" t="s">
        <v>19</v>
      </c>
      <c r="M4933" t="str">
        <f t="shared" si="350"/>
        <v>http://logeion.uchicago.edu/index.html#Eumolpus</v>
      </c>
    </row>
    <row r="4934" spans="1:13" ht="15" customHeight="1" x14ac:dyDescent="0.2">
      <c r="A4934" t="s">
        <v>17189</v>
      </c>
      <c r="B4934" t="s">
        <v>17190</v>
      </c>
      <c r="C4934" t="str">
        <f t="shared" si="349"/>
        <v>Euneus –i m.</v>
      </c>
      <c r="D4934" t="str">
        <f t="shared" si="352"/>
        <v>Euneus</v>
      </c>
      <c r="E4934" t="s">
        <v>17191</v>
      </c>
      <c r="F4934" t="s">
        <v>17192</v>
      </c>
      <c r="G4934" t="s">
        <v>21</v>
      </c>
      <c r="H4934">
        <v>2</v>
      </c>
      <c r="I4934">
        <v>0</v>
      </c>
      <c r="J4934">
        <v>0</v>
      </c>
      <c r="K4934">
        <v>1</v>
      </c>
      <c r="L4934" t="s">
        <v>19</v>
      </c>
      <c r="M4934" t="str">
        <f t="shared" si="350"/>
        <v>http://logeion.uchicago.edu/index.html#Euneus</v>
      </c>
    </row>
    <row r="4935" spans="1:13" ht="15" customHeight="1" x14ac:dyDescent="0.2">
      <c r="A4935" t="s">
        <v>17193</v>
      </c>
      <c r="B4935" t="s">
        <v>17194</v>
      </c>
      <c r="C4935" t="str">
        <f t="shared" si="349"/>
        <v>Eunomus –i m.</v>
      </c>
      <c r="D4935" t="str">
        <f t="shared" si="352"/>
        <v>Eunomus</v>
      </c>
      <c r="E4935" t="s">
        <v>17195</v>
      </c>
      <c r="F4935" t="s">
        <v>17195</v>
      </c>
      <c r="G4935" t="s">
        <v>21</v>
      </c>
      <c r="H4935">
        <v>2</v>
      </c>
      <c r="I4935">
        <v>0</v>
      </c>
      <c r="J4935">
        <v>0</v>
      </c>
      <c r="K4935">
        <v>1</v>
      </c>
      <c r="L4935" t="s">
        <v>19</v>
      </c>
      <c r="M4935" t="str">
        <f t="shared" si="350"/>
        <v>http://logeion.uchicago.edu/index.html#Eunomus</v>
      </c>
    </row>
    <row r="4936" spans="1:13" ht="15" customHeight="1" x14ac:dyDescent="0.2">
      <c r="A4936" t="s">
        <v>60468</v>
      </c>
      <c r="B4936" t="s">
        <v>60597</v>
      </c>
      <c r="C4936" t="str">
        <f t="shared" si="349"/>
        <v>Euphemus –i</v>
      </c>
      <c r="D4936" t="str">
        <f t="shared" si="352"/>
        <v>Euphemus</v>
      </c>
      <c r="E4936" t="s">
        <v>60800</v>
      </c>
      <c r="F4936" t="s">
        <v>60700</v>
      </c>
      <c r="G4936" t="s">
        <v>21</v>
      </c>
      <c r="H4936">
        <v>2</v>
      </c>
      <c r="K4936">
        <v>1</v>
      </c>
      <c r="L4936" t="s">
        <v>19</v>
      </c>
      <c r="M4936" t="str">
        <f t="shared" si="350"/>
        <v>http://logeion.uchicago.edu/index.html#Euphemus</v>
      </c>
    </row>
    <row r="4937" spans="1:13" ht="15" customHeight="1" x14ac:dyDescent="0.2">
      <c r="A4937" t="s">
        <v>17221</v>
      </c>
      <c r="B4937" t="s">
        <v>17222</v>
      </c>
      <c r="C4937" t="str">
        <f t="shared" si="349"/>
        <v>Euphrates –is m.</v>
      </c>
      <c r="D4937" t="str">
        <f t="shared" si="352"/>
        <v>Euphrates</v>
      </c>
      <c r="E4937" t="s">
        <v>17223</v>
      </c>
      <c r="F4937" t="s">
        <v>17224</v>
      </c>
      <c r="G4937" t="s">
        <v>29</v>
      </c>
      <c r="H4937">
        <v>3</v>
      </c>
      <c r="I4937">
        <v>0</v>
      </c>
      <c r="J4937">
        <v>0</v>
      </c>
      <c r="K4937">
        <v>1</v>
      </c>
      <c r="L4937" t="s">
        <v>19</v>
      </c>
      <c r="M4937" t="str">
        <f t="shared" si="350"/>
        <v>http://logeion.uchicago.edu/index.html#Euphrates</v>
      </c>
    </row>
    <row r="4938" spans="1:13" ht="15" customHeight="1" x14ac:dyDescent="0.2">
      <c r="A4938" t="s">
        <v>17226</v>
      </c>
      <c r="B4938" t="s">
        <v>52838</v>
      </c>
      <c r="C4938" t="str">
        <f t="shared" si="349"/>
        <v>Eupolis –is or idos m.</v>
      </c>
      <c r="D4938" t="str">
        <f t="shared" si="352"/>
        <v>Eupolis</v>
      </c>
      <c r="E4938" t="s">
        <v>52839</v>
      </c>
      <c r="F4938" t="s">
        <v>52840</v>
      </c>
      <c r="G4938" t="s">
        <v>43</v>
      </c>
      <c r="H4938">
        <v>3</v>
      </c>
      <c r="I4938">
        <v>0</v>
      </c>
      <c r="J4938">
        <v>0</v>
      </c>
      <c r="K4938">
        <v>1</v>
      </c>
      <c r="L4938" t="s">
        <v>19</v>
      </c>
      <c r="M4938" t="str">
        <f t="shared" si="350"/>
        <v>http://logeion.uchicago.edu/index.html#Eupolis</v>
      </c>
    </row>
    <row r="4939" spans="1:13" ht="15" customHeight="1" x14ac:dyDescent="0.2">
      <c r="A4939" t="s">
        <v>55006</v>
      </c>
      <c r="B4939" t="s">
        <v>55705</v>
      </c>
      <c r="C4939" t="str">
        <f t="shared" si="349"/>
        <v>Euripides –is (–i) m.</v>
      </c>
      <c r="D4939" t="str">
        <f t="shared" si="352"/>
        <v>Euripides</v>
      </c>
      <c r="E4939" t="s">
        <v>55078</v>
      </c>
      <c r="F4939" t="s">
        <v>55079</v>
      </c>
      <c r="G4939" t="s">
        <v>346</v>
      </c>
      <c r="H4939">
        <v>3</v>
      </c>
      <c r="I4939">
        <v>0</v>
      </c>
      <c r="J4939">
        <v>0</v>
      </c>
      <c r="K4939">
        <v>1</v>
      </c>
      <c r="L4939" t="s">
        <v>19</v>
      </c>
      <c r="M4939" t="str">
        <f t="shared" si="350"/>
        <v>http://logeion.uchicago.edu/index.html#Euripides</v>
      </c>
    </row>
    <row r="4940" spans="1:13" ht="15" customHeight="1" x14ac:dyDescent="0.2">
      <c r="A4940" t="s">
        <v>17227</v>
      </c>
      <c r="B4940" t="s">
        <v>54809</v>
      </c>
      <c r="C4940" t="str">
        <f t="shared" si="349"/>
        <v>euripus or –os –i m.</v>
      </c>
      <c r="D4940" t="str">
        <f t="shared" si="352"/>
        <v>euripus</v>
      </c>
      <c r="E4940" t="s">
        <v>54102</v>
      </c>
      <c r="F4940" t="s">
        <v>54102</v>
      </c>
      <c r="G4940" t="s">
        <v>21</v>
      </c>
      <c r="H4940">
        <v>2</v>
      </c>
      <c r="I4940">
        <v>0</v>
      </c>
      <c r="J4940">
        <v>0</v>
      </c>
      <c r="K4940">
        <v>0</v>
      </c>
      <c r="L4940" t="s">
        <v>19</v>
      </c>
      <c r="M4940" t="str">
        <f t="shared" si="350"/>
        <v>http://logeion.uchicago.edu/index.html#euripus</v>
      </c>
    </row>
    <row r="4941" spans="1:13" ht="15" customHeight="1" x14ac:dyDescent="0.2">
      <c r="A4941" t="s">
        <v>17228</v>
      </c>
      <c r="B4941" t="s">
        <v>17229</v>
      </c>
      <c r="C4941" t="str">
        <f t="shared" si="349"/>
        <v>Europa –ae f.</v>
      </c>
      <c r="D4941" t="str">
        <f t="shared" si="352"/>
        <v>Europa</v>
      </c>
      <c r="E4941" t="s">
        <v>60819</v>
      </c>
      <c r="F4941" t="s">
        <v>17230</v>
      </c>
      <c r="G4941" t="s">
        <v>76</v>
      </c>
      <c r="H4941">
        <v>1</v>
      </c>
      <c r="I4941">
        <v>0</v>
      </c>
      <c r="J4941">
        <v>0</v>
      </c>
      <c r="K4941">
        <v>1</v>
      </c>
      <c r="L4941" t="s">
        <v>19</v>
      </c>
      <c r="M4941" t="str">
        <f t="shared" si="350"/>
        <v>http://logeion.uchicago.edu/index.html#Europa</v>
      </c>
    </row>
    <row r="4942" spans="1:13" ht="15" customHeight="1" x14ac:dyDescent="0.2">
      <c r="A4942" t="s">
        <v>17231</v>
      </c>
      <c r="B4942" t="s">
        <v>17232</v>
      </c>
      <c r="C4942" t="str">
        <f t="shared" si="349"/>
        <v>Eurotas –ae m.</v>
      </c>
      <c r="D4942" t="str">
        <f t="shared" si="352"/>
        <v>Eurotas</v>
      </c>
      <c r="E4942" t="s">
        <v>17233</v>
      </c>
      <c r="F4942" t="s">
        <v>17234</v>
      </c>
      <c r="G4942" t="s">
        <v>346</v>
      </c>
      <c r="H4942">
        <v>6</v>
      </c>
      <c r="I4942">
        <v>0</v>
      </c>
      <c r="J4942">
        <v>0</v>
      </c>
      <c r="K4942">
        <v>1</v>
      </c>
      <c r="L4942" t="s">
        <v>19</v>
      </c>
      <c r="M4942" t="str">
        <f t="shared" si="350"/>
        <v>http://logeion.uchicago.edu/index.html#Eurotas</v>
      </c>
    </row>
    <row r="4943" spans="1:13" ht="15" customHeight="1" x14ac:dyDescent="0.2">
      <c r="A4943" t="s">
        <v>17235</v>
      </c>
      <c r="B4943" t="s">
        <v>17236</v>
      </c>
      <c r="C4943" t="str">
        <f t="shared" si="349"/>
        <v>Eurous –a –um</v>
      </c>
      <c r="D4943" t="str">
        <f t="shared" si="352"/>
        <v>Eurous</v>
      </c>
      <c r="E4943" t="s">
        <v>17237</v>
      </c>
      <c r="F4943" t="s">
        <v>17238</v>
      </c>
      <c r="G4943" t="s">
        <v>61</v>
      </c>
      <c r="H4943">
        <v>1</v>
      </c>
      <c r="I4943">
        <v>0</v>
      </c>
      <c r="J4943">
        <v>0</v>
      </c>
      <c r="K4943">
        <v>0</v>
      </c>
      <c r="L4943" t="s">
        <v>36</v>
      </c>
      <c r="M4943" t="str">
        <f t="shared" si="350"/>
        <v>http://logeion.uchicago.edu/index.html#Eurous</v>
      </c>
    </row>
    <row r="4944" spans="1:13" ht="15" customHeight="1" x14ac:dyDescent="0.2">
      <c r="A4944" t="s">
        <v>17239</v>
      </c>
      <c r="B4944" t="s">
        <v>54402</v>
      </c>
      <c r="C4944" t="str">
        <f t="shared" si="349"/>
        <v>eurus –i m.</v>
      </c>
      <c r="D4944" t="str">
        <f t="shared" si="352"/>
        <v>eurus</v>
      </c>
      <c r="E4944" t="s">
        <v>17240</v>
      </c>
      <c r="F4944" t="s">
        <v>17240</v>
      </c>
      <c r="G4944" t="s">
        <v>21</v>
      </c>
      <c r="H4944">
        <v>2</v>
      </c>
      <c r="I4944">
        <v>0</v>
      </c>
      <c r="J4944">
        <v>0</v>
      </c>
      <c r="K4944">
        <v>0</v>
      </c>
      <c r="L4944" t="s">
        <v>19</v>
      </c>
      <c r="M4944" t="str">
        <f t="shared" si="350"/>
        <v>http://logeion.uchicago.edu/index.html#eurus</v>
      </c>
    </row>
    <row r="4945" spans="1:13" ht="15" customHeight="1" x14ac:dyDescent="0.2">
      <c r="A4945" t="s">
        <v>17241</v>
      </c>
      <c r="B4945" t="s">
        <v>17242</v>
      </c>
      <c r="C4945" t="str">
        <f t="shared" si="349"/>
        <v>Eurus –i m.</v>
      </c>
      <c r="D4945" t="str">
        <f t="shared" si="352"/>
        <v>Eurus</v>
      </c>
      <c r="E4945" t="s">
        <v>17243</v>
      </c>
      <c r="F4945" t="s">
        <v>17244</v>
      </c>
      <c r="G4945" t="s">
        <v>21</v>
      </c>
      <c r="H4945">
        <v>2</v>
      </c>
      <c r="I4945">
        <v>0</v>
      </c>
      <c r="J4945">
        <v>0</v>
      </c>
      <c r="K4945">
        <v>1</v>
      </c>
      <c r="L4945" t="s">
        <v>19</v>
      </c>
      <c r="M4945" t="str">
        <f t="shared" si="350"/>
        <v>http://logeion.uchicago.edu/index.html#Eurus</v>
      </c>
    </row>
    <row r="4946" spans="1:13" ht="15" customHeight="1" x14ac:dyDescent="0.2">
      <c r="A4946" t="s">
        <v>17245</v>
      </c>
      <c r="B4946" t="s">
        <v>17246</v>
      </c>
      <c r="C4946" t="str">
        <f t="shared" si="349"/>
        <v>Euryalus –i m.</v>
      </c>
      <c r="D4946" t="str">
        <f t="shared" si="352"/>
        <v>Euryalus</v>
      </c>
      <c r="E4946" t="s">
        <v>17247</v>
      </c>
      <c r="F4946" t="s">
        <v>17248</v>
      </c>
      <c r="G4946" t="s">
        <v>21</v>
      </c>
      <c r="H4946">
        <v>2</v>
      </c>
      <c r="I4946">
        <v>0</v>
      </c>
      <c r="J4946">
        <v>0</v>
      </c>
      <c r="K4946">
        <v>1</v>
      </c>
      <c r="L4946" t="s">
        <v>19</v>
      </c>
      <c r="M4946" t="str">
        <f t="shared" si="350"/>
        <v>http://logeion.uchicago.edu/index.html#Euryalus</v>
      </c>
    </row>
    <row r="4947" spans="1:13" ht="15" customHeight="1" x14ac:dyDescent="0.2">
      <c r="A4947" t="s">
        <v>17250</v>
      </c>
      <c r="B4947" t="s">
        <v>17251</v>
      </c>
      <c r="C4947" t="str">
        <f t="shared" si="349"/>
        <v>Eurydice –es f.</v>
      </c>
      <c r="D4947" t="str">
        <f t="shared" si="352"/>
        <v>Eurydice</v>
      </c>
      <c r="E4947" t="s">
        <v>17252</v>
      </c>
      <c r="F4947" t="s">
        <v>17253</v>
      </c>
      <c r="G4947" t="s">
        <v>346</v>
      </c>
      <c r="H4947">
        <v>6</v>
      </c>
      <c r="K4947">
        <v>1</v>
      </c>
      <c r="L4947" t="s">
        <v>19</v>
      </c>
      <c r="M4947" t="str">
        <f t="shared" si="350"/>
        <v>http://logeion.uchicago.edu/index.html#Eurydice</v>
      </c>
    </row>
    <row r="4948" spans="1:13" ht="15" customHeight="1" x14ac:dyDescent="0.2">
      <c r="A4948" t="s">
        <v>17254</v>
      </c>
      <c r="B4948" t="s">
        <v>17255</v>
      </c>
      <c r="C4948" t="str">
        <f t="shared" si="349"/>
        <v>Eurylochus –i m.</v>
      </c>
      <c r="D4948" t="str">
        <f t="shared" si="352"/>
        <v>Eurylochus</v>
      </c>
      <c r="E4948" t="s">
        <v>17256</v>
      </c>
      <c r="F4948" t="s">
        <v>17256</v>
      </c>
      <c r="G4948" t="s">
        <v>21</v>
      </c>
      <c r="H4948">
        <v>2</v>
      </c>
      <c r="I4948">
        <v>0</v>
      </c>
      <c r="J4948">
        <v>0</v>
      </c>
      <c r="K4948">
        <v>1</v>
      </c>
      <c r="L4948" t="s">
        <v>19</v>
      </c>
      <c r="M4948" t="str">
        <f t="shared" si="350"/>
        <v>http://logeion.uchicago.edu/index.html#Eurylochus</v>
      </c>
    </row>
    <row r="4949" spans="1:13" ht="15" customHeight="1" x14ac:dyDescent="0.2">
      <c r="A4949" t="s">
        <v>17258</v>
      </c>
      <c r="B4949" t="s">
        <v>17259</v>
      </c>
      <c r="C4949" t="str">
        <f t="shared" si="349"/>
        <v>Eurypylus –i m.</v>
      </c>
      <c r="D4949" t="str">
        <f t="shared" si="352"/>
        <v>Eurypylus</v>
      </c>
      <c r="E4949" t="s">
        <v>17260</v>
      </c>
      <c r="F4949" t="s">
        <v>17261</v>
      </c>
      <c r="G4949" t="s">
        <v>21</v>
      </c>
      <c r="H4949">
        <v>2</v>
      </c>
      <c r="I4949">
        <v>0</v>
      </c>
      <c r="J4949">
        <v>0</v>
      </c>
      <c r="K4949">
        <v>1</v>
      </c>
      <c r="L4949" t="s">
        <v>19</v>
      </c>
      <c r="M4949" t="str">
        <f t="shared" si="350"/>
        <v>http://logeion.uchicago.edu/index.html#Eurypylus</v>
      </c>
    </row>
    <row r="4950" spans="1:13" ht="15" customHeight="1" x14ac:dyDescent="0.2">
      <c r="A4950" t="s">
        <v>17262</v>
      </c>
      <c r="B4950" t="s">
        <v>17263</v>
      </c>
      <c r="C4950" t="str">
        <f t="shared" si="349"/>
        <v>Eurystheus –ei m.</v>
      </c>
      <c r="D4950" t="str">
        <f t="shared" si="352"/>
        <v>Eurystheus</v>
      </c>
      <c r="E4950" t="s">
        <v>17264</v>
      </c>
      <c r="F4950" t="s">
        <v>17265</v>
      </c>
      <c r="G4950" t="s">
        <v>21</v>
      </c>
      <c r="H4950">
        <v>2</v>
      </c>
      <c r="I4950">
        <v>0</v>
      </c>
      <c r="J4950">
        <v>0</v>
      </c>
      <c r="K4950">
        <v>1</v>
      </c>
      <c r="L4950" t="s">
        <v>19</v>
      </c>
      <c r="M4950" t="str">
        <f t="shared" si="350"/>
        <v>http://logeion.uchicago.edu/index.html#Eurystheus</v>
      </c>
    </row>
    <row r="4951" spans="1:13" ht="15" customHeight="1" x14ac:dyDescent="0.2">
      <c r="A4951" t="s">
        <v>17267</v>
      </c>
      <c r="B4951" t="s">
        <v>17268</v>
      </c>
      <c r="C4951" t="str">
        <f t="shared" ref="C4951:C5014" si="353">SUBSTITUTE(SUBSTITUTE(SUBSTITUTE(SUBSTITUTE(SUBSTITUTE(SUBSTITUTE(SUBSTITUTE(SUBSTITUTE(SUBSTITUTE(SUBSTITUTE(SUBSTITUTE(B4951, "ā", "a"), "ē", "e"), "ī", "i"), "ō", "o"), "ū", "u"), "ȳ", "y"), "Ā", "A"), "Ē", "E"), "Ī", "I"), "Ō", "O"), "Ū", "U")</f>
        <v>Eurytides –ae m.</v>
      </c>
      <c r="D4951" t="str">
        <f t="shared" si="352"/>
        <v>Eurytides</v>
      </c>
      <c r="E4951" t="s">
        <v>17269</v>
      </c>
      <c r="F4951" t="s">
        <v>17270</v>
      </c>
      <c r="G4951" t="s">
        <v>76</v>
      </c>
      <c r="H4951">
        <v>1</v>
      </c>
      <c r="I4951">
        <v>0</v>
      </c>
      <c r="J4951">
        <v>0</v>
      </c>
      <c r="K4951">
        <v>1</v>
      </c>
      <c r="L4951" t="s">
        <v>19</v>
      </c>
      <c r="M4951" t="str">
        <f t="shared" si="350"/>
        <v>http://logeion.uchicago.edu/index.html#Eurytides</v>
      </c>
    </row>
    <row r="4952" spans="1:13" ht="15" customHeight="1" x14ac:dyDescent="0.2">
      <c r="A4952" t="s">
        <v>17271</v>
      </c>
      <c r="B4952" t="s">
        <v>17272</v>
      </c>
      <c r="C4952" t="str">
        <f t="shared" si="353"/>
        <v>Eurytion –onis m.</v>
      </c>
      <c r="D4952" t="str">
        <f t="shared" si="352"/>
        <v>Eurytion</v>
      </c>
      <c r="E4952" t="s">
        <v>17273</v>
      </c>
      <c r="F4952" t="s">
        <v>17274</v>
      </c>
      <c r="G4952" t="s">
        <v>29</v>
      </c>
      <c r="H4952">
        <v>3</v>
      </c>
      <c r="I4952">
        <v>0</v>
      </c>
      <c r="J4952">
        <v>0</v>
      </c>
      <c r="K4952">
        <v>1</v>
      </c>
      <c r="L4952" t="s">
        <v>19</v>
      </c>
      <c r="M4952" t="str">
        <f t="shared" si="350"/>
        <v>http://logeion.uchicago.edu/index.html#Eurytion</v>
      </c>
    </row>
    <row r="4953" spans="1:13" ht="15" customHeight="1" x14ac:dyDescent="0.2">
      <c r="A4953" t="s">
        <v>17275</v>
      </c>
      <c r="B4953" t="s">
        <v>17276</v>
      </c>
      <c r="C4953" t="str">
        <f t="shared" si="353"/>
        <v>Eurytus –i m.</v>
      </c>
      <c r="D4953" t="str">
        <f t="shared" si="352"/>
        <v>Eurytus</v>
      </c>
      <c r="E4953" t="s">
        <v>17277</v>
      </c>
      <c r="F4953" t="s">
        <v>17277</v>
      </c>
      <c r="G4953" t="s">
        <v>21</v>
      </c>
      <c r="H4953">
        <v>2</v>
      </c>
      <c r="I4953">
        <v>0</v>
      </c>
      <c r="J4953">
        <v>0</v>
      </c>
      <c r="K4953">
        <v>1</v>
      </c>
      <c r="L4953" t="s">
        <v>19</v>
      </c>
      <c r="M4953" t="str">
        <f t="shared" si="350"/>
        <v>http://logeion.uchicago.edu/index.html#Eurytus</v>
      </c>
    </row>
    <row r="4954" spans="1:13" ht="15" customHeight="1" x14ac:dyDescent="0.2">
      <c r="A4954" t="s">
        <v>17278</v>
      </c>
      <c r="B4954" t="s">
        <v>17279</v>
      </c>
      <c r="C4954" t="str">
        <f t="shared" si="353"/>
        <v>Eusebius –ii m.</v>
      </c>
      <c r="D4954" t="str">
        <f t="shared" si="352"/>
        <v>Eusebius</v>
      </c>
      <c r="E4954" t="s">
        <v>17280</v>
      </c>
      <c r="F4954" t="s">
        <v>17280</v>
      </c>
      <c r="G4954" t="s">
        <v>21</v>
      </c>
      <c r="H4954">
        <v>2</v>
      </c>
      <c r="I4954">
        <v>0</v>
      </c>
      <c r="J4954">
        <v>0</v>
      </c>
      <c r="K4954">
        <v>1</v>
      </c>
      <c r="L4954" t="s">
        <v>19</v>
      </c>
      <c r="M4954" t="str">
        <f t="shared" si="350"/>
        <v>http://logeion.uchicago.edu/index.html#Eusebius</v>
      </c>
    </row>
    <row r="4955" spans="1:13" ht="15" customHeight="1" x14ac:dyDescent="0.2">
      <c r="A4955" t="s">
        <v>55787</v>
      </c>
      <c r="B4955" t="s">
        <v>55788</v>
      </c>
      <c r="C4955" t="str">
        <f t="shared" si="353"/>
        <v>Eutropius –i m.</v>
      </c>
      <c r="D4955" t="str">
        <f t="shared" si="352"/>
        <v>Eutropius</v>
      </c>
      <c r="E4955" t="s">
        <v>55789</v>
      </c>
      <c r="F4955" t="s">
        <v>55789</v>
      </c>
      <c r="G4955" t="s">
        <v>21</v>
      </c>
      <c r="H4955">
        <v>2</v>
      </c>
      <c r="K4955">
        <v>1</v>
      </c>
      <c r="L4955" t="s">
        <v>19</v>
      </c>
      <c r="M4955" t="str">
        <f t="shared" si="350"/>
        <v>http://logeion.uchicago.edu/index.html#Eutropius</v>
      </c>
    </row>
    <row r="4956" spans="1:13" ht="15" customHeight="1" x14ac:dyDescent="0.2">
      <c r="A4956" t="s">
        <v>17285</v>
      </c>
      <c r="B4956" t="s">
        <v>57779</v>
      </c>
      <c r="C4956" t="str">
        <f t="shared" si="353"/>
        <v>Eutychius –ii m.</v>
      </c>
      <c r="D4956" t="str">
        <f t="shared" si="352"/>
        <v>Eutychius</v>
      </c>
      <c r="E4956" t="s">
        <v>17286</v>
      </c>
      <c r="F4956" t="s">
        <v>17287</v>
      </c>
      <c r="G4956" t="s">
        <v>21</v>
      </c>
      <c r="H4956">
        <v>2</v>
      </c>
      <c r="I4956">
        <v>0</v>
      </c>
      <c r="J4956">
        <v>0</v>
      </c>
      <c r="K4956">
        <v>1</v>
      </c>
      <c r="L4956" t="s">
        <v>19</v>
      </c>
      <c r="M4956" t="str">
        <f t="shared" si="350"/>
        <v>http://logeion.uchicago.edu/index.html#Eutychius</v>
      </c>
    </row>
    <row r="4957" spans="1:13" ht="15" customHeight="1" x14ac:dyDescent="0.2">
      <c r="A4957" t="s">
        <v>56418</v>
      </c>
      <c r="B4957" t="s">
        <v>57780</v>
      </c>
      <c r="C4957" t="str">
        <f t="shared" si="353"/>
        <v>Eutychus –ii m.</v>
      </c>
      <c r="D4957" t="str">
        <f t="shared" si="352"/>
        <v>Eutychus</v>
      </c>
      <c r="E4957" t="s">
        <v>57230</v>
      </c>
      <c r="F4957" t="s">
        <v>57231</v>
      </c>
      <c r="G4957" t="s">
        <v>21</v>
      </c>
      <c r="H4957">
        <v>2</v>
      </c>
      <c r="K4957">
        <v>1</v>
      </c>
      <c r="L4957" t="s">
        <v>19</v>
      </c>
      <c r="M4957" t="str">
        <f t="shared" si="350"/>
        <v>http://logeion.uchicago.edu/index.html#Eutychus</v>
      </c>
    </row>
    <row r="4958" spans="1:13" ht="15" customHeight="1" x14ac:dyDescent="0.2">
      <c r="A4958" t="s">
        <v>17288</v>
      </c>
      <c r="B4958" t="s">
        <v>17289</v>
      </c>
      <c r="C4958" t="str">
        <f t="shared" si="353"/>
        <v>Euvilemyn</v>
      </c>
      <c r="D4958" t="s">
        <v>17289</v>
      </c>
      <c r="E4958" t="s">
        <v>17289</v>
      </c>
      <c r="F4958" t="s">
        <v>17289</v>
      </c>
      <c r="G4958" t="s">
        <v>43</v>
      </c>
      <c r="H4958">
        <v>6</v>
      </c>
      <c r="I4958">
        <v>0</v>
      </c>
      <c r="J4958">
        <v>0</v>
      </c>
      <c r="K4958">
        <v>1</v>
      </c>
      <c r="L4958" t="s">
        <v>19</v>
      </c>
      <c r="M4958" t="str">
        <f t="shared" si="350"/>
        <v>http://logeion.uchicago.edu/index.html#Euvilemyn</v>
      </c>
    </row>
    <row r="4959" spans="1:13" ht="15" customHeight="1" x14ac:dyDescent="0.2">
      <c r="A4959" t="s">
        <v>21674</v>
      </c>
      <c r="B4959" t="s">
        <v>21675</v>
      </c>
      <c r="C4959" t="str">
        <f t="shared" si="353"/>
        <v>Eva or Heva (indecl.)</v>
      </c>
      <c r="D4959" t="str">
        <f t="shared" ref="D4959:D4990" si="354">IF(ISBLANK(B4959),0,LEFT( C4959, FIND( " ", C4959 ) - 1 ))</f>
        <v>Eva</v>
      </c>
      <c r="E4959" t="s">
        <v>21676</v>
      </c>
      <c r="F4959" t="s">
        <v>21676</v>
      </c>
      <c r="G4959" t="s">
        <v>346</v>
      </c>
      <c r="H4959">
        <v>6</v>
      </c>
      <c r="I4959">
        <v>0</v>
      </c>
      <c r="J4959">
        <v>0</v>
      </c>
      <c r="K4959">
        <v>1</v>
      </c>
      <c r="L4959" t="s">
        <v>19</v>
      </c>
      <c r="M4959" t="str">
        <f t="shared" si="350"/>
        <v>http://logeion.uchicago.edu/index.html#Eva</v>
      </c>
    </row>
    <row r="4960" spans="1:13" ht="15" customHeight="1" x14ac:dyDescent="0.2">
      <c r="A4960" t="s">
        <v>17060</v>
      </c>
      <c r="B4960" t="s">
        <v>17061</v>
      </c>
      <c r="C4960" t="str">
        <f t="shared" si="353"/>
        <v>Evadne –es f.</v>
      </c>
      <c r="D4960" t="str">
        <f t="shared" si="354"/>
        <v>Evadne</v>
      </c>
      <c r="E4960" t="s">
        <v>17062</v>
      </c>
      <c r="F4960" t="s">
        <v>17063</v>
      </c>
      <c r="G4960" t="s">
        <v>346</v>
      </c>
      <c r="H4960">
        <v>6</v>
      </c>
      <c r="I4960">
        <v>0</v>
      </c>
      <c r="J4960">
        <v>0</v>
      </c>
      <c r="K4960">
        <v>1</v>
      </c>
      <c r="L4960" t="s">
        <v>19</v>
      </c>
      <c r="M4960" t="str">
        <f t="shared" si="350"/>
        <v>http://logeion.uchicago.edu/index.html#Evadne</v>
      </c>
    </row>
    <row r="4961" spans="1:13" ht="15" customHeight="1" x14ac:dyDescent="0.2">
      <c r="A4961" t="s">
        <v>17064</v>
      </c>
      <c r="B4961" t="s">
        <v>17065</v>
      </c>
      <c r="C4961" t="str">
        <f t="shared" si="353"/>
        <v>evado evadere evasi evasus</v>
      </c>
      <c r="D4961" t="str">
        <f t="shared" si="354"/>
        <v>evado</v>
      </c>
      <c r="E4961" t="s">
        <v>17066</v>
      </c>
      <c r="F4961" t="s">
        <v>17066</v>
      </c>
      <c r="G4961" t="s">
        <v>66</v>
      </c>
      <c r="I4961">
        <v>3</v>
      </c>
      <c r="J4961">
        <v>0</v>
      </c>
      <c r="K4961">
        <v>0</v>
      </c>
      <c r="L4961" t="s">
        <v>24</v>
      </c>
      <c r="M4961" t="str">
        <f t="shared" si="350"/>
        <v>http://logeion.uchicago.edu/index.html#evado</v>
      </c>
    </row>
    <row r="4962" spans="1:13" ht="15" customHeight="1" x14ac:dyDescent="0.2">
      <c r="A4962" t="s">
        <v>17069</v>
      </c>
      <c r="B4962" t="s">
        <v>17070</v>
      </c>
      <c r="C4962" t="str">
        <f t="shared" si="353"/>
        <v>evalesco –ere –valui</v>
      </c>
      <c r="D4962" t="str">
        <f t="shared" si="354"/>
        <v>evalesco</v>
      </c>
      <c r="E4962" t="s">
        <v>17071</v>
      </c>
      <c r="F4962" t="s">
        <v>17072</v>
      </c>
      <c r="G4962" t="s">
        <v>66</v>
      </c>
      <c r="I4962">
        <v>3</v>
      </c>
      <c r="J4962">
        <v>0</v>
      </c>
      <c r="K4962">
        <v>0</v>
      </c>
      <c r="L4962" t="s">
        <v>24</v>
      </c>
      <c r="M4962" t="str">
        <f t="shared" si="350"/>
        <v>http://logeion.uchicago.edu/index.html#evalesco</v>
      </c>
    </row>
    <row r="4963" spans="1:13" ht="15" customHeight="1" x14ac:dyDescent="0.2">
      <c r="A4963" t="s">
        <v>17081</v>
      </c>
      <c r="B4963" t="s">
        <v>17082</v>
      </c>
      <c r="C4963" t="str">
        <f t="shared" si="353"/>
        <v>evanesco –ere evanui</v>
      </c>
      <c r="D4963" t="str">
        <f t="shared" si="354"/>
        <v>evanesco</v>
      </c>
      <c r="E4963" t="s">
        <v>17083</v>
      </c>
      <c r="F4963" t="s">
        <v>14845</v>
      </c>
      <c r="G4963" t="s">
        <v>66</v>
      </c>
      <c r="I4963">
        <v>3</v>
      </c>
      <c r="J4963">
        <v>0</v>
      </c>
      <c r="K4963">
        <v>0</v>
      </c>
      <c r="L4963" t="s">
        <v>24</v>
      </c>
      <c r="M4963" t="str">
        <f t="shared" ref="M4963:M5026" si="355">"http://logeion.uchicago.edu/index.html#"&amp;D4963</f>
        <v>http://logeion.uchicago.edu/index.html#evanesco</v>
      </c>
    </row>
    <row r="4964" spans="1:13" ht="15" customHeight="1" x14ac:dyDescent="0.2">
      <c r="A4964" t="s">
        <v>17084</v>
      </c>
      <c r="B4964" t="s">
        <v>17085</v>
      </c>
      <c r="C4964" t="str">
        <f t="shared" si="353"/>
        <v>evangelium –i n.</v>
      </c>
      <c r="D4964" t="str">
        <f t="shared" si="354"/>
        <v>evangelium</v>
      </c>
      <c r="E4964" t="s">
        <v>17086</v>
      </c>
      <c r="F4964" t="s">
        <v>17087</v>
      </c>
      <c r="G4964" t="s">
        <v>21</v>
      </c>
      <c r="H4964">
        <v>2</v>
      </c>
      <c r="I4964">
        <v>0</v>
      </c>
      <c r="J4964">
        <v>0</v>
      </c>
      <c r="K4964">
        <v>1</v>
      </c>
      <c r="L4964" t="s">
        <v>19</v>
      </c>
      <c r="M4964" t="str">
        <f t="shared" si="355"/>
        <v>http://logeion.uchicago.edu/index.html#evangelium</v>
      </c>
    </row>
    <row r="4965" spans="1:13" ht="15" customHeight="1" x14ac:dyDescent="0.2">
      <c r="A4965" t="s">
        <v>58768</v>
      </c>
      <c r="B4965" t="s">
        <v>58446</v>
      </c>
      <c r="C4965" t="str">
        <f t="shared" si="353"/>
        <v>evangelizo –are –avi –atum</v>
      </c>
      <c r="D4965" t="str">
        <f t="shared" si="354"/>
        <v>evangelizo</v>
      </c>
      <c r="E4965" t="s">
        <v>58447</v>
      </c>
      <c r="F4965" t="s">
        <v>58447</v>
      </c>
      <c r="G4965" t="s">
        <v>23</v>
      </c>
      <c r="I4965">
        <v>1</v>
      </c>
      <c r="L4965" t="s">
        <v>24</v>
      </c>
      <c r="M4965" t="str">
        <f t="shared" si="355"/>
        <v>http://logeion.uchicago.edu/index.html#evangelizo</v>
      </c>
    </row>
    <row r="4966" spans="1:13" ht="15" customHeight="1" x14ac:dyDescent="0.2">
      <c r="A4966" t="s">
        <v>17107</v>
      </c>
      <c r="B4966" t="s">
        <v>17108</v>
      </c>
      <c r="C4966" t="str">
        <f t="shared" si="353"/>
        <v>eveho –ere –vexi –vectus</v>
      </c>
      <c r="D4966" t="str">
        <f t="shared" si="354"/>
        <v>eveho</v>
      </c>
      <c r="E4966" t="s">
        <v>17109</v>
      </c>
      <c r="F4966" t="s">
        <v>17110</v>
      </c>
      <c r="G4966" t="s">
        <v>66</v>
      </c>
      <c r="I4966">
        <v>3</v>
      </c>
      <c r="J4966">
        <v>0</v>
      </c>
      <c r="K4966">
        <v>0</v>
      </c>
      <c r="L4966" t="s">
        <v>24</v>
      </c>
      <c r="M4966" t="str">
        <f t="shared" si="355"/>
        <v>http://logeion.uchicago.edu/index.html#eveho</v>
      </c>
    </row>
    <row r="4967" spans="1:13" ht="15" customHeight="1" x14ac:dyDescent="0.2">
      <c r="A4967" t="s">
        <v>17114</v>
      </c>
      <c r="B4967" t="s">
        <v>17115</v>
      </c>
      <c r="C4967" t="str">
        <f t="shared" si="353"/>
        <v>evenio evenire eveni eventus</v>
      </c>
      <c r="D4967" t="str">
        <f t="shared" si="354"/>
        <v>evenio</v>
      </c>
      <c r="E4967" t="s">
        <v>17116</v>
      </c>
      <c r="F4967" t="s">
        <v>17117</v>
      </c>
      <c r="G4967" t="s">
        <v>235</v>
      </c>
      <c r="I4967">
        <v>4</v>
      </c>
      <c r="J4967">
        <v>0</v>
      </c>
      <c r="K4967">
        <v>0</v>
      </c>
      <c r="L4967" t="s">
        <v>24</v>
      </c>
      <c r="M4967" t="str">
        <f t="shared" si="355"/>
        <v>http://logeion.uchicago.edu/index.html#evenio</v>
      </c>
    </row>
    <row r="4968" spans="1:13" ht="15" customHeight="1" x14ac:dyDescent="0.2">
      <c r="A4968" t="s">
        <v>17118</v>
      </c>
      <c r="B4968" t="s">
        <v>60343</v>
      </c>
      <c r="C4968" t="str">
        <f t="shared" si="353"/>
        <v>eventum —i n.</v>
      </c>
      <c r="D4968" t="str">
        <f t="shared" si="354"/>
        <v>eventum</v>
      </c>
      <c r="E4968" t="s">
        <v>60238</v>
      </c>
      <c r="F4968" t="s">
        <v>60238</v>
      </c>
      <c r="G4968" t="s">
        <v>21</v>
      </c>
      <c r="H4968">
        <v>2</v>
      </c>
      <c r="I4968">
        <v>0</v>
      </c>
      <c r="J4968">
        <v>0</v>
      </c>
      <c r="K4968">
        <v>0</v>
      </c>
      <c r="L4968" t="s">
        <v>19</v>
      </c>
      <c r="M4968" t="str">
        <f t="shared" si="355"/>
        <v>http://logeion.uchicago.edu/index.html#eventum</v>
      </c>
    </row>
    <row r="4969" spans="1:13" ht="15" customHeight="1" x14ac:dyDescent="0.2">
      <c r="A4969" t="s">
        <v>17120</v>
      </c>
      <c r="B4969" t="s">
        <v>17121</v>
      </c>
      <c r="C4969" t="str">
        <f t="shared" si="353"/>
        <v>eventus eventus m.</v>
      </c>
      <c r="D4969" t="str">
        <f t="shared" si="354"/>
        <v>eventus</v>
      </c>
      <c r="E4969" t="s">
        <v>17122</v>
      </c>
      <c r="F4969" t="s">
        <v>17123</v>
      </c>
      <c r="G4969" t="s">
        <v>18</v>
      </c>
      <c r="H4969">
        <v>4</v>
      </c>
      <c r="I4969">
        <v>0</v>
      </c>
      <c r="J4969">
        <v>0</v>
      </c>
      <c r="K4969">
        <v>0</v>
      </c>
      <c r="L4969" t="s">
        <v>19</v>
      </c>
      <c r="M4969" t="str">
        <f t="shared" si="355"/>
        <v>http://logeion.uchicago.edu/index.html#eventus</v>
      </c>
    </row>
    <row r="4970" spans="1:13" ht="15" customHeight="1" x14ac:dyDescent="0.2">
      <c r="A4970" t="s">
        <v>17124</v>
      </c>
      <c r="B4970" t="s">
        <v>17125</v>
      </c>
      <c r="C4970" t="str">
        <f t="shared" si="353"/>
        <v>everbero everberare everberavi everberatus</v>
      </c>
      <c r="D4970" t="str">
        <f t="shared" si="354"/>
        <v>everbero</v>
      </c>
      <c r="E4970" t="s">
        <v>17126</v>
      </c>
      <c r="F4970" t="s">
        <v>17127</v>
      </c>
      <c r="G4970" t="s">
        <v>23</v>
      </c>
      <c r="I4970">
        <v>1</v>
      </c>
      <c r="J4970">
        <v>0</v>
      </c>
      <c r="K4970">
        <v>0</v>
      </c>
      <c r="L4970" t="s">
        <v>24</v>
      </c>
      <c r="M4970" t="str">
        <f t="shared" si="355"/>
        <v>http://logeion.uchicago.edu/index.html#everbero</v>
      </c>
    </row>
    <row r="4971" spans="1:13" ht="15" customHeight="1" x14ac:dyDescent="0.2">
      <c r="A4971" t="s">
        <v>17130</v>
      </c>
      <c r="B4971" t="s">
        <v>54489</v>
      </c>
      <c r="C4971" t="str">
        <f t="shared" si="353"/>
        <v>everro everrere everri eversum</v>
      </c>
      <c r="D4971" t="str">
        <f t="shared" si="354"/>
        <v>everro</v>
      </c>
      <c r="E4971" t="s">
        <v>54101</v>
      </c>
      <c r="F4971" t="s">
        <v>54101</v>
      </c>
      <c r="G4971" t="s">
        <v>66</v>
      </c>
      <c r="I4971">
        <v>3</v>
      </c>
      <c r="J4971">
        <v>0</v>
      </c>
      <c r="K4971">
        <v>0</v>
      </c>
      <c r="L4971" t="s">
        <v>24</v>
      </c>
      <c r="M4971" t="str">
        <f t="shared" si="355"/>
        <v>http://logeion.uchicago.edu/index.html#everro</v>
      </c>
    </row>
    <row r="4972" spans="1:13" ht="15" customHeight="1" x14ac:dyDescent="0.2">
      <c r="A4972" t="s">
        <v>17131</v>
      </c>
      <c r="B4972" t="s">
        <v>17132</v>
      </c>
      <c r="C4972" t="str">
        <f t="shared" si="353"/>
        <v>eversio –onis f.</v>
      </c>
      <c r="D4972" t="str">
        <f t="shared" si="354"/>
        <v>eversio</v>
      </c>
      <c r="E4972" t="s">
        <v>17133</v>
      </c>
      <c r="F4972" t="s">
        <v>17133</v>
      </c>
      <c r="G4972" t="s">
        <v>29</v>
      </c>
      <c r="H4972">
        <v>3</v>
      </c>
      <c r="I4972">
        <v>0</v>
      </c>
      <c r="J4972">
        <v>0</v>
      </c>
      <c r="K4972">
        <v>0</v>
      </c>
      <c r="L4972" t="s">
        <v>19</v>
      </c>
      <c r="M4972" t="str">
        <f t="shared" si="355"/>
        <v>http://logeion.uchicago.edu/index.html#eversio</v>
      </c>
    </row>
    <row r="4973" spans="1:13" ht="15" customHeight="1" x14ac:dyDescent="0.2">
      <c r="A4973" t="s">
        <v>17134</v>
      </c>
      <c r="B4973" t="s">
        <v>17135</v>
      </c>
      <c r="C4973" t="str">
        <f t="shared" si="353"/>
        <v>eversor –oris m.</v>
      </c>
      <c r="D4973" t="str">
        <f t="shared" si="354"/>
        <v>eversor</v>
      </c>
      <c r="E4973" t="s">
        <v>17136</v>
      </c>
      <c r="F4973" t="s">
        <v>17137</v>
      </c>
      <c r="G4973" t="s">
        <v>29</v>
      </c>
      <c r="H4973">
        <v>3</v>
      </c>
      <c r="I4973">
        <v>0</v>
      </c>
      <c r="J4973">
        <v>0</v>
      </c>
      <c r="K4973">
        <v>0</v>
      </c>
      <c r="L4973" t="s">
        <v>19</v>
      </c>
      <c r="M4973" t="str">
        <f t="shared" si="355"/>
        <v>http://logeion.uchicago.edu/index.html#eversor</v>
      </c>
    </row>
    <row r="4974" spans="1:13" ht="15" customHeight="1" x14ac:dyDescent="0.2">
      <c r="A4974" t="s">
        <v>17138</v>
      </c>
      <c r="B4974" t="s">
        <v>17139</v>
      </c>
      <c r="C4974" t="str">
        <f t="shared" si="353"/>
        <v>everto evertere everti eversus</v>
      </c>
      <c r="D4974" t="str">
        <f t="shared" si="354"/>
        <v>everto</v>
      </c>
      <c r="E4974" t="s">
        <v>17140</v>
      </c>
      <c r="F4974" t="s">
        <v>17140</v>
      </c>
      <c r="G4974" t="s">
        <v>66</v>
      </c>
      <c r="I4974">
        <v>3</v>
      </c>
      <c r="J4974">
        <v>0</v>
      </c>
      <c r="K4974">
        <v>0</v>
      </c>
      <c r="L4974" t="s">
        <v>24</v>
      </c>
      <c r="M4974" t="str">
        <f t="shared" si="355"/>
        <v>http://logeion.uchicago.edu/index.html#everto</v>
      </c>
    </row>
    <row r="4975" spans="1:13" ht="15" customHeight="1" x14ac:dyDescent="0.2">
      <c r="A4975" t="s">
        <v>17148</v>
      </c>
      <c r="B4975" t="s">
        <v>60149</v>
      </c>
      <c r="C4975" t="str">
        <f t="shared" si="353"/>
        <v>evidens –entis</v>
      </c>
      <c r="D4975" t="str">
        <f t="shared" si="354"/>
        <v>evidens</v>
      </c>
      <c r="E4975" t="s">
        <v>60006</v>
      </c>
      <c r="F4975" t="s">
        <v>60005</v>
      </c>
      <c r="G4975" t="s">
        <v>230</v>
      </c>
      <c r="H4975">
        <v>3</v>
      </c>
      <c r="I4975">
        <v>0</v>
      </c>
      <c r="J4975">
        <v>0</v>
      </c>
      <c r="K4975">
        <v>0</v>
      </c>
      <c r="L4975" t="s">
        <v>36</v>
      </c>
      <c r="M4975" t="str">
        <f t="shared" si="355"/>
        <v>http://logeion.uchicago.edu/index.html#evidens</v>
      </c>
    </row>
    <row r="4976" spans="1:13" ht="15" customHeight="1" x14ac:dyDescent="0.2">
      <c r="A4976" t="s">
        <v>17153</v>
      </c>
      <c r="B4976" t="s">
        <v>17154</v>
      </c>
      <c r="C4976" t="str">
        <f t="shared" si="353"/>
        <v>evincio –ire –vinxi –vinctus</v>
      </c>
      <c r="D4976" t="str">
        <f t="shared" si="354"/>
        <v>evincio</v>
      </c>
      <c r="E4976" t="s">
        <v>17155</v>
      </c>
      <c r="F4976" t="s">
        <v>17156</v>
      </c>
      <c r="G4976" t="s">
        <v>235</v>
      </c>
      <c r="I4976">
        <v>4</v>
      </c>
      <c r="J4976">
        <v>0</v>
      </c>
      <c r="K4976">
        <v>0</v>
      </c>
      <c r="L4976" t="s">
        <v>24</v>
      </c>
      <c r="M4976" t="str">
        <f t="shared" si="355"/>
        <v>http://logeion.uchicago.edu/index.html#evincio</v>
      </c>
    </row>
    <row r="4977" spans="1:13" ht="15" customHeight="1" x14ac:dyDescent="0.2">
      <c r="A4977" t="s">
        <v>17157</v>
      </c>
      <c r="B4977" t="s">
        <v>17158</v>
      </c>
      <c r="C4977" t="str">
        <f t="shared" si="353"/>
        <v>evinco –ere –vici –victus</v>
      </c>
      <c r="D4977" t="str">
        <f t="shared" si="354"/>
        <v>evinco</v>
      </c>
      <c r="E4977" t="s">
        <v>17159</v>
      </c>
      <c r="F4977" t="s">
        <v>17160</v>
      </c>
      <c r="G4977" t="s">
        <v>66</v>
      </c>
      <c r="I4977">
        <v>3</v>
      </c>
      <c r="J4977">
        <v>0</v>
      </c>
      <c r="K4977">
        <v>0</v>
      </c>
      <c r="L4977" t="s">
        <v>24</v>
      </c>
      <c r="M4977" t="str">
        <f t="shared" si="355"/>
        <v>http://logeion.uchicago.edu/index.html#evinco</v>
      </c>
    </row>
    <row r="4978" spans="1:13" ht="15" customHeight="1" x14ac:dyDescent="0.2">
      <c r="A4978" t="s">
        <v>17161</v>
      </c>
      <c r="B4978" t="s">
        <v>17162</v>
      </c>
      <c r="C4978" t="str">
        <f t="shared" si="353"/>
        <v>eviro –are –avi –atum</v>
      </c>
      <c r="D4978" t="str">
        <f t="shared" si="354"/>
        <v>eviro</v>
      </c>
      <c r="E4978" t="s">
        <v>17163</v>
      </c>
      <c r="F4978" t="s">
        <v>17163</v>
      </c>
      <c r="G4978" t="s">
        <v>23</v>
      </c>
      <c r="I4978">
        <v>1</v>
      </c>
      <c r="J4978">
        <v>0</v>
      </c>
      <c r="K4978">
        <v>0</v>
      </c>
      <c r="L4978" t="s">
        <v>24</v>
      </c>
      <c r="M4978" t="str">
        <f t="shared" si="355"/>
        <v>http://logeion.uchicago.edu/index.html#eviro</v>
      </c>
    </row>
    <row r="4979" spans="1:13" ht="15" customHeight="1" x14ac:dyDescent="0.2">
      <c r="A4979" t="s">
        <v>17164</v>
      </c>
      <c r="B4979" t="s">
        <v>17165</v>
      </c>
      <c r="C4979" t="str">
        <f t="shared" si="353"/>
        <v>eviscero eviscerare evisceravi evisceratus</v>
      </c>
      <c r="D4979" t="str">
        <f t="shared" si="354"/>
        <v>eviscero</v>
      </c>
      <c r="E4979" t="s">
        <v>17166</v>
      </c>
      <c r="F4979" t="s">
        <v>17167</v>
      </c>
      <c r="G4979" t="s">
        <v>23</v>
      </c>
      <c r="I4979">
        <v>1</v>
      </c>
      <c r="J4979">
        <v>0</v>
      </c>
      <c r="K4979">
        <v>0</v>
      </c>
      <c r="L4979" t="s">
        <v>24</v>
      </c>
      <c r="M4979" t="str">
        <f t="shared" si="355"/>
        <v>http://logeion.uchicago.edu/index.html#eviscero</v>
      </c>
    </row>
    <row r="4980" spans="1:13" ht="15" customHeight="1" x14ac:dyDescent="0.2">
      <c r="A4980" t="s">
        <v>17169</v>
      </c>
      <c r="B4980" t="s">
        <v>17170</v>
      </c>
      <c r="C4980" t="str">
        <f t="shared" si="353"/>
        <v>evito –are –avi –atum</v>
      </c>
      <c r="D4980" t="str">
        <f t="shared" si="354"/>
        <v>evito</v>
      </c>
      <c r="E4980" t="s">
        <v>17171</v>
      </c>
      <c r="F4980" t="s">
        <v>17171</v>
      </c>
      <c r="G4980" t="s">
        <v>23</v>
      </c>
      <c r="I4980">
        <v>1</v>
      </c>
      <c r="J4980">
        <v>0</v>
      </c>
      <c r="K4980">
        <v>0</v>
      </c>
      <c r="L4980" t="s">
        <v>24</v>
      </c>
      <c r="M4980" t="str">
        <f t="shared" si="355"/>
        <v>http://logeion.uchicago.edu/index.html#evito</v>
      </c>
    </row>
    <row r="4981" spans="1:13" ht="15" customHeight="1" x14ac:dyDescent="0.2">
      <c r="A4981" t="s">
        <v>17199</v>
      </c>
      <c r="B4981" t="s">
        <v>17200</v>
      </c>
      <c r="C4981" t="str">
        <f t="shared" si="353"/>
        <v>evocator –oris m.</v>
      </c>
      <c r="D4981" t="str">
        <f t="shared" si="354"/>
        <v>evocator</v>
      </c>
      <c r="E4981" t="s">
        <v>17201</v>
      </c>
      <c r="F4981" t="s">
        <v>17202</v>
      </c>
      <c r="G4981" t="s">
        <v>29</v>
      </c>
      <c r="H4981">
        <v>3</v>
      </c>
      <c r="I4981">
        <v>0</v>
      </c>
      <c r="J4981">
        <v>0</v>
      </c>
      <c r="K4981">
        <v>0</v>
      </c>
      <c r="L4981" t="s">
        <v>19</v>
      </c>
      <c r="M4981" t="str">
        <f t="shared" si="355"/>
        <v>http://logeion.uchicago.edu/index.html#evocator</v>
      </c>
    </row>
    <row r="4982" spans="1:13" ht="15" customHeight="1" x14ac:dyDescent="0.2">
      <c r="A4982" t="s">
        <v>17204</v>
      </c>
      <c r="B4982" t="s">
        <v>17205</v>
      </c>
      <c r="C4982" t="str">
        <f t="shared" si="353"/>
        <v>evoco evocare ––– evocatus</v>
      </c>
      <c r="D4982" t="str">
        <f t="shared" si="354"/>
        <v>evoco</v>
      </c>
      <c r="E4982" t="s">
        <v>17206</v>
      </c>
      <c r="F4982" t="s">
        <v>17206</v>
      </c>
      <c r="G4982" t="s">
        <v>23</v>
      </c>
      <c r="I4982">
        <v>1</v>
      </c>
      <c r="J4982">
        <v>0</v>
      </c>
      <c r="K4982">
        <v>0</v>
      </c>
      <c r="L4982" t="s">
        <v>24</v>
      </c>
      <c r="M4982" t="str">
        <f t="shared" si="355"/>
        <v>http://logeion.uchicago.edu/index.html#evoco</v>
      </c>
    </row>
    <row r="4983" spans="1:13" ht="15" customHeight="1" x14ac:dyDescent="0.2">
      <c r="A4983" t="s">
        <v>17211</v>
      </c>
      <c r="B4983" t="s">
        <v>17212</v>
      </c>
      <c r="C4983" t="str">
        <f t="shared" si="353"/>
        <v>evolo evolare evolavi evolatus</v>
      </c>
      <c r="D4983" t="str">
        <f t="shared" si="354"/>
        <v>evolo</v>
      </c>
      <c r="E4983" t="s">
        <v>5416</v>
      </c>
      <c r="F4983" t="s">
        <v>5416</v>
      </c>
      <c r="G4983" t="s">
        <v>23</v>
      </c>
      <c r="I4983">
        <v>1</v>
      </c>
      <c r="J4983">
        <v>0</v>
      </c>
      <c r="K4983">
        <v>0</v>
      </c>
      <c r="L4983" t="s">
        <v>24</v>
      </c>
      <c r="M4983" t="str">
        <f t="shared" si="355"/>
        <v>http://logeion.uchicago.edu/index.html#evolo</v>
      </c>
    </row>
    <row r="4984" spans="1:13" ht="15" customHeight="1" x14ac:dyDescent="0.2">
      <c r="A4984" t="s">
        <v>17213</v>
      </c>
      <c r="B4984" t="s">
        <v>17214</v>
      </c>
      <c r="C4984" t="str">
        <f t="shared" si="353"/>
        <v>evolvo –ere –volvi –volutus</v>
      </c>
      <c r="D4984" t="str">
        <f t="shared" si="354"/>
        <v>evolvo</v>
      </c>
      <c r="E4984" t="s">
        <v>17215</v>
      </c>
      <c r="F4984" t="s">
        <v>17216</v>
      </c>
      <c r="G4984" t="s">
        <v>66</v>
      </c>
      <c r="I4984">
        <v>3</v>
      </c>
      <c r="J4984">
        <v>0</v>
      </c>
      <c r="K4984">
        <v>0</v>
      </c>
      <c r="L4984" t="s">
        <v>24</v>
      </c>
      <c r="M4984" t="str">
        <f t="shared" si="355"/>
        <v>http://logeion.uchicago.edu/index.html#evolvo</v>
      </c>
    </row>
    <row r="4985" spans="1:13" ht="15" customHeight="1" x14ac:dyDescent="0.2">
      <c r="A4985" t="s">
        <v>17217</v>
      </c>
      <c r="B4985" t="s">
        <v>17218</v>
      </c>
      <c r="C4985" t="str">
        <f t="shared" si="353"/>
        <v>evomo –ere –ui –itus</v>
      </c>
      <c r="D4985" t="str">
        <f t="shared" si="354"/>
        <v>evomo</v>
      </c>
      <c r="E4985" t="s">
        <v>17219</v>
      </c>
      <c r="F4985" t="s">
        <v>17219</v>
      </c>
      <c r="G4985" t="s">
        <v>66</v>
      </c>
      <c r="I4985">
        <v>3</v>
      </c>
      <c r="J4985">
        <v>0</v>
      </c>
      <c r="K4985">
        <v>0</v>
      </c>
      <c r="L4985" t="s">
        <v>24</v>
      </c>
      <c r="M4985" t="str">
        <f t="shared" si="355"/>
        <v>http://logeion.uchicago.edu/index.html#evomo</v>
      </c>
    </row>
    <row r="4986" spans="1:13" ht="15" customHeight="1" x14ac:dyDescent="0.2">
      <c r="A4986" t="s">
        <v>17324</v>
      </c>
      <c r="B4986" t="s">
        <v>17325</v>
      </c>
      <c r="C4986" t="str">
        <f t="shared" si="353"/>
        <v>ex agris</v>
      </c>
      <c r="D4986" t="str">
        <f t="shared" si="354"/>
        <v>ex</v>
      </c>
      <c r="E4986" t="s">
        <v>17326</v>
      </c>
      <c r="F4986" t="s">
        <v>17326</v>
      </c>
      <c r="G4986" t="s">
        <v>120</v>
      </c>
      <c r="I4986">
        <v>0</v>
      </c>
      <c r="J4986">
        <v>0</v>
      </c>
      <c r="K4986">
        <v>0</v>
      </c>
      <c r="L4986" t="s">
        <v>121</v>
      </c>
      <c r="M4986" t="str">
        <f t="shared" si="355"/>
        <v>http://logeion.uchicago.edu/index.html#ex</v>
      </c>
    </row>
    <row r="4987" spans="1:13" ht="15" customHeight="1" x14ac:dyDescent="0.2">
      <c r="A4987" t="s">
        <v>17627</v>
      </c>
      <c r="B4987" t="s">
        <v>17628</v>
      </c>
      <c r="C4987" t="str">
        <f t="shared" si="353"/>
        <v>ex itinere</v>
      </c>
      <c r="D4987" t="str">
        <f t="shared" si="354"/>
        <v>ex</v>
      </c>
      <c r="E4987" t="s">
        <v>17629</v>
      </c>
      <c r="F4987" t="s">
        <v>17629</v>
      </c>
      <c r="G4987" t="s">
        <v>120</v>
      </c>
      <c r="I4987">
        <v>0</v>
      </c>
      <c r="J4987">
        <v>0</v>
      </c>
      <c r="K4987">
        <v>0</v>
      </c>
      <c r="L4987" t="s">
        <v>121</v>
      </c>
      <c r="M4987" t="str">
        <f t="shared" si="355"/>
        <v>http://logeion.uchicago.edu/index.html#ex</v>
      </c>
    </row>
    <row r="4988" spans="1:13" ht="15" customHeight="1" x14ac:dyDescent="0.2">
      <c r="A4988" t="s">
        <v>17313</v>
      </c>
      <c r="B4988" t="s">
        <v>60344</v>
      </c>
      <c r="C4988" t="str">
        <f t="shared" si="353"/>
        <v>ex-aedifico —are</v>
      </c>
      <c r="D4988" t="str">
        <f t="shared" si="354"/>
        <v>ex-aedifico</v>
      </c>
      <c r="E4988" t="s">
        <v>60240</v>
      </c>
      <c r="F4988" t="s">
        <v>60239</v>
      </c>
      <c r="G4988" t="s">
        <v>23</v>
      </c>
      <c r="I4988">
        <v>1</v>
      </c>
      <c r="J4988">
        <v>0</v>
      </c>
      <c r="K4988">
        <v>0</v>
      </c>
      <c r="L4988" t="s">
        <v>24</v>
      </c>
      <c r="M4988" t="str">
        <f t="shared" si="355"/>
        <v>http://logeion.uchicago.edu/index.html#ex-aedifico</v>
      </c>
    </row>
    <row r="4989" spans="1:13" ht="15" customHeight="1" x14ac:dyDescent="0.2">
      <c r="A4989" t="s">
        <v>17315</v>
      </c>
      <c r="B4989" t="s">
        <v>60150</v>
      </c>
      <c r="C4989" t="str">
        <f t="shared" si="353"/>
        <v>ex-aequo –aequare</v>
      </c>
      <c r="D4989" t="str">
        <f t="shared" si="354"/>
        <v>ex-aequo</v>
      </c>
      <c r="E4989" t="s">
        <v>810</v>
      </c>
      <c r="F4989" t="s">
        <v>60007</v>
      </c>
      <c r="G4989" t="s">
        <v>23</v>
      </c>
      <c r="I4989">
        <v>1</v>
      </c>
      <c r="J4989">
        <v>0</v>
      </c>
      <c r="K4989">
        <v>0</v>
      </c>
      <c r="L4989" t="s">
        <v>24</v>
      </c>
      <c r="M4989" t="str">
        <f t="shared" si="355"/>
        <v>http://logeion.uchicago.edu/index.html#ex-aequo</v>
      </c>
    </row>
    <row r="4990" spans="1:13" ht="15" customHeight="1" x14ac:dyDescent="0.2">
      <c r="A4990" t="s">
        <v>17773</v>
      </c>
      <c r="B4990" t="s">
        <v>60345</v>
      </c>
      <c r="C4990" t="str">
        <f t="shared" si="353"/>
        <v>ex-plano —are</v>
      </c>
      <c r="D4990" t="str">
        <f t="shared" si="354"/>
        <v>ex-plano</v>
      </c>
      <c r="E4990" t="s">
        <v>60242</v>
      </c>
      <c r="F4990" t="s">
        <v>60241</v>
      </c>
      <c r="G4990" t="s">
        <v>23</v>
      </c>
      <c r="I4990">
        <v>1</v>
      </c>
      <c r="J4990">
        <v>0</v>
      </c>
      <c r="K4990">
        <v>0</v>
      </c>
      <c r="L4990" t="s">
        <v>24</v>
      </c>
      <c r="M4990" t="str">
        <f t="shared" si="355"/>
        <v>http://logeion.uchicago.edu/index.html#ex-plano</v>
      </c>
    </row>
    <row r="4991" spans="1:13" ht="15" customHeight="1" x14ac:dyDescent="0.2">
      <c r="A4991" t="s">
        <v>17859</v>
      </c>
      <c r="B4991" t="s">
        <v>60346</v>
      </c>
      <c r="C4991" t="str">
        <f t="shared" si="353"/>
        <v>ex-purgo —are</v>
      </c>
      <c r="D4991" t="str">
        <f t="shared" ref="D4991:D5022" si="356">IF(ISBLANK(B4991),0,LEFT( C4991, FIND( " ", C4991 ) - 1 ))</f>
        <v>ex-purgo</v>
      </c>
      <c r="E4991" t="s">
        <v>60243</v>
      </c>
      <c r="F4991" t="s">
        <v>60244</v>
      </c>
      <c r="G4991" t="s">
        <v>23</v>
      </c>
      <c r="I4991">
        <v>1</v>
      </c>
      <c r="J4991">
        <v>0</v>
      </c>
      <c r="K4991">
        <v>0</v>
      </c>
      <c r="L4991" t="s">
        <v>24</v>
      </c>
      <c r="M4991" t="str">
        <f t="shared" si="355"/>
        <v>http://logeion.uchicago.edu/index.html#ex-purgo</v>
      </c>
    </row>
    <row r="4992" spans="1:13" ht="15" customHeight="1" x14ac:dyDescent="0.2">
      <c r="A4992" t="s">
        <v>17367</v>
      </c>
      <c r="B4992" t="s">
        <v>17368</v>
      </c>
      <c r="C4992" t="str">
        <f t="shared" si="353"/>
        <v>ex–caeco –caecare</v>
      </c>
      <c r="D4992" t="str">
        <f t="shared" si="356"/>
        <v>ex–caeco</v>
      </c>
      <c r="E4992" t="s">
        <v>17369</v>
      </c>
      <c r="F4992" t="s">
        <v>17369</v>
      </c>
      <c r="G4992" t="s">
        <v>23</v>
      </c>
      <c r="I4992">
        <v>1</v>
      </c>
      <c r="J4992">
        <v>0</v>
      </c>
      <c r="K4992">
        <v>0</v>
      </c>
      <c r="L4992" t="s">
        <v>24</v>
      </c>
      <c r="M4992" t="str">
        <f t="shared" si="355"/>
        <v>http://logeion.uchicago.edu/index.html#ex–caeco</v>
      </c>
    </row>
    <row r="4993" spans="1:13" ht="15" customHeight="1" x14ac:dyDescent="0.2">
      <c r="A4993" t="s">
        <v>17371</v>
      </c>
      <c r="B4993" t="s">
        <v>17372</v>
      </c>
      <c r="C4993" t="str">
        <f t="shared" si="353"/>
        <v>ex–cal(e)facio –cal(e)facere –cal(e)feci –cal(e)factum</v>
      </c>
      <c r="D4993" t="str">
        <f t="shared" si="356"/>
        <v>ex–cal(e)facio</v>
      </c>
      <c r="E4993" t="s">
        <v>17373</v>
      </c>
      <c r="F4993" t="s">
        <v>17373</v>
      </c>
      <c r="G4993" t="s">
        <v>66</v>
      </c>
      <c r="I4993">
        <v>3</v>
      </c>
      <c r="J4993">
        <v>0</v>
      </c>
      <c r="K4993">
        <v>0</v>
      </c>
      <c r="L4993" t="s">
        <v>24</v>
      </c>
      <c r="M4993" t="str">
        <f t="shared" si="355"/>
        <v>http://logeion.uchicago.edu/index.html#ex–cal(e)facio</v>
      </c>
    </row>
    <row r="4994" spans="1:13" ht="15" customHeight="1" x14ac:dyDescent="0.2">
      <c r="A4994" t="s">
        <v>17375</v>
      </c>
      <c r="B4994" t="s">
        <v>54810</v>
      </c>
      <c r="C4994" t="str">
        <f t="shared" si="353"/>
        <v>ex–candesco candescere candui —</v>
      </c>
      <c r="D4994" t="str">
        <f t="shared" si="356"/>
        <v>ex–candesco</v>
      </c>
      <c r="E4994" t="s">
        <v>54103</v>
      </c>
      <c r="F4994" t="s">
        <v>54103</v>
      </c>
      <c r="G4994" t="s">
        <v>66</v>
      </c>
      <c r="I4994">
        <v>3</v>
      </c>
      <c r="J4994">
        <v>0</v>
      </c>
      <c r="K4994">
        <v>0</v>
      </c>
      <c r="L4994" t="s">
        <v>24</v>
      </c>
      <c r="M4994" t="str">
        <f t="shared" si="355"/>
        <v>http://logeion.uchicago.edu/index.html#ex–candesco</v>
      </c>
    </row>
    <row r="4995" spans="1:13" ht="15" customHeight="1" x14ac:dyDescent="0.2">
      <c r="A4995" t="s">
        <v>17561</v>
      </c>
      <c r="B4995" t="s">
        <v>54811</v>
      </c>
      <c r="C4995" t="str">
        <f t="shared" si="353"/>
        <v xml:space="preserve">ex–heredo heredare </v>
      </c>
      <c r="D4995" t="str">
        <f t="shared" si="356"/>
        <v>ex–heredo</v>
      </c>
      <c r="E4995" t="s">
        <v>54105</v>
      </c>
      <c r="F4995" t="s">
        <v>54105</v>
      </c>
      <c r="G4995" t="s">
        <v>23</v>
      </c>
      <c r="I4995">
        <v>1</v>
      </c>
      <c r="J4995">
        <v>0</v>
      </c>
      <c r="K4995">
        <v>0</v>
      </c>
      <c r="L4995" t="s">
        <v>24</v>
      </c>
      <c r="M4995" t="str">
        <f t="shared" si="355"/>
        <v>http://logeion.uchicago.edu/index.html#ex–heredo</v>
      </c>
    </row>
    <row r="4996" spans="1:13" ht="15" customHeight="1" x14ac:dyDescent="0.2">
      <c r="A4996" t="s">
        <v>17650</v>
      </c>
      <c r="B4996" t="s">
        <v>54812</v>
      </c>
      <c r="C4996" t="str">
        <f t="shared" si="353"/>
        <v>ex–onero onerare</v>
      </c>
      <c r="D4996" t="str">
        <f t="shared" si="356"/>
        <v>ex–onero</v>
      </c>
      <c r="E4996" t="s">
        <v>54106</v>
      </c>
      <c r="F4996" t="s">
        <v>54106</v>
      </c>
      <c r="G4996" t="s">
        <v>23</v>
      </c>
      <c r="I4996">
        <v>1</v>
      </c>
      <c r="J4996">
        <v>0</v>
      </c>
      <c r="K4996">
        <v>0</v>
      </c>
      <c r="L4996" t="s">
        <v>24</v>
      </c>
      <c r="M4996" t="str">
        <f t="shared" si="355"/>
        <v>http://logeion.uchicago.edu/index.html#ex–onero</v>
      </c>
    </row>
    <row r="4997" spans="1:13" ht="15" customHeight="1" x14ac:dyDescent="0.2">
      <c r="A4997" t="s">
        <v>17705</v>
      </c>
      <c r="B4997" t="s">
        <v>56282</v>
      </c>
      <c r="C4997" t="str">
        <f t="shared" si="353"/>
        <v>ex–pavesco –pavescere –pavi —</v>
      </c>
      <c r="D4997" t="str">
        <f t="shared" si="356"/>
        <v>ex–pavesco</v>
      </c>
      <c r="E4997" t="s">
        <v>17706</v>
      </c>
      <c r="F4997" t="s">
        <v>17707</v>
      </c>
      <c r="G4997" t="s">
        <v>66</v>
      </c>
      <c r="I4997">
        <v>3</v>
      </c>
      <c r="J4997">
        <v>0</v>
      </c>
      <c r="K4997">
        <v>0</v>
      </c>
      <c r="L4997" t="s">
        <v>24</v>
      </c>
      <c r="M4997" t="str">
        <f t="shared" si="355"/>
        <v>http://logeion.uchicago.edu/index.html#ex–pavesco</v>
      </c>
    </row>
    <row r="4998" spans="1:13" ht="15" customHeight="1" x14ac:dyDescent="0.2">
      <c r="A4998" t="s">
        <v>17920</v>
      </c>
      <c r="B4998" t="s">
        <v>54813</v>
      </c>
      <c r="C4998" t="str">
        <f t="shared" si="353"/>
        <v>ex–sibilo sibilare</v>
      </c>
      <c r="D4998" t="str">
        <f t="shared" si="356"/>
        <v>ex–sibilo</v>
      </c>
      <c r="E4998" t="s">
        <v>54108</v>
      </c>
      <c r="F4998" t="s">
        <v>54108</v>
      </c>
      <c r="G4998" t="s">
        <v>23</v>
      </c>
      <c r="I4998">
        <v>1</v>
      </c>
      <c r="J4998">
        <v>0</v>
      </c>
      <c r="K4998">
        <v>0</v>
      </c>
      <c r="L4998" t="s">
        <v>24</v>
      </c>
      <c r="M4998" t="str">
        <f t="shared" si="355"/>
        <v>http://logeion.uchicago.edu/index.html#ex–sibilo</v>
      </c>
    </row>
    <row r="4999" spans="1:13" ht="15" customHeight="1" x14ac:dyDescent="0.2">
      <c r="A4999" t="s">
        <v>17297</v>
      </c>
      <c r="B4999" t="s">
        <v>17298</v>
      </c>
      <c r="C4999" t="str">
        <f t="shared" si="353"/>
        <v xml:space="preserve">exactio exactionis f. </v>
      </c>
      <c r="D4999" t="str">
        <f t="shared" si="356"/>
        <v>exactio</v>
      </c>
      <c r="E4999" t="s">
        <v>17299</v>
      </c>
      <c r="F4999" t="s">
        <v>17300</v>
      </c>
      <c r="G4999" t="s">
        <v>29</v>
      </c>
      <c r="H4999">
        <v>3</v>
      </c>
      <c r="I4999">
        <v>0</v>
      </c>
      <c r="J4999">
        <v>0</v>
      </c>
      <c r="K4999">
        <v>0</v>
      </c>
      <c r="L4999" t="s">
        <v>19</v>
      </c>
      <c r="M4999" t="str">
        <f t="shared" si="355"/>
        <v>http://logeion.uchicago.edu/index.html#exactio</v>
      </c>
    </row>
    <row r="5000" spans="1:13" ht="15" customHeight="1" x14ac:dyDescent="0.2">
      <c r="A5000" t="s">
        <v>17301</v>
      </c>
      <c r="B5000" t="s">
        <v>17302</v>
      </c>
      <c r="C5000" t="str">
        <f t="shared" si="353"/>
        <v>exactor –oris m.</v>
      </c>
      <c r="D5000" t="str">
        <f t="shared" si="356"/>
        <v>exactor</v>
      </c>
      <c r="E5000" t="s">
        <v>17303</v>
      </c>
      <c r="F5000" t="s">
        <v>17304</v>
      </c>
      <c r="G5000" t="s">
        <v>29</v>
      </c>
      <c r="H5000">
        <v>3</v>
      </c>
      <c r="I5000">
        <v>0</v>
      </c>
      <c r="J5000">
        <v>0</v>
      </c>
      <c r="K5000">
        <v>0</v>
      </c>
      <c r="L5000" t="s">
        <v>19</v>
      </c>
      <c r="M5000" t="str">
        <f t="shared" si="355"/>
        <v>http://logeion.uchicago.edu/index.html#exactor</v>
      </c>
    </row>
    <row r="5001" spans="1:13" ht="15" customHeight="1" x14ac:dyDescent="0.2">
      <c r="A5001" t="s">
        <v>17306</v>
      </c>
      <c r="B5001" t="s">
        <v>55674</v>
      </c>
      <c r="C5001" t="str">
        <f t="shared" si="353"/>
        <v>exactus –a –um</v>
      </c>
      <c r="D5001" t="str">
        <f t="shared" si="356"/>
        <v>exactus</v>
      </c>
      <c r="E5001" t="s">
        <v>55347</v>
      </c>
      <c r="F5001" t="s">
        <v>55347</v>
      </c>
      <c r="G5001" t="s">
        <v>61</v>
      </c>
      <c r="H5001">
        <v>1</v>
      </c>
      <c r="I5001">
        <v>0</v>
      </c>
      <c r="J5001">
        <v>0</v>
      </c>
      <c r="K5001">
        <v>0</v>
      </c>
      <c r="L5001" t="s">
        <v>36</v>
      </c>
      <c r="M5001" t="str">
        <f t="shared" si="355"/>
        <v>http://logeion.uchicago.edu/index.html#exactus</v>
      </c>
    </row>
    <row r="5002" spans="1:13" ht="15" customHeight="1" x14ac:dyDescent="0.2">
      <c r="A5002" t="s">
        <v>17307</v>
      </c>
      <c r="B5002" t="s">
        <v>17308</v>
      </c>
      <c r="C5002" t="str">
        <f t="shared" si="353"/>
        <v>exacuo –acuere –acui –acutum</v>
      </c>
      <c r="D5002" t="str">
        <f t="shared" si="356"/>
        <v>exacuo</v>
      </c>
      <c r="E5002" t="s">
        <v>17309</v>
      </c>
      <c r="F5002" t="s">
        <v>17310</v>
      </c>
      <c r="G5002" t="s">
        <v>66</v>
      </c>
      <c r="I5002">
        <v>3</v>
      </c>
      <c r="J5002">
        <v>0</v>
      </c>
      <c r="K5002">
        <v>0</v>
      </c>
      <c r="L5002" t="s">
        <v>24</v>
      </c>
      <c r="M5002" t="str">
        <f t="shared" si="355"/>
        <v>http://logeion.uchicago.edu/index.html#exacuo</v>
      </c>
    </row>
    <row r="5003" spans="1:13" ht="15" customHeight="1" x14ac:dyDescent="0.2">
      <c r="A5003" t="s">
        <v>17316</v>
      </c>
      <c r="B5003" t="s">
        <v>17317</v>
      </c>
      <c r="C5003" t="str">
        <f t="shared" si="353"/>
        <v>exaestuo exaestuare exaestuavi exaestuatus</v>
      </c>
      <c r="D5003" t="str">
        <f t="shared" si="356"/>
        <v>exaestuo</v>
      </c>
      <c r="E5003" t="s">
        <v>17318</v>
      </c>
      <c r="F5003" t="s">
        <v>17319</v>
      </c>
      <c r="G5003" t="s">
        <v>23</v>
      </c>
      <c r="I5003">
        <v>1</v>
      </c>
      <c r="J5003">
        <v>0</v>
      </c>
      <c r="K5003">
        <v>0</v>
      </c>
      <c r="L5003" t="s">
        <v>24</v>
      </c>
      <c r="M5003" t="str">
        <f t="shared" si="355"/>
        <v>http://logeion.uchicago.edu/index.html#exaestuo</v>
      </c>
    </row>
    <row r="5004" spans="1:13" ht="15" customHeight="1" x14ac:dyDescent="0.2">
      <c r="A5004" t="s">
        <v>17320</v>
      </c>
      <c r="B5004" t="s">
        <v>60108</v>
      </c>
      <c r="C5004" t="str">
        <f t="shared" si="353"/>
        <v>exaggero –are</v>
      </c>
      <c r="D5004" t="str">
        <f t="shared" si="356"/>
        <v>exaggero</v>
      </c>
      <c r="E5004" t="s">
        <v>59604</v>
      </c>
      <c r="F5004" t="s">
        <v>59603</v>
      </c>
      <c r="G5004" t="s">
        <v>23</v>
      </c>
      <c r="I5004">
        <v>1</v>
      </c>
      <c r="J5004">
        <v>0</v>
      </c>
      <c r="K5004">
        <v>0</v>
      </c>
      <c r="L5004" t="s">
        <v>24</v>
      </c>
      <c r="M5004" t="str">
        <f t="shared" si="355"/>
        <v>http://logeion.uchicago.edu/index.html#exaggero</v>
      </c>
    </row>
    <row r="5005" spans="1:13" ht="15" customHeight="1" x14ac:dyDescent="0.2">
      <c r="A5005" t="s">
        <v>17321</v>
      </c>
      <c r="B5005" t="s">
        <v>17322</v>
      </c>
      <c r="C5005" t="str">
        <f t="shared" si="353"/>
        <v>exagito –are –avi –atum</v>
      </c>
      <c r="D5005" t="str">
        <f t="shared" si="356"/>
        <v>exagito</v>
      </c>
      <c r="E5005" t="s">
        <v>17323</v>
      </c>
      <c r="F5005" t="s">
        <v>17323</v>
      </c>
      <c r="G5005" t="s">
        <v>23</v>
      </c>
      <c r="I5005">
        <v>1</v>
      </c>
      <c r="J5005">
        <v>0</v>
      </c>
      <c r="K5005">
        <v>0</v>
      </c>
      <c r="L5005" t="s">
        <v>24</v>
      </c>
      <c r="M5005" t="str">
        <f t="shared" si="355"/>
        <v>http://logeion.uchicago.edu/index.html#exagito</v>
      </c>
    </row>
    <row r="5006" spans="1:13" ht="15" customHeight="1" x14ac:dyDescent="0.2">
      <c r="A5006" t="s">
        <v>17327</v>
      </c>
      <c r="B5006" t="s">
        <v>17328</v>
      </c>
      <c r="C5006" t="str">
        <f t="shared" si="353"/>
        <v xml:space="preserve">exalto –exaltare </v>
      </c>
      <c r="D5006" t="str">
        <f t="shared" si="356"/>
        <v>exalto</v>
      </c>
      <c r="E5006" t="s">
        <v>17329</v>
      </c>
      <c r="F5006" t="s">
        <v>17330</v>
      </c>
      <c r="G5006" t="s">
        <v>23</v>
      </c>
      <c r="I5006">
        <v>1</v>
      </c>
      <c r="J5006">
        <v>0</v>
      </c>
      <c r="K5006">
        <v>0</v>
      </c>
      <c r="L5006" t="s">
        <v>24</v>
      </c>
      <c r="M5006" t="str">
        <f t="shared" si="355"/>
        <v>http://logeion.uchicago.edu/index.html#exalto</v>
      </c>
    </row>
    <row r="5007" spans="1:13" ht="15" customHeight="1" x14ac:dyDescent="0.2">
      <c r="A5007" t="s">
        <v>17331</v>
      </c>
      <c r="B5007" t="s">
        <v>17332</v>
      </c>
      <c r="C5007" t="str">
        <f t="shared" si="353"/>
        <v>examen –inis n.</v>
      </c>
      <c r="D5007" t="str">
        <f t="shared" si="356"/>
        <v>examen</v>
      </c>
      <c r="E5007" t="s">
        <v>17333</v>
      </c>
      <c r="F5007" t="s">
        <v>17334</v>
      </c>
      <c r="G5007" t="s">
        <v>29</v>
      </c>
      <c r="H5007">
        <v>3</v>
      </c>
      <c r="I5007">
        <v>0</v>
      </c>
      <c r="J5007">
        <v>0</v>
      </c>
      <c r="K5007">
        <v>0</v>
      </c>
      <c r="L5007" t="s">
        <v>19</v>
      </c>
      <c r="M5007" t="str">
        <f t="shared" si="355"/>
        <v>http://logeion.uchicago.edu/index.html#examen</v>
      </c>
    </row>
    <row r="5008" spans="1:13" ht="15" customHeight="1" x14ac:dyDescent="0.2">
      <c r="A5008" t="s">
        <v>17336</v>
      </c>
      <c r="B5008" t="s">
        <v>17337</v>
      </c>
      <c r="C5008" t="str">
        <f t="shared" si="353"/>
        <v>exanimo –animare</v>
      </c>
      <c r="D5008" t="str">
        <f t="shared" si="356"/>
        <v>exanimo</v>
      </c>
      <c r="E5008" t="s">
        <v>17338</v>
      </c>
      <c r="F5008" t="s">
        <v>52930</v>
      </c>
      <c r="G5008" t="s">
        <v>23</v>
      </c>
      <c r="I5008">
        <v>1</v>
      </c>
      <c r="J5008">
        <v>0</v>
      </c>
      <c r="K5008">
        <v>0</v>
      </c>
      <c r="L5008" t="s">
        <v>24</v>
      </c>
      <c r="M5008" t="str">
        <f t="shared" si="355"/>
        <v>http://logeion.uchicago.edu/index.html#exanimo</v>
      </c>
    </row>
    <row r="5009" spans="1:13" ht="15" customHeight="1" x14ac:dyDescent="0.2">
      <c r="A5009" t="s">
        <v>17340</v>
      </c>
      <c r="B5009" t="s">
        <v>17341</v>
      </c>
      <c r="C5009" t="str">
        <f t="shared" si="353"/>
        <v>exanimo exanimare exanimavi exanimatus</v>
      </c>
      <c r="D5009" t="str">
        <f t="shared" si="356"/>
        <v>exanimo</v>
      </c>
      <c r="E5009" t="s">
        <v>17342</v>
      </c>
      <c r="F5009" t="s">
        <v>17343</v>
      </c>
      <c r="G5009" t="s">
        <v>23</v>
      </c>
      <c r="I5009">
        <v>1</v>
      </c>
      <c r="J5009">
        <v>0</v>
      </c>
      <c r="K5009">
        <v>0</v>
      </c>
      <c r="L5009" t="s">
        <v>24</v>
      </c>
      <c r="M5009" t="str">
        <f t="shared" si="355"/>
        <v>http://logeion.uchicago.edu/index.html#exanimo</v>
      </c>
    </row>
    <row r="5010" spans="1:13" ht="15" customHeight="1" x14ac:dyDescent="0.2">
      <c r="A5010" t="s">
        <v>17344</v>
      </c>
      <c r="B5010" t="s">
        <v>17345</v>
      </c>
      <c r="C5010" t="str">
        <f t="shared" si="353"/>
        <v>exanimus –a –um and exanimis –e</v>
      </c>
      <c r="D5010" t="str">
        <f t="shared" si="356"/>
        <v>exanimus</v>
      </c>
      <c r="E5010" t="s">
        <v>17346</v>
      </c>
      <c r="F5010" t="s">
        <v>17347</v>
      </c>
      <c r="G5010" t="s">
        <v>61</v>
      </c>
      <c r="H5010">
        <v>1</v>
      </c>
      <c r="I5010">
        <v>0</v>
      </c>
      <c r="J5010">
        <v>0</v>
      </c>
      <c r="K5010">
        <v>0</v>
      </c>
      <c r="L5010" t="s">
        <v>36</v>
      </c>
      <c r="M5010" t="str">
        <f t="shared" si="355"/>
        <v>http://logeion.uchicago.edu/index.html#exanimus</v>
      </c>
    </row>
    <row r="5011" spans="1:13" ht="15" customHeight="1" x14ac:dyDescent="0.2">
      <c r="A5011" t="s">
        <v>17348</v>
      </c>
      <c r="B5011" t="s">
        <v>17349</v>
      </c>
      <c r="C5011" t="str">
        <f t="shared" si="353"/>
        <v>exardesco –ardescere –arsi –arsum</v>
      </c>
      <c r="D5011" t="str">
        <f t="shared" si="356"/>
        <v>exardesco</v>
      </c>
      <c r="E5011" t="s">
        <v>17350</v>
      </c>
      <c r="F5011" t="s">
        <v>17350</v>
      </c>
      <c r="G5011" t="s">
        <v>95</v>
      </c>
      <c r="I5011">
        <v>2</v>
      </c>
      <c r="J5011">
        <v>0</v>
      </c>
      <c r="K5011">
        <v>0</v>
      </c>
      <c r="L5011" t="s">
        <v>24</v>
      </c>
      <c r="M5011" t="str">
        <f t="shared" si="355"/>
        <v>http://logeion.uchicago.edu/index.html#exardesco</v>
      </c>
    </row>
    <row r="5012" spans="1:13" ht="15" customHeight="1" x14ac:dyDescent="0.2">
      <c r="A5012" t="s">
        <v>17351</v>
      </c>
      <c r="B5012" t="s">
        <v>17352</v>
      </c>
      <c r="C5012" t="str">
        <f t="shared" si="353"/>
        <v>exardesco –ere –arsi –arsus</v>
      </c>
      <c r="D5012" t="str">
        <f t="shared" si="356"/>
        <v>exardesco</v>
      </c>
      <c r="E5012" t="s">
        <v>4108</v>
      </c>
      <c r="F5012" t="s">
        <v>17353</v>
      </c>
      <c r="G5012" t="s">
        <v>66</v>
      </c>
      <c r="I5012">
        <v>3</v>
      </c>
      <c r="J5012">
        <v>0</v>
      </c>
      <c r="K5012">
        <v>0</v>
      </c>
      <c r="L5012" t="s">
        <v>24</v>
      </c>
      <c r="M5012" t="str">
        <f t="shared" si="355"/>
        <v>http://logeion.uchicago.edu/index.html#exardesco</v>
      </c>
    </row>
    <row r="5013" spans="1:13" ht="15" customHeight="1" x14ac:dyDescent="0.2">
      <c r="A5013" t="s">
        <v>17355</v>
      </c>
      <c r="B5013" t="s">
        <v>17356</v>
      </c>
      <c r="C5013" t="str">
        <f t="shared" si="353"/>
        <v>exaresco –arescere –arui –—</v>
      </c>
      <c r="D5013" t="str">
        <f t="shared" si="356"/>
        <v>exaresco</v>
      </c>
      <c r="E5013" t="s">
        <v>17357</v>
      </c>
      <c r="F5013" t="s">
        <v>17358</v>
      </c>
      <c r="G5013" t="s">
        <v>66</v>
      </c>
      <c r="I5013">
        <v>3</v>
      </c>
      <c r="J5013">
        <v>0</v>
      </c>
      <c r="K5013">
        <v>0</v>
      </c>
      <c r="L5013" t="s">
        <v>24</v>
      </c>
      <c r="M5013" t="str">
        <f t="shared" si="355"/>
        <v>http://logeion.uchicago.edu/index.html#exaresco</v>
      </c>
    </row>
    <row r="5014" spans="1:13" ht="15" customHeight="1" x14ac:dyDescent="0.2">
      <c r="A5014" t="s">
        <v>17359</v>
      </c>
      <c r="B5014" t="s">
        <v>60109</v>
      </c>
      <c r="C5014" t="str">
        <f t="shared" si="353"/>
        <v>exarmo –are</v>
      </c>
      <c r="D5014" t="str">
        <f t="shared" si="356"/>
        <v>exarmo</v>
      </c>
      <c r="E5014" t="s">
        <v>59605</v>
      </c>
      <c r="F5014" t="s">
        <v>59605</v>
      </c>
      <c r="G5014" t="s">
        <v>23</v>
      </c>
      <c r="I5014">
        <v>1</v>
      </c>
      <c r="J5014">
        <v>0</v>
      </c>
      <c r="K5014">
        <v>0</v>
      </c>
      <c r="L5014" t="s">
        <v>24</v>
      </c>
      <c r="M5014" t="str">
        <f t="shared" si="355"/>
        <v>http://logeion.uchicago.edu/index.html#exarmo</v>
      </c>
    </row>
    <row r="5015" spans="1:13" ht="15" customHeight="1" x14ac:dyDescent="0.2">
      <c r="A5015" t="s">
        <v>17363</v>
      </c>
      <c r="B5015" t="s">
        <v>17364</v>
      </c>
      <c r="C5015" t="str">
        <f t="shared" ref="C5015:C5078" si="357">SUBSTITUTE(SUBSTITUTE(SUBSTITUTE(SUBSTITUTE(SUBSTITUTE(SUBSTITUTE(SUBSTITUTE(SUBSTITUTE(SUBSTITUTE(SUBSTITUTE(SUBSTITUTE(B5015, "ā", "a"), "ē", "e"), "ī", "i"), "ō", "o"), "ū", "u"), "ȳ", "y"), "Ā", "A"), "Ē", "E"), "Ī", "I"), "Ō", "O"), "Ū", "U")</f>
        <v>exaudio exaudire exaudivi exauditus</v>
      </c>
      <c r="D5015" t="str">
        <f t="shared" si="356"/>
        <v>exaudio</v>
      </c>
      <c r="E5015" t="s">
        <v>5204</v>
      </c>
      <c r="F5015" t="s">
        <v>5204</v>
      </c>
      <c r="G5015" t="s">
        <v>235</v>
      </c>
      <c r="I5015">
        <v>4</v>
      </c>
      <c r="J5015">
        <v>0</v>
      </c>
      <c r="K5015">
        <v>0</v>
      </c>
      <c r="L5015" t="s">
        <v>24</v>
      </c>
      <c r="M5015" t="str">
        <f t="shared" si="355"/>
        <v>http://logeion.uchicago.edu/index.html#exaudio</v>
      </c>
    </row>
    <row r="5016" spans="1:13" ht="15" customHeight="1" x14ac:dyDescent="0.2">
      <c r="A5016" t="s">
        <v>53379</v>
      </c>
      <c r="B5016" t="s">
        <v>53982</v>
      </c>
      <c r="C5016" t="str">
        <f t="shared" si="357"/>
        <v>excatarisso excatarissare</v>
      </c>
      <c r="D5016" t="str">
        <f t="shared" si="356"/>
        <v>excatarisso</v>
      </c>
      <c r="E5016" t="s">
        <v>53380</v>
      </c>
      <c r="F5016" t="s">
        <v>53380</v>
      </c>
      <c r="G5016" t="s">
        <v>23</v>
      </c>
      <c r="I5016">
        <v>1</v>
      </c>
      <c r="J5016">
        <v>0</v>
      </c>
      <c r="K5016">
        <v>0</v>
      </c>
      <c r="L5016" t="s">
        <v>24</v>
      </c>
      <c r="M5016" t="str">
        <f t="shared" si="355"/>
        <v>http://logeion.uchicago.edu/index.html#excatarisso</v>
      </c>
    </row>
    <row r="5017" spans="1:13" ht="15" customHeight="1" x14ac:dyDescent="0.2">
      <c r="A5017" t="s">
        <v>17379</v>
      </c>
      <c r="B5017" t="s">
        <v>17380</v>
      </c>
      <c r="C5017" t="str">
        <f t="shared" si="357"/>
        <v>excedo excedere excessi excessus</v>
      </c>
      <c r="D5017" t="str">
        <f t="shared" si="356"/>
        <v>excedo</v>
      </c>
      <c r="E5017" t="s">
        <v>17381</v>
      </c>
      <c r="F5017" t="s">
        <v>17382</v>
      </c>
      <c r="G5017" t="s">
        <v>66</v>
      </c>
      <c r="I5017">
        <v>3</v>
      </c>
      <c r="J5017">
        <v>0</v>
      </c>
      <c r="K5017">
        <v>0</v>
      </c>
      <c r="L5017" t="s">
        <v>24</v>
      </c>
      <c r="M5017" t="str">
        <f t="shared" si="355"/>
        <v>http://logeion.uchicago.edu/index.html#excedo</v>
      </c>
    </row>
    <row r="5018" spans="1:13" ht="15" customHeight="1" x14ac:dyDescent="0.2">
      <c r="A5018" t="s">
        <v>17383</v>
      </c>
      <c r="B5018" t="s">
        <v>17384</v>
      </c>
      <c r="C5018" t="str">
        <f t="shared" si="357"/>
        <v>excellens –entis</v>
      </c>
      <c r="D5018" t="str">
        <f t="shared" si="356"/>
        <v>excellens</v>
      </c>
      <c r="E5018" t="s">
        <v>17385</v>
      </c>
      <c r="F5018" t="s">
        <v>17386</v>
      </c>
      <c r="G5018" t="s">
        <v>230</v>
      </c>
      <c r="H5018">
        <v>3</v>
      </c>
      <c r="I5018">
        <v>0</v>
      </c>
      <c r="J5018">
        <v>0</v>
      </c>
      <c r="K5018">
        <v>0</v>
      </c>
      <c r="L5018" t="s">
        <v>36</v>
      </c>
      <c r="M5018" t="str">
        <f t="shared" si="355"/>
        <v>http://logeion.uchicago.edu/index.html#excellens</v>
      </c>
    </row>
    <row r="5019" spans="1:13" ht="15" customHeight="1" x14ac:dyDescent="0.2">
      <c r="A5019" t="s">
        <v>17387</v>
      </c>
      <c r="B5019" t="s">
        <v>60151</v>
      </c>
      <c r="C5019" t="str">
        <f t="shared" si="357"/>
        <v xml:space="preserve">excellentia –ae f. </v>
      </c>
      <c r="D5019" t="str">
        <f t="shared" si="356"/>
        <v>excellentia</v>
      </c>
      <c r="E5019" t="s">
        <v>60852</v>
      </c>
      <c r="F5019" t="s">
        <v>60853</v>
      </c>
      <c r="G5019" t="s">
        <v>76</v>
      </c>
      <c r="H5019">
        <v>1</v>
      </c>
      <c r="I5019">
        <v>0</v>
      </c>
      <c r="J5019">
        <v>0</v>
      </c>
      <c r="K5019">
        <v>0</v>
      </c>
      <c r="L5019" t="s">
        <v>19</v>
      </c>
      <c r="M5019" t="str">
        <f t="shared" si="355"/>
        <v>http://logeion.uchicago.edu/index.html#excellentia</v>
      </c>
    </row>
    <row r="5020" spans="1:13" ht="15" customHeight="1" x14ac:dyDescent="0.2">
      <c r="A5020" t="s">
        <v>17388</v>
      </c>
      <c r="B5020" t="s">
        <v>17389</v>
      </c>
      <c r="C5020" t="str">
        <f t="shared" si="357"/>
        <v>excello excellere excelsus</v>
      </c>
      <c r="D5020" t="str">
        <f t="shared" si="356"/>
        <v>excello</v>
      </c>
      <c r="E5020" t="s">
        <v>17390</v>
      </c>
      <c r="F5020" t="s">
        <v>17390</v>
      </c>
      <c r="G5020" t="s">
        <v>66</v>
      </c>
      <c r="I5020">
        <v>3</v>
      </c>
      <c r="J5020">
        <v>0</v>
      </c>
      <c r="K5020">
        <v>0</v>
      </c>
      <c r="L5020" t="s">
        <v>24</v>
      </c>
      <c r="M5020" t="str">
        <f t="shared" si="355"/>
        <v>http://logeion.uchicago.edu/index.html#excello</v>
      </c>
    </row>
    <row r="5021" spans="1:13" ht="15" customHeight="1" x14ac:dyDescent="0.2">
      <c r="A5021" t="s">
        <v>17394</v>
      </c>
      <c r="B5021" t="s">
        <v>17395</v>
      </c>
      <c r="C5021" t="str">
        <f t="shared" si="357"/>
        <v>excelsus –a –um</v>
      </c>
      <c r="D5021" t="str">
        <f t="shared" si="356"/>
        <v>excelsus</v>
      </c>
      <c r="E5021" t="s">
        <v>17396</v>
      </c>
      <c r="F5021" t="s">
        <v>17397</v>
      </c>
      <c r="G5021" t="s">
        <v>61</v>
      </c>
      <c r="H5021">
        <v>1</v>
      </c>
      <c r="I5021">
        <v>0</v>
      </c>
      <c r="J5021">
        <v>0</v>
      </c>
      <c r="K5021">
        <v>0</v>
      </c>
      <c r="L5021" t="s">
        <v>36</v>
      </c>
      <c r="M5021" t="str">
        <f t="shared" si="355"/>
        <v>http://logeion.uchicago.edu/index.html#excelsus</v>
      </c>
    </row>
    <row r="5022" spans="1:13" ht="15" customHeight="1" x14ac:dyDescent="0.2">
      <c r="A5022" t="s">
        <v>17398</v>
      </c>
      <c r="B5022" t="s">
        <v>57781</v>
      </c>
      <c r="C5022" t="str">
        <f t="shared" si="357"/>
        <v xml:space="preserve">exceptio –onis f. </v>
      </c>
      <c r="D5022" t="str">
        <f t="shared" si="356"/>
        <v>exceptio</v>
      </c>
      <c r="E5022" t="s">
        <v>54104</v>
      </c>
      <c r="F5022" t="s">
        <v>54104</v>
      </c>
      <c r="G5022" t="s">
        <v>29</v>
      </c>
      <c r="H5022">
        <v>3</v>
      </c>
      <c r="I5022">
        <v>0</v>
      </c>
      <c r="J5022">
        <v>0</v>
      </c>
      <c r="K5022">
        <v>0</v>
      </c>
      <c r="L5022" t="s">
        <v>19</v>
      </c>
      <c r="M5022" t="str">
        <f t="shared" si="355"/>
        <v>http://logeion.uchicago.edu/index.html#exceptio</v>
      </c>
    </row>
    <row r="5023" spans="1:13" ht="15" customHeight="1" x14ac:dyDescent="0.2">
      <c r="A5023" t="s">
        <v>17400</v>
      </c>
      <c r="B5023" t="s">
        <v>17401</v>
      </c>
      <c r="C5023" t="str">
        <f t="shared" si="357"/>
        <v>excepto –exceptare</v>
      </c>
      <c r="D5023" t="str">
        <f t="shared" ref="D5023:D5030" si="358">IF(ISBLANK(B5023),0,LEFT( C5023, FIND( " ", C5023 ) - 1 ))</f>
        <v>excepto</v>
      </c>
      <c r="E5023" t="s">
        <v>17402</v>
      </c>
      <c r="F5023" t="s">
        <v>17403</v>
      </c>
      <c r="G5023" t="s">
        <v>23</v>
      </c>
      <c r="I5023">
        <v>1</v>
      </c>
      <c r="J5023">
        <v>0</v>
      </c>
      <c r="K5023">
        <v>0</v>
      </c>
      <c r="L5023" t="s">
        <v>24</v>
      </c>
      <c r="M5023" t="str">
        <f t="shared" si="355"/>
        <v>http://logeion.uchicago.edu/index.html#excepto</v>
      </c>
    </row>
    <row r="5024" spans="1:13" ht="15" customHeight="1" x14ac:dyDescent="0.2">
      <c r="A5024" t="s">
        <v>17405</v>
      </c>
      <c r="B5024" t="s">
        <v>52874</v>
      </c>
      <c r="C5024" t="str">
        <f t="shared" si="357"/>
        <v>excerpo excepere excerpsi excerptum</v>
      </c>
      <c r="D5024" t="str">
        <f t="shared" si="358"/>
        <v>excerpo</v>
      </c>
      <c r="E5024" t="s">
        <v>52875</v>
      </c>
      <c r="F5024" t="s">
        <v>52875</v>
      </c>
      <c r="G5024" t="s">
        <v>66</v>
      </c>
      <c r="I5024">
        <v>3</v>
      </c>
      <c r="J5024">
        <v>0</v>
      </c>
      <c r="K5024">
        <v>0</v>
      </c>
      <c r="L5024" t="s">
        <v>24</v>
      </c>
      <c r="M5024" t="str">
        <f t="shared" si="355"/>
        <v>http://logeion.uchicago.edu/index.html#excerpo</v>
      </c>
    </row>
    <row r="5025" spans="1:13" ht="15" customHeight="1" x14ac:dyDescent="0.2">
      <c r="A5025" t="s">
        <v>17406</v>
      </c>
      <c r="B5025" t="s">
        <v>57782</v>
      </c>
      <c r="C5025" t="str">
        <f t="shared" si="357"/>
        <v>excessus –us m.</v>
      </c>
      <c r="D5025" t="str">
        <f t="shared" si="358"/>
        <v>excessus</v>
      </c>
      <c r="E5025" t="s">
        <v>57232</v>
      </c>
      <c r="F5025" t="s">
        <v>57232</v>
      </c>
      <c r="G5025" t="s">
        <v>18</v>
      </c>
      <c r="H5025">
        <v>4</v>
      </c>
      <c r="I5025">
        <v>0</v>
      </c>
      <c r="J5025">
        <v>0</v>
      </c>
      <c r="K5025">
        <v>0</v>
      </c>
      <c r="L5025" t="s">
        <v>19</v>
      </c>
      <c r="M5025" t="str">
        <f t="shared" si="355"/>
        <v>http://logeion.uchicago.edu/index.html#excessus</v>
      </c>
    </row>
    <row r="5026" spans="1:13" ht="15" customHeight="1" x14ac:dyDescent="0.2">
      <c r="A5026" t="s">
        <v>17407</v>
      </c>
      <c r="B5026" t="s">
        <v>17408</v>
      </c>
      <c r="C5026" t="str">
        <f t="shared" si="357"/>
        <v>excidium –ii n.</v>
      </c>
      <c r="D5026" t="str">
        <f t="shared" si="358"/>
        <v>excidium</v>
      </c>
      <c r="E5026" t="s">
        <v>17409</v>
      </c>
      <c r="F5026" t="s">
        <v>17410</v>
      </c>
      <c r="G5026" t="s">
        <v>21</v>
      </c>
      <c r="H5026">
        <v>2</v>
      </c>
      <c r="I5026">
        <v>0</v>
      </c>
      <c r="J5026">
        <v>0</v>
      </c>
      <c r="K5026">
        <v>0</v>
      </c>
      <c r="L5026" t="s">
        <v>19</v>
      </c>
      <c r="M5026" t="str">
        <f t="shared" si="355"/>
        <v>http://logeion.uchicago.edu/index.html#excidium</v>
      </c>
    </row>
    <row r="5027" spans="1:13" ht="15" customHeight="1" x14ac:dyDescent="0.2">
      <c r="A5027" t="s">
        <v>17414</v>
      </c>
      <c r="B5027" t="s">
        <v>17415</v>
      </c>
      <c r="C5027" t="str">
        <f t="shared" si="357"/>
        <v>excido –ere –cidi –cisus</v>
      </c>
      <c r="D5027" t="str">
        <f t="shared" si="358"/>
        <v>excido</v>
      </c>
      <c r="E5027" t="s">
        <v>17416</v>
      </c>
      <c r="F5027" t="s">
        <v>17417</v>
      </c>
      <c r="G5027" t="s">
        <v>66</v>
      </c>
      <c r="I5027">
        <v>3</v>
      </c>
      <c r="J5027">
        <v>0</v>
      </c>
      <c r="K5027">
        <v>0</v>
      </c>
      <c r="L5027" t="s">
        <v>24</v>
      </c>
      <c r="M5027" t="str">
        <f t="shared" ref="M5027:M5090" si="359">"http://logeion.uchicago.edu/index.html#"&amp;D5027</f>
        <v>http://logeion.uchicago.edu/index.html#excido</v>
      </c>
    </row>
    <row r="5028" spans="1:13" ht="15" customHeight="1" x14ac:dyDescent="0.2">
      <c r="A5028" t="s">
        <v>17412</v>
      </c>
      <c r="B5028" t="s">
        <v>17413</v>
      </c>
      <c r="C5028" t="str">
        <f t="shared" si="357"/>
        <v>excido excidere excidi</v>
      </c>
      <c r="D5028" t="str">
        <f t="shared" si="358"/>
        <v>excido</v>
      </c>
      <c r="E5028" t="s">
        <v>55348</v>
      </c>
      <c r="F5028" t="s">
        <v>55348</v>
      </c>
      <c r="G5028" t="s">
        <v>66</v>
      </c>
      <c r="I5028">
        <v>3</v>
      </c>
      <c r="J5028">
        <v>0</v>
      </c>
      <c r="K5028">
        <v>0</v>
      </c>
      <c r="L5028" t="s">
        <v>24</v>
      </c>
      <c r="M5028" t="str">
        <f t="shared" si="359"/>
        <v>http://logeion.uchicago.edu/index.html#excido</v>
      </c>
    </row>
    <row r="5029" spans="1:13" ht="15" customHeight="1" x14ac:dyDescent="0.2">
      <c r="A5029" t="s">
        <v>17419</v>
      </c>
      <c r="B5029" t="s">
        <v>17420</v>
      </c>
      <c r="C5029" t="str">
        <f t="shared" si="357"/>
        <v>excio –ire –civi or cii –itus and excieo –itus</v>
      </c>
      <c r="D5029" t="str">
        <f t="shared" si="358"/>
        <v>excio</v>
      </c>
      <c r="E5029" t="s">
        <v>17421</v>
      </c>
      <c r="F5029" t="s">
        <v>17422</v>
      </c>
      <c r="G5029" t="s">
        <v>235</v>
      </c>
      <c r="I5029">
        <v>4</v>
      </c>
      <c r="J5029">
        <v>0</v>
      </c>
      <c r="K5029">
        <v>0</v>
      </c>
      <c r="L5029" t="s">
        <v>24</v>
      </c>
      <c r="M5029" t="str">
        <f t="shared" si="359"/>
        <v>http://logeion.uchicago.edu/index.html#excio</v>
      </c>
    </row>
    <row r="5030" spans="1:13" ht="15" customHeight="1" x14ac:dyDescent="0.2">
      <c r="A5030" t="s">
        <v>17423</v>
      </c>
      <c r="B5030" t="s">
        <v>17424</v>
      </c>
      <c r="C5030" t="str">
        <f t="shared" si="357"/>
        <v>excipio excipere excepi exceptus</v>
      </c>
      <c r="D5030" t="str">
        <f t="shared" si="358"/>
        <v>excipio</v>
      </c>
      <c r="E5030" t="s">
        <v>17425</v>
      </c>
      <c r="F5030" t="s">
        <v>17426</v>
      </c>
      <c r="G5030" t="s">
        <v>101</v>
      </c>
      <c r="I5030">
        <v>3</v>
      </c>
      <c r="J5030">
        <v>0</v>
      </c>
      <c r="K5030">
        <v>0</v>
      </c>
      <c r="L5030" t="s">
        <v>24</v>
      </c>
      <c r="M5030" t="str">
        <f t="shared" si="359"/>
        <v>http://logeion.uchicago.edu/index.html#excipio</v>
      </c>
    </row>
    <row r="5031" spans="1:13" ht="15" customHeight="1" x14ac:dyDescent="0.2">
      <c r="A5031" t="s">
        <v>17428</v>
      </c>
      <c r="B5031" t="s">
        <v>17429</v>
      </c>
      <c r="C5031" t="str">
        <f t="shared" si="357"/>
        <v>excitatus</v>
      </c>
      <c r="D5031" t="s">
        <v>17429</v>
      </c>
      <c r="E5031" t="s">
        <v>17430</v>
      </c>
      <c r="F5031" t="s">
        <v>17431</v>
      </c>
      <c r="G5031" t="s">
        <v>61</v>
      </c>
      <c r="H5031">
        <v>1</v>
      </c>
      <c r="I5031">
        <v>0</v>
      </c>
      <c r="J5031">
        <v>0</v>
      </c>
      <c r="K5031">
        <v>0</v>
      </c>
      <c r="L5031" t="s">
        <v>36</v>
      </c>
      <c r="M5031" t="str">
        <f t="shared" si="359"/>
        <v>http://logeion.uchicago.edu/index.html#excitātus</v>
      </c>
    </row>
    <row r="5032" spans="1:13" ht="15" customHeight="1" x14ac:dyDescent="0.2">
      <c r="A5032" t="s">
        <v>17432</v>
      </c>
      <c r="B5032" t="s">
        <v>17433</v>
      </c>
      <c r="C5032" t="str">
        <f t="shared" si="357"/>
        <v>excito excitare excitavi excitatus</v>
      </c>
      <c r="D5032" t="str">
        <f t="shared" ref="D5032:D5067" si="360">IF(ISBLANK(B5032),0,LEFT( C5032, FIND( " ", C5032 ) - 1 ))</f>
        <v>excito</v>
      </c>
      <c r="E5032" t="s">
        <v>57233</v>
      </c>
      <c r="F5032" t="s">
        <v>17434</v>
      </c>
      <c r="G5032" t="s">
        <v>23</v>
      </c>
      <c r="I5032">
        <v>1</v>
      </c>
      <c r="J5032">
        <v>0</v>
      </c>
      <c r="K5032">
        <v>0</v>
      </c>
      <c r="L5032" t="s">
        <v>24</v>
      </c>
      <c r="M5032" t="str">
        <f t="shared" si="359"/>
        <v>http://logeion.uchicago.edu/index.html#excito</v>
      </c>
    </row>
    <row r="5033" spans="1:13" ht="15" customHeight="1" x14ac:dyDescent="0.2">
      <c r="A5033" t="s">
        <v>17436</v>
      </c>
      <c r="B5033" t="s">
        <v>17437</v>
      </c>
      <c r="C5033" t="str">
        <f t="shared" si="357"/>
        <v>exclamo exclamare exclamavi exclamatus</v>
      </c>
      <c r="D5033" t="str">
        <f t="shared" si="360"/>
        <v>exclamo</v>
      </c>
      <c r="E5033" t="s">
        <v>17438</v>
      </c>
      <c r="F5033" t="s">
        <v>17438</v>
      </c>
      <c r="G5033" t="s">
        <v>23</v>
      </c>
      <c r="I5033">
        <v>1</v>
      </c>
      <c r="J5033">
        <v>0</v>
      </c>
      <c r="K5033">
        <v>0</v>
      </c>
      <c r="L5033" t="s">
        <v>24</v>
      </c>
      <c r="M5033" t="str">
        <f t="shared" si="359"/>
        <v>http://logeion.uchicago.edu/index.html#exclamo</v>
      </c>
    </row>
    <row r="5034" spans="1:13" ht="15" customHeight="1" x14ac:dyDescent="0.2">
      <c r="A5034" t="s">
        <v>17440</v>
      </c>
      <c r="B5034" t="s">
        <v>17441</v>
      </c>
      <c r="C5034" t="str">
        <f t="shared" si="357"/>
        <v>excludo excludere exclusi exclusus</v>
      </c>
      <c r="D5034" t="str">
        <f t="shared" si="360"/>
        <v>excludo</v>
      </c>
      <c r="E5034" t="s">
        <v>55349</v>
      </c>
      <c r="F5034" t="s">
        <v>55349</v>
      </c>
      <c r="G5034" t="s">
        <v>66</v>
      </c>
      <c r="I5034">
        <v>3</v>
      </c>
      <c r="J5034">
        <v>0</v>
      </c>
      <c r="K5034">
        <v>0</v>
      </c>
      <c r="L5034" t="s">
        <v>24</v>
      </c>
      <c r="M5034" t="str">
        <f t="shared" si="359"/>
        <v>http://logeion.uchicago.edu/index.html#excludo</v>
      </c>
    </row>
    <row r="5035" spans="1:13" ht="15" customHeight="1" x14ac:dyDescent="0.2">
      <c r="A5035" t="s">
        <v>17444</v>
      </c>
      <c r="B5035" t="s">
        <v>17445</v>
      </c>
      <c r="C5035" t="str">
        <f t="shared" si="357"/>
        <v>excogito –are –avi –atus</v>
      </c>
      <c r="D5035" t="str">
        <f t="shared" si="360"/>
        <v>excogito</v>
      </c>
      <c r="E5035" t="s">
        <v>17446</v>
      </c>
      <c r="F5035" t="s">
        <v>17446</v>
      </c>
      <c r="G5035" t="s">
        <v>23</v>
      </c>
      <c r="I5035">
        <v>1</v>
      </c>
      <c r="J5035">
        <v>0</v>
      </c>
      <c r="K5035">
        <v>0</v>
      </c>
      <c r="L5035" t="s">
        <v>24</v>
      </c>
      <c r="M5035" t="str">
        <f t="shared" si="359"/>
        <v>http://logeion.uchicago.edu/index.html#excogito</v>
      </c>
    </row>
    <row r="5036" spans="1:13" ht="15" customHeight="1" x14ac:dyDescent="0.2">
      <c r="A5036" t="s">
        <v>17448</v>
      </c>
      <c r="B5036" t="s">
        <v>17449</v>
      </c>
      <c r="C5036" t="str">
        <f t="shared" si="357"/>
        <v>excolo –ere –ui –cultus</v>
      </c>
      <c r="D5036" t="str">
        <f t="shared" si="360"/>
        <v>excolo</v>
      </c>
      <c r="E5036" t="s">
        <v>17450</v>
      </c>
      <c r="F5036" t="s">
        <v>17451</v>
      </c>
      <c r="G5036" t="s">
        <v>66</v>
      </c>
      <c r="I5036">
        <v>3</v>
      </c>
      <c r="J5036">
        <v>0</v>
      </c>
      <c r="K5036">
        <v>0</v>
      </c>
      <c r="L5036" t="s">
        <v>24</v>
      </c>
      <c r="M5036" t="str">
        <f t="shared" si="359"/>
        <v>http://logeion.uchicago.edu/index.html#excolo</v>
      </c>
    </row>
    <row r="5037" spans="1:13" ht="15" customHeight="1" x14ac:dyDescent="0.2">
      <c r="A5037" t="s">
        <v>17452</v>
      </c>
      <c r="B5037" t="s">
        <v>17453</v>
      </c>
      <c r="C5037" t="str">
        <f t="shared" si="357"/>
        <v>excoquo –coquere –coxi –coctum</v>
      </c>
      <c r="D5037" t="str">
        <f t="shared" si="360"/>
        <v>excoquo</v>
      </c>
      <c r="E5037" t="s">
        <v>17454</v>
      </c>
      <c r="F5037" t="s">
        <v>17455</v>
      </c>
      <c r="G5037" t="s">
        <v>66</v>
      </c>
      <c r="I5037">
        <v>3</v>
      </c>
      <c r="J5037">
        <v>0</v>
      </c>
      <c r="K5037">
        <v>0</v>
      </c>
      <c r="L5037" t="s">
        <v>24</v>
      </c>
      <c r="M5037" t="str">
        <f t="shared" si="359"/>
        <v>http://logeion.uchicago.edu/index.html#excoquo</v>
      </c>
    </row>
    <row r="5038" spans="1:13" ht="15" customHeight="1" x14ac:dyDescent="0.2">
      <c r="A5038" t="s">
        <v>17456</v>
      </c>
      <c r="B5038" t="s">
        <v>17457</v>
      </c>
      <c r="C5038" t="str">
        <f t="shared" si="357"/>
        <v>excors excordis</v>
      </c>
      <c r="D5038" t="str">
        <f t="shared" si="360"/>
        <v>excors</v>
      </c>
      <c r="E5038" t="s">
        <v>17458</v>
      </c>
      <c r="F5038" t="s">
        <v>17458</v>
      </c>
      <c r="G5038" t="s">
        <v>230</v>
      </c>
      <c r="H5038">
        <v>3</v>
      </c>
      <c r="I5038">
        <v>0</v>
      </c>
      <c r="J5038">
        <v>0</v>
      </c>
      <c r="K5038">
        <v>0</v>
      </c>
      <c r="L5038" t="s">
        <v>36</v>
      </c>
      <c r="M5038" t="str">
        <f t="shared" si="359"/>
        <v>http://logeion.uchicago.edu/index.html#excors</v>
      </c>
    </row>
    <row r="5039" spans="1:13" ht="15" customHeight="1" x14ac:dyDescent="0.2">
      <c r="A5039" t="s">
        <v>17461</v>
      </c>
      <c r="B5039" t="s">
        <v>17462</v>
      </c>
      <c r="C5039" t="str">
        <f t="shared" si="357"/>
        <v>excresco –crescere –crevi –cretum</v>
      </c>
      <c r="D5039" t="str">
        <f t="shared" si="360"/>
        <v>excresco</v>
      </c>
      <c r="E5039" t="s">
        <v>17463</v>
      </c>
      <c r="F5039" t="s">
        <v>17463</v>
      </c>
      <c r="G5039" t="s">
        <v>66</v>
      </c>
      <c r="I5039">
        <v>3</v>
      </c>
      <c r="J5039">
        <v>0</v>
      </c>
      <c r="K5039">
        <v>0</v>
      </c>
      <c r="L5039" t="s">
        <v>24</v>
      </c>
      <c r="M5039" t="str">
        <f t="shared" si="359"/>
        <v>http://logeion.uchicago.edu/index.html#excresco</v>
      </c>
    </row>
    <row r="5040" spans="1:13" ht="15" customHeight="1" x14ac:dyDescent="0.2">
      <c r="A5040" t="s">
        <v>17465</v>
      </c>
      <c r="B5040" t="s">
        <v>17466</v>
      </c>
      <c r="C5040" t="str">
        <f t="shared" si="357"/>
        <v>excrucio excruciare excruciavi excruciatus</v>
      </c>
      <c r="D5040" t="str">
        <f t="shared" si="360"/>
        <v>excrucio</v>
      </c>
      <c r="E5040" t="s">
        <v>17467</v>
      </c>
      <c r="F5040" t="s">
        <v>17468</v>
      </c>
      <c r="G5040" t="s">
        <v>23</v>
      </c>
      <c r="I5040">
        <v>1</v>
      </c>
      <c r="J5040">
        <v>0</v>
      </c>
      <c r="K5040">
        <v>0</v>
      </c>
      <c r="L5040" t="s">
        <v>24</v>
      </c>
      <c r="M5040" t="str">
        <f t="shared" si="359"/>
        <v>http://logeion.uchicago.edu/index.html#excrucio</v>
      </c>
    </row>
    <row r="5041" spans="1:13" ht="15" customHeight="1" x14ac:dyDescent="0.2">
      <c r="A5041" t="s">
        <v>17469</v>
      </c>
      <c r="B5041" t="s">
        <v>17470</v>
      </c>
      <c r="C5041" t="str">
        <f t="shared" si="357"/>
        <v>excubiae –arum f. pl.</v>
      </c>
      <c r="D5041" t="str">
        <f t="shared" si="360"/>
        <v>excubiae</v>
      </c>
      <c r="E5041" t="s">
        <v>17471</v>
      </c>
      <c r="F5041" t="s">
        <v>17471</v>
      </c>
      <c r="G5041" t="s">
        <v>76</v>
      </c>
      <c r="H5041">
        <v>1</v>
      </c>
      <c r="I5041">
        <v>0</v>
      </c>
      <c r="J5041">
        <v>0</v>
      </c>
      <c r="K5041">
        <v>0</v>
      </c>
      <c r="L5041" t="s">
        <v>19</v>
      </c>
      <c r="M5041" t="str">
        <f t="shared" si="359"/>
        <v>http://logeion.uchicago.edu/index.html#excubiae</v>
      </c>
    </row>
    <row r="5042" spans="1:13" ht="15" customHeight="1" x14ac:dyDescent="0.2">
      <c r="A5042" t="s">
        <v>17472</v>
      </c>
      <c r="B5042" t="s">
        <v>17473</v>
      </c>
      <c r="C5042" t="str">
        <f t="shared" si="357"/>
        <v>excubitor –oris m.</v>
      </c>
      <c r="D5042" t="str">
        <f t="shared" si="360"/>
        <v>excubitor</v>
      </c>
      <c r="E5042" t="s">
        <v>17474</v>
      </c>
      <c r="F5042" t="s">
        <v>17475</v>
      </c>
      <c r="G5042" t="s">
        <v>29</v>
      </c>
      <c r="H5042">
        <v>3</v>
      </c>
      <c r="I5042">
        <v>0</v>
      </c>
      <c r="J5042">
        <v>0</v>
      </c>
      <c r="K5042">
        <v>0</v>
      </c>
      <c r="L5042" t="s">
        <v>19</v>
      </c>
      <c r="M5042" t="str">
        <f t="shared" si="359"/>
        <v>http://logeion.uchicago.edu/index.html#excubitor</v>
      </c>
    </row>
    <row r="5043" spans="1:13" ht="15" customHeight="1" x14ac:dyDescent="0.2">
      <c r="A5043" t="s">
        <v>17476</v>
      </c>
      <c r="B5043" t="s">
        <v>60946</v>
      </c>
      <c r="C5043" t="str">
        <f t="shared" si="357"/>
        <v>excŭbĭtus –us m. </v>
      </c>
      <c r="D5043" t="str">
        <f t="shared" si="360"/>
        <v>excŭbĭtus</v>
      </c>
      <c r="E5043" t="s">
        <v>60854</v>
      </c>
      <c r="F5043" t="s">
        <v>60854</v>
      </c>
      <c r="G5043" t="s">
        <v>18</v>
      </c>
      <c r="H5043">
        <v>4</v>
      </c>
      <c r="I5043">
        <v>0</v>
      </c>
      <c r="J5043">
        <v>0</v>
      </c>
      <c r="K5043">
        <v>0</v>
      </c>
      <c r="L5043" t="s">
        <v>19</v>
      </c>
      <c r="M5043" t="str">
        <f t="shared" si="359"/>
        <v>http://logeion.uchicago.edu/index.html#excŭbĭtus</v>
      </c>
    </row>
    <row r="5044" spans="1:13" ht="15" customHeight="1" x14ac:dyDescent="0.2">
      <c r="A5044" t="s">
        <v>17477</v>
      </c>
      <c r="B5044" t="s">
        <v>17478</v>
      </c>
      <c r="C5044" t="str">
        <f t="shared" si="357"/>
        <v>excubo excubare excubui excubitus</v>
      </c>
      <c r="D5044" t="str">
        <f t="shared" si="360"/>
        <v>excubo</v>
      </c>
      <c r="E5044" t="s">
        <v>17479</v>
      </c>
      <c r="F5044" t="s">
        <v>17480</v>
      </c>
      <c r="G5044" t="s">
        <v>23</v>
      </c>
      <c r="I5044">
        <v>1</v>
      </c>
      <c r="J5044">
        <v>0</v>
      </c>
      <c r="K5044">
        <v>0</v>
      </c>
      <c r="L5044" t="s">
        <v>24</v>
      </c>
      <c r="M5044" t="str">
        <f t="shared" si="359"/>
        <v>http://logeion.uchicago.edu/index.html#excubo</v>
      </c>
    </row>
    <row r="5045" spans="1:13" ht="15" customHeight="1" x14ac:dyDescent="0.2">
      <c r="A5045" t="s">
        <v>17481</v>
      </c>
      <c r="B5045" t="s">
        <v>17482</v>
      </c>
      <c r="C5045" t="str">
        <f t="shared" si="357"/>
        <v>excudo –ere –cudi –cusus</v>
      </c>
      <c r="D5045" t="str">
        <f t="shared" si="360"/>
        <v>excudo</v>
      </c>
      <c r="E5045" t="s">
        <v>17483</v>
      </c>
      <c r="F5045" t="s">
        <v>17484</v>
      </c>
      <c r="G5045" t="s">
        <v>66</v>
      </c>
      <c r="I5045">
        <v>3</v>
      </c>
      <c r="J5045">
        <v>0</v>
      </c>
      <c r="K5045">
        <v>0</v>
      </c>
      <c r="L5045" t="s">
        <v>24</v>
      </c>
      <c r="M5045" t="str">
        <f t="shared" si="359"/>
        <v>http://logeion.uchicago.edu/index.html#excudo</v>
      </c>
    </row>
    <row r="5046" spans="1:13" ht="15" customHeight="1" x14ac:dyDescent="0.2">
      <c r="A5046" t="s">
        <v>17485</v>
      </c>
      <c r="B5046" t="s">
        <v>17486</v>
      </c>
      <c r="C5046" t="str">
        <f t="shared" si="357"/>
        <v>exculco –culcare</v>
      </c>
      <c r="D5046" t="str">
        <f t="shared" si="360"/>
        <v>exculco</v>
      </c>
      <c r="E5046" t="s">
        <v>17487</v>
      </c>
      <c r="F5046" t="s">
        <v>17488</v>
      </c>
      <c r="G5046" t="s">
        <v>23</v>
      </c>
      <c r="I5046">
        <v>1</v>
      </c>
      <c r="J5046">
        <v>0</v>
      </c>
      <c r="K5046">
        <v>0</v>
      </c>
      <c r="L5046" t="s">
        <v>24</v>
      </c>
      <c r="M5046" t="str">
        <f t="shared" si="359"/>
        <v>http://logeion.uchicago.edu/index.html#exculco</v>
      </c>
    </row>
    <row r="5047" spans="1:13" ht="15" customHeight="1" x14ac:dyDescent="0.2">
      <c r="A5047" t="s">
        <v>17489</v>
      </c>
      <c r="B5047" t="s">
        <v>17490</v>
      </c>
      <c r="C5047" t="str">
        <f t="shared" si="357"/>
        <v>excurro –currere –(cu)curri –cursum</v>
      </c>
      <c r="D5047" t="str">
        <f t="shared" si="360"/>
        <v>excurro</v>
      </c>
      <c r="E5047" t="s">
        <v>17491</v>
      </c>
      <c r="F5047" t="s">
        <v>17492</v>
      </c>
      <c r="G5047" t="s">
        <v>66</v>
      </c>
      <c r="I5047">
        <v>3</v>
      </c>
      <c r="J5047">
        <v>0</v>
      </c>
      <c r="K5047">
        <v>0</v>
      </c>
      <c r="L5047" t="s">
        <v>24</v>
      </c>
      <c r="M5047" t="str">
        <f t="shared" si="359"/>
        <v>http://logeion.uchicago.edu/index.html#excurro</v>
      </c>
    </row>
    <row r="5048" spans="1:13" ht="15" customHeight="1" x14ac:dyDescent="0.2">
      <c r="A5048" t="s">
        <v>17493</v>
      </c>
      <c r="B5048" t="s">
        <v>17494</v>
      </c>
      <c r="C5048" t="str">
        <f t="shared" si="357"/>
        <v>excursio –onis f.</v>
      </c>
      <c r="D5048" t="str">
        <f t="shared" si="360"/>
        <v>excursio</v>
      </c>
      <c r="E5048" t="s">
        <v>17495</v>
      </c>
      <c r="F5048" t="s">
        <v>17495</v>
      </c>
      <c r="G5048" t="s">
        <v>29</v>
      </c>
      <c r="H5048">
        <v>3</v>
      </c>
      <c r="I5048">
        <v>0</v>
      </c>
      <c r="J5048">
        <v>0</v>
      </c>
      <c r="K5048">
        <v>0</v>
      </c>
      <c r="L5048" t="s">
        <v>19</v>
      </c>
      <c r="M5048" t="str">
        <f t="shared" si="359"/>
        <v>http://logeion.uchicago.edu/index.html#excursio</v>
      </c>
    </row>
    <row r="5049" spans="1:13" ht="15" customHeight="1" x14ac:dyDescent="0.2">
      <c r="A5049" t="s">
        <v>17497</v>
      </c>
      <c r="B5049" t="s">
        <v>17498</v>
      </c>
      <c r="C5049" t="str">
        <f t="shared" si="357"/>
        <v xml:space="preserve">excursus excursus m. </v>
      </c>
      <c r="D5049" t="str">
        <f t="shared" si="360"/>
        <v>excursus</v>
      </c>
      <c r="E5049" t="s">
        <v>17499</v>
      </c>
      <c r="F5049" t="s">
        <v>17500</v>
      </c>
      <c r="G5049" t="s">
        <v>18</v>
      </c>
      <c r="H5049">
        <v>4</v>
      </c>
      <c r="I5049">
        <v>0</v>
      </c>
      <c r="J5049">
        <v>0</v>
      </c>
      <c r="K5049">
        <v>0</v>
      </c>
      <c r="L5049" t="s">
        <v>19</v>
      </c>
      <c r="M5049" t="str">
        <f t="shared" si="359"/>
        <v>http://logeion.uchicago.edu/index.html#excursus</v>
      </c>
    </row>
    <row r="5050" spans="1:13" ht="15" customHeight="1" x14ac:dyDescent="0.2">
      <c r="A5050" t="s">
        <v>58921</v>
      </c>
      <c r="B5050" t="s">
        <v>58922</v>
      </c>
      <c r="C5050" t="str">
        <f t="shared" si="357"/>
        <v>excusabilis –e</v>
      </c>
      <c r="D5050" t="str">
        <f t="shared" si="360"/>
        <v>excusabilis</v>
      </c>
      <c r="E5050" t="s">
        <v>58923</v>
      </c>
      <c r="F5050" t="s">
        <v>58924</v>
      </c>
      <c r="G5050" t="s">
        <v>536</v>
      </c>
      <c r="H5050">
        <v>3</v>
      </c>
      <c r="L5050" t="s">
        <v>19</v>
      </c>
      <c r="M5050" t="str">
        <f t="shared" si="359"/>
        <v>http://logeion.uchicago.edu/index.html#excusabilis</v>
      </c>
    </row>
    <row r="5051" spans="1:13" ht="15" customHeight="1" x14ac:dyDescent="0.2">
      <c r="A5051" t="s">
        <v>17502</v>
      </c>
      <c r="B5051" t="s">
        <v>17503</v>
      </c>
      <c r="C5051" t="str">
        <f t="shared" si="357"/>
        <v>excusatio excusationis f.</v>
      </c>
      <c r="D5051" t="str">
        <f t="shared" si="360"/>
        <v>excusatio</v>
      </c>
      <c r="E5051" t="s">
        <v>17504</v>
      </c>
      <c r="F5051" t="s">
        <v>17504</v>
      </c>
      <c r="G5051" t="s">
        <v>29</v>
      </c>
      <c r="H5051">
        <v>3</v>
      </c>
      <c r="I5051">
        <v>0</v>
      </c>
      <c r="J5051">
        <v>0</v>
      </c>
      <c r="K5051">
        <v>0</v>
      </c>
      <c r="L5051" t="s">
        <v>19</v>
      </c>
      <c r="M5051" t="str">
        <f t="shared" si="359"/>
        <v>http://logeion.uchicago.edu/index.html#excusatio</v>
      </c>
    </row>
    <row r="5052" spans="1:13" ht="15" customHeight="1" x14ac:dyDescent="0.2">
      <c r="A5052" t="s">
        <v>17506</v>
      </c>
      <c r="B5052" t="s">
        <v>17507</v>
      </c>
      <c r="C5052" t="str">
        <f t="shared" si="357"/>
        <v>excuso excusare excusavi excusatus</v>
      </c>
      <c r="D5052" t="str">
        <f t="shared" si="360"/>
        <v>excuso</v>
      </c>
      <c r="E5052" t="s">
        <v>17508</v>
      </c>
      <c r="F5052" t="s">
        <v>17508</v>
      </c>
      <c r="G5052" t="s">
        <v>23</v>
      </c>
      <c r="I5052">
        <v>1</v>
      </c>
      <c r="J5052">
        <v>0</v>
      </c>
      <c r="K5052">
        <v>0</v>
      </c>
      <c r="L5052" t="s">
        <v>24</v>
      </c>
      <c r="M5052" t="str">
        <f t="shared" si="359"/>
        <v>http://logeion.uchicago.edu/index.html#excuso</v>
      </c>
    </row>
    <row r="5053" spans="1:13" ht="15" customHeight="1" x14ac:dyDescent="0.2">
      <c r="A5053" t="s">
        <v>17511</v>
      </c>
      <c r="B5053" t="s">
        <v>17512</v>
      </c>
      <c r="C5053" t="str">
        <f t="shared" si="357"/>
        <v>excutio excutere excussi excussum</v>
      </c>
      <c r="D5053" t="str">
        <f t="shared" si="360"/>
        <v>excutio</v>
      </c>
      <c r="E5053" t="s">
        <v>13162</v>
      </c>
      <c r="F5053" t="s">
        <v>13162</v>
      </c>
      <c r="G5053" t="s">
        <v>101</v>
      </c>
      <c r="I5053">
        <v>3</v>
      </c>
      <c r="J5053">
        <v>0</v>
      </c>
      <c r="K5053">
        <v>0</v>
      </c>
      <c r="L5053" t="s">
        <v>24</v>
      </c>
      <c r="M5053" t="str">
        <f t="shared" si="359"/>
        <v>http://logeion.uchicago.edu/index.html#excutio</v>
      </c>
    </row>
    <row r="5054" spans="1:13" ht="15" customHeight="1" x14ac:dyDescent="0.2">
      <c r="A5054" t="s">
        <v>17513</v>
      </c>
      <c r="B5054" t="s">
        <v>17514</v>
      </c>
      <c r="C5054" t="str">
        <f t="shared" si="357"/>
        <v>exedo –ere –edi –esus</v>
      </c>
      <c r="D5054" t="str">
        <f t="shared" si="360"/>
        <v>exedo</v>
      </c>
      <c r="E5054" t="s">
        <v>17515</v>
      </c>
      <c r="F5054" t="s">
        <v>17516</v>
      </c>
      <c r="G5054" t="s">
        <v>80</v>
      </c>
      <c r="I5054">
        <v>5</v>
      </c>
      <c r="J5054">
        <v>0</v>
      </c>
      <c r="K5054">
        <v>0</v>
      </c>
      <c r="L5054" t="s">
        <v>24</v>
      </c>
      <c r="M5054" t="str">
        <f t="shared" si="359"/>
        <v>http://logeion.uchicago.edu/index.html#exedo</v>
      </c>
    </row>
    <row r="5055" spans="1:13" ht="15" customHeight="1" x14ac:dyDescent="0.2">
      <c r="A5055" t="s">
        <v>17518</v>
      </c>
      <c r="B5055" t="s">
        <v>17519</v>
      </c>
      <c r="C5055" t="str">
        <f t="shared" si="357"/>
        <v>exemplar exemplaris n.</v>
      </c>
      <c r="D5055" t="str">
        <f t="shared" si="360"/>
        <v>exemplar</v>
      </c>
      <c r="E5055" t="s">
        <v>17520</v>
      </c>
      <c r="F5055" t="s">
        <v>17520</v>
      </c>
      <c r="G5055" t="s">
        <v>29</v>
      </c>
      <c r="H5055">
        <v>3</v>
      </c>
      <c r="I5055">
        <v>0</v>
      </c>
      <c r="J5055">
        <v>0</v>
      </c>
      <c r="K5055">
        <v>0</v>
      </c>
      <c r="L5055" t="s">
        <v>19</v>
      </c>
      <c r="M5055" t="str">
        <f t="shared" si="359"/>
        <v>http://logeion.uchicago.edu/index.html#exemplar</v>
      </c>
    </row>
    <row r="5056" spans="1:13" ht="15" customHeight="1" x14ac:dyDescent="0.2">
      <c r="A5056" t="s">
        <v>17521</v>
      </c>
      <c r="B5056" t="s">
        <v>17522</v>
      </c>
      <c r="C5056" t="str">
        <f t="shared" si="357"/>
        <v>exemplum exempli n.</v>
      </c>
      <c r="D5056" t="str">
        <f t="shared" si="360"/>
        <v>exemplum</v>
      </c>
      <c r="E5056" t="s">
        <v>17523</v>
      </c>
      <c r="F5056" t="s">
        <v>17524</v>
      </c>
      <c r="G5056" t="s">
        <v>21</v>
      </c>
      <c r="H5056">
        <v>2</v>
      </c>
      <c r="I5056">
        <v>0</v>
      </c>
      <c r="J5056">
        <v>0</v>
      </c>
      <c r="K5056">
        <v>0</v>
      </c>
      <c r="L5056" t="s">
        <v>19</v>
      </c>
      <c r="M5056" t="str">
        <f t="shared" si="359"/>
        <v>http://logeion.uchicago.edu/index.html#exemplum</v>
      </c>
    </row>
    <row r="5057" spans="1:13" ht="15" customHeight="1" x14ac:dyDescent="0.2">
      <c r="A5057" t="s">
        <v>17526</v>
      </c>
      <c r="B5057" t="s">
        <v>17527</v>
      </c>
      <c r="C5057" t="str">
        <f t="shared" si="357"/>
        <v>exeo exire exivi/exii exitus</v>
      </c>
      <c r="D5057" t="str">
        <f t="shared" si="360"/>
        <v>exeo</v>
      </c>
      <c r="E5057" t="s">
        <v>17528</v>
      </c>
      <c r="F5057" t="s">
        <v>17529</v>
      </c>
      <c r="G5057" t="s">
        <v>80</v>
      </c>
      <c r="I5057">
        <v>5</v>
      </c>
      <c r="J5057">
        <v>0</v>
      </c>
      <c r="K5057">
        <v>0</v>
      </c>
      <c r="L5057" t="s">
        <v>24</v>
      </c>
      <c r="M5057" t="str">
        <f t="shared" si="359"/>
        <v>http://logeion.uchicago.edu/index.html#exeo</v>
      </c>
    </row>
    <row r="5058" spans="1:13" ht="15" customHeight="1" x14ac:dyDescent="0.2">
      <c r="A5058" t="s">
        <v>17530</v>
      </c>
      <c r="B5058" t="s">
        <v>17531</v>
      </c>
      <c r="C5058" t="str">
        <f t="shared" si="357"/>
        <v>exerceo exercere exercui exercitus</v>
      </c>
      <c r="D5058" t="str">
        <f t="shared" si="360"/>
        <v>exerceo</v>
      </c>
      <c r="E5058" t="s">
        <v>17532</v>
      </c>
      <c r="F5058" t="s">
        <v>17533</v>
      </c>
      <c r="G5058" t="s">
        <v>95</v>
      </c>
      <c r="I5058">
        <v>2</v>
      </c>
      <c r="J5058">
        <v>0</v>
      </c>
      <c r="K5058">
        <v>0</v>
      </c>
      <c r="L5058" t="s">
        <v>24</v>
      </c>
      <c r="M5058" t="str">
        <f t="shared" si="359"/>
        <v>http://logeion.uchicago.edu/index.html#exerceo</v>
      </c>
    </row>
    <row r="5059" spans="1:13" ht="15" customHeight="1" x14ac:dyDescent="0.2">
      <c r="A5059" t="s">
        <v>17535</v>
      </c>
      <c r="B5059" t="s">
        <v>17536</v>
      </c>
      <c r="C5059" t="str">
        <f t="shared" si="357"/>
        <v>exercitatio –onis f.</v>
      </c>
      <c r="D5059" t="str">
        <f t="shared" si="360"/>
        <v>exercitatio</v>
      </c>
      <c r="E5059" t="s">
        <v>17537</v>
      </c>
      <c r="F5059" t="s">
        <v>17538</v>
      </c>
      <c r="G5059" t="s">
        <v>29</v>
      </c>
      <c r="H5059">
        <v>3</v>
      </c>
      <c r="I5059">
        <v>0</v>
      </c>
      <c r="J5059">
        <v>0</v>
      </c>
      <c r="K5059">
        <v>0</v>
      </c>
      <c r="L5059" t="s">
        <v>19</v>
      </c>
      <c r="M5059" t="str">
        <f t="shared" si="359"/>
        <v>http://logeion.uchicago.edu/index.html#exercitatio</v>
      </c>
    </row>
    <row r="5060" spans="1:13" ht="15" customHeight="1" x14ac:dyDescent="0.2">
      <c r="A5060" t="s">
        <v>17539</v>
      </c>
      <c r="B5060" t="s">
        <v>17540</v>
      </c>
      <c r="C5060" t="str">
        <f t="shared" si="357"/>
        <v>exercitatus –a –um</v>
      </c>
      <c r="D5060" t="str">
        <f t="shared" si="360"/>
        <v>exercitatus</v>
      </c>
      <c r="E5060" t="s">
        <v>17541</v>
      </c>
      <c r="F5060" t="s">
        <v>17542</v>
      </c>
      <c r="G5060" t="s">
        <v>61</v>
      </c>
      <c r="H5060">
        <v>1</v>
      </c>
      <c r="I5060">
        <v>0</v>
      </c>
      <c r="J5060">
        <v>0</v>
      </c>
      <c r="K5060">
        <v>0</v>
      </c>
      <c r="L5060" t="s">
        <v>36</v>
      </c>
      <c r="M5060" t="str">
        <f t="shared" si="359"/>
        <v>http://logeion.uchicago.edu/index.html#exercitatus</v>
      </c>
    </row>
    <row r="5061" spans="1:13" ht="15" customHeight="1" x14ac:dyDescent="0.2">
      <c r="A5061" t="s">
        <v>17544</v>
      </c>
      <c r="B5061" t="s">
        <v>59159</v>
      </c>
      <c r="C5061" t="str">
        <f t="shared" si="357"/>
        <v>exercitium –i n.</v>
      </c>
      <c r="D5061" t="str">
        <f t="shared" si="360"/>
        <v>exercitium</v>
      </c>
      <c r="E5061" t="s">
        <v>59308</v>
      </c>
      <c r="F5061" t="s">
        <v>59309</v>
      </c>
      <c r="G5061" t="s">
        <v>21</v>
      </c>
      <c r="H5061">
        <v>2</v>
      </c>
      <c r="I5061">
        <v>0</v>
      </c>
      <c r="J5061">
        <v>0</v>
      </c>
      <c r="K5061">
        <v>0</v>
      </c>
      <c r="L5061" t="s">
        <v>19</v>
      </c>
      <c r="M5061" t="str">
        <f t="shared" si="359"/>
        <v>http://logeion.uchicago.edu/index.html#exercitium</v>
      </c>
    </row>
    <row r="5062" spans="1:13" ht="15" customHeight="1" x14ac:dyDescent="0.2">
      <c r="A5062" t="s">
        <v>17545</v>
      </c>
      <c r="B5062" t="s">
        <v>17546</v>
      </c>
      <c r="C5062" t="str">
        <f t="shared" si="357"/>
        <v xml:space="preserve">exercito –exercitare </v>
      </c>
      <c r="D5062" t="str">
        <f t="shared" si="360"/>
        <v>exercito</v>
      </c>
      <c r="E5062" t="s">
        <v>17547</v>
      </c>
      <c r="F5062" t="s">
        <v>17548</v>
      </c>
      <c r="G5062" t="s">
        <v>23</v>
      </c>
      <c r="I5062">
        <v>1</v>
      </c>
      <c r="J5062">
        <v>0</v>
      </c>
      <c r="K5062">
        <v>0</v>
      </c>
      <c r="L5062" t="s">
        <v>24</v>
      </c>
      <c r="M5062" t="str">
        <f t="shared" si="359"/>
        <v>http://logeion.uchicago.edu/index.html#exercito</v>
      </c>
    </row>
    <row r="5063" spans="1:13" ht="15" customHeight="1" x14ac:dyDescent="0.2">
      <c r="A5063" t="s">
        <v>17549</v>
      </c>
      <c r="B5063" t="s">
        <v>17550</v>
      </c>
      <c r="C5063" t="str">
        <f t="shared" si="357"/>
        <v>exercitus exercitus m.</v>
      </c>
      <c r="D5063" t="str">
        <f t="shared" si="360"/>
        <v>exercitus</v>
      </c>
      <c r="E5063" t="s">
        <v>17551</v>
      </c>
      <c r="F5063" t="s">
        <v>17551</v>
      </c>
      <c r="G5063" t="s">
        <v>18</v>
      </c>
      <c r="H5063">
        <v>4</v>
      </c>
      <c r="I5063">
        <v>0</v>
      </c>
      <c r="J5063">
        <v>0</v>
      </c>
      <c r="K5063">
        <v>0</v>
      </c>
      <c r="L5063" t="s">
        <v>19</v>
      </c>
      <c r="M5063" t="str">
        <f t="shared" si="359"/>
        <v>http://logeion.uchicago.edu/index.html#exercitus</v>
      </c>
    </row>
    <row r="5064" spans="1:13" ht="15" customHeight="1" x14ac:dyDescent="0.2">
      <c r="A5064" t="s">
        <v>17555</v>
      </c>
      <c r="B5064" t="s">
        <v>17556</v>
      </c>
      <c r="C5064" t="str">
        <f t="shared" si="357"/>
        <v>exhalo exhalare exhalavi exhalatus</v>
      </c>
      <c r="D5064" t="str">
        <f t="shared" si="360"/>
        <v>exhalo</v>
      </c>
      <c r="E5064" t="s">
        <v>17557</v>
      </c>
      <c r="F5064" t="s">
        <v>17557</v>
      </c>
      <c r="G5064" t="s">
        <v>23</v>
      </c>
      <c r="I5064">
        <v>1</v>
      </c>
      <c r="J5064">
        <v>0</v>
      </c>
      <c r="K5064">
        <v>0</v>
      </c>
      <c r="L5064" t="s">
        <v>24</v>
      </c>
      <c r="M5064" t="str">
        <f t="shared" si="359"/>
        <v>http://logeion.uchicago.edu/index.html#exhalo</v>
      </c>
    </row>
    <row r="5065" spans="1:13" ht="15" customHeight="1" x14ac:dyDescent="0.2">
      <c r="A5065" t="s">
        <v>17558</v>
      </c>
      <c r="B5065" t="s">
        <v>17559</v>
      </c>
      <c r="C5065" t="str">
        <f t="shared" si="357"/>
        <v>exhaurio exhaurire exhausi exhaustum</v>
      </c>
      <c r="D5065" t="str">
        <f t="shared" si="360"/>
        <v>exhaurio</v>
      </c>
      <c r="E5065" t="s">
        <v>17560</v>
      </c>
      <c r="F5065" t="s">
        <v>17560</v>
      </c>
      <c r="G5065" t="s">
        <v>235</v>
      </c>
      <c r="I5065">
        <v>4</v>
      </c>
      <c r="J5065">
        <v>0</v>
      </c>
      <c r="K5065">
        <v>0</v>
      </c>
      <c r="L5065" t="s">
        <v>24</v>
      </c>
      <c r="M5065" t="str">
        <f t="shared" si="359"/>
        <v>http://logeion.uchicago.edu/index.html#exhaurio</v>
      </c>
    </row>
    <row r="5066" spans="1:13" ht="15" customHeight="1" x14ac:dyDescent="0.2">
      <c r="A5066" t="s">
        <v>17562</v>
      </c>
      <c r="B5066" t="s">
        <v>17563</v>
      </c>
      <c r="C5066" t="str">
        <f t="shared" si="357"/>
        <v xml:space="preserve">exhibeo exhibere exhibui exhibitum </v>
      </c>
      <c r="D5066" t="str">
        <f t="shared" si="360"/>
        <v>exhibeo</v>
      </c>
      <c r="E5066" t="s">
        <v>17564</v>
      </c>
      <c r="F5066" t="s">
        <v>17565</v>
      </c>
      <c r="G5066" t="s">
        <v>95</v>
      </c>
      <c r="I5066">
        <v>2</v>
      </c>
      <c r="J5066">
        <v>0</v>
      </c>
      <c r="K5066">
        <v>0</v>
      </c>
      <c r="L5066" t="s">
        <v>24</v>
      </c>
      <c r="M5066" t="str">
        <f t="shared" si="359"/>
        <v>http://logeion.uchicago.edu/index.html#exhibeo</v>
      </c>
    </row>
    <row r="5067" spans="1:13" ht="15" customHeight="1" x14ac:dyDescent="0.2">
      <c r="A5067" t="s">
        <v>17566</v>
      </c>
      <c r="B5067" t="s">
        <v>57695</v>
      </c>
      <c r="C5067" t="str">
        <f t="shared" si="357"/>
        <v>exhilaro –are</v>
      </c>
      <c r="D5067" t="str">
        <f t="shared" si="360"/>
        <v>exhilaro</v>
      </c>
      <c r="E5067" t="s">
        <v>55350</v>
      </c>
      <c r="F5067" t="s">
        <v>55350</v>
      </c>
      <c r="G5067" t="s">
        <v>23</v>
      </c>
      <c r="I5067">
        <v>1</v>
      </c>
      <c r="J5067">
        <v>0</v>
      </c>
      <c r="K5067">
        <v>0</v>
      </c>
      <c r="L5067" t="s">
        <v>24</v>
      </c>
      <c r="M5067" t="str">
        <f t="shared" si="359"/>
        <v>http://logeion.uchicago.edu/index.html#exhilaro</v>
      </c>
    </row>
    <row r="5068" spans="1:13" ht="15" customHeight="1" x14ac:dyDescent="0.2">
      <c r="A5068" t="s">
        <v>58811</v>
      </c>
      <c r="B5068" t="s">
        <v>58541</v>
      </c>
      <c r="C5068" t="str">
        <f t="shared" si="357"/>
        <v>exhinc</v>
      </c>
      <c r="D5068" t="s">
        <v>58541</v>
      </c>
      <c r="E5068" t="s">
        <v>58542</v>
      </c>
      <c r="F5068" t="s">
        <v>58542</v>
      </c>
      <c r="L5068" t="s">
        <v>90</v>
      </c>
      <c r="M5068" t="str">
        <f t="shared" si="359"/>
        <v>http://logeion.uchicago.edu/index.html#exhinc</v>
      </c>
    </row>
    <row r="5069" spans="1:13" ht="15" customHeight="1" x14ac:dyDescent="0.2">
      <c r="A5069" t="s">
        <v>17568</v>
      </c>
      <c r="B5069" t="s">
        <v>17569</v>
      </c>
      <c r="C5069" t="str">
        <f t="shared" si="357"/>
        <v>exhorresco –ere –horrui</v>
      </c>
      <c r="D5069" t="str">
        <f t="shared" ref="D5069:D5100" si="361">IF(ISBLANK(B5069),0,LEFT( C5069, FIND( " ", C5069 ) - 1 ))</f>
        <v>exhorresco</v>
      </c>
      <c r="E5069" t="s">
        <v>17570</v>
      </c>
      <c r="F5069" t="s">
        <v>17571</v>
      </c>
      <c r="G5069" t="s">
        <v>66</v>
      </c>
      <c r="I5069">
        <v>3</v>
      </c>
      <c r="J5069">
        <v>0</v>
      </c>
      <c r="K5069">
        <v>0</v>
      </c>
      <c r="L5069" t="s">
        <v>24</v>
      </c>
      <c r="M5069" t="str">
        <f t="shared" si="359"/>
        <v>http://logeion.uchicago.edu/index.html#exhorresco</v>
      </c>
    </row>
    <row r="5070" spans="1:13" ht="15" customHeight="1" x14ac:dyDescent="0.2">
      <c r="A5070" t="s">
        <v>17572</v>
      </c>
      <c r="B5070" t="s">
        <v>59160</v>
      </c>
      <c r="C5070" t="str">
        <f t="shared" si="357"/>
        <v>exhortatio –onis f.</v>
      </c>
      <c r="D5070" t="str">
        <f t="shared" si="361"/>
        <v>exhortatio</v>
      </c>
      <c r="E5070" t="s">
        <v>59310</v>
      </c>
      <c r="F5070" t="s">
        <v>59310</v>
      </c>
      <c r="G5070" t="s">
        <v>29</v>
      </c>
      <c r="H5070">
        <v>3</v>
      </c>
      <c r="I5070">
        <v>0</v>
      </c>
      <c r="J5070">
        <v>0</v>
      </c>
      <c r="K5070">
        <v>0</v>
      </c>
      <c r="L5070" t="s">
        <v>19</v>
      </c>
      <c r="M5070" t="str">
        <f t="shared" si="359"/>
        <v>http://logeion.uchicago.edu/index.html#exhortatio</v>
      </c>
    </row>
    <row r="5071" spans="1:13" ht="15" customHeight="1" x14ac:dyDescent="0.2">
      <c r="A5071" t="s">
        <v>17573</v>
      </c>
      <c r="B5071" t="s">
        <v>17574</v>
      </c>
      <c r="C5071" t="str">
        <f t="shared" si="357"/>
        <v>exhortor –atus sum</v>
      </c>
      <c r="D5071" t="str">
        <f t="shared" si="361"/>
        <v>exhortor</v>
      </c>
      <c r="E5071" t="s">
        <v>9486</v>
      </c>
      <c r="F5071" t="s">
        <v>17575</v>
      </c>
      <c r="G5071" t="s">
        <v>170</v>
      </c>
      <c r="I5071">
        <v>1</v>
      </c>
      <c r="J5071">
        <v>0</v>
      </c>
      <c r="K5071">
        <v>0</v>
      </c>
      <c r="L5071" t="s">
        <v>24</v>
      </c>
      <c r="M5071" t="str">
        <f t="shared" si="359"/>
        <v>http://logeion.uchicago.edu/index.html#exhortor</v>
      </c>
    </row>
    <row r="5072" spans="1:13" ht="15" customHeight="1" x14ac:dyDescent="0.2">
      <c r="A5072" t="s">
        <v>17576</v>
      </c>
      <c r="B5072" t="s">
        <v>17577</v>
      </c>
      <c r="C5072" t="str">
        <f t="shared" si="357"/>
        <v>exigo exigere exegi exactus</v>
      </c>
      <c r="D5072" t="str">
        <f t="shared" si="361"/>
        <v>exigo</v>
      </c>
      <c r="E5072" t="s">
        <v>17578</v>
      </c>
      <c r="F5072" t="s">
        <v>17579</v>
      </c>
      <c r="G5072" t="s">
        <v>66</v>
      </c>
      <c r="I5072">
        <v>3</v>
      </c>
      <c r="J5072">
        <v>0</v>
      </c>
      <c r="K5072">
        <v>0</v>
      </c>
      <c r="L5072" t="s">
        <v>24</v>
      </c>
      <c r="M5072" t="str">
        <f t="shared" si="359"/>
        <v>http://logeion.uchicago.edu/index.html#exigo</v>
      </c>
    </row>
    <row r="5073" spans="1:13" ht="15" customHeight="1" x14ac:dyDescent="0.2">
      <c r="A5073" t="s">
        <v>17580</v>
      </c>
      <c r="B5073" t="s">
        <v>17581</v>
      </c>
      <c r="C5073" t="str">
        <f t="shared" si="357"/>
        <v>exiguitas –atis f.</v>
      </c>
      <c r="D5073" t="str">
        <f t="shared" si="361"/>
        <v>exiguitas</v>
      </c>
      <c r="E5073" t="s">
        <v>17582</v>
      </c>
      <c r="F5073" t="s">
        <v>17583</v>
      </c>
      <c r="G5073" t="s">
        <v>29</v>
      </c>
      <c r="H5073">
        <v>3</v>
      </c>
      <c r="I5073">
        <v>0</v>
      </c>
      <c r="J5073">
        <v>0</v>
      </c>
      <c r="K5073">
        <v>0</v>
      </c>
      <c r="L5073" t="s">
        <v>19</v>
      </c>
      <c r="M5073" t="str">
        <f t="shared" si="359"/>
        <v>http://logeion.uchicago.edu/index.html#exiguitas</v>
      </c>
    </row>
    <row r="5074" spans="1:13" ht="15" customHeight="1" x14ac:dyDescent="0.2">
      <c r="A5074" t="s">
        <v>17585</v>
      </c>
      <c r="B5074" t="s">
        <v>17586</v>
      </c>
      <c r="C5074" t="str">
        <f t="shared" si="357"/>
        <v>exiguum exigui n.</v>
      </c>
      <c r="D5074" t="str">
        <f t="shared" si="361"/>
        <v>exiguum</v>
      </c>
      <c r="E5074" t="s">
        <v>17587</v>
      </c>
      <c r="F5074" t="s">
        <v>17588</v>
      </c>
      <c r="G5074" t="s">
        <v>21</v>
      </c>
      <c r="H5074">
        <v>2</v>
      </c>
      <c r="I5074">
        <v>0</v>
      </c>
      <c r="J5074">
        <v>0</v>
      </c>
      <c r="K5074">
        <v>0</v>
      </c>
      <c r="L5074" t="s">
        <v>19</v>
      </c>
      <c r="M5074" t="str">
        <f t="shared" si="359"/>
        <v>http://logeion.uchicago.edu/index.html#exiguum</v>
      </c>
    </row>
    <row r="5075" spans="1:13" ht="15" customHeight="1" x14ac:dyDescent="0.2">
      <c r="A5075" t="s">
        <v>17590</v>
      </c>
      <c r="B5075" t="s">
        <v>17591</v>
      </c>
      <c r="C5075" t="str">
        <f t="shared" si="357"/>
        <v>exiguus –a –um</v>
      </c>
      <c r="D5075" t="str">
        <f t="shared" si="361"/>
        <v>exiguus</v>
      </c>
      <c r="E5075" t="s">
        <v>17592</v>
      </c>
      <c r="F5075" t="s">
        <v>17592</v>
      </c>
      <c r="G5075" t="s">
        <v>61</v>
      </c>
      <c r="H5075">
        <v>1</v>
      </c>
      <c r="I5075">
        <v>0</v>
      </c>
      <c r="J5075">
        <v>0</v>
      </c>
      <c r="K5075">
        <v>0</v>
      </c>
      <c r="L5075" t="s">
        <v>36</v>
      </c>
      <c r="M5075" t="str">
        <f t="shared" si="359"/>
        <v>http://logeion.uchicago.edu/index.html#exiguus</v>
      </c>
    </row>
    <row r="5076" spans="1:13" ht="15" customHeight="1" x14ac:dyDescent="0.2">
      <c r="A5076" t="s">
        <v>17593</v>
      </c>
      <c r="B5076" t="s">
        <v>60144</v>
      </c>
      <c r="C5076" t="str">
        <f t="shared" si="357"/>
        <v>exilis –e</v>
      </c>
      <c r="D5076" t="str">
        <f t="shared" si="361"/>
        <v>exilis</v>
      </c>
      <c r="E5076" t="s">
        <v>60009</v>
      </c>
      <c r="F5076" t="s">
        <v>60008</v>
      </c>
      <c r="G5076" t="s">
        <v>155</v>
      </c>
      <c r="H5076">
        <v>3</v>
      </c>
      <c r="I5076">
        <v>0</v>
      </c>
      <c r="J5076">
        <v>0</v>
      </c>
      <c r="K5076">
        <v>0</v>
      </c>
      <c r="L5076" t="s">
        <v>36</v>
      </c>
      <c r="M5076" t="str">
        <f t="shared" si="359"/>
        <v>http://logeion.uchicago.edu/index.html#exilis</v>
      </c>
    </row>
    <row r="5077" spans="1:13" ht="15" customHeight="1" x14ac:dyDescent="0.2">
      <c r="A5077" t="s">
        <v>17926</v>
      </c>
      <c r="B5077" t="s">
        <v>17927</v>
      </c>
      <c r="C5077" t="str">
        <f t="shared" si="357"/>
        <v>exilium/exsilium exilii/exsilii n.</v>
      </c>
      <c r="D5077" t="str">
        <f t="shared" si="361"/>
        <v>exilium/exsilium</v>
      </c>
      <c r="E5077" t="s">
        <v>17928</v>
      </c>
      <c r="F5077" t="s">
        <v>17928</v>
      </c>
      <c r="G5077" t="s">
        <v>21</v>
      </c>
      <c r="H5077">
        <v>2</v>
      </c>
      <c r="I5077">
        <v>0</v>
      </c>
      <c r="J5077">
        <v>0</v>
      </c>
      <c r="K5077">
        <v>0</v>
      </c>
      <c r="L5077" t="s">
        <v>19</v>
      </c>
      <c r="M5077" t="str">
        <f t="shared" si="359"/>
        <v>http://logeion.uchicago.edu/index.html#exilium/exsilium</v>
      </c>
    </row>
    <row r="5078" spans="1:13" ht="15" customHeight="1" x14ac:dyDescent="0.2">
      <c r="A5078" t="s">
        <v>17597</v>
      </c>
      <c r="B5078" t="s">
        <v>17598</v>
      </c>
      <c r="C5078" t="str">
        <f t="shared" si="357"/>
        <v>eximius –a –um</v>
      </c>
      <c r="D5078" t="str">
        <f t="shared" si="361"/>
        <v>eximius</v>
      </c>
      <c r="E5078" t="s">
        <v>17599</v>
      </c>
      <c r="F5078" t="s">
        <v>17599</v>
      </c>
      <c r="G5078" t="s">
        <v>61</v>
      </c>
      <c r="H5078">
        <v>1</v>
      </c>
      <c r="I5078">
        <v>0</v>
      </c>
      <c r="J5078">
        <v>0</v>
      </c>
      <c r="K5078">
        <v>0</v>
      </c>
      <c r="L5078" t="s">
        <v>36</v>
      </c>
      <c r="M5078" t="str">
        <f t="shared" si="359"/>
        <v>http://logeion.uchicago.edu/index.html#eximius</v>
      </c>
    </row>
    <row r="5079" spans="1:13" ht="15" customHeight="1" x14ac:dyDescent="0.2">
      <c r="A5079" t="s">
        <v>17600</v>
      </c>
      <c r="B5079" t="s">
        <v>17601</v>
      </c>
      <c r="C5079" t="str">
        <f t="shared" ref="C5079:C5142" si="362">SUBSTITUTE(SUBSTITUTE(SUBSTITUTE(SUBSTITUTE(SUBSTITUTE(SUBSTITUTE(SUBSTITUTE(SUBSTITUTE(SUBSTITUTE(SUBSTITUTE(SUBSTITUTE(B5079, "ā", "a"), "ē", "e"), "ī", "i"), "ō", "o"), "ū", "u"), "ȳ", "y"), "Ā", "A"), "Ē", "E"), "Ī", "I"), "Ō", "O"), "Ū", "U")</f>
        <v>eximo eximere exemi exemptus</v>
      </c>
      <c r="D5079" t="str">
        <f t="shared" si="361"/>
        <v>eximo</v>
      </c>
      <c r="E5079" t="s">
        <v>17602</v>
      </c>
      <c r="F5079" t="s">
        <v>17602</v>
      </c>
      <c r="G5079" t="s">
        <v>66</v>
      </c>
      <c r="I5079">
        <v>3</v>
      </c>
      <c r="J5079">
        <v>0</v>
      </c>
      <c r="K5079">
        <v>0</v>
      </c>
      <c r="L5079" t="s">
        <v>24</v>
      </c>
      <c r="M5079" t="str">
        <f t="shared" si="359"/>
        <v>http://logeion.uchicago.edu/index.html#eximo</v>
      </c>
    </row>
    <row r="5080" spans="1:13" ht="15" customHeight="1" x14ac:dyDescent="0.2">
      <c r="A5080" t="s">
        <v>17604</v>
      </c>
      <c r="B5080" t="s">
        <v>17605</v>
      </c>
      <c r="C5080" t="str">
        <f t="shared" si="362"/>
        <v>exinde (abbrev. exin)</v>
      </c>
      <c r="D5080" t="str">
        <f t="shared" si="361"/>
        <v>exinde</v>
      </c>
      <c r="E5080" t="s">
        <v>17606</v>
      </c>
      <c r="F5080" t="s">
        <v>17607</v>
      </c>
      <c r="G5080" t="s">
        <v>89</v>
      </c>
      <c r="I5080">
        <v>0</v>
      </c>
      <c r="J5080">
        <v>0</v>
      </c>
      <c r="K5080">
        <v>0</v>
      </c>
      <c r="L5080" t="s">
        <v>90</v>
      </c>
      <c r="M5080" t="str">
        <f t="shared" si="359"/>
        <v>http://logeion.uchicago.edu/index.html#exinde</v>
      </c>
    </row>
    <row r="5081" spans="1:13" ht="15" customHeight="1" x14ac:dyDescent="0.2">
      <c r="A5081" t="s">
        <v>17608</v>
      </c>
      <c r="B5081" t="s">
        <v>17609</v>
      </c>
      <c r="C5081" t="str">
        <f t="shared" si="362"/>
        <v>exintero –exinterare</v>
      </c>
      <c r="D5081" t="str">
        <f t="shared" si="361"/>
        <v>exintero</v>
      </c>
      <c r="E5081" t="s">
        <v>17610</v>
      </c>
      <c r="F5081" t="s">
        <v>17610</v>
      </c>
      <c r="G5081" t="s">
        <v>23</v>
      </c>
      <c r="I5081">
        <v>1</v>
      </c>
      <c r="J5081">
        <v>0</v>
      </c>
      <c r="K5081">
        <v>0</v>
      </c>
      <c r="L5081" t="s">
        <v>24</v>
      </c>
      <c r="M5081" t="str">
        <f t="shared" si="359"/>
        <v>http://logeion.uchicago.edu/index.html#exintero</v>
      </c>
    </row>
    <row r="5082" spans="1:13" ht="15" customHeight="1" x14ac:dyDescent="0.2">
      <c r="A5082" t="s">
        <v>17611</v>
      </c>
      <c r="B5082" t="s">
        <v>17612</v>
      </c>
      <c r="C5082" t="str">
        <f t="shared" si="362"/>
        <v>existimatio existimationis f.</v>
      </c>
      <c r="D5082" t="str">
        <f t="shared" si="361"/>
        <v>existimatio</v>
      </c>
      <c r="E5082" t="s">
        <v>17613</v>
      </c>
      <c r="F5082" t="s">
        <v>17613</v>
      </c>
      <c r="G5082" t="s">
        <v>29</v>
      </c>
      <c r="H5082">
        <v>3</v>
      </c>
      <c r="I5082">
        <v>0</v>
      </c>
      <c r="J5082">
        <v>0</v>
      </c>
      <c r="K5082">
        <v>0</v>
      </c>
      <c r="L5082" t="s">
        <v>19</v>
      </c>
      <c r="M5082" t="str">
        <f t="shared" si="359"/>
        <v>http://logeion.uchicago.edu/index.html#existimatio</v>
      </c>
    </row>
    <row r="5083" spans="1:13" ht="15" customHeight="1" x14ac:dyDescent="0.2">
      <c r="A5083" t="s">
        <v>17615</v>
      </c>
      <c r="B5083" t="s">
        <v>17616</v>
      </c>
      <c r="C5083" t="str">
        <f t="shared" si="362"/>
        <v>existimo existimare existimavi existimatus</v>
      </c>
      <c r="D5083" t="str">
        <f t="shared" si="361"/>
        <v>existimo</v>
      </c>
      <c r="E5083" t="s">
        <v>17617</v>
      </c>
      <c r="F5083" t="s">
        <v>17618</v>
      </c>
      <c r="G5083" t="s">
        <v>23</v>
      </c>
      <c r="I5083">
        <v>1</v>
      </c>
      <c r="J5083">
        <v>0</v>
      </c>
      <c r="K5083">
        <v>0</v>
      </c>
      <c r="L5083" t="s">
        <v>24</v>
      </c>
      <c r="M5083" t="str">
        <f t="shared" si="359"/>
        <v>http://logeion.uchicago.edu/index.html#existimo</v>
      </c>
    </row>
    <row r="5084" spans="1:13" ht="15" customHeight="1" x14ac:dyDescent="0.2">
      <c r="A5084" t="s">
        <v>17619</v>
      </c>
      <c r="B5084" t="s">
        <v>17620</v>
      </c>
      <c r="C5084" t="str">
        <f t="shared" si="362"/>
        <v>exitiabilis or exitialis –e</v>
      </c>
      <c r="D5084" t="str">
        <f t="shared" si="361"/>
        <v>exitiabilis</v>
      </c>
      <c r="E5084" t="s">
        <v>17621</v>
      </c>
      <c r="F5084" t="s">
        <v>17622</v>
      </c>
      <c r="G5084" t="s">
        <v>155</v>
      </c>
      <c r="H5084">
        <v>3</v>
      </c>
      <c r="I5084">
        <v>0</v>
      </c>
      <c r="J5084">
        <v>0</v>
      </c>
      <c r="K5084">
        <v>0</v>
      </c>
      <c r="L5084" t="s">
        <v>36</v>
      </c>
      <c r="M5084" t="str">
        <f t="shared" si="359"/>
        <v>http://logeion.uchicago.edu/index.html#exitiabilis</v>
      </c>
    </row>
    <row r="5085" spans="1:13" ht="15" customHeight="1" x14ac:dyDescent="0.2">
      <c r="A5085" t="s">
        <v>17623</v>
      </c>
      <c r="B5085" t="s">
        <v>17624</v>
      </c>
      <c r="C5085" t="str">
        <f t="shared" si="362"/>
        <v>exitialis –e</v>
      </c>
      <c r="D5085" t="str">
        <f t="shared" si="361"/>
        <v>exitialis</v>
      </c>
      <c r="E5085" t="s">
        <v>17625</v>
      </c>
      <c r="F5085" t="s">
        <v>17626</v>
      </c>
      <c r="G5085" t="s">
        <v>155</v>
      </c>
      <c r="H5085">
        <v>3</v>
      </c>
      <c r="I5085">
        <v>0</v>
      </c>
      <c r="J5085">
        <v>0</v>
      </c>
      <c r="K5085">
        <v>0</v>
      </c>
      <c r="L5085" t="s">
        <v>36</v>
      </c>
      <c r="M5085" t="str">
        <f t="shared" si="359"/>
        <v>http://logeion.uchicago.edu/index.html#exitialis</v>
      </c>
    </row>
    <row r="5086" spans="1:13" ht="15" customHeight="1" x14ac:dyDescent="0.2">
      <c r="A5086" t="s">
        <v>17630</v>
      </c>
      <c r="B5086" t="s">
        <v>17631</v>
      </c>
      <c r="C5086" t="str">
        <f t="shared" si="362"/>
        <v>exitiosus –a –um</v>
      </c>
      <c r="D5086" t="str">
        <f t="shared" si="361"/>
        <v>exitiosus</v>
      </c>
      <c r="E5086" t="s">
        <v>17632</v>
      </c>
      <c r="F5086" t="s">
        <v>17633</v>
      </c>
      <c r="G5086" t="s">
        <v>61</v>
      </c>
      <c r="H5086">
        <v>1</v>
      </c>
      <c r="I5086">
        <v>0</v>
      </c>
      <c r="J5086">
        <v>0</v>
      </c>
      <c r="K5086">
        <v>0</v>
      </c>
      <c r="L5086" t="s">
        <v>36</v>
      </c>
      <c r="M5086" t="str">
        <f t="shared" si="359"/>
        <v>http://logeion.uchicago.edu/index.html#exitiosus</v>
      </c>
    </row>
    <row r="5087" spans="1:13" ht="15" customHeight="1" x14ac:dyDescent="0.2">
      <c r="A5087" t="s">
        <v>17634</v>
      </c>
      <c r="B5087" t="s">
        <v>17635</v>
      </c>
      <c r="C5087" t="str">
        <f t="shared" si="362"/>
        <v>exitium existi(i) n.</v>
      </c>
      <c r="D5087" t="str">
        <f t="shared" si="361"/>
        <v>exitium</v>
      </c>
      <c r="E5087" t="s">
        <v>17636</v>
      </c>
      <c r="F5087" t="s">
        <v>17636</v>
      </c>
      <c r="G5087" t="s">
        <v>21</v>
      </c>
      <c r="H5087">
        <v>2</v>
      </c>
      <c r="I5087">
        <v>0</v>
      </c>
      <c r="J5087">
        <v>0</v>
      </c>
      <c r="K5087">
        <v>0</v>
      </c>
      <c r="L5087" t="s">
        <v>19</v>
      </c>
      <c r="M5087" t="str">
        <f t="shared" si="359"/>
        <v>http://logeion.uchicago.edu/index.html#exitium</v>
      </c>
    </row>
    <row r="5088" spans="1:13" ht="15" customHeight="1" x14ac:dyDescent="0.2">
      <c r="A5088" t="s">
        <v>17637</v>
      </c>
      <c r="B5088" t="s">
        <v>17638</v>
      </c>
      <c r="C5088" t="str">
        <f t="shared" si="362"/>
        <v>exitus exitus m.</v>
      </c>
      <c r="D5088" t="str">
        <f t="shared" si="361"/>
        <v>exitus</v>
      </c>
      <c r="E5088" t="s">
        <v>124</v>
      </c>
      <c r="F5088" t="s">
        <v>17639</v>
      </c>
      <c r="G5088" t="s">
        <v>18</v>
      </c>
      <c r="H5088">
        <v>4</v>
      </c>
      <c r="I5088">
        <v>0</v>
      </c>
      <c r="J5088">
        <v>0</v>
      </c>
      <c r="K5088">
        <v>0</v>
      </c>
      <c r="L5088" t="s">
        <v>19</v>
      </c>
      <c r="M5088" t="str">
        <f t="shared" si="359"/>
        <v>http://logeion.uchicago.edu/index.html#exitus</v>
      </c>
    </row>
    <row r="5089" spans="1:13" ht="15" customHeight="1" x14ac:dyDescent="0.2">
      <c r="A5089" t="s">
        <v>17642</v>
      </c>
      <c r="B5089" t="s">
        <v>17643</v>
      </c>
      <c r="C5089" t="str">
        <f t="shared" si="362"/>
        <v>exolesco –olescere –olevi –oletum</v>
      </c>
      <c r="D5089" t="str">
        <f t="shared" si="361"/>
        <v>exolesco</v>
      </c>
      <c r="E5089" t="s">
        <v>17644</v>
      </c>
      <c r="F5089" t="s">
        <v>17645</v>
      </c>
      <c r="G5089" t="s">
        <v>66</v>
      </c>
      <c r="I5089">
        <v>3</v>
      </c>
      <c r="J5089">
        <v>0</v>
      </c>
      <c r="K5089">
        <v>0</v>
      </c>
      <c r="L5089" t="s">
        <v>24</v>
      </c>
      <c r="M5089" t="str">
        <f t="shared" si="359"/>
        <v>http://logeion.uchicago.edu/index.html#exolesco</v>
      </c>
    </row>
    <row r="5090" spans="1:13" ht="15" customHeight="1" x14ac:dyDescent="0.2">
      <c r="A5090" t="s">
        <v>17646</v>
      </c>
      <c r="B5090" t="s">
        <v>17647</v>
      </c>
      <c r="C5090" t="str">
        <f t="shared" si="362"/>
        <v>exoletus –a –um</v>
      </c>
      <c r="D5090" t="str">
        <f t="shared" si="361"/>
        <v>exoletus</v>
      </c>
      <c r="E5090" t="s">
        <v>17648</v>
      </c>
      <c r="F5090" t="s">
        <v>17649</v>
      </c>
      <c r="G5090" t="s">
        <v>61</v>
      </c>
      <c r="H5090">
        <v>1</v>
      </c>
      <c r="I5090">
        <v>0</v>
      </c>
      <c r="J5090">
        <v>0</v>
      </c>
      <c r="K5090">
        <v>0</v>
      </c>
      <c r="L5090" t="s">
        <v>36</v>
      </c>
      <c r="M5090" t="str">
        <f t="shared" si="359"/>
        <v>http://logeion.uchicago.edu/index.html#exoletus</v>
      </c>
    </row>
    <row r="5091" spans="1:13" ht="15" customHeight="1" x14ac:dyDescent="0.2">
      <c r="A5091" t="s">
        <v>53381</v>
      </c>
      <c r="B5091" t="s">
        <v>53983</v>
      </c>
      <c r="C5091" t="str">
        <f t="shared" si="362"/>
        <v>exopinisso exopinissare</v>
      </c>
      <c r="D5091" t="str">
        <f t="shared" si="361"/>
        <v>exopinisso</v>
      </c>
      <c r="E5091" t="s">
        <v>9420</v>
      </c>
      <c r="F5091" t="s">
        <v>9420</v>
      </c>
      <c r="G5091" t="s">
        <v>23</v>
      </c>
      <c r="I5091">
        <v>1</v>
      </c>
      <c r="J5091">
        <v>0</v>
      </c>
      <c r="K5091">
        <v>0</v>
      </c>
      <c r="L5091" t="s">
        <v>24</v>
      </c>
      <c r="M5091" t="str">
        <f t="shared" ref="M5091:M5154" si="363">"http://logeion.uchicago.edu/index.html#"&amp;D5091</f>
        <v>http://logeion.uchicago.edu/index.html#exopinisso</v>
      </c>
    </row>
    <row r="5092" spans="1:13" ht="15" customHeight="1" x14ac:dyDescent="0.2">
      <c r="A5092" t="s">
        <v>17651</v>
      </c>
      <c r="B5092" t="s">
        <v>57783</v>
      </c>
      <c r="C5092" t="str">
        <f t="shared" si="362"/>
        <v>exoptatus –a –um</v>
      </c>
      <c r="D5092" t="str">
        <f t="shared" si="361"/>
        <v>exoptatus</v>
      </c>
      <c r="E5092" t="s">
        <v>57234</v>
      </c>
      <c r="F5092" t="s">
        <v>57234</v>
      </c>
      <c r="G5092" t="s">
        <v>61</v>
      </c>
      <c r="H5092">
        <v>1</v>
      </c>
      <c r="I5092">
        <v>0</v>
      </c>
      <c r="J5092">
        <v>0</v>
      </c>
      <c r="K5092">
        <v>0</v>
      </c>
      <c r="L5092" t="s">
        <v>36</v>
      </c>
      <c r="M5092" t="str">
        <f t="shared" si="363"/>
        <v>http://logeion.uchicago.edu/index.html#exoptatus</v>
      </c>
    </row>
    <row r="5093" spans="1:13" ht="15" customHeight="1" x14ac:dyDescent="0.2">
      <c r="A5093" t="s">
        <v>17652</v>
      </c>
      <c r="B5093" t="s">
        <v>17653</v>
      </c>
      <c r="C5093" t="str">
        <f t="shared" si="362"/>
        <v>exopto–are –avi –atus</v>
      </c>
      <c r="D5093" t="str">
        <f t="shared" si="361"/>
        <v>exopto–are</v>
      </c>
      <c r="E5093" t="s">
        <v>17654</v>
      </c>
      <c r="F5093" t="s">
        <v>17655</v>
      </c>
      <c r="G5093" t="s">
        <v>23</v>
      </c>
      <c r="I5093">
        <v>1</v>
      </c>
      <c r="J5093">
        <v>0</v>
      </c>
      <c r="K5093">
        <v>0</v>
      </c>
      <c r="L5093" t="s">
        <v>24</v>
      </c>
      <c r="M5093" t="str">
        <f t="shared" si="363"/>
        <v>http://logeion.uchicago.edu/index.html#exopto–are</v>
      </c>
    </row>
    <row r="5094" spans="1:13" ht="15" customHeight="1" x14ac:dyDescent="0.2">
      <c r="A5094" t="s">
        <v>17656</v>
      </c>
      <c r="B5094" t="s">
        <v>17657</v>
      </c>
      <c r="C5094" t="str">
        <f t="shared" si="362"/>
        <v>exorabilis –e</v>
      </c>
      <c r="D5094" t="str">
        <f t="shared" si="361"/>
        <v>exorabilis</v>
      </c>
      <c r="E5094" t="s">
        <v>17658</v>
      </c>
      <c r="F5094" t="s">
        <v>17659</v>
      </c>
      <c r="G5094" t="s">
        <v>155</v>
      </c>
      <c r="H5094">
        <v>3</v>
      </c>
      <c r="I5094">
        <v>0</v>
      </c>
      <c r="J5094">
        <v>0</v>
      </c>
      <c r="K5094">
        <v>0</v>
      </c>
      <c r="L5094" t="s">
        <v>36</v>
      </c>
      <c r="M5094" t="str">
        <f t="shared" si="363"/>
        <v>http://logeion.uchicago.edu/index.html#exorabilis</v>
      </c>
    </row>
    <row r="5095" spans="1:13" ht="15" customHeight="1" x14ac:dyDescent="0.2">
      <c r="A5095" t="s">
        <v>17660</v>
      </c>
      <c r="B5095" t="s">
        <v>17661</v>
      </c>
      <c r="C5095" t="str">
        <f t="shared" si="362"/>
        <v>exordior exordiri exorsus sum</v>
      </c>
      <c r="D5095" t="str">
        <f t="shared" si="361"/>
        <v>exordior</v>
      </c>
      <c r="E5095" t="s">
        <v>9389</v>
      </c>
      <c r="F5095" t="s">
        <v>17662</v>
      </c>
      <c r="G5095" t="s">
        <v>176</v>
      </c>
      <c r="I5095">
        <v>4</v>
      </c>
      <c r="J5095">
        <v>0</v>
      </c>
      <c r="K5095">
        <v>0</v>
      </c>
      <c r="L5095" t="s">
        <v>24</v>
      </c>
      <c r="M5095" t="str">
        <f t="shared" si="363"/>
        <v>http://logeion.uchicago.edu/index.html#exordior</v>
      </c>
    </row>
    <row r="5096" spans="1:13" ht="15" customHeight="1" x14ac:dyDescent="0.2">
      <c r="A5096" t="s">
        <v>17663</v>
      </c>
      <c r="B5096" t="s">
        <v>17664</v>
      </c>
      <c r="C5096" t="str">
        <f t="shared" si="362"/>
        <v>exordium –ii n.</v>
      </c>
      <c r="D5096" t="str">
        <f t="shared" si="361"/>
        <v>exordium</v>
      </c>
      <c r="E5096" t="s">
        <v>17665</v>
      </c>
      <c r="F5096" t="s">
        <v>17666</v>
      </c>
      <c r="G5096" t="s">
        <v>21</v>
      </c>
      <c r="H5096">
        <v>2</v>
      </c>
      <c r="I5096">
        <v>0</v>
      </c>
      <c r="J5096">
        <v>0</v>
      </c>
      <c r="K5096">
        <v>0</v>
      </c>
      <c r="L5096" t="s">
        <v>19</v>
      </c>
      <c r="M5096" t="str">
        <f t="shared" si="363"/>
        <v>http://logeion.uchicago.edu/index.html#exordium</v>
      </c>
    </row>
    <row r="5097" spans="1:13" ht="15" customHeight="1" x14ac:dyDescent="0.2">
      <c r="A5097" t="s">
        <v>17667</v>
      </c>
      <c r="B5097" t="s">
        <v>17668</v>
      </c>
      <c r="C5097" t="str">
        <f t="shared" si="362"/>
        <v>exorior exoriri exortus sum</v>
      </c>
      <c r="D5097" t="str">
        <f t="shared" si="361"/>
        <v>exorior</v>
      </c>
      <c r="E5097" t="s">
        <v>17669</v>
      </c>
      <c r="F5097" t="s">
        <v>17669</v>
      </c>
      <c r="G5097" t="s">
        <v>176</v>
      </c>
      <c r="I5097">
        <v>4</v>
      </c>
      <c r="J5097">
        <v>0</v>
      </c>
      <c r="K5097">
        <v>0</v>
      </c>
      <c r="L5097" t="s">
        <v>24</v>
      </c>
      <c r="M5097" t="str">
        <f t="shared" si="363"/>
        <v>http://logeion.uchicago.edu/index.html#exorior</v>
      </c>
    </row>
    <row r="5098" spans="1:13" ht="15" customHeight="1" x14ac:dyDescent="0.2">
      <c r="A5098" t="s">
        <v>17670</v>
      </c>
      <c r="B5098" t="s">
        <v>17671</v>
      </c>
      <c r="C5098" t="str">
        <f t="shared" si="362"/>
        <v>exorno exornare</v>
      </c>
      <c r="D5098" t="str">
        <f t="shared" si="361"/>
        <v>exorno</v>
      </c>
      <c r="E5098" t="s">
        <v>17672</v>
      </c>
      <c r="F5098" t="s">
        <v>17673</v>
      </c>
      <c r="G5098" t="s">
        <v>23</v>
      </c>
      <c r="I5098">
        <v>1</v>
      </c>
      <c r="J5098">
        <v>0</v>
      </c>
      <c r="K5098">
        <v>0</v>
      </c>
      <c r="L5098" t="s">
        <v>24</v>
      </c>
      <c r="M5098" t="str">
        <f t="shared" si="363"/>
        <v>http://logeion.uchicago.edu/index.html#exorno</v>
      </c>
    </row>
    <row r="5099" spans="1:13" ht="15" customHeight="1" x14ac:dyDescent="0.2">
      <c r="A5099" t="s">
        <v>17674</v>
      </c>
      <c r="B5099" t="s">
        <v>17675</v>
      </c>
      <c r="C5099" t="str">
        <f t="shared" si="362"/>
        <v>exoro exorare exoravi exoratus</v>
      </c>
      <c r="D5099" t="str">
        <f t="shared" si="361"/>
        <v>exoro</v>
      </c>
      <c r="E5099" t="s">
        <v>57235</v>
      </c>
      <c r="F5099" t="s">
        <v>57236</v>
      </c>
      <c r="G5099" t="s">
        <v>23</v>
      </c>
      <c r="I5099">
        <v>1</v>
      </c>
      <c r="J5099">
        <v>0</v>
      </c>
      <c r="K5099">
        <v>0</v>
      </c>
      <c r="L5099" t="s">
        <v>24</v>
      </c>
      <c r="M5099" t="str">
        <f t="shared" si="363"/>
        <v>http://logeion.uchicago.edu/index.html#exoro</v>
      </c>
    </row>
    <row r="5100" spans="1:13" ht="15" customHeight="1" x14ac:dyDescent="0.2">
      <c r="A5100" t="s">
        <v>17676</v>
      </c>
      <c r="B5100" t="s">
        <v>17677</v>
      </c>
      <c r="C5100" t="str">
        <f t="shared" si="362"/>
        <v>exorsum –i n.</v>
      </c>
      <c r="D5100" t="str">
        <f t="shared" si="361"/>
        <v>exorsum</v>
      </c>
      <c r="E5100" t="s">
        <v>17678</v>
      </c>
      <c r="F5100" t="s">
        <v>17679</v>
      </c>
      <c r="G5100" t="s">
        <v>21</v>
      </c>
      <c r="H5100">
        <v>2</v>
      </c>
      <c r="I5100">
        <v>0</v>
      </c>
      <c r="J5100">
        <v>0</v>
      </c>
      <c r="K5100">
        <v>0</v>
      </c>
      <c r="L5100" t="s">
        <v>19</v>
      </c>
      <c r="M5100" t="str">
        <f t="shared" si="363"/>
        <v>http://logeion.uchicago.edu/index.html#exorsum</v>
      </c>
    </row>
    <row r="5101" spans="1:13" ht="15" customHeight="1" x14ac:dyDescent="0.2">
      <c r="A5101" t="s">
        <v>17680</v>
      </c>
      <c r="B5101" t="s">
        <v>17681</v>
      </c>
      <c r="C5101" t="str">
        <f t="shared" si="362"/>
        <v>exorsus –us m.</v>
      </c>
      <c r="D5101" t="str">
        <f t="shared" ref="D5101:D5132" si="364">IF(ISBLANK(B5101),0,LEFT( C5101, FIND( " ", C5101 ) - 1 ))</f>
        <v>exorsus</v>
      </c>
      <c r="E5101" t="s">
        <v>17682</v>
      </c>
      <c r="F5101" t="s">
        <v>17682</v>
      </c>
      <c r="G5101" t="s">
        <v>18</v>
      </c>
      <c r="H5101">
        <v>4</v>
      </c>
      <c r="I5101">
        <v>0</v>
      </c>
      <c r="J5101">
        <v>0</v>
      </c>
      <c r="K5101">
        <v>0</v>
      </c>
      <c r="L5101" t="s">
        <v>19</v>
      </c>
      <c r="M5101" t="str">
        <f t="shared" si="363"/>
        <v>http://logeion.uchicago.edu/index.html#exorsus</v>
      </c>
    </row>
    <row r="5102" spans="1:13" ht="15" customHeight="1" x14ac:dyDescent="0.2">
      <c r="A5102" t="s">
        <v>17685</v>
      </c>
      <c r="B5102" t="s">
        <v>57784</v>
      </c>
      <c r="C5102" t="str">
        <f t="shared" si="362"/>
        <v>exosculor –ari –atus</v>
      </c>
      <c r="D5102" t="str">
        <f t="shared" si="364"/>
        <v>exosculor</v>
      </c>
      <c r="E5102" t="s">
        <v>57237</v>
      </c>
      <c r="F5102" t="s">
        <v>57237</v>
      </c>
      <c r="G5102" t="s">
        <v>170</v>
      </c>
      <c r="I5102">
        <v>1</v>
      </c>
      <c r="J5102">
        <v>0</v>
      </c>
      <c r="K5102">
        <v>0</v>
      </c>
      <c r="L5102" t="s">
        <v>24</v>
      </c>
      <c r="M5102" t="str">
        <f t="shared" si="363"/>
        <v>http://logeion.uchicago.edu/index.html#exosculor</v>
      </c>
    </row>
    <row r="5103" spans="1:13" ht="15" customHeight="1" x14ac:dyDescent="0.2">
      <c r="A5103" t="s">
        <v>17686</v>
      </c>
      <c r="B5103" t="s">
        <v>57785</v>
      </c>
      <c r="C5103" t="str">
        <f t="shared" si="362"/>
        <v>exosso –are</v>
      </c>
      <c r="D5103" t="str">
        <f t="shared" si="364"/>
        <v>exosso</v>
      </c>
      <c r="E5103" t="s">
        <v>54107</v>
      </c>
      <c r="F5103" t="s">
        <v>54107</v>
      </c>
      <c r="G5103" t="s">
        <v>23</v>
      </c>
      <c r="I5103">
        <v>1</v>
      </c>
      <c r="J5103">
        <v>0</v>
      </c>
      <c r="K5103">
        <v>0</v>
      </c>
      <c r="L5103" t="s">
        <v>24</v>
      </c>
      <c r="M5103" t="str">
        <f t="shared" si="363"/>
        <v>http://logeion.uchicago.edu/index.html#exosso</v>
      </c>
    </row>
    <row r="5104" spans="1:13" ht="15" customHeight="1" x14ac:dyDescent="0.2">
      <c r="A5104" t="s">
        <v>17687</v>
      </c>
      <c r="B5104" t="s">
        <v>17688</v>
      </c>
      <c r="C5104" t="str">
        <f t="shared" si="362"/>
        <v>exosus –a –um</v>
      </c>
      <c r="D5104" t="str">
        <f t="shared" si="364"/>
        <v>exosus</v>
      </c>
      <c r="E5104" t="s">
        <v>17689</v>
      </c>
      <c r="F5104" t="s">
        <v>17690</v>
      </c>
      <c r="G5104" t="s">
        <v>61</v>
      </c>
      <c r="H5104">
        <v>1</v>
      </c>
      <c r="I5104">
        <v>0</v>
      </c>
      <c r="J5104">
        <v>0</v>
      </c>
      <c r="K5104">
        <v>0</v>
      </c>
      <c r="L5104" t="s">
        <v>36</v>
      </c>
      <c r="M5104" t="str">
        <f t="shared" si="363"/>
        <v>http://logeion.uchicago.edu/index.html#exosus</v>
      </c>
    </row>
    <row r="5105" spans="1:13" ht="15" customHeight="1" x14ac:dyDescent="0.2">
      <c r="A5105" t="s">
        <v>17693</v>
      </c>
      <c r="B5105" t="s">
        <v>17694</v>
      </c>
      <c r="C5105" t="str">
        <f t="shared" si="362"/>
        <v>expallesco –lescere –lui</v>
      </c>
      <c r="D5105" t="str">
        <f t="shared" si="364"/>
        <v>expallesco</v>
      </c>
      <c r="E5105" t="s">
        <v>17695</v>
      </c>
      <c r="F5105" t="s">
        <v>17695</v>
      </c>
      <c r="G5105" t="s">
        <v>66</v>
      </c>
      <c r="I5105">
        <v>3</v>
      </c>
      <c r="J5105">
        <v>0</v>
      </c>
      <c r="K5105">
        <v>0</v>
      </c>
      <c r="L5105" t="s">
        <v>24</v>
      </c>
      <c r="M5105" t="str">
        <f t="shared" si="363"/>
        <v>http://logeion.uchicago.edu/index.html#expallesco</v>
      </c>
    </row>
    <row r="5106" spans="1:13" ht="15" customHeight="1" x14ac:dyDescent="0.2">
      <c r="A5106" t="s">
        <v>56419</v>
      </c>
      <c r="B5106" t="s">
        <v>57786</v>
      </c>
      <c r="C5106" t="str">
        <f t="shared" si="362"/>
        <v>expallidus –a –um</v>
      </c>
      <c r="D5106" t="str">
        <f t="shared" si="364"/>
        <v>expallidus</v>
      </c>
      <c r="E5106" t="s">
        <v>57238</v>
      </c>
      <c r="F5106" t="s">
        <v>57238</v>
      </c>
      <c r="G5106" t="s">
        <v>61</v>
      </c>
      <c r="H5106">
        <v>1</v>
      </c>
      <c r="L5106" t="s">
        <v>36</v>
      </c>
      <c r="M5106" t="str">
        <f t="shared" si="363"/>
        <v>http://logeion.uchicago.edu/index.html#expallidus</v>
      </c>
    </row>
    <row r="5107" spans="1:13" ht="15" customHeight="1" x14ac:dyDescent="0.2">
      <c r="A5107" t="s">
        <v>17697</v>
      </c>
      <c r="B5107" t="s">
        <v>17698</v>
      </c>
      <c r="C5107" t="str">
        <f t="shared" si="362"/>
        <v>expatro –are</v>
      </c>
      <c r="D5107" t="str">
        <f t="shared" si="364"/>
        <v>expatro</v>
      </c>
      <c r="E5107" t="s">
        <v>17699</v>
      </c>
      <c r="F5107" t="s">
        <v>17699</v>
      </c>
      <c r="G5107" t="s">
        <v>23</v>
      </c>
      <c r="I5107">
        <v>1</v>
      </c>
      <c r="J5107">
        <v>0</v>
      </c>
      <c r="K5107">
        <v>0</v>
      </c>
      <c r="L5107" t="s">
        <v>24</v>
      </c>
      <c r="M5107" t="str">
        <f t="shared" si="363"/>
        <v>http://logeion.uchicago.edu/index.html#expatro</v>
      </c>
    </row>
    <row r="5108" spans="1:13" ht="15" customHeight="1" x14ac:dyDescent="0.2">
      <c r="A5108" t="s">
        <v>17700</v>
      </c>
      <c r="B5108" t="s">
        <v>17701</v>
      </c>
      <c r="C5108" t="str">
        <f t="shared" si="362"/>
        <v>expavefacio –ere –feci –factum</v>
      </c>
      <c r="D5108" t="str">
        <f t="shared" si="364"/>
        <v>expavefacio</v>
      </c>
      <c r="E5108" t="s">
        <v>17702</v>
      </c>
      <c r="F5108" t="s">
        <v>17703</v>
      </c>
      <c r="G5108" t="s">
        <v>66</v>
      </c>
      <c r="I5108">
        <v>3</v>
      </c>
      <c r="J5108">
        <v>0</v>
      </c>
      <c r="K5108">
        <v>0</v>
      </c>
      <c r="L5108" t="s">
        <v>24</v>
      </c>
      <c r="M5108" t="str">
        <f t="shared" si="363"/>
        <v>http://logeion.uchicago.edu/index.html#expavefacio</v>
      </c>
    </row>
    <row r="5109" spans="1:13" ht="15" customHeight="1" x14ac:dyDescent="0.2">
      <c r="A5109" t="s">
        <v>17708</v>
      </c>
      <c r="B5109" t="s">
        <v>17709</v>
      </c>
      <c r="C5109" t="str">
        <f t="shared" si="362"/>
        <v>expedio expedire expedii/expedivi expeditus</v>
      </c>
      <c r="D5109" t="str">
        <f t="shared" si="364"/>
        <v>expedio</v>
      </c>
      <c r="E5109" t="s">
        <v>56284</v>
      </c>
      <c r="F5109" t="s">
        <v>56283</v>
      </c>
      <c r="G5109" t="s">
        <v>235</v>
      </c>
      <c r="I5109">
        <v>4</v>
      </c>
      <c r="J5109">
        <v>0</v>
      </c>
      <c r="K5109">
        <v>0</v>
      </c>
      <c r="L5109" t="s">
        <v>24</v>
      </c>
      <c r="M5109" t="str">
        <f t="shared" si="363"/>
        <v>http://logeion.uchicago.edu/index.html#expedio</v>
      </c>
    </row>
    <row r="5110" spans="1:13" ht="15" customHeight="1" x14ac:dyDescent="0.2">
      <c r="A5110" t="s">
        <v>17711</v>
      </c>
      <c r="B5110" t="s">
        <v>17712</v>
      </c>
      <c r="C5110" t="str">
        <f t="shared" si="362"/>
        <v>expeditio –onis f.</v>
      </c>
      <c r="D5110" t="str">
        <f t="shared" si="364"/>
        <v>expeditio</v>
      </c>
      <c r="E5110" t="s">
        <v>17713</v>
      </c>
      <c r="F5110" t="s">
        <v>17714</v>
      </c>
      <c r="G5110" t="s">
        <v>29</v>
      </c>
      <c r="H5110">
        <v>3</v>
      </c>
      <c r="I5110">
        <v>0</v>
      </c>
      <c r="J5110">
        <v>0</v>
      </c>
      <c r="K5110">
        <v>0</v>
      </c>
      <c r="L5110" t="s">
        <v>19</v>
      </c>
      <c r="M5110" t="str">
        <f t="shared" si="363"/>
        <v>http://logeion.uchicago.edu/index.html#expeditio</v>
      </c>
    </row>
    <row r="5111" spans="1:13" ht="15" customHeight="1" x14ac:dyDescent="0.2">
      <c r="A5111" t="s">
        <v>17717</v>
      </c>
      <c r="B5111" t="s">
        <v>17718</v>
      </c>
      <c r="C5111" t="str">
        <f t="shared" si="362"/>
        <v>expeditus –a –um</v>
      </c>
      <c r="D5111" t="str">
        <f t="shared" si="364"/>
        <v>expeditus</v>
      </c>
      <c r="E5111" t="s">
        <v>17719</v>
      </c>
      <c r="F5111" t="s">
        <v>17719</v>
      </c>
      <c r="G5111" t="s">
        <v>61</v>
      </c>
      <c r="H5111">
        <v>1</v>
      </c>
      <c r="I5111">
        <v>0</v>
      </c>
      <c r="J5111">
        <v>0</v>
      </c>
      <c r="K5111">
        <v>0</v>
      </c>
      <c r="L5111" t="s">
        <v>36</v>
      </c>
      <c r="M5111" t="str">
        <f t="shared" si="363"/>
        <v>http://logeion.uchicago.edu/index.html#expeditus</v>
      </c>
    </row>
    <row r="5112" spans="1:13" ht="15" customHeight="1" x14ac:dyDescent="0.2">
      <c r="A5112" t="s">
        <v>17720</v>
      </c>
      <c r="B5112" t="s">
        <v>17721</v>
      </c>
      <c r="C5112" t="str">
        <f t="shared" si="362"/>
        <v>expello expellere expuli expulsus</v>
      </c>
      <c r="D5112" t="str">
        <f t="shared" si="364"/>
        <v>expello</v>
      </c>
      <c r="E5112" t="s">
        <v>55351</v>
      </c>
      <c r="F5112" t="s">
        <v>55352</v>
      </c>
      <c r="G5112" t="s">
        <v>66</v>
      </c>
      <c r="I5112">
        <v>3</v>
      </c>
      <c r="J5112">
        <v>0</v>
      </c>
      <c r="K5112">
        <v>0</v>
      </c>
      <c r="L5112" t="s">
        <v>24</v>
      </c>
      <c r="M5112" t="str">
        <f t="shared" si="363"/>
        <v>http://logeion.uchicago.edu/index.html#expello</v>
      </c>
    </row>
    <row r="5113" spans="1:13" ht="15" customHeight="1" x14ac:dyDescent="0.2">
      <c r="A5113" t="s">
        <v>17722</v>
      </c>
      <c r="B5113" t="s">
        <v>17723</v>
      </c>
      <c r="C5113" t="str">
        <f t="shared" si="362"/>
        <v>expendo –ere –pendi –pensus</v>
      </c>
      <c r="D5113" t="str">
        <f t="shared" si="364"/>
        <v>expendo</v>
      </c>
      <c r="E5113" t="s">
        <v>17724</v>
      </c>
      <c r="F5113" t="s">
        <v>17725</v>
      </c>
      <c r="G5113" t="s">
        <v>66</v>
      </c>
      <c r="I5113">
        <v>3</v>
      </c>
      <c r="J5113">
        <v>0</v>
      </c>
      <c r="K5113">
        <v>0</v>
      </c>
      <c r="L5113" t="s">
        <v>24</v>
      </c>
      <c r="M5113" t="str">
        <f t="shared" si="363"/>
        <v>http://logeion.uchicago.edu/index.html#expendo</v>
      </c>
    </row>
    <row r="5114" spans="1:13" ht="15" customHeight="1" x14ac:dyDescent="0.2">
      <c r="A5114" t="s">
        <v>17727</v>
      </c>
      <c r="B5114" t="s">
        <v>17728</v>
      </c>
      <c r="C5114" t="str">
        <f t="shared" si="362"/>
        <v>expensum –i n.</v>
      </c>
      <c r="D5114" t="str">
        <f t="shared" si="364"/>
        <v>expensum</v>
      </c>
      <c r="E5114" t="s">
        <v>17729</v>
      </c>
      <c r="F5114" t="s">
        <v>17729</v>
      </c>
      <c r="G5114" t="s">
        <v>21</v>
      </c>
      <c r="H5114">
        <v>2</v>
      </c>
      <c r="I5114">
        <v>0</v>
      </c>
      <c r="J5114">
        <v>0</v>
      </c>
      <c r="K5114">
        <v>0</v>
      </c>
      <c r="L5114" t="s">
        <v>19</v>
      </c>
      <c r="M5114" t="str">
        <f t="shared" si="363"/>
        <v>http://logeion.uchicago.edu/index.html#expensum</v>
      </c>
    </row>
    <row r="5115" spans="1:13" ht="15" customHeight="1" x14ac:dyDescent="0.2">
      <c r="A5115" t="s">
        <v>17730</v>
      </c>
      <c r="B5115" t="s">
        <v>17731</v>
      </c>
      <c r="C5115" t="str">
        <f t="shared" si="362"/>
        <v>experge–facio –facere –feci –factum</v>
      </c>
      <c r="D5115" t="str">
        <f t="shared" si="364"/>
        <v>experge–facio</v>
      </c>
      <c r="E5115" t="s">
        <v>57239</v>
      </c>
      <c r="F5115" t="s">
        <v>57240</v>
      </c>
      <c r="G5115" t="s">
        <v>101</v>
      </c>
      <c r="I5115">
        <v>3</v>
      </c>
      <c r="J5115">
        <v>0</v>
      </c>
      <c r="K5115">
        <v>0</v>
      </c>
      <c r="L5115" t="s">
        <v>24</v>
      </c>
      <c r="M5115" t="str">
        <f t="shared" si="363"/>
        <v>http://logeion.uchicago.edu/index.html#experge–facio</v>
      </c>
    </row>
    <row r="5116" spans="1:13" ht="15" customHeight="1" x14ac:dyDescent="0.2">
      <c r="A5116" t="s">
        <v>17732</v>
      </c>
      <c r="B5116" t="s">
        <v>17733</v>
      </c>
      <c r="C5116" t="str">
        <f t="shared" si="362"/>
        <v>expergiscor expergisci experrectus sum</v>
      </c>
      <c r="D5116" t="str">
        <f t="shared" si="364"/>
        <v>expergiscor</v>
      </c>
      <c r="E5116" t="s">
        <v>17734</v>
      </c>
      <c r="F5116" t="s">
        <v>17734</v>
      </c>
      <c r="G5116" t="s">
        <v>178</v>
      </c>
      <c r="I5116">
        <v>3</v>
      </c>
      <c r="J5116">
        <v>0</v>
      </c>
      <c r="K5116">
        <v>0</v>
      </c>
      <c r="L5116" t="s">
        <v>24</v>
      </c>
      <c r="M5116" t="str">
        <f t="shared" si="363"/>
        <v>http://logeion.uchicago.edu/index.html#expergiscor</v>
      </c>
    </row>
    <row r="5117" spans="1:13" ht="15" customHeight="1" x14ac:dyDescent="0.2">
      <c r="A5117" t="s">
        <v>17736</v>
      </c>
      <c r="B5117" t="s">
        <v>17737</v>
      </c>
      <c r="C5117" t="str">
        <f t="shared" si="362"/>
        <v>experiens –ntis</v>
      </c>
      <c r="D5117" t="str">
        <f t="shared" si="364"/>
        <v>experiens</v>
      </c>
      <c r="E5117" t="s">
        <v>17738</v>
      </c>
      <c r="F5117" t="s">
        <v>17738</v>
      </c>
      <c r="G5117" t="s">
        <v>230</v>
      </c>
      <c r="H5117">
        <v>3</v>
      </c>
      <c r="I5117">
        <v>0</v>
      </c>
      <c r="J5117">
        <v>0</v>
      </c>
      <c r="K5117">
        <v>0</v>
      </c>
      <c r="L5117" t="s">
        <v>36</v>
      </c>
      <c r="M5117" t="str">
        <f t="shared" si="363"/>
        <v>http://logeion.uchicago.edu/index.html#experiens</v>
      </c>
    </row>
    <row r="5118" spans="1:13" ht="15" customHeight="1" x14ac:dyDescent="0.2">
      <c r="A5118" t="s">
        <v>17739</v>
      </c>
      <c r="B5118" t="s">
        <v>17740</v>
      </c>
      <c r="C5118" t="str">
        <f t="shared" si="362"/>
        <v>experientia –ae f.</v>
      </c>
      <c r="D5118" t="str">
        <f t="shared" si="364"/>
        <v>experientia</v>
      </c>
      <c r="E5118" t="s">
        <v>17741</v>
      </c>
      <c r="F5118" t="s">
        <v>17742</v>
      </c>
      <c r="G5118" t="s">
        <v>76</v>
      </c>
      <c r="H5118">
        <v>1</v>
      </c>
      <c r="I5118">
        <v>0</v>
      </c>
      <c r="J5118">
        <v>0</v>
      </c>
      <c r="K5118">
        <v>0</v>
      </c>
      <c r="L5118" t="s">
        <v>19</v>
      </c>
      <c r="M5118" t="str">
        <f t="shared" si="363"/>
        <v>http://logeion.uchicago.edu/index.html#experientia</v>
      </c>
    </row>
    <row r="5119" spans="1:13" ht="15" customHeight="1" x14ac:dyDescent="0.2">
      <c r="A5119" t="s">
        <v>60896</v>
      </c>
      <c r="B5119" t="s">
        <v>60966</v>
      </c>
      <c r="C5119" t="str">
        <f t="shared" si="362"/>
        <v>experimentalis –e</v>
      </c>
      <c r="D5119" t="str">
        <f t="shared" si="364"/>
        <v>experimentalis</v>
      </c>
      <c r="E5119" t="s">
        <v>60914</v>
      </c>
      <c r="F5119" t="s">
        <v>60914</v>
      </c>
      <c r="G5119" t="s">
        <v>536</v>
      </c>
      <c r="H5119">
        <v>3</v>
      </c>
      <c r="L5119" t="s">
        <v>36</v>
      </c>
      <c r="M5119" t="str">
        <f t="shared" si="363"/>
        <v>http://logeion.uchicago.edu/index.html#experimentalis</v>
      </c>
    </row>
    <row r="5120" spans="1:13" ht="15" customHeight="1" x14ac:dyDescent="0.2">
      <c r="A5120" t="s">
        <v>17743</v>
      </c>
      <c r="B5120" t="s">
        <v>17744</v>
      </c>
      <c r="C5120" t="str">
        <f t="shared" si="362"/>
        <v>experimentum –i n.</v>
      </c>
      <c r="D5120" t="str">
        <f t="shared" si="364"/>
        <v>experimentum</v>
      </c>
      <c r="E5120" t="s">
        <v>17745</v>
      </c>
      <c r="F5120" t="s">
        <v>17746</v>
      </c>
      <c r="G5120" t="s">
        <v>21</v>
      </c>
      <c r="H5120">
        <v>2</v>
      </c>
      <c r="I5120">
        <v>0</v>
      </c>
      <c r="J5120">
        <v>0</v>
      </c>
      <c r="K5120">
        <v>0</v>
      </c>
      <c r="L5120" t="s">
        <v>19</v>
      </c>
      <c r="M5120" t="str">
        <f t="shared" si="363"/>
        <v>http://logeion.uchicago.edu/index.html#experimentum</v>
      </c>
    </row>
    <row r="5121" spans="1:13" ht="15" customHeight="1" x14ac:dyDescent="0.2">
      <c r="A5121" t="s">
        <v>17747</v>
      </c>
      <c r="B5121" t="s">
        <v>17748</v>
      </c>
      <c r="C5121" t="str">
        <f t="shared" si="362"/>
        <v>experior experiri expertus sum</v>
      </c>
      <c r="D5121" t="str">
        <f t="shared" si="364"/>
        <v>experior</v>
      </c>
      <c r="E5121" t="s">
        <v>17749</v>
      </c>
      <c r="F5121" t="s">
        <v>17750</v>
      </c>
      <c r="G5121" t="s">
        <v>176</v>
      </c>
      <c r="I5121">
        <v>4</v>
      </c>
      <c r="J5121">
        <v>0</v>
      </c>
      <c r="K5121">
        <v>0</v>
      </c>
      <c r="L5121" t="s">
        <v>24</v>
      </c>
      <c r="M5121" t="str">
        <f t="shared" si="363"/>
        <v>http://logeion.uchicago.edu/index.html#experior</v>
      </c>
    </row>
    <row r="5122" spans="1:13" ht="15" customHeight="1" x14ac:dyDescent="0.2">
      <c r="A5122" t="s">
        <v>17752</v>
      </c>
      <c r="B5122" t="s">
        <v>17753</v>
      </c>
      <c r="C5122" t="str">
        <f t="shared" si="362"/>
        <v>expers expertis</v>
      </c>
      <c r="D5122" t="str">
        <f t="shared" si="364"/>
        <v>expers</v>
      </c>
      <c r="E5122" t="s">
        <v>17754</v>
      </c>
      <c r="F5122" t="s">
        <v>17754</v>
      </c>
      <c r="G5122" t="s">
        <v>230</v>
      </c>
      <c r="H5122">
        <v>3</v>
      </c>
      <c r="I5122">
        <v>0</v>
      </c>
      <c r="J5122">
        <v>0</v>
      </c>
      <c r="K5122">
        <v>0</v>
      </c>
      <c r="L5122" t="s">
        <v>36</v>
      </c>
      <c r="M5122" t="str">
        <f t="shared" si="363"/>
        <v>http://logeion.uchicago.edu/index.html#expers</v>
      </c>
    </row>
    <row r="5123" spans="1:13" ht="15" customHeight="1" x14ac:dyDescent="0.2">
      <c r="A5123" t="s">
        <v>17758</v>
      </c>
      <c r="B5123" t="s">
        <v>17759</v>
      </c>
      <c r="C5123" t="str">
        <f t="shared" si="362"/>
        <v>expeto expetire expetii/expetivi expetitus</v>
      </c>
      <c r="D5123" t="str">
        <f t="shared" si="364"/>
        <v>expeto</v>
      </c>
      <c r="E5123" t="s">
        <v>17760</v>
      </c>
      <c r="F5123" t="s">
        <v>17760</v>
      </c>
      <c r="G5123" t="s">
        <v>66</v>
      </c>
      <c r="I5123">
        <v>3</v>
      </c>
      <c r="J5123">
        <v>0</v>
      </c>
      <c r="K5123">
        <v>0</v>
      </c>
      <c r="L5123" t="s">
        <v>24</v>
      </c>
      <c r="M5123" t="str">
        <f t="shared" si="363"/>
        <v>http://logeion.uchicago.edu/index.html#expeto</v>
      </c>
    </row>
    <row r="5124" spans="1:13" ht="15" customHeight="1" x14ac:dyDescent="0.2">
      <c r="A5124" t="s">
        <v>17762</v>
      </c>
      <c r="B5124" t="s">
        <v>17763</v>
      </c>
      <c r="C5124" t="str">
        <f t="shared" si="362"/>
        <v>expilo –pilare</v>
      </c>
      <c r="D5124" t="str">
        <f t="shared" si="364"/>
        <v>expilo</v>
      </c>
      <c r="E5124" t="s">
        <v>17764</v>
      </c>
      <c r="F5124" t="s">
        <v>17765</v>
      </c>
      <c r="G5124" t="s">
        <v>23</v>
      </c>
      <c r="I5124">
        <v>1</v>
      </c>
      <c r="J5124">
        <v>0</v>
      </c>
      <c r="K5124">
        <v>0</v>
      </c>
      <c r="L5124" t="s">
        <v>24</v>
      </c>
      <c r="M5124" t="str">
        <f t="shared" si="363"/>
        <v>http://logeion.uchicago.edu/index.html#expilo</v>
      </c>
    </row>
    <row r="5125" spans="1:13" ht="15" customHeight="1" x14ac:dyDescent="0.2">
      <c r="A5125" t="s">
        <v>17767</v>
      </c>
      <c r="B5125" t="s">
        <v>17768</v>
      </c>
      <c r="C5125" t="str">
        <f t="shared" si="362"/>
        <v>expio –are –avi –atus</v>
      </c>
      <c r="D5125" t="str">
        <f t="shared" si="364"/>
        <v>expio</v>
      </c>
      <c r="E5125" t="s">
        <v>17769</v>
      </c>
      <c r="F5125" t="s">
        <v>17769</v>
      </c>
      <c r="G5125" t="s">
        <v>23</v>
      </c>
      <c r="I5125">
        <v>1</v>
      </c>
      <c r="J5125">
        <v>0</v>
      </c>
      <c r="K5125">
        <v>0</v>
      </c>
      <c r="L5125" t="s">
        <v>24</v>
      </c>
      <c r="M5125" t="str">
        <f t="shared" si="363"/>
        <v>http://logeion.uchicago.edu/index.html#expio</v>
      </c>
    </row>
    <row r="5126" spans="1:13" ht="15" customHeight="1" x14ac:dyDescent="0.2">
      <c r="A5126" t="s">
        <v>17775</v>
      </c>
      <c r="B5126" t="s">
        <v>17776</v>
      </c>
      <c r="C5126" t="str">
        <f t="shared" si="362"/>
        <v>expleo explere explevi expletus</v>
      </c>
      <c r="D5126" t="str">
        <f t="shared" si="364"/>
        <v>expleo</v>
      </c>
      <c r="E5126" t="s">
        <v>17777</v>
      </c>
      <c r="F5126" t="s">
        <v>17777</v>
      </c>
      <c r="G5126" t="s">
        <v>95</v>
      </c>
      <c r="I5126">
        <v>2</v>
      </c>
      <c r="J5126">
        <v>0</v>
      </c>
      <c r="K5126">
        <v>0</v>
      </c>
      <c r="L5126" t="s">
        <v>24</v>
      </c>
      <c r="M5126" t="str">
        <f t="shared" si="363"/>
        <v>http://logeion.uchicago.edu/index.html#expleo</v>
      </c>
    </row>
    <row r="5127" spans="1:13" ht="15" customHeight="1" x14ac:dyDescent="0.2">
      <c r="A5127" t="s">
        <v>17784</v>
      </c>
      <c r="B5127" t="s">
        <v>17785</v>
      </c>
      <c r="C5127" t="str">
        <f t="shared" si="362"/>
        <v>explico explicare explicavi/explicui explicatus/explicitus</v>
      </c>
      <c r="D5127" t="str">
        <f t="shared" si="364"/>
        <v>explico</v>
      </c>
      <c r="E5127" t="s">
        <v>56256</v>
      </c>
      <c r="F5127" t="s">
        <v>56255</v>
      </c>
      <c r="G5127" t="s">
        <v>23</v>
      </c>
      <c r="I5127">
        <v>1</v>
      </c>
      <c r="J5127">
        <v>0</v>
      </c>
      <c r="K5127">
        <v>0</v>
      </c>
      <c r="L5127" t="s">
        <v>24</v>
      </c>
      <c r="M5127" t="str">
        <f t="shared" si="363"/>
        <v>http://logeion.uchicago.edu/index.html#explico</v>
      </c>
    </row>
    <row r="5128" spans="1:13" ht="15" customHeight="1" x14ac:dyDescent="0.2">
      <c r="A5128" t="s">
        <v>17786</v>
      </c>
      <c r="B5128" t="s">
        <v>54776</v>
      </c>
      <c r="C5128" t="str">
        <f t="shared" si="362"/>
        <v>explodo explodere explosi explosum</v>
      </c>
      <c r="D5128" t="str">
        <f t="shared" si="364"/>
        <v>explodo</v>
      </c>
      <c r="E5128" t="s">
        <v>54777</v>
      </c>
      <c r="F5128" t="s">
        <v>54777</v>
      </c>
      <c r="G5128" t="s">
        <v>66</v>
      </c>
      <c r="I5128">
        <v>3</v>
      </c>
      <c r="J5128">
        <v>0</v>
      </c>
      <c r="K5128">
        <v>0</v>
      </c>
      <c r="L5128" t="s">
        <v>24</v>
      </c>
      <c r="M5128" t="str">
        <f t="shared" si="363"/>
        <v>http://logeion.uchicago.edu/index.html#explodo</v>
      </c>
    </row>
    <row r="5129" spans="1:13" ht="15" customHeight="1" x14ac:dyDescent="0.2">
      <c r="A5129" t="s">
        <v>56420</v>
      </c>
      <c r="B5129" t="s">
        <v>57787</v>
      </c>
      <c r="C5129" t="str">
        <f t="shared" si="362"/>
        <v>explorarius –a –um</v>
      </c>
      <c r="D5129" t="str">
        <f t="shared" si="364"/>
        <v>explorarius</v>
      </c>
      <c r="E5129" t="s">
        <v>57241</v>
      </c>
      <c r="F5129" t="s">
        <v>57241</v>
      </c>
      <c r="G5129" t="s">
        <v>61</v>
      </c>
      <c r="H5129">
        <v>1</v>
      </c>
      <c r="L5129" t="s">
        <v>36</v>
      </c>
      <c r="M5129" t="str">
        <f t="shared" si="363"/>
        <v>http://logeion.uchicago.edu/index.html#explorarius</v>
      </c>
    </row>
    <row r="5130" spans="1:13" ht="15" customHeight="1" x14ac:dyDescent="0.2">
      <c r="A5130" t="s">
        <v>17788</v>
      </c>
      <c r="B5130" t="s">
        <v>17789</v>
      </c>
      <c r="C5130" t="str">
        <f t="shared" si="362"/>
        <v>explorator –oris m.</v>
      </c>
      <c r="D5130" t="str">
        <f t="shared" si="364"/>
        <v>explorator</v>
      </c>
      <c r="E5130" t="s">
        <v>17790</v>
      </c>
      <c r="F5130" t="s">
        <v>17791</v>
      </c>
      <c r="G5130" t="s">
        <v>29</v>
      </c>
      <c r="H5130">
        <v>3</v>
      </c>
      <c r="I5130">
        <v>0</v>
      </c>
      <c r="J5130">
        <v>0</v>
      </c>
      <c r="K5130">
        <v>0</v>
      </c>
      <c r="L5130" t="s">
        <v>19</v>
      </c>
      <c r="M5130" t="str">
        <f t="shared" si="363"/>
        <v>http://logeion.uchicago.edu/index.html#explorator</v>
      </c>
    </row>
    <row r="5131" spans="1:13" ht="15" customHeight="1" x14ac:dyDescent="0.2">
      <c r="A5131" t="s">
        <v>17792</v>
      </c>
      <c r="B5131" t="s">
        <v>17793</v>
      </c>
      <c r="C5131" t="str">
        <f t="shared" si="362"/>
        <v>exploro explorare exploravi exploratus</v>
      </c>
      <c r="D5131" t="str">
        <f t="shared" si="364"/>
        <v>exploro</v>
      </c>
      <c r="E5131" t="s">
        <v>17794</v>
      </c>
      <c r="F5131" t="s">
        <v>17795</v>
      </c>
      <c r="G5131" t="s">
        <v>23</v>
      </c>
      <c r="I5131">
        <v>1</v>
      </c>
      <c r="J5131">
        <v>0</v>
      </c>
      <c r="K5131">
        <v>0</v>
      </c>
      <c r="L5131" t="s">
        <v>24</v>
      </c>
      <c r="M5131" t="str">
        <f t="shared" si="363"/>
        <v>http://logeion.uchicago.edu/index.html#exploro</v>
      </c>
    </row>
    <row r="5132" spans="1:13" ht="15" customHeight="1" x14ac:dyDescent="0.2">
      <c r="A5132" t="s">
        <v>17801</v>
      </c>
      <c r="B5132" t="s">
        <v>17802</v>
      </c>
      <c r="C5132" t="str">
        <f t="shared" si="362"/>
        <v>expolio –ire –ivi or –ii –itum</v>
      </c>
      <c r="D5132" t="str">
        <f t="shared" si="364"/>
        <v>expolio</v>
      </c>
      <c r="E5132" t="s">
        <v>17803</v>
      </c>
      <c r="F5132" t="s">
        <v>17803</v>
      </c>
      <c r="G5132" t="s">
        <v>61</v>
      </c>
      <c r="H5132">
        <v>1</v>
      </c>
      <c r="I5132">
        <v>0</v>
      </c>
      <c r="J5132">
        <v>0</v>
      </c>
      <c r="K5132">
        <v>0</v>
      </c>
      <c r="L5132" t="s">
        <v>36</v>
      </c>
      <c r="M5132" t="str">
        <f t="shared" si="363"/>
        <v>http://logeion.uchicago.edu/index.html#expolio</v>
      </c>
    </row>
    <row r="5133" spans="1:13" ht="15" customHeight="1" x14ac:dyDescent="0.2">
      <c r="A5133" t="s">
        <v>17796</v>
      </c>
      <c r="B5133" t="s">
        <v>17797</v>
      </c>
      <c r="C5133" t="str">
        <f t="shared" si="362"/>
        <v>expolio expolire expolivi expolitus</v>
      </c>
      <c r="D5133" t="str">
        <f t="shared" ref="D5133:D5164" si="365">IF(ISBLANK(B5133),0,LEFT( C5133, FIND( " ", C5133 ) - 1 ))</f>
        <v>expolio</v>
      </c>
      <c r="E5133" t="s">
        <v>17798</v>
      </c>
      <c r="F5133" t="s">
        <v>17799</v>
      </c>
      <c r="G5133" t="s">
        <v>235</v>
      </c>
      <c r="I5133">
        <v>4</v>
      </c>
      <c r="J5133">
        <v>0</v>
      </c>
      <c r="K5133">
        <v>0</v>
      </c>
      <c r="L5133" t="s">
        <v>24</v>
      </c>
      <c r="M5133" t="str">
        <f t="shared" si="363"/>
        <v>http://logeion.uchicago.edu/index.html#expolio</v>
      </c>
    </row>
    <row r="5134" spans="1:13" ht="15" customHeight="1" x14ac:dyDescent="0.2">
      <c r="A5134" t="s">
        <v>17804</v>
      </c>
      <c r="B5134" t="s">
        <v>17805</v>
      </c>
      <c r="C5134" t="str">
        <f t="shared" si="362"/>
        <v>expono exponere exposui expositus</v>
      </c>
      <c r="D5134" t="str">
        <f t="shared" si="365"/>
        <v>expono</v>
      </c>
      <c r="E5134" t="s">
        <v>17806</v>
      </c>
      <c r="F5134" t="s">
        <v>17807</v>
      </c>
      <c r="G5134" t="s">
        <v>66</v>
      </c>
      <c r="I5134">
        <v>3</v>
      </c>
      <c r="J5134">
        <v>0</v>
      </c>
      <c r="K5134">
        <v>0</v>
      </c>
      <c r="L5134" t="s">
        <v>24</v>
      </c>
      <c r="M5134" t="str">
        <f t="shared" si="363"/>
        <v>http://logeion.uchicago.edu/index.html#expono</v>
      </c>
    </row>
    <row r="5135" spans="1:13" ht="15" customHeight="1" x14ac:dyDescent="0.2">
      <c r="A5135" t="s">
        <v>17810</v>
      </c>
      <c r="B5135" t="s">
        <v>17811</v>
      </c>
      <c r="C5135" t="str">
        <f t="shared" si="362"/>
        <v>exporto –portare</v>
      </c>
      <c r="D5135" t="str">
        <f t="shared" si="365"/>
        <v>exporto</v>
      </c>
      <c r="E5135" t="s">
        <v>17812</v>
      </c>
      <c r="F5135" t="s">
        <v>17813</v>
      </c>
      <c r="G5135" t="s">
        <v>23</v>
      </c>
      <c r="I5135">
        <v>1</v>
      </c>
      <c r="J5135">
        <v>0</v>
      </c>
      <c r="K5135">
        <v>0</v>
      </c>
      <c r="L5135" t="s">
        <v>24</v>
      </c>
      <c r="M5135" t="str">
        <f t="shared" si="363"/>
        <v>http://logeion.uchicago.edu/index.html#exporto</v>
      </c>
    </row>
    <row r="5136" spans="1:13" ht="15" customHeight="1" x14ac:dyDescent="0.2">
      <c r="A5136" t="s">
        <v>17814</v>
      </c>
      <c r="B5136" t="s">
        <v>17815</v>
      </c>
      <c r="C5136" t="str">
        <f t="shared" si="362"/>
        <v>exposco –ere –poposci</v>
      </c>
      <c r="D5136" t="str">
        <f t="shared" si="365"/>
        <v>exposco</v>
      </c>
      <c r="E5136" t="s">
        <v>17816</v>
      </c>
      <c r="F5136" t="s">
        <v>17817</v>
      </c>
      <c r="G5136" t="s">
        <v>66</v>
      </c>
      <c r="I5136">
        <v>3</v>
      </c>
      <c r="J5136">
        <v>0</v>
      </c>
      <c r="K5136">
        <v>0</v>
      </c>
      <c r="L5136" t="s">
        <v>24</v>
      </c>
      <c r="M5136" t="str">
        <f t="shared" si="363"/>
        <v>http://logeion.uchicago.edu/index.html#exposco</v>
      </c>
    </row>
    <row r="5137" spans="1:13" ht="15" customHeight="1" x14ac:dyDescent="0.2">
      <c r="A5137" t="s">
        <v>17818</v>
      </c>
      <c r="B5137" t="s">
        <v>17819</v>
      </c>
      <c r="C5137" t="str">
        <f t="shared" si="362"/>
        <v>expositio –onis f.</v>
      </c>
      <c r="D5137" t="str">
        <f t="shared" si="365"/>
        <v>expositio</v>
      </c>
      <c r="E5137" t="s">
        <v>17820</v>
      </c>
      <c r="F5137" t="s">
        <v>17821</v>
      </c>
      <c r="G5137" t="s">
        <v>29</v>
      </c>
      <c r="H5137">
        <v>3</v>
      </c>
      <c r="I5137">
        <v>0</v>
      </c>
      <c r="J5137">
        <v>0</v>
      </c>
      <c r="K5137">
        <v>0</v>
      </c>
      <c r="L5137" t="s">
        <v>19</v>
      </c>
      <c r="M5137" t="str">
        <f t="shared" si="363"/>
        <v>http://logeion.uchicago.edu/index.html#expositio</v>
      </c>
    </row>
    <row r="5138" spans="1:13" ht="15" customHeight="1" x14ac:dyDescent="0.2">
      <c r="A5138" t="s">
        <v>17824</v>
      </c>
      <c r="B5138" t="s">
        <v>17825</v>
      </c>
      <c r="C5138" t="str">
        <f t="shared" si="362"/>
        <v>expostulo expostulare</v>
      </c>
      <c r="D5138" t="str">
        <f t="shared" si="365"/>
        <v>expostulo</v>
      </c>
      <c r="E5138" t="s">
        <v>13784</v>
      </c>
      <c r="F5138" t="s">
        <v>17826</v>
      </c>
      <c r="G5138" t="s">
        <v>23</v>
      </c>
      <c r="I5138">
        <v>1</v>
      </c>
      <c r="J5138">
        <v>0</v>
      </c>
      <c r="K5138">
        <v>0</v>
      </c>
      <c r="L5138" t="s">
        <v>24</v>
      </c>
      <c r="M5138" t="str">
        <f t="shared" si="363"/>
        <v>http://logeion.uchicago.edu/index.html#expostulo</v>
      </c>
    </row>
    <row r="5139" spans="1:13" ht="15" customHeight="1" x14ac:dyDescent="0.2">
      <c r="A5139" t="s">
        <v>17829</v>
      </c>
      <c r="B5139" t="s">
        <v>17830</v>
      </c>
      <c r="C5139" t="str">
        <f t="shared" si="362"/>
        <v>expressus –a –um</v>
      </c>
      <c r="D5139" t="str">
        <f t="shared" si="365"/>
        <v>expressus</v>
      </c>
      <c r="E5139" t="s">
        <v>17831</v>
      </c>
      <c r="F5139" t="s">
        <v>17832</v>
      </c>
      <c r="G5139" t="s">
        <v>61</v>
      </c>
      <c r="H5139">
        <v>1</v>
      </c>
      <c r="I5139">
        <v>0</v>
      </c>
      <c r="J5139">
        <v>0</v>
      </c>
      <c r="K5139">
        <v>0</v>
      </c>
      <c r="L5139" t="s">
        <v>36</v>
      </c>
      <c r="M5139" t="str">
        <f t="shared" si="363"/>
        <v>http://logeion.uchicago.edu/index.html#expressus</v>
      </c>
    </row>
    <row r="5140" spans="1:13" ht="15" customHeight="1" x14ac:dyDescent="0.2">
      <c r="A5140" t="s">
        <v>17833</v>
      </c>
      <c r="B5140" t="s">
        <v>17834</v>
      </c>
      <c r="C5140" t="str">
        <f t="shared" si="362"/>
        <v>exprimo exprimere expressi expressum</v>
      </c>
      <c r="D5140" t="str">
        <f t="shared" si="365"/>
        <v>exprimo</v>
      </c>
      <c r="E5140" t="s">
        <v>17835</v>
      </c>
      <c r="F5140" t="s">
        <v>17835</v>
      </c>
      <c r="G5140" t="s">
        <v>66</v>
      </c>
      <c r="I5140">
        <v>3</v>
      </c>
      <c r="J5140">
        <v>0</v>
      </c>
      <c r="K5140">
        <v>0</v>
      </c>
      <c r="L5140" t="s">
        <v>24</v>
      </c>
      <c r="M5140" t="str">
        <f t="shared" si="363"/>
        <v>http://logeion.uchicago.edu/index.html#exprimo</v>
      </c>
    </row>
    <row r="5141" spans="1:13" ht="15" customHeight="1" x14ac:dyDescent="0.2">
      <c r="A5141" t="s">
        <v>17839</v>
      </c>
      <c r="B5141" t="s">
        <v>17840</v>
      </c>
      <c r="C5141" t="str">
        <f t="shared" si="362"/>
        <v>exprobo exprobare exprobavi exprobatus</v>
      </c>
      <c r="D5141" t="str">
        <f t="shared" si="365"/>
        <v>exprobo</v>
      </c>
      <c r="E5141" t="s">
        <v>17841</v>
      </c>
      <c r="F5141" t="s">
        <v>17842</v>
      </c>
      <c r="G5141" t="s">
        <v>23</v>
      </c>
      <c r="I5141">
        <v>1</v>
      </c>
      <c r="J5141">
        <v>0</v>
      </c>
      <c r="K5141">
        <v>0</v>
      </c>
      <c r="L5141" t="s">
        <v>24</v>
      </c>
      <c r="M5141" t="str">
        <f t="shared" si="363"/>
        <v>http://logeion.uchicago.edu/index.html#exprobo</v>
      </c>
    </row>
    <row r="5142" spans="1:13" ht="15" customHeight="1" x14ac:dyDescent="0.2">
      <c r="A5142" t="s">
        <v>17843</v>
      </c>
      <c r="B5142" t="s">
        <v>17844</v>
      </c>
      <c r="C5142" t="str">
        <f t="shared" si="362"/>
        <v>expromo –ere –promsi –promptum</v>
      </c>
      <c r="D5142" t="str">
        <f t="shared" si="365"/>
        <v>expromo</v>
      </c>
      <c r="E5142" t="s">
        <v>17845</v>
      </c>
      <c r="F5142" t="s">
        <v>17845</v>
      </c>
      <c r="G5142" t="s">
        <v>66</v>
      </c>
      <c r="I5142">
        <v>3</v>
      </c>
      <c r="J5142">
        <v>0</v>
      </c>
      <c r="K5142">
        <v>0</v>
      </c>
      <c r="L5142" t="s">
        <v>24</v>
      </c>
      <c r="M5142" t="str">
        <f t="shared" si="363"/>
        <v>http://logeion.uchicago.edu/index.html#expromo</v>
      </c>
    </row>
    <row r="5143" spans="1:13" ht="15" customHeight="1" x14ac:dyDescent="0.2">
      <c r="A5143" t="s">
        <v>53383</v>
      </c>
      <c r="B5143" t="s">
        <v>53384</v>
      </c>
      <c r="C5143" t="str">
        <f t="shared" ref="C5143:C5206" si="366">SUBSTITUTE(SUBSTITUTE(SUBSTITUTE(SUBSTITUTE(SUBSTITUTE(SUBSTITUTE(SUBSTITUTE(SUBSTITUTE(SUBSTITUTE(SUBSTITUTE(SUBSTITUTE(B5143, "ā", "a"), "ē", "e"), "ī", "i"), "ō", "o"), "ū", "u"), "ȳ", "y"), "Ā", "A"), "Ē", "E"), "Ī", "I"), "Ō", "O"), "Ū", "U")</f>
        <v>expudoro –are</v>
      </c>
      <c r="D5143" t="str">
        <f t="shared" si="365"/>
        <v>expudoro</v>
      </c>
      <c r="E5143" t="s">
        <v>53385</v>
      </c>
      <c r="F5143" t="s">
        <v>53385</v>
      </c>
      <c r="G5143" t="s">
        <v>23</v>
      </c>
      <c r="I5143">
        <v>1</v>
      </c>
      <c r="J5143">
        <v>0</v>
      </c>
      <c r="K5143">
        <v>0</v>
      </c>
      <c r="L5143" t="s">
        <v>24</v>
      </c>
      <c r="M5143" t="str">
        <f t="shared" si="363"/>
        <v>http://logeion.uchicago.edu/index.html#expudoro</v>
      </c>
    </row>
    <row r="5144" spans="1:13" ht="15" customHeight="1" x14ac:dyDescent="0.2">
      <c r="A5144" t="s">
        <v>17847</v>
      </c>
      <c r="B5144" t="s">
        <v>17848</v>
      </c>
      <c r="C5144" t="str">
        <f t="shared" si="366"/>
        <v>expugnatio –onis f.</v>
      </c>
      <c r="D5144" t="str">
        <f t="shared" si="365"/>
        <v>expugnatio</v>
      </c>
      <c r="E5144" t="s">
        <v>17849</v>
      </c>
      <c r="F5144" t="s">
        <v>17849</v>
      </c>
      <c r="G5144" t="s">
        <v>29</v>
      </c>
      <c r="H5144">
        <v>3</v>
      </c>
      <c r="I5144">
        <v>0</v>
      </c>
      <c r="J5144">
        <v>0</v>
      </c>
      <c r="K5144">
        <v>0</v>
      </c>
      <c r="L5144" t="s">
        <v>19</v>
      </c>
      <c r="M5144" t="str">
        <f t="shared" si="363"/>
        <v>http://logeion.uchicago.edu/index.html#expugnatio</v>
      </c>
    </row>
    <row r="5145" spans="1:13" ht="15" customHeight="1" x14ac:dyDescent="0.2">
      <c r="A5145" t="s">
        <v>17850</v>
      </c>
      <c r="B5145" t="s">
        <v>17851</v>
      </c>
      <c r="C5145" t="str">
        <f t="shared" si="366"/>
        <v>expugnator –oris m.</v>
      </c>
      <c r="D5145" t="str">
        <f t="shared" si="365"/>
        <v>expugnator</v>
      </c>
      <c r="E5145" t="s">
        <v>17852</v>
      </c>
      <c r="F5145" t="s">
        <v>17852</v>
      </c>
      <c r="G5145" t="s">
        <v>29</v>
      </c>
      <c r="H5145">
        <v>3</v>
      </c>
      <c r="I5145">
        <v>0</v>
      </c>
      <c r="J5145">
        <v>0</v>
      </c>
      <c r="K5145">
        <v>0</v>
      </c>
      <c r="L5145" t="s">
        <v>19</v>
      </c>
      <c r="M5145" t="str">
        <f t="shared" si="363"/>
        <v>http://logeion.uchicago.edu/index.html#expugnator</v>
      </c>
    </row>
    <row r="5146" spans="1:13" ht="15" customHeight="1" x14ac:dyDescent="0.2">
      <c r="A5146" t="s">
        <v>17853</v>
      </c>
      <c r="B5146" t="s">
        <v>17854</v>
      </c>
      <c r="C5146" t="str">
        <f t="shared" si="366"/>
        <v>expugno expaugnare expugnavi expugnatus</v>
      </c>
      <c r="D5146" t="str">
        <f t="shared" si="365"/>
        <v>expugno</v>
      </c>
      <c r="E5146" t="s">
        <v>17855</v>
      </c>
      <c r="F5146" t="s">
        <v>17856</v>
      </c>
      <c r="G5146" t="s">
        <v>23</v>
      </c>
      <c r="I5146">
        <v>1</v>
      </c>
      <c r="J5146">
        <v>0</v>
      </c>
      <c r="K5146">
        <v>0</v>
      </c>
      <c r="L5146" t="s">
        <v>24</v>
      </c>
      <c r="M5146" t="str">
        <f t="shared" si="363"/>
        <v>http://logeion.uchicago.edu/index.html#expugno</v>
      </c>
    </row>
    <row r="5147" spans="1:13" ht="15" customHeight="1" x14ac:dyDescent="0.2">
      <c r="A5147" t="s">
        <v>17860</v>
      </c>
      <c r="B5147" t="s">
        <v>17861</v>
      </c>
      <c r="C5147" t="str">
        <f t="shared" si="366"/>
        <v>exquiro exquirere exquisivi exquisitus</v>
      </c>
      <c r="D5147" t="str">
        <f t="shared" si="365"/>
        <v>exquiro</v>
      </c>
      <c r="E5147" t="s">
        <v>17862</v>
      </c>
      <c r="F5147" t="s">
        <v>17862</v>
      </c>
      <c r="G5147" t="s">
        <v>66</v>
      </c>
      <c r="I5147">
        <v>3</v>
      </c>
      <c r="J5147">
        <v>0</v>
      </c>
      <c r="K5147">
        <v>0</v>
      </c>
      <c r="L5147" t="s">
        <v>24</v>
      </c>
      <c r="M5147" t="str">
        <f t="shared" si="363"/>
        <v>http://logeion.uchicago.edu/index.html#exquiro</v>
      </c>
    </row>
    <row r="5148" spans="1:13" ht="15" customHeight="1" x14ac:dyDescent="0.2">
      <c r="A5148" t="s">
        <v>17864</v>
      </c>
      <c r="B5148" t="s">
        <v>57788</v>
      </c>
      <c r="C5148" t="str">
        <f t="shared" si="366"/>
        <v>exquisitus –a –um</v>
      </c>
      <c r="D5148" t="str">
        <f t="shared" si="365"/>
        <v>exquisitus</v>
      </c>
      <c r="E5148" t="s">
        <v>57242</v>
      </c>
      <c r="F5148" t="s">
        <v>57242</v>
      </c>
      <c r="G5148" t="s">
        <v>61</v>
      </c>
      <c r="H5148">
        <v>1</v>
      </c>
      <c r="I5148">
        <v>0</v>
      </c>
      <c r="J5148">
        <v>0</v>
      </c>
      <c r="K5148">
        <v>0</v>
      </c>
      <c r="L5148" t="s">
        <v>36</v>
      </c>
      <c r="M5148" t="str">
        <f t="shared" si="363"/>
        <v>http://logeion.uchicago.edu/index.html#exquisitus</v>
      </c>
    </row>
    <row r="5149" spans="1:13" ht="15" customHeight="1" x14ac:dyDescent="0.2">
      <c r="A5149" t="s">
        <v>17866</v>
      </c>
      <c r="B5149" t="s">
        <v>17867</v>
      </c>
      <c r="C5149" t="str">
        <f t="shared" si="366"/>
        <v>exsanguis –e</v>
      </c>
      <c r="D5149" t="str">
        <f t="shared" si="365"/>
        <v>exsanguis</v>
      </c>
      <c r="E5149" t="s">
        <v>17868</v>
      </c>
      <c r="F5149" t="s">
        <v>17869</v>
      </c>
      <c r="G5149" t="s">
        <v>155</v>
      </c>
      <c r="H5149">
        <v>3</v>
      </c>
      <c r="I5149">
        <v>0</v>
      </c>
      <c r="J5149">
        <v>0</v>
      </c>
      <c r="K5149">
        <v>0</v>
      </c>
      <c r="L5149" t="s">
        <v>36</v>
      </c>
      <c r="M5149" t="str">
        <f t="shared" si="363"/>
        <v>http://logeion.uchicago.edu/index.html#exsanguis</v>
      </c>
    </row>
    <row r="5150" spans="1:13" ht="15" customHeight="1" x14ac:dyDescent="0.2">
      <c r="A5150" t="s">
        <v>17872</v>
      </c>
      <c r="B5150" t="s">
        <v>17873</v>
      </c>
      <c r="C5150" t="str">
        <f t="shared" si="366"/>
        <v>exsaturabilis –e</v>
      </c>
      <c r="D5150" t="str">
        <f t="shared" si="365"/>
        <v>exsaturabilis</v>
      </c>
      <c r="E5150" t="s">
        <v>17874</v>
      </c>
      <c r="F5150" t="s">
        <v>17875</v>
      </c>
      <c r="G5150" t="s">
        <v>155</v>
      </c>
      <c r="H5150">
        <v>3</v>
      </c>
      <c r="I5150">
        <v>0</v>
      </c>
      <c r="J5150">
        <v>0</v>
      </c>
      <c r="K5150">
        <v>0</v>
      </c>
      <c r="L5150" t="s">
        <v>36</v>
      </c>
      <c r="M5150" t="str">
        <f t="shared" si="363"/>
        <v>http://logeion.uchicago.edu/index.html#exsaturabilis</v>
      </c>
    </row>
    <row r="5151" spans="1:13" ht="15" customHeight="1" x14ac:dyDescent="0.2">
      <c r="A5151" t="s">
        <v>17876</v>
      </c>
      <c r="B5151" t="s">
        <v>17877</v>
      </c>
      <c r="C5151" t="str">
        <f t="shared" si="366"/>
        <v>exsaturo exsaturare exsaturavi exsaturatus</v>
      </c>
      <c r="D5151" t="str">
        <f t="shared" si="365"/>
        <v>exsaturo</v>
      </c>
      <c r="E5151" t="s">
        <v>17878</v>
      </c>
      <c r="F5151" t="s">
        <v>17879</v>
      </c>
      <c r="G5151" t="s">
        <v>23</v>
      </c>
      <c r="I5151">
        <v>1</v>
      </c>
      <c r="J5151">
        <v>0</v>
      </c>
      <c r="K5151">
        <v>0</v>
      </c>
      <c r="L5151" t="s">
        <v>24</v>
      </c>
      <c r="M5151" t="str">
        <f t="shared" si="363"/>
        <v>http://logeion.uchicago.edu/index.html#exsaturo</v>
      </c>
    </row>
    <row r="5152" spans="1:13" ht="15" customHeight="1" x14ac:dyDescent="0.2">
      <c r="A5152" t="s">
        <v>17881</v>
      </c>
      <c r="B5152" t="s">
        <v>17882</v>
      </c>
      <c r="C5152" t="str">
        <f t="shared" si="366"/>
        <v>exscindo –ere –scidi –scissus</v>
      </c>
      <c r="D5152" t="str">
        <f t="shared" si="365"/>
        <v>exscindo</v>
      </c>
      <c r="E5152" t="s">
        <v>17883</v>
      </c>
      <c r="F5152" t="s">
        <v>17884</v>
      </c>
      <c r="G5152" t="s">
        <v>66</v>
      </c>
      <c r="I5152">
        <v>3</v>
      </c>
      <c r="J5152">
        <v>0</v>
      </c>
      <c r="K5152">
        <v>0</v>
      </c>
      <c r="L5152" t="s">
        <v>24</v>
      </c>
      <c r="M5152" t="str">
        <f t="shared" si="363"/>
        <v>http://logeion.uchicago.edu/index.html#exscindo</v>
      </c>
    </row>
    <row r="5153" spans="1:13" ht="15" customHeight="1" x14ac:dyDescent="0.2">
      <c r="A5153" t="s">
        <v>17886</v>
      </c>
      <c r="B5153" t="s">
        <v>17887</v>
      </c>
      <c r="C5153" t="str">
        <f t="shared" si="366"/>
        <v>exscribo –scribere –scripsi –scriptum</v>
      </c>
      <c r="D5153" t="str">
        <f t="shared" si="365"/>
        <v>exscribo</v>
      </c>
      <c r="E5153" t="s">
        <v>17888</v>
      </c>
      <c r="F5153" t="s">
        <v>17889</v>
      </c>
      <c r="G5153" t="s">
        <v>66</v>
      </c>
      <c r="I5153">
        <v>3</v>
      </c>
      <c r="J5153">
        <v>0</v>
      </c>
      <c r="K5153">
        <v>0</v>
      </c>
      <c r="L5153" t="s">
        <v>24</v>
      </c>
      <c r="M5153" t="str">
        <f t="shared" si="363"/>
        <v>http://logeion.uchicago.edu/index.html#exscribo</v>
      </c>
    </row>
    <row r="5154" spans="1:13" ht="15" customHeight="1" x14ac:dyDescent="0.2">
      <c r="A5154" t="s">
        <v>17891</v>
      </c>
      <c r="B5154" t="s">
        <v>55353</v>
      </c>
      <c r="C5154" t="str">
        <f t="shared" si="366"/>
        <v>exseco or execror exsecare exsecui exsectus</v>
      </c>
      <c r="D5154" t="str">
        <f t="shared" si="365"/>
        <v>exseco</v>
      </c>
      <c r="E5154" t="s">
        <v>17416</v>
      </c>
      <c r="F5154" t="s">
        <v>17416</v>
      </c>
      <c r="G5154" t="s">
        <v>23</v>
      </c>
      <c r="I5154">
        <v>1</v>
      </c>
      <c r="J5154">
        <v>0</v>
      </c>
      <c r="K5154">
        <v>0</v>
      </c>
      <c r="L5154" t="s">
        <v>24</v>
      </c>
      <c r="M5154" t="str">
        <f t="shared" si="363"/>
        <v>http://logeion.uchicago.edu/index.html#exseco</v>
      </c>
    </row>
    <row r="5155" spans="1:13" ht="15" customHeight="1" x14ac:dyDescent="0.2">
      <c r="A5155" t="s">
        <v>17892</v>
      </c>
      <c r="B5155" t="s">
        <v>17893</v>
      </c>
      <c r="C5155" t="str">
        <f t="shared" si="366"/>
        <v>exsecrabilis –e</v>
      </c>
      <c r="D5155" t="str">
        <f t="shared" si="365"/>
        <v>exsecrabilis</v>
      </c>
      <c r="E5155" t="s">
        <v>17894</v>
      </c>
      <c r="F5155" t="s">
        <v>17895</v>
      </c>
      <c r="G5155" t="s">
        <v>155</v>
      </c>
      <c r="H5155">
        <v>3</v>
      </c>
      <c r="I5155">
        <v>0</v>
      </c>
      <c r="J5155">
        <v>0</v>
      </c>
      <c r="K5155">
        <v>0</v>
      </c>
      <c r="L5155" t="s">
        <v>36</v>
      </c>
      <c r="M5155" t="str">
        <f t="shared" ref="M5155:M5218" si="367">"http://logeion.uchicago.edu/index.html#"&amp;D5155</f>
        <v>http://logeion.uchicago.edu/index.html#exsecrabilis</v>
      </c>
    </row>
    <row r="5156" spans="1:13" ht="15" customHeight="1" x14ac:dyDescent="0.2">
      <c r="A5156" t="s">
        <v>17897</v>
      </c>
      <c r="B5156" t="s">
        <v>60347</v>
      </c>
      <c r="C5156" t="str">
        <f t="shared" si="366"/>
        <v>exsecratio —onis f. </v>
      </c>
      <c r="D5156" t="str">
        <f t="shared" si="365"/>
        <v>exsecratio</v>
      </c>
      <c r="E5156" t="s">
        <v>60245</v>
      </c>
      <c r="F5156" t="s">
        <v>60246</v>
      </c>
      <c r="G5156" t="s">
        <v>29</v>
      </c>
      <c r="H5156">
        <v>3</v>
      </c>
      <c r="I5156">
        <v>0</v>
      </c>
      <c r="J5156">
        <v>0</v>
      </c>
      <c r="K5156">
        <v>0</v>
      </c>
      <c r="L5156" t="s">
        <v>19</v>
      </c>
      <c r="M5156" t="str">
        <f t="shared" si="367"/>
        <v>http://logeion.uchicago.edu/index.html#exsecratio</v>
      </c>
    </row>
    <row r="5157" spans="1:13" ht="15" customHeight="1" x14ac:dyDescent="0.2">
      <c r="A5157" t="s">
        <v>17899</v>
      </c>
      <c r="B5157" t="s">
        <v>17900</v>
      </c>
      <c r="C5157" t="str">
        <f t="shared" si="366"/>
        <v>exsecror –atus sum</v>
      </c>
      <c r="D5157" t="str">
        <f t="shared" si="365"/>
        <v>exsecror</v>
      </c>
      <c r="E5157" t="s">
        <v>17901</v>
      </c>
      <c r="F5157" t="s">
        <v>17902</v>
      </c>
      <c r="G5157" t="s">
        <v>170</v>
      </c>
      <c r="I5157">
        <v>1</v>
      </c>
      <c r="J5157">
        <v>0</v>
      </c>
      <c r="K5157">
        <v>0</v>
      </c>
      <c r="L5157" t="s">
        <v>24</v>
      </c>
      <c r="M5157" t="str">
        <f t="shared" si="367"/>
        <v>http://logeion.uchicago.edu/index.html#exsecror</v>
      </c>
    </row>
    <row r="5158" spans="1:13" ht="15" customHeight="1" x14ac:dyDescent="0.2">
      <c r="A5158" t="s">
        <v>17903</v>
      </c>
      <c r="B5158" t="s">
        <v>17904</v>
      </c>
      <c r="C5158" t="str">
        <f t="shared" si="366"/>
        <v>exsecutio –onis f.</v>
      </c>
      <c r="D5158" t="str">
        <f t="shared" si="365"/>
        <v>exsecutio</v>
      </c>
      <c r="E5158" t="s">
        <v>17905</v>
      </c>
      <c r="F5158" t="s">
        <v>17906</v>
      </c>
      <c r="G5158" t="s">
        <v>29</v>
      </c>
      <c r="H5158">
        <v>3</v>
      </c>
      <c r="I5158">
        <v>0</v>
      </c>
      <c r="J5158">
        <v>0</v>
      </c>
      <c r="K5158">
        <v>0</v>
      </c>
      <c r="L5158" t="s">
        <v>19</v>
      </c>
      <c r="M5158" t="str">
        <f t="shared" si="367"/>
        <v>http://logeion.uchicago.edu/index.html#exsecutio</v>
      </c>
    </row>
    <row r="5159" spans="1:13" ht="15" customHeight="1" x14ac:dyDescent="0.2">
      <c r="A5159" t="s">
        <v>17907</v>
      </c>
      <c r="B5159" t="s">
        <v>17908</v>
      </c>
      <c r="C5159" t="str">
        <f t="shared" si="366"/>
        <v>exsequiae –arum f.</v>
      </c>
      <c r="D5159" t="str">
        <f t="shared" si="365"/>
        <v>exsequiae</v>
      </c>
      <c r="E5159" t="s">
        <v>17909</v>
      </c>
      <c r="F5159" t="s">
        <v>17909</v>
      </c>
      <c r="G5159" t="s">
        <v>76</v>
      </c>
      <c r="H5159">
        <v>1</v>
      </c>
      <c r="I5159">
        <v>0</v>
      </c>
      <c r="J5159">
        <v>0</v>
      </c>
      <c r="K5159">
        <v>0</v>
      </c>
      <c r="L5159" t="s">
        <v>19</v>
      </c>
      <c r="M5159" t="str">
        <f t="shared" si="367"/>
        <v>http://logeion.uchicago.edu/index.html#exsequiae</v>
      </c>
    </row>
    <row r="5160" spans="1:13" ht="15" customHeight="1" x14ac:dyDescent="0.2">
      <c r="A5160" t="s">
        <v>17910</v>
      </c>
      <c r="B5160" t="s">
        <v>57243</v>
      </c>
      <c r="C5160" t="str">
        <f t="shared" si="366"/>
        <v>exsequor or exequor exsequi exsecutus sum</v>
      </c>
      <c r="D5160" t="str">
        <f t="shared" si="365"/>
        <v>exsequor</v>
      </c>
      <c r="E5160" t="s">
        <v>57244</v>
      </c>
      <c r="F5160" t="s">
        <v>57244</v>
      </c>
      <c r="G5160" t="s">
        <v>178</v>
      </c>
      <c r="I5160">
        <v>3</v>
      </c>
      <c r="J5160">
        <v>0</v>
      </c>
      <c r="K5160">
        <v>0</v>
      </c>
      <c r="L5160" t="s">
        <v>24</v>
      </c>
      <c r="M5160" t="str">
        <f t="shared" si="367"/>
        <v>http://logeion.uchicago.edu/index.html#exsequor</v>
      </c>
    </row>
    <row r="5161" spans="1:13" ht="15" customHeight="1" x14ac:dyDescent="0.2">
      <c r="A5161" t="s">
        <v>17911</v>
      </c>
      <c r="B5161" t="s">
        <v>17912</v>
      </c>
      <c r="C5161" t="str">
        <f t="shared" si="366"/>
        <v>exsero –ere –ui –tus</v>
      </c>
      <c r="D5161" t="str">
        <f t="shared" si="365"/>
        <v>exsero</v>
      </c>
      <c r="E5161" t="s">
        <v>17913</v>
      </c>
      <c r="F5161" t="s">
        <v>17914</v>
      </c>
      <c r="G5161" t="s">
        <v>66</v>
      </c>
      <c r="I5161">
        <v>3</v>
      </c>
      <c r="J5161">
        <v>0</v>
      </c>
      <c r="K5161">
        <v>0</v>
      </c>
      <c r="L5161" t="s">
        <v>24</v>
      </c>
      <c r="M5161" t="str">
        <f t="shared" si="367"/>
        <v>http://logeion.uchicago.edu/index.html#exsero</v>
      </c>
    </row>
    <row r="5162" spans="1:13" ht="15" customHeight="1" x14ac:dyDescent="0.2">
      <c r="A5162" t="s">
        <v>17915</v>
      </c>
      <c r="B5162" t="s">
        <v>17916</v>
      </c>
      <c r="C5162" t="str">
        <f t="shared" si="366"/>
        <v>exserto exsertare exsertavi exsertatus</v>
      </c>
      <c r="D5162" t="str">
        <f t="shared" si="365"/>
        <v>exserto</v>
      </c>
      <c r="E5162" t="s">
        <v>17917</v>
      </c>
      <c r="F5162" t="s">
        <v>17918</v>
      </c>
      <c r="G5162" t="s">
        <v>23</v>
      </c>
      <c r="I5162">
        <v>1</v>
      </c>
      <c r="J5162">
        <v>0</v>
      </c>
      <c r="K5162">
        <v>0</v>
      </c>
      <c r="L5162" t="s">
        <v>24</v>
      </c>
      <c r="M5162" t="str">
        <f t="shared" si="367"/>
        <v>http://logeion.uchicago.edu/index.html#exserto</v>
      </c>
    </row>
    <row r="5163" spans="1:13" ht="15" customHeight="1" x14ac:dyDescent="0.2">
      <c r="A5163" t="s">
        <v>17923</v>
      </c>
      <c r="B5163" t="s">
        <v>17924</v>
      </c>
      <c r="C5163" t="str">
        <f t="shared" si="366"/>
        <v>exsilio –ilire –ilui</v>
      </c>
      <c r="D5163" t="str">
        <f t="shared" si="365"/>
        <v>exsilio</v>
      </c>
      <c r="E5163" t="s">
        <v>17925</v>
      </c>
      <c r="F5163" t="s">
        <v>17925</v>
      </c>
      <c r="G5163" t="s">
        <v>235</v>
      </c>
      <c r="I5163">
        <v>4</v>
      </c>
      <c r="J5163">
        <v>0</v>
      </c>
      <c r="K5163">
        <v>0</v>
      </c>
      <c r="L5163" t="s">
        <v>24</v>
      </c>
      <c r="M5163" t="str">
        <f t="shared" si="367"/>
        <v>http://logeion.uchicago.edu/index.html#exsilio</v>
      </c>
    </row>
    <row r="5164" spans="1:13" ht="15" customHeight="1" x14ac:dyDescent="0.2">
      <c r="A5164" t="s">
        <v>17929</v>
      </c>
      <c r="B5164" t="s">
        <v>59161</v>
      </c>
      <c r="C5164" t="str">
        <f t="shared" si="366"/>
        <v>exsisto –sistere –stiti</v>
      </c>
      <c r="D5164" t="str">
        <f t="shared" si="365"/>
        <v>exsisto</v>
      </c>
      <c r="E5164" t="s">
        <v>59311</v>
      </c>
      <c r="F5164" t="s">
        <v>59311</v>
      </c>
      <c r="G5164" t="s">
        <v>66</v>
      </c>
      <c r="I5164">
        <v>3</v>
      </c>
      <c r="J5164">
        <v>0</v>
      </c>
      <c r="K5164">
        <v>0</v>
      </c>
      <c r="L5164" t="s">
        <v>24</v>
      </c>
      <c r="M5164" t="str">
        <f t="shared" si="367"/>
        <v>http://logeion.uchicago.edu/index.html#exsisto</v>
      </c>
    </row>
    <row r="5165" spans="1:13" ht="15" customHeight="1" x14ac:dyDescent="0.2">
      <c r="A5165" t="s">
        <v>56068</v>
      </c>
      <c r="B5165" t="s">
        <v>56083</v>
      </c>
      <c r="C5165" t="str">
        <f t="shared" si="366"/>
        <v>exsitiens –ntis</v>
      </c>
      <c r="D5165" t="str">
        <f t="shared" ref="D5165:D5192" si="368">IF(ISBLANK(B5165),0,LEFT( C5165, FIND( " ", C5165 ) - 1 ))</f>
        <v>exsitiens</v>
      </c>
      <c r="E5165" t="s">
        <v>56051</v>
      </c>
      <c r="F5165" t="s">
        <v>56051</v>
      </c>
      <c r="G5165" t="s">
        <v>536</v>
      </c>
      <c r="H5165">
        <v>3</v>
      </c>
      <c r="I5165">
        <v>0</v>
      </c>
      <c r="J5165">
        <v>0</v>
      </c>
      <c r="K5165">
        <v>0</v>
      </c>
      <c r="L5165" t="s">
        <v>36</v>
      </c>
      <c r="M5165" t="str">
        <f t="shared" si="367"/>
        <v>http://logeion.uchicago.edu/index.html#exsitiens</v>
      </c>
    </row>
    <row r="5166" spans="1:13" ht="15" customHeight="1" x14ac:dyDescent="0.2">
      <c r="A5166" t="s">
        <v>17931</v>
      </c>
      <c r="B5166" t="s">
        <v>17932</v>
      </c>
      <c r="C5166" t="str">
        <f t="shared" si="366"/>
        <v>exsolvo –ere –i –solutus</v>
      </c>
      <c r="D5166" t="str">
        <f t="shared" si="368"/>
        <v>exsolvo</v>
      </c>
      <c r="E5166" t="s">
        <v>17933</v>
      </c>
      <c r="F5166" t="s">
        <v>17934</v>
      </c>
      <c r="G5166" t="s">
        <v>66</v>
      </c>
      <c r="I5166">
        <v>3</v>
      </c>
      <c r="J5166">
        <v>0</v>
      </c>
      <c r="K5166">
        <v>0</v>
      </c>
      <c r="L5166" t="s">
        <v>24</v>
      </c>
      <c r="M5166" t="str">
        <f t="shared" si="367"/>
        <v>http://logeion.uchicago.edu/index.html#exsolvo</v>
      </c>
    </row>
    <row r="5167" spans="1:13" ht="15" customHeight="1" x14ac:dyDescent="0.2">
      <c r="A5167" t="s">
        <v>17936</v>
      </c>
      <c r="B5167" t="s">
        <v>17937</v>
      </c>
      <c r="C5167" t="str">
        <f t="shared" si="366"/>
        <v>exsomnis –e</v>
      </c>
      <c r="D5167" t="str">
        <f t="shared" si="368"/>
        <v>exsomnis</v>
      </c>
      <c r="E5167" t="s">
        <v>17938</v>
      </c>
      <c r="F5167" t="s">
        <v>17939</v>
      </c>
      <c r="G5167" t="s">
        <v>155</v>
      </c>
      <c r="H5167">
        <v>3</v>
      </c>
      <c r="I5167">
        <v>0</v>
      </c>
      <c r="J5167">
        <v>0</v>
      </c>
      <c r="K5167">
        <v>0</v>
      </c>
      <c r="L5167" t="s">
        <v>36</v>
      </c>
      <c r="M5167" t="str">
        <f t="shared" si="367"/>
        <v>http://logeion.uchicago.edu/index.html#exsomnis</v>
      </c>
    </row>
    <row r="5168" spans="1:13" ht="15" customHeight="1" x14ac:dyDescent="0.2">
      <c r="A5168" t="s">
        <v>53382</v>
      </c>
      <c r="B5168" t="s">
        <v>53984</v>
      </c>
      <c r="C5168" t="str">
        <f t="shared" si="366"/>
        <v>exsono exsonare exsonui —</v>
      </c>
      <c r="D5168" t="str">
        <f t="shared" si="368"/>
        <v>exsono</v>
      </c>
      <c r="E5168" t="s">
        <v>25093</v>
      </c>
      <c r="F5168" t="s">
        <v>25093</v>
      </c>
      <c r="G5168" t="s">
        <v>23</v>
      </c>
      <c r="I5168">
        <v>1</v>
      </c>
      <c r="J5168">
        <v>0</v>
      </c>
      <c r="K5168">
        <v>0</v>
      </c>
      <c r="L5168" t="s">
        <v>24</v>
      </c>
      <c r="M5168" t="str">
        <f t="shared" si="367"/>
        <v>http://logeion.uchicago.edu/index.html#exsono</v>
      </c>
    </row>
    <row r="5169" spans="1:13" ht="15" customHeight="1" x14ac:dyDescent="0.2">
      <c r="A5169" t="s">
        <v>17941</v>
      </c>
      <c r="B5169" t="s">
        <v>55796</v>
      </c>
      <c r="C5169" t="str">
        <f t="shared" si="366"/>
        <v>exsors exsortis</v>
      </c>
      <c r="D5169" t="str">
        <f t="shared" si="368"/>
        <v>exsors</v>
      </c>
      <c r="E5169" t="s">
        <v>17942</v>
      </c>
      <c r="F5169" t="s">
        <v>17943</v>
      </c>
      <c r="G5169" t="s">
        <v>230</v>
      </c>
      <c r="H5169">
        <v>3</v>
      </c>
      <c r="I5169">
        <v>0</v>
      </c>
      <c r="J5169">
        <v>0</v>
      </c>
      <c r="K5169">
        <v>0</v>
      </c>
      <c r="L5169" t="s">
        <v>36</v>
      </c>
      <c r="M5169" t="str">
        <f t="shared" si="367"/>
        <v>http://logeion.uchicago.edu/index.html#exsors</v>
      </c>
    </row>
    <row r="5170" spans="1:13" ht="15" customHeight="1" x14ac:dyDescent="0.2">
      <c r="A5170" t="s">
        <v>17945</v>
      </c>
      <c r="B5170" t="s">
        <v>17946</v>
      </c>
      <c r="C5170" t="str">
        <f t="shared" si="366"/>
        <v>exspatior exspatiari</v>
      </c>
      <c r="D5170" t="str">
        <f t="shared" si="368"/>
        <v>exspatior</v>
      </c>
      <c r="E5170" t="s">
        <v>17947</v>
      </c>
      <c r="F5170" t="s">
        <v>17948</v>
      </c>
      <c r="G5170" t="s">
        <v>170</v>
      </c>
      <c r="I5170">
        <v>1</v>
      </c>
      <c r="J5170">
        <v>0</v>
      </c>
      <c r="K5170">
        <v>0</v>
      </c>
      <c r="L5170" t="s">
        <v>24</v>
      </c>
      <c r="M5170" t="str">
        <f t="shared" si="367"/>
        <v>http://logeion.uchicago.edu/index.html#exspatior</v>
      </c>
    </row>
    <row r="5171" spans="1:13" ht="15" customHeight="1" x14ac:dyDescent="0.2">
      <c r="A5171" t="s">
        <v>17949</v>
      </c>
      <c r="B5171" t="s">
        <v>17950</v>
      </c>
      <c r="C5171" t="str">
        <f t="shared" si="366"/>
        <v>exspectatio exspectationis f.</v>
      </c>
      <c r="D5171" t="str">
        <f t="shared" si="368"/>
        <v>exspectatio</v>
      </c>
      <c r="E5171" t="s">
        <v>17951</v>
      </c>
      <c r="F5171" t="s">
        <v>17952</v>
      </c>
      <c r="G5171" t="s">
        <v>29</v>
      </c>
      <c r="H5171">
        <v>3</v>
      </c>
      <c r="I5171">
        <v>0</v>
      </c>
      <c r="J5171">
        <v>0</v>
      </c>
      <c r="K5171">
        <v>0</v>
      </c>
      <c r="L5171" t="s">
        <v>19</v>
      </c>
      <c r="M5171" t="str">
        <f t="shared" si="367"/>
        <v>http://logeion.uchicago.edu/index.html#exspectatio</v>
      </c>
    </row>
    <row r="5172" spans="1:13" ht="15" customHeight="1" x14ac:dyDescent="0.2">
      <c r="A5172" t="s">
        <v>17955</v>
      </c>
      <c r="B5172" t="s">
        <v>17956</v>
      </c>
      <c r="C5172" t="str">
        <f t="shared" si="366"/>
        <v>exspecto exspectare exspectavi exspectatus</v>
      </c>
      <c r="D5172" t="str">
        <f t="shared" si="368"/>
        <v>exspecto</v>
      </c>
      <c r="E5172" t="s">
        <v>17957</v>
      </c>
      <c r="F5172" t="s">
        <v>17958</v>
      </c>
      <c r="G5172" t="s">
        <v>23</v>
      </c>
      <c r="I5172">
        <v>1</v>
      </c>
      <c r="J5172">
        <v>0</v>
      </c>
      <c r="K5172">
        <v>0</v>
      </c>
      <c r="L5172" t="s">
        <v>24</v>
      </c>
      <c r="M5172" t="str">
        <f t="shared" si="367"/>
        <v>http://logeion.uchicago.edu/index.html#exspecto</v>
      </c>
    </row>
    <row r="5173" spans="1:13" ht="15" customHeight="1" x14ac:dyDescent="0.2">
      <c r="A5173" t="s">
        <v>17960</v>
      </c>
      <c r="B5173" t="s">
        <v>17961</v>
      </c>
      <c r="C5173" t="str">
        <f t="shared" si="366"/>
        <v>exspiro exspirare exspiravi exspiratus</v>
      </c>
      <c r="D5173" t="str">
        <f t="shared" si="368"/>
        <v>exspiro</v>
      </c>
      <c r="E5173" t="s">
        <v>17557</v>
      </c>
      <c r="F5173" t="s">
        <v>17962</v>
      </c>
      <c r="G5173" t="s">
        <v>23</v>
      </c>
      <c r="I5173">
        <v>1</v>
      </c>
      <c r="J5173">
        <v>0</v>
      </c>
      <c r="K5173">
        <v>0</v>
      </c>
      <c r="L5173" t="s">
        <v>24</v>
      </c>
      <c r="M5173" t="str">
        <f t="shared" si="367"/>
        <v>http://logeion.uchicago.edu/index.html#exspiro</v>
      </c>
    </row>
    <row r="5174" spans="1:13" ht="15" customHeight="1" x14ac:dyDescent="0.2">
      <c r="A5174" t="s">
        <v>17963</v>
      </c>
      <c r="B5174" t="s">
        <v>17964</v>
      </c>
      <c r="C5174" t="str">
        <f t="shared" si="366"/>
        <v>exspolio –spoliare</v>
      </c>
      <c r="D5174" t="str">
        <f t="shared" si="368"/>
        <v>exspolio</v>
      </c>
      <c r="E5174" t="s">
        <v>17965</v>
      </c>
      <c r="F5174" t="s">
        <v>17966</v>
      </c>
      <c r="G5174" t="s">
        <v>23</v>
      </c>
      <c r="I5174">
        <v>1</v>
      </c>
      <c r="J5174">
        <v>0</v>
      </c>
      <c r="K5174">
        <v>0</v>
      </c>
      <c r="L5174" t="s">
        <v>24</v>
      </c>
      <c r="M5174" t="str">
        <f t="shared" si="367"/>
        <v>http://logeion.uchicago.edu/index.html#exspolio</v>
      </c>
    </row>
    <row r="5175" spans="1:13" ht="15" customHeight="1" x14ac:dyDescent="0.2">
      <c r="A5175" t="s">
        <v>17967</v>
      </c>
      <c r="B5175" t="s">
        <v>17968</v>
      </c>
      <c r="C5175" t="str">
        <f t="shared" si="366"/>
        <v>exspuo –uere –ui –utum</v>
      </c>
      <c r="D5175" t="str">
        <f t="shared" si="368"/>
        <v>exspuo</v>
      </c>
      <c r="E5175" t="s">
        <v>17969</v>
      </c>
      <c r="F5175" t="s">
        <v>17969</v>
      </c>
      <c r="G5175" t="s">
        <v>66</v>
      </c>
      <c r="I5175">
        <v>3</v>
      </c>
      <c r="J5175">
        <v>0</v>
      </c>
      <c r="K5175">
        <v>0</v>
      </c>
      <c r="L5175" t="s">
        <v>24</v>
      </c>
      <c r="M5175" t="str">
        <f t="shared" si="367"/>
        <v>http://logeion.uchicago.edu/index.html#exspuo</v>
      </c>
    </row>
    <row r="5176" spans="1:13" ht="15" customHeight="1" x14ac:dyDescent="0.2">
      <c r="A5176" t="s">
        <v>17976</v>
      </c>
      <c r="B5176" t="s">
        <v>17977</v>
      </c>
      <c r="C5176" t="str">
        <f t="shared" si="366"/>
        <v>exstimulo –stimulare</v>
      </c>
      <c r="D5176" t="str">
        <f t="shared" si="368"/>
        <v>exstimulo</v>
      </c>
      <c r="E5176" t="s">
        <v>17978</v>
      </c>
      <c r="F5176" t="s">
        <v>17979</v>
      </c>
      <c r="G5176" t="s">
        <v>23</v>
      </c>
      <c r="I5176">
        <v>1</v>
      </c>
      <c r="J5176">
        <v>0</v>
      </c>
      <c r="K5176">
        <v>0</v>
      </c>
      <c r="L5176" t="s">
        <v>24</v>
      </c>
      <c r="M5176" t="str">
        <f t="shared" si="367"/>
        <v>http://logeion.uchicago.edu/index.html#exstimulo</v>
      </c>
    </row>
    <row r="5177" spans="1:13" ht="15" customHeight="1" x14ac:dyDescent="0.2">
      <c r="A5177" t="s">
        <v>17981</v>
      </c>
      <c r="B5177" t="s">
        <v>17982</v>
      </c>
      <c r="C5177" t="str">
        <f t="shared" si="366"/>
        <v>exstinguo exstinguere exstinxi exstinctus</v>
      </c>
      <c r="D5177" t="str">
        <f t="shared" si="368"/>
        <v>exstinguo</v>
      </c>
      <c r="E5177" t="s">
        <v>17983</v>
      </c>
      <c r="F5177" t="s">
        <v>17984</v>
      </c>
      <c r="G5177" t="s">
        <v>66</v>
      </c>
      <c r="I5177">
        <v>3</v>
      </c>
      <c r="J5177">
        <v>0</v>
      </c>
      <c r="K5177">
        <v>0</v>
      </c>
      <c r="L5177" t="s">
        <v>24</v>
      </c>
      <c r="M5177" t="str">
        <f t="shared" si="367"/>
        <v>http://logeion.uchicago.edu/index.html#exstinguo</v>
      </c>
    </row>
    <row r="5178" spans="1:13" ht="15" customHeight="1" x14ac:dyDescent="0.2">
      <c r="A5178" t="s">
        <v>17985</v>
      </c>
      <c r="B5178" t="s">
        <v>17986</v>
      </c>
      <c r="C5178" t="str">
        <f t="shared" si="366"/>
        <v>exstirpo exstirpare –avi –atum</v>
      </c>
      <c r="D5178" t="str">
        <f t="shared" si="368"/>
        <v>exstirpo</v>
      </c>
      <c r="E5178" t="s">
        <v>17987</v>
      </c>
      <c r="F5178" t="s">
        <v>17988</v>
      </c>
      <c r="G5178" t="s">
        <v>23</v>
      </c>
      <c r="I5178">
        <v>1</v>
      </c>
      <c r="J5178">
        <v>0</v>
      </c>
      <c r="K5178">
        <v>0</v>
      </c>
      <c r="L5178" t="s">
        <v>24</v>
      </c>
      <c r="M5178" t="str">
        <f t="shared" si="367"/>
        <v>http://logeion.uchicago.edu/index.html#exstirpo</v>
      </c>
    </row>
    <row r="5179" spans="1:13" ht="15" customHeight="1" x14ac:dyDescent="0.2">
      <c r="A5179" t="s">
        <v>17989</v>
      </c>
      <c r="B5179" t="s">
        <v>17990</v>
      </c>
      <c r="C5179" t="str">
        <f t="shared" si="366"/>
        <v>exsto exstare exstavi exstatus</v>
      </c>
      <c r="D5179" t="str">
        <f t="shared" si="368"/>
        <v>exsto</v>
      </c>
      <c r="E5179" t="s">
        <v>17991</v>
      </c>
      <c r="F5179" t="s">
        <v>17991</v>
      </c>
      <c r="G5179" t="s">
        <v>23</v>
      </c>
      <c r="I5179">
        <v>1</v>
      </c>
      <c r="J5179">
        <v>0</v>
      </c>
      <c r="K5179">
        <v>0</v>
      </c>
      <c r="L5179" t="s">
        <v>24</v>
      </c>
      <c r="M5179" t="str">
        <f t="shared" si="367"/>
        <v>http://logeion.uchicago.edu/index.html#exsto</v>
      </c>
    </row>
    <row r="5180" spans="1:13" ht="15" customHeight="1" x14ac:dyDescent="0.2">
      <c r="A5180" t="s">
        <v>17992</v>
      </c>
      <c r="B5180" t="s">
        <v>57789</v>
      </c>
      <c r="C5180" t="str">
        <f t="shared" si="366"/>
        <v>exstructio or extructio –onis f.</v>
      </c>
      <c r="D5180" t="str">
        <f t="shared" si="368"/>
        <v>exstructio</v>
      </c>
      <c r="E5180" t="s">
        <v>57245</v>
      </c>
      <c r="F5180" t="s">
        <v>57245</v>
      </c>
      <c r="G5180" t="s">
        <v>29</v>
      </c>
      <c r="H5180">
        <v>3</v>
      </c>
      <c r="I5180">
        <v>0</v>
      </c>
      <c r="J5180">
        <v>0</v>
      </c>
      <c r="K5180">
        <v>0</v>
      </c>
      <c r="L5180" t="s">
        <v>19</v>
      </c>
      <c r="M5180" t="str">
        <f t="shared" si="367"/>
        <v>http://logeion.uchicago.edu/index.html#exstructio</v>
      </c>
    </row>
    <row r="5181" spans="1:13" ht="15" customHeight="1" x14ac:dyDescent="0.2">
      <c r="A5181" t="s">
        <v>17994</v>
      </c>
      <c r="B5181" t="s">
        <v>17995</v>
      </c>
      <c r="C5181" t="str">
        <f t="shared" si="366"/>
        <v>exstruo –ere –struxi –structus</v>
      </c>
      <c r="D5181" t="str">
        <f t="shared" si="368"/>
        <v>exstruo</v>
      </c>
      <c r="E5181" t="s">
        <v>17996</v>
      </c>
      <c r="F5181" t="s">
        <v>17997</v>
      </c>
      <c r="G5181" t="s">
        <v>66</v>
      </c>
      <c r="I5181">
        <v>3</v>
      </c>
      <c r="J5181">
        <v>0</v>
      </c>
      <c r="K5181">
        <v>0</v>
      </c>
      <c r="L5181" t="s">
        <v>24</v>
      </c>
      <c r="M5181" t="str">
        <f t="shared" si="367"/>
        <v>http://logeion.uchicago.edu/index.html#exstruo</v>
      </c>
    </row>
    <row r="5182" spans="1:13" ht="15" customHeight="1" x14ac:dyDescent="0.2">
      <c r="A5182" t="s">
        <v>18000</v>
      </c>
      <c r="B5182" t="s">
        <v>18001</v>
      </c>
      <c r="C5182" t="str">
        <f t="shared" si="366"/>
        <v>exsudo –sudare</v>
      </c>
      <c r="D5182" t="str">
        <f t="shared" si="368"/>
        <v>exsudo</v>
      </c>
      <c r="E5182" t="s">
        <v>18002</v>
      </c>
      <c r="F5182" t="s">
        <v>18003</v>
      </c>
      <c r="G5182" t="s">
        <v>23</v>
      </c>
      <c r="I5182">
        <v>1</v>
      </c>
      <c r="J5182">
        <v>0</v>
      </c>
      <c r="K5182">
        <v>0</v>
      </c>
      <c r="L5182" t="s">
        <v>24</v>
      </c>
      <c r="M5182" t="str">
        <f t="shared" si="367"/>
        <v>http://logeion.uchicago.edu/index.html#exsudo</v>
      </c>
    </row>
    <row r="5183" spans="1:13" ht="15" customHeight="1" x14ac:dyDescent="0.2">
      <c r="A5183" t="s">
        <v>58718</v>
      </c>
      <c r="B5183" t="s">
        <v>58333</v>
      </c>
      <c r="C5183" t="str">
        <f t="shared" si="366"/>
        <v>exsufflo –are –avi –atus</v>
      </c>
      <c r="D5183" t="str">
        <f t="shared" si="368"/>
        <v>exsufflo</v>
      </c>
      <c r="E5183" t="s">
        <v>58334</v>
      </c>
      <c r="F5183" t="s">
        <v>58334</v>
      </c>
      <c r="G5183" t="s">
        <v>23</v>
      </c>
      <c r="I5183">
        <v>1</v>
      </c>
      <c r="L5183" t="s">
        <v>24</v>
      </c>
      <c r="M5183" t="str">
        <f t="shared" si="367"/>
        <v>http://logeion.uchicago.edu/index.html#exsufflo</v>
      </c>
    </row>
    <row r="5184" spans="1:13" ht="15" customHeight="1" x14ac:dyDescent="0.2">
      <c r="A5184" t="s">
        <v>18004</v>
      </c>
      <c r="B5184" t="s">
        <v>54863</v>
      </c>
      <c r="C5184" t="str">
        <f t="shared" si="366"/>
        <v>exsugo– and ex–sugo –sugere –suxi –suctum</v>
      </c>
      <c r="D5184" t="str">
        <f t="shared" si="368"/>
        <v>exsugo–</v>
      </c>
      <c r="E5184" t="s">
        <v>18005</v>
      </c>
      <c r="F5184" t="s">
        <v>18006</v>
      </c>
      <c r="G5184" t="s">
        <v>66</v>
      </c>
      <c r="I5184">
        <v>3</v>
      </c>
      <c r="J5184">
        <v>0</v>
      </c>
      <c r="K5184">
        <v>0</v>
      </c>
      <c r="L5184" t="s">
        <v>24</v>
      </c>
      <c r="M5184" t="str">
        <f t="shared" si="367"/>
        <v>http://logeion.uchicago.edu/index.html#exsugo–</v>
      </c>
    </row>
    <row r="5185" spans="1:13" ht="15" customHeight="1" x14ac:dyDescent="0.2">
      <c r="A5185" t="s">
        <v>18007</v>
      </c>
      <c r="B5185" t="s">
        <v>18008</v>
      </c>
      <c r="C5185" t="str">
        <f t="shared" si="366"/>
        <v>exsul exsuli m.</v>
      </c>
      <c r="D5185" t="str">
        <f t="shared" si="368"/>
        <v>exsul</v>
      </c>
      <c r="E5185" t="s">
        <v>18009</v>
      </c>
      <c r="F5185" t="s">
        <v>18009</v>
      </c>
      <c r="G5185" t="s">
        <v>29</v>
      </c>
      <c r="H5185">
        <v>3</v>
      </c>
      <c r="I5185">
        <v>0</v>
      </c>
      <c r="J5185">
        <v>0</v>
      </c>
      <c r="K5185">
        <v>0</v>
      </c>
      <c r="L5185" t="s">
        <v>19</v>
      </c>
      <c r="M5185" t="str">
        <f t="shared" si="367"/>
        <v>http://logeion.uchicago.edu/index.html#exsul</v>
      </c>
    </row>
    <row r="5186" spans="1:13" ht="15" customHeight="1" x14ac:dyDescent="0.2">
      <c r="A5186" t="s">
        <v>18010</v>
      </c>
      <c r="B5186" t="s">
        <v>18011</v>
      </c>
      <c r="C5186" t="str">
        <f t="shared" si="366"/>
        <v>exsulo exsulare exsulavi exsulatus</v>
      </c>
      <c r="D5186" t="str">
        <f t="shared" si="368"/>
        <v>exsulo</v>
      </c>
      <c r="E5186" t="s">
        <v>18012</v>
      </c>
      <c r="F5186" t="s">
        <v>18013</v>
      </c>
      <c r="G5186" t="s">
        <v>23</v>
      </c>
      <c r="I5186">
        <v>1</v>
      </c>
      <c r="J5186">
        <v>0</v>
      </c>
      <c r="K5186">
        <v>0</v>
      </c>
      <c r="L5186" t="s">
        <v>24</v>
      </c>
      <c r="M5186" t="str">
        <f t="shared" si="367"/>
        <v>http://logeion.uchicago.edu/index.html#exsulo</v>
      </c>
    </row>
    <row r="5187" spans="1:13" ht="15" customHeight="1" x14ac:dyDescent="0.2">
      <c r="A5187" t="s">
        <v>18014</v>
      </c>
      <c r="B5187" t="s">
        <v>55992</v>
      </c>
      <c r="C5187" t="str">
        <f t="shared" si="366"/>
        <v>exsultatio –onis f.</v>
      </c>
      <c r="D5187" t="str">
        <f t="shared" si="368"/>
        <v>exsultatio</v>
      </c>
      <c r="E5187" t="s">
        <v>55993</v>
      </c>
      <c r="F5187" t="s">
        <v>55994</v>
      </c>
      <c r="G5187" t="s">
        <v>29</v>
      </c>
      <c r="H5187">
        <v>3</v>
      </c>
      <c r="I5187">
        <v>0</v>
      </c>
      <c r="J5187">
        <v>0</v>
      </c>
      <c r="K5187">
        <v>0</v>
      </c>
      <c r="L5187" t="s">
        <v>19</v>
      </c>
      <c r="M5187" t="str">
        <f t="shared" si="367"/>
        <v>http://logeion.uchicago.edu/index.html#exsultatio</v>
      </c>
    </row>
    <row r="5188" spans="1:13" ht="15" customHeight="1" x14ac:dyDescent="0.2">
      <c r="A5188" t="s">
        <v>18016</v>
      </c>
      <c r="B5188" t="s">
        <v>57790</v>
      </c>
      <c r="C5188" t="str">
        <f t="shared" si="366"/>
        <v>exsulto or exulto –are –avi –atus</v>
      </c>
      <c r="D5188" t="str">
        <f t="shared" si="368"/>
        <v>exsulto</v>
      </c>
      <c r="E5188" t="s">
        <v>18017</v>
      </c>
      <c r="F5188" t="s">
        <v>18018</v>
      </c>
      <c r="G5188" t="s">
        <v>23</v>
      </c>
      <c r="I5188">
        <v>1</v>
      </c>
      <c r="J5188">
        <v>0</v>
      </c>
      <c r="K5188">
        <v>0</v>
      </c>
      <c r="L5188" t="s">
        <v>24</v>
      </c>
      <c r="M5188" t="str">
        <f t="shared" si="367"/>
        <v>http://logeion.uchicago.edu/index.html#exsulto</v>
      </c>
    </row>
    <row r="5189" spans="1:13" ht="15" customHeight="1" x14ac:dyDescent="0.2">
      <c r="A5189" t="s">
        <v>18019</v>
      </c>
      <c r="B5189" t="s">
        <v>18020</v>
      </c>
      <c r="C5189" t="str">
        <f t="shared" si="366"/>
        <v>exsuperabilis –e</v>
      </c>
      <c r="D5189" t="str">
        <f t="shared" si="368"/>
        <v>exsuperabilis</v>
      </c>
      <c r="E5189" t="s">
        <v>18021</v>
      </c>
      <c r="F5189" t="s">
        <v>18022</v>
      </c>
      <c r="G5189" t="s">
        <v>155</v>
      </c>
      <c r="H5189">
        <v>3</v>
      </c>
      <c r="I5189">
        <v>0</v>
      </c>
      <c r="J5189">
        <v>0</v>
      </c>
      <c r="K5189">
        <v>0</v>
      </c>
      <c r="L5189" t="s">
        <v>36</v>
      </c>
      <c r="M5189" t="str">
        <f t="shared" si="367"/>
        <v>http://logeion.uchicago.edu/index.html#exsuperabilis</v>
      </c>
    </row>
    <row r="5190" spans="1:13" ht="15" customHeight="1" x14ac:dyDescent="0.2">
      <c r="A5190" t="s">
        <v>18024</v>
      </c>
      <c r="B5190" t="s">
        <v>18025</v>
      </c>
      <c r="C5190" t="str">
        <f t="shared" si="366"/>
        <v>exsupero exsuperare exsuperavi exsuperatus</v>
      </c>
      <c r="D5190" t="str">
        <f t="shared" si="368"/>
        <v>exsupero</v>
      </c>
      <c r="E5190" t="s">
        <v>18026</v>
      </c>
      <c r="F5190" t="s">
        <v>18027</v>
      </c>
      <c r="G5190" t="s">
        <v>23</v>
      </c>
      <c r="I5190">
        <v>1</v>
      </c>
      <c r="J5190">
        <v>0</v>
      </c>
      <c r="K5190">
        <v>0</v>
      </c>
      <c r="L5190" t="s">
        <v>24</v>
      </c>
      <c r="M5190" t="str">
        <f t="shared" si="367"/>
        <v>http://logeion.uchicago.edu/index.html#exsupero</v>
      </c>
    </row>
    <row r="5191" spans="1:13" ht="15" customHeight="1" x14ac:dyDescent="0.2">
      <c r="A5191" t="s">
        <v>18029</v>
      </c>
      <c r="B5191" t="s">
        <v>18030</v>
      </c>
      <c r="C5191" t="str">
        <f t="shared" si="366"/>
        <v>exsurgo –ere –surrexi</v>
      </c>
      <c r="D5191" t="str">
        <f t="shared" si="368"/>
        <v>exsurgo</v>
      </c>
      <c r="E5191" t="s">
        <v>4839</v>
      </c>
      <c r="F5191" t="s">
        <v>18031</v>
      </c>
      <c r="G5191" t="s">
        <v>66</v>
      </c>
      <c r="I5191">
        <v>3</v>
      </c>
      <c r="J5191">
        <v>0</v>
      </c>
      <c r="K5191">
        <v>0</v>
      </c>
      <c r="L5191" t="s">
        <v>24</v>
      </c>
      <c r="M5191" t="str">
        <f t="shared" si="367"/>
        <v>http://logeion.uchicago.edu/index.html#exsurgo</v>
      </c>
    </row>
    <row r="5192" spans="1:13" ht="15" customHeight="1" x14ac:dyDescent="0.2">
      <c r="A5192" t="s">
        <v>18032</v>
      </c>
      <c r="B5192" t="s">
        <v>18033</v>
      </c>
      <c r="C5192" t="str">
        <f t="shared" si="366"/>
        <v>exta –orum n.</v>
      </c>
      <c r="D5192" t="str">
        <f t="shared" si="368"/>
        <v>exta</v>
      </c>
      <c r="E5192" t="s">
        <v>18034</v>
      </c>
      <c r="F5192" t="s">
        <v>18034</v>
      </c>
      <c r="G5192" t="s">
        <v>21</v>
      </c>
      <c r="H5192">
        <v>2</v>
      </c>
      <c r="I5192">
        <v>0</v>
      </c>
      <c r="J5192">
        <v>0</v>
      </c>
      <c r="K5192">
        <v>0</v>
      </c>
      <c r="L5192" t="s">
        <v>19</v>
      </c>
      <c r="M5192" t="str">
        <f t="shared" si="367"/>
        <v>http://logeion.uchicago.edu/index.html#exta</v>
      </c>
    </row>
    <row r="5193" spans="1:13" ht="15" customHeight="1" x14ac:dyDescent="0.2">
      <c r="A5193" t="s">
        <v>18035</v>
      </c>
      <c r="B5193" t="s">
        <v>18036</v>
      </c>
      <c r="C5193" t="str">
        <f t="shared" si="366"/>
        <v>extemplo</v>
      </c>
      <c r="D5193" t="s">
        <v>18036</v>
      </c>
      <c r="E5193" t="s">
        <v>10485</v>
      </c>
      <c r="F5193" t="s">
        <v>18037</v>
      </c>
      <c r="G5193" t="s">
        <v>89</v>
      </c>
      <c r="I5193">
        <v>0</v>
      </c>
      <c r="J5193">
        <v>0</v>
      </c>
      <c r="K5193">
        <v>0</v>
      </c>
      <c r="L5193" t="s">
        <v>90</v>
      </c>
      <c r="M5193" t="str">
        <f t="shared" si="367"/>
        <v>http://logeion.uchicago.edu/index.html#extemplō</v>
      </c>
    </row>
    <row r="5194" spans="1:13" ht="15" customHeight="1" x14ac:dyDescent="0.2">
      <c r="A5194" t="s">
        <v>18038</v>
      </c>
      <c r="B5194" t="s">
        <v>55675</v>
      </c>
      <c r="C5194" t="str">
        <f t="shared" si="366"/>
        <v>extemporalis –e</v>
      </c>
      <c r="D5194" t="str">
        <f t="shared" ref="D5194:D5209" si="369">IF(ISBLANK(B5194),0,LEFT( C5194, FIND( " ", C5194 ) - 1 ))</f>
        <v>extemporalis</v>
      </c>
      <c r="E5194" t="s">
        <v>55354</v>
      </c>
      <c r="F5194" t="s">
        <v>55354</v>
      </c>
      <c r="G5194" t="s">
        <v>155</v>
      </c>
      <c r="H5194">
        <v>3</v>
      </c>
      <c r="I5194">
        <v>0</v>
      </c>
      <c r="J5194">
        <v>0</v>
      </c>
      <c r="K5194">
        <v>0</v>
      </c>
      <c r="L5194" t="s">
        <v>36</v>
      </c>
      <c r="M5194" t="str">
        <f t="shared" si="367"/>
        <v>http://logeion.uchicago.edu/index.html#extemporalis</v>
      </c>
    </row>
    <row r="5195" spans="1:13" ht="15" customHeight="1" x14ac:dyDescent="0.2">
      <c r="A5195" t="s">
        <v>18039</v>
      </c>
      <c r="B5195" t="s">
        <v>18040</v>
      </c>
      <c r="C5195" t="str">
        <f t="shared" si="366"/>
        <v>extendo –ere –tendi –tentus or tensus</v>
      </c>
      <c r="D5195" t="str">
        <f t="shared" si="369"/>
        <v>extendo</v>
      </c>
      <c r="E5195" t="s">
        <v>18041</v>
      </c>
      <c r="F5195" t="s">
        <v>18042</v>
      </c>
      <c r="G5195" t="s">
        <v>66</v>
      </c>
      <c r="I5195">
        <v>3</v>
      </c>
      <c r="J5195">
        <v>0</v>
      </c>
      <c r="K5195">
        <v>0</v>
      </c>
      <c r="L5195" t="s">
        <v>24</v>
      </c>
      <c r="M5195" t="str">
        <f t="shared" si="367"/>
        <v>http://logeion.uchicago.edu/index.html#extendo</v>
      </c>
    </row>
    <row r="5196" spans="1:13" ht="15" customHeight="1" x14ac:dyDescent="0.2">
      <c r="A5196" t="s">
        <v>18043</v>
      </c>
      <c r="B5196" t="s">
        <v>18044</v>
      </c>
      <c r="C5196" t="str">
        <f t="shared" si="366"/>
        <v>extensio –onis f.</v>
      </c>
      <c r="D5196" t="str">
        <f t="shared" si="369"/>
        <v>extensio</v>
      </c>
      <c r="E5196" t="s">
        <v>18045</v>
      </c>
      <c r="F5196" t="s">
        <v>18046</v>
      </c>
      <c r="G5196" t="s">
        <v>29</v>
      </c>
      <c r="H5196">
        <v>3</v>
      </c>
      <c r="I5196">
        <v>0</v>
      </c>
      <c r="J5196">
        <v>0</v>
      </c>
      <c r="K5196">
        <v>0</v>
      </c>
      <c r="L5196" t="s">
        <v>19</v>
      </c>
      <c r="M5196" t="str">
        <f t="shared" si="367"/>
        <v>http://logeion.uchicago.edu/index.html#extensio</v>
      </c>
    </row>
    <row r="5197" spans="1:13" ht="15" customHeight="1" x14ac:dyDescent="0.2">
      <c r="A5197" t="s">
        <v>18052</v>
      </c>
      <c r="B5197" t="s">
        <v>18053</v>
      </c>
      <c r="C5197" t="str">
        <f t="shared" si="366"/>
        <v>extenuo –are –avi –atum</v>
      </c>
      <c r="D5197" t="str">
        <f t="shared" si="369"/>
        <v>extenuo</v>
      </c>
      <c r="E5197" t="s">
        <v>18054</v>
      </c>
      <c r="F5197" t="s">
        <v>18054</v>
      </c>
      <c r="G5197" t="s">
        <v>23</v>
      </c>
      <c r="I5197">
        <v>1</v>
      </c>
      <c r="J5197">
        <v>0</v>
      </c>
      <c r="K5197">
        <v>0</v>
      </c>
      <c r="L5197" t="s">
        <v>24</v>
      </c>
      <c r="M5197" t="str">
        <f t="shared" si="367"/>
        <v>http://logeion.uchicago.edu/index.html#extenuo</v>
      </c>
    </row>
    <row r="5198" spans="1:13" ht="15" customHeight="1" x14ac:dyDescent="0.2">
      <c r="A5198" t="s">
        <v>18055</v>
      </c>
      <c r="B5198" t="s">
        <v>18056</v>
      </c>
      <c r="C5198" t="str">
        <f t="shared" si="366"/>
        <v>exter extera exterum</v>
      </c>
      <c r="D5198" t="str">
        <f t="shared" si="369"/>
        <v>exter</v>
      </c>
      <c r="E5198" t="s">
        <v>18057</v>
      </c>
      <c r="F5198" t="s">
        <v>18058</v>
      </c>
      <c r="G5198" t="s">
        <v>61</v>
      </c>
      <c r="H5198">
        <v>1</v>
      </c>
      <c r="I5198">
        <v>0</v>
      </c>
      <c r="J5198">
        <v>0</v>
      </c>
      <c r="K5198">
        <v>0</v>
      </c>
      <c r="L5198" t="s">
        <v>36</v>
      </c>
      <c r="M5198" t="str">
        <f t="shared" si="367"/>
        <v>http://logeion.uchicago.edu/index.html#exter</v>
      </c>
    </row>
    <row r="5199" spans="1:13" ht="15" customHeight="1" x14ac:dyDescent="0.2">
      <c r="A5199" t="s">
        <v>18060</v>
      </c>
      <c r="B5199" t="s">
        <v>18061</v>
      </c>
      <c r="C5199" t="str">
        <f t="shared" si="366"/>
        <v>exterior exterius</v>
      </c>
      <c r="D5199" t="str">
        <f t="shared" si="369"/>
        <v>exterior</v>
      </c>
      <c r="E5199" t="s">
        <v>18062</v>
      </c>
      <c r="F5199" t="s">
        <v>18062</v>
      </c>
      <c r="G5199" t="s">
        <v>8973</v>
      </c>
      <c r="H5199">
        <v>3</v>
      </c>
      <c r="I5199">
        <v>0</v>
      </c>
      <c r="J5199">
        <v>1</v>
      </c>
      <c r="K5199">
        <v>0</v>
      </c>
      <c r="L5199" t="s">
        <v>36</v>
      </c>
      <c r="M5199" t="str">
        <f t="shared" si="367"/>
        <v>http://logeion.uchicago.edu/index.html#exterior</v>
      </c>
    </row>
    <row r="5200" spans="1:13" ht="15" customHeight="1" x14ac:dyDescent="0.2">
      <c r="A5200" t="s">
        <v>18063</v>
      </c>
      <c r="B5200" t="s">
        <v>61390</v>
      </c>
      <c r="C5200" t="str">
        <f t="shared" si="366"/>
        <v>extermino –are</v>
      </c>
      <c r="D5200" t="str">
        <f t="shared" si="369"/>
        <v>extermino</v>
      </c>
      <c r="E5200" t="s">
        <v>61264</v>
      </c>
      <c r="F5200" t="s">
        <v>61265</v>
      </c>
      <c r="G5200" t="s">
        <v>23</v>
      </c>
      <c r="I5200">
        <v>1</v>
      </c>
      <c r="J5200">
        <v>0</v>
      </c>
      <c r="K5200">
        <v>0</v>
      </c>
      <c r="L5200" t="s">
        <v>24</v>
      </c>
      <c r="M5200" t="str">
        <f t="shared" si="367"/>
        <v>http://logeion.uchicago.edu/index.html#extermino</v>
      </c>
    </row>
    <row r="5201" spans="1:13" ht="15" customHeight="1" x14ac:dyDescent="0.2">
      <c r="A5201" t="s">
        <v>17972</v>
      </c>
      <c r="B5201" t="s">
        <v>17973</v>
      </c>
      <c r="C5201" t="str">
        <f t="shared" si="366"/>
        <v>externo –are –avi –atum</v>
      </c>
      <c r="D5201" t="str">
        <f t="shared" si="369"/>
        <v>externo</v>
      </c>
      <c r="E5201" t="s">
        <v>17974</v>
      </c>
      <c r="F5201" t="s">
        <v>17974</v>
      </c>
      <c r="G5201" t="s">
        <v>23</v>
      </c>
      <c r="I5201">
        <v>1</v>
      </c>
      <c r="J5201">
        <v>0</v>
      </c>
      <c r="K5201">
        <v>0</v>
      </c>
      <c r="L5201" t="s">
        <v>24</v>
      </c>
      <c r="M5201" t="str">
        <f t="shared" si="367"/>
        <v>http://logeion.uchicago.edu/index.html#externo</v>
      </c>
    </row>
    <row r="5202" spans="1:13" ht="15" customHeight="1" x14ac:dyDescent="0.2">
      <c r="A5202" t="s">
        <v>18065</v>
      </c>
      <c r="B5202" t="s">
        <v>18066</v>
      </c>
      <c r="C5202" t="str">
        <f t="shared" si="366"/>
        <v>externus –a –um</v>
      </c>
      <c r="D5202" t="str">
        <f t="shared" si="369"/>
        <v>externus</v>
      </c>
      <c r="E5202" t="s">
        <v>18067</v>
      </c>
      <c r="F5202" t="s">
        <v>18067</v>
      </c>
      <c r="G5202" t="s">
        <v>61</v>
      </c>
      <c r="H5202">
        <v>1</v>
      </c>
      <c r="I5202">
        <v>0</v>
      </c>
      <c r="J5202">
        <v>0</v>
      </c>
      <c r="K5202">
        <v>0</v>
      </c>
      <c r="L5202" t="s">
        <v>36</v>
      </c>
      <c r="M5202" t="str">
        <f t="shared" si="367"/>
        <v>http://logeion.uchicago.edu/index.html#externus</v>
      </c>
    </row>
    <row r="5203" spans="1:13" ht="15" customHeight="1" x14ac:dyDescent="0.2">
      <c r="A5203" t="s">
        <v>18068</v>
      </c>
      <c r="B5203" t="s">
        <v>18069</v>
      </c>
      <c r="C5203" t="str">
        <f t="shared" si="366"/>
        <v>extero –terere –trivi –tritum</v>
      </c>
      <c r="D5203" t="str">
        <f t="shared" si="369"/>
        <v>extero</v>
      </c>
      <c r="E5203" t="s">
        <v>18070</v>
      </c>
      <c r="F5203" t="s">
        <v>18070</v>
      </c>
      <c r="G5203" t="s">
        <v>66</v>
      </c>
      <c r="I5203">
        <v>3</v>
      </c>
      <c r="J5203">
        <v>0</v>
      </c>
      <c r="K5203">
        <v>0</v>
      </c>
      <c r="L5203" t="s">
        <v>24</v>
      </c>
      <c r="M5203" t="str">
        <f t="shared" si="367"/>
        <v>http://logeion.uchicago.edu/index.html#extero</v>
      </c>
    </row>
    <row r="5204" spans="1:13" ht="15" customHeight="1" x14ac:dyDescent="0.2">
      <c r="A5204" t="s">
        <v>18071</v>
      </c>
      <c r="B5204" t="s">
        <v>18072</v>
      </c>
      <c r="C5204" t="str">
        <f t="shared" si="366"/>
        <v>exterreo –ere –ui –itus</v>
      </c>
      <c r="D5204" t="str">
        <f t="shared" si="369"/>
        <v>exterreo</v>
      </c>
      <c r="E5204" t="s">
        <v>18073</v>
      </c>
      <c r="F5204" t="s">
        <v>18074</v>
      </c>
      <c r="G5204" t="s">
        <v>95</v>
      </c>
      <c r="I5204">
        <v>2</v>
      </c>
      <c r="J5204">
        <v>0</v>
      </c>
      <c r="K5204">
        <v>0</v>
      </c>
      <c r="L5204" t="s">
        <v>24</v>
      </c>
      <c r="M5204" t="str">
        <f t="shared" si="367"/>
        <v>http://logeion.uchicago.edu/index.html#exterreo</v>
      </c>
    </row>
    <row r="5205" spans="1:13" ht="15" customHeight="1" x14ac:dyDescent="0.2">
      <c r="A5205" t="s">
        <v>18075</v>
      </c>
      <c r="B5205" t="s">
        <v>18076</v>
      </c>
      <c r="C5205" t="str">
        <f t="shared" si="366"/>
        <v>exterritus –a –um</v>
      </c>
      <c r="D5205" t="str">
        <f t="shared" si="369"/>
        <v>exterritus</v>
      </c>
      <c r="E5205" t="s">
        <v>18077</v>
      </c>
      <c r="F5205" t="s">
        <v>18077</v>
      </c>
      <c r="G5205" t="s">
        <v>61</v>
      </c>
      <c r="H5205">
        <v>1</v>
      </c>
      <c r="I5205">
        <v>0</v>
      </c>
      <c r="J5205">
        <v>0</v>
      </c>
      <c r="K5205">
        <v>0</v>
      </c>
      <c r="L5205" t="s">
        <v>36</v>
      </c>
      <c r="M5205" t="str">
        <f t="shared" si="367"/>
        <v>http://logeion.uchicago.edu/index.html#exterritus</v>
      </c>
    </row>
    <row r="5206" spans="1:13" ht="15" customHeight="1" x14ac:dyDescent="0.2">
      <c r="A5206" t="s">
        <v>18078</v>
      </c>
      <c r="B5206" t="s">
        <v>18079</v>
      </c>
      <c r="C5206" t="str">
        <f t="shared" si="366"/>
        <v>extimesco –ere –timui</v>
      </c>
      <c r="D5206" t="str">
        <f t="shared" si="369"/>
        <v>extimesco</v>
      </c>
      <c r="E5206" t="s">
        <v>18080</v>
      </c>
      <c r="F5206" t="s">
        <v>18080</v>
      </c>
      <c r="G5206" t="s">
        <v>66</v>
      </c>
      <c r="I5206">
        <v>3</v>
      </c>
      <c r="J5206">
        <v>0</v>
      </c>
      <c r="K5206">
        <v>0</v>
      </c>
      <c r="L5206" t="s">
        <v>24</v>
      </c>
      <c r="M5206" t="str">
        <f t="shared" si="367"/>
        <v>http://logeion.uchicago.edu/index.html#extimesco</v>
      </c>
    </row>
    <row r="5207" spans="1:13" ht="15" customHeight="1" x14ac:dyDescent="0.2">
      <c r="A5207" t="s">
        <v>18081</v>
      </c>
      <c r="B5207" t="s">
        <v>18082</v>
      </c>
      <c r="C5207" t="str">
        <f t="shared" ref="C5207:C5270" si="370">SUBSTITUTE(SUBSTITUTE(SUBSTITUTE(SUBSTITUTE(SUBSTITUTE(SUBSTITUTE(SUBSTITUTE(SUBSTITUTE(SUBSTITUTE(SUBSTITUTE(SUBSTITUTE(B5207, "ā", "a"), "ē", "e"), "ī", "i"), "ō", "o"), "ū", "u"), "ȳ", "y"), "Ā", "A"), "Ē", "E"), "Ī", "I"), "Ō", "O"), "Ū", "U")</f>
        <v>extollo –ere</v>
      </c>
      <c r="D5207" t="str">
        <f t="shared" si="369"/>
        <v>extollo</v>
      </c>
      <c r="E5207" t="s">
        <v>18083</v>
      </c>
      <c r="F5207" t="s">
        <v>18084</v>
      </c>
      <c r="G5207" t="s">
        <v>66</v>
      </c>
      <c r="I5207">
        <v>3</v>
      </c>
      <c r="J5207">
        <v>0</v>
      </c>
      <c r="K5207">
        <v>0</v>
      </c>
      <c r="L5207" t="s">
        <v>24</v>
      </c>
      <c r="M5207" t="str">
        <f t="shared" si="367"/>
        <v>http://logeion.uchicago.edu/index.html#extollo</v>
      </c>
    </row>
    <row r="5208" spans="1:13" ht="15" customHeight="1" x14ac:dyDescent="0.2">
      <c r="A5208" t="s">
        <v>18085</v>
      </c>
      <c r="B5208" t="s">
        <v>18086</v>
      </c>
      <c r="C5208" t="str">
        <f t="shared" si="370"/>
        <v>extorqueo extorquere extorsi extortus</v>
      </c>
      <c r="D5208" t="str">
        <f t="shared" si="369"/>
        <v>extorqueo</v>
      </c>
      <c r="E5208" t="s">
        <v>18087</v>
      </c>
      <c r="F5208" t="s">
        <v>18087</v>
      </c>
      <c r="G5208" t="s">
        <v>95</v>
      </c>
      <c r="I5208">
        <v>2</v>
      </c>
      <c r="J5208">
        <v>0</v>
      </c>
      <c r="K5208">
        <v>0</v>
      </c>
      <c r="L5208" t="s">
        <v>24</v>
      </c>
      <c r="M5208" t="str">
        <f t="shared" si="367"/>
        <v>http://logeion.uchicago.edu/index.html#extorqueo</v>
      </c>
    </row>
    <row r="5209" spans="1:13" ht="15" customHeight="1" x14ac:dyDescent="0.2">
      <c r="A5209" t="s">
        <v>18088</v>
      </c>
      <c r="B5209" t="s">
        <v>18089</v>
      </c>
      <c r="C5209" t="str">
        <f t="shared" si="370"/>
        <v>extorris –e</v>
      </c>
      <c r="D5209" t="str">
        <f t="shared" si="369"/>
        <v>extorris</v>
      </c>
      <c r="E5209" t="s">
        <v>18090</v>
      </c>
      <c r="F5209" t="s">
        <v>18091</v>
      </c>
      <c r="G5209" t="s">
        <v>155</v>
      </c>
      <c r="H5209">
        <v>3</v>
      </c>
      <c r="I5209">
        <v>0</v>
      </c>
      <c r="J5209">
        <v>0</v>
      </c>
      <c r="K5209">
        <v>0</v>
      </c>
      <c r="L5209" t="s">
        <v>36</v>
      </c>
      <c r="M5209" t="str">
        <f t="shared" si="367"/>
        <v>http://logeion.uchicago.edu/index.html#extorris</v>
      </c>
    </row>
    <row r="5210" spans="1:13" ht="15" customHeight="1" x14ac:dyDescent="0.2">
      <c r="A5210" t="s">
        <v>18092</v>
      </c>
      <c r="B5210" t="s">
        <v>18093</v>
      </c>
      <c r="C5210" t="str">
        <f t="shared" si="370"/>
        <v>extra</v>
      </c>
      <c r="D5210" t="s">
        <v>18093</v>
      </c>
      <c r="E5210" t="s">
        <v>18094</v>
      </c>
      <c r="F5210" t="s">
        <v>18095</v>
      </c>
      <c r="G5210" t="s">
        <v>15</v>
      </c>
      <c r="I5210">
        <v>0</v>
      </c>
      <c r="J5210">
        <v>0</v>
      </c>
      <c r="K5210">
        <v>0</v>
      </c>
      <c r="L5210" t="s">
        <v>16</v>
      </c>
      <c r="M5210" t="str">
        <f t="shared" si="367"/>
        <v>http://logeion.uchicago.edu/index.html#extrā</v>
      </c>
    </row>
    <row r="5211" spans="1:13" ht="15" customHeight="1" x14ac:dyDescent="0.2">
      <c r="A5211" t="s">
        <v>18096</v>
      </c>
      <c r="B5211" t="s">
        <v>18097</v>
      </c>
      <c r="C5211" t="str">
        <f t="shared" si="370"/>
        <v>extraho extrahere extraxi extractum</v>
      </c>
      <c r="D5211" t="str">
        <f>IF(ISBLANK(B5211),0,LEFT( C5211, FIND( " ", C5211 ) - 1 ))</f>
        <v>extraho</v>
      </c>
      <c r="E5211" t="s">
        <v>18098</v>
      </c>
      <c r="F5211" t="s">
        <v>18099</v>
      </c>
      <c r="G5211" t="s">
        <v>66</v>
      </c>
      <c r="I5211">
        <v>3</v>
      </c>
      <c r="J5211">
        <v>0</v>
      </c>
      <c r="K5211">
        <v>0</v>
      </c>
      <c r="L5211" t="s">
        <v>24</v>
      </c>
      <c r="M5211" t="str">
        <f t="shared" si="367"/>
        <v>http://logeion.uchicago.edu/index.html#extraho</v>
      </c>
    </row>
    <row r="5212" spans="1:13" ht="15" customHeight="1" x14ac:dyDescent="0.2">
      <c r="A5212" t="s">
        <v>18100</v>
      </c>
      <c r="B5212" t="s">
        <v>18101</v>
      </c>
      <c r="C5212" t="str">
        <f t="shared" si="370"/>
        <v>extraneus –a –um</v>
      </c>
      <c r="D5212" t="str">
        <f>IF(ISBLANK(B5212),0,LEFT( C5212, FIND( " ", C5212 ) - 1 ))</f>
        <v>extraneus</v>
      </c>
      <c r="E5212" t="s">
        <v>18102</v>
      </c>
      <c r="F5212" t="s">
        <v>18103</v>
      </c>
      <c r="G5212" t="s">
        <v>61</v>
      </c>
      <c r="H5212">
        <v>1</v>
      </c>
      <c r="I5212">
        <v>0</v>
      </c>
      <c r="J5212">
        <v>0</v>
      </c>
      <c r="K5212">
        <v>0</v>
      </c>
      <c r="L5212" t="s">
        <v>36</v>
      </c>
      <c r="M5212" t="str">
        <f t="shared" si="367"/>
        <v>http://logeion.uchicago.edu/index.html#extraneus</v>
      </c>
    </row>
    <row r="5213" spans="1:13" ht="15" customHeight="1" x14ac:dyDescent="0.2">
      <c r="A5213" t="s">
        <v>18104</v>
      </c>
      <c r="B5213" t="s">
        <v>18105</v>
      </c>
      <c r="C5213" t="str">
        <f t="shared" si="370"/>
        <v>extraordinarius –a –um</v>
      </c>
      <c r="D5213" t="str">
        <f>IF(ISBLANK(B5213),0,LEFT( C5213, FIND( " ", C5213 ) - 1 ))</f>
        <v>extraordinarius</v>
      </c>
      <c r="E5213" t="s">
        <v>18106</v>
      </c>
      <c r="F5213" t="s">
        <v>18107</v>
      </c>
      <c r="G5213" t="s">
        <v>61</v>
      </c>
      <c r="H5213">
        <v>1</v>
      </c>
      <c r="I5213">
        <v>0</v>
      </c>
      <c r="J5213">
        <v>0</v>
      </c>
      <c r="K5213">
        <v>0</v>
      </c>
      <c r="L5213" t="s">
        <v>36</v>
      </c>
      <c r="M5213" t="str">
        <f t="shared" si="367"/>
        <v>http://logeion.uchicago.edu/index.html#extraordinarius</v>
      </c>
    </row>
    <row r="5214" spans="1:13" ht="15" customHeight="1" x14ac:dyDescent="0.2">
      <c r="A5214" t="s">
        <v>18109</v>
      </c>
      <c r="B5214" t="s">
        <v>59606</v>
      </c>
      <c r="C5214" t="str">
        <f t="shared" si="370"/>
        <v>extremitas –atis f.</v>
      </c>
      <c r="D5214" t="str">
        <f>IF(ISBLANK(B5214),0,LEFT( C5214, FIND( " ", C5214 ) - 1 ))</f>
        <v>extremitas</v>
      </c>
      <c r="E5214" t="s">
        <v>59608</v>
      </c>
      <c r="F5214" t="s">
        <v>59607</v>
      </c>
      <c r="G5214" t="s">
        <v>29</v>
      </c>
      <c r="H5214">
        <v>3</v>
      </c>
      <c r="I5214">
        <v>0</v>
      </c>
      <c r="J5214">
        <v>0</v>
      </c>
      <c r="K5214">
        <v>0</v>
      </c>
      <c r="L5214" t="s">
        <v>19</v>
      </c>
      <c r="M5214" t="str">
        <f t="shared" si="367"/>
        <v>http://logeion.uchicago.edu/index.html#extremitas</v>
      </c>
    </row>
    <row r="5215" spans="1:13" ht="15" customHeight="1" x14ac:dyDescent="0.2">
      <c r="A5215" t="s">
        <v>18110</v>
      </c>
      <c r="B5215" t="s">
        <v>18111</v>
      </c>
      <c r="C5215" t="str">
        <f t="shared" si="370"/>
        <v>extremum</v>
      </c>
      <c r="D5215" t="s">
        <v>18111</v>
      </c>
      <c r="E5215" t="s">
        <v>18112</v>
      </c>
      <c r="F5215" t="s">
        <v>18112</v>
      </c>
      <c r="G5215" t="s">
        <v>89</v>
      </c>
      <c r="I5215">
        <v>0</v>
      </c>
      <c r="J5215">
        <v>0</v>
      </c>
      <c r="K5215">
        <v>0</v>
      </c>
      <c r="L5215" t="s">
        <v>90</v>
      </c>
      <c r="M5215" t="str">
        <f t="shared" si="367"/>
        <v>http://logeion.uchicago.edu/index.html#extrēmum</v>
      </c>
    </row>
    <row r="5216" spans="1:13" ht="15" customHeight="1" x14ac:dyDescent="0.2">
      <c r="A5216" t="s">
        <v>18113</v>
      </c>
      <c r="B5216" t="s">
        <v>18114</v>
      </c>
      <c r="C5216" t="str">
        <f t="shared" si="370"/>
        <v>extremus –a –um</v>
      </c>
      <c r="D5216" t="str">
        <f t="shared" ref="D5216:D5248" si="371">IF(ISBLANK(B5216),0,LEFT( C5216, FIND( " ", C5216 ) - 1 ))</f>
        <v>extremus</v>
      </c>
      <c r="E5216" t="s">
        <v>18115</v>
      </c>
      <c r="F5216" t="s">
        <v>18116</v>
      </c>
      <c r="G5216" t="s">
        <v>61</v>
      </c>
      <c r="H5216">
        <v>1</v>
      </c>
      <c r="I5216">
        <v>0</v>
      </c>
      <c r="J5216">
        <v>0</v>
      </c>
      <c r="K5216">
        <v>0</v>
      </c>
      <c r="L5216" t="s">
        <v>36</v>
      </c>
      <c r="M5216" t="str">
        <f t="shared" si="367"/>
        <v>http://logeion.uchicago.edu/index.html#extremus</v>
      </c>
    </row>
    <row r="5217" spans="1:13" ht="15" customHeight="1" x14ac:dyDescent="0.2">
      <c r="A5217" t="s">
        <v>18117</v>
      </c>
      <c r="B5217" t="s">
        <v>18118</v>
      </c>
      <c r="C5217" t="str">
        <f t="shared" si="370"/>
        <v xml:space="preserve">extrico –are </v>
      </c>
      <c r="D5217" t="str">
        <f t="shared" si="371"/>
        <v>extrico</v>
      </c>
      <c r="E5217" t="s">
        <v>18119</v>
      </c>
      <c r="F5217" t="s">
        <v>18119</v>
      </c>
      <c r="G5217" t="s">
        <v>23</v>
      </c>
      <c r="I5217">
        <v>1</v>
      </c>
      <c r="J5217">
        <v>0</v>
      </c>
      <c r="K5217">
        <v>0</v>
      </c>
      <c r="L5217" t="s">
        <v>24</v>
      </c>
      <c r="M5217" t="str">
        <f t="shared" si="367"/>
        <v>http://logeion.uchicago.edu/index.html#extrico</v>
      </c>
    </row>
    <row r="5218" spans="1:13" ht="15" customHeight="1" x14ac:dyDescent="0.2">
      <c r="A5218" t="s">
        <v>18121</v>
      </c>
      <c r="B5218" t="s">
        <v>18122</v>
      </c>
      <c r="C5218" t="str">
        <f t="shared" si="370"/>
        <v>extrudo –trudere –trusi –trusum</v>
      </c>
      <c r="D5218" t="str">
        <f t="shared" si="371"/>
        <v>extrudo</v>
      </c>
      <c r="E5218" t="s">
        <v>18123</v>
      </c>
      <c r="F5218" t="s">
        <v>18124</v>
      </c>
      <c r="G5218" t="s">
        <v>66</v>
      </c>
      <c r="I5218">
        <v>3</v>
      </c>
      <c r="J5218">
        <v>0</v>
      </c>
      <c r="K5218">
        <v>0</v>
      </c>
      <c r="L5218" t="s">
        <v>24</v>
      </c>
      <c r="M5218" t="str">
        <f t="shared" si="367"/>
        <v>http://logeion.uchicago.edu/index.html#extrudo</v>
      </c>
    </row>
    <row r="5219" spans="1:13" ht="15" customHeight="1" x14ac:dyDescent="0.2">
      <c r="A5219" t="s">
        <v>18125</v>
      </c>
      <c r="B5219" t="s">
        <v>18126</v>
      </c>
      <c r="C5219" t="str">
        <f t="shared" si="370"/>
        <v>extundo –ere –tudi –tusus</v>
      </c>
      <c r="D5219" t="str">
        <f t="shared" si="371"/>
        <v>extundo</v>
      </c>
      <c r="E5219" t="s">
        <v>18127</v>
      </c>
      <c r="F5219" t="s">
        <v>18128</v>
      </c>
      <c r="G5219" t="s">
        <v>66</v>
      </c>
      <c r="I5219">
        <v>3</v>
      </c>
      <c r="J5219">
        <v>0</v>
      </c>
      <c r="K5219">
        <v>0</v>
      </c>
      <c r="L5219" t="s">
        <v>24</v>
      </c>
      <c r="M5219" t="str">
        <f t="shared" ref="M5219:M5282" si="372">"http://logeion.uchicago.edu/index.html#"&amp;D5219</f>
        <v>http://logeion.uchicago.edu/index.html#extundo</v>
      </c>
    </row>
    <row r="5220" spans="1:13" ht="15" customHeight="1" x14ac:dyDescent="0.2">
      <c r="A5220" t="s">
        <v>18129</v>
      </c>
      <c r="B5220" t="s">
        <v>18130</v>
      </c>
      <c r="C5220" t="str">
        <f t="shared" si="370"/>
        <v>exturbo –are –avi –atum</v>
      </c>
      <c r="D5220" t="str">
        <f t="shared" si="371"/>
        <v>exturbo</v>
      </c>
      <c r="E5220" t="s">
        <v>18131</v>
      </c>
      <c r="F5220" t="s">
        <v>18131</v>
      </c>
      <c r="G5220" t="s">
        <v>23</v>
      </c>
      <c r="I5220">
        <v>1</v>
      </c>
      <c r="J5220">
        <v>0</v>
      </c>
      <c r="K5220">
        <v>0</v>
      </c>
      <c r="L5220" t="s">
        <v>24</v>
      </c>
      <c r="M5220" t="str">
        <f t="shared" si="372"/>
        <v>http://logeion.uchicago.edu/index.html#exturbo</v>
      </c>
    </row>
    <row r="5221" spans="1:13" ht="15" customHeight="1" x14ac:dyDescent="0.2">
      <c r="A5221" t="s">
        <v>18132</v>
      </c>
      <c r="B5221" t="s">
        <v>18133</v>
      </c>
      <c r="C5221" t="str">
        <f t="shared" si="370"/>
        <v>exubero exuberare exuberavi exuberatus</v>
      </c>
      <c r="D5221" t="str">
        <f t="shared" si="371"/>
        <v>exubero</v>
      </c>
      <c r="E5221" t="s">
        <v>18134</v>
      </c>
      <c r="F5221" t="s">
        <v>18135</v>
      </c>
      <c r="G5221" t="s">
        <v>23</v>
      </c>
      <c r="I5221">
        <v>1</v>
      </c>
      <c r="J5221">
        <v>0</v>
      </c>
      <c r="K5221">
        <v>0</v>
      </c>
      <c r="L5221" t="s">
        <v>24</v>
      </c>
      <c r="M5221" t="str">
        <f t="shared" si="372"/>
        <v>http://logeion.uchicago.edu/index.html#exubero</v>
      </c>
    </row>
    <row r="5222" spans="1:13" ht="15" customHeight="1" x14ac:dyDescent="0.2">
      <c r="A5222" t="s">
        <v>18137</v>
      </c>
      <c r="B5222" t="s">
        <v>60110</v>
      </c>
      <c r="C5222" t="str">
        <f t="shared" si="370"/>
        <v>exulcero –are</v>
      </c>
      <c r="D5222" t="str">
        <f t="shared" si="371"/>
        <v>exulcero</v>
      </c>
      <c r="E5222" t="s">
        <v>59609</v>
      </c>
      <c r="F5222" t="s">
        <v>59609</v>
      </c>
      <c r="G5222" t="s">
        <v>23</v>
      </c>
      <c r="I5222">
        <v>1</v>
      </c>
      <c r="J5222">
        <v>0</v>
      </c>
      <c r="K5222">
        <v>0</v>
      </c>
      <c r="L5222" t="s">
        <v>24</v>
      </c>
      <c r="M5222" t="str">
        <f t="shared" si="372"/>
        <v>http://logeion.uchicago.edu/index.html#exulcero</v>
      </c>
    </row>
    <row r="5223" spans="1:13" ht="15" customHeight="1" x14ac:dyDescent="0.2">
      <c r="A5223" t="s">
        <v>18138</v>
      </c>
      <c r="B5223" t="s">
        <v>18139</v>
      </c>
      <c r="C5223" t="str">
        <f t="shared" si="370"/>
        <v>exululo exululare</v>
      </c>
      <c r="D5223" t="str">
        <f t="shared" si="371"/>
        <v>exululo</v>
      </c>
      <c r="E5223" t="s">
        <v>18140</v>
      </c>
      <c r="F5223" t="s">
        <v>18141</v>
      </c>
      <c r="G5223" t="s">
        <v>23</v>
      </c>
      <c r="I5223">
        <v>1</v>
      </c>
      <c r="J5223">
        <v>0</v>
      </c>
      <c r="K5223">
        <v>0</v>
      </c>
      <c r="L5223" t="s">
        <v>24</v>
      </c>
      <c r="M5223" t="str">
        <f t="shared" si="372"/>
        <v>http://logeion.uchicago.edu/index.html#exululo</v>
      </c>
    </row>
    <row r="5224" spans="1:13" ht="15" customHeight="1" x14ac:dyDescent="0.2">
      <c r="A5224" t="s">
        <v>18144</v>
      </c>
      <c r="B5224" t="s">
        <v>18145</v>
      </c>
      <c r="C5224" t="str">
        <f t="shared" si="370"/>
        <v>exuo exuere exui exutus</v>
      </c>
      <c r="D5224" t="str">
        <f t="shared" si="371"/>
        <v>exuo</v>
      </c>
      <c r="E5224" t="s">
        <v>57246</v>
      </c>
      <c r="F5224" t="s">
        <v>57246</v>
      </c>
      <c r="G5224" t="s">
        <v>66</v>
      </c>
      <c r="I5224">
        <v>3</v>
      </c>
      <c r="J5224">
        <v>0</v>
      </c>
      <c r="K5224">
        <v>0</v>
      </c>
      <c r="L5224" t="s">
        <v>24</v>
      </c>
      <c r="M5224" t="str">
        <f t="shared" si="372"/>
        <v>http://logeion.uchicago.edu/index.html#exuo</v>
      </c>
    </row>
    <row r="5225" spans="1:13" ht="15" customHeight="1" x14ac:dyDescent="0.2">
      <c r="A5225" t="s">
        <v>18147</v>
      </c>
      <c r="B5225" t="s">
        <v>18148</v>
      </c>
      <c r="C5225" t="str">
        <f t="shared" si="370"/>
        <v>exuro –ere –ussi –ustus</v>
      </c>
      <c r="D5225" t="str">
        <f t="shared" si="371"/>
        <v>exuro</v>
      </c>
      <c r="E5225" t="s">
        <v>18149</v>
      </c>
      <c r="F5225" t="s">
        <v>18150</v>
      </c>
      <c r="G5225" t="s">
        <v>66</v>
      </c>
      <c r="I5225">
        <v>3</v>
      </c>
      <c r="J5225">
        <v>0</v>
      </c>
      <c r="K5225">
        <v>0</v>
      </c>
      <c r="L5225" t="s">
        <v>24</v>
      </c>
      <c r="M5225" t="str">
        <f t="shared" si="372"/>
        <v>http://logeion.uchicago.edu/index.html#exuro</v>
      </c>
    </row>
    <row r="5226" spans="1:13" ht="15" customHeight="1" x14ac:dyDescent="0.2">
      <c r="A5226" t="s">
        <v>18151</v>
      </c>
      <c r="B5226" t="s">
        <v>18152</v>
      </c>
      <c r="C5226" t="str">
        <f t="shared" si="370"/>
        <v>exuviae –arum f.</v>
      </c>
      <c r="D5226" t="str">
        <f t="shared" si="371"/>
        <v>exuviae</v>
      </c>
      <c r="E5226" t="s">
        <v>18153</v>
      </c>
      <c r="F5226" t="s">
        <v>18154</v>
      </c>
      <c r="G5226" t="s">
        <v>76</v>
      </c>
      <c r="H5226">
        <v>1</v>
      </c>
      <c r="I5226">
        <v>0</v>
      </c>
      <c r="J5226">
        <v>0</v>
      </c>
      <c r="K5226">
        <v>0</v>
      </c>
      <c r="L5226" t="s">
        <v>19</v>
      </c>
      <c r="M5226" t="str">
        <f t="shared" si="372"/>
        <v>http://logeion.uchicago.edu/index.html#exuviae</v>
      </c>
    </row>
    <row r="5227" spans="1:13" ht="15" customHeight="1" x14ac:dyDescent="0.2">
      <c r="A5227" t="s">
        <v>58893</v>
      </c>
      <c r="B5227" t="s">
        <v>58707</v>
      </c>
      <c r="C5227" t="str">
        <f t="shared" si="370"/>
        <v>Ezechiel –elis m.</v>
      </c>
      <c r="D5227" t="str">
        <f t="shared" si="371"/>
        <v>Ezechiel</v>
      </c>
      <c r="E5227" t="s">
        <v>58708</v>
      </c>
      <c r="F5227" t="s">
        <v>58708</v>
      </c>
      <c r="G5227" t="s">
        <v>29</v>
      </c>
      <c r="H5227">
        <v>3</v>
      </c>
      <c r="K5227">
        <v>1</v>
      </c>
      <c r="L5227" t="s">
        <v>19</v>
      </c>
      <c r="M5227" t="str">
        <f t="shared" si="372"/>
        <v>http://logeion.uchicago.edu/index.html#Ezechiel</v>
      </c>
    </row>
    <row r="5228" spans="1:13" ht="15" customHeight="1" x14ac:dyDescent="0.2">
      <c r="A5228" t="s">
        <v>18155</v>
      </c>
      <c r="B5228" t="s">
        <v>18156</v>
      </c>
      <c r="C5228" t="str">
        <f t="shared" si="370"/>
        <v>faba fabae f.</v>
      </c>
      <c r="D5228" t="str">
        <f t="shared" si="371"/>
        <v>faba</v>
      </c>
      <c r="E5228" t="s">
        <v>18157</v>
      </c>
      <c r="F5228" t="s">
        <v>18158</v>
      </c>
      <c r="G5228" t="s">
        <v>76</v>
      </c>
      <c r="H5228">
        <v>1</v>
      </c>
      <c r="I5228">
        <v>0</v>
      </c>
      <c r="J5228">
        <v>0</v>
      </c>
      <c r="K5228">
        <v>0</v>
      </c>
      <c r="L5228" t="s">
        <v>19</v>
      </c>
      <c r="M5228" t="str">
        <f t="shared" si="372"/>
        <v>http://logeion.uchicago.edu/index.html#faba</v>
      </c>
    </row>
    <row r="5229" spans="1:13" ht="15" customHeight="1" x14ac:dyDescent="0.2">
      <c r="A5229" t="s">
        <v>18161</v>
      </c>
      <c r="B5229" t="s">
        <v>18162</v>
      </c>
      <c r="C5229" t="str">
        <f t="shared" si="370"/>
        <v>Fabaris –is m.</v>
      </c>
      <c r="D5229" t="str">
        <f t="shared" si="371"/>
        <v>Fabaris</v>
      </c>
      <c r="E5229" t="s">
        <v>18163</v>
      </c>
      <c r="F5229" t="s">
        <v>18164</v>
      </c>
      <c r="G5229" t="s">
        <v>29</v>
      </c>
      <c r="H5229">
        <v>3</v>
      </c>
      <c r="I5229">
        <v>0</v>
      </c>
      <c r="J5229">
        <v>0</v>
      </c>
      <c r="K5229">
        <v>1</v>
      </c>
      <c r="L5229" t="s">
        <v>19</v>
      </c>
      <c r="M5229" t="str">
        <f t="shared" si="372"/>
        <v>http://logeion.uchicago.edu/index.html#Fabaris</v>
      </c>
    </row>
    <row r="5230" spans="1:13" ht="15" customHeight="1" x14ac:dyDescent="0.2">
      <c r="A5230" t="s">
        <v>18166</v>
      </c>
      <c r="B5230" t="s">
        <v>18167</v>
      </c>
      <c r="C5230" t="str">
        <f t="shared" si="370"/>
        <v>fabella –ae f.</v>
      </c>
      <c r="D5230" t="str">
        <f t="shared" si="371"/>
        <v>fabella</v>
      </c>
      <c r="E5230" t="s">
        <v>18168</v>
      </c>
      <c r="F5230" t="s">
        <v>18169</v>
      </c>
      <c r="G5230" t="s">
        <v>76</v>
      </c>
      <c r="H5230">
        <v>1</v>
      </c>
      <c r="I5230">
        <v>0</v>
      </c>
      <c r="J5230">
        <v>0</v>
      </c>
      <c r="K5230">
        <v>0</v>
      </c>
      <c r="L5230" t="s">
        <v>19</v>
      </c>
      <c r="M5230" t="str">
        <f t="shared" si="372"/>
        <v>http://logeion.uchicago.edu/index.html#fabella</v>
      </c>
    </row>
    <row r="5231" spans="1:13" ht="15" customHeight="1" x14ac:dyDescent="0.2">
      <c r="A5231" t="s">
        <v>18174</v>
      </c>
      <c r="B5231" t="s">
        <v>52952</v>
      </c>
      <c r="C5231" t="str">
        <f t="shared" si="370"/>
        <v xml:space="preserve">faber –bra –brum </v>
      </c>
      <c r="D5231" t="str">
        <f t="shared" si="371"/>
        <v>faber</v>
      </c>
      <c r="E5231" t="s">
        <v>52951</v>
      </c>
      <c r="F5231" t="s">
        <v>52951</v>
      </c>
      <c r="G5231" t="s">
        <v>61</v>
      </c>
      <c r="H5231">
        <v>1</v>
      </c>
      <c r="I5231">
        <v>0</v>
      </c>
      <c r="J5231">
        <v>0</v>
      </c>
      <c r="K5231">
        <v>0</v>
      </c>
      <c r="L5231" t="s">
        <v>36</v>
      </c>
      <c r="M5231" t="str">
        <f t="shared" si="372"/>
        <v>http://logeion.uchicago.edu/index.html#faber</v>
      </c>
    </row>
    <row r="5232" spans="1:13" ht="15" customHeight="1" x14ac:dyDescent="0.2">
      <c r="A5232" t="s">
        <v>18170</v>
      </c>
      <c r="B5232" t="s">
        <v>18171</v>
      </c>
      <c r="C5232" t="str">
        <f t="shared" si="370"/>
        <v>faber fabri m.</v>
      </c>
      <c r="D5232" t="str">
        <f t="shared" si="371"/>
        <v>faber</v>
      </c>
      <c r="E5232" t="s">
        <v>18172</v>
      </c>
      <c r="F5232" t="s">
        <v>18173</v>
      </c>
      <c r="G5232" t="s">
        <v>21</v>
      </c>
      <c r="H5232">
        <v>2</v>
      </c>
      <c r="I5232">
        <v>0</v>
      </c>
      <c r="J5232">
        <v>0</v>
      </c>
      <c r="K5232">
        <v>0</v>
      </c>
      <c r="L5232" t="s">
        <v>19</v>
      </c>
      <c r="M5232" t="str">
        <f t="shared" si="372"/>
        <v>http://logeion.uchicago.edu/index.html#faber</v>
      </c>
    </row>
    <row r="5233" spans="1:13" ht="15" customHeight="1" x14ac:dyDescent="0.2">
      <c r="A5233" t="s">
        <v>18176</v>
      </c>
      <c r="B5233" t="s">
        <v>18177</v>
      </c>
      <c r="C5233" t="str">
        <f t="shared" si="370"/>
        <v>Fabius –ii m.</v>
      </c>
      <c r="D5233" t="str">
        <f t="shared" si="371"/>
        <v>Fabius</v>
      </c>
      <c r="E5233" t="s">
        <v>18178</v>
      </c>
      <c r="F5233" t="s">
        <v>18179</v>
      </c>
      <c r="G5233" t="s">
        <v>61</v>
      </c>
      <c r="H5233">
        <v>1</v>
      </c>
      <c r="I5233">
        <v>0</v>
      </c>
      <c r="J5233">
        <v>0</v>
      </c>
      <c r="K5233">
        <v>1</v>
      </c>
      <c r="L5233" t="s">
        <v>36</v>
      </c>
      <c r="M5233" t="str">
        <f t="shared" si="372"/>
        <v>http://logeion.uchicago.edu/index.html#Fabius</v>
      </c>
    </row>
    <row r="5234" spans="1:13" ht="15" customHeight="1" x14ac:dyDescent="0.2">
      <c r="A5234" t="s">
        <v>18180</v>
      </c>
      <c r="B5234" t="s">
        <v>18181</v>
      </c>
      <c r="C5234" t="str">
        <f t="shared" si="370"/>
        <v>fabrica –ae f.</v>
      </c>
      <c r="D5234" t="str">
        <f t="shared" si="371"/>
        <v>fabrica</v>
      </c>
      <c r="E5234" t="s">
        <v>18182</v>
      </c>
      <c r="F5234" t="s">
        <v>18183</v>
      </c>
      <c r="G5234" t="s">
        <v>76</v>
      </c>
      <c r="H5234">
        <v>1</v>
      </c>
      <c r="I5234">
        <v>0</v>
      </c>
      <c r="J5234">
        <v>0</v>
      </c>
      <c r="K5234">
        <v>0</v>
      </c>
      <c r="L5234" t="s">
        <v>19</v>
      </c>
      <c r="M5234" t="str">
        <f t="shared" si="372"/>
        <v>http://logeion.uchicago.edu/index.html#fabrica</v>
      </c>
    </row>
    <row r="5235" spans="1:13" ht="15" customHeight="1" x14ac:dyDescent="0.2">
      <c r="A5235" t="s">
        <v>18185</v>
      </c>
      <c r="B5235" t="s">
        <v>18186</v>
      </c>
      <c r="C5235" t="str">
        <f t="shared" si="370"/>
        <v>fabricator –oris m.</v>
      </c>
      <c r="D5235" t="str">
        <f t="shared" si="371"/>
        <v>fabricator</v>
      </c>
      <c r="E5235" t="s">
        <v>18187</v>
      </c>
      <c r="F5235" t="s">
        <v>18188</v>
      </c>
      <c r="G5235" t="s">
        <v>29</v>
      </c>
      <c r="H5235">
        <v>3</v>
      </c>
      <c r="I5235">
        <v>0</v>
      </c>
      <c r="J5235">
        <v>0</v>
      </c>
      <c r="K5235">
        <v>0</v>
      </c>
      <c r="L5235" t="s">
        <v>19</v>
      </c>
      <c r="M5235" t="str">
        <f t="shared" si="372"/>
        <v>http://logeion.uchicago.edu/index.html#fabricator</v>
      </c>
    </row>
    <row r="5236" spans="1:13" ht="15" customHeight="1" x14ac:dyDescent="0.2">
      <c r="A5236" t="s">
        <v>18189</v>
      </c>
      <c r="B5236" t="s">
        <v>18190</v>
      </c>
      <c r="C5236" t="str">
        <f t="shared" si="370"/>
        <v>Fabricius –ii m.</v>
      </c>
      <c r="D5236" t="str">
        <f t="shared" si="371"/>
        <v>Fabricius</v>
      </c>
      <c r="E5236" t="s">
        <v>18191</v>
      </c>
      <c r="F5236" t="s">
        <v>18192</v>
      </c>
      <c r="G5236" t="s">
        <v>21</v>
      </c>
      <c r="H5236">
        <v>2</v>
      </c>
      <c r="I5236">
        <v>0</v>
      </c>
      <c r="J5236">
        <v>0</v>
      </c>
      <c r="K5236">
        <v>1</v>
      </c>
      <c r="L5236" t="s">
        <v>19</v>
      </c>
      <c r="M5236" t="str">
        <f t="shared" si="372"/>
        <v>http://logeion.uchicago.edu/index.html#Fabricius</v>
      </c>
    </row>
    <row r="5237" spans="1:13" ht="15" customHeight="1" x14ac:dyDescent="0.2">
      <c r="A5237" t="s">
        <v>18193</v>
      </c>
      <c r="B5237" t="s">
        <v>18194</v>
      </c>
      <c r="C5237" t="str">
        <f t="shared" si="370"/>
        <v>fabrico fabricare fabricavi fabricatus</v>
      </c>
      <c r="D5237" t="str">
        <f t="shared" si="371"/>
        <v>fabrico</v>
      </c>
      <c r="E5237" t="s">
        <v>18195</v>
      </c>
      <c r="F5237" t="s">
        <v>18196</v>
      </c>
      <c r="G5237" t="s">
        <v>23</v>
      </c>
      <c r="I5237">
        <v>1</v>
      </c>
      <c r="J5237">
        <v>0</v>
      </c>
      <c r="K5237">
        <v>0</v>
      </c>
      <c r="L5237" t="s">
        <v>24</v>
      </c>
      <c r="M5237" t="str">
        <f t="shared" si="372"/>
        <v>http://logeion.uchicago.edu/index.html#fabrico</v>
      </c>
    </row>
    <row r="5238" spans="1:13" ht="15" customHeight="1" x14ac:dyDescent="0.2">
      <c r="A5238" t="s">
        <v>18197</v>
      </c>
      <c r="B5238" t="s">
        <v>18198</v>
      </c>
      <c r="C5238" t="str">
        <f t="shared" si="370"/>
        <v xml:space="preserve">fabricor fabricari </v>
      </c>
      <c r="D5238" t="str">
        <f t="shared" si="371"/>
        <v>fabricor</v>
      </c>
      <c r="E5238" t="s">
        <v>18199</v>
      </c>
      <c r="F5238" t="s">
        <v>18199</v>
      </c>
      <c r="G5238" t="s">
        <v>170</v>
      </c>
      <c r="I5238">
        <v>1</v>
      </c>
      <c r="J5238">
        <v>0</v>
      </c>
      <c r="K5238">
        <v>0</v>
      </c>
      <c r="L5238" t="s">
        <v>24</v>
      </c>
      <c r="M5238" t="str">
        <f t="shared" si="372"/>
        <v>http://logeion.uchicago.edu/index.html#fabricor</v>
      </c>
    </row>
    <row r="5239" spans="1:13" ht="15" customHeight="1" x14ac:dyDescent="0.2">
      <c r="A5239" t="s">
        <v>18200</v>
      </c>
      <c r="B5239" t="s">
        <v>18201</v>
      </c>
      <c r="C5239" t="str">
        <f t="shared" si="370"/>
        <v>fabrilis –e</v>
      </c>
      <c r="D5239" t="str">
        <f t="shared" si="371"/>
        <v>fabrilis</v>
      </c>
      <c r="E5239" t="s">
        <v>18202</v>
      </c>
      <c r="F5239" t="s">
        <v>18202</v>
      </c>
      <c r="G5239" t="s">
        <v>155</v>
      </c>
      <c r="H5239">
        <v>3</v>
      </c>
      <c r="I5239">
        <v>0</v>
      </c>
      <c r="J5239">
        <v>0</v>
      </c>
      <c r="K5239">
        <v>0</v>
      </c>
      <c r="L5239" t="s">
        <v>36</v>
      </c>
      <c r="M5239" t="str">
        <f t="shared" si="372"/>
        <v>http://logeion.uchicago.edu/index.html#fabrilis</v>
      </c>
    </row>
    <row r="5240" spans="1:13" ht="15" customHeight="1" x14ac:dyDescent="0.2">
      <c r="A5240" t="s">
        <v>18203</v>
      </c>
      <c r="B5240" t="s">
        <v>18204</v>
      </c>
      <c r="C5240" t="str">
        <f t="shared" si="370"/>
        <v>fabula fabulae f.</v>
      </c>
      <c r="D5240" t="str">
        <f t="shared" si="371"/>
        <v>fabula</v>
      </c>
      <c r="E5240" t="s">
        <v>18205</v>
      </c>
      <c r="F5240" t="s">
        <v>18206</v>
      </c>
      <c r="G5240" t="s">
        <v>76</v>
      </c>
      <c r="H5240">
        <v>1</v>
      </c>
      <c r="I5240">
        <v>0</v>
      </c>
      <c r="J5240">
        <v>0</v>
      </c>
      <c r="K5240">
        <v>0</v>
      </c>
      <c r="L5240" t="s">
        <v>19</v>
      </c>
      <c r="M5240" t="str">
        <f t="shared" si="372"/>
        <v>http://logeion.uchicago.edu/index.html#fabula</v>
      </c>
    </row>
    <row r="5241" spans="1:13" ht="15" customHeight="1" x14ac:dyDescent="0.2">
      <c r="A5241" t="s">
        <v>18208</v>
      </c>
      <c r="B5241" t="s">
        <v>18209</v>
      </c>
      <c r="C5241" t="str">
        <f t="shared" si="370"/>
        <v>fabulam ago</v>
      </c>
      <c r="D5241" t="str">
        <f t="shared" si="371"/>
        <v>fabulam</v>
      </c>
      <c r="E5241" t="s">
        <v>18210</v>
      </c>
      <c r="F5241" t="s">
        <v>18210</v>
      </c>
      <c r="G5241" t="s">
        <v>120</v>
      </c>
      <c r="I5241">
        <v>0</v>
      </c>
      <c r="J5241">
        <v>0</v>
      </c>
      <c r="K5241">
        <v>0</v>
      </c>
      <c r="L5241" t="s">
        <v>121</v>
      </c>
      <c r="M5241" t="str">
        <f t="shared" si="372"/>
        <v>http://logeion.uchicago.edu/index.html#fabulam</v>
      </c>
    </row>
    <row r="5242" spans="1:13" ht="15" customHeight="1" x14ac:dyDescent="0.2">
      <c r="A5242" t="s">
        <v>18212</v>
      </c>
      <c r="B5242" t="s">
        <v>18213</v>
      </c>
      <c r="C5242" t="str">
        <f t="shared" si="370"/>
        <v>Fabullus –i m.</v>
      </c>
      <c r="D5242" t="str">
        <f t="shared" si="371"/>
        <v>Fabullus</v>
      </c>
      <c r="E5242" t="s">
        <v>18214</v>
      </c>
      <c r="F5242" t="s">
        <v>18215</v>
      </c>
      <c r="G5242" t="s">
        <v>21</v>
      </c>
      <c r="H5242">
        <v>2</v>
      </c>
      <c r="I5242">
        <v>0</v>
      </c>
      <c r="J5242">
        <v>0</v>
      </c>
      <c r="K5242">
        <v>1</v>
      </c>
      <c r="L5242" t="s">
        <v>19</v>
      </c>
      <c r="M5242" t="str">
        <f t="shared" si="372"/>
        <v>http://logeion.uchicago.edu/index.html#Fabullus</v>
      </c>
    </row>
    <row r="5243" spans="1:13" ht="15" customHeight="1" x14ac:dyDescent="0.2">
      <c r="A5243" t="s">
        <v>18216</v>
      </c>
      <c r="B5243" t="s">
        <v>57696</v>
      </c>
      <c r="C5243" t="str">
        <f t="shared" si="370"/>
        <v>fabulor –are</v>
      </c>
      <c r="D5243" t="str">
        <f t="shared" si="371"/>
        <v>fabulor</v>
      </c>
      <c r="E5243" t="s">
        <v>57248</v>
      </c>
      <c r="F5243" t="s">
        <v>57247</v>
      </c>
      <c r="G5243" t="s">
        <v>170</v>
      </c>
      <c r="I5243">
        <v>1</v>
      </c>
      <c r="J5243">
        <v>0</v>
      </c>
      <c r="K5243">
        <v>0</v>
      </c>
      <c r="L5243" t="s">
        <v>24</v>
      </c>
      <c r="M5243" t="str">
        <f t="shared" si="372"/>
        <v>http://logeion.uchicago.edu/index.html#fabulor</v>
      </c>
    </row>
    <row r="5244" spans="1:13" ht="15" customHeight="1" x14ac:dyDescent="0.2">
      <c r="A5244" t="s">
        <v>18217</v>
      </c>
      <c r="B5244" t="s">
        <v>59610</v>
      </c>
      <c r="C5244" t="str">
        <f t="shared" si="370"/>
        <v>fabulosus –a –um</v>
      </c>
      <c r="D5244" t="str">
        <f t="shared" si="371"/>
        <v>fabulosus</v>
      </c>
      <c r="E5244" t="s">
        <v>59611</v>
      </c>
      <c r="F5244" t="s">
        <v>59611</v>
      </c>
      <c r="G5244" t="s">
        <v>61</v>
      </c>
      <c r="H5244">
        <v>1</v>
      </c>
      <c r="I5244">
        <v>0</v>
      </c>
      <c r="J5244">
        <v>0</v>
      </c>
      <c r="K5244">
        <v>0</v>
      </c>
      <c r="L5244" t="s">
        <v>36</v>
      </c>
      <c r="M5244" t="str">
        <f t="shared" si="372"/>
        <v>http://logeion.uchicago.edu/index.html#fabulosus</v>
      </c>
    </row>
    <row r="5245" spans="1:13" ht="15" customHeight="1" x14ac:dyDescent="0.2">
      <c r="A5245" t="s">
        <v>18219</v>
      </c>
      <c r="B5245" t="s">
        <v>18220</v>
      </c>
      <c r="C5245" t="str">
        <f t="shared" si="370"/>
        <v>facesso –ere –cessi –cessitus</v>
      </c>
      <c r="D5245" t="str">
        <f t="shared" si="371"/>
        <v>facesso</v>
      </c>
      <c r="E5245" t="s">
        <v>18221</v>
      </c>
      <c r="F5245" t="s">
        <v>18222</v>
      </c>
      <c r="G5245" t="s">
        <v>66</v>
      </c>
      <c r="I5245">
        <v>3</v>
      </c>
      <c r="J5245">
        <v>0</v>
      </c>
      <c r="K5245">
        <v>0</v>
      </c>
      <c r="L5245" t="s">
        <v>24</v>
      </c>
      <c r="M5245" t="str">
        <f t="shared" si="372"/>
        <v>http://logeion.uchicago.edu/index.html#facesso</v>
      </c>
    </row>
    <row r="5246" spans="1:13" ht="15" customHeight="1" x14ac:dyDescent="0.2">
      <c r="A5246" t="s">
        <v>18223</v>
      </c>
      <c r="B5246" t="s">
        <v>18224</v>
      </c>
      <c r="C5246" t="str">
        <f t="shared" si="370"/>
        <v>facetia –ae f.</v>
      </c>
      <c r="D5246" t="str">
        <f t="shared" si="371"/>
        <v>facetia</v>
      </c>
      <c r="E5246" t="s">
        <v>18225</v>
      </c>
      <c r="F5246" t="s">
        <v>18225</v>
      </c>
      <c r="G5246" t="s">
        <v>76</v>
      </c>
      <c r="H5246">
        <v>1</v>
      </c>
      <c r="I5246">
        <v>0</v>
      </c>
      <c r="J5246">
        <v>0</v>
      </c>
      <c r="K5246">
        <v>0</v>
      </c>
      <c r="L5246" t="s">
        <v>19</v>
      </c>
      <c r="M5246" t="str">
        <f t="shared" si="372"/>
        <v>http://logeion.uchicago.edu/index.html#facetia</v>
      </c>
    </row>
    <row r="5247" spans="1:13" ht="15" customHeight="1" x14ac:dyDescent="0.2">
      <c r="A5247" t="s">
        <v>18226</v>
      </c>
      <c r="B5247" t="s">
        <v>18227</v>
      </c>
      <c r="C5247" t="str">
        <f t="shared" si="370"/>
        <v>facetus –a –um</v>
      </c>
      <c r="D5247" t="str">
        <f t="shared" si="371"/>
        <v>facetus</v>
      </c>
      <c r="E5247" t="s">
        <v>18228</v>
      </c>
      <c r="F5247" t="s">
        <v>18229</v>
      </c>
      <c r="G5247" t="s">
        <v>61</v>
      </c>
      <c r="H5247">
        <v>1</v>
      </c>
      <c r="I5247">
        <v>0</v>
      </c>
      <c r="J5247">
        <v>0</v>
      </c>
      <c r="K5247">
        <v>0</v>
      </c>
      <c r="L5247" t="s">
        <v>36</v>
      </c>
      <c r="M5247" t="str">
        <f t="shared" si="372"/>
        <v>http://logeion.uchicago.edu/index.html#facetus</v>
      </c>
    </row>
    <row r="5248" spans="1:13" ht="15" customHeight="1" x14ac:dyDescent="0.2">
      <c r="A5248" t="s">
        <v>18230</v>
      </c>
      <c r="B5248" t="s">
        <v>18231</v>
      </c>
      <c r="C5248" t="str">
        <f t="shared" si="370"/>
        <v>facies faciei f.</v>
      </c>
      <c r="D5248" t="str">
        <f t="shared" si="371"/>
        <v>facies</v>
      </c>
      <c r="E5248" t="s">
        <v>18232</v>
      </c>
      <c r="F5248" t="s">
        <v>18233</v>
      </c>
      <c r="G5248" t="s">
        <v>640</v>
      </c>
      <c r="H5248">
        <v>5</v>
      </c>
      <c r="I5248">
        <v>0</v>
      </c>
      <c r="J5248">
        <v>0</v>
      </c>
      <c r="K5248">
        <v>0</v>
      </c>
      <c r="L5248" t="s">
        <v>19</v>
      </c>
      <c r="M5248" t="str">
        <f t="shared" si="372"/>
        <v>http://logeion.uchicago.edu/index.html#facies</v>
      </c>
    </row>
    <row r="5249" spans="1:13" ht="15" customHeight="1" x14ac:dyDescent="0.2">
      <c r="A5249" t="s">
        <v>18234</v>
      </c>
      <c r="B5249" t="s">
        <v>18235</v>
      </c>
      <c r="C5249" t="str">
        <f t="shared" si="370"/>
        <v>facile</v>
      </c>
      <c r="D5249" t="s">
        <v>18235</v>
      </c>
      <c r="E5249" t="s">
        <v>18236</v>
      </c>
      <c r="F5249" t="s">
        <v>18236</v>
      </c>
      <c r="G5249" t="s">
        <v>89</v>
      </c>
      <c r="I5249">
        <v>0</v>
      </c>
      <c r="J5249">
        <v>0</v>
      </c>
      <c r="K5249">
        <v>0</v>
      </c>
      <c r="L5249" t="s">
        <v>90</v>
      </c>
      <c r="M5249" t="str">
        <f t="shared" si="372"/>
        <v>http://logeion.uchicago.edu/index.html#facile</v>
      </c>
    </row>
    <row r="5250" spans="1:13" ht="15" customHeight="1" x14ac:dyDescent="0.2">
      <c r="A5250" t="s">
        <v>18237</v>
      </c>
      <c r="B5250" t="s">
        <v>18238</v>
      </c>
      <c r="C5250" t="str">
        <f t="shared" si="370"/>
        <v>facilis facile</v>
      </c>
      <c r="D5250" t="str">
        <f t="shared" ref="D5250:D5288" si="373">IF(ISBLANK(B5250),0,LEFT( C5250, FIND( " ", C5250 ) - 1 ))</f>
        <v>facilis</v>
      </c>
      <c r="E5250" t="s">
        <v>18239</v>
      </c>
      <c r="F5250" t="s">
        <v>18239</v>
      </c>
      <c r="G5250" t="s">
        <v>155</v>
      </c>
      <c r="H5250">
        <v>3</v>
      </c>
      <c r="I5250">
        <v>0</v>
      </c>
      <c r="J5250">
        <v>0</v>
      </c>
      <c r="K5250">
        <v>0</v>
      </c>
      <c r="L5250" t="s">
        <v>36</v>
      </c>
      <c r="M5250" t="str">
        <f t="shared" si="372"/>
        <v>http://logeion.uchicago.edu/index.html#facilis</v>
      </c>
    </row>
    <row r="5251" spans="1:13" ht="15" customHeight="1" x14ac:dyDescent="0.2">
      <c r="A5251" t="s">
        <v>18240</v>
      </c>
      <c r="B5251" t="s">
        <v>18241</v>
      </c>
      <c r="C5251" t="str">
        <f t="shared" si="370"/>
        <v>facilitas –atis f.</v>
      </c>
      <c r="D5251" t="str">
        <f t="shared" si="373"/>
        <v>facilitas</v>
      </c>
      <c r="E5251" t="s">
        <v>18242</v>
      </c>
      <c r="F5251" t="s">
        <v>18243</v>
      </c>
      <c r="G5251" t="s">
        <v>29</v>
      </c>
      <c r="H5251">
        <v>3</v>
      </c>
      <c r="I5251">
        <v>0</v>
      </c>
      <c r="J5251">
        <v>0</v>
      </c>
      <c r="K5251">
        <v>0</v>
      </c>
      <c r="L5251" t="s">
        <v>19</v>
      </c>
      <c r="M5251" t="str">
        <f t="shared" si="372"/>
        <v>http://logeion.uchicago.edu/index.html#facilitas</v>
      </c>
    </row>
    <row r="5252" spans="1:13" ht="15" customHeight="1" x14ac:dyDescent="0.2">
      <c r="A5252" t="s">
        <v>18244</v>
      </c>
      <c r="B5252" t="s">
        <v>18245</v>
      </c>
      <c r="C5252" t="str">
        <f t="shared" si="370"/>
        <v>facilius facillime</v>
      </c>
      <c r="D5252" t="str">
        <f t="shared" si="373"/>
        <v>facilius</v>
      </c>
      <c r="E5252" t="s">
        <v>18246</v>
      </c>
      <c r="F5252" t="s">
        <v>18247</v>
      </c>
      <c r="G5252" t="s">
        <v>3318</v>
      </c>
      <c r="I5252">
        <v>0</v>
      </c>
      <c r="J5252">
        <v>1</v>
      </c>
      <c r="K5252">
        <v>0</v>
      </c>
      <c r="L5252" t="s">
        <v>90</v>
      </c>
      <c r="M5252" t="str">
        <f t="shared" si="372"/>
        <v>http://logeion.uchicago.edu/index.html#facilius</v>
      </c>
    </row>
    <row r="5253" spans="1:13" ht="15" customHeight="1" x14ac:dyDescent="0.2">
      <c r="A5253" t="s">
        <v>18248</v>
      </c>
      <c r="B5253" t="s">
        <v>18249</v>
      </c>
      <c r="C5253" t="str">
        <f t="shared" si="370"/>
        <v>facilor –ius; facillimus –a –um</v>
      </c>
      <c r="D5253" t="str">
        <f t="shared" si="373"/>
        <v>facilor</v>
      </c>
      <c r="E5253" t="s">
        <v>18250</v>
      </c>
      <c r="F5253" t="s">
        <v>18251</v>
      </c>
      <c r="G5253" t="s">
        <v>14408</v>
      </c>
      <c r="H5253">
        <v>3</v>
      </c>
      <c r="I5253">
        <v>0</v>
      </c>
      <c r="J5253">
        <v>1</v>
      </c>
      <c r="K5253">
        <v>0</v>
      </c>
      <c r="L5253" t="s">
        <v>36</v>
      </c>
      <c r="M5253" t="str">
        <f t="shared" si="372"/>
        <v>http://logeion.uchicago.edu/index.html#facilor</v>
      </c>
    </row>
    <row r="5254" spans="1:13" ht="15" customHeight="1" x14ac:dyDescent="0.2">
      <c r="A5254" t="s">
        <v>18252</v>
      </c>
      <c r="B5254" t="s">
        <v>18253</v>
      </c>
      <c r="C5254" t="str">
        <f t="shared" si="370"/>
        <v xml:space="preserve">facinorosus or facinerosus –a –um </v>
      </c>
      <c r="D5254" t="str">
        <f t="shared" si="373"/>
        <v>facinorosus</v>
      </c>
      <c r="E5254" t="s">
        <v>18254</v>
      </c>
      <c r="F5254" t="s">
        <v>18255</v>
      </c>
      <c r="G5254" t="s">
        <v>61</v>
      </c>
      <c r="H5254">
        <v>1</v>
      </c>
      <c r="I5254">
        <v>0</v>
      </c>
      <c r="J5254">
        <v>0</v>
      </c>
      <c r="K5254">
        <v>0</v>
      </c>
      <c r="L5254" t="s">
        <v>36</v>
      </c>
      <c r="M5254" t="str">
        <f t="shared" si="372"/>
        <v>http://logeion.uchicago.edu/index.html#facinorosus</v>
      </c>
    </row>
    <row r="5255" spans="1:13" ht="15" customHeight="1" x14ac:dyDescent="0.2">
      <c r="A5255" t="s">
        <v>18256</v>
      </c>
      <c r="B5255" t="s">
        <v>18257</v>
      </c>
      <c r="C5255" t="str">
        <f t="shared" si="370"/>
        <v>facinus facinoris n.</v>
      </c>
      <c r="D5255" t="str">
        <f t="shared" si="373"/>
        <v>facinus</v>
      </c>
      <c r="E5255" t="s">
        <v>18258</v>
      </c>
      <c r="F5255" t="s">
        <v>18259</v>
      </c>
      <c r="G5255" t="s">
        <v>29</v>
      </c>
      <c r="H5255">
        <v>3</v>
      </c>
      <c r="I5255">
        <v>0</v>
      </c>
      <c r="J5255">
        <v>0</v>
      </c>
      <c r="K5255">
        <v>0</v>
      </c>
      <c r="L5255" t="s">
        <v>19</v>
      </c>
      <c r="M5255" t="str">
        <f t="shared" si="372"/>
        <v>http://logeion.uchicago.edu/index.html#facinus</v>
      </c>
    </row>
    <row r="5256" spans="1:13" ht="15" customHeight="1" x14ac:dyDescent="0.2">
      <c r="A5256" t="s">
        <v>18260</v>
      </c>
      <c r="B5256" t="s">
        <v>18261</v>
      </c>
      <c r="C5256" t="str">
        <f t="shared" si="370"/>
        <v>facio facere feci factus</v>
      </c>
      <c r="D5256" t="str">
        <f t="shared" si="373"/>
        <v>facio</v>
      </c>
      <c r="E5256" t="s">
        <v>18262</v>
      </c>
      <c r="F5256" t="s">
        <v>18263</v>
      </c>
      <c r="G5256" t="s">
        <v>101</v>
      </c>
      <c r="I5256">
        <v>3</v>
      </c>
      <c r="J5256">
        <v>0</v>
      </c>
      <c r="K5256">
        <v>0</v>
      </c>
      <c r="L5256" t="s">
        <v>24</v>
      </c>
      <c r="M5256" t="str">
        <f t="shared" si="372"/>
        <v>http://logeion.uchicago.edu/index.html#facio</v>
      </c>
    </row>
    <row r="5257" spans="1:13" ht="15" customHeight="1" x14ac:dyDescent="0.2">
      <c r="A5257" t="s">
        <v>18264</v>
      </c>
      <c r="B5257" t="s">
        <v>18265</v>
      </c>
      <c r="C5257" t="str">
        <f t="shared" si="370"/>
        <v>factio –onis f.</v>
      </c>
      <c r="D5257" t="str">
        <f t="shared" si="373"/>
        <v>factio</v>
      </c>
      <c r="E5257" t="s">
        <v>55355</v>
      </c>
      <c r="F5257" t="s">
        <v>55355</v>
      </c>
      <c r="G5257" t="s">
        <v>29</v>
      </c>
      <c r="H5257">
        <v>3</v>
      </c>
      <c r="I5257">
        <v>0</v>
      </c>
      <c r="J5257">
        <v>0</v>
      </c>
      <c r="K5257">
        <v>0</v>
      </c>
      <c r="L5257" t="s">
        <v>19</v>
      </c>
      <c r="M5257" t="str">
        <f t="shared" si="372"/>
        <v>http://logeion.uchicago.edu/index.html#factio</v>
      </c>
    </row>
    <row r="5258" spans="1:13" ht="15" customHeight="1" x14ac:dyDescent="0.2">
      <c r="A5258" t="s">
        <v>18266</v>
      </c>
      <c r="B5258" t="s">
        <v>60348</v>
      </c>
      <c r="C5258" t="str">
        <f t="shared" si="370"/>
        <v>factiosus —a —um</v>
      </c>
      <c r="D5258" t="str">
        <f t="shared" si="373"/>
        <v>factiosus</v>
      </c>
      <c r="E5258" t="s">
        <v>60248</v>
      </c>
      <c r="F5258" t="s">
        <v>60247</v>
      </c>
      <c r="G5258" t="s">
        <v>61</v>
      </c>
      <c r="H5258">
        <v>1</v>
      </c>
      <c r="I5258">
        <v>0</v>
      </c>
      <c r="J5258">
        <v>0</v>
      </c>
      <c r="K5258">
        <v>0</v>
      </c>
      <c r="L5258" t="s">
        <v>36</v>
      </c>
      <c r="M5258" t="str">
        <f t="shared" si="372"/>
        <v>http://logeion.uchicago.edu/index.html#factiosus</v>
      </c>
    </row>
    <row r="5259" spans="1:13" ht="15" customHeight="1" x14ac:dyDescent="0.2">
      <c r="A5259" t="s">
        <v>18267</v>
      </c>
      <c r="B5259" t="s">
        <v>18268</v>
      </c>
      <c r="C5259" t="str">
        <f t="shared" si="370"/>
        <v>factito factitare</v>
      </c>
      <c r="D5259" t="str">
        <f t="shared" si="373"/>
        <v>factito</v>
      </c>
      <c r="E5259" t="s">
        <v>18269</v>
      </c>
      <c r="F5259" t="s">
        <v>18270</v>
      </c>
      <c r="G5259" t="s">
        <v>23</v>
      </c>
      <c r="I5259">
        <v>1</v>
      </c>
      <c r="J5259">
        <v>0</v>
      </c>
      <c r="K5259">
        <v>0</v>
      </c>
      <c r="L5259" t="s">
        <v>24</v>
      </c>
      <c r="M5259" t="str">
        <f t="shared" si="372"/>
        <v>http://logeion.uchicago.edu/index.html#factito</v>
      </c>
    </row>
    <row r="5260" spans="1:13" ht="15" customHeight="1" x14ac:dyDescent="0.2">
      <c r="A5260" t="s">
        <v>18272</v>
      </c>
      <c r="B5260" t="s">
        <v>18273</v>
      </c>
      <c r="C5260" t="str">
        <f t="shared" si="370"/>
        <v>factum facti n.</v>
      </c>
      <c r="D5260" t="str">
        <f t="shared" si="373"/>
        <v>factum</v>
      </c>
      <c r="E5260" t="s">
        <v>18274</v>
      </c>
      <c r="F5260" t="s">
        <v>18274</v>
      </c>
      <c r="G5260" t="s">
        <v>21</v>
      </c>
      <c r="H5260">
        <v>2</v>
      </c>
      <c r="I5260">
        <v>0</v>
      </c>
      <c r="J5260">
        <v>0</v>
      </c>
      <c r="K5260">
        <v>0</v>
      </c>
      <c r="L5260" t="s">
        <v>19</v>
      </c>
      <c r="M5260" t="str">
        <f t="shared" si="372"/>
        <v>http://logeion.uchicago.edu/index.html#factum</v>
      </c>
    </row>
    <row r="5261" spans="1:13" ht="15" customHeight="1" x14ac:dyDescent="0.2">
      <c r="A5261" t="s">
        <v>53386</v>
      </c>
      <c r="B5261" t="s">
        <v>53387</v>
      </c>
      <c r="C5261" t="str">
        <f t="shared" si="370"/>
        <v>factura –ae f.</v>
      </c>
      <c r="D5261" t="str">
        <f t="shared" si="373"/>
        <v>factura</v>
      </c>
      <c r="E5261" t="s">
        <v>53388</v>
      </c>
      <c r="F5261" t="s">
        <v>53388</v>
      </c>
      <c r="G5261" t="s">
        <v>76</v>
      </c>
      <c r="H5261">
        <v>1</v>
      </c>
      <c r="I5261">
        <v>0</v>
      </c>
      <c r="J5261">
        <v>0</v>
      </c>
      <c r="K5261">
        <v>0</v>
      </c>
      <c r="L5261" t="s">
        <v>19</v>
      </c>
      <c r="M5261" t="str">
        <f t="shared" si="372"/>
        <v>http://logeion.uchicago.edu/index.html#factura</v>
      </c>
    </row>
    <row r="5262" spans="1:13" ht="15" customHeight="1" x14ac:dyDescent="0.2">
      <c r="A5262" t="s">
        <v>18277</v>
      </c>
      <c r="B5262" t="s">
        <v>61134</v>
      </c>
      <c r="C5262" t="str">
        <f t="shared" si="370"/>
        <v>facula –ae f.</v>
      </c>
      <c r="D5262" t="str">
        <f t="shared" si="373"/>
        <v>facula</v>
      </c>
      <c r="E5262" t="s">
        <v>61266</v>
      </c>
      <c r="F5262" t="s">
        <v>61266</v>
      </c>
      <c r="G5262" t="s">
        <v>76</v>
      </c>
      <c r="H5262">
        <v>1</v>
      </c>
      <c r="I5262">
        <v>0</v>
      </c>
      <c r="J5262">
        <v>0</v>
      </c>
      <c r="K5262">
        <v>0</v>
      </c>
      <c r="L5262" t="s">
        <v>19</v>
      </c>
      <c r="M5262" t="str">
        <f t="shared" si="372"/>
        <v>http://logeion.uchicago.edu/index.html#facula</v>
      </c>
    </row>
    <row r="5263" spans="1:13" ht="15" customHeight="1" x14ac:dyDescent="0.2">
      <c r="A5263" t="s">
        <v>18278</v>
      </c>
      <c r="B5263" t="s">
        <v>18279</v>
      </c>
      <c r="C5263" t="str">
        <f t="shared" si="370"/>
        <v>facultas facultatis f.</v>
      </c>
      <c r="D5263" t="str">
        <f t="shared" si="373"/>
        <v>facultas</v>
      </c>
      <c r="E5263" t="s">
        <v>18280</v>
      </c>
      <c r="F5263" t="s">
        <v>18281</v>
      </c>
      <c r="G5263" t="s">
        <v>29</v>
      </c>
      <c r="H5263">
        <v>3</v>
      </c>
      <c r="I5263">
        <v>0</v>
      </c>
      <c r="J5263">
        <v>0</v>
      </c>
      <c r="K5263">
        <v>0</v>
      </c>
      <c r="L5263" t="s">
        <v>19</v>
      </c>
      <c r="M5263" t="str">
        <f t="shared" si="372"/>
        <v>http://logeion.uchicago.edu/index.html#facultas</v>
      </c>
    </row>
    <row r="5264" spans="1:13" ht="15" customHeight="1" x14ac:dyDescent="0.2">
      <c r="A5264" t="s">
        <v>18283</v>
      </c>
      <c r="B5264" t="s">
        <v>18284</v>
      </c>
      <c r="C5264" t="str">
        <f t="shared" si="370"/>
        <v>facundia –ae f.</v>
      </c>
      <c r="D5264" t="str">
        <f t="shared" si="373"/>
        <v>facundia</v>
      </c>
      <c r="E5264" t="s">
        <v>16287</v>
      </c>
      <c r="F5264" t="s">
        <v>18285</v>
      </c>
      <c r="G5264" t="s">
        <v>76</v>
      </c>
      <c r="H5264">
        <v>1</v>
      </c>
      <c r="I5264">
        <v>0</v>
      </c>
      <c r="J5264">
        <v>0</v>
      </c>
      <c r="K5264">
        <v>0</v>
      </c>
      <c r="L5264" t="s">
        <v>19</v>
      </c>
      <c r="M5264" t="str">
        <f t="shared" si="372"/>
        <v>http://logeion.uchicago.edu/index.html#facundia</v>
      </c>
    </row>
    <row r="5265" spans="1:13" ht="15" customHeight="1" x14ac:dyDescent="0.2">
      <c r="A5265" t="s">
        <v>18286</v>
      </c>
      <c r="B5265" t="s">
        <v>18287</v>
      </c>
      <c r="C5265" t="str">
        <f t="shared" si="370"/>
        <v>facundus –a –um</v>
      </c>
      <c r="D5265" t="str">
        <f t="shared" si="373"/>
        <v>facundus</v>
      </c>
      <c r="E5265" t="s">
        <v>16284</v>
      </c>
      <c r="F5265" t="s">
        <v>18288</v>
      </c>
      <c r="G5265" t="s">
        <v>61</v>
      </c>
      <c r="H5265">
        <v>1</v>
      </c>
      <c r="I5265">
        <v>0</v>
      </c>
      <c r="J5265">
        <v>0</v>
      </c>
      <c r="K5265">
        <v>0</v>
      </c>
      <c r="L5265" t="s">
        <v>36</v>
      </c>
      <c r="M5265" t="str">
        <f t="shared" si="372"/>
        <v>http://logeion.uchicago.edu/index.html#facundus</v>
      </c>
    </row>
    <row r="5266" spans="1:13" ht="15" customHeight="1" x14ac:dyDescent="0.2">
      <c r="A5266" t="s">
        <v>18289</v>
      </c>
      <c r="B5266" t="s">
        <v>18290</v>
      </c>
      <c r="C5266" t="str">
        <f t="shared" si="370"/>
        <v>Fadus –i m.</v>
      </c>
      <c r="D5266" t="str">
        <f t="shared" si="373"/>
        <v>Fadus</v>
      </c>
      <c r="E5266" t="s">
        <v>18291</v>
      </c>
      <c r="F5266" t="s">
        <v>18292</v>
      </c>
      <c r="G5266" t="s">
        <v>21</v>
      </c>
      <c r="H5266">
        <v>2</v>
      </c>
      <c r="I5266">
        <v>0</v>
      </c>
      <c r="J5266">
        <v>0</v>
      </c>
      <c r="K5266">
        <v>1</v>
      </c>
      <c r="L5266" t="s">
        <v>19</v>
      </c>
      <c r="M5266" t="str">
        <f t="shared" si="372"/>
        <v>http://logeion.uchicago.edu/index.html#Fadus</v>
      </c>
    </row>
    <row r="5267" spans="1:13" ht="15" customHeight="1" x14ac:dyDescent="0.2">
      <c r="A5267" t="s">
        <v>18664</v>
      </c>
      <c r="B5267" t="s">
        <v>57792</v>
      </c>
      <c r="C5267" t="str">
        <f t="shared" si="370"/>
        <v>faenebris –e</v>
      </c>
      <c r="D5267" t="str">
        <f t="shared" si="373"/>
        <v>faenebris</v>
      </c>
      <c r="E5267" t="s">
        <v>57250</v>
      </c>
      <c r="F5267" t="s">
        <v>57249</v>
      </c>
      <c r="G5267" t="s">
        <v>155</v>
      </c>
      <c r="H5267">
        <v>3</v>
      </c>
      <c r="I5267">
        <v>0</v>
      </c>
      <c r="J5267">
        <v>0</v>
      </c>
      <c r="K5267">
        <v>0</v>
      </c>
      <c r="L5267" t="s">
        <v>36</v>
      </c>
      <c r="M5267" t="str">
        <f t="shared" si="372"/>
        <v>http://logeion.uchicago.edu/index.html#faenebris</v>
      </c>
    </row>
    <row r="5268" spans="1:13" ht="15" customHeight="1" x14ac:dyDescent="0.2">
      <c r="A5268" t="s">
        <v>18667</v>
      </c>
      <c r="B5268" t="s">
        <v>54814</v>
      </c>
      <c r="C5268" t="str">
        <f t="shared" si="370"/>
        <v>faenero –are</v>
      </c>
      <c r="D5268" t="str">
        <f t="shared" si="373"/>
        <v>faenero</v>
      </c>
      <c r="E5268" t="s">
        <v>54110</v>
      </c>
      <c r="F5268" t="s">
        <v>54110</v>
      </c>
      <c r="G5268" t="s">
        <v>23</v>
      </c>
      <c r="I5268">
        <v>1</v>
      </c>
      <c r="J5268">
        <v>0</v>
      </c>
      <c r="K5268">
        <v>0</v>
      </c>
      <c r="L5268" t="s">
        <v>24</v>
      </c>
      <c r="M5268" t="str">
        <f t="shared" si="372"/>
        <v>http://logeion.uchicago.edu/index.html#faenero</v>
      </c>
    </row>
    <row r="5269" spans="1:13" ht="15" customHeight="1" x14ac:dyDescent="0.2">
      <c r="A5269" t="s">
        <v>18296</v>
      </c>
      <c r="B5269" t="s">
        <v>18297</v>
      </c>
      <c r="C5269" t="str">
        <f t="shared" si="370"/>
        <v>Faenius –ii m.</v>
      </c>
      <c r="D5269" t="str">
        <f t="shared" si="373"/>
        <v>Faenius</v>
      </c>
      <c r="E5269" t="s">
        <v>18298</v>
      </c>
      <c r="F5269" t="s">
        <v>18299</v>
      </c>
      <c r="G5269" t="s">
        <v>21</v>
      </c>
      <c r="H5269">
        <v>2</v>
      </c>
      <c r="I5269">
        <v>0</v>
      </c>
      <c r="J5269">
        <v>0</v>
      </c>
      <c r="K5269">
        <v>1</v>
      </c>
      <c r="L5269" t="s">
        <v>19</v>
      </c>
      <c r="M5269" t="str">
        <f t="shared" si="372"/>
        <v>http://logeion.uchicago.edu/index.html#Faenius</v>
      </c>
    </row>
    <row r="5270" spans="1:13" ht="15" customHeight="1" x14ac:dyDescent="0.2">
      <c r="A5270" t="s">
        <v>18678</v>
      </c>
      <c r="B5270" t="s">
        <v>52867</v>
      </c>
      <c r="C5270" t="str">
        <f t="shared" si="370"/>
        <v>faenum –i n._x000D_</v>
      </c>
      <c r="D5270" t="str">
        <f t="shared" si="373"/>
        <v>faenum</v>
      </c>
      <c r="E5270" t="s">
        <v>52868</v>
      </c>
      <c r="F5270" t="s">
        <v>52868</v>
      </c>
      <c r="G5270" t="s">
        <v>21</v>
      </c>
      <c r="H5270">
        <v>2</v>
      </c>
      <c r="I5270">
        <v>0</v>
      </c>
      <c r="J5270">
        <v>0</v>
      </c>
      <c r="K5270">
        <v>0</v>
      </c>
      <c r="L5270" t="s">
        <v>19</v>
      </c>
      <c r="M5270" t="str">
        <f t="shared" si="372"/>
        <v>http://logeion.uchicago.edu/index.html#faenum</v>
      </c>
    </row>
    <row r="5271" spans="1:13" ht="15" customHeight="1" x14ac:dyDescent="0.2">
      <c r="A5271" t="s">
        <v>18300</v>
      </c>
      <c r="B5271" t="s">
        <v>18301</v>
      </c>
      <c r="C5271" t="str">
        <f t="shared" ref="C5271:C5334" si="374">SUBSTITUTE(SUBSTITUTE(SUBSTITUTE(SUBSTITUTE(SUBSTITUTE(SUBSTITUTE(SUBSTITUTE(SUBSTITUTE(SUBSTITUTE(SUBSTITUTE(SUBSTITUTE(B5271, "ā", "a"), "ē", "e"), "ī", "i"), "ō", "o"), "ū", "u"), "ȳ", "y"), "Ā", "A"), "Ē", "E"), "Ī", "I"), "Ō", "O"), "Ū", "U")</f>
        <v>faenus or fenus –oris n.</v>
      </c>
      <c r="D5271" t="str">
        <f t="shared" si="373"/>
        <v>faenus</v>
      </c>
      <c r="E5271" t="s">
        <v>18302</v>
      </c>
      <c r="F5271" t="s">
        <v>18303</v>
      </c>
      <c r="G5271" t="s">
        <v>29</v>
      </c>
      <c r="H5271">
        <v>3</v>
      </c>
      <c r="I5271">
        <v>0</v>
      </c>
      <c r="J5271">
        <v>0</v>
      </c>
      <c r="K5271">
        <v>0</v>
      </c>
      <c r="L5271" t="s">
        <v>19</v>
      </c>
      <c r="M5271" t="str">
        <f t="shared" si="372"/>
        <v>http://logeion.uchicago.edu/index.html#faenus</v>
      </c>
    </row>
    <row r="5272" spans="1:13" ht="15" customHeight="1" x14ac:dyDescent="0.2">
      <c r="A5272" t="s">
        <v>18304</v>
      </c>
      <c r="B5272" t="s">
        <v>18305</v>
      </c>
      <c r="C5272" t="str">
        <f t="shared" si="374"/>
        <v>Faesulae –arum f.</v>
      </c>
      <c r="D5272" t="str">
        <f t="shared" si="373"/>
        <v>Faesulae</v>
      </c>
      <c r="E5272" t="s">
        <v>18306</v>
      </c>
      <c r="F5272" t="s">
        <v>18307</v>
      </c>
      <c r="G5272" t="s">
        <v>76</v>
      </c>
      <c r="H5272">
        <v>1</v>
      </c>
      <c r="I5272">
        <v>0</v>
      </c>
      <c r="J5272">
        <v>0</v>
      </c>
      <c r="K5272">
        <v>1</v>
      </c>
      <c r="L5272" t="s">
        <v>19</v>
      </c>
      <c r="M5272" t="str">
        <f t="shared" si="372"/>
        <v>http://logeion.uchicago.edu/index.html#Faesulae</v>
      </c>
    </row>
    <row r="5273" spans="1:13" ht="15" customHeight="1" x14ac:dyDescent="0.2">
      <c r="A5273" t="s">
        <v>60217</v>
      </c>
      <c r="B5273" t="s">
        <v>60328</v>
      </c>
      <c r="C5273" t="str">
        <f t="shared" si="374"/>
        <v>Faesulanus –a –um</v>
      </c>
      <c r="D5273" t="str">
        <f t="shared" si="373"/>
        <v>Faesulanus</v>
      </c>
      <c r="E5273" t="s">
        <v>60317</v>
      </c>
      <c r="F5273" t="s">
        <v>60317</v>
      </c>
      <c r="G5273" t="s">
        <v>21</v>
      </c>
      <c r="H5273">
        <v>2</v>
      </c>
      <c r="K5273">
        <v>1</v>
      </c>
      <c r="L5273" t="s">
        <v>19</v>
      </c>
      <c r="M5273" t="str">
        <f t="shared" si="372"/>
        <v>http://logeion.uchicago.edu/index.html#Faesulanus</v>
      </c>
    </row>
    <row r="5274" spans="1:13" ht="15" customHeight="1" x14ac:dyDescent="0.2">
      <c r="A5274" t="s">
        <v>18308</v>
      </c>
      <c r="B5274" t="s">
        <v>18309</v>
      </c>
      <c r="C5274" t="str">
        <f t="shared" si="374"/>
        <v>faex faecis f.</v>
      </c>
      <c r="D5274" t="str">
        <f t="shared" si="373"/>
        <v>faex</v>
      </c>
      <c r="E5274" t="s">
        <v>18310</v>
      </c>
      <c r="F5274" t="s">
        <v>18311</v>
      </c>
      <c r="G5274" t="s">
        <v>29</v>
      </c>
      <c r="H5274">
        <v>3</v>
      </c>
      <c r="I5274">
        <v>0</v>
      </c>
      <c r="J5274">
        <v>0</v>
      </c>
      <c r="K5274">
        <v>0</v>
      </c>
      <c r="L5274" t="s">
        <v>19</v>
      </c>
      <c r="M5274" t="str">
        <f t="shared" si="372"/>
        <v>http://logeion.uchicago.edu/index.html#faex</v>
      </c>
    </row>
    <row r="5275" spans="1:13" ht="15" customHeight="1" x14ac:dyDescent="0.2">
      <c r="A5275" t="s">
        <v>18313</v>
      </c>
      <c r="B5275" t="s">
        <v>18314</v>
      </c>
      <c r="C5275" t="str">
        <f t="shared" si="374"/>
        <v xml:space="preserve">faginus –a –um </v>
      </c>
      <c r="D5275" t="str">
        <f t="shared" si="373"/>
        <v>faginus</v>
      </c>
      <c r="E5275" t="s">
        <v>18315</v>
      </c>
      <c r="F5275" t="s">
        <v>18316</v>
      </c>
      <c r="G5275" t="s">
        <v>61</v>
      </c>
      <c r="H5275">
        <v>1</v>
      </c>
      <c r="I5275">
        <v>0</v>
      </c>
      <c r="J5275">
        <v>0</v>
      </c>
      <c r="K5275">
        <v>0</v>
      </c>
      <c r="L5275" t="s">
        <v>36</v>
      </c>
      <c r="M5275" t="str">
        <f t="shared" si="372"/>
        <v>http://logeion.uchicago.edu/index.html#faginus</v>
      </c>
    </row>
    <row r="5276" spans="1:13" ht="15" customHeight="1" x14ac:dyDescent="0.2">
      <c r="A5276" t="s">
        <v>18317</v>
      </c>
      <c r="B5276" t="s">
        <v>18318</v>
      </c>
      <c r="C5276" t="str">
        <f t="shared" si="374"/>
        <v>fagus –i f.</v>
      </c>
      <c r="D5276" t="str">
        <f t="shared" si="373"/>
        <v>fagus</v>
      </c>
      <c r="E5276" t="s">
        <v>18319</v>
      </c>
      <c r="F5276" t="s">
        <v>18319</v>
      </c>
      <c r="G5276" t="s">
        <v>43</v>
      </c>
      <c r="H5276">
        <v>6</v>
      </c>
      <c r="I5276">
        <v>0</v>
      </c>
      <c r="J5276">
        <v>0</v>
      </c>
      <c r="K5276">
        <v>0</v>
      </c>
      <c r="L5276" t="s">
        <v>19</v>
      </c>
      <c r="M5276" t="str">
        <f t="shared" si="372"/>
        <v>http://logeion.uchicago.edu/index.html#fagus</v>
      </c>
    </row>
    <row r="5277" spans="1:13" ht="15" customHeight="1" x14ac:dyDescent="0.2">
      <c r="A5277" t="s">
        <v>18325</v>
      </c>
      <c r="B5277" t="s">
        <v>18326</v>
      </c>
      <c r="C5277" t="str">
        <f t="shared" si="374"/>
        <v>falcarius falcarii m.</v>
      </c>
      <c r="D5277" t="str">
        <f t="shared" si="373"/>
        <v>falcarius</v>
      </c>
      <c r="E5277" t="s">
        <v>18327</v>
      </c>
      <c r="F5277" t="s">
        <v>18327</v>
      </c>
      <c r="G5277" t="s">
        <v>21</v>
      </c>
      <c r="H5277">
        <v>2</v>
      </c>
      <c r="I5277">
        <v>0</v>
      </c>
      <c r="J5277">
        <v>0</v>
      </c>
      <c r="K5277">
        <v>0</v>
      </c>
      <c r="L5277" t="s">
        <v>19</v>
      </c>
      <c r="M5277" t="str">
        <f t="shared" si="372"/>
        <v>http://logeion.uchicago.edu/index.html#falcarius</v>
      </c>
    </row>
    <row r="5278" spans="1:13" ht="15" customHeight="1" x14ac:dyDescent="0.2">
      <c r="A5278" t="s">
        <v>18328</v>
      </c>
      <c r="B5278" t="s">
        <v>18329</v>
      </c>
      <c r="C5278" t="str">
        <f t="shared" si="374"/>
        <v>falcatus –a –um</v>
      </c>
      <c r="D5278" t="str">
        <f t="shared" si="373"/>
        <v>falcatus</v>
      </c>
      <c r="E5278" t="s">
        <v>18330</v>
      </c>
      <c r="F5278" t="s">
        <v>18331</v>
      </c>
      <c r="G5278" t="s">
        <v>61</v>
      </c>
      <c r="H5278">
        <v>1</v>
      </c>
      <c r="I5278">
        <v>0</v>
      </c>
      <c r="J5278">
        <v>0</v>
      </c>
      <c r="K5278">
        <v>0</v>
      </c>
      <c r="L5278" t="s">
        <v>36</v>
      </c>
      <c r="M5278" t="str">
        <f t="shared" si="372"/>
        <v>http://logeion.uchicago.edu/index.html#falcatus</v>
      </c>
    </row>
    <row r="5279" spans="1:13" ht="15" customHeight="1" x14ac:dyDescent="0.2">
      <c r="A5279" t="s">
        <v>18332</v>
      </c>
      <c r="B5279" t="s">
        <v>18333</v>
      </c>
      <c r="C5279" t="str">
        <f t="shared" si="374"/>
        <v>Falcidius –a –um</v>
      </c>
      <c r="D5279" t="str">
        <f t="shared" si="373"/>
        <v>Falcidius</v>
      </c>
      <c r="E5279" t="s">
        <v>18334</v>
      </c>
      <c r="F5279" t="s">
        <v>18334</v>
      </c>
      <c r="G5279" t="s">
        <v>61</v>
      </c>
      <c r="H5279">
        <v>1</v>
      </c>
      <c r="I5279">
        <v>0</v>
      </c>
      <c r="J5279">
        <v>0</v>
      </c>
      <c r="K5279">
        <v>0</v>
      </c>
      <c r="L5279" t="s">
        <v>36</v>
      </c>
      <c r="M5279" t="str">
        <f t="shared" si="372"/>
        <v>http://logeion.uchicago.edu/index.html#Falcidius</v>
      </c>
    </row>
    <row r="5280" spans="1:13" ht="15" customHeight="1" x14ac:dyDescent="0.2">
      <c r="A5280" t="s">
        <v>18336</v>
      </c>
      <c r="B5280" t="s">
        <v>18337</v>
      </c>
      <c r="C5280" t="str">
        <f t="shared" si="374"/>
        <v>falco –onis m.</v>
      </c>
      <c r="D5280" t="str">
        <f t="shared" si="373"/>
        <v>falco</v>
      </c>
      <c r="E5280" t="s">
        <v>18338</v>
      </c>
      <c r="F5280" t="s">
        <v>18338</v>
      </c>
      <c r="G5280" t="s">
        <v>29</v>
      </c>
      <c r="H5280">
        <v>3</v>
      </c>
      <c r="I5280">
        <v>0</v>
      </c>
      <c r="J5280">
        <v>0</v>
      </c>
      <c r="K5280">
        <v>0</v>
      </c>
      <c r="L5280" t="s">
        <v>19</v>
      </c>
      <c r="M5280" t="str">
        <f t="shared" si="372"/>
        <v>http://logeion.uchicago.edu/index.html#falco</v>
      </c>
    </row>
    <row r="5281" spans="1:13" ht="15" customHeight="1" x14ac:dyDescent="0.2">
      <c r="A5281" t="s">
        <v>18340</v>
      </c>
      <c r="B5281" t="s">
        <v>18341</v>
      </c>
      <c r="C5281" t="str">
        <f t="shared" si="374"/>
        <v>Falernum –i n.</v>
      </c>
      <c r="D5281" t="str">
        <f t="shared" si="373"/>
        <v>Falernum</v>
      </c>
      <c r="E5281" t="s">
        <v>18342</v>
      </c>
      <c r="F5281" t="s">
        <v>18343</v>
      </c>
      <c r="G5281" t="s">
        <v>21</v>
      </c>
      <c r="H5281">
        <v>2</v>
      </c>
      <c r="I5281">
        <v>0</v>
      </c>
      <c r="J5281">
        <v>0</v>
      </c>
      <c r="K5281">
        <v>1</v>
      </c>
      <c r="L5281" t="s">
        <v>19</v>
      </c>
      <c r="M5281" t="str">
        <f t="shared" si="372"/>
        <v>http://logeion.uchicago.edu/index.html#Falernum</v>
      </c>
    </row>
    <row r="5282" spans="1:13" ht="15" customHeight="1" x14ac:dyDescent="0.2">
      <c r="A5282" t="s">
        <v>18344</v>
      </c>
      <c r="B5282" t="s">
        <v>18345</v>
      </c>
      <c r="C5282" t="str">
        <f t="shared" si="374"/>
        <v>Falernus –a –um</v>
      </c>
      <c r="D5282" t="str">
        <f t="shared" si="373"/>
        <v>Falernus</v>
      </c>
      <c r="E5282" t="s">
        <v>18346</v>
      </c>
      <c r="F5282" t="s">
        <v>18347</v>
      </c>
      <c r="G5282" t="s">
        <v>61</v>
      </c>
      <c r="H5282">
        <v>1</v>
      </c>
      <c r="K5282">
        <v>1</v>
      </c>
      <c r="L5282" t="s">
        <v>36</v>
      </c>
      <c r="M5282" t="str">
        <f t="shared" si="372"/>
        <v>http://logeion.uchicago.edu/index.html#Falernus</v>
      </c>
    </row>
    <row r="5283" spans="1:13" ht="15" customHeight="1" x14ac:dyDescent="0.2">
      <c r="A5283" t="s">
        <v>18348</v>
      </c>
      <c r="B5283" t="s">
        <v>18349</v>
      </c>
      <c r="C5283" t="str">
        <f t="shared" si="374"/>
        <v>Falernus –i m.</v>
      </c>
      <c r="D5283" t="str">
        <f t="shared" si="373"/>
        <v>Falernus</v>
      </c>
      <c r="E5283" t="s">
        <v>18350</v>
      </c>
      <c r="F5283" t="s">
        <v>18351</v>
      </c>
      <c r="G5283" t="s">
        <v>21</v>
      </c>
      <c r="H5283">
        <v>2</v>
      </c>
      <c r="I5283">
        <v>0</v>
      </c>
      <c r="J5283">
        <v>0</v>
      </c>
      <c r="K5283">
        <v>1</v>
      </c>
      <c r="L5283" t="s">
        <v>19</v>
      </c>
      <c r="M5283" t="str">
        <f t="shared" ref="M5283:M5346" si="375">"http://logeion.uchicago.edu/index.html#"&amp;D5283</f>
        <v>http://logeion.uchicago.edu/index.html#Falernus</v>
      </c>
    </row>
    <row r="5284" spans="1:13" ht="15" customHeight="1" x14ac:dyDescent="0.2">
      <c r="A5284" t="s">
        <v>18352</v>
      </c>
      <c r="B5284" t="s">
        <v>18353</v>
      </c>
      <c r="C5284" t="str">
        <f t="shared" si="374"/>
        <v>Falisci –orum m.</v>
      </c>
      <c r="D5284" t="str">
        <f t="shared" si="373"/>
        <v>Falisci</v>
      </c>
      <c r="E5284" t="s">
        <v>18354</v>
      </c>
      <c r="F5284" t="s">
        <v>18355</v>
      </c>
      <c r="G5284" t="s">
        <v>61</v>
      </c>
      <c r="H5284">
        <v>1</v>
      </c>
      <c r="I5284">
        <v>0</v>
      </c>
      <c r="J5284">
        <v>0</v>
      </c>
      <c r="K5284">
        <v>1</v>
      </c>
      <c r="L5284" t="s">
        <v>36</v>
      </c>
      <c r="M5284" t="str">
        <f t="shared" si="375"/>
        <v>http://logeion.uchicago.edu/index.html#Falisci</v>
      </c>
    </row>
    <row r="5285" spans="1:13" ht="15" customHeight="1" x14ac:dyDescent="0.2">
      <c r="A5285" t="s">
        <v>18356</v>
      </c>
      <c r="B5285" t="s">
        <v>18357</v>
      </c>
      <c r="C5285" t="str">
        <f t="shared" si="374"/>
        <v>fallacia –ae f.</v>
      </c>
      <c r="D5285" t="str">
        <f t="shared" si="373"/>
        <v>fallacia</v>
      </c>
      <c r="E5285" t="s">
        <v>18358</v>
      </c>
      <c r="F5285" t="s">
        <v>18359</v>
      </c>
      <c r="G5285" t="s">
        <v>76</v>
      </c>
      <c r="H5285">
        <v>1</v>
      </c>
      <c r="I5285">
        <v>0</v>
      </c>
      <c r="J5285">
        <v>0</v>
      </c>
      <c r="K5285">
        <v>0</v>
      </c>
      <c r="L5285" t="s">
        <v>19</v>
      </c>
      <c r="M5285" t="str">
        <f t="shared" si="375"/>
        <v>http://logeion.uchicago.edu/index.html#fallacia</v>
      </c>
    </row>
    <row r="5286" spans="1:13" ht="15" customHeight="1" x14ac:dyDescent="0.2">
      <c r="A5286" t="s">
        <v>18360</v>
      </c>
      <c r="B5286" t="s">
        <v>18361</v>
      </c>
      <c r="C5286" t="str">
        <f t="shared" si="374"/>
        <v>fallax –acis</v>
      </c>
      <c r="D5286" t="str">
        <f t="shared" si="373"/>
        <v>fallax</v>
      </c>
      <c r="E5286" t="s">
        <v>18362</v>
      </c>
      <c r="F5286" t="s">
        <v>18362</v>
      </c>
      <c r="G5286" t="s">
        <v>230</v>
      </c>
      <c r="H5286">
        <v>3</v>
      </c>
      <c r="I5286">
        <v>0</v>
      </c>
      <c r="J5286">
        <v>0</v>
      </c>
      <c r="K5286">
        <v>0</v>
      </c>
      <c r="L5286" t="s">
        <v>36</v>
      </c>
      <c r="M5286" t="str">
        <f t="shared" si="375"/>
        <v>http://logeion.uchicago.edu/index.html#fallax</v>
      </c>
    </row>
    <row r="5287" spans="1:13" ht="15" customHeight="1" x14ac:dyDescent="0.2">
      <c r="A5287" t="s">
        <v>18363</v>
      </c>
      <c r="B5287" t="s">
        <v>18364</v>
      </c>
      <c r="C5287" t="str">
        <f t="shared" si="374"/>
        <v>fallo fallere fefelli falsus</v>
      </c>
      <c r="D5287" t="str">
        <f t="shared" si="373"/>
        <v>fallo</v>
      </c>
      <c r="E5287" t="s">
        <v>13544</v>
      </c>
      <c r="F5287" t="s">
        <v>18365</v>
      </c>
      <c r="G5287" t="s">
        <v>66</v>
      </c>
      <c r="I5287">
        <v>3</v>
      </c>
      <c r="J5287">
        <v>0</v>
      </c>
      <c r="K5287">
        <v>0</v>
      </c>
      <c r="L5287" t="s">
        <v>24</v>
      </c>
      <c r="M5287" t="str">
        <f t="shared" si="375"/>
        <v>http://logeion.uchicago.edu/index.html#fallo</v>
      </c>
    </row>
    <row r="5288" spans="1:13" ht="15" customHeight="1" x14ac:dyDescent="0.2">
      <c r="A5288" t="s">
        <v>18367</v>
      </c>
      <c r="B5288" t="s">
        <v>18368</v>
      </c>
      <c r="C5288" t="str">
        <f t="shared" si="374"/>
        <v>falsiparens –entis</v>
      </c>
      <c r="D5288" t="str">
        <f t="shared" si="373"/>
        <v>falsiparens</v>
      </c>
      <c r="E5288" t="s">
        <v>18369</v>
      </c>
      <c r="F5288" t="s">
        <v>18369</v>
      </c>
      <c r="G5288" t="s">
        <v>230</v>
      </c>
      <c r="H5288">
        <v>3</v>
      </c>
      <c r="I5288">
        <v>0</v>
      </c>
      <c r="J5288">
        <v>0</v>
      </c>
      <c r="K5288">
        <v>0</v>
      </c>
      <c r="L5288" t="s">
        <v>36</v>
      </c>
      <c r="M5288" t="str">
        <f t="shared" si="375"/>
        <v>http://logeion.uchicago.edu/index.html#falsiparens</v>
      </c>
    </row>
    <row r="5289" spans="1:13" ht="15" customHeight="1" x14ac:dyDescent="0.2">
      <c r="A5289" t="s">
        <v>18371</v>
      </c>
      <c r="B5289" t="s">
        <v>18372</v>
      </c>
      <c r="C5289" t="str">
        <f t="shared" si="374"/>
        <v>falso</v>
      </c>
      <c r="D5289" t="s">
        <v>18372</v>
      </c>
      <c r="E5289" t="s">
        <v>18373</v>
      </c>
      <c r="F5289" t="s">
        <v>18373</v>
      </c>
      <c r="G5289" t="s">
        <v>89</v>
      </c>
      <c r="I5289">
        <v>0</v>
      </c>
      <c r="J5289">
        <v>0</v>
      </c>
      <c r="K5289">
        <v>0</v>
      </c>
      <c r="L5289" t="s">
        <v>90</v>
      </c>
      <c r="M5289" t="str">
        <f t="shared" si="375"/>
        <v>http://logeion.uchicago.edu/index.html#falsō</v>
      </c>
    </row>
    <row r="5290" spans="1:13" ht="15" customHeight="1" x14ac:dyDescent="0.2">
      <c r="A5290" t="s">
        <v>18374</v>
      </c>
      <c r="B5290" t="s">
        <v>18375</v>
      </c>
      <c r="C5290" t="str">
        <f t="shared" si="374"/>
        <v>falsum –i n.</v>
      </c>
      <c r="D5290" t="str">
        <f t="shared" ref="D5290:D5317" si="376">IF(ISBLANK(B5290),0,LEFT( C5290, FIND( " ", C5290 ) - 1 ))</f>
        <v>falsum</v>
      </c>
      <c r="E5290" t="s">
        <v>18376</v>
      </c>
      <c r="F5290" t="s">
        <v>18377</v>
      </c>
      <c r="G5290" t="s">
        <v>21</v>
      </c>
      <c r="H5290">
        <v>2</v>
      </c>
      <c r="I5290">
        <v>0</v>
      </c>
      <c r="J5290">
        <v>0</v>
      </c>
      <c r="K5290">
        <v>0</v>
      </c>
      <c r="L5290" t="s">
        <v>19</v>
      </c>
      <c r="M5290" t="str">
        <f t="shared" si="375"/>
        <v>http://logeion.uchicago.edu/index.html#falsum</v>
      </c>
    </row>
    <row r="5291" spans="1:13" ht="15" customHeight="1" x14ac:dyDescent="0.2">
      <c r="A5291" t="s">
        <v>18378</v>
      </c>
      <c r="B5291" t="s">
        <v>18379</v>
      </c>
      <c r="C5291" t="str">
        <f t="shared" si="374"/>
        <v>falsus –a –um</v>
      </c>
      <c r="D5291" t="str">
        <f t="shared" si="376"/>
        <v>falsus</v>
      </c>
      <c r="E5291" t="s">
        <v>18380</v>
      </c>
      <c r="F5291" t="s">
        <v>18380</v>
      </c>
      <c r="G5291" t="s">
        <v>61</v>
      </c>
      <c r="H5291">
        <v>1</v>
      </c>
      <c r="I5291">
        <v>0</v>
      </c>
      <c r="J5291">
        <v>0</v>
      </c>
      <c r="K5291">
        <v>0</v>
      </c>
      <c r="L5291" t="s">
        <v>36</v>
      </c>
      <c r="M5291" t="str">
        <f t="shared" si="375"/>
        <v>http://logeion.uchicago.edu/index.html#falsus</v>
      </c>
    </row>
    <row r="5292" spans="1:13" ht="15" customHeight="1" x14ac:dyDescent="0.2">
      <c r="A5292" t="s">
        <v>18381</v>
      </c>
      <c r="B5292" t="s">
        <v>18382</v>
      </c>
      <c r="C5292" t="str">
        <f t="shared" si="374"/>
        <v>falx –cis f.</v>
      </c>
      <c r="D5292" t="str">
        <f t="shared" si="376"/>
        <v>falx</v>
      </c>
      <c r="E5292" t="s">
        <v>18383</v>
      </c>
      <c r="F5292" t="s">
        <v>18383</v>
      </c>
      <c r="G5292" t="s">
        <v>29</v>
      </c>
      <c r="H5292">
        <v>3</v>
      </c>
      <c r="I5292">
        <v>0</v>
      </c>
      <c r="J5292">
        <v>0</v>
      </c>
      <c r="K5292">
        <v>0</v>
      </c>
      <c r="L5292" t="s">
        <v>19</v>
      </c>
      <c r="M5292" t="str">
        <f t="shared" si="375"/>
        <v>http://logeion.uchicago.edu/index.html#falx</v>
      </c>
    </row>
    <row r="5293" spans="1:13" ht="15" customHeight="1" x14ac:dyDescent="0.2">
      <c r="A5293" t="s">
        <v>18384</v>
      </c>
      <c r="B5293" t="s">
        <v>18385</v>
      </c>
      <c r="C5293" t="str">
        <f t="shared" si="374"/>
        <v>fama famae f.</v>
      </c>
      <c r="D5293" t="str">
        <f t="shared" si="376"/>
        <v>fama</v>
      </c>
      <c r="E5293" t="s">
        <v>18386</v>
      </c>
      <c r="F5293" t="s">
        <v>18387</v>
      </c>
      <c r="G5293" t="s">
        <v>76</v>
      </c>
      <c r="H5293">
        <v>1</v>
      </c>
      <c r="I5293">
        <v>0</v>
      </c>
      <c r="J5293">
        <v>0</v>
      </c>
      <c r="K5293">
        <v>0</v>
      </c>
      <c r="L5293" t="s">
        <v>19</v>
      </c>
      <c r="M5293" t="str">
        <f t="shared" si="375"/>
        <v>http://logeion.uchicago.edu/index.html#fama</v>
      </c>
    </row>
    <row r="5294" spans="1:13" ht="15" customHeight="1" x14ac:dyDescent="0.2">
      <c r="A5294" t="s">
        <v>18389</v>
      </c>
      <c r="B5294" t="s">
        <v>18390</v>
      </c>
      <c r="C5294" t="str">
        <f t="shared" si="374"/>
        <v>famelicus –a –um</v>
      </c>
      <c r="D5294" t="str">
        <f t="shared" si="376"/>
        <v>famelicus</v>
      </c>
      <c r="E5294" t="s">
        <v>18391</v>
      </c>
      <c r="F5294" t="s">
        <v>18392</v>
      </c>
      <c r="G5294" t="s">
        <v>61</v>
      </c>
      <c r="H5294">
        <v>1</v>
      </c>
      <c r="I5294">
        <v>0</v>
      </c>
      <c r="J5294">
        <v>0</v>
      </c>
      <c r="K5294">
        <v>0</v>
      </c>
      <c r="L5294" t="s">
        <v>36</v>
      </c>
      <c r="M5294" t="str">
        <f t="shared" si="375"/>
        <v>http://logeion.uchicago.edu/index.html#famelicus</v>
      </c>
    </row>
    <row r="5295" spans="1:13" ht="15" customHeight="1" x14ac:dyDescent="0.2">
      <c r="A5295" t="s">
        <v>18393</v>
      </c>
      <c r="B5295" t="s">
        <v>18394</v>
      </c>
      <c r="C5295" t="str">
        <f t="shared" si="374"/>
        <v>fames famis f.</v>
      </c>
      <c r="D5295" t="str">
        <f t="shared" si="376"/>
        <v>fames</v>
      </c>
      <c r="E5295" t="s">
        <v>18395</v>
      </c>
      <c r="F5295" t="s">
        <v>18395</v>
      </c>
      <c r="G5295" t="s">
        <v>29</v>
      </c>
      <c r="H5295">
        <v>3</v>
      </c>
      <c r="I5295">
        <v>0</v>
      </c>
      <c r="J5295">
        <v>0</v>
      </c>
      <c r="K5295">
        <v>0</v>
      </c>
      <c r="L5295" t="s">
        <v>19</v>
      </c>
      <c r="M5295" t="str">
        <f t="shared" si="375"/>
        <v>http://logeion.uchicago.edu/index.html#fames</v>
      </c>
    </row>
    <row r="5296" spans="1:13" ht="15" customHeight="1" x14ac:dyDescent="0.2">
      <c r="A5296" t="s">
        <v>18396</v>
      </c>
      <c r="B5296" t="s">
        <v>18397</v>
      </c>
      <c r="C5296" t="str">
        <f t="shared" si="374"/>
        <v>familia familiae f.</v>
      </c>
      <c r="D5296" t="str">
        <f t="shared" si="376"/>
        <v>familia</v>
      </c>
      <c r="E5296" t="s">
        <v>18398</v>
      </c>
      <c r="F5296" t="s">
        <v>18399</v>
      </c>
      <c r="G5296" t="s">
        <v>76</v>
      </c>
      <c r="H5296">
        <v>1</v>
      </c>
      <c r="I5296">
        <v>0</v>
      </c>
      <c r="J5296">
        <v>0</v>
      </c>
      <c r="K5296">
        <v>0</v>
      </c>
      <c r="L5296" t="s">
        <v>19</v>
      </c>
      <c r="M5296" t="str">
        <f t="shared" si="375"/>
        <v>http://logeion.uchicago.edu/index.html#familia</v>
      </c>
    </row>
    <row r="5297" spans="1:13" ht="15" customHeight="1" x14ac:dyDescent="0.2">
      <c r="A5297" t="s">
        <v>18405</v>
      </c>
      <c r="B5297" t="s">
        <v>18406</v>
      </c>
      <c r="C5297" t="str">
        <f t="shared" si="374"/>
        <v>familiaris familiare</v>
      </c>
      <c r="D5297" t="str">
        <f t="shared" si="376"/>
        <v>familiaris</v>
      </c>
      <c r="E5297" t="s">
        <v>18407</v>
      </c>
      <c r="F5297" t="s">
        <v>18408</v>
      </c>
      <c r="G5297" t="s">
        <v>155</v>
      </c>
      <c r="H5297">
        <v>3</v>
      </c>
      <c r="I5297">
        <v>0</v>
      </c>
      <c r="J5297">
        <v>0</v>
      </c>
      <c r="K5297">
        <v>0</v>
      </c>
      <c r="L5297" t="s">
        <v>36</v>
      </c>
      <c r="M5297" t="str">
        <f t="shared" si="375"/>
        <v>http://logeion.uchicago.edu/index.html#familiaris</v>
      </c>
    </row>
    <row r="5298" spans="1:13" ht="15" customHeight="1" x14ac:dyDescent="0.2">
      <c r="A5298" t="s">
        <v>18401</v>
      </c>
      <c r="B5298" t="s">
        <v>18402</v>
      </c>
      <c r="C5298" t="str">
        <f t="shared" si="374"/>
        <v>familiaris familiaris m./f.</v>
      </c>
      <c r="D5298" t="str">
        <f t="shared" si="376"/>
        <v>familiaris</v>
      </c>
      <c r="E5298" t="s">
        <v>18403</v>
      </c>
      <c r="F5298" t="s">
        <v>18404</v>
      </c>
      <c r="G5298" t="s">
        <v>29</v>
      </c>
      <c r="H5298">
        <v>3</v>
      </c>
      <c r="I5298">
        <v>0</v>
      </c>
      <c r="J5298">
        <v>0</v>
      </c>
      <c r="K5298">
        <v>0</v>
      </c>
      <c r="L5298" t="s">
        <v>19</v>
      </c>
      <c r="M5298" t="str">
        <f t="shared" si="375"/>
        <v>http://logeion.uchicago.edu/index.html#familiaris</v>
      </c>
    </row>
    <row r="5299" spans="1:13" ht="15" customHeight="1" x14ac:dyDescent="0.2">
      <c r="A5299" t="s">
        <v>18409</v>
      </c>
      <c r="B5299" t="s">
        <v>18410</v>
      </c>
      <c r="C5299" t="str">
        <f t="shared" si="374"/>
        <v>familiaritas familiaritatis f.</v>
      </c>
      <c r="D5299" t="str">
        <f t="shared" si="376"/>
        <v>familiaritas</v>
      </c>
      <c r="E5299" t="s">
        <v>2882</v>
      </c>
      <c r="F5299" t="s">
        <v>18411</v>
      </c>
      <c r="G5299" t="s">
        <v>29</v>
      </c>
      <c r="H5299">
        <v>3</v>
      </c>
      <c r="I5299">
        <v>0</v>
      </c>
      <c r="J5299">
        <v>0</v>
      </c>
      <c r="K5299">
        <v>0</v>
      </c>
      <c r="L5299" t="s">
        <v>19</v>
      </c>
      <c r="M5299" t="str">
        <f t="shared" si="375"/>
        <v>http://logeion.uchicago.edu/index.html#familiaritas</v>
      </c>
    </row>
    <row r="5300" spans="1:13" ht="15" customHeight="1" x14ac:dyDescent="0.2">
      <c r="A5300" t="s">
        <v>18412</v>
      </c>
      <c r="B5300" t="s">
        <v>18413</v>
      </c>
      <c r="C5300" t="str">
        <f t="shared" si="374"/>
        <v xml:space="preserve">famosus –a –um </v>
      </c>
      <c r="D5300" t="str">
        <f t="shared" si="376"/>
        <v>famosus</v>
      </c>
      <c r="E5300" t="s">
        <v>52849</v>
      </c>
      <c r="F5300" t="s">
        <v>52850</v>
      </c>
      <c r="G5300" t="s">
        <v>61</v>
      </c>
      <c r="H5300">
        <v>1</v>
      </c>
      <c r="I5300">
        <v>0</v>
      </c>
      <c r="J5300">
        <v>0</v>
      </c>
      <c r="K5300">
        <v>0</v>
      </c>
      <c r="L5300" t="s">
        <v>36</v>
      </c>
      <c r="M5300" t="str">
        <f t="shared" si="375"/>
        <v>http://logeion.uchicago.edu/index.html#famosus</v>
      </c>
    </row>
    <row r="5301" spans="1:13" ht="15" customHeight="1" x14ac:dyDescent="0.2">
      <c r="A5301" t="s">
        <v>18415</v>
      </c>
      <c r="B5301" t="s">
        <v>18416</v>
      </c>
      <c r="C5301" t="str">
        <f t="shared" si="374"/>
        <v>famula –ae f.</v>
      </c>
      <c r="D5301" t="str">
        <f t="shared" si="376"/>
        <v>famula</v>
      </c>
      <c r="E5301" t="s">
        <v>18417</v>
      </c>
      <c r="F5301" t="s">
        <v>18418</v>
      </c>
      <c r="G5301" t="s">
        <v>76</v>
      </c>
      <c r="H5301">
        <v>1</v>
      </c>
      <c r="I5301">
        <v>0</v>
      </c>
      <c r="J5301">
        <v>0</v>
      </c>
      <c r="K5301">
        <v>0</v>
      </c>
      <c r="L5301" t="s">
        <v>19</v>
      </c>
      <c r="M5301" t="str">
        <f t="shared" si="375"/>
        <v>http://logeion.uchicago.edu/index.html#famula</v>
      </c>
    </row>
    <row r="5302" spans="1:13" ht="15" customHeight="1" x14ac:dyDescent="0.2">
      <c r="A5302" t="s">
        <v>18420</v>
      </c>
      <c r="B5302" t="s">
        <v>18421</v>
      </c>
      <c r="C5302" t="str">
        <f t="shared" si="374"/>
        <v>famulatus –us m.</v>
      </c>
      <c r="D5302" t="str">
        <f t="shared" si="376"/>
        <v>famulatus</v>
      </c>
      <c r="E5302" t="s">
        <v>18422</v>
      </c>
      <c r="F5302" t="s">
        <v>18423</v>
      </c>
      <c r="G5302" t="s">
        <v>18</v>
      </c>
      <c r="H5302">
        <v>4</v>
      </c>
      <c r="I5302">
        <v>0</v>
      </c>
      <c r="J5302">
        <v>0</v>
      </c>
      <c r="K5302">
        <v>0</v>
      </c>
      <c r="L5302" t="s">
        <v>19</v>
      </c>
      <c r="M5302" t="str">
        <f t="shared" si="375"/>
        <v>http://logeion.uchicago.edu/index.html#famulatus</v>
      </c>
    </row>
    <row r="5303" spans="1:13" ht="15" customHeight="1" x14ac:dyDescent="0.2">
      <c r="A5303" t="s">
        <v>18424</v>
      </c>
      <c r="B5303" t="s">
        <v>18425</v>
      </c>
      <c r="C5303" t="str">
        <f t="shared" si="374"/>
        <v>famulor –ari –atus sum</v>
      </c>
      <c r="D5303" t="str">
        <f t="shared" si="376"/>
        <v>famulor</v>
      </c>
      <c r="E5303" t="s">
        <v>18426</v>
      </c>
      <c r="F5303" t="s">
        <v>18426</v>
      </c>
      <c r="G5303" t="s">
        <v>170</v>
      </c>
      <c r="I5303">
        <v>1</v>
      </c>
      <c r="J5303">
        <v>0</v>
      </c>
      <c r="K5303">
        <v>0</v>
      </c>
      <c r="L5303" t="s">
        <v>24</v>
      </c>
      <c r="M5303" t="str">
        <f t="shared" si="375"/>
        <v>http://logeion.uchicago.edu/index.html#famulor</v>
      </c>
    </row>
    <row r="5304" spans="1:13" ht="15" customHeight="1" x14ac:dyDescent="0.2">
      <c r="A5304" t="s">
        <v>18427</v>
      </c>
      <c r="B5304" t="s">
        <v>18428</v>
      </c>
      <c r="C5304" t="str">
        <f t="shared" si="374"/>
        <v>famulus –i m.</v>
      </c>
      <c r="D5304" t="str">
        <f t="shared" si="376"/>
        <v>famulus</v>
      </c>
      <c r="E5304" t="s">
        <v>18429</v>
      </c>
      <c r="F5304" t="s">
        <v>18430</v>
      </c>
      <c r="G5304" t="s">
        <v>21</v>
      </c>
      <c r="H5304">
        <v>2</v>
      </c>
      <c r="I5304">
        <v>0</v>
      </c>
      <c r="J5304">
        <v>0</v>
      </c>
      <c r="K5304">
        <v>0</v>
      </c>
      <c r="L5304" t="s">
        <v>19</v>
      </c>
      <c r="M5304" t="str">
        <f t="shared" si="375"/>
        <v>http://logeion.uchicago.edu/index.html#famulus</v>
      </c>
    </row>
    <row r="5305" spans="1:13" ht="15" customHeight="1" x14ac:dyDescent="0.2">
      <c r="A5305" t="s">
        <v>18433</v>
      </c>
      <c r="B5305" t="s">
        <v>18434</v>
      </c>
      <c r="C5305" t="str">
        <f t="shared" si="374"/>
        <v>fandus –a –um</v>
      </c>
      <c r="D5305" t="str">
        <f t="shared" si="376"/>
        <v>fandus</v>
      </c>
      <c r="E5305" t="s">
        <v>18435</v>
      </c>
      <c r="F5305" t="s">
        <v>18435</v>
      </c>
      <c r="G5305" t="s">
        <v>61</v>
      </c>
      <c r="H5305">
        <v>1</v>
      </c>
      <c r="I5305">
        <v>0</v>
      </c>
      <c r="J5305">
        <v>0</v>
      </c>
      <c r="K5305">
        <v>0</v>
      </c>
      <c r="L5305" t="s">
        <v>36</v>
      </c>
      <c r="M5305" t="str">
        <f t="shared" si="375"/>
        <v>http://logeion.uchicago.edu/index.html#fandus</v>
      </c>
    </row>
    <row r="5306" spans="1:13" ht="15" customHeight="1" x14ac:dyDescent="0.2">
      <c r="A5306" t="s">
        <v>18436</v>
      </c>
      <c r="B5306" t="s">
        <v>18437</v>
      </c>
      <c r="C5306" t="str">
        <f t="shared" si="374"/>
        <v>Fannius –ii m.</v>
      </c>
      <c r="D5306" t="str">
        <f t="shared" si="376"/>
        <v>Fannius</v>
      </c>
      <c r="E5306" t="s">
        <v>18438</v>
      </c>
      <c r="F5306" t="s">
        <v>18438</v>
      </c>
      <c r="G5306" t="s">
        <v>21</v>
      </c>
      <c r="H5306">
        <v>2</v>
      </c>
      <c r="I5306">
        <v>0</v>
      </c>
      <c r="J5306">
        <v>0</v>
      </c>
      <c r="K5306">
        <v>1</v>
      </c>
      <c r="L5306" t="s">
        <v>19</v>
      </c>
      <c r="M5306" t="str">
        <f t="shared" si="375"/>
        <v>http://logeion.uchicago.edu/index.html#Fannius</v>
      </c>
    </row>
    <row r="5307" spans="1:13" ht="15" customHeight="1" x14ac:dyDescent="0.2">
      <c r="A5307" t="s">
        <v>18440</v>
      </c>
      <c r="B5307" t="s">
        <v>18441</v>
      </c>
      <c r="C5307" t="str">
        <f t="shared" si="374"/>
        <v>fanum –i n.</v>
      </c>
      <c r="D5307" t="str">
        <f t="shared" si="376"/>
        <v>fanum</v>
      </c>
      <c r="E5307" t="s">
        <v>18442</v>
      </c>
      <c r="F5307" t="s">
        <v>18442</v>
      </c>
      <c r="G5307" t="s">
        <v>21</v>
      </c>
      <c r="H5307">
        <v>2</v>
      </c>
      <c r="I5307">
        <v>0</v>
      </c>
      <c r="J5307">
        <v>0</v>
      </c>
      <c r="K5307">
        <v>0</v>
      </c>
      <c r="L5307" t="s">
        <v>19</v>
      </c>
      <c r="M5307" t="str">
        <f t="shared" si="375"/>
        <v>http://logeion.uchicago.edu/index.html#fanum</v>
      </c>
    </row>
    <row r="5308" spans="1:13" ht="15" customHeight="1" x14ac:dyDescent="0.2">
      <c r="A5308" t="s">
        <v>18443</v>
      </c>
      <c r="B5308" t="s">
        <v>18444</v>
      </c>
      <c r="C5308" t="str">
        <f t="shared" si="374"/>
        <v>far –farris n.</v>
      </c>
      <c r="D5308" t="str">
        <f t="shared" si="376"/>
        <v>far</v>
      </c>
      <c r="E5308" t="s">
        <v>18445</v>
      </c>
      <c r="F5308" t="s">
        <v>18446</v>
      </c>
      <c r="G5308" t="s">
        <v>29</v>
      </c>
      <c r="H5308">
        <v>3</v>
      </c>
      <c r="I5308">
        <v>0</v>
      </c>
      <c r="J5308">
        <v>0</v>
      </c>
      <c r="K5308">
        <v>0</v>
      </c>
      <c r="L5308" t="s">
        <v>19</v>
      </c>
      <c r="M5308" t="str">
        <f t="shared" si="375"/>
        <v>http://logeion.uchicago.edu/index.html#far</v>
      </c>
    </row>
    <row r="5309" spans="1:13" ht="15" customHeight="1" x14ac:dyDescent="0.2">
      <c r="A5309" t="s">
        <v>18450</v>
      </c>
      <c r="B5309" t="s">
        <v>18451</v>
      </c>
      <c r="C5309" t="str">
        <f t="shared" si="374"/>
        <v>farcio farcire farsi fartum</v>
      </c>
      <c r="D5309" t="str">
        <f t="shared" si="376"/>
        <v>farcio</v>
      </c>
      <c r="E5309" t="s">
        <v>18452</v>
      </c>
      <c r="F5309" t="s">
        <v>18452</v>
      </c>
      <c r="G5309" t="s">
        <v>235</v>
      </c>
      <c r="I5309">
        <v>4</v>
      </c>
      <c r="J5309">
        <v>0</v>
      </c>
      <c r="K5309">
        <v>0</v>
      </c>
      <c r="L5309" t="s">
        <v>24</v>
      </c>
      <c r="M5309" t="str">
        <f t="shared" si="375"/>
        <v>http://logeion.uchicago.edu/index.html#farcio</v>
      </c>
    </row>
    <row r="5310" spans="1:13" ht="15" customHeight="1" x14ac:dyDescent="0.2">
      <c r="A5310" t="s">
        <v>18453</v>
      </c>
      <c r="B5310" t="s">
        <v>54351</v>
      </c>
      <c r="C5310" t="str">
        <f t="shared" si="374"/>
        <v xml:space="preserve">farina –ae f. </v>
      </c>
      <c r="D5310" t="str">
        <f t="shared" si="376"/>
        <v>farina</v>
      </c>
      <c r="E5310" t="s">
        <v>54109</v>
      </c>
      <c r="F5310" t="s">
        <v>54109</v>
      </c>
      <c r="G5310" t="s">
        <v>76</v>
      </c>
      <c r="H5310">
        <v>1</v>
      </c>
      <c r="I5310">
        <v>0</v>
      </c>
      <c r="J5310">
        <v>0</v>
      </c>
      <c r="K5310">
        <v>0</v>
      </c>
      <c r="L5310" t="s">
        <v>19</v>
      </c>
      <c r="M5310" t="str">
        <f t="shared" si="375"/>
        <v>http://logeion.uchicago.edu/index.html#farina</v>
      </c>
    </row>
    <row r="5311" spans="1:13" ht="15" customHeight="1" x14ac:dyDescent="0.2">
      <c r="A5311" t="s">
        <v>18459</v>
      </c>
      <c r="B5311" t="s">
        <v>18460</v>
      </c>
      <c r="C5311" t="str">
        <f t="shared" si="374"/>
        <v>farrago farraginis f.</v>
      </c>
      <c r="D5311" t="str">
        <f t="shared" si="376"/>
        <v>farrago</v>
      </c>
      <c r="E5311" t="s">
        <v>18461</v>
      </c>
      <c r="F5311" t="s">
        <v>18462</v>
      </c>
      <c r="G5311" t="s">
        <v>29</v>
      </c>
      <c r="H5311">
        <v>3</v>
      </c>
      <c r="I5311">
        <v>0</v>
      </c>
      <c r="J5311">
        <v>0</v>
      </c>
      <c r="K5311">
        <v>0</v>
      </c>
      <c r="L5311" t="s">
        <v>19</v>
      </c>
      <c r="M5311" t="str">
        <f t="shared" si="375"/>
        <v>http://logeion.uchicago.edu/index.html#farrago</v>
      </c>
    </row>
    <row r="5312" spans="1:13" ht="15" customHeight="1" x14ac:dyDescent="0.2">
      <c r="A5312" t="s">
        <v>18469</v>
      </c>
      <c r="B5312" t="s">
        <v>18470</v>
      </c>
      <c r="C5312" t="str">
        <f t="shared" si="374"/>
        <v>fas n.</v>
      </c>
      <c r="D5312" t="str">
        <f t="shared" si="376"/>
        <v>fas</v>
      </c>
      <c r="E5312" t="s">
        <v>18471</v>
      </c>
      <c r="F5312" t="s">
        <v>18472</v>
      </c>
      <c r="G5312" t="s">
        <v>43</v>
      </c>
      <c r="H5312">
        <v>6</v>
      </c>
      <c r="I5312">
        <v>0</v>
      </c>
      <c r="J5312">
        <v>0</v>
      </c>
      <c r="K5312">
        <v>0</v>
      </c>
      <c r="L5312" t="s">
        <v>19</v>
      </c>
      <c r="M5312" t="str">
        <f t="shared" si="375"/>
        <v>http://logeion.uchicago.edu/index.html#fas</v>
      </c>
    </row>
    <row r="5313" spans="1:13" ht="15" customHeight="1" x14ac:dyDescent="0.2">
      <c r="A5313" t="s">
        <v>18474</v>
      </c>
      <c r="B5313" t="s">
        <v>18475</v>
      </c>
      <c r="C5313" t="str">
        <f t="shared" si="374"/>
        <v>fascia –ae f.</v>
      </c>
      <c r="D5313" t="str">
        <f t="shared" si="376"/>
        <v>fascia</v>
      </c>
      <c r="E5313" t="s">
        <v>18476</v>
      </c>
      <c r="F5313" t="s">
        <v>18477</v>
      </c>
      <c r="G5313" t="s">
        <v>76</v>
      </c>
      <c r="H5313">
        <v>1</v>
      </c>
      <c r="I5313">
        <v>0</v>
      </c>
      <c r="J5313">
        <v>0</v>
      </c>
      <c r="K5313">
        <v>0</v>
      </c>
      <c r="L5313" t="s">
        <v>19</v>
      </c>
      <c r="M5313" t="str">
        <f t="shared" si="375"/>
        <v>http://logeion.uchicago.edu/index.html#fascia</v>
      </c>
    </row>
    <row r="5314" spans="1:13" ht="15" customHeight="1" x14ac:dyDescent="0.2">
      <c r="A5314" t="s">
        <v>18480</v>
      </c>
      <c r="B5314" t="s">
        <v>18481</v>
      </c>
      <c r="C5314" t="str">
        <f t="shared" si="374"/>
        <v>fascino fascinare</v>
      </c>
      <c r="D5314" t="str">
        <f t="shared" si="376"/>
        <v>fascino</v>
      </c>
      <c r="E5314" t="s">
        <v>18482</v>
      </c>
      <c r="F5314" t="s">
        <v>18483</v>
      </c>
      <c r="G5314" t="s">
        <v>23</v>
      </c>
      <c r="I5314">
        <v>1</v>
      </c>
      <c r="J5314">
        <v>0</v>
      </c>
      <c r="K5314">
        <v>0</v>
      </c>
      <c r="L5314" t="s">
        <v>24</v>
      </c>
      <c r="M5314" t="str">
        <f t="shared" si="375"/>
        <v>http://logeion.uchicago.edu/index.html#fascino</v>
      </c>
    </row>
    <row r="5315" spans="1:13" ht="15" customHeight="1" x14ac:dyDescent="0.2">
      <c r="A5315" t="s">
        <v>18485</v>
      </c>
      <c r="B5315" t="s">
        <v>18486</v>
      </c>
      <c r="C5315" t="str">
        <f t="shared" si="374"/>
        <v>fascis –is m.</v>
      </c>
      <c r="D5315" t="str">
        <f t="shared" si="376"/>
        <v>fascis</v>
      </c>
      <c r="E5315" t="s">
        <v>18487</v>
      </c>
      <c r="F5315" t="s">
        <v>18488</v>
      </c>
      <c r="G5315" t="s">
        <v>29</v>
      </c>
      <c r="H5315">
        <v>3</v>
      </c>
      <c r="I5315">
        <v>0</v>
      </c>
      <c r="J5315">
        <v>0</v>
      </c>
      <c r="K5315">
        <v>0</v>
      </c>
      <c r="L5315" t="s">
        <v>19</v>
      </c>
      <c r="M5315" t="str">
        <f t="shared" si="375"/>
        <v>http://logeion.uchicago.edu/index.html#fascis</v>
      </c>
    </row>
    <row r="5316" spans="1:13" ht="15" customHeight="1" x14ac:dyDescent="0.2">
      <c r="A5316" t="s">
        <v>18489</v>
      </c>
      <c r="B5316" t="s">
        <v>18490</v>
      </c>
      <c r="C5316" t="str">
        <f t="shared" si="374"/>
        <v>fasti –orum m.</v>
      </c>
      <c r="D5316" t="str">
        <f t="shared" si="376"/>
        <v>fasti</v>
      </c>
      <c r="E5316" t="s">
        <v>18491</v>
      </c>
      <c r="F5316" t="s">
        <v>18492</v>
      </c>
      <c r="G5316" t="s">
        <v>21</v>
      </c>
      <c r="H5316">
        <v>2</v>
      </c>
      <c r="I5316">
        <v>0</v>
      </c>
      <c r="J5316">
        <v>0</v>
      </c>
      <c r="K5316">
        <v>0</v>
      </c>
      <c r="L5316" t="s">
        <v>19</v>
      </c>
      <c r="M5316" t="str">
        <f t="shared" si="375"/>
        <v>http://logeion.uchicago.edu/index.html#fasti</v>
      </c>
    </row>
    <row r="5317" spans="1:13" ht="15" customHeight="1" x14ac:dyDescent="0.2">
      <c r="A5317" t="s">
        <v>18493</v>
      </c>
      <c r="B5317" t="s">
        <v>18494</v>
      </c>
      <c r="C5317" t="str">
        <f t="shared" si="374"/>
        <v>fastidio fastidire</v>
      </c>
      <c r="D5317" t="str">
        <f t="shared" si="376"/>
        <v>fastidio</v>
      </c>
      <c r="E5317" t="s">
        <v>18495</v>
      </c>
      <c r="F5317" t="s">
        <v>18496</v>
      </c>
      <c r="G5317" t="s">
        <v>235</v>
      </c>
      <c r="I5317">
        <v>4</v>
      </c>
      <c r="J5317">
        <v>0</v>
      </c>
      <c r="K5317">
        <v>0</v>
      </c>
      <c r="L5317" t="s">
        <v>24</v>
      </c>
      <c r="M5317" t="str">
        <f t="shared" si="375"/>
        <v>http://logeion.uchicago.edu/index.html#fastidio</v>
      </c>
    </row>
    <row r="5318" spans="1:13" ht="15" customHeight="1" x14ac:dyDescent="0.2">
      <c r="A5318" t="s">
        <v>18497</v>
      </c>
      <c r="B5318" t="s">
        <v>55356</v>
      </c>
      <c r="C5318" t="str">
        <f t="shared" si="374"/>
        <v>fastidiose</v>
      </c>
      <c r="D5318" t="s">
        <v>55356</v>
      </c>
      <c r="E5318" t="s">
        <v>55357</v>
      </c>
      <c r="F5318" t="s">
        <v>55357</v>
      </c>
      <c r="G5318" t="s">
        <v>89</v>
      </c>
      <c r="I5318">
        <v>0</v>
      </c>
      <c r="J5318">
        <v>1</v>
      </c>
      <c r="K5318">
        <v>0</v>
      </c>
      <c r="L5318" t="s">
        <v>90</v>
      </c>
      <c r="M5318" t="str">
        <f t="shared" si="375"/>
        <v>http://logeion.uchicago.edu/index.html#fastīdiōsē</v>
      </c>
    </row>
    <row r="5319" spans="1:13" ht="15" customHeight="1" x14ac:dyDescent="0.2">
      <c r="A5319" t="s">
        <v>18499</v>
      </c>
      <c r="B5319" t="s">
        <v>18500</v>
      </c>
      <c r="C5319" t="str">
        <f t="shared" si="374"/>
        <v>fastidium –i n.</v>
      </c>
      <c r="D5319" t="str">
        <f t="shared" ref="D5319:D5350" si="377">IF(ISBLANK(B5319),0,LEFT( C5319, FIND( " ", C5319 ) - 1 ))</f>
        <v>fastidium</v>
      </c>
      <c r="E5319" t="s">
        <v>59956</v>
      </c>
      <c r="F5319" t="s">
        <v>59955</v>
      </c>
      <c r="G5319" t="s">
        <v>21</v>
      </c>
      <c r="H5319">
        <v>2</v>
      </c>
      <c r="I5319">
        <v>0</v>
      </c>
      <c r="J5319">
        <v>0</v>
      </c>
      <c r="K5319">
        <v>0</v>
      </c>
      <c r="L5319" t="s">
        <v>19</v>
      </c>
      <c r="M5319" t="str">
        <f t="shared" si="375"/>
        <v>http://logeion.uchicago.edu/index.html#fastidium</v>
      </c>
    </row>
    <row r="5320" spans="1:13" ht="15" customHeight="1" x14ac:dyDescent="0.2">
      <c r="A5320" t="s">
        <v>18501</v>
      </c>
      <c r="B5320" t="s">
        <v>18502</v>
      </c>
      <c r="C5320" t="str">
        <f t="shared" si="374"/>
        <v>fastigium fastigi(i) n.</v>
      </c>
      <c r="D5320" t="str">
        <f t="shared" si="377"/>
        <v>fastigium</v>
      </c>
      <c r="E5320" t="s">
        <v>4547</v>
      </c>
      <c r="F5320" t="s">
        <v>4547</v>
      </c>
      <c r="G5320" t="s">
        <v>21</v>
      </c>
      <c r="H5320">
        <v>2</v>
      </c>
      <c r="I5320">
        <v>0</v>
      </c>
      <c r="J5320">
        <v>0</v>
      </c>
      <c r="K5320">
        <v>0</v>
      </c>
      <c r="L5320" t="s">
        <v>19</v>
      </c>
      <c r="M5320" t="str">
        <f t="shared" si="375"/>
        <v>http://logeion.uchicago.edu/index.html#fastigium</v>
      </c>
    </row>
    <row r="5321" spans="1:13" ht="15" customHeight="1" x14ac:dyDescent="0.2">
      <c r="A5321" t="s">
        <v>18503</v>
      </c>
      <c r="B5321" t="s">
        <v>18504</v>
      </c>
      <c r="C5321" t="str">
        <f t="shared" si="374"/>
        <v>fastigo –fastigare</v>
      </c>
      <c r="D5321" t="str">
        <f t="shared" si="377"/>
        <v>fastigo</v>
      </c>
      <c r="E5321" t="s">
        <v>18505</v>
      </c>
      <c r="F5321" t="s">
        <v>18505</v>
      </c>
      <c r="G5321" t="s">
        <v>23</v>
      </c>
      <c r="I5321">
        <v>1</v>
      </c>
      <c r="J5321">
        <v>0</v>
      </c>
      <c r="K5321">
        <v>0</v>
      </c>
      <c r="L5321" t="s">
        <v>24</v>
      </c>
      <c r="M5321" t="str">
        <f t="shared" si="375"/>
        <v>http://logeion.uchicago.edu/index.html#fastigo</v>
      </c>
    </row>
    <row r="5322" spans="1:13" ht="15" customHeight="1" x14ac:dyDescent="0.2">
      <c r="A5322" t="s">
        <v>56834</v>
      </c>
      <c r="B5322" t="s">
        <v>59612</v>
      </c>
      <c r="C5322" t="str">
        <f t="shared" si="374"/>
        <v>fastosus –a –um</v>
      </c>
      <c r="D5322" t="str">
        <f t="shared" si="377"/>
        <v>fastosus</v>
      </c>
      <c r="E5322" t="s">
        <v>59613</v>
      </c>
      <c r="F5322" t="s">
        <v>59613</v>
      </c>
      <c r="G5322" t="s">
        <v>61</v>
      </c>
      <c r="H5322">
        <v>1</v>
      </c>
      <c r="I5322">
        <v>0</v>
      </c>
      <c r="J5322">
        <v>0</v>
      </c>
      <c r="K5322">
        <v>0</v>
      </c>
      <c r="L5322" t="s">
        <v>36</v>
      </c>
      <c r="M5322" t="str">
        <f t="shared" si="375"/>
        <v>http://logeion.uchicago.edu/index.html#fastosus</v>
      </c>
    </row>
    <row r="5323" spans="1:13" ht="15" customHeight="1" x14ac:dyDescent="0.2">
      <c r="A5323" t="s">
        <v>18506</v>
      </c>
      <c r="B5323" t="s">
        <v>18507</v>
      </c>
      <c r="C5323" t="str">
        <f t="shared" si="374"/>
        <v>fastus –us m.</v>
      </c>
      <c r="D5323" t="str">
        <f t="shared" si="377"/>
        <v>fastus</v>
      </c>
      <c r="E5323" t="s">
        <v>18508</v>
      </c>
      <c r="F5323" t="s">
        <v>18509</v>
      </c>
      <c r="G5323" t="s">
        <v>18</v>
      </c>
      <c r="H5323">
        <v>4</v>
      </c>
      <c r="I5323">
        <v>0</v>
      </c>
      <c r="J5323">
        <v>0</v>
      </c>
      <c r="K5323">
        <v>0</v>
      </c>
      <c r="L5323" t="s">
        <v>19</v>
      </c>
      <c r="M5323" t="str">
        <f t="shared" si="375"/>
        <v>http://logeion.uchicago.edu/index.html#fastus</v>
      </c>
    </row>
    <row r="5324" spans="1:13" ht="15" customHeight="1" x14ac:dyDescent="0.2">
      <c r="A5324" t="s">
        <v>18512</v>
      </c>
      <c r="B5324" t="s">
        <v>18513</v>
      </c>
      <c r="C5324" t="str">
        <f t="shared" si="374"/>
        <v>fatalis fatalis fatale</v>
      </c>
      <c r="D5324" t="str">
        <f t="shared" si="377"/>
        <v>fatalis</v>
      </c>
      <c r="E5324" t="s">
        <v>18514</v>
      </c>
      <c r="F5324" t="s">
        <v>18514</v>
      </c>
      <c r="G5324" t="s">
        <v>155</v>
      </c>
      <c r="H5324">
        <v>3</v>
      </c>
      <c r="I5324">
        <v>0</v>
      </c>
      <c r="J5324">
        <v>0</v>
      </c>
      <c r="K5324">
        <v>0</v>
      </c>
      <c r="L5324" t="s">
        <v>36</v>
      </c>
      <c r="M5324" t="str">
        <f t="shared" si="375"/>
        <v>http://logeion.uchicago.edu/index.html#fatalis</v>
      </c>
    </row>
    <row r="5325" spans="1:13" ht="15" customHeight="1" x14ac:dyDescent="0.2">
      <c r="A5325" t="s">
        <v>18515</v>
      </c>
      <c r="B5325" t="s">
        <v>18516</v>
      </c>
      <c r="C5325" t="str">
        <f t="shared" si="374"/>
        <v>fateor fateri fassus sum</v>
      </c>
      <c r="D5325" t="str">
        <f t="shared" si="377"/>
        <v>fateor</v>
      </c>
      <c r="E5325" t="s">
        <v>10533</v>
      </c>
      <c r="F5325" t="s">
        <v>10533</v>
      </c>
      <c r="G5325" t="s">
        <v>9838</v>
      </c>
      <c r="I5325">
        <v>2</v>
      </c>
      <c r="J5325">
        <v>0</v>
      </c>
      <c r="K5325">
        <v>0</v>
      </c>
      <c r="L5325" t="s">
        <v>24</v>
      </c>
      <c r="M5325" t="str">
        <f t="shared" si="375"/>
        <v>http://logeion.uchicago.edu/index.html#fateor</v>
      </c>
    </row>
    <row r="5326" spans="1:13" ht="15" customHeight="1" x14ac:dyDescent="0.2">
      <c r="A5326" t="s">
        <v>18517</v>
      </c>
      <c r="B5326" t="s">
        <v>18518</v>
      </c>
      <c r="C5326" t="str">
        <f t="shared" si="374"/>
        <v>fatidicus –a –um</v>
      </c>
      <c r="D5326" t="str">
        <f t="shared" si="377"/>
        <v>fatidicus</v>
      </c>
      <c r="E5326" t="s">
        <v>18519</v>
      </c>
      <c r="F5326" t="s">
        <v>18520</v>
      </c>
      <c r="G5326" t="s">
        <v>61</v>
      </c>
      <c r="H5326">
        <v>1</v>
      </c>
      <c r="I5326">
        <v>0</v>
      </c>
      <c r="J5326">
        <v>0</v>
      </c>
      <c r="K5326">
        <v>0</v>
      </c>
      <c r="L5326" t="s">
        <v>36</v>
      </c>
      <c r="M5326" t="str">
        <f t="shared" si="375"/>
        <v>http://logeion.uchicago.edu/index.html#fatidicus</v>
      </c>
    </row>
    <row r="5327" spans="1:13" ht="15" customHeight="1" x14ac:dyDescent="0.2">
      <c r="A5327" t="s">
        <v>18521</v>
      </c>
      <c r="B5327" t="s">
        <v>18522</v>
      </c>
      <c r="C5327" t="str">
        <f t="shared" si="374"/>
        <v>fatifer –era –erum</v>
      </c>
      <c r="D5327" t="str">
        <f t="shared" si="377"/>
        <v>fatifer</v>
      </c>
      <c r="E5327" t="s">
        <v>18523</v>
      </c>
      <c r="F5327" t="s">
        <v>18524</v>
      </c>
      <c r="G5327" t="s">
        <v>61</v>
      </c>
      <c r="H5327">
        <v>1</v>
      </c>
      <c r="I5327">
        <v>0</v>
      </c>
      <c r="J5327">
        <v>0</v>
      </c>
      <c r="K5327">
        <v>0</v>
      </c>
      <c r="L5327" t="s">
        <v>36</v>
      </c>
      <c r="M5327" t="str">
        <f t="shared" si="375"/>
        <v>http://logeion.uchicago.edu/index.html#fatifer</v>
      </c>
    </row>
    <row r="5328" spans="1:13" ht="15" customHeight="1" x14ac:dyDescent="0.2">
      <c r="A5328" t="s">
        <v>18526</v>
      </c>
      <c r="B5328" t="s">
        <v>18527</v>
      </c>
      <c r="C5328" t="str">
        <f t="shared" si="374"/>
        <v>fatigo fatigare fatigavi fatigatus</v>
      </c>
      <c r="D5328" t="str">
        <f t="shared" si="377"/>
        <v>fatigo</v>
      </c>
      <c r="E5328" t="s">
        <v>18528</v>
      </c>
      <c r="F5328" t="s">
        <v>18528</v>
      </c>
      <c r="G5328" t="s">
        <v>23</v>
      </c>
      <c r="I5328">
        <v>1</v>
      </c>
      <c r="J5328">
        <v>0</v>
      </c>
      <c r="K5328">
        <v>0</v>
      </c>
      <c r="L5328" t="s">
        <v>24</v>
      </c>
      <c r="M5328" t="str">
        <f t="shared" si="375"/>
        <v>http://logeion.uchicago.edu/index.html#fatigo</v>
      </c>
    </row>
    <row r="5329" spans="1:13" ht="15" customHeight="1" x14ac:dyDescent="0.2">
      <c r="A5329" t="s">
        <v>18529</v>
      </c>
      <c r="B5329" t="s">
        <v>18530</v>
      </c>
      <c r="C5329" t="str">
        <f t="shared" si="374"/>
        <v>fatisco –ere</v>
      </c>
      <c r="D5329" t="str">
        <f t="shared" si="377"/>
        <v>fatisco</v>
      </c>
      <c r="E5329" t="s">
        <v>18531</v>
      </c>
      <c r="F5329" t="s">
        <v>18532</v>
      </c>
      <c r="G5329" t="s">
        <v>66</v>
      </c>
      <c r="I5329">
        <v>3</v>
      </c>
      <c r="J5329">
        <v>0</v>
      </c>
      <c r="K5329">
        <v>0</v>
      </c>
      <c r="L5329" t="s">
        <v>24</v>
      </c>
      <c r="M5329" t="str">
        <f t="shared" si="375"/>
        <v>http://logeion.uchicago.edu/index.html#fatisco</v>
      </c>
    </row>
    <row r="5330" spans="1:13" ht="15" customHeight="1" x14ac:dyDescent="0.2">
      <c r="A5330" t="s">
        <v>18535</v>
      </c>
      <c r="B5330" t="s">
        <v>55676</v>
      </c>
      <c r="C5330" t="str">
        <f t="shared" si="374"/>
        <v>fatum fati n. or fatus –i m.</v>
      </c>
      <c r="D5330" t="str">
        <f t="shared" si="377"/>
        <v>fatum</v>
      </c>
      <c r="E5330" t="s">
        <v>18536</v>
      </c>
      <c r="F5330" t="s">
        <v>18537</v>
      </c>
      <c r="G5330" t="s">
        <v>21</v>
      </c>
      <c r="H5330">
        <v>2</v>
      </c>
      <c r="I5330">
        <v>0</v>
      </c>
      <c r="J5330">
        <v>0</v>
      </c>
      <c r="K5330">
        <v>0</v>
      </c>
      <c r="L5330" t="s">
        <v>19</v>
      </c>
      <c r="M5330" t="str">
        <f t="shared" si="375"/>
        <v>http://logeion.uchicago.edu/index.html#fatum</v>
      </c>
    </row>
    <row r="5331" spans="1:13" ht="15" customHeight="1" x14ac:dyDescent="0.2">
      <c r="A5331" t="s">
        <v>18538</v>
      </c>
      <c r="B5331" t="s">
        <v>18539</v>
      </c>
      <c r="C5331" t="str">
        <f t="shared" si="374"/>
        <v>fatuus –a –um</v>
      </c>
      <c r="D5331" t="str">
        <f t="shared" si="377"/>
        <v>fatuus</v>
      </c>
      <c r="E5331" t="s">
        <v>18540</v>
      </c>
      <c r="F5331" t="s">
        <v>18541</v>
      </c>
      <c r="G5331" t="s">
        <v>61</v>
      </c>
      <c r="H5331">
        <v>1</v>
      </c>
      <c r="I5331">
        <v>0</v>
      </c>
      <c r="J5331">
        <v>0</v>
      </c>
      <c r="K5331">
        <v>0</v>
      </c>
      <c r="L5331" t="s">
        <v>36</v>
      </c>
      <c r="M5331" t="str">
        <f t="shared" si="375"/>
        <v>http://logeion.uchicago.edu/index.html#fatuus</v>
      </c>
    </row>
    <row r="5332" spans="1:13" ht="15" customHeight="1" x14ac:dyDescent="0.2">
      <c r="A5332" t="s">
        <v>18548</v>
      </c>
      <c r="B5332" t="s">
        <v>18549</v>
      </c>
      <c r="C5332" t="str">
        <f t="shared" si="374"/>
        <v>Faunus –i m</v>
      </c>
      <c r="D5332" t="str">
        <f t="shared" si="377"/>
        <v>Faunus</v>
      </c>
      <c r="E5332" t="s">
        <v>18550</v>
      </c>
      <c r="F5332" t="s">
        <v>18551</v>
      </c>
      <c r="G5332" t="s">
        <v>21</v>
      </c>
      <c r="H5332">
        <v>2</v>
      </c>
      <c r="K5332">
        <v>1</v>
      </c>
      <c r="L5332" t="s">
        <v>19</v>
      </c>
      <c r="M5332" t="str">
        <f t="shared" si="375"/>
        <v>http://logeion.uchicago.edu/index.html#Faunus</v>
      </c>
    </row>
    <row r="5333" spans="1:13" ht="15" customHeight="1" x14ac:dyDescent="0.2">
      <c r="A5333" t="s">
        <v>18553</v>
      </c>
      <c r="B5333" t="s">
        <v>18554</v>
      </c>
      <c r="C5333" t="str">
        <f t="shared" si="374"/>
        <v>Faunus –i m.</v>
      </c>
      <c r="D5333" t="str">
        <f t="shared" si="377"/>
        <v>Faunus</v>
      </c>
      <c r="E5333" t="s">
        <v>18555</v>
      </c>
      <c r="F5333" t="s">
        <v>18556</v>
      </c>
      <c r="G5333" t="s">
        <v>21</v>
      </c>
      <c r="H5333">
        <v>2</v>
      </c>
      <c r="I5333">
        <v>0</v>
      </c>
      <c r="J5333">
        <v>0</v>
      </c>
      <c r="K5333">
        <v>1</v>
      </c>
      <c r="L5333" t="s">
        <v>19</v>
      </c>
      <c r="M5333" t="str">
        <f t="shared" si="375"/>
        <v>http://logeion.uchicago.edu/index.html#Faunus</v>
      </c>
    </row>
    <row r="5334" spans="1:13" ht="15" customHeight="1" x14ac:dyDescent="0.2">
      <c r="A5334" t="s">
        <v>18566</v>
      </c>
      <c r="B5334" t="s">
        <v>18567</v>
      </c>
      <c r="C5334" t="str">
        <f t="shared" si="374"/>
        <v>Fausta –ae f.</v>
      </c>
      <c r="D5334" t="str">
        <f t="shared" si="377"/>
        <v>Fausta</v>
      </c>
      <c r="E5334" t="s">
        <v>18568</v>
      </c>
      <c r="F5334" t="s">
        <v>18569</v>
      </c>
      <c r="G5334" t="s">
        <v>76</v>
      </c>
      <c r="H5334">
        <v>1</v>
      </c>
      <c r="I5334">
        <v>0</v>
      </c>
      <c r="J5334">
        <v>0</v>
      </c>
      <c r="K5334">
        <v>1</v>
      </c>
      <c r="L5334" t="s">
        <v>19</v>
      </c>
      <c r="M5334" t="str">
        <f t="shared" si="375"/>
        <v>http://logeion.uchicago.edu/index.html#Fausta</v>
      </c>
    </row>
    <row r="5335" spans="1:13" ht="15" customHeight="1" x14ac:dyDescent="0.2">
      <c r="A5335" t="s">
        <v>18570</v>
      </c>
      <c r="B5335" t="s">
        <v>18571</v>
      </c>
      <c r="C5335" t="str">
        <f t="shared" ref="C5335:C5398" si="378">SUBSTITUTE(SUBSTITUTE(SUBSTITUTE(SUBSTITUTE(SUBSTITUTE(SUBSTITUTE(SUBSTITUTE(SUBSTITUTE(SUBSTITUTE(SUBSTITUTE(SUBSTITUTE(B5335, "ā", "a"), "ē", "e"), "ī", "i"), "ō", "o"), "ū", "u"), "ȳ", "y"), "Ā", "A"), "Ē", "E"), "Ī", "I"), "Ō", "O"), "Ū", "U")</f>
        <v>Faustulus –i m.</v>
      </c>
      <c r="D5335" t="str">
        <f t="shared" si="377"/>
        <v>Faustulus</v>
      </c>
      <c r="E5335" t="s">
        <v>18572</v>
      </c>
      <c r="F5335" t="s">
        <v>18573</v>
      </c>
      <c r="G5335" t="s">
        <v>21</v>
      </c>
      <c r="H5335">
        <v>2</v>
      </c>
      <c r="I5335">
        <v>0</v>
      </c>
      <c r="J5335">
        <v>0</v>
      </c>
      <c r="K5335">
        <v>1</v>
      </c>
      <c r="L5335" t="s">
        <v>19</v>
      </c>
      <c r="M5335" t="str">
        <f t="shared" si="375"/>
        <v>http://logeion.uchicago.edu/index.html#Faustulus</v>
      </c>
    </row>
    <row r="5336" spans="1:13" ht="15" customHeight="1" x14ac:dyDescent="0.2">
      <c r="A5336" t="s">
        <v>18574</v>
      </c>
      <c r="B5336" t="s">
        <v>18575</v>
      </c>
      <c r="C5336" t="str">
        <f t="shared" si="378"/>
        <v>faustus –a –um</v>
      </c>
      <c r="D5336" t="str">
        <f t="shared" si="377"/>
        <v>faustus</v>
      </c>
      <c r="E5336" t="s">
        <v>18576</v>
      </c>
      <c r="F5336" t="s">
        <v>18576</v>
      </c>
      <c r="G5336" t="s">
        <v>61</v>
      </c>
      <c r="H5336">
        <v>1</v>
      </c>
      <c r="I5336">
        <v>0</v>
      </c>
      <c r="J5336">
        <v>0</v>
      </c>
      <c r="K5336">
        <v>0</v>
      </c>
      <c r="L5336" t="s">
        <v>36</v>
      </c>
      <c r="M5336" t="str">
        <f t="shared" si="375"/>
        <v>http://logeion.uchicago.edu/index.html#faustus</v>
      </c>
    </row>
    <row r="5337" spans="1:13" ht="15" customHeight="1" x14ac:dyDescent="0.2">
      <c r="A5337" t="s">
        <v>58056</v>
      </c>
      <c r="B5337" t="s">
        <v>58134</v>
      </c>
      <c r="C5337" t="str">
        <f t="shared" si="378"/>
        <v>Faustus –i m.</v>
      </c>
      <c r="D5337" t="str">
        <f t="shared" si="377"/>
        <v>Faustus</v>
      </c>
      <c r="E5337" t="s">
        <v>58267</v>
      </c>
      <c r="F5337" t="s">
        <v>58267</v>
      </c>
      <c r="G5337" t="s">
        <v>21</v>
      </c>
      <c r="H5337">
        <v>2</v>
      </c>
      <c r="K5337">
        <v>1</v>
      </c>
      <c r="L5337" t="s">
        <v>19</v>
      </c>
      <c r="M5337" t="str">
        <f t="shared" si="375"/>
        <v>http://logeion.uchicago.edu/index.html#Faustus</v>
      </c>
    </row>
    <row r="5338" spans="1:13" ht="15" customHeight="1" x14ac:dyDescent="0.2">
      <c r="A5338" t="s">
        <v>18577</v>
      </c>
      <c r="B5338" t="s">
        <v>54737</v>
      </c>
      <c r="C5338" t="str">
        <f t="shared" si="378"/>
        <v>fautor fautoris m.</v>
      </c>
      <c r="D5338" t="str">
        <f t="shared" si="377"/>
        <v>fautor</v>
      </c>
      <c r="E5338" t="s">
        <v>54738</v>
      </c>
      <c r="F5338" t="s">
        <v>54738</v>
      </c>
      <c r="G5338" t="s">
        <v>29</v>
      </c>
      <c r="H5338">
        <v>3</v>
      </c>
      <c r="I5338">
        <v>0</v>
      </c>
      <c r="J5338">
        <v>0</v>
      </c>
      <c r="K5338">
        <v>0</v>
      </c>
      <c r="L5338" t="s">
        <v>19</v>
      </c>
      <c r="M5338" t="str">
        <f t="shared" si="375"/>
        <v>http://logeion.uchicago.edu/index.html#fautor</v>
      </c>
    </row>
    <row r="5339" spans="1:13" ht="15" customHeight="1" x14ac:dyDescent="0.2">
      <c r="A5339" t="s">
        <v>18578</v>
      </c>
      <c r="B5339" t="s">
        <v>18579</v>
      </c>
      <c r="C5339" t="str">
        <f t="shared" si="378"/>
        <v>fautrix –icis f.</v>
      </c>
      <c r="D5339" t="str">
        <f t="shared" si="377"/>
        <v>fautrix</v>
      </c>
      <c r="E5339" t="s">
        <v>18580</v>
      </c>
      <c r="F5339" t="s">
        <v>18581</v>
      </c>
      <c r="G5339" t="s">
        <v>29</v>
      </c>
      <c r="H5339">
        <v>3</v>
      </c>
      <c r="I5339">
        <v>0</v>
      </c>
      <c r="J5339">
        <v>0</v>
      </c>
      <c r="K5339">
        <v>0</v>
      </c>
      <c r="L5339" t="s">
        <v>19</v>
      </c>
      <c r="M5339" t="str">
        <f t="shared" si="375"/>
        <v>http://logeion.uchicago.edu/index.html#fautrix</v>
      </c>
    </row>
    <row r="5340" spans="1:13" ht="15" customHeight="1" x14ac:dyDescent="0.2">
      <c r="A5340" t="s">
        <v>18585</v>
      </c>
      <c r="B5340" t="s">
        <v>18586</v>
      </c>
      <c r="C5340" t="str">
        <f t="shared" si="378"/>
        <v>faux faucis f.</v>
      </c>
      <c r="D5340" t="str">
        <f t="shared" si="377"/>
        <v>faux</v>
      </c>
      <c r="E5340" t="s">
        <v>18587</v>
      </c>
      <c r="F5340" t="s">
        <v>18588</v>
      </c>
      <c r="G5340" t="s">
        <v>29</v>
      </c>
      <c r="H5340">
        <v>3</v>
      </c>
      <c r="I5340">
        <v>0</v>
      </c>
      <c r="J5340">
        <v>0</v>
      </c>
      <c r="K5340">
        <v>0</v>
      </c>
      <c r="L5340" t="s">
        <v>19</v>
      </c>
      <c r="M5340" t="str">
        <f t="shared" si="375"/>
        <v>http://logeion.uchicago.edu/index.html#faux</v>
      </c>
    </row>
    <row r="5341" spans="1:13" ht="15" customHeight="1" x14ac:dyDescent="0.2">
      <c r="A5341" t="s">
        <v>18542</v>
      </c>
      <c r="B5341" t="s">
        <v>18543</v>
      </c>
      <c r="C5341" t="str">
        <f t="shared" si="378"/>
        <v>faveo favere favi fauturus</v>
      </c>
      <c r="D5341" t="str">
        <f t="shared" si="377"/>
        <v>faveo</v>
      </c>
      <c r="E5341" t="s">
        <v>18544</v>
      </c>
      <c r="F5341" t="s">
        <v>57251</v>
      </c>
      <c r="G5341" t="s">
        <v>95</v>
      </c>
      <c r="I5341">
        <v>2</v>
      </c>
      <c r="J5341">
        <v>0</v>
      </c>
      <c r="K5341">
        <v>0</v>
      </c>
      <c r="L5341" t="s">
        <v>24</v>
      </c>
      <c r="M5341" t="str">
        <f t="shared" si="375"/>
        <v>http://logeion.uchicago.edu/index.html#faveo</v>
      </c>
    </row>
    <row r="5342" spans="1:13" ht="15" customHeight="1" x14ac:dyDescent="0.2">
      <c r="A5342" t="s">
        <v>18545</v>
      </c>
      <c r="B5342" t="s">
        <v>18546</v>
      </c>
      <c r="C5342" t="str">
        <f t="shared" si="378"/>
        <v>favilla –ae f.</v>
      </c>
      <c r="D5342" t="str">
        <f t="shared" si="377"/>
        <v>favilla</v>
      </c>
      <c r="E5342" t="s">
        <v>8658</v>
      </c>
      <c r="F5342" t="s">
        <v>18547</v>
      </c>
      <c r="G5342" t="s">
        <v>76</v>
      </c>
      <c r="H5342">
        <v>1</v>
      </c>
      <c r="I5342">
        <v>0</v>
      </c>
      <c r="J5342">
        <v>0</v>
      </c>
      <c r="K5342">
        <v>0</v>
      </c>
      <c r="L5342" t="s">
        <v>19</v>
      </c>
      <c r="M5342" t="str">
        <f t="shared" si="375"/>
        <v>http://logeion.uchicago.edu/index.html#favilla</v>
      </c>
    </row>
    <row r="5343" spans="1:13" ht="15" customHeight="1" x14ac:dyDescent="0.2">
      <c r="A5343" t="s">
        <v>18558</v>
      </c>
      <c r="B5343" t="s">
        <v>18559</v>
      </c>
      <c r="C5343" t="str">
        <f t="shared" si="378"/>
        <v>Favonius –ii m.</v>
      </c>
      <c r="D5343" t="str">
        <f t="shared" si="377"/>
        <v>Favonius</v>
      </c>
      <c r="E5343" t="s">
        <v>18560</v>
      </c>
      <c r="F5343" t="s">
        <v>18561</v>
      </c>
      <c r="G5343" t="s">
        <v>21</v>
      </c>
      <c r="H5343">
        <v>2</v>
      </c>
      <c r="I5343">
        <v>0</v>
      </c>
      <c r="J5343">
        <v>0</v>
      </c>
      <c r="K5343">
        <v>1</v>
      </c>
      <c r="L5343" t="s">
        <v>19</v>
      </c>
      <c r="M5343" t="str">
        <f t="shared" si="375"/>
        <v>http://logeion.uchicago.edu/index.html#Favonius</v>
      </c>
    </row>
    <row r="5344" spans="1:13" ht="15" customHeight="1" x14ac:dyDescent="0.2">
      <c r="A5344" t="s">
        <v>18562</v>
      </c>
      <c r="B5344" t="s">
        <v>18563</v>
      </c>
      <c r="C5344" t="str">
        <f t="shared" si="378"/>
        <v>favor favoris m.</v>
      </c>
      <c r="D5344" t="str">
        <f t="shared" si="377"/>
        <v>favor</v>
      </c>
      <c r="E5344" t="s">
        <v>5993</v>
      </c>
      <c r="F5344" t="s">
        <v>18564</v>
      </c>
      <c r="G5344" t="s">
        <v>29</v>
      </c>
      <c r="H5344">
        <v>3</v>
      </c>
      <c r="I5344">
        <v>0</v>
      </c>
      <c r="J5344">
        <v>0</v>
      </c>
      <c r="K5344">
        <v>0</v>
      </c>
      <c r="L5344" t="s">
        <v>19</v>
      </c>
      <c r="M5344" t="str">
        <f t="shared" si="375"/>
        <v>http://logeion.uchicago.edu/index.html#favor</v>
      </c>
    </row>
    <row r="5345" spans="1:13" ht="15" customHeight="1" x14ac:dyDescent="0.2">
      <c r="A5345" t="s">
        <v>18565</v>
      </c>
      <c r="B5345" t="s">
        <v>58008</v>
      </c>
      <c r="C5345" t="str">
        <f t="shared" si="378"/>
        <v xml:space="preserve">favorabilis –e </v>
      </c>
      <c r="D5345" t="str">
        <f t="shared" si="377"/>
        <v>favorabilis</v>
      </c>
      <c r="E5345" t="s">
        <v>57993</v>
      </c>
      <c r="F5345" t="s">
        <v>57994</v>
      </c>
      <c r="G5345" t="s">
        <v>155</v>
      </c>
      <c r="H5345">
        <v>3</v>
      </c>
      <c r="I5345">
        <v>0</v>
      </c>
      <c r="J5345">
        <v>0</v>
      </c>
      <c r="K5345">
        <v>0</v>
      </c>
      <c r="L5345" t="s">
        <v>36</v>
      </c>
      <c r="M5345" t="str">
        <f t="shared" si="375"/>
        <v>http://logeion.uchicago.edu/index.html#favorabilis</v>
      </c>
    </row>
    <row r="5346" spans="1:13" ht="15" customHeight="1" x14ac:dyDescent="0.2">
      <c r="A5346" t="s">
        <v>18582</v>
      </c>
      <c r="B5346" t="s">
        <v>18583</v>
      </c>
      <c r="C5346" t="str">
        <f t="shared" si="378"/>
        <v>favus –i m.</v>
      </c>
      <c r="D5346" t="str">
        <f t="shared" si="377"/>
        <v>favus</v>
      </c>
      <c r="E5346" t="s">
        <v>18584</v>
      </c>
      <c r="F5346" t="s">
        <v>18584</v>
      </c>
      <c r="G5346" t="s">
        <v>21</v>
      </c>
      <c r="H5346">
        <v>2</v>
      </c>
      <c r="I5346">
        <v>0</v>
      </c>
      <c r="J5346">
        <v>0</v>
      </c>
      <c r="K5346">
        <v>0</v>
      </c>
      <c r="L5346" t="s">
        <v>19</v>
      </c>
      <c r="M5346" t="str">
        <f t="shared" si="375"/>
        <v>http://logeion.uchicago.edu/index.html#favus</v>
      </c>
    </row>
    <row r="5347" spans="1:13" ht="15" customHeight="1" x14ac:dyDescent="0.2">
      <c r="A5347" t="s">
        <v>18589</v>
      </c>
      <c r="B5347" t="s">
        <v>18590</v>
      </c>
      <c r="C5347" t="str">
        <f t="shared" si="378"/>
        <v>fax facis f.</v>
      </c>
      <c r="D5347" t="str">
        <f t="shared" si="377"/>
        <v>fax</v>
      </c>
      <c r="E5347" t="s">
        <v>18591</v>
      </c>
      <c r="F5347" t="s">
        <v>18592</v>
      </c>
      <c r="G5347" t="s">
        <v>29</v>
      </c>
      <c r="H5347">
        <v>3</v>
      </c>
      <c r="I5347">
        <v>0</v>
      </c>
      <c r="J5347">
        <v>0</v>
      </c>
      <c r="K5347">
        <v>0</v>
      </c>
      <c r="L5347" t="s">
        <v>19</v>
      </c>
      <c r="M5347" t="str">
        <f t="shared" ref="M5347:M5410" si="379">"http://logeion.uchicago.edu/index.html#"&amp;D5347</f>
        <v>http://logeion.uchicago.edu/index.html#fax</v>
      </c>
    </row>
    <row r="5348" spans="1:13" ht="15" customHeight="1" x14ac:dyDescent="0.2">
      <c r="A5348" t="s">
        <v>18595</v>
      </c>
      <c r="B5348" t="s">
        <v>18596</v>
      </c>
      <c r="C5348" t="str">
        <f t="shared" si="378"/>
        <v>febriculosus –a –um</v>
      </c>
      <c r="D5348" t="str">
        <f t="shared" si="377"/>
        <v>febriculosus</v>
      </c>
      <c r="E5348" t="s">
        <v>18597</v>
      </c>
      <c r="F5348" t="s">
        <v>18598</v>
      </c>
      <c r="G5348" t="s">
        <v>61</v>
      </c>
      <c r="H5348">
        <v>1</v>
      </c>
      <c r="I5348">
        <v>0</v>
      </c>
      <c r="J5348">
        <v>0</v>
      </c>
      <c r="K5348">
        <v>0</v>
      </c>
      <c r="L5348" t="s">
        <v>36</v>
      </c>
      <c r="M5348" t="str">
        <f t="shared" si="379"/>
        <v>http://logeion.uchicago.edu/index.html#febriculosus</v>
      </c>
    </row>
    <row r="5349" spans="1:13" ht="15" customHeight="1" x14ac:dyDescent="0.2">
      <c r="A5349" t="s">
        <v>18599</v>
      </c>
      <c r="B5349" t="s">
        <v>18600</v>
      </c>
      <c r="C5349" t="str">
        <f t="shared" si="378"/>
        <v>febris febris f.</v>
      </c>
      <c r="D5349" t="str">
        <f t="shared" si="377"/>
        <v>febris</v>
      </c>
      <c r="E5349" t="s">
        <v>18601</v>
      </c>
      <c r="F5349" t="s">
        <v>18601</v>
      </c>
      <c r="G5349" t="s">
        <v>29</v>
      </c>
      <c r="H5349">
        <v>3</v>
      </c>
      <c r="I5349">
        <v>0</v>
      </c>
      <c r="J5349">
        <v>0</v>
      </c>
      <c r="K5349">
        <v>0</v>
      </c>
      <c r="L5349" t="s">
        <v>19</v>
      </c>
      <c r="M5349" t="str">
        <f t="shared" si="379"/>
        <v>http://logeion.uchicago.edu/index.html#febris</v>
      </c>
    </row>
    <row r="5350" spans="1:13" ht="15" customHeight="1" x14ac:dyDescent="0.2">
      <c r="A5350" t="s">
        <v>18602</v>
      </c>
      <c r="B5350" t="s">
        <v>18603</v>
      </c>
      <c r="C5350" t="str">
        <f t="shared" si="378"/>
        <v>Februarius –i m.</v>
      </c>
      <c r="D5350" t="str">
        <f t="shared" si="377"/>
        <v>Februarius</v>
      </c>
      <c r="E5350" t="s">
        <v>18604</v>
      </c>
      <c r="F5350" t="s">
        <v>18604</v>
      </c>
      <c r="G5350" t="s">
        <v>61</v>
      </c>
      <c r="H5350">
        <v>1</v>
      </c>
      <c r="I5350">
        <v>0</v>
      </c>
      <c r="J5350">
        <v>0</v>
      </c>
      <c r="K5350">
        <v>1</v>
      </c>
      <c r="L5350" t="s">
        <v>36</v>
      </c>
      <c r="M5350" t="str">
        <f t="shared" si="379"/>
        <v>http://logeion.uchicago.edu/index.html#Februarius</v>
      </c>
    </row>
    <row r="5351" spans="1:13" ht="15" customHeight="1" x14ac:dyDescent="0.2">
      <c r="A5351" t="s">
        <v>18606</v>
      </c>
      <c r="B5351" t="s">
        <v>18607</v>
      </c>
      <c r="C5351" t="str">
        <f t="shared" si="378"/>
        <v>fecunditas –atis f.</v>
      </c>
      <c r="D5351" t="str">
        <f t="shared" ref="D5351:D5370" si="380">IF(ISBLANK(B5351),0,LEFT( C5351, FIND( " ", C5351 ) - 1 ))</f>
        <v>fecunditas</v>
      </c>
      <c r="E5351" t="s">
        <v>18608</v>
      </c>
      <c r="F5351" t="s">
        <v>18609</v>
      </c>
      <c r="G5351" t="s">
        <v>29</v>
      </c>
      <c r="H5351">
        <v>3</v>
      </c>
      <c r="I5351">
        <v>0</v>
      </c>
      <c r="J5351">
        <v>0</v>
      </c>
      <c r="K5351">
        <v>0</v>
      </c>
      <c r="L5351" t="s">
        <v>19</v>
      </c>
      <c r="M5351" t="str">
        <f t="shared" si="379"/>
        <v>http://logeion.uchicago.edu/index.html#fecunditas</v>
      </c>
    </row>
    <row r="5352" spans="1:13" ht="15" customHeight="1" x14ac:dyDescent="0.2">
      <c r="A5352" t="s">
        <v>18610</v>
      </c>
      <c r="B5352" t="s">
        <v>18611</v>
      </c>
      <c r="C5352" t="str">
        <f t="shared" si="378"/>
        <v>fecundo fecundare</v>
      </c>
      <c r="D5352" t="str">
        <f t="shared" si="380"/>
        <v>fecundo</v>
      </c>
      <c r="E5352" t="s">
        <v>18612</v>
      </c>
      <c r="F5352" t="s">
        <v>18613</v>
      </c>
      <c r="G5352" t="s">
        <v>23</v>
      </c>
      <c r="I5352">
        <v>1</v>
      </c>
      <c r="J5352">
        <v>0</v>
      </c>
      <c r="K5352">
        <v>0</v>
      </c>
      <c r="L5352" t="s">
        <v>24</v>
      </c>
      <c r="M5352" t="str">
        <f t="shared" si="379"/>
        <v>http://logeion.uchicago.edu/index.html#fecundo</v>
      </c>
    </row>
    <row r="5353" spans="1:13" ht="15" customHeight="1" x14ac:dyDescent="0.2">
      <c r="A5353" t="s">
        <v>18614</v>
      </c>
      <c r="B5353" t="s">
        <v>18615</v>
      </c>
      <c r="C5353" t="str">
        <f t="shared" si="378"/>
        <v>fecundus –a –um</v>
      </c>
      <c r="D5353" t="str">
        <f t="shared" si="380"/>
        <v>fecundus</v>
      </c>
      <c r="E5353" t="s">
        <v>18616</v>
      </c>
      <c r="F5353" t="s">
        <v>18617</v>
      </c>
      <c r="G5353" t="s">
        <v>61</v>
      </c>
      <c r="H5353">
        <v>1</v>
      </c>
      <c r="I5353">
        <v>0</v>
      </c>
      <c r="J5353">
        <v>0</v>
      </c>
      <c r="K5353">
        <v>0</v>
      </c>
      <c r="L5353" t="s">
        <v>36</v>
      </c>
      <c r="M5353" t="str">
        <f t="shared" si="379"/>
        <v>http://logeion.uchicago.edu/index.html#fecundus</v>
      </c>
    </row>
    <row r="5354" spans="1:13" ht="15" customHeight="1" x14ac:dyDescent="0.2">
      <c r="A5354" t="s">
        <v>18618</v>
      </c>
      <c r="B5354" t="s">
        <v>18619</v>
      </c>
      <c r="C5354" t="str">
        <f t="shared" si="378"/>
        <v>fel –fellis n.</v>
      </c>
      <c r="D5354" t="str">
        <f t="shared" si="380"/>
        <v>fel</v>
      </c>
      <c r="E5354" t="s">
        <v>18620</v>
      </c>
      <c r="F5354" t="s">
        <v>18621</v>
      </c>
      <c r="G5354" t="s">
        <v>29</v>
      </c>
      <c r="H5354">
        <v>3</v>
      </c>
      <c r="I5354">
        <v>0</v>
      </c>
      <c r="J5354">
        <v>0</v>
      </c>
      <c r="K5354">
        <v>0</v>
      </c>
      <c r="L5354" t="s">
        <v>19</v>
      </c>
      <c r="M5354" t="str">
        <f t="shared" si="379"/>
        <v>http://logeion.uchicago.edu/index.html#fel</v>
      </c>
    </row>
    <row r="5355" spans="1:13" ht="15" customHeight="1" x14ac:dyDescent="0.2">
      <c r="A5355" t="s">
        <v>53389</v>
      </c>
      <c r="B5355" t="s">
        <v>53390</v>
      </c>
      <c r="C5355" t="str">
        <f t="shared" si="378"/>
        <v>Felicio –onis m.</v>
      </c>
      <c r="D5355" t="str">
        <f t="shared" si="380"/>
        <v>Felicio</v>
      </c>
      <c r="E5355" t="s">
        <v>53391</v>
      </c>
      <c r="F5355" t="s">
        <v>53392</v>
      </c>
      <c r="G5355" t="s">
        <v>29</v>
      </c>
      <c r="H5355">
        <v>3</v>
      </c>
      <c r="I5355">
        <v>0</v>
      </c>
      <c r="J5355">
        <v>0</v>
      </c>
      <c r="K5355">
        <v>1</v>
      </c>
      <c r="L5355" t="s">
        <v>19</v>
      </c>
      <c r="M5355" t="str">
        <f t="shared" si="379"/>
        <v>http://logeion.uchicago.edu/index.html#Felicio</v>
      </c>
    </row>
    <row r="5356" spans="1:13" ht="15" customHeight="1" x14ac:dyDescent="0.2">
      <c r="A5356" t="s">
        <v>18623</v>
      </c>
      <c r="B5356" t="s">
        <v>18624</v>
      </c>
      <c r="C5356" t="str">
        <f t="shared" si="378"/>
        <v>felicitas –atis f.</v>
      </c>
      <c r="D5356" t="str">
        <f t="shared" si="380"/>
        <v>felicitas</v>
      </c>
      <c r="E5356" t="s">
        <v>18625</v>
      </c>
      <c r="F5356" t="s">
        <v>18626</v>
      </c>
      <c r="G5356" t="s">
        <v>29</v>
      </c>
      <c r="H5356">
        <v>3</v>
      </c>
      <c r="I5356">
        <v>0</v>
      </c>
      <c r="J5356">
        <v>0</v>
      </c>
      <c r="K5356">
        <v>0</v>
      </c>
      <c r="L5356" t="s">
        <v>19</v>
      </c>
      <c r="M5356" t="str">
        <f t="shared" si="379"/>
        <v>http://logeion.uchicago.edu/index.html#felicitas</v>
      </c>
    </row>
    <row r="5357" spans="1:13" ht="15" customHeight="1" x14ac:dyDescent="0.2">
      <c r="A5357" t="s">
        <v>18628</v>
      </c>
      <c r="B5357" t="s">
        <v>18629</v>
      </c>
      <c r="C5357" t="str">
        <f t="shared" si="378"/>
        <v>feliciter felicius felicissime</v>
      </c>
      <c r="D5357" t="str">
        <f t="shared" si="380"/>
        <v>feliciter</v>
      </c>
      <c r="E5357" t="s">
        <v>18630</v>
      </c>
      <c r="F5357" t="s">
        <v>18631</v>
      </c>
      <c r="G5357" t="s">
        <v>89</v>
      </c>
      <c r="I5357">
        <v>0</v>
      </c>
      <c r="J5357">
        <v>1</v>
      </c>
      <c r="K5357">
        <v>0</v>
      </c>
      <c r="L5357" t="s">
        <v>90</v>
      </c>
      <c r="M5357" t="str">
        <f t="shared" si="379"/>
        <v>http://logeion.uchicago.edu/index.html#feliciter</v>
      </c>
    </row>
    <row r="5358" spans="1:13" ht="15" customHeight="1" x14ac:dyDescent="0.2">
      <c r="A5358" t="s">
        <v>18632</v>
      </c>
      <c r="B5358" t="s">
        <v>18633</v>
      </c>
      <c r="C5358" t="str">
        <f t="shared" si="378"/>
        <v>felix felicis</v>
      </c>
      <c r="D5358" t="str">
        <f t="shared" si="380"/>
        <v>felix</v>
      </c>
      <c r="E5358" t="s">
        <v>18634</v>
      </c>
      <c r="F5358" t="s">
        <v>18635</v>
      </c>
      <c r="G5358" t="s">
        <v>230</v>
      </c>
      <c r="H5358">
        <v>3</v>
      </c>
      <c r="I5358">
        <v>0</v>
      </c>
      <c r="J5358">
        <v>0</v>
      </c>
      <c r="K5358">
        <v>0</v>
      </c>
      <c r="L5358" t="s">
        <v>36</v>
      </c>
      <c r="M5358" t="str">
        <f t="shared" si="379"/>
        <v>http://logeion.uchicago.edu/index.html#felix</v>
      </c>
    </row>
    <row r="5359" spans="1:13" ht="15" customHeight="1" x14ac:dyDescent="0.2">
      <c r="A5359" t="s">
        <v>18643</v>
      </c>
      <c r="B5359" t="s">
        <v>18644</v>
      </c>
      <c r="C5359" t="str">
        <f t="shared" si="378"/>
        <v>fello –are –avi –atum</v>
      </c>
      <c r="D5359" t="str">
        <f t="shared" si="380"/>
        <v>fello</v>
      </c>
      <c r="E5359" t="s">
        <v>18645</v>
      </c>
      <c r="F5359" t="s">
        <v>18645</v>
      </c>
      <c r="G5359" t="s">
        <v>23</v>
      </c>
      <c r="I5359">
        <v>1</v>
      </c>
      <c r="J5359">
        <v>0</v>
      </c>
      <c r="K5359">
        <v>0</v>
      </c>
      <c r="L5359" t="s">
        <v>24</v>
      </c>
      <c r="M5359" t="str">
        <f t="shared" si="379"/>
        <v>http://logeion.uchicago.edu/index.html#fello</v>
      </c>
    </row>
    <row r="5360" spans="1:13" ht="15" customHeight="1" x14ac:dyDescent="0.2">
      <c r="A5360" t="s">
        <v>18646</v>
      </c>
      <c r="B5360" t="s">
        <v>18647</v>
      </c>
      <c r="C5360" t="str">
        <f t="shared" si="378"/>
        <v>femella –ae f.</v>
      </c>
      <c r="D5360" t="str">
        <f t="shared" si="380"/>
        <v>femella</v>
      </c>
      <c r="E5360" t="s">
        <v>18648</v>
      </c>
      <c r="F5360" t="s">
        <v>18648</v>
      </c>
      <c r="G5360" t="s">
        <v>76</v>
      </c>
      <c r="H5360">
        <v>1</v>
      </c>
      <c r="I5360">
        <v>0</v>
      </c>
      <c r="J5360">
        <v>0</v>
      </c>
      <c r="K5360">
        <v>0</v>
      </c>
      <c r="L5360" t="s">
        <v>19</v>
      </c>
      <c r="M5360" t="str">
        <f t="shared" si="379"/>
        <v>http://logeion.uchicago.edu/index.html#femella</v>
      </c>
    </row>
    <row r="5361" spans="1:13" ht="15" customHeight="1" x14ac:dyDescent="0.2">
      <c r="A5361" t="s">
        <v>18649</v>
      </c>
      <c r="B5361" t="s">
        <v>18650</v>
      </c>
      <c r="C5361" t="str">
        <f t="shared" si="378"/>
        <v>femina feminae f.</v>
      </c>
      <c r="D5361" t="str">
        <f t="shared" si="380"/>
        <v>femina</v>
      </c>
      <c r="E5361" t="s">
        <v>18651</v>
      </c>
      <c r="F5361" t="s">
        <v>18652</v>
      </c>
      <c r="G5361" t="s">
        <v>76</v>
      </c>
      <c r="H5361">
        <v>1</v>
      </c>
      <c r="I5361">
        <v>0</v>
      </c>
      <c r="J5361">
        <v>0</v>
      </c>
      <c r="K5361">
        <v>0</v>
      </c>
      <c r="L5361" t="s">
        <v>19</v>
      </c>
      <c r="M5361" t="str">
        <f t="shared" si="379"/>
        <v>http://logeion.uchicago.edu/index.html#femina</v>
      </c>
    </row>
    <row r="5362" spans="1:13" ht="15" customHeight="1" x14ac:dyDescent="0.2">
      <c r="A5362" t="s">
        <v>18653</v>
      </c>
      <c r="B5362" t="s">
        <v>18654</v>
      </c>
      <c r="C5362" t="str">
        <f t="shared" si="378"/>
        <v>femineus –a –um</v>
      </c>
      <c r="D5362" t="str">
        <f t="shared" si="380"/>
        <v>femineus</v>
      </c>
      <c r="E5362" t="s">
        <v>18655</v>
      </c>
      <c r="F5362" t="s">
        <v>18655</v>
      </c>
      <c r="G5362" t="s">
        <v>61</v>
      </c>
      <c r="H5362">
        <v>1</v>
      </c>
      <c r="I5362">
        <v>0</v>
      </c>
      <c r="J5362">
        <v>0</v>
      </c>
      <c r="K5362">
        <v>0</v>
      </c>
      <c r="L5362" t="s">
        <v>36</v>
      </c>
      <c r="M5362" t="str">
        <f t="shared" si="379"/>
        <v>http://logeion.uchicago.edu/index.html#femineus</v>
      </c>
    </row>
    <row r="5363" spans="1:13" ht="15" customHeight="1" x14ac:dyDescent="0.2">
      <c r="A5363" t="s">
        <v>18656</v>
      </c>
      <c r="B5363" t="s">
        <v>57791</v>
      </c>
      <c r="C5363" t="str">
        <f t="shared" si="378"/>
        <v>femininus –a –um</v>
      </c>
      <c r="D5363" t="str">
        <f t="shared" si="380"/>
        <v>femininus</v>
      </c>
      <c r="E5363" t="s">
        <v>57252</v>
      </c>
      <c r="F5363" t="s">
        <v>57252</v>
      </c>
      <c r="G5363" t="s">
        <v>61</v>
      </c>
      <c r="H5363">
        <v>1</v>
      </c>
      <c r="I5363">
        <v>0</v>
      </c>
      <c r="J5363">
        <v>0</v>
      </c>
      <c r="K5363">
        <v>0</v>
      </c>
      <c r="L5363" t="s">
        <v>36</v>
      </c>
      <c r="M5363" t="str">
        <f t="shared" si="379"/>
        <v>http://logeion.uchicago.edu/index.html#femininus</v>
      </c>
    </row>
    <row r="5364" spans="1:13" ht="15" customHeight="1" x14ac:dyDescent="0.2">
      <c r="A5364" t="s">
        <v>18658</v>
      </c>
      <c r="B5364" t="s">
        <v>18659</v>
      </c>
      <c r="C5364" t="str">
        <f t="shared" si="378"/>
        <v>femur –oris n. (rarely femen –inis n.)</v>
      </c>
      <c r="D5364" t="str">
        <f t="shared" si="380"/>
        <v>femur</v>
      </c>
      <c r="E5364" t="s">
        <v>18660</v>
      </c>
      <c r="F5364" t="s">
        <v>18661</v>
      </c>
      <c r="G5364" t="s">
        <v>29</v>
      </c>
      <c r="H5364">
        <v>3</v>
      </c>
      <c r="I5364">
        <v>0</v>
      </c>
      <c r="J5364">
        <v>0</v>
      </c>
      <c r="K5364">
        <v>0</v>
      </c>
      <c r="L5364" t="s">
        <v>19</v>
      </c>
      <c r="M5364" t="str">
        <f t="shared" si="379"/>
        <v>http://logeion.uchicago.edu/index.html#femur</v>
      </c>
    </row>
    <row r="5365" spans="1:13" ht="15" customHeight="1" x14ac:dyDescent="0.2">
      <c r="A5365" t="s">
        <v>18666</v>
      </c>
      <c r="B5365" t="s">
        <v>60349</v>
      </c>
      <c r="C5365" t="str">
        <f t="shared" si="378"/>
        <v>fenerator —oris m.</v>
      </c>
      <c r="D5365" t="str">
        <f t="shared" si="380"/>
        <v>fenerator</v>
      </c>
      <c r="E5365" t="s">
        <v>60249</v>
      </c>
      <c r="F5365" t="s">
        <v>60250</v>
      </c>
      <c r="G5365" t="s">
        <v>29</v>
      </c>
      <c r="H5365">
        <v>3</v>
      </c>
      <c r="I5365">
        <v>0</v>
      </c>
      <c r="J5365">
        <v>0</v>
      </c>
      <c r="K5365">
        <v>0</v>
      </c>
      <c r="L5365" t="s">
        <v>19</v>
      </c>
      <c r="M5365" t="str">
        <f t="shared" si="379"/>
        <v>http://logeion.uchicago.edu/index.html#fenerator</v>
      </c>
    </row>
    <row r="5366" spans="1:13" ht="15" customHeight="1" x14ac:dyDescent="0.2">
      <c r="A5366" t="s">
        <v>18669</v>
      </c>
      <c r="B5366" t="s">
        <v>18670</v>
      </c>
      <c r="C5366" t="str">
        <f t="shared" si="378"/>
        <v>fenestra –ae f.</v>
      </c>
      <c r="D5366" t="str">
        <f t="shared" si="380"/>
        <v>fenestra</v>
      </c>
      <c r="E5366" t="s">
        <v>18671</v>
      </c>
      <c r="F5366" t="s">
        <v>18671</v>
      </c>
      <c r="G5366" t="s">
        <v>76</v>
      </c>
      <c r="H5366">
        <v>1</v>
      </c>
      <c r="I5366">
        <v>0</v>
      </c>
      <c r="J5366">
        <v>0</v>
      </c>
      <c r="K5366">
        <v>0</v>
      </c>
      <c r="L5366" t="s">
        <v>19</v>
      </c>
      <c r="M5366" t="str">
        <f t="shared" si="379"/>
        <v>http://logeion.uchicago.edu/index.html#fenestra</v>
      </c>
    </row>
    <row r="5367" spans="1:13" ht="15" customHeight="1" x14ac:dyDescent="0.2">
      <c r="A5367" t="s">
        <v>18674</v>
      </c>
      <c r="B5367" t="s">
        <v>18675</v>
      </c>
      <c r="C5367" t="str">
        <f t="shared" si="378"/>
        <v>fenilia –ium n.</v>
      </c>
      <c r="D5367" t="str">
        <f t="shared" si="380"/>
        <v>fenilia</v>
      </c>
      <c r="E5367" t="s">
        <v>18676</v>
      </c>
      <c r="F5367" t="s">
        <v>18676</v>
      </c>
      <c r="G5367" t="s">
        <v>29</v>
      </c>
      <c r="H5367">
        <v>3</v>
      </c>
      <c r="I5367">
        <v>0</v>
      </c>
      <c r="J5367">
        <v>0</v>
      </c>
      <c r="K5367">
        <v>0</v>
      </c>
      <c r="L5367" t="s">
        <v>19</v>
      </c>
      <c r="M5367" t="str">
        <f t="shared" si="379"/>
        <v>http://logeion.uchicago.edu/index.html#fenilia</v>
      </c>
    </row>
    <row r="5368" spans="1:13" ht="15" customHeight="1" x14ac:dyDescent="0.2">
      <c r="A5368" t="s">
        <v>18679</v>
      </c>
      <c r="B5368" t="s">
        <v>18680</v>
      </c>
      <c r="C5368" t="str">
        <f t="shared" si="378"/>
        <v>fera ferae f.</v>
      </c>
      <c r="D5368" t="str">
        <f t="shared" si="380"/>
        <v>fera</v>
      </c>
      <c r="E5368" t="s">
        <v>18681</v>
      </c>
      <c r="F5368" t="s">
        <v>18681</v>
      </c>
      <c r="G5368" t="s">
        <v>76</v>
      </c>
      <c r="H5368">
        <v>1</v>
      </c>
      <c r="I5368">
        <v>0</v>
      </c>
      <c r="J5368">
        <v>0</v>
      </c>
      <c r="K5368">
        <v>0</v>
      </c>
      <c r="L5368" t="s">
        <v>19</v>
      </c>
      <c r="M5368" t="str">
        <f t="shared" si="379"/>
        <v>http://logeion.uchicago.edu/index.html#fera</v>
      </c>
    </row>
    <row r="5369" spans="1:13" ht="15" customHeight="1" x14ac:dyDescent="0.2">
      <c r="A5369" t="s">
        <v>18683</v>
      </c>
      <c r="B5369" t="s">
        <v>18684</v>
      </c>
      <c r="C5369" t="str">
        <f t="shared" si="378"/>
        <v>feralis –e</v>
      </c>
      <c r="D5369" t="str">
        <f t="shared" si="380"/>
        <v>feralis</v>
      </c>
      <c r="E5369" t="s">
        <v>18685</v>
      </c>
      <c r="F5369" t="s">
        <v>18686</v>
      </c>
      <c r="G5369" t="s">
        <v>155</v>
      </c>
      <c r="H5369">
        <v>3</v>
      </c>
      <c r="I5369">
        <v>0</v>
      </c>
      <c r="J5369">
        <v>0</v>
      </c>
      <c r="K5369">
        <v>0</v>
      </c>
      <c r="L5369" t="s">
        <v>36</v>
      </c>
      <c r="M5369" t="str">
        <f t="shared" si="379"/>
        <v>http://logeion.uchicago.edu/index.html#feralis</v>
      </c>
    </row>
    <row r="5370" spans="1:13" ht="15" customHeight="1" x14ac:dyDescent="0.2">
      <c r="A5370" t="s">
        <v>18687</v>
      </c>
      <c r="B5370" t="s">
        <v>18688</v>
      </c>
      <c r="C5370" t="str">
        <f t="shared" si="378"/>
        <v>ferax –acis</v>
      </c>
      <c r="D5370" t="str">
        <f t="shared" si="380"/>
        <v>ferax</v>
      </c>
      <c r="E5370" t="s">
        <v>18689</v>
      </c>
      <c r="F5370" t="s">
        <v>18690</v>
      </c>
      <c r="G5370" t="s">
        <v>230</v>
      </c>
      <c r="H5370">
        <v>3</v>
      </c>
      <c r="I5370">
        <v>0</v>
      </c>
      <c r="J5370">
        <v>0</v>
      </c>
      <c r="K5370">
        <v>0</v>
      </c>
      <c r="L5370" t="s">
        <v>36</v>
      </c>
      <c r="M5370" t="str">
        <f t="shared" si="379"/>
        <v>http://logeion.uchicago.edu/index.html#ferax</v>
      </c>
    </row>
    <row r="5371" spans="1:13" ht="15" customHeight="1" x14ac:dyDescent="0.2">
      <c r="A5371" t="s">
        <v>18693</v>
      </c>
      <c r="B5371" t="s">
        <v>18694</v>
      </c>
      <c r="C5371" t="str">
        <f t="shared" si="378"/>
        <v>fere</v>
      </c>
      <c r="D5371" t="s">
        <v>18694</v>
      </c>
      <c r="E5371" t="s">
        <v>18695</v>
      </c>
      <c r="F5371" t="s">
        <v>18696</v>
      </c>
      <c r="G5371" t="s">
        <v>89</v>
      </c>
      <c r="I5371">
        <v>0</v>
      </c>
      <c r="J5371">
        <v>0</v>
      </c>
      <c r="K5371">
        <v>0</v>
      </c>
      <c r="L5371" t="s">
        <v>90</v>
      </c>
      <c r="M5371" t="str">
        <f t="shared" si="379"/>
        <v>http://logeion.uchicago.edu/index.html#ferē</v>
      </c>
    </row>
    <row r="5372" spans="1:13" ht="15" customHeight="1" x14ac:dyDescent="0.2">
      <c r="A5372" t="s">
        <v>18697</v>
      </c>
      <c r="B5372" t="s">
        <v>60350</v>
      </c>
      <c r="C5372" t="str">
        <f t="shared" si="378"/>
        <v>ferentarius —i m.</v>
      </c>
      <c r="D5372" t="str">
        <f t="shared" ref="D5372:D5383" si="381">IF(ISBLANK(B5372),0,LEFT( C5372, FIND( " ", C5372 ) - 1 ))</f>
        <v>ferentarius</v>
      </c>
      <c r="E5372" t="s">
        <v>60252</v>
      </c>
      <c r="F5372" t="s">
        <v>60251</v>
      </c>
      <c r="G5372" t="s">
        <v>21</v>
      </c>
      <c r="H5372">
        <v>2</v>
      </c>
      <c r="I5372">
        <v>0</v>
      </c>
      <c r="J5372">
        <v>0</v>
      </c>
      <c r="K5372">
        <v>0</v>
      </c>
      <c r="L5372" t="s">
        <v>19</v>
      </c>
      <c r="M5372" t="str">
        <f t="shared" si="379"/>
        <v>http://logeion.uchicago.edu/index.html#ferentarius</v>
      </c>
    </row>
    <row r="5373" spans="1:13" ht="15" customHeight="1" x14ac:dyDescent="0.2">
      <c r="A5373" t="s">
        <v>18698</v>
      </c>
      <c r="B5373" t="s">
        <v>18699</v>
      </c>
      <c r="C5373" t="str">
        <f t="shared" si="378"/>
        <v>Ferentina –ae f.</v>
      </c>
      <c r="D5373" t="str">
        <f t="shared" si="381"/>
        <v>Ferentina</v>
      </c>
      <c r="E5373" t="s">
        <v>18700</v>
      </c>
      <c r="F5373" t="s">
        <v>18701</v>
      </c>
      <c r="G5373" t="s">
        <v>76</v>
      </c>
      <c r="H5373">
        <v>1</v>
      </c>
      <c r="I5373">
        <v>0</v>
      </c>
      <c r="J5373">
        <v>0</v>
      </c>
      <c r="K5373">
        <v>1</v>
      </c>
      <c r="L5373" t="s">
        <v>19</v>
      </c>
      <c r="M5373" t="str">
        <f t="shared" si="379"/>
        <v>http://logeion.uchicago.edu/index.html#Ferentina</v>
      </c>
    </row>
    <row r="5374" spans="1:13" ht="15" customHeight="1" x14ac:dyDescent="0.2">
      <c r="A5374" t="s">
        <v>18702</v>
      </c>
      <c r="B5374" t="s">
        <v>18703</v>
      </c>
      <c r="C5374" t="str">
        <f t="shared" si="378"/>
        <v>Ferentinus –a –um</v>
      </c>
      <c r="D5374" t="str">
        <f t="shared" si="381"/>
        <v>Ferentinus</v>
      </c>
      <c r="E5374" t="s">
        <v>18704</v>
      </c>
      <c r="F5374" t="s">
        <v>18705</v>
      </c>
      <c r="G5374" t="s">
        <v>21</v>
      </c>
      <c r="H5374">
        <v>2</v>
      </c>
      <c r="I5374">
        <v>0</v>
      </c>
      <c r="J5374">
        <v>0</v>
      </c>
      <c r="K5374">
        <v>1</v>
      </c>
      <c r="L5374" t="s">
        <v>19</v>
      </c>
      <c r="M5374" t="str">
        <f t="shared" si="379"/>
        <v>http://logeion.uchicago.edu/index.html#Ferentinus</v>
      </c>
    </row>
    <row r="5375" spans="1:13" ht="15" customHeight="1" x14ac:dyDescent="0.2">
      <c r="A5375" t="s">
        <v>18707</v>
      </c>
      <c r="B5375" t="s">
        <v>18708</v>
      </c>
      <c r="C5375" t="str">
        <f t="shared" si="378"/>
        <v>Feretrius –i m.</v>
      </c>
      <c r="D5375" t="str">
        <f t="shared" si="381"/>
        <v>Feretrius</v>
      </c>
      <c r="E5375" t="s">
        <v>18709</v>
      </c>
      <c r="F5375" t="s">
        <v>18710</v>
      </c>
      <c r="G5375" t="s">
        <v>21</v>
      </c>
      <c r="H5375">
        <v>2</v>
      </c>
      <c r="I5375">
        <v>0</v>
      </c>
      <c r="J5375">
        <v>0</v>
      </c>
      <c r="K5375">
        <v>1</v>
      </c>
      <c r="L5375" t="s">
        <v>19</v>
      </c>
      <c r="M5375" t="str">
        <f t="shared" si="379"/>
        <v>http://logeion.uchicago.edu/index.html#Feretrius</v>
      </c>
    </row>
    <row r="5376" spans="1:13" ht="15" customHeight="1" x14ac:dyDescent="0.2">
      <c r="A5376" t="s">
        <v>18711</v>
      </c>
      <c r="B5376" t="s">
        <v>18712</v>
      </c>
      <c r="C5376" t="str">
        <f t="shared" si="378"/>
        <v>feretrum –i n.</v>
      </c>
      <c r="D5376" t="str">
        <f t="shared" si="381"/>
        <v>feretrum</v>
      </c>
      <c r="E5376" t="s">
        <v>18713</v>
      </c>
      <c r="F5376" t="s">
        <v>18714</v>
      </c>
      <c r="G5376" t="s">
        <v>21</v>
      </c>
      <c r="H5376">
        <v>2</v>
      </c>
      <c r="I5376">
        <v>0</v>
      </c>
      <c r="J5376">
        <v>0</v>
      </c>
      <c r="K5376">
        <v>0</v>
      </c>
      <c r="L5376" t="s">
        <v>19</v>
      </c>
      <c r="M5376" t="str">
        <f t="shared" si="379"/>
        <v>http://logeion.uchicago.edu/index.html#feretrum</v>
      </c>
    </row>
    <row r="5377" spans="1:13" ht="15" customHeight="1" x14ac:dyDescent="0.2">
      <c r="A5377" t="s">
        <v>18715</v>
      </c>
      <c r="B5377" t="s">
        <v>18716</v>
      </c>
      <c r="C5377" t="str">
        <f t="shared" si="378"/>
        <v>feriae –arum f.</v>
      </c>
      <c r="D5377" t="str">
        <f t="shared" si="381"/>
        <v>feriae</v>
      </c>
      <c r="E5377" t="s">
        <v>18717</v>
      </c>
      <c r="F5377" t="s">
        <v>18718</v>
      </c>
      <c r="G5377" t="s">
        <v>76</v>
      </c>
      <c r="H5377">
        <v>1</v>
      </c>
      <c r="I5377">
        <v>0</v>
      </c>
      <c r="J5377">
        <v>0</v>
      </c>
      <c r="K5377">
        <v>0</v>
      </c>
      <c r="L5377" t="s">
        <v>19</v>
      </c>
      <c r="M5377" t="str">
        <f t="shared" si="379"/>
        <v>http://logeion.uchicago.edu/index.html#feriae</v>
      </c>
    </row>
    <row r="5378" spans="1:13" ht="15" customHeight="1" x14ac:dyDescent="0.2">
      <c r="A5378" t="s">
        <v>18719</v>
      </c>
      <c r="B5378" t="s">
        <v>55769</v>
      </c>
      <c r="C5378" t="str">
        <f t="shared" si="378"/>
        <v>feriatus –a –um</v>
      </c>
      <c r="D5378" t="str">
        <f t="shared" si="381"/>
        <v>feriatus</v>
      </c>
      <c r="E5378" t="s">
        <v>55768</v>
      </c>
      <c r="F5378" t="s">
        <v>55768</v>
      </c>
      <c r="G5378" t="s">
        <v>61</v>
      </c>
      <c r="H5378">
        <v>1</v>
      </c>
      <c r="I5378">
        <v>0</v>
      </c>
      <c r="J5378">
        <v>0</v>
      </c>
      <c r="K5378">
        <v>0</v>
      </c>
      <c r="L5378" t="s">
        <v>36</v>
      </c>
      <c r="M5378" t="str">
        <f t="shared" si="379"/>
        <v>http://logeion.uchicago.edu/index.html#feriatus</v>
      </c>
    </row>
    <row r="5379" spans="1:13" ht="15" customHeight="1" x14ac:dyDescent="0.2">
      <c r="A5379" t="s">
        <v>18692</v>
      </c>
      <c r="B5379" t="s">
        <v>52981</v>
      </c>
      <c r="C5379" t="str">
        <f t="shared" si="378"/>
        <v xml:space="preserve">fericulum or ferculum –i n. or –us –i m. </v>
      </c>
      <c r="D5379" t="str">
        <f t="shared" si="381"/>
        <v>fericulum</v>
      </c>
      <c r="E5379" t="s">
        <v>52982</v>
      </c>
      <c r="F5379" t="s">
        <v>52983</v>
      </c>
      <c r="G5379" t="s">
        <v>21</v>
      </c>
      <c r="H5379">
        <v>2</v>
      </c>
      <c r="I5379">
        <v>0</v>
      </c>
      <c r="J5379">
        <v>0</v>
      </c>
      <c r="K5379">
        <v>0</v>
      </c>
      <c r="L5379" t="s">
        <v>19</v>
      </c>
      <c r="M5379" t="str">
        <f t="shared" si="379"/>
        <v>http://logeion.uchicago.edu/index.html#fericulum</v>
      </c>
    </row>
    <row r="5380" spans="1:13" ht="15" customHeight="1" x14ac:dyDescent="0.2">
      <c r="A5380" t="s">
        <v>18721</v>
      </c>
      <c r="B5380" t="s">
        <v>18722</v>
      </c>
      <c r="C5380" t="str">
        <f t="shared" si="378"/>
        <v>ferinus –a –um</v>
      </c>
      <c r="D5380" t="str">
        <f t="shared" si="381"/>
        <v>ferinus</v>
      </c>
      <c r="E5380" t="s">
        <v>18723</v>
      </c>
      <c r="F5380" t="s">
        <v>18724</v>
      </c>
      <c r="G5380" t="s">
        <v>61</v>
      </c>
      <c r="H5380">
        <v>1</v>
      </c>
      <c r="I5380">
        <v>0</v>
      </c>
      <c r="J5380">
        <v>0</v>
      </c>
      <c r="K5380">
        <v>0</v>
      </c>
      <c r="L5380" t="s">
        <v>36</v>
      </c>
      <c r="M5380" t="str">
        <f t="shared" si="379"/>
        <v>http://logeion.uchicago.edu/index.html#ferinus</v>
      </c>
    </row>
    <row r="5381" spans="1:13" ht="15" customHeight="1" x14ac:dyDescent="0.2">
      <c r="A5381" t="s">
        <v>18725</v>
      </c>
      <c r="B5381" t="s">
        <v>18726</v>
      </c>
      <c r="C5381" t="str">
        <f t="shared" si="378"/>
        <v>ferio ferire</v>
      </c>
      <c r="D5381" t="str">
        <f t="shared" si="381"/>
        <v>ferio</v>
      </c>
      <c r="E5381" t="s">
        <v>18727</v>
      </c>
      <c r="F5381" t="s">
        <v>18728</v>
      </c>
      <c r="G5381" t="s">
        <v>235</v>
      </c>
      <c r="I5381">
        <v>4</v>
      </c>
      <c r="J5381">
        <v>0</v>
      </c>
      <c r="K5381">
        <v>0</v>
      </c>
      <c r="L5381" t="s">
        <v>24</v>
      </c>
      <c r="M5381" t="str">
        <f t="shared" si="379"/>
        <v>http://logeion.uchicago.edu/index.html#ferio</v>
      </c>
    </row>
    <row r="5382" spans="1:13" ht="15" customHeight="1" x14ac:dyDescent="0.2">
      <c r="A5382" t="s">
        <v>18729</v>
      </c>
      <c r="B5382" t="s">
        <v>18730</v>
      </c>
      <c r="C5382" t="str">
        <f t="shared" si="378"/>
        <v>ferior –feriari</v>
      </c>
      <c r="D5382" t="str">
        <f t="shared" si="381"/>
        <v>ferior</v>
      </c>
      <c r="E5382" t="s">
        <v>18731</v>
      </c>
      <c r="F5382" t="s">
        <v>18731</v>
      </c>
      <c r="G5382" t="s">
        <v>23</v>
      </c>
      <c r="I5382">
        <v>1</v>
      </c>
      <c r="J5382">
        <v>0</v>
      </c>
      <c r="K5382">
        <v>0</v>
      </c>
      <c r="L5382" t="s">
        <v>24</v>
      </c>
      <c r="M5382" t="str">
        <f t="shared" si="379"/>
        <v>http://logeion.uchicago.edu/index.html#ferior</v>
      </c>
    </row>
    <row r="5383" spans="1:13" ht="15" customHeight="1" x14ac:dyDescent="0.2">
      <c r="A5383" t="s">
        <v>18732</v>
      </c>
      <c r="B5383" t="s">
        <v>18733</v>
      </c>
      <c r="C5383" t="str">
        <f t="shared" si="378"/>
        <v>feritas –atis f.</v>
      </c>
      <c r="D5383" t="str">
        <f t="shared" si="381"/>
        <v>feritas</v>
      </c>
      <c r="E5383" t="s">
        <v>5015</v>
      </c>
      <c r="F5383" t="s">
        <v>18734</v>
      </c>
      <c r="G5383" t="s">
        <v>29</v>
      </c>
      <c r="H5383">
        <v>3</v>
      </c>
      <c r="I5383">
        <v>0</v>
      </c>
      <c r="J5383">
        <v>0</v>
      </c>
      <c r="K5383">
        <v>0</v>
      </c>
      <c r="L5383" t="s">
        <v>19</v>
      </c>
      <c r="M5383" t="str">
        <f t="shared" si="379"/>
        <v>http://logeion.uchicago.edu/index.html#feritas</v>
      </c>
    </row>
    <row r="5384" spans="1:13" ht="15" customHeight="1" x14ac:dyDescent="0.2">
      <c r="A5384" t="s">
        <v>18735</v>
      </c>
      <c r="B5384" t="s">
        <v>18736</v>
      </c>
      <c r="C5384" t="str">
        <f t="shared" si="378"/>
        <v>ferme</v>
      </c>
      <c r="D5384" t="s">
        <v>18736</v>
      </c>
      <c r="E5384" t="s">
        <v>18737</v>
      </c>
      <c r="F5384" t="s">
        <v>18738</v>
      </c>
      <c r="G5384" t="s">
        <v>89</v>
      </c>
      <c r="I5384">
        <v>0</v>
      </c>
      <c r="J5384">
        <v>1</v>
      </c>
      <c r="K5384">
        <v>0</v>
      </c>
      <c r="L5384" t="s">
        <v>90</v>
      </c>
      <c r="M5384" t="str">
        <f t="shared" si="379"/>
        <v>http://logeion.uchicago.edu/index.html#fermē</v>
      </c>
    </row>
    <row r="5385" spans="1:13" ht="15" customHeight="1" x14ac:dyDescent="0.2">
      <c r="A5385" t="s">
        <v>18739</v>
      </c>
      <c r="B5385" t="s">
        <v>18740</v>
      </c>
      <c r="C5385" t="str">
        <f t="shared" si="378"/>
        <v>fermentum –i n.</v>
      </c>
      <c r="D5385" t="str">
        <f>IF(ISBLANK(B5385),0,LEFT( C5385, FIND( " ", C5385 ) - 1 ))</f>
        <v>fermentum</v>
      </c>
      <c r="E5385" t="s">
        <v>18741</v>
      </c>
      <c r="F5385" t="s">
        <v>18742</v>
      </c>
      <c r="G5385" t="s">
        <v>21</v>
      </c>
      <c r="H5385">
        <v>2</v>
      </c>
      <c r="I5385">
        <v>0</v>
      </c>
      <c r="J5385">
        <v>0</v>
      </c>
      <c r="K5385">
        <v>0</v>
      </c>
      <c r="L5385" t="s">
        <v>19</v>
      </c>
      <c r="M5385" t="str">
        <f t="shared" si="379"/>
        <v>http://logeion.uchicago.edu/index.html#fermentum</v>
      </c>
    </row>
    <row r="5386" spans="1:13" ht="15" customHeight="1" x14ac:dyDescent="0.2">
      <c r="A5386" t="s">
        <v>18743</v>
      </c>
      <c r="B5386" t="s">
        <v>18744</v>
      </c>
      <c r="C5386" t="str">
        <f t="shared" si="378"/>
        <v>fero ferre tuli latus</v>
      </c>
      <c r="D5386" t="str">
        <f>IF(ISBLANK(B5386),0,LEFT( C5386, FIND( " ", C5386 ) - 1 ))</f>
        <v>fero</v>
      </c>
      <c r="E5386" t="s">
        <v>56959</v>
      </c>
      <c r="F5386" t="s">
        <v>56960</v>
      </c>
      <c r="G5386" t="s">
        <v>80</v>
      </c>
      <c r="I5386">
        <v>5</v>
      </c>
      <c r="J5386">
        <v>0</v>
      </c>
      <c r="K5386">
        <v>0</v>
      </c>
      <c r="L5386" t="s">
        <v>24</v>
      </c>
      <c r="M5386" t="str">
        <f t="shared" si="379"/>
        <v>http://logeion.uchicago.edu/index.html#fero</v>
      </c>
    </row>
    <row r="5387" spans="1:13" ht="15" customHeight="1" x14ac:dyDescent="0.2">
      <c r="A5387" t="s">
        <v>18745</v>
      </c>
      <c r="B5387" t="s">
        <v>18746</v>
      </c>
      <c r="C5387" t="str">
        <f t="shared" si="378"/>
        <v>ferocia –ae f.</v>
      </c>
      <c r="D5387" t="str">
        <f>IF(ISBLANK(B5387),0,LEFT( C5387, FIND( " ", C5387 ) - 1 ))</f>
        <v>ferocia</v>
      </c>
      <c r="E5387" t="s">
        <v>18747</v>
      </c>
      <c r="F5387" t="s">
        <v>18748</v>
      </c>
      <c r="G5387" t="s">
        <v>76</v>
      </c>
      <c r="H5387">
        <v>1</v>
      </c>
      <c r="I5387">
        <v>0</v>
      </c>
      <c r="J5387">
        <v>0</v>
      </c>
      <c r="K5387">
        <v>0</v>
      </c>
      <c r="L5387" t="s">
        <v>19</v>
      </c>
      <c r="M5387" t="str">
        <f t="shared" si="379"/>
        <v>http://logeion.uchicago.edu/index.html#ferocia</v>
      </c>
    </row>
    <row r="5388" spans="1:13" ht="15" customHeight="1" x14ac:dyDescent="0.2">
      <c r="A5388" t="s">
        <v>18749</v>
      </c>
      <c r="B5388" t="s">
        <v>18750</v>
      </c>
      <c r="C5388" t="str">
        <f t="shared" si="378"/>
        <v>ferocitas –atis f.</v>
      </c>
      <c r="D5388" t="str">
        <f>IF(ISBLANK(B5388),0,LEFT( C5388, FIND( " ", C5388 ) - 1 ))</f>
        <v>ferocitas</v>
      </c>
      <c r="E5388" t="s">
        <v>5015</v>
      </c>
      <c r="F5388" t="s">
        <v>18751</v>
      </c>
      <c r="G5388" t="s">
        <v>29</v>
      </c>
      <c r="H5388">
        <v>3</v>
      </c>
      <c r="I5388">
        <v>0</v>
      </c>
      <c r="J5388">
        <v>0</v>
      </c>
      <c r="K5388">
        <v>0</v>
      </c>
      <c r="L5388" t="s">
        <v>19</v>
      </c>
      <c r="M5388" t="str">
        <f t="shared" si="379"/>
        <v>http://logeion.uchicago.edu/index.html#ferocitas</v>
      </c>
    </row>
    <row r="5389" spans="1:13" ht="15" customHeight="1" x14ac:dyDescent="0.2">
      <c r="A5389" t="s">
        <v>18752</v>
      </c>
      <c r="B5389" t="s">
        <v>18753</v>
      </c>
      <c r="C5389" t="str">
        <f t="shared" si="378"/>
        <v>ferociter</v>
      </c>
      <c r="D5389" t="s">
        <v>18753</v>
      </c>
      <c r="E5389" t="s">
        <v>18754</v>
      </c>
      <c r="F5389" t="s">
        <v>18754</v>
      </c>
      <c r="G5389" t="s">
        <v>89</v>
      </c>
      <c r="I5389">
        <v>0</v>
      </c>
      <c r="J5389">
        <v>1</v>
      </c>
      <c r="K5389">
        <v>0</v>
      </c>
      <c r="L5389" t="s">
        <v>90</v>
      </c>
      <c r="M5389" t="str">
        <f t="shared" si="379"/>
        <v>http://logeion.uchicago.edu/index.html#ferōciter</v>
      </c>
    </row>
    <row r="5390" spans="1:13" ht="15" customHeight="1" x14ac:dyDescent="0.2">
      <c r="A5390" t="s">
        <v>18758</v>
      </c>
      <c r="B5390" t="s">
        <v>18759</v>
      </c>
      <c r="C5390" t="str">
        <f t="shared" si="378"/>
        <v>Feronia –ae f.</v>
      </c>
      <c r="D5390" t="str">
        <f t="shared" ref="D5390:D5421" si="382">IF(ISBLANK(B5390),0,LEFT( C5390, FIND( " ", C5390 ) - 1 ))</f>
        <v>Feronia</v>
      </c>
      <c r="E5390" t="s">
        <v>18760</v>
      </c>
      <c r="F5390" t="s">
        <v>18761</v>
      </c>
      <c r="G5390" t="s">
        <v>76</v>
      </c>
      <c r="H5390">
        <v>1</v>
      </c>
      <c r="I5390">
        <v>0</v>
      </c>
      <c r="J5390">
        <v>0</v>
      </c>
      <c r="K5390">
        <v>1</v>
      </c>
      <c r="L5390" t="s">
        <v>19</v>
      </c>
      <c r="M5390" t="str">
        <f t="shared" si="379"/>
        <v>http://logeion.uchicago.edu/index.html#Feronia</v>
      </c>
    </row>
    <row r="5391" spans="1:13" ht="15" customHeight="1" x14ac:dyDescent="0.2">
      <c r="A5391" t="s">
        <v>18762</v>
      </c>
      <c r="B5391" t="s">
        <v>18763</v>
      </c>
      <c r="C5391" t="str">
        <f t="shared" si="378"/>
        <v>ferox ferocis</v>
      </c>
      <c r="D5391" t="str">
        <f t="shared" si="382"/>
        <v>ferox</v>
      </c>
      <c r="E5391" t="s">
        <v>18764</v>
      </c>
      <c r="F5391" t="s">
        <v>18765</v>
      </c>
      <c r="G5391" t="s">
        <v>230</v>
      </c>
      <c r="H5391">
        <v>3</v>
      </c>
      <c r="I5391">
        <v>0</v>
      </c>
      <c r="J5391">
        <v>0</v>
      </c>
      <c r="K5391">
        <v>0</v>
      </c>
      <c r="L5391" t="s">
        <v>36</v>
      </c>
      <c r="M5391" t="str">
        <f t="shared" si="379"/>
        <v>http://logeion.uchicago.edu/index.html#ferox</v>
      </c>
    </row>
    <row r="5392" spans="1:13" ht="15" customHeight="1" x14ac:dyDescent="0.2">
      <c r="A5392" t="s">
        <v>18766</v>
      </c>
      <c r="B5392" t="s">
        <v>18767</v>
      </c>
      <c r="C5392" t="str">
        <f t="shared" si="378"/>
        <v>ferramentum –i n.</v>
      </c>
      <c r="D5392" t="str">
        <f t="shared" si="382"/>
        <v>ferramentum</v>
      </c>
      <c r="E5392" t="s">
        <v>18768</v>
      </c>
      <c r="F5392" t="s">
        <v>18768</v>
      </c>
      <c r="G5392" t="s">
        <v>21</v>
      </c>
      <c r="H5392">
        <v>2</v>
      </c>
      <c r="I5392">
        <v>0</v>
      </c>
      <c r="J5392">
        <v>0</v>
      </c>
      <c r="K5392">
        <v>0</v>
      </c>
      <c r="L5392" t="s">
        <v>19</v>
      </c>
      <c r="M5392" t="str">
        <f t="shared" si="379"/>
        <v>http://logeion.uchicago.edu/index.html#ferramentum</v>
      </c>
    </row>
    <row r="5393" spans="1:13" ht="15" customHeight="1" x14ac:dyDescent="0.2">
      <c r="A5393" t="s">
        <v>18769</v>
      </c>
      <c r="B5393" t="s">
        <v>18770</v>
      </c>
      <c r="C5393" t="str">
        <f t="shared" si="378"/>
        <v>ferrarĭia –ae f.</v>
      </c>
      <c r="D5393" t="str">
        <f t="shared" si="382"/>
        <v>ferrarĭia</v>
      </c>
      <c r="E5393" t="s">
        <v>18771</v>
      </c>
      <c r="F5393" t="s">
        <v>18771</v>
      </c>
      <c r="G5393" t="s">
        <v>76</v>
      </c>
      <c r="H5393">
        <v>1</v>
      </c>
      <c r="I5393">
        <v>0</v>
      </c>
      <c r="J5393">
        <v>0</v>
      </c>
      <c r="K5393">
        <v>0</v>
      </c>
      <c r="L5393" t="s">
        <v>19</v>
      </c>
      <c r="M5393" t="str">
        <f t="shared" si="379"/>
        <v>http://logeion.uchicago.edu/index.html#ferrarĭia</v>
      </c>
    </row>
    <row r="5394" spans="1:13" ht="15" customHeight="1" x14ac:dyDescent="0.2">
      <c r="A5394" t="s">
        <v>18774</v>
      </c>
      <c r="B5394" t="s">
        <v>18775</v>
      </c>
      <c r="C5394" t="str">
        <f t="shared" si="378"/>
        <v>ferratus –a –um</v>
      </c>
      <c r="D5394" t="str">
        <f t="shared" si="382"/>
        <v>ferratus</v>
      </c>
      <c r="E5394" t="s">
        <v>18776</v>
      </c>
      <c r="F5394" t="s">
        <v>18777</v>
      </c>
      <c r="G5394" t="s">
        <v>61</v>
      </c>
      <c r="H5394">
        <v>1</v>
      </c>
      <c r="I5394">
        <v>0</v>
      </c>
      <c r="J5394">
        <v>0</v>
      </c>
      <c r="K5394">
        <v>0</v>
      </c>
      <c r="L5394" t="s">
        <v>36</v>
      </c>
      <c r="M5394" t="str">
        <f t="shared" si="379"/>
        <v>http://logeion.uchicago.edu/index.html#ferratus</v>
      </c>
    </row>
    <row r="5395" spans="1:13" ht="15" customHeight="1" x14ac:dyDescent="0.2">
      <c r="A5395" t="s">
        <v>18779</v>
      </c>
      <c r="B5395" t="s">
        <v>18780</v>
      </c>
      <c r="C5395" t="str">
        <f t="shared" si="378"/>
        <v>ferreus –a –um</v>
      </c>
      <c r="D5395" t="str">
        <f t="shared" si="382"/>
        <v>ferreus</v>
      </c>
      <c r="E5395" t="s">
        <v>18781</v>
      </c>
      <c r="F5395" t="s">
        <v>18781</v>
      </c>
      <c r="G5395" t="s">
        <v>61</v>
      </c>
      <c r="H5395">
        <v>1</v>
      </c>
      <c r="I5395">
        <v>0</v>
      </c>
      <c r="J5395">
        <v>0</v>
      </c>
      <c r="K5395">
        <v>0</v>
      </c>
      <c r="L5395" t="s">
        <v>36</v>
      </c>
      <c r="M5395" t="str">
        <f t="shared" si="379"/>
        <v>http://logeion.uchicago.edu/index.html#ferreus</v>
      </c>
    </row>
    <row r="5396" spans="1:13" ht="15" customHeight="1" x14ac:dyDescent="0.2">
      <c r="A5396" t="s">
        <v>18782</v>
      </c>
      <c r="B5396" t="s">
        <v>18783</v>
      </c>
      <c r="C5396" t="str">
        <f t="shared" si="378"/>
        <v>ferrugineus –a –um</v>
      </c>
      <c r="D5396" t="str">
        <f t="shared" si="382"/>
        <v>ferrugineus</v>
      </c>
      <c r="E5396" t="s">
        <v>18784</v>
      </c>
      <c r="F5396" t="s">
        <v>18785</v>
      </c>
      <c r="G5396" t="s">
        <v>61</v>
      </c>
      <c r="H5396">
        <v>1</v>
      </c>
      <c r="I5396">
        <v>0</v>
      </c>
      <c r="J5396">
        <v>0</v>
      </c>
      <c r="K5396">
        <v>0</v>
      </c>
      <c r="L5396" t="s">
        <v>36</v>
      </c>
      <c r="M5396" t="str">
        <f t="shared" si="379"/>
        <v>http://logeion.uchicago.edu/index.html#ferrugineus</v>
      </c>
    </row>
    <row r="5397" spans="1:13" ht="15" customHeight="1" x14ac:dyDescent="0.2">
      <c r="A5397" t="s">
        <v>18786</v>
      </c>
      <c r="B5397" t="s">
        <v>18787</v>
      </c>
      <c r="C5397" t="str">
        <f t="shared" si="378"/>
        <v>ferrugo –inis f.</v>
      </c>
      <c r="D5397" t="str">
        <f t="shared" si="382"/>
        <v>ferrugo</v>
      </c>
      <c r="E5397" t="s">
        <v>18788</v>
      </c>
      <c r="F5397" t="s">
        <v>18789</v>
      </c>
      <c r="G5397" t="s">
        <v>29</v>
      </c>
      <c r="H5397">
        <v>3</v>
      </c>
      <c r="I5397">
        <v>0</v>
      </c>
      <c r="J5397">
        <v>0</v>
      </c>
      <c r="K5397">
        <v>0</v>
      </c>
      <c r="L5397" t="s">
        <v>19</v>
      </c>
      <c r="M5397" t="str">
        <f t="shared" si="379"/>
        <v>http://logeion.uchicago.edu/index.html#ferrugo</v>
      </c>
    </row>
    <row r="5398" spans="1:13" ht="15" customHeight="1" x14ac:dyDescent="0.2">
      <c r="A5398" t="s">
        <v>18790</v>
      </c>
      <c r="B5398" t="s">
        <v>18791</v>
      </c>
      <c r="C5398" t="str">
        <f t="shared" si="378"/>
        <v>ferrum ferri n.</v>
      </c>
      <c r="D5398" t="str">
        <f t="shared" si="382"/>
        <v>ferrum</v>
      </c>
      <c r="E5398" t="s">
        <v>18792</v>
      </c>
      <c r="F5398" t="s">
        <v>18793</v>
      </c>
      <c r="G5398" t="s">
        <v>21</v>
      </c>
      <c r="H5398">
        <v>2</v>
      </c>
      <c r="I5398">
        <v>0</v>
      </c>
      <c r="J5398">
        <v>0</v>
      </c>
      <c r="K5398">
        <v>0</v>
      </c>
      <c r="L5398" t="s">
        <v>19</v>
      </c>
      <c r="M5398" t="str">
        <f t="shared" si="379"/>
        <v>http://logeion.uchicago.edu/index.html#ferrum</v>
      </c>
    </row>
    <row r="5399" spans="1:13" ht="15" customHeight="1" x14ac:dyDescent="0.2">
      <c r="A5399" t="s">
        <v>56835</v>
      </c>
      <c r="B5399" t="s">
        <v>59933</v>
      </c>
      <c r="C5399" t="str">
        <f t="shared" ref="C5399:C5462" si="383">SUBSTITUTE(SUBSTITUTE(SUBSTITUTE(SUBSTITUTE(SUBSTITUTE(SUBSTITUTE(SUBSTITUTE(SUBSTITUTE(SUBSTITUTE(SUBSTITUTE(SUBSTITUTE(B5399, "ā", "a"), "ē", "e"), "ī", "i"), "ō", "o"), "ū", "u"), "ȳ", "y"), "Ā", "A"), "Ē", "E"), "Ī", "I"), "Ō", "O"), "Ū", "U")</f>
        <v>ferrumen or ferumen –inis n.</v>
      </c>
      <c r="D5399" t="str">
        <f t="shared" si="382"/>
        <v>ferrumen</v>
      </c>
      <c r="E5399" t="s">
        <v>59614</v>
      </c>
      <c r="F5399" t="s">
        <v>59614</v>
      </c>
      <c r="G5399" t="s">
        <v>29</v>
      </c>
      <c r="H5399">
        <v>3</v>
      </c>
      <c r="L5399" t="s">
        <v>19</v>
      </c>
      <c r="M5399" t="str">
        <f t="shared" si="379"/>
        <v>http://logeion.uchicago.edu/index.html#ferrumen</v>
      </c>
    </row>
    <row r="5400" spans="1:13" ht="15" customHeight="1" x14ac:dyDescent="0.2">
      <c r="A5400" t="s">
        <v>53393</v>
      </c>
      <c r="B5400" t="s">
        <v>53985</v>
      </c>
      <c r="C5400" t="str">
        <f t="shared" si="383"/>
        <v xml:space="preserve">ferrumino ferruminare </v>
      </c>
      <c r="D5400" t="str">
        <f t="shared" si="382"/>
        <v>ferrumino</v>
      </c>
      <c r="E5400" t="s">
        <v>53394</v>
      </c>
      <c r="F5400" t="s">
        <v>53394</v>
      </c>
      <c r="G5400" t="s">
        <v>23</v>
      </c>
      <c r="I5400">
        <v>1</v>
      </c>
      <c r="J5400">
        <v>0</v>
      </c>
      <c r="K5400">
        <v>0</v>
      </c>
      <c r="L5400" t="s">
        <v>24</v>
      </c>
      <c r="M5400" t="str">
        <f t="shared" si="379"/>
        <v>http://logeion.uchicago.edu/index.html#ferrumino</v>
      </c>
    </row>
    <row r="5401" spans="1:13" ht="15" customHeight="1" x14ac:dyDescent="0.2">
      <c r="A5401" t="s">
        <v>18794</v>
      </c>
      <c r="B5401" t="s">
        <v>18795</v>
      </c>
      <c r="C5401" t="str">
        <f t="shared" si="383"/>
        <v>ferte auxilium!</v>
      </c>
      <c r="D5401" t="str">
        <f t="shared" si="382"/>
        <v>ferte</v>
      </c>
      <c r="E5401" t="s">
        <v>18796</v>
      </c>
      <c r="F5401" t="s">
        <v>18796</v>
      </c>
      <c r="G5401" t="s">
        <v>120</v>
      </c>
      <c r="I5401">
        <v>0</v>
      </c>
      <c r="J5401">
        <v>0</v>
      </c>
      <c r="K5401">
        <v>0</v>
      </c>
      <c r="L5401" t="s">
        <v>121</v>
      </c>
      <c r="M5401" t="str">
        <f t="shared" si="379"/>
        <v>http://logeion.uchicago.edu/index.html#ferte</v>
      </c>
    </row>
    <row r="5402" spans="1:13" ht="15" customHeight="1" x14ac:dyDescent="0.2">
      <c r="A5402" t="s">
        <v>18797</v>
      </c>
      <c r="B5402" t="s">
        <v>18798</v>
      </c>
      <c r="C5402" t="str">
        <f t="shared" si="383"/>
        <v>fertilis –e</v>
      </c>
      <c r="D5402" t="str">
        <f t="shared" si="382"/>
        <v>fertilis</v>
      </c>
      <c r="E5402" t="s">
        <v>18799</v>
      </c>
      <c r="F5402" t="s">
        <v>18800</v>
      </c>
      <c r="G5402" t="s">
        <v>155</v>
      </c>
      <c r="H5402">
        <v>3</v>
      </c>
      <c r="I5402">
        <v>0</v>
      </c>
      <c r="J5402">
        <v>0</v>
      </c>
      <c r="K5402">
        <v>0</v>
      </c>
      <c r="L5402" t="s">
        <v>36</v>
      </c>
      <c r="M5402" t="str">
        <f t="shared" si="379"/>
        <v>http://logeion.uchicago.edu/index.html#fertilis</v>
      </c>
    </row>
    <row r="5403" spans="1:13" ht="15" customHeight="1" x14ac:dyDescent="0.2">
      <c r="A5403" t="s">
        <v>18801</v>
      </c>
      <c r="B5403" t="s">
        <v>18802</v>
      </c>
      <c r="C5403" t="str">
        <f t="shared" si="383"/>
        <v>fertilitas –atis f.</v>
      </c>
      <c r="D5403" t="str">
        <f t="shared" si="382"/>
        <v>fertilitas</v>
      </c>
      <c r="E5403" t="s">
        <v>18803</v>
      </c>
      <c r="F5403" t="s">
        <v>18804</v>
      </c>
      <c r="G5403" t="s">
        <v>29</v>
      </c>
      <c r="H5403">
        <v>3</v>
      </c>
      <c r="I5403">
        <v>0</v>
      </c>
      <c r="J5403">
        <v>0</v>
      </c>
      <c r="K5403">
        <v>0</v>
      </c>
      <c r="L5403" t="s">
        <v>19</v>
      </c>
      <c r="M5403" t="str">
        <f t="shared" si="379"/>
        <v>http://logeion.uchicago.edu/index.html#fertilitas</v>
      </c>
    </row>
    <row r="5404" spans="1:13" ht="15" customHeight="1" x14ac:dyDescent="0.2">
      <c r="A5404" t="s">
        <v>18821</v>
      </c>
      <c r="B5404" t="s">
        <v>18822</v>
      </c>
      <c r="C5404" t="str">
        <f t="shared" si="383"/>
        <v>ferula –ae f.</v>
      </c>
      <c r="D5404" t="str">
        <f t="shared" si="382"/>
        <v>ferula</v>
      </c>
      <c r="E5404" t="s">
        <v>18823</v>
      </c>
      <c r="F5404" t="s">
        <v>18824</v>
      </c>
      <c r="G5404" t="s">
        <v>76</v>
      </c>
      <c r="H5404">
        <v>1</v>
      </c>
      <c r="I5404">
        <v>0</v>
      </c>
      <c r="J5404">
        <v>0</v>
      </c>
      <c r="K5404">
        <v>0</v>
      </c>
      <c r="L5404" t="s">
        <v>19</v>
      </c>
      <c r="M5404" t="str">
        <f t="shared" si="379"/>
        <v>http://logeion.uchicago.edu/index.html#ferula</v>
      </c>
    </row>
    <row r="5405" spans="1:13" ht="15" customHeight="1" x14ac:dyDescent="0.2">
      <c r="A5405" t="s">
        <v>18835</v>
      </c>
      <c r="B5405" t="s">
        <v>18836</v>
      </c>
      <c r="C5405" t="str">
        <f t="shared" si="383"/>
        <v>ferus –a –um</v>
      </c>
      <c r="D5405" t="str">
        <f t="shared" si="382"/>
        <v>ferus</v>
      </c>
      <c r="E5405" t="s">
        <v>18837</v>
      </c>
      <c r="F5405" t="s">
        <v>18837</v>
      </c>
      <c r="G5405" t="s">
        <v>61</v>
      </c>
      <c r="H5405">
        <v>1</v>
      </c>
      <c r="I5405">
        <v>0</v>
      </c>
      <c r="J5405">
        <v>0</v>
      </c>
      <c r="K5405">
        <v>0</v>
      </c>
      <c r="L5405" t="s">
        <v>36</v>
      </c>
      <c r="M5405" t="str">
        <f t="shared" si="379"/>
        <v>http://logeion.uchicago.edu/index.html#ferus</v>
      </c>
    </row>
    <row r="5406" spans="1:13" ht="15" customHeight="1" x14ac:dyDescent="0.2">
      <c r="A5406" t="s">
        <v>18833</v>
      </c>
      <c r="B5406" t="s">
        <v>18834</v>
      </c>
      <c r="C5406" t="str">
        <f t="shared" si="383"/>
        <v>ferus –i m.</v>
      </c>
      <c r="D5406" t="str">
        <f t="shared" si="382"/>
        <v>ferus</v>
      </c>
      <c r="E5406" t="s">
        <v>18681</v>
      </c>
      <c r="F5406" t="s">
        <v>18681</v>
      </c>
      <c r="G5406" t="s">
        <v>21</v>
      </c>
      <c r="H5406">
        <v>2</v>
      </c>
      <c r="I5406">
        <v>0</v>
      </c>
      <c r="J5406">
        <v>0</v>
      </c>
      <c r="K5406">
        <v>0</v>
      </c>
      <c r="L5406" t="s">
        <v>19</v>
      </c>
      <c r="M5406" t="str">
        <f t="shared" si="379"/>
        <v>http://logeion.uchicago.edu/index.html#ferus</v>
      </c>
    </row>
    <row r="5407" spans="1:13" ht="15" customHeight="1" x14ac:dyDescent="0.2">
      <c r="A5407" t="s">
        <v>18806</v>
      </c>
      <c r="B5407" t="s">
        <v>18807</v>
      </c>
      <c r="C5407" t="str">
        <f t="shared" si="383"/>
        <v>ferve–facio –facere –feci –factum</v>
      </c>
      <c r="D5407" t="str">
        <f t="shared" si="382"/>
        <v>ferve–facio</v>
      </c>
      <c r="E5407" t="s">
        <v>18808</v>
      </c>
      <c r="F5407" t="s">
        <v>18809</v>
      </c>
      <c r="G5407" t="s">
        <v>101</v>
      </c>
      <c r="I5407">
        <v>3</v>
      </c>
      <c r="J5407">
        <v>0</v>
      </c>
      <c r="K5407">
        <v>0</v>
      </c>
      <c r="L5407" t="s">
        <v>24</v>
      </c>
      <c r="M5407" t="str">
        <f t="shared" si="379"/>
        <v>http://logeion.uchicago.edu/index.html#ferve–facio</v>
      </c>
    </row>
    <row r="5408" spans="1:13" ht="15" customHeight="1" x14ac:dyDescent="0.2">
      <c r="A5408" t="s">
        <v>18810</v>
      </c>
      <c r="B5408" t="s">
        <v>18811</v>
      </c>
      <c r="C5408" t="str">
        <f t="shared" si="383"/>
        <v>fervens –entis</v>
      </c>
      <c r="D5408" t="str">
        <f t="shared" si="382"/>
        <v>fervens</v>
      </c>
      <c r="E5408" t="s">
        <v>18812</v>
      </c>
      <c r="F5408" t="s">
        <v>18812</v>
      </c>
      <c r="G5408" t="s">
        <v>230</v>
      </c>
      <c r="H5408">
        <v>3</v>
      </c>
      <c r="I5408">
        <v>0</v>
      </c>
      <c r="J5408">
        <v>0</v>
      </c>
      <c r="K5408">
        <v>0</v>
      </c>
      <c r="L5408" t="s">
        <v>36</v>
      </c>
      <c r="M5408" t="str">
        <f t="shared" si="379"/>
        <v>http://logeion.uchicago.edu/index.html#fervens</v>
      </c>
    </row>
    <row r="5409" spans="1:13" ht="15" customHeight="1" x14ac:dyDescent="0.2">
      <c r="A5409" t="s">
        <v>18813</v>
      </c>
      <c r="B5409" t="s">
        <v>18814</v>
      </c>
      <c r="C5409" t="str">
        <f t="shared" si="383"/>
        <v>ferveo fervere ferbui and fervo fervere fervi</v>
      </c>
      <c r="D5409" t="str">
        <f t="shared" si="382"/>
        <v>ferveo</v>
      </c>
      <c r="E5409" t="s">
        <v>18815</v>
      </c>
      <c r="F5409" t="s">
        <v>18816</v>
      </c>
      <c r="G5409" t="s">
        <v>95</v>
      </c>
      <c r="I5409">
        <v>2</v>
      </c>
      <c r="J5409">
        <v>0</v>
      </c>
      <c r="K5409">
        <v>0</v>
      </c>
      <c r="L5409" t="s">
        <v>24</v>
      </c>
      <c r="M5409" t="str">
        <f t="shared" si="379"/>
        <v>http://logeion.uchicago.edu/index.html#ferveo</v>
      </c>
    </row>
    <row r="5410" spans="1:13" ht="15" customHeight="1" x14ac:dyDescent="0.2">
      <c r="A5410" t="s">
        <v>18818</v>
      </c>
      <c r="B5410" t="s">
        <v>18819</v>
      </c>
      <c r="C5410" t="str">
        <f t="shared" si="383"/>
        <v>fervidus –a –um</v>
      </c>
      <c r="D5410" t="str">
        <f t="shared" si="382"/>
        <v>fervidus</v>
      </c>
      <c r="E5410" t="s">
        <v>18820</v>
      </c>
      <c r="F5410" t="s">
        <v>18820</v>
      </c>
      <c r="G5410" t="s">
        <v>61</v>
      </c>
      <c r="H5410">
        <v>1</v>
      </c>
      <c r="I5410">
        <v>0</v>
      </c>
      <c r="J5410">
        <v>0</v>
      </c>
      <c r="K5410">
        <v>0</v>
      </c>
      <c r="L5410" t="s">
        <v>36</v>
      </c>
      <c r="M5410" t="str">
        <f t="shared" si="379"/>
        <v>http://logeion.uchicago.edu/index.html#fervidus</v>
      </c>
    </row>
    <row r="5411" spans="1:13" ht="15" customHeight="1" x14ac:dyDescent="0.2">
      <c r="A5411" t="s">
        <v>18825</v>
      </c>
      <c r="B5411" t="s">
        <v>18826</v>
      </c>
      <c r="C5411" t="str">
        <f t="shared" si="383"/>
        <v>fervo –ere</v>
      </c>
      <c r="D5411" t="str">
        <f t="shared" si="382"/>
        <v>fervo</v>
      </c>
      <c r="E5411" t="s">
        <v>18827</v>
      </c>
      <c r="F5411" t="s">
        <v>18828</v>
      </c>
      <c r="G5411" t="s">
        <v>66</v>
      </c>
      <c r="I5411">
        <v>3</v>
      </c>
      <c r="J5411">
        <v>0</v>
      </c>
      <c r="K5411">
        <v>0</v>
      </c>
      <c r="L5411" t="s">
        <v>24</v>
      </c>
      <c r="M5411" t="str">
        <f t="shared" ref="M5411:M5474" si="384">"http://logeion.uchicago.edu/index.html#"&amp;D5411</f>
        <v>http://logeion.uchicago.edu/index.html#fervo</v>
      </c>
    </row>
    <row r="5412" spans="1:13" ht="15" customHeight="1" x14ac:dyDescent="0.2">
      <c r="A5412" t="s">
        <v>18829</v>
      </c>
      <c r="B5412" t="s">
        <v>18830</v>
      </c>
      <c r="C5412" t="str">
        <f t="shared" si="383"/>
        <v>fervor –oris m.</v>
      </c>
      <c r="D5412" t="str">
        <f t="shared" si="382"/>
        <v>fervor</v>
      </c>
      <c r="E5412" t="s">
        <v>18831</v>
      </c>
      <c r="F5412" t="s">
        <v>18832</v>
      </c>
      <c r="G5412" t="s">
        <v>29</v>
      </c>
      <c r="H5412">
        <v>3</v>
      </c>
      <c r="I5412">
        <v>0</v>
      </c>
      <c r="J5412">
        <v>0</v>
      </c>
      <c r="K5412">
        <v>0</v>
      </c>
      <c r="L5412" t="s">
        <v>19</v>
      </c>
      <c r="M5412" t="str">
        <f t="shared" si="384"/>
        <v>http://logeion.uchicago.edu/index.html#fervor</v>
      </c>
    </row>
    <row r="5413" spans="1:13" ht="15" customHeight="1" x14ac:dyDescent="0.2">
      <c r="A5413" t="s">
        <v>18840</v>
      </c>
      <c r="B5413" t="s">
        <v>18841</v>
      </c>
      <c r="C5413" t="str">
        <f t="shared" si="383"/>
        <v>Fescenninus –a –um</v>
      </c>
      <c r="D5413" t="str">
        <f t="shared" si="382"/>
        <v>Fescenninus</v>
      </c>
      <c r="E5413" t="s">
        <v>18842</v>
      </c>
      <c r="F5413" t="s">
        <v>18843</v>
      </c>
      <c r="G5413" t="s">
        <v>61</v>
      </c>
      <c r="H5413">
        <v>1</v>
      </c>
      <c r="I5413">
        <v>0</v>
      </c>
      <c r="J5413">
        <v>0</v>
      </c>
      <c r="K5413">
        <v>1</v>
      </c>
      <c r="L5413" t="s">
        <v>36</v>
      </c>
      <c r="M5413" t="str">
        <f t="shared" si="384"/>
        <v>http://logeion.uchicago.edu/index.html#Fescenninus</v>
      </c>
    </row>
    <row r="5414" spans="1:13" ht="15" customHeight="1" x14ac:dyDescent="0.2">
      <c r="A5414" t="s">
        <v>18844</v>
      </c>
      <c r="B5414" t="s">
        <v>18845</v>
      </c>
      <c r="C5414" t="str">
        <f t="shared" si="383"/>
        <v>fessus –a –um</v>
      </c>
      <c r="D5414" t="str">
        <f t="shared" si="382"/>
        <v>fessus</v>
      </c>
      <c r="E5414" t="s">
        <v>18846</v>
      </c>
      <c r="F5414" t="s">
        <v>18847</v>
      </c>
      <c r="G5414" t="s">
        <v>61</v>
      </c>
      <c r="H5414">
        <v>1</v>
      </c>
      <c r="I5414">
        <v>0</v>
      </c>
      <c r="J5414">
        <v>0</v>
      </c>
      <c r="K5414">
        <v>0</v>
      </c>
      <c r="L5414" t="s">
        <v>36</v>
      </c>
      <c r="M5414" t="str">
        <f t="shared" si="384"/>
        <v>http://logeion.uchicago.edu/index.html#fessus</v>
      </c>
    </row>
    <row r="5415" spans="1:13" ht="15" customHeight="1" x14ac:dyDescent="0.2">
      <c r="A5415" t="s">
        <v>18848</v>
      </c>
      <c r="B5415" t="s">
        <v>18849</v>
      </c>
      <c r="C5415" t="str">
        <f t="shared" si="383"/>
        <v>festinare te oportet</v>
      </c>
      <c r="D5415" t="str">
        <f t="shared" si="382"/>
        <v>festinare</v>
      </c>
      <c r="E5415" t="s">
        <v>18850</v>
      </c>
      <c r="F5415" t="s">
        <v>18850</v>
      </c>
      <c r="G5415" t="s">
        <v>120</v>
      </c>
      <c r="I5415">
        <v>0</v>
      </c>
      <c r="J5415">
        <v>0</v>
      </c>
      <c r="K5415">
        <v>0</v>
      </c>
      <c r="L5415" t="s">
        <v>121</v>
      </c>
      <c r="M5415" t="str">
        <f t="shared" si="384"/>
        <v>http://logeion.uchicago.edu/index.html#festinare</v>
      </c>
    </row>
    <row r="5416" spans="1:13" ht="15" customHeight="1" x14ac:dyDescent="0.2">
      <c r="A5416" t="s">
        <v>18851</v>
      </c>
      <c r="B5416" t="s">
        <v>61412</v>
      </c>
      <c r="C5416" t="str">
        <f t="shared" si="383"/>
        <v xml:space="preserve">festinatio –onis f. </v>
      </c>
      <c r="D5416" t="str">
        <f t="shared" si="382"/>
        <v>festinatio</v>
      </c>
      <c r="E5416" t="s">
        <v>18852</v>
      </c>
      <c r="F5416" t="s">
        <v>18853</v>
      </c>
      <c r="G5416" t="s">
        <v>29</v>
      </c>
      <c r="H5416">
        <v>3</v>
      </c>
      <c r="I5416">
        <v>0</v>
      </c>
      <c r="J5416">
        <v>0</v>
      </c>
      <c r="K5416">
        <v>0</v>
      </c>
      <c r="L5416" t="s">
        <v>19</v>
      </c>
      <c r="M5416" t="str">
        <f t="shared" si="384"/>
        <v>http://logeion.uchicago.edu/index.html#festinatio</v>
      </c>
    </row>
    <row r="5417" spans="1:13" ht="15" customHeight="1" x14ac:dyDescent="0.2">
      <c r="A5417" t="s">
        <v>18854</v>
      </c>
      <c r="B5417" t="s">
        <v>18855</v>
      </c>
      <c r="C5417" t="str">
        <f t="shared" si="383"/>
        <v>festino festinare festinavi festinatus</v>
      </c>
      <c r="D5417" t="str">
        <f t="shared" si="382"/>
        <v>festino</v>
      </c>
      <c r="E5417" t="s">
        <v>18856</v>
      </c>
      <c r="F5417" t="s">
        <v>18857</v>
      </c>
      <c r="G5417" t="s">
        <v>23</v>
      </c>
      <c r="I5417">
        <v>1</v>
      </c>
      <c r="J5417">
        <v>0</v>
      </c>
      <c r="K5417">
        <v>0</v>
      </c>
      <c r="L5417" t="s">
        <v>24</v>
      </c>
      <c r="M5417" t="str">
        <f t="shared" si="384"/>
        <v>http://logeion.uchicago.edu/index.html#festino</v>
      </c>
    </row>
    <row r="5418" spans="1:13" ht="15" customHeight="1" x14ac:dyDescent="0.2">
      <c r="A5418" t="s">
        <v>18858</v>
      </c>
      <c r="B5418" t="s">
        <v>18859</v>
      </c>
      <c r="C5418" t="str">
        <f t="shared" si="383"/>
        <v>festinus –a –um</v>
      </c>
      <c r="D5418" t="str">
        <f t="shared" si="382"/>
        <v>festinus</v>
      </c>
      <c r="E5418" t="s">
        <v>18860</v>
      </c>
      <c r="F5418" t="s">
        <v>18861</v>
      </c>
      <c r="G5418" t="s">
        <v>61</v>
      </c>
      <c r="H5418">
        <v>1</v>
      </c>
      <c r="I5418">
        <v>0</v>
      </c>
      <c r="J5418">
        <v>0</v>
      </c>
      <c r="K5418">
        <v>0</v>
      </c>
      <c r="L5418" t="s">
        <v>36</v>
      </c>
      <c r="M5418" t="str">
        <f t="shared" si="384"/>
        <v>http://logeion.uchicago.edu/index.html#festinus</v>
      </c>
    </row>
    <row r="5419" spans="1:13" ht="15" customHeight="1" x14ac:dyDescent="0.2">
      <c r="A5419" t="s">
        <v>56421</v>
      </c>
      <c r="B5419" t="s">
        <v>57793</v>
      </c>
      <c r="C5419" t="str">
        <f t="shared" si="383"/>
        <v>festivitas –atis f.</v>
      </c>
      <c r="D5419" t="str">
        <f t="shared" si="382"/>
        <v>festivitas</v>
      </c>
      <c r="E5419" t="s">
        <v>57253</v>
      </c>
      <c r="F5419" t="s">
        <v>57253</v>
      </c>
      <c r="G5419" t="s">
        <v>29</v>
      </c>
      <c r="H5419">
        <v>3</v>
      </c>
      <c r="L5419" t="s">
        <v>19</v>
      </c>
      <c r="M5419" t="str">
        <f t="shared" si="384"/>
        <v>http://logeion.uchicago.edu/index.html#festivitas</v>
      </c>
    </row>
    <row r="5420" spans="1:13" ht="15" customHeight="1" x14ac:dyDescent="0.2">
      <c r="A5420" t="s">
        <v>18862</v>
      </c>
      <c r="B5420" t="s">
        <v>18863</v>
      </c>
      <c r="C5420" t="str">
        <f t="shared" si="383"/>
        <v>festivus –a –um</v>
      </c>
      <c r="D5420" t="str">
        <f t="shared" si="382"/>
        <v>festivus</v>
      </c>
      <c r="E5420" t="s">
        <v>18864</v>
      </c>
      <c r="F5420" t="s">
        <v>18865</v>
      </c>
      <c r="G5420" t="s">
        <v>61</v>
      </c>
      <c r="H5420">
        <v>1</v>
      </c>
      <c r="I5420">
        <v>0</v>
      </c>
      <c r="J5420">
        <v>0</v>
      </c>
      <c r="K5420">
        <v>0</v>
      </c>
      <c r="L5420" t="s">
        <v>36</v>
      </c>
      <c r="M5420" t="str">
        <f t="shared" si="384"/>
        <v>http://logeion.uchicago.edu/index.html#festivus</v>
      </c>
    </row>
    <row r="5421" spans="1:13" ht="15" customHeight="1" x14ac:dyDescent="0.2">
      <c r="A5421" t="s">
        <v>18867</v>
      </c>
      <c r="B5421" t="s">
        <v>18868</v>
      </c>
      <c r="C5421" t="str">
        <f t="shared" si="383"/>
        <v>festucula –ae f.</v>
      </c>
      <c r="D5421" t="str">
        <f t="shared" si="382"/>
        <v>festucula</v>
      </c>
      <c r="E5421" t="s">
        <v>18869</v>
      </c>
      <c r="F5421" t="s">
        <v>18870</v>
      </c>
      <c r="G5421" t="s">
        <v>76</v>
      </c>
      <c r="H5421">
        <v>1</v>
      </c>
      <c r="I5421">
        <v>0</v>
      </c>
      <c r="J5421">
        <v>0</v>
      </c>
      <c r="K5421">
        <v>0</v>
      </c>
      <c r="L5421" t="s">
        <v>19</v>
      </c>
      <c r="M5421" t="str">
        <f t="shared" si="384"/>
        <v>http://logeion.uchicago.edu/index.html#festucula</v>
      </c>
    </row>
    <row r="5422" spans="1:13" ht="15" customHeight="1" x14ac:dyDescent="0.2">
      <c r="A5422" t="s">
        <v>18871</v>
      </c>
      <c r="B5422" t="s">
        <v>18872</v>
      </c>
      <c r="C5422" t="str">
        <f t="shared" si="383"/>
        <v>festum festi n.</v>
      </c>
      <c r="D5422" t="str">
        <f t="shared" ref="D5422:D5453" si="385">IF(ISBLANK(B5422),0,LEFT( C5422, FIND( " ", C5422 ) - 1 ))</f>
        <v>festum</v>
      </c>
      <c r="E5422" t="s">
        <v>18873</v>
      </c>
      <c r="F5422" t="s">
        <v>18874</v>
      </c>
      <c r="G5422" t="s">
        <v>21</v>
      </c>
      <c r="H5422">
        <v>2</v>
      </c>
      <c r="I5422">
        <v>0</v>
      </c>
      <c r="J5422">
        <v>0</v>
      </c>
      <c r="K5422">
        <v>0</v>
      </c>
      <c r="L5422" t="s">
        <v>19</v>
      </c>
      <c r="M5422" t="str">
        <f t="shared" si="384"/>
        <v>http://logeion.uchicago.edu/index.html#festum</v>
      </c>
    </row>
    <row r="5423" spans="1:13" ht="15" customHeight="1" x14ac:dyDescent="0.2">
      <c r="A5423" t="s">
        <v>18875</v>
      </c>
      <c r="B5423" t="s">
        <v>18876</v>
      </c>
      <c r="C5423" t="str">
        <f t="shared" si="383"/>
        <v>festus –a –um</v>
      </c>
      <c r="D5423" t="str">
        <f t="shared" si="385"/>
        <v>festus</v>
      </c>
      <c r="E5423" t="s">
        <v>18877</v>
      </c>
      <c r="F5423" t="s">
        <v>18877</v>
      </c>
      <c r="G5423" t="s">
        <v>61</v>
      </c>
      <c r="H5423">
        <v>1</v>
      </c>
      <c r="I5423">
        <v>0</v>
      </c>
      <c r="J5423">
        <v>0</v>
      </c>
      <c r="K5423">
        <v>0</v>
      </c>
      <c r="L5423" t="s">
        <v>36</v>
      </c>
      <c r="M5423" t="str">
        <f t="shared" si="384"/>
        <v>http://logeion.uchicago.edu/index.html#festus</v>
      </c>
    </row>
    <row r="5424" spans="1:13" ht="15" customHeight="1" x14ac:dyDescent="0.2">
      <c r="A5424" t="s">
        <v>18878</v>
      </c>
      <c r="B5424" t="s">
        <v>18879</v>
      </c>
      <c r="C5424" t="str">
        <f t="shared" si="383"/>
        <v>Festus –i m.</v>
      </c>
      <c r="D5424" t="str">
        <f t="shared" si="385"/>
        <v>Festus</v>
      </c>
      <c r="E5424" t="s">
        <v>18880</v>
      </c>
      <c r="F5424" t="s">
        <v>18881</v>
      </c>
      <c r="G5424" t="s">
        <v>21</v>
      </c>
      <c r="H5424">
        <v>2</v>
      </c>
      <c r="I5424">
        <v>0</v>
      </c>
      <c r="J5424">
        <v>0</v>
      </c>
      <c r="K5424">
        <v>1</v>
      </c>
      <c r="L5424" t="s">
        <v>19</v>
      </c>
      <c r="M5424" t="str">
        <f t="shared" si="384"/>
        <v>http://logeion.uchicago.edu/index.html#Festus</v>
      </c>
    </row>
    <row r="5425" spans="1:13" ht="15" customHeight="1" x14ac:dyDescent="0.2">
      <c r="A5425" t="s">
        <v>53395</v>
      </c>
      <c r="B5425" t="s">
        <v>53396</v>
      </c>
      <c r="C5425" t="str">
        <f t="shared" si="383"/>
        <v>feteo fetere — —</v>
      </c>
      <c r="D5425" t="str">
        <f t="shared" si="385"/>
        <v>feteo</v>
      </c>
      <c r="E5425" t="s">
        <v>53397</v>
      </c>
      <c r="F5425" t="s">
        <v>53397</v>
      </c>
      <c r="G5425" t="s">
        <v>95</v>
      </c>
      <c r="I5425">
        <v>2</v>
      </c>
      <c r="J5425">
        <v>0</v>
      </c>
      <c r="K5425">
        <v>0</v>
      </c>
      <c r="L5425" t="s">
        <v>24</v>
      </c>
      <c r="M5425" t="str">
        <f t="shared" si="384"/>
        <v>http://logeion.uchicago.edu/index.html#feteo</v>
      </c>
    </row>
    <row r="5426" spans="1:13" ht="15" customHeight="1" x14ac:dyDescent="0.2">
      <c r="A5426" t="s">
        <v>18883</v>
      </c>
      <c r="B5426" t="s">
        <v>18884</v>
      </c>
      <c r="C5426" t="str">
        <f t="shared" si="383"/>
        <v>fetialis –e</v>
      </c>
      <c r="D5426" t="str">
        <f t="shared" si="385"/>
        <v>fetialis</v>
      </c>
      <c r="E5426" t="s">
        <v>18885</v>
      </c>
      <c r="F5426" t="s">
        <v>18886</v>
      </c>
      <c r="G5426" t="s">
        <v>155</v>
      </c>
      <c r="H5426">
        <v>3</v>
      </c>
      <c r="I5426">
        <v>0</v>
      </c>
      <c r="J5426">
        <v>0</v>
      </c>
      <c r="K5426">
        <v>0</v>
      </c>
      <c r="L5426" t="s">
        <v>36</v>
      </c>
      <c r="M5426" t="str">
        <f t="shared" si="384"/>
        <v>http://logeion.uchicago.edu/index.html#fetialis</v>
      </c>
    </row>
    <row r="5427" spans="1:13" ht="15" customHeight="1" x14ac:dyDescent="0.2">
      <c r="A5427" t="s">
        <v>18887</v>
      </c>
      <c r="B5427" t="s">
        <v>18888</v>
      </c>
      <c r="C5427" t="str">
        <f t="shared" si="383"/>
        <v>fetor (foet) –oris m.</v>
      </c>
      <c r="D5427" t="str">
        <f t="shared" si="385"/>
        <v>fetor</v>
      </c>
      <c r="E5427" t="s">
        <v>18889</v>
      </c>
      <c r="F5427" t="s">
        <v>18890</v>
      </c>
      <c r="G5427" t="s">
        <v>29</v>
      </c>
      <c r="H5427">
        <v>3</v>
      </c>
      <c r="I5427">
        <v>0</v>
      </c>
      <c r="J5427">
        <v>0</v>
      </c>
      <c r="K5427">
        <v>0</v>
      </c>
      <c r="L5427" t="s">
        <v>19</v>
      </c>
      <c r="M5427" t="str">
        <f t="shared" si="384"/>
        <v>http://logeion.uchicago.edu/index.html#fetor</v>
      </c>
    </row>
    <row r="5428" spans="1:13" ht="15" customHeight="1" x14ac:dyDescent="0.2">
      <c r="A5428" t="s">
        <v>18891</v>
      </c>
      <c r="B5428" t="s">
        <v>18892</v>
      </c>
      <c r="C5428" t="str">
        <f t="shared" si="383"/>
        <v>fetura –ae f.</v>
      </c>
      <c r="D5428" t="str">
        <f t="shared" si="385"/>
        <v>fetura</v>
      </c>
      <c r="E5428" t="s">
        <v>18893</v>
      </c>
      <c r="F5428" t="s">
        <v>18894</v>
      </c>
      <c r="G5428" t="s">
        <v>76</v>
      </c>
      <c r="H5428">
        <v>1</v>
      </c>
      <c r="I5428">
        <v>0</v>
      </c>
      <c r="J5428">
        <v>0</v>
      </c>
      <c r="K5428">
        <v>0</v>
      </c>
      <c r="L5428" t="s">
        <v>19</v>
      </c>
      <c r="M5428" t="str">
        <f t="shared" si="384"/>
        <v>http://logeion.uchicago.edu/index.html#fetura</v>
      </c>
    </row>
    <row r="5429" spans="1:13" ht="15" customHeight="1" x14ac:dyDescent="0.2">
      <c r="A5429" t="s">
        <v>18899</v>
      </c>
      <c r="B5429" t="s">
        <v>18900</v>
      </c>
      <c r="C5429" t="str">
        <f t="shared" si="383"/>
        <v>fetus –a –um</v>
      </c>
      <c r="D5429" t="str">
        <f t="shared" si="385"/>
        <v>fetus</v>
      </c>
      <c r="E5429" t="s">
        <v>18901</v>
      </c>
      <c r="F5429" t="s">
        <v>18902</v>
      </c>
      <c r="G5429" t="s">
        <v>61</v>
      </c>
      <c r="H5429">
        <v>1</v>
      </c>
      <c r="I5429">
        <v>0</v>
      </c>
      <c r="J5429">
        <v>0</v>
      </c>
      <c r="K5429">
        <v>0</v>
      </c>
      <c r="L5429" t="s">
        <v>36</v>
      </c>
      <c r="M5429" t="str">
        <f t="shared" si="384"/>
        <v>http://logeion.uchicago.edu/index.html#fetus</v>
      </c>
    </row>
    <row r="5430" spans="1:13" ht="15" customHeight="1" x14ac:dyDescent="0.2">
      <c r="A5430" t="s">
        <v>18895</v>
      </c>
      <c r="B5430" t="s">
        <v>18896</v>
      </c>
      <c r="C5430" t="str">
        <f t="shared" si="383"/>
        <v>fetus fetus m.</v>
      </c>
      <c r="D5430" t="str">
        <f t="shared" si="385"/>
        <v>fetus</v>
      </c>
      <c r="E5430" t="s">
        <v>18897</v>
      </c>
      <c r="F5430" t="s">
        <v>18898</v>
      </c>
      <c r="G5430" t="s">
        <v>18</v>
      </c>
      <c r="H5430">
        <v>4</v>
      </c>
      <c r="I5430">
        <v>0</v>
      </c>
      <c r="J5430">
        <v>0</v>
      </c>
      <c r="K5430">
        <v>0</v>
      </c>
      <c r="L5430" t="s">
        <v>19</v>
      </c>
      <c r="M5430" t="str">
        <f t="shared" si="384"/>
        <v>http://logeion.uchicago.edu/index.html#fetus</v>
      </c>
    </row>
    <row r="5431" spans="1:13" ht="15" customHeight="1" x14ac:dyDescent="0.2">
      <c r="A5431" t="s">
        <v>18904</v>
      </c>
      <c r="B5431" t="s">
        <v>18905</v>
      </c>
      <c r="C5431" t="str">
        <f t="shared" si="383"/>
        <v>fibra –ae f.</v>
      </c>
      <c r="D5431" t="str">
        <f t="shared" si="385"/>
        <v>fibra</v>
      </c>
      <c r="E5431" t="s">
        <v>18906</v>
      </c>
      <c r="F5431" t="s">
        <v>18907</v>
      </c>
      <c r="G5431" t="s">
        <v>76</v>
      </c>
      <c r="H5431">
        <v>1</v>
      </c>
      <c r="I5431">
        <v>0</v>
      </c>
      <c r="J5431">
        <v>0</v>
      </c>
      <c r="K5431">
        <v>0</v>
      </c>
      <c r="L5431" t="s">
        <v>19</v>
      </c>
      <c r="M5431" t="str">
        <f t="shared" si="384"/>
        <v>http://logeion.uchicago.edu/index.html#fibra</v>
      </c>
    </row>
    <row r="5432" spans="1:13" ht="15" customHeight="1" x14ac:dyDescent="0.2">
      <c r="A5432" t="s">
        <v>18908</v>
      </c>
      <c r="B5432" t="s">
        <v>18909</v>
      </c>
      <c r="C5432" t="str">
        <f t="shared" si="383"/>
        <v>fibula –ae f.</v>
      </c>
      <c r="D5432" t="str">
        <f t="shared" si="385"/>
        <v>fibula</v>
      </c>
      <c r="E5432" t="s">
        <v>18910</v>
      </c>
      <c r="F5432" t="s">
        <v>18911</v>
      </c>
      <c r="G5432" t="s">
        <v>76</v>
      </c>
      <c r="H5432">
        <v>1</v>
      </c>
      <c r="I5432">
        <v>0</v>
      </c>
      <c r="J5432">
        <v>0</v>
      </c>
      <c r="K5432">
        <v>0</v>
      </c>
      <c r="L5432" t="s">
        <v>19</v>
      </c>
      <c r="M5432" t="str">
        <f t="shared" si="384"/>
        <v>http://logeion.uchicago.edu/index.html#fibula</v>
      </c>
    </row>
    <row r="5433" spans="1:13" ht="15" customHeight="1" x14ac:dyDescent="0.2">
      <c r="A5433" t="s">
        <v>18915</v>
      </c>
      <c r="B5433" t="s">
        <v>54352</v>
      </c>
      <c r="C5433" t="str">
        <f t="shared" si="383"/>
        <v xml:space="preserve">ficedula –ae f. </v>
      </c>
      <c r="D5433" t="str">
        <f t="shared" si="385"/>
        <v>ficedula</v>
      </c>
      <c r="E5433" t="s">
        <v>54111</v>
      </c>
      <c r="F5433" t="s">
        <v>54111</v>
      </c>
      <c r="G5433" t="s">
        <v>76</v>
      </c>
      <c r="H5433">
        <v>1</v>
      </c>
      <c r="I5433">
        <v>0</v>
      </c>
      <c r="J5433">
        <v>0</v>
      </c>
      <c r="K5433">
        <v>0</v>
      </c>
      <c r="L5433" t="s">
        <v>19</v>
      </c>
      <c r="M5433" t="str">
        <f t="shared" si="384"/>
        <v>http://logeion.uchicago.edu/index.html#ficedula</v>
      </c>
    </row>
    <row r="5434" spans="1:13" ht="15" customHeight="1" x14ac:dyDescent="0.2">
      <c r="A5434" t="s">
        <v>18918</v>
      </c>
      <c r="B5434" t="s">
        <v>18919</v>
      </c>
      <c r="C5434" t="str">
        <f t="shared" si="383"/>
        <v>fictilis fictile</v>
      </c>
      <c r="D5434" t="str">
        <f t="shared" si="385"/>
        <v>fictilis</v>
      </c>
      <c r="E5434" t="s">
        <v>18920</v>
      </c>
      <c r="F5434" t="s">
        <v>18921</v>
      </c>
      <c r="G5434" t="s">
        <v>155</v>
      </c>
      <c r="H5434">
        <v>3</v>
      </c>
      <c r="I5434">
        <v>0</v>
      </c>
      <c r="J5434">
        <v>0</v>
      </c>
      <c r="K5434">
        <v>0</v>
      </c>
      <c r="L5434" t="s">
        <v>36</v>
      </c>
      <c r="M5434" t="str">
        <f t="shared" si="384"/>
        <v>http://logeion.uchicago.edu/index.html#fictilis</v>
      </c>
    </row>
    <row r="5435" spans="1:13" ht="15" customHeight="1" x14ac:dyDescent="0.2">
      <c r="A5435" t="s">
        <v>18922</v>
      </c>
      <c r="B5435" t="s">
        <v>18923</v>
      </c>
      <c r="C5435" t="str">
        <f t="shared" si="383"/>
        <v>fictor –oris m.</v>
      </c>
      <c r="D5435" t="str">
        <f t="shared" si="385"/>
        <v>fictor</v>
      </c>
      <c r="E5435" t="s">
        <v>18924</v>
      </c>
      <c r="F5435" t="s">
        <v>18925</v>
      </c>
      <c r="G5435" t="s">
        <v>29</v>
      </c>
      <c r="H5435">
        <v>3</v>
      </c>
      <c r="I5435">
        <v>0</v>
      </c>
      <c r="J5435">
        <v>0</v>
      </c>
      <c r="K5435">
        <v>0</v>
      </c>
      <c r="L5435" t="s">
        <v>19</v>
      </c>
      <c r="M5435" t="str">
        <f t="shared" si="384"/>
        <v>http://logeion.uchicago.edu/index.html#fictor</v>
      </c>
    </row>
    <row r="5436" spans="1:13" ht="15" customHeight="1" x14ac:dyDescent="0.2">
      <c r="A5436" t="s">
        <v>18927</v>
      </c>
      <c r="B5436" t="s">
        <v>18928</v>
      </c>
      <c r="C5436" t="str">
        <f t="shared" si="383"/>
        <v>fictum –i n.</v>
      </c>
      <c r="D5436" t="str">
        <f t="shared" si="385"/>
        <v>fictum</v>
      </c>
      <c r="E5436" t="s">
        <v>18929</v>
      </c>
      <c r="F5436" t="s">
        <v>18930</v>
      </c>
      <c r="G5436" t="s">
        <v>21</v>
      </c>
      <c r="H5436">
        <v>2</v>
      </c>
      <c r="I5436">
        <v>0</v>
      </c>
      <c r="J5436">
        <v>0</v>
      </c>
      <c r="K5436">
        <v>0</v>
      </c>
      <c r="L5436" t="s">
        <v>19</v>
      </c>
      <c r="M5436" t="str">
        <f t="shared" si="384"/>
        <v>http://logeion.uchicago.edu/index.html#fictum</v>
      </c>
    </row>
    <row r="5437" spans="1:13" ht="15" customHeight="1" x14ac:dyDescent="0.2">
      <c r="A5437" t="s">
        <v>18932</v>
      </c>
      <c r="B5437" t="s">
        <v>18933</v>
      </c>
      <c r="C5437" t="str">
        <f t="shared" si="383"/>
        <v>fictus –a –um</v>
      </c>
      <c r="D5437" t="str">
        <f t="shared" si="385"/>
        <v>fictus</v>
      </c>
      <c r="E5437" t="s">
        <v>18934</v>
      </c>
      <c r="F5437" t="s">
        <v>18935</v>
      </c>
      <c r="G5437" t="s">
        <v>61</v>
      </c>
      <c r="H5437">
        <v>1</v>
      </c>
      <c r="I5437">
        <v>0</v>
      </c>
      <c r="J5437">
        <v>0</v>
      </c>
      <c r="K5437">
        <v>0</v>
      </c>
      <c r="L5437" t="s">
        <v>36</v>
      </c>
      <c r="M5437" t="str">
        <f t="shared" si="384"/>
        <v>http://logeion.uchicago.edu/index.html#fictus</v>
      </c>
    </row>
    <row r="5438" spans="1:13" ht="15" customHeight="1" x14ac:dyDescent="0.2">
      <c r="A5438" t="s">
        <v>18938</v>
      </c>
      <c r="B5438" t="s">
        <v>54864</v>
      </c>
      <c r="C5438" t="str">
        <f t="shared" si="383"/>
        <v>ficulnus –a –um</v>
      </c>
      <c r="D5438" t="str">
        <f t="shared" si="385"/>
        <v>ficulnus</v>
      </c>
      <c r="E5438" t="s">
        <v>54689</v>
      </c>
      <c r="F5438" t="s">
        <v>54689</v>
      </c>
      <c r="G5438" t="s">
        <v>61</v>
      </c>
      <c r="H5438">
        <v>1</v>
      </c>
      <c r="I5438">
        <v>0</v>
      </c>
      <c r="J5438">
        <v>0</v>
      </c>
      <c r="K5438">
        <v>0</v>
      </c>
      <c r="L5438" t="s">
        <v>36</v>
      </c>
      <c r="M5438" t="str">
        <f t="shared" si="384"/>
        <v>http://logeion.uchicago.edu/index.html#ficulnus</v>
      </c>
    </row>
    <row r="5439" spans="1:13" ht="15" customHeight="1" x14ac:dyDescent="0.2">
      <c r="A5439" t="s">
        <v>18939</v>
      </c>
      <c r="B5439" t="s">
        <v>18940</v>
      </c>
      <c r="C5439" t="str">
        <f t="shared" si="383"/>
        <v>ficus fici of ficus f.</v>
      </c>
      <c r="D5439" t="str">
        <f t="shared" si="385"/>
        <v>ficus</v>
      </c>
      <c r="E5439" t="s">
        <v>55358</v>
      </c>
      <c r="F5439" t="s">
        <v>55358</v>
      </c>
      <c r="G5439" t="s">
        <v>43</v>
      </c>
      <c r="H5439">
        <v>6</v>
      </c>
      <c r="I5439">
        <v>0</v>
      </c>
      <c r="J5439">
        <v>0</v>
      </c>
      <c r="K5439">
        <v>0</v>
      </c>
      <c r="L5439" t="s">
        <v>19</v>
      </c>
      <c r="M5439" t="str">
        <f t="shared" si="384"/>
        <v>http://logeion.uchicago.edu/index.html#ficus</v>
      </c>
    </row>
    <row r="5440" spans="1:13" ht="15" customHeight="1" x14ac:dyDescent="0.2">
      <c r="A5440" t="s">
        <v>18944</v>
      </c>
      <c r="B5440" t="s">
        <v>18945</v>
      </c>
      <c r="C5440" t="str">
        <f t="shared" si="383"/>
        <v>fidelis fidele</v>
      </c>
      <c r="D5440" t="str">
        <f t="shared" si="385"/>
        <v>fidelis</v>
      </c>
      <c r="E5440" t="s">
        <v>18946</v>
      </c>
      <c r="F5440" t="s">
        <v>18947</v>
      </c>
      <c r="G5440" t="s">
        <v>155</v>
      </c>
      <c r="H5440">
        <v>3</v>
      </c>
      <c r="I5440">
        <v>0</v>
      </c>
      <c r="J5440">
        <v>0</v>
      </c>
      <c r="K5440">
        <v>0</v>
      </c>
      <c r="L5440" t="s">
        <v>36</v>
      </c>
      <c r="M5440" t="str">
        <f t="shared" si="384"/>
        <v>http://logeion.uchicago.edu/index.html#fidelis</v>
      </c>
    </row>
    <row r="5441" spans="1:13" ht="15" customHeight="1" x14ac:dyDescent="0.2">
      <c r="A5441" t="s">
        <v>18948</v>
      </c>
      <c r="B5441" t="s">
        <v>18949</v>
      </c>
      <c r="C5441" t="str">
        <f t="shared" si="383"/>
        <v>fidelitas –atis f.</v>
      </c>
      <c r="D5441" t="str">
        <f t="shared" si="385"/>
        <v>fidelitas</v>
      </c>
      <c r="E5441" t="s">
        <v>18950</v>
      </c>
      <c r="F5441" t="s">
        <v>18951</v>
      </c>
      <c r="G5441" t="s">
        <v>29</v>
      </c>
      <c r="H5441">
        <v>3</v>
      </c>
      <c r="I5441">
        <v>0</v>
      </c>
      <c r="J5441">
        <v>0</v>
      </c>
      <c r="K5441">
        <v>0</v>
      </c>
      <c r="L5441" t="s">
        <v>19</v>
      </c>
      <c r="M5441" t="str">
        <f t="shared" si="384"/>
        <v>http://logeion.uchicago.edu/index.html#fidelitas</v>
      </c>
    </row>
    <row r="5442" spans="1:13" ht="15" customHeight="1" x14ac:dyDescent="0.2">
      <c r="A5442" t="s">
        <v>18953</v>
      </c>
      <c r="B5442" t="s">
        <v>18954</v>
      </c>
      <c r="C5442" t="str">
        <f t="shared" si="383"/>
        <v>Fidena –ae and Fidenae –arum f.</v>
      </c>
      <c r="D5442" t="str">
        <f t="shared" si="385"/>
        <v>Fidena</v>
      </c>
      <c r="E5442" t="s">
        <v>18955</v>
      </c>
      <c r="F5442" t="s">
        <v>18956</v>
      </c>
      <c r="G5442" t="s">
        <v>76</v>
      </c>
      <c r="H5442">
        <v>1</v>
      </c>
      <c r="I5442">
        <v>0</v>
      </c>
      <c r="J5442">
        <v>0</v>
      </c>
      <c r="K5442">
        <v>1</v>
      </c>
      <c r="L5442" t="s">
        <v>19</v>
      </c>
      <c r="M5442" t="str">
        <f t="shared" si="384"/>
        <v>http://logeion.uchicago.edu/index.html#Fidena</v>
      </c>
    </row>
    <row r="5443" spans="1:13" ht="15" customHeight="1" x14ac:dyDescent="0.2">
      <c r="A5443" t="s">
        <v>18959</v>
      </c>
      <c r="B5443" t="s">
        <v>18960</v>
      </c>
      <c r="C5443" t="str">
        <f t="shared" si="383"/>
        <v>Fidenates –ium m.</v>
      </c>
      <c r="D5443" t="str">
        <f t="shared" si="385"/>
        <v>Fidenates</v>
      </c>
      <c r="E5443" t="s">
        <v>18961</v>
      </c>
      <c r="F5443" t="s">
        <v>18961</v>
      </c>
      <c r="G5443" t="s">
        <v>29</v>
      </c>
      <c r="H5443">
        <v>3</v>
      </c>
      <c r="I5443">
        <v>0</v>
      </c>
      <c r="J5443">
        <v>0</v>
      </c>
      <c r="K5443">
        <v>1</v>
      </c>
      <c r="L5443" t="s">
        <v>19</v>
      </c>
      <c r="M5443" t="str">
        <f t="shared" si="384"/>
        <v>http://logeion.uchicago.edu/index.html#Fidenates</v>
      </c>
    </row>
    <row r="5444" spans="1:13" ht="15" customHeight="1" x14ac:dyDescent="0.2">
      <c r="A5444" t="s">
        <v>18962</v>
      </c>
      <c r="B5444" t="s">
        <v>18963</v>
      </c>
      <c r="C5444" t="str">
        <f t="shared" si="383"/>
        <v>fidens –entis</v>
      </c>
      <c r="D5444" t="str">
        <f t="shared" si="385"/>
        <v>fidens</v>
      </c>
      <c r="E5444" t="s">
        <v>18964</v>
      </c>
      <c r="F5444" t="s">
        <v>18965</v>
      </c>
      <c r="G5444" t="s">
        <v>230</v>
      </c>
      <c r="H5444">
        <v>3</v>
      </c>
      <c r="I5444">
        <v>0</v>
      </c>
      <c r="J5444">
        <v>0</v>
      </c>
      <c r="K5444">
        <v>0</v>
      </c>
      <c r="L5444" t="s">
        <v>36</v>
      </c>
      <c r="M5444" t="str">
        <f t="shared" si="384"/>
        <v>http://logeion.uchicago.edu/index.html#fidens</v>
      </c>
    </row>
    <row r="5445" spans="1:13" ht="15" customHeight="1" x14ac:dyDescent="0.2">
      <c r="A5445" t="s">
        <v>18967</v>
      </c>
      <c r="B5445" t="s">
        <v>18968</v>
      </c>
      <c r="C5445" t="str">
        <f t="shared" si="383"/>
        <v>fides –is; mostly in the pl. fides –ium f.</v>
      </c>
      <c r="D5445" t="str">
        <f t="shared" si="385"/>
        <v>fides</v>
      </c>
      <c r="E5445" t="s">
        <v>18969</v>
      </c>
      <c r="F5445" t="s">
        <v>18970</v>
      </c>
      <c r="G5445" t="s">
        <v>29</v>
      </c>
      <c r="H5445">
        <v>3</v>
      </c>
      <c r="I5445">
        <v>0</v>
      </c>
      <c r="J5445">
        <v>0</v>
      </c>
      <c r="K5445">
        <v>0</v>
      </c>
      <c r="L5445" t="s">
        <v>19</v>
      </c>
      <c r="M5445" t="str">
        <f t="shared" si="384"/>
        <v>http://logeion.uchicago.edu/index.html#fides</v>
      </c>
    </row>
    <row r="5446" spans="1:13" ht="15" customHeight="1" x14ac:dyDescent="0.2">
      <c r="A5446" t="s">
        <v>18972</v>
      </c>
      <c r="B5446" t="s">
        <v>18973</v>
      </c>
      <c r="C5446" t="str">
        <f t="shared" si="383"/>
        <v>fides fidei f.</v>
      </c>
      <c r="D5446" t="str">
        <f t="shared" si="385"/>
        <v>fides</v>
      </c>
      <c r="E5446" t="s">
        <v>18974</v>
      </c>
      <c r="F5446" t="s">
        <v>18975</v>
      </c>
      <c r="G5446" t="s">
        <v>640</v>
      </c>
      <c r="H5446">
        <v>5</v>
      </c>
      <c r="I5446">
        <v>0</v>
      </c>
      <c r="J5446">
        <v>0</v>
      </c>
      <c r="K5446">
        <v>0</v>
      </c>
      <c r="L5446" t="s">
        <v>19</v>
      </c>
      <c r="M5446" t="str">
        <f t="shared" si="384"/>
        <v>http://logeion.uchicago.edu/index.html#fides</v>
      </c>
    </row>
    <row r="5447" spans="1:13" ht="15" customHeight="1" x14ac:dyDescent="0.2">
      <c r="A5447" t="s">
        <v>18978</v>
      </c>
      <c r="B5447" t="s">
        <v>61580</v>
      </c>
      <c r="C5447" t="str">
        <f t="shared" si="383"/>
        <v>fidicen fidicinis m.</v>
      </c>
      <c r="D5447" t="str">
        <f t="shared" si="385"/>
        <v>fidicen</v>
      </c>
      <c r="E5447" t="s">
        <v>61568</v>
      </c>
      <c r="F5447" t="s">
        <v>61567</v>
      </c>
      <c r="G5447" t="s">
        <v>29</v>
      </c>
      <c r="H5447">
        <v>3</v>
      </c>
      <c r="I5447">
        <v>0</v>
      </c>
      <c r="J5447">
        <v>0</v>
      </c>
      <c r="K5447">
        <v>0</v>
      </c>
      <c r="L5447" t="s">
        <v>19</v>
      </c>
      <c r="M5447" t="str">
        <f t="shared" si="384"/>
        <v>http://logeion.uchicago.edu/index.html#fidicen</v>
      </c>
    </row>
    <row r="5448" spans="1:13" ht="15" customHeight="1" x14ac:dyDescent="0.2">
      <c r="A5448" t="s">
        <v>18979</v>
      </c>
      <c r="B5448" t="s">
        <v>58009</v>
      </c>
      <c r="C5448" t="str">
        <f t="shared" si="383"/>
        <v>fidicula –ae f.</v>
      </c>
      <c r="D5448" t="str">
        <f t="shared" si="385"/>
        <v>fidicula</v>
      </c>
      <c r="E5448" t="s">
        <v>57999</v>
      </c>
      <c r="F5448" t="s">
        <v>58000</v>
      </c>
      <c r="G5448" t="s">
        <v>76</v>
      </c>
      <c r="H5448">
        <v>1</v>
      </c>
      <c r="I5448">
        <v>0</v>
      </c>
      <c r="J5448">
        <v>0</v>
      </c>
      <c r="K5448">
        <v>0</v>
      </c>
      <c r="L5448" t="s">
        <v>19</v>
      </c>
      <c r="M5448" t="str">
        <f t="shared" si="384"/>
        <v>http://logeion.uchicago.edu/index.html#fidicula</v>
      </c>
    </row>
    <row r="5449" spans="1:13" ht="15" customHeight="1" x14ac:dyDescent="0.2">
      <c r="A5449" t="s">
        <v>18980</v>
      </c>
      <c r="B5449" t="s">
        <v>18981</v>
      </c>
      <c r="C5449" t="str">
        <f t="shared" si="383"/>
        <v>fido fidere fisus sum</v>
      </c>
      <c r="D5449" t="str">
        <f t="shared" si="385"/>
        <v>fido</v>
      </c>
      <c r="E5449" t="s">
        <v>11887</v>
      </c>
      <c r="F5449" t="s">
        <v>11887</v>
      </c>
      <c r="G5449" t="s">
        <v>10499</v>
      </c>
      <c r="I5449">
        <v>3</v>
      </c>
      <c r="J5449">
        <v>0</v>
      </c>
      <c r="K5449">
        <v>0</v>
      </c>
      <c r="L5449" t="s">
        <v>24</v>
      </c>
      <c r="M5449" t="str">
        <f t="shared" si="384"/>
        <v>http://logeion.uchicago.edu/index.html#fido</v>
      </c>
    </row>
    <row r="5450" spans="1:13" ht="15" customHeight="1" x14ac:dyDescent="0.2">
      <c r="A5450" t="s">
        <v>18982</v>
      </c>
      <c r="B5450" t="s">
        <v>18983</v>
      </c>
      <c r="C5450" t="str">
        <f t="shared" si="383"/>
        <v>fiducia fiduciae f.</v>
      </c>
      <c r="D5450" t="str">
        <f t="shared" si="385"/>
        <v>fiducia</v>
      </c>
      <c r="E5450" t="s">
        <v>18984</v>
      </c>
      <c r="F5450" t="s">
        <v>18984</v>
      </c>
      <c r="G5450" t="s">
        <v>76</v>
      </c>
      <c r="H5450">
        <v>1</v>
      </c>
      <c r="I5450">
        <v>0</v>
      </c>
      <c r="J5450">
        <v>0</v>
      </c>
      <c r="K5450">
        <v>0</v>
      </c>
      <c r="L5450" t="s">
        <v>19</v>
      </c>
      <c r="M5450" t="str">
        <f t="shared" si="384"/>
        <v>http://logeion.uchicago.edu/index.html#fiducia</v>
      </c>
    </row>
    <row r="5451" spans="1:13" ht="15" customHeight="1" x14ac:dyDescent="0.2">
      <c r="A5451" t="s">
        <v>18986</v>
      </c>
      <c r="B5451" t="s">
        <v>18987</v>
      </c>
      <c r="C5451" t="str">
        <f t="shared" si="383"/>
        <v>fidus –a –um</v>
      </c>
      <c r="D5451" t="str">
        <f t="shared" si="385"/>
        <v>fidus</v>
      </c>
      <c r="E5451" t="s">
        <v>18988</v>
      </c>
      <c r="F5451" t="s">
        <v>18988</v>
      </c>
      <c r="G5451" t="s">
        <v>61</v>
      </c>
      <c r="H5451">
        <v>1</v>
      </c>
      <c r="I5451">
        <v>0</v>
      </c>
      <c r="J5451">
        <v>0</v>
      </c>
      <c r="K5451">
        <v>0</v>
      </c>
      <c r="L5451" t="s">
        <v>36</v>
      </c>
      <c r="M5451" t="str">
        <f t="shared" si="384"/>
        <v>http://logeion.uchicago.edu/index.html#fidus</v>
      </c>
    </row>
    <row r="5452" spans="1:13" ht="15" customHeight="1" x14ac:dyDescent="0.2">
      <c r="A5452" t="s">
        <v>18990</v>
      </c>
      <c r="B5452" t="s">
        <v>18991</v>
      </c>
      <c r="C5452" t="str">
        <f t="shared" si="383"/>
        <v>figo figere fixi fixus</v>
      </c>
      <c r="D5452" t="str">
        <f t="shared" si="385"/>
        <v>figo</v>
      </c>
      <c r="E5452" t="s">
        <v>18992</v>
      </c>
      <c r="F5452" t="s">
        <v>18992</v>
      </c>
      <c r="G5452" t="s">
        <v>66</v>
      </c>
      <c r="I5452">
        <v>3</v>
      </c>
      <c r="J5452">
        <v>0</v>
      </c>
      <c r="K5452">
        <v>0</v>
      </c>
      <c r="L5452" t="s">
        <v>24</v>
      </c>
      <c r="M5452" t="str">
        <f t="shared" si="384"/>
        <v>http://logeion.uchicago.edu/index.html#figo</v>
      </c>
    </row>
    <row r="5453" spans="1:13" ht="15" customHeight="1" x14ac:dyDescent="0.2">
      <c r="A5453" t="s">
        <v>18993</v>
      </c>
      <c r="B5453" t="s">
        <v>61135</v>
      </c>
      <c r="C5453" t="str">
        <f t="shared" si="383"/>
        <v>figulus –i m.</v>
      </c>
      <c r="D5453" t="str">
        <f t="shared" si="385"/>
        <v>figulus</v>
      </c>
      <c r="E5453" t="s">
        <v>61267</v>
      </c>
      <c r="F5453" t="s">
        <v>61268</v>
      </c>
      <c r="G5453" t="s">
        <v>21</v>
      </c>
      <c r="H5453">
        <v>2</v>
      </c>
      <c r="I5453">
        <v>0</v>
      </c>
      <c r="J5453">
        <v>0</v>
      </c>
      <c r="K5453">
        <v>0</v>
      </c>
      <c r="L5453" t="s">
        <v>19</v>
      </c>
      <c r="M5453" t="str">
        <f t="shared" si="384"/>
        <v>http://logeion.uchicago.edu/index.html#figulus</v>
      </c>
    </row>
    <row r="5454" spans="1:13" ht="15" customHeight="1" x14ac:dyDescent="0.2">
      <c r="A5454" t="s">
        <v>60210</v>
      </c>
      <c r="B5454" t="s">
        <v>60322</v>
      </c>
      <c r="C5454" t="str">
        <f t="shared" si="383"/>
        <v>Figulus –i m.</v>
      </c>
      <c r="D5454" t="str">
        <f t="shared" ref="D5454:D5485" si="386">IF(ISBLANK(B5454),0,LEFT( C5454, FIND( " ", C5454 ) - 1 ))</f>
        <v>Figulus</v>
      </c>
      <c r="E5454" t="s">
        <v>60311</v>
      </c>
      <c r="F5454" t="s">
        <v>60311</v>
      </c>
      <c r="G5454" t="s">
        <v>21</v>
      </c>
      <c r="H5454">
        <v>2</v>
      </c>
      <c r="K5454">
        <v>1</v>
      </c>
      <c r="L5454" t="s">
        <v>19</v>
      </c>
      <c r="M5454" t="str">
        <f t="shared" si="384"/>
        <v>http://logeion.uchicago.edu/index.html#Figulus</v>
      </c>
    </row>
    <row r="5455" spans="1:13" ht="15" customHeight="1" x14ac:dyDescent="0.2">
      <c r="A5455" t="s">
        <v>18994</v>
      </c>
      <c r="B5455" t="s">
        <v>18995</v>
      </c>
      <c r="C5455" t="str">
        <f t="shared" si="383"/>
        <v>figura figurae f.</v>
      </c>
      <c r="D5455" t="str">
        <f t="shared" si="386"/>
        <v>figura</v>
      </c>
      <c r="E5455" t="s">
        <v>18996</v>
      </c>
      <c r="F5455" t="s">
        <v>18996</v>
      </c>
      <c r="G5455" t="s">
        <v>76</v>
      </c>
      <c r="H5455">
        <v>1</v>
      </c>
      <c r="I5455">
        <v>0</v>
      </c>
      <c r="J5455">
        <v>0</v>
      </c>
      <c r="K5455">
        <v>0</v>
      </c>
      <c r="L5455" t="s">
        <v>19</v>
      </c>
      <c r="M5455" t="str">
        <f t="shared" si="384"/>
        <v>http://logeion.uchicago.edu/index.html#figura</v>
      </c>
    </row>
    <row r="5456" spans="1:13" ht="15" customHeight="1" x14ac:dyDescent="0.2">
      <c r="A5456" t="s">
        <v>18998</v>
      </c>
      <c r="B5456" t="s">
        <v>54289</v>
      </c>
      <c r="C5456" t="str">
        <f t="shared" si="383"/>
        <v>figuro figurare</v>
      </c>
      <c r="D5456" t="str">
        <f t="shared" si="386"/>
        <v>figuro</v>
      </c>
      <c r="E5456" t="s">
        <v>54112</v>
      </c>
      <c r="F5456" t="s">
        <v>54112</v>
      </c>
      <c r="G5456" t="s">
        <v>23</v>
      </c>
      <c r="I5456">
        <v>1</v>
      </c>
      <c r="J5456">
        <v>0</v>
      </c>
      <c r="K5456">
        <v>0</v>
      </c>
      <c r="L5456" t="s">
        <v>24</v>
      </c>
      <c r="M5456" t="str">
        <f t="shared" si="384"/>
        <v>http://logeion.uchicago.edu/index.html#figuro</v>
      </c>
    </row>
    <row r="5457" spans="1:13" ht="15" customHeight="1" x14ac:dyDescent="0.2">
      <c r="A5457" t="s">
        <v>19000</v>
      </c>
      <c r="B5457" t="s">
        <v>19001</v>
      </c>
      <c r="C5457" t="str">
        <f t="shared" si="383"/>
        <v>filia filiae f.</v>
      </c>
      <c r="D5457" t="str">
        <f t="shared" si="386"/>
        <v>filia</v>
      </c>
      <c r="E5457" t="s">
        <v>19002</v>
      </c>
      <c r="F5457" t="s">
        <v>19002</v>
      </c>
      <c r="G5457" t="s">
        <v>76</v>
      </c>
      <c r="H5457">
        <v>1</v>
      </c>
      <c r="I5457">
        <v>0</v>
      </c>
      <c r="J5457">
        <v>0</v>
      </c>
      <c r="K5457">
        <v>0</v>
      </c>
      <c r="L5457" t="s">
        <v>19</v>
      </c>
      <c r="M5457" t="str">
        <f t="shared" si="384"/>
        <v>http://logeion.uchicago.edu/index.html#filia</v>
      </c>
    </row>
    <row r="5458" spans="1:13" ht="15" customHeight="1" x14ac:dyDescent="0.2">
      <c r="A5458" t="s">
        <v>19003</v>
      </c>
      <c r="B5458" t="s">
        <v>58010</v>
      </c>
      <c r="C5458" t="str">
        <f t="shared" si="383"/>
        <v>filicula –ae f.</v>
      </c>
      <c r="D5458" t="str">
        <f t="shared" si="386"/>
        <v>filicula</v>
      </c>
      <c r="E5458" t="s">
        <v>58003</v>
      </c>
      <c r="F5458" t="s">
        <v>58004</v>
      </c>
      <c r="G5458" t="s">
        <v>76</v>
      </c>
      <c r="H5458">
        <v>1</v>
      </c>
      <c r="I5458">
        <v>0</v>
      </c>
      <c r="J5458">
        <v>0</v>
      </c>
      <c r="K5458">
        <v>0</v>
      </c>
      <c r="L5458" t="s">
        <v>19</v>
      </c>
      <c r="M5458" t="str">
        <f t="shared" si="384"/>
        <v>http://logeion.uchicago.edu/index.html#filicula</v>
      </c>
    </row>
    <row r="5459" spans="1:13" ht="15" customHeight="1" x14ac:dyDescent="0.2">
      <c r="A5459" t="s">
        <v>19004</v>
      </c>
      <c r="B5459" t="s">
        <v>61579</v>
      </c>
      <c r="C5459" t="str">
        <f t="shared" si="383"/>
        <v>filiola –ae f.</v>
      </c>
      <c r="D5459" t="str">
        <f t="shared" si="386"/>
        <v>filiola</v>
      </c>
      <c r="E5459" t="s">
        <v>61569</v>
      </c>
      <c r="F5459" t="s">
        <v>61569</v>
      </c>
      <c r="G5459" t="s">
        <v>76</v>
      </c>
      <c r="H5459">
        <v>1</v>
      </c>
      <c r="I5459">
        <v>0</v>
      </c>
      <c r="J5459">
        <v>0</v>
      </c>
      <c r="K5459">
        <v>0</v>
      </c>
      <c r="L5459" t="s">
        <v>19</v>
      </c>
      <c r="M5459" t="str">
        <f t="shared" si="384"/>
        <v>http://logeion.uchicago.edu/index.html#filiola</v>
      </c>
    </row>
    <row r="5460" spans="1:13" ht="15" customHeight="1" x14ac:dyDescent="0.2">
      <c r="A5460" t="s">
        <v>19005</v>
      </c>
      <c r="B5460" t="s">
        <v>19006</v>
      </c>
      <c r="C5460" t="str">
        <f t="shared" si="383"/>
        <v>filiolus –i m.</v>
      </c>
      <c r="D5460" t="str">
        <f t="shared" si="386"/>
        <v>filiolus</v>
      </c>
      <c r="E5460" t="s">
        <v>19007</v>
      </c>
      <c r="F5460" t="s">
        <v>19007</v>
      </c>
      <c r="G5460" t="s">
        <v>21</v>
      </c>
      <c r="H5460">
        <v>2</v>
      </c>
      <c r="I5460">
        <v>0</v>
      </c>
      <c r="J5460">
        <v>0</v>
      </c>
      <c r="K5460">
        <v>0</v>
      </c>
      <c r="L5460" t="s">
        <v>19</v>
      </c>
      <c r="M5460" t="str">
        <f t="shared" si="384"/>
        <v>http://logeion.uchicago.edu/index.html#filiolus</v>
      </c>
    </row>
    <row r="5461" spans="1:13" ht="15" customHeight="1" x14ac:dyDescent="0.2">
      <c r="A5461" t="s">
        <v>19008</v>
      </c>
      <c r="B5461" t="s">
        <v>19009</v>
      </c>
      <c r="C5461" t="str">
        <f t="shared" si="383"/>
        <v>filius filii m.</v>
      </c>
      <c r="D5461" t="str">
        <f t="shared" si="386"/>
        <v>filius</v>
      </c>
      <c r="E5461" t="s">
        <v>19010</v>
      </c>
      <c r="F5461" t="s">
        <v>19010</v>
      </c>
      <c r="G5461" t="s">
        <v>21</v>
      </c>
      <c r="H5461">
        <v>2</v>
      </c>
      <c r="I5461">
        <v>0</v>
      </c>
      <c r="J5461">
        <v>0</v>
      </c>
      <c r="K5461">
        <v>0</v>
      </c>
      <c r="L5461" t="s">
        <v>19</v>
      </c>
      <c r="M5461" t="str">
        <f t="shared" si="384"/>
        <v>http://logeion.uchicago.edu/index.html#filius</v>
      </c>
    </row>
    <row r="5462" spans="1:13" ht="15" customHeight="1" x14ac:dyDescent="0.2">
      <c r="A5462" t="s">
        <v>19011</v>
      </c>
      <c r="B5462" t="s">
        <v>19012</v>
      </c>
      <c r="C5462" t="str">
        <f t="shared" si="383"/>
        <v>filix –icis f.</v>
      </c>
      <c r="D5462" t="str">
        <f t="shared" si="386"/>
        <v>filix</v>
      </c>
      <c r="E5462" t="s">
        <v>19013</v>
      </c>
      <c r="F5462" t="s">
        <v>19013</v>
      </c>
      <c r="G5462" t="s">
        <v>29</v>
      </c>
      <c r="H5462">
        <v>3</v>
      </c>
      <c r="I5462">
        <v>0</v>
      </c>
      <c r="J5462">
        <v>0</v>
      </c>
      <c r="K5462">
        <v>0</v>
      </c>
      <c r="L5462" t="s">
        <v>19</v>
      </c>
      <c r="M5462" t="str">
        <f t="shared" si="384"/>
        <v>http://logeion.uchicago.edu/index.html#filix</v>
      </c>
    </row>
    <row r="5463" spans="1:13" ht="15" customHeight="1" x14ac:dyDescent="0.2">
      <c r="A5463" t="s">
        <v>19014</v>
      </c>
      <c r="B5463" t="s">
        <v>19015</v>
      </c>
      <c r="C5463" t="str">
        <f t="shared" ref="C5463:C5526" si="387">SUBSTITUTE(SUBSTITUTE(SUBSTITUTE(SUBSTITUTE(SUBSTITUTE(SUBSTITUTE(SUBSTITUTE(SUBSTITUTE(SUBSTITUTE(SUBSTITUTE(SUBSTITUTE(B5463, "ā", "a"), "ē", "e"), "ī", "i"), "ō", "o"), "ū", "u"), "ȳ", "y"), "Ā", "A"), "Ē", "E"), "Ī", "I"), "Ō", "O"), "Ū", "U")</f>
        <v>filum –i n.</v>
      </c>
      <c r="D5463" t="str">
        <f t="shared" si="386"/>
        <v>filum</v>
      </c>
      <c r="E5463" t="s">
        <v>19016</v>
      </c>
      <c r="F5463" t="s">
        <v>19016</v>
      </c>
      <c r="G5463" t="s">
        <v>21</v>
      </c>
      <c r="H5463">
        <v>2</v>
      </c>
      <c r="I5463">
        <v>0</v>
      </c>
      <c r="J5463">
        <v>0</v>
      </c>
      <c r="K5463">
        <v>0</v>
      </c>
      <c r="L5463" t="s">
        <v>19</v>
      </c>
      <c r="M5463" t="str">
        <f t="shared" si="384"/>
        <v>http://logeion.uchicago.edu/index.html#filum</v>
      </c>
    </row>
    <row r="5464" spans="1:13" ht="15" customHeight="1" x14ac:dyDescent="0.2">
      <c r="A5464" t="s">
        <v>53398</v>
      </c>
      <c r="B5464" t="s">
        <v>53986</v>
      </c>
      <c r="C5464" t="str">
        <f t="shared" si="387"/>
        <v>fimbriae –arum f.</v>
      </c>
      <c r="D5464" t="str">
        <f t="shared" si="386"/>
        <v>fimbriae</v>
      </c>
      <c r="E5464" t="s">
        <v>53399</v>
      </c>
      <c r="F5464" t="s">
        <v>53399</v>
      </c>
      <c r="G5464" t="s">
        <v>76</v>
      </c>
      <c r="H5464">
        <v>1</v>
      </c>
      <c r="I5464">
        <v>0</v>
      </c>
      <c r="J5464">
        <v>0</v>
      </c>
      <c r="K5464">
        <v>0</v>
      </c>
      <c r="L5464" t="s">
        <v>19</v>
      </c>
      <c r="M5464" t="str">
        <f t="shared" si="384"/>
        <v>http://logeion.uchicago.edu/index.html#fimbriae</v>
      </c>
    </row>
    <row r="5465" spans="1:13" ht="15" customHeight="1" x14ac:dyDescent="0.2">
      <c r="A5465" t="s">
        <v>19018</v>
      </c>
      <c r="B5465" t="s">
        <v>52984</v>
      </c>
      <c r="C5465" t="str">
        <f t="shared" si="387"/>
        <v>fimus –i m. or fimum –i n.</v>
      </c>
      <c r="D5465" t="str">
        <f t="shared" si="386"/>
        <v>fimus</v>
      </c>
      <c r="E5465" t="s">
        <v>52985</v>
      </c>
      <c r="F5465" t="s">
        <v>52986</v>
      </c>
      <c r="G5465" t="s">
        <v>21</v>
      </c>
      <c r="H5465">
        <v>2</v>
      </c>
      <c r="I5465">
        <v>0</v>
      </c>
      <c r="J5465">
        <v>0</v>
      </c>
      <c r="K5465">
        <v>0</v>
      </c>
      <c r="L5465" t="s">
        <v>19</v>
      </c>
      <c r="M5465" t="str">
        <f t="shared" si="384"/>
        <v>http://logeion.uchicago.edu/index.html#fimus</v>
      </c>
    </row>
    <row r="5466" spans="1:13" ht="15" customHeight="1" x14ac:dyDescent="0.2">
      <c r="A5466" t="s">
        <v>19019</v>
      </c>
      <c r="B5466" t="s">
        <v>19020</v>
      </c>
      <c r="C5466" t="str">
        <f t="shared" si="387"/>
        <v>finalis finale</v>
      </c>
      <c r="D5466" t="str">
        <f t="shared" si="386"/>
        <v>finalis</v>
      </c>
      <c r="E5466" t="s">
        <v>19021</v>
      </c>
      <c r="F5466" t="s">
        <v>19022</v>
      </c>
      <c r="G5466" t="s">
        <v>155</v>
      </c>
      <c r="H5466">
        <v>3</v>
      </c>
      <c r="I5466">
        <v>0</v>
      </c>
      <c r="J5466">
        <v>0</v>
      </c>
      <c r="K5466">
        <v>0</v>
      </c>
      <c r="L5466" t="s">
        <v>36</v>
      </c>
      <c r="M5466" t="str">
        <f t="shared" si="384"/>
        <v>http://logeion.uchicago.edu/index.html#finalis</v>
      </c>
    </row>
    <row r="5467" spans="1:13" ht="15" customHeight="1" x14ac:dyDescent="0.2">
      <c r="A5467" t="s">
        <v>19026</v>
      </c>
      <c r="B5467" t="s">
        <v>19027</v>
      </c>
      <c r="C5467" t="str">
        <f t="shared" si="387"/>
        <v>findo findere fidi fissum</v>
      </c>
      <c r="D5467" t="str">
        <f t="shared" si="386"/>
        <v>findo</v>
      </c>
      <c r="E5467" t="s">
        <v>19028</v>
      </c>
      <c r="F5467" t="s">
        <v>19028</v>
      </c>
      <c r="G5467" t="s">
        <v>66</v>
      </c>
      <c r="I5467">
        <v>3</v>
      </c>
      <c r="J5467">
        <v>0</v>
      </c>
      <c r="K5467">
        <v>0</v>
      </c>
      <c r="L5467" t="s">
        <v>24</v>
      </c>
      <c r="M5467" t="str">
        <f t="shared" si="384"/>
        <v>http://logeion.uchicago.edu/index.html#findo</v>
      </c>
    </row>
    <row r="5468" spans="1:13" ht="15" customHeight="1" x14ac:dyDescent="0.2">
      <c r="A5468" t="s">
        <v>19030</v>
      </c>
      <c r="B5468" t="s">
        <v>19031</v>
      </c>
      <c r="C5468" t="str">
        <f t="shared" si="387"/>
        <v>fingo fingere finxi fictus</v>
      </c>
      <c r="D5468" t="str">
        <f t="shared" si="386"/>
        <v>fingo</v>
      </c>
      <c r="E5468" t="s">
        <v>61464</v>
      </c>
      <c r="F5468" t="s">
        <v>19032</v>
      </c>
      <c r="G5468" t="s">
        <v>66</v>
      </c>
      <c r="I5468">
        <v>3</v>
      </c>
      <c r="J5468">
        <v>0</v>
      </c>
      <c r="K5468">
        <v>0</v>
      </c>
      <c r="L5468" t="s">
        <v>24</v>
      </c>
      <c r="M5468" t="str">
        <f t="shared" si="384"/>
        <v>http://logeion.uchicago.edu/index.html#fingo</v>
      </c>
    </row>
    <row r="5469" spans="1:13" ht="15" customHeight="1" x14ac:dyDescent="0.2">
      <c r="A5469" t="s">
        <v>19033</v>
      </c>
      <c r="B5469" t="s">
        <v>19034</v>
      </c>
      <c r="C5469" t="str">
        <f t="shared" si="387"/>
        <v>finio finire finivi finitus</v>
      </c>
      <c r="D5469" t="str">
        <f t="shared" si="386"/>
        <v>finio</v>
      </c>
      <c r="E5469" t="s">
        <v>19035</v>
      </c>
      <c r="F5469" t="s">
        <v>19035</v>
      </c>
      <c r="G5469" t="s">
        <v>235</v>
      </c>
      <c r="I5469">
        <v>4</v>
      </c>
      <c r="J5469">
        <v>0</v>
      </c>
      <c r="K5469">
        <v>0</v>
      </c>
      <c r="L5469" t="s">
        <v>24</v>
      </c>
      <c r="M5469" t="str">
        <f t="shared" si="384"/>
        <v>http://logeion.uchicago.edu/index.html#finio</v>
      </c>
    </row>
    <row r="5470" spans="1:13" ht="15" customHeight="1" x14ac:dyDescent="0.2">
      <c r="A5470" t="s">
        <v>19036</v>
      </c>
      <c r="B5470" t="s">
        <v>19037</v>
      </c>
      <c r="C5470" t="str">
        <f t="shared" si="387"/>
        <v>finis finis m.</v>
      </c>
      <c r="D5470" t="str">
        <f t="shared" si="386"/>
        <v>finis</v>
      </c>
      <c r="E5470" t="s">
        <v>19038</v>
      </c>
      <c r="F5470" t="s">
        <v>19039</v>
      </c>
      <c r="G5470" t="s">
        <v>29</v>
      </c>
      <c r="H5470">
        <v>3</v>
      </c>
      <c r="I5470">
        <v>0</v>
      </c>
      <c r="J5470">
        <v>0</v>
      </c>
      <c r="K5470">
        <v>0</v>
      </c>
      <c r="L5470" t="s">
        <v>19</v>
      </c>
      <c r="M5470" t="str">
        <f t="shared" si="384"/>
        <v>http://logeion.uchicago.edu/index.html#finis</v>
      </c>
    </row>
    <row r="5471" spans="1:13" ht="15" customHeight="1" x14ac:dyDescent="0.2">
      <c r="A5471" t="s">
        <v>19044</v>
      </c>
      <c r="B5471" t="s">
        <v>19045</v>
      </c>
      <c r="C5471" t="str">
        <f t="shared" si="387"/>
        <v>finitimus –a –um</v>
      </c>
      <c r="D5471" t="str">
        <f t="shared" si="386"/>
        <v>finitimus</v>
      </c>
      <c r="E5471" t="s">
        <v>19046</v>
      </c>
      <c r="F5471" t="s">
        <v>19047</v>
      </c>
      <c r="G5471" t="s">
        <v>61</v>
      </c>
      <c r="H5471">
        <v>1</v>
      </c>
      <c r="I5471">
        <v>0</v>
      </c>
      <c r="J5471">
        <v>0</v>
      </c>
      <c r="K5471">
        <v>0</v>
      </c>
      <c r="L5471" t="s">
        <v>36</v>
      </c>
      <c r="M5471" t="str">
        <f t="shared" si="384"/>
        <v>http://logeion.uchicago.edu/index.html#finitimus</v>
      </c>
    </row>
    <row r="5472" spans="1:13" ht="15" customHeight="1" x14ac:dyDescent="0.2">
      <c r="A5472" t="s">
        <v>19040</v>
      </c>
      <c r="B5472" t="s">
        <v>19041</v>
      </c>
      <c r="C5472" t="str">
        <f t="shared" si="387"/>
        <v>finitimus finitimi m.</v>
      </c>
      <c r="D5472" t="str">
        <f t="shared" si="386"/>
        <v>finitimus</v>
      </c>
      <c r="E5472" t="s">
        <v>19042</v>
      </c>
      <c r="F5472" t="s">
        <v>19043</v>
      </c>
      <c r="G5472" t="s">
        <v>21</v>
      </c>
      <c r="H5472">
        <v>2</v>
      </c>
      <c r="I5472">
        <v>0</v>
      </c>
      <c r="J5472">
        <v>0</v>
      </c>
      <c r="K5472">
        <v>0</v>
      </c>
      <c r="L5472" t="s">
        <v>19</v>
      </c>
      <c r="M5472" t="str">
        <f t="shared" si="384"/>
        <v>http://logeion.uchicago.edu/index.html#finitimus</v>
      </c>
    </row>
    <row r="5473" spans="1:13" ht="15" customHeight="1" x14ac:dyDescent="0.2">
      <c r="A5473" t="s">
        <v>19051</v>
      </c>
      <c r="B5473" t="s">
        <v>19052</v>
      </c>
      <c r="C5473" t="str">
        <f t="shared" si="387"/>
        <v>fio fieri factus sum</v>
      </c>
      <c r="D5473" t="str">
        <f t="shared" si="386"/>
        <v>fio</v>
      </c>
      <c r="E5473" t="s">
        <v>19053</v>
      </c>
      <c r="F5473" t="s">
        <v>19054</v>
      </c>
      <c r="G5473" t="s">
        <v>80</v>
      </c>
      <c r="I5473">
        <v>5</v>
      </c>
      <c r="J5473">
        <v>0</v>
      </c>
      <c r="K5473">
        <v>0</v>
      </c>
      <c r="L5473" t="s">
        <v>24</v>
      </c>
      <c r="M5473" t="str">
        <f t="shared" si="384"/>
        <v>http://logeion.uchicago.edu/index.html#fio</v>
      </c>
    </row>
    <row r="5474" spans="1:13" ht="15" customHeight="1" x14ac:dyDescent="0.2">
      <c r="A5474" t="s">
        <v>19056</v>
      </c>
      <c r="B5474" t="s">
        <v>19057</v>
      </c>
      <c r="C5474" t="str">
        <f t="shared" si="387"/>
        <v>firmamentum –i n.</v>
      </c>
      <c r="D5474" t="str">
        <f t="shared" si="386"/>
        <v>firmamentum</v>
      </c>
      <c r="E5474" t="s">
        <v>19058</v>
      </c>
      <c r="F5474" t="s">
        <v>19058</v>
      </c>
      <c r="G5474" t="s">
        <v>21</v>
      </c>
      <c r="H5474">
        <v>2</v>
      </c>
      <c r="I5474">
        <v>0</v>
      </c>
      <c r="J5474">
        <v>0</v>
      </c>
      <c r="K5474">
        <v>0</v>
      </c>
      <c r="L5474" t="s">
        <v>19</v>
      </c>
      <c r="M5474" t="str">
        <f t="shared" si="384"/>
        <v>http://logeion.uchicago.edu/index.html#firmamentum</v>
      </c>
    </row>
    <row r="5475" spans="1:13" ht="15" customHeight="1" x14ac:dyDescent="0.2">
      <c r="A5475" t="s">
        <v>19059</v>
      </c>
      <c r="B5475" t="s">
        <v>19060</v>
      </c>
      <c r="C5475" t="str">
        <f t="shared" si="387"/>
        <v>Firmanus –a –um</v>
      </c>
      <c r="D5475" t="str">
        <f t="shared" si="386"/>
        <v>Firmanus</v>
      </c>
      <c r="E5475" t="s">
        <v>19061</v>
      </c>
      <c r="F5475" t="s">
        <v>19062</v>
      </c>
      <c r="G5475" t="s">
        <v>61</v>
      </c>
      <c r="H5475">
        <v>1</v>
      </c>
      <c r="I5475">
        <v>0</v>
      </c>
      <c r="J5475">
        <v>0</v>
      </c>
      <c r="K5475">
        <v>1</v>
      </c>
      <c r="L5475" t="s">
        <v>36</v>
      </c>
      <c r="M5475" t="str">
        <f t="shared" ref="M5475:M5538" si="388">"http://logeion.uchicago.edu/index.html#"&amp;D5475</f>
        <v>http://logeion.uchicago.edu/index.html#Firmanus</v>
      </c>
    </row>
    <row r="5476" spans="1:13" ht="15" customHeight="1" x14ac:dyDescent="0.2">
      <c r="A5476" t="s">
        <v>19065</v>
      </c>
      <c r="B5476" t="s">
        <v>56734</v>
      </c>
      <c r="C5476" t="str">
        <f t="shared" si="387"/>
        <v>firmitas –atis f.</v>
      </c>
      <c r="D5476" t="str">
        <f t="shared" si="386"/>
        <v>firmitas</v>
      </c>
      <c r="E5476" t="s">
        <v>56712</v>
      </c>
      <c r="F5476" t="s">
        <v>56711</v>
      </c>
      <c r="G5476" t="s">
        <v>29</v>
      </c>
      <c r="H5476">
        <v>3</v>
      </c>
      <c r="I5476">
        <v>0</v>
      </c>
      <c r="J5476">
        <v>0</v>
      </c>
      <c r="K5476">
        <v>0</v>
      </c>
      <c r="L5476" t="s">
        <v>19</v>
      </c>
      <c r="M5476" t="str">
        <f t="shared" si="388"/>
        <v>http://logeion.uchicago.edu/index.html#firmitas</v>
      </c>
    </row>
    <row r="5477" spans="1:13" ht="15" customHeight="1" x14ac:dyDescent="0.2">
      <c r="A5477" t="s">
        <v>19066</v>
      </c>
      <c r="B5477" t="s">
        <v>19067</v>
      </c>
      <c r="C5477" t="str">
        <f t="shared" si="387"/>
        <v xml:space="preserve">firmiter </v>
      </c>
      <c r="D5477" t="str">
        <f t="shared" si="386"/>
        <v>firmiter</v>
      </c>
      <c r="E5477" t="s">
        <v>19068</v>
      </c>
      <c r="F5477" t="s">
        <v>19069</v>
      </c>
      <c r="G5477" t="s">
        <v>89</v>
      </c>
      <c r="I5477">
        <v>0</v>
      </c>
      <c r="J5477">
        <v>1</v>
      </c>
      <c r="K5477">
        <v>0</v>
      </c>
      <c r="L5477" t="s">
        <v>90</v>
      </c>
      <c r="M5477" t="str">
        <f t="shared" si="388"/>
        <v>http://logeion.uchicago.edu/index.html#firmiter</v>
      </c>
    </row>
    <row r="5478" spans="1:13" ht="15" customHeight="1" x14ac:dyDescent="0.2">
      <c r="A5478" t="s">
        <v>19070</v>
      </c>
      <c r="B5478" t="s">
        <v>19071</v>
      </c>
      <c r="C5478" t="str">
        <f t="shared" si="387"/>
        <v>firmitudo –inis f.</v>
      </c>
      <c r="D5478" t="str">
        <f t="shared" si="386"/>
        <v>firmitudo</v>
      </c>
      <c r="E5478" t="s">
        <v>19072</v>
      </c>
      <c r="F5478" t="s">
        <v>19073</v>
      </c>
      <c r="G5478" t="s">
        <v>29</v>
      </c>
      <c r="H5478">
        <v>3</v>
      </c>
      <c r="I5478">
        <v>0</v>
      </c>
      <c r="J5478">
        <v>0</v>
      </c>
      <c r="K5478">
        <v>0</v>
      </c>
      <c r="L5478" t="s">
        <v>19</v>
      </c>
      <c r="M5478" t="str">
        <f t="shared" si="388"/>
        <v>http://logeion.uchicago.edu/index.html#firmitudo</v>
      </c>
    </row>
    <row r="5479" spans="1:13" ht="15" customHeight="1" x14ac:dyDescent="0.2">
      <c r="A5479" t="s">
        <v>19074</v>
      </c>
      <c r="B5479" t="s">
        <v>19075</v>
      </c>
      <c r="C5479" t="str">
        <f t="shared" si="387"/>
        <v>firmo firmare firmavi firmatus</v>
      </c>
      <c r="D5479" t="str">
        <f t="shared" si="386"/>
        <v>firmo</v>
      </c>
      <c r="E5479" t="s">
        <v>19076</v>
      </c>
      <c r="F5479" t="s">
        <v>19077</v>
      </c>
      <c r="G5479" t="s">
        <v>23</v>
      </c>
      <c r="I5479">
        <v>1</v>
      </c>
      <c r="J5479">
        <v>0</v>
      </c>
      <c r="K5479">
        <v>0</v>
      </c>
      <c r="L5479" t="s">
        <v>24</v>
      </c>
      <c r="M5479" t="str">
        <f t="shared" si="388"/>
        <v>http://logeion.uchicago.edu/index.html#firmo</v>
      </c>
    </row>
    <row r="5480" spans="1:13" ht="15" customHeight="1" x14ac:dyDescent="0.2">
      <c r="A5480" t="s">
        <v>53400</v>
      </c>
      <c r="B5480" t="s">
        <v>53401</v>
      </c>
      <c r="C5480" t="str">
        <f t="shared" si="387"/>
        <v>Firmum –i n.</v>
      </c>
      <c r="D5480" t="str">
        <f t="shared" si="386"/>
        <v>Firmum</v>
      </c>
      <c r="E5480" t="s">
        <v>53402</v>
      </c>
      <c r="F5480" t="s">
        <v>53403</v>
      </c>
      <c r="G5480" t="s">
        <v>21</v>
      </c>
      <c r="H5480">
        <v>2</v>
      </c>
      <c r="I5480">
        <v>0</v>
      </c>
      <c r="J5480">
        <v>0</v>
      </c>
      <c r="K5480">
        <v>1</v>
      </c>
      <c r="L5480" t="s">
        <v>19</v>
      </c>
      <c r="M5480" t="str">
        <f t="shared" si="388"/>
        <v>http://logeion.uchicago.edu/index.html#Firmum</v>
      </c>
    </row>
    <row r="5481" spans="1:13" ht="15" customHeight="1" x14ac:dyDescent="0.2">
      <c r="A5481" t="s">
        <v>19078</v>
      </c>
      <c r="B5481" t="s">
        <v>19079</v>
      </c>
      <c r="C5481" t="str">
        <f t="shared" si="387"/>
        <v>firmus –a –um</v>
      </c>
      <c r="D5481" t="str">
        <f t="shared" si="386"/>
        <v>firmus</v>
      </c>
      <c r="E5481" t="s">
        <v>19080</v>
      </c>
      <c r="F5481" t="s">
        <v>19081</v>
      </c>
      <c r="G5481" t="s">
        <v>61</v>
      </c>
      <c r="H5481">
        <v>1</v>
      </c>
      <c r="I5481">
        <v>0</v>
      </c>
      <c r="J5481">
        <v>0</v>
      </c>
      <c r="K5481">
        <v>0</v>
      </c>
      <c r="L5481" t="s">
        <v>36</v>
      </c>
      <c r="M5481" t="str">
        <f t="shared" si="388"/>
        <v>http://logeion.uchicago.edu/index.html#firmus</v>
      </c>
    </row>
    <row r="5482" spans="1:13" ht="15" customHeight="1" x14ac:dyDescent="0.2">
      <c r="A5482" t="s">
        <v>58057</v>
      </c>
      <c r="B5482" t="s">
        <v>58135</v>
      </c>
      <c r="C5482" t="str">
        <f t="shared" si="387"/>
        <v>Firmus –i m.</v>
      </c>
      <c r="D5482" t="str">
        <f t="shared" si="386"/>
        <v>Firmus</v>
      </c>
      <c r="E5482" t="s">
        <v>58268</v>
      </c>
      <c r="F5482" t="s">
        <v>58268</v>
      </c>
      <c r="G5482" t="s">
        <v>21</v>
      </c>
      <c r="H5482">
        <v>2</v>
      </c>
      <c r="K5482">
        <v>1</v>
      </c>
      <c r="L5482" t="s">
        <v>19</v>
      </c>
      <c r="M5482" t="str">
        <f t="shared" si="388"/>
        <v>http://logeion.uchicago.edu/index.html#Firmus</v>
      </c>
    </row>
    <row r="5483" spans="1:13" ht="15" customHeight="1" x14ac:dyDescent="0.2">
      <c r="A5483" t="s">
        <v>19082</v>
      </c>
      <c r="B5483" t="s">
        <v>19083</v>
      </c>
      <c r="C5483" t="str">
        <f t="shared" si="387"/>
        <v>fiscella –ae f.</v>
      </c>
      <c r="D5483" t="str">
        <f t="shared" si="386"/>
        <v>fiscella</v>
      </c>
      <c r="E5483" t="s">
        <v>19084</v>
      </c>
      <c r="F5483" t="s">
        <v>19084</v>
      </c>
      <c r="G5483" t="s">
        <v>76</v>
      </c>
      <c r="H5483">
        <v>1</v>
      </c>
      <c r="I5483">
        <v>0</v>
      </c>
      <c r="J5483">
        <v>0</v>
      </c>
      <c r="K5483">
        <v>0</v>
      </c>
      <c r="L5483" t="s">
        <v>19</v>
      </c>
      <c r="M5483" t="str">
        <f t="shared" si="388"/>
        <v>http://logeion.uchicago.edu/index.html#fiscella</v>
      </c>
    </row>
    <row r="5484" spans="1:13" ht="15" customHeight="1" x14ac:dyDescent="0.2">
      <c r="A5484" t="s">
        <v>19085</v>
      </c>
      <c r="B5484" t="s">
        <v>19086</v>
      </c>
      <c r="C5484" t="str">
        <f t="shared" si="387"/>
        <v>fiscina –ae f.</v>
      </c>
      <c r="D5484" t="str">
        <f t="shared" si="386"/>
        <v>fiscina</v>
      </c>
      <c r="E5484" t="s">
        <v>19087</v>
      </c>
      <c r="F5484" t="s">
        <v>19087</v>
      </c>
      <c r="G5484" t="s">
        <v>76</v>
      </c>
      <c r="H5484">
        <v>1</v>
      </c>
      <c r="I5484">
        <v>0</v>
      </c>
      <c r="J5484">
        <v>0</v>
      </c>
      <c r="K5484">
        <v>0</v>
      </c>
      <c r="L5484" t="s">
        <v>19</v>
      </c>
      <c r="M5484" t="str">
        <f t="shared" si="388"/>
        <v>http://logeion.uchicago.edu/index.html#fiscina</v>
      </c>
    </row>
    <row r="5485" spans="1:13" ht="15" customHeight="1" x14ac:dyDescent="0.2">
      <c r="A5485" t="s">
        <v>19089</v>
      </c>
      <c r="B5485" t="s">
        <v>19090</v>
      </c>
      <c r="C5485" t="str">
        <f t="shared" si="387"/>
        <v>fissilis –e</v>
      </c>
      <c r="D5485" t="str">
        <f t="shared" si="386"/>
        <v>fissilis</v>
      </c>
      <c r="E5485" t="s">
        <v>19091</v>
      </c>
      <c r="F5485" t="s">
        <v>19092</v>
      </c>
      <c r="G5485" t="s">
        <v>155</v>
      </c>
      <c r="H5485">
        <v>3</v>
      </c>
      <c r="I5485">
        <v>0</v>
      </c>
      <c r="J5485">
        <v>0</v>
      </c>
      <c r="K5485">
        <v>0</v>
      </c>
      <c r="L5485" t="s">
        <v>36</v>
      </c>
      <c r="M5485" t="str">
        <f t="shared" si="388"/>
        <v>http://logeion.uchicago.edu/index.html#fissilis</v>
      </c>
    </row>
    <row r="5486" spans="1:13" ht="15" customHeight="1" x14ac:dyDescent="0.2">
      <c r="A5486" t="s">
        <v>19098</v>
      </c>
      <c r="B5486" t="s">
        <v>19099</v>
      </c>
      <c r="C5486" t="str">
        <f t="shared" si="387"/>
        <v>fistula –ae f.</v>
      </c>
      <c r="D5486" t="str">
        <f t="shared" ref="D5486:D5517" si="389">IF(ISBLANK(B5486),0,LEFT( C5486, FIND( " ", C5486 ) - 1 ))</f>
        <v>fistula</v>
      </c>
      <c r="E5486" t="s">
        <v>19100</v>
      </c>
      <c r="F5486" t="s">
        <v>19101</v>
      </c>
      <c r="G5486" t="s">
        <v>76</v>
      </c>
      <c r="H5486">
        <v>1</v>
      </c>
      <c r="I5486">
        <v>0</v>
      </c>
      <c r="J5486">
        <v>0</v>
      </c>
      <c r="K5486">
        <v>0</v>
      </c>
      <c r="L5486" t="s">
        <v>19</v>
      </c>
      <c r="M5486" t="str">
        <f t="shared" si="388"/>
        <v>http://logeion.uchicago.edu/index.html#fistula</v>
      </c>
    </row>
    <row r="5487" spans="1:13" ht="15" customHeight="1" x14ac:dyDescent="0.2">
      <c r="A5487" t="s">
        <v>19106</v>
      </c>
      <c r="B5487" t="s">
        <v>19107</v>
      </c>
      <c r="C5487" t="str">
        <f t="shared" si="387"/>
        <v>flabilis –e</v>
      </c>
      <c r="D5487" t="str">
        <f t="shared" si="389"/>
        <v>flabilis</v>
      </c>
      <c r="E5487" t="s">
        <v>19108</v>
      </c>
      <c r="F5487" t="s">
        <v>19108</v>
      </c>
      <c r="G5487" t="s">
        <v>536</v>
      </c>
      <c r="H5487">
        <v>3</v>
      </c>
      <c r="I5487">
        <v>0</v>
      </c>
      <c r="J5487">
        <v>0</v>
      </c>
      <c r="K5487">
        <v>0</v>
      </c>
      <c r="L5487" t="s">
        <v>36</v>
      </c>
      <c r="M5487" t="str">
        <f t="shared" si="388"/>
        <v>http://logeion.uchicago.edu/index.html#flabilis</v>
      </c>
    </row>
    <row r="5488" spans="1:13" ht="15" customHeight="1" x14ac:dyDescent="0.2">
      <c r="A5488" t="s">
        <v>19109</v>
      </c>
      <c r="B5488" t="s">
        <v>19110</v>
      </c>
      <c r="C5488" t="str">
        <f t="shared" si="387"/>
        <v>flabra –orum n.</v>
      </c>
      <c r="D5488" t="str">
        <f t="shared" si="389"/>
        <v>flabra</v>
      </c>
      <c r="E5488" t="s">
        <v>19111</v>
      </c>
      <c r="F5488" t="s">
        <v>19112</v>
      </c>
      <c r="G5488" t="s">
        <v>21</v>
      </c>
      <c r="H5488">
        <v>2</v>
      </c>
      <c r="I5488">
        <v>0</v>
      </c>
      <c r="J5488">
        <v>0</v>
      </c>
      <c r="K5488">
        <v>0</v>
      </c>
      <c r="L5488" t="s">
        <v>19</v>
      </c>
      <c r="M5488" t="str">
        <f t="shared" si="388"/>
        <v>http://logeion.uchicago.edu/index.html#flabra</v>
      </c>
    </row>
    <row r="5489" spans="1:13" ht="15" customHeight="1" x14ac:dyDescent="0.2">
      <c r="A5489" t="s">
        <v>19116</v>
      </c>
      <c r="B5489" t="s">
        <v>19117</v>
      </c>
      <c r="C5489" t="str">
        <f t="shared" si="387"/>
        <v>Flaccilla –ae f.</v>
      </c>
      <c r="D5489" t="str">
        <f t="shared" si="389"/>
        <v>Flaccilla</v>
      </c>
      <c r="E5489" t="s">
        <v>19118</v>
      </c>
      <c r="F5489" t="s">
        <v>19119</v>
      </c>
      <c r="G5489" t="s">
        <v>76</v>
      </c>
      <c r="H5489">
        <v>1</v>
      </c>
      <c r="I5489">
        <v>0</v>
      </c>
      <c r="J5489">
        <v>0</v>
      </c>
      <c r="K5489">
        <v>1</v>
      </c>
      <c r="L5489" t="s">
        <v>19</v>
      </c>
      <c r="M5489" t="str">
        <f t="shared" si="388"/>
        <v>http://logeion.uchicago.edu/index.html#Flaccilla</v>
      </c>
    </row>
    <row r="5490" spans="1:13" ht="15" customHeight="1" x14ac:dyDescent="0.2">
      <c r="A5490" t="s">
        <v>19120</v>
      </c>
      <c r="B5490" t="s">
        <v>19121</v>
      </c>
      <c r="C5490" t="str">
        <f t="shared" si="387"/>
        <v>Flaccus –i m.</v>
      </c>
      <c r="D5490" t="str">
        <f t="shared" si="389"/>
        <v>Flaccus</v>
      </c>
      <c r="E5490" t="s">
        <v>19122</v>
      </c>
      <c r="F5490" t="s">
        <v>19123</v>
      </c>
      <c r="G5490" t="s">
        <v>21</v>
      </c>
      <c r="H5490">
        <v>2</v>
      </c>
      <c r="I5490">
        <v>0</v>
      </c>
      <c r="J5490">
        <v>0</v>
      </c>
      <c r="K5490">
        <v>1</v>
      </c>
      <c r="L5490" t="s">
        <v>19</v>
      </c>
      <c r="M5490" t="str">
        <f t="shared" si="388"/>
        <v>http://logeion.uchicago.edu/index.html#Flaccus</v>
      </c>
    </row>
    <row r="5491" spans="1:13" ht="15" customHeight="1" x14ac:dyDescent="0.2">
      <c r="A5491" t="s">
        <v>19124</v>
      </c>
      <c r="B5491" t="s">
        <v>19125</v>
      </c>
      <c r="C5491" t="str">
        <f t="shared" si="387"/>
        <v>flagello –flagellare</v>
      </c>
      <c r="D5491" t="str">
        <f t="shared" si="389"/>
        <v>flagello</v>
      </c>
      <c r="E5491" t="s">
        <v>19126</v>
      </c>
      <c r="F5491" t="s">
        <v>19127</v>
      </c>
      <c r="G5491" t="s">
        <v>23</v>
      </c>
      <c r="I5491">
        <v>1</v>
      </c>
      <c r="J5491">
        <v>0</v>
      </c>
      <c r="K5491">
        <v>0</v>
      </c>
      <c r="L5491" t="s">
        <v>24</v>
      </c>
      <c r="M5491" t="str">
        <f t="shared" si="388"/>
        <v>http://logeion.uchicago.edu/index.html#flagello</v>
      </c>
    </row>
    <row r="5492" spans="1:13" ht="15" customHeight="1" x14ac:dyDescent="0.2">
      <c r="A5492" t="s">
        <v>19128</v>
      </c>
      <c r="B5492" t="s">
        <v>19129</v>
      </c>
      <c r="C5492" t="str">
        <f t="shared" si="387"/>
        <v>flagellum –i n.</v>
      </c>
      <c r="D5492" t="str">
        <f t="shared" si="389"/>
        <v>flagellum</v>
      </c>
      <c r="E5492" t="s">
        <v>19130</v>
      </c>
      <c r="F5492" t="s">
        <v>19131</v>
      </c>
      <c r="G5492" t="s">
        <v>21</v>
      </c>
      <c r="H5492">
        <v>2</v>
      </c>
      <c r="I5492">
        <v>0</v>
      </c>
      <c r="J5492">
        <v>0</v>
      </c>
      <c r="K5492">
        <v>0</v>
      </c>
      <c r="L5492" t="s">
        <v>19</v>
      </c>
      <c r="M5492" t="str">
        <f t="shared" si="388"/>
        <v>http://logeion.uchicago.edu/index.html#flagellum</v>
      </c>
    </row>
    <row r="5493" spans="1:13" ht="15" customHeight="1" x14ac:dyDescent="0.2">
      <c r="A5493" t="s">
        <v>19135</v>
      </c>
      <c r="B5493" t="s">
        <v>19136</v>
      </c>
      <c r="C5493" t="str">
        <f t="shared" si="387"/>
        <v xml:space="preserve">flagitiosus –a –um </v>
      </c>
      <c r="D5493" t="str">
        <f t="shared" si="389"/>
        <v>flagitiosus</v>
      </c>
      <c r="E5493" t="s">
        <v>19137</v>
      </c>
      <c r="F5493" t="s">
        <v>19138</v>
      </c>
      <c r="G5493" t="s">
        <v>61</v>
      </c>
      <c r="H5493">
        <v>1</v>
      </c>
      <c r="I5493">
        <v>0</v>
      </c>
      <c r="J5493">
        <v>0</v>
      </c>
      <c r="K5493">
        <v>0</v>
      </c>
      <c r="L5493" t="s">
        <v>36</v>
      </c>
      <c r="M5493" t="str">
        <f t="shared" si="388"/>
        <v>http://logeion.uchicago.edu/index.html#flagitiosus</v>
      </c>
    </row>
    <row r="5494" spans="1:13" ht="15" customHeight="1" x14ac:dyDescent="0.2">
      <c r="A5494" t="s">
        <v>19139</v>
      </c>
      <c r="B5494" t="s">
        <v>19140</v>
      </c>
      <c r="C5494" t="str">
        <f t="shared" si="387"/>
        <v>flagitium flagiti(i) n.</v>
      </c>
      <c r="D5494" t="str">
        <f t="shared" si="389"/>
        <v>flagitium</v>
      </c>
      <c r="E5494" t="s">
        <v>19141</v>
      </c>
      <c r="F5494" t="s">
        <v>19142</v>
      </c>
      <c r="G5494" t="s">
        <v>21</v>
      </c>
      <c r="H5494">
        <v>2</v>
      </c>
      <c r="I5494">
        <v>0</v>
      </c>
      <c r="J5494">
        <v>0</v>
      </c>
      <c r="K5494">
        <v>0</v>
      </c>
      <c r="L5494" t="s">
        <v>19</v>
      </c>
      <c r="M5494" t="str">
        <f t="shared" si="388"/>
        <v>http://logeion.uchicago.edu/index.html#flagitium</v>
      </c>
    </row>
    <row r="5495" spans="1:13" ht="15" customHeight="1" x14ac:dyDescent="0.2">
      <c r="A5495" t="s">
        <v>19143</v>
      </c>
      <c r="B5495" t="s">
        <v>19144</v>
      </c>
      <c r="C5495" t="str">
        <f t="shared" si="387"/>
        <v>flagito flagitare flagitavi flagitatum</v>
      </c>
      <c r="D5495" t="str">
        <f t="shared" si="389"/>
        <v>flagito</v>
      </c>
      <c r="E5495" t="s">
        <v>13784</v>
      </c>
      <c r="F5495" t="s">
        <v>19145</v>
      </c>
      <c r="G5495" t="s">
        <v>23</v>
      </c>
      <c r="I5495">
        <v>1</v>
      </c>
      <c r="J5495">
        <v>0</v>
      </c>
      <c r="K5495">
        <v>0</v>
      </c>
      <c r="L5495" t="s">
        <v>24</v>
      </c>
      <c r="M5495" t="str">
        <f t="shared" si="388"/>
        <v>http://logeion.uchicago.edu/index.html#flagito</v>
      </c>
    </row>
    <row r="5496" spans="1:13" ht="15" customHeight="1" x14ac:dyDescent="0.2">
      <c r="A5496" t="s">
        <v>19146</v>
      </c>
      <c r="B5496" t="s">
        <v>19147</v>
      </c>
      <c r="C5496" t="str">
        <f t="shared" si="387"/>
        <v>flagrans –ntis</v>
      </c>
      <c r="D5496" t="str">
        <f t="shared" si="389"/>
        <v>flagrans</v>
      </c>
      <c r="E5496" t="s">
        <v>19148</v>
      </c>
      <c r="F5496" t="s">
        <v>19148</v>
      </c>
      <c r="G5496" t="s">
        <v>230</v>
      </c>
      <c r="H5496">
        <v>3</v>
      </c>
      <c r="I5496">
        <v>0</v>
      </c>
      <c r="J5496">
        <v>0</v>
      </c>
      <c r="K5496">
        <v>0</v>
      </c>
      <c r="L5496" t="s">
        <v>36</v>
      </c>
      <c r="M5496" t="str">
        <f t="shared" si="388"/>
        <v>http://logeion.uchicago.edu/index.html#flagrans</v>
      </c>
    </row>
    <row r="5497" spans="1:13" ht="15" customHeight="1" x14ac:dyDescent="0.2">
      <c r="A5497" t="s">
        <v>19150</v>
      </c>
      <c r="B5497" t="s">
        <v>19151</v>
      </c>
      <c r="C5497" t="str">
        <f t="shared" si="387"/>
        <v xml:space="preserve">flagrantia –ae f. </v>
      </c>
      <c r="D5497" t="str">
        <f t="shared" si="389"/>
        <v>flagrantia</v>
      </c>
      <c r="E5497" t="s">
        <v>19152</v>
      </c>
      <c r="F5497" t="s">
        <v>19153</v>
      </c>
      <c r="G5497" t="s">
        <v>76</v>
      </c>
      <c r="H5497">
        <v>1</v>
      </c>
      <c r="I5497">
        <v>0</v>
      </c>
      <c r="J5497">
        <v>0</v>
      </c>
      <c r="K5497">
        <v>0</v>
      </c>
      <c r="L5497" t="s">
        <v>19</v>
      </c>
      <c r="M5497" t="str">
        <f t="shared" si="388"/>
        <v>http://logeion.uchicago.edu/index.html#flagrantia</v>
      </c>
    </row>
    <row r="5498" spans="1:13" ht="15" customHeight="1" x14ac:dyDescent="0.2">
      <c r="A5498" t="s">
        <v>19154</v>
      </c>
      <c r="B5498" t="s">
        <v>19155</v>
      </c>
      <c r="C5498" t="str">
        <f t="shared" si="387"/>
        <v>flagro flagrare flagravi flagraturus</v>
      </c>
      <c r="D5498" t="str">
        <f t="shared" si="389"/>
        <v>flagro</v>
      </c>
      <c r="E5498" t="s">
        <v>11903</v>
      </c>
      <c r="F5498" t="s">
        <v>11903</v>
      </c>
      <c r="G5498" t="s">
        <v>23</v>
      </c>
      <c r="I5498">
        <v>1</v>
      </c>
      <c r="J5498">
        <v>0</v>
      </c>
      <c r="K5498">
        <v>0</v>
      </c>
      <c r="L5498" t="s">
        <v>24</v>
      </c>
      <c r="M5498" t="str">
        <f t="shared" si="388"/>
        <v>http://logeion.uchicago.edu/index.html#flagro</v>
      </c>
    </row>
    <row r="5499" spans="1:13" ht="15" customHeight="1" x14ac:dyDescent="0.2">
      <c r="A5499" t="s">
        <v>19157</v>
      </c>
      <c r="B5499" t="s">
        <v>19158</v>
      </c>
      <c r="C5499" t="str">
        <f t="shared" si="387"/>
        <v>flamen –inis m.</v>
      </c>
      <c r="D5499" t="str">
        <f t="shared" si="389"/>
        <v>flamen</v>
      </c>
      <c r="E5499" t="s">
        <v>19159</v>
      </c>
      <c r="F5499" t="s">
        <v>19159</v>
      </c>
      <c r="G5499" t="s">
        <v>29</v>
      </c>
      <c r="H5499">
        <v>3</v>
      </c>
      <c r="I5499">
        <v>0</v>
      </c>
      <c r="J5499">
        <v>0</v>
      </c>
      <c r="K5499">
        <v>0</v>
      </c>
      <c r="L5499" t="s">
        <v>19</v>
      </c>
      <c r="M5499" t="str">
        <f t="shared" si="388"/>
        <v>http://logeion.uchicago.edu/index.html#flamen</v>
      </c>
    </row>
    <row r="5500" spans="1:13" ht="15" customHeight="1" x14ac:dyDescent="0.2">
      <c r="A5500" t="s">
        <v>19160</v>
      </c>
      <c r="B5500" t="s">
        <v>19161</v>
      </c>
      <c r="C5500" t="str">
        <f t="shared" si="387"/>
        <v>flamen –inis n.</v>
      </c>
      <c r="D5500" t="str">
        <f t="shared" si="389"/>
        <v>flamen</v>
      </c>
      <c r="E5500" t="s">
        <v>19162</v>
      </c>
      <c r="F5500" t="s">
        <v>19162</v>
      </c>
      <c r="G5500" t="s">
        <v>29</v>
      </c>
      <c r="H5500">
        <v>3</v>
      </c>
      <c r="I5500">
        <v>0</v>
      </c>
      <c r="J5500">
        <v>0</v>
      </c>
      <c r="K5500">
        <v>0</v>
      </c>
      <c r="L5500" t="s">
        <v>19</v>
      </c>
      <c r="M5500" t="str">
        <f t="shared" si="388"/>
        <v>http://logeion.uchicago.edu/index.html#flamen</v>
      </c>
    </row>
    <row r="5501" spans="1:13" ht="15" customHeight="1" x14ac:dyDescent="0.2">
      <c r="A5501" t="s">
        <v>19164</v>
      </c>
      <c r="B5501" t="s">
        <v>19165</v>
      </c>
      <c r="C5501" t="str">
        <f t="shared" si="387"/>
        <v>Flamininus –i m.</v>
      </c>
      <c r="D5501" t="str">
        <f t="shared" si="389"/>
        <v>Flamininus</v>
      </c>
      <c r="E5501" t="s">
        <v>19166</v>
      </c>
      <c r="F5501" t="s">
        <v>19166</v>
      </c>
      <c r="G5501" t="s">
        <v>21</v>
      </c>
      <c r="H5501">
        <v>2</v>
      </c>
      <c r="I5501">
        <v>0</v>
      </c>
      <c r="J5501">
        <v>0</v>
      </c>
      <c r="K5501">
        <v>1</v>
      </c>
      <c r="L5501" t="s">
        <v>19</v>
      </c>
      <c r="M5501" t="str">
        <f t="shared" si="388"/>
        <v>http://logeion.uchicago.edu/index.html#Flamininus</v>
      </c>
    </row>
    <row r="5502" spans="1:13" ht="15" customHeight="1" x14ac:dyDescent="0.2">
      <c r="A5502" t="s">
        <v>59375</v>
      </c>
      <c r="B5502" t="s">
        <v>59492</v>
      </c>
      <c r="C5502" t="str">
        <f t="shared" si="387"/>
        <v>Flaminius –a –um</v>
      </c>
      <c r="D5502" t="str">
        <f t="shared" si="389"/>
        <v>Flaminius</v>
      </c>
      <c r="E5502" t="s">
        <v>59428</v>
      </c>
      <c r="F5502" t="s">
        <v>59428</v>
      </c>
      <c r="G5502" t="s">
        <v>61</v>
      </c>
      <c r="H5502">
        <v>1</v>
      </c>
      <c r="K5502">
        <v>1</v>
      </c>
      <c r="L5502" t="s">
        <v>36</v>
      </c>
      <c r="M5502" t="str">
        <f t="shared" si="388"/>
        <v>http://logeion.uchicago.edu/index.html#Flaminius</v>
      </c>
    </row>
    <row r="5503" spans="1:13" ht="15" customHeight="1" x14ac:dyDescent="0.2">
      <c r="A5503" t="s">
        <v>19168</v>
      </c>
      <c r="B5503" t="s">
        <v>19169</v>
      </c>
      <c r="C5503" t="str">
        <f t="shared" si="387"/>
        <v>Flaminius –ii m.</v>
      </c>
      <c r="D5503" t="str">
        <f t="shared" si="389"/>
        <v>Flaminius</v>
      </c>
      <c r="E5503" t="s">
        <v>19170</v>
      </c>
      <c r="F5503" t="s">
        <v>19170</v>
      </c>
      <c r="G5503" t="s">
        <v>21</v>
      </c>
      <c r="H5503">
        <v>2</v>
      </c>
      <c r="I5503">
        <v>0</v>
      </c>
      <c r="J5503">
        <v>0</v>
      </c>
      <c r="K5503">
        <v>1</v>
      </c>
      <c r="L5503" t="s">
        <v>19</v>
      </c>
      <c r="M5503" t="str">
        <f t="shared" si="388"/>
        <v>http://logeion.uchicago.edu/index.html#Flaminius</v>
      </c>
    </row>
    <row r="5504" spans="1:13" ht="15" customHeight="1" x14ac:dyDescent="0.2">
      <c r="A5504" t="s">
        <v>19171</v>
      </c>
      <c r="B5504" t="s">
        <v>19172</v>
      </c>
      <c r="C5504" t="str">
        <f t="shared" si="387"/>
        <v>flamma flammae f.</v>
      </c>
      <c r="D5504" t="str">
        <f t="shared" si="389"/>
        <v>flamma</v>
      </c>
      <c r="E5504" t="s">
        <v>19173</v>
      </c>
      <c r="F5504" t="s">
        <v>19174</v>
      </c>
      <c r="G5504" t="s">
        <v>76</v>
      </c>
      <c r="H5504">
        <v>1</v>
      </c>
      <c r="I5504">
        <v>0</v>
      </c>
      <c r="J5504">
        <v>0</v>
      </c>
      <c r="K5504">
        <v>0</v>
      </c>
      <c r="L5504" t="s">
        <v>19</v>
      </c>
      <c r="M5504" t="str">
        <f t="shared" si="388"/>
        <v>http://logeion.uchicago.edu/index.html#flamma</v>
      </c>
    </row>
    <row r="5505" spans="1:13" ht="15" customHeight="1" x14ac:dyDescent="0.2">
      <c r="A5505" t="s">
        <v>19177</v>
      </c>
      <c r="B5505" t="s">
        <v>19178</v>
      </c>
      <c r="C5505" t="str">
        <f t="shared" si="387"/>
        <v>flammeum –i n.</v>
      </c>
      <c r="D5505" t="str">
        <f t="shared" si="389"/>
        <v>flammeum</v>
      </c>
      <c r="E5505" t="s">
        <v>19179</v>
      </c>
      <c r="F5505" t="s">
        <v>19179</v>
      </c>
      <c r="G5505" t="s">
        <v>21</v>
      </c>
      <c r="H5505">
        <v>2</v>
      </c>
      <c r="I5505">
        <v>0</v>
      </c>
      <c r="J5505">
        <v>0</v>
      </c>
      <c r="K5505">
        <v>0</v>
      </c>
      <c r="L5505" t="s">
        <v>19</v>
      </c>
      <c r="M5505" t="str">
        <f t="shared" si="388"/>
        <v>http://logeion.uchicago.edu/index.html#flammeum</v>
      </c>
    </row>
    <row r="5506" spans="1:13" ht="15" customHeight="1" x14ac:dyDescent="0.2">
      <c r="A5506" t="s">
        <v>19180</v>
      </c>
      <c r="B5506" t="s">
        <v>19181</v>
      </c>
      <c r="C5506" t="str">
        <f t="shared" si="387"/>
        <v>flammeus –a –um</v>
      </c>
      <c r="D5506" t="str">
        <f t="shared" si="389"/>
        <v>flammeus</v>
      </c>
      <c r="E5506" t="s">
        <v>19182</v>
      </c>
      <c r="F5506" t="s">
        <v>19183</v>
      </c>
      <c r="G5506" t="s">
        <v>61</v>
      </c>
      <c r="H5506">
        <v>1</v>
      </c>
      <c r="I5506">
        <v>0</v>
      </c>
      <c r="J5506">
        <v>0</v>
      </c>
      <c r="K5506">
        <v>0</v>
      </c>
      <c r="L5506" t="s">
        <v>36</v>
      </c>
      <c r="M5506" t="str">
        <f t="shared" si="388"/>
        <v>http://logeion.uchicago.edu/index.html#flammeus</v>
      </c>
    </row>
    <row r="5507" spans="1:13" ht="15" customHeight="1" x14ac:dyDescent="0.2">
      <c r="A5507" t="s">
        <v>19184</v>
      </c>
      <c r="B5507" t="s">
        <v>19185</v>
      </c>
      <c r="C5507" t="str">
        <f t="shared" si="387"/>
        <v>flammifer–fera –ferum</v>
      </c>
      <c r="D5507" t="str">
        <f t="shared" si="389"/>
        <v>flammifer–fera</v>
      </c>
      <c r="E5507" t="s">
        <v>19186</v>
      </c>
      <c r="F5507" t="s">
        <v>19187</v>
      </c>
      <c r="G5507" t="s">
        <v>61</v>
      </c>
      <c r="H5507">
        <v>1</v>
      </c>
      <c r="I5507">
        <v>0</v>
      </c>
      <c r="J5507">
        <v>0</v>
      </c>
      <c r="K5507">
        <v>0</v>
      </c>
      <c r="L5507" t="s">
        <v>36</v>
      </c>
      <c r="M5507" t="str">
        <f t="shared" si="388"/>
        <v>http://logeion.uchicago.edu/index.html#flammifer–fera</v>
      </c>
    </row>
    <row r="5508" spans="1:13" ht="15" customHeight="1" x14ac:dyDescent="0.2">
      <c r="A5508" t="s">
        <v>19188</v>
      </c>
      <c r="B5508" t="s">
        <v>19189</v>
      </c>
      <c r="C5508" t="str">
        <f t="shared" si="387"/>
        <v>flammo flammare flammavi flammatus</v>
      </c>
      <c r="D5508" t="str">
        <f t="shared" si="389"/>
        <v>flammo</v>
      </c>
      <c r="E5508" t="s">
        <v>381</v>
      </c>
      <c r="F5508" t="s">
        <v>19190</v>
      </c>
      <c r="G5508" t="s">
        <v>23</v>
      </c>
      <c r="I5508">
        <v>1</v>
      </c>
      <c r="J5508">
        <v>0</v>
      </c>
      <c r="K5508">
        <v>0</v>
      </c>
      <c r="L5508" t="s">
        <v>24</v>
      </c>
      <c r="M5508" t="str">
        <f t="shared" si="388"/>
        <v>http://logeion.uchicago.edu/index.html#flammo</v>
      </c>
    </row>
    <row r="5509" spans="1:13" ht="15" customHeight="1" x14ac:dyDescent="0.2">
      <c r="A5509" t="s">
        <v>19191</v>
      </c>
      <c r="B5509" t="s">
        <v>54353</v>
      </c>
      <c r="C5509" t="str">
        <f t="shared" si="387"/>
        <v xml:space="preserve">flatura –ae f. </v>
      </c>
      <c r="D5509" t="str">
        <f t="shared" si="389"/>
        <v>flatura</v>
      </c>
      <c r="E5509" t="s">
        <v>54113</v>
      </c>
      <c r="F5509" t="s">
        <v>54113</v>
      </c>
      <c r="G5509" t="s">
        <v>76</v>
      </c>
      <c r="H5509">
        <v>1</v>
      </c>
      <c r="I5509">
        <v>0</v>
      </c>
      <c r="J5509">
        <v>0</v>
      </c>
      <c r="K5509">
        <v>0</v>
      </c>
      <c r="L5509" t="s">
        <v>19</v>
      </c>
      <c r="M5509" t="str">
        <f t="shared" si="388"/>
        <v>http://logeion.uchicago.edu/index.html#flatura</v>
      </c>
    </row>
    <row r="5510" spans="1:13" ht="15" customHeight="1" x14ac:dyDescent="0.2">
      <c r="A5510" t="s">
        <v>19192</v>
      </c>
      <c r="B5510" t="s">
        <v>19193</v>
      </c>
      <c r="C5510" t="str">
        <f t="shared" si="387"/>
        <v>flatus –us m.</v>
      </c>
      <c r="D5510" t="str">
        <f t="shared" si="389"/>
        <v>flatus</v>
      </c>
      <c r="E5510" t="s">
        <v>19194</v>
      </c>
      <c r="F5510" t="s">
        <v>19195</v>
      </c>
      <c r="G5510" t="s">
        <v>18</v>
      </c>
      <c r="H5510">
        <v>4</v>
      </c>
      <c r="I5510">
        <v>0</v>
      </c>
      <c r="J5510">
        <v>0</v>
      </c>
      <c r="K5510">
        <v>0</v>
      </c>
      <c r="L5510" t="s">
        <v>19</v>
      </c>
      <c r="M5510" t="str">
        <f t="shared" si="388"/>
        <v>http://logeion.uchicago.edu/index.html#flatus</v>
      </c>
    </row>
    <row r="5511" spans="1:13" ht="15" customHeight="1" x14ac:dyDescent="0.2">
      <c r="A5511" t="s">
        <v>19196</v>
      </c>
      <c r="B5511" t="s">
        <v>19197</v>
      </c>
      <c r="C5511" t="str">
        <f t="shared" si="387"/>
        <v>flavens –ntis or flavus –a –um</v>
      </c>
      <c r="D5511" t="str">
        <f t="shared" si="389"/>
        <v>flavens</v>
      </c>
      <c r="E5511" t="s">
        <v>19198</v>
      </c>
      <c r="F5511" t="s">
        <v>19198</v>
      </c>
      <c r="G5511" t="s">
        <v>918</v>
      </c>
      <c r="H5511">
        <v>3</v>
      </c>
      <c r="I5511">
        <v>0</v>
      </c>
      <c r="J5511">
        <v>0</v>
      </c>
      <c r="K5511">
        <v>0</v>
      </c>
      <c r="L5511" t="s">
        <v>36</v>
      </c>
      <c r="M5511" t="str">
        <f t="shared" si="388"/>
        <v>http://logeion.uchicago.edu/index.html#flavens</v>
      </c>
    </row>
    <row r="5512" spans="1:13" ht="15" customHeight="1" x14ac:dyDescent="0.2">
      <c r="A5512" t="s">
        <v>19199</v>
      </c>
      <c r="B5512" t="s">
        <v>19200</v>
      </c>
      <c r="C5512" t="str">
        <f t="shared" si="387"/>
        <v>flaveo –ere –––</v>
      </c>
      <c r="D5512" t="str">
        <f t="shared" si="389"/>
        <v>flaveo</v>
      </c>
      <c r="E5512" t="s">
        <v>19201</v>
      </c>
      <c r="F5512" t="s">
        <v>19202</v>
      </c>
      <c r="G5512" t="s">
        <v>95</v>
      </c>
      <c r="I5512">
        <v>2</v>
      </c>
      <c r="J5512">
        <v>0</v>
      </c>
      <c r="K5512">
        <v>0</v>
      </c>
      <c r="L5512" t="s">
        <v>24</v>
      </c>
      <c r="M5512" t="str">
        <f t="shared" si="388"/>
        <v>http://logeion.uchicago.edu/index.html#flaveo</v>
      </c>
    </row>
    <row r="5513" spans="1:13" ht="15" customHeight="1" x14ac:dyDescent="0.2">
      <c r="A5513" t="s">
        <v>19203</v>
      </c>
      <c r="B5513" t="s">
        <v>19204</v>
      </c>
      <c r="C5513" t="str">
        <f t="shared" si="387"/>
        <v xml:space="preserve">flavesco flavescere — — </v>
      </c>
      <c r="D5513" t="str">
        <f t="shared" si="389"/>
        <v>flavesco</v>
      </c>
      <c r="E5513" t="s">
        <v>19205</v>
      </c>
      <c r="F5513" t="s">
        <v>19205</v>
      </c>
      <c r="G5513" t="s">
        <v>66</v>
      </c>
      <c r="I5513">
        <v>3</v>
      </c>
      <c r="J5513">
        <v>0</v>
      </c>
      <c r="K5513">
        <v>0</v>
      </c>
      <c r="L5513" t="s">
        <v>24</v>
      </c>
      <c r="M5513" t="str">
        <f t="shared" si="388"/>
        <v>http://logeion.uchicago.edu/index.html#flavesco</v>
      </c>
    </row>
    <row r="5514" spans="1:13" ht="15" customHeight="1" x14ac:dyDescent="0.2">
      <c r="A5514" t="s">
        <v>19206</v>
      </c>
      <c r="B5514" t="s">
        <v>19207</v>
      </c>
      <c r="C5514" t="str">
        <f t="shared" si="387"/>
        <v>Flavinius –a –um</v>
      </c>
      <c r="D5514" t="str">
        <f t="shared" si="389"/>
        <v>Flavinius</v>
      </c>
      <c r="E5514" t="s">
        <v>19208</v>
      </c>
      <c r="F5514" t="s">
        <v>19209</v>
      </c>
      <c r="G5514" t="s">
        <v>61</v>
      </c>
      <c r="H5514">
        <v>1</v>
      </c>
      <c r="I5514">
        <v>0</v>
      </c>
      <c r="J5514">
        <v>0</v>
      </c>
      <c r="K5514">
        <v>1</v>
      </c>
      <c r="L5514" t="s">
        <v>36</v>
      </c>
      <c r="M5514" t="str">
        <f t="shared" si="388"/>
        <v>http://logeion.uchicago.edu/index.html#Flavinius</v>
      </c>
    </row>
    <row r="5515" spans="1:13" ht="15" customHeight="1" x14ac:dyDescent="0.2">
      <c r="A5515" t="s">
        <v>19210</v>
      </c>
      <c r="B5515" t="s">
        <v>19211</v>
      </c>
      <c r="C5515" t="str">
        <f t="shared" si="387"/>
        <v>Flavius –ii m.</v>
      </c>
      <c r="D5515" t="str">
        <f t="shared" si="389"/>
        <v>Flavius</v>
      </c>
      <c r="E5515" t="s">
        <v>19212</v>
      </c>
      <c r="F5515" t="s">
        <v>19212</v>
      </c>
      <c r="G5515" t="s">
        <v>21</v>
      </c>
      <c r="H5515">
        <v>2</v>
      </c>
      <c r="I5515">
        <v>0</v>
      </c>
      <c r="J5515">
        <v>0</v>
      </c>
      <c r="K5515">
        <v>1</v>
      </c>
      <c r="L5515" t="s">
        <v>19</v>
      </c>
      <c r="M5515" t="str">
        <f t="shared" si="388"/>
        <v>http://logeion.uchicago.edu/index.html#Flavius</v>
      </c>
    </row>
    <row r="5516" spans="1:13" ht="15" customHeight="1" x14ac:dyDescent="0.2">
      <c r="A5516" t="s">
        <v>19214</v>
      </c>
      <c r="B5516" t="s">
        <v>19215</v>
      </c>
      <c r="C5516" t="str">
        <f t="shared" si="387"/>
        <v>flavus –a –um</v>
      </c>
      <c r="D5516" t="str">
        <f t="shared" si="389"/>
        <v>flavus</v>
      </c>
      <c r="E5516" t="s">
        <v>19198</v>
      </c>
      <c r="F5516" t="s">
        <v>19198</v>
      </c>
      <c r="G5516" t="s">
        <v>61</v>
      </c>
      <c r="H5516">
        <v>1</v>
      </c>
      <c r="I5516">
        <v>0</v>
      </c>
      <c r="J5516">
        <v>0</v>
      </c>
      <c r="K5516">
        <v>0</v>
      </c>
      <c r="L5516" t="s">
        <v>36</v>
      </c>
      <c r="M5516" t="str">
        <f t="shared" si="388"/>
        <v>http://logeion.uchicago.edu/index.html#flavus</v>
      </c>
    </row>
    <row r="5517" spans="1:13" ht="15" customHeight="1" x14ac:dyDescent="0.2">
      <c r="A5517" t="s">
        <v>19216</v>
      </c>
      <c r="B5517" t="s">
        <v>19217</v>
      </c>
      <c r="C5517" t="str">
        <f t="shared" si="387"/>
        <v>Flavus –i m.</v>
      </c>
      <c r="D5517" t="str">
        <f t="shared" si="389"/>
        <v>Flavus</v>
      </c>
      <c r="E5517" t="s">
        <v>19218</v>
      </c>
      <c r="F5517" t="s">
        <v>19219</v>
      </c>
      <c r="G5517" t="s">
        <v>21</v>
      </c>
      <c r="H5517">
        <v>2</v>
      </c>
      <c r="I5517">
        <v>0</v>
      </c>
      <c r="J5517">
        <v>0</v>
      </c>
      <c r="K5517">
        <v>1</v>
      </c>
      <c r="L5517" t="s">
        <v>19</v>
      </c>
      <c r="M5517" t="str">
        <f t="shared" si="388"/>
        <v>http://logeion.uchicago.edu/index.html#Flavus</v>
      </c>
    </row>
    <row r="5518" spans="1:13" ht="15" customHeight="1" x14ac:dyDescent="0.2">
      <c r="A5518" t="s">
        <v>19221</v>
      </c>
      <c r="B5518" t="s">
        <v>19222</v>
      </c>
      <c r="C5518" t="str">
        <f t="shared" si="387"/>
        <v>flebilis –e</v>
      </c>
      <c r="D5518" t="str">
        <f t="shared" ref="D5518:D5549" si="390">IF(ISBLANK(B5518),0,LEFT( C5518, FIND( " ", C5518 ) - 1 ))</f>
        <v>flebilis</v>
      </c>
      <c r="E5518" t="s">
        <v>19223</v>
      </c>
      <c r="F5518" t="s">
        <v>19223</v>
      </c>
      <c r="G5518" t="s">
        <v>155</v>
      </c>
      <c r="H5518">
        <v>3</v>
      </c>
      <c r="I5518">
        <v>0</v>
      </c>
      <c r="J5518">
        <v>0</v>
      </c>
      <c r="K5518">
        <v>0</v>
      </c>
      <c r="L5518" t="s">
        <v>36</v>
      </c>
      <c r="M5518" t="str">
        <f t="shared" si="388"/>
        <v>http://logeion.uchicago.edu/index.html#flebilis</v>
      </c>
    </row>
    <row r="5519" spans="1:13" ht="15" customHeight="1" x14ac:dyDescent="0.2">
      <c r="A5519" t="s">
        <v>19225</v>
      </c>
      <c r="B5519" t="s">
        <v>19226</v>
      </c>
      <c r="C5519" t="str">
        <f t="shared" si="387"/>
        <v>flecto flectere flexi flexus</v>
      </c>
      <c r="D5519" t="str">
        <f t="shared" si="390"/>
        <v>flecto</v>
      </c>
      <c r="E5519" t="s">
        <v>12532</v>
      </c>
      <c r="F5519" t="s">
        <v>19227</v>
      </c>
      <c r="G5519" t="s">
        <v>66</v>
      </c>
      <c r="I5519">
        <v>3</v>
      </c>
      <c r="J5519">
        <v>0</v>
      </c>
      <c r="K5519">
        <v>0</v>
      </c>
      <c r="L5519" t="s">
        <v>24</v>
      </c>
      <c r="M5519" t="str">
        <f t="shared" si="388"/>
        <v>http://logeion.uchicago.edu/index.html#flecto</v>
      </c>
    </row>
    <row r="5520" spans="1:13" ht="15" customHeight="1" x14ac:dyDescent="0.2">
      <c r="A5520" t="s">
        <v>19228</v>
      </c>
      <c r="B5520" t="s">
        <v>19229</v>
      </c>
      <c r="C5520" t="str">
        <f t="shared" si="387"/>
        <v>fleo flere flevi fletus</v>
      </c>
      <c r="D5520" t="str">
        <f t="shared" si="390"/>
        <v>fleo</v>
      </c>
      <c r="E5520" t="s">
        <v>19230</v>
      </c>
      <c r="F5520" t="s">
        <v>19231</v>
      </c>
      <c r="G5520" t="s">
        <v>95</v>
      </c>
      <c r="I5520">
        <v>2</v>
      </c>
      <c r="J5520">
        <v>0</v>
      </c>
      <c r="K5520">
        <v>0</v>
      </c>
      <c r="L5520" t="s">
        <v>24</v>
      </c>
      <c r="M5520" t="str">
        <f t="shared" si="388"/>
        <v>http://logeion.uchicago.edu/index.html#fleo</v>
      </c>
    </row>
    <row r="5521" spans="1:13" ht="15" customHeight="1" x14ac:dyDescent="0.2">
      <c r="A5521" t="s">
        <v>19232</v>
      </c>
      <c r="B5521" t="s">
        <v>19233</v>
      </c>
      <c r="C5521" t="str">
        <f t="shared" si="387"/>
        <v>fletus fletus m.</v>
      </c>
      <c r="D5521" t="str">
        <f t="shared" si="390"/>
        <v>fletus</v>
      </c>
      <c r="E5521" t="s">
        <v>2458</v>
      </c>
      <c r="F5521" t="s">
        <v>19234</v>
      </c>
      <c r="G5521" t="s">
        <v>18</v>
      </c>
      <c r="H5521">
        <v>4</v>
      </c>
      <c r="I5521">
        <v>0</v>
      </c>
      <c r="J5521">
        <v>0</v>
      </c>
      <c r="K5521">
        <v>0</v>
      </c>
      <c r="L5521" t="s">
        <v>19</v>
      </c>
      <c r="M5521" t="str">
        <f t="shared" si="388"/>
        <v>http://logeion.uchicago.edu/index.html#fletus</v>
      </c>
    </row>
    <row r="5522" spans="1:13" ht="15" customHeight="1" x14ac:dyDescent="0.2">
      <c r="A5522" t="s">
        <v>19235</v>
      </c>
      <c r="B5522" t="s">
        <v>19236</v>
      </c>
      <c r="C5522" t="str">
        <f t="shared" si="387"/>
        <v>flexanimus –a –um</v>
      </c>
      <c r="D5522" t="str">
        <f t="shared" si="390"/>
        <v>flexanimus</v>
      </c>
      <c r="E5522" t="s">
        <v>19237</v>
      </c>
      <c r="F5522" t="s">
        <v>19237</v>
      </c>
      <c r="G5522" t="s">
        <v>61</v>
      </c>
      <c r="H5522">
        <v>1</v>
      </c>
      <c r="I5522">
        <v>0</v>
      </c>
      <c r="J5522">
        <v>0</v>
      </c>
      <c r="K5522">
        <v>0</v>
      </c>
      <c r="L5522" t="s">
        <v>36</v>
      </c>
      <c r="M5522" t="str">
        <f t="shared" si="388"/>
        <v>http://logeion.uchicago.edu/index.html#flexanimus</v>
      </c>
    </row>
    <row r="5523" spans="1:13" ht="15" customHeight="1" x14ac:dyDescent="0.2">
      <c r="A5523" t="s">
        <v>19238</v>
      </c>
      <c r="B5523" t="s">
        <v>60152</v>
      </c>
      <c r="C5523" t="str">
        <f t="shared" si="387"/>
        <v>flexibilis –e </v>
      </c>
      <c r="D5523" t="str">
        <f t="shared" si="390"/>
        <v>flexibilis</v>
      </c>
      <c r="E5523" t="s">
        <v>60011</v>
      </c>
      <c r="F5523" t="s">
        <v>60010</v>
      </c>
      <c r="G5523" t="s">
        <v>155</v>
      </c>
      <c r="H5523">
        <v>3</v>
      </c>
      <c r="I5523">
        <v>0</v>
      </c>
      <c r="J5523">
        <v>0</v>
      </c>
      <c r="K5523">
        <v>0</v>
      </c>
      <c r="L5523" t="s">
        <v>36</v>
      </c>
      <c r="M5523" t="str">
        <f t="shared" si="388"/>
        <v>http://logeion.uchicago.edu/index.html#flexibilis</v>
      </c>
    </row>
    <row r="5524" spans="1:13" ht="15" customHeight="1" x14ac:dyDescent="0.2">
      <c r="A5524" t="s">
        <v>19239</v>
      </c>
      <c r="B5524" t="s">
        <v>19240</v>
      </c>
      <c r="C5524" t="str">
        <f t="shared" si="387"/>
        <v>flexilis –e</v>
      </c>
      <c r="D5524" t="str">
        <f t="shared" si="390"/>
        <v>flexilis</v>
      </c>
      <c r="E5524" t="s">
        <v>19241</v>
      </c>
      <c r="F5524" t="s">
        <v>19242</v>
      </c>
      <c r="G5524" t="s">
        <v>155</v>
      </c>
      <c r="H5524">
        <v>3</v>
      </c>
      <c r="I5524">
        <v>0</v>
      </c>
      <c r="J5524">
        <v>0</v>
      </c>
      <c r="K5524">
        <v>0</v>
      </c>
      <c r="L5524" t="s">
        <v>36</v>
      </c>
      <c r="M5524" t="str">
        <f t="shared" si="388"/>
        <v>http://logeion.uchicago.edu/index.html#flexilis</v>
      </c>
    </row>
    <row r="5525" spans="1:13" ht="15" customHeight="1" x14ac:dyDescent="0.2">
      <c r="A5525" t="s">
        <v>19246</v>
      </c>
      <c r="B5525" t="s">
        <v>19247</v>
      </c>
      <c r="C5525" t="str">
        <f t="shared" si="387"/>
        <v>flexus –us m.</v>
      </c>
      <c r="D5525" t="str">
        <f t="shared" si="390"/>
        <v>flexus</v>
      </c>
      <c r="E5525" t="s">
        <v>19248</v>
      </c>
      <c r="F5525" t="s">
        <v>19248</v>
      </c>
      <c r="G5525" t="s">
        <v>18</v>
      </c>
      <c r="H5525">
        <v>4</v>
      </c>
      <c r="I5525">
        <v>0</v>
      </c>
      <c r="J5525">
        <v>0</v>
      </c>
      <c r="K5525">
        <v>0</v>
      </c>
      <c r="L5525" t="s">
        <v>19</v>
      </c>
      <c r="M5525" t="str">
        <f t="shared" si="388"/>
        <v>http://logeion.uchicago.edu/index.html#flexus</v>
      </c>
    </row>
    <row r="5526" spans="1:13" ht="15" customHeight="1" x14ac:dyDescent="0.2">
      <c r="A5526" t="s">
        <v>19249</v>
      </c>
      <c r="B5526" t="s">
        <v>19250</v>
      </c>
      <c r="C5526" t="str">
        <f t="shared" si="387"/>
        <v>flictus –us m.</v>
      </c>
      <c r="D5526" t="str">
        <f t="shared" si="390"/>
        <v>flictus</v>
      </c>
      <c r="E5526" t="s">
        <v>19251</v>
      </c>
      <c r="F5526" t="s">
        <v>19252</v>
      </c>
      <c r="G5526" t="s">
        <v>18</v>
      </c>
      <c r="H5526">
        <v>4</v>
      </c>
      <c r="I5526">
        <v>0</v>
      </c>
      <c r="J5526">
        <v>0</v>
      </c>
      <c r="K5526">
        <v>0</v>
      </c>
      <c r="L5526" t="s">
        <v>19</v>
      </c>
      <c r="M5526" t="str">
        <f t="shared" si="388"/>
        <v>http://logeion.uchicago.edu/index.html#flictus</v>
      </c>
    </row>
    <row r="5527" spans="1:13" ht="15" customHeight="1" x14ac:dyDescent="0.2">
      <c r="A5527" t="s">
        <v>19254</v>
      </c>
      <c r="B5527" t="s">
        <v>19255</v>
      </c>
      <c r="C5527" t="str">
        <f t="shared" ref="C5527:C5590" si="391">SUBSTITUTE(SUBSTITUTE(SUBSTITUTE(SUBSTITUTE(SUBSTITUTE(SUBSTITUTE(SUBSTITUTE(SUBSTITUTE(SUBSTITUTE(SUBSTITUTE(SUBSTITUTE(B5527, "ā", "a"), "ē", "e"), "ī", "i"), "ō", "o"), "ū", "u"), "ȳ", "y"), "Ā", "A"), "Ē", "E"), "Ī", "I"), "Ō", "O"), "Ū", "U")</f>
        <v>flo flare flavi flatus</v>
      </c>
      <c r="D5527" t="str">
        <f t="shared" si="390"/>
        <v>flo</v>
      </c>
      <c r="E5527" t="s">
        <v>10994</v>
      </c>
      <c r="F5527" t="s">
        <v>10994</v>
      </c>
      <c r="G5527" t="s">
        <v>23</v>
      </c>
      <c r="I5527">
        <v>1</v>
      </c>
      <c r="J5527">
        <v>0</v>
      </c>
      <c r="K5527">
        <v>0</v>
      </c>
      <c r="L5527" t="s">
        <v>24</v>
      </c>
      <c r="M5527" t="str">
        <f t="shared" si="388"/>
        <v>http://logeion.uchicago.edu/index.html#flo</v>
      </c>
    </row>
    <row r="5528" spans="1:13" ht="15" customHeight="1" x14ac:dyDescent="0.2">
      <c r="A5528" t="s">
        <v>19256</v>
      </c>
      <c r="B5528" t="s">
        <v>19257</v>
      </c>
      <c r="C5528" t="str">
        <f t="shared" si="391"/>
        <v>floccus flocci m.</v>
      </c>
      <c r="D5528" t="str">
        <f t="shared" si="390"/>
        <v>floccus</v>
      </c>
      <c r="E5528" t="s">
        <v>19258</v>
      </c>
      <c r="F5528" t="s">
        <v>19259</v>
      </c>
      <c r="G5528" t="s">
        <v>21</v>
      </c>
      <c r="H5528">
        <v>2</v>
      </c>
      <c r="I5528">
        <v>0</v>
      </c>
      <c r="J5528">
        <v>0</v>
      </c>
      <c r="K5528">
        <v>0</v>
      </c>
      <c r="L5528" t="s">
        <v>19</v>
      </c>
      <c r="M5528" t="str">
        <f t="shared" si="388"/>
        <v>http://logeion.uchicago.edu/index.html#floccus</v>
      </c>
    </row>
    <row r="5529" spans="1:13" ht="15" customHeight="1" x14ac:dyDescent="0.2">
      <c r="A5529" t="s">
        <v>19261</v>
      </c>
      <c r="B5529" t="s">
        <v>19262</v>
      </c>
      <c r="C5529" t="str">
        <f t="shared" si="391"/>
        <v>florens –entis</v>
      </c>
      <c r="D5529" t="str">
        <f t="shared" si="390"/>
        <v>florens</v>
      </c>
      <c r="E5529" t="s">
        <v>19263</v>
      </c>
      <c r="F5529" t="s">
        <v>19263</v>
      </c>
      <c r="G5529" t="s">
        <v>230</v>
      </c>
      <c r="H5529">
        <v>3</v>
      </c>
      <c r="I5529">
        <v>0</v>
      </c>
      <c r="J5529">
        <v>0</v>
      </c>
      <c r="K5529">
        <v>0</v>
      </c>
      <c r="L5529" t="s">
        <v>36</v>
      </c>
      <c r="M5529" t="str">
        <f t="shared" si="388"/>
        <v>http://logeion.uchicago.edu/index.html#florens</v>
      </c>
    </row>
    <row r="5530" spans="1:13" ht="15" customHeight="1" x14ac:dyDescent="0.2">
      <c r="A5530" t="s">
        <v>19264</v>
      </c>
      <c r="B5530" t="s">
        <v>19265</v>
      </c>
      <c r="C5530" t="str">
        <f t="shared" si="391"/>
        <v>Florentinus –a –um</v>
      </c>
      <c r="D5530" t="str">
        <f t="shared" si="390"/>
        <v>Florentinus</v>
      </c>
      <c r="E5530" t="s">
        <v>19266</v>
      </c>
      <c r="F5530" t="s">
        <v>19267</v>
      </c>
      <c r="G5530" t="s">
        <v>61</v>
      </c>
      <c r="H5530">
        <v>1</v>
      </c>
      <c r="I5530">
        <v>0</v>
      </c>
      <c r="J5530">
        <v>0</v>
      </c>
      <c r="K5530">
        <v>1</v>
      </c>
      <c r="L5530" t="s">
        <v>36</v>
      </c>
      <c r="M5530" t="str">
        <f t="shared" si="388"/>
        <v>http://logeion.uchicago.edu/index.html#Florentinus</v>
      </c>
    </row>
    <row r="5531" spans="1:13" ht="15" customHeight="1" x14ac:dyDescent="0.2">
      <c r="A5531" t="s">
        <v>19268</v>
      </c>
      <c r="B5531" t="s">
        <v>19269</v>
      </c>
      <c r="C5531" t="str">
        <f t="shared" si="391"/>
        <v>florenus –i m.</v>
      </c>
      <c r="D5531" t="str">
        <f t="shared" si="390"/>
        <v>florenus</v>
      </c>
      <c r="E5531" t="s">
        <v>19270</v>
      </c>
      <c r="F5531" t="s">
        <v>19271</v>
      </c>
      <c r="G5531" t="s">
        <v>21</v>
      </c>
      <c r="H5531">
        <v>2</v>
      </c>
      <c r="I5531">
        <v>0</v>
      </c>
      <c r="J5531">
        <v>0</v>
      </c>
      <c r="K5531">
        <v>0</v>
      </c>
      <c r="L5531" t="s">
        <v>19</v>
      </c>
      <c r="M5531" t="str">
        <f t="shared" si="388"/>
        <v>http://logeion.uchicago.edu/index.html#florenus</v>
      </c>
    </row>
    <row r="5532" spans="1:13" ht="15" customHeight="1" x14ac:dyDescent="0.2">
      <c r="A5532" t="s">
        <v>19272</v>
      </c>
      <c r="B5532" t="s">
        <v>19273</v>
      </c>
      <c r="C5532" t="str">
        <f t="shared" si="391"/>
        <v>floreo florere florui</v>
      </c>
      <c r="D5532" t="str">
        <f t="shared" si="390"/>
        <v>floreo</v>
      </c>
      <c r="E5532" t="s">
        <v>19274</v>
      </c>
      <c r="F5532" t="s">
        <v>19275</v>
      </c>
      <c r="G5532" t="s">
        <v>95</v>
      </c>
      <c r="I5532">
        <v>2</v>
      </c>
      <c r="J5532">
        <v>0</v>
      </c>
      <c r="K5532">
        <v>0</v>
      </c>
      <c r="L5532" t="s">
        <v>24</v>
      </c>
      <c r="M5532" t="str">
        <f t="shared" si="388"/>
        <v>http://logeion.uchicago.edu/index.html#floreo</v>
      </c>
    </row>
    <row r="5533" spans="1:13" ht="15" customHeight="1" x14ac:dyDescent="0.2">
      <c r="A5533" t="s">
        <v>19276</v>
      </c>
      <c r="B5533" t="s">
        <v>19277</v>
      </c>
      <c r="C5533" t="str">
        <f t="shared" si="391"/>
        <v>floresco florescere — —</v>
      </c>
      <c r="D5533" t="str">
        <f t="shared" si="390"/>
        <v>floresco</v>
      </c>
      <c r="E5533" t="s">
        <v>19274</v>
      </c>
      <c r="F5533" t="s">
        <v>19278</v>
      </c>
      <c r="G5533" t="s">
        <v>66</v>
      </c>
      <c r="I5533">
        <v>3</v>
      </c>
      <c r="J5533">
        <v>0</v>
      </c>
      <c r="K5533">
        <v>0</v>
      </c>
      <c r="L5533" t="s">
        <v>24</v>
      </c>
      <c r="M5533" t="str">
        <f t="shared" si="388"/>
        <v>http://logeion.uchicago.edu/index.html#floresco</v>
      </c>
    </row>
    <row r="5534" spans="1:13" ht="15" customHeight="1" x14ac:dyDescent="0.2">
      <c r="A5534" t="s">
        <v>19279</v>
      </c>
      <c r="B5534" t="s">
        <v>19280</v>
      </c>
      <c r="C5534" t="str">
        <f t="shared" si="391"/>
        <v>floreus –a –um</v>
      </c>
      <c r="D5534" t="str">
        <f t="shared" si="390"/>
        <v>floreus</v>
      </c>
      <c r="E5534" t="s">
        <v>19281</v>
      </c>
      <c r="F5534" t="s">
        <v>19282</v>
      </c>
      <c r="G5534" t="s">
        <v>61</v>
      </c>
      <c r="H5534">
        <v>1</v>
      </c>
      <c r="I5534">
        <v>0</v>
      </c>
      <c r="J5534">
        <v>0</v>
      </c>
      <c r="K5534">
        <v>0</v>
      </c>
      <c r="L5534" t="s">
        <v>36</v>
      </c>
      <c r="M5534" t="str">
        <f t="shared" si="388"/>
        <v>http://logeion.uchicago.edu/index.html#floreus</v>
      </c>
    </row>
    <row r="5535" spans="1:13" ht="15" customHeight="1" x14ac:dyDescent="0.2">
      <c r="A5535" t="s">
        <v>19283</v>
      </c>
      <c r="B5535" t="s">
        <v>19284</v>
      </c>
      <c r="C5535" t="str">
        <f t="shared" si="391"/>
        <v>floridulus –a –um</v>
      </c>
      <c r="D5535" t="str">
        <f t="shared" si="390"/>
        <v>floridulus</v>
      </c>
      <c r="E5535" t="s">
        <v>19285</v>
      </c>
      <c r="F5535" t="s">
        <v>19285</v>
      </c>
      <c r="G5535" t="s">
        <v>61</v>
      </c>
      <c r="H5535">
        <v>1</v>
      </c>
      <c r="I5535">
        <v>0</v>
      </c>
      <c r="J5535">
        <v>0</v>
      </c>
      <c r="K5535">
        <v>0</v>
      </c>
      <c r="L5535" t="s">
        <v>36</v>
      </c>
      <c r="M5535" t="str">
        <f t="shared" si="388"/>
        <v>http://logeion.uchicago.edu/index.html#floridulus</v>
      </c>
    </row>
    <row r="5536" spans="1:13" ht="15" customHeight="1" x14ac:dyDescent="0.2">
      <c r="A5536" t="s">
        <v>19286</v>
      </c>
      <c r="B5536" t="s">
        <v>19287</v>
      </c>
      <c r="C5536" t="str">
        <f t="shared" si="391"/>
        <v>floridus –a –um</v>
      </c>
      <c r="D5536" t="str">
        <f t="shared" si="390"/>
        <v>floridus</v>
      </c>
      <c r="E5536" t="s">
        <v>19285</v>
      </c>
      <c r="F5536" t="s">
        <v>19285</v>
      </c>
      <c r="G5536" t="s">
        <v>61</v>
      </c>
      <c r="H5536">
        <v>1</v>
      </c>
      <c r="I5536">
        <v>0</v>
      </c>
      <c r="J5536">
        <v>0</v>
      </c>
      <c r="K5536">
        <v>0</v>
      </c>
      <c r="L5536" t="s">
        <v>36</v>
      </c>
      <c r="M5536" t="str">
        <f t="shared" si="388"/>
        <v>http://logeion.uchicago.edu/index.html#floridus</v>
      </c>
    </row>
    <row r="5537" spans="1:13" ht="15" customHeight="1" x14ac:dyDescent="0.2">
      <c r="A5537" t="s">
        <v>19289</v>
      </c>
      <c r="B5537" t="s">
        <v>19290</v>
      </c>
      <c r="C5537" t="str">
        <f t="shared" si="391"/>
        <v>flos floris m.</v>
      </c>
      <c r="D5537" t="str">
        <f t="shared" si="390"/>
        <v>flos</v>
      </c>
      <c r="E5537" t="s">
        <v>19291</v>
      </c>
      <c r="F5537" t="s">
        <v>19292</v>
      </c>
      <c r="G5537" t="s">
        <v>29</v>
      </c>
      <c r="H5537">
        <v>3</v>
      </c>
      <c r="I5537">
        <v>0</v>
      </c>
      <c r="J5537">
        <v>0</v>
      </c>
      <c r="K5537">
        <v>0</v>
      </c>
      <c r="L5537" t="s">
        <v>19</v>
      </c>
      <c r="M5537" t="str">
        <f t="shared" si="388"/>
        <v>http://logeion.uchicago.edu/index.html#flos</v>
      </c>
    </row>
    <row r="5538" spans="1:13" ht="15" customHeight="1" x14ac:dyDescent="0.2">
      <c r="A5538" t="s">
        <v>19293</v>
      </c>
      <c r="B5538" t="s">
        <v>19294</v>
      </c>
      <c r="C5538" t="str">
        <f t="shared" si="391"/>
        <v>flosculus –i m.</v>
      </c>
      <c r="D5538" t="str">
        <f t="shared" si="390"/>
        <v>flosculus</v>
      </c>
      <c r="E5538" t="s">
        <v>19295</v>
      </c>
      <c r="F5538" t="s">
        <v>19295</v>
      </c>
      <c r="G5538" t="s">
        <v>21</v>
      </c>
      <c r="H5538">
        <v>2</v>
      </c>
      <c r="I5538">
        <v>0</v>
      </c>
      <c r="J5538">
        <v>0</v>
      </c>
      <c r="K5538">
        <v>0</v>
      </c>
      <c r="L5538" t="s">
        <v>19</v>
      </c>
      <c r="M5538" t="str">
        <f t="shared" si="388"/>
        <v>http://logeion.uchicago.edu/index.html#flosculus</v>
      </c>
    </row>
    <row r="5539" spans="1:13" ht="15" customHeight="1" x14ac:dyDescent="0.2">
      <c r="A5539" t="s">
        <v>19299</v>
      </c>
      <c r="B5539" t="s">
        <v>19300</v>
      </c>
      <c r="C5539" t="str">
        <f t="shared" si="391"/>
        <v>fluctuo fluctuare fluctuavi fluctuatus</v>
      </c>
      <c r="D5539" t="str">
        <f t="shared" si="390"/>
        <v>fluctuo</v>
      </c>
      <c r="E5539" t="s">
        <v>19301</v>
      </c>
      <c r="F5539" t="s">
        <v>19302</v>
      </c>
      <c r="G5539" t="s">
        <v>23</v>
      </c>
      <c r="I5539">
        <v>1</v>
      </c>
      <c r="J5539">
        <v>0</v>
      </c>
      <c r="K5539">
        <v>0</v>
      </c>
      <c r="L5539" t="s">
        <v>24</v>
      </c>
      <c r="M5539" t="str">
        <f t="shared" ref="M5539:M5602" si="392">"http://logeion.uchicago.edu/index.html#"&amp;D5539</f>
        <v>http://logeion.uchicago.edu/index.html#fluctuo</v>
      </c>
    </row>
    <row r="5540" spans="1:13" ht="15" customHeight="1" x14ac:dyDescent="0.2">
      <c r="A5540" t="s">
        <v>19304</v>
      </c>
      <c r="B5540" t="s">
        <v>19305</v>
      </c>
      <c r="C5540" t="str">
        <f t="shared" si="391"/>
        <v>fluctus fluctus m.</v>
      </c>
      <c r="D5540" t="str">
        <f t="shared" si="390"/>
        <v>fluctus</v>
      </c>
      <c r="E5540" t="s">
        <v>19306</v>
      </c>
      <c r="F5540" t="s">
        <v>19307</v>
      </c>
      <c r="G5540" t="s">
        <v>18</v>
      </c>
      <c r="H5540">
        <v>4</v>
      </c>
      <c r="I5540">
        <v>0</v>
      </c>
      <c r="J5540">
        <v>0</v>
      </c>
      <c r="K5540">
        <v>0</v>
      </c>
      <c r="L5540" t="s">
        <v>19</v>
      </c>
      <c r="M5540" t="str">
        <f t="shared" si="392"/>
        <v>http://logeion.uchicago.edu/index.html#fluctus</v>
      </c>
    </row>
    <row r="5541" spans="1:13" ht="15" customHeight="1" x14ac:dyDescent="0.2">
      <c r="A5541" t="s">
        <v>19310</v>
      </c>
      <c r="B5541" t="s">
        <v>19311</v>
      </c>
      <c r="C5541" t="str">
        <f t="shared" si="391"/>
        <v>fluentisonus –a –um</v>
      </c>
      <c r="D5541" t="str">
        <f t="shared" si="390"/>
        <v>fluentisonus</v>
      </c>
      <c r="E5541" t="s">
        <v>19312</v>
      </c>
      <c r="F5541" t="s">
        <v>19312</v>
      </c>
      <c r="G5541" t="s">
        <v>61</v>
      </c>
      <c r="H5541">
        <v>1</v>
      </c>
      <c r="I5541">
        <v>0</v>
      </c>
      <c r="J5541">
        <v>0</v>
      </c>
      <c r="K5541">
        <v>0</v>
      </c>
      <c r="L5541" t="s">
        <v>36</v>
      </c>
      <c r="M5541" t="str">
        <f t="shared" si="392"/>
        <v>http://logeion.uchicago.edu/index.html#fluentisonus</v>
      </c>
    </row>
    <row r="5542" spans="1:13" ht="15" customHeight="1" x14ac:dyDescent="0.2">
      <c r="A5542" t="s">
        <v>19313</v>
      </c>
      <c r="B5542" t="s">
        <v>19314</v>
      </c>
      <c r="C5542" t="str">
        <f t="shared" si="391"/>
        <v>fluentum –i n.</v>
      </c>
      <c r="D5542" t="str">
        <f t="shared" si="390"/>
        <v>fluentum</v>
      </c>
      <c r="E5542" t="s">
        <v>19315</v>
      </c>
      <c r="F5542" t="s">
        <v>19316</v>
      </c>
      <c r="G5542" t="s">
        <v>21</v>
      </c>
      <c r="H5542">
        <v>2</v>
      </c>
      <c r="I5542">
        <v>0</v>
      </c>
      <c r="J5542">
        <v>0</v>
      </c>
      <c r="K5542">
        <v>0</v>
      </c>
      <c r="L5542" t="s">
        <v>19</v>
      </c>
      <c r="M5542" t="str">
        <f t="shared" si="392"/>
        <v>http://logeion.uchicago.edu/index.html#fluentum</v>
      </c>
    </row>
    <row r="5543" spans="1:13" ht="15" customHeight="1" x14ac:dyDescent="0.2">
      <c r="A5543" t="s">
        <v>19317</v>
      </c>
      <c r="B5543" t="s">
        <v>19318</v>
      </c>
      <c r="C5543" t="str">
        <f t="shared" si="391"/>
        <v>fluidus –a –um</v>
      </c>
      <c r="D5543" t="str">
        <f t="shared" si="390"/>
        <v>fluidus</v>
      </c>
      <c r="E5543" t="s">
        <v>19319</v>
      </c>
      <c r="F5543" t="s">
        <v>19320</v>
      </c>
      <c r="G5543" t="s">
        <v>61</v>
      </c>
      <c r="H5543">
        <v>1</v>
      </c>
      <c r="I5543">
        <v>0</v>
      </c>
      <c r="J5543">
        <v>0</v>
      </c>
      <c r="K5543">
        <v>0</v>
      </c>
      <c r="L5543" t="s">
        <v>36</v>
      </c>
      <c r="M5543" t="str">
        <f t="shared" si="392"/>
        <v>http://logeion.uchicago.edu/index.html#fluidus</v>
      </c>
    </row>
    <row r="5544" spans="1:13" ht="15" customHeight="1" x14ac:dyDescent="0.2">
      <c r="A5544" t="s">
        <v>19321</v>
      </c>
      <c r="B5544" t="s">
        <v>19322</v>
      </c>
      <c r="C5544" t="str">
        <f t="shared" si="391"/>
        <v>fluito fluitare fluitavi fluitatus</v>
      </c>
      <c r="D5544" t="str">
        <f t="shared" si="390"/>
        <v>fluito</v>
      </c>
      <c r="E5544" t="s">
        <v>19323</v>
      </c>
      <c r="F5544" t="s">
        <v>19324</v>
      </c>
      <c r="G5544" t="s">
        <v>23</v>
      </c>
      <c r="I5544">
        <v>1</v>
      </c>
      <c r="J5544">
        <v>0</v>
      </c>
      <c r="K5544">
        <v>0</v>
      </c>
      <c r="L5544" t="s">
        <v>24</v>
      </c>
      <c r="M5544" t="str">
        <f t="shared" si="392"/>
        <v>http://logeion.uchicago.edu/index.html#fluito</v>
      </c>
    </row>
    <row r="5545" spans="1:13" ht="15" customHeight="1" x14ac:dyDescent="0.2">
      <c r="A5545" t="s">
        <v>19325</v>
      </c>
      <c r="B5545" t="s">
        <v>19326</v>
      </c>
      <c r="C5545" t="str">
        <f t="shared" si="391"/>
        <v>flumen fluminis n.</v>
      </c>
      <c r="D5545" t="str">
        <f t="shared" si="390"/>
        <v>flumen</v>
      </c>
      <c r="E5545" t="s">
        <v>19327</v>
      </c>
      <c r="F5545" t="s">
        <v>19328</v>
      </c>
      <c r="G5545" t="s">
        <v>29</v>
      </c>
      <c r="H5545">
        <v>3</v>
      </c>
      <c r="I5545">
        <v>0</v>
      </c>
      <c r="J5545">
        <v>0</v>
      </c>
      <c r="K5545">
        <v>0</v>
      </c>
      <c r="L5545" t="s">
        <v>19</v>
      </c>
      <c r="M5545" t="str">
        <f t="shared" si="392"/>
        <v>http://logeion.uchicago.edu/index.html#flumen</v>
      </c>
    </row>
    <row r="5546" spans="1:13" ht="15" customHeight="1" x14ac:dyDescent="0.2">
      <c r="A5546" t="s">
        <v>19329</v>
      </c>
      <c r="B5546" t="s">
        <v>19330</v>
      </c>
      <c r="C5546" t="str">
        <f t="shared" si="391"/>
        <v>flumineus –a –um</v>
      </c>
      <c r="D5546" t="str">
        <f t="shared" si="390"/>
        <v>flumineus</v>
      </c>
      <c r="E5546" t="s">
        <v>19331</v>
      </c>
      <c r="F5546" t="s">
        <v>19331</v>
      </c>
      <c r="G5546" t="s">
        <v>61</v>
      </c>
      <c r="H5546">
        <v>1</v>
      </c>
      <c r="I5546">
        <v>0</v>
      </c>
      <c r="J5546">
        <v>0</v>
      </c>
      <c r="K5546">
        <v>0</v>
      </c>
      <c r="L5546" t="s">
        <v>36</v>
      </c>
      <c r="M5546" t="str">
        <f t="shared" si="392"/>
        <v>http://logeion.uchicago.edu/index.html#flumineus</v>
      </c>
    </row>
    <row r="5547" spans="1:13" ht="15" customHeight="1" x14ac:dyDescent="0.2">
      <c r="A5547" t="s">
        <v>19332</v>
      </c>
      <c r="B5547" t="s">
        <v>19333</v>
      </c>
      <c r="C5547" t="str">
        <f t="shared" si="391"/>
        <v>fluo fluere fluxi fluxus</v>
      </c>
      <c r="D5547" t="str">
        <f t="shared" si="390"/>
        <v>fluo</v>
      </c>
      <c r="E5547" t="s">
        <v>19334</v>
      </c>
      <c r="F5547" t="s">
        <v>54956</v>
      </c>
      <c r="G5547" t="s">
        <v>66</v>
      </c>
      <c r="I5547">
        <v>3</v>
      </c>
      <c r="J5547">
        <v>0</v>
      </c>
      <c r="K5547">
        <v>0</v>
      </c>
      <c r="L5547" t="s">
        <v>24</v>
      </c>
      <c r="M5547" t="str">
        <f t="shared" si="392"/>
        <v>http://logeion.uchicago.edu/index.html#fluo</v>
      </c>
    </row>
    <row r="5548" spans="1:13" ht="15" customHeight="1" x14ac:dyDescent="0.2">
      <c r="A5548" t="s">
        <v>19336</v>
      </c>
      <c r="B5548" t="s">
        <v>19337</v>
      </c>
      <c r="C5548" t="str">
        <f t="shared" si="391"/>
        <v>fluvialis –e</v>
      </c>
      <c r="D5548" t="str">
        <f t="shared" si="390"/>
        <v>fluvialis</v>
      </c>
      <c r="E5548" t="s">
        <v>19338</v>
      </c>
      <c r="F5548" t="s">
        <v>19339</v>
      </c>
      <c r="G5548" t="s">
        <v>155</v>
      </c>
      <c r="H5548">
        <v>3</v>
      </c>
      <c r="I5548">
        <v>0</v>
      </c>
      <c r="J5548">
        <v>0</v>
      </c>
      <c r="K5548">
        <v>0</v>
      </c>
      <c r="L5548" t="s">
        <v>36</v>
      </c>
      <c r="M5548" t="str">
        <f t="shared" si="392"/>
        <v>http://logeion.uchicago.edu/index.html#fluvialis</v>
      </c>
    </row>
    <row r="5549" spans="1:13" ht="15" customHeight="1" x14ac:dyDescent="0.2">
      <c r="A5549" t="s">
        <v>19343</v>
      </c>
      <c r="B5549" t="s">
        <v>19344</v>
      </c>
      <c r="C5549" t="str">
        <f t="shared" si="391"/>
        <v>fluvius fluvi(i) m.</v>
      </c>
      <c r="D5549" t="str">
        <f t="shared" si="390"/>
        <v>fluvius</v>
      </c>
      <c r="E5549" t="s">
        <v>19327</v>
      </c>
      <c r="F5549" t="s">
        <v>19327</v>
      </c>
      <c r="G5549" t="s">
        <v>21</v>
      </c>
      <c r="H5549">
        <v>2</v>
      </c>
      <c r="I5549">
        <v>0</v>
      </c>
      <c r="J5549">
        <v>0</v>
      </c>
      <c r="K5549">
        <v>0</v>
      </c>
      <c r="L5549" t="s">
        <v>19</v>
      </c>
      <c r="M5549" t="str">
        <f t="shared" si="392"/>
        <v>http://logeion.uchicago.edu/index.html#fluvius</v>
      </c>
    </row>
    <row r="5550" spans="1:13" ht="15" customHeight="1" x14ac:dyDescent="0.2">
      <c r="A5550" t="s">
        <v>19346</v>
      </c>
      <c r="B5550" t="s">
        <v>19347</v>
      </c>
      <c r="C5550" t="str">
        <f t="shared" si="391"/>
        <v>fluxus –a –um</v>
      </c>
      <c r="D5550" t="str">
        <f t="shared" ref="D5550:D5554" si="393">IF(ISBLANK(B5550),0,LEFT( C5550, FIND( " ", C5550 ) - 1 ))</f>
        <v>fluxus</v>
      </c>
      <c r="E5550" t="s">
        <v>19348</v>
      </c>
      <c r="F5550" t="s">
        <v>19349</v>
      </c>
      <c r="G5550" t="s">
        <v>61</v>
      </c>
      <c r="H5550">
        <v>1</v>
      </c>
      <c r="I5550">
        <v>0</v>
      </c>
      <c r="J5550">
        <v>0</v>
      </c>
      <c r="K5550">
        <v>0</v>
      </c>
      <c r="L5550" t="s">
        <v>36</v>
      </c>
      <c r="M5550" t="str">
        <f t="shared" si="392"/>
        <v>http://logeion.uchicago.edu/index.html#fluxus</v>
      </c>
    </row>
    <row r="5551" spans="1:13" ht="15" customHeight="1" x14ac:dyDescent="0.2">
      <c r="A5551" t="s">
        <v>19353</v>
      </c>
      <c r="B5551" t="s">
        <v>19354</v>
      </c>
      <c r="C5551" t="str">
        <f t="shared" si="391"/>
        <v>foculus –i m.</v>
      </c>
      <c r="D5551" t="str">
        <f t="shared" si="393"/>
        <v>foculus</v>
      </c>
      <c r="E5551" t="s">
        <v>19355</v>
      </c>
      <c r="F5551" t="s">
        <v>19356</v>
      </c>
      <c r="G5551" t="s">
        <v>21</v>
      </c>
      <c r="H5551">
        <v>2</v>
      </c>
      <c r="I5551">
        <v>0</v>
      </c>
      <c r="J5551">
        <v>0</v>
      </c>
      <c r="K5551">
        <v>0</v>
      </c>
      <c r="L5551" t="s">
        <v>19</v>
      </c>
      <c r="M5551" t="str">
        <f t="shared" si="392"/>
        <v>http://logeion.uchicago.edu/index.html#foculus</v>
      </c>
    </row>
    <row r="5552" spans="1:13" ht="15" customHeight="1" x14ac:dyDescent="0.2">
      <c r="A5552" t="s">
        <v>19357</v>
      </c>
      <c r="B5552" t="s">
        <v>19358</v>
      </c>
      <c r="C5552" t="str">
        <f t="shared" si="391"/>
        <v>focus –i m.</v>
      </c>
      <c r="D5552" t="str">
        <f t="shared" si="393"/>
        <v>focus</v>
      </c>
      <c r="E5552" t="s">
        <v>19359</v>
      </c>
      <c r="F5552" t="s">
        <v>19360</v>
      </c>
      <c r="G5552" t="s">
        <v>21</v>
      </c>
      <c r="H5552">
        <v>2</v>
      </c>
      <c r="I5552">
        <v>0</v>
      </c>
      <c r="J5552">
        <v>0</v>
      </c>
      <c r="K5552">
        <v>0</v>
      </c>
      <c r="L5552" t="s">
        <v>19</v>
      </c>
      <c r="M5552" t="str">
        <f t="shared" si="392"/>
        <v>http://logeion.uchicago.edu/index.html#focus</v>
      </c>
    </row>
    <row r="5553" spans="1:13" ht="15" customHeight="1" x14ac:dyDescent="0.2">
      <c r="A5553" t="s">
        <v>19362</v>
      </c>
      <c r="B5553" t="s">
        <v>55862</v>
      </c>
      <c r="C5553" t="str">
        <f t="shared" si="391"/>
        <v>fodina –ae f.</v>
      </c>
      <c r="D5553" t="str">
        <f t="shared" si="393"/>
        <v>fodina</v>
      </c>
      <c r="E5553" t="s">
        <v>1614</v>
      </c>
      <c r="F5553" t="s">
        <v>55861</v>
      </c>
      <c r="G5553" t="s">
        <v>76</v>
      </c>
      <c r="H5553">
        <v>1</v>
      </c>
      <c r="I5553">
        <v>0</v>
      </c>
      <c r="J5553">
        <v>0</v>
      </c>
      <c r="K5553">
        <v>0</v>
      </c>
      <c r="L5553" t="s">
        <v>19</v>
      </c>
      <c r="M5553" t="str">
        <f t="shared" si="392"/>
        <v>http://logeion.uchicago.edu/index.html#fodina</v>
      </c>
    </row>
    <row r="5554" spans="1:13" ht="15" customHeight="1" x14ac:dyDescent="0.2">
      <c r="A5554" t="s">
        <v>19363</v>
      </c>
      <c r="B5554" t="s">
        <v>19364</v>
      </c>
      <c r="C5554" t="str">
        <f t="shared" si="391"/>
        <v>fodio fodere fodi fossum</v>
      </c>
      <c r="D5554" t="str">
        <f t="shared" si="393"/>
        <v>fodio</v>
      </c>
      <c r="E5554" t="s">
        <v>19365</v>
      </c>
      <c r="F5554" t="s">
        <v>19365</v>
      </c>
      <c r="G5554" t="s">
        <v>101</v>
      </c>
      <c r="I5554">
        <v>3</v>
      </c>
      <c r="J5554">
        <v>0</v>
      </c>
      <c r="K5554">
        <v>0</v>
      </c>
      <c r="L5554" t="s">
        <v>24</v>
      </c>
      <c r="M5554" t="str">
        <f t="shared" si="392"/>
        <v>http://logeion.uchicago.edu/index.html#fodio</v>
      </c>
    </row>
    <row r="5555" spans="1:13" ht="15" customHeight="1" x14ac:dyDescent="0.2">
      <c r="A5555" t="s">
        <v>19366</v>
      </c>
      <c r="B5555" t="s">
        <v>19367</v>
      </c>
      <c r="C5555" t="str">
        <f t="shared" si="391"/>
        <v>foede</v>
      </c>
      <c r="D5555" t="s">
        <v>19367</v>
      </c>
      <c r="E5555" t="s">
        <v>19368</v>
      </c>
      <c r="F5555" t="s">
        <v>19369</v>
      </c>
      <c r="G5555" t="s">
        <v>89</v>
      </c>
      <c r="I5555">
        <v>0</v>
      </c>
      <c r="J5555">
        <v>1</v>
      </c>
      <c r="K5555">
        <v>0</v>
      </c>
      <c r="L5555" t="s">
        <v>90</v>
      </c>
      <c r="M5555" t="str">
        <f t="shared" si="392"/>
        <v>http://logeion.uchicago.edu/index.html#foedē</v>
      </c>
    </row>
    <row r="5556" spans="1:13" ht="15" customHeight="1" x14ac:dyDescent="0.2">
      <c r="A5556" t="s">
        <v>19370</v>
      </c>
      <c r="B5556" t="s">
        <v>57794</v>
      </c>
      <c r="C5556" t="str">
        <f t="shared" si="391"/>
        <v>foederatus –a –um</v>
      </c>
      <c r="D5556" t="str">
        <f t="shared" ref="D5556:D5571" si="394">IF(ISBLANK(B5556),0,LEFT( C5556, FIND( " ", C5556 ) - 1 ))</f>
        <v>foederatus</v>
      </c>
      <c r="E5556" t="s">
        <v>57254</v>
      </c>
      <c r="F5556" t="s">
        <v>57254</v>
      </c>
      <c r="G5556" t="s">
        <v>61</v>
      </c>
      <c r="H5556">
        <v>1</v>
      </c>
      <c r="I5556">
        <v>0</v>
      </c>
      <c r="J5556">
        <v>0</v>
      </c>
      <c r="K5556">
        <v>0</v>
      </c>
      <c r="L5556" t="s">
        <v>36</v>
      </c>
      <c r="M5556" t="str">
        <f t="shared" si="392"/>
        <v>http://logeion.uchicago.edu/index.html#foederatus</v>
      </c>
    </row>
    <row r="5557" spans="1:13" ht="15" customHeight="1" x14ac:dyDescent="0.2">
      <c r="A5557" t="s">
        <v>19372</v>
      </c>
      <c r="B5557" t="s">
        <v>19373</v>
      </c>
      <c r="C5557" t="str">
        <f t="shared" si="391"/>
        <v>foedo foedare foedavi foedatus</v>
      </c>
      <c r="D5557" t="str">
        <f t="shared" si="394"/>
        <v>foedo</v>
      </c>
      <c r="E5557" t="s">
        <v>11138</v>
      </c>
      <c r="F5557" t="s">
        <v>19374</v>
      </c>
      <c r="G5557" t="s">
        <v>23</v>
      </c>
      <c r="I5557">
        <v>1</v>
      </c>
      <c r="J5557">
        <v>0</v>
      </c>
      <c r="K5557">
        <v>0</v>
      </c>
      <c r="L5557" t="s">
        <v>24</v>
      </c>
      <c r="M5557" t="str">
        <f t="shared" si="392"/>
        <v>http://logeion.uchicago.edu/index.html#foedo</v>
      </c>
    </row>
    <row r="5558" spans="1:13" ht="15" customHeight="1" x14ac:dyDescent="0.2">
      <c r="A5558" t="s">
        <v>19379</v>
      </c>
      <c r="B5558" t="s">
        <v>19380</v>
      </c>
      <c r="C5558" t="str">
        <f t="shared" si="391"/>
        <v>foedus –a –um</v>
      </c>
      <c r="D5558" t="str">
        <f t="shared" si="394"/>
        <v>foedus</v>
      </c>
      <c r="E5558" t="s">
        <v>19381</v>
      </c>
      <c r="F5558" t="s">
        <v>19381</v>
      </c>
      <c r="G5558" t="s">
        <v>61</v>
      </c>
      <c r="H5558">
        <v>1</v>
      </c>
      <c r="I5558">
        <v>0</v>
      </c>
      <c r="J5558">
        <v>0</v>
      </c>
      <c r="K5558">
        <v>0</v>
      </c>
      <c r="L5558" t="s">
        <v>36</v>
      </c>
      <c r="M5558" t="str">
        <f t="shared" si="392"/>
        <v>http://logeion.uchicago.edu/index.html#foedus</v>
      </c>
    </row>
    <row r="5559" spans="1:13" ht="15" customHeight="1" x14ac:dyDescent="0.2">
      <c r="A5559" t="s">
        <v>19375</v>
      </c>
      <c r="B5559" t="s">
        <v>19376</v>
      </c>
      <c r="C5559" t="str">
        <f t="shared" si="391"/>
        <v>foedus foederis n.</v>
      </c>
      <c r="D5559" t="str">
        <f t="shared" si="394"/>
        <v>foedus</v>
      </c>
      <c r="E5559" t="s">
        <v>19377</v>
      </c>
      <c r="F5559" t="s">
        <v>19378</v>
      </c>
      <c r="G5559" t="s">
        <v>29</v>
      </c>
      <c r="H5559">
        <v>3</v>
      </c>
      <c r="I5559">
        <v>0</v>
      </c>
      <c r="J5559">
        <v>0</v>
      </c>
      <c r="K5559">
        <v>0</v>
      </c>
      <c r="L5559" t="s">
        <v>19</v>
      </c>
      <c r="M5559" t="str">
        <f t="shared" si="392"/>
        <v>http://logeion.uchicago.edu/index.html#foedus</v>
      </c>
    </row>
    <row r="5560" spans="1:13" ht="15" customHeight="1" x14ac:dyDescent="0.2">
      <c r="A5560" t="s">
        <v>19382</v>
      </c>
      <c r="B5560" t="s">
        <v>19383</v>
      </c>
      <c r="C5560" t="str">
        <f t="shared" si="391"/>
        <v>foetidus –a –um</v>
      </c>
      <c r="D5560" t="str">
        <f t="shared" si="394"/>
        <v>foetidus</v>
      </c>
      <c r="E5560" t="s">
        <v>19384</v>
      </c>
      <c r="F5560" t="s">
        <v>19385</v>
      </c>
      <c r="G5560" t="s">
        <v>61</v>
      </c>
      <c r="H5560">
        <v>1</v>
      </c>
      <c r="I5560">
        <v>0</v>
      </c>
      <c r="J5560">
        <v>0</v>
      </c>
      <c r="K5560">
        <v>0</v>
      </c>
      <c r="L5560" t="s">
        <v>36</v>
      </c>
      <c r="M5560" t="str">
        <f t="shared" si="392"/>
        <v>http://logeion.uchicago.edu/index.html#foetidus</v>
      </c>
    </row>
    <row r="5561" spans="1:13" ht="15" customHeight="1" x14ac:dyDescent="0.2">
      <c r="A5561" t="s">
        <v>19391</v>
      </c>
      <c r="B5561" t="s">
        <v>19392</v>
      </c>
      <c r="C5561" t="str">
        <f t="shared" si="391"/>
        <v>folium foli(i) n.</v>
      </c>
      <c r="D5561" t="str">
        <f t="shared" si="394"/>
        <v>folium</v>
      </c>
      <c r="E5561" t="s">
        <v>19393</v>
      </c>
      <c r="F5561" t="s">
        <v>19393</v>
      </c>
      <c r="G5561" t="s">
        <v>21</v>
      </c>
      <c r="H5561">
        <v>2</v>
      </c>
      <c r="I5561">
        <v>0</v>
      </c>
      <c r="J5561">
        <v>0</v>
      </c>
      <c r="K5561">
        <v>0</v>
      </c>
      <c r="L5561" t="s">
        <v>19</v>
      </c>
      <c r="M5561" t="str">
        <f t="shared" si="392"/>
        <v>http://logeion.uchicago.edu/index.html#folium</v>
      </c>
    </row>
    <row r="5562" spans="1:13" ht="15" customHeight="1" x14ac:dyDescent="0.2">
      <c r="A5562" t="s">
        <v>19394</v>
      </c>
      <c r="B5562" t="s">
        <v>59934</v>
      </c>
      <c r="C5562" t="str">
        <f t="shared" si="391"/>
        <v>folliculus –i m.</v>
      </c>
      <c r="D5562" t="str">
        <f t="shared" si="394"/>
        <v>folliculus</v>
      </c>
      <c r="E5562" t="s">
        <v>60855</v>
      </c>
      <c r="F5562" t="s">
        <v>60856</v>
      </c>
      <c r="G5562" t="s">
        <v>21</v>
      </c>
      <c r="H5562">
        <v>2</v>
      </c>
      <c r="I5562">
        <v>0</v>
      </c>
      <c r="J5562">
        <v>0</v>
      </c>
      <c r="K5562">
        <v>0</v>
      </c>
      <c r="L5562" t="s">
        <v>19</v>
      </c>
      <c r="M5562" t="str">
        <f t="shared" si="392"/>
        <v>http://logeion.uchicago.edu/index.html#folliculus</v>
      </c>
    </row>
    <row r="5563" spans="1:13" ht="15" customHeight="1" x14ac:dyDescent="0.2">
      <c r="A5563" t="s">
        <v>19395</v>
      </c>
      <c r="B5563" t="s">
        <v>54499</v>
      </c>
      <c r="C5563" t="str">
        <f t="shared" si="391"/>
        <v>follis –is m.</v>
      </c>
      <c r="D5563" t="str">
        <f t="shared" si="394"/>
        <v>follis</v>
      </c>
      <c r="E5563" t="s">
        <v>19396</v>
      </c>
      <c r="F5563" t="s">
        <v>19397</v>
      </c>
      <c r="G5563" t="s">
        <v>29</v>
      </c>
      <c r="H5563">
        <v>3</v>
      </c>
      <c r="I5563">
        <v>0</v>
      </c>
      <c r="J5563">
        <v>0</v>
      </c>
      <c r="K5563">
        <v>0</v>
      </c>
      <c r="L5563" t="s">
        <v>19</v>
      </c>
      <c r="M5563" t="str">
        <f t="shared" si="392"/>
        <v>http://logeion.uchicago.edu/index.html#follis</v>
      </c>
    </row>
    <row r="5564" spans="1:13" ht="15" customHeight="1" x14ac:dyDescent="0.2">
      <c r="A5564" t="s">
        <v>19398</v>
      </c>
      <c r="B5564" t="s">
        <v>19399</v>
      </c>
      <c r="C5564" t="str">
        <f t="shared" si="391"/>
        <v>fomentum –i n.</v>
      </c>
      <c r="D5564" t="str">
        <f t="shared" si="394"/>
        <v>fomentum</v>
      </c>
      <c r="E5564" t="s">
        <v>19400</v>
      </c>
      <c r="F5564" t="s">
        <v>19401</v>
      </c>
      <c r="G5564" t="s">
        <v>21</v>
      </c>
      <c r="H5564">
        <v>2</v>
      </c>
      <c r="I5564">
        <v>0</v>
      </c>
      <c r="J5564">
        <v>0</v>
      </c>
      <c r="K5564">
        <v>0</v>
      </c>
      <c r="L5564" t="s">
        <v>19</v>
      </c>
      <c r="M5564" t="str">
        <f t="shared" si="392"/>
        <v>http://logeion.uchicago.edu/index.html#fomentum</v>
      </c>
    </row>
    <row r="5565" spans="1:13" ht="15" customHeight="1" x14ac:dyDescent="0.2">
      <c r="A5565" t="s">
        <v>19402</v>
      </c>
      <c r="B5565" t="s">
        <v>19403</v>
      </c>
      <c r="C5565" t="str">
        <f t="shared" si="391"/>
        <v>fomes –itis m.</v>
      </c>
      <c r="D5565" t="str">
        <f t="shared" si="394"/>
        <v>fomes</v>
      </c>
      <c r="E5565" t="s">
        <v>19404</v>
      </c>
      <c r="F5565" t="s">
        <v>19405</v>
      </c>
      <c r="G5565" t="s">
        <v>29</v>
      </c>
      <c r="H5565">
        <v>3</v>
      </c>
      <c r="I5565">
        <v>0</v>
      </c>
      <c r="J5565">
        <v>0</v>
      </c>
      <c r="K5565">
        <v>0</v>
      </c>
      <c r="L5565" t="s">
        <v>19</v>
      </c>
      <c r="M5565" t="str">
        <f t="shared" si="392"/>
        <v>http://logeion.uchicago.edu/index.html#fomes</v>
      </c>
    </row>
    <row r="5566" spans="1:13" ht="15" customHeight="1" x14ac:dyDescent="0.2">
      <c r="A5566" t="s">
        <v>19406</v>
      </c>
      <c r="B5566" t="s">
        <v>19407</v>
      </c>
      <c r="C5566" t="str">
        <f t="shared" si="391"/>
        <v>fons fontis f.</v>
      </c>
      <c r="D5566" t="str">
        <f t="shared" si="394"/>
        <v>fons</v>
      </c>
      <c r="E5566" t="s">
        <v>19408</v>
      </c>
      <c r="F5566" t="s">
        <v>19409</v>
      </c>
      <c r="G5566" t="s">
        <v>29</v>
      </c>
      <c r="H5566">
        <v>3</v>
      </c>
      <c r="I5566">
        <v>0</v>
      </c>
      <c r="J5566">
        <v>0</v>
      </c>
      <c r="K5566">
        <v>0</v>
      </c>
      <c r="L5566" t="s">
        <v>19</v>
      </c>
      <c r="M5566" t="str">
        <f t="shared" si="392"/>
        <v>http://logeion.uchicago.edu/index.html#fons</v>
      </c>
    </row>
    <row r="5567" spans="1:13" ht="15" customHeight="1" x14ac:dyDescent="0.2">
      <c r="A5567" t="s">
        <v>58058</v>
      </c>
      <c r="B5567" t="s">
        <v>58136</v>
      </c>
      <c r="C5567" t="str">
        <f t="shared" si="391"/>
        <v>Fonteia –ae f.</v>
      </c>
      <c r="D5567" t="str">
        <f t="shared" si="394"/>
        <v>Fonteia</v>
      </c>
      <c r="E5567" t="s">
        <v>58247</v>
      </c>
      <c r="F5567" t="s">
        <v>58247</v>
      </c>
      <c r="G5567" t="s">
        <v>76</v>
      </c>
      <c r="H5567">
        <v>1</v>
      </c>
      <c r="K5567">
        <v>1</v>
      </c>
      <c r="L5567" t="s">
        <v>19</v>
      </c>
      <c r="M5567" t="str">
        <f t="shared" si="392"/>
        <v>http://logeion.uchicago.edu/index.html#Fonteia</v>
      </c>
    </row>
    <row r="5568" spans="1:13" ht="15" customHeight="1" x14ac:dyDescent="0.2">
      <c r="A5568" t="s">
        <v>19411</v>
      </c>
      <c r="B5568" t="s">
        <v>54535</v>
      </c>
      <c r="C5568" t="str">
        <f t="shared" si="391"/>
        <v>Fonteius –i m.</v>
      </c>
      <c r="D5568" t="str">
        <f t="shared" si="394"/>
        <v>Fonteius</v>
      </c>
      <c r="E5568" t="s">
        <v>54536</v>
      </c>
      <c r="F5568" t="s">
        <v>54536</v>
      </c>
      <c r="G5568" t="s">
        <v>21</v>
      </c>
      <c r="H5568">
        <v>2</v>
      </c>
      <c r="I5568">
        <v>0</v>
      </c>
      <c r="J5568">
        <v>0</v>
      </c>
      <c r="K5568">
        <v>1</v>
      </c>
      <c r="L5568" t="s">
        <v>19</v>
      </c>
      <c r="M5568" t="str">
        <f t="shared" si="392"/>
        <v>http://logeion.uchicago.edu/index.html#Fonteius</v>
      </c>
    </row>
    <row r="5569" spans="1:13" ht="15" customHeight="1" x14ac:dyDescent="0.2">
      <c r="A5569" t="s">
        <v>19412</v>
      </c>
      <c r="B5569" t="s">
        <v>19413</v>
      </c>
      <c r="C5569" t="str">
        <f t="shared" si="391"/>
        <v>fonticulus –i m.</v>
      </c>
      <c r="D5569" t="str">
        <f t="shared" si="394"/>
        <v>fonticulus</v>
      </c>
      <c r="E5569" t="s">
        <v>19414</v>
      </c>
      <c r="F5569" t="s">
        <v>19414</v>
      </c>
      <c r="G5569" t="s">
        <v>21</v>
      </c>
      <c r="H5569">
        <v>2</v>
      </c>
      <c r="I5569">
        <v>0</v>
      </c>
      <c r="J5569">
        <v>0</v>
      </c>
      <c r="K5569">
        <v>0</v>
      </c>
      <c r="L5569" t="s">
        <v>19</v>
      </c>
      <c r="M5569" t="str">
        <f t="shared" si="392"/>
        <v>http://logeion.uchicago.edu/index.html#fonticulus</v>
      </c>
    </row>
    <row r="5570" spans="1:13" ht="15" customHeight="1" x14ac:dyDescent="0.2">
      <c r="A5570" t="s">
        <v>19415</v>
      </c>
      <c r="B5570" t="s">
        <v>19416</v>
      </c>
      <c r="C5570" t="str">
        <f t="shared" si="391"/>
        <v>for fari fatus sum</v>
      </c>
      <c r="D5570" t="str">
        <f t="shared" si="394"/>
        <v>for</v>
      </c>
      <c r="E5570" t="s">
        <v>19417</v>
      </c>
      <c r="F5570" t="s">
        <v>19417</v>
      </c>
      <c r="G5570" t="s">
        <v>170</v>
      </c>
      <c r="I5570">
        <v>1</v>
      </c>
      <c r="J5570">
        <v>0</v>
      </c>
      <c r="K5570">
        <v>0</v>
      </c>
      <c r="L5570" t="s">
        <v>24</v>
      </c>
      <c r="M5570" t="str">
        <f t="shared" si="392"/>
        <v>http://logeion.uchicago.edu/index.html#for</v>
      </c>
    </row>
    <row r="5571" spans="1:13" ht="15" customHeight="1" x14ac:dyDescent="0.2">
      <c r="A5571" t="s">
        <v>19418</v>
      </c>
      <c r="B5571" t="s">
        <v>19419</v>
      </c>
      <c r="C5571" t="str">
        <f t="shared" si="391"/>
        <v>foramen –inis n.</v>
      </c>
      <c r="D5571" t="str">
        <f t="shared" si="394"/>
        <v>foramen</v>
      </c>
      <c r="E5571" t="s">
        <v>19420</v>
      </c>
      <c r="F5571" t="s">
        <v>19421</v>
      </c>
      <c r="G5571" t="s">
        <v>29</v>
      </c>
      <c r="H5571">
        <v>3</v>
      </c>
      <c r="I5571">
        <v>0</v>
      </c>
      <c r="J5571">
        <v>0</v>
      </c>
      <c r="K5571">
        <v>0</v>
      </c>
      <c r="L5571" t="s">
        <v>19</v>
      </c>
      <c r="M5571" t="str">
        <f t="shared" si="392"/>
        <v>http://logeion.uchicago.edu/index.html#foramen</v>
      </c>
    </row>
    <row r="5572" spans="1:13" ht="15" customHeight="1" x14ac:dyDescent="0.2">
      <c r="A5572" t="s">
        <v>19422</v>
      </c>
      <c r="B5572" t="s">
        <v>19423</v>
      </c>
      <c r="C5572" t="str">
        <f t="shared" si="391"/>
        <v>foras</v>
      </c>
      <c r="D5572" t="s">
        <v>19423</v>
      </c>
      <c r="E5572" t="s">
        <v>19424</v>
      </c>
      <c r="F5572" t="s">
        <v>19425</v>
      </c>
      <c r="G5572" t="s">
        <v>89</v>
      </c>
      <c r="I5572">
        <v>0</v>
      </c>
      <c r="J5572">
        <v>0</v>
      </c>
      <c r="K5572">
        <v>0</v>
      </c>
      <c r="L5572" t="s">
        <v>90</v>
      </c>
      <c r="M5572" t="str">
        <f t="shared" si="392"/>
        <v>http://logeion.uchicago.edu/index.html#forās</v>
      </c>
    </row>
    <row r="5573" spans="1:13" ht="15" customHeight="1" x14ac:dyDescent="0.2">
      <c r="A5573" t="s">
        <v>19426</v>
      </c>
      <c r="B5573" t="s">
        <v>19427</v>
      </c>
      <c r="C5573" t="str">
        <f t="shared" si="391"/>
        <v>forceps –ipis f.</v>
      </c>
      <c r="D5573" t="str">
        <f t="shared" ref="D5573:D5578" si="395">IF(ISBLANK(B5573),0,LEFT( C5573, FIND( " ", C5573 ) - 1 ))</f>
        <v>forceps</v>
      </c>
      <c r="E5573" t="s">
        <v>19428</v>
      </c>
      <c r="F5573" t="s">
        <v>19429</v>
      </c>
      <c r="G5573" t="s">
        <v>29</v>
      </c>
      <c r="H5573">
        <v>3</v>
      </c>
      <c r="I5573">
        <v>0</v>
      </c>
      <c r="J5573">
        <v>0</v>
      </c>
      <c r="K5573">
        <v>0</v>
      </c>
      <c r="L5573" t="s">
        <v>19</v>
      </c>
      <c r="M5573" t="str">
        <f t="shared" si="392"/>
        <v>http://logeion.uchicago.edu/index.html#forceps</v>
      </c>
    </row>
    <row r="5574" spans="1:13" ht="15" customHeight="1" x14ac:dyDescent="0.2">
      <c r="A5574" t="s">
        <v>19512</v>
      </c>
      <c r="B5574" t="s">
        <v>59227</v>
      </c>
      <c r="C5574" t="str">
        <f t="shared" si="391"/>
        <v>Fordheri — m.</v>
      </c>
      <c r="D5574" t="str">
        <f t="shared" si="395"/>
        <v>Fordheri</v>
      </c>
      <c r="E5574" t="s">
        <v>19513</v>
      </c>
      <c r="F5574" t="s">
        <v>19514</v>
      </c>
      <c r="G5574" t="s">
        <v>346</v>
      </c>
      <c r="H5574">
        <v>6</v>
      </c>
      <c r="I5574">
        <v>0</v>
      </c>
      <c r="J5574">
        <v>0</v>
      </c>
      <c r="K5574">
        <v>1</v>
      </c>
      <c r="L5574" t="s">
        <v>19</v>
      </c>
      <c r="M5574" t="str">
        <f t="shared" si="392"/>
        <v>http://logeion.uchicago.edu/index.html#Fordheri</v>
      </c>
    </row>
    <row r="5575" spans="1:13" ht="15" customHeight="1" x14ac:dyDescent="0.2">
      <c r="A5575" t="s">
        <v>20152</v>
      </c>
      <c r="B5575" t="s">
        <v>20153</v>
      </c>
      <c r="C5575" t="str">
        <f t="shared" si="391"/>
        <v>fore = futurum esse forem fores foret forent = essem esses esset essent</v>
      </c>
      <c r="D5575" t="str">
        <f t="shared" si="395"/>
        <v>fore</v>
      </c>
      <c r="E5575" t="s">
        <v>20154</v>
      </c>
      <c r="F5575" t="s">
        <v>20154</v>
      </c>
      <c r="G5575" t="s">
        <v>21</v>
      </c>
      <c r="H5575">
        <v>2</v>
      </c>
      <c r="I5575">
        <v>0</v>
      </c>
      <c r="J5575">
        <v>0</v>
      </c>
      <c r="K5575">
        <v>0</v>
      </c>
      <c r="L5575" t="s">
        <v>19</v>
      </c>
      <c r="M5575" t="str">
        <f t="shared" si="392"/>
        <v>http://logeion.uchicago.edu/index.html#fore</v>
      </c>
    </row>
    <row r="5576" spans="1:13" ht="15" customHeight="1" x14ac:dyDescent="0.2">
      <c r="A5576" t="s">
        <v>19430</v>
      </c>
      <c r="B5576" t="s">
        <v>19431</v>
      </c>
      <c r="C5576" t="str">
        <f t="shared" si="391"/>
        <v>forensis forensis forense</v>
      </c>
      <c r="D5576" t="str">
        <f t="shared" si="395"/>
        <v>forensis</v>
      </c>
      <c r="E5576" t="s">
        <v>19432</v>
      </c>
      <c r="F5576" t="s">
        <v>55359</v>
      </c>
      <c r="G5576" t="s">
        <v>155</v>
      </c>
      <c r="H5576">
        <v>3</v>
      </c>
      <c r="I5576">
        <v>0</v>
      </c>
      <c r="J5576">
        <v>0</v>
      </c>
      <c r="K5576">
        <v>0</v>
      </c>
      <c r="L5576" t="s">
        <v>36</v>
      </c>
      <c r="M5576" t="str">
        <f t="shared" si="392"/>
        <v>http://logeion.uchicago.edu/index.html#forensis</v>
      </c>
    </row>
    <row r="5577" spans="1:13" ht="15" customHeight="1" x14ac:dyDescent="0.2">
      <c r="A5577" t="s">
        <v>19433</v>
      </c>
      <c r="B5577" t="s">
        <v>19434</v>
      </c>
      <c r="C5577" t="str">
        <f t="shared" si="391"/>
        <v>foresta –ae f.</v>
      </c>
      <c r="D5577" t="str">
        <f t="shared" si="395"/>
        <v>foresta</v>
      </c>
      <c r="E5577" t="s">
        <v>19435</v>
      </c>
      <c r="F5577" t="s">
        <v>19435</v>
      </c>
      <c r="G5577" t="s">
        <v>76</v>
      </c>
      <c r="H5577">
        <v>1</v>
      </c>
      <c r="I5577">
        <v>0</v>
      </c>
      <c r="J5577">
        <v>0</v>
      </c>
      <c r="K5577">
        <v>0</v>
      </c>
      <c r="L5577" t="s">
        <v>19</v>
      </c>
      <c r="M5577" t="str">
        <f t="shared" si="392"/>
        <v>http://logeion.uchicago.edu/index.html#foresta</v>
      </c>
    </row>
    <row r="5578" spans="1:13" ht="15" customHeight="1" x14ac:dyDescent="0.2">
      <c r="A5578" t="s">
        <v>19436</v>
      </c>
      <c r="B5578" t="s">
        <v>58031</v>
      </c>
      <c r="C5578" t="str">
        <f t="shared" si="391"/>
        <v>forfex –icis m. or f.</v>
      </c>
      <c r="D5578" t="str">
        <f t="shared" si="395"/>
        <v>forfex</v>
      </c>
      <c r="E5578" t="s">
        <v>58033</v>
      </c>
      <c r="F5578" t="s">
        <v>58032</v>
      </c>
      <c r="G5578" t="s">
        <v>29</v>
      </c>
      <c r="H5578">
        <v>3</v>
      </c>
      <c r="I5578">
        <v>0</v>
      </c>
      <c r="J5578">
        <v>0</v>
      </c>
      <c r="K5578">
        <v>0</v>
      </c>
      <c r="L5578" t="s">
        <v>19</v>
      </c>
      <c r="M5578" t="str">
        <f t="shared" si="392"/>
        <v>http://logeion.uchicago.edu/index.html#forfex</v>
      </c>
    </row>
    <row r="5579" spans="1:13" ht="15" customHeight="1" x14ac:dyDescent="0.2">
      <c r="A5579" t="s">
        <v>19441</v>
      </c>
      <c r="B5579" t="s">
        <v>19442</v>
      </c>
      <c r="C5579" t="str">
        <f t="shared" si="391"/>
        <v>foris</v>
      </c>
      <c r="D5579" t="s">
        <v>19442</v>
      </c>
      <c r="E5579" t="s">
        <v>57255</v>
      </c>
      <c r="F5579" t="s">
        <v>57255</v>
      </c>
      <c r="G5579" t="s">
        <v>89</v>
      </c>
      <c r="I5579">
        <v>0</v>
      </c>
      <c r="J5579">
        <v>0</v>
      </c>
      <c r="K5579">
        <v>0</v>
      </c>
      <c r="L5579" t="s">
        <v>90</v>
      </c>
      <c r="M5579" t="str">
        <f t="shared" si="392"/>
        <v>http://logeion.uchicago.edu/index.html#forīs</v>
      </c>
    </row>
    <row r="5580" spans="1:13" ht="15" customHeight="1" x14ac:dyDescent="0.2">
      <c r="A5580" t="s">
        <v>19438</v>
      </c>
      <c r="B5580" t="s">
        <v>19439</v>
      </c>
      <c r="C5580" t="str">
        <f t="shared" si="391"/>
        <v>foris foris f.</v>
      </c>
      <c r="D5580" t="str">
        <f t="shared" ref="D5580:D5599" si="396">IF(ISBLANK(B5580),0,LEFT( C5580, FIND( " ", C5580 ) - 1 ))</f>
        <v>foris</v>
      </c>
      <c r="E5580" t="s">
        <v>19440</v>
      </c>
      <c r="F5580" t="s">
        <v>19440</v>
      </c>
      <c r="G5580" t="s">
        <v>29</v>
      </c>
      <c r="H5580">
        <v>3</v>
      </c>
      <c r="I5580">
        <v>0</v>
      </c>
      <c r="J5580">
        <v>0</v>
      </c>
      <c r="K5580">
        <v>0</v>
      </c>
      <c r="L5580" t="s">
        <v>19</v>
      </c>
      <c r="M5580" t="str">
        <f t="shared" si="392"/>
        <v>http://logeion.uchicago.edu/index.html#foris</v>
      </c>
    </row>
    <row r="5581" spans="1:13" ht="15" customHeight="1" x14ac:dyDescent="0.2">
      <c r="A5581" t="s">
        <v>19443</v>
      </c>
      <c r="B5581" t="s">
        <v>19444</v>
      </c>
      <c r="C5581" t="str">
        <f t="shared" si="391"/>
        <v>forma formae f.</v>
      </c>
      <c r="D5581" t="str">
        <f t="shared" si="396"/>
        <v>forma</v>
      </c>
      <c r="E5581" t="s">
        <v>19445</v>
      </c>
      <c r="F5581" t="s">
        <v>19446</v>
      </c>
      <c r="G5581" t="s">
        <v>76</v>
      </c>
      <c r="H5581">
        <v>1</v>
      </c>
      <c r="I5581">
        <v>0</v>
      </c>
      <c r="J5581">
        <v>0</v>
      </c>
      <c r="K5581">
        <v>0</v>
      </c>
      <c r="L5581" t="s">
        <v>19</v>
      </c>
      <c r="M5581" t="str">
        <f t="shared" si="392"/>
        <v>http://logeion.uchicago.edu/index.html#forma</v>
      </c>
    </row>
    <row r="5582" spans="1:13" ht="15" customHeight="1" x14ac:dyDescent="0.2">
      <c r="A5582" t="s">
        <v>19451</v>
      </c>
      <c r="B5582" t="s">
        <v>19452</v>
      </c>
      <c r="C5582" t="str">
        <f t="shared" si="391"/>
        <v>Formiae –arum f.</v>
      </c>
      <c r="D5582" t="str">
        <f t="shared" si="396"/>
        <v>Formiae</v>
      </c>
      <c r="E5582" t="s">
        <v>19453</v>
      </c>
      <c r="F5582" t="s">
        <v>19454</v>
      </c>
      <c r="G5582" t="s">
        <v>76</v>
      </c>
      <c r="H5582">
        <v>1</v>
      </c>
      <c r="I5582">
        <v>0</v>
      </c>
      <c r="J5582">
        <v>0</v>
      </c>
      <c r="K5582">
        <v>1</v>
      </c>
      <c r="L5582" t="s">
        <v>19</v>
      </c>
      <c r="M5582" t="str">
        <f t="shared" si="392"/>
        <v>http://logeion.uchicago.edu/index.html#Formiae</v>
      </c>
    </row>
    <row r="5583" spans="1:13" ht="15" customHeight="1" x14ac:dyDescent="0.2">
      <c r="A5583" t="s">
        <v>19455</v>
      </c>
      <c r="B5583" t="s">
        <v>19456</v>
      </c>
      <c r="C5583" t="str">
        <f t="shared" si="391"/>
        <v>Formianus –a um</v>
      </c>
      <c r="D5583" t="str">
        <f t="shared" si="396"/>
        <v>Formianus</v>
      </c>
      <c r="E5583" t="s">
        <v>19457</v>
      </c>
      <c r="F5583" t="s">
        <v>19458</v>
      </c>
      <c r="G5583" t="s">
        <v>61</v>
      </c>
      <c r="H5583">
        <v>1</v>
      </c>
      <c r="I5583">
        <v>0</v>
      </c>
      <c r="J5583">
        <v>0</v>
      </c>
      <c r="K5583">
        <v>1</v>
      </c>
      <c r="L5583" t="s">
        <v>36</v>
      </c>
      <c r="M5583" t="str">
        <f t="shared" si="392"/>
        <v>http://logeion.uchicago.edu/index.html#Formianus</v>
      </c>
    </row>
    <row r="5584" spans="1:13" ht="15" customHeight="1" x14ac:dyDescent="0.2">
      <c r="A5584" t="s">
        <v>19459</v>
      </c>
      <c r="B5584" t="s">
        <v>19460</v>
      </c>
      <c r="C5584" t="str">
        <f t="shared" si="391"/>
        <v>formica –ae f.</v>
      </c>
      <c r="D5584" t="str">
        <f t="shared" si="396"/>
        <v>formica</v>
      </c>
      <c r="E5584" t="s">
        <v>19461</v>
      </c>
      <c r="F5584" t="s">
        <v>19461</v>
      </c>
      <c r="G5584" t="s">
        <v>76</v>
      </c>
      <c r="H5584">
        <v>1</v>
      </c>
      <c r="I5584">
        <v>0</v>
      </c>
      <c r="J5584">
        <v>0</v>
      </c>
      <c r="K5584">
        <v>0</v>
      </c>
      <c r="L5584" t="s">
        <v>19</v>
      </c>
      <c r="M5584" t="str">
        <f t="shared" si="392"/>
        <v>http://logeion.uchicago.edu/index.html#formica</v>
      </c>
    </row>
    <row r="5585" spans="1:13" ht="15" customHeight="1" x14ac:dyDescent="0.2">
      <c r="A5585" t="s">
        <v>19466</v>
      </c>
      <c r="B5585" t="s">
        <v>19467</v>
      </c>
      <c r="C5585" t="str">
        <f t="shared" si="391"/>
        <v>formido formidare formidavi formidatus</v>
      </c>
      <c r="D5585" t="str">
        <f t="shared" si="396"/>
        <v>formido</v>
      </c>
      <c r="E5585" t="s">
        <v>19468</v>
      </c>
      <c r="F5585" t="s">
        <v>19469</v>
      </c>
      <c r="G5585" t="s">
        <v>23</v>
      </c>
      <c r="I5585">
        <v>1</v>
      </c>
      <c r="J5585">
        <v>0</v>
      </c>
      <c r="K5585">
        <v>0</v>
      </c>
      <c r="L5585" t="s">
        <v>24</v>
      </c>
      <c r="M5585" t="str">
        <f t="shared" si="392"/>
        <v>http://logeion.uchicago.edu/index.html#formido</v>
      </c>
    </row>
    <row r="5586" spans="1:13" ht="15" customHeight="1" x14ac:dyDescent="0.2">
      <c r="A5586" t="s">
        <v>19463</v>
      </c>
      <c r="B5586" t="s">
        <v>19464</v>
      </c>
      <c r="C5586" t="str">
        <f t="shared" si="391"/>
        <v>formido formidinis f.</v>
      </c>
      <c r="D5586" t="str">
        <f t="shared" si="396"/>
        <v>formido</v>
      </c>
      <c r="E5586" t="s">
        <v>19465</v>
      </c>
      <c r="F5586" t="s">
        <v>19465</v>
      </c>
      <c r="G5586" t="s">
        <v>29</v>
      </c>
      <c r="H5586">
        <v>3</v>
      </c>
      <c r="I5586">
        <v>0</v>
      </c>
      <c r="J5586">
        <v>0</v>
      </c>
      <c r="K5586">
        <v>0</v>
      </c>
      <c r="L5586" t="s">
        <v>19</v>
      </c>
      <c r="M5586" t="str">
        <f t="shared" si="392"/>
        <v>http://logeion.uchicago.edu/index.html#formido</v>
      </c>
    </row>
    <row r="5587" spans="1:13" ht="15" customHeight="1" x14ac:dyDescent="0.2">
      <c r="A5587" t="s">
        <v>19471</v>
      </c>
      <c r="B5587" t="s">
        <v>19472</v>
      </c>
      <c r="C5587" t="str">
        <f t="shared" si="391"/>
        <v>formidolosus or formidulosus –a –um</v>
      </c>
      <c r="D5587" t="str">
        <f t="shared" si="396"/>
        <v>formidolosus</v>
      </c>
      <c r="E5587" t="s">
        <v>19473</v>
      </c>
      <c r="F5587" t="s">
        <v>19473</v>
      </c>
      <c r="G5587" t="s">
        <v>61</v>
      </c>
      <c r="H5587">
        <v>1</v>
      </c>
      <c r="I5587">
        <v>0</v>
      </c>
      <c r="J5587">
        <v>0</v>
      </c>
      <c r="K5587">
        <v>0</v>
      </c>
      <c r="L5587" t="s">
        <v>36</v>
      </c>
      <c r="M5587" t="str">
        <f t="shared" si="392"/>
        <v>http://logeion.uchicago.edu/index.html#formidolosus</v>
      </c>
    </row>
    <row r="5588" spans="1:13" ht="15" customHeight="1" x14ac:dyDescent="0.2">
      <c r="A5588" t="s">
        <v>19474</v>
      </c>
      <c r="B5588" t="s">
        <v>19475</v>
      </c>
      <c r="C5588" t="str">
        <f t="shared" si="391"/>
        <v>formo formare formavi formatus</v>
      </c>
      <c r="D5588" t="str">
        <f t="shared" si="396"/>
        <v>formo</v>
      </c>
      <c r="E5588" t="s">
        <v>19476</v>
      </c>
      <c r="F5588" t="s">
        <v>19477</v>
      </c>
      <c r="G5588" t="s">
        <v>23</v>
      </c>
      <c r="I5588">
        <v>1</v>
      </c>
      <c r="J5588">
        <v>0</v>
      </c>
      <c r="K5588">
        <v>0</v>
      </c>
      <c r="L5588" t="s">
        <v>24</v>
      </c>
      <c r="M5588" t="str">
        <f t="shared" si="392"/>
        <v>http://logeion.uchicago.edu/index.html#formo</v>
      </c>
    </row>
    <row r="5589" spans="1:13" ht="15" customHeight="1" x14ac:dyDescent="0.2">
      <c r="A5589" t="s">
        <v>19479</v>
      </c>
      <c r="B5589" t="s">
        <v>19480</v>
      </c>
      <c r="C5589" t="str">
        <f t="shared" si="391"/>
        <v>formosus –a –um</v>
      </c>
      <c r="D5589" t="str">
        <f t="shared" si="396"/>
        <v>formosus</v>
      </c>
      <c r="E5589" t="s">
        <v>19481</v>
      </c>
      <c r="F5589" t="s">
        <v>19482</v>
      </c>
      <c r="G5589" t="s">
        <v>61</v>
      </c>
      <c r="H5589">
        <v>1</v>
      </c>
      <c r="I5589">
        <v>0</v>
      </c>
      <c r="J5589">
        <v>0</v>
      </c>
      <c r="K5589">
        <v>0</v>
      </c>
      <c r="L5589" t="s">
        <v>36</v>
      </c>
      <c r="M5589" t="str">
        <f t="shared" si="392"/>
        <v>http://logeion.uchicago.edu/index.html#formosus</v>
      </c>
    </row>
    <row r="5590" spans="1:13" ht="15" customHeight="1" x14ac:dyDescent="0.2">
      <c r="A5590" t="s">
        <v>19483</v>
      </c>
      <c r="B5590" t="s">
        <v>59935</v>
      </c>
      <c r="C5590" t="str">
        <f t="shared" si="391"/>
        <v xml:space="preserve">formula –ae f </v>
      </c>
      <c r="D5590" t="str">
        <f t="shared" si="396"/>
        <v>formula</v>
      </c>
      <c r="E5590" t="s">
        <v>59615</v>
      </c>
      <c r="F5590" t="s">
        <v>59615</v>
      </c>
      <c r="G5590" t="s">
        <v>76</v>
      </c>
      <c r="H5590">
        <v>1</v>
      </c>
      <c r="I5590">
        <v>0</v>
      </c>
      <c r="J5590">
        <v>0</v>
      </c>
      <c r="K5590">
        <v>0</v>
      </c>
      <c r="L5590" t="s">
        <v>19</v>
      </c>
      <c r="M5590" t="str">
        <f t="shared" si="392"/>
        <v>http://logeion.uchicago.edu/index.html#formula</v>
      </c>
    </row>
    <row r="5591" spans="1:13" ht="15" customHeight="1" x14ac:dyDescent="0.2">
      <c r="A5591" t="s">
        <v>19485</v>
      </c>
      <c r="B5591" t="s">
        <v>19486</v>
      </c>
      <c r="C5591" t="str">
        <f t="shared" ref="C5591:C5654" si="397">SUBSTITUTE(SUBSTITUTE(SUBSTITUTE(SUBSTITUTE(SUBSTITUTE(SUBSTITUTE(SUBSTITUTE(SUBSTITUTE(SUBSTITUTE(SUBSTITUTE(SUBSTITUTE(B5591, "ā", "a"), "ē", "e"), "ī", "i"), "ō", "o"), "ū", "u"), "ȳ", "y"), "Ā", "A"), "Ē", "E"), "Ī", "I"), "Ō", "O"), "Ū", "U")</f>
        <v>fornax –acis f.</v>
      </c>
      <c r="D5591" t="str">
        <f t="shared" si="396"/>
        <v>fornax</v>
      </c>
      <c r="E5591" t="s">
        <v>7109</v>
      </c>
      <c r="F5591" t="s">
        <v>19487</v>
      </c>
      <c r="G5591" t="s">
        <v>29</v>
      </c>
      <c r="H5591">
        <v>3</v>
      </c>
      <c r="I5591">
        <v>0</v>
      </c>
      <c r="J5591">
        <v>0</v>
      </c>
      <c r="K5591">
        <v>0</v>
      </c>
      <c r="L5591" t="s">
        <v>19</v>
      </c>
      <c r="M5591" t="str">
        <f t="shared" si="392"/>
        <v>http://logeion.uchicago.edu/index.html#fornax</v>
      </c>
    </row>
    <row r="5592" spans="1:13" ht="15" customHeight="1" x14ac:dyDescent="0.2">
      <c r="A5592" t="s">
        <v>61057</v>
      </c>
      <c r="B5592" t="s">
        <v>61136</v>
      </c>
      <c r="C5592" t="str">
        <f t="shared" si="397"/>
        <v>fornicaria –ae f.</v>
      </c>
      <c r="D5592" t="str">
        <f t="shared" si="396"/>
        <v>fornicaria</v>
      </c>
      <c r="E5592" t="s">
        <v>61269</v>
      </c>
      <c r="F5592" t="s">
        <v>61270</v>
      </c>
      <c r="G5592" t="s">
        <v>76</v>
      </c>
      <c r="H5592">
        <v>1</v>
      </c>
      <c r="L5592" t="s">
        <v>19</v>
      </c>
      <c r="M5592" t="str">
        <f t="shared" si="392"/>
        <v>http://logeion.uchicago.edu/index.html#fornicaria</v>
      </c>
    </row>
    <row r="5593" spans="1:13" ht="15" customHeight="1" x14ac:dyDescent="0.2">
      <c r="A5593" t="s">
        <v>19488</v>
      </c>
      <c r="B5593" t="s">
        <v>61391</v>
      </c>
      <c r="C5593" t="str">
        <f t="shared" si="397"/>
        <v>fornicatio –onis f.</v>
      </c>
      <c r="D5593" t="str">
        <f t="shared" si="396"/>
        <v>fornicatio</v>
      </c>
      <c r="E5593" t="s">
        <v>61271</v>
      </c>
      <c r="F5593" t="s">
        <v>61271</v>
      </c>
      <c r="G5593" t="s">
        <v>29</v>
      </c>
      <c r="H5593">
        <v>3</v>
      </c>
      <c r="I5593">
        <v>0</v>
      </c>
      <c r="J5593">
        <v>0</v>
      </c>
      <c r="K5593">
        <v>0</v>
      </c>
      <c r="L5593" t="s">
        <v>19</v>
      </c>
      <c r="M5593" t="str">
        <f t="shared" si="392"/>
        <v>http://logeion.uchicago.edu/index.html#fornicatio</v>
      </c>
    </row>
    <row r="5594" spans="1:13" ht="15" customHeight="1" x14ac:dyDescent="0.2">
      <c r="A5594" t="s">
        <v>61040</v>
      </c>
      <c r="B5594" t="s">
        <v>61137</v>
      </c>
      <c r="C5594" t="str">
        <f t="shared" si="397"/>
        <v>fornicator –oris m.</v>
      </c>
      <c r="D5594" t="str">
        <f t="shared" si="396"/>
        <v>fornicator</v>
      </c>
      <c r="E5594" t="s">
        <v>61272</v>
      </c>
      <c r="F5594" t="s">
        <v>61272</v>
      </c>
      <c r="G5594" t="s">
        <v>29</v>
      </c>
      <c r="H5594">
        <v>3</v>
      </c>
      <c r="L5594" t="s">
        <v>19</v>
      </c>
      <c r="M5594" t="str">
        <f t="shared" si="392"/>
        <v>http://logeion.uchicago.edu/index.html#fornicator</v>
      </c>
    </row>
    <row r="5595" spans="1:13" ht="15" customHeight="1" x14ac:dyDescent="0.2">
      <c r="A5595" t="s">
        <v>61002</v>
      </c>
      <c r="B5595" t="s">
        <v>61429</v>
      </c>
      <c r="C5595" t="str">
        <f t="shared" si="397"/>
        <v>fornicor fornicari fornicatus sum</v>
      </c>
      <c r="D5595" t="str">
        <f t="shared" si="396"/>
        <v>fornicor</v>
      </c>
      <c r="E5595" t="s">
        <v>61273</v>
      </c>
      <c r="F5595" t="s">
        <v>61274</v>
      </c>
      <c r="G5595" t="s">
        <v>170</v>
      </c>
      <c r="I5595">
        <v>1</v>
      </c>
      <c r="L5595" t="s">
        <v>24</v>
      </c>
      <c r="M5595" t="str">
        <f t="shared" si="392"/>
        <v>http://logeion.uchicago.edu/index.html#fornicor</v>
      </c>
    </row>
    <row r="5596" spans="1:13" ht="15" customHeight="1" x14ac:dyDescent="0.2">
      <c r="A5596" t="s">
        <v>19489</v>
      </c>
      <c r="B5596" t="s">
        <v>19490</v>
      </c>
      <c r="C5596" t="str">
        <f t="shared" si="397"/>
        <v>fornix –icis m.</v>
      </c>
      <c r="D5596" t="str">
        <f t="shared" si="396"/>
        <v>fornix</v>
      </c>
      <c r="E5596" t="s">
        <v>19491</v>
      </c>
      <c r="F5596" t="s">
        <v>19491</v>
      </c>
      <c r="G5596" t="s">
        <v>29</v>
      </c>
      <c r="H5596">
        <v>3</v>
      </c>
      <c r="I5596">
        <v>0</v>
      </c>
      <c r="J5596">
        <v>0</v>
      </c>
      <c r="K5596">
        <v>0</v>
      </c>
      <c r="L5596" t="s">
        <v>19</v>
      </c>
      <c r="M5596" t="str">
        <f t="shared" si="392"/>
        <v>http://logeion.uchicago.edu/index.html#fornix</v>
      </c>
    </row>
    <row r="5597" spans="1:13" ht="15" customHeight="1" x14ac:dyDescent="0.2">
      <c r="A5597" t="s">
        <v>19493</v>
      </c>
      <c r="B5597" t="s">
        <v>19494</v>
      </c>
      <c r="C5597" t="str">
        <f t="shared" si="397"/>
        <v xml:space="preserve">Foroiuliensis –ense </v>
      </c>
      <c r="D5597" t="str">
        <f t="shared" si="396"/>
        <v>Foroiuliensis</v>
      </c>
      <c r="E5597" t="s">
        <v>19495</v>
      </c>
      <c r="F5597" t="s">
        <v>19495</v>
      </c>
      <c r="G5597" t="s">
        <v>536</v>
      </c>
      <c r="H5597">
        <v>3</v>
      </c>
      <c r="I5597">
        <v>0</v>
      </c>
      <c r="J5597">
        <v>0</v>
      </c>
      <c r="K5597">
        <v>1</v>
      </c>
      <c r="L5597" t="s">
        <v>36</v>
      </c>
      <c r="M5597" t="str">
        <f t="shared" si="392"/>
        <v>http://logeion.uchicago.edu/index.html#Foroiuliensis</v>
      </c>
    </row>
    <row r="5598" spans="1:13" ht="15" customHeight="1" x14ac:dyDescent="0.2">
      <c r="A5598" t="s">
        <v>19499</v>
      </c>
      <c r="B5598" t="s">
        <v>61806</v>
      </c>
      <c r="C5598" t="str">
        <f t="shared" si="397"/>
        <v>fors (adv. for fors sit)</v>
      </c>
      <c r="D5598" t="str">
        <f t="shared" si="396"/>
        <v>fors</v>
      </c>
      <c r="E5598" t="s">
        <v>61805</v>
      </c>
      <c r="F5598" t="s">
        <v>61805</v>
      </c>
      <c r="G5598" t="s">
        <v>89</v>
      </c>
      <c r="I5598">
        <v>0</v>
      </c>
      <c r="J5598">
        <v>0</v>
      </c>
      <c r="K5598">
        <v>0</v>
      </c>
      <c r="L5598" t="s">
        <v>90</v>
      </c>
      <c r="M5598" t="str">
        <f t="shared" si="392"/>
        <v>http://logeion.uchicago.edu/index.html#fors</v>
      </c>
    </row>
    <row r="5599" spans="1:13" ht="15" customHeight="1" x14ac:dyDescent="0.2">
      <c r="A5599" t="s">
        <v>19496</v>
      </c>
      <c r="B5599" t="s">
        <v>19497</v>
      </c>
      <c r="C5599" t="str">
        <f t="shared" si="397"/>
        <v>fors fortis f.</v>
      </c>
      <c r="D5599" t="str">
        <f t="shared" si="396"/>
        <v>fors</v>
      </c>
      <c r="E5599" t="s">
        <v>19498</v>
      </c>
      <c r="F5599" t="s">
        <v>19498</v>
      </c>
      <c r="G5599" t="s">
        <v>29</v>
      </c>
      <c r="H5599">
        <v>3</v>
      </c>
      <c r="I5599">
        <v>0</v>
      </c>
      <c r="J5599">
        <v>0</v>
      </c>
      <c r="K5599">
        <v>0</v>
      </c>
      <c r="L5599" t="s">
        <v>19</v>
      </c>
      <c r="M5599" t="str">
        <f t="shared" si="392"/>
        <v>http://logeion.uchicago.edu/index.html#fors</v>
      </c>
    </row>
    <row r="5600" spans="1:13" ht="15" customHeight="1" x14ac:dyDescent="0.2">
      <c r="A5600" t="s">
        <v>19500</v>
      </c>
      <c r="B5600" t="s">
        <v>19501</v>
      </c>
      <c r="C5600" t="str">
        <f t="shared" si="397"/>
        <v>forsan</v>
      </c>
      <c r="D5600" t="s">
        <v>19501</v>
      </c>
      <c r="E5600" t="s">
        <v>19502</v>
      </c>
      <c r="F5600" t="s">
        <v>19503</v>
      </c>
      <c r="G5600" t="s">
        <v>89</v>
      </c>
      <c r="I5600">
        <v>0</v>
      </c>
      <c r="J5600">
        <v>0</v>
      </c>
      <c r="K5600">
        <v>0</v>
      </c>
      <c r="L5600" t="s">
        <v>90</v>
      </c>
      <c r="M5600" t="str">
        <f t="shared" si="392"/>
        <v>http://logeion.uchicago.edu/index.html#forsan</v>
      </c>
    </row>
    <row r="5601" spans="1:13" ht="15" customHeight="1" x14ac:dyDescent="0.2">
      <c r="A5601" t="s">
        <v>19504</v>
      </c>
      <c r="B5601" t="s">
        <v>54628</v>
      </c>
      <c r="C5601" t="str">
        <f t="shared" si="397"/>
        <v>forsit</v>
      </c>
      <c r="D5601" t="s">
        <v>54628</v>
      </c>
      <c r="E5601" t="s">
        <v>19502</v>
      </c>
      <c r="F5601" t="s">
        <v>19502</v>
      </c>
      <c r="G5601" t="s">
        <v>89</v>
      </c>
      <c r="I5601">
        <v>0</v>
      </c>
      <c r="J5601">
        <v>0</v>
      </c>
      <c r="K5601">
        <v>0</v>
      </c>
      <c r="L5601" t="s">
        <v>90</v>
      </c>
      <c r="M5601" t="str">
        <f t="shared" si="392"/>
        <v>http://logeion.uchicago.edu/index.html#forsit</v>
      </c>
    </row>
    <row r="5602" spans="1:13" ht="15" customHeight="1" x14ac:dyDescent="0.2">
      <c r="A5602" t="s">
        <v>19505</v>
      </c>
      <c r="B5602" t="s">
        <v>19506</v>
      </c>
      <c r="C5602" t="str">
        <f t="shared" si="397"/>
        <v>forsitan</v>
      </c>
      <c r="D5602" t="s">
        <v>19506</v>
      </c>
      <c r="E5602" t="s">
        <v>19502</v>
      </c>
      <c r="F5602" t="s">
        <v>19507</v>
      </c>
      <c r="G5602" t="s">
        <v>89</v>
      </c>
      <c r="I5602">
        <v>0</v>
      </c>
      <c r="J5602">
        <v>0</v>
      </c>
      <c r="K5602">
        <v>0</v>
      </c>
      <c r="L5602" t="s">
        <v>90</v>
      </c>
      <c r="M5602" t="str">
        <f t="shared" si="392"/>
        <v>http://logeion.uchicago.edu/index.html#forsitan</v>
      </c>
    </row>
    <row r="5603" spans="1:13" ht="15" customHeight="1" x14ac:dyDescent="0.2">
      <c r="A5603" t="s">
        <v>19508</v>
      </c>
      <c r="B5603" t="s">
        <v>52933</v>
      </c>
      <c r="C5603" t="str">
        <f t="shared" si="397"/>
        <v>fortasse or fortassis</v>
      </c>
      <c r="D5603" t="str">
        <f>IF(ISBLANK(B5603),0,LEFT( C5603, FIND( " ", C5603 ) - 1 ))</f>
        <v>fortasse</v>
      </c>
      <c r="E5603" t="s">
        <v>19502</v>
      </c>
      <c r="F5603" t="s">
        <v>19502</v>
      </c>
      <c r="G5603" t="s">
        <v>89</v>
      </c>
      <c r="I5603">
        <v>0</v>
      </c>
      <c r="J5603">
        <v>0</v>
      </c>
      <c r="K5603">
        <v>0</v>
      </c>
      <c r="L5603" t="s">
        <v>90</v>
      </c>
      <c r="M5603" t="str">
        <f t="shared" ref="M5603:M5666" si="398">"http://logeion.uchicago.edu/index.html#"&amp;D5603</f>
        <v>http://logeion.uchicago.edu/index.html#fortasse</v>
      </c>
    </row>
    <row r="5604" spans="1:13" ht="15" customHeight="1" x14ac:dyDescent="0.2">
      <c r="A5604" t="s">
        <v>19510</v>
      </c>
      <c r="B5604" t="s">
        <v>19511</v>
      </c>
      <c r="C5604" t="str">
        <f t="shared" si="397"/>
        <v>forte</v>
      </c>
      <c r="D5604" t="s">
        <v>19511</v>
      </c>
      <c r="E5604" t="s">
        <v>7705</v>
      </c>
      <c r="F5604" t="s">
        <v>7705</v>
      </c>
      <c r="G5604" t="s">
        <v>89</v>
      </c>
      <c r="I5604">
        <v>0</v>
      </c>
      <c r="J5604">
        <v>0</v>
      </c>
      <c r="K5604">
        <v>0</v>
      </c>
      <c r="L5604" t="s">
        <v>90</v>
      </c>
      <c r="M5604" t="str">
        <f t="shared" si="398"/>
        <v>http://logeion.uchicago.edu/index.html#forte</v>
      </c>
    </row>
    <row r="5605" spans="1:13" ht="15" customHeight="1" x14ac:dyDescent="0.2">
      <c r="A5605" t="s">
        <v>19515</v>
      </c>
      <c r="B5605" t="s">
        <v>59228</v>
      </c>
      <c r="C5605" t="str">
        <f t="shared" si="397"/>
        <v>Fortheri — m.</v>
      </c>
      <c r="D5605" t="str">
        <f>IF(ISBLANK(B5605),0,LEFT( C5605, FIND( " ", C5605 ) - 1 ))</f>
        <v>Fortheri</v>
      </c>
      <c r="E5605" t="s">
        <v>19516</v>
      </c>
      <c r="F5605" t="s">
        <v>19517</v>
      </c>
      <c r="G5605" t="s">
        <v>346</v>
      </c>
      <c r="H5605">
        <v>6</v>
      </c>
      <c r="I5605">
        <v>0</v>
      </c>
      <c r="J5605">
        <v>0</v>
      </c>
      <c r="K5605">
        <v>1</v>
      </c>
      <c r="L5605" t="s">
        <v>19</v>
      </c>
      <c r="M5605" t="str">
        <f t="shared" si="398"/>
        <v>http://logeion.uchicago.edu/index.html#Fortheri</v>
      </c>
    </row>
    <row r="5606" spans="1:13" ht="15" customHeight="1" x14ac:dyDescent="0.2">
      <c r="A5606" t="s">
        <v>19518</v>
      </c>
      <c r="B5606" t="s">
        <v>19519</v>
      </c>
      <c r="C5606" t="str">
        <f t="shared" si="397"/>
        <v>fortis forte</v>
      </c>
      <c r="D5606" t="str">
        <f>IF(ISBLANK(B5606),0,LEFT( C5606, FIND( " ", C5606 ) - 1 ))</f>
        <v>fortis</v>
      </c>
      <c r="E5606" t="s">
        <v>19520</v>
      </c>
      <c r="F5606" t="s">
        <v>19520</v>
      </c>
      <c r="G5606" t="s">
        <v>155</v>
      </c>
      <c r="H5606">
        <v>3</v>
      </c>
      <c r="I5606">
        <v>0</v>
      </c>
      <c r="J5606">
        <v>0</v>
      </c>
      <c r="K5606">
        <v>0</v>
      </c>
      <c r="L5606" t="s">
        <v>36</v>
      </c>
      <c r="M5606" t="str">
        <f t="shared" si="398"/>
        <v>http://logeion.uchicago.edu/index.html#fortis</v>
      </c>
    </row>
    <row r="5607" spans="1:13" ht="15" customHeight="1" x14ac:dyDescent="0.2">
      <c r="A5607" t="s">
        <v>19521</v>
      </c>
      <c r="B5607" t="s">
        <v>19522</v>
      </c>
      <c r="C5607" t="str">
        <f t="shared" si="397"/>
        <v>fortiter fortius fortissime</v>
      </c>
      <c r="D5607" t="str">
        <f>IF(ISBLANK(B5607),0,LEFT( C5607, FIND( " ", C5607 ) - 1 ))</f>
        <v>fortiter</v>
      </c>
      <c r="E5607" t="s">
        <v>19523</v>
      </c>
      <c r="F5607" t="s">
        <v>19524</v>
      </c>
      <c r="G5607" t="s">
        <v>89</v>
      </c>
      <c r="I5607">
        <v>0</v>
      </c>
      <c r="J5607">
        <v>1</v>
      </c>
      <c r="K5607">
        <v>0</v>
      </c>
      <c r="L5607" t="s">
        <v>90</v>
      </c>
      <c r="M5607" t="str">
        <f t="shared" si="398"/>
        <v>http://logeion.uchicago.edu/index.html#fortiter</v>
      </c>
    </row>
    <row r="5608" spans="1:13" ht="15" customHeight="1" x14ac:dyDescent="0.2">
      <c r="A5608" t="s">
        <v>19525</v>
      </c>
      <c r="B5608" t="s">
        <v>19526</v>
      </c>
      <c r="C5608" t="str">
        <f t="shared" si="397"/>
        <v>fortitudo fortitudinis f.</v>
      </c>
      <c r="D5608" t="str">
        <f>IF(ISBLANK(B5608),0,LEFT( C5608, FIND( " ", C5608 ) - 1 ))</f>
        <v>fortitudo</v>
      </c>
      <c r="E5608" t="s">
        <v>19527</v>
      </c>
      <c r="F5608" t="s">
        <v>19527</v>
      </c>
      <c r="G5608" t="s">
        <v>29</v>
      </c>
      <c r="H5608">
        <v>3</v>
      </c>
      <c r="I5608">
        <v>0</v>
      </c>
      <c r="J5608">
        <v>0</v>
      </c>
      <c r="K5608">
        <v>0</v>
      </c>
      <c r="L5608" t="s">
        <v>19</v>
      </c>
      <c r="M5608" t="str">
        <f t="shared" si="398"/>
        <v>http://logeion.uchicago.edu/index.html#fortitudo</v>
      </c>
    </row>
    <row r="5609" spans="1:13" ht="15" customHeight="1" x14ac:dyDescent="0.2">
      <c r="A5609" t="s">
        <v>19528</v>
      </c>
      <c r="B5609" t="s">
        <v>19529</v>
      </c>
      <c r="C5609" t="str">
        <f t="shared" si="397"/>
        <v>fortuito</v>
      </c>
      <c r="D5609" t="s">
        <v>19529</v>
      </c>
      <c r="E5609" t="s">
        <v>7705</v>
      </c>
      <c r="F5609" t="s">
        <v>7705</v>
      </c>
      <c r="G5609" t="s">
        <v>89</v>
      </c>
      <c r="I5609">
        <v>0</v>
      </c>
      <c r="J5609">
        <v>0</v>
      </c>
      <c r="K5609">
        <v>0</v>
      </c>
      <c r="L5609" t="s">
        <v>90</v>
      </c>
      <c r="M5609" t="str">
        <f t="shared" si="398"/>
        <v>http://logeion.uchicago.edu/index.html#fortuītō</v>
      </c>
    </row>
    <row r="5610" spans="1:13" ht="15" customHeight="1" x14ac:dyDescent="0.2">
      <c r="A5610" t="s">
        <v>19531</v>
      </c>
      <c r="B5610" t="s">
        <v>19532</v>
      </c>
      <c r="C5610" t="str">
        <f t="shared" si="397"/>
        <v>fortuitus –a –um</v>
      </c>
      <c r="D5610" t="str">
        <f t="shared" ref="D5610:D5649" si="399">IF(ISBLANK(B5610),0,LEFT( C5610, FIND( " ", C5610 ) - 1 ))</f>
        <v>fortuitus</v>
      </c>
      <c r="E5610" t="s">
        <v>19533</v>
      </c>
      <c r="F5610" t="s">
        <v>19534</v>
      </c>
      <c r="G5610" t="s">
        <v>61</v>
      </c>
      <c r="H5610">
        <v>1</v>
      </c>
      <c r="I5610">
        <v>0</v>
      </c>
      <c r="J5610">
        <v>0</v>
      </c>
      <c r="K5610">
        <v>0</v>
      </c>
      <c r="L5610" t="s">
        <v>36</v>
      </c>
      <c r="M5610" t="str">
        <f t="shared" si="398"/>
        <v>http://logeion.uchicago.edu/index.html#fortuitus</v>
      </c>
    </row>
    <row r="5611" spans="1:13" ht="15" customHeight="1" x14ac:dyDescent="0.2">
      <c r="A5611" t="s">
        <v>19535</v>
      </c>
      <c r="B5611" t="s">
        <v>19536</v>
      </c>
      <c r="C5611" t="str">
        <f t="shared" si="397"/>
        <v>fortuna fortunae f.</v>
      </c>
      <c r="D5611" t="str">
        <f t="shared" si="399"/>
        <v>fortuna</v>
      </c>
      <c r="E5611" t="s">
        <v>19537</v>
      </c>
      <c r="F5611" t="s">
        <v>19537</v>
      </c>
      <c r="G5611" t="s">
        <v>76</v>
      </c>
      <c r="H5611">
        <v>1</v>
      </c>
      <c r="I5611">
        <v>0</v>
      </c>
      <c r="J5611">
        <v>0</v>
      </c>
      <c r="K5611">
        <v>0</v>
      </c>
      <c r="L5611" t="s">
        <v>19</v>
      </c>
      <c r="M5611" t="str">
        <f t="shared" si="398"/>
        <v>http://logeion.uchicago.edu/index.html#fortuna</v>
      </c>
    </row>
    <row r="5612" spans="1:13" ht="15" customHeight="1" x14ac:dyDescent="0.2">
      <c r="A5612" t="s">
        <v>52962</v>
      </c>
      <c r="B5612" t="s">
        <v>54917</v>
      </c>
      <c r="C5612" t="str">
        <f t="shared" si="397"/>
        <v>Fortunata –ae f.</v>
      </c>
      <c r="D5612" t="str">
        <f t="shared" si="399"/>
        <v>Fortunata</v>
      </c>
      <c r="E5612" t="s">
        <v>54011</v>
      </c>
      <c r="F5612" t="s">
        <v>54011</v>
      </c>
      <c r="G5612" t="s">
        <v>76</v>
      </c>
      <c r="H5612">
        <v>1</v>
      </c>
      <c r="I5612">
        <v>0</v>
      </c>
      <c r="J5612">
        <v>0</v>
      </c>
      <c r="K5612">
        <v>1</v>
      </c>
      <c r="L5612" t="s">
        <v>19</v>
      </c>
      <c r="M5612" t="str">
        <f t="shared" si="398"/>
        <v>http://logeion.uchicago.edu/index.html#Fortunata</v>
      </c>
    </row>
    <row r="5613" spans="1:13" ht="15" customHeight="1" x14ac:dyDescent="0.2">
      <c r="A5613" t="s">
        <v>19538</v>
      </c>
      <c r="B5613" t="s">
        <v>19539</v>
      </c>
      <c r="C5613" t="str">
        <f t="shared" si="397"/>
        <v>fortunatus –a –um</v>
      </c>
      <c r="D5613" t="str">
        <f t="shared" si="399"/>
        <v>fortunatus</v>
      </c>
      <c r="E5613" t="s">
        <v>19540</v>
      </c>
      <c r="F5613" t="s">
        <v>19540</v>
      </c>
      <c r="G5613" t="s">
        <v>61</v>
      </c>
      <c r="H5613">
        <v>1</v>
      </c>
      <c r="I5613">
        <v>0</v>
      </c>
      <c r="J5613">
        <v>0</v>
      </c>
      <c r="K5613">
        <v>0</v>
      </c>
      <c r="L5613" t="s">
        <v>36</v>
      </c>
      <c r="M5613" t="str">
        <f t="shared" si="398"/>
        <v>http://logeion.uchicago.edu/index.html#fortunatus</v>
      </c>
    </row>
    <row r="5614" spans="1:13" ht="15" customHeight="1" x14ac:dyDescent="0.2">
      <c r="A5614" t="s">
        <v>19541</v>
      </c>
      <c r="B5614" t="s">
        <v>19542</v>
      </c>
      <c r="C5614" t="str">
        <f t="shared" si="397"/>
        <v>fortuno fortunare –avi –atum</v>
      </c>
      <c r="D5614" t="str">
        <f t="shared" si="399"/>
        <v>fortuno</v>
      </c>
      <c r="E5614" t="s">
        <v>19543</v>
      </c>
      <c r="F5614" t="s">
        <v>19544</v>
      </c>
      <c r="G5614" t="s">
        <v>23</v>
      </c>
      <c r="I5614">
        <v>1</v>
      </c>
      <c r="J5614">
        <v>0</v>
      </c>
      <c r="K5614">
        <v>0</v>
      </c>
      <c r="L5614" t="s">
        <v>24</v>
      </c>
      <c r="M5614" t="str">
        <f t="shared" si="398"/>
        <v>http://logeion.uchicago.edu/index.html#fortuno</v>
      </c>
    </row>
    <row r="5615" spans="1:13" ht="15" customHeight="1" x14ac:dyDescent="0.2">
      <c r="A5615" t="s">
        <v>19546</v>
      </c>
      <c r="B5615" t="s">
        <v>19547</v>
      </c>
      <c r="C5615" t="str">
        <f t="shared" si="397"/>
        <v>Foruli –orum m.</v>
      </c>
      <c r="D5615" t="str">
        <f t="shared" si="399"/>
        <v>Foruli</v>
      </c>
      <c r="E5615" t="s">
        <v>19548</v>
      </c>
      <c r="F5615" t="s">
        <v>19549</v>
      </c>
      <c r="G5615" t="s">
        <v>21</v>
      </c>
      <c r="H5615">
        <v>2</v>
      </c>
      <c r="I5615">
        <v>0</v>
      </c>
      <c r="J5615">
        <v>0</v>
      </c>
      <c r="K5615">
        <v>1</v>
      </c>
      <c r="L5615" t="s">
        <v>19</v>
      </c>
      <c r="M5615" t="str">
        <f t="shared" si="398"/>
        <v>http://logeion.uchicago.edu/index.html#Foruli</v>
      </c>
    </row>
    <row r="5616" spans="1:13" ht="15" customHeight="1" x14ac:dyDescent="0.2">
      <c r="A5616" t="s">
        <v>19550</v>
      </c>
      <c r="B5616" t="s">
        <v>19551</v>
      </c>
      <c r="C5616" t="str">
        <f t="shared" si="397"/>
        <v>forum fori n.</v>
      </c>
      <c r="D5616" t="str">
        <f t="shared" si="399"/>
        <v>forum</v>
      </c>
      <c r="E5616" t="s">
        <v>19552</v>
      </c>
      <c r="F5616" t="s">
        <v>19553</v>
      </c>
      <c r="G5616" t="s">
        <v>21</v>
      </c>
      <c r="H5616">
        <v>2</v>
      </c>
      <c r="I5616">
        <v>0</v>
      </c>
      <c r="J5616">
        <v>0</v>
      </c>
      <c r="K5616">
        <v>0</v>
      </c>
      <c r="L5616" t="s">
        <v>19</v>
      </c>
      <c r="M5616" t="str">
        <f t="shared" si="398"/>
        <v>http://logeion.uchicago.edu/index.html#forum</v>
      </c>
    </row>
    <row r="5617" spans="1:13" ht="15" customHeight="1" x14ac:dyDescent="0.2">
      <c r="A5617" t="s">
        <v>19554</v>
      </c>
      <c r="B5617" t="s">
        <v>19555</v>
      </c>
      <c r="C5617" t="str">
        <f t="shared" si="397"/>
        <v>forus –i m.</v>
      </c>
      <c r="D5617" t="str">
        <f t="shared" si="399"/>
        <v>forus</v>
      </c>
      <c r="E5617" t="s">
        <v>19556</v>
      </c>
      <c r="F5617" t="s">
        <v>19557</v>
      </c>
      <c r="G5617" t="s">
        <v>21</v>
      </c>
      <c r="H5617">
        <v>2</v>
      </c>
      <c r="I5617">
        <v>0</v>
      </c>
      <c r="J5617">
        <v>0</v>
      </c>
      <c r="K5617">
        <v>0</v>
      </c>
      <c r="L5617" t="s">
        <v>19</v>
      </c>
      <c r="M5617" t="str">
        <f t="shared" si="398"/>
        <v>http://logeion.uchicago.edu/index.html#forus</v>
      </c>
    </row>
    <row r="5618" spans="1:13" ht="15" customHeight="1" x14ac:dyDescent="0.2">
      <c r="A5618" t="s">
        <v>19558</v>
      </c>
      <c r="B5618" t="s">
        <v>19559</v>
      </c>
      <c r="C5618" t="str">
        <f t="shared" si="397"/>
        <v>fossa –ae f.</v>
      </c>
      <c r="D5618" t="str">
        <f t="shared" si="399"/>
        <v>fossa</v>
      </c>
      <c r="E5618" t="s">
        <v>19560</v>
      </c>
      <c r="F5618" t="s">
        <v>19561</v>
      </c>
      <c r="G5618" t="s">
        <v>76</v>
      </c>
      <c r="H5618">
        <v>1</v>
      </c>
      <c r="I5618">
        <v>0</v>
      </c>
      <c r="J5618">
        <v>0</v>
      </c>
      <c r="K5618">
        <v>0</v>
      </c>
      <c r="L5618" t="s">
        <v>19</v>
      </c>
      <c r="M5618" t="str">
        <f t="shared" si="398"/>
        <v>http://logeion.uchicago.edu/index.html#fossa</v>
      </c>
    </row>
    <row r="5619" spans="1:13" ht="15" customHeight="1" x14ac:dyDescent="0.2">
      <c r="A5619" t="s">
        <v>19566</v>
      </c>
      <c r="B5619" t="s">
        <v>56244</v>
      </c>
      <c r="C5619" t="str">
        <f t="shared" si="397"/>
        <v>fossor –oris m.</v>
      </c>
      <c r="D5619" t="str">
        <f t="shared" si="399"/>
        <v>fossor</v>
      </c>
      <c r="E5619" t="s">
        <v>19567</v>
      </c>
      <c r="F5619" t="s">
        <v>19567</v>
      </c>
      <c r="G5619" t="s">
        <v>29</v>
      </c>
      <c r="H5619">
        <v>3</v>
      </c>
      <c r="I5619">
        <v>0</v>
      </c>
      <c r="J5619">
        <v>0</v>
      </c>
      <c r="K5619">
        <v>0</v>
      </c>
      <c r="L5619" t="s">
        <v>19</v>
      </c>
      <c r="M5619" t="str">
        <f t="shared" si="398"/>
        <v>http://logeion.uchicago.edu/index.html#fossor</v>
      </c>
    </row>
    <row r="5620" spans="1:13" ht="15" customHeight="1" x14ac:dyDescent="0.2">
      <c r="A5620" t="s">
        <v>19569</v>
      </c>
      <c r="B5620" t="s">
        <v>57795</v>
      </c>
      <c r="C5620" t="str">
        <f t="shared" si="397"/>
        <v>fossura –ae f.</v>
      </c>
      <c r="D5620" t="str">
        <f t="shared" si="399"/>
        <v>fossura</v>
      </c>
      <c r="E5620" t="s">
        <v>57256</v>
      </c>
      <c r="F5620" t="s">
        <v>57256</v>
      </c>
      <c r="G5620" t="s">
        <v>76</v>
      </c>
      <c r="H5620">
        <v>1</v>
      </c>
      <c r="I5620">
        <v>0</v>
      </c>
      <c r="J5620">
        <v>0</v>
      </c>
      <c r="K5620">
        <v>0</v>
      </c>
      <c r="L5620" t="s">
        <v>19</v>
      </c>
      <c r="M5620" t="str">
        <f t="shared" si="398"/>
        <v>http://logeion.uchicago.edu/index.html#fossura</v>
      </c>
    </row>
    <row r="5621" spans="1:13" ht="15" customHeight="1" x14ac:dyDescent="0.2">
      <c r="A5621" t="s">
        <v>19570</v>
      </c>
      <c r="B5621" t="s">
        <v>19571</v>
      </c>
      <c r="C5621" t="str">
        <f t="shared" si="397"/>
        <v>fovea –ae f.</v>
      </c>
      <c r="D5621" t="str">
        <f t="shared" si="399"/>
        <v>fovea</v>
      </c>
      <c r="E5621" t="s">
        <v>19572</v>
      </c>
      <c r="F5621" t="s">
        <v>19573</v>
      </c>
      <c r="G5621" t="s">
        <v>76</v>
      </c>
      <c r="H5621">
        <v>1</v>
      </c>
      <c r="I5621">
        <v>0</v>
      </c>
      <c r="J5621">
        <v>0</v>
      </c>
      <c r="K5621">
        <v>0</v>
      </c>
      <c r="L5621" t="s">
        <v>19</v>
      </c>
      <c r="M5621" t="str">
        <f t="shared" si="398"/>
        <v>http://logeion.uchicago.edu/index.html#fovea</v>
      </c>
    </row>
    <row r="5622" spans="1:13" ht="15" customHeight="1" x14ac:dyDescent="0.2">
      <c r="A5622" t="s">
        <v>19574</v>
      </c>
      <c r="B5622" t="s">
        <v>19575</v>
      </c>
      <c r="C5622" t="str">
        <f t="shared" si="397"/>
        <v>foveo fovere fovi fotus</v>
      </c>
      <c r="D5622" t="str">
        <f t="shared" si="399"/>
        <v>foveo</v>
      </c>
      <c r="E5622" t="s">
        <v>19576</v>
      </c>
      <c r="F5622" t="s">
        <v>19577</v>
      </c>
      <c r="G5622" t="s">
        <v>95</v>
      </c>
      <c r="I5622">
        <v>2</v>
      </c>
      <c r="J5622">
        <v>0</v>
      </c>
      <c r="K5622">
        <v>0</v>
      </c>
      <c r="L5622" t="s">
        <v>24</v>
      </c>
      <c r="M5622" t="str">
        <f t="shared" si="398"/>
        <v>http://logeion.uchicago.edu/index.html#foveo</v>
      </c>
    </row>
    <row r="5623" spans="1:13" ht="15" customHeight="1" x14ac:dyDescent="0.2">
      <c r="A5623" t="s">
        <v>19607</v>
      </c>
      <c r="B5623" t="s">
        <v>19608</v>
      </c>
      <c r="C5623" t="str">
        <f t="shared" si="397"/>
        <v>fraga –orum n.</v>
      </c>
      <c r="D5623" t="str">
        <f t="shared" si="399"/>
        <v>fraga</v>
      </c>
      <c r="E5623" t="s">
        <v>19609</v>
      </c>
      <c r="F5623" t="s">
        <v>19609</v>
      </c>
      <c r="G5623" t="s">
        <v>21</v>
      </c>
      <c r="H5623">
        <v>2</v>
      </c>
      <c r="I5623">
        <v>0</v>
      </c>
      <c r="J5623">
        <v>0</v>
      </c>
      <c r="K5623">
        <v>0</v>
      </c>
      <c r="L5623" t="s">
        <v>19</v>
      </c>
      <c r="M5623" t="str">
        <f t="shared" si="398"/>
        <v>http://logeion.uchicago.edu/index.html#fraga</v>
      </c>
    </row>
    <row r="5624" spans="1:13" ht="15" customHeight="1" x14ac:dyDescent="0.2">
      <c r="A5624" t="s">
        <v>19583</v>
      </c>
      <c r="B5624" t="s">
        <v>19584</v>
      </c>
      <c r="C5624" t="str">
        <f t="shared" si="397"/>
        <v>fragilis –e</v>
      </c>
      <c r="D5624" t="str">
        <f t="shared" si="399"/>
        <v>fragilis</v>
      </c>
      <c r="E5624" t="s">
        <v>19585</v>
      </c>
      <c r="F5624" t="s">
        <v>19586</v>
      </c>
      <c r="G5624" t="s">
        <v>155</v>
      </c>
      <c r="H5624">
        <v>3</v>
      </c>
      <c r="I5624">
        <v>0</v>
      </c>
      <c r="J5624">
        <v>0</v>
      </c>
      <c r="K5624">
        <v>0</v>
      </c>
      <c r="L5624" t="s">
        <v>36</v>
      </c>
      <c r="M5624" t="str">
        <f t="shared" si="398"/>
        <v>http://logeion.uchicago.edu/index.html#fragilis</v>
      </c>
    </row>
    <row r="5625" spans="1:13" ht="15" customHeight="1" x14ac:dyDescent="0.2">
      <c r="A5625" t="s">
        <v>19587</v>
      </c>
      <c r="B5625" t="s">
        <v>59162</v>
      </c>
      <c r="C5625" t="str">
        <f t="shared" si="397"/>
        <v>fragilitas –atis f.</v>
      </c>
      <c r="D5625" t="str">
        <f t="shared" si="399"/>
        <v>fragilitas</v>
      </c>
      <c r="E5625" t="s">
        <v>59312</v>
      </c>
      <c r="F5625" t="s">
        <v>59312</v>
      </c>
      <c r="G5625" t="s">
        <v>29</v>
      </c>
      <c r="H5625">
        <v>3</v>
      </c>
      <c r="I5625">
        <v>0</v>
      </c>
      <c r="J5625">
        <v>0</v>
      </c>
      <c r="K5625">
        <v>0</v>
      </c>
      <c r="L5625" t="s">
        <v>19</v>
      </c>
      <c r="M5625" t="str">
        <f t="shared" si="398"/>
        <v>http://logeion.uchicago.edu/index.html#fragilitas</v>
      </c>
    </row>
    <row r="5626" spans="1:13" ht="15" customHeight="1" x14ac:dyDescent="0.2">
      <c r="A5626" t="s">
        <v>19588</v>
      </c>
      <c r="B5626" t="s">
        <v>19589</v>
      </c>
      <c r="C5626" t="str">
        <f t="shared" si="397"/>
        <v>fragmen –inis n.</v>
      </c>
      <c r="D5626" t="str">
        <f t="shared" si="399"/>
        <v>fragmen</v>
      </c>
      <c r="E5626" t="s">
        <v>19590</v>
      </c>
      <c r="F5626" t="s">
        <v>19591</v>
      </c>
      <c r="G5626" t="s">
        <v>29</v>
      </c>
      <c r="H5626">
        <v>3</v>
      </c>
      <c r="I5626">
        <v>0</v>
      </c>
      <c r="J5626">
        <v>0</v>
      </c>
      <c r="K5626">
        <v>0</v>
      </c>
      <c r="L5626" t="s">
        <v>19</v>
      </c>
      <c r="M5626" t="str">
        <f t="shared" si="398"/>
        <v>http://logeion.uchicago.edu/index.html#fragmen</v>
      </c>
    </row>
    <row r="5627" spans="1:13" ht="15" customHeight="1" x14ac:dyDescent="0.2">
      <c r="A5627" t="s">
        <v>19592</v>
      </c>
      <c r="B5627" t="s">
        <v>19593</v>
      </c>
      <c r="C5627" t="str">
        <f t="shared" si="397"/>
        <v>fragmentum –i n.</v>
      </c>
      <c r="D5627" t="str">
        <f t="shared" si="399"/>
        <v>fragmentum</v>
      </c>
      <c r="E5627" t="s">
        <v>19594</v>
      </c>
      <c r="F5627" t="s">
        <v>19595</v>
      </c>
      <c r="G5627" t="s">
        <v>21</v>
      </c>
      <c r="H5627">
        <v>2</v>
      </c>
      <c r="I5627">
        <v>0</v>
      </c>
      <c r="J5627">
        <v>0</v>
      </c>
      <c r="K5627">
        <v>0</v>
      </c>
      <c r="L5627" t="s">
        <v>19</v>
      </c>
      <c r="M5627" t="str">
        <f t="shared" si="398"/>
        <v>http://logeion.uchicago.edu/index.html#fragmentum</v>
      </c>
    </row>
    <row r="5628" spans="1:13" ht="15" customHeight="1" x14ac:dyDescent="0.2">
      <c r="A5628" t="s">
        <v>19596</v>
      </c>
      <c r="B5628" t="s">
        <v>19597</v>
      </c>
      <c r="C5628" t="str">
        <f t="shared" si="397"/>
        <v>fragor –oris m.</v>
      </c>
      <c r="D5628" t="str">
        <f t="shared" si="399"/>
        <v>fragor</v>
      </c>
      <c r="E5628" t="s">
        <v>19598</v>
      </c>
      <c r="F5628" t="s">
        <v>19599</v>
      </c>
      <c r="G5628" t="s">
        <v>29</v>
      </c>
      <c r="H5628">
        <v>3</v>
      </c>
      <c r="I5628">
        <v>0</v>
      </c>
      <c r="J5628">
        <v>0</v>
      </c>
      <c r="K5628">
        <v>0</v>
      </c>
      <c r="L5628" t="s">
        <v>19</v>
      </c>
      <c r="M5628" t="str">
        <f t="shared" si="398"/>
        <v>http://logeion.uchicago.edu/index.html#fragor</v>
      </c>
    </row>
    <row r="5629" spans="1:13" ht="15" customHeight="1" x14ac:dyDescent="0.2">
      <c r="A5629" t="s">
        <v>19600</v>
      </c>
      <c r="B5629" t="s">
        <v>19601</v>
      </c>
      <c r="C5629" t="str">
        <f t="shared" si="397"/>
        <v>fragosus –a –um</v>
      </c>
      <c r="D5629" t="str">
        <f t="shared" si="399"/>
        <v>fragosus</v>
      </c>
      <c r="E5629" t="s">
        <v>19602</v>
      </c>
      <c r="F5629" t="s">
        <v>19603</v>
      </c>
      <c r="G5629" t="s">
        <v>61</v>
      </c>
      <c r="H5629">
        <v>1</v>
      </c>
      <c r="I5629">
        <v>0</v>
      </c>
      <c r="J5629">
        <v>0</v>
      </c>
      <c r="K5629">
        <v>0</v>
      </c>
      <c r="L5629" t="s">
        <v>36</v>
      </c>
      <c r="M5629" t="str">
        <f t="shared" si="398"/>
        <v>http://logeion.uchicago.edu/index.html#fragosus</v>
      </c>
    </row>
    <row r="5630" spans="1:13" ht="15" customHeight="1" x14ac:dyDescent="0.2">
      <c r="A5630" t="s">
        <v>19604</v>
      </c>
      <c r="B5630" t="s">
        <v>19605</v>
      </c>
      <c r="C5630" t="str">
        <f t="shared" si="397"/>
        <v>fragro fragrare fragravi fragratus</v>
      </c>
      <c r="D5630" t="str">
        <f t="shared" si="399"/>
        <v>fragro</v>
      </c>
      <c r="E5630" t="s">
        <v>19606</v>
      </c>
      <c r="F5630" t="s">
        <v>19606</v>
      </c>
      <c r="G5630" t="s">
        <v>23</v>
      </c>
      <c r="I5630">
        <v>1</v>
      </c>
      <c r="J5630">
        <v>0</v>
      </c>
      <c r="K5630">
        <v>0</v>
      </c>
      <c r="L5630" t="s">
        <v>24</v>
      </c>
      <c r="M5630" t="str">
        <f t="shared" si="398"/>
        <v>http://logeion.uchicago.edu/index.html#fragro</v>
      </c>
    </row>
    <row r="5631" spans="1:13" ht="15" customHeight="1" x14ac:dyDescent="0.2">
      <c r="A5631" t="s">
        <v>58750</v>
      </c>
      <c r="B5631" t="s">
        <v>58402</v>
      </c>
      <c r="C5631" t="str">
        <f t="shared" si="397"/>
        <v>Franci –orum m.</v>
      </c>
      <c r="D5631" t="str">
        <f t="shared" si="399"/>
        <v>Franci</v>
      </c>
      <c r="E5631" t="s">
        <v>58403</v>
      </c>
      <c r="F5631" t="s">
        <v>58403</v>
      </c>
      <c r="G5631" t="s">
        <v>21</v>
      </c>
      <c r="H5631">
        <v>2</v>
      </c>
      <c r="K5631">
        <v>1</v>
      </c>
      <c r="L5631" t="s">
        <v>19</v>
      </c>
      <c r="M5631" t="str">
        <f t="shared" si="398"/>
        <v>http://logeion.uchicago.edu/index.html#Franci</v>
      </c>
    </row>
    <row r="5632" spans="1:13" ht="15" customHeight="1" x14ac:dyDescent="0.2">
      <c r="A5632" t="s">
        <v>19611</v>
      </c>
      <c r="B5632" t="s">
        <v>19612</v>
      </c>
      <c r="C5632" t="str">
        <f t="shared" si="397"/>
        <v>frango frangere fregi fractus</v>
      </c>
      <c r="D5632" t="str">
        <f t="shared" si="399"/>
        <v>frango</v>
      </c>
      <c r="E5632" t="s">
        <v>19613</v>
      </c>
      <c r="F5632" t="s">
        <v>19614</v>
      </c>
      <c r="G5632" t="s">
        <v>66</v>
      </c>
      <c r="I5632">
        <v>3</v>
      </c>
      <c r="J5632">
        <v>0</v>
      </c>
      <c r="K5632">
        <v>0</v>
      </c>
      <c r="L5632" t="s">
        <v>24</v>
      </c>
      <c r="M5632" t="str">
        <f t="shared" si="398"/>
        <v>http://logeion.uchicago.edu/index.html#frango</v>
      </c>
    </row>
    <row r="5633" spans="1:13" ht="15" customHeight="1" x14ac:dyDescent="0.2">
      <c r="A5633" t="s">
        <v>19615</v>
      </c>
      <c r="B5633" t="s">
        <v>19616</v>
      </c>
      <c r="C5633" t="str">
        <f t="shared" si="397"/>
        <v>frater fratris m.</v>
      </c>
      <c r="D5633" t="str">
        <f t="shared" si="399"/>
        <v>frater</v>
      </c>
      <c r="E5633" t="s">
        <v>19617</v>
      </c>
      <c r="F5633" t="s">
        <v>19617</v>
      </c>
      <c r="G5633" t="s">
        <v>29</v>
      </c>
      <c r="H5633">
        <v>3</v>
      </c>
      <c r="I5633">
        <v>0</v>
      </c>
      <c r="J5633">
        <v>0</v>
      </c>
      <c r="K5633">
        <v>0</v>
      </c>
      <c r="L5633" t="s">
        <v>19</v>
      </c>
      <c r="M5633" t="str">
        <f t="shared" si="398"/>
        <v>http://logeion.uchicago.edu/index.html#frater</v>
      </c>
    </row>
    <row r="5634" spans="1:13" ht="15" customHeight="1" x14ac:dyDescent="0.2">
      <c r="A5634" t="s">
        <v>19618</v>
      </c>
      <c r="B5634" t="s">
        <v>19619</v>
      </c>
      <c r="C5634" t="str">
        <f t="shared" si="397"/>
        <v>fraterculus –i m.</v>
      </c>
      <c r="D5634" t="str">
        <f t="shared" si="399"/>
        <v>fraterculus</v>
      </c>
      <c r="E5634" t="s">
        <v>19620</v>
      </c>
      <c r="F5634" t="s">
        <v>19620</v>
      </c>
      <c r="G5634" t="s">
        <v>21</v>
      </c>
      <c r="H5634">
        <v>2</v>
      </c>
      <c r="I5634">
        <v>0</v>
      </c>
      <c r="J5634">
        <v>0</v>
      </c>
      <c r="K5634">
        <v>0</v>
      </c>
      <c r="L5634" t="s">
        <v>19</v>
      </c>
      <c r="M5634" t="str">
        <f t="shared" si="398"/>
        <v>http://logeion.uchicago.edu/index.html#fraterculus</v>
      </c>
    </row>
    <row r="5635" spans="1:13" ht="15" customHeight="1" x14ac:dyDescent="0.2">
      <c r="A5635" t="s">
        <v>19621</v>
      </c>
      <c r="B5635" t="s">
        <v>61721</v>
      </c>
      <c r="C5635" t="str">
        <f t="shared" si="397"/>
        <v xml:space="preserve">fraternitas –atis f.  </v>
      </c>
      <c r="D5635" t="str">
        <f t="shared" si="399"/>
        <v>fraternitas</v>
      </c>
      <c r="E5635" t="s">
        <v>61897</v>
      </c>
      <c r="F5635" t="s">
        <v>61897</v>
      </c>
      <c r="G5635" t="s">
        <v>29</v>
      </c>
      <c r="H5635">
        <v>3</v>
      </c>
      <c r="I5635">
        <v>0</v>
      </c>
      <c r="J5635">
        <v>0</v>
      </c>
      <c r="K5635">
        <v>0</v>
      </c>
      <c r="L5635" t="s">
        <v>19</v>
      </c>
      <c r="M5635" t="str">
        <f t="shared" si="398"/>
        <v>http://logeion.uchicago.edu/index.html#fraternitas</v>
      </c>
    </row>
    <row r="5636" spans="1:13" ht="15" customHeight="1" x14ac:dyDescent="0.2">
      <c r="A5636" t="s">
        <v>19622</v>
      </c>
      <c r="B5636" t="s">
        <v>19623</v>
      </c>
      <c r="C5636" t="str">
        <f t="shared" si="397"/>
        <v>fraternus –a –um</v>
      </c>
      <c r="D5636" t="str">
        <f t="shared" si="399"/>
        <v>fraternus</v>
      </c>
      <c r="E5636" t="s">
        <v>19624</v>
      </c>
      <c r="F5636" t="s">
        <v>19625</v>
      </c>
      <c r="G5636" t="s">
        <v>61</v>
      </c>
      <c r="H5636">
        <v>1</v>
      </c>
      <c r="I5636">
        <v>0</v>
      </c>
      <c r="J5636">
        <v>0</v>
      </c>
      <c r="K5636">
        <v>0</v>
      </c>
      <c r="L5636" t="s">
        <v>36</v>
      </c>
      <c r="M5636" t="str">
        <f t="shared" si="398"/>
        <v>http://logeion.uchicago.edu/index.html#fraternus</v>
      </c>
    </row>
    <row r="5637" spans="1:13" ht="15" customHeight="1" x14ac:dyDescent="0.2">
      <c r="A5637" t="s">
        <v>19627</v>
      </c>
      <c r="B5637" t="s">
        <v>19628</v>
      </c>
      <c r="C5637" t="str">
        <f t="shared" si="397"/>
        <v>fraudator –oris m.</v>
      </c>
      <c r="D5637" t="str">
        <f t="shared" si="399"/>
        <v>fraudator</v>
      </c>
      <c r="E5637" t="s">
        <v>19629</v>
      </c>
      <c r="F5637" t="s">
        <v>19629</v>
      </c>
      <c r="G5637" t="s">
        <v>29</v>
      </c>
      <c r="H5637">
        <v>3</v>
      </c>
      <c r="I5637">
        <v>0</v>
      </c>
      <c r="J5637">
        <v>0</v>
      </c>
      <c r="K5637">
        <v>0</v>
      </c>
      <c r="L5637" t="s">
        <v>19</v>
      </c>
      <c r="M5637" t="str">
        <f t="shared" si="398"/>
        <v>http://logeion.uchicago.edu/index.html#fraudator</v>
      </c>
    </row>
    <row r="5638" spans="1:13" ht="15" customHeight="1" x14ac:dyDescent="0.2">
      <c r="A5638" t="s">
        <v>19630</v>
      </c>
      <c r="B5638" t="s">
        <v>19631</v>
      </c>
      <c r="C5638" t="str">
        <f t="shared" si="397"/>
        <v>fraudo fraudare fraudavi fraudatus</v>
      </c>
      <c r="D5638" t="str">
        <f t="shared" si="399"/>
        <v>fraudo</v>
      </c>
      <c r="E5638" t="s">
        <v>57257</v>
      </c>
      <c r="F5638" t="s">
        <v>57258</v>
      </c>
      <c r="G5638" t="s">
        <v>23</v>
      </c>
      <c r="I5638">
        <v>1</v>
      </c>
      <c r="J5638">
        <v>0</v>
      </c>
      <c r="K5638">
        <v>0</v>
      </c>
      <c r="L5638" t="s">
        <v>24</v>
      </c>
      <c r="M5638" t="str">
        <f t="shared" si="398"/>
        <v>http://logeion.uchicago.edu/index.html#fraudo</v>
      </c>
    </row>
    <row r="5639" spans="1:13" ht="15" customHeight="1" x14ac:dyDescent="0.2">
      <c r="A5639" t="s">
        <v>19635</v>
      </c>
      <c r="B5639" t="s">
        <v>19636</v>
      </c>
      <c r="C5639" t="str">
        <f t="shared" si="397"/>
        <v>fraus fraudis f.</v>
      </c>
      <c r="D5639" t="str">
        <f t="shared" si="399"/>
        <v>fraus</v>
      </c>
      <c r="E5639" t="s">
        <v>19637</v>
      </c>
      <c r="F5639" t="s">
        <v>19638</v>
      </c>
      <c r="G5639" t="s">
        <v>29</v>
      </c>
      <c r="H5639">
        <v>3</v>
      </c>
      <c r="I5639">
        <v>0</v>
      </c>
      <c r="J5639">
        <v>0</v>
      </c>
      <c r="K5639">
        <v>0</v>
      </c>
      <c r="L5639" t="s">
        <v>19</v>
      </c>
      <c r="M5639" t="str">
        <f t="shared" si="398"/>
        <v>http://logeion.uchicago.edu/index.html#fraus</v>
      </c>
    </row>
    <row r="5640" spans="1:13" ht="15" customHeight="1" x14ac:dyDescent="0.2">
      <c r="A5640" t="s">
        <v>19639</v>
      </c>
      <c r="B5640" t="s">
        <v>19640</v>
      </c>
      <c r="C5640" t="str">
        <f t="shared" si="397"/>
        <v>fraxineus –a –um</v>
      </c>
      <c r="D5640" t="str">
        <f t="shared" si="399"/>
        <v>fraxineus</v>
      </c>
      <c r="E5640" t="s">
        <v>19641</v>
      </c>
      <c r="F5640" t="s">
        <v>19642</v>
      </c>
      <c r="G5640" t="s">
        <v>61</v>
      </c>
      <c r="H5640">
        <v>1</v>
      </c>
      <c r="I5640">
        <v>0</v>
      </c>
      <c r="J5640">
        <v>0</v>
      </c>
      <c r="K5640">
        <v>0</v>
      </c>
      <c r="L5640" t="s">
        <v>36</v>
      </c>
      <c r="M5640" t="str">
        <f t="shared" si="398"/>
        <v>http://logeion.uchicago.edu/index.html#fraxineus</v>
      </c>
    </row>
    <row r="5641" spans="1:13" ht="15" customHeight="1" x14ac:dyDescent="0.2">
      <c r="A5641" t="s">
        <v>19643</v>
      </c>
      <c r="B5641" t="s">
        <v>19644</v>
      </c>
      <c r="C5641" t="str">
        <f t="shared" si="397"/>
        <v>fraxinus –i f.</v>
      </c>
      <c r="D5641" t="str">
        <f t="shared" si="399"/>
        <v>fraxinus</v>
      </c>
      <c r="E5641" t="s">
        <v>19645</v>
      </c>
      <c r="F5641" t="s">
        <v>19645</v>
      </c>
      <c r="G5641" t="s">
        <v>21</v>
      </c>
      <c r="H5641">
        <v>2</v>
      </c>
      <c r="I5641">
        <v>0</v>
      </c>
      <c r="J5641">
        <v>0</v>
      </c>
      <c r="K5641">
        <v>0</v>
      </c>
      <c r="L5641" t="s">
        <v>19</v>
      </c>
      <c r="M5641" t="str">
        <f t="shared" si="398"/>
        <v>http://logeion.uchicago.edu/index.html#fraxinus</v>
      </c>
    </row>
    <row r="5642" spans="1:13" ht="15" customHeight="1" x14ac:dyDescent="0.2">
      <c r="A5642" t="s">
        <v>19646</v>
      </c>
      <c r="B5642" t="s">
        <v>19647</v>
      </c>
      <c r="C5642" t="str">
        <f t="shared" si="397"/>
        <v>Fredericus –i m.</v>
      </c>
      <c r="D5642" t="str">
        <f t="shared" si="399"/>
        <v>Fredericus</v>
      </c>
      <c r="E5642" t="s">
        <v>19648</v>
      </c>
      <c r="F5642" t="s">
        <v>19648</v>
      </c>
      <c r="G5642" t="s">
        <v>21</v>
      </c>
      <c r="H5642">
        <v>2</v>
      </c>
      <c r="I5642">
        <v>0</v>
      </c>
      <c r="J5642">
        <v>0</v>
      </c>
      <c r="K5642">
        <v>1</v>
      </c>
      <c r="L5642" t="s">
        <v>19</v>
      </c>
      <c r="M5642" t="str">
        <f t="shared" si="398"/>
        <v>http://logeion.uchicago.edu/index.html#Fredericus</v>
      </c>
    </row>
    <row r="5643" spans="1:13" ht="15" customHeight="1" x14ac:dyDescent="0.2">
      <c r="A5643" t="s">
        <v>19649</v>
      </c>
      <c r="B5643" t="s">
        <v>19650</v>
      </c>
      <c r="C5643" t="str">
        <f t="shared" si="397"/>
        <v>Fregellae –arum f.</v>
      </c>
      <c r="D5643" t="str">
        <f t="shared" si="399"/>
        <v>Fregellae</v>
      </c>
      <c r="E5643" t="s">
        <v>19651</v>
      </c>
      <c r="F5643" t="s">
        <v>19652</v>
      </c>
      <c r="G5643" t="s">
        <v>76</v>
      </c>
      <c r="H5643">
        <v>1</v>
      </c>
      <c r="I5643">
        <v>0</v>
      </c>
      <c r="J5643">
        <v>0</v>
      </c>
      <c r="K5643">
        <v>1</v>
      </c>
      <c r="L5643" t="s">
        <v>19</v>
      </c>
      <c r="M5643" t="str">
        <f t="shared" si="398"/>
        <v>http://logeion.uchicago.edu/index.html#Fregellae</v>
      </c>
    </row>
    <row r="5644" spans="1:13" ht="15" customHeight="1" x14ac:dyDescent="0.2">
      <c r="A5644" t="s">
        <v>19653</v>
      </c>
      <c r="B5644" t="s">
        <v>19654</v>
      </c>
      <c r="C5644" t="str">
        <f t="shared" si="397"/>
        <v>fremitus –us m.</v>
      </c>
      <c r="D5644" t="str">
        <f t="shared" si="399"/>
        <v>fremitus</v>
      </c>
      <c r="E5644" t="s">
        <v>19655</v>
      </c>
      <c r="F5644" t="s">
        <v>19656</v>
      </c>
      <c r="G5644" t="s">
        <v>18</v>
      </c>
      <c r="H5644">
        <v>4</v>
      </c>
      <c r="I5644">
        <v>0</v>
      </c>
      <c r="J5644">
        <v>0</v>
      </c>
      <c r="K5644">
        <v>0</v>
      </c>
      <c r="L5644" t="s">
        <v>19</v>
      </c>
      <c r="M5644" t="str">
        <f t="shared" si="398"/>
        <v>http://logeion.uchicago.edu/index.html#fremitus</v>
      </c>
    </row>
    <row r="5645" spans="1:13" ht="15" customHeight="1" x14ac:dyDescent="0.2">
      <c r="A5645" t="s">
        <v>19657</v>
      </c>
      <c r="B5645" t="s">
        <v>19658</v>
      </c>
      <c r="C5645" t="str">
        <f t="shared" si="397"/>
        <v>fremo fremere fremui</v>
      </c>
      <c r="D5645" t="str">
        <f t="shared" si="399"/>
        <v>fremo</v>
      </c>
      <c r="E5645" t="s">
        <v>19659</v>
      </c>
      <c r="F5645" t="s">
        <v>19660</v>
      </c>
      <c r="G5645" t="s">
        <v>66</v>
      </c>
      <c r="I5645">
        <v>3</v>
      </c>
      <c r="J5645">
        <v>0</v>
      </c>
      <c r="K5645">
        <v>0</v>
      </c>
      <c r="L5645" t="s">
        <v>24</v>
      </c>
      <c r="M5645" t="str">
        <f t="shared" si="398"/>
        <v>http://logeion.uchicago.edu/index.html#fremo</v>
      </c>
    </row>
    <row r="5646" spans="1:13" ht="15" customHeight="1" x14ac:dyDescent="0.2">
      <c r="A5646" t="s">
        <v>19661</v>
      </c>
      <c r="B5646" t="s">
        <v>19662</v>
      </c>
      <c r="C5646" t="str">
        <f t="shared" si="397"/>
        <v>fremor –oris m.</v>
      </c>
      <c r="D5646" t="str">
        <f t="shared" si="399"/>
        <v>fremor</v>
      </c>
      <c r="E5646" t="s">
        <v>19663</v>
      </c>
      <c r="F5646" t="s">
        <v>19664</v>
      </c>
      <c r="G5646" t="s">
        <v>29</v>
      </c>
      <c r="H5646">
        <v>3</v>
      </c>
      <c r="I5646">
        <v>0</v>
      </c>
      <c r="J5646">
        <v>0</v>
      </c>
      <c r="K5646">
        <v>0</v>
      </c>
      <c r="L5646" t="s">
        <v>19</v>
      </c>
      <c r="M5646" t="str">
        <f t="shared" si="398"/>
        <v>http://logeion.uchicago.edu/index.html#fremor</v>
      </c>
    </row>
    <row r="5647" spans="1:13" ht="15" customHeight="1" x14ac:dyDescent="0.2">
      <c r="A5647" t="s">
        <v>19666</v>
      </c>
      <c r="B5647" t="s">
        <v>19667</v>
      </c>
      <c r="C5647" t="str">
        <f t="shared" si="397"/>
        <v>frendo frendere — fresum</v>
      </c>
      <c r="D5647" t="str">
        <f t="shared" si="399"/>
        <v>frendo</v>
      </c>
      <c r="E5647" t="s">
        <v>59271</v>
      </c>
      <c r="F5647" t="s">
        <v>59271</v>
      </c>
      <c r="G5647" t="s">
        <v>66</v>
      </c>
      <c r="I5647">
        <v>3</v>
      </c>
      <c r="J5647">
        <v>0</v>
      </c>
      <c r="K5647">
        <v>0</v>
      </c>
      <c r="L5647" t="s">
        <v>24</v>
      </c>
      <c r="M5647" t="str">
        <f t="shared" si="398"/>
        <v>http://logeion.uchicago.edu/index.html#frendo</v>
      </c>
    </row>
    <row r="5648" spans="1:13" ht="15" customHeight="1" x14ac:dyDescent="0.2">
      <c r="A5648" t="s">
        <v>19669</v>
      </c>
      <c r="B5648" t="s">
        <v>19670</v>
      </c>
      <c r="C5648" t="str">
        <f t="shared" si="397"/>
        <v>freno frenare frenavi frenatus</v>
      </c>
      <c r="D5648" t="str">
        <f t="shared" si="399"/>
        <v>freno</v>
      </c>
      <c r="E5648" t="s">
        <v>19671</v>
      </c>
      <c r="F5648" t="s">
        <v>19672</v>
      </c>
      <c r="G5648" t="s">
        <v>23</v>
      </c>
      <c r="I5648">
        <v>1</v>
      </c>
      <c r="J5648">
        <v>0</v>
      </c>
      <c r="K5648">
        <v>0</v>
      </c>
      <c r="L5648" t="s">
        <v>24</v>
      </c>
      <c r="M5648" t="str">
        <f t="shared" si="398"/>
        <v>http://logeion.uchicago.edu/index.html#freno</v>
      </c>
    </row>
    <row r="5649" spans="1:13" ht="15" customHeight="1" x14ac:dyDescent="0.2">
      <c r="A5649" t="s">
        <v>19673</v>
      </c>
      <c r="B5649" t="s">
        <v>19674</v>
      </c>
      <c r="C5649" t="str">
        <f t="shared" si="397"/>
        <v>frenum –i n</v>
      </c>
      <c r="D5649" t="str">
        <f t="shared" si="399"/>
        <v>frenum</v>
      </c>
      <c r="E5649" t="s">
        <v>19675</v>
      </c>
      <c r="F5649" t="s">
        <v>19675</v>
      </c>
      <c r="G5649" t="s">
        <v>21</v>
      </c>
      <c r="H5649">
        <v>2</v>
      </c>
      <c r="I5649">
        <v>0</v>
      </c>
      <c r="J5649">
        <v>0</v>
      </c>
      <c r="K5649">
        <v>0</v>
      </c>
      <c r="L5649" t="s">
        <v>19</v>
      </c>
      <c r="M5649" t="str">
        <f t="shared" si="398"/>
        <v>http://logeion.uchicago.edu/index.html#frenum</v>
      </c>
    </row>
    <row r="5650" spans="1:13" ht="15" customHeight="1" x14ac:dyDescent="0.2">
      <c r="A5650" t="s">
        <v>19676</v>
      </c>
      <c r="B5650" t="s">
        <v>19677</v>
      </c>
      <c r="C5650" t="str">
        <f t="shared" si="397"/>
        <v>frequens</v>
      </c>
      <c r="D5650" t="s">
        <v>19677</v>
      </c>
      <c r="E5650" t="s">
        <v>11866</v>
      </c>
      <c r="F5650" t="s">
        <v>57259</v>
      </c>
      <c r="G5650" t="s">
        <v>230</v>
      </c>
      <c r="H5650">
        <v>3</v>
      </c>
      <c r="I5650">
        <v>0</v>
      </c>
      <c r="J5650">
        <v>0</v>
      </c>
      <c r="K5650">
        <v>0</v>
      </c>
      <c r="L5650" t="s">
        <v>36</v>
      </c>
      <c r="M5650" t="str">
        <f t="shared" si="398"/>
        <v>http://logeion.uchicago.edu/index.html#frequēns</v>
      </c>
    </row>
    <row r="5651" spans="1:13" ht="15" customHeight="1" x14ac:dyDescent="0.2">
      <c r="A5651" t="s">
        <v>55921</v>
      </c>
      <c r="B5651" t="s">
        <v>55922</v>
      </c>
      <c r="C5651" t="str">
        <f t="shared" si="397"/>
        <v>frequentatio –onis f.</v>
      </c>
      <c r="D5651" t="str">
        <f>IF(ISBLANK(B5651),0,LEFT( C5651, FIND( " ", C5651 ) - 1 ))</f>
        <v>frequentatio</v>
      </c>
      <c r="E5651" t="s">
        <v>55923</v>
      </c>
      <c r="F5651" t="s">
        <v>55924</v>
      </c>
      <c r="G5651" t="s">
        <v>29</v>
      </c>
      <c r="H5651">
        <v>3</v>
      </c>
      <c r="L5651" t="s">
        <v>19</v>
      </c>
      <c r="M5651" t="str">
        <f t="shared" si="398"/>
        <v>http://logeion.uchicago.edu/index.html#frequentatio</v>
      </c>
    </row>
    <row r="5652" spans="1:13" ht="15" customHeight="1" x14ac:dyDescent="0.2">
      <c r="A5652" t="s">
        <v>55360</v>
      </c>
      <c r="B5652" t="s">
        <v>55361</v>
      </c>
      <c r="C5652" t="str">
        <f t="shared" si="397"/>
        <v>frequenter</v>
      </c>
      <c r="D5652" t="s">
        <v>55361</v>
      </c>
      <c r="E5652" t="s">
        <v>55362</v>
      </c>
      <c r="F5652" t="s">
        <v>55362</v>
      </c>
      <c r="G5652" t="s">
        <v>89</v>
      </c>
      <c r="L5652" t="s">
        <v>90</v>
      </c>
      <c r="M5652" t="str">
        <f t="shared" si="398"/>
        <v>http://logeion.uchicago.edu/index.html#frequenter</v>
      </c>
    </row>
    <row r="5653" spans="1:13" ht="15" customHeight="1" x14ac:dyDescent="0.2">
      <c r="A5653" t="s">
        <v>19679</v>
      </c>
      <c r="B5653" t="s">
        <v>19680</v>
      </c>
      <c r="C5653" t="str">
        <f t="shared" si="397"/>
        <v>frequentia frequentiae f.</v>
      </c>
      <c r="D5653" t="str">
        <f t="shared" ref="D5653:D5693" si="400">IF(ISBLANK(B5653),0,LEFT( C5653, FIND( " ", C5653 ) - 1 ))</f>
        <v>frequentia</v>
      </c>
      <c r="E5653" t="s">
        <v>19681</v>
      </c>
      <c r="F5653" t="s">
        <v>19681</v>
      </c>
      <c r="G5653" t="s">
        <v>76</v>
      </c>
      <c r="H5653">
        <v>1</v>
      </c>
      <c r="I5653">
        <v>0</v>
      </c>
      <c r="J5653">
        <v>0</v>
      </c>
      <c r="K5653">
        <v>0</v>
      </c>
      <c r="L5653" t="s">
        <v>19</v>
      </c>
      <c r="M5653" t="str">
        <f t="shared" si="398"/>
        <v>http://logeion.uchicago.edu/index.html#frequentia</v>
      </c>
    </row>
    <row r="5654" spans="1:13" ht="15" customHeight="1" x14ac:dyDescent="0.2">
      <c r="A5654" t="s">
        <v>19682</v>
      </c>
      <c r="B5654" t="s">
        <v>19683</v>
      </c>
      <c r="C5654" t="str">
        <f t="shared" si="397"/>
        <v>frequento frequentare frequentavi frequentatus</v>
      </c>
      <c r="D5654" t="str">
        <f t="shared" si="400"/>
        <v>frequento</v>
      </c>
      <c r="E5654" t="s">
        <v>10633</v>
      </c>
      <c r="F5654" t="s">
        <v>19684</v>
      </c>
      <c r="G5654" t="s">
        <v>23</v>
      </c>
      <c r="I5654">
        <v>1</v>
      </c>
      <c r="J5654">
        <v>0</v>
      </c>
      <c r="K5654">
        <v>0</v>
      </c>
      <c r="L5654" t="s">
        <v>24</v>
      </c>
      <c r="M5654" t="str">
        <f t="shared" si="398"/>
        <v>http://logeion.uchicago.edu/index.html#frequento</v>
      </c>
    </row>
    <row r="5655" spans="1:13" ht="15" customHeight="1" x14ac:dyDescent="0.2">
      <c r="A5655" t="s">
        <v>19685</v>
      </c>
      <c r="B5655" t="s">
        <v>19686</v>
      </c>
      <c r="C5655" t="str">
        <f t="shared" ref="C5655:C5718" si="401">SUBSTITUTE(SUBSTITUTE(SUBSTITUTE(SUBSTITUTE(SUBSTITUTE(SUBSTITUTE(SUBSTITUTE(SUBSTITUTE(SUBSTITUTE(SUBSTITUTE(SUBSTITUTE(B5655, "ā", "a"), "ē", "e"), "ī", "i"), "ō", "o"), "ū", "u"), "ȳ", "y"), "Ā", "A"), "Ē", "E"), "Ī", "I"), "Ō", "O"), "Ū", "U")</f>
        <v>fretum freti n.</v>
      </c>
      <c r="D5655" t="str">
        <f t="shared" si="400"/>
        <v>fretum</v>
      </c>
      <c r="E5655" t="s">
        <v>19687</v>
      </c>
      <c r="F5655" t="s">
        <v>19687</v>
      </c>
      <c r="G5655" t="s">
        <v>21</v>
      </c>
      <c r="H5655">
        <v>2</v>
      </c>
      <c r="I5655">
        <v>0</v>
      </c>
      <c r="J5655">
        <v>0</v>
      </c>
      <c r="K5655">
        <v>0</v>
      </c>
      <c r="L5655" t="s">
        <v>19</v>
      </c>
      <c r="M5655" t="str">
        <f t="shared" si="398"/>
        <v>http://logeion.uchicago.edu/index.html#fretum</v>
      </c>
    </row>
    <row r="5656" spans="1:13" ht="15" customHeight="1" x14ac:dyDescent="0.2">
      <c r="A5656" t="s">
        <v>19689</v>
      </c>
      <c r="B5656" t="s">
        <v>19690</v>
      </c>
      <c r="C5656" t="str">
        <f t="shared" si="401"/>
        <v>fretus –a –um</v>
      </c>
      <c r="D5656" t="str">
        <f t="shared" si="400"/>
        <v>fretus</v>
      </c>
      <c r="E5656" t="s">
        <v>19691</v>
      </c>
      <c r="F5656" t="s">
        <v>19692</v>
      </c>
      <c r="G5656" t="s">
        <v>61</v>
      </c>
      <c r="H5656">
        <v>1</v>
      </c>
      <c r="I5656">
        <v>0</v>
      </c>
      <c r="J5656">
        <v>0</v>
      </c>
      <c r="K5656">
        <v>0</v>
      </c>
      <c r="L5656" t="s">
        <v>36</v>
      </c>
      <c r="M5656" t="str">
        <f t="shared" si="398"/>
        <v>http://logeion.uchicago.edu/index.html#fretus</v>
      </c>
    </row>
    <row r="5657" spans="1:13" ht="15" customHeight="1" x14ac:dyDescent="0.2">
      <c r="A5657" t="s">
        <v>19694</v>
      </c>
      <c r="B5657" t="s">
        <v>19695</v>
      </c>
      <c r="C5657" t="str">
        <f t="shared" si="401"/>
        <v>frico fricare ––– frictus</v>
      </c>
      <c r="D5657" t="str">
        <f t="shared" si="400"/>
        <v>frico</v>
      </c>
      <c r="E5657" t="s">
        <v>19696</v>
      </c>
      <c r="F5657" t="s">
        <v>19697</v>
      </c>
      <c r="G5657" t="s">
        <v>23</v>
      </c>
      <c r="I5657">
        <v>1</v>
      </c>
      <c r="J5657">
        <v>0</v>
      </c>
      <c r="K5657">
        <v>0</v>
      </c>
      <c r="L5657" t="s">
        <v>24</v>
      </c>
      <c r="M5657" t="str">
        <f t="shared" si="398"/>
        <v>http://logeion.uchicago.edu/index.html#frico</v>
      </c>
    </row>
    <row r="5658" spans="1:13" ht="15" customHeight="1" x14ac:dyDescent="0.2">
      <c r="A5658" t="s">
        <v>19698</v>
      </c>
      <c r="B5658" t="s">
        <v>19699</v>
      </c>
      <c r="C5658" t="str">
        <f t="shared" si="401"/>
        <v>frigeo –ere –frixi</v>
      </c>
      <c r="D5658" t="str">
        <f t="shared" si="400"/>
        <v>frigeo</v>
      </c>
      <c r="E5658" t="s">
        <v>19700</v>
      </c>
      <c r="F5658" t="s">
        <v>19701</v>
      </c>
      <c r="G5658" t="s">
        <v>95</v>
      </c>
      <c r="I5658">
        <v>2</v>
      </c>
      <c r="J5658">
        <v>0</v>
      </c>
      <c r="K5658">
        <v>0</v>
      </c>
      <c r="L5658" t="s">
        <v>24</v>
      </c>
      <c r="M5658" t="str">
        <f t="shared" si="398"/>
        <v>http://logeion.uchicago.edu/index.html#frigeo</v>
      </c>
    </row>
    <row r="5659" spans="1:13" ht="15" customHeight="1" x14ac:dyDescent="0.2">
      <c r="A5659" t="s">
        <v>19702</v>
      </c>
      <c r="B5659" t="s">
        <v>19703</v>
      </c>
      <c r="C5659" t="str">
        <f t="shared" si="401"/>
        <v>frigero –are</v>
      </c>
      <c r="D5659" t="str">
        <f t="shared" si="400"/>
        <v>frigero</v>
      </c>
      <c r="E5659" t="s">
        <v>19704</v>
      </c>
      <c r="F5659" t="s">
        <v>19704</v>
      </c>
      <c r="G5659" t="s">
        <v>23</v>
      </c>
      <c r="I5659">
        <v>1</v>
      </c>
      <c r="J5659">
        <v>0</v>
      </c>
      <c r="K5659">
        <v>0</v>
      </c>
      <c r="L5659" t="s">
        <v>24</v>
      </c>
      <c r="M5659" t="str">
        <f t="shared" si="398"/>
        <v>http://logeion.uchicago.edu/index.html#frigero</v>
      </c>
    </row>
    <row r="5660" spans="1:13" ht="15" customHeight="1" x14ac:dyDescent="0.2">
      <c r="A5660" t="s">
        <v>19705</v>
      </c>
      <c r="B5660" t="s">
        <v>56243</v>
      </c>
      <c r="C5660" t="str">
        <f t="shared" si="401"/>
        <v>frigesco –frigescere –frixi –––</v>
      </c>
      <c r="D5660" t="str">
        <f t="shared" si="400"/>
        <v>frigesco</v>
      </c>
      <c r="E5660" t="s">
        <v>19706</v>
      </c>
      <c r="F5660" t="s">
        <v>19707</v>
      </c>
      <c r="G5660" t="s">
        <v>66</v>
      </c>
      <c r="I5660">
        <v>3</v>
      </c>
      <c r="J5660">
        <v>0</v>
      </c>
      <c r="K5660">
        <v>0</v>
      </c>
      <c r="L5660" t="s">
        <v>24</v>
      </c>
      <c r="M5660" t="str">
        <f t="shared" si="398"/>
        <v>http://logeion.uchicago.edu/index.html#frigesco</v>
      </c>
    </row>
    <row r="5661" spans="1:13" ht="15" customHeight="1" x14ac:dyDescent="0.2">
      <c r="A5661" t="s">
        <v>19708</v>
      </c>
      <c r="B5661" t="s">
        <v>54491</v>
      </c>
      <c r="C5661" t="str">
        <f t="shared" si="401"/>
        <v>frigida –ae f.</v>
      </c>
      <c r="D5661" t="str">
        <f t="shared" si="400"/>
        <v>frigida</v>
      </c>
      <c r="E5661" t="s">
        <v>54114</v>
      </c>
      <c r="F5661" t="s">
        <v>54114</v>
      </c>
      <c r="G5661" t="s">
        <v>76</v>
      </c>
      <c r="H5661">
        <v>1</v>
      </c>
      <c r="I5661">
        <v>0</v>
      </c>
      <c r="J5661">
        <v>0</v>
      </c>
      <c r="K5661">
        <v>0</v>
      </c>
      <c r="L5661" t="s">
        <v>19</v>
      </c>
      <c r="M5661" t="str">
        <f t="shared" si="398"/>
        <v>http://logeion.uchicago.edu/index.html#frigida</v>
      </c>
    </row>
    <row r="5662" spans="1:13" ht="15" customHeight="1" x14ac:dyDescent="0.2">
      <c r="A5662" t="s">
        <v>19709</v>
      </c>
      <c r="B5662" t="s">
        <v>54441</v>
      </c>
      <c r="C5662" t="str">
        <f t="shared" si="401"/>
        <v>frigidarius –a –um</v>
      </c>
      <c r="D5662" t="str">
        <f t="shared" si="400"/>
        <v>frigidarius</v>
      </c>
      <c r="E5662" t="s">
        <v>54115</v>
      </c>
      <c r="F5662" t="s">
        <v>54115</v>
      </c>
      <c r="G5662" t="s">
        <v>61</v>
      </c>
      <c r="H5662">
        <v>1</v>
      </c>
      <c r="I5662">
        <v>0</v>
      </c>
      <c r="J5662">
        <v>0</v>
      </c>
      <c r="K5662">
        <v>0</v>
      </c>
      <c r="L5662" t="s">
        <v>36</v>
      </c>
      <c r="M5662" t="str">
        <f t="shared" si="398"/>
        <v>http://logeion.uchicago.edu/index.html#frigidarius</v>
      </c>
    </row>
    <row r="5663" spans="1:13" ht="15" customHeight="1" x14ac:dyDescent="0.2">
      <c r="A5663" t="s">
        <v>19710</v>
      </c>
      <c r="B5663" t="s">
        <v>19711</v>
      </c>
      <c r="C5663" t="str">
        <f t="shared" si="401"/>
        <v>frigiditas –atis f.</v>
      </c>
      <c r="D5663" t="str">
        <f t="shared" si="400"/>
        <v>frigiditas</v>
      </c>
      <c r="E5663" t="s">
        <v>19712</v>
      </c>
      <c r="F5663" t="s">
        <v>19712</v>
      </c>
      <c r="G5663" t="s">
        <v>29</v>
      </c>
      <c r="H5663">
        <v>3</v>
      </c>
      <c r="I5663">
        <v>0</v>
      </c>
      <c r="J5663">
        <v>0</v>
      </c>
      <c r="K5663">
        <v>0</v>
      </c>
      <c r="L5663" t="s">
        <v>19</v>
      </c>
      <c r="M5663" t="str">
        <f t="shared" si="398"/>
        <v>http://logeion.uchicago.edu/index.html#frigiditas</v>
      </c>
    </row>
    <row r="5664" spans="1:13" ht="15" customHeight="1" x14ac:dyDescent="0.2">
      <c r="A5664" t="s">
        <v>19713</v>
      </c>
      <c r="B5664" t="s">
        <v>19714</v>
      </c>
      <c r="C5664" t="str">
        <f t="shared" si="401"/>
        <v>frigidulus –a –um</v>
      </c>
      <c r="D5664" t="str">
        <f t="shared" si="400"/>
        <v>frigidulus</v>
      </c>
      <c r="E5664" t="s">
        <v>19715</v>
      </c>
      <c r="F5664" t="s">
        <v>19715</v>
      </c>
      <c r="G5664" t="s">
        <v>61</v>
      </c>
      <c r="H5664">
        <v>1</v>
      </c>
      <c r="I5664">
        <v>0</v>
      </c>
      <c r="J5664">
        <v>0</v>
      </c>
      <c r="K5664">
        <v>0</v>
      </c>
      <c r="L5664" t="s">
        <v>36</v>
      </c>
      <c r="M5664" t="str">
        <f t="shared" si="398"/>
        <v>http://logeion.uchicago.edu/index.html#frigidulus</v>
      </c>
    </row>
    <row r="5665" spans="1:13" ht="15" customHeight="1" x14ac:dyDescent="0.2">
      <c r="A5665" t="s">
        <v>19716</v>
      </c>
      <c r="B5665" t="s">
        <v>19717</v>
      </c>
      <c r="C5665" t="str">
        <f t="shared" si="401"/>
        <v>frigidus –a –um</v>
      </c>
      <c r="D5665" t="str">
        <f t="shared" si="400"/>
        <v>frigidus</v>
      </c>
      <c r="E5665" t="s">
        <v>19718</v>
      </c>
      <c r="F5665" t="s">
        <v>19719</v>
      </c>
      <c r="G5665" t="s">
        <v>61</v>
      </c>
      <c r="H5665">
        <v>1</v>
      </c>
      <c r="I5665">
        <v>0</v>
      </c>
      <c r="J5665">
        <v>0</v>
      </c>
      <c r="K5665">
        <v>0</v>
      </c>
      <c r="L5665" t="s">
        <v>36</v>
      </c>
      <c r="M5665" t="str">
        <f t="shared" si="398"/>
        <v>http://logeion.uchicago.edu/index.html#frigidus</v>
      </c>
    </row>
    <row r="5666" spans="1:13" ht="15" customHeight="1" x14ac:dyDescent="0.2">
      <c r="A5666" t="s">
        <v>19721</v>
      </c>
      <c r="B5666" t="s">
        <v>56242</v>
      </c>
      <c r="C5666" t="str">
        <f t="shared" si="401"/>
        <v>frigus frigoris n.</v>
      </c>
      <c r="D5666" t="str">
        <f t="shared" si="400"/>
        <v>frigus</v>
      </c>
      <c r="E5666" t="s">
        <v>2337</v>
      </c>
      <c r="F5666" t="s">
        <v>19722</v>
      </c>
      <c r="G5666" t="s">
        <v>29</v>
      </c>
      <c r="H5666">
        <v>3</v>
      </c>
      <c r="I5666">
        <v>0</v>
      </c>
      <c r="J5666">
        <v>0</v>
      </c>
      <c r="K5666">
        <v>0</v>
      </c>
      <c r="L5666" t="s">
        <v>19</v>
      </c>
      <c r="M5666" t="str">
        <f t="shared" si="398"/>
        <v>http://logeion.uchicago.edu/index.html#frigus</v>
      </c>
    </row>
    <row r="5667" spans="1:13" ht="15" customHeight="1" x14ac:dyDescent="0.2">
      <c r="A5667" t="s">
        <v>19723</v>
      </c>
      <c r="B5667" t="s">
        <v>59229</v>
      </c>
      <c r="C5667" t="str">
        <f t="shared" si="401"/>
        <v>Frigyd –ae* f.</v>
      </c>
      <c r="D5667" t="str">
        <f t="shared" si="400"/>
        <v>Frigyd</v>
      </c>
      <c r="E5667" t="s">
        <v>19724</v>
      </c>
      <c r="F5667" t="s">
        <v>19725</v>
      </c>
      <c r="G5667" t="s">
        <v>346</v>
      </c>
      <c r="H5667">
        <v>6</v>
      </c>
      <c r="I5667">
        <v>0</v>
      </c>
      <c r="J5667">
        <v>0</v>
      </c>
      <c r="K5667">
        <v>1</v>
      </c>
      <c r="L5667" t="s">
        <v>19</v>
      </c>
      <c r="M5667" t="str">
        <f t="shared" ref="M5667:M5730" si="402">"http://logeion.uchicago.edu/index.html#"&amp;D5667</f>
        <v>http://logeion.uchicago.edu/index.html#Frigyd</v>
      </c>
    </row>
    <row r="5668" spans="1:13" ht="15" customHeight="1" x14ac:dyDescent="0.2">
      <c r="A5668" t="s">
        <v>19728</v>
      </c>
      <c r="B5668" t="s">
        <v>19729</v>
      </c>
      <c r="C5668" t="str">
        <f t="shared" si="401"/>
        <v xml:space="preserve">Frisii –orum m. </v>
      </c>
      <c r="D5668" t="str">
        <f t="shared" si="400"/>
        <v>Frisii</v>
      </c>
      <c r="E5668" t="s">
        <v>19730</v>
      </c>
      <c r="F5668" t="s">
        <v>19730</v>
      </c>
      <c r="G5668" t="s">
        <v>21</v>
      </c>
      <c r="H5668">
        <v>2</v>
      </c>
      <c r="I5668">
        <v>0</v>
      </c>
      <c r="J5668">
        <v>0</v>
      </c>
      <c r="K5668">
        <v>1</v>
      </c>
      <c r="L5668" t="s">
        <v>19</v>
      </c>
      <c r="M5668" t="str">
        <f t="shared" si="402"/>
        <v>http://logeion.uchicago.edu/index.html#Frisii</v>
      </c>
    </row>
    <row r="5669" spans="1:13" ht="15" customHeight="1" x14ac:dyDescent="0.2">
      <c r="A5669" t="s">
        <v>19733</v>
      </c>
      <c r="B5669" t="s">
        <v>57796</v>
      </c>
      <c r="C5669" t="str">
        <f t="shared" si="401"/>
        <v>frivolus –a –um</v>
      </c>
      <c r="D5669" t="str">
        <f t="shared" si="400"/>
        <v>frivolus</v>
      </c>
      <c r="E5669" t="s">
        <v>57260</v>
      </c>
      <c r="F5669" t="s">
        <v>57260</v>
      </c>
      <c r="G5669" t="s">
        <v>61</v>
      </c>
      <c r="H5669">
        <v>1</v>
      </c>
      <c r="I5669">
        <v>0</v>
      </c>
      <c r="J5669">
        <v>0</v>
      </c>
      <c r="K5669">
        <v>0</v>
      </c>
      <c r="L5669" t="s">
        <v>36</v>
      </c>
      <c r="M5669" t="str">
        <f t="shared" si="402"/>
        <v>http://logeion.uchicago.edu/index.html#frivolus</v>
      </c>
    </row>
    <row r="5670" spans="1:13" ht="15" customHeight="1" x14ac:dyDescent="0.2">
      <c r="A5670" t="s">
        <v>19734</v>
      </c>
      <c r="B5670" t="s">
        <v>19735</v>
      </c>
      <c r="C5670" t="str">
        <f t="shared" si="401"/>
        <v>frondator –oris m.</v>
      </c>
      <c r="D5670" t="str">
        <f t="shared" si="400"/>
        <v>frondator</v>
      </c>
      <c r="E5670" t="s">
        <v>19736</v>
      </c>
      <c r="F5670" t="s">
        <v>19736</v>
      </c>
      <c r="G5670" t="s">
        <v>29</v>
      </c>
      <c r="H5670">
        <v>3</v>
      </c>
      <c r="I5670">
        <v>0</v>
      </c>
      <c r="J5670">
        <v>0</v>
      </c>
      <c r="K5670">
        <v>0</v>
      </c>
      <c r="L5670" t="s">
        <v>19</v>
      </c>
      <c r="M5670" t="str">
        <f t="shared" si="402"/>
        <v>http://logeion.uchicago.edu/index.html#frondator</v>
      </c>
    </row>
    <row r="5671" spans="1:13" ht="15" customHeight="1" x14ac:dyDescent="0.2">
      <c r="A5671" t="s">
        <v>19737</v>
      </c>
      <c r="B5671" t="s">
        <v>19738</v>
      </c>
      <c r="C5671" t="str">
        <f t="shared" si="401"/>
        <v>frondeo –ere</v>
      </c>
      <c r="D5671" t="str">
        <f t="shared" si="400"/>
        <v>frondeo</v>
      </c>
      <c r="E5671" t="s">
        <v>19739</v>
      </c>
      <c r="F5671" t="s">
        <v>19740</v>
      </c>
      <c r="G5671" t="s">
        <v>95</v>
      </c>
      <c r="I5671">
        <v>2</v>
      </c>
      <c r="J5671">
        <v>0</v>
      </c>
      <c r="K5671">
        <v>0</v>
      </c>
      <c r="L5671" t="s">
        <v>24</v>
      </c>
      <c r="M5671" t="str">
        <f t="shared" si="402"/>
        <v>http://logeion.uchicago.edu/index.html#frondeo</v>
      </c>
    </row>
    <row r="5672" spans="1:13" ht="15" customHeight="1" x14ac:dyDescent="0.2">
      <c r="A5672" t="s">
        <v>19741</v>
      </c>
      <c r="B5672" t="s">
        <v>19742</v>
      </c>
      <c r="C5672" t="str">
        <f t="shared" si="401"/>
        <v>frondesco –ere –frondui</v>
      </c>
      <c r="D5672" t="str">
        <f t="shared" si="400"/>
        <v>frondesco</v>
      </c>
      <c r="E5672" t="s">
        <v>19743</v>
      </c>
      <c r="F5672" t="s">
        <v>19744</v>
      </c>
      <c r="G5672" t="s">
        <v>66</v>
      </c>
      <c r="I5672">
        <v>3</v>
      </c>
      <c r="J5672">
        <v>0</v>
      </c>
      <c r="K5672">
        <v>0</v>
      </c>
      <c r="L5672" t="s">
        <v>24</v>
      </c>
      <c r="M5672" t="str">
        <f t="shared" si="402"/>
        <v>http://logeion.uchicago.edu/index.html#frondesco</v>
      </c>
    </row>
    <row r="5673" spans="1:13" ht="15" customHeight="1" x14ac:dyDescent="0.2">
      <c r="A5673" t="s">
        <v>19745</v>
      </c>
      <c r="B5673" t="s">
        <v>19746</v>
      </c>
      <c r="C5673" t="str">
        <f t="shared" si="401"/>
        <v>frondeus –a –um</v>
      </c>
      <c r="D5673" t="str">
        <f t="shared" si="400"/>
        <v>frondeus</v>
      </c>
      <c r="E5673" t="s">
        <v>19747</v>
      </c>
      <c r="F5673" t="s">
        <v>19748</v>
      </c>
      <c r="G5673" t="s">
        <v>61</v>
      </c>
      <c r="H5673">
        <v>1</v>
      </c>
      <c r="I5673">
        <v>0</v>
      </c>
      <c r="J5673">
        <v>0</v>
      </c>
      <c r="K5673">
        <v>0</v>
      </c>
      <c r="L5673" t="s">
        <v>36</v>
      </c>
      <c r="M5673" t="str">
        <f t="shared" si="402"/>
        <v>http://logeion.uchicago.edu/index.html#frondeus</v>
      </c>
    </row>
    <row r="5674" spans="1:13" ht="15" customHeight="1" x14ac:dyDescent="0.2">
      <c r="A5674" t="s">
        <v>19750</v>
      </c>
      <c r="B5674" t="s">
        <v>19751</v>
      </c>
      <c r="C5674" t="str">
        <f t="shared" si="401"/>
        <v>frondosus –a –um</v>
      </c>
      <c r="D5674" t="str">
        <f t="shared" si="400"/>
        <v>frondosus</v>
      </c>
      <c r="E5674" t="s">
        <v>19752</v>
      </c>
      <c r="F5674" t="s">
        <v>19753</v>
      </c>
      <c r="G5674" t="s">
        <v>61</v>
      </c>
      <c r="H5674">
        <v>1</v>
      </c>
      <c r="I5674">
        <v>0</v>
      </c>
      <c r="J5674">
        <v>0</v>
      </c>
      <c r="K5674">
        <v>0</v>
      </c>
      <c r="L5674" t="s">
        <v>36</v>
      </c>
      <c r="M5674" t="str">
        <f t="shared" si="402"/>
        <v>http://logeion.uchicago.edu/index.html#frondosus</v>
      </c>
    </row>
    <row r="5675" spans="1:13" ht="15" customHeight="1" x14ac:dyDescent="0.2">
      <c r="A5675" t="s">
        <v>19758</v>
      </c>
      <c r="B5675" t="s">
        <v>19759</v>
      </c>
      <c r="C5675" t="str">
        <f t="shared" si="401"/>
        <v>frons frondis f.</v>
      </c>
      <c r="D5675" t="str">
        <f t="shared" si="400"/>
        <v>frons</v>
      </c>
      <c r="E5675" t="s">
        <v>19393</v>
      </c>
      <c r="F5675" t="s">
        <v>19760</v>
      </c>
      <c r="G5675" t="s">
        <v>29</v>
      </c>
      <c r="H5675">
        <v>3</v>
      </c>
      <c r="I5675">
        <v>0</v>
      </c>
      <c r="J5675">
        <v>0</v>
      </c>
      <c r="K5675">
        <v>0</v>
      </c>
      <c r="L5675" t="s">
        <v>19</v>
      </c>
      <c r="M5675" t="str">
        <f t="shared" si="402"/>
        <v>http://logeion.uchicago.edu/index.html#frons</v>
      </c>
    </row>
    <row r="5676" spans="1:13" ht="15" customHeight="1" x14ac:dyDescent="0.2">
      <c r="A5676" t="s">
        <v>19754</v>
      </c>
      <c r="B5676" t="s">
        <v>19755</v>
      </c>
      <c r="C5676" t="str">
        <f t="shared" si="401"/>
        <v>frons frontis f.</v>
      </c>
      <c r="D5676" t="str">
        <f t="shared" si="400"/>
        <v>frons</v>
      </c>
      <c r="E5676" t="s">
        <v>19756</v>
      </c>
      <c r="F5676" t="s">
        <v>19757</v>
      </c>
      <c r="G5676" t="s">
        <v>29</v>
      </c>
      <c r="H5676">
        <v>3</v>
      </c>
      <c r="I5676">
        <v>0</v>
      </c>
      <c r="J5676">
        <v>0</v>
      </c>
      <c r="K5676">
        <v>0</v>
      </c>
      <c r="L5676" t="s">
        <v>19</v>
      </c>
      <c r="M5676" t="str">
        <f t="shared" si="402"/>
        <v>http://logeion.uchicago.edu/index.html#frons</v>
      </c>
    </row>
    <row r="5677" spans="1:13" ht="15" customHeight="1" x14ac:dyDescent="0.2">
      <c r="A5677" t="s">
        <v>19762</v>
      </c>
      <c r="B5677" t="s">
        <v>19763</v>
      </c>
      <c r="C5677" t="str">
        <f t="shared" si="401"/>
        <v>Frontinus –i m.</v>
      </c>
      <c r="D5677" t="str">
        <f t="shared" si="400"/>
        <v>Frontinus</v>
      </c>
      <c r="E5677" t="s">
        <v>19764</v>
      </c>
      <c r="F5677" t="s">
        <v>19764</v>
      </c>
      <c r="G5677" t="s">
        <v>21</v>
      </c>
      <c r="H5677">
        <v>2</v>
      </c>
      <c r="I5677">
        <v>0</v>
      </c>
      <c r="J5677">
        <v>0</v>
      </c>
      <c r="K5677">
        <v>1</v>
      </c>
      <c r="L5677" t="s">
        <v>19</v>
      </c>
      <c r="M5677" t="str">
        <f t="shared" si="402"/>
        <v>http://logeion.uchicago.edu/index.html#Frontinus</v>
      </c>
    </row>
    <row r="5678" spans="1:13" ht="15" customHeight="1" x14ac:dyDescent="0.2">
      <c r="A5678" t="s">
        <v>58890</v>
      </c>
      <c r="B5678" t="s">
        <v>58700</v>
      </c>
      <c r="C5678" t="str">
        <f t="shared" si="401"/>
        <v>frontispicium –i n.</v>
      </c>
      <c r="D5678" t="str">
        <f t="shared" si="400"/>
        <v>frontispicium</v>
      </c>
      <c r="E5678" t="s">
        <v>58701</v>
      </c>
      <c r="F5678" t="s">
        <v>58701</v>
      </c>
      <c r="G5678" t="s">
        <v>21</v>
      </c>
      <c r="H5678">
        <v>2</v>
      </c>
      <c r="L5678" t="s">
        <v>19</v>
      </c>
      <c r="M5678" t="str">
        <f t="shared" si="402"/>
        <v>http://logeion.uchicago.edu/index.html#frontispicium</v>
      </c>
    </row>
    <row r="5679" spans="1:13" ht="15" customHeight="1" x14ac:dyDescent="0.2">
      <c r="A5679" t="s">
        <v>58963</v>
      </c>
      <c r="B5679" t="s">
        <v>59028</v>
      </c>
      <c r="C5679" t="str">
        <f t="shared" si="401"/>
        <v>Fronto -onis m.</v>
      </c>
      <c r="D5679" t="str">
        <f t="shared" si="400"/>
        <v>Fronto</v>
      </c>
      <c r="E5679" t="s">
        <v>59029</v>
      </c>
      <c r="F5679" t="s">
        <v>59029</v>
      </c>
      <c r="G5679" t="s">
        <v>29</v>
      </c>
      <c r="H5679">
        <v>3</v>
      </c>
      <c r="K5679">
        <v>1</v>
      </c>
      <c r="L5679" t="s">
        <v>19</v>
      </c>
      <c r="M5679" t="str">
        <f t="shared" si="402"/>
        <v>http://logeion.uchicago.edu/index.html#Fronto</v>
      </c>
    </row>
    <row r="5680" spans="1:13" ht="15" customHeight="1" x14ac:dyDescent="0.2">
      <c r="A5680" t="s">
        <v>19766</v>
      </c>
      <c r="B5680" t="s">
        <v>19767</v>
      </c>
      <c r="C5680" t="str">
        <f t="shared" si="401"/>
        <v>fructifico fructificare fructificavi fructificatum</v>
      </c>
      <c r="D5680" t="str">
        <f t="shared" si="400"/>
        <v>fructifico</v>
      </c>
      <c r="E5680" t="s">
        <v>19768</v>
      </c>
      <c r="F5680" t="s">
        <v>19769</v>
      </c>
      <c r="G5680" t="s">
        <v>23</v>
      </c>
      <c r="I5680">
        <v>1</v>
      </c>
      <c r="J5680">
        <v>0</v>
      </c>
      <c r="K5680">
        <v>0</v>
      </c>
      <c r="L5680" t="s">
        <v>24</v>
      </c>
      <c r="M5680" t="str">
        <f t="shared" si="402"/>
        <v>http://logeion.uchicago.edu/index.html#fructifico</v>
      </c>
    </row>
    <row r="5681" spans="1:13" ht="15" customHeight="1" x14ac:dyDescent="0.2">
      <c r="A5681" t="s">
        <v>19770</v>
      </c>
      <c r="B5681" t="s">
        <v>19771</v>
      </c>
      <c r="C5681" t="str">
        <f t="shared" si="401"/>
        <v>fructui esse</v>
      </c>
      <c r="D5681" t="str">
        <f t="shared" si="400"/>
        <v>fructui</v>
      </c>
      <c r="E5681" t="s">
        <v>19772</v>
      </c>
      <c r="F5681" t="s">
        <v>19772</v>
      </c>
      <c r="G5681" t="s">
        <v>6616</v>
      </c>
      <c r="I5681">
        <v>0</v>
      </c>
      <c r="J5681">
        <v>0</v>
      </c>
      <c r="K5681">
        <v>0</v>
      </c>
      <c r="L5681" t="s">
        <v>121</v>
      </c>
      <c r="M5681" t="str">
        <f t="shared" si="402"/>
        <v>http://logeion.uchicago.edu/index.html#fructui</v>
      </c>
    </row>
    <row r="5682" spans="1:13" ht="15" customHeight="1" x14ac:dyDescent="0.2">
      <c r="A5682" t="s">
        <v>19773</v>
      </c>
      <c r="B5682" t="s">
        <v>19774</v>
      </c>
      <c r="C5682" t="str">
        <f t="shared" si="401"/>
        <v>fructuosus –a –um</v>
      </c>
      <c r="D5682" t="str">
        <f t="shared" si="400"/>
        <v>fructuosus</v>
      </c>
      <c r="E5682" t="s">
        <v>19775</v>
      </c>
      <c r="F5682" t="s">
        <v>19776</v>
      </c>
      <c r="G5682" t="s">
        <v>61</v>
      </c>
      <c r="H5682">
        <v>1</v>
      </c>
      <c r="I5682">
        <v>0</v>
      </c>
      <c r="J5682">
        <v>0</v>
      </c>
      <c r="K5682">
        <v>0</v>
      </c>
      <c r="L5682" t="s">
        <v>36</v>
      </c>
      <c r="M5682" t="str">
        <f t="shared" si="402"/>
        <v>http://logeion.uchicago.edu/index.html#fructuosus</v>
      </c>
    </row>
    <row r="5683" spans="1:13" ht="15" customHeight="1" x14ac:dyDescent="0.2">
      <c r="A5683" t="s">
        <v>19777</v>
      </c>
      <c r="B5683" t="s">
        <v>19778</v>
      </c>
      <c r="C5683" t="str">
        <f t="shared" si="401"/>
        <v>fructus fructus m.</v>
      </c>
      <c r="D5683" t="str">
        <f t="shared" si="400"/>
        <v>fructus</v>
      </c>
      <c r="E5683" t="s">
        <v>19779</v>
      </c>
      <c r="F5683" t="s">
        <v>19780</v>
      </c>
      <c r="G5683" t="s">
        <v>18</v>
      </c>
      <c r="H5683">
        <v>4</v>
      </c>
      <c r="I5683">
        <v>0</v>
      </c>
      <c r="J5683">
        <v>0</v>
      </c>
      <c r="K5683">
        <v>0</v>
      </c>
      <c r="L5683" t="s">
        <v>19</v>
      </c>
      <c r="M5683" t="str">
        <f t="shared" si="402"/>
        <v>http://logeion.uchicago.edu/index.html#fructus</v>
      </c>
    </row>
    <row r="5684" spans="1:13" ht="15" customHeight="1" x14ac:dyDescent="0.2">
      <c r="A5684" t="s">
        <v>19781</v>
      </c>
      <c r="B5684" t="s">
        <v>19782</v>
      </c>
      <c r="C5684" t="str">
        <f t="shared" si="401"/>
        <v>frugalis –e</v>
      </c>
      <c r="D5684" t="str">
        <f t="shared" si="400"/>
        <v>frugalis</v>
      </c>
      <c r="E5684" t="s">
        <v>19783</v>
      </c>
      <c r="F5684" t="s">
        <v>19784</v>
      </c>
      <c r="G5684" t="s">
        <v>155</v>
      </c>
      <c r="H5684">
        <v>3</v>
      </c>
      <c r="I5684">
        <v>0</v>
      </c>
      <c r="J5684">
        <v>0</v>
      </c>
      <c r="K5684">
        <v>0</v>
      </c>
      <c r="L5684" t="s">
        <v>36</v>
      </c>
      <c r="M5684" t="str">
        <f t="shared" si="402"/>
        <v>http://logeion.uchicago.edu/index.html#frugalis</v>
      </c>
    </row>
    <row r="5685" spans="1:13" ht="15" customHeight="1" x14ac:dyDescent="0.2">
      <c r="A5685" t="s">
        <v>19785</v>
      </c>
      <c r="B5685" t="s">
        <v>19786</v>
      </c>
      <c r="C5685" t="str">
        <f t="shared" si="401"/>
        <v>frugalitas –atis f.</v>
      </c>
      <c r="D5685" t="str">
        <f t="shared" si="400"/>
        <v>frugalitas</v>
      </c>
      <c r="E5685" t="s">
        <v>19787</v>
      </c>
      <c r="F5685" t="s">
        <v>19788</v>
      </c>
      <c r="G5685" t="s">
        <v>29</v>
      </c>
      <c r="H5685">
        <v>3</v>
      </c>
      <c r="I5685">
        <v>0</v>
      </c>
      <c r="J5685">
        <v>0</v>
      </c>
      <c r="K5685">
        <v>0</v>
      </c>
      <c r="L5685" t="s">
        <v>19</v>
      </c>
      <c r="M5685" t="str">
        <f t="shared" si="402"/>
        <v>http://logeion.uchicago.edu/index.html#frugalitas</v>
      </c>
    </row>
    <row r="5686" spans="1:13" ht="15" customHeight="1" x14ac:dyDescent="0.2">
      <c r="A5686" t="s">
        <v>19790</v>
      </c>
      <c r="B5686" t="s">
        <v>19791</v>
      </c>
      <c r="C5686" t="str">
        <f t="shared" si="401"/>
        <v>frugi (indecl. adj.)</v>
      </c>
      <c r="D5686" t="str">
        <f t="shared" si="400"/>
        <v>frugi</v>
      </c>
      <c r="E5686" t="s">
        <v>19792</v>
      </c>
      <c r="F5686" t="s">
        <v>19792</v>
      </c>
      <c r="G5686" t="s">
        <v>3221</v>
      </c>
      <c r="H5686">
        <v>5</v>
      </c>
      <c r="I5686">
        <v>0</v>
      </c>
      <c r="J5686">
        <v>0</v>
      </c>
      <c r="K5686">
        <v>0</v>
      </c>
      <c r="L5686" t="s">
        <v>36</v>
      </c>
      <c r="M5686" t="str">
        <f t="shared" si="402"/>
        <v>http://logeion.uchicago.edu/index.html#frugi</v>
      </c>
    </row>
    <row r="5687" spans="1:13" ht="15" customHeight="1" x14ac:dyDescent="0.2">
      <c r="A5687" t="s">
        <v>19800</v>
      </c>
      <c r="B5687" t="s">
        <v>19801</v>
      </c>
      <c r="C5687" t="str">
        <f t="shared" si="401"/>
        <v>frumentarius –a –um</v>
      </c>
      <c r="D5687" t="str">
        <f t="shared" si="400"/>
        <v>frumentarius</v>
      </c>
      <c r="E5687" t="s">
        <v>19802</v>
      </c>
      <c r="F5687" t="s">
        <v>19802</v>
      </c>
      <c r="G5687" t="s">
        <v>61</v>
      </c>
      <c r="H5687">
        <v>1</v>
      </c>
      <c r="I5687">
        <v>0</v>
      </c>
      <c r="J5687">
        <v>0</v>
      </c>
      <c r="K5687">
        <v>0</v>
      </c>
      <c r="L5687" t="s">
        <v>36</v>
      </c>
      <c r="M5687" t="str">
        <f t="shared" si="402"/>
        <v>http://logeion.uchicago.edu/index.html#frumentarius</v>
      </c>
    </row>
    <row r="5688" spans="1:13" ht="15" customHeight="1" x14ac:dyDescent="0.2">
      <c r="A5688" t="s">
        <v>19797</v>
      </c>
      <c r="B5688" t="s">
        <v>19798</v>
      </c>
      <c r="C5688" t="str">
        <f t="shared" si="401"/>
        <v>frumentarius –ii m.</v>
      </c>
      <c r="D5688" t="str">
        <f t="shared" si="400"/>
        <v>frumentarius</v>
      </c>
      <c r="E5688" t="s">
        <v>19799</v>
      </c>
      <c r="F5688" t="s">
        <v>19799</v>
      </c>
      <c r="G5688" t="s">
        <v>21</v>
      </c>
      <c r="H5688">
        <v>2</v>
      </c>
      <c r="I5688">
        <v>0</v>
      </c>
      <c r="J5688">
        <v>0</v>
      </c>
      <c r="K5688">
        <v>0</v>
      </c>
      <c r="L5688" t="s">
        <v>19</v>
      </c>
      <c r="M5688" t="str">
        <f t="shared" si="402"/>
        <v>http://logeion.uchicago.edu/index.html#frumentarius</v>
      </c>
    </row>
    <row r="5689" spans="1:13" ht="15" customHeight="1" x14ac:dyDescent="0.2">
      <c r="A5689" t="s">
        <v>19803</v>
      </c>
      <c r="B5689" t="s">
        <v>19804</v>
      </c>
      <c r="C5689" t="str">
        <f t="shared" si="401"/>
        <v>frumentatio –onis f.</v>
      </c>
      <c r="D5689" t="str">
        <f t="shared" si="400"/>
        <v>frumentatio</v>
      </c>
      <c r="E5689" t="s">
        <v>19805</v>
      </c>
      <c r="F5689" t="s">
        <v>19805</v>
      </c>
      <c r="G5689" t="s">
        <v>29</v>
      </c>
      <c r="H5689">
        <v>3</v>
      </c>
      <c r="I5689">
        <v>0</v>
      </c>
      <c r="J5689">
        <v>0</v>
      </c>
      <c r="K5689">
        <v>0</v>
      </c>
      <c r="L5689" t="s">
        <v>19</v>
      </c>
      <c r="M5689" t="str">
        <f t="shared" si="402"/>
        <v>http://logeion.uchicago.edu/index.html#frumentatio</v>
      </c>
    </row>
    <row r="5690" spans="1:13" ht="15" customHeight="1" x14ac:dyDescent="0.2">
      <c r="A5690" t="s">
        <v>19806</v>
      </c>
      <c r="B5690" t="s">
        <v>19807</v>
      </c>
      <c r="C5690" t="str">
        <f t="shared" si="401"/>
        <v>frumentor frumentari frumentatus</v>
      </c>
      <c r="D5690" t="str">
        <f t="shared" si="400"/>
        <v>frumentor</v>
      </c>
      <c r="E5690" t="s">
        <v>19808</v>
      </c>
      <c r="F5690" t="s">
        <v>19808</v>
      </c>
      <c r="G5690" t="s">
        <v>170</v>
      </c>
      <c r="I5690">
        <v>1</v>
      </c>
      <c r="J5690">
        <v>0</v>
      </c>
      <c r="K5690">
        <v>0</v>
      </c>
      <c r="L5690" t="s">
        <v>24</v>
      </c>
      <c r="M5690" t="str">
        <f t="shared" si="402"/>
        <v>http://logeion.uchicago.edu/index.html#frumentor</v>
      </c>
    </row>
    <row r="5691" spans="1:13" ht="15" customHeight="1" x14ac:dyDescent="0.2">
      <c r="A5691" t="s">
        <v>19809</v>
      </c>
      <c r="B5691" t="s">
        <v>19810</v>
      </c>
      <c r="C5691" t="str">
        <f t="shared" si="401"/>
        <v>frumentum frumenti n.</v>
      </c>
      <c r="D5691" t="str">
        <f t="shared" si="400"/>
        <v>frumentum</v>
      </c>
      <c r="E5691" t="s">
        <v>19811</v>
      </c>
      <c r="F5691" t="s">
        <v>19811</v>
      </c>
      <c r="G5691" t="s">
        <v>21</v>
      </c>
      <c r="H5691">
        <v>2</v>
      </c>
      <c r="I5691">
        <v>0</v>
      </c>
      <c r="J5691">
        <v>0</v>
      </c>
      <c r="K5691">
        <v>0</v>
      </c>
      <c r="L5691" t="s">
        <v>19</v>
      </c>
      <c r="M5691" t="str">
        <f t="shared" si="402"/>
        <v>http://logeion.uchicago.edu/index.html#frumentum</v>
      </c>
    </row>
    <row r="5692" spans="1:13" ht="15" customHeight="1" x14ac:dyDescent="0.2">
      <c r="A5692" t="s">
        <v>53404</v>
      </c>
      <c r="B5692" t="s">
        <v>53987</v>
      </c>
      <c r="C5692" t="str">
        <f t="shared" si="401"/>
        <v>fruniscor or fruniscor frunisci frunitus sum</v>
      </c>
      <c r="D5692" t="str">
        <f t="shared" si="400"/>
        <v>fruniscor</v>
      </c>
      <c r="E5692" t="s">
        <v>19814</v>
      </c>
      <c r="F5692" t="s">
        <v>19814</v>
      </c>
      <c r="G5692" t="s">
        <v>66</v>
      </c>
      <c r="I5692">
        <v>3</v>
      </c>
      <c r="J5692">
        <v>0</v>
      </c>
      <c r="K5692">
        <v>0</v>
      </c>
      <c r="L5692" t="s">
        <v>24</v>
      </c>
      <c r="M5692" t="str">
        <f t="shared" si="402"/>
        <v>http://logeion.uchicago.edu/index.html#fruniscor</v>
      </c>
    </row>
    <row r="5693" spans="1:13" ht="15" customHeight="1" x14ac:dyDescent="0.2">
      <c r="A5693" t="s">
        <v>19812</v>
      </c>
      <c r="B5693" t="s">
        <v>19813</v>
      </c>
      <c r="C5693" t="str">
        <f t="shared" si="401"/>
        <v>fruor frui fructus sum</v>
      </c>
      <c r="D5693" t="str">
        <f t="shared" si="400"/>
        <v>fruor</v>
      </c>
      <c r="E5693" t="s">
        <v>19814</v>
      </c>
      <c r="F5693" t="s">
        <v>19815</v>
      </c>
      <c r="G5693" t="s">
        <v>178</v>
      </c>
      <c r="I5693">
        <v>3</v>
      </c>
      <c r="J5693">
        <v>0</v>
      </c>
      <c r="K5693">
        <v>0</v>
      </c>
      <c r="L5693" t="s">
        <v>24</v>
      </c>
      <c r="M5693" t="str">
        <f t="shared" si="402"/>
        <v>http://logeion.uchicago.edu/index.html#fruor</v>
      </c>
    </row>
    <row r="5694" spans="1:13" ht="15" customHeight="1" x14ac:dyDescent="0.2">
      <c r="A5694" t="s">
        <v>19816</v>
      </c>
      <c r="B5694" t="s">
        <v>19817</v>
      </c>
      <c r="C5694" t="str">
        <f t="shared" si="401"/>
        <v>frustra</v>
      </c>
      <c r="D5694" t="s">
        <v>19817</v>
      </c>
      <c r="E5694" t="s">
        <v>19818</v>
      </c>
      <c r="F5694" t="s">
        <v>19819</v>
      </c>
      <c r="G5694" t="s">
        <v>89</v>
      </c>
      <c r="I5694">
        <v>0</v>
      </c>
      <c r="J5694">
        <v>0</v>
      </c>
      <c r="K5694">
        <v>0</v>
      </c>
      <c r="L5694" t="s">
        <v>90</v>
      </c>
      <c r="M5694" t="str">
        <f t="shared" si="402"/>
        <v>http://logeion.uchicago.edu/index.html#frūstrā</v>
      </c>
    </row>
    <row r="5695" spans="1:13" ht="15" customHeight="1" x14ac:dyDescent="0.2">
      <c r="A5695" t="s">
        <v>19822</v>
      </c>
      <c r="B5695" t="s">
        <v>19823</v>
      </c>
      <c r="C5695" t="str">
        <f t="shared" si="401"/>
        <v>frustror –atus sum</v>
      </c>
      <c r="D5695" t="str">
        <f t="shared" ref="D5695:D5720" si="403">IF(ISBLANK(B5695),0,LEFT( C5695, FIND( " ", C5695 ) - 1 ))</f>
        <v>frustror</v>
      </c>
      <c r="E5695" t="s">
        <v>19824</v>
      </c>
      <c r="F5695" t="s">
        <v>19825</v>
      </c>
      <c r="G5695" t="s">
        <v>170</v>
      </c>
      <c r="I5695">
        <v>1</v>
      </c>
      <c r="J5695">
        <v>0</v>
      </c>
      <c r="K5695">
        <v>0</v>
      </c>
      <c r="L5695" t="s">
        <v>24</v>
      </c>
      <c r="M5695" t="str">
        <f t="shared" si="402"/>
        <v>http://logeion.uchicago.edu/index.html#frustror</v>
      </c>
    </row>
    <row r="5696" spans="1:13" ht="15" customHeight="1" x14ac:dyDescent="0.2">
      <c r="A5696" t="s">
        <v>19826</v>
      </c>
      <c r="B5696" t="s">
        <v>19827</v>
      </c>
      <c r="C5696" t="str">
        <f t="shared" si="401"/>
        <v>frustum –i n.</v>
      </c>
      <c r="D5696" t="str">
        <f t="shared" si="403"/>
        <v>frustum</v>
      </c>
      <c r="E5696" t="s">
        <v>19828</v>
      </c>
      <c r="F5696" t="s">
        <v>19829</v>
      </c>
      <c r="G5696" t="s">
        <v>21</v>
      </c>
      <c r="H5696">
        <v>2</v>
      </c>
      <c r="I5696">
        <v>0</v>
      </c>
      <c r="J5696">
        <v>0</v>
      </c>
      <c r="K5696">
        <v>0</v>
      </c>
      <c r="L5696" t="s">
        <v>19</v>
      </c>
      <c r="M5696" t="str">
        <f t="shared" si="402"/>
        <v>http://logeion.uchicago.edu/index.html#frustum</v>
      </c>
    </row>
    <row r="5697" spans="1:13" ht="15" customHeight="1" x14ac:dyDescent="0.2">
      <c r="A5697" t="s">
        <v>19830</v>
      </c>
      <c r="B5697" t="s">
        <v>19831</v>
      </c>
      <c r="C5697" t="str">
        <f t="shared" si="401"/>
        <v>frutex –icis m.</v>
      </c>
      <c r="D5697" t="str">
        <f t="shared" si="403"/>
        <v>frutex</v>
      </c>
      <c r="E5697" t="s">
        <v>19832</v>
      </c>
      <c r="F5697" t="s">
        <v>19833</v>
      </c>
      <c r="G5697" t="s">
        <v>29</v>
      </c>
      <c r="H5697">
        <v>3</v>
      </c>
      <c r="I5697">
        <v>0</v>
      </c>
      <c r="J5697">
        <v>0</v>
      </c>
      <c r="K5697">
        <v>0</v>
      </c>
      <c r="L5697" t="s">
        <v>19</v>
      </c>
      <c r="M5697" t="str">
        <f t="shared" si="402"/>
        <v>http://logeion.uchicago.edu/index.html#frutex</v>
      </c>
    </row>
    <row r="5698" spans="1:13" ht="15" customHeight="1" x14ac:dyDescent="0.2">
      <c r="A5698" t="s">
        <v>19837</v>
      </c>
      <c r="B5698" t="s">
        <v>19838</v>
      </c>
      <c r="C5698" t="str">
        <f t="shared" si="401"/>
        <v>frux frugis f.</v>
      </c>
      <c r="D5698" t="str">
        <f t="shared" si="403"/>
        <v>frux</v>
      </c>
      <c r="E5698" t="s">
        <v>19839</v>
      </c>
      <c r="F5698" t="s">
        <v>19840</v>
      </c>
      <c r="G5698" t="s">
        <v>29</v>
      </c>
      <c r="H5698">
        <v>3</v>
      </c>
      <c r="I5698">
        <v>0</v>
      </c>
      <c r="J5698">
        <v>0</v>
      </c>
      <c r="K5698">
        <v>0</v>
      </c>
      <c r="L5698" t="s">
        <v>19</v>
      </c>
      <c r="M5698" t="str">
        <f t="shared" si="402"/>
        <v>http://logeion.uchicago.edu/index.html#frux</v>
      </c>
    </row>
    <row r="5699" spans="1:13" ht="15" customHeight="1" x14ac:dyDescent="0.2">
      <c r="A5699" t="s">
        <v>19842</v>
      </c>
      <c r="B5699" t="s">
        <v>19843</v>
      </c>
      <c r="C5699" t="str">
        <f t="shared" si="401"/>
        <v>Fucinus –i m.</v>
      </c>
      <c r="D5699" t="str">
        <f t="shared" si="403"/>
        <v>Fucinus</v>
      </c>
      <c r="E5699" t="s">
        <v>19844</v>
      </c>
      <c r="F5699" t="s">
        <v>19845</v>
      </c>
      <c r="G5699" t="s">
        <v>21</v>
      </c>
      <c r="H5699">
        <v>2</v>
      </c>
      <c r="I5699">
        <v>0</v>
      </c>
      <c r="J5699">
        <v>0</v>
      </c>
      <c r="K5699">
        <v>1</v>
      </c>
      <c r="L5699" t="s">
        <v>19</v>
      </c>
      <c r="M5699" t="str">
        <f t="shared" si="402"/>
        <v>http://logeion.uchicago.edu/index.html#Fucinus</v>
      </c>
    </row>
    <row r="5700" spans="1:13" ht="15" customHeight="1" x14ac:dyDescent="0.2">
      <c r="A5700" t="s">
        <v>19846</v>
      </c>
      <c r="B5700" t="s">
        <v>19847</v>
      </c>
      <c r="C5700" t="str">
        <f t="shared" si="401"/>
        <v xml:space="preserve">fuco fucare </v>
      </c>
      <c r="D5700" t="str">
        <f t="shared" si="403"/>
        <v>fuco</v>
      </c>
      <c r="E5700" t="s">
        <v>9636</v>
      </c>
      <c r="F5700" t="s">
        <v>19848</v>
      </c>
      <c r="G5700" t="s">
        <v>23</v>
      </c>
      <c r="I5700">
        <v>1</v>
      </c>
      <c r="J5700">
        <v>0</v>
      </c>
      <c r="K5700">
        <v>0</v>
      </c>
      <c r="L5700" t="s">
        <v>24</v>
      </c>
      <c r="M5700" t="str">
        <f t="shared" si="402"/>
        <v>http://logeion.uchicago.edu/index.html#fuco</v>
      </c>
    </row>
    <row r="5701" spans="1:13" ht="15" customHeight="1" x14ac:dyDescent="0.2">
      <c r="A5701" t="s">
        <v>19849</v>
      </c>
      <c r="B5701" t="s">
        <v>19850</v>
      </c>
      <c r="C5701" t="str">
        <f t="shared" si="401"/>
        <v>fucus –i m.</v>
      </c>
      <c r="D5701" t="str">
        <f t="shared" si="403"/>
        <v>fucus</v>
      </c>
      <c r="E5701" t="s">
        <v>19851</v>
      </c>
      <c r="F5701" t="s">
        <v>19852</v>
      </c>
      <c r="G5701" t="s">
        <v>21</v>
      </c>
      <c r="H5701">
        <v>2</v>
      </c>
      <c r="I5701">
        <v>0</v>
      </c>
      <c r="J5701">
        <v>0</v>
      </c>
      <c r="K5701">
        <v>0</v>
      </c>
      <c r="L5701" t="s">
        <v>19</v>
      </c>
      <c r="M5701" t="str">
        <f t="shared" si="402"/>
        <v>http://logeion.uchicago.edu/index.html#fucus</v>
      </c>
    </row>
    <row r="5702" spans="1:13" ht="15" customHeight="1" x14ac:dyDescent="0.2">
      <c r="A5702" t="s">
        <v>19853</v>
      </c>
      <c r="B5702" t="s">
        <v>19850</v>
      </c>
      <c r="C5702" t="str">
        <f t="shared" si="401"/>
        <v>fucus –i m.</v>
      </c>
      <c r="D5702" t="str">
        <f t="shared" si="403"/>
        <v>fucus</v>
      </c>
      <c r="E5702" t="s">
        <v>19854</v>
      </c>
      <c r="F5702" t="s">
        <v>19854</v>
      </c>
      <c r="G5702" t="s">
        <v>21</v>
      </c>
      <c r="H5702">
        <v>2</v>
      </c>
      <c r="I5702">
        <v>0</v>
      </c>
      <c r="J5702">
        <v>0</v>
      </c>
      <c r="K5702">
        <v>0</v>
      </c>
      <c r="L5702" t="s">
        <v>19</v>
      </c>
      <c r="M5702" t="str">
        <f t="shared" si="402"/>
        <v>http://logeion.uchicago.edu/index.html#fucus</v>
      </c>
    </row>
    <row r="5703" spans="1:13" ht="15" customHeight="1" x14ac:dyDescent="0.2">
      <c r="A5703" t="s">
        <v>19857</v>
      </c>
      <c r="B5703" t="s">
        <v>19858</v>
      </c>
      <c r="C5703" t="str">
        <f t="shared" si="401"/>
        <v>Fufidius –a –um</v>
      </c>
      <c r="D5703" t="str">
        <f t="shared" si="403"/>
        <v>Fufidius</v>
      </c>
      <c r="E5703" t="s">
        <v>19859</v>
      </c>
      <c r="F5703" t="s">
        <v>19860</v>
      </c>
      <c r="G5703" t="s">
        <v>61</v>
      </c>
      <c r="H5703">
        <v>1</v>
      </c>
      <c r="I5703">
        <v>0</v>
      </c>
      <c r="J5703">
        <v>0</v>
      </c>
      <c r="K5703">
        <v>1</v>
      </c>
      <c r="L5703" t="s">
        <v>36</v>
      </c>
      <c r="M5703" t="str">
        <f t="shared" si="402"/>
        <v>http://logeion.uchicago.edu/index.html#Fufidius</v>
      </c>
    </row>
    <row r="5704" spans="1:13" ht="15" customHeight="1" x14ac:dyDescent="0.2">
      <c r="A5704" t="s">
        <v>19861</v>
      </c>
      <c r="B5704" t="s">
        <v>19862</v>
      </c>
      <c r="C5704" t="str">
        <f t="shared" si="401"/>
        <v>Fufius –i m.</v>
      </c>
      <c r="D5704" t="str">
        <f t="shared" si="403"/>
        <v>Fufius</v>
      </c>
      <c r="E5704" t="s">
        <v>19863</v>
      </c>
      <c r="F5704" t="s">
        <v>19863</v>
      </c>
      <c r="G5704" t="s">
        <v>21</v>
      </c>
      <c r="H5704">
        <v>2</v>
      </c>
      <c r="I5704">
        <v>0</v>
      </c>
      <c r="J5704">
        <v>0</v>
      </c>
      <c r="K5704">
        <v>1</v>
      </c>
      <c r="L5704" t="s">
        <v>19</v>
      </c>
      <c r="M5704" t="str">
        <f t="shared" si="402"/>
        <v>http://logeion.uchicago.edu/index.html#Fufius</v>
      </c>
    </row>
    <row r="5705" spans="1:13" ht="15" customHeight="1" x14ac:dyDescent="0.2">
      <c r="A5705" t="s">
        <v>19864</v>
      </c>
      <c r="B5705" t="s">
        <v>19865</v>
      </c>
      <c r="C5705" t="str">
        <f t="shared" si="401"/>
        <v>fuga fugae f.</v>
      </c>
      <c r="D5705" t="str">
        <f t="shared" si="403"/>
        <v>fuga</v>
      </c>
      <c r="E5705" t="s">
        <v>19866</v>
      </c>
      <c r="F5705" t="s">
        <v>19866</v>
      </c>
      <c r="G5705" t="s">
        <v>76</v>
      </c>
      <c r="H5705">
        <v>1</v>
      </c>
      <c r="I5705">
        <v>0</v>
      </c>
      <c r="J5705">
        <v>0</v>
      </c>
      <c r="K5705">
        <v>0</v>
      </c>
      <c r="L5705" t="s">
        <v>19</v>
      </c>
      <c r="M5705" t="str">
        <f t="shared" si="402"/>
        <v>http://logeion.uchicago.edu/index.html#fuga</v>
      </c>
    </row>
    <row r="5706" spans="1:13" ht="15" customHeight="1" x14ac:dyDescent="0.2">
      <c r="A5706" t="s">
        <v>19867</v>
      </c>
      <c r="B5706" t="s">
        <v>19868</v>
      </c>
      <c r="C5706" t="str">
        <f t="shared" si="401"/>
        <v>fugae me mando</v>
      </c>
      <c r="D5706" t="str">
        <f t="shared" si="403"/>
        <v>fugae</v>
      </c>
      <c r="E5706" t="s">
        <v>19869</v>
      </c>
      <c r="F5706" t="s">
        <v>19869</v>
      </c>
      <c r="G5706" t="s">
        <v>120</v>
      </c>
      <c r="I5706">
        <v>0</v>
      </c>
      <c r="J5706">
        <v>0</v>
      </c>
      <c r="K5706">
        <v>0</v>
      </c>
      <c r="L5706" t="s">
        <v>121</v>
      </c>
      <c r="M5706" t="str">
        <f t="shared" si="402"/>
        <v>http://logeion.uchicago.edu/index.html#fugae</v>
      </c>
    </row>
    <row r="5707" spans="1:13" ht="15" customHeight="1" x14ac:dyDescent="0.2">
      <c r="A5707" t="s">
        <v>19870</v>
      </c>
      <c r="B5707" t="s">
        <v>19871</v>
      </c>
      <c r="C5707" t="str">
        <f t="shared" si="401"/>
        <v>fugax –acis</v>
      </c>
      <c r="D5707" t="str">
        <f t="shared" si="403"/>
        <v>fugax</v>
      </c>
      <c r="E5707" t="s">
        <v>19872</v>
      </c>
      <c r="F5707" t="s">
        <v>19873</v>
      </c>
      <c r="G5707" t="s">
        <v>230</v>
      </c>
      <c r="H5707">
        <v>3</v>
      </c>
      <c r="I5707">
        <v>0</v>
      </c>
      <c r="J5707">
        <v>0</v>
      </c>
      <c r="K5707">
        <v>0</v>
      </c>
      <c r="L5707" t="s">
        <v>36</v>
      </c>
      <c r="M5707" t="str">
        <f t="shared" si="402"/>
        <v>http://logeion.uchicago.edu/index.html#fugax</v>
      </c>
    </row>
    <row r="5708" spans="1:13" ht="15" customHeight="1" x14ac:dyDescent="0.2">
      <c r="A5708" t="s">
        <v>19875</v>
      </c>
      <c r="B5708" t="s">
        <v>19876</v>
      </c>
      <c r="C5708" t="str">
        <f t="shared" si="401"/>
        <v>fugio fugere fugi fugiturus</v>
      </c>
      <c r="D5708" t="str">
        <f t="shared" si="403"/>
        <v>fugio</v>
      </c>
      <c r="E5708" t="s">
        <v>16049</v>
      </c>
      <c r="F5708" t="s">
        <v>16049</v>
      </c>
      <c r="G5708" t="s">
        <v>101</v>
      </c>
      <c r="I5708">
        <v>3</v>
      </c>
      <c r="J5708">
        <v>0</v>
      </c>
      <c r="K5708">
        <v>0</v>
      </c>
      <c r="L5708" t="s">
        <v>24</v>
      </c>
      <c r="M5708" t="str">
        <f t="shared" si="402"/>
        <v>http://logeion.uchicago.edu/index.html#fugio</v>
      </c>
    </row>
    <row r="5709" spans="1:13" ht="15" customHeight="1" x14ac:dyDescent="0.2">
      <c r="A5709" t="s">
        <v>19880</v>
      </c>
      <c r="B5709" t="s">
        <v>54442</v>
      </c>
      <c r="C5709" t="str">
        <f t="shared" si="401"/>
        <v>fugitivus –a –um</v>
      </c>
      <c r="D5709" t="str">
        <f t="shared" si="403"/>
        <v>fugitivus</v>
      </c>
      <c r="E5709" t="s">
        <v>54116</v>
      </c>
      <c r="F5709" t="s">
        <v>54116</v>
      </c>
      <c r="G5709" t="s">
        <v>61</v>
      </c>
      <c r="H5709">
        <v>1</v>
      </c>
      <c r="I5709">
        <v>0</v>
      </c>
      <c r="J5709">
        <v>0</v>
      </c>
      <c r="K5709">
        <v>0</v>
      </c>
      <c r="L5709" t="s">
        <v>36</v>
      </c>
      <c r="M5709" t="str">
        <f t="shared" si="402"/>
        <v>http://logeion.uchicago.edu/index.html#fugitivus</v>
      </c>
    </row>
    <row r="5710" spans="1:13" ht="15" customHeight="1" x14ac:dyDescent="0.2">
      <c r="A5710" t="s">
        <v>19877</v>
      </c>
      <c r="B5710" t="s">
        <v>19878</v>
      </c>
      <c r="C5710" t="str">
        <f t="shared" si="401"/>
        <v>fugitivus –i m.</v>
      </c>
      <c r="D5710" t="str">
        <f t="shared" si="403"/>
        <v>fugitivus</v>
      </c>
      <c r="E5710" t="s">
        <v>19879</v>
      </c>
      <c r="F5710" t="s">
        <v>19879</v>
      </c>
      <c r="G5710" t="s">
        <v>21</v>
      </c>
      <c r="H5710">
        <v>2</v>
      </c>
      <c r="I5710">
        <v>0</v>
      </c>
      <c r="J5710">
        <v>0</v>
      </c>
      <c r="K5710">
        <v>0</v>
      </c>
      <c r="L5710" t="s">
        <v>19</v>
      </c>
      <c r="M5710" t="str">
        <f t="shared" si="402"/>
        <v>http://logeion.uchicago.edu/index.html#fugitivus</v>
      </c>
    </row>
    <row r="5711" spans="1:13" ht="15" customHeight="1" x14ac:dyDescent="0.2">
      <c r="A5711" t="s">
        <v>19882</v>
      </c>
      <c r="B5711" t="s">
        <v>19883</v>
      </c>
      <c r="C5711" t="str">
        <f t="shared" si="401"/>
        <v>fugo fugare fugavi fugatus</v>
      </c>
      <c r="D5711" t="str">
        <f t="shared" si="403"/>
        <v>fugo</v>
      </c>
      <c r="E5711" t="s">
        <v>19884</v>
      </c>
      <c r="F5711" t="s">
        <v>19885</v>
      </c>
      <c r="G5711" t="s">
        <v>23</v>
      </c>
      <c r="I5711">
        <v>1</v>
      </c>
      <c r="J5711">
        <v>0</v>
      </c>
      <c r="K5711">
        <v>0</v>
      </c>
      <c r="L5711" t="s">
        <v>24</v>
      </c>
      <c r="M5711" t="str">
        <f t="shared" si="402"/>
        <v>http://logeion.uchicago.edu/index.html#fugo</v>
      </c>
    </row>
    <row r="5712" spans="1:13" ht="15" customHeight="1" x14ac:dyDescent="0.2">
      <c r="A5712" t="s">
        <v>55887</v>
      </c>
      <c r="B5712" t="s">
        <v>55888</v>
      </c>
      <c r="C5712" t="str">
        <f t="shared" si="401"/>
        <v>Fulbertus –i m.</v>
      </c>
      <c r="D5712" t="str">
        <f t="shared" si="403"/>
        <v>Fulbertus</v>
      </c>
      <c r="E5712" t="s">
        <v>55889</v>
      </c>
      <c r="F5712" t="s">
        <v>55889</v>
      </c>
      <c r="G5712" t="s">
        <v>21</v>
      </c>
      <c r="H5712">
        <v>2</v>
      </c>
      <c r="K5712">
        <v>1</v>
      </c>
      <c r="L5712" t="s">
        <v>19</v>
      </c>
      <c r="M5712" t="str">
        <f t="shared" si="402"/>
        <v>http://logeion.uchicago.edu/index.html#Fulbertus</v>
      </c>
    </row>
    <row r="5713" spans="1:13" ht="15" customHeight="1" x14ac:dyDescent="0.2">
      <c r="A5713" t="s">
        <v>19887</v>
      </c>
      <c r="B5713" t="s">
        <v>19888</v>
      </c>
      <c r="C5713" t="str">
        <f t="shared" si="401"/>
        <v>fulcio fulcire fulsi fultum</v>
      </c>
      <c r="D5713" t="str">
        <f t="shared" si="403"/>
        <v>fulcio</v>
      </c>
      <c r="E5713" t="s">
        <v>19889</v>
      </c>
      <c r="F5713" t="s">
        <v>19890</v>
      </c>
      <c r="G5713" t="s">
        <v>235</v>
      </c>
      <c r="I5713">
        <v>4</v>
      </c>
      <c r="J5713">
        <v>0</v>
      </c>
      <c r="K5713">
        <v>0</v>
      </c>
      <c r="L5713" t="s">
        <v>24</v>
      </c>
      <c r="M5713" t="str">
        <f t="shared" si="402"/>
        <v>http://logeion.uchicago.edu/index.html#fulcio</v>
      </c>
    </row>
    <row r="5714" spans="1:13" ht="15" customHeight="1" x14ac:dyDescent="0.2">
      <c r="A5714" t="s">
        <v>53405</v>
      </c>
      <c r="B5714" t="s">
        <v>53406</v>
      </c>
      <c r="C5714" t="str">
        <f t="shared" si="401"/>
        <v>fulcipedia –ae f.</v>
      </c>
      <c r="D5714" t="str">
        <f t="shared" si="403"/>
        <v>fulcipedia</v>
      </c>
      <c r="E5714" t="s">
        <v>53407</v>
      </c>
      <c r="F5714" t="s">
        <v>53407</v>
      </c>
      <c r="G5714" t="s">
        <v>76</v>
      </c>
      <c r="H5714">
        <v>1</v>
      </c>
      <c r="I5714">
        <v>0</v>
      </c>
      <c r="J5714">
        <v>0</v>
      </c>
      <c r="K5714">
        <v>0</v>
      </c>
      <c r="L5714" t="s">
        <v>19</v>
      </c>
      <c r="M5714" t="str">
        <f t="shared" si="402"/>
        <v>http://logeion.uchicago.edu/index.html#fulcipedia</v>
      </c>
    </row>
    <row r="5715" spans="1:13" ht="15" customHeight="1" x14ac:dyDescent="0.2">
      <c r="A5715" t="s">
        <v>19891</v>
      </c>
      <c r="B5715" t="s">
        <v>19892</v>
      </c>
      <c r="C5715" t="str">
        <f t="shared" si="401"/>
        <v>fulcrum –i n.</v>
      </c>
      <c r="D5715" t="str">
        <f t="shared" si="403"/>
        <v>fulcrum</v>
      </c>
      <c r="E5715" t="s">
        <v>19893</v>
      </c>
      <c r="F5715" t="s">
        <v>19894</v>
      </c>
      <c r="G5715" t="s">
        <v>21</v>
      </c>
      <c r="H5715">
        <v>2</v>
      </c>
      <c r="I5715">
        <v>0</v>
      </c>
      <c r="J5715">
        <v>0</v>
      </c>
      <c r="K5715">
        <v>0</v>
      </c>
      <c r="L5715" t="s">
        <v>19</v>
      </c>
      <c r="M5715" t="str">
        <f t="shared" si="402"/>
        <v>http://logeion.uchicago.edu/index.html#fulcrum</v>
      </c>
    </row>
    <row r="5716" spans="1:13" ht="15" customHeight="1" x14ac:dyDescent="0.2">
      <c r="A5716" t="s">
        <v>19895</v>
      </c>
      <c r="B5716" t="s">
        <v>19896</v>
      </c>
      <c r="C5716" t="str">
        <f t="shared" si="401"/>
        <v>Fulfius –ii m.</v>
      </c>
      <c r="D5716" t="str">
        <f t="shared" si="403"/>
        <v>Fulfius</v>
      </c>
      <c r="E5716" t="s">
        <v>19897</v>
      </c>
      <c r="F5716" t="s">
        <v>19897</v>
      </c>
      <c r="G5716" t="s">
        <v>21</v>
      </c>
      <c r="H5716">
        <v>2</v>
      </c>
      <c r="I5716">
        <v>0</v>
      </c>
      <c r="J5716">
        <v>0</v>
      </c>
      <c r="K5716">
        <v>1</v>
      </c>
      <c r="L5716" t="s">
        <v>19</v>
      </c>
      <c r="M5716" t="str">
        <f t="shared" si="402"/>
        <v>http://logeion.uchicago.edu/index.html#Fulfius</v>
      </c>
    </row>
    <row r="5717" spans="1:13" ht="15" customHeight="1" x14ac:dyDescent="0.2">
      <c r="A5717" t="s">
        <v>19898</v>
      </c>
      <c r="B5717" t="s">
        <v>19899</v>
      </c>
      <c r="C5717" t="str">
        <f t="shared" si="401"/>
        <v>fulgens –entis</v>
      </c>
      <c r="D5717" t="str">
        <f t="shared" si="403"/>
        <v>fulgens</v>
      </c>
      <c r="E5717" t="s">
        <v>19900</v>
      </c>
      <c r="F5717" t="s">
        <v>19901</v>
      </c>
      <c r="G5717" t="s">
        <v>230</v>
      </c>
      <c r="H5717">
        <v>3</v>
      </c>
      <c r="I5717">
        <v>0</v>
      </c>
      <c r="J5717">
        <v>0</v>
      </c>
      <c r="K5717">
        <v>0</v>
      </c>
      <c r="L5717" t="s">
        <v>36</v>
      </c>
      <c r="M5717" t="str">
        <f t="shared" si="402"/>
        <v>http://logeion.uchicago.edu/index.html#fulgens</v>
      </c>
    </row>
    <row r="5718" spans="1:13" ht="15" customHeight="1" x14ac:dyDescent="0.2">
      <c r="A5718" t="s">
        <v>19902</v>
      </c>
      <c r="B5718" t="s">
        <v>57797</v>
      </c>
      <c r="C5718" t="str">
        <f t="shared" si="401"/>
        <v>Fulgentius –i m.</v>
      </c>
      <c r="D5718" t="str">
        <f t="shared" si="403"/>
        <v>Fulgentius</v>
      </c>
      <c r="E5718" t="s">
        <v>19903</v>
      </c>
      <c r="F5718" t="s">
        <v>19903</v>
      </c>
      <c r="G5718" t="s">
        <v>21</v>
      </c>
      <c r="H5718">
        <v>2</v>
      </c>
      <c r="I5718">
        <v>0</v>
      </c>
      <c r="J5718">
        <v>0</v>
      </c>
      <c r="K5718">
        <v>1</v>
      </c>
      <c r="L5718" t="s">
        <v>19</v>
      </c>
      <c r="M5718" t="str">
        <f t="shared" si="402"/>
        <v>http://logeion.uchicago.edu/index.html#Fulgentius</v>
      </c>
    </row>
    <row r="5719" spans="1:13" ht="15" customHeight="1" x14ac:dyDescent="0.2">
      <c r="A5719" t="s">
        <v>19904</v>
      </c>
      <c r="B5719" t="s">
        <v>19905</v>
      </c>
      <c r="C5719" t="str">
        <f t="shared" ref="C5719:C5782" si="404">SUBSTITUTE(SUBSTITUTE(SUBSTITUTE(SUBSTITUTE(SUBSTITUTE(SUBSTITUTE(SUBSTITUTE(SUBSTITUTE(SUBSTITUTE(SUBSTITUTE(SUBSTITUTE(B5719, "ā", "a"), "ē", "e"), "ī", "i"), "ō", "o"), "ū", "u"), "ȳ", "y"), "Ā", "A"), "Ē", "E"), "Ī", "I"), "Ō", "O"), "Ū", "U")</f>
        <v>fulgeo fulgere fulsi</v>
      </c>
      <c r="D5719" t="str">
        <f t="shared" si="403"/>
        <v>fulgeo</v>
      </c>
      <c r="E5719" t="s">
        <v>19906</v>
      </c>
      <c r="F5719" t="s">
        <v>19906</v>
      </c>
      <c r="G5719" t="s">
        <v>95</v>
      </c>
      <c r="I5719">
        <v>2</v>
      </c>
      <c r="J5719">
        <v>0</v>
      </c>
      <c r="K5719">
        <v>0</v>
      </c>
      <c r="L5719" t="s">
        <v>24</v>
      </c>
      <c r="M5719" t="str">
        <f t="shared" si="402"/>
        <v>http://logeion.uchicago.edu/index.html#fulgeo</v>
      </c>
    </row>
    <row r="5720" spans="1:13" ht="15" customHeight="1" x14ac:dyDescent="0.2">
      <c r="A5720" t="s">
        <v>19909</v>
      </c>
      <c r="B5720" t="s">
        <v>19910</v>
      </c>
      <c r="C5720" t="str">
        <f t="shared" si="404"/>
        <v>fulgor –oris m. or fulgur –uris n.</v>
      </c>
      <c r="D5720" t="str">
        <f t="shared" si="403"/>
        <v>fulgor</v>
      </c>
      <c r="E5720" t="s">
        <v>19911</v>
      </c>
      <c r="F5720" t="s">
        <v>19911</v>
      </c>
      <c r="G5720" t="s">
        <v>29</v>
      </c>
      <c r="H5720">
        <v>3</v>
      </c>
      <c r="I5720">
        <v>0</v>
      </c>
      <c r="J5720">
        <v>0</v>
      </c>
      <c r="K5720">
        <v>0</v>
      </c>
      <c r="L5720" t="s">
        <v>19</v>
      </c>
      <c r="M5720" t="str">
        <f t="shared" si="402"/>
        <v>http://logeion.uchicago.edu/index.html#fulgor</v>
      </c>
    </row>
    <row r="5721" spans="1:13" ht="15" customHeight="1" x14ac:dyDescent="0.2">
      <c r="A5721" t="s">
        <v>19914</v>
      </c>
      <c r="B5721" t="s">
        <v>19915</v>
      </c>
      <c r="C5721" t="str">
        <f t="shared" si="404"/>
        <v>fulgurat</v>
      </c>
      <c r="D5721" t="s">
        <v>19915</v>
      </c>
      <c r="E5721" t="s">
        <v>19916</v>
      </c>
      <c r="F5721" t="s">
        <v>19916</v>
      </c>
      <c r="G5721" t="s">
        <v>23</v>
      </c>
      <c r="I5721">
        <v>1</v>
      </c>
      <c r="J5721">
        <v>0</v>
      </c>
      <c r="K5721">
        <v>0</v>
      </c>
      <c r="L5721" t="s">
        <v>24</v>
      </c>
      <c r="M5721" t="str">
        <f t="shared" si="402"/>
        <v>http://logeion.uchicago.edu/index.html#fulgurat</v>
      </c>
    </row>
    <row r="5722" spans="1:13" ht="15" customHeight="1" x14ac:dyDescent="0.2">
      <c r="A5722" t="s">
        <v>19917</v>
      </c>
      <c r="B5722" t="s">
        <v>19918</v>
      </c>
      <c r="C5722" t="str">
        <f t="shared" si="404"/>
        <v>fulica –ae f.</v>
      </c>
      <c r="D5722" t="str">
        <f t="shared" ref="D5722:D5746" si="405">IF(ISBLANK(B5722),0,LEFT( C5722, FIND( " ", C5722 ) - 1 ))</f>
        <v>fulica</v>
      </c>
      <c r="E5722" t="s">
        <v>19919</v>
      </c>
      <c r="F5722" t="s">
        <v>19920</v>
      </c>
      <c r="G5722" t="s">
        <v>76</v>
      </c>
      <c r="H5722">
        <v>1</v>
      </c>
      <c r="I5722">
        <v>0</v>
      </c>
      <c r="J5722">
        <v>0</v>
      </c>
      <c r="K5722">
        <v>0</v>
      </c>
      <c r="L5722" t="s">
        <v>19</v>
      </c>
      <c r="M5722" t="str">
        <f t="shared" si="402"/>
        <v>http://logeion.uchicago.edu/index.html#fulica</v>
      </c>
    </row>
    <row r="5723" spans="1:13" ht="15" customHeight="1" x14ac:dyDescent="0.2">
      <c r="A5723" t="s">
        <v>56836</v>
      </c>
      <c r="B5723" t="s">
        <v>59616</v>
      </c>
      <c r="C5723" t="str">
        <f t="shared" si="404"/>
        <v>fuligineus –a –um</v>
      </c>
      <c r="D5723" t="str">
        <f t="shared" si="405"/>
        <v>fuligineus</v>
      </c>
      <c r="E5723" t="s">
        <v>59617</v>
      </c>
      <c r="F5723" t="s">
        <v>59617</v>
      </c>
      <c r="G5723" t="s">
        <v>61</v>
      </c>
      <c r="H5723">
        <v>1</v>
      </c>
      <c r="L5723" t="s">
        <v>36</v>
      </c>
      <c r="M5723" t="str">
        <f t="shared" si="402"/>
        <v>http://logeion.uchicago.edu/index.html#fuligineus</v>
      </c>
    </row>
    <row r="5724" spans="1:13" ht="15" customHeight="1" x14ac:dyDescent="0.2">
      <c r="A5724" t="s">
        <v>19921</v>
      </c>
      <c r="B5724" t="s">
        <v>19922</v>
      </c>
      <c r="C5724" t="str">
        <f t="shared" si="404"/>
        <v>fuligo –inis f.</v>
      </c>
      <c r="D5724" t="str">
        <f t="shared" si="405"/>
        <v>fuligo</v>
      </c>
      <c r="E5724" t="s">
        <v>19923</v>
      </c>
      <c r="F5724" t="s">
        <v>19923</v>
      </c>
      <c r="G5724" t="s">
        <v>29</v>
      </c>
      <c r="H5724">
        <v>3</v>
      </c>
      <c r="I5724">
        <v>0</v>
      </c>
      <c r="J5724">
        <v>0</v>
      </c>
      <c r="K5724">
        <v>0</v>
      </c>
      <c r="L5724" t="s">
        <v>19</v>
      </c>
      <c r="M5724" t="str">
        <f t="shared" si="402"/>
        <v>http://logeion.uchicago.edu/index.html#fuligo</v>
      </c>
    </row>
    <row r="5725" spans="1:13" ht="15" customHeight="1" x14ac:dyDescent="0.2">
      <c r="A5725" t="s">
        <v>19924</v>
      </c>
      <c r="B5725" t="s">
        <v>57798</v>
      </c>
      <c r="C5725" t="str">
        <f t="shared" si="404"/>
        <v xml:space="preserve">fullo –onis m. </v>
      </c>
      <c r="D5725" t="str">
        <f t="shared" si="405"/>
        <v>fullo</v>
      </c>
      <c r="E5725" t="s">
        <v>54117</v>
      </c>
      <c r="F5725" t="s">
        <v>54117</v>
      </c>
      <c r="G5725" t="s">
        <v>29</v>
      </c>
      <c r="H5725">
        <v>3</v>
      </c>
      <c r="I5725">
        <v>0</v>
      </c>
      <c r="J5725">
        <v>0</v>
      </c>
      <c r="K5725">
        <v>0</v>
      </c>
      <c r="L5725" t="s">
        <v>19</v>
      </c>
      <c r="M5725" t="str">
        <f t="shared" si="402"/>
        <v>http://logeion.uchicago.edu/index.html#fullo</v>
      </c>
    </row>
    <row r="5726" spans="1:13" ht="15" customHeight="1" x14ac:dyDescent="0.2">
      <c r="A5726" t="s">
        <v>19928</v>
      </c>
      <c r="B5726" t="s">
        <v>19929</v>
      </c>
      <c r="C5726" t="str">
        <f t="shared" si="404"/>
        <v>fulmen fulminis n.</v>
      </c>
      <c r="D5726" t="str">
        <f t="shared" si="405"/>
        <v>fulmen</v>
      </c>
      <c r="E5726" t="s">
        <v>19930</v>
      </c>
      <c r="F5726" t="s">
        <v>19930</v>
      </c>
      <c r="G5726" t="s">
        <v>29</v>
      </c>
      <c r="H5726">
        <v>3</v>
      </c>
      <c r="I5726">
        <v>0</v>
      </c>
      <c r="J5726">
        <v>0</v>
      </c>
      <c r="K5726">
        <v>0</v>
      </c>
      <c r="L5726" t="s">
        <v>19</v>
      </c>
      <c r="M5726" t="str">
        <f t="shared" si="402"/>
        <v>http://logeion.uchicago.edu/index.html#fulmen</v>
      </c>
    </row>
    <row r="5727" spans="1:13" ht="15" customHeight="1" x14ac:dyDescent="0.2">
      <c r="A5727" t="s">
        <v>19933</v>
      </c>
      <c r="B5727" t="s">
        <v>19934</v>
      </c>
      <c r="C5727" t="str">
        <f t="shared" si="404"/>
        <v>fulmineus –a –um</v>
      </c>
      <c r="D5727" t="str">
        <f t="shared" si="405"/>
        <v>fulmineus</v>
      </c>
      <c r="E5727" t="s">
        <v>19935</v>
      </c>
      <c r="F5727" t="s">
        <v>19936</v>
      </c>
      <c r="G5727" t="s">
        <v>61</v>
      </c>
      <c r="H5727">
        <v>1</v>
      </c>
      <c r="I5727">
        <v>0</v>
      </c>
      <c r="J5727">
        <v>0</v>
      </c>
      <c r="K5727">
        <v>0</v>
      </c>
      <c r="L5727" t="s">
        <v>36</v>
      </c>
      <c r="M5727" t="str">
        <f t="shared" si="402"/>
        <v>http://logeion.uchicago.edu/index.html#fulmineus</v>
      </c>
    </row>
    <row r="5728" spans="1:13" ht="15" customHeight="1" x14ac:dyDescent="0.2">
      <c r="A5728" t="s">
        <v>19937</v>
      </c>
      <c r="B5728" t="s">
        <v>19938</v>
      </c>
      <c r="C5728" t="str">
        <f t="shared" si="404"/>
        <v>fulmino fulminare fulminavi fulminatus</v>
      </c>
      <c r="D5728" t="str">
        <f t="shared" si="405"/>
        <v>fulmino</v>
      </c>
      <c r="E5728" t="s">
        <v>56275</v>
      </c>
      <c r="F5728" t="s">
        <v>56276</v>
      </c>
      <c r="G5728" t="s">
        <v>23</v>
      </c>
      <c r="I5728">
        <v>1</v>
      </c>
      <c r="J5728">
        <v>0</v>
      </c>
      <c r="K5728">
        <v>0</v>
      </c>
      <c r="L5728" t="s">
        <v>24</v>
      </c>
      <c r="M5728" t="str">
        <f t="shared" si="402"/>
        <v>http://logeion.uchicago.edu/index.html#fulmino</v>
      </c>
    </row>
    <row r="5729" spans="1:13" ht="15" customHeight="1" x14ac:dyDescent="0.2">
      <c r="A5729" t="s">
        <v>19940</v>
      </c>
      <c r="B5729" t="s">
        <v>19941</v>
      </c>
      <c r="C5729" t="str">
        <f t="shared" si="404"/>
        <v>Fulvia –ae f.</v>
      </c>
      <c r="D5729" t="str">
        <f t="shared" si="405"/>
        <v>Fulvia</v>
      </c>
      <c r="E5729" t="s">
        <v>19942</v>
      </c>
      <c r="F5729" t="s">
        <v>19942</v>
      </c>
      <c r="G5729" t="s">
        <v>76</v>
      </c>
      <c r="H5729">
        <v>1</v>
      </c>
      <c r="I5729">
        <v>0</v>
      </c>
      <c r="J5729">
        <v>0</v>
      </c>
      <c r="K5729">
        <v>1</v>
      </c>
      <c r="L5729" t="s">
        <v>19</v>
      </c>
      <c r="M5729" t="str">
        <f t="shared" si="402"/>
        <v>http://logeion.uchicago.edu/index.html#Fulvia</v>
      </c>
    </row>
    <row r="5730" spans="1:13" ht="15" customHeight="1" x14ac:dyDescent="0.2">
      <c r="A5730" t="s">
        <v>19943</v>
      </c>
      <c r="B5730" t="s">
        <v>19944</v>
      </c>
      <c r="C5730" t="str">
        <f t="shared" si="404"/>
        <v>Fulvius –i m.</v>
      </c>
      <c r="D5730" t="str">
        <f t="shared" si="405"/>
        <v>Fulvius</v>
      </c>
      <c r="E5730" t="s">
        <v>19945</v>
      </c>
      <c r="F5730" t="s">
        <v>19945</v>
      </c>
      <c r="G5730" t="s">
        <v>21</v>
      </c>
      <c r="H5730">
        <v>2</v>
      </c>
      <c r="I5730">
        <v>0</v>
      </c>
      <c r="J5730">
        <v>0</v>
      </c>
      <c r="K5730">
        <v>1</v>
      </c>
      <c r="L5730" t="s">
        <v>19</v>
      </c>
      <c r="M5730" t="str">
        <f t="shared" si="402"/>
        <v>http://logeion.uchicago.edu/index.html#Fulvius</v>
      </c>
    </row>
    <row r="5731" spans="1:13" ht="15" customHeight="1" x14ac:dyDescent="0.2">
      <c r="A5731" t="s">
        <v>19946</v>
      </c>
      <c r="B5731" t="s">
        <v>19947</v>
      </c>
      <c r="C5731" t="str">
        <f t="shared" si="404"/>
        <v>fulvus –a –um</v>
      </c>
      <c r="D5731" t="str">
        <f t="shared" si="405"/>
        <v>fulvus</v>
      </c>
      <c r="E5731" t="s">
        <v>19948</v>
      </c>
      <c r="F5731" t="s">
        <v>19949</v>
      </c>
      <c r="G5731" t="s">
        <v>61</v>
      </c>
      <c r="H5731">
        <v>1</v>
      </c>
      <c r="I5731">
        <v>0</v>
      </c>
      <c r="J5731">
        <v>0</v>
      </c>
      <c r="K5731">
        <v>0</v>
      </c>
      <c r="L5731" t="s">
        <v>36</v>
      </c>
      <c r="M5731" t="str">
        <f t="shared" ref="M5731:M5794" si="406">"http://logeion.uchicago.edu/index.html#"&amp;D5731</f>
        <v>http://logeion.uchicago.edu/index.html#fulvus</v>
      </c>
    </row>
    <row r="5732" spans="1:13" ht="15" customHeight="1" x14ac:dyDescent="0.2">
      <c r="A5732" t="s">
        <v>19950</v>
      </c>
      <c r="B5732" t="s">
        <v>19951</v>
      </c>
      <c r="C5732" t="str">
        <f t="shared" si="404"/>
        <v>fumeus –a –um</v>
      </c>
      <c r="D5732" t="str">
        <f t="shared" si="405"/>
        <v>fumeus</v>
      </c>
      <c r="E5732" t="s">
        <v>19952</v>
      </c>
      <c r="F5732" t="s">
        <v>19953</v>
      </c>
      <c r="G5732" t="s">
        <v>61</v>
      </c>
      <c r="H5732">
        <v>1</v>
      </c>
      <c r="I5732">
        <v>0</v>
      </c>
      <c r="J5732">
        <v>0</v>
      </c>
      <c r="K5732">
        <v>0</v>
      </c>
      <c r="L5732" t="s">
        <v>36</v>
      </c>
      <c r="M5732" t="str">
        <f t="shared" si="406"/>
        <v>http://logeion.uchicago.edu/index.html#fumeus</v>
      </c>
    </row>
    <row r="5733" spans="1:13" ht="15" customHeight="1" x14ac:dyDescent="0.2">
      <c r="A5733" t="s">
        <v>19954</v>
      </c>
      <c r="B5733" t="s">
        <v>19955</v>
      </c>
      <c r="C5733" t="str">
        <f t="shared" si="404"/>
        <v>fumidus –a –um</v>
      </c>
      <c r="D5733" t="str">
        <f t="shared" si="405"/>
        <v>fumidus</v>
      </c>
      <c r="E5733" t="s">
        <v>19956</v>
      </c>
      <c r="F5733" t="s">
        <v>19957</v>
      </c>
      <c r="G5733" t="s">
        <v>61</v>
      </c>
      <c r="H5733">
        <v>1</v>
      </c>
      <c r="I5733">
        <v>0</v>
      </c>
      <c r="J5733">
        <v>0</v>
      </c>
      <c r="K5733">
        <v>0</v>
      </c>
      <c r="L5733" t="s">
        <v>36</v>
      </c>
      <c r="M5733" t="str">
        <f t="shared" si="406"/>
        <v>http://logeion.uchicago.edu/index.html#fumidus</v>
      </c>
    </row>
    <row r="5734" spans="1:13" ht="15" customHeight="1" x14ac:dyDescent="0.2">
      <c r="A5734" t="s">
        <v>19958</v>
      </c>
      <c r="B5734" t="s">
        <v>19959</v>
      </c>
      <c r="C5734" t="str">
        <f t="shared" si="404"/>
        <v>fumifer –era –erum</v>
      </c>
      <c r="D5734" t="str">
        <f t="shared" si="405"/>
        <v>fumifer</v>
      </c>
      <c r="E5734" t="s">
        <v>19952</v>
      </c>
      <c r="F5734" t="s">
        <v>19960</v>
      </c>
      <c r="G5734" t="s">
        <v>61</v>
      </c>
      <c r="H5734">
        <v>1</v>
      </c>
      <c r="I5734">
        <v>0</v>
      </c>
      <c r="J5734">
        <v>0</v>
      </c>
      <c r="K5734">
        <v>0</v>
      </c>
      <c r="L5734" t="s">
        <v>36</v>
      </c>
      <c r="M5734" t="str">
        <f t="shared" si="406"/>
        <v>http://logeion.uchicago.edu/index.html#fumifer</v>
      </c>
    </row>
    <row r="5735" spans="1:13" ht="15" customHeight="1" x14ac:dyDescent="0.2">
      <c r="A5735" t="s">
        <v>19961</v>
      </c>
      <c r="B5735" t="s">
        <v>19962</v>
      </c>
      <c r="C5735" t="str">
        <f t="shared" si="404"/>
        <v>fumo fumare fumavi fumatus</v>
      </c>
      <c r="D5735" t="str">
        <f t="shared" si="405"/>
        <v>fumo</v>
      </c>
      <c r="E5735" t="s">
        <v>19963</v>
      </c>
      <c r="F5735" t="s">
        <v>19964</v>
      </c>
      <c r="G5735" t="s">
        <v>23</v>
      </c>
      <c r="I5735">
        <v>1</v>
      </c>
      <c r="J5735">
        <v>0</v>
      </c>
      <c r="K5735">
        <v>0</v>
      </c>
      <c r="L5735" t="s">
        <v>24</v>
      </c>
      <c r="M5735" t="str">
        <f t="shared" si="406"/>
        <v>http://logeion.uchicago.edu/index.html#fumo</v>
      </c>
    </row>
    <row r="5736" spans="1:13" ht="15" customHeight="1" x14ac:dyDescent="0.2">
      <c r="A5736" t="s">
        <v>19965</v>
      </c>
      <c r="B5736" t="s">
        <v>19966</v>
      </c>
      <c r="C5736" t="str">
        <f t="shared" si="404"/>
        <v>fumosus –a –um</v>
      </c>
      <c r="D5736" t="str">
        <f t="shared" si="405"/>
        <v>fumosus</v>
      </c>
      <c r="E5736" t="s">
        <v>19967</v>
      </c>
      <c r="F5736" t="s">
        <v>19968</v>
      </c>
      <c r="G5736" t="s">
        <v>61</v>
      </c>
      <c r="H5736">
        <v>1</v>
      </c>
      <c r="I5736">
        <v>0</v>
      </c>
      <c r="J5736">
        <v>0</v>
      </c>
      <c r="K5736">
        <v>0</v>
      </c>
      <c r="L5736" t="s">
        <v>36</v>
      </c>
      <c r="M5736" t="str">
        <f t="shared" si="406"/>
        <v>http://logeion.uchicago.edu/index.html#fumosus</v>
      </c>
    </row>
    <row r="5737" spans="1:13" ht="15" customHeight="1" x14ac:dyDescent="0.2">
      <c r="A5737" t="s">
        <v>19969</v>
      </c>
      <c r="B5737" t="s">
        <v>19970</v>
      </c>
      <c r="C5737" t="str">
        <f t="shared" si="404"/>
        <v>fumus –i m.</v>
      </c>
      <c r="D5737" t="str">
        <f t="shared" si="405"/>
        <v>fumus</v>
      </c>
      <c r="E5737" t="s">
        <v>19971</v>
      </c>
      <c r="F5737" t="s">
        <v>19971</v>
      </c>
      <c r="G5737" t="s">
        <v>21</v>
      </c>
      <c r="H5737">
        <v>2</v>
      </c>
      <c r="I5737">
        <v>0</v>
      </c>
      <c r="J5737">
        <v>0</v>
      </c>
      <c r="K5737">
        <v>0</v>
      </c>
      <c r="L5737" t="s">
        <v>19</v>
      </c>
      <c r="M5737" t="str">
        <f t="shared" si="406"/>
        <v>http://logeion.uchicago.edu/index.html#fumus</v>
      </c>
    </row>
    <row r="5738" spans="1:13" ht="15" customHeight="1" x14ac:dyDescent="0.2">
      <c r="A5738" t="s">
        <v>19972</v>
      </c>
      <c r="B5738" t="s">
        <v>19973</v>
      </c>
      <c r="C5738" t="str">
        <f t="shared" si="404"/>
        <v>funalis –e</v>
      </c>
      <c r="D5738" t="str">
        <f t="shared" si="405"/>
        <v>funalis</v>
      </c>
      <c r="E5738" t="s">
        <v>19974</v>
      </c>
      <c r="F5738" t="s">
        <v>19975</v>
      </c>
      <c r="G5738" t="s">
        <v>155</v>
      </c>
      <c r="H5738">
        <v>3</v>
      </c>
      <c r="I5738">
        <v>0</v>
      </c>
      <c r="J5738">
        <v>0</v>
      </c>
      <c r="K5738">
        <v>0</v>
      </c>
      <c r="L5738" t="s">
        <v>36</v>
      </c>
      <c r="M5738" t="str">
        <f t="shared" si="406"/>
        <v>http://logeion.uchicago.edu/index.html#funalis</v>
      </c>
    </row>
    <row r="5739" spans="1:13" ht="15" customHeight="1" x14ac:dyDescent="0.2">
      <c r="A5739" t="s">
        <v>19978</v>
      </c>
      <c r="B5739" t="s">
        <v>19979</v>
      </c>
      <c r="C5739" t="str">
        <f t="shared" si="404"/>
        <v>funda –ae f.</v>
      </c>
      <c r="D5739" t="str">
        <f t="shared" si="405"/>
        <v>funda</v>
      </c>
      <c r="E5739" t="s">
        <v>19980</v>
      </c>
      <c r="F5739" t="s">
        <v>19981</v>
      </c>
      <c r="G5739" t="s">
        <v>76</v>
      </c>
      <c r="H5739">
        <v>1</v>
      </c>
      <c r="I5739">
        <v>0</v>
      </c>
      <c r="J5739">
        <v>0</v>
      </c>
      <c r="K5739">
        <v>0</v>
      </c>
      <c r="L5739" t="s">
        <v>19</v>
      </c>
      <c r="M5739" t="str">
        <f t="shared" si="406"/>
        <v>http://logeion.uchicago.edu/index.html#funda</v>
      </c>
    </row>
    <row r="5740" spans="1:13" ht="15" customHeight="1" x14ac:dyDescent="0.2">
      <c r="A5740" t="s">
        <v>19982</v>
      </c>
      <c r="B5740" t="s">
        <v>19983</v>
      </c>
      <c r="C5740" t="str">
        <f t="shared" si="404"/>
        <v>fundamen –inis n.</v>
      </c>
      <c r="D5740" t="str">
        <f t="shared" si="405"/>
        <v>fundamen</v>
      </c>
      <c r="E5740" t="s">
        <v>19984</v>
      </c>
      <c r="F5740" t="s">
        <v>19984</v>
      </c>
      <c r="G5740" t="s">
        <v>29</v>
      </c>
      <c r="H5740">
        <v>3</v>
      </c>
      <c r="I5740">
        <v>0</v>
      </c>
      <c r="J5740">
        <v>0</v>
      </c>
      <c r="K5740">
        <v>0</v>
      </c>
      <c r="L5740" t="s">
        <v>19</v>
      </c>
      <c r="M5740" t="str">
        <f t="shared" si="406"/>
        <v>http://logeion.uchicago.edu/index.html#fundamen</v>
      </c>
    </row>
    <row r="5741" spans="1:13" ht="15" customHeight="1" x14ac:dyDescent="0.2">
      <c r="A5741" t="s">
        <v>19985</v>
      </c>
      <c r="B5741" t="s">
        <v>19986</v>
      </c>
      <c r="C5741" t="str">
        <f t="shared" si="404"/>
        <v>fundamentum –i n.</v>
      </c>
      <c r="D5741" t="str">
        <f t="shared" si="405"/>
        <v>fundamentum</v>
      </c>
      <c r="E5741" t="s">
        <v>19987</v>
      </c>
      <c r="F5741" t="s">
        <v>19988</v>
      </c>
      <c r="G5741" t="s">
        <v>21</v>
      </c>
      <c r="H5741">
        <v>2</v>
      </c>
      <c r="I5741">
        <v>0</v>
      </c>
      <c r="J5741">
        <v>0</v>
      </c>
      <c r="K5741">
        <v>0</v>
      </c>
      <c r="L5741" t="s">
        <v>19</v>
      </c>
      <c r="M5741" t="str">
        <f t="shared" si="406"/>
        <v>http://logeion.uchicago.edu/index.html#fundamentum</v>
      </c>
    </row>
    <row r="5742" spans="1:13" ht="15" customHeight="1" x14ac:dyDescent="0.2">
      <c r="A5742" t="s">
        <v>54764</v>
      </c>
      <c r="B5742" t="s">
        <v>54944</v>
      </c>
      <c r="C5742" t="str">
        <f t="shared" si="404"/>
        <v>Fundanius –a –um</v>
      </c>
      <c r="D5742" t="str">
        <f t="shared" si="405"/>
        <v>Fundanius</v>
      </c>
      <c r="E5742" t="s">
        <v>54765</v>
      </c>
      <c r="F5742" t="s">
        <v>54766</v>
      </c>
      <c r="G5742" t="s">
        <v>61</v>
      </c>
      <c r="H5742">
        <v>1</v>
      </c>
      <c r="I5742">
        <v>0</v>
      </c>
      <c r="J5742">
        <v>0</v>
      </c>
      <c r="K5742">
        <v>1</v>
      </c>
      <c r="L5742" t="s">
        <v>36</v>
      </c>
      <c r="M5742" t="str">
        <f t="shared" si="406"/>
        <v>http://logeion.uchicago.edu/index.html#Fundanius</v>
      </c>
    </row>
    <row r="5743" spans="1:13" ht="15" customHeight="1" x14ac:dyDescent="0.2">
      <c r="A5743" t="s">
        <v>56794</v>
      </c>
      <c r="B5743" t="s">
        <v>57948</v>
      </c>
      <c r="C5743" t="str">
        <f t="shared" si="404"/>
        <v>Fundanus –a –um</v>
      </c>
      <c r="D5743" t="str">
        <f t="shared" si="405"/>
        <v>Fundanus</v>
      </c>
      <c r="E5743" t="s">
        <v>57261</v>
      </c>
      <c r="F5743" t="s">
        <v>57261</v>
      </c>
      <c r="G5743" t="s">
        <v>61</v>
      </c>
      <c r="H5743">
        <v>1</v>
      </c>
      <c r="K5743">
        <v>1</v>
      </c>
      <c r="L5743" t="s">
        <v>36</v>
      </c>
      <c r="M5743" t="str">
        <f t="shared" si="406"/>
        <v>http://logeion.uchicago.edu/index.html#Fundanus</v>
      </c>
    </row>
    <row r="5744" spans="1:13" ht="15" customHeight="1" x14ac:dyDescent="0.2">
      <c r="A5744" t="s">
        <v>19990</v>
      </c>
      <c r="B5744" t="s">
        <v>19991</v>
      </c>
      <c r="C5744" t="str">
        <f t="shared" si="404"/>
        <v>fundator –oris m.</v>
      </c>
      <c r="D5744" t="str">
        <f t="shared" si="405"/>
        <v>fundator</v>
      </c>
      <c r="E5744" t="s">
        <v>5160</v>
      </c>
      <c r="F5744" t="s">
        <v>19992</v>
      </c>
      <c r="G5744" t="s">
        <v>29</v>
      </c>
      <c r="H5744">
        <v>3</v>
      </c>
      <c r="I5744">
        <v>0</v>
      </c>
      <c r="J5744">
        <v>0</v>
      </c>
      <c r="K5744">
        <v>0</v>
      </c>
      <c r="L5744" t="s">
        <v>19</v>
      </c>
      <c r="M5744" t="str">
        <f t="shared" si="406"/>
        <v>http://logeion.uchicago.edu/index.html#fundator</v>
      </c>
    </row>
    <row r="5745" spans="1:13" ht="15" customHeight="1" x14ac:dyDescent="0.2">
      <c r="A5745" t="s">
        <v>54570</v>
      </c>
      <c r="B5745" t="s">
        <v>54571</v>
      </c>
      <c r="C5745" t="str">
        <f t="shared" si="404"/>
        <v>Fundi Fundorum m.pl.</v>
      </c>
      <c r="D5745" t="str">
        <f t="shared" si="405"/>
        <v>Fundi</v>
      </c>
      <c r="E5745" t="s">
        <v>54572</v>
      </c>
      <c r="F5745" t="s">
        <v>54572</v>
      </c>
      <c r="G5745" t="s">
        <v>21</v>
      </c>
      <c r="H5745">
        <v>2</v>
      </c>
      <c r="I5745">
        <v>0</v>
      </c>
      <c r="J5745">
        <v>0</v>
      </c>
      <c r="K5745">
        <v>1</v>
      </c>
      <c r="L5745" t="s">
        <v>19</v>
      </c>
      <c r="M5745" t="str">
        <f t="shared" si="406"/>
        <v>http://logeion.uchicago.edu/index.html#Fundi</v>
      </c>
    </row>
    <row r="5746" spans="1:13" ht="15" customHeight="1" x14ac:dyDescent="0.2">
      <c r="A5746" t="s">
        <v>19994</v>
      </c>
      <c r="B5746" t="s">
        <v>19995</v>
      </c>
      <c r="C5746" t="str">
        <f t="shared" si="404"/>
        <v>funditor –oris m.</v>
      </c>
      <c r="D5746" t="str">
        <f t="shared" si="405"/>
        <v>funditor</v>
      </c>
      <c r="E5746" t="s">
        <v>19996</v>
      </c>
      <c r="F5746" t="s">
        <v>19996</v>
      </c>
      <c r="G5746" t="s">
        <v>29</v>
      </c>
      <c r="H5746">
        <v>3</v>
      </c>
      <c r="I5746">
        <v>0</v>
      </c>
      <c r="J5746">
        <v>0</v>
      </c>
      <c r="K5746">
        <v>0</v>
      </c>
      <c r="L5746" t="s">
        <v>19</v>
      </c>
      <c r="M5746" t="str">
        <f t="shared" si="406"/>
        <v>http://logeion.uchicago.edu/index.html#funditor</v>
      </c>
    </row>
    <row r="5747" spans="1:13" ht="15" customHeight="1" x14ac:dyDescent="0.2">
      <c r="A5747" t="s">
        <v>19997</v>
      </c>
      <c r="B5747" t="s">
        <v>19998</v>
      </c>
      <c r="C5747" t="str">
        <f t="shared" si="404"/>
        <v>funditus</v>
      </c>
      <c r="D5747" t="s">
        <v>19998</v>
      </c>
      <c r="E5747" t="s">
        <v>19999</v>
      </c>
      <c r="F5747" t="s">
        <v>20000</v>
      </c>
      <c r="G5747" t="s">
        <v>89</v>
      </c>
      <c r="I5747">
        <v>0</v>
      </c>
      <c r="J5747">
        <v>1</v>
      </c>
      <c r="K5747">
        <v>0</v>
      </c>
      <c r="L5747" t="s">
        <v>90</v>
      </c>
      <c r="M5747" t="str">
        <f t="shared" si="406"/>
        <v>http://logeion.uchicago.edu/index.html#funditus</v>
      </c>
    </row>
    <row r="5748" spans="1:13" ht="15" customHeight="1" x14ac:dyDescent="0.2">
      <c r="A5748" t="s">
        <v>20001</v>
      </c>
      <c r="B5748" t="s">
        <v>20002</v>
      </c>
      <c r="C5748" t="str">
        <f t="shared" si="404"/>
        <v>fundo fundare fundavi fundatus</v>
      </c>
      <c r="D5748" t="str">
        <f t="shared" ref="D5748:D5779" si="407">IF(ISBLANK(B5748),0,LEFT( C5748, FIND( " ", C5748 ) - 1 ))</f>
        <v>fundo</v>
      </c>
      <c r="E5748" t="s">
        <v>20003</v>
      </c>
      <c r="F5748" t="s">
        <v>20004</v>
      </c>
      <c r="G5748" t="s">
        <v>23</v>
      </c>
      <c r="I5748">
        <v>1</v>
      </c>
      <c r="J5748">
        <v>0</v>
      </c>
      <c r="K5748">
        <v>0</v>
      </c>
      <c r="L5748" t="s">
        <v>24</v>
      </c>
      <c r="M5748" t="str">
        <f t="shared" si="406"/>
        <v>http://logeion.uchicago.edu/index.html#fundo</v>
      </c>
    </row>
    <row r="5749" spans="1:13" ht="15" customHeight="1" x14ac:dyDescent="0.2">
      <c r="A5749" t="s">
        <v>20005</v>
      </c>
      <c r="B5749" t="s">
        <v>20006</v>
      </c>
      <c r="C5749" t="str">
        <f t="shared" si="404"/>
        <v>fundo fundere fudi fusus</v>
      </c>
      <c r="D5749" t="str">
        <f t="shared" si="407"/>
        <v>fundo</v>
      </c>
      <c r="E5749" t="s">
        <v>20007</v>
      </c>
      <c r="F5749" t="s">
        <v>20008</v>
      </c>
      <c r="G5749" t="s">
        <v>66</v>
      </c>
      <c r="I5749">
        <v>3</v>
      </c>
      <c r="J5749">
        <v>0</v>
      </c>
      <c r="K5749">
        <v>0</v>
      </c>
      <c r="L5749" t="s">
        <v>24</v>
      </c>
      <c r="M5749" t="str">
        <f t="shared" si="406"/>
        <v>http://logeion.uchicago.edu/index.html#fundo</v>
      </c>
    </row>
    <row r="5750" spans="1:13" ht="15" customHeight="1" x14ac:dyDescent="0.2">
      <c r="A5750" t="s">
        <v>20010</v>
      </c>
      <c r="B5750" t="s">
        <v>20011</v>
      </c>
      <c r="C5750" t="str">
        <f t="shared" si="404"/>
        <v>fundus fundi m.</v>
      </c>
      <c r="D5750" t="str">
        <f t="shared" si="407"/>
        <v>fundus</v>
      </c>
      <c r="E5750" t="s">
        <v>19987</v>
      </c>
      <c r="F5750" t="s">
        <v>20012</v>
      </c>
      <c r="G5750" t="s">
        <v>21</v>
      </c>
      <c r="H5750">
        <v>2</v>
      </c>
      <c r="I5750">
        <v>0</v>
      </c>
      <c r="J5750">
        <v>0</v>
      </c>
      <c r="K5750">
        <v>0</v>
      </c>
      <c r="L5750" t="s">
        <v>19</v>
      </c>
      <c r="M5750" t="str">
        <f t="shared" si="406"/>
        <v>http://logeion.uchicago.edu/index.html#fundus</v>
      </c>
    </row>
    <row r="5751" spans="1:13" ht="15" customHeight="1" x14ac:dyDescent="0.2">
      <c r="A5751" t="s">
        <v>20013</v>
      </c>
      <c r="B5751" t="s">
        <v>20014</v>
      </c>
      <c r="C5751" t="str">
        <f t="shared" si="404"/>
        <v>funebris –e</v>
      </c>
      <c r="D5751" t="str">
        <f t="shared" si="407"/>
        <v>funebris</v>
      </c>
      <c r="E5751" t="s">
        <v>20015</v>
      </c>
      <c r="F5751" t="s">
        <v>20015</v>
      </c>
      <c r="G5751" t="s">
        <v>155</v>
      </c>
      <c r="H5751">
        <v>3</v>
      </c>
      <c r="I5751">
        <v>0</v>
      </c>
      <c r="J5751">
        <v>0</v>
      </c>
      <c r="K5751">
        <v>0</v>
      </c>
      <c r="L5751" t="s">
        <v>36</v>
      </c>
      <c r="M5751" t="str">
        <f t="shared" si="406"/>
        <v>http://logeion.uchicago.edu/index.html#funebris</v>
      </c>
    </row>
    <row r="5752" spans="1:13" ht="15" customHeight="1" x14ac:dyDescent="0.2">
      <c r="A5752" t="s">
        <v>20016</v>
      </c>
      <c r="B5752" t="s">
        <v>20017</v>
      </c>
      <c r="C5752" t="str">
        <f t="shared" si="404"/>
        <v>funereus –a –um</v>
      </c>
      <c r="D5752" t="str">
        <f t="shared" si="407"/>
        <v>funereus</v>
      </c>
      <c r="E5752" t="s">
        <v>20015</v>
      </c>
      <c r="F5752" t="s">
        <v>20018</v>
      </c>
      <c r="G5752" t="s">
        <v>61</v>
      </c>
      <c r="H5752">
        <v>1</v>
      </c>
      <c r="I5752">
        <v>0</v>
      </c>
      <c r="J5752">
        <v>0</v>
      </c>
      <c r="K5752">
        <v>0</v>
      </c>
      <c r="L5752" t="s">
        <v>36</v>
      </c>
      <c r="M5752" t="str">
        <f t="shared" si="406"/>
        <v>http://logeion.uchicago.edu/index.html#funereus</v>
      </c>
    </row>
    <row r="5753" spans="1:13" ht="15" customHeight="1" x14ac:dyDescent="0.2">
      <c r="A5753" t="s">
        <v>20019</v>
      </c>
      <c r="B5753" t="s">
        <v>57697</v>
      </c>
      <c r="C5753" t="str">
        <f t="shared" si="404"/>
        <v>funero –are</v>
      </c>
      <c r="D5753" t="str">
        <f t="shared" si="407"/>
        <v>funero</v>
      </c>
      <c r="E5753" t="s">
        <v>57262</v>
      </c>
      <c r="F5753" t="s">
        <v>57262</v>
      </c>
      <c r="G5753" t="s">
        <v>23</v>
      </c>
      <c r="I5753">
        <v>1</v>
      </c>
      <c r="J5753">
        <v>0</v>
      </c>
      <c r="K5753">
        <v>0</v>
      </c>
      <c r="L5753" t="s">
        <v>24</v>
      </c>
      <c r="M5753" t="str">
        <f t="shared" si="406"/>
        <v>http://logeion.uchicago.edu/index.html#funero</v>
      </c>
    </row>
    <row r="5754" spans="1:13" ht="15" customHeight="1" x14ac:dyDescent="0.2">
      <c r="A5754" t="s">
        <v>20020</v>
      </c>
      <c r="B5754" t="s">
        <v>20021</v>
      </c>
      <c r="C5754" t="str">
        <f t="shared" si="404"/>
        <v>funesto –are –avi –atum</v>
      </c>
      <c r="D5754" t="str">
        <f t="shared" si="407"/>
        <v>funesto</v>
      </c>
      <c r="E5754" t="s">
        <v>20022</v>
      </c>
      <c r="F5754" t="s">
        <v>20022</v>
      </c>
      <c r="G5754" t="s">
        <v>23</v>
      </c>
      <c r="I5754">
        <v>1</v>
      </c>
      <c r="J5754">
        <v>0</v>
      </c>
      <c r="K5754">
        <v>0</v>
      </c>
      <c r="L5754" t="s">
        <v>24</v>
      </c>
      <c r="M5754" t="str">
        <f t="shared" si="406"/>
        <v>http://logeion.uchicago.edu/index.html#funesto</v>
      </c>
    </row>
    <row r="5755" spans="1:13" ht="15" customHeight="1" x14ac:dyDescent="0.2">
      <c r="A5755" t="s">
        <v>20023</v>
      </c>
      <c r="B5755" t="s">
        <v>20024</v>
      </c>
      <c r="C5755" t="str">
        <f t="shared" si="404"/>
        <v>funestus –a –um</v>
      </c>
      <c r="D5755" t="str">
        <f t="shared" si="407"/>
        <v>funestus</v>
      </c>
      <c r="E5755" t="s">
        <v>20025</v>
      </c>
      <c r="F5755" t="s">
        <v>20026</v>
      </c>
      <c r="G5755" t="s">
        <v>61</v>
      </c>
      <c r="H5755">
        <v>1</v>
      </c>
      <c r="I5755">
        <v>0</v>
      </c>
      <c r="J5755">
        <v>0</v>
      </c>
      <c r="K5755">
        <v>0</v>
      </c>
      <c r="L5755" t="s">
        <v>36</v>
      </c>
      <c r="M5755" t="str">
        <f t="shared" si="406"/>
        <v>http://logeion.uchicago.edu/index.html#funestus</v>
      </c>
    </row>
    <row r="5756" spans="1:13" ht="15" customHeight="1" x14ac:dyDescent="0.2">
      <c r="A5756" t="s">
        <v>20027</v>
      </c>
      <c r="B5756" t="s">
        <v>20028</v>
      </c>
      <c r="C5756" t="str">
        <f t="shared" si="404"/>
        <v>fungor fungi functus sum</v>
      </c>
      <c r="D5756" t="str">
        <f t="shared" si="407"/>
        <v>fungor</v>
      </c>
      <c r="E5756" t="s">
        <v>20029</v>
      </c>
      <c r="F5756" t="s">
        <v>20030</v>
      </c>
      <c r="G5756" t="s">
        <v>178</v>
      </c>
      <c r="I5756">
        <v>3</v>
      </c>
      <c r="J5756">
        <v>0</v>
      </c>
      <c r="K5756">
        <v>0</v>
      </c>
      <c r="L5756" t="s">
        <v>24</v>
      </c>
      <c r="M5756" t="str">
        <f t="shared" si="406"/>
        <v>http://logeion.uchicago.edu/index.html#fungor</v>
      </c>
    </row>
    <row r="5757" spans="1:13" ht="15" customHeight="1" x14ac:dyDescent="0.2">
      <c r="A5757" t="s">
        <v>20031</v>
      </c>
      <c r="B5757" t="s">
        <v>20032</v>
      </c>
      <c r="C5757" t="str">
        <f t="shared" si="404"/>
        <v>fungus –i m.</v>
      </c>
      <c r="D5757" t="str">
        <f t="shared" si="407"/>
        <v>fungus</v>
      </c>
      <c r="E5757" t="s">
        <v>20033</v>
      </c>
      <c r="F5757" t="s">
        <v>20034</v>
      </c>
      <c r="G5757" t="s">
        <v>21</v>
      </c>
      <c r="H5757">
        <v>2</v>
      </c>
      <c r="I5757">
        <v>0</v>
      </c>
      <c r="J5757">
        <v>0</v>
      </c>
      <c r="K5757">
        <v>0</v>
      </c>
      <c r="L5757" t="s">
        <v>19</v>
      </c>
      <c r="M5757" t="str">
        <f t="shared" si="406"/>
        <v>http://logeion.uchicago.edu/index.html#fungus</v>
      </c>
    </row>
    <row r="5758" spans="1:13" ht="15" customHeight="1" x14ac:dyDescent="0.2">
      <c r="A5758" t="s">
        <v>20036</v>
      </c>
      <c r="B5758" t="s">
        <v>20037</v>
      </c>
      <c r="C5758" t="str">
        <f t="shared" si="404"/>
        <v>funis funis m.</v>
      </c>
      <c r="D5758" t="str">
        <f t="shared" si="407"/>
        <v>funis</v>
      </c>
      <c r="E5758" t="s">
        <v>20038</v>
      </c>
      <c r="F5758" t="s">
        <v>20038</v>
      </c>
      <c r="G5758" t="s">
        <v>29</v>
      </c>
      <c r="H5758">
        <v>3</v>
      </c>
      <c r="I5758">
        <v>0</v>
      </c>
      <c r="J5758">
        <v>0</v>
      </c>
      <c r="K5758">
        <v>0</v>
      </c>
      <c r="L5758" t="s">
        <v>19</v>
      </c>
      <c r="M5758" t="str">
        <f t="shared" si="406"/>
        <v>http://logeion.uchicago.edu/index.html#funis</v>
      </c>
    </row>
    <row r="5759" spans="1:13" ht="15" customHeight="1" x14ac:dyDescent="0.2">
      <c r="A5759" t="s">
        <v>20039</v>
      </c>
      <c r="B5759" t="s">
        <v>20040</v>
      </c>
      <c r="C5759" t="str">
        <f t="shared" si="404"/>
        <v>Funisulanus –i m.</v>
      </c>
      <c r="D5759" t="str">
        <f t="shared" si="407"/>
        <v>Funisulanus</v>
      </c>
      <c r="E5759" t="s">
        <v>20041</v>
      </c>
      <c r="F5759" t="s">
        <v>20042</v>
      </c>
      <c r="G5759" t="s">
        <v>21</v>
      </c>
      <c r="H5759">
        <v>2</v>
      </c>
      <c r="I5759">
        <v>0</v>
      </c>
      <c r="J5759">
        <v>0</v>
      </c>
      <c r="K5759">
        <v>1</v>
      </c>
      <c r="L5759" t="s">
        <v>19</v>
      </c>
      <c r="M5759" t="str">
        <f t="shared" si="406"/>
        <v>http://logeion.uchicago.edu/index.html#Funisulanus</v>
      </c>
    </row>
    <row r="5760" spans="1:13" ht="15" customHeight="1" x14ac:dyDescent="0.2">
      <c r="A5760" t="s">
        <v>20043</v>
      </c>
      <c r="B5760" t="s">
        <v>20044</v>
      </c>
      <c r="C5760" t="str">
        <f t="shared" si="404"/>
        <v>funus funeris n.</v>
      </c>
      <c r="D5760" t="str">
        <f t="shared" si="407"/>
        <v>funus</v>
      </c>
      <c r="E5760" t="s">
        <v>20045</v>
      </c>
      <c r="F5760" t="s">
        <v>20046</v>
      </c>
      <c r="G5760" t="s">
        <v>29</v>
      </c>
      <c r="H5760">
        <v>3</v>
      </c>
      <c r="I5760">
        <v>0</v>
      </c>
      <c r="J5760">
        <v>0</v>
      </c>
      <c r="K5760">
        <v>0</v>
      </c>
      <c r="L5760" t="s">
        <v>19</v>
      </c>
      <c r="M5760" t="str">
        <f t="shared" si="406"/>
        <v>http://logeion.uchicago.edu/index.html#funus</v>
      </c>
    </row>
    <row r="5761" spans="1:13" ht="15" customHeight="1" x14ac:dyDescent="0.2">
      <c r="A5761" t="s">
        <v>20047</v>
      </c>
      <c r="B5761" t="s">
        <v>20048</v>
      </c>
      <c r="C5761" t="str">
        <f t="shared" si="404"/>
        <v>fur furis m.</v>
      </c>
      <c r="D5761" t="str">
        <f t="shared" si="407"/>
        <v>fur</v>
      </c>
      <c r="E5761" t="s">
        <v>20049</v>
      </c>
      <c r="F5761" t="s">
        <v>20049</v>
      </c>
      <c r="G5761" t="s">
        <v>29</v>
      </c>
      <c r="H5761">
        <v>3</v>
      </c>
      <c r="I5761">
        <v>0</v>
      </c>
      <c r="J5761">
        <v>0</v>
      </c>
      <c r="K5761">
        <v>0</v>
      </c>
      <c r="L5761" t="s">
        <v>19</v>
      </c>
      <c r="M5761" t="str">
        <f t="shared" si="406"/>
        <v>http://logeion.uchicago.edu/index.html#fur</v>
      </c>
    </row>
    <row r="5762" spans="1:13" ht="15" customHeight="1" x14ac:dyDescent="0.2">
      <c r="A5762" t="s">
        <v>20050</v>
      </c>
      <c r="B5762" t="s">
        <v>20051</v>
      </c>
      <c r="C5762" t="str">
        <f t="shared" si="404"/>
        <v>furca –ae f.</v>
      </c>
      <c r="D5762" t="str">
        <f t="shared" si="407"/>
        <v>furca</v>
      </c>
      <c r="E5762" t="s">
        <v>20052</v>
      </c>
      <c r="F5762" t="s">
        <v>20052</v>
      </c>
      <c r="G5762" t="s">
        <v>76</v>
      </c>
      <c r="H5762">
        <v>1</v>
      </c>
      <c r="I5762">
        <v>0</v>
      </c>
      <c r="J5762">
        <v>0</v>
      </c>
      <c r="K5762">
        <v>0</v>
      </c>
      <c r="L5762" t="s">
        <v>19</v>
      </c>
      <c r="M5762" t="str">
        <f t="shared" si="406"/>
        <v>http://logeion.uchicago.edu/index.html#furca</v>
      </c>
    </row>
    <row r="5763" spans="1:13" ht="15" customHeight="1" x14ac:dyDescent="0.2">
      <c r="A5763" t="s">
        <v>20053</v>
      </c>
      <c r="B5763" t="s">
        <v>59936</v>
      </c>
      <c r="C5763" t="str">
        <f t="shared" si="404"/>
        <v>furcifer furciferi m. or furcifera –ae f.</v>
      </c>
      <c r="D5763" t="str">
        <f t="shared" si="407"/>
        <v>furcifer</v>
      </c>
      <c r="E5763" t="s">
        <v>59618</v>
      </c>
      <c r="F5763" t="s">
        <v>59619</v>
      </c>
      <c r="G5763" t="s">
        <v>21</v>
      </c>
      <c r="H5763">
        <v>2</v>
      </c>
      <c r="I5763">
        <v>0</v>
      </c>
      <c r="J5763">
        <v>0</v>
      </c>
      <c r="K5763">
        <v>0</v>
      </c>
      <c r="L5763" t="s">
        <v>19</v>
      </c>
      <c r="M5763" t="str">
        <f t="shared" si="406"/>
        <v>http://logeion.uchicago.edu/index.html#furcifer</v>
      </c>
    </row>
    <row r="5764" spans="1:13" ht="15" customHeight="1" x14ac:dyDescent="0.2">
      <c r="A5764" t="s">
        <v>20054</v>
      </c>
      <c r="B5764" t="s">
        <v>20055</v>
      </c>
      <c r="C5764" t="str">
        <f t="shared" si="404"/>
        <v>furcilla furcillae f.</v>
      </c>
      <c r="D5764" t="str">
        <f t="shared" si="407"/>
        <v>furcilla</v>
      </c>
      <c r="E5764" t="s">
        <v>20056</v>
      </c>
      <c r="F5764" t="s">
        <v>20057</v>
      </c>
      <c r="G5764" t="s">
        <v>76</v>
      </c>
      <c r="H5764">
        <v>1</v>
      </c>
      <c r="I5764">
        <v>0</v>
      </c>
      <c r="J5764">
        <v>0</v>
      </c>
      <c r="K5764">
        <v>0</v>
      </c>
      <c r="L5764" t="s">
        <v>19</v>
      </c>
      <c r="M5764" t="str">
        <f t="shared" si="406"/>
        <v>http://logeion.uchicago.edu/index.html#furcilla</v>
      </c>
    </row>
    <row r="5765" spans="1:13" ht="15" customHeight="1" x14ac:dyDescent="0.2">
      <c r="A5765" t="s">
        <v>20058</v>
      </c>
      <c r="B5765" t="s">
        <v>20059</v>
      </c>
      <c r="C5765" t="str">
        <f t="shared" si="404"/>
        <v>furens furentis</v>
      </c>
      <c r="D5765" t="str">
        <f t="shared" si="407"/>
        <v>furens</v>
      </c>
      <c r="E5765" t="s">
        <v>20060</v>
      </c>
      <c r="F5765" t="s">
        <v>20060</v>
      </c>
      <c r="G5765" t="s">
        <v>230</v>
      </c>
      <c r="H5765">
        <v>3</v>
      </c>
      <c r="I5765">
        <v>0</v>
      </c>
      <c r="J5765">
        <v>0</v>
      </c>
      <c r="K5765">
        <v>0</v>
      </c>
      <c r="L5765" t="s">
        <v>36</v>
      </c>
      <c r="M5765" t="str">
        <f t="shared" si="406"/>
        <v>http://logeion.uchicago.edu/index.html#furens</v>
      </c>
    </row>
    <row r="5766" spans="1:13" ht="15" customHeight="1" x14ac:dyDescent="0.2">
      <c r="A5766" t="s">
        <v>20065</v>
      </c>
      <c r="B5766" t="s">
        <v>20066</v>
      </c>
      <c r="C5766" t="str">
        <f t="shared" si="404"/>
        <v>furia –ae f.</v>
      </c>
      <c r="D5766" t="str">
        <f t="shared" si="407"/>
        <v>furia</v>
      </c>
      <c r="E5766" t="s">
        <v>20067</v>
      </c>
      <c r="F5766" t="s">
        <v>20068</v>
      </c>
      <c r="G5766" t="s">
        <v>76</v>
      </c>
      <c r="H5766">
        <v>1</v>
      </c>
      <c r="I5766">
        <v>0</v>
      </c>
      <c r="J5766">
        <v>0</v>
      </c>
      <c r="K5766">
        <v>1</v>
      </c>
      <c r="L5766" t="s">
        <v>19</v>
      </c>
      <c r="M5766" t="str">
        <f t="shared" si="406"/>
        <v>http://logeion.uchicago.edu/index.html#furia</v>
      </c>
    </row>
    <row r="5767" spans="1:13" ht="15" customHeight="1" x14ac:dyDescent="0.2">
      <c r="A5767" t="s">
        <v>20061</v>
      </c>
      <c r="B5767" t="s">
        <v>20062</v>
      </c>
      <c r="C5767" t="str">
        <f t="shared" si="404"/>
        <v>furiae –arum f.</v>
      </c>
      <c r="D5767" t="str">
        <f t="shared" si="407"/>
        <v>furiae</v>
      </c>
      <c r="E5767" t="s">
        <v>20063</v>
      </c>
      <c r="F5767" t="s">
        <v>20064</v>
      </c>
      <c r="G5767" t="s">
        <v>76</v>
      </c>
      <c r="H5767">
        <v>1</v>
      </c>
      <c r="I5767">
        <v>0</v>
      </c>
      <c r="J5767">
        <v>0</v>
      </c>
      <c r="K5767">
        <v>0</v>
      </c>
      <c r="L5767" t="s">
        <v>19</v>
      </c>
      <c r="M5767" t="str">
        <f t="shared" si="406"/>
        <v>http://logeion.uchicago.edu/index.html#furiae</v>
      </c>
    </row>
    <row r="5768" spans="1:13" ht="15" customHeight="1" x14ac:dyDescent="0.2">
      <c r="A5768" t="s">
        <v>20069</v>
      </c>
      <c r="B5768" t="s">
        <v>20070</v>
      </c>
      <c r="C5768" t="str">
        <f t="shared" si="404"/>
        <v>furialis –e</v>
      </c>
      <c r="D5768" t="str">
        <f t="shared" si="407"/>
        <v>furialis</v>
      </c>
      <c r="E5768" t="s">
        <v>20071</v>
      </c>
      <c r="F5768" t="s">
        <v>20072</v>
      </c>
      <c r="G5768" t="s">
        <v>155</v>
      </c>
      <c r="H5768">
        <v>3</v>
      </c>
      <c r="I5768">
        <v>0</v>
      </c>
      <c r="J5768">
        <v>0</v>
      </c>
      <c r="K5768">
        <v>0</v>
      </c>
      <c r="L5768" t="s">
        <v>36</v>
      </c>
      <c r="M5768" t="str">
        <f t="shared" si="406"/>
        <v>http://logeion.uchicago.edu/index.html#furialis</v>
      </c>
    </row>
    <row r="5769" spans="1:13" ht="15" customHeight="1" x14ac:dyDescent="0.2">
      <c r="A5769" t="s">
        <v>20073</v>
      </c>
      <c r="B5769" t="s">
        <v>20074</v>
      </c>
      <c r="C5769" t="str">
        <f t="shared" si="404"/>
        <v>furibundus –a –um</v>
      </c>
      <c r="D5769" t="str">
        <f t="shared" si="407"/>
        <v>furibundus</v>
      </c>
      <c r="E5769" t="s">
        <v>20075</v>
      </c>
      <c r="F5769" t="s">
        <v>20076</v>
      </c>
      <c r="G5769" t="s">
        <v>61</v>
      </c>
      <c r="H5769">
        <v>1</v>
      </c>
      <c r="I5769">
        <v>0</v>
      </c>
      <c r="J5769">
        <v>0</v>
      </c>
      <c r="K5769">
        <v>0</v>
      </c>
      <c r="L5769" t="s">
        <v>36</v>
      </c>
      <c r="M5769" t="str">
        <f t="shared" si="406"/>
        <v>http://logeion.uchicago.edu/index.html#furibundus</v>
      </c>
    </row>
    <row r="5770" spans="1:13" ht="15" customHeight="1" x14ac:dyDescent="0.2">
      <c r="A5770" t="s">
        <v>20081</v>
      </c>
      <c r="B5770" t="s">
        <v>61559</v>
      </c>
      <c r="C5770" t="str">
        <f t="shared" si="404"/>
        <v>furio –ire</v>
      </c>
      <c r="D5770" t="str">
        <f t="shared" si="407"/>
        <v>furio</v>
      </c>
      <c r="E5770" t="s">
        <v>61538</v>
      </c>
      <c r="F5770" t="s">
        <v>61538</v>
      </c>
      <c r="G5770" t="s">
        <v>235</v>
      </c>
      <c r="I5770">
        <v>4</v>
      </c>
      <c r="J5770">
        <v>0</v>
      </c>
      <c r="K5770">
        <v>0</v>
      </c>
      <c r="L5770" t="s">
        <v>24</v>
      </c>
      <c r="M5770" t="str">
        <f t="shared" si="406"/>
        <v>http://logeion.uchicago.edu/index.html#furio</v>
      </c>
    </row>
    <row r="5771" spans="1:13" ht="15" customHeight="1" x14ac:dyDescent="0.2">
      <c r="A5771" t="s">
        <v>20077</v>
      </c>
      <c r="B5771" t="s">
        <v>20078</v>
      </c>
      <c r="C5771" t="str">
        <f t="shared" si="404"/>
        <v>furio furiare furiavi furiatus</v>
      </c>
      <c r="D5771" t="str">
        <f t="shared" si="407"/>
        <v>furio</v>
      </c>
      <c r="E5771" t="s">
        <v>20079</v>
      </c>
      <c r="F5771" t="s">
        <v>20080</v>
      </c>
      <c r="G5771" t="s">
        <v>23</v>
      </c>
      <c r="I5771">
        <v>1</v>
      </c>
      <c r="J5771">
        <v>0</v>
      </c>
      <c r="K5771">
        <v>0</v>
      </c>
      <c r="L5771" t="s">
        <v>24</v>
      </c>
      <c r="M5771" t="str">
        <f t="shared" si="406"/>
        <v>http://logeion.uchicago.edu/index.html#furio</v>
      </c>
    </row>
    <row r="5772" spans="1:13" ht="15" customHeight="1" x14ac:dyDescent="0.2">
      <c r="A5772" t="s">
        <v>20083</v>
      </c>
      <c r="B5772" t="s">
        <v>20084</v>
      </c>
      <c r="C5772" t="str">
        <f t="shared" si="404"/>
        <v>furiosus –a –um</v>
      </c>
      <c r="D5772" t="str">
        <f t="shared" si="407"/>
        <v>furiosus</v>
      </c>
      <c r="E5772" t="s">
        <v>20085</v>
      </c>
      <c r="F5772" t="s">
        <v>20086</v>
      </c>
      <c r="G5772" t="s">
        <v>61</v>
      </c>
      <c r="H5772">
        <v>1</v>
      </c>
      <c r="I5772">
        <v>0</v>
      </c>
      <c r="J5772">
        <v>0</v>
      </c>
      <c r="K5772">
        <v>0</v>
      </c>
      <c r="L5772" t="s">
        <v>36</v>
      </c>
      <c r="M5772" t="str">
        <f t="shared" si="406"/>
        <v>http://logeion.uchicago.edu/index.html#furiosus</v>
      </c>
    </row>
    <row r="5773" spans="1:13" ht="15" customHeight="1" x14ac:dyDescent="0.2">
      <c r="A5773" t="s">
        <v>20087</v>
      </c>
      <c r="B5773" t="s">
        <v>20088</v>
      </c>
      <c r="C5773" t="str">
        <f t="shared" si="404"/>
        <v>Furius –ii m.</v>
      </c>
      <c r="D5773" t="str">
        <f t="shared" si="407"/>
        <v>Furius</v>
      </c>
      <c r="E5773" t="s">
        <v>20089</v>
      </c>
      <c r="F5773" t="s">
        <v>20090</v>
      </c>
      <c r="G5773" t="s">
        <v>61</v>
      </c>
      <c r="H5773">
        <v>1</v>
      </c>
      <c r="I5773">
        <v>0</v>
      </c>
      <c r="J5773">
        <v>0</v>
      </c>
      <c r="K5773">
        <v>1</v>
      </c>
      <c r="L5773" t="s">
        <v>36</v>
      </c>
      <c r="M5773" t="str">
        <f t="shared" si="406"/>
        <v>http://logeion.uchicago.edu/index.html#Furius</v>
      </c>
    </row>
    <row r="5774" spans="1:13" ht="15" customHeight="1" x14ac:dyDescent="0.2">
      <c r="A5774" t="s">
        <v>59376</v>
      </c>
      <c r="B5774" t="s">
        <v>59480</v>
      </c>
      <c r="C5774" t="str">
        <f t="shared" si="404"/>
        <v>Furnius –ii m.</v>
      </c>
      <c r="D5774" t="str">
        <f t="shared" si="407"/>
        <v>Furnius</v>
      </c>
      <c r="E5774" t="s">
        <v>59429</v>
      </c>
      <c r="F5774" t="s">
        <v>59429</v>
      </c>
      <c r="G5774" t="s">
        <v>21</v>
      </c>
      <c r="H5774">
        <v>2</v>
      </c>
      <c r="K5774">
        <v>1</v>
      </c>
      <c r="L5774" t="s">
        <v>19</v>
      </c>
      <c r="M5774" t="str">
        <f t="shared" si="406"/>
        <v>http://logeion.uchicago.edu/index.html#Furnius</v>
      </c>
    </row>
    <row r="5775" spans="1:13" ht="15" customHeight="1" x14ac:dyDescent="0.2">
      <c r="A5775" t="s">
        <v>20091</v>
      </c>
      <c r="B5775" t="s">
        <v>52869</v>
      </c>
      <c r="C5775" t="str">
        <f t="shared" si="404"/>
        <v>furnus –i m.</v>
      </c>
      <c r="D5775" t="str">
        <f t="shared" si="407"/>
        <v>furnus</v>
      </c>
      <c r="E5775" t="s">
        <v>52870</v>
      </c>
      <c r="F5775" t="s">
        <v>52870</v>
      </c>
      <c r="G5775" t="s">
        <v>21</v>
      </c>
      <c r="H5775">
        <v>2</v>
      </c>
      <c r="I5775">
        <v>0</v>
      </c>
      <c r="J5775">
        <v>0</v>
      </c>
      <c r="K5775">
        <v>0</v>
      </c>
      <c r="L5775" t="s">
        <v>19</v>
      </c>
      <c r="M5775" t="str">
        <f t="shared" si="406"/>
        <v>http://logeion.uchicago.edu/index.html#furnus</v>
      </c>
    </row>
    <row r="5776" spans="1:13" ht="15" customHeight="1" x14ac:dyDescent="0.2">
      <c r="A5776" t="s">
        <v>54790</v>
      </c>
      <c r="B5776" t="s">
        <v>54947</v>
      </c>
      <c r="C5776" t="str">
        <f t="shared" si="404"/>
        <v>Furnus –i m.</v>
      </c>
      <c r="D5776" t="str">
        <f t="shared" si="407"/>
        <v>Furnus</v>
      </c>
      <c r="E5776" t="s">
        <v>54791</v>
      </c>
      <c r="F5776" t="s">
        <v>54792</v>
      </c>
      <c r="G5776" t="s">
        <v>21</v>
      </c>
      <c r="H5776">
        <v>2</v>
      </c>
      <c r="I5776">
        <v>0</v>
      </c>
      <c r="J5776">
        <v>0</v>
      </c>
      <c r="K5776">
        <v>1</v>
      </c>
      <c r="L5776" t="s">
        <v>19</v>
      </c>
      <c r="M5776" t="str">
        <f t="shared" si="406"/>
        <v>http://logeion.uchicago.edu/index.html#Furnus</v>
      </c>
    </row>
    <row r="5777" spans="1:13" ht="15" customHeight="1" x14ac:dyDescent="0.2">
      <c r="A5777" t="s">
        <v>20092</v>
      </c>
      <c r="B5777" t="s">
        <v>20093</v>
      </c>
      <c r="C5777" t="str">
        <f t="shared" si="404"/>
        <v>furo furere</v>
      </c>
      <c r="D5777" t="str">
        <f t="shared" si="407"/>
        <v>furo</v>
      </c>
      <c r="E5777" t="s">
        <v>20094</v>
      </c>
      <c r="F5777" t="s">
        <v>20094</v>
      </c>
      <c r="G5777" t="s">
        <v>66</v>
      </c>
      <c r="I5777">
        <v>3</v>
      </c>
      <c r="J5777">
        <v>0</v>
      </c>
      <c r="K5777">
        <v>0</v>
      </c>
      <c r="L5777" t="s">
        <v>24</v>
      </c>
      <c r="M5777" t="str">
        <f t="shared" si="406"/>
        <v>http://logeion.uchicago.edu/index.html#furo</v>
      </c>
    </row>
    <row r="5778" spans="1:13" ht="15" customHeight="1" x14ac:dyDescent="0.2">
      <c r="A5778" t="s">
        <v>20098</v>
      </c>
      <c r="B5778" t="s">
        <v>20099</v>
      </c>
      <c r="C5778" t="str">
        <f t="shared" si="404"/>
        <v>furor –ari furatus sum</v>
      </c>
      <c r="D5778" t="str">
        <f t="shared" si="407"/>
        <v>furor</v>
      </c>
      <c r="E5778" t="s">
        <v>20100</v>
      </c>
      <c r="F5778" t="s">
        <v>20100</v>
      </c>
      <c r="G5778" t="s">
        <v>170</v>
      </c>
      <c r="I5778">
        <v>1</v>
      </c>
      <c r="J5778">
        <v>0</v>
      </c>
      <c r="K5778">
        <v>0</v>
      </c>
      <c r="L5778" t="s">
        <v>24</v>
      </c>
      <c r="M5778" t="str">
        <f t="shared" si="406"/>
        <v>http://logeion.uchicago.edu/index.html#furor</v>
      </c>
    </row>
    <row r="5779" spans="1:13" ht="15" customHeight="1" x14ac:dyDescent="0.2">
      <c r="A5779" t="s">
        <v>20095</v>
      </c>
      <c r="B5779" t="s">
        <v>20096</v>
      </c>
      <c r="C5779" t="str">
        <f t="shared" si="404"/>
        <v>furor furoris m.</v>
      </c>
      <c r="D5779" t="str">
        <f t="shared" si="407"/>
        <v>furor</v>
      </c>
      <c r="E5779" t="s">
        <v>2858</v>
      </c>
      <c r="F5779" t="s">
        <v>20097</v>
      </c>
      <c r="G5779" t="s">
        <v>29</v>
      </c>
      <c r="H5779">
        <v>3</v>
      </c>
      <c r="I5779">
        <v>0</v>
      </c>
      <c r="J5779">
        <v>0</v>
      </c>
      <c r="K5779">
        <v>0</v>
      </c>
      <c r="L5779" t="s">
        <v>19</v>
      </c>
      <c r="M5779" t="str">
        <f t="shared" si="406"/>
        <v>http://logeion.uchicago.edu/index.html#furor</v>
      </c>
    </row>
    <row r="5780" spans="1:13" ht="15" customHeight="1" x14ac:dyDescent="0.2">
      <c r="A5780" t="s">
        <v>20104</v>
      </c>
      <c r="B5780" t="s">
        <v>20105</v>
      </c>
      <c r="C5780" t="str">
        <f t="shared" si="404"/>
        <v>furtim</v>
      </c>
      <c r="D5780" t="s">
        <v>20105</v>
      </c>
      <c r="E5780" t="s">
        <v>20106</v>
      </c>
      <c r="F5780" t="s">
        <v>20106</v>
      </c>
      <c r="G5780" t="s">
        <v>89</v>
      </c>
      <c r="I5780">
        <v>0</v>
      </c>
      <c r="J5780">
        <v>0</v>
      </c>
      <c r="K5780">
        <v>0</v>
      </c>
      <c r="L5780" t="s">
        <v>90</v>
      </c>
      <c r="M5780" t="str">
        <f t="shared" si="406"/>
        <v>http://logeion.uchicago.edu/index.html#furtim</v>
      </c>
    </row>
    <row r="5781" spans="1:13" ht="15" customHeight="1" x14ac:dyDescent="0.2">
      <c r="A5781" t="s">
        <v>20108</v>
      </c>
      <c r="B5781" t="s">
        <v>20109</v>
      </c>
      <c r="C5781" t="str">
        <f t="shared" si="404"/>
        <v>furtivus –a –um</v>
      </c>
      <c r="D5781" t="str">
        <f t="shared" ref="D5781:D5812" si="408">IF(ISBLANK(B5781),0,LEFT( C5781, FIND( " ", C5781 ) - 1 ))</f>
        <v>furtivus</v>
      </c>
      <c r="E5781" t="s">
        <v>20110</v>
      </c>
      <c r="F5781" t="s">
        <v>20110</v>
      </c>
      <c r="G5781" t="s">
        <v>61</v>
      </c>
      <c r="H5781">
        <v>1</v>
      </c>
      <c r="I5781">
        <v>0</v>
      </c>
      <c r="J5781">
        <v>0</v>
      </c>
      <c r="K5781">
        <v>0</v>
      </c>
      <c r="L5781" t="s">
        <v>36</v>
      </c>
      <c r="M5781" t="str">
        <f t="shared" si="406"/>
        <v>http://logeion.uchicago.edu/index.html#furtivus</v>
      </c>
    </row>
    <row r="5782" spans="1:13" ht="15" customHeight="1" x14ac:dyDescent="0.2">
      <c r="A5782" t="s">
        <v>20111</v>
      </c>
      <c r="B5782" t="s">
        <v>20112</v>
      </c>
      <c r="C5782" t="str">
        <f t="shared" si="404"/>
        <v>furtum furti n.</v>
      </c>
      <c r="D5782" t="str">
        <f t="shared" si="408"/>
        <v>furtum</v>
      </c>
      <c r="E5782" t="s">
        <v>20113</v>
      </c>
      <c r="F5782" t="s">
        <v>20114</v>
      </c>
      <c r="G5782" t="s">
        <v>21</v>
      </c>
      <c r="H5782">
        <v>2</v>
      </c>
      <c r="I5782">
        <v>0</v>
      </c>
      <c r="J5782">
        <v>0</v>
      </c>
      <c r="K5782">
        <v>0</v>
      </c>
      <c r="L5782" t="s">
        <v>19</v>
      </c>
      <c r="M5782" t="str">
        <f t="shared" si="406"/>
        <v>http://logeion.uchicago.edu/index.html#furtum</v>
      </c>
    </row>
    <row r="5783" spans="1:13" ht="15" customHeight="1" x14ac:dyDescent="0.2">
      <c r="A5783" t="s">
        <v>20116</v>
      </c>
      <c r="B5783" t="s">
        <v>57263</v>
      </c>
      <c r="C5783" t="str">
        <f t="shared" ref="C5783:C5846" si="409">SUBSTITUTE(SUBSTITUTE(SUBSTITUTE(SUBSTITUTE(SUBSTITUTE(SUBSTITUTE(SUBSTITUTE(SUBSTITUTE(SUBSTITUTE(SUBSTITUTE(SUBSTITUTE(B5783, "ā", "a"), "ē", "e"), "ī", "i"), "ō", "o"), "ū", "u"), "ȳ", "y"), "Ā", "A"), "Ē", "E"), "Ī", "I"), "Ō", "O"), "Ū", "U")</f>
        <v>fuscina –ae f.</v>
      </c>
      <c r="D5783" t="str">
        <f t="shared" si="408"/>
        <v>fuscina</v>
      </c>
      <c r="E5783" t="s">
        <v>57264</v>
      </c>
      <c r="F5783" t="s">
        <v>57264</v>
      </c>
      <c r="G5783" t="s">
        <v>76</v>
      </c>
      <c r="H5783">
        <v>1</v>
      </c>
      <c r="I5783">
        <v>0</v>
      </c>
      <c r="J5783">
        <v>0</v>
      </c>
      <c r="K5783">
        <v>0</v>
      </c>
      <c r="L5783" t="s">
        <v>19</v>
      </c>
      <c r="M5783" t="str">
        <f t="shared" si="406"/>
        <v>http://logeion.uchicago.edu/index.html#fuscina</v>
      </c>
    </row>
    <row r="5784" spans="1:13" ht="15" customHeight="1" x14ac:dyDescent="0.2">
      <c r="A5784" t="s">
        <v>20118</v>
      </c>
      <c r="B5784" t="s">
        <v>20119</v>
      </c>
      <c r="C5784" t="str">
        <f t="shared" si="409"/>
        <v>fuscus –a –um</v>
      </c>
      <c r="D5784" t="str">
        <f t="shared" si="408"/>
        <v>fuscus</v>
      </c>
      <c r="E5784" t="s">
        <v>20120</v>
      </c>
      <c r="F5784" t="s">
        <v>20120</v>
      </c>
      <c r="G5784" t="s">
        <v>61</v>
      </c>
      <c r="H5784">
        <v>1</v>
      </c>
      <c r="I5784">
        <v>0</v>
      </c>
      <c r="J5784">
        <v>0</v>
      </c>
      <c r="K5784">
        <v>0</v>
      </c>
      <c r="L5784" t="s">
        <v>36</v>
      </c>
      <c r="M5784" t="str">
        <f t="shared" si="406"/>
        <v>http://logeion.uchicago.edu/index.html#fuscus</v>
      </c>
    </row>
    <row r="5785" spans="1:13" ht="15" customHeight="1" x14ac:dyDescent="0.2">
      <c r="A5785" t="s">
        <v>54729</v>
      </c>
      <c r="B5785" t="s">
        <v>54939</v>
      </c>
      <c r="C5785" t="str">
        <f t="shared" si="409"/>
        <v>Fuscus –a –um</v>
      </c>
      <c r="D5785" t="str">
        <f t="shared" si="408"/>
        <v>Fuscus</v>
      </c>
      <c r="E5785" t="s">
        <v>54730</v>
      </c>
      <c r="F5785" t="s">
        <v>54731</v>
      </c>
      <c r="G5785" t="s">
        <v>61</v>
      </c>
      <c r="H5785">
        <v>1</v>
      </c>
      <c r="I5785">
        <v>0</v>
      </c>
      <c r="J5785">
        <v>0</v>
      </c>
      <c r="K5785">
        <v>1</v>
      </c>
      <c r="L5785" t="s">
        <v>36</v>
      </c>
      <c r="M5785" t="str">
        <f t="shared" si="406"/>
        <v>http://logeion.uchicago.edu/index.html#Fuscus</v>
      </c>
    </row>
    <row r="5786" spans="1:13" ht="15" customHeight="1" x14ac:dyDescent="0.2">
      <c r="A5786" t="s">
        <v>20121</v>
      </c>
      <c r="B5786" t="s">
        <v>20122</v>
      </c>
      <c r="C5786" t="str">
        <f t="shared" si="409"/>
        <v>fusilis –e</v>
      </c>
      <c r="D5786" t="str">
        <f t="shared" si="408"/>
        <v>fusilis</v>
      </c>
      <c r="E5786" t="s">
        <v>20123</v>
      </c>
      <c r="F5786" t="s">
        <v>20124</v>
      </c>
      <c r="G5786" t="s">
        <v>155</v>
      </c>
      <c r="H5786">
        <v>3</v>
      </c>
      <c r="I5786">
        <v>0</v>
      </c>
      <c r="J5786">
        <v>0</v>
      </c>
      <c r="K5786">
        <v>0</v>
      </c>
      <c r="L5786" t="s">
        <v>36</v>
      </c>
      <c r="M5786" t="str">
        <f t="shared" si="406"/>
        <v>http://logeion.uchicago.edu/index.html#fusilis</v>
      </c>
    </row>
    <row r="5787" spans="1:13" ht="15" customHeight="1" x14ac:dyDescent="0.2">
      <c r="A5787" t="s">
        <v>20126</v>
      </c>
      <c r="B5787" t="s">
        <v>20127</v>
      </c>
      <c r="C5787" t="str">
        <f t="shared" si="409"/>
        <v>Fusius –i m.</v>
      </c>
      <c r="D5787" t="str">
        <f t="shared" si="408"/>
        <v>Fusius</v>
      </c>
      <c r="E5787" t="s">
        <v>4310</v>
      </c>
      <c r="F5787" t="s">
        <v>4310</v>
      </c>
      <c r="G5787" t="s">
        <v>61</v>
      </c>
      <c r="H5787">
        <v>1</v>
      </c>
      <c r="I5787">
        <v>0</v>
      </c>
      <c r="J5787">
        <v>0</v>
      </c>
      <c r="K5787">
        <v>1</v>
      </c>
      <c r="L5787" t="s">
        <v>36</v>
      </c>
      <c r="M5787" t="str">
        <f t="shared" si="406"/>
        <v>http://logeion.uchicago.edu/index.html#Fusius</v>
      </c>
    </row>
    <row r="5788" spans="1:13" ht="15" customHeight="1" x14ac:dyDescent="0.2">
      <c r="A5788" t="s">
        <v>20129</v>
      </c>
      <c r="B5788" t="s">
        <v>20130</v>
      </c>
      <c r="C5788" t="str">
        <f t="shared" si="409"/>
        <v>fustis –is m.</v>
      </c>
      <c r="D5788" t="str">
        <f t="shared" si="408"/>
        <v>fustis</v>
      </c>
      <c r="E5788" t="s">
        <v>20131</v>
      </c>
      <c r="F5788" t="s">
        <v>20132</v>
      </c>
      <c r="G5788" t="s">
        <v>29</v>
      </c>
      <c r="H5788">
        <v>3</v>
      </c>
      <c r="I5788">
        <v>0</v>
      </c>
      <c r="J5788">
        <v>0</v>
      </c>
      <c r="K5788">
        <v>0</v>
      </c>
      <c r="L5788" t="s">
        <v>19</v>
      </c>
      <c r="M5788" t="str">
        <f t="shared" si="406"/>
        <v>http://logeion.uchicago.edu/index.html#fustis</v>
      </c>
    </row>
    <row r="5789" spans="1:13" ht="15" customHeight="1" x14ac:dyDescent="0.2">
      <c r="A5789" t="s">
        <v>20133</v>
      </c>
      <c r="B5789" t="s">
        <v>20134</v>
      </c>
      <c r="C5789" t="str">
        <f t="shared" si="409"/>
        <v>fusus –i m.</v>
      </c>
      <c r="D5789" t="str">
        <f t="shared" si="408"/>
        <v>fusus</v>
      </c>
      <c r="E5789" t="s">
        <v>20135</v>
      </c>
      <c r="F5789" t="s">
        <v>20135</v>
      </c>
      <c r="G5789" t="s">
        <v>21</v>
      </c>
      <c r="H5789">
        <v>2</v>
      </c>
      <c r="I5789">
        <v>0</v>
      </c>
      <c r="J5789">
        <v>0</v>
      </c>
      <c r="K5789">
        <v>0</v>
      </c>
      <c r="L5789" t="s">
        <v>19</v>
      </c>
      <c r="M5789" t="str">
        <f t="shared" si="406"/>
        <v>http://logeion.uchicago.edu/index.html#fusus</v>
      </c>
    </row>
    <row r="5790" spans="1:13" ht="15" customHeight="1" x14ac:dyDescent="0.2">
      <c r="A5790" t="s">
        <v>20139</v>
      </c>
      <c r="B5790" t="s">
        <v>20140</v>
      </c>
      <c r="C5790" t="str">
        <f t="shared" si="409"/>
        <v>futilis –e</v>
      </c>
      <c r="D5790" t="str">
        <f t="shared" si="408"/>
        <v>futilis</v>
      </c>
      <c r="E5790" t="s">
        <v>20141</v>
      </c>
      <c r="F5790" t="s">
        <v>20142</v>
      </c>
      <c r="G5790" t="s">
        <v>155</v>
      </c>
      <c r="H5790">
        <v>3</v>
      </c>
      <c r="I5790">
        <v>0</v>
      </c>
      <c r="J5790">
        <v>0</v>
      </c>
      <c r="K5790">
        <v>0</v>
      </c>
      <c r="L5790" t="s">
        <v>36</v>
      </c>
      <c r="M5790" t="str">
        <f t="shared" si="406"/>
        <v>http://logeion.uchicago.edu/index.html#futilis</v>
      </c>
    </row>
    <row r="5791" spans="1:13" ht="15" customHeight="1" x14ac:dyDescent="0.2">
      <c r="A5791" t="s">
        <v>20144</v>
      </c>
      <c r="B5791" t="s">
        <v>20145</v>
      </c>
      <c r="C5791" t="str">
        <f t="shared" si="409"/>
        <v>futuo –uere –ui –utum</v>
      </c>
      <c r="D5791" t="str">
        <f t="shared" si="408"/>
        <v>futuo</v>
      </c>
      <c r="E5791" t="s">
        <v>20146</v>
      </c>
      <c r="F5791" t="s">
        <v>20147</v>
      </c>
      <c r="G5791" t="s">
        <v>66</v>
      </c>
      <c r="I5791">
        <v>3</v>
      </c>
      <c r="J5791">
        <v>0</v>
      </c>
      <c r="K5791">
        <v>0</v>
      </c>
      <c r="L5791" t="s">
        <v>24</v>
      </c>
      <c r="M5791" t="str">
        <f t="shared" si="406"/>
        <v>http://logeion.uchicago.edu/index.html#futuo</v>
      </c>
    </row>
    <row r="5792" spans="1:13" ht="15" customHeight="1" x14ac:dyDescent="0.2">
      <c r="A5792" t="s">
        <v>20148</v>
      </c>
      <c r="B5792" t="s">
        <v>20149</v>
      </c>
      <c r="C5792" t="str">
        <f t="shared" si="409"/>
        <v>futura –orum n.</v>
      </c>
      <c r="D5792" t="str">
        <f t="shared" si="408"/>
        <v>futura</v>
      </c>
      <c r="E5792" t="s">
        <v>20150</v>
      </c>
      <c r="F5792" t="s">
        <v>20150</v>
      </c>
      <c r="G5792" t="s">
        <v>21</v>
      </c>
      <c r="H5792">
        <v>2</v>
      </c>
      <c r="I5792">
        <v>0</v>
      </c>
      <c r="J5792">
        <v>0</v>
      </c>
      <c r="K5792">
        <v>0</v>
      </c>
      <c r="L5792" t="s">
        <v>19</v>
      </c>
      <c r="M5792" t="str">
        <f t="shared" si="406"/>
        <v>http://logeion.uchicago.edu/index.html#futura</v>
      </c>
    </row>
    <row r="5793" spans="1:13" ht="15" customHeight="1" x14ac:dyDescent="0.2">
      <c r="A5793" t="s">
        <v>20155</v>
      </c>
      <c r="B5793" t="s">
        <v>20156</v>
      </c>
      <c r="C5793" t="str">
        <f t="shared" si="409"/>
        <v>futurus –a –um</v>
      </c>
      <c r="D5793" t="str">
        <f t="shared" si="408"/>
        <v>futurus</v>
      </c>
      <c r="E5793" t="s">
        <v>20157</v>
      </c>
      <c r="F5793" t="s">
        <v>20158</v>
      </c>
      <c r="G5793" t="s">
        <v>61</v>
      </c>
      <c r="H5793">
        <v>1</v>
      </c>
      <c r="I5793">
        <v>0</v>
      </c>
      <c r="J5793">
        <v>0</v>
      </c>
      <c r="K5793">
        <v>0</v>
      </c>
      <c r="L5793" t="s">
        <v>36</v>
      </c>
      <c r="M5793" t="str">
        <f t="shared" si="406"/>
        <v>http://logeion.uchicago.edu/index.html#futurus</v>
      </c>
    </row>
    <row r="5794" spans="1:13" ht="15" customHeight="1" x14ac:dyDescent="0.2">
      <c r="A5794" t="s">
        <v>20159</v>
      </c>
      <c r="B5794" t="s">
        <v>20160</v>
      </c>
      <c r="C5794" t="str">
        <f t="shared" si="409"/>
        <v>fututio fututionis f.</v>
      </c>
      <c r="D5794" t="str">
        <f t="shared" si="408"/>
        <v>fututio</v>
      </c>
      <c r="E5794" t="s">
        <v>20161</v>
      </c>
      <c r="F5794" t="s">
        <v>20161</v>
      </c>
      <c r="G5794" t="s">
        <v>29</v>
      </c>
      <c r="H5794">
        <v>3</v>
      </c>
      <c r="I5794">
        <v>0</v>
      </c>
      <c r="J5794">
        <v>0</v>
      </c>
      <c r="K5794">
        <v>0</v>
      </c>
      <c r="L5794" t="s">
        <v>19</v>
      </c>
      <c r="M5794" t="str">
        <f t="shared" si="406"/>
        <v>http://logeion.uchicago.edu/index.html#fututio</v>
      </c>
    </row>
    <row r="5795" spans="1:13" ht="15" customHeight="1" x14ac:dyDescent="0.2">
      <c r="A5795" t="s">
        <v>20162</v>
      </c>
      <c r="B5795" t="s">
        <v>20163</v>
      </c>
      <c r="C5795" t="str">
        <f t="shared" si="409"/>
        <v xml:space="preserve">Gabali –orum m. </v>
      </c>
      <c r="D5795" t="str">
        <f t="shared" si="408"/>
        <v>Gabali</v>
      </c>
      <c r="E5795" t="s">
        <v>20164</v>
      </c>
      <c r="F5795" t="s">
        <v>20165</v>
      </c>
      <c r="G5795" t="s">
        <v>21</v>
      </c>
      <c r="H5795">
        <v>2</v>
      </c>
      <c r="I5795">
        <v>0</v>
      </c>
      <c r="J5795">
        <v>0</v>
      </c>
      <c r="K5795">
        <v>1</v>
      </c>
      <c r="L5795" t="s">
        <v>19</v>
      </c>
      <c r="M5795" t="str">
        <f t="shared" ref="M5795:M5858" si="410">"http://logeion.uchicago.edu/index.html#"&amp;D5795</f>
        <v>http://logeion.uchicago.edu/index.html#Gabali</v>
      </c>
    </row>
    <row r="5796" spans="1:13" ht="15" customHeight="1" x14ac:dyDescent="0.2">
      <c r="A5796" t="s">
        <v>20166</v>
      </c>
      <c r="B5796" t="s">
        <v>20167</v>
      </c>
      <c r="C5796" t="str">
        <f t="shared" si="409"/>
        <v>Gabii –orum m.</v>
      </c>
      <c r="D5796" t="str">
        <f t="shared" si="408"/>
        <v>Gabii</v>
      </c>
      <c r="E5796" t="s">
        <v>20168</v>
      </c>
      <c r="F5796" t="s">
        <v>20169</v>
      </c>
      <c r="G5796" t="s">
        <v>21</v>
      </c>
      <c r="H5796">
        <v>2</v>
      </c>
      <c r="I5796">
        <v>0</v>
      </c>
      <c r="J5796">
        <v>0</v>
      </c>
      <c r="K5796">
        <v>1</v>
      </c>
      <c r="L5796" t="s">
        <v>19</v>
      </c>
      <c r="M5796" t="str">
        <f t="shared" si="410"/>
        <v>http://logeion.uchicago.edu/index.html#Gabii</v>
      </c>
    </row>
    <row r="5797" spans="1:13" ht="15" customHeight="1" x14ac:dyDescent="0.2">
      <c r="A5797" t="s">
        <v>20171</v>
      </c>
      <c r="B5797" t="s">
        <v>20172</v>
      </c>
      <c r="C5797" t="str">
        <f t="shared" si="409"/>
        <v>Gabinius –a –um</v>
      </c>
      <c r="D5797" t="str">
        <f t="shared" si="408"/>
        <v>Gabinius</v>
      </c>
      <c r="E5797" t="s">
        <v>20173</v>
      </c>
      <c r="F5797" t="s">
        <v>20173</v>
      </c>
      <c r="G5797" t="s">
        <v>61</v>
      </c>
      <c r="H5797">
        <v>1</v>
      </c>
      <c r="I5797">
        <v>0</v>
      </c>
      <c r="J5797">
        <v>0</v>
      </c>
      <c r="K5797">
        <v>0</v>
      </c>
      <c r="L5797" t="s">
        <v>36</v>
      </c>
      <c r="M5797" t="str">
        <f t="shared" si="410"/>
        <v>http://logeion.uchicago.edu/index.html#Gabinius</v>
      </c>
    </row>
    <row r="5798" spans="1:13" ht="15" customHeight="1" x14ac:dyDescent="0.2">
      <c r="A5798" t="s">
        <v>20174</v>
      </c>
      <c r="B5798" t="s">
        <v>20175</v>
      </c>
      <c r="C5798" t="str">
        <f t="shared" si="409"/>
        <v>Gabinius –ii m.</v>
      </c>
      <c r="D5798" t="str">
        <f t="shared" si="408"/>
        <v>Gabinius</v>
      </c>
      <c r="E5798" t="s">
        <v>20176</v>
      </c>
      <c r="F5798" t="s">
        <v>20176</v>
      </c>
      <c r="G5798" t="s">
        <v>21</v>
      </c>
      <c r="H5798">
        <v>2</v>
      </c>
      <c r="I5798">
        <v>0</v>
      </c>
      <c r="J5798">
        <v>0</v>
      </c>
      <c r="K5798">
        <v>1</v>
      </c>
      <c r="L5798" t="s">
        <v>19</v>
      </c>
      <c r="M5798" t="str">
        <f t="shared" si="410"/>
        <v>http://logeion.uchicago.edu/index.html#Gabinius</v>
      </c>
    </row>
    <row r="5799" spans="1:13" ht="15" customHeight="1" x14ac:dyDescent="0.2">
      <c r="A5799" t="s">
        <v>20177</v>
      </c>
      <c r="B5799" t="s">
        <v>20178</v>
      </c>
      <c r="C5799" t="str">
        <f t="shared" si="409"/>
        <v>Gabinus –a –um</v>
      </c>
      <c r="D5799" t="str">
        <f t="shared" si="408"/>
        <v>Gabinus</v>
      </c>
      <c r="E5799" t="s">
        <v>20179</v>
      </c>
      <c r="F5799" t="s">
        <v>20180</v>
      </c>
      <c r="G5799" t="s">
        <v>61</v>
      </c>
      <c r="H5799">
        <v>1</v>
      </c>
      <c r="I5799">
        <v>0</v>
      </c>
      <c r="J5799">
        <v>0</v>
      </c>
      <c r="K5799">
        <v>1</v>
      </c>
      <c r="L5799" t="s">
        <v>36</v>
      </c>
      <c r="M5799" t="str">
        <f t="shared" si="410"/>
        <v>http://logeion.uchicago.edu/index.html#Gabinus</v>
      </c>
    </row>
    <row r="5800" spans="1:13" ht="15" customHeight="1" x14ac:dyDescent="0.2">
      <c r="A5800" t="s">
        <v>61011</v>
      </c>
      <c r="B5800" t="s">
        <v>61138</v>
      </c>
      <c r="C5800" t="str">
        <f t="shared" si="409"/>
        <v>Gad m.</v>
      </c>
      <c r="D5800" t="str">
        <f t="shared" si="408"/>
        <v>Gad</v>
      </c>
      <c r="E5800" t="s">
        <v>61275</v>
      </c>
      <c r="F5800" t="s">
        <v>61275</v>
      </c>
      <c r="G5800" t="s">
        <v>43</v>
      </c>
      <c r="H5800">
        <v>6</v>
      </c>
      <c r="K5800">
        <v>1</v>
      </c>
      <c r="L5800" t="s">
        <v>19</v>
      </c>
      <c r="M5800" t="str">
        <f t="shared" si="410"/>
        <v>http://logeion.uchicago.edu/index.html#Gad</v>
      </c>
    </row>
    <row r="5801" spans="1:13" ht="15" customHeight="1" x14ac:dyDescent="0.2">
      <c r="A5801" t="s">
        <v>20182</v>
      </c>
      <c r="B5801" t="s">
        <v>59493</v>
      </c>
      <c r="C5801" t="str">
        <f t="shared" si="409"/>
        <v>Gades –ium f.</v>
      </c>
      <c r="D5801" t="str">
        <f t="shared" si="408"/>
        <v>Gades</v>
      </c>
      <c r="E5801" t="s">
        <v>59430</v>
      </c>
      <c r="F5801" t="s">
        <v>59431</v>
      </c>
      <c r="G5801" t="s">
        <v>29</v>
      </c>
      <c r="H5801">
        <v>3</v>
      </c>
      <c r="I5801">
        <v>0</v>
      </c>
      <c r="J5801">
        <v>0</v>
      </c>
      <c r="K5801">
        <v>1</v>
      </c>
      <c r="L5801" t="s">
        <v>19</v>
      </c>
      <c r="M5801" t="str">
        <f t="shared" si="410"/>
        <v>http://logeion.uchicago.edu/index.html#Gades</v>
      </c>
    </row>
    <row r="5802" spans="1:13" ht="15" customHeight="1" x14ac:dyDescent="0.2">
      <c r="A5802" t="s">
        <v>20183</v>
      </c>
      <c r="B5802" t="s">
        <v>20184</v>
      </c>
      <c r="C5802" t="str">
        <f t="shared" si="409"/>
        <v>gaesum –i n.</v>
      </c>
      <c r="D5802" t="str">
        <f t="shared" si="408"/>
        <v>gaesum</v>
      </c>
      <c r="E5802" t="s">
        <v>20185</v>
      </c>
      <c r="F5802" t="s">
        <v>20186</v>
      </c>
      <c r="G5802" t="s">
        <v>21</v>
      </c>
      <c r="H5802">
        <v>2</v>
      </c>
      <c r="I5802">
        <v>0</v>
      </c>
      <c r="J5802">
        <v>0</v>
      </c>
      <c r="K5802">
        <v>0</v>
      </c>
      <c r="L5802" t="s">
        <v>19</v>
      </c>
      <c r="M5802" t="str">
        <f t="shared" si="410"/>
        <v>http://logeion.uchicago.edu/index.html#gaesum</v>
      </c>
    </row>
    <row r="5803" spans="1:13" ht="15" customHeight="1" x14ac:dyDescent="0.2">
      <c r="A5803" t="s">
        <v>56422</v>
      </c>
      <c r="B5803" t="s">
        <v>56926</v>
      </c>
      <c r="C5803" t="str">
        <f t="shared" si="409"/>
        <v>Gaetulicus –i m.</v>
      </c>
      <c r="D5803" t="str">
        <f t="shared" si="408"/>
        <v>Gaetulicus</v>
      </c>
      <c r="E5803" t="s">
        <v>56927</v>
      </c>
      <c r="F5803" t="s">
        <v>56928</v>
      </c>
      <c r="G5803" t="s">
        <v>21</v>
      </c>
      <c r="H5803">
        <v>2</v>
      </c>
      <c r="K5803">
        <v>1</v>
      </c>
      <c r="L5803" t="s">
        <v>19</v>
      </c>
      <c r="M5803" t="str">
        <f t="shared" si="410"/>
        <v>http://logeion.uchicago.edu/index.html#Gaetulicus</v>
      </c>
    </row>
    <row r="5804" spans="1:13" ht="15" customHeight="1" x14ac:dyDescent="0.2">
      <c r="A5804" t="s">
        <v>20187</v>
      </c>
      <c r="B5804" t="s">
        <v>20188</v>
      </c>
      <c r="C5804" t="str">
        <f t="shared" si="409"/>
        <v>Gaetulus –a –um</v>
      </c>
      <c r="D5804" t="str">
        <f t="shared" si="408"/>
        <v>Gaetulus</v>
      </c>
      <c r="E5804" t="s">
        <v>20189</v>
      </c>
      <c r="F5804" t="s">
        <v>20190</v>
      </c>
      <c r="G5804" t="s">
        <v>61</v>
      </c>
      <c r="H5804">
        <v>1</v>
      </c>
      <c r="I5804">
        <v>0</v>
      </c>
      <c r="J5804">
        <v>0</v>
      </c>
      <c r="K5804">
        <v>1</v>
      </c>
      <c r="L5804" t="s">
        <v>36</v>
      </c>
      <c r="M5804" t="str">
        <f t="shared" si="410"/>
        <v>http://logeion.uchicago.edu/index.html#Gaetulus</v>
      </c>
    </row>
    <row r="5805" spans="1:13" ht="15" customHeight="1" x14ac:dyDescent="0.2">
      <c r="A5805" t="s">
        <v>20192</v>
      </c>
      <c r="B5805" t="s">
        <v>20193</v>
      </c>
      <c r="C5805" t="str">
        <f t="shared" si="409"/>
        <v>Gaius –ii m.</v>
      </c>
      <c r="D5805" t="str">
        <f t="shared" si="408"/>
        <v>Gaius</v>
      </c>
      <c r="E5805" t="s">
        <v>20194</v>
      </c>
      <c r="F5805" t="s">
        <v>6615</v>
      </c>
      <c r="G5805" t="s">
        <v>21</v>
      </c>
      <c r="H5805">
        <v>2</v>
      </c>
      <c r="I5805">
        <v>0</v>
      </c>
      <c r="J5805">
        <v>0</v>
      </c>
      <c r="K5805">
        <v>1</v>
      </c>
      <c r="L5805" t="s">
        <v>19</v>
      </c>
      <c r="M5805" t="str">
        <f t="shared" si="410"/>
        <v>http://logeion.uchicago.edu/index.html#Gaius</v>
      </c>
    </row>
    <row r="5806" spans="1:13" ht="15" customHeight="1" x14ac:dyDescent="0.2">
      <c r="A5806" t="s">
        <v>20195</v>
      </c>
      <c r="B5806" t="s">
        <v>20196</v>
      </c>
      <c r="C5806" t="str">
        <f t="shared" si="409"/>
        <v>Galaesus –i m.</v>
      </c>
      <c r="D5806" t="str">
        <f t="shared" si="408"/>
        <v>Galaesus</v>
      </c>
      <c r="E5806" t="s">
        <v>20197</v>
      </c>
      <c r="F5806" t="s">
        <v>20198</v>
      </c>
      <c r="G5806" t="s">
        <v>21</v>
      </c>
      <c r="H5806">
        <v>2</v>
      </c>
      <c r="I5806">
        <v>0</v>
      </c>
      <c r="J5806">
        <v>0</v>
      </c>
      <c r="K5806">
        <v>1</v>
      </c>
      <c r="L5806" t="s">
        <v>19</v>
      </c>
      <c r="M5806" t="str">
        <f t="shared" si="410"/>
        <v>http://logeion.uchicago.edu/index.html#Galaesus</v>
      </c>
    </row>
    <row r="5807" spans="1:13" ht="15" customHeight="1" x14ac:dyDescent="0.2">
      <c r="A5807" t="s">
        <v>20229</v>
      </c>
      <c r="B5807" t="s">
        <v>20196</v>
      </c>
      <c r="C5807" t="str">
        <f t="shared" si="409"/>
        <v>Galaesus –i m.</v>
      </c>
      <c r="D5807" t="str">
        <f t="shared" si="408"/>
        <v>Galaesus</v>
      </c>
      <c r="E5807" t="s">
        <v>20230</v>
      </c>
      <c r="F5807" t="s">
        <v>20231</v>
      </c>
      <c r="G5807" t="s">
        <v>21</v>
      </c>
      <c r="H5807">
        <v>2</v>
      </c>
      <c r="K5807">
        <v>1</v>
      </c>
      <c r="L5807" t="s">
        <v>19</v>
      </c>
      <c r="M5807" t="str">
        <f t="shared" si="410"/>
        <v>http://logeion.uchicago.edu/index.html#Galaesus</v>
      </c>
    </row>
    <row r="5808" spans="1:13" ht="15" customHeight="1" x14ac:dyDescent="0.2">
      <c r="A5808" t="s">
        <v>20199</v>
      </c>
      <c r="B5808" t="s">
        <v>20200</v>
      </c>
      <c r="C5808" t="str">
        <f t="shared" si="409"/>
        <v>Galatae –arum m.</v>
      </c>
      <c r="D5808" t="str">
        <f t="shared" si="408"/>
        <v>Galatae</v>
      </c>
      <c r="E5808" t="s">
        <v>20201</v>
      </c>
      <c r="F5808" t="s">
        <v>20202</v>
      </c>
      <c r="G5808" t="s">
        <v>76</v>
      </c>
      <c r="H5808">
        <v>1</v>
      </c>
      <c r="I5808">
        <v>0</v>
      </c>
      <c r="J5808">
        <v>0</v>
      </c>
      <c r="K5808">
        <v>1</v>
      </c>
      <c r="L5808" t="s">
        <v>19</v>
      </c>
      <c r="M5808" t="str">
        <f t="shared" si="410"/>
        <v>http://logeion.uchicago.edu/index.html#Galatae</v>
      </c>
    </row>
    <row r="5809" spans="1:13" ht="15" customHeight="1" x14ac:dyDescent="0.2">
      <c r="A5809" t="s">
        <v>20203</v>
      </c>
      <c r="B5809" t="s">
        <v>20204</v>
      </c>
      <c r="C5809" t="str">
        <f t="shared" si="409"/>
        <v>Galatea –ae f.</v>
      </c>
      <c r="D5809" t="str">
        <f t="shared" si="408"/>
        <v>Galatea</v>
      </c>
      <c r="E5809" t="s">
        <v>20205</v>
      </c>
      <c r="F5809" t="s">
        <v>20206</v>
      </c>
      <c r="G5809" t="s">
        <v>76</v>
      </c>
      <c r="H5809">
        <v>1</v>
      </c>
      <c r="I5809">
        <v>0</v>
      </c>
      <c r="J5809">
        <v>0</v>
      </c>
      <c r="K5809">
        <v>1</v>
      </c>
      <c r="L5809" t="s">
        <v>19</v>
      </c>
      <c r="M5809" t="str">
        <f t="shared" si="410"/>
        <v>http://logeion.uchicago.edu/index.html#Galatea</v>
      </c>
    </row>
    <row r="5810" spans="1:13" ht="15" customHeight="1" x14ac:dyDescent="0.2">
      <c r="A5810" t="s">
        <v>20207</v>
      </c>
      <c r="B5810" t="s">
        <v>20208</v>
      </c>
      <c r="C5810" t="str">
        <f t="shared" si="409"/>
        <v>Galba –ae f.</v>
      </c>
      <c r="D5810" t="str">
        <f t="shared" si="408"/>
        <v>Galba</v>
      </c>
      <c r="E5810" t="s">
        <v>20209</v>
      </c>
      <c r="F5810" t="s">
        <v>20210</v>
      </c>
      <c r="G5810" t="s">
        <v>76</v>
      </c>
      <c r="H5810">
        <v>1</v>
      </c>
      <c r="I5810">
        <v>0</v>
      </c>
      <c r="J5810">
        <v>0</v>
      </c>
      <c r="K5810">
        <v>1</v>
      </c>
      <c r="L5810" t="s">
        <v>19</v>
      </c>
      <c r="M5810" t="str">
        <f t="shared" si="410"/>
        <v>http://logeion.uchicago.edu/index.html#Galba</v>
      </c>
    </row>
    <row r="5811" spans="1:13" ht="15" customHeight="1" x14ac:dyDescent="0.2">
      <c r="A5811" t="s">
        <v>20211</v>
      </c>
      <c r="B5811" t="s">
        <v>20212</v>
      </c>
      <c r="C5811" t="str">
        <f t="shared" si="409"/>
        <v xml:space="preserve">galbaneus –a –um </v>
      </c>
      <c r="D5811" t="str">
        <f t="shared" si="408"/>
        <v>galbaneus</v>
      </c>
      <c r="E5811" t="s">
        <v>20213</v>
      </c>
      <c r="F5811" t="s">
        <v>20213</v>
      </c>
      <c r="G5811" t="s">
        <v>61</v>
      </c>
      <c r="H5811">
        <v>1</v>
      </c>
      <c r="I5811">
        <v>0</v>
      </c>
      <c r="J5811">
        <v>0</v>
      </c>
      <c r="K5811">
        <v>0</v>
      </c>
      <c r="L5811" t="s">
        <v>36</v>
      </c>
      <c r="M5811" t="str">
        <f t="shared" si="410"/>
        <v>http://logeion.uchicago.edu/index.html#galbaneus</v>
      </c>
    </row>
    <row r="5812" spans="1:13" ht="15" customHeight="1" x14ac:dyDescent="0.2">
      <c r="A5812" t="s">
        <v>53408</v>
      </c>
      <c r="B5812" t="s">
        <v>53409</v>
      </c>
      <c r="C5812" t="str">
        <f t="shared" si="409"/>
        <v>galbinus –a –um</v>
      </c>
      <c r="D5812" t="str">
        <f t="shared" si="408"/>
        <v>galbinus</v>
      </c>
      <c r="E5812" t="s">
        <v>53410</v>
      </c>
      <c r="F5812" t="s">
        <v>53410</v>
      </c>
      <c r="G5812" t="s">
        <v>61</v>
      </c>
      <c r="H5812">
        <v>1</v>
      </c>
      <c r="I5812">
        <v>0</v>
      </c>
      <c r="J5812">
        <v>0</v>
      </c>
      <c r="K5812">
        <v>0</v>
      </c>
      <c r="L5812" t="s">
        <v>36</v>
      </c>
      <c r="M5812" t="str">
        <f t="shared" si="410"/>
        <v>http://logeion.uchicago.edu/index.html#galbinus</v>
      </c>
    </row>
    <row r="5813" spans="1:13" ht="15" customHeight="1" x14ac:dyDescent="0.2">
      <c r="A5813" t="s">
        <v>20216</v>
      </c>
      <c r="B5813" t="s">
        <v>20217</v>
      </c>
      <c r="C5813" t="str">
        <f t="shared" si="409"/>
        <v>galea geleae f.</v>
      </c>
      <c r="D5813" t="str">
        <f t="shared" ref="D5813:D5844" si="411">IF(ISBLANK(B5813),0,LEFT( C5813, FIND( " ", C5813 ) - 1 ))</f>
        <v>galea</v>
      </c>
      <c r="E5813" t="s">
        <v>20218</v>
      </c>
      <c r="F5813" t="s">
        <v>20218</v>
      </c>
      <c r="G5813" t="s">
        <v>76</v>
      </c>
      <c r="H5813">
        <v>1</v>
      </c>
      <c r="I5813">
        <v>0</v>
      </c>
      <c r="J5813">
        <v>0</v>
      </c>
      <c r="K5813">
        <v>0</v>
      </c>
      <c r="L5813" t="s">
        <v>19</v>
      </c>
      <c r="M5813" t="str">
        <f t="shared" si="410"/>
        <v>http://logeion.uchicago.edu/index.html#galea</v>
      </c>
    </row>
    <row r="5814" spans="1:13" ht="15" customHeight="1" x14ac:dyDescent="0.2">
      <c r="A5814" t="s">
        <v>20219</v>
      </c>
      <c r="B5814" t="s">
        <v>54443</v>
      </c>
      <c r="C5814" t="str">
        <f t="shared" si="409"/>
        <v>galeatus –a –um</v>
      </c>
      <c r="D5814" t="str">
        <f t="shared" si="411"/>
        <v>galeatus</v>
      </c>
      <c r="E5814" t="s">
        <v>54118</v>
      </c>
      <c r="F5814" t="s">
        <v>54118</v>
      </c>
      <c r="G5814" t="s">
        <v>61</v>
      </c>
      <c r="H5814">
        <v>1</v>
      </c>
      <c r="I5814">
        <v>0</v>
      </c>
      <c r="J5814">
        <v>0</v>
      </c>
      <c r="K5814">
        <v>0</v>
      </c>
      <c r="L5814" t="s">
        <v>36</v>
      </c>
      <c r="M5814" t="str">
        <f t="shared" si="410"/>
        <v>http://logeion.uchicago.edu/index.html#galeatus</v>
      </c>
    </row>
    <row r="5815" spans="1:13" ht="15" customHeight="1" x14ac:dyDescent="0.2">
      <c r="A5815" t="s">
        <v>20220</v>
      </c>
      <c r="B5815" t="s">
        <v>20221</v>
      </c>
      <c r="C5815" t="str">
        <f t="shared" si="409"/>
        <v>Galenus –i m.</v>
      </c>
      <c r="D5815" t="str">
        <f t="shared" si="411"/>
        <v>Galenus</v>
      </c>
      <c r="E5815" t="s">
        <v>20222</v>
      </c>
      <c r="F5815" t="s">
        <v>20223</v>
      </c>
      <c r="G5815" t="s">
        <v>21</v>
      </c>
      <c r="H5815">
        <v>2</v>
      </c>
      <c r="I5815">
        <v>0</v>
      </c>
      <c r="J5815">
        <v>0</v>
      </c>
      <c r="K5815">
        <v>1</v>
      </c>
      <c r="L5815" t="s">
        <v>19</v>
      </c>
      <c r="M5815" t="str">
        <f t="shared" si="410"/>
        <v>http://logeion.uchicago.edu/index.html#Galenus</v>
      </c>
    </row>
    <row r="5816" spans="1:13" ht="15" customHeight="1" x14ac:dyDescent="0.2">
      <c r="A5816" t="s">
        <v>58971</v>
      </c>
      <c r="B5816" t="s">
        <v>58985</v>
      </c>
      <c r="C5816" t="str">
        <f t="shared" si="409"/>
        <v>Galerius -ii m.</v>
      </c>
      <c r="D5816" t="str">
        <f t="shared" si="411"/>
        <v>Galerius</v>
      </c>
      <c r="E5816" t="s">
        <v>58986</v>
      </c>
      <c r="F5816" t="s">
        <v>58986</v>
      </c>
      <c r="G5816" t="s">
        <v>21</v>
      </c>
      <c r="H5816">
        <v>2</v>
      </c>
      <c r="K5816">
        <v>1</v>
      </c>
      <c r="L5816" t="s">
        <v>19</v>
      </c>
      <c r="M5816" t="str">
        <f t="shared" si="410"/>
        <v>http://logeion.uchicago.edu/index.html#Galerius</v>
      </c>
    </row>
    <row r="5817" spans="1:13" ht="15" customHeight="1" x14ac:dyDescent="0.2">
      <c r="A5817" t="s">
        <v>20225</v>
      </c>
      <c r="B5817" t="s">
        <v>20226</v>
      </c>
      <c r="C5817" t="str">
        <f t="shared" si="409"/>
        <v>galerus –i m.</v>
      </c>
      <c r="D5817" t="str">
        <f t="shared" si="411"/>
        <v>galerus</v>
      </c>
      <c r="E5817" t="s">
        <v>20227</v>
      </c>
      <c r="F5817" t="s">
        <v>20228</v>
      </c>
      <c r="G5817" t="s">
        <v>21</v>
      </c>
      <c r="H5817">
        <v>2</v>
      </c>
      <c r="I5817">
        <v>0</v>
      </c>
      <c r="J5817">
        <v>0</v>
      </c>
      <c r="K5817">
        <v>0</v>
      </c>
      <c r="L5817" t="s">
        <v>19</v>
      </c>
      <c r="M5817" t="str">
        <f t="shared" si="410"/>
        <v>http://logeion.uchicago.edu/index.html#galerus</v>
      </c>
    </row>
    <row r="5818" spans="1:13" ht="15" customHeight="1" x14ac:dyDescent="0.2">
      <c r="A5818" t="s">
        <v>20232</v>
      </c>
      <c r="B5818" t="s">
        <v>20233</v>
      </c>
      <c r="C5818" t="str">
        <f t="shared" si="409"/>
        <v>Galla –ae f.</v>
      </c>
      <c r="D5818" t="str">
        <f t="shared" si="411"/>
        <v>Galla</v>
      </c>
      <c r="E5818" t="s">
        <v>20234</v>
      </c>
      <c r="F5818" t="s">
        <v>20235</v>
      </c>
      <c r="G5818" t="s">
        <v>76</v>
      </c>
      <c r="H5818">
        <v>1</v>
      </c>
      <c r="I5818">
        <v>0</v>
      </c>
      <c r="J5818">
        <v>0</v>
      </c>
      <c r="K5818">
        <v>0</v>
      </c>
      <c r="L5818" t="s">
        <v>19</v>
      </c>
      <c r="M5818" t="str">
        <f t="shared" si="410"/>
        <v>http://logeion.uchicago.edu/index.html#Galla</v>
      </c>
    </row>
    <row r="5819" spans="1:13" ht="15" customHeight="1" x14ac:dyDescent="0.2">
      <c r="A5819" t="s">
        <v>20236</v>
      </c>
      <c r="B5819" t="s">
        <v>20233</v>
      </c>
      <c r="C5819" t="str">
        <f t="shared" si="409"/>
        <v>Galla –ae f.</v>
      </c>
      <c r="D5819" t="str">
        <f t="shared" si="411"/>
        <v>Galla</v>
      </c>
      <c r="E5819" t="s">
        <v>20237</v>
      </c>
      <c r="F5819" t="s">
        <v>20238</v>
      </c>
      <c r="G5819" t="s">
        <v>76</v>
      </c>
      <c r="H5819">
        <v>1</v>
      </c>
      <c r="I5819">
        <v>0</v>
      </c>
      <c r="J5819">
        <v>0</v>
      </c>
      <c r="K5819">
        <v>1</v>
      </c>
      <c r="L5819" t="s">
        <v>19</v>
      </c>
      <c r="M5819" t="str">
        <f t="shared" si="410"/>
        <v>http://logeion.uchicago.edu/index.html#Galla</v>
      </c>
    </row>
    <row r="5820" spans="1:13" ht="15" customHeight="1" x14ac:dyDescent="0.2">
      <c r="A5820" t="s">
        <v>20239</v>
      </c>
      <c r="B5820" t="s">
        <v>20240</v>
      </c>
      <c r="C5820" t="str">
        <f t="shared" si="409"/>
        <v>Gallia Galliae f.</v>
      </c>
      <c r="D5820" t="str">
        <f t="shared" si="411"/>
        <v>Gallia</v>
      </c>
      <c r="E5820" t="s">
        <v>20241</v>
      </c>
      <c r="F5820" t="s">
        <v>20241</v>
      </c>
      <c r="G5820" t="s">
        <v>76</v>
      </c>
      <c r="H5820">
        <v>1</v>
      </c>
      <c r="I5820">
        <v>0</v>
      </c>
      <c r="J5820">
        <v>0</v>
      </c>
      <c r="K5820">
        <v>1</v>
      </c>
      <c r="L5820" t="s">
        <v>19</v>
      </c>
      <c r="M5820" t="str">
        <f t="shared" si="410"/>
        <v>http://logeion.uchicago.edu/index.html#Gallia</v>
      </c>
    </row>
    <row r="5821" spans="1:13" ht="15" customHeight="1" x14ac:dyDescent="0.2">
      <c r="A5821" t="s">
        <v>20242</v>
      </c>
      <c r="B5821" t="s">
        <v>20243</v>
      </c>
      <c r="C5821" t="str">
        <f t="shared" si="409"/>
        <v>Gallia ulterior Galliae ulterioris f.</v>
      </c>
      <c r="D5821" t="str">
        <f t="shared" si="411"/>
        <v>Gallia</v>
      </c>
      <c r="E5821" t="s">
        <v>20244</v>
      </c>
      <c r="F5821" t="s">
        <v>20244</v>
      </c>
      <c r="G5821" t="s">
        <v>2988</v>
      </c>
      <c r="I5821">
        <v>0</v>
      </c>
      <c r="J5821">
        <v>0</v>
      </c>
      <c r="K5821">
        <v>1</v>
      </c>
      <c r="L5821" t="s">
        <v>121</v>
      </c>
      <c r="M5821" t="str">
        <f t="shared" si="410"/>
        <v>http://logeion.uchicago.edu/index.html#Gallia</v>
      </c>
    </row>
    <row r="5822" spans="1:13" ht="15" customHeight="1" x14ac:dyDescent="0.2">
      <c r="A5822" t="s">
        <v>20245</v>
      </c>
      <c r="B5822" t="s">
        <v>20246</v>
      </c>
      <c r="C5822" t="str">
        <f t="shared" si="409"/>
        <v>Gallicanus –a –um</v>
      </c>
      <c r="D5822" t="str">
        <f t="shared" si="411"/>
        <v>Gallicanus</v>
      </c>
      <c r="E5822" t="s">
        <v>20247</v>
      </c>
      <c r="F5822" t="s">
        <v>20248</v>
      </c>
      <c r="G5822" t="s">
        <v>61</v>
      </c>
      <c r="H5822">
        <v>1</v>
      </c>
      <c r="I5822">
        <v>0</v>
      </c>
      <c r="J5822">
        <v>0</v>
      </c>
      <c r="K5822">
        <v>1</v>
      </c>
      <c r="L5822" t="s">
        <v>36</v>
      </c>
      <c r="M5822" t="str">
        <f t="shared" si="410"/>
        <v>http://logeion.uchicago.edu/index.html#Gallicanus</v>
      </c>
    </row>
    <row r="5823" spans="1:13" ht="15" customHeight="1" x14ac:dyDescent="0.2">
      <c r="A5823" t="s">
        <v>53411</v>
      </c>
      <c r="B5823" t="s">
        <v>53988</v>
      </c>
      <c r="C5823" t="str">
        <f t="shared" si="409"/>
        <v>gallicinium –i n.</v>
      </c>
      <c r="D5823" t="str">
        <f t="shared" si="411"/>
        <v>gallicinium</v>
      </c>
      <c r="E5823" t="s">
        <v>53412</v>
      </c>
      <c r="F5823" t="s">
        <v>53413</v>
      </c>
      <c r="G5823" t="s">
        <v>21</v>
      </c>
      <c r="H5823">
        <v>2</v>
      </c>
      <c r="I5823">
        <v>0</v>
      </c>
      <c r="J5823">
        <v>0</v>
      </c>
      <c r="K5823">
        <v>0</v>
      </c>
      <c r="L5823" t="s">
        <v>19</v>
      </c>
      <c r="M5823" t="str">
        <f t="shared" si="410"/>
        <v>http://logeion.uchicago.edu/index.html#gallicinium</v>
      </c>
    </row>
    <row r="5824" spans="1:13" ht="15" customHeight="1" x14ac:dyDescent="0.2">
      <c r="A5824" t="s">
        <v>20249</v>
      </c>
      <c r="B5824" t="s">
        <v>20250</v>
      </c>
      <c r="C5824" t="str">
        <f t="shared" si="409"/>
        <v>Gallicus –a –um</v>
      </c>
      <c r="D5824" t="str">
        <f t="shared" si="411"/>
        <v>Gallicus</v>
      </c>
      <c r="E5824" t="s">
        <v>20251</v>
      </c>
      <c r="F5824" t="s">
        <v>20252</v>
      </c>
      <c r="G5824" t="s">
        <v>918</v>
      </c>
      <c r="H5824">
        <v>2</v>
      </c>
      <c r="I5824">
        <v>0</v>
      </c>
      <c r="J5824">
        <v>0</v>
      </c>
      <c r="K5824">
        <v>1</v>
      </c>
      <c r="L5824" t="s">
        <v>36</v>
      </c>
      <c r="M5824" t="str">
        <f t="shared" si="410"/>
        <v>http://logeion.uchicago.edu/index.html#Gallicus</v>
      </c>
    </row>
    <row r="5825" spans="1:13" ht="15" customHeight="1" x14ac:dyDescent="0.2">
      <c r="A5825" t="s">
        <v>20253</v>
      </c>
      <c r="B5825" t="s">
        <v>20254</v>
      </c>
      <c r="C5825" t="str">
        <f t="shared" si="409"/>
        <v>gallina –ae f.</v>
      </c>
      <c r="D5825" t="str">
        <f t="shared" si="411"/>
        <v>gallina</v>
      </c>
      <c r="E5825" t="s">
        <v>20255</v>
      </c>
      <c r="F5825" t="s">
        <v>20256</v>
      </c>
      <c r="G5825" t="s">
        <v>76</v>
      </c>
      <c r="H5825">
        <v>1</v>
      </c>
      <c r="I5825">
        <v>0</v>
      </c>
      <c r="J5825">
        <v>0</v>
      </c>
      <c r="K5825">
        <v>0</v>
      </c>
      <c r="L5825" t="s">
        <v>19</v>
      </c>
      <c r="M5825" t="str">
        <f t="shared" si="410"/>
        <v>http://logeion.uchicago.edu/index.html#gallina</v>
      </c>
    </row>
    <row r="5826" spans="1:13" ht="15" customHeight="1" x14ac:dyDescent="0.2">
      <c r="A5826" t="s">
        <v>20257</v>
      </c>
      <c r="B5826" t="s">
        <v>20258</v>
      </c>
      <c r="C5826" t="str">
        <f t="shared" si="409"/>
        <v>gallinaceus –a –um</v>
      </c>
      <c r="D5826" t="str">
        <f t="shared" si="411"/>
        <v>gallinaceus</v>
      </c>
      <c r="E5826" t="s">
        <v>20259</v>
      </c>
      <c r="F5826" t="s">
        <v>20260</v>
      </c>
      <c r="G5826" t="s">
        <v>61</v>
      </c>
      <c r="H5826">
        <v>1</v>
      </c>
      <c r="I5826">
        <v>0</v>
      </c>
      <c r="J5826">
        <v>0</v>
      </c>
      <c r="K5826">
        <v>0</v>
      </c>
      <c r="L5826" t="s">
        <v>36</v>
      </c>
      <c r="M5826" t="str">
        <f t="shared" si="410"/>
        <v>http://logeion.uchicago.edu/index.html#gallinaceus</v>
      </c>
    </row>
    <row r="5827" spans="1:13" ht="15" customHeight="1" x14ac:dyDescent="0.2">
      <c r="A5827" t="s">
        <v>20261</v>
      </c>
      <c r="B5827" t="s">
        <v>20262</v>
      </c>
      <c r="C5827" t="str">
        <f t="shared" si="409"/>
        <v>Gallio –onis m.</v>
      </c>
      <c r="D5827" t="str">
        <f t="shared" si="411"/>
        <v>Gallio</v>
      </c>
      <c r="E5827" t="s">
        <v>20263</v>
      </c>
      <c r="F5827" t="s">
        <v>20264</v>
      </c>
      <c r="G5827" t="s">
        <v>29</v>
      </c>
      <c r="H5827">
        <v>3</v>
      </c>
      <c r="I5827">
        <v>0</v>
      </c>
      <c r="J5827">
        <v>0</v>
      </c>
      <c r="K5827">
        <v>1</v>
      </c>
      <c r="L5827" t="s">
        <v>19</v>
      </c>
      <c r="M5827" t="str">
        <f t="shared" si="410"/>
        <v>http://logeion.uchicago.edu/index.html#Gallio</v>
      </c>
    </row>
    <row r="5828" spans="1:13" ht="15" customHeight="1" x14ac:dyDescent="0.2">
      <c r="A5828" t="s">
        <v>56423</v>
      </c>
      <c r="B5828" t="s">
        <v>57799</v>
      </c>
      <c r="C5828" t="str">
        <f t="shared" si="409"/>
        <v>Gallograecia –ae f.</v>
      </c>
      <c r="D5828" t="str">
        <f t="shared" si="411"/>
        <v>Gallograecia</v>
      </c>
      <c r="E5828" t="s">
        <v>57265</v>
      </c>
      <c r="F5828" t="s">
        <v>57265</v>
      </c>
      <c r="G5828" t="s">
        <v>76</v>
      </c>
      <c r="H5828">
        <v>1</v>
      </c>
      <c r="K5828">
        <v>1</v>
      </c>
      <c r="L5828" t="s">
        <v>19</v>
      </c>
      <c r="M5828" t="str">
        <f t="shared" si="410"/>
        <v>http://logeion.uchicago.edu/index.html#Gallograecia</v>
      </c>
    </row>
    <row r="5829" spans="1:13" ht="15" customHeight="1" x14ac:dyDescent="0.2">
      <c r="A5829" t="s">
        <v>58939</v>
      </c>
      <c r="B5829" t="s">
        <v>20270</v>
      </c>
      <c r="C5829" t="str">
        <f t="shared" si="409"/>
        <v>Gallus –a –um</v>
      </c>
      <c r="D5829" t="str">
        <f t="shared" si="411"/>
        <v>Gallus</v>
      </c>
      <c r="E5829" t="s">
        <v>20271</v>
      </c>
      <c r="F5829" t="s">
        <v>20271</v>
      </c>
      <c r="G5829" t="s">
        <v>61</v>
      </c>
      <c r="H5829">
        <v>1</v>
      </c>
      <c r="I5829">
        <v>0</v>
      </c>
      <c r="J5829">
        <v>0</v>
      </c>
      <c r="K5829">
        <v>1</v>
      </c>
      <c r="L5829" t="s">
        <v>36</v>
      </c>
      <c r="M5829" t="str">
        <f t="shared" si="410"/>
        <v>http://logeion.uchicago.edu/index.html#Gallus</v>
      </c>
    </row>
    <row r="5830" spans="1:13" ht="15" customHeight="1" x14ac:dyDescent="0.2">
      <c r="A5830" t="s">
        <v>59357</v>
      </c>
      <c r="B5830" t="s">
        <v>20265</v>
      </c>
      <c r="C5830" t="str">
        <f t="shared" si="409"/>
        <v>Gallus –i m.</v>
      </c>
      <c r="D5830" t="str">
        <f t="shared" si="411"/>
        <v>Gallus</v>
      </c>
      <c r="E5830" t="s">
        <v>20266</v>
      </c>
      <c r="F5830" t="s">
        <v>20266</v>
      </c>
      <c r="G5830" t="s">
        <v>21</v>
      </c>
      <c r="H5830">
        <v>2</v>
      </c>
      <c r="I5830">
        <v>0</v>
      </c>
      <c r="J5830">
        <v>0</v>
      </c>
      <c r="K5830">
        <v>1</v>
      </c>
      <c r="L5830" t="s">
        <v>19</v>
      </c>
      <c r="M5830" t="str">
        <f t="shared" si="410"/>
        <v>http://logeion.uchicago.edu/index.html#Gallus</v>
      </c>
    </row>
    <row r="5831" spans="1:13" ht="15" customHeight="1" x14ac:dyDescent="0.2">
      <c r="A5831" t="s">
        <v>20267</v>
      </c>
      <c r="B5831" t="s">
        <v>20268</v>
      </c>
      <c r="C5831" t="str">
        <f t="shared" si="409"/>
        <v>gallus –i m.</v>
      </c>
      <c r="D5831" t="str">
        <f t="shared" si="411"/>
        <v>gallus</v>
      </c>
      <c r="E5831" t="s">
        <v>61078</v>
      </c>
      <c r="F5831" t="s">
        <v>61078</v>
      </c>
      <c r="G5831" t="s">
        <v>21</v>
      </c>
      <c r="H5831">
        <v>2</v>
      </c>
      <c r="I5831">
        <v>0</v>
      </c>
      <c r="J5831">
        <v>0</v>
      </c>
      <c r="K5831">
        <v>0</v>
      </c>
      <c r="L5831" t="s">
        <v>19</v>
      </c>
      <c r="M5831" t="str">
        <f t="shared" si="410"/>
        <v>http://logeion.uchicago.edu/index.html#gallus</v>
      </c>
    </row>
    <row r="5832" spans="1:13" ht="15" customHeight="1" x14ac:dyDescent="0.2">
      <c r="A5832" t="s">
        <v>20269</v>
      </c>
      <c r="B5832" t="s">
        <v>20265</v>
      </c>
      <c r="C5832" t="str">
        <f t="shared" si="409"/>
        <v>Gallus –i m.</v>
      </c>
      <c r="D5832" t="str">
        <f t="shared" si="411"/>
        <v>Gallus</v>
      </c>
      <c r="E5832" t="s">
        <v>58940</v>
      </c>
      <c r="F5832" t="s">
        <v>58940</v>
      </c>
      <c r="G5832" t="s">
        <v>21</v>
      </c>
      <c r="H5832">
        <v>2</v>
      </c>
      <c r="K5832">
        <v>1</v>
      </c>
      <c r="L5832" t="s">
        <v>19</v>
      </c>
      <c r="M5832" t="str">
        <f t="shared" si="410"/>
        <v>http://logeion.uchicago.edu/index.html#Gallus</v>
      </c>
    </row>
    <row r="5833" spans="1:13" ht="15" customHeight="1" x14ac:dyDescent="0.2">
      <c r="A5833" t="s">
        <v>20272</v>
      </c>
      <c r="B5833" t="s">
        <v>57800</v>
      </c>
      <c r="C5833" t="str">
        <f t="shared" si="409"/>
        <v>ganea –ae f.</v>
      </c>
      <c r="D5833" t="str">
        <f t="shared" si="411"/>
        <v>ganea</v>
      </c>
      <c r="E5833" t="s">
        <v>57266</v>
      </c>
      <c r="F5833" t="s">
        <v>57266</v>
      </c>
      <c r="G5833" t="s">
        <v>76</v>
      </c>
      <c r="H5833">
        <v>1</v>
      </c>
      <c r="I5833">
        <v>0</v>
      </c>
      <c r="J5833">
        <v>0</v>
      </c>
      <c r="K5833">
        <v>0</v>
      </c>
      <c r="L5833" t="s">
        <v>19</v>
      </c>
      <c r="M5833" t="str">
        <f t="shared" si="410"/>
        <v>http://logeion.uchicago.edu/index.html#ganea</v>
      </c>
    </row>
    <row r="5834" spans="1:13" ht="15" customHeight="1" x14ac:dyDescent="0.2">
      <c r="A5834" t="s">
        <v>20273</v>
      </c>
      <c r="B5834" t="s">
        <v>60351</v>
      </c>
      <c r="C5834" t="str">
        <f t="shared" si="409"/>
        <v>ganeo —onis m.</v>
      </c>
      <c r="D5834" t="str">
        <f t="shared" si="411"/>
        <v>ganeo</v>
      </c>
      <c r="E5834" t="s">
        <v>60253</v>
      </c>
      <c r="F5834" t="s">
        <v>60253</v>
      </c>
      <c r="G5834" t="s">
        <v>29</v>
      </c>
      <c r="H5834">
        <v>3</v>
      </c>
      <c r="I5834">
        <v>0</v>
      </c>
      <c r="J5834">
        <v>0</v>
      </c>
      <c r="K5834">
        <v>0</v>
      </c>
      <c r="L5834" t="s">
        <v>19</v>
      </c>
      <c r="M5834" t="str">
        <f t="shared" si="410"/>
        <v>http://logeion.uchicago.edu/index.html#ganeo</v>
      </c>
    </row>
    <row r="5835" spans="1:13" ht="15" customHeight="1" x14ac:dyDescent="0.2">
      <c r="A5835" t="s">
        <v>20276</v>
      </c>
      <c r="B5835" t="s">
        <v>20277</v>
      </c>
      <c r="C5835" t="str">
        <f t="shared" si="409"/>
        <v>Gangarides –um m.</v>
      </c>
      <c r="D5835" t="str">
        <f t="shared" si="411"/>
        <v>Gangarides</v>
      </c>
      <c r="E5835" t="s">
        <v>20278</v>
      </c>
      <c r="F5835" t="s">
        <v>20279</v>
      </c>
      <c r="G5835" t="s">
        <v>29</v>
      </c>
      <c r="H5835">
        <v>3</v>
      </c>
      <c r="K5835">
        <v>1</v>
      </c>
      <c r="L5835" t="s">
        <v>19</v>
      </c>
      <c r="M5835" t="str">
        <f t="shared" si="410"/>
        <v>http://logeion.uchicago.edu/index.html#Gangarides</v>
      </c>
    </row>
    <row r="5836" spans="1:13" ht="15" customHeight="1" x14ac:dyDescent="0.2">
      <c r="A5836" t="s">
        <v>20280</v>
      </c>
      <c r="B5836" t="s">
        <v>20281</v>
      </c>
      <c r="C5836" t="str">
        <f t="shared" si="409"/>
        <v>Ganges –is m.</v>
      </c>
      <c r="D5836" t="str">
        <f t="shared" si="411"/>
        <v>Ganges</v>
      </c>
      <c r="E5836" t="s">
        <v>20282</v>
      </c>
      <c r="F5836" t="s">
        <v>20283</v>
      </c>
      <c r="G5836" t="s">
        <v>29</v>
      </c>
      <c r="H5836">
        <v>3</v>
      </c>
      <c r="I5836">
        <v>0</v>
      </c>
      <c r="J5836">
        <v>0</v>
      </c>
      <c r="K5836">
        <v>1</v>
      </c>
      <c r="L5836" t="s">
        <v>19</v>
      </c>
      <c r="M5836" t="str">
        <f t="shared" si="410"/>
        <v>http://logeion.uchicago.edu/index.html#Ganges</v>
      </c>
    </row>
    <row r="5837" spans="1:13" ht="15" customHeight="1" x14ac:dyDescent="0.2">
      <c r="A5837" t="s">
        <v>20284</v>
      </c>
      <c r="B5837" t="s">
        <v>20285</v>
      </c>
      <c r="C5837" t="str">
        <f t="shared" si="409"/>
        <v>Gangetide –</v>
      </c>
      <c r="D5837" t="str">
        <f t="shared" si="411"/>
        <v>Gangetide</v>
      </c>
      <c r="E5837" t="s">
        <v>20286</v>
      </c>
      <c r="F5837" t="s">
        <v>20287</v>
      </c>
      <c r="G5837" t="s">
        <v>35</v>
      </c>
      <c r="H5837">
        <v>5</v>
      </c>
      <c r="I5837">
        <v>0</v>
      </c>
      <c r="J5837">
        <v>0</v>
      </c>
      <c r="K5837">
        <v>1</v>
      </c>
      <c r="L5837" t="s">
        <v>36</v>
      </c>
      <c r="M5837" t="str">
        <f t="shared" si="410"/>
        <v>http://logeion.uchicago.edu/index.html#Gangetide</v>
      </c>
    </row>
    <row r="5838" spans="1:13" ht="15" customHeight="1" x14ac:dyDescent="0.2">
      <c r="A5838" s="5" t="s">
        <v>61603</v>
      </c>
      <c r="B5838" t="s">
        <v>61722</v>
      </c>
      <c r="C5838" t="str">
        <f t="shared" si="409"/>
        <v xml:space="preserve">Gannascus –i m. </v>
      </c>
      <c r="D5838" t="str">
        <f t="shared" si="411"/>
        <v>Gannascus</v>
      </c>
      <c r="E5838" t="s">
        <v>61898</v>
      </c>
      <c r="F5838" t="s">
        <v>61899</v>
      </c>
      <c r="G5838" t="s">
        <v>21</v>
      </c>
      <c r="H5838">
        <v>2</v>
      </c>
      <c r="K5838">
        <v>1</v>
      </c>
      <c r="L5838" t="s">
        <v>19</v>
      </c>
      <c r="M5838" t="str">
        <f t="shared" si="410"/>
        <v>http://logeion.uchicago.edu/index.html#Gannascus</v>
      </c>
    </row>
    <row r="5839" spans="1:13" ht="15" customHeight="1" x14ac:dyDescent="0.2">
      <c r="A5839" t="s">
        <v>20289</v>
      </c>
      <c r="B5839" t="s">
        <v>20290</v>
      </c>
      <c r="C5839" t="str">
        <f t="shared" si="409"/>
        <v>gannio gannire</v>
      </c>
      <c r="D5839" t="str">
        <f t="shared" si="411"/>
        <v>gannio</v>
      </c>
      <c r="E5839" t="s">
        <v>20291</v>
      </c>
      <c r="F5839" t="s">
        <v>20292</v>
      </c>
      <c r="G5839" t="s">
        <v>235</v>
      </c>
      <c r="I5839">
        <v>4</v>
      </c>
      <c r="J5839">
        <v>0</v>
      </c>
      <c r="K5839">
        <v>0</v>
      </c>
      <c r="L5839" t="s">
        <v>24</v>
      </c>
      <c r="M5839" t="str">
        <f t="shared" si="410"/>
        <v>http://logeion.uchicago.edu/index.html#gannio</v>
      </c>
    </row>
    <row r="5840" spans="1:13" ht="15" customHeight="1" x14ac:dyDescent="0.2">
      <c r="A5840" t="s">
        <v>20295</v>
      </c>
      <c r="B5840" t="s">
        <v>20296</v>
      </c>
      <c r="C5840" t="str">
        <f t="shared" si="409"/>
        <v>Ganymedes –is m.</v>
      </c>
      <c r="D5840" t="str">
        <f t="shared" si="411"/>
        <v>Ganymedes</v>
      </c>
      <c r="E5840" t="s">
        <v>20297</v>
      </c>
      <c r="F5840" t="s">
        <v>20298</v>
      </c>
      <c r="G5840" t="s">
        <v>346</v>
      </c>
      <c r="H5840">
        <v>6</v>
      </c>
      <c r="I5840">
        <v>0</v>
      </c>
      <c r="J5840">
        <v>0</v>
      </c>
      <c r="K5840">
        <v>1</v>
      </c>
      <c r="L5840" t="s">
        <v>19</v>
      </c>
      <c r="M5840" t="str">
        <f t="shared" si="410"/>
        <v>http://logeion.uchicago.edu/index.html#Ganymedes</v>
      </c>
    </row>
    <row r="5841" spans="1:13" ht="15" customHeight="1" x14ac:dyDescent="0.2">
      <c r="A5841" t="s">
        <v>20299</v>
      </c>
      <c r="B5841" t="s">
        <v>20300</v>
      </c>
      <c r="C5841" t="str">
        <f t="shared" si="409"/>
        <v>Garamantes –um (acc. pl. –as) m.</v>
      </c>
      <c r="D5841" t="str">
        <f t="shared" si="411"/>
        <v>Garamantes</v>
      </c>
      <c r="E5841" t="s">
        <v>20301</v>
      </c>
      <c r="F5841" t="s">
        <v>20302</v>
      </c>
      <c r="G5841" t="s">
        <v>29</v>
      </c>
      <c r="H5841">
        <v>3</v>
      </c>
      <c r="I5841">
        <v>0</v>
      </c>
      <c r="J5841">
        <v>0</v>
      </c>
      <c r="K5841">
        <v>1</v>
      </c>
      <c r="L5841" t="s">
        <v>19</v>
      </c>
      <c r="M5841" t="str">
        <f t="shared" si="410"/>
        <v>http://logeion.uchicago.edu/index.html#Garamantes</v>
      </c>
    </row>
    <row r="5842" spans="1:13" ht="15" customHeight="1" x14ac:dyDescent="0.2">
      <c r="A5842" t="s">
        <v>20303</v>
      </c>
      <c r="B5842" t="s">
        <v>20304</v>
      </c>
      <c r="C5842" t="str">
        <f t="shared" si="409"/>
        <v>Garamantis –idis</v>
      </c>
      <c r="D5842" t="str">
        <f t="shared" si="411"/>
        <v>Garamantis</v>
      </c>
      <c r="E5842" t="s">
        <v>20305</v>
      </c>
      <c r="F5842" t="s">
        <v>20306</v>
      </c>
      <c r="G5842" t="s">
        <v>536</v>
      </c>
      <c r="H5842">
        <v>3</v>
      </c>
      <c r="I5842">
        <v>0</v>
      </c>
      <c r="J5842">
        <v>0</v>
      </c>
      <c r="K5842">
        <v>1</v>
      </c>
      <c r="L5842" t="s">
        <v>36</v>
      </c>
      <c r="M5842" t="str">
        <f t="shared" si="410"/>
        <v>http://logeion.uchicago.edu/index.html#Garamantis</v>
      </c>
    </row>
    <row r="5843" spans="1:13" ht="15" customHeight="1" x14ac:dyDescent="0.2">
      <c r="A5843" t="s">
        <v>20307</v>
      </c>
      <c r="B5843" t="s">
        <v>20308</v>
      </c>
      <c r="C5843" t="str">
        <f t="shared" si="409"/>
        <v>Garganus –i m.</v>
      </c>
      <c r="D5843" t="str">
        <f t="shared" si="411"/>
        <v>Garganus</v>
      </c>
      <c r="E5843" t="s">
        <v>20309</v>
      </c>
      <c r="F5843" t="s">
        <v>20310</v>
      </c>
      <c r="G5843" t="s">
        <v>21</v>
      </c>
      <c r="H5843">
        <v>2</v>
      </c>
      <c r="I5843">
        <v>0</v>
      </c>
      <c r="J5843">
        <v>0</v>
      </c>
      <c r="K5843">
        <v>1</v>
      </c>
      <c r="L5843" t="s">
        <v>19</v>
      </c>
      <c r="M5843" t="str">
        <f t="shared" si="410"/>
        <v>http://logeion.uchicago.edu/index.html#Garganus</v>
      </c>
    </row>
    <row r="5844" spans="1:13" ht="15" customHeight="1" x14ac:dyDescent="0.2">
      <c r="A5844" t="s">
        <v>20311</v>
      </c>
      <c r="B5844" t="s">
        <v>20312</v>
      </c>
      <c r="C5844" t="str">
        <f t="shared" si="409"/>
        <v>Gargaphia –ae f.</v>
      </c>
      <c r="D5844" t="str">
        <f t="shared" si="411"/>
        <v>Gargaphia</v>
      </c>
      <c r="E5844" t="s">
        <v>20313</v>
      </c>
      <c r="F5844" t="s">
        <v>20314</v>
      </c>
      <c r="G5844" t="s">
        <v>76</v>
      </c>
      <c r="H5844">
        <v>1</v>
      </c>
      <c r="I5844">
        <v>0</v>
      </c>
      <c r="J5844">
        <v>0</v>
      </c>
      <c r="K5844">
        <v>1</v>
      </c>
      <c r="L5844" t="s">
        <v>19</v>
      </c>
      <c r="M5844" t="str">
        <f t="shared" si="410"/>
        <v>http://logeion.uchicago.edu/index.html#Gargaphia</v>
      </c>
    </row>
    <row r="5845" spans="1:13" ht="15" customHeight="1" x14ac:dyDescent="0.2">
      <c r="A5845" t="s">
        <v>20315</v>
      </c>
      <c r="B5845" t="s">
        <v>20316</v>
      </c>
      <c r="C5845" t="str">
        <f t="shared" si="409"/>
        <v>Gargara –orum n.</v>
      </c>
      <c r="D5845" t="str">
        <f t="shared" ref="D5845:D5876" si="412">IF(ISBLANK(B5845),0,LEFT( C5845, FIND( " ", C5845 ) - 1 ))</f>
        <v>Gargara</v>
      </c>
      <c r="E5845" t="s">
        <v>20317</v>
      </c>
      <c r="F5845" t="s">
        <v>20318</v>
      </c>
      <c r="G5845" t="s">
        <v>21</v>
      </c>
      <c r="H5845">
        <v>2</v>
      </c>
      <c r="K5845">
        <v>1</v>
      </c>
      <c r="L5845" t="s">
        <v>19</v>
      </c>
      <c r="M5845" t="str">
        <f t="shared" si="410"/>
        <v>http://logeion.uchicago.edu/index.html#Gargara</v>
      </c>
    </row>
    <row r="5846" spans="1:13" ht="15" customHeight="1" x14ac:dyDescent="0.2">
      <c r="A5846" t="s">
        <v>20319</v>
      </c>
      <c r="B5846" t="s">
        <v>58001</v>
      </c>
      <c r="C5846" t="str">
        <f t="shared" si="409"/>
        <v>Gargonius –i m.</v>
      </c>
      <c r="D5846" t="str">
        <f t="shared" si="412"/>
        <v>Gargonius</v>
      </c>
      <c r="E5846" t="s">
        <v>20320</v>
      </c>
      <c r="F5846" t="s">
        <v>20321</v>
      </c>
      <c r="G5846" t="s">
        <v>21</v>
      </c>
      <c r="H5846">
        <v>2</v>
      </c>
      <c r="I5846">
        <v>0</v>
      </c>
      <c r="J5846">
        <v>0</v>
      </c>
      <c r="K5846">
        <v>1</v>
      </c>
      <c r="L5846" t="s">
        <v>19</v>
      </c>
      <c r="M5846" t="str">
        <f t="shared" si="410"/>
        <v>http://logeion.uchicago.edu/index.html#Gargonius</v>
      </c>
    </row>
    <row r="5847" spans="1:13" ht="15" customHeight="1" x14ac:dyDescent="0.2">
      <c r="A5847" t="s">
        <v>20322</v>
      </c>
      <c r="B5847" t="s">
        <v>20323</v>
      </c>
      <c r="C5847" t="str">
        <f t="shared" ref="C5847:C5910" si="413">SUBSTITUTE(SUBSTITUTE(SUBSTITUTE(SUBSTITUTE(SUBSTITUTE(SUBSTITUTE(SUBSTITUTE(SUBSTITUTE(SUBSTITUTE(SUBSTITUTE(SUBSTITUTE(B5847, "ā", "a"), "ē", "e"), "ī", "i"), "ō", "o"), "ū", "u"), "ȳ", "y"), "Ā", "A"), "Ē", "E"), "Ī", "I"), "Ō", "O"), "Ū", "U")</f>
        <v>garrio garrire garrivi or garrii garritum</v>
      </c>
      <c r="D5847" t="str">
        <f t="shared" si="412"/>
        <v>garrio</v>
      </c>
      <c r="E5847" t="s">
        <v>20324</v>
      </c>
      <c r="F5847" t="s">
        <v>20325</v>
      </c>
      <c r="G5847" t="s">
        <v>235</v>
      </c>
      <c r="I5847">
        <v>4</v>
      </c>
      <c r="J5847">
        <v>0</v>
      </c>
      <c r="K5847">
        <v>0</v>
      </c>
      <c r="L5847" t="s">
        <v>24</v>
      </c>
      <c r="M5847" t="str">
        <f t="shared" si="410"/>
        <v>http://logeion.uchicago.edu/index.html#garrio</v>
      </c>
    </row>
    <row r="5848" spans="1:13" ht="15" customHeight="1" x14ac:dyDescent="0.2">
      <c r="A5848" t="s">
        <v>20327</v>
      </c>
      <c r="B5848" t="s">
        <v>20328</v>
      </c>
      <c r="C5848" t="str">
        <f t="shared" si="413"/>
        <v>garrulus –a –um</v>
      </c>
      <c r="D5848" t="str">
        <f t="shared" si="412"/>
        <v>garrulus</v>
      </c>
      <c r="E5848" t="s">
        <v>20329</v>
      </c>
      <c r="F5848" t="s">
        <v>20329</v>
      </c>
      <c r="G5848" t="s">
        <v>61</v>
      </c>
      <c r="H5848">
        <v>1</v>
      </c>
      <c r="I5848">
        <v>0</v>
      </c>
      <c r="J5848">
        <v>0</v>
      </c>
      <c r="K5848">
        <v>0</v>
      </c>
      <c r="L5848" t="s">
        <v>36</v>
      </c>
      <c r="M5848" t="str">
        <f t="shared" si="410"/>
        <v>http://logeion.uchicago.edu/index.html#garrulus</v>
      </c>
    </row>
    <row r="5849" spans="1:13" ht="15" customHeight="1" x14ac:dyDescent="0.2">
      <c r="A5849" t="s">
        <v>20330</v>
      </c>
      <c r="B5849" t="s">
        <v>54411</v>
      </c>
      <c r="C5849" t="str">
        <f t="shared" si="413"/>
        <v xml:space="preserve">garum –i n. </v>
      </c>
      <c r="D5849" t="str">
        <f t="shared" si="412"/>
        <v>garum</v>
      </c>
      <c r="E5849" t="s">
        <v>54119</v>
      </c>
      <c r="F5849" t="s">
        <v>54119</v>
      </c>
      <c r="G5849" t="s">
        <v>21</v>
      </c>
      <c r="H5849">
        <v>2</v>
      </c>
      <c r="I5849">
        <v>0</v>
      </c>
      <c r="J5849">
        <v>0</v>
      </c>
      <c r="K5849">
        <v>0</v>
      </c>
      <c r="L5849" t="s">
        <v>19</v>
      </c>
      <c r="M5849" t="str">
        <f t="shared" si="410"/>
        <v>http://logeion.uchicago.edu/index.html#garum</v>
      </c>
    </row>
    <row r="5850" spans="1:13" ht="15" customHeight="1" x14ac:dyDescent="0.2">
      <c r="A5850" t="s">
        <v>20331</v>
      </c>
      <c r="B5850" t="s">
        <v>20332</v>
      </c>
      <c r="C5850" t="str">
        <f t="shared" si="413"/>
        <v>Garumna –ae f.</v>
      </c>
      <c r="D5850" t="str">
        <f t="shared" si="412"/>
        <v>Garumna</v>
      </c>
      <c r="E5850" t="s">
        <v>20333</v>
      </c>
      <c r="F5850" t="s">
        <v>20333</v>
      </c>
      <c r="G5850" t="s">
        <v>76</v>
      </c>
      <c r="H5850">
        <v>1</v>
      </c>
      <c r="I5850">
        <v>0</v>
      </c>
      <c r="J5850">
        <v>0</v>
      </c>
      <c r="K5850">
        <v>1</v>
      </c>
      <c r="L5850" t="s">
        <v>19</v>
      </c>
      <c r="M5850" t="str">
        <f t="shared" si="410"/>
        <v>http://logeion.uchicago.edu/index.html#Garumna</v>
      </c>
    </row>
    <row r="5851" spans="1:13" ht="15" customHeight="1" x14ac:dyDescent="0.2">
      <c r="A5851" t="s">
        <v>20334</v>
      </c>
      <c r="B5851" t="s">
        <v>20335</v>
      </c>
      <c r="C5851" t="str">
        <f t="shared" si="413"/>
        <v>Garumni –orum m.</v>
      </c>
      <c r="D5851" t="str">
        <f t="shared" si="412"/>
        <v>Garumni</v>
      </c>
      <c r="E5851" t="s">
        <v>20336</v>
      </c>
      <c r="F5851" t="s">
        <v>20337</v>
      </c>
      <c r="G5851" t="s">
        <v>21</v>
      </c>
      <c r="H5851">
        <v>2</v>
      </c>
      <c r="I5851">
        <v>0</v>
      </c>
      <c r="J5851">
        <v>0</v>
      </c>
      <c r="K5851">
        <v>1</v>
      </c>
      <c r="L5851" t="s">
        <v>19</v>
      </c>
      <c r="M5851" t="str">
        <f t="shared" si="410"/>
        <v>http://logeion.uchicago.edu/index.html#Garumni</v>
      </c>
    </row>
    <row r="5852" spans="1:13" ht="15" customHeight="1" x14ac:dyDescent="0.2">
      <c r="A5852" t="s">
        <v>20338</v>
      </c>
      <c r="B5852" t="s">
        <v>20335</v>
      </c>
      <c r="C5852" t="str">
        <f t="shared" si="413"/>
        <v>Garumni –orum m.</v>
      </c>
      <c r="D5852" t="str">
        <f t="shared" si="412"/>
        <v>Garumni</v>
      </c>
      <c r="E5852" t="s">
        <v>20339</v>
      </c>
      <c r="F5852" t="s">
        <v>20340</v>
      </c>
      <c r="G5852" t="s">
        <v>21</v>
      </c>
      <c r="H5852">
        <v>2</v>
      </c>
      <c r="I5852">
        <v>0</v>
      </c>
      <c r="J5852">
        <v>0</v>
      </c>
      <c r="K5852">
        <v>1</v>
      </c>
      <c r="L5852" t="s">
        <v>19</v>
      </c>
      <c r="M5852" t="str">
        <f t="shared" si="410"/>
        <v>http://logeion.uchicago.edu/index.html#Garumni</v>
      </c>
    </row>
    <row r="5853" spans="1:13" ht="15" customHeight="1" x14ac:dyDescent="0.2">
      <c r="A5853" t="s">
        <v>53414</v>
      </c>
      <c r="B5853" t="s">
        <v>53989</v>
      </c>
      <c r="C5853" t="str">
        <f t="shared" si="413"/>
        <v>gaster –teris –and –tri f.</v>
      </c>
      <c r="D5853" t="str">
        <f t="shared" si="412"/>
        <v>gaster</v>
      </c>
      <c r="E5853" t="s">
        <v>53415</v>
      </c>
      <c r="F5853" t="s">
        <v>53416</v>
      </c>
      <c r="G5853" t="s">
        <v>21</v>
      </c>
      <c r="H5853">
        <v>2</v>
      </c>
      <c r="I5853">
        <v>0</v>
      </c>
      <c r="J5853">
        <v>0</v>
      </c>
      <c r="K5853">
        <v>0</v>
      </c>
      <c r="L5853" t="s">
        <v>19</v>
      </c>
      <c r="M5853" t="str">
        <f t="shared" si="410"/>
        <v>http://logeion.uchicago.edu/index.html#gaster</v>
      </c>
    </row>
    <row r="5854" spans="1:13" ht="15" customHeight="1" x14ac:dyDescent="0.2">
      <c r="A5854" t="s">
        <v>56837</v>
      </c>
      <c r="B5854" t="s">
        <v>59620</v>
      </c>
      <c r="C5854" t="str">
        <f t="shared" si="413"/>
        <v>gastra –ae f.</v>
      </c>
      <c r="D5854" t="str">
        <f t="shared" si="412"/>
        <v>gastra</v>
      </c>
      <c r="E5854" t="s">
        <v>59621</v>
      </c>
      <c r="F5854" t="s">
        <v>59621</v>
      </c>
      <c r="G5854" t="s">
        <v>76</v>
      </c>
      <c r="H5854">
        <v>1</v>
      </c>
      <c r="L5854" t="s">
        <v>19</v>
      </c>
      <c r="M5854" t="str">
        <f t="shared" si="410"/>
        <v>http://logeion.uchicago.edu/index.html#gastra</v>
      </c>
    </row>
    <row r="5855" spans="1:13" ht="15" customHeight="1" x14ac:dyDescent="0.2">
      <c r="A5855" t="s">
        <v>20341</v>
      </c>
      <c r="B5855" t="s">
        <v>20342</v>
      </c>
      <c r="C5855" t="str">
        <f t="shared" si="413"/>
        <v>gaudeo gaudere gavisus sum</v>
      </c>
      <c r="D5855" t="str">
        <f t="shared" si="412"/>
        <v>gaudeo</v>
      </c>
      <c r="E5855" t="s">
        <v>20343</v>
      </c>
      <c r="F5855" t="s">
        <v>20344</v>
      </c>
      <c r="G5855" t="s">
        <v>4799</v>
      </c>
      <c r="I5855">
        <v>2</v>
      </c>
      <c r="J5855">
        <v>0</v>
      </c>
      <c r="K5855">
        <v>0</v>
      </c>
      <c r="L5855" t="s">
        <v>24</v>
      </c>
      <c r="M5855" t="str">
        <f t="shared" si="410"/>
        <v>http://logeion.uchicago.edu/index.html#gaudeo</v>
      </c>
    </row>
    <row r="5856" spans="1:13" ht="15" customHeight="1" x14ac:dyDescent="0.2">
      <c r="A5856" t="s">
        <v>53417</v>
      </c>
      <c r="B5856" t="s">
        <v>53418</v>
      </c>
      <c r="C5856" t="str">
        <f t="shared" si="413"/>
        <v>gaudimonium –i n.</v>
      </c>
      <c r="D5856" t="str">
        <f t="shared" si="412"/>
        <v>gaudimonium</v>
      </c>
      <c r="E5856" t="s">
        <v>20347</v>
      </c>
      <c r="F5856" t="s">
        <v>20347</v>
      </c>
      <c r="G5856" t="s">
        <v>21</v>
      </c>
      <c r="H5856">
        <v>2</v>
      </c>
      <c r="I5856">
        <v>0</v>
      </c>
      <c r="J5856">
        <v>0</v>
      </c>
      <c r="K5856">
        <v>0</v>
      </c>
      <c r="L5856" t="s">
        <v>19</v>
      </c>
      <c r="M5856" t="str">
        <f t="shared" si="410"/>
        <v>http://logeion.uchicago.edu/index.html#gaudimonium</v>
      </c>
    </row>
    <row r="5857" spans="1:13" ht="15" customHeight="1" x14ac:dyDescent="0.2">
      <c r="A5857" t="s">
        <v>20345</v>
      </c>
      <c r="B5857" t="s">
        <v>20346</v>
      </c>
      <c r="C5857" t="str">
        <f t="shared" si="413"/>
        <v>gaudium gaudi(i) n.</v>
      </c>
      <c r="D5857" t="str">
        <f t="shared" si="412"/>
        <v>gaudium</v>
      </c>
      <c r="E5857" t="s">
        <v>20347</v>
      </c>
      <c r="F5857" t="s">
        <v>20348</v>
      </c>
      <c r="G5857" t="s">
        <v>21</v>
      </c>
      <c r="H5857">
        <v>2</v>
      </c>
      <c r="I5857">
        <v>0</v>
      </c>
      <c r="J5857">
        <v>0</v>
      </c>
      <c r="K5857">
        <v>0</v>
      </c>
      <c r="L5857" t="s">
        <v>19</v>
      </c>
      <c r="M5857" t="str">
        <f t="shared" si="410"/>
        <v>http://logeion.uchicago.edu/index.html#gaudium</v>
      </c>
    </row>
    <row r="5858" spans="1:13" ht="15" customHeight="1" x14ac:dyDescent="0.2">
      <c r="A5858" t="s">
        <v>20353</v>
      </c>
      <c r="B5858" t="s">
        <v>20354</v>
      </c>
      <c r="C5858" t="str">
        <f t="shared" si="413"/>
        <v>Gaurus Gauri m.</v>
      </c>
      <c r="D5858" t="str">
        <f t="shared" si="412"/>
        <v>Gaurus</v>
      </c>
      <c r="E5858" t="s">
        <v>20355</v>
      </c>
      <c r="F5858" t="s">
        <v>20355</v>
      </c>
      <c r="G5858" t="s">
        <v>21</v>
      </c>
      <c r="H5858">
        <v>2</v>
      </c>
      <c r="I5858">
        <v>0</v>
      </c>
      <c r="J5858">
        <v>0</v>
      </c>
      <c r="K5858">
        <v>1</v>
      </c>
      <c r="L5858" t="s">
        <v>19</v>
      </c>
      <c r="M5858" t="str">
        <f t="shared" si="410"/>
        <v>http://logeion.uchicago.edu/index.html#Gaurus</v>
      </c>
    </row>
    <row r="5859" spans="1:13" ht="15" customHeight="1" x14ac:dyDescent="0.2">
      <c r="A5859" t="s">
        <v>53419</v>
      </c>
      <c r="B5859" t="s">
        <v>53990</v>
      </c>
      <c r="C5859" t="str">
        <f t="shared" si="413"/>
        <v>gausapa –ae f. or gausape –is or gausapum –i n.</v>
      </c>
      <c r="D5859" t="str">
        <f t="shared" si="412"/>
        <v>gausapa</v>
      </c>
      <c r="E5859" t="s">
        <v>53420</v>
      </c>
      <c r="F5859" t="s">
        <v>53421</v>
      </c>
      <c r="G5859" t="s">
        <v>346</v>
      </c>
      <c r="H5859">
        <v>6</v>
      </c>
      <c r="I5859">
        <v>0</v>
      </c>
      <c r="J5859">
        <v>0</v>
      </c>
      <c r="K5859">
        <v>0</v>
      </c>
      <c r="L5859" t="s">
        <v>19</v>
      </c>
      <c r="M5859" t="str">
        <f t="shared" ref="M5859:M5922" si="414">"http://logeion.uchicago.edu/index.html#"&amp;D5859</f>
        <v>http://logeion.uchicago.edu/index.html#gausapa</v>
      </c>
    </row>
    <row r="5860" spans="1:13" ht="15" customHeight="1" x14ac:dyDescent="0.2">
      <c r="A5860" t="s">
        <v>20356</v>
      </c>
      <c r="B5860" t="s">
        <v>54444</v>
      </c>
      <c r="C5860" t="str">
        <f t="shared" si="413"/>
        <v>gausapatus –a –um</v>
      </c>
      <c r="D5860" t="str">
        <f t="shared" si="412"/>
        <v>gausapatus</v>
      </c>
      <c r="E5860" t="s">
        <v>54120</v>
      </c>
      <c r="F5860" t="s">
        <v>54120</v>
      </c>
      <c r="G5860" t="s">
        <v>61</v>
      </c>
      <c r="H5860">
        <v>1</v>
      </c>
      <c r="I5860">
        <v>0</v>
      </c>
      <c r="J5860">
        <v>0</v>
      </c>
      <c r="K5860">
        <v>0</v>
      </c>
      <c r="L5860" t="s">
        <v>36</v>
      </c>
      <c r="M5860" t="str">
        <f t="shared" si="414"/>
        <v>http://logeion.uchicago.edu/index.html#gausapatus</v>
      </c>
    </row>
    <row r="5861" spans="1:13" ht="15" customHeight="1" x14ac:dyDescent="0.2">
      <c r="A5861" t="s">
        <v>53422</v>
      </c>
      <c r="B5861" t="s">
        <v>53423</v>
      </c>
      <c r="C5861" t="str">
        <f t="shared" si="413"/>
        <v>Gavilla –ae f.</v>
      </c>
      <c r="D5861" t="str">
        <f t="shared" si="412"/>
        <v>Gavilla</v>
      </c>
      <c r="E5861" t="s">
        <v>53424</v>
      </c>
      <c r="F5861" t="s">
        <v>53424</v>
      </c>
      <c r="G5861" t="s">
        <v>76</v>
      </c>
      <c r="H5861">
        <v>1</v>
      </c>
      <c r="I5861">
        <v>0</v>
      </c>
      <c r="J5861">
        <v>0</v>
      </c>
      <c r="K5861">
        <v>1</v>
      </c>
      <c r="L5861" t="s">
        <v>19</v>
      </c>
      <c r="M5861" t="str">
        <f t="shared" si="414"/>
        <v>http://logeion.uchicago.edu/index.html#Gavilla</v>
      </c>
    </row>
    <row r="5862" spans="1:13" ht="15" customHeight="1" x14ac:dyDescent="0.2">
      <c r="A5862" t="s">
        <v>20349</v>
      </c>
      <c r="B5862" t="s">
        <v>20350</v>
      </c>
      <c r="C5862" t="str">
        <f t="shared" si="413"/>
        <v>Gavius –ii m.</v>
      </c>
      <c r="D5862" t="str">
        <f t="shared" si="412"/>
        <v>Gavius</v>
      </c>
      <c r="E5862" t="s">
        <v>20351</v>
      </c>
      <c r="F5862" t="s">
        <v>20352</v>
      </c>
      <c r="G5862" t="s">
        <v>21</v>
      </c>
      <c r="H5862">
        <v>2</v>
      </c>
      <c r="I5862">
        <v>0</v>
      </c>
      <c r="J5862">
        <v>0</v>
      </c>
      <c r="K5862">
        <v>1</v>
      </c>
      <c r="L5862" t="s">
        <v>19</v>
      </c>
      <c r="M5862" t="str">
        <f t="shared" si="414"/>
        <v>http://logeion.uchicago.edu/index.html#Gavius</v>
      </c>
    </row>
    <row r="5863" spans="1:13" ht="15" customHeight="1" x14ac:dyDescent="0.2">
      <c r="A5863" t="s">
        <v>20358</v>
      </c>
      <c r="B5863" t="s">
        <v>20359</v>
      </c>
      <c r="C5863" t="str">
        <f t="shared" si="413"/>
        <v>gaza –ae f.</v>
      </c>
      <c r="D5863" t="str">
        <f t="shared" si="412"/>
        <v>gaza</v>
      </c>
      <c r="E5863" t="s">
        <v>20360</v>
      </c>
      <c r="F5863" t="s">
        <v>20361</v>
      </c>
      <c r="G5863" t="s">
        <v>76</v>
      </c>
      <c r="H5863">
        <v>1</v>
      </c>
      <c r="I5863">
        <v>0</v>
      </c>
      <c r="J5863">
        <v>0</v>
      </c>
      <c r="K5863">
        <v>0</v>
      </c>
      <c r="L5863" t="s">
        <v>19</v>
      </c>
      <c r="M5863" t="str">
        <f t="shared" si="414"/>
        <v>http://logeion.uchicago.edu/index.html#gaza</v>
      </c>
    </row>
    <row r="5864" spans="1:13" ht="15" customHeight="1" x14ac:dyDescent="0.2">
      <c r="A5864" t="s">
        <v>20366</v>
      </c>
      <c r="B5864" t="s">
        <v>20367</v>
      </c>
      <c r="C5864" t="str">
        <f t="shared" si="413"/>
        <v>Gehon or Geon</v>
      </c>
      <c r="D5864" t="str">
        <f t="shared" si="412"/>
        <v>Gehon</v>
      </c>
      <c r="E5864" t="s">
        <v>20368</v>
      </c>
      <c r="F5864" t="s">
        <v>20368</v>
      </c>
      <c r="G5864" t="s">
        <v>346</v>
      </c>
      <c r="H5864">
        <v>6</v>
      </c>
      <c r="I5864">
        <v>0</v>
      </c>
      <c r="J5864">
        <v>0</v>
      </c>
      <c r="K5864">
        <v>1</v>
      </c>
      <c r="L5864" t="s">
        <v>19</v>
      </c>
      <c r="M5864" t="str">
        <f t="shared" si="414"/>
        <v>http://logeion.uchicago.edu/index.html#Gehon</v>
      </c>
    </row>
    <row r="5865" spans="1:13" ht="15" customHeight="1" x14ac:dyDescent="0.2">
      <c r="A5865" t="s">
        <v>20369</v>
      </c>
      <c r="B5865" t="s">
        <v>20370</v>
      </c>
      <c r="C5865" t="str">
        <f t="shared" si="413"/>
        <v xml:space="preserve">Geidumni –orum m. </v>
      </c>
      <c r="D5865" t="str">
        <f t="shared" si="412"/>
        <v>Geidumni</v>
      </c>
      <c r="E5865" t="s">
        <v>2777</v>
      </c>
      <c r="F5865" t="s">
        <v>20371</v>
      </c>
      <c r="G5865" t="s">
        <v>21</v>
      </c>
      <c r="H5865">
        <v>2</v>
      </c>
      <c r="I5865">
        <v>0</v>
      </c>
      <c r="J5865">
        <v>0</v>
      </c>
      <c r="K5865">
        <v>1</v>
      </c>
      <c r="L5865" t="s">
        <v>19</v>
      </c>
      <c r="M5865" t="str">
        <f t="shared" si="414"/>
        <v>http://logeion.uchicago.edu/index.html#Geidumni</v>
      </c>
    </row>
    <row r="5866" spans="1:13" ht="15" customHeight="1" x14ac:dyDescent="0.2">
      <c r="A5866" t="s">
        <v>20372</v>
      </c>
      <c r="B5866" t="s">
        <v>20373</v>
      </c>
      <c r="C5866" t="str">
        <f t="shared" si="413"/>
        <v>Gela –ae f.</v>
      </c>
      <c r="D5866" t="str">
        <f t="shared" si="412"/>
        <v>Gela</v>
      </c>
      <c r="E5866" t="s">
        <v>20374</v>
      </c>
      <c r="F5866" t="s">
        <v>20375</v>
      </c>
      <c r="G5866" t="s">
        <v>76</v>
      </c>
      <c r="H5866">
        <v>1</v>
      </c>
      <c r="I5866">
        <v>0</v>
      </c>
      <c r="J5866">
        <v>0</v>
      </c>
      <c r="K5866">
        <v>1</v>
      </c>
      <c r="L5866" t="s">
        <v>19</v>
      </c>
      <c r="M5866" t="str">
        <f t="shared" si="414"/>
        <v>http://logeion.uchicago.edu/index.html#Gela</v>
      </c>
    </row>
    <row r="5867" spans="1:13" ht="15" customHeight="1" x14ac:dyDescent="0.2">
      <c r="A5867" t="s">
        <v>20378</v>
      </c>
      <c r="B5867" t="s">
        <v>20379</v>
      </c>
      <c r="C5867" t="str">
        <f t="shared" si="413"/>
        <v>gelidus –a –um</v>
      </c>
      <c r="D5867" t="str">
        <f t="shared" si="412"/>
        <v>gelidus</v>
      </c>
      <c r="E5867" t="s">
        <v>20380</v>
      </c>
      <c r="F5867" t="s">
        <v>20380</v>
      </c>
      <c r="G5867" t="s">
        <v>61</v>
      </c>
      <c r="H5867">
        <v>1</v>
      </c>
      <c r="I5867">
        <v>0</v>
      </c>
      <c r="J5867">
        <v>0</v>
      </c>
      <c r="K5867">
        <v>0</v>
      </c>
      <c r="L5867" t="s">
        <v>36</v>
      </c>
      <c r="M5867" t="str">
        <f t="shared" si="414"/>
        <v>http://logeion.uchicago.edu/index.html#gelidus</v>
      </c>
    </row>
    <row r="5868" spans="1:13" ht="15" customHeight="1" x14ac:dyDescent="0.2">
      <c r="A5868" t="s">
        <v>20381</v>
      </c>
      <c r="B5868" t="s">
        <v>20382</v>
      </c>
      <c r="C5868" t="str">
        <f t="shared" si="413"/>
        <v>Gellius –a –um</v>
      </c>
      <c r="D5868" t="str">
        <f t="shared" si="412"/>
        <v>Gellius</v>
      </c>
      <c r="E5868" t="s">
        <v>20383</v>
      </c>
      <c r="F5868" t="s">
        <v>20383</v>
      </c>
      <c r="G5868" t="s">
        <v>21</v>
      </c>
      <c r="H5868">
        <v>2</v>
      </c>
      <c r="I5868">
        <v>0</v>
      </c>
      <c r="J5868">
        <v>0</v>
      </c>
      <c r="K5868">
        <v>1</v>
      </c>
      <c r="L5868" t="s">
        <v>19</v>
      </c>
      <c r="M5868" t="str">
        <f t="shared" si="414"/>
        <v>http://logeion.uchicago.edu/index.html#Gellius</v>
      </c>
    </row>
    <row r="5869" spans="1:13" ht="15" customHeight="1" x14ac:dyDescent="0.2">
      <c r="A5869" t="s">
        <v>20385</v>
      </c>
      <c r="B5869" t="s">
        <v>20386</v>
      </c>
      <c r="C5869" t="str">
        <f t="shared" si="413"/>
        <v>Gelonus –i m.</v>
      </c>
      <c r="D5869" t="str">
        <f t="shared" si="412"/>
        <v>Gelonus</v>
      </c>
      <c r="E5869" t="s">
        <v>20387</v>
      </c>
      <c r="F5869" t="s">
        <v>20388</v>
      </c>
      <c r="G5869" t="s">
        <v>21</v>
      </c>
      <c r="H5869">
        <v>2</v>
      </c>
      <c r="I5869">
        <v>0</v>
      </c>
      <c r="J5869">
        <v>0</v>
      </c>
      <c r="K5869">
        <v>1</v>
      </c>
      <c r="L5869" t="s">
        <v>19</v>
      </c>
      <c r="M5869" t="str">
        <f t="shared" si="414"/>
        <v>http://logeion.uchicago.edu/index.html#Gelonus</v>
      </c>
    </row>
    <row r="5870" spans="1:13" ht="15" customHeight="1" x14ac:dyDescent="0.2">
      <c r="A5870" t="s">
        <v>20389</v>
      </c>
      <c r="B5870" t="s">
        <v>20386</v>
      </c>
      <c r="C5870" t="str">
        <f t="shared" si="413"/>
        <v>Gelonus –i m.</v>
      </c>
      <c r="D5870" t="str">
        <f t="shared" si="412"/>
        <v>Gelonus</v>
      </c>
      <c r="E5870" t="s">
        <v>20390</v>
      </c>
      <c r="F5870" t="s">
        <v>20390</v>
      </c>
      <c r="G5870" t="s">
        <v>21</v>
      </c>
      <c r="H5870">
        <v>2</v>
      </c>
      <c r="K5870">
        <v>1</v>
      </c>
      <c r="L5870" t="s">
        <v>19</v>
      </c>
      <c r="M5870" t="str">
        <f t="shared" si="414"/>
        <v>http://logeion.uchicago.edu/index.html#Gelonus</v>
      </c>
    </row>
    <row r="5871" spans="1:13" ht="15" customHeight="1" x14ac:dyDescent="0.2">
      <c r="A5871" t="s">
        <v>57267</v>
      </c>
      <c r="B5871" t="s">
        <v>57949</v>
      </c>
      <c r="C5871" t="str">
        <f t="shared" si="413"/>
        <v>Gelotianus –a –um</v>
      </c>
      <c r="D5871" t="str">
        <f t="shared" si="412"/>
        <v>Gelotianus</v>
      </c>
      <c r="E5871" t="s">
        <v>57269</v>
      </c>
      <c r="F5871" t="s">
        <v>57268</v>
      </c>
      <c r="G5871" t="s">
        <v>61</v>
      </c>
      <c r="H5871">
        <v>1</v>
      </c>
      <c r="K5871">
        <v>1</v>
      </c>
      <c r="L5871" t="s">
        <v>36</v>
      </c>
      <c r="M5871" t="str">
        <f t="shared" si="414"/>
        <v>http://logeion.uchicago.edu/index.html#Gelotianus</v>
      </c>
    </row>
    <row r="5872" spans="1:13" ht="15" customHeight="1" x14ac:dyDescent="0.2">
      <c r="A5872" t="s">
        <v>20391</v>
      </c>
      <c r="B5872" t="s">
        <v>20392</v>
      </c>
      <c r="C5872" t="str">
        <f t="shared" si="413"/>
        <v>Gelous –a –um</v>
      </c>
      <c r="D5872" t="str">
        <f t="shared" si="412"/>
        <v>Gelous</v>
      </c>
      <c r="E5872" t="s">
        <v>20393</v>
      </c>
      <c r="F5872" t="s">
        <v>20394</v>
      </c>
      <c r="G5872" t="s">
        <v>61</v>
      </c>
      <c r="H5872">
        <v>1</v>
      </c>
      <c r="I5872">
        <v>0</v>
      </c>
      <c r="J5872">
        <v>0</v>
      </c>
      <c r="K5872">
        <v>1</v>
      </c>
      <c r="L5872" t="s">
        <v>36</v>
      </c>
      <c r="M5872" t="str">
        <f t="shared" si="414"/>
        <v>http://logeion.uchicago.edu/index.html#Gelous</v>
      </c>
    </row>
    <row r="5873" spans="1:13" ht="15" customHeight="1" x14ac:dyDescent="0.2">
      <c r="A5873" t="s">
        <v>20395</v>
      </c>
      <c r="B5873" t="s">
        <v>20396</v>
      </c>
      <c r="C5873" t="str">
        <f t="shared" si="413"/>
        <v>gelu gelus n.</v>
      </c>
      <c r="D5873" t="str">
        <f t="shared" si="412"/>
        <v>gelu</v>
      </c>
      <c r="E5873" t="s">
        <v>20397</v>
      </c>
      <c r="F5873" t="s">
        <v>20397</v>
      </c>
      <c r="G5873" t="s">
        <v>18</v>
      </c>
      <c r="H5873">
        <v>4</v>
      </c>
      <c r="I5873">
        <v>0</v>
      </c>
      <c r="J5873">
        <v>0</v>
      </c>
      <c r="K5873">
        <v>0</v>
      </c>
      <c r="L5873" t="s">
        <v>19</v>
      </c>
      <c r="M5873" t="str">
        <f t="shared" si="414"/>
        <v>http://logeion.uchicago.edu/index.html#gelu</v>
      </c>
    </row>
    <row r="5874" spans="1:13" ht="15" customHeight="1" x14ac:dyDescent="0.2">
      <c r="A5874" t="s">
        <v>60469</v>
      </c>
      <c r="B5874" t="s">
        <v>60653</v>
      </c>
      <c r="C5874" t="str">
        <f t="shared" si="413"/>
        <v>gemebundus –a –um</v>
      </c>
      <c r="D5874" t="str">
        <f t="shared" si="412"/>
        <v>gemebundus</v>
      </c>
      <c r="E5874" t="s">
        <v>60470</v>
      </c>
      <c r="F5874" t="s">
        <v>60471</v>
      </c>
      <c r="G5874" t="s">
        <v>61</v>
      </c>
      <c r="H5874">
        <v>1</v>
      </c>
      <c r="L5874" t="s">
        <v>36</v>
      </c>
      <c r="M5874" t="str">
        <f t="shared" si="414"/>
        <v>http://logeion.uchicago.edu/index.html#gemebundus</v>
      </c>
    </row>
    <row r="5875" spans="1:13" ht="15" customHeight="1" x14ac:dyDescent="0.2">
      <c r="A5875" t="s">
        <v>20400</v>
      </c>
      <c r="B5875" t="s">
        <v>20401</v>
      </c>
      <c r="C5875" t="str">
        <f t="shared" si="413"/>
        <v>gemellus –a –um</v>
      </c>
      <c r="D5875" t="str">
        <f t="shared" si="412"/>
        <v>gemellus</v>
      </c>
      <c r="E5875" t="s">
        <v>20402</v>
      </c>
      <c r="F5875" t="s">
        <v>20402</v>
      </c>
      <c r="G5875" t="s">
        <v>61</v>
      </c>
      <c r="H5875">
        <v>1</v>
      </c>
      <c r="I5875">
        <v>0</v>
      </c>
      <c r="J5875">
        <v>0</v>
      </c>
      <c r="K5875">
        <v>0</v>
      </c>
      <c r="L5875" t="s">
        <v>36</v>
      </c>
      <c r="M5875" t="str">
        <f t="shared" si="414"/>
        <v>http://logeion.uchicago.edu/index.html#gemellus</v>
      </c>
    </row>
    <row r="5876" spans="1:13" ht="15" customHeight="1" x14ac:dyDescent="0.2">
      <c r="A5876" t="s">
        <v>20568</v>
      </c>
      <c r="B5876" t="s">
        <v>20569</v>
      </c>
      <c r="C5876" t="str">
        <f t="shared" si="413"/>
        <v>gemino geminare –avi –atum</v>
      </c>
      <c r="D5876" t="str">
        <f t="shared" si="412"/>
        <v>gemino</v>
      </c>
      <c r="E5876" t="s">
        <v>20406</v>
      </c>
      <c r="F5876" t="s">
        <v>20406</v>
      </c>
      <c r="G5876" t="s">
        <v>23</v>
      </c>
      <c r="I5876">
        <v>1</v>
      </c>
      <c r="J5876">
        <v>0</v>
      </c>
      <c r="K5876">
        <v>0</v>
      </c>
      <c r="L5876" t="s">
        <v>24</v>
      </c>
      <c r="M5876" t="str">
        <f t="shared" si="414"/>
        <v>http://logeion.uchicago.edu/index.html#gemino</v>
      </c>
    </row>
    <row r="5877" spans="1:13" ht="15" customHeight="1" x14ac:dyDescent="0.2">
      <c r="A5877" t="s">
        <v>20404</v>
      </c>
      <c r="B5877" t="s">
        <v>20405</v>
      </c>
      <c r="C5877" t="str">
        <f t="shared" si="413"/>
        <v>gemino geminare geminavi geminatum</v>
      </c>
      <c r="D5877" t="str">
        <f t="shared" ref="D5877:D5889" si="415">IF(ISBLANK(B5877),0,LEFT( C5877, FIND( " ", C5877 ) - 1 ))</f>
        <v>gemino</v>
      </c>
      <c r="E5877" t="s">
        <v>20406</v>
      </c>
      <c r="F5877" t="s">
        <v>20407</v>
      </c>
      <c r="G5877" t="s">
        <v>23</v>
      </c>
      <c r="I5877">
        <v>1</v>
      </c>
      <c r="J5877">
        <v>0</v>
      </c>
      <c r="K5877">
        <v>0</v>
      </c>
      <c r="L5877" t="s">
        <v>24</v>
      </c>
      <c r="M5877" t="str">
        <f t="shared" si="414"/>
        <v>http://logeion.uchicago.edu/index.html#gemino</v>
      </c>
    </row>
    <row r="5878" spans="1:13" ht="15" customHeight="1" x14ac:dyDescent="0.2">
      <c r="A5878" t="s">
        <v>20408</v>
      </c>
      <c r="B5878" t="s">
        <v>20409</v>
      </c>
      <c r="C5878" t="str">
        <f t="shared" si="413"/>
        <v>geminus –a –um</v>
      </c>
      <c r="D5878" t="str">
        <f t="shared" si="415"/>
        <v>geminus</v>
      </c>
      <c r="E5878" t="s">
        <v>20410</v>
      </c>
      <c r="F5878" t="s">
        <v>20410</v>
      </c>
      <c r="G5878" t="s">
        <v>61</v>
      </c>
      <c r="H5878">
        <v>1</v>
      </c>
      <c r="I5878">
        <v>0</v>
      </c>
      <c r="J5878">
        <v>0</v>
      </c>
      <c r="K5878">
        <v>0</v>
      </c>
      <c r="L5878" t="s">
        <v>36</v>
      </c>
      <c r="M5878" t="str">
        <f t="shared" si="414"/>
        <v>http://logeion.uchicago.edu/index.html#geminus</v>
      </c>
    </row>
    <row r="5879" spans="1:13" ht="15" customHeight="1" x14ac:dyDescent="0.2">
      <c r="A5879" t="s">
        <v>20411</v>
      </c>
      <c r="B5879" t="s">
        <v>20412</v>
      </c>
      <c r="C5879" t="str">
        <f t="shared" si="413"/>
        <v>Geminus –i m.</v>
      </c>
      <c r="D5879" t="str">
        <f t="shared" si="415"/>
        <v>Geminus</v>
      </c>
      <c r="E5879" t="s">
        <v>20413</v>
      </c>
      <c r="F5879" t="s">
        <v>20413</v>
      </c>
      <c r="G5879" t="s">
        <v>21</v>
      </c>
      <c r="H5879">
        <v>2</v>
      </c>
      <c r="I5879">
        <v>0</v>
      </c>
      <c r="J5879">
        <v>0</v>
      </c>
      <c r="K5879">
        <v>1</v>
      </c>
      <c r="L5879" t="s">
        <v>19</v>
      </c>
      <c r="M5879" t="str">
        <f t="shared" si="414"/>
        <v>http://logeion.uchicago.edu/index.html#Geminus</v>
      </c>
    </row>
    <row r="5880" spans="1:13" ht="15" customHeight="1" x14ac:dyDescent="0.2">
      <c r="A5880" t="s">
        <v>20415</v>
      </c>
      <c r="B5880" t="s">
        <v>20416</v>
      </c>
      <c r="C5880" t="str">
        <f t="shared" si="413"/>
        <v>gemitus –us m.</v>
      </c>
      <c r="D5880" t="str">
        <f t="shared" si="415"/>
        <v>gemitus</v>
      </c>
      <c r="E5880" t="s">
        <v>20417</v>
      </c>
      <c r="F5880" t="s">
        <v>20418</v>
      </c>
      <c r="G5880" t="s">
        <v>18</v>
      </c>
      <c r="H5880">
        <v>4</v>
      </c>
      <c r="I5880">
        <v>0</v>
      </c>
      <c r="J5880">
        <v>0</v>
      </c>
      <c r="K5880">
        <v>0</v>
      </c>
      <c r="L5880" t="s">
        <v>19</v>
      </c>
      <c r="M5880" t="str">
        <f t="shared" si="414"/>
        <v>http://logeion.uchicago.edu/index.html#gemitus</v>
      </c>
    </row>
    <row r="5881" spans="1:13" ht="15" customHeight="1" x14ac:dyDescent="0.2">
      <c r="A5881" t="s">
        <v>20419</v>
      </c>
      <c r="B5881" t="s">
        <v>20420</v>
      </c>
      <c r="C5881" t="str">
        <f t="shared" si="413"/>
        <v>gemma –ae f.</v>
      </c>
      <c r="D5881" t="str">
        <f t="shared" si="415"/>
        <v>gemma</v>
      </c>
      <c r="E5881" t="s">
        <v>20421</v>
      </c>
      <c r="F5881" t="s">
        <v>20421</v>
      </c>
      <c r="G5881" t="s">
        <v>76</v>
      </c>
      <c r="H5881">
        <v>1</v>
      </c>
      <c r="I5881">
        <v>0</v>
      </c>
      <c r="J5881">
        <v>0</v>
      </c>
      <c r="K5881">
        <v>0</v>
      </c>
      <c r="L5881" t="s">
        <v>19</v>
      </c>
      <c r="M5881" t="str">
        <f t="shared" si="414"/>
        <v>http://logeion.uchicago.edu/index.html#gemma</v>
      </c>
    </row>
    <row r="5882" spans="1:13" ht="15" customHeight="1" x14ac:dyDescent="0.2">
      <c r="A5882" t="s">
        <v>20422</v>
      </c>
      <c r="B5882" t="s">
        <v>57801</v>
      </c>
      <c r="C5882" t="str">
        <f t="shared" si="413"/>
        <v>gemmatus –a –um</v>
      </c>
      <c r="D5882" t="str">
        <f t="shared" si="415"/>
        <v>gemmatus</v>
      </c>
      <c r="E5882" t="s">
        <v>57270</v>
      </c>
      <c r="F5882" t="s">
        <v>57270</v>
      </c>
      <c r="G5882" t="s">
        <v>61</v>
      </c>
      <c r="H5882">
        <v>1</v>
      </c>
      <c r="I5882">
        <v>0</v>
      </c>
      <c r="J5882">
        <v>0</v>
      </c>
      <c r="K5882">
        <v>0</v>
      </c>
      <c r="L5882" t="s">
        <v>36</v>
      </c>
      <c r="M5882" t="str">
        <f t="shared" si="414"/>
        <v>http://logeion.uchicago.edu/index.html#gemmatus</v>
      </c>
    </row>
    <row r="5883" spans="1:13" ht="15" customHeight="1" x14ac:dyDescent="0.2">
      <c r="A5883" t="s">
        <v>20425</v>
      </c>
      <c r="B5883" t="s">
        <v>20426</v>
      </c>
      <c r="C5883" t="str">
        <f t="shared" si="413"/>
        <v>gemmo gemmare</v>
      </c>
      <c r="D5883" t="str">
        <f t="shared" si="415"/>
        <v>gemmo</v>
      </c>
      <c r="E5883" t="s">
        <v>20427</v>
      </c>
      <c r="F5883" t="s">
        <v>20428</v>
      </c>
      <c r="G5883" t="s">
        <v>23</v>
      </c>
      <c r="I5883">
        <v>1</v>
      </c>
      <c r="J5883">
        <v>0</v>
      </c>
      <c r="K5883">
        <v>0</v>
      </c>
      <c r="L5883" t="s">
        <v>24</v>
      </c>
      <c r="M5883" t="str">
        <f t="shared" si="414"/>
        <v>http://logeion.uchicago.edu/index.html#gemmo</v>
      </c>
    </row>
    <row r="5884" spans="1:13" ht="15" customHeight="1" x14ac:dyDescent="0.2">
      <c r="A5884" t="s">
        <v>20429</v>
      </c>
      <c r="B5884" t="s">
        <v>20430</v>
      </c>
      <c r="C5884" t="str">
        <f t="shared" si="413"/>
        <v>gemo gemere gemui</v>
      </c>
      <c r="D5884" t="str">
        <f t="shared" si="415"/>
        <v>gemo</v>
      </c>
      <c r="E5884" t="s">
        <v>20431</v>
      </c>
      <c r="F5884" t="s">
        <v>20431</v>
      </c>
      <c r="G5884" t="s">
        <v>66</v>
      </c>
      <c r="I5884">
        <v>3</v>
      </c>
      <c r="J5884">
        <v>0</v>
      </c>
      <c r="K5884">
        <v>0</v>
      </c>
      <c r="L5884" t="s">
        <v>24</v>
      </c>
      <c r="M5884" t="str">
        <f t="shared" si="414"/>
        <v>http://logeion.uchicago.edu/index.html#gemo</v>
      </c>
    </row>
    <row r="5885" spans="1:13" ht="15" customHeight="1" x14ac:dyDescent="0.2">
      <c r="A5885" t="s">
        <v>20432</v>
      </c>
      <c r="B5885" t="s">
        <v>20433</v>
      </c>
      <c r="C5885" t="str">
        <f t="shared" si="413"/>
        <v>gena –ae f.</v>
      </c>
      <c r="D5885" t="str">
        <f t="shared" si="415"/>
        <v>gena</v>
      </c>
      <c r="E5885" t="s">
        <v>20434</v>
      </c>
      <c r="F5885" t="s">
        <v>20434</v>
      </c>
      <c r="G5885" t="s">
        <v>76</v>
      </c>
      <c r="H5885">
        <v>1</v>
      </c>
      <c r="I5885">
        <v>0</v>
      </c>
      <c r="J5885">
        <v>0</v>
      </c>
      <c r="K5885">
        <v>0</v>
      </c>
      <c r="L5885" t="s">
        <v>19</v>
      </c>
      <c r="M5885" t="str">
        <f t="shared" si="414"/>
        <v>http://logeion.uchicago.edu/index.html#gena</v>
      </c>
    </row>
    <row r="5886" spans="1:13" ht="15" customHeight="1" x14ac:dyDescent="0.2">
      <c r="A5886" t="s">
        <v>20435</v>
      </c>
      <c r="B5886" t="s">
        <v>20436</v>
      </c>
      <c r="C5886" t="str">
        <f t="shared" si="413"/>
        <v>Genava –ae f.</v>
      </c>
      <c r="D5886" t="str">
        <f t="shared" si="415"/>
        <v>Genava</v>
      </c>
      <c r="E5886" t="s">
        <v>20437</v>
      </c>
      <c r="F5886" t="s">
        <v>20437</v>
      </c>
      <c r="G5886" t="s">
        <v>76</v>
      </c>
      <c r="H5886">
        <v>1</v>
      </c>
      <c r="I5886">
        <v>0</v>
      </c>
      <c r="J5886">
        <v>0</v>
      </c>
      <c r="K5886">
        <v>1</v>
      </c>
      <c r="L5886" t="s">
        <v>19</v>
      </c>
      <c r="M5886" t="str">
        <f t="shared" si="414"/>
        <v>http://logeion.uchicago.edu/index.html#Genava</v>
      </c>
    </row>
    <row r="5887" spans="1:13" ht="15" customHeight="1" x14ac:dyDescent="0.2">
      <c r="A5887" t="s">
        <v>20438</v>
      </c>
      <c r="B5887" t="s">
        <v>20439</v>
      </c>
      <c r="C5887" t="str">
        <f t="shared" si="413"/>
        <v>genealogia –ae f.</v>
      </c>
      <c r="D5887" t="str">
        <f t="shared" si="415"/>
        <v>genealogia</v>
      </c>
      <c r="E5887" t="s">
        <v>20440</v>
      </c>
      <c r="F5887" t="s">
        <v>20440</v>
      </c>
      <c r="G5887" t="s">
        <v>76</v>
      </c>
      <c r="H5887">
        <v>1</v>
      </c>
      <c r="I5887">
        <v>0</v>
      </c>
      <c r="J5887">
        <v>0</v>
      </c>
      <c r="K5887">
        <v>0</v>
      </c>
      <c r="L5887" t="s">
        <v>19</v>
      </c>
      <c r="M5887" t="str">
        <f t="shared" si="414"/>
        <v>http://logeion.uchicago.edu/index.html#genealogia</v>
      </c>
    </row>
    <row r="5888" spans="1:13" ht="15" customHeight="1" x14ac:dyDescent="0.2">
      <c r="A5888" t="s">
        <v>20442</v>
      </c>
      <c r="B5888" t="s">
        <v>20443</v>
      </c>
      <c r="C5888" t="str">
        <f t="shared" si="413"/>
        <v>gener generi m.</v>
      </c>
      <c r="D5888" t="str">
        <f t="shared" si="415"/>
        <v>gener</v>
      </c>
      <c r="E5888" t="s">
        <v>20444</v>
      </c>
      <c r="F5888" t="s">
        <v>20444</v>
      </c>
      <c r="G5888" t="s">
        <v>21</v>
      </c>
      <c r="H5888">
        <v>2</v>
      </c>
      <c r="I5888">
        <v>0</v>
      </c>
      <c r="J5888">
        <v>0</v>
      </c>
      <c r="K5888">
        <v>0</v>
      </c>
      <c r="L5888" t="s">
        <v>19</v>
      </c>
      <c r="M5888" t="str">
        <f t="shared" si="414"/>
        <v>http://logeion.uchicago.edu/index.html#gener</v>
      </c>
    </row>
    <row r="5889" spans="1:13" ht="15" customHeight="1" x14ac:dyDescent="0.2">
      <c r="A5889" t="s">
        <v>20445</v>
      </c>
      <c r="B5889" t="s">
        <v>60947</v>
      </c>
      <c r="C5889" t="str">
        <f t="shared" si="413"/>
        <v>generalis –e</v>
      </c>
      <c r="D5889" t="str">
        <f t="shared" si="415"/>
        <v>generalis</v>
      </c>
      <c r="F5889" t="s">
        <v>60936</v>
      </c>
      <c r="G5889" t="s">
        <v>155</v>
      </c>
      <c r="H5889">
        <v>3</v>
      </c>
      <c r="I5889">
        <v>0</v>
      </c>
      <c r="J5889">
        <v>0</v>
      </c>
      <c r="K5889">
        <v>0</v>
      </c>
      <c r="L5889" t="s">
        <v>36</v>
      </c>
      <c r="M5889" t="str">
        <f t="shared" si="414"/>
        <v>http://logeion.uchicago.edu/index.html#generalis</v>
      </c>
    </row>
    <row r="5890" spans="1:13" ht="15" customHeight="1" x14ac:dyDescent="0.2">
      <c r="A5890" t="s">
        <v>20448</v>
      </c>
      <c r="B5890" t="s">
        <v>20449</v>
      </c>
      <c r="C5890" t="str">
        <f t="shared" si="413"/>
        <v>generatim</v>
      </c>
      <c r="D5890" t="s">
        <v>20449</v>
      </c>
      <c r="E5890" t="s">
        <v>20450</v>
      </c>
      <c r="F5890" t="s">
        <v>20451</v>
      </c>
      <c r="G5890" t="s">
        <v>89</v>
      </c>
      <c r="I5890">
        <v>0</v>
      </c>
      <c r="J5890">
        <v>0</v>
      </c>
      <c r="K5890">
        <v>0</v>
      </c>
      <c r="L5890" t="s">
        <v>90</v>
      </c>
      <c r="M5890" t="str">
        <f t="shared" si="414"/>
        <v>http://logeion.uchicago.edu/index.html#generātim</v>
      </c>
    </row>
    <row r="5891" spans="1:13" ht="15" customHeight="1" x14ac:dyDescent="0.2">
      <c r="A5891" t="s">
        <v>20452</v>
      </c>
      <c r="B5891" t="s">
        <v>20453</v>
      </c>
      <c r="C5891" t="str">
        <f t="shared" si="413"/>
        <v>generatio –onis f.</v>
      </c>
      <c r="D5891" t="str">
        <f t="shared" ref="D5891:D5922" si="416">IF(ISBLANK(B5891),0,LEFT( C5891, FIND( " ", C5891 ) - 1 ))</f>
        <v>generatio</v>
      </c>
      <c r="E5891" t="s">
        <v>20454</v>
      </c>
      <c r="F5891" t="s">
        <v>20455</v>
      </c>
      <c r="G5891" t="s">
        <v>29</v>
      </c>
      <c r="H5891">
        <v>3</v>
      </c>
      <c r="I5891">
        <v>0</v>
      </c>
      <c r="J5891">
        <v>0</v>
      </c>
      <c r="K5891">
        <v>0</v>
      </c>
      <c r="L5891" t="s">
        <v>19</v>
      </c>
      <c r="M5891" t="str">
        <f t="shared" si="414"/>
        <v>http://logeion.uchicago.edu/index.html#generatio</v>
      </c>
    </row>
    <row r="5892" spans="1:13" ht="15" customHeight="1" x14ac:dyDescent="0.2">
      <c r="A5892" t="s">
        <v>20456</v>
      </c>
      <c r="B5892" t="s">
        <v>20457</v>
      </c>
      <c r="C5892" t="str">
        <f t="shared" si="413"/>
        <v>generator –oris m.</v>
      </c>
      <c r="D5892" t="str">
        <f t="shared" si="416"/>
        <v>generator</v>
      </c>
      <c r="E5892" t="s">
        <v>20458</v>
      </c>
      <c r="F5892" t="s">
        <v>20459</v>
      </c>
      <c r="G5892" t="s">
        <v>29</v>
      </c>
      <c r="H5892">
        <v>3</v>
      </c>
      <c r="I5892">
        <v>0</v>
      </c>
      <c r="J5892">
        <v>0</v>
      </c>
      <c r="K5892">
        <v>0</v>
      </c>
      <c r="L5892" t="s">
        <v>19</v>
      </c>
      <c r="M5892" t="str">
        <f t="shared" si="414"/>
        <v>http://logeion.uchicago.edu/index.html#generator</v>
      </c>
    </row>
    <row r="5893" spans="1:13" ht="15" customHeight="1" x14ac:dyDescent="0.2">
      <c r="A5893" t="s">
        <v>20460</v>
      </c>
      <c r="B5893" t="s">
        <v>20461</v>
      </c>
      <c r="C5893" t="str">
        <f t="shared" si="413"/>
        <v>genero generare generavi generatus</v>
      </c>
      <c r="D5893" t="str">
        <f t="shared" si="416"/>
        <v>genero</v>
      </c>
      <c r="E5893" t="s">
        <v>20462</v>
      </c>
      <c r="F5893" t="s">
        <v>20462</v>
      </c>
      <c r="G5893" t="s">
        <v>23</v>
      </c>
      <c r="I5893">
        <v>1</v>
      </c>
      <c r="J5893">
        <v>0</v>
      </c>
      <c r="K5893">
        <v>0</v>
      </c>
      <c r="L5893" t="s">
        <v>24</v>
      </c>
      <c r="M5893" t="str">
        <f t="shared" si="414"/>
        <v>http://logeion.uchicago.edu/index.html#genero</v>
      </c>
    </row>
    <row r="5894" spans="1:13" ht="15" customHeight="1" x14ac:dyDescent="0.2">
      <c r="A5894" t="s">
        <v>20464</v>
      </c>
      <c r="B5894" t="s">
        <v>20465</v>
      </c>
      <c r="C5894" t="str">
        <f t="shared" si="413"/>
        <v>generosus –a –um</v>
      </c>
      <c r="D5894" t="str">
        <f t="shared" si="416"/>
        <v>generosus</v>
      </c>
      <c r="E5894" t="s">
        <v>20466</v>
      </c>
      <c r="F5894" t="s">
        <v>20467</v>
      </c>
      <c r="G5894" t="s">
        <v>61</v>
      </c>
      <c r="H5894">
        <v>1</v>
      </c>
      <c r="I5894">
        <v>0</v>
      </c>
      <c r="J5894">
        <v>0</v>
      </c>
      <c r="K5894">
        <v>0</v>
      </c>
      <c r="L5894" t="s">
        <v>36</v>
      </c>
      <c r="M5894" t="str">
        <f t="shared" si="414"/>
        <v>http://logeion.uchicago.edu/index.html#generosus</v>
      </c>
    </row>
    <row r="5895" spans="1:13" ht="15" customHeight="1" x14ac:dyDescent="0.2">
      <c r="A5895" t="s">
        <v>20468</v>
      </c>
      <c r="B5895" t="s">
        <v>54481</v>
      </c>
      <c r="C5895" t="str">
        <f t="shared" si="413"/>
        <v xml:space="preserve">genesis –is f. </v>
      </c>
      <c r="D5895" t="str">
        <f t="shared" si="416"/>
        <v>genesis</v>
      </c>
      <c r="E5895" t="s">
        <v>54121</v>
      </c>
      <c r="F5895" t="s">
        <v>54121</v>
      </c>
      <c r="G5895" t="s">
        <v>29</v>
      </c>
      <c r="H5895">
        <v>3</v>
      </c>
      <c r="I5895">
        <v>0</v>
      </c>
      <c r="J5895">
        <v>0</v>
      </c>
      <c r="K5895">
        <v>0</v>
      </c>
      <c r="L5895" t="s">
        <v>19</v>
      </c>
      <c r="M5895" t="str">
        <f t="shared" si="414"/>
        <v>http://logeion.uchicago.edu/index.html#genesis</v>
      </c>
    </row>
    <row r="5896" spans="1:13" ht="15" customHeight="1" x14ac:dyDescent="0.2">
      <c r="A5896" t="s">
        <v>20470</v>
      </c>
      <c r="B5896" t="s">
        <v>20471</v>
      </c>
      <c r="C5896" t="str">
        <f t="shared" si="413"/>
        <v>genetivus –a –um</v>
      </c>
      <c r="D5896" t="str">
        <f t="shared" si="416"/>
        <v>genetivus</v>
      </c>
      <c r="E5896" t="s">
        <v>20472</v>
      </c>
      <c r="F5896" t="s">
        <v>20473</v>
      </c>
      <c r="G5896" t="s">
        <v>61</v>
      </c>
      <c r="H5896">
        <v>1</v>
      </c>
      <c r="I5896">
        <v>0</v>
      </c>
      <c r="J5896">
        <v>0</v>
      </c>
      <c r="K5896">
        <v>0</v>
      </c>
      <c r="L5896" t="s">
        <v>36</v>
      </c>
      <c r="M5896" t="str">
        <f t="shared" si="414"/>
        <v>http://logeion.uchicago.edu/index.html#genetivus</v>
      </c>
    </row>
    <row r="5897" spans="1:13" ht="15" customHeight="1" x14ac:dyDescent="0.2">
      <c r="A5897" t="s">
        <v>20474</v>
      </c>
      <c r="B5897" t="s">
        <v>20475</v>
      </c>
      <c r="C5897" t="str">
        <f t="shared" si="413"/>
        <v>genetrix –icis f.</v>
      </c>
      <c r="D5897" t="str">
        <f t="shared" si="416"/>
        <v>genetrix</v>
      </c>
      <c r="E5897" t="s">
        <v>20476</v>
      </c>
      <c r="F5897" t="s">
        <v>20477</v>
      </c>
      <c r="G5897" t="s">
        <v>29</v>
      </c>
      <c r="H5897">
        <v>3</v>
      </c>
      <c r="I5897">
        <v>0</v>
      </c>
      <c r="J5897">
        <v>0</v>
      </c>
      <c r="K5897">
        <v>0</v>
      </c>
      <c r="L5897" t="s">
        <v>19</v>
      </c>
      <c r="M5897" t="str">
        <f t="shared" si="414"/>
        <v>http://logeion.uchicago.edu/index.html#genetrix</v>
      </c>
    </row>
    <row r="5898" spans="1:13" ht="15" customHeight="1" x14ac:dyDescent="0.2">
      <c r="A5898" t="s">
        <v>20478</v>
      </c>
      <c r="B5898" t="s">
        <v>20479</v>
      </c>
      <c r="C5898" t="str">
        <f t="shared" si="413"/>
        <v>genialis –e</v>
      </c>
      <c r="D5898" t="str">
        <f t="shared" si="416"/>
        <v>genialis</v>
      </c>
      <c r="E5898" t="s">
        <v>20480</v>
      </c>
      <c r="F5898" t="s">
        <v>20481</v>
      </c>
      <c r="G5898" t="s">
        <v>155</v>
      </c>
      <c r="H5898">
        <v>3</v>
      </c>
      <c r="I5898">
        <v>0</v>
      </c>
      <c r="J5898">
        <v>0</v>
      </c>
      <c r="K5898">
        <v>0</v>
      </c>
      <c r="L5898" t="s">
        <v>36</v>
      </c>
      <c r="M5898" t="str">
        <f t="shared" si="414"/>
        <v>http://logeion.uchicago.edu/index.html#genialis</v>
      </c>
    </row>
    <row r="5899" spans="1:13" ht="15" customHeight="1" x14ac:dyDescent="0.2">
      <c r="A5899" t="s">
        <v>20484</v>
      </c>
      <c r="B5899" t="s">
        <v>20485</v>
      </c>
      <c r="C5899" t="str">
        <f t="shared" si="413"/>
        <v>genista –ae f.</v>
      </c>
      <c r="D5899" t="str">
        <f t="shared" si="416"/>
        <v>genista</v>
      </c>
      <c r="E5899" t="s">
        <v>20486</v>
      </c>
      <c r="F5899" t="s">
        <v>20486</v>
      </c>
      <c r="G5899" t="s">
        <v>76</v>
      </c>
      <c r="H5899">
        <v>1</v>
      </c>
      <c r="I5899">
        <v>0</v>
      </c>
      <c r="J5899">
        <v>0</v>
      </c>
      <c r="K5899">
        <v>0</v>
      </c>
      <c r="L5899" t="s">
        <v>19</v>
      </c>
      <c r="M5899" t="str">
        <f t="shared" si="414"/>
        <v>http://logeion.uchicago.edu/index.html#genista</v>
      </c>
    </row>
    <row r="5900" spans="1:13" ht="15" customHeight="1" x14ac:dyDescent="0.2">
      <c r="A5900" t="s">
        <v>20489</v>
      </c>
      <c r="B5900" t="s">
        <v>20490</v>
      </c>
      <c r="C5900" t="str">
        <f t="shared" si="413"/>
        <v xml:space="preserve">genitalis –e </v>
      </c>
      <c r="D5900" t="str">
        <f t="shared" si="416"/>
        <v>genitalis</v>
      </c>
      <c r="E5900" t="s">
        <v>20491</v>
      </c>
      <c r="F5900" t="s">
        <v>20492</v>
      </c>
      <c r="G5900" t="s">
        <v>155</v>
      </c>
      <c r="H5900">
        <v>3</v>
      </c>
      <c r="I5900">
        <v>0</v>
      </c>
      <c r="J5900">
        <v>0</v>
      </c>
      <c r="K5900">
        <v>0</v>
      </c>
      <c r="L5900" t="s">
        <v>36</v>
      </c>
      <c r="M5900" t="str">
        <f t="shared" si="414"/>
        <v>http://logeion.uchicago.edu/index.html#genitalis</v>
      </c>
    </row>
    <row r="5901" spans="1:13" ht="15" customHeight="1" x14ac:dyDescent="0.2">
      <c r="A5901" t="s">
        <v>20494</v>
      </c>
      <c r="B5901" t="s">
        <v>20495</v>
      </c>
      <c r="C5901" t="str">
        <f t="shared" si="413"/>
        <v>genitor genitoris m.</v>
      </c>
      <c r="D5901" t="str">
        <f t="shared" si="416"/>
        <v>genitor</v>
      </c>
      <c r="E5901" t="s">
        <v>42</v>
      </c>
      <c r="F5901" t="s">
        <v>42</v>
      </c>
      <c r="G5901" t="s">
        <v>29</v>
      </c>
      <c r="H5901">
        <v>3</v>
      </c>
      <c r="I5901">
        <v>0</v>
      </c>
      <c r="J5901">
        <v>0</v>
      </c>
      <c r="K5901">
        <v>0</v>
      </c>
      <c r="L5901" t="s">
        <v>19</v>
      </c>
      <c r="M5901" t="str">
        <f t="shared" si="414"/>
        <v>http://logeion.uchicago.edu/index.html#genitor</v>
      </c>
    </row>
    <row r="5902" spans="1:13" ht="15" customHeight="1" x14ac:dyDescent="0.2">
      <c r="A5902" t="s">
        <v>56795</v>
      </c>
      <c r="B5902" t="s">
        <v>57920</v>
      </c>
      <c r="C5902" t="str">
        <f t="shared" si="413"/>
        <v>genitura –ae f.</v>
      </c>
      <c r="D5902" t="str">
        <f t="shared" si="416"/>
        <v>genitura</v>
      </c>
      <c r="E5902" t="s">
        <v>57271</v>
      </c>
      <c r="F5902" t="s">
        <v>57271</v>
      </c>
      <c r="G5902" t="s">
        <v>76</v>
      </c>
      <c r="H5902">
        <v>1</v>
      </c>
      <c r="L5902" t="s">
        <v>19</v>
      </c>
      <c r="M5902" t="str">
        <f t="shared" si="414"/>
        <v>http://logeion.uchicago.edu/index.html#genitura</v>
      </c>
    </row>
    <row r="5903" spans="1:13" ht="15" customHeight="1" x14ac:dyDescent="0.2">
      <c r="A5903" t="s">
        <v>20496</v>
      </c>
      <c r="B5903" t="s">
        <v>20497</v>
      </c>
      <c r="C5903" t="str">
        <f t="shared" si="413"/>
        <v>genius –ii m.</v>
      </c>
      <c r="D5903" t="str">
        <f t="shared" si="416"/>
        <v>genius</v>
      </c>
      <c r="E5903" t="s">
        <v>20498</v>
      </c>
      <c r="F5903" t="s">
        <v>20499</v>
      </c>
      <c r="G5903" t="s">
        <v>21</v>
      </c>
      <c r="H5903">
        <v>2</v>
      </c>
      <c r="I5903">
        <v>0</v>
      </c>
      <c r="J5903">
        <v>0</v>
      </c>
      <c r="K5903">
        <v>0</v>
      </c>
      <c r="L5903" t="s">
        <v>19</v>
      </c>
      <c r="M5903" t="str">
        <f t="shared" si="414"/>
        <v>http://logeion.uchicago.edu/index.html#genius</v>
      </c>
    </row>
    <row r="5904" spans="1:13" ht="15" customHeight="1" x14ac:dyDescent="0.2">
      <c r="A5904" t="s">
        <v>20501</v>
      </c>
      <c r="B5904" t="s">
        <v>20502</v>
      </c>
      <c r="C5904" t="str">
        <f t="shared" si="413"/>
        <v>gens gentis f.</v>
      </c>
      <c r="D5904" t="str">
        <f t="shared" si="416"/>
        <v>gens</v>
      </c>
      <c r="E5904" t="s">
        <v>20503</v>
      </c>
      <c r="F5904" t="s">
        <v>20504</v>
      </c>
      <c r="G5904" t="s">
        <v>29</v>
      </c>
      <c r="H5904">
        <v>3</v>
      </c>
      <c r="I5904">
        <v>0</v>
      </c>
      <c r="J5904">
        <v>0</v>
      </c>
      <c r="K5904">
        <v>0</v>
      </c>
      <c r="L5904" t="s">
        <v>19</v>
      </c>
      <c r="M5904" t="str">
        <f t="shared" si="414"/>
        <v>http://logeion.uchicago.edu/index.html#gens</v>
      </c>
    </row>
    <row r="5905" spans="1:13" ht="15" customHeight="1" x14ac:dyDescent="0.2">
      <c r="A5905" t="s">
        <v>20510</v>
      </c>
      <c r="B5905" t="s">
        <v>61689</v>
      </c>
      <c r="C5905" t="str">
        <f t="shared" si="413"/>
        <v xml:space="preserve">gentilis –e  </v>
      </c>
      <c r="D5905" t="str">
        <f t="shared" si="416"/>
        <v>gentilis</v>
      </c>
      <c r="E5905" t="s">
        <v>61900</v>
      </c>
      <c r="F5905" t="s">
        <v>61901</v>
      </c>
      <c r="G5905" t="s">
        <v>155</v>
      </c>
      <c r="H5905">
        <v>3</v>
      </c>
      <c r="I5905">
        <v>0</v>
      </c>
      <c r="J5905">
        <v>0</v>
      </c>
      <c r="K5905">
        <v>0</v>
      </c>
      <c r="L5905" t="s">
        <v>36</v>
      </c>
      <c r="M5905" t="str">
        <f t="shared" si="414"/>
        <v>http://logeion.uchicago.edu/index.html#gentilis</v>
      </c>
    </row>
    <row r="5906" spans="1:13" ht="15" customHeight="1" x14ac:dyDescent="0.2">
      <c r="A5906" t="s">
        <v>20507</v>
      </c>
      <c r="B5906" t="s">
        <v>20508</v>
      </c>
      <c r="C5906" t="str">
        <f t="shared" si="413"/>
        <v>gentilis –is m.</v>
      </c>
      <c r="D5906" t="str">
        <f t="shared" si="416"/>
        <v>gentilis</v>
      </c>
      <c r="E5906" t="s">
        <v>20509</v>
      </c>
      <c r="F5906" t="s">
        <v>20509</v>
      </c>
      <c r="G5906" t="s">
        <v>29</v>
      </c>
      <c r="H5906">
        <v>3</v>
      </c>
      <c r="I5906">
        <v>0</v>
      </c>
      <c r="J5906">
        <v>0</v>
      </c>
      <c r="K5906">
        <v>0</v>
      </c>
      <c r="L5906" t="s">
        <v>19</v>
      </c>
      <c r="M5906" t="str">
        <f t="shared" si="414"/>
        <v>http://logeion.uchicago.edu/index.html#gentilis</v>
      </c>
    </row>
    <row r="5907" spans="1:13" ht="15" customHeight="1" x14ac:dyDescent="0.2">
      <c r="A5907" t="s">
        <v>20511</v>
      </c>
      <c r="B5907" t="s">
        <v>58430</v>
      </c>
      <c r="C5907" t="str">
        <f t="shared" si="413"/>
        <v>gentilitas –atis f.</v>
      </c>
      <c r="D5907" t="str">
        <f t="shared" si="416"/>
        <v>gentilitas</v>
      </c>
      <c r="E5907" t="s">
        <v>58432</v>
      </c>
      <c r="F5907" t="s">
        <v>58431</v>
      </c>
      <c r="G5907" t="s">
        <v>29</v>
      </c>
      <c r="H5907">
        <v>3</v>
      </c>
      <c r="L5907" t="s">
        <v>19</v>
      </c>
      <c r="M5907" t="str">
        <f t="shared" si="414"/>
        <v>http://logeion.uchicago.edu/index.html#gentilitas</v>
      </c>
    </row>
    <row r="5908" spans="1:13" ht="15" customHeight="1" x14ac:dyDescent="0.2">
      <c r="A5908" t="s">
        <v>20512</v>
      </c>
      <c r="B5908" t="s">
        <v>20513</v>
      </c>
      <c r="C5908" t="str">
        <f t="shared" si="413"/>
        <v>genu genus n.</v>
      </c>
      <c r="D5908" t="str">
        <f t="shared" si="416"/>
        <v>genu</v>
      </c>
      <c r="E5908" t="s">
        <v>20514</v>
      </c>
      <c r="F5908" t="s">
        <v>20514</v>
      </c>
      <c r="G5908" t="s">
        <v>18</v>
      </c>
      <c r="H5908">
        <v>4</v>
      </c>
      <c r="I5908">
        <v>0</v>
      </c>
      <c r="J5908">
        <v>0</v>
      </c>
      <c r="K5908">
        <v>0</v>
      </c>
      <c r="L5908" t="s">
        <v>19</v>
      </c>
      <c r="M5908" t="str">
        <f t="shared" si="414"/>
        <v>http://logeion.uchicago.edu/index.html#genu</v>
      </c>
    </row>
    <row r="5909" spans="1:13" ht="15" customHeight="1" x14ac:dyDescent="0.2">
      <c r="A5909" t="s">
        <v>20518</v>
      </c>
      <c r="B5909" t="s">
        <v>20519</v>
      </c>
      <c r="C5909" t="str">
        <f t="shared" si="413"/>
        <v>genus generis n.</v>
      </c>
      <c r="D5909" t="str">
        <f t="shared" si="416"/>
        <v>genus</v>
      </c>
      <c r="E5909" t="s">
        <v>20520</v>
      </c>
      <c r="F5909" t="s">
        <v>20521</v>
      </c>
      <c r="G5909" t="s">
        <v>29</v>
      </c>
      <c r="H5909">
        <v>3</v>
      </c>
      <c r="I5909">
        <v>0</v>
      </c>
      <c r="J5909">
        <v>0</v>
      </c>
      <c r="K5909">
        <v>0</v>
      </c>
      <c r="L5909" t="s">
        <v>19</v>
      </c>
      <c r="M5909" t="str">
        <f t="shared" si="414"/>
        <v>http://logeion.uchicago.edu/index.html#genus</v>
      </c>
    </row>
    <row r="5910" spans="1:13" ht="15" customHeight="1" x14ac:dyDescent="0.2">
      <c r="A5910" t="s">
        <v>20524</v>
      </c>
      <c r="B5910" t="s">
        <v>54354</v>
      </c>
      <c r="C5910" t="str">
        <f t="shared" si="413"/>
        <v xml:space="preserve">geometria –ae f. </v>
      </c>
      <c r="D5910" t="str">
        <f t="shared" si="416"/>
        <v>geometria</v>
      </c>
      <c r="E5910" t="s">
        <v>54122</v>
      </c>
      <c r="F5910" t="s">
        <v>54122</v>
      </c>
      <c r="G5910" t="s">
        <v>76</v>
      </c>
      <c r="H5910">
        <v>1</v>
      </c>
      <c r="I5910">
        <v>0</v>
      </c>
      <c r="J5910">
        <v>0</v>
      </c>
      <c r="K5910">
        <v>0</v>
      </c>
      <c r="L5910" t="s">
        <v>19</v>
      </c>
      <c r="M5910" t="str">
        <f t="shared" si="414"/>
        <v>http://logeion.uchicago.edu/index.html#geometria</v>
      </c>
    </row>
    <row r="5911" spans="1:13" ht="15" customHeight="1" x14ac:dyDescent="0.2">
      <c r="A5911" t="s">
        <v>61452</v>
      </c>
      <c r="B5911" t="s">
        <v>61496</v>
      </c>
      <c r="C5911" t="str">
        <f t="shared" ref="C5911:C5974" si="417">SUBSTITUTE(SUBSTITUTE(SUBSTITUTE(SUBSTITUTE(SUBSTITUTE(SUBSTITUTE(SUBSTITUTE(SUBSTITUTE(SUBSTITUTE(SUBSTITUTE(SUBSTITUTE(B5911, "ā", "a"), "ē", "e"), "ī", "i"), "ō", "o"), "ū", "u"), "ȳ", "y"), "Ā", "A"), "Ē", "E"), "Ī", "I"), "Ō", "O"), "Ū", "U")</f>
        <v>Georgica on n</v>
      </c>
      <c r="D5911" t="str">
        <f t="shared" si="416"/>
        <v>Georgica</v>
      </c>
      <c r="E5911" t="s">
        <v>61491</v>
      </c>
      <c r="F5911" t="s">
        <v>61473</v>
      </c>
      <c r="G5911" t="s">
        <v>21</v>
      </c>
      <c r="H5911">
        <v>2</v>
      </c>
      <c r="K5911">
        <v>1</v>
      </c>
      <c r="L5911" t="s">
        <v>19</v>
      </c>
      <c r="M5911" t="str">
        <f t="shared" si="414"/>
        <v>http://logeion.uchicago.edu/index.html#Georgica</v>
      </c>
    </row>
    <row r="5912" spans="1:13" ht="15" customHeight="1" x14ac:dyDescent="0.2">
      <c r="A5912" t="s">
        <v>20533</v>
      </c>
      <c r="B5912" t="s">
        <v>20534</v>
      </c>
      <c r="C5912" t="str">
        <f t="shared" si="417"/>
        <v>Gerellanus –i m.</v>
      </c>
      <c r="D5912" t="str">
        <f t="shared" si="416"/>
        <v>Gerellanus</v>
      </c>
      <c r="E5912" t="s">
        <v>20535</v>
      </c>
      <c r="F5912" t="s">
        <v>20536</v>
      </c>
      <c r="G5912" t="s">
        <v>21</v>
      </c>
      <c r="H5912">
        <v>2</v>
      </c>
      <c r="I5912">
        <v>0</v>
      </c>
      <c r="J5912">
        <v>0</v>
      </c>
      <c r="K5912">
        <v>1</v>
      </c>
      <c r="L5912" t="s">
        <v>19</v>
      </c>
      <c r="M5912" t="str">
        <f t="shared" si="414"/>
        <v>http://logeion.uchicago.edu/index.html#Gerellanus</v>
      </c>
    </row>
    <row r="5913" spans="1:13" ht="15" customHeight="1" x14ac:dyDescent="0.2">
      <c r="A5913" t="s">
        <v>20537</v>
      </c>
      <c r="B5913" t="s">
        <v>20538</v>
      </c>
      <c r="C5913" t="str">
        <f t="shared" si="417"/>
        <v>gerere solent</v>
      </c>
      <c r="D5913" t="str">
        <f t="shared" si="416"/>
        <v>gerere</v>
      </c>
      <c r="E5913" t="s">
        <v>20539</v>
      </c>
      <c r="F5913" t="s">
        <v>20539</v>
      </c>
      <c r="G5913" t="s">
        <v>120</v>
      </c>
      <c r="I5913">
        <v>0</v>
      </c>
      <c r="J5913">
        <v>0</v>
      </c>
      <c r="K5913">
        <v>0</v>
      </c>
      <c r="L5913" t="s">
        <v>121</v>
      </c>
      <c r="M5913" t="str">
        <f t="shared" si="414"/>
        <v>http://logeion.uchicago.edu/index.html#gerere</v>
      </c>
    </row>
    <row r="5914" spans="1:13" ht="15" customHeight="1" x14ac:dyDescent="0.2">
      <c r="A5914" t="s">
        <v>20540</v>
      </c>
      <c r="B5914" t="s">
        <v>20541</v>
      </c>
      <c r="C5914" t="str">
        <f t="shared" si="417"/>
        <v>Gergovia –ae f.</v>
      </c>
      <c r="D5914" t="str">
        <f t="shared" si="416"/>
        <v>Gergovia</v>
      </c>
      <c r="E5914" t="s">
        <v>20542</v>
      </c>
      <c r="F5914" t="s">
        <v>20542</v>
      </c>
      <c r="G5914" t="s">
        <v>76</v>
      </c>
      <c r="H5914">
        <v>1</v>
      </c>
      <c r="I5914">
        <v>0</v>
      </c>
      <c r="J5914">
        <v>0</v>
      </c>
      <c r="K5914">
        <v>1</v>
      </c>
      <c r="L5914" t="s">
        <v>19</v>
      </c>
      <c r="M5914" t="str">
        <f t="shared" si="414"/>
        <v>http://logeion.uchicago.edu/index.html#Gergovia</v>
      </c>
    </row>
    <row r="5915" spans="1:13" ht="15" customHeight="1" x14ac:dyDescent="0.2">
      <c r="A5915" t="s">
        <v>20543</v>
      </c>
      <c r="B5915" t="s">
        <v>20544</v>
      </c>
      <c r="C5915" t="str">
        <f t="shared" si="417"/>
        <v>Germani –orum m.</v>
      </c>
      <c r="D5915" t="str">
        <f t="shared" si="416"/>
        <v>Germani</v>
      </c>
      <c r="E5915" t="s">
        <v>20545</v>
      </c>
      <c r="F5915" t="s">
        <v>20545</v>
      </c>
      <c r="G5915" t="s">
        <v>21</v>
      </c>
      <c r="H5915">
        <v>2</v>
      </c>
      <c r="I5915">
        <v>0</v>
      </c>
      <c r="J5915">
        <v>0</v>
      </c>
      <c r="K5915">
        <v>1</v>
      </c>
      <c r="L5915" t="s">
        <v>19</v>
      </c>
      <c r="M5915" t="str">
        <f t="shared" si="414"/>
        <v>http://logeion.uchicago.edu/index.html#Germani</v>
      </c>
    </row>
    <row r="5916" spans="1:13" ht="15" customHeight="1" x14ac:dyDescent="0.2">
      <c r="A5916" t="s">
        <v>20546</v>
      </c>
      <c r="B5916" t="s">
        <v>20547</v>
      </c>
      <c r="C5916" t="str">
        <f t="shared" si="417"/>
        <v>Germania –ae f.</v>
      </c>
      <c r="D5916" t="str">
        <f t="shared" si="416"/>
        <v>Germania</v>
      </c>
      <c r="E5916" t="s">
        <v>20548</v>
      </c>
      <c r="F5916" t="s">
        <v>20548</v>
      </c>
      <c r="G5916" t="s">
        <v>76</v>
      </c>
      <c r="H5916">
        <v>1</v>
      </c>
      <c r="I5916">
        <v>0</v>
      </c>
      <c r="J5916">
        <v>0</v>
      </c>
      <c r="K5916">
        <v>1</v>
      </c>
      <c r="L5916" t="s">
        <v>19</v>
      </c>
      <c r="M5916" t="str">
        <f t="shared" si="414"/>
        <v>http://logeion.uchicago.edu/index.html#Germania</v>
      </c>
    </row>
    <row r="5917" spans="1:13" ht="15" customHeight="1" x14ac:dyDescent="0.2">
      <c r="A5917" t="s">
        <v>20549</v>
      </c>
      <c r="B5917" t="s">
        <v>20550</v>
      </c>
      <c r="C5917" t="str">
        <f t="shared" si="417"/>
        <v>Germanicus –a –um</v>
      </c>
      <c r="D5917" t="str">
        <f t="shared" si="416"/>
        <v>Germanicus</v>
      </c>
      <c r="E5917" t="s">
        <v>20551</v>
      </c>
      <c r="F5917" t="s">
        <v>20552</v>
      </c>
      <c r="G5917" t="s">
        <v>918</v>
      </c>
      <c r="H5917">
        <v>2</v>
      </c>
      <c r="I5917">
        <v>0</v>
      </c>
      <c r="J5917">
        <v>0</v>
      </c>
      <c r="K5917">
        <v>1</v>
      </c>
      <c r="L5917" t="s">
        <v>36</v>
      </c>
      <c r="M5917" t="str">
        <f t="shared" si="414"/>
        <v>http://logeion.uchicago.edu/index.html#Germanicus</v>
      </c>
    </row>
    <row r="5918" spans="1:13" ht="15" customHeight="1" x14ac:dyDescent="0.2">
      <c r="A5918" t="s">
        <v>20553</v>
      </c>
      <c r="B5918" t="s">
        <v>20554</v>
      </c>
      <c r="C5918" t="str">
        <f t="shared" si="417"/>
        <v>Germanicus –i m.</v>
      </c>
      <c r="D5918" t="str">
        <f t="shared" si="416"/>
        <v>Germanicus</v>
      </c>
      <c r="E5918" t="s">
        <v>20555</v>
      </c>
      <c r="F5918" t="s">
        <v>20555</v>
      </c>
      <c r="G5918" t="s">
        <v>61</v>
      </c>
      <c r="H5918">
        <v>1</v>
      </c>
      <c r="I5918">
        <v>0</v>
      </c>
      <c r="J5918">
        <v>0</v>
      </c>
      <c r="K5918">
        <v>1</v>
      </c>
      <c r="L5918" t="s">
        <v>36</v>
      </c>
      <c r="M5918" t="str">
        <f t="shared" si="414"/>
        <v>http://logeion.uchicago.edu/index.html#Germanicus</v>
      </c>
    </row>
    <row r="5919" spans="1:13" ht="15" customHeight="1" x14ac:dyDescent="0.2">
      <c r="A5919" t="s">
        <v>20558</v>
      </c>
      <c r="B5919" t="s">
        <v>20559</v>
      </c>
      <c r="C5919" t="str">
        <f t="shared" si="417"/>
        <v>germanus –a –um</v>
      </c>
      <c r="D5919" t="str">
        <f t="shared" si="416"/>
        <v>germanus</v>
      </c>
      <c r="E5919" t="s">
        <v>20560</v>
      </c>
      <c r="F5919" t="s">
        <v>20560</v>
      </c>
      <c r="G5919" t="s">
        <v>61</v>
      </c>
      <c r="H5919">
        <v>1</v>
      </c>
      <c r="I5919">
        <v>0</v>
      </c>
      <c r="J5919">
        <v>0</v>
      </c>
      <c r="K5919">
        <v>0</v>
      </c>
      <c r="L5919" t="s">
        <v>36</v>
      </c>
      <c r="M5919" t="str">
        <f t="shared" si="414"/>
        <v>http://logeion.uchicago.edu/index.html#germanus</v>
      </c>
    </row>
    <row r="5920" spans="1:13" ht="15" customHeight="1" x14ac:dyDescent="0.2">
      <c r="A5920" t="s">
        <v>20561</v>
      </c>
      <c r="B5920" t="s">
        <v>20562</v>
      </c>
      <c r="C5920" t="str">
        <f t="shared" si="417"/>
        <v>Germanus –a –um</v>
      </c>
      <c r="D5920" t="str">
        <f t="shared" si="416"/>
        <v>Germanus</v>
      </c>
      <c r="E5920" t="s">
        <v>20563</v>
      </c>
      <c r="F5920" t="s">
        <v>20563</v>
      </c>
      <c r="G5920" t="s">
        <v>61</v>
      </c>
      <c r="H5920">
        <v>1</v>
      </c>
      <c r="I5920">
        <v>0</v>
      </c>
      <c r="J5920">
        <v>0</v>
      </c>
      <c r="K5920">
        <v>1</v>
      </c>
      <c r="L5920" t="s">
        <v>36</v>
      </c>
      <c r="M5920" t="str">
        <f t="shared" si="414"/>
        <v>http://logeion.uchicago.edu/index.html#Germanus</v>
      </c>
    </row>
    <row r="5921" spans="1:13" ht="15" customHeight="1" x14ac:dyDescent="0.2">
      <c r="A5921" t="s">
        <v>20556</v>
      </c>
      <c r="B5921" t="s">
        <v>20557</v>
      </c>
      <c r="C5921" t="str">
        <f t="shared" si="417"/>
        <v>germanus –i m.</v>
      </c>
      <c r="D5921" t="str">
        <f t="shared" si="416"/>
        <v>germanus</v>
      </c>
      <c r="E5921" t="s">
        <v>19617</v>
      </c>
      <c r="F5921" t="s">
        <v>19617</v>
      </c>
      <c r="G5921" t="s">
        <v>21</v>
      </c>
      <c r="H5921">
        <v>2</v>
      </c>
      <c r="I5921">
        <v>0</v>
      </c>
      <c r="J5921">
        <v>0</v>
      </c>
      <c r="K5921">
        <v>0</v>
      </c>
      <c r="L5921" t="s">
        <v>19</v>
      </c>
      <c r="M5921" t="str">
        <f t="shared" si="414"/>
        <v>http://logeion.uchicago.edu/index.html#germanus</v>
      </c>
    </row>
    <row r="5922" spans="1:13" ht="15" customHeight="1" x14ac:dyDescent="0.2">
      <c r="A5922" t="s">
        <v>20564</v>
      </c>
      <c r="B5922" t="s">
        <v>20565</v>
      </c>
      <c r="C5922" t="str">
        <f t="shared" si="417"/>
        <v>germen –inis n.</v>
      </c>
      <c r="D5922" t="str">
        <f t="shared" si="416"/>
        <v>germen</v>
      </c>
      <c r="E5922" t="s">
        <v>20566</v>
      </c>
      <c r="F5922" t="s">
        <v>20567</v>
      </c>
      <c r="G5922" t="s">
        <v>29</v>
      </c>
      <c r="H5922">
        <v>3</v>
      </c>
      <c r="I5922">
        <v>0</v>
      </c>
      <c r="J5922">
        <v>0</v>
      </c>
      <c r="K5922">
        <v>0</v>
      </c>
      <c r="L5922" t="s">
        <v>19</v>
      </c>
      <c r="M5922" t="str">
        <f t="shared" si="414"/>
        <v>http://logeion.uchicago.edu/index.html#germen</v>
      </c>
    </row>
    <row r="5923" spans="1:13" ht="15" customHeight="1" x14ac:dyDescent="0.2">
      <c r="A5923" t="s">
        <v>20570</v>
      </c>
      <c r="B5923" t="s">
        <v>20571</v>
      </c>
      <c r="C5923" t="str">
        <f t="shared" si="417"/>
        <v>gero gerere gessi gestus</v>
      </c>
      <c r="D5923" t="str">
        <f t="shared" ref="D5923:D5954" si="418">IF(ISBLANK(B5923),0,LEFT( C5923, FIND( " ", C5923 ) - 1 ))</f>
        <v>gero</v>
      </c>
      <c r="E5923" t="s">
        <v>20572</v>
      </c>
      <c r="F5923" t="s">
        <v>20573</v>
      </c>
      <c r="G5923" t="s">
        <v>66</v>
      </c>
      <c r="I5923">
        <v>3</v>
      </c>
      <c r="J5923">
        <v>0</v>
      </c>
      <c r="K5923">
        <v>0</v>
      </c>
      <c r="L5923" t="s">
        <v>24</v>
      </c>
      <c r="M5923" t="str">
        <f t="shared" ref="M5923:M5986" si="419">"http://logeion.uchicago.edu/index.html#"&amp;D5923</f>
        <v>http://logeion.uchicago.edu/index.html#gero</v>
      </c>
    </row>
    <row r="5924" spans="1:13" ht="15" customHeight="1" x14ac:dyDescent="0.2">
      <c r="A5924" t="s">
        <v>20574</v>
      </c>
      <c r="B5924" t="s">
        <v>57802</v>
      </c>
      <c r="C5924" t="str">
        <f t="shared" si="417"/>
        <v>gerulus –i m.</v>
      </c>
      <c r="D5924" t="str">
        <f t="shared" si="418"/>
        <v>gerulus</v>
      </c>
      <c r="E5924" t="s">
        <v>57272</v>
      </c>
      <c r="F5924" t="s">
        <v>57272</v>
      </c>
      <c r="G5924" t="s">
        <v>21</v>
      </c>
      <c r="H5924">
        <v>2</v>
      </c>
      <c r="I5924">
        <v>0</v>
      </c>
      <c r="J5924">
        <v>0</v>
      </c>
      <c r="K5924">
        <v>0</v>
      </c>
      <c r="L5924" t="s">
        <v>19</v>
      </c>
      <c r="M5924" t="str">
        <f t="shared" si="419"/>
        <v>http://logeion.uchicago.edu/index.html#gerulus</v>
      </c>
    </row>
    <row r="5925" spans="1:13" ht="15" customHeight="1" x14ac:dyDescent="0.2">
      <c r="A5925" t="s">
        <v>20577</v>
      </c>
      <c r="B5925" t="s">
        <v>20578</v>
      </c>
      <c r="C5925" t="str">
        <f t="shared" si="417"/>
        <v>Geryon –onis and Geryones –ae m.</v>
      </c>
      <c r="D5925" t="str">
        <f t="shared" si="418"/>
        <v>Geryon</v>
      </c>
      <c r="E5925" t="s">
        <v>20579</v>
      </c>
      <c r="F5925" t="s">
        <v>20580</v>
      </c>
      <c r="G5925" t="s">
        <v>29</v>
      </c>
      <c r="H5925">
        <v>3</v>
      </c>
      <c r="I5925">
        <v>0</v>
      </c>
      <c r="J5925">
        <v>0</v>
      </c>
      <c r="K5925">
        <v>1</v>
      </c>
      <c r="L5925" t="s">
        <v>19</v>
      </c>
      <c r="M5925" t="str">
        <f t="shared" si="419"/>
        <v>http://logeion.uchicago.edu/index.html#Geryon</v>
      </c>
    </row>
    <row r="5926" spans="1:13" ht="15" customHeight="1" x14ac:dyDescent="0.2">
      <c r="A5926" t="s">
        <v>58732</v>
      </c>
      <c r="B5926" t="s">
        <v>58359</v>
      </c>
      <c r="C5926" t="str">
        <f t="shared" si="417"/>
        <v>Gesoriacum –i m.</v>
      </c>
      <c r="D5926" t="str">
        <f t="shared" si="418"/>
        <v>Gesoriacum</v>
      </c>
      <c r="E5926" t="s">
        <v>58360</v>
      </c>
      <c r="F5926" t="s">
        <v>58360</v>
      </c>
      <c r="G5926" t="s">
        <v>21</v>
      </c>
      <c r="H5926">
        <v>2</v>
      </c>
      <c r="K5926">
        <v>1</v>
      </c>
      <c r="L5926" t="s">
        <v>19</v>
      </c>
      <c r="M5926" t="str">
        <f t="shared" si="419"/>
        <v>http://logeion.uchicago.edu/index.html#Gesoriacum</v>
      </c>
    </row>
    <row r="5927" spans="1:13" ht="15" customHeight="1" x14ac:dyDescent="0.2">
      <c r="A5927" t="s">
        <v>20581</v>
      </c>
      <c r="B5927" t="s">
        <v>20582</v>
      </c>
      <c r="C5927" t="str">
        <f t="shared" si="417"/>
        <v>gesta –orum n.</v>
      </c>
      <c r="D5927" t="str">
        <f t="shared" si="418"/>
        <v>gesta</v>
      </c>
      <c r="E5927" t="s">
        <v>20583</v>
      </c>
      <c r="F5927" t="s">
        <v>20584</v>
      </c>
      <c r="G5927" t="s">
        <v>21</v>
      </c>
      <c r="H5927">
        <v>2</v>
      </c>
      <c r="I5927">
        <v>0</v>
      </c>
      <c r="J5927">
        <v>0</v>
      </c>
      <c r="K5927">
        <v>0</v>
      </c>
      <c r="L5927" t="s">
        <v>19</v>
      </c>
      <c r="M5927" t="str">
        <f t="shared" si="419"/>
        <v>http://logeion.uchicago.edu/index.html#gesta</v>
      </c>
    </row>
    <row r="5928" spans="1:13" ht="15" customHeight="1" x14ac:dyDescent="0.2">
      <c r="A5928" t="s">
        <v>20585</v>
      </c>
      <c r="B5928" t="s">
        <v>20586</v>
      </c>
      <c r="C5928" t="str">
        <f t="shared" si="417"/>
        <v>gestamen –inis n.</v>
      </c>
      <c r="D5928" t="str">
        <f t="shared" si="418"/>
        <v>gestamen</v>
      </c>
      <c r="E5928" t="s">
        <v>20587</v>
      </c>
      <c r="F5928" t="s">
        <v>20588</v>
      </c>
      <c r="G5928" t="s">
        <v>29</v>
      </c>
      <c r="H5928">
        <v>3</v>
      </c>
      <c r="I5928">
        <v>0</v>
      </c>
      <c r="J5928">
        <v>0</v>
      </c>
      <c r="K5928">
        <v>0</v>
      </c>
      <c r="L5928" t="s">
        <v>19</v>
      </c>
      <c r="M5928" t="str">
        <f t="shared" si="419"/>
        <v>http://logeion.uchicago.edu/index.html#gestamen</v>
      </c>
    </row>
    <row r="5929" spans="1:13" ht="15" customHeight="1" x14ac:dyDescent="0.2">
      <c r="A5929" t="s">
        <v>53425</v>
      </c>
      <c r="B5929" t="s">
        <v>53991</v>
      </c>
      <c r="C5929" t="str">
        <f t="shared" si="417"/>
        <v xml:space="preserve">gesticulor gesticulari </v>
      </c>
      <c r="D5929" t="str">
        <f t="shared" si="418"/>
        <v>gesticulor</v>
      </c>
      <c r="E5929" t="s">
        <v>53426</v>
      </c>
      <c r="F5929" t="s">
        <v>53426</v>
      </c>
      <c r="G5929" t="s">
        <v>23</v>
      </c>
      <c r="I5929">
        <v>1</v>
      </c>
      <c r="J5929">
        <v>0</v>
      </c>
      <c r="K5929">
        <v>0</v>
      </c>
      <c r="L5929" t="s">
        <v>24</v>
      </c>
      <c r="M5929" t="str">
        <f t="shared" si="419"/>
        <v>http://logeion.uchicago.edu/index.html#gesticulor</v>
      </c>
    </row>
    <row r="5930" spans="1:13" ht="15" customHeight="1" x14ac:dyDescent="0.2">
      <c r="A5930" t="s">
        <v>20590</v>
      </c>
      <c r="B5930" t="s">
        <v>20591</v>
      </c>
      <c r="C5930" t="str">
        <f t="shared" si="417"/>
        <v>gestio –onis f.</v>
      </c>
      <c r="D5930" t="str">
        <f t="shared" si="418"/>
        <v>gestio</v>
      </c>
      <c r="E5930" t="s">
        <v>20592</v>
      </c>
      <c r="F5930" t="s">
        <v>20593</v>
      </c>
      <c r="G5930" t="s">
        <v>29</v>
      </c>
      <c r="H5930">
        <v>3</v>
      </c>
      <c r="I5930">
        <v>0</v>
      </c>
      <c r="J5930">
        <v>0</v>
      </c>
      <c r="K5930">
        <v>0</v>
      </c>
      <c r="L5930" t="s">
        <v>19</v>
      </c>
      <c r="M5930" t="str">
        <f t="shared" si="419"/>
        <v>http://logeion.uchicago.edu/index.html#gestio</v>
      </c>
    </row>
    <row r="5931" spans="1:13" ht="15" customHeight="1" x14ac:dyDescent="0.2">
      <c r="A5931" t="s">
        <v>20594</v>
      </c>
      <c r="B5931" t="s">
        <v>20595</v>
      </c>
      <c r="C5931" t="str">
        <f t="shared" si="417"/>
        <v>gestio gestire</v>
      </c>
      <c r="D5931" t="str">
        <f t="shared" si="418"/>
        <v>gestio</v>
      </c>
      <c r="E5931" t="s">
        <v>20596</v>
      </c>
      <c r="F5931" t="s">
        <v>20596</v>
      </c>
      <c r="G5931" t="s">
        <v>235</v>
      </c>
      <c r="I5931">
        <v>4</v>
      </c>
      <c r="J5931">
        <v>0</v>
      </c>
      <c r="K5931">
        <v>0</v>
      </c>
      <c r="L5931" t="s">
        <v>24</v>
      </c>
      <c r="M5931" t="str">
        <f t="shared" si="419"/>
        <v>http://logeion.uchicago.edu/index.html#gestio</v>
      </c>
    </row>
    <row r="5932" spans="1:13" ht="15" customHeight="1" x14ac:dyDescent="0.2">
      <c r="A5932" t="s">
        <v>20597</v>
      </c>
      <c r="B5932" t="s">
        <v>20598</v>
      </c>
      <c r="C5932" t="str">
        <f t="shared" si="417"/>
        <v>gesto gestare gestavi gestatus</v>
      </c>
      <c r="D5932" t="str">
        <f t="shared" si="418"/>
        <v>gesto</v>
      </c>
      <c r="E5932" t="s">
        <v>20599</v>
      </c>
      <c r="F5932" t="s">
        <v>20600</v>
      </c>
      <c r="G5932" t="s">
        <v>23</v>
      </c>
      <c r="I5932">
        <v>1</v>
      </c>
      <c r="J5932">
        <v>0</v>
      </c>
      <c r="K5932">
        <v>0</v>
      </c>
      <c r="L5932" t="s">
        <v>24</v>
      </c>
      <c r="M5932" t="str">
        <f t="shared" si="419"/>
        <v>http://logeion.uchicago.edu/index.html#gesto</v>
      </c>
    </row>
    <row r="5933" spans="1:13" ht="15" customHeight="1" x14ac:dyDescent="0.2">
      <c r="A5933" t="s">
        <v>20601</v>
      </c>
      <c r="B5933" t="s">
        <v>20602</v>
      </c>
      <c r="C5933" t="str">
        <f t="shared" si="417"/>
        <v>gestus –us m.</v>
      </c>
      <c r="D5933" t="str">
        <f t="shared" si="418"/>
        <v>gestus</v>
      </c>
      <c r="E5933" t="s">
        <v>20603</v>
      </c>
      <c r="F5933" t="s">
        <v>20604</v>
      </c>
      <c r="G5933" t="s">
        <v>18</v>
      </c>
      <c r="H5933">
        <v>4</v>
      </c>
      <c r="I5933">
        <v>0</v>
      </c>
      <c r="J5933">
        <v>0</v>
      </c>
      <c r="K5933">
        <v>0</v>
      </c>
      <c r="L5933" t="s">
        <v>19</v>
      </c>
      <c r="M5933" t="str">
        <f t="shared" si="419"/>
        <v>http://logeion.uchicago.edu/index.html#gestus</v>
      </c>
    </row>
    <row r="5934" spans="1:13" ht="15" customHeight="1" x14ac:dyDescent="0.2">
      <c r="A5934" t="s">
        <v>20605</v>
      </c>
      <c r="B5934" t="s">
        <v>61723</v>
      </c>
      <c r="C5934" t="str">
        <f t="shared" si="417"/>
        <v xml:space="preserve">Geta –ae m.  </v>
      </c>
      <c r="D5934" t="str">
        <f t="shared" si="418"/>
        <v>Geta</v>
      </c>
      <c r="E5934" t="s">
        <v>61902</v>
      </c>
      <c r="F5934" t="s">
        <v>61903</v>
      </c>
      <c r="G5934" t="s">
        <v>76</v>
      </c>
      <c r="H5934">
        <v>1</v>
      </c>
      <c r="I5934">
        <v>0</v>
      </c>
      <c r="J5934">
        <v>0</v>
      </c>
      <c r="K5934">
        <v>1</v>
      </c>
      <c r="L5934" t="s">
        <v>19</v>
      </c>
      <c r="M5934" t="str">
        <f t="shared" si="419"/>
        <v>http://logeion.uchicago.edu/index.html#Geta</v>
      </c>
    </row>
    <row r="5935" spans="1:13" ht="15" customHeight="1" x14ac:dyDescent="0.2">
      <c r="A5935" t="s">
        <v>20607</v>
      </c>
      <c r="B5935" t="s">
        <v>20608</v>
      </c>
      <c r="C5935" t="str">
        <f t="shared" si="417"/>
        <v>Getae –arum m.</v>
      </c>
      <c r="D5935" t="str">
        <f t="shared" si="418"/>
        <v>Getae</v>
      </c>
      <c r="E5935" t="s">
        <v>20609</v>
      </c>
      <c r="F5935" t="s">
        <v>20610</v>
      </c>
      <c r="G5935" t="s">
        <v>76</v>
      </c>
      <c r="H5935">
        <v>1</v>
      </c>
      <c r="I5935">
        <v>0</v>
      </c>
      <c r="J5935">
        <v>0</v>
      </c>
      <c r="K5935">
        <v>1</v>
      </c>
      <c r="L5935" t="s">
        <v>19</v>
      </c>
      <c r="M5935" t="str">
        <f t="shared" si="419"/>
        <v>http://logeion.uchicago.edu/index.html#Getae</v>
      </c>
    </row>
    <row r="5936" spans="1:13" ht="15" customHeight="1" x14ac:dyDescent="0.2">
      <c r="A5936" t="s">
        <v>20611</v>
      </c>
      <c r="B5936" t="s">
        <v>20612</v>
      </c>
      <c r="C5936" t="str">
        <f t="shared" si="417"/>
        <v>Geticus –a –um</v>
      </c>
      <c r="D5936" t="str">
        <f t="shared" si="418"/>
        <v>Geticus</v>
      </c>
      <c r="E5936" t="s">
        <v>20613</v>
      </c>
      <c r="F5936" t="s">
        <v>20614</v>
      </c>
      <c r="G5936" t="s">
        <v>61</v>
      </c>
      <c r="H5936">
        <v>1</v>
      </c>
      <c r="I5936">
        <v>0</v>
      </c>
      <c r="J5936">
        <v>0</v>
      </c>
      <c r="K5936">
        <v>1</v>
      </c>
      <c r="L5936" t="s">
        <v>36</v>
      </c>
      <c r="M5936" t="str">
        <f t="shared" si="419"/>
        <v>http://logeion.uchicago.edu/index.html#Geticus</v>
      </c>
    </row>
    <row r="5937" spans="1:13" ht="15" customHeight="1" x14ac:dyDescent="0.2">
      <c r="A5937" t="s">
        <v>20619</v>
      </c>
      <c r="B5937" t="s">
        <v>20620</v>
      </c>
      <c r="C5937" t="str">
        <f t="shared" si="417"/>
        <v>Gigas –antis m.</v>
      </c>
      <c r="D5937" t="str">
        <f t="shared" si="418"/>
        <v>Gigas</v>
      </c>
      <c r="E5937" t="s">
        <v>20621</v>
      </c>
      <c r="F5937" t="s">
        <v>20622</v>
      </c>
      <c r="G5937" t="s">
        <v>346</v>
      </c>
      <c r="H5937">
        <v>6</v>
      </c>
      <c r="I5937">
        <v>0</v>
      </c>
      <c r="J5937">
        <v>0</v>
      </c>
      <c r="K5937">
        <v>0</v>
      </c>
      <c r="L5937" t="s">
        <v>19</v>
      </c>
      <c r="M5937" t="str">
        <f t="shared" si="419"/>
        <v>http://logeion.uchicago.edu/index.html#Gigas</v>
      </c>
    </row>
    <row r="5938" spans="1:13" ht="15" customHeight="1" x14ac:dyDescent="0.2">
      <c r="A5938" t="s">
        <v>20623</v>
      </c>
      <c r="B5938" t="s">
        <v>55849</v>
      </c>
      <c r="C5938" t="str">
        <f t="shared" si="417"/>
        <v>gigno gignere genui genitus</v>
      </c>
      <c r="D5938" t="str">
        <f t="shared" si="418"/>
        <v>gigno</v>
      </c>
      <c r="E5938" t="s">
        <v>20624</v>
      </c>
      <c r="F5938" t="s">
        <v>20625</v>
      </c>
      <c r="G5938" t="s">
        <v>66</v>
      </c>
      <c r="I5938">
        <v>3</v>
      </c>
      <c r="J5938">
        <v>0</v>
      </c>
      <c r="K5938">
        <v>0</v>
      </c>
      <c r="L5938" t="s">
        <v>24</v>
      </c>
      <c r="M5938" t="str">
        <f t="shared" si="419"/>
        <v>http://logeion.uchicago.edu/index.html#gigno</v>
      </c>
    </row>
    <row r="5939" spans="1:13" ht="15" customHeight="1" x14ac:dyDescent="0.2">
      <c r="A5939" t="s">
        <v>20626</v>
      </c>
      <c r="B5939" t="s">
        <v>20627</v>
      </c>
      <c r="C5939" t="str">
        <f t="shared" si="417"/>
        <v>gilvus –a –um</v>
      </c>
      <c r="D5939" t="str">
        <f t="shared" si="418"/>
        <v>gilvus</v>
      </c>
      <c r="E5939" t="s">
        <v>20628</v>
      </c>
      <c r="F5939" t="s">
        <v>20628</v>
      </c>
      <c r="G5939" t="s">
        <v>61</v>
      </c>
      <c r="H5939">
        <v>1</v>
      </c>
      <c r="I5939">
        <v>0</v>
      </c>
      <c r="J5939">
        <v>0</v>
      </c>
      <c r="K5939">
        <v>0</v>
      </c>
      <c r="L5939" t="s">
        <v>36</v>
      </c>
      <c r="M5939" t="str">
        <f t="shared" si="419"/>
        <v>http://logeion.uchicago.edu/index.html#gilvus</v>
      </c>
    </row>
    <row r="5940" spans="1:13" ht="15" customHeight="1" x14ac:dyDescent="0.2">
      <c r="A5940" t="s">
        <v>20629</v>
      </c>
      <c r="B5940" t="s">
        <v>20630</v>
      </c>
      <c r="C5940" t="str">
        <f t="shared" si="417"/>
        <v>gingiva gingivae f.</v>
      </c>
      <c r="D5940" t="str">
        <f t="shared" si="418"/>
        <v>gingiva</v>
      </c>
      <c r="E5940" t="s">
        <v>20631</v>
      </c>
      <c r="F5940" t="s">
        <v>20632</v>
      </c>
      <c r="G5940" t="s">
        <v>76</v>
      </c>
      <c r="H5940">
        <v>1</v>
      </c>
      <c r="I5940">
        <v>0</v>
      </c>
      <c r="J5940">
        <v>0</v>
      </c>
      <c r="K5940">
        <v>0</v>
      </c>
      <c r="L5940" t="s">
        <v>19</v>
      </c>
      <c r="M5940" t="str">
        <f t="shared" si="419"/>
        <v>http://logeion.uchicago.edu/index.html#gingiva</v>
      </c>
    </row>
    <row r="5941" spans="1:13" ht="15" customHeight="1" x14ac:dyDescent="0.2">
      <c r="A5941" t="s">
        <v>53427</v>
      </c>
      <c r="B5941" t="s">
        <v>53428</v>
      </c>
      <c r="C5941" t="str">
        <f t="shared" si="417"/>
        <v>gingliphum –i n.</v>
      </c>
      <c r="D5941" t="str">
        <f t="shared" si="418"/>
        <v>gingliphum</v>
      </c>
      <c r="E5941" t="s">
        <v>53429</v>
      </c>
      <c r="F5941" t="s">
        <v>55363</v>
      </c>
      <c r="G5941" t="s">
        <v>21</v>
      </c>
      <c r="H5941">
        <v>2</v>
      </c>
      <c r="I5941">
        <v>0</v>
      </c>
      <c r="J5941">
        <v>0</v>
      </c>
      <c r="K5941">
        <v>0</v>
      </c>
      <c r="L5941" t="s">
        <v>19</v>
      </c>
      <c r="M5941" t="str">
        <f t="shared" si="419"/>
        <v>http://logeion.uchicago.edu/index.html#gingliphum</v>
      </c>
    </row>
    <row r="5942" spans="1:13" ht="15" customHeight="1" x14ac:dyDescent="0.2">
      <c r="A5942" t="s">
        <v>53430</v>
      </c>
      <c r="B5942" t="s">
        <v>53431</v>
      </c>
      <c r="C5942" t="str">
        <f t="shared" si="417"/>
        <v>Giton –onis m.</v>
      </c>
      <c r="D5942" t="str">
        <f t="shared" si="418"/>
        <v>Giton</v>
      </c>
      <c r="E5942" t="s">
        <v>53432</v>
      </c>
      <c r="F5942" t="s">
        <v>53432</v>
      </c>
      <c r="G5942" t="s">
        <v>29</v>
      </c>
      <c r="H5942">
        <v>3</v>
      </c>
      <c r="I5942">
        <v>0</v>
      </c>
      <c r="J5942">
        <v>0</v>
      </c>
      <c r="K5942">
        <v>1</v>
      </c>
      <c r="L5942" t="s">
        <v>19</v>
      </c>
      <c r="M5942" t="str">
        <f t="shared" si="419"/>
        <v>http://logeion.uchicago.edu/index.html#Giton</v>
      </c>
    </row>
    <row r="5943" spans="1:13" ht="15" customHeight="1" x14ac:dyDescent="0.2">
      <c r="A5943" t="s">
        <v>53433</v>
      </c>
      <c r="B5943" t="s">
        <v>53434</v>
      </c>
      <c r="C5943" t="str">
        <f t="shared" si="417"/>
        <v>gizeria –orum n.</v>
      </c>
      <c r="D5943" t="str">
        <f t="shared" si="418"/>
        <v>gizeria</v>
      </c>
      <c r="E5943" t="s">
        <v>53435</v>
      </c>
      <c r="F5943" t="s">
        <v>53435</v>
      </c>
      <c r="G5943" t="s">
        <v>21</v>
      </c>
      <c r="H5943">
        <v>2</v>
      </c>
      <c r="I5943">
        <v>0</v>
      </c>
      <c r="J5943">
        <v>0</v>
      </c>
      <c r="K5943">
        <v>0</v>
      </c>
      <c r="L5943" t="s">
        <v>19</v>
      </c>
      <c r="M5943" t="str">
        <f t="shared" si="419"/>
        <v>http://logeion.uchicago.edu/index.html#gizeria</v>
      </c>
    </row>
    <row r="5944" spans="1:13" ht="15" customHeight="1" x14ac:dyDescent="0.2">
      <c r="A5944" t="s">
        <v>20633</v>
      </c>
      <c r="B5944" t="s">
        <v>20634</v>
      </c>
      <c r="C5944" t="str">
        <f t="shared" si="417"/>
        <v>glaber –bra –brum</v>
      </c>
      <c r="D5944" t="str">
        <f t="shared" si="418"/>
        <v>glaber</v>
      </c>
      <c r="E5944" t="s">
        <v>20635</v>
      </c>
      <c r="F5944" t="s">
        <v>20635</v>
      </c>
      <c r="G5944" t="s">
        <v>21</v>
      </c>
      <c r="H5944">
        <v>2</v>
      </c>
      <c r="I5944">
        <v>0</v>
      </c>
      <c r="J5944">
        <v>0</v>
      </c>
      <c r="K5944">
        <v>0</v>
      </c>
      <c r="L5944" t="s">
        <v>19</v>
      </c>
      <c r="M5944" t="str">
        <f t="shared" si="419"/>
        <v>http://logeion.uchicago.edu/index.html#glaber</v>
      </c>
    </row>
    <row r="5945" spans="1:13" ht="15" customHeight="1" x14ac:dyDescent="0.2">
      <c r="A5945" t="s">
        <v>20637</v>
      </c>
      <c r="B5945" t="s">
        <v>20638</v>
      </c>
      <c r="C5945" t="str">
        <f t="shared" si="417"/>
        <v>Glaber Glabri m.</v>
      </c>
      <c r="D5945" t="str">
        <f t="shared" si="418"/>
        <v>Glaber</v>
      </c>
      <c r="E5945" t="s">
        <v>20639</v>
      </c>
      <c r="F5945" t="s">
        <v>20639</v>
      </c>
      <c r="G5945" t="s">
        <v>21</v>
      </c>
      <c r="H5945">
        <v>2</v>
      </c>
      <c r="I5945">
        <v>0</v>
      </c>
      <c r="J5945">
        <v>0</v>
      </c>
      <c r="K5945">
        <v>1</v>
      </c>
      <c r="L5945" t="s">
        <v>19</v>
      </c>
      <c r="M5945" t="str">
        <f t="shared" si="419"/>
        <v>http://logeion.uchicago.edu/index.html#Glaber</v>
      </c>
    </row>
    <row r="5946" spans="1:13" ht="15" customHeight="1" x14ac:dyDescent="0.2">
      <c r="A5946" t="s">
        <v>20640</v>
      </c>
      <c r="B5946" t="s">
        <v>61413</v>
      </c>
      <c r="C5946" t="str">
        <f t="shared" si="417"/>
        <v>Glabrio –onis m.</v>
      </c>
      <c r="D5946" t="str">
        <f t="shared" si="418"/>
        <v>Glabrio</v>
      </c>
      <c r="E5946" t="s">
        <v>20641</v>
      </c>
      <c r="F5946" t="s">
        <v>20642</v>
      </c>
      <c r="G5946" t="s">
        <v>29</v>
      </c>
      <c r="H5946">
        <v>3</v>
      </c>
      <c r="I5946">
        <v>0</v>
      </c>
      <c r="J5946">
        <v>0</v>
      </c>
      <c r="K5946">
        <v>1</v>
      </c>
      <c r="L5946" t="s">
        <v>19</v>
      </c>
      <c r="M5946" t="str">
        <f t="shared" si="419"/>
        <v>http://logeion.uchicago.edu/index.html#Glabrio</v>
      </c>
    </row>
    <row r="5947" spans="1:13" ht="15" customHeight="1" x14ac:dyDescent="0.2">
      <c r="A5947" t="s">
        <v>20643</v>
      </c>
      <c r="B5947" t="s">
        <v>20644</v>
      </c>
      <c r="C5947" t="str">
        <f t="shared" si="417"/>
        <v>glacialis –e</v>
      </c>
      <c r="D5947" t="str">
        <f t="shared" si="418"/>
        <v>glacialis</v>
      </c>
      <c r="E5947" t="s">
        <v>20645</v>
      </c>
      <c r="F5947" t="s">
        <v>20646</v>
      </c>
      <c r="G5947" t="s">
        <v>155</v>
      </c>
      <c r="H5947">
        <v>3</v>
      </c>
      <c r="I5947">
        <v>0</v>
      </c>
      <c r="J5947">
        <v>0</v>
      </c>
      <c r="K5947">
        <v>0</v>
      </c>
      <c r="L5947" t="s">
        <v>36</v>
      </c>
      <c r="M5947" t="str">
        <f t="shared" si="419"/>
        <v>http://logeion.uchicago.edu/index.html#glacialis</v>
      </c>
    </row>
    <row r="5948" spans="1:13" ht="15" customHeight="1" x14ac:dyDescent="0.2">
      <c r="A5948" t="s">
        <v>20647</v>
      </c>
      <c r="B5948" t="s">
        <v>20648</v>
      </c>
      <c r="C5948" t="str">
        <f t="shared" si="417"/>
        <v>glacies –ei f.</v>
      </c>
      <c r="D5948" t="str">
        <f t="shared" si="418"/>
        <v>glacies</v>
      </c>
      <c r="E5948" t="s">
        <v>20649</v>
      </c>
      <c r="F5948" t="s">
        <v>20649</v>
      </c>
      <c r="G5948" t="s">
        <v>640</v>
      </c>
      <c r="H5948">
        <v>5</v>
      </c>
      <c r="I5948">
        <v>0</v>
      </c>
      <c r="J5948">
        <v>0</v>
      </c>
      <c r="K5948">
        <v>0</v>
      </c>
      <c r="L5948" t="s">
        <v>19</v>
      </c>
      <c r="M5948" t="str">
        <f t="shared" si="419"/>
        <v>http://logeion.uchicago.edu/index.html#glacies</v>
      </c>
    </row>
    <row r="5949" spans="1:13" ht="15" customHeight="1" x14ac:dyDescent="0.2">
      <c r="A5949" t="s">
        <v>20651</v>
      </c>
      <c r="B5949" t="s">
        <v>20652</v>
      </c>
      <c r="C5949" t="str">
        <f t="shared" si="417"/>
        <v>gladiator gladiatoris m.</v>
      </c>
      <c r="D5949" t="str">
        <f t="shared" si="418"/>
        <v>gladiator</v>
      </c>
      <c r="E5949" t="s">
        <v>20653</v>
      </c>
      <c r="F5949" t="s">
        <v>20653</v>
      </c>
      <c r="G5949" t="s">
        <v>29</v>
      </c>
      <c r="H5949">
        <v>3</v>
      </c>
      <c r="I5949">
        <v>0</v>
      </c>
      <c r="J5949">
        <v>0</v>
      </c>
      <c r="K5949">
        <v>0</v>
      </c>
      <c r="L5949" t="s">
        <v>19</v>
      </c>
      <c r="M5949" t="str">
        <f t="shared" si="419"/>
        <v>http://logeion.uchicago.edu/index.html#gladiator</v>
      </c>
    </row>
    <row r="5950" spans="1:13" ht="15" customHeight="1" x14ac:dyDescent="0.2">
      <c r="A5950" t="s">
        <v>20654</v>
      </c>
      <c r="B5950" t="s">
        <v>60206</v>
      </c>
      <c r="C5950" t="str">
        <f t="shared" si="417"/>
        <v>gladiatoricius –a –um</v>
      </c>
      <c r="D5950" t="str">
        <f t="shared" si="418"/>
        <v>gladiatoricius</v>
      </c>
      <c r="E5950" t="s">
        <v>20656</v>
      </c>
      <c r="F5950" t="s">
        <v>20657</v>
      </c>
      <c r="G5950" t="s">
        <v>61</v>
      </c>
      <c r="H5950">
        <v>1</v>
      </c>
      <c r="I5950">
        <v>0</v>
      </c>
      <c r="J5950">
        <v>0</v>
      </c>
      <c r="K5950">
        <v>0</v>
      </c>
      <c r="L5950" t="s">
        <v>36</v>
      </c>
      <c r="M5950" t="str">
        <f t="shared" si="419"/>
        <v>http://logeion.uchicago.edu/index.html#gladiatoricius</v>
      </c>
    </row>
    <row r="5951" spans="1:13" ht="15" customHeight="1" x14ac:dyDescent="0.2">
      <c r="A5951" t="s">
        <v>20658</v>
      </c>
      <c r="B5951" t="s">
        <v>20655</v>
      </c>
      <c r="C5951" t="str">
        <f t="shared" si="417"/>
        <v>gladiatorius –a –um</v>
      </c>
      <c r="D5951" t="str">
        <f t="shared" si="418"/>
        <v>gladiatorius</v>
      </c>
      <c r="E5951" t="s">
        <v>20656</v>
      </c>
      <c r="F5951" t="s">
        <v>20657</v>
      </c>
      <c r="G5951" t="s">
        <v>61</v>
      </c>
      <c r="H5951">
        <v>1</v>
      </c>
      <c r="I5951">
        <v>0</v>
      </c>
      <c r="J5951">
        <v>0</v>
      </c>
      <c r="K5951">
        <v>0</v>
      </c>
      <c r="L5951" t="s">
        <v>36</v>
      </c>
      <c r="M5951" t="str">
        <f t="shared" si="419"/>
        <v>http://logeion.uchicago.edu/index.html#gladiatorius</v>
      </c>
    </row>
    <row r="5952" spans="1:13" ht="15" customHeight="1" x14ac:dyDescent="0.2">
      <c r="A5952" t="s">
        <v>20661</v>
      </c>
      <c r="B5952" t="s">
        <v>20662</v>
      </c>
      <c r="C5952" t="str">
        <f t="shared" si="417"/>
        <v>gladius gladii m. or gladium –ii n.</v>
      </c>
      <c r="D5952" t="str">
        <f t="shared" si="418"/>
        <v>gladius</v>
      </c>
      <c r="E5952" t="s">
        <v>16539</v>
      </c>
      <c r="F5952" t="s">
        <v>16539</v>
      </c>
      <c r="G5952" t="s">
        <v>21</v>
      </c>
      <c r="H5952">
        <v>2</v>
      </c>
      <c r="I5952">
        <v>0</v>
      </c>
      <c r="J5952">
        <v>0</v>
      </c>
      <c r="K5952">
        <v>0</v>
      </c>
      <c r="L5952" t="s">
        <v>19</v>
      </c>
      <c r="M5952" t="str">
        <f t="shared" si="419"/>
        <v>http://logeion.uchicago.edu/index.html#gladius</v>
      </c>
    </row>
    <row r="5953" spans="1:13" ht="15" customHeight="1" x14ac:dyDescent="0.2">
      <c r="A5953" t="s">
        <v>20687</v>
      </c>
      <c r="B5953" t="s">
        <v>20688</v>
      </c>
      <c r="C5953" t="str">
        <f t="shared" si="417"/>
        <v>glaeba –ae f.</v>
      </c>
      <c r="D5953" t="str">
        <f t="shared" si="418"/>
        <v>glaeba</v>
      </c>
      <c r="E5953" t="s">
        <v>20689</v>
      </c>
      <c r="F5953" t="s">
        <v>20690</v>
      </c>
      <c r="G5953" t="s">
        <v>76</v>
      </c>
      <c r="H5953">
        <v>1</v>
      </c>
      <c r="I5953">
        <v>0</v>
      </c>
      <c r="J5953">
        <v>0</v>
      </c>
      <c r="K5953">
        <v>0</v>
      </c>
      <c r="L5953" t="s">
        <v>19</v>
      </c>
      <c r="M5953" t="str">
        <f t="shared" si="419"/>
        <v>http://logeion.uchicago.edu/index.html#glaeba</v>
      </c>
    </row>
    <row r="5954" spans="1:13" ht="15" customHeight="1" x14ac:dyDescent="0.2">
      <c r="A5954" t="s">
        <v>20691</v>
      </c>
      <c r="B5954" t="s">
        <v>54355</v>
      </c>
      <c r="C5954" t="str">
        <f t="shared" si="417"/>
        <v xml:space="preserve">glaebula –ae f. </v>
      </c>
      <c r="D5954" t="str">
        <f t="shared" si="418"/>
        <v>glaebula</v>
      </c>
      <c r="E5954" t="s">
        <v>54123</v>
      </c>
      <c r="F5954" t="s">
        <v>54123</v>
      </c>
      <c r="G5954" t="s">
        <v>76</v>
      </c>
      <c r="H5954">
        <v>1</v>
      </c>
      <c r="I5954">
        <v>0</v>
      </c>
      <c r="J5954">
        <v>0</v>
      </c>
      <c r="K5954">
        <v>0</v>
      </c>
      <c r="L5954" t="s">
        <v>19</v>
      </c>
      <c r="M5954" t="str">
        <f t="shared" si="419"/>
        <v>http://logeion.uchicago.edu/index.html#glaebula</v>
      </c>
    </row>
    <row r="5955" spans="1:13" ht="15" customHeight="1" x14ac:dyDescent="0.2">
      <c r="A5955" t="s">
        <v>20665</v>
      </c>
      <c r="B5955" t="s">
        <v>20666</v>
      </c>
      <c r="C5955" t="str">
        <f t="shared" si="417"/>
        <v>glans –glandis f.</v>
      </c>
      <c r="D5955" t="str">
        <f t="shared" ref="D5955:D5980" si="420">IF(ISBLANK(B5955),0,LEFT( C5955, FIND( " ", C5955 ) - 1 ))</f>
        <v>glans</v>
      </c>
      <c r="E5955" t="s">
        <v>20667</v>
      </c>
      <c r="F5955" t="s">
        <v>20667</v>
      </c>
      <c r="G5955" t="s">
        <v>29</v>
      </c>
      <c r="H5955">
        <v>3</v>
      </c>
      <c r="I5955">
        <v>0</v>
      </c>
      <c r="J5955">
        <v>0</v>
      </c>
      <c r="K5955">
        <v>0</v>
      </c>
      <c r="L5955" t="s">
        <v>19</v>
      </c>
      <c r="M5955" t="str">
        <f t="shared" si="419"/>
        <v>http://logeion.uchicago.edu/index.html#glans</v>
      </c>
    </row>
    <row r="5956" spans="1:13" ht="15" customHeight="1" x14ac:dyDescent="0.2">
      <c r="A5956" t="s">
        <v>20668</v>
      </c>
      <c r="B5956" t="s">
        <v>20669</v>
      </c>
      <c r="C5956" t="str">
        <f t="shared" si="417"/>
        <v>glarea –ae f.</v>
      </c>
      <c r="D5956" t="str">
        <f t="shared" si="420"/>
        <v>glarea</v>
      </c>
      <c r="E5956" t="s">
        <v>20670</v>
      </c>
      <c r="F5956" t="s">
        <v>20670</v>
      </c>
      <c r="G5956" t="s">
        <v>76</v>
      </c>
      <c r="H5956">
        <v>1</v>
      </c>
      <c r="I5956">
        <v>0</v>
      </c>
      <c r="J5956">
        <v>0</v>
      </c>
      <c r="K5956">
        <v>0</v>
      </c>
      <c r="L5956" t="s">
        <v>19</v>
      </c>
      <c r="M5956" t="str">
        <f t="shared" si="419"/>
        <v>http://logeion.uchicago.edu/index.html#glarea</v>
      </c>
    </row>
    <row r="5957" spans="1:13" ht="15" customHeight="1" x14ac:dyDescent="0.2">
      <c r="A5957" t="s">
        <v>20672</v>
      </c>
      <c r="B5957" t="s">
        <v>20673</v>
      </c>
      <c r="C5957" t="str">
        <f t="shared" si="417"/>
        <v>Glauce –es f.</v>
      </c>
      <c r="D5957" t="str">
        <f t="shared" si="420"/>
        <v>Glauce</v>
      </c>
      <c r="E5957" t="s">
        <v>20674</v>
      </c>
      <c r="F5957" t="s">
        <v>20674</v>
      </c>
      <c r="G5957" t="s">
        <v>346</v>
      </c>
      <c r="H5957">
        <v>6</v>
      </c>
      <c r="I5957">
        <v>0</v>
      </c>
      <c r="J5957">
        <v>0</v>
      </c>
      <c r="K5957">
        <v>1</v>
      </c>
      <c r="L5957" t="s">
        <v>19</v>
      </c>
      <c r="M5957" t="str">
        <f t="shared" si="419"/>
        <v>http://logeion.uchicago.edu/index.html#Glauce</v>
      </c>
    </row>
    <row r="5958" spans="1:13" ht="15" customHeight="1" x14ac:dyDescent="0.2">
      <c r="A5958" t="s">
        <v>20675</v>
      </c>
      <c r="B5958" t="s">
        <v>20676</v>
      </c>
      <c r="C5958" t="str">
        <f t="shared" si="417"/>
        <v>Glaucia –ae m.</v>
      </c>
      <c r="D5958" t="str">
        <f t="shared" si="420"/>
        <v>Glaucia</v>
      </c>
      <c r="E5958" t="s">
        <v>20677</v>
      </c>
      <c r="F5958" t="s">
        <v>20677</v>
      </c>
      <c r="G5958" t="s">
        <v>76</v>
      </c>
      <c r="H5958">
        <v>1</v>
      </c>
      <c r="I5958">
        <v>0</v>
      </c>
      <c r="J5958">
        <v>0</v>
      </c>
      <c r="K5958">
        <v>1</v>
      </c>
      <c r="L5958" t="s">
        <v>19</v>
      </c>
      <c r="M5958" t="str">
        <f t="shared" si="419"/>
        <v>http://logeion.uchicago.edu/index.html#Glaucia</v>
      </c>
    </row>
    <row r="5959" spans="1:13" ht="15" customHeight="1" x14ac:dyDescent="0.2">
      <c r="A5959" t="s">
        <v>20679</v>
      </c>
      <c r="B5959" t="s">
        <v>20680</v>
      </c>
      <c r="C5959" t="str">
        <f t="shared" si="417"/>
        <v>glaucus –a –um</v>
      </c>
      <c r="D5959" t="str">
        <f t="shared" si="420"/>
        <v>glaucus</v>
      </c>
      <c r="E5959" t="s">
        <v>20681</v>
      </c>
      <c r="F5959" t="s">
        <v>20682</v>
      </c>
      <c r="G5959" t="s">
        <v>61</v>
      </c>
      <c r="H5959">
        <v>1</v>
      </c>
      <c r="I5959">
        <v>0</v>
      </c>
      <c r="J5959">
        <v>0</v>
      </c>
      <c r="K5959">
        <v>0</v>
      </c>
      <c r="L5959" t="s">
        <v>36</v>
      </c>
      <c r="M5959" t="str">
        <f t="shared" si="419"/>
        <v>http://logeion.uchicago.edu/index.html#glaucus</v>
      </c>
    </row>
    <row r="5960" spans="1:13" ht="15" customHeight="1" x14ac:dyDescent="0.2">
      <c r="A5960" t="s">
        <v>20683</v>
      </c>
      <c r="B5960" t="s">
        <v>20684</v>
      </c>
      <c r="C5960" t="str">
        <f t="shared" si="417"/>
        <v>Glaucus –i m.</v>
      </c>
      <c r="D5960" t="str">
        <f t="shared" si="420"/>
        <v>Glaucus</v>
      </c>
      <c r="E5960" t="s">
        <v>20685</v>
      </c>
      <c r="F5960" t="s">
        <v>20686</v>
      </c>
      <c r="G5960" t="s">
        <v>21</v>
      </c>
      <c r="H5960">
        <v>2</v>
      </c>
      <c r="I5960">
        <v>0</v>
      </c>
      <c r="J5960">
        <v>0</v>
      </c>
      <c r="K5960">
        <v>1</v>
      </c>
      <c r="L5960" t="s">
        <v>19</v>
      </c>
      <c r="M5960" t="str">
        <f t="shared" si="419"/>
        <v>http://logeion.uchicago.edu/index.html#Glaucus</v>
      </c>
    </row>
    <row r="5961" spans="1:13" ht="15" customHeight="1" x14ac:dyDescent="0.2">
      <c r="A5961" t="s">
        <v>58786</v>
      </c>
      <c r="B5961" t="s">
        <v>58488</v>
      </c>
      <c r="C5961" t="str">
        <f t="shared" si="417"/>
        <v>Gleni m.</v>
      </c>
      <c r="D5961" t="str">
        <f t="shared" si="420"/>
        <v>Gleni</v>
      </c>
      <c r="E5961" t="s">
        <v>58489</v>
      </c>
      <c r="F5961" t="s">
        <v>58489</v>
      </c>
      <c r="G5961" t="s">
        <v>43</v>
      </c>
      <c r="H5961">
        <v>6</v>
      </c>
      <c r="K5961">
        <v>1</v>
      </c>
      <c r="L5961" t="s">
        <v>19</v>
      </c>
      <c r="M5961" t="str">
        <f t="shared" si="419"/>
        <v>http://logeion.uchicago.edu/index.html#Gleni</v>
      </c>
    </row>
    <row r="5962" spans="1:13" ht="15" customHeight="1" x14ac:dyDescent="0.2">
      <c r="A5962" t="s">
        <v>20693</v>
      </c>
      <c r="B5962" t="s">
        <v>20694</v>
      </c>
      <c r="C5962" t="str">
        <f t="shared" si="417"/>
        <v xml:space="preserve">glis gliris m. </v>
      </c>
      <c r="D5962" t="str">
        <f t="shared" si="420"/>
        <v>glis</v>
      </c>
      <c r="E5962" t="s">
        <v>20695</v>
      </c>
      <c r="F5962" t="s">
        <v>20695</v>
      </c>
      <c r="G5962" t="s">
        <v>29</v>
      </c>
      <c r="H5962">
        <v>3</v>
      </c>
      <c r="I5962">
        <v>0</v>
      </c>
      <c r="J5962">
        <v>0</v>
      </c>
      <c r="K5962">
        <v>0</v>
      </c>
      <c r="L5962" t="s">
        <v>19</v>
      </c>
      <c r="M5962" t="str">
        <f t="shared" si="419"/>
        <v>http://logeion.uchicago.edu/index.html#glis</v>
      </c>
    </row>
    <row r="5963" spans="1:13" ht="15" customHeight="1" x14ac:dyDescent="0.2">
      <c r="A5963" t="s">
        <v>20696</v>
      </c>
      <c r="B5963" t="s">
        <v>20697</v>
      </c>
      <c r="C5963" t="str">
        <f t="shared" si="417"/>
        <v>glisco –ere</v>
      </c>
      <c r="D5963" t="str">
        <f t="shared" si="420"/>
        <v>glisco</v>
      </c>
      <c r="E5963" t="s">
        <v>20698</v>
      </c>
      <c r="F5963" t="s">
        <v>20699</v>
      </c>
      <c r="G5963" t="s">
        <v>66</v>
      </c>
      <c r="I5963">
        <v>3</v>
      </c>
      <c r="J5963">
        <v>0</v>
      </c>
      <c r="K5963">
        <v>0</v>
      </c>
      <c r="L5963" t="s">
        <v>24</v>
      </c>
      <c r="M5963" t="str">
        <f t="shared" si="419"/>
        <v>http://logeion.uchicago.edu/index.html#glisco</v>
      </c>
    </row>
    <row r="5964" spans="1:13" ht="15" customHeight="1" x14ac:dyDescent="0.2">
      <c r="A5964" t="s">
        <v>20700</v>
      </c>
      <c r="B5964" t="s">
        <v>57803</v>
      </c>
      <c r="C5964" t="str">
        <f t="shared" si="417"/>
        <v>Glitius –ii m.</v>
      </c>
      <c r="D5964" t="str">
        <f t="shared" si="420"/>
        <v>Glitius</v>
      </c>
      <c r="E5964" t="s">
        <v>20701</v>
      </c>
      <c r="F5964" t="s">
        <v>20702</v>
      </c>
      <c r="G5964" t="s">
        <v>21</v>
      </c>
      <c r="H5964">
        <v>2</v>
      </c>
      <c r="I5964">
        <v>0</v>
      </c>
      <c r="J5964">
        <v>0</v>
      </c>
      <c r="K5964">
        <v>1</v>
      </c>
      <c r="L5964" t="s">
        <v>19</v>
      </c>
      <c r="M5964" t="str">
        <f t="shared" si="419"/>
        <v>http://logeion.uchicago.edu/index.html#Glitius</v>
      </c>
    </row>
    <row r="5965" spans="1:13" ht="15" customHeight="1" x14ac:dyDescent="0.2">
      <c r="A5965" t="s">
        <v>55074</v>
      </c>
      <c r="B5965" t="s">
        <v>55709</v>
      </c>
      <c r="C5965" t="str">
        <f t="shared" si="417"/>
        <v>globulus –i m.</v>
      </c>
      <c r="D5965" t="str">
        <f t="shared" si="420"/>
        <v>globulus</v>
      </c>
      <c r="E5965" t="s">
        <v>55075</v>
      </c>
      <c r="F5965" t="s">
        <v>55075</v>
      </c>
      <c r="G5965" t="s">
        <v>21</v>
      </c>
      <c r="H5965">
        <v>2</v>
      </c>
      <c r="I5965">
        <v>0</v>
      </c>
      <c r="J5965">
        <v>0</v>
      </c>
      <c r="K5965">
        <v>0</v>
      </c>
      <c r="L5965" t="s">
        <v>19</v>
      </c>
      <c r="M5965" t="str">
        <f t="shared" si="419"/>
        <v>http://logeion.uchicago.edu/index.html#globulus</v>
      </c>
    </row>
    <row r="5966" spans="1:13" ht="15" customHeight="1" x14ac:dyDescent="0.2">
      <c r="A5966" t="s">
        <v>20705</v>
      </c>
      <c r="B5966" t="s">
        <v>20706</v>
      </c>
      <c r="C5966" t="str">
        <f t="shared" si="417"/>
        <v>globus –i m.</v>
      </c>
      <c r="D5966" t="str">
        <f t="shared" si="420"/>
        <v>globus</v>
      </c>
      <c r="E5966" t="s">
        <v>20707</v>
      </c>
      <c r="F5966" t="s">
        <v>20708</v>
      </c>
      <c r="G5966" t="s">
        <v>21</v>
      </c>
      <c r="H5966">
        <v>2</v>
      </c>
      <c r="I5966">
        <v>0</v>
      </c>
      <c r="J5966">
        <v>0</v>
      </c>
      <c r="K5966">
        <v>0</v>
      </c>
      <c r="L5966" t="s">
        <v>19</v>
      </c>
      <c r="M5966" t="str">
        <f t="shared" si="419"/>
        <v>http://logeion.uchicago.edu/index.html#globus</v>
      </c>
    </row>
    <row r="5967" spans="1:13" ht="15" customHeight="1" x14ac:dyDescent="0.2">
      <c r="A5967" t="s">
        <v>20710</v>
      </c>
      <c r="B5967" t="s">
        <v>20711</v>
      </c>
      <c r="C5967" t="str">
        <f t="shared" si="417"/>
        <v>glomero glomerare glomeravi glomeratus</v>
      </c>
      <c r="D5967" t="str">
        <f t="shared" si="420"/>
        <v>glomero</v>
      </c>
      <c r="E5967" t="s">
        <v>20712</v>
      </c>
      <c r="F5967" t="s">
        <v>20713</v>
      </c>
      <c r="G5967" t="s">
        <v>23</v>
      </c>
      <c r="I5967">
        <v>1</v>
      </c>
      <c r="J5967">
        <v>0</v>
      </c>
      <c r="K5967">
        <v>0</v>
      </c>
      <c r="L5967" t="s">
        <v>24</v>
      </c>
      <c r="M5967" t="str">
        <f t="shared" si="419"/>
        <v>http://logeion.uchicago.edu/index.html#glomero</v>
      </c>
    </row>
    <row r="5968" spans="1:13" ht="15" customHeight="1" x14ac:dyDescent="0.2">
      <c r="A5968" t="s">
        <v>20715</v>
      </c>
      <c r="B5968" t="s">
        <v>20716</v>
      </c>
      <c r="C5968" t="str">
        <f t="shared" si="417"/>
        <v>gloria gloriae f.</v>
      </c>
      <c r="D5968" t="str">
        <f t="shared" si="420"/>
        <v>gloria</v>
      </c>
      <c r="E5968" t="s">
        <v>20717</v>
      </c>
      <c r="F5968" t="s">
        <v>20717</v>
      </c>
      <c r="G5968" t="s">
        <v>76</v>
      </c>
      <c r="H5968">
        <v>1</v>
      </c>
      <c r="I5968">
        <v>0</v>
      </c>
      <c r="J5968">
        <v>0</v>
      </c>
      <c r="K5968">
        <v>0</v>
      </c>
      <c r="L5968" t="s">
        <v>19</v>
      </c>
      <c r="M5968" t="str">
        <f t="shared" si="419"/>
        <v>http://logeion.uchicago.edu/index.html#gloria</v>
      </c>
    </row>
    <row r="5969" spans="1:13" ht="15" customHeight="1" x14ac:dyDescent="0.2">
      <c r="A5969" t="s">
        <v>61035</v>
      </c>
      <c r="B5969" t="s">
        <v>61139</v>
      </c>
      <c r="C5969" t="str">
        <f t="shared" si="417"/>
        <v>glorificio –are</v>
      </c>
      <c r="D5969" t="str">
        <f t="shared" si="420"/>
        <v>glorificio</v>
      </c>
      <c r="E5969" t="s">
        <v>61276</v>
      </c>
      <c r="F5969" t="s">
        <v>61277</v>
      </c>
      <c r="G5969" t="s">
        <v>23</v>
      </c>
      <c r="I5969">
        <v>1</v>
      </c>
      <c r="L5969" t="s">
        <v>24</v>
      </c>
      <c r="M5969" t="str">
        <f t="shared" si="419"/>
        <v>http://logeion.uchicago.edu/index.html#glorificio</v>
      </c>
    </row>
    <row r="5970" spans="1:13" ht="15" customHeight="1" x14ac:dyDescent="0.2">
      <c r="A5970" t="s">
        <v>20718</v>
      </c>
      <c r="B5970" t="s">
        <v>20719</v>
      </c>
      <c r="C5970" t="str">
        <f t="shared" si="417"/>
        <v>glorior gloriari gloriatus sum</v>
      </c>
      <c r="D5970" t="str">
        <f t="shared" si="420"/>
        <v>glorior</v>
      </c>
      <c r="E5970" t="s">
        <v>20720</v>
      </c>
      <c r="F5970" t="s">
        <v>20720</v>
      </c>
      <c r="G5970" t="s">
        <v>170</v>
      </c>
      <c r="I5970">
        <v>1</v>
      </c>
      <c r="J5970">
        <v>0</v>
      </c>
      <c r="K5970">
        <v>0</v>
      </c>
      <c r="L5970" t="s">
        <v>24</v>
      </c>
      <c r="M5970" t="str">
        <f t="shared" si="419"/>
        <v>http://logeion.uchicago.edu/index.html#glorior</v>
      </c>
    </row>
    <row r="5971" spans="1:13" ht="15" customHeight="1" x14ac:dyDescent="0.2">
      <c r="A5971" t="s">
        <v>20721</v>
      </c>
      <c r="B5971" t="s">
        <v>20722</v>
      </c>
      <c r="C5971" t="str">
        <f t="shared" si="417"/>
        <v>gloriosus –a –um</v>
      </c>
      <c r="D5971" t="str">
        <f t="shared" si="420"/>
        <v>gloriosus</v>
      </c>
      <c r="E5971" t="s">
        <v>20723</v>
      </c>
      <c r="F5971" t="s">
        <v>20724</v>
      </c>
      <c r="G5971" t="s">
        <v>61</v>
      </c>
      <c r="H5971">
        <v>1</v>
      </c>
      <c r="I5971">
        <v>0</v>
      </c>
      <c r="J5971">
        <v>0</v>
      </c>
      <c r="K5971">
        <v>0</v>
      </c>
      <c r="L5971" t="s">
        <v>36</v>
      </c>
      <c r="M5971" t="str">
        <f t="shared" si="419"/>
        <v>http://logeion.uchicago.edu/index.html#gloriosus</v>
      </c>
    </row>
    <row r="5972" spans="1:13" ht="15" customHeight="1" x14ac:dyDescent="0.2">
      <c r="A5972" t="s">
        <v>20725</v>
      </c>
      <c r="B5972" t="s">
        <v>55870</v>
      </c>
      <c r="C5972" t="str">
        <f t="shared" si="417"/>
        <v>glossa –ae f.</v>
      </c>
      <c r="D5972" t="str">
        <f t="shared" si="420"/>
        <v>glossa</v>
      </c>
      <c r="E5972" t="s">
        <v>55871</v>
      </c>
      <c r="F5972" t="s">
        <v>55872</v>
      </c>
      <c r="G5972" t="s">
        <v>76</v>
      </c>
      <c r="H5972">
        <v>1</v>
      </c>
      <c r="I5972">
        <v>0</v>
      </c>
      <c r="J5972">
        <v>0</v>
      </c>
      <c r="K5972">
        <v>0</v>
      </c>
      <c r="L5972" t="s">
        <v>19</v>
      </c>
      <c r="M5972" t="str">
        <f t="shared" si="419"/>
        <v>http://logeion.uchicago.edu/index.html#glossa</v>
      </c>
    </row>
    <row r="5973" spans="1:13" ht="15" customHeight="1" x14ac:dyDescent="0.2">
      <c r="A5973" t="s">
        <v>20726</v>
      </c>
      <c r="B5973" t="s">
        <v>20727</v>
      </c>
      <c r="C5973" t="str">
        <f t="shared" si="417"/>
        <v>glubo glubere glupsi gluptus</v>
      </c>
      <c r="D5973" t="str">
        <f t="shared" si="420"/>
        <v>glubo</v>
      </c>
      <c r="E5973" t="s">
        <v>13480</v>
      </c>
      <c r="F5973" t="s">
        <v>20728</v>
      </c>
      <c r="G5973" t="s">
        <v>66</v>
      </c>
      <c r="I5973">
        <v>3</v>
      </c>
      <c r="J5973">
        <v>0</v>
      </c>
      <c r="K5973">
        <v>0</v>
      </c>
      <c r="L5973" t="s">
        <v>24</v>
      </c>
      <c r="M5973" t="str">
        <f t="shared" si="419"/>
        <v>http://logeion.uchicago.edu/index.html#glubo</v>
      </c>
    </row>
    <row r="5974" spans="1:13" ht="15" customHeight="1" x14ac:dyDescent="0.2">
      <c r="A5974" t="s">
        <v>20729</v>
      </c>
      <c r="B5974" t="s">
        <v>20730</v>
      </c>
      <c r="C5974" t="str">
        <f t="shared" si="417"/>
        <v>gluten –inis n.</v>
      </c>
      <c r="D5974" t="str">
        <f t="shared" si="420"/>
        <v>gluten</v>
      </c>
      <c r="E5974" t="s">
        <v>20731</v>
      </c>
      <c r="F5974" t="s">
        <v>20731</v>
      </c>
      <c r="G5974" t="s">
        <v>29</v>
      </c>
      <c r="H5974">
        <v>3</v>
      </c>
      <c r="I5974">
        <v>0</v>
      </c>
      <c r="J5974">
        <v>0</v>
      </c>
      <c r="K5974">
        <v>0</v>
      </c>
      <c r="L5974" t="s">
        <v>19</v>
      </c>
      <c r="M5974" t="str">
        <f t="shared" si="419"/>
        <v>http://logeion.uchicago.edu/index.html#gluten</v>
      </c>
    </row>
    <row r="5975" spans="1:13" ht="15" customHeight="1" x14ac:dyDescent="0.2">
      <c r="A5975" t="s">
        <v>53436</v>
      </c>
      <c r="B5975" t="s">
        <v>53437</v>
      </c>
      <c r="C5975" t="str">
        <f t="shared" ref="C5975:C6038" si="421">SUBSTITUTE(SUBSTITUTE(SUBSTITUTE(SUBSTITUTE(SUBSTITUTE(SUBSTITUTE(SUBSTITUTE(SUBSTITUTE(SUBSTITUTE(SUBSTITUTE(SUBSTITUTE(B5975, "ā", "a"), "ē", "e"), "ī", "i"), "ō", "o"), "ū", "u"), "ȳ", "y"), "Ā", "A"), "Ē", "E"), "Ī", "I"), "Ō", "O"), "Ū", "U")</f>
        <v>Glyco –onis m.</v>
      </c>
      <c r="D5975" t="str">
        <f t="shared" si="420"/>
        <v>Glyco</v>
      </c>
      <c r="E5975" t="s">
        <v>53438</v>
      </c>
      <c r="F5975" t="s">
        <v>53438</v>
      </c>
      <c r="G5975" t="s">
        <v>29</v>
      </c>
      <c r="H5975">
        <v>3</v>
      </c>
      <c r="I5975">
        <v>0</v>
      </c>
      <c r="J5975">
        <v>0</v>
      </c>
      <c r="K5975">
        <v>1</v>
      </c>
      <c r="L5975" t="s">
        <v>19</v>
      </c>
      <c r="M5975" t="str">
        <f t="shared" si="419"/>
        <v>http://logeion.uchicago.edu/index.html#Glyco</v>
      </c>
    </row>
    <row r="5976" spans="1:13" ht="15" customHeight="1" x14ac:dyDescent="0.2">
      <c r="A5976" t="s">
        <v>20737</v>
      </c>
      <c r="B5976" t="s">
        <v>20738</v>
      </c>
      <c r="C5976" t="str">
        <f t="shared" si="421"/>
        <v>Gnaeus –i m.</v>
      </c>
      <c r="D5976" t="str">
        <f t="shared" si="420"/>
        <v>Gnaeus</v>
      </c>
      <c r="E5976" t="s">
        <v>9293</v>
      </c>
      <c r="F5976" t="s">
        <v>9293</v>
      </c>
      <c r="G5976" t="s">
        <v>21</v>
      </c>
      <c r="H5976">
        <v>2</v>
      </c>
      <c r="I5976">
        <v>0</v>
      </c>
      <c r="J5976">
        <v>0</v>
      </c>
      <c r="K5976">
        <v>1</v>
      </c>
      <c r="L5976" t="s">
        <v>19</v>
      </c>
      <c r="M5976" t="str">
        <f t="shared" si="419"/>
        <v>http://logeion.uchicago.edu/index.html#Gnaeus</v>
      </c>
    </row>
    <row r="5977" spans="1:13" ht="15" customHeight="1" x14ac:dyDescent="0.2">
      <c r="A5977" t="s">
        <v>20739</v>
      </c>
      <c r="B5977" t="s">
        <v>20740</v>
      </c>
      <c r="C5977" t="str">
        <f t="shared" si="421"/>
        <v>gnarus –a –um</v>
      </c>
      <c r="D5977" t="str">
        <f t="shared" si="420"/>
        <v>gnarus</v>
      </c>
      <c r="E5977" t="s">
        <v>20741</v>
      </c>
      <c r="F5977" t="s">
        <v>20742</v>
      </c>
      <c r="G5977" t="s">
        <v>61</v>
      </c>
      <c r="H5977">
        <v>1</v>
      </c>
      <c r="I5977">
        <v>0</v>
      </c>
      <c r="J5977">
        <v>0</v>
      </c>
      <c r="K5977">
        <v>0</v>
      </c>
      <c r="L5977" t="s">
        <v>36</v>
      </c>
      <c r="M5977" t="str">
        <f t="shared" si="419"/>
        <v>http://logeion.uchicago.edu/index.html#gnarus</v>
      </c>
    </row>
    <row r="5978" spans="1:13" ht="15" customHeight="1" x14ac:dyDescent="0.2">
      <c r="A5978" t="s">
        <v>56424</v>
      </c>
      <c r="B5978" t="s">
        <v>60134</v>
      </c>
      <c r="C5978" t="str">
        <f t="shared" si="421"/>
        <v>Gnatho –onis m </v>
      </c>
      <c r="D5978" t="str">
        <f t="shared" si="420"/>
        <v>Gnatho</v>
      </c>
      <c r="E5978" t="s">
        <v>60012</v>
      </c>
      <c r="F5978" t="s">
        <v>60013</v>
      </c>
      <c r="G5978" t="s">
        <v>29</v>
      </c>
      <c r="H5978">
        <v>3</v>
      </c>
      <c r="K5978">
        <v>1</v>
      </c>
      <c r="L5978" t="s">
        <v>19</v>
      </c>
      <c r="M5978" t="str">
        <f t="shared" si="419"/>
        <v>http://logeion.uchicago.edu/index.html#Gnatho</v>
      </c>
    </row>
    <row r="5979" spans="1:13" ht="15" customHeight="1" x14ac:dyDescent="0.2">
      <c r="A5979" t="s">
        <v>20750</v>
      </c>
      <c r="B5979" t="s">
        <v>61498</v>
      </c>
      <c r="C5979" t="str">
        <f t="shared" si="421"/>
        <v>Gnosus or Gnosos –i f.</v>
      </c>
      <c r="D5979" t="str">
        <f t="shared" si="420"/>
        <v>Gnosus</v>
      </c>
      <c r="E5979" t="s">
        <v>60973</v>
      </c>
      <c r="F5979" t="s">
        <v>60974</v>
      </c>
      <c r="G5979" t="s">
        <v>43</v>
      </c>
      <c r="H5979">
        <v>2</v>
      </c>
      <c r="I5979">
        <v>0</v>
      </c>
      <c r="J5979">
        <v>0</v>
      </c>
      <c r="K5979">
        <v>1</v>
      </c>
      <c r="L5979" t="s">
        <v>19</v>
      </c>
      <c r="M5979" t="str">
        <f t="shared" si="419"/>
        <v>http://logeion.uchicago.edu/index.html#Gnosus</v>
      </c>
    </row>
    <row r="5980" spans="1:13" ht="15" customHeight="1" x14ac:dyDescent="0.2">
      <c r="A5980" t="s">
        <v>20754</v>
      </c>
      <c r="B5980" t="s">
        <v>20755</v>
      </c>
      <c r="C5980" t="str">
        <f t="shared" si="421"/>
        <v>Gobannitio –onis m.</v>
      </c>
      <c r="D5980" t="str">
        <f t="shared" si="420"/>
        <v>Gobannitio</v>
      </c>
      <c r="E5980" t="s">
        <v>8047</v>
      </c>
      <c r="F5980" t="s">
        <v>20756</v>
      </c>
      <c r="G5980" t="s">
        <v>29</v>
      </c>
      <c r="H5980">
        <v>3</v>
      </c>
      <c r="I5980">
        <v>0</v>
      </c>
      <c r="J5980">
        <v>0</v>
      </c>
      <c r="K5980">
        <v>1</v>
      </c>
      <c r="L5980" t="s">
        <v>19</v>
      </c>
      <c r="M5980" t="str">
        <f t="shared" si="419"/>
        <v>http://logeion.uchicago.edu/index.html#Gobannitio</v>
      </c>
    </row>
    <row r="5981" spans="1:13" ht="15" customHeight="1" x14ac:dyDescent="0.2">
      <c r="A5981" t="s">
        <v>58774</v>
      </c>
      <c r="B5981" t="s">
        <v>58459</v>
      </c>
      <c r="C5981" t="str">
        <f t="shared" si="421"/>
        <v>Godmunddingaham</v>
      </c>
      <c r="D5981" t="s">
        <v>58459</v>
      </c>
      <c r="E5981" t="s">
        <v>58460</v>
      </c>
      <c r="F5981" t="s">
        <v>58460</v>
      </c>
      <c r="G5981" t="s">
        <v>43</v>
      </c>
      <c r="H5981">
        <v>6</v>
      </c>
      <c r="K5981">
        <v>1</v>
      </c>
      <c r="L5981" t="s">
        <v>19</v>
      </c>
      <c r="M5981" t="str">
        <f t="shared" si="419"/>
        <v>http://logeion.uchicago.edu/index.html#Godmunddingaham</v>
      </c>
    </row>
    <row r="5982" spans="1:13" ht="15" customHeight="1" x14ac:dyDescent="0.2">
      <c r="A5982" t="s">
        <v>61038</v>
      </c>
      <c r="B5982" t="s">
        <v>61140</v>
      </c>
      <c r="C5982" t="str">
        <f t="shared" si="421"/>
        <v>Gog m.</v>
      </c>
      <c r="D5982" t="str">
        <f t="shared" ref="D5982:D6003" si="422">IF(ISBLANK(B5982),0,LEFT( C5982, FIND( " ", C5982 ) - 1 ))</f>
        <v>Gog</v>
      </c>
      <c r="E5982" t="s">
        <v>61278</v>
      </c>
      <c r="F5982" t="s">
        <v>61279</v>
      </c>
      <c r="G5982" t="s">
        <v>43</v>
      </c>
      <c r="H5982">
        <v>6</v>
      </c>
      <c r="K5982">
        <v>1</v>
      </c>
      <c r="L5982" t="s">
        <v>19</v>
      </c>
      <c r="M5982" t="str">
        <f t="shared" si="419"/>
        <v>http://logeion.uchicago.edu/index.html#Gog</v>
      </c>
    </row>
    <row r="5983" spans="1:13" ht="15" customHeight="1" x14ac:dyDescent="0.2">
      <c r="A5983" t="s">
        <v>20761</v>
      </c>
      <c r="B5983" t="s">
        <v>20762</v>
      </c>
      <c r="C5983" t="str">
        <f t="shared" si="421"/>
        <v>Golgi –orum m. pl.</v>
      </c>
      <c r="D5983" t="str">
        <f t="shared" si="422"/>
        <v>Golgi</v>
      </c>
      <c r="E5983" t="s">
        <v>20763</v>
      </c>
      <c r="F5983" t="s">
        <v>20764</v>
      </c>
      <c r="G5983" t="s">
        <v>21</v>
      </c>
      <c r="H5983">
        <v>2</v>
      </c>
      <c r="I5983">
        <v>0</v>
      </c>
      <c r="J5983">
        <v>0</v>
      </c>
      <c r="K5983">
        <v>1</v>
      </c>
      <c r="L5983" t="s">
        <v>19</v>
      </c>
      <c r="M5983" t="str">
        <f t="shared" si="419"/>
        <v>http://logeion.uchicago.edu/index.html#Golgi</v>
      </c>
    </row>
    <row r="5984" spans="1:13" ht="15" customHeight="1" x14ac:dyDescent="0.2">
      <c r="A5984" t="s">
        <v>56838</v>
      </c>
      <c r="B5984" t="s">
        <v>59622</v>
      </c>
      <c r="C5984" t="str">
        <f t="shared" si="421"/>
        <v>Gorgias –ae m.</v>
      </c>
      <c r="D5984" t="str">
        <f t="shared" si="422"/>
        <v>Gorgias</v>
      </c>
      <c r="E5984" t="s">
        <v>59623</v>
      </c>
      <c r="F5984" t="s">
        <v>59624</v>
      </c>
      <c r="G5984" t="s">
        <v>43</v>
      </c>
      <c r="H5984">
        <v>6</v>
      </c>
      <c r="K5984">
        <v>1</v>
      </c>
      <c r="L5984" t="s">
        <v>19</v>
      </c>
      <c r="M5984" t="str">
        <f t="shared" si="419"/>
        <v>http://logeion.uchicago.edu/index.html#Gorgias</v>
      </c>
    </row>
    <row r="5985" spans="1:13" ht="15" customHeight="1" x14ac:dyDescent="0.2">
      <c r="A5985" t="s">
        <v>20768</v>
      </c>
      <c r="B5985" t="s">
        <v>20769</v>
      </c>
      <c r="C5985" t="str">
        <f t="shared" si="421"/>
        <v>Gorgo –onis</v>
      </c>
      <c r="D5985" t="str">
        <f t="shared" si="422"/>
        <v>Gorgo</v>
      </c>
      <c r="E5985" t="s">
        <v>20770</v>
      </c>
      <c r="F5985" t="s">
        <v>20771</v>
      </c>
      <c r="G5985" t="s">
        <v>346</v>
      </c>
      <c r="H5985">
        <v>6</v>
      </c>
      <c r="I5985">
        <v>0</v>
      </c>
      <c r="J5985">
        <v>0</v>
      </c>
      <c r="K5985">
        <v>1</v>
      </c>
      <c r="L5985" t="s">
        <v>19</v>
      </c>
      <c r="M5985" t="str">
        <f t="shared" si="419"/>
        <v>http://logeion.uchicago.edu/index.html#Gorgo</v>
      </c>
    </row>
    <row r="5986" spans="1:13" ht="15" customHeight="1" x14ac:dyDescent="0.2">
      <c r="A5986" t="s">
        <v>20772</v>
      </c>
      <c r="B5986" t="s">
        <v>20773</v>
      </c>
      <c r="C5986" t="str">
        <f t="shared" si="421"/>
        <v>Gorgobina –ae f.</v>
      </c>
      <c r="D5986" t="str">
        <f t="shared" si="422"/>
        <v>Gorgobina</v>
      </c>
      <c r="E5986" t="s">
        <v>20774</v>
      </c>
      <c r="F5986" t="s">
        <v>20775</v>
      </c>
      <c r="G5986" t="s">
        <v>76</v>
      </c>
      <c r="H5986">
        <v>1</v>
      </c>
      <c r="I5986">
        <v>0</v>
      </c>
      <c r="J5986">
        <v>0</v>
      </c>
      <c r="K5986">
        <v>1</v>
      </c>
      <c r="L5986" t="s">
        <v>19</v>
      </c>
      <c r="M5986" t="str">
        <f t="shared" si="419"/>
        <v>http://logeion.uchicago.edu/index.html#Gorgobina</v>
      </c>
    </row>
    <row r="5987" spans="1:13" ht="15" customHeight="1" x14ac:dyDescent="0.2">
      <c r="A5987" t="s">
        <v>20776</v>
      </c>
      <c r="B5987" t="s">
        <v>20777</v>
      </c>
      <c r="C5987" t="str">
        <f t="shared" si="421"/>
        <v>Gorgoneus –a –um</v>
      </c>
      <c r="D5987" t="str">
        <f t="shared" si="422"/>
        <v>Gorgoneus</v>
      </c>
      <c r="E5987" t="s">
        <v>20778</v>
      </c>
      <c r="F5987" t="s">
        <v>20779</v>
      </c>
      <c r="G5987" t="s">
        <v>61</v>
      </c>
      <c r="H5987">
        <v>1</v>
      </c>
      <c r="I5987">
        <v>0</v>
      </c>
      <c r="J5987">
        <v>0</v>
      </c>
      <c r="K5987">
        <v>1</v>
      </c>
      <c r="L5987" t="s">
        <v>36</v>
      </c>
      <c r="M5987" t="str">
        <f t="shared" ref="M5987:M6050" si="423">"http://logeion.uchicago.edu/index.html#"&amp;D5987</f>
        <v>http://logeion.uchicago.edu/index.html#Gorgoneus</v>
      </c>
    </row>
    <row r="5988" spans="1:13" ht="15" customHeight="1" x14ac:dyDescent="0.2">
      <c r="A5988" t="s">
        <v>20780</v>
      </c>
      <c r="B5988" t="s">
        <v>20781</v>
      </c>
      <c r="C5988" t="str">
        <f t="shared" si="421"/>
        <v>Gorgonius –i m.</v>
      </c>
      <c r="D5988" t="str">
        <f t="shared" si="422"/>
        <v>Gorgonius</v>
      </c>
      <c r="E5988" t="s">
        <v>20782</v>
      </c>
      <c r="F5988" t="s">
        <v>20782</v>
      </c>
      <c r="G5988" t="s">
        <v>21</v>
      </c>
      <c r="H5988">
        <v>2</v>
      </c>
      <c r="I5988">
        <v>0</v>
      </c>
      <c r="J5988">
        <v>0</v>
      </c>
      <c r="K5988">
        <v>1</v>
      </c>
      <c r="L5988" t="s">
        <v>19</v>
      </c>
      <c r="M5988" t="str">
        <f t="shared" si="423"/>
        <v>http://logeion.uchicago.edu/index.html#Gorgonius</v>
      </c>
    </row>
    <row r="5989" spans="1:13" ht="15" customHeight="1" x14ac:dyDescent="0.2">
      <c r="A5989" t="s">
        <v>60472</v>
      </c>
      <c r="B5989" t="s">
        <v>60579</v>
      </c>
      <c r="C5989" t="str">
        <f t="shared" si="421"/>
        <v>Gorgythion –os m.</v>
      </c>
      <c r="D5989" t="str">
        <f t="shared" si="422"/>
        <v>Gorgythion</v>
      </c>
      <c r="E5989" t="s">
        <v>60756</v>
      </c>
      <c r="F5989" t="s">
        <v>60740</v>
      </c>
      <c r="G5989" t="s">
        <v>43</v>
      </c>
      <c r="H5989">
        <v>6</v>
      </c>
      <c r="K5989">
        <v>1</v>
      </c>
      <c r="L5989" t="s">
        <v>19</v>
      </c>
      <c r="M5989" t="str">
        <f t="shared" si="423"/>
        <v>http://logeion.uchicago.edu/index.html#Gorgythion</v>
      </c>
    </row>
    <row r="5990" spans="1:13" ht="15" customHeight="1" x14ac:dyDescent="0.2">
      <c r="A5990" t="s">
        <v>20783</v>
      </c>
      <c r="B5990" t="s">
        <v>20784</v>
      </c>
      <c r="C5990" t="str">
        <f t="shared" si="421"/>
        <v>Gortynius –a –um</v>
      </c>
      <c r="D5990" t="str">
        <f t="shared" si="422"/>
        <v>Gortynius</v>
      </c>
      <c r="E5990" t="s">
        <v>20785</v>
      </c>
      <c r="F5990" t="s">
        <v>20786</v>
      </c>
      <c r="G5990" t="s">
        <v>61</v>
      </c>
      <c r="H5990">
        <v>1</v>
      </c>
      <c r="I5990">
        <v>0</v>
      </c>
      <c r="J5990">
        <v>0</v>
      </c>
      <c r="K5990">
        <v>1</v>
      </c>
      <c r="L5990" t="s">
        <v>36</v>
      </c>
      <c r="M5990" t="str">
        <f t="shared" si="423"/>
        <v>http://logeion.uchicago.edu/index.html#Gortynius</v>
      </c>
    </row>
    <row r="5991" spans="1:13" ht="15" customHeight="1" x14ac:dyDescent="0.2">
      <c r="A5991" t="s">
        <v>20787</v>
      </c>
      <c r="B5991" t="s">
        <v>20788</v>
      </c>
      <c r="C5991" t="str">
        <f t="shared" si="421"/>
        <v>Gortynius –ii m.</v>
      </c>
      <c r="D5991" t="str">
        <f t="shared" si="422"/>
        <v>Gortynius</v>
      </c>
      <c r="E5991" t="s">
        <v>20789</v>
      </c>
      <c r="F5991" t="s">
        <v>20790</v>
      </c>
      <c r="G5991" t="s">
        <v>21</v>
      </c>
      <c r="H5991">
        <v>2</v>
      </c>
      <c r="I5991">
        <v>0</v>
      </c>
      <c r="J5991">
        <v>0</v>
      </c>
      <c r="K5991">
        <v>1</v>
      </c>
      <c r="L5991" t="s">
        <v>19</v>
      </c>
      <c r="M5991" t="str">
        <f t="shared" si="423"/>
        <v>http://logeion.uchicago.edu/index.html#Gortynius</v>
      </c>
    </row>
    <row r="5992" spans="1:13" ht="15" customHeight="1" x14ac:dyDescent="0.2">
      <c r="A5992" t="s">
        <v>11741</v>
      </c>
      <c r="B5992" t="s">
        <v>11742</v>
      </c>
      <c r="C5992" t="str">
        <f t="shared" si="421"/>
        <v>gorytus –i m.</v>
      </c>
      <c r="D5992" t="str">
        <f t="shared" si="422"/>
        <v>gorytus</v>
      </c>
      <c r="E5992" t="s">
        <v>11743</v>
      </c>
      <c r="F5992" t="s">
        <v>11744</v>
      </c>
      <c r="G5992" t="s">
        <v>21</v>
      </c>
      <c r="H5992">
        <v>2</v>
      </c>
      <c r="I5992">
        <v>0</v>
      </c>
      <c r="J5992">
        <v>0</v>
      </c>
      <c r="K5992">
        <v>0</v>
      </c>
      <c r="L5992" t="s">
        <v>19</v>
      </c>
      <c r="M5992" t="str">
        <f t="shared" si="423"/>
        <v>http://logeion.uchicago.edu/index.html#gorytus</v>
      </c>
    </row>
    <row r="5993" spans="1:13" ht="15" customHeight="1" x14ac:dyDescent="0.2">
      <c r="A5993" s="5" t="s">
        <v>61604</v>
      </c>
      <c r="B5993" t="s">
        <v>61724</v>
      </c>
      <c r="C5993" t="str">
        <f t="shared" si="421"/>
        <v xml:space="preserve">Gotarzes –is  m.  </v>
      </c>
      <c r="D5993" t="str">
        <f t="shared" si="422"/>
        <v>Gotarzes</v>
      </c>
      <c r="E5993" t="s">
        <v>61904</v>
      </c>
      <c r="F5993" t="s">
        <v>61905</v>
      </c>
      <c r="G5993" t="s">
        <v>43</v>
      </c>
      <c r="H5993">
        <v>6</v>
      </c>
      <c r="K5993">
        <v>1</v>
      </c>
      <c r="L5993" t="s">
        <v>19</v>
      </c>
      <c r="M5993" t="str">
        <f t="shared" si="423"/>
        <v>http://logeion.uchicago.edu/index.html#Gotarzes</v>
      </c>
    </row>
    <row r="5994" spans="1:13" ht="15" customHeight="1" x14ac:dyDescent="0.2">
      <c r="A5994" t="s">
        <v>55818</v>
      </c>
      <c r="B5994" t="s">
        <v>55819</v>
      </c>
      <c r="C5994" t="str">
        <f t="shared" si="421"/>
        <v>Gothicus –a –um</v>
      </c>
      <c r="D5994" t="str">
        <f t="shared" si="422"/>
        <v>Gothicus</v>
      </c>
      <c r="E5994" t="s">
        <v>55820</v>
      </c>
      <c r="F5994" t="s">
        <v>55821</v>
      </c>
      <c r="G5994" t="s">
        <v>61</v>
      </c>
      <c r="H5994">
        <v>1</v>
      </c>
      <c r="K5994">
        <v>1</v>
      </c>
      <c r="L5994" t="s">
        <v>36</v>
      </c>
      <c r="M5994" t="str">
        <f t="shared" si="423"/>
        <v>http://logeion.uchicago.edu/index.html#Gothicus</v>
      </c>
    </row>
    <row r="5995" spans="1:13" ht="15" customHeight="1" x14ac:dyDescent="0.2">
      <c r="A5995" t="s">
        <v>20791</v>
      </c>
      <c r="B5995" t="s">
        <v>20792</v>
      </c>
      <c r="C5995" t="str">
        <f t="shared" si="421"/>
        <v>grabatus –i m.</v>
      </c>
      <c r="D5995" t="str">
        <f t="shared" si="422"/>
        <v>grabatus</v>
      </c>
      <c r="E5995" t="s">
        <v>20793</v>
      </c>
      <c r="F5995" t="s">
        <v>20793</v>
      </c>
      <c r="G5995" t="s">
        <v>21</v>
      </c>
      <c r="H5995">
        <v>2</v>
      </c>
      <c r="I5995">
        <v>0</v>
      </c>
      <c r="J5995">
        <v>0</v>
      </c>
      <c r="K5995">
        <v>0</v>
      </c>
      <c r="L5995" t="s">
        <v>19</v>
      </c>
      <c r="M5995" t="str">
        <f t="shared" si="423"/>
        <v>http://logeion.uchicago.edu/index.html#grabatus</v>
      </c>
    </row>
    <row r="5996" spans="1:13" ht="15" customHeight="1" x14ac:dyDescent="0.2">
      <c r="A5996" t="s">
        <v>20794</v>
      </c>
      <c r="B5996" t="s">
        <v>20795</v>
      </c>
      <c r="C5996" t="str">
        <f t="shared" si="421"/>
        <v>Gracchus –i m.</v>
      </c>
      <c r="D5996" t="str">
        <f t="shared" si="422"/>
        <v>Gracchus</v>
      </c>
      <c r="E5996" t="s">
        <v>20796</v>
      </c>
      <c r="F5996" t="s">
        <v>20797</v>
      </c>
      <c r="G5996" t="s">
        <v>21</v>
      </c>
      <c r="H5996">
        <v>2</v>
      </c>
      <c r="I5996">
        <v>0</v>
      </c>
      <c r="J5996">
        <v>0</v>
      </c>
      <c r="K5996">
        <v>1</v>
      </c>
      <c r="L5996" t="s">
        <v>19</v>
      </c>
      <c r="M5996" t="str">
        <f t="shared" si="423"/>
        <v>http://logeion.uchicago.edu/index.html#Gracchus</v>
      </c>
    </row>
    <row r="5997" spans="1:13" ht="15" customHeight="1" x14ac:dyDescent="0.2">
      <c r="A5997" t="s">
        <v>53439</v>
      </c>
      <c r="B5997" t="s">
        <v>53440</v>
      </c>
      <c r="C5997" t="str">
        <f t="shared" si="421"/>
        <v xml:space="preserve">gracilipes –pedis </v>
      </c>
      <c r="D5997" t="str">
        <f t="shared" si="422"/>
        <v>gracilipes</v>
      </c>
      <c r="E5997" t="s">
        <v>53441</v>
      </c>
      <c r="F5997" t="s">
        <v>53441</v>
      </c>
      <c r="G5997" t="s">
        <v>61</v>
      </c>
      <c r="H5997">
        <v>1</v>
      </c>
      <c r="I5997">
        <v>0</v>
      </c>
      <c r="J5997">
        <v>0</v>
      </c>
      <c r="K5997">
        <v>0</v>
      </c>
      <c r="L5997" t="s">
        <v>36</v>
      </c>
      <c r="M5997" t="str">
        <f t="shared" si="423"/>
        <v>http://logeion.uchicago.edu/index.html#gracilipes</v>
      </c>
    </row>
    <row r="5998" spans="1:13" ht="15" customHeight="1" x14ac:dyDescent="0.2">
      <c r="A5998" t="s">
        <v>20798</v>
      </c>
      <c r="B5998" t="s">
        <v>20799</v>
      </c>
      <c r="C5998" t="str">
        <f t="shared" si="421"/>
        <v>gracilis gracile</v>
      </c>
      <c r="D5998" t="str">
        <f t="shared" si="422"/>
        <v>gracilis</v>
      </c>
      <c r="E5998" t="s">
        <v>20800</v>
      </c>
      <c r="F5998" t="s">
        <v>20800</v>
      </c>
      <c r="G5998" t="s">
        <v>155</v>
      </c>
      <c r="H5998">
        <v>3</v>
      </c>
      <c r="I5998">
        <v>0</v>
      </c>
      <c r="J5998">
        <v>0</v>
      </c>
      <c r="K5998">
        <v>0</v>
      </c>
      <c r="L5998" t="s">
        <v>36</v>
      </c>
      <c r="M5998" t="str">
        <f t="shared" si="423"/>
        <v>http://logeion.uchicago.edu/index.html#gracilis</v>
      </c>
    </row>
    <row r="5999" spans="1:13" ht="15" customHeight="1" x14ac:dyDescent="0.2">
      <c r="A5999" t="s">
        <v>20801</v>
      </c>
      <c r="B5999" t="s">
        <v>57804</v>
      </c>
      <c r="C5999" t="str">
        <f t="shared" si="421"/>
        <v>gracilitas –atis f.</v>
      </c>
      <c r="D5999" t="str">
        <f t="shared" si="422"/>
        <v>gracilitas</v>
      </c>
      <c r="E5999" t="s">
        <v>57273</v>
      </c>
      <c r="F5999" t="s">
        <v>57273</v>
      </c>
      <c r="G5999" t="s">
        <v>29</v>
      </c>
      <c r="H5999">
        <v>3</v>
      </c>
      <c r="I5999">
        <v>0</v>
      </c>
      <c r="J5999">
        <v>0</v>
      </c>
      <c r="K5999">
        <v>0</v>
      </c>
      <c r="L5999" t="s">
        <v>19</v>
      </c>
      <c r="M5999" t="str">
        <f t="shared" si="423"/>
        <v>http://logeion.uchicago.edu/index.html#gracilitas</v>
      </c>
    </row>
    <row r="6000" spans="1:13" ht="15" customHeight="1" x14ac:dyDescent="0.2">
      <c r="A6000" t="s">
        <v>20806</v>
      </c>
      <c r="B6000" t="s">
        <v>20807</v>
      </c>
      <c r="C6000" t="str">
        <f t="shared" si="421"/>
        <v>gradior gradi gressus sum</v>
      </c>
      <c r="D6000" t="str">
        <f t="shared" si="422"/>
        <v>gradior</v>
      </c>
      <c r="E6000" t="s">
        <v>20808</v>
      </c>
      <c r="F6000" t="s">
        <v>20809</v>
      </c>
      <c r="G6000" t="s">
        <v>2047</v>
      </c>
      <c r="I6000">
        <v>3</v>
      </c>
      <c r="J6000">
        <v>0</v>
      </c>
      <c r="K6000">
        <v>0</v>
      </c>
      <c r="L6000" t="s">
        <v>24</v>
      </c>
      <c r="M6000" t="str">
        <f t="shared" si="423"/>
        <v>http://logeion.uchicago.edu/index.html#gradior</v>
      </c>
    </row>
    <row r="6001" spans="1:13" ht="15" customHeight="1" x14ac:dyDescent="0.2">
      <c r="A6001" t="s">
        <v>20810</v>
      </c>
      <c r="B6001" t="s">
        <v>20811</v>
      </c>
      <c r="C6001" t="str">
        <f t="shared" si="421"/>
        <v>Gradivus –i m.</v>
      </c>
      <c r="D6001" t="str">
        <f t="shared" si="422"/>
        <v>Gradivus</v>
      </c>
      <c r="E6001" t="s">
        <v>20812</v>
      </c>
      <c r="F6001" t="s">
        <v>20813</v>
      </c>
      <c r="G6001" t="s">
        <v>21</v>
      </c>
      <c r="H6001">
        <v>2</v>
      </c>
      <c r="I6001">
        <v>0</v>
      </c>
      <c r="J6001">
        <v>0</v>
      </c>
      <c r="K6001">
        <v>1</v>
      </c>
      <c r="L6001" t="s">
        <v>19</v>
      </c>
      <c r="M6001" t="str">
        <f t="shared" si="423"/>
        <v>http://logeion.uchicago.edu/index.html#Gradivus</v>
      </c>
    </row>
    <row r="6002" spans="1:13" ht="15" customHeight="1" x14ac:dyDescent="0.2">
      <c r="A6002" t="s">
        <v>20814</v>
      </c>
      <c r="B6002" t="s">
        <v>20815</v>
      </c>
      <c r="C6002" t="str">
        <f t="shared" si="421"/>
        <v>gradus gradus m.</v>
      </c>
      <c r="D6002" t="str">
        <f t="shared" si="422"/>
        <v>gradus</v>
      </c>
      <c r="E6002" t="s">
        <v>20816</v>
      </c>
      <c r="F6002" t="s">
        <v>20816</v>
      </c>
      <c r="G6002" t="s">
        <v>18</v>
      </c>
      <c r="H6002">
        <v>4</v>
      </c>
      <c r="I6002">
        <v>0</v>
      </c>
      <c r="J6002">
        <v>0</v>
      </c>
      <c r="K6002">
        <v>0</v>
      </c>
      <c r="L6002" t="s">
        <v>19</v>
      </c>
      <c r="M6002" t="str">
        <f t="shared" si="423"/>
        <v>http://logeion.uchicago.edu/index.html#gradus</v>
      </c>
    </row>
    <row r="6003" spans="1:13" ht="15" customHeight="1" x14ac:dyDescent="0.2">
      <c r="A6003" t="s">
        <v>20817</v>
      </c>
      <c r="B6003" t="s">
        <v>20818</v>
      </c>
      <c r="C6003" t="str">
        <f t="shared" si="421"/>
        <v>Graeae –arum f.</v>
      </c>
      <c r="D6003" t="str">
        <f t="shared" si="422"/>
        <v>Graeae</v>
      </c>
      <c r="E6003" t="s">
        <v>20819</v>
      </c>
      <c r="F6003" t="s">
        <v>20819</v>
      </c>
      <c r="G6003" t="s">
        <v>76</v>
      </c>
      <c r="H6003">
        <v>1</v>
      </c>
      <c r="I6003">
        <v>0</v>
      </c>
      <c r="J6003">
        <v>0</v>
      </c>
      <c r="K6003">
        <v>1</v>
      </c>
      <c r="L6003" t="s">
        <v>19</v>
      </c>
      <c r="M6003" t="str">
        <f t="shared" si="423"/>
        <v>http://logeion.uchicago.edu/index.html#Graeae</v>
      </c>
    </row>
    <row r="6004" spans="1:13" ht="15" customHeight="1" x14ac:dyDescent="0.2">
      <c r="A6004" t="s">
        <v>20820</v>
      </c>
      <c r="B6004" t="s">
        <v>20821</v>
      </c>
      <c r="C6004" t="str">
        <f t="shared" si="421"/>
        <v>graece</v>
      </c>
      <c r="D6004" t="s">
        <v>20821</v>
      </c>
      <c r="E6004" t="s">
        <v>20822</v>
      </c>
      <c r="F6004" t="s">
        <v>20822</v>
      </c>
      <c r="G6004" t="s">
        <v>89</v>
      </c>
      <c r="I6004">
        <v>0</v>
      </c>
      <c r="J6004">
        <v>0</v>
      </c>
      <c r="K6004">
        <v>0</v>
      </c>
      <c r="L6004" t="s">
        <v>90</v>
      </c>
      <c r="M6004" t="str">
        <f t="shared" si="423"/>
        <v>http://logeion.uchicago.edu/index.html#graecē</v>
      </c>
    </row>
    <row r="6005" spans="1:13" ht="15" customHeight="1" x14ac:dyDescent="0.2">
      <c r="A6005" t="s">
        <v>20823</v>
      </c>
      <c r="B6005" t="s">
        <v>20824</v>
      </c>
      <c r="C6005" t="str">
        <f t="shared" si="421"/>
        <v>Graecia Graeciae f.</v>
      </c>
      <c r="D6005" t="str">
        <f t="shared" ref="D6005:D6027" si="424">IF(ISBLANK(B6005),0,LEFT( C6005, FIND( " ", C6005 ) - 1 ))</f>
        <v>Graecia</v>
      </c>
      <c r="E6005" t="s">
        <v>20825</v>
      </c>
      <c r="F6005" t="s">
        <v>20825</v>
      </c>
      <c r="G6005" t="s">
        <v>76</v>
      </c>
      <c r="H6005">
        <v>1</v>
      </c>
      <c r="I6005">
        <v>0</v>
      </c>
      <c r="J6005">
        <v>0</v>
      </c>
      <c r="K6005">
        <v>1</v>
      </c>
      <c r="L6005" t="s">
        <v>19</v>
      </c>
      <c r="M6005" t="str">
        <f t="shared" si="423"/>
        <v>http://logeion.uchicago.edu/index.html#Graecia</v>
      </c>
    </row>
    <row r="6006" spans="1:13" ht="15" customHeight="1" x14ac:dyDescent="0.2">
      <c r="A6006" t="s">
        <v>20826</v>
      </c>
      <c r="B6006" t="s">
        <v>20827</v>
      </c>
      <c r="C6006" t="str">
        <f t="shared" si="421"/>
        <v>Graecinus –i m.</v>
      </c>
      <c r="D6006" t="str">
        <f t="shared" si="424"/>
        <v>Graecinus</v>
      </c>
      <c r="E6006" t="s">
        <v>20828</v>
      </c>
      <c r="F6006" t="s">
        <v>20828</v>
      </c>
      <c r="G6006" t="s">
        <v>21</v>
      </c>
      <c r="H6006">
        <v>2</v>
      </c>
      <c r="I6006">
        <v>0</v>
      </c>
      <c r="J6006">
        <v>0</v>
      </c>
      <c r="K6006">
        <v>1</v>
      </c>
      <c r="L6006" t="s">
        <v>19</v>
      </c>
      <c r="M6006" t="str">
        <f t="shared" si="423"/>
        <v>http://logeion.uchicago.edu/index.html#Graecinus</v>
      </c>
    </row>
    <row r="6007" spans="1:13" ht="15" customHeight="1" x14ac:dyDescent="0.2">
      <c r="A6007" t="s">
        <v>53442</v>
      </c>
      <c r="B6007" t="s">
        <v>53443</v>
      </c>
      <c r="C6007" t="str">
        <f t="shared" si="421"/>
        <v>Graeculio –onis m</v>
      </c>
      <c r="D6007" t="str">
        <f t="shared" si="424"/>
        <v>Graeculio</v>
      </c>
      <c r="E6007" t="s">
        <v>53444</v>
      </c>
      <c r="F6007" t="s">
        <v>53444</v>
      </c>
      <c r="G6007" t="s">
        <v>29</v>
      </c>
      <c r="H6007">
        <v>3</v>
      </c>
      <c r="I6007">
        <v>0</v>
      </c>
      <c r="J6007">
        <v>0</v>
      </c>
      <c r="K6007">
        <v>0</v>
      </c>
      <c r="L6007" t="s">
        <v>19</v>
      </c>
      <c r="M6007" t="str">
        <f t="shared" si="423"/>
        <v>http://logeion.uchicago.edu/index.html#Graeculio</v>
      </c>
    </row>
    <row r="6008" spans="1:13" ht="15" customHeight="1" x14ac:dyDescent="0.2">
      <c r="A6008" t="s">
        <v>20830</v>
      </c>
      <c r="B6008" t="s">
        <v>54445</v>
      </c>
      <c r="C6008" t="str">
        <f t="shared" si="421"/>
        <v>Graeculus –a –um</v>
      </c>
      <c r="D6008" t="str">
        <f t="shared" si="424"/>
        <v>Graeculus</v>
      </c>
      <c r="E6008" t="s">
        <v>54124</v>
      </c>
      <c r="F6008" t="s">
        <v>54124</v>
      </c>
      <c r="G6008" t="s">
        <v>61</v>
      </c>
      <c r="H6008">
        <v>1</v>
      </c>
      <c r="I6008">
        <v>0</v>
      </c>
      <c r="J6008">
        <v>0</v>
      </c>
      <c r="K6008">
        <v>1</v>
      </c>
      <c r="L6008" t="s">
        <v>36</v>
      </c>
      <c r="M6008" t="str">
        <f t="shared" si="423"/>
        <v>http://logeion.uchicago.edu/index.html#Graeculus</v>
      </c>
    </row>
    <row r="6009" spans="1:13" ht="15" customHeight="1" x14ac:dyDescent="0.2">
      <c r="A6009" t="s">
        <v>20831</v>
      </c>
      <c r="B6009" t="s">
        <v>20832</v>
      </c>
      <c r="C6009" t="str">
        <f t="shared" si="421"/>
        <v>Graecus –a –um</v>
      </c>
      <c r="D6009" t="str">
        <f t="shared" si="424"/>
        <v>Graecus</v>
      </c>
      <c r="E6009" t="s">
        <v>596</v>
      </c>
      <c r="F6009" t="s">
        <v>596</v>
      </c>
      <c r="G6009" t="s">
        <v>61</v>
      </c>
      <c r="H6009">
        <v>1</v>
      </c>
      <c r="I6009">
        <v>0</v>
      </c>
      <c r="J6009">
        <v>0</v>
      </c>
      <c r="K6009">
        <v>1</v>
      </c>
      <c r="L6009" t="s">
        <v>36</v>
      </c>
      <c r="M6009" t="str">
        <f t="shared" si="423"/>
        <v>http://logeion.uchicago.edu/index.html#Graecus</v>
      </c>
    </row>
    <row r="6010" spans="1:13" ht="15" customHeight="1" x14ac:dyDescent="0.2">
      <c r="A6010" t="s">
        <v>20833</v>
      </c>
      <c r="B6010" t="s">
        <v>20834</v>
      </c>
      <c r="C6010" t="str">
        <f t="shared" si="421"/>
        <v>Grai –orum m.</v>
      </c>
      <c r="D6010" t="str">
        <f t="shared" si="424"/>
        <v>Grai</v>
      </c>
      <c r="E6010" t="s">
        <v>20835</v>
      </c>
      <c r="F6010" t="s">
        <v>20835</v>
      </c>
      <c r="G6010" t="s">
        <v>21</v>
      </c>
      <c r="H6010">
        <v>2</v>
      </c>
      <c r="K6010">
        <v>1</v>
      </c>
      <c r="L6010" t="s">
        <v>19</v>
      </c>
      <c r="M6010" t="str">
        <f t="shared" si="423"/>
        <v>http://logeion.uchicago.edu/index.html#Grai</v>
      </c>
    </row>
    <row r="6011" spans="1:13" ht="15" customHeight="1" x14ac:dyDescent="0.2">
      <c r="A6011" t="s">
        <v>20836</v>
      </c>
      <c r="B6011" t="s">
        <v>20837</v>
      </c>
      <c r="C6011" t="str">
        <f t="shared" si="421"/>
        <v>Grai (Graii) –orum m.</v>
      </c>
      <c r="D6011" t="str">
        <f t="shared" si="424"/>
        <v>Grai</v>
      </c>
      <c r="E6011" t="s">
        <v>12834</v>
      </c>
      <c r="F6011" t="s">
        <v>12834</v>
      </c>
      <c r="G6011" t="s">
        <v>21</v>
      </c>
      <c r="H6011">
        <v>2</v>
      </c>
      <c r="I6011">
        <v>0</v>
      </c>
      <c r="J6011">
        <v>0</v>
      </c>
      <c r="K6011">
        <v>1</v>
      </c>
      <c r="L6011" t="s">
        <v>19</v>
      </c>
      <c r="M6011" t="str">
        <f t="shared" si="423"/>
        <v>http://logeion.uchicago.edu/index.html#Grai</v>
      </c>
    </row>
    <row r="6012" spans="1:13" ht="15" customHeight="1" x14ac:dyDescent="0.2">
      <c r="A6012" t="s">
        <v>20838</v>
      </c>
      <c r="B6012" t="s">
        <v>20839</v>
      </c>
      <c r="C6012" t="str">
        <f t="shared" si="421"/>
        <v xml:space="preserve">Graioceli –orum m. </v>
      </c>
      <c r="D6012" t="str">
        <f t="shared" si="424"/>
        <v>Graioceli</v>
      </c>
      <c r="E6012" t="s">
        <v>20840</v>
      </c>
      <c r="F6012" t="s">
        <v>20841</v>
      </c>
      <c r="G6012" t="s">
        <v>21</v>
      </c>
      <c r="H6012">
        <v>2</v>
      </c>
      <c r="I6012">
        <v>0</v>
      </c>
      <c r="J6012">
        <v>0</v>
      </c>
      <c r="K6012">
        <v>1</v>
      </c>
      <c r="L6012" t="s">
        <v>19</v>
      </c>
      <c r="M6012" t="str">
        <f t="shared" si="423"/>
        <v>http://logeion.uchicago.edu/index.html#Graioceli</v>
      </c>
    </row>
    <row r="6013" spans="1:13" ht="15" customHeight="1" x14ac:dyDescent="0.2">
      <c r="A6013" t="s">
        <v>20842</v>
      </c>
      <c r="B6013" t="s">
        <v>20843</v>
      </c>
      <c r="C6013" t="str">
        <f t="shared" si="421"/>
        <v>Graiugena –ae m.</v>
      </c>
      <c r="D6013" t="str">
        <f t="shared" si="424"/>
        <v>Graiugena</v>
      </c>
      <c r="E6013" t="s">
        <v>20844</v>
      </c>
      <c r="F6013" t="s">
        <v>20845</v>
      </c>
      <c r="G6013" t="s">
        <v>76</v>
      </c>
      <c r="H6013">
        <v>1</v>
      </c>
      <c r="I6013">
        <v>0</v>
      </c>
      <c r="J6013">
        <v>0</v>
      </c>
      <c r="K6013">
        <v>1</v>
      </c>
      <c r="L6013" t="s">
        <v>19</v>
      </c>
      <c r="M6013" t="str">
        <f t="shared" si="423"/>
        <v>http://logeion.uchicago.edu/index.html#Graiugena</v>
      </c>
    </row>
    <row r="6014" spans="1:13" ht="15" customHeight="1" x14ac:dyDescent="0.2">
      <c r="A6014" t="s">
        <v>20850</v>
      </c>
      <c r="B6014" t="s">
        <v>20851</v>
      </c>
      <c r="C6014" t="str">
        <f t="shared" si="421"/>
        <v>Graius –a –um</v>
      </c>
      <c r="D6014" t="str">
        <f t="shared" si="424"/>
        <v>Graius</v>
      </c>
      <c r="E6014" t="s">
        <v>596</v>
      </c>
      <c r="F6014" t="s">
        <v>597</v>
      </c>
      <c r="G6014" t="s">
        <v>61</v>
      </c>
      <c r="H6014">
        <v>1</v>
      </c>
      <c r="I6014">
        <v>0</v>
      </c>
      <c r="J6014">
        <v>0</v>
      </c>
      <c r="K6014">
        <v>1</v>
      </c>
      <c r="L6014" t="s">
        <v>36</v>
      </c>
      <c r="M6014" t="str">
        <f t="shared" si="423"/>
        <v>http://logeion.uchicago.edu/index.html#Graius</v>
      </c>
    </row>
    <row r="6015" spans="1:13" ht="15" customHeight="1" x14ac:dyDescent="0.2">
      <c r="A6015" t="s">
        <v>20846</v>
      </c>
      <c r="B6015" t="s">
        <v>20847</v>
      </c>
      <c r="C6015" t="str">
        <f t="shared" si="421"/>
        <v>Graius –a –um (dissyl.)</v>
      </c>
      <c r="D6015" t="str">
        <f t="shared" si="424"/>
        <v>Graius</v>
      </c>
      <c r="E6015" t="s">
        <v>20848</v>
      </c>
      <c r="F6015" t="s">
        <v>20849</v>
      </c>
      <c r="G6015" t="s">
        <v>61</v>
      </c>
      <c r="H6015">
        <v>1</v>
      </c>
      <c r="I6015">
        <v>0</v>
      </c>
      <c r="J6015">
        <v>0</v>
      </c>
      <c r="K6015">
        <v>1</v>
      </c>
      <c r="L6015" t="s">
        <v>36</v>
      </c>
      <c r="M6015" t="str">
        <f t="shared" si="423"/>
        <v>http://logeion.uchicago.edu/index.html#Graius</v>
      </c>
    </row>
    <row r="6016" spans="1:13" ht="15" customHeight="1" x14ac:dyDescent="0.2">
      <c r="A6016" t="s">
        <v>20852</v>
      </c>
      <c r="B6016" t="s">
        <v>20853</v>
      </c>
      <c r="C6016" t="str">
        <f t="shared" si="421"/>
        <v>gramen –inis n.</v>
      </c>
      <c r="D6016" t="str">
        <f t="shared" si="424"/>
        <v>gramen</v>
      </c>
      <c r="E6016" t="s">
        <v>20854</v>
      </c>
      <c r="F6016" t="s">
        <v>20854</v>
      </c>
      <c r="G6016" t="s">
        <v>29</v>
      </c>
      <c r="H6016">
        <v>3</v>
      </c>
      <c r="I6016">
        <v>0</v>
      </c>
      <c r="J6016">
        <v>0</v>
      </c>
      <c r="K6016">
        <v>0</v>
      </c>
      <c r="L6016" t="s">
        <v>19</v>
      </c>
      <c r="M6016" t="str">
        <f t="shared" si="423"/>
        <v>http://logeion.uchicago.edu/index.html#gramen</v>
      </c>
    </row>
    <row r="6017" spans="1:13" ht="15" customHeight="1" x14ac:dyDescent="0.2">
      <c r="A6017" t="s">
        <v>20855</v>
      </c>
      <c r="B6017" t="s">
        <v>20856</v>
      </c>
      <c r="C6017" t="str">
        <f t="shared" si="421"/>
        <v>gramineus –a –um</v>
      </c>
      <c r="D6017" t="str">
        <f t="shared" si="424"/>
        <v>gramineus</v>
      </c>
      <c r="E6017" t="s">
        <v>20857</v>
      </c>
      <c r="F6017" t="s">
        <v>20858</v>
      </c>
      <c r="G6017" t="s">
        <v>61</v>
      </c>
      <c r="H6017">
        <v>1</v>
      </c>
      <c r="I6017">
        <v>0</v>
      </c>
      <c r="J6017">
        <v>0</v>
      </c>
      <c r="K6017">
        <v>0</v>
      </c>
      <c r="L6017" t="s">
        <v>36</v>
      </c>
      <c r="M6017" t="str">
        <f t="shared" si="423"/>
        <v>http://logeion.uchicago.edu/index.html#gramineus</v>
      </c>
    </row>
    <row r="6018" spans="1:13" ht="15" customHeight="1" x14ac:dyDescent="0.2">
      <c r="A6018" t="s">
        <v>20859</v>
      </c>
      <c r="B6018" t="s">
        <v>20860</v>
      </c>
      <c r="C6018" t="str">
        <f t="shared" si="421"/>
        <v>gramma –atis n.</v>
      </c>
      <c r="D6018" t="str">
        <f t="shared" si="424"/>
        <v>gramma</v>
      </c>
      <c r="E6018" t="s">
        <v>20861</v>
      </c>
      <c r="F6018" t="s">
        <v>20862</v>
      </c>
      <c r="G6018" t="s">
        <v>29</v>
      </c>
      <c r="H6018">
        <v>3</v>
      </c>
      <c r="I6018">
        <v>0</v>
      </c>
      <c r="J6018">
        <v>0</v>
      </c>
      <c r="K6018">
        <v>0</v>
      </c>
      <c r="L6018" t="s">
        <v>19</v>
      </c>
      <c r="M6018" t="str">
        <f t="shared" si="423"/>
        <v>http://logeion.uchicago.edu/index.html#gramma</v>
      </c>
    </row>
    <row r="6019" spans="1:13" ht="15" customHeight="1" x14ac:dyDescent="0.2">
      <c r="A6019" t="s">
        <v>20865</v>
      </c>
      <c r="B6019" t="s">
        <v>20866</v>
      </c>
      <c r="C6019" t="str">
        <f t="shared" si="421"/>
        <v>grammaticus –i m.</v>
      </c>
      <c r="D6019" t="str">
        <f t="shared" si="424"/>
        <v>grammaticus</v>
      </c>
      <c r="E6019" t="s">
        <v>20867</v>
      </c>
      <c r="F6019" t="s">
        <v>20867</v>
      </c>
      <c r="G6019" t="s">
        <v>21</v>
      </c>
      <c r="H6019">
        <v>2</v>
      </c>
      <c r="I6019">
        <v>0</v>
      </c>
      <c r="J6019">
        <v>0</v>
      </c>
      <c r="K6019">
        <v>0</v>
      </c>
      <c r="L6019" t="s">
        <v>19</v>
      </c>
      <c r="M6019" t="str">
        <f t="shared" si="423"/>
        <v>http://logeion.uchicago.edu/index.html#grammaticus</v>
      </c>
    </row>
    <row r="6020" spans="1:13" ht="15" customHeight="1" x14ac:dyDescent="0.2">
      <c r="A6020" t="s">
        <v>20870</v>
      </c>
      <c r="B6020" t="s">
        <v>20871</v>
      </c>
      <c r="C6020" t="str">
        <f t="shared" si="421"/>
        <v>granarium –ii n.</v>
      </c>
      <c r="D6020" t="str">
        <f t="shared" si="424"/>
        <v>granarium</v>
      </c>
      <c r="E6020" t="s">
        <v>20872</v>
      </c>
      <c r="F6020" t="s">
        <v>20872</v>
      </c>
      <c r="G6020" t="s">
        <v>21</v>
      </c>
      <c r="H6020">
        <v>2</v>
      </c>
      <c r="I6020">
        <v>0</v>
      </c>
      <c r="J6020">
        <v>0</v>
      </c>
      <c r="K6020">
        <v>0</v>
      </c>
      <c r="L6020" t="s">
        <v>19</v>
      </c>
      <c r="M6020" t="str">
        <f t="shared" si="423"/>
        <v>http://logeion.uchicago.edu/index.html#granarium</v>
      </c>
    </row>
    <row r="6021" spans="1:13" ht="15" customHeight="1" x14ac:dyDescent="0.2">
      <c r="A6021" t="s">
        <v>20874</v>
      </c>
      <c r="B6021" t="s">
        <v>20875</v>
      </c>
      <c r="C6021" t="str">
        <f t="shared" si="421"/>
        <v>grandaevus –a –um</v>
      </c>
      <c r="D6021" t="str">
        <f t="shared" si="424"/>
        <v>grandaevus</v>
      </c>
      <c r="E6021" t="s">
        <v>20876</v>
      </c>
      <c r="F6021" t="s">
        <v>20877</v>
      </c>
      <c r="G6021" t="s">
        <v>61</v>
      </c>
      <c r="H6021">
        <v>1</v>
      </c>
      <c r="I6021">
        <v>0</v>
      </c>
      <c r="J6021">
        <v>0</v>
      </c>
      <c r="K6021">
        <v>0</v>
      </c>
      <c r="L6021" t="s">
        <v>36</v>
      </c>
      <c r="M6021" t="str">
        <f t="shared" si="423"/>
        <v>http://logeion.uchicago.edu/index.html#grandaevus</v>
      </c>
    </row>
    <row r="6022" spans="1:13" ht="15" customHeight="1" x14ac:dyDescent="0.2">
      <c r="A6022" t="s">
        <v>20881</v>
      </c>
      <c r="B6022" t="s">
        <v>20882</v>
      </c>
      <c r="C6022" t="str">
        <f t="shared" si="421"/>
        <v>grandis grandis grande</v>
      </c>
      <c r="D6022" t="str">
        <f t="shared" si="424"/>
        <v>grandis</v>
      </c>
      <c r="E6022" t="s">
        <v>20883</v>
      </c>
      <c r="F6022" t="s">
        <v>20884</v>
      </c>
      <c r="G6022" t="s">
        <v>155</v>
      </c>
      <c r="H6022">
        <v>3</v>
      </c>
      <c r="I6022">
        <v>0</v>
      </c>
      <c r="J6022">
        <v>0</v>
      </c>
      <c r="K6022">
        <v>0</v>
      </c>
      <c r="L6022" t="s">
        <v>36</v>
      </c>
      <c r="M6022" t="str">
        <f t="shared" si="423"/>
        <v>http://logeion.uchicago.edu/index.html#grandis</v>
      </c>
    </row>
    <row r="6023" spans="1:13" ht="15" customHeight="1" x14ac:dyDescent="0.2">
      <c r="A6023" t="s">
        <v>20887</v>
      </c>
      <c r="B6023" t="s">
        <v>20888</v>
      </c>
      <c r="C6023" t="str">
        <f t="shared" si="421"/>
        <v>grando –inis f.</v>
      </c>
      <c r="D6023" t="str">
        <f t="shared" si="424"/>
        <v>grando</v>
      </c>
      <c r="E6023" t="s">
        <v>20889</v>
      </c>
      <c r="F6023" t="s">
        <v>20889</v>
      </c>
      <c r="G6023" t="s">
        <v>29</v>
      </c>
      <c r="H6023">
        <v>3</v>
      </c>
      <c r="I6023">
        <v>0</v>
      </c>
      <c r="J6023">
        <v>0</v>
      </c>
      <c r="K6023">
        <v>0</v>
      </c>
      <c r="L6023" t="s">
        <v>19</v>
      </c>
      <c r="M6023" t="str">
        <f t="shared" si="423"/>
        <v>http://logeion.uchicago.edu/index.html#grando</v>
      </c>
    </row>
    <row r="6024" spans="1:13" ht="15" customHeight="1" x14ac:dyDescent="0.2">
      <c r="A6024" t="s">
        <v>20894</v>
      </c>
      <c r="B6024" t="s">
        <v>54412</v>
      </c>
      <c r="C6024" t="str">
        <f t="shared" si="421"/>
        <v>granum –i n.</v>
      </c>
      <c r="D6024" t="str">
        <f t="shared" si="424"/>
        <v>granum</v>
      </c>
      <c r="E6024" t="s">
        <v>54125</v>
      </c>
      <c r="F6024" t="s">
        <v>54125</v>
      </c>
      <c r="G6024" t="s">
        <v>21</v>
      </c>
      <c r="H6024">
        <v>2</v>
      </c>
      <c r="I6024">
        <v>0</v>
      </c>
      <c r="J6024">
        <v>0</v>
      </c>
      <c r="K6024">
        <v>0</v>
      </c>
      <c r="L6024" t="s">
        <v>19</v>
      </c>
      <c r="M6024" t="str">
        <f t="shared" si="423"/>
        <v>http://logeion.uchicago.edu/index.html#granum</v>
      </c>
    </row>
    <row r="6025" spans="1:13" ht="15" customHeight="1" x14ac:dyDescent="0.2">
      <c r="A6025" t="s">
        <v>20897</v>
      </c>
      <c r="B6025" t="s">
        <v>20898</v>
      </c>
      <c r="C6025" t="str">
        <f t="shared" si="421"/>
        <v>graphium –i n.</v>
      </c>
      <c r="D6025" t="str">
        <f t="shared" si="424"/>
        <v>graphium</v>
      </c>
      <c r="E6025" t="s">
        <v>20899</v>
      </c>
      <c r="F6025" t="s">
        <v>20899</v>
      </c>
      <c r="G6025" t="s">
        <v>21</v>
      </c>
      <c r="H6025">
        <v>2</v>
      </c>
      <c r="I6025">
        <v>0</v>
      </c>
      <c r="J6025">
        <v>0</v>
      </c>
      <c r="K6025">
        <v>0</v>
      </c>
      <c r="L6025" t="s">
        <v>19</v>
      </c>
      <c r="M6025" t="str">
        <f t="shared" si="423"/>
        <v>http://logeion.uchicago.edu/index.html#graphium</v>
      </c>
    </row>
    <row r="6026" spans="1:13" ht="15" customHeight="1" x14ac:dyDescent="0.2">
      <c r="A6026" t="s">
        <v>20900</v>
      </c>
      <c r="B6026" t="s">
        <v>59625</v>
      </c>
      <c r="C6026" t="str">
        <f t="shared" si="421"/>
        <v>grassator –oris m.</v>
      </c>
      <c r="D6026" t="str">
        <f t="shared" si="424"/>
        <v>grassator</v>
      </c>
      <c r="E6026" t="s">
        <v>59627</v>
      </c>
      <c r="F6026" t="s">
        <v>59626</v>
      </c>
      <c r="G6026" t="s">
        <v>29</v>
      </c>
      <c r="H6026">
        <v>3</v>
      </c>
      <c r="I6026">
        <v>0</v>
      </c>
      <c r="J6026">
        <v>0</v>
      </c>
      <c r="K6026">
        <v>0</v>
      </c>
      <c r="L6026" t="s">
        <v>19</v>
      </c>
      <c r="M6026" t="str">
        <f t="shared" si="423"/>
        <v>http://logeion.uchicago.edu/index.html#grassator</v>
      </c>
    </row>
    <row r="6027" spans="1:13" ht="15" customHeight="1" x14ac:dyDescent="0.2">
      <c r="A6027" t="s">
        <v>20901</v>
      </c>
      <c r="B6027" t="s">
        <v>20902</v>
      </c>
      <c r="C6027" t="str">
        <f t="shared" si="421"/>
        <v>grassor –grassari</v>
      </c>
      <c r="D6027" t="str">
        <f t="shared" si="424"/>
        <v>grassor</v>
      </c>
      <c r="E6027" t="s">
        <v>20903</v>
      </c>
      <c r="F6027" t="s">
        <v>20904</v>
      </c>
      <c r="G6027" t="s">
        <v>170</v>
      </c>
      <c r="I6027">
        <v>1</v>
      </c>
      <c r="J6027">
        <v>0</v>
      </c>
      <c r="K6027">
        <v>0</v>
      </c>
      <c r="L6027" t="s">
        <v>24</v>
      </c>
      <c r="M6027" t="str">
        <f t="shared" si="423"/>
        <v>http://logeion.uchicago.edu/index.html#grassor</v>
      </c>
    </row>
    <row r="6028" spans="1:13" ht="15" customHeight="1" x14ac:dyDescent="0.2">
      <c r="A6028" t="s">
        <v>20905</v>
      </c>
      <c r="B6028" t="s">
        <v>20906</v>
      </c>
      <c r="C6028" t="str">
        <f t="shared" si="421"/>
        <v>grate</v>
      </c>
      <c r="D6028" t="s">
        <v>20906</v>
      </c>
      <c r="E6028" t="s">
        <v>20907</v>
      </c>
      <c r="F6028" t="s">
        <v>20907</v>
      </c>
      <c r="G6028" t="s">
        <v>89</v>
      </c>
      <c r="I6028">
        <v>0</v>
      </c>
      <c r="J6028">
        <v>1</v>
      </c>
      <c r="K6028">
        <v>0</v>
      </c>
      <c r="L6028" t="s">
        <v>90</v>
      </c>
      <c r="M6028" t="str">
        <f t="shared" si="423"/>
        <v>http://logeion.uchicago.edu/index.html#grātē</v>
      </c>
    </row>
    <row r="6029" spans="1:13" ht="15" customHeight="1" x14ac:dyDescent="0.2">
      <c r="A6029" t="s">
        <v>20908</v>
      </c>
      <c r="B6029" t="s">
        <v>20909</v>
      </c>
      <c r="C6029" t="str">
        <f t="shared" si="421"/>
        <v>grates</v>
      </c>
      <c r="D6029" t="s">
        <v>20909</v>
      </c>
      <c r="E6029" t="s">
        <v>20910</v>
      </c>
      <c r="F6029" t="s">
        <v>20911</v>
      </c>
      <c r="G6029" t="s">
        <v>29</v>
      </c>
      <c r="H6029">
        <v>3</v>
      </c>
      <c r="I6029">
        <v>0</v>
      </c>
      <c r="J6029">
        <v>0</v>
      </c>
      <c r="K6029">
        <v>0</v>
      </c>
      <c r="L6029" t="s">
        <v>19</v>
      </c>
      <c r="M6029" t="str">
        <f t="shared" si="423"/>
        <v>http://logeion.uchicago.edu/index.html#grātēs</v>
      </c>
    </row>
    <row r="6030" spans="1:13" ht="15" customHeight="1" x14ac:dyDescent="0.2">
      <c r="A6030" t="s">
        <v>20916</v>
      </c>
      <c r="B6030" t="s">
        <v>20917</v>
      </c>
      <c r="C6030" t="str">
        <f t="shared" si="421"/>
        <v>gratia</v>
      </c>
      <c r="D6030" t="s">
        <v>20917</v>
      </c>
      <c r="E6030" t="s">
        <v>7890</v>
      </c>
      <c r="F6030" t="s">
        <v>20918</v>
      </c>
      <c r="G6030" t="s">
        <v>120</v>
      </c>
      <c r="I6030">
        <v>0</v>
      </c>
      <c r="J6030">
        <v>0</v>
      </c>
      <c r="K6030">
        <v>0</v>
      </c>
      <c r="L6030" t="s">
        <v>121</v>
      </c>
      <c r="M6030" t="str">
        <f t="shared" si="423"/>
        <v>http://logeion.uchicago.edu/index.html#grātiā</v>
      </c>
    </row>
    <row r="6031" spans="1:13" ht="15" customHeight="1" x14ac:dyDescent="0.2">
      <c r="A6031" t="s">
        <v>20912</v>
      </c>
      <c r="B6031" t="s">
        <v>20913</v>
      </c>
      <c r="C6031" t="str">
        <f t="shared" si="421"/>
        <v>gratia gratiae f.</v>
      </c>
      <c r="D6031" t="str">
        <f>IF(ISBLANK(B6031),0,LEFT( C6031, FIND( " ", C6031 ) - 1 ))</f>
        <v>gratia</v>
      </c>
      <c r="E6031" t="s">
        <v>20914</v>
      </c>
      <c r="F6031" t="s">
        <v>20915</v>
      </c>
      <c r="G6031" t="s">
        <v>76</v>
      </c>
      <c r="H6031">
        <v>1</v>
      </c>
      <c r="I6031">
        <v>0</v>
      </c>
      <c r="J6031">
        <v>0</v>
      </c>
      <c r="K6031">
        <v>0</v>
      </c>
      <c r="L6031" t="s">
        <v>19</v>
      </c>
      <c r="M6031" t="str">
        <f t="shared" si="423"/>
        <v>http://logeion.uchicago.edu/index.html#gratia</v>
      </c>
    </row>
    <row r="6032" spans="1:13" ht="15" customHeight="1" x14ac:dyDescent="0.2">
      <c r="A6032" t="s">
        <v>20919</v>
      </c>
      <c r="B6032" t="s">
        <v>20920</v>
      </c>
      <c r="C6032" t="str">
        <f t="shared" si="421"/>
        <v>Gratianus –i m.</v>
      </c>
      <c r="D6032" t="str">
        <f>IF(ISBLANK(B6032),0,LEFT( C6032, FIND( " ", C6032 ) - 1 ))</f>
        <v>Gratianus</v>
      </c>
      <c r="E6032" t="s">
        <v>20921</v>
      </c>
      <c r="F6032" t="s">
        <v>20921</v>
      </c>
      <c r="G6032" t="s">
        <v>21</v>
      </c>
      <c r="H6032">
        <v>2</v>
      </c>
      <c r="I6032">
        <v>0</v>
      </c>
      <c r="J6032">
        <v>0</v>
      </c>
      <c r="K6032">
        <v>1</v>
      </c>
      <c r="L6032" t="s">
        <v>19</v>
      </c>
      <c r="M6032" t="str">
        <f t="shared" si="423"/>
        <v>http://logeion.uchicago.edu/index.html#Gratianus</v>
      </c>
    </row>
    <row r="6033" spans="1:13" ht="15" customHeight="1" x14ac:dyDescent="0.2">
      <c r="A6033" t="s">
        <v>20922</v>
      </c>
      <c r="B6033" t="s">
        <v>20923</v>
      </c>
      <c r="C6033" t="str">
        <f t="shared" si="421"/>
        <v>gratias agere</v>
      </c>
      <c r="D6033" t="str">
        <f>IF(ISBLANK(B6033),0,LEFT( C6033, FIND( " ", C6033 ) - 1 ))</f>
        <v>gratias</v>
      </c>
      <c r="E6033" t="s">
        <v>20924</v>
      </c>
      <c r="F6033" t="s">
        <v>20924</v>
      </c>
      <c r="G6033" t="s">
        <v>6616</v>
      </c>
      <c r="I6033">
        <v>0</v>
      </c>
      <c r="J6033">
        <v>0</v>
      </c>
      <c r="K6033">
        <v>0</v>
      </c>
      <c r="L6033" t="s">
        <v>121</v>
      </c>
      <c r="M6033" t="str">
        <f t="shared" si="423"/>
        <v>http://logeion.uchicago.edu/index.html#gratias</v>
      </c>
    </row>
    <row r="6034" spans="1:13" ht="15" customHeight="1" x14ac:dyDescent="0.2">
      <c r="A6034" t="s">
        <v>20925</v>
      </c>
      <c r="B6034" t="s">
        <v>20926</v>
      </c>
      <c r="C6034" t="str">
        <f t="shared" si="421"/>
        <v>gratificor gratificari</v>
      </c>
      <c r="D6034" t="str">
        <f>IF(ISBLANK(B6034),0,LEFT( C6034, FIND( " ", C6034 ) - 1 ))</f>
        <v>gratificor</v>
      </c>
      <c r="E6034" t="s">
        <v>20927</v>
      </c>
      <c r="F6034" t="s">
        <v>20928</v>
      </c>
      <c r="G6034" t="s">
        <v>170</v>
      </c>
      <c r="I6034">
        <v>1</v>
      </c>
      <c r="J6034">
        <v>0</v>
      </c>
      <c r="K6034">
        <v>0</v>
      </c>
      <c r="L6034" t="s">
        <v>24</v>
      </c>
      <c r="M6034" t="str">
        <f t="shared" si="423"/>
        <v>http://logeion.uchicago.edu/index.html#gratificor</v>
      </c>
    </row>
    <row r="6035" spans="1:13" ht="15" customHeight="1" x14ac:dyDescent="0.2">
      <c r="A6035" t="s">
        <v>20929</v>
      </c>
      <c r="B6035" t="s">
        <v>20930</v>
      </c>
      <c r="C6035" t="str">
        <f t="shared" si="421"/>
        <v>gratiosus –a –um</v>
      </c>
      <c r="D6035" t="str">
        <f>IF(ISBLANK(B6035),0,LEFT( C6035, FIND( " ", C6035 ) - 1 ))</f>
        <v>gratiosus</v>
      </c>
      <c r="E6035" t="s">
        <v>20931</v>
      </c>
      <c r="F6035" t="s">
        <v>20932</v>
      </c>
      <c r="G6035" t="s">
        <v>61</v>
      </c>
      <c r="H6035">
        <v>1</v>
      </c>
      <c r="I6035">
        <v>0</v>
      </c>
      <c r="J6035">
        <v>0</v>
      </c>
      <c r="K6035">
        <v>0</v>
      </c>
      <c r="L6035" t="s">
        <v>36</v>
      </c>
      <c r="M6035" t="str">
        <f t="shared" si="423"/>
        <v>http://logeion.uchicago.edu/index.html#gratiosus</v>
      </c>
    </row>
    <row r="6036" spans="1:13" ht="15" customHeight="1" x14ac:dyDescent="0.2">
      <c r="A6036" t="s">
        <v>20933</v>
      </c>
      <c r="B6036" t="s">
        <v>20934</v>
      </c>
      <c r="C6036" t="str">
        <f t="shared" si="421"/>
        <v>gratis</v>
      </c>
      <c r="D6036" t="s">
        <v>20934</v>
      </c>
      <c r="E6036" t="s">
        <v>20935</v>
      </c>
      <c r="F6036" t="s">
        <v>20936</v>
      </c>
      <c r="G6036" t="s">
        <v>89</v>
      </c>
      <c r="I6036">
        <v>0</v>
      </c>
      <c r="J6036">
        <v>0</v>
      </c>
      <c r="K6036">
        <v>0</v>
      </c>
      <c r="L6036" t="s">
        <v>90</v>
      </c>
      <c r="M6036" t="str">
        <f t="shared" si="423"/>
        <v>http://logeion.uchicago.edu/index.html#grātīs</v>
      </c>
    </row>
    <row r="6037" spans="1:13" ht="15" customHeight="1" x14ac:dyDescent="0.2">
      <c r="A6037" t="s">
        <v>20937</v>
      </c>
      <c r="B6037" t="s">
        <v>20938</v>
      </c>
      <c r="C6037" t="str">
        <f t="shared" si="421"/>
        <v>Gratius –ii m.</v>
      </c>
      <c r="D6037" t="str">
        <f t="shared" ref="D6037:D6052" si="425">IF(ISBLANK(B6037),0,LEFT( C6037, FIND( " ", C6037 ) - 1 ))</f>
        <v>Gratius</v>
      </c>
      <c r="E6037" t="s">
        <v>20939</v>
      </c>
      <c r="F6037" t="s">
        <v>20939</v>
      </c>
      <c r="G6037" t="s">
        <v>21</v>
      </c>
      <c r="H6037">
        <v>2</v>
      </c>
      <c r="I6037">
        <v>0</v>
      </c>
      <c r="J6037">
        <v>0</v>
      </c>
      <c r="K6037">
        <v>1</v>
      </c>
      <c r="L6037" t="s">
        <v>19</v>
      </c>
      <c r="M6037" t="str">
        <f t="shared" si="423"/>
        <v>http://logeion.uchicago.edu/index.html#Gratius</v>
      </c>
    </row>
    <row r="6038" spans="1:13" ht="15" customHeight="1" x14ac:dyDescent="0.2">
      <c r="A6038" t="s">
        <v>20940</v>
      </c>
      <c r="B6038" t="s">
        <v>20941</v>
      </c>
      <c r="C6038" t="str">
        <f t="shared" si="421"/>
        <v>grator –atus sum</v>
      </c>
      <c r="D6038" t="str">
        <f t="shared" si="425"/>
        <v>grator</v>
      </c>
      <c r="E6038" t="s">
        <v>20942</v>
      </c>
      <c r="F6038" t="s">
        <v>20943</v>
      </c>
      <c r="G6038" t="s">
        <v>170</v>
      </c>
      <c r="I6038">
        <v>1</v>
      </c>
      <c r="J6038">
        <v>0</v>
      </c>
      <c r="K6038">
        <v>0</v>
      </c>
      <c r="L6038" t="s">
        <v>24</v>
      </c>
      <c r="M6038" t="str">
        <f t="shared" si="423"/>
        <v>http://logeion.uchicago.edu/index.html#grator</v>
      </c>
    </row>
    <row r="6039" spans="1:13" ht="15" customHeight="1" x14ac:dyDescent="0.2">
      <c r="A6039" t="s">
        <v>20944</v>
      </c>
      <c r="B6039" t="s">
        <v>61699</v>
      </c>
      <c r="C6039" t="str">
        <f t="shared" ref="C6039:C6102" si="426">SUBSTITUTE(SUBSTITUTE(SUBSTITUTE(SUBSTITUTE(SUBSTITUTE(SUBSTITUTE(SUBSTITUTE(SUBSTITUTE(SUBSTITUTE(SUBSTITUTE(SUBSTITUTE(B6039, "ā", "a"), "ē", "e"), "ī", "i"), "ō", "o"), "ū", "u"), "ȳ", "y"), "Ā", "A"), "Ē", "E"), "Ī", "I"), "Ō", "O"), "Ū", "U")</f>
        <v xml:space="preserve">gratuito  </v>
      </c>
      <c r="D6039" t="str">
        <f t="shared" si="425"/>
        <v>gratuito</v>
      </c>
      <c r="E6039" t="s">
        <v>61906</v>
      </c>
      <c r="F6039" t="s">
        <v>61906</v>
      </c>
      <c r="G6039" t="s">
        <v>89</v>
      </c>
      <c r="I6039">
        <v>0</v>
      </c>
      <c r="J6039">
        <v>0</v>
      </c>
      <c r="K6039">
        <v>0</v>
      </c>
      <c r="L6039" t="s">
        <v>90</v>
      </c>
      <c r="M6039" t="str">
        <f t="shared" si="423"/>
        <v>http://logeion.uchicago.edu/index.html#gratuito</v>
      </c>
    </row>
    <row r="6040" spans="1:13" ht="15" customHeight="1" x14ac:dyDescent="0.2">
      <c r="A6040" t="s">
        <v>20945</v>
      </c>
      <c r="B6040" t="s">
        <v>57805</v>
      </c>
      <c r="C6040" t="str">
        <f t="shared" si="426"/>
        <v>gratuitus –a –um</v>
      </c>
      <c r="D6040" t="str">
        <f t="shared" si="425"/>
        <v>gratuitus</v>
      </c>
      <c r="E6040" t="s">
        <v>57274</v>
      </c>
      <c r="F6040" t="s">
        <v>57274</v>
      </c>
      <c r="G6040" t="s">
        <v>61</v>
      </c>
      <c r="H6040">
        <v>1</v>
      </c>
      <c r="I6040">
        <v>0</v>
      </c>
      <c r="J6040">
        <v>0</v>
      </c>
      <c r="K6040">
        <v>0</v>
      </c>
      <c r="L6040" t="s">
        <v>36</v>
      </c>
      <c r="M6040" t="str">
        <f t="shared" si="423"/>
        <v>http://logeion.uchicago.edu/index.html#gratuitus</v>
      </c>
    </row>
    <row r="6041" spans="1:13" ht="15" customHeight="1" x14ac:dyDescent="0.2">
      <c r="A6041" t="s">
        <v>20946</v>
      </c>
      <c r="B6041" t="s">
        <v>20947</v>
      </c>
      <c r="C6041" t="str">
        <f t="shared" si="426"/>
        <v>gratulatio –onis f.</v>
      </c>
      <c r="D6041" t="str">
        <f t="shared" si="425"/>
        <v>gratulatio</v>
      </c>
      <c r="E6041" t="s">
        <v>20948</v>
      </c>
      <c r="F6041" t="s">
        <v>20949</v>
      </c>
      <c r="G6041" t="s">
        <v>29</v>
      </c>
      <c r="H6041">
        <v>3</v>
      </c>
      <c r="I6041">
        <v>0</v>
      </c>
      <c r="J6041">
        <v>0</v>
      </c>
      <c r="K6041">
        <v>0</v>
      </c>
      <c r="L6041" t="s">
        <v>19</v>
      </c>
      <c r="M6041" t="str">
        <f t="shared" si="423"/>
        <v>http://logeion.uchicago.edu/index.html#gratulatio</v>
      </c>
    </row>
    <row r="6042" spans="1:13" ht="15" customHeight="1" x14ac:dyDescent="0.2">
      <c r="A6042" t="s">
        <v>20950</v>
      </c>
      <c r="B6042" t="s">
        <v>20951</v>
      </c>
      <c r="C6042" t="str">
        <f t="shared" si="426"/>
        <v>gratulor gratulari gratulatus sum</v>
      </c>
      <c r="D6042" t="str">
        <f t="shared" si="425"/>
        <v>gratulor</v>
      </c>
      <c r="E6042" t="s">
        <v>20952</v>
      </c>
      <c r="F6042" t="s">
        <v>20952</v>
      </c>
      <c r="G6042" t="s">
        <v>170</v>
      </c>
      <c r="I6042">
        <v>1</v>
      </c>
      <c r="J6042">
        <v>0</v>
      </c>
      <c r="K6042">
        <v>0</v>
      </c>
      <c r="L6042" t="s">
        <v>24</v>
      </c>
      <c r="M6042" t="str">
        <f t="shared" si="423"/>
        <v>http://logeion.uchicago.edu/index.html#gratulor</v>
      </c>
    </row>
    <row r="6043" spans="1:13" ht="15" customHeight="1" x14ac:dyDescent="0.2">
      <c r="A6043" t="s">
        <v>20953</v>
      </c>
      <c r="B6043" t="s">
        <v>20954</v>
      </c>
      <c r="C6043" t="str">
        <f t="shared" si="426"/>
        <v>gratus –a –um</v>
      </c>
      <c r="D6043" t="str">
        <f t="shared" si="425"/>
        <v>gratus</v>
      </c>
      <c r="E6043" t="s">
        <v>20955</v>
      </c>
      <c r="F6043" t="s">
        <v>20956</v>
      </c>
      <c r="G6043" t="s">
        <v>61</v>
      </c>
      <c r="H6043">
        <v>1</v>
      </c>
      <c r="I6043">
        <v>0</v>
      </c>
      <c r="J6043">
        <v>0</v>
      </c>
      <c r="K6043">
        <v>0</v>
      </c>
      <c r="L6043" t="s">
        <v>36</v>
      </c>
      <c r="M6043" t="str">
        <f t="shared" si="423"/>
        <v>http://logeion.uchicago.edu/index.html#gratus</v>
      </c>
    </row>
    <row r="6044" spans="1:13" ht="15" customHeight="1" x14ac:dyDescent="0.2">
      <c r="A6044" t="s">
        <v>20957</v>
      </c>
      <c r="B6044" t="s">
        <v>20958</v>
      </c>
      <c r="C6044" t="str">
        <f t="shared" si="426"/>
        <v>Gratus –i m.</v>
      </c>
      <c r="D6044" t="str">
        <f t="shared" si="425"/>
        <v>Gratus</v>
      </c>
      <c r="E6044" t="s">
        <v>20959</v>
      </c>
      <c r="F6044" t="s">
        <v>20960</v>
      </c>
      <c r="G6044" t="s">
        <v>21</v>
      </c>
      <c r="H6044">
        <v>2</v>
      </c>
      <c r="I6044">
        <v>0</v>
      </c>
      <c r="J6044">
        <v>0</v>
      </c>
      <c r="K6044">
        <v>1</v>
      </c>
      <c r="L6044" t="s">
        <v>19</v>
      </c>
      <c r="M6044" t="str">
        <f t="shared" si="423"/>
        <v>http://logeion.uchicago.edu/index.html#Gratus</v>
      </c>
    </row>
    <row r="6045" spans="1:13" ht="15" customHeight="1" x14ac:dyDescent="0.2">
      <c r="A6045" t="s">
        <v>21001</v>
      </c>
      <c r="B6045" t="s">
        <v>21002</v>
      </c>
      <c r="C6045" t="str">
        <f t="shared" si="426"/>
        <v xml:space="preserve">Graupius –i m. </v>
      </c>
      <c r="D6045" t="str">
        <f t="shared" si="425"/>
        <v>Graupius</v>
      </c>
      <c r="E6045" t="s">
        <v>21003</v>
      </c>
      <c r="F6045" t="s">
        <v>21003</v>
      </c>
      <c r="G6045" t="s">
        <v>21</v>
      </c>
      <c r="H6045">
        <v>2</v>
      </c>
      <c r="I6045">
        <v>0</v>
      </c>
      <c r="J6045">
        <v>0</v>
      </c>
      <c r="K6045">
        <v>1</v>
      </c>
      <c r="L6045" t="s">
        <v>19</v>
      </c>
      <c r="M6045" t="str">
        <f t="shared" si="423"/>
        <v>http://logeion.uchicago.edu/index.html#Graupius</v>
      </c>
    </row>
    <row r="6046" spans="1:13" ht="15" customHeight="1" x14ac:dyDescent="0.2">
      <c r="A6046" t="s">
        <v>20963</v>
      </c>
      <c r="B6046" t="s">
        <v>20964</v>
      </c>
      <c r="C6046" t="str">
        <f t="shared" si="426"/>
        <v>gravedo –inis f.</v>
      </c>
      <c r="D6046" t="str">
        <f t="shared" si="425"/>
        <v>gravedo</v>
      </c>
      <c r="E6046" t="s">
        <v>20965</v>
      </c>
      <c r="F6046" t="s">
        <v>20965</v>
      </c>
      <c r="G6046" t="s">
        <v>29</v>
      </c>
      <c r="H6046">
        <v>3</v>
      </c>
      <c r="I6046">
        <v>0</v>
      </c>
      <c r="J6046">
        <v>0</v>
      </c>
      <c r="K6046">
        <v>0</v>
      </c>
      <c r="L6046" t="s">
        <v>19</v>
      </c>
      <c r="M6046" t="str">
        <f t="shared" si="423"/>
        <v>http://logeion.uchicago.edu/index.html#gravedo</v>
      </c>
    </row>
    <row r="6047" spans="1:13" ht="15" customHeight="1" x14ac:dyDescent="0.2">
      <c r="A6047" t="s">
        <v>20966</v>
      </c>
      <c r="B6047" t="s">
        <v>20967</v>
      </c>
      <c r="C6047" t="str">
        <f t="shared" si="426"/>
        <v xml:space="preserve">graveolens –entis </v>
      </c>
      <c r="D6047" t="str">
        <f t="shared" si="425"/>
        <v>graveolens</v>
      </c>
      <c r="E6047" t="s">
        <v>20968</v>
      </c>
      <c r="F6047" t="s">
        <v>20969</v>
      </c>
      <c r="G6047" t="s">
        <v>230</v>
      </c>
      <c r="H6047">
        <v>3</v>
      </c>
      <c r="I6047">
        <v>0</v>
      </c>
      <c r="J6047">
        <v>0</v>
      </c>
      <c r="K6047">
        <v>0</v>
      </c>
      <c r="L6047" t="s">
        <v>36</v>
      </c>
      <c r="M6047" t="str">
        <f t="shared" si="423"/>
        <v>http://logeion.uchicago.edu/index.html#graveolens</v>
      </c>
    </row>
    <row r="6048" spans="1:13" ht="15" customHeight="1" x14ac:dyDescent="0.2">
      <c r="A6048" t="s">
        <v>20970</v>
      </c>
      <c r="B6048" t="s">
        <v>20971</v>
      </c>
      <c r="C6048" t="str">
        <f t="shared" si="426"/>
        <v xml:space="preserve">gravesco gravescere — — </v>
      </c>
      <c r="D6048" t="str">
        <f t="shared" si="425"/>
        <v>gravesco</v>
      </c>
      <c r="E6048" t="s">
        <v>20972</v>
      </c>
      <c r="F6048" t="s">
        <v>20973</v>
      </c>
      <c r="G6048" t="s">
        <v>66</v>
      </c>
      <c r="I6048">
        <v>3</v>
      </c>
      <c r="J6048">
        <v>0</v>
      </c>
      <c r="K6048">
        <v>0</v>
      </c>
      <c r="L6048" t="s">
        <v>24</v>
      </c>
      <c r="M6048" t="str">
        <f t="shared" si="423"/>
        <v>http://logeion.uchicago.edu/index.html#gravesco</v>
      </c>
    </row>
    <row r="6049" spans="1:13" ht="15" customHeight="1" x14ac:dyDescent="0.2">
      <c r="A6049" t="s">
        <v>20974</v>
      </c>
      <c r="B6049" t="s">
        <v>20975</v>
      </c>
      <c r="C6049" t="str">
        <f t="shared" si="426"/>
        <v>gravidus –a –um</v>
      </c>
      <c r="D6049" t="str">
        <f t="shared" si="425"/>
        <v>gravidus</v>
      </c>
      <c r="E6049" t="s">
        <v>20976</v>
      </c>
      <c r="F6049" t="s">
        <v>20977</v>
      </c>
      <c r="G6049" t="s">
        <v>61</v>
      </c>
      <c r="H6049">
        <v>1</v>
      </c>
      <c r="I6049">
        <v>0</v>
      </c>
      <c r="J6049">
        <v>0</v>
      </c>
      <c r="K6049">
        <v>0</v>
      </c>
      <c r="L6049" t="s">
        <v>36</v>
      </c>
      <c r="M6049" t="str">
        <f t="shared" si="423"/>
        <v>http://logeion.uchicago.edu/index.html#gravidus</v>
      </c>
    </row>
    <row r="6050" spans="1:13" ht="15" customHeight="1" x14ac:dyDescent="0.2">
      <c r="A6050" t="s">
        <v>20978</v>
      </c>
      <c r="B6050" t="s">
        <v>20979</v>
      </c>
      <c r="C6050" t="str">
        <f t="shared" si="426"/>
        <v>gravis grave</v>
      </c>
      <c r="D6050" t="str">
        <f t="shared" si="425"/>
        <v>gravis</v>
      </c>
      <c r="E6050" t="s">
        <v>20976</v>
      </c>
      <c r="F6050" t="s">
        <v>20980</v>
      </c>
      <c r="G6050" t="s">
        <v>155</v>
      </c>
      <c r="H6050">
        <v>3</v>
      </c>
      <c r="I6050">
        <v>0</v>
      </c>
      <c r="J6050">
        <v>0</v>
      </c>
      <c r="K6050">
        <v>0</v>
      </c>
      <c r="L6050" t="s">
        <v>36</v>
      </c>
      <c r="M6050" t="str">
        <f t="shared" si="423"/>
        <v>http://logeion.uchicago.edu/index.html#gravis</v>
      </c>
    </row>
    <row r="6051" spans="1:13" ht="15" customHeight="1" x14ac:dyDescent="0.2">
      <c r="A6051" t="s">
        <v>20981</v>
      </c>
      <c r="B6051" t="s">
        <v>20982</v>
      </c>
      <c r="C6051" t="str">
        <f t="shared" si="426"/>
        <v>Graviscae –arum f.</v>
      </c>
      <c r="D6051" t="str">
        <f t="shared" si="425"/>
        <v>Graviscae</v>
      </c>
      <c r="E6051" t="s">
        <v>20983</v>
      </c>
      <c r="F6051" t="s">
        <v>20984</v>
      </c>
      <c r="G6051" t="s">
        <v>76</v>
      </c>
      <c r="H6051">
        <v>1</v>
      </c>
      <c r="I6051">
        <v>0</v>
      </c>
      <c r="J6051">
        <v>0</v>
      </c>
      <c r="K6051">
        <v>1</v>
      </c>
      <c r="L6051" t="s">
        <v>19</v>
      </c>
      <c r="M6051" t="str">
        <f t="shared" ref="M6051:M6114" si="427">"http://logeion.uchicago.edu/index.html#"&amp;D6051</f>
        <v>http://logeion.uchicago.edu/index.html#Graviscae</v>
      </c>
    </row>
    <row r="6052" spans="1:13" ht="15" customHeight="1" x14ac:dyDescent="0.2">
      <c r="A6052" t="s">
        <v>20985</v>
      </c>
      <c r="B6052" t="s">
        <v>20986</v>
      </c>
      <c r="C6052" t="str">
        <f t="shared" si="426"/>
        <v>gravitas gravitatis f.</v>
      </c>
      <c r="D6052" t="str">
        <f t="shared" si="425"/>
        <v>gravitas</v>
      </c>
      <c r="E6052" t="s">
        <v>20987</v>
      </c>
      <c r="F6052" t="s">
        <v>20988</v>
      </c>
      <c r="G6052" t="s">
        <v>29</v>
      </c>
      <c r="H6052">
        <v>3</v>
      </c>
      <c r="I6052">
        <v>0</v>
      </c>
      <c r="J6052">
        <v>0</v>
      </c>
      <c r="K6052">
        <v>0</v>
      </c>
      <c r="L6052" t="s">
        <v>19</v>
      </c>
      <c r="M6052" t="str">
        <f t="shared" si="427"/>
        <v>http://logeion.uchicago.edu/index.html#gravitas</v>
      </c>
    </row>
    <row r="6053" spans="1:13" ht="15" customHeight="1" x14ac:dyDescent="0.2">
      <c r="A6053" t="s">
        <v>20989</v>
      </c>
      <c r="B6053" t="s">
        <v>20990</v>
      </c>
      <c r="C6053" t="str">
        <f t="shared" si="426"/>
        <v>graviter</v>
      </c>
      <c r="D6053" t="s">
        <v>20990</v>
      </c>
      <c r="E6053" t="s">
        <v>20991</v>
      </c>
      <c r="F6053" t="s">
        <v>20992</v>
      </c>
      <c r="G6053" t="s">
        <v>89</v>
      </c>
      <c r="I6053">
        <v>0</v>
      </c>
      <c r="J6053">
        <v>1</v>
      </c>
      <c r="K6053">
        <v>0</v>
      </c>
      <c r="L6053" t="s">
        <v>90</v>
      </c>
      <c r="M6053" t="str">
        <f t="shared" si="427"/>
        <v>http://logeion.uchicago.edu/index.html#graviter</v>
      </c>
    </row>
    <row r="6054" spans="1:13" ht="15" customHeight="1" x14ac:dyDescent="0.2">
      <c r="A6054" t="s">
        <v>60897</v>
      </c>
      <c r="B6054" t="s">
        <v>60967</v>
      </c>
      <c r="C6054" t="str">
        <f t="shared" si="426"/>
        <v>gravito –are</v>
      </c>
      <c r="D6054" t="str">
        <f>IF(ISBLANK(B6054),0,LEFT( C6054, FIND( " ", C6054 ) - 1 ))</f>
        <v>gravito</v>
      </c>
      <c r="E6054" t="s">
        <v>60942</v>
      </c>
      <c r="F6054" t="s">
        <v>60942</v>
      </c>
      <c r="G6054" t="s">
        <v>23</v>
      </c>
      <c r="I6054">
        <v>1</v>
      </c>
      <c r="L6054" t="s">
        <v>24</v>
      </c>
      <c r="M6054" t="str">
        <f t="shared" si="427"/>
        <v>http://logeion.uchicago.edu/index.html#gravito</v>
      </c>
    </row>
    <row r="6055" spans="1:13" ht="15" customHeight="1" x14ac:dyDescent="0.2">
      <c r="A6055" t="s">
        <v>20994</v>
      </c>
      <c r="B6055" t="s">
        <v>20995</v>
      </c>
      <c r="C6055" t="str">
        <f t="shared" si="426"/>
        <v>gravo gravare gravavi gravatus</v>
      </c>
      <c r="D6055" t="str">
        <f>IF(ISBLANK(B6055),0,LEFT( C6055, FIND( " ", C6055 ) - 1 ))</f>
        <v>gravo</v>
      </c>
      <c r="E6055" t="s">
        <v>20996</v>
      </c>
      <c r="F6055" t="s">
        <v>20996</v>
      </c>
      <c r="G6055" t="s">
        <v>23</v>
      </c>
      <c r="I6055">
        <v>1</v>
      </c>
      <c r="J6055">
        <v>0</v>
      </c>
      <c r="K6055">
        <v>0</v>
      </c>
      <c r="L6055" t="s">
        <v>24</v>
      </c>
      <c r="M6055" t="str">
        <f t="shared" si="427"/>
        <v>http://logeion.uchicago.edu/index.html#gravo</v>
      </c>
    </row>
    <row r="6056" spans="1:13" ht="15" customHeight="1" x14ac:dyDescent="0.2">
      <c r="A6056" t="s">
        <v>20997</v>
      </c>
      <c r="B6056" t="s">
        <v>20998</v>
      </c>
      <c r="C6056" t="str">
        <f t="shared" si="426"/>
        <v>gravor –ari –atus sum</v>
      </c>
      <c r="D6056" t="str">
        <f>IF(ISBLANK(B6056),0,LEFT( C6056, FIND( " ", C6056 ) - 1 ))</f>
        <v>gravor</v>
      </c>
      <c r="E6056" t="s">
        <v>20999</v>
      </c>
      <c r="F6056" t="s">
        <v>21000</v>
      </c>
      <c r="G6056" t="s">
        <v>170</v>
      </c>
      <c r="I6056">
        <v>1</v>
      </c>
      <c r="J6056">
        <v>0</v>
      </c>
      <c r="K6056">
        <v>0</v>
      </c>
      <c r="L6056" t="s">
        <v>24</v>
      </c>
      <c r="M6056" t="str">
        <f t="shared" si="427"/>
        <v>http://logeion.uchicago.edu/index.html#gravor</v>
      </c>
    </row>
    <row r="6057" spans="1:13" ht="15" customHeight="1" x14ac:dyDescent="0.2">
      <c r="A6057" t="s">
        <v>21008</v>
      </c>
      <c r="B6057" t="s">
        <v>60378</v>
      </c>
      <c r="C6057" t="str">
        <f t="shared" si="426"/>
        <v>gregarius —a —um</v>
      </c>
      <c r="D6057" t="str">
        <f>IF(ISBLANK(B6057),0,LEFT( C6057, FIND( " ", C6057 ) - 1 ))</f>
        <v>gregarius —a</v>
      </c>
      <c r="E6057" t="s">
        <v>60255</v>
      </c>
      <c r="F6057" t="s">
        <v>60254</v>
      </c>
      <c r="G6057" t="s">
        <v>61</v>
      </c>
      <c r="H6057">
        <v>1</v>
      </c>
      <c r="I6057">
        <v>0</v>
      </c>
      <c r="J6057">
        <v>0</v>
      </c>
      <c r="K6057">
        <v>0</v>
      </c>
      <c r="L6057" t="s">
        <v>36</v>
      </c>
      <c r="M6057" t="str">
        <f t="shared" si="427"/>
        <v>http://logeion.uchicago.edu/index.html#gregarius —a</v>
      </c>
    </row>
    <row r="6058" spans="1:13" ht="15" customHeight="1" x14ac:dyDescent="0.2">
      <c r="A6058" t="s">
        <v>21009</v>
      </c>
      <c r="B6058" t="s">
        <v>57275</v>
      </c>
      <c r="C6058" t="str">
        <f t="shared" si="426"/>
        <v>gregātim</v>
      </c>
      <c r="D6058" t="s">
        <v>57275</v>
      </c>
      <c r="E6058" t="s">
        <v>57276</v>
      </c>
      <c r="G6058" t="s">
        <v>89</v>
      </c>
      <c r="I6058">
        <v>0</v>
      </c>
      <c r="J6058">
        <v>0</v>
      </c>
      <c r="K6058">
        <v>0</v>
      </c>
      <c r="L6058" t="s">
        <v>90</v>
      </c>
      <c r="M6058" t="str">
        <f t="shared" si="427"/>
        <v>http://logeion.uchicago.edu/index.html#gregātim</v>
      </c>
    </row>
    <row r="6059" spans="1:13" ht="15" customHeight="1" x14ac:dyDescent="0.2">
      <c r="A6059" t="s">
        <v>21011</v>
      </c>
      <c r="B6059" t="s">
        <v>57806</v>
      </c>
      <c r="C6059" t="str">
        <f t="shared" si="426"/>
        <v>Gregorius –i m.</v>
      </c>
      <c r="D6059" t="str">
        <f t="shared" ref="D6059:D6099" si="428">IF(ISBLANK(B6059),0,LEFT( C6059, FIND( " ", C6059 ) - 1 ))</f>
        <v>Gregorius</v>
      </c>
      <c r="E6059" t="s">
        <v>21012</v>
      </c>
      <c r="F6059" t="s">
        <v>21012</v>
      </c>
      <c r="G6059" t="s">
        <v>21</v>
      </c>
      <c r="H6059">
        <v>2</v>
      </c>
      <c r="I6059">
        <v>0</v>
      </c>
      <c r="J6059">
        <v>0</v>
      </c>
      <c r="K6059">
        <v>1</v>
      </c>
      <c r="L6059" t="s">
        <v>19</v>
      </c>
      <c r="M6059" t="str">
        <f t="shared" si="427"/>
        <v>http://logeion.uchicago.edu/index.html#Gregorius</v>
      </c>
    </row>
    <row r="6060" spans="1:13" ht="15" customHeight="1" x14ac:dyDescent="0.2">
      <c r="A6060" t="s">
        <v>21019</v>
      </c>
      <c r="B6060" t="s">
        <v>21020</v>
      </c>
      <c r="C6060" t="str">
        <f t="shared" si="426"/>
        <v>gremium gremi(i) n.</v>
      </c>
      <c r="D6060" t="str">
        <f t="shared" si="428"/>
        <v>gremium</v>
      </c>
      <c r="E6060" t="s">
        <v>21021</v>
      </c>
      <c r="F6060" t="s">
        <v>21021</v>
      </c>
      <c r="G6060" t="s">
        <v>21</v>
      </c>
      <c r="H6060">
        <v>2</v>
      </c>
      <c r="I6060">
        <v>0</v>
      </c>
      <c r="J6060">
        <v>0</v>
      </c>
      <c r="K6060">
        <v>0</v>
      </c>
      <c r="L6060" t="s">
        <v>19</v>
      </c>
      <c r="M6060" t="str">
        <f t="shared" si="427"/>
        <v>http://logeion.uchicago.edu/index.html#gremium</v>
      </c>
    </row>
    <row r="6061" spans="1:13" ht="15" customHeight="1" x14ac:dyDescent="0.2">
      <c r="A6061" t="s">
        <v>21022</v>
      </c>
      <c r="B6061" t="s">
        <v>21023</v>
      </c>
      <c r="C6061" t="str">
        <f t="shared" si="426"/>
        <v>gressus –us m.</v>
      </c>
      <c r="D6061" t="str">
        <f t="shared" si="428"/>
        <v>gressus</v>
      </c>
      <c r="E6061" t="s">
        <v>21024</v>
      </c>
      <c r="F6061" t="s">
        <v>21025</v>
      </c>
      <c r="G6061" t="s">
        <v>18</v>
      </c>
      <c r="H6061">
        <v>4</v>
      </c>
      <c r="I6061">
        <v>0</v>
      </c>
      <c r="J6061">
        <v>0</v>
      </c>
      <c r="K6061">
        <v>0</v>
      </c>
      <c r="L6061" t="s">
        <v>19</v>
      </c>
      <c r="M6061" t="str">
        <f t="shared" si="427"/>
        <v>http://logeion.uchicago.edu/index.html#gressus</v>
      </c>
    </row>
    <row r="6062" spans="1:13" ht="15" customHeight="1" x14ac:dyDescent="0.2">
      <c r="A6062" t="s">
        <v>21026</v>
      </c>
      <c r="B6062" t="s">
        <v>21027</v>
      </c>
      <c r="C6062" t="str">
        <f t="shared" si="426"/>
        <v>grex gregis m.</v>
      </c>
      <c r="D6062" t="str">
        <f t="shared" si="428"/>
        <v>grex</v>
      </c>
      <c r="E6062" t="s">
        <v>21028</v>
      </c>
      <c r="F6062" t="s">
        <v>56286</v>
      </c>
      <c r="G6062" t="s">
        <v>29</v>
      </c>
      <c r="H6062">
        <v>3</v>
      </c>
      <c r="I6062">
        <v>0</v>
      </c>
      <c r="J6062">
        <v>0</v>
      </c>
      <c r="K6062">
        <v>0</v>
      </c>
      <c r="L6062" t="s">
        <v>19</v>
      </c>
      <c r="M6062" t="str">
        <f t="shared" si="427"/>
        <v>http://logeion.uchicago.edu/index.html#grex</v>
      </c>
    </row>
    <row r="6063" spans="1:13" ht="15" customHeight="1" x14ac:dyDescent="0.2">
      <c r="A6063" t="s">
        <v>21030</v>
      </c>
      <c r="B6063" t="s">
        <v>61141</v>
      </c>
      <c r="C6063" t="str">
        <f t="shared" si="426"/>
        <v>grossus –i m.</v>
      </c>
      <c r="D6063" t="str">
        <f t="shared" si="428"/>
        <v>grossus</v>
      </c>
      <c r="E6063" t="s">
        <v>61280</v>
      </c>
      <c r="F6063" t="s">
        <v>61280</v>
      </c>
      <c r="G6063" t="s">
        <v>21</v>
      </c>
      <c r="H6063">
        <v>2</v>
      </c>
      <c r="I6063">
        <v>0</v>
      </c>
      <c r="J6063">
        <v>0</v>
      </c>
      <c r="K6063">
        <v>0</v>
      </c>
      <c r="L6063" t="s">
        <v>19</v>
      </c>
      <c r="M6063" t="str">
        <f t="shared" si="427"/>
        <v>http://logeion.uchicago.edu/index.html#grossus</v>
      </c>
    </row>
    <row r="6064" spans="1:13" ht="15" customHeight="1" x14ac:dyDescent="0.2">
      <c r="A6064" t="s">
        <v>21031</v>
      </c>
      <c r="B6064" t="s">
        <v>21032</v>
      </c>
      <c r="C6064" t="str">
        <f t="shared" si="426"/>
        <v xml:space="preserve">Grudii –orum m. </v>
      </c>
      <c r="D6064" t="str">
        <f t="shared" si="428"/>
        <v>Grudii</v>
      </c>
      <c r="E6064" t="s">
        <v>21033</v>
      </c>
      <c r="F6064" t="s">
        <v>21034</v>
      </c>
      <c r="G6064" t="s">
        <v>21</v>
      </c>
      <c r="H6064">
        <v>2</v>
      </c>
      <c r="I6064">
        <v>0</v>
      </c>
      <c r="J6064">
        <v>0</v>
      </c>
      <c r="K6064">
        <v>1</v>
      </c>
      <c r="L6064" t="s">
        <v>19</v>
      </c>
      <c r="M6064" t="str">
        <f t="shared" si="427"/>
        <v>http://logeion.uchicago.edu/index.html#Grudii</v>
      </c>
    </row>
    <row r="6065" spans="1:13" ht="15" customHeight="1" x14ac:dyDescent="0.2">
      <c r="A6065" t="s">
        <v>21039</v>
      </c>
      <c r="B6065" t="s">
        <v>21040</v>
      </c>
      <c r="C6065" t="str">
        <f t="shared" si="426"/>
        <v>grus –gruis f.</v>
      </c>
      <c r="D6065" t="str">
        <f t="shared" si="428"/>
        <v>grus</v>
      </c>
      <c r="E6065" t="s">
        <v>21041</v>
      </c>
      <c r="F6065" t="s">
        <v>21041</v>
      </c>
      <c r="G6065" t="s">
        <v>29</v>
      </c>
      <c r="H6065">
        <v>3</v>
      </c>
      <c r="I6065">
        <v>0</v>
      </c>
      <c r="J6065">
        <v>0</v>
      </c>
      <c r="K6065">
        <v>0</v>
      </c>
      <c r="L6065" t="s">
        <v>19</v>
      </c>
      <c r="M6065" t="str">
        <f t="shared" si="427"/>
        <v>http://logeion.uchicago.edu/index.html#grus</v>
      </c>
    </row>
    <row r="6066" spans="1:13" ht="15" customHeight="1" x14ac:dyDescent="0.2">
      <c r="A6066" t="s">
        <v>21042</v>
      </c>
      <c r="B6066" t="s">
        <v>21043</v>
      </c>
      <c r="C6066" t="str">
        <f t="shared" si="426"/>
        <v>Gryneus –a –um</v>
      </c>
      <c r="D6066" t="str">
        <f t="shared" si="428"/>
        <v>Gryneus</v>
      </c>
      <c r="E6066" t="s">
        <v>21044</v>
      </c>
      <c r="F6066" t="s">
        <v>21045</v>
      </c>
      <c r="G6066" t="s">
        <v>61</v>
      </c>
      <c r="H6066">
        <v>1</v>
      </c>
      <c r="I6066">
        <v>0</v>
      </c>
      <c r="J6066">
        <v>0</v>
      </c>
      <c r="K6066">
        <v>1</v>
      </c>
      <c r="L6066" t="s">
        <v>36</v>
      </c>
      <c r="M6066" t="str">
        <f t="shared" si="427"/>
        <v>http://logeion.uchicago.edu/index.html#Gryneus</v>
      </c>
    </row>
    <row r="6067" spans="1:13" ht="15" customHeight="1" x14ac:dyDescent="0.2">
      <c r="A6067" t="s">
        <v>21046</v>
      </c>
      <c r="B6067" t="s">
        <v>21047</v>
      </c>
      <c r="C6067" t="str">
        <f t="shared" si="426"/>
        <v xml:space="preserve">gryps grypis m. </v>
      </c>
      <c r="D6067" t="str">
        <f t="shared" si="428"/>
        <v>gryps</v>
      </c>
      <c r="E6067" t="s">
        <v>21048</v>
      </c>
      <c r="F6067" t="s">
        <v>21048</v>
      </c>
      <c r="G6067" t="s">
        <v>346</v>
      </c>
      <c r="H6067">
        <v>6</v>
      </c>
      <c r="I6067">
        <v>0</v>
      </c>
      <c r="J6067">
        <v>0</v>
      </c>
      <c r="K6067">
        <v>0</v>
      </c>
      <c r="L6067" t="s">
        <v>19</v>
      </c>
      <c r="M6067" t="str">
        <f t="shared" si="427"/>
        <v>http://logeion.uchicago.edu/index.html#gryps</v>
      </c>
    </row>
    <row r="6068" spans="1:13" ht="15" customHeight="1" x14ac:dyDescent="0.2">
      <c r="A6068" t="s">
        <v>60196</v>
      </c>
      <c r="B6068" t="s">
        <v>56225</v>
      </c>
      <c r="C6068" t="str">
        <f t="shared" si="426"/>
        <v>Guastecus –a –um</v>
      </c>
      <c r="D6068" t="str">
        <f t="shared" si="428"/>
        <v>Guastecus</v>
      </c>
      <c r="E6068" t="s">
        <v>56214</v>
      </c>
      <c r="F6068" t="s">
        <v>56215</v>
      </c>
      <c r="G6068" t="s">
        <v>61</v>
      </c>
      <c r="H6068">
        <v>1</v>
      </c>
      <c r="K6068">
        <v>1</v>
      </c>
      <c r="L6068" t="s">
        <v>36</v>
      </c>
      <c r="M6068" t="str">
        <f t="shared" si="427"/>
        <v>http://logeion.uchicago.edu/index.html#Guastecus</v>
      </c>
    </row>
    <row r="6069" spans="1:13" ht="15" customHeight="1" x14ac:dyDescent="0.2">
      <c r="A6069" t="s">
        <v>21049</v>
      </c>
      <c r="B6069" t="s">
        <v>21050</v>
      </c>
      <c r="C6069" t="str">
        <f t="shared" si="426"/>
        <v>gubernaculum –i n.</v>
      </c>
      <c r="D6069" t="str">
        <f t="shared" si="428"/>
        <v>gubernaculum</v>
      </c>
      <c r="E6069" t="s">
        <v>21051</v>
      </c>
      <c r="F6069" t="s">
        <v>21052</v>
      </c>
      <c r="G6069" t="s">
        <v>21</v>
      </c>
      <c r="H6069">
        <v>2</v>
      </c>
      <c r="I6069">
        <v>0</v>
      </c>
      <c r="J6069">
        <v>0</v>
      </c>
      <c r="K6069">
        <v>0</v>
      </c>
      <c r="L6069" t="s">
        <v>19</v>
      </c>
      <c r="M6069" t="str">
        <f t="shared" si="427"/>
        <v>http://logeion.uchicago.edu/index.html#gubernaculum</v>
      </c>
    </row>
    <row r="6070" spans="1:13" ht="15" customHeight="1" x14ac:dyDescent="0.2">
      <c r="A6070" t="s">
        <v>21054</v>
      </c>
      <c r="B6070" t="s">
        <v>21055</v>
      </c>
      <c r="C6070" t="str">
        <f t="shared" si="426"/>
        <v>gubernator –oris m.</v>
      </c>
      <c r="D6070" t="str">
        <f t="shared" si="428"/>
        <v>gubernator</v>
      </c>
      <c r="E6070" t="s">
        <v>21056</v>
      </c>
      <c r="F6070" t="s">
        <v>21057</v>
      </c>
      <c r="G6070" t="s">
        <v>29</v>
      </c>
      <c r="H6070">
        <v>3</v>
      </c>
      <c r="I6070">
        <v>0</v>
      </c>
      <c r="J6070">
        <v>0</v>
      </c>
      <c r="K6070">
        <v>0</v>
      </c>
      <c r="L6070" t="s">
        <v>19</v>
      </c>
      <c r="M6070" t="str">
        <f t="shared" si="427"/>
        <v>http://logeion.uchicago.edu/index.html#gubernator</v>
      </c>
    </row>
    <row r="6071" spans="1:13" ht="15" customHeight="1" x14ac:dyDescent="0.2">
      <c r="A6071" t="s">
        <v>21058</v>
      </c>
      <c r="B6071" t="s">
        <v>21059</v>
      </c>
      <c r="C6071" t="str">
        <f t="shared" si="426"/>
        <v>guberno gubernare –avi –atus</v>
      </c>
      <c r="D6071" t="str">
        <f t="shared" si="428"/>
        <v>guberno</v>
      </c>
      <c r="E6071" t="s">
        <v>21060</v>
      </c>
      <c r="F6071" t="s">
        <v>21060</v>
      </c>
      <c r="G6071" t="s">
        <v>23</v>
      </c>
      <c r="I6071">
        <v>1</v>
      </c>
      <c r="J6071">
        <v>0</v>
      </c>
      <c r="K6071">
        <v>0</v>
      </c>
      <c r="L6071" t="s">
        <v>24</v>
      </c>
      <c r="M6071" t="str">
        <f t="shared" si="427"/>
        <v>http://logeion.uchicago.edu/index.html#guberno</v>
      </c>
    </row>
    <row r="6072" spans="1:13" ht="15" customHeight="1" x14ac:dyDescent="0.2">
      <c r="A6072" t="s">
        <v>21061</v>
      </c>
      <c r="B6072" t="s">
        <v>55069</v>
      </c>
      <c r="C6072" t="str">
        <f t="shared" si="426"/>
        <v>gula –ae f.</v>
      </c>
      <c r="D6072" t="str">
        <f t="shared" si="428"/>
        <v>gula</v>
      </c>
      <c r="E6072" t="s">
        <v>55070</v>
      </c>
      <c r="F6072" t="s">
        <v>55071</v>
      </c>
      <c r="G6072" t="s">
        <v>76</v>
      </c>
      <c r="H6072">
        <v>1</v>
      </c>
      <c r="I6072">
        <v>0</v>
      </c>
      <c r="J6072">
        <v>0</v>
      </c>
      <c r="K6072">
        <v>0</v>
      </c>
      <c r="L6072" t="s">
        <v>19</v>
      </c>
      <c r="M6072" t="str">
        <f t="shared" si="427"/>
        <v>http://logeion.uchicago.edu/index.html#gula</v>
      </c>
    </row>
    <row r="6073" spans="1:13" ht="15" customHeight="1" x14ac:dyDescent="0.2">
      <c r="A6073" t="s">
        <v>21062</v>
      </c>
      <c r="B6073" t="s">
        <v>21063</v>
      </c>
      <c r="C6073" t="str">
        <f t="shared" si="426"/>
        <v>gulosus –a –um</v>
      </c>
      <c r="D6073" t="str">
        <f t="shared" si="428"/>
        <v>gulosus</v>
      </c>
      <c r="E6073" t="s">
        <v>21064</v>
      </c>
      <c r="F6073" t="s">
        <v>21065</v>
      </c>
      <c r="G6073" t="s">
        <v>61</v>
      </c>
      <c r="H6073">
        <v>1</v>
      </c>
      <c r="I6073">
        <v>0</v>
      </c>
      <c r="J6073">
        <v>0</v>
      </c>
      <c r="K6073">
        <v>0</v>
      </c>
      <c r="L6073" t="s">
        <v>36</v>
      </c>
      <c r="M6073" t="str">
        <f t="shared" si="427"/>
        <v>http://logeion.uchicago.edu/index.html#gulosus</v>
      </c>
    </row>
    <row r="6074" spans="1:13" ht="15" customHeight="1" x14ac:dyDescent="0.2">
      <c r="A6074" t="s">
        <v>60473</v>
      </c>
      <c r="B6074" t="s">
        <v>60598</v>
      </c>
      <c r="C6074" t="str">
        <f t="shared" si="426"/>
        <v>Guneus –i</v>
      </c>
      <c r="D6074" t="str">
        <f t="shared" si="428"/>
        <v>Guneus</v>
      </c>
      <c r="E6074" t="s">
        <v>60799</v>
      </c>
      <c r="F6074" t="s">
        <v>60701</v>
      </c>
      <c r="G6074" t="s">
        <v>21</v>
      </c>
      <c r="H6074">
        <v>2</v>
      </c>
      <c r="K6074">
        <v>1</v>
      </c>
      <c r="L6074" t="s">
        <v>19</v>
      </c>
      <c r="M6074" t="str">
        <f t="shared" si="427"/>
        <v>http://logeion.uchicago.edu/index.html#Guneus</v>
      </c>
    </row>
    <row r="6075" spans="1:13" ht="15" customHeight="1" x14ac:dyDescent="0.2">
      <c r="A6075" t="s">
        <v>21067</v>
      </c>
      <c r="B6075" t="s">
        <v>21068</v>
      </c>
      <c r="C6075" t="str">
        <f t="shared" si="426"/>
        <v>gurges –itis m.</v>
      </c>
      <c r="D6075" t="str">
        <f t="shared" si="428"/>
        <v>gurges</v>
      </c>
      <c r="E6075" t="s">
        <v>21069</v>
      </c>
      <c r="F6075" t="s">
        <v>21070</v>
      </c>
      <c r="G6075" t="s">
        <v>29</v>
      </c>
      <c r="H6075">
        <v>3</v>
      </c>
      <c r="I6075">
        <v>0</v>
      </c>
      <c r="J6075">
        <v>0</v>
      </c>
      <c r="K6075">
        <v>0</v>
      </c>
      <c r="L6075" t="s">
        <v>19</v>
      </c>
      <c r="M6075" t="str">
        <f t="shared" si="427"/>
        <v>http://logeion.uchicago.edu/index.html#gurges</v>
      </c>
    </row>
    <row r="6076" spans="1:13" ht="15" customHeight="1" x14ac:dyDescent="0.2">
      <c r="A6076" t="s">
        <v>53445</v>
      </c>
      <c r="B6076" t="s">
        <v>61414</v>
      </c>
      <c r="C6076" t="str">
        <f t="shared" si="426"/>
        <v>gustatio –onis f.</v>
      </c>
      <c r="D6076" t="str">
        <f t="shared" si="428"/>
        <v>gustatio</v>
      </c>
      <c r="E6076" t="s">
        <v>53446</v>
      </c>
      <c r="F6076" t="s">
        <v>53446</v>
      </c>
      <c r="G6076" t="s">
        <v>29</v>
      </c>
      <c r="H6076">
        <v>3</v>
      </c>
      <c r="I6076">
        <v>0</v>
      </c>
      <c r="J6076">
        <v>0</v>
      </c>
      <c r="K6076">
        <v>0</v>
      </c>
      <c r="L6076" t="s">
        <v>19</v>
      </c>
      <c r="M6076" t="str">
        <f t="shared" si="427"/>
        <v>http://logeion.uchicago.edu/index.html#gustatio</v>
      </c>
    </row>
    <row r="6077" spans="1:13" ht="15" customHeight="1" x14ac:dyDescent="0.2">
      <c r="A6077" t="s">
        <v>53447</v>
      </c>
      <c r="B6077" t="s">
        <v>53448</v>
      </c>
      <c r="C6077" t="str">
        <f t="shared" si="426"/>
        <v>gustatorium –i n.</v>
      </c>
      <c r="D6077" t="str">
        <f t="shared" si="428"/>
        <v>gustatorium</v>
      </c>
      <c r="E6077" t="s">
        <v>53449</v>
      </c>
      <c r="F6077" t="s">
        <v>53449</v>
      </c>
      <c r="G6077" t="s">
        <v>21</v>
      </c>
      <c r="H6077">
        <v>2</v>
      </c>
      <c r="I6077">
        <v>0</v>
      </c>
      <c r="J6077">
        <v>0</v>
      </c>
      <c r="K6077">
        <v>0</v>
      </c>
      <c r="L6077" t="s">
        <v>19</v>
      </c>
      <c r="M6077" t="str">
        <f t="shared" si="427"/>
        <v>http://logeion.uchicago.edu/index.html#gustatorium</v>
      </c>
    </row>
    <row r="6078" spans="1:13" ht="15" customHeight="1" x14ac:dyDescent="0.2">
      <c r="A6078" t="s">
        <v>21072</v>
      </c>
      <c r="B6078" t="s">
        <v>21073</v>
      </c>
      <c r="C6078" t="str">
        <f t="shared" si="426"/>
        <v>gusto gustare gustavi gustatus</v>
      </c>
      <c r="D6078" t="str">
        <f t="shared" si="428"/>
        <v>gusto</v>
      </c>
      <c r="E6078" t="s">
        <v>21074</v>
      </c>
      <c r="F6078" t="s">
        <v>21075</v>
      </c>
      <c r="G6078" t="s">
        <v>23</v>
      </c>
      <c r="I6078">
        <v>1</v>
      </c>
      <c r="J6078">
        <v>0</v>
      </c>
      <c r="K6078">
        <v>0</v>
      </c>
      <c r="L6078" t="s">
        <v>24</v>
      </c>
      <c r="M6078" t="str">
        <f t="shared" si="427"/>
        <v>http://logeion.uchicago.edu/index.html#gusto</v>
      </c>
    </row>
    <row r="6079" spans="1:13" ht="15" customHeight="1" x14ac:dyDescent="0.2">
      <c r="A6079" t="s">
        <v>21076</v>
      </c>
      <c r="B6079" t="s">
        <v>54290</v>
      </c>
      <c r="C6079" t="str">
        <f t="shared" si="426"/>
        <v>gustus us m</v>
      </c>
      <c r="D6079" t="str">
        <f t="shared" si="428"/>
        <v>gustus</v>
      </c>
      <c r="E6079" t="s">
        <v>54126</v>
      </c>
      <c r="F6079" t="s">
        <v>54126</v>
      </c>
      <c r="G6079" t="s">
        <v>18</v>
      </c>
      <c r="H6079">
        <v>4</v>
      </c>
      <c r="I6079">
        <v>0</v>
      </c>
      <c r="J6079">
        <v>0</v>
      </c>
      <c r="K6079">
        <v>0</v>
      </c>
      <c r="L6079" t="s">
        <v>19</v>
      </c>
      <c r="M6079" t="str">
        <f t="shared" si="427"/>
        <v>http://logeion.uchicago.edu/index.html#gustus</v>
      </c>
    </row>
    <row r="6080" spans="1:13" ht="15" customHeight="1" x14ac:dyDescent="0.2">
      <c r="A6080" t="s">
        <v>21080</v>
      </c>
      <c r="B6080" t="s">
        <v>21081</v>
      </c>
      <c r="C6080" t="str">
        <f t="shared" si="426"/>
        <v>gutta guttae f.</v>
      </c>
      <c r="D6080" t="str">
        <f t="shared" si="428"/>
        <v>gutta</v>
      </c>
      <c r="E6080" t="s">
        <v>21082</v>
      </c>
      <c r="F6080" t="s">
        <v>21082</v>
      </c>
      <c r="G6080" t="s">
        <v>76</v>
      </c>
      <c r="H6080">
        <v>1</v>
      </c>
      <c r="I6080">
        <v>0</v>
      </c>
      <c r="J6080">
        <v>0</v>
      </c>
      <c r="K6080">
        <v>0</v>
      </c>
      <c r="L6080" t="s">
        <v>19</v>
      </c>
      <c r="M6080" t="str">
        <f t="shared" si="427"/>
        <v>http://logeion.uchicago.edu/index.html#gutta</v>
      </c>
    </row>
    <row r="6081" spans="1:13" ht="15" customHeight="1" x14ac:dyDescent="0.2">
      <c r="A6081" t="s">
        <v>21084</v>
      </c>
      <c r="B6081" t="s">
        <v>21085</v>
      </c>
      <c r="C6081" t="str">
        <f t="shared" si="426"/>
        <v>guttur –uris n.</v>
      </c>
      <c r="D6081" t="str">
        <f t="shared" si="428"/>
        <v>guttur</v>
      </c>
      <c r="E6081" t="s">
        <v>21086</v>
      </c>
      <c r="F6081" t="s">
        <v>21086</v>
      </c>
      <c r="G6081" t="s">
        <v>29</v>
      </c>
      <c r="H6081">
        <v>3</v>
      </c>
      <c r="I6081">
        <v>0</v>
      </c>
      <c r="J6081">
        <v>0</v>
      </c>
      <c r="K6081">
        <v>0</v>
      </c>
      <c r="L6081" t="s">
        <v>19</v>
      </c>
      <c r="M6081" t="str">
        <f t="shared" si="427"/>
        <v>http://logeion.uchicago.edu/index.html#guttur</v>
      </c>
    </row>
    <row r="6082" spans="1:13" ht="15" customHeight="1" x14ac:dyDescent="0.2">
      <c r="A6082" t="s">
        <v>21087</v>
      </c>
      <c r="B6082" t="s">
        <v>54865</v>
      </c>
      <c r="C6082" t="str">
        <f t="shared" si="426"/>
        <v>gutus (guttus) –i m. </v>
      </c>
      <c r="D6082" t="str">
        <f t="shared" si="428"/>
        <v>gutus</v>
      </c>
      <c r="E6082" t="s">
        <v>54643</v>
      </c>
      <c r="F6082" t="s">
        <v>54643</v>
      </c>
      <c r="G6082" t="s">
        <v>21</v>
      </c>
      <c r="H6082">
        <v>2</v>
      </c>
      <c r="I6082">
        <v>0</v>
      </c>
      <c r="J6082">
        <v>0</v>
      </c>
      <c r="K6082">
        <v>0</v>
      </c>
      <c r="L6082" t="s">
        <v>19</v>
      </c>
      <c r="M6082" t="str">
        <f t="shared" si="427"/>
        <v>http://logeion.uchicago.edu/index.html#gutus</v>
      </c>
    </row>
    <row r="6083" spans="1:13" ht="15" customHeight="1" x14ac:dyDescent="0.2">
      <c r="A6083" t="s">
        <v>21088</v>
      </c>
      <c r="B6083" t="s">
        <v>21089</v>
      </c>
      <c r="C6083" t="str">
        <f t="shared" si="426"/>
        <v>Gyaros –i f.</v>
      </c>
      <c r="D6083" t="str">
        <f t="shared" si="428"/>
        <v>Gyaros</v>
      </c>
      <c r="E6083" t="s">
        <v>21090</v>
      </c>
      <c r="F6083" t="s">
        <v>21091</v>
      </c>
      <c r="G6083" t="s">
        <v>21</v>
      </c>
      <c r="H6083">
        <v>2</v>
      </c>
      <c r="I6083">
        <v>0</v>
      </c>
      <c r="J6083">
        <v>0</v>
      </c>
      <c r="K6083">
        <v>1</v>
      </c>
      <c r="L6083" t="s">
        <v>19</v>
      </c>
      <c r="M6083" t="str">
        <f t="shared" si="427"/>
        <v>http://logeion.uchicago.edu/index.html#Gyaros</v>
      </c>
    </row>
    <row r="6084" spans="1:13" ht="15" customHeight="1" x14ac:dyDescent="0.2">
      <c r="A6084" t="s">
        <v>21092</v>
      </c>
      <c r="B6084" t="s">
        <v>21093</v>
      </c>
      <c r="C6084" t="str">
        <f t="shared" si="426"/>
        <v>Gyas –ae m.</v>
      </c>
      <c r="D6084" t="str">
        <f t="shared" si="428"/>
        <v>Gyas</v>
      </c>
      <c r="E6084" t="s">
        <v>21094</v>
      </c>
      <c r="F6084" t="s">
        <v>21095</v>
      </c>
      <c r="G6084" t="s">
        <v>76</v>
      </c>
      <c r="H6084">
        <v>1</v>
      </c>
      <c r="I6084">
        <v>0</v>
      </c>
      <c r="J6084">
        <v>0</v>
      </c>
      <c r="K6084">
        <v>1</v>
      </c>
      <c r="L6084" t="s">
        <v>19</v>
      </c>
      <c r="M6084" t="str">
        <f t="shared" si="427"/>
        <v>http://logeion.uchicago.edu/index.html#Gyas</v>
      </c>
    </row>
    <row r="6085" spans="1:13" ht="15" customHeight="1" x14ac:dyDescent="0.2">
      <c r="A6085" t="s">
        <v>21096</v>
      </c>
      <c r="B6085" t="s">
        <v>21097</v>
      </c>
      <c r="C6085" t="str">
        <f t="shared" si="426"/>
        <v>Gyges –ae or is m.</v>
      </c>
      <c r="D6085" t="str">
        <f t="shared" si="428"/>
        <v>Gyges</v>
      </c>
      <c r="E6085" t="s">
        <v>21098</v>
      </c>
      <c r="F6085" t="s">
        <v>21099</v>
      </c>
      <c r="G6085" t="s">
        <v>346</v>
      </c>
      <c r="H6085">
        <v>6</v>
      </c>
      <c r="I6085">
        <v>0</v>
      </c>
      <c r="J6085">
        <v>0</v>
      </c>
      <c r="K6085">
        <v>1</v>
      </c>
      <c r="L6085" t="s">
        <v>19</v>
      </c>
      <c r="M6085" t="str">
        <f t="shared" si="427"/>
        <v>http://logeion.uchicago.edu/index.html#Gyges</v>
      </c>
    </row>
    <row r="6086" spans="1:13" ht="15" customHeight="1" x14ac:dyDescent="0.2">
      <c r="A6086" t="s">
        <v>21100</v>
      </c>
      <c r="B6086" t="s">
        <v>21101</v>
      </c>
      <c r="C6086" t="str">
        <f t="shared" si="426"/>
        <v>Gylippus –i m.</v>
      </c>
      <c r="D6086" t="str">
        <f t="shared" si="428"/>
        <v>Gylippus</v>
      </c>
      <c r="E6086" t="s">
        <v>21102</v>
      </c>
      <c r="F6086" t="s">
        <v>21103</v>
      </c>
      <c r="G6086" t="s">
        <v>21</v>
      </c>
      <c r="H6086">
        <v>2</v>
      </c>
      <c r="I6086">
        <v>0</v>
      </c>
      <c r="J6086">
        <v>0</v>
      </c>
      <c r="K6086">
        <v>1</v>
      </c>
      <c r="L6086" t="s">
        <v>19</v>
      </c>
      <c r="M6086" t="str">
        <f t="shared" si="427"/>
        <v>http://logeion.uchicago.edu/index.html#Gylippus</v>
      </c>
    </row>
    <row r="6087" spans="1:13" ht="15" customHeight="1" x14ac:dyDescent="0.2">
      <c r="A6087" t="s">
        <v>21105</v>
      </c>
      <c r="B6087" t="s">
        <v>21106</v>
      </c>
      <c r="C6087" t="str">
        <f t="shared" si="426"/>
        <v>gymnasium –ii n.</v>
      </c>
      <c r="D6087" t="str">
        <f t="shared" si="428"/>
        <v>gymnasium</v>
      </c>
      <c r="E6087" t="s">
        <v>21107</v>
      </c>
      <c r="F6087" t="s">
        <v>21107</v>
      </c>
      <c r="G6087" t="s">
        <v>21</v>
      </c>
      <c r="H6087">
        <v>2</v>
      </c>
      <c r="I6087">
        <v>0</v>
      </c>
      <c r="J6087">
        <v>0</v>
      </c>
      <c r="K6087">
        <v>0</v>
      </c>
      <c r="L6087" t="s">
        <v>19</v>
      </c>
      <c r="M6087" t="str">
        <f t="shared" si="427"/>
        <v>http://logeion.uchicago.edu/index.html#gymnasium</v>
      </c>
    </row>
    <row r="6088" spans="1:13" ht="15" customHeight="1" x14ac:dyDescent="0.2">
      <c r="A6088" t="s">
        <v>21109</v>
      </c>
      <c r="B6088" t="s">
        <v>21110</v>
      </c>
      <c r="C6088" t="str">
        <f t="shared" si="426"/>
        <v>gynaeconitis –idis f.</v>
      </c>
      <c r="D6088" t="str">
        <f t="shared" si="428"/>
        <v>gynaeconitis</v>
      </c>
      <c r="E6088" t="s">
        <v>21111</v>
      </c>
      <c r="F6088" t="s">
        <v>21111</v>
      </c>
      <c r="G6088" t="s">
        <v>346</v>
      </c>
      <c r="H6088">
        <v>6</v>
      </c>
      <c r="I6088">
        <v>0</v>
      </c>
      <c r="J6088">
        <v>0</v>
      </c>
      <c r="K6088">
        <v>0</v>
      </c>
      <c r="L6088" t="s">
        <v>19</v>
      </c>
      <c r="M6088" t="str">
        <f t="shared" si="427"/>
        <v>http://logeion.uchicago.edu/index.html#gynaeconitis</v>
      </c>
    </row>
    <row r="6089" spans="1:13" ht="15" customHeight="1" x14ac:dyDescent="0.2">
      <c r="A6089" t="s">
        <v>21112</v>
      </c>
      <c r="B6089" t="s">
        <v>21113</v>
      </c>
      <c r="C6089" t="str">
        <f t="shared" si="426"/>
        <v>gypso gypsare gypsavi gypsatus</v>
      </c>
      <c r="D6089" t="str">
        <f t="shared" si="428"/>
        <v>gypso</v>
      </c>
      <c r="E6089" t="s">
        <v>21114</v>
      </c>
      <c r="F6089" t="s">
        <v>21114</v>
      </c>
      <c r="G6089" t="s">
        <v>23</v>
      </c>
      <c r="I6089">
        <v>1</v>
      </c>
      <c r="J6089">
        <v>0</v>
      </c>
      <c r="K6089">
        <v>0</v>
      </c>
      <c r="L6089" t="s">
        <v>24</v>
      </c>
      <c r="M6089" t="str">
        <f t="shared" si="427"/>
        <v>http://logeion.uchicago.edu/index.html#gypso</v>
      </c>
    </row>
    <row r="6090" spans="1:13" ht="15" customHeight="1" x14ac:dyDescent="0.2">
      <c r="A6090" t="s">
        <v>21116</v>
      </c>
      <c r="B6090" t="s">
        <v>21117</v>
      </c>
      <c r="C6090" t="str">
        <f t="shared" si="426"/>
        <v>gyrus –i m.</v>
      </c>
      <c r="D6090" t="str">
        <f t="shared" si="428"/>
        <v>gyrus</v>
      </c>
      <c r="E6090" t="s">
        <v>8929</v>
      </c>
      <c r="F6090" t="s">
        <v>21118</v>
      </c>
      <c r="G6090" t="s">
        <v>21</v>
      </c>
      <c r="H6090">
        <v>2</v>
      </c>
      <c r="I6090">
        <v>0</v>
      </c>
      <c r="J6090">
        <v>0</v>
      </c>
      <c r="K6090">
        <v>0</v>
      </c>
      <c r="L6090" t="s">
        <v>19</v>
      </c>
      <c r="M6090" t="str">
        <f t="shared" si="427"/>
        <v>http://logeion.uchicago.edu/index.html#gyrus</v>
      </c>
    </row>
    <row r="6091" spans="1:13" ht="15" customHeight="1" x14ac:dyDescent="0.2">
      <c r="A6091" t="s">
        <v>53450</v>
      </c>
      <c r="B6091" t="s">
        <v>53451</v>
      </c>
      <c r="C6091" t="str">
        <f t="shared" si="426"/>
        <v>Habbinas –ae f.</v>
      </c>
      <c r="D6091" t="str">
        <f t="shared" si="428"/>
        <v>Habbinas</v>
      </c>
      <c r="E6091" t="s">
        <v>53452</v>
      </c>
      <c r="F6091" t="s">
        <v>53452</v>
      </c>
      <c r="G6091" t="s">
        <v>346</v>
      </c>
      <c r="H6091">
        <v>6</v>
      </c>
      <c r="I6091">
        <v>0</v>
      </c>
      <c r="J6091">
        <v>0</v>
      </c>
      <c r="K6091">
        <v>1</v>
      </c>
      <c r="L6091" t="s">
        <v>19</v>
      </c>
      <c r="M6091" t="str">
        <f t="shared" si="427"/>
        <v>http://logeion.uchicago.edu/index.html#Habbinas</v>
      </c>
    </row>
    <row r="6092" spans="1:13" ht="15" customHeight="1" x14ac:dyDescent="0.2">
      <c r="A6092" t="s">
        <v>21119</v>
      </c>
      <c r="B6092" t="s">
        <v>21120</v>
      </c>
      <c r="C6092" t="str">
        <f t="shared" si="426"/>
        <v>habena –ae f.</v>
      </c>
      <c r="D6092" t="str">
        <f t="shared" si="428"/>
        <v>habena</v>
      </c>
      <c r="E6092" t="s">
        <v>21121</v>
      </c>
      <c r="F6092" t="s">
        <v>21122</v>
      </c>
      <c r="G6092" t="s">
        <v>76</v>
      </c>
      <c r="H6092">
        <v>1</v>
      </c>
      <c r="I6092">
        <v>0</v>
      </c>
      <c r="J6092">
        <v>0</v>
      </c>
      <c r="K6092">
        <v>0</v>
      </c>
      <c r="L6092" t="s">
        <v>19</v>
      </c>
      <c r="M6092" t="str">
        <f t="shared" si="427"/>
        <v>http://logeion.uchicago.edu/index.html#habena</v>
      </c>
    </row>
    <row r="6093" spans="1:13" ht="15" customHeight="1" x14ac:dyDescent="0.2">
      <c r="A6093" t="s">
        <v>21123</v>
      </c>
      <c r="B6093" t="s">
        <v>21124</v>
      </c>
      <c r="C6093" t="str">
        <f t="shared" si="426"/>
        <v>habeo habere habui habitus</v>
      </c>
      <c r="D6093" t="str">
        <f t="shared" si="428"/>
        <v>habeo</v>
      </c>
      <c r="E6093" t="s">
        <v>21125</v>
      </c>
      <c r="F6093" t="s">
        <v>21126</v>
      </c>
      <c r="G6093" t="s">
        <v>95</v>
      </c>
      <c r="I6093">
        <v>2</v>
      </c>
      <c r="J6093">
        <v>0</v>
      </c>
      <c r="K6093">
        <v>0</v>
      </c>
      <c r="L6093" t="s">
        <v>24</v>
      </c>
      <c r="M6093" t="str">
        <f t="shared" si="427"/>
        <v>http://logeion.uchicago.edu/index.html#habeo</v>
      </c>
    </row>
    <row r="6094" spans="1:13" ht="15" customHeight="1" x14ac:dyDescent="0.2">
      <c r="A6094" t="s">
        <v>21127</v>
      </c>
      <c r="B6094" t="s">
        <v>21128</v>
      </c>
      <c r="C6094" t="str">
        <f t="shared" si="426"/>
        <v>habilis –e</v>
      </c>
      <c r="D6094" t="str">
        <f t="shared" si="428"/>
        <v>habilis</v>
      </c>
      <c r="E6094" t="s">
        <v>21129</v>
      </c>
      <c r="F6094" t="s">
        <v>21129</v>
      </c>
      <c r="G6094" t="s">
        <v>155</v>
      </c>
      <c r="H6094">
        <v>3</v>
      </c>
      <c r="I6094">
        <v>0</v>
      </c>
      <c r="J6094">
        <v>0</v>
      </c>
      <c r="K6094">
        <v>0</v>
      </c>
      <c r="L6094" t="s">
        <v>36</v>
      </c>
      <c r="M6094" t="str">
        <f t="shared" si="427"/>
        <v>http://logeion.uchicago.edu/index.html#habilis</v>
      </c>
    </row>
    <row r="6095" spans="1:13" ht="15" customHeight="1" x14ac:dyDescent="0.2">
      <c r="A6095" t="s">
        <v>21131</v>
      </c>
      <c r="B6095" t="s">
        <v>21132</v>
      </c>
      <c r="C6095" t="str">
        <f t="shared" si="426"/>
        <v xml:space="preserve">habitabilis –e </v>
      </c>
      <c r="D6095" t="str">
        <f t="shared" si="428"/>
        <v>habitabilis</v>
      </c>
      <c r="E6095" t="s">
        <v>21133</v>
      </c>
      <c r="F6095" t="s">
        <v>21134</v>
      </c>
      <c r="G6095" t="s">
        <v>155</v>
      </c>
      <c r="H6095">
        <v>3</v>
      </c>
      <c r="I6095">
        <v>0</v>
      </c>
      <c r="J6095">
        <v>0</v>
      </c>
      <c r="K6095">
        <v>0</v>
      </c>
      <c r="L6095" t="s">
        <v>36</v>
      </c>
      <c r="M6095" t="str">
        <f t="shared" si="427"/>
        <v>http://logeion.uchicago.edu/index.html#habitabilis</v>
      </c>
    </row>
    <row r="6096" spans="1:13" ht="15" customHeight="1" x14ac:dyDescent="0.2">
      <c r="A6096" t="s">
        <v>21136</v>
      </c>
      <c r="B6096" t="s">
        <v>21137</v>
      </c>
      <c r="C6096" t="str">
        <f t="shared" si="426"/>
        <v>habitatio –onis f.</v>
      </c>
      <c r="D6096" t="str">
        <f t="shared" si="428"/>
        <v>habitatio</v>
      </c>
      <c r="E6096" t="s">
        <v>21138</v>
      </c>
      <c r="F6096" t="s">
        <v>21139</v>
      </c>
      <c r="G6096" t="s">
        <v>29</v>
      </c>
      <c r="H6096">
        <v>3</v>
      </c>
      <c r="I6096">
        <v>0</v>
      </c>
      <c r="J6096">
        <v>0</v>
      </c>
      <c r="K6096">
        <v>0</v>
      </c>
      <c r="L6096" t="s">
        <v>19</v>
      </c>
      <c r="M6096" t="str">
        <f t="shared" si="427"/>
        <v>http://logeion.uchicago.edu/index.html#habitatio</v>
      </c>
    </row>
    <row r="6097" spans="1:13" ht="15" customHeight="1" x14ac:dyDescent="0.2">
      <c r="A6097" t="s">
        <v>21141</v>
      </c>
      <c r="B6097" t="s">
        <v>21142</v>
      </c>
      <c r="C6097" t="str">
        <f t="shared" si="426"/>
        <v>habito habitare habitavi habitatus</v>
      </c>
      <c r="D6097" t="str">
        <f t="shared" si="428"/>
        <v>habito</v>
      </c>
      <c r="E6097" t="s">
        <v>21143</v>
      </c>
      <c r="F6097" t="s">
        <v>21144</v>
      </c>
      <c r="G6097" t="s">
        <v>23</v>
      </c>
      <c r="I6097">
        <v>1</v>
      </c>
      <c r="J6097">
        <v>0</v>
      </c>
      <c r="K6097">
        <v>0</v>
      </c>
      <c r="L6097" t="s">
        <v>24</v>
      </c>
      <c r="M6097" t="str">
        <f t="shared" si="427"/>
        <v>http://logeion.uchicago.edu/index.html#habito</v>
      </c>
    </row>
    <row r="6098" spans="1:13" ht="15" customHeight="1" x14ac:dyDescent="0.2">
      <c r="A6098" t="s">
        <v>21145</v>
      </c>
      <c r="B6098" t="s">
        <v>21146</v>
      </c>
      <c r="C6098" t="str">
        <f t="shared" si="426"/>
        <v>habitus habitus m.</v>
      </c>
      <c r="D6098" t="str">
        <f t="shared" si="428"/>
        <v>habitus</v>
      </c>
      <c r="E6098" t="s">
        <v>56920</v>
      </c>
      <c r="F6098" t="s">
        <v>56921</v>
      </c>
      <c r="G6098" t="s">
        <v>18</v>
      </c>
      <c r="H6098">
        <v>4</v>
      </c>
      <c r="I6098">
        <v>0</v>
      </c>
      <c r="J6098">
        <v>0</v>
      </c>
      <c r="K6098">
        <v>0</v>
      </c>
      <c r="L6098" t="s">
        <v>19</v>
      </c>
      <c r="M6098" t="str">
        <f t="shared" si="427"/>
        <v>http://logeion.uchicago.edu/index.html#habitus</v>
      </c>
    </row>
    <row r="6099" spans="1:13" ht="15" customHeight="1" x14ac:dyDescent="0.2">
      <c r="A6099" t="s">
        <v>21148</v>
      </c>
      <c r="B6099" t="s">
        <v>21149</v>
      </c>
      <c r="C6099" t="str">
        <f t="shared" si="426"/>
        <v>Habõnius –ii m.</v>
      </c>
      <c r="D6099" t="str">
        <f t="shared" si="428"/>
        <v>Habõnius</v>
      </c>
      <c r="E6099" t="s">
        <v>21150</v>
      </c>
      <c r="F6099" t="s">
        <v>21151</v>
      </c>
      <c r="G6099" t="s">
        <v>21</v>
      </c>
      <c r="H6099">
        <v>2</v>
      </c>
      <c r="I6099">
        <v>0</v>
      </c>
      <c r="J6099">
        <v>0</v>
      </c>
      <c r="K6099">
        <v>1</v>
      </c>
      <c r="L6099" t="s">
        <v>19</v>
      </c>
      <c r="M6099" t="str">
        <f t="shared" si="427"/>
        <v>http://logeion.uchicago.edu/index.html#Habõnius</v>
      </c>
    </row>
    <row r="6100" spans="1:13" ht="15" customHeight="1" x14ac:dyDescent="0.2">
      <c r="A6100" t="s">
        <v>21152</v>
      </c>
      <c r="B6100" t="s">
        <v>21153</v>
      </c>
      <c r="C6100" t="str">
        <f t="shared" si="426"/>
        <v>hac</v>
      </c>
      <c r="D6100" t="s">
        <v>21153</v>
      </c>
      <c r="E6100" t="s">
        <v>21154</v>
      </c>
      <c r="F6100" t="s">
        <v>21155</v>
      </c>
      <c r="G6100" t="s">
        <v>89</v>
      </c>
      <c r="I6100">
        <v>0</v>
      </c>
      <c r="J6100">
        <v>0</v>
      </c>
      <c r="K6100">
        <v>0</v>
      </c>
      <c r="L6100" t="s">
        <v>90</v>
      </c>
      <c r="M6100" t="str">
        <f t="shared" si="427"/>
        <v>http://logeion.uchicago.edu/index.html#hāc</v>
      </c>
    </row>
    <row r="6101" spans="1:13" ht="15" customHeight="1" x14ac:dyDescent="0.2">
      <c r="A6101" t="s">
        <v>21156</v>
      </c>
      <c r="B6101" t="s">
        <v>21157</v>
      </c>
      <c r="C6101" t="str">
        <f t="shared" si="426"/>
        <v>hactenus</v>
      </c>
      <c r="D6101" t="s">
        <v>21157</v>
      </c>
      <c r="E6101" t="s">
        <v>21158</v>
      </c>
      <c r="F6101" t="s">
        <v>21159</v>
      </c>
      <c r="G6101" t="s">
        <v>89</v>
      </c>
      <c r="I6101">
        <v>0</v>
      </c>
      <c r="J6101">
        <v>0</v>
      </c>
      <c r="K6101">
        <v>0</v>
      </c>
      <c r="L6101" t="s">
        <v>90</v>
      </c>
      <c r="M6101" t="str">
        <f t="shared" si="427"/>
        <v>http://logeion.uchicago.edu/index.html#hāctenus</v>
      </c>
    </row>
    <row r="6102" spans="1:13" ht="15" customHeight="1" x14ac:dyDescent="0.2">
      <c r="A6102" t="s">
        <v>21160</v>
      </c>
      <c r="B6102" t="s">
        <v>21161</v>
      </c>
      <c r="C6102" t="str">
        <f t="shared" si="426"/>
        <v>Hades</v>
      </c>
      <c r="D6102" t="s">
        <v>21161</v>
      </c>
      <c r="E6102" t="s">
        <v>21162</v>
      </c>
      <c r="F6102" t="s">
        <v>21162</v>
      </c>
      <c r="G6102" t="s">
        <v>346</v>
      </c>
      <c r="H6102">
        <v>6</v>
      </c>
      <c r="I6102">
        <v>0</v>
      </c>
      <c r="J6102">
        <v>0</v>
      </c>
      <c r="K6102">
        <v>1</v>
      </c>
      <c r="L6102" t="s">
        <v>19</v>
      </c>
      <c r="M6102" t="str">
        <f t="shared" si="427"/>
        <v>http://logeion.uchicago.edu/index.html#Hādēs</v>
      </c>
    </row>
    <row r="6103" spans="1:13" ht="15" customHeight="1" x14ac:dyDescent="0.2">
      <c r="A6103" t="s">
        <v>21163</v>
      </c>
      <c r="B6103" t="s">
        <v>21164</v>
      </c>
      <c r="C6103" t="str">
        <f t="shared" ref="C6103:C6166" si="429">SUBSTITUTE(SUBSTITUTE(SUBSTITUTE(SUBSTITUTE(SUBSTITUTE(SUBSTITUTE(SUBSTITUTE(SUBSTITUTE(SUBSTITUTE(SUBSTITUTE(SUBSTITUTE(B6103, "ā", "a"), "ē", "e"), "ī", "i"), "ō", "o"), "ū", "u"), "ȳ", "y"), "Ā", "A"), "Ē", "E"), "Ī", "I"), "Ō", "O"), "Ū", "U")</f>
        <v>Hadria –ae f.</v>
      </c>
      <c r="D6103" t="str">
        <f t="shared" ref="D6103:D6120" si="430">IF(ISBLANK(B6103),0,LEFT( C6103, FIND( " ", C6103 ) - 1 ))</f>
        <v>Hadria</v>
      </c>
      <c r="E6103" t="s">
        <v>21165</v>
      </c>
      <c r="F6103" t="s">
        <v>21166</v>
      </c>
      <c r="G6103" t="s">
        <v>76</v>
      </c>
      <c r="H6103">
        <v>1</v>
      </c>
      <c r="I6103">
        <v>0</v>
      </c>
      <c r="J6103">
        <v>0</v>
      </c>
      <c r="K6103">
        <v>1</v>
      </c>
      <c r="L6103" t="s">
        <v>19</v>
      </c>
      <c r="M6103" t="str">
        <f t="shared" si="427"/>
        <v>http://logeion.uchicago.edu/index.html#Hadria</v>
      </c>
    </row>
    <row r="6104" spans="1:13" ht="15" customHeight="1" x14ac:dyDescent="0.2">
      <c r="A6104" t="s">
        <v>21167</v>
      </c>
      <c r="B6104" t="s">
        <v>21168</v>
      </c>
      <c r="C6104" t="str">
        <f t="shared" si="429"/>
        <v>Hadriacus –a –um</v>
      </c>
      <c r="D6104" t="str">
        <f t="shared" si="430"/>
        <v>Hadriacus</v>
      </c>
      <c r="E6104" t="s">
        <v>21169</v>
      </c>
      <c r="F6104" t="s">
        <v>21170</v>
      </c>
      <c r="G6104" t="s">
        <v>61</v>
      </c>
      <c r="H6104">
        <v>1</v>
      </c>
      <c r="I6104">
        <v>0</v>
      </c>
      <c r="J6104">
        <v>0</v>
      </c>
      <c r="K6104">
        <v>1</v>
      </c>
      <c r="L6104" t="s">
        <v>36</v>
      </c>
      <c r="M6104" t="str">
        <f t="shared" si="427"/>
        <v>http://logeion.uchicago.edu/index.html#Hadriacus</v>
      </c>
    </row>
    <row r="6105" spans="1:13" ht="15" customHeight="1" x14ac:dyDescent="0.2">
      <c r="A6105" t="s">
        <v>21174</v>
      </c>
      <c r="B6105" t="s">
        <v>21175</v>
      </c>
      <c r="C6105" t="str">
        <f t="shared" si="429"/>
        <v>Hadrianus –i m.</v>
      </c>
      <c r="D6105" t="str">
        <f t="shared" si="430"/>
        <v>Hadrianus</v>
      </c>
      <c r="E6105" t="s">
        <v>21176</v>
      </c>
      <c r="F6105" t="s">
        <v>21176</v>
      </c>
      <c r="G6105" t="s">
        <v>21</v>
      </c>
      <c r="H6105">
        <v>2</v>
      </c>
      <c r="I6105">
        <v>0</v>
      </c>
      <c r="J6105">
        <v>0</v>
      </c>
      <c r="K6105">
        <v>1</v>
      </c>
      <c r="L6105" t="s">
        <v>19</v>
      </c>
      <c r="M6105" t="str">
        <f t="shared" si="427"/>
        <v>http://logeion.uchicago.edu/index.html#Hadrianus</v>
      </c>
    </row>
    <row r="6106" spans="1:13" ht="15" customHeight="1" x14ac:dyDescent="0.2">
      <c r="A6106" t="s">
        <v>21177</v>
      </c>
      <c r="B6106" t="s">
        <v>21178</v>
      </c>
      <c r="C6106" t="str">
        <f t="shared" si="429"/>
        <v>Hadriaticus –a –um</v>
      </c>
      <c r="D6106" t="str">
        <f t="shared" si="430"/>
        <v>Hadriaticus</v>
      </c>
      <c r="E6106" t="s">
        <v>21179</v>
      </c>
      <c r="F6106" t="s">
        <v>21180</v>
      </c>
      <c r="G6106" t="s">
        <v>61</v>
      </c>
      <c r="H6106">
        <v>1</v>
      </c>
      <c r="I6106">
        <v>0</v>
      </c>
      <c r="J6106">
        <v>0</v>
      </c>
      <c r="K6106">
        <v>1</v>
      </c>
      <c r="L6106" t="s">
        <v>36</v>
      </c>
      <c r="M6106" t="str">
        <f t="shared" si="427"/>
        <v>http://logeion.uchicago.edu/index.html#Hadriaticus</v>
      </c>
    </row>
    <row r="6107" spans="1:13" ht="15" customHeight="1" x14ac:dyDescent="0.2">
      <c r="A6107" t="s">
        <v>21182</v>
      </c>
      <c r="B6107" t="s">
        <v>21183</v>
      </c>
      <c r="C6107" t="str">
        <f t="shared" si="429"/>
        <v>Hadrius –ii m.</v>
      </c>
      <c r="D6107" t="str">
        <f t="shared" si="430"/>
        <v>Hadrius</v>
      </c>
      <c r="E6107" t="s">
        <v>21184</v>
      </c>
      <c r="F6107" t="s">
        <v>21185</v>
      </c>
      <c r="G6107" t="s">
        <v>21</v>
      </c>
      <c r="H6107">
        <v>2</v>
      </c>
      <c r="I6107">
        <v>0</v>
      </c>
      <c r="J6107">
        <v>0</v>
      </c>
      <c r="K6107">
        <v>1</v>
      </c>
      <c r="L6107" t="s">
        <v>19</v>
      </c>
      <c r="M6107" t="str">
        <f t="shared" si="427"/>
        <v>http://logeion.uchicago.edu/index.html#Hadrius</v>
      </c>
    </row>
    <row r="6108" spans="1:13" ht="15" customHeight="1" x14ac:dyDescent="0.2">
      <c r="A6108" t="s">
        <v>21187</v>
      </c>
      <c r="B6108" t="s">
        <v>21188</v>
      </c>
      <c r="C6108" t="str">
        <f t="shared" si="429"/>
        <v>Hadrumetum –i n.</v>
      </c>
      <c r="D6108" t="str">
        <f t="shared" si="430"/>
        <v>Hadrumetum</v>
      </c>
      <c r="E6108" t="s">
        <v>21189</v>
      </c>
      <c r="F6108" t="s">
        <v>21190</v>
      </c>
      <c r="G6108" t="s">
        <v>21</v>
      </c>
      <c r="H6108">
        <v>2</v>
      </c>
      <c r="I6108">
        <v>0</v>
      </c>
      <c r="J6108">
        <v>0</v>
      </c>
      <c r="K6108">
        <v>1</v>
      </c>
      <c r="L6108" t="s">
        <v>19</v>
      </c>
      <c r="M6108" t="str">
        <f t="shared" si="427"/>
        <v>http://logeion.uchicago.edu/index.html#Hadrumetum</v>
      </c>
    </row>
    <row r="6109" spans="1:13" ht="15" customHeight="1" x14ac:dyDescent="0.2">
      <c r="A6109" t="s">
        <v>21196</v>
      </c>
      <c r="B6109" t="s">
        <v>21197</v>
      </c>
      <c r="C6109" t="str">
        <f t="shared" si="429"/>
        <v>Haedui –orum m.</v>
      </c>
      <c r="D6109" t="str">
        <f t="shared" si="430"/>
        <v>Haedui</v>
      </c>
      <c r="E6109" t="s">
        <v>21198</v>
      </c>
      <c r="F6109" t="s">
        <v>21199</v>
      </c>
      <c r="G6109" t="s">
        <v>29</v>
      </c>
      <c r="H6109">
        <v>3</v>
      </c>
      <c r="I6109">
        <v>0</v>
      </c>
      <c r="J6109">
        <v>0</v>
      </c>
      <c r="K6109">
        <v>1</v>
      </c>
      <c r="L6109" t="s">
        <v>19</v>
      </c>
      <c r="M6109" t="str">
        <f t="shared" si="427"/>
        <v>http://logeion.uchicago.edu/index.html#Haedui</v>
      </c>
    </row>
    <row r="6110" spans="1:13" ht="15" customHeight="1" x14ac:dyDescent="0.2">
      <c r="A6110" t="s">
        <v>21201</v>
      </c>
      <c r="B6110" t="s">
        <v>21202</v>
      </c>
      <c r="C6110" t="str">
        <f t="shared" si="429"/>
        <v>haedus –i m.</v>
      </c>
      <c r="D6110" t="str">
        <f t="shared" si="430"/>
        <v>haedus</v>
      </c>
      <c r="E6110" t="s">
        <v>21203</v>
      </c>
      <c r="F6110" t="s">
        <v>21203</v>
      </c>
      <c r="G6110" t="s">
        <v>21</v>
      </c>
      <c r="H6110">
        <v>2</v>
      </c>
      <c r="I6110">
        <v>0</v>
      </c>
      <c r="J6110">
        <v>0</v>
      </c>
      <c r="K6110">
        <v>0</v>
      </c>
      <c r="L6110" t="s">
        <v>19</v>
      </c>
      <c r="M6110" t="str">
        <f t="shared" si="427"/>
        <v>http://logeion.uchicago.edu/index.html#haedus</v>
      </c>
    </row>
    <row r="6111" spans="1:13" ht="15" customHeight="1" x14ac:dyDescent="0.2">
      <c r="A6111" t="s">
        <v>21204</v>
      </c>
      <c r="B6111" t="s">
        <v>21202</v>
      </c>
      <c r="C6111" t="str">
        <f t="shared" si="429"/>
        <v>haedus –i m.</v>
      </c>
      <c r="D6111" t="str">
        <f t="shared" si="430"/>
        <v>haedus</v>
      </c>
      <c r="E6111" t="s">
        <v>21205</v>
      </c>
      <c r="F6111" t="s">
        <v>21206</v>
      </c>
      <c r="G6111" t="s">
        <v>21</v>
      </c>
      <c r="H6111">
        <v>2</v>
      </c>
      <c r="I6111">
        <v>0</v>
      </c>
      <c r="J6111">
        <v>0</v>
      </c>
      <c r="K6111">
        <v>1</v>
      </c>
      <c r="L6111" t="s">
        <v>19</v>
      </c>
      <c r="M6111" t="str">
        <f t="shared" si="427"/>
        <v>http://logeion.uchicago.edu/index.html#haedus</v>
      </c>
    </row>
    <row r="6112" spans="1:13" ht="15" customHeight="1" x14ac:dyDescent="0.2">
      <c r="A6112" t="s">
        <v>21207</v>
      </c>
      <c r="B6112" t="s">
        <v>21208</v>
      </c>
      <c r="C6112" t="str">
        <f t="shared" si="429"/>
        <v>Haeduus –a –um</v>
      </c>
      <c r="D6112" t="str">
        <f t="shared" si="430"/>
        <v>Haeduus</v>
      </c>
      <c r="E6112" t="s">
        <v>21209</v>
      </c>
      <c r="F6112" t="s">
        <v>21210</v>
      </c>
      <c r="G6112" t="s">
        <v>918</v>
      </c>
      <c r="H6112">
        <v>2</v>
      </c>
      <c r="I6112">
        <v>0</v>
      </c>
      <c r="J6112">
        <v>0</v>
      </c>
      <c r="K6112">
        <v>1</v>
      </c>
      <c r="L6112" t="s">
        <v>36</v>
      </c>
      <c r="M6112" t="str">
        <f t="shared" si="427"/>
        <v>http://logeion.uchicago.edu/index.html#Haeduus</v>
      </c>
    </row>
    <row r="6113" spans="1:13" ht="15" customHeight="1" x14ac:dyDescent="0.2">
      <c r="A6113" t="s">
        <v>21213</v>
      </c>
      <c r="B6113" t="s">
        <v>21214</v>
      </c>
      <c r="C6113" t="str">
        <f t="shared" si="429"/>
        <v>Haemon –onis m.</v>
      </c>
      <c r="D6113" t="str">
        <f t="shared" si="430"/>
        <v>Haemon</v>
      </c>
      <c r="E6113" t="s">
        <v>21215</v>
      </c>
      <c r="F6113" t="s">
        <v>21216</v>
      </c>
      <c r="G6113" t="s">
        <v>29</v>
      </c>
      <c r="H6113">
        <v>3</v>
      </c>
      <c r="I6113">
        <v>0</v>
      </c>
      <c r="J6113">
        <v>0</v>
      </c>
      <c r="K6113">
        <v>1</v>
      </c>
      <c r="L6113" t="s">
        <v>19</v>
      </c>
      <c r="M6113" t="str">
        <f t="shared" si="427"/>
        <v>http://logeion.uchicago.edu/index.html#Haemon</v>
      </c>
    </row>
    <row r="6114" spans="1:13" ht="15" customHeight="1" x14ac:dyDescent="0.2">
      <c r="A6114" t="s">
        <v>21217</v>
      </c>
      <c r="B6114" t="s">
        <v>21218</v>
      </c>
      <c r="C6114" t="str">
        <f t="shared" si="429"/>
        <v>Haemonia –ae f.</v>
      </c>
      <c r="D6114" t="str">
        <f t="shared" si="430"/>
        <v>Haemonia</v>
      </c>
      <c r="E6114" t="s">
        <v>21219</v>
      </c>
      <c r="F6114" t="s">
        <v>21219</v>
      </c>
      <c r="G6114" t="s">
        <v>76</v>
      </c>
      <c r="H6114">
        <v>1</v>
      </c>
      <c r="I6114">
        <v>0</v>
      </c>
      <c r="J6114">
        <v>0</v>
      </c>
      <c r="K6114">
        <v>1</v>
      </c>
      <c r="L6114" t="s">
        <v>19</v>
      </c>
      <c r="M6114" t="str">
        <f t="shared" si="427"/>
        <v>http://logeion.uchicago.edu/index.html#Haemonia</v>
      </c>
    </row>
    <row r="6115" spans="1:13" ht="15" customHeight="1" x14ac:dyDescent="0.2">
      <c r="A6115" t="s">
        <v>21220</v>
      </c>
      <c r="B6115" t="s">
        <v>21221</v>
      </c>
      <c r="C6115" t="str">
        <f t="shared" si="429"/>
        <v>Haemonides –ae m.</v>
      </c>
      <c r="D6115" t="str">
        <f t="shared" si="430"/>
        <v>Haemonides</v>
      </c>
      <c r="E6115" t="s">
        <v>21222</v>
      </c>
      <c r="F6115" t="s">
        <v>21223</v>
      </c>
      <c r="G6115" t="s">
        <v>346</v>
      </c>
      <c r="H6115">
        <v>6</v>
      </c>
      <c r="I6115">
        <v>0</v>
      </c>
      <c r="J6115">
        <v>0</v>
      </c>
      <c r="K6115">
        <v>1</v>
      </c>
      <c r="L6115" t="s">
        <v>19</v>
      </c>
      <c r="M6115" t="str">
        <f t="shared" ref="M6115:M6178" si="431">"http://logeion.uchicago.edu/index.html#"&amp;D6115</f>
        <v>http://logeion.uchicago.edu/index.html#Haemonides</v>
      </c>
    </row>
    <row r="6116" spans="1:13" ht="15" customHeight="1" x14ac:dyDescent="0.2">
      <c r="A6116" t="s">
        <v>21224</v>
      </c>
      <c r="B6116" t="s">
        <v>21225</v>
      </c>
      <c r="C6116" t="str">
        <f t="shared" si="429"/>
        <v>Haemonius –a –um</v>
      </c>
      <c r="D6116" t="str">
        <f t="shared" si="430"/>
        <v>Haemonius</v>
      </c>
      <c r="E6116" t="s">
        <v>21226</v>
      </c>
      <c r="F6116" t="s">
        <v>21227</v>
      </c>
      <c r="G6116" t="s">
        <v>61</v>
      </c>
      <c r="H6116">
        <v>1</v>
      </c>
      <c r="I6116">
        <v>0</v>
      </c>
      <c r="J6116">
        <v>0</v>
      </c>
      <c r="K6116">
        <v>1</v>
      </c>
      <c r="L6116" t="s">
        <v>36</v>
      </c>
      <c r="M6116" t="str">
        <f t="shared" si="431"/>
        <v>http://logeion.uchicago.edu/index.html#Haemonius</v>
      </c>
    </row>
    <row r="6117" spans="1:13" ht="15" customHeight="1" x14ac:dyDescent="0.2">
      <c r="A6117" t="s">
        <v>21228</v>
      </c>
      <c r="B6117" t="s">
        <v>21229</v>
      </c>
      <c r="C6117" t="str">
        <f t="shared" si="429"/>
        <v>Haemus –i m.</v>
      </c>
      <c r="D6117" t="str">
        <f t="shared" si="430"/>
        <v>Haemus</v>
      </c>
      <c r="E6117" t="s">
        <v>21230</v>
      </c>
      <c r="F6117" t="s">
        <v>21231</v>
      </c>
      <c r="G6117" t="s">
        <v>21</v>
      </c>
      <c r="H6117">
        <v>2</v>
      </c>
      <c r="K6117">
        <v>1</v>
      </c>
      <c r="L6117" t="s">
        <v>19</v>
      </c>
      <c r="M6117" t="str">
        <f t="shared" si="431"/>
        <v>http://logeion.uchicago.edu/index.html#Haemus</v>
      </c>
    </row>
    <row r="6118" spans="1:13" ht="15" customHeight="1" x14ac:dyDescent="0.2">
      <c r="A6118" t="s">
        <v>21232</v>
      </c>
      <c r="B6118" t="s">
        <v>21233</v>
      </c>
      <c r="C6118" t="str">
        <f t="shared" si="429"/>
        <v>haereo haerere haesi haesurus</v>
      </c>
      <c r="D6118" t="str">
        <f t="shared" si="430"/>
        <v>haereo</v>
      </c>
      <c r="E6118" t="s">
        <v>21234</v>
      </c>
      <c r="F6118" t="s">
        <v>21234</v>
      </c>
      <c r="G6118" t="s">
        <v>95</v>
      </c>
      <c r="I6118">
        <v>2</v>
      </c>
      <c r="J6118">
        <v>0</v>
      </c>
      <c r="K6118">
        <v>0</v>
      </c>
      <c r="L6118" t="s">
        <v>24</v>
      </c>
      <c r="M6118" t="str">
        <f t="shared" si="431"/>
        <v>http://logeion.uchicago.edu/index.html#haereo</v>
      </c>
    </row>
    <row r="6119" spans="1:13" ht="15" customHeight="1" x14ac:dyDescent="0.2">
      <c r="A6119" t="s">
        <v>21236</v>
      </c>
      <c r="B6119" t="s">
        <v>59163</v>
      </c>
      <c r="C6119" t="str">
        <f t="shared" si="429"/>
        <v>haeresis –is f.</v>
      </c>
      <c r="D6119" t="str">
        <f t="shared" si="430"/>
        <v>haeresis</v>
      </c>
      <c r="E6119" t="s">
        <v>59313</v>
      </c>
      <c r="F6119" t="s">
        <v>59313</v>
      </c>
      <c r="G6119" t="s">
        <v>346</v>
      </c>
      <c r="H6119">
        <v>6</v>
      </c>
      <c r="I6119">
        <v>0</v>
      </c>
      <c r="J6119">
        <v>0</v>
      </c>
      <c r="K6119">
        <v>0</v>
      </c>
      <c r="L6119" t="s">
        <v>19</v>
      </c>
      <c r="M6119" t="str">
        <f t="shared" si="431"/>
        <v>http://logeion.uchicago.edu/index.html#haeresis</v>
      </c>
    </row>
    <row r="6120" spans="1:13" ht="15" customHeight="1" x14ac:dyDescent="0.2">
      <c r="A6120" t="s">
        <v>21238</v>
      </c>
      <c r="B6120" t="s">
        <v>21239</v>
      </c>
      <c r="C6120" t="str">
        <f t="shared" si="429"/>
        <v>haesito haesitare haesitavi haesitatus</v>
      </c>
      <c r="D6120" t="str">
        <f t="shared" si="430"/>
        <v>haesito</v>
      </c>
      <c r="E6120" t="s">
        <v>21240</v>
      </c>
      <c r="F6120" t="s">
        <v>21240</v>
      </c>
      <c r="G6120" t="s">
        <v>23</v>
      </c>
      <c r="I6120">
        <v>1</v>
      </c>
      <c r="J6120">
        <v>0</v>
      </c>
      <c r="K6120">
        <v>0</v>
      </c>
      <c r="L6120" t="s">
        <v>24</v>
      </c>
      <c r="M6120" t="str">
        <f t="shared" si="431"/>
        <v>http://logeion.uchicago.edu/index.html#haesito</v>
      </c>
    </row>
    <row r="6121" spans="1:13" ht="15" customHeight="1" x14ac:dyDescent="0.2">
      <c r="A6121" t="s">
        <v>58806</v>
      </c>
      <c r="B6121" t="s">
        <v>58530</v>
      </c>
      <c r="C6121" t="str">
        <f t="shared" si="429"/>
        <v>Haethfelth</v>
      </c>
      <c r="D6121" t="s">
        <v>58530</v>
      </c>
      <c r="E6121" t="s">
        <v>58531</v>
      </c>
      <c r="F6121" t="s">
        <v>58531</v>
      </c>
      <c r="G6121" t="s">
        <v>43</v>
      </c>
      <c r="H6121">
        <v>6</v>
      </c>
      <c r="K6121">
        <v>1</v>
      </c>
      <c r="L6121" t="s">
        <v>19</v>
      </c>
      <c r="M6121" t="str">
        <f t="shared" si="431"/>
        <v>http://logeion.uchicago.edu/index.html#Haethfelth</v>
      </c>
    </row>
    <row r="6122" spans="1:13" ht="15" customHeight="1" x14ac:dyDescent="0.2">
      <c r="A6122" t="s">
        <v>21241</v>
      </c>
      <c r="B6122" t="s">
        <v>21242</v>
      </c>
      <c r="C6122" t="str">
        <f t="shared" si="429"/>
        <v>Hagna –ae f.</v>
      </c>
      <c r="D6122" t="str">
        <f t="shared" ref="D6122:D6138" si="432">IF(ISBLANK(B6122),0,LEFT( C6122, FIND( " ", C6122 ) - 1 ))</f>
        <v>Hagna</v>
      </c>
      <c r="E6122" t="s">
        <v>21243</v>
      </c>
      <c r="F6122" t="s">
        <v>21244</v>
      </c>
      <c r="G6122" t="s">
        <v>76</v>
      </c>
      <c r="H6122">
        <v>1</v>
      </c>
      <c r="I6122">
        <v>0</v>
      </c>
      <c r="J6122">
        <v>0</v>
      </c>
      <c r="K6122">
        <v>1</v>
      </c>
      <c r="L6122" t="s">
        <v>19</v>
      </c>
      <c r="M6122" t="str">
        <f t="shared" si="431"/>
        <v>http://logeion.uchicago.edu/index.html#Hagna</v>
      </c>
    </row>
    <row r="6123" spans="1:13" ht="15" customHeight="1" x14ac:dyDescent="0.2">
      <c r="A6123" t="s">
        <v>58820</v>
      </c>
      <c r="B6123" t="s">
        <v>58895</v>
      </c>
      <c r="C6123" t="str">
        <f t="shared" si="429"/>
        <v>Hagustaldensis –e</v>
      </c>
      <c r="D6123" t="str">
        <f t="shared" si="432"/>
        <v>Hagustaldensis</v>
      </c>
      <c r="E6123" t="s">
        <v>58561</v>
      </c>
      <c r="F6123" t="s">
        <v>58561</v>
      </c>
      <c r="G6123" t="s">
        <v>536</v>
      </c>
      <c r="H6123">
        <v>3</v>
      </c>
      <c r="K6123">
        <v>1</v>
      </c>
      <c r="L6123" t="s">
        <v>36</v>
      </c>
      <c r="M6123" t="str">
        <f t="shared" si="431"/>
        <v>http://logeion.uchicago.edu/index.html#Hagustaldensis</v>
      </c>
    </row>
    <row r="6124" spans="1:13" ht="15" customHeight="1" x14ac:dyDescent="0.2">
      <c r="A6124" t="s">
        <v>21247</v>
      </c>
      <c r="B6124" t="s">
        <v>21248</v>
      </c>
      <c r="C6124" t="str">
        <f t="shared" si="429"/>
        <v>Halaesinus –a –um</v>
      </c>
      <c r="D6124" t="str">
        <f t="shared" si="432"/>
        <v>Halaesinus</v>
      </c>
      <c r="E6124" t="s">
        <v>21249</v>
      </c>
      <c r="F6124" t="s">
        <v>21250</v>
      </c>
      <c r="G6124" t="s">
        <v>61</v>
      </c>
      <c r="H6124">
        <v>1</v>
      </c>
      <c r="I6124">
        <v>0</v>
      </c>
      <c r="J6124">
        <v>0</v>
      </c>
      <c r="K6124">
        <v>1</v>
      </c>
      <c r="L6124" t="s">
        <v>36</v>
      </c>
      <c r="M6124" t="str">
        <f t="shared" si="431"/>
        <v>http://logeion.uchicago.edu/index.html#Halaesinus</v>
      </c>
    </row>
    <row r="6125" spans="1:13" ht="15" customHeight="1" x14ac:dyDescent="0.2">
      <c r="A6125" t="s">
        <v>21252</v>
      </c>
      <c r="B6125" t="s">
        <v>21253</v>
      </c>
      <c r="C6125" t="str">
        <f t="shared" si="429"/>
        <v>Halaesus –i m.</v>
      </c>
      <c r="D6125" t="str">
        <f t="shared" si="432"/>
        <v>Halaesus</v>
      </c>
      <c r="E6125" t="s">
        <v>21254</v>
      </c>
      <c r="F6125" t="s">
        <v>21255</v>
      </c>
      <c r="G6125" t="s">
        <v>21</v>
      </c>
      <c r="H6125">
        <v>2</v>
      </c>
      <c r="I6125">
        <v>0</v>
      </c>
      <c r="J6125">
        <v>0</v>
      </c>
      <c r="K6125">
        <v>1</v>
      </c>
      <c r="L6125" t="s">
        <v>19</v>
      </c>
      <c r="M6125" t="str">
        <f t="shared" si="431"/>
        <v>http://logeion.uchicago.edu/index.html#Halaesus</v>
      </c>
    </row>
    <row r="6126" spans="1:13" ht="15" customHeight="1" x14ac:dyDescent="0.2">
      <c r="A6126" t="s">
        <v>56227</v>
      </c>
      <c r="B6126" t="s">
        <v>56228</v>
      </c>
      <c r="C6126" t="str">
        <f t="shared" si="429"/>
        <v>haliaetus -i m.</v>
      </c>
      <c r="D6126" t="str">
        <f t="shared" si="432"/>
        <v>haliaetus</v>
      </c>
      <c r="E6126" t="s">
        <v>56229</v>
      </c>
      <c r="F6126" t="s">
        <v>56229</v>
      </c>
      <c r="G6126" t="s">
        <v>21</v>
      </c>
      <c r="H6126">
        <v>2</v>
      </c>
      <c r="L6126" t="s">
        <v>19</v>
      </c>
      <c r="M6126" t="str">
        <f t="shared" si="431"/>
        <v>http://logeion.uchicago.edu/index.html#haliaetus</v>
      </c>
    </row>
    <row r="6127" spans="1:13" ht="15" customHeight="1" x14ac:dyDescent="0.2">
      <c r="A6127" t="s">
        <v>21256</v>
      </c>
      <c r="B6127" t="s">
        <v>21257</v>
      </c>
      <c r="C6127" t="str">
        <f t="shared" si="429"/>
        <v>Halicarnasus –i f.</v>
      </c>
      <c r="D6127" t="str">
        <f t="shared" si="432"/>
        <v>Halicarnasus</v>
      </c>
      <c r="E6127" t="s">
        <v>21258</v>
      </c>
      <c r="F6127" t="s">
        <v>21259</v>
      </c>
      <c r="G6127" t="s">
        <v>346</v>
      </c>
      <c r="H6127">
        <v>6</v>
      </c>
      <c r="I6127">
        <v>0</v>
      </c>
      <c r="J6127">
        <v>0</v>
      </c>
      <c r="K6127">
        <v>1</v>
      </c>
      <c r="L6127" t="s">
        <v>19</v>
      </c>
      <c r="M6127" t="str">
        <f t="shared" si="431"/>
        <v>http://logeion.uchicago.edu/index.html#Halicarnasus</v>
      </c>
    </row>
    <row r="6128" spans="1:13" ht="15" customHeight="1" x14ac:dyDescent="0.2">
      <c r="A6128" t="s">
        <v>21262</v>
      </c>
      <c r="B6128" t="s">
        <v>21263</v>
      </c>
      <c r="C6128" t="str">
        <f t="shared" si="429"/>
        <v>halitus –us m.</v>
      </c>
      <c r="D6128" t="str">
        <f t="shared" si="432"/>
        <v>halitus</v>
      </c>
      <c r="E6128" t="s">
        <v>21264</v>
      </c>
      <c r="F6128" t="s">
        <v>21265</v>
      </c>
      <c r="G6128" t="s">
        <v>18</v>
      </c>
      <c r="H6128">
        <v>4</v>
      </c>
      <c r="I6128">
        <v>0</v>
      </c>
      <c r="J6128">
        <v>0</v>
      </c>
      <c r="K6128">
        <v>0</v>
      </c>
      <c r="L6128" t="s">
        <v>19</v>
      </c>
      <c r="M6128" t="str">
        <f t="shared" si="431"/>
        <v>http://logeion.uchicago.edu/index.html#halitus</v>
      </c>
    </row>
    <row r="6129" spans="1:13" ht="15" customHeight="1" x14ac:dyDescent="0.2">
      <c r="A6129" t="s">
        <v>21266</v>
      </c>
      <c r="B6129" t="s">
        <v>21267</v>
      </c>
      <c r="C6129" t="str">
        <f t="shared" si="429"/>
        <v>Halius –ii m.</v>
      </c>
      <c r="D6129" t="str">
        <f t="shared" si="432"/>
        <v>Halius</v>
      </c>
      <c r="E6129" t="s">
        <v>21268</v>
      </c>
      <c r="F6129" t="s">
        <v>21269</v>
      </c>
      <c r="G6129" t="s">
        <v>21</v>
      </c>
      <c r="H6129">
        <v>2</v>
      </c>
      <c r="I6129">
        <v>0</v>
      </c>
      <c r="J6129">
        <v>0</v>
      </c>
      <c r="K6129">
        <v>1</v>
      </c>
      <c r="L6129" t="s">
        <v>19</v>
      </c>
      <c r="M6129" t="str">
        <f t="shared" si="431"/>
        <v>http://logeion.uchicago.edu/index.html#Halius</v>
      </c>
    </row>
    <row r="6130" spans="1:13" ht="15" customHeight="1" x14ac:dyDescent="0.2">
      <c r="A6130" t="s">
        <v>21270</v>
      </c>
      <c r="B6130" t="s">
        <v>21271</v>
      </c>
      <c r="C6130" t="str">
        <f t="shared" si="429"/>
        <v>halo halare halavi halatus</v>
      </c>
      <c r="D6130" t="str">
        <f t="shared" si="432"/>
        <v>halo</v>
      </c>
      <c r="E6130" t="s">
        <v>21272</v>
      </c>
      <c r="F6130" t="s">
        <v>21272</v>
      </c>
      <c r="G6130" t="s">
        <v>23</v>
      </c>
      <c r="I6130">
        <v>1</v>
      </c>
      <c r="J6130">
        <v>0</v>
      </c>
      <c r="K6130">
        <v>0</v>
      </c>
      <c r="L6130" t="s">
        <v>24</v>
      </c>
      <c r="M6130" t="str">
        <f t="shared" si="431"/>
        <v>http://logeion.uchicago.edu/index.html#halo</v>
      </c>
    </row>
    <row r="6131" spans="1:13" ht="15" customHeight="1" x14ac:dyDescent="0.2">
      <c r="A6131" t="s">
        <v>56839</v>
      </c>
      <c r="B6131" t="s">
        <v>59937</v>
      </c>
      <c r="C6131" t="str">
        <f t="shared" si="429"/>
        <v>halosis –is f.</v>
      </c>
      <c r="D6131" t="str">
        <f t="shared" si="432"/>
        <v>halosis</v>
      </c>
      <c r="E6131" t="s">
        <v>59628</v>
      </c>
      <c r="F6131" t="s">
        <v>59629</v>
      </c>
      <c r="G6131" t="s">
        <v>29</v>
      </c>
      <c r="H6131">
        <v>3</v>
      </c>
      <c r="L6131" t="s">
        <v>19</v>
      </c>
      <c r="M6131" t="str">
        <f t="shared" si="431"/>
        <v>http://logeion.uchicago.edu/index.html#halosis</v>
      </c>
    </row>
    <row r="6132" spans="1:13" ht="15" customHeight="1" x14ac:dyDescent="0.2">
      <c r="A6132" t="s">
        <v>21273</v>
      </c>
      <c r="B6132" t="s">
        <v>21274</v>
      </c>
      <c r="C6132" t="str">
        <f t="shared" si="429"/>
        <v>Halys –yos m.</v>
      </c>
      <c r="D6132" t="str">
        <f t="shared" si="432"/>
        <v>Halys</v>
      </c>
      <c r="E6132" t="s">
        <v>21275</v>
      </c>
      <c r="F6132" t="s">
        <v>21276</v>
      </c>
      <c r="G6132" t="s">
        <v>346</v>
      </c>
      <c r="H6132">
        <v>6</v>
      </c>
      <c r="I6132">
        <v>0</v>
      </c>
      <c r="J6132">
        <v>0</v>
      </c>
      <c r="K6132">
        <v>1</v>
      </c>
      <c r="L6132" t="s">
        <v>19</v>
      </c>
      <c r="M6132" t="str">
        <f t="shared" si="431"/>
        <v>http://logeion.uchicago.edu/index.html#Halys</v>
      </c>
    </row>
    <row r="6133" spans="1:13" ht="15" customHeight="1" x14ac:dyDescent="0.2">
      <c r="A6133" t="s">
        <v>21277</v>
      </c>
      <c r="B6133" t="s">
        <v>21278</v>
      </c>
      <c r="C6133" t="str">
        <f t="shared" si="429"/>
        <v>hama –ae f.</v>
      </c>
      <c r="D6133" t="str">
        <f t="shared" si="432"/>
        <v>hama</v>
      </c>
      <c r="E6133" t="s">
        <v>21279</v>
      </c>
      <c r="F6133" t="s">
        <v>21279</v>
      </c>
      <c r="G6133" t="s">
        <v>76</v>
      </c>
      <c r="H6133">
        <v>1</v>
      </c>
      <c r="I6133">
        <v>0</v>
      </c>
      <c r="J6133">
        <v>0</v>
      </c>
      <c r="K6133">
        <v>0</v>
      </c>
      <c r="L6133" t="s">
        <v>19</v>
      </c>
      <c r="M6133" t="str">
        <f t="shared" si="431"/>
        <v>http://logeion.uchicago.edu/index.html#hama</v>
      </c>
    </row>
    <row r="6134" spans="1:13" ht="15" customHeight="1" x14ac:dyDescent="0.2">
      <c r="A6134" t="s">
        <v>21280</v>
      </c>
      <c r="B6134" t="s">
        <v>21281</v>
      </c>
      <c r="C6134" t="str">
        <f t="shared" si="429"/>
        <v>Hamadryas –adis f.</v>
      </c>
      <c r="D6134" t="str">
        <f t="shared" si="432"/>
        <v>Hamadryas</v>
      </c>
      <c r="E6134" t="s">
        <v>21282</v>
      </c>
      <c r="F6134" t="s">
        <v>21282</v>
      </c>
      <c r="G6134" t="s">
        <v>346</v>
      </c>
      <c r="H6134">
        <v>5</v>
      </c>
      <c r="I6134">
        <v>0</v>
      </c>
      <c r="J6134">
        <v>0</v>
      </c>
      <c r="K6134">
        <v>1</v>
      </c>
      <c r="L6134" t="s">
        <v>19</v>
      </c>
      <c r="M6134" t="str">
        <f t="shared" si="431"/>
        <v>http://logeion.uchicago.edu/index.html#Hamadryas</v>
      </c>
    </row>
    <row r="6135" spans="1:13" ht="15" customHeight="1" x14ac:dyDescent="0.2">
      <c r="A6135" t="s">
        <v>21283</v>
      </c>
      <c r="B6135" t="s">
        <v>61531</v>
      </c>
      <c r="C6135" t="str">
        <f t="shared" si="429"/>
        <v>hamatus –a –um</v>
      </c>
      <c r="D6135" t="str">
        <f t="shared" si="432"/>
        <v>hamatus</v>
      </c>
      <c r="E6135" t="s">
        <v>61527</v>
      </c>
      <c r="F6135" t="s">
        <v>61528</v>
      </c>
      <c r="G6135" t="s">
        <v>61</v>
      </c>
      <c r="H6135">
        <v>1</v>
      </c>
      <c r="I6135">
        <v>0</v>
      </c>
      <c r="J6135">
        <v>0</v>
      </c>
      <c r="K6135">
        <v>0</v>
      </c>
      <c r="L6135" t="s">
        <v>36</v>
      </c>
      <c r="M6135" t="str">
        <f t="shared" si="431"/>
        <v>http://logeion.uchicago.edu/index.html#hamatus</v>
      </c>
    </row>
    <row r="6136" spans="1:13" ht="15" customHeight="1" x14ac:dyDescent="0.2">
      <c r="A6136" t="s">
        <v>21285</v>
      </c>
      <c r="B6136" t="s">
        <v>21286</v>
      </c>
      <c r="C6136" t="str">
        <f t="shared" si="429"/>
        <v>Hamilcar Hamilcaris m.</v>
      </c>
      <c r="D6136" t="str">
        <f t="shared" si="432"/>
        <v>Hamilcar</v>
      </c>
      <c r="E6136" t="s">
        <v>21287</v>
      </c>
      <c r="F6136" t="s">
        <v>21288</v>
      </c>
      <c r="G6136" t="s">
        <v>29</v>
      </c>
      <c r="H6136">
        <v>3</v>
      </c>
      <c r="I6136">
        <v>0</v>
      </c>
      <c r="J6136">
        <v>0</v>
      </c>
      <c r="K6136">
        <v>1</v>
      </c>
      <c r="L6136" t="s">
        <v>19</v>
      </c>
      <c r="M6136" t="str">
        <f t="shared" si="431"/>
        <v>http://logeion.uchicago.edu/index.html#Hamilcar</v>
      </c>
    </row>
    <row r="6137" spans="1:13" ht="15" customHeight="1" x14ac:dyDescent="0.2">
      <c r="A6137" t="s">
        <v>2918</v>
      </c>
      <c r="B6137" t="s">
        <v>2919</v>
      </c>
      <c r="C6137" t="str">
        <f t="shared" si="429"/>
        <v>Hammon –onis m.</v>
      </c>
      <c r="D6137" t="str">
        <f t="shared" si="432"/>
        <v>Hammon</v>
      </c>
      <c r="E6137" t="s">
        <v>2920</v>
      </c>
      <c r="F6137" t="s">
        <v>2921</v>
      </c>
      <c r="G6137" t="s">
        <v>29</v>
      </c>
      <c r="H6137">
        <v>3</v>
      </c>
      <c r="I6137">
        <v>0</v>
      </c>
      <c r="J6137">
        <v>0</v>
      </c>
      <c r="K6137">
        <v>1</v>
      </c>
      <c r="L6137" t="s">
        <v>19</v>
      </c>
      <c r="M6137" t="str">
        <f t="shared" si="431"/>
        <v>http://logeion.uchicago.edu/index.html#Hammon</v>
      </c>
    </row>
    <row r="6138" spans="1:13" ht="15" customHeight="1" x14ac:dyDescent="0.2">
      <c r="A6138" t="s">
        <v>21289</v>
      </c>
      <c r="B6138" t="s">
        <v>21290</v>
      </c>
      <c r="C6138" t="str">
        <f t="shared" si="429"/>
        <v>hamus –i m.</v>
      </c>
      <c r="D6138" t="str">
        <f t="shared" si="432"/>
        <v>hamus</v>
      </c>
      <c r="E6138" t="s">
        <v>21291</v>
      </c>
      <c r="F6138" t="s">
        <v>21292</v>
      </c>
      <c r="G6138" t="s">
        <v>21</v>
      </c>
      <c r="H6138">
        <v>2</v>
      </c>
      <c r="I6138">
        <v>0</v>
      </c>
      <c r="J6138">
        <v>0</v>
      </c>
      <c r="K6138">
        <v>0</v>
      </c>
      <c r="L6138" t="s">
        <v>19</v>
      </c>
      <c r="M6138" t="str">
        <f t="shared" si="431"/>
        <v>http://logeion.uchicago.edu/index.html#hamus</v>
      </c>
    </row>
    <row r="6139" spans="1:13" ht="15" customHeight="1" x14ac:dyDescent="0.2">
      <c r="A6139" t="s">
        <v>21293</v>
      </c>
      <c r="B6139" t="s">
        <v>21294</v>
      </c>
      <c r="C6139" t="str">
        <f t="shared" si="429"/>
        <v>Hanegif</v>
      </c>
      <c r="D6139" t="s">
        <v>21294</v>
      </c>
      <c r="E6139" t="s">
        <v>21294</v>
      </c>
      <c r="F6139" t="s">
        <v>21294</v>
      </c>
      <c r="G6139" t="s">
        <v>43</v>
      </c>
      <c r="H6139">
        <v>6</v>
      </c>
      <c r="I6139">
        <v>0</v>
      </c>
      <c r="J6139">
        <v>0</v>
      </c>
      <c r="K6139">
        <v>1</v>
      </c>
      <c r="L6139" t="s">
        <v>19</v>
      </c>
      <c r="M6139" t="str">
        <f t="shared" si="431"/>
        <v>http://logeion.uchicago.edu/index.html#Hanegif</v>
      </c>
    </row>
    <row r="6140" spans="1:13" ht="15" customHeight="1" x14ac:dyDescent="0.2">
      <c r="A6140" t="s">
        <v>21295</v>
      </c>
      <c r="B6140" t="s">
        <v>21296</v>
      </c>
      <c r="C6140" t="str">
        <f t="shared" si="429"/>
        <v>Hannibal –alis m.</v>
      </c>
      <c r="D6140" t="str">
        <f t="shared" ref="D6140:D6157" si="433">IF(ISBLANK(B6140),0,LEFT( C6140, FIND( " ", C6140 ) - 1 ))</f>
        <v>Hannibal</v>
      </c>
      <c r="E6140" t="s">
        <v>21297</v>
      </c>
      <c r="F6140" t="s">
        <v>21297</v>
      </c>
      <c r="G6140" t="s">
        <v>29</v>
      </c>
      <c r="H6140">
        <v>3</v>
      </c>
      <c r="I6140">
        <v>0</v>
      </c>
      <c r="J6140">
        <v>0</v>
      </c>
      <c r="K6140">
        <v>1</v>
      </c>
      <c r="L6140" t="s">
        <v>19</v>
      </c>
      <c r="M6140" t="str">
        <f t="shared" si="431"/>
        <v>http://logeion.uchicago.edu/index.html#Hannibal</v>
      </c>
    </row>
    <row r="6141" spans="1:13" ht="15" customHeight="1" x14ac:dyDescent="0.2">
      <c r="A6141" t="s">
        <v>4141</v>
      </c>
      <c r="B6141" t="s">
        <v>4142</v>
      </c>
      <c r="C6141" t="str">
        <f t="shared" si="429"/>
        <v>harenosus –a –um</v>
      </c>
      <c r="D6141" t="str">
        <f t="shared" si="433"/>
        <v>harenosus</v>
      </c>
      <c r="E6141" t="s">
        <v>4143</v>
      </c>
      <c r="F6141" t="s">
        <v>4144</v>
      </c>
      <c r="G6141" t="s">
        <v>61</v>
      </c>
      <c r="H6141">
        <v>1</v>
      </c>
      <c r="I6141">
        <v>0</v>
      </c>
      <c r="J6141">
        <v>0</v>
      </c>
      <c r="K6141">
        <v>0</v>
      </c>
      <c r="L6141" t="s">
        <v>36</v>
      </c>
      <c r="M6141" t="str">
        <f t="shared" si="431"/>
        <v>http://logeion.uchicago.edu/index.html#harenosus</v>
      </c>
    </row>
    <row r="6142" spans="1:13" ht="15" customHeight="1" x14ac:dyDescent="0.2">
      <c r="A6142" t="s">
        <v>21301</v>
      </c>
      <c r="B6142" t="s">
        <v>21302</v>
      </c>
      <c r="C6142" t="str">
        <f t="shared" si="429"/>
        <v>Harmodius –i m.</v>
      </c>
      <c r="D6142" t="str">
        <f t="shared" si="433"/>
        <v>Harmodius</v>
      </c>
      <c r="E6142" t="s">
        <v>21303</v>
      </c>
      <c r="F6142" t="s">
        <v>21304</v>
      </c>
      <c r="G6142" t="s">
        <v>21</v>
      </c>
      <c r="H6142">
        <v>2</v>
      </c>
      <c r="I6142">
        <v>0</v>
      </c>
      <c r="J6142">
        <v>0</v>
      </c>
      <c r="K6142">
        <v>1</v>
      </c>
      <c r="L6142" t="s">
        <v>19</v>
      </c>
      <c r="M6142" t="str">
        <f t="shared" si="431"/>
        <v>http://logeion.uchicago.edu/index.html#Harmodius</v>
      </c>
    </row>
    <row r="6143" spans="1:13" ht="15" customHeight="1" x14ac:dyDescent="0.2">
      <c r="A6143" t="s">
        <v>21308</v>
      </c>
      <c r="B6143" t="s">
        <v>21309</v>
      </c>
      <c r="C6143" t="str">
        <f t="shared" si="429"/>
        <v>harpago –onis m.</v>
      </c>
      <c r="D6143" t="str">
        <f t="shared" si="433"/>
        <v>harpago</v>
      </c>
      <c r="E6143" t="s">
        <v>21310</v>
      </c>
      <c r="F6143" t="s">
        <v>21311</v>
      </c>
      <c r="G6143" t="s">
        <v>29</v>
      </c>
      <c r="H6143">
        <v>3</v>
      </c>
      <c r="I6143">
        <v>0</v>
      </c>
      <c r="J6143">
        <v>0</v>
      </c>
      <c r="K6143">
        <v>0</v>
      </c>
      <c r="L6143" t="s">
        <v>19</v>
      </c>
      <c r="M6143" t="str">
        <f t="shared" si="431"/>
        <v>http://logeion.uchicago.edu/index.html#harpago</v>
      </c>
    </row>
    <row r="6144" spans="1:13" ht="15" customHeight="1" x14ac:dyDescent="0.2">
      <c r="A6144" t="s">
        <v>21312</v>
      </c>
      <c r="B6144" t="s">
        <v>21313</v>
      </c>
      <c r="C6144" t="str">
        <f t="shared" si="429"/>
        <v>Harpalus –i m.</v>
      </c>
      <c r="D6144" t="str">
        <f t="shared" si="433"/>
        <v>Harpalus</v>
      </c>
      <c r="E6144" t="s">
        <v>21314</v>
      </c>
      <c r="F6144" t="s">
        <v>21315</v>
      </c>
      <c r="G6144" t="s">
        <v>346</v>
      </c>
      <c r="H6144">
        <v>2</v>
      </c>
      <c r="I6144">
        <v>0</v>
      </c>
      <c r="J6144">
        <v>0</v>
      </c>
      <c r="K6144">
        <v>1</v>
      </c>
      <c r="L6144" t="s">
        <v>19</v>
      </c>
      <c r="M6144" t="str">
        <f t="shared" si="431"/>
        <v>http://logeion.uchicago.edu/index.html#Harpalus</v>
      </c>
    </row>
    <row r="6145" spans="1:13" ht="15" customHeight="1" x14ac:dyDescent="0.2">
      <c r="A6145" t="s">
        <v>21316</v>
      </c>
      <c r="B6145" t="s">
        <v>21317</v>
      </c>
      <c r="C6145" t="str">
        <f t="shared" si="429"/>
        <v>Harpalyce –es f.</v>
      </c>
      <c r="D6145" t="str">
        <f t="shared" si="433"/>
        <v>Harpalyce</v>
      </c>
      <c r="E6145" t="s">
        <v>21318</v>
      </c>
      <c r="F6145" t="s">
        <v>21319</v>
      </c>
      <c r="G6145" t="s">
        <v>346</v>
      </c>
      <c r="H6145">
        <v>6</v>
      </c>
      <c r="I6145">
        <v>0</v>
      </c>
      <c r="J6145">
        <v>0</v>
      </c>
      <c r="K6145">
        <v>1</v>
      </c>
      <c r="L6145" t="s">
        <v>19</v>
      </c>
      <c r="M6145" t="str">
        <f t="shared" si="431"/>
        <v>http://logeion.uchicago.edu/index.html#Harpalyce</v>
      </c>
    </row>
    <row r="6146" spans="1:13" ht="15" customHeight="1" x14ac:dyDescent="0.2">
      <c r="A6146" t="s">
        <v>21320</v>
      </c>
      <c r="B6146" t="s">
        <v>21321</v>
      </c>
      <c r="C6146" t="str">
        <f t="shared" si="429"/>
        <v>Harpalycus –i m.</v>
      </c>
      <c r="D6146" t="str">
        <f t="shared" si="433"/>
        <v>Harpalycus</v>
      </c>
      <c r="E6146" t="s">
        <v>21322</v>
      </c>
      <c r="F6146" t="s">
        <v>21323</v>
      </c>
      <c r="G6146" t="s">
        <v>21</v>
      </c>
      <c r="H6146">
        <v>2</v>
      </c>
      <c r="I6146">
        <v>0</v>
      </c>
      <c r="J6146">
        <v>0</v>
      </c>
      <c r="K6146">
        <v>1</v>
      </c>
      <c r="L6146" t="s">
        <v>19</v>
      </c>
      <c r="M6146" t="str">
        <f t="shared" si="431"/>
        <v>http://logeion.uchicago.edu/index.html#Harpalycus</v>
      </c>
    </row>
    <row r="6147" spans="1:13" ht="15" customHeight="1" x14ac:dyDescent="0.2">
      <c r="A6147" t="s">
        <v>21324</v>
      </c>
      <c r="B6147" t="s">
        <v>21325</v>
      </c>
      <c r="C6147" t="str">
        <f t="shared" si="429"/>
        <v>Harpocrates –is m.</v>
      </c>
      <c r="D6147" t="str">
        <f t="shared" si="433"/>
        <v>Harpocrates</v>
      </c>
      <c r="E6147" t="s">
        <v>21326</v>
      </c>
      <c r="F6147" t="s">
        <v>21327</v>
      </c>
      <c r="G6147" t="s">
        <v>346</v>
      </c>
      <c r="H6147">
        <v>5</v>
      </c>
      <c r="I6147">
        <v>0</v>
      </c>
      <c r="J6147">
        <v>0</v>
      </c>
      <c r="K6147">
        <v>1</v>
      </c>
      <c r="L6147" t="s">
        <v>19</v>
      </c>
      <c r="M6147" t="str">
        <f t="shared" si="431"/>
        <v>http://logeion.uchicago.edu/index.html#Harpocrates</v>
      </c>
    </row>
    <row r="6148" spans="1:13" ht="15" customHeight="1" x14ac:dyDescent="0.2">
      <c r="A6148" t="s">
        <v>21328</v>
      </c>
      <c r="B6148" t="s">
        <v>21329</v>
      </c>
      <c r="C6148" t="str">
        <f t="shared" si="429"/>
        <v>Harpyia –ae f.</v>
      </c>
      <c r="D6148" t="str">
        <f t="shared" si="433"/>
        <v>Harpyia</v>
      </c>
      <c r="E6148" t="s">
        <v>21330</v>
      </c>
      <c r="F6148" t="s">
        <v>21331</v>
      </c>
      <c r="G6148" t="s">
        <v>76</v>
      </c>
      <c r="H6148">
        <v>1</v>
      </c>
      <c r="I6148">
        <v>0</v>
      </c>
      <c r="J6148">
        <v>0</v>
      </c>
      <c r="K6148">
        <v>1</v>
      </c>
      <c r="L6148" t="s">
        <v>19</v>
      </c>
      <c r="M6148" t="str">
        <f t="shared" si="431"/>
        <v>http://logeion.uchicago.edu/index.html#Harpyia</v>
      </c>
    </row>
    <row r="6149" spans="1:13" ht="15" customHeight="1" x14ac:dyDescent="0.2">
      <c r="A6149" t="s">
        <v>21332</v>
      </c>
      <c r="B6149" t="s">
        <v>21333</v>
      </c>
      <c r="C6149" t="str">
        <f t="shared" si="429"/>
        <v xml:space="preserve">Harudes –um m </v>
      </c>
      <c r="D6149" t="str">
        <f t="shared" si="433"/>
        <v>Harudes</v>
      </c>
      <c r="G6149" t="s">
        <v>29</v>
      </c>
      <c r="H6149">
        <v>3</v>
      </c>
      <c r="I6149">
        <v>0</v>
      </c>
      <c r="J6149">
        <v>0</v>
      </c>
      <c r="K6149">
        <v>1</v>
      </c>
      <c r="L6149" t="s">
        <v>19</v>
      </c>
      <c r="M6149" t="str">
        <f t="shared" si="431"/>
        <v>http://logeion.uchicago.edu/index.html#Harudes</v>
      </c>
    </row>
    <row r="6150" spans="1:13" ht="15" customHeight="1" x14ac:dyDescent="0.2">
      <c r="A6150" t="s">
        <v>4530</v>
      </c>
      <c r="B6150" t="s">
        <v>4531</v>
      </c>
      <c r="C6150" t="str">
        <f t="shared" si="429"/>
        <v>harundineus –a –um</v>
      </c>
      <c r="D6150" t="str">
        <f t="shared" si="433"/>
        <v>harundineus</v>
      </c>
      <c r="E6150" t="s">
        <v>4532</v>
      </c>
      <c r="F6150" t="s">
        <v>4533</v>
      </c>
      <c r="G6150" t="s">
        <v>61</v>
      </c>
      <c r="H6150">
        <v>1</v>
      </c>
      <c r="I6150">
        <v>0</v>
      </c>
      <c r="J6150">
        <v>0</v>
      </c>
      <c r="K6150">
        <v>0</v>
      </c>
      <c r="L6150" t="s">
        <v>36</v>
      </c>
      <c r="M6150" t="str">
        <f t="shared" si="431"/>
        <v>http://logeion.uchicago.edu/index.html#harundineus</v>
      </c>
    </row>
    <row r="6151" spans="1:13" ht="15" customHeight="1" x14ac:dyDescent="0.2">
      <c r="A6151" t="s">
        <v>4534</v>
      </c>
      <c r="B6151" t="s">
        <v>4535</v>
      </c>
      <c r="C6151" t="str">
        <f t="shared" si="429"/>
        <v>harundinosus –a –um</v>
      </c>
      <c r="D6151" t="str">
        <f t="shared" si="433"/>
        <v>harundinosus</v>
      </c>
      <c r="E6151" t="s">
        <v>4536</v>
      </c>
      <c r="F6151" t="s">
        <v>4536</v>
      </c>
      <c r="G6151" t="s">
        <v>61</v>
      </c>
      <c r="H6151">
        <v>1</v>
      </c>
      <c r="I6151">
        <v>0</v>
      </c>
      <c r="J6151">
        <v>0</v>
      </c>
      <c r="K6151">
        <v>0</v>
      </c>
      <c r="L6151" t="s">
        <v>36</v>
      </c>
      <c r="M6151" t="str">
        <f t="shared" si="431"/>
        <v>http://logeion.uchicago.edu/index.html#harundinosus</v>
      </c>
    </row>
    <row r="6152" spans="1:13" ht="15" customHeight="1" x14ac:dyDescent="0.2">
      <c r="A6152" t="s">
        <v>4537</v>
      </c>
      <c r="B6152" t="s">
        <v>4538</v>
      </c>
      <c r="C6152" t="str">
        <f t="shared" si="429"/>
        <v>harundo –inis f.</v>
      </c>
      <c r="D6152" t="str">
        <f t="shared" si="433"/>
        <v>harundo</v>
      </c>
      <c r="E6152" t="s">
        <v>56511</v>
      </c>
      <c r="F6152" t="s">
        <v>56512</v>
      </c>
      <c r="G6152" t="s">
        <v>29</v>
      </c>
      <c r="H6152">
        <v>3</v>
      </c>
      <c r="I6152">
        <v>0</v>
      </c>
      <c r="J6152">
        <v>0</v>
      </c>
      <c r="K6152">
        <v>0</v>
      </c>
      <c r="L6152" t="s">
        <v>19</v>
      </c>
      <c r="M6152" t="str">
        <f t="shared" si="431"/>
        <v>http://logeion.uchicago.edu/index.html#harundo</v>
      </c>
    </row>
    <row r="6153" spans="1:13" ht="15" customHeight="1" x14ac:dyDescent="0.2">
      <c r="A6153" t="s">
        <v>21334</v>
      </c>
      <c r="B6153" t="s">
        <v>21335</v>
      </c>
      <c r="C6153" t="str">
        <f t="shared" si="429"/>
        <v>haruspex –icis m.</v>
      </c>
      <c r="D6153" t="str">
        <f t="shared" si="433"/>
        <v>haruspex</v>
      </c>
      <c r="E6153" t="s">
        <v>21336</v>
      </c>
      <c r="F6153" t="s">
        <v>21337</v>
      </c>
      <c r="G6153" t="s">
        <v>29</v>
      </c>
      <c r="H6153">
        <v>3</v>
      </c>
      <c r="I6153">
        <v>0</v>
      </c>
      <c r="J6153">
        <v>0</v>
      </c>
      <c r="K6153">
        <v>0</v>
      </c>
      <c r="L6153" t="s">
        <v>19</v>
      </c>
      <c r="M6153" t="str">
        <f t="shared" si="431"/>
        <v>http://logeion.uchicago.edu/index.html#haruspex</v>
      </c>
    </row>
    <row r="6154" spans="1:13" ht="15" customHeight="1" x14ac:dyDescent="0.2">
      <c r="A6154" t="s">
        <v>21342</v>
      </c>
      <c r="B6154" t="s">
        <v>21343</v>
      </c>
      <c r="C6154" t="str">
        <f t="shared" si="429"/>
        <v>Hasdrubal Hasdrubalis m.</v>
      </c>
      <c r="D6154" t="str">
        <f t="shared" si="433"/>
        <v>Hasdrubal</v>
      </c>
      <c r="E6154" t="s">
        <v>21344</v>
      </c>
      <c r="F6154" t="s">
        <v>21345</v>
      </c>
      <c r="G6154" t="s">
        <v>29</v>
      </c>
      <c r="H6154">
        <v>3</v>
      </c>
      <c r="I6154">
        <v>0</v>
      </c>
      <c r="J6154">
        <v>0</v>
      </c>
      <c r="K6154">
        <v>1</v>
      </c>
      <c r="L6154" t="s">
        <v>19</v>
      </c>
      <c r="M6154" t="str">
        <f t="shared" si="431"/>
        <v>http://logeion.uchicago.edu/index.html#Hasdrubal</v>
      </c>
    </row>
    <row r="6155" spans="1:13" ht="15" customHeight="1" x14ac:dyDescent="0.2">
      <c r="A6155" t="s">
        <v>21346</v>
      </c>
      <c r="B6155" t="s">
        <v>21347</v>
      </c>
      <c r="C6155" t="str">
        <f t="shared" si="429"/>
        <v>hasta hastae f.</v>
      </c>
      <c r="D6155" t="str">
        <f t="shared" si="433"/>
        <v>hasta</v>
      </c>
      <c r="E6155" t="s">
        <v>21348</v>
      </c>
      <c r="F6155" t="s">
        <v>21348</v>
      </c>
      <c r="G6155" t="s">
        <v>76</v>
      </c>
      <c r="H6155">
        <v>1</v>
      </c>
      <c r="I6155">
        <v>0</v>
      </c>
      <c r="J6155">
        <v>0</v>
      </c>
      <c r="K6155">
        <v>0</v>
      </c>
      <c r="L6155" t="s">
        <v>19</v>
      </c>
      <c r="M6155" t="str">
        <f t="shared" si="431"/>
        <v>http://logeion.uchicago.edu/index.html#hasta</v>
      </c>
    </row>
    <row r="6156" spans="1:13" ht="15" customHeight="1" x14ac:dyDescent="0.2">
      <c r="A6156" t="s">
        <v>21353</v>
      </c>
      <c r="B6156" t="s">
        <v>21354</v>
      </c>
      <c r="C6156" t="str">
        <f t="shared" si="429"/>
        <v>hastile –is n.</v>
      </c>
      <c r="D6156" t="str">
        <f t="shared" si="433"/>
        <v>hastile</v>
      </c>
      <c r="E6156" t="s">
        <v>21355</v>
      </c>
      <c r="F6156" t="s">
        <v>21356</v>
      </c>
      <c r="G6156" t="s">
        <v>29</v>
      </c>
      <c r="H6156">
        <v>3</v>
      </c>
      <c r="I6156">
        <v>0</v>
      </c>
      <c r="J6156">
        <v>0</v>
      </c>
      <c r="K6156">
        <v>0</v>
      </c>
      <c r="L6156" t="s">
        <v>19</v>
      </c>
      <c r="M6156" t="str">
        <f t="shared" si="431"/>
        <v>http://logeion.uchicago.edu/index.html#hastile</v>
      </c>
    </row>
    <row r="6157" spans="1:13" ht="15" customHeight="1" x14ac:dyDescent="0.2">
      <c r="A6157" t="s">
        <v>21357</v>
      </c>
      <c r="B6157" t="s">
        <v>21358</v>
      </c>
      <c r="C6157" t="str">
        <f t="shared" si="429"/>
        <v>Hastiludium –ii n.</v>
      </c>
      <c r="D6157" t="str">
        <f t="shared" si="433"/>
        <v>Hastiludium</v>
      </c>
      <c r="E6157" t="s">
        <v>21359</v>
      </c>
      <c r="F6157" t="s">
        <v>21359</v>
      </c>
      <c r="G6157" t="s">
        <v>21</v>
      </c>
      <c r="H6157">
        <v>2</v>
      </c>
      <c r="I6157">
        <v>0</v>
      </c>
      <c r="J6157">
        <v>0</v>
      </c>
      <c r="K6157">
        <v>0</v>
      </c>
      <c r="L6157" t="s">
        <v>19</v>
      </c>
      <c r="M6157" t="str">
        <f t="shared" si="431"/>
        <v>http://logeion.uchicago.edu/index.html#Hastiludium</v>
      </c>
    </row>
    <row r="6158" spans="1:13" ht="15" customHeight="1" x14ac:dyDescent="0.2">
      <c r="A6158" t="s">
        <v>21363</v>
      </c>
      <c r="B6158" t="s">
        <v>21364</v>
      </c>
      <c r="C6158" t="str">
        <f t="shared" si="429"/>
        <v>haud</v>
      </c>
      <c r="D6158" t="s">
        <v>21364</v>
      </c>
      <c r="E6158" t="s">
        <v>21365</v>
      </c>
      <c r="F6158" t="s">
        <v>21365</v>
      </c>
      <c r="G6158" t="s">
        <v>21366</v>
      </c>
      <c r="I6158">
        <v>0</v>
      </c>
      <c r="J6158">
        <v>0</v>
      </c>
      <c r="K6158">
        <v>0</v>
      </c>
      <c r="L6158" t="s">
        <v>90</v>
      </c>
      <c r="M6158" t="str">
        <f t="shared" si="431"/>
        <v>http://logeion.uchicago.edu/index.html#haud</v>
      </c>
    </row>
    <row r="6159" spans="1:13" ht="15" customHeight="1" x14ac:dyDescent="0.2">
      <c r="A6159" t="s">
        <v>21368</v>
      </c>
      <c r="B6159" t="s">
        <v>21369</v>
      </c>
      <c r="C6159" t="str">
        <f t="shared" si="429"/>
        <v>haudquaquam</v>
      </c>
      <c r="D6159" t="s">
        <v>21369</v>
      </c>
      <c r="E6159" t="s">
        <v>21370</v>
      </c>
      <c r="F6159" t="s">
        <v>21370</v>
      </c>
      <c r="G6159" t="s">
        <v>21366</v>
      </c>
      <c r="I6159">
        <v>0</v>
      </c>
      <c r="J6159">
        <v>0</v>
      </c>
      <c r="K6159">
        <v>0</v>
      </c>
      <c r="L6159" t="s">
        <v>90</v>
      </c>
      <c r="M6159" t="str">
        <f t="shared" si="431"/>
        <v>http://logeion.uchicago.edu/index.html#haudquāquam</v>
      </c>
    </row>
    <row r="6160" spans="1:13" ht="15" customHeight="1" x14ac:dyDescent="0.2">
      <c r="A6160" t="s">
        <v>21371</v>
      </c>
      <c r="B6160" t="s">
        <v>21372</v>
      </c>
      <c r="C6160" t="str">
        <f t="shared" si="429"/>
        <v>haurio haurire hausi hastus</v>
      </c>
      <c r="D6160" t="str">
        <f t="shared" ref="D6160:D6177" si="434">IF(ISBLANK(B6160),0,LEFT( C6160, FIND( " ", C6160 ) - 1 ))</f>
        <v>haurio</v>
      </c>
      <c r="E6160" t="s">
        <v>56290</v>
      </c>
      <c r="F6160" t="s">
        <v>56290</v>
      </c>
      <c r="G6160" t="s">
        <v>235</v>
      </c>
      <c r="I6160">
        <v>4</v>
      </c>
      <c r="J6160">
        <v>0</v>
      </c>
      <c r="K6160">
        <v>0</v>
      </c>
      <c r="L6160" t="s">
        <v>24</v>
      </c>
      <c r="M6160" t="str">
        <f t="shared" si="431"/>
        <v>http://logeion.uchicago.edu/index.html#haurio</v>
      </c>
    </row>
    <row r="6161" spans="1:13" ht="15" customHeight="1" x14ac:dyDescent="0.2">
      <c r="A6161" t="s">
        <v>21373</v>
      </c>
      <c r="B6161" t="s">
        <v>21374</v>
      </c>
      <c r="C6161" t="str">
        <f t="shared" si="429"/>
        <v xml:space="preserve">haustus –us m. </v>
      </c>
      <c r="D6161" t="str">
        <f t="shared" si="434"/>
        <v>haustus</v>
      </c>
      <c r="E6161" t="s">
        <v>21375</v>
      </c>
      <c r="F6161" t="s">
        <v>21376</v>
      </c>
      <c r="G6161" t="s">
        <v>18</v>
      </c>
      <c r="H6161">
        <v>4</v>
      </c>
      <c r="I6161">
        <v>0</v>
      </c>
      <c r="J6161">
        <v>0</v>
      </c>
      <c r="K6161">
        <v>0</v>
      </c>
      <c r="L6161" t="s">
        <v>19</v>
      </c>
      <c r="M6161" t="str">
        <f t="shared" si="431"/>
        <v>http://logeion.uchicago.edu/index.html#haustus</v>
      </c>
    </row>
    <row r="6162" spans="1:13" ht="15" customHeight="1" x14ac:dyDescent="0.2">
      <c r="A6162" t="s">
        <v>21377</v>
      </c>
      <c r="B6162" t="s">
        <v>21378</v>
      </c>
      <c r="C6162" t="str">
        <f t="shared" si="429"/>
        <v>Hebe –es f.</v>
      </c>
      <c r="D6162" t="str">
        <f t="shared" si="434"/>
        <v>Hebe</v>
      </c>
      <c r="E6162" t="s">
        <v>21379</v>
      </c>
      <c r="F6162" t="s">
        <v>21380</v>
      </c>
      <c r="G6162" t="s">
        <v>346</v>
      </c>
      <c r="H6162">
        <v>5</v>
      </c>
      <c r="I6162">
        <v>0</v>
      </c>
      <c r="J6162">
        <v>0</v>
      </c>
      <c r="K6162">
        <v>1</v>
      </c>
      <c r="L6162" t="s">
        <v>19</v>
      </c>
      <c r="M6162" t="str">
        <f t="shared" si="431"/>
        <v>http://logeion.uchicago.edu/index.html#Hebe</v>
      </c>
    </row>
    <row r="6163" spans="1:13" ht="15" customHeight="1" x14ac:dyDescent="0.2">
      <c r="A6163" t="s">
        <v>21381</v>
      </c>
      <c r="B6163" t="s">
        <v>21382</v>
      </c>
      <c r="C6163" t="str">
        <f t="shared" si="429"/>
        <v>hebeo –ere</v>
      </c>
      <c r="D6163" t="str">
        <f t="shared" si="434"/>
        <v>hebeo</v>
      </c>
      <c r="E6163" t="s">
        <v>21383</v>
      </c>
      <c r="F6163" t="s">
        <v>21384</v>
      </c>
      <c r="G6163" t="s">
        <v>95</v>
      </c>
      <c r="I6163">
        <v>2</v>
      </c>
      <c r="J6163">
        <v>0</v>
      </c>
      <c r="K6163">
        <v>0</v>
      </c>
      <c r="L6163" t="s">
        <v>24</v>
      </c>
      <c r="M6163" t="str">
        <f t="shared" si="431"/>
        <v>http://logeion.uchicago.edu/index.html#hebeo</v>
      </c>
    </row>
    <row r="6164" spans="1:13" ht="15" customHeight="1" x14ac:dyDescent="0.2">
      <c r="A6164" t="s">
        <v>21385</v>
      </c>
      <c r="B6164" t="s">
        <v>61690</v>
      </c>
      <c r="C6164" t="str">
        <f t="shared" si="429"/>
        <v>hebes hebetis</v>
      </c>
      <c r="D6164" t="str">
        <f t="shared" si="434"/>
        <v>hebes</v>
      </c>
      <c r="E6164" t="s">
        <v>61908</v>
      </c>
      <c r="F6164" t="s">
        <v>61908</v>
      </c>
      <c r="G6164" t="s">
        <v>230</v>
      </c>
      <c r="H6164">
        <v>3</v>
      </c>
      <c r="I6164">
        <v>0</v>
      </c>
      <c r="J6164">
        <v>0</v>
      </c>
      <c r="K6164">
        <v>0</v>
      </c>
      <c r="L6164" t="s">
        <v>36</v>
      </c>
      <c r="M6164" t="str">
        <f t="shared" si="431"/>
        <v>http://logeion.uchicago.edu/index.html#hebes</v>
      </c>
    </row>
    <row r="6165" spans="1:13" ht="15" customHeight="1" x14ac:dyDescent="0.2">
      <c r="A6165" t="s">
        <v>21386</v>
      </c>
      <c r="B6165" t="s">
        <v>21387</v>
      </c>
      <c r="C6165" t="str">
        <f t="shared" si="429"/>
        <v>hebesco hebescere</v>
      </c>
      <c r="D6165" t="str">
        <f t="shared" si="434"/>
        <v>hebesco</v>
      </c>
      <c r="E6165" t="s">
        <v>21388</v>
      </c>
      <c r="F6165" t="s">
        <v>21388</v>
      </c>
      <c r="G6165" t="s">
        <v>66</v>
      </c>
      <c r="I6165">
        <v>3</v>
      </c>
      <c r="J6165">
        <v>0</v>
      </c>
      <c r="K6165">
        <v>0</v>
      </c>
      <c r="L6165" t="s">
        <v>24</v>
      </c>
      <c r="M6165" t="str">
        <f t="shared" si="431"/>
        <v>http://logeion.uchicago.edu/index.html#hebesco</v>
      </c>
    </row>
    <row r="6166" spans="1:13" ht="15" customHeight="1" x14ac:dyDescent="0.2">
      <c r="A6166" t="s">
        <v>21390</v>
      </c>
      <c r="B6166" t="s">
        <v>21391</v>
      </c>
      <c r="C6166" t="str">
        <f t="shared" si="429"/>
        <v>hebeto hebetare hebetavi hebetatus</v>
      </c>
      <c r="D6166" t="str">
        <f t="shared" si="434"/>
        <v>hebeto</v>
      </c>
      <c r="E6166" t="s">
        <v>21392</v>
      </c>
      <c r="F6166" t="s">
        <v>21393</v>
      </c>
      <c r="G6166" t="s">
        <v>23</v>
      </c>
      <c r="I6166">
        <v>1</v>
      </c>
      <c r="J6166">
        <v>0</v>
      </c>
      <c r="K6166">
        <v>0</v>
      </c>
      <c r="L6166" t="s">
        <v>24</v>
      </c>
      <c r="M6166" t="str">
        <f t="shared" si="431"/>
        <v>http://logeion.uchicago.edu/index.html#hebeto</v>
      </c>
    </row>
    <row r="6167" spans="1:13" ht="15" customHeight="1" x14ac:dyDescent="0.2">
      <c r="A6167" t="s">
        <v>58880</v>
      </c>
      <c r="B6167" t="s">
        <v>58680</v>
      </c>
      <c r="C6167" t="str">
        <f t="shared" ref="C6167:C6230" si="435">SUBSTITUTE(SUBSTITUTE(SUBSTITUTE(SUBSTITUTE(SUBSTITUTE(SUBSTITUTE(SUBSTITUTE(SUBSTITUTE(SUBSTITUTE(SUBSTITUTE(SUBSTITUTE(B6167, "ā", "a"), "ē", "e"), "ī", "i"), "ō", "o"), "ū", "u"), "ȳ", "y"), "Ā", "A"), "Ē", "E"), "Ī", "I"), "Ō", "O"), "Ū", "U")</f>
        <v>Hebraei –orum m.</v>
      </c>
      <c r="D6167" t="str">
        <f t="shared" si="434"/>
        <v>Hebraei</v>
      </c>
      <c r="E6167" t="s">
        <v>58681</v>
      </c>
      <c r="F6167" t="s">
        <v>58681</v>
      </c>
      <c r="G6167" t="s">
        <v>21</v>
      </c>
      <c r="H6167">
        <v>2</v>
      </c>
      <c r="K6167">
        <v>1</v>
      </c>
      <c r="L6167" t="s">
        <v>19</v>
      </c>
      <c r="M6167" t="str">
        <f t="shared" si="431"/>
        <v>http://logeion.uchicago.edu/index.html#Hebraei</v>
      </c>
    </row>
    <row r="6168" spans="1:13" ht="15" customHeight="1" x14ac:dyDescent="0.2">
      <c r="A6168" t="s">
        <v>59085</v>
      </c>
      <c r="B6168" t="s">
        <v>59105</v>
      </c>
      <c r="C6168" t="str">
        <f t="shared" si="435"/>
        <v>Hebraeus –a –um</v>
      </c>
      <c r="D6168" t="str">
        <f t="shared" si="434"/>
        <v>Hebraeus</v>
      </c>
      <c r="E6168" t="s">
        <v>59106</v>
      </c>
      <c r="F6168" t="s">
        <v>59106</v>
      </c>
      <c r="G6168" t="s">
        <v>61</v>
      </c>
      <c r="H6168">
        <v>1</v>
      </c>
      <c r="K6168">
        <v>1</v>
      </c>
      <c r="L6168" t="s">
        <v>36</v>
      </c>
      <c r="M6168" t="str">
        <f t="shared" si="431"/>
        <v>http://logeion.uchicago.edu/index.html#Hebraeus</v>
      </c>
    </row>
    <row r="6169" spans="1:13" ht="15" customHeight="1" x14ac:dyDescent="0.2">
      <c r="A6169" t="s">
        <v>61018</v>
      </c>
      <c r="B6169" t="s">
        <v>61142</v>
      </c>
      <c r="C6169" t="str">
        <f t="shared" si="435"/>
        <v>Hebraicus –a –um</v>
      </c>
      <c r="D6169" t="str">
        <f t="shared" si="434"/>
        <v>Hebraicus</v>
      </c>
      <c r="E6169" t="s">
        <v>61281</v>
      </c>
      <c r="F6169" t="s">
        <v>61281</v>
      </c>
      <c r="G6169" t="s">
        <v>61</v>
      </c>
      <c r="H6169">
        <v>1</v>
      </c>
      <c r="K6169">
        <v>1</v>
      </c>
      <c r="L6169" t="s">
        <v>36</v>
      </c>
      <c r="M6169" t="str">
        <f t="shared" si="431"/>
        <v>http://logeion.uchicago.edu/index.html#Hebraicus</v>
      </c>
    </row>
    <row r="6170" spans="1:13" ht="15" customHeight="1" x14ac:dyDescent="0.2">
      <c r="A6170" t="s">
        <v>21396</v>
      </c>
      <c r="B6170" t="s">
        <v>21397</v>
      </c>
      <c r="C6170" t="str">
        <f t="shared" si="435"/>
        <v>Hebrus –i m.</v>
      </c>
      <c r="D6170" t="str">
        <f t="shared" si="434"/>
        <v>Hebrus</v>
      </c>
      <c r="E6170" t="s">
        <v>21398</v>
      </c>
      <c r="F6170" t="s">
        <v>21399</v>
      </c>
      <c r="G6170" t="s">
        <v>21</v>
      </c>
      <c r="H6170">
        <v>2</v>
      </c>
      <c r="I6170">
        <v>0</v>
      </c>
      <c r="J6170">
        <v>0</v>
      </c>
      <c r="K6170">
        <v>1</v>
      </c>
      <c r="L6170" t="s">
        <v>19</v>
      </c>
      <c r="M6170" t="str">
        <f t="shared" si="431"/>
        <v>http://logeion.uchicago.edu/index.html#Hebrus</v>
      </c>
    </row>
    <row r="6171" spans="1:13" ht="15" customHeight="1" x14ac:dyDescent="0.2">
      <c r="A6171" t="s">
        <v>56840</v>
      </c>
      <c r="B6171" t="s">
        <v>59938</v>
      </c>
      <c r="C6171" t="str">
        <f t="shared" si="435"/>
        <v xml:space="preserve">Hecale –es f. </v>
      </c>
      <c r="D6171" t="str">
        <f t="shared" si="434"/>
        <v>Hecale</v>
      </c>
      <c r="E6171" t="s">
        <v>59630</v>
      </c>
      <c r="F6171" t="s">
        <v>59631</v>
      </c>
      <c r="G6171" t="s">
        <v>43</v>
      </c>
      <c r="H6171">
        <v>6</v>
      </c>
      <c r="K6171">
        <v>1</v>
      </c>
      <c r="L6171" t="s">
        <v>19</v>
      </c>
      <c r="M6171" t="str">
        <f t="shared" si="431"/>
        <v>http://logeion.uchicago.edu/index.html#Hecale</v>
      </c>
    </row>
    <row r="6172" spans="1:13" ht="15" customHeight="1" x14ac:dyDescent="0.2">
      <c r="A6172" t="s">
        <v>21400</v>
      </c>
      <c r="B6172" t="s">
        <v>21401</v>
      </c>
      <c r="C6172" t="str">
        <f t="shared" si="435"/>
        <v>Hecate –es f.</v>
      </c>
      <c r="D6172" t="str">
        <f t="shared" si="434"/>
        <v>Hecate</v>
      </c>
      <c r="E6172" t="s">
        <v>21402</v>
      </c>
      <c r="F6172" t="s">
        <v>21403</v>
      </c>
      <c r="G6172" t="s">
        <v>346</v>
      </c>
      <c r="H6172">
        <v>6</v>
      </c>
      <c r="I6172">
        <v>0</v>
      </c>
      <c r="J6172">
        <v>0</v>
      </c>
      <c r="K6172">
        <v>1</v>
      </c>
      <c r="L6172" t="s">
        <v>19</v>
      </c>
      <c r="M6172" t="str">
        <f t="shared" si="431"/>
        <v>http://logeion.uchicago.edu/index.html#Hecate</v>
      </c>
    </row>
    <row r="6173" spans="1:13" ht="15" customHeight="1" x14ac:dyDescent="0.2">
      <c r="A6173" t="s">
        <v>21405</v>
      </c>
      <c r="B6173" t="s">
        <v>21406</v>
      </c>
      <c r="C6173" t="str">
        <f t="shared" si="435"/>
        <v>Hector –oris m.</v>
      </c>
      <c r="D6173" t="str">
        <f t="shared" si="434"/>
        <v>Hector</v>
      </c>
      <c r="E6173" t="s">
        <v>21407</v>
      </c>
      <c r="F6173" t="s">
        <v>21407</v>
      </c>
      <c r="G6173" t="s">
        <v>29</v>
      </c>
      <c r="H6173">
        <v>3</v>
      </c>
      <c r="I6173">
        <v>0</v>
      </c>
      <c r="J6173">
        <v>0</v>
      </c>
      <c r="K6173">
        <v>1</v>
      </c>
      <c r="L6173" t="s">
        <v>19</v>
      </c>
      <c r="M6173" t="str">
        <f t="shared" si="431"/>
        <v>http://logeion.uchicago.edu/index.html#Hector</v>
      </c>
    </row>
    <row r="6174" spans="1:13" ht="15" customHeight="1" x14ac:dyDescent="0.2">
      <c r="A6174" t="s">
        <v>21408</v>
      </c>
      <c r="B6174" t="s">
        <v>21409</v>
      </c>
      <c r="C6174" t="str">
        <f t="shared" si="435"/>
        <v>Hectoreus –a –um</v>
      </c>
      <c r="D6174" t="str">
        <f t="shared" si="434"/>
        <v>Hectoreus</v>
      </c>
      <c r="E6174" t="s">
        <v>21410</v>
      </c>
      <c r="F6174" t="s">
        <v>21411</v>
      </c>
      <c r="G6174" t="s">
        <v>61</v>
      </c>
      <c r="H6174">
        <v>1</v>
      </c>
      <c r="I6174">
        <v>0</v>
      </c>
      <c r="J6174">
        <v>0</v>
      </c>
      <c r="K6174">
        <v>1</v>
      </c>
      <c r="L6174" t="s">
        <v>36</v>
      </c>
      <c r="M6174" t="str">
        <f t="shared" si="431"/>
        <v>http://logeion.uchicago.edu/index.html#Hectoreus</v>
      </c>
    </row>
    <row r="6175" spans="1:13" ht="15" customHeight="1" x14ac:dyDescent="0.2">
      <c r="A6175" t="s">
        <v>21412</v>
      </c>
      <c r="B6175" t="s">
        <v>60948</v>
      </c>
      <c r="C6175" t="str">
        <f t="shared" si="435"/>
        <v>Hecuba –ae or Hecube –es f.</v>
      </c>
      <c r="D6175" t="str">
        <f t="shared" si="434"/>
        <v>Hecuba</v>
      </c>
      <c r="E6175" t="s">
        <v>21413</v>
      </c>
      <c r="F6175" t="s">
        <v>21414</v>
      </c>
      <c r="G6175" t="s">
        <v>76</v>
      </c>
      <c r="H6175">
        <v>1</v>
      </c>
      <c r="I6175">
        <v>0</v>
      </c>
      <c r="J6175">
        <v>0</v>
      </c>
      <c r="K6175">
        <v>1</v>
      </c>
      <c r="L6175" t="s">
        <v>19</v>
      </c>
      <c r="M6175" t="str">
        <f t="shared" si="431"/>
        <v>http://logeion.uchicago.edu/index.html#Hecuba</v>
      </c>
    </row>
    <row r="6176" spans="1:13" ht="15" customHeight="1" x14ac:dyDescent="0.2">
      <c r="A6176" t="s">
        <v>21415</v>
      </c>
      <c r="B6176" t="s">
        <v>21416</v>
      </c>
      <c r="C6176" t="str">
        <f t="shared" si="435"/>
        <v>hedera –ae f.</v>
      </c>
      <c r="D6176" t="str">
        <f t="shared" si="434"/>
        <v>hedera</v>
      </c>
      <c r="E6176" t="s">
        <v>21417</v>
      </c>
      <c r="F6176" t="s">
        <v>21417</v>
      </c>
      <c r="G6176" t="s">
        <v>76</v>
      </c>
      <c r="H6176">
        <v>1</v>
      </c>
      <c r="I6176">
        <v>0</v>
      </c>
      <c r="J6176">
        <v>0</v>
      </c>
      <c r="K6176">
        <v>0</v>
      </c>
      <c r="L6176" t="s">
        <v>19</v>
      </c>
      <c r="M6176" t="str">
        <f t="shared" si="431"/>
        <v>http://logeion.uchicago.edu/index.html#hedera</v>
      </c>
    </row>
    <row r="6177" spans="1:13" ht="15" customHeight="1" x14ac:dyDescent="0.2">
      <c r="A6177" t="s">
        <v>21419</v>
      </c>
      <c r="B6177" t="s">
        <v>21420</v>
      </c>
      <c r="C6177" t="str">
        <f t="shared" si="435"/>
        <v>hederiger –era –erum</v>
      </c>
      <c r="D6177" t="str">
        <f t="shared" si="434"/>
        <v>hederiger</v>
      </c>
      <c r="E6177" t="s">
        <v>21421</v>
      </c>
      <c r="F6177" t="s">
        <v>21421</v>
      </c>
      <c r="G6177" t="s">
        <v>61</v>
      </c>
      <c r="H6177">
        <v>1</v>
      </c>
      <c r="I6177">
        <v>0</v>
      </c>
      <c r="J6177">
        <v>0</v>
      </c>
      <c r="K6177">
        <v>0</v>
      </c>
      <c r="L6177" t="s">
        <v>36</v>
      </c>
      <c r="M6177" t="str">
        <f t="shared" si="431"/>
        <v>http://logeion.uchicago.edu/index.html#hederiger</v>
      </c>
    </row>
    <row r="6178" spans="1:13" ht="15" customHeight="1" x14ac:dyDescent="0.2">
      <c r="A6178" t="s">
        <v>56841</v>
      </c>
      <c r="B6178" t="s">
        <v>59632</v>
      </c>
      <c r="C6178" t="str">
        <f t="shared" si="435"/>
        <v>Hedyle</v>
      </c>
      <c r="D6178" t="s">
        <v>59632</v>
      </c>
      <c r="E6178" t="s">
        <v>59633</v>
      </c>
      <c r="F6178" t="s">
        <v>59634</v>
      </c>
      <c r="G6178" t="s">
        <v>43</v>
      </c>
      <c r="H6178">
        <v>6</v>
      </c>
      <c r="K6178">
        <v>1</v>
      </c>
      <c r="L6178" t="s">
        <v>19</v>
      </c>
      <c r="M6178" t="str">
        <f t="shared" si="431"/>
        <v>http://logeion.uchicago.edu/index.html#Hedyle</v>
      </c>
    </row>
    <row r="6179" spans="1:13" ht="15" customHeight="1" x14ac:dyDescent="0.2">
      <c r="A6179" t="s">
        <v>58819</v>
      </c>
      <c r="B6179" t="s">
        <v>58559</v>
      </c>
      <c r="C6179" t="str">
        <f t="shared" si="435"/>
        <v>Hefenfelth</v>
      </c>
      <c r="D6179" t="s">
        <v>58559</v>
      </c>
      <c r="E6179" t="s">
        <v>58560</v>
      </c>
      <c r="F6179" t="s">
        <v>58560</v>
      </c>
      <c r="G6179" t="s">
        <v>43</v>
      </c>
      <c r="H6179">
        <v>6</v>
      </c>
      <c r="K6179">
        <v>1</v>
      </c>
      <c r="L6179" t="s">
        <v>19</v>
      </c>
      <c r="M6179" t="str">
        <f t="shared" ref="M6179:M6242" si="436">"http://logeion.uchicago.edu/index.html#"&amp;D6179</f>
        <v>http://logeion.uchicago.edu/index.html#Hefenfelth</v>
      </c>
    </row>
    <row r="6180" spans="1:13" ht="15" customHeight="1" x14ac:dyDescent="0.2">
      <c r="A6180" t="s">
        <v>16139</v>
      </c>
      <c r="B6180" t="s">
        <v>16140</v>
      </c>
      <c r="C6180" t="str">
        <f t="shared" si="435"/>
        <v>heia</v>
      </c>
      <c r="D6180" t="s">
        <v>16140</v>
      </c>
      <c r="E6180" t="s">
        <v>16141</v>
      </c>
      <c r="F6180" t="s">
        <v>16142</v>
      </c>
      <c r="G6180" t="s">
        <v>1995</v>
      </c>
      <c r="I6180">
        <v>0</v>
      </c>
      <c r="J6180">
        <v>0</v>
      </c>
      <c r="K6180">
        <v>0</v>
      </c>
      <c r="L6180" t="s">
        <v>1996</v>
      </c>
      <c r="M6180" t="str">
        <f t="shared" si="436"/>
        <v>http://logeion.uchicago.edu/index.html#hēia</v>
      </c>
    </row>
    <row r="6181" spans="1:13" ht="15" customHeight="1" x14ac:dyDescent="0.2">
      <c r="A6181" t="s">
        <v>21425</v>
      </c>
      <c r="B6181" t="s">
        <v>59230</v>
      </c>
      <c r="C6181" t="str">
        <f t="shared" si="435"/>
        <v>Heiu — f.</v>
      </c>
      <c r="D6181" t="str">
        <f t="shared" ref="D6181:D6224" si="437">IF(ISBLANK(B6181),0,LEFT( C6181, FIND( " ", C6181 ) - 1 ))</f>
        <v>Heiu</v>
      </c>
      <c r="E6181" t="s">
        <v>21426</v>
      </c>
      <c r="F6181" t="s">
        <v>21426</v>
      </c>
      <c r="G6181" t="s">
        <v>346</v>
      </c>
      <c r="H6181">
        <v>6</v>
      </c>
      <c r="I6181">
        <v>0</v>
      </c>
      <c r="J6181">
        <v>0</v>
      </c>
      <c r="K6181">
        <v>1</v>
      </c>
      <c r="L6181" t="s">
        <v>19</v>
      </c>
      <c r="M6181" t="str">
        <f t="shared" si="436"/>
        <v>http://logeion.uchicago.edu/index.html#Heiu</v>
      </c>
    </row>
    <row r="6182" spans="1:13" ht="15" customHeight="1" x14ac:dyDescent="0.2">
      <c r="A6182" t="s">
        <v>21428</v>
      </c>
      <c r="B6182" t="s">
        <v>21429</v>
      </c>
      <c r="C6182" t="str">
        <f t="shared" si="435"/>
        <v>Helena –ae f.</v>
      </c>
      <c r="D6182" t="str">
        <f t="shared" si="437"/>
        <v>Helena</v>
      </c>
      <c r="E6182" t="s">
        <v>21430</v>
      </c>
      <c r="F6182" t="s">
        <v>21431</v>
      </c>
      <c r="G6182" t="s">
        <v>76</v>
      </c>
      <c r="H6182">
        <v>1</v>
      </c>
      <c r="I6182">
        <v>0</v>
      </c>
      <c r="J6182">
        <v>0</v>
      </c>
      <c r="K6182">
        <v>1</v>
      </c>
      <c r="L6182" t="s">
        <v>19</v>
      </c>
      <c r="M6182" t="str">
        <f t="shared" si="436"/>
        <v>http://logeion.uchicago.edu/index.html#Helena</v>
      </c>
    </row>
    <row r="6183" spans="1:13" ht="15" customHeight="1" x14ac:dyDescent="0.2">
      <c r="A6183" t="s">
        <v>21432</v>
      </c>
      <c r="B6183" t="s">
        <v>21433</v>
      </c>
      <c r="C6183" t="str">
        <f t="shared" si="435"/>
        <v>Helenor –oris m.</v>
      </c>
      <c r="D6183" t="str">
        <f t="shared" si="437"/>
        <v>Helenor</v>
      </c>
      <c r="E6183" t="s">
        <v>21434</v>
      </c>
      <c r="F6183" t="s">
        <v>21435</v>
      </c>
      <c r="G6183" t="s">
        <v>29</v>
      </c>
      <c r="H6183">
        <v>3</v>
      </c>
      <c r="I6183">
        <v>0</v>
      </c>
      <c r="J6183">
        <v>0</v>
      </c>
      <c r="K6183">
        <v>1</v>
      </c>
      <c r="L6183" t="s">
        <v>19</v>
      </c>
      <c r="M6183" t="str">
        <f t="shared" si="436"/>
        <v>http://logeion.uchicago.edu/index.html#Helenor</v>
      </c>
    </row>
    <row r="6184" spans="1:13" ht="15" customHeight="1" x14ac:dyDescent="0.2">
      <c r="A6184" t="s">
        <v>21436</v>
      </c>
      <c r="B6184" t="s">
        <v>21437</v>
      </c>
      <c r="C6184" t="str">
        <f t="shared" si="435"/>
        <v>Helenus –i m.</v>
      </c>
      <c r="D6184" t="str">
        <f t="shared" si="437"/>
        <v>Helenus</v>
      </c>
      <c r="E6184" t="s">
        <v>21438</v>
      </c>
      <c r="F6184" t="s">
        <v>21439</v>
      </c>
      <c r="G6184" t="s">
        <v>21</v>
      </c>
      <c r="H6184">
        <v>2</v>
      </c>
      <c r="I6184">
        <v>0</v>
      </c>
      <c r="J6184">
        <v>0</v>
      </c>
      <c r="K6184">
        <v>1</v>
      </c>
      <c r="L6184" t="s">
        <v>19</v>
      </c>
      <c r="M6184" t="str">
        <f t="shared" si="436"/>
        <v>http://logeion.uchicago.edu/index.html#Helenus</v>
      </c>
    </row>
    <row r="6185" spans="1:13" ht="15" customHeight="1" x14ac:dyDescent="0.2">
      <c r="A6185" t="s">
        <v>21442</v>
      </c>
      <c r="B6185" t="s">
        <v>21443</v>
      </c>
      <c r="C6185" t="str">
        <f t="shared" si="435"/>
        <v>Helicon –onis m.</v>
      </c>
      <c r="D6185" t="str">
        <f t="shared" si="437"/>
        <v>Helicon</v>
      </c>
      <c r="E6185" t="s">
        <v>21444</v>
      </c>
      <c r="F6185" t="s">
        <v>21445</v>
      </c>
      <c r="G6185" t="s">
        <v>29</v>
      </c>
      <c r="H6185">
        <v>3</v>
      </c>
      <c r="I6185">
        <v>0</v>
      </c>
      <c r="J6185">
        <v>0</v>
      </c>
      <c r="K6185">
        <v>1</v>
      </c>
      <c r="L6185" t="s">
        <v>19</v>
      </c>
      <c r="M6185" t="str">
        <f t="shared" si="436"/>
        <v>http://logeion.uchicago.edu/index.html#Helicon</v>
      </c>
    </row>
    <row r="6186" spans="1:13" ht="15" customHeight="1" x14ac:dyDescent="0.2">
      <c r="A6186" t="s">
        <v>21446</v>
      </c>
      <c r="B6186" t="s">
        <v>21447</v>
      </c>
      <c r="C6186" t="str">
        <f t="shared" si="435"/>
        <v>Heliconius –a –um</v>
      </c>
      <c r="D6186" t="str">
        <f t="shared" si="437"/>
        <v>Heliconius</v>
      </c>
      <c r="E6186" t="s">
        <v>21448</v>
      </c>
      <c r="F6186" t="s">
        <v>21448</v>
      </c>
      <c r="G6186" t="s">
        <v>61</v>
      </c>
      <c r="H6186">
        <v>1</v>
      </c>
      <c r="I6186">
        <v>0</v>
      </c>
      <c r="J6186">
        <v>0</v>
      </c>
      <c r="K6186">
        <v>1</v>
      </c>
      <c r="L6186" t="s">
        <v>36</v>
      </c>
      <c r="M6186" t="str">
        <f t="shared" si="436"/>
        <v>http://logeion.uchicago.edu/index.html#Heliconius</v>
      </c>
    </row>
    <row r="6187" spans="1:13" ht="15" customHeight="1" x14ac:dyDescent="0.2">
      <c r="A6187" t="s">
        <v>21449</v>
      </c>
      <c r="B6187" t="s">
        <v>54521</v>
      </c>
      <c r="C6187" t="str">
        <f t="shared" si="435"/>
        <v>Heliodorus –i m.</v>
      </c>
      <c r="D6187" t="str">
        <f t="shared" si="437"/>
        <v>Heliodorus</v>
      </c>
      <c r="E6187" t="s">
        <v>54522</v>
      </c>
      <c r="F6187" t="s">
        <v>54522</v>
      </c>
      <c r="G6187" t="s">
        <v>21</v>
      </c>
      <c r="H6187">
        <v>2</v>
      </c>
      <c r="K6187">
        <v>1</v>
      </c>
      <c r="L6187" t="s">
        <v>19</v>
      </c>
      <c r="M6187" t="str">
        <f t="shared" si="436"/>
        <v>http://logeion.uchicago.edu/index.html#Heliodorus</v>
      </c>
    </row>
    <row r="6188" spans="1:13" ht="15" customHeight="1" x14ac:dyDescent="0.2">
      <c r="A6188" t="s">
        <v>21451</v>
      </c>
      <c r="B6188" t="s">
        <v>21452</v>
      </c>
      <c r="C6188" t="str">
        <f t="shared" si="435"/>
        <v>Helle –es f.</v>
      </c>
      <c r="D6188" t="str">
        <f t="shared" si="437"/>
        <v>Helle</v>
      </c>
      <c r="E6188" t="s">
        <v>21453</v>
      </c>
      <c r="F6188" t="s">
        <v>21454</v>
      </c>
      <c r="G6188" t="s">
        <v>43</v>
      </c>
      <c r="H6188">
        <v>6</v>
      </c>
      <c r="I6188">
        <v>0</v>
      </c>
      <c r="J6188">
        <v>0</v>
      </c>
      <c r="K6188">
        <v>1</v>
      </c>
      <c r="L6188" t="s">
        <v>19</v>
      </c>
      <c r="M6188" t="str">
        <f t="shared" si="436"/>
        <v>http://logeion.uchicago.edu/index.html#Helle</v>
      </c>
    </row>
    <row r="6189" spans="1:13" ht="15" customHeight="1" x14ac:dyDescent="0.2">
      <c r="A6189" t="s">
        <v>21459</v>
      </c>
      <c r="B6189" t="s">
        <v>21460</v>
      </c>
      <c r="C6189" t="str">
        <f t="shared" si="435"/>
        <v xml:space="preserve">helleborus –i m. </v>
      </c>
      <c r="D6189" t="str">
        <f t="shared" si="437"/>
        <v>helleborus</v>
      </c>
      <c r="E6189" t="s">
        <v>21457</v>
      </c>
      <c r="F6189" t="s">
        <v>21461</v>
      </c>
      <c r="G6189" t="s">
        <v>21</v>
      </c>
      <c r="H6189">
        <v>2</v>
      </c>
      <c r="I6189">
        <v>0</v>
      </c>
      <c r="J6189">
        <v>0</v>
      </c>
      <c r="K6189">
        <v>0</v>
      </c>
      <c r="L6189" t="s">
        <v>19</v>
      </c>
      <c r="M6189" t="str">
        <f t="shared" si="436"/>
        <v>http://logeion.uchicago.edu/index.html#helleborus</v>
      </c>
    </row>
    <row r="6190" spans="1:13" ht="15" customHeight="1" x14ac:dyDescent="0.2">
      <c r="A6190" t="s">
        <v>21462</v>
      </c>
      <c r="B6190" t="s">
        <v>21463</v>
      </c>
      <c r="C6190" t="str">
        <f t="shared" si="435"/>
        <v>Hellesponti(ac)us –a –um</v>
      </c>
      <c r="D6190" t="str">
        <f t="shared" si="437"/>
        <v>Hellesponti(ac)us</v>
      </c>
      <c r="E6190" t="s">
        <v>21464</v>
      </c>
      <c r="F6190" t="s">
        <v>21465</v>
      </c>
      <c r="G6190" t="s">
        <v>61</v>
      </c>
      <c r="H6190">
        <v>1</v>
      </c>
      <c r="K6190">
        <v>1</v>
      </c>
      <c r="L6190" t="s">
        <v>36</v>
      </c>
      <c r="M6190" t="str">
        <f t="shared" si="436"/>
        <v>http://logeion.uchicago.edu/index.html#Hellesponti(ac)us</v>
      </c>
    </row>
    <row r="6191" spans="1:13" ht="15" customHeight="1" x14ac:dyDescent="0.2">
      <c r="A6191" t="s">
        <v>21466</v>
      </c>
      <c r="B6191" t="s">
        <v>21467</v>
      </c>
      <c r="C6191" t="str">
        <f t="shared" si="435"/>
        <v>Hellespontius –a –um</v>
      </c>
      <c r="D6191" t="str">
        <f t="shared" si="437"/>
        <v>Hellespontius</v>
      </c>
      <c r="E6191" t="s">
        <v>21468</v>
      </c>
      <c r="F6191" t="s">
        <v>21469</v>
      </c>
      <c r="G6191" t="s">
        <v>61</v>
      </c>
      <c r="H6191">
        <v>1</v>
      </c>
      <c r="I6191">
        <v>0</v>
      </c>
      <c r="J6191">
        <v>0</v>
      </c>
      <c r="K6191">
        <v>1</v>
      </c>
      <c r="L6191" t="s">
        <v>36</v>
      </c>
      <c r="M6191" t="str">
        <f t="shared" si="436"/>
        <v>http://logeion.uchicago.edu/index.html#Hellespontius</v>
      </c>
    </row>
    <row r="6192" spans="1:13" ht="15" customHeight="1" x14ac:dyDescent="0.2">
      <c r="A6192" t="s">
        <v>21470</v>
      </c>
      <c r="B6192" t="s">
        <v>21471</v>
      </c>
      <c r="C6192" t="str">
        <f t="shared" si="435"/>
        <v>Hellespontus –i m.</v>
      </c>
      <c r="D6192" t="str">
        <f t="shared" si="437"/>
        <v>Hellespontus</v>
      </c>
      <c r="E6192" t="s">
        <v>21472</v>
      </c>
      <c r="F6192" t="s">
        <v>21472</v>
      </c>
      <c r="G6192" t="s">
        <v>21</v>
      </c>
      <c r="H6192">
        <v>2</v>
      </c>
      <c r="I6192">
        <v>0</v>
      </c>
      <c r="J6192">
        <v>0</v>
      </c>
      <c r="K6192">
        <v>1</v>
      </c>
      <c r="L6192" t="s">
        <v>19</v>
      </c>
      <c r="M6192" t="str">
        <f t="shared" si="436"/>
        <v>http://logeion.uchicago.edu/index.html#Hellespontus</v>
      </c>
    </row>
    <row r="6193" spans="1:13" ht="15" customHeight="1" x14ac:dyDescent="0.2">
      <c r="A6193" t="s">
        <v>16295</v>
      </c>
      <c r="B6193" t="s">
        <v>16296</v>
      </c>
      <c r="C6193" t="str">
        <f t="shared" si="435"/>
        <v>Helorus –i m.</v>
      </c>
      <c r="D6193" t="str">
        <f t="shared" si="437"/>
        <v>Helorus</v>
      </c>
      <c r="E6193" t="s">
        <v>16297</v>
      </c>
      <c r="F6193" t="s">
        <v>16298</v>
      </c>
      <c r="G6193" t="s">
        <v>21</v>
      </c>
      <c r="H6193">
        <v>2</v>
      </c>
      <c r="I6193">
        <v>0</v>
      </c>
      <c r="J6193">
        <v>0</v>
      </c>
      <c r="K6193">
        <v>1</v>
      </c>
      <c r="L6193" t="s">
        <v>19</v>
      </c>
      <c r="M6193" t="str">
        <f t="shared" si="436"/>
        <v>http://logeion.uchicago.edu/index.html#Helorus</v>
      </c>
    </row>
    <row r="6194" spans="1:13" ht="15" customHeight="1" x14ac:dyDescent="0.2">
      <c r="A6194" t="s">
        <v>55877</v>
      </c>
      <c r="B6194" t="s">
        <v>55878</v>
      </c>
      <c r="C6194" t="str">
        <f t="shared" si="435"/>
        <v>Heloysa –ae f.</v>
      </c>
      <c r="D6194" t="str">
        <f t="shared" si="437"/>
        <v>Heloysa</v>
      </c>
      <c r="E6194" t="s">
        <v>55879</v>
      </c>
      <c r="F6194" t="s">
        <v>55879</v>
      </c>
      <c r="G6194" t="s">
        <v>76</v>
      </c>
      <c r="H6194">
        <v>1</v>
      </c>
      <c r="K6194">
        <v>1</v>
      </c>
      <c r="L6194" t="s">
        <v>19</v>
      </c>
      <c r="M6194" t="str">
        <f t="shared" si="436"/>
        <v>http://logeion.uchicago.edu/index.html#Heloysa</v>
      </c>
    </row>
    <row r="6195" spans="1:13" ht="15" customHeight="1" x14ac:dyDescent="0.2">
      <c r="A6195" t="s">
        <v>21496</v>
      </c>
      <c r="B6195" t="s">
        <v>21497</v>
      </c>
      <c r="C6195" t="str">
        <f t="shared" si="435"/>
        <v>helveolus or helvolus –a –um</v>
      </c>
      <c r="D6195" t="str">
        <f t="shared" si="437"/>
        <v>helveolus</v>
      </c>
      <c r="E6195" t="s">
        <v>21498</v>
      </c>
      <c r="F6195" t="s">
        <v>21499</v>
      </c>
      <c r="G6195" t="s">
        <v>61</v>
      </c>
      <c r="H6195">
        <v>1</v>
      </c>
      <c r="I6195">
        <v>0</v>
      </c>
      <c r="J6195">
        <v>0</v>
      </c>
      <c r="K6195">
        <v>0</v>
      </c>
      <c r="L6195" t="s">
        <v>36</v>
      </c>
      <c r="M6195" t="str">
        <f t="shared" si="436"/>
        <v>http://logeion.uchicago.edu/index.html#helveolus</v>
      </c>
    </row>
    <row r="6196" spans="1:13" ht="15" customHeight="1" x14ac:dyDescent="0.2">
      <c r="A6196" t="s">
        <v>21474</v>
      </c>
      <c r="B6196" t="s">
        <v>21475</v>
      </c>
      <c r="C6196" t="str">
        <f t="shared" si="435"/>
        <v>Helvetia –ae f.</v>
      </c>
      <c r="D6196" t="str">
        <f t="shared" si="437"/>
        <v>Helvetia</v>
      </c>
      <c r="E6196" t="s">
        <v>21476</v>
      </c>
      <c r="F6196" t="s">
        <v>21476</v>
      </c>
      <c r="G6196" t="s">
        <v>76</v>
      </c>
      <c r="H6196">
        <v>1</v>
      </c>
      <c r="I6196">
        <v>0</v>
      </c>
      <c r="J6196">
        <v>0</v>
      </c>
      <c r="K6196">
        <v>1</v>
      </c>
      <c r="L6196" t="s">
        <v>19</v>
      </c>
      <c r="M6196" t="str">
        <f t="shared" si="436"/>
        <v>http://logeion.uchicago.edu/index.html#Helvetia</v>
      </c>
    </row>
    <row r="6197" spans="1:13" ht="15" customHeight="1" x14ac:dyDescent="0.2">
      <c r="A6197" t="s">
        <v>21477</v>
      </c>
      <c r="B6197" t="s">
        <v>21478</v>
      </c>
      <c r="C6197" t="str">
        <f t="shared" si="435"/>
        <v>Helveticus –a –um</v>
      </c>
      <c r="D6197" t="str">
        <f t="shared" si="437"/>
        <v>Helveticus</v>
      </c>
      <c r="E6197" t="s">
        <v>21479</v>
      </c>
      <c r="F6197" t="s">
        <v>21479</v>
      </c>
      <c r="G6197" t="s">
        <v>61</v>
      </c>
      <c r="H6197">
        <v>1</v>
      </c>
      <c r="I6197">
        <v>0</v>
      </c>
      <c r="J6197">
        <v>0</v>
      </c>
      <c r="K6197">
        <v>1</v>
      </c>
      <c r="L6197" t="s">
        <v>36</v>
      </c>
      <c r="M6197" t="str">
        <f t="shared" si="436"/>
        <v>http://logeion.uchicago.edu/index.html#Helveticus</v>
      </c>
    </row>
    <row r="6198" spans="1:13" ht="15" customHeight="1" x14ac:dyDescent="0.2">
      <c r="A6198" t="s">
        <v>21480</v>
      </c>
      <c r="B6198" t="s">
        <v>21481</v>
      </c>
      <c r="C6198" t="str">
        <f t="shared" si="435"/>
        <v>Helvetii –orum m.</v>
      </c>
      <c r="D6198" t="str">
        <f t="shared" si="437"/>
        <v>Helvetii</v>
      </c>
      <c r="E6198" t="s">
        <v>21482</v>
      </c>
      <c r="F6198" t="s">
        <v>21483</v>
      </c>
      <c r="G6198" t="s">
        <v>21</v>
      </c>
      <c r="H6198">
        <v>2</v>
      </c>
      <c r="I6198">
        <v>0</v>
      </c>
      <c r="J6198">
        <v>0</v>
      </c>
      <c r="K6198">
        <v>1</v>
      </c>
      <c r="L6198" t="s">
        <v>19</v>
      </c>
      <c r="M6198" t="str">
        <f t="shared" si="436"/>
        <v>http://logeion.uchicago.edu/index.html#Helvetii</v>
      </c>
    </row>
    <row r="6199" spans="1:13" ht="15" customHeight="1" x14ac:dyDescent="0.2">
      <c r="A6199" t="s">
        <v>21486</v>
      </c>
      <c r="B6199" t="s">
        <v>21487</v>
      </c>
      <c r="C6199" t="str">
        <f t="shared" si="435"/>
        <v>Helvetius –a –um</v>
      </c>
      <c r="D6199" t="str">
        <f t="shared" si="437"/>
        <v>Helvetius</v>
      </c>
      <c r="E6199" t="s">
        <v>21488</v>
      </c>
      <c r="F6199" t="s">
        <v>21488</v>
      </c>
      <c r="G6199" t="s">
        <v>918</v>
      </c>
      <c r="H6199">
        <v>2</v>
      </c>
      <c r="I6199">
        <v>0</v>
      </c>
      <c r="J6199">
        <v>0</v>
      </c>
      <c r="K6199">
        <v>1</v>
      </c>
      <c r="L6199" t="s">
        <v>36</v>
      </c>
      <c r="M6199" t="str">
        <f t="shared" si="436"/>
        <v>http://logeion.uchicago.edu/index.html#Helvetius</v>
      </c>
    </row>
    <row r="6200" spans="1:13" ht="15" customHeight="1" x14ac:dyDescent="0.2">
      <c r="A6200" t="s">
        <v>21484</v>
      </c>
      <c r="B6200" t="s">
        <v>21485</v>
      </c>
      <c r="C6200" t="str">
        <f t="shared" si="435"/>
        <v>Helvetius –a –um</v>
      </c>
      <c r="D6200" t="str">
        <f t="shared" si="437"/>
        <v>Helvetius</v>
      </c>
      <c r="E6200" t="s">
        <v>21479</v>
      </c>
      <c r="F6200" t="s">
        <v>21479</v>
      </c>
      <c r="G6200" t="s">
        <v>61</v>
      </c>
      <c r="H6200">
        <v>1</v>
      </c>
      <c r="I6200">
        <v>0</v>
      </c>
      <c r="J6200">
        <v>0</v>
      </c>
      <c r="K6200">
        <v>1</v>
      </c>
      <c r="L6200" t="s">
        <v>19</v>
      </c>
      <c r="M6200" t="str">
        <f t="shared" si="436"/>
        <v>http://logeion.uchicago.edu/index.html#Helvetius</v>
      </c>
    </row>
    <row r="6201" spans="1:13" ht="15" customHeight="1" x14ac:dyDescent="0.2">
      <c r="A6201" t="s">
        <v>21489</v>
      </c>
      <c r="B6201" t="s">
        <v>21490</v>
      </c>
      <c r="C6201" t="str">
        <f t="shared" si="435"/>
        <v>Helvidius –i m.</v>
      </c>
      <c r="D6201" t="str">
        <f t="shared" si="437"/>
        <v>Helvidius</v>
      </c>
      <c r="E6201" t="s">
        <v>21491</v>
      </c>
      <c r="F6201" t="s">
        <v>21491</v>
      </c>
      <c r="G6201" t="s">
        <v>21</v>
      </c>
      <c r="H6201">
        <v>2</v>
      </c>
      <c r="I6201">
        <v>0</v>
      </c>
      <c r="J6201">
        <v>0</v>
      </c>
      <c r="K6201">
        <v>1</v>
      </c>
      <c r="L6201" t="s">
        <v>19</v>
      </c>
      <c r="M6201" t="str">
        <f t="shared" si="436"/>
        <v>http://logeion.uchicago.edu/index.html#Helvidius</v>
      </c>
    </row>
    <row r="6202" spans="1:13" ht="15" customHeight="1" x14ac:dyDescent="0.2">
      <c r="A6202" t="s">
        <v>21492</v>
      </c>
      <c r="B6202" t="s">
        <v>21493</v>
      </c>
      <c r="C6202" t="str">
        <f t="shared" si="435"/>
        <v>Helvii –orum m.</v>
      </c>
      <c r="D6202" t="str">
        <f t="shared" si="437"/>
        <v>Helvii</v>
      </c>
      <c r="E6202" t="s">
        <v>21494</v>
      </c>
      <c r="F6202" t="s">
        <v>21495</v>
      </c>
      <c r="G6202" t="s">
        <v>21</v>
      </c>
      <c r="H6202">
        <v>2</v>
      </c>
      <c r="I6202">
        <v>0</v>
      </c>
      <c r="J6202">
        <v>0</v>
      </c>
      <c r="K6202">
        <v>1</v>
      </c>
      <c r="L6202" t="s">
        <v>19</v>
      </c>
      <c r="M6202" t="str">
        <f t="shared" si="436"/>
        <v>http://logeion.uchicago.edu/index.html#Helvii</v>
      </c>
    </row>
    <row r="6203" spans="1:13" ht="15" customHeight="1" x14ac:dyDescent="0.2">
      <c r="A6203" t="s">
        <v>58059</v>
      </c>
      <c r="B6203" t="s">
        <v>58137</v>
      </c>
      <c r="C6203" t="str">
        <f t="shared" si="435"/>
        <v>Helvius –i m.</v>
      </c>
      <c r="D6203" t="str">
        <f t="shared" si="437"/>
        <v>Helvius</v>
      </c>
      <c r="E6203" t="s">
        <v>58269</v>
      </c>
      <c r="F6203" t="s">
        <v>58269</v>
      </c>
      <c r="G6203" t="s">
        <v>21</v>
      </c>
      <c r="H6203">
        <v>2</v>
      </c>
      <c r="K6203">
        <v>1</v>
      </c>
      <c r="L6203" t="s">
        <v>19</v>
      </c>
      <c r="M6203" t="str">
        <f t="shared" si="436"/>
        <v>http://logeion.uchicago.edu/index.html#Helvius</v>
      </c>
    </row>
    <row r="6204" spans="1:13" ht="15" customHeight="1" x14ac:dyDescent="0.2">
      <c r="A6204" t="s">
        <v>21503</v>
      </c>
      <c r="B6204" t="s">
        <v>21504</v>
      </c>
      <c r="C6204" t="str">
        <f t="shared" si="435"/>
        <v>Helymus –i m.</v>
      </c>
      <c r="D6204" t="str">
        <f t="shared" si="437"/>
        <v>Helymus</v>
      </c>
      <c r="E6204" t="s">
        <v>21505</v>
      </c>
      <c r="F6204" t="s">
        <v>21506</v>
      </c>
      <c r="G6204" t="s">
        <v>21</v>
      </c>
      <c r="H6204">
        <v>2</v>
      </c>
      <c r="I6204">
        <v>0</v>
      </c>
      <c r="J6204">
        <v>0</v>
      </c>
      <c r="K6204">
        <v>1</v>
      </c>
      <c r="L6204" t="s">
        <v>19</v>
      </c>
      <c r="M6204" t="str">
        <f t="shared" si="436"/>
        <v>http://logeion.uchicago.edu/index.html#Helymus</v>
      </c>
    </row>
    <row r="6205" spans="1:13" ht="15" customHeight="1" x14ac:dyDescent="0.2">
      <c r="A6205" t="s">
        <v>21507</v>
      </c>
      <c r="B6205" t="s">
        <v>57807</v>
      </c>
      <c r="C6205" t="str">
        <f t="shared" si="435"/>
        <v>Helyzeus –i m.</v>
      </c>
      <c r="D6205" t="str">
        <f t="shared" si="437"/>
        <v>Helyzeus</v>
      </c>
      <c r="E6205" t="s">
        <v>21508</v>
      </c>
      <c r="F6205" t="s">
        <v>21508</v>
      </c>
      <c r="G6205" t="s">
        <v>21</v>
      </c>
      <c r="H6205">
        <v>2</v>
      </c>
      <c r="I6205">
        <v>0</v>
      </c>
      <c r="J6205">
        <v>0</v>
      </c>
      <c r="K6205">
        <v>1</v>
      </c>
      <c r="L6205" t="s">
        <v>19</v>
      </c>
      <c r="M6205" t="str">
        <f t="shared" si="436"/>
        <v>http://logeion.uchicago.edu/index.html#Helyzeus</v>
      </c>
    </row>
    <row r="6206" spans="1:13" ht="15" customHeight="1" x14ac:dyDescent="0.2">
      <c r="A6206" t="s">
        <v>21510</v>
      </c>
      <c r="B6206" t="s">
        <v>60153</v>
      </c>
      <c r="C6206" t="str">
        <f t="shared" si="435"/>
        <v>hemicyclium –i n.</v>
      </c>
      <c r="D6206" t="str">
        <f t="shared" si="437"/>
        <v>hemicyclium</v>
      </c>
      <c r="E6206" t="s">
        <v>60015</v>
      </c>
      <c r="F6206" t="s">
        <v>60014</v>
      </c>
      <c r="G6206" t="s">
        <v>21</v>
      </c>
      <c r="H6206">
        <v>2</v>
      </c>
      <c r="I6206">
        <v>0</v>
      </c>
      <c r="J6206">
        <v>0</v>
      </c>
      <c r="K6206">
        <v>0</v>
      </c>
      <c r="L6206" t="s">
        <v>19</v>
      </c>
      <c r="M6206" t="str">
        <f t="shared" si="436"/>
        <v>http://logeion.uchicago.edu/index.html#hemicyclium</v>
      </c>
    </row>
    <row r="6207" spans="1:13" ht="15" customHeight="1" x14ac:dyDescent="0.2">
      <c r="A6207" t="s">
        <v>21516</v>
      </c>
      <c r="B6207" t="s">
        <v>21517</v>
      </c>
      <c r="C6207" t="str">
        <f t="shared" si="435"/>
        <v>hendecasyllabus hendecasyllabi m.</v>
      </c>
      <c r="D6207" t="str">
        <f t="shared" si="437"/>
        <v>hendecasyllabus</v>
      </c>
      <c r="E6207" t="s">
        <v>21518</v>
      </c>
      <c r="F6207" t="s">
        <v>21518</v>
      </c>
      <c r="G6207" t="s">
        <v>21</v>
      </c>
      <c r="H6207">
        <v>2</v>
      </c>
      <c r="I6207">
        <v>0</v>
      </c>
      <c r="J6207">
        <v>0</v>
      </c>
      <c r="K6207">
        <v>0</v>
      </c>
      <c r="L6207" t="s">
        <v>19</v>
      </c>
      <c r="M6207" t="str">
        <f t="shared" si="436"/>
        <v>http://logeion.uchicago.edu/index.html#hendecasyllabus</v>
      </c>
    </row>
    <row r="6208" spans="1:13" ht="15" customHeight="1" x14ac:dyDescent="0.2">
      <c r="A6208" t="s">
        <v>53453</v>
      </c>
      <c r="B6208" t="s">
        <v>53992</v>
      </c>
      <c r="C6208" t="str">
        <f t="shared" si="435"/>
        <v>hepatia –orum n.</v>
      </c>
      <c r="D6208" t="str">
        <f t="shared" si="437"/>
        <v>hepatia</v>
      </c>
      <c r="E6208" t="s">
        <v>53454</v>
      </c>
      <c r="F6208" t="s">
        <v>53454</v>
      </c>
      <c r="G6208" t="s">
        <v>21</v>
      </c>
      <c r="H6208">
        <v>2</v>
      </c>
      <c r="I6208">
        <v>0</v>
      </c>
      <c r="J6208">
        <v>0</v>
      </c>
      <c r="K6208">
        <v>0</v>
      </c>
      <c r="L6208" t="s">
        <v>19</v>
      </c>
      <c r="M6208" t="str">
        <f t="shared" si="436"/>
        <v>http://logeion.uchicago.edu/index.html#hepatia</v>
      </c>
    </row>
    <row r="6209" spans="1:13" ht="15" customHeight="1" x14ac:dyDescent="0.2">
      <c r="A6209" t="s">
        <v>21534</v>
      </c>
      <c r="B6209" t="s">
        <v>21535</v>
      </c>
      <c r="C6209" t="str">
        <f t="shared" si="435"/>
        <v>herba herbae f.</v>
      </c>
      <c r="D6209" t="str">
        <f t="shared" si="437"/>
        <v>herba</v>
      </c>
      <c r="E6209" t="s">
        <v>21536</v>
      </c>
      <c r="F6209" t="s">
        <v>21536</v>
      </c>
      <c r="G6209" t="s">
        <v>76</v>
      </c>
      <c r="H6209">
        <v>1</v>
      </c>
      <c r="I6209">
        <v>0</v>
      </c>
      <c r="J6209">
        <v>0</v>
      </c>
      <c r="K6209">
        <v>0</v>
      </c>
      <c r="L6209" t="s">
        <v>19</v>
      </c>
      <c r="M6209" t="str">
        <f t="shared" si="436"/>
        <v>http://logeion.uchicago.edu/index.html#herba</v>
      </c>
    </row>
    <row r="6210" spans="1:13" ht="15" customHeight="1" x14ac:dyDescent="0.2">
      <c r="A6210" t="s">
        <v>21537</v>
      </c>
      <c r="B6210" t="s">
        <v>21538</v>
      </c>
      <c r="C6210" t="str">
        <f t="shared" si="435"/>
        <v>Herbesus –i m.</v>
      </c>
      <c r="D6210" t="str">
        <f t="shared" si="437"/>
        <v>Herbesus</v>
      </c>
      <c r="E6210" t="s">
        <v>21539</v>
      </c>
      <c r="F6210" t="s">
        <v>21540</v>
      </c>
      <c r="G6210" t="s">
        <v>21</v>
      </c>
      <c r="H6210">
        <v>2</v>
      </c>
      <c r="I6210">
        <v>0</v>
      </c>
      <c r="J6210">
        <v>0</v>
      </c>
      <c r="K6210">
        <v>1</v>
      </c>
      <c r="L6210" t="s">
        <v>19</v>
      </c>
      <c r="M6210" t="str">
        <f t="shared" si="436"/>
        <v>http://logeion.uchicago.edu/index.html#Herbesus</v>
      </c>
    </row>
    <row r="6211" spans="1:13" ht="15" customHeight="1" x14ac:dyDescent="0.2">
      <c r="A6211" t="s">
        <v>21541</v>
      </c>
      <c r="B6211" t="s">
        <v>21542</v>
      </c>
      <c r="C6211" t="str">
        <f t="shared" si="435"/>
        <v>herbidus –a –um</v>
      </c>
      <c r="D6211" t="str">
        <f t="shared" si="437"/>
        <v>herbidus</v>
      </c>
      <c r="E6211" t="s">
        <v>20857</v>
      </c>
      <c r="F6211" t="s">
        <v>21543</v>
      </c>
      <c r="G6211" t="s">
        <v>61</v>
      </c>
      <c r="H6211">
        <v>1</v>
      </c>
      <c r="I6211">
        <v>0</v>
      </c>
      <c r="J6211">
        <v>0</v>
      </c>
      <c r="K6211">
        <v>0</v>
      </c>
      <c r="L6211" t="s">
        <v>36</v>
      </c>
      <c r="M6211" t="str">
        <f t="shared" si="436"/>
        <v>http://logeion.uchicago.edu/index.html#herbidus</v>
      </c>
    </row>
    <row r="6212" spans="1:13" ht="15" customHeight="1" x14ac:dyDescent="0.2">
      <c r="A6212" t="s">
        <v>21547</v>
      </c>
      <c r="B6212" t="s">
        <v>21548</v>
      </c>
      <c r="C6212" t="str">
        <f t="shared" si="435"/>
        <v>herbosus –a –um</v>
      </c>
      <c r="D6212" t="str">
        <f t="shared" si="437"/>
        <v>herbosus</v>
      </c>
      <c r="E6212" t="s">
        <v>20857</v>
      </c>
      <c r="F6212" t="s">
        <v>21549</v>
      </c>
      <c r="G6212" t="s">
        <v>61</v>
      </c>
      <c r="H6212">
        <v>1</v>
      </c>
      <c r="I6212">
        <v>0</v>
      </c>
      <c r="J6212">
        <v>0</v>
      </c>
      <c r="K6212">
        <v>0</v>
      </c>
      <c r="L6212" t="s">
        <v>36</v>
      </c>
      <c r="M6212" t="str">
        <f t="shared" si="436"/>
        <v>http://logeion.uchicago.edu/index.html#herbosus</v>
      </c>
    </row>
    <row r="6213" spans="1:13" ht="15" customHeight="1" x14ac:dyDescent="0.2">
      <c r="A6213" t="s">
        <v>21553</v>
      </c>
      <c r="B6213" t="s">
        <v>55364</v>
      </c>
      <c r="C6213" t="str">
        <f t="shared" si="435"/>
        <v>hercle or hercule</v>
      </c>
      <c r="D6213" t="str">
        <f t="shared" si="437"/>
        <v>hercle</v>
      </c>
      <c r="E6213" t="s">
        <v>21554</v>
      </c>
      <c r="F6213" t="s">
        <v>21554</v>
      </c>
      <c r="G6213" t="s">
        <v>1995</v>
      </c>
      <c r="I6213">
        <v>0</v>
      </c>
      <c r="J6213">
        <v>0</v>
      </c>
      <c r="K6213">
        <v>0</v>
      </c>
      <c r="L6213" t="s">
        <v>1996</v>
      </c>
      <c r="M6213" t="str">
        <f t="shared" si="436"/>
        <v>http://logeion.uchicago.edu/index.html#hercle</v>
      </c>
    </row>
    <row r="6214" spans="1:13" ht="15" customHeight="1" x14ac:dyDescent="0.2">
      <c r="A6214" t="s">
        <v>58975</v>
      </c>
      <c r="B6214" t="s">
        <v>58991</v>
      </c>
      <c r="C6214" t="str">
        <f t="shared" si="435"/>
        <v>Herculaneum -i n.</v>
      </c>
      <c r="D6214" t="str">
        <f t="shared" si="437"/>
        <v>Herculaneum</v>
      </c>
      <c r="E6214" t="s">
        <v>58995</v>
      </c>
      <c r="F6214" t="s">
        <v>58995</v>
      </c>
      <c r="G6214" t="s">
        <v>21</v>
      </c>
      <c r="H6214">
        <v>2</v>
      </c>
      <c r="K6214">
        <v>1</v>
      </c>
      <c r="L6214" t="s">
        <v>19</v>
      </c>
      <c r="M6214" t="str">
        <f t="shared" si="436"/>
        <v>http://logeion.uchicago.edu/index.html#Herculaneum</v>
      </c>
    </row>
    <row r="6215" spans="1:13" ht="15" customHeight="1" x14ac:dyDescent="0.2">
      <c r="A6215" t="s">
        <v>21555</v>
      </c>
      <c r="B6215" t="s">
        <v>21556</v>
      </c>
      <c r="C6215" t="str">
        <f t="shared" si="435"/>
        <v>Hercules –is m.</v>
      </c>
      <c r="D6215" t="str">
        <f t="shared" si="437"/>
        <v>Hercules</v>
      </c>
      <c r="E6215" t="s">
        <v>21557</v>
      </c>
      <c r="F6215" t="s">
        <v>21558</v>
      </c>
      <c r="G6215" t="s">
        <v>43</v>
      </c>
      <c r="H6215">
        <v>6</v>
      </c>
      <c r="I6215">
        <v>0</v>
      </c>
      <c r="J6215">
        <v>0</v>
      </c>
      <c r="K6215">
        <v>1</v>
      </c>
      <c r="L6215" t="s">
        <v>19</v>
      </c>
      <c r="M6215" t="str">
        <f t="shared" si="436"/>
        <v>http://logeion.uchicago.edu/index.html#Hercules</v>
      </c>
    </row>
    <row r="6216" spans="1:13" ht="15" customHeight="1" x14ac:dyDescent="0.2">
      <c r="A6216" t="s">
        <v>21559</v>
      </c>
      <c r="B6216" t="s">
        <v>21560</v>
      </c>
      <c r="C6216" t="str">
        <f t="shared" si="435"/>
        <v>Herculeus –a –um</v>
      </c>
      <c r="D6216" t="str">
        <f t="shared" si="437"/>
        <v>Herculeus</v>
      </c>
      <c r="E6216" t="s">
        <v>21561</v>
      </c>
      <c r="F6216" t="s">
        <v>21562</v>
      </c>
      <c r="G6216" t="s">
        <v>61</v>
      </c>
      <c r="H6216">
        <v>1</v>
      </c>
      <c r="I6216">
        <v>0</v>
      </c>
      <c r="J6216">
        <v>0</v>
      </c>
      <c r="K6216">
        <v>1</v>
      </c>
      <c r="L6216" t="s">
        <v>36</v>
      </c>
      <c r="M6216" t="str">
        <f t="shared" si="436"/>
        <v>http://logeion.uchicago.edu/index.html#Herculeus</v>
      </c>
    </row>
    <row r="6217" spans="1:13" ht="15" customHeight="1" x14ac:dyDescent="0.2">
      <c r="A6217" t="s">
        <v>21563</v>
      </c>
      <c r="B6217" t="s">
        <v>21564</v>
      </c>
      <c r="C6217" t="str">
        <f t="shared" si="435"/>
        <v xml:space="preserve">Hercynius (Orcyn–) –a –um m. </v>
      </c>
      <c r="D6217" t="str">
        <f t="shared" si="437"/>
        <v>Hercynius</v>
      </c>
      <c r="E6217" t="s">
        <v>21565</v>
      </c>
      <c r="F6217" t="s">
        <v>21565</v>
      </c>
      <c r="G6217" t="s">
        <v>918</v>
      </c>
      <c r="H6217">
        <v>2</v>
      </c>
      <c r="I6217">
        <v>0</v>
      </c>
      <c r="J6217">
        <v>0</v>
      </c>
      <c r="K6217">
        <v>1</v>
      </c>
      <c r="L6217" t="s">
        <v>36</v>
      </c>
      <c r="M6217" t="str">
        <f t="shared" si="436"/>
        <v>http://logeion.uchicago.edu/index.html#Hercynius</v>
      </c>
    </row>
    <row r="6218" spans="1:13" ht="15" customHeight="1" x14ac:dyDescent="0.2">
      <c r="A6218" t="s">
        <v>21566</v>
      </c>
      <c r="B6218" t="s">
        <v>21567</v>
      </c>
      <c r="C6218" t="str">
        <f t="shared" si="435"/>
        <v>Herdonius –ii m.</v>
      </c>
      <c r="D6218" t="str">
        <f t="shared" si="437"/>
        <v>Herdonius</v>
      </c>
      <c r="E6218" t="s">
        <v>21568</v>
      </c>
      <c r="F6218" t="s">
        <v>21568</v>
      </c>
      <c r="G6218" t="s">
        <v>21</v>
      </c>
      <c r="H6218">
        <v>2</v>
      </c>
      <c r="I6218">
        <v>0</v>
      </c>
      <c r="J6218">
        <v>0</v>
      </c>
      <c r="K6218">
        <v>1</v>
      </c>
      <c r="L6218" t="s">
        <v>19</v>
      </c>
      <c r="M6218" t="str">
        <f t="shared" si="436"/>
        <v>http://logeion.uchicago.edu/index.html#Herdonius</v>
      </c>
    </row>
    <row r="6219" spans="1:13" ht="15" customHeight="1" x14ac:dyDescent="0.2">
      <c r="A6219" t="s">
        <v>56842</v>
      </c>
      <c r="B6219" t="s">
        <v>59635</v>
      </c>
      <c r="C6219" t="str">
        <f t="shared" si="435"/>
        <v>heredipeta –ae f.</v>
      </c>
      <c r="D6219" t="str">
        <f t="shared" si="437"/>
        <v>heredipeta</v>
      </c>
      <c r="E6219" t="s">
        <v>56567</v>
      </c>
      <c r="F6219" t="s">
        <v>56567</v>
      </c>
      <c r="G6219" t="s">
        <v>76</v>
      </c>
      <c r="H6219">
        <v>1</v>
      </c>
      <c r="L6219" t="s">
        <v>19</v>
      </c>
      <c r="M6219" t="str">
        <f t="shared" si="436"/>
        <v>http://logeion.uchicago.edu/index.html#heredipeta</v>
      </c>
    </row>
    <row r="6220" spans="1:13" ht="15" customHeight="1" x14ac:dyDescent="0.2">
      <c r="A6220" t="s">
        <v>21578</v>
      </c>
      <c r="B6220" t="s">
        <v>21579</v>
      </c>
      <c r="C6220" t="str">
        <f t="shared" si="435"/>
        <v xml:space="preserve">hereditarius –a –um </v>
      </c>
      <c r="D6220" t="str">
        <f t="shared" si="437"/>
        <v>hereditarius</v>
      </c>
      <c r="E6220" t="s">
        <v>21580</v>
      </c>
      <c r="F6220" t="s">
        <v>21581</v>
      </c>
      <c r="G6220" t="s">
        <v>61</v>
      </c>
      <c r="H6220">
        <v>1</v>
      </c>
      <c r="I6220">
        <v>0</v>
      </c>
      <c r="J6220">
        <v>0</v>
      </c>
      <c r="K6220">
        <v>0</v>
      </c>
      <c r="L6220" t="s">
        <v>36</v>
      </c>
      <c r="M6220" t="str">
        <f t="shared" si="436"/>
        <v>http://logeion.uchicago.edu/index.html#hereditarius</v>
      </c>
    </row>
    <row r="6221" spans="1:13" ht="15" customHeight="1" x14ac:dyDescent="0.2">
      <c r="A6221" t="s">
        <v>21582</v>
      </c>
      <c r="B6221" t="s">
        <v>21583</v>
      </c>
      <c r="C6221" t="str">
        <f t="shared" si="435"/>
        <v>hereditas hereditatis f.</v>
      </c>
      <c r="D6221" t="str">
        <f t="shared" si="437"/>
        <v>hereditas</v>
      </c>
      <c r="E6221" t="s">
        <v>21584</v>
      </c>
      <c r="F6221" t="s">
        <v>21584</v>
      </c>
      <c r="G6221" t="s">
        <v>29</v>
      </c>
      <c r="H6221">
        <v>3</v>
      </c>
      <c r="I6221">
        <v>0</v>
      </c>
      <c r="J6221">
        <v>0</v>
      </c>
      <c r="K6221">
        <v>0</v>
      </c>
      <c r="L6221" t="s">
        <v>19</v>
      </c>
      <c r="M6221" t="str">
        <f t="shared" si="436"/>
        <v>http://logeion.uchicago.edu/index.html#hereditas</v>
      </c>
    </row>
    <row r="6222" spans="1:13" ht="15" customHeight="1" x14ac:dyDescent="0.2">
      <c r="A6222" t="s">
        <v>21589</v>
      </c>
      <c r="B6222" t="s">
        <v>59231</v>
      </c>
      <c r="C6222" t="str">
        <f t="shared" si="435"/>
        <v>Hereric –i m.</v>
      </c>
      <c r="D6222" t="str">
        <f t="shared" si="437"/>
        <v>Hereric</v>
      </c>
      <c r="E6222" t="s">
        <v>21590</v>
      </c>
      <c r="F6222" t="s">
        <v>21590</v>
      </c>
      <c r="G6222" t="s">
        <v>346</v>
      </c>
      <c r="H6222">
        <v>6</v>
      </c>
      <c r="I6222">
        <v>0</v>
      </c>
      <c r="J6222">
        <v>0</v>
      </c>
      <c r="K6222">
        <v>1</v>
      </c>
      <c r="L6222" t="s">
        <v>19</v>
      </c>
      <c r="M6222" t="str">
        <f t="shared" si="436"/>
        <v>http://logeion.uchicago.edu/index.html#Hereric</v>
      </c>
    </row>
    <row r="6223" spans="1:13" ht="15" customHeight="1" x14ac:dyDescent="0.2">
      <c r="A6223" t="s">
        <v>21591</v>
      </c>
      <c r="B6223" t="s">
        <v>21592</v>
      </c>
      <c r="C6223" t="str">
        <f t="shared" si="435"/>
        <v>heres heredis m. or f.</v>
      </c>
      <c r="D6223" t="str">
        <f t="shared" si="437"/>
        <v>heres</v>
      </c>
      <c r="E6223" t="s">
        <v>21593</v>
      </c>
      <c r="F6223" t="s">
        <v>21593</v>
      </c>
      <c r="G6223" t="s">
        <v>29</v>
      </c>
      <c r="H6223">
        <v>3</v>
      </c>
      <c r="I6223">
        <v>0</v>
      </c>
      <c r="J6223">
        <v>0</v>
      </c>
      <c r="K6223">
        <v>0</v>
      </c>
      <c r="L6223" t="s">
        <v>19</v>
      </c>
      <c r="M6223" t="str">
        <f t="shared" si="436"/>
        <v>http://logeion.uchicago.edu/index.html#heres</v>
      </c>
    </row>
    <row r="6224" spans="1:13" ht="15" customHeight="1" x14ac:dyDescent="0.2">
      <c r="A6224" t="s">
        <v>21594</v>
      </c>
      <c r="B6224" t="s">
        <v>59232</v>
      </c>
      <c r="C6224" t="str">
        <f t="shared" si="435"/>
        <v>Heresuid –ae* f.</v>
      </c>
      <c r="D6224" t="str">
        <f t="shared" si="437"/>
        <v>Heresuid</v>
      </c>
      <c r="E6224" t="s">
        <v>21595</v>
      </c>
      <c r="F6224" t="s">
        <v>21595</v>
      </c>
      <c r="G6224" t="s">
        <v>346</v>
      </c>
      <c r="H6224">
        <v>6</v>
      </c>
      <c r="I6224">
        <v>0</v>
      </c>
      <c r="J6224">
        <v>0</v>
      </c>
      <c r="K6224">
        <v>1</v>
      </c>
      <c r="L6224" t="s">
        <v>19</v>
      </c>
      <c r="M6224" t="str">
        <f t="shared" si="436"/>
        <v>http://logeion.uchicago.edu/index.html#Heresuid</v>
      </c>
    </row>
    <row r="6225" spans="1:13" ht="15" customHeight="1" x14ac:dyDescent="0.2">
      <c r="A6225" t="s">
        <v>21596</v>
      </c>
      <c r="B6225" t="s">
        <v>21597</v>
      </c>
      <c r="C6225" t="str">
        <f t="shared" si="435"/>
        <v>heri</v>
      </c>
      <c r="D6225" t="s">
        <v>21597</v>
      </c>
      <c r="E6225" t="s">
        <v>55365</v>
      </c>
      <c r="F6225" t="s">
        <v>55365</v>
      </c>
      <c r="G6225" t="s">
        <v>89</v>
      </c>
      <c r="I6225">
        <v>0</v>
      </c>
      <c r="J6225">
        <v>0</v>
      </c>
      <c r="K6225">
        <v>0</v>
      </c>
      <c r="L6225" t="s">
        <v>90</v>
      </c>
      <c r="M6225" t="str">
        <f t="shared" si="436"/>
        <v>http://logeion.uchicago.edu/index.html#herī</v>
      </c>
    </row>
    <row r="6226" spans="1:13" ht="15" customHeight="1" x14ac:dyDescent="0.2">
      <c r="A6226" t="s">
        <v>53455</v>
      </c>
      <c r="B6226" t="s">
        <v>53456</v>
      </c>
      <c r="C6226" t="str">
        <f t="shared" si="435"/>
        <v>Hermeros –otis m.</v>
      </c>
      <c r="D6226" t="str">
        <f t="shared" ref="D6226:D6245" si="438">IF(ISBLANK(B6226),0,LEFT( C6226, FIND( " ", C6226 ) - 1 ))</f>
        <v>Hermeros</v>
      </c>
      <c r="E6226" t="s">
        <v>53457</v>
      </c>
      <c r="F6226" t="s">
        <v>53457</v>
      </c>
      <c r="G6226" t="s">
        <v>29</v>
      </c>
      <c r="H6226">
        <v>3</v>
      </c>
      <c r="I6226">
        <v>0</v>
      </c>
      <c r="J6226">
        <v>0</v>
      </c>
      <c r="K6226">
        <v>1</v>
      </c>
      <c r="L6226" t="s">
        <v>19</v>
      </c>
      <c r="M6226" t="str">
        <f t="shared" si="436"/>
        <v>http://logeion.uchicago.edu/index.html#Hermeros</v>
      </c>
    </row>
    <row r="6227" spans="1:13" ht="15" customHeight="1" x14ac:dyDescent="0.2">
      <c r="A6227" t="s">
        <v>58024</v>
      </c>
      <c r="B6227" t="s">
        <v>60396</v>
      </c>
      <c r="C6227" t="str">
        <f t="shared" si="435"/>
        <v>Hermes or Herma —ae m.</v>
      </c>
      <c r="D6227" t="str">
        <f t="shared" si="438"/>
        <v>Hermes</v>
      </c>
      <c r="E6227" t="s">
        <v>58306</v>
      </c>
      <c r="F6227" t="s">
        <v>58306</v>
      </c>
      <c r="G6227" t="s">
        <v>346</v>
      </c>
      <c r="H6227">
        <v>6</v>
      </c>
      <c r="K6227">
        <v>1</v>
      </c>
      <c r="L6227" t="s">
        <v>19</v>
      </c>
      <c r="M6227" t="str">
        <f t="shared" si="436"/>
        <v>http://logeion.uchicago.edu/index.html#Hermes</v>
      </c>
    </row>
    <row r="6228" spans="1:13" ht="15" customHeight="1" x14ac:dyDescent="0.2">
      <c r="A6228" t="s">
        <v>21609</v>
      </c>
      <c r="B6228" t="s">
        <v>21610</v>
      </c>
      <c r="C6228" t="str">
        <f t="shared" si="435"/>
        <v>Herminius –ii m.</v>
      </c>
      <c r="D6228" t="str">
        <f t="shared" si="438"/>
        <v>Herminius</v>
      </c>
      <c r="E6228" t="s">
        <v>21611</v>
      </c>
      <c r="F6228" t="s">
        <v>21612</v>
      </c>
      <c r="G6228" t="s">
        <v>21</v>
      </c>
      <c r="H6228">
        <v>2</v>
      </c>
      <c r="I6228">
        <v>0</v>
      </c>
      <c r="J6228">
        <v>0</v>
      </c>
      <c r="K6228">
        <v>1</v>
      </c>
      <c r="L6228" t="s">
        <v>19</v>
      </c>
      <c r="M6228" t="str">
        <f t="shared" si="436"/>
        <v>http://logeion.uchicago.edu/index.html#Herminius</v>
      </c>
    </row>
    <row r="6229" spans="1:13" ht="15" customHeight="1" x14ac:dyDescent="0.2">
      <c r="A6229" t="s">
        <v>21613</v>
      </c>
      <c r="B6229" t="s">
        <v>21614</v>
      </c>
      <c r="C6229" t="str">
        <f t="shared" si="435"/>
        <v>Hermione –es f.</v>
      </c>
      <c r="D6229" t="str">
        <f t="shared" si="438"/>
        <v>Hermione</v>
      </c>
      <c r="E6229" t="s">
        <v>21615</v>
      </c>
      <c r="F6229" t="s">
        <v>21616</v>
      </c>
      <c r="G6229" t="s">
        <v>346</v>
      </c>
      <c r="H6229">
        <v>6</v>
      </c>
      <c r="I6229">
        <v>0</v>
      </c>
      <c r="J6229">
        <v>0</v>
      </c>
      <c r="K6229">
        <v>1</v>
      </c>
      <c r="L6229" t="s">
        <v>19</v>
      </c>
      <c r="M6229" t="str">
        <f t="shared" si="436"/>
        <v>http://logeion.uchicago.edu/index.html#Hermione</v>
      </c>
    </row>
    <row r="6230" spans="1:13" ht="15" customHeight="1" x14ac:dyDescent="0.2">
      <c r="A6230" t="s">
        <v>58979</v>
      </c>
      <c r="B6230" t="s">
        <v>59000</v>
      </c>
      <c r="C6230" t="str">
        <f t="shared" si="435"/>
        <v>Hermocrates -is m.</v>
      </c>
      <c r="D6230" t="str">
        <f t="shared" si="438"/>
        <v>Hermocrates</v>
      </c>
      <c r="E6230" t="s">
        <v>59001</v>
      </c>
      <c r="F6230" t="s">
        <v>59001</v>
      </c>
      <c r="G6230" t="s">
        <v>43</v>
      </c>
      <c r="H6230">
        <v>3</v>
      </c>
      <c r="K6230">
        <v>1</v>
      </c>
      <c r="L6230" t="s">
        <v>19</v>
      </c>
      <c r="M6230" t="str">
        <f t="shared" si="436"/>
        <v>http://logeion.uchicago.edu/index.html#Hermocrates</v>
      </c>
    </row>
    <row r="6231" spans="1:13" ht="15" customHeight="1" x14ac:dyDescent="0.2">
      <c r="A6231" t="s">
        <v>21617</v>
      </c>
      <c r="B6231" t="s">
        <v>21618</v>
      </c>
      <c r="C6231" t="str">
        <f t="shared" ref="C6231:C6294" si="439">SUBSTITUTE(SUBSTITUTE(SUBSTITUTE(SUBSTITUTE(SUBSTITUTE(SUBSTITUTE(SUBSTITUTE(SUBSTITUTE(SUBSTITUTE(SUBSTITUTE(SUBSTITUTE(B6231, "ā", "a"), "ē", "e"), "ī", "i"), "ō", "o"), "ū", "u"), "ȳ", "y"), "Ā", "A"), "Ē", "E"), "Ī", "I"), "Ō", "O"), "Ū", "U")</f>
        <v>Hermogenes –is m.</v>
      </c>
      <c r="D6231" t="str">
        <f t="shared" si="438"/>
        <v>Hermogenes</v>
      </c>
      <c r="E6231" t="s">
        <v>21619</v>
      </c>
      <c r="F6231" t="s">
        <v>21620</v>
      </c>
      <c r="G6231" t="s">
        <v>346</v>
      </c>
      <c r="H6231">
        <v>3</v>
      </c>
      <c r="I6231">
        <v>0</v>
      </c>
      <c r="J6231">
        <v>0</v>
      </c>
      <c r="K6231">
        <v>1</v>
      </c>
      <c r="L6231" t="s">
        <v>19</v>
      </c>
      <c r="M6231" t="str">
        <f t="shared" si="436"/>
        <v>http://logeion.uchicago.edu/index.html#Hermogenes</v>
      </c>
    </row>
    <row r="6232" spans="1:13" ht="15" customHeight="1" x14ac:dyDescent="0.2">
      <c r="A6232" t="s">
        <v>21621</v>
      </c>
      <c r="B6232" t="s">
        <v>21622</v>
      </c>
      <c r="C6232" t="str">
        <f t="shared" si="439"/>
        <v>Hermus –i m.</v>
      </c>
      <c r="D6232" t="str">
        <f t="shared" si="438"/>
        <v>Hermus</v>
      </c>
      <c r="E6232" t="s">
        <v>21623</v>
      </c>
      <c r="F6232" t="s">
        <v>21624</v>
      </c>
      <c r="G6232" t="s">
        <v>21</v>
      </c>
      <c r="H6232">
        <v>2</v>
      </c>
      <c r="I6232">
        <v>0</v>
      </c>
      <c r="J6232">
        <v>0</v>
      </c>
      <c r="K6232">
        <v>1</v>
      </c>
      <c r="L6232" t="s">
        <v>19</v>
      </c>
      <c r="M6232" t="str">
        <f t="shared" si="436"/>
        <v>http://logeion.uchicago.edu/index.html#Hermus</v>
      </c>
    </row>
    <row r="6233" spans="1:13" ht="15" customHeight="1" x14ac:dyDescent="0.2">
      <c r="A6233" t="s">
        <v>21626</v>
      </c>
      <c r="B6233" t="s">
        <v>21627</v>
      </c>
      <c r="C6233" t="str">
        <f t="shared" si="439"/>
        <v>Hernicus –a –um</v>
      </c>
      <c r="D6233" t="str">
        <f t="shared" si="438"/>
        <v>Hernicus</v>
      </c>
      <c r="E6233" t="s">
        <v>21628</v>
      </c>
      <c r="F6233" t="s">
        <v>21629</v>
      </c>
      <c r="G6233" t="s">
        <v>61</v>
      </c>
      <c r="H6233">
        <v>1</v>
      </c>
      <c r="I6233">
        <v>0</v>
      </c>
      <c r="J6233">
        <v>0</v>
      </c>
      <c r="K6233">
        <v>1</v>
      </c>
      <c r="L6233" t="s">
        <v>36</v>
      </c>
      <c r="M6233" t="str">
        <f t="shared" si="436"/>
        <v>http://logeion.uchicago.edu/index.html#Hernicus</v>
      </c>
    </row>
    <row r="6234" spans="1:13" ht="15" customHeight="1" x14ac:dyDescent="0.2">
      <c r="A6234" t="s">
        <v>21632</v>
      </c>
      <c r="B6234" t="s">
        <v>56250</v>
      </c>
      <c r="C6234" t="str">
        <f t="shared" si="439"/>
        <v>Herogenes –is m.</v>
      </c>
      <c r="D6234" t="str">
        <f t="shared" si="438"/>
        <v>Herogenes</v>
      </c>
      <c r="E6234" t="s">
        <v>54127</v>
      </c>
      <c r="F6234" t="s">
        <v>54127</v>
      </c>
      <c r="G6234" t="s">
        <v>346</v>
      </c>
      <c r="H6234">
        <v>6</v>
      </c>
      <c r="I6234">
        <v>0</v>
      </c>
      <c r="J6234">
        <v>0</v>
      </c>
      <c r="K6234">
        <v>1</v>
      </c>
      <c r="L6234" t="s">
        <v>19</v>
      </c>
      <c r="M6234" t="str">
        <f t="shared" si="436"/>
        <v>http://logeion.uchicago.edu/index.html#Herogenes</v>
      </c>
    </row>
    <row r="6235" spans="1:13" ht="15" customHeight="1" x14ac:dyDescent="0.2">
      <c r="A6235" t="s">
        <v>21633</v>
      </c>
      <c r="B6235" t="s">
        <v>61552</v>
      </c>
      <c r="C6235" t="str">
        <f t="shared" si="439"/>
        <v>heroicus –a –um</v>
      </c>
      <c r="D6235" t="str">
        <f t="shared" si="438"/>
        <v>heroicus</v>
      </c>
      <c r="E6235" t="s">
        <v>61540</v>
      </c>
      <c r="F6235" t="s">
        <v>61539</v>
      </c>
      <c r="G6235" t="s">
        <v>61</v>
      </c>
      <c r="H6235">
        <v>1</v>
      </c>
      <c r="I6235">
        <v>0</v>
      </c>
      <c r="J6235">
        <v>0</v>
      </c>
      <c r="K6235">
        <v>0</v>
      </c>
      <c r="L6235" t="s">
        <v>36</v>
      </c>
      <c r="M6235" t="str">
        <f t="shared" si="436"/>
        <v>http://logeion.uchicago.edu/index.html#heroicus</v>
      </c>
    </row>
    <row r="6236" spans="1:13" ht="15" customHeight="1" x14ac:dyDescent="0.2">
      <c r="A6236" t="s">
        <v>21636</v>
      </c>
      <c r="B6236" t="s">
        <v>21637</v>
      </c>
      <c r="C6236" t="str">
        <f t="shared" si="439"/>
        <v>heros –ois m.</v>
      </c>
      <c r="D6236" t="str">
        <f t="shared" si="438"/>
        <v>heros</v>
      </c>
      <c r="E6236" t="s">
        <v>21638</v>
      </c>
      <c r="F6236" t="s">
        <v>21639</v>
      </c>
      <c r="G6236" t="s">
        <v>346</v>
      </c>
      <c r="H6236">
        <v>6</v>
      </c>
      <c r="I6236">
        <v>0</v>
      </c>
      <c r="J6236">
        <v>0</v>
      </c>
      <c r="K6236">
        <v>0</v>
      </c>
      <c r="L6236" t="s">
        <v>19</v>
      </c>
      <c r="M6236" t="str">
        <f t="shared" si="436"/>
        <v>http://logeion.uchicago.edu/index.html#heros</v>
      </c>
    </row>
    <row r="6237" spans="1:13" ht="15" customHeight="1" x14ac:dyDescent="0.2">
      <c r="A6237" t="s">
        <v>21586</v>
      </c>
      <c r="B6237" t="s">
        <v>21587</v>
      </c>
      <c r="C6237" t="str">
        <f t="shared" si="439"/>
        <v>Herrenius –ii m.</v>
      </c>
      <c r="D6237" t="str">
        <f t="shared" si="438"/>
        <v>Herrenius</v>
      </c>
      <c r="E6237" t="s">
        <v>21588</v>
      </c>
      <c r="F6237" t="s">
        <v>21588</v>
      </c>
      <c r="G6237" t="s">
        <v>21</v>
      </c>
      <c r="H6237">
        <v>2</v>
      </c>
      <c r="I6237">
        <v>0</v>
      </c>
      <c r="J6237">
        <v>0</v>
      </c>
      <c r="K6237">
        <v>1</v>
      </c>
      <c r="L6237" t="s">
        <v>19</v>
      </c>
      <c r="M6237" t="str">
        <f t="shared" si="436"/>
        <v>http://logeion.uchicago.edu/index.html#Herrenius</v>
      </c>
    </row>
    <row r="6238" spans="1:13" ht="15" customHeight="1" x14ac:dyDescent="0.2">
      <c r="A6238" t="s">
        <v>21647</v>
      </c>
      <c r="B6238" t="s">
        <v>61553</v>
      </c>
      <c r="C6238" t="str">
        <f t="shared" si="439"/>
        <v>Hesiodus –i m.</v>
      </c>
      <c r="D6238" t="str">
        <f t="shared" si="438"/>
        <v>Hesiodus</v>
      </c>
      <c r="E6238" t="s">
        <v>61541</v>
      </c>
      <c r="F6238" t="s">
        <v>61542</v>
      </c>
      <c r="G6238" t="s">
        <v>21</v>
      </c>
      <c r="H6238">
        <v>2</v>
      </c>
      <c r="I6238">
        <v>0</v>
      </c>
      <c r="J6238">
        <v>0</v>
      </c>
      <c r="K6238">
        <v>1</v>
      </c>
      <c r="L6238" t="s">
        <v>19</v>
      </c>
      <c r="M6238" t="str">
        <f t="shared" si="436"/>
        <v>http://logeion.uchicago.edu/index.html#Hesiodus</v>
      </c>
    </row>
    <row r="6239" spans="1:13" ht="15" customHeight="1" x14ac:dyDescent="0.2">
      <c r="A6239" t="s">
        <v>21648</v>
      </c>
      <c r="B6239" t="s">
        <v>21649</v>
      </c>
      <c r="C6239" t="str">
        <f t="shared" si="439"/>
        <v>Hesione –es f.</v>
      </c>
      <c r="D6239" t="str">
        <f t="shared" si="438"/>
        <v>Hesione</v>
      </c>
      <c r="E6239" t="s">
        <v>21650</v>
      </c>
      <c r="F6239" t="s">
        <v>21651</v>
      </c>
      <c r="G6239" t="s">
        <v>346</v>
      </c>
      <c r="H6239">
        <v>6</v>
      </c>
      <c r="I6239">
        <v>0</v>
      </c>
      <c r="J6239">
        <v>0</v>
      </c>
      <c r="K6239">
        <v>1</v>
      </c>
      <c r="L6239" t="s">
        <v>19</v>
      </c>
      <c r="M6239" t="str">
        <f t="shared" si="436"/>
        <v>http://logeion.uchicago.edu/index.html#Hesione</v>
      </c>
    </row>
    <row r="6240" spans="1:13" ht="15" customHeight="1" x14ac:dyDescent="0.2">
      <c r="A6240" t="s">
        <v>21652</v>
      </c>
      <c r="B6240" t="s">
        <v>21653</v>
      </c>
      <c r="C6240" t="str">
        <f t="shared" si="439"/>
        <v>Hesperia –ae f.</v>
      </c>
      <c r="D6240" t="str">
        <f t="shared" si="438"/>
        <v>Hesperia</v>
      </c>
      <c r="E6240" t="s">
        <v>21654</v>
      </c>
      <c r="F6240" t="s">
        <v>21655</v>
      </c>
      <c r="G6240" t="s">
        <v>76</v>
      </c>
      <c r="H6240">
        <v>1</v>
      </c>
      <c r="I6240">
        <v>0</v>
      </c>
      <c r="J6240">
        <v>0</v>
      </c>
      <c r="K6240">
        <v>1</v>
      </c>
      <c r="L6240" t="s">
        <v>19</v>
      </c>
      <c r="M6240" t="str">
        <f t="shared" si="436"/>
        <v>http://logeion.uchicago.edu/index.html#Hesperia</v>
      </c>
    </row>
    <row r="6241" spans="1:13" ht="15" customHeight="1" x14ac:dyDescent="0.2">
      <c r="A6241" t="s">
        <v>21656</v>
      </c>
      <c r="B6241" t="s">
        <v>21657</v>
      </c>
      <c r="C6241" t="str">
        <f t="shared" si="439"/>
        <v>Hesperis –idis pl. –Hesperides –um f.</v>
      </c>
      <c r="D6241" t="str">
        <f t="shared" si="438"/>
        <v>Hesperis</v>
      </c>
      <c r="E6241" t="s">
        <v>21658</v>
      </c>
      <c r="F6241" t="s">
        <v>21659</v>
      </c>
      <c r="G6241" t="s">
        <v>29</v>
      </c>
      <c r="H6241">
        <v>3</v>
      </c>
      <c r="I6241">
        <v>0</v>
      </c>
      <c r="J6241">
        <v>0</v>
      </c>
      <c r="K6241">
        <v>1</v>
      </c>
      <c r="L6241" t="s">
        <v>19</v>
      </c>
      <c r="M6241" t="str">
        <f t="shared" si="436"/>
        <v>http://logeion.uchicago.edu/index.html#Hesperis</v>
      </c>
    </row>
    <row r="6242" spans="1:13" ht="15" customHeight="1" x14ac:dyDescent="0.2">
      <c r="A6242" t="s">
        <v>21660</v>
      </c>
      <c r="B6242" t="s">
        <v>21661</v>
      </c>
      <c r="C6242" t="str">
        <f t="shared" si="439"/>
        <v>Hesperius –a –um</v>
      </c>
      <c r="D6242" t="str">
        <f t="shared" si="438"/>
        <v>Hesperius</v>
      </c>
      <c r="E6242" t="s">
        <v>21662</v>
      </c>
      <c r="F6242" t="s">
        <v>21663</v>
      </c>
      <c r="G6242" t="s">
        <v>61</v>
      </c>
      <c r="H6242">
        <v>1</v>
      </c>
      <c r="I6242">
        <v>0</v>
      </c>
      <c r="J6242">
        <v>0</v>
      </c>
      <c r="K6242">
        <v>1</v>
      </c>
      <c r="L6242" t="s">
        <v>36</v>
      </c>
      <c r="M6242" t="str">
        <f t="shared" si="436"/>
        <v>http://logeion.uchicago.edu/index.html#Hesperius</v>
      </c>
    </row>
    <row r="6243" spans="1:13" ht="15" customHeight="1" x14ac:dyDescent="0.2">
      <c r="A6243" t="s">
        <v>21664</v>
      </c>
      <c r="B6243" t="s">
        <v>21665</v>
      </c>
      <c r="C6243" t="str">
        <f t="shared" si="439"/>
        <v>Hesperus –i m.</v>
      </c>
      <c r="D6243" t="str">
        <f t="shared" si="438"/>
        <v>Hesperus</v>
      </c>
      <c r="E6243" t="s">
        <v>21666</v>
      </c>
      <c r="F6243" t="s">
        <v>21667</v>
      </c>
      <c r="G6243" t="s">
        <v>21</v>
      </c>
      <c r="H6243">
        <v>2</v>
      </c>
      <c r="I6243">
        <v>0</v>
      </c>
      <c r="J6243">
        <v>0</v>
      </c>
      <c r="K6243">
        <v>1</v>
      </c>
      <c r="L6243" t="s">
        <v>19</v>
      </c>
      <c r="M6243" t="str">
        <f t="shared" ref="M6243:M6306" si="440">"http://logeion.uchicago.edu/index.html#"&amp;D6243</f>
        <v>http://logeion.uchicago.edu/index.html#Hesperus</v>
      </c>
    </row>
    <row r="6244" spans="1:13" ht="15" customHeight="1" x14ac:dyDescent="0.2">
      <c r="A6244" t="s">
        <v>21669</v>
      </c>
      <c r="B6244" t="s">
        <v>21670</v>
      </c>
      <c r="C6244" t="str">
        <f t="shared" si="439"/>
        <v>hesternus –a –um</v>
      </c>
      <c r="D6244" t="str">
        <f t="shared" si="438"/>
        <v>hesternus</v>
      </c>
      <c r="E6244" t="s">
        <v>21671</v>
      </c>
      <c r="F6244" t="s">
        <v>21671</v>
      </c>
      <c r="G6244" t="s">
        <v>61</v>
      </c>
      <c r="H6244">
        <v>1</v>
      </c>
      <c r="I6244">
        <v>0</v>
      </c>
      <c r="J6244">
        <v>0</v>
      </c>
      <c r="K6244">
        <v>0</v>
      </c>
      <c r="L6244" t="s">
        <v>36</v>
      </c>
      <c r="M6244" t="str">
        <f t="shared" si="440"/>
        <v>http://logeion.uchicago.edu/index.html#hesternus</v>
      </c>
    </row>
    <row r="6245" spans="1:13" ht="15" customHeight="1" x14ac:dyDescent="0.2">
      <c r="A6245" t="s">
        <v>56843</v>
      </c>
      <c r="B6245" t="s">
        <v>59636</v>
      </c>
      <c r="C6245" t="str">
        <f t="shared" si="439"/>
        <v>Hesus –i m.</v>
      </c>
      <c r="D6245" t="str">
        <f t="shared" si="438"/>
        <v>Hesus</v>
      </c>
      <c r="E6245" t="s">
        <v>59637</v>
      </c>
      <c r="F6245" t="s">
        <v>59638</v>
      </c>
      <c r="G6245" t="s">
        <v>21</v>
      </c>
      <c r="H6245">
        <v>2</v>
      </c>
      <c r="K6245">
        <v>1</v>
      </c>
      <c r="L6245" t="s">
        <v>19</v>
      </c>
      <c r="M6245" t="str">
        <f t="shared" si="440"/>
        <v>http://logeion.uchicago.edu/index.html#Hesus</v>
      </c>
    </row>
    <row r="6246" spans="1:13" ht="15" customHeight="1" x14ac:dyDescent="0.2">
      <c r="A6246" t="s">
        <v>21672</v>
      </c>
      <c r="B6246" t="s">
        <v>21673</v>
      </c>
      <c r="C6246" t="str">
        <f t="shared" si="439"/>
        <v>heu</v>
      </c>
      <c r="D6246" t="s">
        <v>21673</v>
      </c>
      <c r="E6246" t="s">
        <v>21423</v>
      </c>
      <c r="F6246" t="s">
        <v>21423</v>
      </c>
      <c r="G6246" t="s">
        <v>1995</v>
      </c>
      <c r="I6246">
        <v>0</v>
      </c>
      <c r="J6246">
        <v>0</v>
      </c>
      <c r="K6246">
        <v>0</v>
      </c>
      <c r="L6246" t="s">
        <v>1996</v>
      </c>
      <c r="M6246" t="str">
        <f t="shared" si="440"/>
        <v>http://logeion.uchicago.edu/index.html#heu</v>
      </c>
    </row>
    <row r="6247" spans="1:13" ht="15" customHeight="1" x14ac:dyDescent="0.2">
      <c r="A6247" t="s">
        <v>21680</v>
      </c>
      <c r="B6247" t="s">
        <v>21681</v>
      </c>
      <c r="C6247" t="str">
        <f t="shared" si="439"/>
        <v>heus</v>
      </c>
      <c r="D6247" t="s">
        <v>21681</v>
      </c>
      <c r="E6247" t="s">
        <v>21682</v>
      </c>
      <c r="F6247" t="s">
        <v>21682</v>
      </c>
      <c r="G6247" t="s">
        <v>1995</v>
      </c>
      <c r="I6247">
        <v>0</v>
      </c>
      <c r="J6247">
        <v>0</v>
      </c>
      <c r="K6247">
        <v>0</v>
      </c>
      <c r="L6247" t="s">
        <v>1996</v>
      </c>
      <c r="M6247" t="str">
        <f t="shared" si="440"/>
        <v>http://logeion.uchicago.edu/index.html#heus</v>
      </c>
    </row>
    <row r="6248" spans="1:13" ht="15" customHeight="1" x14ac:dyDescent="0.2">
      <c r="A6248" t="s">
        <v>21677</v>
      </c>
      <c r="B6248" t="s">
        <v>21678</v>
      </c>
      <c r="C6248" t="str">
        <f t="shared" si="439"/>
        <v>Hevilath (indecl.)</v>
      </c>
      <c r="D6248" t="str">
        <f>IF(ISBLANK(B6248),0,LEFT( C6248, FIND( " ", C6248 ) - 1 ))</f>
        <v>Hevilath</v>
      </c>
      <c r="E6248" t="s">
        <v>21679</v>
      </c>
      <c r="F6248" t="s">
        <v>21679</v>
      </c>
      <c r="G6248" t="s">
        <v>346</v>
      </c>
      <c r="H6248">
        <v>6</v>
      </c>
      <c r="I6248">
        <v>0</v>
      </c>
      <c r="J6248">
        <v>0</v>
      </c>
      <c r="K6248">
        <v>1</v>
      </c>
      <c r="L6248" t="s">
        <v>19</v>
      </c>
      <c r="M6248" t="str">
        <f t="shared" si="440"/>
        <v>http://logeion.uchicago.edu/index.html#Hevilath</v>
      </c>
    </row>
    <row r="6249" spans="1:13" ht="15" customHeight="1" x14ac:dyDescent="0.2">
      <c r="A6249" t="s">
        <v>21689</v>
      </c>
      <c r="B6249" t="s">
        <v>21690</v>
      </c>
      <c r="C6249" t="str">
        <f t="shared" si="439"/>
        <v>Hexameron</v>
      </c>
      <c r="D6249" t="s">
        <v>21690</v>
      </c>
      <c r="E6249" t="s">
        <v>21690</v>
      </c>
      <c r="F6249" t="s">
        <v>21691</v>
      </c>
      <c r="G6249" t="s">
        <v>43</v>
      </c>
      <c r="H6249">
        <v>6</v>
      </c>
      <c r="I6249">
        <v>0</v>
      </c>
      <c r="J6249">
        <v>0</v>
      </c>
      <c r="K6249">
        <v>0</v>
      </c>
      <c r="L6249" t="s">
        <v>19</v>
      </c>
      <c r="M6249" t="str">
        <f t="shared" si="440"/>
        <v>http://logeion.uchicago.edu/index.html#Hexameron</v>
      </c>
    </row>
    <row r="6250" spans="1:13" ht="15" customHeight="1" x14ac:dyDescent="0.2">
      <c r="A6250" t="s">
        <v>21695</v>
      </c>
      <c r="B6250" t="s">
        <v>21696</v>
      </c>
      <c r="C6250" t="str">
        <f t="shared" si="439"/>
        <v>hiatus –us m.</v>
      </c>
      <c r="D6250" t="str">
        <f t="shared" ref="D6250:D6261" si="441">IF(ISBLANK(B6250),0,LEFT( C6250, FIND( " ", C6250 ) - 1 ))</f>
        <v>hiatus</v>
      </c>
      <c r="E6250" t="s">
        <v>21697</v>
      </c>
      <c r="F6250" t="s">
        <v>21698</v>
      </c>
      <c r="G6250" t="s">
        <v>18</v>
      </c>
      <c r="H6250">
        <v>4</v>
      </c>
      <c r="I6250">
        <v>0</v>
      </c>
      <c r="J6250">
        <v>0</v>
      </c>
      <c r="K6250">
        <v>0</v>
      </c>
      <c r="L6250" t="s">
        <v>19</v>
      </c>
      <c r="M6250" t="str">
        <f t="shared" si="440"/>
        <v>http://logeion.uchicago.edu/index.html#hiatus</v>
      </c>
    </row>
    <row r="6251" spans="1:13" ht="15" customHeight="1" x14ac:dyDescent="0.2">
      <c r="A6251" t="s">
        <v>22469</v>
      </c>
      <c r="B6251" t="s">
        <v>22470</v>
      </c>
      <c r="C6251" t="str">
        <f t="shared" si="439"/>
        <v>Hiberi –orum m. pl.</v>
      </c>
      <c r="D6251" t="str">
        <f t="shared" si="441"/>
        <v>Hiberi</v>
      </c>
      <c r="E6251" t="s">
        <v>22471</v>
      </c>
      <c r="F6251" t="s">
        <v>22472</v>
      </c>
      <c r="G6251" t="s">
        <v>21</v>
      </c>
      <c r="H6251">
        <v>2</v>
      </c>
      <c r="I6251">
        <v>0</v>
      </c>
      <c r="J6251">
        <v>0</v>
      </c>
      <c r="K6251">
        <v>1</v>
      </c>
      <c r="L6251" t="s">
        <v>19</v>
      </c>
      <c r="M6251" t="str">
        <f t="shared" si="440"/>
        <v>http://logeion.uchicago.edu/index.html#Hiberi</v>
      </c>
    </row>
    <row r="6252" spans="1:13" ht="15" customHeight="1" x14ac:dyDescent="0.2">
      <c r="A6252" t="s">
        <v>21700</v>
      </c>
      <c r="B6252" t="s">
        <v>21701</v>
      </c>
      <c r="C6252" t="str">
        <f t="shared" si="439"/>
        <v>hiberna –orum n.</v>
      </c>
      <c r="D6252" t="str">
        <f t="shared" si="441"/>
        <v>hiberna</v>
      </c>
      <c r="E6252" t="s">
        <v>21702</v>
      </c>
      <c r="F6252" t="s">
        <v>21702</v>
      </c>
      <c r="G6252" t="s">
        <v>21</v>
      </c>
      <c r="H6252">
        <v>2</v>
      </c>
      <c r="I6252">
        <v>0</v>
      </c>
      <c r="J6252">
        <v>0</v>
      </c>
      <c r="K6252">
        <v>0</v>
      </c>
      <c r="L6252" t="s">
        <v>19</v>
      </c>
      <c r="M6252" t="str">
        <f t="shared" si="440"/>
        <v>http://logeion.uchicago.edu/index.html#hiberna</v>
      </c>
    </row>
    <row r="6253" spans="1:13" ht="15" customHeight="1" x14ac:dyDescent="0.2">
      <c r="A6253" t="s">
        <v>21703</v>
      </c>
      <c r="B6253" t="s">
        <v>21704</v>
      </c>
      <c r="C6253" t="str">
        <f t="shared" si="439"/>
        <v>hibernaculum –i n.</v>
      </c>
      <c r="D6253" t="str">
        <f t="shared" si="441"/>
        <v>hibernaculum</v>
      </c>
      <c r="E6253" t="s">
        <v>21705</v>
      </c>
      <c r="F6253" t="s">
        <v>21705</v>
      </c>
      <c r="G6253" t="s">
        <v>21</v>
      </c>
      <c r="H6253">
        <v>2</v>
      </c>
      <c r="I6253">
        <v>0</v>
      </c>
      <c r="J6253">
        <v>0</v>
      </c>
      <c r="K6253">
        <v>0</v>
      </c>
      <c r="L6253" t="s">
        <v>19</v>
      </c>
      <c r="M6253" t="str">
        <f t="shared" si="440"/>
        <v>http://logeion.uchicago.edu/index.html#hibernaculum</v>
      </c>
    </row>
    <row r="6254" spans="1:13" ht="15" customHeight="1" x14ac:dyDescent="0.2">
      <c r="A6254" t="s">
        <v>21706</v>
      </c>
      <c r="B6254" t="s">
        <v>21707</v>
      </c>
      <c r="C6254" t="str">
        <f t="shared" si="439"/>
        <v>Hibernia –ae f.</v>
      </c>
      <c r="D6254" t="str">
        <f t="shared" si="441"/>
        <v>Hibernia</v>
      </c>
      <c r="E6254" t="s">
        <v>21708</v>
      </c>
      <c r="F6254" t="s">
        <v>21708</v>
      </c>
      <c r="G6254" t="s">
        <v>76</v>
      </c>
      <c r="H6254">
        <v>1</v>
      </c>
      <c r="I6254">
        <v>0</v>
      </c>
      <c r="J6254">
        <v>0</v>
      </c>
      <c r="K6254">
        <v>1</v>
      </c>
      <c r="L6254" t="s">
        <v>19</v>
      </c>
      <c r="M6254" t="str">
        <f t="shared" si="440"/>
        <v>http://logeion.uchicago.edu/index.html#Hibernia</v>
      </c>
    </row>
    <row r="6255" spans="1:13" ht="15" customHeight="1" x14ac:dyDescent="0.2">
      <c r="A6255" t="s">
        <v>21709</v>
      </c>
      <c r="B6255" t="s">
        <v>21710</v>
      </c>
      <c r="C6255" t="str">
        <f t="shared" si="439"/>
        <v>hiberno –hibernare</v>
      </c>
      <c r="D6255" t="str">
        <f t="shared" si="441"/>
        <v>hiberno</v>
      </c>
      <c r="E6255" t="s">
        <v>21711</v>
      </c>
      <c r="F6255" t="s">
        <v>21712</v>
      </c>
      <c r="G6255" t="s">
        <v>23</v>
      </c>
      <c r="I6255">
        <v>1</v>
      </c>
      <c r="J6255">
        <v>0</v>
      </c>
      <c r="K6255">
        <v>0</v>
      </c>
      <c r="L6255" t="s">
        <v>24</v>
      </c>
      <c r="M6255" t="str">
        <f t="shared" si="440"/>
        <v>http://logeion.uchicago.edu/index.html#hiberno</v>
      </c>
    </row>
    <row r="6256" spans="1:13" ht="15" customHeight="1" x14ac:dyDescent="0.2">
      <c r="A6256" t="s">
        <v>21714</v>
      </c>
      <c r="B6256" t="s">
        <v>21715</v>
      </c>
      <c r="C6256" t="str">
        <f t="shared" si="439"/>
        <v>hibernus –a –um</v>
      </c>
      <c r="D6256" t="str">
        <f t="shared" si="441"/>
        <v>hibernus</v>
      </c>
      <c r="E6256" t="s">
        <v>21716</v>
      </c>
      <c r="F6256" t="s">
        <v>21716</v>
      </c>
      <c r="G6256" t="s">
        <v>61</v>
      </c>
      <c r="H6256">
        <v>1</v>
      </c>
      <c r="I6256">
        <v>0</v>
      </c>
      <c r="J6256">
        <v>0</v>
      </c>
      <c r="K6256">
        <v>0</v>
      </c>
      <c r="L6256" t="s">
        <v>36</v>
      </c>
      <c r="M6256" t="str">
        <f t="shared" si="440"/>
        <v>http://logeion.uchicago.edu/index.html#hibernus</v>
      </c>
    </row>
    <row r="6257" spans="1:13" ht="15" customHeight="1" x14ac:dyDescent="0.2">
      <c r="A6257" t="s">
        <v>56844</v>
      </c>
      <c r="B6257" t="s">
        <v>59481</v>
      </c>
      <c r="C6257" t="str">
        <f t="shared" si="439"/>
        <v>Hibernus –i m.</v>
      </c>
      <c r="D6257" t="str">
        <f t="shared" si="441"/>
        <v>Hibernus</v>
      </c>
      <c r="E6257" t="s">
        <v>59432</v>
      </c>
      <c r="F6257" t="s">
        <v>59432</v>
      </c>
      <c r="G6257" t="s">
        <v>21</v>
      </c>
      <c r="H6257">
        <v>2</v>
      </c>
      <c r="K6257">
        <v>1</v>
      </c>
      <c r="L6257" t="s">
        <v>19</v>
      </c>
      <c r="M6257" t="str">
        <f t="shared" si="440"/>
        <v>http://logeion.uchicago.edu/index.html#Hibernus</v>
      </c>
    </row>
    <row r="6258" spans="1:13" ht="15" customHeight="1" x14ac:dyDescent="0.2">
      <c r="A6258" t="s">
        <v>22473</v>
      </c>
      <c r="B6258" t="s">
        <v>22474</v>
      </c>
      <c r="C6258" t="str">
        <f t="shared" si="439"/>
        <v>Hiberus –a –um</v>
      </c>
      <c r="D6258" t="str">
        <f t="shared" si="441"/>
        <v>Hiberus</v>
      </c>
      <c r="E6258" t="s">
        <v>22475</v>
      </c>
      <c r="F6258" t="s">
        <v>22476</v>
      </c>
      <c r="G6258" t="s">
        <v>61</v>
      </c>
      <c r="H6258">
        <v>1</v>
      </c>
      <c r="I6258">
        <v>0</v>
      </c>
      <c r="J6258">
        <v>0</v>
      </c>
      <c r="K6258">
        <v>1</v>
      </c>
      <c r="L6258" t="s">
        <v>36</v>
      </c>
      <c r="M6258" t="str">
        <f t="shared" si="440"/>
        <v>http://logeion.uchicago.edu/index.html#Hiberus</v>
      </c>
    </row>
    <row r="6259" spans="1:13" ht="15" customHeight="1" x14ac:dyDescent="0.2">
      <c r="A6259" t="s">
        <v>56425</v>
      </c>
      <c r="B6259" t="s">
        <v>61792</v>
      </c>
      <c r="C6259" t="str">
        <f t="shared" si="439"/>
        <v xml:space="preserve">Hiberus –a –um  </v>
      </c>
      <c r="D6259" t="str">
        <f t="shared" si="441"/>
        <v>Hiberus</v>
      </c>
      <c r="E6259" t="s">
        <v>61909</v>
      </c>
      <c r="G6259" t="s">
        <v>61</v>
      </c>
      <c r="H6259">
        <v>1</v>
      </c>
      <c r="K6259">
        <v>1</v>
      </c>
      <c r="L6259" t="s">
        <v>36</v>
      </c>
      <c r="M6259" t="str">
        <f t="shared" si="440"/>
        <v>http://logeion.uchicago.edu/index.html#Hiberus</v>
      </c>
    </row>
    <row r="6260" spans="1:13" ht="15" customHeight="1" x14ac:dyDescent="0.2">
      <c r="A6260" t="s">
        <v>22477</v>
      </c>
      <c r="B6260" t="s">
        <v>22478</v>
      </c>
      <c r="C6260" t="str">
        <f t="shared" si="439"/>
        <v>Hiberus –i m.</v>
      </c>
      <c r="D6260" t="str">
        <f t="shared" si="441"/>
        <v>Hiberus</v>
      </c>
      <c r="E6260" t="s">
        <v>22479</v>
      </c>
      <c r="F6260" t="s">
        <v>22479</v>
      </c>
      <c r="G6260" t="s">
        <v>21</v>
      </c>
      <c r="H6260">
        <v>2</v>
      </c>
      <c r="I6260">
        <v>0</v>
      </c>
      <c r="J6260">
        <v>0</v>
      </c>
      <c r="K6260">
        <v>1</v>
      </c>
      <c r="L6260" t="s">
        <v>19</v>
      </c>
      <c r="M6260" t="str">
        <f t="shared" si="440"/>
        <v>http://logeion.uchicago.edu/index.html#Hiberus</v>
      </c>
    </row>
    <row r="6261" spans="1:13" ht="15" customHeight="1" x14ac:dyDescent="0.2">
      <c r="A6261" t="s">
        <v>21717</v>
      </c>
      <c r="B6261" t="s">
        <v>21718</v>
      </c>
      <c r="C6261" t="str">
        <f t="shared" si="439"/>
        <v>hibiscum –i n.</v>
      </c>
      <c r="D6261" t="str">
        <f t="shared" si="441"/>
        <v>hibiscum</v>
      </c>
      <c r="E6261" t="s">
        <v>21719</v>
      </c>
      <c r="F6261" t="s">
        <v>21720</v>
      </c>
      <c r="G6261" t="s">
        <v>21</v>
      </c>
      <c r="H6261">
        <v>2</v>
      </c>
      <c r="I6261">
        <v>0</v>
      </c>
      <c r="J6261">
        <v>0</v>
      </c>
      <c r="K6261">
        <v>0</v>
      </c>
      <c r="L6261" t="s">
        <v>19</v>
      </c>
      <c r="M6261" t="str">
        <f t="shared" si="440"/>
        <v>http://logeion.uchicago.edu/index.html#hibiscum</v>
      </c>
    </row>
    <row r="6262" spans="1:13" ht="15" customHeight="1" x14ac:dyDescent="0.2">
      <c r="A6262" t="s">
        <v>21726</v>
      </c>
      <c r="B6262" t="s">
        <v>21727</v>
      </c>
      <c r="C6262" t="str">
        <f t="shared" si="439"/>
        <v>hic</v>
      </c>
      <c r="D6262" t="s">
        <v>21727</v>
      </c>
      <c r="E6262" t="s">
        <v>21728</v>
      </c>
      <c r="F6262" t="s">
        <v>21729</v>
      </c>
      <c r="G6262" t="s">
        <v>89</v>
      </c>
      <c r="I6262">
        <v>0</v>
      </c>
      <c r="J6262">
        <v>0</v>
      </c>
      <c r="K6262">
        <v>0</v>
      </c>
      <c r="L6262" t="s">
        <v>90</v>
      </c>
      <c r="M6262" t="str">
        <f t="shared" si="440"/>
        <v>http://logeion.uchicago.edu/index.html#hīc</v>
      </c>
    </row>
    <row r="6263" spans="1:13" ht="15" customHeight="1" x14ac:dyDescent="0.2">
      <c r="A6263" t="s">
        <v>21721</v>
      </c>
      <c r="B6263" t="s">
        <v>21722</v>
      </c>
      <c r="C6263" t="str">
        <f t="shared" si="439"/>
        <v>hic haec hoc</v>
      </c>
      <c r="D6263" t="str">
        <f>IF(ISBLANK(B6263),0,LEFT( C6263, FIND( " ", C6263 ) - 1 ))</f>
        <v>hic</v>
      </c>
      <c r="E6263" t="s">
        <v>21723</v>
      </c>
      <c r="F6263" t="s">
        <v>21724</v>
      </c>
      <c r="G6263" t="s">
        <v>21725</v>
      </c>
      <c r="H6263">
        <v>6</v>
      </c>
      <c r="I6263">
        <v>0</v>
      </c>
      <c r="J6263">
        <v>0</v>
      </c>
      <c r="K6263">
        <v>0</v>
      </c>
      <c r="L6263" t="s">
        <v>2411</v>
      </c>
      <c r="M6263" t="str">
        <f t="shared" si="440"/>
        <v>http://logeion.uchicago.edu/index.html#hic</v>
      </c>
    </row>
    <row r="6264" spans="1:13" ht="15" customHeight="1" x14ac:dyDescent="0.2">
      <c r="A6264" t="s">
        <v>21737</v>
      </c>
      <c r="B6264" t="s">
        <v>21738</v>
      </c>
      <c r="C6264" t="str">
        <f t="shared" si="439"/>
        <v>hic lectus</v>
      </c>
      <c r="D6264" t="str">
        <f>IF(ISBLANK(B6264),0,LEFT( C6264, FIND( " ", C6264 ) - 1 ))</f>
        <v>hic</v>
      </c>
      <c r="E6264" t="s">
        <v>21739</v>
      </c>
      <c r="F6264" t="s">
        <v>21739</v>
      </c>
      <c r="G6264" t="s">
        <v>120</v>
      </c>
      <c r="I6264">
        <v>0</v>
      </c>
      <c r="J6264">
        <v>0</v>
      </c>
      <c r="K6264">
        <v>0</v>
      </c>
      <c r="L6264" t="s">
        <v>121</v>
      </c>
      <c r="M6264" t="str">
        <f t="shared" si="440"/>
        <v>http://logeion.uchicago.edu/index.html#hic</v>
      </c>
    </row>
    <row r="6265" spans="1:13" ht="15" customHeight="1" x14ac:dyDescent="0.2">
      <c r="A6265" t="s">
        <v>21735</v>
      </c>
      <c r="B6265" t="s">
        <v>54500</v>
      </c>
      <c r="C6265" t="str">
        <f t="shared" si="439"/>
        <v>hic..illic</v>
      </c>
      <c r="D6265" t="s">
        <v>54500</v>
      </c>
      <c r="E6265" t="s">
        <v>21736</v>
      </c>
      <c r="F6265" t="s">
        <v>21736</v>
      </c>
      <c r="G6265" t="s">
        <v>120</v>
      </c>
      <c r="I6265">
        <v>0</v>
      </c>
      <c r="J6265">
        <v>0</v>
      </c>
      <c r="K6265">
        <v>0</v>
      </c>
      <c r="L6265" t="s">
        <v>121</v>
      </c>
      <c r="M6265" t="str">
        <f t="shared" si="440"/>
        <v>http://logeion.uchicago.edu/index.html#hīc..illīc</v>
      </c>
    </row>
    <row r="6266" spans="1:13" ht="15" customHeight="1" x14ac:dyDescent="0.2">
      <c r="A6266" t="s">
        <v>21731</v>
      </c>
      <c r="B6266" t="s">
        <v>21732</v>
      </c>
      <c r="C6266" t="str">
        <f t="shared" si="439"/>
        <v>Hicetaonius –a –um</v>
      </c>
      <c r="D6266" t="str">
        <f>IF(ISBLANK(B6266),0,LEFT( C6266, FIND( " ", C6266 ) - 1 ))</f>
        <v>Hicetaonius</v>
      </c>
      <c r="E6266" t="s">
        <v>21733</v>
      </c>
      <c r="F6266" t="s">
        <v>21734</v>
      </c>
      <c r="G6266" t="s">
        <v>61</v>
      </c>
      <c r="H6266">
        <v>1</v>
      </c>
      <c r="I6266">
        <v>0</v>
      </c>
      <c r="J6266">
        <v>0</v>
      </c>
      <c r="K6266">
        <v>1</v>
      </c>
      <c r="L6266" t="s">
        <v>36</v>
      </c>
      <c r="M6266" t="str">
        <f t="shared" si="440"/>
        <v>http://logeion.uchicago.edu/index.html#Hicetaonius</v>
      </c>
    </row>
    <row r="6267" spans="1:13" ht="15" customHeight="1" x14ac:dyDescent="0.2">
      <c r="A6267" t="s">
        <v>21744</v>
      </c>
      <c r="B6267" t="s">
        <v>21745</v>
      </c>
      <c r="C6267" t="str">
        <f t="shared" si="439"/>
        <v>hiemo hiemare hiemavi hiematus</v>
      </c>
      <c r="D6267" t="str">
        <f>IF(ISBLANK(B6267),0,LEFT( C6267, FIND( " ", C6267 ) - 1 ))</f>
        <v>hiemo</v>
      </c>
      <c r="E6267" t="s">
        <v>21746</v>
      </c>
      <c r="F6267" t="s">
        <v>21747</v>
      </c>
      <c r="G6267" t="s">
        <v>23</v>
      </c>
      <c r="I6267">
        <v>1</v>
      </c>
      <c r="J6267">
        <v>0</v>
      </c>
      <c r="K6267">
        <v>0</v>
      </c>
      <c r="L6267" t="s">
        <v>24</v>
      </c>
      <c r="M6267" t="str">
        <f t="shared" si="440"/>
        <v>http://logeion.uchicago.edu/index.html#hiemo</v>
      </c>
    </row>
    <row r="6268" spans="1:13" ht="15" customHeight="1" x14ac:dyDescent="0.2">
      <c r="A6268" t="s">
        <v>21748</v>
      </c>
      <c r="B6268" t="s">
        <v>21749</v>
      </c>
      <c r="C6268" t="str">
        <f t="shared" si="439"/>
        <v>hiems hiemis f.</v>
      </c>
      <c r="D6268" t="str">
        <f>IF(ISBLANK(B6268),0,LEFT( C6268, FIND( " ", C6268 ) - 1 ))</f>
        <v>hiems</v>
      </c>
      <c r="E6268" t="s">
        <v>21750</v>
      </c>
      <c r="F6268" t="s">
        <v>21751</v>
      </c>
      <c r="G6268" t="s">
        <v>29</v>
      </c>
      <c r="H6268">
        <v>3</v>
      </c>
      <c r="I6268">
        <v>0</v>
      </c>
      <c r="J6268">
        <v>0</v>
      </c>
      <c r="K6268">
        <v>0</v>
      </c>
      <c r="L6268" t="s">
        <v>19</v>
      </c>
      <c r="M6268" t="str">
        <f t="shared" si="440"/>
        <v>http://logeion.uchicago.edu/index.html#hiems</v>
      </c>
    </row>
    <row r="6269" spans="1:13" ht="15" customHeight="1" x14ac:dyDescent="0.2">
      <c r="A6269" t="s">
        <v>55900</v>
      </c>
      <c r="B6269" t="s">
        <v>55901</v>
      </c>
      <c r="C6269" t="str">
        <f t="shared" si="439"/>
        <v>Hieronymus –i m.</v>
      </c>
      <c r="D6269" t="str">
        <f>IF(ISBLANK(B6269),0,LEFT( C6269, FIND( " ", C6269 ) - 1 ))</f>
        <v>Hieronymus</v>
      </c>
      <c r="E6269" t="s">
        <v>55902</v>
      </c>
      <c r="F6269" t="s">
        <v>55902</v>
      </c>
      <c r="G6269" t="s">
        <v>21</v>
      </c>
      <c r="H6269">
        <v>2</v>
      </c>
      <c r="K6269">
        <v>1</v>
      </c>
      <c r="L6269" t="s">
        <v>19</v>
      </c>
      <c r="M6269" t="str">
        <f t="shared" si="440"/>
        <v>http://logeion.uchicago.edu/index.html#Hieronymus</v>
      </c>
    </row>
    <row r="6270" spans="1:13" ht="15" customHeight="1" x14ac:dyDescent="0.2">
      <c r="A6270" t="s">
        <v>61004</v>
      </c>
      <c r="B6270" t="s">
        <v>61143</v>
      </c>
      <c r="C6270" t="str">
        <f t="shared" si="439"/>
        <v>Hierusalem n.</v>
      </c>
      <c r="D6270" t="str">
        <f>IF(ISBLANK(B6270),0,LEFT( C6270, FIND( " ", C6270 ) - 1 ))</f>
        <v>Hierusalem</v>
      </c>
      <c r="E6270" t="s">
        <v>61282</v>
      </c>
      <c r="F6270" t="s">
        <v>61282</v>
      </c>
      <c r="G6270" t="s">
        <v>43</v>
      </c>
      <c r="H6270">
        <v>6</v>
      </c>
      <c r="K6270">
        <v>1</v>
      </c>
      <c r="L6270" t="s">
        <v>19</v>
      </c>
      <c r="M6270" t="str">
        <f t="shared" si="440"/>
        <v>http://logeion.uchicago.edu/index.html#Hierusalem</v>
      </c>
    </row>
    <row r="6271" spans="1:13" ht="15" customHeight="1" x14ac:dyDescent="0.2">
      <c r="A6271" t="s">
        <v>61001</v>
      </c>
      <c r="B6271" t="s">
        <v>61144</v>
      </c>
      <c r="C6271" t="str">
        <f t="shared" si="439"/>
        <v>Hiezabel</v>
      </c>
      <c r="D6271" t="s">
        <v>61144</v>
      </c>
      <c r="E6271" t="s">
        <v>61283</v>
      </c>
      <c r="F6271" t="s">
        <v>61284</v>
      </c>
      <c r="G6271" t="s">
        <v>43</v>
      </c>
      <c r="H6271">
        <v>6</v>
      </c>
      <c r="K6271">
        <v>1</v>
      </c>
      <c r="L6271" t="s">
        <v>19</v>
      </c>
      <c r="M6271" t="str">
        <f t="shared" si="440"/>
        <v>http://logeion.uchicago.edu/index.html#Hiezabel</v>
      </c>
    </row>
    <row r="6272" spans="1:13" ht="15" customHeight="1" x14ac:dyDescent="0.2">
      <c r="A6272" t="s">
        <v>55929</v>
      </c>
      <c r="B6272" t="s">
        <v>55930</v>
      </c>
      <c r="C6272" t="str">
        <f t="shared" si="439"/>
        <v>Hiezechiel –is m.</v>
      </c>
      <c r="D6272" t="str">
        <f>IF(ISBLANK(B6272),0,LEFT( C6272, FIND( " ", C6272 ) - 1 ))</f>
        <v>Hiezechiel</v>
      </c>
      <c r="E6272" t="s">
        <v>55931</v>
      </c>
      <c r="F6272" t="s">
        <v>55932</v>
      </c>
      <c r="G6272" t="s">
        <v>43</v>
      </c>
      <c r="H6272">
        <v>3</v>
      </c>
      <c r="K6272">
        <v>1</v>
      </c>
      <c r="L6272" t="s">
        <v>19</v>
      </c>
      <c r="M6272" t="str">
        <f t="shared" si="440"/>
        <v>http://logeion.uchicago.edu/index.html#Hiezechiel</v>
      </c>
    </row>
    <row r="6273" spans="1:13" ht="15" customHeight="1" x14ac:dyDescent="0.2">
      <c r="A6273" t="s">
        <v>58832</v>
      </c>
      <c r="B6273" t="s">
        <v>58586</v>
      </c>
      <c r="C6273" t="str">
        <f t="shared" si="439"/>
        <v>Hii</v>
      </c>
      <c r="D6273" t="s">
        <v>58586</v>
      </c>
      <c r="E6273" t="s">
        <v>58587</v>
      </c>
      <c r="F6273" t="s">
        <v>58587</v>
      </c>
      <c r="G6273" t="s">
        <v>43</v>
      </c>
      <c r="H6273">
        <v>6</v>
      </c>
      <c r="K6273">
        <v>1</v>
      </c>
      <c r="L6273" t="s">
        <v>19</v>
      </c>
      <c r="M6273" t="str">
        <f t="shared" si="440"/>
        <v>http://logeion.uchicago.edu/index.html#Hīī</v>
      </c>
    </row>
    <row r="6274" spans="1:13" ht="15" customHeight="1" x14ac:dyDescent="0.2">
      <c r="A6274" t="s">
        <v>21759</v>
      </c>
      <c r="B6274" t="s">
        <v>21760</v>
      </c>
      <c r="C6274" t="str">
        <f t="shared" si="439"/>
        <v>hilaris hilare</v>
      </c>
      <c r="D6274" t="str">
        <f t="shared" ref="D6274:D6280" si="442">IF(ISBLANK(B6274),0,LEFT( C6274, FIND( " ", C6274 ) - 1 ))</f>
        <v>hilaris</v>
      </c>
      <c r="E6274" t="s">
        <v>21761</v>
      </c>
      <c r="F6274" t="s">
        <v>21761</v>
      </c>
      <c r="G6274" t="s">
        <v>155</v>
      </c>
      <c r="H6274">
        <v>3</v>
      </c>
      <c r="I6274">
        <v>0</v>
      </c>
      <c r="J6274">
        <v>0</v>
      </c>
      <c r="K6274">
        <v>0</v>
      </c>
      <c r="L6274" t="s">
        <v>36</v>
      </c>
      <c r="M6274" t="str">
        <f t="shared" si="440"/>
        <v>http://logeion.uchicago.edu/index.html#hilaris</v>
      </c>
    </row>
    <row r="6275" spans="1:13" ht="15" customHeight="1" x14ac:dyDescent="0.2">
      <c r="A6275" t="s">
        <v>21762</v>
      </c>
      <c r="B6275" t="s">
        <v>21763</v>
      </c>
      <c r="C6275" t="str">
        <f t="shared" si="439"/>
        <v xml:space="preserve">hilaritas –atis f. </v>
      </c>
      <c r="D6275" t="str">
        <f t="shared" si="442"/>
        <v>hilaritas</v>
      </c>
      <c r="E6275" t="s">
        <v>21764</v>
      </c>
      <c r="F6275" t="s">
        <v>21764</v>
      </c>
      <c r="G6275" t="s">
        <v>29</v>
      </c>
      <c r="H6275">
        <v>3</v>
      </c>
      <c r="I6275">
        <v>0</v>
      </c>
      <c r="J6275">
        <v>0</v>
      </c>
      <c r="K6275">
        <v>0</v>
      </c>
      <c r="L6275" t="s">
        <v>19</v>
      </c>
      <c r="M6275" t="str">
        <f t="shared" si="440"/>
        <v>http://logeion.uchicago.edu/index.html#hilaritas</v>
      </c>
    </row>
    <row r="6276" spans="1:13" ht="15" customHeight="1" x14ac:dyDescent="0.2">
      <c r="A6276" t="s">
        <v>21765</v>
      </c>
      <c r="B6276" t="s">
        <v>21766</v>
      </c>
      <c r="C6276" t="str">
        <f t="shared" si="439"/>
        <v>hilaro –are –avi –atum</v>
      </c>
      <c r="D6276" t="str">
        <f t="shared" si="442"/>
        <v>hilaro</v>
      </c>
      <c r="E6276" t="s">
        <v>21767</v>
      </c>
      <c r="F6276" t="s">
        <v>21767</v>
      </c>
      <c r="G6276" t="s">
        <v>23</v>
      </c>
      <c r="I6276">
        <v>1</v>
      </c>
      <c r="J6276">
        <v>0</v>
      </c>
      <c r="K6276">
        <v>0</v>
      </c>
      <c r="L6276" t="s">
        <v>24</v>
      </c>
      <c r="M6276" t="str">
        <f t="shared" si="440"/>
        <v>http://logeion.uchicago.edu/index.html#hilaro</v>
      </c>
    </row>
    <row r="6277" spans="1:13" ht="15" customHeight="1" x14ac:dyDescent="0.2">
      <c r="A6277" t="s">
        <v>21768</v>
      </c>
      <c r="B6277" t="s">
        <v>54446</v>
      </c>
      <c r="C6277" t="str">
        <f t="shared" si="439"/>
        <v>hilarus –a –um</v>
      </c>
      <c r="D6277" t="str">
        <f t="shared" si="442"/>
        <v>hilarus</v>
      </c>
      <c r="E6277" t="s">
        <v>54128</v>
      </c>
      <c r="F6277" t="s">
        <v>54128</v>
      </c>
      <c r="G6277" t="s">
        <v>61</v>
      </c>
      <c r="H6277">
        <v>1</v>
      </c>
      <c r="I6277">
        <v>0</v>
      </c>
      <c r="J6277">
        <v>0</v>
      </c>
      <c r="K6277">
        <v>0</v>
      </c>
      <c r="L6277" t="s">
        <v>36</v>
      </c>
      <c r="M6277" t="str">
        <f t="shared" si="440"/>
        <v>http://logeion.uchicago.edu/index.html#hilarus</v>
      </c>
    </row>
    <row r="6278" spans="1:13" ht="15" customHeight="1" x14ac:dyDescent="0.2">
      <c r="A6278" t="s">
        <v>21772</v>
      </c>
      <c r="B6278" t="s">
        <v>59233</v>
      </c>
      <c r="C6278" t="str">
        <f t="shared" si="439"/>
        <v>Hild –ae f.</v>
      </c>
      <c r="D6278" t="str">
        <f t="shared" si="442"/>
        <v>Hild</v>
      </c>
      <c r="E6278" t="s">
        <v>21773</v>
      </c>
      <c r="F6278" t="s">
        <v>21774</v>
      </c>
      <c r="G6278" t="s">
        <v>346</v>
      </c>
      <c r="H6278">
        <v>6</v>
      </c>
      <c r="I6278">
        <v>0</v>
      </c>
      <c r="J6278">
        <v>0</v>
      </c>
      <c r="K6278">
        <v>1</v>
      </c>
      <c r="L6278" t="s">
        <v>19</v>
      </c>
      <c r="M6278" t="str">
        <f t="shared" si="440"/>
        <v>http://logeion.uchicago.edu/index.html#Hild</v>
      </c>
    </row>
    <row r="6279" spans="1:13" ht="15" customHeight="1" x14ac:dyDescent="0.2">
      <c r="A6279" t="s">
        <v>21775</v>
      </c>
      <c r="B6279" t="s">
        <v>59234</v>
      </c>
      <c r="C6279" t="str">
        <f t="shared" si="439"/>
        <v>Hildilid –ae* f.</v>
      </c>
      <c r="D6279" t="str">
        <f t="shared" si="442"/>
        <v>Hildilid</v>
      </c>
      <c r="E6279" t="s">
        <v>21776</v>
      </c>
      <c r="F6279" t="s">
        <v>21777</v>
      </c>
      <c r="G6279" t="s">
        <v>346</v>
      </c>
      <c r="H6279">
        <v>6</v>
      </c>
      <c r="I6279">
        <v>0</v>
      </c>
      <c r="J6279">
        <v>0</v>
      </c>
      <c r="K6279">
        <v>1</v>
      </c>
      <c r="L6279" t="s">
        <v>19</v>
      </c>
      <c r="M6279" t="str">
        <f t="shared" si="440"/>
        <v>http://logeion.uchicago.edu/index.html#Hildilid</v>
      </c>
    </row>
    <row r="6280" spans="1:13" ht="15" customHeight="1" x14ac:dyDescent="0.2">
      <c r="A6280" t="s">
        <v>21780</v>
      </c>
      <c r="B6280" t="s">
        <v>21781</v>
      </c>
      <c r="C6280" t="str">
        <f t="shared" si="439"/>
        <v>Himella –ae m.</v>
      </c>
      <c r="D6280" t="str">
        <f t="shared" si="442"/>
        <v>Himella</v>
      </c>
      <c r="E6280" t="s">
        <v>21782</v>
      </c>
      <c r="F6280" t="s">
        <v>21783</v>
      </c>
      <c r="G6280" t="s">
        <v>76</v>
      </c>
      <c r="H6280">
        <v>1</v>
      </c>
      <c r="I6280">
        <v>0</v>
      </c>
      <c r="J6280">
        <v>0</v>
      </c>
      <c r="K6280">
        <v>1</v>
      </c>
      <c r="L6280" t="s">
        <v>19</v>
      </c>
      <c r="M6280" t="str">
        <f t="shared" si="440"/>
        <v>http://logeion.uchicago.edu/index.html#Himella</v>
      </c>
    </row>
    <row r="6281" spans="1:13" ht="15" customHeight="1" x14ac:dyDescent="0.2">
      <c r="A6281" t="s">
        <v>21785</v>
      </c>
      <c r="B6281" t="s">
        <v>21786</v>
      </c>
      <c r="C6281" t="str">
        <f t="shared" si="439"/>
        <v>hinc</v>
      </c>
      <c r="D6281" t="s">
        <v>21786</v>
      </c>
      <c r="E6281" t="s">
        <v>21787</v>
      </c>
      <c r="F6281" t="s">
        <v>21788</v>
      </c>
      <c r="G6281" t="s">
        <v>89</v>
      </c>
      <c r="I6281">
        <v>0</v>
      </c>
      <c r="J6281">
        <v>0</v>
      </c>
      <c r="K6281">
        <v>0</v>
      </c>
      <c r="L6281" t="s">
        <v>90</v>
      </c>
      <c r="M6281" t="str">
        <f t="shared" si="440"/>
        <v>http://logeion.uchicago.edu/index.html#hinc</v>
      </c>
    </row>
    <row r="6282" spans="1:13" ht="15" customHeight="1" x14ac:dyDescent="0.2">
      <c r="A6282" t="s">
        <v>21789</v>
      </c>
      <c r="B6282" t="s">
        <v>21790</v>
      </c>
      <c r="C6282" t="str">
        <f t="shared" si="439"/>
        <v>hinc…hinc or illinc…illinc</v>
      </c>
      <c r="D6282" t="str">
        <f t="shared" ref="D6282:D6316" si="443">IF(ISBLANK(B6282),0,LEFT( C6282, FIND( " ", C6282 ) - 1 ))</f>
        <v>hinc…hinc</v>
      </c>
      <c r="E6282" t="s">
        <v>21791</v>
      </c>
      <c r="F6282" t="s">
        <v>21792</v>
      </c>
      <c r="G6282" t="s">
        <v>120</v>
      </c>
      <c r="I6282">
        <v>0</v>
      </c>
      <c r="J6282">
        <v>0</v>
      </c>
      <c r="K6282">
        <v>0</v>
      </c>
      <c r="L6282" t="s">
        <v>121</v>
      </c>
      <c r="M6282" t="str">
        <f t="shared" si="440"/>
        <v>http://logeion.uchicago.edu/index.html#hinc…hinc</v>
      </c>
    </row>
    <row r="6283" spans="1:13" ht="15" customHeight="1" x14ac:dyDescent="0.2">
      <c r="A6283" t="s">
        <v>21794</v>
      </c>
      <c r="B6283" t="s">
        <v>21795</v>
      </c>
      <c r="C6283" t="str">
        <f t="shared" si="439"/>
        <v>hinnitus –us m.</v>
      </c>
      <c r="D6283" t="str">
        <f t="shared" si="443"/>
        <v>hinnitus</v>
      </c>
      <c r="E6283" t="s">
        <v>21796</v>
      </c>
      <c r="F6283" t="s">
        <v>21797</v>
      </c>
      <c r="G6283" t="s">
        <v>18</v>
      </c>
      <c r="H6283">
        <v>4</v>
      </c>
      <c r="I6283">
        <v>0</v>
      </c>
      <c r="J6283">
        <v>0</v>
      </c>
      <c r="K6283">
        <v>0</v>
      </c>
      <c r="L6283" t="s">
        <v>19</v>
      </c>
      <c r="M6283" t="str">
        <f t="shared" si="440"/>
        <v>http://logeion.uchicago.edu/index.html#hinnitus</v>
      </c>
    </row>
    <row r="6284" spans="1:13" ht="15" customHeight="1" x14ac:dyDescent="0.2">
      <c r="A6284" t="s">
        <v>21799</v>
      </c>
      <c r="B6284" t="s">
        <v>21800</v>
      </c>
      <c r="C6284" t="str">
        <f t="shared" si="439"/>
        <v>hio hiare hiavi hiatus</v>
      </c>
      <c r="D6284" t="str">
        <f t="shared" si="443"/>
        <v>hio</v>
      </c>
      <c r="E6284" t="s">
        <v>21801</v>
      </c>
      <c r="F6284" t="s">
        <v>21802</v>
      </c>
      <c r="G6284" t="s">
        <v>23</v>
      </c>
      <c r="I6284">
        <v>1</v>
      </c>
      <c r="J6284">
        <v>0</v>
      </c>
      <c r="K6284">
        <v>0</v>
      </c>
      <c r="L6284" t="s">
        <v>24</v>
      </c>
      <c r="M6284" t="str">
        <f t="shared" si="440"/>
        <v>http://logeion.uchicago.edu/index.html#hio</v>
      </c>
    </row>
    <row r="6285" spans="1:13" ht="15" customHeight="1" x14ac:dyDescent="0.2">
      <c r="A6285" t="s">
        <v>53458</v>
      </c>
      <c r="B6285" t="s">
        <v>53459</v>
      </c>
      <c r="C6285" t="str">
        <f t="shared" si="439"/>
        <v>Hipparchus –i m.</v>
      </c>
      <c r="D6285" t="str">
        <f t="shared" si="443"/>
        <v>Hipparchus</v>
      </c>
      <c r="E6285" t="s">
        <v>53460</v>
      </c>
      <c r="F6285" t="s">
        <v>55366</v>
      </c>
      <c r="G6285" t="s">
        <v>21</v>
      </c>
      <c r="H6285">
        <v>2</v>
      </c>
      <c r="I6285">
        <v>0</v>
      </c>
      <c r="J6285">
        <v>0</v>
      </c>
      <c r="K6285">
        <v>1</v>
      </c>
      <c r="L6285" t="s">
        <v>19</v>
      </c>
      <c r="M6285" t="str">
        <f t="shared" si="440"/>
        <v>http://logeion.uchicago.edu/index.html#Hipparchus</v>
      </c>
    </row>
    <row r="6286" spans="1:13" ht="15" customHeight="1" x14ac:dyDescent="0.2">
      <c r="A6286" t="s">
        <v>58961</v>
      </c>
      <c r="B6286" t="s">
        <v>59033</v>
      </c>
      <c r="C6286" t="str">
        <f t="shared" si="439"/>
        <v>Hippo -onis m.</v>
      </c>
      <c r="D6286" t="str">
        <f t="shared" si="443"/>
        <v>Hippo</v>
      </c>
      <c r="E6286" t="s">
        <v>59034</v>
      </c>
      <c r="F6286" t="s">
        <v>59034</v>
      </c>
      <c r="G6286" t="s">
        <v>29</v>
      </c>
      <c r="H6286">
        <v>3</v>
      </c>
      <c r="K6286">
        <v>1</v>
      </c>
      <c r="L6286" t="s">
        <v>19</v>
      </c>
      <c r="M6286" t="str">
        <f t="shared" si="440"/>
        <v>http://logeion.uchicago.edu/index.html#Hippo</v>
      </c>
    </row>
    <row r="6287" spans="1:13" ht="15" customHeight="1" x14ac:dyDescent="0.2">
      <c r="A6287" t="s">
        <v>21805</v>
      </c>
      <c r="B6287" t="s">
        <v>21806</v>
      </c>
      <c r="C6287" t="str">
        <f t="shared" si="439"/>
        <v>Hippocoon –ontis m.</v>
      </c>
      <c r="D6287" t="str">
        <f t="shared" si="443"/>
        <v>Hippocoon</v>
      </c>
      <c r="E6287" t="s">
        <v>21807</v>
      </c>
      <c r="F6287" t="s">
        <v>21808</v>
      </c>
      <c r="G6287" t="s">
        <v>29</v>
      </c>
      <c r="H6287">
        <v>3</v>
      </c>
      <c r="I6287">
        <v>0</v>
      </c>
      <c r="J6287">
        <v>0</v>
      </c>
      <c r="K6287">
        <v>1</v>
      </c>
      <c r="L6287" t="s">
        <v>19</v>
      </c>
      <c r="M6287" t="str">
        <f t="shared" si="440"/>
        <v>http://logeion.uchicago.edu/index.html#Hippocoon</v>
      </c>
    </row>
    <row r="6288" spans="1:13" ht="15" customHeight="1" x14ac:dyDescent="0.2">
      <c r="A6288" t="s">
        <v>21809</v>
      </c>
      <c r="B6288" t="s">
        <v>21810</v>
      </c>
      <c r="C6288" t="str">
        <f t="shared" si="439"/>
        <v>Hippodame –es f.</v>
      </c>
      <c r="D6288" t="str">
        <f t="shared" si="443"/>
        <v>Hippodame</v>
      </c>
      <c r="E6288" t="s">
        <v>21811</v>
      </c>
      <c r="F6288" t="s">
        <v>21812</v>
      </c>
      <c r="G6288" t="s">
        <v>346</v>
      </c>
      <c r="H6288">
        <v>6</v>
      </c>
      <c r="K6288">
        <v>1</v>
      </c>
      <c r="L6288" t="s">
        <v>19</v>
      </c>
      <c r="M6288" t="str">
        <f t="shared" si="440"/>
        <v>http://logeion.uchicago.edu/index.html#Hippodame</v>
      </c>
    </row>
    <row r="6289" spans="1:13" ht="15" customHeight="1" x14ac:dyDescent="0.2">
      <c r="A6289" t="s">
        <v>60474</v>
      </c>
      <c r="B6289" t="s">
        <v>60599</v>
      </c>
      <c r="C6289" t="str">
        <f t="shared" si="439"/>
        <v>Hippolochus –i m.</v>
      </c>
      <c r="D6289" t="str">
        <f t="shared" si="443"/>
        <v>Hippolochus</v>
      </c>
      <c r="E6289" t="s">
        <v>60475</v>
      </c>
      <c r="F6289" t="s">
        <v>60475</v>
      </c>
      <c r="G6289" t="s">
        <v>21</v>
      </c>
      <c r="H6289">
        <v>2</v>
      </c>
      <c r="K6289">
        <v>1</v>
      </c>
      <c r="L6289" t="s">
        <v>19</v>
      </c>
      <c r="M6289" t="str">
        <f t="shared" si="440"/>
        <v>http://logeion.uchicago.edu/index.html#Hippolochus</v>
      </c>
    </row>
    <row r="6290" spans="1:13" ht="15" customHeight="1" x14ac:dyDescent="0.2">
      <c r="A6290" t="s">
        <v>21814</v>
      </c>
      <c r="B6290" t="s">
        <v>21815</v>
      </c>
      <c r="C6290" t="str">
        <f t="shared" si="439"/>
        <v>Hippolyte –es f.</v>
      </c>
      <c r="D6290" t="str">
        <f t="shared" si="443"/>
        <v>Hippolyte</v>
      </c>
      <c r="E6290" t="s">
        <v>21816</v>
      </c>
      <c r="F6290" t="s">
        <v>21817</v>
      </c>
      <c r="G6290" t="s">
        <v>346</v>
      </c>
      <c r="H6290">
        <v>6</v>
      </c>
      <c r="I6290">
        <v>0</v>
      </c>
      <c r="J6290">
        <v>0</v>
      </c>
      <c r="K6290">
        <v>1</v>
      </c>
      <c r="L6290" t="s">
        <v>19</v>
      </c>
      <c r="M6290" t="str">
        <f t="shared" si="440"/>
        <v>http://logeion.uchicago.edu/index.html#Hippolyte</v>
      </c>
    </row>
    <row r="6291" spans="1:13" ht="15" customHeight="1" x14ac:dyDescent="0.2">
      <c r="A6291" t="s">
        <v>21818</v>
      </c>
      <c r="B6291" t="s">
        <v>21819</v>
      </c>
      <c r="C6291" t="str">
        <f t="shared" si="439"/>
        <v>Hippolytus –i m.</v>
      </c>
      <c r="D6291" t="str">
        <f t="shared" si="443"/>
        <v>Hippolytus</v>
      </c>
      <c r="E6291" t="s">
        <v>21820</v>
      </c>
      <c r="F6291" t="s">
        <v>21821</v>
      </c>
      <c r="G6291" t="s">
        <v>21</v>
      </c>
      <c r="H6291">
        <v>2</v>
      </c>
      <c r="I6291">
        <v>0</v>
      </c>
      <c r="J6291">
        <v>0</v>
      </c>
      <c r="K6291">
        <v>1</v>
      </c>
      <c r="L6291" t="s">
        <v>19</v>
      </c>
      <c r="M6291" t="str">
        <f t="shared" si="440"/>
        <v>http://logeion.uchicago.edu/index.html#Hippolytus</v>
      </c>
    </row>
    <row r="6292" spans="1:13" ht="15" customHeight="1" x14ac:dyDescent="0.2">
      <c r="A6292" t="s">
        <v>21822</v>
      </c>
      <c r="B6292" t="s">
        <v>21823</v>
      </c>
      <c r="C6292" t="str">
        <f t="shared" si="439"/>
        <v>hippomanes –is n.</v>
      </c>
      <c r="D6292" t="str">
        <f t="shared" si="443"/>
        <v>hippomanes</v>
      </c>
      <c r="E6292" t="s">
        <v>21824</v>
      </c>
      <c r="F6292" t="s">
        <v>21825</v>
      </c>
      <c r="G6292" t="s">
        <v>29</v>
      </c>
      <c r="H6292">
        <v>3</v>
      </c>
      <c r="I6292">
        <v>0</v>
      </c>
      <c r="J6292">
        <v>0</v>
      </c>
      <c r="K6292">
        <v>0</v>
      </c>
      <c r="L6292" t="s">
        <v>19</v>
      </c>
      <c r="M6292" t="str">
        <f t="shared" si="440"/>
        <v>http://logeion.uchicago.edu/index.html#hippomanes</v>
      </c>
    </row>
    <row r="6293" spans="1:13" ht="15" customHeight="1" x14ac:dyDescent="0.2">
      <c r="A6293" t="s">
        <v>21828</v>
      </c>
      <c r="B6293" t="s">
        <v>21829</v>
      </c>
      <c r="C6293" t="str">
        <f t="shared" si="439"/>
        <v>Hippotades –ae m.</v>
      </c>
      <c r="D6293" t="str">
        <f t="shared" si="443"/>
        <v>Hippotades</v>
      </c>
      <c r="E6293" t="s">
        <v>21830</v>
      </c>
      <c r="F6293" t="s">
        <v>21831</v>
      </c>
      <c r="G6293" t="s">
        <v>76</v>
      </c>
      <c r="H6293">
        <v>1</v>
      </c>
      <c r="I6293">
        <v>0</v>
      </c>
      <c r="J6293">
        <v>0</v>
      </c>
      <c r="K6293">
        <v>1</v>
      </c>
      <c r="L6293" t="s">
        <v>19</v>
      </c>
      <c r="M6293" t="str">
        <f t="shared" si="440"/>
        <v>http://logeion.uchicago.edu/index.html#Hippotades</v>
      </c>
    </row>
    <row r="6294" spans="1:13" ht="15" customHeight="1" x14ac:dyDescent="0.2">
      <c r="A6294" t="s">
        <v>60476</v>
      </c>
      <c r="B6294" t="s">
        <v>60600</v>
      </c>
      <c r="C6294" t="str">
        <f t="shared" si="439"/>
        <v>Hippothous –i m.</v>
      </c>
      <c r="D6294" t="str">
        <f t="shared" si="443"/>
        <v>Hippothous</v>
      </c>
      <c r="E6294" t="s">
        <v>60798</v>
      </c>
      <c r="F6294" t="s">
        <v>60702</v>
      </c>
      <c r="G6294" t="s">
        <v>21</v>
      </c>
      <c r="H6294">
        <v>2</v>
      </c>
      <c r="K6294">
        <v>1</v>
      </c>
      <c r="L6294" t="s">
        <v>19</v>
      </c>
      <c r="M6294" t="str">
        <f t="shared" si="440"/>
        <v>http://logeion.uchicago.edu/index.html#Hippothous</v>
      </c>
    </row>
    <row r="6295" spans="1:13" ht="15" customHeight="1" x14ac:dyDescent="0.2">
      <c r="A6295" t="s">
        <v>21835</v>
      </c>
      <c r="B6295" t="s">
        <v>52856</v>
      </c>
      <c r="C6295" t="str">
        <f t="shared" ref="C6295:C6358" si="444">SUBSTITUTE(SUBSTITUTE(SUBSTITUTE(SUBSTITUTE(SUBSTITUTE(SUBSTITUTE(SUBSTITUTE(SUBSTITUTE(SUBSTITUTE(SUBSTITUTE(SUBSTITUTE(B6295, "ā", "a"), "ē", "e"), "ī", "i"), "ō", "o"), "ū", "u"), "ȳ", "y"), "Ā", "A"), "Ē", "E"), "Ī", "I"), "Ō", "O"), "Ū", "U")</f>
        <v>hircinus –a –um_x000D_</v>
      </c>
      <c r="D6295" t="str">
        <f t="shared" si="443"/>
        <v>hircinus</v>
      </c>
      <c r="E6295" t="s">
        <v>52857</v>
      </c>
      <c r="F6295" t="s">
        <v>52857</v>
      </c>
      <c r="G6295" t="s">
        <v>61</v>
      </c>
      <c r="H6295">
        <v>1</v>
      </c>
      <c r="I6295">
        <v>0</v>
      </c>
      <c r="J6295">
        <v>0</v>
      </c>
      <c r="K6295">
        <v>0</v>
      </c>
      <c r="L6295" t="s">
        <v>36</v>
      </c>
      <c r="M6295" t="str">
        <f t="shared" si="440"/>
        <v>http://logeion.uchicago.edu/index.html#hircinus</v>
      </c>
    </row>
    <row r="6296" spans="1:13" ht="15" customHeight="1" x14ac:dyDescent="0.2">
      <c r="A6296" t="s">
        <v>21837</v>
      </c>
      <c r="B6296" t="s">
        <v>21838</v>
      </c>
      <c r="C6296" t="str">
        <f t="shared" si="444"/>
        <v>hircus –i m.</v>
      </c>
      <c r="D6296" t="str">
        <f t="shared" si="443"/>
        <v>hircus</v>
      </c>
      <c r="E6296" t="s">
        <v>21839</v>
      </c>
      <c r="F6296" t="s">
        <v>21839</v>
      </c>
      <c r="G6296" t="s">
        <v>21</v>
      </c>
      <c r="H6296">
        <v>2</v>
      </c>
      <c r="I6296">
        <v>0</v>
      </c>
      <c r="J6296">
        <v>0</v>
      </c>
      <c r="K6296">
        <v>0</v>
      </c>
      <c r="L6296" t="s">
        <v>19</v>
      </c>
      <c r="M6296" t="str">
        <f t="shared" si="440"/>
        <v>http://logeion.uchicago.edu/index.html#hircus</v>
      </c>
    </row>
    <row r="6297" spans="1:13" ht="15" customHeight="1" x14ac:dyDescent="0.2">
      <c r="A6297" t="s">
        <v>21605</v>
      </c>
      <c r="B6297" t="s">
        <v>21606</v>
      </c>
      <c r="C6297" t="str">
        <f t="shared" si="444"/>
        <v>Hirrus or Hirrius –ii m.</v>
      </c>
      <c r="D6297" t="str">
        <f t="shared" si="443"/>
        <v>Hirrus</v>
      </c>
      <c r="E6297" t="s">
        <v>21607</v>
      </c>
      <c r="F6297" t="s">
        <v>21608</v>
      </c>
      <c r="G6297" t="s">
        <v>21</v>
      </c>
      <c r="H6297">
        <v>2</v>
      </c>
      <c r="I6297">
        <v>0</v>
      </c>
      <c r="J6297">
        <v>0</v>
      </c>
      <c r="K6297">
        <v>1</v>
      </c>
      <c r="L6297" t="s">
        <v>19</v>
      </c>
      <c r="M6297" t="str">
        <f t="shared" si="440"/>
        <v>http://logeion.uchicago.edu/index.html#Hirrus</v>
      </c>
    </row>
    <row r="6298" spans="1:13" ht="15" customHeight="1" x14ac:dyDescent="0.2">
      <c r="A6298" t="s">
        <v>21841</v>
      </c>
      <c r="B6298" t="s">
        <v>21842</v>
      </c>
      <c r="C6298" t="str">
        <f t="shared" si="444"/>
        <v>hirsutus –a –um</v>
      </c>
      <c r="D6298" t="str">
        <f t="shared" si="443"/>
        <v>hirsutus</v>
      </c>
      <c r="E6298" t="s">
        <v>21843</v>
      </c>
      <c r="F6298" t="s">
        <v>21844</v>
      </c>
      <c r="G6298" t="s">
        <v>61</v>
      </c>
      <c r="H6298">
        <v>1</v>
      </c>
      <c r="I6298">
        <v>0</v>
      </c>
      <c r="J6298">
        <v>0</v>
      </c>
      <c r="K6298">
        <v>0</v>
      </c>
      <c r="L6298" t="s">
        <v>36</v>
      </c>
      <c r="M6298" t="str">
        <f t="shared" si="440"/>
        <v>http://logeion.uchicago.edu/index.html#hirsutus</v>
      </c>
    </row>
    <row r="6299" spans="1:13" ht="15" customHeight="1" x14ac:dyDescent="0.2">
      <c r="A6299" t="s">
        <v>21845</v>
      </c>
      <c r="B6299" t="s">
        <v>21846</v>
      </c>
      <c r="C6299" t="str">
        <f t="shared" si="444"/>
        <v>Hirtius –ii m.</v>
      </c>
      <c r="D6299" t="str">
        <f t="shared" si="443"/>
        <v>Hirtius</v>
      </c>
      <c r="E6299" t="s">
        <v>21847</v>
      </c>
      <c r="F6299" t="s">
        <v>21847</v>
      </c>
      <c r="G6299" t="s">
        <v>21</v>
      </c>
      <c r="H6299">
        <v>2</v>
      </c>
      <c r="I6299">
        <v>0</v>
      </c>
      <c r="J6299">
        <v>0</v>
      </c>
      <c r="K6299">
        <v>1</v>
      </c>
      <c r="L6299" t="s">
        <v>19</v>
      </c>
      <c r="M6299" t="str">
        <f t="shared" si="440"/>
        <v>http://logeion.uchicago.edu/index.html#Hirtius</v>
      </c>
    </row>
    <row r="6300" spans="1:13" ht="15" customHeight="1" x14ac:dyDescent="0.2">
      <c r="A6300" t="s">
        <v>21848</v>
      </c>
      <c r="B6300" t="s">
        <v>21849</v>
      </c>
      <c r="C6300" t="str">
        <f t="shared" si="444"/>
        <v>hirtus –a –um</v>
      </c>
      <c r="D6300" t="str">
        <f t="shared" si="443"/>
        <v>hirtus</v>
      </c>
      <c r="E6300" t="s">
        <v>9690</v>
      </c>
      <c r="F6300" t="s">
        <v>21850</v>
      </c>
      <c r="G6300" t="s">
        <v>61</v>
      </c>
      <c r="H6300">
        <v>1</v>
      </c>
      <c r="I6300">
        <v>0</v>
      </c>
      <c r="J6300">
        <v>0</v>
      </c>
      <c r="K6300">
        <v>0</v>
      </c>
      <c r="L6300" t="s">
        <v>36</v>
      </c>
      <c r="M6300" t="str">
        <f t="shared" si="440"/>
        <v>http://logeion.uchicago.edu/index.html#hirtus</v>
      </c>
    </row>
    <row r="6301" spans="1:13" ht="15" customHeight="1" x14ac:dyDescent="0.2">
      <c r="A6301" t="s">
        <v>21851</v>
      </c>
      <c r="B6301" t="s">
        <v>21852</v>
      </c>
      <c r="C6301" t="str">
        <f t="shared" si="444"/>
        <v>hirundo –inis f.</v>
      </c>
      <c r="D6301" t="str">
        <f t="shared" si="443"/>
        <v>hirundo</v>
      </c>
      <c r="E6301" t="s">
        <v>21853</v>
      </c>
      <c r="F6301" t="s">
        <v>21854</v>
      </c>
      <c r="G6301" t="s">
        <v>29</v>
      </c>
      <c r="H6301">
        <v>3</v>
      </c>
      <c r="I6301">
        <v>0</v>
      </c>
      <c r="J6301">
        <v>0</v>
      </c>
      <c r="K6301">
        <v>0</v>
      </c>
      <c r="L6301" t="s">
        <v>19</v>
      </c>
      <c r="M6301" t="str">
        <f t="shared" si="440"/>
        <v>http://logeion.uchicago.edu/index.html#hirundo</v>
      </c>
    </row>
    <row r="6302" spans="1:13" ht="15" customHeight="1" x14ac:dyDescent="0.2">
      <c r="A6302" t="s">
        <v>21855</v>
      </c>
      <c r="B6302" t="s">
        <v>21856</v>
      </c>
      <c r="C6302" t="str">
        <f t="shared" si="444"/>
        <v>Hisbo –onis m.</v>
      </c>
      <c r="D6302" t="str">
        <f t="shared" si="443"/>
        <v>Hisbo</v>
      </c>
      <c r="E6302" t="s">
        <v>21857</v>
      </c>
      <c r="F6302" t="s">
        <v>21858</v>
      </c>
      <c r="G6302" t="s">
        <v>29</v>
      </c>
      <c r="H6302">
        <v>3</v>
      </c>
      <c r="I6302">
        <v>0</v>
      </c>
      <c r="J6302">
        <v>0</v>
      </c>
      <c r="K6302">
        <v>1</v>
      </c>
      <c r="L6302" t="s">
        <v>19</v>
      </c>
      <c r="M6302" t="str">
        <f t="shared" si="440"/>
        <v>http://logeion.uchicago.edu/index.html#Hisbo</v>
      </c>
    </row>
    <row r="6303" spans="1:13" ht="15" customHeight="1" x14ac:dyDescent="0.2">
      <c r="A6303" t="s">
        <v>21859</v>
      </c>
      <c r="B6303" t="s">
        <v>21860</v>
      </c>
      <c r="C6303" t="str">
        <f t="shared" si="444"/>
        <v>hisco –ere</v>
      </c>
      <c r="D6303" t="str">
        <f t="shared" si="443"/>
        <v>hisco</v>
      </c>
      <c r="E6303" t="s">
        <v>13374</v>
      </c>
      <c r="F6303" t="s">
        <v>21861</v>
      </c>
      <c r="G6303" t="s">
        <v>66</v>
      </c>
      <c r="I6303">
        <v>3</v>
      </c>
      <c r="J6303">
        <v>0</v>
      </c>
      <c r="K6303">
        <v>0</v>
      </c>
      <c r="L6303" t="s">
        <v>24</v>
      </c>
      <c r="M6303" t="str">
        <f t="shared" si="440"/>
        <v>http://logeion.uchicago.edu/index.html#hisco</v>
      </c>
    </row>
    <row r="6304" spans="1:13" ht="15" customHeight="1" x14ac:dyDescent="0.2">
      <c r="A6304" t="s">
        <v>21862</v>
      </c>
      <c r="B6304" t="s">
        <v>60373</v>
      </c>
      <c r="C6304" t="str">
        <f t="shared" si="444"/>
        <v>Hispani —orum m. </v>
      </c>
      <c r="D6304" t="str">
        <f t="shared" si="443"/>
        <v>Hispani —orum</v>
      </c>
      <c r="E6304" t="s">
        <v>60256</v>
      </c>
      <c r="F6304" t="s">
        <v>60256</v>
      </c>
      <c r="G6304" t="s">
        <v>21</v>
      </c>
      <c r="H6304">
        <v>2</v>
      </c>
      <c r="I6304">
        <v>0</v>
      </c>
      <c r="J6304">
        <v>0</v>
      </c>
      <c r="K6304">
        <v>1</v>
      </c>
      <c r="L6304" t="s">
        <v>19</v>
      </c>
      <c r="M6304" t="str">
        <f t="shared" si="440"/>
        <v>http://logeion.uchicago.edu/index.html#Hispani —orum</v>
      </c>
    </row>
    <row r="6305" spans="1:13" ht="15" customHeight="1" x14ac:dyDescent="0.2">
      <c r="A6305" t="s">
        <v>21863</v>
      </c>
      <c r="B6305" t="s">
        <v>21864</v>
      </c>
      <c r="C6305" t="str">
        <f t="shared" si="444"/>
        <v>Hispania –ae f.</v>
      </c>
      <c r="D6305" t="str">
        <f t="shared" si="443"/>
        <v>Hispania</v>
      </c>
      <c r="E6305" t="s">
        <v>21865</v>
      </c>
      <c r="F6305" t="s">
        <v>21865</v>
      </c>
      <c r="G6305" t="s">
        <v>76</v>
      </c>
      <c r="H6305">
        <v>1</v>
      </c>
      <c r="I6305">
        <v>0</v>
      </c>
      <c r="J6305">
        <v>0</v>
      </c>
      <c r="K6305">
        <v>1</v>
      </c>
      <c r="L6305" t="s">
        <v>19</v>
      </c>
      <c r="M6305" t="str">
        <f t="shared" si="440"/>
        <v>http://logeion.uchicago.edu/index.html#Hispania</v>
      </c>
    </row>
    <row r="6306" spans="1:13" ht="15" customHeight="1" x14ac:dyDescent="0.2">
      <c r="A6306" t="s">
        <v>21866</v>
      </c>
      <c r="B6306" t="s">
        <v>21867</v>
      </c>
      <c r="C6306" t="str">
        <f t="shared" si="444"/>
        <v>Hispaniensis –e</v>
      </c>
      <c r="D6306" t="str">
        <f t="shared" si="443"/>
        <v>Hispaniensis</v>
      </c>
      <c r="E6306" t="s">
        <v>21868</v>
      </c>
      <c r="F6306" t="s">
        <v>21869</v>
      </c>
      <c r="G6306" t="s">
        <v>536</v>
      </c>
      <c r="H6306">
        <v>3</v>
      </c>
      <c r="I6306">
        <v>0</v>
      </c>
      <c r="J6306">
        <v>0</v>
      </c>
      <c r="K6306">
        <v>0</v>
      </c>
      <c r="L6306" t="s">
        <v>36</v>
      </c>
      <c r="M6306" t="str">
        <f t="shared" si="440"/>
        <v>http://logeion.uchicago.edu/index.html#Hispaniensis</v>
      </c>
    </row>
    <row r="6307" spans="1:13" ht="15" customHeight="1" x14ac:dyDescent="0.2">
      <c r="A6307" t="s">
        <v>21870</v>
      </c>
      <c r="B6307" t="s">
        <v>21871</v>
      </c>
      <c r="C6307" t="str">
        <f t="shared" si="444"/>
        <v>Hispanus –a –um</v>
      </c>
      <c r="D6307" t="str">
        <f t="shared" si="443"/>
        <v>Hispanus</v>
      </c>
      <c r="E6307" t="s">
        <v>21872</v>
      </c>
      <c r="F6307" t="s">
        <v>21872</v>
      </c>
      <c r="G6307" t="s">
        <v>918</v>
      </c>
      <c r="H6307">
        <v>2</v>
      </c>
      <c r="I6307">
        <v>0</v>
      </c>
      <c r="J6307">
        <v>0</v>
      </c>
      <c r="K6307">
        <v>1</v>
      </c>
      <c r="L6307" t="s">
        <v>36</v>
      </c>
      <c r="M6307" t="str">
        <f t="shared" ref="M6307:M6370" si="445">"http://logeion.uchicago.edu/index.html#"&amp;D6307</f>
        <v>http://logeion.uchicago.edu/index.html#Hispanus</v>
      </c>
    </row>
    <row r="6308" spans="1:13" ht="15" customHeight="1" x14ac:dyDescent="0.2">
      <c r="A6308" t="s">
        <v>21873</v>
      </c>
      <c r="B6308" t="s">
        <v>21874</v>
      </c>
      <c r="C6308" t="str">
        <f t="shared" si="444"/>
        <v>Hispanus –i m.</v>
      </c>
      <c r="D6308" t="str">
        <f t="shared" si="443"/>
        <v>Hispanus</v>
      </c>
      <c r="E6308" t="s">
        <v>21875</v>
      </c>
      <c r="F6308" t="s">
        <v>21875</v>
      </c>
      <c r="G6308" t="s">
        <v>61</v>
      </c>
      <c r="H6308">
        <v>1</v>
      </c>
      <c r="I6308">
        <v>0</v>
      </c>
      <c r="J6308">
        <v>0</v>
      </c>
      <c r="K6308">
        <v>1</v>
      </c>
      <c r="L6308" t="s">
        <v>36</v>
      </c>
      <c r="M6308" t="str">
        <f t="shared" si="445"/>
        <v>http://logeion.uchicago.edu/index.html#Hispanus</v>
      </c>
    </row>
    <row r="6309" spans="1:13" ht="15" customHeight="1" x14ac:dyDescent="0.2">
      <c r="A6309" t="s">
        <v>21876</v>
      </c>
      <c r="B6309" t="s">
        <v>21877</v>
      </c>
      <c r="C6309" t="str">
        <f t="shared" si="444"/>
        <v>hispidus –a –um</v>
      </c>
      <c r="D6309" t="str">
        <f t="shared" si="443"/>
        <v>hispidus</v>
      </c>
      <c r="E6309" t="s">
        <v>21878</v>
      </c>
      <c r="F6309" t="s">
        <v>21878</v>
      </c>
      <c r="G6309" t="s">
        <v>61</v>
      </c>
      <c r="H6309">
        <v>1</v>
      </c>
      <c r="I6309">
        <v>0</v>
      </c>
      <c r="J6309">
        <v>0</v>
      </c>
      <c r="K6309">
        <v>0</v>
      </c>
      <c r="L6309" t="s">
        <v>36</v>
      </c>
      <c r="M6309" t="str">
        <f t="shared" si="445"/>
        <v>http://logeion.uchicago.edu/index.html#hispidus</v>
      </c>
    </row>
    <row r="6310" spans="1:13" ht="15" customHeight="1" x14ac:dyDescent="0.2">
      <c r="A6310" t="s">
        <v>21879</v>
      </c>
      <c r="B6310" t="s">
        <v>21880</v>
      </c>
      <c r="C6310" t="str">
        <f t="shared" si="444"/>
        <v>Hister –tri m.</v>
      </c>
      <c r="D6310" t="str">
        <f t="shared" si="443"/>
        <v>Hister</v>
      </c>
      <c r="E6310" t="s">
        <v>21881</v>
      </c>
      <c r="F6310" t="s">
        <v>21882</v>
      </c>
      <c r="G6310" t="s">
        <v>21</v>
      </c>
      <c r="H6310">
        <v>2</v>
      </c>
      <c r="K6310">
        <v>1</v>
      </c>
      <c r="L6310" t="s">
        <v>19</v>
      </c>
      <c r="M6310" t="str">
        <f t="shared" si="445"/>
        <v>http://logeion.uchicago.edu/index.html#Hister</v>
      </c>
    </row>
    <row r="6311" spans="1:13" ht="15" customHeight="1" x14ac:dyDescent="0.2">
      <c r="A6311" t="s">
        <v>21883</v>
      </c>
      <c r="B6311" t="s">
        <v>21884</v>
      </c>
      <c r="C6311" t="str">
        <f t="shared" si="444"/>
        <v>historia –ae f.</v>
      </c>
      <c r="D6311" t="str">
        <f t="shared" si="443"/>
        <v>historia</v>
      </c>
      <c r="E6311" t="s">
        <v>59314</v>
      </c>
      <c r="F6311" t="s">
        <v>59314</v>
      </c>
      <c r="G6311" t="s">
        <v>76</v>
      </c>
      <c r="H6311">
        <v>1</v>
      </c>
      <c r="I6311">
        <v>0</v>
      </c>
      <c r="J6311">
        <v>0</v>
      </c>
      <c r="K6311">
        <v>0</v>
      </c>
      <c r="L6311" t="s">
        <v>19</v>
      </c>
      <c r="M6311" t="str">
        <f t="shared" si="445"/>
        <v>http://logeion.uchicago.edu/index.html#historia</v>
      </c>
    </row>
    <row r="6312" spans="1:13" ht="15" customHeight="1" x14ac:dyDescent="0.2">
      <c r="A6312" t="s">
        <v>21886</v>
      </c>
      <c r="B6312" t="s">
        <v>59939</v>
      </c>
      <c r="C6312" t="str">
        <f t="shared" si="444"/>
        <v>historicus –a –um</v>
      </c>
      <c r="D6312" t="str">
        <f t="shared" si="443"/>
        <v>historicus</v>
      </c>
      <c r="E6312" t="s">
        <v>59639</v>
      </c>
      <c r="F6312" t="s">
        <v>59639</v>
      </c>
      <c r="G6312" t="s">
        <v>61</v>
      </c>
      <c r="H6312">
        <v>1</v>
      </c>
      <c r="I6312">
        <v>0</v>
      </c>
      <c r="J6312">
        <v>0</v>
      </c>
      <c r="K6312">
        <v>0</v>
      </c>
      <c r="L6312" t="s">
        <v>36</v>
      </c>
      <c r="M6312" t="str">
        <f t="shared" si="445"/>
        <v>http://logeion.uchicago.edu/index.html#historicus</v>
      </c>
    </row>
    <row r="6313" spans="1:13" ht="15" customHeight="1" x14ac:dyDescent="0.2">
      <c r="A6313" t="s">
        <v>21888</v>
      </c>
      <c r="B6313" t="s">
        <v>21889</v>
      </c>
      <c r="C6313" t="str">
        <f t="shared" si="444"/>
        <v>Histria –ae f.</v>
      </c>
      <c r="D6313" t="str">
        <f t="shared" si="443"/>
        <v>Histria</v>
      </c>
      <c r="E6313" t="s">
        <v>21890</v>
      </c>
      <c r="F6313" t="s">
        <v>21890</v>
      </c>
      <c r="G6313" t="s">
        <v>76</v>
      </c>
      <c r="H6313">
        <v>1</v>
      </c>
      <c r="I6313">
        <v>0</v>
      </c>
      <c r="J6313">
        <v>0</v>
      </c>
      <c r="K6313">
        <v>1</v>
      </c>
      <c r="L6313" t="s">
        <v>19</v>
      </c>
      <c r="M6313" t="str">
        <f t="shared" si="445"/>
        <v>http://logeion.uchicago.edu/index.html#Histria</v>
      </c>
    </row>
    <row r="6314" spans="1:13" ht="15" customHeight="1" x14ac:dyDescent="0.2">
      <c r="A6314" t="s">
        <v>21891</v>
      </c>
      <c r="B6314" t="s">
        <v>21892</v>
      </c>
      <c r="C6314" t="str">
        <f t="shared" si="444"/>
        <v>histrio –onis m.</v>
      </c>
      <c r="D6314" t="str">
        <f t="shared" si="443"/>
        <v>histrio</v>
      </c>
      <c r="E6314" t="s">
        <v>21893</v>
      </c>
      <c r="F6314" t="s">
        <v>21893</v>
      </c>
      <c r="G6314" t="s">
        <v>29</v>
      </c>
      <c r="H6314">
        <v>3</v>
      </c>
      <c r="I6314">
        <v>0</v>
      </c>
      <c r="J6314">
        <v>0</v>
      </c>
      <c r="K6314">
        <v>0</v>
      </c>
      <c r="L6314" t="s">
        <v>19</v>
      </c>
      <c r="M6314" t="str">
        <f t="shared" si="445"/>
        <v>http://logeion.uchicago.edu/index.html#histrio</v>
      </c>
    </row>
    <row r="6315" spans="1:13" ht="15" customHeight="1" x14ac:dyDescent="0.2">
      <c r="A6315" t="s">
        <v>21895</v>
      </c>
      <c r="B6315" t="s">
        <v>21896</v>
      </c>
      <c r="C6315" t="str">
        <f t="shared" si="444"/>
        <v>hiulco –are</v>
      </c>
      <c r="D6315" t="str">
        <f t="shared" si="443"/>
        <v>hiulco</v>
      </c>
      <c r="E6315" t="s">
        <v>21897</v>
      </c>
      <c r="F6315" t="s">
        <v>21897</v>
      </c>
      <c r="G6315" t="s">
        <v>23</v>
      </c>
      <c r="I6315">
        <v>1</v>
      </c>
      <c r="J6315">
        <v>0</v>
      </c>
      <c r="K6315">
        <v>0</v>
      </c>
      <c r="L6315" t="s">
        <v>24</v>
      </c>
      <c r="M6315" t="str">
        <f t="shared" si="445"/>
        <v>http://logeion.uchicago.edu/index.html#hiulco</v>
      </c>
    </row>
    <row r="6316" spans="1:13" ht="15" customHeight="1" x14ac:dyDescent="0.2">
      <c r="A6316" t="s">
        <v>21898</v>
      </c>
      <c r="B6316" t="s">
        <v>21899</v>
      </c>
      <c r="C6316" t="str">
        <f t="shared" si="444"/>
        <v xml:space="preserve">hiulcus –a –um </v>
      </c>
      <c r="D6316" t="str">
        <f t="shared" si="443"/>
        <v>hiulcus</v>
      </c>
      <c r="E6316" t="s">
        <v>21900</v>
      </c>
      <c r="F6316" t="s">
        <v>21901</v>
      </c>
      <c r="G6316" t="s">
        <v>61</v>
      </c>
      <c r="H6316">
        <v>1</v>
      </c>
      <c r="I6316">
        <v>0</v>
      </c>
      <c r="J6316">
        <v>0</v>
      </c>
      <c r="K6316">
        <v>0</v>
      </c>
      <c r="L6316" t="s">
        <v>36</v>
      </c>
      <c r="M6316" t="str">
        <f t="shared" si="445"/>
        <v>http://logeion.uchicago.edu/index.html#hiulcus</v>
      </c>
    </row>
    <row r="6317" spans="1:13" ht="15" customHeight="1" x14ac:dyDescent="0.2">
      <c r="A6317" t="s">
        <v>55367</v>
      </c>
      <c r="B6317" t="s">
        <v>55368</v>
      </c>
      <c r="C6317" t="str">
        <f t="shared" si="444"/>
        <v>hoc</v>
      </c>
      <c r="D6317" t="s">
        <v>55368</v>
      </c>
      <c r="E6317" t="s">
        <v>55369</v>
      </c>
      <c r="F6317" t="s">
        <v>55369</v>
      </c>
      <c r="G6317" t="s">
        <v>89</v>
      </c>
      <c r="L6317" t="s">
        <v>90</v>
      </c>
      <c r="M6317" t="str">
        <f t="shared" si="445"/>
        <v>http://logeion.uchicago.edu/index.html#hōc</v>
      </c>
    </row>
    <row r="6318" spans="1:13" ht="15" customHeight="1" x14ac:dyDescent="0.2">
      <c r="A6318" t="s">
        <v>21905</v>
      </c>
      <c r="B6318" t="s">
        <v>21906</v>
      </c>
      <c r="C6318" t="str">
        <f t="shared" si="444"/>
        <v>hodie</v>
      </c>
      <c r="D6318" t="s">
        <v>21906</v>
      </c>
      <c r="E6318" t="s">
        <v>21907</v>
      </c>
      <c r="F6318" t="s">
        <v>21908</v>
      </c>
      <c r="G6318" t="s">
        <v>89</v>
      </c>
      <c r="I6318">
        <v>0</v>
      </c>
      <c r="J6318">
        <v>0</v>
      </c>
      <c r="K6318">
        <v>0</v>
      </c>
      <c r="L6318" t="s">
        <v>90</v>
      </c>
      <c r="M6318" t="str">
        <f t="shared" si="445"/>
        <v>http://logeion.uchicago.edu/index.html#hodiē</v>
      </c>
    </row>
    <row r="6319" spans="1:13" ht="15" customHeight="1" x14ac:dyDescent="0.2">
      <c r="A6319" t="s">
        <v>21909</v>
      </c>
      <c r="B6319" t="s">
        <v>21910</v>
      </c>
      <c r="C6319" t="str">
        <f t="shared" si="444"/>
        <v>hodiernus –a –um</v>
      </c>
      <c r="D6319" t="str">
        <f t="shared" ref="D6319:D6345" si="446">IF(ISBLANK(B6319),0,LEFT( C6319, FIND( " ", C6319 ) - 1 ))</f>
        <v>hodiernus</v>
      </c>
      <c r="E6319" t="s">
        <v>21911</v>
      </c>
      <c r="F6319" t="s">
        <v>21911</v>
      </c>
      <c r="G6319" t="s">
        <v>61</v>
      </c>
      <c r="H6319">
        <v>1</v>
      </c>
      <c r="I6319">
        <v>0</v>
      </c>
      <c r="J6319">
        <v>0</v>
      </c>
      <c r="K6319">
        <v>0</v>
      </c>
      <c r="L6319" t="s">
        <v>36</v>
      </c>
      <c r="M6319" t="str">
        <f t="shared" si="445"/>
        <v>http://logeion.uchicago.edu/index.html#hodiernus</v>
      </c>
    </row>
    <row r="6320" spans="1:13" ht="15" customHeight="1" x14ac:dyDescent="0.2">
      <c r="A6320" t="s">
        <v>55008</v>
      </c>
      <c r="B6320" t="s">
        <v>55707</v>
      </c>
      <c r="C6320" t="str">
        <f t="shared" si="444"/>
        <v>Homericus –a –um</v>
      </c>
      <c r="D6320" t="str">
        <f t="shared" si="446"/>
        <v>Homericus</v>
      </c>
      <c r="E6320" t="s">
        <v>55370</v>
      </c>
      <c r="F6320" t="s">
        <v>55370</v>
      </c>
      <c r="G6320" t="s">
        <v>61</v>
      </c>
      <c r="H6320">
        <v>1</v>
      </c>
      <c r="L6320" t="s">
        <v>36</v>
      </c>
      <c r="M6320" t="str">
        <f t="shared" si="445"/>
        <v>http://logeion.uchicago.edu/index.html#Homericus</v>
      </c>
    </row>
    <row r="6321" spans="1:13" ht="15" customHeight="1" x14ac:dyDescent="0.2">
      <c r="A6321" t="s">
        <v>53461</v>
      </c>
      <c r="B6321" t="s">
        <v>53462</v>
      </c>
      <c r="C6321" t="str">
        <f t="shared" si="444"/>
        <v>Homerista –ae m.</v>
      </c>
      <c r="D6321" t="str">
        <f t="shared" si="446"/>
        <v>Homerista</v>
      </c>
      <c r="E6321" t="s">
        <v>53463</v>
      </c>
      <c r="F6321" t="s">
        <v>53463</v>
      </c>
      <c r="G6321" t="s">
        <v>76</v>
      </c>
      <c r="H6321">
        <v>1</v>
      </c>
      <c r="I6321">
        <v>0</v>
      </c>
      <c r="J6321">
        <v>0</v>
      </c>
      <c r="K6321">
        <v>0</v>
      </c>
      <c r="L6321" t="s">
        <v>19</v>
      </c>
      <c r="M6321" t="str">
        <f t="shared" si="445"/>
        <v>http://logeion.uchicago.edu/index.html#Homerista</v>
      </c>
    </row>
    <row r="6322" spans="1:13" ht="15" customHeight="1" x14ac:dyDescent="0.2">
      <c r="A6322" t="s">
        <v>21912</v>
      </c>
      <c r="B6322" t="s">
        <v>21913</v>
      </c>
      <c r="C6322" t="str">
        <f t="shared" si="444"/>
        <v>Homerus –i m.</v>
      </c>
      <c r="D6322" t="str">
        <f t="shared" si="446"/>
        <v>Homerus</v>
      </c>
      <c r="E6322" t="s">
        <v>21914</v>
      </c>
      <c r="F6322" t="s">
        <v>21914</v>
      </c>
      <c r="G6322" t="s">
        <v>21</v>
      </c>
      <c r="H6322">
        <v>2</v>
      </c>
      <c r="I6322">
        <v>0</v>
      </c>
      <c r="J6322">
        <v>0</v>
      </c>
      <c r="K6322">
        <v>1</v>
      </c>
      <c r="L6322" t="s">
        <v>19</v>
      </c>
      <c r="M6322" t="str">
        <f t="shared" si="445"/>
        <v>http://logeion.uchicago.edu/index.html#Homerus</v>
      </c>
    </row>
    <row r="6323" spans="1:13" ht="15" customHeight="1" x14ac:dyDescent="0.2">
      <c r="A6323" t="s">
        <v>21915</v>
      </c>
      <c r="B6323" t="s">
        <v>61145</v>
      </c>
      <c r="C6323" t="str">
        <f t="shared" si="444"/>
        <v>homicida –ae m. or f.</v>
      </c>
      <c r="D6323" t="str">
        <f t="shared" si="446"/>
        <v>homicida</v>
      </c>
      <c r="E6323" t="s">
        <v>61285</v>
      </c>
      <c r="F6323" t="s">
        <v>61286</v>
      </c>
      <c r="G6323" t="s">
        <v>76</v>
      </c>
      <c r="H6323">
        <v>1</v>
      </c>
      <c r="I6323">
        <v>0</v>
      </c>
      <c r="J6323">
        <v>0</v>
      </c>
      <c r="K6323">
        <v>0</v>
      </c>
      <c r="L6323" t="s">
        <v>19</v>
      </c>
      <c r="M6323" t="str">
        <f t="shared" si="445"/>
        <v>http://logeion.uchicago.edu/index.html#homicida</v>
      </c>
    </row>
    <row r="6324" spans="1:13" ht="15" customHeight="1" x14ac:dyDescent="0.2">
      <c r="A6324" t="s">
        <v>21916</v>
      </c>
      <c r="B6324" t="s">
        <v>21917</v>
      </c>
      <c r="C6324" t="str">
        <f t="shared" si="444"/>
        <v>homicidium –i n.</v>
      </c>
      <c r="D6324" t="str">
        <f t="shared" si="446"/>
        <v>homicidium</v>
      </c>
      <c r="E6324" t="s">
        <v>21918</v>
      </c>
      <c r="F6324" t="s">
        <v>21919</v>
      </c>
      <c r="G6324" t="s">
        <v>21</v>
      </c>
      <c r="H6324">
        <v>2</v>
      </c>
      <c r="I6324">
        <v>0</v>
      </c>
      <c r="J6324">
        <v>0</v>
      </c>
      <c r="K6324">
        <v>0</v>
      </c>
      <c r="L6324" t="s">
        <v>19</v>
      </c>
      <c r="M6324" t="str">
        <f t="shared" si="445"/>
        <v>http://logeion.uchicago.edu/index.html#homicidium</v>
      </c>
    </row>
    <row r="6325" spans="1:13" ht="15" customHeight="1" x14ac:dyDescent="0.2">
      <c r="A6325" t="s">
        <v>58873</v>
      </c>
      <c r="B6325" t="s">
        <v>58671</v>
      </c>
      <c r="C6325" t="str">
        <f t="shared" si="444"/>
        <v>homilia –ae f. (omelia)</v>
      </c>
      <c r="D6325" t="str">
        <f t="shared" si="446"/>
        <v>homilia</v>
      </c>
      <c r="E6325" t="s">
        <v>58672</v>
      </c>
      <c r="F6325" t="s">
        <v>58672</v>
      </c>
      <c r="G6325" t="s">
        <v>76</v>
      </c>
      <c r="H6325">
        <v>1</v>
      </c>
      <c r="L6325" t="s">
        <v>19</v>
      </c>
      <c r="M6325" t="str">
        <f t="shared" si="445"/>
        <v>http://logeion.uchicago.edu/index.html#homilia</v>
      </c>
    </row>
    <row r="6326" spans="1:13" ht="15" customHeight="1" x14ac:dyDescent="0.2">
      <c r="A6326" t="s">
        <v>21920</v>
      </c>
      <c r="B6326" t="s">
        <v>21921</v>
      </c>
      <c r="C6326" t="str">
        <f t="shared" si="444"/>
        <v>homo hominis m.</v>
      </c>
      <c r="D6326" t="str">
        <f t="shared" si="446"/>
        <v>homo</v>
      </c>
      <c r="E6326" t="s">
        <v>21922</v>
      </c>
      <c r="F6326" t="s">
        <v>21923</v>
      </c>
      <c r="G6326" t="s">
        <v>29</v>
      </c>
      <c r="H6326">
        <v>3</v>
      </c>
      <c r="I6326">
        <v>0</v>
      </c>
      <c r="J6326">
        <v>0</v>
      </c>
      <c r="K6326">
        <v>0</v>
      </c>
      <c r="L6326" t="s">
        <v>19</v>
      </c>
      <c r="M6326" t="str">
        <f t="shared" si="445"/>
        <v>http://logeion.uchicago.edu/index.html#homo</v>
      </c>
    </row>
    <row r="6327" spans="1:13" ht="15" customHeight="1" x14ac:dyDescent="0.2">
      <c r="A6327" t="s">
        <v>21925</v>
      </c>
      <c r="B6327" t="s">
        <v>21926</v>
      </c>
      <c r="C6327" t="str">
        <f t="shared" si="444"/>
        <v>Homole –es f.</v>
      </c>
      <c r="D6327" t="str">
        <f t="shared" si="446"/>
        <v>Homole</v>
      </c>
      <c r="E6327" t="s">
        <v>21927</v>
      </c>
      <c r="F6327" t="s">
        <v>21928</v>
      </c>
      <c r="G6327" t="s">
        <v>346</v>
      </c>
      <c r="H6327">
        <v>6</v>
      </c>
      <c r="I6327">
        <v>0</v>
      </c>
      <c r="J6327">
        <v>0</v>
      </c>
      <c r="K6327">
        <v>1</v>
      </c>
      <c r="L6327" t="s">
        <v>19</v>
      </c>
      <c r="M6327" t="str">
        <f t="shared" si="445"/>
        <v>http://logeion.uchicago.edu/index.html#Homole</v>
      </c>
    </row>
    <row r="6328" spans="1:13" ht="15" customHeight="1" x14ac:dyDescent="0.2">
      <c r="A6328" t="s">
        <v>21931</v>
      </c>
      <c r="B6328" t="s">
        <v>57808</v>
      </c>
      <c r="C6328" t="str">
        <f t="shared" si="444"/>
        <v>homuncio –onis m.</v>
      </c>
      <c r="D6328" t="str">
        <f t="shared" si="446"/>
        <v>homuncio</v>
      </c>
      <c r="E6328" t="s">
        <v>54129</v>
      </c>
      <c r="F6328" t="s">
        <v>54129</v>
      </c>
      <c r="G6328" t="s">
        <v>29</v>
      </c>
      <c r="H6328">
        <v>3</v>
      </c>
      <c r="I6328">
        <v>0</v>
      </c>
      <c r="J6328">
        <v>0</v>
      </c>
      <c r="K6328">
        <v>0</v>
      </c>
      <c r="L6328" t="s">
        <v>19</v>
      </c>
      <c r="M6328" t="str">
        <f t="shared" si="445"/>
        <v>http://logeion.uchicago.edu/index.html#homuncio</v>
      </c>
    </row>
    <row r="6329" spans="1:13" ht="15" customHeight="1" x14ac:dyDescent="0.2">
      <c r="A6329" t="s">
        <v>21934</v>
      </c>
      <c r="B6329" t="s">
        <v>21935</v>
      </c>
      <c r="C6329" t="str">
        <f t="shared" si="444"/>
        <v>honestas –atis f.</v>
      </c>
      <c r="D6329" t="str">
        <f t="shared" si="446"/>
        <v>honestas</v>
      </c>
      <c r="E6329" t="s">
        <v>21936</v>
      </c>
      <c r="F6329" t="s">
        <v>21937</v>
      </c>
      <c r="G6329" t="s">
        <v>29</v>
      </c>
      <c r="H6329">
        <v>3</v>
      </c>
      <c r="I6329">
        <v>0</v>
      </c>
      <c r="J6329">
        <v>0</v>
      </c>
      <c r="K6329">
        <v>0</v>
      </c>
      <c r="L6329" t="s">
        <v>19</v>
      </c>
      <c r="M6329" t="str">
        <f t="shared" si="445"/>
        <v>http://logeion.uchicago.edu/index.html#honestas</v>
      </c>
    </row>
    <row r="6330" spans="1:13" ht="15" customHeight="1" x14ac:dyDescent="0.2">
      <c r="A6330" t="s">
        <v>21938</v>
      </c>
      <c r="B6330" t="s">
        <v>21939</v>
      </c>
      <c r="C6330" t="str">
        <f t="shared" si="444"/>
        <v>honesti –orum m.</v>
      </c>
      <c r="D6330" t="str">
        <f t="shared" si="446"/>
        <v>honesti</v>
      </c>
      <c r="E6330" t="s">
        <v>21940</v>
      </c>
      <c r="F6330" t="s">
        <v>21940</v>
      </c>
      <c r="G6330" t="s">
        <v>21</v>
      </c>
      <c r="H6330">
        <v>2</v>
      </c>
      <c r="I6330">
        <v>0</v>
      </c>
      <c r="J6330">
        <v>0</v>
      </c>
      <c r="K6330">
        <v>0</v>
      </c>
      <c r="L6330" t="s">
        <v>19</v>
      </c>
      <c r="M6330" t="str">
        <f t="shared" si="445"/>
        <v>http://logeion.uchicago.edu/index.html#honesti</v>
      </c>
    </row>
    <row r="6331" spans="1:13" ht="15" customHeight="1" x14ac:dyDescent="0.2">
      <c r="A6331" t="s">
        <v>21941</v>
      </c>
      <c r="B6331" t="s">
        <v>21942</v>
      </c>
      <c r="C6331" t="str">
        <f t="shared" si="444"/>
        <v>honesto honestare honestavi honestatus</v>
      </c>
      <c r="D6331" t="str">
        <f t="shared" si="446"/>
        <v>honesto</v>
      </c>
      <c r="E6331" t="s">
        <v>21943</v>
      </c>
      <c r="F6331" t="s">
        <v>21943</v>
      </c>
      <c r="G6331" t="s">
        <v>23</v>
      </c>
      <c r="I6331">
        <v>1</v>
      </c>
      <c r="J6331">
        <v>0</v>
      </c>
      <c r="K6331">
        <v>0</v>
      </c>
      <c r="L6331" t="s">
        <v>24</v>
      </c>
      <c r="M6331" t="str">
        <f t="shared" si="445"/>
        <v>http://logeion.uchicago.edu/index.html#honesto</v>
      </c>
    </row>
    <row r="6332" spans="1:13" ht="15" customHeight="1" x14ac:dyDescent="0.2">
      <c r="A6332" t="s">
        <v>21944</v>
      </c>
      <c r="B6332" t="s">
        <v>21945</v>
      </c>
      <c r="C6332" t="str">
        <f t="shared" si="444"/>
        <v>honestum honesti n.</v>
      </c>
      <c r="D6332" t="str">
        <f t="shared" si="446"/>
        <v>honestum</v>
      </c>
      <c r="E6332" t="s">
        <v>21946</v>
      </c>
      <c r="F6332" t="s">
        <v>21947</v>
      </c>
      <c r="G6332" t="s">
        <v>21</v>
      </c>
      <c r="H6332">
        <v>2</v>
      </c>
      <c r="I6332">
        <v>0</v>
      </c>
      <c r="J6332">
        <v>0</v>
      </c>
      <c r="K6332">
        <v>0</v>
      </c>
      <c r="L6332" t="s">
        <v>19</v>
      </c>
      <c r="M6332" t="str">
        <f t="shared" si="445"/>
        <v>http://logeion.uchicago.edu/index.html#honestum</v>
      </c>
    </row>
    <row r="6333" spans="1:13" ht="15" customHeight="1" x14ac:dyDescent="0.2">
      <c r="A6333" t="s">
        <v>21948</v>
      </c>
      <c r="B6333" t="s">
        <v>21949</v>
      </c>
      <c r="C6333" t="str">
        <f t="shared" si="444"/>
        <v>honestus –a –um</v>
      </c>
      <c r="D6333" t="str">
        <f t="shared" si="446"/>
        <v>honestus</v>
      </c>
      <c r="E6333" t="s">
        <v>55371</v>
      </c>
      <c r="F6333" t="s">
        <v>21951</v>
      </c>
      <c r="G6333" t="s">
        <v>61</v>
      </c>
      <c r="H6333">
        <v>1</v>
      </c>
      <c r="I6333">
        <v>0</v>
      </c>
      <c r="J6333">
        <v>0</v>
      </c>
      <c r="K6333">
        <v>0</v>
      </c>
      <c r="L6333" t="s">
        <v>36</v>
      </c>
      <c r="M6333" t="str">
        <f t="shared" si="445"/>
        <v>http://logeion.uchicago.edu/index.html#honestus</v>
      </c>
    </row>
    <row r="6334" spans="1:13" ht="15" customHeight="1" x14ac:dyDescent="0.2">
      <c r="A6334" t="s">
        <v>21952</v>
      </c>
      <c r="B6334" t="s">
        <v>61587</v>
      </c>
      <c r="C6334" t="str">
        <f t="shared" si="444"/>
        <v xml:space="preserve">honor or honos honoris m. </v>
      </c>
      <c r="D6334" t="str">
        <f t="shared" si="446"/>
        <v>honor</v>
      </c>
      <c r="E6334" t="s">
        <v>21953</v>
      </c>
      <c r="F6334" t="s">
        <v>21954</v>
      </c>
      <c r="G6334" t="s">
        <v>29</v>
      </c>
      <c r="H6334">
        <v>3</v>
      </c>
      <c r="I6334">
        <v>0</v>
      </c>
      <c r="J6334">
        <v>0</v>
      </c>
      <c r="K6334">
        <v>0</v>
      </c>
      <c r="L6334" t="s">
        <v>19</v>
      </c>
      <c r="M6334" t="str">
        <f t="shared" si="445"/>
        <v>http://logeion.uchicago.edu/index.html#honor</v>
      </c>
    </row>
    <row r="6335" spans="1:13" ht="15" customHeight="1" x14ac:dyDescent="0.2">
      <c r="A6335" t="s">
        <v>58823</v>
      </c>
      <c r="B6335" t="s">
        <v>58566</v>
      </c>
      <c r="C6335" t="str">
        <f t="shared" si="444"/>
        <v>honorabilis –e</v>
      </c>
      <c r="D6335" t="str">
        <f t="shared" si="446"/>
        <v>honorabilis</v>
      </c>
      <c r="E6335" t="s">
        <v>21950</v>
      </c>
      <c r="F6335" t="s">
        <v>21950</v>
      </c>
      <c r="G6335" t="s">
        <v>536</v>
      </c>
      <c r="H6335">
        <v>3</v>
      </c>
      <c r="L6335" t="s">
        <v>36</v>
      </c>
      <c r="M6335" t="str">
        <f t="shared" si="445"/>
        <v>http://logeion.uchicago.edu/index.html#honorabilis</v>
      </c>
    </row>
    <row r="6336" spans="1:13" ht="15" customHeight="1" x14ac:dyDescent="0.2">
      <c r="A6336" t="s">
        <v>21957</v>
      </c>
      <c r="B6336" t="s">
        <v>21958</v>
      </c>
      <c r="C6336" t="str">
        <f t="shared" si="444"/>
        <v>honoratus –a –um</v>
      </c>
      <c r="D6336" t="str">
        <f t="shared" si="446"/>
        <v>honoratus</v>
      </c>
      <c r="E6336" t="s">
        <v>21959</v>
      </c>
      <c r="F6336" t="s">
        <v>21960</v>
      </c>
      <c r="G6336" t="s">
        <v>61</v>
      </c>
      <c r="H6336">
        <v>1</v>
      </c>
      <c r="I6336">
        <v>0</v>
      </c>
      <c r="J6336">
        <v>0</v>
      </c>
      <c r="K6336">
        <v>0</v>
      </c>
      <c r="L6336" t="s">
        <v>36</v>
      </c>
      <c r="M6336" t="str">
        <f t="shared" si="445"/>
        <v>http://logeion.uchicago.edu/index.html#honoratus</v>
      </c>
    </row>
    <row r="6337" spans="1:13" ht="15" customHeight="1" x14ac:dyDescent="0.2">
      <c r="A6337" t="s">
        <v>21961</v>
      </c>
      <c r="B6337" t="s">
        <v>21962</v>
      </c>
      <c r="C6337" t="str">
        <f t="shared" si="444"/>
        <v>honori–ficus –a –um</v>
      </c>
      <c r="D6337" t="str">
        <f t="shared" si="446"/>
        <v>honori–ficus</v>
      </c>
      <c r="E6337" t="s">
        <v>21950</v>
      </c>
      <c r="F6337" t="s">
        <v>21963</v>
      </c>
      <c r="G6337" t="s">
        <v>61</v>
      </c>
      <c r="H6337">
        <v>1</v>
      </c>
      <c r="I6337">
        <v>0</v>
      </c>
      <c r="J6337">
        <v>0</v>
      </c>
      <c r="K6337">
        <v>0</v>
      </c>
      <c r="L6337" t="s">
        <v>36</v>
      </c>
      <c r="M6337" t="str">
        <f t="shared" si="445"/>
        <v>http://logeion.uchicago.edu/index.html#honori–ficus</v>
      </c>
    </row>
    <row r="6338" spans="1:13" ht="15" customHeight="1" x14ac:dyDescent="0.2">
      <c r="A6338" t="s">
        <v>21964</v>
      </c>
      <c r="B6338" t="s">
        <v>57809</v>
      </c>
      <c r="C6338" t="str">
        <f t="shared" si="444"/>
        <v>Honorius –i m.</v>
      </c>
      <c r="D6338" t="str">
        <f t="shared" si="446"/>
        <v>Honorius</v>
      </c>
      <c r="E6338" t="s">
        <v>21965</v>
      </c>
      <c r="F6338" t="s">
        <v>21965</v>
      </c>
      <c r="G6338" t="s">
        <v>21</v>
      </c>
      <c r="H6338">
        <v>2</v>
      </c>
      <c r="I6338">
        <v>0</v>
      </c>
      <c r="J6338">
        <v>0</v>
      </c>
      <c r="K6338">
        <v>0</v>
      </c>
      <c r="L6338" t="s">
        <v>19</v>
      </c>
      <c r="M6338" t="str">
        <f t="shared" si="445"/>
        <v>http://logeion.uchicago.edu/index.html#Honorius</v>
      </c>
    </row>
    <row r="6339" spans="1:13" ht="15" customHeight="1" x14ac:dyDescent="0.2">
      <c r="A6339" t="s">
        <v>21972</v>
      </c>
      <c r="B6339" t="s">
        <v>21973</v>
      </c>
      <c r="C6339" t="str">
        <f t="shared" si="444"/>
        <v>honoro honorare honoravi honoratus</v>
      </c>
      <c r="D6339" t="str">
        <f t="shared" si="446"/>
        <v>honoro</v>
      </c>
      <c r="E6339" t="s">
        <v>21974</v>
      </c>
      <c r="F6339" t="s">
        <v>21974</v>
      </c>
      <c r="G6339" t="s">
        <v>23</v>
      </c>
      <c r="I6339">
        <v>1</v>
      </c>
      <c r="J6339">
        <v>0</v>
      </c>
      <c r="K6339">
        <v>0</v>
      </c>
      <c r="L6339" t="s">
        <v>24</v>
      </c>
      <c r="M6339" t="str">
        <f t="shared" si="445"/>
        <v>http://logeion.uchicago.edu/index.html#honoro</v>
      </c>
    </row>
    <row r="6340" spans="1:13" ht="15" customHeight="1" x14ac:dyDescent="0.2">
      <c r="A6340" t="s">
        <v>56427</v>
      </c>
      <c r="B6340" t="s">
        <v>57810</v>
      </c>
      <c r="C6340" t="str">
        <f t="shared" si="444"/>
        <v>hoplomachus –i m.</v>
      </c>
      <c r="D6340" t="str">
        <f t="shared" si="446"/>
        <v>hoplomachus</v>
      </c>
      <c r="E6340" t="s">
        <v>57277</v>
      </c>
      <c r="F6340" t="s">
        <v>57277</v>
      </c>
      <c r="G6340" t="s">
        <v>21</v>
      </c>
      <c r="H6340">
        <v>2</v>
      </c>
      <c r="L6340" t="s">
        <v>19</v>
      </c>
      <c r="M6340" t="str">
        <f t="shared" si="445"/>
        <v>http://logeion.uchicago.edu/index.html#hoplomachus</v>
      </c>
    </row>
    <row r="6341" spans="1:13" ht="15" customHeight="1" x14ac:dyDescent="0.2">
      <c r="A6341" t="s">
        <v>21976</v>
      </c>
      <c r="B6341" t="s">
        <v>21977</v>
      </c>
      <c r="C6341" t="str">
        <f t="shared" si="444"/>
        <v>hora horae f.</v>
      </c>
      <c r="D6341" t="str">
        <f t="shared" si="446"/>
        <v>hora</v>
      </c>
      <c r="E6341" t="s">
        <v>21978</v>
      </c>
      <c r="F6341" t="s">
        <v>21979</v>
      </c>
      <c r="G6341" t="s">
        <v>76</v>
      </c>
      <c r="H6341">
        <v>1</v>
      </c>
      <c r="I6341">
        <v>0</v>
      </c>
      <c r="J6341">
        <v>0</v>
      </c>
      <c r="K6341">
        <v>0</v>
      </c>
      <c r="L6341" t="s">
        <v>19</v>
      </c>
      <c r="M6341" t="str">
        <f t="shared" si="445"/>
        <v>http://logeion.uchicago.edu/index.html#hora</v>
      </c>
    </row>
    <row r="6342" spans="1:13" ht="15" customHeight="1" x14ac:dyDescent="0.2">
      <c r="A6342" t="s">
        <v>21981</v>
      </c>
      <c r="B6342" t="s">
        <v>21982</v>
      </c>
      <c r="C6342" t="str">
        <f t="shared" si="444"/>
        <v>Horatius –a –um</v>
      </c>
      <c r="D6342" t="str">
        <f t="shared" si="446"/>
        <v>Horatius</v>
      </c>
      <c r="E6342" t="s">
        <v>21983</v>
      </c>
      <c r="F6342" t="s">
        <v>21984</v>
      </c>
      <c r="G6342" t="s">
        <v>61</v>
      </c>
      <c r="H6342">
        <v>1</v>
      </c>
      <c r="I6342">
        <v>0</v>
      </c>
      <c r="J6342">
        <v>0</v>
      </c>
      <c r="K6342">
        <v>1</v>
      </c>
      <c r="L6342" t="s">
        <v>36</v>
      </c>
      <c r="M6342" t="str">
        <f t="shared" si="445"/>
        <v>http://logeion.uchicago.edu/index.html#Horatius</v>
      </c>
    </row>
    <row r="6343" spans="1:13" ht="15" customHeight="1" x14ac:dyDescent="0.2">
      <c r="A6343" t="s">
        <v>21986</v>
      </c>
      <c r="B6343" t="s">
        <v>21987</v>
      </c>
      <c r="C6343" t="str">
        <f t="shared" si="444"/>
        <v>hordeum –i n.</v>
      </c>
      <c r="D6343" t="str">
        <f t="shared" si="446"/>
        <v>hordeum</v>
      </c>
      <c r="E6343" t="s">
        <v>21988</v>
      </c>
      <c r="F6343" t="s">
        <v>21988</v>
      </c>
      <c r="G6343" t="s">
        <v>21</v>
      </c>
      <c r="H6343">
        <v>2</v>
      </c>
      <c r="I6343">
        <v>0</v>
      </c>
      <c r="J6343">
        <v>0</v>
      </c>
      <c r="K6343">
        <v>0</v>
      </c>
      <c r="L6343" t="s">
        <v>19</v>
      </c>
      <c r="M6343" t="str">
        <f t="shared" si="445"/>
        <v>http://logeion.uchicago.edu/index.html#hordeum</v>
      </c>
    </row>
    <row r="6344" spans="1:13" ht="15" customHeight="1" x14ac:dyDescent="0.2">
      <c r="A6344" t="s">
        <v>21991</v>
      </c>
      <c r="B6344" t="s">
        <v>59940</v>
      </c>
      <c r="C6344" t="str">
        <f t="shared" si="444"/>
        <v>hornus –a –um</v>
      </c>
      <c r="D6344" t="str">
        <f t="shared" si="446"/>
        <v>hornus</v>
      </c>
      <c r="E6344" t="s">
        <v>59640</v>
      </c>
      <c r="F6344" t="s">
        <v>59640</v>
      </c>
      <c r="G6344" t="s">
        <v>61</v>
      </c>
      <c r="H6344">
        <v>1</v>
      </c>
      <c r="I6344">
        <v>0</v>
      </c>
      <c r="J6344">
        <v>0</v>
      </c>
      <c r="K6344">
        <v>0</v>
      </c>
      <c r="L6344" t="s">
        <v>36</v>
      </c>
      <c r="M6344" t="str">
        <f t="shared" si="445"/>
        <v>http://logeion.uchicago.edu/index.html#hornus</v>
      </c>
    </row>
    <row r="6345" spans="1:13" ht="15" customHeight="1" x14ac:dyDescent="0.2">
      <c r="A6345" t="s">
        <v>21992</v>
      </c>
      <c r="B6345" t="s">
        <v>54413</v>
      </c>
      <c r="C6345" t="str">
        <f t="shared" si="444"/>
        <v xml:space="preserve">horologium –i n. </v>
      </c>
      <c r="D6345" t="str">
        <f t="shared" si="446"/>
        <v>horologium</v>
      </c>
      <c r="E6345" t="s">
        <v>54130</v>
      </c>
      <c r="F6345" t="s">
        <v>54130</v>
      </c>
      <c r="G6345" t="s">
        <v>21</v>
      </c>
      <c r="H6345">
        <v>2</v>
      </c>
      <c r="I6345">
        <v>0</v>
      </c>
      <c r="J6345">
        <v>0</v>
      </c>
      <c r="K6345">
        <v>0</v>
      </c>
      <c r="L6345" t="s">
        <v>19</v>
      </c>
      <c r="M6345" t="str">
        <f t="shared" si="445"/>
        <v>http://logeion.uchicago.edu/index.html#horologium</v>
      </c>
    </row>
    <row r="6346" spans="1:13" ht="15" customHeight="1" x14ac:dyDescent="0.2">
      <c r="A6346" t="s">
        <v>21994</v>
      </c>
      <c r="B6346" t="s">
        <v>21995</v>
      </c>
      <c r="C6346" t="str">
        <f t="shared" si="444"/>
        <v>horrendum</v>
      </c>
      <c r="D6346" t="s">
        <v>21995</v>
      </c>
      <c r="E6346" t="s">
        <v>21996</v>
      </c>
      <c r="F6346" t="s">
        <v>21997</v>
      </c>
      <c r="G6346" t="s">
        <v>89</v>
      </c>
      <c r="I6346">
        <v>0</v>
      </c>
      <c r="J6346">
        <v>0</v>
      </c>
      <c r="K6346">
        <v>0</v>
      </c>
      <c r="L6346" t="s">
        <v>90</v>
      </c>
      <c r="M6346" t="str">
        <f t="shared" si="445"/>
        <v>http://logeion.uchicago.edu/index.html#horrendum</v>
      </c>
    </row>
    <row r="6347" spans="1:13" ht="15" customHeight="1" x14ac:dyDescent="0.2">
      <c r="A6347" t="s">
        <v>21998</v>
      </c>
      <c r="B6347" t="s">
        <v>21999</v>
      </c>
      <c r="C6347" t="str">
        <f t="shared" si="444"/>
        <v>horrendus –a –um</v>
      </c>
      <c r="D6347" t="str">
        <f t="shared" ref="D6347:D6380" si="447">IF(ISBLANK(B6347),0,LEFT( C6347, FIND( " ", C6347 ) - 1 ))</f>
        <v>horrendus</v>
      </c>
      <c r="E6347" t="s">
        <v>22000</v>
      </c>
      <c r="F6347" t="s">
        <v>22001</v>
      </c>
      <c r="G6347" t="s">
        <v>61</v>
      </c>
      <c r="H6347">
        <v>1</v>
      </c>
      <c r="I6347">
        <v>0</v>
      </c>
      <c r="J6347">
        <v>0</v>
      </c>
      <c r="K6347">
        <v>0</v>
      </c>
      <c r="L6347" t="s">
        <v>36</v>
      </c>
      <c r="M6347" t="str">
        <f t="shared" si="445"/>
        <v>http://logeion.uchicago.edu/index.html#horrendus</v>
      </c>
    </row>
    <row r="6348" spans="1:13" ht="15" customHeight="1" x14ac:dyDescent="0.2">
      <c r="A6348" t="s">
        <v>22002</v>
      </c>
      <c r="B6348" t="s">
        <v>22003</v>
      </c>
      <c r="C6348" t="str">
        <f t="shared" si="444"/>
        <v>horrens –entis</v>
      </c>
      <c r="D6348" t="str">
        <f t="shared" si="447"/>
        <v>horrens</v>
      </c>
      <c r="E6348" t="s">
        <v>22004</v>
      </c>
      <c r="F6348" t="s">
        <v>22005</v>
      </c>
      <c r="G6348" t="s">
        <v>230</v>
      </c>
      <c r="H6348">
        <v>3</v>
      </c>
      <c r="I6348">
        <v>0</v>
      </c>
      <c r="J6348">
        <v>0</v>
      </c>
      <c r="K6348">
        <v>0</v>
      </c>
      <c r="L6348" t="s">
        <v>36</v>
      </c>
      <c r="M6348" t="str">
        <f t="shared" si="445"/>
        <v>http://logeion.uchicago.edu/index.html#horrens</v>
      </c>
    </row>
    <row r="6349" spans="1:13" ht="15" customHeight="1" x14ac:dyDescent="0.2">
      <c r="A6349" t="s">
        <v>22006</v>
      </c>
      <c r="B6349" t="s">
        <v>22007</v>
      </c>
      <c r="C6349" t="str">
        <f t="shared" si="444"/>
        <v>horreo horrere horrui</v>
      </c>
      <c r="D6349" t="str">
        <f t="shared" si="447"/>
        <v>horreo</v>
      </c>
      <c r="E6349" t="s">
        <v>17706</v>
      </c>
      <c r="F6349" t="s">
        <v>22008</v>
      </c>
      <c r="G6349" t="s">
        <v>95</v>
      </c>
      <c r="I6349">
        <v>2</v>
      </c>
      <c r="J6349">
        <v>0</v>
      </c>
      <c r="K6349">
        <v>0</v>
      </c>
      <c r="L6349" t="s">
        <v>24</v>
      </c>
      <c r="M6349" t="str">
        <f t="shared" si="445"/>
        <v>http://logeion.uchicago.edu/index.html#horreo</v>
      </c>
    </row>
    <row r="6350" spans="1:13" ht="15" customHeight="1" x14ac:dyDescent="0.2">
      <c r="A6350" t="s">
        <v>22009</v>
      </c>
      <c r="B6350" t="s">
        <v>22010</v>
      </c>
      <c r="C6350" t="str">
        <f t="shared" si="444"/>
        <v>horresco –ere –horrui</v>
      </c>
      <c r="D6350" t="str">
        <f t="shared" si="447"/>
        <v>horresco</v>
      </c>
      <c r="E6350" t="s">
        <v>22011</v>
      </c>
      <c r="F6350" t="s">
        <v>22012</v>
      </c>
      <c r="G6350" t="s">
        <v>66</v>
      </c>
      <c r="I6350">
        <v>3</v>
      </c>
      <c r="J6350">
        <v>0</v>
      </c>
      <c r="K6350">
        <v>0</v>
      </c>
      <c r="L6350" t="s">
        <v>24</v>
      </c>
      <c r="M6350" t="str">
        <f t="shared" si="445"/>
        <v>http://logeion.uchicago.edu/index.html#horresco</v>
      </c>
    </row>
    <row r="6351" spans="1:13" ht="15" customHeight="1" x14ac:dyDescent="0.2">
      <c r="A6351" t="s">
        <v>22013</v>
      </c>
      <c r="B6351" t="s">
        <v>22014</v>
      </c>
      <c r="C6351" t="str">
        <f t="shared" si="444"/>
        <v>horreum –i n.</v>
      </c>
      <c r="D6351" t="str">
        <f t="shared" si="447"/>
        <v>horreum</v>
      </c>
      <c r="E6351" t="s">
        <v>22015</v>
      </c>
      <c r="F6351" t="s">
        <v>22015</v>
      </c>
      <c r="G6351" t="s">
        <v>21</v>
      </c>
      <c r="H6351">
        <v>2</v>
      </c>
      <c r="I6351">
        <v>0</v>
      </c>
      <c r="J6351">
        <v>0</v>
      </c>
      <c r="K6351">
        <v>0</v>
      </c>
      <c r="L6351" t="s">
        <v>19</v>
      </c>
      <c r="M6351" t="str">
        <f t="shared" si="445"/>
        <v>http://logeion.uchicago.edu/index.html#horreum</v>
      </c>
    </row>
    <row r="6352" spans="1:13" ht="15" customHeight="1" x14ac:dyDescent="0.2">
      <c r="A6352" t="s">
        <v>22016</v>
      </c>
      <c r="B6352" t="s">
        <v>22017</v>
      </c>
      <c r="C6352" t="str">
        <f t="shared" si="444"/>
        <v>horribilis horribile</v>
      </c>
      <c r="D6352" t="str">
        <f t="shared" si="447"/>
        <v>horribilis</v>
      </c>
      <c r="E6352" t="s">
        <v>22018</v>
      </c>
      <c r="F6352" t="s">
        <v>22019</v>
      </c>
      <c r="G6352" t="s">
        <v>155</v>
      </c>
      <c r="H6352">
        <v>3</v>
      </c>
      <c r="I6352">
        <v>0</v>
      </c>
      <c r="J6352">
        <v>0</v>
      </c>
      <c r="K6352">
        <v>0</v>
      </c>
      <c r="L6352" t="s">
        <v>36</v>
      </c>
      <c r="M6352" t="str">
        <f t="shared" si="445"/>
        <v>http://logeion.uchicago.edu/index.html#horribilis</v>
      </c>
    </row>
    <row r="6353" spans="1:13" ht="15" customHeight="1" x14ac:dyDescent="0.2">
      <c r="A6353" t="s">
        <v>22021</v>
      </c>
      <c r="B6353" t="s">
        <v>22022</v>
      </c>
      <c r="C6353" t="str">
        <f t="shared" si="444"/>
        <v>horridus –a –um</v>
      </c>
      <c r="D6353" t="str">
        <f t="shared" si="447"/>
        <v>horridus</v>
      </c>
      <c r="E6353" t="s">
        <v>57278</v>
      </c>
      <c r="F6353" t="s">
        <v>57279</v>
      </c>
      <c r="G6353" t="s">
        <v>61</v>
      </c>
      <c r="H6353">
        <v>1</v>
      </c>
      <c r="I6353">
        <v>0</v>
      </c>
      <c r="J6353">
        <v>0</v>
      </c>
      <c r="K6353">
        <v>0</v>
      </c>
      <c r="L6353" t="s">
        <v>36</v>
      </c>
      <c r="M6353" t="str">
        <f t="shared" si="445"/>
        <v>http://logeion.uchicago.edu/index.html#horridus</v>
      </c>
    </row>
    <row r="6354" spans="1:13" ht="15" customHeight="1" x14ac:dyDescent="0.2">
      <c r="A6354" t="s">
        <v>22023</v>
      </c>
      <c r="B6354" t="s">
        <v>22024</v>
      </c>
      <c r="C6354" t="str">
        <f t="shared" si="444"/>
        <v>horrifer –fera –ferum</v>
      </c>
      <c r="D6354" t="str">
        <f t="shared" si="447"/>
        <v>horrifer</v>
      </c>
      <c r="E6354" t="s">
        <v>22025</v>
      </c>
      <c r="F6354" t="s">
        <v>22026</v>
      </c>
      <c r="G6354" t="s">
        <v>61</v>
      </c>
      <c r="H6354">
        <v>1</v>
      </c>
      <c r="I6354">
        <v>0</v>
      </c>
      <c r="J6354">
        <v>0</v>
      </c>
      <c r="K6354">
        <v>0</v>
      </c>
      <c r="L6354" t="s">
        <v>36</v>
      </c>
      <c r="M6354" t="str">
        <f t="shared" si="445"/>
        <v>http://logeion.uchicago.edu/index.html#horrifer</v>
      </c>
    </row>
    <row r="6355" spans="1:13" ht="15" customHeight="1" x14ac:dyDescent="0.2">
      <c r="A6355" t="s">
        <v>22028</v>
      </c>
      <c r="B6355" t="s">
        <v>22029</v>
      </c>
      <c r="C6355" t="str">
        <f t="shared" si="444"/>
        <v>horrifico horrificare horrificavi horrificatus</v>
      </c>
      <c r="D6355" t="str">
        <f t="shared" si="447"/>
        <v>horrifico</v>
      </c>
      <c r="E6355" t="s">
        <v>22030</v>
      </c>
      <c r="F6355" t="s">
        <v>22031</v>
      </c>
      <c r="G6355" t="s">
        <v>23</v>
      </c>
      <c r="I6355">
        <v>1</v>
      </c>
      <c r="J6355">
        <v>0</v>
      </c>
      <c r="K6355">
        <v>0</v>
      </c>
      <c r="L6355" t="s">
        <v>24</v>
      </c>
      <c r="M6355" t="str">
        <f t="shared" si="445"/>
        <v>http://logeion.uchicago.edu/index.html#horrifico</v>
      </c>
    </row>
    <row r="6356" spans="1:13" ht="15" customHeight="1" x14ac:dyDescent="0.2">
      <c r="A6356" t="s">
        <v>22032</v>
      </c>
      <c r="B6356" t="s">
        <v>22033</v>
      </c>
      <c r="C6356" t="str">
        <f t="shared" si="444"/>
        <v>horrificus –a –um</v>
      </c>
      <c r="D6356" t="str">
        <f t="shared" si="447"/>
        <v>horrificus</v>
      </c>
      <c r="E6356" t="s">
        <v>22034</v>
      </c>
      <c r="F6356" t="s">
        <v>22035</v>
      </c>
      <c r="G6356" t="s">
        <v>61</v>
      </c>
      <c r="H6356">
        <v>1</v>
      </c>
      <c r="I6356">
        <v>0</v>
      </c>
      <c r="J6356">
        <v>0</v>
      </c>
      <c r="K6356">
        <v>0</v>
      </c>
      <c r="L6356" t="s">
        <v>36</v>
      </c>
      <c r="M6356" t="str">
        <f t="shared" si="445"/>
        <v>http://logeion.uchicago.edu/index.html#horrificus</v>
      </c>
    </row>
    <row r="6357" spans="1:13" ht="15" customHeight="1" x14ac:dyDescent="0.2">
      <c r="A6357" t="s">
        <v>22036</v>
      </c>
      <c r="B6357" t="s">
        <v>22037</v>
      </c>
      <c r="C6357" t="str">
        <f t="shared" si="444"/>
        <v>horrisonus –a –um</v>
      </c>
      <c r="D6357" t="str">
        <f t="shared" si="447"/>
        <v>horrisonus</v>
      </c>
      <c r="E6357" t="s">
        <v>22038</v>
      </c>
      <c r="F6357" t="s">
        <v>22039</v>
      </c>
      <c r="G6357" t="s">
        <v>61</v>
      </c>
      <c r="H6357">
        <v>1</v>
      </c>
      <c r="I6357">
        <v>0</v>
      </c>
      <c r="J6357">
        <v>0</v>
      </c>
      <c r="K6357">
        <v>0</v>
      </c>
      <c r="L6357" t="s">
        <v>36</v>
      </c>
      <c r="M6357" t="str">
        <f t="shared" si="445"/>
        <v>http://logeion.uchicago.edu/index.html#horrisonus</v>
      </c>
    </row>
    <row r="6358" spans="1:13" ht="15" customHeight="1" x14ac:dyDescent="0.2">
      <c r="A6358" t="s">
        <v>22040</v>
      </c>
      <c r="B6358" t="s">
        <v>22041</v>
      </c>
      <c r="C6358" t="str">
        <f t="shared" si="444"/>
        <v>horror –oris m.</v>
      </c>
      <c r="D6358" t="str">
        <f t="shared" si="447"/>
        <v>horror</v>
      </c>
      <c r="E6358" t="s">
        <v>22042</v>
      </c>
      <c r="F6358" t="s">
        <v>22043</v>
      </c>
      <c r="G6358" t="s">
        <v>29</v>
      </c>
      <c r="H6358">
        <v>3</v>
      </c>
      <c r="I6358">
        <v>0</v>
      </c>
      <c r="J6358">
        <v>0</v>
      </c>
      <c r="K6358">
        <v>0</v>
      </c>
      <c r="L6358" t="s">
        <v>19</v>
      </c>
      <c r="M6358" t="str">
        <f t="shared" si="445"/>
        <v>http://logeion.uchicago.edu/index.html#horror</v>
      </c>
    </row>
    <row r="6359" spans="1:13" ht="15" customHeight="1" x14ac:dyDescent="0.2">
      <c r="A6359" t="s">
        <v>22048</v>
      </c>
      <c r="B6359" t="s">
        <v>22049</v>
      </c>
      <c r="C6359" t="str">
        <f t="shared" ref="C6359:C6422" si="448">SUBSTITUTE(SUBSTITUTE(SUBSTITUTE(SUBSTITUTE(SUBSTITUTE(SUBSTITUTE(SUBSTITUTE(SUBSTITUTE(SUBSTITUTE(SUBSTITUTE(SUBSTITUTE(B6359, "ā", "a"), "ē", "e"), "ī", "i"), "ō", "o"), "ū", "u"), "ȳ", "y"), "Ā", "A"), "Ē", "E"), "Ī", "I"), "Ō", "O"), "Ū", "U")</f>
        <v>hortamen –inis n.</v>
      </c>
      <c r="D6359" t="str">
        <f t="shared" si="447"/>
        <v>hortamen</v>
      </c>
      <c r="E6359" t="s">
        <v>9483</v>
      </c>
      <c r="F6359" t="s">
        <v>22050</v>
      </c>
      <c r="G6359" t="s">
        <v>29</v>
      </c>
      <c r="H6359">
        <v>3</v>
      </c>
      <c r="I6359">
        <v>0</v>
      </c>
      <c r="J6359">
        <v>0</v>
      </c>
      <c r="K6359">
        <v>0</v>
      </c>
      <c r="L6359" t="s">
        <v>19</v>
      </c>
      <c r="M6359" t="str">
        <f t="shared" si="445"/>
        <v>http://logeion.uchicago.edu/index.html#hortamen</v>
      </c>
    </row>
    <row r="6360" spans="1:13" ht="15" customHeight="1" x14ac:dyDescent="0.2">
      <c r="A6360" t="s">
        <v>22051</v>
      </c>
      <c r="B6360" t="s">
        <v>22052</v>
      </c>
      <c r="C6360" t="str">
        <f t="shared" si="448"/>
        <v>hortamentum –i n</v>
      </c>
      <c r="D6360" t="str">
        <f t="shared" si="447"/>
        <v>hortamentum</v>
      </c>
      <c r="E6360" t="s">
        <v>9483</v>
      </c>
      <c r="F6360" t="s">
        <v>22050</v>
      </c>
      <c r="G6360" t="s">
        <v>21</v>
      </c>
      <c r="H6360">
        <v>2</v>
      </c>
      <c r="I6360">
        <v>0</v>
      </c>
      <c r="J6360">
        <v>0</v>
      </c>
      <c r="K6360">
        <v>0</v>
      </c>
      <c r="L6360" t="s">
        <v>19</v>
      </c>
      <c r="M6360" t="str">
        <f t="shared" si="445"/>
        <v>http://logeion.uchicago.edu/index.html#hortamentum</v>
      </c>
    </row>
    <row r="6361" spans="1:13" ht="15" customHeight="1" x14ac:dyDescent="0.2">
      <c r="A6361" t="s">
        <v>22054</v>
      </c>
      <c r="B6361" t="s">
        <v>22055</v>
      </c>
      <c r="C6361" t="str">
        <f t="shared" si="448"/>
        <v>hortator –oris m.</v>
      </c>
      <c r="D6361" t="str">
        <f t="shared" si="447"/>
        <v>hortator</v>
      </c>
      <c r="E6361" t="s">
        <v>22056</v>
      </c>
      <c r="F6361" t="s">
        <v>22057</v>
      </c>
      <c r="G6361" t="s">
        <v>29</v>
      </c>
      <c r="H6361">
        <v>3</v>
      </c>
      <c r="I6361">
        <v>0</v>
      </c>
      <c r="J6361">
        <v>0</v>
      </c>
      <c r="K6361">
        <v>0</v>
      </c>
      <c r="L6361" t="s">
        <v>19</v>
      </c>
      <c r="M6361" t="str">
        <f t="shared" si="445"/>
        <v>http://logeion.uchicago.edu/index.html#hortator</v>
      </c>
    </row>
    <row r="6362" spans="1:13" ht="15" customHeight="1" x14ac:dyDescent="0.2">
      <c r="A6362" t="s">
        <v>22058</v>
      </c>
      <c r="B6362" t="s">
        <v>22059</v>
      </c>
      <c r="C6362" t="str">
        <f t="shared" si="448"/>
        <v>hortatus –us m.</v>
      </c>
      <c r="D6362" t="str">
        <f t="shared" si="447"/>
        <v>hortatus</v>
      </c>
      <c r="E6362" t="s">
        <v>22060</v>
      </c>
      <c r="F6362" t="s">
        <v>22060</v>
      </c>
      <c r="G6362" t="s">
        <v>18</v>
      </c>
      <c r="H6362">
        <v>4</v>
      </c>
      <c r="I6362">
        <v>0</v>
      </c>
      <c r="J6362">
        <v>0</v>
      </c>
      <c r="K6362">
        <v>0</v>
      </c>
      <c r="L6362" t="s">
        <v>19</v>
      </c>
      <c r="M6362" t="str">
        <f t="shared" si="445"/>
        <v>http://logeion.uchicago.edu/index.html#hortatus</v>
      </c>
    </row>
    <row r="6363" spans="1:13" ht="15" customHeight="1" x14ac:dyDescent="0.2">
      <c r="A6363" t="s">
        <v>22061</v>
      </c>
      <c r="B6363" t="s">
        <v>22062</v>
      </c>
      <c r="C6363" t="str">
        <f t="shared" si="448"/>
        <v>Hortensius –a um</v>
      </c>
      <c r="D6363" t="str">
        <f t="shared" si="447"/>
        <v>Hortensius</v>
      </c>
      <c r="E6363" t="s">
        <v>22063</v>
      </c>
      <c r="F6363" t="s">
        <v>22064</v>
      </c>
      <c r="G6363" t="s">
        <v>21</v>
      </c>
      <c r="H6363">
        <v>2</v>
      </c>
      <c r="I6363">
        <v>0</v>
      </c>
      <c r="J6363">
        <v>0</v>
      </c>
      <c r="K6363">
        <v>1</v>
      </c>
      <c r="L6363" t="s">
        <v>19</v>
      </c>
      <c r="M6363" t="str">
        <f t="shared" si="445"/>
        <v>http://logeion.uchicago.edu/index.html#Hortensius</v>
      </c>
    </row>
    <row r="6364" spans="1:13" ht="15" customHeight="1" x14ac:dyDescent="0.2">
      <c r="A6364" t="s">
        <v>22066</v>
      </c>
      <c r="B6364" t="s">
        <v>22067</v>
      </c>
      <c r="C6364" t="str">
        <f t="shared" si="448"/>
        <v>hortor hortari hortatus sum</v>
      </c>
      <c r="D6364" t="str">
        <f t="shared" si="447"/>
        <v>hortor</v>
      </c>
      <c r="E6364" t="s">
        <v>22068</v>
      </c>
      <c r="F6364" t="s">
        <v>22069</v>
      </c>
      <c r="G6364" t="s">
        <v>170</v>
      </c>
      <c r="I6364">
        <v>1</v>
      </c>
      <c r="J6364">
        <v>0</v>
      </c>
      <c r="K6364">
        <v>0</v>
      </c>
      <c r="L6364" t="s">
        <v>24</v>
      </c>
      <c r="M6364" t="str">
        <f t="shared" si="445"/>
        <v>http://logeion.uchicago.edu/index.html#hortor</v>
      </c>
    </row>
    <row r="6365" spans="1:13" ht="15" customHeight="1" x14ac:dyDescent="0.2">
      <c r="A6365" t="s">
        <v>22070</v>
      </c>
      <c r="B6365" t="s">
        <v>22071</v>
      </c>
      <c r="C6365" t="str">
        <f t="shared" si="448"/>
        <v>hortulus –i m.</v>
      </c>
      <c r="D6365" t="str">
        <f t="shared" si="447"/>
        <v>hortulus</v>
      </c>
      <c r="E6365" t="s">
        <v>22072</v>
      </c>
      <c r="F6365" t="s">
        <v>22072</v>
      </c>
      <c r="G6365" t="s">
        <v>21</v>
      </c>
      <c r="H6365">
        <v>2</v>
      </c>
      <c r="I6365">
        <v>0</v>
      </c>
      <c r="J6365">
        <v>0</v>
      </c>
      <c r="K6365">
        <v>0</v>
      </c>
      <c r="L6365" t="s">
        <v>19</v>
      </c>
      <c r="M6365" t="str">
        <f t="shared" si="445"/>
        <v>http://logeion.uchicago.edu/index.html#hortulus</v>
      </c>
    </row>
    <row r="6366" spans="1:13" ht="15" customHeight="1" x14ac:dyDescent="0.2">
      <c r="A6366" t="s">
        <v>22073</v>
      </c>
      <c r="B6366" t="s">
        <v>22074</v>
      </c>
      <c r="C6366" t="str">
        <f t="shared" si="448"/>
        <v>hortus horti m.</v>
      </c>
      <c r="D6366" t="str">
        <f t="shared" si="447"/>
        <v>hortus</v>
      </c>
      <c r="E6366" t="s">
        <v>22075</v>
      </c>
      <c r="F6366" t="s">
        <v>22075</v>
      </c>
      <c r="G6366" t="s">
        <v>21</v>
      </c>
      <c r="H6366">
        <v>2</v>
      </c>
      <c r="I6366">
        <v>0</v>
      </c>
      <c r="J6366">
        <v>0</v>
      </c>
      <c r="K6366">
        <v>0</v>
      </c>
      <c r="L6366" t="s">
        <v>19</v>
      </c>
      <c r="M6366" t="str">
        <f t="shared" si="445"/>
        <v>http://logeion.uchicago.edu/index.html#hortus</v>
      </c>
    </row>
    <row r="6367" spans="1:13" ht="15" customHeight="1" x14ac:dyDescent="0.2">
      <c r="A6367" t="s">
        <v>22076</v>
      </c>
      <c r="B6367" t="s">
        <v>22077</v>
      </c>
      <c r="C6367" t="str">
        <f t="shared" si="448"/>
        <v>Hoskinus –i m.</v>
      </c>
      <c r="D6367" t="str">
        <f t="shared" si="447"/>
        <v>Hoskinus</v>
      </c>
      <c r="E6367" t="s">
        <v>22078</v>
      </c>
      <c r="F6367" t="s">
        <v>22079</v>
      </c>
      <c r="G6367" t="s">
        <v>21</v>
      </c>
      <c r="H6367">
        <v>2</v>
      </c>
      <c r="I6367">
        <v>0</v>
      </c>
      <c r="J6367">
        <v>0</v>
      </c>
      <c r="K6367">
        <v>1</v>
      </c>
      <c r="L6367" t="s">
        <v>19</v>
      </c>
      <c r="M6367" t="str">
        <f t="shared" si="445"/>
        <v>http://logeion.uchicago.edu/index.html#Hoskinus</v>
      </c>
    </row>
    <row r="6368" spans="1:13" ht="15" customHeight="1" x14ac:dyDescent="0.2">
      <c r="A6368" t="s">
        <v>22080</v>
      </c>
      <c r="B6368" t="s">
        <v>22081</v>
      </c>
      <c r="C6368" t="str">
        <f t="shared" si="448"/>
        <v>hospes hospitis m.</v>
      </c>
      <c r="D6368" t="str">
        <f t="shared" si="447"/>
        <v>hospes</v>
      </c>
      <c r="E6368" t="s">
        <v>22082</v>
      </c>
      <c r="F6368" t="s">
        <v>22083</v>
      </c>
      <c r="G6368" t="s">
        <v>29</v>
      </c>
      <c r="H6368">
        <v>3</v>
      </c>
      <c r="I6368">
        <v>0</v>
      </c>
      <c r="J6368">
        <v>0</v>
      </c>
      <c r="K6368">
        <v>0</v>
      </c>
      <c r="L6368" t="s">
        <v>19</v>
      </c>
      <c r="M6368" t="str">
        <f t="shared" si="445"/>
        <v>http://logeion.uchicago.edu/index.html#hospes</v>
      </c>
    </row>
    <row r="6369" spans="1:13" ht="15" customHeight="1" x14ac:dyDescent="0.2">
      <c r="A6369" t="s">
        <v>22084</v>
      </c>
      <c r="B6369" t="s">
        <v>22085</v>
      </c>
      <c r="C6369" t="str">
        <f t="shared" si="448"/>
        <v>hospita –ae f.</v>
      </c>
      <c r="D6369" t="str">
        <f t="shared" si="447"/>
        <v>hospita</v>
      </c>
      <c r="E6369" t="s">
        <v>22086</v>
      </c>
      <c r="F6369" t="s">
        <v>22087</v>
      </c>
      <c r="G6369" t="s">
        <v>76</v>
      </c>
      <c r="H6369">
        <v>1</v>
      </c>
      <c r="I6369">
        <v>0</v>
      </c>
      <c r="J6369">
        <v>0</v>
      </c>
      <c r="K6369">
        <v>0</v>
      </c>
      <c r="L6369" t="s">
        <v>19</v>
      </c>
      <c r="M6369" t="str">
        <f t="shared" si="445"/>
        <v>http://logeion.uchicago.edu/index.html#hospita</v>
      </c>
    </row>
    <row r="6370" spans="1:13" ht="15" customHeight="1" x14ac:dyDescent="0.2">
      <c r="A6370" t="s">
        <v>22090</v>
      </c>
      <c r="B6370" t="s">
        <v>22091</v>
      </c>
      <c r="C6370" t="str">
        <f t="shared" si="448"/>
        <v>hospitalis –e</v>
      </c>
      <c r="D6370" t="str">
        <f t="shared" si="447"/>
        <v>hospitalis</v>
      </c>
      <c r="E6370" t="s">
        <v>22092</v>
      </c>
      <c r="F6370" t="s">
        <v>22093</v>
      </c>
      <c r="G6370" t="s">
        <v>155</v>
      </c>
      <c r="H6370">
        <v>3</v>
      </c>
      <c r="I6370">
        <v>0</v>
      </c>
      <c r="J6370">
        <v>0</v>
      </c>
      <c r="K6370">
        <v>0</v>
      </c>
      <c r="L6370" t="s">
        <v>36</v>
      </c>
      <c r="M6370" t="str">
        <f t="shared" si="445"/>
        <v>http://logeion.uchicago.edu/index.html#hospitalis</v>
      </c>
    </row>
    <row r="6371" spans="1:13" ht="15" customHeight="1" x14ac:dyDescent="0.2">
      <c r="A6371" t="s">
        <v>22096</v>
      </c>
      <c r="B6371" t="s">
        <v>22097</v>
      </c>
      <c r="C6371" t="str">
        <f t="shared" si="448"/>
        <v>hospitium hospiti(i) n.</v>
      </c>
      <c r="D6371" t="str">
        <f t="shared" si="447"/>
        <v>hospitium</v>
      </c>
      <c r="E6371" t="s">
        <v>22098</v>
      </c>
      <c r="F6371" t="s">
        <v>22098</v>
      </c>
      <c r="G6371" t="s">
        <v>21</v>
      </c>
      <c r="H6371">
        <v>2</v>
      </c>
      <c r="I6371">
        <v>0</v>
      </c>
      <c r="J6371">
        <v>0</v>
      </c>
      <c r="K6371">
        <v>0</v>
      </c>
      <c r="L6371" t="s">
        <v>19</v>
      </c>
      <c r="M6371" t="str">
        <f t="shared" ref="M6371:M6434" si="449">"http://logeion.uchicago.edu/index.html#"&amp;D6371</f>
        <v>http://logeion.uchicago.edu/index.html#hospitium</v>
      </c>
    </row>
    <row r="6372" spans="1:13" ht="15" customHeight="1" x14ac:dyDescent="0.2">
      <c r="A6372" t="s">
        <v>22099</v>
      </c>
      <c r="B6372" t="s">
        <v>22100</v>
      </c>
      <c r="C6372" t="str">
        <f t="shared" si="448"/>
        <v>hospitor hospitari</v>
      </c>
      <c r="D6372" t="str">
        <f t="shared" si="447"/>
        <v>hospitor</v>
      </c>
      <c r="E6372" t="s">
        <v>22101</v>
      </c>
      <c r="F6372" t="s">
        <v>22102</v>
      </c>
      <c r="G6372" t="s">
        <v>170</v>
      </c>
      <c r="I6372">
        <v>1</v>
      </c>
      <c r="J6372">
        <v>0</v>
      </c>
      <c r="K6372">
        <v>0</v>
      </c>
      <c r="L6372" t="s">
        <v>24</v>
      </c>
      <c r="M6372" t="str">
        <f t="shared" si="449"/>
        <v>http://logeion.uchicago.edu/index.html#hospitor</v>
      </c>
    </row>
    <row r="6373" spans="1:13" ht="15" customHeight="1" x14ac:dyDescent="0.2">
      <c r="A6373" t="s">
        <v>22103</v>
      </c>
      <c r="B6373" t="s">
        <v>22104</v>
      </c>
      <c r="C6373" t="str">
        <f t="shared" si="448"/>
        <v>hospitus –a –um</v>
      </c>
      <c r="D6373" t="str">
        <f t="shared" si="447"/>
        <v>hospitus</v>
      </c>
      <c r="E6373" t="s">
        <v>22105</v>
      </c>
      <c r="F6373" t="s">
        <v>22106</v>
      </c>
      <c r="G6373" t="s">
        <v>61</v>
      </c>
      <c r="H6373">
        <v>1</v>
      </c>
      <c r="I6373">
        <v>0</v>
      </c>
      <c r="J6373">
        <v>0</v>
      </c>
      <c r="K6373">
        <v>0</v>
      </c>
      <c r="L6373" t="s">
        <v>36</v>
      </c>
      <c r="M6373" t="str">
        <f t="shared" si="449"/>
        <v>http://logeion.uchicago.edu/index.html#hospitus</v>
      </c>
    </row>
    <row r="6374" spans="1:13" ht="15" customHeight="1" x14ac:dyDescent="0.2">
      <c r="A6374" t="s">
        <v>22108</v>
      </c>
      <c r="B6374" t="s">
        <v>22109</v>
      </c>
      <c r="C6374" t="str">
        <f t="shared" si="448"/>
        <v>hostia –ae f.</v>
      </c>
      <c r="D6374" t="str">
        <f t="shared" si="447"/>
        <v>hostia</v>
      </c>
      <c r="E6374" t="s">
        <v>22110</v>
      </c>
      <c r="F6374" t="s">
        <v>22111</v>
      </c>
      <c r="G6374" t="s">
        <v>76</v>
      </c>
      <c r="H6374">
        <v>1</v>
      </c>
      <c r="I6374">
        <v>0</v>
      </c>
      <c r="J6374">
        <v>0</v>
      </c>
      <c r="K6374">
        <v>0</v>
      </c>
      <c r="L6374" t="s">
        <v>19</v>
      </c>
      <c r="M6374" t="str">
        <f t="shared" si="449"/>
        <v>http://logeion.uchicago.edu/index.html#hostia</v>
      </c>
    </row>
    <row r="6375" spans="1:13" ht="15" customHeight="1" x14ac:dyDescent="0.2">
      <c r="A6375" t="s">
        <v>22113</v>
      </c>
      <c r="B6375" t="s">
        <v>54866</v>
      </c>
      <c r="C6375" t="str">
        <f t="shared" si="448"/>
        <v>hosticus –a –um</v>
      </c>
      <c r="D6375" t="str">
        <f t="shared" si="447"/>
        <v>hosticus</v>
      </c>
      <c r="E6375" t="s">
        <v>54725</v>
      </c>
      <c r="F6375" t="s">
        <v>54725</v>
      </c>
      <c r="G6375" t="s">
        <v>61</v>
      </c>
      <c r="H6375">
        <v>1</v>
      </c>
      <c r="I6375">
        <v>0</v>
      </c>
      <c r="J6375">
        <v>0</v>
      </c>
      <c r="K6375">
        <v>0</v>
      </c>
      <c r="L6375" t="s">
        <v>36</v>
      </c>
      <c r="M6375" t="str">
        <f t="shared" si="449"/>
        <v>http://logeion.uchicago.edu/index.html#hosticus</v>
      </c>
    </row>
    <row r="6376" spans="1:13" ht="15" customHeight="1" x14ac:dyDescent="0.2">
      <c r="A6376" t="s">
        <v>22114</v>
      </c>
      <c r="B6376" t="s">
        <v>22115</v>
      </c>
      <c r="C6376" t="str">
        <f t="shared" si="448"/>
        <v>hostilis hostilis hostile</v>
      </c>
      <c r="D6376" t="str">
        <f t="shared" si="447"/>
        <v>hostilis</v>
      </c>
      <c r="E6376" t="s">
        <v>22116</v>
      </c>
      <c r="F6376" t="s">
        <v>22116</v>
      </c>
      <c r="G6376" t="s">
        <v>155</v>
      </c>
      <c r="H6376">
        <v>3</v>
      </c>
      <c r="I6376">
        <v>0</v>
      </c>
      <c r="J6376">
        <v>0</v>
      </c>
      <c r="K6376">
        <v>0</v>
      </c>
      <c r="L6376" t="s">
        <v>36</v>
      </c>
      <c r="M6376" t="str">
        <f t="shared" si="449"/>
        <v>http://logeion.uchicago.edu/index.html#hostilis</v>
      </c>
    </row>
    <row r="6377" spans="1:13" ht="15" customHeight="1" x14ac:dyDescent="0.2">
      <c r="A6377" t="s">
        <v>22118</v>
      </c>
      <c r="B6377" t="s">
        <v>22119</v>
      </c>
      <c r="C6377" t="str">
        <f t="shared" si="448"/>
        <v>Hostilius –i m.</v>
      </c>
      <c r="D6377" t="str">
        <f t="shared" si="447"/>
        <v>Hostilius</v>
      </c>
      <c r="E6377" t="s">
        <v>22120</v>
      </c>
      <c r="F6377" t="s">
        <v>22120</v>
      </c>
      <c r="G6377" t="s">
        <v>61</v>
      </c>
      <c r="H6377">
        <v>1</v>
      </c>
      <c r="I6377">
        <v>0</v>
      </c>
      <c r="J6377">
        <v>0</v>
      </c>
      <c r="K6377">
        <v>1</v>
      </c>
      <c r="L6377" t="s">
        <v>36</v>
      </c>
      <c r="M6377" t="str">
        <f t="shared" si="449"/>
        <v>http://logeion.uchicago.edu/index.html#Hostilius</v>
      </c>
    </row>
    <row r="6378" spans="1:13" ht="15" customHeight="1" x14ac:dyDescent="0.2">
      <c r="A6378" t="s">
        <v>22121</v>
      </c>
      <c r="B6378" t="s">
        <v>22122</v>
      </c>
      <c r="C6378" t="str">
        <f t="shared" si="448"/>
        <v>hostis hostis m.</v>
      </c>
      <c r="D6378" t="str">
        <f t="shared" si="447"/>
        <v>hostis</v>
      </c>
      <c r="E6378" t="s">
        <v>22123</v>
      </c>
      <c r="F6378" t="s">
        <v>22123</v>
      </c>
      <c r="G6378" t="s">
        <v>29</v>
      </c>
      <c r="H6378">
        <v>3</v>
      </c>
      <c r="I6378">
        <v>0</v>
      </c>
      <c r="J6378">
        <v>0</v>
      </c>
      <c r="K6378">
        <v>0</v>
      </c>
      <c r="L6378" t="s">
        <v>19</v>
      </c>
      <c r="M6378" t="str">
        <f t="shared" si="449"/>
        <v>http://logeion.uchicago.edu/index.html#hostis</v>
      </c>
    </row>
    <row r="6379" spans="1:13" ht="15" customHeight="1" x14ac:dyDescent="0.2">
      <c r="A6379" t="s">
        <v>22124</v>
      </c>
      <c r="B6379" t="s">
        <v>22125</v>
      </c>
      <c r="C6379" t="str">
        <f t="shared" si="448"/>
        <v>Hostius –ii m.</v>
      </c>
      <c r="D6379" t="str">
        <f t="shared" si="447"/>
        <v>Hostius</v>
      </c>
      <c r="E6379" t="s">
        <v>22126</v>
      </c>
      <c r="F6379" t="s">
        <v>22127</v>
      </c>
      <c r="G6379" t="s">
        <v>21</v>
      </c>
      <c r="H6379">
        <v>2</v>
      </c>
      <c r="I6379">
        <v>0</v>
      </c>
      <c r="J6379">
        <v>0</v>
      </c>
      <c r="K6379">
        <v>1</v>
      </c>
      <c r="L6379" t="s">
        <v>19</v>
      </c>
      <c r="M6379" t="str">
        <f t="shared" si="449"/>
        <v>http://logeion.uchicago.edu/index.html#Hostius</v>
      </c>
    </row>
    <row r="6380" spans="1:13" ht="15" customHeight="1" x14ac:dyDescent="0.2">
      <c r="A6380" t="s">
        <v>58809</v>
      </c>
      <c r="B6380" t="s">
        <v>58536</v>
      </c>
      <c r="C6380" t="str">
        <f t="shared" si="448"/>
        <v>Hrofensis –is</v>
      </c>
      <c r="D6380" t="str">
        <f t="shared" si="447"/>
        <v>Hrofensis</v>
      </c>
      <c r="E6380" t="s">
        <v>58537</v>
      </c>
      <c r="F6380" t="s">
        <v>58537</v>
      </c>
      <c r="G6380" t="s">
        <v>536</v>
      </c>
      <c r="H6380">
        <v>3</v>
      </c>
      <c r="K6380">
        <v>1</v>
      </c>
      <c r="L6380" t="s">
        <v>36</v>
      </c>
      <c r="M6380" t="str">
        <f t="shared" si="449"/>
        <v>http://logeion.uchicago.edu/index.html#Hrofensis</v>
      </c>
    </row>
    <row r="6381" spans="1:13" ht="15" customHeight="1" x14ac:dyDescent="0.2">
      <c r="A6381" t="s">
        <v>22129</v>
      </c>
      <c r="B6381" t="s">
        <v>22130</v>
      </c>
      <c r="C6381" t="str">
        <f t="shared" si="448"/>
        <v>huc</v>
      </c>
      <c r="D6381" t="s">
        <v>22130</v>
      </c>
      <c r="E6381" t="s">
        <v>22131</v>
      </c>
      <c r="F6381" t="s">
        <v>22131</v>
      </c>
      <c r="G6381" t="s">
        <v>89</v>
      </c>
      <c r="I6381">
        <v>0</v>
      </c>
      <c r="J6381">
        <v>0</v>
      </c>
      <c r="K6381">
        <v>0</v>
      </c>
      <c r="L6381" t="s">
        <v>90</v>
      </c>
      <c r="M6381" t="str">
        <f t="shared" si="449"/>
        <v>http://logeion.uchicago.edu/index.html#hūc</v>
      </c>
    </row>
    <row r="6382" spans="1:13" ht="15" customHeight="1" x14ac:dyDescent="0.2">
      <c r="A6382" t="s">
        <v>22133</v>
      </c>
      <c r="B6382" t="s">
        <v>54501</v>
      </c>
      <c r="C6382" t="str">
        <f t="shared" si="448"/>
        <v>huc..illuc</v>
      </c>
      <c r="D6382" t="s">
        <v>54501</v>
      </c>
      <c r="E6382" t="s">
        <v>22134</v>
      </c>
      <c r="F6382" t="s">
        <v>22134</v>
      </c>
      <c r="G6382" t="s">
        <v>120</v>
      </c>
      <c r="I6382">
        <v>0</v>
      </c>
      <c r="J6382">
        <v>0</v>
      </c>
      <c r="K6382">
        <v>0</v>
      </c>
      <c r="L6382" t="s">
        <v>121</v>
      </c>
      <c r="M6382" t="str">
        <f t="shared" si="449"/>
        <v>http://logeion.uchicago.edu/index.html#hūc..illūc</v>
      </c>
    </row>
    <row r="6383" spans="1:13" ht="15" customHeight="1" x14ac:dyDescent="0.2">
      <c r="A6383" t="s">
        <v>58925</v>
      </c>
      <c r="B6383" t="s">
        <v>58926</v>
      </c>
      <c r="C6383" t="str">
        <f t="shared" si="448"/>
        <v>hui</v>
      </c>
      <c r="D6383" t="s">
        <v>58926</v>
      </c>
      <c r="E6383" t="s">
        <v>58927</v>
      </c>
      <c r="F6383" t="s">
        <v>58928</v>
      </c>
      <c r="G6383" t="s">
        <v>1995</v>
      </c>
      <c r="I6383">
        <v>0</v>
      </c>
      <c r="J6383">
        <v>0</v>
      </c>
      <c r="K6383">
        <v>0</v>
      </c>
      <c r="L6383" t="s">
        <v>1996</v>
      </c>
      <c r="M6383" t="str">
        <f t="shared" si="449"/>
        <v>http://logeion.uchicago.edu/index.html#hui</v>
      </c>
    </row>
    <row r="6384" spans="1:13" ht="15" customHeight="1" x14ac:dyDescent="0.2">
      <c r="A6384" t="s">
        <v>59086</v>
      </c>
      <c r="B6384" t="s">
        <v>59107</v>
      </c>
      <c r="C6384" t="str">
        <f t="shared" si="448"/>
        <v>Huiccii –orum</v>
      </c>
      <c r="D6384" t="str">
        <f>IF(ISBLANK(B6384),0,LEFT( C6384, FIND( " ", C6384 ) - 1 ))</f>
        <v>Huiccii</v>
      </c>
      <c r="E6384" t="s">
        <v>59108</v>
      </c>
      <c r="F6384" t="s">
        <v>59108</v>
      </c>
      <c r="G6384" t="s">
        <v>21</v>
      </c>
      <c r="H6384">
        <v>2</v>
      </c>
      <c r="K6384">
        <v>1</v>
      </c>
      <c r="L6384" t="s">
        <v>19</v>
      </c>
      <c r="M6384" t="str">
        <f t="shared" si="449"/>
        <v>http://logeion.uchicago.edu/index.html#Huiccii</v>
      </c>
    </row>
    <row r="6385" spans="1:13" ht="15" customHeight="1" x14ac:dyDescent="0.2">
      <c r="A6385" t="s">
        <v>22135</v>
      </c>
      <c r="B6385" t="s">
        <v>22136</v>
      </c>
      <c r="C6385" t="str">
        <f t="shared" si="448"/>
        <v>huiusmodi</v>
      </c>
      <c r="D6385" t="s">
        <v>22136</v>
      </c>
      <c r="E6385" t="s">
        <v>22137</v>
      </c>
      <c r="F6385" t="s">
        <v>22137</v>
      </c>
      <c r="G6385" t="s">
        <v>89</v>
      </c>
      <c r="I6385">
        <v>0</v>
      </c>
      <c r="J6385">
        <v>0</v>
      </c>
      <c r="K6385">
        <v>0</v>
      </c>
      <c r="L6385" t="s">
        <v>90</v>
      </c>
      <c r="M6385" t="str">
        <f t="shared" si="449"/>
        <v>http://logeion.uchicago.edu/index.html#hūiusmodī</v>
      </c>
    </row>
    <row r="6386" spans="1:13" ht="15" customHeight="1" x14ac:dyDescent="0.2">
      <c r="A6386" t="s">
        <v>22141</v>
      </c>
      <c r="B6386" t="s">
        <v>22142</v>
      </c>
      <c r="C6386" t="str">
        <f t="shared" si="448"/>
        <v>humanitas humanitatis f.</v>
      </c>
      <c r="D6386" t="str">
        <f t="shared" ref="D6386:D6417" si="450">IF(ISBLANK(B6386),0,LEFT( C6386, FIND( " ", C6386 ) - 1 ))</f>
        <v>humanitas</v>
      </c>
      <c r="E6386" t="s">
        <v>22143</v>
      </c>
      <c r="F6386" t="s">
        <v>22144</v>
      </c>
      <c r="G6386" t="s">
        <v>29</v>
      </c>
      <c r="H6386">
        <v>3</v>
      </c>
      <c r="I6386">
        <v>0</v>
      </c>
      <c r="J6386">
        <v>0</v>
      </c>
      <c r="K6386">
        <v>0</v>
      </c>
      <c r="L6386" t="s">
        <v>19</v>
      </c>
      <c r="M6386" t="str">
        <f t="shared" si="449"/>
        <v>http://logeion.uchicago.edu/index.html#humanitas</v>
      </c>
    </row>
    <row r="6387" spans="1:13" ht="15" customHeight="1" x14ac:dyDescent="0.2">
      <c r="A6387" t="s">
        <v>22148</v>
      </c>
      <c r="B6387" t="s">
        <v>22149</v>
      </c>
      <c r="C6387" t="str">
        <f t="shared" si="448"/>
        <v>humanus –a –um</v>
      </c>
      <c r="D6387" t="str">
        <f t="shared" si="450"/>
        <v>humanus</v>
      </c>
      <c r="E6387" t="s">
        <v>22150</v>
      </c>
      <c r="F6387" t="s">
        <v>22151</v>
      </c>
      <c r="G6387" t="s">
        <v>61</v>
      </c>
      <c r="H6387">
        <v>1</v>
      </c>
      <c r="I6387">
        <v>0</v>
      </c>
      <c r="J6387">
        <v>0</v>
      </c>
      <c r="K6387">
        <v>0</v>
      </c>
      <c r="L6387" t="s">
        <v>36</v>
      </c>
      <c r="M6387" t="str">
        <f t="shared" si="449"/>
        <v>http://logeion.uchicago.edu/index.html#humanus</v>
      </c>
    </row>
    <row r="6388" spans="1:13" ht="15" customHeight="1" x14ac:dyDescent="0.2">
      <c r="A6388" t="s">
        <v>58747</v>
      </c>
      <c r="B6388" t="s">
        <v>58394</v>
      </c>
      <c r="C6388" t="str">
        <f t="shared" si="448"/>
        <v>Humbra –ae f.</v>
      </c>
      <c r="D6388" t="str">
        <f t="shared" si="450"/>
        <v>Humbra</v>
      </c>
      <c r="E6388" t="s">
        <v>58396</v>
      </c>
      <c r="F6388" t="s">
        <v>58395</v>
      </c>
      <c r="G6388" t="s">
        <v>76</v>
      </c>
      <c r="H6388">
        <v>1</v>
      </c>
      <c r="K6388">
        <v>1</v>
      </c>
      <c r="L6388" t="s">
        <v>19</v>
      </c>
      <c r="M6388" t="str">
        <f t="shared" si="449"/>
        <v>http://logeion.uchicago.edu/index.html#Humbra</v>
      </c>
    </row>
    <row r="6389" spans="1:13" ht="15" customHeight="1" x14ac:dyDescent="0.2">
      <c r="A6389" t="s">
        <v>22173</v>
      </c>
      <c r="B6389" t="s">
        <v>22174</v>
      </c>
      <c r="C6389" t="str">
        <f t="shared" si="448"/>
        <v>humilio –humiliare</v>
      </c>
      <c r="D6389" t="str">
        <f t="shared" si="450"/>
        <v>humilio</v>
      </c>
      <c r="E6389" t="s">
        <v>22175</v>
      </c>
      <c r="F6389" t="s">
        <v>22176</v>
      </c>
      <c r="G6389" t="s">
        <v>23</v>
      </c>
      <c r="I6389">
        <v>1</v>
      </c>
      <c r="J6389">
        <v>0</v>
      </c>
      <c r="K6389">
        <v>0</v>
      </c>
      <c r="L6389" t="s">
        <v>24</v>
      </c>
      <c r="M6389" t="str">
        <f t="shared" si="449"/>
        <v>http://logeion.uchicago.edu/index.html#humilio</v>
      </c>
    </row>
    <row r="6390" spans="1:13" ht="15" customHeight="1" x14ac:dyDescent="0.2">
      <c r="A6390" t="s">
        <v>22177</v>
      </c>
      <c r="B6390" t="s">
        <v>22178</v>
      </c>
      <c r="C6390" t="str">
        <f t="shared" si="448"/>
        <v>humilis humile</v>
      </c>
      <c r="D6390" t="str">
        <f t="shared" si="450"/>
        <v>humilis</v>
      </c>
      <c r="E6390" t="s">
        <v>22179</v>
      </c>
      <c r="F6390" t="s">
        <v>22179</v>
      </c>
      <c r="G6390" t="s">
        <v>155</v>
      </c>
      <c r="H6390">
        <v>3</v>
      </c>
      <c r="I6390">
        <v>0</v>
      </c>
      <c r="J6390">
        <v>0</v>
      </c>
      <c r="K6390">
        <v>0</v>
      </c>
      <c r="L6390" t="s">
        <v>36</v>
      </c>
      <c r="M6390" t="str">
        <f t="shared" si="449"/>
        <v>http://logeion.uchicago.edu/index.html#humilis</v>
      </c>
    </row>
    <row r="6391" spans="1:13" ht="15" customHeight="1" x14ac:dyDescent="0.2">
      <c r="A6391" t="s">
        <v>22180</v>
      </c>
      <c r="B6391" t="s">
        <v>22181</v>
      </c>
      <c r="C6391" t="str">
        <f t="shared" si="448"/>
        <v>humilitas –atis f.</v>
      </c>
      <c r="D6391" t="str">
        <f t="shared" si="450"/>
        <v>humilitas</v>
      </c>
      <c r="E6391" t="s">
        <v>22182</v>
      </c>
      <c r="F6391" t="s">
        <v>22183</v>
      </c>
      <c r="G6391" t="s">
        <v>29</v>
      </c>
      <c r="H6391">
        <v>3</v>
      </c>
      <c r="I6391">
        <v>0</v>
      </c>
      <c r="J6391">
        <v>0</v>
      </c>
      <c r="K6391">
        <v>0</v>
      </c>
      <c r="L6391" t="s">
        <v>19</v>
      </c>
      <c r="M6391" t="str">
        <f t="shared" si="449"/>
        <v>http://logeion.uchicago.edu/index.html#humilitas</v>
      </c>
    </row>
    <row r="6392" spans="1:13" ht="15" customHeight="1" x14ac:dyDescent="0.2">
      <c r="A6392" t="s">
        <v>22185</v>
      </c>
      <c r="B6392" t="s">
        <v>22186</v>
      </c>
      <c r="C6392" t="str">
        <f t="shared" si="448"/>
        <v>humo humare humavi humatus</v>
      </c>
      <c r="D6392" t="str">
        <f t="shared" si="450"/>
        <v>humo</v>
      </c>
      <c r="E6392" t="s">
        <v>22187</v>
      </c>
      <c r="F6392" t="s">
        <v>22188</v>
      </c>
      <c r="G6392" t="s">
        <v>23</v>
      </c>
      <c r="I6392">
        <v>1</v>
      </c>
      <c r="J6392">
        <v>0</v>
      </c>
      <c r="K6392">
        <v>0</v>
      </c>
      <c r="L6392" t="s">
        <v>24</v>
      </c>
      <c r="M6392" t="str">
        <f t="shared" si="449"/>
        <v>http://logeion.uchicago.edu/index.html#humo</v>
      </c>
    </row>
    <row r="6393" spans="1:13" ht="15" customHeight="1" x14ac:dyDescent="0.2">
      <c r="A6393" t="s">
        <v>22192</v>
      </c>
      <c r="B6393" t="s">
        <v>22193</v>
      </c>
      <c r="C6393" t="str">
        <f t="shared" si="448"/>
        <v>humus humi f.</v>
      </c>
      <c r="D6393" t="str">
        <f t="shared" si="450"/>
        <v>humus</v>
      </c>
      <c r="E6393" t="s">
        <v>22194</v>
      </c>
      <c r="F6393" t="s">
        <v>22195</v>
      </c>
      <c r="G6393" t="s">
        <v>21</v>
      </c>
      <c r="H6393">
        <v>2</v>
      </c>
      <c r="I6393">
        <v>0</v>
      </c>
      <c r="J6393">
        <v>0</v>
      </c>
      <c r="K6393">
        <v>0</v>
      </c>
      <c r="L6393" t="s">
        <v>19</v>
      </c>
      <c r="M6393" t="str">
        <f t="shared" si="449"/>
        <v>http://logeion.uchicago.edu/index.html#humus</v>
      </c>
    </row>
    <row r="6394" spans="1:13" ht="15" customHeight="1" x14ac:dyDescent="0.2">
      <c r="A6394" t="s">
        <v>22202</v>
      </c>
      <c r="B6394" t="s">
        <v>22203</v>
      </c>
      <c r="C6394" t="str">
        <f t="shared" si="448"/>
        <v>hyacinthinus –a –um</v>
      </c>
      <c r="D6394" t="str">
        <f t="shared" si="450"/>
        <v>hyacinthinus</v>
      </c>
      <c r="E6394" t="s">
        <v>22204</v>
      </c>
      <c r="F6394" t="s">
        <v>22204</v>
      </c>
      <c r="G6394" t="s">
        <v>61</v>
      </c>
      <c r="H6394">
        <v>1</v>
      </c>
      <c r="I6394">
        <v>0</v>
      </c>
      <c r="J6394">
        <v>0</v>
      </c>
      <c r="K6394">
        <v>0</v>
      </c>
      <c r="L6394" t="s">
        <v>36</v>
      </c>
      <c r="M6394" t="str">
        <f t="shared" si="449"/>
        <v>http://logeion.uchicago.edu/index.html#hyacinthinus</v>
      </c>
    </row>
    <row r="6395" spans="1:13" ht="15" customHeight="1" x14ac:dyDescent="0.2">
      <c r="A6395" t="s">
        <v>22205</v>
      </c>
      <c r="B6395" t="s">
        <v>22206</v>
      </c>
      <c r="C6395" t="str">
        <f t="shared" si="448"/>
        <v>hyacinthus –i m.</v>
      </c>
      <c r="D6395" t="str">
        <f t="shared" si="450"/>
        <v>hyacinthus</v>
      </c>
      <c r="E6395" t="s">
        <v>22207</v>
      </c>
      <c r="F6395" t="s">
        <v>22208</v>
      </c>
      <c r="G6395" t="s">
        <v>21</v>
      </c>
      <c r="H6395">
        <v>2</v>
      </c>
      <c r="I6395">
        <v>0</v>
      </c>
      <c r="J6395">
        <v>0</v>
      </c>
      <c r="K6395">
        <v>0</v>
      </c>
      <c r="L6395" t="s">
        <v>19</v>
      </c>
      <c r="M6395" t="str">
        <f t="shared" si="449"/>
        <v>http://logeion.uchicago.edu/index.html#hyacinthus</v>
      </c>
    </row>
    <row r="6396" spans="1:13" ht="15" customHeight="1" x14ac:dyDescent="0.2">
      <c r="A6396" t="s">
        <v>22209</v>
      </c>
      <c r="B6396" t="s">
        <v>22210</v>
      </c>
      <c r="C6396" t="str">
        <f t="shared" si="448"/>
        <v>Hyades –um f.</v>
      </c>
      <c r="D6396" t="str">
        <f t="shared" si="450"/>
        <v>Hyades</v>
      </c>
      <c r="E6396" t="s">
        <v>22211</v>
      </c>
      <c r="F6396" t="s">
        <v>22212</v>
      </c>
      <c r="G6396" t="s">
        <v>29</v>
      </c>
      <c r="H6396">
        <v>3</v>
      </c>
      <c r="I6396">
        <v>0</v>
      </c>
      <c r="J6396">
        <v>0</v>
      </c>
      <c r="K6396">
        <v>1</v>
      </c>
      <c r="L6396" t="s">
        <v>19</v>
      </c>
      <c r="M6396" t="str">
        <f t="shared" si="449"/>
        <v>http://logeion.uchicago.edu/index.html#Hyades</v>
      </c>
    </row>
    <row r="6397" spans="1:13" ht="15" customHeight="1" x14ac:dyDescent="0.2">
      <c r="A6397" t="s">
        <v>22213</v>
      </c>
      <c r="B6397" t="s">
        <v>22214</v>
      </c>
      <c r="C6397" t="str">
        <f t="shared" si="448"/>
        <v>Hyale –es f.</v>
      </c>
      <c r="D6397" t="str">
        <f t="shared" si="450"/>
        <v>Hyale</v>
      </c>
      <c r="E6397" t="s">
        <v>22215</v>
      </c>
      <c r="F6397" t="s">
        <v>22216</v>
      </c>
      <c r="G6397" t="s">
        <v>346</v>
      </c>
      <c r="H6397">
        <v>6</v>
      </c>
      <c r="I6397">
        <v>0</v>
      </c>
      <c r="J6397">
        <v>0</v>
      </c>
      <c r="K6397">
        <v>1</v>
      </c>
      <c r="L6397" t="s">
        <v>19</v>
      </c>
      <c r="M6397" t="str">
        <f t="shared" si="449"/>
        <v>http://logeion.uchicago.edu/index.html#Hyale</v>
      </c>
    </row>
    <row r="6398" spans="1:13" ht="15" customHeight="1" x14ac:dyDescent="0.2">
      <c r="A6398" t="s">
        <v>22217</v>
      </c>
      <c r="B6398" t="s">
        <v>22218</v>
      </c>
      <c r="C6398" t="str">
        <f t="shared" si="448"/>
        <v>hyalus –i m.</v>
      </c>
      <c r="D6398" t="str">
        <f t="shared" si="450"/>
        <v>hyalus</v>
      </c>
      <c r="E6398" t="s">
        <v>22219</v>
      </c>
      <c r="F6398" t="s">
        <v>22219</v>
      </c>
      <c r="G6398" t="s">
        <v>21</v>
      </c>
      <c r="H6398">
        <v>2</v>
      </c>
      <c r="I6398">
        <v>0</v>
      </c>
      <c r="J6398">
        <v>0</v>
      </c>
      <c r="K6398">
        <v>0</v>
      </c>
      <c r="L6398" t="s">
        <v>19</v>
      </c>
      <c r="M6398" t="str">
        <f t="shared" si="449"/>
        <v>http://logeion.uchicago.edu/index.html#hyalus</v>
      </c>
    </row>
    <row r="6399" spans="1:13" ht="15" customHeight="1" x14ac:dyDescent="0.2">
      <c r="A6399" t="s">
        <v>22220</v>
      </c>
      <c r="B6399" t="s">
        <v>22221</v>
      </c>
      <c r="C6399" t="str">
        <f t="shared" si="448"/>
        <v>Hyanteus –a –um</v>
      </c>
      <c r="D6399" t="str">
        <f t="shared" si="450"/>
        <v>Hyanteus</v>
      </c>
      <c r="E6399" t="s">
        <v>22222</v>
      </c>
      <c r="F6399" t="s">
        <v>22223</v>
      </c>
      <c r="G6399" t="s">
        <v>61</v>
      </c>
      <c r="H6399">
        <v>1</v>
      </c>
      <c r="I6399">
        <v>0</v>
      </c>
      <c r="J6399">
        <v>0</v>
      </c>
      <c r="K6399">
        <v>1</v>
      </c>
      <c r="L6399" t="s">
        <v>36</v>
      </c>
      <c r="M6399" t="str">
        <f t="shared" si="449"/>
        <v>http://logeion.uchicago.edu/index.html#Hyanteus</v>
      </c>
    </row>
    <row r="6400" spans="1:13" ht="15" customHeight="1" x14ac:dyDescent="0.2">
      <c r="A6400" t="s">
        <v>22224</v>
      </c>
      <c r="B6400" t="s">
        <v>22225</v>
      </c>
      <c r="C6400" t="str">
        <f t="shared" si="448"/>
        <v>Hybla –ae f.</v>
      </c>
      <c r="D6400" t="str">
        <f t="shared" si="450"/>
        <v>Hybla</v>
      </c>
      <c r="E6400" t="s">
        <v>22226</v>
      </c>
      <c r="F6400" t="s">
        <v>22227</v>
      </c>
      <c r="G6400" t="s">
        <v>76</v>
      </c>
      <c r="H6400">
        <v>1</v>
      </c>
      <c r="K6400">
        <v>1</v>
      </c>
      <c r="L6400" t="s">
        <v>19</v>
      </c>
      <c r="M6400" t="str">
        <f t="shared" si="449"/>
        <v>http://logeion.uchicago.edu/index.html#Hybla</v>
      </c>
    </row>
    <row r="6401" spans="1:13" ht="15" customHeight="1" x14ac:dyDescent="0.2">
      <c r="A6401" t="s">
        <v>22228</v>
      </c>
      <c r="B6401" t="s">
        <v>22229</v>
      </c>
      <c r="C6401" t="str">
        <f t="shared" si="448"/>
        <v>Hyblaeus –a –um</v>
      </c>
      <c r="D6401" t="str">
        <f t="shared" si="450"/>
        <v>Hyblaeus</v>
      </c>
      <c r="E6401" t="s">
        <v>22230</v>
      </c>
      <c r="F6401" t="s">
        <v>22231</v>
      </c>
      <c r="G6401" t="s">
        <v>61</v>
      </c>
      <c r="H6401">
        <v>1</v>
      </c>
      <c r="I6401">
        <v>0</v>
      </c>
      <c r="J6401">
        <v>0</v>
      </c>
      <c r="K6401">
        <v>1</v>
      </c>
      <c r="L6401" t="s">
        <v>19</v>
      </c>
      <c r="M6401" t="str">
        <f t="shared" si="449"/>
        <v>http://logeion.uchicago.edu/index.html#Hyblaeus</v>
      </c>
    </row>
    <row r="6402" spans="1:13" ht="15" customHeight="1" x14ac:dyDescent="0.2">
      <c r="A6402" t="s">
        <v>22233</v>
      </c>
      <c r="B6402" t="s">
        <v>54867</v>
      </c>
      <c r="C6402" t="str">
        <f t="shared" si="448"/>
        <v>hybrida –ae m.</v>
      </c>
      <c r="D6402" t="str">
        <f t="shared" si="450"/>
        <v>hybrida</v>
      </c>
      <c r="E6402" t="s">
        <v>54665</v>
      </c>
      <c r="F6402" t="s">
        <v>54665</v>
      </c>
      <c r="G6402" t="s">
        <v>76</v>
      </c>
      <c r="H6402">
        <v>1</v>
      </c>
      <c r="I6402">
        <v>0</v>
      </c>
      <c r="J6402">
        <v>0</v>
      </c>
      <c r="K6402">
        <v>0</v>
      </c>
      <c r="L6402" t="s">
        <v>19</v>
      </c>
      <c r="M6402" t="str">
        <f t="shared" si="449"/>
        <v>http://logeion.uchicago.edu/index.html#hybrida</v>
      </c>
    </row>
    <row r="6403" spans="1:13" ht="15" customHeight="1" x14ac:dyDescent="0.2">
      <c r="A6403" t="s">
        <v>22234</v>
      </c>
      <c r="B6403" t="s">
        <v>22235</v>
      </c>
      <c r="C6403" t="str">
        <f t="shared" si="448"/>
        <v>Hydaspes –is m.</v>
      </c>
      <c r="D6403" t="str">
        <f t="shared" si="450"/>
        <v>Hydaspes</v>
      </c>
      <c r="E6403" t="s">
        <v>22236</v>
      </c>
      <c r="F6403" t="s">
        <v>22237</v>
      </c>
      <c r="G6403" t="s">
        <v>29</v>
      </c>
      <c r="H6403">
        <v>3</v>
      </c>
      <c r="I6403">
        <v>0</v>
      </c>
      <c r="J6403">
        <v>0</v>
      </c>
      <c r="K6403">
        <v>1</v>
      </c>
      <c r="L6403" t="s">
        <v>19</v>
      </c>
      <c r="M6403" t="str">
        <f t="shared" si="449"/>
        <v>http://logeion.uchicago.edu/index.html#Hydaspes</v>
      </c>
    </row>
    <row r="6404" spans="1:13" ht="15" customHeight="1" x14ac:dyDescent="0.2">
      <c r="A6404" t="s">
        <v>22243</v>
      </c>
      <c r="B6404" t="s">
        <v>22244</v>
      </c>
      <c r="C6404" t="str">
        <f t="shared" si="448"/>
        <v>hydra –ae f.</v>
      </c>
      <c r="D6404" t="str">
        <f t="shared" si="450"/>
        <v>hydra</v>
      </c>
      <c r="E6404" t="s">
        <v>22245</v>
      </c>
      <c r="F6404" t="s">
        <v>22246</v>
      </c>
      <c r="G6404" t="s">
        <v>76</v>
      </c>
      <c r="H6404">
        <v>1</v>
      </c>
      <c r="I6404">
        <v>0</v>
      </c>
      <c r="J6404">
        <v>0</v>
      </c>
      <c r="K6404">
        <v>1</v>
      </c>
      <c r="L6404" t="s">
        <v>19</v>
      </c>
      <c r="M6404" t="str">
        <f t="shared" si="449"/>
        <v>http://logeion.uchicago.edu/index.html#hydra</v>
      </c>
    </row>
    <row r="6405" spans="1:13" ht="15" customHeight="1" x14ac:dyDescent="0.2">
      <c r="A6405" t="s">
        <v>55372</v>
      </c>
      <c r="B6405" t="s">
        <v>55727</v>
      </c>
      <c r="C6405" t="str">
        <f t="shared" si="448"/>
        <v>hydraula (hydraules) –ae m.</v>
      </c>
      <c r="D6405" t="str">
        <f t="shared" si="450"/>
        <v>hydraula</v>
      </c>
      <c r="E6405" t="s">
        <v>55373</v>
      </c>
      <c r="F6405" t="s">
        <v>55373</v>
      </c>
      <c r="G6405" t="s">
        <v>346</v>
      </c>
      <c r="H6405">
        <v>1</v>
      </c>
      <c r="L6405" t="s">
        <v>19</v>
      </c>
      <c r="M6405" t="str">
        <f t="shared" si="449"/>
        <v>http://logeion.uchicago.edu/index.html#hydraula</v>
      </c>
    </row>
    <row r="6406" spans="1:13" ht="15" customHeight="1" x14ac:dyDescent="0.2">
      <c r="A6406" t="s">
        <v>53464</v>
      </c>
      <c r="B6406" t="s">
        <v>53465</v>
      </c>
      <c r="C6406" t="str">
        <f t="shared" si="448"/>
        <v>hydraulus –i m.</v>
      </c>
      <c r="D6406" t="str">
        <f t="shared" si="450"/>
        <v>hydraulus</v>
      </c>
      <c r="E6406" t="s">
        <v>53466</v>
      </c>
      <c r="F6406" t="s">
        <v>53466</v>
      </c>
      <c r="G6406" t="s">
        <v>21</v>
      </c>
      <c r="H6406">
        <v>2</v>
      </c>
      <c r="I6406">
        <v>0</v>
      </c>
      <c r="J6406">
        <v>0</v>
      </c>
      <c r="K6406">
        <v>0</v>
      </c>
      <c r="L6406" t="s">
        <v>19</v>
      </c>
      <c r="M6406" t="str">
        <f t="shared" si="449"/>
        <v>http://logeion.uchicago.edu/index.html#hydraulus</v>
      </c>
    </row>
    <row r="6407" spans="1:13" ht="15" customHeight="1" x14ac:dyDescent="0.2">
      <c r="A6407" t="s">
        <v>22251</v>
      </c>
      <c r="B6407" t="s">
        <v>22252</v>
      </c>
      <c r="C6407" t="str">
        <f t="shared" si="448"/>
        <v>Hydrochoos –i m.</v>
      </c>
      <c r="D6407" t="str">
        <f t="shared" si="450"/>
        <v>Hydrochoos</v>
      </c>
      <c r="E6407" t="s">
        <v>22253</v>
      </c>
      <c r="F6407" t="s">
        <v>22254</v>
      </c>
      <c r="G6407" t="s">
        <v>346</v>
      </c>
      <c r="H6407">
        <v>5</v>
      </c>
      <c r="I6407">
        <v>0</v>
      </c>
      <c r="J6407">
        <v>0</v>
      </c>
      <c r="K6407">
        <v>1</v>
      </c>
      <c r="L6407" t="s">
        <v>19</v>
      </c>
      <c r="M6407" t="str">
        <f t="shared" si="449"/>
        <v>http://logeion.uchicago.edu/index.html#Hydrochoos</v>
      </c>
    </row>
    <row r="6408" spans="1:13" ht="15" customHeight="1" x14ac:dyDescent="0.2">
      <c r="A6408" t="s">
        <v>22256</v>
      </c>
      <c r="B6408" t="s">
        <v>56106</v>
      </c>
      <c r="C6408" t="str">
        <f t="shared" si="448"/>
        <v>hydrops –opis m.</v>
      </c>
      <c r="D6408" t="str">
        <f t="shared" si="450"/>
        <v>hydrops</v>
      </c>
      <c r="E6408" t="s">
        <v>56107</v>
      </c>
      <c r="F6408" t="s">
        <v>56107</v>
      </c>
      <c r="G6408" t="s">
        <v>29</v>
      </c>
      <c r="H6408">
        <v>3</v>
      </c>
      <c r="I6408">
        <v>0</v>
      </c>
      <c r="J6408">
        <v>0</v>
      </c>
      <c r="K6408">
        <v>0</v>
      </c>
      <c r="L6408" t="s">
        <v>19</v>
      </c>
      <c r="M6408" t="str">
        <f t="shared" si="449"/>
        <v>http://logeion.uchicago.edu/index.html#hydrops</v>
      </c>
    </row>
    <row r="6409" spans="1:13" ht="15" customHeight="1" x14ac:dyDescent="0.2">
      <c r="A6409" t="s">
        <v>22239</v>
      </c>
      <c r="B6409" t="s">
        <v>22240</v>
      </c>
      <c r="C6409" t="str">
        <f t="shared" si="448"/>
        <v>hydrus –i m.</v>
      </c>
      <c r="D6409" t="str">
        <f t="shared" si="450"/>
        <v>hydrus</v>
      </c>
      <c r="E6409" t="s">
        <v>22241</v>
      </c>
      <c r="F6409" t="s">
        <v>22242</v>
      </c>
      <c r="G6409" t="s">
        <v>76</v>
      </c>
      <c r="H6409">
        <v>1</v>
      </c>
      <c r="I6409">
        <v>0</v>
      </c>
      <c r="J6409">
        <v>0</v>
      </c>
      <c r="K6409">
        <v>0</v>
      </c>
      <c r="L6409" t="s">
        <v>19</v>
      </c>
      <c r="M6409" t="str">
        <f t="shared" si="449"/>
        <v>http://logeion.uchicago.edu/index.html#hydrus</v>
      </c>
    </row>
    <row r="6410" spans="1:13" ht="15" customHeight="1" x14ac:dyDescent="0.2">
      <c r="A6410" t="s">
        <v>22257</v>
      </c>
      <c r="B6410" t="s">
        <v>22240</v>
      </c>
      <c r="C6410" t="str">
        <f t="shared" si="448"/>
        <v>hydrus –i m.</v>
      </c>
      <c r="D6410" t="str">
        <f t="shared" si="450"/>
        <v>hydrus</v>
      </c>
      <c r="E6410" t="s">
        <v>8446</v>
      </c>
      <c r="F6410" t="s">
        <v>22258</v>
      </c>
      <c r="G6410" t="s">
        <v>346</v>
      </c>
      <c r="H6410">
        <v>6</v>
      </c>
      <c r="I6410">
        <v>0</v>
      </c>
      <c r="J6410">
        <v>0</v>
      </c>
      <c r="K6410">
        <v>0</v>
      </c>
      <c r="L6410" t="s">
        <v>19</v>
      </c>
      <c r="M6410" t="str">
        <f t="shared" si="449"/>
        <v>http://logeion.uchicago.edu/index.html#hydrus</v>
      </c>
    </row>
    <row r="6411" spans="1:13" ht="15" customHeight="1" x14ac:dyDescent="0.2">
      <c r="A6411" t="s">
        <v>22262</v>
      </c>
      <c r="B6411" t="s">
        <v>22263</v>
      </c>
      <c r="C6411" t="str">
        <f t="shared" si="448"/>
        <v>Hylactor –oris m.</v>
      </c>
      <c r="D6411" t="str">
        <f t="shared" si="450"/>
        <v>Hylactor</v>
      </c>
      <c r="E6411" t="s">
        <v>22264</v>
      </c>
      <c r="F6411" t="s">
        <v>22265</v>
      </c>
      <c r="G6411" t="s">
        <v>29</v>
      </c>
      <c r="H6411">
        <v>3</v>
      </c>
      <c r="I6411">
        <v>0</v>
      </c>
      <c r="J6411">
        <v>0</v>
      </c>
      <c r="K6411">
        <v>1</v>
      </c>
      <c r="L6411" t="s">
        <v>19</v>
      </c>
      <c r="M6411" t="str">
        <f t="shared" si="449"/>
        <v>http://logeion.uchicago.edu/index.html#Hylactor</v>
      </c>
    </row>
    <row r="6412" spans="1:13" ht="15" customHeight="1" x14ac:dyDescent="0.2">
      <c r="A6412" t="s">
        <v>22266</v>
      </c>
      <c r="B6412" t="s">
        <v>22267</v>
      </c>
      <c r="C6412" t="str">
        <f t="shared" si="448"/>
        <v>Hylaeus –i m.</v>
      </c>
      <c r="D6412" t="str">
        <f t="shared" si="450"/>
        <v>Hylaeus</v>
      </c>
      <c r="E6412" t="s">
        <v>22268</v>
      </c>
      <c r="F6412" t="s">
        <v>22269</v>
      </c>
      <c r="G6412" t="s">
        <v>21</v>
      </c>
      <c r="H6412">
        <v>2</v>
      </c>
      <c r="I6412">
        <v>0</v>
      </c>
      <c r="J6412">
        <v>0</v>
      </c>
      <c r="K6412">
        <v>1</v>
      </c>
      <c r="L6412" t="s">
        <v>19</v>
      </c>
      <c r="M6412" t="str">
        <f t="shared" si="449"/>
        <v>http://logeion.uchicago.edu/index.html#Hylaeus</v>
      </c>
    </row>
    <row r="6413" spans="1:13" ht="15" customHeight="1" x14ac:dyDescent="0.2">
      <c r="A6413" t="s">
        <v>22270</v>
      </c>
      <c r="B6413" t="s">
        <v>22271</v>
      </c>
      <c r="C6413" t="str">
        <f t="shared" si="448"/>
        <v xml:space="preserve">Hylas –ae m. </v>
      </c>
      <c r="D6413" t="str">
        <f t="shared" si="450"/>
        <v>Hylas</v>
      </c>
      <c r="E6413" t="s">
        <v>22272</v>
      </c>
      <c r="F6413" t="s">
        <v>22272</v>
      </c>
      <c r="G6413" t="s">
        <v>346</v>
      </c>
      <c r="H6413">
        <v>6</v>
      </c>
      <c r="I6413">
        <v>0</v>
      </c>
      <c r="J6413">
        <v>0</v>
      </c>
      <c r="K6413">
        <v>1</v>
      </c>
      <c r="L6413" t="s">
        <v>19</v>
      </c>
      <c r="M6413" t="str">
        <f t="shared" si="449"/>
        <v>http://logeion.uchicago.edu/index.html#Hylas</v>
      </c>
    </row>
    <row r="6414" spans="1:13" ht="15" customHeight="1" x14ac:dyDescent="0.2">
      <c r="A6414" t="s">
        <v>22273</v>
      </c>
      <c r="B6414" t="s">
        <v>22274</v>
      </c>
      <c r="C6414" t="str">
        <f t="shared" si="448"/>
        <v>Hylax –acis m.</v>
      </c>
      <c r="D6414" t="str">
        <f t="shared" si="450"/>
        <v>Hylax</v>
      </c>
      <c r="E6414" t="s">
        <v>22275</v>
      </c>
      <c r="F6414" t="s">
        <v>22276</v>
      </c>
      <c r="G6414" t="s">
        <v>29</v>
      </c>
      <c r="H6414">
        <v>3</v>
      </c>
      <c r="K6414">
        <v>1</v>
      </c>
      <c r="L6414" t="s">
        <v>19</v>
      </c>
      <c r="M6414" t="str">
        <f t="shared" si="449"/>
        <v>http://logeion.uchicago.edu/index.html#Hylax</v>
      </c>
    </row>
    <row r="6415" spans="1:13" ht="15" customHeight="1" x14ac:dyDescent="0.2">
      <c r="A6415" t="s">
        <v>22277</v>
      </c>
      <c r="B6415" t="s">
        <v>22278</v>
      </c>
      <c r="C6415" t="str">
        <f t="shared" si="448"/>
        <v>Hyllus –i m.</v>
      </c>
      <c r="D6415" t="str">
        <f t="shared" si="450"/>
        <v>Hyllus</v>
      </c>
      <c r="E6415" t="s">
        <v>22279</v>
      </c>
      <c r="F6415" t="s">
        <v>22280</v>
      </c>
      <c r="G6415" t="s">
        <v>21</v>
      </c>
      <c r="H6415">
        <v>2</v>
      </c>
      <c r="I6415">
        <v>0</v>
      </c>
      <c r="J6415">
        <v>0</v>
      </c>
      <c r="K6415">
        <v>1</v>
      </c>
      <c r="L6415" t="s">
        <v>19</v>
      </c>
      <c r="M6415" t="str">
        <f t="shared" si="449"/>
        <v>http://logeion.uchicago.edu/index.html#Hyllus</v>
      </c>
    </row>
    <row r="6416" spans="1:13" ht="15" customHeight="1" x14ac:dyDescent="0.2">
      <c r="A6416" t="s">
        <v>22281</v>
      </c>
      <c r="B6416" t="s">
        <v>22282</v>
      </c>
      <c r="C6416" t="str">
        <f t="shared" si="448"/>
        <v>Hymen –enis m.</v>
      </c>
      <c r="D6416" t="str">
        <f t="shared" si="450"/>
        <v>Hymen</v>
      </c>
      <c r="E6416" t="s">
        <v>22283</v>
      </c>
      <c r="F6416" t="s">
        <v>22284</v>
      </c>
      <c r="G6416" t="s">
        <v>29</v>
      </c>
      <c r="H6416">
        <v>3</v>
      </c>
      <c r="I6416">
        <v>0</v>
      </c>
      <c r="J6416">
        <v>0</v>
      </c>
      <c r="K6416">
        <v>0</v>
      </c>
      <c r="L6416" t="s">
        <v>19</v>
      </c>
      <c r="M6416" t="str">
        <f t="shared" si="449"/>
        <v>http://logeion.uchicago.edu/index.html#Hymen</v>
      </c>
    </row>
    <row r="6417" spans="1:13" ht="15" customHeight="1" x14ac:dyDescent="0.2">
      <c r="A6417" t="s">
        <v>22285</v>
      </c>
      <c r="B6417" t="s">
        <v>22286</v>
      </c>
      <c r="C6417" t="str">
        <f t="shared" si="448"/>
        <v>Hymen Hymenis m.</v>
      </c>
      <c r="D6417" t="str">
        <f t="shared" si="450"/>
        <v>Hymen</v>
      </c>
      <c r="E6417" t="s">
        <v>22287</v>
      </c>
      <c r="F6417" t="s">
        <v>22288</v>
      </c>
      <c r="G6417" t="s">
        <v>29</v>
      </c>
      <c r="H6417">
        <v>3</v>
      </c>
      <c r="I6417">
        <v>0</v>
      </c>
      <c r="J6417">
        <v>0</v>
      </c>
      <c r="K6417">
        <v>1</v>
      </c>
      <c r="L6417" t="s">
        <v>19</v>
      </c>
      <c r="M6417" t="str">
        <f t="shared" si="449"/>
        <v>http://logeion.uchicago.edu/index.html#Hymen</v>
      </c>
    </row>
    <row r="6418" spans="1:13" ht="15" customHeight="1" x14ac:dyDescent="0.2">
      <c r="A6418" t="s">
        <v>22290</v>
      </c>
      <c r="B6418" t="s">
        <v>22291</v>
      </c>
      <c r="C6418" t="str">
        <f t="shared" si="448"/>
        <v>Hymenaeus –i m.</v>
      </c>
      <c r="D6418" t="str">
        <f t="shared" ref="D6418:D6448" si="451">IF(ISBLANK(B6418),0,LEFT( C6418, FIND( " ", C6418 ) - 1 ))</f>
        <v>Hymenaeus</v>
      </c>
      <c r="E6418" t="s">
        <v>10745</v>
      </c>
      <c r="F6418" t="s">
        <v>22292</v>
      </c>
      <c r="G6418" t="s">
        <v>21</v>
      </c>
      <c r="H6418">
        <v>2</v>
      </c>
      <c r="I6418">
        <v>0</v>
      </c>
      <c r="J6418">
        <v>0</v>
      </c>
      <c r="K6418">
        <v>0</v>
      </c>
      <c r="L6418" t="s">
        <v>19</v>
      </c>
      <c r="M6418" t="str">
        <f t="shared" si="449"/>
        <v>http://logeion.uchicago.edu/index.html#Hymenaeus</v>
      </c>
    </row>
    <row r="6419" spans="1:13" ht="15" customHeight="1" x14ac:dyDescent="0.2">
      <c r="A6419" t="s">
        <v>22293</v>
      </c>
      <c r="B6419" t="s">
        <v>22291</v>
      </c>
      <c r="C6419" t="str">
        <f t="shared" si="448"/>
        <v>Hymenaeus –i m.</v>
      </c>
      <c r="D6419" t="str">
        <f t="shared" si="451"/>
        <v>Hymenaeus</v>
      </c>
      <c r="E6419" t="s">
        <v>22294</v>
      </c>
      <c r="F6419" t="s">
        <v>22295</v>
      </c>
      <c r="G6419" t="s">
        <v>21</v>
      </c>
      <c r="H6419">
        <v>2</v>
      </c>
      <c r="I6419">
        <v>0</v>
      </c>
      <c r="J6419">
        <v>0</v>
      </c>
      <c r="K6419">
        <v>1</v>
      </c>
      <c r="L6419" t="s">
        <v>19</v>
      </c>
      <c r="M6419" t="str">
        <f t="shared" si="449"/>
        <v>http://logeion.uchicago.edu/index.html#Hymenaeus</v>
      </c>
    </row>
    <row r="6420" spans="1:13" ht="15" customHeight="1" x14ac:dyDescent="0.2">
      <c r="A6420" t="s">
        <v>56845</v>
      </c>
      <c r="B6420" t="s">
        <v>59641</v>
      </c>
      <c r="C6420" t="str">
        <f t="shared" si="448"/>
        <v xml:space="preserve">Hypaepa –orum n. pl. </v>
      </c>
      <c r="D6420" t="str">
        <f t="shared" si="451"/>
        <v>Hypaepa</v>
      </c>
      <c r="E6420" t="s">
        <v>59642</v>
      </c>
      <c r="F6420" t="s">
        <v>59643</v>
      </c>
      <c r="G6420" t="s">
        <v>21</v>
      </c>
      <c r="H6420">
        <v>2</v>
      </c>
      <c r="K6420">
        <v>1</v>
      </c>
      <c r="L6420" t="s">
        <v>19</v>
      </c>
      <c r="M6420" t="str">
        <f t="shared" si="449"/>
        <v>http://logeion.uchicago.edu/index.html#Hypaepa</v>
      </c>
    </row>
    <row r="6421" spans="1:13" ht="15" customHeight="1" x14ac:dyDescent="0.2">
      <c r="A6421" t="s">
        <v>22298</v>
      </c>
      <c r="B6421" t="s">
        <v>22299</v>
      </c>
      <c r="C6421" t="str">
        <f t="shared" si="448"/>
        <v>Hypanis –is m.</v>
      </c>
      <c r="D6421" t="str">
        <f t="shared" si="451"/>
        <v>Hypanis</v>
      </c>
      <c r="E6421" t="s">
        <v>22300</v>
      </c>
      <c r="F6421" t="s">
        <v>22301</v>
      </c>
      <c r="G6421" t="s">
        <v>29</v>
      </c>
      <c r="H6421">
        <v>3</v>
      </c>
      <c r="I6421">
        <v>0</v>
      </c>
      <c r="J6421">
        <v>0</v>
      </c>
      <c r="K6421">
        <v>1</v>
      </c>
      <c r="L6421" t="s">
        <v>19</v>
      </c>
      <c r="M6421" t="str">
        <f t="shared" si="449"/>
        <v>http://logeion.uchicago.edu/index.html#Hypanis</v>
      </c>
    </row>
    <row r="6422" spans="1:13" ht="15" customHeight="1" x14ac:dyDescent="0.2">
      <c r="A6422" t="s">
        <v>22307</v>
      </c>
      <c r="B6422" t="s">
        <v>22308</v>
      </c>
      <c r="C6422" t="str">
        <f t="shared" si="448"/>
        <v>Hyperborei –orum m. pl.</v>
      </c>
      <c r="D6422" t="str">
        <f t="shared" si="451"/>
        <v>Hyperborei</v>
      </c>
      <c r="E6422" t="s">
        <v>22309</v>
      </c>
      <c r="F6422" t="s">
        <v>22310</v>
      </c>
      <c r="G6422" t="s">
        <v>21</v>
      </c>
      <c r="H6422">
        <v>2</v>
      </c>
      <c r="I6422">
        <v>0</v>
      </c>
      <c r="J6422">
        <v>0</v>
      </c>
      <c r="K6422">
        <v>1</v>
      </c>
      <c r="L6422" t="s">
        <v>19</v>
      </c>
      <c r="M6422" t="str">
        <f t="shared" si="449"/>
        <v>http://logeion.uchicago.edu/index.html#Hyperborei</v>
      </c>
    </row>
    <row r="6423" spans="1:13" ht="15" customHeight="1" x14ac:dyDescent="0.2">
      <c r="A6423" t="s">
        <v>22311</v>
      </c>
      <c r="B6423" t="s">
        <v>22312</v>
      </c>
      <c r="C6423" t="str">
        <f t="shared" ref="C6423:C6486" si="452">SUBSTITUTE(SUBSTITUTE(SUBSTITUTE(SUBSTITUTE(SUBSTITUTE(SUBSTITUTE(SUBSTITUTE(SUBSTITUTE(SUBSTITUTE(SUBSTITUTE(SUBSTITUTE(B6423, "ā", "a"), "ē", "e"), "ī", "i"), "ō", "o"), "ū", "u"), "ȳ", "y"), "Ā", "A"), "Ē", "E"), "Ī", "I"), "Ō", "O"), "Ū", "U")</f>
        <v>Hyperboreus –a –um</v>
      </c>
      <c r="D6423" t="str">
        <f t="shared" si="451"/>
        <v>Hyperboreus</v>
      </c>
      <c r="E6423" t="s">
        <v>22313</v>
      </c>
      <c r="F6423" t="s">
        <v>22314</v>
      </c>
      <c r="G6423" t="s">
        <v>61</v>
      </c>
      <c r="H6423">
        <v>1</v>
      </c>
      <c r="K6423">
        <v>1</v>
      </c>
      <c r="L6423" t="s">
        <v>36</v>
      </c>
      <c r="M6423" t="str">
        <f t="shared" si="449"/>
        <v>http://logeion.uchicago.edu/index.html#Hyperboreus</v>
      </c>
    </row>
    <row r="6424" spans="1:13" ht="15" customHeight="1" x14ac:dyDescent="0.2">
      <c r="A6424" t="s">
        <v>22316</v>
      </c>
      <c r="B6424" t="s">
        <v>22317</v>
      </c>
      <c r="C6424" t="str">
        <f t="shared" si="452"/>
        <v>Hyperides –is m.; Hyperidae (nom. pl.)</v>
      </c>
      <c r="D6424" t="str">
        <f t="shared" si="451"/>
        <v>Hyperides</v>
      </c>
      <c r="E6424" t="s">
        <v>22318</v>
      </c>
      <c r="F6424" t="s">
        <v>22319</v>
      </c>
      <c r="G6424" t="s">
        <v>346</v>
      </c>
      <c r="H6424">
        <v>3</v>
      </c>
      <c r="I6424">
        <v>0</v>
      </c>
      <c r="J6424">
        <v>0</v>
      </c>
      <c r="K6424">
        <v>1</v>
      </c>
      <c r="L6424" t="s">
        <v>19</v>
      </c>
      <c r="M6424" t="str">
        <f t="shared" si="449"/>
        <v>http://logeion.uchicago.edu/index.html#Hyperides</v>
      </c>
    </row>
    <row r="6425" spans="1:13" ht="15" customHeight="1" x14ac:dyDescent="0.2">
      <c r="A6425" t="s">
        <v>60477</v>
      </c>
      <c r="B6425" t="s">
        <v>60652</v>
      </c>
      <c r="C6425" t="str">
        <f t="shared" si="452"/>
        <v>Hyperon –i m.</v>
      </c>
      <c r="D6425" t="str">
        <f t="shared" si="451"/>
        <v>Hyperon</v>
      </c>
      <c r="E6425" t="s">
        <v>60755</v>
      </c>
      <c r="F6425" t="s">
        <v>60741</v>
      </c>
      <c r="G6425" t="s">
        <v>43</v>
      </c>
      <c r="H6425">
        <v>6</v>
      </c>
      <c r="K6425">
        <v>1</v>
      </c>
      <c r="L6425" t="s">
        <v>19</v>
      </c>
      <c r="M6425" t="str">
        <f t="shared" si="449"/>
        <v>http://logeion.uchicago.edu/index.html#Hyperon</v>
      </c>
    </row>
    <row r="6426" spans="1:13" ht="15" customHeight="1" x14ac:dyDescent="0.2">
      <c r="A6426" t="s">
        <v>22322</v>
      </c>
      <c r="B6426" t="s">
        <v>56818</v>
      </c>
      <c r="C6426" t="str">
        <f t="shared" si="452"/>
        <v>hypogeum –i n.</v>
      </c>
      <c r="D6426" t="str">
        <f t="shared" si="451"/>
        <v>hypogeum</v>
      </c>
      <c r="E6426" t="s">
        <v>56819</v>
      </c>
      <c r="F6426" t="s">
        <v>56819</v>
      </c>
      <c r="G6426" t="s">
        <v>21</v>
      </c>
      <c r="H6426">
        <v>2</v>
      </c>
      <c r="I6426">
        <v>0</v>
      </c>
      <c r="J6426">
        <v>0</v>
      </c>
      <c r="K6426">
        <v>0</v>
      </c>
      <c r="L6426" t="s">
        <v>19</v>
      </c>
      <c r="M6426" t="str">
        <f t="shared" si="449"/>
        <v>http://logeion.uchicago.edu/index.html#hypogeum</v>
      </c>
    </row>
    <row r="6427" spans="1:13" ht="15" customHeight="1" x14ac:dyDescent="0.2">
      <c r="A6427" t="s">
        <v>60891</v>
      </c>
      <c r="B6427" t="s">
        <v>60962</v>
      </c>
      <c r="C6427" t="str">
        <f t="shared" si="452"/>
        <v>Hypothesis –is f.</v>
      </c>
      <c r="D6427" t="str">
        <f t="shared" si="451"/>
        <v>Hypothesis</v>
      </c>
      <c r="E6427" t="s">
        <v>60908</v>
      </c>
      <c r="F6427" t="s">
        <v>60907</v>
      </c>
      <c r="G6427" t="s">
        <v>29</v>
      </c>
      <c r="H6427">
        <v>3</v>
      </c>
      <c r="L6427" t="s">
        <v>19</v>
      </c>
      <c r="M6427" t="str">
        <f t="shared" si="449"/>
        <v>http://logeion.uchicago.edu/index.html#Hypothesis</v>
      </c>
    </row>
    <row r="6428" spans="1:13" ht="15" customHeight="1" x14ac:dyDescent="0.2">
      <c r="A6428" t="s">
        <v>22325</v>
      </c>
      <c r="B6428" t="s">
        <v>22326</v>
      </c>
      <c r="C6428" t="str">
        <f t="shared" si="452"/>
        <v>Hypsaea –ae f.</v>
      </c>
      <c r="D6428" t="str">
        <f t="shared" si="451"/>
        <v>Hypsaea</v>
      </c>
      <c r="E6428" t="s">
        <v>22327</v>
      </c>
      <c r="F6428" t="s">
        <v>22328</v>
      </c>
      <c r="G6428" t="s">
        <v>76</v>
      </c>
      <c r="H6428">
        <v>1</v>
      </c>
      <c r="I6428">
        <v>0</v>
      </c>
      <c r="J6428">
        <v>0</v>
      </c>
      <c r="K6428">
        <v>1</v>
      </c>
      <c r="L6428" t="s">
        <v>19</v>
      </c>
      <c r="M6428" t="str">
        <f t="shared" si="449"/>
        <v>http://logeion.uchicago.edu/index.html#Hypsaea</v>
      </c>
    </row>
    <row r="6429" spans="1:13" ht="15" customHeight="1" x14ac:dyDescent="0.2">
      <c r="A6429" t="s">
        <v>22329</v>
      </c>
      <c r="B6429" t="s">
        <v>22330</v>
      </c>
      <c r="C6429" t="str">
        <f t="shared" si="452"/>
        <v xml:space="preserve">Hypsipyle –es f. </v>
      </c>
      <c r="D6429" t="str">
        <f t="shared" si="451"/>
        <v>Hypsipyle</v>
      </c>
      <c r="E6429" t="s">
        <v>22331</v>
      </c>
      <c r="F6429" t="s">
        <v>22332</v>
      </c>
      <c r="G6429" t="s">
        <v>43</v>
      </c>
      <c r="H6429">
        <v>6</v>
      </c>
      <c r="I6429">
        <v>0</v>
      </c>
      <c r="J6429">
        <v>0</v>
      </c>
      <c r="K6429">
        <v>1</v>
      </c>
      <c r="L6429" t="s">
        <v>19</v>
      </c>
      <c r="M6429" t="str">
        <f t="shared" si="449"/>
        <v>http://logeion.uchicago.edu/index.html#Hypsipyle</v>
      </c>
    </row>
    <row r="6430" spans="1:13" ht="15" customHeight="1" x14ac:dyDescent="0.2">
      <c r="A6430" t="s">
        <v>54987</v>
      </c>
      <c r="B6430" t="s">
        <v>61725</v>
      </c>
      <c r="C6430" t="str">
        <f t="shared" si="452"/>
        <v xml:space="preserve">Hyrcania –ae f.  </v>
      </c>
      <c r="D6430" t="str">
        <f t="shared" si="451"/>
        <v>Hyrcania</v>
      </c>
      <c r="E6430" t="s">
        <v>61911</v>
      </c>
      <c r="F6430" t="s">
        <v>61911</v>
      </c>
      <c r="G6430" t="s">
        <v>76</v>
      </c>
      <c r="H6430">
        <v>1</v>
      </c>
      <c r="K6430">
        <v>1</v>
      </c>
      <c r="L6430" t="s">
        <v>19</v>
      </c>
      <c r="M6430" t="str">
        <f t="shared" si="449"/>
        <v>http://logeion.uchicago.edu/index.html#Hyrcania</v>
      </c>
    </row>
    <row r="6431" spans="1:13" ht="15" customHeight="1" x14ac:dyDescent="0.2">
      <c r="A6431" t="s">
        <v>22337</v>
      </c>
      <c r="B6431" t="s">
        <v>22338</v>
      </c>
      <c r="C6431" t="str">
        <f t="shared" si="452"/>
        <v>Hyrcanus –a –um</v>
      </c>
      <c r="D6431" t="str">
        <f t="shared" si="451"/>
        <v>Hyrcanus</v>
      </c>
      <c r="E6431" t="s">
        <v>22339</v>
      </c>
      <c r="F6431" t="s">
        <v>22340</v>
      </c>
      <c r="G6431" t="s">
        <v>61</v>
      </c>
      <c r="H6431">
        <v>1</v>
      </c>
      <c r="I6431">
        <v>0</v>
      </c>
      <c r="J6431">
        <v>0</v>
      </c>
      <c r="K6431">
        <v>1</v>
      </c>
      <c r="L6431" t="s">
        <v>36</v>
      </c>
      <c r="M6431" t="str">
        <f t="shared" si="449"/>
        <v>http://logeion.uchicago.edu/index.html#Hyrcanus</v>
      </c>
    </row>
    <row r="6432" spans="1:13" ht="15" customHeight="1" x14ac:dyDescent="0.2">
      <c r="A6432" t="s">
        <v>22333</v>
      </c>
      <c r="B6432" t="s">
        <v>22334</v>
      </c>
      <c r="C6432" t="str">
        <f t="shared" si="452"/>
        <v>Hyrcanus –i m.</v>
      </c>
      <c r="D6432" t="str">
        <f t="shared" si="451"/>
        <v>Hyrcanus</v>
      </c>
      <c r="E6432" t="s">
        <v>22335</v>
      </c>
      <c r="F6432" t="s">
        <v>22336</v>
      </c>
      <c r="G6432" t="s">
        <v>21</v>
      </c>
      <c r="H6432">
        <v>2</v>
      </c>
      <c r="I6432">
        <v>0</v>
      </c>
      <c r="J6432">
        <v>0</v>
      </c>
      <c r="K6432">
        <v>1</v>
      </c>
      <c r="L6432" t="s">
        <v>19</v>
      </c>
      <c r="M6432" t="str">
        <f t="shared" si="449"/>
        <v>http://logeion.uchicago.edu/index.html#Hyrcanus</v>
      </c>
    </row>
    <row r="6433" spans="1:13" ht="15" customHeight="1" x14ac:dyDescent="0.2">
      <c r="A6433" t="s">
        <v>22341</v>
      </c>
      <c r="B6433" t="s">
        <v>22342</v>
      </c>
      <c r="C6433" t="str">
        <f t="shared" si="452"/>
        <v>Hyrtacides –ae m.</v>
      </c>
      <c r="D6433" t="str">
        <f t="shared" si="451"/>
        <v>Hyrtacides</v>
      </c>
      <c r="E6433" t="s">
        <v>22343</v>
      </c>
      <c r="F6433" t="s">
        <v>22344</v>
      </c>
      <c r="G6433" t="s">
        <v>346</v>
      </c>
      <c r="H6433">
        <v>6</v>
      </c>
      <c r="I6433">
        <v>0</v>
      </c>
      <c r="J6433">
        <v>0</v>
      </c>
      <c r="K6433">
        <v>1</v>
      </c>
      <c r="L6433" t="s">
        <v>19</v>
      </c>
      <c r="M6433" t="str">
        <f t="shared" si="449"/>
        <v>http://logeion.uchicago.edu/index.html#Hyrtacides</v>
      </c>
    </row>
    <row r="6434" spans="1:13" ht="15" customHeight="1" x14ac:dyDescent="0.2">
      <c r="A6434" t="s">
        <v>22345</v>
      </c>
      <c r="B6434" t="s">
        <v>22346</v>
      </c>
      <c r="C6434" t="str">
        <f t="shared" si="452"/>
        <v>Hyrtacus –i m.</v>
      </c>
      <c r="D6434" t="str">
        <f t="shared" si="451"/>
        <v>Hyrtacus</v>
      </c>
      <c r="E6434" t="s">
        <v>22347</v>
      </c>
      <c r="F6434" t="s">
        <v>22348</v>
      </c>
      <c r="G6434" t="s">
        <v>21</v>
      </c>
      <c r="H6434">
        <v>2</v>
      </c>
      <c r="I6434">
        <v>0</v>
      </c>
      <c r="J6434">
        <v>0</v>
      </c>
      <c r="K6434">
        <v>1</v>
      </c>
      <c r="L6434" t="s">
        <v>19</v>
      </c>
      <c r="M6434" t="str">
        <f t="shared" si="449"/>
        <v>http://logeion.uchicago.edu/index.html#Hyrtacus</v>
      </c>
    </row>
    <row r="6435" spans="1:13" ht="15" customHeight="1" x14ac:dyDescent="0.2">
      <c r="A6435" t="s">
        <v>60478</v>
      </c>
      <c r="B6435" t="s">
        <v>60631</v>
      </c>
      <c r="C6435" t="str">
        <f t="shared" si="452"/>
        <v>Hyspernor –ae m.</v>
      </c>
      <c r="D6435" t="str">
        <f t="shared" si="451"/>
        <v>Hyspernor</v>
      </c>
      <c r="E6435" t="s">
        <v>60757</v>
      </c>
      <c r="F6435" t="s">
        <v>60742</v>
      </c>
      <c r="G6435" t="s">
        <v>43</v>
      </c>
      <c r="H6435">
        <v>6</v>
      </c>
      <c r="K6435">
        <v>1</v>
      </c>
      <c r="L6435" t="s">
        <v>19</v>
      </c>
      <c r="M6435" t="str">
        <f t="shared" ref="M6435:M6498" si="453">"http://logeion.uchicago.edu/index.html#"&amp;D6435</f>
        <v>http://logeion.uchicago.edu/index.html#Hyspernor</v>
      </c>
    </row>
    <row r="6436" spans="1:13" ht="15" customHeight="1" x14ac:dyDescent="0.2">
      <c r="A6436" t="s">
        <v>22350</v>
      </c>
      <c r="B6436" t="s">
        <v>22351</v>
      </c>
      <c r="C6436" t="str">
        <f t="shared" si="452"/>
        <v>Iaachus –i m.</v>
      </c>
      <c r="D6436" t="str">
        <f t="shared" si="451"/>
        <v>Iaachus</v>
      </c>
      <c r="E6436" t="s">
        <v>5654</v>
      </c>
      <c r="F6436" t="s">
        <v>5654</v>
      </c>
      <c r="G6436" t="s">
        <v>21</v>
      </c>
      <c r="H6436">
        <v>2</v>
      </c>
      <c r="I6436">
        <v>0</v>
      </c>
      <c r="J6436">
        <v>0</v>
      </c>
      <c r="K6436">
        <v>1</v>
      </c>
      <c r="L6436" t="s">
        <v>19</v>
      </c>
      <c r="M6436" t="str">
        <f t="shared" si="453"/>
        <v>http://logeion.uchicago.edu/index.html#Iaachus</v>
      </c>
    </row>
    <row r="6437" spans="1:13" ht="15" customHeight="1" x14ac:dyDescent="0.2">
      <c r="A6437" t="s">
        <v>22352</v>
      </c>
      <c r="B6437" t="s">
        <v>22353</v>
      </c>
      <c r="C6437" t="str">
        <f t="shared" si="452"/>
        <v>iaceo iacere iacui</v>
      </c>
      <c r="D6437" t="str">
        <f t="shared" si="451"/>
        <v>iaceo</v>
      </c>
      <c r="E6437" t="s">
        <v>22354</v>
      </c>
      <c r="F6437" t="s">
        <v>22355</v>
      </c>
      <c r="G6437" t="s">
        <v>95</v>
      </c>
      <c r="I6437">
        <v>2</v>
      </c>
      <c r="J6437">
        <v>0</v>
      </c>
      <c r="K6437">
        <v>0</v>
      </c>
      <c r="L6437" t="s">
        <v>24</v>
      </c>
      <c r="M6437" t="str">
        <f t="shared" si="453"/>
        <v>http://logeion.uchicago.edu/index.html#iaceo</v>
      </c>
    </row>
    <row r="6438" spans="1:13" ht="15" customHeight="1" x14ac:dyDescent="0.2">
      <c r="A6438" t="s">
        <v>22356</v>
      </c>
      <c r="B6438" t="s">
        <v>22357</v>
      </c>
      <c r="C6438" t="str">
        <f t="shared" si="452"/>
        <v>iacio iacere ieci iactus</v>
      </c>
      <c r="D6438" t="str">
        <f t="shared" si="451"/>
        <v>iacio</v>
      </c>
      <c r="E6438" t="s">
        <v>10660</v>
      </c>
      <c r="F6438" t="s">
        <v>57280</v>
      </c>
      <c r="G6438" t="s">
        <v>101</v>
      </c>
      <c r="I6438">
        <v>3</v>
      </c>
      <c r="J6438">
        <v>0</v>
      </c>
      <c r="K6438">
        <v>0</v>
      </c>
      <c r="L6438" t="s">
        <v>24</v>
      </c>
      <c r="M6438" t="str">
        <f t="shared" si="453"/>
        <v>http://logeion.uchicago.edu/index.html#iacio</v>
      </c>
    </row>
    <row r="6439" spans="1:13" ht="15" customHeight="1" x14ac:dyDescent="0.2">
      <c r="A6439" t="s">
        <v>22358</v>
      </c>
      <c r="B6439" t="s">
        <v>22359</v>
      </c>
      <c r="C6439" t="str">
        <f t="shared" si="452"/>
        <v>iactans –antis</v>
      </c>
      <c r="D6439" t="str">
        <f t="shared" si="451"/>
        <v>iactans</v>
      </c>
      <c r="E6439" t="s">
        <v>4430</v>
      </c>
      <c r="F6439" t="s">
        <v>22360</v>
      </c>
      <c r="G6439" t="s">
        <v>230</v>
      </c>
      <c r="H6439">
        <v>3</v>
      </c>
      <c r="I6439">
        <v>0</v>
      </c>
      <c r="J6439">
        <v>0</v>
      </c>
      <c r="K6439">
        <v>0</v>
      </c>
      <c r="L6439" t="s">
        <v>36</v>
      </c>
      <c r="M6439" t="str">
        <f t="shared" si="453"/>
        <v>http://logeion.uchicago.edu/index.html#iactans</v>
      </c>
    </row>
    <row r="6440" spans="1:13" ht="15" customHeight="1" x14ac:dyDescent="0.2">
      <c r="A6440" t="s">
        <v>22362</v>
      </c>
      <c r="B6440" t="s">
        <v>22363</v>
      </c>
      <c r="C6440" t="str">
        <f t="shared" si="452"/>
        <v xml:space="preserve">iactantia –ae f. </v>
      </c>
      <c r="D6440" t="str">
        <f t="shared" si="451"/>
        <v>iactantia</v>
      </c>
      <c r="E6440" t="s">
        <v>22364</v>
      </c>
      <c r="F6440" t="s">
        <v>22364</v>
      </c>
      <c r="G6440" t="s">
        <v>76</v>
      </c>
      <c r="H6440">
        <v>1</v>
      </c>
      <c r="I6440">
        <v>0</v>
      </c>
      <c r="J6440">
        <v>0</v>
      </c>
      <c r="K6440">
        <v>0</v>
      </c>
      <c r="L6440" t="s">
        <v>19</v>
      </c>
      <c r="M6440" t="str">
        <f t="shared" si="453"/>
        <v>http://logeion.uchicago.edu/index.html#iactantia</v>
      </c>
    </row>
    <row r="6441" spans="1:13" ht="15" customHeight="1" x14ac:dyDescent="0.2">
      <c r="A6441" t="s">
        <v>22365</v>
      </c>
      <c r="B6441" t="s">
        <v>22366</v>
      </c>
      <c r="C6441" t="str">
        <f t="shared" si="452"/>
        <v>iactatio iactationis f.</v>
      </c>
      <c r="D6441" t="str">
        <f t="shared" si="451"/>
        <v>iactatio</v>
      </c>
      <c r="E6441" t="s">
        <v>22364</v>
      </c>
      <c r="F6441" t="s">
        <v>22367</v>
      </c>
      <c r="G6441" t="s">
        <v>29</v>
      </c>
      <c r="H6441">
        <v>3</v>
      </c>
      <c r="I6441">
        <v>0</v>
      </c>
      <c r="J6441">
        <v>0</v>
      </c>
      <c r="K6441">
        <v>0</v>
      </c>
      <c r="L6441" t="s">
        <v>19</v>
      </c>
      <c r="M6441" t="str">
        <f t="shared" si="453"/>
        <v>http://logeion.uchicago.edu/index.html#iactatio</v>
      </c>
    </row>
    <row r="6442" spans="1:13" ht="15" customHeight="1" x14ac:dyDescent="0.2">
      <c r="A6442" t="s">
        <v>22369</v>
      </c>
      <c r="B6442" t="s">
        <v>22370</v>
      </c>
      <c r="C6442" t="str">
        <f t="shared" si="452"/>
        <v>iacto iactare iactavi iactatus</v>
      </c>
      <c r="D6442" t="str">
        <f t="shared" si="451"/>
        <v>iacto</v>
      </c>
      <c r="E6442" t="s">
        <v>10660</v>
      </c>
      <c r="F6442" t="s">
        <v>22371</v>
      </c>
      <c r="G6442" t="s">
        <v>23</v>
      </c>
      <c r="I6442">
        <v>1</v>
      </c>
      <c r="J6442">
        <v>0</v>
      </c>
      <c r="K6442">
        <v>0</v>
      </c>
      <c r="L6442" t="s">
        <v>24</v>
      </c>
      <c r="M6442" t="str">
        <f t="shared" si="453"/>
        <v>http://logeion.uchicago.edu/index.html#iacto</v>
      </c>
    </row>
    <row r="6443" spans="1:13" ht="15" customHeight="1" x14ac:dyDescent="0.2">
      <c r="A6443" t="s">
        <v>22372</v>
      </c>
      <c r="B6443" t="s">
        <v>22373</v>
      </c>
      <c r="C6443" t="str">
        <f t="shared" si="452"/>
        <v>iactura –ae f.</v>
      </c>
      <c r="D6443" t="str">
        <f t="shared" si="451"/>
        <v>iactura</v>
      </c>
      <c r="E6443" t="s">
        <v>22374</v>
      </c>
      <c r="F6443" t="s">
        <v>22374</v>
      </c>
      <c r="G6443" t="s">
        <v>76</v>
      </c>
      <c r="H6443">
        <v>1</v>
      </c>
      <c r="I6443">
        <v>0</v>
      </c>
      <c r="J6443">
        <v>0</v>
      </c>
      <c r="K6443">
        <v>0</v>
      </c>
      <c r="L6443" t="s">
        <v>19</v>
      </c>
      <c r="M6443" t="str">
        <f t="shared" si="453"/>
        <v>http://logeion.uchicago.edu/index.html#iactura</v>
      </c>
    </row>
    <row r="6444" spans="1:13" ht="15" customHeight="1" x14ac:dyDescent="0.2">
      <c r="A6444" t="s">
        <v>22375</v>
      </c>
      <c r="B6444" t="s">
        <v>22376</v>
      </c>
      <c r="C6444" t="str">
        <f t="shared" si="452"/>
        <v>iactus –us m.</v>
      </c>
      <c r="D6444" t="str">
        <f t="shared" si="451"/>
        <v>iactus</v>
      </c>
      <c r="E6444" t="s">
        <v>22377</v>
      </c>
      <c r="F6444" t="s">
        <v>22378</v>
      </c>
      <c r="G6444" t="s">
        <v>18</v>
      </c>
      <c r="H6444">
        <v>4</v>
      </c>
      <c r="I6444">
        <v>0</v>
      </c>
      <c r="J6444">
        <v>0</v>
      </c>
      <c r="K6444">
        <v>0</v>
      </c>
      <c r="L6444" t="s">
        <v>19</v>
      </c>
      <c r="M6444" t="str">
        <f t="shared" si="453"/>
        <v>http://logeion.uchicago.edu/index.html#iactus</v>
      </c>
    </row>
    <row r="6445" spans="1:13" ht="15" customHeight="1" x14ac:dyDescent="0.2">
      <c r="A6445" t="s">
        <v>22381</v>
      </c>
      <c r="B6445" t="s">
        <v>22382</v>
      </c>
      <c r="C6445" t="str">
        <f t="shared" si="452"/>
        <v>iaculor –atus sum</v>
      </c>
      <c r="D6445" t="str">
        <f t="shared" si="451"/>
        <v>iaculor</v>
      </c>
      <c r="E6445" t="s">
        <v>22383</v>
      </c>
      <c r="F6445" t="s">
        <v>22384</v>
      </c>
      <c r="G6445" t="s">
        <v>170</v>
      </c>
      <c r="I6445">
        <v>1</v>
      </c>
      <c r="J6445">
        <v>0</v>
      </c>
      <c r="K6445">
        <v>0</v>
      </c>
      <c r="L6445" t="s">
        <v>24</v>
      </c>
      <c r="M6445" t="str">
        <f t="shared" si="453"/>
        <v>http://logeion.uchicago.edu/index.html#iaculor</v>
      </c>
    </row>
    <row r="6446" spans="1:13" ht="15" customHeight="1" x14ac:dyDescent="0.2">
      <c r="A6446" t="s">
        <v>22385</v>
      </c>
      <c r="B6446" t="s">
        <v>22386</v>
      </c>
      <c r="C6446" t="str">
        <f t="shared" si="452"/>
        <v>iaculum –i n.</v>
      </c>
      <c r="D6446" t="str">
        <f t="shared" si="451"/>
        <v>iaculum</v>
      </c>
      <c r="E6446" t="s">
        <v>22387</v>
      </c>
      <c r="F6446" t="s">
        <v>22388</v>
      </c>
      <c r="G6446" t="s">
        <v>21</v>
      </c>
      <c r="H6446">
        <v>2</v>
      </c>
      <c r="I6446">
        <v>0</v>
      </c>
      <c r="J6446">
        <v>0</v>
      </c>
      <c r="K6446">
        <v>0</v>
      </c>
      <c r="L6446" t="s">
        <v>19</v>
      </c>
      <c r="M6446" t="str">
        <f t="shared" si="453"/>
        <v>http://logeion.uchicago.edu/index.html#iaculum</v>
      </c>
    </row>
    <row r="6447" spans="1:13" ht="15" customHeight="1" x14ac:dyDescent="0.2">
      <c r="A6447" t="s">
        <v>22391</v>
      </c>
      <c r="B6447" t="s">
        <v>22392</v>
      </c>
      <c r="C6447" t="str">
        <f t="shared" si="452"/>
        <v>Iaera –ae f.</v>
      </c>
      <c r="D6447" t="str">
        <f t="shared" si="451"/>
        <v>Iaera</v>
      </c>
      <c r="E6447" t="s">
        <v>22393</v>
      </c>
      <c r="F6447" t="s">
        <v>22394</v>
      </c>
      <c r="G6447" t="s">
        <v>76</v>
      </c>
      <c r="H6447">
        <v>1</v>
      </c>
      <c r="I6447">
        <v>0</v>
      </c>
      <c r="J6447">
        <v>0</v>
      </c>
      <c r="K6447">
        <v>1</v>
      </c>
      <c r="L6447" t="s">
        <v>19</v>
      </c>
      <c r="M6447" t="str">
        <f t="shared" si="453"/>
        <v>http://logeion.uchicago.edu/index.html#Iaera</v>
      </c>
    </row>
    <row r="6448" spans="1:13" ht="15" customHeight="1" x14ac:dyDescent="0.2">
      <c r="A6448" t="s">
        <v>60479</v>
      </c>
      <c r="B6448" t="s">
        <v>60601</v>
      </c>
      <c r="C6448" t="str">
        <f t="shared" si="452"/>
        <v>Ialmenus –i</v>
      </c>
      <c r="D6448" t="str">
        <f t="shared" si="451"/>
        <v>Ialmenus</v>
      </c>
      <c r="E6448" t="s">
        <v>60797</v>
      </c>
      <c r="F6448" t="s">
        <v>60703</v>
      </c>
      <c r="G6448" t="s">
        <v>21</v>
      </c>
      <c r="H6448">
        <v>2</v>
      </c>
      <c r="K6448">
        <v>1</v>
      </c>
      <c r="L6448" t="s">
        <v>19</v>
      </c>
      <c r="M6448" t="str">
        <f t="shared" si="453"/>
        <v>http://logeion.uchicago.edu/index.html#Ialmenus</v>
      </c>
    </row>
    <row r="6449" spans="1:13" ht="15" customHeight="1" x14ac:dyDescent="0.2">
      <c r="A6449" t="s">
        <v>22396</v>
      </c>
      <c r="B6449" t="s">
        <v>22397</v>
      </c>
      <c r="C6449" t="str">
        <f t="shared" si="452"/>
        <v>iam</v>
      </c>
      <c r="D6449" t="s">
        <v>22397</v>
      </c>
      <c r="E6449" t="s">
        <v>22398</v>
      </c>
      <c r="F6449" t="s">
        <v>22399</v>
      </c>
      <c r="G6449" t="s">
        <v>89</v>
      </c>
      <c r="I6449">
        <v>0</v>
      </c>
      <c r="J6449">
        <v>0</v>
      </c>
      <c r="K6449">
        <v>0</v>
      </c>
      <c r="L6449" t="s">
        <v>90</v>
      </c>
      <c r="M6449" t="str">
        <f t="shared" si="453"/>
        <v>http://logeion.uchicago.edu/index.html#iam</v>
      </c>
    </row>
    <row r="6450" spans="1:13" ht="15" customHeight="1" x14ac:dyDescent="0.2">
      <c r="A6450" t="s">
        <v>22404</v>
      </c>
      <c r="B6450" t="s">
        <v>22405</v>
      </c>
      <c r="C6450" t="str">
        <f t="shared" si="452"/>
        <v>iam diu</v>
      </c>
      <c r="D6450" t="str">
        <f>IF(ISBLANK(B6450),0,LEFT( C6450, FIND( " ", C6450 ) - 1 ))</f>
        <v>iam</v>
      </c>
      <c r="E6450" t="s">
        <v>22406</v>
      </c>
      <c r="F6450" t="s">
        <v>22406</v>
      </c>
      <c r="G6450" t="s">
        <v>89</v>
      </c>
      <c r="I6450">
        <v>0</v>
      </c>
      <c r="J6450">
        <v>0</v>
      </c>
      <c r="K6450">
        <v>0</v>
      </c>
      <c r="L6450" t="s">
        <v>90</v>
      </c>
      <c r="M6450" t="str">
        <f t="shared" si="453"/>
        <v>http://logeion.uchicago.edu/index.html#iam</v>
      </c>
    </row>
    <row r="6451" spans="1:13" ht="15" customHeight="1" x14ac:dyDescent="0.2">
      <c r="A6451" t="s">
        <v>22400</v>
      </c>
      <c r="B6451" t="s">
        <v>22401</v>
      </c>
      <c r="C6451" t="str">
        <f t="shared" si="452"/>
        <v>iambus iambi m.</v>
      </c>
      <c r="D6451" t="str">
        <f>IF(ISBLANK(B6451),0,LEFT( C6451, FIND( " ", C6451 ) - 1 ))</f>
        <v>iambus</v>
      </c>
      <c r="E6451" t="s">
        <v>22402</v>
      </c>
      <c r="F6451" t="s">
        <v>22403</v>
      </c>
      <c r="G6451" t="s">
        <v>21</v>
      </c>
      <c r="H6451">
        <v>2</v>
      </c>
      <c r="I6451">
        <v>0</v>
      </c>
      <c r="J6451">
        <v>0</v>
      </c>
      <c r="K6451">
        <v>0</v>
      </c>
      <c r="L6451" t="s">
        <v>19</v>
      </c>
      <c r="M6451" t="str">
        <f t="shared" si="453"/>
        <v>http://logeion.uchicago.edu/index.html#iambus</v>
      </c>
    </row>
    <row r="6452" spans="1:13" ht="15" customHeight="1" x14ac:dyDescent="0.2">
      <c r="A6452" t="s">
        <v>22407</v>
      </c>
      <c r="B6452" t="s">
        <v>22408</v>
      </c>
      <c r="C6452" t="str">
        <f t="shared" si="452"/>
        <v xml:space="preserve">iamdudum or iam dudum </v>
      </c>
      <c r="D6452" t="str">
        <f>IF(ISBLANK(B6452),0,LEFT( C6452, FIND( " ", C6452 ) - 1 ))</f>
        <v>iamdudum</v>
      </c>
      <c r="E6452" t="s">
        <v>22409</v>
      </c>
      <c r="F6452" t="s">
        <v>22409</v>
      </c>
      <c r="G6452" t="s">
        <v>89</v>
      </c>
      <c r="I6452">
        <v>0</v>
      </c>
      <c r="J6452">
        <v>0</v>
      </c>
      <c r="K6452">
        <v>0</v>
      </c>
      <c r="L6452" t="s">
        <v>90</v>
      </c>
      <c r="M6452" t="str">
        <f t="shared" si="453"/>
        <v>http://logeion.uchicago.edu/index.html#iamdudum</v>
      </c>
    </row>
    <row r="6453" spans="1:13" ht="15" customHeight="1" x14ac:dyDescent="0.2">
      <c r="A6453" t="s">
        <v>22410</v>
      </c>
      <c r="B6453" t="s">
        <v>22411</v>
      </c>
      <c r="C6453" t="str">
        <f t="shared" si="452"/>
        <v>iamiam</v>
      </c>
      <c r="D6453" t="s">
        <v>22411</v>
      </c>
      <c r="E6453" t="s">
        <v>22412</v>
      </c>
      <c r="F6453" t="s">
        <v>22412</v>
      </c>
      <c r="G6453" t="s">
        <v>89</v>
      </c>
      <c r="I6453">
        <v>0</v>
      </c>
      <c r="J6453">
        <v>0</v>
      </c>
      <c r="K6453">
        <v>0</v>
      </c>
      <c r="L6453" t="s">
        <v>90</v>
      </c>
      <c r="M6453" t="str">
        <f t="shared" si="453"/>
        <v>http://logeion.uchicago.edu/index.html#iamiam</v>
      </c>
    </row>
    <row r="6454" spans="1:13" ht="15" customHeight="1" x14ac:dyDescent="0.2">
      <c r="A6454" t="s">
        <v>22413</v>
      </c>
      <c r="B6454" t="s">
        <v>22414</v>
      </c>
      <c r="C6454" t="str">
        <f t="shared" si="452"/>
        <v>iampridem</v>
      </c>
      <c r="D6454" t="s">
        <v>22414</v>
      </c>
      <c r="E6454" t="s">
        <v>22415</v>
      </c>
      <c r="F6454" t="s">
        <v>22416</v>
      </c>
      <c r="G6454" t="s">
        <v>89</v>
      </c>
      <c r="I6454">
        <v>0</v>
      </c>
      <c r="J6454">
        <v>0</v>
      </c>
      <c r="K6454">
        <v>0</v>
      </c>
      <c r="L6454" t="s">
        <v>90</v>
      </c>
      <c r="M6454" t="str">
        <f t="shared" si="453"/>
        <v>http://logeion.uchicago.edu/index.html#iamprīdem</v>
      </c>
    </row>
    <row r="6455" spans="1:13" ht="15" customHeight="1" x14ac:dyDescent="0.2">
      <c r="A6455" t="s">
        <v>22417</v>
      </c>
      <c r="B6455" t="s">
        <v>22418</v>
      </c>
      <c r="C6455" t="str">
        <f t="shared" si="452"/>
        <v>Ianiculum –i n.</v>
      </c>
      <c r="D6455" t="str">
        <f t="shared" ref="D6455:D6470" si="454">IF(ISBLANK(B6455),0,LEFT( C6455, FIND( " ", C6455 ) - 1 ))</f>
        <v>Ianiculum</v>
      </c>
      <c r="E6455" t="s">
        <v>22419</v>
      </c>
      <c r="F6455" t="s">
        <v>22420</v>
      </c>
      <c r="G6455" t="s">
        <v>21</v>
      </c>
      <c r="H6455">
        <v>2</v>
      </c>
      <c r="I6455">
        <v>0</v>
      </c>
      <c r="J6455">
        <v>0</v>
      </c>
      <c r="K6455">
        <v>1</v>
      </c>
      <c r="L6455" t="s">
        <v>19</v>
      </c>
      <c r="M6455" t="str">
        <f t="shared" si="453"/>
        <v>http://logeion.uchicago.edu/index.html#Ianiculum</v>
      </c>
    </row>
    <row r="6456" spans="1:13" ht="15" customHeight="1" x14ac:dyDescent="0.2">
      <c r="A6456" t="s">
        <v>22421</v>
      </c>
      <c r="B6456" t="s">
        <v>22422</v>
      </c>
      <c r="C6456" t="str">
        <f t="shared" si="452"/>
        <v>ianitor –oris m.</v>
      </c>
      <c r="D6456" t="str">
        <f t="shared" si="454"/>
        <v>ianitor</v>
      </c>
      <c r="E6456" t="s">
        <v>22423</v>
      </c>
      <c r="F6456" t="s">
        <v>22423</v>
      </c>
      <c r="G6456" t="s">
        <v>29</v>
      </c>
      <c r="H6456">
        <v>3</v>
      </c>
      <c r="I6456">
        <v>0</v>
      </c>
      <c r="J6456">
        <v>0</v>
      </c>
      <c r="K6456">
        <v>0</v>
      </c>
      <c r="L6456" t="s">
        <v>19</v>
      </c>
      <c r="M6456" t="str">
        <f t="shared" si="453"/>
        <v>http://logeion.uchicago.edu/index.html#ianitor</v>
      </c>
    </row>
    <row r="6457" spans="1:13" ht="15" customHeight="1" x14ac:dyDescent="0.2">
      <c r="A6457" t="s">
        <v>22424</v>
      </c>
      <c r="B6457" t="s">
        <v>22425</v>
      </c>
      <c r="C6457" t="str">
        <f t="shared" si="452"/>
        <v>Ianitor –oris m.</v>
      </c>
      <c r="D6457" t="str">
        <f t="shared" si="454"/>
        <v>Ianitor</v>
      </c>
      <c r="E6457" t="s">
        <v>22426</v>
      </c>
      <c r="F6457" t="s">
        <v>22427</v>
      </c>
      <c r="G6457" t="s">
        <v>29</v>
      </c>
      <c r="H6457">
        <v>3</v>
      </c>
      <c r="I6457">
        <v>0</v>
      </c>
      <c r="J6457">
        <v>0</v>
      </c>
      <c r="K6457">
        <v>1</v>
      </c>
      <c r="L6457" t="s">
        <v>19</v>
      </c>
      <c r="M6457" t="str">
        <f t="shared" si="453"/>
        <v>http://logeion.uchicago.edu/index.html#Ianitor</v>
      </c>
    </row>
    <row r="6458" spans="1:13" ht="15" customHeight="1" x14ac:dyDescent="0.2">
      <c r="A6458" t="s">
        <v>22428</v>
      </c>
      <c r="B6458" t="s">
        <v>22429</v>
      </c>
      <c r="C6458" t="str">
        <f t="shared" si="452"/>
        <v>ianua ianuae f.</v>
      </c>
      <c r="D6458" t="str">
        <f t="shared" si="454"/>
        <v>ianua</v>
      </c>
      <c r="E6458" t="s">
        <v>19440</v>
      </c>
      <c r="F6458" t="s">
        <v>22430</v>
      </c>
      <c r="G6458" t="s">
        <v>76</v>
      </c>
      <c r="H6458">
        <v>1</v>
      </c>
      <c r="I6458">
        <v>0</v>
      </c>
      <c r="J6458">
        <v>0</v>
      </c>
      <c r="K6458">
        <v>0</v>
      </c>
      <c r="L6458" t="s">
        <v>19</v>
      </c>
      <c r="M6458" t="str">
        <f t="shared" si="453"/>
        <v>http://logeion.uchicago.edu/index.html#ianua</v>
      </c>
    </row>
    <row r="6459" spans="1:13" ht="15" customHeight="1" x14ac:dyDescent="0.2">
      <c r="A6459" t="s">
        <v>22431</v>
      </c>
      <c r="B6459" t="s">
        <v>22432</v>
      </c>
      <c r="C6459" t="str">
        <f t="shared" si="452"/>
        <v>Ianuarius –a –um</v>
      </c>
      <c r="D6459" t="str">
        <f t="shared" si="454"/>
        <v>Ianuarius</v>
      </c>
      <c r="E6459" t="s">
        <v>22433</v>
      </c>
      <c r="F6459" t="s">
        <v>22433</v>
      </c>
      <c r="G6459" t="s">
        <v>61</v>
      </c>
      <c r="H6459">
        <v>1</v>
      </c>
      <c r="I6459">
        <v>0</v>
      </c>
      <c r="J6459">
        <v>0</v>
      </c>
      <c r="K6459">
        <v>1</v>
      </c>
      <c r="L6459" t="s">
        <v>36</v>
      </c>
      <c r="M6459" t="str">
        <f t="shared" si="453"/>
        <v>http://logeion.uchicago.edu/index.html#Ianuarius</v>
      </c>
    </row>
    <row r="6460" spans="1:13" ht="15" customHeight="1" x14ac:dyDescent="0.2">
      <c r="A6460" t="s">
        <v>22434</v>
      </c>
      <c r="B6460" t="s">
        <v>22435</v>
      </c>
      <c r="C6460" t="str">
        <f t="shared" si="452"/>
        <v>Ianus –i m.</v>
      </c>
      <c r="D6460" t="str">
        <f t="shared" si="454"/>
        <v>Ianus</v>
      </c>
      <c r="E6460" t="s">
        <v>22436</v>
      </c>
      <c r="F6460" t="s">
        <v>22437</v>
      </c>
      <c r="G6460" t="s">
        <v>21</v>
      </c>
      <c r="H6460">
        <v>2</v>
      </c>
      <c r="I6460">
        <v>0</v>
      </c>
      <c r="J6460">
        <v>0</v>
      </c>
      <c r="K6460">
        <v>1</v>
      </c>
      <c r="L6460" t="s">
        <v>19</v>
      </c>
      <c r="M6460" t="str">
        <f t="shared" si="453"/>
        <v>http://logeion.uchicago.edu/index.html#Ianus</v>
      </c>
    </row>
    <row r="6461" spans="1:13" ht="15" customHeight="1" x14ac:dyDescent="0.2">
      <c r="A6461" t="s">
        <v>22438</v>
      </c>
      <c r="B6461" t="s">
        <v>22439</v>
      </c>
      <c r="C6461" t="str">
        <f t="shared" si="452"/>
        <v>Iapetus –i m.</v>
      </c>
      <c r="D6461" t="str">
        <f t="shared" si="454"/>
        <v>Iapetus</v>
      </c>
      <c r="E6461" t="s">
        <v>22440</v>
      </c>
      <c r="F6461" t="s">
        <v>22441</v>
      </c>
      <c r="G6461" t="s">
        <v>21</v>
      </c>
      <c r="H6461">
        <v>2</v>
      </c>
      <c r="I6461">
        <v>0</v>
      </c>
      <c r="J6461">
        <v>0</v>
      </c>
      <c r="K6461">
        <v>1</v>
      </c>
      <c r="L6461" t="s">
        <v>19</v>
      </c>
      <c r="M6461" t="str">
        <f t="shared" si="453"/>
        <v>http://logeion.uchicago.edu/index.html#Iapetus</v>
      </c>
    </row>
    <row r="6462" spans="1:13" ht="15" customHeight="1" x14ac:dyDescent="0.2">
      <c r="A6462" t="s">
        <v>22442</v>
      </c>
      <c r="B6462" t="s">
        <v>22443</v>
      </c>
      <c r="C6462" t="str">
        <f t="shared" si="452"/>
        <v>Iapys –ydis</v>
      </c>
      <c r="D6462" t="str">
        <f t="shared" si="454"/>
        <v>Iapys</v>
      </c>
      <c r="E6462" t="s">
        <v>22444</v>
      </c>
      <c r="F6462" t="s">
        <v>22445</v>
      </c>
      <c r="G6462" t="s">
        <v>536</v>
      </c>
      <c r="H6462">
        <v>3</v>
      </c>
      <c r="K6462">
        <v>1</v>
      </c>
      <c r="L6462" t="s">
        <v>36</v>
      </c>
      <c r="M6462" t="str">
        <f t="shared" si="453"/>
        <v>http://logeion.uchicago.edu/index.html#Iapys</v>
      </c>
    </row>
    <row r="6463" spans="1:13" ht="15" customHeight="1" x14ac:dyDescent="0.2">
      <c r="A6463" t="s">
        <v>22446</v>
      </c>
      <c r="B6463" t="s">
        <v>22447</v>
      </c>
      <c r="C6463" t="str">
        <f t="shared" si="452"/>
        <v>Iapyx –ygis</v>
      </c>
      <c r="D6463" t="str">
        <f t="shared" si="454"/>
        <v>Iapyx</v>
      </c>
      <c r="E6463" t="s">
        <v>22448</v>
      </c>
      <c r="F6463" t="s">
        <v>22449</v>
      </c>
      <c r="G6463" t="s">
        <v>918</v>
      </c>
      <c r="H6463">
        <v>3</v>
      </c>
      <c r="I6463">
        <v>0</v>
      </c>
      <c r="J6463">
        <v>0</v>
      </c>
      <c r="K6463">
        <v>1</v>
      </c>
      <c r="L6463" t="s">
        <v>36</v>
      </c>
      <c r="M6463" t="str">
        <f t="shared" si="453"/>
        <v>http://logeion.uchicago.edu/index.html#Iapyx</v>
      </c>
    </row>
    <row r="6464" spans="1:13" ht="15" customHeight="1" x14ac:dyDescent="0.2">
      <c r="A6464" t="s">
        <v>22450</v>
      </c>
      <c r="B6464" t="s">
        <v>22451</v>
      </c>
      <c r="C6464" t="str">
        <f t="shared" si="452"/>
        <v>Iarbas –ae m.</v>
      </c>
      <c r="D6464" t="str">
        <f t="shared" si="454"/>
        <v>Iarbas</v>
      </c>
      <c r="E6464" t="s">
        <v>22452</v>
      </c>
      <c r="F6464" t="s">
        <v>22453</v>
      </c>
      <c r="G6464" t="s">
        <v>76</v>
      </c>
      <c r="H6464">
        <v>1</v>
      </c>
      <c r="I6464">
        <v>0</v>
      </c>
      <c r="J6464">
        <v>0</v>
      </c>
      <c r="K6464">
        <v>1</v>
      </c>
      <c r="L6464" t="s">
        <v>19</v>
      </c>
      <c r="M6464" t="str">
        <f t="shared" si="453"/>
        <v>http://logeion.uchicago.edu/index.html#Iarbas</v>
      </c>
    </row>
    <row r="6465" spans="1:13" ht="15" customHeight="1" x14ac:dyDescent="0.2">
      <c r="A6465" t="s">
        <v>22454</v>
      </c>
      <c r="B6465" t="s">
        <v>22455</v>
      </c>
      <c r="C6465" t="str">
        <f t="shared" si="452"/>
        <v>Iasides –ae m.</v>
      </c>
      <c r="D6465" t="str">
        <f t="shared" si="454"/>
        <v>Iasides</v>
      </c>
      <c r="E6465" t="s">
        <v>22456</v>
      </c>
      <c r="F6465" t="s">
        <v>22457</v>
      </c>
      <c r="G6465" t="s">
        <v>76</v>
      </c>
      <c r="H6465">
        <v>1</v>
      </c>
      <c r="I6465">
        <v>0</v>
      </c>
      <c r="J6465">
        <v>0</v>
      </c>
      <c r="K6465">
        <v>1</v>
      </c>
      <c r="L6465" t="s">
        <v>19</v>
      </c>
      <c r="M6465" t="str">
        <f t="shared" si="453"/>
        <v>http://logeion.uchicago.edu/index.html#Iasides</v>
      </c>
    </row>
    <row r="6466" spans="1:13" ht="15" customHeight="1" x14ac:dyDescent="0.2">
      <c r="A6466" t="s">
        <v>61512</v>
      </c>
      <c r="B6466" t="s">
        <v>61517</v>
      </c>
      <c r="C6466" t="str">
        <f t="shared" si="452"/>
        <v>Iasis –idos f.</v>
      </c>
      <c r="D6466" t="str">
        <f t="shared" si="454"/>
        <v>Iasis</v>
      </c>
      <c r="E6466" t="s">
        <v>61513</v>
      </c>
      <c r="F6466" t="s">
        <v>61514</v>
      </c>
      <c r="G6466" t="s">
        <v>43</v>
      </c>
      <c r="H6466">
        <v>6</v>
      </c>
      <c r="K6466">
        <v>1</v>
      </c>
      <c r="L6466" t="s">
        <v>19</v>
      </c>
      <c r="M6466" t="str">
        <f t="shared" si="453"/>
        <v>http://logeion.uchicago.edu/index.html#Iasis</v>
      </c>
    </row>
    <row r="6467" spans="1:13" ht="15" customHeight="1" x14ac:dyDescent="0.2">
      <c r="A6467" t="s">
        <v>22458</v>
      </c>
      <c r="B6467" t="s">
        <v>22459</v>
      </c>
      <c r="C6467" t="str">
        <f t="shared" si="452"/>
        <v>Iasius –ii m.</v>
      </c>
      <c r="D6467" t="str">
        <f t="shared" si="454"/>
        <v>Iasius</v>
      </c>
      <c r="E6467" t="s">
        <v>22460</v>
      </c>
      <c r="F6467" t="s">
        <v>22461</v>
      </c>
      <c r="G6467" t="s">
        <v>21</v>
      </c>
      <c r="H6467">
        <v>2</v>
      </c>
      <c r="I6467">
        <v>0</v>
      </c>
      <c r="J6467">
        <v>0</v>
      </c>
      <c r="K6467">
        <v>1</v>
      </c>
      <c r="L6467" t="s">
        <v>19</v>
      </c>
      <c r="M6467" t="str">
        <f t="shared" si="453"/>
        <v>http://logeion.uchicago.edu/index.html#Iasius</v>
      </c>
    </row>
    <row r="6468" spans="1:13" ht="15" customHeight="1" x14ac:dyDescent="0.2">
      <c r="A6468" t="s">
        <v>22462</v>
      </c>
      <c r="B6468" t="s">
        <v>22463</v>
      </c>
      <c r="C6468" t="str">
        <f t="shared" si="452"/>
        <v>Iason or Iaso –onis m.</v>
      </c>
      <c r="D6468" t="str">
        <f t="shared" si="454"/>
        <v>Iason</v>
      </c>
      <c r="E6468" t="s">
        <v>22464</v>
      </c>
      <c r="F6468" t="s">
        <v>22464</v>
      </c>
      <c r="G6468" t="s">
        <v>29</v>
      </c>
      <c r="H6468">
        <v>3</v>
      </c>
      <c r="I6468">
        <v>0</v>
      </c>
      <c r="J6468">
        <v>0</v>
      </c>
      <c r="K6468">
        <v>1</v>
      </c>
      <c r="L6468" t="s">
        <v>19</v>
      </c>
      <c r="M6468" t="str">
        <f t="shared" si="453"/>
        <v>http://logeion.uchicago.edu/index.html#Iason</v>
      </c>
    </row>
    <row r="6469" spans="1:13" ht="15" customHeight="1" x14ac:dyDescent="0.2">
      <c r="A6469" t="s">
        <v>22465</v>
      </c>
      <c r="B6469" t="s">
        <v>22466</v>
      </c>
      <c r="C6469" t="str">
        <f t="shared" si="452"/>
        <v>iaspis –idis f.</v>
      </c>
      <c r="D6469" t="str">
        <f t="shared" si="454"/>
        <v>iaspis</v>
      </c>
      <c r="E6469" t="s">
        <v>22467</v>
      </c>
      <c r="F6469" t="s">
        <v>22468</v>
      </c>
      <c r="G6469" t="s">
        <v>346</v>
      </c>
      <c r="H6469">
        <v>6</v>
      </c>
      <c r="I6469">
        <v>0</v>
      </c>
      <c r="J6469">
        <v>0</v>
      </c>
      <c r="K6469">
        <v>0</v>
      </c>
      <c r="L6469" t="s">
        <v>19</v>
      </c>
      <c r="M6469" t="str">
        <f t="shared" si="453"/>
        <v>http://logeion.uchicago.edu/index.html#iaspis</v>
      </c>
    </row>
    <row r="6470" spans="1:13" ht="15" customHeight="1" x14ac:dyDescent="0.2">
      <c r="A6470" t="s">
        <v>53467</v>
      </c>
      <c r="B6470" t="s">
        <v>53993</v>
      </c>
      <c r="C6470" t="str">
        <f t="shared" si="452"/>
        <v>iatralipta or –es –ae –m.</v>
      </c>
      <c r="D6470" t="str">
        <f t="shared" si="454"/>
        <v>iatralipta</v>
      </c>
      <c r="E6470" t="s">
        <v>53468</v>
      </c>
      <c r="F6470" t="s">
        <v>53468</v>
      </c>
      <c r="G6470" t="s">
        <v>346</v>
      </c>
      <c r="H6470">
        <v>6</v>
      </c>
      <c r="J6470">
        <v>0</v>
      </c>
      <c r="K6470">
        <v>0</v>
      </c>
      <c r="L6470" t="s">
        <v>19</v>
      </c>
      <c r="M6470" t="str">
        <f t="shared" si="453"/>
        <v>http://logeion.uchicago.edu/index.html#iatralipta</v>
      </c>
    </row>
    <row r="6471" spans="1:13" ht="15" customHeight="1" x14ac:dyDescent="0.2">
      <c r="A6471" t="s">
        <v>22480</v>
      </c>
      <c r="B6471" t="s">
        <v>22481</v>
      </c>
      <c r="C6471" t="str">
        <f t="shared" si="452"/>
        <v>ibi</v>
      </c>
      <c r="D6471" t="s">
        <v>22481</v>
      </c>
      <c r="E6471" t="s">
        <v>22482</v>
      </c>
      <c r="F6471" t="s">
        <v>22483</v>
      </c>
      <c r="G6471" t="s">
        <v>89</v>
      </c>
      <c r="I6471">
        <v>0</v>
      </c>
      <c r="J6471">
        <v>0</v>
      </c>
      <c r="K6471">
        <v>0</v>
      </c>
      <c r="L6471" t="s">
        <v>90</v>
      </c>
      <c r="M6471" t="str">
        <f t="shared" si="453"/>
        <v>http://logeion.uchicago.edu/index.html#ibī</v>
      </c>
    </row>
    <row r="6472" spans="1:13" ht="15" customHeight="1" x14ac:dyDescent="0.2">
      <c r="A6472" t="s">
        <v>22484</v>
      </c>
      <c r="B6472" t="s">
        <v>22485</v>
      </c>
      <c r="C6472" t="str">
        <f t="shared" si="452"/>
        <v>ibidem</v>
      </c>
      <c r="D6472" t="s">
        <v>22485</v>
      </c>
      <c r="E6472" t="s">
        <v>22486</v>
      </c>
      <c r="F6472" t="s">
        <v>22486</v>
      </c>
      <c r="G6472" t="s">
        <v>89</v>
      </c>
      <c r="I6472">
        <v>0</v>
      </c>
      <c r="J6472">
        <v>0</v>
      </c>
      <c r="K6472">
        <v>0</v>
      </c>
      <c r="L6472" t="s">
        <v>90</v>
      </c>
      <c r="M6472" t="str">
        <f t="shared" si="453"/>
        <v>http://logeion.uchicago.edu/index.html#ibīdem</v>
      </c>
    </row>
    <row r="6473" spans="1:13" ht="15" customHeight="1" x14ac:dyDescent="0.2">
      <c r="A6473" t="s">
        <v>22488</v>
      </c>
      <c r="B6473" t="s">
        <v>22489</v>
      </c>
      <c r="C6473" t="str">
        <f t="shared" si="452"/>
        <v>Icarius –i m.</v>
      </c>
      <c r="D6473" t="str">
        <f t="shared" ref="D6473:D6488" si="455">IF(ISBLANK(B6473),0,LEFT( C6473, FIND( " ", C6473 ) - 1 ))</f>
        <v>Icarius</v>
      </c>
      <c r="E6473" t="s">
        <v>22490</v>
      </c>
      <c r="F6473" t="s">
        <v>22491</v>
      </c>
      <c r="G6473" t="s">
        <v>21</v>
      </c>
      <c r="H6473">
        <v>2</v>
      </c>
      <c r="I6473">
        <v>0</v>
      </c>
      <c r="J6473">
        <v>0</v>
      </c>
      <c r="K6473">
        <v>1</v>
      </c>
      <c r="L6473" t="s">
        <v>19</v>
      </c>
      <c r="M6473" t="str">
        <f t="shared" si="453"/>
        <v>http://logeion.uchicago.edu/index.html#Icarius</v>
      </c>
    </row>
    <row r="6474" spans="1:13" ht="15" customHeight="1" x14ac:dyDescent="0.2">
      <c r="A6474" t="s">
        <v>22492</v>
      </c>
      <c r="B6474" t="s">
        <v>22493</v>
      </c>
      <c r="C6474" t="str">
        <f t="shared" si="452"/>
        <v>Icarus –i m.</v>
      </c>
      <c r="D6474" t="str">
        <f t="shared" si="455"/>
        <v>Icarus</v>
      </c>
      <c r="E6474" t="s">
        <v>22494</v>
      </c>
      <c r="F6474" t="s">
        <v>22495</v>
      </c>
      <c r="G6474" t="s">
        <v>21</v>
      </c>
      <c r="H6474">
        <v>2</v>
      </c>
      <c r="I6474">
        <v>0</v>
      </c>
      <c r="J6474">
        <v>0</v>
      </c>
      <c r="K6474">
        <v>1</v>
      </c>
      <c r="L6474" t="s">
        <v>19</v>
      </c>
      <c r="M6474" t="str">
        <f t="shared" si="453"/>
        <v>http://logeion.uchicago.edu/index.html#Icarus</v>
      </c>
    </row>
    <row r="6475" spans="1:13" ht="15" customHeight="1" x14ac:dyDescent="0.2">
      <c r="A6475" t="s">
        <v>22496</v>
      </c>
      <c r="B6475" t="s">
        <v>22497</v>
      </c>
      <c r="C6475" t="str">
        <f t="shared" si="452"/>
        <v>Iccius –i m.</v>
      </c>
      <c r="D6475" t="str">
        <f t="shared" si="455"/>
        <v>Iccius</v>
      </c>
      <c r="E6475" t="s">
        <v>22498</v>
      </c>
      <c r="F6475" t="s">
        <v>22498</v>
      </c>
      <c r="G6475" t="s">
        <v>21</v>
      </c>
      <c r="H6475">
        <v>2</v>
      </c>
      <c r="I6475">
        <v>0</v>
      </c>
      <c r="J6475">
        <v>0</v>
      </c>
      <c r="K6475">
        <v>1</v>
      </c>
      <c r="L6475" t="s">
        <v>19</v>
      </c>
      <c r="M6475" t="str">
        <f t="shared" si="453"/>
        <v>http://logeion.uchicago.edu/index.html#Iccius</v>
      </c>
    </row>
    <row r="6476" spans="1:13" ht="15" customHeight="1" x14ac:dyDescent="0.2">
      <c r="A6476" t="s">
        <v>56428</v>
      </c>
      <c r="B6476" t="s">
        <v>59071</v>
      </c>
      <c r="C6476" t="str">
        <f t="shared" si="452"/>
        <v>Iceni –orum m.</v>
      </c>
      <c r="D6476" t="str">
        <f t="shared" si="455"/>
        <v>Iceni</v>
      </c>
      <c r="E6476" t="s">
        <v>59069</v>
      </c>
      <c r="F6476" t="s">
        <v>59070</v>
      </c>
      <c r="G6476" t="s">
        <v>21</v>
      </c>
      <c r="H6476">
        <v>2</v>
      </c>
      <c r="K6476">
        <v>1</v>
      </c>
      <c r="L6476" t="s">
        <v>19</v>
      </c>
      <c r="M6476" t="str">
        <f t="shared" si="453"/>
        <v>http://logeion.uchicago.edu/index.html#Iceni</v>
      </c>
    </row>
    <row r="6477" spans="1:13" ht="15" customHeight="1" x14ac:dyDescent="0.2">
      <c r="A6477" t="s">
        <v>22500</v>
      </c>
      <c r="B6477" t="s">
        <v>22501</v>
      </c>
      <c r="C6477" t="str">
        <f t="shared" si="452"/>
        <v>Ichnobates ae m.</v>
      </c>
      <c r="D6477" t="str">
        <f t="shared" si="455"/>
        <v>Ichnobates</v>
      </c>
      <c r="E6477" t="s">
        <v>22502</v>
      </c>
      <c r="F6477" t="s">
        <v>22503</v>
      </c>
      <c r="G6477" t="s">
        <v>346</v>
      </c>
      <c r="H6477">
        <v>6</v>
      </c>
      <c r="I6477">
        <v>0</v>
      </c>
      <c r="J6477">
        <v>0</v>
      </c>
      <c r="K6477">
        <v>1</v>
      </c>
      <c r="L6477" t="s">
        <v>19</v>
      </c>
      <c r="M6477" t="str">
        <f t="shared" si="453"/>
        <v>http://logeion.uchicago.edu/index.html#Ichnobates</v>
      </c>
    </row>
    <row r="6478" spans="1:13" ht="15" customHeight="1" x14ac:dyDescent="0.2">
      <c r="A6478" t="s">
        <v>22506</v>
      </c>
      <c r="B6478" t="s">
        <v>22507</v>
      </c>
      <c r="C6478" t="str">
        <f t="shared" si="452"/>
        <v>icio icere ici ictum</v>
      </c>
      <c r="D6478" t="str">
        <f t="shared" si="455"/>
        <v>icio</v>
      </c>
      <c r="E6478" t="s">
        <v>1916</v>
      </c>
      <c r="F6478" t="s">
        <v>1916</v>
      </c>
      <c r="G6478" t="s">
        <v>101</v>
      </c>
      <c r="I6478">
        <v>3</v>
      </c>
      <c r="J6478">
        <v>0</v>
      </c>
      <c r="K6478">
        <v>0</v>
      </c>
      <c r="L6478" t="s">
        <v>24</v>
      </c>
      <c r="M6478" t="str">
        <f t="shared" si="453"/>
        <v>http://logeion.uchicago.edu/index.html#icio</v>
      </c>
    </row>
    <row r="6479" spans="1:13" ht="15" customHeight="1" x14ac:dyDescent="0.2">
      <c r="A6479" t="s">
        <v>22508</v>
      </c>
      <c r="B6479" t="s">
        <v>22509</v>
      </c>
      <c r="C6479" t="str">
        <f t="shared" si="452"/>
        <v>ico and icio –ere –ici –ictus</v>
      </c>
      <c r="D6479" t="str">
        <f t="shared" si="455"/>
        <v>ico</v>
      </c>
      <c r="E6479" t="s">
        <v>22510</v>
      </c>
      <c r="F6479" t="s">
        <v>22511</v>
      </c>
      <c r="G6479" t="s">
        <v>66</v>
      </c>
      <c r="I6479">
        <v>3</v>
      </c>
      <c r="J6479">
        <v>0</v>
      </c>
      <c r="K6479">
        <v>0</v>
      </c>
      <c r="L6479" t="s">
        <v>24</v>
      </c>
      <c r="M6479" t="str">
        <f t="shared" si="453"/>
        <v>http://logeion.uchicago.edu/index.html#ico</v>
      </c>
    </row>
    <row r="6480" spans="1:13" ht="15" customHeight="1" x14ac:dyDescent="0.2">
      <c r="A6480" t="s">
        <v>56429</v>
      </c>
      <c r="B6480" t="s">
        <v>57811</v>
      </c>
      <c r="C6480" t="str">
        <f t="shared" si="452"/>
        <v>iconicus –a –um</v>
      </c>
      <c r="D6480" t="str">
        <f t="shared" si="455"/>
        <v>iconicus</v>
      </c>
      <c r="E6480" t="s">
        <v>57281</v>
      </c>
      <c r="F6480" t="s">
        <v>57281</v>
      </c>
      <c r="G6480" t="s">
        <v>61</v>
      </c>
      <c r="H6480">
        <v>1</v>
      </c>
      <c r="L6480" t="s">
        <v>36</v>
      </c>
      <c r="M6480" t="str">
        <f t="shared" si="453"/>
        <v>http://logeion.uchicago.edu/index.html#iconicus</v>
      </c>
    </row>
    <row r="6481" spans="1:13" ht="15" customHeight="1" x14ac:dyDescent="0.2">
      <c r="A6481" t="s">
        <v>22514</v>
      </c>
      <c r="B6481" t="s">
        <v>22515</v>
      </c>
      <c r="C6481" t="str">
        <f t="shared" si="452"/>
        <v>ictus ictus m.</v>
      </c>
      <c r="D6481" t="str">
        <f t="shared" si="455"/>
        <v>ictus</v>
      </c>
      <c r="E6481" t="s">
        <v>22516</v>
      </c>
      <c r="F6481" t="s">
        <v>22516</v>
      </c>
      <c r="G6481" t="s">
        <v>18</v>
      </c>
      <c r="H6481">
        <v>4</v>
      </c>
      <c r="I6481">
        <v>0</v>
      </c>
      <c r="J6481">
        <v>0</v>
      </c>
      <c r="K6481">
        <v>0</v>
      </c>
      <c r="L6481" t="s">
        <v>19</v>
      </c>
      <c r="M6481" t="str">
        <f t="shared" si="453"/>
        <v>http://logeion.uchicago.edu/index.html#ictus</v>
      </c>
    </row>
    <row r="6482" spans="1:13" ht="15" customHeight="1" x14ac:dyDescent="0.2">
      <c r="A6482" t="s">
        <v>22517</v>
      </c>
      <c r="B6482" t="s">
        <v>22518</v>
      </c>
      <c r="C6482" t="str">
        <f t="shared" si="452"/>
        <v>Ida –ae f.</v>
      </c>
      <c r="D6482" t="str">
        <f t="shared" si="455"/>
        <v>Ida</v>
      </c>
      <c r="E6482" t="s">
        <v>22519</v>
      </c>
      <c r="F6482" t="s">
        <v>22519</v>
      </c>
      <c r="G6482" t="s">
        <v>76</v>
      </c>
      <c r="H6482">
        <v>1</v>
      </c>
      <c r="I6482">
        <v>0</v>
      </c>
      <c r="J6482">
        <v>0</v>
      </c>
      <c r="K6482">
        <v>1</v>
      </c>
      <c r="L6482" t="s">
        <v>19</v>
      </c>
      <c r="M6482" t="str">
        <f t="shared" si="453"/>
        <v>http://logeion.uchicago.edu/index.html#Ida</v>
      </c>
    </row>
    <row r="6483" spans="1:13" ht="15" customHeight="1" x14ac:dyDescent="0.2">
      <c r="A6483" t="s">
        <v>22520</v>
      </c>
      <c r="B6483" t="s">
        <v>22521</v>
      </c>
      <c r="C6483" t="str">
        <f t="shared" si="452"/>
        <v>Idaeus –a –um</v>
      </c>
      <c r="D6483" t="str">
        <f t="shared" si="455"/>
        <v>Idaeus</v>
      </c>
      <c r="E6483" t="s">
        <v>22522</v>
      </c>
      <c r="F6483" t="s">
        <v>22523</v>
      </c>
      <c r="G6483" t="s">
        <v>61</v>
      </c>
      <c r="H6483">
        <v>1</v>
      </c>
      <c r="I6483">
        <v>0</v>
      </c>
      <c r="J6483">
        <v>0</v>
      </c>
      <c r="K6483">
        <v>1</v>
      </c>
      <c r="L6483" t="s">
        <v>36</v>
      </c>
      <c r="M6483" t="str">
        <f t="shared" si="453"/>
        <v>http://logeion.uchicago.edu/index.html#Idaeus</v>
      </c>
    </row>
    <row r="6484" spans="1:13" ht="15" customHeight="1" x14ac:dyDescent="0.2">
      <c r="A6484" t="s">
        <v>22524</v>
      </c>
      <c r="B6484" t="s">
        <v>22525</v>
      </c>
      <c r="C6484" t="str">
        <f t="shared" si="452"/>
        <v>Idaeus –i m.</v>
      </c>
      <c r="D6484" t="str">
        <f t="shared" si="455"/>
        <v>Idaeus</v>
      </c>
      <c r="E6484" t="s">
        <v>22526</v>
      </c>
      <c r="F6484" t="s">
        <v>22527</v>
      </c>
      <c r="G6484" t="s">
        <v>61</v>
      </c>
      <c r="H6484">
        <v>1</v>
      </c>
      <c r="I6484">
        <v>0</v>
      </c>
      <c r="J6484">
        <v>0</v>
      </c>
      <c r="K6484">
        <v>1</v>
      </c>
      <c r="L6484" t="s">
        <v>36</v>
      </c>
      <c r="M6484" t="str">
        <f t="shared" si="453"/>
        <v>http://logeion.uchicago.edu/index.html#Idaeus</v>
      </c>
    </row>
    <row r="6485" spans="1:13" ht="15" customHeight="1" x14ac:dyDescent="0.2">
      <c r="A6485" t="s">
        <v>22528</v>
      </c>
      <c r="B6485" t="s">
        <v>22529</v>
      </c>
      <c r="C6485" t="str">
        <f t="shared" si="452"/>
        <v>Idalia –ae f. and Idalium –ii n.</v>
      </c>
      <c r="D6485" t="str">
        <f t="shared" si="455"/>
        <v>Idalia</v>
      </c>
      <c r="E6485" t="s">
        <v>22530</v>
      </c>
      <c r="F6485" t="s">
        <v>22531</v>
      </c>
      <c r="G6485" t="s">
        <v>76</v>
      </c>
      <c r="H6485">
        <v>1</v>
      </c>
      <c r="I6485">
        <v>0</v>
      </c>
      <c r="J6485">
        <v>0</v>
      </c>
      <c r="K6485">
        <v>1</v>
      </c>
      <c r="L6485" t="s">
        <v>19</v>
      </c>
      <c r="M6485" t="str">
        <f t="shared" si="453"/>
        <v>http://logeion.uchicago.edu/index.html#Idalia</v>
      </c>
    </row>
    <row r="6486" spans="1:13" ht="15" customHeight="1" x14ac:dyDescent="0.2">
      <c r="A6486" t="s">
        <v>22532</v>
      </c>
      <c r="B6486" t="s">
        <v>22533</v>
      </c>
      <c r="C6486" t="str">
        <f t="shared" si="452"/>
        <v>Idalium –ii n.</v>
      </c>
      <c r="D6486" t="str">
        <f t="shared" si="455"/>
        <v>Idalium</v>
      </c>
      <c r="E6486" t="s">
        <v>22534</v>
      </c>
      <c r="F6486" t="s">
        <v>22535</v>
      </c>
      <c r="G6486" t="s">
        <v>21</v>
      </c>
      <c r="H6486">
        <v>2</v>
      </c>
      <c r="I6486">
        <v>0</v>
      </c>
      <c r="J6486">
        <v>0</v>
      </c>
      <c r="K6486">
        <v>1</v>
      </c>
      <c r="L6486" t="s">
        <v>19</v>
      </c>
      <c r="M6486" t="str">
        <f t="shared" si="453"/>
        <v>http://logeion.uchicago.edu/index.html#Idalium</v>
      </c>
    </row>
    <row r="6487" spans="1:13" ht="15" customHeight="1" x14ac:dyDescent="0.2">
      <c r="A6487" t="s">
        <v>22536</v>
      </c>
      <c r="B6487" t="s">
        <v>22537</v>
      </c>
      <c r="C6487" t="str">
        <f t="shared" ref="C6487:C6550" si="456">SUBSTITUTE(SUBSTITUTE(SUBSTITUTE(SUBSTITUTE(SUBSTITUTE(SUBSTITUTE(SUBSTITUTE(SUBSTITUTE(SUBSTITUTE(SUBSTITUTE(SUBSTITUTE(B6487, "ā", "a"), "ē", "e"), "ī", "i"), "ō", "o"), "ū", "u"), "ȳ", "y"), "Ā", "A"), "Ē", "E"), "Ī", "I"), "Ō", "O"), "Ū", "U")</f>
        <v>Idalius –a –um</v>
      </c>
      <c r="D6487" t="str">
        <f t="shared" si="455"/>
        <v>Idalius</v>
      </c>
      <c r="E6487" t="s">
        <v>22538</v>
      </c>
      <c r="F6487" t="s">
        <v>22539</v>
      </c>
      <c r="G6487" t="s">
        <v>61</v>
      </c>
      <c r="H6487">
        <v>1</v>
      </c>
      <c r="I6487">
        <v>0</v>
      </c>
      <c r="J6487">
        <v>0</v>
      </c>
      <c r="K6487">
        <v>1</v>
      </c>
      <c r="L6487" t="s">
        <v>36</v>
      </c>
      <c r="M6487" t="str">
        <f t="shared" si="453"/>
        <v>http://logeion.uchicago.edu/index.html#Idalius</v>
      </c>
    </row>
    <row r="6488" spans="1:13" ht="15" customHeight="1" x14ac:dyDescent="0.2">
      <c r="A6488" t="s">
        <v>22540</v>
      </c>
      <c r="B6488" t="s">
        <v>22541</v>
      </c>
      <c r="C6488" t="str">
        <f t="shared" si="456"/>
        <v>Idas –ae m.</v>
      </c>
      <c r="D6488" t="str">
        <f t="shared" si="455"/>
        <v>Idas</v>
      </c>
      <c r="E6488" t="s">
        <v>22542</v>
      </c>
      <c r="F6488" t="s">
        <v>22543</v>
      </c>
      <c r="G6488" t="s">
        <v>76</v>
      </c>
      <c r="H6488">
        <v>1</v>
      </c>
      <c r="I6488">
        <v>0</v>
      </c>
      <c r="J6488">
        <v>0</v>
      </c>
      <c r="K6488">
        <v>1</v>
      </c>
      <c r="L6488" t="s">
        <v>19</v>
      </c>
      <c r="M6488" t="str">
        <f t="shared" si="453"/>
        <v>http://logeion.uchicago.edu/index.html#Idas</v>
      </c>
    </row>
    <row r="6489" spans="1:13" ht="15" customHeight="1" x14ac:dyDescent="0.2">
      <c r="A6489" t="s">
        <v>22544</v>
      </c>
      <c r="B6489" t="s">
        <v>22545</v>
      </c>
      <c r="C6489" t="str">
        <f t="shared" si="456"/>
        <v>idcirco</v>
      </c>
      <c r="D6489" t="s">
        <v>22545</v>
      </c>
      <c r="E6489" t="s">
        <v>22546</v>
      </c>
      <c r="F6489" t="s">
        <v>22547</v>
      </c>
      <c r="G6489" t="s">
        <v>89</v>
      </c>
      <c r="I6489">
        <v>0</v>
      </c>
      <c r="J6489">
        <v>0</v>
      </c>
      <c r="K6489">
        <v>0</v>
      </c>
      <c r="L6489" t="s">
        <v>90</v>
      </c>
      <c r="M6489" t="str">
        <f t="shared" si="453"/>
        <v>http://logeion.uchicago.edu/index.html#idcircō</v>
      </c>
    </row>
    <row r="6490" spans="1:13" ht="15" customHeight="1" x14ac:dyDescent="0.2">
      <c r="A6490" t="s">
        <v>22548</v>
      </c>
      <c r="B6490" t="s">
        <v>22549</v>
      </c>
      <c r="C6490" t="str">
        <f t="shared" si="456"/>
        <v>Ide –es f.</v>
      </c>
      <c r="D6490" t="str">
        <f>IF(ISBLANK(B6490),0,LEFT( C6490, FIND( " ", C6490 ) - 1 ))</f>
        <v>Ide</v>
      </c>
      <c r="E6490" t="s">
        <v>22519</v>
      </c>
      <c r="F6490" t="s">
        <v>22519</v>
      </c>
      <c r="G6490" t="s">
        <v>346</v>
      </c>
      <c r="H6490">
        <v>6</v>
      </c>
      <c r="I6490">
        <v>0</v>
      </c>
      <c r="J6490">
        <v>0</v>
      </c>
      <c r="K6490">
        <v>1</v>
      </c>
      <c r="L6490" t="s">
        <v>19</v>
      </c>
      <c r="M6490" t="str">
        <f t="shared" si="453"/>
        <v>http://logeion.uchicago.edu/index.html#Ide</v>
      </c>
    </row>
    <row r="6491" spans="1:13" ht="15" customHeight="1" x14ac:dyDescent="0.2">
      <c r="A6491" t="s">
        <v>22554</v>
      </c>
      <c r="B6491" t="s">
        <v>22555</v>
      </c>
      <c r="C6491" t="str">
        <f t="shared" si="456"/>
        <v>idem ac</v>
      </c>
      <c r="D6491" t="str">
        <f>IF(ISBLANK(B6491),0,LEFT( C6491, FIND( " ", C6491 ) - 1 ))</f>
        <v>idem</v>
      </c>
      <c r="E6491" t="s">
        <v>22556</v>
      </c>
      <c r="F6491" t="s">
        <v>22556</v>
      </c>
      <c r="G6491" t="s">
        <v>120</v>
      </c>
      <c r="I6491">
        <v>0</v>
      </c>
      <c r="J6491">
        <v>0</v>
      </c>
      <c r="K6491">
        <v>0</v>
      </c>
      <c r="L6491" t="s">
        <v>121</v>
      </c>
      <c r="M6491" t="str">
        <f t="shared" si="453"/>
        <v>http://logeion.uchicago.edu/index.html#idem</v>
      </c>
    </row>
    <row r="6492" spans="1:13" ht="15" customHeight="1" x14ac:dyDescent="0.2">
      <c r="A6492" t="s">
        <v>22551</v>
      </c>
      <c r="B6492" t="s">
        <v>22552</v>
      </c>
      <c r="C6492" t="str">
        <f t="shared" si="456"/>
        <v>idem eadem idem</v>
      </c>
      <c r="D6492" t="str">
        <f>IF(ISBLANK(B6492),0,LEFT( C6492, FIND( " ", C6492 ) - 1 ))</f>
        <v>idem</v>
      </c>
      <c r="E6492" t="s">
        <v>22553</v>
      </c>
      <c r="F6492" t="s">
        <v>22553</v>
      </c>
      <c r="G6492" t="s">
        <v>21725</v>
      </c>
      <c r="H6492">
        <v>6</v>
      </c>
      <c r="I6492">
        <v>0</v>
      </c>
      <c r="J6492">
        <v>0</v>
      </c>
      <c r="K6492">
        <v>0</v>
      </c>
      <c r="L6492" t="s">
        <v>2411</v>
      </c>
      <c r="M6492" t="str">
        <f t="shared" si="453"/>
        <v>http://logeion.uchicago.edu/index.html#idem</v>
      </c>
    </row>
    <row r="6493" spans="1:13" ht="15" customHeight="1" x14ac:dyDescent="0.2">
      <c r="A6493" t="s">
        <v>22557</v>
      </c>
      <c r="B6493" t="s">
        <v>22558</v>
      </c>
      <c r="C6493" t="str">
        <f t="shared" si="456"/>
        <v>identidem</v>
      </c>
      <c r="D6493" t="s">
        <v>22558</v>
      </c>
      <c r="E6493" t="s">
        <v>22559</v>
      </c>
      <c r="F6493" t="s">
        <v>22560</v>
      </c>
      <c r="G6493" t="s">
        <v>89</v>
      </c>
      <c r="I6493">
        <v>0</v>
      </c>
      <c r="J6493">
        <v>0</v>
      </c>
      <c r="K6493">
        <v>0</v>
      </c>
      <c r="L6493" t="s">
        <v>90</v>
      </c>
      <c r="M6493" t="str">
        <f t="shared" si="453"/>
        <v>http://logeion.uchicago.edu/index.html#identidem</v>
      </c>
    </row>
    <row r="6494" spans="1:13" ht="15" customHeight="1" x14ac:dyDescent="0.2">
      <c r="A6494" t="s">
        <v>22561</v>
      </c>
      <c r="B6494" t="s">
        <v>22562</v>
      </c>
      <c r="C6494" t="str">
        <f t="shared" si="456"/>
        <v>ideo</v>
      </c>
      <c r="D6494" t="s">
        <v>22562</v>
      </c>
      <c r="E6494" t="s">
        <v>22563</v>
      </c>
      <c r="F6494" t="s">
        <v>22564</v>
      </c>
      <c r="G6494" t="s">
        <v>89</v>
      </c>
      <c r="I6494">
        <v>0</v>
      </c>
      <c r="J6494">
        <v>0</v>
      </c>
      <c r="K6494">
        <v>0</v>
      </c>
      <c r="L6494" t="s">
        <v>90</v>
      </c>
      <c r="M6494" t="str">
        <f t="shared" si="453"/>
        <v>http://logeion.uchicago.edu/index.html#ideō</v>
      </c>
    </row>
    <row r="6495" spans="1:13" ht="15" customHeight="1" x14ac:dyDescent="0.2">
      <c r="A6495" t="s">
        <v>22566</v>
      </c>
      <c r="B6495" t="s">
        <v>22567</v>
      </c>
      <c r="C6495" t="str">
        <f t="shared" si="456"/>
        <v>Idmon –onis m.</v>
      </c>
      <c r="D6495" t="str">
        <f t="shared" ref="D6495:D6509" si="457">IF(ISBLANK(B6495),0,LEFT( C6495, FIND( " ", C6495 ) - 1 ))</f>
        <v>Idmon</v>
      </c>
      <c r="E6495" t="s">
        <v>22568</v>
      </c>
      <c r="F6495" t="s">
        <v>22569</v>
      </c>
      <c r="G6495" t="s">
        <v>29</v>
      </c>
      <c r="H6495">
        <v>3</v>
      </c>
      <c r="I6495">
        <v>0</v>
      </c>
      <c r="J6495">
        <v>0</v>
      </c>
      <c r="K6495">
        <v>1</v>
      </c>
      <c r="L6495" t="s">
        <v>19</v>
      </c>
      <c r="M6495" t="str">
        <f t="shared" si="453"/>
        <v>http://logeion.uchicago.edu/index.html#Idmon</v>
      </c>
    </row>
    <row r="6496" spans="1:13" ht="15" customHeight="1" x14ac:dyDescent="0.2">
      <c r="A6496" t="s">
        <v>58770</v>
      </c>
      <c r="B6496" t="s">
        <v>58450</v>
      </c>
      <c r="C6496" t="str">
        <f t="shared" si="456"/>
        <v>ido(lo)latria –ae f.</v>
      </c>
      <c r="D6496" t="str">
        <f t="shared" si="457"/>
        <v>ido(lo)latria</v>
      </c>
      <c r="E6496" t="s">
        <v>58451</v>
      </c>
      <c r="F6496" t="s">
        <v>58451</v>
      </c>
      <c r="G6496" t="s">
        <v>76</v>
      </c>
      <c r="H6496">
        <v>1</v>
      </c>
      <c r="L6496" t="s">
        <v>19</v>
      </c>
      <c r="M6496" t="str">
        <f t="shared" si="453"/>
        <v>http://logeion.uchicago.edu/index.html#ido(lo)latria</v>
      </c>
    </row>
    <row r="6497" spans="1:13" ht="15" customHeight="1" x14ac:dyDescent="0.2">
      <c r="A6497" t="s">
        <v>61065</v>
      </c>
      <c r="B6497" t="s">
        <v>61146</v>
      </c>
      <c r="C6497" t="str">
        <f t="shared" si="456"/>
        <v>idololatra –ae m.</v>
      </c>
      <c r="D6497" t="str">
        <f t="shared" si="457"/>
        <v>idololatra</v>
      </c>
      <c r="E6497" t="s">
        <v>61287</v>
      </c>
      <c r="F6497" t="s">
        <v>61288</v>
      </c>
      <c r="G6497" t="s">
        <v>76</v>
      </c>
      <c r="H6497">
        <v>1</v>
      </c>
      <c r="L6497" t="s">
        <v>19</v>
      </c>
      <c r="M6497" t="str">
        <f t="shared" si="453"/>
        <v>http://logeion.uchicago.edu/index.html#idololatra</v>
      </c>
    </row>
    <row r="6498" spans="1:13" ht="15" customHeight="1" x14ac:dyDescent="0.2">
      <c r="A6498" t="s">
        <v>61007</v>
      </c>
      <c r="B6498" t="s">
        <v>61147</v>
      </c>
      <c r="C6498" t="str">
        <f t="shared" si="456"/>
        <v>idolothytus –a –um</v>
      </c>
      <c r="D6498" t="str">
        <f t="shared" si="457"/>
        <v>idolothytus</v>
      </c>
      <c r="E6498" t="s">
        <v>61289</v>
      </c>
      <c r="F6498" t="s">
        <v>61289</v>
      </c>
      <c r="G6498" t="s">
        <v>61</v>
      </c>
      <c r="H6498">
        <v>1</v>
      </c>
      <c r="L6498" t="s">
        <v>36</v>
      </c>
      <c r="M6498" t="str">
        <f t="shared" si="453"/>
        <v>http://logeion.uchicago.edu/index.html#idolothytus</v>
      </c>
    </row>
    <row r="6499" spans="1:13" ht="15" customHeight="1" x14ac:dyDescent="0.2">
      <c r="A6499" t="s">
        <v>22570</v>
      </c>
      <c r="B6499" t="s">
        <v>22571</v>
      </c>
      <c r="C6499" t="str">
        <f t="shared" si="456"/>
        <v>idolum or idolon –i n.</v>
      </c>
      <c r="D6499" t="str">
        <f t="shared" si="457"/>
        <v>idolum</v>
      </c>
      <c r="E6499" t="s">
        <v>22572</v>
      </c>
      <c r="F6499" t="s">
        <v>22573</v>
      </c>
      <c r="G6499" t="s">
        <v>21</v>
      </c>
      <c r="H6499">
        <v>2</v>
      </c>
      <c r="I6499">
        <v>0</v>
      </c>
      <c r="J6499">
        <v>0</v>
      </c>
      <c r="K6499">
        <v>0</v>
      </c>
      <c r="L6499" t="s">
        <v>19</v>
      </c>
      <c r="M6499" t="str">
        <f t="shared" ref="M6499:M6562" si="458">"http://logeion.uchicago.edu/index.html#"&amp;D6499</f>
        <v>http://logeion.uchicago.edu/index.html#idolum</v>
      </c>
    </row>
    <row r="6500" spans="1:13" ht="15" customHeight="1" x14ac:dyDescent="0.2">
      <c r="A6500" t="s">
        <v>22574</v>
      </c>
      <c r="B6500" t="s">
        <v>22575</v>
      </c>
      <c r="C6500" t="str">
        <f t="shared" si="456"/>
        <v>Idomeneus –ei m.</v>
      </c>
      <c r="D6500" t="str">
        <f t="shared" si="457"/>
        <v>Idomeneus</v>
      </c>
      <c r="E6500" t="s">
        <v>22576</v>
      </c>
      <c r="F6500" t="s">
        <v>22577</v>
      </c>
      <c r="G6500" t="s">
        <v>21</v>
      </c>
      <c r="H6500">
        <v>2</v>
      </c>
      <c r="I6500">
        <v>0</v>
      </c>
      <c r="J6500">
        <v>0</v>
      </c>
      <c r="K6500">
        <v>1</v>
      </c>
      <c r="L6500" t="s">
        <v>19</v>
      </c>
      <c r="M6500" t="str">
        <f t="shared" si="458"/>
        <v>http://logeion.uchicago.edu/index.html#Idomeneus</v>
      </c>
    </row>
    <row r="6501" spans="1:13" ht="15" customHeight="1" x14ac:dyDescent="0.2">
      <c r="A6501" t="s">
        <v>22578</v>
      </c>
      <c r="B6501" t="s">
        <v>22579</v>
      </c>
      <c r="C6501" t="str">
        <f t="shared" si="456"/>
        <v>idoneus idonea idoneum</v>
      </c>
      <c r="D6501" t="str">
        <f t="shared" si="457"/>
        <v>idoneus</v>
      </c>
      <c r="E6501" t="s">
        <v>22580</v>
      </c>
      <c r="F6501" t="s">
        <v>22581</v>
      </c>
      <c r="G6501" t="s">
        <v>61</v>
      </c>
      <c r="H6501">
        <v>1</v>
      </c>
      <c r="I6501">
        <v>0</v>
      </c>
      <c r="J6501">
        <v>0</v>
      </c>
      <c r="K6501">
        <v>0</v>
      </c>
      <c r="L6501" t="s">
        <v>36</v>
      </c>
      <c r="M6501" t="str">
        <f t="shared" si="458"/>
        <v>http://logeion.uchicago.edu/index.html#idoneus</v>
      </c>
    </row>
    <row r="6502" spans="1:13" ht="15" customHeight="1" x14ac:dyDescent="0.2">
      <c r="A6502" t="s">
        <v>22583</v>
      </c>
      <c r="B6502" t="s">
        <v>22584</v>
      </c>
      <c r="C6502" t="str">
        <f t="shared" si="456"/>
        <v>Idrus –i m.</v>
      </c>
      <c r="D6502" t="str">
        <f t="shared" si="457"/>
        <v>Idrus</v>
      </c>
      <c r="E6502" t="s">
        <v>22585</v>
      </c>
      <c r="F6502" t="s">
        <v>22586</v>
      </c>
      <c r="G6502" t="s">
        <v>21</v>
      </c>
      <c r="H6502">
        <v>2</v>
      </c>
      <c r="I6502">
        <v>0</v>
      </c>
      <c r="J6502">
        <v>0</v>
      </c>
      <c r="K6502">
        <v>1</v>
      </c>
      <c r="L6502" t="s">
        <v>19</v>
      </c>
      <c r="M6502" t="str">
        <f t="shared" si="458"/>
        <v>http://logeion.uchicago.edu/index.html#Idrus</v>
      </c>
    </row>
    <row r="6503" spans="1:13" ht="15" customHeight="1" x14ac:dyDescent="0.2">
      <c r="A6503" t="s">
        <v>22587</v>
      </c>
      <c r="B6503" t="s">
        <v>22588</v>
      </c>
      <c r="C6503" t="str">
        <f t="shared" si="456"/>
        <v>Idumaeus –a –um</v>
      </c>
      <c r="D6503" t="str">
        <f t="shared" si="457"/>
        <v>Idumaeus</v>
      </c>
      <c r="E6503" t="s">
        <v>22589</v>
      </c>
      <c r="F6503" t="s">
        <v>22589</v>
      </c>
      <c r="G6503" t="s">
        <v>61</v>
      </c>
      <c r="H6503">
        <v>1</v>
      </c>
      <c r="K6503">
        <v>1</v>
      </c>
      <c r="L6503" t="s">
        <v>36</v>
      </c>
      <c r="M6503" t="str">
        <f t="shared" si="458"/>
        <v>http://logeion.uchicago.edu/index.html#Idumaeus</v>
      </c>
    </row>
    <row r="6504" spans="1:13" ht="15" customHeight="1" x14ac:dyDescent="0.2">
      <c r="A6504" t="s">
        <v>22590</v>
      </c>
      <c r="B6504" t="s">
        <v>22591</v>
      </c>
      <c r="C6504" t="str">
        <f t="shared" si="456"/>
        <v>idus iduum (pl. f.)</v>
      </c>
      <c r="D6504" t="str">
        <f t="shared" si="457"/>
        <v>idus</v>
      </c>
      <c r="E6504" t="s">
        <v>22592</v>
      </c>
      <c r="F6504" t="s">
        <v>22593</v>
      </c>
      <c r="G6504" t="s">
        <v>18</v>
      </c>
      <c r="H6504">
        <v>4</v>
      </c>
      <c r="I6504">
        <v>0</v>
      </c>
      <c r="J6504">
        <v>0</v>
      </c>
      <c r="K6504">
        <v>0</v>
      </c>
      <c r="L6504" t="s">
        <v>19</v>
      </c>
      <c r="M6504" t="str">
        <f t="shared" si="458"/>
        <v>http://logeion.uchicago.edu/index.html#idus</v>
      </c>
    </row>
    <row r="6505" spans="1:13" ht="15" customHeight="1" x14ac:dyDescent="0.2">
      <c r="A6505" t="s">
        <v>22596</v>
      </c>
      <c r="B6505" t="s">
        <v>22597</v>
      </c>
      <c r="C6505" t="str">
        <f t="shared" si="456"/>
        <v>iecur –oris or iecinoris n.</v>
      </c>
      <c r="D6505" t="str">
        <f t="shared" si="457"/>
        <v>iecur</v>
      </c>
      <c r="E6505" t="s">
        <v>22598</v>
      </c>
      <c r="F6505" t="s">
        <v>22598</v>
      </c>
      <c r="G6505" t="s">
        <v>29</v>
      </c>
      <c r="H6505">
        <v>3</v>
      </c>
      <c r="I6505">
        <v>0</v>
      </c>
      <c r="J6505">
        <v>0</v>
      </c>
      <c r="K6505">
        <v>0</v>
      </c>
      <c r="L6505" t="s">
        <v>19</v>
      </c>
      <c r="M6505" t="str">
        <f t="shared" si="458"/>
        <v>http://logeion.uchicago.edu/index.html#iecur</v>
      </c>
    </row>
    <row r="6506" spans="1:13" ht="15" customHeight="1" x14ac:dyDescent="0.2">
      <c r="A6506" t="s">
        <v>22600</v>
      </c>
      <c r="B6506" t="s">
        <v>22601</v>
      </c>
      <c r="C6506" t="str">
        <f t="shared" si="456"/>
        <v>ieiunium –i n.</v>
      </c>
      <c r="D6506" t="str">
        <f t="shared" si="457"/>
        <v>ieiunium</v>
      </c>
      <c r="E6506" t="s">
        <v>22602</v>
      </c>
      <c r="F6506" t="s">
        <v>22603</v>
      </c>
      <c r="G6506" t="s">
        <v>21</v>
      </c>
      <c r="H6506">
        <v>2</v>
      </c>
      <c r="I6506">
        <v>0</v>
      </c>
      <c r="J6506">
        <v>0</v>
      </c>
      <c r="K6506">
        <v>0</v>
      </c>
      <c r="L6506" t="s">
        <v>19</v>
      </c>
      <c r="M6506" t="str">
        <f t="shared" si="458"/>
        <v>http://logeion.uchicago.edu/index.html#ieiunium</v>
      </c>
    </row>
    <row r="6507" spans="1:13" ht="15" customHeight="1" x14ac:dyDescent="0.2">
      <c r="A6507" t="s">
        <v>22604</v>
      </c>
      <c r="B6507" t="s">
        <v>22605</v>
      </c>
      <c r="C6507" t="str">
        <f t="shared" si="456"/>
        <v>ieiunus –a –um</v>
      </c>
      <c r="D6507" t="str">
        <f t="shared" si="457"/>
        <v>ieiunus</v>
      </c>
      <c r="E6507" t="s">
        <v>22606</v>
      </c>
      <c r="F6507" t="s">
        <v>22606</v>
      </c>
      <c r="G6507" t="s">
        <v>61</v>
      </c>
      <c r="H6507">
        <v>1</v>
      </c>
      <c r="I6507">
        <v>0</v>
      </c>
      <c r="J6507">
        <v>0</v>
      </c>
      <c r="K6507">
        <v>0</v>
      </c>
      <c r="L6507" t="s">
        <v>36</v>
      </c>
      <c r="M6507" t="str">
        <f t="shared" si="458"/>
        <v>http://logeion.uchicago.edu/index.html#ieiunus</v>
      </c>
    </row>
    <row r="6508" spans="1:13" ht="15" customHeight="1" x14ac:dyDescent="0.2">
      <c r="A6508" t="s">
        <v>22607</v>
      </c>
      <c r="B6508" t="s">
        <v>22608</v>
      </c>
      <c r="C6508" t="str">
        <f t="shared" si="456"/>
        <v>ientaculum –i n.</v>
      </c>
      <c r="D6508" t="str">
        <f t="shared" si="457"/>
        <v>ientaculum</v>
      </c>
      <c r="E6508" t="s">
        <v>22609</v>
      </c>
      <c r="F6508" t="s">
        <v>22609</v>
      </c>
      <c r="G6508" t="s">
        <v>21</v>
      </c>
      <c r="H6508">
        <v>2</v>
      </c>
      <c r="I6508">
        <v>0</v>
      </c>
      <c r="J6508">
        <v>0</v>
      </c>
      <c r="K6508">
        <v>0</v>
      </c>
      <c r="L6508" t="s">
        <v>19</v>
      </c>
      <c r="M6508" t="str">
        <f t="shared" si="458"/>
        <v>http://logeion.uchicago.edu/index.html#ientaculum</v>
      </c>
    </row>
    <row r="6509" spans="1:13" ht="15" customHeight="1" x14ac:dyDescent="0.2">
      <c r="A6509" t="s">
        <v>58757</v>
      </c>
      <c r="B6509" t="s">
        <v>58420</v>
      </c>
      <c r="C6509" t="str">
        <f t="shared" si="456"/>
        <v>Iesus –u m.</v>
      </c>
      <c r="D6509" t="str">
        <f t="shared" si="457"/>
        <v>Iesus</v>
      </c>
      <c r="E6509" t="s">
        <v>59348</v>
      </c>
      <c r="F6509" t="s">
        <v>59348</v>
      </c>
      <c r="G6509" t="s">
        <v>43</v>
      </c>
      <c r="H6509">
        <v>6</v>
      </c>
      <c r="L6509" t="s">
        <v>19</v>
      </c>
      <c r="M6509" t="str">
        <f t="shared" si="458"/>
        <v>http://logeion.uchicago.edu/index.html#Iesus</v>
      </c>
    </row>
    <row r="6510" spans="1:13" ht="15" customHeight="1" x14ac:dyDescent="0.2">
      <c r="A6510" t="s">
        <v>22611</v>
      </c>
      <c r="B6510" t="s">
        <v>22612</v>
      </c>
      <c r="C6510" t="str">
        <f t="shared" si="456"/>
        <v>igitur</v>
      </c>
      <c r="D6510" t="s">
        <v>22612</v>
      </c>
      <c r="E6510" t="s">
        <v>16826</v>
      </c>
      <c r="F6510" t="s">
        <v>16826</v>
      </c>
      <c r="G6510" t="s">
        <v>338</v>
      </c>
      <c r="I6510">
        <v>0</v>
      </c>
      <c r="J6510">
        <v>0</v>
      </c>
      <c r="K6510">
        <v>0</v>
      </c>
      <c r="L6510" t="s">
        <v>339</v>
      </c>
      <c r="M6510" t="str">
        <f t="shared" si="458"/>
        <v>http://logeion.uchicago.edu/index.html#igitur</v>
      </c>
    </row>
    <row r="6511" spans="1:13" ht="15" customHeight="1" x14ac:dyDescent="0.2">
      <c r="A6511" t="s">
        <v>22613</v>
      </c>
      <c r="B6511" t="s">
        <v>55850</v>
      </c>
      <c r="C6511" t="str">
        <f t="shared" si="456"/>
        <v>ignarus –a –um</v>
      </c>
      <c r="D6511" t="str">
        <f t="shared" ref="D6511:D6535" si="459">IF(ISBLANK(B6511),0,LEFT( C6511, FIND( " ", C6511 ) - 1 ))</f>
        <v>ignarus</v>
      </c>
      <c r="E6511" t="s">
        <v>22614</v>
      </c>
      <c r="F6511" t="s">
        <v>22615</v>
      </c>
      <c r="G6511" t="s">
        <v>61</v>
      </c>
      <c r="H6511">
        <v>1</v>
      </c>
      <c r="I6511">
        <v>0</v>
      </c>
      <c r="J6511">
        <v>0</v>
      </c>
      <c r="K6511">
        <v>0</v>
      </c>
      <c r="L6511" t="s">
        <v>36</v>
      </c>
      <c r="M6511" t="str">
        <f t="shared" si="458"/>
        <v>http://logeion.uchicago.edu/index.html#ignarus</v>
      </c>
    </row>
    <row r="6512" spans="1:13" ht="15" customHeight="1" x14ac:dyDescent="0.2">
      <c r="A6512" t="s">
        <v>22616</v>
      </c>
      <c r="B6512" t="s">
        <v>22617</v>
      </c>
      <c r="C6512" t="str">
        <f t="shared" si="456"/>
        <v>ignavia –ae f.</v>
      </c>
      <c r="D6512" t="str">
        <f t="shared" si="459"/>
        <v>ignavia</v>
      </c>
      <c r="E6512" t="s">
        <v>22618</v>
      </c>
      <c r="F6512" t="s">
        <v>22619</v>
      </c>
      <c r="G6512" t="s">
        <v>76</v>
      </c>
      <c r="H6512">
        <v>1</v>
      </c>
      <c r="I6512">
        <v>0</v>
      </c>
      <c r="J6512">
        <v>0</v>
      </c>
      <c r="K6512">
        <v>0</v>
      </c>
      <c r="L6512" t="s">
        <v>19</v>
      </c>
      <c r="M6512" t="str">
        <f t="shared" si="458"/>
        <v>http://logeion.uchicago.edu/index.html#ignavia</v>
      </c>
    </row>
    <row r="6513" spans="1:13" ht="15" customHeight="1" x14ac:dyDescent="0.2">
      <c r="A6513" t="s">
        <v>22621</v>
      </c>
      <c r="B6513" t="s">
        <v>55851</v>
      </c>
      <c r="C6513" t="str">
        <f t="shared" si="456"/>
        <v>ignavus –a –um</v>
      </c>
      <c r="D6513" t="str">
        <f t="shared" si="459"/>
        <v>ignavus</v>
      </c>
      <c r="E6513" t="s">
        <v>22622</v>
      </c>
      <c r="F6513" t="s">
        <v>22623</v>
      </c>
      <c r="G6513" t="s">
        <v>61</v>
      </c>
      <c r="H6513">
        <v>1</v>
      </c>
      <c r="I6513">
        <v>0</v>
      </c>
      <c r="J6513">
        <v>0</v>
      </c>
      <c r="K6513">
        <v>0</v>
      </c>
      <c r="L6513" t="s">
        <v>36</v>
      </c>
      <c r="M6513" t="str">
        <f t="shared" si="458"/>
        <v>http://logeion.uchicago.edu/index.html#ignavus</v>
      </c>
    </row>
    <row r="6514" spans="1:13" ht="15" customHeight="1" x14ac:dyDescent="0.2">
      <c r="A6514" t="s">
        <v>22624</v>
      </c>
      <c r="B6514" t="s">
        <v>55854</v>
      </c>
      <c r="C6514" t="str">
        <f t="shared" si="456"/>
        <v>ignesco –ere</v>
      </c>
      <c r="D6514" t="str">
        <f t="shared" si="459"/>
        <v>ignesco</v>
      </c>
      <c r="E6514" t="s">
        <v>22625</v>
      </c>
      <c r="F6514" t="s">
        <v>22626</v>
      </c>
      <c r="G6514" t="s">
        <v>66</v>
      </c>
      <c r="I6514">
        <v>3</v>
      </c>
      <c r="J6514">
        <v>0</v>
      </c>
      <c r="K6514">
        <v>0</v>
      </c>
      <c r="L6514" t="s">
        <v>24</v>
      </c>
      <c r="M6514" t="str">
        <f t="shared" si="458"/>
        <v>http://logeion.uchicago.edu/index.html#ignesco</v>
      </c>
    </row>
    <row r="6515" spans="1:13" ht="15" customHeight="1" x14ac:dyDescent="0.2">
      <c r="A6515" t="s">
        <v>22627</v>
      </c>
      <c r="B6515" t="s">
        <v>55853</v>
      </c>
      <c r="C6515" t="str">
        <f t="shared" si="456"/>
        <v>igneus –a –um</v>
      </c>
      <c r="D6515" t="str">
        <f t="shared" si="459"/>
        <v>igneus</v>
      </c>
      <c r="E6515" t="s">
        <v>22628</v>
      </c>
      <c r="F6515" t="s">
        <v>22629</v>
      </c>
      <c r="G6515" t="s">
        <v>61</v>
      </c>
      <c r="H6515">
        <v>1</v>
      </c>
      <c r="I6515">
        <v>0</v>
      </c>
      <c r="J6515">
        <v>0</v>
      </c>
      <c r="K6515">
        <v>0</v>
      </c>
      <c r="L6515" t="s">
        <v>36</v>
      </c>
      <c r="M6515" t="str">
        <f t="shared" si="458"/>
        <v>http://logeion.uchicago.edu/index.html#igneus</v>
      </c>
    </row>
    <row r="6516" spans="1:13" ht="15" customHeight="1" x14ac:dyDescent="0.2">
      <c r="A6516" t="s">
        <v>22632</v>
      </c>
      <c r="B6516" t="s">
        <v>60563</v>
      </c>
      <c r="C6516" t="str">
        <f t="shared" si="456"/>
        <v>ignifer –fera –ferum</v>
      </c>
      <c r="D6516" t="str">
        <f t="shared" si="459"/>
        <v>ignifer</v>
      </c>
      <c r="E6516" t="s">
        <v>60480</v>
      </c>
      <c r="G6516" t="s">
        <v>61</v>
      </c>
      <c r="H6516">
        <v>1</v>
      </c>
      <c r="I6516">
        <v>0</v>
      </c>
      <c r="J6516">
        <v>0</v>
      </c>
      <c r="K6516">
        <v>0</v>
      </c>
      <c r="L6516" t="s">
        <v>36</v>
      </c>
      <c r="M6516" t="str">
        <f t="shared" si="458"/>
        <v>http://logeion.uchicago.edu/index.html#ignifer</v>
      </c>
    </row>
    <row r="6517" spans="1:13" ht="15" customHeight="1" x14ac:dyDescent="0.2">
      <c r="A6517" t="s">
        <v>61005</v>
      </c>
      <c r="B6517" t="s">
        <v>61435</v>
      </c>
      <c r="C6517" t="str">
        <f t="shared" si="456"/>
        <v>ignio –ire –ivi –itum</v>
      </c>
      <c r="D6517" t="str">
        <f t="shared" si="459"/>
        <v>ignio</v>
      </c>
      <c r="E6517" t="s">
        <v>61290</v>
      </c>
      <c r="F6517" t="s">
        <v>61290</v>
      </c>
      <c r="G6517" t="s">
        <v>235</v>
      </c>
      <c r="I6517">
        <v>4</v>
      </c>
      <c r="L6517" t="s">
        <v>24</v>
      </c>
      <c r="M6517" t="str">
        <f t="shared" si="458"/>
        <v>http://logeion.uchicago.edu/index.html#ignio</v>
      </c>
    </row>
    <row r="6518" spans="1:13" ht="15" customHeight="1" x14ac:dyDescent="0.2">
      <c r="A6518" t="s">
        <v>22633</v>
      </c>
      <c r="B6518" t="s">
        <v>55852</v>
      </c>
      <c r="C6518" t="str">
        <f t="shared" si="456"/>
        <v>ignipotens –entis</v>
      </c>
      <c r="D6518" t="str">
        <f t="shared" si="459"/>
        <v>ignipotens</v>
      </c>
      <c r="E6518" t="s">
        <v>22634</v>
      </c>
      <c r="F6518" t="s">
        <v>22635</v>
      </c>
      <c r="G6518" t="s">
        <v>918</v>
      </c>
      <c r="H6518">
        <v>3</v>
      </c>
      <c r="I6518">
        <v>0</v>
      </c>
      <c r="J6518">
        <v>0</v>
      </c>
      <c r="K6518">
        <v>0</v>
      </c>
      <c r="L6518" t="s">
        <v>36</v>
      </c>
      <c r="M6518" t="str">
        <f t="shared" si="458"/>
        <v>http://logeion.uchicago.edu/index.html#ignipotens</v>
      </c>
    </row>
    <row r="6519" spans="1:13" ht="15" customHeight="1" x14ac:dyDescent="0.2">
      <c r="A6519" t="s">
        <v>22636</v>
      </c>
      <c r="B6519" t="s">
        <v>22637</v>
      </c>
      <c r="C6519" t="str">
        <f t="shared" si="456"/>
        <v>ignis ignis m.</v>
      </c>
      <c r="D6519" t="str">
        <f t="shared" si="459"/>
        <v>ignis</v>
      </c>
      <c r="E6519" t="s">
        <v>22638</v>
      </c>
      <c r="F6519" t="s">
        <v>22638</v>
      </c>
      <c r="G6519" t="s">
        <v>29</v>
      </c>
      <c r="H6519">
        <v>3</v>
      </c>
      <c r="I6519">
        <v>0</v>
      </c>
      <c r="J6519">
        <v>0</v>
      </c>
      <c r="K6519">
        <v>0</v>
      </c>
      <c r="L6519" t="s">
        <v>19</v>
      </c>
      <c r="M6519" t="str">
        <f t="shared" si="458"/>
        <v>http://logeion.uchicago.edu/index.html#ignis</v>
      </c>
    </row>
    <row r="6520" spans="1:13" ht="15" customHeight="1" x14ac:dyDescent="0.2">
      <c r="A6520" t="s">
        <v>22639</v>
      </c>
      <c r="B6520" t="s">
        <v>22640</v>
      </c>
      <c r="C6520" t="str">
        <f t="shared" si="456"/>
        <v>ignobilis –e</v>
      </c>
      <c r="D6520" t="str">
        <f t="shared" si="459"/>
        <v>ignobilis</v>
      </c>
      <c r="E6520" t="s">
        <v>22641</v>
      </c>
      <c r="F6520" t="s">
        <v>22642</v>
      </c>
      <c r="G6520" t="s">
        <v>155</v>
      </c>
      <c r="H6520">
        <v>3</v>
      </c>
      <c r="I6520">
        <v>0</v>
      </c>
      <c r="J6520">
        <v>0</v>
      </c>
      <c r="K6520">
        <v>0</v>
      </c>
      <c r="L6520" t="s">
        <v>36</v>
      </c>
      <c r="M6520" t="str">
        <f t="shared" si="458"/>
        <v>http://logeion.uchicago.edu/index.html#ignobilis</v>
      </c>
    </row>
    <row r="6521" spans="1:13" ht="15" customHeight="1" x14ac:dyDescent="0.2">
      <c r="A6521" t="s">
        <v>22643</v>
      </c>
      <c r="B6521" t="s">
        <v>57812</v>
      </c>
      <c r="C6521" t="str">
        <f t="shared" si="456"/>
        <v>ignobilitas –atis f.</v>
      </c>
      <c r="D6521" t="str">
        <f t="shared" si="459"/>
        <v>ignobilitas</v>
      </c>
      <c r="E6521" t="s">
        <v>57282</v>
      </c>
      <c r="F6521" t="s">
        <v>57282</v>
      </c>
      <c r="G6521" t="s">
        <v>29</v>
      </c>
      <c r="H6521">
        <v>3</v>
      </c>
      <c r="I6521">
        <v>0</v>
      </c>
      <c r="J6521">
        <v>0</v>
      </c>
      <c r="K6521">
        <v>0</v>
      </c>
      <c r="L6521" t="s">
        <v>19</v>
      </c>
      <c r="M6521" t="str">
        <f t="shared" si="458"/>
        <v>http://logeion.uchicago.edu/index.html#ignobilitas</v>
      </c>
    </row>
    <row r="6522" spans="1:13" ht="15" customHeight="1" x14ac:dyDescent="0.2">
      <c r="A6522" t="s">
        <v>22644</v>
      </c>
      <c r="B6522" t="s">
        <v>22645</v>
      </c>
      <c r="C6522" t="str">
        <f t="shared" si="456"/>
        <v>ignominia ignominiae f.</v>
      </c>
      <c r="D6522" t="str">
        <f t="shared" si="459"/>
        <v>ignominia</v>
      </c>
      <c r="E6522" t="s">
        <v>22646</v>
      </c>
      <c r="F6522" t="s">
        <v>22647</v>
      </c>
      <c r="G6522" t="s">
        <v>76</v>
      </c>
      <c r="H6522">
        <v>1</v>
      </c>
      <c r="I6522">
        <v>0</v>
      </c>
      <c r="J6522">
        <v>0</v>
      </c>
      <c r="K6522">
        <v>0</v>
      </c>
      <c r="L6522" t="s">
        <v>19</v>
      </c>
      <c r="M6522" t="str">
        <f t="shared" si="458"/>
        <v>http://logeion.uchicago.edu/index.html#ignominia</v>
      </c>
    </row>
    <row r="6523" spans="1:13" ht="15" customHeight="1" x14ac:dyDescent="0.2">
      <c r="A6523" t="s">
        <v>22648</v>
      </c>
      <c r="B6523" t="s">
        <v>59644</v>
      </c>
      <c r="C6523" t="str">
        <f t="shared" si="456"/>
        <v xml:space="preserve">ignominiosus –a –um </v>
      </c>
      <c r="D6523" t="str">
        <f t="shared" si="459"/>
        <v>ignominiosus</v>
      </c>
      <c r="E6523" t="s">
        <v>59645</v>
      </c>
      <c r="F6523" t="s">
        <v>59645</v>
      </c>
      <c r="G6523" t="s">
        <v>61</v>
      </c>
      <c r="H6523">
        <v>1</v>
      </c>
      <c r="I6523">
        <v>0</v>
      </c>
      <c r="J6523">
        <v>0</v>
      </c>
      <c r="K6523">
        <v>0</v>
      </c>
      <c r="L6523" t="s">
        <v>36</v>
      </c>
      <c r="M6523" t="str">
        <f t="shared" si="458"/>
        <v>http://logeion.uchicago.edu/index.html#ignominiosus</v>
      </c>
    </row>
    <row r="6524" spans="1:13" ht="15" customHeight="1" x14ac:dyDescent="0.2">
      <c r="A6524" t="s">
        <v>22650</v>
      </c>
      <c r="B6524" t="s">
        <v>22651</v>
      </c>
      <c r="C6524" t="str">
        <f t="shared" si="456"/>
        <v xml:space="preserve">ignorantia –ae f. </v>
      </c>
      <c r="D6524" t="str">
        <f t="shared" si="459"/>
        <v>ignorantia</v>
      </c>
      <c r="E6524" t="s">
        <v>22652</v>
      </c>
      <c r="F6524" t="s">
        <v>22652</v>
      </c>
      <c r="G6524" t="s">
        <v>76</v>
      </c>
      <c r="H6524">
        <v>1</v>
      </c>
      <c r="I6524">
        <v>0</v>
      </c>
      <c r="J6524">
        <v>0</v>
      </c>
      <c r="K6524">
        <v>0</v>
      </c>
      <c r="L6524" t="s">
        <v>19</v>
      </c>
      <c r="M6524" t="str">
        <f t="shared" si="458"/>
        <v>http://logeion.uchicago.edu/index.html#ignorantia</v>
      </c>
    </row>
    <row r="6525" spans="1:13" ht="15" customHeight="1" x14ac:dyDescent="0.2">
      <c r="A6525" t="s">
        <v>22653</v>
      </c>
      <c r="B6525" t="s">
        <v>60135</v>
      </c>
      <c r="C6525" t="str">
        <f t="shared" si="456"/>
        <v xml:space="preserve">ignoratio –onis f. </v>
      </c>
      <c r="D6525" t="str">
        <f t="shared" si="459"/>
        <v>ignoratio</v>
      </c>
      <c r="E6525" t="s">
        <v>60016</v>
      </c>
      <c r="F6525" t="s">
        <v>60017</v>
      </c>
      <c r="G6525" t="s">
        <v>29</v>
      </c>
      <c r="H6525">
        <v>3</v>
      </c>
      <c r="I6525">
        <v>0</v>
      </c>
      <c r="J6525">
        <v>0</v>
      </c>
      <c r="K6525">
        <v>0</v>
      </c>
      <c r="L6525" t="s">
        <v>19</v>
      </c>
      <c r="M6525" t="str">
        <f t="shared" si="458"/>
        <v>http://logeion.uchicago.edu/index.html#ignoratio</v>
      </c>
    </row>
    <row r="6526" spans="1:13" ht="15" customHeight="1" x14ac:dyDescent="0.2">
      <c r="A6526" t="s">
        <v>22654</v>
      </c>
      <c r="B6526" t="s">
        <v>22655</v>
      </c>
      <c r="C6526" t="str">
        <f t="shared" si="456"/>
        <v>ignoro ignorare ignoravi ignoratus</v>
      </c>
      <c r="D6526" t="str">
        <f t="shared" si="459"/>
        <v>ignoro</v>
      </c>
      <c r="E6526" t="s">
        <v>22656</v>
      </c>
      <c r="F6526" t="s">
        <v>22657</v>
      </c>
      <c r="G6526" t="s">
        <v>23</v>
      </c>
      <c r="I6526">
        <v>1</v>
      </c>
      <c r="J6526">
        <v>0</v>
      </c>
      <c r="K6526">
        <v>0</v>
      </c>
      <c r="L6526" t="s">
        <v>24</v>
      </c>
      <c r="M6526" t="str">
        <f t="shared" si="458"/>
        <v>http://logeion.uchicago.edu/index.html#ignoro</v>
      </c>
    </row>
    <row r="6527" spans="1:13" ht="15" customHeight="1" x14ac:dyDescent="0.2">
      <c r="A6527" t="s">
        <v>22658</v>
      </c>
      <c r="B6527" t="s">
        <v>22659</v>
      </c>
      <c r="C6527" t="str">
        <f t="shared" si="456"/>
        <v>ignosco ignoscere ignovi ignotus</v>
      </c>
      <c r="D6527" t="str">
        <f t="shared" si="459"/>
        <v>ignosco</v>
      </c>
      <c r="E6527" t="s">
        <v>22660</v>
      </c>
      <c r="F6527" t="s">
        <v>22661</v>
      </c>
      <c r="G6527" t="s">
        <v>66</v>
      </c>
      <c r="I6527">
        <v>3</v>
      </c>
      <c r="J6527">
        <v>0</v>
      </c>
      <c r="K6527">
        <v>0</v>
      </c>
      <c r="L6527" t="s">
        <v>24</v>
      </c>
      <c r="M6527" t="str">
        <f t="shared" si="458"/>
        <v>http://logeion.uchicago.edu/index.html#ignosco</v>
      </c>
    </row>
    <row r="6528" spans="1:13" ht="15" customHeight="1" x14ac:dyDescent="0.2">
      <c r="A6528" t="s">
        <v>22663</v>
      </c>
      <c r="B6528" t="s">
        <v>22664</v>
      </c>
      <c r="C6528" t="str">
        <f t="shared" si="456"/>
        <v>ignotus –a –um</v>
      </c>
      <c r="D6528" t="str">
        <f t="shared" si="459"/>
        <v>ignotus</v>
      </c>
      <c r="E6528" t="s">
        <v>22641</v>
      </c>
      <c r="F6528" t="s">
        <v>22665</v>
      </c>
      <c r="G6528" t="s">
        <v>61</v>
      </c>
      <c r="H6528">
        <v>1</v>
      </c>
      <c r="I6528">
        <v>0</v>
      </c>
      <c r="J6528">
        <v>0</v>
      </c>
      <c r="K6528">
        <v>0</v>
      </c>
      <c r="L6528" t="s">
        <v>36</v>
      </c>
      <c r="M6528" t="str">
        <f t="shared" si="458"/>
        <v>http://logeion.uchicago.edu/index.html#ignotus</v>
      </c>
    </row>
    <row r="6529" spans="1:13" ht="15" customHeight="1" x14ac:dyDescent="0.2">
      <c r="A6529" t="s">
        <v>22773</v>
      </c>
      <c r="B6529" t="s">
        <v>60154</v>
      </c>
      <c r="C6529" t="str">
        <f t="shared" si="456"/>
        <v>il-licio –licere –lexi –lectum</v>
      </c>
      <c r="D6529" t="str">
        <f t="shared" si="459"/>
        <v>il-licio</v>
      </c>
      <c r="E6529" t="s">
        <v>60019</v>
      </c>
      <c r="F6529" t="s">
        <v>60018</v>
      </c>
      <c r="G6529" t="s">
        <v>101</v>
      </c>
      <c r="I6529">
        <v>3</v>
      </c>
      <c r="J6529">
        <v>0</v>
      </c>
      <c r="K6529">
        <v>0</v>
      </c>
      <c r="L6529" t="s">
        <v>24</v>
      </c>
      <c r="M6529" t="str">
        <f t="shared" si="458"/>
        <v>http://logeion.uchicago.edu/index.html#il-licio</v>
      </c>
    </row>
    <row r="6530" spans="1:13" ht="15" customHeight="1" x14ac:dyDescent="0.2">
      <c r="A6530" t="s">
        <v>22667</v>
      </c>
      <c r="B6530" t="s">
        <v>22668</v>
      </c>
      <c r="C6530" t="str">
        <f t="shared" si="456"/>
        <v>ilex –icis f.</v>
      </c>
      <c r="D6530" t="str">
        <f t="shared" si="459"/>
        <v>ilex</v>
      </c>
      <c r="E6530" t="s">
        <v>22669</v>
      </c>
      <c r="F6530" t="s">
        <v>22670</v>
      </c>
      <c r="G6530" t="s">
        <v>29</v>
      </c>
      <c r="H6530">
        <v>3</v>
      </c>
      <c r="I6530">
        <v>0</v>
      </c>
      <c r="J6530">
        <v>0</v>
      </c>
      <c r="K6530">
        <v>0</v>
      </c>
      <c r="L6530" t="s">
        <v>19</v>
      </c>
      <c r="M6530" t="str">
        <f t="shared" si="458"/>
        <v>http://logeion.uchicago.edu/index.html#ilex</v>
      </c>
    </row>
    <row r="6531" spans="1:13" ht="15" customHeight="1" x14ac:dyDescent="0.2">
      <c r="A6531" t="s">
        <v>22675</v>
      </c>
      <c r="B6531" t="s">
        <v>22676</v>
      </c>
      <c r="C6531" t="str">
        <f t="shared" si="456"/>
        <v>Ilia –ae f.</v>
      </c>
      <c r="D6531" t="str">
        <f t="shared" si="459"/>
        <v>Ilia</v>
      </c>
      <c r="E6531" t="s">
        <v>22677</v>
      </c>
      <c r="F6531" t="s">
        <v>22678</v>
      </c>
      <c r="G6531" t="s">
        <v>76</v>
      </c>
      <c r="H6531">
        <v>1</v>
      </c>
      <c r="I6531">
        <v>0</v>
      </c>
      <c r="J6531">
        <v>0</v>
      </c>
      <c r="K6531">
        <v>1</v>
      </c>
      <c r="L6531" t="s">
        <v>19</v>
      </c>
      <c r="M6531" t="str">
        <f t="shared" si="458"/>
        <v>http://logeion.uchicago.edu/index.html#Ilia</v>
      </c>
    </row>
    <row r="6532" spans="1:13" ht="15" customHeight="1" x14ac:dyDescent="0.2">
      <c r="A6532" t="s">
        <v>22671</v>
      </c>
      <c r="B6532" t="s">
        <v>22672</v>
      </c>
      <c r="C6532" t="str">
        <f t="shared" si="456"/>
        <v>ilia –ium n. pl.</v>
      </c>
      <c r="D6532" t="str">
        <f t="shared" si="459"/>
        <v>ilia</v>
      </c>
      <c r="E6532" t="s">
        <v>22673</v>
      </c>
      <c r="F6532" t="s">
        <v>22674</v>
      </c>
      <c r="G6532" t="s">
        <v>43</v>
      </c>
      <c r="H6532">
        <v>6</v>
      </c>
      <c r="I6532">
        <v>0</v>
      </c>
      <c r="J6532">
        <v>0</v>
      </c>
      <c r="K6532">
        <v>0</v>
      </c>
      <c r="L6532" t="s">
        <v>19</v>
      </c>
      <c r="M6532" t="str">
        <f t="shared" si="458"/>
        <v>http://logeion.uchicago.edu/index.html#ilia</v>
      </c>
    </row>
    <row r="6533" spans="1:13" ht="15" customHeight="1" x14ac:dyDescent="0.2">
      <c r="A6533" t="s">
        <v>22679</v>
      </c>
      <c r="B6533" t="s">
        <v>22680</v>
      </c>
      <c r="C6533" t="str">
        <f t="shared" si="456"/>
        <v>Iliacus –a –um</v>
      </c>
      <c r="D6533" t="str">
        <f t="shared" si="459"/>
        <v>Iliacus</v>
      </c>
      <c r="E6533" t="s">
        <v>22681</v>
      </c>
      <c r="F6533" t="s">
        <v>22682</v>
      </c>
      <c r="G6533" t="s">
        <v>61</v>
      </c>
      <c r="H6533">
        <v>1</v>
      </c>
      <c r="I6533">
        <v>0</v>
      </c>
      <c r="J6533">
        <v>0</v>
      </c>
      <c r="K6533">
        <v>1</v>
      </c>
      <c r="L6533" t="s">
        <v>36</v>
      </c>
      <c r="M6533" t="str">
        <f t="shared" si="458"/>
        <v>http://logeion.uchicago.edu/index.html#Iliacus</v>
      </c>
    </row>
    <row r="6534" spans="1:13" ht="15" customHeight="1" x14ac:dyDescent="0.2">
      <c r="A6534" t="s">
        <v>22683</v>
      </c>
      <c r="B6534" t="s">
        <v>22684</v>
      </c>
      <c r="C6534" t="str">
        <f t="shared" si="456"/>
        <v>Ilias –adis f.</v>
      </c>
      <c r="D6534" t="str">
        <f t="shared" si="459"/>
        <v>Ilias</v>
      </c>
      <c r="E6534" t="s">
        <v>22685</v>
      </c>
      <c r="F6534" t="s">
        <v>22686</v>
      </c>
      <c r="G6534" t="s">
        <v>35</v>
      </c>
      <c r="H6534">
        <v>5</v>
      </c>
      <c r="I6534">
        <v>0</v>
      </c>
      <c r="J6534">
        <v>0</v>
      </c>
      <c r="K6534">
        <v>1</v>
      </c>
      <c r="L6534" t="s">
        <v>36</v>
      </c>
      <c r="M6534" t="str">
        <f t="shared" si="458"/>
        <v>http://logeion.uchicago.edu/index.html#Ilias</v>
      </c>
    </row>
    <row r="6535" spans="1:13" ht="15" customHeight="1" x14ac:dyDescent="0.2">
      <c r="A6535" t="s">
        <v>22687</v>
      </c>
      <c r="B6535" t="s">
        <v>22684</v>
      </c>
      <c r="C6535" t="str">
        <f t="shared" si="456"/>
        <v>Ilias –adis f.</v>
      </c>
      <c r="D6535" t="str">
        <f t="shared" si="459"/>
        <v>Ilias</v>
      </c>
      <c r="E6535" t="s">
        <v>22688</v>
      </c>
      <c r="F6535" t="s">
        <v>22688</v>
      </c>
      <c r="G6535" t="s">
        <v>29</v>
      </c>
      <c r="H6535">
        <v>3</v>
      </c>
      <c r="I6535">
        <v>0</v>
      </c>
      <c r="J6535">
        <v>0</v>
      </c>
      <c r="K6535">
        <v>1</v>
      </c>
      <c r="L6535" t="s">
        <v>19</v>
      </c>
      <c r="M6535" t="str">
        <f t="shared" si="458"/>
        <v>http://logeion.uchicago.edu/index.html#Ilias</v>
      </c>
    </row>
    <row r="6536" spans="1:13" ht="15" customHeight="1" x14ac:dyDescent="0.2">
      <c r="A6536" t="s">
        <v>22689</v>
      </c>
      <c r="B6536" t="s">
        <v>22690</v>
      </c>
      <c r="C6536" t="str">
        <f t="shared" si="456"/>
        <v>ilicet</v>
      </c>
      <c r="D6536" t="s">
        <v>22690</v>
      </c>
      <c r="E6536" t="s">
        <v>10485</v>
      </c>
      <c r="F6536" t="s">
        <v>22691</v>
      </c>
      <c r="G6536" t="s">
        <v>89</v>
      </c>
      <c r="I6536">
        <v>0</v>
      </c>
      <c r="J6536">
        <v>0</v>
      </c>
      <c r="K6536">
        <v>0</v>
      </c>
      <c r="L6536" t="s">
        <v>90</v>
      </c>
      <c r="M6536" t="str">
        <f t="shared" si="458"/>
        <v>http://logeion.uchicago.edu/index.html#īlicet</v>
      </c>
    </row>
    <row r="6537" spans="1:13" ht="15" customHeight="1" x14ac:dyDescent="0.2">
      <c r="A6537" t="s">
        <v>55966</v>
      </c>
      <c r="B6537" t="s">
        <v>55967</v>
      </c>
      <c r="C6537" t="str">
        <f t="shared" si="456"/>
        <v>ilico</v>
      </c>
      <c r="D6537" t="s">
        <v>55967</v>
      </c>
      <c r="E6537" t="s">
        <v>55968</v>
      </c>
      <c r="F6537" t="s">
        <v>55968</v>
      </c>
      <c r="G6537" t="s">
        <v>89</v>
      </c>
      <c r="L6537" t="s">
        <v>90</v>
      </c>
      <c r="M6537" t="str">
        <f t="shared" si="458"/>
        <v>http://logeion.uchicago.edu/index.html#īlicō</v>
      </c>
    </row>
    <row r="6538" spans="1:13" ht="15" customHeight="1" x14ac:dyDescent="0.2">
      <c r="A6538" t="s">
        <v>22693</v>
      </c>
      <c r="B6538" t="s">
        <v>22694</v>
      </c>
      <c r="C6538" t="str">
        <f t="shared" si="456"/>
        <v>ilignus –a –um</v>
      </c>
      <c r="D6538" t="str">
        <f t="shared" ref="D6538:D6544" si="460">IF(ISBLANK(B6538),0,LEFT( C6538, FIND( " ", C6538 ) - 1 ))</f>
        <v>ilignus</v>
      </c>
      <c r="E6538" t="s">
        <v>22695</v>
      </c>
      <c r="F6538" t="s">
        <v>22695</v>
      </c>
      <c r="G6538" t="s">
        <v>61</v>
      </c>
      <c r="H6538">
        <v>1</v>
      </c>
      <c r="I6538">
        <v>0</v>
      </c>
      <c r="J6538">
        <v>0</v>
      </c>
      <c r="K6538">
        <v>0</v>
      </c>
      <c r="L6538" t="s">
        <v>36</v>
      </c>
      <c r="M6538" t="str">
        <f t="shared" si="458"/>
        <v>http://logeion.uchicago.edu/index.html#ilignus</v>
      </c>
    </row>
    <row r="6539" spans="1:13" ht="15" customHeight="1" x14ac:dyDescent="0.2">
      <c r="A6539" t="s">
        <v>22696</v>
      </c>
      <c r="B6539" t="s">
        <v>22697</v>
      </c>
      <c r="C6539" t="str">
        <f t="shared" si="456"/>
        <v>Ilione –es f.</v>
      </c>
      <c r="D6539" t="str">
        <f t="shared" si="460"/>
        <v>Ilione</v>
      </c>
      <c r="E6539" t="s">
        <v>22698</v>
      </c>
      <c r="F6539" t="s">
        <v>22699</v>
      </c>
      <c r="G6539" t="s">
        <v>346</v>
      </c>
      <c r="H6539">
        <v>6</v>
      </c>
      <c r="I6539">
        <v>0</v>
      </c>
      <c r="J6539">
        <v>0</v>
      </c>
      <c r="K6539">
        <v>1</v>
      </c>
      <c r="L6539" t="s">
        <v>19</v>
      </c>
      <c r="M6539" t="str">
        <f t="shared" si="458"/>
        <v>http://logeion.uchicago.edu/index.html#Ilione</v>
      </c>
    </row>
    <row r="6540" spans="1:13" ht="15" customHeight="1" x14ac:dyDescent="0.2">
      <c r="A6540" t="s">
        <v>22700</v>
      </c>
      <c r="B6540" t="s">
        <v>22701</v>
      </c>
      <c r="C6540" t="str">
        <f t="shared" si="456"/>
        <v>Ilioneus –ei m. (acc. ea instead of ea)</v>
      </c>
      <c r="D6540" t="str">
        <f t="shared" si="460"/>
        <v>Ilioneus</v>
      </c>
      <c r="E6540" t="s">
        <v>22702</v>
      </c>
      <c r="F6540" t="s">
        <v>22703</v>
      </c>
      <c r="G6540" t="s">
        <v>21</v>
      </c>
      <c r="H6540">
        <v>2</v>
      </c>
      <c r="I6540">
        <v>0</v>
      </c>
      <c r="J6540">
        <v>0</v>
      </c>
      <c r="K6540">
        <v>1</v>
      </c>
      <c r="L6540" t="s">
        <v>19</v>
      </c>
      <c r="M6540" t="str">
        <f t="shared" si="458"/>
        <v>http://logeion.uchicago.edu/index.html#Ilioneus</v>
      </c>
    </row>
    <row r="6541" spans="1:13" ht="15" customHeight="1" x14ac:dyDescent="0.2">
      <c r="A6541" t="s">
        <v>22705</v>
      </c>
      <c r="B6541" t="s">
        <v>22706</v>
      </c>
      <c r="C6541" t="str">
        <f t="shared" si="456"/>
        <v>Ilium –ii n.</v>
      </c>
      <c r="D6541" t="str">
        <f t="shared" si="460"/>
        <v>Ilium</v>
      </c>
      <c r="E6541" t="s">
        <v>22707</v>
      </c>
      <c r="F6541" t="s">
        <v>12864</v>
      </c>
      <c r="G6541" t="s">
        <v>21</v>
      </c>
      <c r="H6541">
        <v>2</v>
      </c>
      <c r="I6541">
        <v>0</v>
      </c>
      <c r="J6541">
        <v>0</v>
      </c>
      <c r="K6541">
        <v>1</v>
      </c>
      <c r="L6541" t="s">
        <v>19</v>
      </c>
      <c r="M6541" t="str">
        <f t="shared" si="458"/>
        <v>http://logeion.uchicago.edu/index.html#Ilium</v>
      </c>
    </row>
    <row r="6542" spans="1:13" ht="15" customHeight="1" x14ac:dyDescent="0.2">
      <c r="A6542" t="s">
        <v>22708</v>
      </c>
      <c r="B6542" t="s">
        <v>22709</v>
      </c>
      <c r="C6542" t="str">
        <f t="shared" si="456"/>
        <v>Ilius –a –um</v>
      </c>
      <c r="D6542" t="str">
        <f t="shared" si="460"/>
        <v>Ilius</v>
      </c>
      <c r="E6542" t="s">
        <v>22710</v>
      </c>
      <c r="F6542" t="s">
        <v>22711</v>
      </c>
      <c r="G6542" t="s">
        <v>61</v>
      </c>
      <c r="H6542">
        <v>1</v>
      </c>
      <c r="I6542">
        <v>0</v>
      </c>
      <c r="J6542">
        <v>0</v>
      </c>
      <c r="K6542">
        <v>1</v>
      </c>
      <c r="L6542" t="s">
        <v>36</v>
      </c>
      <c r="M6542" t="str">
        <f t="shared" si="458"/>
        <v>http://logeion.uchicago.edu/index.html#Ilius</v>
      </c>
    </row>
    <row r="6543" spans="1:13" ht="15" customHeight="1" x14ac:dyDescent="0.2">
      <c r="A6543" t="s">
        <v>22712</v>
      </c>
      <c r="B6543" t="s">
        <v>22713</v>
      </c>
      <c r="C6543" t="str">
        <f t="shared" si="456"/>
        <v xml:space="preserve">illa </v>
      </c>
      <c r="D6543" t="str">
        <f t="shared" si="460"/>
        <v>illa</v>
      </c>
      <c r="E6543" t="s">
        <v>22714</v>
      </c>
      <c r="F6543" t="s">
        <v>22714</v>
      </c>
      <c r="G6543" t="s">
        <v>89</v>
      </c>
      <c r="I6543">
        <v>0</v>
      </c>
      <c r="J6543">
        <v>0</v>
      </c>
      <c r="K6543">
        <v>0</v>
      </c>
      <c r="L6543" t="s">
        <v>90</v>
      </c>
      <c r="M6543" t="str">
        <f t="shared" si="458"/>
        <v>http://logeion.uchicago.edu/index.html#illa</v>
      </c>
    </row>
    <row r="6544" spans="1:13" ht="15" customHeight="1" x14ac:dyDescent="0.2">
      <c r="A6544" t="s">
        <v>22738</v>
      </c>
      <c r="B6544" t="s">
        <v>22739</v>
      </c>
      <c r="C6544" t="str">
        <f t="shared" si="456"/>
        <v>illa nocte</v>
      </c>
      <c r="D6544" t="str">
        <f t="shared" si="460"/>
        <v>illa</v>
      </c>
      <c r="E6544" t="s">
        <v>22740</v>
      </c>
      <c r="F6544" t="s">
        <v>22740</v>
      </c>
      <c r="G6544" t="s">
        <v>120</v>
      </c>
      <c r="I6544">
        <v>0</v>
      </c>
      <c r="J6544">
        <v>0</v>
      </c>
      <c r="K6544">
        <v>0</v>
      </c>
      <c r="L6544" t="s">
        <v>121</v>
      </c>
      <c r="M6544" t="str">
        <f t="shared" si="458"/>
        <v>http://logeion.uchicago.edu/index.html#illa</v>
      </c>
    </row>
    <row r="6545" spans="1:13" ht="15" customHeight="1" x14ac:dyDescent="0.2">
      <c r="A6545" t="s">
        <v>22721</v>
      </c>
      <c r="B6545" t="s">
        <v>54132</v>
      </c>
      <c r="C6545" t="str">
        <f t="shared" si="456"/>
        <v>illac</v>
      </c>
      <c r="D6545" t="s">
        <v>54132</v>
      </c>
      <c r="E6545" t="s">
        <v>54131</v>
      </c>
      <c r="F6545" t="s">
        <v>54131</v>
      </c>
      <c r="G6545" t="s">
        <v>89</v>
      </c>
      <c r="I6545">
        <v>0</v>
      </c>
      <c r="J6545">
        <v>0</v>
      </c>
      <c r="K6545">
        <v>0</v>
      </c>
      <c r="L6545" t="s">
        <v>90</v>
      </c>
      <c r="M6545" t="str">
        <f t="shared" si="458"/>
        <v>http://logeion.uchicago.edu/index.html#illāc</v>
      </c>
    </row>
    <row r="6546" spans="1:13" ht="15" customHeight="1" x14ac:dyDescent="0.2">
      <c r="A6546" t="s">
        <v>22731</v>
      </c>
      <c r="B6546" t="s">
        <v>22732</v>
      </c>
      <c r="C6546" t="str">
        <f t="shared" si="456"/>
        <v>illaesus –a –um</v>
      </c>
      <c r="D6546" t="str">
        <f>IF(ISBLANK(B6546),0,LEFT( C6546, FIND( " ", C6546 ) - 1 ))</f>
        <v>illaesus</v>
      </c>
      <c r="E6546" t="s">
        <v>22733</v>
      </c>
      <c r="F6546" t="s">
        <v>22733</v>
      </c>
      <c r="G6546" t="s">
        <v>61</v>
      </c>
      <c r="H6546">
        <v>1</v>
      </c>
      <c r="I6546">
        <v>0</v>
      </c>
      <c r="J6546">
        <v>0</v>
      </c>
      <c r="K6546">
        <v>0</v>
      </c>
      <c r="L6546" t="s">
        <v>36</v>
      </c>
      <c r="M6546" t="str">
        <f t="shared" si="458"/>
        <v>http://logeion.uchicago.edu/index.html#illaesus</v>
      </c>
    </row>
    <row r="6547" spans="1:13" ht="15" customHeight="1" x14ac:dyDescent="0.2">
      <c r="A6547" t="s">
        <v>22743</v>
      </c>
      <c r="B6547" t="s">
        <v>22744</v>
      </c>
      <c r="C6547" t="str">
        <f t="shared" si="456"/>
        <v xml:space="preserve">illaudatus –a –um </v>
      </c>
      <c r="D6547" t="str">
        <f>IF(ISBLANK(B6547),0,LEFT( C6547, FIND( " ", C6547 ) - 1 ))</f>
        <v>illaudatus</v>
      </c>
      <c r="E6547" t="s">
        <v>22745</v>
      </c>
      <c r="F6547" t="s">
        <v>22746</v>
      </c>
      <c r="G6547" t="s">
        <v>61</v>
      </c>
      <c r="H6547">
        <v>1</v>
      </c>
      <c r="I6547">
        <v>0</v>
      </c>
      <c r="J6547">
        <v>0</v>
      </c>
      <c r="K6547">
        <v>0</v>
      </c>
      <c r="L6547" t="s">
        <v>36</v>
      </c>
      <c r="M6547" t="str">
        <f t="shared" si="458"/>
        <v>http://logeion.uchicago.edu/index.html#illaudatus</v>
      </c>
    </row>
    <row r="6548" spans="1:13" ht="15" customHeight="1" x14ac:dyDescent="0.2">
      <c r="A6548" t="s">
        <v>22748</v>
      </c>
      <c r="B6548" t="s">
        <v>22749</v>
      </c>
      <c r="C6548" t="str">
        <f t="shared" si="456"/>
        <v>ille illa illud</v>
      </c>
      <c r="D6548" t="str">
        <f>IF(ISBLANK(B6548),0,LEFT( C6548, FIND( " ", C6548 ) - 1 ))</f>
        <v>ille</v>
      </c>
      <c r="E6548" t="s">
        <v>22750</v>
      </c>
      <c r="F6548" t="s">
        <v>22751</v>
      </c>
      <c r="G6548" t="s">
        <v>21725</v>
      </c>
      <c r="H6548">
        <v>6</v>
      </c>
      <c r="I6548">
        <v>0</v>
      </c>
      <c r="J6548">
        <v>0</v>
      </c>
      <c r="K6548">
        <v>0</v>
      </c>
      <c r="L6548" t="s">
        <v>2411</v>
      </c>
      <c r="M6548" t="str">
        <f t="shared" si="458"/>
        <v>http://logeion.uchicago.edu/index.html#ille</v>
      </c>
    </row>
    <row r="6549" spans="1:13" ht="15" customHeight="1" x14ac:dyDescent="0.2">
      <c r="A6549" t="s">
        <v>22752</v>
      </c>
      <c r="B6549" t="s">
        <v>22753</v>
      </c>
      <c r="C6549" t="str">
        <f t="shared" si="456"/>
        <v>illecebra illecebrae f.</v>
      </c>
      <c r="D6549" t="str">
        <f>IF(ISBLANK(B6549),0,LEFT( C6549, FIND( " ", C6549 ) - 1 ))</f>
        <v>illecebra</v>
      </c>
      <c r="E6549" t="s">
        <v>22754</v>
      </c>
      <c r="F6549" t="s">
        <v>22755</v>
      </c>
      <c r="G6549" t="s">
        <v>76</v>
      </c>
      <c r="H6549">
        <v>1</v>
      </c>
      <c r="I6549">
        <v>0</v>
      </c>
      <c r="J6549">
        <v>0</v>
      </c>
      <c r="K6549">
        <v>0</v>
      </c>
      <c r="L6549" t="s">
        <v>19</v>
      </c>
      <c r="M6549" t="str">
        <f t="shared" si="458"/>
        <v>http://logeion.uchicago.edu/index.html#illecebra</v>
      </c>
    </row>
    <row r="6550" spans="1:13" ht="15" customHeight="1" x14ac:dyDescent="0.2">
      <c r="A6550" t="s">
        <v>22760</v>
      </c>
      <c r="B6550" t="s">
        <v>22761</v>
      </c>
      <c r="C6550" t="str">
        <f t="shared" si="456"/>
        <v>illepidus –a –um</v>
      </c>
      <c r="D6550" t="str">
        <f>IF(ISBLANK(B6550),0,LEFT( C6550, FIND( " ", C6550 ) - 1 ))</f>
        <v>illepidus</v>
      </c>
      <c r="E6550" t="s">
        <v>22762</v>
      </c>
      <c r="F6550" t="s">
        <v>22762</v>
      </c>
      <c r="G6550" t="s">
        <v>61</v>
      </c>
      <c r="H6550">
        <v>1</v>
      </c>
      <c r="I6550">
        <v>0</v>
      </c>
      <c r="J6550">
        <v>0</v>
      </c>
      <c r="K6550">
        <v>0</v>
      </c>
      <c r="L6550" t="s">
        <v>36</v>
      </c>
      <c r="M6550" t="str">
        <f t="shared" si="458"/>
        <v>http://logeion.uchicago.edu/index.html#illepidus</v>
      </c>
    </row>
    <row r="6551" spans="1:13" ht="15" customHeight="1" x14ac:dyDescent="0.2">
      <c r="A6551" t="s">
        <v>22769</v>
      </c>
      <c r="B6551" t="s">
        <v>22770</v>
      </c>
      <c r="C6551" t="str">
        <f t="shared" ref="C6551:C6614" si="461">SUBSTITUTE(SUBSTITUTE(SUBSTITUTE(SUBSTITUTE(SUBSTITUTE(SUBSTITUTE(SUBSTITUTE(SUBSTITUTE(SUBSTITUTE(SUBSTITUTE(SUBSTITUTE(B6551, "ā", "a"), "ē", "e"), "ī", "i"), "ō", "o"), "ū", "u"), "ȳ", "y"), "Ā", "A"), "Ē", "E"), "Ī", "I"), "Ō", "O"), "Ū", "U")</f>
        <v>illic</v>
      </c>
      <c r="D6551" t="s">
        <v>22770</v>
      </c>
      <c r="E6551" t="s">
        <v>22771</v>
      </c>
      <c r="F6551" t="s">
        <v>22772</v>
      </c>
      <c r="G6551" t="s">
        <v>89</v>
      </c>
      <c r="I6551">
        <v>0</v>
      </c>
      <c r="J6551">
        <v>0</v>
      </c>
      <c r="K6551">
        <v>0</v>
      </c>
      <c r="L6551" t="s">
        <v>90</v>
      </c>
      <c r="M6551" t="str">
        <f t="shared" si="458"/>
        <v>http://logeion.uchicago.edu/index.html#illīc</v>
      </c>
    </row>
    <row r="6552" spans="1:13" ht="15" customHeight="1" x14ac:dyDescent="0.2">
      <c r="A6552" t="s">
        <v>22766</v>
      </c>
      <c r="B6552" t="s">
        <v>22767</v>
      </c>
      <c r="C6552" t="str">
        <f t="shared" si="461"/>
        <v>illic illaec illuc</v>
      </c>
      <c r="D6552" t="str">
        <f>IF(ISBLANK(B6552),0,LEFT( C6552, FIND( " ", C6552 ) - 1 ))</f>
        <v>illic</v>
      </c>
      <c r="E6552" t="s">
        <v>22768</v>
      </c>
      <c r="F6552" t="s">
        <v>22768</v>
      </c>
      <c r="G6552" t="s">
        <v>21725</v>
      </c>
      <c r="H6552">
        <v>6</v>
      </c>
      <c r="I6552">
        <v>0</v>
      </c>
      <c r="J6552">
        <v>0</v>
      </c>
      <c r="K6552">
        <v>0</v>
      </c>
      <c r="L6552" t="s">
        <v>2411</v>
      </c>
      <c r="M6552" t="str">
        <f t="shared" si="458"/>
        <v>http://logeion.uchicago.edu/index.html#illic</v>
      </c>
    </row>
    <row r="6553" spans="1:13" ht="15" customHeight="1" x14ac:dyDescent="0.2">
      <c r="A6553" t="s">
        <v>22776</v>
      </c>
      <c r="B6553" t="s">
        <v>22777</v>
      </c>
      <c r="C6553" t="str">
        <f t="shared" si="461"/>
        <v>illicitus –a –um</v>
      </c>
      <c r="D6553" t="str">
        <f>IF(ISBLANK(B6553),0,LEFT( C6553, FIND( " ", C6553 ) - 1 ))</f>
        <v>illicitus</v>
      </c>
      <c r="E6553" t="s">
        <v>22778</v>
      </c>
      <c r="F6553" t="s">
        <v>22779</v>
      </c>
      <c r="G6553" t="s">
        <v>61</v>
      </c>
      <c r="H6553">
        <v>1</v>
      </c>
      <c r="I6553">
        <v>0</v>
      </c>
      <c r="J6553">
        <v>0</v>
      </c>
      <c r="K6553">
        <v>0</v>
      </c>
      <c r="L6553" t="s">
        <v>36</v>
      </c>
      <c r="M6553" t="str">
        <f t="shared" si="458"/>
        <v>http://logeion.uchicago.edu/index.html#illicitus</v>
      </c>
    </row>
    <row r="6554" spans="1:13" ht="15" customHeight="1" x14ac:dyDescent="0.2">
      <c r="A6554" t="s">
        <v>22780</v>
      </c>
      <c r="B6554" t="s">
        <v>57283</v>
      </c>
      <c r="C6554" t="str">
        <f t="shared" si="461"/>
        <v>illico or ilico</v>
      </c>
      <c r="D6554" t="str">
        <f>IF(ISBLANK(B6554),0,LEFT( C6554, FIND( " ", C6554 ) - 1 ))</f>
        <v>illico</v>
      </c>
      <c r="E6554" t="s">
        <v>22781</v>
      </c>
      <c r="F6554" t="s">
        <v>22782</v>
      </c>
      <c r="G6554" t="s">
        <v>89</v>
      </c>
      <c r="I6554">
        <v>0</v>
      </c>
      <c r="J6554">
        <v>0</v>
      </c>
      <c r="K6554">
        <v>0</v>
      </c>
      <c r="L6554" t="s">
        <v>90</v>
      </c>
      <c r="M6554" t="str">
        <f t="shared" si="458"/>
        <v>http://logeion.uchicago.edu/index.html#illico</v>
      </c>
    </row>
    <row r="6555" spans="1:13" ht="15" customHeight="1" x14ac:dyDescent="0.2">
      <c r="A6555" t="s">
        <v>22792</v>
      </c>
      <c r="B6555" t="s">
        <v>22793</v>
      </c>
      <c r="C6555" t="str">
        <f t="shared" si="461"/>
        <v>illimis –e</v>
      </c>
      <c r="D6555" t="str">
        <f>IF(ISBLANK(B6555),0,LEFT( C6555, FIND( " ", C6555 ) - 1 ))</f>
        <v>illimis</v>
      </c>
      <c r="E6555" t="s">
        <v>22794</v>
      </c>
      <c r="F6555" t="s">
        <v>22794</v>
      </c>
      <c r="G6555" t="s">
        <v>536</v>
      </c>
      <c r="H6555">
        <v>3</v>
      </c>
      <c r="I6555">
        <v>0</v>
      </c>
      <c r="J6555">
        <v>0</v>
      </c>
      <c r="K6555">
        <v>0</v>
      </c>
      <c r="L6555" t="s">
        <v>36</v>
      </c>
      <c r="M6555" t="str">
        <f t="shared" si="458"/>
        <v>http://logeion.uchicago.edu/index.html#illimis</v>
      </c>
    </row>
    <row r="6556" spans="1:13" ht="15" customHeight="1" x14ac:dyDescent="0.2">
      <c r="A6556" t="s">
        <v>22795</v>
      </c>
      <c r="B6556" t="s">
        <v>22796</v>
      </c>
      <c r="C6556" t="str">
        <f t="shared" si="461"/>
        <v>illinc</v>
      </c>
      <c r="D6556" t="s">
        <v>22796</v>
      </c>
      <c r="E6556" t="s">
        <v>22797</v>
      </c>
      <c r="F6556" t="s">
        <v>22798</v>
      </c>
      <c r="G6556" t="s">
        <v>89</v>
      </c>
      <c r="I6556">
        <v>0</v>
      </c>
      <c r="J6556">
        <v>0</v>
      </c>
      <c r="K6556">
        <v>0</v>
      </c>
      <c r="L6556" t="s">
        <v>90</v>
      </c>
      <c r="M6556" t="str">
        <f t="shared" si="458"/>
        <v>http://logeion.uchicago.edu/index.html#illinc</v>
      </c>
    </row>
    <row r="6557" spans="1:13" ht="15" customHeight="1" x14ac:dyDescent="0.2">
      <c r="A6557" t="s">
        <v>22799</v>
      </c>
      <c r="B6557" t="s">
        <v>22800</v>
      </c>
      <c r="C6557" t="str">
        <f t="shared" si="461"/>
        <v>illino –linere –levi –litum</v>
      </c>
      <c r="D6557" t="str">
        <f>IF(ISBLANK(B6557),0,LEFT( C6557, FIND( " ", C6557 ) - 1 ))</f>
        <v>illino</v>
      </c>
      <c r="E6557" t="s">
        <v>22801</v>
      </c>
      <c r="F6557" t="s">
        <v>22802</v>
      </c>
      <c r="G6557" t="s">
        <v>66</v>
      </c>
      <c r="I6557">
        <v>3</v>
      </c>
      <c r="J6557">
        <v>0</v>
      </c>
      <c r="K6557">
        <v>0</v>
      </c>
      <c r="L6557" t="s">
        <v>24</v>
      </c>
      <c r="M6557" t="str">
        <f t="shared" si="458"/>
        <v>http://logeion.uchicago.edu/index.html#illino</v>
      </c>
    </row>
    <row r="6558" spans="1:13" ht="15" customHeight="1" x14ac:dyDescent="0.2">
      <c r="A6558" t="s">
        <v>22805</v>
      </c>
      <c r="B6558" t="s">
        <v>22806</v>
      </c>
      <c r="C6558" t="str">
        <f t="shared" si="461"/>
        <v>illo</v>
      </c>
      <c r="D6558" t="s">
        <v>22806</v>
      </c>
      <c r="E6558" t="s">
        <v>22807</v>
      </c>
      <c r="F6558" t="s">
        <v>22808</v>
      </c>
      <c r="G6558" t="s">
        <v>89</v>
      </c>
      <c r="I6558">
        <v>0</v>
      </c>
      <c r="J6558">
        <v>0</v>
      </c>
      <c r="K6558">
        <v>0</v>
      </c>
      <c r="L6558" t="s">
        <v>90</v>
      </c>
      <c r="M6558" t="str">
        <f t="shared" si="458"/>
        <v>http://logeion.uchicago.edu/index.html#illō</v>
      </c>
    </row>
    <row r="6559" spans="1:13" ht="15" customHeight="1" x14ac:dyDescent="0.2">
      <c r="A6559" t="s">
        <v>22809</v>
      </c>
      <c r="B6559" t="s">
        <v>55374</v>
      </c>
      <c r="C6559" t="str">
        <f t="shared" si="461"/>
        <v>illoc</v>
      </c>
      <c r="D6559" t="s">
        <v>55374</v>
      </c>
      <c r="E6559" t="s">
        <v>22807</v>
      </c>
      <c r="F6559" t="s">
        <v>22807</v>
      </c>
      <c r="G6559" t="s">
        <v>89</v>
      </c>
      <c r="I6559">
        <v>0</v>
      </c>
      <c r="J6559">
        <v>0</v>
      </c>
      <c r="K6559">
        <v>0</v>
      </c>
      <c r="L6559" t="s">
        <v>90</v>
      </c>
      <c r="M6559" t="str">
        <f t="shared" si="458"/>
        <v>http://logeion.uchicago.edu/index.html#illōc</v>
      </c>
    </row>
    <row r="6560" spans="1:13" ht="15" customHeight="1" x14ac:dyDescent="0.2">
      <c r="A6560" t="s">
        <v>22810</v>
      </c>
      <c r="B6560" t="s">
        <v>22811</v>
      </c>
      <c r="C6560" t="str">
        <f t="shared" si="461"/>
        <v xml:space="preserve">illotus –a –um </v>
      </c>
      <c r="D6560" t="str">
        <f>IF(ISBLANK(B6560),0,LEFT( C6560, FIND( " ", C6560 ) - 1 ))</f>
        <v>illotus</v>
      </c>
      <c r="E6560" t="s">
        <v>22812</v>
      </c>
      <c r="F6560" t="s">
        <v>22813</v>
      </c>
      <c r="G6560" t="s">
        <v>61</v>
      </c>
      <c r="H6560">
        <v>1</v>
      </c>
      <c r="I6560">
        <v>0</v>
      </c>
      <c r="J6560">
        <v>0</v>
      </c>
      <c r="K6560">
        <v>0</v>
      </c>
      <c r="L6560" t="s">
        <v>36</v>
      </c>
      <c r="M6560" t="str">
        <f t="shared" si="458"/>
        <v>http://logeion.uchicago.edu/index.html#illotus</v>
      </c>
    </row>
    <row r="6561" spans="1:13" ht="15" customHeight="1" x14ac:dyDescent="0.2">
      <c r="A6561" t="s">
        <v>22814</v>
      </c>
      <c r="B6561" t="s">
        <v>22815</v>
      </c>
      <c r="C6561" t="str">
        <f t="shared" si="461"/>
        <v>illuc</v>
      </c>
      <c r="D6561" t="s">
        <v>22815</v>
      </c>
      <c r="E6561" t="s">
        <v>22771</v>
      </c>
      <c r="F6561" t="s">
        <v>22816</v>
      </c>
      <c r="G6561" t="s">
        <v>89</v>
      </c>
      <c r="I6561">
        <v>0</v>
      </c>
      <c r="J6561">
        <v>0</v>
      </c>
      <c r="K6561">
        <v>0</v>
      </c>
      <c r="L6561" t="s">
        <v>90</v>
      </c>
      <c r="M6561" t="str">
        <f t="shared" si="458"/>
        <v>http://logeion.uchicago.edu/index.html#illūc</v>
      </c>
    </row>
    <row r="6562" spans="1:13" ht="15" customHeight="1" x14ac:dyDescent="0.2">
      <c r="A6562" t="s">
        <v>22817</v>
      </c>
      <c r="B6562" t="s">
        <v>22818</v>
      </c>
      <c r="C6562" t="str">
        <f t="shared" si="461"/>
        <v xml:space="preserve">illuceo illucere — — </v>
      </c>
      <c r="D6562" t="str">
        <f t="shared" ref="D6562:D6597" si="462">IF(ISBLANK(B6562),0,LEFT( C6562, FIND( " ", C6562 ) - 1 ))</f>
        <v>illuceo</v>
      </c>
      <c r="E6562" t="s">
        <v>22819</v>
      </c>
      <c r="F6562" t="s">
        <v>22819</v>
      </c>
      <c r="G6562" t="s">
        <v>95</v>
      </c>
      <c r="I6562">
        <v>2</v>
      </c>
      <c r="J6562">
        <v>0</v>
      </c>
      <c r="K6562">
        <v>0</v>
      </c>
      <c r="L6562" t="s">
        <v>24</v>
      </c>
      <c r="M6562" t="str">
        <f t="shared" si="458"/>
        <v>http://logeion.uchicago.edu/index.html#illuceo</v>
      </c>
    </row>
    <row r="6563" spans="1:13" ht="15" customHeight="1" x14ac:dyDescent="0.2">
      <c r="A6563" t="s">
        <v>59087</v>
      </c>
      <c r="B6563" t="s">
        <v>59125</v>
      </c>
      <c r="C6563" t="str">
        <f t="shared" si="461"/>
        <v>illuminatio –onis f.</v>
      </c>
      <c r="D6563" t="str">
        <f t="shared" si="462"/>
        <v>illuminatio</v>
      </c>
      <c r="E6563" t="s">
        <v>59109</v>
      </c>
      <c r="F6563" t="s">
        <v>59110</v>
      </c>
      <c r="G6563" t="s">
        <v>29</v>
      </c>
      <c r="H6563">
        <v>3</v>
      </c>
      <c r="L6563" t="s">
        <v>19</v>
      </c>
      <c r="M6563" t="str">
        <f t="shared" ref="M6563:M6626" si="463">"http://logeion.uchicago.edu/index.html#"&amp;D6563</f>
        <v>http://logeion.uchicago.edu/index.html#illuminatio</v>
      </c>
    </row>
    <row r="6564" spans="1:13" ht="15" customHeight="1" x14ac:dyDescent="0.2">
      <c r="A6564" t="s">
        <v>22825</v>
      </c>
      <c r="B6564" t="s">
        <v>59235</v>
      </c>
      <c r="C6564" t="str">
        <f t="shared" si="461"/>
        <v>illumino –luminare</v>
      </c>
      <c r="D6564" t="str">
        <f t="shared" si="462"/>
        <v>illumino</v>
      </c>
      <c r="E6564" t="s">
        <v>59349</v>
      </c>
      <c r="F6564" t="s">
        <v>59350</v>
      </c>
      <c r="G6564" t="s">
        <v>23</v>
      </c>
      <c r="I6564">
        <v>1</v>
      </c>
      <c r="J6564">
        <v>0</v>
      </c>
      <c r="K6564">
        <v>0</v>
      </c>
      <c r="L6564" t="s">
        <v>24</v>
      </c>
      <c r="M6564" t="str">
        <f t="shared" si="463"/>
        <v>http://logeion.uchicago.edu/index.html#illumino</v>
      </c>
    </row>
    <row r="6565" spans="1:13" ht="15" customHeight="1" x14ac:dyDescent="0.2">
      <c r="A6565" t="s">
        <v>61634</v>
      </c>
      <c r="B6565" t="s">
        <v>61682</v>
      </c>
      <c r="C6565" t="str">
        <f t="shared" si="461"/>
        <v>illunis –e</v>
      </c>
      <c r="D6565" t="str">
        <f t="shared" si="462"/>
        <v>illunis</v>
      </c>
      <c r="E6565" t="s">
        <v>61648</v>
      </c>
      <c r="F6565" t="s">
        <v>61647</v>
      </c>
      <c r="G6565" t="s">
        <v>536</v>
      </c>
      <c r="H6565">
        <v>3</v>
      </c>
      <c r="L6565" t="s">
        <v>36</v>
      </c>
      <c r="M6565" t="str">
        <f t="shared" si="463"/>
        <v>http://logeion.uchicago.edu/index.html#illunis</v>
      </c>
    </row>
    <row r="6566" spans="1:13" ht="15" customHeight="1" x14ac:dyDescent="0.2">
      <c r="A6566" t="s">
        <v>22828</v>
      </c>
      <c r="B6566" t="s">
        <v>22829</v>
      </c>
      <c r="C6566" t="str">
        <f t="shared" si="461"/>
        <v>illustris illustre</v>
      </c>
      <c r="D6566" t="str">
        <f t="shared" si="462"/>
        <v>illustris</v>
      </c>
      <c r="E6566" t="s">
        <v>22830</v>
      </c>
      <c r="F6566" t="s">
        <v>22831</v>
      </c>
      <c r="G6566" t="s">
        <v>155</v>
      </c>
      <c r="H6566">
        <v>3</v>
      </c>
      <c r="I6566">
        <v>0</v>
      </c>
      <c r="J6566">
        <v>0</v>
      </c>
      <c r="K6566">
        <v>0</v>
      </c>
      <c r="L6566" t="s">
        <v>36</v>
      </c>
      <c r="M6566" t="str">
        <f t="shared" si="463"/>
        <v>http://logeion.uchicago.edu/index.html#illustris</v>
      </c>
    </row>
    <row r="6567" spans="1:13" ht="15" customHeight="1" x14ac:dyDescent="0.2">
      <c r="A6567" t="s">
        <v>22832</v>
      </c>
      <c r="B6567" t="s">
        <v>22833</v>
      </c>
      <c r="C6567" t="str">
        <f t="shared" si="461"/>
        <v>illustro illustrare illustravi illustratus</v>
      </c>
      <c r="D6567" t="str">
        <f t="shared" si="462"/>
        <v>illustro</v>
      </c>
      <c r="E6567" t="s">
        <v>22834</v>
      </c>
      <c r="F6567" t="s">
        <v>22835</v>
      </c>
      <c r="G6567" t="s">
        <v>23</v>
      </c>
      <c r="I6567">
        <v>1</v>
      </c>
      <c r="J6567">
        <v>0</v>
      </c>
      <c r="K6567">
        <v>0</v>
      </c>
      <c r="L6567" t="s">
        <v>24</v>
      </c>
      <c r="M6567" t="str">
        <f t="shared" si="463"/>
        <v>http://logeion.uchicago.edu/index.html#illustro</v>
      </c>
    </row>
    <row r="6568" spans="1:13" ht="15" customHeight="1" x14ac:dyDescent="0.2">
      <c r="A6568" t="s">
        <v>22840</v>
      </c>
      <c r="B6568" t="s">
        <v>22841</v>
      </c>
      <c r="C6568" t="str">
        <f t="shared" si="461"/>
        <v>Illyricum –i n.</v>
      </c>
      <c r="D6568" t="str">
        <f t="shared" si="462"/>
        <v>Illyricum</v>
      </c>
      <c r="E6568" t="s">
        <v>22842</v>
      </c>
      <c r="F6568" t="s">
        <v>22843</v>
      </c>
      <c r="G6568" t="s">
        <v>21</v>
      </c>
      <c r="H6568">
        <v>2</v>
      </c>
      <c r="I6568">
        <v>0</v>
      </c>
      <c r="J6568">
        <v>0</v>
      </c>
      <c r="K6568">
        <v>1</v>
      </c>
      <c r="L6568" t="s">
        <v>19</v>
      </c>
      <c r="M6568" t="str">
        <f t="shared" si="463"/>
        <v>http://logeion.uchicago.edu/index.html#Illyricum</v>
      </c>
    </row>
    <row r="6569" spans="1:13" ht="15" customHeight="1" x14ac:dyDescent="0.2">
      <c r="A6569" t="s">
        <v>22844</v>
      </c>
      <c r="B6569" t="s">
        <v>22845</v>
      </c>
      <c r="C6569" t="str">
        <f t="shared" si="461"/>
        <v>Illyricus –a –um</v>
      </c>
      <c r="D6569" t="str">
        <f t="shared" si="462"/>
        <v>Illyricus</v>
      </c>
      <c r="E6569" t="s">
        <v>22846</v>
      </c>
      <c r="F6569" t="s">
        <v>22847</v>
      </c>
      <c r="G6569" t="s">
        <v>61</v>
      </c>
      <c r="H6569">
        <v>1</v>
      </c>
      <c r="I6569">
        <v>0</v>
      </c>
      <c r="J6569">
        <v>0</v>
      </c>
      <c r="K6569">
        <v>1</v>
      </c>
      <c r="L6569" t="s">
        <v>36</v>
      </c>
      <c r="M6569" t="str">
        <f t="shared" si="463"/>
        <v>http://logeion.uchicago.edu/index.html#Illyricus</v>
      </c>
    </row>
    <row r="6570" spans="1:13" ht="15" customHeight="1" x14ac:dyDescent="0.2">
      <c r="A6570" t="s">
        <v>22848</v>
      </c>
      <c r="B6570" t="s">
        <v>22849</v>
      </c>
      <c r="C6570" t="str">
        <f t="shared" si="461"/>
        <v xml:space="preserve">Illyrii –orum m. </v>
      </c>
      <c r="D6570" t="str">
        <f t="shared" si="462"/>
        <v>Illyrii</v>
      </c>
      <c r="E6570" t="s">
        <v>22850</v>
      </c>
      <c r="F6570" t="s">
        <v>22851</v>
      </c>
      <c r="G6570" t="s">
        <v>21</v>
      </c>
      <c r="H6570">
        <v>2</v>
      </c>
      <c r="I6570">
        <v>0</v>
      </c>
      <c r="J6570">
        <v>0</v>
      </c>
      <c r="K6570">
        <v>1</v>
      </c>
      <c r="L6570" t="s">
        <v>19</v>
      </c>
      <c r="M6570" t="str">
        <f t="shared" si="463"/>
        <v>http://logeion.uchicago.edu/index.html#Illyrii</v>
      </c>
    </row>
    <row r="6571" spans="1:13" ht="15" customHeight="1" x14ac:dyDescent="0.2">
      <c r="A6571" t="s">
        <v>22856</v>
      </c>
      <c r="B6571" t="s">
        <v>22857</v>
      </c>
      <c r="C6571" t="str">
        <f t="shared" si="461"/>
        <v>Ilus –i m.</v>
      </c>
      <c r="D6571" t="str">
        <f t="shared" si="462"/>
        <v>Ilus</v>
      </c>
      <c r="E6571" t="s">
        <v>22858</v>
      </c>
      <c r="F6571" t="s">
        <v>22859</v>
      </c>
      <c r="G6571" t="s">
        <v>21</v>
      </c>
      <c r="H6571">
        <v>2</v>
      </c>
      <c r="I6571">
        <v>0</v>
      </c>
      <c r="J6571">
        <v>0</v>
      </c>
      <c r="K6571">
        <v>1</v>
      </c>
      <c r="L6571" t="s">
        <v>19</v>
      </c>
      <c r="M6571" t="str">
        <f t="shared" si="463"/>
        <v>http://logeion.uchicago.edu/index.html#Ilus</v>
      </c>
    </row>
    <row r="6572" spans="1:13" ht="15" customHeight="1" x14ac:dyDescent="0.2">
      <c r="A6572" t="s">
        <v>22852</v>
      </c>
      <c r="B6572" t="s">
        <v>22853</v>
      </c>
      <c r="C6572" t="str">
        <f t="shared" si="461"/>
        <v>Ilva –ae f.</v>
      </c>
      <c r="D6572" t="str">
        <f t="shared" si="462"/>
        <v>Ilva</v>
      </c>
      <c r="E6572" t="s">
        <v>22854</v>
      </c>
      <c r="F6572" t="s">
        <v>22855</v>
      </c>
      <c r="G6572" t="s">
        <v>76</v>
      </c>
      <c r="H6572">
        <v>1</v>
      </c>
      <c r="I6572">
        <v>0</v>
      </c>
      <c r="J6572">
        <v>0</v>
      </c>
      <c r="K6572">
        <v>1</v>
      </c>
      <c r="L6572" t="s">
        <v>19</v>
      </c>
      <c r="M6572" t="str">
        <f t="shared" si="463"/>
        <v>http://logeion.uchicago.edu/index.html#Ilva</v>
      </c>
    </row>
    <row r="6573" spans="1:13" ht="15" customHeight="1" x14ac:dyDescent="0.2">
      <c r="A6573" t="s">
        <v>23142</v>
      </c>
      <c r="B6573" t="s">
        <v>60950</v>
      </c>
      <c r="C6573" t="str">
        <f t="shared" si="461"/>
        <v>im-penetrabilis –e</v>
      </c>
      <c r="D6573" t="str">
        <f t="shared" si="462"/>
        <v>im-penetrabilis</v>
      </c>
      <c r="F6573" t="s">
        <v>60935</v>
      </c>
      <c r="G6573" t="s">
        <v>155</v>
      </c>
      <c r="H6573">
        <v>3</v>
      </c>
      <c r="I6573">
        <v>0</v>
      </c>
      <c r="J6573">
        <v>0</v>
      </c>
      <c r="K6573">
        <v>0</v>
      </c>
      <c r="L6573" t="s">
        <v>36</v>
      </c>
      <c r="M6573" t="str">
        <f t="shared" si="463"/>
        <v>http://logeion.uchicago.edu/index.html#im-penetrabilis</v>
      </c>
    </row>
    <row r="6574" spans="1:13" ht="15" customHeight="1" x14ac:dyDescent="0.2">
      <c r="A6574" t="s">
        <v>22897</v>
      </c>
      <c r="B6574" t="s">
        <v>22898</v>
      </c>
      <c r="C6574" t="str">
        <f t="shared" si="461"/>
        <v>im–bibo –bibere –bibi — —</v>
      </c>
      <c r="D6574" t="str">
        <f t="shared" si="462"/>
        <v>im–bibo</v>
      </c>
      <c r="E6574" t="s">
        <v>22899</v>
      </c>
      <c r="F6574" t="s">
        <v>22900</v>
      </c>
      <c r="G6574" t="s">
        <v>66</v>
      </c>
      <c r="I6574">
        <v>3</v>
      </c>
      <c r="J6574">
        <v>0</v>
      </c>
      <c r="K6574">
        <v>0</v>
      </c>
      <c r="L6574" t="s">
        <v>24</v>
      </c>
      <c r="M6574" t="str">
        <f t="shared" si="463"/>
        <v>http://logeion.uchicago.edu/index.html#im–bibo</v>
      </c>
    </row>
    <row r="6575" spans="1:13" ht="15" customHeight="1" x14ac:dyDescent="0.2">
      <c r="A6575" t="s">
        <v>22999</v>
      </c>
      <c r="B6575" t="s">
        <v>23000</v>
      </c>
      <c r="C6575" t="str">
        <f t="shared" si="461"/>
        <v>im–minuo –minuere –minui –minutum</v>
      </c>
      <c r="D6575" t="str">
        <f t="shared" si="462"/>
        <v>im–minuo</v>
      </c>
      <c r="E6575" t="s">
        <v>23001</v>
      </c>
      <c r="F6575" t="s">
        <v>23001</v>
      </c>
      <c r="G6575" t="s">
        <v>66</v>
      </c>
      <c r="I6575">
        <v>3</v>
      </c>
      <c r="J6575">
        <v>0</v>
      </c>
      <c r="K6575">
        <v>0</v>
      </c>
      <c r="L6575" t="s">
        <v>24</v>
      </c>
      <c r="M6575" t="str">
        <f t="shared" si="463"/>
        <v>http://logeion.uchicago.edu/index.html#im–minuo</v>
      </c>
    </row>
    <row r="6576" spans="1:13" ht="15" customHeight="1" x14ac:dyDescent="0.2">
      <c r="A6576" t="s">
        <v>23287</v>
      </c>
      <c r="B6576" t="s">
        <v>23288</v>
      </c>
      <c r="C6576" t="str">
        <f t="shared" si="461"/>
        <v>im–porto –portare</v>
      </c>
      <c r="D6576" t="str">
        <f t="shared" si="462"/>
        <v>im–porto</v>
      </c>
      <c r="E6576" t="s">
        <v>23289</v>
      </c>
      <c r="F6576" t="s">
        <v>23290</v>
      </c>
      <c r="G6576" t="s">
        <v>23</v>
      </c>
      <c r="I6576">
        <v>1</v>
      </c>
      <c r="J6576">
        <v>0</v>
      </c>
      <c r="K6576">
        <v>0</v>
      </c>
      <c r="L6576" t="s">
        <v>24</v>
      </c>
      <c r="M6576" t="str">
        <f t="shared" si="463"/>
        <v>http://logeion.uchicago.edu/index.html#im–porto</v>
      </c>
    </row>
    <row r="6577" spans="1:13" ht="15" customHeight="1" x14ac:dyDescent="0.2">
      <c r="A6577" t="s">
        <v>23399</v>
      </c>
      <c r="B6577" t="s">
        <v>23400</v>
      </c>
      <c r="C6577" t="str">
        <f t="shared" si="461"/>
        <v>im–pugno –pugnare</v>
      </c>
      <c r="D6577" t="str">
        <f t="shared" si="462"/>
        <v>im–pugno</v>
      </c>
      <c r="E6577" t="s">
        <v>3819</v>
      </c>
      <c r="F6577" t="s">
        <v>23401</v>
      </c>
      <c r="G6577" t="s">
        <v>23</v>
      </c>
      <c r="I6577">
        <v>1</v>
      </c>
      <c r="J6577">
        <v>0</v>
      </c>
      <c r="K6577">
        <v>0</v>
      </c>
      <c r="L6577" t="s">
        <v>24</v>
      </c>
      <c r="M6577" t="str">
        <f t="shared" si="463"/>
        <v>http://logeion.uchicago.edu/index.html#im–pugno</v>
      </c>
    </row>
    <row r="6578" spans="1:13" ht="15" customHeight="1" x14ac:dyDescent="0.2">
      <c r="A6578" t="s">
        <v>23423</v>
      </c>
      <c r="B6578" t="s">
        <v>23424</v>
      </c>
      <c r="C6578" t="str">
        <f t="shared" si="461"/>
        <v>im–puto –putare</v>
      </c>
      <c r="D6578" t="str">
        <f t="shared" si="462"/>
        <v>im–puto</v>
      </c>
      <c r="E6578" t="s">
        <v>23425</v>
      </c>
      <c r="F6578" t="s">
        <v>23426</v>
      </c>
      <c r="G6578" t="s">
        <v>23</v>
      </c>
      <c r="I6578">
        <v>1</v>
      </c>
      <c r="J6578">
        <v>0</v>
      </c>
      <c r="K6578">
        <v>0</v>
      </c>
      <c r="L6578" t="s">
        <v>24</v>
      </c>
      <c r="M6578" t="str">
        <f t="shared" si="463"/>
        <v>http://logeion.uchicago.edu/index.html#im–puto</v>
      </c>
    </row>
    <row r="6579" spans="1:13" ht="15" customHeight="1" x14ac:dyDescent="0.2">
      <c r="A6579" t="s">
        <v>22863</v>
      </c>
      <c r="B6579" t="s">
        <v>22864</v>
      </c>
      <c r="C6579" t="str">
        <f t="shared" si="461"/>
        <v>imaginatio –onis .</v>
      </c>
      <c r="D6579" t="str">
        <f t="shared" si="462"/>
        <v>imaginatio</v>
      </c>
      <c r="E6579" t="s">
        <v>22865</v>
      </c>
      <c r="F6579" t="s">
        <v>22866</v>
      </c>
      <c r="G6579" t="s">
        <v>29</v>
      </c>
      <c r="H6579">
        <v>3</v>
      </c>
      <c r="I6579">
        <v>0</v>
      </c>
      <c r="J6579">
        <v>0</v>
      </c>
      <c r="K6579">
        <v>0</v>
      </c>
      <c r="L6579" t="s">
        <v>19</v>
      </c>
      <c r="M6579" t="str">
        <f t="shared" si="463"/>
        <v>http://logeion.uchicago.edu/index.html#imaginatio</v>
      </c>
    </row>
    <row r="6580" spans="1:13" ht="15" customHeight="1" x14ac:dyDescent="0.2">
      <c r="A6580" t="s">
        <v>22867</v>
      </c>
      <c r="B6580" t="s">
        <v>22868</v>
      </c>
      <c r="C6580" t="str">
        <f t="shared" si="461"/>
        <v>imaginor –imaginari</v>
      </c>
      <c r="D6580" t="str">
        <f t="shared" si="462"/>
        <v>imaginor</v>
      </c>
      <c r="E6580" t="s">
        <v>22869</v>
      </c>
      <c r="F6580" t="s">
        <v>22869</v>
      </c>
      <c r="G6580" t="s">
        <v>170</v>
      </c>
      <c r="I6580">
        <v>1</v>
      </c>
      <c r="J6580">
        <v>0</v>
      </c>
      <c r="K6580">
        <v>0</v>
      </c>
      <c r="L6580" t="s">
        <v>24</v>
      </c>
      <c r="M6580" t="str">
        <f t="shared" si="463"/>
        <v>http://logeion.uchicago.edu/index.html#imaginor</v>
      </c>
    </row>
    <row r="6581" spans="1:13" ht="15" customHeight="1" x14ac:dyDescent="0.2">
      <c r="A6581" t="s">
        <v>22870</v>
      </c>
      <c r="B6581" t="s">
        <v>22871</v>
      </c>
      <c r="C6581" t="str">
        <f t="shared" si="461"/>
        <v>imaginosus –a –um</v>
      </c>
      <c r="D6581" t="str">
        <f t="shared" si="462"/>
        <v>imaginosus</v>
      </c>
      <c r="E6581" t="s">
        <v>22872</v>
      </c>
      <c r="F6581" t="s">
        <v>22872</v>
      </c>
      <c r="G6581" t="s">
        <v>61</v>
      </c>
      <c r="H6581">
        <v>1</v>
      </c>
      <c r="I6581">
        <v>0</v>
      </c>
      <c r="J6581">
        <v>0</v>
      </c>
      <c r="K6581">
        <v>0</v>
      </c>
      <c r="L6581" t="s">
        <v>36</v>
      </c>
      <c r="M6581" t="str">
        <f t="shared" si="463"/>
        <v>http://logeion.uchicago.edu/index.html#imaginosus</v>
      </c>
    </row>
    <row r="6582" spans="1:13" ht="15" customHeight="1" x14ac:dyDescent="0.2">
      <c r="A6582" t="s">
        <v>22873</v>
      </c>
      <c r="B6582" t="s">
        <v>22874</v>
      </c>
      <c r="C6582" t="str">
        <f t="shared" si="461"/>
        <v>imago imaginis f.</v>
      </c>
      <c r="D6582" t="str">
        <f t="shared" si="462"/>
        <v>imago</v>
      </c>
      <c r="E6582" t="s">
        <v>22875</v>
      </c>
      <c r="F6582" t="s">
        <v>22876</v>
      </c>
      <c r="G6582" t="s">
        <v>29</v>
      </c>
      <c r="H6582">
        <v>3</v>
      </c>
      <c r="I6582">
        <v>0</v>
      </c>
      <c r="J6582">
        <v>0</v>
      </c>
      <c r="K6582">
        <v>0</v>
      </c>
      <c r="L6582" t="s">
        <v>19</v>
      </c>
      <c r="M6582" t="str">
        <f t="shared" si="463"/>
        <v>http://logeion.uchicago.edu/index.html#imago</v>
      </c>
    </row>
    <row r="6583" spans="1:13" ht="15" customHeight="1" x14ac:dyDescent="0.2">
      <c r="A6583" t="s">
        <v>22877</v>
      </c>
      <c r="B6583" t="s">
        <v>22878</v>
      </c>
      <c r="C6583" t="str">
        <f t="shared" si="461"/>
        <v>Imaon –onis (acc. Imaona) m.</v>
      </c>
      <c r="D6583" t="str">
        <f t="shared" si="462"/>
        <v>Imaon</v>
      </c>
      <c r="E6583" t="s">
        <v>22879</v>
      </c>
      <c r="F6583" t="s">
        <v>22880</v>
      </c>
      <c r="G6583" t="s">
        <v>29</v>
      </c>
      <c r="H6583">
        <v>3</v>
      </c>
      <c r="I6583">
        <v>0</v>
      </c>
      <c r="J6583">
        <v>0</v>
      </c>
      <c r="K6583">
        <v>1</v>
      </c>
      <c r="L6583" t="s">
        <v>19</v>
      </c>
      <c r="M6583" t="str">
        <f t="shared" si="463"/>
        <v>http://logeion.uchicago.edu/index.html#Imaon</v>
      </c>
    </row>
    <row r="6584" spans="1:13" ht="15" customHeight="1" x14ac:dyDescent="0.2">
      <c r="A6584" t="s">
        <v>22887</v>
      </c>
      <c r="B6584" t="s">
        <v>60095</v>
      </c>
      <c r="C6584" t="str">
        <f t="shared" si="461"/>
        <v>imbecillis –e and im-becillus –a –um</v>
      </c>
      <c r="D6584" t="str">
        <f t="shared" si="462"/>
        <v>imbecillis</v>
      </c>
      <c r="E6584" t="s">
        <v>22888</v>
      </c>
      <c r="F6584" t="s">
        <v>22888</v>
      </c>
      <c r="G6584" t="s">
        <v>61</v>
      </c>
      <c r="H6584">
        <v>3</v>
      </c>
      <c r="I6584">
        <v>0</v>
      </c>
      <c r="J6584">
        <v>0</v>
      </c>
      <c r="K6584">
        <v>0</v>
      </c>
      <c r="L6584" t="s">
        <v>36</v>
      </c>
      <c r="M6584" t="str">
        <f t="shared" si="463"/>
        <v>http://logeion.uchicago.edu/index.html#imbecillis</v>
      </c>
    </row>
    <row r="6585" spans="1:13" ht="15" customHeight="1" x14ac:dyDescent="0.2">
      <c r="A6585" t="s">
        <v>22883</v>
      </c>
      <c r="B6585" t="s">
        <v>22884</v>
      </c>
      <c r="C6585" t="str">
        <f t="shared" si="461"/>
        <v>imbecillitas –atis f.</v>
      </c>
      <c r="D6585" t="str">
        <f t="shared" si="462"/>
        <v>imbecillitas</v>
      </c>
      <c r="E6585" t="s">
        <v>22885</v>
      </c>
      <c r="F6585" t="s">
        <v>22886</v>
      </c>
      <c r="G6585" t="s">
        <v>29</v>
      </c>
      <c r="H6585">
        <v>3</v>
      </c>
      <c r="I6585">
        <v>0</v>
      </c>
      <c r="J6585">
        <v>0</v>
      </c>
      <c r="K6585">
        <v>0</v>
      </c>
      <c r="L6585" t="s">
        <v>19</v>
      </c>
      <c r="M6585" t="str">
        <f t="shared" si="463"/>
        <v>http://logeion.uchicago.edu/index.html#imbecillitas</v>
      </c>
    </row>
    <row r="6586" spans="1:13" ht="15" customHeight="1" x14ac:dyDescent="0.2">
      <c r="A6586" t="s">
        <v>22889</v>
      </c>
      <c r="B6586" t="s">
        <v>22890</v>
      </c>
      <c r="C6586" t="str">
        <f t="shared" si="461"/>
        <v>imbellis –e</v>
      </c>
      <c r="D6586" t="str">
        <f t="shared" si="462"/>
        <v>imbellis</v>
      </c>
      <c r="E6586" t="s">
        <v>22891</v>
      </c>
      <c r="F6586" t="s">
        <v>22892</v>
      </c>
      <c r="G6586" t="s">
        <v>155</v>
      </c>
      <c r="H6586">
        <v>3</v>
      </c>
      <c r="I6586">
        <v>0</v>
      </c>
      <c r="J6586">
        <v>0</v>
      </c>
      <c r="K6586">
        <v>0</v>
      </c>
      <c r="L6586" t="s">
        <v>36</v>
      </c>
      <c r="M6586" t="str">
        <f t="shared" si="463"/>
        <v>http://logeion.uchicago.edu/index.html#imbellis</v>
      </c>
    </row>
    <row r="6587" spans="1:13" ht="15" customHeight="1" x14ac:dyDescent="0.2">
      <c r="A6587" t="s">
        <v>22893</v>
      </c>
      <c r="B6587" t="s">
        <v>22894</v>
      </c>
      <c r="C6587" t="str">
        <f t="shared" si="461"/>
        <v>imber imbris m.</v>
      </c>
      <c r="D6587" t="str">
        <f t="shared" si="462"/>
        <v>imber</v>
      </c>
      <c r="E6587" t="s">
        <v>22892</v>
      </c>
      <c r="F6587" t="s">
        <v>22895</v>
      </c>
      <c r="G6587" t="s">
        <v>29</v>
      </c>
      <c r="H6587">
        <v>3</v>
      </c>
      <c r="I6587">
        <v>0</v>
      </c>
      <c r="J6587">
        <v>0</v>
      </c>
      <c r="K6587">
        <v>0</v>
      </c>
      <c r="L6587" t="s">
        <v>19</v>
      </c>
      <c r="M6587" t="str">
        <f t="shared" si="463"/>
        <v>http://logeion.uchicago.edu/index.html#imber</v>
      </c>
    </row>
    <row r="6588" spans="1:13" ht="15" customHeight="1" x14ac:dyDescent="0.2">
      <c r="A6588" t="s">
        <v>22901</v>
      </c>
      <c r="B6588" t="s">
        <v>22902</v>
      </c>
      <c r="C6588" t="str">
        <f t="shared" si="461"/>
        <v>Imbrasides –ae m.</v>
      </c>
      <c r="D6588" t="str">
        <f t="shared" si="462"/>
        <v>Imbrasides</v>
      </c>
      <c r="E6588" t="s">
        <v>22903</v>
      </c>
      <c r="F6588" t="s">
        <v>22904</v>
      </c>
      <c r="G6588" t="s">
        <v>346</v>
      </c>
      <c r="H6588">
        <v>6</v>
      </c>
      <c r="I6588">
        <v>0</v>
      </c>
      <c r="J6588">
        <v>0</v>
      </c>
      <c r="K6588">
        <v>1</v>
      </c>
      <c r="L6588" t="s">
        <v>19</v>
      </c>
      <c r="M6588" t="str">
        <f t="shared" si="463"/>
        <v>http://logeion.uchicago.edu/index.html#Imbrasides</v>
      </c>
    </row>
    <row r="6589" spans="1:13" ht="15" customHeight="1" x14ac:dyDescent="0.2">
      <c r="A6589" t="s">
        <v>22905</v>
      </c>
      <c r="B6589" t="s">
        <v>22906</v>
      </c>
      <c r="C6589" t="str">
        <f t="shared" si="461"/>
        <v>Imbrasus –i m.</v>
      </c>
      <c r="D6589" t="str">
        <f t="shared" si="462"/>
        <v>Imbrasus</v>
      </c>
      <c r="E6589" t="s">
        <v>22907</v>
      </c>
      <c r="F6589" t="s">
        <v>22908</v>
      </c>
      <c r="G6589" t="s">
        <v>21</v>
      </c>
      <c r="H6589">
        <v>2</v>
      </c>
      <c r="I6589">
        <v>0</v>
      </c>
      <c r="J6589">
        <v>0</v>
      </c>
      <c r="K6589">
        <v>1</v>
      </c>
      <c r="L6589" t="s">
        <v>19</v>
      </c>
      <c r="M6589" t="str">
        <f t="shared" si="463"/>
        <v>http://logeion.uchicago.edu/index.html#Imbrasus</v>
      </c>
    </row>
    <row r="6590" spans="1:13" ht="15" customHeight="1" x14ac:dyDescent="0.2">
      <c r="A6590" t="s">
        <v>22909</v>
      </c>
      <c r="B6590" t="s">
        <v>22910</v>
      </c>
      <c r="C6590" t="str">
        <f t="shared" si="461"/>
        <v>imbrex imbricis f.</v>
      </c>
      <c r="D6590" t="str">
        <f t="shared" si="462"/>
        <v>imbrex</v>
      </c>
      <c r="E6590" t="s">
        <v>22911</v>
      </c>
      <c r="F6590" t="s">
        <v>22912</v>
      </c>
      <c r="G6590" t="s">
        <v>29</v>
      </c>
      <c r="H6590">
        <v>3</v>
      </c>
      <c r="I6590">
        <v>0</v>
      </c>
      <c r="J6590">
        <v>0</v>
      </c>
      <c r="K6590">
        <v>0</v>
      </c>
      <c r="L6590" t="s">
        <v>19</v>
      </c>
      <c r="M6590" t="str">
        <f t="shared" si="463"/>
        <v>http://logeion.uchicago.edu/index.html#imbrex</v>
      </c>
    </row>
    <row r="6591" spans="1:13" ht="15" customHeight="1" x14ac:dyDescent="0.2">
      <c r="A6591" t="s">
        <v>22914</v>
      </c>
      <c r="B6591" t="s">
        <v>22915</v>
      </c>
      <c r="C6591" t="str">
        <f t="shared" si="461"/>
        <v>imbrifer –a –um</v>
      </c>
      <c r="D6591" t="str">
        <f t="shared" si="462"/>
        <v>imbrifer</v>
      </c>
      <c r="E6591" t="s">
        <v>22916</v>
      </c>
      <c r="F6591" t="s">
        <v>22916</v>
      </c>
      <c r="G6591" t="s">
        <v>61</v>
      </c>
      <c r="H6591">
        <v>1</v>
      </c>
      <c r="I6591">
        <v>0</v>
      </c>
      <c r="J6591">
        <v>0</v>
      </c>
      <c r="K6591">
        <v>0</v>
      </c>
      <c r="L6591" t="s">
        <v>36</v>
      </c>
      <c r="M6591" t="str">
        <f t="shared" si="463"/>
        <v>http://logeion.uchicago.edu/index.html#imbrifer</v>
      </c>
    </row>
    <row r="6592" spans="1:13" ht="15" customHeight="1" x14ac:dyDescent="0.2">
      <c r="A6592" t="s">
        <v>22917</v>
      </c>
      <c r="B6592" t="s">
        <v>22918</v>
      </c>
      <c r="C6592" t="str">
        <f t="shared" si="461"/>
        <v>imbuo –ere –ui –utus</v>
      </c>
      <c r="D6592" t="str">
        <f t="shared" si="462"/>
        <v>imbuo</v>
      </c>
      <c r="E6592" t="s">
        <v>22919</v>
      </c>
      <c r="F6592" t="s">
        <v>22920</v>
      </c>
      <c r="G6592" t="s">
        <v>66</v>
      </c>
      <c r="I6592">
        <v>3</v>
      </c>
      <c r="J6592">
        <v>0</v>
      </c>
      <c r="K6592">
        <v>0</v>
      </c>
      <c r="L6592" t="s">
        <v>24</v>
      </c>
      <c r="M6592" t="str">
        <f t="shared" si="463"/>
        <v>http://logeion.uchicago.edu/index.html#imbuo</v>
      </c>
    </row>
    <row r="6593" spans="1:13" ht="15" customHeight="1" x14ac:dyDescent="0.2">
      <c r="A6593" t="s">
        <v>22921</v>
      </c>
      <c r="B6593" t="s">
        <v>22922</v>
      </c>
      <c r="C6593" t="str">
        <f t="shared" si="461"/>
        <v>imitabilis –e</v>
      </c>
      <c r="D6593" t="str">
        <f t="shared" si="462"/>
        <v>imitabilis</v>
      </c>
      <c r="E6593" t="s">
        <v>22923</v>
      </c>
      <c r="F6593" t="s">
        <v>22924</v>
      </c>
      <c r="G6593" t="s">
        <v>155</v>
      </c>
      <c r="H6593">
        <v>3</v>
      </c>
      <c r="I6593">
        <v>0</v>
      </c>
      <c r="J6593">
        <v>0</v>
      </c>
      <c r="K6593">
        <v>0</v>
      </c>
      <c r="L6593" t="s">
        <v>36</v>
      </c>
      <c r="M6593" t="str">
        <f t="shared" si="463"/>
        <v>http://logeion.uchicago.edu/index.html#imitabilis</v>
      </c>
    </row>
    <row r="6594" spans="1:13" ht="15" customHeight="1" x14ac:dyDescent="0.2">
      <c r="A6594" t="s">
        <v>22926</v>
      </c>
      <c r="B6594" t="s">
        <v>59646</v>
      </c>
      <c r="C6594" t="str">
        <f t="shared" si="461"/>
        <v>imitatio –onis f.</v>
      </c>
      <c r="D6594" t="str">
        <f t="shared" si="462"/>
        <v>imitatio</v>
      </c>
      <c r="E6594" t="s">
        <v>45194</v>
      </c>
      <c r="F6594" t="s">
        <v>45194</v>
      </c>
      <c r="G6594" t="s">
        <v>29</v>
      </c>
      <c r="H6594">
        <v>3</v>
      </c>
      <c r="I6594">
        <v>0</v>
      </c>
      <c r="J6594">
        <v>0</v>
      </c>
      <c r="K6594">
        <v>0</v>
      </c>
      <c r="L6594" t="s">
        <v>19</v>
      </c>
      <c r="M6594" t="str">
        <f t="shared" si="463"/>
        <v>http://logeion.uchicago.edu/index.html#imitatio</v>
      </c>
    </row>
    <row r="6595" spans="1:13" ht="15" customHeight="1" x14ac:dyDescent="0.2">
      <c r="A6595" t="s">
        <v>22927</v>
      </c>
      <c r="B6595" t="s">
        <v>22928</v>
      </c>
      <c r="C6595" t="str">
        <f t="shared" si="461"/>
        <v>imitator –oris m.</v>
      </c>
      <c r="D6595" t="str">
        <f t="shared" si="462"/>
        <v>imitator</v>
      </c>
      <c r="E6595" t="s">
        <v>22929</v>
      </c>
      <c r="F6595" t="s">
        <v>22930</v>
      </c>
      <c r="G6595" t="s">
        <v>29</v>
      </c>
      <c r="H6595">
        <v>3</v>
      </c>
      <c r="I6595">
        <v>0</v>
      </c>
      <c r="J6595">
        <v>0</v>
      </c>
      <c r="K6595">
        <v>0</v>
      </c>
      <c r="L6595" t="s">
        <v>19</v>
      </c>
      <c r="M6595" t="str">
        <f t="shared" si="463"/>
        <v>http://logeion.uchicago.edu/index.html#imitator</v>
      </c>
    </row>
    <row r="6596" spans="1:13" ht="15" customHeight="1" x14ac:dyDescent="0.2">
      <c r="A6596" t="s">
        <v>22932</v>
      </c>
      <c r="B6596" t="s">
        <v>22933</v>
      </c>
      <c r="C6596" t="str">
        <f t="shared" si="461"/>
        <v>imitor imitari imitatus sum</v>
      </c>
      <c r="D6596" t="str">
        <f t="shared" si="462"/>
        <v>imitor</v>
      </c>
      <c r="E6596" t="s">
        <v>22934</v>
      </c>
      <c r="F6596" t="s">
        <v>22934</v>
      </c>
      <c r="G6596" t="s">
        <v>170</v>
      </c>
      <c r="I6596">
        <v>1</v>
      </c>
      <c r="J6596">
        <v>0</v>
      </c>
      <c r="K6596">
        <v>0</v>
      </c>
      <c r="L6596" t="s">
        <v>24</v>
      </c>
      <c r="M6596" t="str">
        <f t="shared" si="463"/>
        <v>http://logeion.uchicago.edu/index.html#imitor</v>
      </c>
    </row>
    <row r="6597" spans="1:13" ht="15" customHeight="1" x14ac:dyDescent="0.2">
      <c r="A6597" t="s">
        <v>22938</v>
      </c>
      <c r="B6597" t="s">
        <v>22939</v>
      </c>
      <c r="C6597" t="str">
        <f t="shared" si="461"/>
        <v xml:space="preserve">immadesco immadescere immadui — </v>
      </c>
      <c r="D6597" t="str">
        <f t="shared" si="462"/>
        <v>immadesco</v>
      </c>
      <c r="E6597" t="s">
        <v>22940</v>
      </c>
      <c r="F6597" t="s">
        <v>22940</v>
      </c>
      <c r="G6597" t="s">
        <v>66</v>
      </c>
      <c r="I6597">
        <v>3</v>
      </c>
      <c r="J6597">
        <v>0</v>
      </c>
      <c r="K6597">
        <v>0</v>
      </c>
      <c r="L6597" t="s">
        <v>24</v>
      </c>
      <c r="M6597" t="str">
        <f t="shared" si="463"/>
        <v>http://logeion.uchicago.edu/index.html#immadesco</v>
      </c>
    </row>
    <row r="6598" spans="1:13" ht="15" customHeight="1" x14ac:dyDescent="0.2">
      <c r="A6598" t="s">
        <v>22941</v>
      </c>
      <c r="B6598" t="s">
        <v>22942</v>
      </c>
      <c r="C6598" t="str">
        <f t="shared" si="461"/>
        <v>immane</v>
      </c>
      <c r="D6598" t="s">
        <v>22942</v>
      </c>
      <c r="E6598" t="s">
        <v>22943</v>
      </c>
      <c r="F6598" t="s">
        <v>22944</v>
      </c>
      <c r="G6598" t="s">
        <v>89</v>
      </c>
      <c r="I6598">
        <v>0</v>
      </c>
      <c r="J6598">
        <v>1</v>
      </c>
      <c r="K6598">
        <v>0</v>
      </c>
      <c r="L6598" t="s">
        <v>90</v>
      </c>
      <c r="M6598" t="str">
        <f t="shared" si="463"/>
        <v>http://logeion.uchicago.edu/index.html#immāne</v>
      </c>
    </row>
    <row r="6599" spans="1:13" ht="15" customHeight="1" x14ac:dyDescent="0.2">
      <c r="A6599" t="s">
        <v>22945</v>
      </c>
      <c r="B6599" t="s">
        <v>22946</v>
      </c>
      <c r="C6599" t="str">
        <f t="shared" si="461"/>
        <v>immanis immane</v>
      </c>
      <c r="D6599" t="str">
        <f t="shared" ref="D6599:D6604" si="464">IF(ISBLANK(B6599),0,LEFT( C6599, FIND( " ", C6599 ) - 1 ))</f>
        <v>immanis</v>
      </c>
      <c r="E6599" t="s">
        <v>22947</v>
      </c>
      <c r="F6599" t="s">
        <v>22947</v>
      </c>
      <c r="G6599" t="s">
        <v>155</v>
      </c>
      <c r="H6599">
        <v>3</v>
      </c>
      <c r="I6599">
        <v>0</v>
      </c>
      <c r="J6599">
        <v>0</v>
      </c>
      <c r="K6599">
        <v>0</v>
      </c>
      <c r="L6599" t="s">
        <v>36</v>
      </c>
      <c r="M6599" t="str">
        <f t="shared" si="463"/>
        <v>http://logeion.uchicago.edu/index.html#immanis</v>
      </c>
    </row>
    <row r="6600" spans="1:13" ht="15" customHeight="1" x14ac:dyDescent="0.2">
      <c r="A6600" t="s">
        <v>22948</v>
      </c>
      <c r="B6600" t="s">
        <v>22949</v>
      </c>
      <c r="C6600" t="str">
        <f t="shared" si="461"/>
        <v>immanitas immanitatis f.</v>
      </c>
      <c r="D6600" t="str">
        <f t="shared" si="464"/>
        <v>immanitas</v>
      </c>
      <c r="E6600" t="s">
        <v>22950</v>
      </c>
      <c r="F6600" t="s">
        <v>22951</v>
      </c>
      <c r="G6600" t="s">
        <v>29</v>
      </c>
      <c r="H6600">
        <v>3</v>
      </c>
      <c r="I6600">
        <v>0</v>
      </c>
      <c r="J6600">
        <v>0</v>
      </c>
      <c r="K6600">
        <v>0</v>
      </c>
      <c r="L6600" t="s">
        <v>19</v>
      </c>
      <c r="M6600" t="str">
        <f t="shared" si="463"/>
        <v>http://logeion.uchicago.edu/index.html#immanitas</v>
      </c>
    </row>
    <row r="6601" spans="1:13" ht="15" customHeight="1" x14ac:dyDescent="0.2">
      <c r="A6601" t="s">
        <v>22953</v>
      </c>
      <c r="B6601" t="s">
        <v>22954</v>
      </c>
      <c r="C6601" t="str">
        <f t="shared" si="461"/>
        <v>immaturus –a –um</v>
      </c>
      <c r="D6601" t="str">
        <f t="shared" si="464"/>
        <v>immaturus</v>
      </c>
      <c r="E6601" t="s">
        <v>22955</v>
      </c>
      <c r="F6601" t="s">
        <v>22955</v>
      </c>
      <c r="G6601" t="s">
        <v>61</v>
      </c>
      <c r="H6601">
        <v>1</v>
      </c>
      <c r="I6601">
        <v>0</v>
      </c>
      <c r="J6601">
        <v>0</v>
      </c>
      <c r="K6601">
        <v>0</v>
      </c>
      <c r="L6601" t="s">
        <v>36</v>
      </c>
      <c r="M6601" t="str">
        <f t="shared" si="463"/>
        <v>http://logeion.uchicago.edu/index.html#immaturus</v>
      </c>
    </row>
    <row r="6602" spans="1:13" ht="15" customHeight="1" x14ac:dyDescent="0.2">
      <c r="A6602" t="s">
        <v>22956</v>
      </c>
      <c r="B6602" t="s">
        <v>22957</v>
      </c>
      <c r="C6602" t="str">
        <f t="shared" si="461"/>
        <v>immediatus –a –um</v>
      </c>
      <c r="D6602" t="str">
        <f t="shared" si="464"/>
        <v>immediatus</v>
      </c>
      <c r="E6602" t="s">
        <v>22958</v>
      </c>
      <c r="F6602" t="s">
        <v>22958</v>
      </c>
      <c r="G6602" t="s">
        <v>61</v>
      </c>
      <c r="H6602">
        <v>1</v>
      </c>
      <c r="I6602">
        <v>0</v>
      </c>
      <c r="J6602">
        <v>0</v>
      </c>
      <c r="K6602">
        <v>0</v>
      </c>
      <c r="L6602" t="s">
        <v>36</v>
      </c>
      <c r="M6602" t="str">
        <f t="shared" si="463"/>
        <v>http://logeion.uchicago.edu/index.html#immediatus</v>
      </c>
    </row>
    <row r="6603" spans="1:13" ht="15" customHeight="1" x14ac:dyDescent="0.2">
      <c r="A6603" t="s">
        <v>22959</v>
      </c>
      <c r="B6603" t="s">
        <v>22960</v>
      </c>
      <c r="C6603" t="str">
        <f t="shared" si="461"/>
        <v>immedicabilis –e</v>
      </c>
      <c r="D6603" t="str">
        <f t="shared" si="464"/>
        <v>immedicabilis</v>
      </c>
      <c r="E6603" t="s">
        <v>22961</v>
      </c>
      <c r="F6603" t="s">
        <v>22962</v>
      </c>
      <c r="G6603" t="s">
        <v>155</v>
      </c>
      <c r="H6603">
        <v>3</v>
      </c>
      <c r="I6603">
        <v>0</v>
      </c>
      <c r="J6603">
        <v>0</v>
      </c>
      <c r="K6603">
        <v>0</v>
      </c>
      <c r="L6603" t="s">
        <v>36</v>
      </c>
      <c r="M6603" t="str">
        <f t="shared" si="463"/>
        <v>http://logeion.uchicago.edu/index.html#immedicabilis</v>
      </c>
    </row>
    <row r="6604" spans="1:13" ht="15" customHeight="1" x14ac:dyDescent="0.2">
      <c r="A6604" t="s">
        <v>22964</v>
      </c>
      <c r="B6604" t="s">
        <v>22965</v>
      </c>
      <c r="C6604" t="str">
        <f t="shared" si="461"/>
        <v>immemor –oris</v>
      </c>
      <c r="D6604" t="str">
        <f t="shared" si="464"/>
        <v>immemor</v>
      </c>
      <c r="E6604" t="s">
        <v>22966</v>
      </c>
      <c r="F6604" t="s">
        <v>22966</v>
      </c>
      <c r="G6604" t="s">
        <v>3221</v>
      </c>
      <c r="H6604">
        <v>5</v>
      </c>
      <c r="I6604">
        <v>0</v>
      </c>
      <c r="J6604">
        <v>0</v>
      </c>
      <c r="K6604">
        <v>0</v>
      </c>
      <c r="L6604" t="s">
        <v>36</v>
      </c>
      <c r="M6604" t="str">
        <f t="shared" si="463"/>
        <v>http://logeion.uchicago.edu/index.html#immemor</v>
      </c>
    </row>
    <row r="6605" spans="1:13" ht="15" customHeight="1" x14ac:dyDescent="0.2">
      <c r="A6605" t="s">
        <v>22972</v>
      </c>
      <c r="B6605" t="s">
        <v>52954</v>
      </c>
      <c r="C6605" t="str">
        <f t="shared" si="461"/>
        <v>immensum</v>
      </c>
      <c r="D6605" t="s">
        <v>52954</v>
      </c>
      <c r="E6605" t="s">
        <v>52953</v>
      </c>
      <c r="F6605" t="s">
        <v>52953</v>
      </c>
      <c r="G6605" t="s">
        <v>89</v>
      </c>
      <c r="I6605">
        <v>0</v>
      </c>
      <c r="J6605">
        <v>0</v>
      </c>
      <c r="K6605">
        <v>0</v>
      </c>
      <c r="L6605" t="s">
        <v>90</v>
      </c>
      <c r="M6605" t="str">
        <f t="shared" si="463"/>
        <v>http://logeion.uchicago.edu/index.html#immēnsum</v>
      </c>
    </row>
    <row r="6606" spans="1:13" ht="15" customHeight="1" x14ac:dyDescent="0.2">
      <c r="A6606" t="s">
        <v>22968</v>
      </c>
      <c r="B6606" t="s">
        <v>22969</v>
      </c>
      <c r="C6606" t="str">
        <f t="shared" si="461"/>
        <v>immensum –i n.</v>
      </c>
      <c r="D6606" t="str">
        <f t="shared" ref="D6606:D6614" si="465">IF(ISBLANK(B6606),0,LEFT( C6606, FIND( " ", C6606 ) - 1 ))</f>
        <v>immensum</v>
      </c>
      <c r="E6606" t="s">
        <v>22970</v>
      </c>
      <c r="F6606" t="s">
        <v>22971</v>
      </c>
      <c r="G6606" t="s">
        <v>21</v>
      </c>
      <c r="H6606">
        <v>2</v>
      </c>
      <c r="I6606">
        <v>0</v>
      </c>
      <c r="J6606">
        <v>0</v>
      </c>
      <c r="K6606">
        <v>0</v>
      </c>
      <c r="L6606" t="s">
        <v>19</v>
      </c>
      <c r="M6606" t="str">
        <f t="shared" si="463"/>
        <v>http://logeion.uchicago.edu/index.html#immensum</v>
      </c>
    </row>
    <row r="6607" spans="1:13" ht="15" customHeight="1" x14ac:dyDescent="0.2">
      <c r="A6607" t="s">
        <v>22973</v>
      </c>
      <c r="B6607" t="s">
        <v>22974</v>
      </c>
      <c r="C6607" t="str">
        <f t="shared" si="461"/>
        <v>immensus –a –um</v>
      </c>
      <c r="D6607" t="str">
        <f t="shared" si="465"/>
        <v>immensus</v>
      </c>
      <c r="E6607" t="s">
        <v>22975</v>
      </c>
      <c r="F6607" t="s">
        <v>22976</v>
      </c>
      <c r="G6607" t="s">
        <v>61</v>
      </c>
      <c r="H6607">
        <v>1</v>
      </c>
      <c r="I6607">
        <v>0</v>
      </c>
      <c r="J6607">
        <v>0</v>
      </c>
      <c r="K6607">
        <v>0</v>
      </c>
      <c r="L6607" t="s">
        <v>36</v>
      </c>
      <c r="M6607" t="str">
        <f t="shared" si="463"/>
        <v>http://logeion.uchicago.edu/index.html#immensus</v>
      </c>
    </row>
    <row r="6608" spans="1:13" ht="15" customHeight="1" x14ac:dyDescent="0.2">
      <c r="A6608" t="s">
        <v>22980</v>
      </c>
      <c r="B6608" t="s">
        <v>22981</v>
      </c>
      <c r="C6608" t="str">
        <f t="shared" si="461"/>
        <v>immergo –ere –mersi –mersus</v>
      </c>
      <c r="D6608" t="str">
        <f t="shared" si="465"/>
        <v>immergo</v>
      </c>
      <c r="E6608" t="s">
        <v>22982</v>
      </c>
      <c r="F6608" t="s">
        <v>22983</v>
      </c>
      <c r="G6608" t="s">
        <v>66</v>
      </c>
      <c r="I6608">
        <v>3</v>
      </c>
      <c r="J6608">
        <v>0</v>
      </c>
      <c r="K6608">
        <v>0</v>
      </c>
      <c r="L6608" t="s">
        <v>24</v>
      </c>
      <c r="M6608" t="str">
        <f t="shared" si="463"/>
        <v>http://logeion.uchicago.edu/index.html#immergo</v>
      </c>
    </row>
    <row r="6609" spans="1:13" ht="15" customHeight="1" x14ac:dyDescent="0.2">
      <c r="A6609" t="s">
        <v>22984</v>
      </c>
      <c r="B6609" t="s">
        <v>56935</v>
      </c>
      <c r="C6609" t="str">
        <f t="shared" si="461"/>
        <v>immerito or inmerito</v>
      </c>
      <c r="D6609" t="str">
        <f t="shared" si="465"/>
        <v>immerito</v>
      </c>
      <c r="E6609" t="s">
        <v>56936</v>
      </c>
      <c r="F6609" t="s">
        <v>56936</v>
      </c>
      <c r="G6609" t="s">
        <v>89</v>
      </c>
      <c r="I6609">
        <v>0</v>
      </c>
      <c r="J6609">
        <v>0</v>
      </c>
      <c r="K6609">
        <v>0</v>
      </c>
      <c r="L6609" t="s">
        <v>90</v>
      </c>
      <c r="M6609" t="str">
        <f t="shared" si="463"/>
        <v>http://logeion.uchicago.edu/index.html#immerito</v>
      </c>
    </row>
    <row r="6610" spans="1:13" ht="15" customHeight="1" x14ac:dyDescent="0.2">
      <c r="A6610" t="s">
        <v>22985</v>
      </c>
      <c r="B6610" t="s">
        <v>22986</v>
      </c>
      <c r="C6610" t="str">
        <f t="shared" si="461"/>
        <v>immeritus –a –um</v>
      </c>
      <c r="D6610" t="str">
        <f t="shared" si="465"/>
        <v>immeritus</v>
      </c>
      <c r="E6610" t="s">
        <v>22987</v>
      </c>
      <c r="F6610" t="s">
        <v>22988</v>
      </c>
      <c r="G6610" t="s">
        <v>61</v>
      </c>
      <c r="H6610">
        <v>1</v>
      </c>
      <c r="I6610">
        <v>0</v>
      </c>
      <c r="J6610">
        <v>0</v>
      </c>
      <c r="K6610">
        <v>0</v>
      </c>
      <c r="L6610" t="s">
        <v>36</v>
      </c>
      <c r="M6610" t="str">
        <f t="shared" si="463"/>
        <v>http://logeion.uchicago.edu/index.html#immeritus</v>
      </c>
    </row>
    <row r="6611" spans="1:13" ht="15" customHeight="1" x14ac:dyDescent="0.2">
      <c r="A6611" t="s">
        <v>22995</v>
      </c>
      <c r="B6611" t="s">
        <v>22996</v>
      </c>
      <c r="C6611" t="str">
        <f t="shared" si="461"/>
        <v>immineo imminere</v>
      </c>
      <c r="D6611" t="str">
        <f t="shared" si="465"/>
        <v>immineo</v>
      </c>
      <c r="E6611" t="s">
        <v>22997</v>
      </c>
      <c r="F6611" t="s">
        <v>22998</v>
      </c>
      <c r="G6611" t="s">
        <v>95</v>
      </c>
      <c r="I6611">
        <v>2</v>
      </c>
      <c r="J6611">
        <v>0</v>
      </c>
      <c r="K6611">
        <v>0</v>
      </c>
      <c r="L6611" t="s">
        <v>24</v>
      </c>
      <c r="M6611" t="str">
        <f t="shared" si="463"/>
        <v>http://logeion.uchicago.edu/index.html#immineo</v>
      </c>
    </row>
    <row r="6612" spans="1:13" ht="15" customHeight="1" x14ac:dyDescent="0.2">
      <c r="A6612" t="s">
        <v>23002</v>
      </c>
      <c r="B6612" t="s">
        <v>23003</v>
      </c>
      <c r="C6612" t="str">
        <f t="shared" si="461"/>
        <v>immisceo –miscui –mixtus or mistus</v>
      </c>
      <c r="D6612" t="str">
        <f t="shared" si="465"/>
        <v>immisceo</v>
      </c>
      <c r="E6612" t="s">
        <v>23004</v>
      </c>
      <c r="F6612" t="s">
        <v>23005</v>
      </c>
      <c r="G6612" t="s">
        <v>95</v>
      </c>
      <c r="I6612">
        <v>2</v>
      </c>
      <c r="J6612">
        <v>0</v>
      </c>
      <c r="K6612">
        <v>0</v>
      </c>
      <c r="L6612" t="s">
        <v>24</v>
      </c>
      <c r="M6612" t="str">
        <f t="shared" si="463"/>
        <v>http://logeion.uchicago.edu/index.html#immisceo</v>
      </c>
    </row>
    <row r="6613" spans="1:13" ht="15" customHeight="1" x14ac:dyDescent="0.2">
      <c r="A6613" t="s">
        <v>23008</v>
      </c>
      <c r="B6613" t="s">
        <v>23009</v>
      </c>
      <c r="C6613" t="str">
        <f t="shared" si="461"/>
        <v>immitis –e</v>
      </c>
      <c r="D6613" t="str">
        <f t="shared" si="465"/>
        <v>immitis</v>
      </c>
      <c r="E6613" t="s">
        <v>23010</v>
      </c>
      <c r="F6613" t="s">
        <v>23010</v>
      </c>
      <c r="G6613" t="s">
        <v>155</v>
      </c>
      <c r="H6613">
        <v>3</v>
      </c>
      <c r="I6613">
        <v>0</v>
      </c>
      <c r="J6613">
        <v>0</v>
      </c>
      <c r="K6613">
        <v>0</v>
      </c>
      <c r="L6613" t="s">
        <v>36</v>
      </c>
      <c r="M6613" t="str">
        <f t="shared" si="463"/>
        <v>http://logeion.uchicago.edu/index.html#immitis</v>
      </c>
    </row>
    <row r="6614" spans="1:13" ht="15" customHeight="1" x14ac:dyDescent="0.2">
      <c r="A6614" t="s">
        <v>23011</v>
      </c>
      <c r="B6614" t="s">
        <v>23012</v>
      </c>
      <c r="C6614" t="str">
        <f t="shared" si="461"/>
        <v>immitto immittere immisi immissus</v>
      </c>
      <c r="D6614" t="str">
        <f t="shared" si="465"/>
        <v>immitto</v>
      </c>
      <c r="E6614" t="s">
        <v>23013</v>
      </c>
      <c r="F6614" t="s">
        <v>23014</v>
      </c>
      <c r="G6614" t="s">
        <v>66</v>
      </c>
      <c r="I6614">
        <v>3</v>
      </c>
      <c r="J6614">
        <v>0</v>
      </c>
      <c r="K6614">
        <v>0</v>
      </c>
      <c r="L6614" t="s">
        <v>24</v>
      </c>
      <c r="M6614" t="str">
        <f t="shared" si="463"/>
        <v>http://logeion.uchicago.edu/index.html#immitto</v>
      </c>
    </row>
    <row r="6615" spans="1:13" ht="15" customHeight="1" x14ac:dyDescent="0.2">
      <c r="A6615" t="s">
        <v>23015</v>
      </c>
      <c r="B6615" t="s">
        <v>23016</v>
      </c>
      <c r="C6615" t="str">
        <f t="shared" ref="C6615:C6678" si="466">SUBSTITUTE(SUBSTITUTE(SUBSTITUTE(SUBSTITUTE(SUBSTITUTE(SUBSTITUTE(SUBSTITUTE(SUBSTITUTE(SUBSTITUTE(SUBSTITUTE(SUBSTITUTE(B6615, "ā", "a"), "ē", "e"), "ī", "i"), "ō", "o"), "ū", "u"), "ȳ", "y"), "Ā", "A"), "Ē", "E"), "Ī", "I"), "Ō", "O"), "Ū", "U")</f>
        <v>immo</v>
      </c>
      <c r="D6615" t="s">
        <v>23016</v>
      </c>
      <c r="E6615" t="s">
        <v>23017</v>
      </c>
      <c r="F6615" t="s">
        <v>23018</v>
      </c>
      <c r="G6615" t="s">
        <v>89</v>
      </c>
      <c r="I6615">
        <v>0</v>
      </c>
      <c r="J6615">
        <v>0</v>
      </c>
      <c r="K6615">
        <v>0</v>
      </c>
      <c r="L6615" t="s">
        <v>90</v>
      </c>
      <c r="M6615" t="str">
        <f t="shared" si="463"/>
        <v>http://logeion.uchicago.edu/index.html#immō</v>
      </c>
    </row>
    <row r="6616" spans="1:13" ht="15" customHeight="1" x14ac:dyDescent="0.2">
      <c r="A6616" t="s">
        <v>23053</v>
      </c>
      <c r="B6616" t="s">
        <v>23054</v>
      </c>
      <c r="C6616" t="str">
        <f t="shared" si="466"/>
        <v>immo vero</v>
      </c>
      <c r="D6616" t="str">
        <f t="shared" ref="D6616:D6647" si="467">IF(ISBLANK(B6616),0,LEFT( C6616, FIND( " ", C6616 ) - 1 ))</f>
        <v>immo</v>
      </c>
      <c r="E6616" t="s">
        <v>23055</v>
      </c>
      <c r="F6616" t="s">
        <v>23055</v>
      </c>
      <c r="G6616" t="s">
        <v>120</v>
      </c>
      <c r="I6616">
        <v>0</v>
      </c>
      <c r="J6616">
        <v>0</v>
      </c>
      <c r="K6616">
        <v>0</v>
      </c>
      <c r="L6616" t="s">
        <v>121</v>
      </c>
      <c r="M6616" t="str">
        <f t="shared" si="463"/>
        <v>http://logeion.uchicago.edu/index.html#immo</v>
      </c>
    </row>
    <row r="6617" spans="1:13" ht="15" customHeight="1" x14ac:dyDescent="0.2">
      <c r="A6617" t="s">
        <v>23019</v>
      </c>
      <c r="B6617" t="s">
        <v>23020</v>
      </c>
      <c r="C6617" t="str">
        <f t="shared" si="466"/>
        <v>immobilis –e</v>
      </c>
      <c r="D6617" t="str">
        <f t="shared" si="467"/>
        <v>immobilis</v>
      </c>
      <c r="E6617" t="s">
        <v>23021</v>
      </c>
      <c r="F6617" t="s">
        <v>23022</v>
      </c>
      <c r="G6617" t="s">
        <v>155</v>
      </c>
      <c r="H6617">
        <v>3</v>
      </c>
      <c r="I6617">
        <v>0</v>
      </c>
      <c r="J6617">
        <v>0</v>
      </c>
      <c r="K6617">
        <v>0</v>
      </c>
      <c r="L6617" t="s">
        <v>36</v>
      </c>
      <c r="M6617" t="str">
        <f t="shared" si="463"/>
        <v>http://logeion.uchicago.edu/index.html#immobilis</v>
      </c>
    </row>
    <row r="6618" spans="1:13" ht="15" customHeight="1" x14ac:dyDescent="0.2">
      <c r="A6618" t="s">
        <v>23024</v>
      </c>
      <c r="B6618" t="s">
        <v>23025</v>
      </c>
      <c r="C6618" t="str">
        <f t="shared" si="466"/>
        <v>immoderatus –a –um</v>
      </c>
      <c r="D6618" t="str">
        <f t="shared" si="467"/>
        <v>immoderatus</v>
      </c>
      <c r="E6618" t="s">
        <v>23026</v>
      </c>
      <c r="F6618" t="s">
        <v>23027</v>
      </c>
      <c r="G6618" t="s">
        <v>61</v>
      </c>
      <c r="H6618">
        <v>1</v>
      </c>
      <c r="I6618">
        <v>0</v>
      </c>
      <c r="J6618">
        <v>0</v>
      </c>
      <c r="K6618">
        <v>0</v>
      </c>
      <c r="L6618" t="s">
        <v>36</v>
      </c>
      <c r="M6618" t="str">
        <f t="shared" si="463"/>
        <v>http://logeion.uchicago.edu/index.html#immoderatus</v>
      </c>
    </row>
    <row r="6619" spans="1:13" ht="15" customHeight="1" x14ac:dyDescent="0.2">
      <c r="A6619" t="s">
        <v>23030</v>
      </c>
      <c r="B6619" t="s">
        <v>23031</v>
      </c>
      <c r="C6619" t="str">
        <f t="shared" si="466"/>
        <v>immodicus –a –um</v>
      </c>
      <c r="D6619" t="str">
        <f t="shared" si="467"/>
        <v>immodicus</v>
      </c>
      <c r="E6619" t="s">
        <v>23032</v>
      </c>
      <c r="F6619" t="s">
        <v>23033</v>
      </c>
      <c r="G6619" t="s">
        <v>61</v>
      </c>
      <c r="H6619">
        <v>1</v>
      </c>
      <c r="I6619">
        <v>0</v>
      </c>
      <c r="J6619">
        <v>0</v>
      </c>
      <c r="K6619">
        <v>0</v>
      </c>
      <c r="L6619" t="s">
        <v>36</v>
      </c>
      <c r="M6619" t="str">
        <f t="shared" si="463"/>
        <v>http://logeion.uchicago.edu/index.html#immodicus</v>
      </c>
    </row>
    <row r="6620" spans="1:13" ht="15" customHeight="1" x14ac:dyDescent="0.2">
      <c r="A6620" t="s">
        <v>23035</v>
      </c>
      <c r="B6620" t="s">
        <v>23036</v>
      </c>
      <c r="C6620" t="str">
        <f t="shared" si="466"/>
        <v>immolo immolare immolavi immolatus</v>
      </c>
      <c r="D6620" t="str">
        <f t="shared" si="467"/>
        <v>immolo</v>
      </c>
      <c r="E6620" t="s">
        <v>23037</v>
      </c>
      <c r="F6620" t="s">
        <v>23038</v>
      </c>
      <c r="G6620" t="s">
        <v>23</v>
      </c>
      <c r="I6620">
        <v>1</v>
      </c>
      <c r="J6620">
        <v>0</v>
      </c>
      <c r="K6620">
        <v>0</v>
      </c>
      <c r="L6620" t="s">
        <v>24</v>
      </c>
      <c r="M6620" t="str">
        <f t="shared" si="463"/>
        <v>http://logeion.uchicago.edu/index.html#immolo</v>
      </c>
    </row>
    <row r="6621" spans="1:13" ht="15" customHeight="1" x14ac:dyDescent="0.2">
      <c r="A6621" t="s">
        <v>23042</v>
      </c>
      <c r="B6621" t="s">
        <v>23043</v>
      </c>
      <c r="C6621" t="str">
        <f t="shared" si="466"/>
        <v>immortalis immortalis immortale</v>
      </c>
      <c r="D6621" t="str">
        <f t="shared" si="467"/>
        <v>immortalis</v>
      </c>
      <c r="E6621" t="s">
        <v>23044</v>
      </c>
      <c r="F6621" t="s">
        <v>23045</v>
      </c>
      <c r="G6621" t="s">
        <v>155</v>
      </c>
      <c r="H6621">
        <v>3</v>
      </c>
      <c r="I6621">
        <v>0</v>
      </c>
      <c r="J6621">
        <v>0</v>
      </c>
      <c r="K6621">
        <v>0</v>
      </c>
      <c r="L6621" t="s">
        <v>36</v>
      </c>
      <c r="M6621" t="str">
        <f t="shared" si="463"/>
        <v>http://logeion.uchicago.edu/index.html#immortalis</v>
      </c>
    </row>
    <row r="6622" spans="1:13" ht="15" customHeight="1" x14ac:dyDescent="0.2">
      <c r="A6622" t="s">
        <v>23046</v>
      </c>
      <c r="B6622" t="s">
        <v>23047</v>
      </c>
      <c r="C6622" t="str">
        <f t="shared" si="466"/>
        <v>immortalitas –atis f.</v>
      </c>
      <c r="D6622" t="str">
        <f t="shared" si="467"/>
        <v>immortalitas</v>
      </c>
      <c r="E6622" t="s">
        <v>23048</v>
      </c>
      <c r="F6622" t="s">
        <v>23049</v>
      </c>
      <c r="G6622" t="s">
        <v>29</v>
      </c>
      <c r="H6622">
        <v>3</v>
      </c>
      <c r="I6622">
        <v>0</v>
      </c>
      <c r="J6622">
        <v>0</v>
      </c>
      <c r="K6622">
        <v>0</v>
      </c>
      <c r="L6622" t="s">
        <v>19</v>
      </c>
      <c r="M6622" t="str">
        <f t="shared" si="463"/>
        <v>http://logeion.uchicago.edu/index.html#immortalitas</v>
      </c>
    </row>
    <row r="6623" spans="1:13" ht="15" customHeight="1" x14ac:dyDescent="0.2">
      <c r="A6623" t="s">
        <v>23050</v>
      </c>
      <c r="B6623" t="s">
        <v>23051</v>
      </c>
      <c r="C6623" t="str">
        <f t="shared" si="466"/>
        <v>immotus –a –um</v>
      </c>
      <c r="D6623" t="str">
        <f t="shared" si="467"/>
        <v>immotus</v>
      </c>
      <c r="E6623" t="s">
        <v>23052</v>
      </c>
      <c r="F6623" t="s">
        <v>23052</v>
      </c>
      <c r="G6623" t="s">
        <v>61</v>
      </c>
      <c r="H6623">
        <v>1</v>
      </c>
      <c r="I6623">
        <v>0</v>
      </c>
      <c r="J6623">
        <v>0</v>
      </c>
      <c r="K6623">
        <v>0</v>
      </c>
      <c r="L6623" t="s">
        <v>36</v>
      </c>
      <c r="M6623" t="str">
        <f t="shared" si="463"/>
        <v>http://logeion.uchicago.edu/index.html#immotus</v>
      </c>
    </row>
    <row r="6624" spans="1:13" ht="15" customHeight="1" x14ac:dyDescent="0.2">
      <c r="A6624" t="s">
        <v>23056</v>
      </c>
      <c r="B6624" t="s">
        <v>23057</v>
      </c>
      <c r="C6624" t="str">
        <f t="shared" si="466"/>
        <v>immugio –ire –ivi or ii –itu</v>
      </c>
      <c r="D6624" t="str">
        <f t="shared" si="467"/>
        <v>immugio</v>
      </c>
      <c r="E6624" t="s">
        <v>23058</v>
      </c>
      <c r="F6624" t="s">
        <v>23059</v>
      </c>
      <c r="G6624" t="s">
        <v>235</v>
      </c>
      <c r="I6624">
        <v>4</v>
      </c>
      <c r="J6624">
        <v>0</v>
      </c>
      <c r="K6624">
        <v>0</v>
      </c>
      <c r="L6624" t="s">
        <v>24</v>
      </c>
      <c r="M6624" t="str">
        <f t="shared" si="463"/>
        <v>http://logeion.uchicago.edu/index.html#immugio</v>
      </c>
    </row>
    <row r="6625" spans="1:13" ht="15" customHeight="1" x14ac:dyDescent="0.2">
      <c r="A6625" t="s">
        <v>23060</v>
      </c>
      <c r="B6625" t="s">
        <v>23061</v>
      </c>
      <c r="C6625" t="str">
        <f t="shared" si="466"/>
        <v>immulgeo –ere</v>
      </c>
      <c r="D6625" t="str">
        <f t="shared" si="467"/>
        <v>immulgeo</v>
      </c>
      <c r="E6625" t="s">
        <v>23062</v>
      </c>
      <c r="F6625" t="s">
        <v>23062</v>
      </c>
      <c r="G6625" t="s">
        <v>95</v>
      </c>
      <c r="I6625">
        <v>2</v>
      </c>
      <c r="J6625">
        <v>0</v>
      </c>
      <c r="K6625">
        <v>0</v>
      </c>
      <c r="L6625" t="s">
        <v>24</v>
      </c>
      <c r="M6625" t="str">
        <f t="shared" si="463"/>
        <v>http://logeion.uchicago.edu/index.html#immulgeo</v>
      </c>
    </row>
    <row r="6626" spans="1:13" ht="15" customHeight="1" x14ac:dyDescent="0.2">
      <c r="A6626" t="s">
        <v>55873</v>
      </c>
      <c r="B6626" t="s">
        <v>55874</v>
      </c>
      <c r="C6626" t="str">
        <f t="shared" si="466"/>
        <v>immunditia –ae f.</v>
      </c>
      <c r="D6626" t="str">
        <f t="shared" si="467"/>
        <v>immunditia</v>
      </c>
      <c r="E6626" t="s">
        <v>55875</v>
      </c>
      <c r="F6626" t="s">
        <v>55876</v>
      </c>
      <c r="G6626" t="s">
        <v>76</v>
      </c>
      <c r="H6626">
        <v>1</v>
      </c>
      <c r="L6626" t="s">
        <v>19</v>
      </c>
      <c r="M6626" t="str">
        <f t="shared" si="463"/>
        <v>http://logeion.uchicago.edu/index.html#immunditia</v>
      </c>
    </row>
    <row r="6627" spans="1:13" ht="15" customHeight="1" x14ac:dyDescent="0.2">
      <c r="A6627" t="s">
        <v>23063</v>
      </c>
      <c r="B6627" t="s">
        <v>23064</v>
      </c>
      <c r="C6627" t="str">
        <f t="shared" si="466"/>
        <v>immundus –a –um</v>
      </c>
      <c r="D6627" t="str">
        <f t="shared" si="467"/>
        <v>immundus</v>
      </c>
      <c r="E6627" t="s">
        <v>23065</v>
      </c>
      <c r="F6627" t="s">
        <v>23065</v>
      </c>
      <c r="G6627" t="s">
        <v>61</v>
      </c>
      <c r="H6627">
        <v>1</v>
      </c>
      <c r="I6627">
        <v>0</v>
      </c>
      <c r="J6627">
        <v>0</v>
      </c>
      <c r="K6627">
        <v>0</v>
      </c>
      <c r="L6627" t="s">
        <v>36</v>
      </c>
      <c r="M6627" t="str">
        <f t="shared" ref="M6627:M6690" si="468">"http://logeion.uchicago.edu/index.html#"&amp;D6627</f>
        <v>http://logeion.uchicago.edu/index.html#immundus</v>
      </c>
    </row>
    <row r="6628" spans="1:13" ht="15" customHeight="1" x14ac:dyDescent="0.2">
      <c r="A6628" t="s">
        <v>23066</v>
      </c>
      <c r="B6628" t="s">
        <v>61793</v>
      </c>
      <c r="C6628" t="str">
        <f t="shared" si="466"/>
        <v xml:space="preserve">immunio immunire immunivi immunitum  </v>
      </c>
      <c r="D6628" t="str">
        <f t="shared" si="467"/>
        <v>immunio</v>
      </c>
      <c r="E6628" t="s">
        <v>61912</v>
      </c>
      <c r="G6628" t="s">
        <v>235</v>
      </c>
      <c r="I6628">
        <v>4</v>
      </c>
      <c r="J6628">
        <v>0</v>
      </c>
      <c r="K6628">
        <v>0</v>
      </c>
      <c r="L6628" t="s">
        <v>24</v>
      </c>
      <c r="M6628" t="str">
        <f t="shared" si="468"/>
        <v>http://logeion.uchicago.edu/index.html#immunio</v>
      </c>
    </row>
    <row r="6629" spans="1:13" ht="15" customHeight="1" x14ac:dyDescent="0.2">
      <c r="A6629" t="s">
        <v>23067</v>
      </c>
      <c r="B6629" t="s">
        <v>23068</v>
      </c>
      <c r="C6629" t="str">
        <f t="shared" si="466"/>
        <v>immunis –e</v>
      </c>
      <c r="D6629" t="str">
        <f t="shared" si="467"/>
        <v>immunis</v>
      </c>
      <c r="E6629" t="s">
        <v>23069</v>
      </c>
      <c r="F6629" t="s">
        <v>23070</v>
      </c>
      <c r="G6629" t="s">
        <v>155</v>
      </c>
      <c r="H6629">
        <v>3</v>
      </c>
      <c r="I6629">
        <v>0</v>
      </c>
      <c r="J6629">
        <v>0</v>
      </c>
      <c r="K6629">
        <v>0</v>
      </c>
      <c r="L6629" t="s">
        <v>36</v>
      </c>
      <c r="M6629" t="str">
        <f t="shared" si="468"/>
        <v>http://logeion.uchicago.edu/index.html#immunis</v>
      </c>
    </row>
    <row r="6630" spans="1:13" ht="15" customHeight="1" x14ac:dyDescent="0.2">
      <c r="A6630" t="s">
        <v>23071</v>
      </c>
      <c r="B6630" t="s">
        <v>23072</v>
      </c>
      <c r="C6630" t="str">
        <f t="shared" si="466"/>
        <v>immunitas –atis f.</v>
      </c>
      <c r="D6630" t="str">
        <f t="shared" si="467"/>
        <v>immunitas</v>
      </c>
      <c r="E6630" t="s">
        <v>23073</v>
      </c>
      <c r="F6630" t="s">
        <v>23074</v>
      </c>
      <c r="G6630" t="s">
        <v>29</v>
      </c>
      <c r="H6630">
        <v>3</v>
      </c>
      <c r="I6630">
        <v>0</v>
      </c>
      <c r="J6630">
        <v>0</v>
      </c>
      <c r="K6630">
        <v>0</v>
      </c>
      <c r="L6630" t="s">
        <v>19</v>
      </c>
      <c r="M6630" t="str">
        <f t="shared" si="468"/>
        <v>http://logeion.uchicago.edu/index.html#immunitas</v>
      </c>
    </row>
    <row r="6631" spans="1:13" ht="15" customHeight="1" x14ac:dyDescent="0.2">
      <c r="A6631" t="s">
        <v>23076</v>
      </c>
      <c r="B6631" t="s">
        <v>23077</v>
      </c>
      <c r="C6631" t="str">
        <f t="shared" si="466"/>
        <v>immurmuro murmurare</v>
      </c>
      <c r="D6631" t="str">
        <f t="shared" si="467"/>
        <v>immurmuro</v>
      </c>
      <c r="E6631" t="s">
        <v>23078</v>
      </c>
      <c r="F6631" t="s">
        <v>23078</v>
      </c>
      <c r="G6631" t="s">
        <v>23</v>
      </c>
      <c r="I6631">
        <v>1</v>
      </c>
      <c r="J6631">
        <v>0</v>
      </c>
      <c r="K6631">
        <v>0</v>
      </c>
      <c r="L6631" t="s">
        <v>24</v>
      </c>
      <c r="M6631" t="str">
        <f t="shared" si="468"/>
        <v>http://logeion.uchicago.edu/index.html#immurmuro</v>
      </c>
    </row>
    <row r="6632" spans="1:13" ht="15" customHeight="1" x14ac:dyDescent="0.2">
      <c r="A6632" t="s">
        <v>60898</v>
      </c>
      <c r="B6632" t="s">
        <v>60949</v>
      </c>
      <c r="C6632" t="str">
        <f t="shared" si="466"/>
        <v>immutabilis –e</v>
      </c>
      <c r="D6632" t="str">
        <f t="shared" si="467"/>
        <v>immutabilis</v>
      </c>
      <c r="E6632" t="s">
        <v>60916</v>
      </c>
      <c r="F6632" t="s">
        <v>60915</v>
      </c>
      <c r="G6632" t="s">
        <v>536</v>
      </c>
      <c r="H6632">
        <v>3</v>
      </c>
      <c r="L6632" t="s">
        <v>36</v>
      </c>
      <c r="M6632" t="str">
        <f t="shared" si="468"/>
        <v>http://logeion.uchicago.edu/index.html#immutabilis</v>
      </c>
    </row>
    <row r="6633" spans="1:13" ht="15" customHeight="1" x14ac:dyDescent="0.2">
      <c r="A6633" t="s">
        <v>23079</v>
      </c>
      <c r="B6633" t="s">
        <v>60949</v>
      </c>
      <c r="C6633" t="str">
        <f t="shared" si="466"/>
        <v>immutabilis –e</v>
      </c>
      <c r="D6633" t="str">
        <f t="shared" si="467"/>
        <v>immutabilis</v>
      </c>
      <c r="E6633" t="s">
        <v>60889</v>
      </c>
      <c r="F6633" t="s">
        <v>60888</v>
      </c>
      <c r="G6633" t="s">
        <v>155</v>
      </c>
      <c r="H6633">
        <v>3</v>
      </c>
      <c r="I6633">
        <v>0</v>
      </c>
      <c r="J6633">
        <v>0</v>
      </c>
      <c r="K6633">
        <v>0</v>
      </c>
      <c r="L6633" t="s">
        <v>36</v>
      </c>
      <c r="M6633" t="str">
        <f t="shared" si="468"/>
        <v>http://logeion.uchicago.edu/index.html#immutabilis</v>
      </c>
    </row>
    <row r="6634" spans="1:13" ht="15" customHeight="1" x14ac:dyDescent="0.2">
      <c r="A6634" t="s">
        <v>23082</v>
      </c>
      <c r="B6634" t="s">
        <v>23083</v>
      </c>
      <c r="C6634" t="str">
        <f t="shared" si="466"/>
        <v>immuto –mutare</v>
      </c>
      <c r="D6634" t="str">
        <f t="shared" si="467"/>
        <v>immuto</v>
      </c>
      <c r="E6634" t="s">
        <v>23084</v>
      </c>
      <c r="F6634" t="s">
        <v>23085</v>
      </c>
      <c r="G6634" t="s">
        <v>23</v>
      </c>
      <c r="I6634">
        <v>1</v>
      </c>
      <c r="J6634">
        <v>0</v>
      </c>
      <c r="K6634">
        <v>0</v>
      </c>
      <c r="L6634" t="s">
        <v>24</v>
      </c>
      <c r="M6634" t="str">
        <f t="shared" si="468"/>
        <v>http://logeion.uchicago.edu/index.html#immuto</v>
      </c>
    </row>
    <row r="6635" spans="1:13" ht="15" customHeight="1" x14ac:dyDescent="0.2">
      <c r="A6635" t="s">
        <v>23087</v>
      </c>
      <c r="B6635" t="s">
        <v>23088</v>
      </c>
      <c r="C6635" t="str">
        <f t="shared" si="466"/>
        <v>impacatus –a –um</v>
      </c>
      <c r="D6635" t="str">
        <f t="shared" si="467"/>
        <v>impacatus</v>
      </c>
      <c r="E6635" t="s">
        <v>23089</v>
      </c>
      <c r="F6635" t="s">
        <v>23090</v>
      </c>
      <c r="G6635" t="s">
        <v>61</v>
      </c>
      <c r="H6635">
        <v>1</v>
      </c>
      <c r="I6635">
        <v>0</v>
      </c>
      <c r="J6635">
        <v>0</v>
      </c>
      <c r="K6635">
        <v>0</v>
      </c>
      <c r="L6635" t="s">
        <v>36</v>
      </c>
      <c r="M6635" t="str">
        <f t="shared" si="468"/>
        <v>http://logeion.uchicago.edu/index.html#impacatus</v>
      </c>
    </row>
    <row r="6636" spans="1:13" ht="15" customHeight="1" x14ac:dyDescent="0.2">
      <c r="A6636" t="s">
        <v>23093</v>
      </c>
      <c r="B6636" t="s">
        <v>23094</v>
      </c>
      <c r="C6636" t="str">
        <f t="shared" si="466"/>
        <v>impar –aris</v>
      </c>
      <c r="D6636" t="str">
        <f t="shared" si="467"/>
        <v>impar</v>
      </c>
      <c r="E6636" t="s">
        <v>23095</v>
      </c>
      <c r="F6636" t="s">
        <v>23096</v>
      </c>
      <c r="G6636" t="s">
        <v>230</v>
      </c>
      <c r="H6636">
        <v>3</v>
      </c>
      <c r="I6636">
        <v>0</v>
      </c>
      <c r="J6636">
        <v>0</v>
      </c>
      <c r="K6636">
        <v>0</v>
      </c>
      <c r="L6636" t="s">
        <v>36</v>
      </c>
      <c r="M6636" t="str">
        <f t="shared" si="468"/>
        <v>http://logeion.uchicago.edu/index.html#impar</v>
      </c>
    </row>
    <row r="6637" spans="1:13" ht="15" customHeight="1" x14ac:dyDescent="0.2">
      <c r="A6637" t="s">
        <v>23097</v>
      </c>
      <c r="B6637" t="s">
        <v>23098</v>
      </c>
      <c r="C6637" t="str">
        <f t="shared" si="466"/>
        <v>imparatus –a –um</v>
      </c>
      <c r="D6637" t="str">
        <f t="shared" si="467"/>
        <v>imparatus</v>
      </c>
      <c r="E6637" t="s">
        <v>23099</v>
      </c>
      <c r="F6637" t="s">
        <v>23100</v>
      </c>
      <c r="G6637" t="s">
        <v>61</v>
      </c>
      <c r="H6637">
        <v>1</v>
      </c>
      <c r="I6637">
        <v>0</v>
      </c>
      <c r="J6637">
        <v>0</v>
      </c>
      <c r="K6637">
        <v>0</v>
      </c>
      <c r="L6637" t="s">
        <v>36</v>
      </c>
      <c r="M6637" t="str">
        <f t="shared" si="468"/>
        <v>http://logeion.uchicago.edu/index.html#imparatus</v>
      </c>
    </row>
    <row r="6638" spans="1:13" ht="15" customHeight="1" x14ac:dyDescent="0.2">
      <c r="A6638" t="s">
        <v>23101</v>
      </c>
      <c r="B6638" t="s">
        <v>23102</v>
      </c>
      <c r="C6638" t="str">
        <f t="shared" si="466"/>
        <v>impastus –a –um</v>
      </c>
      <c r="D6638" t="str">
        <f t="shared" si="467"/>
        <v>impastus</v>
      </c>
      <c r="E6638" t="s">
        <v>23103</v>
      </c>
      <c r="F6638" t="s">
        <v>23104</v>
      </c>
      <c r="G6638" t="s">
        <v>61</v>
      </c>
      <c r="H6638">
        <v>1</v>
      </c>
      <c r="I6638">
        <v>0</v>
      </c>
      <c r="J6638">
        <v>0</v>
      </c>
      <c r="K6638">
        <v>0</v>
      </c>
      <c r="L6638" t="s">
        <v>36</v>
      </c>
      <c r="M6638" t="str">
        <f t="shared" si="468"/>
        <v>http://logeion.uchicago.edu/index.html#impastus</v>
      </c>
    </row>
    <row r="6639" spans="1:13" ht="15" customHeight="1" x14ac:dyDescent="0.2">
      <c r="A6639" t="s">
        <v>23105</v>
      </c>
      <c r="B6639" t="s">
        <v>23106</v>
      </c>
      <c r="C6639" t="str">
        <f t="shared" si="466"/>
        <v>impatiens –entis</v>
      </c>
      <c r="D6639" t="str">
        <f t="shared" si="467"/>
        <v>impatiens</v>
      </c>
      <c r="E6639" t="s">
        <v>57284</v>
      </c>
      <c r="F6639" t="s">
        <v>57285</v>
      </c>
      <c r="G6639" t="s">
        <v>230</v>
      </c>
      <c r="H6639">
        <v>3</v>
      </c>
      <c r="I6639">
        <v>0</v>
      </c>
      <c r="J6639">
        <v>0</v>
      </c>
      <c r="K6639">
        <v>0</v>
      </c>
      <c r="L6639" t="s">
        <v>36</v>
      </c>
      <c r="M6639" t="str">
        <f t="shared" si="468"/>
        <v>http://logeion.uchicago.edu/index.html#impatiens</v>
      </c>
    </row>
    <row r="6640" spans="1:13" ht="15" customHeight="1" x14ac:dyDescent="0.2">
      <c r="A6640" t="s">
        <v>23108</v>
      </c>
      <c r="B6640" t="s">
        <v>61832</v>
      </c>
      <c r="C6640" t="str">
        <f t="shared" si="466"/>
        <v>impatientia –ae f.</v>
      </c>
      <c r="D6640" t="str">
        <f t="shared" si="467"/>
        <v>impatientia</v>
      </c>
      <c r="E6640" t="s">
        <v>23109</v>
      </c>
      <c r="F6640" t="s">
        <v>23110</v>
      </c>
      <c r="G6640" t="s">
        <v>76</v>
      </c>
      <c r="H6640">
        <v>1</v>
      </c>
      <c r="I6640">
        <v>0</v>
      </c>
      <c r="J6640">
        <v>0</v>
      </c>
      <c r="K6640">
        <v>0</v>
      </c>
      <c r="L6640" t="s">
        <v>19</v>
      </c>
      <c r="M6640" t="str">
        <f t="shared" si="468"/>
        <v>http://logeion.uchicago.edu/index.html#impatientia</v>
      </c>
    </row>
    <row r="6641" spans="1:13" ht="15" customHeight="1" x14ac:dyDescent="0.2">
      <c r="A6641" t="s">
        <v>23112</v>
      </c>
      <c r="B6641" t="s">
        <v>23113</v>
      </c>
      <c r="C6641" t="str">
        <f t="shared" si="466"/>
        <v>impavidus –a –um</v>
      </c>
      <c r="D6641" t="str">
        <f t="shared" si="467"/>
        <v>impavidus</v>
      </c>
      <c r="E6641" t="s">
        <v>23114</v>
      </c>
      <c r="F6641" t="s">
        <v>23115</v>
      </c>
      <c r="G6641" t="s">
        <v>61</v>
      </c>
      <c r="H6641">
        <v>1</v>
      </c>
      <c r="I6641">
        <v>0</v>
      </c>
      <c r="J6641">
        <v>0</v>
      </c>
      <c r="K6641">
        <v>0</v>
      </c>
      <c r="L6641" t="s">
        <v>36</v>
      </c>
      <c r="M6641" t="str">
        <f t="shared" si="468"/>
        <v>http://logeion.uchicago.edu/index.html#impavidus</v>
      </c>
    </row>
    <row r="6642" spans="1:13" ht="15" customHeight="1" x14ac:dyDescent="0.2">
      <c r="A6642" t="s">
        <v>23116</v>
      </c>
      <c r="B6642" t="s">
        <v>23117</v>
      </c>
      <c r="C6642" t="str">
        <f t="shared" si="466"/>
        <v>impedimentum impedimenti n.</v>
      </c>
      <c r="D6642" t="str">
        <f t="shared" si="467"/>
        <v>impedimentum</v>
      </c>
      <c r="E6642" t="s">
        <v>23118</v>
      </c>
      <c r="F6642" t="s">
        <v>23119</v>
      </c>
      <c r="G6642" t="s">
        <v>21</v>
      </c>
      <c r="H6642">
        <v>2</v>
      </c>
      <c r="I6642">
        <v>0</v>
      </c>
      <c r="J6642">
        <v>0</v>
      </c>
      <c r="K6642">
        <v>0</v>
      </c>
      <c r="L6642" t="s">
        <v>19</v>
      </c>
      <c r="M6642" t="str">
        <f t="shared" si="468"/>
        <v>http://logeion.uchicago.edu/index.html#impedimentum</v>
      </c>
    </row>
    <row r="6643" spans="1:13" ht="15" customHeight="1" x14ac:dyDescent="0.2">
      <c r="A6643" t="s">
        <v>23120</v>
      </c>
      <c r="B6643" t="s">
        <v>23121</v>
      </c>
      <c r="C6643" t="str">
        <f t="shared" si="466"/>
        <v>impedio impedire impedivi/impedii impeditus</v>
      </c>
      <c r="D6643" t="str">
        <f t="shared" si="467"/>
        <v>impedio</v>
      </c>
      <c r="E6643" t="s">
        <v>23122</v>
      </c>
      <c r="F6643" t="s">
        <v>23123</v>
      </c>
      <c r="G6643" t="s">
        <v>235</v>
      </c>
      <c r="I6643">
        <v>4</v>
      </c>
      <c r="J6643">
        <v>0</v>
      </c>
      <c r="K6643">
        <v>0</v>
      </c>
      <c r="L6643" t="s">
        <v>24</v>
      </c>
      <c r="M6643" t="str">
        <f t="shared" si="468"/>
        <v>http://logeion.uchicago.edu/index.html#impedio</v>
      </c>
    </row>
    <row r="6644" spans="1:13" ht="15" customHeight="1" x14ac:dyDescent="0.2">
      <c r="A6644" t="s">
        <v>23126</v>
      </c>
      <c r="B6644" t="s">
        <v>23127</v>
      </c>
      <c r="C6644" t="str">
        <f t="shared" si="466"/>
        <v>impeditus –a –um</v>
      </c>
      <c r="D6644" t="str">
        <f t="shared" si="467"/>
        <v>impeditus</v>
      </c>
      <c r="E6644" t="s">
        <v>23128</v>
      </c>
      <c r="F6644" t="s">
        <v>23128</v>
      </c>
      <c r="G6644" t="s">
        <v>61</v>
      </c>
      <c r="H6644">
        <v>1</v>
      </c>
      <c r="I6644">
        <v>0</v>
      </c>
      <c r="J6644">
        <v>0</v>
      </c>
      <c r="K6644">
        <v>0</v>
      </c>
      <c r="L6644" t="s">
        <v>36</v>
      </c>
      <c r="M6644" t="str">
        <f t="shared" si="468"/>
        <v>http://logeion.uchicago.edu/index.html#impeditus</v>
      </c>
    </row>
    <row r="6645" spans="1:13" ht="15" customHeight="1" x14ac:dyDescent="0.2">
      <c r="A6645" t="s">
        <v>23129</v>
      </c>
      <c r="B6645" t="s">
        <v>23130</v>
      </c>
      <c r="C6645" t="str">
        <f t="shared" si="466"/>
        <v>impello impellere impuli impulsum</v>
      </c>
      <c r="D6645" t="str">
        <f t="shared" si="467"/>
        <v>impello</v>
      </c>
      <c r="E6645" t="s">
        <v>23131</v>
      </c>
      <c r="F6645" t="s">
        <v>23132</v>
      </c>
      <c r="G6645" t="s">
        <v>66</v>
      </c>
      <c r="I6645">
        <v>3</v>
      </c>
      <c r="J6645">
        <v>0</v>
      </c>
      <c r="K6645">
        <v>0</v>
      </c>
      <c r="L6645" t="s">
        <v>24</v>
      </c>
      <c r="M6645" t="str">
        <f t="shared" si="468"/>
        <v>http://logeion.uchicago.edu/index.html#impello</v>
      </c>
    </row>
    <row r="6646" spans="1:13" ht="15" customHeight="1" x14ac:dyDescent="0.2">
      <c r="A6646" t="s">
        <v>23133</v>
      </c>
      <c r="B6646" t="s">
        <v>23134</v>
      </c>
      <c r="C6646" t="str">
        <f t="shared" si="466"/>
        <v>impendeo impendere</v>
      </c>
      <c r="D6646" t="str">
        <f t="shared" si="467"/>
        <v>impendeo</v>
      </c>
      <c r="E6646" t="s">
        <v>23135</v>
      </c>
      <c r="F6646" t="s">
        <v>23136</v>
      </c>
      <c r="G6646" t="s">
        <v>95</v>
      </c>
      <c r="I6646">
        <v>2</v>
      </c>
      <c r="J6646">
        <v>0</v>
      </c>
      <c r="K6646">
        <v>0</v>
      </c>
      <c r="L6646" t="s">
        <v>24</v>
      </c>
      <c r="M6646" t="str">
        <f t="shared" si="468"/>
        <v>http://logeion.uchicago.edu/index.html#impendeo</v>
      </c>
    </row>
    <row r="6647" spans="1:13" ht="15" customHeight="1" x14ac:dyDescent="0.2">
      <c r="A6647" t="s">
        <v>23138</v>
      </c>
      <c r="B6647" t="s">
        <v>23139</v>
      </c>
      <c r="C6647" t="str">
        <f t="shared" si="466"/>
        <v>impendo –pendere –pendi –pensum</v>
      </c>
      <c r="D6647" t="str">
        <f t="shared" si="467"/>
        <v>impendo</v>
      </c>
      <c r="E6647" t="s">
        <v>23140</v>
      </c>
      <c r="F6647" t="s">
        <v>23141</v>
      </c>
      <c r="G6647" t="s">
        <v>66</v>
      </c>
      <c r="I6647">
        <v>3</v>
      </c>
      <c r="J6647">
        <v>0</v>
      </c>
      <c r="K6647">
        <v>0</v>
      </c>
      <c r="L6647" t="s">
        <v>24</v>
      </c>
      <c r="M6647" t="str">
        <f t="shared" si="468"/>
        <v>http://logeion.uchicago.edu/index.html#impendo</v>
      </c>
    </row>
    <row r="6648" spans="1:13" ht="15" customHeight="1" x14ac:dyDescent="0.2">
      <c r="A6648" t="s">
        <v>60899</v>
      </c>
      <c r="B6648" t="s">
        <v>61443</v>
      </c>
      <c r="C6648" t="str">
        <f t="shared" si="466"/>
        <v>impenetrabilitas –atis f.</v>
      </c>
      <c r="D6648" t="str">
        <f t="shared" ref="D6648:D6679" si="469">IF(ISBLANK(B6648),0,LEFT( C6648, FIND( " ", C6648 ) - 1 ))</f>
        <v>impenetrabilitas</v>
      </c>
      <c r="E6648" t="s">
        <v>60917</v>
      </c>
      <c r="F6648" t="s">
        <v>60917</v>
      </c>
      <c r="G6648" t="s">
        <v>29</v>
      </c>
      <c r="H6648">
        <v>3</v>
      </c>
      <c r="L6648" t="s">
        <v>19</v>
      </c>
      <c r="M6648" t="str">
        <f t="shared" si="468"/>
        <v>http://logeion.uchicago.edu/index.html#impenetrabilitas</v>
      </c>
    </row>
    <row r="6649" spans="1:13" ht="15" customHeight="1" x14ac:dyDescent="0.2">
      <c r="A6649" t="s">
        <v>23143</v>
      </c>
      <c r="B6649" t="s">
        <v>23144</v>
      </c>
      <c r="C6649" t="str">
        <f t="shared" si="466"/>
        <v>impensa –ae f. (sc. pecunia)</v>
      </c>
      <c r="D6649" t="str">
        <f t="shared" si="469"/>
        <v>impensa</v>
      </c>
      <c r="E6649" t="s">
        <v>23145</v>
      </c>
      <c r="F6649" t="s">
        <v>23146</v>
      </c>
      <c r="G6649" t="s">
        <v>76</v>
      </c>
      <c r="H6649">
        <v>1</v>
      </c>
      <c r="I6649">
        <v>0</v>
      </c>
      <c r="J6649">
        <v>0</v>
      </c>
      <c r="K6649">
        <v>0</v>
      </c>
      <c r="L6649" t="s">
        <v>19</v>
      </c>
      <c r="M6649" t="str">
        <f t="shared" si="468"/>
        <v>http://logeion.uchicago.edu/index.html#impensa</v>
      </c>
    </row>
    <row r="6650" spans="1:13" ht="15" customHeight="1" x14ac:dyDescent="0.2">
      <c r="A6650" t="s">
        <v>23147</v>
      </c>
      <c r="B6650" t="s">
        <v>23148</v>
      </c>
      <c r="C6650" t="str">
        <f t="shared" si="466"/>
        <v>impensus –a –um</v>
      </c>
      <c r="D6650" t="str">
        <f t="shared" si="469"/>
        <v>impensus</v>
      </c>
      <c r="E6650" t="s">
        <v>23149</v>
      </c>
      <c r="F6650" t="s">
        <v>23150</v>
      </c>
      <c r="G6650" t="s">
        <v>61</v>
      </c>
      <c r="H6650">
        <v>1</v>
      </c>
      <c r="I6650">
        <v>0</v>
      </c>
      <c r="J6650">
        <v>0</v>
      </c>
      <c r="K6650">
        <v>0</v>
      </c>
      <c r="L6650" t="s">
        <v>36</v>
      </c>
      <c r="M6650" t="str">
        <f t="shared" si="468"/>
        <v>http://logeion.uchicago.edu/index.html#impensus</v>
      </c>
    </row>
    <row r="6651" spans="1:13" ht="15" customHeight="1" x14ac:dyDescent="0.2">
      <c r="A6651" t="s">
        <v>23151</v>
      </c>
      <c r="B6651" t="s">
        <v>23152</v>
      </c>
      <c r="C6651" t="str">
        <f t="shared" si="466"/>
        <v>imperator imperatoris m.</v>
      </c>
      <c r="D6651" t="str">
        <f t="shared" si="469"/>
        <v>imperator</v>
      </c>
      <c r="E6651" t="s">
        <v>23153</v>
      </c>
      <c r="F6651" t="s">
        <v>23154</v>
      </c>
      <c r="G6651" t="s">
        <v>29</v>
      </c>
      <c r="H6651">
        <v>3</v>
      </c>
      <c r="I6651">
        <v>0</v>
      </c>
      <c r="J6651">
        <v>0</v>
      </c>
      <c r="K6651">
        <v>0</v>
      </c>
      <c r="L6651" t="s">
        <v>19</v>
      </c>
      <c r="M6651" t="str">
        <f t="shared" si="468"/>
        <v>http://logeion.uchicago.edu/index.html#imperator</v>
      </c>
    </row>
    <row r="6652" spans="1:13" ht="15" customHeight="1" x14ac:dyDescent="0.2">
      <c r="A6652" t="s">
        <v>23156</v>
      </c>
      <c r="B6652" t="s">
        <v>23157</v>
      </c>
      <c r="C6652" t="str">
        <f t="shared" si="466"/>
        <v>imperatorius –a –um</v>
      </c>
      <c r="D6652" t="str">
        <f t="shared" si="469"/>
        <v>imperatorius</v>
      </c>
      <c r="E6652" t="s">
        <v>57286</v>
      </c>
      <c r="F6652" t="s">
        <v>57286</v>
      </c>
      <c r="G6652" t="s">
        <v>61</v>
      </c>
      <c r="H6652">
        <v>1</v>
      </c>
      <c r="I6652">
        <v>0</v>
      </c>
      <c r="J6652">
        <v>0</v>
      </c>
      <c r="K6652">
        <v>0</v>
      </c>
      <c r="L6652" t="s">
        <v>36</v>
      </c>
      <c r="M6652" t="str">
        <f t="shared" si="468"/>
        <v>http://logeion.uchicago.edu/index.html#imperatorius</v>
      </c>
    </row>
    <row r="6653" spans="1:13" ht="15" customHeight="1" x14ac:dyDescent="0.2">
      <c r="A6653" t="s">
        <v>23158</v>
      </c>
      <c r="B6653" t="s">
        <v>23159</v>
      </c>
      <c r="C6653" t="str">
        <f t="shared" si="466"/>
        <v>imperatrix –icis f.</v>
      </c>
      <c r="D6653" t="str">
        <f t="shared" si="469"/>
        <v>imperatrix</v>
      </c>
      <c r="E6653" t="s">
        <v>23160</v>
      </c>
      <c r="F6653" t="s">
        <v>23160</v>
      </c>
      <c r="G6653" t="s">
        <v>29</v>
      </c>
      <c r="H6653">
        <v>3</v>
      </c>
      <c r="I6653">
        <v>0</v>
      </c>
      <c r="J6653">
        <v>0</v>
      </c>
      <c r="K6653">
        <v>0</v>
      </c>
      <c r="L6653" t="s">
        <v>19</v>
      </c>
      <c r="M6653" t="str">
        <f t="shared" si="468"/>
        <v>http://logeion.uchicago.edu/index.html#imperatrix</v>
      </c>
    </row>
    <row r="6654" spans="1:13" ht="15" customHeight="1" x14ac:dyDescent="0.2">
      <c r="A6654" t="s">
        <v>23161</v>
      </c>
      <c r="B6654" t="s">
        <v>23162</v>
      </c>
      <c r="C6654" t="str">
        <f t="shared" si="466"/>
        <v>imperatum –i n.</v>
      </c>
      <c r="D6654" t="str">
        <f t="shared" si="469"/>
        <v>imperatum</v>
      </c>
      <c r="E6654" t="s">
        <v>23163</v>
      </c>
      <c r="F6654" t="s">
        <v>23163</v>
      </c>
      <c r="G6654" t="s">
        <v>21</v>
      </c>
      <c r="H6654">
        <v>2</v>
      </c>
      <c r="I6654">
        <v>0</v>
      </c>
      <c r="J6654">
        <v>0</v>
      </c>
      <c r="K6654">
        <v>0</v>
      </c>
      <c r="L6654" t="s">
        <v>19</v>
      </c>
      <c r="M6654" t="str">
        <f t="shared" si="468"/>
        <v>http://logeion.uchicago.edu/index.html#imperatum</v>
      </c>
    </row>
    <row r="6655" spans="1:13" ht="15" customHeight="1" x14ac:dyDescent="0.2">
      <c r="A6655" t="s">
        <v>23165</v>
      </c>
      <c r="B6655" t="s">
        <v>23166</v>
      </c>
      <c r="C6655" t="str">
        <f t="shared" si="466"/>
        <v>imperditus –a –um</v>
      </c>
      <c r="D6655" t="str">
        <f t="shared" si="469"/>
        <v>imperditus</v>
      </c>
      <c r="E6655" t="s">
        <v>23167</v>
      </c>
      <c r="F6655" t="s">
        <v>23167</v>
      </c>
      <c r="G6655" t="s">
        <v>61</v>
      </c>
      <c r="H6655">
        <v>1</v>
      </c>
      <c r="I6655">
        <v>0</v>
      </c>
      <c r="J6655">
        <v>0</v>
      </c>
      <c r="K6655">
        <v>0</v>
      </c>
      <c r="L6655" t="s">
        <v>36</v>
      </c>
      <c r="M6655" t="str">
        <f t="shared" si="468"/>
        <v>http://logeion.uchicago.edu/index.html#imperditus</v>
      </c>
    </row>
    <row r="6656" spans="1:13" ht="15" customHeight="1" x14ac:dyDescent="0.2">
      <c r="A6656" t="s">
        <v>23168</v>
      </c>
      <c r="B6656" t="s">
        <v>23169</v>
      </c>
      <c r="C6656" t="str">
        <f t="shared" si="466"/>
        <v>imperfectus –a –um</v>
      </c>
      <c r="D6656" t="str">
        <f t="shared" si="469"/>
        <v>imperfectus</v>
      </c>
      <c r="E6656" t="s">
        <v>23170</v>
      </c>
      <c r="F6656" t="s">
        <v>23170</v>
      </c>
      <c r="G6656" t="s">
        <v>61</v>
      </c>
      <c r="H6656">
        <v>1</v>
      </c>
      <c r="I6656">
        <v>0</v>
      </c>
      <c r="J6656">
        <v>0</v>
      </c>
      <c r="K6656">
        <v>0</v>
      </c>
      <c r="L6656" t="s">
        <v>36</v>
      </c>
      <c r="M6656" t="str">
        <f t="shared" si="468"/>
        <v>http://logeion.uchicago.edu/index.html#imperfectus</v>
      </c>
    </row>
    <row r="6657" spans="1:13" ht="15" customHeight="1" x14ac:dyDescent="0.2">
      <c r="A6657" t="s">
        <v>23171</v>
      </c>
      <c r="B6657" t="s">
        <v>23172</v>
      </c>
      <c r="C6657" t="str">
        <f t="shared" si="466"/>
        <v>imperialis –e</v>
      </c>
      <c r="D6657" t="str">
        <f t="shared" si="469"/>
        <v>imperialis</v>
      </c>
      <c r="E6657" t="s">
        <v>23173</v>
      </c>
      <c r="F6657" t="s">
        <v>23174</v>
      </c>
      <c r="G6657" t="s">
        <v>536</v>
      </c>
      <c r="H6657">
        <v>3</v>
      </c>
      <c r="I6657">
        <v>0</v>
      </c>
      <c r="J6657">
        <v>0</v>
      </c>
      <c r="K6657">
        <v>0</v>
      </c>
      <c r="L6657" t="s">
        <v>36</v>
      </c>
      <c r="M6657" t="str">
        <f t="shared" si="468"/>
        <v>http://logeion.uchicago.edu/index.html#imperialis</v>
      </c>
    </row>
    <row r="6658" spans="1:13" ht="15" customHeight="1" x14ac:dyDescent="0.2">
      <c r="A6658" t="s">
        <v>23175</v>
      </c>
      <c r="B6658" t="s">
        <v>54447</v>
      </c>
      <c r="C6658" t="str">
        <f t="shared" si="466"/>
        <v>imperiosus –a –um</v>
      </c>
      <c r="D6658" t="str">
        <f t="shared" si="469"/>
        <v>imperiosus</v>
      </c>
      <c r="E6658" t="s">
        <v>54133</v>
      </c>
      <c r="F6658" t="s">
        <v>54133</v>
      </c>
      <c r="G6658" t="s">
        <v>61</v>
      </c>
      <c r="H6658">
        <v>1</v>
      </c>
      <c r="I6658">
        <v>0</v>
      </c>
      <c r="J6658">
        <v>0</v>
      </c>
      <c r="K6658">
        <v>0</v>
      </c>
      <c r="L6658" t="s">
        <v>36</v>
      </c>
      <c r="M6658" t="str">
        <f t="shared" si="468"/>
        <v>http://logeion.uchicago.edu/index.html#imperiosus</v>
      </c>
    </row>
    <row r="6659" spans="1:13" ht="15" customHeight="1" x14ac:dyDescent="0.2">
      <c r="A6659" t="s">
        <v>23177</v>
      </c>
      <c r="B6659" t="s">
        <v>23178</v>
      </c>
      <c r="C6659" t="str">
        <f t="shared" si="466"/>
        <v>imperito imperitare imperitavi imperitatus</v>
      </c>
      <c r="D6659" t="str">
        <f t="shared" si="469"/>
        <v>imperito</v>
      </c>
      <c r="E6659" t="s">
        <v>23179</v>
      </c>
      <c r="F6659" t="s">
        <v>23180</v>
      </c>
      <c r="G6659" t="s">
        <v>23</v>
      </c>
      <c r="I6659">
        <v>1</v>
      </c>
      <c r="J6659">
        <v>0</v>
      </c>
      <c r="K6659">
        <v>0</v>
      </c>
      <c r="L6659" t="s">
        <v>24</v>
      </c>
      <c r="M6659" t="str">
        <f t="shared" si="468"/>
        <v>http://logeion.uchicago.edu/index.html#imperito</v>
      </c>
    </row>
    <row r="6660" spans="1:13" ht="15" customHeight="1" x14ac:dyDescent="0.2">
      <c r="A6660" t="s">
        <v>23181</v>
      </c>
      <c r="B6660" t="s">
        <v>23182</v>
      </c>
      <c r="C6660" t="str">
        <f t="shared" si="466"/>
        <v>imperitus –a –um</v>
      </c>
      <c r="D6660" t="str">
        <f t="shared" si="469"/>
        <v>imperitus</v>
      </c>
      <c r="E6660" t="s">
        <v>23183</v>
      </c>
      <c r="F6660" t="s">
        <v>23183</v>
      </c>
      <c r="G6660" t="s">
        <v>61</v>
      </c>
      <c r="H6660">
        <v>1</v>
      </c>
      <c r="I6660">
        <v>0</v>
      </c>
      <c r="J6660">
        <v>0</v>
      </c>
      <c r="K6660">
        <v>0</v>
      </c>
      <c r="L6660" t="s">
        <v>36</v>
      </c>
      <c r="M6660" t="str">
        <f t="shared" si="468"/>
        <v>http://logeion.uchicago.edu/index.html#imperitus</v>
      </c>
    </row>
    <row r="6661" spans="1:13" ht="15" customHeight="1" x14ac:dyDescent="0.2">
      <c r="A6661" t="s">
        <v>23184</v>
      </c>
      <c r="B6661" t="s">
        <v>23185</v>
      </c>
      <c r="C6661" t="str">
        <f t="shared" si="466"/>
        <v>imperium imperii n.</v>
      </c>
      <c r="D6661" t="str">
        <f t="shared" si="469"/>
        <v>imperium</v>
      </c>
      <c r="E6661" t="s">
        <v>23186</v>
      </c>
      <c r="F6661" t="s">
        <v>23187</v>
      </c>
      <c r="G6661" t="s">
        <v>21</v>
      </c>
      <c r="H6661">
        <v>2</v>
      </c>
      <c r="I6661">
        <v>0</v>
      </c>
      <c r="J6661">
        <v>0</v>
      </c>
      <c r="K6661">
        <v>0</v>
      </c>
      <c r="L6661" t="s">
        <v>19</v>
      </c>
      <c r="M6661" t="str">
        <f t="shared" si="468"/>
        <v>http://logeion.uchicago.edu/index.html#imperium</v>
      </c>
    </row>
    <row r="6662" spans="1:13" ht="15" customHeight="1" x14ac:dyDescent="0.2">
      <c r="A6662" t="s">
        <v>23188</v>
      </c>
      <c r="B6662" t="s">
        <v>23189</v>
      </c>
      <c r="C6662" t="str">
        <f t="shared" si="466"/>
        <v>imperium Romanum</v>
      </c>
      <c r="D6662" t="str">
        <f t="shared" si="469"/>
        <v>imperium</v>
      </c>
      <c r="E6662" t="s">
        <v>23190</v>
      </c>
      <c r="F6662" t="s">
        <v>23190</v>
      </c>
      <c r="G6662" t="s">
        <v>120</v>
      </c>
      <c r="I6662">
        <v>0</v>
      </c>
      <c r="J6662">
        <v>0</v>
      </c>
      <c r="K6662">
        <v>0</v>
      </c>
      <c r="L6662" t="s">
        <v>121</v>
      </c>
      <c r="M6662" t="str">
        <f t="shared" si="468"/>
        <v>http://logeion.uchicago.edu/index.html#imperium</v>
      </c>
    </row>
    <row r="6663" spans="1:13" ht="15" customHeight="1" x14ac:dyDescent="0.2">
      <c r="A6663" t="s">
        <v>23192</v>
      </c>
      <c r="B6663" t="s">
        <v>23193</v>
      </c>
      <c r="C6663" t="str">
        <f t="shared" si="466"/>
        <v>impero imperare imperavi imperatus</v>
      </c>
      <c r="D6663" t="str">
        <f t="shared" si="469"/>
        <v>impero</v>
      </c>
      <c r="E6663" t="s">
        <v>23194</v>
      </c>
      <c r="F6663" t="s">
        <v>57287</v>
      </c>
      <c r="G6663" t="s">
        <v>23</v>
      </c>
      <c r="I6663">
        <v>1</v>
      </c>
      <c r="J6663">
        <v>0</v>
      </c>
      <c r="K6663">
        <v>0</v>
      </c>
      <c r="L6663" t="s">
        <v>24</v>
      </c>
      <c r="M6663" t="str">
        <f t="shared" si="468"/>
        <v>http://logeion.uchicago.edu/index.html#impero</v>
      </c>
    </row>
    <row r="6664" spans="1:13" ht="15" customHeight="1" x14ac:dyDescent="0.2">
      <c r="A6664" t="s">
        <v>23196</v>
      </c>
      <c r="B6664" t="s">
        <v>23197</v>
      </c>
      <c r="C6664" t="str">
        <f t="shared" si="466"/>
        <v>imperterritus –a –um</v>
      </c>
      <c r="D6664" t="str">
        <f t="shared" si="469"/>
        <v>imperterritus</v>
      </c>
      <c r="E6664" t="s">
        <v>23198</v>
      </c>
      <c r="F6664" t="s">
        <v>23198</v>
      </c>
      <c r="G6664" t="s">
        <v>61</v>
      </c>
      <c r="H6664">
        <v>1</v>
      </c>
      <c r="I6664">
        <v>0</v>
      </c>
      <c r="J6664">
        <v>0</v>
      </c>
      <c r="K6664">
        <v>0</v>
      </c>
      <c r="L6664" t="s">
        <v>36</v>
      </c>
      <c r="M6664" t="str">
        <f t="shared" si="468"/>
        <v>http://logeion.uchicago.edu/index.html#imperterritus</v>
      </c>
    </row>
    <row r="6665" spans="1:13" ht="15" customHeight="1" x14ac:dyDescent="0.2">
      <c r="A6665" t="s">
        <v>23199</v>
      </c>
      <c r="B6665" t="s">
        <v>57813</v>
      </c>
      <c r="C6665" t="str">
        <f t="shared" si="466"/>
        <v xml:space="preserve">impertio impertire or impertior impertiri </v>
      </c>
      <c r="D6665" t="str">
        <f t="shared" si="469"/>
        <v>impertio</v>
      </c>
      <c r="E6665" t="s">
        <v>23200</v>
      </c>
      <c r="F6665" t="s">
        <v>23201</v>
      </c>
      <c r="G6665" t="s">
        <v>235</v>
      </c>
      <c r="I6665">
        <v>4</v>
      </c>
      <c r="J6665">
        <v>0</v>
      </c>
      <c r="K6665">
        <v>0</v>
      </c>
      <c r="L6665" t="s">
        <v>24</v>
      </c>
      <c r="M6665" t="str">
        <f t="shared" si="468"/>
        <v>http://logeion.uchicago.edu/index.html#impertio</v>
      </c>
    </row>
    <row r="6666" spans="1:13" ht="15" customHeight="1" x14ac:dyDescent="0.2">
      <c r="A6666" t="s">
        <v>23203</v>
      </c>
      <c r="B6666" t="s">
        <v>23204</v>
      </c>
      <c r="C6666" t="str">
        <f t="shared" si="466"/>
        <v>impervius –a –um</v>
      </c>
      <c r="D6666" t="str">
        <f t="shared" si="469"/>
        <v>impervius</v>
      </c>
      <c r="E6666" t="s">
        <v>23205</v>
      </c>
      <c r="F6666" t="s">
        <v>23206</v>
      </c>
      <c r="G6666" t="s">
        <v>61</v>
      </c>
      <c r="H6666">
        <v>1</v>
      </c>
      <c r="I6666">
        <v>0</v>
      </c>
      <c r="J6666">
        <v>0</v>
      </c>
      <c r="K6666">
        <v>0</v>
      </c>
      <c r="L6666" t="s">
        <v>36</v>
      </c>
      <c r="M6666" t="str">
        <f t="shared" si="468"/>
        <v>http://logeion.uchicago.edu/index.html#impervius</v>
      </c>
    </row>
    <row r="6667" spans="1:13" ht="15" customHeight="1" x14ac:dyDescent="0.2">
      <c r="A6667" t="s">
        <v>23208</v>
      </c>
      <c r="B6667" t="s">
        <v>23209</v>
      </c>
      <c r="C6667" t="str">
        <f t="shared" si="466"/>
        <v>impeto petere — —</v>
      </c>
      <c r="D6667" t="str">
        <f t="shared" si="469"/>
        <v>impeto</v>
      </c>
      <c r="E6667" t="s">
        <v>23210</v>
      </c>
      <c r="F6667" t="s">
        <v>23211</v>
      </c>
      <c r="G6667" t="s">
        <v>66</v>
      </c>
      <c r="I6667">
        <v>3</v>
      </c>
      <c r="J6667">
        <v>0</v>
      </c>
      <c r="K6667">
        <v>0</v>
      </c>
      <c r="L6667" t="s">
        <v>24</v>
      </c>
      <c r="M6667" t="str">
        <f t="shared" si="468"/>
        <v>http://logeion.uchicago.edu/index.html#impeto</v>
      </c>
    </row>
    <row r="6668" spans="1:13" ht="15" customHeight="1" x14ac:dyDescent="0.2">
      <c r="A6668" t="s">
        <v>23213</v>
      </c>
      <c r="B6668" t="s">
        <v>23214</v>
      </c>
      <c r="C6668" t="str">
        <f t="shared" si="466"/>
        <v>impetro impetrare impetravi impetratus</v>
      </c>
      <c r="D6668" t="str">
        <f t="shared" si="469"/>
        <v>impetro</v>
      </c>
      <c r="E6668" t="s">
        <v>23215</v>
      </c>
      <c r="F6668" t="s">
        <v>23216</v>
      </c>
      <c r="G6668" t="s">
        <v>23</v>
      </c>
      <c r="I6668">
        <v>1</v>
      </c>
      <c r="J6668">
        <v>0</v>
      </c>
      <c r="K6668">
        <v>0</v>
      </c>
      <c r="L6668" t="s">
        <v>24</v>
      </c>
      <c r="M6668" t="str">
        <f t="shared" si="468"/>
        <v>http://logeion.uchicago.edu/index.html#impetro</v>
      </c>
    </row>
    <row r="6669" spans="1:13" ht="15" customHeight="1" x14ac:dyDescent="0.2">
      <c r="A6669" t="s">
        <v>23217</v>
      </c>
      <c r="B6669" t="s">
        <v>23218</v>
      </c>
      <c r="C6669" t="str">
        <f t="shared" si="466"/>
        <v>impetus impetus m.</v>
      </c>
      <c r="D6669" t="str">
        <f t="shared" si="469"/>
        <v>impetus</v>
      </c>
      <c r="E6669" t="s">
        <v>23219</v>
      </c>
      <c r="F6669" t="s">
        <v>23220</v>
      </c>
      <c r="G6669" t="s">
        <v>18</v>
      </c>
      <c r="H6669">
        <v>4</v>
      </c>
      <c r="I6669">
        <v>0</v>
      </c>
      <c r="J6669">
        <v>0</v>
      </c>
      <c r="K6669">
        <v>0</v>
      </c>
      <c r="L6669" t="s">
        <v>19</v>
      </c>
      <c r="M6669" t="str">
        <f t="shared" si="468"/>
        <v>http://logeion.uchicago.edu/index.html#impetus</v>
      </c>
    </row>
    <row r="6670" spans="1:13" ht="15" customHeight="1" x14ac:dyDescent="0.2">
      <c r="A6670" t="s">
        <v>23221</v>
      </c>
      <c r="B6670" t="s">
        <v>23222</v>
      </c>
      <c r="C6670" t="str">
        <f t="shared" si="466"/>
        <v>impexus –a –um</v>
      </c>
      <c r="D6670" t="str">
        <f t="shared" si="469"/>
        <v>impexus</v>
      </c>
      <c r="E6670" t="s">
        <v>23223</v>
      </c>
      <c r="F6670" t="s">
        <v>23224</v>
      </c>
      <c r="G6670" t="s">
        <v>61</v>
      </c>
      <c r="H6670">
        <v>1</v>
      </c>
      <c r="I6670">
        <v>0</v>
      </c>
      <c r="J6670">
        <v>0</v>
      </c>
      <c r="K6670">
        <v>0</v>
      </c>
      <c r="L6670" t="s">
        <v>36</v>
      </c>
      <c r="M6670" t="str">
        <f t="shared" si="468"/>
        <v>http://logeion.uchicago.edu/index.html#impexus</v>
      </c>
    </row>
    <row r="6671" spans="1:13" ht="15" customHeight="1" x14ac:dyDescent="0.2">
      <c r="A6671" t="s">
        <v>23225</v>
      </c>
      <c r="B6671" t="s">
        <v>60125</v>
      </c>
      <c r="C6671" t="str">
        <f t="shared" si="466"/>
        <v xml:space="preserve">impietas –atis f. </v>
      </c>
      <c r="D6671" t="str">
        <f t="shared" si="469"/>
        <v>impietas</v>
      </c>
      <c r="E6671" t="s">
        <v>60021</v>
      </c>
      <c r="F6671" t="s">
        <v>60020</v>
      </c>
      <c r="G6671" t="s">
        <v>29</v>
      </c>
      <c r="H6671">
        <v>3</v>
      </c>
      <c r="I6671">
        <v>0</v>
      </c>
      <c r="J6671">
        <v>0</v>
      </c>
      <c r="K6671">
        <v>0</v>
      </c>
      <c r="L6671" t="s">
        <v>19</v>
      </c>
      <c r="M6671" t="str">
        <f t="shared" si="468"/>
        <v>http://logeion.uchicago.edu/index.html#impietas</v>
      </c>
    </row>
    <row r="6672" spans="1:13" ht="15" customHeight="1" x14ac:dyDescent="0.2">
      <c r="A6672" t="s">
        <v>23226</v>
      </c>
      <c r="B6672" t="s">
        <v>23227</v>
      </c>
      <c r="C6672" t="str">
        <f t="shared" si="466"/>
        <v>impiger –gra –grum</v>
      </c>
      <c r="D6672" t="str">
        <f t="shared" si="469"/>
        <v>impiger</v>
      </c>
      <c r="E6672" t="s">
        <v>23228</v>
      </c>
      <c r="F6672" t="s">
        <v>23229</v>
      </c>
      <c r="G6672" t="s">
        <v>61</v>
      </c>
      <c r="H6672">
        <v>1</v>
      </c>
      <c r="I6672">
        <v>0</v>
      </c>
      <c r="J6672">
        <v>0</v>
      </c>
      <c r="K6672">
        <v>0</v>
      </c>
      <c r="L6672" t="s">
        <v>36</v>
      </c>
      <c r="M6672" t="str">
        <f t="shared" si="468"/>
        <v>http://logeion.uchicago.edu/index.html#impiger</v>
      </c>
    </row>
    <row r="6673" spans="1:13" ht="15" customHeight="1" x14ac:dyDescent="0.2">
      <c r="A6673" t="s">
        <v>23231</v>
      </c>
      <c r="B6673" t="s">
        <v>23232</v>
      </c>
      <c r="C6673" t="str">
        <f t="shared" si="466"/>
        <v>impingo –ere –pegi –pactus</v>
      </c>
      <c r="D6673" t="str">
        <f t="shared" si="469"/>
        <v>impingo</v>
      </c>
      <c r="E6673" t="s">
        <v>23233</v>
      </c>
      <c r="F6673" t="s">
        <v>23234</v>
      </c>
      <c r="G6673" t="s">
        <v>66</v>
      </c>
      <c r="I6673">
        <v>3</v>
      </c>
      <c r="J6673">
        <v>0</v>
      </c>
      <c r="K6673">
        <v>0</v>
      </c>
      <c r="L6673" t="s">
        <v>24</v>
      </c>
      <c r="M6673" t="str">
        <f t="shared" si="468"/>
        <v>http://logeion.uchicago.edu/index.html#impingo</v>
      </c>
    </row>
    <row r="6674" spans="1:13" ht="15" customHeight="1" x14ac:dyDescent="0.2">
      <c r="A6674" t="s">
        <v>23236</v>
      </c>
      <c r="B6674" t="s">
        <v>23237</v>
      </c>
      <c r="C6674" t="str">
        <f t="shared" si="466"/>
        <v>impius –a –um</v>
      </c>
      <c r="D6674" t="str">
        <f t="shared" si="469"/>
        <v>impius</v>
      </c>
      <c r="E6674" t="s">
        <v>23238</v>
      </c>
      <c r="F6674" t="s">
        <v>23239</v>
      </c>
      <c r="G6674" t="s">
        <v>61</v>
      </c>
      <c r="H6674">
        <v>1</v>
      </c>
      <c r="I6674">
        <v>0</v>
      </c>
      <c r="J6674">
        <v>0</v>
      </c>
      <c r="K6674">
        <v>0</v>
      </c>
      <c r="L6674" t="s">
        <v>36</v>
      </c>
      <c r="M6674" t="str">
        <f t="shared" si="468"/>
        <v>http://logeion.uchicago.edu/index.html#impius</v>
      </c>
    </row>
    <row r="6675" spans="1:13" ht="15" customHeight="1" x14ac:dyDescent="0.2">
      <c r="A6675" t="s">
        <v>23240</v>
      </c>
      <c r="B6675" t="s">
        <v>23241</v>
      </c>
      <c r="C6675" t="str">
        <f t="shared" si="466"/>
        <v>implacabilis –e</v>
      </c>
      <c r="D6675" t="str">
        <f t="shared" si="469"/>
        <v>implacabilis</v>
      </c>
      <c r="E6675" t="s">
        <v>23242</v>
      </c>
      <c r="F6675" t="s">
        <v>23243</v>
      </c>
      <c r="G6675" t="s">
        <v>155</v>
      </c>
      <c r="H6675">
        <v>3</v>
      </c>
      <c r="I6675">
        <v>0</v>
      </c>
      <c r="J6675">
        <v>0</v>
      </c>
      <c r="K6675">
        <v>0</v>
      </c>
      <c r="L6675" t="s">
        <v>36</v>
      </c>
      <c r="M6675" t="str">
        <f t="shared" si="468"/>
        <v>http://logeion.uchicago.edu/index.html#implacabilis</v>
      </c>
    </row>
    <row r="6676" spans="1:13" ht="15" customHeight="1" x14ac:dyDescent="0.2">
      <c r="A6676" t="s">
        <v>23245</v>
      </c>
      <c r="B6676" t="s">
        <v>23246</v>
      </c>
      <c r="C6676" t="str">
        <f t="shared" si="466"/>
        <v>implacatus –a –um</v>
      </c>
      <c r="D6676" t="str">
        <f t="shared" si="469"/>
        <v>implacatus</v>
      </c>
      <c r="E6676" t="s">
        <v>23247</v>
      </c>
      <c r="F6676" t="s">
        <v>23248</v>
      </c>
      <c r="G6676" t="s">
        <v>61</v>
      </c>
      <c r="H6676">
        <v>1</v>
      </c>
      <c r="I6676">
        <v>0</v>
      </c>
      <c r="J6676">
        <v>0</v>
      </c>
      <c r="K6676">
        <v>0</v>
      </c>
      <c r="L6676" t="s">
        <v>36</v>
      </c>
      <c r="M6676" t="str">
        <f t="shared" si="468"/>
        <v>http://logeion.uchicago.edu/index.html#implacatus</v>
      </c>
    </row>
    <row r="6677" spans="1:13" ht="15" customHeight="1" x14ac:dyDescent="0.2">
      <c r="A6677" t="s">
        <v>23250</v>
      </c>
      <c r="B6677" t="s">
        <v>23251</v>
      </c>
      <c r="C6677" t="str">
        <f t="shared" si="466"/>
        <v xml:space="preserve">implecto –plectere — –plexum </v>
      </c>
      <c r="D6677" t="str">
        <f t="shared" si="469"/>
        <v>implecto</v>
      </c>
      <c r="E6677" t="s">
        <v>23252</v>
      </c>
      <c r="F6677" t="s">
        <v>23253</v>
      </c>
      <c r="G6677" t="s">
        <v>66</v>
      </c>
      <c r="I6677">
        <v>3</v>
      </c>
      <c r="J6677">
        <v>0</v>
      </c>
      <c r="K6677">
        <v>0</v>
      </c>
      <c r="L6677" t="s">
        <v>24</v>
      </c>
      <c r="M6677" t="str">
        <f t="shared" si="468"/>
        <v>http://logeion.uchicago.edu/index.html#implecto</v>
      </c>
    </row>
    <row r="6678" spans="1:13" ht="15" customHeight="1" x14ac:dyDescent="0.2">
      <c r="A6678" t="s">
        <v>23254</v>
      </c>
      <c r="B6678" t="s">
        <v>23255</v>
      </c>
      <c r="C6678" t="str">
        <f t="shared" si="466"/>
        <v>impleo implere implevi impletus</v>
      </c>
      <c r="D6678" t="str">
        <f t="shared" si="469"/>
        <v>impleo</v>
      </c>
      <c r="E6678" t="s">
        <v>23256</v>
      </c>
      <c r="F6678" t="s">
        <v>23257</v>
      </c>
      <c r="G6678" t="s">
        <v>95</v>
      </c>
      <c r="I6678">
        <v>2</v>
      </c>
      <c r="J6678">
        <v>0</v>
      </c>
      <c r="K6678">
        <v>0</v>
      </c>
      <c r="L6678" t="s">
        <v>24</v>
      </c>
      <c r="M6678" t="str">
        <f t="shared" si="468"/>
        <v>http://logeion.uchicago.edu/index.html#impleo</v>
      </c>
    </row>
    <row r="6679" spans="1:13" ht="15" customHeight="1" x14ac:dyDescent="0.2">
      <c r="A6679" t="s">
        <v>56069</v>
      </c>
      <c r="B6679" t="s">
        <v>56084</v>
      </c>
      <c r="C6679" t="str">
        <f t="shared" ref="C6679:C6742" si="470">SUBSTITUTE(SUBSTITUTE(SUBSTITUTE(SUBSTITUTE(SUBSTITUTE(SUBSTITUTE(SUBSTITUTE(SUBSTITUTE(SUBSTITUTE(SUBSTITUTE(SUBSTITUTE(B6679, "ā", "a"), "ē", "e"), "ī", "i"), "ō", "o"), "ū", "u"), "ȳ", "y"), "Ā", "A"), "Ē", "E"), "Ī", "I"), "Ō", "O"), "Ū", "U")</f>
        <v>implexus –a –um</v>
      </c>
      <c r="D6679" t="str">
        <f t="shared" si="469"/>
        <v>implexus</v>
      </c>
      <c r="E6679" t="s">
        <v>56052</v>
      </c>
      <c r="F6679" t="s">
        <v>56052</v>
      </c>
      <c r="G6679" t="s">
        <v>61</v>
      </c>
      <c r="H6679">
        <v>1</v>
      </c>
      <c r="I6679">
        <v>0</v>
      </c>
      <c r="J6679">
        <v>0</v>
      </c>
      <c r="K6679">
        <v>0</v>
      </c>
      <c r="L6679" t="s">
        <v>36</v>
      </c>
      <c r="M6679" t="str">
        <f t="shared" si="468"/>
        <v>http://logeion.uchicago.edu/index.html#implexus</v>
      </c>
    </row>
    <row r="6680" spans="1:13" ht="15" customHeight="1" x14ac:dyDescent="0.2">
      <c r="A6680" t="s">
        <v>23260</v>
      </c>
      <c r="B6680" t="s">
        <v>23261</v>
      </c>
      <c r="C6680" t="str">
        <f t="shared" si="470"/>
        <v>implico implicare implicavi or implicui implicitus</v>
      </c>
      <c r="D6680" t="str">
        <f t="shared" ref="D6680:D6690" si="471">IF(ISBLANK(B6680),0,LEFT( C6680, FIND( " ", C6680 ) - 1 ))</f>
        <v>implico</v>
      </c>
      <c r="E6680" t="s">
        <v>23262</v>
      </c>
      <c r="F6680" t="s">
        <v>23263</v>
      </c>
      <c r="G6680" t="s">
        <v>23</v>
      </c>
      <c r="I6680">
        <v>1</v>
      </c>
      <c r="J6680">
        <v>0</v>
      </c>
      <c r="K6680">
        <v>0</v>
      </c>
      <c r="L6680" t="s">
        <v>24</v>
      </c>
      <c r="M6680" t="str">
        <f t="shared" si="468"/>
        <v>http://logeion.uchicago.edu/index.html#implico</v>
      </c>
    </row>
    <row r="6681" spans="1:13" ht="15" customHeight="1" x14ac:dyDescent="0.2">
      <c r="A6681" t="s">
        <v>23265</v>
      </c>
      <c r="B6681" t="s">
        <v>23266</v>
      </c>
      <c r="C6681" t="str">
        <f t="shared" si="470"/>
        <v>imploro implorare imploravi imploratus</v>
      </c>
      <c r="D6681" t="str">
        <f t="shared" si="471"/>
        <v>imploro</v>
      </c>
      <c r="E6681" t="s">
        <v>23267</v>
      </c>
      <c r="F6681" t="s">
        <v>23267</v>
      </c>
      <c r="G6681" t="s">
        <v>23</v>
      </c>
      <c r="I6681">
        <v>1</v>
      </c>
      <c r="J6681">
        <v>0</v>
      </c>
      <c r="K6681">
        <v>0</v>
      </c>
      <c r="L6681" t="s">
        <v>24</v>
      </c>
      <c r="M6681" t="str">
        <f t="shared" si="468"/>
        <v>http://logeion.uchicago.edu/index.html#imploro</v>
      </c>
    </row>
    <row r="6682" spans="1:13" ht="15" customHeight="1" x14ac:dyDescent="0.2">
      <c r="A6682" t="s">
        <v>23269</v>
      </c>
      <c r="B6682" t="s">
        <v>23270</v>
      </c>
      <c r="C6682" t="str">
        <f t="shared" si="470"/>
        <v xml:space="preserve">implumis –e </v>
      </c>
      <c r="D6682" t="str">
        <f t="shared" si="471"/>
        <v>implumis</v>
      </c>
      <c r="E6682" t="s">
        <v>23271</v>
      </c>
      <c r="F6682" t="s">
        <v>23272</v>
      </c>
      <c r="G6682" t="s">
        <v>155</v>
      </c>
      <c r="H6682">
        <v>3</v>
      </c>
      <c r="I6682">
        <v>0</v>
      </c>
      <c r="J6682">
        <v>0</v>
      </c>
      <c r="K6682">
        <v>0</v>
      </c>
      <c r="L6682" t="s">
        <v>36</v>
      </c>
      <c r="M6682" t="str">
        <f t="shared" si="468"/>
        <v>http://logeion.uchicago.edu/index.html#implumis</v>
      </c>
    </row>
    <row r="6683" spans="1:13" ht="15" customHeight="1" x14ac:dyDescent="0.2">
      <c r="A6683" t="s">
        <v>23273</v>
      </c>
      <c r="B6683" t="s">
        <v>23274</v>
      </c>
      <c r="C6683" t="str">
        <f t="shared" si="470"/>
        <v>impluo impluere implui —</v>
      </c>
      <c r="D6683" t="str">
        <f t="shared" si="471"/>
        <v>impluo</v>
      </c>
      <c r="E6683" t="s">
        <v>23275</v>
      </c>
      <c r="F6683" t="s">
        <v>23275</v>
      </c>
      <c r="G6683" t="s">
        <v>66</v>
      </c>
      <c r="I6683">
        <v>3</v>
      </c>
      <c r="J6683">
        <v>0</v>
      </c>
      <c r="K6683">
        <v>0</v>
      </c>
      <c r="L6683" t="s">
        <v>24</v>
      </c>
      <c r="M6683" t="str">
        <f t="shared" si="468"/>
        <v>http://logeion.uchicago.edu/index.html#impluo</v>
      </c>
    </row>
    <row r="6684" spans="1:13" ht="15" customHeight="1" x14ac:dyDescent="0.2">
      <c r="A6684" t="s">
        <v>23276</v>
      </c>
      <c r="B6684" t="s">
        <v>23277</v>
      </c>
      <c r="C6684" t="str">
        <f t="shared" si="470"/>
        <v>impluvium –i n.</v>
      </c>
      <c r="D6684" t="str">
        <f t="shared" si="471"/>
        <v>impluvium</v>
      </c>
      <c r="E6684" t="s">
        <v>23278</v>
      </c>
      <c r="F6684" t="s">
        <v>23279</v>
      </c>
      <c r="G6684" t="s">
        <v>21</v>
      </c>
      <c r="H6684">
        <v>2</v>
      </c>
      <c r="I6684">
        <v>0</v>
      </c>
      <c r="J6684">
        <v>0</v>
      </c>
      <c r="K6684">
        <v>0</v>
      </c>
      <c r="L6684" t="s">
        <v>19</v>
      </c>
      <c r="M6684" t="str">
        <f t="shared" si="468"/>
        <v>http://logeion.uchicago.edu/index.html#impluvium</v>
      </c>
    </row>
    <row r="6685" spans="1:13" ht="15" customHeight="1" x14ac:dyDescent="0.2">
      <c r="A6685" t="s">
        <v>23282</v>
      </c>
      <c r="B6685" t="s">
        <v>23283</v>
      </c>
      <c r="C6685" t="str">
        <f t="shared" si="470"/>
        <v>impono imponere imposui impositus</v>
      </c>
      <c r="D6685" t="str">
        <f t="shared" si="471"/>
        <v>impono</v>
      </c>
      <c r="E6685" t="s">
        <v>23284</v>
      </c>
      <c r="F6685" t="s">
        <v>23285</v>
      </c>
      <c r="G6685" t="s">
        <v>66</v>
      </c>
      <c r="I6685">
        <v>3</v>
      </c>
      <c r="J6685">
        <v>0</v>
      </c>
      <c r="K6685">
        <v>0</v>
      </c>
      <c r="L6685" t="s">
        <v>24</v>
      </c>
      <c r="M6685" t="str">
        <f t="shared" si="468"/>
        <v>http://logeion.uchicago.edu/index.html#impono</v>
      </c>
    </row>
    <row r="6686" spans="1:13" ht="15" customHeight="1" x14ac:dyDescent="0.2">
      <c r="A6686" t="s">
        <v>23291</v>
      </c>
      <c r="B6686" t="s">
        <v>23292</v>
      </c>
      <c r="C6686" t="str">
        <f t="shared" si="470"/>
        <v xml:space="preserve">importunitas –atis f. </v>
      </c>
      <c r="D6686" t="str">
        <f t="shared" si="471"/>
        <v>importunitas</v>
      </c>
      <c r="E6686" t="s">
        <v>23293</v>
      </c>
      <c r="F6686" t="s">
        <v>23293</v>
      </c>
      <c r="G6686" t="s">
        <v>29</v>
      </c>
      <c r="H6686">
        <v>3</v>
      </c>
      <c r="I6686">
        <v>0</v>
      </c>
      <c r="J6686">
        <v>0</v>
      </c>
      <c r="K6686">
        <v>0</v>
      </c>
      <c r="L6686" t="s">
        <v>19</v>
      </c>
      <c r="M6686" t="str">
        <f t="shared" si="468"/>
        <v>http://logeion.uchicago.edu/index.html#importunitas</v>
      </c>
    </row>
    <row r="6687" spans="1:13" ht="15" customHeight="1" x14ac:dyDescent="0.2">
      <c r="A6687" t="s">
        <v>23294</v>
      </c>
      <c r="B6687" t="s">
        <v>23295</v>
      </c>
      <c r="C6687" t="str">
        <f t="shared" si="470"/>
        <v>importunus –a –um</v>
      </c>
      <c r="D6687" t="str">
        <f t="shared" si="471"/>
        <v>importunus</v>
      </c>
      <c r="E6687" t="s">
        <v>23296</v>
      </c>
      <c r="F6687" t="s">
        <v>23297</v>
      </c>
      <c r="G6687" t="s">
        <v>61</v>
      </c>
      <c r="H6687">
        <v>1</v>
      </c>
      <c r="I6687">
        <v>0</v>
      </c>
      <c r="J6687">
        <v>0</v>
      </c>
      <c r="K6687">
        <v>0</v>
      </c>
      <c r="L6687" t="s">
        <v>36</v>
      </c>
      <c r="M6687" t="str">
        <f t="shared" si="468"/>
        <v>http://logeion.uchicago.edu/index.html#importunus</v>
      </c>
    </row>
    <row r="6688" spans="1:13" ht="15" customHeight="1" x14ac:dyDescent="0.2">
      <c r="A6688" t="s">
        <v>23304</v>
      </c>
      <c r="B6688" t="s">
        <v>59647</v>
      </c>
      <c r="C6688" t="str">
        <f t="shared" si="470"/>
        <v>impotenitia –ae f.</v>
      </c>
      <c r="D6688" t="str">
        <f t="shared" si="471"/>
        <v>impotenitia</v>
      </c>
      <c r="E6688" t="s">
        <v>59648</v>
      </c>
      <c r="F6688" t="s">
        <v>59649</v>
      </c>
      <c r="G6688" t="s">
        <v>76</v>
      </c>
      <c r="H6688">
        <v>1</v>
      </c>
      <c r="I6688">
        <v>0</v>
      </c>
      <c r="J6688">
        <v>0</v>
      </c>
      <c r="K6688">
        <v>0</v>
      </c>
      <c r="L6688" t="s">
        <v>19</v>
      </c>
      <c r="M6688" t="str">
        <f t="shared" si="468"/>
        <v>http://logeion.uchicago.edu/index.html#impotenitia</v>
      </c>
    </row>
    <row r="6689" spans="1:13" ht="15" customHeight="1" x14ac:dyDescent="0.2">
      <c r="A6689" t="s">
        <v>23300</v>
      </c>
      <c r="B6689" t="s">
        <v>23301</v>
      </c>
      <c r="C6689" t="str">
        <f t="shared" si="470"/>
        <v>impotens –entis</v>
      </c>
      <c r="D6689" t="str">
        <f t="shared" si="471"/>
        <v>impotens</v>
      </c>
      <c r="E6689" t="s">
        <v>23302</v>
      </c>
      <c r="F6689" t="s">
        <v>23302</v>
      </c>
      <c r="G6689" t="s">
        <v>230</v>
      </c>
      <c r="H6689">
        <v>3</v>
      </c>
      <c r="I6689">
        <v>0</v>
      </c>
      <c r="J6689">
        <v>0</v>
      </c>
      <c r="K6689">
        <v>0</v>
      </c>
      <c r="L6689" t="s">
        <v>36</v>
      </c>
      <c r="M6689" t="str">
        <f t="shared" si="468"/>
        <v>http://logeion.uchicago.edu/index.html#impotens</v>
      </c>
    </row>
    <row r="6690" spans="1:13" ht="15" customHeight="1" x14ac:dyDescent="0.2">
      <c r="A6690" t="s">
        <v>23305</v>
      </c>
      <c r="B6690" t="s">
        <v>23306</v>
      </c>
      <c r="C6690" t="str">
        <f t="shared" si="470"/>
        <v>impraegno –are</v>
      </c>
      <c r="D6690" t="str">
        <f t="shared" si="471"/>
        <v>impraegno</v>
      </c>
      <c r="E6690" t="s">
        <v>23307</v>
      </c>
      <c r="F6690" t="s">
        <v>23308</v>
      </c>
      <c r="G6690" t="s">
        <v>23</v>
      </c>
      <c r="I6690">
        <v>1</v>
      </c>
      <c r="J6690">
        <v>0</v>
      </c>
      <c r="K6690">
        <v>0</v>
      </c>
      <c r="L6690" t="s">
        <v>24</v>
      </c>
      <c r="M6690" t="str">
        <f t="shared" si="468"/>
        <v>http://logeion.uchicago.edu/index.html#impraegno</v>
      </c>
    </row>
    <row r="6691" spans="1:13" ht="15" customHeight="1" x14ac:dyDescent="0.2">
      <c r="A6691" t="s">
        <v>23309</v>
      </c>
      <c r="B6691" t="s">
        <v>23310</v>
      </c>
      <c r="C6691" t="str">
        <f t="shared" si="470"/>
        <v>impraesentiarum</v>
      </c>
      <c r="D6691" t="s">
        <v>23310</v>
      </c>
      <c r="E6691" t="s">
        <v>23311</v>
      </c>
      <c r="F6691" t="s">
        <v>23311</v>
      </c>
      <c r="G6691" t="s">
        <v>89</v>
      </c>
      <c r="I6691">
        <v>0</v>
      </c>
      <c r="J6691">
        <v>0</v>
      </c>
      <c r="K6691">
        <v>0</v>
      </c>
      <c r="L6691" t="s">
        <v>90</v>
      </c>
      <c r="M6691" t="str">
        <f t="shared" ref="M6691:M6754" si="472">"http://logeion.uchicago.edu/index.html#"&amp;D6691</f>
        <v>http://logeion.uchicago.edu/index.html#impraesentiārum</v>
      </c>
    </row>
    <row r="6692" spans="1:13" ht="15" customHeight="1" x14ac:dyDescent="0.2">
      <c r="A6692" t="s">
        <v>23313</v>
      </c>
      <c r="B6692" t="s">
        <v>59236</v>
      </c>
      <c r="C6692" t="str">
        <f t="shared" si="470"/>
        <v>imprecatio –ionis f.</v>
      </c>
      <c r="D6692" t="str">
        <f t="shared" ref="D6692:D6703" si="473">IF(ISBLANK(B6692),0,LEFT( C6692, FIND( " ", C6692 ) - 1 ))</f>
        <v>imprecatio</v>
      </c>
      <c r="E6692" t="s">
        <v>59351</v>
      </c>
      <c r="F6692" t="s">
        <v>59351</v>
      </c>
      <c r="G6692" t="s">
        <v>29</v>
      </c>
      <c r="H6692">
        <v>3</v>
      </c>
      <c r="I6692">
        <v>0</v>
      </c>
      <c r="J6692">
        <v>0</v>
      </c>
      <c r="K6692">
        <v>0</v>
      </c>
      <c r="L6692" t="s">
        <v>19</v>
      </c>
      <c r="M6692" t="str">
        <f t="shared" si="472"/>
        <v>http://logeion.uchicago.edu/index.html#imprecatio</v>
      </c>
    </row>
    <row r="6693" spans="1:13" ht="15" customHeight="1" x14ac:dyDescent="0.2">
      <c r="A6693" t="s">
        <v>23314</v>
      </c>
      <c r="B6693" t="s">
        <v>23315</v>
      </c>
      <c r="C6693" t="str">
        <f t="shared" si="470"/>
        <v>imprecor –atus sum</v>
      </c>
      <c r="D6693" t="str">
        <f t="shared" si="473"/>
        <v>imprecor</v>
      </c>
      <c r="E6693" t="s">
        <v>23316</v>
      </c>
      <c r="F6693" t="s">
        <v>23317</v>
      </c>
      <c r="G6693" t="s">
        <v>170</v>
      </c>
      <c r="I6693">
        <v>1</v>
      </c>
      <c r="J6693">
        <v>0</v>
      </c>
      <c r="K6693">
        <v>0</v>
      </c>
      <c r="L6693" t="s">
        <v>24</v>
      </c>
      <c r="M6693" t="str">
        <f t="shared" si="472"/>
        <v>http://logeion.uchicago.edu/index.html#imprecor</v>
      </c>
    </row>
    <row r="6694" spans="1:13" ht="15" customHeight="1" x14ac:dyDescent="0.2">
      <c r="A6694" t="s">
        <v>23318</v>
      </c>
      <c r="B6694" t="s">
        <v>23319</v>
      </c>
      <c r="C6694" t="str">
        <f t="shared" si="470"/>
        <v>impressio –onis f.</v>
      </c>
      <c r="D6694" t="str">
        <f t="shared" si="473"/>
        <v>impressio</v>
      </c>
      <c r="E6694" t="s">
        <v>23320</v>
      </c>
      <c r="F6694" t="s">
        <v>23321</v>
      </c>
      <c r="G6694" t="s">
        <v>29</v>
      </c>
      <c r="H6694">
        <v>3</v>
      </c>
      <c r="I6694">
        <v>0</v>
      </c>
      <c r="J6694">
        <v>0</v>
      </c>
      <c r="K6694">
        <v>0</v>
      </c>
      <c r="L6694" t="s">
        <v>19</v>
      </c>
      <c r="M6694" t="str">
        <f t="shared" si="472"/>
        <v>http://logeion.uchicago.edu/index.html#impressio</v>
      </c>
    </row>
    <row r="6695" spans="1:13" ht="15" customHeight="1" x14ac:dyDescent="0.2">
      <c r="A6695" t="s">
        <v>23323</v>
      </c>
      <c r="B6695" t="s">
        <v>57288</v>
      </c>
      <c r="C6695" t="str">
        <f t="shared" si="470"/>
        <v>imprimis or in primis</v>
      </c>
      <c r="D6695" t="str">
        <f t="shared" si="473"/>
        <v>imprimis</v>
      </c>
      <c r="E6695" t="s">
        <v>23324</v>
      </c>
      <c r="F6695" t="s">
        <v>23325</v>
      </c>
      <c r="G6695" t="s">
        <v>89</v>
      </c>
      <c r="I6695">
        <v>0</v>
      </c>
      <c r="J6695">
        <v>0</v>
      </c>
      <c r="K6695">
        <v>0</v>
      </c>
      <c r="L6695" t="s">
        <v>90</v>
      </c>
      <c r="M6695" t="str">
        <f t="shared" si="472"/>
        <v>http://logeion.uchicago.edu/index.html#imprimis</v>
      </c>
    </row>
    <row r="6696" spans="1:13" ht="15" customHeight="1" x14ac:dyDescent="0.2">
      <c r="A6696" t="s">
        <v>23326</v>
      </c>
      <c r="B6696" t="s">
        <v>23327</v>
      </c>
      <c r="C6696" t="str">
        <f t="shared" si="470"/>
        <v>imprimo –primere –pressi –pressum</v>
      </c>
      <c r="D6696" t="str">
        <f t="shared" si="473"/>
        <v>imprimo</v>
      </c>
      <c r="E6696" t="s">
        <v>23328</v>
      </c>
      <c r="F6696" t="s">
        <v>23329</v>
      </c>
      <c r="G6696" t="s">
        <v>66</v>
      </c>
      <c r="I6696">
        <v>3</v>
      </c>
      <c r="J6696">
        <v>0</v>
      </c>
      <c r="K6696">
        <v>0</v>
      </c>
      <c r="L6696" t="s">
        <v>24</v>
      </c>
      <c r="M6696" t="str">
        <f t="shared" si="472"/>
        <v>http://logeion.uchicago.edu/index.html#imprimo</v>
      </c>
    </row>
    <row r="6697" spans="1:13" ht="15" customHeight="1" x14ac:dyDescent="0.2">
      <c r="A6697" t="s">
        <v>23332</v>
      </c>
      <c r="B6697" t="s">
        <v>23333</v>
      </c>
      <c r="C6697" t="str">
        <f t="shared" si="470"/>
        <v>improbitas –atis f.</v>
      </c>
      <c r="D6697" t="str">
        <f t="shared" si="473"/>
        <v>improbitas</v>
      </c>
      <c r="E6697" t="s">
        <v>23334</v>
      </c>
      <c r="F6697" t="s">
        <v>23335</v>
      </c>
      <c r="G6697" t="s">
        <v>29</v>
      </c>
      <c r="H6697">
        <v>3</v>
      </c>
      <c r="I6697">
        <v>0</v>
      </c>
      <c r="J6697">
        <v>0</v>
      </c>
      <c r="K6697">
        <v>0</v>
      </c>
      <c r="L6697" t="s">
        <v>19</v>
      </c>
      <c r="M6697" t="str">
        <f t="shared" si="472"/>
        <v>http://logeion.uchicago.edu/index.html#improbitas</v>
      </c>
    </row>
    <row r="6698" spans="1:13" ht="15" customHeight="1" x14ac:dyDescent="0.2">
      <c r="A6698" t="s">
        <v>23336</v>
      </c>
      <c r="B6698" t="s">
        <v>23337</v>
      </c>
      <c r="C6698" t="str">
        <f t="shared" si="470"/>
        <v>improbo improbare improbavi improbatus</v>
      </c>
      <c r="D6698" t="str">
        <f t="shared" si="473"/>
        <v>improbo</v>
      </c>
      <c r="E6698" t="s">
        <v>23338</v>
      </c>
      <c r="F6698" t="s">
        <v>23339</v>
      </c>
      <c r="G6698" t="s">
        <v>23</v>
      </c>
      <c r="I6698">
        <v>1</v>
      </c>
      <c r="J6698">
        <v>0</v>
      </c>
      <c r="K6698">
        <v>0</v>
      </c>
      <c r="L6698" t="s">
        <v>24</v>
      </c>
      <c r="M6698" t="str">
        <f t="shared" si="472"/>
        <v>http://logeion.uchicago.edu/index.html#improbo</v>
      </c>
    </row>
    <row r="6699" spans="1:13" ht="15" customHeight="1" x14ac:dyDescent="0.2">
      <c r="A6699" t="s">
        <v>23341</v>
      </c>
      <c r="B6699" t="s">
        <v>23342</v>
      </c>
      <c r="C6699" t="str">
        <f t="shared" si="470"/>
        <v>improbus –a –um</v>
      </c>
      <c r="D6699" t="str">
        <f t="shared" si="473"/>
        <v>improbus</v>
      </c>
      <c r="E6699" t="s">
        <v>23343</v>
      </c>
      <c r="F6699" t="s">
        <v>23344</v>
      </c>
      <c r="G6699" t="s">
        <v>61</v>
      </c>
      <c r="H6699">
        <v>1</v>
      </c>
      <c r="I6699">
        <v>0</v>
      </c>
      <c r="J6699">
        <v>0</v>
      </c>
      <c r="K6699">
        <v>0</v>
      </c>
      <c r="L6699" t="s">
        <v>36</v>
      </c>
      <c r="M6699" t="str">
        <f t="shared" si="472"/>
        <v>http://logeion.uchicago.edu/index.html#improbus</v>
      </c>
    </row>
    <row r="6700" spans="1:13" ht="15" customHeight="1" x14ac:dyDescent="0.2">
      <c r="A6700" t="s">
        <v>23347</v>
      </c>
      <c r="B6700" t="s">
        <v>23348</v>
      </c>
      <c r="C6700" t="str">
        <f t="shared" si="470"/>
        <v>improperatus –a –um</v>
      </c>
      <c r="D6700" t="str">
        <f t="shared" si="473"/>
        <v>improperatus</v>
      </c>
      <c r="E6700" t="s">
        <v>23349</v>
      </c>
      <c r="F6700" t="s">
        <v>23350</v>
      </c>
      <c r="G6700" t="s">
        <v>61</v>
      </c>
      <c r="H6700">
        <v>1</v>
      </c>
      <c r="I6700">
        <v>0</v>
      </c>
      <c r="J6700">
        <v>0</v>
      </c>
      <c r="K6700">
        <v>0</v>
      </c>
      <c r="L6700" t="s">
        <v>36</v>
      </c>
      <c r="M6700" t="str">
        <f t="shared" si="472"/>
        <v>http://logeion.uchicago.edu/index.html#improperatus</v>
      </c>
    </row>
    <row r="6701" spans="1:13" ht="15" customHeight="1" x14ac:dyDescent="0.2">
      <c r="A6701" t="s">
        <v>23351</v>
      </c>
      <c r="B6701" t="s">
        <v>23352</v>
      </c>
      <c r="C6701" t="str">
        <f t="shared" si="470"/>
        <v xml:space="preserve">impropero improperare </v>
      </c>
      <c r="D6701" t="str">
        <f t="shared" si="473"/>
        <v>impropero</v>
      </c>
      <c r="E6701" t="s">
        <v>23353</v>
      </c>
      <c r="F6701" t="s">
        <v>23354</v>
      </c>
      <c r="G6701" t="s">
        <v>23</v>
      </c>
      <c r="I6701">
        <v>1</v>
      </c>
      <c r="J6701">
        <v>0</v>
      </c>
      <c r="K6701">
        <v>0</v>
      </c>
      <c r="L6701" t="s">
        <v>24</v>
      </c>
      <c r="M6701" t="str">
        <f t="shared" si="472"/>
        <v>http://logeion.uchicago.edu/index.html#impropero</v>
      </c>
    </row>
    <row r="6702" spans="1:13" ht="15" customHeight="1" x14ac:dyDescent="0.2">
      <c r="A6702" t="s">
        <v>23355</v>
      </c>
      <c r="B6702" t="s">
        <v>23352</v>
      </c>
      <c r="C6702" t="str">
        <f t="shared" si="470"/>
        <v xml:space="preserve">impropero improperare </v>
      </c>
      <c r="D6702" t="str">
        <f t="shared" si="473"/>
        <v>impropero</v>
      </c>
      <c r="E6702" t="s">
        <v>23356</v>
      </c>
      <c r="F6702" t="s">
        <v>23357</v>
      </c>
      <c r="G6702" t="s">
        <v>23</v>
      </c>
      <c r="I6702">
        <v>1</v>
      </c>
      <c r="J6702">
        <v>0</v>
      </c>
      <c r="K6702">
        <v>0</v>
      </c>
      <c r="L6702" t="s">
        <v>24</v>
      </c>
      <c r="M6702" t="str">
        <f t="shared" si="472"/>
        <v>http://logeion.uchicago.edu/index.html#impropero</v>
      </c>
    </row>
    <row r="6703" spans="1:13" ht="15" customHeight="1" x14ac:dyDescent="0.2">
      <c r="A6703" t="s">
        <v>23361</v>
      </c>
      <c r="B6703" t="s">
        <v>23362</v>
      </c>
      <c r="C6703" t="str">
        <f t="shared" si="470"/>
        <v>improvidus –a –um</v>
      </c>
      <c r="D6703" t="str">
        <f t="shared" si="473"/>
        <v>improvidus</v>
      </c>
      <c r="E6703" t="s">
        <v>23363</v>
      </c>
      <c r="F6703" t="s">
        <v>23364</v>
      </c>
      <c r="G6703" t="s">
        <v>61</v>
      </c>
      <c r="H6703">
        <v>1</v>
      </c>
      <c r="I6703">
        <v>0</v>
      </c>
      <c r="J6703">
        <v>0</v>
      </c>
      <c r="K6703">
        <v>0</v>
      </c>
      <c r="L6703" t="s">
        <v>36</v>
      </c>
      <c r="M6703" t="str">
        <f t="shared" si="472"/>
        <v>http://logeion.uchicago.edu/index.html#improvidus</v>
      </c>
    </row>
    <row r="6704" spans="1:13" ht="15" customHeight="1" x14ac:dyDescent="0.2">
      <c r="A6704" t="s">
        <v>23365</v>
      </c>
      <c r="B6704" t="s">
        <v>23366</v>
      </c>
      <c r="C6704" t="str">
        <f t="shared" si="470"/>
        <v>improviso</v>
      </c>
      <c r="D6704" t="s">
        <v>23366</v>
      </c>
      <c r="E6704" t="s">
        <v>23367</v>
      </c>
      <c r="F6704" t="s">
        <v>23367</v>
      </c>
      <c r="G6704" t="s">
        <v>89</v>
      </c>
      <c r="I6704">
        <v>0</v>
      </c>
      <c r="J6704">
        <v>0</v>
      </c>
      <c r="K6704">
        <v>0</v>
      </c>
      <c r="L6704" t="s">
        <v>90</v>
      </c>
      <c r="M6704" t="str">
        <f t="shared" si="472"/>
        <v>http://logeion.uchicago.edu/index.html#imprōvīsō</v>
      </c>
    </row>
    <row r="6705" spans="1:13" ht="15" customHeight="1" x14ac:dyDescent="0.2">
      <c r="A6705" t="s">
        <v>23368</v>
      </c>
      <c r="B6705" t="s">
        <v>23369</v>
      </c>
      <c r="C6705" t="str">
        <f t="shared" si="470"/>
        <v>improvisus –a –um</v>
      </c>
      <c r="D6705" t="str">
        <f>IF(ISBLANK(B6705),0,LEFT( C6705, FIND( " ", C6705 ) - 1 ))</f>
        <v>improvisus</v>
      </c>
      <c r="E6705" t="s">
        <v>23370</v>
      </c>
      <c r="F6705" t="s">
        <v>23371</v>
      </c>
      <c r="G6705" t="s">
        <v>61</v>
      </c>
      <c r="H6705">
        <v>1</v>
      </c>
      <c r="I6705">
        <v>0</v>
      </c>
      <c r="J6705">
        <v>0</v>
      </c>
      <c r="K6705">
        <v>0</v>
      </c>
      <c r="L6705" t="s">
        <v>36</v>
      </c>
      <c r="M6705" t="str">
        <f t="shared" si="472"/>
        <v>http://logeion.uchicago.edu/index.html#improvisus</v>
      </c>
    </row>
    <row r="6706" spans="1:13" ht="15" customHeight="1" x14ac:dyDescent="0.2">
      <c r="A6706" t="s">
        <v>23372</v>
      </c>
      <c r="B6706" t="s">
        <v>23373</v>
      </c>
      <c r="C6706" t="str">
        <f t="shared" si="470"/>
        <v>imprudens –entis</v>
      </c>
      <c r="D6706" t="str">
        <f>IF(ISBLANK(B6706),0,LEFT( C6706, FIND( " ", C6706 ) - 1 ))</f>
        <v>imprudens</v>
      </c>
      <c r="E6706" t="s">
        <v>23374</v>
      </c>
      <c r="F6706" t="s">
        <v>23375</v>
      </c>
      <c r="G6706" t="s">
        <v>230</v>
      </c>
      <c r="H6706">
        <v>3</v>
      </c>
      <c r="I6706">
        <v>0</v>
      </c>
      <c r="J6706">
        <v>0</v>
      </c>
      <c r="K6706">
        <v>0</v>
      </c>
      <c r="L6706" t="s">
        <v>36</v>
      </c>
      <c r="M6706" t="str">
        <f t="shared" si="472"/>
        <v>http://logeion.uchicago.edu/index.html#imprudens</v>
      </c>
    </row>
    <row r="6707" spans="1:13" ht="15" customHeight="1" x14ac:dyDescent="0.2">
      <c r="A6707" t="s">
        <v>23386</v>
      </c>
      <c r="B6707" t="s">
        <v>23387</v>
      </c>
      <c r="C6707" t="str">
        <f t="shared" si="470"/>
        <v>imprudens imprudentis</v>
      </c>
      <c r="D6707" t="str">
        <f>IF(ISBLANK(B6707),0,LEFT( C6707, FIND( " ", C6707 ) - 1 ))</f>
        <v>imprudens</v>
      </c>
      <c r="E6707" t="s">
        <v>23388</v>
      </c>
      <c r="F6707" t="s">
        <v>23389</v>
      </c>
      <c r="G6707" t="s">
        <v>89</v>
      </c>
      <c r="I6707">
        <v>0</v>
      </c>
      <c r="J6707">
        <v>1</v>
      </c>
      <c r="K6707">
        <v>0</v>
      </c>
      <c r="L6707" t="s">
        <v>90</v>
      </c>
      <c r="M6707" t="str">
        <f t="shared" si="472"/>
        <v>http://logeion.uchicago.edu/index.html#imprudens</v>
      </c>
    </row>
    <row r="6708" spans="1:13" ht="15" customHeight="1" x14ac:dyDescent="0.2">
      <c r="A6708" t="s">
        <v>23376</v>
      </c>
      <c r="B6708" t="s">
        <v>23377</v>
      </c>
      <c r="C6708" t="str">
        <f t="shared" si="470"/>
        <v>imprudentia –ae f.</v>
      </c>
      <c r="D6708" t="str">
        <f>IF(ISBLANK(B6708),0,LEFT( C6708, FIND( " ", C6708 ) - 1 ))</f>
        <v>imprudentia</v>
      </c>
      <c r="E6708" t="s">
        <v>56252</v>
      </c>
      <c r="F6708" t="s">
        <v>56253</v>
      </c>
      <c r="G6708" t="s">
        <v>76</v>
      </c>
      <c r="H6708">
        <v>1</v>
      </c>
      <c r="I6708">
        <v>0</v>
      </c>
      <c r="J6708">
        <v>0</v>
      </c>
      <c r="K6708">
        <v>0</v>
      </c>
      <c r="L6708" t="s">
        <v>19</v>
      </c>
      <c r="M6708" t="str">
        <f t="shared" si="472"/>
        <v>http://logeion.uchicago.edu/index.html#imprudentia</v>
      </c>
    </row>
    <row r="6709" spans="1:13" ht="15" customHeight="1" x14ac:dyDescent="0.2">
      <c r="A6709" t="s">
        <v>23378</v>
      </c>
      <c r="B6709" t="s">
        <v>23379</v>
      </c>
      <c r="C6709" t="str">
        <f t="shared" si="470"/>
        <v>impubes –is or eris</v>
      </c>
      <c r="D6709" t="str">
        <f>IF(ISBLANK(B6709),0,LEFT( C6709, FIND( " ", C6709 ) - 1 ))</f>
        <v>impubes</v>
      </c>
      <c r="E6709" t="s">
        <v>23380</v>
      </c>
      <c r="F6709" t="s">
        <v>23381</v>
      </c>
      <c r="G6709" t="s">
        <v>3221</v>
      </c>
      <c r="H6709">
        <v>5</v>
      </c>
      <c r="I6709">
        <v>0</v>
      </c>
      <c r="J6709">
        <v>0</v>
      </c>
      <c r="K6709">
        <v>0</v>
      </c>
      <c r="L6709" t="s">
        <v>36</v>
      </c>
      <c r="M6709" t="str">
        <f t="shared" si="472"/>
        <v>http://logeion.uchicago.edu/index.html#impubes</v>
      </c>
    </row>
    <row r="6710" spans="1:13" ht="15" customHeight="1" x14ac:dyDescent="0.2">
      <c r="A6710" t="s">
        <v>23382</v>
      </c>
      <c r="B6710" t="s">
        <v>23383</v>
      </c>
      <c r="C6710" t="str">
        <f t="shared" si="470"/>
        <v>impudens</v>
      </c>
      <c r="D6710" t="s">
        <v>23383</v>
      </c>
      <c r="E6710" t="s">
        <v>23384</v>
      </c>
      <c r="F6710" t="s">
        <v>23385</v>
      </c>
      <c r="G6710" t="s">
        <v>230</v>
      </c>
      <c r="H6710">
        <v>3</v>
      </c>
      <c r="I6710">
        <v>0</v>
      </c>
      <c r="J6710">
        <v>0</v>
      </c>
      <c r="K6710">
        <v>0</v>
      </c>
      <c r="L6710" t="s">
        <v>36</v>
      </c>
      <c r="M6710" t="str">
        <f t="shared" si="472"/>
        <v>http://logeion.uchicago.edu/index.html#impudēns</v>
      </c>
    </row>
    <row r="6711" spans="1:13" ht="15" customHeight="1" x14ac:dyDescent="0.2">
      <c r="A6711" t="s">
        <v>23390</v>
      </c>
      <c r="B6711" t="s">
        <v>23391</v>
      </c>
      <c r="C6711" t="str">
        <f t="shared" si="470"/>
        <v>impudentia –ae f.</v>
      </c>
      <c r="D6711" t="str">
        <f>IF(ISBLANK(B6711),0,LEFT( C6711, FIND( " ", C6711 ) - 1 ))</f>
        <v>impudentia</v>
      </c>
      <c r="E6711" t="s">
        <v>23392</v>
      </c>
      <c r="F6711" t="s">
        <v>23392</v>
      </c>
      <c r="G6711" t="s">
        <v>76</v>
      </c>
      <c r="H6711">
        <v>1</v>
      </c>
      <c r="I6711">
        <v>0</v>
      </c>
      <c r="J6711">
        <v>0</v>
      </c>
      <c r="K6711">
        <v>0</v>
      </c>
      <c r="L6711" t="s">
        <v>19</v>
      </c>
      <c r="M6711" t="str">
        <f t="shared" si="472"/>
        <v>http://logeion.uchicago.edu/index.html#impudentia</v>
      </c>
    </row>
    <row r="6712" spans="1:13" ht="15" customHeight="1" x14ac:dyDescent="0.2">
      <c r="A6712" t="s">
        <v>23393</v>
      </c>
      <c r="B6712" t="s">
        <v>23394</v>
      </c>
      <c r="C6712" t="str">
        <f t="shared" si="470"/>
        <v>impudicitia –ae f.</v>
      </c>
      <c r="D6712" t="str">
        <f>IF(ISBLANK(B6712),0,LEFT( C6712, FIND( " ", C6712 ) - 1 ))</f>
        <v>impudicitia</v>
      </c>
      <c r="E6712" t="s">
        <v>23392</v>
      </c>
      <c r="F6712" t="s">
        <v>23395</v>
      </c>
      <c r="G6712" t="s">
        <v>76</v>
      </c>
      <c r="H6712">
        <v>1</v>
      </c>
      <c r="I6712">
        <v>0</v>
      </c>
      <c r="J6712">
        <v>0</v>
      </c>
      <c r="K6712">
        <v>0</v>
      </c>
      <c r="L6712" t="s">
        <v>19</v>
      </c>
      <c r="M6712" t="str">
        <f t="shared" si="472"/>
        <v>http://logeion.uchicago.edu/index.html#impudicitia</v>
      </c>
    </row>
    <row r="6713" spans="1:13" ht="15" customHeight="1" x14ac:dyDescent="0.2">
      <c r="A6713" t="s">
        <v>23396</v>
      </c>
      <c r="B6713" t="s">
        <v>23397</v>
      </c>
      <c r="C6713" t="str">
        <f t="shared" si="470"/>
        <v>impudicus –a –um</v>
      </c>
      <c r="D6713" t="str">
        <f>IF(ISBLANK(B6713),0,LEFT( C6713, FIND( " ", C6713 ) - 1 ))</f>
        <v>impudicus</v>
      </c>
      <c r="E6713" t="s">
        <v>23384</v>
      </c>
      <c r="F6713" t="s">
        <v>23398</v>
      </c>
      <c r="G6713" t="s">
        <v>61</v>
      </c>
      <c r="H6713">
        <v>1</v>
      </c>
      <c r="I6713">
        <v>0</v>
      </c>
      <c r="J6713">
        <v>0</v>
      </c>
      <c r="K6713">
        <v>0</v>
      </c>
      <c r="L6713" t="s">
        <v>36</v>
      </c>
      <c r="M6713" t="str">
        <f t="shared" si="472"/>
        <v>http://logeion.uchicago.edu/index.html#impudicus</v>
      </c>
    </row>
    <row r="6714" spans="1:13" ht="15" customHeight="1" x14ac:dyDescent="0.2">
      <c r="A6714" t="s">
        <v>23403</v>
      </c>
      <c r="B6714" t="s">
        <v>23404</v>
      </c>
      <c r="C6714" t="str">
        <f t="shared" si="470"/>
        <v>impulsus –us m.</v>
      </c>
      <c r="D6714" t="str">
        <f>IF(ISBLANK(B6714),0,LEFT( C6714, FIND( " ", C6714 ) - 1 ))</f>
        <v>impulsus</v>
      </c>
      <c r="E6714" t="s">
        <v>23405</v>
      </c>
      <c r="F6714" t="s">
        <v>23406</v>
      </c>
      <c r="G6714" t="s">
        <v>18</v>
      </c>
      <c r="H6714">
        <v>4</v>
      </c>
      <c r="I6714">
        <v>0</v>
      </c>
      <c r="J6714">
        <v>0</v>
      </c>
      <c r="K6714">
        <v>0</v>
      </c>
      <c r="L6714" t="s">
        <v>19</v>
      </c>
      <c r="M6714" t="str">
        <f t="shared" si="472"/>
        <v>http://logeion.uchicago.edu/index.html#impulsus</v>
      </c>
    </row>
    <row r="6715" spans="1:13" ht="15" customHeight="1" x14ac:dyDescent="0.2">
      <c r="A6715" t="s">
        <v>23407</v>
      </c>
      <c r="B6715" t="s">
        <v>23408</v>
      </c>
      <c r="C6715" t="str">
        <f t="shared" si="470"/>
        <v>impune</v>
      </c>
      <c r="D6715" t="s">
        <v>23408</v>
      </c>
      <c r="E6715" t="s">
        <v>23409</v>
      </c>
      <c r="F6715" t="s">
        <v>23409</v>
      </c>
      <c r="G6715" t="s">
        <v>89</v>
      </c>
      <c r="I6715">
        <v>0</v>
      </c>
      <c r="J6715">
        <v>1</v>
      </c>
      <c r="K6715">
        <v>0</v>
      </c>
      <c r="L6715" t="s">
        <v>90</v>
      </c>
      <c r="M6715" t="str">
        <f t="shared" si="472"/>
        <v>http://logeion.uchicago.edu/index.html#impūnē</v>
      </c>
    </row>
    <row r="6716" spans="1:13" ht="15" customHeight="1" x14ac:dyDescent="0.2">
      <c r="A6716" t="s">
        <v>23410</v>
      </c>
      <c r="B6716" t="s">
        <v>60352</v>
      </c>
      <c r="C6716" t="str">
        <f t="shared" si="470"/>
        <v>impunis (inp-) —e</v>
      </c>
      <c r="D6716" t="str">
        <f t="shared" ref="D6716:D6722" si="474">IF(ISBLANK(B6716),0,LEFT( C6716, FIND( " ", C6716 ) - 1 ))</f>
        <v>impunis</v>
      </c>
      <c r="E6716" t="s">
        <v>60257</v>
      </c>
      <c r="F6716" t="s">
        <v>60258</v>
      </c>
      <c r="G6716" t="s">
        <v>155</v>
      </c>
      <c r="H6716">
        <v>3</v>
      </c>
      <c r="I6716">
        <v>0</v>
      </c>
      <c r="J6716">
        <v>0</v>
      </c>
      <c r="K6716">
        <v>0</v>
      </c>
      <c r="L6716" t="s">
        <v>36</v>
      </c>
      <c r="M6716" t="str">
        <f t="shared" si="472"/>
        <v>http://logeion.uchicago.edu/index.html#impunis</v>
      </c>
    </row>
    <row r="6717" spans="1:13" ht="15" customHeight="1" x14ac:dyDescent="0.2">
      <c r="A6717" t="s">
        <v>23411</v>
      </c>
      <c r="B6717" t="s">
        <v>23412</v>
      </c>
      <c r="C6717" t="str">
        <f t="shared" si="470"/>
        <v>impunitas –atis f.</v>
      </c>
      <c r="D6717" t="str">
        <f t="shared" si="474"/>
        <v>impunitas</v>
      </c>
      <c r="E6717" t="s">
        <v>23413</v>
      </c>
      <c r="F6717" t="s">
        <v>23414</v>
      </c>
      <c r="G6717" t="s">
        <v>29</v>
      </c>
      <c r="H6717">
        <v>3</v>
      </c>
      <c r="I6717">
        <v>0</v>
      </c>
      <c r="J6717">
        <v>0</v>
      </c>
      <c r="K6717">
        <v>0</v>
      </c>
      <c r="L6717" t="s">
        <v>19</v>
      </c>
      <c r="M6717" t="str">
        <f t="shared" si="472"/>
        <v>http://logeion.uchicago.edu/index.html#impunitas</v>
      </c>
    </row>
    <row r="6718" spans="1:13" ht="15" customHeight="1" x14ac:dyDescent="0.2">
      <c r="A6718" t="s">
        <v>23415</v>
      </c>
      <c r="B6718" t="s">
        <v>23416</v>
      </c>
      <c r="C6718" t="str">
        <f t="shared" si="470"/>
        <v>impunitus –a –um</v>
      </c>
      <c r="D6718" t="str">
        <f t="shared" si="474"/>
        <v>impunitus</v>
      </c>
      <c r="E6718" t="s">
        <v>23417</v>
      </c>
      <c r="F6718" t="s">
        <v>23417</v>
      </c>
      <c r="G6718" t="s">
        <v>61</v>
      </c>
      <c r="H6718">
        <v>1</v>
      </c>
      <c r="I6718">
        <v>0</v>
      </c>
      <c r="J6718">
        <v>0</v>
      </c>
      <c r="K6718">
        <v>0</v>
      </c>
      <c r="L6718" t="s">
        <v>36</v>
      </c>
      <c r="M6718" t="str">
        <f t="shared" si="472"/>
        <v>http://logeion.uchicago.edu/index.html#impunitus</v>
      </c>
    </row>
    <row r="6719" spans="1:13" ht="15" customHeight="1" x14ac:dyDescent="0.2">
      <c r="A6719" t="s">
        <v>23418</v>
      </c>
      <c r="B6719" t="s">
        <v>23419</v>
      </c>
      <c r="C6719" t="str">
        <f t="shared" si="470"/>
        <v>impurus –a –um</v>
      </c>
      <c r="D6719" t="str">
        <f t="shared" si="474"/>
        <v>impurus</v>
      </c>
      <c r="E6719" t="s">
        <v>22812</v>
      </c>
      <c r="F6719" t="s">
        <v>23420</v>
      </c>
      <c r="G6719" t="s">
        <v>61</v>
      </c>
      <c r="H6719">
        <v>1</v>
      </c>
      <c r="I6719">
        <v>0</v>
      </c>
      <c r="J6719">
        <v>0</v>
      </c>
      <c r="K6719">
        <v>0</v>
      </c>
      <c r="L6719" t="s">
        <v>36</v>
      </c>
      <c r="M6719" t="str">
        <f t="shared" si="472"/>
        <v>http://logeion.uchicago.edu/index.html#impurus</v>
      </c>
    </row>
    <row r="6720" spans="1:13" ht="15" customHeight="1" x14ac:dyDescent="0.2">
      <c r="A6720" t="s">
        <v>23427</v>
      </c>
      <c r="B6720" t="s">
        <v>23428</v>
      </c>
      <c r="C6720" t="str">
        <f t="shared" si="470"/>
        <v>imulus –a –um</v>
      </c>
      <c r="D6720" t="str">
        <f t="shared" si="474"/>
        <v>imulus</v>
      </c>
      <c r="E6720" t="s">
        <v>23429</v>
      </c>
      <c r="F6720" t="s">
        <v>23429</v>
      </c>
      <c r="G6720" t="s">
        <v>61</v>
      </c>
      <c r="H6720">
        <v>1</v>
      </c>
      <c r="I6720">
        <v>0</v>
      </c>
      <c r="J6720">
        <v>0</v>
      </c>
      <c r="K6720">
        <v>0</v>
      </c>
      <c r="L6720" t="s">
        <v>36</v>
      </c>
      <c r="M6720" t="str">
        <f t="shared" si="472"/>
        <v>http://logeion.uchicago.edu/index.html#imulus</v>
      </c>
    </row>
    <row r="6721" spans="1:13" ht="15" customHeight="1" x14ac:dyDescent="0.2">
      <c r="A6721" t="s">
        <v>23430</v>
      </c>
      <c r="B6721" t="s">
        <v>23431</v>
      </c>
      <c r="C6721" t="str">
        <f t="shared" si="470"/>
        <v>imum –i n.</v>
      </c>
      <c r="D6721" t="str">
        <f t="shared" si="474"/>
        <v>imum</v>
      </c>
      <c r="E6721" t="s">
        <v>23432</v>
      </c>
      <c r="F6721" t="s">
        <v>23432</v>
      </c>
      <c r="G6721" t="s">
        <v>21</v>
      </c>
      <c r="H6721">
        <v>2</v>
      </c>
      <c r="I6721">
        <v>0</v>
      </c>
      <c r="J6721">
        <v>0</v>
      </c>
      <c r="K6721">
        <v>0</v>
      </c>
      <c r="L6721" t="s">
        <v>19</v>
      </c>
      <c r="M6721" t="str">
        <f t="shared" si="472"/>
        <v>http://logeion.uchicago.edu/index.html#imum</v>
      </c>
    </row>
    <row r="6722" spans="1:13" ht="15" customHeight="1" x14ac:dyDescent="0.2">
      <c r="A6722" t="s">
        <v>23433</v>
      </c>
      <c r="B6722" t="s">
        <v>23434</v>
      </c>
      <c r="C6722" t="str">
        <f t="shared" si="470"/>
        <v>imus –a –um</v>
      </c>
      <c r="D6722" t="str">
        <f t="shared" si="474"/>
        <v>imus</v>
      </c>
      <c r="E6722" t="s">
        <v>23435</v>
      </c>
      <c r="F6722" t="s">
        <v>23436</v>
      </c>
      <c r="G6722" t="s">
        <v>61</v>
      </c>
      <c r="H6722">
        <v>1</v>
      </c>
      <c r="I6722">
        <v>0</v>
      </c>
      <c r="J6722">
        <v>0</v>
      </c>
      <c r="K6722">
        <v>0</v>
      </c>
      <c r="L6722" t="s">
        <v>36</v>
      </c>
      <c r="M6722" t="str">
        <f t="shared" si="472"/>
        <v>http://logeion.uchicago.edu/index.html#imus</v>
      </c>
    </row>
    <row r="6723" spans="1:13" ht="15" customHeight="1" x14ac:dyDescent="0.2">
      <c r="A6723" t="s">
        <v>23437</v>
      </c>
      <c r="B6723" t="s">
        <v>23438</v>
      </c>
      <c r="C6723" t="str">
        <f t="shared" si="470"/>
        <v>in</v>
      </c>
      <c r="D6723" t="s">
        <v>23438</v>
      </c>
      <c r="E6723" t="s">
        <v>23439</v>
      </c>
      <c r="F6723" t="s">
        <v>23440</v>
      </c>
      <c r="G6723" t="s">
        <v>15</v>
      </c>
      <c r="I6723">
        <v>0</v>
      </c>
      <c r="J6723">
        <v>0</v>
      </c>
      <c r="K6723">
        <v>0</v>
      </c>
      <c r="L6723" t="s">
        <v>16</v>
      </c>
      <c r="M6723" t="str">
        <f t="shared" si="472"/>
        <v>http://logeion.uchicago.edu/index.html#in</v>
      </c>
    </row>
    <row r="6724" spans="1:13" ht="15" customHeight="1" x14ac:dyDescent="0.2">
      <c r="A6724" t="s">
        <v>23480</v>
      </c>
      <c r="B6724" t="s">
        <v>23481</v>
      </c>
      <c r="C6724" t="str">
        <f t="shared" si="470"/>
        <v>in agris</v>
      </c>
      <c r="D6724" t="str">
        <f t="shared" ref="D6724:D6755" si="475">IF(ISBLANK(B6724),0,LEFT( C6724, FIND( " ", C6724 ) - 1 ))</f>
        <v>in</v>
      </c>
      <c r="E6724" t="s">
        <v>23482</v>
      </c>
      <c r="F6724" t="s">
        <v>23482</v>
      </c>
      <c r="G6724" t="s">
        <v>120</v>
      </c>
      <c r="I6724">
        <v>0</v>
      </c>
      <c r="J6724">
        <v>0</v>
      </c>
      <c r="K6724">
        <v>0</v>
      </c>
      <c r="L6724" t="s">
        <v>121</v>
      </c>
      <c r="M6724" t="str">
        <f t="shared" si="472"/>
        <v>http://logeion.uchicago.edu/index.html#in</v>
      </c>
    </row>
    <row r="6725" spans="1:13" ht="15" customHeight="1" x14ac:dyDescent="0.2">
      <c r="A6725" t="s">
        <v>23502</v>
      </c>
      <c r="B6725" t="s">
        <v>23503</v>
      </c>
      <c r="C6725" t="str">
        <f t="shared" si="470"/>
        <v>in animo habere</v>
      </c>
      <c r="D6725" t="str">
        <f t="shared" si="475"/>
        <v>in</v>
      </c>
      <c r="E6725" t="s">
        <v>23504</v>
      </c>
      <c r="F6725" t="s">
        <v>23504</v>
      </c>
      <c r="G6725" t="s">
        <v>120</v>
      </c>
      <c r="I6725">
        <v>0</v>
      </c>
      <c r="J6725">
        <v>0</v>
      </c>
      <c r="K6725">
        <v>0</v>
      </c>
      <c r="L6725" t="s">
        <v>121</v>
      </c>
      <c r="M6725" t="str">
        <f t="shared" si="472"/>
        <v>http://logeion.uchicago.edu/index.html#in</v>
      </c>
    </row>
    <row r="6726" spans="1:13" ht="15" customHeight="1" x14ac:dyDescent="0.2">
      <c r="A6726" t="s">
        <v>23505</v>
      </c>
      <c r="B6726" t="s">
        <v>23506</v>
      </c>
      <c r="C6726" t="str">
        <f t="shared" si="470"/>
        <v>in animo volvo</v>
      </c>
      <c r="D6726" t="str">
        <f t="shared" si="475"/>
        <v>in</v>
      </c>
      <c r="E6726" t="s">
        <v>23507</v>
      </c>
      <c r="F6726" t="s">
        <v>23508</v>
      </c>
      <c r="G6726" t="s">
        <v>120</v>
      </c>
      <c r="I6726">
        <v>0</v>
      </c>
      <c r="J6726">
        <v>0</v>
      </c>
      <c r="K6726">
        <v>0</v>
      </c>
      <c r="L6726" t="s">
        <v>121</v>
      </c>
      <c r="M6726" t="str">
        <f t="shared" si="472"/>
        <v>http://logeion.uchicago.edu/index.html#in</v>
      </c>
    </row>
    <row r="6727" spans="1:13" ht="15" customHeight="1" x14ac:dyDescent="0.2">
      <c r="A6727" t="s">
        <v>24448</v>
      </c>
      <c r="B6727" t="s">
        <v>24449</v>
      </c>
      <c r="C6727" t="str">
        <f t="shared" si="470"/>
        <v>in fugam do</v>
      </c>
      <c r="D6727" t="str">
        <f t="shared" si="475"/>
        <v>in</v>
      </c>
      <c r="E6727" t="s">
        <v>19884</v>
      </c>
      <c r="F6727" t="s">
        <v>24450</v>
      </c>
      <c r="G6727" t="s">
        <v>120</v>
      </c>
      <c r="I6727">
        <v>0</v>
      </c>
      <c r="J6727">
        <v>0</v>
      </c>
      <c r="K6727">
        <v>0</v>
      </c>
      <c r="L6727" t="s">
        <v>121</v>
      </c>
      <c r="M6727" t="str">
        <f t="shared" si="472"/>
        <v>http://logeion.uchicago.edu/index.html#in</v>
      </c>
    </row>
    <row r="6728" spans="1:13" ht="15" customHeight="1" x14ac:dyDescent="0.2">
      <c r="A6728" t="s">
        <v>60197</v>
      </c>
      <c r="B6728" t="s">
        <v>24550</v>
      </c>
      <c r="C6728" t="str">
        <f t="shared" si="470"/>
        <v>in hanc cauponam</v>
      </c>
      <c r="D6728" t="str">
        <f t="shared" si="475"/>
        <v>in</v>
      </c>
      <c r="E6728" t="s">
        <v>24551</v>
      </c>
      <c r="F6728" t="s">
        <v>24551</v>
      </c>
      <c r="G6728" t="s">
        <v>120</v>
      </c>
      <c r="I6728">
        <v>0</v>
      </c>
      <c r="J6728">
        <v>0</v>
      </c>
      <c r="K6728">
        <v>0</v>
      </c>
      <c r="L6728" t="s">
        <v>121</v>
      </c>
      <c r="M6728" t="str">
        <f t="shared" si="472"/>
        <v>http://logeion.uchicago.edu/index.html#in</v>
      </c>
    </row>
    <row r="6729" spans="1:13" ht="15" customHeight="1" x14ac:dyDescent="0.2">
      <c r="A6729" t="s">
        <v>24573</v>
      </c>
      <c r="B6729" t="s">
        <v>24574</v>
      </c>
      <c r="C6729" t="str">
        <f t="shared" si="470"/>
        <v>in horto</v>
      </c>
      <c r="D6729" t="str">
        <f t="shared" si="475"/>
        <v>in</v>
      </c>
      <c r="E6729" t="s">
        <v>24575</v>
      </c>
      <c r="F6729" t="s">
        <v>24575</v>
      </c>
      <c r="G6729" t="s">
        <v>120</v>
      </c>
      <c r="I6729">
        <v>0</v>
      </c>
      <c r="J6729">
        <v>0</v>
      </c>
      <c r="K6729">
        <v>0</v>
      </c>
      <c r="L6729" t="s">
        <v>121</v>
      </c>
      <c r="M6729" t="str">
        <f t="shared" si="472"/>
        <v>http://logeion.uchicago.edu/index.html#in</v>
      </c>
    </row>
    <row r="6730" spans="1:13" ht="15" customHeight="1" x14ac:dyDescent="0.2">
      <c r="A6730" t="s">
        <v>24622</v>
      </c>
      <c r="B6730" t="s">
        <v>24623</v>
      </c>
      <c r="C6730" t="str">
        <f t="shared" si="470"/>
        <v>in itinere</v>
      </c>
      <c r="D6730" t="str">
        <f t="shared" si="475"/>
        <v>in</v>
      </c>
      <c r="E6730" t="s">
        <v>24624</v>
      </c>
      <c r="F6730" t="s">
        <v>24624</v>
      </c>
      <c r="G6730" t="s">
        <v>120</v>
      </c>
      <c r="I6730">
        <v>0</v>
      </c>
      <c r="J6730">
        <v>0</v>
      </c>
      <c r="K6730">
        <v>0</v>
      </c>
      <c r="L6730" t="s">
        <v>121</v>
      </c>
      <c r="M6730" t="str">
        <f t="shared" si="472"/>
        <v>http://logeion.uchicago.edu/index.html#in</v>
      </c>
    </row>
    <row r="6731" spans="1:13" ht="15" customHeight="1" x14ac:dyDescent="0.2">
      <c r="A6731" t="s">
        <v>24780</v>
      </c>
      <c r="B6731" t="s">
        <v>24781</v>
      </c>
      <c r="C6731" t="str">
        <f t="shared" si="470"/>
        <v>in primis</v>
      </c>
      <c r="D6731" t="str">
        <f t="shared" si="475"/>
        <v>in</v>
      </c>
      <c r="E6731" t="s">
        <v>12322</v>
      </c>
      <c r="F6731" t="s">
        <v>12322</v>
      </c>
      <c r="G6731" t="s">
        <v>120</v>
      </c>
      <c r="I6731">
        <v>0</v>
      </c>
      <c r="J6731">
        <v>0</v>
      </c>
      <c r="K6731">
        <v>0</v>
      </c>
      <c r="L6731" t="s">
        <v>121</v>
      </c>
      <c r="M6731" t="str">
        <f t="shared" si="472"/>
        <v>http://logeion.uchicago.edu/index.html#in</v>
      </c>
    </row>
    <row r="6732" spans="1:13" ht="15" customHeight="1" x14ac:dyDescent="0.2">
      <c r="A6732" t="s">
        <v>24782</v>
      </c>
      <c r="B6732" t="s">
        <v>24783</v>
      </c>
      <c r="C6732" t="str">
        <f t="shared" si="470"/>
        <v>in provinciam redigere</v>
      </c>
      <c r="D6732" t="str">
        <f t="shared" si="475"/>
        <v>in</v>
      </c>
      <c r="E6732" t="s">
        <v>24784</v>
      </c>
      <c r="F6732" t="s">
        <v>24784</v>
      </c>
      <c r="G6732" t="s">
        <v>120</v>
      </c>
      <c r="I6732">
        <v>0</v>
      </c>
      <c r="J6732">
        <v>0</v>
      </c>
      <c r="K6732">
        <v>0</v>
      </c>
      <c r="L6732" t="s">
        <v>121</v>
      </c>
      <c r="M6732" t="str">
        <f t="shared" si="472"/>
        <v>http://logeion.uchicago.edu/index.html#in</v>
      </c>
    </row>
    <row r="6733" spans="1:13" ht="15" customHeight="1" x14ac:dyDescent="0.2">
      <c r="A6733" t="s">
        <v>24934</v>
      </c>
      <c r="B6733" t="s">
        <v>24935</v>
      </c>
      <c r="C6733" t="str">
        <f t="shared" si="470"/>
        <v>in silvam</v>
      </c>
      <c r="D6733" t="str">
        <f t="shared" si="475"/>
        <v>in</v>
      </c>
      <c r="E6733" t="s">
        <v>24936</v>
      </c>
      <c r="F6733" t="s">
        <v>24936</v>
      </c>
      <c r="G6733" t="s">
        <v>120</v>
      </c>
      <c r="I6733">
        <v>0</v>
      </c>
      <c r="J6733">
        <v>0</v>
      </c>
      <c r="K6733">
        <v>0</v>
      </c>
      <c r="L6733" t="s">
        <v>121</v>
      </c>
      <c r="M6733" t="str">
        <f t="shared" si="472"/>
        <v>http://logeion.uchicago.edu/index.html#in</v>
      </c>
    </row>
    <row r="6734" spans="1:13" ht="15" customHeight="1" x14ac:dyDescent="0.2">
      <c r="A6734" t="s">
        <v>25331</v>
      </c>
      <c r="B6734" t="s">
        <v>25332</v>
      </c>
      <c r="C6734" t="str">
        <f t="shared" si="470"/>
        <v>in tergum</v>
      </c>
      <c r="D6734" t="str">
        <f t="shared" si="475"/>
        <v>in</v>
      </c>
      <c r="E6734" t="s">
        <v>25333</v>
      </c>
      <c r="F6734" t="s">
        <v>25333</v>
      </c>
      <c r="G6734" t="s">
        <v>120</v>
      </c>
      <c r="I6734">
        <v>0</v>
      </c>
      <c r="J6734">
        <v>0</v>
      </c>
      <c r="K6734">
        <v>0</v>
      </c>
      <c r="L6734" t="s">
        <v>121</v>
      </c>
      <c r="M6734" t="str">
        <f t="shared" si="472"/>
        <v>http://logeion.uchicago.edu/index.html#in</v>
      </c>
    </row>
    <row r="6735" spans="1:13" ht="15" customHeight="1" x14ac:dyDescent="0.2">
      <c r="A6735" t="s">
        <v>60198</v>
      </c>
      <c r="B6735" t="s">
        <v>25753</v>
      </c>
      <c r="C6735" t="str">
        <f t="shared" si="470"/>
        <v>in villis rusticis</v>
      </c>
      <c r="D6735" t="str">
        <f t="shared" si="475"/>
        <v>in</v>
      </c>
      <c r="E6735" t="s">
        <v>25754</v>
      </c>
      <c r="F6735" t="s">
        <v>25754</v>
      </c>
      <c r="G6735" t="s">
        <v>120</v>
      </c>
      <c r="I6735">
        <v>0</v>
      </c>
      <c r="J6735">
        <v>0</v>
      </c>
      <c r="K6735">
        <v>0</v>
      </c>
      <c r="L6735" t="s">
        <v>121</v>
      </c>
      <c r="M6735" t="str">
        <f t="shared" si="472"/>
        <v>http://logeion.uchicago.edu/index.html#in</v>
      </c>
    </row>
    <row r="6736" spans="1:13" ht="15" customHeight="1" x14ac:dyDescent="0.2">
      <c r="A6736" t="s">
        <v>23509</v>
      </c>
      <c r="B6736" t="s">
        <v>60145</v>
      </c>
      <c r="C6736" t="str">
        <f t="shared" si="470"/>
        <v>in-animus –a –um or inanimis –e</v>
      </c>
      <c r="D6736" t="str">
        <f t="shared" si="475"/>
        <v>in-animus</v>
      </c>
      <c r="E6736" t="s">
        <v>60022</v>
      </c>
      <c r="F6736" t="s">
        <v>60022</v>
      </c>
      <c r="G6736" t="s">
        <v>61</v>
      </c>
      <c r="H6736">
        <v>1</v>
      </c>
      <c r="I6736">
        <v>0</v>
      </c>
      <c r="J6736">
        <v>0</v>
      </c>
      <c r="K6736">
        <v>0</v>
      </c>
      <c r="L6736" t="s">
        <v>36</v>
      </c>
      <c r="M6736" t="str">
        <f t="shared" si="472"/>
        <v>http://logeion.uchicago.edu/index.html#in-animus</v>
      </c>
    </row>
    <row r="6737" spans="1:13" ht="15" customHeight="1" x14ac:dyDescent="0.2">
      <c r="A6737" t="s">
        <v>23606</v>
      </c>
      <c r="B6737" t="s">
        <v>59941</v>
      </c>
      <c r="C6737" t="str">
        <f t="shared" si="470"/>
        <v>in-cerno –cernere –crevi –cretum</v>
      </c>
      <c r="D6737" t="str">
        <f t="shared" si="475"/>
        <v>in-cerno</v>
      </c>
      <c r="E6737" t="s">
        <v>59653</v>
      </c>
      <c r="F6737" t="s">
        <v>59653</v>
      </c>
      <c r="G6737" t="s">
        <v>66</v>
      </c>
      <c r="I6737">
        <v>3</v>
      </c>
      <c r="J6737">
        <v>0</v>
      </c>
      <c r="K6737">
        <v>0</v>
      </c>
      <c r="L6737" t="s">
        <v>24</v>
      </c>
      <c r="M6737" t="str">
        <f t="shared" si="472"/>
        <v>http://logeion.uchicago.edu/index.html#in-cerno</v>
      </c>
    </row>
    <row r="6738" spans="1:13" ht="15" customHeight="1" x14ac:dyDescent="0.2">
      <c r="A6738" t="s">
        <v>23830</v>
      </c>
      <c r="B6738" t="s">
        <v>60353</v>
      </c>
      <c r="C6738" t="str">
        <f t="shared" si="470"/>
        <v>in-cultus —us m.</v>
      </c>
      <c r="D6738" t="str">
        <f t="shared" si="475"/>
        <v>in-cultus</v>
      </c>
      <c r="E6738" t="s">
        <v>60259</v>
      </c>
      <c r="F6738" t="s">
        <v>60259</v>
      </c>
      <c r="G6738" t="s">
        <v>18</v>
      </c>
      <c r="H6738">
        <v>4</v>
      </c>
      <c r="I6738">
        <v>0</v>
      </c>
      <c r="J6738">
        <v>0</v>
      </c>
      <c r="K6738">
        <v>0</v>
      </c>
      <c r="L6738" t="s">
        <v>19</v>
      </c>
      <c r="M6738" t="str">
        <f t="shared" si="472"/>
        <v>http://logeion.uchicago.edu/index.html#in-cultus</v>
      </c>
    </row>
    <row r="6739" spans="1:13" ht="15" customHeight="1" x14ac:dyDescent="0.2">
      <c r="A6739" t="s">
        <v>24545</v>
      </c>
      <c r="B6739" t="s">
        <v>59943</v>
      </c>
      <c r="C6739" t="str">
        <f t="shared" si="470"/>
        <v>in-habito –are</v>
      </c>
      <c r="D6739" t="str">
        <f t="shared" si="475"/>
        <v>in-habito</v>
      </c>
      <c r="E6739" t="s">
        <v>59668</v>
      </c>
      <c r="F6739" t="s">
        <v>60857</v>
      </c>
      <c r="G6739" t="s">
        <v>23</v>
      </c>
      <c r="I6739">
        <v>1</v>
      </c>
      <c r="J6739">
        <v>0</v>
      </c>
      <c r="K6739">
        <v>0</v>
      </c>
      <c r="L6739" t="s">
        <v>24</v>
      </c>
      <c r="M6739" t="str">
        <f t="shared" si="472"/>
        <v>http://logeion.uchicago.edu/index.html#in-habito</v>
      </c>
    </row>
    <row r="6740" spans="1:13" ht="15" customHeight="1" x14ac:dyDescent="0.2">
      <c r="A6740" t="s">
        <v>24709</v>
      </c>
      <c r="B6740" t="s">
        <v>60940</v>
      </c>
      <c r="C6740" t="str">
        <f t="shared" si="470"/>
        <v>in-notesco notescere notui —</v>
      </c>
      <c r="D6740" t="str">
        <f t="shared" si="475"/>
        <v>in-notesco</v>
      </c>
      <c r="F6740" t="s">
        <v>60932</v>
      </c>
      <c r="G6740" t="s">
        <v>66</v>
      </c>
      <c r="I6740">
        <v>3</v>
      </c>
      <c r="J6740">
        <v>0</v>
      </c>
      <c r="K6740">
        <v>0</v>
      </c>
      <c r="L6740" t="s">
        <v>24</v>
      </c>
      <c r="M6740" t="str">
        <f t="shared" si="472"/>
        <v>http://logeion.uchicago.edu/index.html#in-notesco</v>
      </c>
    </row>
    <row r="6741" spans="1:13" ht="15" customHeight="1" x14ac:dyDescent="0.2">
      <c r="A6741" t="s">
        <v>24789</v>
      </c>
      <c r="B6741" t="s">
        <v>60354</v>
      </c>
      <c r="C6741" t="str">
        <f t="shared" si="470"/>
        <v>in-quilinus —i m.</v>
      </c>
      <c r="D6741" t="str">
        <f t="shared" si="475"/>
        <v>in-quilinus</v>
      </c>
      <c r="E6741" t="s">
        <v>60260</v>
      </c>
      <c r="F6741" t="s">
        <v>60858</v>
      </c>
      <c r="G6741" t="s">
        <v>21</v>
      </c>
      <c r="H6741">
        <v>2</v>
      </c>
      <c r="I6741">
        <v>0</v>
      </c>
      <c r="J6741">
        <v>0</v>
      </c>
      <c r="K6741">
        <v>0</v>
      </c>
      <c r="L6741" t="s">
        <v>19</v>
      </c>
      <c r="M6741" t="str">
        <f t="shared" si="472"/>
        <v>http://logeion.uchicago.edu/index.html#in-quilinus</v>
      </c>
    </row>
    <row r="6742" spans="1:13" ht="15" customHeight="1" x14ac:dyDescent="0.2">
      <c r="A6742" t="s">
        <v>24833</v>
      </c>
      <c r="B6742" t="s">
        <v>60355</v>
      </c>
      <c r="C6742" t="str">
        <f t="shared" si="470"/>
        <v>in-satiabilis —e</v>
      </c>
      <c r="D6742" t="str">
        <f t="shared" si="475"/>
        <v>in-satiabilis</v>
      </c>
      <c r="E6742" t="s">
        <v>60262</v>
      </c>
      <c r="F6742" t="s">
        <v>60261</v>
      </c>
      <c r="G6742" t="s">
        <v>155</v>
      </c>
      <c r="H6742">
        <v>3</v>
      </c>
      <c r="I6742">
        <v>0</v>
      </c>
      <c r="J6742">
        <v>0</v>
      </c>
      <c r="K6742">
        <v>0</v>
      </c>
      <c r="L6742" t="s">
        <v>36</v>
      </c>
      <c r="M6742" t="str">
        <f t="shared" si="472"/>
        <v>http://logeion.uchicago.edu/index.html#in-satiabilis</v>
      </c>
    </row>
    <row r="6743" spans="1:13" ht="15" customHeight="1" x14ac:dyDescent="0.2">
      <c r="A6743" t="s">
        <v>25107</v>
      </c>
      <c r="B6743" t="s">
        <v>59257</v>
      </c>
      <c r="C6743" t="str">
        <f t="shared" ref="C6743:C6806" si="476">SUBSTITUTE(SUBSTITUTE(SUBSTITUTE(SUBSTITUTE(SUBSTITUTE(SUBSTITUTE(SUBSTITUTE(SUBSTITUTE(SUBSTITUTE(SUBSTITUTE(SUBSTITUTE(B6743, "ā", "a"), "ē", "e"), "ī", "i"), "ō", "o"), "ū", "u"), "ȳ", "y"), "Ā", "A"), "Ē", "E"), "Ī", "I"), "Ō", "O"), "Ū", "U")</f>
        <v xml:space="preserve">in-sudo –are –avi –atum </v>
      </c>
      <c r="D6743" t="str">
        <f t="shared" si="475"/>
        <v>in-sudo</v>
      </c>
      <c r="E6743" t="s">
        <v>59318</v>
      </c>
      <c r="F6743" t="s">
        <v>59318</v>
      </c>
      <c r="G6743" t="s">
        <v>23</v>
      </c>
      <c r="I6743">
        <v>1</v>
      </c>
      <c r="J6743">
        <v>0</v>
      </c>
      <c r="K6743">
        <v>0</v>
      </c>
      <c r="L6743" t="s">
        <v>24</v>
      </c>
      <c r="M6743" t="str">
        <f t="shared" si="472"/>
        <v>http://logeion.uchicago.edu/index.html#in-sudo</v>
      </c>
    </row>
    <row r="6744" spans="1:13" ht="15" customHeight="1" x14ac:dyDescent="0.2">
      <c r="A6744" t="s">
        <v>25213</v>
      </c>
      <c r="B6744" t="s">
        <v>60129</v>
      </c>
      <c r="C6744" t="str">
        <f t="shared" si="476"/>
        <v>in-temperatus –a –um</v>
      </c>
      <c r="D6744" t="str">
        <f t="shared" si="475"/>
        <v>in-temperatus</v>
      </c>
      <c r="E6744" t="s">
        <v>23032</v>
      </c>
      <c r="F6744" t="s">
        <v>60023</v>
      </c>
      <c r="G6744" t="s">
        <v>61</v>
      </c>
      <c r="H6744">
        <v>1</v>
      </c>
      <c r="I6744">
        <v>0</v>
      </c>
      <c r="J6744">
        <v>0</v>
      </c>
      <c r="K6744">
        <v>0</v>
      </c>
      <c r="L6744" t="s">
        <v>36</v>
      </c>
      <c r="M6744" t="str">
        <f t="shared" si="472"/>
        <v>http://logeion.uchicago.edu/index.html#in-temperatus</v>
      </c>
    </row>
    <row r="6745" spans="1:13" ht="15" customHeight="1" x14ac:dyDescent="0.2">
      <c r="A6745" t="s">
        <v>24048</v>
      </c>
      <c r="B6745" t="s">
        <v>24049</v>
      </c>
      <c r="C6745" t="str">
        <f t="shared" si="476"/>
        <v>in–dolesco –dolescere –dolui —</v>
      </c>
      <c r="D6745" t="str">
        <f t="shared" si="475"/>
        <v>in–dolesco</v>
      </c>
      <c r="E6745" t="s">
        <v>24050</v>
      </c>
      <c r="F6745" t="s">
        <v>24051</v>
      </c>
      <c r="G6745" t="s">
        <v>66</v>
      </c>
      <c r="I6745">
        <v>3</v>
      </c>
      <c r="J6745">
        <v>0</v>
      </c>
      <c r="K6745">
        <v>0</v>
      </c>
      <c r="L6745" t="s">
        <v>24</v>
      </c>
      <c r="M6745" t="str">
        <f t="shared" si="472"/>
        <v>http://logeion.uchicago.edu/index.html#in–dolesco</v>
      </c>
    </row>
    <row r="6746" spans="1:13" ht="15" customHeight="1" x14ac:dyDescent="0.2">
      <c r="A6746" t="s">
        <v>24120</v>
      </c>
      <c r="B6746" t="s">
        <v>24121</v>
      </c>
      <c r="C6746" t="str">
        <f t="shared" si="476"/>
        <v>in–ebrio –ebriare</v>
      </c>
      <c r="D6746" t="str">
        <f t="shared" si="475"/>
        <v>in–ebrio</v>
      </c>
      <c r="E6746" t="s">
        <v>24122</v>
      </c>
      <c r="F6746" t="s">
        <v>24122</v>
      </c>
      <c r="G6746" t="s">
        <v>23</v>
      </c>
      <c r="I6746">
        <v>1</v>
      </c>
      <c r="J6746">
        <v>0</v>
      </c>
      <c r="K6746">
        <v>0</v>
      </c>
      <c r="L6746" t="s">
        <v>24</v>
      </c>
      <c r="M6746" t="str">
        <f t="shared" si="472"/>
        <v>http://logeion.uchicago.edu/index.html#in–ebrio</v>
      </c>
    </row>
    <row r="6747" spans="1:13" ht="15" customHeight="1" x14ac:dyDescent="0.2">
      <c r="A6747" t="s">
        <v>24238</v>
      </c>
      <c r="B6747" t="s">
        <v>24239</v>
      </c>
      <c r="C6747" t="str">
        <f t="shared" si="476"/>
        <v>in–fatuo –fatuare</v>
      </c>
      <c r="D6747" t="str">
        <f t="shared" si="475"/>
        <v>in–fatuo</v>
      </c>
      <c r="E6747" t="s">
        <v>24240</v>
      </c>
      <c r="F6747" t="s">
        <v>24241</v>
      </c>
      <c r="G6747" t="s">
        <v>23</v>
      </c>
      <c r="I6747">
        <v>1</v>
      </c>
      <c r="J6747">
        <v>0</v>
      </c>
      <c r="K6747">
        <v>0</v>
      </c>
      <c r="L6747" t="s">
        <v>24</v>
      </c>
      <c r="M6747" t="str">
        <f t="shared" si="472"/>
        <v>http://logeion.uchicago.edu/index.html#in–fatuo</v>
      </c>
    </row>
    <row r="6748" spans="1:13" ht="15" customHeight="1" x14ac:dyDescent="0.2">
      <c r="A6748" t="s">
        <v>24304</v>
      </c>
      <c r="B6748" t="s">
        <v>24305</v>
      </c>
      <c r="C6748" t="str">
        <f t="shared" si="476"/>
        <v>in–festo –festare</v>
      </c>
      <c r="D6748" t="str">
        <f t="shared" si="475"/>
        <v>in–festo</v>
      </c>
      <c r="E6748" t="s">
        <v>24306</v>
      </c>
      <c r="F6748" t="s">
        <v>24307</v>
      </c>
      <c r="G6748" t="s">
        <v>23</v>
      </c>
      <c r="I6748">
        <v>1</v>
      </c>
      <c r="J6748">
        <v>0</v>
      </c>
      <c r="K6748">
        <v>0</v>
      </c>
      <c r="L6748" t="s">
        <v>24</v>
      </c>
      <c r="M6748" t="str">
        <f t="shared" si="472"/>
        <v>http://logeion.uchicago.edu/index.html#in–festo</v>
      </c>
    </row>
    <row r="6749" spans="1:13" ht="15" customHeight="1" x14ac:dyDescent="0.2">
      <c r="A6749" t="s">
        <v>24395</v>
      </c>
      <c r="B6749" t="s">
        <v>24396</v>
      </c>
      <c r="C6749" t="str">
        <f t="shared" si="476"/>
        <v>in–fluo –fluere –fluxi –fluxum</v>
      </c>
      <c r="D6749" t="str">
        <f t="shared" si="475"/>
        <v>in–fluo</v>
      </c>
      <c r="E6749" t="s">
        <v>24397</v>
      </c>
      <c r="F6749" t="s">
        <v>24398</v>
      </c>
      <c r="G6749" t="s">
        <v>66</v>
      </c>
      <c r="I6749">
        <v>3</v>
      </c>
      <c r="J6749">
        <v>0</v>
      </c>
      <c r="K6749">
        <v>0</v>
      </c>
      <c r="L6749" t="s">
        <v>24</v>
      </c>
      <c r="M6749" t="str">
        <f t="shared" si="472"/>
        <v>http://logeion.uchicago.edu/index.html#in–fluo</v>
      </c>
    </row>
    <row r="6750" spans="1:13" ht="15" customHeight="1" x14ac:dyDescent="0.2">
      <c r="A6750" t="s">
        <v>24858</v>
      </c>
      <c r="B6750" t="s">
        <v>24859</v>
      </c>
      <c r="C6750" t="str">
        <f t="shared" si="476"/>
        <v>in–sculpo –sculpere –sculpsi –sculptum</v>
      </c>
      <c r="D6750" t="str">
        <f t="shared" si="475"/>
        <v>in–sculpo</v>
      </c>
      <c r="E6750" t="s">
        <v>24860</v>
      </c>
      <c r="F6750" t="s">
        <v>24861</v>
      </c>
      <c r="G6750" t="s">
        <v>66</v>
      </c>
      <c r="I6750">
        <v>3</v>
      </c>
      <c r="J6750">
        <v>0</v>
      </c>
      <c r="K6750">
        <v>0</v>
      </c>
      <c r="L6750" t="s">
        <v>24</v>
      </c>
      <c r="M6750" t="str">
        <f t="shared" si="472"/>
        <v>http://logeion.uchicago.edu/index.html#in–sculpo</v>
      </c>
    </row>
    <row r="6751" spans="1:13" ht="15" customHeight="1" x14ac:dyDescent="0.2">
      <c r="A6751" t="s">
        <v>24891</v>
      </c>
      <c r="B6751" t="s">
        <v>24892</v>
      </c>
      <c r="C6751" t="str">
        <f t="shared" si="476"/>
        <v>in–servio –servire</v>
      </c>
      <c r="D6751" t="str">
        <f t="shared" si="475"/>
        <v>in–servio</v>
      </c>
      <c r="E6751" t="s">
        <v>24893</v>
      </c>
      <c r="F6751" t="s">
        <v>24894</v>
      </c>
      <c r="G6751" t="s">
        <v>235</v>
      </c>
      <c r="I6751">
        <v>4</v>
      </c>
      <c r="J6751">
        <v>0</v>
      </c>
      <c r="K6751">
        <v>0</v>
      </c>
      <c r="L6751" t="s">
        <v>24</v>
      </c>
      <c r="M6751" t="str">
        <f t="shared" si="472"/>
        <v>http://logeion.uchicago.edu/index.html#in–servio</v>
      </c>
    </row>
    <row r="6752" spans="1:13" ht="15" customHeight="1" x14ac:dyDescent="0.2">
      <c r="A6752" t="s">
        <v>24930</v>
      </c>
      <c r="B6752" t="s">
        <v>24931</v>
      </c>
      <c r="C6752" t="str">
        <f t="shared" si="476"/>
        <v xml:space="preserve">in–silio –silire –silui or –silivi — </v>
      </c>
      <c r="D6752" t="str">
        <f t="shared" si="475"/>
        <v>in–silio</v>
      </c>
      <c r="E6752" t="s">
        <v>24932</v>
      </c>
      <c r="F6752" t="s">
        <v>24933</v>
      </c>
      <c r="G6752" t="s">
        <v>235</v>
      </c>
      <c r="I6752">
        <v>4</v>
      </c>
      <c r="J6752">
        <v>0</v>
      </c>
      <c r="K6752">
        <v>0</v>
      </c>
      <c r="L6752" t="s">
        <v>24</v>
      </c>
      <c r="M6752" t="str">
        <f t="shared" si="472"/>
        <v>http://logeion.uchicago.edu/index.html#in–silio</v>
      </c>
    </row>
    <row r="6753" spans="1:13" ht="15" customHeight="1" x14ac:dyDescent="0.2">
      <c r="A6753" t="s">
        <v>24965</v>
      </c>
      <c r="B6753" t="s">
        <v>24966</v>
      </c>
      <c r="C6753" t="str">
        <f t="shared" si="476"/>
        <v>in–sociabilis –e</v>
      </c>
      <c r="D6753" t="str">
        <f t="shared" si="475"/>
        <v>in–sociabilis</v>
      </c>
      <c r="E6753" t="s">
        <v>24967</v>
      </c>
      <c r="F6753" t="s">
        <v>24968</v>
      </c>
      <c r="G6753" t="s">
        <v>155</v>
      </c>
      <c r="H6753">
        <v>3</v>
      </c>
      <c r="I6753">
        <v>0</v>
      </c>
      <c r="J6753">
        <v>0</v>
      </c>
      <c r="K6753">
        <v>0</v>
      </c>
      <c r="L6753" t="s">
        <v>36</v>
      </c>
      <c r="M6753" t="str">
        <f t="shared" si="472"/>
        <v>http://logeion.uchicago.edu/index.html#in–sociabilis</v>
      </c>
    </row>
    <row r="6754" spans="1:13" ht="15" customHeight="1" x14ac:dyDescent="0.2">
      <c r="A6754" t="s">
        <v>24982</v>
      </c>
      <c r="B6754" t="s">
        <v>24983</v>
      </c>
      <c r="C6754" t="str">
        <f t="shared" si="476"/>
        <v>in–solitus –a –um</v>
      </c>
      <c r="D6754" t="str">
        <f t="shared" si="475"/>
        <v>in–solitus</v>
      </c>
      <c r="E6754" t="s">
        <v>24984</v>
      </c>
      <c r="F6754" t="s">
        <v>24985</v>
      </c>
      <c r="G6754" t="s">
        <v>61</v>
      </c>
      <c r="H6754">
        <v>1</v>
      </c>
      <c r="I6754">
        <v>0</v>
      </c>
      <c r="J6754">
        <v>0</v>
      </c>
      <c r="K6754">
        <v>0</v>
      </c>
      <c r="L6754" t="s">
        <v>36</v>
      </c>
      <c r="M6754" t="str">
        <f t="shared" si="472"/>
        <v>http://logeion.uchicago.edu/index.html#in–solitus</v>
      </c>
    </row>
    <row r="6755" spans="1:13" ht="15" customHeight="1" x14ac:dyDescent="0.2">
      <c r="A6755" t="s">
        <v>25033</v>
      </c>
      <c r="B6755" t="s">
        <v>25034</v>
      </c>
      <c r="C6755" t="str">
        <f t="shared" si="476"/>
        <v>in–spuo –spuere –spui –sputum</v>
      </c>
      <c r="D6755" t="str">
        <f t="shared" si="475"/>
        <v>in–spuo</v>
      </c>
      <c r="E6755" t="s">
        <v>25035</v>
      </c>
      <c r="F6755" t="s">
        <v>25035</v>
      </c>
      <c r="G6755" t="s">
        <v>66</v>
      </c>
      <c r="I6755">
        <v>3</v>
      </c>
      <c r="J6755">
        <v>0</v>
      </c>
      <c r="K6755">
        <v>0</v>
      </c>
      <c r="L6755" t="s">
        <v>24</v>
      </c>
      <c r="M6755" t="str">
        <f t="shared" ref="M6755:M6818" si="477">"http://logeion.uchicago.edu/index.html#"&amp;D6755</f>
        <v>http://logeion.uchicago.edu/index.html#in–spuo</v>
      </c>
    </row>
    <row r="6756" spans="1:13" ht="15" customHeight="1" x14ac:dyDescent="0.2">
      <c r="A6756" t="s">
        <v>25155</v>
      </c>
      <c r="B6756" t="s">
        <v>25156</v>
      </c>
      <c r="C6756" t="str">
        <f t="shared" si="476"/>
        <v>in–susurro –susurrare</v>
      </c>
      <c r="D6756" t="str">
        <f t="shared" ref="D6756:D6787" si="478">IF(ISBLANK(B6756),0,LEFT( C6756, FIND( " ", C6756 ) - 1 ))</f>
        <v>in–susurro</v>
      </c>
      <c r="E6756" t="s">
        <v>25157</v>
      </c>
      <c r="F6756" t="s">
        <v>25158</v>
      </c>
      <c r="G6756" t="s">
        <v>23</v>
      </c>
      <c r="I6756">
        <v>1</v>
      </c>
      <c r="J6756">
        <v>0</v>
      </c>
      <c r="K6756">
        <v>0</v>
      </c>
      <c r="L6756" t="s">
        <v>24</v>
      </c>
      <c r="M6756" t="str">
        <f t="shared" si="477"/>
        <v>http://logeion.uchicago.edu/index.html#in–susurro</v>
      </c>
    </row>
    <row r="6757" spans="1:13" ht="15" customHeight="1" x14ac:dyDescent="0.2">
      <c r="A6757" t="s">
        <v>25159</v>
      </c>
      <c r="B6757" t="s">
        <v>25160</v>
      </c>
      <c r="C6757" t="str">
        <f t="shared" si="476"/>
        <v xml:space="preserve">in–tabesco –tabescere –tabui — </v>
      </c>
      <c r="D6757" t="str">
        <f t="shared" si="478"/>
        <v>in–tabesco</v>
      </c>
      <c r="E6757" t="s">
        <v>25161</v>
      </c>
      <c r="F6757" t="s">
        <v>25162</v>
      </c>
      <c r="G6757" t="s">
        <v>66</v>
      </c>
      <c r="I6757">
        <v>3</v>
      </c>
      <c r="J6757">
        <v>0</v>
      </c>
      <c r="K6757">
        <v>0</v>
      </c>
      <c r="L6757" t="s">
        <v>24</v>
      </c>
      <c r="M6757" t="str">
        <f t="shared" si="477"/>
        <v>http://logeion.uchicago.edu/index.html#in–tabesco</v>
      </c>
    </row>
    <row r="6758" spans="1:13" ht="15" customHeight="1" x14ac:dyDescent="0.2">
      <c r="A6758" t="s">
        <v>23442</v>
      </c>
      <c r="B6758" t="s">
        <v>23443</v>
      </c>
      <c r="C6758" t="str">
        <f t="shared" si="476"/>
        <v>inaccessus –a –um</v>
      </c>
      <c r="D6758" t="str">
        <f t="shared" si="478"/>
        <v>inaccessus</v>
      </c>
      <c r="E6758" t="s">
        <v>23444</v>
      </c>
      <c r="F6758" t="s">
        <v>23445</v>
      </c>
      <c r="G6758" t="s">
        <v>61</v>
      </c>
      <c r="H6758">
        <v>1</v>
      </c>
      <c r="I6758">
        <v>0</v>
      </c>
      <c r="J6758">
        <v>0</v>
      </c>
      <c r="K6758">
        <v>0</v>
      </c>
      <c r="L6758" t="s">
        <v>36</v>
      </c>
      <c r="M6758" t="str">
        <f t="shared" si="477"/>
        <v>http://logeion.uchicago.edu/index.html#inaccessus</v>
      </c>
    </row>
    <row r="6759" spans="1:13" ht="15" customHeight="1" x14ac:dyDescent="0.2">
      <c r="A6759" t="s">
        <v>23447</v>
      </c>
      <c r="B6759" t="s">
        <v>23448</v>
      </c>
      <c r="C6759" t="str">
        <f t="shared" si="476"/>
        <v>Inachides –ae m.</v>
      </c>
      <c r="D6759" t="str">
        <f t="shared" si="478"/>
        <v>Inachides</v>
      </c>
      <c r="E6759" t="s">
        <v>23449</v>
      </c>
      <c r="F6759" t="s">
        <v>23450</v>
      </c>
      <c r="G6759" t="s">
        <v>3221</v>
      </c>
      <c r="H6759">
        <v>6</v>
      </c>
      <c r="I6759">
        <v>0</v>
      </c>
      <c r="J6759">
        <v>0</v>
      </c>
      <c r="K6759">
        <v>1</v>
      </c>
      <c r="L6759" t="s">
        <v>19</v>
      </c>
      <c r="M6759" t="str">
        <f t="shared" si="477"/>
        <v>http://logeion.uchicago.edu/index.html#Inachides</v>
      </c>
    </row>
    <row r="6760" spans="1:13" ht="15" customHeight="1" x14ac:dyDescent="0.2">
      <c r="A6760" t="s">
        <v>23451</v>
      </c>
      <c r="B6760" t="s">
        <v>23452</v>
      </c>
      <c r="C6760" t="str">
        <f t="shared" si="476"/>
        <v>Inachis –idis f.</v>
      </c>
      <c r="D6760" t="str">
        <f t="shared" si="478"/>
        <v>Inachis</v>
      </c>
      <c r="E6760" t="s">
        <v>23453</v>
      </c>
      <c r="F6760" t="s">
        <v>23453</v>
      </c>
      <c r="G6760" t="s">
        <v>3221</v>
      </c>
      <c r="H6760">
        <v>6</v>
      </c>
      <c r="I6760">
        <v>0</v>
      </c>
      <c r="J6760">
        <v>0</v>
      </c>
      <c r="K6760">
        <v>1</v>
      </c>
      <c r="L6760" t="s">
        <v>19</v>
      </c>
      <c r="M6760" t="str">
        <f t="shared" si="477"/>
        <v>http://logeion.uchicago.edu/index.html#Inachis</v>
      </c>
    </row>
    <row r="6761" spans="1:13" ht="15" customHeight="1" x14ac:dyDescent="0.2">
      <c r="A6761" t="s">
        <v>23454</v>
      </c>
      <c r="B6761" t="s">
        <v>23455</v>
      </c>
      <c r="C6761" t="str">
        <f t="shared" si="476"/>
        <v>Inachius –a –um</v>
      </c>
      <c r="D6761" t="str">
        <f t="shared" si="478"/>
        <v>Inachius</v>
      </c>
      <c r="E6761" t="s">
        <v>23456</v>
      </c>
      <c r="F6761" t="s">
        <v>23457</v>
      </c>
      <c r="G6761" t="s">
        <v>61</v>
      </c>
      <c r="H6761">
        <v>1</v>
      </c>
      <c r="I6761">
        <v>0</v>
      </c>
      <c r="J6761">
        <v>0</v>
      </c>
      <c r="K6761">
        <v>1</v>
      </c>
      <c r="L6761" t="s">
        <v>36</v>
      </c>
      <c r="M6761" t="str">
        <f t="shared" si="477"/>
        <v>http://logeion.uchicago.edu/index.html#Inachius</v>
      </c>
    </row>
    <row r="6762" spans="1:13" ht="15" customHeight="1" x14ac:dyDescent="0.2">
      <c r="A6762" t="s">
        <v>56846</v>
      </c>
      <c r="B6762" t="s">
        <v>23455</v>
      </c>
      <c r="C6762" t="str">
        <f t="shared" si="476"/>
        <v>Inachius –a –um</v>
      </c>
      <c r="D6762" t="str">
        <f t="shared" si="478"/>
        <v>Inachius</v>
      </c>
      <c r="E6762" t="s">
        <v>59650</v>
      </c>
      <c r="F6762" t="s">
        <v>59650</v>
      </c>
      <c r="G6762" t="s">
        <v>61</v>
      </c>
      <c r="H6762">
        <v>1</v>
      </c>
      <c r="K6762">
        <v>1</v>
      </c>
      <c r="L6762" t="s">
        <v>36</v>
      </c>
      <c r="M6762" t="str">
        <f t="shared" si="477"/>
        <v>http://logeion.uchicago.edu/index.html#Inachius</v>
      </c>
    </row>
    <row r="6763" spans="1:13" ht="15" customHeight="1" x14ac:dyDescent="0.2">
      <c r="A6763" t="s">
        <v>23458</v>
      </c>
      <c r="B6763" t="s">
        <v>23459</v>
      </c>
      <c r="C6763" t="str">
        <f t="shared" si="476"/>
        <v>Inachus –i m.</v>
      </c>
      <c r="D6763" t="str">
        <f t="shared" si="478"/>
        <v>Inachus</v>
      </c>
      <c r="E6763" t="s">
        <v>23460</v>
      </c>
      <c r="F6763" t="s">
        <v>23461</v>
      </c>
      <c r="G6763" t="s">
        <v>21</v>
      </c>
      <c r="H6763">
        <v>2</v>
      </c>
      <c r="I6763">
        <v>0</v>
      </c>
      <c r="J6763">
        <v>0</v>
      </c>
      <c r="K6763">
        <v>1</v>
      </c>
      <c r="L6763" t="s">
        <v>19</v>
      </c>
      <c r="M6763" t="str">
        <f t="shared" si="477"/>
        <v>http://logeion.uchicago.edu/index.html#Inachus</v>
      </c>
    </row>
    <row r="6764" spans="1:13" ht="15" customHeight="1" x14ac:dyDescent="0.2">
      <c r="A6764" t="s">
        <v>23463</v>
      </c>
      <c r="B6764" t="s">
        <v>23464</v>
      </c>
      <c r="C6764" t="str">
        <f t="shared" si="476"/>
        <v>inaedifico –aedificare</v>
      </c>
      <c r="D6764" t="str">
        <f t="shared" si="478"/>
        <v>inaedifico</v>
      </c>
      <c r="E6764" t="s">
        <v>23465</v>
      </c>
      <c r="F6764" t="s">
        <v>23466</v>
      </c>
      <c r="G6764" t="s">
        <v>23</v>
      </c>
      <c r="I6764">
        <v>1</v>
      </c>
      <c r="J6764">
        <v>0</v>
      </c>
      <c r="K6764">
        <v>0</v>
      </c>
      <c r="L6764" t="s">
        <v>24</v>
      </c>
      <c r="M6764" t="str">
        <f t="shared" si="477"/>
        <v>http://logeion.uchicago.edu/index.html#inaedifico</v>
      </c>
    </row>
    <row r="6765" spans="1:13" ht="15" customHeight="1" x14ac:dyDescent="0.2">
      <c r="A6765" t="s">
        <v>23468</v>
      </c>
      <c r="B6765" t="s">
        <v>23469</v>
      </c>
      <c r="C6765" t="str">
        <f t="shared" si="476"/>
        <v>inaequalis –e</v>
      </c>
      <c r="D6765" t="str">
        <f t="shared" si="478"/>
        <v>inaequalis</v>
      </c>
      <c r="E6765" t="s">
        <v>23470</v>
      </c>
      <c r="F6765" t="s">
        <v>23470</v>
      </c>
      <c r="G6765" t="s">
        <v>155</v>
      </c>
      <c r="H6765">
        <v>3</v>
      </c>
      <c r="I6765">
        <v>0</v>
      </c>
      <c r="J6765">
        <v>0</v>
      </c>
      <c r="K6765">
        <v>0</v>
      </c>
      <c r="L6765" t="s">
        <v>36</v>
      </c>
      <c r="M6765" t="str">
        <f t="shared" si="477"/>
        <v>http://logeion.uchicago.edu/index.html#inaequalis</v>
      </c>
    </row>
    <row r="6766" spans="1:13" ht="15" customHeight="1" x14ac:dyDescent="0.2">
      <c r="A6766" t="s">
        <v>23483</v>
      </c>
      <c r="B6766" t="s">
        <v>23484</v>
      </c>
      <c r="C6766" t="str">
        <f t="shared" si="476"/>
        <v>inamabilis –e</v>
      </c>
      <c r="D6766" t="str">
        <f t="shared" si="478"/>
        <v>inamabilis</v>
      </c>
      <c r="E6766" t="s">
        <v>23485</v>
      </c>
      <c r="F6766" t="s">
        <v>23486</v>
      </c>
      <c r="G6766" t="s">
        <v>155</v>
      </c>
      <c r="H6766">
        <v>3</v>
      </c>
      <c r="I6766">
        <v>0</v>
      </c>
      <c r="J6766">
        <v>0</v>
      </c>
      <c r="K6766">
        <v>0</v>
      </c>
      <c r="L6766" t="s">
        <v>36</v>
      </c>
      <c r="M6766" t="str">
        <f t="shared" si="477"/>
        <v>http://logeion.uchicago.edu/index.html#inamabilis</v>
      </c>
    </row>
    <row r="6767" spans="1:13" ht="15" customHeight="1" x14ac:dyDescent="0.2">
      <c r="A6767" t="s">
        <v>23488</v>
      </c>
      <c r="B6767" t="s">
        <v>23489</v>
      </c>
      <c r="C6767" t="str">
        <f t="shared" si="476"/>
        <v>inambulatio –onis f.</v>
      </c>
      <c r="D6767" t="str">
        <f t="shared" si="478"/>
        <v>inambulatio</v>
      </c>
      <c r="E6767" t="s">
        <v>23490</v>
      </c>
      <c r="F6767" t="s">
        <v>23490</v>
      </c>
      <c r="G6767" t="s">
        <v>29</v>
      </c>
      <c r="H6767">
        <v>3</v>
      </c>
      <c r="I6767">
        <v>0</v>
      </c>
      <c r="J6767">
        <v>0</v>
      </c>
      <c r="K6767">
        <v>0</v>
      </c>
      <c r="L6767" t="s">
        <v>19</v>
      </c>
      <c r="M6767" t="str">
        <f t="shared" si="477"/>
        <v>http://logeion.uchicago.edu/index.html#inambulatio</v>
      </c>
    </row>
    <row r="6768" spans="1:13" ht="15" customHeight="1" x14ac:dyDescent="0.2">
      <c r="A6768" t="s">
        <v>23491</v>
      </c>
      <c r="B6768" t="s">
        <v>23492</v>
      </c>
      <c r="C6768" t="str">
        <f t="shared" si="476"/>
        <v>inambulo inambulare</v>
      </c>
      <c r="D6768" t="str">
        <f t="shared" si="478"/>
        <v>inambulo</v>
      </c>
      <c r="E6768" t="s">
        <v>23493</v>
      </c>
      <c r="F6768" t="s">
        <v>23493</v>
      </c>
      <c r="G6768" t="s">
        <v>23</v>
      </c>
      <c r="I6768">
        <v>1</v>
      </c>
      <c r="J6768">
        <v>0</v>
      </c>
      <c r="K6768">
        <v>0</v>
      </c>
      <c r="L6768" t="s">
        <v>24</v>
      </c>
      <c r="M6768" t="str">
        <f t="shared" si="477"/>
        <v>http://logeion.uchicago.edu/index.html#inambulo</v>
      </c>
    </row>
    <row r="6769" spans="1:13" ht="15" customHeight="1" x14ac:dyDescent="0.2">
      <c r="A6769" t="s">
        <v>23495</v>
      </c>
      <c r="B6769" t="s">
        <v>23496</v>
      </c>
      <c r="C6769" t="str">
        <f t="shared" si="476"/>
        <v>inane –is n.</v>
      </c>
      <c r="D6769" t="str">
        <f t="shared" si="478"/>
        <v>inane</v>
      </c>
      <c r="E6769" t="s">
        <v>23497</v>
      </c>
      <c r="F6769" t="s">
        <v>23498</v>
      </c>
      <c r="G6769" t="s">
        <v>29</v>
      </c>
      <c r="H6769">
        <v>3</v>
      </c>
      <c r="I6769">
        <v>0</v>
      </c>
      <c r="J6769">
        <v>0</v>
      </c>
      <c r="K6769">
        <v>0</v>
      </c>
      <c r="L6769" t="s">
        <v>19</v>
      </c>
      <c r="M6769" t="str">
        <f t="shared" si="477"/>
        <v>http://logeion.uchicago.edu/index.html#inane</v>
      </c>
    </row>
    <row r="6770" spans="1:13" ht="15" customHeight="1" x14ac:dyDescent="0.2">
      <c r="A6770" t="s">
        <v>23511</v>
      </c>
      <c r="B6770" t="s">
        <v>23512</v>
      </c>
      <c r="C6770" t="str">
        <f t="shared" si="476"/>
        <v>inanis inanis inane</v>
      </c>
      <c r="D6770" t="str">
        <f t="shared" si="478"/>
        <v>inanis</v>
      </c>
      <c r="E6770" t="s">
        <v>23513</v>
      </c>
      <c r="F6770" t="s">
        <v>23514</v>
      </c>
      <c r="G6770" t="s">
        <v>155</v>
      </c>
      <c r="H6770">
        <v>3</v>
      </c>
      <c r="I6770">
        <v>0</v>
      </c>
      <c r="J6770">
        <v>0</v>
      </c>
      <c r="K6770">
        <v>0</v>
      </c>
      <c r="L6770" t="s">
        <v>36</v>
      </c>
      <c r="M6770" t="str">
        <f t="shared" si="477"/>
        <v>http://logeion.uchicago.edu/index.html#inanis</v>
      </c>
    </row>
    <row r="6771" spans="1:13" ht="15" customHeight="1" x14ac:dyDescent="0.2">
      <c r="A6771" t="s">
        <v>23517</v>
      </c>
      <c r="B6771" t="s">
        <v>23518</v>
      </c>
      <c r="C6771" t="str">
        <f t="shared" si="476"/>
        <v>inaratus –a –um</v>
      </c>
      <c r="D6771" t="str">
        <f t="shared" si="478"/>
        <v>inaratus</v>
      </c>
      <c r="E6771" t="s">
        <v>23519</v>
      </c>
      <c r="F6771" t="s">
        <v>23520</v>
      </c>
      <c r="G6771" t="s">
        <v>61</v>
      </c>
      <c r="H6771">
        <v>1</v>
      </c>
      <c r="I6771">
        <v>0</v>
      </c>
      <c r="J6771">
        <v>0</v>
      </c>
      <c r="K6771">
        <v>0</v>
      </c>
      <c r="L6771" t="s">
        <v>36</v>
      </c>
      <c r="M6771" t="str">
        <f t="shared" si="477"/>
        <v>http://logeion.uchicago.edu/index.html#inaratus</v>
      </c>
    </row>
    <row r="6772" spans="1:13" ht="15" customHeight="1" x14ac:dyDescent="0.2">
      <c r="A6772" t="s">
        <v>23522</v>
      </c>
      <c r="B6772" t="s">
        <v>23523</v>
      </c>
      <c r="C6772" t="str">
        <f t="shared" si="476"/>
        <v>inardesco –ere –arsi</v>
      </c>
      <c r="D6772" t="str">
        <f t="shared" si="478"/>
        <v>inardesco</v>
      </c>
      <c r="E6772" t="s">
        <v>23524</v>
      </c>
      <c r="F6772" t="s">
        <v>23525</v>
      </c>
      <c r="G6772" t="s">
        <v>66</v>
      </c>
      <c r="I6772">
        <v>3</v>
      </c>
      <c r="J6772">
        <v>0</v>
      </c>
      <c r="K6772">
        <v>0</v>
      </c>
      <c r="L6772" t="s">
        <v>24</v>
      </c>
      <c r="M6772" t="str">
        <f t="shared" si="477"/>
        <v>http://logeion.uchicago.edu/index.html#inardesco</v>
      </c>
    </row>
    <row r="6773" spans="1:13" ht="15" customHeight="1" x14ac:dyDescent="0.2">
      <c r="A6773" t="s">
        <v>23527</v>
      </c>
      <c r="B6773" t="s">
        <v>23528</v>
      </c>
      <c r="C6773" t="str">
        <f t="shared" si="476"/>
        <v>Inarime –es f.</v>
      </c>
      <c r="D6773" t="str">
        <f t="shared" si="478"/>
        <v>Inarime</v>
      </c>
      <c r="E6773" t="s">
        <v>23529</v>
      </c>
      <c r="F6773" t="s">
        <v>23530</v>
      </c>
      <c r="G6773" t="s">
        <v>346</v>
      </c>
      <c r="H6773">
        <v>6</v>
      </c>
      <c r="I6773">
        <v>0</v>
      </c>
      <c r="J6773">
        <v>0</v>
      </c>
      <c r="K6773">
        <v>1</v>
      </c>
      <c r="L6773" t="s">
        <v>19</v>
      </c>
      <c r="M6773" t="str">
        <f t="shared" si="477"/>
        <v>http://logeion.uchicago.edu/index.html#Inarime</v>
      </c>
    </row>
    <row r="6774" spans="1:13" ht="15" customHeight="1" x14ac:dyDescent="0.2">
      <c r="A6774" t="s">
        <v>23535</v>
      </c>
      <c r="B6774" t="s">
        <v>23536</v>
      </c>
      <c r="C6774" t="str">
        <f t="shared" si="476"/>
        <v>inaudio inaudire inaudivi inauditum</v>
      </c>
      <c r="D6774" t="str">
        <f t="shared" si="478"/>
        <v>inaudio</v>
      </c>
      <c r="E6774" t="s">
        <v>23537</v>
      </c>
      <c r="F6774" t="s">
        <v>23538</v>
      </c>
      <c r="G6774" t="s">
        <v>235</v>
      </c>
      <c r="I6774">
        <v>4</v>
      </c>
      <c r="J6774">
        <v>0</v>
      </c>
      <c r="K6774">
        <v>0</v>
      </c>
      <c r="L6774" t="s">
        <v>24</v>
      </c>
      <c r="M6774" t="str">
        <f t="shared" si="477"/>
        <v>http://logeion.uchicago.edu/index.html#inaudio</v>
      </c>
    </row>
    <row r="6775" spans="1:13" ht="15" customHeight="1" x14ac:dyDescent="0.2">
      <c r="A6775" t="s">
        <v>56796</v>
      </c>
      <c r="B6775" t="s">
        <v>56956</v>
      </c>
      <c r="C6775" t="str">
        <f t="shared" si="476"/>
        <v>inauditus –a –um</v>
      </c>
      <c r="D6775" t="str">
        <f t="shared" si="478"/>
        <v>inauditus</v>
      </c>
      <c r="E6775" t="s">
        <v>56958</v>
      </c>
      <c r="F6775" t="s">
        <v>56957</v>
      </c>
      <c r="G6775" t="s">
        <v>61</v>
      </c>
      <c r="H6775">
        <v>1</v>
      </c>
      <c r="L6775" t="s">
        <v>36</v>
      </c>
      <c r="M6775" t="str">
        <f t="shared" si="477"/>
        <v>http://logeion.uchicago.edu/index.html#inauditus</v>
      </c>
    </row>
    <row r="6776" spans="1:13" ht="15" customHeight="1" x14ac:dyDescent="0.2">
      <c r="A6776" t="s">
        <v>23539</v>
      </c>
      <c r="B6776" t="s">
        <v>56431</v>
      </c>
      <c r="C6776" t="str">
        <f t="shared" si="476"/>
        <v>inauguro –augurare</v>
      </c>
      <c r="D6776" t="str">
        <f t="shared" si="478"/>
        <v>inauguro</v>
      </c>
      <c r="E6776" t="s">
        <v>57290</v>
      </c>
      <c r="F6776" t="s">
        <v>57289</v>
      </c>
      <c r="G6776" t="s">
        <v>23</v>
      </c>
      <c r="I6776">
        <v>1</v>
      </c>
      <c r="J6776">
        <v>0</v>
      </c>
      <c r="K6776">
        <v>0</v>
      </c>
      <c r="L6776" t="s">
        <v>24</v>
      </c>
      <c r="M6776" t="str">
        <f t="shared" si="477"/>
        <v>http://logeion.uchicago.edu/index.html#inauguro</v>
      </c>
    </row>
    <row r="6777" spans="1:13" ht="15" customHeight="1" x14ac:dyDescent="0.2">
      <c r="A6777" t="s">
        <v>23540</v>
      </c>
      <c r="B6777" t="s">
        <v>23541</v>
      </c>
      <c r="C6777" t="str">
        <f t="shared" si="476"/>
        <v>inauro –are –avi –atum</v>
      </c>
      <c r="D6777" t="str">
        <f t="shared" si="478"/>
        <v>inauro</v>
      </c>
      <c r="E6777" t="s">
        <v>23542</v>
      </c>
      <c r="F6777" t="s">
        <v>23543</v>
      </c>
      <c r="G6777" t="s">
        <v>23</v>
      </c>
      <c r="I6777">
        <v>1</v>
      </c>
      <c r="J6777">
        <v>0</v>
      </c>
      <c r="K6777">
        <v>0</v>
      </c>
      <c r="L6777" t="s">
        <v>24</v>
      </c>
      <c r="M6777" t="str">
        <f t="shared" si="477"/>
        <v>http://logeion.uchicago.edu/index.html#inauro</v>
      </c>
    </row>
    <row r="6778" spans="1:13" ht="15" customHeight="1" x14ac:dyDescent="0.2">
      <c r="A6778" t="s">
        <v>23544</v>
      </c>
      <c r="B6778" t="s">
        <v>59925</v>
      </c>
      <c r="C6778" t="str">
        <f t="shared" si="476"/>
        <v xml:space="preserve">inauspicatus –a –um </v>
      </c>
      <c r="D6778" t="str">
        <f t="shared" si="478"/>
        <v>inauspicatus</v>
      </c>
      <c r="E6778" t="s">
        <v>59652</v>
      </c>
      <c r="F6778" t="s">
        <v>59651</v>
      </c>
      <c r="G6778" t="s">
        <v>61</v>
      </c>
      <c r="H6778">
        <v>1</v>
      </c>
      <c r="I6778">
        <v>0</v>
      </c>
      <c r="J6778">
        <v>0</v>
      </c>
      <c r="K6778">
        <v>0</v>
      </c>
      <c r="L6778" t="s">
        <v>36</v>
      </c>
      <c r="M6778" t="str">
        <f t="shared" si="477"/>
        <v>http://logeion.uchicago.edu/index.html#inauspicatus</v>
      </c>
    </row>
    <row r="6779" spans="1:13" ht="15" customHeight="1" x14ac:dyDescent="0.2">
      <c r="A6779" t="s">
        <v>23545</v>
      </c>
      <c r="B6779" t="s">
        <v>23546</v>
      </c>
      <c r="C6779" t="str">
        <f t="shared" si="476"/>
        <v>inausus –a –um</v>
      </c>
      <c r="D6779" t="str">
        <f t="shared" si="478"/>
        <v>inausus</v>
      </c>
      <c r="E6779" t="s">
        <v>23547</v>
      </c>
      <c r="F6779" t="s">
        <v>23548</v>
      </c>
      <c r="G6779" t="s">
        <v>61</v>
      </c>
      <c r="H6779">
        <v>1</v>
      </c>
      <c r="I6779">
        <v>0</v>
      </c>
      <c r="J6779">
        <v>0</v>
      </c>
      <c r="K6779">
        <v>0</v>
      </c>
      <c r="L6779" t="s">
        <v>36</v>
      </c>
      <c r="M6779" t="str">
        <f t="shared" si="477"/>
        <v>http://logeion.uchicago.edu/index.html#inausus</v>
      </c>
    </row>
    <row r="6780" spans="1:13" ht="15" customHeight="1" x14ac:dyDescent="0.2">
      <c r="A6780" t="s">
        <v>23550</v>
      </c>
      <c r="B6780" t="s">
        <v>23551</v>
      </c>
      <c r="C6780" t="str">
        <f t="shared" si="476"/>
        <v>incalesco –calescere –calui —</v>
      </c>
      <c r="D6780" t="str">
        <f t="shared" si="478"/>
        <v>incalesco</v>
      </c>
      <c r="E6780" t="s">
        <v>23552</v>
      </c>
      <c r="F6780" t="s">
        <v>23553</v>
      </c>
      <c r="G6780" t="s">
        <v>66</v>
      </c>
      <c r="I6780">
        <v>3</v>
      </c>
      <c r="J6780">
        <v>0</v>
      </c>
      <c r="K6780">
        <v>0</v>
      </c>
      <c r="L6780" t="s">
        <v>24</v>
      </c>
      <c r="M6780" t="str">
        <f t="shared" si="477"/>
        <v>http://logeion.uchicago.edu/index.html#incalesco</v>
      </c>
    </row>
    <row r="6781" spans="1:13" ht="15" customHeight="1" x14ac:dyDescent="0.2">
      <c r="A6781" t="s">
        <v>23558</v>
      </c>
      <c r="B6781" t="s">
        <v>23559</v>
      </c>
      <c r="C6781" t="str">
        <f t="shared" si="476"/>
        <v xml:space="preserve">incandesco –candescere –candui — </v>
      </c>
      <c r="D6781" t="str">
        <f t="shared" si="478"/>
        <v>incandesco</v>
      </c>
      <c r="E6781" t="s">
        <v>23560</v>
      </c>
      <c r="F6781" t="s">
        <v>23561</v>
      </c>
      <c r="G6781" t="s">
        <v>66</v>
      </c>
      <c r="I6781">
        <v>3</v>
      </c>
      <c r="J6781">
        <v>0</v>
      </c>
      <c r="K6781">
        <v>0</v>
      </c>
      <c r="L6781" t="s">
        <v>24</v>
      </c>
      <c r="M6781" t="str">
        <f t="shared" si="477"/>
        <v>http://logeion.uchicago.edu/index.html#incandesco</v>
      </c>
    </row>
    <row r="6782" spans="1:13" ht="15" customHeight="1" x14ac:dyDescent="0.2">
      <c r="A6782" t="s">
        <v>23555</v>
      </c>
      <c r="B6782" t="s">
        <v>23556</v>
      </c>
      <c r="C6782" t="str">
        <f t="shared" si="476"/>
        <v>incanesco –canere –canui —</v>
      </c>
      <c r="D6782" t="str">
        <f t="shared" si="478"/>
        <v>incanesco</v>
      </c>
      <c r="E6782" t="s">
        <v>23557</v>
      </c>
      <c r="F6782" t="s">
        <v>23557</v>
      </c>
      <c r="G6782" t="s">
        <v>95</v>
      </c>
      <c r="I6782">
        <v>2</v>
      </c>
      <c r="J6782">
        <v>0</v>
      </c>
      <c r="K6782">
        <v>0</v>
      </c>
      <c r="L6782" t="s">
        <v>24</v>
      </c>
      <c r="M6782" t="str">
        <f t="shared" si="477"/>
        <v>http://logeion.uchicago.edu/index.html#incanesco</v>
      </c>
    </row>
    <row r="6783" spans="1:13" ht="15" customHeight="1" x14ac:dyDescent="0.2">
      <c r="A6783" t="s">
        <v>23562</v>
      </c>
      <c r="B6783" t="s">
        <v>54714</v>
      </c>
      <c r="C6783" t="str">
        <f t="shared" si="476"/>
        <v>incanesco –canescere –canui —</v>
      </c>
      <c r="D6783" t="str">
        <f t="shared" si="478"/>
        <v>incanesco</v>
      </c>
      <c r="E6783" t="s">
        <v>23563</v>
      </c>
      <c r="F6783" t="s">
        <v>23564</v>
      </c>
      <c r="G6783" t="s">
        <v>66</v>
      </c>
      <c r="I6783">
        <v>3</v>
      </c>
      <c r="J6783">
        <v>0</v>
      </c>
      <c r="K6783">
        <v>0</v>
      </c>
      <c r="L6783" t="s">
        <v>24</v>
      </c>
      <c r="M6783" t="str">
        <f t="shared" si="477"/>
        <v>http://logeion.uchicago.edu/index.html#incanesco</v>
      </c>
    </row>
    <row r="6784" spans="1:13" ht="15" customHeight="1" x14ac:dyDescent="0.2">
      <c r="A6784" t="s">
        <v>23565</v>
      </c>
      <c r="B6784" t="s">
        <v>57698</v>
      </c>
      <c r="C6784" t="str">
        <f t="shared" si="476"/>
        <v>incanto –are</v>
      </c>
      <c r="D6784" t="str">
        <f t="shared" si="478"/>
        <v>incanto</v>
      </c>
      <c r="E6784" t="s">
        <v>54715</v>
      </c>
      <c r="F6784" t="s">
        <v>54715</v>
      </c>
      <c r="G6784" t="s">
        <v>23</v>
      </c>
      <c r="I6784">
        <v>1</v>
      </c>
      <c r="J6784">
        <v>0</v>
      </c>
      <c r="K6784">
        <v>0</v>
      </c>
      <c r="L6784" t="s">
        <v>24</v>
      </c>
      <c r="M6784" t="str">
        <f t="shared" si="477"/>
        <v>http://logeion.uchicago.edu/index.html#incanto</v>
      </c>
    </row>
    <row r="6785" spans="1:13" ht="15" customHeight="1" x14ac:dyDescent="0.2">
      <c r="A6785" t="s">
        <v>23566</v>
      </c>
      <c r="B6785" t="s">
        <v>23567</v>
      </c>
      <c r="C6785" t="str">
        <f t="shared" si="476"/>
        <v>incanus –a –um</v>
      </c>
      <c r="D6785" t="str">
        <f t="shared" si="478"/>
        <v>incanus</v>
      </c>
      <c r="E6785" t="s">
        <v>23568</v>
      </c>
      <c r="F6785" t="s">
        <v>23569</v>
      </c>
      <c r="G6785" t="s">
        <v>61</v>
      </c>
      <c r="H6785">
        <v>1</v>
      </c>
      <c r="I6785">
        <v>0</v>
      </c>
      <c r="J6785">
        <v>0</v>
      </c>
      <c r="K6785">
        <v>0</v>
      </c>
      <c r="L6785" t="s">
        <v>36</v>
      </c>
      <c r="M6785" t="str">
        <f t="shared" si="477"/>
        <v>http://logeion.uchicago.edu/index.html#incanus</v>
      </c>
    </row>
    <row r="6786" spans="1:13" ht="15" customHeight="1" x14ac:dyDescent="0.2">
      <c r="A6786" t="s">
        <v>23570</v>
      </c>
      <c r="B6786" t="s">
        <v>23571</v>
      </c>
      <c r="C6786" t="str">
        <f t="shared" si="476"/>
        <v>incarcero –are</v>
      </c>
      <c r="D6786" t="str">
        <f t="shared" si="478"/>
        <v>incarcero</v>
      </c>
      <c r="E6786" t="s">
        <v>23572</v>
      </c>
      <c r="F6786" t="s">
        <v>23572</v>
      </c>
      <c r="G6786" t="s">
        <v>23</v>
      </c>
      <c r="I6786">
        <v>1</v>
      </c>
      <c r="J6786">
        <v>0</v>
      </c>
      <c r="K6786">
        <v>0</v>
      </c>
      <c r="L6786" t="s">
        <v>24</v>
      </c>
      <c r="M6786" t="str">
        <f t="shared" si="477"/>
        <v>http://logeion.uchicago.edu/index.html#incarcero</v>
      </c>
    </row>
    <row r="6787" spans="1:13" ht="15" customHeight="1" x14ac:dyDescent="0.2">
      <c r="A6787" t="s">
        <v>58777</v>
      </c>
      <c r="B6787" t="s">
        <v>58465</v>
      </c>
      <c r="C6787" t="str">
        <f t="shared" si="476"/>
        <v>incarnatio –onis f.</v>
      </c>
      <c r="D6787" t="str">
        <f t="shared" si="478"/>
        <v>incarnatio</v>
      </c>
      <c r="E6787" t="s">
        <v>58466</v>
      </c>
      <c r="F6787" t="s">
        <v>58466</v>
      </c>
      <c r="G6787" t="s">
        <v>29</v>
      </c>
      <c r="H6787">
        <v>3</v>
      </c>
      <c r="L6787" t="s">
        <v>19</v>
      </c>
      <c r="M6787" t="str">
        <f t="shared" si="477"/>
        <v>http://logeion.uchicago.edu/index.html#incarnatio</v>
      </c>
    </row>
    <row r="6788" spans="1:13" ht="15" customHeight="1" x14ac:dyDescent="0.2">
      <c r="A6788" t="s">
        <v>23573</v>
      </c>
      <c r="B6788" t="s">
        <v>23574</v>
      </c>
      <c r="C6788" t="str">
        <f t="shared" si="476"/>
        <v>incassum</v>
      </c>
      <c r="D6788" t="s">
        <v>23574</v>
      </c>
      <c r="E6788" t="s">
        <v>19818</v>
      </c>
      <c r="F6788" t="s">
        <v>19818</v>
      </c>
      <c r="G6788" t="s">
        <v>89</v>
      </c>
      <c r="I6788">
        <v>0</v>
      </c>
      <c r="J6788">
        <v>0</v>
      </c>
      <c r="K6788">
        <v>0</v>
      </c>
      <c r="L6788" t="s">
        <v>90</v>
      </c>
      <c r="M6788" t="str">
        <f t="shared" si="477"/>
        <v>http://logeion.uchicago.edu/index.html#incassum</v>
      </c>
    </row>
    <row r="6789" spans="1:13" ht="15" customHeight="1" x14ac:dyDescent="0.2">
      <c r="A6789" t="s">
        <v>23576</v>
      </c>
      <c r="B6789" t="s">
        <v>23577</v>
      </c>
      <c r="C6789" t="str">
        <f t="shared" si="476"/>
        <v>incautus –a –um</v>
      </c>
      <c r="D6789" t="str">
        <f t="shared" ref="D6789:D6820" si="479">IF(ISBLANK(B6789),0,LEFT( C6789, FIND( " ", C6789 ) - 1 ))</f>
        <v>incautus</v>
      </c>
      <c r="E6789" t="s">
        <v>23578</v>
      </c>
      <c r="F6789" t="s">
        <v>23579</v>
      </c>
      <c r="G6789" t="s">
        <v>61</v>
      </c>
      <c r="H6789">
        <v>1</v>
      </c>
      <c r="I6789">
        <v>0</v>
      </c>
      <c r="J6789">
        <v>0</v>
      </c>
      <c r="K6789">
        <v>0</v>
      </c>
      <c r="L6789" t="s">
        <v>36</v>
      </c>
      <c r="M6789" t="str">
        <f t="shared" si="477"/>
        <v>http://logeion.uchicago.edu/index.html#incautus</v>
      </c>
    </row>
    <row r="6790" spans="1:13" ht="15" customHeight="1" x14ac:dyDescent="0.2">
      <c r="A6790" t="s">
        <v>23580</v>
      </c>
      <c r="B6790" t="s">
        <v>23581</v>
      </c>
      <c r="C6790" t="str">
        <f t="shared" si="476"/>
        <v>incedo incedere incessi incessus</v>
      </c>
      <c r="D6790" t="str">
        <f t="shared" si="479"/>
        <v>incedo</v>
      </c>
      <c r="E6790" t="s">
        <v>55375</v>
      </c>
      <c r="F6790" t="s">
        <v>55375</v>
      </c>
      <c r="G6790" t="s">
        <v>66</v>
      </c>
      <c r="I6790">
        <v>3</v>
      </c>
      <c r="J6790">
        <v>0</v>
      </c>
      <c r="K6790">
        <v>0</v>
      </c>
      <c r="L6790" t="s">
        <v>24</v>
      </c>
      <c r="M6790" t="str">
        <f t="shared" si="477"/>
        <v>http://logeion.uchicago.edu/index.html#incedo</v>
      </c>
    </row>
    <row r="6791" spans="1:13" ht="15" customHeight="1" x14ac:dyDescent="0.2">
      <c r="A6791" t="s">
        <v>23584</v>
      </c>
      <c r="B6791" t="s">
        <v>23585</v>
      </c>
      <c r="C6791" t="str">
        <f t="shared" si="476"/>
        <v>incendiarius –i m.</v>
      </c>
      <c r="D6791" t="str">
        <f t="shared" si="479"/>
        <v>incendiarius</v>
      </c>
      <c r="E6791" t="s">
        <v>23586</v>
      </c>
      <c r="F6791" t="s">
        <v>23587</v>
      </c>
      <c r="G6791" t="s">
        <v>21</v>
      </c>
      <c r="H6791">
        <v>2</v>
      </c>
      <c r="I6791">
        <v>0</v>
      </c>
      <c r="J6791">
        <v>0</v>
      </c>
      <c r="K6791">
        <v>0</v>
      </c>
      <c r="L6791" t="s">
        <v>19</v>
      </c>
      <c r="M6791" t="str">
        <f t="shared" si="477"/>
        <v>http://logeion.uchicago.edu/index.html#incendiarius</v>
      </c>
    </row>
    <row r="6792" spans="1:13" ht="15" customHeight="1" x14ac:dyDescent="0.2">
      <c r="A6792" t="s">
        <v>23589</v>
      </c>
      <c r="B6792" t="s">
        <v>23590</v>
      </c>
      <c r="C6792" t="str">
        <f t="shared" si="476"/>
        <v>incendium incendi(i) n.</v>
      </c>
      <c r="D6792" t="str">
        <f t="shared" si="479"/>
        <v>incendium</v>
      </c>
      <c r="E6792" t="s">
        <v>22638</v>
      </c>
      <c r="F6792" t="s">
        <v>23591</v>
      </c>
      <c r="G6792" t="s">
        <v>21</v>
      </c>
      <c r="H6792">
        <v>2</v>
      </c>
      <c r="I6792">
        <v>0</v>
      </c>
      <c r="J6792">
        <v>0</v>
      </c>
      <c r="K6792">
        <v>0</v>
      </c>
      <c r="L6792" t="s">
        <v>19</v>
      </c>
      <c r="M6792" t="str">
        <f t="shared" si="477"/>
        <v>http://logeion.uchicago.edu/index.html#incendium</v>
      </c>
    </row>
    <row r="6793" spans="1:13" ht="15" customHeight="1" x14ac:dyDescent="0.2">
      <c r="A6793" t="s">
        <v>23592</v>
      </c>
      <c r="B6793" t="s">
        <v>23593</v>
      </c>
      <c r="C6793" t="str">
        <f t="shared" si="476"/>
        <v>incendo incendere incendi incensus</v>
      </c>
      <c r="D6793" t="str">
        <f t="shared" si="479"/>
        <v>incendo</v>
      </c>
      <c r="E6793" t="s">
        <v>23594</v>
      </c>
      <c r="F6793" t="s">
        <v>23595</v>
      </c>
      <c r="G6793" t="s">
        <v>66</v>
      </c>
      <c r="I6793">
        <v>3</v>
      </c>
      <c r="J6793">
        <v>0</v>
      </c>
      <c r="K6793">
        <v>0</v>
      </c>
      <c r="L6793" t="s">
        <v>24</v>
      </c>
      <c r="M6793" t="str">
        <f t="shared" si="477"/>
        <v>http://logeion.uchicago.edu/index.html#incendo</v>
      </c>
    </row>
    <row r="6794" spans="1:13" ht="15" customHeight="1" x14ac:dyDescent="0.2">
      <c r="A6794" t="s">
        <v>61009</v>
      </c>
      <c r="B6794" t="s">
        <v>61148</v>
      </c>
      <c r="C6794" t="str">
        <f t="shared" si="476"/>
        <v>incensor –oris m.</v>
      </c>
      <c r="D6794" t="str">
        <f t="shared" si="479"/>
        <v>incensor</v>
      </c>
      <c r="E6794" t="s">
        <v>61291</v>
      </c>
      <c r="F6794" t="s">
        <v>61292</v>
      </c>
      <c r="G6794" t="s">
        <v>29</v>
      </c>
      <c r="H6794">
        <v>3</v>
      </c>
      <c r="L6794" t="s">
        <v>19</v>
      </c>
      <c r="M6794" t="str">
        <f t="shared" si="477"/>
        <v>http://logeion.uchicago.edu/index.html#incensor</v>
      </c>
    </row>
    <row r="6795" spans="1:13" ht="15" customHeight="1" x14ac:dyDescent="0.2">
      <c r="A6795" t="s">
        <v>23597</v>
      </c>
      <c r="B6795" t="s">
        <v>61149</v>
      </c>
      <c r="C6795" t="str">
        <f t="shared" si="476"/>
        <v>incensum –i n.</v>
      </c>
      <c r="D6795" t="str">
        <f t="shared" si="479"/>
        <v>incensum</v>
      </c>
      <c r="E6795" t="s">
        <v>61293</v>
      </c>
      <c r="F6795" t="s">
        <v>61294</v>
      </c>
      <c r="G6795" t="s">
        <v>21</v>
      </c>
      <c r="H6795">
        <v>2</v>
      </c>
      <c r="I6795">
        <v>0</v>
      </c>
      <c r="J6795">
        <v>0</v>
      </c>
      <c r="K6795">
        <v>0</v>
      </c>
      <c r="L6795" t="s">
        <v>19</v>
      </c>
      <c r="M6795" t="str">
        <f t="shared" si="477"/>
        <v>http://logeion.uchicago.edu/index.html#incensum</v>
      </c>
    </row>
    <row r="6796" spans="1:13" ht="15" customHeight="1" x14ac:dyDescent="0.2">
      <c r="A6796" t="s">
        <v>23598</v>
      </c>
      <c r="B6796" t="s">
        <v>53966</v>
      </c>
      <c r="C6796" t="str">
        <f t="shared" si="476"/>
        <v>incensus –a –um</v>
      </c>
      <c r="D6796" t="str">
        <f t="shared" si="479"/>
        <v>incensus</v>
      </c>
      <c r="E6796" t="s">
        <v>53967</v>
      </c>
      <c r="F6796" t="s">
        <v>53967</v>
      </c>
      <c r="G6796" t="s">
        <v>61</v>
      </c>
      <c r="H6796">
        <v>1</v>
      </c>
      <c r="I6796">
        <v>0</v>
      </c>
      <c r="J6796">
        <v>0</v>
      </c>
      <c r="K6796">
        <v>0</v>
      </c>
      <c r="L6796" t="s">
        <v>36</v>
      </c>
      <c r="M6796" t="str">
        <f t="shared" si="477"/>
        <v>http://logeion.uchicago.edu/index.html#incensus</v>
      </c>
    </row>
    <row r="6797" spans="1:13" ht="15" customHeight="1" x14ac:dyDescent="0.2">
      <c r="A6797" t="s">
        <v>23599</v>
      </c>
      <c r="B6797" t="s">
        <v>23600</v>
      </c>
      <c r="C6797" t="str">
        <f t="shared" si="476"/>
        <v>inceptum –i n.</v>
      </c>
      <c r="D6797" t="str">
        <f t="shared" si="479"/>
        <v>inceptum</v>
      </c>
      <c r="E6797" t="s">
        <v>23601</v>
      </c>
      <c r="F6797" t="s">
        <v>23602</v>
      </c>
      <c r="G6797" t="s">
        <v>21</v>
      </c>
      <c r="H6797">
        <v>2</v>
      </c>
      <c r="I6797">
        <v>0</v>
      </c>
      <c r="J6797">
        <v>0</v>
      </c>
      <c r="K6797">
        <v>0</v>
      </c>
      <c r="L6797" t="s">
        <v>19</v>
      </c>
      <c r="M6797" t="str">
        <f t="shared" si="477"/>
        <v>http://logeion.uchicago.edu/index.html#inceptum</v>
      </c>
    </row>
    <row r="6798" spans="1:13" ht="15" customHeight="1" x14ac:dyDescent="0.2">
      <c r="A6798" t="s">
        <v>23608</v>
      </c>
      <c r="B6798" t="s">
        <v>23609</v>
      </c>
      <c r="C6798" t="str">
        <f t="shared" si="476"/>
        <v>incertum –i n.</v>
      </c>
      <c r="D6798" t="str">
        <f t="shared" si="479"/>
        <v>incertum</v>
      </c>
      <c r="E6798" t="s">
        <v>23610</v>
      </c>
      <c r="F6798" t="s">
        <v>57291</v>
      </c>
      <c r="G6798" t="s">
        <v>21</v>
      </c>
      <c r="H6798">
        <v>2</v>
      </c>
      <c r="I6798">
        <v>0</v>
      </c>
      <c r="J6798">
        <v>0</v>
      </c>
      <c r="K6798">
        <v>0</v>
      </c>
      <c r="L6798" t="s">
        <v>19</v>
      </c>
      <c r="M6798" t="str">
        <f t="shared" si="477"/>
        <v>http://logeion.uchicago.edu/index.html#incertum</v>
      </c>
    </row>
    <row r="6799" spans="1:13" ht="15" customHeight="1" x14ac:dyDescent="0.2">
      <c r="A6799" t="s">
        <v>23611</v>
      </c>
      <c r="B6799" t="s">
        <v>23612</v>
      </c>
      <c r="C6799" t="str">
        <f t="shared" si="476"/>
        <v>incertus –a –um</v>
      </c>
      <c r="D6799" t="str">
        <f t="shared" si="479"/>
        <v>incertus</v>
      </c>
      <c r="E6799" t="s">
        <v>23613</v>
      </c>
      <c r="F6799" t="s">
        <v>23614</v>
      </c>
      <c r="G6799" t="s">
        <v>61</v>
      </c>
      <c r="H6799">
        <v>1</v>
      </c>
      <c r="I6799">
        <v>0</v>
      </c>
      <c r="J6799">
        <v>0</v>
      </c>
      <c r="K6799">
        <v>0</v>
      </c>
      <c r="L6799" t="s">
        <v>36</v>
      </c>
      <c r="M6799" t="str">
        <f t="shared" si="477"/>
        <v>http://logeion.uchicago.edu/index.html#incertus</v>
      </c>
    </row>
    <row r="6800" spans="1:13" ht="15" customHeight="1" x14ac:dyDescent="0.2">
      <c r="A6800" t="s">
        <v>58862</v>
      </c>
      <c r="B6800" t="s">
        <v>58647</v>
      </c>
      <c r="C6800" t="str">
        <f t="shared" si="476"/>
        <v>incessabilis –e</v>
      </c>
      <c r="D6800" t="str">
        <f t="shared" si="479"/>
        <v>incessabilis</v>
      </c>
      <c r="E6800" t="s">
        <v>59315</v>
      </c>
      <c r="F6800" t="s">
        <v>59315</v>
      </c>
      <c r="G6800" t="s">
        <v>536</v>
      </c>
      <c r="H6800">
        <v>3</v>
      </c>
      <c r="L6800" t="s">
        <v>36</v>
      </c>
      <c r="M6800" t="str">
        <f t="shared" si="477"/>
        <v>http://logeion.uchicago.edu/index.html#incessabilis</v>
      </c>
    </row>
    <row r="6801" spans="1:13" ht="15" customHeight="1" x14ac:dyDescent="0.2">
      <c r="A6801" t="s">
        <v>23615</v>
      </c>
      <c r="B6801" t="s">
        <v>23616</v>
      </c>
      <c r="C6801" t="str">
        <f t="shared" si="476"/>
        <v>incesso –ere –cessivi</v>
      </c>
      <c r="D6801" t="str">
        <f t="shared" si="479"/>
        <v>incesso</v>
      </c>
      <c r="E6801" t="s">
        <v>23617</v>
      </c>
      <c r="F6801" t="s">
        <v>23618</v>
      </c>
      <c r="G6801" t="s">
        <v>66</v>
      </c>
      <c r="I6801">
        <v>3</v>
      </c>
      <c r="J6801">
        <v>0</v>
      </c>
      <c r="K6801">
        <v>0</v>
      </c>
      <c r="L6801" t="s">
        <v>24</v>
      </c>
      <c r="M6801" t="str">
        <f t="shared" si="477"/>
        <v>http://logeion.uchicago.edu/index.html#incesso</v>
      </c>
    </row>
    <row r="6802" spans="1:13" ht="15" customHeight="1" x14ac:dyDescent="0.2">
      <c r="A6802" t="s">
        <v>23619</v>
      </c>
      <c r="B6802" t="s">
        <v>23620</v>
      </c>
      <c r="C6802" t="str">
        <f t="shared" si="476"/>
        <v>incessus –us m.</v>
      </c>
      <c r="D6802" t="str">
        <f t="shared" si="479"/>
        <v>incessus</v>
      </c>
      <c r="E6802" t="s">
        <v>23621</v>
      </c>
      <c r="F6802" t="s">
        <v>23622</v>
      </c>
      <c r="G6802" t="s">
        <v>18</v>
      </c>
      <c r="H6802">
        <v>4</v>
      </c>
      <c r="I6802">
        <v>0</v>
      </c>
      <c r="J6802">
        <v>0</v>
      </c>
      <c r="K6802">
        <v>0</v>
      </c>
      <c r="L6802" t="s">
        <v>19</v>
      </c>
      <c r="M6802" t="str">
        <f t="shared" si="477"/>
        <v>http://logeion.uchicago.edu/index.html#incessus</v>
      </c>
    </row>
    <row r="6803" spans="1:13" ht="15" customHeight="1" x14ac:dyDescent="0.2">
      <c r="A6803" t="s">
        <v>23624</v>
      </c>
      <c r="B6803" t="s">
        <v>23625</v>
      </c>
      <c r="C6803" t="str">
        <f t="shared" si="476"/>
        <v>incesto incestare incestavi incestatus</v>
      </c>
      <c r="D6803" t="str">
        <f t="shared" si="479"/>
        <v>incesto</v>
      </c>
      <c r="E6803" t="s">
        <v>11138</v>
      </c>
      <c r="F6803" t="s">
        <v>23626</v>
      </c>
      <c r="G6803" t="s">
        <v>23</v>
      </c>
      <c r="I6803">
        <v>1</v>
      </c>
      <c r="J6803">
        <v>0</v>
      </c>
      <c r="K6803">
        <v>0</v>
      </c>
      <c r="L6803" t="s">
        <v>24</v>
      </c>
      <c r="M6803" t="str">
        <f t="shared" si="477"/>
        <v>http://logeion.uchicago.edu/index.html#incesto</v>
      </c>
    </row>
    <row r="6804" spans="1:13" ht="15" customHeight="1" x14ac:dyDescent="0.2">
      <c r="A6804" t="s">
        <v>23627</v>
      </c>
      <c r="B6804" t="s">
        <v>58170</v>
      </c>
      <c r="C6804" t="str">
        <f t="shared" si="476"/>
        <v>incestum –i n.</v>
      </c>
      <c r="D6804" t="str">
        <f t="shared" si="479"/>
        <v>incestum</v>
      </c>
      <c r="E6804" t="s">
        <v>56966</v>
      </c>
      <c r="F6804" t="s">
        <v>56965</v>
      </c>
      <c r="G6804" t="s">
        <v>21</v>
      </c>
      <c r="H6804">
        <v>2</v>
      </c>
      <c r="I6804">
        <v>0</v>
      </c>
      <c r="J6804">
        <v>0</v>
      </c>
      <c r="K6804">
        <v>0</v>
      </c>
      <c r="L6804" t="s">
        <v>19</v>
      </c>
      <c r="M6804" t="str">
        <f t="shared" si="477"/>
        <v>http://logeion.uchicago.edu/index.html#incestum</v>
      </c>
    </row>
    <row r="6805" spans="1:13" ht="15" customHeight="1" x14ac:dyDescent="0.2">
      <c r="A6805" t="s">
        <v>23629</v>
      </c>
      <c r="B6805" t="s">
        <v>23630</v>
      </c>
      <c r="C6805" t="str">
        <f t="shared" si="476"/>
        <v>incestus –a –um</v>
      </c>
      <c r="D6805" t="str">
        <f t="shared" si="479"/>
        <v>incestus</v>
      </c>
      <c r="E6805" t="s">
        <v>23631</v>
      </c>
      <c r="F6805" t="s">
        <v>23632</v>
      </c>
      <c r="G6805" t="s">
        <v>61</v>
      </c>
      <c r="H6805">
        <v>1</v>
      </c>
      <c r="I6805">
        <v>0</v>
      </c>
      <c r="J6805">
        <v>0</v>
      </c>
      <c r="K6805">
        <v>0</v>
      </c>
      <c r="L6805" t="s">
        <v>36</v>
      </c>
      <c r="M6805" t="str">
        <f t="shared" si="477"/>
        <v>http://logeion.uchicago.edu/index.html#incestus</v>
      </c>
    </row>
    <row r="6806" spans="1:13" ht="15" customHeight="1" x14ac:dyDescent="0.2">
      <c r="A6806" t="s">
        <v>23642</v>
      </c>
      <c r="B6806" t="s">
        <v>23643</v>
      </c>
      <c r="C6806" t="str">
        <f t="shared" si="476"/>
        <v>incido –ere –cidi –cisus</v>
      </c>
      <c r="D6806" t="str">
        <f t="shared" si="479"/>
        <v>incido</v>
      </c>
      <c r="E6806" t="s">
        <v>23644</v>
      </c>
      <c r="F6806" t="s">
        <v>23645</v>
      </c>
      <c r="G6806" t="s">
        <v>66</v>
      </c>
      <c r="I6806">
        <v>3</v>
      </c>
      <c r="J6806">
        <v>0</v>
      </c>
      <c r="K6806">
        <v>0</v>
      </c>
      <c r="L6806" t="s">
        <v>24</v>
      </c>
      <c r="M6806" t="str">
        <f t="shared" si="477"/>
        <v>http://logeion.uchicago.edu/index.html#incido</v>
      </c>
    </row>
    <row r="6807" spans="1:13" ht="15" customHeight="1" x14ac:dyDescent="0.2">
      <c r="A6807" t="s">
        <v>23638</v>
      </c>
      <c r="B6807" t="s">
        <v>23639</v>
      </c>
      <c r="C6807" t="str">
        <f t="shared" ref="C6807:C6870" si="480">SUBSTITUTE(SUBSTITUTE(SUBSTITUTE(SUBSTITUTE(SUBSTITUTE(SUBSTITUTE(SUBSTITUTE(SUBSTITUTE(SUBSTITUTE(SUBSTITUTE(SUBSTITUTE(B6807, "ā", "a"), "ē", "e"), "ī", "i"), "ō", "o"), "ū", "u"), "ȳ", "y"), "Ā", "A"), "Ē", "E"), "Ī", "I"), "Ō", "O"), "Ū", "U")</f>
        <v>incido incidere incidi</v>
      </c>
      <c r="D6807" t="str">
        <f t="shared" si="479"/>
        <v>incido</v>
      </c>
      <c r="E6807" t="s">
        <v>23640</v>
      </c>
      <c r="F6807" t="s">
        <v>23641</v>
      </c>
      <c r="G6807" t="s">
        <v>66</v>
      </c>
      <c r="I6807">
        <v>3</v>
      </c>
      <c r="J6807">
        <v>0</v>
      </c>
      <c r="K6807">
        <v>0</v>
      </c>
      <c r="L6807" t="s">
        <v>24</v>
      </c>
      <c r="M6807" t="str">
        <f t="shared" si="477"/>
        <v>http://logeion.uchicago.edu/index.html#incido</v>
      </c>
    </row>
    <row r="6808" spans="1:13" ht="15" customHeight="1" x14ac:dyDescent="0.2">
      <c r="A6808" t="s">
        <v>23650</v>
      </c>
      <c r="B6808" t="s">
        <v>23651</v>
      </c>
      <c r="C6808" t="str">
        <f t="shared" si="480"/>
        <v>incingo –ere –cinxi –cinctus</v>
      </c>
      <c r="D6808" t="str">
        <f t="shared" si="479"/>
        <v>incingo</v>
      </c>
      <c r="E6808" t="s">
        <v>419</v>
      </c>
      <c r="F6808" t="s">
        <v>23652</v>
      </c>
      <c r="G6808" t="s">
        <v>66</v>
      </c>
      <c r="I6808">
        <v>3</v>
      </c>
      <c r="J6808">
        <v>0</v>
      </c>
      <c r="K6808">
        <v>0</v>
      </c>
      <c r="L6808" t="s">
        <v>24</v>
      </c>
      <c r="M6808" t="str">
        <f t="shared" si="477"/>
        <v>http://logeion.uchicago.edu/index.html#incingo</v>
      </c>
    </row>
    <row r="6809" spans="1:13" ht="15" customHeight="1" x14ac:dyDescent="0.2">
      <c r="A6809" t="s">
        <v>23655</v>
      </c>
      <c r="B6809" t="s">
        <v>23656</v>
      </c>
      <c r="C6809" t="str">
        <f t="shared" si="480"/>
        <v>incipio incipere incepi inceptus</v>
      </c>
      <c r="D6809" t="str">
        <f t="shared" si="479"/>
        <v>incipio</v>
      </c>
      <c r="E6809" t="s">
        <v>9389</v>
      </c>
      <c r="F6809" t="s">
        <v>23657</v>
      </c>
      <c r="G6809" t="s">
        <v>101</v>
      </c>
      <c r="I6809">
        <v>3</v>
      </c>
      <c r="J6809">
        <v>0</v>
      </c>
      <c r="K6809">
        <v>0</v>
      </c>
      <c r="L6809" t="s">
        <v>24</v>
      </c>
      <c r="M6809" t="str">
        <f t="shared" si="477"/>
        <v>http://logeion.uchicago.edu/index.html#incipio</v>
      </c>
    </row>
    <row r="6810" spans="1:13" ht="15" customHeight="1" x14ac:dyDescent="0.2">
      <c r="A6810" t="s">
        <v>23659</v>
      </c>
      <c r="B6810" t="s">
        <v>23660</v>
      </c>
      <c r="C6810" t="str">
        <f t="shared" si="480"/>
        <v xml:space="preserve">incitamentum –i n. </v>
      </c>
      <c r="D6810" t="str">
        <f t="shared" si="479"/>
        <v>incitamentum</v>
      </c>
      <c r="E6810" t="s">
        <v>23661</v>
      </c>
      <c r="F6810" t="s">
        <v>23662</v>
      </c>
      <c r="G6810" t="s">
        <v>21</v>
      </c>
      <c r="H6810">
        <v>2</v>
      </c>
      <c r="I6810">
        <v>0</v>
      </c>
      <c r="J6810">
        <v>0</v>
      </c>
      <c r="K6810">
        <v>0</v>
      </c>
      <c r="L6810" t="s">
        <v>19</v>
      </c>
      <c r="M6810" t="str">
        <f t="shared" si="477"/>
        <v>http://logeion.uchicago.edu/index.html#incitamentum</v>
      </c>
    </row>
    <row r="6811" spans="1:13" ht="15" customHeight="1" x14ac:dyDescent="0.2">
      <c r="A6811" t="s">
        <v>23665</v>
      </c>
      <c r="B6811" t="s">
        <v>57814</v>
      </c>
      <c r="C6811" t="str">
        <f t="shared" si="480"/>
        <v>incitatus –a –um</v>
      </c>
      <c r="D6811" t="str">
        <f t="shared" si="479"/>
        <v>incitatus</v>
      </c>
      <c r="E6811" t="s">
        <v>57292</v>
      </c>
      <c r="F6811" t="s">
        <v>57292</v>
      </c>
      <c r="G6811" t="s">
        <v>61</v>
      </c>
      <c r="H6811">
        <v>1</v>
      </c>
      <c r="I6811">
        <v>0</v>
      </c>
      <c r="J6811">
        <v>0</v>
      </c>
      <c r="K6811">
        <v>0</v>
      </c>
      <c r="L6811" t="s">
        <v>36</v>
      </c>
      <c r="M6811" t="str">
        <f t="shared" si="477"/>
        <v>http://logeion.uchicago.edu/index.html#incitatus</v>
      </c>
    </row>
    <row r="6812" spans="1:13" ht="15" customHeight="1" x14ac:dyDescent="0.2">
      <c r="A6812" t="s">
        <v>56797</v>
      </c>
      <c r="B6812" t="s">
        <v>57932</v>
      </c>
      <c r="C6812" t="str">
        <f t="shared" si="480"/>
        <v>Incitatus –i m.</v>
      </c>
      <c r="D6812" t="str">
        <f t="shared" si="479"/>
        <v>Incitatus</v>
      </c>
      <c r="E6812" t="s">
        <v>57293</v>
      </c>
      <c r="F6812" t="s">
        <v>57293</v>
      </c>
      <c r="G6812" t="s">
        <v>21</v>
      </c>
      <c r="H6812">
        <v>2</v>
      </c>
      <c r="K6812">
        <v>1</v>
      </c>
      <c r="L6812" t="s">
        <v>19</v>
      </c>
      <c r="M6812" t="str">
        <f t="shared" si="477"/>
        <v>http://logeion.uchicago.edu/index.html#Incitatus</v>
      </c>
    </row>
    <row r="6813" spans="1:13" ht="15" customHeight="1" x14ac:dyDescent="0.2">
      <c r="A6813" t="s">
        <v>23666</v>
      </c>
      <c r="B6813" t="s">
        <v>23667</v>
      </c>
      <c r="C6813" t="str">
        <f t="shared" si="480"/>
        <v>incito incitare incitavi incitatus</v>
      </c>
      <c r="D6813" t="str">
        <f t="shared" si="479"/>
        <v>incito</v>
      </c>
      <c r="E6813" t="s">
        <v>57294</v>
      </c>
      <c r="F6813" t="s">
        <v>57295</v>
      </c>
      <c r="G6813" t="s">
        <v>23</v>
      </c>
      <c r="I6813">
        <v>1</v>
      </c>
      <c r="J6813">
        <v>0</v>
      </c>
      <c r="K6813">
        <v>0</v>
      </c>
      <c r="L6813" t="s">
        <v>24</v>
      </c>
      <c r="M6813" t="str">
        <f t="shared" si="477"/>
        <v>http://logeion.uchicago.edu/index.html#incito</v>
      </c>
    </row>
    <row r="6814" spans="1:13" ht="15" customHeight="1" x14ac:dyDescent="0.2">
      <c r="A6814" t="s">
        <v>23668</v>
      </c>
      <c r="B6814" t="s">
        <v>23669</v>
      </c>
      <c r="C6814" t="str">
        <f t="shared" si="480"/>
        <v>incitus –a –um</v>
      </c>
      <c r="D6814" t="str">
        <f t="shared" si="479"/>
        <v>incitus</v>
      </c>
      <c r="E6814" t="s">
        <v>23670</v>
      </c>
      <c r="F6814" t="s">
        <v>23671</v>
      </c>
      <c r="G6814" t="s">
        <v>61</v>
      </c>
      <c r="H6814">
        <v>1</v>
      </c>
      <c r="I6814">
        <v>0</v>
      </c>
      <c r="J6814">
        <v>0</v>
      </c>
      <c r="K6814">
        <v>0</v>
      </c>
      <c r="L6814" t="s">
        <v>36</v>
      </c>
      <c r="M6814" t="str">
        <f t="shared" si="477"/>
        <v>http://logeion.uchicago.edu/index.html#incitus</v>
      </c>
    </row>
    <row r="6815" spans="1:13" ht="15" customHeight="1" x14ac:dyDescent="0.2">
      <c r="A6815" t="s">
        <v>23673</v>
      </c>
      <c r="B6815" t="s">
        <v>23674</v>
      </c>
      <c r="C6815" t="str">
        <f t="shared" si="480"/>
        <v>inclamo inclamare inclamavi inclamatus</v>
      </c>
      <c r="D6815" t="str">
        <f t="shared" si="479"/>
        <v>inclamo</v>
      </c>
      <c r="E6815" t="s">
        <v>23675</v>
      </c>
      <c r="F6815" t="s">
        <v>23675</v>
      </c>
      <c r="G6815" t="s">
        <v>23</v>
      </c>
      <c r="I6815">
        <v>1</v>
      </c>
      <c r="J6815">
        <v>0</v>
      </c>
      <c r="K6815">
        <v>0</v>
      </c>
      <c r="L6815" t="s">
        <v>24</v>
      </c>
      <c r="M6815" t="str">
        <f t="shared" si="477"/>
        <v>http://logeion.uchicago.edu/index.html#inclamo</v>
      </c>
    </row>
    <row r="6816" spans="1:13" ht="15" customHeight="1" x14ac:dyDescent="0.2">
      <c r="A6816" t="s">
        <v>23676</v>
      </c>
      <c r="B6816" t="s">
        <v>23677</v>
      </c>
      <c r="C6816" t="str">
        <f t="shared" si="480"/>
        <v>inclaresco inclarescere inclarui</v>
      </c>
      <c r="D6816" t="str">
        <f t="shared" si="479"/>
        <v>inclaresco</v>
      </c>
      <c r="E6816" t="s">
        <v>23678</v>
      </c>
      <c r="F6816" t="s">
        <v>23678</v>
      </c>
      <c r="G6816" t="s">
        <v>66</v>
      </c>
      <c r="I6816">
        <v>3</v>
      </c>
      <c r="J6816">
        <v>0</v>
      </c>
      <c r="K6816">
        <v>0</v>
      </c>
      <c r="L6816" t="s">
        <v>24</v>
      </c>
      <c r="M6816" t="str">
        <f t="shared" si="477"/>
        <v>http://logeion.uchicago.edu/index.html#inclaresco</v>
      </c>
    </row>
    <row r="6817" spans="1:13" ht="15" customHeight="1" x14ac:dyDescent="0.2">
      <c r="A6817" t="s">
        <v>23681</v>
      </c>
      <c r="B6817" t="s">
        <v>23682</v>
      </c>
      <c r="C6817" t="str">
        <f t="shared" si="480"/>
        <v>inclementia –ae f.</v>
      </c>
      <c r="D6817" t="str">
        <f t="shared" si="479"/>
        <v>inclementia</v>
      </c>
      <c r="E6817" t="s">
        <v>23683</v>
      </c>
      <c r="F6817" t="s">
        <v>23684</v>
      </c>
      <c r="G6817" t="s">
        <v>76</v>
      </c>
      <c r="H6817">
        <v>1</v>
      </c>
      <c r="I6817">
        <v>0</v>
      </c>
      <c r="J6817">
        <v>0</v>
      </c>
      <c r="K6817">
        <v>0</v>
      </c>
      <c r="L6817" t="s">
        <v>19</v>
      </c>
      <c r="M6817" t="str">
        <f t="shared" si="477"/>
        <v>http://logeion.uchicago.edu/index.html#inclementia</v>
      </c>
    </row>
    <row r="6818" spans="1:13" ht="15" customHeight="1" x14ac:dyDescent="0.2">
      <c r="A6818" t="s">
        <v>23686</v>
      </c>
      <c r="B6818" t="s">
        <v>57815</v>
      </c>
      <c r="C6818" t="str">
        <f t="shared" si="480"/>
        <v xml:space="preserve">inclinatio –onis f. </v>
      </c>
      <c r="D6818" t="str">
        <f t="shared" si="479"/>
        <v>inclinatio</v>
      </c>
      <c r="E6818" t="s">
        <v>54134</v>
      </c>
      <c r="F6818" t="s">
        <v>54134</v>
      </c>
      <c r="G6818" t="s">
        <v>29</v>
      </c>
      <c r="H6818">
        <v>3</v>
      </c>
      <c r="I6818">
        <v>0</v>
      </c>
      <c r="J6818">
        <v>0</v>
      </c>
      <c r="K6818">
        <v>0</v>
      </c>
      <c r="L6818" t="s">
        <v>19</v>
      </c>
      <c r="M6818" t="str">
        <f t="shared" si="477"/>
        <v>http://logeion.uchicago.edu/index.html#inclinatio</v>
      </c>
    </row>
    <row r="6819" spans="1:13" ht="15" customHeight="1" x14ac:dyDescent="0.2">
      <c r="A6819" t="s">
        <v>23689</v>
      </c>
      <c r="B6819" t="s">
        <v>23690</v>
      </c>
      <c r="C6819" t="str">
        <f t="shared" si="480"/>
        <v>inclino inclinare inclinavi inclinatus</v>
      </c>
      <c r="D6819" t="str">
        <f t="shared" si="479"/>
        <v>inclino</v>
      </c>
      <c r="E6819" t="s">
        <v>23691</v>
      </c>
      <c r="F6819" t="s">
        <v>23692</v>
      </c>
      <c r="G6819" t="s">
        <v>23</v>
      </c>
      <c r="I6819">
        <v>1</v>
      </c>
      <c r="J6819">
        <v>0</v>
      </c>
      <c r="K6819">
        <v>0</v>
      </c>
      <c r="L6819" t="s">
        <v>24</v>
      </c>
      <c r="M6819" t="str">
        <f t="shared" ref="M6819:M6882" si="481">"http://logeion.uchicago.edu/index.html#"&amp;D6819</f>
        <v>http://logeion.uchicago.edu/index.html#inclino</v>
      </c>
    </row>
    <row r="6820" spans="1:13" ht="15" customHeight="1" x14ac:dyDescent="0.2">
      <c r="A6820" t="s">
        <v>23693</v>
      </c>
      <c r="B6820" t="s">
        <v>23694</v>
      </c>
      <c r="C6820" t="str">
        <f t="shared" si="480"/>
        <v>includo includere inclusi inclusus</v>
      </c>
      <c r="D6820" t="str">
        <f t="shared" si="479"/>
        <v>includo</v>
      </c>
      <c r="E6820" t="s">
        <v>23695</v>
      </c>
      <c r="F6820" t="s">
        <v>23696</v>
      </c>
      <c r="G6820" t="s">
        <v>66</v>
      </c>
      <c r="I6820">
        <v>3</v>
      </c>
      <c r="J6820">
        <v>0</v>
      </c>
      <c r="K6820">
        <v>0</v>
      </c>
      <c r="L6820" t="s">
        <v>24</v>
      </c>
      <c r="M6820" t="str">
        <f t="shared" si="481"/>
        <v>http://logeion.uchicago.edu/index.html#includo</v>
      </c>
    </row>
    <row r="6821" spans="1:13" ht="15" customHeight="1" x14ac:dyDescent="0.2">
      <c r="A6821" t="s">
        <v>23697</v>
      </c>
      <c r="B6821" t="s">
        <v>23698</v>
      </c>
      <c r="C6821" t="str">
        <f t="shared" si="480"/>
        <v>inclutus –a –um</v>
      </c>
      <c r="D6821" t="str">
        <f t="shared" ref="D6821:D6852" si="482">IF(ISBLANK(B6821),0,LEFT( C6821, FIND( " ", C6821 ) - 1 ))</f>
        <v>inclutus</v>
      </c>
      <c r="E6821" t="s">
        <v>23699</v>
      </c>
      <c r="F6821" t="s">
        <v>23700</v>
      </c>
      <c r="G6821" t="s">
        <v>61</v>
      </c>
      <c r="H6821">
        <v>1</v>
      </c>
      <c r="I6821">
        <v>0</v>
      </c>
      <c r="J6821">
        <v>0</v>
      </c>
      <c r="K6821">
        <v>0</v>
      </c>
      <c r="L6821" t="s">
        <v>36</v>
      </c>
      <c r="M6821" t="str">
        <f t="shared" si="481"/>
        <v>http://logeion.uchicago.edu/index.html#inclutus</v>
      </c>
    </row>
    <row r="6822" spans="1:13" ht="15" customHeight="1" x14ac:dyDescent="0.2">
      <c r="A6822" t="s">
        <v>23704</v>
      </c>
      <c r="B6822" t="s">
        <v>23705</v>
      </c>
      <c r="C6822" t="str">
        <f t="shared" si="480"/>
        <v>incognitus –a –um</v>
      </c>
      <c r="D6822" t="str">
        <f t="shared" si="482"/>
        <v>incognitus</v>
      </c>
      <c r="E6822" t="s">
        <v>23706</v>
      </c>
      <c r="F6822" t="s">
        <v>23707</v>
      </c>
      <c r="G6822" t="s">
        <v>61</v>
      </c>
      <c r="H6822">
        <v>1</v>
      </c>
      <c r="I6822">
        <v>0</v>
      </c>
      <c r="J6822">
        <v>0</v>
      </c>
      <c r="K6822">
        <v>0</v>
      </c>
      <c r="L6822" t="s">
        <v>36</v>
      </c>
      <c r="M6822" t="str">
        <f t="shared" si="481"/>
        <v>http://logeion.uchicago.edu/index.html#incognitus</v>
      </c>
    </row>
    <row r="6823" spans="1:13" ht="15" customHeight="1" x14ac:dyDescent="0.2">
      <c r="A6823" t="s">
        <v>23709</v>
      </c>
      <c r="B6823" t="s">
        <v>23710</v>
      </c>
      <c r="C6823" t="str">
        <f t="shared" si="480"/>
        <v>incoho –are –avi –atum</v>
      </c>
      <c r="D6823" t="str">
        <f t="shared" si="482"/>
        <v>incoho</v>
      </c>
      <c r="E6823" t="s">
        <v>23711</v>
      </c>
      <c r="F6823" t="s">
        <v>23711</v>
      </c>
      <c r="G6823" t="s">
        <v>23</v>
      </c>
      <c r="I6823">
        <v>1</v>
      </c>
      <c r="J6823">
        <v>0</v>
      </c>
      <c r="K6823">
        <v>0</v>
      </c>
      <c r="L6823" t="s">
        <v>24</v>
      </c>
      <c r="M6823" t="str">
        <f t="shared" si="481"/>
        <v>http://logeion.uchicago.edu/index.html#incoho</v>
      </c>
    </row>
    <row r="6824" spans="1:13" ht="15" customHeight="1" x14ac:dyDescent="0.2">
      <c r="A6824" t="s">
        <v>23633</v>
      </c>
      <c r="B6824" t="s">
        <v>23634</v>
      </c>
      <c r="C6824" t="str">
        <f t="shared" si="480"/>
        <v>incoho incohare incohavi incohatus</v>
      </c>
      <c r="D6824" t="str">
        <f t="shared" si="482"/>
        <v>incoho</v>
      </c>
      <c r="E6824" t="s">
        <v>23635</v>
      </c>
      <c r="F6824" t="s">
        <v>23636</v>
      </c>
      <c r="G6824" t="s">
        <v>23</v>
      </c>
      <c r="I6824">
        <v>1</v>
      </c>
      <c r="J6824">
        <v>0</v>
      </c>
      <c r="K6824">
        <v>0</v>
      </c>
      <c r="L6824" t="s">
        <v>24</v>
      </c>
      <c r="M6824" t="str">
        <f t="shared" si="481"/>
        <v>http://logeion.uchicago.edu/index.html#incoho</v>
      </c>
    </row>
    <row r="6825" spans="1:13" ht="15" customHeight="1" x14ac:dyDescent="0.2">
      <c r="A6825" t="s">
        <v>23712</v>
      </c>
      <c r="B6825" t="s">
        <v>23713</v>
      </c>
      <c r="C6825" t="str">
        <f t="shared" si="480"/>
        <v>incola incolae m. or f.</v>
      </c>
      <c r="D6825" t="str">
        <f t="shared" si="482"/>
        <v>incola</v>
      </c>
      <c r="E6825" t="s">
        <v>23714</v>
      </c>
      <c r="F6825" t="s">
        <v>23714</v>
      </c>
      <c r="G6825" t="s">
        <v>76</v>
      </c>
      <c r="H6825">
        <v>1</v>
      </c>
      <c r="I6825">
        <v>0</v>
      </c>
      <c r="J6825">
        <v>0</v>
      </c>
      <c r="K6825">
        <v>0</v>
      </c>
      <c r="L6825" t="s">
        <v>19</v>
      </c>
      <c r="M6825" t="str">
        <f t="shared" si="481"/>
        <v>http://logeion.uchicago.edu/index.html#incola</v>
      </c>
    </row>
    <row r="6826" spans="1:13" ht="15" customHeight="1" x14ac:dyDescent="0.2">
      <c r="A6826" t="s">
        <v>23716</v>
      </c>
      <c r="B6826" t="s">
        <v>23717</v>
      </c>
      <c r="C6826" t="str">
        <f t="shared" si="480"/>
        <v>incolo incolere incolui</v>
      </c>
      <c r="D6826" t="str">
        <f t="shared" si="482"/>
        <v>incolo</v>
      </c>
      <c r="E6826" t="s">
        <v>23718</v>
      </c>
      <c r="F6826" t="s">
        <v>23719</v>
      </c>
      <c r="G6826" t="s">
        <v>66</v>
      </c>
      <c r="I6826">
        <v>3</v>
      </c>
      <c r="J6826">
        <v>0</v>
      </c>
      <c r="K6826">
        <v>0</v>
      </c>
      <c r="L6826" t="s">
        <v>24</v>
      </c>
      <c r="M6826" t="str">
        <f t="shared" si="481"/>
        <v>http://logeion.uchicago.edu/index.html#incolo</v>
      </c>
    </row>
    <row r="6827" spans="1:13" ht="15" customHeight="1" x14ac:dyDescent="0.2">
      <c r="A6827" t="s">
        <v>23720</v>
      </c>
      <c r="B6827" t="s">
        <v>23721</v>
      </c>
      <c r="C6827" t="str">
        <f t="shared" si="480"/>
        <v>incolumis incolumis incolume</v>
      </c>
      <c r="D6827" t="str">
        <f t="shared" si="482"/>
        <v>incolumis</v>
      </c>
      <c r="E6827" t="s">
        <v>23722</v>
      </c>
      <c r="F6827" t="s">
        <v>23723</v>
      </c>
      <c r="G6827" t="s">
        <v>155</v>
      </c>
      <c r="H6827">
        <v>3</v>
      </c>
      <c r="I6827">
        <v>0</v>
      </c>
      <c r="J6827">
        <v>0</v>
      </c>
      <c r="K6827">
        <v>0</v>
      </c>
      <c r="L6827" t="s">
        <v>36</v>
      </c>
      <c r="M6827" t="str">
        <f t="shared" si="481"/>
        <v>http://logeion.uchicago.edu/index.html#incolumis</v>
      </c>
    </row>
    <row r="6828" spans="1:13" ht="15" customHeight="1" x14ac:dyDescent="0.2">
      <c r="A6828" t="s">
        <v>23724</v>
      </c>
      <c r="B6828" t="s">
        <v>23725</v>
      </c>
      <c r="C6828" t="str">
        <f t="shared" si="480"/>
        <v>incolumitas –atis f.</v>
      </c>
      <c r="D6828" t="str">
        <f t="shared" si="482"/>
        <v>incolumitas</v>
      </c>
      <c r="E6828" t="s">
        <v>23726</v>
      </c>
      <c r="F6828" t="s">
        <v>23727</v>
      </c>
      <c r="G6828" t="s">
        <v>29</v>
      </c>
      <c r="H6828">
        <v>3</v>
      </c>
      <c r="I6828">
        <v>0</v>
      </c>
      <c r="J6828">
        <v>0</v>
      </c>
      <c r="K6828">
        <v>0</v>
      </c>
      <c r="L6828" t="s">
        <v>19</v>
      </c>
      <c r="M6828" t="str">
        <f t="shared" si="481"/>
        <v>http://logeion.uchicago.edu/index.html#incolumitas</v>
      </c>
    </row>
    <row r="6829" spans="1:13" ht="15" customHeight="1" x14ac:dyDescent="0.2">
      <c r="A6829" t="s">
        <v>23728</v>
      </c>
      <c r="B6829" t="s">
        <v>23729</v>
      </c>
      <c r="C6829" t="str">
        <f t="shared" si="480"/>
        <v>incomitatus –a –um</v>
      </c>
      <c r="D6829" t="str">
        <f t="shared" si="482"/>
        <v>incomitatus</v>
      </c>
      <c r="E6829" t="s">
        <v>23730</v>
      </c>
      <c r="F6829" t="s">
        <v>23731</v>
      </c>
      <c r="G6829" t="s">
        <v>61</v>
      </c>
      <c r="H6829">
        <v>1</v>
      </c>
      <c r="I6829">
        <v>0</v>
      </c>
      <c r="J6829">
        <v>0</v>
      </c>
      <c r="K6829">
        <v>0</v>
      </c>
      <c r="L6829" t="s">
        <v>36</v>
      </c>
      <c r="M6829" t="str">
        <f t="shared" si="481"/>
        <v>http://logeion.uchicago.edu/index.html#incomitatus</v>
      </c>
    </row>
    <row r="6830" spans="1:13" ht="15" customHeight="1" x14ac:dyDescent="0.2">
      <c r="A6830" t="s">
        <v>23732</v>
      </c>
      <c r="B6830" t="s">
        <v>23733</v>
      </c>
      <c r="C6830" t="str">
        <f t="shared" si="480"/>
        <v>incommodum –i n.</v>
      </c>
      <c r="D6830" t="str">
        <f t="shared" si="482"/>
        <v>incommodum</v>
      </c>
      <c r="E6830" t="s">
        <v>23734</v>
      </c>
      <c r="F6830" t="s">
        <v>23735</v>
      </c>
      <c r="G6830" t="s">
        <v>21</v>
      </c>
      <c r="H6830">
        <v>2</v>
      </c>
      <c r="I6830">
        <v>0</v>
      </c>
      <c r="J6830">
        <v>0</v>
      </c>
      <c r="K6830">
        <v>0</v>
      </c>
      <c r="L6830" t="s">
        <v>19</v>
      </c>
      <c r="M6830" t="str">
        <f t="shared" si="481"/>
        <v>http://logeion.uchicago.edu/index.html#incommodum</v>
      </c>
    </row>
    <row r="6831" spans="1:13" ht="15" customHeight="1" x14ac:dyDescent="0.2">
      <c r="A6831" t="s">
        <v>23736</v>
      </c>
      <c r="B6831" t="s">
        <v>23737</v>
      </c>
      <c r="C6831" t="str">
        <f t="shared" si="480"/>
        <v>incommodus –a –um</v>
      </c>
      <c r="D6831" t="str">
        <f t="shared" si="482"/>
        <v>incommodus</v>
      </c>
      <c r="E6831" t="s">
        <v>23738</v>
      </c>
      <c r="F6831" t="s">
        <v>23738</v>
      </c>
      <c r="G6831" t="s">
        <v>61</v>
      </c>
      <c r="H6831">
        <v>1</v>
      </c>
      <c r="I6831">
        <v>0</v>
      </c>
      <c r="J6831">
        <v>0</v>
      </c>
      <c r="K6831">
        <v>0</v>
      </c>
      <c r="L6831" t="s">
        <v>36</v>
      </c>
      <c r="M6831" t="str">
        <f t="shared" si="481"/>
        <v>http://logeion.uchicago.edu/index.html#incommodus</v>
      </c>
    </row>
    <row r="6832" spans="1:13" ht="15" customHeight="1" x14ac:dyDescent="0.2">
      <c r="A6832" t="s">
        <v>58060</v>
      </c>
      <c r="B6832" t="s">
        <v>58233</v>
      </c>
      <c r="C6832" t="str">
        <f t="shared" si="480"/>
        <v xml:space="preserve">incomparabilis –e </v>
      </c>
      <c r="D6832" t="str">
        <f t="shared" si="482"/>
        <v>incomparabilis</v>
      </c>
      <c r="E6832" t="s">
        <v>58224</v>
      </c>
      <c r="F6832" t="s">
        <v>58111</v>
      </c>
      <c r="G6832" t="s">
        <v>536</v>
      </c>
      <c r="H6832">
        <v>3</v>
      </c>
      <c r="L6832" t="s">
        <v>36</v>
      </c>
      <c r="M6832" t="str">
        <f t="shared" si="481"/>
        <v>http://logeion.uchicago.edu/index.html#incomparabilis</v>
      </c>
    </row>
    <row r="6833" spans="1:13" ht="15" customHeight="1" x14ac:dyDescent="0.2">
      <c r="A6833" t="s">
        <v>23740</v>
      </c>
      <c r="B6833" t="s">
        <v>23741</v>
      </c>
      <c r="C6833" t="str">
        <f t="shared" si="480"/>
        <v>incompositus –a –um</v>
      </c>
      <c r="D6833" t="str">
        <f t="shared" si="482"/>
        <v>incompositus</v>
      </c>
      <c r="E6833" t="s">
        <v>23742</v>
      </c>
      <c r="F6833" t="s">
        <v>23743</v>
      </c>
      <c r="G6833" t="s">
        <v>61</v>
      </c>
      <c r="H6833">
        <v>1</v>
      </c>
      <c r="I6833">
        <v>0</v>
      </c>
      <c r="J6833">
        <v>0</v>
      </c>
      <c r="K6833">
        <v>0</v>
      </c>
      <c r="L6833" t="s">
        <v>36</v>
      </c>
      <c r="M6833" t="str">
        <f t="shared" si="481"/>
        <v>http://logeion.uchicago.edu/index.html#incompositus</v>
      </c>
    </row>
    <row r="6834" spans="1:13" ht="15" customHeight="1" x14ac:dyDescent="0.2">
      <c r="A6834" t="s">
        <v>23745</v>
      </c>
      <c r="B6834" t="s">
        <v>23746</v>
      </c>
      <c r="C6834" t="str">
        <f t="shared" si="480"/>
        <v>incomptus –a –um</v>
      </c>
      <c r="D6834" t="str">
        <f t="shared" si="482"/>
        <v>incomptus</v>
      </c>
      <c r="E6834" t="s">
        <v>23747</v>
      </c>
      <c r="F6834" t="s">
        <v>23748</v>
      </c>
      <c r="G6834" t="s">
        <v>61</v>
      </c>
      <c r="H6834">
        <v>1</v>
      </c>
      <c r="I6834">
        <v>0</v>
      </c>
      <c r="J6834">
        <v>0</v>
      </c>
      <c r="K6834">
        <v>0</v>
      </c>
      <c r="L6834" t="s">
        <v>36</v>
      </c>
      <c r="M6834" t="str">
        <f t="shared" si="481"/>
        <v>http://logeion.uchicago.edu/index.html#incomptus</v>
      </c>
    </row>
    <row r="6835" spans="1:13" ht="15" customHeight="1" x14ac:dyDescent="0.2">
      <c r="A6835" t="s">
        <v>23749</v>
      </c>
      <c r="B6835" t="s">
        <v>23750</v>
      </c>
      <c r="C6835" t="str">
        <f t="shared" si="480"/>
        <v>inconcessus –a –um</v>
      </c>
      <c r="D6835" t="str">
        <f t="shared" si="482"/>
        <v>inconcessus</v>
      </c>
      <c r="E6835" t="s">
        <v>23751</v>
      </c>
      <c r="F6835" t="s">
        <v>23752</v>
      </c>
      <c r="G6835" t="s">
        <v>61</v>
      </c>
      <c r="H6835">
        <v>1</v>
      </c>
      <c r="I6835">
        <v>0</v>
      </c>
      <c r="J6835">
        <v>0</v>
      </c>
      <c r="K6835">
        <v>0</v>
      </c>
      <c r="L6835" t="s">
        <v>36</v>
      </c>
      <c r="M6835" t="str">
        <f t="shared" si="481"/>
        <v>http://logeion.uchicago.edu/index.html#inconcessus</v>
      </c>
    </row>
    <row r="6836" spans="1:13" ht="15" customHeight="1" x14ac:dyDescent="0.2">
      <c r="A6836" t="s">
        <v>23756</v>
      </c>
      <c r="B6836" t="s">
        <v>23757</v>
      </c>
      <c r="C6836" t="str">
        <f t="shared" si="480"/>
        <v>inconditus –a –um</v>
      </c>
      <c r="D6836" t="str">
        <f t="shared" si="482"/>
        <v>inconditus</v>
      </c>
      <c r="E6836" t="s">
        <v>23758</v>
      </c>
      <c r="F6836" t="s">
        <v>23759</v>
      </c>
      <c r="G6836" t="s">
        <v>61</v>
      </c>
      <c r="H6836">
        <v>1</v>
      </c>
      <c r="I6836">
        <v>0</v>
      </c>
      <c r="J6836">
        <v>0</v>
      </c>
      <c r="K6836">
        <v>0</v>
      </c>
      <c r="L6836" t="s">
        <v>36</v>
      </c>
      <c r="M6836" t="str">
        <f t="shared" si="481"/>
        <v>http://logeion.uchicago.edu/index.html#inconditus</v>
      </c>
    </row>
    <row r="6837" spans="1:13" ht="15" customHeight="1" x14ac:dyDescent="0.2">
      <c r="A6837" t="s">
        <v>23762</v>
      </c>
      <c r="B6837" t="s">
        <v>23763</v>
      </c>
      <c r="C6837" t="str">
        <f t="shared" si="480"/>
        <v xml:space="preserve">inconstans –antis </v>
      </c>
      <c r="D6837" t="str">
        <f t="shared" si="482"/>
        <v>inconstans</v>
      </c>
      <c r="E6837" t="s">
        <v>23764</v>
      </c>
      <c r="F6837" t="s">
        <v>23765</v>
      </c>
      <c r="G6837" t="s">
        <v>230</v>
      </c>
      <c r="H6837">
        <v>3</v>
      </c>
      <c r="I6837">
        <v>0</v>
      </c>
      <c r="J6837">
        <v>0</v>
      </c>
      <c r="K6837">
        <v>0</v>
      </c>
      <c r="L6837" t="s">
        <v>36</v>
      </c>
      <c r="M6837" t="str">
        <f t="shared" si="481"/>
        <v>http://logeion.uchicago.edu/index.html#inconstans</v>
      </c>
    </row>
    <row r="6838" spans="1:13" ht="15" customHeight="1" x14ac:dyDescent="0.2">
      <c r="A6838" t="s">
        <v>23771</v>
      </c>
      <c r="B6838" t="s">
        <v>23772</v>
      </c>
      <c r="C6838" t="str">
        <f t="shared" si="480"/>
        <v>inconsultus –a –um</v>
      </c>
      <c r="D6838" t="str">
        <f t="shared" si="482"/>
        <v>inconsultus</v>
      </c>
      <c r="E6838" t="s">
        <v>23773</v>
      </c>
      <c r="F6838" t="s">
        <v>23774</v>
      </c>
      <c r="G6838" t="s">
        <v>61</v>
      </c>
      <c r="H6838">
        <v>1</v>
      </c>
      <c r="I6838">
        <v>0</v>
      </c>
      <c r="J6838">
        <v>0</v>
      </c>
      <c r="K6838">
        <v>0</v>
      </c>
      <c r="L6838" t="s">
        <v>36</v>
      </c>
      <c r="M6838" t="str">
        <f t="shared" si="481"/>
        <v>http://logeion.uchicago.edu/index.html#inconsultus</v>
      </c>
    </row>
    <row r="6839" spans="1:13" ht="15" customHeight="1" x14ac:dyDescent="0.2">
      <c r="A6839" t="s">
        <v>23776</v>
      </c>
      <c r="B6839" t="s">
        <v>23777</v>
      </c>
      <c r="C6839" t="str">
        <f t="shared" si="480"/>
        <v>incontinens –entis</v>
      </c>
      <c r="D6839" t="str">
        <f t="shared" si="482"/>
        <v>incontinens</v>
      </c>
      <c r="E6839" t="s">
        <v>23778</v>
      </c>
      <c r="F6839" t="s">
        <v>23778</v>
      </c>
      <c r="G6839" t="s">
        <v>230</v>
      </c>
      <c r="H6839">
        <v>3</v>
      </c>
      <c r="I6839">
        <v>0</v>
      </c>
      <c r="J6839">
        <v>0</v>
      </c>
      <c r="K6839">
        <v>0</v>
      </c>
      <c r="L6839" t="s">
        <v>36</v>
      </c>
      <c r="M6839" t="str">
        <f t="shared" si="481"/>
        <v>http://logeion.uchicago.edu/index.html#incontinens</v>
      </c>
    </row>
    <row r="6840" spans="1:13" ht="15" customHeight="1" x14ac:dyDescent="0.2">
      <c r="A6840" t="s">
        <v>23779</v>
      </c>
      <c r="B6840" t="s">
        <v>23780</v>
      </c>
      <c r="C6840" t="str">
        <f t="shared" si="480"/>
        <v>incontinentia –ae f.</v>
      </c>
      <c r="D6840" t="str">
        <f t="shared" si="482"/>
        <v>incontinentia</v>
      </c>
      <c r="E6840" t="s">
        <v>23781</v>
      </c>
      <c r="F6840" t="s">
        <v>23781</v>
      </c>
      <c r="G6840" t="s">
        <v>76</v>
      </c>
      <c r="H6840">
        <v>1</v>
      </c>
      <c r="I6840">
        <v>0</v>
      </c>
      <c r="J6840">
        <v>0</v>
      </c>
      <c r="K6840">
        <v>0</v>
      </c>
      <c r="L6840" t="s">
        <v>19</v>
      </c>
      <c r="M6840" t="str">
        <f t="shared" si="481"/>
        <v>http://logeion.uchicago.edu/index.html#incontinentia</v>
      </c>
    </row>
    <row r="6841" spans="1:13" ht="15" customHeight="1" x14ac:dyDescent="0.2">
      <c r="A6841" t="s">
        <v>23783</v>
      </c>
      <c r="B6841" t="s">
        <v>23784</v>
      </c>
      <c r="C6841" t="str">
        <f t="shared" si="480"/>
        <v xml:space="preserve">incoquo –coquere –coxi –coctum </v>
      </c>
      <c r="D6841" t="str">
        <f t="shared" si="482"/>
        <v>incoquo</v>
      </c>
      <c r="E6841" t="s">
        <v>23785</v>
      </c>
      <c r="F6841" t="s">
        <v>23786</v>
      </c>
      <c r="G6841" t="s">
        <v>66</v>
      </c>
      <c r="I6841">
        <v>3</v>
      </c>
      <c r="J6841">
        <v>0</v>
      </c>
      <c r="K6841">
        <v>0</v>
      </c>
      <c r="L6841" t="s">
        <v>24</v>
      </c>
      <c r="M6841" t="str">
        <f t="shared" si="481"/>
        <v>http://logeion.uchicago.edu/index.html#incoquo</v>
      </c>
    </row>
    <row r="6842" spans="1:13" ht="15" customHeight="1" x14ac:dyDescent="0.2">
      <c r="A6842" t="s">
        <v>23788</v>
      </c>
      <c r="B6842" t="s">
        <v>23789</v>
      </c>
      <c r="C6842" t="str">
        <f t="shared" si="480"/>
        <v>incorruptus –a –um</v>
      </c>
      <c r="D6842" t="str">
        <f t="shared" si="482"/>
        <v>incorruptus</v>
      </c>
      <c r="E6842" t="s">
        <v>23790</v>
      </c>
      <c r="F6842" t="s">
        <v>23791</v>
      </c>
      <c r="G6842" t="s">
        <v>61</v>
      </c>
      <c r="H6842">
        <v>1</v>
      </c>
      <c r="I6842">
        <v>0</v>
      </c>
      <c r="J6842">
        <v>0</v>
      </c>
      <c r="K6842">
        <v>0</v>
      </c>
      <c r="L6842" t="s">
        <v>36</v>
      </c>
      <c r="M6842" t="str">
        <f t="shared" si="481"/>
        <v>http://logeion.uchicago.edu/index.html#incorruptus</v>
      </c>
    </row>
    <row r="6843" spans="1:13" ht="15" customHeight="1" x14ac:dyDescent="0.2">
      <c r="A6843" t="s">
        <v>23792</v>
      </c>
      <c r="B6843" t="s">
        <v>23793</v>
      </c>
      <c r="C6843" t="str">
        <f t="shared" si="480"/>
        <v>increbresco –ere –crebrui</v>
      </c>
      <c r="D6843" t="str">
        <f t="shared" si="482"/>
        <v>increbresco</v>
      </c>
      <c r="E6843" t="s">
        <v>23794</v>
      </c>
      <c r="F6843" t="s">
        <v>23794</v>
      </c>
      <c r="G6843" t="s">
        <v>66</v>
      </c>
      <c r="I6843">
        <v>3</v>
      </c>
      <c r="J6843">
        <v>0</v>
      </c>
      <c r="K6843">
        <v>0</v>
      </c>
      <c r="L6843" t="s">
        <v>24</v>
      </c>
      <c r="M6843" t="str">
        <f t="shared" si="481"/>
        <v>http://logeion.uchicago.edu/index.html#increbresco</v>
      </c>
    </row>
    <row r="6844" spans="1:13" ht="15" customHeight="1" x14ac:dyDescent="0.2">
      <c r="A6844" t="s">
        <v>23795</v>
      </c>
      <c r="B6844" t="s">
        <v>23796</v>
      </c>
      <c r="C6844" t="str">
        <f t="shared" si="480"/>
        <v>incredibilis incredibilis incredibile</v>
      </c>
      <c r="D6844" t="str">
        <f t="shared" si="482"/>
        <v>incredibilis</v>
      </c>
      <c r="E6844" t="s">
        <v>23797</v>
      </c>
      <c r="F6844" t="s">
        <v>23798</v>
      </c>
      <c r="G6844" t="s">
        <v>155</v>
      </c>
      <c r="H6844">
        <v>3</v>
      </c>
      <c r="I6844">
        <v>0</v>
      </c>
      <c r="J6844">
        <v>0</v>
      </c>
      <c r="K6844">
        <v>0</v>
      </c>
      <c r="L6844" t="s">
        <v>36</v>
      </c>
      <c r="M6844" t="str">
        <f t="shared" si="481"/>
        <v>http://logeion.uchicago.edu/index.html#incredibilis</v>
      </c>
    </row>
    <row r="6845" spans="1:13" ht="15" customHeight="1" x14ac:dyDescent="0.2">
      <c r="A6845" t="s">
        <v>23800</v>
      </c>
      <c r="B6845" t="s">
        <v>61150</v>
      </c>
      <c r="C6845" t="str">
        <f t="shared" si="480"/>
        <v>incredulus –a –um</v>
      </c>
      <c r="D6845" t="str">
        <f t="shared" si="482"/>
        <v>incredulus</v>
      </c>
      <c r="E6845" t="s">
        <v>61295</v>
      </c>
      <c r="F6845" t="s">
        <v>61296</v>
      </c>
      <c r="G6845" t="s">
        <v>61</v>
      </c>
      <c r="H6845">
        <v>1</v>
      </c>
      <c r="I6845">
        <v>0</v>
      </c>
      <c r="J6845">
        <v>0</v>
      </c>
      <c r="K6845">
        <v>0</v>
      </c>
      <c r="L6845" t="s">
        <v>36</v>
      </c>
      <c r="M6845" t="str">
        <f t="shared" si="481"/>
        <v>http://logeion.uchicago.edu/index.html#incredulus</v>
      </c>
    </row>
    <row r="6846" spans="1:13" ht="15" customHeight="1" x14ac:dyDescent="0.2">
      <c r="A6846" t="s">
        <v>23801</v>
      </c>
      <c r="B6846" t="s">
        <v>23802</v>
      </c>
      <c r="C6846" t="str">
        <f t="shared" si="480"/>
        <v>incrementum –i n.</v>
      </c>
      <c r="D6846" t="str">
        <f t="shared" si="482"/>
        <v>incrementum</v>
      </c>
      <c r="E6846" t="s">
        <v>23803</v>
      </c>
      <c r="F6846" t="s">
        <v>23803</v>
      </c>
      <c r="G6846" t="s">
        <v>21</v>
      </c>
      <c r="H6846">
        <v>2</v>
      </c>
      <c r="I6846">
        <v>0</v>
      </c>
      <c r="J6846">
        <v>0</v>
      </c>
      <c r="K6846">
        <v>0</v>
      </c>
      <c r="L6846" t="s">
        <v>19</v>
      </c>
      <c r="M6846" t="str">
        <f t="shared" si="481"/>
        <v>http://logeion.uchicago.edu/index.html#incrementum</v>
      </c>
    </row>
    <row r="6847" spans="1:13" ht="15" customHeight="1" x14ac:dyDescent="0.2">
      <c r="A6847" t="s">
        <v>59088</v>
      </c>
      <c r="B6847" t="s">
        <v>59126</v>
      </c>
      <c r="C6847" t="str">
        <f t="shared" si="480"/>
        <v>increpatio –onis f.</v>
      </c>
      <c r="D6847" t="str">
        <f t="shared" si="482"/>
        <v>increpatio</v>
      </c>
      <c r="E6847" t="s">
        <v>59111</v>
      </c>
      <c r="F6847" t="s">
        <v>59111</v>
      </c>
      <c r="G6847" t="s">
        <v>29</v>
      </c>
      <c r="H6847">
        <v>3</v>
      </c>
      <c r="L6847" t="s">
        <v>19</v>
      </c>
      <c r="M6847" t="str">
        <f t="shared" si="481"/>
        <v>http://logeion.uchicago.edu/index.html#increpatio</v>
      </c>
    </row>
    <row r="6848" spans="1:13" ht="15" customHeight="1" x14ac:dyDescent="0.2">
      <c r="A6848" t="s">
        <v>23805</v>
      </c>
      <c r="B6848" t="s">
        <v>23806</v>
      </c>
      <c r="C6848" t="str">
        <f t="shared" si="480"/>
        <v>increpito increpitare increpitavi increpitatus</v>
      </c>
      <c r="D6848" t="str">
        <f t="shared" si="482"/>
        <v>increpito</v>
      </c>
      <c r="E6848" t="s">
        <v>23807</v>
      </c>
      <c r="F6848" t="s">
        <v>23808</v>
      </c>
      <c r="G6848" t="s">
        <v>23</v>
      </c>
      <c r="I6848">
        <v>1</v>
      </c>
      <c r="J6848">
        <v>0</v>
      </c>
      <c r="K6848">
        <v>0</v>
      </c>
      <c r="L6848" t="s">
        <v>24</v>
      </c>
      <c r="M6848" t="str">
        <f t="shared" si="481"/>
        <v>http://logeion.uchicago.edu/index.html#increpito</v>
      </c>
    </row>
    <row r="6849" spans="1:13" ht="15" customHeight="1" x14ac:dyDescent="0.2">
      <c r="A6849" t="s">
        <v>23811</v>
      </c>
      <c r="B6849" t="s">
        <v>23812</v>
      </c>
      <c r="C6849" t="str">
        <f t="shared" si="480"/>
        <v>increpo increpare increpavi/increpui increpatus/increpitus</v>
      </c>
      <c r="D6849" t="str">
        <f t="shared" si="482"/>
        <v>increpo</v>
      </c>
      <c r="E6849" t="s">
        <v>56987</v>
      </c>
      <c r="F6849" t="s">
        <v>56988</v>
      </c>
      <c r="G6849" t="s">
        <v>23</v>
      </c>
      <c r="I6849">
        <v>1</v>
      </c>
      <c r="J6849">
        <v>0</v>
      </c>
      <c r="K6849">
        <v>0</v>
      </c>
      <c r="L6849" t="s">
        <v>24</v>
      </c>
      <c r="M6849" t="str">
        <f t="shared" si="481"/>
        <v>http://logeion.uchicago.edu/index.html#increpo</v>
      </c>
    </row>
    <row r="6850" spans="1:13" ht="15" customHeight="1" x14ac:dyDescent="0.2">
      <c r="A6850" t="s">
        <v>23813</v>
      </c>
      <c r="B6850" t="s">
        <v>23814</v>
      </c>
      <c r="C6850" t="str">
        <f t="shared" si="480"/>
        <v>incresco –ere –crevi –cretus</v>
      </c>
      <c r="D6850" t="str">
        <f t="shared" si="482"/>
        <v>incresco</v>
      </c>
      <c r="E6850" t="s">
        <v>23815</v>
      </c>
      <c r="F6850" t="s">
        <v>23816</v>
      </c>
      <c r="G6850" t="s">
        <v>66</v>
      </c>
      <c r="I6850">
        <v>3</v>
      </c>
      <c r="J6850">
        <v>0</v>
      </c>
      <c r="K6850">
        <v>0</v>
      </c>
      <c r="L6850" t="s">
        <v>24</v>
      </c>
      <c r="M6850" t="str">
        <f t="shared" si="481"/>
        <v>http://logeion.uchicago.edu/index.html#incresco</v>
      </c>
    </row>
    <row r="6851" spans="1:13" ht="15" customHeight="1" x14ac:dyDescent="0.2">
      <c r="A6851" t="s">
        <v>23817</v>
      </c>
      <c r="B6851" t="s">
        <v>23818</v>
      </c>
      <c r="C6851" t="str">
        <f t="shared" si="480"/>
        <v>incruentus –a –um</v>
      </c>
      <c r="D6851" t="str">
        <f t="shared" si="482"/>
        <v>incruentus</v>
      </c>
      <c r="E6851" t="s">
        <v>23819</v>
      </c>
      <c r="F6851" t="s">
        <v>23820</v>
      </c>
      <c r="G6851" t="s">
        <v>61</v>
      </c>
      <c r="H6851">
        <v>1</v>
      </c>
      <c r="I6851">
        <v>0</v>
      </c>
      <c r="J6851">
        <v>0</v>
      </c>
      <c r="K6851">
        <v>0</v>
      </c>
      <c r="L6851" t="s">
        <v>36</v>
      </c>
      <c r="M6851" t="str">
        <f t="shared" si="481"/>
        <v>http://logeion.uchicago.edu/index.html#incruentus</v>
      </c>
    </row>
    <row r="6852" spans="1:13" ht="15" customHeight="1" x14ac:dyDescent="0.2">
      <c r="A6852" t="s">
        <v>23821</v>
      </c>
      <c r="B6852" t="s">
        <v>23822</v>
      </c>
      <c r="C6852" t="str">
        <f t="shared" si="480"/>
        <v>incrusto –are</v>
      </c>
      <c r="D6852" t="str">
        <f t="shared" si="482"/>
        <v>incrusto</v>
      </c>
      <c r="E6852" t="s">
        <v>23823</v>
      </c>
      <c r="F6852" t="s">
        <v>23823</v>
      </c>
      <c r="G6852" t="s">
        <v>23</v>
      </c>
      <c r="I6852">
        <v>1</v>
      </c>
      <c r="J6852">
        <v>0</v>
      </c>
      <c r="K6852">
        <v>0</v>
      </c>
      <c r="L6852" t="s">
        <v>24</v>
      </c>
      <c r="M6852" t="str">
        <f t="shared" si="481"/>
        <v>http://logeion.uchicago.edu/index.html#incrusto</v>
      </c>
    </row>
    <row r="6853" spans="1:13" ht="15" customHeight="1" x14ac:dyDescent="0.2">
      <c r="A6853" t="s">
        <v>23824</v>
      </c>
      <c r="B6853" t="s">
        <v>55677</v>
      </c>
      <c r="C6853" t="str">
        <f t="shared" si="480"/>
        <v>incubo –onis m.</v>
      </c>
      <c r="D6853" t="str">
        <f t="shared" ref="D6853:D6872" si="483">IF(ISBLANK(B6853),0,LEFT( C6853, FIND( " ", C6853 ) - 1 ))</f>
        <v>incubo</v>
      </c>
      <c r="E6853" t="s">
        <v>55376</v>
      </c>
      <c r="F6853" t="s">
        <v>55376</v>
      </c>
      <c r="G6853" t="s">
        <v>29</v>
      </c>
      <c r="H6853">
        <v>3</v>
      </c>
      <c r="I6853">
        <v>0</v>
      </c>
      <c r="J6853">
        <v>0</v>
      </c>
      <c r="K6853">
        <v>0</v>
      </c>
      <c r="L6853" t="s">
        <v>19</v>
      </c>
      <c r="M6853" t="str">
        <f t="shared" si="481"/>
        <v>http://logeion.uchicago.edu/index.html#incubo</v>
      </c>
    </row>
    <row r="6854" spans="1:13" ht="15" customHeight="1" x14ac:dyDescent="0.2">
      <c r="A6854" t="s">
        <v>23825</v>
      </c>
      <c r="B6854" t="s">
        <v>23826</v>
      </c>
      <c r="C6854" t="str">
        <f t="shared" si="480"/>
        <v>incubo incubare incubui incubitus</v>
      </c>
      <c r="D6854" t="str">
        <f t="shared" si="483"/>
        <v>incubo</v>
      </c>
      <c r="E6854" t="s">
        <v>22354</v>
      </c>
      <c r="F6854" t="s">
        <v>23827</v>
      </c>
      <c r="G6854" t="s">
        <v>23</v>
      </c>
      <c r="I6854">
        <v>1</v>
      </c>
      <c r="J6854">
        <v>0</v>
      </c>
      <c r="K6854">
        <v>0</v>
      </c>
      <c r="L6854" t="s">
        <v>24</v>
      </c>
      <c r="M6854" t="str">
        <f t="shared" si="481"/>
        <v>http://logeion.uchicago.edu/index.html#incubo</v>
      </c>
    </row>
    <row r="6855" spans="1:13" ht="15" customHeight="1" x14ac:dyDescent="0.2">
      <c r="A6855" t="s">
        <v>23831</v>
      </c>
      <c r="B6855" t="s">
        <v>23832</v>
      </c>
      <c r="C6855" t="str">
        <f t="shared" si="480"/>
        <v>incultus –a –um</v>
      </c>
      <c r="D6855" t="str">
        <f t="shared" si="483"/>
        <v>incultus</v>
      </c>
      <c r="E6855" t="s">
        <v>23833</v>
      </c>
      <c r="F6855" t="s">
        <v>23834</v>
      </c>
      <c r="G6855" t="s">
        <v>61</v>
      </c>
      <c r="H6855">
        <v>1</v>
      </c>
      <c r="I6855">
        <v>0</v>
      </c>
      <c r="J6855">
        <v>0</v>
      </c>
      <c r="K6855">
        <v>0</v>
      </c>
      <c r="L6855" t="s">
        <v>36</v>
      </c>
      <c r="M6855" t="str">
        <f t="shared" si="481"/>
        <v>http://logeion.uchicago.edu/index.html#incultus</v>
      </c>
    </row>
    <row r="6856" spans="1:13" ht="15" customHeight="1" x14ac:dyDescent="0.2">
      <c r="A6856" t="s">
        <v>23836</v>
      </c>
      <c r="B6856" t="s">
        <v>23837</v>
      </c>
      <c r="C6856" t="str">
        <f t="shared" si="480"/>
        <v>incumbo –ere –cubui –cubitus</v>
      </c>
      <c r="D6856" t="str">
        <f t="shared" si="483"/>
        <v>incumbo</v>
      </c>
      <c r="E6856" t="s">
        <v>56268</v>
      </c>
      <c r="F6856" t="s">
        <v>56267</v>
      </c>
      <c r="G6856" t="s">
        <v>66</v>
      </c>
      <c r="I6856">
        <v>3</v>
      </c>
      <c r="J6856">
        <v>0</v>
      </c>
      <c r="K6856">
        <v>0</v>
      </c>
      <c r="L6856" t="s">
        <v>24</v>
      </c>
      <c r="M6856" t="str">
        <f t="shared" si="481"/>
        <v>http://logeion.uchicago.edu/index.html#incumbo</v>
      </c>
    </row>
    <row r="6857" spans="1:13" ht="15" customHeight="1" x14ac:dyDescent="0.2">
      <c r="A6857" t="s">
        <v>23838</v>
      </c>
      <c r="B6857" t="s">
        <v>23839</v>
      </c>
      <c r="C6857" t="str">
        <f t="shared" si="480"/>
        <v>incunabula –orum n.</v>
      </c>
      <c r="D6857" t="str">
        <f t="shared" si="483"/>
        <v>incunabula</v>
      </c>
      <c r="E6857" t="s">
        <v>23840</v>
      </c>
      <c r="F6857" t="s">
        <v>23841</v>
      </c>
      <c r="G6857" t="s">
        <v>21</v>
      </c>
      <c r="H6857">
        <v>2</v>
      </c>
      <c r="I6857">
        <v>0</v>
      </c>
      <c r="J6857">
        <v>0</v>
      </c>
      <c r="K6857">
        <v>0</v>
      </c>
      <c r="L6857" t="s">
        <v>19</v>
      </c>
      <c r="M6857" t="str">
        <f t="shared" si="481"/>
        <v>http://logeion.uchicago.edu/index.html#incunabula</v>
      </c>
    </row>
    <row r="6858" spans="1:13" ht="15" customHeight="1" x14ac:dyDescent="0.2">
      <c r="A6858" t="s">
        <v>23842</v>
      </c>
      <c r="B6858" t="s">
        <v>23843</v>
      </c>
      <c r="C6858" t="str">
        <f t="shared" si="480"/>
        <v xml:space="preserve">incuria –ae f. </v>
      </c>
      <c r="D6858" t="str">
        <f t="shared" si="483"/>
        <v>incuria</v>
      </c>
      <c r="E6858" t="s">
        <v>23844</v>
      </c>
      <c r="F6858" t="s">
        <v>23845</v>
      </c>
      <c r="G6858" t="s">
        <v>76</v>
      </c>
      <c r="H6858">
        <v>1</v>
      </c>
      <c r="I6858">
        <v>0</v>
      </c>
      <c r="J6858">
        <v>0</v>
      </c>
      <c r="K6858">
        <v>0</v>
      </c>
      <c r="L6858" t="s">
        <v>19</v>
      </c>
      <c r="M6858" t="str">
        <f t="shared" si="481"/>
        <v>http://logeion.uchicago.edu/index.html#incuria</v>
      </c>
    </row>
    <row r="6859" spans="1:13" ht="15" customHeight="1" x14ac:dyDescent="0.2">
      <c r="A6859" t="s">
        <v>23846</v>
      </c>
      <c r="B6859" t="s">
        <v>23847</v>
      </c>
      <c r="C6859" t="str">
        <f t="shared" si="480"/>
        <v>incurialitas –atis f.</v>
      </c>
      <c r="D6859" t="str">
        <f t="shared" si="483"/>
        <v>incurialitas</v>
      </c>
      <c r="E6859" t="s">
        <v>23848</v>
      </c>
      <c r="F6859" t="s">
        <v>23848</v>
      </c>
      <c r="G6859" t="s">
        <v>29</v>
      </c>
      <c r="H6859">
        <v>3</v>
      </c>
      <c r="I6859">
        <v>0</v>
      </c>
      <c r="J6859">
        <v>0</v>
      </c>
      <c r="K6859">
        <v>0</v>
      </c>
      <c r="L6859" t="s">
        <v>19</v>
      </c>
      <c r="M6859" t="str">
        <f t="shared" si="481"/>
        <v>http://logeion.uchicago.edu/index.html#incurialitas</v>
      </c>
    </row>
    <row r="6860" spans="1:13" ht="15" customHeight="1" x14ac:dyDescent="0.2">
      <c r="A6860" t="s">
        <v>23849</v>
      </c>
      <c r="B6860" t="s">
        <v>23850</v>
      </c>
      <c r="C6860" t="str">
        <f t="shared" si="480"/>
        <v>incuriosus –a –um</v>
      </c>
      <c r="D6860" t="str">
        <f t="shared" si="483"/>
        <v>incuriosus</v>
      </c>
      <c r="E6860" t="s">
        <v>23851</v>
      </c>
      <c r="F6860" t="s">
        <v>23852</v>
      </c>
      <c r="G6860" t="s">
        <v>61</v>
      </c>
      <c r="H6860">
        <v>1</v>
      </c>
      <c r="I6860">
        <v>0</v>
      </c>
      <c r="J6860">
        <v>0</v>
      </c>
      <c r="K6860">
        <v>0</v>
      </c>
      <c r="L6860" t="s">
        <v>36</v>
      </c>
      <c r="M6860" t="str">
        <f t="shared" si="481"/>
        <v>http://logeion.uchicago.edu/index.html#incuriosus</v>
      </c>
    </row>
    <row r="6861" spans="1:13" ht="15" customHeight="1" x14ac:dyDescent="0.2">
      <c r="A6861" t="s">
        <v>23854</v>
      </c>
      <c r="B6861" t="s">
        <v>23855</v>
      </c>
      <c r="C6861" t="str">
        <f t="shared" si="480"/>
        <v>incurro –ere –curri or cucurri –cursus</v>
      </c>
      <c r="D6861" t="str">
        <f t="shared" si="483"/>
        <v>incurro</v>
      </c>
      <c r="E6861" t="s">
        <v>23856</v>
      </c>
      <c r="F6861" t="s">
        <v>23857</v>
      </c>
      <c r="G6861" t="s">
        <v>66</v>
      </c>
      <c r="I6861">
        <v>3</v>
      </c>
      <c r="J6861">
        <v>0</v>
      </c>
      <c r="K6861">
        <v>0</v>
      </c>
      <c r="L6861" t="s">
        <v>24</v>
      </c>
      <c r="M6861" t="str">
        <f t="shared" si="481"/>
        <v>http://logeion.uchicago.edu/index.html#incurro</v>
      </c>
    </row>
    <row r="6862" spans="1:13" ht="15" customHeight="1" x14ac:dyDescent="0.2">
      <c r="A6862" t="s">
        <v>23858</v>
      </c>
      <c r="B6862" t="s">
        <v>23859</v>
      </c>
      <c r="C6862" t="str">
        <f t="shared" si="480"/>
        <v>incursio –onis f.</v>
      </c>
      <c r="D6862" t="str">
        <f t="shared" si="483"/>
        <v>incursio</v>
      </c>
      <c r="E6862" t="s">
        <v>23860</v>
      </c>
      <c r="F6862" t="s">
        <v>23861</v>
      </c>
      <c r="G6862" t="s">
        <v>29</v>
      </c>
      <c r="H6862">
        <v>3</v>
      </c>
      <c r="I6862">
        <v>0</v>
      </c>
      <c r="J6862">
        <v>0</v>
      </c>
      <c r="K6862">
        <v>0</v>
      </c>
      <c r="L6862" t="s">
        <v>19</v>
      </c>
      <c r="M6862" t="str">
        <f t="shared" si="481"/>
        <v>http://logeion.uchicago.edu/index.html#incursio</v>
      </c>
    </row>
    <row r="6863" spans="1:13" ht="15" customHeight="1" x14ac:dyDescent="0.2">
      <c r="A6863" t="s">
        <v>23863</v>
      </c>
      <c r="B6863" t="s">
        <v>23864</v>
      </c>
      <c r="C6863" t="str">
        <f t="shared" si="480"/>
        <v>incurso incursare</v>
      </c>
      <c r="D6863" t="str">
        <f t="shared" si="483"/>
        <v>incurso</v>
      </c>
      <c r="E6863" t="s">
        <v>23865</v>
      </c>
      <c r="F6863" t="s">
        <v>23866</v>
      </c>
      <c r="G6863" t="s">
        <v>23</v>
      </c>
      <c r="I6863">
        <v>1</v>
      </c>
      <c r="J6863">
        <v>0</v>
      </c>
      <c r="K6863">
        <v>0</v>
      </c>
      <c r="L6863" t="s">
        <v>24</v>
      </c>
      <c r="M6863" t="str">
        <f t="shared" si="481"/>
        <v>http://logeion.uchicago.edu/index.html#incurso</v>
      </c>
    </row>
    <row r="6864" spans="1:13" ht="15" customHeight="1" x14ac:dyDescent="0.2">
      <c r="A6864" t="s">
        <v>23867</v>
      </c>
      <c r="B6864" t="s">
        <v>23868</v>
      </c>
      <c r="C6864" t="str">
        <f t="shared" si="480"/>
        <v>incursus –us m.</v>
      </c>
      <c r="D6864" t="str">
        <f t="shared" si="483"/>
        <v>incursus</v>
      </c>
      <c r="E6864" t="s">
        <v>23869</v>
      </c>
      <c r="F6864" t="s">
        <v>23870</v>
      </c>
      <c r="G6864" t="s">
        <v>18</v>
      </c>
      <c r="H6864">
        <v>4</v>
      </c>
      <c r="I6864">
        <v>0</v>
      </c>
      <c r="J6864">
        <v>0</v>
      </c>
      <c r="K6864">
        <v>0</v>
      </c>
      <c r="L6864" t="s">
        <v>19</v>
      </c>
      <c r="M6864" t="str">
        <f t="shared" si="481"/>
        <v>http://logeion.uchicago.edu/index.html#incursus</v>
      </c>
    </row>
    <row r="6865" spans="1:13" ht="15" customHeight="1" x14ac:dyDescent="0.2">
      <c r="A6865" t="s">
        <v>23871</v>
      </c>
      <c r="B6865" t="s">
        <v>23872</v>
      </c>
      <c r="C6865" t="str">
        <f t="shared" si="480"/>
        <v>incurvo incurvare incurvavi incurvatus</v>
      </c>
      <c r="D6865" t="str">
        <f t="shared" si="483"/>
        <v>incurvo</v>
      </c>
      <c r="E6865" t="s">
        <v>23873</v>
      </c>
      <c r="F6865" t="s">
        <v>23873</v>
      </c>
      <c r="G6865" t="s">
        <v>23</v>
      </c>
      <c r="I6865">
        <v>1</v>
      </c>
      <c r="J6865">
        <v>0</v>
      </c>
      <c r="K6865">
        <v>0</v>
      </c>
      <c r="L6865" t="s">
        <v>24</v>
      </c>
      <c r="M6865" t="str">
        <f t="shared" si="481"/>
        <v>http://logeion.uchicago.edu/index.html#incurvo</v>
      </c>
    </row>
    <row r="6866" spans="1:13" ht="15" customHeight="1" x14ac:dyDescent="0.2">
      <c r="A6866" t="s">
        <v>23874</v>
      </c>
      <c r="B6866" t="s">
        <v>23875</v>
      </c>
      <c r="C6866" t="str">
        <f t="shared" si="480"/>
        <v>incurvus –a –um</v>
      </c>
      <c r="D6866" t="str">
        <f t="shared" si="483"/>
        <v>incurvus</v>
      </c>
      <c r="E6866" t="s">
        <v>23876</v>
      </c>
      <c r="F6866" t="s">
        <v>23876</v>
      </c>
      <c r="G6866" t="s">
        <v>61</v>
      </c>
      <c r="H6866">
        <v>1</v>
      </c>
      <c r="I6866">
        <v>0</v>
      </c>
      <c r="J6866">
        <v>0</v>
      </c>
      <c r="K6866">
        <v>0</v>
      </c>
      <c r="L6866" t="s">
        <v>36</v>
      </c>
      <c r="M6866" t="str">
        <f t="shared" si="481"/>
        <v>http://logeion.uchicago.edu/index.html#incurvus</v>
      </c>
    </row>
    <row r="6867" spans="1:13" ht="15" customHeight="1" x14ac:dyDescent="0.2">
      <c r="A6867" t="s">
        <v>23877</v>
      </c>
      <c r="B6867" t="s">
        <v>23878</v>
      </c>
      <c r="C6867" t="str">
        <f t="shared" si="480"/>
        <v>incus –udis f.</v>
      </c>
      <c r="D6867" t="str">
        <f t="shared" si="483"/>
        <v>incus</v>
      </c>
      <c r="E6867" t="s">
        <v>23879</v>
      </c>
      <c r="F6867" t="s">
        <v>23880</v>
      </c>
      <c r="G6867" t="s">
        <v>29</v>
      </c>
      <c r="H6867">
        <v>3</v>
      </c>
      <c r="I6867">
        <v>0</v>
      </c>
      <c r="J6867">
        <v>0</v>
      </c>
      <c r="K6867">
        <v>0</v>
      </c>
      <c r="L6867" t="s">
        <v>19</v>
      </c>
      <c r="M6867" t="str">
        <f t="shared" si="481"/>
        <v>http://logeion.uchicago.edu/index.html#incus</v>
      </c>
    </row>
    <row r="6868" spans="1:13" ht="15" customHeight="1" x14ac:dyDescent="0.2">
      <c r="A6868" t="s">
        <v>23882</v>
      </c>
      <c r="B6868" t="s">
        <v>23883</v>
      </c>
      <c r="C6868" t="str">
        <f t="shared" si="480"/>
        <v>incuso incusare incusavi incusatus</v>
      </c>
      <c r="D6868" t="str">
        <f t="shared" si="483"/>
        <v>incuso</v>
      </c>
      <c r="E6868" t="s">
        <v>23884</v>
      </c>
      <c r="F6868" t="s">
        <v>23885</v>
      </c>
      <c r="G6868" t="s">
        <v>23</v>
      </c>
      <c r="I6868">
        <v>1</v>
      </c>
      <c r="J6868">
        <v>0</v>
      </c>
      <c r="K6868">
        <v>0</v>
      </c>
      <c r="L6868" t="s">
        <v>24</v>
      </c>
      <c r="M6868" t="str">
        <f t="shared" si="481"/>
        <v>http://logeion.uchicago.edu/index.html#incuso</v>
      </c>
    </row>
    <row r="6869" spans="1:13" ht="15" customHeight="1" x14ac:dyDescent="0.2">
      <c r="A6869" t="s">
        <v>23887</v>
      </c>
      <c r="B6869" t="s">
        <v>23888</v>
      </c>
      <c r="C6869" t="str">
        <f t="shared" si="480"/>
        <v>incustoditus –a –um</v>
      </c>
      <c r="D6869" t="str">
        <f t="shared" si="483"/>
        <v>incustoditus</v>
      </c>
      <c r="E6869" t="s">
        <v>23889</v>
      </c>
      <c r="F6869" t="s">
        <v>23890</v>
      </c>
      <c r="G6869" t="s">
        <v>61</v>
      </c>
      <c r="H6869">
        <v>1</v>
      </c>
      <c r="I6869">
        <v>0</v>
      </c>
      <c r="J6869">
        <v>0</v>
      </c>
      <c r="K6869">
        <v>0</v>
      </c>
      <c r="L6869" t="s">
        <v>36</v>
      </c>
      <c r="M6869" t="str">
        <f t="shared" si="481"/>
        <v>http://logeion.uchicago.edu/index.html#incustoditus</v>
      </c>
    </row>
    <row r="6870" spans="1:13" ht="15" customHeight="1" x14ac:dyDescent="0.2">
      <c r="A6870" t="s">
        <v>23891</v>
      </c>
      <c r="B6870" t="s">
        <v>23892</v>
      </c>
      <c r="C6870" t="str">
        <f t="shared" si="480"/>
        <v>incusus –a –um (&lt; incudo –cudere)</v>
      </c>
      <c r="D6870" t="str">
        <f t="shared" si="483"/>
        <v>incusus</v>
      </c>
      <c r="E6870" t="s">
        <v>23893</v>
      </c>
      <c r="F6870" t="s">
        <v>23894</v>
      </c>
      <c r="G6870" t="s">
        <v>61</v>
      </c>
      <c r="H6870">
        <v>1</v>
      </c>
      <c r="I6870">
        <v>0</v>
      </c>
      <c r="J6870">
        <v>0</v>
      </c>
      <c r="K6870">
        <v>0</v>
      </c>
      <c r="L6870" t="s">
        <v>36</v>
      </c>
      <c r="M6870" t="str">
        <f t="shared" si="481"/>
        <v>http://logeion.uchicago.edu/index.html#incusus</v>
      </c>
    </row>
    <row r="6871" spans="1:13" ht="15" customHeight="1" x14ac:dyDescent="0.2">
      <c r="A6871" t="s">
        <v>23895</v>
      </c>
      <c r="B6871" t="s">
        <v>23896</v>
      </c>
      <c r="C6871" t="str">
        <f t="shared" ref="C6871:C6934" si="484">SUBSTITUTE(SUBSTITUTE(SUBSTITUTE(SUBSTITUTE(SUBSTITUTE(SUBSTITUTE(SUBSTITUTE(SUBSTITUTE(SUBSTITUTE(SUBSTITUTE(SUBSTITUTE(B6871, "ā", "a"), "ē", "e"), "ī", "i"), "ō", "o"), "ū", "u"), "ȳ", "y"), "Ā", "A"), "Ē", "E"), "Ī", "I"), "Ō", "O"), "Ū", "U")</f>
        <v>incutio –ere –cussi –cussus</v>
      </c>
      <c r="D6871" t="str">
        <f t="shared" si="483"/>
        <v>incutio</v>
      </c>
      <c r="E6871" t="s">
        <v>23897</v>
      </c>
      <c r="F6871" t="s">
        <v>23898</v>
      </c>
      <c r="G6871" t="s">
        <v>101</v>
      </c>
      <c r="I6871">
        <v>3</v>
      </c>
      <c r="J6871">
        <v>0</v>
      </c>
      <c r="K6871">
        <v>0</v>
      </c>
      <c r="L6871" t="s">
        <v>24</v>
      </c>
      <c r="M6871" t="str">
        <f t="shared" si="481"/>
        <v>http://logeion.uchicago.edu/index.html#incutio</v>
      </c>
    </row>
    <row r="6872" spans="1:13" ht="15" customHeight="1" x14ac:dyDescent="0.2">
      <c r="A6872" t="s">
        <v>23902</v>
      </c>
      <c r="B6872" t="s">
        <v>23903</v>
      </c>
      <c r="C6872" t="str">
        <f t="shared" si="484"/>
        <v>indago –inis f.</v>
      </c>
      <c r="D6872" t="str">
        <f t="shared" si="483"/>
        <v>indago</v>
      </c>
      <c r="E6872" t="s">
        <v>23904</v>
      </c>
      <c r="F6872" t="s">
        <v>23905</v>
      </c>
      <c r="G6872" t="s">
        <v>29</v>
      </c>
      <c r="H6872">
        <v>3</v>
      </c>
      <c r="I6872">
        <v>0</v>
      </c>
      <c r="J6872">
        <v>0</v>
      </c>
      <c r="K6872">
        <v>0</v>
      </c>
      <c r="L6872" t="s">
        <v>19</v>
      </c>
      <c r="M6872" t="str">
        <f t="shared" si="481"/>
        <v>http://logeion.uchicago.edu/index.html#indago</v>
      </c>
    </row>
    <row r="6873" spans="1:13" ht="15" customHeight="1" x14ac:dyDescent="0.2">
      <c r="A6873" t="s">
        <v>23907</v>
      </c>
      <c r="B6873" t="s">
        <v>23908</v>
      </c>
      <c r="C6873" t="str">
        <f t="shared" si="484"/>
        <v>inde</v>
      </c>
      <c r="D6873" t="s">
        <v>23908</v>
      </c>
      <c r="E6873" t="s">
        <v>23909</v>
      </c>
      <c r="F6873" t="s">
        <v>23910</v>
      </c>
      <c r="G6873" t="s">
        <v>89</v>
      </c>
      <c r="I6873">
        <v>0</v>
      </c>
      <c r="J6873">
        <v>0</v>
      </c>
      <c r="K6873">
        <v>0</v>
      </c>
      <c r="L6873" t="s">
        <v>90</v>
      </c>
      <c r="M6873" t="str">
        <f t="shared" si="481"/>
        <v>http://logeion.uchicago.edu/index.html#inde</v>
      </c>
    </row>
    <row r="6874" spans="1:13" ht="15" customHeight="1" x14ac:dyDescent="0.2">
      <c r="A6874" t="s">
        <v>23911</v>
      </c>
      <c r="B6874" t="s">
        <v>23912</v>
      </c>
      <c r="C6874" t="str">
        <f t="shared" si="484"/>
        <v>indebitus –a –um</v>
      </c>
      <c r="D6874" t="str">
        <f t="shared" ref="D6874:D6890" si="485">IF(ISBLANK(B6874),0,LEFT( C6874, FIND( " ", C6874 ) - 1 ))</f>
        <v>indebitus</v>
      </c>
      <c r="E6874" t="s">
        <v>23913</v>
      </c>
      <c r="F6874" t="s">
        <v>23914</v>
      </c>
      <c r="G6874" t="s">
        <v>61</v>
      </c>
      <c r="H6874">
        <v>1</v>
      </c>
      <c r="I6874">
        <v>0</v>
      </c>
      <c r="J6874">
        <v>0</v>
      </c>
      <c r="K6874">
        <v>0</v>
      </c>
      <c r="L6874" t="s">
        <v>36</v>
      </c>
      <c r="M6874" t="str">
        <f t="shared" si="481"/>
        <v>http://logeion.uchicago.edu/index.html#indebitus</v>
      </c>
    </row>
    <row r="6875" spans="1:13" ht="15" customHeight="1" x14ac:dyDescent="0.2">
      <c r="A6875" t="s">
        <v>23915</v>
      </c>
      <c r="B6875" t="s">
        <v>52989</v>
      </c>
      <c r="C6875" t="str">
        <f t="shared" si="484"/>
        <v>indecens –entis</v>
      </c>
      <c r="D6875" t="str">
        <f t="shared" si="485"/>
        <v>indecens</v>
      </c>
      <c r="E6875" t="s">
        <v>52988</v>
      </c>
      <c r="F6875" t="s">
        <v>52987</v>
      </c>
      <c r="G6875" t="s">
        <v>230</v>
      </c>
      <c r="H6875">
        <v>3</v>
      </c>
      <c r="I6875">
        <v>0</v>
      </c>
      <c r="J6875">
        <v>0</v>
      </c>
      <c r="K6875">
        <v>0</v>
      </c>
      <c r="L6875" t="s">
        <v>36</v>
      </c>
      <c r="M6875" t="str">
        <f t="shared" si="481"/>
        <v>http://logeion.uchicago.edu/index.html#indecens</v>
      </c>
    </row>
    <row r="6876" spans="1:13" ht="15" customHeight="1" x14ac:dyDescent="0.2">
      <c r="A6876" t="s">
        <v>23916</v>
      </c>
      <c r="B6876" t="s">
        <v>55377</v>
      </c>
      <c r="C6876" t="str">
        <f t="shared" si="484"/>
        <v>indecenter (comp. ius, super.. issime)</v>
      </c>
      <c r="D6876" t="str">
        <f t="shared" si="485"/>
        <v>indecenter</v>
      </c>
      <c r="E6876" t="s">
        <v>55378</v>
      </c>
      <c r="F6876" t="s">
        <v>55378</v>
      </c>
      <c r="G6876" t="s">
        <v>3318</v>
      </c>
      <c r="I6876">
        <v>0</v>
      </c>
      <c r="J6876">
        <v>1</v>
      </c>
      <c r="K6876">
        <v>0</v>
      </c>
      <c r="L6876" t="s">
        <v>90</v>
      </c>
      <c r="M6876" t="str">
        <f t="shared" si="481"/>
        <v>http://logeion.uchicago.edu/index.html#indecenter</v>
      </c>
    </row>
    <row r="6877" spans="1:13" ht="15" customHeight="1" x14ac:dyDescent="0.2">
      <c r="A6877" t="s">
        <v>23919</v>
      </c>
      <c r="B6877" t="s">
        <v>23920</v>
      </c>
      <c r="C6877" t="str">
        <f t="shared" si="484"/>
        <v>indecor –oris and indecoris –e</v>
      </c>
      <c r="D6877" t="str">
        <f t="shared" si="485"/>
        <v>indecor</v>
      </c>
      <c r="E6877" t="s">
        <v>23921</v>
      </c>
      <c r="F6877" t="s">
        <v>23922</v>
      </c>
      <c r="G6877" t="s">
        <v>29</v>
      </c>
      <c r="H6877">
        <v>3</v>
      </c>
      <c r="I6877">
        <v>0</v>
      </c>
      <c r="J6877">
        <v>0</v>
      </c>
      <c r="K6877">
        <v>0</v>
      </c>
      <c r="L6877" t="s">
        <v>19</v>
      </c>
      <c r="M6877" t="str">
        <f t="shared" si="481"/>
        <v>http://logeion.uchicago.edu/index.html#indecor</v>
      </c>
    </row>
    <row r="6878" spans="1:13" ht="15" customHeight="1" x14ac:dyDescent="0.2">
      <c r="A6878" t="s">
        <v>23925</v>
      </c>
      <c r="B6878" t="s">
        <v>23926</v>
      </c>
      <c r="C6878" t="str">
        <f t="shared" si="484"/>
        <v>indecorus –a –um</v>
      </c>
      <c r="D6878" t="str">
        <f t="shared" si="485"/>
        <v>indecorus</v>
      </c>
      <c r="E6878" t="s">
        <v>23921</v>
      </c>
      <c r="F6878" t="s">
        <v>23921</v>
      </c>
      <c r="G6878" t="s">
        <v>61</v>
      </c>
      <c r="H6878">
        <v>1</v>
      </c>
      <c r="I6878">
        <v>0</v>
      </c>
      <c r="J6878">
        <v>0</v>
      </c>
      <c r="K6878">
        <v>0</v>
      </c>
      <c r="L6878" t="s">
        <v>36</v>
      </c>
      <c r="M6878" t="str">
        <f t="shared" si="481"/>
        <v>http://logeion.uchicago.edu/index.html#indecorus</v>
      </c>
    </row>
    <row r="6879" spans="1:13" ht="15" customHeight="1" x14ac:dyDescent="0.2">
      <c r="A6879" t="s">
        <v>23929</v>
      </c>
      <c r="B6879" t="s">
        <v>61691</v>
      </c>
      <c r="C6879" t="str">
        <f t="shared" si="484"/>
        <v xml:space="preserve">indefensus –a –um </v>
      </c>
      <c r="D6879" t="str">
        <f t="shared" si="485"/>
        <v>indefensus</v>
      </c>
      <c r="E6879" t="s">
        <v>61913</v>
      </c>
      <c r="F6879" t="s">
        <v>61913</v>
      </c>
      <c r="G6879" t="s">
        <v>61</v>
      </c>
      <c r="H6879">
        <v>1</v>
      </c>
      <c r="I6879">
        <v>0</v>
      </c>
      <c r="J6879">
        <v>0</v>
      </c>
      <c r="K6879">
        <v>0</v>
      </c>
      <c r="L6879" t="s">
        <v>36</v>
      </c>
      <c r="M6879" t="str">
        <f t="shared" si="481"/>
        <v>http://logeion.uchicago.edu/index.html#indefensus</v>
      </c>
    </row>
    <row r="6880" spans="1:13" ht="15" customHeight="1" x14ac:dyDescent="0.2">
      <c r="A6880" t="s">
        <v>23930</v>
      </c>
      <c r="B6880" t="s">
        <v>23931</v>
      </c>
      <c r="C6880" t="str">
        <f t="shared" si="484"/>
        <v>indefessus –a –um</v>
      </c>
      <c r="D6880" t="str">
        <f t="shared" si="485"/>
        <v>indefessus</v>
      </c>
      <c r="E6880" t="s">
        <v>23932</v>
      </c>
      <c r="F6880" t="s">
        <v>23932</v>
      </c>
      <c r="G6880" t="s">
        <v>61</v>
      </c>
      <c r="H6880">
        <v>1</v>
      </c>
      <c r="I6880">
        <v>0</v>
      </c>
      <c r="J6880">
        <v>0</v>
      </c>
      <c r="K6880">
        <v>0</v>
      </c>
      <c r="L6880" t="s">
        <v>36</v>
      </c>
      <c r="M6880" t="str">
        <f t="shared" si="481"/>
        <v>http://logeion.uchicago.edu/index.html#indefessus</v>
      </c>
    </row>
    <row r="6881" spans="1:13" ht="15" customHeight="1" x14ac:dyDescent="0.2">
      <c r="A6881" t="s">
        <v>56847</v>
      </c>
      <c r="B6881" t="s">
        <v>59654</v>
      </c>
      <c r="C6881" t="str">
        <f t="shared" si="484"/>
        <v xml:space="preserve">indelectatus –a –um </v>
      </c>
      <c r="D6881" t="str">
        <f t="shared" si="485"/>
        <v>indelectatus</v>
      </c>
      <c r="E6881" t="s">
        <v>59655</v>
      </c>
      <c r="F6881" t="s">
        <v>59656</v>
      </c>
      <c r="G6881" t="s">
        <v>61</v>
      </c>
      <c r="H6881">
        <v>1</v>
      </c>
      <c r="I6881">
        <v>0</v>
      </c>
      <c r="J6881">
        <v>0</v>
      </c>
      <c r="K6881">
        <v>0</v>
      </c>
      <c r="L6881" t="s">
        <v>36</v>
      </c>
      <c r="M6881" t="str">
        <f t="shared" si="481"/>
        <v>http://logeion.uchicago.edu/index.html#indelectatus</v>
      </c>
    </row>
    <row r="6882" spans="1:13" ht="15" customHeight="1" x14ac:dyDescent="0.2">
      <c r="A6882" t="s">
        <v>56848</v>
      </c>
      <c r="B6882" t="s">
        <v>59657</v>
      </c>
      <c r="C6882" t="str">
        <f t="shared" si="484"/>
        <v xml:space="preserve">indemnatus –a –um </v>
      </c>
      <c r="D6882" t="str">
        <f t="shared" si="485"/>
        <v>indemnatus</v>
      </c>
      <c r="E6882" t="s">
        <v>59658</v>
      </c>
      <c r="F6882" t="s">
        <v>59658</v>
      </c>
      <c r="G6882" t="s">
        <v>61</v>
      </c>
      <c r="H6882">
        <v>1</v>
      </c>
      <c r="I6882">
        <v>0</v>
      </c>
      <c r="J6882">
        <v>0</v>
      </c>
      <c r="K6882">
        <v>0</v>
      </c>
      <c r="L6882" t="s">
        <v>36</v>
      </c>
      <c r="M6882" t="str">
        <f t="shared" si="481"/>
        <v>http://logeion.uchicago.edu/index.html#indemnatus</v>
      </c>
    </row>
    <row r="6883" spans="1:13" ht="15" customHeight="1" x14ac:dyDescent="0.2">
      <c r="A6883" t="s">
        <v>23937</v>
      </c>
      <c r="B6883" t="s">
        <v>23938</v>
      </c>
      <c r="C6883" t="str">
        <f t="shared" si="484"/>
        <v>indeprensus –a –um</v>
      </c>
      <c r="D6883" t="str">
        <f t="shared" si="485"/>
        <v>indeprensus</v>
      </c>
      <c r="E6883" t="s">
        <v>23939</v>
      </c>
      <c r="F6883" t="s">
        <v>23940</v>
      </c>
      <c r="G6883" t="s">
        <v>61</v>
      </c>
      <c r="H6883">
        <v>1</v>
      </c>
      <c r="I6883">
        <v>0</v>
      </c>
      <c r="J6883">
        <v>0</v>
      </c>
      <c r="K6883">
        <v>0</v>
      </c>
      <c r="L6883" t="s">
        <v>36</v>
      </c>
      <c r="M6883" t="str">
        <f t="shared" ref="M6883:M6946" si="486">"http://logeion.uchicago.edu/index.html#"&amp;D6883</f>
        <v>http://logeion.uchicago.edu/index.html#indeprensus</v>
      </c>
    </row>
    <row r="6884" spans="1:13" ht="15" customHeight="1" x14ac:dyDescent="0.2">
      <c r="A6884" t="s">
        <v>23942</v>
      </c>
      <c r="B6884" t="s">
        <v>23943</v>
      </c>
      <c r="C6884" t="str">
        <f t="shared" si="484"/>
        <v>index indicis m.</v>
      </c>
      <c r="D6884" t="str">
        <f t="shared" si="485"/>
        <v>index</v>
      </c>
      <c r="E6884" t="s">
        <v>60820</v>
      </c>
      <c r="F6884" t="s">
        <v>57296</v>
      </c>
      <c r="G6884" t="s">
        <v>29</v>
      </c>
      <c r="H6884">
        <v>3</v>
      </c>
      <c r="I6884">
        <v>0</v>
      </c>
      <c r="J6884">
        <v>0</v>
      </c>
      <c r="K6884">
        <v>0</v>
      </c>
      <c r="L6884" t="s">
        <v>19</v>
      </c>
      <c r="M6884" t="str">
        <f t="shared" si="486"/>
        <v>http://logeion.uchicago.edu/index.html#index</v>
      </c>
    </row>
    <row r="6885" spans="1:13" ht="15" customHeight="1" x14ac:dyDescent="0.2">
      <c r="A6885" t="s">
        <v>23945</v>
      </c>
      <c r="B6885" t="s">
        <v>23946</v>
      </c>
      <c r="C6885" t="str">
        <f t="shared" si="484"/>
        <v>India –ae f.</v>
      </c>
      <c r="D6885" t="str">
        <f t="shared" si="485"/>
        <v>India</v>
      </c>
      <c r="E6885" t="s">
        <v>23947</v>
      </c>
      <c r="F6885" t="s">
        <v>23947</v>
      </c>
      <c r="G6885" t="s">
        <v>76</v>
      </c>
      <c r="H6885">
        <v>1</v>
      </c>
      <c r="I6885">
        <v>0</v>
      </c>
      <c r="J6885">
        <v>0</v>
      </c>
      <c r="K6885">
        <v>1</v>
      </c>
      <c r="L6885" t="s">
        <v>19</v>
      </c>
      <c r="M6885" t="str">
        <f t="shared" si="486"/>
        <v>http://logeion.uchicago.edu/index.html#India</v>
      </c>
    </row>
    <row r="6886" spans="1:13" ht="15" customHeight="1" x14ac:dyDescent="0.2">
      <c r="A6886" t="s">
        <v>23948</v>
      </c>
      <c r="B6886" t="s">
        <v>23949</v>
      </c>
      <c r="C6886" t="str">
        <f t="shared" si="484"/>
        <v>indicium indici(i) n.</v>
      </c>
      <c r="D6886" t="str">
        <f t="shared" si="485"/>
        <v>indicium</v>
      </c>
      <c r="E6886" t="s">
        <v>23950</v>
      </c>
      <c r="F6886" t="s">
        <v>23951</v>
      </c>
      <c r="G6886" t="s">
        <v>21</v>
      </c>
      <c r="H6886">
        <v>2</v>
      </c>
      <c r="I6886">
        <v>0</v>
      </c>
      <c r="J6886">
        <v>0</v>
      </c>
      <c r="K6886">
        <v>0</v>
      </c>
      <c r="L6886" t="s">
        <v>19</v>
      </c>
      <c r="M6886" t="str">
        <f t="shared" si="486"/>
        <v>http://logeion.uchicago.edu/index.html#indicium</v>
      </c>
    </row>
    <row r="6887" spans="1:13" ht="15" customHeight="1" x14ac:dyDescent="0.2">
      <c r="A6887" t="s">
        <v>23952</v>
      </c>
      <c r="B6887" t="s">
        <v>23953</v>
      </c>
      <c r="C6887" t="str">
        <f t="shared" si="484"/>
        <v>indico indicare indicavi indicatus</v>
      </c>
      <c r="D6887" t="str">
        <f t="shared" si="485"/>
        <v>indico</v>
      </c>
      <c r="E6887" t="s">
        <v>23954</v>
      </c>
      <c r="F6887" t="s">
        <v>23955</v>
      </c>
      <c r="G6887" t="s">
        <v>23</v>
      </c>
      <c r="I6887">
        <v>1</v>
      </c>
      <c r="J6887">
        <v>0</v>
      </c>
      <c r="K6887">
        <v>0</v>
      </c>
      <c r="L6887" t="s">
        <v>24</v>
      </c>
      <c r="M6887" t="str">
        <f t="shared" si="486"/>
        <v>http://logeion.uchicago.edu/index.html#indico</v>
      </c>
    </row>
    <row r="6888" spans="1:13" ht="15" customHeight="1" x14ac:dyDescent="0.2">
      <c r="A6888" t="s">
        <v>23956</v>
      </c>
      <c r="B6888" t="s">
        <v>23957</v>
      </c>
      <c r="C6888" t="str">
        <f t="shared" si="484"/>
        <v>indico indicere indixi indictus</v>
      </c>
      <c r="D6888" t="str">
        <f t="shared" si="485"/>
        <v>indico</v>
      </c>
      <c r="E6888" t="s">
        <v>23958</v>
      </c>
      <c r="F6888" t="s">
        <v>23958</v>
      </c>
      <c r="G6888" t="s">
        <v>66</v>
      </c>
      <c r="I6888">
        <v>3</v>
      </c>
      <c r="J6888">
        <v>0</v>
      </c>
      <c r="K6888">
        <v>0</v>
      </c>
      <c r="L6888" t="s">
        <v>24</v>
      </c>
      <c r="M6888" t="str">
        <f t="shared" si="486"/>
        <v>http://logeion.uchicago.edu/index.html#indico</v>
      </c>
    </row>
    <row r="6889" spans="1:13" ht="15" customHeight="1" x14ac:dyDescent="0.2">
      <c r="A6889" t="s">
        <v>23960</v>
      </c>
      <c r="B6889" t="s">
        <v>23961</v>
      </c>
      <c r="C6889" t="str">
        <f t="shared" si="484"/>
        <v>indictus –a –um</v>
      </c>
      <c r="D6889" t="str">
        <f t="shared" si="485"/>
        <v>indictus</v>
      </c>
      <c r="E6889" t="s">
        <v>23962</v>
      </c>
      <c r="F6889" t="s">
        <v>23963</v>
      </c>
      <c r="G6889" t="s">
        <v>61</v>
      </c>
      <c r="H6889">
        <v>1</v>
      </c>
      <c r="I6889">
        <v>0</v>
      </c>
      <c r="J6889">
        <v>0</v>
      </c>
      <c r="K6889">
        <v>0</v>
      </c>
      <c r="L6889" t="s">
        <v>36</v>
      </c>
      <c r="M6889" t="str">
        <f t="shared" si="486"/>
        <v>http://logeion.uchicago.edu/index.html#indictus</v>
      </c>
    </row>
    <row r="6890" spans="1:13" ht="15" customHeight="1" x14ac:dyDescent="0.2">
      <c r="A6890" t="s">
        <v>53469</v>
      </c>
      <c r="B6890" t="s">
        <v>53470</v>
      </c>
      <c r="C6890" t="str">
        <f t="shared" si="484"/>
        <v>Indicus –a –um</v>
      </c>
      <c r="D6890" t="str">
        <f t="shared" si="485"/>
        <v>Indicus</v>
      </c>
      <c r="E6890" t="s">
        <v>53471</v>
      </c>
      <c r="F6890" t="s">
        <v>53471</v>
      </c>
      <c r="G6890" t="s">
        <v>61</v>
      </c>
      <c r="H6890">
        <v>1</v>
      </c>
      <c r="I6890">
        <v>0</v>
      </c>
      <c r="J6890">
        <v>0</v>
      </c>
      <c r="K6890">
        <v>1</v>
      </c>
      <c r="L6890" t="s">
        <v>36</v>
      </c>
      <c r="M6890" t="str">
        <f t="shared" si="486"/>
        <v>http://logeion.uchicago.edu/index.html#Indicus</v>
      </c>
    </row>
    <row r="6891" spans="1:13" ht="15" customHeight="1" x14ac:dyDescent="0.2">
      <c r="A6891" t="s">
        <v>23964</v>
      </c>
      <c r="B6891" t="s">
        <v>23965</v>
      </c>
      <c r="C6891" t="str">
        <f t="shared" si="484"/>
        <v>indidem</v>
      </c>
      <c r="D6891" t="s">
        <v>23965</v>
      </c>
      <c r="E6891" t="s">
        <v>23966</v>
      </c>
      <c r="F6891" t="s">
        <v>23966</v>
      </c>
      <c r="G6891" t="s">
        <v>89</v>
      </c>
      <c r="I6891">
        <v>0</v>
      </c>
      <c r="J6891">
        <v>0</v>
      </c>
      <c r="K6891">
        <v>0</v>
      </c>
      <c r="L6891" t="s">
        <v>90</v>
      </c>
      <c r="M6891" t="str">
        <f t="shared" si="486"/>
        <v>http://logeion.uchicago.edu/index.html#indidem</v>
      </c>
    </row>
    <row r="6892" spans="1:13" ht="15" customHeight="1" x14ac:dyDescent="0.2">
      <c r="A6892" t="s">
        <v>23968</v>
      </c>
      <c r="B6892" t="s">
        <v>23969</v>
      </c>
      <c r="C6892" t="str">
        <f t="shared" si="484"/>
        <v>indigena –ae</v>
      </c>
      <c r="D6892" t="str">
        <f t="shared" ref="D6892:D6923" si="487">IF(ISBLANK(B6892),0,LEFT( C6892, FIND( " ", C6892 ) - 1 ))</f>
        <v>indigena</v>
      </c>
      <c r="E6892" t="s">
        <v>23970</v>
      </c>
      <c r="F6892" t="s">
        <v>23971</v>
      </c>
      <c r="G6892" t="s">
        <v>76</v>
      </c>
      <c r="H6892">
        <v>1</v>
      </c>
      <c r="I6892">
        <v>0</v>
      </c>
      <c r="J6892">
        <v>0</v>
      </c>
      <c r="K6892">
        <v>0</v>
      </c>
      <c r="L6892" t="s">
        <v>19</v>
      </c>
      <c r="M6892" t="str">
        <f t="shared" si="486"/>
        <v>http://logeion.uchicago.edu/index.html#indigena</v>
      </c>
    </row>
    <row r="6893" spans="1:13" ht="15" customHeight="1" x14ac:dyDescent="0.2">
      <c r="A6893" t="s">
        <v>23972</v>
      </c>
      <c r="B6893" t="s">
        <v>56735</v>
      </c>
      <c r="C6893" t="str">
        <f t="shared" si="484"/>
        <v xml:space="preserve">indigentia –ae f. </v>
      </c>
      <c r="D6893" t="str">
        <f t="shared" si="487"/>
        <v>indigentia</v>
      </c>
      <c r="E6893" t="s">
        <v>56724</v>
      </c>
      <c r="F6893" t="s">
        <v>56723</v>
      </c>
      <c r="G6893" t="s">
        <v>76</v>
      </c>
      <c r="H6893">
        <v>1</v>
      </c>
      <c r="I6893">
        <v>0</v>
      </c>
      <c r="J6893">
        <v>0</v>
      </c>
      <c r="K6893">
        <v>0</v>
      </c>
      <c r="L6893" t="s">
        <v>19</v>
      </c>
      <c r="M6893" t="str">
        <f t="shared" si="486"/>
        <v>http://logeion.uchicago.edu/index.html#indigentia</v>
      </c>
    </row>
    <row r="6894" spans="1:13" ht="15" customHeight="1" x14ac:dyDescent="0.2">
      <c r="A6894" t="s">
        <v>56070</v>
      </c>
      <c r="B6894" t="s">
        <v>56085</v>
      </c>
      <c r="C6894" t="str">
        <f t="shared" si="484"/>
        <v>indigenus –a –um</v>
      </c>
      <c r="D6894" t="str">
        <f t="shared" si="487"/>
        <v>indigenus</v>
      </c>
      <c r="E6894" t="s">
        <v>56053</v>
      </c>
      <c r="F6894" t="s">
        <v>56053</v>
      </c>
      <c r="G6894" t="s">
        <v>61</v>
      </c>
      <c r="H6894">
        <v>1</v>
      </c>
      <c r="I6894">
        <v>0</v>
      </c>
      <c r="J6894">
        <v>0</v>
      </c>
      <c r="K6894">
        <v>0</v>
      </c>
      <c r="L6894" t="s">
        <v>36</v>
      </c>
      <c r="M6894" t="str">
        <f t="shared" si="486"/>
        <v>http://logeion.uchicago.edu/index.html#indigenus</v>
      </c>
    </row>
    <row r="6895" spans="1:13" ht="15" customHeight="1" x14ac:dyDescent="0.2">
      <c r="A6895" t="s">
        <v>23973</v>
      </c>
      <c r="B6895" t="s">
        <v>23974</v>
      </c>
      <c r="C6895" t="str">
        <f t="shared" si="484"/>
        <v>indigeo –digere –digui</v>
      </c>
      <c r="D6895" t="str">
        <f t="shared" si="487"/>
        <v>indigeo</v>
      </c>
      <c r="E6895" t="s">
        <v>23975</v>
      </c>
      <c r="F6895" t="s">
        <v>23975</v>
      </c>
      <c r="G6895" t="s">
        <v>95</v>
      </c>
      <c r="I6895">
        <v>2</v>
      </c>
      <c r="J6895">
        <v>0</v>
      </c>
      <c r="K6895">
        <v>0</v>
      </c>
      <c r="L6895" t="s">
        <v>24</v>
      </c>
      <c r="M6895" t="str">
        <f t="shared" si="486"/>
        <v>http://logeion.uchicago.edu/index.html#indigeo</v>
      </c>
    </row>
    <row r="6896" spans="1:13" ht="15" customHeight="1" x14ac:dyDescent="0.2">
      <c r="A6896" t="s">
        <v>23976</v>
      </c>
      <c r="B6896" t="s">
        <v>23977</v>
      </c>
      <c r="C6896" t="str">
        <f t="shared" si="484"/>
        <v>indiges –etis m.</v>
      </c>
      <c r="D6896" t="str">
        <f t="shared" si="487"/>
        <v>indiges</v>
      </c>
      <c r="E6896" t="s">
        <v>23978</v>
      </c>
      <c r="F6896" t="s">
        <v>23979</v>
      </c>
      <c r="G6896" t="s">
        <v>29</v>
      </c>
      <c r="H6896">
        <v>3</v>
      </c>
      <c r="I6896">
        <v>0</v>
      </c>
      <c r="J6896">
        <v>0</v>
      </c>
      <c r="K6896">
        <v>0</v>
      </c>
      <c r="L6896" t="s">
        <v>19</v>
      </c>
      <c r="M6896" t="str">
        <f t="shared" si="486"/>
        <v>http://logeion.uchicago.edu/index.html#indiges</v>
      </c>
    </row>
    <row r="6897" spans="1:13" ht="15" customHeight="1" x14ac:dyDescent="0.2">
      <c r="A6897" t="s">
        <v>23981</v>
      </c>
      <c r="B6897" t="s">
        <v>23982</v>
      </c>
      <c r="C6897" t="str">
        <f t="shared" si="484"/>
        <v>indigestus –a –um</v>
      </c>
      <c r="D6897" t="str">
        <f t="shared" si="487"/>
        <v>indigestus</v>
      </c>
      <c r="E6897" t="s">
        <v>23983</v>
      </c>
      <c r="F6897" t="s">
        <v>23984</v>
      </c>
      <c r="G6897" t="s">
        <v>61</v>
      </c>
      <c r="H6897">
        <v>1</v>
      </c>
      <c r="I6897">
        <v>0</v>
      </c>
      <c r="J6897">
        <v>0</v>
      </c>
      <c r="K6897">
        <v>0</v>
      </c>
      <c r="L6897" t="s">
        <v>36</v>
      </c>
      <c r="M6897" t="str">
        <f t="shared" si="486"/>
        <v>http://logeion.uchicago.edu/index.html#indigestus</v>
      </c>
    </row>
    <row r="6898" spans="1:13" ht="15" customHeight="1" x14ac:dyDescent="0.2">
      <c r="A6898" t="s">
        <v>23985</v>
      </c>
      <c r="B6898" t="s">
        <v>23986</v>
      </c>
      <c r="C6898" t="str">
        <f t="shared" si="484"/>
        <v>Indigetes –um m.</v>
      </c>
      <c r="D6898" t="str">
        <f t="shared" si="487"/>
        <v>Indigetes</v>
      </c>
      <c r="E6898" t="s">
        <v>23987</v>
      </c>
      <c r="F6898" t="s">
        <v>23988</v>
      </c>
      <c r="G6898" t="s">
        <v>29</v>
      </c>
      <c r="H6898">
        <v>3</v>
      </c>
      <c r="L6898" t="s">
        <v>19</v>
      </c>
      <c r="M6898" t="str">
        <f t="shared" si="486"/>
        <v>http://logeion.uchicago.edu/index.html#Indigetes</v>
      </c>
    </row>
    <row r="6899" spans="1:13" ht="15" customHeight="1" x14ac:dyDescent="0.2">
      <c r="A6899" t="s">
        <v>56432</v>
      </c>
      <c r="B6899" t="s">
        <v>57816</v>
      </c>
      <c r="C6899" t="str">
        <f t="shared" si="484"/>
        <v>indignabundus –a –um</v>
      </c>
      <c r="D6899" t="str">
        <f t="shared" si="487"/>
        <v>indignabundus</v>
      </c>
      <c r="E6899" t="s">
        <v>57297</v>
      </c>
      <c r="F6899" t="s">
        <v>57297</v>
      </c>
      <c r="G6899" t="s">
        <v>61</v>
      </c>
      <c r="H6899">
        <v>1</v>
      </c>
      <c r="L6899" t="s">
        <v>36</v>
      </c>
      <c r="M6899" t="str">
        <f t="shared" si="486"/>
        <v>http://logeion.uchicago.edu/index.html#indignabundus</v>
      </c>
    </row>
    <row r="6900" spans="1:13" ht="15" customHeight="1" x14ac:dyDescent="0.2">
      <c r="A6900" t="s">
        <v>23990</v>
      </c>
      <c r="B6900" t="s">
        <v>23991</v>
      </c>
      <c r="C6900" t="str">
        <f t="shared" si="484"/>
        <v>indignatio –onis f.</v>
      </c>
      <c r="D6900" t="str">
        <f t="shared" si="487"/>
        <v>indignatio</v>
      </c>
      <c r="E6900" t="s">
        <v>23992</v>
      </c>
      <c r="F6900" t="s">
        <v>23993</v>
      </c>
      <c r="G6900" t="s">
        <v>29</v>
      </c>
      <c r="H6900">
        <v>3</v>
      </c>
      <c r="I6900">
        <v>0</v>
      </c>
      <c r="J6900">
        <v>0</v>
      </c>
      <c r="K6900">
        <v>0</v>
      </c>
      <c r="L6900" t="s">
        <v>19</v>
      </c>
      <c r="M6900" t="str">
        <f t="shared" si="486"/>
        <v>http://logeion.uchicago.edu/index.html#indignatio</v>
      </c>
    </row>
    <row r="6901" spans="1:13" ht="15" customHeight="1" x14ac:dyDescent="0.2">
      <c r="A6901" t="s">
        <v>23994</v>
      </c>
      <c r="B6901" t="s">
        <v>23995</v>
      </c>
      <c r="C6901" t="str">
        <f t="shared" si="484"/>
        <v>indignitas –atis f.</v>
      </c>
      <c r="D6901" t="str">
        <f t="shared" si="487"/>
        <v>indignitas</v>
      </c>
      <c r="E6901" t="s">
        <v>23996</v>
      </c>
      <c r="F6901" t="s">
        <v>23997</v>
      </c>
      <c r="G6901" t="s">
        <v>29</v>
      </c>
      <c r="H6901">
        <v>3</v>
      </c>
      <c r="I6901">
        <v>0</v>
      </c>
      <c r="J6901">
        <v>0</v>
      </c>
      <c r="K6901">
        <v>0</v>
      </c>
      <c r="L6901" t="s">
        <v>19</v>
      </c>
      <c r="M6901" t="str">
        <f t="shared" si="486"/>
        <v>http://logeion.uchicago.edu/index.html#indignitas</v>
      </c>
    </row>
    <row r="6902" spans="1:13" ht="15" customHeight="1" x14ac:dyDescent="0.2">
      <c r="A6902" t="s">
        <v>23998</v>
      </c>
      <c r="B6902" t="s">
        <v>23999</v>
      </c>
      <c r="C6902" t="str">
        <f t="shared" si="484"/>
        <v>indignor –atus sum</v>
      </c>
      <c r="D6902" t="str">
        <f t="shared" si="487"/>
        <v>indignor</v>
      </c>
      <c r="E6902" t="s">
        <v>24000</v>
      </c>
      <c r="F6902" t="s">
        <v>24001</v>
      </c>
      <c r="G6902" t="s">
        <v>170</v>
      </c>
      <c r="I6902">
        <v>1</v>
      </c>
      <c r="J6902">
        <v>0</v>
      </c>
      <c r="K6902">
        <v>0</v>
      </c>
      <c r="L6902" t="s">
        <v>24</v>
      </c>
      <c r="M6902" t="str">
        <f t="shared" si="486"/>
        <v>http://logeion.uchicago.edu/index.html#indignor</v>
      </c>
    </row>
    <row r="6903" spans="1:13" ht="15" customHeight="1" x14ac:dyDescent="0.2">
      <c r="A6903" t="s">
        <v>24002</v>
      </c>
      <c r="B6903" t="s">
        <v>24003</v>
      </c>
      <c r="C6903" t="str">
        <f t="shared" si="484"/>
        <v>indignus –a –um</v>
      </c>
      <c r="D6903" t="str">
        <f t="shared" si="487"/>
        <v>indignus</v>
      </c>
      <c r="E6903" t="s">
        <v>24004</v>
      </c>
      <c r="F6903" t="s">
        <v>24005</v>
      </c>
      <c r="G6903" t="s">
        <v>61</v>
      </c>
      <c r="H6903">
        <v>1</v>
      </c>
      <c r="I6903">
        <v>0</v>
      </c>
      <c r="J6903">
        <v>0</v>
      </c>
      <c r="K6903">
        <v>0</v>
      </c>
      <c r="L6903" t="s">
        <v>36</v>
      </c>
      <c r="M6903" t="str">
        <f t="shared" si="486"/>
        <v>http://logeion.uchicago.edu/index.html#indignus</v>
      </c>
    </row>
    <row r="6904" spans="1:13" ht="15" customHeight="1" x14ac:dyDescent="0.2">
      <c r="A6904" t="s">
        <v>24006</v>
      </c>
      <c r="B6904" t="s">
        <v>24007</v>
      </c>
      <c r="C6904" t="str">
        <f t="shared" si="484"/>
        <v>indigus –a –um</v>
      </c>
      <c r="D6904" t="str">
        <f t="shared" si="487"/>
        <v>indigus</v>
      </c>
      <c r="E6904" t="s">
        <v>24008</v>
      </c>
      <c r="F6904" t="s">
        <v>24008</v>
      </c>
      <c r="G6904" t="s">
        <v>61</v>
      </c>
      <c r="H6904">
        <v>1</v>
      </c>
      <c r="I6904">
        <v>0</v>
      </c>
      <c r="J6904">
        <v>0</v>
      </c>
      <c r="K6904">
        <v>0</v>
      </c>
      <c r="L6904" t="s">
        <v>36</v>
      </c>
      <c r="M6904" t="str">
        <f t="shared" si="486"/>
        <v>http://logeion.uchicago.edu/index.html#indigus</v>
      </c>
    </row>
    <row r="6905" spans="1:13" ht="15" customHeight="1" x14ac:dyDescent="0.2">
      <c r="A6905" t="s">
        <v>24009</v>
      </c>
      <c r="B6905" t="s">
        <v>24010</v>
      </c>
      <c r="C6905" t="str">
        <f t="shared" si="484"/>
        <v>indiligens –entis</v>
      </c>
      <c r="D6905" t="str">
        <f t="shared" si="487"/>
        <v>indiligens</v>
      </c>
      <c r="E6905" t="s">
        <v>24011</v>
      </c>
      <c r="F6905" t="s">
        <v>24012</v>
      </c>
      <c r="G6905" t="s">
        <v>230</v>
      </c>
      <c r="H6905">
        <v>3</v>
      </c>
      <c r="I6905">
        <v>0</v>
      </c>
      <c r="J6905">
        <v>0</v>
      </c>
      <c r="K6905">
        <v>0</v>
      </c>
      <c r="L6905" t="s">
        <v>36</v>
      </c>
      <c r="M6905" t="str">
        <f t="shared" si="486"/>
        <v>http://logeion.uchicago.edu/index.html#indiligens</v>
      </c>
    </row>
    <row r="6906" spans="1:13" ht="15" customHeight="1" x14ac:dyDescent="0.2">
      <c r="A6906" t="s">
        <v>24013</v>
      </c>
      <c r="B6906" t="s">
        <v>24014</v>
      </c>
      <c r="C6906" t="str">
        <f t="shared" si="484"/>
        <v>indiligentia –ae f.</v>
      </c>
      <c r="D6906" t="str">
        <f t="shared" si="487"/>
        <v>indiligentia</v>
      </c>
      <c r="E6906" t="s">
        <v>24015</v>
      </c>
      <c r="F6906" t="s">
        <v>24016</v>
      </c>
      <c r="G6906" t="s">
        <v>76</v>
      </c>
      <c r="H6906">
        <v>1</v>
      </c>
      <c r="I6906">
        <v>0</v>
      </c>
      <c r="J6906">
        <v>0</v>
      </c>
      <c r="K6906">
        <v>0</v>
      </c>
      <c r="L6906" t="s">
        <v>19</v>
      </c>
      <c r="M6906" t="str">
        <f t="shared" si="486"/>
        <v>http://logeion.uchicago.edu/index.html#indiligentia</v>
      </c>
    </row>
    <row r="6907" spans="1:13" ht="15" customHeight="1" x14ac:dyDescent="0.2">
      <c r="A6907" t="s">
        <v>24018</v>
      </c>
      <c r="B6907" t="s">
        <v>24019</v>
      </c>
      <c r="C6907" t="str">
        <f t="shared" si="484"/>
        <v>indiscretus –a –um</v>
      </c>
      <c r="D6907" t="str">
        <f t="shared" si="487"/>
        <v>indiscretus</v>
      </c>
      <c r="E6907" t="s">
        <v>24020</v>
      </c>
      <c r="F6907" t="s">
        <v>24021</v>
      </c>
      <c r="G6907" t="s">
        <v>61</v>
      </c>
      <c r="H6907">
        <v>1</v>
      </c>
      <c r="I6907">
        <v>0</v>
      </c>
      <c r="J6907">
        <v>0</v>
      </c>
      <c r="K6907">
        <v>0</v>
      </c>
      <c r="L6907" t="s">
        <v>36</v>
      </c>
      <c r="M6907" t="str">
        <f t="shared" si="486"/>
        <v>http://logeion.uchicago.edu/index.html#indiscretus</v>
      </c>
    </row>
    <row r="6908" spans="1:13" ht="15" customHeight="1" x14ac:dyDescent="0.2">
      <c r="A6908" t="s">
        <v>24023</v>
      </c>
      <c r="B6908" t="s">
        <v>24024</v>
      </c>
      <c r="C6908" t="str">
        <f t="shared" si="484"/>
        <v>indistinctus –a –um</v>
      </c>
      <c r="D6908" t="str">
        <f t="shared" si="487"/>
        <v>indistinctus</v>
      </c>
      <c r="E6908" t="s">
        <v>24025</v>
      </c>
      <c r="F6908" t="s">
        <v>24025</v>
      </c>
      <c r="G6908" t="s">
        <v>61</v>
      </c>
      <c r="H6908">
        <v>1</v>
      </c>
      <c r="I6908">
        <v>0</v>
      </c>
      <c r="J6908">
        <v>0</v>
      </c>
      <c r="K6908">
        <v>0</v>
      </c>
      <c r="L6908" t="s">
        <v>36</v>
      </c>
      <c r="M6908" t="str">
        <f t="shared" si="486"/>
        <v>http://logeion.uchicago.edu/index.html#indistinctus</v>
      </c>
    </row>
    <row r="6909" spans="1:13" ht="15" customHeight="1" x14ac:dyDescent="0.2">
      <c r="A6909" t="s">
        <v>24027</v>
      </c>
      <c r="B6909" t="s">
        <v>24028</v>
      </c>
      <c r="C6909" t="str">
        <f t="shared" si="484"/>
        <v>indivisus –a –um</v>
      </c>
      <c r="D6909" t="str">
        <f t="shared" si="487"/>
        <v>indivisus</v>
      </c>
      <c r="E6909" t="s">
        <v>24029</v>
      </c>
      <c r="F6909" t="s">
        <v>24030</v>
      </c>
      <c r="G6909" t="s">
        <v>61</v>
      </c>
      <c r="H6909">
        <v>1</v>
      </c>
      <c r="I6909">
        <v>0</v>
      </c>
      <c r="J6909">
        <v>0</v>
      </c>
      <c r="K6909">
        <v>0</v>
      </c>
      <c r="L6909" t="s">
        <v>36</v>
      </c>
      <c r="M6909" t="str">
        <f t="shared" si="486"/>
        <v>http://logeion.uchicago.edu/index.html#indivisus</v>
      </c>
    </row>
    <row r="6910" spans="1:13" ht="15" customHeight="1" x14ac:dyDescent="0.2">
      <c r="A6910" t="s">
        <v>24031</v>
      </c>
      <c r="B6910" t="s">
        <v>24032</v>
      </c>
      <c r="C6910" t="str">
        <f t="shared" si="484"/>
        <v>indo –dere –didi –ditum</v>
      </c>
      <c r="D6910" t="str">
        <f t="shared" si="487"/>
        <v>indo</v>
      </c>
      <c r="E6910" t="s">
        <v>24033</v>
      </c>
      <c r="F6910" t="s">
        <v>24034</v>
      </c>
      <c r="G6910" t="s">
        <v>66</v>
      </c>
      <c r="I6910">
        <v>3</v>
      </c>
      <c r="J6910">
        <v>0</v>
      </c>
      <c r="K6910">
        <v>0</v>
      </c>
      <c r="L6910" t="s">
        <v>24</v>
      </c>
      <c r="M6910" t="str">
        <f t="shared" si="486"/>
        <v>http://logeion.uchicago.edu/index.html#indo</v>
      </c>
    </row>
    <row r="6911" spans="1:13" ht="15" customHeight="1" x14ac:dyDescent="0.2">
      <c r="A6911" t="s">
        <v>24035</v>
      </c>
      <c r="B6911" t="s">
        <v>24036</v>
      </c>
      <c r="C6911" t="str">
        <f t="shared" si="484"/>
        <v>indocilis –e</v>
      </c>
      <c r="D6911" t="str">
        <f t="shared" si="487"/>
        <v>indocilis</v>
      </c>
      <c r="E6911" t="s">
        <v>24037</v>
      </c>
      <c r="F6911" t="s">
        <v>24038</v>
      </c>
      <c r="G6911" t="s">
        <v>155</v>
      </c>
      <c r="H6911">
        <v>3</v>
      </c>
      <c r="I6911">
        <v>0</v>
      </c>
      <c r="J6911">
        <v>0</v>
      </c>
      <c r="K6911">
        <v>0</v>
      </c>
      <c r="L6911" t="s">
        <v>36</v>
      </c>
      <c r="M6911" t="str">
        <f t="shared" si="486"/>
        <v>http://logeion.uchicago.edu/index.html#indocilis</v>
      </c>
    </row>
    <row r="6912" spans="1:13" ht="15" customHeight="1" x14ac:dyDescent="0.2">
      <c r="A6912" t="s">
        <v>24039</v>
      </c>
      <c r="B6912" t="s">
        <v>24040</v>
      </c>
      <c r="C6912" t="str">
        <f t="shared" si="484"/>
        <v>indoctus –a –um</v>
      </c>
      <c r="D6912" t="str">
        <f t="shared" si="487"/>
        <v>indoctus</v>
      </c>
      <c r="E6912" t="s">
        <v>24041</v>
      </c>
      <c r="F6912" t="s">
        <v>24042</v>
      </c>
      <c r="G6912" t="s">
        <v>61</v>
      </c>
      <c r="H6912">
        <v>1</v>
      </c>
      <c r="I6912">
        <v>0</v>
      </c>
      <c r="J6912">
        <v>0</v>
      </c>
      <c r="K6912">
        <v>0</v>
      </c>
      <c r="L6912" t="s">
        <v>36</v>
      </c>
      <c r="M6912" t="str">
        <f t="shared" si="486"/>
        <v>http://logeion.uchicago.edu/index.html#indoctus</v>
      </c>
    </row>
    <row r="6913" spans="1:13" ht="15" customHeight="1" x14ac:dyDescent="0.2">
      <c r="A6913" t="s">
        <v>24044</v>
      </c>
      <c r="B6913" t="s">
        <v>24045</v>
      </c>
      <c r="C6913" t="str">
        <f t="shared" si="484"/>
        <v>indoles –is f.</v>
      </c>
      <c r="D6913" t="str">
        <f t="shared" si="487"/>
        <v>indoles</v>
      </c>
      <c r="E6913" t="s">
        <v>24046</v>
      </c>
      <c r="F6913" t="s">
        <v>24047</v>
      </c>
      <c r="G6913" t="s">
        <v>29</v>
      </c>
      <c r="H6913">
        <v>3</v>
      </c>
      <c r="I6913">
        <v>0</v>
      </c>
      <c r="J6913">
        <v>0</v>
      </c>
      <c r="K6913">
        <v>0</v>
      </c>
      <c r="L6913" t="s">
        <v>19</v>
      </c>
      <c r="M6913" t="str">
        <f t="shared" si="486"/>
        <v>http://logeion.uchicago.edu/index.html#indoles</v>
      </c>
    </row>
    <row r="6914" spans="1:13" ht="15" customHeight="1" x14ac:dyDescent="0.2">
      <c r="A6914" t="s">
        <v>58837</v>
      </c>
      <c r="B6914" t="s">
        <v>58602</v>
      </c>
      <c r="C6914" t="str">
        <f t="shared" si="484"/>
        <v>indomabilis –e</v>
      </c>
      <c r="D6914" t="str">
        <f t="shared" si="487"/>
        <v>indomabilis</v>
      </c>
      <c r="E6914" t="s">
        <v>58604</v>
      </c>
      <c r="F6914" t="s">
        <v>58603</v>
      </c>
      <c r="G6914" t="s">
        <v>536</v>
      </c>
      <c r="H6914">
        <v>3</v>
      </c>
      <c r="L6914" t="s">
        <v>36</v>
      </c>
      <c r="M6914" t="str">
        <f t="shared" si="486"/>
        <v>http://logeion.uchicago.edu/index.html#indomabilis</v>
      </c>
    </row>
    <row r="6915" spans="1:13" ht="15" customHeight="1" x14ac:dyDescent="0.2">
      <c r="A6915" t="s">
        <v>24052</v>
      </c>
      <c r="B6915" t="s">
        <v>24053</v>
      </c>
      <c r="C6915" t="str">
        <f t="shared" si="484"/>
        <v>indomitus –a –um</v>
      </c>
      <c r="D6915" t="str">
        <f t="shared" si="487"/>
        <v>indomitus</v>
      </c>
      <c r="E6915" t="s">
        <v>24054</v>
      </c>
      <c r="F6915" t="s">
        <v>24055</v>
      </c>
      <c r="G6915" t="s">
        <v>61</v>
      </c>
      <c r="H6915">
        <v>1</v>
      </c>
      <c r="I6915">
        <v>0</v>
      </c>
      <c r="J6915">
        <v>0</v>
      </c>
      <c r="K6915">
        <v>0</v>
      </c>
      <c r="L6915" t="s">
        <v>36</v>
      </c>
      <c r="M6915" t="str">
        <f t="shared" si="486"/>
        <v>http://logeion.uchicago.edu/index.html#indomitus</v>
      </c>
    </row>
    <row r="6916" spans="1:13" ht="15" customHeight="1" x14ac:dyDescent="0.2">
      <c r="A6916" t="s">
        <v>24056</v>
      </c>
      <c r="B6916" t="s">
        <v>24057</v>
      </c>
      <c r="C6916" t="str">
        <f t="shared" si="484"/>
        <v>indormio –ire –ivi –itus</v>
      </c>
      <c r="D6916" t="str">
        <f t="shared" si="487"/>
        <v>indormio</v>
      </c>
      <c r="E6916" t="s">
        <v>24058</v>
      </c>
      <c r="F6916" t="s">
        <v>24059</v>
      </c>
      <c r="G6916" t="s">
        <v>235</v>
      </c>
      <c r="I6916">
        <v>4</v>
      </c>
      <c r="J6916">
        <v>0</v>
      </c>
      <c r="K6916">
        <v>0</v>
      </c>
      <c r="L6916" t="s">
        <v>24</v>
      </c>
      <c r="M6916" t="str">
        <f t="shared" si="486"/>
        <v>http://logeion.uchicago.edu/index.html#indormio</v>
      </c>
    </row>
    <row r="6917" spans="1:13" ht="15" customHeight="1" x14ac:dyDescent="0.2">
      <c r="A6917" t="s">
        <v>24061</v>
      </c>
      <c r="B6917" t="s">
        <v>56108</v>
      </c>
      <c r="C6917" t="str">
        <f t="shared" si="484"/>
        <v>indubitatus –a –um</v>
      </c>
      <c r="D6917" t="str">
        <f t="shared" si="487"/>
        <v>indubitatus</v>
      </c>
      <c r="E6917" t="s">
        <v>56109</v>
      </c>
      <c r="F6917" t="s">
        <v>56109</v>
      </c>
      <c r="G6917" t="s">
        <v>61</v>
      </c>
      <c r="H6917">
        <v>1</v>
      </c>
      <c r="I6917">
        <v>0</v>
      </c>
      <c r="J6917">
        <v>0</v>
      </c>
      <c r="K6917">
        <v>0</v>
      </c>
      <c r="L6917" t="s">
        <v>36</v>
      </c>
      <c r="M6917" t="str">
        <f t="shared" si="486"/>
        <v>http://logeion.uchicago.edu/index.html#indubitatus</v>
      </c>
    </row>
    <row r="6918" spans="1:13" ht="15" customHeight="1" x14ac:dyDescent="0.2">
      <c r="A6918" t="s">
        <v>24062</v>
      </c>
      <c r="B6918" t="s">
        <v>24063</v>
      </c>
      <c r="C6918" t="str">
        <f t="shared" si="484"/>
        <v>indubito indubitare indubitavi indubitatus</v>
      </c>
      <c r="D6918" t="str">
        <f t="shared" si="487"/>
        <v>indubito</v>
      </c>
      <c r="E6918" t="s">
        <v>24064</v>
      </c>
      <c r="F6918" t="s">
        <v>24065</v>
      </c>
      <c r="G6918" t="s">
        <v>23</v>
      </c>
      <c r="I6918">
        <v>1</v>
      </c>
      <c r="J6918">
        <v>0</v>
      </c>
      <c r="K6918">
        <v>0</v>
      </c>
      <c r="L6918" t="s">
        <v>24</v>
      </c>
      <c r="M6918" t="str">
        <f t="shared" si="486"/>
        <v>http://logeion.uchicago.edu/index.html#indubito</v>
      </c>
    </row>
    <row r="6919" spans="1:13" ht="15" customHeight="1" x14ac:dyDescent="0.2">
      <c r="A6919" t="s">
        <v>24067</v>
      </c>
      <c r="B6919" t="s">
        <v>24068</v>
      </c>
      <c r="C6919" t="str">
        <f t="shared" si="484"/>
        <v>induco inducere induxi inductus</v>
      </c>
      <c r="D6919" t="str">
        <f t="shared" si="487"/>
        <v>induco</v>
      </c>
      <c r="E6919" t="s">
        <v>24069</v>
      </c>
      <c r="F6919" t="s">
        <v>24070</v>
      </c>
      <c r="G6919" t="s">
        <v>66</v>
      </c>
      <c r="I6919">
        <v>3</v>
      </c>
      <c r="J6919">
        <v>0</v>
      </c>
      <c r="K6919">
        <v>0</v>
      </c>
      <c r="L6919" t="s">
        <v>24</v>
      </c>
      <c r="M6919" t="str">
        <f t="shared" si="486"/>
        <v>http://logeion.uchicago.edu/index.html#induco</v>
      </c>
    </row>
    <row r="6920" spans="1:13" ht="15" customHeight="1" x14ac:dyDescent="0.2">
      <c r="A6920" t="s">
        <v>24071</v>
      </c>
      <c r="B6920" t="s">
        <v>60951</v>
      </c>
      <c r="C6920" t="str">
        <f t="shared" si="484"/>
        <v>inductio –onis f.</v>
      </c>
      <c r="D6920" t="str">
        <f t="shared" si="487"/>
        <v>inductio</v>
      </c>
      <c r="F6920" t="s">
        <v>60934</v>
      </c>
      <c r="G6920" t="s">
        <v>29</v>
      </c>
      <c r="H6920">
        <v>3</v>
      </c>
      <c r="I6920">
        <v>0</v>
      </c>
      <c r="J6920">
        <v>0</v>
      </c>
      <c r="K6920">
        <v>0</v>
      </c>
      <c r="L6920" t="s">
        <v>19</v>
      </c>
      <c r="M6920" t="str">
        <f t="shared" si="486"/>
        <v>http://logeion.uchicago.edu/index.html#inductio</v>
      </c>
    </row>
    <row r="6921" spans="1:13" ht="15" customHeight="1" x14ac:dyDescent="0.2">
      <c r="A6921" t="s">
        <v>24075</v>
      </c>
      <c r="B6921" t="s">
        <v>24076</v>
      </c>
      <c r="C6921" t="str">
        <f t="shared" si="484"/>
        <v>indulgentia –ae f.</v>
      </c>
      <c r="D6921" t="str">
        <f t="shared" si="487"/>
        <v>indulgentia</v>
      </c>
      <c r="E6921" t="s">
        <v>24077</v>
      </c>
      <c r="F6921" t="s">
        <v>24078</v>
      </c>
      <c r="G6921" t="s">
        <v>76</v>
      </c>
      <c r="H6921">
        <v>1</v>
      </c>
      <c r="I6921">
        <v>0</v>
      </c>
      <c r="J6921">
        <v>0</v>
      </c>
      <c r="K6921">
        <v>0</v>
      </c>
      <c r="L6921" t="s">
        <v>19</v>
      </c>
      <c r="M6921" t="str">
        <f t="shared" si="486"/>
        <v>http://logeion.uchicago.edu/index.html#indulgentia</v>
      </c>
    </row>
    <row r="6922" spans="1:13" ht="15" customHeight="1" x14ac:dyDescent="0.2">
      <c r="A6922" t="s">
        <v>24079</v>
      </c>
      <c r="B6922" t="s">
        <v>24080</v>
      </c>
      <c r="C6922" t="str">
        <f t="shared" si="484"/>
        <v>indulgeo indulgere indulsi indultus</v>
      </c>
      <c r="D6922" t="str">
        <f t="shared" si="487"/>
        <v>indulgeo</v>
      </c>
      <c r="E6922" t="s">
        <v>24081</v>
      </c>
      <c r="F6922" t="s">
        <v>24081</v>
      </c>
      <c r="G6922" t="s">
        <v>95</v>
      </c>
      <c r="I6922">
        <v>2</v>
      </c>
      <c r="J6922">
        <v>0</v>
      </c>
      <c r="K6922">
        <v>0</v>
      </c>
      <c r="L6922" t="s">
        <v>24</v>
      </c>
      <c r="M6922" t="str">
        <f t="shared" si="486"/>
        <v>http://logeion.uchicago.edu/index.html#indulgeo</v>
      </c>
    </row>
    <row r="6923" spans="1:13" ht="15" customHeight="1" x14ac:dyDescent="0.2">
      <c r="A6923" t="s">
        <v>24082</v>
      </c>
      <c r="B6923" t="s">
        <v>24083</v>
      </c>
      <c r="C6923" t="str">
        <f t="shared" si="484"/>
        <v>induo induere indui indutus</v>
      </c>
      <c r="D6923" t="str">
        <f t="shared" si="487"/>
        <v>induo</v>
      </c>
      <c r="E6923" t="s">
        <v>24084</v>
      </c>
      <c r="F6923" t="s">
        <v>24084</v>
      </c>
      <c r="G6923" t="s">
        <v>66</v>
      </c>
      <c r="I6923">
        <v>3</v>
      </c>
      <c r="J6923">
        <v>0</v>
      </c>
      <c r="K6923">
        <v>0</v>
      </c>
      <c r="L6923" t="s">
        <v>24</v>
      </c>
      <c r="M6923" t="str">
        <f t="shared" si="486"/>
        <v>http://logeion.uchicago.edu/index.html#induo</v>
      </c>
    </row>
    <row r="6924" spans="1:13" ht="15" customHeight="1" x14ac:dyDescent="0.2">
      <c r="A6924" t="s">
        <v>24086</v>
      </c>
      <c r="B6924" t="s">
        <v>24087</v>
      </c>
      <c r="C6924" t="str">
        <f t="shared" si="484"/>
        <v>induresco –durescere –durui —</v>
      </c>
      <c r="D6924" t="str">
        <f t="shared" ref="D6924:D6941" si="488">IF(ISBLANK(B6924),0,LEFT( C6924, FIND( " ", C6924 ) - 1 ))</f>
        <v>induresco</v>
      </c>
      <c r="E6924" t="s">
        <v>24088</v>
      </c>
      <c r="F6924" t="s">
        <v>24089</v>
      </c>
      <c r="G6924" t="s">
        <v>66</v>
      </c>
      <c r="I6924">
        <v>3</v>
      </c>
      <c r="J6924">
        <v>0</v>
      </c>
      <c r="K6924">
        <v>0</v>
      </c>
      <c r="L6924" t="s">
        <v>24</v>
      </c>
      <c r="M6924" t="str">
        <f t="shared" si="486"/>
        <v>http://logeion.uchicago.edu/index.html#induresco</v>
      </c>
    </row>
    <row r="6925" spans="1:13" ht="15" customHeight="1" x14ac:dyDescent="0.2">
      <c r="A6925" t="s">
        <v>24091</v>
      </c>
      <c r="B6925" t="s">
        <v>24092</v>
      </c>
      <c r="C6925" t="str">
        <f t="shared" si="484"/>
        <v>Indus –a –um</v>
      </c>
      <c r="D6925" t="str">
        <f t="shared" si="488"/>
        <v>Indus</v>
      </c>
      <c r="E6925" t="s">
        <v>24093</v>
      </c>
      <c r="F6925" t="s">
        <v>24094</v>
      </c>
      <c r="G6925" t="s">
        <v>61</v>
      </c>
      <c r="H6925">
        <v>1</v>
      </c>
      <c r="I6925">
        <v>0</v>
      </c>
      <c r="J6925">
        <v>0</v>
      </c>
      <c r="K6925">
        <v>1</v>
      </c>
      <c r="L6925" t="s">
        <v>36</v>
      </c>
      <c r="M6925" t="str">
        <f t="shared" si="486"/>
        <v>http://logeion.uchicago.edu/index.html#Indus</v>
      </c>
    </row>
    <row r="6926" spans="1:13" ht="15" customHeight="1" x14ac:dyDescent="0.2">
      <c r="A6926" t="s">
        <v>24095</v>
      </c>
      <c r="B6926" t="s">
        <v>24096</v>
      </c>
      <c r="C6926" t="str">
        <f t="shared" si="484"/>
        <v>Indus –i m.</v>
      </c>
      <c r="D6926" t="str">
        <f t="shared" si="488"/>
        <v>Indus</v>
      </c>
      <c r="E6926" t="s">
        <v>24097</v>
      </c>
      <c r="F6926" t="s">
        <v>24098</v>
      </c>
      <c r="G6926" t="s">
        <v>21</v>
      </c>
      <c r="H6926">
        <v>2</v>
      </c>
      <c r="I6926">
        <v>0</v>
      </c>
      <c r="J6926">
        <v>0</v>
      </c>
      <c r="K6926">
        <v>1</v>
      </c>
      <c r="L6926" t="s">
        <v>19</v>
      </c>
      <c r="M6926" t="str">
        <f t="shared" si="486"/>
        <v>http://logeion.uchicago.edu/index.html#Indus</v>
      </c>
    </row>
    <row r="6927" spans="1:13" ht="15" customHeight="1" x14ac:dyDescent="0.2">
      <c r="A6927" t="s">
        <v>24099</v>
      </c>
      <c r="B6927" t="s">
        <v>24100</v>
      </c>
      <c r="C6927" t="str">
        <f t="shared" si="484"/>
        <v>industria industriae f.</v>
      </c>
      <c r="D6927" t="str">
        <f t="shared" si="488"/>
        <v>industria</v>
      </c>
      <c r="E6927" t="s">
        <v>24101</v>
      </c>
      <c r="F6927" t="s">
        <v>24102</v>
      </c>
      <c r="G6927" t="s">
        <v>76</v>
      </c>
      <c r="H6927">
        <v>1</v>
      </c>
      <c r="I6927">
        <v>0</v>
      </c>
      <c r="J6927">
        <v>0</v>
      </c>
      <c r="K6927">
        <v>0</v>
      </c>
      <c r="L6927" t="s">
        <v>19</v>
      </c>
      <c r="M6927" t="str">
        <f t="shared" si="486"/>
        <v>http://logeion.uchicago.edu/index.html#industria</v>
      </c>
    </row>
    <row r="6928" spans="1:13" ht="15" customHeight="1" x14ac:dyDescent="0.2">
      <c r="A6928" t="s">
        <v>24104</v>
      </c>
      <c r="B6928" t="s">
        <v>24105</v>
      </c>
      <c r="C6928" t="str">
        <f t="shared" si="484"/>
        <v>industrius –a –um</v>
      </c>
      <c r="D6928" t="str">
        <f t="shared" si="488"/>
        <v>industrius</v>
      </c>
      <c r="E6928" t="s">
        <v>24106</v>
      </c>
      <c r="F6928" t="s">
        <v>24107</v>
      </c>
      <c r="G6928" t="s">
        <v>61</v>
      </c>
      <c r="H6928">
        <v>1</v>
      </c>
      <c r="I6928">
        <v>0</v>
      </c>
      <c r="J6928">
        <v>0</v>
      </c>
      <c r="K6928">
        <v>0</v>
      </c>
      <c r="L6928" t="s">
        <v>36</v>
      </c>
      <c r="M6928" t="str">
        <f t="shared" si="486"/>
        <v>http://logeion.uchicago.edu/index.html#industrius</v>
      </c>
    </row>
    <row r="6929" spans="1:13" ht="15" customHeight="1" x14ac:dyDescent="0.2">
      <c r="A6929" t="s">
        <v>24108</v>
      </c>
      <c r="B6929" t="s">
        <v>24109</v>
      </c>
      <c r="C6929" t="str">
        <f t="shared" si="484"/>
        <v>indutiae –arum f.</v>
      </c>
      <c r="D6929" t="str">
        <f t="shared" si="488"/>
        <v>indutiae</v>
      </c>
      <c r="E6929" t="s">
        <v>24110</v>
      </c>
      <c r="F6929" t="s">
        <v>24111</v>
      </c>
      <c r="G6929" t="s">
        <v>76</v>
      </c>
      <c r="H6929">
        <v>1</v>
      </c>
      <c r="I6929">
        <v>0</v>
      </c>
      <c r="J6929">
        <v>0</v>
      </c>
      <c r="K6929">
        <v>0</v>
      </c>
      <c r="L6929" t="s">
        <v>19</v>
      </c>
      <c r="M6929" t="str">
        <f t="shared" si="486"/>
        <v>http://logeion.uchicago.edu/index.html#indutiae</v>
      </c>
    </row>
    <row r="6930" spans="1:13" ht="15" customHeight="1" x14ac:dyDescent="0.2">
      <c r="A6930" t="s">
        <v>24113</v>
      </c>
      <c r="B6930" t="s">
        <v>24114</v>
      </c>
      <c r="C6930" t="str">
        <f t="shared" si="484"/>
        <v>Indutiomarus –i m.</v>
      </c>
      <c r="D6930" t="str">
        <f t="shared" si="488"/>
        <v>Indutiomarus</v>
      </c>
      <c r="E6930" t="s">
        <v>24115</v>
      </c>
      <c r="F6930" t="s">
        <v>24115</v>
      </c>
      <c r="G6930" t="s">
        <v>21</v>
      </c>
      <c r="H6930">
        <v>2</v>
      </c>
      <c r="I6930">
        <v>0</v>
      </c>
      <c r="J6930">
        <v>0</v>
      </c>
      <c r="K6930">
        <v>1</v>
      </c>
      <c r="L6930" t="s">
        <v>19</v>
      </c>
      <c r="M6930" t="str">
        <f t="shared" si="486"/>
        <v>http://logeion.uchicago.edu/index.html#Indutiomarus</v>
      </c>
    </row>
    <row r="6931" spans="1:13" ht="15" customHeight="1" x14ac:dyDescent="0.2">
      <c r="A6931" t="s">
        <v>24123</v>
      </c>
      <c r="B6931" t="s">
        <v>59659</v>
      </c>
      <c r="C6931" t="str">
        <f t="shared" si="484"/>
        <v>inedia –ae f.</v>
      </c>
      <c r="D6931" t="str">
        <f t="shared" si="488"/>
        <v>inedia</v>
      </c>
      <c r="E6931" t="s">
        <v>59660</v>
      </c>
      <c r="F6931" t="s">
        <v>59660</v>
      </c>
      <c r="G6931" t="s">
        <v>76</v>
      </c>
      <c r="H6931">
        <v>1</v>
      </c>
      <c r="I6931">
        <v>0</v>
      </c>
      <c r="J6931">
        <v>0</v>
      </c>
      <c r="K6931">
        <v>0</v>
      </c>
      <c r="L6931" t="s">
        <v>19</v>
      </c>
      <c r="M6931" t="str">
        <f t="shared" si="486"/>
        <v>http://logeion.uchicago.edu/index.html#inedia</v>
      </c>
    </row>
    <row r="6932" spans="1:13" ht="15" customHeight="1" x14ac:dyDescent="0.2">
      <c r="A6932" t="s">
        <v>24126</v>
      </c>
      <c r="B6932" t="s">
        <v>24127</v>
      </c>
      <c r="C6932" t="str">
        <f t="shared" si="484"/>
        <v>inelegans –antis</v>
      </c>
      <c r="D6932" t="str">
        <f t="shared" si="488"/>
        <v>inelegans</v>
      </c>
      <c r="E6932" t="s">
        <v>24128</v>
      </c>
      <c r="F6932" t="s">
        <v>24128</v>
      </c>
      <c r="G6932" t="s">
        <v>230</v>
      </c>
      <c r="H6932">
        <v>3</v>
      </c>
      <c r="I6932">
        <v>0</v>
      </c>
      <c r="J6932">
        <v>0</v>
      </c>
      <c r="K6932">
        <v>0</v>
      </c>
      <c r="L6932" t="s">
        <v>36</v>
      </c>
      <c r="M6932" t="str">
        <f t="shared" si="486"/>
        <v>http://logeion.uchicago.edu/index.html#inelegans</v>
      </c>
    </row>
    <row r="6933" spans="1:13" ht="15" customHeight="1" x14ac:dyDescent="0.2">
      <c r="A6933" t="s">
        <v>24129</v>
      </c>
      <c r="B6933" t="s">
        <v>24130</v>
      </c>
      <c r="C6933" t="str">
        <f t="shared" si="484"/>
        <v>ineluctabilis –e</v>
      </c>
      <c r="D6933" t="str">
        <f t="shared" si="488"/>
        <v>ineluctabilis</v>
      </c>
      <c r="E6933" t="s">
        <v>24131</v>
      </c>
      <c r="F6933" t="s">
        <v>24132</v>
      </c>
      <c r="G6933" t="s">
        <v>155</v>
      </c>
      <c r="H6933">
        <v>3</v>
      </c>
      <c r="I6933">
        <v>0</v>
      </c>
      <c r="J6933">
        <v>0</v>
      </c>
      <c r="K6933">
        <v>0</v>
      </c>
      <c r="L6933" t="s">
        <v>36</v>
      </c>
      <c r="M6933" t="str">
        <f t="shared" si="486"/>
        <v>http://logeion.uchicago.edu/index.html#ineluctabilis</v>
      </c>
    </row>
    <row r="6934" spans="1:13" ht="15" customHeight="1" x14ac:dyDescent="0.2">
      <c r="A6934" t="s">
        <v>24135</v>
      </c>
      <c r="B6934" t="s">
        <v>24136</v>
      </c>
      <c r="C6934" t="str">
        <f t="shared" si="484"/>
        <v>inemptus –a –um</v>
      </c>
      <c r="D6934" t="str">
        <f t="shared" si="488"/>
        <v>inemptus</v>
      </c>
      <c r="E6934" t="s">
        <v>24137</v>
      </c>
      <c r="F6934" t="s">
        <v>24137</v>
      </c>
      <c r="G6934" t="s">
        <v>61</v>
      </c>
      <c r="H6934">
        <v>1</v>
      </c>
      <c r="I6934">
        <v>0</v>
      </c>
      <c r="J6934">
        <v>0</v>
      </c>
      <c r="K6934">
        <v>0</v>
      </c>
      <c r="L6934" t="s">
        <v>36</v>
      </c>
      <c r="M6934" t="str">
        <f t="shared" si="486"/>
        <v>http://logeion.uchicago.edu/index.html#inemptus</v>
      </c>
    </row>
    <row r="6935" spans="1:13" ht="15" customHeight="1" x14ac:dyDescent="0.2">
      <c r="A6935" t="s">
        <v>24611</v>
      </c>
      <c r="B6935" t="s">
        <v>24612</v>
      </c>
      <c r="C6935" t="str">
        <f t="shared" ref="C6935:C6998" si="489">SUBSTITUTE(SUBSTITUTE(SUBSTITUTE(SUBSTITUTE(SUBSTITUTE(SUBSTITUTE(SUBSTITUTE(SUBSTITUTE(SUBSTITUTE(SUBSTITUTE(SUBSTITUTE(B6935, "ā", "a"), "ē", "e"), "ī", "i"), "ō", "o"), "ū", "u"), "ȳ", "y"), "Ā", "A"), "Ē", "E"), "Ī", "I"), "Ō", "O"), "Ū", "U")</f>
        <v>inemptus –a –um</v>
      </c>
      <c r="D6935" t="str">
        <f t="shared" si="488"/>
        <v>inemptus</v>
      </c>
      <c r="E6935" t="s">
        <v>24613</v>
      </c>
      <c r="F6935" t="s">
        <v>24613</v>
      </c>
      <c r="G6935" t="s">
        <v>66</v>
      </c>
      <c r="I6935">
        <v>3</v>
      </c>
      <c r="J6935">
        <v>0</v>
      </c>
      <c r="K6935">
        <v>0</v>
      </c>
      <c r="L6935" t="s">
        <v>24</v>
      </c>
      <c r="M6935" t="str">
        <f t="shared" si="486"/>
        <v>http://logeion.uchicago.edu/index.html#inemptus</v>
      </c>
    </row>
    <row r="6936" spans="1:13" ht="15" customHeight="1" x14ac:dyDescent="0.2">
      <c r="A6936" t="s">
        <v>24139</v>
      </c>
      <c r="B6936" t="s">
        <v>24140</v>
      </c>
      <c r="C6936" t="str">
        <f t="shared" si="489"/>
        <v>ineo inire inii/inivi initus</v>
      </c>
      <c r="D6936" t="str">
        <f t="shared" si="488"/>
        <v>ineo</v>
      </c>
      <c r="E6936" t="s">
        <v>24141</v>
      </c>
      <c r="F6936" t="s">
        <v>24141</v>
      </c>
      <c r="G6936" t="s">
        <v>80</v>
      </c>
      <c r="I6936">
        <v>5</v>
      </c>
      <c r="J6936">
        <v>0</v>
      </c>
      <c r="K6936">
        <v>0</v>
      </c>
      <c r="L6936" t="s">
        <v>24</v>
      </c>
      <c r="M6936" t="str">
        <f t="shared" si="486"/>
        <v>http://logeion.uchicago.edu/index.html#ineo</v>
      </c>
    </row>
    <row r="6937" spans="1:13" ht="15" customHeight="1" x14ac:dyDescent="0.2">
      <c r="A6937" t="s">
        <v>24143</v>
      </c>
      <c r="B6937" t="s">
        <v>24144</v>
      </c>
      <c r="C6937" t="str">
        <f t="shared" si="489"/>
        <v>ineptiae –arum f.</v>
      </c>
      <c r="D6937" t="str">
        <f t="shared" si="488"/>
        <v>ineptiae</v>
      </c>
      <c r="E6937" t="s">
        <v>24145</v>
      </c>
      <c r="F6937" t="s">
        <v>24145</v>
      </c>
      <c r="G6937" t="s">
        <v>76</v>
      </c>
      <c r="H6937">
        <v>1</v>
      </c>
      <c r="I6937">
        <v>0</v>
      </c>
      <c r="J6937">
        <v>0</v>
      </c>
      <c r="K6937">
        <v>0</v>
      </c>
      <c r="L6937" t="s">
        <v>19</v>
      </c>
      <c r="M6937" t="str">
        <f t="shared" si="486"/>
        <v>http://logeion.uchicago.edu/index.html#ineptiae</v>
      </c>
    </row>
    <row r="6938" spans="1:13" ht="15" customHeight="1" x14ac:dyDescent="0.2">
      <c r="A6938" t="s">
        <v>24146</v>
      </c>
      <c r="B6938" t="s">
        <v>24147</v>
      </c>
      <c r="C6938" t="str">
        <f t="shared" si="489"/>
        <v>ineptio ineptire</v>
      </c>
      <c r="D6938" t="str">
        <f t="shared" si="488"/>
        <v>ineptio</v>
      </c>
      <c r="E6938" t="s">
        <v>24148</v>
      </c>
      <c r="F6938" t="s">
        <v>24149</v>
      </c>
      <c r="G6938" t="s">
        <v>235</v>
      </c>
      <c r="I6938">
        <v>4</v>
      </c>
      <c r="J6938">
        <v>0</v>
      </c>
      <c r="K6938">
        <v>0</v>
      </c>
      <c r="L6938" t="s">
        <v>24</v>
      </c>
      <c r="M6938" t="str">
        <f t="shared" si="486"/>
        <v>http://logeion.uchicago.edu/index.html#ineptio</v>
      </c>
    </row>
    <row r="6939" spans="1:13" ht="15" customHeight="1" x14ac:dyDescent="0.2">
      <c r="A6939" t="s">
        <v>24150</v>
      </c>
      <c r="B6939" t="s">
        <v>24151</v>
      </c>
      <c r="C6939" t="str">
        <f t="shared" si="489"/>
        <v>ineptus –a –um</v>
      </c>
      <c r="D6939" t="str">
        <f t="shared" si="488"/>
        <v>ineptus</v>
      </c>
      <c r="E6939" t="s">
        <v>24152</v>
      </c>
      <c r="F6939" t="s">
        <v>24153</v>
      </c>
      <c r="G6939" t="s">
        <v>61</v>
      </c>
      <c r="H6939">
        <v>1</v>
      </c>
      <c r="I6939">
        <v>0</v>
      </c>
      <c r="J6939">
        <v>0</v>
      </c>
      <c r="K6939">
        <v>0</v>
      </c>
      <c r="L6939" t="s">
        <v>36</v>
      </c>
      <c r="M6939" t="str">
        <f t="shared" si="486"/>
        <v>http://logeion.uchicago.edu/index.html#ineptus</v>
      </c>
    </row>
    <row r="6940" spans="1:13" ht="15" customHeight="1" x14ac:dyDescent="0.2">
      <c r="A6940" t="s">
        <v>24154</v>
      </c>
      <c r="B6940" t="s">
        <v>24155</v>
      </c>
      <c r="C6940" t="str">
        <f t="shared" si="489"/>
        <v>inermis inermis inerme</v>
      </c>
      <c r="D6940" t="str">
        <f t="shared" si="488"/>
        <v>inermis</v>
      </c>
      <c r="E6940" t="s">
        <v>24156</v>
      </c>
      <c r="F6940" t="s">
        <v>24156</v>
      </c>
      <c r="G6940" t="s">
        <v>155</v>
      </c>
      <c r="H6940">
        <v>3</v>
      </c>
      <c r="I6940">
        <v>0</v>
      </c>
      <c r="J6940">
        <v>0</v>
      </c>
      <c r="K6940">
        <v>0</v>
      </c>
      <c r="L6940" t="s">
        <v>36</v>
      </c>
      <c r="M6940" t="str">
        <f t="shared" si="486"/>
        <v>http://logeion.uchicago.edu/index.html#inermis</v>
      </c>
    </row>
    <row r="6941" spans="1:13" ht="15" customHeight="1" x14ac:dyDescent="0.2">
      <c r="A6941" t="s">
        <v>24157</v>
      </c>
      <c r="B6941" t="s">
        <v>24158</v>
      </c>
      <c r="C6941" t="str">
        <f t="shared" si="489"/>
        <v>inermus –a –um</v>
      </c>
      <c r="D6941" t="str">
        <f t="shared" si="488"/>
        <v>inermus</v>
      </c>
      <c r="E6941" t="s">
        <v>24156</v>
      </c>
      <c r="F6941" t="s">
        <v>24156</v>
      </c>
      <c r="G6941" t="s">
        <v>61</v>
      </c>
      <c r="H6941">
        <v>1</v>
      </c>
      <c r="I6941">
        <v>0</v>
      </c>
      <c r="J6941">
        <v>0</v>
      </c>
      <c r="K6941">
        <v>0</v>
      </c>
      <c r="L6941" t="s">
        <v>36</v>
      </c>
      <c r="M6941" t="str">
        <f t="shared" si="486"/>
        <v>http://logeion.uchicago.edu/index.html#inermus</v>
      </c>
    </row>
    <row r="6942" spans="1:13" ht="15" customHeight="1" x14ac:dyDescent="0.2">
      <c r="A6942" t="s">
        <v>24161</v>
      </c>
      <c r="B6942" t="s">
        <v>24162</v>
      </c>
      <c r="C6942" t="str">
        <f t="shared" si="489"/>
        <v>iners</v>
      </c>
      <c r="D6942" t="s">
        <v>24162</v>
      </c>
      <c r="E6942" t="s">
        <v>24163</v>
      </c>
      <c r="F6942" t="s">
        <v>24163</v>
      </c>
      <c r="G6942" t="s">
        <v>230</v>
      </c>
      <c r="H6942">
        <v>3</v>
      </c>
      <c r="I6942">
        <v>0</v>
      </c>
      <c r="J6942">
        <v>0</v>
      </c>
      <c r="K6942">
        <v>0</v>
      </c>
      <c r="L6942" t="s">
        <v>36</v>
      </c>
      <c r="M6942" t="str">
        <f t="shared" si="486"/>
        <v>http://logeion.uchicago.edu/index.html#iners</v>
      </c>
    </row>
    <row r="6943" spans="1:13" ht="15" customHeight="1" x14ac:dyDescent="0.2">
      <c r="A6943" t="s">
        <v>24164</v>
      </c>
      <c r="B6943" t="s">
        <v>24165</v>
      </c>
      <c r="C6943" t="str">
        <f t="shared" si="489"/>
        <v>inertia inertiae f.</v>
      </c>
      <c r="D6943" t="str">
        <f t="shared" ref="D6943:D6974" si="490">IF(ISBLANK(B6943),0,LEFT( C6943, FIND( " ", C6943 ) - 1 ))</f>
        <v>inertia</v>
      </c>
      <c r="E6943" t="s">
        <v>55049</v>
      </c>
      <c r="F6943" t="s">
        <v>55048</v>
      </c>
      <c r="G6943" t="s">
        <v>76</v>
      </c>
      <c r="H6943">
        <v>1</v>
      </c>
      <c r="I6943">
        <v>0</v>
      </c>
      <c r="J6943">
        <v>0</v>
      </c>
      <c r="K6943">
        <v>0</v>
      </c>
      <c r="L6943" t="s">
        <v>19</v>
      </c>
      <c r="M6943" t="str">
        <f t="shared" si="486"/>
        <v>http://logeion.uchicago.edu/index.html#inertia</v>
      </c>
    </row>
    <row r="6944" spans="1:13" ht="15" customHeight="1" x14ac:dyDescent="0.2">
      <c r="A6944" t="s">
        <v>24166</v>
      </c>
      <c r="B6944" t="s">
        <v>60111</v>
      </c>
      <c r="C6944" t="str">
        <f t="shared" si="489"/>
        <v>inesco –are</v>
      </c>
      <c r="D6944" t="str">
        <f t="shared" si="490"/>
        <v>inesco</v>
      </c>
      <c r="E6944" t="s">
        <v>59661</v>
      </c>
      <c r="F6944" t="s">
        <v>59661</v>
      </c>
      <c r="G6944" t="s">
        <v>23</v>
      </c>
      <c r="I6944">
        <v>1</v>
      </c>
      <c r="J6944">
        <v>0</v>
      </c>
      <c r="K6944">
        <v>0</v>
      </c>
      <c r="L6944" t="s">
        <v>24</v>
      </c>
      <c r="M6944" t="str">
        <f t="shared" si="486"/>
        <v>http://logeion.uchicago.edu/index.html#inesco</v>
      </c>
    </row>
    <row r="6945" spans="1:13" ht="15" customHeight="1" x14ac:dyDescent="0.2">
      <c r="A6945" t="s">
        <v>24167</v>
      </c>
      <c r="B6945" t="s">
        <v>24168</v>
      </c>
      <c r="C6945" t="str">
        <f t="shared" si="489"/>
        <v>inevitabilis –e</v>
      </c>
      <c r="D6945" t="str">
        <f t="shared" si="490"/>
        <v>inevitabilis</v>
      </c>
      <c r="E6945" t="s">
        <v>24169</v>
      </c>
      <c r="F6945" t="s">
        <v>24169</v>
      </c>
      <c r="G6945" t="s">
        <v>155</v>
      </c>
      <c r="H6945">
        <v>3</v>
      </c>
      <c r="I6945">
        <v>0</v>
      </c>
      <c r="J6945">
        <v>0</v>
      </c>
      <c r="K6945">
        <v>0</v>
      </c>
      <c r="L6945" t="s">
        <v>36</v>
      </c>
      <c r="M6945" t="str">
        <f t="shared" si="486"/>
        <v>http://logeion.uchicago.edu/index.html#inevitabilis</v>
      </c>
    </row>
    <row r="6946" spans="1:13" ht="15" customHeight="1" x14ac:dyDescent="0.2">
      <c r="A6946" t="s">
        <v>24171</v>
      </c>
      <c r="B6946" t="s">
        <v>24172</v>
      </c>
      <c r="C6946" t="str">
        <f t="shared" si="489"/>
        <v>inexcitus –a –um</v>
      </c>
      <c r="D6946" t="str">
        <f t="shared" si="490"/>
        <v>inexcitus</v>
      </c>
      <c r="E6946" t="s">
        <v>24173</v>
      </c>
      <c r="F6946" t="s">
        <v>24174</v>
      </c>
      <c r="G6946" t="s">
        <v>61</v>
      </c>
      <c r="H6946">
        <v>1</v>
      </c>
      <c r="I6946">
        <v>0</v>
      </c>
      <c r="J6946">
        <v>0</v>
      </c>
      <c r="K6946">
        <v>0</v>
      </c>
      <c r="L6946" t="s">
        <v>36</v>
      </c>
      <c r="M6946" t="str">
        <f t="shared" si="486"/>
        <v>http://logeion.uchicago.edu/index.html#inexcitus</v>
      </c>
    </row>
    <row r="6947" spans="1:13" ht="15" customHeight="1" x14ac:dyDescent="0.2">
      <c r="A6947" t="s">
        <v>24178</v>
      </c>
      <c r="B6947" t="s">
        <v>24179</v>
      </c>
      <c r="C6947" t="str">
        <f t="shared" si="489"/>
        <v>inexhaustus –a –um</v>
      </c>
      <c r="D6947" t="str">
        <f t="shared" si="490"/>
        <v>inexhaustus</v>
      </c>
      <c r="E6947" t="s">
        <v>24180</v>
      </c>
      <c r="F6947" t="s">
        <v>24181</v>
      </c>
      <c r="G6947" t="s">
        <v>61</v>
      </c>
      <c r="H6947">
        <v>1</v>
      </c>
      <c r="I6947">
        <v>0</v>
      </c>
      <c r="J6947">
        <v>0</v>
      </c>
      <c r="K6947">
        <v>0</v>
      </c>
      <c r="L6947" t="s">
        <v>36</v>
      </c>
      <c r="M6947" t="str">
        <f t="shared" ref="M6947:M7010" si="491">"http://logeion.uchicago.edu/index.html#"&amp;D6947</f>
        <v>http://logeion.uchicago.edu/index.html#inexhaustus</v>
      </c>
    </row>
    <row r="6948" spans="1:13" ht="15" customHeight="1" x14ac:dyDescent="0.2">
      <c r="A6948" t="s">
        <v>24182</v>
      </c>
      <c r="B6948" t="s">
        <v>24183</v>
      </c>
      <c r="C6948" t="str">
        <f t="shared" si="489"/>
        <v xml:space="preserve">inexorabilis –e </v>
      </c>
      <c r="D6948" t="str">
        <f t="shared" si="490"/>
        <v>inexorabilis</v>
      </c>
      <c r="E6948" t="s">
        <v>24184</v>
      </c>
      <c r="F6948" t="s">
        <v>24185</v>
      </c>
      <c r="G6948" t="s">
        <v>155</v>
      </c>
      <c r="H6948">
        <v>3</v>
      </c>
      <c r="I6948">
        <v>0</v>
      </c>
      <c r="J6948">
        <v>0</v>
      </c>
      <c r="K6948">
        <v>0</v>
      </c>
      <c r="L6948" t="s">
        <v>36</v>
      </c>
      <c r="M6948" t="str">
        <f t="shared" si="491"/>
        <v>http://logeion.uchicago.edu/index.html#inexorabilis</v>
      </c>
    </row>
    <row r="6949" spans="1:13" ht="15" customHeight="1" x14ac:dyDescent="0.2">
      <c r="A6949" t="s">
        <v>24186</v>
      </c>
      <c r="B6949" t="s">
        <v>24187</v>
      </c>
      <c r="C6949" t="str">
        <f t="shared" si="489"/>
        <v>inexpertus –a –um</v>
      </c>
      <c r="D6949" t="str">
        <f t="shared" si="490"/>
        <v>inexpertus</v>
      </c>
      <c r="E6949" t="s">
        <v>24188</v>
      </c>
      <c r="F6949" t="s">
        <v>24189</v>
      </c>
      <c r="G6949" t="s">
        <v>61</v>
      </c>
      <c r="H6949">
        <v>1</v>
      </c>
      <c r="I6949">
        <v>0</v>
      </c>
      <c r="J6949">
        <v>0</v>
      </c>
      <c r="K6949">
        <v>0</v>
      </c>
      <c r="L6949" t="s">
        <v>36</v>
      </c>
      <c r="M6949" t="str">
        <f t="shared" si="491"/>
        <v>http://logeion.uchicago.edu/index.html#inexpertus</v>
      </c>
    </row>
    <row r="6950" spans="1:13" ht="15" customHeight="1" x14ac:dyDescent="0.2">
      <c r="A6950" t="s">
        <v>24190</v>
      </c>
      <c r="B6950" t="s">
        <v>55379</v>
      </c>
      <c r="C6950" t="str">
        <f t="shared" si="489"/>
        <v>inexpiabilis –e</v>
      </c>
      <c r="D6950" t="str">
        <f t="shared" si="490"/>
        <v>inexpiabilis</v>
      </c>
      <c r="E6950" t="s">
        <v>55380</v>
      </c>
      <c r="F6950" t="s">
        <v>55380</v>
      </c>
      <c r="G6950" t="s">
        <v>155</v>
      </c>
      <c r="H6950">
        <v>3</v>
      </c>
      <c r="I6950">
        <v>0</v>
      </c>
      <c r="J6950">
        <v>0</v>
      </c>
      <c r="K6950">
        <v>0</v>
      </c>
      <c r="L6950" t="s">
        <v>36</v>
      </c>
      <c r="M6950" t="str">
        <f t="shared" si="491"/>
        <v>http://logeion.uchicago.edu/index.html#inexpiabilis</v>
      </c>
    </row>
    <row r="6951" spans="1:13" ht="15" customHeight="1" x14ac:dyDescent="0.2">
      <c r="A6951" t="s">
        <v>24192</v>
      </c>
      <c r="B6951" t="s">
        <v>24193</v>
      </c>
      <c r="C6951" t="str">
        <f t="shared" si="489"/>
        <v>inexpletus –a –um</v>
      </c>
      <c r="D6951" t="str">
        <f t="shared" si="490"/>
        <v>inexpletus</v>
      </c>
      <c r="E6951" t="s">
        <v>24194</v>
      </c>
      <c r="F6951" t="s">
        <v>24195</v>
      </c>
      <c r="G6951" t="s">
        <v>61</v>
      </c>
      <c r="H6951">
        <v>1</v>
      </c>
      <c r="I6951">
        <v>0</v>
      </c>
      <c r="J6951">
        <v>0</v>
      </c>
      <c r="K6951">
        <v>0</v>
      </c>
      <c r="L6951" t="s">
        <v>36</v>
      </c>
      <c r="M6951" t="str">
        <f t="shared" si="491"/>
        <v>http://logeion.uchicago.edu/index.html#inexpletus</v>
      </c>
    </row>
    <row r="6952" spans="1:13" ht="15" customHeight="1" x14ac:dyDescent="0.2">
      <c r="A6952" t="s">
        <v>24200</v>
      </c>
      <c r="B6952" t="s">
        <v>59662</v>
      </c>
      <c r="C6952" t="str">
        <f t="shared" si="489"/>
        <v xml:space="preserve">inexspectatus or inexpectatus –a –um </v>
      </c>
      <c r="D6952" t="str">
        <f t="shared" si="490"/>
        <v>inexspectatus</v>
      </c>
      <c r="E6952" t="s">
        <v>22958</v>
      </c>
      <c r="F6952" t="s">
        <v>22958</v>
      </c>
      <c r="G6952" t="s">
        <v>61</v>
      </c>
      <c r="H6952">
        <v>1</v>
      </c>
      <c r="I6952">
        <v>0</v>
      </c>
      <c r="J6952">
        <v>0</v>
      </c>
      <c r="K6952">
        <v>0</v>
      </c>
      <c r="L6952" t="s">
        <v>36</v>
      </c>
      <c r="M6952" t="str">
        <f t="shared" si="491"/>
        <v>http://logeion.uchicago.edu/index.html#inexspectatus</v>
      </c>
    </row>
    <row r="6953" spans="1:13" ht="15" customHeight="1" x14ac:dyDescent="0.2">
      <c r="A6953" t="s">
        <v>24202</v>
      </c>
      <c r="B6953" t="s">
        <v>24203</v>
      </c>
      <c r="C6953" t="str">
        <f t="shared" si="489"/>
        <v>inextricabilis –e</v>
      </c>
      <c r="D6953" t="str">
        <f t="shared" si="490"/>
        <v>inextricabilis</v>
      </c>
      <c r="E6953" t="s">
        <v>24204</v>
      </c>
      <c r="F6953" t="s">
        <v>24205</v>
      </c>
      <c r="G6953" t="s">
        <v>155</v>
      </c>
      <c r="H6953">
        <v>3</v>
      </c>
      <c r="I6953">
        <v>0</v>
      </c>
      <c r="J6953">
        <v>0</v>
      </c>
      <c r="K6953">
        <v>0</v>
      </c>
      <c r="L6953" t="s">
        <v>36</v>
      </c>
      <c r="M6953" t="str">
        <f t="shared" si="491"/>
        <v>http://logeion.uchicago.edu/index.html#inextricabilis</v>
      </c>
    </row>
    <row r="6954" spans="1:13" ht="15" customHeight="1" x14ac:dyDescent="0.2">
      <c r="A6954" t="s">
        <v>24207</v>
      </c>
      <c r="B6954" t="s">
        <v>24208</v>
      </c>
      <c r="C6954" t="str">
        <f t="shared" si="489"/>
        <v>infabricatus –a –um</v>
      </c>
      <c r="D6954" t="str">
        <f t="shared" si="490"/>
        <v>infabricatus</v>
      </c>
      <c r="E6954" t="s">
        <v>24209</v>
      </c>
      <c r="F6954" t="s">
        <v>24210</v>
      </c>
      <c r="G6954" t="s">
        <v>61</v>
      </c>
      <c r="H6954">
        <v>1</v>
      </c>
      <c r="I6954">
        <v>0</v>
      </c>
      <c r="J6954">
        <v>0</v>
      </c>
      <c r="K6954">
        <v>0</v>
      </c>
      <c r="L6954" t="s">
        <v>36</v>
      </c>
      <c r="M6954" t="str">
        <f t="shared" si="491"/>
        <v>http://logeion.uchicago.edu/index.html#infabricatus</v>
      </c>
    </row>
    <row r="6955" spans="1:13" ht="15" customHeight="1" x14ac:dyDescent="0.2">
      <c r="A6955" t="s">
        <v>24211</v>
      </c>
      <c r="B6955" t="s">
        <v>24212</v>
      </c>
      <c r="C6955" t="str">
        <f t="shared" si="489"/>
        <v>infacetiae –arum f.</v>
      </c>
      <c r="D6955" t="str">
        <f t="shared" si="490"/>
        <v>infacetiae</v>
      </c>
      <c r="E6955" t="s">
        <v>24213</v>
      </c>
      <c r="F6955" t="s">
        <v>24213</v>
      </c>
      <c r="G6955" t="s">
        <v>76</v>
      </c>
      <c r="H6955">
        <v>1</v>
      </c>
      <c r="I6955">
        <v>0</v>
      </c>
      <c r="J6955">
        <v>0</v>
      </c>
      <c r="K6955">
        <v>0</v>
      </c>
      <c r="L6955" t="s">
        <v>19</v>
      </c>
      <c r="M6955" t="str">
        <f t="shared" si="491"/>
        <v>http://logeion.uchicago.edu/index.html#infacetiae</v>
      </c>
    </row>
    <row r="6956" spans="1:13" ht="15" customHeight="1" x14ac:dyDescent="0.2">
      <c r="A6956" t="s">
        <v>24214</v>
      </c>
      <c r="B6956" t="s">
        <v>24215</v>
      </c>
      <c r="C6956" t="str">
        <f t="shared" si="489"/>
        <v>infacetus –a –um</v>
      </c>
      <c r="D6956" t="str">
        <f t="shared" si="490"/>
        <v>infacetus</v>
      </c>
      <c r="E6956" t="s">
        <v>24216</v>
      </c>
      <c r="F6956" t="s">
        <v>24217</v>
      </c>
      <c r="G6956" t="s">
        <v>61</v>
      </c>
      <c r="H6956">
        <v>1</v>
      </c>
      <c r="I6956">
        <v>0</v>
      </c>
      <c r="J6956">
        <v>0</v>
      </c>
      <c r="K6956">
        <v>0</v>
      </c>
      <c r="L6956" t="s">
        <v>36</v>
      </c>
      <c r="M6956" t="str">
        <f t="shared" si="491"/>
        <v>http://logeion.uchicago.edu/index.html#infacetus</v>
      </c>
    </row>
    <row r="6957" spans="1:13" ht="15" customHeight="1" x14ac:dyDescent="0.2">
      <c r="A6957" t="s">
        <v>56849</v>
      </c>
      <c r="B6957" t="s">
        <v>59663</v>
      </c>
      <c r="C6957" t="str">
        <f t="shared" si="489"/>
        <v>infacundus –a –um</v>
      </c>
      <c r="D6957" t="str">
        <f t="shared" si="490"/>
        <v>infacundus</v>
      </c>
      <c r="E6957" t="s">
        <v>59664</v>
      </c>
      <c r="F6957" t="s">
        <v>59664</v>
      </c>
      <c r="G6957" t="s">
        <v>61</v>
      </c>
      <c r="H6957">
        <v>1</v>
      </c>
      <c r="I6957">
        <v>0</v>
      </c>
      <c r="J6957">
        <v>0</v>
      </c>
      <c r="K6957">
        <v>0</v>
      </c>
      <c r="L6957" t="s">
        <v>36</v>
      </c>
      <c r="M6957" t="str">
        <f t="shared" si="491"/>
        <v>http://logeion.uchicago.edu/index.html#infacundus</v>
      </c>
    </row>
    <row r="6958" spans="1:13" ht="15" customHeight="1" x14ac:dyDescent="0.2">
      <c r="A6958" t="s">
        <v>24218</v>
      </c>
      <c r="B6958" t="s">
        <v>24219</v>
      </c>
      <c r="C6958" t="str">
        <f t="shared" si="489"/>
        <v>infamia –ae f.</v>
      </c>
      <c r="D6958" t="str">
        <f t="shared" si="490"/>
        <v>infamia</v>
      </c>
      <c r="E6958" t="s">
        <v>22646</v>
      </c>
      <c r="F6958" t="s">
        <v>22646</v>
      </c>
      <c r="G6958" t="s">
        <v>76</v>
      </c>
      <c r="H6958">
        <v>1</v>
      </c>
      <c r="I6958">
        <v>0</v>
      </c>
      <c r="J6958">
        <v>0</v>
      </c>
      <c r="K6958">
        <v>0</v>
      </c>
      <c r="L6958" t="s">
        <v>19</v>
      </c>
      <c r="M6958" t="str">
        <f t="shared" si="491"/>
        <v>http://logeion.uchicago.edu/index.html#infamia</v>
      </c>
    </row>
    <row r="6959" spans="1:13" ht="15" customHeight="1" x14ac:dyDescent="0.2">
      <c r="A6959" t="s">
        <v>24220</v>
      </c>
      <c r="B6959" t="s">
        <v>24221</v>
      </c>
      <c r="C6959" t="str">
        <f t="shared" si="489"/>
        <v>infamis infamis infame</v>
      </c>
      <c r="D6959" t="str">
        <f t="shared" si="490"/>
        <v>infamis</v>
      </c>
      <c r="E6959" t="s">
        <v>24222</v>
      </c>
      <c r="F6959" t="s">
        <v>24222</v>
      </c>
      <c r="G6959" t="s">
        <v>155</v>
      </c>
      <c r="H6959">
        <v>3</v>
      </c>
      <c r="I6959">
        <v>0</v>
      </c>
      <c r="J6959">
        <v>0</v>
      </c>
      <c r="K6959">
        <v>0</v>
      </c>
      <c r="L6959" t="s">
        <v>36</v>
      </c>
      <c r="M6959" t="str">
        <f t="shared" si="491"/>
        <v>http://logeion.uchicago.edu/index.html#infamis</v>
      </c>
    </row>
    <row r="6960" spans="1:13" ht="15" customHeight="1" x14ac:dyDescent="0.2">
      <c r="A6960" t="s">
        <v>24223</v>
      </c>
      <c r="B6960" t="s">
        <v>24224</v>
      </c>
      <c r="C6960" t="str">
        <f t="shared" si="489"/>
        <v>infamo –infamare</v>
      </c>
      <c r="D6960" t="str">
        <f t="shared" si="490"/>
        <v>infamo</v>
      </c>
      <c r="E6960" t="s">
        <v>24225</v>
      </c>
      <c r="F6960" t="s">
        <v>24226</v>
      </c>
      <c r="G6960" t="s">
        <v>23</v>
      </c>
      <c r="I6960">
        <v>1</v>
      </c>
      <c r="J6960">
        <v>0</v>
      </c>
      <c r="K6960">
        <v>0</v>
      </c>
      <c r="L6960" t="s">
        <v>24</v>
      </c>
      <c r="M6960" t="str">
        <f t="shared" si="491"/>
        <v>http://logeion.uchicago.edu/index.html#infamo</v>
      </c>
    </row>
    <row r="6961" spans="1:13" ht="15" customHeight="1" x14ac:dyDescent="0.2">
      <c r="A6961" t="s">
        <v>24227</v>
      </c>
      <c r="B6961" t="s">
        <v>24228</v>
      </c>
      <c r="C6961" t="str">
        <f t="shared" si="489"/>
        <v>infandus –a –um</v>
      </c>
      <c r="D6961" t="str">
        <f t="shared" si="490"/>
        <v>infandus</v>
      </c>
      <c r="E6961" t="s">
        <v>24229</v>
      </c>
      <c r="F6961" t="s">
        <v>24230</v>
      </c>
      <c r="G6961" t="s">
        <v>61</v>
      </c>
      <c r="H6961">
        <v>1</v>
      </c>
      <c r="I6961">
        <v>0</v>
      </c>
      <c r="J6961">
        <v>0</v>
      </c>
      <c r="K6961">
        <v>0</v>
      </c>
      <c r="L6961" t="s">
        <v>36</v>
      </c>
      <c r="M6961" t="str">
        <f t="shared" si="491"/>
        <v>http://logeion.uchicago.edu/index.html#infandus</v>
      </c>
    </row>
    <row r="6962" spans="1:13" ht="15" customHeight="1" x14ac:dyDescent="0.2">
      <c r="A6962" t="s">
        <v>24231</v>
      </c>
      <c r="B6962" t="s">
        <v>24232</v>
      </c>
      <c r="C6962" t="str">
        <f t="shared" si="489"/>
        <v>infans –antis</v>
      </c>
      <c r="D6962" t="str">
        <f t="shared" si="490"/>
        <v>infans</v>
      </c>
      <c r="E6962" t="s">
        <v>24233</v>
      </c>
      <c r="F6962" t="s">
        <v>24233</v>
      </c>
      <c r="G6962" t="s">
        <v>29</v>
      </c>
      <c r="H6962">
        <v>3</v>
      </c>
      <c r="I6962">
        <v>0</v>
      </c>
      <c r="J6962">
        <v>0</v>
      </c>
      <c r="K6962">
        <v>0</v>
      </c>
      <c r="L6962" t="s">
        <v>19</v>
      </c>
      <c r="M6962" t="str">
        <f t="shared" si="491"/>
        <v>http://logeion.uchicago.edu/index.html#infans</v>
      </c>
    </row>
    <row r="6963" spans="1:13" ht="15" customHeight="1" x14ac:dyDescent="0.2">
      <c r="A6963" t="s">
        <v>24234</v>
      </c>
      <c r="B6963" t="s">
        <v>24235</v>
      </c>
      <c r="C6963" t="str">
        <f t="shared" si="489"/>
        <v>infantia –ae f.</v>
      </c>
      <c r="D6963" t="str">
        <f t="shared" si="490"/>
        <v>infantia</v>
      </c>
      <c r="E6963" t="s">
        <v>24236</v>
      </c>
      <c r="F6963" t="s">
        <v>59316</v>
      </c>
      <c r="G6963" t="s">
        <v>76</v>
      </c>
      <c r="H6963">
        <v>1</v>
      </c>
      <c r="I6963">
        <v>0</v>
      </c>
      <c r="J6963">
        <v>0</v>
      </c>
      <c r="K6963">
        <v>0</v>
      </c>
      <c r="L6963" t="s">
        <v>19</v>
      </c>
      <c r="M6963" t="str">
        <f t="shared" si="491"/>
        <v>http://logeion.uchicago.edu/index.html#infantia</v>
      </c>
    </row>
    <row r="6964" spans="1:13" ht="15" customHeight="1" x14ac:dyDescent="0.2">
      <c r="A6964" t="s">
        <v>24242</v>
      </c>
      <c r="B6964" t="s">
        <v>24243</v>
      </c>
      <c r="C6964" t="str">
        <f t="shared" si="489"/>
        <v>infaustus –a –um</v>
      </c>
      <c r="D6964" t="str">
        <f t="shared" si="490"/>
        <v>infaustus</v>
      </c>
      <c r="E6964" t="s">
        <v>24244</v>
      </c>
      <c r="F6964" t="s">
        <v>24245</v>
      </c>
      <c r="G6964" t="s">
        <v>61</v>
      </c>
      <c r="H6964">
        <v>1</v>
      </c>
      <c r="I6964">
        <v>0</v>
      </c>
      <c r="J6964">
        <v>0</v>
      </c>
      <c r="K6964">
        <v>0</v>
      </c>
      <c r="L6964" t="s">
        <v>36</v>
      </c>
      <c r="M6964" t="str">
        <f t="shared" si="491"/>
        <v>http://logeion.uchicago.edu/index.html#infaustus</v>
      </c>
    </row>
    <row r="6965" spans="1:13" ht="15" customHeight="1" x14ac:dyDescent="0.2">
      <c r="A6965" t="s">
        <v>24246</v>
      </c>
      <c r="B6965" t="s">
        <v>24247</v>
      </c>
      <c r="C6965" t="str">
        <f t="shared" si="489"/>
        <v>infectio –onis f.</v>
      </c>
      <c r="D6965" t="str">
        <f t="shared" si="490"/>
        <v>infectio</v>
      </c>
      <c r="E6965" t="s">
        <v>24248</v>
      </c>
      <c r="F6965" t="s">
        <v>24248</v>
      </c>
      <c r="G6965" t="s">
        <v>29</v>
      </c>
      <c r="H6965">
        <v>3</v>
      </c>
      <c r="I6965">
        <v>0</v>
      </c>
      <c r="J6965">
        <v>0</v>
      </c>
      <c r="K6965">
        <v>0</v>
      </c>
      <c r="L6965" t="s">
        <v>19</v>
      </c>
      <c r="M6965" t="str">
        <f t="shared" si="491"/>
        <v>http://logeion.uchicago.edu/index.html#infectio</v>
      </c>
    </row>
    <row r="6966" spans="1:13" ht="15" customHeight="1" x14ac:dyDescent="0.2">
      <c r="A6966" t="s">
        <v>24251</v>
      </c>
      <c r="B6966" t="s">
        <v>24252</v>
      </c>
      <c r="C6966" t="str">
        <f t="shared" si="489"/>
        <v>infectus –a –um</v>
      </c>
      <c r="D6966" t="str">
        <f t="shared" si="490"/>
        <v>infectus</v>
      </c>
      <c r="E6966" t="s">
        <v>24253</v>
      </c>
      <c r="F6966" t="s">
        <v>24254</v>
      </c>
      <c r="G6966" t="s">
        <v>61</v>
      </c>
      <c r="H6966">
        <v>1</v>
      </c>
      <c r="I6966">
        <v>0</v>
      </c>
      <c r="J6966">
        <v>0</v>
      </c>
      <c r="K6966">
        <v>0</v>
      </c>
      <c r="L6966" t="s">
        <v>36</v>
      </c>
      <c r="M6966" t="str">
        <f t="shared" si="491"/>
        <v>http://logeion.uchicago.edu/index.html#infectus</v>
      </c>
    </row>
    <row r="6967" spans="1:13" ht="15" customHeight="1" x14ac:dyDescent="0.2">
      <c r="A6967" t="s">
        <v>24256</v>
      </c>
      <c r="B6967" t="s">
        <v>24257</v>
      </c>
      <c r="C6967" t="str">
        <f t="shared" si="489"/>
        <v xml:space="preserve">infecundus –a –um </v>
      </c>
      <c r="D6967" t="str">
        <f t="shared" si="490"/>
        <v>infecundus</v>
      </c>
      <c r="E6967" t="s">
        <v>24258</v>
      </c>
      <c r="F6967" t="s">
        <v>24258</v>
      </c>
      <c r="G6967" t="s">
        <v>61</v>
      </c>
      <c r="H6967">
        <v>1</v>
      </c>
      <c r="I6967">
        <v>0</v>
      </c>
      <c r="J6967">
        <v>0</v>
      </c>
      <c r="K6967">
        <v>0</v>
      </c>
      <c r="L6967" t="s">
        <v>36</v>
      </c>
      <c r="M6967" t="str">
        <f t="shared" si="491"/>
        <v>http://logeion.uchicago.edu/index.html#infecundus</v>
      </c>
    </row>
    <row r="6968" spans="1:13" ht="15" customHeight="1" x14ac:dyDescent="0.2">
      <c r="A6968" t="s">
        <v>24261</v>
      </c>
      <c r="B6968" t="s">
        <v>24262</v>
      </c>
      <c r="C6968" t="str">
        <f t="shared" si="489"/>
        <v>infelix infelicis</v>
      </c>
      <c r="D6968" t="str">
        <f t="shared" si="490"/>
        <v>infelix</v>
      </c>
      <c r="E6968" t="s">
        <v>24263</v>
      </c>
      <c r="F6968" t="s">
        <v>24263</v>
      </c>
      <c r="G6968" t="s">
        <v>230</v>
      </c>
      <c r="H6968">
        <v>3</v>
      </c>
      <c r="I6968">
        <v>0</v>
      </c>
      <c r="J6968">
        <v>0</v>
      </c>
      <c r="K6968">
        <v>0</v>
      </c>
      <c r="L6968" t="s">
        <v>36</v>
      </c>
      <c r="M6968" t="str">
        <f t="shared" si="491"/>
        <v>http://logeion.uchicago.edu/index.html#infelix</v>
      </c>
    </row>
    <row r="6969" spans="1:13" ht="15" customHeight="1" x14ac:dyDescent="0.2">
      <c r="A6969" t="s">
        <v>24267</v>
      </c>
      <c r="B6969" t="s">
        <v>24268</v>
      </c>
      <c r="C6969" t="str">
        <f t="shared" si="489"/>
        <v>infensus –a –um</v>
      </c>
      <c r="D6969" t="str">
        <f t="shared" si="490"/>
        <v>infensus</v>
      </c>
      <c r="E6969" t="s">
        <v>24269</v>
      </c>
      <c r="F6969" t="s">
        <v>24269</v>
      </c>
      <c r="G6969" t="s">
        <v>61</v>
      </c>
      <c r="H6969">
        <v>1</v>
      </c>
      <c r="I6969">
        <v>0</v>
      </c>
      <c r="J6969">
        <v>0</v>
      </c>
      <c r="K6969">
        <v>0</v>
      </c>
      <c r="L6969" t="s">
        <v>36</v>
      </c>
      <c r="M6969" t="str">
        <f t="shared" si="491"/>
        <v>http://logeion.uchicago.edu/index.html#infensus</v>
      </c>
    </row>
    <row r="6970" spans="1:13" ht="15" customHeight="1" x14ac:dyDescent="0.2">
      <c r="A6970" t="s">
        <v>24270</v>
      </c>
      <c r="B6970" t="s">
        <v>24271</v>
      </c>
      <c r="C6970" t="str">
        <f t="shared" si="489"/>
        <v>inferi –orum m.</v>
      </c>
      <c r="D6970" t="str">
        <f t="shared" si="490"/>
        <v>inferi</v>
      </c>
      <c r="E6970" t="s">
        <v>24272</v>
      </c>
      <c r="F6970" t="s">
        <v>24273</v>
      </c>
      <c r="G6970" t="s">
        <v>21</v>
      </c>
      <c r="H6970">
        <v>2</v>
      </c>
      <c r="I6970">
        <v>0</v>
      </c>
      <c r="J6970">
        <v>0</v>
      </c>
      <c r="K6970">
        <v>0</v>
      </c>
      <c r="L6970" t="s">
        <v>19</v>
      </c>
      <c r="M6970" t="str">
        <f t="shared" si="491"/>
        <v>http://logeion.uchicago.edu/index.html#inferi</v>
      </c>
    </row>
    <row r="6971" spans="1:13" ht="15" customHeight="1" x14ac:dyDescent="0.2">
      <c r="A6971" t="s">
        <v>24274</v>
      </c>
      <c r="B6971" t="s">
        <v>24275</v>
      </c>
      <c r="C6971" t="str">
        <f t="shared" si="489"/>
        <v>inferiae inferiarum f.</v>
      </c>
      <c r="D6971" t="str">
        <f t="shared" si="490"/>
        <v>inferiae</v>
      </c>
      <c r="E6971" t="s">
        <v>24276</v>
      </c>
      <c r="F6971" t="s">
        <v>24276</v>
      </c>
      <c r="G6971" t="s">
        <v>76</v>
      </c>
      <c r="H6971">
        <v>1</v>
      </c>
      <c r="I6971">
        <v>0</v>
      </c>
      <c r="J6971">
        <v>0</v>
      </c>
      <c r="K6971">
        <v>0</v>
      </c>
      <c r="L6971" t="s">
        <v>19</v>
      </c>
      <c r="M6971" t="str">
        <f t="shared" si="491"/>
        <v>http://logeion.uchicago.edu/index.html#inferiae</v>
      </c>
    </row>
    <row r="6972" spans="1:13" ht="15" customHeight="1" x14ac:dyDescent="0.2">
      <c r="A6972" t="s">
        <v>24277</v>
      </c>
      <c r="B6972" t="s">
        <v>24278</v>
      </c>
      <c r="C6972" t="str">
        <f t="shared" si="489"/>
        <v>inferior inferius</v>
      </c>
      <c r="D6972" t="str">
        <f t="shared" si="490"/>
        <v>inferior</v>
      </c>
      <c r="E6972" t="s">
        <v>24279</v>
      </c>
      <c r="F6972" t="s">
        <v>24279</v>
      </c>
      <c r="G6972" t="s">
        <v>8973</v>
      </c>
      <c r="H6972">
        <v>3</v>
      </c>
      <c r="I6972">
        <v>0</v>
      </c>
      <c r="J6972">
        <v>0</v>
      </c>
      <c r="K6972">
        <v>0</v>
      </c>
      <c r="L6972" t="s">
        <v>36</v>
      </c>
      <c r="M6972" t="str">
        <f t="shared" si="491"/>
        <v>http://logeion.uchicago.edu/index.html#inferior</v>
      </c>
    </row>
    <row r="6973" spans="1:13" ht="15" customHeight="1" x14ac:dyDescent="0.2">
      <c r="A6973" t="s">
        <v>24282</v>
      </c>
      <c r="B6973" t="s">
        <v>55678</v>
      </c>
      <c r="C6973" t="str">
        <f t="shared" si="489"/>
        <v>inferius –a –um</v>
      </c>
      <c r="D6973" t="str">
        <f t="shared" si="490"/>
        <v>inferius</v>
      </c>
      <c r="E6973" t="s">
        <v>55381</v>
      </c>
      <c r="F6973" t="s">
        <v>55381</v>
      </c>
      <c r="G6973" t="s">
        <v>61</v>
      </c>
      <c r="H6973">
        <v>1</v>
      </c>
      <c r="I6973">
        <v>0</v>
      </c>
      <c r="J6973">
        <v>0</v>
      </c>
      <c r="K6973">
        <v>0</v>
      </c>
      <c r="L6973" t="s">
        <v>36</v>
      </c>
      <c r="M6973" t="str">
        <f t="shared" si="491"/>
        <v>http://logeion.uchicago.edu/index.html#inferius</v>
      </c>
    </row>
    <row r="6974" spans="1:13" ht="15" customHeight="1" x14ac:dyDescent="0.2">
      <c r="A6974" t="s">
        <v>24283</v>
      </c>
      <c r="B6974" t="s">
        <v>24284</v>
      </c>
      <c r="C6974" t="str">
        <f t="shared" si="489"/>
        <v>infernalis –e</v>
      </c>
      <c r="D6974" t="str">
        <f t="shared" si="490"/>
        <v>infernalis</v>
      </c>
      <c r="E6974" t="s">
        <v>24285</v>
      </c>
      <c r="F6974" t="s">
        <v>24286</v>
      </c>
      <c r="G6974" t="s">
        <v>536</v>
      </c>
      <c r="H6974">
        <v>3</v>
      </c>
      <c r="I6974">
        <v>0</v>
      </c>
      <c r="J6974">
        <v>0</v>
      </c>
      <c r="K6974">
        <v>0</v>
      </c>
      <c r="L6974" t="s">
        <v>36</v>
      </c>
      <c r="M6974" t="str">
        <f t="shared" si="491"/>
        <v>http://logeion.uchicago.edu/index.html#infernalis</v>
      </c>
    </row>
    <row r="6975" spans="1:13" ht="15" customHeight="1" x14ac:dyDescent="0.2">
      <c r="A6975" t="s">
        <v>24288</v>
      </c>
      <c r="B6975" t="s">
        <v>24289</v>
      </c>
      <c r="C6975" t="str">
        <f t="shared" si="489"/>
        <v>infernus –a –um</v>
      </c>
      <c r="D6975" t="str">
        <f t="shared" ref="D6975:D6992" si="492">IF(ISBLANK(B6975),0,LEFT( C6975, FIND( " ", C6975 ) - 1 ))</f>
        <v>infernus</v>
      </c>
      <c r="E6975" t="s">
        <v>24290</v>
      </c>
      <c r="F6975" t="s">
        <v>24291</v>
      </c>
      <c r="G6975" t="s">
        <v>61</v>
      </c>
      <c r="H6975">
        <v>1</v>
      </c>
      <c r="I6975">
        <v>0</v>
      </c>
      <c r="J6975">
        <v>0</v>
      </c>
      <c r="K6975">
        <v>0</v>
      </c>
      <c r="L6975" t="s">
        <v>36</v>
      </c>
      <c r="M6975" t="str">
        <f t="shared" si="491"/>
        <v>http://logeion.uchicago.edu/index.html#infernus</v>
      </c>
    </row>
    <row r="6976" spans="1:13" ht="15" customHeight="1" x14ac:dyDescent="0.2">
      <c r="A6976" t="s">
        <v>24292</v>
      </c>
      <c r="B6976" t="s">
        <v>24293</v>
      </c>
      <c r="C6976" t="str">
        <f t="shared" si="489"/>
        <v>infero inferre intuli inlatus</v>
      </c>
      <c r="D6976" t="str">
        <f t="shared" si="492"/>
        <v>infero</v>
      </c>
      <c r="E6976" t="s">
        <v>24294</v>
      </c>
      <c r="F6976" t="s">
        <v>24295</v>
      </c>
      <c r="G6976" t="s">
        <v>80</v>
      </c>
      <c r="I6976">
        <v>5</v>
      </c>
      <c r="J6976">
        <v>0</v>
      </c>
      <c r="K6976">
        <v>0</v>
      </c>
      <c r="L6976" t="s">
        <v>24</v>
      </c>
      <c r="M6976" t="str">
        <f t="shared" si="491"/>
        <v>http://logeion.uchicago.edu/index.html#infero</v>
      </c>
    </row>
    <row r="6977" spans="1:13" ht="15" customHeight="1" x14ac:dyDescent="0.2">
      <c r="A6977" t="s">
        <v>24299</v>
      </c>
      <c r="B6977" t="s">
        <v>24300</v>
      </c>
      <c r="C6977" t="str">
        <f t="shared" si="489"/>
        <v>inferus –a –um</v>
      </c>
      <c r="D6977" t="str">
        <f t="shared" si="492"/>
        <v>inferus</v>
      </c>
      <c r="E6977" t="s">
        <v>24301</v>
      </c>
      <c r="F6977" t="s">
        <v>24302</v>
      </c>
      <c r="G6977" t="s">
        <v>61</v>
      </c>
      <c r="H6977">
        <v>1</v>
      </c>
      <c r="I6977">
        <v>0</v>
      </c>
      <c r="J6977">
        <v>0</v>
      </c>
      <c r="K6977">
        <v>0</v>
      </c>
      <c r="L6977" t="s">
        <v>36</v>
      </c>
      <c r="M6977" t="str">
        <f t="shared" si="491"/>
        <v>http://logeion.uchicago.edu/index.html#inferus</v>
      </c>
    </row>
    <row r="6978" spans="1:13" ht="15" customHeight="1" x14ac:dyDescent="0.2">
      <c r="A6978" t="s">
        <v>24308</v>
      </c>
      <c r="B6978" t="s">
        <v>24309</v>
      </c>
      <c r="C6978" t="str">
        <f t="shared" si="489"/>
        <v>infestus –a –um</v>
      </c>
      <c r="D6978" t="str">
        <f t="shared" si="492"/>
        <v>infestus</v>
      </c>
      <c r="E6978" t="s">
        <v>24310</v>
      </c>
      <c r="F6978" t="s">
        <v>24310</v>
      </c>
      <c r="G6978" t="s">
        <v>61</v>
      </c>
      <c r="H6978">
        <v>1</v>
      </c>
      <c r="I6978">
        <v>0</v>
      </c>
      <c r="J6978">
        <v>0</v>
      </c>
      <c r="K6978">
        <v>0</v>
      </c>
      <c r="L6978" t="s">
        <v>36</v>
      </c>
      <c r="M6978" t="str">
        <f t="shared" si="491"/>
        <v>http://logeion.uchicago.edu/index.html#infestus</v>
      </c>
    </row>
    <row r="6979" spans="1:13" ht="15" customHeight="1" x14ac:dyDescent="0.2">
      <c r="A6979" t="s">
        <v>24312</v>
      </c>
      <c r="B6979" t="s">
        <v>24313</v>
      </c>
      <c r="C6979" t="str">
        <f t="shared" si="489"/>
        <v>inficio –ere –feci –fectus</v>
      </c>
      <c r="D6979" t="str">
        <f t="shared" si="492"/>
        <v>inficio</v>
      </c>
      <c r="E6979" t="s">
        <v>24314</v>
      </c>
      <c r="F6979" t="s">
        <v>24315</v>
      </c>
      <c r="G6979" t="s">
        <v>101</v>
      </c>
      <c r="I6979">
        <v>3</v>
      </c>
      <c r="J6979">
        <v>0</v>
      </c>
      <c r="K6979">
        <v>0</v>
      </c>
      <c r="L6979" t="s">
        <v>24</v>
      </c>
      <c r="M6979" t="str">
        <f t="shared" si="491"/>
        <v>http://logeion.uchicago.edu/index.html#inficio</v>
      </c>
    </row>
    <row r="6980" spans="1:13" ht="15" customHeight="1" x14ac:dyDescent="0.2">
      <c r="A6980" t="s">
        <v>24317</v>
      </c>
      <c r="B6980" t="s">
        <v>24318</v>
      </c>
      <c r="C6980" t="str">
        <f t="shared" si="489"/>
        <v>infidelis –e</v>
      </c>
      <c r="D6980" t="str">
        <f t="shared" si="492"/>
        <v>infidelis</v>
      </c>
      <c r="E6980" t="s">
        <v>24319</v>
      </c>
      <c r="F6980" t="s">
        <v>24320</v>
      </c>
      <c r="G6980" t="s">
        <v>155</v>
      </c>
      <c r="H6980">
        <v>3</v>
      </c>
      <c r="I6980">
        <v>0</v>
      </c>
      <c r="J6980">
        <v>0</v>
      </c>
      <c r="K6980">
        <v>0</v>
      </c>
      <c r="L6980" t="s">
        <v>36</v>
      </c>
      <c r="M6980" t="str">
        <f t="shared" si="491"/>
        <v>http://logeion.uchicago.edu/index.html#infidelis</v>
      </c>
    </row>
    <row r="6981" spans="1:13" ht="15" customHeight="1" x14ac:dyDescent="0.2">
      <c r="A6981" t="s">
        <v>24321</v>
      </c>
      <c r="B6981" t="s">
        <v>24322</v>
      </c>
      <c r="C6981" t="str">
        <f t="shared" si="489"/>
        <v>infidelitas –atis f.</v>
      </c>
      <c r="D6981" t="str">
        <f t="shared" si="492"/>
        <v>infidelitas</v>
      </c>
      <c r="E6981" t="s">
        <v>24323</v>
      </c>
      <c r="F6981" t="s">
        <v>24324</v>
      </c>
      <c r="G6981" t="s">
        <v>29</v>
      </c>
      <c r="H6981">
        <v>3</v>
      </c>
      <c r="I6981">
        <v>0</v>
      </c>
      <c r="J6981">
        <v>0</v>
      </c>
      <c r="K6981">
        <v>0</v>
      </c>
      <c r="L6981" t="s">
        <v>19</v>
      </c>
      <c r="M6981" t="str">
        <f t="shared" si="491"/>
        <v>http://logeion.uchicago.edu/index.html#infidelitas</v>
      </c>
    </row>
    <row r="6982" spans="1:13" ht="15" customHeight="1" x14ac:dyDescent="0.2">
      <c r="A6982" t="s">
        <v>24325</v>
      </c>
      <c r="B6982" t="s">
        <v>24326</v>
      </c>
      <c r="C6982" t="str">
        <f t="shared" si="489"/>
        <v>infidus –a –um</v>
      </c>
      <c r="D6982" t="str">
        <f t="shared" si="492"/>
        <v>infidus</v>
      </c>
      <c r="E6982" t="s">
        <v>24327</v>
      </c>
      <c r="F6982" t="s">
        <v>24328</v>
      </c>
      <c r="G6982" t="s">
        <v>61</v>
      </c>
      <c r="H6982">
        <v>1</v>
      </c>
      <c r="I6982">
        <v>0</v>
      </c>
      <c r="J6982">
        <v>0</v>
      </c>
      <c r="K6982">
        <v>0</v>
      </c>
      <c r="L6982" t="s">
        <v>36</v>
      </c>
      <c r="M6982" t="str">
        <f t="shared" si="491"/>
        <v>http://logeion.uchicago.edu/index.html#infidus</v>
      </c>
    </row>
    <row r="6983" spans="1:13" ht="15" customHeight="1" x14ac:dyDescent="0.2">
      <c r="A6983" t="s">
        <v>24329</v>
      </c>
      <c r="B6983" t="s">
        <v>24330</v>
      </c>
      <c r="C6983" t="str">
        <f t="shared" si="489"/>
        <v>infigo –ere –fixi –fixus</v>
      </c>
      <c r="D6983" t="str">
        <f t="shared" si="492"/>
        <v>infigo</v>
      </c>
      <c r="E6983" t="s">
        <v>24331</v>
      </c>
      <c r="F6983" t="s">
        <v>24332</v>
      </c>
      <c r="G6983" t="s">
        <v>66</v>
      </c>
      <c r="I6983">
        <v>3</v>
      </c>
      <c r="J6983">
        <v>0</v>
      </c>
      <c r="K6983">
        <v>0</v>
      </c>
      <c r="L6983" t="s">
        <v>24</v>
      </c>
      <c r="M6983" t="str">
        <f t="shared" si="491"/>
        <v>http://logeion.uchicago.edu/index.html#infigo</v>
      </c>
    </row>
    <row r="6984" spans="1:13" ht="15" customHeight="1" x14ac:dyDescent="0.2">
      <c r="A6984" t="s">
        <v>24333</v>
      </c>
      <c r="B6984" t="s">
        <v>24334</v>
      </c>
      <c r="C6984" t="str">
        <f t="shared" si="489"/>
        <v>infimum –i n.</v>
      </c>
      <c r="D6984" t="str">
        <f t="shared" si="492"/>
        <v>infimum</v>
      </c>
      <c r="E6984" t="s">
        <v>24335</v>
      </c>
      <c r="F6984" t="s">
        <v>24336</v>
      </c>
      <c r="G6984" t="s">
        <v>21</v>
      </c>
      <c r="H6984">
        <v>2</v>
      </c>
      <c r="I6984">
        <v>0</v>
      </c>
      <c r="J6984">
        <v>0</v>
      </c>
      <c r="K6984">
        <v>0</v>
      </c>
      <c r="L6984" t="s">
        <v>19</v>
      </c>
      <c r="M6984" t="str">
        <f t="shared" si="491"/>
        <v>http://logeion.uchicago.edu/index.html#infimum</v>
      </c>
    </row>
    <row r="6985" spans="1:13" ht="15" customHeight="1" x14ac:dyDescent="0.2">
      <c r="A6985" t="s">
        <v>24337</v>
      </c>
      <c r="B6985" t="s">
        <v>24338</v>
      </c>
      <c r="C6985" t="str">
        <f t="shared" si="489"/>
        <v>infimus –a –um</v>
      </c>
      <c r="D6985" t="str">
        <f t="shared" si="492"/>
        <v>infimus</v>
      </c>
      <c r="E6985" t="s">
        <v>24339</v>
      </c>
      <c r="F6985" t="s">
        <v>24339</v>
      </c>
      <c r="G6985" t="s">
        <v>2879</v>
      </c>
      <c r="H6985">
        <v>1</v>
      </c>
      <c r="I6985">
        <v>0</v>
      </c>
      <c r="J6985">
        <v>0</v>
      </c>
      <c r="K6985">
        <v>0</v>
      </c>
      <c r="L6985" t="s">
        <v>36</v>
      </c>
      <c r="M6985" t="str">
        <f t="shared" si="491"/>
        <v>http://logeion.uchicago.edu/index.html#infimus</v>
      </c>
    </row>
    <row r="6986" spans="1:13" ht="15" customHeight="1" x14ac:dyDescent="0.2">
      <c r="A6986" t="s">
        <v>24340</v>
      </c>
      <c r="B6986" t="s">
        <v>24341</v>
      </c>
      <c r="C6986" t="str">
        <f t="shared" si="489"/>
        <v>infindo –ere –fidi –fissus</v>
      </c>
      <c r="D6986" t="str">
        <f t="shared" si="492"/>
        <v>infindo</v>
      </c>
      <c r="E6986" t="s">
        <v>13026</v>
      </c>
      <c r="F6986" t="s">
        <v>24342</v>
      </c>
      <c r="G6986" t="s">
        <v>66</v>
      </c>
      <c r="I6986">
        <v>3</v>
      </c>
      <c r="J6986">
        <v>0</v>
      </c>
      <c r="K6986">
        <v>0</v>
      </c>
      <c r="L6986" t="s">
        <v>24</v>
      </c>
      <c r="M6986" t="str">
        <f t="shared" si="491"/>
        <v>http://logeion.uchicago.edu/index.html#infindo</v>
      </c>
    </row>
    <row r="6987" spans="1:13" ht="15" customHeight="1" x14ac:dyDescent="0.2">
      <c r="A6987" t="s">
        <v>24343</v>
      </c>
      <c r="B6987" t="s">
        <v>60952</v>
      </c>
      <c r="C6987" t="str">
        <f t="shared" si="489"/>
        <v>infinitum –i n.</v>
      </c>
      <c r="D6987" t="str">
        <f t="shared" si="492"/>
        <v>infinitum</v>
      </c>
      <c r="F6987" t="s">
        <v>60933</v>
      </c>
      <c r="G6987" t="s">
        <v>89</v>
      </c>
      <c r="I6987">
        <v>0</v>
      </c>
      <c r="J6987">
        <v>0</v>
      </c>
      <c r="K6987">
        <v>0</v>
      </c>
      <c r="L6987" t="s">
        <v>90</v>
      </c>
      <c r="M6987" t="str">
        <f t="shared" si="491"/>
        <v>http://logeion.uchicago.edu/index.html#infinitum</v>
      </c>
    </row>
    <row r="6988" spans="1:13" ht="15" customHeight="1" x14ac:dyDescent="0.2">
      <c r="A6988" t="s">
        <v>24344</v>
      </c>
      <c r="B6988" t="s">
        <v>24345</v>
      </c>
      <c r="C6988" t="str">
        <f t="shared" si="489"/>
        <v>infinitus –a –um</v>
      </c>
      <c r="D6988" t="str">
        <f t="shared" si="492"/>
        <v>infinitus</v>
      </c>
      <c r="E6988" t="s">
        <v>24346</v>
      </c>
      <c r="F6988" t="s">
        <v>24346</v>
      </c>
      <c r="G6988" t="s">
        <v>61</v>
      </c>
      <c r="H6988">
        <v>1</v>
      </c>
      <c r="I6988">
        <v>0</v>
      </c>
      <c r="J6988">
        <v>0</v>
      </c>
      <c r="K6988">
        <v>0</v>
      </c>
      <c r="L6988" t="s">
        <v>36</v>
      </c>
      <c r="M6988" t="str">
        <f t="shared" si="491"/>
        <v>http://logeion.uchicago.edu/index.html#infinitus</v>
      </c>
    </row>
    <row r="6989" spans="1:13" ht="15" customHeight="1" x14ac:dyDescent="0.2">
      <c r="A6989" t="s">
        <v>24350</v>
      </c>
      <c r="B6989" t="s">
        <v>59942</v>
      </c>
      <c r="C6989" t="str">
        <f t="shared" si="489"/>
        <v>infirmis –e</v>
      </c>
      <c r="D6989" t="str">
        <f t="shared" si="492"/>
        <v>infirmis</v>
      </c>
      <c r="E6989" t="s">
        <v>59665</v>
      </c>
      <c r="F6989" t="s">
        <v>59665</v>
      </c>
      <c r="G6989" t="s">
        <v>155</v>
      </c>
      <c r="H6989">
        <v>3</v>
      </c>
      <c r="I6989">
        <v>0</v>
      </c>
      <c r="J6989">
        <v>0</v>
      </c>
      <c r="K6989">
        <v>0</v>
      </c>
      <c r="L6989" t="s">
        <v>36</v>
      </c>
      <c r="M6989" t="str">
        <f t="shared" si="491"/>
        <v>http://logeion.uchicago.edu/index.html#infirmis</v>
      </c>
    </row>
    <row r="6990" spans="1:13" ht="15" customHeight="1" x14ac:dyDescent="0.2">
      <c r="A6990" t="s">
        <v>24351</v>
      </c>
      <c r="B6990" t="s">
        <v>24352</v>
      </c>
      <c r="C6990" t="str">
        <f t="shared" si="489"/>
        <v>infirmitas –atis f.</v>
      </c>
      <c r="D6990" t="str">
        <f t="shared" si="492"/>
        <v>infirmitas</v>
      </c>
      <c r="E6990" t="s">
        <v>24353</v>
      </c>
      <c r="F6990" t="s">
        <v>24354</v>
      </c>
      <c r="G6990" t="s">
        <v>29</v>
      </c>
      <c r="H6990">
        <v>3</v>
      </c>
      <c r="I6990">
        <v>0</v>
      </c>
      <c r="J6990">
        <v>0</v>
      </c>
      <c r="K6990">
        <v>0</v>
      </c>
      <c r="L6990" t="s">
        <v>19</v>
      </c>
      <c r="M6990" t="str">
        <f t="shared" si="491"/>
        <v>http://logeion.uchicago.edu/index.html#infirmitas</v>
      </c>
    </row>
    <row r="6991" spans="1:13" ht="15" customHeight="1" x14ac:dyDescent="0.2">
      <c r="A6991" t="s">
        <v>24355</v>
      </c>
      <c r="B6991" t="s">
        <v>24356</v>
      </c>
      <c r="C6991" t="str">
        <f t="shared" si="489"/>
        <v>infirmo –infirmare</v>
      </c>
      <c r="D6991" t="str">
        <f t="shared" si="492"/>
        <v>infirmo</v>
      </c>
      <c r="E6991" t="s">
        <v>24357</v>
      </c>
      <c r="F6991" t="s">
        <v>24358</v>
      </c>
      <c r="G6991" t="s">
        <v>23</v>
      </c>
      <c r="I6991">
        <v>1</v>
      </c>
      <c r="J6991">
        <v>0</v>
      </c>
      <c r="K6991">
        <v>0</v>
      </c>
      <c r="L6991" t="s">
        <v>24</v>
      </c>
      <c r="M6991" t="str">
        <f t="shared" si="491"/>
        <v>http://logeion.uchicago.edu/index.html#infirmo</v>
      </c>
    </row>
    <row r="6992" spans="1:13" ht="15" customHeight="1" x14ac:dyDescent="0.2">
      <c r="A6992" t="s">
        <v>24359</v>
      </c>
      <c r="B6992" t="s">
        <v>24360</v>
      </c>
      <c r="C6992" t="str">
        <f t="shared" si="489"/>
        <v>infirmus –a –um</v>
      </c>
      <c r="D6992" t="str">
        <f t="shared" si="492"/>
        <v>infirmus</v>
      </c>
      <c r="E6992" t="s">
        <v>22888</v>
      </c>
      <c r="F6992" t="s">
        <v>24361</v>
      </c>
      <c r="G6992" t="s">
        <v>61</v>
      </c>
      <c r="H6992">
        <v>1</v>
      </c>
      <c r="I6992">
        <v>0</v>
      </c>
      <c r="J6992">
        <v>0</v>
      </c>
      <c r="K6992">
        <v>0</v>
      </c>
      <c r="L6992" t="s">
        <v>36</v>
      </c>
      <c r="M6992" t="str">
        <f t="shared" si="491"/>
        <v>http://logeion.uchicago.edu/index.html#infirmus</v>
      </c>
    </row>
    <row r="6993" spans="1:13" ht="15" customHeight="1" x14ac:dyDescent="0.2">
      <c r="A6993" t="s">
        <v>24347</v>
      </c>
      <c r="B6993" t="s">
        <v>24348</v>
      </c>
      <c r="C6993" t="str">
        <f t="shared" si="489"/>
        <v>infit</v>
      </c>
      <c r="D6993" t="s">
        <v>24348</v>
      </c>
      <c r="E6993" t="s">
        <v>24349</v>
      </c>
      <c r="F6993" t="s">
        <v>24349</v>
      </c>
      <c r="G6993" t="s">
        <v>80</v>
      </c>
      <c r="I6993">
        <v>5</v>
      </c>
      <c r="J6993">
        <v>0</v>
      </c>
      <c r="K6993">
        <v>0</v>
      </c>
      <c r="L6993" t="s">
        <v>24</v>
      </c>
      <c r="M6993" t="str">
        <f t="shared" si="491"/>
        <v>http://logeion.uchicago.edu/index.html#īnfit</v>
      </c>
    </row>
    <row r="6994" spans="1:13" ht="15" customHeight="1" x14ac:dyDescent="0.2">
      <c r="A6994" t="s">
        <v>24365</v>
      </c>
      <c r="B6994" t="s">
        <v>24366</v>
      </c>
      <c r="C6994" t="str">
        <f t="shared" si="489"/>
        <v>infitiator –oris</v>
      </c>
      <c r="D6994" t="str">
        <f t="shared" ref="D6994:D7005" si="493">IF(ISBLANK(B6994),0,LEFT( C6994, FIND( " ", C6994 ) - 1 ))</f>
        <v>infitiator</v>
      </c>
      <c r="E6994" t="s">
        <v>24367</v>
      </c>
      <c r="F6994" t="s">
        <v>24367</v>
      </c>
      <c r="G6994" t="s">
        <v>29</v>
      </c>
      <c r="H6994">
        <v>3</v>
      </c>
      <c r="I6994">
        <v>0</v>
      </c>
      <c r="J6994">
        <v>0</v>
      </c>
      <c r="K6994">
        <v>0</v>
      </c>
      <c r="L6994" t="s">
        <v>19</v>
      </c>
      <c r="M6994" t="str">
        <f t="shared" si="491"/>
        <v>http://logeion.uchicago.edu/index.html#infitiator</v>
      </c>
    </row>
    <row r="6995" spans="1:13" ht="15" customHeight="1" x14ac:dyDescent="0.2">
      <c r="A6995" t="s">
        <v>24368</v>
      </c>
      <c r="B6995" t="s">
        <v>24369</v>
      </c>
      <c r="C6995" t="str">
        <f t="shared" si="489"/>
        <v>infitior infitiari infitiatus</v>
      </c>
      <c r="D6995" t="str">
        <f t="shared" si="493"/>
        <v>infitior</v>
      </c>
      <c r="E6995" t="s">
        <v>150</v>
      </c>
      <c r="F6995" t="s">
        <v>150</v>
      </c>
      <c r="G6995" t="s">
        <v>170</v>
      </c>
      <c r="I6995">
        <v>1</v>
      </c>
      <c r="J6995">
        <v>0</v>
      </c>
      <c r="K6995">
        <v>0</v>
      </c>
      <c r="L6995" t="s">
        <v>24</v>
      </c>
      <c r="M6995" t="str">
        <f t="shared" si="491"/>
        <v>http://logeion.uchicago.edu/index.html#infitior</v>
      </c>
    </row>
    <row r="6996" spans="1:13" ht="15" customHeight="1" x14ac:dyDescent="0.2">
      <c r="A6996" t="s">
        <v>24370</v>
      </c>
      <c r="B6996" t="s">
        <v>24371</v>
      </c>
      <c r="C6996" t="str">
        <f t="shared" si="489"/>
        <v>inflammo inflammare inflammavi inflammatus</v>
      </c>
      <c r="D6996" t="str">
        <f t="shared" si="493"/>
        <v>inflammo</v>
      </c>
      <c r="E6996" t="s">
        <v>24372</v>
      </c>
      <c r="F6996" t="s">
        <v>24372</v>
      </c>
      <c r="G6996" t="s">
        <v>23</v>
      </c>
      <c r="I6996">
        <v>1</v>
      </c>
      <c r="J6996">
        <v>0</v>
      </c>
      <c r="K6996">
        <v>0</v>
      </c>
      <c r="L6996" t="s">
        <v>24</v>
      </c>
      <c r="M6996" t="str">
        <f t="shared" si="491"/>
        <v>http://logeion.uchicago.edu/index.html#inflammo</v>
      </c>
    </row>
    <row r="6997" spans="1:13" ht="15" customHeight="1" x14ac:dyDescent="0.2">
      <c r="A6997" t="s">
        <v>24378</v>
      </c>
      <c r="B6997" t="s">
        <v>24379</v>
      </c>
      <c r="C6997" t="str">
        <f t="shared" si="489"/>
        <v>inflecto –ere –flexi –flexus</v>
      </c>
      <c r="D6997" t="str">
        <f t="shared" si="493"/>
        <v>inflecto</v>
      </c>
      <c r="E6997" t="s">
        <v>12532</v>
      </c>
      <c r="F6997" t="s">
        <v>24380</v>
      </c>
      <c r="G6997" t="s">
        <v>66</v>
      </c>
      <c r="I6997">
        <v>3</v>
      </c>
      <c r="J6997">
        <v>0</v>
      </c>
      <c r="K6997">
        <v>0</v>
      </c>
      <c r="L6997" t="s">
        <v>24</v>
      </c>
      <c r="M6997" t="str">
        <f t="shared" si="491"/>
        <v>http://logeion.uchicago.edu/index.html#inflecto</v>
      </c>
    </row>
    <row r="6998" spans="1:13" ht="15" customHeight="1" x14ac:dyDescent="0.2">
      <c r="A6998" t="s">
        <v>24381</v>
      </c>
      <c r="B6998" t="s">
        <v>24382</v>
      </c>
      <c r="C6998" t="str">
        <f t="shared" si="489"/>
        <v>infletus –a –um</v>
      </c>
      <c r="D6998" t="str">
        <f t="shared" si="493"/>
        <v>infletus</v>
      </c>
      <c r="E6998" t="s">
        <v>24383</v>
      </c>
      <c r="F6998" t="s">
        <v>24384</v>
      </c>
      <c r="G6998" t="s">
        <v>61</v>
      </c>
      <c r="H6998">
        <v>1</v>
      </c>
      <c r="I6998">
        <v>0</v>
      </c>
      <c r="J6998">
        <v>0</v>
      </c>
      <c r="K6998">
        <v>0</v>
      </c>
      <c r="L6998" t="s">
        <v>36</v>
      </c>
      <c r="M6998" t="str">
        <f t="shared" si="491"/>
        <v>http://logeion.uchicago.edu/index.html#infletus</v>
      </c>
    </row>
    <row r="6999" spans="1:13" ht="15" customHeight="1" x14ac:dyDescent="0.2">
      <c r="A6999" t="s">
        <v>24388</v>
      </c>
      <c r="B6999" t="s">
        <v>24389</v>
      </c>
      <c r="C6999" t="str">
        <f t="shared" ref="C6999:C7062" si="494">SUBSTITUTE(SUBSTITUTE(SUBSTITUTE(SUBSTITUTE(SUBSTITUTE(SUBSTITUTE(SUBSTITUTE(SUBSTITUTE(SUBSTITUTE(SUBSTITUTE(SUBSTITUTE(B6999, "ā", "a"), "ē", "e"), "ī", "i"), "ō", "o"), "ū", "u"), "ȳ", "y"), "Ā", "A"), "Ē", "E"), "Ī", "I"), "Ō", "O"), "Ū", "U")</f>
        <v>infligo –ere –flixi –flictus</v>
      </c>
      <c r="D6999" t="str">
        <f t="shared" si="493"/>
        <v>infligo</v>
      </c>
      <c r="E6999" t="s">
        <v>1916</v>
      </c>
      <c r="F6999" t="s">
        <v>24390</v>
      </c>
      <c r="G6999" t="s">
        <v>66</v>
      </c>
      <c r="I6999">
        <v>3</v>
      </c>
      <c r="J6999">
        <v>0</v>
      </c>
      <c r="K6999">
        <v>0</v>
      </c>
      <c r="L6999" t="s">
        <v>24</v>
      </c>
      <c r="M6999" t="str">
        <f t="shared" si="491"/>
        <v>http://logeion.uchicago.edu/index.html#infligo</v>
      </c>
    </row>
    <row r="7000" spans="1:13" ht="15" customHeight="1" x14ac:dyDescent="0.2">
      <c r="A7000" t="s">
        <v>24391</v>
      </c>
      <c r="B7000" t="s">
        <v>24392</v>
      </c>
      <c r="C7000" t="str">
        <f t="shared" si="494"/>
        <v>inflo inflare inflavi inflatus</v>
      </c>
      <c r="D7000" t="str">
        <f t="shared" si="493"/>
        <v>inflo</v>
      </c>
      <c r="E7000" t="s">
        <v>24393</v>
      </c>
      <c r="F7000" t="s">
        <v>24394</v>
      </c>
      <c r="G7000" t="s">
        <v>23</v>
      </c>
      <c r="I7000">
        <v>1</v>
      </c>
      <c r="J7000">
        <v>0</v>
      </c>
      <c r="K7000">
        <v>0</v>
      </c>
      <c r="L7000" t="s">
        <v>24</v>
      </c>
      <c r="M7000" t="str">
        <f t="shared" si="491"/>
        <v>http://logeion.uchicago.edu/index.html#inflo</v>
      </c>
    </row>
    <row r="7001" spans="1:13" ht="15" customHeight="1" x14ac:dyDescent="0.2">
      <c r="A7001" t="s">
        <v>24399</v>
      </c>
      <c r="B7001" t="s">
        <v>24400</v>
      </c>
      <c r="C7001" t="str">
        <f t="shared" si="494"/>
        <v>infodio –ere –fodi –fossus</v>
      </c>
      <c r="D7001" t="str">
        <f t="shared" si="493"/>
        <v>infodio</v>
      </c>
      <c r="E7001" t="s">
        <v>24401</v>
      </c>
      <c r="F7001" t="s">
        <v>24401</v>
      </c>
      <c r="G7001" t="s">
        <v>101</v>
      </c>
      <c r="I7001">
        <v>3</v>
      </c>
      <c r="J7001">
        <v>0</v>
      </c>
      <c r="K7001">
        <v>0</v>
      </c>
      <c r="L7001" t="s">
        <v>24</v>
      </c>
      <c r="M7001" t="str">
        <f t="shared" si="491"/>
        <v>http://logeion.uchicago.edu/index.html#infodio</v>
      </c>
    </row>
    <row r="7002" spans="1:13" ht="15" customHeight="1" x14ac:dyDescent="0.2">
      <c r="A7002" t="s">
        <v>24402</v>
      </c>
      <c r="B7002" t="s">
        <v>24403</v>
      </c>
      <c r="C7002" t="str">
        <f t="shared" si="494"/>
        <v>informatio –onis f.</v>
      </c>
      <c r="D7002" t="str">
        <f t="shared" si="493"/>
        <v>informatio</v>
      </c>
      <c r="E7002" t="s">
        <v>24404</v>
      </c>
      <c r="F7002" t="s">
        <v>24405</v>
      </c>
      <c r="G7002" t="s">
        <v>29</v>
      </c>
      <c r="H7002">
        <v>3</v>
      </c>
      <c r="I7002">
        <v>0</v>
      </c>
      <c r="J7002">
        <v>0</v>
      </c>
      <c r="K7002">
        <v>0</v>
      </c>
      <c r="L7002" t="s">
        <v>19</v>
      </c>
      <c r="M7002" t="str">
        <f t="shared" si="491"/>
        <v>http://logeion.uchicago.edu/index.html#informatio</v>
      </c>
    </row>
    <row r="7003" spans="1:13" ht="15" customHeight="1" x14ac:dyDescent="0.2">
      <c r="A7003" t="s">
        <v>24406</v>
      </c>
      <c r="B7003" t="s">
        <v>24407</v>
      </c>
      <c r="C7003" t="str">
        <f t="shared" si="494"/>
        <v>informis –e</v>
      </c>
      <c r="D7003" t="str">
        <f t="shared" si="493"/>
        <v>informis</v>
      </c>
      <c r="E7003" t="s">
        <v>24408</v>
      </c>
      <c r="F7003" t="s">
        <v>24409</v>
      </c>
      <c r="G7003" t="s">
        <v>155</v>
      </c>
      <c r="H7003">
        <v>3</v>
      </c>
      <c r="I7003">
        <v>0</v>
      </c>
      <c r="J7003">
        <v>0</v>
      </c>
      <c r="K7003">
        <v>0</v>
      </c>
      <c r="L7003" t="s">
        <v>36</v>
      </c>
      <c r="M7003" t="str">
        <f t="shared" si="491"/>
        <v>http://logeion.uchicago.edu/index.html#informis</v>
      </c>
    </row>
    <row r="7004" spans="1:13" ht="15" customHeight="1" x14ac:dyDescent="0.2">
      <c r="A7004" t="s">
        <v>24410</v>
      </c>
      <c r="B7004" t="s">
        <v>24411</v>
      </c>
      <c r="C7004" t="str">
        <f t="shared" si="494"/>
        <v>informo informare informavi informatus</v>
      </c>
      <c r="D7004" t="str">
        <f t="shared" si="493"/>
        <v>informo</v>
      </c>
      <c r="E7004" t="s">
        <v>24412</v>
      </c>
      <c r="F7004" t="s">
        <v>24413</v>
      </c>
      <c r="G7004" t="s">
        <v>23</v>
      </c>
      <c r="I7004">
        <v>1</v>
      </c>
      <c r="J7004">
        <v>0</v>
      </c>
      <c r="K7004">
        <v>0</v>
      </c>
      <c r="L7004" t="s">
        <v>24</v>
      </c>
      <c r="M7004" t="str">
        <f t="shared" si="491"/>
        <v>http://logeion.uchicago.edu/index.html#informo</v>
      </c>
    </row>
    <row r="7005" spans="1:13" ht="15" customHeight="1" x14ac:dyDescent="0.2">
      <c r="A7005" t="s">
        <v>24414</v>
      </c>
      <c r="B7005" t="s">
        <v>24415</v>
      </c>
      <c r="C7005" t="str">
        <f t="shared" si="494"/>
        <v>infortunatus –a –um</v>
      </c>
      <c r="D7005" t="str">
        <f t="shared" si="493"/>
        <v>infortunatus</v>
      </c>
      <c r="E7005" t="s">
        <v>24416</v>
      </c>
      <c r="F7005" t="s">
        <v>24417</v>
      </c>
      <c r="G7005" t="s">
        <v>61</v>
      </c>
      <c r="H7005">
        <v>1</v>
      </c>
      <c r="I7005">
        <v>0</v>
      </c>
      <c r="J7005">
        <v>0</v>
      </c>
      <c r="K7005">
        <v>0</v>
      </c>
      <c r="L7005" t="s">
        <v>36</v>
      </c>
      <c r="M7005" t="str">
        <f t="shared" si="491"/>
        <v>http://logeion.uchicago.edu/index.html#infortunatus</v>
      </c>
    </row>
    <row r="7006" spans="1:13" ht="15" customHeight="1" x14ac:dyDescent="0.2">
      <c r="A7006" t="s">
        <v>24418</v>
      </c>
      <c r="B7006" t="s">
        <v>24419</v>
      </c>
      <c r="C7006" t="str">
        <f t="shared" si="494"/>
        <v>infra</v>
      </c>
      <c r="D7006" t="s">
        <v>24419</v>
      </c>
      <c r="E7006" t="s">
        <v>24420</v>
      </c>
      <c r="F7006" t="s">
        <v>24421</v>
      </c>
      <c r="G7006" t="s">
        <v>15</v>
      </c>
      <c r="I7006">
        <v>0</v>
      </c>
      <c r="J7006">
        <v>0</v>
      </c>
      <c r="K7006">
        <v>0</v>
      </c>
      <c r="L7006" t="s">
        <v>16</v>
      </c>
      <c r="M7006" t="str">
        <f t="shared" si="491"/>
        <v>http://logeion.uchicago.edu/index.html#īnfrā</v>
      </c>
    </row>
    <row r="7007" spans="1:13" ht="15" customHeight="1" x14ac:dyDescent="0.2">
      <c r="A7007" t="s">
        <v>24423</v>
      </c>
      <c r="B7007" t="s">
        <v>24424</v>
      </c>
      <c r="C7007" t="str">
        <f t="shared" si="494"/>
        <v>infremo –ere –ui</v>
      </c>
      <c r="D7007" t="str">
        <f t="shared" ref="D7007:D7047" si="495">IF(ISBLANK(B7007),0,LEFT( C7007, FIND( " ", C7007 ) - 1 ))</f>
        <v>infremo</v>
      </c>
      <c r="E7007" t="s">
        <v>24425</v>
      </c>
      <c r="F7007" t="s">
        <v>24426</v>
      </c>
      <c r="G7007" t="s">
        <v>66</v>
      </c>
      <c r="I7007">
        <v>3</v>
      </c>
      <c r="J7007">
        <v>0</v>
      </c>
      <c r="K7007">
        <v>0</v>
      </c>
      <c r="L7007" t="s">
        <v>24</v>
      </c>
      <c r="M7007" t="str">
        <f t="shared" si="491"/>
        <v>http://logeion.uchicago.edu/index.html#infremo</v>
      </c>
    </row>
    <row r="7008" spans="1:13" ht="15" customHeight="1" x14ac:dyDescent="0.2">
      <c r="A7008" t="s">
        <v>24427</v>
      </c>
      <c r="B7008" t="s">
        <v>24428</v>
      </c>
      <c r="C7008" t="str">
        <f t="shared" si="494"/>
        <v>infrendeo –ere and infrendo –ere</v>
      </c>
      <c r="D7008" t="str">
        <f t="shared" si="495"/>
        <v>infrendeo</v>
      </c>
      <c r="E7008" t="s">
        <v>19668</v>
      </c>
      <c r="F7008" t="s">
        <v>19668</v>
      </c>
      <c r="G7008" t="s">
        <v>95</v>
      </c>
      <c r="I7008">
        <v>2</v>
      </c>
      <c r="J7008">
        <v>0</v>
      </c>
      <c r="K7008">
        <v>0</v>
      </c>
      <c r="L7008" t="s">
        <v>24</v>
      </c>
      <c r="M7008" t="str">
        <f t="shared" si="491"/>
        <v>http://logeion.uchicago.edu/index.html#infrendeo</v>
      </c>
    </row>
    <row r="7009" spans="1:13" ht="15" customHeight="1" x14ac:dyDescent="0.2">
      <c r="A7009" t="s">
        <v>24429</v>
      </c>
      <c r="B7009" t="s">
        <v>24430</v>
      </c>
      <c r="C7009" t="str">
        <f t="shared" si="494"/>
        <v>infreno infrenare infrenavi infrenatus</v>
      </c>
      <c r="D7009" t="str">
        <f t="shared" si="495"/>
        <v>infreno</v>
      </c>
      <c r="E7009" t="s">
        <v>24431</v>
      </c>
      <c r="F7009" t="s">
        <v>24432</v>
      </c>
      <c r="G7009" t="s">
        <v>23</v>
      </c>
      <c r="I7009">
        <v>1</v>
      </c>
      <c r="J7009">
        <v>0</v>
      </c>
      <c r="K7009">
        <v>0</v>
      </c>
      <c r="L7009" t="s">
        <v>24</v>
      </c>
      <c r="M7009" t="str">
        <f t="shared" si="491"/>
        <v>http://logeion.uchicago.edu/index.html#infreno</v>
      </c>
    </row>
    <row r="7010" spans="1:13" ht="15" customHeight="1" x14ac:dyDescent="0.2">
      <c r="A7010" t="s">
        <v>24433</v>
      </c>
      <c r="B7010" t="s">
        <v>24434</v>
      </c>
      <c r="C7010" t="str">
        <f t="shared" si="494"/>
        <v>infrenus –a –um; also –infrenis –e</v>
      </c>
      <c r="D7010" t="str">
        <f t="shared" si="495"/>
        <v>infrenus</v>
      </c>
      <c r="E7010" t="s">
        <v>24435</v>
      </c>
      <c r="F7010" t="s">
        <v>24435</v>
      </c>
      <c r="G7010" t="s">
        <v>61</v>
      </c>
      <c r="H7010">
        <v>1</v>
      </c>
      <c r="I7010">
        <v>0</v>
      </c>
      <c r="J7010">
        <v>0</v>
      </c>
      <c r="K7010">
        <v>0</v>
      </c>
      <c r="L7010" t="s">
        <v>36</v>
      </c>
      <c r="M7010" t="str">
        <f t="shared" si="491"/>
        <v>http://logeion.uchicago.edu/index.html#infrenus</v>
      </c>
    </row>
    <row r="7011" spans="1:13" ht="15" customHeight="1" x14ac:dyDescent="0.2">
      <c r="A7011" t="s">
        <v>24437</v>
      </c>
      <c r="B7011" t="s">
        <v>24438</v>
      </c>
      <c r="C7011" t="str">
        <f t="shared" si="494"/>
        <v>infrequentia –ae f.</v>
      </c>
      <c r="D7011" t="str">
        <f t="shared" si="495"/>
        <v>infrequentia</v>
      </c>
      <c r="E7011" t="s">
        <v>24439</v>
      </c>
      <c r="F7011" t="s">
        <v>24440</v>
      </c>
      <c r="G7011" t="s">
        <v>76</v>
      </c>
      <c r="H7011">
        <v>1</v>
      </c>
      <c r="I7011">
        <v>0</v>
      </c>
      <c r="J7011">
        <v>0</v>
      </c>
      <c r="K7011">
        <v>0</v>
      </c>
      <c r="L7011" t="s">
        <v>19</v>
      </c>
      <c r="M7011" t="str">
        <f t="shared" ref="M7011:M7074" si="496">"http://logeion.uchicago.edu/index.html#"&amp;D7011</f>
        <v>http://logeion.uchicago.edu/index.html#infrequentia</v>
      </c>
    </row>
    <row r="7012" spans="1:13" ht="15" customHeight="1" x14ac:dyDescent="0.2">
      <c r="A7012" t="s">
        <v>24441</v>
      </c>
      <c r="B7012" t="s">
        <v>24442</v>
      </c>
      <c r="C7012" t="str">
        <f t="shared" si="494"/>
        <v>infringo –ere –fregi –fractus</v>
      </c>
      <c r="D7012" t="str">
        <f t="shared" si="495"/>
        <v>infringo</v>
      </c>
      <c r="E7012" t="s">
        <v>24443</v>
      </c>
      <c r="F7012" t="s">
        <v>24444</v>
      </c>
      <c r="G7012" t="s">
        <v>66</v>
      </c>
      <c r="I7012">
        <v>3</v>
      </c>
      <c r="J7012">
        <v>0</v>
      </c>
      <c r="K7012">
        <v>0</v>
      </c>
      <c r="L7012" t="s">
        <v>24</v>
      </c>
      <c r="M7012" t="str">
        <f t="shared" si="496"/>
        <v>http://logeion.uchicago.edu/index.html#infringo</v>
      </c>
    </row>
    <row r="7013" spans="1:13" ht="15" customHeight="1" x14ac:dyDescent="0.2">
      <c r="A7013" t="s">
        <v>24451</v>
      </c>
      <c r="B7013" t="s">
        <v>24452</v>
      </c>
      <c r="C7013" t="str">
        <f t="shared" si="494"/>
        <v>infula –ae f.</v>
      </c>
      <c r="D7013" t="str">
        <f t="shared" si="495"/>
        <v>infula</v>
      </c>
      <c r="E7013" t="s">
        <v>24453</v>
      </c>
      <c r="F7013" t="s">
        <v>24454</v>
      </c>
      <c r="G7013" t="s">
        <v>76</v>
      </c>
      <c r="H7013">
        <v>1</v>
      </c>
      <c r="I7013">
        <v>0</v>
      </c>
      <c r="J7013">
        <v>0</v>
      </c>
      <c r="K7013">
        <v>0</v>
      </c>
      <c r="L7013" t="s">
        <v>19</v>
      </c>
      <c r="M7013" t="str">
        <f t="shared" si="496"/>
        <v>http://logeion.uchicago.edu/index.html#infula</v>
      </c>
    </row>
    <row r="7014" spans="1:13" ht="15" customHeight="1" x14ac:dyDescent="0.2">
      <c r="A7014" t="s">
        <v>57715</v>
      </c>
      <c r="B7014" t="s">
        <v>57724</v>
      </c>
      <c r="C7014" t="str">
        <f t="shared" si="494"/>
        <v>infulatus –a –um</v>
      </c>
      <c r="D7014" t="str">
        <f t="shared" si="495"/>
        <v>infulatus</v>
      </c>
      <c r="E7014" t="s">
        <v>57717</v>
      </c>
      <c r="F7014" t="s">
        <v>57716</v>
      </c>
      <c r="G7014" t="s">
        <v>61</v>
      </c>
      <c r="H7014">
        <v>1</v>
      </c>
      <c r="L7014" t="s">
        <v>36</v>
      </c>
      <c r="M7014" t="str">
        <f t="shared" si="496"/>
        <v>http://logeion.uchicago.edu/index.html#infulatus</v>
      </c>
    </row>
    <row r="7015" spans="1:13" ht="15" customHeight="1" x14ac:dyDescent="0.2">
      <c r="A7015" t="s">
        <v>24457</v>
      </c>
      <c r="B7015" t="s">
        <v>24458</v>
      </c>
      <c r="C7015" t="str">
        <f t="shared" si="494"/>
        <v>infundo –ere –fudi –fusus</v>
      </c>
      <c r="D7015" t="str">
        <f t="shared" si="495"/>
        <v>infundo</v>
      </c>
      <c r="E7015" t="s">
        <v>24459</v>
      </c>
      <c r="F7015" t="s">
        <v>24460</v>
      </c>
      <c r="G7015" t="s">
        <v>66</v>
      </c>
      <c r="I7015">
        <v>3</v>
      </c>
      <c r="J7015">
        <v>0</v>
      </c>
      <c r="K7015">
        <v>0</v>
      </c>
      <c r="L7015" t="s">
        <v>24</v>
      </c>
      <c r="M7015" t="str">
        <f t="shared" si="496"/>
        <v>http://logeion.uchicago.edu/index.html#infundo</v>
      </c>
    </row>
    <row r="7016" spans="1:13" ht="15" customHeight="1" x14ac:dyDescent="0.2">
      <c r="A7016" t="s">
        <v>24461</v>
      </c>
      <c r="B7016" t="s">
        <v>24462</v>
      </c>
      <c r="C7016" t="str">
        <f t="shared" si="494"/>
        <v>infusco –fuscare</v>
      </c>
      <c r="D7016" t="str">
        <f t="shared" si="495"/>
        <v>infusco</v>
      </c>
      <c r="E7016" t="s">
        <v>24463</v>
      </c>
      <c r="F7016" t="s">
        <v>24464</v>
      </c>
      <c r="G7016" t="s">
        <v>23</v>
      </c>
      <c r="I7016">
        <v>1</v>
      </c>
      <c r="J7016">
        <v>0</v>
      </c>
      <c r="K7016">
        <v>0</v>
      </c>
      <c r="L7016" t="s">
        <v>24</v>
      </c>
      <c r="M7016" t="str">
        <f t="shared" si="496"/>
        <v>http://logeion.uchicago.edu/index.html#infusco</v>
      </c>
    </row>
    <row r="7017" spans="1:13" ht="15" customHeight="1" x14ac:dyDescent="0.2">
      <c r="A7017" t="s">
        <v>24465</v>
      </c>
      <c r="B7017" t="s">
        <v>24466</v>
      </c>
      <c r="C7017" t="str">
        <f t="shared" si="494"/>
        <v>ingemino ingeminare ingeminavi ingeminatus</v>
      </c>
      <c r="D7017" t="str">
        <f t="shared" si="495"/>
        <v>ingemino</v>
      </c>
      <c r="E7017" t="s">
        <v>24467</v>
      </c>
      <c r="F7017" t="s">
        <v>24468</v>
      </c>
      <c r="G7017" t="s">
        <v>23</v>
      </c>
      <c r="I7017">
        <v>1</v>
      </c>
      <c r="J7017">
        <v>0</v>
      </c>
      <c r="K7017">
        <v>0</v>
      </c>
      <c r="L7017" t="s">
        <v>24</v>
      </c>
      <c r="M7017" t="str">
        <f t="shared" si="496"/>
        <v>http://logeion.uchicago.edu/index.html#ingemino</v>
      </c>
    </row>
    <row r="7018" spans="1:13" ht="15" customHeight="1" x14ac:dyDescent="0.2">
      <c r="A7018" t="s">
        <v>24469</v>
      </c>
      <c r="B7018" t="s">
        <v>54291</v>
      </c>
      <c r="C7018" t="str">
        <f t="shared" si="494"/>
        <v xml:space="preserve">ingemisco ingemiscere ingemui — </v>
      </c>
      <c r="D7018" t="str">
        <f t="shared" si="495"/>
        <v>ingemisco</v>
      </c>
      <c r="E7018" t="s">
        <v>54135</v>
      </c>
      <c r="F7018" t="s">
        <v>54135</v>
      </c>
      <c r="G7018" t="s">
        <v>66</v>
      </c>
      <c r="I7018">
        <v>3</v>
      </c>
      <c r="J7018">
        <v>0</v>
      </c>
      <c r="K7018">
        <v>0</v>
      </c>
      <c r="L7018" t="s">
        <v>24</v>
      </c>
      <c r="M7018" t="str">
        <f t="shared" si="496"/>
        <v>http://logeion.uchicago.edu/index.html#ingemisco</v>
      </c>
    </row>
    <row r="7019" spans="1:13" ht="15" customHeight="1" x14ac:dyDescent="0.2">
      <c r="A7019" t="s">
        <v>24470</v>
      </c>
      <c r="B7019" t="s">
        <v>24471</v>
      </c>
      <c r="C7019" t="str">
        <f t="shared" si="494"/>
        <v>ingemo –ere –ui –itus</v>
      </c>
      <c r="D7019" t="str">
        <f t="shared" si="495"/>
        <v>ingemo</v>
      </c>
      <c r="E7019" t="s">
        <v>24472</v>
      </c>
      <c r="F7019" t="s">
        <v>24473</v>
      </c>
      <c r="G7019" t="s">
        <v>66</v>
      </c>
      <c r="I7019">
        <v>3</v>
      </c>
      <c r="J7019">
        <v>0</v>
      </c>
      <c r="K7019">
        <v>0</v>
      </c>
      <c r="L7019" t="s">
        <v>24</v>
      </c>
      <c r="M7019" t="str">
        <f t="shared" si="496"/>
        <v>http://logeion.uchicago.edu/index.html#ingemo</v>
      </c>
    </row>
    <row r="7020" spans="1:13" ht="15" customHeight="1" x14ac:dyDescent="0.2">
      <c r="A7020" t="s">
        <v>24474</v>
      </c>
      <c r="B7020" t="s">
        <v>24475</v>
      </c>
      <c r="C7020" t="str">
        <f t="shared" si="494"/>
        <v>ingenero –are –avi –atum</v>
      </c>
      <c r="D7020" t="str">
        <f t="shared" si="495"/>
        <v>ingenero</v>
      </c>
      <c r="E7020" t="s">
        <v>24476</v>
      </c>
      <c r="F7020" t="s">
        <v>24476</v>
      </c>
      <c r="G7020" t="s">
        <v>23</v>
      </c>
      <c r="I7020">
        <v>1</v>
      </c>
      <c r="J7020">
        <v>0</v>
      </c>
      <c r="K7020">
        <v>0</v>
      </c>
      <c r="L7020" t="s">
        <v>24</v>
      </c>
      <c r="M7020" t="str">
        <f t="shared" si="496"/>
        <v>http://logeion.uchicago.edu/index.html#ingenero</v>
      </c>
    </row>
    <row r="7021" spans="1:13" ht="15" customHeight="1" x14ac:dyDescent="0.2">
      <c r="A7021" t="s">
        <v>24477</v>
      </c>
      <c r="B7021" t="s">
        <v>24478</v>
      </c>
      <c r="C7021" t="str">
        <f t="shared" si="494"/>
        <v>ingeniosus –a –um</v>
      </c>
      <c r="D7021" t="str">
        <f t="shared" si="495"/>
        <v>ingeniosus</v>
      </c>
      <c r="E7021" t="s">
        <v>24479</v>
      </c>
      <c r="F7021" t="s">
        <v>24479</v>
      </c>
      <c r="G7021" t="s">
        <v>61</v>
      </c>
      <c r="H7021">
        <v>1</v>
      </c>
      <c r="I7021">
        <v>0</v>
      </c>
      <c r="J7021">
        <v>0</v>
      </c>
      <c r="K7021">
        <v>0</v>
      </c>
      <c r="L7021" t="s">
        <v>36</v>
      </c>
      <c r="M7021" t="str">
        <f t="shared" si="496"/>
        <v>http://logeion.uchicago.edu/index.html#ingeniosus</v>
      </c>
    </row>
    <row r="7022" spans="1:13" ht="15" customHeight="1" x14ac:dyDescent="0.2">
      <c r="A7022" t="s">
        <v>24480</v>
      </c>
      <c r="B7022" t="s">
        <v>54966</v>
      </c>
      <c r="C7022" t="str">
        <f t="shared" si="494"/>
        <v>ingenitus –a –um</v>
      </c>
      <c r="D7022" t="str">
        <f t="shared" si="495"/>
        <v>ingenitus</v>
      </c>
      <c r="E7022" t="s">
        <v>54967</v>
      </c>
      <c r="F7022" t="s">
        <v>54967</v>
      </c>
      <c r="G7022" t="s">
        <v>61</v>
      </c>
      <c r="H7022">
        <v>1</v>
      </c>
      <c r="I7022">
        <v>0</v>
      </c>
      <c r="J7022">
        <v>0</v>
      </c>
      <c r="K7022">
        <v>0</v>
      </c>
      <c r="L7022" t="s">
        <v>36</v>
      </c>
      <c r="M7022" t="str">
        <f t="shared" si="496"/>
        <v>http://logeion.uchicago.edu/index.html#ingenitus</v>
      </c>
    </row>
    <row r="7023" spans="1:13" ht="15" customHeight="1" x14ac:dyDescent="0.2">
      <c r="A7023" t="s">
        <v>24481</v>
      </c>
      <c r="B7023" t="s">
        <v>54966</v>
      </c>
      <c r="C7023" t="str">
        <f t="shared" si="494"/>
        <v>ingenitus –a –um</v>
      </c>
      <c r="D7023" t="str">
        <f t="shared" si="495"/>
        <v>ingenitus</v>
      </c>
      <c r="E7023" t="s">
        <v>54968</v>
      </c>
      <c r="F7023" t="s">
        <v>54968</v>
      </c>
      <c r="G7023" t="s">
        <v>61</v>
      </c>
      <c r="H7023">
        <v>1</v>
      </c>
      <c r="I7023">
        <v>0</v>
      </c>
      <c r="J7023">
        <v>0</v>
      </c>
      <c r="K7023">
        <v>0</v>
      </c>
      <c r="L7023" t="s">
        <v>36</v>
      </c>
      <c r="M7023" t="str">
        <f t="shared" si="496"/>
        <v>http://logeion.uchicago.edu/index.html#ingenitus</v>
      </c>
    </row>
    <row r="7024" spans="1:13" ht="15" customHeight="1" x14ac:dyDescent="0.2">
      <c r="A7024" t="s">
        <v>24482</v>
      </c>
      <c r="B7024" t="s">
        <v>24483</v>
      </c>
      <c r="C7024" t="str">
        <f t="shared" si="494"/>
        <v>ingenium ingenii n.</v>
      </c>
      <c r="D7024" t="str">
        <f t="shared" si="495"/>
        <v>ingenium</v>
      </c>
      <c r="E7024" t="s">
        <v>24484</v>
      </c>
      <c r="F7024" t="s">
        <v>24485</v>
      </c>
      <c r="G7024" t="s">
        <v>21</v>
      </c>
      <c r="H7024">
        <v>2</v>
      </c>
      <c r="I7024">
        <v>0</v>
      </c>
      <c r="J7024">
        <v>0</v>
      </c>
      <c r="K7024">
        <v>0</v>
      </c>
      <c r="L7024" t="s">
        <v>19</v>
      </c>
      <c r="M7024" t="str">
        <f t="shared" si="496"/>
        <v>http://logeion.uchicago.edu/index.html#ingenium</v>
      </c>
    </row>
    <row r="7025" spans="1:13" ht="15" customHeight="1" x14ac:dyDescent="0.2">
      <c r="A7025" t="s">
        <v>24486</v>
      </c>
      <c r="B7025" t="s">
        <v>24487</v>
      </c>
      <c r="C7025" t="str">
        <f t="shared" si="494"/>
        <v>ingens ingentis</v>
      </c>
      <c r="D7025" t="str">
        <f t="shared" si="495"/>
        <v>ingens</v>
      </c>
      <c r="E7025" t="s">
        <v>24488</v>
      </c>
      <c r="F7025" t="s">
        <v>24489</v>
      </c>
      <c r="G7025" t="s">
        <v>230</v>
      </c>
      <c r="H7025">
        <v>3</v>
      </c>
      <c r="I7025">
        <v>0</v>
      </c>
      <c r="J7025">
        <v>0</v>
      </c>
      <c r="K7025">
        <v>0</v>
      </c>
      <c r="L7025" t="s">
        <v>36</v>
      </c>
      <c r="M7025" t="str">
        <f t="shared" si="496"/>
        <v>http://logeion.uchicago.edu/index.html#ingens</v>
      </c>
    </row>
    <row r="7026" spans="1:13" ht="15" customHeight="1" x14ac:dyDescent="0.2">
      <c r="A7026" t="s">
        <v>24491</v>
      </c>
      <c r="B7026" t="s">
        <v>24492</v>
      </c>
      <c r="C7026" t="str">
        <f t="shared" si="494"/>
        <v>ingenuitas –atis f.</v>
      </c>
      <c r="D7026" t="str">
        <f t="shared" si="495"/>
        <v>ingenuitas</v>
      </c>
      <c r="E7026" t="s">
        <v>24493</v>
      </c>
      <c r="F7026" t="s">
        <v>24494</v>
      </c>
      <c r="G7026" t="s">
        <v>29</v>
      </c>
      <c r="H7026">
        <v>3</v>
      </c>
      <c r="I7026">
        <v>0</v>
      </c>
      <c r="J7026">
        <v>0</v>
      </c>
      <c r="K7026">
        <v>0</v>
      </c>
      <c r="L7026" t="s">
        <v>19</v>
      </c>
      <c r="M7026" t="str">
        <f t="shared" si="496"/>
        <v>http://logeion.uchicago.edu/index.html#ingenuitas</v>
      </c>
    </row>
    <row r="7027" spans="1:13" ht="15" customHeight="1" x14ac:dyDescent="0.2">
      <c r="A7027" t="s">
        <v>24495</v>
      </c>
      <c r="B7027" t="s">
        <v>24496</v>
      </c>
      <c r="C7027" t="str">
        <f t="shared" si="494"/>
        <v>ingenuus –a –um</v>
      </c>
      <c r="D7027" t="str">
        <f t="shared" si="495"/>
        <v>ingenuus</v>
      </c>
      <c r="E7027" t="s">
        <v>54615</v>
      </c>
      <c r="F7027" t="s">
        <v>54614</v>
      </c>
      <c r="G7027" t="s">
        <v>61</v>
      </c>
      <c r="H7027">
        <v>1</v>
      </c>
      <c r="I7027">
        <v>0</v>
      </c>
      <c r="J7027">
        <v>0</v>
      </c>
      <c r="K7027">
        <v>0</v>
      </c>
      <c r="L7027" t="s">
        <v>36</v>
      </c>
      <c r="M7027" t="str">
        <f t="shared" si="496"/>
        <v>http://logeion.uchicago.edu/index.html#ingenuus</v>
      </c>
    </row>
    <row r="7028" spans="1:13" ht="15" customHeight="1" x14ac:dyDescent="0.2">
      <c r="A7028" t="s">
        <v>24497</v>
      </c>
      <c r="B7028" t="s">
        <v>24498</v>
      </c>
      <c r="C7028" t="str">
        <f t="shared" si="494"/>
        <v>ingero –ere –gessi –gestus</v>
      </c>
      <c r="D7028" t="str">
        <f t="shared" si="495"/>
        <v>ingero</v>
      </c>
      <c r="E7028" t="s">
        <v>55382</v>
      </c>
      <c r="F7028" t="s">
        <v>55383</v>
      </c>
      <c r="G7028" t="s">
        <v>66</v>
      </c>
      <c r="I7028">
        <v>3</v>
      </c>
      <c r="J7028">
        <v>0</v>
      </c>
      <c r="K7028">
        <v>0</v>
      </c>
      <c r="L7028" t="s">
        <v>24</v>
      </c>
      <c r="M7028" t="str">
        <f t="shared" si="496"/>
        <v>http://logeion.uchicago.edu/index.html#ingero</v>
      </c>
    </row>
    <row r="7029" spans="1:13" ht="15" customHeight="1" x14ac:dyDescent="0.2">
      <c r="A7029" t="s">
        <v>24499</v>
      </c>
      <c r="B7029" t="s">
        <v>24500</v>
      </c>
      <c r="C7029" t="str">
        <f t="shared" si="494"/>
        <v xml:space="preserve">ingigno ingignere ingenui ingenitum </v>
      </c>
      <c r="D7029" t="str">
        <f t="shared" si="495"/>
        <v>ingigno</v>
      </c>
      <c r="E7029" t="s">
        <v>24501</v>
      </c>
      <c r="F7029" t="s">
        <v>24502</v>
      </c>
      <c r="G7029" t="s">
        <v>66</v>
      </c>
      <c r="I7029">
        <v>3</v>
      </c>
      <c r="J7029">
        <v>0</v>
      </c>
      <c r="K7029">
        <v>0</v>
      </c>
      <c r="L7029" t="s">
        <v>24</v>
      </c>
      <c r="M7029" t="str">
        <f t="shared" si="496"/>
        <v>http://logeion.uchicago.edu/index.html#ingigno</v>
      </c>
    </row>
    <row r="7030" spans="1:13" ht="15" customHeight="1" x14ac:dyDescent="0.2">
      <c r="A7030" t="s">
        <v>24503</v>
      </c>
      <c r="B7030" t="s">
        <v>24504</v>
      </c>
      <c r="C7030" t="str">
        <f t="shared" si="494"/>
        <v>inglorius –a –um</v>
      </c>
      <c r="D7030" t="str">
        <f t="shared" si="495"/>
        <v>inglorius</v>
      </c>
      <c r="E7030" t="s">
        <v>24505</v>
      </c>
      <c r="F7030" t="s">
        <v>24506</v>
      </c>
      <c r="G7030" t="s">
        <v>61</v>
      </c>
      <c r="H7030">
        <v>1</v>
      </c>
      <c r="I7030">
        <v>0</v>
      </c>
      <c r="J7030">
        <v>0</v>
      </c>
      <c r="K7030">
        <v>0</v>
      </c>
      <c r="L7030" t="s">
        <v>36</v>
      </c>
      <c r="M7030" t="str">
        <f t="shared" si="496"/>
        <v>http://logeion.uchicago.edu/index.html#inglorius</v>
      </c>
    </row>
    <row r="7031" spans="1:13" ht="15" customHeight="1" x14ac:dyDescent="0.2">
      <c r="A7031" t="s">
        <v>24507</v>
      </c>
      <c r="B7031" t="s">
        <v>24508</v>
      </c>
      <c r="C7031" t="str">
        <f t="shared" si="494"/>
        <v>ingluvies –ei f.</v>
      </c>
      <c r="D7031" t="str">
        <f t="shared" si="495"/>
        <v>ingluvies</v>
      </c>
      <c r="E7031" t="s">
        <v>24509</v>
      </c>
      <c r="F7031" t="s">
        <v>24509</v>
      </c>
      <c r="G7031" t="s">
        <v>640</v>
      </c>
      <c r="H7031">
        <v>5</v>
      </c>
      <c r="I7031">
        <v>0</v>
      </c>
      <c r="J7031">
        <v>0</v>
      </c>
      <c r="K7031">
        <v>0</v>
      </c>
      <c r="L7031" t="s">
        <v>19</v>
      </c>
      <c r="M7031" t="str">
        <f t="shared" si="496"/>
        <v>http://logeion.uchicago.edu/index.html#ingluvies</v>
      </c>
    </row>
    <row r="7032" spans="1:13" ht="15" customHeight="1" x14ac:dyDescent="0.2">
      <c r="A7032" t="s">
        <v>24512</v>
      </c>
      <c r="B7032" t="s">
        <v>24513</v>
      </c>
      <c r="C7032" t="str">
        <f t="shared" si="494"/>
        <v>ingratus –a –um</v>
      </c>
      <c r="D7032" t="str">
        <f t="shared" si="495"/>
        <v>ingratus</v>
      </c>
      <c r="E7032" t="s">
        <v>24514</v>
      </c>
      <c r="F7032" t="s">
        <v>24515</v>
      </c>
      <c r="G7032" t="s">
        <v>61</v>
      </c>
      <c r="H7032">
        <v>1</v>
      </c>
      <c r="I7032">
        <v>0</v>
      </c>
      <c r="J7032">
        <v>0</v>
      </c>
      <c r="K7032">
        <v>0</v>
      </c>
      <c r="L7032" t="s">
        <v>36</v>
      </c>
      <c r="M7032" t="str">
        <f t="shared" si="496"/>
        <v>http://logeion.uchicago.edu/index.html#ingratus</v>
      </c>
    </row>
    <row r="7033" spans="1:13" ht="15" customHeight="1" x14ac:dyDescent="0.2">
      <c r="A7033" t="s">
        <v>24516</v>
      </c>
      <c r="B7033" t="s">
        <v>24517</v>
      </c>
      <c r="C7033" t="str">
        <f t="shared" si="494"/>
        <v>ingravesco ingravescere</v>
      </c>
      <c r="D7033" t="str">
        <f t="shared" si="495"/>
        <v>ingravesco</v>
      </c>
      <c r="E7033" t="s">
        <v>24518</v>
      </c>
      <c r="F7033" t="s">
        <v>24519</v>
      </c>
      <c r="G7033" t="s">
        <v>66</v>
      </c>
      <c r="I7033">
        <v>3</v>
      </c>
      <c r="J7033">
        <v>0</v>
      </c>
      <c r="K7033">
        <v>0</v>
      </c>
      <c r="L7033" t="s">
        <v>24</v>
      </c>
      <c r="M7033" t="str">
        <f t="shared" si="496"/>
        <v>http://logeion.uchicago.edu/index.html#ingravesco</v>
      </c>
    </row>
    <row r="7034" spans="1:13" ht="15" customHeight="1" x14ac:dyDescent="0.2">
      <c r="A7034" t="s">
        <v>24520</v>
      </c>
      <c r="B7034" t="s">
        <v>24521</v>
      </c>
      <c r="C7034" t="str">
        <f t="shared" si="494"/>
        <v>ingravo ingravare ingravavi ingravatus</v>
      </c>
      <c r="D7034" t="str">
        <f t="shared" si="495"/>
        <v>ingravo</v>
      </c>
      <c r="E7034" t="s">
        <v>24522</v>
      </c>
      <c r="F7034" t="s">
        <v>24522</v>
      </c>
      <c r="G7034" t="s">
        <v>23</v>
      </c>
      <c r="I7034">
        <v>1</v>
      </c>
      <c r="J7034">
        <v>0</v>
      </c>
      <c r="K7034">
        <v>0</v>
      </c>
      <c r="L7034" t="s">
        <v>24</v>
      </c>
      <c r="M7034" t="str">
        <f t="shared" si="496"/>
        <v>http://logeion.uchicago.edu/index.html#ingravo</v>
      </c>
    </row>
    <row r="7035" spans="1:13" ht="15" customHeight="1" x14ac:dyDescent="0.2">
      <c r="A7035" t="s">
        <v>24523</v>
      </c>
      <c r="B7035" t="s">
        <v>24524</v>
      </c>
      <c r="C7035" t="str">
        <f t="shared" si="494"/>
        <v>ingredior ingredi ingressus sum</v>
      </c>
      <c r="D7035" t="str">
        <f t="shared" si="495"/>
        <v>ingredior</v>
      </c>
      <c r="E7035" t="s">
        <v>24525</v>
      </c>
      <c r="F7035" t="s">
        <v>24526</v>
      </c>
      <c r="G7035" t="s">
        <v>2047</v>
      </c>
      <c r="I7035">
        <v>3</v>
      </c>
      <c r="J7035">
        <v>0</v>
      </c>
      <c r="K7035">
        <v>0</v>
      </c>
      <c r="L7035" t="s">
        <v>24</v>
      </c>
      <c r="M7035" t="str">
        <f t="shared" si="496"/>
        <v>http://logeion.uchicago.edu/index.html#ingredior</v>
      </c>
    </row>
    <row r="7036" spans="1:13" ht="15" customHeight="1" x14ac:dyDescent="0.2">
      <c r="A7036" t="s">
        <v>24527</v>
      </c>
      <c r="B7036" t="s">
        <v>24528</v>
      </c>
      <c r="C7036" t="str">
        <f t="shared" si="494"/>
        <v>ingressus –us m.</v>
      </c>
      <c r="D7036" t="str">
        <f t="shared" si="495"/>
        <v>ingressus</v>
      </c>
      <c r="E7036" t="s">
        <v>24529</v>
      </c>
      <c r="F7036" t="s">
        <v>24530</v>
      </c>
      <c r="G7036" t="s">
        <v>18</v>
      </c>
      <c r="H7036">
        <v>4</v>
      </c>
      <c r="I7036">
        <v>0</v>
      </c>
      <c r="J7036">
        <v>0</v>
      </c>
      <c r="K7036">
        <v>0</v>
      </c>
      <c r="L7036" t="s">
        <v>19</v>
      </c>
      <c r="M7036" t="str">
        <f t="shared" si="496"/>
        <v>http://logeion.uchicago.edu/index.html#ingressus</v>
      </c>
    </row>
    <row r="7037" spans="1:13" ht="15" customHeight="1" x14ac:dyDescent="0.2">
      <c r="A7037" t="s">
        <v>24531</v>
      </c>
      <c r="B7037" t="s">
        <v>24532</v>
      </c>
      <c r="C7037" t="str">
        <f t="shared" si="494"/>
        <v>ingruo –ere –ui</v>
      </c>
      <c r="D7037" t="str">
        <f t="shared" si="495"/>
        <v>ingruo</v>
      </c>
      <c r="E7037" t="s">
        <v>24533</v>
      </c>
      <c r="F7037" t="s">
        <v>24534</v>
      </c>
      <c r="G7037" t="s">
        <v>66</v>
      </c>
      <c r="I7037">
        <v>3</v>
      </c>
      <c r="J7037">
        <v>0</v>
      </c>
      <c r="K7037">
        <v>0</v>
      </c>
      <c r="L7037" t="s">
        <v>24</v>
      </c>
      <c r="M7037" t="str">
        <f t="shared" si="496"/>
        <v>http://logeion.uchicago.edu/index.html#ingruo</v>
      </c>
    </row>
    <row r="7038" spans="1:13" ht="15" customHeight="1" x14ac:dyDescent="0.2">
      <c r="A7038" t="s">
        <v>24535</v>
      </c>
      <c r="B7038" t="s">
        <v>24536</v>
      </c>
      <c r="C7038" t="str">
        <f t="shared" si="494"/>
        <v>inguen –inguinis n.</v>
      </c>
      <c r="D7038" t="str">
        <f t="shared" si="495"/>
        <v>inguen</v>
      </c>
      <c r="E7038" t="s">
        <v>22673</v>
      </c>
      <c r="F7038" t="s">
        <v>22673</v>
      </c>
      <c r="G7038" t="s">
        <v>29</v>
      </c>
      <c r="H7038">
        <v>3</v>
      </c>
      <c r="I7038">
        <v>0</v>
      </c>
      <c r="J7038">
        <v>0</v>
      </c>
      <c r="K7038">
        <v>0</v>
      </c>
      <c r="L7038" t="s">
        <v>19</v>
      </c>
      <c r="M7038" t="str">
        <f t="shared" si="496"/>
        <v>http://logeion.uchicago.edu/index.html#inguen</v>
      </c>
    </row>
    <row r="7039" spans="1:13" ht="15" customHeight="1" x14ac:dyDescent="0.2">
      <c r="A7039" t="s">
        <v>56850</v>
      </c>
      <c r="B7039" t="s">
        <v>60112</v>
      </c>
      <c r="C7039" t="str">
        <f t="shared" si="494"/>
        <v>ingurgito –are</v>
      </c>
      <c r="D7039" t="str">
        <f t="shared" si="495"/>
        <v>ingurgito</v>
      </c>
      <c r="E7039" t="s">
        <v>59666</v>
      </c>
      <c r="F7039" t="s">
        <v>59667</v>
      </c>
      <c r="G7039" t="s">
        <v>23</v>
      </c>
      <c r="I7039">
        <v>1</v>
      </c>
      <c r="L7039" t="s">
        <v>24</v>
      </c>
      <c r="M7039" t="str">
        <f t="shared" si="496"/>
        <v>http://logeion.uchicago.edu/index.html#ingurgito</v>
      </c>
    </row>
    <row r="7040" spans="1:13" ht="15" customHeight="1" x14ac:dyDescent="0.2">
      <c r="A7040" t="s">
        <v>24541</v>
      </c>
      <c r="B7040" t="s">
        <v>24542</v>
      </c>
      <c r="C7040" t="str">
        <f t="shared" si="494"/>
        <v>inhabilis –e</v>
      </c>
      <c r="D7040" t="str">
        <f t="shared" si="495"/>
        <v>inhabilis</v>
      </c>
      <c r="E7040" t="s">
        <v>24543</v>
      </c>
      <c r="F7040" t="s">
        <v>24544</v>
      </c>
      <c r="G7040" t="s">
        <v>155</v>
      </c>
      <c r="H7040">
        <v>3</v>
      </c>
      <c r="I7040">
        <v>0</v>
      </c>
      <c r="J7040">
        <v>0</v>
      </c>
      <c r="K7040">
        <v>0</v>
      </c>
      <c r="L7040" t="s">
        <v>36</v>
      </c>
      <c r="M7040" t="str">
        <f t="shared" si="496"/>
        <v>http://logeion.uchicago.edu/index.html#inhabilis</v>
      </c>
    </row>
    <row r="7041" spans="1:13" ht="15" customHeight="1" x14ac:dyDescent="0.2">
      <c r="A7041" t="s">
        <v>24546</v>
      </c>
      <c r="B7041" t="s">
        <v>24547</v>
      </c>
      <c r="C7041" t="str">
        <f t="shared" si="494"/>
        <v>inhaereo –ere –haesi –haesus</v>
      </c>
      <c r="D7041" t="str">
        <f t="shared" si="495"/>
        <v>inhaereo</v>
      </c>
      <c r="E7041" t="s">
        <v>24548</v>
      </c>
      <c r="F7041" t="s">
        <v>24549</v>
      </c>
      <c r="G7041" t="s">
        <v>95</v>
      </c>
      <c r="I7041">
        <v>2</v>
      </c>
      <c r="J7041">
        <v>0</v>
      </c>
      <c r="K7041">
        <v>0</v>
      </c>
      <c r="L7041" t="s">
        <v>24</v>
      </c>
      <c r="M7041" t="str">
        <f t="shared" si="496"/>
        <v>http://logeion.uchicago.edu/index.html#inhaereo</v>
      </c>
    </row>
    <row r="7042" spans="1:13" ht="15" customHeight="1" x14ac:dyDescent="0.2">
      <c r="A7042" t="s">
        <v>24552</v>
      </c>
      <c r="B7042" t="s">
        <v>24553</v>
      </c>
      <c r="C7042" t="str">
        <f t="shared" si="494"/>
        <v>inhibeo –ere –ui –itus</v>
      </c>
      <c r="D7042" t="str">
        <f t="shared" si="495"/>
        <v>inhibeo</v>
      </c>
      <c r="E7042" t="s">
        <v>24554</v>
      </c>
      <c r="F7042" t="s">
        <v>24555</v>
      </c>
      <c r="G7042" t="s">
        <v>95</v>
      </c>
      <c r="I7042">
        <v>2</v>
      </c>
      <c r="J7042">
        <v>0</v>
      </c>
      <c r="K7042">
        <v>0</v>
      </c>
      <c r="L7042" t="s">
        <v>24</v>
      </c>
      <c r="M7042" t="str">
        <f t="shared" si="496"/>
        <v>http://logeion.uchicago.edu/index.html#inhibeo</v>
      </c>
    </row>
    <row r="7043" spans="1:13" ht="15" customHeight="1" x14ac:dyDescent="0.2">
      <c r="A7043" t="s">
        <v>24556</v>
      </c>
      <c r="B7043" t="s">
        <v>24557</v>
      </c>
      <c r="C7043" t="str">
        <f t="shared" si="494"/>
        <v>inhio inhiare inhiavi inhiatus</v>
      </c>
      <c r="D7043" t="str">
        <f t="shared" si="495"/>
        <v>inhio</v>
      </c>
      <c r="E7043" t="s">
        <v>24558</v>
      </c>
      <c r="F7043" t="s">
        <v>24559</v>
      </c>
      <c r="G7043" t="s">
        <v>23</v>
      </c>
      <c r="I7043">
        <v>1</v>
      </c>
      <c r="J7043">
        <v>0</v>
      </c>
      <c r="K7043">
        <v>0</v>
      </c>
      <c r="L7043" t="s">
        <v>24</v>
      </c>
      <c r="M7043" t="str">
        <f t="shared" si="496"/>
        <v>http://logeion.uchicago.edu/index.html#inhio</v>
      </c>
    </row>
    <row r="7044" spans="1:13" ht="15" customHeight="1" x14ac:dyDescent="0.2">
      <c r="A7044" t="s">
        <v>24560</v>
      </c>
      <c r="B7044" t="s">
        <v>24561</v>
      </c>
      <c r="C7044" t="str">
        <f t="shared" si="494"/>
        <v>inhonestus –a –um</v>
      </c>
      <c r="D7044" t="str">
        <f t="shared" si="495"/>
        <v>inhonestus</v>
      </c>
      <c r="E7044" t="s">
        <v>24562</v>
      </c>
      <c r="F7044" t="s">
        <v>24563</v>
      </c>
      <c r="G7044" t="s">
        <v>61</v>
      </c>
      <c r="H7044">
        <v>1</v>
      </c>
      <c r="I7044">
        <v>0</v>
      </c>
      <c r="J7044">
        <v>0</v>
      </c>
      <c r="K7044">
        <v>0</v>
      </c>
      <c r="L7044" t="s">
        <v>36</v>
      </c>
      <c r="M7044" t="str">
        <f t="shared" si="496"/>
        <v>http://logeion.uchicago.edu/index.html#inhonestus</v>
      </c>
    </row>
    <row r="7045" spans="1:13" ht="15" customHeight="1" x14ac:dyDescent="0.2">
      <c r="A7045" t="s">
        <v>24565</v>
      </c>
      <c r="B7045" t="s">
        <v>24566</v>
      </c>
      <c r="C7045" t="str">
        <f t="shared" si="494"/>
        <v>inhorreo –ere</v>
      </c>
      <c r="D7045" t="str">
        <f t="shared" si="495"/>
        <v>inhorreo</v>
      </c>
      <c r="E7045" t="s">
        <v>24567</v>
      </c>
      <c r="F7045" t="s">
        <v>24568</v>
      </c>
      <c r="G7045" t="s">
        <v>95</v>
      </c>
      <c r="I7045">
        <v>2</v>
      </c>
      <c r="J7045">
        <v>0</v>
      </c>
      <c r="K7045">
        <v>0</v>
      </c>
      <c r="L7045" t="s">
        <v>24</v>
      </c>
      <c r="M7045" t="str">
        <f t="shared" si="496"/>
        <v>http://logeion.uchicago.edu/index.html#inhorreo</v>
      </c>
    </row>
    <row r="7046" spans="1:13" ht="15" customHeight="1" x14ac:dyDescent="0.2">
      <c r="A7046" t="s">
        <v>24569</v>
      </c>
      <c r="B7046" t="s">
        <v>24570</v>
      </c>
      <c r="C7046" t="str">
        <f t="shared" si="494"/>
        <v>inhorresco inhorrescere inhorrui —</v>
      </c>
      <c r="D7046" t="str">
        <f t="shared" si="495"/>
        <v>inhorresco</v>
      </c>
      <c r="E7046" t="s">
        <v>24571</v>
      </c>
      <c r="F7046" t="s">
        <v>24572</v>
      </c>
      <c r="G7046" t="s">
        <v>66</v>
      </c>
      <c r="I7046">
        <v>3</v>
      </c>
      <c r="J7046">
        <v>0</v>
      </c>
      <c r="K7046">
        <v>0</v>
      </c>
      <c r="L7046" t="s">
        <v>24</v>
      </c>
      <c r="M7046" t="str">
        <f t="shared" si="496"/>
        <v>http://logeion.uchicago.edu/index.html#inhorresco</v>
      </c>
    </row>
    <row r="7047" spans="1:13" ht="15" customHeight="1" x14ac:dyDescent="0.2">
      <c r="A7047" t="s">
        <v>24577</v>
      </c>
      <c r="B7047" t="s">
        <v>24578</v>
      </c>
      <c r="C7047" t="str">
        <f t="shared" si="494"/>
        <v>inhospitus –a –um</v>
      </c>
      <c r="D7047" t="str">
        <f t="shared" si="495"/>
        <v>inhospitus</v>
      </c>
      <c r="E7047" t="s">
        <v>24579</v>
      </c>
      <c r="F7047" t="s">
        <v>24580</v>
      </c>
      <c r="G7047" t="s">
        <v>61</v>
      </c>
      <c r="H7047">
        <v>1</v>
      </c>
      <c r="I7047">
        <v>0</v>
      </c>
      <c r="J7047">
        <v>0</v>
      </c>
      <c r="K7047">
        <v>0</v>
      </c>
      <c r="L7047" t="s">
        <v>36</v>
      </c>
      <c r="M7047" t="str">
        <f t="shared" si="496"/>
        <v>http://logeion.uchicago.edu/index.html#inhospitus</v>
      </c>
    </row>
    <row r="7048" spans="1:13" ht="15" customHeight="1" x14ac:dyDescent="0.2">
      <c r="A7048" t="s">
        <v>24583</v>
      </c>
      <c r="B7048" t="s">
        <v>24584</v>
      </c>
      <c r="C7048" t="str">
        <f t="shared" si="494"/>
        <v>inhumaniter</v>
      </c>
      <c r="D7048" t="s">
        <v>24584</v>
      </c>
      <c r="E7048" t="s">
        <v>24585</v>
      </c>
      <c r="F7048" t="s">
        <v>24585</v>
      </c>
      <c r="G7048" t="s">
        <v>89</v>
      </c>
      <c r="I7048">
        <v>0</v>
      </c>
      <c r="J7048">
        <v>1</v>
      </c>
      <c r="K7048">
        <v>0</v>
      </c>
      <c r="L7048" t="s">
        <v>90</v>
      </c>
      <c r="M7048" t="str">
        <f t="shared" si="496"/>
        <v>http://logeion.uchicago.edu/index.html#inhūmāniter</v>
      </c>
    </row>
    <row r="7049" spans="1:13" ht="15" customHeight="1" x14ac:dyDescent="0.2">
      <c r="A7049" t="s">
        <v>24586</v>
      </c>
      <c r="B7049" t="s">
        <v>24587</v>
      </c>
      <c r="C7049" t="str">
        <f t="shared" si="494"/>
        <v>inhumanus –a –um</v>
      </c>
      <c r="D7049" t="str">
        <f>IF(ISBLANK(B7049),0,LEFT( C7049, FIND( " ", C7049 ) - 1 ))</f>
        <v>inhumanus</v>
      </c>
      <c r="E7049" t="s">
        <v>24588</v>
      </c>
      <c r="F7049" t="s">
        <v>24589</v>
      </c>
      <c r="G7049" t="s">
        <v>61</v>
      </c>
      <c r="H7049">
        <v>1</v>
      </c>
      <c r="I7049">
        <v>0</v>
      </c>
      <c r="J7049">
        <v>0</v>
      </c>
      <c r="K7049">
        <v>0</v>
      </c>
      <c r="L7049" t="s">
        <v>36</v>
      </c>
      <c r="M7049" t="str">
        <f t="shared" si="496"/>
        <v>http://logeion.uchicago.edu/index.html#inhumanus</v>
      </c>
    </row>
    <row r="7050" spans="1:13" ht="15" customHeight="1" x14ac:dyDescent="0.2">
      <c r="A7050" t="s">
        <v>24590</v>
      </c>
      <c r="B7050" t="s">
        <v>24591</v>
      </c>
      <c r="C7050" t="str">
        <f t="shared" si="494"/>
        <v>inhumatus –a –um</v>
      </c>
      <c r="D7050" t="str">
        <f>IF(ISBLANK(B7050),0,LEFT( C7050, FIND( " ", C7050 ) - 1 ))</f>
        <v>inhumatus</v>
      </c>
      <c r="E7050" t="s">
        <v>24592</v>
      </c>
      <c r="F7050" t="s">
        <v>24592</v>
      </c>
      <c r="G7050" t="s">
        <v>61</v>
      </c>
      <c r="H7050">
        <v>1</v>
      </c>
      <c r="I7050">
        <v>0</v>
      </c>
      <c r="J7050">
        <v>0</v>
      </c>
      <c r="K7050">
        <v>0</v>
      </c>
      <c r="L7050" t="s">
        <v>36</v>
      </c>
      <c r="M7050" t="str">
        <f t="shared" si="496"/>
        <v>http://logeion.uchicago.edu/index.html#inhumatus</v>
      </c>
    </row>
    <row r="7051" spans="1:13" ht="15" customHeight="1" x14ac:dyDescent="0.2">
      <c r="A7051" t="s">
        <v>25721</v>
      </c>
      <c r="B7051" t="s">
        <v>25722</v>
      </c>
      <c r="C7051" t="str">
        <f t="shared" si="494"/>
        <v>Ini</v>
      </c>
      <c r="D7051" t="s">
        <v>25722</v>
      </c>
      <c r="E7051" t="s">
        <v>25723</v>
      </c>
      <c r="F7051" t="s">
        <v>25724</v>
      </c>
      <c r="G7051" t="s">
        <v>21</v>
      </c>
      <c r="H7051">
        <v>2</v>
      </c>
      <c r="I7051">
        <v>0</v>
      </c>
      <c r="J7051">
        <v>0</v>
      </c>
      <c r="K7051">
        <v>1</v>
      </c>
      <c r="L7051" t="s">
        <v>19</v>
      </c>
      <c r="M7051" t="str">
        <f t="shared" si="496"/>
        <v>http://logeion.uchicago.edu/index.html#Inī</v>
      </c>
    </row>
    <row r="7052" spans="1:13" ht="15" customHeight="1" x14ac:dyDescent="0.2">
      <c r="A7052" t="s">
        <v>24594</v>
      </c>
      <c r="B7052" t="s">
        <v>24595</v>
      </c>
      <c r="C7052" t="str">
        <f t="shared" si="494"/>
        <v>inicio –ere –ieci –iectum</v>
      </c>
      <c r="D7052" t="str">
        <f t="shared" ref="D7052:D7082" si="497">IF(ISBLANK(B7052),0,LEFT( C7052, FIND( " ", C7052 ) - 1 ))</f>
        <v>inicio</v>
      </c>
      <c r="E7052" t="s">
        <v>24596</v>
      </c>
      <c r="F7052" t="s">
        <v>24596</v>
      </c>
      <c r="G7052" t="s">
        <v>101</v>
      </c>
      <c r="I7052">
        <v>3</v>
      </c>
      <c r="J7052">
        <v>0</v>
      </c>
      <c r="K7052">
        <v>0</v>
      </c>
      <c r="L7052" t="s">
        <v>24</v>
      </c>
      <c r="M7052" t="str">
        <f t="shared" si="496"/>
        <v>http://logeion.uchicago.edu/index.html#inicio</v>
      </c>
    </row>
    <row r="7053" spans="1:13" ht="15" customHeight="1" x14ac:dyDescent="0.2">
      <c r="A7053" t="s">
        <v>24599</v>
      </c>
      <c r="B7053" t="s">
        <v>24600</v>
      </c>
      <c r="C7053" t="str">
        <f t="shared" si="494"/>
        <v>inimicitia inimicitiae f.</v>
      </c>
      <c r="D7053" t="str">
        <f t="shared" si="497"/>
        <v>inimicitia</v>
      </c>
      <c r="E7053" t="s">
        <v>24601</v>
      </c>
      <c r="F7053" t="s">
        <v>24601</v>
      </c>
      <c r="G7053" t="s">
        <v>76</v>
      </c>
      <c r="H7053">
        <v>1</v>
      </c>
      <c r="I7053">
        <v>0</v>
      </c>
      <c r="J7053">
        <v>0</v>
      </c>
      <c r="K7053">
        <v>0</v>
      </c>
      <c r="L7053" t="s">
        <v>19</v>
      </c>
      <c r="M7053" t="str">
        <f t="shared" si="496"/>
        <v>http://logeion.uchicago.edu/index.html#inimicitia</v>
      </c>
    </row>
    <row r="7054" spans="1:13" ht="15" customHeight="1" x14ac:dyDescent="0.2">
      <c r="A7054" t="s">
        <v>24607</v>
      </c>
      <c r="B7054" t="s">
        <v>24608</v>
      </c>
      <c r="C7054" t="str">
        <f t="shared" si="494"/>
        <v>inimicus –a –um</v>
      </c>
      <c r="D7054" t="str">
        <f t="shared" si="497"/>
        <v>inimicus</v>
      </c>
      <c r="E7054" t="s">
        <v>24609</v>
      </c>
      <c r="F7054" t="s">
        <v>24610</v>
      </c>
      <c r="G7054" t="s">
        <v>61</v>
      </c>
      <c r="H7054">
        <v>1</v>
      </c>
      <c r="I7054">
        <v>0</v>
      </c>
      <c r="J7054">
        <v>0</v>
      </c>
      <c r="K7054">
        <v>0</v>
      </c>
      <c r="L7054" t="s">
        <v>36</v>
      </c>
      <c r="M7054" t="str">
        <f t="shared" si="496"/>
        <v>http://logeion.uchicago.edu/index.html#inimicus</v>
      </c>
    </row>
    <row r="7055" spans="1:13" ht="15" customHeight="1" x14ac:dyDescent="0.2">
      <c r="A7055" t="s">
        <v>24603</v>
      </c>
      <c r="B7055" t="s">
        <v>24604</v>
      </c>
      <c r="C7055" t="str">
        <f t="shared" si="494"/>
        <v>inimicus –i m.</v>
      </c>
      <c r="D7055" t="str">
        <f t="shared" si="497"/>
        <v>inimicus</v>
      </c>
      <c r="E7055" t="s">
        <v>24605</v>
      </c>
      <c r="F7055" t="s">
        <v>24606</v>
      </c>
      <c r="G7055" t="s">
        <v>21</v>
      </c>
      <c r="H7055">
        <v>2</v>
      </c>
      <c r="I7055">
        <v>0</v>
      </c>
      <c r="J7055">
        <v>0</v>
      </c>
      <c r="K7055">
        <v>0</v>
      </c>
      <c r="L7055" t="s">
        <v>19</v>
      </c>
      <c r="M7055" t="str">
        <f t="shared" si="496"/>
        <v>http://logeion.uchicago.edu/index.html#inimicus</v>
      </c>
    </row>
    <row r="7056" spans="1:13" ht="15" customHeight="1" x14ac:dyDescent="0.2">
      <c r="A7056" t="s">
        <v>24614</v>
      </c>
      <c r="B7056" t="s">
        <v>24615</v>
      </c>
      <c r="C7056" t="str">
        <f t="shared" si="494"/>
        <v>iniquitas –atis f.</v>
      </c>
      <c r="D7056" t="str">
        <f t="shared" si="497"/>
        <v>iniquitas</v>
      </c>
      <c r="E7056" t="s">
        <v>24616</v>
      </c>
      <c r="F7056" t="s">
        <v>24616</v>
      </c>
      <c r="G7056" t="s">
        <v>29</v>
      </c>
      <c r="H7056">
        <v>3</v>
      </c>
      <c r="I7056">
        <v>0</v>
      </c>
      <c r="J7056">
        <v>0</v>
      </c>
      <c r="K7056">
        <v>0</v>
      </c>
      <c r="L7056" t="s">
        <v>19</v>
      </c>
      <c r="M7056" t="str">
        <f t="shared" si="496"/>
        <v>http://logeion.uchicago.edu/index.html#iniquitas</v>
      </c>
    </row>
    <row r="7057" spans="1:13" ht="15" customHeight="1" x14ac:dyDescent="0.2">
      <c r="A7057" t="s">
        <v>24617</v>
      </c>
      <c r="B7057" t="s">
        <v>24618</v>
      </c>
      <c r="C7057" t="str">
        <f t="shared" si="494"/>
        <v>iniquus –a –um</v>
      </c>
      <c r="D7057" t="str">
        <f t="shared" si="497"/>
        <v>iniquus</v>
      </c>
      <c r="E7057" t="s">
        <v>24619</v>
      </c>
      <c r="F7057" t="s">
        <v>24620</v>
      </c>
      <c r="G7057" t="s">
        <v>61</v>
      </c>
      <c r="H7057">
        <v>1</v>
      </c>
      <c r="I7057">
        <v>0</v>
      </c>
      <c r="J7057">
        <v>0</v>
      </c>
      <c r="K7057">
        <v>0</v>
      </c>
      <c r="L7057" t="s">
        <v>36</v>
      </c>
      <c r="M7057" t="str">
        <f t="shared" si="496"/>
        <v>http://logeion.uchicago.edu/index.html#iniquus</v>
      </c>
    </row>
    <row r="7058" spans="1:13" ht="15" customHeight="1" x14ac:dyDescent="0.2">
      <c r="A7058" t="s">
        <v>24625</v>
      </c>
      <c r="B7058" t="s">
        <v>24626</v>
      </c>
      <c r="C7058" t="str">
        <f t="shared" si="494"/>
        <v>initio initiare initiavi initiatus</v>
      </c>
      <c r="D7058" t="str">
        <f t="shared" si="497"/>
        <v>initio</v>
      </c>
      <c r="E7058" t="s">
        <v>24627</v>
      </c>
      <c r="F7058" t="s">
        <v>24628</v>
      </c>
      <c r="G7058" t="s">
        <v>23</v>
      </c>
      <c r="I7058">
        <v>1</v>
      </c>
      <c r="J7058">
        <v>0</v>
      </c>
      <c r="K7058">
        <v>0</v>
      </c>
      <c r="L7058" t="s">
        <v>24</v>
      </c>
      <c r="M7058" t="str">
        <f t="shared" si="496"/>
        <v>http://logeion.uchicago.edu/index.html#initio</v>
      </c>
    </row>
    <row r="7059" spans="1:13" ht="15" customHeight="1" x14ac:dyDescent="0.2">
      <c r="A7059" t="s">
        <v>24629</v>
      </c>
      <c r="B7059" t="s">
        <v>24630</v>
      </c>
      <c r="C7059" t="str">
        <f t="shared" si="494"/>
        <v>initium initi(i) n.</v>
      </c>
      <c r="D7059" t="str">
        <f t="shared" si="497"/>
        <v>initium</v>
      </c>
      <c r="E7059" t="s">
        <v>24631</v>
      </c>
      <c r="F7059" t="s">
        <v>24632</v>
      </c>
      <c r="G7059" t="s">
        <v>21</v>
      </c>
      <c r="H7059">
        <v>2</v>
      </c>
      <c r="I7059">
        <v>0</v>
      </c>
      <c r="J7059">
        <v>0</v>
      </c>
      <c r="K7059">
        <v>0</v>
      </c>
      <c r="L7059" t="s">
        <v>19</v>
      </c>
      <c r="M7059" t="str">
        <f t="shared" si="496"/>
        <v>http://logeion.uchicago.edu/index.html#initium</v>
      </c>
    </row>
    <row r="7060" spans="1:13" ht="15" customHeight="1" x14ac:dyDescent="0.2">
      <c r="A7060" t="s">
        <v>24634</v>
      </c>
      <c r="B7060" t="s">
        <v>24635</v>
      </c>
      <c r="C7060" t="str">
        <f t="shared" si="494"/>
        <v>iniucundus –a –um</v>
      </c>
      <c r="D7060" t="str">
        <f t="shared" si="497"/>
        <v>iniucundus</v>
      </c>
      <c r="E7060" t="s">
        <v>24514</v>
      </c>
      <c r="F7060" t="s">
        <v>24514</v>
      </c>
      <c r="G7060" t="s">
        <v>61</v>
      </c>
      <c r="H7060">
        <v>1</v>
      </c>
      <c r="I7060">
        <v>0</v>
      </c>
      <c r="J7060">
        <v>0</v>
      </c>
      <c r="K7060">
        <v>0</v>
      </c>
      <c r="L7060" t="s">
        <v>36</v>
      </c>
      <c r="M7060" t="str">
        <f t="shared" si="496"/>
        <v>http://logeion.uchicago.edu/index.html#iniucundus</v>
      </c>
    </row>
    <row r="7061" spans="1:13" ht="15" customHeight="1" x14ac:dyDescent="0.2">
      <c r="A7061" t="s">
        <v>24637</v>
      </c>
      <c r="B7061" t="s">
        <v>24638</v>
      </c>
      <c r="C7061" t="str">
        <f t="shared" si="494"/>
        <v>iniungo –iungere –iunxi –iunctum</v>
      </c>
      <c r="D7061" t="str">
        <f t="shared" si="497"/>
        <v>iniungo</v>
      </c>
      <c r="E7061" t="s">
        <v>24639</v>
      </c>
      <c r="F7061" t="s">
        <v>24640</v>
      </c>
      <c r="G7061" t="s">
        <v>66</v>
      </c>
      <c r="I7061">
        <v>3</v>
      </c>
      <c r="J7061">
        <v>0</v>
      </c>
      <c r="K7061">
        <v>0</v>
      </c>
      <c r="L7061" t="s">
        <v>24</v>
      </c>
      <c r="M7061" t="str">
        <f t="shared" si="496"/>
        <v>http://logeion.uchicago.edu/index.html#iniungo</v>
      </c>
    </row>
    <row r="7062" spans="1:13" ht="15" customHeight="1" x14ac:dyDescent="0.2">
      <c r="A7062" t="s">
        <v>24642</v>
      </c>
      <c r="B7062" t="s">
        <v>24643</v>
      </c>
      <c r="C7062" t="str">
        <f t="shared" si="494"/>
        <v>iniuria iniuriae f.</v>
      </c>
      <c r="D7062" t="str">
        <f t="shared" si="497"/>
        <v>iniuria</v>
      </c>
      <c r="E7062" t="s">
        <v>24644</v>
      </c>
      <c r="F7062" t="s">
        <v>24645</v>
      </c>
      <c r="G7062" t="s">
        <v>76</v>
      </c>
      <c r="H7062">
        <v>1</v>
      </c>
      <c r="I7062">
        <v>0</v>
      </c>
      <c r="J7062">
        <v>0</v>
      </c>
      <c r="K7062">
        <v>0</v>
      </c>
      <c r="L7062" t="s">
        <v>19</v>
      </c>
      <c r="M7062" t="str">
        <f t="shared" si="496"/>
        <v>http://logeion.uchicago.edu/index.html#iniuria</v>
      </c>
    </row>
    <row r="7063" spans="1:13" ht="15" customHeight="1" x14ac:dyDescent="0.2">
      <c r="A7063" t="s">
        <v>24646</v>
      </c>
      <c r="B7063" t="s">
        <v>24647</v>
      </c>
      <c r="C7063" t="str">
        <f t="shared" ref="C7063:C7126" si="498">SUBSTITUTE(SUBSTITUTE(SUBSTITUTE(SUBSTITUTE(SUBSTITUTE(SUBSTITUTE(SUBSTITUTE(SUBSTITUTE(SUBSTITUTE(SUBSTITUTE(SUBSTITUTE(B7063, "ā", "a"), "ē", "e"), "ī", "i"), "ō", "o"), "ū", "u"), "ȳ", "y"), "Ā", "A"), "Ē", "E"), "Ī", "I"), "Ō", "O"), "Ū", "U")</f>
        <v>iniuriosus –a –um</v>
      </c>
      <c r="D7063" t="str">
        <f t="shared" si="497"/>
        <v>iniuriosus</v>
      </c>
      <c r="E7063" t="s">
        <v>24648</v>
      </c>
      <c r="F7063" t="s">
        <v>24649</v>
      </c>
      <c r="G7063" t="s">
        <v>61</v>
      </c>
      <c r="H7063">
        <v>1</v>
      </c>
      <c r="I7063">
        <v>0</v>
      </c>
      <c r="J7063">
        <v>0</v>
      </c>
      <c r="K7063">
        <v>0</v>
      </c>
      <c r="L7063" t="s">
        <v>36</v>
      </c>
      <c r="M7063" t="str">
        <f t="shared" si="496"/>
        <v>http://logeion.uchicago.edu/index.html#iniuriosus</v>
      </c>
    </row>
    <row r="7064" spans="1:13" ht="15" customHeight="1" x14ac:dyDescent="0.2">
      <c r="A7064" t="s">
        <v>24650</v>
      </c>
      <c r="B7064" t="s">
        <v>54448</v>
      </c>
      <c r="C7064" t="str">
        <f t="shared" si="498"/>
        <v>iniurosus –a –um</v>
      </c>
      <c r="D7064" t="str">
        <f t="shared" si="497"/>
        <v>iniurosus</v>
      </c>
      <c r="E7064" t="s">
        <v>54136</v>
      </c>
      <c r="F7064" t="s">
        <v>54136</v>
      </c>
      <c r="G7064" t="s">
        <v>61</v>
      </c>
      <c r="H7064">
        <v>1</v>
      </c>
      <c r="I7064">
        <v>0</v>
      </c>
      <c r="J7064">
        <v>0</v>
      </c>
      <c r="K7064">
        <v>0</v>
      </c>
      <c r="L7064" t="s">
        <v>36</v>
      </c>
      <c r="M7064" t="str">
        <f t="shared" si="496"/>
        <v>http://logeion.uchicago.edu/index.html#iniurosus</v>
      </c>
    </row>
    <row r="7065" spans="1:13" ht="15" customHeight="1" x14ac:dyDescent="0.2">
      <c r="A7065" t="s">
        <v>24654</v>
      </c>
      <c r="B7065" t="s">
        <v>24655</v>
      </c>
      <c r="C7065" t="str">
        <f t="shared" si="498"/>
        <v>iniussus –a –um</v>
      </c>
      <c r="D7065" t="str">
        <f t="shared" si="497"/>
        <v>iniussus</v>
      </c>
      <c r="E7065" t="s">
        <v>24656</v>
      </c>
      <c r="F7065" t="s">
        <v>24657</v>
      </c>
      <c r="G7065" t="s">
        <v>61</v>
      </c>
      <c r="H7065">
        <v>1</v>
      </c>
      <c r="I7065">
        <v>0</v>
      </c>
      <c r="J7065">
        <v>0</v>
      </c>
      <c r="K7065">
        <v>0</v>
      </c>
      <c r="L7065" t="s">
        <v>36</v>
      </c>
      <c r="M7065" t="str">
        <f t="shared" si="496"/>
        <v>http://logeion.uchicago.edu/index.html#iniussus</v>
      </c>
    </row>
    <row r="7066" spans="1:13" ht="15" customHeight="1" x14ac:dyDescent="0.2">
      <c r="A7066" t="s">
        <v>24664</v>
      </c>
      <c r="B7066" t="s">
        <v>24665</v>
      </c>
      <c r="C7066" t="str">
        <f t="shared" si="498"/>
        <v>iniustus –a –um</v>
      </c>
      <c r="D7066" t="str">
        <f t="shared" si="497"/>
        <v>iniustus</v>
      </c>
      <c r="E7066" t="s">
        <v>24666</v>
      </c>
      <c r="F7066" t="s">
        <v>24666</v>
      </c>
      <c r="G7066" t="s">
        <v>61</v>
      </c>
      <c r="H7066">
        <v>1</v>
      </c>
      <c r="I7066">
        <v>0</v>
      </c>
      <c r="J7066">
        <v>0</v>
      </c>
      <c r="K7066">
        <v>0</v>
      </c>
      <c r="L7066" t="s">
        <v>36</v>
      </c>
      <c r="M7066" t="str">
        <f t="shared" si="496"/>
        <v>http://logeion.uchicago.edu/index.html#iniustus</v>
      </c>
    </row>
    <row r="7067" spans="1:13" ht="15" customHeight="1" x14ac:dyDescent="0.2">
      <c r="A7067" t="s">
        <v>22715</v>
      </c>
      <c r="B7067" t="s">
        <v>22716</v>
      </c>
      <c r="C7067" t="str">
        <f t="shared" si="498"/>
        <v>inlabor –lapsus sum</v>
      </c>
      <c r="D7067" t="str">
        <f t="shared" si="497"/>
        <v>inlabor</v>
      </c>
      <c r="E7067" t="s">
        <v>22717</v>
      </c>
      <c r="F7067" t="s">
        <v>22718</v>
      </c>
      <c r="G7067" t="s">
        <v>178</v>
      </c>
      <c r="I7067">
        <v>3</v>
      </c>
      <c r="J7067">
        <v>0</v>
      </c>
      <c r="K7067">
        <v>0</v>
      </c>
      <c r="L7067" t="s">
        <v>24</v>
      </c>
      <c r="M7067" t="str">
        <f t="shared" si="496"/>
        <v>http://logeion.uchicago.edu/index.html#inlabor</v>
      </c>
    </row>
    <row r="7068" spans="1:13" ht="15" customHeight="1" x14ac:dyDescent="0.2">
      <c r="A7068" t="s">
        <v>22722</v>
      </c>
      <c r="B7068" t="s">
        <v>22723</v>
      </c>
      <c r="C7068" t="str">
        <f t="shared" si="498"/>
        <v>inlacessitus –a –um</v>
      </c>
      <c r="D7068" t="str">
        <f t="shared" si="497"/>
        <v>inlacessitus</v>
      </c>
      <c r="E7068" t="s">
        <v>22724</v>
      </c>
      <c r="F7068" t="s">
        <v>22725</v>
      </c>
      <c r="G7068" t="s">
        <v>61</v>
      </c>
      <c r="H7068">
        <v>1</v>
      </c>
      <c r="I7068">
        <v>0</v>
      </c>
      <c r="J7068">
        <v>0</v>
      </c>
      <c r="K7068">
        <v>0</v>
      </c>
      <c r="L7068" t="s">
        <v>36</v>
      </c>
      <c r="M7068" t="str">
        <f t="shared" si="496"/>
        <v>http://logeion.uchicago.edu/index.html#inlacessitus</v>
      </c>
    </row>
    <row r="7069" spans="1:13" ht="15" customHeight="1" x14ac:dyDescent="0.2">
      <c r="A7069" t="s">
        <v>22727</v>
      </c>
      <c r="B7069" t="s">
        <v>22728</v>
      </c>
      <c r="C7069" t="str">
        <f t="shared" si="498"/>
        <v>inlacrimo inlacrimare inlacrimavi inlacrimatus</v>
      </c>
      <c r="D7069" t="str">
        <f t="shared" si="497"/>
        <v>inlacrimo</v>
      </c>
      <c r="E7069" t="s">
        <v>22729</v>
      </c>
      <c r="F7069" t="s">
        <v>22729</v>
      </c>
      <c r="G7069" t="s">
        <v>23</v>
      </c>
      <c r="I7069">
        <v>1</v>
      </c>
      <c r="J7069">
        <v>0</v>
      </c>
      <c r="K7069">
        <v>0</v>
      </c>
      <c r="L7069" t="s">
        <v>24</v>
      </c>
      <c r="M7069" t="str">
        <f t="shared" si="496"/>
        <v>http://logeion.uchicago.edu/index.html#inlacrimo</v>
      </c>
    </row>
    <row r="7070" spans="1:13" ht="15" customHeight="1" x14ac:dyDescent="0.2">
      <c r="A7070" t="s">
        <v>22734</v>
      </c>
      <c r="B7070" t="s">
        <v>22735</v>
      </c>
      <c r="C7070" t="str">
        <f t="shared" si="498"/>
        <v>inlaetabilis –e</v>
      </c>
      <c r="D7070" t="str">
        <f t="shared" si="497"/>
        <v>inlaetabilis</v>
      </c>
      <c r="E7070" t="s">
        <v>22736</v>
      </c>
      <c r="F7070" t="s">
        <v>22737</v>
      </c>
      <c r="G7070" t="s">
        <v>155</v>
      </c>
      <c r="H7070">
        <v>3</v>
      </c>
      <c r="I7070">
        <v>0</v>
      </c>
      <c r="J7070">
        <v>0</v>
      </c>
      <c r="K7070">
        <v>0</v>
      </c>
      <c r="L7070" t="s">
        <v>36</v>
      </c>
      <c r="M7070" t="str">
        <f t="shared" si="496"/>
        <v>http://logeion.uchicago.edu/index.html#inlaetabilis</v>
      </c>
    </row>
    <row r="7071" spans="1:13" ht="15" customHeight="1" x14ac:dyDescent="0.2">
      <c r="A7071" t="s">
        <v>22783</v>
      </c>
      <c r="B7071" t="s">
        <v>22784</v>
      </c>
      <c r="C7071" t="str">
        <f t="shared" si="498"/>
        <v>inlido –ere –lisi –lisus</v>
      </c>
      <c r="D7071" t="str">
        <f t="shared" si="497"/>
        <v>inlido</v>
      </c>
      <c r="E7071" t="s">
        <v>22785</v>
      </c>
      <c r="F7071" t="s">
        <v>22786</v>
      </c>
      <c r="G7071" t="s">
        <v>66</v>
      </c>
      <c r="I7071">
        <v>3</v>
      </c>
      <c r="J7071">
        <v>0</v>
      </c>
      <c r="K7071">
        <v>0</v>
      </c>
      <c r="L7071" t="s">
        <v>24</v>
      </c>
      <c r="M7071" t="str">
        <f t="shared" si="496"/>
        <v>http://logeion.uchicago.edu/index.html#inlido</v>
      </c>
    </row>
    <row r="7072" spans="1:13" ht="15" customHeight="1" x14ac:dyDescent="0.2">
      <c r="A7072" t="s">
        <v>22787</v>
      </c>
      <c r="B7072" t="s">
        <v>22788</v>
      </c>
      <c r="C7072" t="str">
        <f t="shared" si="498"/>
        <v>inligo inligare inligavi inligatus</v>
      </c>
      <c r="D7072" t="str">
        <f t="shared" si="497"/>
        <v>inligo</v>
      </c>
      <c r="E7072" t="s">
        <v>22789</v>
      </c>
      <c r="F7072" t="s">
        <v>22790</v>
      </c>
      <c r="G7072" t="s">
        <v>23</v>
      </c>
      <c r="I7072">
        <v>1</v>
      </c>
      <c r="J7072">
        <v>0</v>
      </c>
      <c r="K7072">
        <v>0</v>
      </c>
      <c r="L7072" t="s">
        <v>24</v>
      </c>
      <c r="M7072" t="str">
        <f t="shared" si="496"/>
        <v>http://logeion.uchicago.edu/index.html#inligo</v>
      </c>
    </row>
    <row r="7073" spans="1:13" ht="15" customHeight="1" x14ac:dyDescent="0.2">
      <c r="A7073" t="s">
        <v>22821</v>
      </c>
      <c r="B7073" t="s">
        <v>22822</v>
      </c>
      <c r="C7073" t="str">
        <f t="shared" si="498"/>
        <v>inludo –ere –lusi –lusus</v>
      </c>
      <c r="D7073" t="str">
        <f t="shared" si="497"/>
        <v>inludo</v>
      </c>
      <c r="E7073" t="s">
        <v>22823</v>
      </c>
      <c r="F7073" t="s">
        <v>22824</v>
      </c>
      <c r="G7073" t="s">
        <v>66</v>
      </c>
      <c r="I7073">
        <v>3</v>
      </c>
      <c r="J7073">
        <v>0</v>
      </c>
      <c r="K7073">
        <v>0</v>
      </c>
      <c r="L7073" t="s">
        <v>24</v>
      </c>
      <c r="M7073" t="str">
        <f t="shared" si="496"/>
        <v>http://logeion.uchicago.edu/index.html#inludo</v>
      </c>
    </row>
    <row r="7074" spans="1:13" ht="15" customHeight="1" x14ac:dyDescent="0.2">
      <c r="A7074" t="s">
        <v>22836</v>
      </c>
      <c r="B7074" t="s">
        <v>22837</v>
      </c>
      <c r="C7074" t="str">
        <f t="shared" si="498"/>
        <v>inluvies –ei. f.</v>
      </c>
      <c r="D7074" t="str">
        <f t="shared" si="497"/>
        <v>inluvies</v>
      </c>
      <c r="E7074" t="s">
        <v>22838</v>
      </c>
      <c r="F7074" t="s">
        <v>22839</v>
      </c>
      <c r="G7074" t="s">
        <v>640</v>
      </c>
      <c r="H7074">
        <v>5</v>
      </c>
      <c r="I7074">
        <v>0</v>
      </c>
      <c r="J7074">
        <v>0</v>
      </c>
      <c r="K7074">
        <v>0</v>
      </c>
      <c r="L7074" t="s">
        <v>19</v>
      </c>
      <c r="M7074" t="str">
        <f t="shared" si="496"/>
        <v>http://logeion.uchicago.edu/index.html#inluvies</v>
      </c>
    </row>
    <row r="7075" spans="1:13" ht="15" customHeight="1" x14ac:dyDescent="0.2">
      <c r="A7075" t="s">
        <v>22977</v>
      </c>
      <c r="B7075" t="s">
        <v>22978</v>
      </c>
      <c r="C7075" t="str">
        <f t="shared" si="498"/>
        <v>inmerens –entis</v>
      </c>
      <c r="D7075" t="str">
        <f t="shared" si="497"/>
        <v>inmerens</v>
      </c>
      <c r="E7075" t="s">
        <v>22979</v>
      </c>
      <c r="F7075" t="s">
        <v>22979</v>
      </c>
      <c r="G7075" t="s">
        <v>230</v>
      </c>
      <c r="H7075">
        <v>3</v>
      </c>
      <c r="I7075">
        <v>0</v>
      </c>
      <c r="J7075">
        <v>0</v>
      </c>
      <c r="K7075">
        <v>0</v>
      </c>
      <c r="L7075" t="s">
        <v>36</v>
      </c>
      <c r="M7075" t="str">
        <f t="shared" ref="M7075:M7138" si="499">"http://logeion.uchicago.edu/index.html#"&amp;D7075</f>
        <v>http://logeion.uchicago.edu/index.html#inmerens</v>
      </c>
    </row>
    <row r="7076" spans="1:13" ht="15" customHeight="1" x14ac:dyDescent="0.2">
      <c r="A7076" t="s">
        <v>24668</v>
      </c>
      <c r="B7076" t="s">
        <v>24669</v>
      </c>
      <c r="C7076" t="str">
        <f t="shared" si="498"/>
        <v>innabilis –e</v>
      </c>
      <c r="D7076" t="str">
        <f t="shared" si="497"/>
        <v>innabilis</v>
      </c>
      <c r="E7076" t="s">
        <v>24670</v>
      </c>
      <c r="F7076" t="s">
        <v>24671</v>
      </c>
      <c r="G7076" t="s">
        <v>155</v>
      </c>
      <c r="H7076">
        <v>3</v>
      </c>
      <c r="I7076">
        <v>0</v>
      </c>
      <c r="J7076">
        <v>0</v>
      </c>
      <c r="K7076">
        <v>0</v>
      </c>
      <c r="L7076" t="s">
        <v>36</v>
      </c>
      <c r="M7076" t="str">
        <f t="shared" si="499"/>
        <v>http://logeion.uchicago.edu/index.html#innabilis</v>
      </c>
    </row>
    <row r="7077" spans="1:13" ht="15" customHeight="1" x14ac:dyDescent="0.2">
      <c r="A7077" t="s">
        <v>24672</v>
      </c>
      <c r="B7077" t="s">
        <v>24673</v>
      </c>
      <c r="C7077" t="str">
        <f t="shared" si="498"/>
        <v>innascor –nasci –natus sum</v>
      </c>
      <c r="D7077" t="str">
        <f t="shared" si="497"/>
        <v>innascor</v>
      </c>
      <c r="E7077" t="s">
        <v>24674</v>
      </c>
      <c r="F7077" t="s">
        <v>24675</v>
      </c>
      <c r="G7077" t="s">
        <v>178</v>
      </c>
      <c r="I7077">
        <v>3</v>
      </c>
      <c r="J7077">
        <v>0</v>
      </c>
      <c r="K7077">
        <v>0</v>
      </c>
      <c r="L7077" t="s">
        <v>24</v>
      </c>
      <c r="M7077" t="str">
        <f t="shared" si="499"/>
        <v>http://logeion.uchicago.edu/index.html#innascor</v>
      </c>
    </row>
    <row r="7078" spans="1:13" ht="15" customHeight="1" x14ac:dyDescent="0.2">
      <c r="A7078" t="s">
        <v>24676</v>
      </c>
      <c r="B7078" t="s">
        <v>24677</v>
      </c>
      <c r="C7078" t="str">
        <f t="shared" si="498"/>
        <v>innato –natare</v>
      </c>
      <c r="D7078" t="str">
        <f t="shared" si="497"/>
        <v>innato</v>
      </c>
      <c r="E7078" t="s">
        <v>24678</v>
      </c>
      <c r="F7078" t="s">
        <v>24679</v>
      </c>
      <c r="G7078" t="s">
        <v>23</v>
      </c>
      <c r="I7078">
        <v>1</v>
      </c>
      <c r="J7078">
        <v>0</v>
      </c>
      <c r="K7078">
        <v>0</v>
      </c>
      <c r="L7078" t="s">
        <v>24</v>
      </c>
      <c r="M7078" t="str">
        <f t="shared" si="499"/>
        <v>http://logeion.uchicago.edu/index.html#innato</v>
      </c>
    </row>
    <row r="7079" spans="1:13" ht="15" customHeight="1" x14ac:dyDescent="0.2">
      <c r="A7079" t="s">
        <v>24680</v>
      </c>
      <c r="B7079" t="s">
        <v>24681</v>
      </c>
      <c r="C7079" t="str">
        <f t="shared" si="498"/>
        <v>innatus –a –um</v>
      </c>
      <c r="D7079" t="str">
        <f t="shared" si="497"/>
        <v>innatus</v>
      </c>
      <c r="E7079" t="s">
        <v>24682</v>
      </c>
      <c r="F7079" t="s">
        <v>24682</v>
      </c>
      <c r="G7079" t="s">
        <v>61</v>
      </c>
      <c r="H7079">
        <v>1</v>
      </c>
      <c r="I7079">
        <v>0</v>
      </c>
      <c r="J7079">
        <v>0</v>
      </c>
      <c r="K7079">
        <v>0</v>
      </c>
      <c r="L7079" t="s">
        <v>36</v>
      </c>
      <c r="M7079" t="str">
        <f t="shared" si="499"/>
        <v>http://logeion.uchicago.edu/index.html#innatus</v>
      </c>
    </row>
    <row r="7080" spans="1:13" ht="15" customHeight="1" x14ac:dyDescent="0.2">
      <c r="A7080" t="s">
        <v>24683</v>
      </c>
      <c r="B7080" t="s">
        <v>24684</v>
      </c>
      <c r="C7080" t="str">
        <f t="shared" si="498"/>
        <v>innecto –ere –nexui –nexus</v>
      </c>
      <c r="D7080" t="str">
        <f t="shared" si="497"/>
        <v>innecto</v>
      </c>
      <c r="E7080" t="s">
        <v>13503</v>
      </c>
      <c r="F7080" t="s">
        <v>24685</v>
      </c>
      <c r="G7080" t="s">
        <v>66</v>
      </c>
      <c r="I7080">
        <v>3</v>
      </c>
      <c r="J7080">
        <v>0</v>
      </c>
      <c r="K7080">
        <v>0</v>
      </c>
      <c r="L7080" t="s">
        <v>24</v>
      </c>
      <c r="M7080" t="str">
        <f t="shared" si="499"/>
        <v>http://logeion.uchicago.edu/index.html#innecto</v>
      </c>
    </row>
    <row r="7081" spans="1:13" ht="15" customHeight="1" x14ac:dyDescent="0.2">
      <c r="A7081" t="s">
        <v>24686</v>
      </c>
      <c r="B7081" t="s">
        <v>24687</v>
      </c>
      <c r="C7081" t="str">
        <f t="shared" si="498"/>
        <v>innitor –niti –nixus sum</v>
      </c>
      <c r="D7081" t="str">
        <f t="shared" si="497"/>
        <v>innitor</v>
      </c>
      <c r="E7081" t="s">
        <v>24688</v>
      </c>
      <c r="F7081" t="s">
        <v>24688</v>
      </c>
      <c r="G7081" t="s">
        <v>178</v>
      </c>
      <c r="I7081">
        <v>3</v>
      </c>
      <c r="J7081">
        <v>0</v>
      </c>
      <c r="K7081">
        <v>0</v>
      </c>
      <c r="L7081" t="s">
        <v>24</v>
      </c>
      <c r="M7081" t="str">
        <f t="shared" si="499"/>
        <v>http://logeion.uchicago.edu/index.html#innitor</v>
      </c>
    </row>
    <row r="7082" spans="1:13" ht="15" customHeight="1" x14ac:dyDescent="0.2">
      <c r="A7082" t="s">
        <v>24689</v>
      </c>
      <c r="B7082" t="s">
        <v>24690</v>
      </c>
      <c r="C7082" t="str">
        <f t="shared" si="498"/>
        <v>inno innare innavi innatus</v>
      </c>
      <c r="D7082" t="str">
        <f t="shared" si="497"/>
        <v>inno</v>
      </c>
      <c r="E7082" t="s">
        <v>24691</v>
      </c>
      <c r="F7082" t="s">
        <v>24692</v>
      </c>
      <c r="G7082" t="s">
        <v>23</v>
      </c>
      <c r="I7082">
        <v>1</v>
      </c>
      <c r="J7082">
        <v>0</v>
      </c>
      <c r="K7082">
        <v>0</v>
      </c>
      <c r="L7082" t="s">
        <v>24</v>
      </c>
      <c r="M7082" t="str">
        <f t="shared" si="499"/>
        <v>http://logeion.uchicago.edu/index.html#inno</v>
      </c>
    </row>
    <row r="7083" spans="1:13" ht="15" customHeight="1" x14ac:dyDescent="0.2">
      <c r="A7083" t="s">
        <v>24693</v>
      </c>
      <c r="B7083" t="s">
        <v>24694</v>
      </c>
      <c r="C7083" t="str">
        <f t="shared" si="498"/>
        <v>innocens</v>
      </c>
      <c r="D7083" t="s">
        <v>24694</v>
      </c>
      <c r="E7083" t="s">
        <v>24695</v>
      </c>
      <c r="F7083" t="s">
        <v>24695</v>
      </c>
      <c r="G7083" t="s">
        <v>230</v>
      </c>
      <c r="H7083">
        <v>3</v>
      </c>
      <c r="I7083">
        <v>0</v>
      </c>
      <c r="J7083">
        <v>0</v>
      </c>
      <c r="K7083">
        <v>0</v>
      </c>
      <c r="L7083" t="s">
        <v>36</v>
      </c>
      <c r="M7083" t="str">
        <f t="shared" si="499"/>
        <v>http://logeion.uchicago.edu/index.html#innocēns</v>
      </c>
    </row>
    <row r="7084" spans="1:13" ht="15" customHeight="1" x14ac:dyDescent="0.2">
      <c r="A7084" t="s">
        <v>24697</v>
      </c>
      <c r="B7084" t="s">
        <v>24698</v>
      </c>
      <c r="C7084" t="str">
        <f t="shared" si="498"/>
        <v>innocentia –ae f.</v>
      </c>
      <c r="D7084" t="str">
        <f t="shared" ref="D7084:D7099" si="500">IF(ISBLANK(B7084),0,LEFT( C7084, FIND( " ", C7084 ) - 1 ))</f>
        <v>innocentia</v>
      </c>
      <c r="E7084" t="s">
        <v>24699</v>
      </c>
      <c r="F7084" t="s">
        <v>24700</v>
      </c>
      <c r="G7084" t="s">
        <v>76</v>
      </c>
      <c r="H7084">
        <v>1</v>
      </c>
      <c r="I7084">
        <v>0</v>
      </c>
      <c r="J7084">
        <v>0</v>
      </c>
      <c r="K7084">
        <v>0</v>
      </c>
      <c r="L7084" t="s">
        <v>19</v>
      </c>
      <c r="M7084" t="str">
        <f t="shared" si="499"/>
        <v>http://logeion.uchicago.edu/index.html#innocentia</v>
      </c>
    </row>
    <row r="7085" spans="1:13" ht="15" customHeight="1" x14ac:dyDescent="0.2">
      <c r="A7085" t="s">
        <v>24701</v>
      </c>
      <c r="B7085" t="s">
        <v>24702</v>
      </c>
      <c r="C7085" t="str">
        <f t="shared" si="498"/>
        <v>innocentissimus –a –um</v>
      </c>
      <c r="D7085" t="str">
        <f t="shared" si="500"/>
        <v>innocentissimus</v>
      </c>
      <c r="E7085" t="s">
        <v>24703</v>
      </c>
      <c r="F7085" t="s">
        <v>24703</v>
      </c>
      <c r="G7085" t="s">
        <v>2879</v>
      </c>
      <c r="H7085">
        <v>1</v>
      </c>
      <c r="I7085">
        <v>0</v>
      </c>
      <c r="J7085">
        <v>1</v>
      </c>
      <c r="K7085">
        <v>0</v>
      </c>
      <c r="L7085" t="s">
        <v>36</v>
      </c>
      <c r="M7085" t="str">
        <f t="shared" si="499"/>
        <v>http://logeion.uchicago.edu/index.html#innocentissimus</v>
      </c>
    </row>
    <row r="7086" spans="1:13" ht="15" customHeight="1" x14ac:dyDescent="0.2">
      <c r="A7086" t="s">
        <v>24705</v>
      </c>
      <c r="B7086" t="s">
        <v>24706</v>
      </c>
      <c r="C7086" t="str">
        <f t="shared" si="498"/>
        <v>innocuus –a –um</v>
      </c>
      <c r="D7086" t="str">
        <f t="shared" si="500"/>
        <v>innocuus</v>
      </c>
      <c r="E7086" t="s">
        <v>24707</v>
      </c>
      <c r="F7086" t="s">
        <v>24708</v>
      </c>
      <c r="G7086" t="s">
        <v>61</v>
      </c>
      <c r="H7086">
        <v>1</v>
      </c>
      <c r="I7086">
        <v>0</v>
      </c>
      <c r="J7086">
        <v>0</v>
      </c>
      <c r="K7086">
        <v>0</v>
      </c>
      <c r="L7086" t="s">
        <v>36</v>
      </c>
      <c r="M7086" t="str">
        <f t="shared" si="499"/>
        <v>http://logeion.uchicago.edu/index.html#innocuus</v>
      </c>
    </row>
    <row r="7087" spans="1:13" ht="15" customHeight="1" x14ac:dyDescent="0.2">
      <c r="A7087" t="s">
        <v>24710</v>
      </c>
      <c r="B7087" t="s">
        <v>24711</v>
      </c>
      <c r="C7087" t="str">
        <f t="shared" si="498"/>
        <v>innoxius –a –um</v>
      </c>
      <c r="D7087" t="str">
        <f t="shared" si="500"/>
        <v>innoxius</v>
      </c>
      <c r="E7087" t="s">
        <v>57298</v>
      </c>
      <c r="F7087" t="s">
        <v>57298</v>
      </c>
      <c r="G7087" t="s">
        <v>61</v>
      </c>
      <c r="H7087">
        <v>1</v>
      </c>
      <c r="I7087">
        <v>0</v>
      </c>
      <c r="J7087">
        <v>0</v>
      </c>
      <c r="K7087">
        <v>0</v>
      </c>
      <c r="L7087" t="s">
        <v>36</v>
      </c>
      <c r="M7087" t="str">
        <f t="shared" si="499"/>
        <v>http://logeion.uchicago.edu/index.html#innoxius</v>
      </c>
    </row>
    <row r="7088" spans="1:13" ht="15" customHeight="1" x14ac:dyDescent="0.2">
      <c r="A7088" t="s">
        <v>24715</v>
      </c>
      <c r="B7088" t="s">
        <v>24716</v>
      </c>
      <c r="C7088" t="str">
        <f t="shared" si="498"/>
        <v>innumerabilis –e</v>
      </c>
      <c r="D7088" t="str">
        <f t="shared" si="500"/>
        <v>innumerabilis</v>
      </c>
      <c r="E7088" t="s">
        <v>24717</v>
      </c>
      <c r="F7088" t="s">
        <v>24718</v>
      </c>
      <c r="G7088" t="s">
        <v>155</v>
      </c>
      <c r="H7088">
        <v>3</v>
      </c>
      <c r="I7088">
        <v>0</v>
      </c>
      <c r="J7088">
        <v>0</v>
      </c>
      <c r="K7088">
        <v>0</v>
      </c>
      <c r="L7088" t="s">
        <v>36</v>
      </c>
      <c r="M7088" t="str">
        <f t="shared" si="499"/>
        <v>http://logeion.uchicago.edu/index.html#innumerabilis</v>
      </c>
    </row>
    <row r="7089" spans="1:13" ht="15" customHeight="1" x14ac:dyDescent="0.2">
      <c r="A7089" t="s">
        <v>24721</v>
      </c>
      <c r="B7089" t="s">
        <v>24722</v>
      </c>
      <c r="C7089" t="str">
        <f t="shared" si="498"/>
        <v>innumerus –a –um</v>
      </c>
      <c r="D7089" t="str">
        <f t="shared" si="500"/>
        <v>innumerus</v>
      </c>
      <c r="E7089" t="s">
        <v>24723</v>
      </c>
      <c r="F7089" t="s">
        <v>24723</v>
      </c>
      <c r="G7089" t="s">
        <v>61</v>
      </c>
      <c r="H7089">
        <v>1</v>
      </c>
      <c r="I7089">
        <v>0</v>
      </c>
      <c r="J7089">
        <v>0</v>
      </c>
      <c r="K7089">
        <v>0</v>
      </c>
      <c r="L7089" t="s">
        <v>36</v>
      </c>
      <c r="M7089" t="str">
        <f t="shared" si="499"/>
        <v>http://logeion.uchicago.edu/index.html#innumerus</v>
      </c>
    </row>
    <row r="7090" spans="1:13" ht="15" customHeight="1" x14ac:dyDescent="0.2">
      <c r="A7090" t="s">
        <v>24726</v>
      </c>
      <c r="B7090" t="s">
        <v>24727</v>
      </c>
      <c r="C7090" t="str">
        <f t="shared" si="498"/>
        <v>innuptus –a –um</v>
      </c>
      <c r="D7090" t="str">
        <f t="shared" si="500"/>
        <v>innuptus</v>
      </c>
      <c r="E7090" t="s">
        <v>24728</v>
      </c>
      <c r="F7090" t="s">
        <v>24729</v>
      </c>
      <c r="G7090" t="s">
        <v>61</v>
      </c>
      <c r="H7090">
        <v>1</v>
      </c>
      <c r="I7090">
        <v>0</v>
      </c>
      <c r="J7090">
        <v>0</v>
      </c>
      <c r="K7090">
        <v>0</v>
      </c>
      <c r="L7090" t="s">
        <v>36</v>
      </c>
      <c r="M7090" t="str">
        <f t="shared" si="499"/>
        <v>http://logeion.uchicago.edu/index.html#innuptus</v>
      </c>
    </row>
    <row r="7091" spans="1:13" ht="15" customHeight="1" x14ac:dyDescent="0.2">
      <c r="A7091" t="s">
        <v>24731</v>
      </c>
      <c r="B7091" t="s">
        <v>24732</v>
      </c>
      <c r="C7091" t="str">
        <f t="shared" si="498"/>
        <v xml:space="preserve">Ino Inus or Inonis f. </v>
      </c>
      <c r="D7091" t="str">
        <f t="shared" si="500"/>
        <v>Ino</v>
      </c>
      <c r="E7091" t="s">
        <v>24733</v>
      </c>
      <c r="F7091" t="s">
        <v>24733</v>
      </c>
      <c r="G7091" t="s">
        <v>346</v>
      </c>
      <c r="H7091">
        <v>6</v>
      </c>
      <c r="I7091">
        <v>0</v>
      </c>
      <c r="J7091">
        <v>0</v>
      </c>
      <c r="K7091">
        <v>1</v>
      </c>
      <c r="L7091" t="s">
        <v>19</v>
      </c>
      <c r="M7091" t="str">
        <f t="shared" si="499"/>
        <v>http://logeion.uchicago.edu/index.html#Ino</v>
      </c>
    </row>
    <row r="7092" spans="1:13" ht="15" customHeight="1" x14ac:dyDescent="0.2">
      <c r="A7092" t="s">
        <v>58842</v>
      </c>
      <c r="B7092" t="s">
        <v>58613</v>
      </c>
      <c r="C7092" t="str">
        <f t="shared" si="498"/>
        <v>inoboedientia –ae f.</v>
      </c>
      <c r="D7092" t="str">
        <f t="shared" si="500"/>
        <v>inoboedientia</v>
      </c>
      <c r="E7092" t="s">
        <v>58614</v>
      </c>
      <c r="F7092" t="s">
        <v>58614</v>
      </c>
      <c r="G7092" t="s">
        <v>76</v>
      </c>
      <c r="H7092">
        <v>1</v>
      </c>
      <c r="L7092" t="s">
        <v>19</v>
      </c>
      <c r="M7092" t="str">
        <f t="shared" si="499"/>
        <v>http://logeion.uchicago.edu/index.html#inoboedientia</v>
      </c>
    </row>
    <row r="7093" spans="1:13" ht="15" customHeight="1" x14ac:dyDescent="0.2">
      <c r="A7093" t="s">
        <v>24735</v>
      </c>
      <c r="B7093" t="s">
        <v>24736</v>
      </c>
      <c r="C7093" t="str">
        <f t="shared" si="498"/>
        <v>inobservabilis –e</v>
      </c>
      <c r="D7093" t="str">
        <f t="shared" si="500"/>
        <v>inobservabilis</v>
      </c>
      <c r="E7093" t="s">
        <v>24737</v>
      </c>
      <c r="F7093" t="s">
        <v>24737</v>
      </c>
      <c r="G7093" t="s">
        <v>155</v>
      </c>
      <c r="H7093">
        <v>3</v>
      </c>
      <c r="I7093">
        <v>0</v>
      </c>
      <c r="J7093">
        <v>0</v>
      </c>
      <c r="K7093">
        <v>0</v>
      </c>
      <c r="L7093" t="s">
        <v>36</v>
      </c>
      <c r="M7093" t="str">
        <f t="shared" si="499"/>
        <v>http://logeion.uchicago.edu/index.html#inobservabilis</v>
      </c>
    </row>
    <row r="7094" spans="1:13" ht="15" customHeight="1" x14ac:dyDescent="0.2">
      <c r="A7094" t="s">
        <v>24741</v>
      </c>
      <c r="B7094" t="s">
        <v>24742</v>
      </c>
      <c r="C7094" t="str">
        <f t="shared" si="498"/>
        <v>inoffensus –a –um</v>
      </c>
      <c r="D7094" t="str">
        <f t="shared" si="500"/>
        <v>inoffensus</v>
      </c>
      <c r="E7094" t="s">
        <v>24743</v>
      </c>
      <c r="F7094" t="s">
        <v>24744</v>
      </c>
      <c r="G7094" t="s">
        <v>61</v>
      </c>
      <c r="H7094">
        <v>1</v>
      </c>
      <c r="I7094">
        <v>0</v>
      </c>
      <c r="J7094">
        <v>0</v>
      </c>
      <c r="K7094">
        <v>0</v>
      </c>
      <c r="L7094" t="s">
        <v>36</v>
      </c>
      <c r="M7094" t="str">
        <f t="shared" si="499"/>
        <v>http://logeion.uchicago.edu/index.html#inoffensus</v>
      </c>
    </row>
    <row r="7095" spans="1:13" ht="15" customHeight="1" x14ac:dyDescent="0.2">
      <c r="A7095" t="s">
        <v>24745</v>
      </c>
      <c r="B7095" t="s">
        <v>24746</v>
      </c>
      <c r="C7095" t="str">
        <f t="shared" si="498"/>
        <v>inofficiosus –a –um</v>
      </c>
      <c r="D7095" t="str">
        <f t="shared" si="500"/>
        <v>inofficiosus</v>
      </c>
      <c r="E7095" t="s">
        <v>24747</v>
      </c>
      <c r="F7095" t="s">
        <v>24748</v>
      </c>
      <c r="G7095" t="s">
        <v>61</v>
      </c>
      <c r="H7095">
        <v>1</v>
      </c>
      <c r="I7095">
        <v>0</v>
      </c>
      <c r="J7095">
        <v>0</v>
      </c>
      <c r="K7095">
        <v>0</v>
      </c>
      <c r="L7095" t="s">
        <v>36</v>
      </c>
      <c r="M7095" t="str">
        <f t="shared" si="499"/>
        <v>http://logeion.uchicago.edu/index.html#inofficiosus</v>
      </c>
    </row>
    <row r="7096" spans="1:13" ht="15" customHeight="1" x14ac:dyDescent="0.2">
      <c r="A7096" t="s">
        <v>24750</v>
      </c>
      <c r="B7096" t="s">
        <v>24751</v>
      </c>
      <c r="C7096" t="str">
        <f t="shared" si="498"/>
        <v>inolesco –ere –olevi –olitus</v>
      </c>
      <c r="D7096" t="str">
        <f t="shared" si="500"/>
        <v>inolesco</v>
      </c>
      <c r="E7096" t="s">
        <v>24752</v>
      </c>
      <c r="F7096" t="s">
        <v>24753</v>
      </c>
      <c r="G7096" t="s">
        <v>66</v>
      </c>
      <c r="I7096">
        <v>3</v>
      </c>
      <c r="J7096">
        <v>0</v>
      </c>
      <c r="K7096">
        <v>0</v>
      </c>
      <c r="L7096" t="s">
        <v>24</v>
      </c>
      <c r="M7096" t="str">
        <f t="shared" si="499"/>
        <v>http://logeion.uchicago.edu/index.html#inolesco</v>
      </c>
    </row>
    <row r="7097" spans="1:13" ht="15" customHeight="1" x14ac:dyDescent="0.2">
      <c r="A7097" t="s">
        <v>24756</v>
      </c>
      <c r="B7097" t="s">
        <v>24757</v>
      </c>
      <c r="C7097" t="str">
        <f t="shared" si="498"/>
        <v>inopia inopiae f.</v>
      </c>
      <c r="D7097" t="str">
        <f t="shared" si="500"/>
        <v>inopia</v>
      </c>
      <c r="E7097" t="s">
        <v>24758</v>
      </c>
      <c r="F7097" t="s">
        <v>24759</v>
      </c>
      <c r="G7097" t="s">
        <v>76</v>
      </c>
      <c r="H7097">
        <v>1</v>
      </c>
      <c r="I7097">
        <v>0</v>
      </c>
      <c r="J7097">
        <v>0</v>
      </c>
      <c r="K7097">
        <v>0</v>
      </c>
      <c r="L7097" t="s">
        <v>19</v>
      </c>
      <c r="M7097" t="str">
        <f t="shared" si="499"/>
        <v>http://logeion.uchicago.edu/index.html#inopia</v>
      </c>
    </row>
    <row r="7098" spans="1:13" ht="15" customHeight="1" x14ac:dyDescent="0.2">
      <c r="A7098" t="s">
        <v>24760</v>
      </c>
      <c r="B7098" t="s">
        <v>24761</v>
      </c>
      <c r="C7098" t="str">
        <f t="shared" si="498"/>
        <v>inopinans –antis</v>
      </c>
      <c r="D7098" t="str">
        <f t="shared" si="500"/>
        <v>inopinans</v>
      </c>
      <c r="E7098" t="s">
        <v>24762</v>
      </c>
      <c r="F7098" t="s">
        <v>24763</v>
      </c>
      <c r="G7098" t="s">
        <v>230</v>
      </c>
      <c r="H7098">
        <v>3</v>
      </c>
      <c r="I7098">
        <v>0</v>
      </c>
      <c r="J7098">
        <v>0</v>
      </c>
      <c r="K7098">
        <v>0</v>
      </c>
      <c r="L7098" t="s">
        <v>36</v>
      </c>
      <c r="M7098" t="str">
        <f t="shared" si="499"/>
        <v>http://logeion.uchicago.edu/index.html#inopinans</v>
      </c>
    </row>
    <row r="7099" spans="1:13" ht="15" customHeight="1" x14ac:dyDescent="0.2">
      <c r="A7099" t="s">
        <v>24766</v>
      </c>
      <c r="B7099" t="s">
        <v>24767</v>
      </c>
      <c r="C7099" t="str">
        <f t="shared" si="498"/>
        <v>inopinus –a –um</v>
      </c>
      <c r="D7099" t="str">
        <f t="shared" si="500"/>
        <v>inopinus</v>
      </c>
      <c r="E7099" t="s">
        <v>22958</v>
      </c>
      <c r="F7099" t="s">
        <v>22958</v>
      </c>
      <c r="G7099" t="s">
        <v>61</v>
      </c>
      <c r="H7099">
        <v>1</v>
      </c>
      <c r="I7099">
        <v>0</v>
      </c>
      <c r="J7099">
        <v>0</v>
      </c>
      <c r="K7099">
        <v>0</v>
      </c>
      <c r="L7099" t="s">
        <v>36</v>
      </c>
      <c r="M7099" t="str">
        <f t="shared" si="499"/>
        <v>http://logeion.uchicago.edu/index.html#inopinus</v>
      </c>
    </row>
    <row r="7100" spans="1:13" ht="15" customHeight="1" x14ac:dyDescent="0.2">
      <c r="A7100" t="s">
        <v>24768</v>
      </c>
      <c r="B7100" t="s">
        <v>24769</v>
      </c>
      <c r="C7100" t="str">
        <f t="shared" si="498"/>
        <v>inops</v>
      </c>
      <c r="D7100" t="s">
        <v>24769</v>
      </c>
      <c r="E7100" t="s">
        <v>24770</v>
      </c>
      <c r="F7100" t="s">
        <v>24770</v>
      </c>
      <c r="G7100" t="s">
        <v>3221</v>
      </c>
      <c r="H7100">
        <v>5</v>
      </c>
      <c r="I7100">
        <v>0</v>
      </c>
      <c r="J7100">
        <v>0</v>
      </c>
      <c r="K7100">
        <v>0</v>
      </c>
      <c r="L7100" t="s">
        <v>36</v>
      </c>
      <c r="M7100" t="str">
        <f t="shared" si="499"/>
        <v>http://logeion.uchicago.edu/index.html#inops</v>
      </c>
    </row>
    <row r="7101" spans="1:13" ht="15" customHeight="1" x14ac:dyDescent="0.2">
      <c r="A7101" t="s">
        <v>24772</v>
      </c>
      <c r="B7101" t="s">
        <v>24773</v>
      </c>
      <c r="C7101" t="str">
        <f t="shared" si="498"/>
        <v>inornatus –a –um</v>
      </c>
      <c r="D7101" t="str">
        <f t="shared" ref="D7101:D7132" si="501">IF(ISBLANK(B7101),0,LEFT( C7101, FIND( " ", C7101 ) - 1 ))</f>
        <v>inornatus</v>
      </c>
      <c r="E7101" t="s">
        <v>24774</v>
      </c>
      <c r="F7101" t="s">
        <v>24775</v>
      </c>
      <c r="G7101" t="s">
        <v>61</v>
      </c>
      <c r="H7101">
        <v>1</v>
      </c>
      <c r="I7101">
        <v>0</v>
      </c>
      <c r="J7101">
        <v>0</v>
      </c>
      <c r="K7101">
        <v>0</v>
      </c>
      <c r="L7101" t="s">
        <v>36</v>
      </c>
      <c r="M7101" t="str">
        <f t="shared" si="499"/>
        <v>http://logeion.uchicago.edu/index.html#inornatus</v>
      </c>
    </row>
    <row r="7102" spans="1:13" ht="15" customHeight="1" x14ac:dyDescent="0.2">
      <c r="A7102" t="s">
        <v>24776</v>
      </c>
      <c r="B7102" t="s">
        <v>24777</v>
      </c>
      <c r="C7102" t="str">
        <f t="shared" si="498"/>
        <v>Inous –a –um</v>
      </c>
      <c r="D7102" t="str">
        <f t="shared" si="501"/>
        <v>Inous</v>
      </c>
      <c r="E7102" t="s">
        <v>24778</v>
      </c>
      <c r="F7102" t="s">
        <v>24779</v>
      </c>
      <c r="G7102" t="s">
        <v>61</v>
      </c>
      <c r="H7102">
        <v>1</v>
      </c>
      <c r="I7102">
        <v>0</v>
      </c>
      <c r="J7102">
        <v>0</v>
      </c>
      <c r="K7102">
        <v>1</v>
      </c>
      <c r="L7102" t="s">
        <v>36</v>
      </c>
      <c r="M7102" t="str">
        <f t="shared" si="499"/>
        <v>http://logeion.uchicago.edu/index.html#Inous</v>
      </c>
    </row>
    <row r="7103" spans="1:13" ht="15" customHeight="1" x14ac:dyDescent="0.2">
      <c r="A7103" t="s">
        <v>58867</v>
      </c>
      <c r="B7103" t="s">
        <v>58657</v>
      </c>
      <c r="C7103" t="str">
        <f t="shared" si="498"/>
        <v>inpalpabilis –e (impalpabilis)</v>
      </c>
      <c r="D7103" t="str">
        <f t="shared" si="501"/>
        <v>inpalpabilis</v>
      </c>
      <c r="E7103" t="s">
        <v>58659</v>
      </c>
      <c r="F7103" t="s">
        <v>58658</v>
      </c>
      <c r="G7103" t="s">
        <v>536</v>
      </c>
      <c r="H7103">
        <v>3</v>
      </c>
      <c r="L7103" t="s">
        <v>36</v>
      </c>
      <c r="M7103" t="str">
        <f t="shared" si="499"/>
        <v>http://logeion.uchicago.edu/index.html#inpalpabilis</v>
      </c>
    </row>
    <row r="7104" spans="1:13" ht="15" customHeight="1" x14ac:dyDescent="0.2">
      <c r="A7104" t="s">
        <v>24795</v>
      </c>
      <c r="B7104" t="s">
        <v>24796</v>
      </c>
      <c r="C7104" t="str">
        <f t="shared" si="498"/>
        <v>inquam inquis inquit inquiunt</v>
      </c>
      <c r="D7104" t="str">
        <f t="shared" si="501"/>
        <v>inquam</v>
      </c>
      <c r="E7104" t="s">
        <v>5580</v>
      </c>
      <c r="F7104" t="s">
        <v>24797</v>
      </c>
      <c r="G7104" t="s">
        <v>80</v>
      </c>
      <c r="I7104">
        <v>5</v>
      </c>
      <c r="J7104">
        <v>0</v>
      </c>
      <c r="K7104">
        <v>0</v>
      </c>
      <c r="L7104" t="s">
        <v>24</v>
      </c>
      <c r="M7104" t="str">
        <f t="shared" si="499"/>
        <v>http://logeion.uchicago.edu/index.html#inquam</v>
      </c>
    </row>
    <row r="7105" spans="1:13" ht="15" customHeight="1" x14ac:dyDescent="0.2">
      <c r="A7105" t="s">
        <v>55906</v>
      </c>
      <c r="B7105" t="s">
        <v>55907</v>
      </c>
      <c r="C7105" t="str">
        <f t="shared" si="498"/>
        <v>inquietatio –onis f.</v>
      </c>
      <c r="D7105" t="str">
        <f t="shared" si="501"/>
        <v>inquietatio</v>
      </c>
      <c r="E7105" t="s">
        <v>55908</v>
      </c>
      <c r="F7105" t="s">
        <v>55908</v>
      </c>
      <c r="G7105" t="s">
        <v>29</v>
      </c>
      <c r="H7105">
        <v>3</v>
      </c>
      <c r="L7105" t="s">
        <v>19</v>
      </c>
      <c r="M7105" t="str">
        <f t="shared" si="499"/>
        <v>http://logeion.uchicago.edu/index.html#inquietatio</v>
      </c>
    </row>
    <row r="7106" spans="1:13" ht="15" customHeight="1" x14ac:dyDescent="0.2">
      <c r="A7106" t="s">
        <v>24787</v>
      </c>
      <c r="B7106" t="s">
        <v>57699</v>
      </c>
      <c r="C7106" t="str">
        <f t="shared" si="498"/>
        <v>inquieto –are</v>
      </c>
      <c r="D7106" t="str">
        <f t="shared" si="501"/>
        <v>inquieto</v>
      </c>
      <c r="E7106" t="s">
        <v>55073</v>
      </c>
      <c r="F7106" t="s">
        <v>55073</v>
      </c>
      <c r="G7106" t="s">
        <v>23</v>
      </c>
      <c r="I7106">
        <v>1</v>
      </c>
      <c r="J7106">
        <v>0</v>
      </c>
      <c r="K7106">
        <v>0</v>
      </c>
      <c r="L7106" t="s">
        <v>24</v>
      </c>
      <c r="M7106" t="str">
        <f t="shared" si="499"/>
        <v>http://logeion.uchicago.edu/index.html#inquieto</v>
      </c>
    </row>
    <row r="7107" spans="1:13" ht="15" customHeight="1" x14ac:dyDescent="0.2">
      <c r="A7107" t="s">
        <v>24788</v>
      </c>
      <c r="B7107" t="s">
        <v>61672</v>
      </c>
      <c r="C7107" t="str">
        <f t="shared" si="498"/>
        <v>inquietus –a –um</v>
      </c>
      <c r="D7107" t="str">
        <f t="shared" si="501"/>
        <v>inquietus</v>
      </c>
      <c r="E7107" t="s">
        <v>61657</v>
      </c>
      <c r="F7107" t="s">
        <v>61656</v>
      </c>
      <c r="G7107" t="s">
        <v>61</v>
      </c>
      <c r="H7107">
        <v>1</v>
      </c>
      <c r="I7107">
        <v>0</v>
      </c>
      <c r="J7107">
        <v>0</v>
      </c>
      <c r="K7107">
        <v>0</v>
      </c>
      <c r="L7107" t="s">
        <v>36</v>
      </c>
      <c r="M7107" t="str">
        <f t="shared" si="499"/>
        <v>http://logeion.uchicago.edu/index.html#inquietus</v>
      </c>
    </row>
    <row r="7108" spans="1:13" ht="15" customHeight="1" x14ac:dyDescent="0.2">
      <c r="A7108" t="s">
        <v>24791</v>
      </c>
      <c r="B7108" t="s">
        <v>24792</v>
      </c>
      <c r="C7108" t="str">
        <f t="shared" si="498"/>
        <v>inquino inquinare inquinavi inquinatus</v>
      </c>
      <c r="D7108" t="str">
        <f t="shared" si="501"/>
        <v>inquino</v>
      </c>
      <c r="E7108" t="s">
        <v>24793</v>
      </c>
      <c r="F7108" t="s">
        <v>24794</v>
      </c>
      <c r="G7108" t="s">
        <v>23</v>
      </c>
      <c r="I7108">
        <v>1</v>
      </c>
      <c r="J7108">
        <v>0</v>
      </c>
      <c r="K7108">
        <v>0</v>
      </c>
      <c r="L7108" t="s">
        <v>24</v>
      </c>
      <c r="M7108" t="str">
        <f t="shared" si="499"/>
        <v>http://logeion.uchicago.edu/index.html#inquino</v>
      </c>
    </row>
    <row r="7109" spans="1:13" ht="15" customHeight="1" x14ac:dyDescent="0.2">
      <c r="A7109" t="s">
        <v>24798</v>
      </c>
      <c r="B7109" t="s">
        <v>24799</v>
      </c>
      <c r="C7109" t="str">
        <f t="shared" si="498"/>
        <v xml:space="preserve">inquiro inquirere inquisivi inquisitum </v>
      </c>
      <c r="D7109" t="str">
        <f t="shared" si="501"/>
        <v>inquiro</v>
      </c>
      <c r="E7109" t="s">
        <v>24800</v>
      </c>
      <c r="F7109" t="s">
        <v>24801</v>
      </c>
      <c r="G7109" t="s">
        <v>66</v>
      </c>
      <c r="I7109">
        <v>3</v>
      </c>
      <c r="J7109">
        <v>0</v>
      </c>
      <c r="K7109">
        <v>0</v>
      </c>
      <c r="L7109" t="s">
        <v>24</v>
      </c>
      <c r="M7109" t="str">
        <f t="shared" si="499"/>
        <v>http://logeion.uchicago.edu/index.html#inquiro</v>
      </c>
    </row>
    <row r="7110" spans="1:13" ht="15" customHeight="1" x14ac:dyDescent="0.2">
      <c r="A7110" t="s">
        <v>24802</v>
      </c>
      <c r="B7110" t="s">
        <v>24803</v>
      </c>
      <c r="C7110" t="str">
        <f t="shared" si="498"/>
        <v>inquisitio inquisitionis f.</v>
      </c>
      <c r="D7110" t="str">
        <f t="shared" si="501"/>
        <v>inquisitio</v>
      </c>
      <c r="E7110" t="s">
        <v>24804</v>
      </c>
      <c r="F7110" t="s">
        <v>24805</v>
      </c>
      <c r="G7110" t="s">
        <v>29</v>
      </c>
      <c r="H7110">
        <v>3</v>
      </c>
      <c r="I7110">
        <v>0</v>
      </c>
      <c r="J7110">
        <v>0</v>
      </c>
      <c r="K7110">
        <v>0</v>
      </c>
      <c r="L7110" t="s">
        <v>19</v>
      </c>
      <c r="M7110" t="str">
        <f t="shared" si="499"/>
        <v>http://logeion.uchicago.edu/index.html#inquisitio</v>
      </c>
    </row>
    <row r="7111" spans="1:13" ht="15" customHeight="1" x14ac:dyDescent="0.2">
      <c r="A7111" t="s">
        <v>24806</v>
      </c>
      <c r="B7111" t="s">
        <v>24807</v>
      </c>
      <c r="C7111" t="str">
        <f t="shared" si="498"/>
        <v>inquisitor –oris m.</v>
      </c>
      <c r="D7111" t="str">
        <f t="shared" si="501"/>
        <v>inquisitor</v>
      </c>
      <c r="E7111" t="s">
        <v>24808</v>
      </c>
      <c r="F7111" t="s">
        <v>24809</v>
      </c>
      <c r="G7111" t="s">
        <v>29</v>
      </c>
      <c r="H7111">
        <v>3</v>
      </c>
      <c r="I7111">
        <v>0</v>
      </c>
      <c r="J7111">
        <v>0</v>
      </c>
      <c r="K7111">
        <v>0</v>
      </c>
      <c r="L7111" t="s">
        <v>19</v>
      </c>
      <c r="M7111" t="str">
        <f t="shared" si="499"/>
        <v>http://logeion.uchicago.edu/index.html#inquisitor</v>
      </c>
    </row>
    <row r="7112" spans="1:13" ht="15" customHeight="1" x14ac:dyDescent="0.2">
      <c r="A7112" t="s">
        <v>25953</v>
      </c>
      <c r="B7112" t="s">
        <v>25954</v>
      </c>
      <c r="C7112" t="str">
        <f t="shared" si="498"/>
        <v>inremeabilis –e</v>
      </c>
      <c r="D7112" t="str">
        <f t="shared" si="501"/>
        <v>inremeabilis</v>
      </c>
      <c r="E7112" t="s">
        <v>25955</v>
      </c>
      <c r="F7112" t="s">
        <v>25956</v>
      </c>
      <c r="G7112" t="s">
        <v>155</v>
      </c>
      <c r="H7112">
        <v>3</v>
      </c>
      <c r="I7112">
        <v>0</v>
      </c>
      <c r="J7112">
        <v>0</v>
      </c>
      <c r="K7112">
        <v>0</v>
      </c>
      <c r="L7112" t="s">
        <v>36</v>
      </c>
      <c r="M7112" t="str">
        <f t="shared" si="499"/>
        <v>http://logeion.uchicago.edu/index.html#inremeabilis</v>
      </c>
    </row>
    <row r="7113" spans="1:13" ht="15" customHeight="1" x14ac:dyDescent="0.2">
      <c r="A7113" t="s">
        <v>25958</v>
      </c>
      <c r="B7113" t="s">
        <v>25959</v>
      </c>
      <c r="C7113" t="str">
        <f t="shared" si="498"/>
        <v>inreparabilis –e</v>
      </c>
      <c r="D7113" t="str">
        <f t="shared" si="501"/>
        <v>inreparabilis</v>
      </c>
      <c r="E7113" t="s">
        <v>25960</v>
      </c>
      <c r="F7113" t="s">
        <v>25961</v>
      </c>
      <c r="G7113" t="s">
        <v>155</v>
      </c>
      <c r="H7113">
        <v>3</v>
      </c>
      <c r="I7113">
        <v>0</v>
      </c>
      <c r="J7113">
        <v>0</v>
      </c>
      <c r="K7113">
        <v>0</v>
      </c>
      <c r="L7113" t="s">
        <v>36</v>
      </c>
      <c r="M7113" t="str">
        <f t="shared" si="499"/>
        <v>http://logeion.uchicago.edu/index.html#inreparabilis</v>
      </c>
    </row>
    <row r="7114" spans="1:13" ht="15" customHeight="1" x14ac:dyDescent="0.2">
      <c r="A7114" t="s">
        <v>25964</v>
      </c>
      <c r="B7114" t="s">
        <v>25965</v>
      </c>
      <c r="C7114" t="str">
        <f t="shared" si="498"/>
        <v>inreprehensus –a –um</v>
      </c>
      <c r="D7114" t="str">
        <f t="shared" si="501"/>
        <v>inreprehensus</v>
      </c>
      <c r="E7114" t="s">
        <v>25966</v>
      </c>
      <c r="F7114" t="s">
        <v>25966</v>
      </c>
      <c r="G7114" t="s">
        <v>61</v>
      </c>
      <c r="H7114">
        <v>1</v>
      </c>
      <c r="I7114">
        <v>0</v>
      </c>
      <c r="J7114">
        <v>0</v>
      </c>
      <c r="K7114">
        <v>0</v>
      </c>
      <c r="L7114" t="s">
        <v>36</v>
      </c>
      <c r="M7114" t="str">
        <f t="shared" si="499"/>
        <v>http://logeion.uchicago.edu/index.html#inreprehensus</v>
      </c>
    </row>
    <row r="7115" spans="1:13" ht="15" customHeight="1" x14ac:dyDescent="0.2">
      <c r="A7115" t="s">
        <v>25994</v>
      </c>
      <c r="B7115" t="s">
        <v>25995</v>
      </c>
      <c r="C7115" t="str">
        <f t="shared" si="498"/>
        <v>inrigo inrigare inrigavi inrigatus</v>
      </c>
      <c r="D7115" t="str">
        <f t="shared" si="501"/>
        <v>inrigo</v>
      </c>
      <c r="E7115" t="s">
        <v>25996</v>
      </c>
      <c r="F7115" t="s">
        <v>25997</v>
      </c>
      <c r="G7115" t="s">
        <v>23</v>
      </c>
      <c r="I7115">
        <v>1</v>
      </c>
      <c r="J7115">
        <v>0</v>
      </c>
      <c r="K7115">
        <v>0</v>
      </c>
      <c r="L7115" t="s">
        <v>24</v>
      </c>
      <c r="M7115" t="str">
        <f t="shared" si="499"/>
        <v>http://logeion.uchicago.edu/index.html#inrigo</v>
      </c>
    </row>
    <row r="7116" spans="1:13" ht="15" customHeight="1" x14ac:dyDescent="0.2">
      <c r="A7116" t="s">
        <v>26008</v>
      </c>
      <c r="B7116" t="s">
        <v>26009</v>
      </c>
      <c r="C7116" t="str">
        <f t="shared" si="498"/>
        <v>inritamentum or inritamentum –i n.</v>
      </c>
      <c r="D7116" t="str">
        <f t="shared" si="501"/>
        <v>inritamentum</v>
      </c>
      <c r="E7116" t="s">
        <v>26010</v>
      </c>
      <c r="F7116" t="s">
        <v>26011</v>
      </c>
      <c r="G7116" t="s">
        <v>21</v>
      </c>
      <c r="H7116">
        <v>2</v>
      </c>
      <c r="I7116">
        <v>0</v>
      </c>
      <c r="J7116">
        <v>0</v>
      </c>
      <c r="K7116">
        <v>0</v>
      </c>
      <c r="L7116" t="s">
        <v>19</v>
      </c>
      <c r="M7116" t="str">
        <f t="shared" si="499"/>
        <v>http://logeion.uchicago.edu/index.html#inritamentum</v>
      </c>
    </row>
    <row r="7117" spans="1:13" ht="15" customHeight="1" x14ac:dyDescent="0.2">
      <c r="A7117" t="s">
        <v>26015</v>
      </c>
      <c r="B7117" t="s">
        <v>26016</v>
      </c>
      <c r="C7117" t="str">
        <f t="shared" si="498"/>
        <v>inrito inritare inritavi inritatus</v>
      </c>
      <c r="D7117" t="str">
        <f t="shared" si="501"/>
        <v>inrito</v>
      </c>
      <c r="E7117" t="s">
        <v>26017</v>
      </c>
      <c r="F7117" t="s">
        <v>26018</v>
      </c>
      <c r="G7117" t="s">
        <v>23</v>
      </c>
      <c r="I7117">
        <v>1</v>
      </c>
      <c r="J7117">
        <v>0</v>
      </c>
      <c r="K7117">
        <v>0</v>
      </c>
      <c r="L7117" t="s">
        <v>24</v>
      </c>
      <c r="M7117" t="str">
        <f t="shared" si="499"/>
        <v>http://logeion.uchicago.edu/index.html#inrito</v>
      </c>
    </row>
    <row r="7118" spans="1:13" ht="15" customHeight="1" x14ac:dyDescent="0.2">
      <c r="A7118" t="s">
        <v>26042</v>
      </c>
      <c r="B7118" t="s">
        <v>26043</v>
      </c>
      <c r="C7118" t="str">
        <f t="shared" si="498"/>
        <v>inruo –ere –rui</v>
      </c>
      <c r="D7118" t="str">
        <f t="shared" si="501"/>
        <v>inruo</v>
      </c>
      <c r="E7118" t="s">
        <v>26044</v>
      </c>
      <c r="F7118" t="s">
        <v>26045</v>
      </c>
      <c r="G7118" t="s">
        <v>66</v>
      </c>
      <c r="I7118">
        <v>3</v>
      </c>
      <c r="J7118">
        <v>0</v>
      </c>
      <c r="K7118">
        <v>0</v>
      </c>
      <c r="L7118" t="s">
        <v>24</v>
      </c>
      <c r="M7118" t="str">
        <f t="shared" si="499"/>
        <v>http://logeion.uchicago.edu/index.html#inruo</v>
      </c>
    </row>
    <row r="7119" spans="1:13" ht="15" customHeight="1" x14ac:dyDescent="0.2">
      <c r="A7119" t="s">
        <v>24814</v>
      </c>
      <c r="B7119" t="s">
        <v>24815</v>
      </c>
      <c r="C7119" t="str">
        <f t="shared" si="498"/>
        <v>insalutatus –a –um</v>
      </c>
      <c r="D7119" t="str">
        <f t="shared" si="501"/>
        <v>insalutatus</v>
      </c>
      <c r="E7119" t="s">
        <v>24816</v>
      </c>
      <c r="F7119" t="s">
        <v>24817</v>
      </c>
      <c r="G7119" t="s">
        <v>61</v>
      </c>
      <c r="H7119">
        <v>1</v>
      </c>
      <c r="I7119">
        <v>0</v>
      </c>
      <c r="J7119">
        <v>0</v>
      </c>
      <c r="K7119">
        <v>0</v>
      </c>
      <c r="L7119" t="s">
        <v>36</v>
      </c>
      <c r="M7119" t="str">
        <f t="shared" si="499"/>
        <v>http://logeion.uchicago.edu/index.html#insalutatus</v>
      </c>
    </row>
    <row r="7120" spans="1:13" ht="15" customHeight="1" x14ac:dyDescent="0.2">
      <c r="A7120" t="s">
        <v>24818</v>
      </c>
      <c r="B7120" t="s">
        <v>56124</v>
      </c>
      <c r="C7120" t="str">
        <f t="shared" si="498"/>
        <v>insanabilis –e</v>
      </c>
      <c r="D7120" t="str">
        <f t="shared" si="501"/>
        <v>insanabilis</v>
      </c>
      <c r="E7120" t="s">
        <v>22961</v>
      </c>
      <c r="F7120" t="s">
        <v>22961</v>
      </c>
      <c r="G7120" t="s">
        <v>155</v>
      </c>
      <c r="H7120">
        <v>3</v>
      </c>
      <c r="I7120">
        <v>0</v>
      </c>
      <c r="J7120">
        <v>0</v>
      </c>
      <c r="K7120">
        <v>0</v>
      </c>
      <c r="L7120" t="s">
        <v>36</v>
      </c>
      <c r="M7120" t="str">
        <f t="shared" si="499"/>
        <v>http://logeion.uchicago.edu/index.html#insanabilis</v>
      </c>
    </row>
    <row r="7121" spans="1:13" ht="15" customHeight="1" x14ac:dyDescent="0.2">
      <c r="A7121" t="s">
        <v>24820</v>
      </c>
      <c r="B7121" t="s">
        <v>24821</v>
      </c>
      <c r="C7121" t="str">
        <f t="shared" si="498"/>
        <v>insania –ae f.</v>
      </c>
      <c r="D7121" t="str">
        <f t="shared" si="501"/>
        <v>insania</v>
      </c>
      <c r="E7121" t="s">
        <v>2858</v>
      </c>
      <c r="F7121" t="s">
        <v>2858</v>
      </c>
      <c r="G7121" t="s">
        <v>76</v>
      </c>
      <c r="H7121">
        <v>1</v>
      </c>
      <c r="I7121">
        <v>0</v>
      </c>
      <c r="J7121">
        <v>0</v>
      </c>
      <c r="K7121">
        <v>0</v>
      </c>
      <c r="L7121" t="s">
        <v>19</v>
      </c>
      <c r="M7121" t="str">
        <f t="shared" si="499"/>
        <v>http://logeion.uchicago.edu/index.html#insania</v>
      </c>
    </row>
    <row r="7122" spans="1:13" ht="15" customHeight="1" x14ac:dyDescent="0.2">
      <c r="A7122" t="s">
        <v>24822</v>
      </c>
      <c r="B7122" t="s">
        <v>24823</v>
      </c>
      <c r="C7122" t="str">
        <f t="shared" si="498"/>
        <v>insanio insanire insanivi insanitum</v>
      </c>
      <c r="D7122" t="str">
        <f t="shared" si="501"/>
        <v>insanio</v>
      </c>
      <c r="E7122" t="s">
        <v>24824</v>
      </c>
      <c r="F7122" t="s">
        <v>24825</v>
      </c>
      <c r="G7122" t="s">
        <v>235</v>
      </c>
      <c r="I7122">
        <v>4</v>
      </c>
      <c r="J7122">
        <v>0</v>
      </c>
      <c r="K7122">
        <v>0</v>
      </c>
      <c r="L7122" t="s">
        <v>24</v>
      </c>
      <c r="M7122" t="str">
        <f t="shared" si="499"/>
        <v>http://logeion.uchicago.edu/index.html#insanio</v>
      </c>
    </row>
    <row r="7123" spans="1:13" ht="15" customHeight="1" x14ac:dyDescent="0.2">
      <c r="A7123" t="s">
        <v>24827</v>
      </c>
      <c r="B7123" t="s">
        <v>24828</v>
      </c>
      <c r="C7123" t="str">
        <f t="shared" si="498"/>
        <v>insanus –a –um</v>
      </c>
      <c r="D7123" t="str">
        <f t="shared" si="501"/>
        <v>insanus</v>
      </c>
      <c r="E7123" t="s">
        <v>24829</v>
      </c>
      <c r="F7123" t="s">
        <v>24829</v>
      </c>
      <c r="G7123" t="s">
        <v>61</v>
      </c>
      <c r="H7123">
        <v>1</v>
      </c>
      <c r="I7123">
        <v>0</v>
      </c>
      <c r="J7123">
        <v>0</v>
      </c>
      <c r="K7123">
        <v>0</v>
      </c>
      <c r="L7123" t="s">
        <v>36</v>
      </c>
      <c r="M7123" t="str">
        <f t="shared" si="499"/>
        <v>http://logeion.uchicago.edu/index.html#insanus</v>
      </c>
    </row>
    <row r="7124" spans="1:13" ht="15" customHeight="1" x14ac:dyDescent="0.2">
      <c r="A7124" t="s">
        <v>24830</v>
      </c>
      <c r="B7124" t="s">
        <v>24831</v>
      </c>
      <c r="C7124" t="str">
        <f t="shared" si="498"/>
        <v>insapiens –entis</v>
      </c>
      <c r="D7124" t="str">
        <f t="shared" si="501"/>
        <v>insapiens</v>
      </c>
      <c r="E7124" t="s">
        <v>24832</v>
      </c>
      <c r="F7124" t="s">
        <v>24832</v>
      </c>
      <c r="G7124" t="s">
        <v>230</v>
      </c>
      <c r="H7124">
        <v>3</v>
      </c>
      <c r="I7124">
        <v>0</v>
      </c>
      <c r="J7124">
        <v>0</v>
      </c>
      <c r="K7124">
        <v>0</v>
      </c>
      <c r="L7124" t="s">
        <v>36</v>
      </c>
      <c r="M7124" t="str">
        <f t="shared" si="499"/>
        <v>http://logeion.uchicago.edu/index.html#insapiens</v>
      </c>
    </row>
    <row r="7125" spans="1:13" ht="15" customHeight="1" x14ac:dyDescent="0.2">
      <c r="A7125" t="s">
        <v>24836</v>
      </c>
      <c r="B7125" t="s">
        <v>24837</v>
      </c>
      <c r="C7125" t="str">
        <f t="shared" si="498"/>
        <v>insciens inscientis</v>
      </c>
      <c r="D7125" t="str">
        <f t="shared" si="501"/>
        <v>insciens</v>
      </c>
      <c r="E7125" t="s">
        <v>22614</v>
      </c>
      <c r="F7125" t="s">
        <v>24838</v>
      </c>
      <c r="G7125" t="s">
        <v>230</v>
      </c>
      <c r="H7125">
        <v>3</v>
      </c>
      <c r="I7125">
        <v>0</v>
      </c>
      <c r="J7125">
        <v>0</v>
      </c>
      <c r="K7125">
        <v>0</v>
      </c>
      <c r="L7125" t="s">
        <v>36</v>
      </c>
      <c r="M7125" t="str">
        <f t="shared" si="499"/>
        <v>http://logeion.uchicago.edu/index.html#insciens</v>
      </c>
    </row>
    <row r="7126" spans="1:13" ht="15" customHeight="1" x14ac:dyDescent="0.2">
      <c r="A7126" t="s">
        <v>24840</v>
      </c>
      <c r="B7126" t="s">
        <v>24841</v>
      </c>
      <c r="C7126" t="str">
        <f t="shared" si="498"/>
        <v>inscientia –ae f.</v>
      </c>
      <c r="D7126" t="str">
        <f t="shared" si="501"/>
        <v>inscientia</v>
      </c>
      <c r="E7126" t="s">
        <v>24842</v>
      </c>
      <c r="F7126" t="s">
        <v>24843</v>
      </c>
      <c r="G7126" t="s">
        <v>76</v>
      </c>
      <c r="H7126">
        <v>1</v>
      </c>
      <c r="I7126">
        <v>0</v>
      </c>
      <c r="J7126">
        <v>0</v>
      </c>
      <c r="K7126">
        <v>0</v>
      </c>
      <c r="L7126" t="s">
        <v>19</v>
      </c>
      <c r="M7126" t="str">
        <f t="shared" si="499"/>
        <v>http://logeion.uchicago.edu/index.html#inscientia</v>
      </c>
    </row>
    <row r="7127" spans="1:13" ht="15" customHeight="1" x14ac:dyDescent="0.2">
      <c r="A7127" t="s">
        <v>24845</v>
      </c>
      <c r="B7127" t="s">
        <v>24846</v>
      </c>
      <c r="C7127" t="str">
        <f t="shared" ref="C7127:C7190" si="502">SUBSTITUTE(SUBSTITUTE(SUBSTITUTE(SUBSTITUTE(SUBSTITUTE(SUBSTITUTE(SUBSTITUTE(SUBSTITUTE(SUBSTITUTE(SUBSTITUTE(SUBSTITUTE(B7127, "ā", "a"), "ē", "e"), "ī", "i"), "ō", "o"), "ū", "u"), "ȳ", "y"), "Ā", "A"), "Ē", "E"), "Ī", "I"), "Ō", "O"), "Ū", "U")</f>
        <v>inscitia –ae f.</v>
      </c>
      <c r="D7127" t="str">
        <f t="shared" si="501"/>
        <v>inscitia</v>
      </c>
      <c r="E7127" t="s">
        <v>24842</v>
      </c>
      <c r="F7127" t="s">
        <v>24847</v>
      </c>
      <c r="G7127" t="s">
        <v>76</v>
      </c>
      <c r="H7127">
        <v>1</v>
      </c>
      <c r="I7127">
        <v>0</v>
      </c>
      <c r="J7127">
        <v>0</v>
      </c>
      <c r="K7127">
        <v>0</v>
      </c>
      <c r="L7127" t="s">
        <v>19</v>
      </c>
      <c r="M7127" t="str">
        <f t="shared" si="499"/>
        <v>http://logeion.uchicago.edu/index.html#inscitia</v>
      </c>
    </row>
    <row r="7128" spans="1:13" ht="15" customHeight="1" x14ac:dyDescent="0.2">
      <c r="A7128" t="s">
        <v>24849</v>
      </c>
      <c r="B7128" t="s">
        <v>24850</v>
      </c>
      <c r="C7128" t="str">
        <f t="shared" si="502"/>
        <v>inscius –a –um</v>
      </c>
      <c r="D7128" t="str">
        <f t="shared" si="501"/>
        <v>inscius</v>
      </c>
      <c r="E7128" t="s">
        <v>24851</v>
      </c>
      <c r="F7128" t="s">
        <v>24852</v>
      </c>
      <c r="G7128" t="s">
        <v>61</v>
      </c>
      <c r="H7128">
        <v>1</v>
      </c>
      <c r="I7128">
        <v>0</v>
      </c>
      <c r="J7128">
        <v>0</v>
      </c>
      <c r="K7128">
        <v>0</v>
      </c>
      <c r="L7128" t="s">
        <v>36</v>
      </c>
      <c r="M7128" t="str">
        <f t="shared" si="499"/>
        <v>http://logeion.uchicago.edu/index.html#inscius</v>
      </c>
    </row>
    <row r="7129" spans="1:13" ht="15" customHeight="1" x14ac:dyDescent="0.2">
      <c r="A7129" t="s">
        <v>24853</v>
      </c>
      <c r="B7129" t="s">
        <v>24854</v>
      </c>
      <c r="C7129" t="str">
        <f t="shared" si="502"/>
        <v>inscribo inscribere inscripsi inscriptus</v>
      </c>
      <c r="D7129" t="str">
        <f t="shared" si="501"/>
        <v>inscribo</v>
      </c>
      <c r="E7129" t="s">
        <v>24855</v>
      </c>
      <c r="F7129" t="s">
        <v>24856</v>
      </c>
      <c r="G7129" t="s">
        <v>66</v>
      </c>
      <c r="I7129">
        <v>3</v>
      </c>
      <c r="J7129">
        <v>0</v>
      </c>
      <c r="K7129">
        <v>0</v>
      </c>
      <c r="L7129" t="s">
        <v>24</v>
      </c>
      <c r="M7129" t="str">
        <f t="shared" si="499"/>
        <v>http://logeion.uchicago.edu/index.html#inscribo</v>
      </c>
    </row>
    <row r="7130" spans="1:13" ht="15" customHeight="1" x14ac:dyDescent="0.2">
      <c r="A7130" t="s">
        <v>24857</v>
      </c>
      <c r="B7130" t="s">
        <v>57817</v>
      </c>
      <c r="C7130" t="str">
        <f t="shared" si="502"/>
        <v xml:space="preserve">inscriptio –onis f. </v>
      </c>
      <c r="D7130" t="str">
        <f t="shared" si="501"/>
        <v>inscriptio</v>
      </c>
      <c r="E7130" t="s">
        <v>54137</v>
      </c>
      <c r="F7130" t="s">
        <v>54137</v>
      </c>
      <c r="G7130" t="s">
        <v>29</v>
      </c>
      <c r="H7130">
        <v>3</v>
      </c>
      <c r="I7130">
        <v>0</v>
      </c>
      <c r="J7130">
        <v>0</v>
      </c>
      <c r="K7130">
        <v>0</v>
      </c>
      <c r="L7130" t="s">
        <v>19</v>
      </c>
      <c r="M7130" t="str">
        <f t="shared" si="499"/>
        <v>http://logeion.uchicago.edu/index.html#inscriptio</v>
      </c>
    </row>
    <row r="7131" spans="1:13" ht="15" customHeight="1" x14ac:dyDescent="0.2">
      <c r="A7131" t="s">
        <v>24864</v>
      </c>
      <c r="B7131" t="s">
        <v>24865</v>
      </c>
      <c r="C7131" t="str">
        <f t="shared" si="502"/>
        <v>insectatio –onis f.</v>
      </c>
      <c r="D7131" t="str">
        <f t="shared" si="501"/>
        <v>insectatio</v>
      </c>
      <c r="E7131" t="s">
        <v>24866</v>
      </c>
      <c r="F7131" t="s">
        <v>24867</v>
      </c>
      <c r="G7131" t="s">
        <v>29</v>
      </c>
      <c r="H7131">
        <v>3</v>
      </c>
      <c r="I7131">
        <v>0</v>
      </c>
      <c r="J7131">
        <v>0</v>
      </c>
      <c r="K7131">
        <v>0</v>
      </c>
      <c r="L7131" t="s">
        <v>19</v>
      </c>
      <c r="M7131" t="str">
        <f t="shared" si="499"/>
        <v>http://logeion.uchicago.edu/index.html#insectatio</v>
      </c>
    </row>
    <row r="7132" spans="1:13" ht="15" customHeight="1" x14ac:dyDescent="0.2">
      <c r="A7132" t="s">
        <v>24868</v>
      </c>
      <c r="B7132" t="s">
        <v>57818</v>
      </c>
      <c r="C7132" t="str">
        <f t="shared" si="502"/>
        <v>insector insectari insectatus sum</v>
      </c>
      <c r="D7132" t="str">
        <f t="shared" si="501"/>
        <v>insector</v>
      </c>
      <c r="E7132" t="s">
        <v>24869</v>
      </c>
      <c r="F7132" t="s">
        <v>24870</v>
      </c>
      <c r="G7132" t="s">
        <v>170</v>
      </c>
      <c r="I7132">
        <v>1</v>
      </c>
      <c r="J7132">
        <v>0</v>
      </c>
      <c r="K7132">
        <v>0</v>
      </c>
      <c r="L7132" t="s">
        <v>24</v>
      </c>
      <c r="M7132" t="str">
        <f t="shared" si="499"/>
        <v>http://logeion.uchicago.edu/index.html#insector</v>
      </c>
    </row>
    <row r="7133" spans="1:13" ht="15" customHeight="1" x14ac:dyDescent="0.2">
      <c r="A7133" t="s">
        <v>24876</v>
      </c>
      <c r="B7133" t="s">
        <v>24877</v>
      </c>
      <c r="C7133" t="str">
        <f t="shared" si="502"/>
        <v>insepultus –a –um</v>
      </c>
      <c r="D7133" t="str">
        <f t="shared" ref="D7133:D7153" si="503">IF(ISBLANK(B7133),0,LEFT( C7133, FIND( " ", C7133 ) - 1 ))</f>
        <v>insepultus</v>
      </c>
      <c r="E7133" t="s">
        <v>24592</v>
      </c>
      <c r="F7133" t="s">
        <v>24592</v>
      </c>
      <c r="G7133" t="s">
        <v>61</v>
      </c>
      <c r="H7133">
        <v>1</v>
      </c>
      <c r="I7133">
        <v>0</v>
      </c>
      <c r="J7133">
        <v>0</v>
      </c>
      <c r="K7133">
        <v>0</v>
      </c>
      <c r="L7133" t="s">
        <v>36</v>
      </c>
      <c r="M7133" t="str">
        <f t="shared" si="499"/>
        <v>http://logeion.uchicago.edu/index.html#insepultus</v>
      </c>
    </row>
    <row r="7134" spans="1:13" ht="15" customHeight="1" x14ac:dyDescent="0.2">
      <c r="A7134" t="s">
        <v>24878</v>
      </c>
      <c r="B7134" t="s">
        <v>24879</v>
      </c>
      <c r="C7134" t="str">
        <f t="shared" si="502"/>
        <v>insequor insequi insecutus sum</v>
      </c>
      <c r="D7134" t="str">
        <f t="shared" si="503"/>
        <v>insequor</v>
      </c>
      <c r="E7134" t="s">
        <v>24880</v>
      </c>
      <c r="F7134" t="s">
        <v>24880</v>
      </c>
      <c r="G7134" t="s">
        <v>178</v>
      </c>
      <c r="I7134">
        <v>3</v>
      </c>
      <c r="J7134">
        <v>0</v>
      </c>
      <c r="K7134">
        <v>0</v>
      </c>
      <c r="L7134" t="s">
        <v>24</v>
      </c>
      <c r="M7134" t="str">
        <f t="shared" si="499"/>
        <v>http://logeion.uchicago.edu/index.html#insequor</v>
      </c>
    </row>
    <row r="7135" spans="1:13" ht="15" customHeight="1" x14ac:dyDescent="0.2">
      <c r="A7135" t="s">
        <v>24881</v>
      </c>
      <c r="B7135" t="s">
        <v>24882</v>
      </c>
      <c r="C7135" t="str">
        <f t="shared" si="502"/>
        <v>insero inserere inserui insertus</v>
      </c>
      <c r="D7135" t="str">
        <f t="shared" si="503"/>
        <v>insero</v>
      </c>
      <c r="E7135" t="s">
        <v>24883</v>
      </c>
      <c r="F7135" t="s">
        <v>24883</v>
      </c>
      <c r="G7135" t="s">
        <v>66</v>
      </c>
      <c r="I7135">
        <v>3</v>
      </c>
      <c r="J7135">
        <v>0</v>
      </c>
      <c r="K7135">
        <v>0</v>
      </c>
      <c r="L7135" t="s">
        <v>24</v>
      </c>
      <c r="M7135" t="str">
        <f t="shared" si="499"/>
        <v>http://logeion.uchicago.edu/index.html#insero</v>
      </c>
    </row>
    <row r="7136" spans="1:13" ht="15" customHeight="1" x14ac:dyDescent="0.2">
      <c r="A7136" t="s">
        <v>24884</v>
      </c>
      <c r="B7136" t="s">
        <v>57819</v>
      </c>
      <c r="C7136" t="str">
        <f t="shared" si="502"/>
        <v>insero inserere insevi insitum</v>
      </c>
      <c r="D7136" t="str">
        <f t="shared" si="503"/>
        <v>insero</v>
      </c>
      <c r="E7136" t="s">
        <v>24885</v>
      </c>
      <c r="F7136" t="s">
        <v>24886</v>
      </c>
      <c r="G7136" t="s">
        <v>66</v>
      </c>
      <c r="I7136">
        <v>3</v>
      </c>
      <c r="J7136">
        <v>0</v>
      </c>
      <c r="K7136">
        <v>0</v>
      </c>
      <c r="L7136" t="s">
        <v>24</v>
      </c>
      <c r="M7136" t="str">
        <f t="shared" si="499"/>
        <v>http://logeion.uchicago.edu/index.html#insero</v>
      </c>
    </row>
    <row r="7137" spans="1:13" ht="15" customHeight="1" x14ac:dyDescent="0.2">
      <c r="A7137" t="s">
        <v>24887</v>
      </c>
      <c r="B7137" t="s">
        <v>24888</v>
      </c>
      <c r="C7137" t="str">
        <f t="shared" si="502"/>
        <v>inserto insertare insertavi insertatus</v>
      </c>
      <c r="D7137" t="str">
        <f t="shared" si="503"/>
        <v>inserto</v>
      </c>
      <c r="E7137" t="s">
        <v>24889</v>
      </c>
      <c r="F7137" t="s">
        <v>24890</v>
      </c>
      <c r="G7137" t="s">
        <v>23</v>
      </c>
      <c r="I7137">
        <v>1</v>
      </c>
      <c r="J7137">
        <v>0</v>
      </c>
      <c r="K7137">
        <v>0</v>
      </c>
      <c r="L7137" t="s">
        <v>24</v>
      </c>
      <c r="M7137" t="str">
        <f t="shared" si="499"/>
        <v>http://logeion.uchicago.edu/index.html#inserto</v>
      </c>
    </row>
    <row r="7138" spans="1:13" ht="15" customHeight="1" x14ac:dyDescent="0.2">
      <c r="A7138" t="s">
        <v>24895</v>
      </c>
      <c r="B7138" t="s">
        <v>24896</v>
      </c>
      <c r="C7138" t="str">
        <f t="shared" si="502"/>
        <v>insideo –ere –sedi –sessus</v>
      </c>
      <c r="D7138" t="str">
        <f t="shared" si="503"/>
        <v>insideo</v>
      </c>
      <c r="E7138" t="s">
        <v>24897</v>
      </c>
      <c r="F7138" t="s">
        <v>24898</v>
      </c>
      <c r="G7138" t="s">
        <v>95</v>
      </c>
      <c r="I7138">
        <v>2</v>
      </c>
      <c r="J7138">
        <v>0</v>
      </c>
      <c r="K7138">
        <v>0</v>
      </c>
      <c r="L7138" t="s">
        <v>24</v>
      </c>
      <c r="M7138" t="str">
        <f t="shared" si="499"/>
        <v>http://logeion.uchicago.edu/index.html#insideo</v>
      </c>
    </row>
    <row r="7139" spans="1:13" ht="15" customHeight="1" x14ac:dyDescent="0.2">
      <c r="A7139" t="s">
        <v>24899</v>
      </c>
      <c r="B7139" t="s">
        <v>24900</v>
      </c>
      <c r="C7139" t="str">
        <f t="shared" si="502"/>
        <v>insidiae insidiarum f. pl.</v>
      </c>
      <c r="D7139" t="str">
        <f t="shared" si="503"/>
        <v>insidiae</v>
      </c>
      <c r="E7139" t="s">
        <v>24901</v>
      </c>
      <c r="F7139" t="s">
        <v>24902</v>
      </c>
      <c r="G7139" t="s">
        <v>76</v>
      </c>
      <c r="H7139">
        <v>1</v>
      </c>
      <c r="I7139">
        <v>0</v>
      </c>
      <c r="J7139">
        <v>0</v>
      </c>
      <c r="K7139">
        <v>0</v>
      </c>
      <c r="L7139" t="s">
        <v>19</v>
      </c>
      <c r="M7139" t="str">
        <f t="shared" ref="M7139:M7202" si="504">"http://logeion.uchicago.edu/index.html#"&amp;D7139</f>
        <v>http://logeion.uchicago.edu/index.html#insidiae</v>
      </c>
    </row>
    <row r="7140" spans="1:13" ht="15" customHeight="1" x14ac:dyDescent="0.2">
      <c r="A7140" t="s">
        <v>24903</v>
      </c>
      <c r="B7140" t="s">
        <v>24904</v>
      </c>
      <c r="C7140" t="str">
        <f t="shared" si="502"/>
        <v>insidiator –oris m.</v>
      </c>
      <c r="D7140" t="str">
        <f t="shared" si="503"/>
        <v>insidiator</v>
      </c>
      <c r="E7140" t="s">
        <v>24905</v>
      </c>
      <c r="F7140" t="s">
        <v>24906</v>
      </c>
      <c r="G7140" t="s">
        <v>29</v>
      </c>
      <c r="H7140">
        <v>3</v>
      </c>
      <c r="I7140">
        <v>0</v>
      </c>
      <c r="J7140">
        <v>0</v>
      </c>
      <c r="K7140">
        <v>0</v>
      </c>
      <c r="L7140" t="s">
        <v>19</v>
      </c>
      <c r="M7140" t="str">
        <f t="shared" si="504"/>
        <v>http://logeion.uchicago.edu/index.html#insidiator</v>
      </c>
    </row>
    <row r="7141" spans="1:13" ht="15" customHeight="1" x14ac:dyDescent="0.2">
      <c r="A7141" t="s">
        <v>24907</v>
      </c>
      <c r="B7141" t="s">
        <v>24908</v>
      </c>
      <c r="C7141" t="str">
        <f t="shared" si="502"/>
        <v>insidior insidiari insidiatus sum</v>
      </c>
      <c r="D7141" t="str">
        <f t="shared" si="503"/>
        <v>insidior</v>
      </c>
      <c r="E7141" t="s">
        <v>24909</v>
      </c>
      <c r="F7141" t="s">
        <v>24909</v>
      </c>
      <c r="G7141" t="s">
        <v>170</v>
      </c>
      <c r="I7141">
        <v>1</v>
      </c>
      <c r="J7141">
        <v>0</v>
      </c>
      <c r="K7141">
        <v>0</v>
      </c>
      <c r="L7141" t="s">
        <v>24</v>
      </c>
      <c r="M7141" t="str">
        <f t="shared" si="504"/>
        <v>http://logeion.uchicago.edu/index.html#insidior</v>
      </c>
    </row>
    <row r="7142" spans="1:13" ht="15" customHeight="1" x14ac:dyDescent="0.2">
      <c r="A7142" t="s">
        <v>24912</v>
      </c>
      <c r="B7142" t="s">
        <v>24913</v>
      </c>
      <c r="C7142" t="str">
        <f t="shared" si="502"/>
        <v>insido –ere –sedi –sessus</v>
      </c>
      <c r="D7142" t="str">
        <f t="shared" si="503"/>
        <v>insido</v>
      </c>
      <c r="E7142" t="s">
        <v>24914</v>
      </c>
      <c r="F7142" t="s">
        <v>24915</v>
      </c>
      <c r="G7142" t="s">
        <v>66</v>
      </c>
      <c r="I7142">
        <v>3</v>
      </c>
      <c r="J7142">
        <v>0</v>
      </c>
      <c r="K7142">
        <v>0</v>
      </c>
      <c r="L7142" t="s">
        <v>24</v>
      </c>
      <c r="M7142" t="str">
        <f t="shared" si="504"/>
        <v>http://logeion.uchicago.edu/index.html#insido</v>
      </c>
    </row>
    <row r="7143" spans="1:13" ht="15" customHeight="1" x14ac:dyDescent="0.2">
      <c r="A7143" t="s">
        <v>24916</v>
      </c>
      <c r="B7143" t="s">
        <v>24917</v>
      </c>
      <c r="C7143" t="str">
        <f t="shared" si="502"/>
        <v>insigne insignis n.</v>
      </c>
      <c r="D7143" t="str">
        <f t="shared" si="503"/>
        <v>insigne</v>
      </c>
      <c r="E7143" t="s">
        <v>24918</v>
      </c>
      <c r="F7143" t="s">
        <v>24918</v>
      </c>
      <c r="G7143" t="s">
        <v>29</v>
      </c>
      <c r="H7143">
        <v>3</v>
      </c>
      <c r="I7143">
        <v>0</v>
      </c>
      <c r="J7143">
        <v>0</v>
      </c>
      <c r="K7143">
        <v>0</v>
      </c>
      <c r="L7143" t="s">
        <v>19</v>
      </c>
      <c r="M7143" t="str">
        <f t="shared" si="504"/>
        <v>http://logeion.uchicago.edu/index.html#insigne</v>
      </c>
    </row>
    <row r="7144" spans="1:13" ht="15" customHeight="1" x14ac:dyDescent="0.2">
      <c r="A7144" t="s">
        <v>24919</v>
      </c>
      <c r="B7144" t="s">
        <v>24920</v>
      </c>
      <c r="C7144" t="str">
        <f t="shared" si="502"/>
        <v>insignio –ire –ivi or ii –itus</v>
      </c>
      <c r="D7144" t="str">
        <f t="shared" si="503"/>
        <v>insignio</v>
      </c>
      <c r="E7144" t="s">
        <v>24921</v>
      </c>
      <c r="F7144" t="s">
        <v>24922</v>
      </c>
      <c r="G7144" t="s">
        <v>235</v>
      </c>
      <c r="I7144">
        <v>4</v>
      </c>
      <c r="J7144">
        <v>0</v>
      </c>
      <c r="K7144">
        <v>0</v>
      </c>
      <c r="L7144" t="s">
        <v>24</v>
      </c>
      <c r="M7144" t="str">
        <f t="shared" si="504"/>
        <v>http://logeion.uchicago.edu/index.html#insignio</v>
      </c>
    </row>
    <row r="7145" spans="1:13" ht="15" customHeight="1" x14ac:dyDescent="0.2">
      <c r="A7145" t="s">
        <v>24923</v>
      </c>
      <c r="B7145" t="s">
        <v>24924</v>
      </c>
      <c r="C7145" t="str">
        <f t="shared" si="502"/>
        <v>insignis insigne</v>
      </c>
      <c r="D7145" t="str">
        <f t="shared" si="503"/>
        <v>insignis</v>
      </c>
      <c r="E7145" t="s">
        <v>24925</v>
      </c>
      <c r="F7145" t="s">
        <v>24926</v>
      </c>
      <c r="G7145" t="s">
        <v>155</v>
      </c>
      <c r="H7145">
        <v>3</v>
      </c>
      <c r="I7145">
        <v>0</v>
      </c>
      <c r="J7145">
        <v>0</v>
      </c>
      <c r="K7145">
        <v>0</v>
      </c>
      <c r="L7145" t="s">
        <v>36</v>
      </c>
      <c r="M7145" t="str">
        <f t="shared" si="504"/>
        <v>http://logeion.uchicago.edu/index.html#insignis</v>
      </c>
    </row>
    <row r="7146" spans="1:13" ht="15" customHeight="1" x14ac:dyDescent="0.2">
      <c r="A7146" t="s">
        <v>24928</v>
      </c>
      <c r="B7146" t="s">
        <v>59669</v>
      </c>
      <c r="C7146" t="str">
        <f t="shared" si="502"/>
        <v>insignitus –a –um</v>
      </c>
      <c r="D7146" t="str">
        <f t="shared" si="503"/>
        <v>insignitus</v>
      </c>
      <c r="E7146" t="s">
        <v>59670</v>
      </c>
      <c r="F7146" t="s">
        <v>59670</v>
      </c>
      <c r="G7146" t="s">
        <v>61</v>
      </c>
      <c r="H7146">
        <v>1</v>
      </c>
      <c r="I7146">
        <v>0</v>
      </c>
      <c r="J7146">
        <v>0</v>
      </c>
      <c r="K7146">
        <v>0</v>
      </c>
      <c r="L7146" t="s">
        <v>36</v>
      </c>
      <c r="M7146" t="str">
        <f t="shared" si="504"/>
        <v>http://logeion.uchicago.edu/index.html#insignitus</v>
      </c>
    </row>
    <row r="7147" spans="1:13" ht="15" customHeight="1" x14ac:dyDescent="0.2">
      <c r="A7147" t="s">
        <v>24938</v>
      </c>
      <c r="B7147" t="s">
        <v>24939</v>
      </c>
      <c r="C7147" t="str">
        <f t="shared" si="502"/>
        <v>insimulo insimulare</v>
      </c>
      <c r="D7147" t="str">
        <f t="shared" si="503"/>
        <v>insimulo</v>
      </c>
      <c r="E7147" t="s">
        <v>24940</v>
      </c>
      <c r="F7147" t="s">
        <v>24941</v>
      </c>
      <c r="G7147" t="s">
        <v>23</v>
      </c>
      <c r="I7147">
        <v>1</v>
      </c>
      <c r="J7147">
        <v>0</v>
      </c>
      <c r="K7147">
        <v>0</v>
      </c>
      <c r="L7147" t="s">
        <v>24</v>
      </c>
      <c r="M7147" t="str">
        <f t="shared" si="504"/>
        <v>http://logeion.uchicago.edu/index.html#insimulo</v>
      </c>
    </row>
    <row r="7148" spans="1:13" ht="15" customHeight="1" x14ac:dyDescent="0.2">
      <c r="A7148" t="s">
        <v>24942</v>
      </c>
      <c r="B7148" t="s">
        <v>24943</v>
      </c>
      <c r="C7148" t="str">
        <f t="shared" si="502"/>
        <v>insincerus –a –um</v>
      </c>
      <c r="D7148" t="str">
        <f t="shared" si="503"/>
        <v>insincerus</v>
      </c>
      <c r="E7148" t="s">
        <v>24944</v>
      </c>
      <c r="F7148" t="s">
        <v>24945</v>
      </c>
      <c r="G7148" t="s">
        <v>61</v>
      </c>
      <c r="H7148">
        <v>1</v>
      </c>
      <c r="I7148">
        <v>0</v>
      </c>
      <c r="J7148">
        <v>0</v>
      </c>
      <c r="K7148">
        <v>0</v>
      </c>
      <c r="L7148" t="s">
        <v>36</v>
      </c>
      <c r="M7148" t="str">
        <f t="shared" si="504"/>
        <v>http://logeion.uchicago.edu/index.html#insincerus</v>
      </c>
    </row>
    <row r="7149" spans="1:13" ht="15" customHeight="1" x14ac:dyDescent="0.2">
      <c r="A7149" t="s">
        <v>24946</v>
      </c>
      <c r="B7149" t="s">
        <v>24947</v>
      </c>
      <c r="C7149" t="str">
        <f t="shared" si="502"/>
        <v>insinuo insinuare insinuavi insinuatus</v>
      </c>
      <c r="D7149" t="str">
        <f t="shared" si="503"/>
        <v>insinuo</v>
      </c>
      <c r="E7149" t="s">
        <v>24948</v>
      </c>
      <c r="F7149" t="s">
        <v>24948</v>
      </c>
      <c r="G7149" t="s">
        <v>23</v>
      </c>
      <c r="I7149">
        <v>1</v>
      </c>
      <c r="J7149">
        <v>0</v>
      </c>
      <c r="K7149">
        <v>0</v>
      </c>
      <c r="L7149" t="s">
        <v>24</v>
      </c>
      <c r="M7149" t="str">
        <f t="shared" si="504"/>
        <v>http://logeion.uchicago.edu/index.html#insinuo</v>
      </c>
    </row>
    <row r="7150" spans="1:13" ht="15" customHeight="1" x14ac:dyDescent="0.2">
      <c r="A7150" t="s">
        <v>24949</v>
      </c>
      <c r="B7150" t="s">
        <v>24950</v>
      </c>
      <c r="C7150" t="str">
        <f t="shared" si="502"/>
        <v xml:space="preserve">insipiens –entis </v>
      </c>
      <c r="D7150" t="str">
        <f t="shared" si="503"/>
        <v>insipiens</v>
      </c>
      <c r="E7150" t="s">
        <v>18540</v>
      </c>
      <c r="F7150" t="s">
        <v>24951</v>
      </c>
      <c r="G7150" t="s">
        <v>230</v>
      </c>
      <c r="H7150">
        <v>3</v>
      </c>
      <c r="I7150">
        <v>0</v>
      </c>
      <c r="J7150">
        <v>0</v>
      </c>
      <c r="K7150">
        <v>0</v>
      </c>
      <c r="L7150" t="s">
        <v>36</v>
      </c>
      <c r="M7150" t="str">
        <f t="shared" si="504"/>
        <v>http://logeion.uchicago.edu/index.html#insipiens</v>
      </c>
    </row>
    <row r="7151" spans="1:13" ht="15" customHeight="1" x14ac:dyDescent="0.2">
      <c r="A7151" t="s">
        <v>24953</v>
      </c>
      <c r="B7151" t="s">
        <v>24954</v>
      </c>
      <c r="C7151" t="str">
        <f t="shared" si="502"/>
        <v>insisto –ere –stiti</v>
      </c>
      <c r="D7151" t="str">
        <f t="shared" si="503"/>
        <v>insisto</v>
      </c>
      <c r="E7151" t="s">
        <v>24955</v>
      </c>
      <c r="F7151" t="s">
        <v>24956</v>
      </c>
      <c r="G7151" t="s">
        <v>66</v>
      </c>
      <c r="I7151">
        <v>3</v>
      </c>
      <c r="J7151">
        <v>0</v>
      </c>
      <c r="K7151">
        <v>0</v>
      </c>
      <c r="L7151" t="s">
        <v>24</v>
      </c>
      <c r="M7151" t="str">
        <f t="shared" si="504"/>
        <v>http://logeion.uchicago.edu/index.html#insisto</v>
      </c>
    </row>
    <row r="7152" spans="1:13" ht="15" customHeight="1" x14ac:dyDescent="0.2">
      <c r="A7152" t="s">
        <v>24962</v>
      </c>
      <c r="B7152" t="s">
        <v>24963</v>
      </c>
      <c r="C7152" t="str">
        <f t="shared" si="502"/>
        <v>insitus –a –um</v>
      </c>
      <c r="D7152" t="str">
        <f t="shared" si="503"/>
        <v>insitus</v>
      </c>
      <c r="E7152" t="s">
        <v>24964</v>
      </c>
      <c r="F7152" t="s">
        <v>24964</v>
      </c>
      <c r="G7152" t="s">
        <v>61</v>
      </c>
      <c r="H7152">
        <v>1</v>
      </c>
      <c r="I7152">
        <v>0</v>
      </c>
      <c r="J7152">
        <v>0</v>
      </c>
      <c r="K7152">
        <v>0</v>
      </c>
      <c r="L7152" t="s">
        <v>36</v>
      </c>
      <c r="M7152" t="str">
        <f t="shared" si="504"/>
        <v>http://logeion.uchicago.edu/index.html#insitus</v>
      </c>
    </row>
    <row r="7153" spans="1:13" ht="15" customHeight="1" x14ac:dyDescent="0.2">
      <c r="A7153" t="s">
        <v>24970</v>
      </c>
      <c r="B7153" t="s">
        <v>24971</v>
      </c>
      <c r="C7153" t="str">
        <f t="shared" si="502"/>
        <v>insolens –entis</v>
      </c>
      <c r="D7153" t="str">
        <f t="shared" si="503"/>
        <v>insolens</v>
      </c>
      <c r="E7153" t="s">
        <v>24972</v>
      </c>
      <c r="F7153" t="s">
        <v>24973</v>
      </c>
      <c r="G7153" t="s">
        <v>230</v>
      </c>
      <c r="H7153">
        <v>3</v>
      </c>
      <c r="I7153">
        <v>0</v>
      </c>
      <c r="J7153">
        <v>0</v>
      </c>
      <c r="K7153">
        <v>0</v>
      </c>
      <c r="L7153" t="s">
        <v>36</v>
      </c>
      <c r="M7153" t="str">
        <f t="shared" si="504"/>
        <v>http://logeion.uchicago.edu/index.html#insolens</v>
      </c>
    </row>
    <row r="7154" spans="1:13" ht="15" customHeight="1" x14ac:dyDescent="0.2">
      <c r="A7154" t="s">
        <v>24974</v>
      </c>
      <c r="B7154" t="s">
        <v>24975</v>
      </c>
      <c r="C7154" t="str">
        <f t="shared" si="502"/>
        <v>insolenter</v>
      </c>
      <c r="D7154" t="s">
        <v>24975</v>
      </c>
      <c r="E7154" t="s">
        <v>24976</v>
      </c>
      <c r="F7154" t="s">
        <v>24976</v>
      </c>
      <c r="G7154" t="s">
        <v>89</v>
      </c>
      <c r="I7154">
        <v>0</v>
      </c>
      <c r="J7154">
        <v>1</v>
      </c>
      <c r="K7154">
        <v>0</v>
      </c>
      <c r="L7154" t="s">
        <v>90</v>
      </c>
      <c r="M7154" t="str">
        <f t="shared" si="504"/>
        <v>http://logeion.uchicago.edu/index.html#insolenter</v>
      </c>
    </row>
    <row r="7155" spans="1:13" ht="15" customHeight="1" x14ac:dyDescent="0.2">
      <c r="A7155" t="s">
        <v>24977</v>
      </c>
      <c r="B7155" t="s">
        <v>24978</v>
      </c>
      <c r="C7155" t="str">
        <f t="shared" si="502"/>
        <v>insolentia –ae f.</v>
      </c>
      <c r="D7155" t="str">
        <f t="shared" ref="D7155:D7171" si="505">IF(ISBLANK(B7155),0,LEFT( C7155, FIND( " ", C7155 ) - 1 ))</f>
        <v>insolentia</v>
      </c>
      <c r="E7155" t="s">
        <v>24979</v>
      </c>
      <c r="F7155" t="s">
        <v>24980</v>
      </c>
      <c r="G7155" t="s">
        <v>76</v>
      </c>
      <c r="H7155">
        <v>1</v>
      </c>
      <c r="I7155">
        <v>0</v>
      </c>
      <c r="J7155">
        <v>0</v>
      </c>
      <c r="K7155">
        <v>0</v>
      </c>
      <c r="L7155" t="s">
        <v>19</v>
      </c>
      <c r="M7155" t="str">
        <f t="shared" si="504"/>
        <v>http://logeion.uchicago.edu/index.html#insolentia</v>
      </c>
    </row>
    <row r="7156" spans="1:13" ht="15" customHeight="1" x14ac:dyDescent="0.2">
      <c r="A7156" t="s">
        <v>24981</v>
      </c>
      <c r="B7156" t="s">
        <v>60401</v>
      </c>
      <c r="C7156" t="str">
        <f t="shared" si="502"/>
        <v>insolesco insolescere — —</v>
      </c>
      <c r="D7156" t="str">
        <f t="shared" si="505"/>
        <v>insolesco</v>
      </c>
      <c r="E7156" t="s">
        <v>60264</v>
      </c>
      <c r="F7156" t="s">
        <v>60263</v>
      </c>
      <c r="G7156" t="s">
        <v>66</v>
      </c>
      <c r="I7156">
        <v>3</v>
      </c>
      <c r="J7156">
        <v>0</v>
      </c>
      <c r="K7156">
        <v>0</v>
      </c>
      <c r="L7156" t="s">
        <v>24</v>
      </c>
      <c r="M7156" t="str">
        <f t="shared" si="504"/>
        <v>http://logeion.uchicago.edu/index.html#insolesco</v>
      </c>
    </row>
    <row r="7157" spans="1:13" ht="15" customHeight="1" x14ac:dyDescent="0.2">
      <c r="A7157" t="s">
        <v>24987</v>
      </c>
      <c r="B7157" t="s">
        <v>24988</v>
      </c>
      <c r="C7157" t="str">
        <f t="shared" si="502"/>
        <v>insomnis –e</v>
      </c>
      <c r="D7157" t="str">
        <f t="shared" si="505"/>
        <v>insomnis</v>
      </c>
      <c r="E7157" t="s">
        <v>24989</v>
      </c>
      <c r="F7157" t="s">
        <v>24990</v>
      </c>
      <c r="G7157" t="s">
        <v>155</v>
      </c>
      <c r="H7157">
        <v>3</v>
      </c>
      <c r="I7157">
        <v>0</v>
      </c>
      <c r="J7157">
        <v>0</v>
      </c>
      <c r="K7157">
        <v>0</v>
      </c>
      <c r="L7157" t="s">
        <v>36</v>
      </c>
      <c r="M7157" t="str">
        <f t="shared" si="504"/>
        <v>http://logeion.uchicago.edu/index.html#insomnis</v>
      </c>
    </row>
    <row r="7158" spans="1:13" ht="15" customHeight="1" x14ac:dyDescent="0.2">
      <c r="A7158" t="s">
        <v>24991</v>
      </c>
      <c r="B7158" t="s">
        <v>24992</v>
      </c>
      <c r="C7158" t="str">
        <f t="shared" si="502"/>
        <v>insomnium –ii n.</v>
      </c>
      <c r="D7158" t="str">
        <f t="shared" si="505"/>
        <v>insomnium</v>
      </c>
      <c r="E7158" t="s">
        <v>57299</v>
      </c>
      <c r="F7158" t="s">
        <v>57300</v>
      </c>
      <c r="G7158" t="s">
        <v>21</v>
      </c>
      <c r="H7158">
        <v>2</v>
      </c>
      <c r="I7158">
        <v>0</v>
      </c>
      <c r="J7158">
        <v>0</v>
      </c>
      <c r="K7158">
        <v>0</v>
      </c>
      <c r="L7158" t="s">
        <v>19</v>
      </c>
      <c r="M7158" t="str">
        <f t="shared" si="504"/>
        <v>http://logeion.uchicago.edu/index.html#insomnium</v>
      </c>
    </row>
    <row r="7159" spans="1:13" ht="15" customHeight="1" x14ac:dyDescent="0.2">
      <c r="A7159" t="s">
        <v>24993</v>
      </c>
      <c r="B7159" t="s">
        <v>24994</v>
      </c>
      <c r="C7159" t="str">
        <f t="shared" si="502"/>
        <v>insono insonare insonui</v>
      </c>
      <c r="D7159" t="str">
        <f t="shared" si="505"/>
        <v>insono</v>
      </c>
      <c r="E7159" t="s">
        <v>24995</v>
      </c>
      <c r="F7159" t="s">
        <v>24996</v>
      </c>
      <c r="G7159" t="s">
        <v>23</v>
      </c>
      <c r="I7159">
        <v>1</v>
      </c>
      <c r="J7159">
        <v>0</v>
      </c>
      <c r="K7159">
        <v>0</v>
      </c>
      <c r="L7159" t="s">
        <v>24</v>
      </c>
      <c r="M7159" t="str">
        <f t="shared" si="504"/>
        <v>http://logeion.uchicago.edu/index.html#insono</v>
      </c>
    </row>
    <row r="7160" spans="1:13" ht="15" customHeight="1" x14ac:dyDescent="0.2">
      <c r="A7160" t="s">
        <v>24997</v>
      </c>
      <c r="B7160" t="s">
        <v>24998</v>
      </c>
      <c r="C7160" t="str">
        <f t="shared" si="502"/>
        <v>insons –sontis</v>
      </c>
      <c r="D7160" t="str">
        <f t="shared" si="505"/>
        <v>insons</v>
      </c>
      <c r="E7160" t="s">
        <v>24999</v>
      </c>
      <c r="F7160" t="s">
        <v>25000</v>
      </c>
      <c r="G7160" t="s">
        <v>230</v>
      </c>
      <c r="H7160">
        <v>3</v>
      </c>
      <c r="I7160">
        <v>0</v>
      </c>
      <c r="J7160">
        <v>0</v>
      </c>
      <c r="K7160">
        <v>0</v>
      </c>
      <c r="L7160" t="s">
        <v>36</v>
      </c>
      <c r="M7160" t="str">
        <f t="shared" si="504"/>
        <v>http://logeion.uchicago.edu/index.html#insons</v>
      </c>
    </row>
    <row r="7161" spans="1:13" ht="15" customHeight="1" x14ac:dyDescent="0.2">
      <c r="A7161" t="s">
        <v>53472</v>
      </c>
      <c r="B7161" t="s">
        <v>53473</v>
      </c>
      <c r="C7161" t="str">
        <f t="shared" si="502"/>
        <v>inspeciosus –a –um</v>
      </c>
      <c r="D7161" t="str">
        <f t="shared" si="505"/>
        <v>inspeciosus</v>
      </c>
      <c r="E7161" t="s">
        <v>53474</v>
      </c>
      <c r="F7161" t="s">
        <v>53474</v>
      </c>
      <c r="G7161" t="s">
        <v>61</v>
      </c>
      <c r="H7161">
        <v>1</v>
      </c>
      <c r="I7161">
        <v>0</v>
      </c>
      <c r="J7161">
        <v>0</v>
      </c>
      <c r="K7161">
        <v>0</v>
      </c>
      <c r="L7161" t="s">
        <v>36</v>
      </c>
      <c r="M7161" t="str">
        <f t="shared" si="504"/>
        <v>http://logeion.uchicago.edu/index.html#inspeciosus</v>
      </c>
    </row>
    <row r="7162" spans="1:13" ht="15" customHeight="1" x14ac:dyDescent="0.2">
      <c r="A7162" t="s">
        <v>25003</v>
      </c>
      <c r="B7162" t="s">
        <v>25004</v>
      </c>
      <c r="C7162" t="str">
        <f t="shared" si="502"/>
        <v>inspecto inspectare inspectavi inspectatus</v>
      </c>
      <c r="D7162" t="str">
        <f t="shared" si="505"/>
        <v>inspecto</v>
      </c>
      <c r="E7162" t="s">
        <v>25005</v>
      </c>
      <c r="F7162" t="s">
        <v>25005</v>
      </c>
      <c r="G7162" t="s">
        <v>23</v>
      </c>
      <c r="I7162">
        <v>1</v>
      </c>
      <c r="J7162">
        <v>0</v>
      </c>
      <c r="K7162">
        <v>0</v>
      </c>
      <c r="L7162" t="s">
        <v>24</v>
      </c>
      <c r="M7162" t="str">
        <f t="shared" si="504"/>
        <v>http://logeion.uchicago.edu/index.html#inspecto</v>
      </c>
    </row>
    <row r="7163" spans="1:13" ht="15" customHeight="1" x14ac:dyDescent="0.2">
      <c r="A7163" t="s">
        <v>25008</v>
      </c>
      <c r="B7163" t="s">
        <v>25009</v>
      </c>
      <c r="C7163" t="str">
        <f t="shared" si="502"/>
        <v>insperans –ntis</v>
      </c>
      <c r="D7163" t="str">
        <f t="shared" si="505"/>
        <v>insperans</v>
      </c>
      <c r="E7163" t="s">
        <v>25010</v>
      </c>
      <c r="F7163" t="s">
        <v>25010</v>
      </c>
      <c r="G7163" t="s">
        <v>230</v>
      </c>
      <c r="H7163">
        <v>3</v>
      </c>
      <c r="I7163">
        <v>0</v>
      </c>
      <c r="J7163">
        <v>0</v>
      </c>
      <c r="K7163">
        <v>0</v>
      </c>
      <c r="L7163" t="s">
        <v>36</v>
      </c>
      <c r="M7163" t="str">
        <f t="shared" si="504"/>
        <v>http://logeion.uchicago.edu/index.html#insperans</v>
      </c>
    </row>
    <row r="7164" spans="1:13" ht="15" customHeight="1" x14ac:dyDescent="0.2">
      <c r="A7164" t="s">
        <v>25011</v>
      </c>
      <c r="B7164" t="s">
        <v>25012</v>
      </c>
      <c r="C7164" t="str">
        <f t="shared" si="502"/>
        <v>insperatus –a –um</v>
      </c>
      <c r="D7164" t="str">
        <f t="shared" si="505"/>
        <v>insperatus</v>
      </c>
      <c r="E7164" t="s">
        <v>25013</v>
      </c>
      <c r="F7164" t="s">
        <v>25014</v>
      </c>
      <c r="G7164" t="s">
        <v>61</v>
      </c>
      <c r="H7164">
        <v>1</v>
      </c>
      <c r="I7164">
        <v>0</v>
      </c>
      <c r="J7164">
        <v>0</v>
      </c>
      <c r="K7164">
        <v>0</v>
      </c>
      <c r="L7164" t="s">
        <v>36</v>
      </c>
      <c r="M7164" t="str">
        <f t="shared" si="504"/>
        <v>http://logeion.uchicago.edu/index.html#insperatus</v>
      </c>
    </row>
    <row r="7165" spans="1:13" ht="15" customHeight="1" x14ac:dyDescent="0.2">
      <c r="A7165" t="s">
        <v>25015</v>
      </c>
      <c r="B7165" t="s">
        <v>25016</v>
      </c>
      <c r="C7165" t="str">
        <f t="shared" si="502"/>
        <v>inspergo inspergere –spersi –spersum</v>
      </c>
      <c r="D7165" t="str">
        <f t="shared" si="505"/>
        <v>inspergo</v>
      </c>
      <c r="E7165" t="s">
        <v>25017</v>
      </c>
      <c r="F7165" t="s">
        <v>25017</v>
      </c>
      <c r="G7165" t="s">
        <v>66</v>
      </c>
      <c r="I7165">
        <v>3</v>
      </c>
      <c r="J7165">
        <v>0</v>
      </c>
      <c r="K7165">
        <v>0</v>
      </c>
      <c r="L7165" t="s">
        <v>24</v>
      </c>
      <c r="M7165" t="str">
        <f t="shared" si="504"/>
        <v>http://logeion.uchicago.edu/index.html#inspergo</v>
      </c>
    </row>
    <row r="7166" spans="1:13" ht="15" customHeight="1" x14ac:dyDescent="0.2">
      <c r="A7166" t="s">
        <v>25018</v>
      </c>
      <c r="B7166" t="s">
        <v>25019</v>
      </c>
      <c r="C7166" t="str">
        <f t="shared" si="502"/>
        <v>inspicio –ere –spexi –spectus</v>
      </c>
      <c r="D7166" t="str">
        <f t="shared" si="505"/>
        <v>inspicio</v>
      </c>
      <c r="E7166" t="s">
        <v>25020</v>
      </c>
      <c r="F7166" t="s">
        <v>25021</v>
      </c>
      <c r="G7166" t="s">
        <v>101</v>
      </c>
      <c r="I7166">
        <v>3</v>
      </c>
      <c r="J7166">
        <v>0</v>
      </c>
      <c r="K7166">
        <v>0</v>
      </c>
      <c r="L7166" t="s">
        <v>24</v>
      </c>
      <c r="M7166" t="str">
        <f t="shared" si="504"/>
        <v>http://logeion.uchicago.edu/index.html#inspicio</v>
      </c>
    </row>
    <row r="7167" spans="1:13" ht="15" customHeight="1" x14ac:dyDescent="0.2">
      <c r="A7167" t="s">
        <v>25022</v>
      </c>
      <c r="B7167" t="s">
        <v>25023</v>
      </c>
      <c r="C7167" t="str">
        <f t="shared" si="502"/>
        <v>inspico –spicare</v>
      </c>
      <c r="D7167" t="str">
        <f t="shared" si="505"/>
        <v>inspico</v>
      </c>
      <c r="E7167" t="s">
        <v>17309</v>
      </c>
      <c r="F7167" t="s">
        <v>25024</v>
      </c>
      <c r="G7167" t="s">
        <v>23</v>
      </c>
      <c r="I7167">
        <v>1</v>
      </c>
      <c r="J7167">
        <v>0</v>
      </c>
      <c r="K7167">
        <v>0</v>
      </c>
      <c r="L7167" t="s">
        <v>24</v>
      </c>
      <c r="M7167" t="str">
        <f t="shared" si="504"/>
        <v>http://logeion.uchicago.edu/index.html#inspico</v>
      </c>
    </row>
    <row r="7168" spans="1:13" ht="15" customHeight="1" x14ac:dyDescent="0.2">
      <c r="A7168" t="s">
        <v>25025</v>
      </c>
      <c r="B7168" t="s">
        <v>25026</v>
      </c>
      <c r="C7168" t="str">
        <f t="shared" si="502"/>
        <v>inspiro inspirare inspiravi inspiratus</v>
      </c>
      <c r="D7168" t="str">
        <f t="shared" si="505"/>
        <v>inspiro</v>
      </c>
      <c r="E7168" t="s">
        <v>25027</v>
      </c>
      <c r="F7168" t="s">
        <v>25028</v>
      </c>
      <c r="G7168" t="s">
        <v>23</v>
      </c>
      <c r="I7168">
        <v>1</v>
      </c>
      <c r="J7168">
        <v>0</v>
      </c>
      <c r="K7168">
        <v>0</v>
      </c>
      <c r="L7168" t="s">
        <v>24</v>
      </c>
      <c r="M7168" t="str">
        <f t="shared" si="504"/>
        <v>http://logeion.uchicago.edu/index.html#inspiro</v>
      </c>
    </row>
    <row r="7169" spans="1:13" ht="15" customHeight="1" x14ac:dyDescent="0.2">
      <c r="A7169" t="s">
        <v>25029</v>
      </c>
      <c r="B7169" t="s">
        <v>25030</v>
      </c>
      <c r="C7169" t="str">
        <f t="shared" si="502"/>
        <v>inspoliatus –a –um</v>
      </c>
      <c r="D7169" t="str">
        <f t="shared" si="505"/>
        <v>inspoliatus</v>
      </c>
      <c r="E7169" t="s">
        <v>25031</v>
      </c>
      <c r="F7169" t="s">
        <v>25032</v>
      </c>
      <c r="G7169" t="s">
        <v>61</v>
      </c>
      <c r="H7169">
        <v>1</v>
      </c>
      <c r="I7169">
        <v>0</v>
      </c>
      <c r="J7169">
        <v>0</v>
      </c>
      <c r="K7169">
        <v>0</v>
      </c>
      <c r="L7169" t="s">
        <v>36</v>
      </c>
      <c r="M7169" t="str">
        <f t="shared" si="504"/>
        <v>http://logeion.uchicago.edu/index.html#inspoliatus</v>
      </c>
    </row>
    <row r="7170" spans="1:13" ht="15" customHeight="1" x14ac:dyDescent="0.2">
      <c r="A7170" t="s">
        <v>25037</v>
      </c>
      <c r="B7170" t="s">
        <v>25038</v>
      </c>
      <c r="C7170" t="str">
        <f t="shared" si="502"/>
        <v>instabilis –e</v>
      </c>
      <c r="D7170" t="str">
        <f t="shared" si="505"/>
        <v>instabilis</v>
      </c>
      <c r="E7170" t="s">
        <v>25039</v>
      </c>
      <c r="F7170" t="s">
        <v>25040</v>
      </c>
      <c r="G7170" t="s">
        <v>155</v>
      </c>
      <c r="H7170">
        <v>3</v>
      </c>
      <c r="I7170">
        <v>0</v>
      </c>
      <c r="J7170">
        <v>0</v>
      </c>
      <c r="K7170">
        <v>0</v>
      </c>
      <c r="L7170" t="s">
        <v>36</v>
      </c>
      <c r="M7170" t="str">
        <f t="shared" si="504"/>
        <v>http://logeion.uchicago.edu/index.html#instabilis</v>
      </c>
    </row>
    <row r="7171" spans="1:13" ht="15" customHeight="1" x14ac:dyDescent="0.2">
      <c r="A7171" t="s">
        <v>25041</v>
      </c>
      <c r="B7171" t="s">
        <v>25042</v>
      </c>
      <c r="C7171" t="str">
        <f t="shared" si="502"/>
        <v>instans –antis</v>
      </c>
      <c r="D7171" t="str">
        <f t="shared" si="505"/>
        <v>instans</v>
      </c>
      <c r="E7171" t="s">
        <v>25043</v>
      </c>
      <c r="F7171" t="s">
        <v>25043</v>
      </c>
      <c r="G7171" t="s">
        <v>230</v>
      </c>
      <c r="H7171">
        <v>3</v>
      </c>
      <c r="I7171">
        <v>0</v>
      </c>
      <c r="J7171">
        <v>0</v>
      </c>
      <c r="K7171">
        <v>0</v>
      </c>
      <c r="L7171" t="s">
        <v>36</v>
      </c>
      <c r="M7171" t="str">
        <f t="shared" si="504"/>
        <v>http://logeion.uchicago.edu/index.html#instans</v>
      </c>
    </row>
    <row r="7172" spans="1:13" ht="15" customHeight="1" x14ac:dyDescent="0.2">
      <c r="A7172" t="s">
        <v>25044</v>
      </c>
      <c r="B7172" t="s">
        <v>25045</v>
      </c>
      <c r="C7172" t="str">
        <f t="shared" si="502"/>
        <v>instanter</v>
      </c>
      <c r="D7172" t="s">
        <v>25045</v>
      </c>
      <c r="E7172" t="s">
        <v>25046</v>
      </c>
      <c r="F7172" t="s">
        <v>25046</v>
      </c>
      <c r="G7172" t="s">
        <v>3318</v>
      </c>
      <c r="I7172">
        <v>0</v>
      </c>
      <c r="J7172">
        <v>1</v>
      </c>
      <c r="K7172">
        <v>0</v>
      </c>
      <c r="L7172" t="s">
        <v>90</v>
      </c>
      <c r="M7172" t="str">
        <f t="shared" si="504"/>
        <v>http://logeion.uchicago.edu/index.html#instanter</v>
      </c>
    </row>
    <row r="7173" spans="1:13" ht="15" customHeight="1" x14ac:dyDescent="0.2">
      <c r="A7173" t="s">
        <v>58871</v>
      </c>
      <c r="B7173" t="s">
        <v>58667</v>
      </c>
      <c r="C7173" t="str">
        <f t="shared" si="502"/>
        <v>instantia –ae f.</v>
      </c>
      <c r="D7173" t="str">
        <f t="shared" ref="D7173:D7201" si="506">IF(ISBLANK(B7173),0,LEFT( C7173, FIND( " ", C7173 ) - 1 ))</f>
        <v>instantia</v>
      </c>
      <c r="E7173" t="s">
        <v>59317</v>
      </c>
      <c r="F7173" t="s">
        <v>59317</v>
      </c>
      <c r="G7173" t="s">
        <v>76</v>
      </c>
      <c r="H7173">
        <v>1</v>
      </c>
      <c r="L7173" t="s">
        <v>19</v>
      </c>
      <c r="M7173" t="str">
        <f t="shared" si="504"/>
        <v>http://logeion.uchicago.edu/index.html#instantia</v>
      </c>
    </row>
    <row r="7174" spans="1:13" ht="15" customHeight="1" x14ac:dyDescent="0.2">
      <c r="A7174" t="s">
        <v>25047</v>
      </c>
      <c r="B7174" t="s">
        <v>25048</v>
      </c>
      <c r="C7174" t="str">
        <f t="shared" si="502"/>
        <v>instar n.</v>
      </c>
      <c r="D7174" t="str">
        <f t="shared" si="506"/>
        <v>instar</v>
      </c>
      <c r="E7174" t="s">
        <v>25049</v>
      </c>
      <c r="F7174" t="s">
        <v>25049</v>
      </c>
      <c r="G7174" t="s">
        <v>43</v>
      </c>
      <c r="H7174">
        <v>6</v>
      </c>
      <c r="I7174">
        <v>0</v>
      </c>
      <c r="J7174">
        <v>0</v>
      </c>
      <c r="K7174">
        <v>0</v>
      </c>
      <c r="L7174" t="s">
        <v>19</v>
      </c>
      <c r="M7174" t="str">
        <f t="shared" si="504"/>
        <v>http://logeion.uchicago.edu/index.html#instar</v>
      </c>
    </row>
    <row r="7175" spans="1:13" ht="15" customHeight="1" x14ac:dyDescent="0.2">
      <c r="A7175" t="s">
        <v>25050</v>
      </c>
      <c r="B7175" t="s">
        <v>25051</v>
      </c>
      <c r="C7175" t="str">
        <f t="shared" si="502"/>
        <v>instauro instaurare instauravi instauratus</v>
      </c>
      <c r="D7175" t="str">
        <f t="shared" si="506"/>
        <v>instauro</v>
      </c>
      <c r="E7175" t="s">
        <v>25052</v>
      </c>
      <c r="F7175" t="s">
        <v>25053</v>
      </c>
      <c r="G7175" t="s">
        <v>23</v>
      </c>
      <c r="I7175">
        <v>1</v>
      </c>
      <c r="J7175">
        <v>0</v>
      </c>
      <c r="K7175">
        <v>0</v>
      </c>
      <c r="L7175" t="s">
        <v>24</v>
      </c>
      <c r="M7175" t="str">
        <f t="shared" si="504"/>
        <v>http://logeion.uchicago.edu/index.html#instauro</v>
      </c>
    </row>
    <row r="7176" spans="1:13" ht="15" customHeight="1" x14ac:dyDescent="0.2">
      <c r="A7176" t="s">
        <v>25054</v>
      </c>
      <c r="B7176" t="s">
        <v>25055</v>
      </c>
      <c r="C7176" t="str">
        <f t="shared" si="502"/>
        <v>insterno –ere –stravi –stratus</v>
      </c>
      <c r="D7176" t="str">
        <f t="shared" si="506"/>
        <v>insterno</v>
      </c>
      <c r="E7176" t="s">
        <v>25056</v>
      </c>
      <c r="F7176" t="s">
        <v>25057</v>
      </c>
      <c r="G7176" t="s">
        <v>66</v>
      </c>
      <c r="I7176">
        <v>3</v>
      </c>
      <c r="J7176">
        <v>0</v>
      </c>
      <c r="K7176">
        <v>0</v>
      </c>
      <c r="L7176" t="s">
        <v>24</v>
      </c>
      <c r="M7176" t="str">
        <f t="shared" si="504"/>
        <v>http://logeion.uchicago.edu/index.html#insterno</v>
      </c>
    </row>
    <row r="7177" spans="1:13" ht="15" customHeight="1" x14ac:dyDescent="0.2">
      <c r="A7177" t="s">
        <v>25058</v>
      </c>
      <c r="B7177" t="s">
        <v>25059</v>
      </c>
      <c r="C7177" t="str">
        <f t="shared" si="502"/>
        <v>instigo instigare instigavi instigatus</v>
      </c>
      <c r="D7177" t="str">
        <f t="shared" si="506"/>
        <v>instigo</v>
      </c>
      <c r="E7177" t="s">
        <v>25060</v>
      </c>
      <c r="F7177" t="s">
        <v>25061</v>
      </c>
      <c r="G7177" t="s">
        <v>23</v>
      </c>
      <c r="I7177">
        <v>1</v>
      </c>
      <c r="J7177">
        <v>0</v>
      </c>
      <c r="K7177">
        <v>0</v>
      </c>
      <c r="L7177" t="s">
        <v>24</v>
      </c>
      <c r="M7177" t="str">
        <f t="shared" si="504"/>
        <v>http://logeion.uchicago.edu/index.html#instigo</v>
      </c>
    </row>
    <row r="7178" spans="1:13" ht="15" customHeight="1" x14ac:dyDescent="0.2">
      <c r="A7178" t="s">
        <v>25063</v>
      </c>
      <c r="B7178" t="s">
        <v>25064</v>
      </c>
      <c r="C7178" t="str">
        <f t="shared" si="502"/>
        <v>instinctio –onis f.</v>
      </c>
      <c r="D7178" t="str">
        <f t="shared" si="506"/>
        <v>instinctio</v>
      </c>
      <c r="E7178" t="s">
        <v>25065</v>
      </c>
      <c r="F7178" t="s">
        <v>25065</v>
      </c>
      <c r="G7178" t="s">
        <v>29</v>
      </c>
      <c r="H7178">
        <v>3</v>
      </c>
      <c r="I7178">
        <v>0</v>
      </c>
      <c r="J7178">
        <v>0</v>
      </c>
      <c r="K7178">
        <v>0</v>
      </c>
      <c r="L7178" t="s">
        <v>19</v>
      </c>
      <c r="M7178" t="str">
        <f t="shared" si="504"/>
        <v>http://logeion.uchicago.edu/index.html#instinctio</v>
      </c>
    </row>
    <row r="7179" spans="1:13" ht="15" customHeight="1" x14ac:dyDescent="0.2">
      <c r="A7179" t="s">
        <v>25066</v>
      </c>
      <c r="B7179" t="s">
        <v>25067</v>
      </c>
      <c r="C7179" t="str">
        <f t="shared" si="502"/>
        <v>instinctus –us m.</v>
      </c>
      <c r="D7179" t="str">
        <f t="shared" si="506"/>
        <v>instinctus</v>
      </c>
      <c r="E7179" t="s">
        <v>25068</v>
      </c>
      <c r="F7179" t="s">
        <v>25068</v>
      </c>
      <c r="G7179" t="s">
        <v>18</v>
      </c>
      <c r="H7179">
        <v>4</v>
      </c>
      <c r="I7179">
        <v>0</v>
      </c>
      <c r="J7179">
        <v>0</v>
      </c>
      <c r="K7179">
        <v>0</v>
      </c>
      <c r="L7179" t="s">
        <v>19</v>
      </c>
      <c r="M7179" t="str">
        <f t="shared" si="504"/>
        <v>http://logeion.uchicago.edu/index.html#instinctus</v>
      </c>
    </row>
    <row r="7180" spans="1:13" ht="15" customHeight="1" x14ac:dyDescent="0.2">
      <c r="A7180" t="s">
        <v>25070</v>
      </c>
      <c r="B7180" t="s">
        <v>25071</v>
      </c>
      <c r="C7180" t="str">
        <f t="shared" si="502"/>
        <v>instinguo instinguere instinxi instinctum</v>
      </c>
      <c r="D7180" t="str">
        <f t="shared" si="506"/>
        <v>instinguo</v>
      </c>
      <c r="E7180" t="s">
        <v>25072</v>
      </c>
      <c r="F7180" t="s">
        <v>25072</v>
      </c>
      <c r="G7180" t="s">
        <v>66</v>
      </c>
      <c r="I7180">
        <v>3</v>
      </c>
      <c r="J7180">
        <v>0</v>
      </c>
      <c r="K7180">
        <v>0</v>
      </c>
      <c r="L7180" t="s">
        <v>24</v>
      </c>
      <c r="M7180" t="str">
        <f t="shared" si="504"/>
        <v>http://logeion.uchicago.edu/index.html#instinguo</v>
      </c>
    </row>
    <row r="7181" spans="1:13" ht="15" customHeight="1" x14ac:dyDescent="0.2">
      <c r="A7181" t="s">
        <v>25074</v>
      </c>
      <c r="B7181" t="s">
        <v>25075</v>
      </c>
      <c r="C7181" t="str">
        <f t="shared" si="502"/>
        <v>instita –ae f.</v>
      </c>
      <c r="D7181" t="str">
        <f t="shared" si="506"/>
        <v>instita</v>
      </c>
      <c r="E7181" t="s">
        <v>25076</v>
      </c>
      <c r="F7181" t="s">
        <v>25076</v>
      </c>
      <c r="G7181" t="s">
        <v>76</v>
      </c>
      <c r="H7181">
        <v>1</v>
      </c>
      <c r="I7181">
        <v>0</v>
      </c>
      <c r="J7181">
        <v>0</v>
      </c>
      <c r="K7181">
        <v>0</v>
      </c>
      <c r="L7181" t="s">
        <v>19</v>
      </c>
      <c r="M7181" t="str">
        <f t="shared" si="504"/>
        <v>http://logeion.uchicago.edu/index.html#instita</v>
      </c>
    </row>
    <row r="7182" spans="1:13" ht="15" customHeight="1" x14ac:dyDescent="0.2">
      <c r="A7182" t="s">
        <v>25078</v>
      </c>
      <c r="B7182" t="s">
        <v>25079</v>
      </c>
      <c r="C7182" t="str">
        <f t="shared" si="502"/>
        <v>instituo instituere institui institutus</v>
      </c>
      <c r="D7182" t="str">
        <f t="shared" si="506"/>
        <v>instituo</v>
      </c>
      <c r="E7182" t="s">
        <v>57301</v>
      </c>
      <c r="F7182" t="s">
        <v>57302</v>
      </c>
      <c r="G7182" t="s">
        <v>66</v>
      </c>
      <c r="I7182">
        <v>3</v>
      </c>
      <c r="J7182">
        <v>0</v>
      </c>
      <c r="K7182">
        <v>0</v>
      </c>
      <c r="L7182" t="s">
        <v>24</v>
      </c>
      <c r="M7182" t="str">
        <f t="shared" si="504"/>
        <v>http://logeion.uchicago.edu/index.html#instituo</v>
      </c>
    </row>
    <row r="7183" spans="1:13" ht="15" customHeight="1" x14ac:dyDescent="0.2">
      <c r="A7183" t="s">
        <v>25081</v>
      </c>
      <c r="B7183" t="s">
        <v>25082</v>
      </c>
      <c r="C7183" t="str">
        <f t="shared" si="502"/>
        <v>institutum instituti n.</v>
      </c>
      <c r="D7183" t="str">
        <f t="shared" si="506"/>
        <v>institutum</v>
      </c>
      <c r="E7183" t="s">
        <v>25083</v>
      </c>
      <c r="F7183" t="s">
        <v>25084</v>
      </c>
      <c r="G7183" t="s">
        <v>21</v>
      </c>
      <c r="H7183">
        <v>2</v>
      </c>
      <c r="I7183">
        <v>0</v>
      </c>
      <c r="J7183">
        <v>0</v>
      </c>
      <c r="K7183">
        <v>0</v>
      </c>
      <c r="L7183" t="s">
        <v>19</v>
      </c>
      <c r="M7183" t="str">
        <f t="shared" si="504"/>
        <v>http://logeion.uchicago.edu/index.html#institutum</v>
      </c>
    </row>
    <row r="7184" spans="1:13" ht="15" customHeight="1" x14ac:dyDescent="0.2">
      <c r="A7184" t="s">
        <v>25085</v>
      </c>
      <c r="B7184" t="s">
        <v>25086</v>
      </c>
      <c r="C7184" t="str">
        <f t="shared" si="502"/>
        <v>insto instare institi instaturus</v>
      </c>
      <c r="D7184" t="str">
        <f t="shared" si="506"/>
        <v>insto</v>
      </c>
      <c r="E7184" t="s">
        <v>25087</v>
      </c>
      <c r="F7184" t="s">
        <v>25088</v>
      </c>
      <c r="G7184" t="s">
        <v>23</v>
      </c>
      <c r="I7184">
        <v>1</v>
      </c>
      <c r="J7184">
        <v>0</v>
      </c>
      <c r="K7184">
        <v>0</v>
      </c>
      <c r="L7184" t="s">
        <v>24</v>
      </c>
      <c r="M7184" t="str">
        <f t="shared" si="504"/>
        <v>http://logeion.uchicago.edu/index.html#insto</v>
      </c>
    </row>
    <row r="7185" spans="1:13" ht="15" customHeight="1" x14ac:dyDescent="0.2">
      <c r="A7185" t="s">
        <v>25091</v>
      </c>
      <c r="B7185" t="s">
        <v>25092</v>
      </c>
      <c r="C7185" t="str">
        <f t="shared" si="502"/>
        <v>instrepo –strepere –strepui –strepitum</v>
      </c>
      <c r="D7185" t="str">
        <f t="shared" si="506"/>
        <v>instrepo</v>
      </c>
      <c r="E7185" t="s">
        <v>25093</v>
      </c>
      <c r="F7185" t="s">
        <v>25094</v>
      </c>
      <c r="G7185" t="s">
        <v>66</v>
      </c>
      <c r="I7185">
        <v>3</v>
      </c>
      <c r="J7185">
        <v>0</v>
      </c>
      <c r="K7185">
        <v>0</v>
      </c>
      <c r="L7185" t="s">
        <v>24</v>
      </c>
      <c r="M7185" t="str">
        <f t="shared" si="504"/>
        <v>http://logeion.uchicago.edu/index.html#instrepo</v>
      </c>
    </row>
    <row r="7186" spans="1:13" ht="15" customHeight="1" x14ac:dyDescent="0.2">
      <c r="A7186" t="s">
        <v>25098</v>
      </c>
      <c r="B7186" t="s">
        <v>25099</v>
      </c>
      <c r="C7186" t="str">
        <f t="shared" si="502"/>
        <v>instrumentum –i n.</v>
      </c>
      <c r="D7186" t="str">
        <f t="shared" si="506"/>
        <v>instrumentum</v>
      </c>
      <c r="E7186" t="s">
        <v>57303</v>
      </c>
      <c r="F7186" t="s">
        <v>57304</v>
      </c>
      <c r="G7186" t="s">
        <v>21</v>
      </c>
      <c r="H7186">
        <v>2</v>
      </c>
      <c r="I7186">
        <v>0</v>
      </c>
      <c r="J7186">
        <v>0</v>
      </c>
      <c r="K7186">
        <v>0</v>
      </c>
      <c r="L7186" t="s">
        <v>19</v>
      </c>
      <c r="M7186" t="str">
        <f t="shared" si="504"/>
        <v>http://logeion.uchicago.edu/index.html#instrumentum</v>
      </c>
    </row>
    <row r="7187" spans="1:13" ht="15" customHeight="1" x14ac:dyDescent="0.2">
      <c r="A7187" t="s">
        <v>25100</v>
      </c>
      <c r="B7187" t="s">
        <v>25101</v>
      </c>
      <c r="C7187" t="str">
        <f t="shared" si="502"/>
        <v>instruo instruere instruxi instructus</v>
      </c>
      <c r="D7187" t="str">
        <f t="shared" si="506"/>
        <v>instruo</v>
      </c>
      <c r="E7187" t="s">
        <v>25102</v>
      </c>
      <c r="F7187" t="s">
        <v>25103</v>
      </c>
      <c r="G7187" t="s">
        <v>66</v>
      </c>
      <c r="I7187">
        <v>3</v>
      </c>
      <c r="J7187">
        <v>0</v>
      </c>
      <c r="K7187">
        <v>0</v>
      </c>
      <c r="L7187" t="s">
        <v>24</v>
      </c>
      <c r="M7187" t="str">
        <f t="shared" si="504"/>
        <v>http://logeion.uchicago.edu/index.html#instruo</v>
      </c>
    </row>
    <row r="7188" spans="1:13" ht="15" customHeight="1" x14ac:dyDescent="0.2">
      <c r="A7188" t="s">
        <v>25104</v>
      </c>
      <c r="B7188" t="s">
        <v>25105</v>
      </c>
      <c r="C7188" t="str">
        <f t="shared" si="502"/>
        <v>insuavis –e</v>
      </c>
      <c r="D7188" t="str">
        <f t="shared" si="506"/>
        <v>insuavis</v>
      </c>
      <c r="E7188" t="s">
        <v>25106</v>
      </c>
      <c r="F7188" t="s">
        <v>25106</v>
      </c>
      <c r="G7188" t="s">
        <v>155</v>
      </c>
      <c r="H7188">
        <v>3</v>
      </c>
      <c r="I7188">
        <v>0</v>
      </c>
      <c r="J7188">
        <v>0</v>
      </c>
      <c r="K7188">
        <v>0</v>
      </c>
      <c r="L7188" t="s">
        <v>36</v>
      </c>
      <c r="M7188" t="str">
        <f t="shared" si="504"/>
        <v>http://logeion.uchicago.edu/index.html#insuavis</v>
      </c>
    </row>
    <row r="7189" spans="1:13" ht="15" customHeight="1" x14ac:dyDescent="0.2">
      <c r="A7189" t="s">
        <v>56433</v>
      </c>
      <c r="B7189" t="s">
        <v>61726</v>
      </c>
      <c r="C7189" t="str">
        <f t="shared" si="502"/>
        <v>Insuber Insubris</v>
      </c>
      <c r="D7189" t="str">
        <f t="shared" si="506"/>
        <v>Insuber</v>
      </c>
      <c r="E7189" t="s">
        <v>61914</v>
      </c>
      <c r="F7189" t="s">
        <v>61914</v>
      </c>
      <c r="G7189" t="s">
        <v>21</v>
      </c>
      <c r="H7189">
        <v>2</v>
      </c>
      <c r="K7189">
        <v>1</v>
      </c>
      <c r="L7189" t="s">
        <v>19</v>
      </c>
      <c r="M7189" t="str">
        <f t="shared" si="504"/>
        <v>http://logeion.uchicago.edu/index.html#Insuber</v>
      </c>
    </row>
    <row r="7190" spans="1:13" ht="15" customHeight="1" x14ac:dyDescent="0.2">
      <c r="A7190" t="s">
        <v>25108</v>
      </c>
      <c r="B7190" t="s">
        <v>25109</v>
      </c>
      <c r="C7190" t="str">
        <f t="shared" si="502"/>
        <v>insuefactus –a –um</v>
      </c>
      <c r="D7190" t="str">
        <f t="shared" si="506"/>
        <v>insuefactus</v>
      </c>
      <c r="E7190" t="s">
        <v>25110</v>
      </c>
      <c r="F7190" t="s">
        <v>25111</v>
      </c>
      <c r="G7190" t="s">
        <v>61</v>
      </c>
      <c r="H7190">
        <v>1</v>
      </c>
      <c r="I7190">
        <v>0</v>
      </c>
      <c r="J7190">
        <v>0</v>
      </c>
      <c r="K7190">
        <v>0</v>
      </c>
      <c r="L7190" t="s">
        <v>36</v>
      </c>
      <c r="M7190" t="str">
        <f t="shared" si="504"/>
        <v>http://logeion.uchicago.edu/index.html#insuefactus</v>
      </c>
    </row>
    <row r="7191" spans="1:13" ht="15" customHeight="1" x14ac:dyDescent="0.2">
      <c r="A7191" t="s">
        <v>25112</v>
      </c>
      <c r="B7191" t="s">
        <v>52917</v>
      </c>
      <c r="C7191" t="str">
        <f t="shared" ref="C7191:C7254" si="507">SUBSTITUTE(SUBSTITUTE(SUBSTITUTE(SUBSTITUTE(SUBSTITUTE(SUBSTITUTE(SUBSTITUTE(SUBSTITUTE(SUBSTITUTE(SUBSTITUTE(SUBSTITUTE(B7191, "ā", "a"), "ē", "e"), "ī", "i"), "ō", "o"), "ū", "u"), "ȳ", "y"), "Ā", "A"), "Ē", "E"), "Ī", "I"), "Ō", "O"), "Ū", "U")</f>
        <v>insuesco insuescere insuevi insuetum accustom</v>
      </c>
      <c r="D7191" t="str">
        <f t="shared" si="506"/>
        <v>insuesco</v>
      </c>
      <c r="E7191" t="s">
        <v>52918</v>
      </c>
      <c r="F7191" t="s">
        <v>52918</v>
      </c>
      <c r="G7191" t="s">
        <v>66</v>
      </c>
      <c r="I7191">
        <v>3</v>
      </c>
      <c r="J7191">
        <v>0</v>
      </c>
      <c r="K7191">
        <v>0</v>
      </c>
      <c r="L7191" t="s">
        <v>24</v>
      </c>
      <c r="M7191" t="str">
        <f t="shared" si="504"/>
        <v>http://logeion.uchicago.edu/index.html#insuesco</v>
      </c>
    </row>
    <row r="7192" spans="1:13" ht="15" customHeight="1" x14ac:dyDescent="0.2">
      <c r="A7192" t="s">
        <v>25113</v>
      </c>
      <c r="B7192" t="s">
        <v>25114</v>
      </c>
      <c r="C7192" t="str">
        <f t="shared" si="507"/>
        <v>insuetus –a –um (trisyll.)</v>
      </c>
      <c r="D7192" t="str">
        <f t="shared" si="506"/>
        <v>insuetus</v>
      </c>
      <c r="E7192" t="s">
        <v>25115</v>
      </c>
      <c r="F7192" t="s">
        <v>25116</v>
      </c>
      <c r="G7192" t="s">
        <v>61</v>
      </c>
      <c r="H7192">
        <v>1</v>
      </c>
      <c r="I7192">
        <v>0</v>
      </c>
      <c r="J7192">
        <v>0</v>
      </c>
      <c r="K7192">
        <v>0</v>
      </c>
      <c r="L7192" t="s">
        <v>36</v>
      </c>
      <c r="M7192" t="str">
        <f t="shared" si="504"/>
        <v>http://logeion.uchicago.edu/index.html#insuetus</v>
      </c>
    </row>
    <row r="7193" spans="1:13" ht="15" customHeight="1" x14ac:dyDescent="0.2">
      <c r="A7193" t="s">
        <v>25117</v>
      </c>
      <c r="B7193" t="s">
        <v>25118</v>
      </c>
      <c r="C7193" t="str">
        <f t="shared" si="507"/>
        <v>insula insulae f.</v>
      </c>
      <c r="D7193" t="str">
        <f t="shared" si="506"/>
        <v>insula</v>
      </c>
      <c r="E7193" t="s">
        <v>55384</v>
      </c>
      <c r="F7193" t="s">
        <v>55384</v>
      </c>
      <c r="G7193" t="s">
        <v>76</v>
      </c>
      <c r="H7193">
        <v>1</v>
      </c>
      <c r="I7193">
        <v>0</v>
      </c>
      <c r="J7193">
        <v>0</v>
      </c>
      <c r="K7193">
        <v>0</v>
      </c>
      <c r="L7193" t="s">
        <v>19</v>
      </c>
      <c r="M7193" t="str">
        <f t="shared" si="504"/>
        <v>http://logeion.uchicago.edu/index.html#insula</v>
      </c>
    </row>
    <row r="7194" spans="1:13" ht="15" customHeight="1" x14ac:dyDescent="0.2">
      <c r="A7194" t="s">
        <v>25120</v>
      </c>
      <c r="B7194" t="s">
        <v>59164</v>
      </c>
      <c r="C7194" t="str">
        <f t="shared" si="507"/>
        <v>insulanus –a –um</v>
      </c>
      <c r="D7194" t="str">
        <f t="shared" si="506"/>
        <v>insulanus</v>
      </c>
      <c r="E7194" t="s">
        <v>59319</v>
      </c>
      <c r="F7194" t="s">
        <v>59319</v>
      </c>
      <c r="G7194" t="s">
        <v>21</v>
      </c>
      <c r="H7194">
        <v>2</v>
      </c>
      <c r="I7194">
        <v>0</v>
      </c>
      <c r="J7194">
        <v>0</v>
      </c>
      <c r="K7194">
        <v>0</v>
      </c>
      <c r="L7194" t="s">
        <v>19</v>
      </c>
      <c r="M7194" t="str">
        <f t="shared" si="504"/>
        <v>http://logeion.uchicago.edu/index.html#insulanus</v>
      </c>
    </row>
    <row r="7195" spans="1:13" ht="15" customHeight="1" x14ac:dyDescent="0.2">
      <c r="A7195" t="s">
        <v>56851</v>
      </c>
      <c r="B7195" t="s">
        <v>59944</v>
      </c>
      <c r="C7195" t="str">
        <f t="shared" si="507"/>
        <v>insularius –(i)i m.</v>
      </c>
      <c r="D7195" t="str">
        <f t="shared" si="506"/>
        <v>insularius</v>
      </c>
      <c r="E7195" t="s">
        <v>59672</v>
      </c>
      <c r="F7195" t="s">
        <v>59671</v>
      </c>
      <c r="G7195" t="s">
        <v>21</v>
      </c>
      <c r="H7195">
        <v>2</v>
      </c>
      <c r="L7195" t="s">
        <v>19</v>
      </c>
      <c r="M7195" t="str">
        <f t="shared" si="504"/>
        <v>http://logeion.uchicago.edu/index.html#insularius</v>
      </c>
    </row>
    <row r="7196" spans="1:13" ht="15" customHeight="1" x14ac:dyDescent="0.2">
      <c r="A7196" t="s">
        <v>25121</v>
      </c>
      <c r="B7196" t="s">
        <v>25122</v>
      </c>
      <c r="C7196" t="str">
        <f t="shared" si="507"/>
        <v>insulsus –a –um</v>
      </c>
      <c r="D7196" t="str">
        <f t="shared" si="506"/>
        <v>insulsus</v>
      </c>
      <c r="E7196" t="s">
        <v>25123</v>
      </c>
      <c r="F7196" t="s">
        <v>25123</v>
      </c>
      <c r="G7196" t="s">
        <v>61</v>
      </c>
      <c r="H7196">
        <v>1</v>
      </c>
      <c r="I7196">
        <v>0</v>
      </c>
      <c r="J7196">
        <v>0</v>
      </c>
      <c r="K7196">
        <v>0</v>
      </c>
      <c r="L7196" t="s">
        <v>36</v>
      </c>
      <c r="M7196" t="str">
        <f t="shared" si="504"/>
        <v>http://logeion.uchicago.edu/index.html#insulsus</v>
      </c>
    </row>
    <row r="7197" spans="1:13" ht="15" customHeight="1" x14ac:dyDescent="0.2">
      <c r="A7197" t="s">
        <v>25124</v>
      </c>
      <c r="B7197" t="s">
        <v>25125</v>
      </c>
      <c r="C7197" t="str">
        <f t="shared" si="507"/>
        <v>insulto insultare insultavi insultatus</v>
      </c>
      <c r="D7197" t="str">
        <f t="shared" si="506"/>
        <v>insulto</v>
      </c>
      <c r="E7197" t="s">
        <v>25126</v>
      </c>
      <c r="F7197" t="s">
        <v>25127</v>
      </c>
      <c r="G7197" t="s">
        <v>23</v>
      </c>
      <c r="I7197">
        <v>1</v>
      </c>
      <c r="J7197">
        <v>0</v>
      </c>
      <c r="K7197">
        <v>0</v>
      </c>
      <c r="L7197" t="s">
        <v>24</v>
      </c>
      <c r="M7197" t="str">
        <f t="shared" si="504"/>
        <v>http://logeion.uchicago.edu/index.html#insulto</v>
      </c>
    </row>
    <row r="7198" spans="1:13" ht="15" customHeight="1" x14ac:dyDescent="0.2">
      <c r="A7198" t="s">
        <v>25128</v>
      </c>
      <c r="B7198" t="s">
        <v>25129</v>
      </c>
      <c r="C7198" t="str">
        <f t="shared" si="507"/>
        <v>insultus –us m.</v>
      </c>
      <c r="D7198" t="str">
        <f t="shared" si="506"/>
        <v>insultus</v>
      </c>
      <c r="E7198" t="s">
        <v>25130</v>
      </c>
      <c r="F7198" t="s">
        <v>25131</v>
      </c>
      <c r="G7198" t="s">
        <v>18</v>
      </c>
      <c r="H7198">
        <v>4</v>
      </c>
      <c r="I7198">
        <v>0</v>
      </c>
      <c r="J7198">
        <v>0</v>
      </c>
      <c r="K7198">
        <v>0</v>
      </c>
      <c r="L7198" t="s">
        <v>19</v>
      </c>
      <c r="M7198" t="str">
        <f t="shared" si="504"/>
        <v>http://logeion.uchicago.edu/index.html#insultus</v>
      </c>
    </row>
    <row r="7199" spans="1:13" ht="15" customHeight="1" x14ac:dyDescent="0.2">
      <c r="A7199" t="s">
        <v>25132</v>
      </c>
      <c r="B7199" t="s">
        <v>25133</v>
      </c>
      <c r="C7199" t="str">
        <f t="shared" si="507"/>
        <v>insum inesse infui</v>
      </c>
      <c r="D7199" t="str">
        <f t="shared" si="506"/>
        <v>insum</v>
      </c>
      <c r="E7199" t="s">
        <v>25134</v>
      </c>
      <c r="F7199" t="s">
        <v>25134</v>
      </c>
      <c r="G7199" t="s">
        <v>80</v>
      </c>
      <c r="I7199">
        <v>5</v>
      </c>
      <c r="J7199">
        <v>0</v>
      </c>
      <c r="K7199">
        <v>0</v>
      </c>
      <c r="L7199" t="s">
        <v>24</v>
      </c>
      <c r="M7199" t="str">
        <f t="shared" si="504"/>
        <v>http://logeion.uchicago.edu/index.html#insum</v>
      </c>
    </row>
    <row r="7200" spans="1:13" ht="15" customHeight="1" x14ac:dyDescent="0.2">
      <c r="A7200" t="s">
        <v>25135</v>
      </c>
      <c r="B7200" t="s">
        <v>25136</v>
      </c>
      <c r="C7200" t="str">
        <f t="shared" si="507"/>
        <v>insumo insumere insumpsi insumptum</v>
      </c>
      <c r="D7200" t="str">
        <f t="shared" si="506"/>
        <v>insumo</v>
      </c>
      <c r="E7200" t="s">
        <v>25137</v>
      </c>
      <c r="F7200" t="s">
        <v>25138</v>
      </c>
      <c r="G7200" t="s">
        <v>66</v>
      </c>
      <c r="I7200">
        <v>3</v>
      </c>
      <c r="J7200">
        <v>0</v>
      </c>
      <c r="K7200">
        <v>0</v>
      </c>
      <c r="L7200" t="s">
        <v>24</v>
      </c>
      <c r="M7200" t="str">
        <f t="shared" si="504"/>
        <v>http://logeion.uchicago.edu/index.html#insumo</v>
      </c>
    </row>
    <row r="7201" spans="1:13" ht="15" customHeight="1" x14ac:dyDescent="0.2">
      <c r="A7201" t="s">
        <v>25139</v>
      </c>
      <c r="B7201" t="s">
        <v>25140</v>
      </c>
      <c r="C7201" t="str">
        <f t="shared" si="507"/>
        <v>insuo –ere –ui –utus</v>
      </c>
      <c r="D7201" t="str">
        <f t="shared" si="506"/>
        <v>insuo</v>
      </c>
      <c r="E7201" t="s">
        <v>25141</v>
      </c>
      <c r="F7201" t="s">
        <v>25142</v>
      </c>
      <c r="G7201" t="s">
        <v>66</v>
      </c>
      <c r="I7201">
        <v>3</v>
      </c>
      <c r="J7201">
        <v>0</v>
      </c>
      <c r="K7201">
        <v>0</v>
      </c>
      <c r="L7201" t="s">
        <v>24</v>
      </c>
      <c r="M7201" t="str">
        <f t="shared" si="504"/>
        <v>http://logeion.uchicago.edu/index.html#insuo</v>
      </c>
    </row>
    <row r="7202" spans="1:13" ht="15" customHeight="1" x14ac:dyDescent="0.2">
      <c r="A7202" t="s">
        <v>25143</v>
      </c>
      <c r="B7202" t="s">
        <v>25144</v>
      </c>
      <c r="C7202" t="str">
        <f t="shared" si="507"/>
        <v>insuper</v>
      </c>
      <c r="D7202" t="s">
        <v>25144</v>
      </c>
      <c r="E7202" t="s">
        <v>25145</v>
      </c>
      <c r="F7202" t="s">
        <v>25146</v>
      </c>
      <c r="G7202" t="s">
        <v>89</v>
      </c>
      <c r="I7202">
        <v>0</v>
      </c>
      <c r="J7202">
        <v>0</v>
      </c>
      <c r="K7202">
        <v>0</v>
      </c>
      <c r="L7202" t="s">
        <v>90</v>
      </c>
      <c r="M7202" t="str">
        <f t="shared" si="504"/>
        <v>http://logeion.uchicago.edu/index.html#īnsuper</v>
      </c>
    </row>
    <row r="7203" spans="1:13" ht="15" customHeight="1" x14ac:dyDescent="0.2">
      <c r="A7203" t="s">
        <v>25147</v>
      </c>
      <c r="B7203" t="s">
        <v>25148</v>
      </c>
      <c r="C7203" t="str">
        <f t="shared" si="507"/>
        <v>insuperabilis –e</v>
      </c>
      <c r="D7203" t="str">
        <f t="shared" ref="D7203:D7222" si="508">IF(ISBLANK(B7203),0,LEFT( C7203, FIND( " ", C7203 ) - 1 ))</f>
        <v>insuperabilis</v>
      </c>
      <c r="E7203" t="s">
        <v>25149</v>
      </c>
      <c r="F7203" t="s">
        <v>25150</v>
      </c>
      <c r="G7203" t="s">
        <v>155</v>
      </c>
      <c r="H7203">
        <v>3</v>
      </c>
      <c r="I7203">
        <v>0</v>
      </c>
      <c r="J7203">
        <v>0</v>
      </c>
      <c r="K7203">
        <v>0</v>
      </c>
      <c r="L7203" t="s">
        <v>36</v>
      </c>
      <c r="M7203" t="str">
        <f t="shared" ref="M7203:M7266" si="509">"http://logeion.uchicago.edu/index.html#"&amp;D7203</f>
        <v>http://logeion.uchicago.edu/index.html#insuperabilis</v>
      </c>
    </row>
    <row r="7204" spans="1:13" ht="15" customHeight="1" x14ac:dyDescent="0.2">
      <c r="A7204" t="s">
        <v>25151</v>
      </c>
      <c r="B7204" t="s">
        <v>25152</v>
      </c>
      <c r="C7204" t="str">
        <f t="shared" si="507"/>
        <v>insurgo –ere –surrexi –rectus</v>
      </c>
      <c r="D7204" t="str">
        <f t="shared" si="508"/>
        <v>insurgo</v>
      </c>
      <c r="E7204" t="s">
        <v>25153</v>
      </c>
      <c r="F7204" t="s">
        <v>25154</v>
      </c>
      <c r="G7204" t="s">
        <v>66</v>
      </c>
      <c r="I7204">
        <v>3</v>
      </c>
      <c r="J7204">
        <v>0</v>
      </c>
      <c r="K7204">
        <v>0</v>
      </c>
      <c r="L7204" t="s">
        <v>24</v>
      </c>
      <c r="M7204" t="str">
        <f t="shared" si="509"/>
        <v>http://logeion.uchicago.edu/index.html#insurgo</v>
      </c>
    </row>
    <row r="7205" spans="1:13" ht="15" customHeight="1" x14ac:dyDescent="0.2">
      <c r="A7205" t="s">
        <v>25164</v>
      </c>
      <c r="B7205" t="s">
        <v>25165</v>
      </c>
      <c r="C7205" t="str">
        <f t="shared" si="507"/>
        <v>intactus –a –um</v>
      </c>
      <c r="D7205" t="str">
        <f t="shared" si="508"/>
        <v>intactus</v>
      </c>
      <c r="E7205" t="s">
        <v>25166</v>
      </c>
      <c r="F7205" t="s">
        <v>25167</v>
      </c>
      <c r="G7205" t="s">
        <v>61</v>
      </c>
      <c r="H7205">
        <v>1</v>
      </c>
      <c r="I7205">
        <v>0</v>
      </c>
      <c r="J7205">
        <v>0</v>
      </c>
      <c r="K7205">
        <v>0</v>
      </c>
      <c r="L7205" t="s">
        <v>36</v>
      </c>
      <c r="M7205" t="str">
        <f t="shared" si="509"/>
        <v>http://logeion.uchicago.edu/index.html#intactus</v>
      </c>
    </row>
    <row r="7206" spans="1:13" ht="15" customHeight="1" x14ac:dyDescent="0.2">
      <c r="A7206" t="s">
        <v>25170</v>
      </c>
      <c r="B7206" t="s">
        <v>25171</v>
      </c>
      <c r="C7206" t="str">
        <f t="shared" si="507"/>
        <v>integellus –a –um</v>
      </c>
      <c r="D7206" t="str">
        <f t="shared" si="508"/>
        <v>integellus</v>
      </c>
      <c r="E7206" t="s">
        <v>25172</v>
      </c>
      <c r="F7206" t="s">
        <v>25172</v>
      </c>
      <c r="G7206" t="s">
        <v>61</v>
      </c>
      <c r="H7206">
        <v>1</v>
      </c>
      <c r="I7206">
        <v>0</v>
      </c>
      <c r="J7206">
        <v>0</v>
      </c>
      <c r="K7206">
        <v>0</v>
      </c>
      <c r="L7206" t="s">
        <v>36</v>
      </c>
      <c r="M7206" t="str">
        <f t="shared" si="509"/>
        <v>http://logeion.uchicago.edu/index.html#integellus</v>
      </c>
    </row>
    <row r="7207" spans="1:13" ht="15" customHeight="1" x14ac:dyDescent="0.2">
      <c r="A7207" t="s">
        <v>25173</v>
      </c>
      <c r="B7207" t="s">
        <v>25174</v>
      </c>
      <c r="C7207" t="str">
        <f t="shared" si="507"/>
        <v>integer integra integrum</v>
      </c>
      <c r="D7207" t="str">
        <f t="shared" si="508"/>
        <v>integer</v>
      </c>
      <c r="E7207" t="s">
        <v>25175</v>
      </c>
      <c r="F7207" t="s">
        <v>25176</v>
      </c>
      <c r="G7207" t="s">
        <v>61</v>
      </c>
      <c r="H7207">
        <v>1</v>
      </c>
      <c r="I7207">
        <v>0</v>
      </c>
      <c r="J7207">
        <v>0</v>
      </c>
      <c r="K7207">
        <v>0</v>
      </c>
      <c r="L7207" t="s">
        <v>36</v>
      </c>
      <c r="M7207" t="str">
        <f t="shared" si="509"/>
        <v>http://logeion.uchicago.edu/index.html#integer</v>
      </c>
    </row>
    <row r="7208" spans="1:13" ht="15" customHeight="1" x14ac:dyDescent="0.2">
      <c r="A7208" t="s">
        <v>25177</v>
      </c>
      <c r="B7208" t="s">
        <v>25178</v>
      </c>
      <c r="C7208" t="str">
        <f t="shared" si="507"/>
        <v>intego –tegere –texi –tectum</v>
      </c>
      <c r="D7208" t="str">
        <f t="shared" si="508"/>
        <v>intego</v>
      </c>
      <c r="E7208" t="s">
        <v>25179</v>
      </c>
      <c r="F7208" t="s">
        <v>25180</v>
      </c>
      <c r="G7208" t="s">
        <v>66</v>
      </c>
      <c r="I7208">
        <v>3</v>
      </c>
      <c r="J7208">
        <v>0</v>
      </c>
      <c r="K7208">
        <v>0</v>
      </c>
      <c r="L7208" t="s">
        <v>24</v>
      </c>
      <c r="M7208" t="str">
        <f t="shared" si="509"/>
        <v>http://logeion.uchicago.edu/index.html#intego</v>
      </c>
    </row>
    <row r="7209" spans="1:13" ht="15" customHeight="1" x14ac:dyDescent="0.2">
      <c r="A7209" t="s">
        <v>25181</v>
      </c>
      <c r="B7209" t="s">
        <v>25182</v>
      </c>
      <c r="C7209" t="str">
        <f t="shared" si="507"/>
        <v>integritas –atis f.</v>
      </c>
      <c r="D7209" t="str">
        <f t="shared" si="508"/>
        <v>integritas</v>
      </c>
      <c r="E7209" t="s">
        <v>25183</v>
      </c>
      <c r="F7209" t="s">
        <v>25184</v>
      </c>
      <c r="G7209" t="s">
        <v>29</v>
      </c>
      <c r="H7209">
        <v>3</v>
      </c>
      <c r="I7209">
        <v>0</v>
      </c>
      <c r="J7209">
        <v>0</v>
      </c>
      <c r="K7209">
        <v>0</v>
      </c>
      <c r="L7209" t="s">
        <v>19</v>
      </c>
      <c r="M7209" t="str">
        <f t="shared" si="509"/>
        <v>http://logeion.uchicago.edu/index.html#integritas</v>
      </c>
    </row>
    <row r="7210" spans="1:13" ht="15" customHeight="1" x14ac:dyDescent="0.2">
      <c r="A7210" t="s">
        <v>25185</v>
      </c>
      <c r="B7210" t="s">
        <v>25186</v>
      </c>
      <c r="C7210" t="str">
        <f t="shared" si="507"/>
        <v xml:space="preserve">integro integrare </v>
      </c>
      <c r="D7210" t="str">
        <f t="shared" si="508"/>
        <v>integro</v>
      </c>
      <c r="E7210" t="s">
        <v>25187</v>
      </c>
      <c r="F7210" t="s">
        <v>25188</v>
      </c>
      <c r="G7210" t="s">
        <v>23</v>
      </c>
      <c r="I7210">
        <v>1</v>
      </c>
      <c r="J7210">
        <v>0</v>
      </c>
      <c r="K7210">
        <v>0</v>
      </c>
      <c r="L7210" t="s">
        <v>24</v>
      </c>
      <c r="M7210" t="str">
        <f t="shared" si="509"/>
        <v>http://logeion.uchicago.edu/index.html#integro</v>
      </c>
    </row>
    <row r="7211" spans="1:13" ht="15" customHeight="1" x14ac:dyDescent="0.2">
      <c r="A7211" t="s">
        <v>25189</v>
      </c>
      <c r="B7211" t="s">
        <v>25190</v>
      </c>
      <c r="C7211" t="str">
        <f t="shared" si="507"/>
        <v xml:space="preserve">integumentum –i n. </v>
      </c>
      <c r="D7211" t="str">
        <f t="shared" si="508"/>
        <v>integumentum</v>
      </c>
      <c r="E7211" t="s">
        <v>25191</v>
      </c>
      <c r="F7211" t="s">
        <v>25191</v>
      </c>
      <c r="G7211" t="s">
        <v>21</v>
      </c>
      <c r="H7211">
        <v>2</v>
      </c>
      <c r="I7211">
        <v>0</v>
      </c>
      <c r="J7211">
        <v>0</v>
      </c>
      <c r="K7211">
        <v>0</v>
      </c>
      <c r="L7211" t="s">
        <v>19</v>
      </c>
      <c r="M7211" t="str">
        <f t="shared" si="509"/>
        <v>http://logeion.uchicago.edu/index.html#integumentum</v>
      </c>
    </row>
    <row r="7212" spans="1:13" ht="15" customHeight="1" x14ac:dyDescent="0.2">
      <c r="A7212" t="s">
        <v>25194</v>
      </c>
      <c r="B7212" t="s">
        <v>61151</v>
      </c>
      <c r="C7212" t="str">
        <f t="shared" si="507"/>
        <v>intellectus –us m.</v>
      </c>
      <c r="D7212" t="str">
        <f t="shared" si="508"/>
        <v>intellectus</v>
      </c>
      <c r="E7212" t="s">
        <v>61297</v>
      </c>
      <c r="F7212" t="s">
        <v>61298</v>
      </c>
      <c r="G7212" t="s">
        <v>18</v>
      </c>
      <c r="H7212">
        <v>4</v>
      </c>
      <c r="I7212">
        <v>0</v>
      </c>
      <c r="J7212">
        <v>0</v>
      </c>
      <c r="K7212">
        <v>0</v>
      </c>
      <c r="L7212" t="s">
        <v>19</v>
      </c>
      <c r="M7212" t="str">
        <f t="shared" si="509"/>
        <v>http://logeion.uchicago.edu/index.html#intellectus</v>
      </c>
    </row>
    <row r="7213" spans="1:13" ht="15" customHeight="1" x14ac:dyDescent="0.2">
      <c r="A7213" t="s">
        <v>25195</v>
      </c>
      <c r="B7213" t="s">
        <v>25196</v>
      </c>
      <c r="C7213" t="str">
        <f t="shared" si="507"/>
        <v>intellegens intellegentis</v>
      </c>
      <c r="D7213" t="str">
        <f t="shared" si="508"/>
        <v>intellegens</v>
      </c>
      <c r="E7213" t="s">
        <v>25197</v>
      </c>
      <c r="F7213" t="s">
        <v>25197</v>
      </c>
      <c r="G7213" t="s">
        <v>230</v>
      </c>
      <c r="H7213">
        <v>3</v>
      </c>
      <c r="I7213">
        <v>0</v>
      </c>
      <c r="J7213">
        <v>0</v>
      </c>
      <c r="K7213">
        <v>0</v>
      </c>
      <c r="L7213" t="s">
        <v>36</v>
      </c>
      <c r="M7213" t="str">
        <f t="shared" si="509"/>
        <v>http://logeion.uchicago.edu/index.html#intellegens</v>
      </c>
    </row>
    <row r="7214" spans="1:13" ht="15" customHeight="1" x14ac:dyDescent="0.2">
      <c r="A7214" t="s">
        <v>25200</v>
      </c>
      <c r="B7214" t="s">
        <v>25201</v>
      </c>
      <c r="C7214" t="str">
        <f t="shared" si="507"/>
        <v>intellego intellegere intellexi intellectus</v>
      </c>
      <c r="D7214" t="str">
        <f t="shared" si="508"/>
        <v>intellego</v>
      </c>
      <c r="E7214" t="s">
        <v>25202</v>
      </c>
      <c r="F7214" t="s">
        <v>25202</v>
      </c>
      <c r="G7214" t="s">
        <v>66</v>
      </c>
      <c r="I7214">
        <v>3</v>
      </c>
      <c r="J7214">
        <v>0</v>
      </c>
      <c r="K7214">
        <v>0</v>
      </c>
      <c r="L7214" t="s">
        <v>24</v>
      </c>
      <c r="M7214" t="str">
        <f t="shared" si="509"/>
        <v>http://logeion.uchicago.edu/index.html#intellego</v>
      </c>
    </row>
    <row r="7215" spans="1:13" ht="15" customHeight="1" x14ac:dyDescent="0.2">
      <c r="A7215" t="s">
        <v>25203</v>
      </c>
      <c r="B7215" t="s">
        <v>25204</v>
      </c>
      <c r="C7215" t="str">
        <f t="shared" si="507"/>
        <v>intemeratus –a –um</v>
      </c>
      <c r="D7215" t="str">
        <f t="shared" si="508"/>
        <v>intemeratus</v>
      </c>
      <c r="E7215" t="s">
        <v>25205</v>
      </c>
      <c r="F7215" t="s">
        <v>25206</v>
      </c>
      <c r="G7215" t="s">
        <v>61</v>
      </c>
      <c r="H7215">
        <v>1</v>
      </c>
      <c r="I7215">
        <v>0</v>
      </c>
      <c r="J7215">
        <v>0</v>
      </c>
      <c r="K7215">
        <v>0</v>
      </c>
      <c r="L7215" t="s">
        <v>36</v>
      </c>
      <c r="M7215" t="str">
        <f t="shared" si="509"/>
        <v>http://logeion.uchicago.edu/index.html#intemeratus</v>
      </c>
    </row>
    <row r="7216" spans="1:13" ht="15" customHeight="1" x14ac:dyDescent="0.2">
      <c r="A7216" t="s">
        <v>25207</v>
      </c>
      <c r="B7216" t="s">
        <v>56430</v>
      </c>
      <c r="C7216" t="str">
        <f t="shared" si="507"/>
        <v>intemperans –antis</v>
      </c>
      <c r="D7216" t="str">
        <f t="shared" si="508"/>
        <v>intemperans</v>
      </c>
      <c r="E7216" t="s">
        <v>54138</v>
      </c>
      <c r="F7216" t="s">
        <v>54138</v>
      </c>
      <c r="G7216" t="s">
        <v>230</v>
      </c>
      <c r="H7216">
        <v>3</v>
      </c>
      <c r="I7216">
        <v>0</v>
      </c>
      <c r="J7216">
        <v>0</v>
      </c>
      <c r="K7216">
        <v>0</v>
      </c>
      <c r="L7216" t="s">
        <v>36</v>
      </c>
      <c r="M7216" t="str">
        <f t="shared" si="509"/>
        <v>http://logeion.uchicago.edu/index.html#intemperans</v>
      </c>
    </row>
    <row r="7217" spans="1:13" ht="15" customHeight="1" x14ac:dyDescent="0.2">
      <c r="A7217" t="s">
        <v>25209</v>
      </c>
      <c r="B7217" t="s">
        <v>25210</v>
      </c>
      <c r="C7217" t="str">
        <f t="shared" si="507"/>
        <v>intemperantia –ae f.</v>
      </c>
      <c r="D7217" t="str">
        <f t="shared" si="508"/>
        <v>intemperantia</v>
      </c>
      <c r="E7217" t="s">
        <v>25211</v>
      </c>
      <c r="F7217" t="s">
        <v>25212</v>
      </c>
      <c r="G7217" t="s">
        <v>76</v>
      </c>
      <c r="H7217">
        <v>1</v>
      </c>
      <c r="I7217">
        <v>0</v>
      </c>
      <c r="J7217">
        <v>0</v>
      </c>
      <c r="K7217">
        <v>0</v>
      </c>
      <c r="L7217" t="s">
        <v>19</v>
      </c>
      <c r="M7217" t="str">
        <f t="shared" si="509"/>
        <v>http://logeion.uchicago.edu/index.html#intemperantia</v>
      </c>
    </row>
    <row r="7218" spans="1:13" ht="15" customHeight="1" x14ac:dyDescent="0.2">
      <c r="A7218" t="s">
        <v>25217</v>
      </c>
      <c r="B7218" t="s">
        <v>56736</v>
      </c>
      <c r="C7218" t="str">
        <f t="shared" si="507"/>
        <v>intempestivus –a –um</v>
      </c>
      <c r="D7218" t="str">
        <f t="shared" si="508"/>
        <v>intempestivus</v>
      </c>
      <c r="E7218" t="s">
        <v>56715</v>
      </c>
      <c r="F7218" t="s">
        <v>56714</v>
      </c>
      <c r="G7218" t="s">
        <v>61</v>
      </c>
      <c r="H7218">
        <v>1</v>
      </c>
      <c r="I7218">
        <v>0</v>
      </c>
      <c r="J7218">
        <v>0</v>
      </c>
      <c r="K7218">
        <v>0</v>
      </c>
      <c r="L7218" t="s">
        <v>36</v>
      </c>
      <c r="M7218" t="str">
        <f t="shared" si="509"/>
        <v>http://logeion.uchicago.edu/index.html#intempestivus</v>
      </c>
    </row>
    <row r="7219" spans="1:13" ht="15" customHeight="1" x14ac:dyDescent="0.2">
      <c r="A7219" t="s">
        <v>56852</v>
      </c>
      <c r="B7219" t="s">
        <v>56736</v>
      </c>
      <c r="C7219" t="str">
        <f t="shared" si="507"/>
        <v>intempestivus –a –um</v>
      </c>
      <c r="D7219" t="str">
        <f t="shared" si="508"/>
        <v>intempestivus</v>
      </c>
      <c r="E7219" t="s">
        <v>59673</v>
      </c>
      <c r="F7219" t="s">
        <v>59673</v>
      </c>
      <c r="G7219" t="s">
        <v>61</v>
      </c>
      <c r="H7219">
        <v>1</v>
      </c>
      <c r="I7219">
        <v>0</v>
      </c>
      <c r="J7219">
        <v>0</v>
      </c>
      <c r="K7219">
        <v>0</v>
      </c>
      <c r="L7219" t="s">
        <v>36</v>
      </c>
      <c r="M7219" t="str">
        <f t="shared" si="509"/>
        <v>http://logeion.uchicago.edu/index.html#intempestivus</v>
      </c>
    </row>
    <row r="7220" spans="1:13" ht="15" customHeight="1" x14ac:dyDescent="0.2">
      <c r="A7220" t="s">
        <v>25218</v>
      </c>
      <c r="B7220" t="s">
        <v>25219</v>
      </c>
      <c r="C7220" t="str">
        <f t="shared" si="507"/>
        <v>intempestus –a –um</v>
      </c>
      <c r="D7220" t="str">
        <f t="shared" si="508"/>
        <v>intempestus</v>
      </c>
      <c r="E7220" t="s">
        <v>25220</v>
      </c>
      <c r="F7220" t="s">
        <v>25221</v>
      </c>
      <c r="G7220" t="s">
        <v>61</v>
      </c>
      <c r="H7220">
        <v>1</v>
      </c>
      <c r="I7220">
        <v>0</v>
      </c>
      <c r="J7220">
        <v>0</v>
      </c>
      <c r="K7220">
        <v>0</v>
      </c>
      <c r="L7220" t="s">
        <v>36</v>
      </c>
      <c r="M7220" t="str">
        <f t="shared" si="509"/>
        <v>http://logeion.uchicago.edu/index.html#intempestus</v>
      </c>
    </row>
    <row r="7221" spans="1:13" ht="15" customHeight="1" x14ac:dyDescent="0.2">
      <c r="A7221" t="s">
        <v>25222</v>
      </c>
      <c r="B7221" t="s">
        <v>25223</v>
      </c>
      <c r="C7221" t="str">
        <f t="shared" si="507"/>
        <v>intendo intendere intendi intentus</v>
      </c>
      <c r="D7221" t="str">
        <f t="shared" si="508"/>
        <v>intendo</v>
      </c>
      <c r="E7221" t="s">
        <v>25224</v>
      </c>
      <c r="F7221" t="s">
        <v>25225</v>
      </c>
      <c r="G7221" t="s">
        <v>66</v>
      </c>
      <c r="I7221">
        <v>3</v>
      </c>
      <c r="J7221">
        <v>0</v>
      </c>
      <c r="K7221">
        <v>0</v>
      </c>
      <c r="L7221" t="s">
        <v>24</v>
      </c>
      <c r="M7221" t="str">
        <f t="shared" si="509"/>
        <v>http://logeion.uchicago.edu/index.html#intendo</v>
      </c>
    </row>
    <row r="7222" spans="1:13" ht="15" customHeight="1" x14ac:dyDescent="0.2">
      <c r="A7222" t="s">
        <v>25227</v>
      </c>
      <c r="B7222" t="s">
        <v>25228</v>
      </c>
      <c r="C7222" t="str">
        <f t="shared" si="507"/>
        <v>intentatus –a –um</v>
      </c>
      <c r="D7222" t="str">
        <f t="shared" si="508"/>
        <v>intentatus</v>
      </c>
      <c r="E7222" t="s">
        <v>25229</v>
      </c>
      <c r="F7222" t="s">
        <v>25230</v>
      </c>
      <c r="G7222" t="s">
        <v>61</v>
      </c>
      <c r="H7222">
        <v>1</v>
      </c>
      <c r="I7222">
        <v>0</v>
      </c>
      <c r="J7222">
        <v>0</v>
      </c>
      <c r="K7222">
        <v>0</v>
      </c>
      <c r="L7222" t="s">
        <v>36</v>
      </c>
      <c r="M7222" t="str">
        <f t="shared" si="509"/>
        <v>http://logeion.uchicago.edu/index.html#intentatus</v>
      </c>
    </row>
    <row r="7223" spans="1:13" ht="15" customHeight="1" x14ac:dyDescent="0.2">
      <c r="A7223" t="s">
        <v>25231</v>
      </c>
      <c r="B7223" t="s">
        <v>25232</v>
      </c>
      <c r="C7223" t="str">
        <f t="shared" si="507"/>
        <v>intente</v>
      </c>
      <c r="D7223" t="s">
        <v>25232</v>
      </c>
      <c r="E7223" t="s">
        <v>25233</v>
      </c>
      <c r="F7223" t="s">
        <v>25233</v>
      </c>
      <c r="G7223" t="s">
        <v>3318</v>
      </c>
      <c r="I7223">
        <v>0</v>
      </c>
      <c r="J7223">
        <v>1</v>
      </c>
      <c r="K7223">
        <v>0</v>
      </c>
      <c r="L7223" t="s">
        <v>90</v>
      </c>
      <c r="M7223" t="str">
        <f t="shared" si="509"/>
        <v>http://logeion.uchicago.edu/index.html#intentē</v>
      </c>
    </row>
    <row r="7224" spans="1:13" ht="15" customHeight="1" x14ac:dyDescent="0.2">
      <c r="A7224" t="s">
        <v>25234</v>
      </c>
      <c r="B7224" t="s">
        <v>59165</v>
      </c>
      <c r="C7224" t="str">
        <f t="shared" si="507"/>
        <v>intentio –onis f.</v>
      </c>
      <c r="D7224" t="str">
        <f>IF(ISBLANK(B7224),0,LEFT( C7224, FIND( " ", C7224 ) - 1 ))</f>
        <v>intentio</v>
      </c>
      <c r="E7224" t="s">
        <v>59320</v>
      </c>
      <c r="F7224" t="s">
        <v>59320</v>
      </c>
      <c r="G7224" t="s">
        <v>29</v>
      </c>
      <c r="H7224">
        <v>3</v>
      </c>
      <c r="I7224">
        <v>0</v>
      </c>
      <c r="J7224">
        <v>0</v>
      </c>
      <c r="K7224">
        <v>0</v>
      </c>
      <c r="L7224" t="s">
        <v>19</v>
      </c>
      <c r="M7224" t="str">
        <f t="shared" si="509"/>
        <v>http://logeion.uchicago.edu/index.html#intentio</v>
      </c>
    </row>
    <row r="7225" spans="1:13" ht="15" customHeight="1" x14ac:dyDescent="0.2">
      <c r="A7225" t="s">
        <v>25235</v>
      </c>
      <c r="B7225" t="s">
        <v>25236</v>
      </c>
      <c r="C7225" t="str">
        <f t="shared" si="507"/>
        <v>intento intentare intentavi intentatus</v>
      </c>
      <c r="D7225" t="str">
        <f>IF(ISBLANK(B7225),0,LEFT( C7225, FIND( " ", C7225 ) - 1 ))</f>
        <v>intento</v>
      </c>
      <c r="E7225" t="s">
        <v>25237</v>
      </c>
      <c r="F7225" t="s">
        <v>25238</v>
      </c>
      <c r="G7225" t="s">
        <v>23</v>
      </c>
      <c r="I7225">
        <v>1</v>
      </c>
      <c r="J7225">
        <v>0</v>
      </c>
      <c r="K7225">
        <v>0</v>
      </c>
      <c r="L7225" t="s">
        <v>24</v>
      </c>
      <c r="M7225" t="str">
        <f t="shared" si="509"/>
        <v>http://logeion.uchicago.edu/index.html#intento</v>
      </c>
    </row>
    <row r="7226" spans="1:13" ht="15" customHeight="1" x14ac:dyDescent="0.2">
      <c r="A7226" t="s">
        <v>25240</v>
      </c>
      <c r="B7226" t="s">
        <v>25241</v>
      </c>
      <c r="C7226" t="str">
        <f t="shared" si="507"/>
        <v>intentus –a –um</v>
      </c>
      <c r="D7226" t="str">
        <f>IF(ISBLANK(B7226),0,LEFT( C7226, FIND( " ", C7226 ) - 1 ))</f>
        <v>intentus</v>
      </c>
      <c r="E7226" t="s">
        <v>25242</v>
      </c>
      <c r="F7226" t="s">
        <v>25243</v>
      </c>
      <c r="G7226" t="s">
        <v>61</v>
      </c>
      <c r="H7226">
        <v>1</v>
      </c>
      <c r="I7226">
        <v>0</v>
      </c>
      <c r="J7226">
        <v>0</v>
      </c>
      <c r="K7226">
        <v>0</v>
      </c>
      <c r="L7226" t="s">
        <v>36</v>
      </c>
      <c r="M7226" t="str">
        <f t="shared" si="509"/>
        <v>http://logeion.uchicago.edu/index.html#intentus</v>
      </c>
    </row>
    <row r="7227" spans="1:13" ht="15" customHeight="1" x14ac:dyDescent="0.2">
      <c r="A7227" t="s">
        <v>25244</v>
      </c>
      <c r="B7227" t="s">
        <v>25245</v>
      </c>
      <c r="C7227" t="str">
        <f t="shared" si="507"/>
        <v>intepeo –ere –ui</v>
      </c>
      <c r="D7227" t="str">
        <f>IF(ISBLANK(B7227),0,LEFT( C7227, FIND( " ", C7227 ) - 1 ))</f>
        <v>intepeo</v>
      </c>
      <c r="E7227" t="s">
        <v>25246</v>
      </c>
      <c r="F7227" t="s">
        <v>25246</v>
      </c>
      <c r="G7227" t="s">
        <v>95</v>
      </c>
      <c r="I7227">
        <v>2</v>
      </c>
      <c r="J7227">
        <v>0</v>
      </c>
      <c r="K7227">
        <v>0</v>
      </c>
      <c r="L7227" t="s">
        <v>24</v>
      </c>
      <c r="M7227" t="str">
        <f t="shared" si="509"/>
        <v>http://logeion.uchicago.edu/index.html#intepeo</v>
      </c>
    </row>
    <row r="7228" spans="1:13" ht="15" customHeight="1" x14ac:dyDescent="0.2">
      <c r="A7228" t="s">
        <v>25247</v>
      </c>
      <c r="B7228" t="s">
        <v>59674</v>
      </c>
      <c r="C7228" t="str">
        <f t="shared" si="507"/>
        <v xml:space="preserve">intepesco intepescere </v>
      </c>
      <c r="D7228" t="str">
        <f>IF(ISBLANK(B7228),0,LEFT( C7228, FIND( " ", C7228 ) - 1 ))</f>
        <v>intepesco</v>
      </c>
      <c r="E7228" t="s">
        <v>59675</v>
      </c>
      <c r="F7228" t="s">
        <v>59675</v>
      </c>
      <c r="G7228" t="s">
        <v>66</v>
      </c>
      <c r="I7228">
        <v>3</v>
      </c>
      <c r="J7228">
        <v>0</v>
      </c>
      <c r="K7228">
        <v>0</v>
      </c>
      <c r="L7228" t="s">
        <v>24</v>
      </c>
      <c r="M7228" t="str">
        <f t="shared" si="509"/>
        <v>http://logeion.uchicago.edu/index.html#intepesco</v>
      </c>
    </row>
    <row r="7229" spans="1:13" ht="15" customHeight="1" x14ac:dyDescent="0.2">
      <c r="A7229" t="s">
        <v>25248</v>
      </c>
      <c r="B7229" t="s">
        <v>25249</v>
      </c>
      <c r="C7229" t="str">
        <f t="shared" si="507"/>
        <v>inter</v>
      </c>
      <c r="D7229" t="s">
        <v>25249</v>
      </c>
      <c r="E7229" t="s">
        <v>25250</v>
      </c>
      <c r="F7229" t="s">
        <v>25251</v>
      </c>
      <c r="G7229" t="s">
        <v>15</v>
      </c>
      <c r="I7229">
        <v>0</v>
      </c>
      <c r="J7229">
        <v>0</v>
      </c>
      <c r="K7229">
        <v>0</v>
      </c>
      <c r="L7229" t="s">
        <v>16</v>
      </c>
      <c r="M7229" t="str">
        <f t="shared" si="509"/>
        <v>http://logeion.uchicago.edu/index.html#inter</v>
      </c>
    </row>
    <row r="7230" spans="1:13" ht="15" customHeight="1" x14ac:dyDescent="0.2">
      <c r="A7230" t="s">
        <v>25459</v>
      </c>
      <c r="B7230" t="s">
        <v>25460</v>
      </c>
      <c r="C7230" t="str">
        <f t="shared" si="507"/>
        <v>inter se</v>
      </c>
      <c r="D7230" t="str">
        <f t="shared" ref="D7230:D7240" si="510">IF(ISBLANK(B7230),0,LEFT( C7230, FIND( " ", C7230 ) - 1 ))</f>
        <v>inter</v>
      </c>
      <c r="E7230" t="s">
        <v>25461</v>
      </c>
      <c r="F7230" t="s">
        <v>25461</v>
      </c>
      <c r="G7230" t="s">
        <v>120</v>
      </c>
      <c r="I7230">
        <v>0</v>
      </c>
      <c r="J7230">
        <v>0</v>
      </c>
      <c r="K7230">
        <v>0</v>
      </c>
      <c r="L7230" t="s">
        <v>121</v>
      </c>
      <c r="M7230" t="str">
        <f t="shared" si="509"/>
        <v>http://logeion.uchicago.edu/index.html#inter</v>
      </c>
    </row>
    <row r="7231" spans="1:13" ht="15" customHeight="1" x14ac:dyDescent="0.2">
      <c r="A7231" t="s">
        <v>25318</v>
      </c>
      <c r="B7231" t="s">
        <v>54868</v>
      </c>
      <c r="C7231" t="str">
        <f t="shared" si="507"/>
        <v>inter–fluo –fluere –fluxi —</v>
      </c>
      <c r="D7231" t="str">
        <f t="shared" si="510"/>
        <v>inter–fluo</v>
      </c>
      <c r="E7231" t="s">
        <v>25319</v>
      </c>
      <c r="F7231" t="s">
        <v>25319</v>
      </c>
      <c r="G7231" t="s">
        <v>66</v>
      </c>
      <c r="I7231">
        <v>3</v>
      </c>
      <c r="J7231">
        <v>0</v>
      </c>
      <c r="K7231">
        <v>0</v>
      </c>
      <c r="L7231" t="s">
        <v>24</v>
      </c>
      <c r="M7231" t="str">
        <f t="shared" si="509"/>
        <v>http://logeion.uchicago.edu/index.html#inter–fluo</v>
      </c>
    </row>
    <row r="7232" spans="1:13" ht="15" customHeight="1" x14ac:dyDescent="0.2">
      <c r="A7232" t="s">
        <v>25257</v>
      </c>
      <c r="B7232" t="s">
        <v>25258</v>
      </c>
      <c r="C7232" t="str">
        <f t="shared" si="507"/>
        <v>intercedo intercedere intercessi intercessus</v>
      </c>
      <c r="D7232" t="str">
        <f t="shared" si="510"/>
        <v>intercedo</v>
      </c>
      <c r="E7232" t="s">
        <v>25259</v>
      </c>
      <c r="F7232" t="s">
        <v>25259</v>
      </c>
      <c r="G7232" t="s">
        <v>66</v>
      </c>
      <c r="I7232">
        <v>3</v>
      </c>
      <c r="J7232">
        <v>0</v>
      </c>
      <c r="K7232">
        <v>0</v>
      </c>
      <c r="L7232" t="s">
        <v>24</v>
      </c>
      <c r="M7232" t="str">
        <f t="shared" si="509"/>
        <v>http://logeion.uchicago.edu/index.html#intercedo</v>
      </c>
    </row>
    <row r="7233" spans="1:13" ht="15" customHeight="1" x14ac:dyDescent="0.2">
      <c r="A7233" t="s">
        <v>25260</v>
      </c>
      <c r="B7233" t="s">
        <v>25261</v>
      </c>
      <c r="C7233" t="str">
        <f t="shared" si="507"/>
        <v>intercessio –onis f.</v>
      </c>
      <c r="D7233" t="str">
        <f t="shared" si="510"/>
        <v>intercessio</v>
      </c>
      <c r="E7233" t="s">
        <v>25262</v>
      </c>
      <c r="F7233" t="s">
        <v>25262</v>
      </c>
      <c r="G7233" t="s">
        <v>29</v>
      </c>
      <c r="H7233">
        <v>3</v>
      </c>
      <c r="I7233">
        <v>0</v>
      </c>
      <c r="J7233">
        <v>0</v>
      </c>
      <c r="K7233">
        <v>0</v>
      </c>
      <c r="L7233" t="s">
        <v>19</v>
      </c>
      <c r="M7233" t="str">
        <f t="shared" si="509"/>
        <v>http://logeion.uchicago.edu/index.html#intercessio</v>
      </c>
    </row>
    <row r="7234" spans="1:13" ht="15" customHeight="1" x14ac:dyDescent="0.2">
      <c r="A7234" t="s">
        <v>25265</v>
      </c>
      <c r="B7234" t="s">
        <v>25266</v>
      </c>
      <c r="C7234" t="str">
        <f t="shared" si="507"/>
        <v>intercido –cidere –cidi</v>
      </c>
      <c r="D7234" t="str">
        <f t="shared" si="510"/>
        <v>intercido</v>
      </c>
      <c r="E7234" t="s">
        <v>25267</v>
      </c>
      <c r="F7234" t="s">
        <v>25268</v>
      </c>
      <c r="G7234" t="s">
        <v>66</v>
      </c>
      <c r="I7234">
        <v>3</v>
      </c>
      <c r="J7234">
        <v>0</v>
      </c>
      <c r="K7234">
        <v>0</v>
      </c>
      <c r="L7234" t="s">
        <v>24</v>
      </c>
      <c r="M7234" t="str">
        <f t="shared" si="509"/>
        <v>http://logeion.uchicago.edu/index.html#intercido</v>
      </c>
    </row>
    <row r="7235" spans="1:13" ht="15" customHeight="1" x14ac:dyDescent="0.2">
      <c r="A7235" t="s">
        <v>25269</v>
      </c>
      <c r="B7235" t="s">
        <v>25270</v>
      </c>
      <c r="C7235" t="str">
        <f t="shared" si="507"/>
        <v>intercido –cidere –cidi –cisum</v>
      </c>
      <c r="D7235" t="str">
        <f t="shared" si="510"/>
        <v>intercido</v>
      </c>
      <c r="E7235" t="s">
        <v>25271</v>
      </c>
      <c r="F7235" t="s">
        <v>25272</v>
      </c>
      <c r="G7235" t="s">
        <v>66</v>
      </c>
      <c r="I7235">
        <v>3</v>
      </c>
      <c r="J7235">
        <v>0</v>
      </c>
      <c r="K7235">
        <v>0</v>
      </c>
      <c r="L7235" t="s">
        <v>24</v>
      </c>
      <c r="M7235" t="str">
        <f t="shared" si="509"/>
        <v>http://logeion.uchicago.edu/index.html#intercido</v>
      </c>
    </row>
    <row r="7236" spans="1:13" ht="15" customHeight="1" x14ac:dyDescent="0.2">
      <c r="A7236" t="s">
        <v>25273</v>
      </c>
      <c r="B7236" t="s">
        <v>25274</v>
      </c>
      <c r="C7236" t="str">
        <f t="shared" si="507"/>
        <v>intercipio –ere –cepi –ceptus</v>
      </c>
      <c r="D7236" t="str">
        <f t="shared" si="510"/>
        <v>intercipio</v>
      </c>
      <c r="E7236" t="s">
        <v>25275</v>
      </c>
      <c r="F7236" t="s">
        <v>25276</v>
      </c>
      <c r="G7236" t="s">
        <v>101</v>
      </c>
      <c r="I7236">
        <v>3</v>
      </c>
      <c r="J7236">
        <v>0</v>
      </c>
      <c r="K7236">
        <v>0</v>
      </c>
      <c r="L7236" t="s">
        <v>24</v>
      </c>
      <c r="M7236" t="str">
        <f t="shared" si="509"/>
        <v>http://logeion.uchicago.edu/index.html#intercipio</v>
      </c>
    </row>
    <row r="7237" spans="1:13" ht="15" customHeight="1" x14ac:dyDescent="0.2">
      <c r="A7237" t="s">
        <v>25277</v>
      </c>
      <c r="B7237" t="s">
        <v>25278</v>
      </c>
      <c r="C7237" t="str">
        <f t="shared" si="507"/>
        <v>intercludo –ere –clusi –clusus</v>
      </c>
      <c r="D7237" t="str">
        <f t="shared" si="510"/>
        <v>intercludo</v>
      </c>
      <c r="E7237" t="s">
        <v>25279</v>
      </c>
      <c r="F7237" t="s">
        <v>25280</v>
      </c>
      <c r="G7237" t="s">
        <v>66</v>
      </c>
      <c r="I7237">
        <v>3</v>
      </c>
      <c r="J7237">
        <v>0</v>
      </c>
      <c r="K7237">
        <v>0</v>
      </c>
      <c r="L7237" t="s">
        <v>24</v>
      </c>
      <c r="M7237" t="str">
        <f t="shared" si="509"/>
        <v>http://logeion.uchicago.edu/index.html#intercludo</v>
      </c>
    </row>
    <row r="7238" spans="1:13" ht="15" customHeight="1" x14ac:dyDescent="0.2">
      <c r="A7238" t="s">
        <v>25281</v>
      </c>
      <c r="B7238" t="s">
        <v>25282</v>
      </c>
      <c r="C7238" t="str">
        <f t="shared" si="507"/>
        <v>intercolumnium –i n.</v>
      </c>
      <c r="D7238" t="str">
        <f t="shared" si="510"/>
        <v>intercolumnium</v>
      </c>
      <c r="E7238" t="s">
        <v>25283</v>
      </c>
      <c r="F7238" t="s">
        <v>25284</v>
      </c>
      <c r="G7238" t="s">
        <v>21</v>
      </c>
      <c r="H7238">
        <v>2</v>
      </c>
      <c r="I7238">
        <v>0</v>
      </c>
      <c r="J7238">
        <v>0</v>
      </c>
      <c r="K7238">
        <v>0</v>
      </c>
      <c r="L7238" t="s">
        <v>19</v>
      </c>
      <c r="M7238" t="str">
        <f t="shared" si="509"/>
        <v>http://logeion.uchicago.edu/index.html#intercolumnium</v>
      </c>
    </row>
    <row r="7239" spans="1:13" ht="15" customHeight="1" x14ac:dyDescent="0.2">
      <c r="A7239" t="s">
        <v>25290</v>
      </c>
      <c r="B7239" t="s">
        <v>25291</v>
      </c>
      <c r="C7239" t="str">
        <f t="shared" si="507"/>
        <v>interdico interdicere interdixi interdictum</v>
      </c>
      <c r="D7239" t="str">
        <f t="shared" si="510"/>
        <v>interdico</v>
      </c>
      <c r="E7239" t="s">
        <v>25292</v>
      </c>
      <c r="F7239" t="s">
        <v>25292</v>
      </c>
      <c r="G7239" t="s">
        <v>66</v>
      </c>
      <c r="I7239">
        <v>3</v>
      </c>
      <c r="J7239">
        <v>0</v>
      </c>
      <c r="K7239">
        <v>0</v>
      </c>
      <c r="L7239" t="s">
        <v>24</v>
      </c>
      <c r="M7239" t="str">
        <f t="shared" si="509"/>
        <v>http://logeion.uchicago.edu/index.html#interdico</v>
      </c>
    </row>
    <row r="7240" spans="1:13" ht="15" customHeight="1" x14ac:dyDescent="0.2">
      <c r="A7240" t="s">
        <v>25293</v>
      </c>
      <c r="B7240" t="s">
        <v>25294</v>
      </c>
      <c r="C7240" t="str">
        <f t="shared" si="507"/>
        <v>interdictum –i n.</v>
      </c>
      <c r="D7240" t="str">
        <f t="shared" si="510"/>
        <v>interdictum</v>
      </c>
      <c r="E7240" t="s">
        <v>55385</v>
      </c>
      <c r="F7240" t="s">
        <v>55386</v>
      </c>
      <c r="G7240" t="s">
        <v>21</v>
      </c>
      <c r="H7240">
        <v>2</v>
      </c>
      <c r="I7240">
        <v>0</v>
      </c>
      <c r="J7240">
        <v>0</v>
      </c>
      <c r="K7240">
        <v>0</v>
      </c>
      <c r="L7240" t="s">
        <v>19</v>
      </c>
      <c r="M7240" t="str">
        <f t="shared" si="509"/>
        <v>http://logeion.uchicago.edu/index.html#interdictum</v>
      </c>
    </row>
    <row r="7241" spans="1:13" ht="15" customHeight="1" x14ac:dyDescent="0.2">
      <c r="A7241" t="s">
        <v>25295</v>
      </c>
      <c r="B7241" t="s">
        <v>25296</v>
      </c>
      <c r="C7241" t="str">
        <f t="shared" si="507"/>
        <v>interdiu</v>
      </c>
      <c r="D7241" t="s">
        <v>25296</v>
      </c>
      <c r="E7241" t="s">
        <v>25297</v>
      </c>
      <c r="F7241" t="s">
        <v>25298</v>
      </c>
      <c r="G7241" t="s">
        <v>89</v>
      </c>
      <c r="I7241">
        <v>0</v>
      </c>
      <c r="J7241">
        <v>0</v>
      </c>
      <c r="K7241">
        <v>0</v>
      </c>
      <c r="L7241" t="s">
        <v>90</v>
      </c>
      <c r="M7241" t="str">
        <f t="shared" si="509"/>
        <v>http://logeion.uchicago.edu/index.html#interdiū</v>
      </c>
    </row>
    <row r="7242" spans="1:13" ht="15" customHeight="1" x14ac:dyDescent="0.2">
      <c r="A7242" t="s">
        <v>25300</v>
      </c>
      <c r="B7242" t="s">
        <v>25301</v>
      </c>
      <c r="C7242" t="str">
        <f t="shared" si="507"/>
        <v>interdum</v>
      </c>
      <c r="D7242" t="s">
        <v>25301</v>
      </c>
      <c r="E7242" t="s">
        <v>25302</v>
      </c>
      <c r="F7242" t="s">
        <v>25303</v>
      </c>
      <c r="G7242" t="s">
        <v>89</v>
      </c>
      <c r="I7242">
        <v>0</v>
      </c>
      <c r="J7242">
        <v>0</v>
      </c>
      <c r="K7242">
        <v>0</v>
      </c>
      <c r="L7242" t="s">
        <v>90</v>
      </c>
      <c r="M7242" t="str">
        <f t="shared" si="509"/>
        <v>http://logeion.uchicago.edu/index.html#interdum</v>
      </c>
    </row>
    <row r="7243" spans="1:13" ht="15" customHeight="1" x14ac:dyDescent="0.2">
      <c r="A7243" t="s">
        <v>25304</v>
      </c>
      <c r="B7243" t="s">
        <v>25305</v>
      </c>
      <c r="C7243" t="str">
        <f t="shared" si="507"/>
        <v>interea</v>
      </c>
      <c r="D7243" t="s">
        <v>25305</v>
      </c>
      <c r="E7243" t="s">
        <v>25306</v>
      </c>
      <c r="F7243" t="s">
        <v>25306</v>
      </c>
      <c r="G7243" t="s">
        <v>89</v>
      </c>
      <c r="I7243">
        <v>0</v>
      </c>
      <c r="J7243">
        <v>0</v>
      </c>
      <c r="K7243">
        <v>0</v>
      </c>
      <c r="L7243" t="s">
        <v>90</v>
      </c>
      <c r="M7243" t="str">
        <f t="shared" si="509"/>
        <v>http://logeion.uchicago.edu/index.html#intereā</v>
      </c>
    </row>
    <row r="7244" spans="1:13" ht="15" customHeight="1" x14ac:dyDescent="0.2">
      <c r="A7244" t="s">
        <v>25308</v>
      </c>
      <c r="B7244" t="s">
        <v>25309</v>
      </c>
      <c r="C7244" t="str">
        <f t="shared" si="507"/>
        <v>intereo interire interivi/interii interiturus</v>
      </c>
      <c r="D7244" t="str">
        <f t="shared" ref="D7244:D7251" si="511">IF(ISBLANK(B7244),0,LEFT( C7244, FIND( " ", C7244 ) - 1 ))</f>
        <v>intereo</v>
      </c>
      <c r="E7244" t="s">
        <v>25310</v>
      </c>
      <c r="F7244" t="s">
        <v>25311</v>
      </c>
      <c r="G7244" t="s">
        <v>80</v>
      </c>
      <c r="I7244">
        <v>5</v>
      </c>
      <c r="J7244">
        <v>0</v>
      </c>
      <c r="K7244">
        <v>0</v>
      </c>
      <c r="L7244" t="s">
        <v>24</v>
      </c>
      <c r="M7244" t="str">
        <f t="shared" si="509"/>
        <v>http://logeion.uchicago.edu/index.html#intereo</v>
      </c>
    </row>
    <row r="7245" spans="1:13" ht="15" customHeight="1" x14ac:dyDescent="0.2">
      <c r="A7245" t="s">
        <v>25473</v>
      </c>
      <c r="B7245" t="s">
        <v>25474</v>
      </c>
      <c r="C7245" t="str">
        <f t="shared" si="507"/>
        <v>interest interesse interfuit</v>
      </c>
      <c r="D7245" t="str">
        <f t="shared" si="511"/>
        <v>interest</v>
      </c>
      <c r="E7245" t="s">
        <v>25475</v>
      </c>
      <c r="F7245" t="s">
        <v>25476</v>
      </c>
      <c r="G7245" t="s">
        <v>80</v>
      </c>
      <c r="I7245">
        <v>5</v>
      </c>
      <c r="J7245">
        <v>0</v>
      </c>
      <c r="K7245">
        <v>0</v>
      </c>
      <c r="L7245" t="s">
        <v>24</v>
      </c>
      <c r="M7245" t="str">
        <f t="shared" si="509"/>
        <v>http://logeion.uchicago.edu/index.html#interest</v>
      </c>
    </row>
    <row r="7246" spans="1:13" ht="15" customHeight="1" x14ac:dyDescent="0.2">
      <c r="A7246" t="s">
        <v>25313</v>
      </c>
      <c r="B7246" t="s">
        <v>61152</v>
      </c>
      <c r="C7246" t="str">
        <f t="shared" si="507"/>
        <v>interfector –oris m.</v>
      </c>
      <c r="D7246" t="str">
        <f t="shared" si="511"/>
        <v>interfector</v>
      </c>
      <c r="E7246" t="s">
        <v>61299</v>
      </c>
      <c r="F7246" t="s">
        <v>61300</v>
      </c>
      <c r="G7246" t="s">
        <v>29</v>
      </c>
      <c r="H7246">
        <v>3</v>
      </c>
      <c r="I7246">
        <v>0</v>
      </c>
      <c r="J7246">
        <v>0</v>
      </c>
      <c r="K7246">
        <v>0</v>
      </c>
      <c r="L7246" t="s">
        <v>19</v>
      </c>
      <c r="M7246" t="str">
        <f t="shared" si="509"/>
        <v>http://logeion.uchicago.edu/index.html#interfector</v>
      </c>
    </row>
    <row r="7247" spans="1:13" ht="15" customHeight="1" x14ac:dyDescent="0.2">
      <c r="A7247" t="s">
        <v>25315</v>
      </c>
      <c r="B7247" t="s">
        <v>25316</v>
      </c>
      <c r="C7247" t="str">
        <f t="shared" si="507"/>
        <v>interficio interficere interfeci interfectus</v>
      </c>
      <c r="D7247" t="str">
        <f t="shared" si="511"/>
        <v>interficio</v>
      </c>
      <c r="E7247" t="s">
        <v>6741</v>
      </c>
      <c r="F7247" t="s">
        <v>6741</v>
      </c>
      <c r="G7247" t="s">
        <v>101</v>
      </c>
      <c r="I7247">
        <v>3</v>
      </c>
      <c r="J7247">
        <v>0</v>
      </c>
      <c r="K7247">
        <v>0</v>
      </c>
      <c r="L7247" t="s">
        <v>24</v>
      </c>
      <c r="M7247" t="str">
        <f t="shared" si="509"/>
        <v>http://logeion.uchicago.edu/index.html#interficio</v>
      </c>
    </row>
    <row r="7248" spans="1:13" ht="15" customHeight="1" x14ac:dyDescent="0.2">
      <c r="A7248" t="s">
        <v>25321</v>
      </c>
      <c r="B7248" t="s">
        <v>25322</v>
      </c>
      <c r="C7248" t="str">
        <f t="shared" si="507"/>
        <v>interfor –fatus sum</v>
      </c>
      <c r="D7248" t="str">
        <f t="shared" si="511"/>
        <v>interfor</v>
      </c>
      <c r="E7248" t="s">
        <v>25323</v>
      </c>
      <c r="F7248" t="s">
        <v>25323</v>
      </c>
      <c r="G7248" t="s">
        <v>170</v>
      </c>
      <c r="I7248">
        <v>1</v>
      </c>
      <c r="J7248">
        <v>0</v>
      </c>
      <c r="K7248">
        <v>0</v>
      </c>
      <c r="L7248" t="s">
        <v>24</v>
      </c>
      <c r="M7248" t="str">
        <f t="shared" si="509"/>
        <v>http://logeion.uchicago.edu/index.html#interfor</v>
      </c>
    </row>
    <row r="7249" spans="1:13" ht="15" customHeight="1" x14ac:dyDescent="0.2">
      <c r="A7249" t="s">
        <v>25326</v>
      </c>
      <c r="B7249" t="s">
        <v>25327</v>
      </c>
      <c r="C7249" t="str">
        <f t="shared" si="507"/>
        <v>interfundo –ere –fudi –fusus</v>
      </c>
      <c r="D7249" t="str">
        <f t="shared" si="511"/>
        <v>interfundo</v>
      </c>
      <c r="E7249" t="s">
        <v>25328</v>
      </c>
      <c r="F7249" t="s">
        <v>25329</v>
      </c>
      <c r="G7249" t="s">
        <v>66</v>
      </c>
      <c r="I7249">
        <v>3</v>
      </c>
      <c r="J7249">
        <v>0</v>
      </c>
      <c r="K7249">
        <v>0</v>
      </c>
      <c r="L7249" t="s">
        <v>24</v>
      </c>
      <c r="M7249" t="str">
        <f t="shared" si="509"/>
        <v>http://logeion.uchicago.edu/index.html#interfundo</v>
      </c>
    </row>
    <row r="7250" spans="1:13" ht="15" customHeight="1" x14ac:dyDescent="0.2">
      <c r="A7250" t="s">
        <v>25334</v>
      </c>
      <c r="B7250" t="s">
        <v>25335</v>
      </c>
      <c r="C7250" t="str">
        <f t="shared" si="507"/>
        <v>interiaceo –iacere — —</v>
      </c>
      <c r="D7250" t="str">
        <f t="shared" si="511"/>
        <v>interiaceo</v>
      </c>
      <c r="E7250" t="s">
        <v>25336</v>
      </c>
      <c r="F7250" t="s">
        <v>25336</v>
      </c>
      <c r="G7250" t="s">
        <v>95</v>
      </c>
      <c r="I7250">
        <v>2</v>
      </c>
      <c r="J7250">
        <v>0</v>
      </c>
      <c r="K7250">
        <v>0</v>
      </c>
      <c r="L7250" t="s">
        <v>24</v>
      </c>
      <c r="M7250" t="str">
        <f t="shared" si="509"/>
        <v>http://logeion.uchicago.edu/index.html#interiaceo</v>
      </c>
    </row>
    <row r="7251" spans="1:13" ht="15" customHeight="1" x14ac:dyDescent="0.2">
      <c r="A7251" t="s">
        <v>25338</v>
      </c>
      <c r="B7251" t="s">
        <v>25339</v>
      </c>
      <c r="C7251" t="str">
        <f t="shared" si="507"/>
        <v>intericio –icere –ieci –iectum</v>
      </c>
      <c r="D7251" t="str">
        <f t="shared" si="511"/>
        <v>intericio</v>
      </c>
      <c r="E7251" t="s">
        <v>57305</v>
      </c>
      <c r="F7251" t="s">
        <v>57305</v>
      </c>
      <c r="G7251" t="s">
        <v>101</v>
      </c>
      <c r="I7251">
        <v>3</v>
      </c>
      <c r="J7251">
        <v>0</v>
      </c>
      <c r="K7251">
        <v>0</v>
      </c>
      <c r="L7251" t="s">
        <v>24</v>
      </c>
      <c r="M7251" t="str">
        <f t="shared" si="509"/>
        <v>http://logeion.uchicago.edu/index.html#intericio</v>
      </c>
    </row>
    <row r="7252" spans="1:13" ht="15" customHeight="1" x14ac:dyDescent="0.2">
      <c r="A7252" t="s">
        <v>25341</v>
      </c>
      <c r="B7252" t="s">
        <v>25342</v>
      </c>
      <c r="C7252" t="str">
        <f t="shared" si="507"/>
        <v>interim</v>
      </c>
      <c r="D7252" t="s">
        <v>25342</v>
      </c>
      <c r="E7252" t="s">
        <v>25306</v>
      </c>
      <c r="F7252" t="s">
        <v>25343</v>
      </c>
      <c r="G7252" t="s">
        <v>89</v>
      </c>
      <c r="I7252">
        <v>0</v>
      </c>
      <c r="J7252">
        <v>0</v>
      </c>
      <c r="K7252">
        <v>0</v>
      </c>
      <c r="L7252" t="s">
        <v>90</v>
      </c>
      <c r="M7252" t="str">
        <f t="shared" si="509"/>
        <v>http://logeion.uchicago.edu/index.html#interim</v>
      </c>
    </row>
    <row r="7253" spans="1:13" ht="15" customHeight="1" x14ac:dyDescent="0.2">
      <c r="A7253" t="s">
        <v>25344</v>
      </c>
      <c r="B7253" t="s">
        <v>25345</v>
      </c>
      <c r="C7253" t="str">
        <f t="shared" si="507"/>
        <v>interimo interimere interemi interemptus</v>
      </c>
      <c r="D7253" t="str">
        <f t="shared" ref="D7253:D7284" si="512">IF(ISBLANK(B7253),0,LEFT( C7253, FIND( " ", C7253 ) - 1 ))</f>
        <v>interimo</v>
      </c>
      <c r="E7253" t="s">
        <v>13463</v>
      </c>
      <c r="F7253" t="s">
        <v>25346</v>
      </c>
      <c r="G7253" t="s">
        <v>66</v>
      </c>
      <c r="I7253">
        <v>3</v>
      </c>
      <c r="J7253">
        <v>0</v>
      </c>
      <c r="K7253">
        <v>0</v>
      </c>
      <c r="L7253" t="s">
        <v>24</v>
      </c>
      <c r="M7253" t="str">
        <f t="shared" si="509"/>
        <v>http://logeion.uchicago.edu/index.html#interimo</v>
      </c>
    </row>
    <row r="7254" spans="1:13" ht="15" customHeight="1" x14ac:dyDescent="0.2">
      <c r="A7254" t="s">
        <v>25347</v>
      </c>
      <c r="B7254" t="s">
        <v>25348</v>
      </c>
      <c r="C7254" t="str">
        <f t="shared" si="507"/>
        <v>interior interioris</v>
      </c>
      <c r="D7254" t="str">
        <f t="shared" si="512"/>
        <v>interior</v>
      </c>
      <c r="E7254" t="s">
        <v>57306</v>
      </c>
      <c r="F7254" t="s">
        <v>57307</v>
      </c>
      <c r="G7254" t="s">
        <v>8973</v>
      </c>
      <c r="H7254">
        <v>3</v>
      </c>
      <c r="I7254">
        <v>0</v>
      </c>
      <c r="J7254">
        <v>0</v>
      </c>
      <c r="K7254">
        <v>0</v>
      </c>
      <c r="L7254" t="s">
        <v>36</v>
      </c>
      <c r="M7254" t="str">
        <f t="shared" si="509"/>
        <v>http://logeion.uchicago.edu/index.html#interior</v>
      </c>
    </row>
    <row r="7255" spans="1:13" ht="15" customHeight="1" x14ac:dyDescent="0.2">
      <c r="A7255" t="s">
        <v>25350</v>
      </c>
      <c r="B7255" t="s">
        <v>25351</v>
      </c>
      <c r="C7255" t="str">
        <f t="shared" ref="C7255:C7318" si="513">SUBSTITUTE(SUBSTITUTE(SUBSTITUTE(SUBSTITUTE(SUBSTITUTE(SUBSTITUTE(SUBSTITUTE(SUBSTITUTE(SUBSTITUTE(SUBSTITUTE(SUBSTITUTE(B7255, "ā", "a"), "ē", "e"), "ī", "i"), "ō", "o"), "ū", "u"), "ȳ", "y"), "Ā", "A"), "Ē", "E"), "Ī", "I"), "Ō", "O"), "Ū", "U")</f>
        <v>interitus interitus m.</v>
      </c>
      <c r="D7255" t="str">
        <f t="shared" si="512"/>
        <v>interitus</v>
      </c>
      <c r="E7255" t="s">
        <v>25352</v>
      </c>
      <c r="F7255" t="s">
        <v>25352</v>
      </c>
      <c r="G7255" t="s">
        <v>18</v>
      </c>
      <c r="H7255">
        <v>4</v>
      </c>
      <c r="I7255">
        <v>0</v>
      </c>
      <c r="J7255">
        <v>0</v>
      </c>
      <c r="K7255">
        <v>0</v>
      </c>
      <c r="L7255" t="s">
        <v>19</v>
      </c>
      <c r="M7255" t="str">
        <f t="shared" si="509"/>
        <v>http://logeion.uchicago.edu/index.html#interitus</v>
      </c>
    </row>
    <row r="7256" spans="1:13" ht="15" customHeight="1" x14ac:dyDescent="0.2">
      <c r="A7256" t="s">
        <v>25355</v>
      </c>
      <c r="B7256" t="s">
        <v>25356</v>
      </c>
      <c r="C7256" t="str">
        <f t="shared" si="513"/>
        <v>interlabor –labi –lapsus sum</v>
      </c>
      <c r="D7256" t="str">
        <f t="shared" si="512"/>
        <v>interlabor</v>
      </c>
      <c r="E7256" t="s">
        <v>25319</v>
      </c>
      <c r="F7256" t="s">
        <v>25319</v>
      </c>
      <c r="G7256" t="s">
        <v>66</v>
      </c>
      <c r="I7256">
        <v>3</v>
      </c>
      <c r="L7256" t="s">
        <v>24</v>
      </c>
      <c r="M7256" t="str">
        <f t="shared" si="509"/>
        <v>http://logeion.uchicago.edu/index.html#interlabor</v>
      </c>
    </row>
    <row r="7257" spans="1:13" ht="15" customHeight="1" x14ac:dyDescent="0.2">
      <c r="A7257" t="s">
        <v>25358</v>
      </c>
      <c r="B7257" t="s">
        <v>25359</v>
      </c>
      <c r="C7257" t="str">
        <f t="shared" si="513"/>
        <v>interlego –legere — —</v>
      </c>
      <c r="D7257" t="str">
        <f t="shared" si="512"/>
        <v>interlego</v>
      </c>
      <c r="E7257" t="s">
        <v>25360</v>
      </c>
      <c r="F7257" t="s">
        <v>25361</v>
      </c>
      <c r="G7257" t="s">
        <v>66</v>
      </c>
      <c r="I7257">
        <v>3</v>
      </c>
      <c r="L7257" t="s">
        <v>24</v>
      </c>
      <c r="M7257" t="str">
        <f t="shared" si="509"/>
        <v>http://logeion.uchicago.edu/index.html#interlego</v>
      </c>
    </row>
    <row r="7258" spans="1:13" ht="15" customHeight="1" x14ac:dyDescent="0.2">
      <c r="A7258" t="s">
        <v>25365</v>
      </c>
      <c r="B7258" t="s">
        <v>25366</v>
      </c>
      <c r="C7258" t="str">
        <f t="shared" si="513"/>
        <v>interluceo –ere –luxi</v>
      </c>
      <c r="D7258" t="str">
        <f t="shared" si="512"/>
        <v>interluceo</v>
      </c>
      <c r="E7258" t="s">
        <v>25367</v>
      </c>
      <c r="F7258" t="s">
        <v>25367</v>
      </c>
      <c r="G7258" t="s">
        <v>95</v>
      </c>
      <c r="I7258">
        <v>2</v>
      </c>
      <c r="J7258">
        <v>0</v>
      </c>
      <c r="K7258">
        <v>0</v>
      </c>
      <c r="L7258" t="s">
        <v>24</v>
      </c>
      <c r="M7258" t="str">
        <f t="shared" si="509"/>
        <v>http://logeion.uchicago.edu/index.html#interluceo</v>
      </c>
    </row>
    <row r="7259" spans="1:13" ht="15" customHeight="1" x14ac:dyDescent="0.2">
      <c r="A7259" t="s">
        <v>25369</v>
      </c>
      <c r="B7259" t="s">
        <v>25370</v>
      </c>
      <c r="C7259" t="str">
        <f t="shared" si="513"/>
        <v>interluo –ere</v>
      </c>
      <c r="D7259" t="str">
        <f t="shared" si="512"/>
        <v>interluo</v>
      </c>
      <c r="E7259" t="s">
        <v>25371</v>
      </c>
      <c r="F7259" t="s">
        <v>25371</v>
      </c>
      <c r="G7259" t="s">
        <v>66</v>
      </c>
      <c r="I7259">
        <v>3</v>
      </c>
      <c r="J7259">
        <v>0</v>
      </c>
      <c r="K7259">
        <v>0</v>
      </c>
      <c r="L7259" t="s">
        <v>24</v>
      </c>
      <c r="M7259" t="str">
        <f t="shared" si="509"/>
        <v>http://logeion.uchicago.edu/index.html#interluo</v>
      </c>
    </row>
    <row r="7260" spans="1:13" ht="15" customHeight="1" x14ac:dyDescent="0.2">
      <c r="A7260" t="s">
        <v>25374</v>
      </c>
      <c r="B7260" t="s">
        <v>25375</v>
      </c>
      <c r="C7260" t="str">
        <f t="shared" si="513"/>
        <v xml:space="preserve">intermisceo –miscere –miscui –mixtum </v>
      </c>
      <c r="D7260" t="str">
        <f t="shared" si="512"/>
        <v>intermisceo</v>
      </c>
      <c r="E7260" t="s">
        <v>25376</v>
      </c>
      <c r="F7260" t="s">
        <v>25377</v>
      </c>
      <c r="G7260" t="s">
        <v>95</v>
      </c>
      <c r="I7260">
        <v>2</v>
      </c>
      <c r="J7260">
        <v>0</v>
      </c>
      <c r="K7260">
        <v>0</v>
      </c>
      <c r="L7260" t="s">
        <v>24</v>
      </c>
      <c r="M7260" t="str">
        <f t="shared" si="509"/>
        <v>http://logeion.uchicago.edu/index.html#intermisceo</v>
      </c>
    </row>
    <row r="7261" spans="1:13" ht="15" customHeight="1" x14ac:dyDescent="0.2">
      <c r="A7261" t="s">
        <v>25378</v>
      </c>
      <c r="B7261" t="s">
        <v>60136</v>
      </c>
      <c r="C7261" t="str">
        <f t="shared" si="513"/>
        <v xml:space="preserve">intermissio –onis f. </v>
      </c>
      <c r="D7261" t="str">
        <f t="shared" si="512"/>
        <v>intermissio</v>
      </c>
      <c r="E7261" t="s">
        <v>60025</v>
      </c>
      <c r="F7261" t="s">
        <v>60024</v>
      </c>
      <c r="G7261" t="s">
        <v>29</v>
      </c>
      <c r="H7261">
        <v>3</v>
      </c>
      <c r="I7261">
        <v>0</v>
      </c>
      <c r="J7261">
        <v>0</v>
      </c>
      <c r="K7261">
        <v>0</v>
      </c>
      <c r="L7261" t="s">
        <v>19</v>
      </c>
      <c r="M7261" t="str">
        <f t="shared" si="509"/>
        <v>http://logeion.uchicago.edu/index.html#intermissio</v>
      </c>
    </row>
    <row r="7262" spans="1:13" ht="15" customHeight="1" x14ac:dyDescent="0.2">
      <c r="A7262" t="s">
        <v>25379</v>
      </c>
      <c r="B7262" t="s">
        <v>25380</v>
      </c>
      <c r="C7262" t="str">
        <f t="shared" si="513"/>
        <v>intermitto intermittere intermisi intermissuss</v>
      </c>
      <c r="D7262" t="str">
        <f t="shared" si="512"/>
        <v>intermitto</v>
      </c>
      <c r="E7262" t="s">
        <v>25381</v>
      </c>
      <c r="F7262" t="s">
        <v>25382</v>
      </c>
      <c r="G7262" t="s">
        <v>66</v>
      </c>
      <c r="I7262">
        <v>3</v>
      </c>
      <c r="J7262">
        <v>0</v>
      </c>
      <c r="K7262">
        <v>0</v>
      </c>
      <c r="L7262" t="s">
        <v>24</v>
      </c>
      <c r="M7262" t="str">
        <f t="shared" si="509"/>
        <v>http://logeion.uchicago.edu/index.html#intermitto</v>
      </c>
    </row>
    <row r="7263" spans="1:13" ht="15" customHeight="1" x14ac:dyDescent="0.2">
      <c r="A7263" t="s">
        <v>25385</v>
      </c>
      <c r="B7263" t="s">
        <v>25386</v>
      </c>
      <c r="C7263" t="str">
        <f t="shared" si="513"/>
        <v>internecio or –nicio –onis f.</v>
      </c>
      <c r="D7263" t="str">
        <f t="shared" si="512"/>
        <v>internecio</v>
      </c>
      <c r="E7263" t="s">
        <v>25387</v>
      </c>
      <c r="F7263" t="s">
        <v>25388</v>
      </c>
      <c r="G7263" t="s">
        <v>29</v>
      </c>
      <c r="H7263">
        <v>3</v>
      </c>
      <c r="I7263">
        <v>0</v>
      </c>
      <c r="J7263">
        <v>0</v>
      </c>
      <c r="K7263">
        <v>0</v>
      </c>
      <c r="L7263" t="s">
        <v>19</v>
      </c>
      <c r="M7263" t="str">
        <f t="shared" si="509"/>
        <v>http://logeion.uchicago.edu/index.html#internecio</v>
      </c>
    </row>
    <row r="7264" spans="1:13" ht="15" customHeight="1" x14ac:dyDescent="0.2">
      <c r="A7264" t="s">
        <v>25390</v>
      </c>
      <c r="B7264" t="s">
        <v>25391</v>
      </c>
      <c r="C7264" t="str">
        <f t="shared" si="513"/>
        <v>internecto –ere</v>
      </c>
      <c r="D7264" t="str">
        <f t="shared" si="512"/>
        <v>internecto</v>
      </c>
      <c r="E7264" t="s">
        <v>25392</v>
      </c>
      <c r="F7264" t="s">
        <v>25393</v>
      </c>
      <c r="G7264" t="s">
        <v>66</v>
      </c>
      <c r="I7264">
        <v>3</v>
      </c>
      <c r="J7264">
        <v>0</v>
      </c>
      <c r="K7264">
        <v>0</v>
      </c>
      <c r="L7264" t="s">
        <v>24</v>
      </c>
      <c r="M7264" t="str">
        <f t="shared" si="509"/>
        <v>http://logeion.uchicago.edu/index.html#internecto</v>
      </c>
    </row>
    <row r="7265" spans="1:13" ht="15" customHeight="1" x14ac:dyDescent="0.2">
      <c r="A7265" t="s">
        <v>25396</v>
      </c>
      <c r="B7265" t="s">
        <v>25397</v>
      </c>
      <c r="C7265" t="str">
        <f t="shared" si="513"/>
        <v>internosco –noscere –novi –notum</v>
      </c>
      <c r="D7265" t="str">
        <f t="shared" si="512"/>
        <v>internosco</v>
      </c>
      <c r="E7265" t="s">
        <v>25398</v>
      </c>
      <c r="F7265" t="s">
        <v>25398</v>
      </c>
      <c r="G7265" t="s">
        <v>66</v>
      </c>
      <c r="I7265">
        <v>3</v>
      </c>
      <c r="J7265">
        <v>0</v>
      </c>
      <c r="K7265">
        <v>0</v>
      </c>
      <c r="L7265" t="s">
        <v>24</v>
      </c>
      <c r="M7265" t="str">
        <f t="shared" si="509"/>
        <v>http://logeion.uchicago.edu/index.html#internosco</v>
      </c>
    </row>
    <row r="7266" spans="1:13" ht="15" customHeight="1" x14ac:dyDescent="0.2">
      <c r="A7266" t="s">
        <v>55897</v>
      </c>
      <c r="B7266" t="s">
        <v>55898</v>
      </c>
      <c r="C7266" t="str">
        <f t="shared" si="513"/>
        <v>internuntium –i n.</v>
      </c>
      <c r="D7266" t="str">
        <f t="shared" si="512"/>
        <v>internuntium</v>
      </c>
      <c r="E7266" t="s">
        <v>55899</v>
      </c>
      <c r="F7266" t="s">
        <v>55899</v>
      </c>
      <c r="G7266" t="s">
        <v>21</v>
      </c>
      <c r="H7266">
        <v>2</v>
      </c>
      <c r="L7266" t="s">
        <v>19</v>
      </c>
      <c r="M7266" t="str">
        <f t="shared" si="509"/>
        <v>http://logeion.uchicago.edu/index.html#internuntium</v>
      </c>
    </row>
    <row r="7267" spans="1:13" ht="15" customHeight="1" x14ac:dyDescent="0.2">
      <c r="A7267" t="s">
        <v>25400</v>
      </c>
      <c r="B7267" t="s">
        <v>25401</v>
      </c>
      <c r="C7267" t="str">
        <f t="shared" si="513"/>
        <v>internuntius –i m.</v>
      </c>
      <c r="D7267" t="str">
        <f t="shared" si="512"/>
        <v>internuntius</v>
      </c>
      <c r="E7267" t="s">
        <v>25402</v>
      </c>
      <c r="F7267" t="s">
        <v>25403</v>
      </c>
      <c r="G7267" t="s">
        <v>21</v>
      </c>
      <c r="H7267">
        <v>2</v>
      </c>
      <c r="I7267">
        <v>0</v>
      </c>
      <c r="J7267">
        <v>0</v>
      </c>
      <c r="K7267">
        <v>0</v>
      </c>
      <c r="L7267" t="s">
        <v>19</v>
      </c>
      <c r="M7267" t="str">
        <f t="shared" ref="M7267:M7330" si="514">"http://logeion.uchicago.edu/index.html#"&amp;D7267</f>
        <v>http://logeion.uchicago.edu/index.html#internuntius</v>
      </c>
    </row>
    <row r="7268" spans="1:13" ht="15" customHeight="1" x14ac:dyDescent="0.2">
      <c r="A7268" t="s">
        <v>25404</v>
      </c>
      <c r="B7268" t="s">
        <v>25405</v>
      </c>
      <c r="C7268" t="str">
        <f t="shared" si="513"/>
        <v>internus –a –um</v>
      </c>
      <c r="D7268" t="str">
        <f t="shared" si="512"/>
        <v>internus</v>
      </c>
      <c r="E7268" t="s">
        <v>59321</v>
      </c>
      <c r="F7268" t="s">
        <v>59321</v>
      </c>
      <c r="G7268" t="s">
        <v>61</v>
      </c>
      <c r="H7268">
        <v>1</v>
      </c>
      <c r="I7268">
        <v>0</v>
      </c>
      <c r="J7268">
        <v>0</v>
      </c>
      <c r="K7268">
        <v>0</v>
      </c>
      <c r="L7268" t="s">
        <v>36</v>
      </c>
      <c r="M7268" t="str">
        <f t="shared" si="514"/>
        <v>http://logeion.uchicago.edu/index.html#internus</v>
      </c>
    </row>
    <row r="7269" spans="1:13" ht="15" customHeight="1" x14ac:dyDescent="0.2">
      <c r="A7269" t="s">
        <v>25407</v>
      </c>
      <c r="B7269" t="s">
        <v>55679</v>
      </c>
      <c r="C7269" t="str">
        <f t="shared" si="513"/>
        <v>interpellatio –onis f.</v>
      </c>
      <c r="D7269" t="str">
        <f t="shared" si="512"/>
        <v>interpellatio</v>
      </c>
      <c r="E7269" t="s">
        <v>55387</v>
      </c>
      <c r="F7269" t="s">
        <v>55387</v>
      </c>
      <c r="G7269" t="s">
        <v>29</v>
      </c>
      <c r="H7269">
        <v>3</v>
      </c>
      <c r="I7269">
        <v>0</v>
      </c>
      <c r="J7269">
        <v>0</v>
      </c>
      <c r="K7269">
        <v>0</v>
      </c>
      <c r="L7269" t="s">
        <v>19</v>
      </c>
      <c r="M7269" t="str">
        <f t="shared" si="514"/>
        <v>http://logeion.uchicago.edu/index.html#interpellatio</v>
      </c>
    </row>
    <row r="7270" spans="1:13" ht="15" customHeight="1" x14ac:dyDescent="0.2">
      <c r="A7270" t="s">
        <v>25409</v>
      </c>
      <c r="B7270" t="s">
        <v>25410</v>
      </c>
      <c r="C7270" t="str">
        <f t="shared" si="513"/>
        <v xml:space="preserve">interpello –pellare </v>
      </c>
      <c r="D7270" t="str">
        <f t="shared" si="512"/>
        <v>interpello</v>
      </c>
      <c r="E7270" t="s">
        <v>25411</v>
      </c>
      <c r="F7270" t="s">
        <v>54650</v>
      </c>
      <c r="G7270" t="s">
        <v>23</v>
      </c>
      <c r="I7270">
        <v>1</v>
      </c>
      <c r="J7270">
        <v>0</v>
      </c>
      <c r="K7270">
        <v>0</v>
      </c>
      <c r="L7270" t="s">
        <v>24</v>
      </c>
      <c r="M7270" t="str">
        <f t="shared" si="514"/>
        <v>http://logeion.uchicago.edu/index.html#interpello</v>
      </c>
    </row>
    <row r="7271" spans="1:13" ht="15" customHeight="1" x14ac:dyDescent="0.2">
      <c r="A7271" t="s">
        <v>25413</v>
      </c>
      <c r="B7271" t="s">
        <v>25414</v>
      </c>
      <c r="C7271" t="str">
        <f t="shared" si="513"/>
        <v>interpolo –polare</v>
      </c>
      <c r="D7271" t="str">
        <f t="shared" si="512"/>
        <v>interpolo</v>
      </c>
      <c r="E7271" t="s">
        <v>25415</v>
      </c>
      <c r="F7271" t="s">
        <v>25416</v>
      </c>
      <c r="G7271" t="s">
        <v>23</v>
      </c>
      <c r="I7271">
        <v>1</v>
      </c>
      <c r="J7271">
        <v>0</v>
      </c>
      <c r="K7271">
        <v>0</v>
      </c>
      <c r="L7271" t="s">
        <v>24</v>
      </c>
      <c r="M7271" t="str">
        <f t="shared" si="514"/>
        <v>http://logeion.uchicago.edu/index.html#interpolo</v>
      </c>
    </row>
    <row r="7272" spans="1:13" ht="15" customHeight="1" x14ac:dyDescent="0.2">
      <c r="A7272" t="s">
        <v>25417</v>
      </c>
      <c r="B7272" t="s">
        <v>25418</v>
      </c>
      <c r="C7272" t="str">
        <f t="shared" si="513"/>
        <v>interpono interponere interposui interpositus</v>
      </c>
      <c r="D7272" t="str">
        <f t="shared" si="512"/>
        <v>interpono</v>
      </c>
      <c r="E7272" t="s">
        <v>57308</v>
      </c>
      <c r="F7272" t="s">
        <v>57309</v>
      </c>
      <c r="G7272" t="s">
        <v>66</v>
      </c>
      <c r="I7272">
        <v>3</v>
      </c>
      <c r="J7272">
        <v>0</v>
      </c>
      <c r="K7272">
        <v>0</v>
      </c>
      <c r="L7272" t="s">
        <v>24</v>
      </c>
      <c r="M7272" t="str">
        <f t="shared" si="514"/>
        <v>http://logeion.uchicago.edu/index.html#interpono</v>
      </c>
    </row>
    <row r="7273" spans="1:13" ht="15" customHeight="1" x14ac:dyDescent="0.2">
      <c r="A7273" t="s">
        <v>25420</v>
      </c>
      <c r="B7273" t="s">
        <v>25421</v>
      </c>
      <c r="C7273" t="str">
        <f t="shared" si="513"/>
        <v>interpres –etis m./f.</v>
      </c>
      <c r="D7273" t="str">
        <f t="shared" si="512"/>
        <v>interpres</v>
      </c>
      <c r="E7273" t="s">
        <v>25422</v>
      </c>
      <c r="F7273" t="s">
        <v>25423</v>
      </c>
      <c r="G7273" t="s">
        <v>29</v>
      </c>
      <c r="H7273">
        <v>3</v>
      </c>
      <c r="I7273">
        <v>0</v>
      </c>
      <c r="J7273">
        <v>0</v>
      </c>
      <c r="K7273">
        <v>0</v>
      </c>
      <c r="L7273" t="s">
        <v>19</v>
      </c>
      <c r="M7273" t="str">
        <f t="shared" si="514"/>
        <v>http://logeion.uchicago.edu/index.html#interpres</v>
      </c>
    </row>
    <row r="7274" spans="1:13" ht="15" customHeight="1" x14ac:dyDescent="0.2">
      <c r="A7274" t="s">
        <v>55389</v>
      </c>
      <c r="B7274" t="s">
        <v>55728</v>
      </c>
      <c r="C7274" t="str">
        <f t="shared" si="513"/>
        <v>interpretamentum –i n._x000D_</v>
      </c>
      <c r="D7274" t="str">
        <f t="shared" si="512"/>
        <v>interpretamentum</v>
      </c>
      <c r="E7274" t="s">
        <v>55388</v>
      </c>
      <c r="F7274" t="s">
        <v>55388</v>
      </c>
      <c r="G7274" t="s">
        <v>21</v>
      </c>
      <c r="H7274">
        <v>2</v>
      </c>
      <c r="L7274" t="s">
        <v>19</v>
      </c>
      <c r="M7274" t="str">
        <f t="shared" si="514"/>
        <v>http://logeion.uchicago.edu/index.html#interpretamentum</v>
      </c>
    </row>
    <row r="7275" spans="1:13" ht="15" customHeight="1" x14ac:dyDescent="0.2">
      <c r="A7275" t="s">
        <v>25424</v>
      </c>
      <c r="B7275" t="s">
        <v>25425</v>
      </c>
      <c r="C7275" t="str">
        <f t="shared" si="513"/>
        <v>interpretatio –onis f.</v>
      </c>
      <c r="D7275" t="str">
        <f t="shared" si="512"/>
        <v>interpretatio</v>
      </c>
      <c r="E7275" t="s">
        <v>25426</v>
      </c>
      <c r="F7275" t="s">
        <v>25427</v>
      </c>
      <c r="G7275" t="s">
        <v>29</v>
      </c>
      <c r="H7275">
        <v>3</v>
      </c>
      <c r="I7275">
        <v>0</v>
      </c>
      <c r="J7275">
        <v>0</v>
      </c>
      <c r="K7275">
        <v>0</v>
      </c>
      <c r="L7275" t="s">
        <v>19</v>
      </c>
      <c r="M7275" t="str">
        <f t="shared" si="514"/>
        <v>http://logeion.uchicago.edu/index.html#interpretatio</v>
      </c>
    </row>
    <row r="7276" spans="1:13" ht="15" customHeight="1" x14ac:dyDescent="0.2">
      <c r="A7276" t="s">
        <v>25428</v>
      </c>
      <c r="B7276" t="s">
        <v>25429</v>
      </c>
      <c r="C7276" t="str">
        <f t="shared" si="513"/>
        <v>interpretor –pretari or interpreto –pretare</v>
      </c>
      <c r="D7276" t="str">
        <f t="shared" si="512"/>
        <v>interpretor</v>
      </c>
      <c r="E7276" t="s">
        <v>25430</v>
      </c>
      <c r="F7276" t="s">
        <v>25431</v>
      </c>
      <c r="G7276" t="s">
        <v>170</v>
      </c>
      <c r="I7276">
        <v>1</v>
      </c>
      <c r="J7276">
        <v>0</v>
      </c>
      <c r="K7276">
        <v>0</v>
      </c>
      <c r="L7276" t="s">
        <v>24</v>
      </c>
      <c r="M7276" t="str">
        <f t="shared" si="514"/>
        <v>http://logeion.uchicago.edu/index.html#interpretor</v>
      </c>
    </row>
    <row r="7277" spans="1:13" ht="15" customHeight="1" x14ac:dyDescent="0.2">
      <c r="A7277" t="s">
        <v>25436</v>
      </c>
      <c r="B7277" t="s">
        <v>25437</v>
      </c>
      <c r="C7277" t="str">
        <f t="shared" si="513"/>
        <v xml:space="preserve">interregnum –i n. </v>
      </c>
      <c r="D7277" t="str">
        <f t="shared" si="512"/>
        <v>interregnum</v>
      </c>
      <c r="E7277" t="s">
        <v>25438</v>
      </c>
      <c r="F7277" t="s">
        <v>25439</v>
      </c>
      <c r="G7277" t="s">
        <v>21</v>
      </c>
      <c r="H7277">
        <v>2</v>
      </c>
      <c r="I7277">
        <v>0</v>
      </c>
      <c r="J7277">
        <v>0</v>
      </c>
      <c r="K7277">
        <v>0</v>
      </c>
      <c r="L7277" t="s">
        <v>19</v>
      </c>
      <c r="M7277" t="str">
        <f t="shared" si="514"/>
        <v>http://logeion.uchicago.edu/index.html#interregnum</v>
      </c>
    </row>
    <row r="7278" spans="1:13" ht="15" customHeight="1" x14ac:dyDescent="0.2">
      <c r="A7278" t="s">
        <v>25440</v>
      </c>
      <c r="B7278" t="s">
        <v>25441</v>
      </c>
      <c r="C7278" t="str">
        <f t="shared" si="513"/>
        <v>interritus –a –um</v>
      </c>
      <c r="D7278" t="str">
        <f t="shared" si="512"/>
        <v>interritus</v>
      </c>
      <c r="E7278" t="s">
        <v>25442</v>
      </c>
      <c r="F7278" t="s">
        <v>25443</v>
      </c>
      <c r="G7278" t="s">
        <v>61</v>
      </c>
      <c r="H7278">
        <v>1</v>
      </c>
      <c r="I7278">
        <v>0</v>
      </c>
      <c r="J7278">
        <v>0</v>
      </c>
      <c r="K7278">
        <v>0</v>
      </c>
      <c r="L7278" t="s">
        <v>36</v>
      </c>
      <c r="M7278" t="str">
        <f t="shared" si="514"/>
        <v>http://logeion.uchicago.edu/index.html#interritus</v>
      </c>
    </row>
    <row r="7279" spans="1:13" ht="15" customHeight="1" x14ac:dyDescent="0.2">
      <c r="A7279" t="s">
        <v>25444</v>
      </c>
      <c r="B7279" t="s">
        <v>59166</v>
      </c>
      <c r="C7279" t="str">
        <f t="shared" si="513"/>
        <v>interrogatio –onis f.</v>
      </c>
      <c r="D7279" t="str">
        <f t="shared" si="512"/>
        <v>interrogatio</v>
      </c>
      <c r="E7279" t="s">
        <v>59322</v>
      </c>
      <c r="F7279" t="s">
        <v>59322</v>
      </c>
      <c r="G7279" t="s">
        <v>29</v>
      </c>
      <c r="H7279">
        <v>3</v>
      </c>
      <c r="I7279">
        <v>0</v>
      </c>
      <c r="J7279">
        <v>0</v>
      </c>
      <c r="K7279">
        <v>0</v>
      </c>
      <c r="L7279" t="s">
        <v>19</v>
      </c>
      <c r="M7279" t="str">
        <f t="shared" si="514"/>
        <v>http://logeion.uchicago.edu/index.html#interrogatio</v>
      </c>
    </row>
    <row r="7280" spans="1:13" ht="15" customHeight="1" x14ac:dyDescent="0.2">
      <c r="A7280" t="s">
        <v>25446</v>
      </c>
      <c r="B7280" t="s">
        <v>25447</v>
      </c>
      <c r="C7280" t="str">
        <f t="shared" si="513"/>
        <v>interrogo interrogare interrogavi interrogatus</v>
      </c>
      <c r="D7280" t="str">
        <f t="shared" si="512"/>
        <v>interrogo</v>
      </c>
      <c r="E7280" t="s">
        <v>25448</v>
      </c>
      <c r="F7280" t="s">
        <v>25448</v>
      </c>
      <c r="G7280" t="s">
        <v>23</v>
      </c>
      <c r="I7280">
        <v>1</v>
      </c>
      <c r="J7280">
        <v>0</v>
      </c>
      <c r="K7280">
        <v>0</v>
      </c>
      <c r="L7280" t="s">
        <v>24</v>
      </c>
      <c r="M7280" t="str">
        <f t="shared" si="514"/>
        <v>http://logeion.uchicago.edu/index.html#interrogo</v>
      </c>
    </row>
    <row r="7281" spans="1:13" ht="15" customHeight="1" x14ac:dyDescent="0.2">
      <c r="A7281" t="s">
        <v>25449</v>
      </c>
      <c r="B7281" t="s">
        <v>25450</v>
      </c>
      <c r="C7281" t="str">
        <f t="shared" si="513"/>
        <v>interrumpo –ere –rupi –ruptus</v>
      </c>
      <c r="D7281" t="str">
        <f t="shared" si="512"/>
        <v>interrumpo</v>
      </c>
      <c r="E7281" t="s">
        <v>25451</v>
      </c>
      <c r="F7281" t="s">
        <v>25452</v>
      </c>
      <c r="G7281" t="s">
        <v>66</v>
      </c>
      <c r="I7281">
        <v>3</v>
      </c>
      <c r="J7281">
        <v>0</v>
      </c>
      <c r="K7281">
        <v>0</v>
      </c>
      <c r="L7281" t="s">
        <v>24</v>
      </c>
      <c r="M7281" t="str">
        <f t="shared" si="514"/>
        <v>http://logeion.uchicago.edu/index.html#interrumpo</v>
      </c>
    </row>
    <row r="7282" spans="1:13" ht="15" customHeight="1" x14ac:dyDescent="0.2">
      <c r="A7282" t="s">
        <v>25455</v>
      </c>
      <c r="B7282" t="s">
        <v>25456</v>
      </c>
      <c r="C7282" t="str">
        <f t="shared" si="513"/>
        <v>interscindo –scindere –scidi –scissum</v>
      </c>
      <c r="D7282" t="str">
        <f t="shared" si="512"/>
        <v>interscindo</v>
      </c>
      <c r="E7282" t="s">
        <v>25457</v>
      </c>
      <c r="F7282" t="s">
        <v>25458</v>
      </c>
      <c r="G7282" t="s">
        <v>66</v>
      </c>
      <c r="I7282">
        <v>3</v>
      </c>
      <c r="J7282">
        <v>0</v>
      </c>
      <c r="K7282">
        <v>0</v>
      </c>
      <c r="L7282" t="s">
        <v>24</v>
      </c>
      <c r="M7282" t="str">
        <f t="shared" si="514"/>
        <v>http://logeion.uchicago.edu/index.html#interscindo</v>
      </c>
    </row>
    <row r="7283" spans="1:13" ht="15" customHeight="1" x14ac:dyDescent="0.2">
      <c r="A7283" t="s">
        <v>25469</v>
      </c>
      <c r="B7283" t="s">
        <v>25470</v>
      </c>
      <c r="C7283" t="str">
        <f t="shared" si="513"/>
        <v>intersum –esse –fui</v>
      </c>
      <c r="D7283" t="str">
        <f t="shared" si="512"/>
        <v>intersum</v>
      </c>
      <c r="E7283" t="s">
        <v>25471</v>
      </c>
      <c r="F7283" t="s">
        <v>25472</v>
      </c>
      <c r="G7283" t="s">
        <v>80</v>
      </c>
      <c r="I7283">
        <v>5</v>
      </c>
      <c r="J7283">
        <v>0</v>
      </c>
      <c r="K7283">
        <v>0</v>
      </c>
      <c r="L7283" t="s">
        <v>24</v>
      </c>
      <c r="M7283" t="str">
        <f t="shared" si="514"/>
        <v>http://logeion.uchicago.edu/index.html#intersum</v>
      </c>
    </row>
    <row r="7284" spans="1:13" ht="15" customHeight="1" x14ac:dyDescent="0.2">
      <c r="A7284" t="s">
        <v>25477</v>
      </c>
      <c r="B7284" t="s">
        <v>25478</v>
      </c>
      <c r="C7284" t="str">
        <f t="shared" si="513"/>
        <v>intertexo –ere –ui –tus</v>
      </c>
      <c r="D7284" t="str">
        <f t="shared" si="512"/>
        <v>intertexo</v>
      </c>
      <c r="E7284" t="s">
        <v>25479</v>
      </c>
      <c r="F7284" t="s">
        <v>25480</v>
      </c>
      <c r="G7284" t="s">
        <v>66</v>
      </c>
      <c r="I7284">
        <v>3</v>
      </c>
      <c r="J7284">
        <v>0</v>
      </c>
      <c r="K7284">
        <v>0</v>
      </c>
      <c r="L7284" t="s">
        <v>24</v>
      </c>
      <c r="M7284" t="str">
        <f t="shared" si="514"/>
        <v>http://logeion.uchicago.edu/index.html#intertexo</v>
      </c>
    </row>
    <row r="7285" spans="1:13" ht="15" customHeight="1" x14ac:dyDescent="0.2">
      <c r="A7285" t="s">
        <v>25483</v>
      </c>
      <c r="B7285" t="s">
        <v>25484</v>
      </c>
      <c r="C7285" t="str">
        <f t="shared" si="513"/>
        <v>intertrimentum –i n.</v>
      </c>
      <c r="D7285" t="str">
        <f t="shared" ref="D7285:D7305" si="515">IF(ISBLANK(B7285),0,LEFT( C7285, FIND( " ", C7285 ) - 1 ))</f>
        <v>intertrimentum</v>
      </c>
      <c r="E7285" t="s">
        <v>25485</v>
      </c>
      <c r="F7285" t="s">
        <v>25485</v>
      </c>
      <c r="G7285" t="s">
        <v>21</v>
      </c>
      <c r="H7285">
        <v>2</v>
      </c>
      <c r="I7285">
        <v>0</v>
      </c>
      <c r="J7285">
        <v>0</v>
      </c>
      <c r="K7285">
        <v>0</v>
      </c>
      <c r="L7285" t="s">
        <v>19</v>
      </c>
      <c r="M7285" t="str">
        <f t="shared" si="514"/>
        <v>http://logeion.uchicago.edu/index.html#intertrimentum</v>
      </c>
    </row>
    <row r="7286" spans="1:13" ht="15" customHeight="1" x14ac:dyDescent="0.2">
      <c r="A7286" t="s">
        <v>25486</v>
      </c>
      <c r="B7286" t="s">
        <v>25487</v>
      </c>
      <c r="C7286" t="str">
        <f t="shared" si="513"/>
        <v>intervallum –i n.</v>
      </c>
      <c r="D7286" t="str">
        <f t="shared" si="515"/>
        <v>intervallum</v>
      </c>
      <c r="E7286" t="s">
        <v>25488</v>
      </c>
      <c r="F7286" t="s">
        <v>25489</v>
      </c>
      <c r="G7286" t="s">
        <v>21</v>
      </c>
      <c r="H7286">
        <v>2</v>
      </c>
      <c r="I7286">
        <v>0</v>
      </c>
      <c r="J7286">
        <v>0</v>
      </c>
      <c r="K7286">
        <v>0</v>
      </c>
      <c r="L7286" t="s">
        <v>19</v>
      </c>
      <c r="M7286" t="str">
        <f t="shared" si="514"/>
        <v>http://logeion.uchicago.edu/index.html#intervallum</v>
      </c>
    </row>
    <row r="7287" spans="1:13" ht="15" customHeight="1" x14ac:dyDescent="0.2">
      <c r="A7287" t="s">
        <v>25492</v>
      </c>
      <c r="B7287" t="s">
        <v>25493</v>
      </c>
      <c r="C7287" t="str">
        <f t="shared" si="513"/>
        <v>intervenio –venire –veni –ventum</v>
      </c>
      <c r="D7287" t="str">
        <f t="shared" si="515"/>
        <v>intervenio</v>
      </c>
      <c r="E7287" t="s">
        <v>25494</v>
      </c>
      <c r="F7287" t="s">
        <v>25495</v>
      </c>
      <c r="G7287" t="s">
        <v>235</v>
      </c>
      <c r="I7287">
        <v>4</v>
      </c>
      <c r="J7287">
        <v>0</v>
      </c>
      <c r="K7287">
        <v>0</v>
      </c>
      <c r="L7287" t="s">
        <v>24</v>
      </c>
      <c r="M7287" t="str">
        <f t="shared" si="514"/>
        <v>http://logeion.uchicago.edu/index.html#intervenio</v>
      </c>
    </row>
    <row r="7288" spans="1:13" ht="15" customHeight="1" x14ac:dyDescent="0.2">
      <c r="A7288" t="s">
        <v>25497</v>
      </c>
      <c r="B7288" t="s">
        <v>25498</v>
      </c>
      <c r="C7288" t="str">
        <f t="shared" si="513"/>
        <v>interventus –us m.</v>
      </c>
      <c r="D7288" t="str">
        <f t="shared" si="515"/>
        <v>interventus</v>
      </c>
      <c r="E7288" t="s">
        <v>25262</v>
      </c>
      <c r="F7288" t="s">
        <v>25499</v>
      </c>
      <c r="G7288" t="s">
        <v>18</v>
      </c>
      <c r="H7288">
        <v>4</v>
      </c>
      <c r="I7288">
        <v>0</v>
      </c>
      <c r="J7288">
        <v>0</v>
      </c>
      <c r="K7288">
        <v>0</v>
      </c>
      <c r="L7288" t="s">
        <v>19</v>
      </c>
      <c r="M7288" t="str">
        <f t="shared" si="514"/>
        <v>http://logeion.uchicago.edu/index.html#interventus</v>
      </c>
    </row>
    <row r="7289" spans="1:13" ht="15" customHeight="1" x14ac:dyDescent="0.2">
      <c r="A7289" t="s">
        <v>25506</v>
      </c>
      <c r="B7289" t="s">
        <v>25507</v>
      </c>
      <c r="C7289" t="str">
        <f t="shared" si="513"/>
        <v>intestabilis –e</v>
      </c>
      <c r="D7289" t="str">
        <f t="shared" si="515"/>
        <v>intestabilis</v>
      </c>
      <c r="E7289" t="s">
        <v>25508</v>
      </c>
      <c r="F7289" t="s">
        <v>25509</v>
      </c>
      <c r="G7289" t="s">
        <v>155</v>
      </c>
      <c r="H7289">
        <v>3</v>
      </c>
      <c r="I7289">
        <v>0</v>
      </c>
      <c r="J7289">
        <v>0</v>
      </c>
      <c r="K7289">
        <v>0</v>
      </c>
      <c r="L7289" t="s">
        <v>36</v>
      </c>
      <c r="M7289" t="str">
        <f t="shared" si="514"/>
        <v>http://logeion.uchicago.edu/index.html#intestabilis</v>
      </c>
    </row>
    <row r="7290" spans="1:13" ht="15" customHeight="1" x14ac:dyDescent="0.2">
      <c r="A7290" t="s">
        <v>25510</v>
      </c>
      <c r="B7290" t="s">
        <v>25511</v>
      </c>
      <c r="C7290" t="str">
        <f t="shared" si="513"/>
        <v>intestatus –a –um</v>
      </c>
      <c r="D7290" t="str">
        <f t="shared" si="515"/>
        <v>intestatus</v>
      </c>
      <c r="E7290" t="s">
        <v>25512</v>
      </c>
      <c r="F7290" t="s">
        <v>25513</v>
      </c>
      <c r="G7290" t="s">
        <v>61</v>
      </c>
      <c r="H7290">
        <v>1</v>
      </c>
      <c r="I7290">
        <v>0</v>
      </c>
      <c r="J7290">
        <v>0</v>
      </c>
      <c r="K7290">
        <v>0</v>
      </c>
      <c r="L7290" t="s">
        <v>36</v>
      </c>
      <c r="M7290" t="str">
        <f t="shared" si="514"/>
        <v>http://logeion.uchicago.edu/index.html#intestatus</v>
      </c>
    </row>
    <row r="7291" spans="1:13" ht="15" customHeight="1" x14ac:dyDescent="0.2">
      <c r="A7291" t="s">
        <v>25514</v>
      </c>
      <c r="B7291" t="s">
        <v>55390</v>
      </c>
      <c r="C7291" t="str">
        <f t="shared" si="513"/>
        <v>intestinum –i n. or intestina (colloquial)</v>
      </c>
      <c r="D7291" t="str">
        <f t="shared" si="515"/>
        <v>intestinum</v>
      </c>
      <c r="E7291" t="s">
        <v>54139</v>
      </c>
      <c r="F7291" t="s">
        <v>54139</v>
      </c>
      <c r="G7291" t="s">
        <v>21</v>
      </c>
      <c r="H7291">
        <v>2</v>
      </c>
      <c r="I7291">
        <v>0</v>
      </c>
      <c r="J7291">
        <v>0</v>
      </c>
      <c r="K7291">
        <v>0</v>
      </c>
      <c r="L7291" t="s">
        <v>19</v>
      </c>
      <c r="M7291" t="str">
        <f t="shared" si="514"/>
        <v>http://logeion.uchicago.edu/index.html#intestinum</v>
      </c>
    </row>
    <row r="7292" spans="1:13" ht="15" customHeight="1" x14ac:dyDescent="0.2">
      <c r="A7292" t="s">
        <v>25515</v>
      </c>
      <c r="B7292" t="s">
        <v>25516</v>
      </c>
      <c r="C7292" t="str">
        <f t="shared" si="513"/>
        <v>intestinus –a –um</v>
      </c>
      <c r="D7292" t="str">
        <f t="shared" si="515"/>
        <v>intestinus</v>
      </c>
      <c r="E7292" t="s">
        <v>25517</v>
      </c>
      <c r="F7292" t="s">
        <v>25517</v>
      </c>
      <c r="G7292" t="s">
        <v>61</v>
      </c>
      <c r="H7292">
        <v>1</v>
      </c>
      <c r="I7292">
        <v>0</v>
      </c>
      <c r="J7292">
        <v>0</v>
      </c>
      <c r="K7292">
        <v>0</v>
      </c>
      <c r="L7292" t="s">
        <v>36</v>
      </c>
      <c r="M7292" t="str">
        <f t="shared" si="514"/>
        <v>http://logeion.uchicago.edu/index.html#intestinus</v>
      </c>
    </row>
    <row r="7293" spans="1:13" ht="15" customHeight="1" x14ac:dyDescent="0.2">
      <c r="A7293" t="s">
        <v>25518</v>
      </c>
      <c r="B7293" t="s">
        <v>25519</v>
      </c>
      <c r="C7293" t="str">
        <f t="shared" si="513"/>
        <v>intexo –ere –ui –tus</v>
      </c>
      <c r="D7293" t="str">
        <f t="shared" si="515"/>
        <v>intexo</v>
      </c>
      <c r="E7293" t="s">
        <v>25520</v>
      </c>
      <c r="F7293" t="s">
        <v>25521</v>
      </c>
      <c r="G7293" t="s">
        <v>66</v>
      </c>
      <c r="I7293">
        <v>3</v>
      </c>
      <c r="J7293">
        <v>0</v>
      </c>
      <c r="K7293">
        <v>0</v>
      </c>
      <c r="L7293" t="s">
        <v>24</v>
      </c>
      <c r="M7293" t="str">
        <f t="shared" si="514"/>
        <v>http://logeion.uchicago.edu/index.html#intexo</v>
      </c>
    </row>
    <row r="7294" spans="1:13" ht="15" customHeight="1" x14ac:dyDescent="0.2">
      <c r="A7294" t="s">
        <v>25631</v>
      </c>
      <c r="B7294" t="s">
        <v>25632</v>
      </c>
      <c r="C7294" t="str">
        <f t="shared" si="513"/>
        <v xml:space="preserve">intibum –i n. or intibus –i m. </v>
      </c>
      <c r="D7294" t="str">
        <f t="shared" si="515"/>
        <v>intibum</v>
      </c>
      <c r="E7294" t="s">
        <v>52991</v>
      </c>
      <c r="F7294" t="s">
        <v>52991</v>
      </c>
      <c r="G7294" t="s">
        <v>21</v>
      </c>
      <c r="H7294">
        <v>2</v>
      </c>
      <c r="I7294">
        <v>0</v>
      </c>
      <c r="J7294">
        <v>0</v>
      </c>
      <c r="K7294">
        <v>0</v>
      </c>
      <c r="L7294" t="s">
        <v>19</v>
      </c>
      <c r="M7294" t="str">
        <f t="shared" si="514"/>
        <v>http://logeion.uchicago.edu/index.html#intibum</v>
      </c>
    </row>
    <row r="7295" spans="1:13" ht="15" customHeight="1" x14ac:dyDescent="0.2">
      <c r="A7295" t="s">
        <v>25524</v>
      </c>
      <c r="B7295" t="s">
        <v>25525</v>
      </c>
      <c r="C7295" t="str">
        <f t="shared" si="513"/>
        <v>Intimilium –i n.</v>
      </c>
      <c r="D7295" t="str">
        <f t="shared" si="515"/>
        <v>Intimilium</v>
      </c>
      <c r="E7295" t="s">
        <v>25526</v>
      </c>
      <c r="F7295" t="s">
        <v>25526</v>
      </c>
      <c r="G7295" t="s">
        <v>21</v>
      </c>
      <c r="H7295">
        <v>2</v>
      </c>
      <c r="I7295">
        <v>0</v>
      </c>
      <c r="J7295">
        <v>0</v>
      </c>
      <c r="K7295">
        <v>1</v>
      </c>
      <c r="L7295" t="s">
        <v>19</v>
      </c>
      <c r="M7295" t="str">
        <f t="shared" si="514"/>
        <v>http://logeion.uchicago.edu/index.html#Intimilium</v>
      </c>
    </row>
    <row r="7296" spans="1:13" ht="15" customHeight="1" x14ac:dyDescent="0.2">
      <c r="A7296" t="s">
        <v>25527</v>
      </c>
      <c r="B7296" t="s">
        <v>25528</v>
      </c>
      <c r="C7296" t="str">
        <f t="shared" si="513"/>
        <v>intimo –intimare</v>
      </c>
      <c r="D7296" t="str">
        <f t="shared" si="515"/>
        <v>intimo</v>
      </c>
      <c r="E7296" t="s">
        <v>25529</v>
      </c>
      <c r="F7296" t="s">
        <v>25530</v>
      </c>
      <c r="G7296" t="s">
        <v>23</v>
      </c>
      <c r="I7296">
        <v>1</v>
      </c>
      <c r="J7296">
        <v>0</v>
      </c>
      <c r="K7296">
        <v>0</v>
      </c>
      <c r="L7296" t="s">
        <v>24</v>
      </c>
      <c r="M7296" t="str">
        <f t="shared" si="514"/>
        <v>http://logeion.uchicago.edu/index.html#intimo</v>
      </c>
    </row>
    <row r="7297" spans="1:13" ht="15" customHeight="1" x14ac:dyDescent="0.2">
      <c r="A7297" t="s">
        <v>25531</v>
      </c>
      <c r="B7297" t="s">
        <v>25532</v>
      </c>
      <c r="C7297" t="str">
        <f t="shared" si="513"/>
        <v>intimus –a –um</v>
      </c>
      <c r="D7297" t="str">
        <f t="shared" si="515"/>
        <v>intimus</v>
      </c>
      <c r="E7297" t="s">
        <v>25533</v>
      </c>
      <c r="F7297" t="s">
        <v>25534</v>
      </c>
      <c r="G7297" t="s">
        <v>2879</v>
      </c>
      <c r="H7297">
        <v>1</v>
      </c>
      <c r="I7297">
        <v>0</v>
      </c>
      <c r="J7297">
        <v>0</v>
      </c>
      <c r="K7297">
        <v>0</v>
      </c>
      <c r="L7297" t="s">
        <v>36</v>
      </c>
      <c r="M7297" t="str">
        <f t="shared" si="514"/>
        <v>http://logeion.uchicago.edu/index.html#intimus</v>
      </c>
    </row>
    <row r="7298" spans="1:13" ht="15" customHeight="1" x14ac:dyDescent="0.2">
      <c r="A7298" t="s">
        <v>25536</v>
      </c>
      <c r="B7298" t="s">
        <v>25537</v>
      </c>
      <c r="C7298" t="str">
        <f t="shared" si="513"/>
        <v>intolerabilis intolerabilis intolerabile</v>
      </c>
      <c r="D7298" t="str">
        <f t="shared" si="515"/>
        <v>intolerabilis</v>
      </c>
      <c r="E7298" t="s">
        <v>25538</v>
      </c>
      <c r="F7298" t="s">
        <v>25538</v>
      </c>
      <c r="G7298" t="s">
        <v>155</v>
      </c>
      <c r="H7298">
        <v>3</v>
      </c>
      <c r="I7298">
        <v>0</v>
      </c>
      <c r="J7298">
        <v>0</v>
      </c>
      <c r="K7298">
        <v>0</v>
      </c>
      <c r="L7298" t="s">
        <v>36</v>
      </c>
      <c r="M7298" t="str">
        <f t="shared" si="514"/>
        <v>http://logeion.uchicago.edu/index.html#intolerabilis</v>
      </c>
    </row>
    <row r="7299" spans="1:13" ht="15" customHeight="1" x14ac:dyDescent="0.2">
      <c r="A7299" t="s">
        <v>25539</v>
      </c>
      <c r="B7299" t="s">
        <v>25540</v>
      </c>
      <c r="C7299" t="str">
        <f t="shared" si="513"/>
        <v xml:space="preserve">intolerandus –a –um </v>
      </c>
      <c r="D7299" t="str">
        <f t="shared" si="515"/>
        <v>intolerandus</v>
      </c>
      <c r="E7299" t="s">
        <v>25541</v>
      </c>
      <c r="F7299" t="s">
        <v>25541</v>
      </c>
      <c r="G7299" t="s">
        <v>61</v>
      </c>
      <c r="H7299">
        <v>1</v>
      </c>
      <c r="I7299">
        <v>0</v>
      </c>
      <c r="J7299">
        <v>0</v>
      </c>
      <c r="K7299">
        <v>0</v>
      </c>
      <c r="L7299" t="s">
        <v>36</v>
      </c>
      <c r="M7299" t="str">
        <f t="shared" si="514"/>
        <v>http://logeion.uchicago.edu/index.html#intolerandus</v>
      </c>
    </row>
    <row r="7300" spans="1:13" ht="15" customHeight="1" x14ac:dyDescent="0.2">
      <c r="A7300" t="s">
        <v>25542</v>
      </c>
      <c r="B7300" t="s">
        <v>25543</v>
      </c>
      <c r="C7300" t="str">
        <f t="shared" si="513"/>
        <v>intolerans –antis</v>
      </c>
      <c r="D7300" t="str">
        <f t="shared" si="515"/>
        <v>intolerans</v>
      </c>
      <c r="E7300" t="s">
        <v>25544</v>
      </c>
      <c r="F7300" t="s">
        <v>25545</v>
      </c>
      <c r="G7300" t="s">
        <v>230</v>
      </c>
      <c r="H7300">
        <v>3</v>
      </c>
      <c r="I7300">
        <v>0</v>
      </c>
      <c r="J7300">
        <v>0</v>
      </c>
      <c r="K7300">
        <v>0</v>
      </c>
      <c r="L7300" t="s">
        <v>36</v>
      </c>
      <c r="M7300" t="str">
        <f t="shared" si="514"/>
        <v>http://logeion.uchicago.edu/index.html#intolerans</v>
      </c>
    </row>
    <row r="7301" spans="1:13" ht="15" customHeight="1" x14ac:dyDescent="0.2">
      <c r="A7301" t="s">
        <v>25546</v>
      </c>
      <c r="B7301" t="s">
        <v>25547</v>
      </c>
      <c r="C7301" t="str">
        <f t="shared" si="513"/>
        <v xml:space="preserve">intolerantia –ae f. </v>
      </c>
      <c r="D7301" t="str">
        <f t="shared" si="515"/>
        <v>intolerantia</v>
      </c>
      <c r="E7301" t="s">
        <v>25548</v>
      </c>
      <c r="F7301" t="s">
        <v>25549</v>
      </c>
      <c r="G7301" t="s">
        <v>76</v>
      </c>
      <c r="H7301">
        <v>1</v>
      </c>
      <c r="I7301">
        <v>0</v>
      </c>
      <c r="J7301">
        <v>0</v>
      </c>
      <c r="K7301">
        <v>0</v>
      </c>
      <c r="L7301" t="s">
        <v>19</v>
      </c>
      <c r="M7301" t="str">
        <f t="shared" si="514"/>
        <v>http://logeion.uchicago.edu/index.html#intolerantia</v>
      </c>
    </row>
    <row r="7302" spans="1:13" ht="15" customHeight="1" x14ac:dyDescent="0.2">
      <c r="A7302" t="s">
        <v>25550</v>
      </c>
      <c r="B7302" t="s">
        <v>25551</v>
      </c>
      <c r="C7302" t="str">
        <f t="shared" si="513"/>
        <v>intono intonare intonui</v>
      </c>
      <c r="D7302" t="str">
        <f t="shared" si="515"/>
        <v>intono</v>
      </c>
      <c r="E7302" t="s">
        <v>25552</v>
      </c>
      <c r="F7302" t="s">
        <v>25552</v>
      </c>
      <c r="G7302" t="s">
        <v>23</v>
      </c>
      <c r="I7302">
        <v>1</v>
      </c>
      <c r="J7302">
        <v>0</v>
      </c>
      <c r="K7302">
        <v>0</v>
      </c>
      <c r="L7302" t="s">
        <v>24</v>
      </c>
      <c r="M7302" t="str">
        <f t="shared" si="514"/>
        <v>http://logeion.uchicago.edu/index.html#intono</v>
      </c>
    </row>
    <row r="7303" spans="1:13" ht="15" customHeight="1" x14ac:dyDescent="0.2">
      <c r="A7303" t="s">
        <v>25553</v>
      </c>
      <c r="B7303" t="s">
        <v>25554</v>
      </c>
      <c r="C7303" t="str">
        <f t="shared" si="513"/>
        <v>intonsus –a –um</v>
      </c>
      <c r="D7303" t="str">
        <f t="shared" si="515"/>
        <v>intonsus</v>
      </c>
      <c r="E7303" t="s">
        <v>25555</v>
      </c>
      <c r="F7303" t="s">
        <v>25556</v>
      </c>
      <c r="G7303" t="s">
        <v>61</v>
      </c>
      <c r="H7303">
        <v>1</v>
      </c>
      <c r="I7303">
        <v>0</v>
      </c>
      <c r="J7303">
        <v>0</v>
      </c>
      <c r="K7303">
        <v>0</v>
      </c>
      <c r="L7303" t="s">
        <v>36</v>
      </c>
      <c r="M7303" t="str">
        <f t="shared" si="514"/>
        <v>http://logeion.uchicago.edu/index.html#intonsus</v>
      </c>
    </row>
    <row r="7304" spans="1:13" ht="15" customHeight="1" x14ac:dyDescent="0.2">
      <c r="A7304" t="s">
        <v>25557</v>
      </c>
      <c r="B7304" t="s">
        <v>25558</v>
      </c>
      <c r="C7304" t="str">
        <f t="shared" si="513"/>
        <v>intorqueo –ere –torsi –tortus</v>
      </c>
      <c r="D7304" t="str">
        <f t="shared" si="515"/>
        <v>intorqueo</v>
      </c>
      <c r="E7304" t="s">
        <v>25559</v>
      </c>
      <c r="F7304" t="s">
        <v>25560</v>
      </c>
      <c r="G7304" t="s">
        <v>95</v>
      </c>
      <c r="I7304">
        <v>2</v>
      </c>
      <c r="J7304">
        <v>0</v>
      </c>
      <c r="K7304">
        <v>0</v>
      </c>
      <c r="L7304" t="s">
        <v>24</v>
      </c>
      <c r="M7304" t="str">
        <f t="shared" si="514"/>
        <v>http://logeion.uchicago.edu/index.html#intorqueo</v>
      </c>
    </row>
    <row r="7305" spans="1:13" ht="15" customHeight="1" x14ac:dyDescent="0.2">
      <c r="A7305" t="s">
        <v>25561</v>
      </c>
      <c r="B7305" t="s">
        <v>25562</v>
      </c>
      <c r="C7305" t="str">
        <f t="shared" si="513"/>
        <v>intoxico –are</v>
      </c>
      <c r="D7305" t="str">
        <f t="shared" si="515"/>
        <v>intoxico</v>
      </c>
      <c r="E7305" t="s">
        <v>25563</v>
      </c>
      <c r="F7305" t="s">
        <v>25564</v>
      </c>
      <c r="G7305" t="s">
        <v>23</v>
      </c>
      <c r="I7305">
        <v>1</v>
      </c>
      <c r="J7305">
        <v>0</v>
      </c>
      <c r="K7305">
        <v>0</v>
      </c>
      <c r="L7305" t="s">
        <v>24</v>
      </c>
      <c r="M7305" t="str">
        <f t="shared" si="514"/>
        <v>http://logeion.uchicago.edu/index.html#intoxico</v>
      </c>
    </row>
    <row r="7306" spans="1:13" ht="15" customHeight="1" x14ac:dyDescent="0.2">
      <c r="A7306" t="s">
        <v>25565</v>
      </c>
      <c r="B7306" t="s">
        <v>25566</v>
      </c>
      <c r="C7306" t="str">
        <f t="shared" si="513"/>
        <v>intra</v>
      </c>
      <c r="D7306" t="s">
        <v>25566</v>
      </c>
      <c r="E7306" t="s">
        <v>25567</v>
      </c>
      <c r="F7306" t="s">
        <v>25568</v>
      </c>
      <c r="G7306" t="s">
        <v>15</v>
      </c>
      <c r="I7306">
        <v>0</v>
      </c>
      <c r="J7306">
        <v>0</v>
      </c>
      <c r="K7306">
        <v>0</v>
      </c>
      <c r="L7306" t="s">
        <v>16</v>
      </c>
      <c r="M7306" t="str">
        <f t="shared" si="514"/>
        <v>http://logeion.uchicago.edu/index.html#intrā</v>
      </c>
    </row>
    <row r="7307" spans="1:13" ht="15" customHeight="1" x14ac:dyDescent="0.2">
      <c r="A7307" t="s">
        <v>25569</v>
      </c>
      <c r="B7307" t="s">
        <v>25570</v>
      </c>
      <c r="C7307" t="str">
        <f t="shared" si="513"/>
        <v>intractabilis –e</v>
      </c>
      <c r="D7307" t="str">
        <f>IF(ISBLANK(B7307),0,LEFT( C7307, FIND( " ", C7307 ) - 1 ))</f>
        <v>intractabilis</v>
      </c>
      <c r="E7307" t="s">
        <v>25571</v>
      </c>
      <c r="F7307" t="s">
        <v>25572</v>
      </c>
      <c r="G7307" t="s">
        <v>155</v>
      </c>
      <c r="H7307">
        <v>3</v>
      </c>
      <c r="I7307">
        <v>0</v>
      </c>
      <c r="J7307">
        <v>0</v>
      </c>
      <c r="K7307">
        <v>0</v>
      </c>
      <c r="L7307" t="s">
        <v>36</v>
      </c>
      <c r="M7307" t="str">
        <f t="shared" si="514"/>
        <v>http://logeion.uchicago.edu/index.html#intractabilis</v>
      </c>
    </row>
    <row r="7308" spans="1:13" ht="15" customHeight="1" x14ac:dyDescent="0.2">
      <c r="A7308" t="s">
        <v>25573</v>
      </c>
      <c r="B7308" t="s">
        <v>25574</v>
      </c>
      <c r="C7308" t="str">
        <f t="shared" si="513"/>
        <v>intractatus –a –um</v>
      </c>
      <c r="D7308" t="str">
        <f>IF(ISBLANK(B7308),0,LEFT( C7308, FIND( " ", C7308 ) - 1 ))</f>
        <v>intractatus</v>
      </c>
      <c r="E7308" t="s">
        <v>25575</v>
      </c>
      <c r="F7308" t="s">
        <v>25576</v>
      </c>
      <c r="G7308" t="s">
        <v>61</v>
      </c>
      <c r="H7308">
        <v>1</v>
      </c>
      <c r="I7308">
        <v>0</v>
      </c>
      <c r="J7308">
        <v>0</v>
      </c>
      <c r="K7308">
        <v>0</v>
      </c>
      <c r="L7308" t="s">
        <v>36</v>
      </c>
      <c r="M7308" t="str">
        <f t="shared" si="514"/>
        <v>http://logeion.uchicago.edu/index.html#intractatus</v>
      </c>
    </row>
    <row r="7309" spans="1:13" ht="15" customHeight="1" x14ac:dyDescent="0.2">
      <c r="A7309" t="s">
        <v>25577</v>
      </c>
      <c r="B7309" t="s">
        <v>25578</v>
      </c>
      <c r="C7309" t="str">
        <f t="shared" si="513"/>
        <v>intremo –ere –ui</v>
      </c>
      <c r="D7309" t="str">
        <f>IF(ISBLANK(B7309),0,LEFT( C7309, FIND( " ", C7309 ) - 1 ))</f>
        <v>intremo</v>
      </c>
      <c r="E7309" t="s">
        <v>11313</v>
      </c>
      <c r="F7309" t="s">
        <v>25579</v>
      </c>
      <c r="G7309" t="s">
        <v>66</v>
      </c>
      <c r="I7309">
        <v>3</v>
      </c>
      <c r="J7309">
        <v>0</v>
      </c>
      <c r="K7309">
        <v>0</v>
      </c>
      <c r="L7309" t="s">
        <v>24</v>
      </c>
      <c r="M7309" t="str">
        <f t="shared" si="514"/>
        <v>http://logeion.uchicago.edu/index.html#intremo</v>
      </c>
    </row>
    <row r="7310" spans="1:13" ht="15" customHeight="1" x14ac:dyDescent="0.2">
      <c r="A7310" t="s">
        <v>25581</v>
      </c>
      <c r="B7310" t="s">
        <v>25582</v>
      </c>
      <c r="C7310" t="str">
        <f t="shared" si="513"/>
        <v>intrepidus –a –um</v>
      </c>
      <c r="D7310" t="str">
        <f>IF(ISBLANK(B7310),0,LEFT( C7310, FIND( " ", C7310 ) - 1 ))</f>
        <v>intrepidus</v>
      </c>
      <c r="E7310" t="s">
        <v>25583</v>
      </c>
      <c r="F7310" t="s">
        <v>25584</v>
      </c>
      <c r="G7310" t="s">
        <v>61</v>
      </c>
      <c r="H7310">
        <v>1</v>
      </c>
      <c r="I7310">
        <v>0</v>
      </c>
      <c r="J7310">
        <v>0</v>
      </c>
      <c r="K7310">
        <v>0</v>
      </c>
      <c r="L7310" t="s">
        <v>36</v>
      </c>
      <c r="M7310" t="str">
        <f t="shared" si="514"/>
        <v>http://logeion.uchicago.edu/index.html#intrepidus</v>
      </c>
    </row>
    <row r="7311" spans="1:13" ht="15" customHeight="1" x14ac:dyDescent="0.2">
      <c r="A7311" t="s">
        <v>25587</v>
      </c>
      <c r="B7311" t="s">
        <v>25588</v>
      </c>
      <c r="C7311" t="str">
        <f t="shared" si="513"/>
        <v>intritus –a –um</v>
      </c>
      <c r="D7311" t="str">
        <f>IF(ISBLANK(B7311),0,LEFT( C7311, FIND( " ", C7311 ) - 1 ))</f>
        <v>intritus</v>
      </c>
      <c r="E7311" t="s">
        <v>25589</v>
      </c>
      <c r="F7311" t="s">
        <v>25590</v>
      </c>
      <c r="G7311" t="s">
        <v>61</v>
      </c>
      <c r="H7311">
        <v>1</v>
      </c>
      <c r="I7311">
        <v>0</v>
      </c>
      <c r="J7311">
        <v>0</v>
      </c>
      <c r="K7311">
        <v>0</v>
      </c>
      <c r="L7311" t="s">
        <v>36</v>
      </c>
      <c r="M7311" t="str">
        <f t="shared" si="514"/>
        <v>http://logeion.uchicago.edu/index.html#intritus</v>
      </c>
    </row>
    <row r="7312" spans="1:13" ht="15" customHeight="1" x14ac:dyDescent="0.2">
      <c r="A7312" t="s">
        <v>25594</v>
      </c>
      <c r="B7312" t="s">
        <v>25595</v>
      </c>
      <c r="C7312" t="str">
        <f t="shared" si="513"/>
        <v>intro</v>
      </c>
      <c r="D7312" t="s">
        <v>25595</v>
      </c>
      <c r="E7312" t="s">
        <v>25567</v>
      </c>
      <c r="F7312" t="s">
        <v>25596</v>
      </c>
      <c r="G7312" t="s">
        <v>89</v>
      </c>
      <c r="I7312">
        <v>0</v>
      </c>
      <c r="J7312">
        <v>0</v>
      </c>
      <c r="K7312">
        <v>0</v>
      </c>
      <c r="L7312" t="s">
        <v>90</v>
      </c>
      <c r="M7312" t="str">
        <f t="shared" si="514"/>
        <v>http://logeion.uchicago.edu/index.html#intrō</v>
      </c>
    </row>
    <row r="7313" spans="1:13" ht="15" customHeight="1" x14ac:dyDescent="0.2">
      <c r="A7313" t="s">
        <v>25591</v>
      </c>
      <c r="B7313" t="s">
        <v>25592</v>
      </c>
      <c r="C7313" t="str">
        <f t="shared" si="513"/>
        <v>intro intrare intravi intratus</v>
      </c>
      <c r="D7313" t="str">
        <f t="shared" ref="D7313:D7325" si="516">IF(ISBLANK(B7313),0,LEFT( C7313, FIND( " ", C7313 ) - 1 ))</f>
        <v>intro</v>
      </c>
      <c r="E7313" t="s">
        <v>24141</v>
      </c>
      <c r="F7313" t="s">
        <v>25593</v>
      </c>
      <c r="G7313" t="s">
        <v>23</v>
      </c>
      <c r="I7313">
        <v>1</v>
      </c>
      <c r="J7313">
        <v>0</v>
      </c>
      <c r="K7313">
        <v>0</v>
      </c>
      <c r="L7313" t="s">
        <v>24</v>
      </c>
      <c r="M7313" t="str">
        <f t="shared" si="514"/>
        <v>http://logeion.uchicago.edu/index.html#intro</v>
      </c>
    </row>
    <row r="7314" spans="1:13" ht="15" customHeight="1" x14ac:dyDescent="0.2">
      <c r="A7314" t="s">
        <v>25603</v>
      </c>
      <c r="B7314" t="s">
        <v>25604</v>
      </c>
      <c r="C7314" t="str">
        <f t="shared" si="513"/>
        <v>intro–eo –ire –ii –itum</v>
      </c>
      <c r="D7314" t="str">
        <f t="shared" si="516"/>
        <v>intro–eo</v>
      </c>
      <c r="E7314" t="s">
        <v>24141</v>
      </c>
      <c r="F7314" t="s">
        <v>25605</v>
      </c>
      <c r="G7314" t="s">
        <v>80</v>
      </c>
      <c r="I7314">
        <v>5</v>
      </c>
      <c r="J7314">
        <v>0</v>
      </c>
      <c r="K7314">
        <v>0</v>
      </c>
      <c r="L7314" t="s">
        <v>24</v>
      </c>
      <c r="M7314" t="str">
        <f t="shared" si="514"/>
        <v>http://logeion.uchicago.edu/index.html#intro–eo</v>
      </c>
    </row>
    <row r="7315" spans="1:13" ht="15" customHeight="1" x14ac:dyDescent="0.2">
      <c r="A7315" t="s">
        <v>25598</v>
      </c>
      <c r="B7315" t="s">
        <v>25599</v>
      </c>
      <c r="C7315" t="str">
        <f t="shared" si="513"/>
        <v>introduco introducere introduxi introductum</v>
      </c>
      <c r="D7315" t="str">
        <f t="shared" si="516"/>
        <v>introduco</v>
      </c>
      <c r="E7315" t="s">
        <v>25600</v>
      </c>
      <c r="F7315" t="s">
        <v>25601</v>
      </c>
      <c r="G7315" t="s">
        <v>66</v>
      </c>
      <c r="I7315">
        <v>3</v>
      </c>
      <c r="J7315">
        <v>0</v>
      </c>
      <c r="K7315">
        <v>0</v>
      </c>
      <c r="L7315" t="s">
        <v>24</v>
      </c>
      <c r="M7315" t="str">
        <f t="shared" si="514"/>
        <v>http://logeion.uchicago.edu/index.html#introduco</v>
      </c>
    </row>
    <row r="7316" spans="1:13" ht="15" customHeight="1" x14ac:dyDescent="0.2">
      <c r="A7316" t="s">
        <v>25608</v>
      </c>
      <c r="B7316" t="s">
        <v>25609</v>
      </c>
      <c r="C7316" t="str">
        <f t="shared" si="513"/>
        <v>introgredior –gressus sum</v>
      </c>
      <c r="D7316" t="str">
        <f t="shared" si="516"/>
        <v>introgredior</v>
      </c>
      <c r="E7316" t="s">
        <v>25610</v>
      </c>
      <c r="F7316" t="s">
        <v>25611</v>
      </c>
      <c r="G7316" t="s">
        <v>2047</v>
      </c>
      <c r="I7316">
        <v>3</v>
      </c>
      <c r="J7316">
        <v>0</v>
      </c>
      <c r="K7316">
        <v>0</v>
      </c>
      <c r="L7316" t="s">
        <v>24</v>
      </c>
      <c r="M7316" t="str">
        <f t="shared" si="514"/>
        <v>http://logeion.uchicago.edu/index.html#introgredior</v>
      </c>
    </row>
    <row r="7317" spans="1:13" ht="15" customHeight="1" x14ac:dyDescent="0.2">
      <c r="A7317" t="s">
        <v>25612</v>
      </c>
      <c r="B7317" t="s">
        <v>25613</v>
      </c>
      <c r="C7317" t="str">
        <f t="shared" si="513"/>
        <v>introitus –us m.</v>
      </c>
      <c r="D7317" t="str">
        <f t="shared" si="516"/>
        <v>introitus</v>
      </c>
      <c r="E7317" t="s">
        <v>25614</v>
      </c>
      <c r="F7317" t="s">
        <v>25614</v>
      </c>
      <c r="G7317" t="s">
        <v>18</v>
      </c>
      <c r="H7317">
        <v>4</v>
      </c>
      <c r="I7317">
        <v>0</v>
      </c>
      <c r="J7317">
        <v>0</v>
      </c>
      <c r="K7317">
        <v>0</v>
      </c>
      <c r="L7317" t="s">
        <v>19</v>
      </c>
      <c r="M7317" t="str">
        <f t="shared" si="514"/>
        <v>http://logeion.uchicago.edu/index.html#introitus</v>
      </c>
    </row>
    <row r="7318" spans="1:13" ht="15" customHeight="1" x14ac:dyDescent="0.2">
      <c r="A7318" t="s">
        <v>25615</v>
      </c>
      <c r="B7318" t="s">
        <v>25616</v>
      </c>
      <c r="C7318" t="str">
        <f t="shared" si="513"/>
        <v>intromitto –mittere –misi –missum</v>
      </c>
      <c r="D7318" t="str">
        <f t="shared" si="516"/>
        <v>intromitto</v>
      </c>
      <c r="E7318" t="s">
        <v>25617</v>
      </c>
      <c r="F7318" t="s">
        <v>25618</v>
      </c>
      <c r="G7318" t="s">
        <v>66</v>
      </c>
      <c r="I7318">
        <v>3</v>
      </c>
      <c r="J7318">
        <v>0</v>
      </c>
      <c r="K7318">
        <v>0</v>
      </c>
      <c r="L7318" t="s">
        <v>24</v>
      </c>
      <c r="M7318" t="str">
        <f t="shared" si="514"/>
        <v>http://logeion.uchicago.edu/index.html#intromitto</v>
      </c>
    </row>
    <row r="7319" spans="1:13" ht="15" customHeight="1" x14ac:dyDescent="0.2">
      <c r="A7319" t="s">
        <v>25619</v>
      </c>
      <c r="B7319" t="s">
        <v>25620</v>
      </c>
      <c r="C7319" t="str">
        <f t="shared" ref="C7319:C7382" si="517">SUBSTITUTE(SUBSTITUTE(SUBSTITUTE(SUBSTITUTE(SUBSTITUTE(SUBSTITUTE(SUBSTITUTE(SUBSTITUTE(SUBSTITUTE(SUBSTITUTE(SUBSTITUTE(B7319, "ā", "a"), "ē", "e"), "ī", "i"), "ō", "o"), "ū", "u"), "ȳ", "y"), "Ā", "A"), "Ē", "E"), "Ī", "I"), "Ō", "O"), "Ū", "U")</f>
        <v>introrsum or introrsus</v>
      </c>
      <c r="D7319" t="str">
        <f t="shared" si="516"/>
        <v>introrsum</v>
      </c>
      <c r="E7319" t="s">
        <v>25621</v>
      </c>
      <c r="F7319" t="s">
        <v>25622</v>
      </c>
      <c r="G7319" t="s">
        <v>89</v>
      </c>
      <c r="I7319">
        <v>0</v>
      </c>
      <c r="J7319">
        <v>0</v>
      </c>
      <c r="K7319">
        <v>0</v>
      </c>
      <c r="L7319" t="s">
        <v>90</v>
      </c>
      <c r="M7319" t="str">
        <f t="shared" si="514"/>
        <v>http://logeion.uchicago.edu/index.html#introrsum</v>
      </c>
    </row>
    <row r="7320" spans="1:13" ht="15" customHeight="1" x14ac:dyDescent="0.2">
      <c r="A7320" t="s">
        <v>25623</v>
      </c>
      <c r="B7320" t="s">
        <v>25624</v>
      </c>
      <c r="C7320" t="str">
        <f t="shared" si="517"/>
        <v>introrumpo –rumpere –rupi –ruptum</v>
      </c>
      <c r="D7320" t="str">
        <f t="shared" si="516"/>
        <v>introrumpo</v>
      </c>
      <c r="E7320" t="s">
        <v>25625</v>
      </c>
      <c r="F7320" t="s">
        <v>25626</v>
      </c>
      <c r="G7320" t="s">
        <v>66</v>
      </c>
      <c r="I7320">
        <v>3</v>
      </c>
      <c r="J7320">
        <v>0</v>
      </c>
      <c r="K7320">
        <v>0</v>
      </c>
      <c r="L7320" t="s">
        <v>24</v>
      </c>
      <c r="M7320" t="str">
        <f t="shared" si="514"/>
        <v>http://logeion.uchicago.edu/index.html#introrumpo</v>
      </c>
    </row>
    <row r="7321" spans="1:13" ht="15" customHeight="1" x14ac:dyDescent="0.2">
      <c r="A7321" t="s">
        <v>25628</v>
      </c>
      <c r="B7321" t="s">
        <v>61794</v>
      </c>
      <c r="C7321" t="str">
        <f t="shared" si="517"/>
        <v xml:space="preserve">introspicio introspicere introspexi introspectum  </v>
      </c>
      <c r="D7321" t="str">
        <f t="shared" si="516"/>
        <v>introspicio</v>
      </c>
      <c r="E7321" t="s">
        <v>61915</v>
      </c>
      <c r="G7321" t="s">
        <v>101</v>
      </c>
      <c r="I7321">
        <v>3</v>
      </c>
      <c r="J7321">
        <v>0</v>
      </c>
      <c r="K7321">
        <v>0</v>
      </c>
      <c r="L7321" t="s">
        <v>24</v>
      </c>
      <c r="M7321" t="str">
        <f t="shared" si="514"/>
        <v>http://logeion.uchicago.edu/index.html#introspicio</v>
      </c>
    </row>
    <row r="7322" spans="1:13" ht="15" customHeight="1" x14ac:dyDescent="0.2">
      <c r="A7322" t="s">
        <v>25630</v>
      </c>
      <c r="B7322" t="s">
        <v>52990</v>
      </c>
      <c r="C7322" t="str">
        <f t="shared" si="517"/>
        <v>introversus or introvorsus= introrsum.</v>
      </c>
      <c r="D7322" t="str">
        <f t="shared" si="516"/>
        <v>introversus</v>
      </c>
      <c r="E7322" t="s">
        <v>52991</v>
      </c>
      <c r="F7322" t="s">
        <v>52992</v>
      </c>
      <c r="G7322" t="s">
        <v>89</v>
      </c>
      <c r="I7322">
        <v>0</v>
      </c>
      <c r="J7322">
        <v>0</v>
      </c>
      <c r="K7322">
        <v>0</v>
      </c>
      <c r="L7322" t="s">
        <v>90</v>
      </c>
      <c r="M7322" t="str">
        <f t="shared" si="514"/>
        <v>http://logeion.uchicago.edu/index.html#introversus</v>
      </c>
    </row>
    <row r="7323" spans="1:13" ht="15" customHeight="1" x14ac:dyDescent="0.2">
      <c r="A7323" t="s">
        <v>25634</v>
      </c>
      <c r="B7323" t="s">
        <v>25635</v>
      </c>
      <c r="C7323" t="str">
        <f t="shared" si="517"/>
        <v>intueor intueri intuitus sum</v>
      </c>
      <c r="D7323" t="str">
        <f t="shared" si="516"/>
        <v>intueor</v>
      </c>
      <c r="E7323" t="s">
        <v>4692</v>
      </c>
      <c r="F7323" t="s">
        <v>25636</v>
      </c>
      <c r="G7323" t="s">
        <v>9838</v>
      </c>
      <c r="I7323">
        <v>2</v>
      </c>
      <c r="J7323">
        <v>0</v>
      </c>
      <c r="K7323">
        <v>0</v>
      </c>
      <c r="L7323" t="s">
        <v>24</v>
      </c>
      <c r="M7323" t="str">
        <f t="shared" si="514"/>
        <v>http://logeion.uchicago.edu/index.html#intueor</v>
      </c>
    </row>
    <row r="7324" spans="1:13" ht="15" customHeight="1" x14ac:dyDescent="0.2">
      <c r="A7324" t="s">
        <v>25637</v>
      </c>
      <c r="B7324" t="s">
        <v>25638</v>
      </c>
      <c r="C7324" t="str">
        <f t="shared" si="517"/>
        <v>intumesco intumescere intumui —</v>
      </c>
      <c r="D7324" t="str">
        <f t="shared" si="516"/>
        <v>intumesco</v>
      </c>
      <c r="E7324" t="s">
        <v>25639</v>
      </c>
      <c r="F7324" t="s">
        <v>25640</v>
      </c>
      <c r="G7324" t="s">
        <v>66</v>
      </c>
      <c r="I7324">
        <v>3</v>
      </c>
      <c r="J7324">
        <v>0</v>
      </c>
      <c r="K7324">
        <v>0</v>
      </c>
      <c r="L7324" t="s">
        <v>24</v>
      </c>
      <c r="M7324" t="str">
        <f t="shared" si="514"/>
        <v>http://logeion.uchicago.edu/index.html#intumesco</v>
      </c>
    </row>
    <row r="7325" spans="1:13" ht="15" customHeight="1" x14ac:dyDescent="0.2">
      <c r="A7325" t="s">
        <v>25642</v>
      </c>
      <c r="B7325" t="s">
        <v>25643</v>
      </c>
      <c r="C7325" t="str">
        <f t="shared" si="517"/>
        <v xml:space="preserve">intuor intui — </v>
      </c>
      <c r="D7325" t="str">
        <f t="shared" si="516"/>
        <v>intuor</v>
      </c>
      <c r="E7325" t="s">
        <v>25644</v>
      </c>
      <c r="F7325" t="s">
        <v>25644</v>
      </c>
      <c r="G7325" t="s">
        <v>178</v>
      </c>
      <c r="I7325">
        <v>3</v>
      </c>
      <c r="J7325">
        <v>0</v>
      </c>
      <c r="K7325">
        <v>0</v>
      </c>
      <c r="L7325" t="s">
        <v>24</v>
      </c>
      <c r="M7325" t="str">
        <f t="shared" si="514"/>
        <v>http://logeion.uchicago.edu/index.html#intuor</v>
      </c>
    </row>
    <row r="7326" spans="1:13" ht="15" customHeight="1" x14ac:dyDescent="0.2">
      <c r="A7326" t="s">
        <v>25651</v>
      </c>
      <c r="B7326" t="s">
        <v>25652</v>
      </c>
      <c r="C7326" t="str">
        <f t="shared" si="517"/>
        <v>intus</v>
      </c>
      <c r="D7326" t="s">
        <v>25652</v>
      </c>
      <c r="E7326" t="s">
        <v>25653</v>
      </c>
      <c r="F7326" t="s">
        <v>25654</v>
      </c>
      <c r="G7326" t="s">
        <v>15</v>
      </c>
      <c r="I7326">
        <v>0</v>
      </c>
      <c r="J7326">
        <v>0</v>
      </c>
      <c r="K7326">
        <v>0</v>
      </c>
      <c r="L7326" t="s">
        <v>16</v>
      </c>
      <c r="M7326" t="str">
        <f t="shared" si="514"/>
        <v>http://logeion.uchicago.edu/index.html#intus</v>
      </c>
    </row>
    <row r="7327" spans="1:13" ht="15" customHeight="1" x14ac:dyDescent="0.2">
      <c r="A7327" t="s">
        <v>25647</v>
      </c>
      <c r="B7327" t="s">
        <v>25648</v>
      </c>
      <c r="C7327" t="str">
        <f t="shared" si="517"/>
        <v xml:space="preserve">intus </v>
      </c>
      <c r="D7327" t="str">
        <f t="shared" ref="D7327:D7358" si="518">IF(ISBLANK(B7327),0,LEFT( C7327, FIND( " ", C7327 ) - 1 ))</f>
        <v>intus</v>
      </c>
      <c r="E7327" t="s">
        <v>25649</v>
      </c>
      <c r="F7327" t="s">
        <v>25650</v>
      </c>
      <c r="G7327" t="s">
        <v>89</v>
      </c>
      <c r="I7327">
        <v>0</v>
      </c>
      <c r="J7327">
        <v>0</v>
      </c>
      <c r="K7327">
        <v>0</v>
      </c>
      <c r="L7327" t="s">
        <v>90</v>
      </c>
      <c r="M7327" t="str">
        <f t="shared" si="514"/>
        <v>http://logeion.uchicago.edu/index.html#intus</v>
      </c>
    </row>
    <row r="7328" spans="1:13" ht="15" customHeight="1" x14ac:dyDescent="0.2">
      <c r="A7328" t="s">
        <v>25791</v>
      </c>
      <c r="B7328" t="s">
        <v>25792</v>
      </c>
      <c r="C7328" t="str">
        <f t="shared" si="517"/>
        <v>inultus –a –um</v>
      </c>
      <c r="D7328" t="str">
        <f t="shared" si="518"/>
        <v>inultus</v>
      </c>
      <c r="E7328" t="s">
        <v>25793</v>
      </c>
      <c r="F7328" t="s">
        <v>25793</v>
      </c>
      <c r="G7328" t="s">
        <v>61</v>
      </c>
      <c r="H7328">
        <v>1</v>
      </c>
      <c r="I7328">
        <v>0</v>
      </c>
      <c r="J7328">
        <v>0</v>
      </c>
      <c r="K7328">
        <v>0</v>
      </c>
      <c r="L7328" t="s">
        <v>36</v>
      </c>
      <c r="M7328" t="str">
        <f t="shared" si="514"/>
        <v>http://logeion.uchicago.edu/index.html#inultus</v>
      </c>
    </row>
    <row r="7329" spans="1:13" ht="15" customHeight="1" x14ac:dyDescent="0.2">
      <c r="A7329" t="s">
        <v>25794</v>
      </c>
      <c r="B7329" t="s">
        <v>25795</v>
      </c>
      <c r="C7329" t="str">
        <f t="shared" si="517"/>
        <v>inumbro inumbrare inumbravi inumbratus</v>
      </c>
      <c r="D7329" t="str">
        <f t="shared" si="518"/>
        <v>inumbro</v>
      </c>
      <c r="E7329" t="s">
        <v>25796</v>
      </c>
      <c r="F7329" t="s">
        <v>25796</v>
      </c>
      <c r="G7329" t="s">
        <v>23</v>
      </c>
      <c r="I7329">
        <v>1</v>
      </c>
      <c r="J7329">
        <v>0</v>
      </c>
      <c r="K7329">
        <v>0</v>
      </c>
      <c r="L7329" t="s">
        <v>24</v>
      </c>
      <c r="M7329" t="str">
        <f t="shared" si="514"/>
        <v>http://logeion.uchicago.edu/index.html#inumbro</v>
      </c>
    </row>
    <row r="7330" spans="1:13" ht="15" customHeight="1" x14ac:dyDescent="0.2">
      <c r="A7330" t="s">
        <v>25798</v>
      </c>
      <c r="B7330" t="s">
        <v>25799</v>
      </c>
      <c r="C7330" t="str">
        <f t="shared" si="517"/>
        <v>inundo inundare inundavi inundatus</v>
      </c>
      <c r="D7330" t="str">
        <f t="shared" si="518"/>
        <v>inundo</v>
      </c>
      <c r="E7330" t="s">
        <v>25800</v>
      </c>
      <c r="F7330" t="s">
        <v>25801</v>
      </c>
      <c r="G7330" t="s">
        <v>23</v>
      </c>
      <c r="I7330">
        <v>1</v>
      </c>
      <c r="J7330">
        <v>0</v>
      </c>
      <c r="K7330">
        <v>0</v>
      </c>
      <c r="L7330" t="s">
        <v>24</v>
      </c>
      <c r="M7330" t="str">
        <f t="shared" si="514"/>
        <v>http://logeion.uchicago.edu/index.html#inundo</v>
      </c>
    </row>
    <row r="7331" spans="1:13" ht="15" customHeight="1" x14ac:dyDescent="0.2">
      <c r="A7331" t="s">
        <v>25802</v>
      </c>
      <c r="B7331" t="s">
        <v>25803</v>
      </c>
      <c r="C7331" t="str">
        <f t="shared" si="517"/>
        <v>inunguo (inungo) inunguere inunxi inunctum</v>
      </c>
      <c r="D7331" t="str">
        <f t="shared" si="518"/>
        <v>inunguo</v>
      </c>
      <c r="E7331" t="s">
        <v>25804</v>
      </c>
      <c r="F7331" t="s">
        <v>25804</v>
      </c>
      <c r="G7331" t="s">
        <v>66</v>
      </c>
      <c r="I7331">
        <v>3</v>
      </c>
      <c r="J7331">
        <v>0</v>
      </c>
      <c r="K7331">
        <v>0</v>
      </c>
      <c r="L7331" t="s">
        <v>24</v>
      </c>
      <c r="M7331" t="str">
        <f t="shared" ref="M7331:M7394" si="519">"http://logeion.uchicago.edu/index.html#"&amp;D7331</f>
        <v>http://logeion.uchicago.edu/index.html#inunguo</v>
      </c>
    </row>
    <row r="7332" spans="1:13" ht="15" customHeight="1" x14ac:dyDescent="0.2">
      <c r="A7332" t="s">
        <v>25824</v>
      </c>
      <c r="B7332" t="s">
        <v>25825</v>
      </c>
      <c r="C7332" t="str">
        <f t="shared" si="517"/>
        <v>inuro inurere inussi inustus</v>
      </c>
      <c r="D7332" t="str">
        <f t="shared" si="518"/>
        <v>inuro</v>
      </c>
      <c r="E7332" t="s">
        <v>25826</v>
      </c>
      <c r="F7332" t="s">
        <v>25827</v>
      </c>
      <c r="G7332" t="s">
        <v>66</v>
      </c>
      <c r="I7332">
        <v>3</v>
      </c>
      <c r="J7332">
        <v>0</v>
      </c>
      <c r="K7332">
        <v>0</v>
      </c>
      <c r="L7332" t="s">
        <v>24</v>
      </c>
      <c r="M7332" t="str">
        <f t="shared" si="519"/>
        <v>http://logeion.uchicago.edu/index.html#inuro</v>
      </c>
    </row>
    <row r="7333" spans="1:13" ht="15" customHeight="1" x14ac:dyDescent="0.2">
      <c r="A7333" t="s">
        <v>25829</v>
      </c>
      <c r="B7333" t="s">
        <v>25830</v>
      </c>
      <c r="C7333" t="str">
        <f t="shared" si="517"/>
        <v>inusitatus –a –um</v>
      </c>
      <c r="D7333" t="str">
        <f t="shared" si="518"/>
        <v>inusitatus</v>
      </c>
      <c r="E7333" t="s">
        <v>25831</v>
      </c>
      <c r="F7333" t="s">
        <v>25831</v>
      </c>
      <c r="G7333" t="s">
        <v>61</v>
      </c>
      <c r="H7333">
        <v>1</v>
      </c>
      <c r="I7333">
        <v>0</v>
      </c>
      <c r="J7333">
        <v>0</v>
      </c>
      <c r="K7333">
        <v>0</v>
      </c>
      <c r="L7333" t="s">
        <v>36</v>
      </c>
      <c r="M7333" t="str">
        <f t="shared" si="519"/>
        <v>http://logeion.uchicago.edu/index.html#inusitatus</v>
      </c>
    </row>
    <row r="7334" spans="1:13" ht="15" customHeight="1" x14ac:dyDescent="0.2">
      <c r="A7334" t="s">
        <v>25832</v>
      </c>
      <c r="B7334" t="s">
        <v>25833</v>
      </c>
      <c r="C7334" t="str">
        <f t="shared" si="517"/>
        <v>inutilis –e</v>
      </c>
      <c r="D7334" t="str">
        <f t="shared" si="518"/>
        <v>inutilis</v>
      </c>
      <c r="E7334" t="s">
        <v>25834</v>
      </c>
      <c r="F7334" t="s">
        <v>25834</v>
      </c>
      <c r="G7334" t="s">
        <v>155</v>
      </c>
      <c r="H7334">
        <v>3</v>
      </c>
      <c r="I7334">
        <v>0</v>
      </c>
      <c r="J7334">
        <v>0</v>
      </c>
      <c r="K7334">
        <v>0</v>
      </c>
      <c r="L7334" t="s">
        <v>36</v>
      </c>
      <c r="M7334" t="str">
        <f t="shared" si="519"/>
        <v>http://logeion.uchicago.edu/index.html#inutilis</v>
      </c>
    </row>
    <row r="7335" spans="1:13" ht="15" customHeight="1" x14ac:dyDescent="0.2">
      <c r="A7335" t="s">
        <v>25838</v>
      </c>
      <c r="B7335" t="s">
        <v>25839</v>
      </c>
      <c r="C7335" t="str">
        <f t="shared" si="517"/>
        <v>Inuus –i m.</v>
      </c>
      <c r="D7335" t="str">
        <f t="shared" si="518"/>
        <v>Inuus</v>
      </c>
      <c r="E7335" t="s">
        <v>25840</v>
      </c>
      <c r="F7335" t="s">
        <v>25841</v>
      </c>
      <c r="G7335" t="s">
        <v>21</v>
      </c>
      <c r="H7335">
        <v>2</v>
      </c>
      <c r="I7335">
        <v>0</v>
      </c>
      <c r="J7335">
        <v>0</v>
      </c>
      <c r="K7335">
        <v>1</v>
      </c>
      <c r="L7335" t="s">
        <v>19</v>
      </c>
      <c r="M7335" t="str">
        <f t="shared" si="519"/>
        <v>http://logeion.uchicago.edu/index.html#Inuus</v>
      </c>
    </row>
    <row r="7336" spans="1:13" ht="15" customHeight="1" x14ac:dyDescent="0.2">
      <c r="A7336" t="s">
        <v>25656</v>
      </c>
      <c r="B7336" t="s">
        <v>25657</v>
      </c>
      <c r="C7336" t="str">
        <f t="shared" si="517"/>
        <v>invado invadere invasi invasum</v>
      </c>
      <c r="D7336" t="str">
        <f t="shared" si="518"/>
        <v>invado</v>
      </c>
      <c r="E7336" t="s">
        <v>25658</v>
      </c>
      <c r="F7336" t="s">
        <v>25659</v>
      </c>
      <c r="G7336" t="s">
        <v>66</v>
      </c>
      <c r="I7336">
        <v>3</v>
      </c>
      <c r="J7336">
        <v>0</v>
      </c>
      <c r="K7336">
        <v>0</v>
      </c>
      <c r="L7336" t="s">
        <v>24</v>
      </c>
      <c r="M7336" t="str">
        <f t="shared" si="519"/>
        <v>http://logeion.uchicago.edu/index.html#invado</v>
      </c>
    </row>
    <row r="7337" spans="1:13" ht="15" customHeight="1" x14ac:dyDescent="0.2">
      <c r="A7337" t="s">
        <v>25660</v>
      </c>
      <c r="B7337" t="s">
        <v>61673</v>
      </c>
      <c r="C7337" t="str">
        <f t="shared" si="517"/>
        <v>invalesco valescere valui —</v>
      </c>
      <c r="D7337" t="str">
        <f t="shared" si="518"/>
        <v>invalesco</v>
      </c>
      <c r="E7337" t="s">
        <v>61659</v>
      </c>
      <c r="F7337" t="s">
        <v>61658</v>
      </c>
      <c r="G7337" t="s">
        <v>66</v>
      </c>
      <c r="I7337">
        <v>3</v>
      </c>
      <c r="J7337">
        <v>0</v>
      </c>
      <c r="K7337">
        <v>0</v>
      </c>
      <c r="L7337" t="s">
        <v>24</v>
      </c>
      <c r="M7337" t="str">
        <f t="shared" si="519"/>
        <v>http://logeion.uchicago.edu/index.html#invalesco</v>
      </c>
    </row>
    <row r="7338" spans="1:13" ht="15" customHeight="1" x14ac:dyDescent="0.2">
      <c r="A7338" t="s">
        <v>25661</v>
      </c>
      <c r="B7338" t="s">
        <v>25662</v>
      </c>
      <c r="C7338" t="str">
        <f t="shared" si="517"/>
        <v>invalidus –a –um</v>
      </c>
      <c r="D7338" t="str">
        <f t="shared" si="518"/>
        <v>invalidus</v>
      </c>
      <c r="E7338" t="s">
        <v>25663</v>
      </c>
      <c r="F7338" t="s">
        <v>25664</v>
      </c>
      <c r="G7338" t="s">
        <v>61</v>
      </c>
      <c r="H7338">
        <v>1</v>
      </c>
      <c r="I7338">
        <v>0</v>
      </c>
      <c r="J7338">
        <v>0</v>
      </c>
      <c r="K7338">
        <v>0</v>
      </c>
      <c r="L7338" t="s">
        <v>36</v>
      </c>
      <c r="M7338" t="str">
        <f t="shared" si="519"/>
        <v>http://logeion.uchicago.edu/index.html#invalidus</v>
      </c>
    </row>
    <row r="7339" spans="1:13" ht="15" customHeight="1" x14ac:dyDescent="0.2">
      <c r="A7339" t="s">
        <v>58836</v>
      </c>
      <c r="B7339" t="s">
        <v>58599</v>
      </c>
      <c r="C7339" t="str">
        <f t="shared" si="517"/>
        <v>invectio –onis f.</v>
      </c>
      <c r="D7339" t="str">
        <f t="shared" si="518"/>
        <v>invectio</v>
      </c>
      <c r="E7339" t="s">
        <v>58600</v>
      </c>
      <c r="F7339" t="s">
        <v>58601</v>
      </c>
      <c r="G7339" t="s">
        <v>29</v>
      </c>
      <c r="H7339">
        <v>3</v>
      </c>
      <c r="L7339" t="s">
        <v>19</v>
      </c>
      <c r="M7339" t="str">
        <f t="shared" si="519"/>
        <v>http://logeion.uchicago.edu/index.html#invectio</v>
      </c>
    </row>
    <row r="7340" spans="1:13" ht="15" customHeight="1" x14ac:dyDescent="0.2">
      <c r="A7340" t="s">
        <v>25669</v>
      </c>
      <c r="B7340" t="s">
        <v>25670</v>
      </c>
      <c r="C7340" t="str">
        <f t="shared" si="517"/>
        <v>inveho –ere –vexi –vectus</v>
      </c>
      <c r="D7340" t="str">
        <f t="shared" si="518"/>
        <v>inveho</v>
      </c>
      <c r="E7340" t="s">
        <v>25671</v>
      </c>
      <c r="F7340" t="s">
        <v>25672</v>
      </c>
      <c r="G7340" t="s">
        <v>66</v>
      </c>
      <c r="I7340">
        <v>3</v>
      </c>
      <c r="J7340">
        <v>0</v>
      </c>
      <c r="K7340">
        <v>0</v>
      </c>
      <c r="L7340" t="s">
        <v>24</v>
      </c>
      <c r="M7340" t="str">
        <f t="shared" si="519"/>
        <v>http://logeion.uchicago.edu/index.html#inveho</v>
      </c>
    </row>
    <row r="7341" spans="1:13" ht="15" customHeight="1" x14ac:dyDescent="0.2">
      <c r="A7341" t="s">
        <v>25673</v>
      </c>
      <c r="B7341" t="s">
        <v>25674</v>
      </c>
      <c r="C7341" t="str">
        <f t="shared" si="517"/>
        <v>invenio invenire inveni inventus</v>
      </c>
      <c r="D7341" t="str">
        <f t="shared" si="518"/>
        <v>invenio</v>
      </c>
      <c r="E7341" t="s">
        <v>25675</v>
      </c>
      <c r="F7341" t="s">
        <v>25675</v>
      </c>
      <c r="G7341" t="s">
        <v>235</v>
      </c>
      <c r="I7341">
        <v>4</v>
      </c>
      <c r="J7341">
        <v>0</v>
      </c>
      <c r="K7341">
        <v>0</v>
      </c>
      <c r="L7341" t="s">
        <v>24</v>
      </c>
      <c r="M7341" t="str">
        <f t="shared" si="519"/>
        <v>http://logeion.uchicago.edu/index.html#invenio</v>
      </c>
    </row>
    <row r="7342" spans="1:13" ht="15" customHeight="1" x14ac:dyDescent="0.2">
      <c r="A7342" t="s">
        <v>25676</v>
      </c>
      <c r="B7342" t="s">
        <v>25677</v>
      </c>
      <c r="C7342" t="str">
        <f t="shared" si="517"/>
        <v>inventio –onis f.</v>
      </c>
      <c r="D7342" t="str">
        <f t="shared" si="518"/>
        <v>inventio</v>
      </c>
      <c r="E7342" t="s">
        <v>25678</v>
      </c>
      <c r="F7342" t="s">
        <v>25679</v>
      </c>
      <c r="G7342" t="s">
        <v>29</v>
      </c>
      <c r="H7342">
        <v>3</v>
      </c>
      <c r="I7342">
        <v>0</v>
      </c>
      <c r="J7342">
        <v>0</v>
      </c>
      <c r="K7342">
        <v>0</v>
      </c>
      <c r="L7342" t="s">
        <v>19</v>
      </c>
      <c r="M7342" t="str">
        <f t="shared" si="519"/>
        <v>http://logeion.uchicago.edu/index.html#inventio</v>
      </c>
    </row>
    <row r="7343" spans="1:13" ht="15" customHeight="1" x14ac:dyDescent="0.2">
      <c r="A7343" t="s">
        <v>25680</v>
      </c>
      <c r="B7343" t="s">
        <v>25681</v>
      </c>
      <c r="C7343" t="str">
        <f t="shared" si="517"/>
        <v>inventor –oris m.</v>
      </c>
      <c r="D7343" t="str">
        <f t="shared" si="518"/>
        <v>inventor</v>
      </c>
      <c r="E7343" t="s">
        <v>25682</v>
      </c>
      <c r="F7343" t="s">
        <v>25683</v>
      </c>
      <c r="G7343" t="s">
        <v>29</v>
      </c>
      <c r="H7343">
        <v>3</v>
      </c>
      <c r="I7343">
        <v>0</v>
      </c>
      <c r="J7343">
        <v>0</v>
      </c>
      <c r="K7343">
        <v>0</v>
      </c>
      <c r="L7343" t="s">
        <v>19</v>
      </c>
      <c r="M7343" t="str">
        <f t="shared" si="519"/>
        <v>http://logeion.uchicago.edu/index.html#inventor</v>
      </c>
    </row>
    <row r="7344" spans="1:13" ht="15" customHeight="1" x14ac:dyDescent="0.2">
      <c r="A7344" t="s">
        <v>25684</v>
      </c>
      <c r="B7344" t="s">
        <v>25685</v>
      </c>
      <c r="C7344" t="str">
        <f t="shared" si="517"/>
        <v>inventrix –icis f.</v>
      </c>
      <c r="D7344" t="str">
        <f t="shared" si="518"/>
        <v>inventrix</v>
      </c>
      <c r="E7344" t="s">
        <v>25686</v>
      </c>
      <c r="F7344" t="s">
        <v>25687</v>
      </c>
      <c r="G7344" t="s">
        <v>29</v>
      </c>
      <c r="H7344">
        <v>3</v>
      </c>
      <c r="I7344">
        <v>0</v>
      </c>
      <c r="J7344">
        <v>0</v>
      </c>
      <c r="K7344">
        <v>0</v>
      </c>
      <c r="L7344" t="s">
        <v>19</v>
      </c>
      <c r="M7344" t="str">
        <f t="shared" si="519"/>
        <v>http://logeion.uchicago.edu/index.html#inventrix</v>
      </c>
    </row>
    <row r="7345" spans="1:13" ht="15" customHeight="1" x14ac:dyDescent="0.2">
      <c r="A7345" t="s">
        <v>25688</v>
      </c>
      <c r="B7345" t="s">
        <v>25689</v>
      </c>
      <c r="C7345" t="str">
        <f t="shared" si="517"/>
        <v xml:space="preserve">inventum –i n. </v>
      </c>
      <c r="D7345" t="str">
        <f t="shared" si="518"/>
        <v>inventum</v>
      </c>
      <c r="E7345" t="s">
        <v>25690</v>
      </c>
      <c r="F7345" t="s">
        <v>25691</v>
      </c>
      <c r="G7345" t="s">
        <v>21</v>
      </c>
      <c r="H7345">
        <v>2</v>
      </c>
      <c r="I7345">
        <v>0</v>
      </c>
      <c r="J7345">
        <v>0</v>
      </c>
      <c r="K7345">
        <v>0</v>
      </c>
      <c r="L7345" t="s">
        <v>19</v>
      </c>
      <c r="M7345" t="str">
        <f t="shared" si="519"/>
        <v>http://logeion.uchicago.edu/index.html#inventum</v>
      </c>
    </row>
    <row r="7346" spans="1:13" ht="15" customHeight="1" x14ac:dyDescent="0.2">
      <c r="A7346" t="s">
        <v>25692</v>
      </c>
      <c r="B7346" t="s">
        <v>60096</v>
      </c>
      <c r="C7346" t="str">
        <f t="shared" si="517"/>
        <v>inventus –us m.</v>
      </c>
      <c r="D7346" t="str">
        <f t="shared" si="518"/>
        <v>inventus</v>
      </c>
      <c r="E7346" t="s">
        <v>60026</v>
      </c>
      <c r="F7346" t="s">
        <v>60026</v>
      </c>
      <c r="G7346" t="s">
        <v>18</v>
      </c>
      <c r="H7346">
        <v>4</v>
      </c>
      <c r="I7346">
        <v>0</v>
      </c>
      <c r="J7346">
        <v>0</v>
      </c>
      <c r="K7346">
        <v>0</v>
      </c>
      <c r="L7346" t="s">
        <v>19</v>
      </c>
      <c r="M7346" t="str">
        <f t="shared" si="519"/>
        <v>http://logeion.uchicago.edu/index.html#inventus</v>
      </c>
    </row>
    <row r="7347" spans="1:13" ht="15" customHeight="1" x14ac:dyDescent="0.2">
      <c r="A7347" t="s">
        <v>25693</v>
      </c>
      <c r="B7347" t="s">
        <v>25694</v>
      </c>
      <c r="C7347" t="str">
        <f t="shared" si="517"/>
        <v>invenustus –a –um</v>
      </c>
      <c r="D7347" t="str">
        <f t="shared" si="518"/>
        <v>invenustus</v>
      </c>
      <c r="E7347" t="s">
        <v>25695</v>
      </c>
      <c r="F7347" t="s">
        <v>25696</v>
      </c>
      <c r="G7347" t="s">
        <v>61</v>
      </c>
      <c r="H7347">
        <v>1</v>
      </c>
      <c r="I7347">
        <v>0</v>
      </c>
      <c r="J7347">
        <v>0</v>
      </c>
      <c r="K7347">
        <v>0</v>
      </c>
      <c r="L7347" t="s">
        <v>36</v>
      </c>
      <c r="M7347" t="str">
        <f t="shared" si="519"/>
        <v>http://logeion.uchicago.edu/index.html#invenustus</v>
      </c>
    </row>
    <row r="7348" spans="1:13" ht="15" customHeight="1" x14ac:dyDescent="0.2">
      <c r="A7348" t="s">
        <v>56434</v>
      </c>
      <c r="B7348" t="s">
        <v>57820</v>
      </c>
      <c r="C7348" t="str">
        <f t="shared" si="517"/>
        <v>inverecundia –ae f.</v>
      </c>
      <c r="D7348" t="str">
        <f t="shared" si="518"/>
        <v>inverecundia</v>
      </c>
      <c r="E7348" t="s">
        <v>23392</v>
      </c>
      <c r="F7348" t="s">
        <v>23392</v>
      </c>
      <c r="G7348" t="s">
        <v>76</v>
      </c>
      <c r="H7348">
        <v>1</v>
      </c>
      <c r="L7348" t="s">
        <v>19</v>
      </c>
      <c r="M7348" t="str">
        <f t="shared" si="519"/>
        <v>http://logeion.uchicago.edu/index.html#inverecundia</v>
      </c>
    </row>
    <row r="7349" spans="1:13" ht="15" customHeight="1" x14ac:dyDescent="0.2">
      <c r="A7349" t="s">
        <v>25697</v>
      </c>
      <c r="B7349" t="s">
        <v>25698</v>
      </c>
      <c r="C7349" t="str">
        <f t="shared" si="517"/>
        <v>inverecundus –a –um</v>
      </c>
      <c r="D7349" t="str">
        <f t="shared" si="518"/>
        <v>inverecundus</v>
      </c>
      <c r="E7349" t="s">
        <v>23384</v>
      </c>
      <c r="G7349" t="s">
        <v>61</v>
      </c>
      <c r="H7349">
        <v>1</v>
      </c>
      <c r="I7349">
        <v>0</v>
      </c>
      <c r="J7349">
        <v>0</v>
      </c>
      <c r="K7349">
        <v>0</v>
      </c>
      <c r="L7349" t="s">
        <v>36</v>
      </c>
      <c r="M7349" t="str">
        <f t="shared" si="519"/>
        <v>http://logeion.uchicago.edu/index.html#inverecundus</v>
      </c>
    </row>
    <row r="7350" spans="1:13" ht="15" customHeight="1" x14ac:dyDescent="0.2">
      <c r="A7350" t="s">
        <v>25699</v>
      </c>
      <c r="B7350" t="s">
        <v>25700</v>
      </c>
      <c r="C7350" t="str">
        <f t="shared" si="517"/>
        <v>invergo –ere</v>
      </c>
      <c r="D7350" t="str">
        <f t="shared" si="518"/>
        <v>invergo</v>
      </c>
      <c r="E7350" t="s">
        <v>25701</v>
      </c>
      <c r="F7350" t="s">
        <v>25702</v>
      </c>
      <c r="G7350" t="s">
        <v>66</v>
      </c>
      <c r="I7350">
        <v>3</v>
      </c>
      <c r="J7350">
        <v>0</v>
      </c>
      <c r="K7350">
        <v>0</v>
      </c>
      <c r="L7350" t="s">
        <v>24</v>
      </c>
      <c r="M7350" t="str">
        <f t="shared" si="519"/>
        <v>http://logeion.uchicago.edu/index.html#invergo</v>
      </c>
    </row>
    <row r="7351" spans="1:13" ht="15" customHeight="1" x14ac:dyDescent="0.2">
      <c r="A7351" t="s">
        <v>25705</v>
      </c>
      <c r="B7351" t="s">
        <v>25706</v>
      </c>
      <c r="C7351" t="str">
        <f t="shared" si="517"/>
        <v>inverto –ere –verti –versus</v>
      </c>
      <c r="D7351" t="str">
        <f t="shared" si="518"/>
        <v>inverto</v>
      </c>
      <c r="E7351" t="s">
        <v>25707</v>
      </c>
      <c r="F7351" t="s">
        <v>25708</v>
      </c>
      <c r="G7351" t="s">
        <v>66</v>
      </c>
      <c r="I7351">
        <v>3</v>
      </c>
      <c r="J7351">
        <v>0</v>
      </c>
      <c r="K7351">
        <v>0</v>
      </c>
      <c r="L7351" t="s">
        <v>24</v>
      </c>
      <c r="M7351" t="str">
        <f t="shared" si="519"/>
        <v>http://logeion.uchicago.edu/index.html#inverto</v>
      </c>
    </row>
    <row r="7352" spans="1:13" ht="15" customHeight="1" x14ac:dyDescent="0.2">
      <c r="A7352" t="s">
        <v>25710</v>
      </c>
      <c r="B7352" t="s">
        <v>25711</v>
      </c>
      <c r="C7352" t="str">
        <f t="shared" si="517"/>
        <v>investigo –vestigare</v>
      </c>
      <c r="D7352" t="str">
        <f t="shared" si="518"/>
        <v>investigo</v>
      </c>
      <c r="E7352" t="s">
        <v>25712</v>
      </c>
      <c r="F7352" t="s">
        <v>25713</v>
      </c>
      <c r="G7352" t="s">
        <v>23</v>
      </c>
      <c r="I7352">
        <v>1</v>
      </c>
      <c r="J7352">
        <v>0</v>
      </c>
      <c r="K7352">
        <v>0</v>
      </c>
      <c r="L7352" t="s">
        <v>24</v>
      </c>
      <c r="M7352" t="str">
        <f t="shared" si="519"/>
        <v>http://logeion.uchicago.edu/index.html#investigo</v>
      </c>
    </row>
    <row r="7353" spans="1:13" ht="15" customHeight="1" x14ac:dyDescent="0.2">
      <c r="A7353" t="s">
        <v>25715</v>
      </c>
      <c r="B7353" t="s">
        <v>25716</v>
      </c>
      <c r="C7353" t="str">
        <f t="shared" si="517"/>
        <v>inveterasco –inveterascere –inveteravi –—</v>
      </c>
      <c r="D7353" t="str">
        <f t="shared" si="518"/>
        <v>inveterasco</v>
      </c>
      <c r="E7353" t="s">
        <v>25717</v>
      </c>
      <c r="F7353" t="s">
        <v>25718</v>
      </c>
      <c r="G7353" t="s">
        <v>66</v>
      </c>
      <c r="I7353">
        <v>3</v>
      </c>
      <c r="J7353">
        <v>0</v>
      </c>
      <c r="K7353">
        <v>0</v>
      </c>
      <c r="L7353" t="s">
        <v>24</v>
      </c>
      <c r="M7353" t="str">
        <f t="shared" si="519"/>
        <v>http://logeion.uchicago.edu/index.html#inveterasco</v>
      </c>
    </row>
    <row r="7354" spans="1:13" ht="15" customHeight="1" x14ac:dyDescent="0.2">
      <c r="A7354" t="s">
        <v>25720</v>
      </c>
      <c r="B7354" t="s">
        <v>56737</v>
      </c>
      <c r="C7354" t="str">
        <f t="shared" si="517"/>
        <v>inveteratus –a –um</v>
      </c>
      <c r="D7354" t="str">
        <f t="shared" si="518"/>
        <v>inveteratus</v>
      </c>
      <c r="E7354" t="s">
        <v>56722</v>
      </c>
      <c r="F7354" t="s">
        <v>56721</v>
      </c>
      <c r="G7354" t="s">
        <v>61</v>
      </c>
      <c r="H7354">
        <v>1</v>
      </c>
      <c r="I7354">
        <v>0</v>
      </c>
      <c r="J7354">
        <v>0</v>
      </c>
      <c r="K7354">
        <v>0</v>
      </c>
      <c r="L7354" t="s">
        <v>36</v>
      </c>
      <c r="M7354" t="str">
        <f t="shared" si="519"/>
        <v>http://logeion.uchicago.edu/index.html#inveteratus</v>
      </c>
    </row>
    <row r="7355" spans="1:13" ht="15" customHeight="1" x14ac:dyDescent="0.2">
      <c r="A7355" t="s">
        <v>25726</v>
      </c>
      <c r="B7355" t="s">
        <v>25727</v>
      </c>
      <c r="C7355" t="str">
        <f t="shared" si="517"/>
        <v xml:space="preserve">invicem </v>
      </c>
      <c r="D7355" t="str">
        <f t="shared" si="518"/>
        <v>invicem</v>
      </c>
      <c r="E7355" t="s">
        <v>2604</v>
      </c>
      <c r="F7355" t="s">
        <v>954</v>
      </c>
      <c r="G7355" t="s">
        <v>89</v>
      </c>
      <c r="I7355">
        <v>0</v>
      </c>
      <c r="J7355">
        <v>0</v>
      </c>
      <c r="K7355">
        <v>0</v>
      </c>
      <c r="L7355" t="s">
        <v>90</v>
      </c>
      <c r="M7355" t="str">
        <f t="shared" si="519"/>
        <v>http://logeion.uchicago.edu/index.html#invicem</v>
      </c>
    </row>
    <row r="7356" spans="1:13" ht="15" customHeight="1" x14ac:dyDescent="0.2">
      <c r="A7356" t="s">
        <v>25728</v>
      </c>
      <c r="B7356" t="s">
        <v>25729</v>
      </c>
      <c r="C7356" t="str">
        <f t="shared" si="517"/>
        <v>invictus –a –um</v>
      </c>
      <c r="D7356" t="str">
        <f t="shared" si="518"/>
        <v>invictus</v>
      </c>
      <c r="E7356" t="s">
        <v>25730</v>
      </c>
      <c r="F7356" t="s">
        <v>25731</v>
      </c>
      <c r="G7356" t="s">
        <v>61</v>
      </c>
      <c r="H7356">
        <v>1</v>
      </c>
      <c r="I7356">
        <v>0</v>
      </c>
      <c r="J7356">
        <v>0</v>
      </c>
      <c r="K7356">
        <v>0</v>
      </c>
      <c r="L7356" t="s">
        <v>36</v>
      </c>
      <c r="M7356" t="str">
        <f t="shared" si="519"/>
        <v>http://logeion.uchicago.edu/index.html#invictus</v>
      </c>
    </row>
    <row r="7357" spans="1:13" ht="15" customHeight="1" x14ac:dyDescent="0.2">
      <c r="A7357" t="s">
        <v>25732</v>
      </c>
      <c r="B7357" t="s">
        <v>25733</v>
      </c>
      <c r="C7357" t="str">
        <f t="shared" si="517"/>
        <v>invideo invidere invidi invisus</v>
      </c>
      <c r="D7357" t="str">
        <f t="shared" si="518"/>
        <v>invideo</v>
      </c>
      <c r="E7357" t="s">
        <v>25734</v>
      </c>
      <c r="F7357" t="s">
        <v>25735</v>
      </c>
      <c r="G7357" t="s">
        <v>95</v>
      </c>
      <c r="I7357">
        <v>2</v>
      </c>
      <c r="J7357">
        <v>0</v>
      </c>
      <c r="K7357">
        <v>0</v>
      </c>
      <c r="L7357" t="s">
        <v>24</v>
      </c>
      <c r="M7357" t="str">
        <f t="shared" si="519"/>
        <v>http://logeion.uchicago.edu/index.html#invideo</v>
      </c>
    </row>
    <row r="7358" spans="1:13" ht="15" customHeight="1" x14ac:dyDescent="0.2">
      <c r="A7358" t="s">
        <v>25736</v>
      </c>
      <c r="B7358" t="s">
        <v>25737</v>
      </c>
      <c r="C7358" t="str">
        <f t="shared" si="517"/>
        <v>invidia invidiae f.</v>
      </c>
      <c r="D7358" t="str">
        <f t="shared" si="518"/>
        <v>invidia</v>
      </c>
      <c r="E7358" t="s">
        <v>25738</v>
      </c>
      <c r="F7358" t="s">
        <v>25739</v>
      </c>
      <c r="G7358" t="s">
        <v>76</v>
      </c>
      <c r="H7358">
        <v>1</v>
      </c>
      <c r="I7358">
        <v>0</v>
      </c>
      <c r="J7358">
        <v>0</v>
      </c>
      <c r="K7358">
        <v>0</v>
      </c>
      <c r="L7358" t="s">
        <v>19</v>
      </c>
      <c r="M7358" t="str">
        <f t="shared" si="519"/>
        <v>http://logeion.uchicago.edu/index.html#invidia</v>
      </c>
    </row>
    <row r="7359" spans="1:13" ht="15" customHeight="1" x14ac:dyDescent="0.2">
      <c r="A7359" t="s">
        <v>25741</v>
      </c>
      <c r="B7359" t="s">
        <v>25742</v>
      </c>
      <c r="C7359" t="str">
        <f t="shared" si="517"/>
        <v>invidiosus –a –um</v>
      </c>
      <c r="D7359" t="str">
        <f t="shared" ref="D7359:D7375" si="520">IF(ISBLANK(B7359),0,LEFT( C7359, FIND( " ", C7359 ) - 1 ))</f>
        <v>invidiosus</v>
      </c>
      <c r="E7359" t="s">
        <v>25743</v>
      </c>
      <c r="F7359" t="s">
        <v>25744</v>
      </c>
      <c r="G7359" t="s">
        <v>61</v>
      </c>
      <c r="H7359">
        <v>1</v>
      </c>
      <c r="I7359">
        <v>0</v>
      </c>
      <c r="J7359">
        <v>0</v>
      </c>
      <c r="K7359">
        <v>0</v>
      </c>
      <c r="L7359" t="s">
        <v>36</v>
      </c>
      <c r="M7359" t="str">
        <f t="shared" si="519"/>
        <v>http://logeion.uchicago.edu/index.html#invidiosus</v>
      </c>
    </row>
    <row r="7360" spans="1:13" ht="15" customHeight="1" x14ac:dyDescent="0.2">
      <c r="A7360" t="s">
        <v>25746</v>
      </c>
      <c r="B7360" t="s">
        <v>25747</v>
      </c>
      <c r="C7360" t="str">
        <f t="shared" si="517"/>
        <v>invidus –a –um</v>
      </c>
      <c r="D7360" t="str">
        <f t="shared" si="520"/>
        <v>invidus</v>
      </c>
      <c r="E7360" t="s">
        <v>25748</v>
      </c>
      <c r="F7360" t="s">
        <v>25748</v>
      </c>
      <c r="G7360" t="s">
        <v>61</v>
      </c>
      <c r="H7360">
        <v>1</v>
      </c>
      <c r="I7360">
        <v>0</v>
      </c>
      <c r="J7360">
        <v>0</v>
      </c>
      <c r="K7360">
        <v>0</v>
      </c>
      <c r="L7360" t="s">
        <v>36</v>
      </c>
      <c r="M7360" t="str">
        <f t="shared" si="519"/>
        <v>http://logeion.uchicago.edu/index.html#invidus</v>
      </c>
    </row>
    <row r="7361" spans="1:13" ht="15" customHeight="1" x14ac:dyDescent="0.2">
      <c r="A7361" t="s">
        <v>25749</v>
      </c>
      <c r="B7361" t="s">
        <v>25750</v>
      </c>
      <c r="C7361" t="str">
        <f t="shared" si="517"/>
        <v>invigilo invigilare invigilavi invigilatus</v>
      </c>
      <c r="D7361" t="str">
        <f t="shared" si="520"/>
        <v>invigilo</v>
      </c>
      <c r="E7361" t="s">
        <v>25751</v>
      </c>
      <c r="F7361" t="s">
        <v>25752</v>
      </c>
      <c r="G7361" t="s">
        <v>23</v>
      </c>
      <c r="I7361">
        <v>1</v>
      </c>
      <c r="J7361">
        <v>0</v>
      </c>
      <c r="K7361">
        <v>0</v>
      </c>
      <c r="L7361" t="s">
        <v>24</v>
      </c>
      <c r="M7361" t="str">
        <f t="shared" si="519"/>
        <v>http://logeion.uchicago.edu/index.html#invigilo</v>
      </c>
    </row>
    <row r="7362" spans="1:13" ht="15" customHeight="1" x14ac:dyDescent="0.2">
      <c r="A7362" t="s">
        <v>25756</v>
      </c>
      <c r="B7362" t="s">
        <v>25757</v>
      </c>
      <c r="C7362" t="str">
        <f t="shared" si="517"/>
        <v>inviolabilis –e</v>
      </c>
      <c r="D7362" t="str">
        <f t="shared" si="520"/>
        <v>inviolabilis</v>
      </c>
      <c r="E7362" t="s">
        <v>25758</v>
      </c>
      <c r="F7362" t="s">
        <v>25759</v>
      </c>
      <c r="G7362" t="s">
        <v>155</v>
      </c>
      <c r="H7362">
        <v>3</v>
      </c>
      <c r="I7362">
        <v>0</v>
      </c>
      <c r="J7362">
        <v>0</v>
      </c>
      <c r="K7362">
        <v>0</v>
      </c>
      <c r="L7362" t="s">
        <v>36</v>
      </c>
      <c r="M7362" t="str">
        <f t="shared" si="519"/>
        <v>http://logeion.uchicago.edu/index.html#inviolabilis</v>
      </c>
    </row>
    <row r="7363" spans="1:13" ht="15" customHeight="1" x14ac:dyDescent="0.2">
      <c r="A7363" t="s">
        <v>25760</v>
      </c>
      <c r="B7363" t="s">
        <v>25761</v>
      </c>
      <c r="C7363" t="str">
        <f t="shared" si="517"/>
        <v>inviolatus –a –um</v>
      </c>
      <c r="D7363" t="str">
        <f t="shared" si="520"/>
        <v>inviolatus</v>
      </c>
      <c r="E7363" t="s">
        <v>25762</v>
      </c>
      <c r="F7363" t="s">
        <v>25762</v>
      </c>
      <c r="G7363" t="s">
        <v>61</v>
      </c>
      <c r="H7363">
        <v>1</v>
      </c>
      <c r="I7363">
        <v>0</v>
      </c>
      <c r="J7363">
        <v>0</v>
      </c>
      <c r="K7363">
        <v>0</v>
      </c>
      <c r="L7363" t="s">
        <v>36</v>
      </c>
      <c r="M7363" t="str">
        <f t="shared" si="519"/>
        <v>http://logeion.uchicago.edu/index.html#inviolatus</v>
      </c>
    </row>
    <row r="7364" spans="1:13" ht="15" customHeight="1" x14ac:dyDescent="0.2">
      <c r="A7364" t="s">
        <v>25764</v>
      </c>
      <c r="B7364" t="s">
        <v>25765</v>
      </c>
      <c r="C7364" t="str">
        <f t="shared" si="517"/>
        <v>inviso –ere –visi –visus</v>
      </c>
      <c r="D7364" t="str">
        <f t="shared" si="520"/>
        <v>inviso</v>
      </c>
      <c r="E7364" t="s">
        <v>25766</v>
      </c>
      <c r="F7364" t="s">
        <v>25767</v>
      </c>
      <c r="G7364" t="s">
        <v>66</v>
      </c>
      <c r="I7364">
        <v>3</v>
      </c>
      <c r="J7364">
        <v>0</v>
      </c>
      <c r="K7364">
        <v>0</v>
      </c>
      <c r="L7364" t="s">
        <v>24</v>
      </c>
      <c r="M7364" t="str">
        <f t="shared" si="519"/>
        <v>http://logeion.uchicago.edu/index.html#inviso</v>
      </c>
    </row>
    <row r="7365" spans="1:13" ht="15" customHeight="1" x14ac:dyDescent="0.2">
      <c r="A7365" t="s">
        <v>25768</v>
      </c>
      <c r="B7365" t="s">
        <v>25769</v>
      </c>
      <c r="C7365" t="str">
        <f t="shared" si="517"/>
        <v>invisus –a –um</v>
      </c>
      <c r="D7365" t="str">
        <f t="shared" si="520"/>
        <v>invisus</v>
      </c>
      <c r="E7365" t="s">
        <v>61463</v>
      </c>
      <c r="F7365" t="s">
        <v>25770</v>
      </c>
      <c r="G7365" t="s">
        <v>61</v>
      </c>
      <c r="H7365">
        <v>1</v>
      </c>
      <c r="I7365">
        <v>0</v>
      </c>
      <c r="J7365">
        <v>0</v>
      </c>
      <c r="K7365">
        <v>0</v>
      </c>
      <c r="L7365" t="s">
        <v>36</v>
      </c>
      <c r="M7365" t="str">
        <f t="shared" si="519"/>
        <v>http://logeion.uchicago.edu/index.html#invisus</v>
      </c>
    </row>
    <row r="7366" spans="1:13" ht="15" customHeight="1" x14ac:dyDescent="0.2">
      <c r="A7366" t="s">
        <v>25771</v>
      </c>
      <c r="B7366" t="s">
        <v>25769</v>
      </c>
      <c r="C7366" t="str">
        <f t="shared" si="517"/>
        <v>invisus –a –um</v>
      </c>
      <c r="D7366" t="str">
        <f t="shared" si="520"/>
        <v>invisus</v>
      </c>
      <c r="E7366" t="s">
        <v>25772</v>
      </c>
      <c r="F7366" t="s">
        <v>25772</v>
      </c>
      <c r="G7366" t="s">
        <v>61</v>
      </c>
      <c r="H7366">
        <v>1</v>
      </c>
      <c r="I7366">
        <v>0</v>
      </c>
      <c r="J7366">
        <v>0</v>
      </c>
      <c r="K7366">
        <v>0</v>
      </c>
      <c r="L7366" t="s">
        <v>36</v>
      </c>
      <c r="M7366" t="str">
        <f t="shared" si="519"/>
        <v>http://logeion.uchicago.edu/index.html#invisus</v>
      </c>
    </row>
    <row r="7367" spans="1:13" ht="15" customHeight="1" x14ac:dyDescent="0.2">
      <c r="A7367" t="s">
        <v>25774</v>
      </c>
      <c r="B7367" t="s">
        <v>25775</v>
      </c>
      <c r="C7367" t="str">
        <f t="shared" si="517"/>
        <v>invitatio –onis f.</v>
      </c>
      <c r="D7367" t="str">
        <f t="shared" si="520"/>
        <v>invitatio</v>
      </c>
      <c r="E7367" t="s">
        <v>25776</v>
      </c>
      <c r="F7367" t="s">
        <v>25777</v>
      </c>
      <c r="G7367" t="s">
        <v>29</v>
      </c>
      <c r="H7367">
        <v>3</v>
      </c>
      <c r="I7367">
        <v>0</v>
      </c>
      <c r="J7367">
        <v>0</v>
      </c>
      <c r="K7367">
        <v>0</v>
      </c>
      <c r="L7367" t="s">
        <v>19</v>
      </c>
      <c r="M7367" t="str">
        <f t="shared" si="519"/>
        <v>http://logeion.uchicago.edu/index.html#invitatio</v>
      </c>
    </row>
    <row r="7368" spans="1:13" ht="15" customHeight="1" x14ac:dyDescent="0.2">
      <c r="A7368" t="s">
        <v>25779</v>
      </c>
      <c r="B7368" t="s">
        <v>25780</v>
      </c>
      <c r="C7368" t="str">
        <f t="shared" si="517"/>
        <v>invito invitare invitavi invitatus</v>
      </c>
      <c r="D7368" t="str">
        <f t="shared" si="520"/>
        <v>invito</v>
      </c>
      <c r="E7368" t="s">
        <v>25781</v>
      </c>
      <c r="F7368" t="s">
        <v>25781</v>
      </c>
      <c r="G7368" t="s">
        <v>23</v>
      </c>
      <c r="I7368">
        <v>1</v>
      </c>
      <c r="J7368">
        <v>0</v>
      </c>
      <c r="K7368">
        <v>0</v>
      </c>
      <c r="L7368" t="s">
        <v>24</v>
      </c>
      <c r="M7368" t="str">
        <f t="shared" si="519"/>
        <v>http://logeion.uchicago.edu/index.html#invito</v>
      </c>
    </row>
    <row r="7369" spans="1:13" ht="15" customHeight="1" x14ac:dyDescent="0.2">
      <c r="A7369" t="s">
        <v>25782</v>
      </c>
      <c r="B7369" t="s">
        <v>25783</v>
      </c>
      <c r="C7369" t="str">
        <f t="shared" si="517"/>
        <v>invitus –a –um</v>
      </c>
      <c r="D7369" t="str">
        <f t="shared" si="520"/>
        <v>invitus</v>
      </c>
      <c r="E7369" t="s">
        <v>25784</v>
      </c>
      <c r="F7369" t="s">
        <v>25785</v>
      </c>
      <c r="G7369" t="s">
        <v>61</v>
      </c>
      <c r="H7369">
        <v>1</v>
      </c>
      <c r="I7369">
        <v>0</v>
      </c>
      <c r="J7369">
        <v>0</v>
      </c>
      <c r="K7369">
        <v>0</v>
      </c>
      <c r="L7369" t="s">
        <v>36</v>
      </c>
      <c r="M7369" t="str">
        <f t="shared" si="519"/>
        <v>http://logeion.uchicago.edu/index.html#invitus</v>
      </c>
    </row>
    <row r="7370" spans="1:13" ht="15" customHeight="1" x14ac:dyDescent="0.2">
      <c r="A7370" t="s">
        <v>25786</v>
      </c>
      <c r="B7370" t="s">
        <v>25787</v>
      </c>
      <c r="C7370" t="str">
        <f t="shared" si="517"/>
        <v>invius –a –um</v>
      </c>
      <c r="D7370" t="str">
        <f t="shared" si="520"/>
        <v>invius</v>
      </c>
      <c r="E7370" t="s">
        <v>25788</v>
      </c>
      <c r="F7370" t="s">
        <v>25789</v>
      </c>
      <c r="G7370" t="s">
        <v>61</v>
      </c>
      <c r="H7370">
        <v>1</v>
      </c>
      <c r="I7370">
        <v>0</v>
      </c>
      <c r="J7370">
        <v>0</v>
      </c>
      <c r="K7370">
        <v>0</v>
      </c>
      <c r="L7370" t="s">
        <v>36</v>
      </c>
      <c r="M7370" t="str">
        <f t="shared" si="519"/>
        <v>http://logeion.uchicago.edu/index.html#invius</v>
      </c>
    </row>
    <row r="7371" spans="1:13" ht="15" customHeight="1" x14ac:dyDescent="0.2">
      <c r="A7371" t="s">
        <v>61453</v>
      </c>
      <c r="B7371" t="s">
        <v>61505</v>
      </c>
      <c r="C7371" t="str">
        <f t="shared" si="517"/>
        <v>invocatio –onis f.</v>
      </c>
      <c r="D7371" t="str">
        <f t="shared" si="520"/>
        <v>invocatio</v>
      </c>
      <c r="E7371" t="s">
        <v>61474</v>
      </c>
      <c r="F7371" t="s">
        <v>61474</v>
      </c>
      <c r="G7371" t="s">
        <v>29</v>
      </c>
      <c r="H7371">
        <v>3</v>
      </c>
      <c r="L7371" t="s">
        <v>19</v>
      </c>
      <c r="M7371" t="str">
        <f t="shared" si="519"/>
        <v>http://logeion.uchicago.edu/index.html#invocatio</v>
      </c>
    </row>
    <row r="7372" spans="1:13" ht="15" customHeight="1" x14ac:dyDescent="0.2">
      <c r="A7372" t="s">
        <v>25807</v>
      </c>
      <c r="B7372" t="s">
        <v>25808</v>
      </c>
      <c r="C7372" t="str">
        <f t="shared" si="517"/>
        <v>invoco invocare invocavi invocatus</v>
      </c>
      <c r="D7372" t="str">
        <f t="shared" si="520"/>
        <v>invoco</v>
      </c>
      <c r="E7372" t="s">
        <v>25809</v>
      </c>
      <c r="F7372" t="s">
        <v>25810</v>
      </c>
      <c r="G7372" t="s">
        <v>23</v>
      </c>
      <c r="I7372">
        <v>1</v>
      </c>
      <c r="J7372">
        <v>0</v>
      </c>
      <c r="K7372">
        <v>0</v>
      </c>
      <c r="L7372" t="s">
        <v>24</v>
      </c>
      <c r="M7372" t="str">
        <f t="shared" si="519"/>
        <v>http://logeion.uchicago.edu/index.html#invoco</v>
      </c>
    </row>
    <row r="7373" spans="1:13" ht="15" customHeight="1" x14ac:dyDescent="0.2">
      <c r="A7373" t="s">
        <v>25812</v>
      </c>
      <c r="B7373" t="s">
        <v>25813</v>
      </c>
      <c r="C7373" t="str">
        <f t="shared" si="517"/>
        <v>involo –are –avi –atum</v>
      </c>
      <c r="D7373" t="str">
        <f t="shared" si="520"/>
        <v>involo</v>
      </c>
      <c r="E7373" t="s">
        <v>25814</v>
      </c>
      <c r="F7373" t="s">
        <v>25814</v>
      </c>
      <c r="G7373" t="s">
        <v>23</v>
      </c>
      <c r="I7373">
        <v>1</v>
      </c>
      <c r="J7373">
        <v>0</v>
      </c>
      <c r="K7373">
        <v>0</v>
      </c>
      <c r="L7373" t="s">
        <v>24</v>
      </c>
      <c r="M7373" t="str">
        <f t="shared" si="519"/>
        <v>http://logeion.uchicago.edu/index.html#involo</v>
      </c>
    </row>
    <row r="7374" spans="1:13" ht="15" customHeight="1" x14ac:dyDescent="0.2">
      <c r="A7374" t="s">
        <v>25816</v>
      </c>
      <c r="B7374" t="s">
        <v>25817</v>
      </c>
      <c r="C7374" t="str">
        <f t="shared" si="517"/>
        <v>involvo –ere –volvi –volutus</v>
      </c>
      <c r="D7374" t="str">
        <f t="shared" si="520"/>
        <v>involvo</v>
      </c>
      <c r="E7374" t="s">
        <v>25818</v>
      </c>
      <c r="F7374" t="s">
        <v>25819</v>
      </c>
      <c r="G7374" t="s">
        <v>66</v>
      </c>
      <c r="I7374">
        <v>3</v>
      </c>
      <c r="J7374">
        <v>0</v>
      </c>
      <c r="K7374">
        <v>0</v>
      </c>
      <c r="L7374" t="s">
        <v>24</v>
      </c>
      <c r="M7374" t="str">
        <f t="shared" si="519"/>
        <v>http://logeion.uchicago.edu/index.html#involvo</v>
      </c>
    </row>
    <row r="7375" spans="1:13" ht="15" customHeight="1" x14ac:dyDescent="0.2">
      <c r="A7375" t="s">
        <v>25837</v>
      </c>
      <c r="B7375" t="s">
        <v>56760</v>
      </c>
      <c r="C7375" t="str">
        <f t="shared" si="517"/>
        <v>invulnerabilis –e</v>
      </c>
      <c r="D7375" t="str">
        <f t="shared" si="520"/>
        <v>invulnerabilis</v>
      </c>
      <c r="E7375" t="s">
        <v>5019</v>
      </c>
      <c r="F7375" t="s">
        <v>5019</v>
      </c>
      <c r="G7375" t="s">
        <v>155</v>
      </c>
      <c r="H7375">
        <v>3</v>
      </c>
      <c r="I7375">
        <v>0</v>
      </c>
      <c r="J7375">
        <v>0</v>
      </c>
      <c r="K7375">
        <v>0</v>
      </c>
      <c r="L7375" t="s">
        <v>36</v>
      </c>
      <c r="M7375" t="str">
        <f t="shared" si="519"/>
        <v>http://logeion.uchicago.edu/index.html#invulnerabilis</v>
      </c>
    </row>
    <row r="7376" spans="1:13" ht="15" customHeight="1" x14ac:dyDescent="0.2">
      <c r="A7376" t="s">
        <v>25842</v>
      </c>
      <c r="B7376" t="s">
        <v>25843</v>
      </c>
      <c r="C7376" t="str">
        <f t="shared" si="517"/>
        <v>io</v>
      </c>
      <c r="D7376" t="s">
        <v>25843</v>
      </c>
      <c r="E7376" t="s">
        <v>25844</v>
      </c>
      <c r="F7376" t="s">
        <v>25844</v>
      </c>
      <c r="G7376" t="s">
        <v>1995</v>
      </c>
      <c r="I7376">
        <v>0</v>
      </c>
      <c r="J7376">
        <v>0</v>
      </c>
      <c r="K7376">
        <v>0</v>
      </c>
      <c r="L7376" t="s">
        <v>1996</v>
      </c>
      <c r="M7376" t="str">
        <f t="shared" si="519"/>
        <v>http://logeion.uchicago.edu/index.html#iō</v>
      </c>
    </row>
    <row r="7377" spans="1:13" ht="15" customHeight="1" x14ac:dyDescent="0.2">
      <c r="A7377" t="s">
        <v>25845</v>
      </c>
      <c r="B7377" t="s">
        <v>25846</v>
      </c>
      <c r="C7377" t="str">
        <f t="shared" si="517"/>
        <v>Io –us f.</v>
      </c>
      <c r="D7377" t="str">
        <f t="shared" ref="D7377:D7395" si="521">IF(ISBLANK(B7377),0,LEFT( C7377, FIND( " ", C7377 ) - 1 ))</f>
        <v>Io</v>
      </c>
      <c r="E7377" t="s">
        <v>25847</v>
      </c>
      <c r="F7377" t="s">
        <v>25848</v>
      </c>
      <c r="G7377" t="s">
        <v>346</v>
      </c>
      <c r="H7377">
        <v>6</v>
      </c>
      <c r="I7377">
        <v>0</v>
      </c>
      <c r="J7377">
        <v>0</v>
      </c>
      <c r="K7377">
        <v>1</v>
      </c>
      <c r="L7377" t="s">
        <v>19</v>
      </c>
      <c r="M7377" t="str">
        <f t="shared" si="519"/>
        <v>http://logeion.uchicago.edu/index.html#Io</v>
      </c>
    </row>
    <row r="7378" spans="1:13" ht="15" customHeight="1" x14ac:dyDescent="0.2">
      <c r="A7378" t="s">
        <v>56071</v>
      </c>
      <c r="B7378" t="s">
        <v>56086</v>
      </c>
      <c r="C7378" t="str">
        <f t="shared" si="517"/>
        <v>Ioannes –is m.</v>
      </c>
      <c r="D7378" t="str">
        <f t="shared" si="521"/>
        <v>Ioannes</v>
      </c>
      <c r="E7378" t="s">
        <v>56054</v>
      </c>
      <c r="F7378" t="s">
        <v>56054</v>
      </c>
      <c r="G7378" t="s">
        <v>29</v>
      </c>
      <c r="H7378">
        <v>3</v>
      </c>
      <c r="I7378">
        <v>0</v>
      </c>
      <c r="J7378">
        <v>0</v>
      </c>
      <c r="K7378">
        <v>1</v>
      </c>
      <c r="L7378" t="s">
        <v>19</v>
      </c>
      <c r="M7378" t="str">
        <f t="shared" si="519"/>
        <v>http://logeion.uchicago.edu/index.html#Ioannes</v>
      </c>
    </row>
    <row r="7379" spans="1:13" ht="15" customHeight="1" x14ac:dyDescent="0.2">
      <c r="A7379" t="s">
        <v>25850</v>
      </c>
      <c r="B7379" t="s">
        <v>25851</v>
      </c>
      <c r="C7379" t="str">
        <f t="shared" si="517"/>
        <v>iocatio –onis f.</v>
      </c>
      <c r="D7379" t="str">
        <f t="shared" si="521"/>
        <v>iocatio</v>
      </c>
      <c r="E7379" t="s">
        <v>25852</v>
      </c>
      <c r="F7379" t="s">
        <v>25852</v>
      </c>
      <c r="G7379" t="s">
        <v>29</v>
      </c>
      <c r="H7379">
        <v>3</v>
      </c>
      <c r="I7379">
        <v>0</v>
      </c>
      <c r="J7379">
        <v>0</v>
      </c>
      <c r="K7379">
        <v>0</v>
      </c>
      <c r="L7379" t="s">
        <v>19</v>
      </c>
      <c r="M7379" t="str">
        <f t="shared" si="519"/>
        <v>http://logeion.uchicago.edu/index.html#iocatio</v>
      </c>
    </row>
    <row r="7380" spans="1:13" ht="15" customHeight="1" x14ac:dyDescent="0.2">
      <c r="A7380" t="s">
        <v>25853</v>
      </c>
      <c r="B7380" t="s">
        <v>25854</v>
      </c>
      <c r="C7380" t="str">
        <f t="shared" si="517"/>
        <v>iocor iocari iocatus sum</v>
      </c>
      <c r="D7380" t="str">
        <f t="shared" si="521"/>
        <v>iocor</v>
      </c>
      <c r="E7380" t="s">
        <v>25855</v>
      </c>
      <c r="F7380" t="s">
        <v>25856</v>
      </c>
      <c r="G7380" t="s">
        <v>170</v>
      </c>
      <c r="I7380">
        <v>1</v>
      </c>
      <c r="J7380">
        <v>0</v>
      </c>
      <c r="K7380">
        <v>0</v>
      </c>
      <c r="L7380" t="s">
        <v>24</v>
      </c>
      <c r="M7380" t="str">
        <f t="shared" si="519"/>
        <v>http://logeion.uchicago.edu/index.html#iocor</v>
      </c>
    </row>
    <row r="7381" spans="1:13" ht="15" customHeight="1" x14ac:dyDescent="0.2">
      <c r="A7381" t="s">
        <v>25857</v>
      </c>
      <c r="B7381" t="s">
        <v>25858</v>
      </c>
      <c r="C7381" t="str">
        <f t="shared" si="517"/>
        <v>iocosus –a –um</v>
      </c>
      <c r="D7381" t="str">
        <f t="shared" si="521"/>
        <v>iocosus</v>
      </c>
      <c r="E7381" t="s">
        <v>25859</v>
      </c>
      <c r="F7381" t="s">
        <v>25860</v>
      </c>
      <c r="G7381" t="s">
        <v>61</v>
      </c>
      <c r="H7381">
        <v>1</v>
      </c>
      <c r="I7381">
        <v>0</v>
      </c>
      <c r="J7381">
        <v>0</v>
      </c>
      <c r="K7381">
        <v>0</v>
      </c>
      <c r="L7381" t="s">
        <v>36</v>
      </c>
      <c r="M7381" t="str">
        <f t="shared" si="519"/>
        <v>http://logeion.uchicago.edu/index.html#iocosus</v>
      </c>
    </row>
    <row r="7382" spans="1:13" ht="15" customHeight="1" x14ac:dyDescent="0.2">
      <c r="A7382" t="s">
        <v>25861</v>
      </c>
      <c r="B7382" t="s">
        <v>25862</v>
      </c>
      <c r="C7382" t="str">
        <f t="shared" si="517"/>
        <v>iocularis –e</v>
      </c>
      <c r="D7382" t="str">
        <f t="shared" si="521"/>
        <v>iocularis</v>
      </c>
      <c r="E7382" t="s">
        <v>25863</v>
      </c>
      <c r="F7382" t="s">
        <v>25864</v>
      </c>
      <c r="G7382" t="s">
        <v>155</v>
      </c>
      <c r="H7382">
        <v>3</v>
      </c>
      <c r="I7382">
        <v>0</v>
      </c>
      <c r="J7382">
        <v>0</v>
      </c>
      <c r="K7382">
        <v>0</v>
      </c>
      <c r="L7382" t="s">
        <v>36</v>
      </c>
      <c r="M7382" t="str">
        <f t="shared" si="519"/>
        <v>http://logeion.uchicago.edu/index.html#iocularis</v>
      </c>
    </row>
    <row r="7383" spans="1:13" ht="15" customHeight="1" x14ac:dyDescent="0.2">
      <c r="A7383" t="s">
        <v>25865</v>
      </c>
      <c r="B7383" t="s">
        <v>25866</v>
      </c>
      <c r="C7383" t="str">
        <f t="shared" ref="C7383:C7446" si="522">SUBSTITUTE(SUBSTITUTE(SUBSTITUTE(SUBSTITUTE(SUBSTITUTE(SUBSTITUTE(SUBSTITUTE(SUBSTITUTE(SUBSTITUTE(SUBSTITUTE(SUBSTITUTE(B7383, "ā", "a"), "ē", "e"), "ī", "i"), "ō", "o"), "ū", "u"), "ȳ", "y"), "Ā", "A"), "Ē", "E"), "Ī", "I"), "Ō", "O"), "Ū", "U")</f>
        <v>iocus ioci m.</v>
      </c>
      <c r="D7383" t="str">
        <f t="shared" si="521"/>
        <v>iocus</v>
      </c>
      <c r="E7383" t="s">
        <v>25867</v>
      </c>
      <c r="F7383" t="s">
        <v>25868</v>
      </c>
      <c r="G7383" t="s">
        <v>21</v>
      </c>
      <c r="H7383">
        <v>2</v>
      </c>
      <c r="I7383">
        <v>0</v>
      </c>
      <c r="J7383">
        <v>0</v>
      </c>
      <c r="K7383">
        <v>0</v>
      </c>
      <c r="L7383" t="s">
        <v>19</v>
      </c>
      <c r="M7383" t="str">
        <f t="shared" si="519"/>
        <v>http://logeion.uchicago.edu/index.html#iocus</v>
      </c>
    </row>
    <row r="7384" spans="1:13" ht="15" customHeight="1" x14ac:dyDescent="0.2">
      <c r="A7384" t="s">
        <v>60985</v>
      </c>
      <c r="B7384" t="s">
        <v>61153</v>
      </c>
      <c r="C7384" t="str">
        <f t="shared" si="522"/>
        <v>Iohannes –is m.</v>
      </c>
      <c r="D7384" t="str">
        <f t="shared" si="521"/>
        <v>Iohannes</v>
      </c>
      <c r="E7384" t="s">
        <v>61301</v>
      </c>
      <c r="F7384" t="s">
        <v>61302</v>
      </c>
      <c r="G7384" t="s">
        <v>43</v>
      </c>
      <c r="H7384">
        <v>3</v>
      </c>
      <c r="K7384">
        <v>1</v>
      </c>
      <c r="L7384" t="s">
        <v>19</v>
      </c>
      <c r="M7384" t="str">
        <f t="shared" si="519"/>
        <v>http://logeion.uchicago.edu/index.html#Iohannes</v>
      </c>
    </row>
    <row r="7385" spans="1:13" ht="15" customHeight="1" x14ac:dyDescent="0.2">
      <c r="A7385" t="s">
        <v>25869</v>
      </c>
      <c r="B7385" t="s">
        <v>25870</v>
      </c>
      <c r="C7385" t="str">
        <f t="shared" si="522"/>
        <v>Iole –es f.</v>
      </c>
      <c r="D7385" t="str">
        <f t="shared" si="521"/>
        <v>Iole</v>
      </c>
      <c r="E7385" t="s">
        <v>25871</v>
      </c>
      <c r="F7385" t="s">
        <v>25871</v>
      </c>
      <c r="G7385" t="s">
        <v>346</v>
      </c>
      <c r="H7385">
        <v>6</v>
      </c>
      <c r="I7385">
        <v>0</v>
      </c>
      <c r="J7385">
        <v>0</v>
      </c>
      <c r="K7385">
        <v>1</v>
      </c>
      <c r="L7385" t="s">
        <v>19</v>
      </c>
      <c r="M7385" t="str">
        <f t="shared" si="519"/>
        <v>http://logeion.uchicago.edu/index.html#Iole</v>
      </c>
    </row>
    <row r="7386" spans="1:13" ht="15" customHeight="1" x14ac:dyDescent="0.2">
      <c r="A7386" t="s">
        <v>25872</v>
      </c>
      <c r="B7386" t="s">
        <v>25873</v>
      </c>
      <c r="C7386" t="str">
        <f t="shared" si="522"/>
        <v>Iollas –ae m.</v>
      </c>
      <c r="D7386" t="str">
        <f t="shared" si="521"/>
        <v>Iollas</v>
      </c>
      <c r="E7386" t="s">
        <v>25874</v>
      </c>
      <c r="F7386" t="s">
        <v>25875</v>
      </c>
      <c r="G7386" t="s">
        <v>76</v>
      </c>
      <c r="H7386">
        <v>1</v>
      </c>
      <c r="K7386">
        <v>1</v>
      </c>
      <c r="L7386" t="s">
        <v>19</v>
      </c>
      <c r="M7386" t="str">
        <f t="shared" si="519"/>
        <v>http://logeion.uchicago.edu/index.html#Iollas</v>
      </c>
    </row>
    <row r="7387" spans="1:13" ht="15" customHeight="1" x14ac:dyDescent="0.2">
      <c r="A7387" t="s">
        <v>25876</v>
      </c>
      <c r="B7387" t="s">
        <v>25877</v>
      </c>
      <c r="C7387" t="str">
        <f t="shared" si="522"/>
        <v>Iollas –ae m.</v>
      </c>
      <c r="D7387" t="str">
        <f t="shared" si="521"/>
        <v>Iollas</v>
      </c>
      <c r="E7387" t="s">
        <v>25878</v>
      </c>
      <c r="F7387" t="s">
        <v>25879</v>
      </c>
      <c r="G7387" t="s">
        <v>76</v>
      </c>
      <c r="H7387">
        <v>1</v>
      </c>
      <c r="I7387">
        <v>0</v>
      </c>
      <c r="J7387">
        <v>0</v>
      </c>
      <c r="K7387">
        <v>1</v>
      </c>
      <c r="L7387" t="s">
        <v>19</v>
      </c>
      <c r="M7387" t="str">
        <f t="shared" si="519"/>
        <v>http://logeion.uchicago.edu/index.html#Iollas</v>
      </c>
    </row>
    <row r="7388" spans="1:13" ht="15" customHeight="1" x14ac:dyDescent="0.2">
      <c r="A7388" t="s">
        <v>25882</v>
      </c>
      <c r="B7388" t="s">
        <v>25883</v>
      </c>
      <c r="C7388" t="str">
        <f t="shared" si="522"/>
        <v>Ionius –a –um</v>
      </c>
      <c r="D7388" t="str">
        <f t="shared" si="521"/>
        <v>Ionius</v>
      </c>
      <c r="E7388" t="s">
        <v>25884</v>
      </c>
      <c r="F7388" t="s">
        <v>25885</v>
      </c>
      <c r="G7388" t="s">
        <v>61</v>
      </c>
      <c r="H7388">
        <v>1</v>
      </c>
      <c r="K7388">
        <v>1</v>
      </c>
      <c r="L7388" t="s">
        <v>36</v>
      </c>
      <c r="M7388" t="str">
        <f t="shared" si="519"/>
        <v>http://logeion.uchicago.edu/index.html#Ionius</v>
      </c>
    </row>
    <row r="7389" spans="1:13" ht="15" customHeight="1" x14ac:dyDescent="0.2">
      <c r="A7389" t="s">
        <v>25886</v>
      </c>
      <c r="B7389" t="s">
        <v>25883</v>
      </c>
      <c r="C7389" t="str">
        <f t="shared" si="522"/>
        <v>Ionius –a –um</v>
      </c>
      <c r="D7389" t="str">
        <f t="shared" si="521"/>
        <v>Ionius</v>
      </c>
      <c r="E7389" t="s">
        <v>25884</v>
      </c>
      <c r="F7389" t="s">
        <v>25887</v>
      </c>
      <c r="G7389" t="s">
        <v>61</v>
      </c>
      <c r="H7389">
        <v>1</v>
      </c>
      <c r="I7389">
        <v>0</v>
      </c>
      <c r="J7389">
        <v>0</v>
      </c>
      <c r="K7389">
        <v>1</v>
      </c>
      <c r="L7389" t="s">
        <v>36</v>
      </c>
      <c r="M7389" t="str">
        <f t="shared" si="519"/>
        <v>http://logeion.uchicago.edu/index.html#Ionius</v>
      </c>
    </row>
    <row r="7390" spans="1:13" ht="15" customHeight="1" x14ac:dyDescent="0.2">
      <c r="A7390" t="s">
        <v>25888</v>
      </c>
      <c r="B7390" t="s">
        <v>25889</v>
      </c>
      <c r="C7390" t="str">
        <f t="shared" si="522"/>
        <v>Ionius –ia –um</v>
      </c>
      <c r="D7390" t="str">
        <f t="shared" si="521"/>
        <v>Ionius</v>
      </c>
      <c r="E7390" t="s">
        <v>25884</v>
      </c>
      <c r="F7390" t="s">
        <v>25890</v>
      </c>
      <c r="G7390" t="s">
        <v>61</v>
      </c>
      <c r="H7390">
        <v>1</v>
      </c>
      <c r="I7390">
        <v>0</v>
      </c>
      <c r="J7390">
        <v>0</v>
      </c>
      <c r="K7390">
        <v>1</v>
      </c>
      <c r="L7390" t="s">
        <v>36</v>
      </c>
      <c r="M7390" t="str">
        <f t="shared" si="519"/>
        <v>http://logeion.uchicago.edu/index.html#Ionius</v>
      </c>
    </row>
    <row r="7391" spans="1:13" ht="15" customHeight="1" x14ac:dyDescent="0.2">
      <c r="A7391" t="s">
        <v>25891</v>
      </c>
      <c r="B7391" t="s">
        <v>25892</v>
      </c>
      <c r="C7391" t="str">
        <f t="shared" si="522"/>
        <v>Iopas –ae m.</v>
      </c>
      <c r="D7391" t="str">
        <f t="shared" si="521"/>
        <v>Iopas</v>
      </c>
      <c r="E7391" t="s">
        <v>25893</v>
      </c>
      <c r="F7391" t="s">
        <v>25894</v>
      </c>
      <c r="G7391" t="s">
        <v>76</v>
      </c>
      <c r="H7391">
        <v>1</v>
      </c>
      <c r="I7391">
        <v>0</v>
      </c>
      <c r="J7391">
        <v>0</v>
      </c>
      <c r="K7391">
        <v>1</v>
      </c>
      <c r="L7391" t="s">
        <v>19</v>
      </c>
      <c r="M7391" t="str">
        <f t="shared" si="519"/>
        <v>http://logeion.uchicago.edu/index.html#Iopas</v>
      </c>
    </row>
    <row r="7392" spans="1:13" ht="15" customHeight="1" x14ac:dyDescent="0.2">
      <c r="A7392" t="s">
        <v>25895</v>
      </c>
      <c r="B7392" t="s">
        <v>25896</v>
      </c>
      <c r="C7392" t="str">
        <f t="shared" si="522"/>
        <v>Iordanes –is m.</v>
      </c>
      <c r="D7392" t="str">
        <f t="shared" si="521"/>
        <v>Iordanes</v>
      </c>
      <c r="E7392" t="s">
        <v>25897</v>
      </c>
      <c r="F7392" t="s">
        <v>25897</v>
      </c>
      <c r="G7392" t="s">
        <v>29</v>
      </c>
      <c r="H7392">
        <v>3</v>
      </c>
      <c r="I7392">
        <v>0</v>
      </c>
      <c r="J7392">
        <v>0</v>
      </c>
      <c r="K7392">
        <v>1</v>
      </c>
      <c r="L7392" t="s">
        <v>19</v>
      </c>
      <c r="M7392" t="str">
        <f t="shared" si="519"/>
        <v>http://logeion.uchicago.edu/index.html#Iordanes</v>
      </c>
    </row>
    <row r="7393" spans="1:13" ht="15" customHeight="1" x14ac:dyDescent="0.2">
      <c r="A7393" t="s">
        <v>61015</v>
      </c>
      <c r="B7393" t="s">
        <v>61154</v>
      </c>
      <c r="C7393" t="str">
        <f t="shared" si="522"/>
        <v>Ioseph m.</v>
      </c>
      <c r="D7393" t="str">
        <f t="shared" si="521"/>
        <v>Ioseph</v>
      </c>
      <c r="E7393" t="s">
        <v>61303</v>
      </c>
      <c r="F7393" t="s">
        <v>61304</v>
      </c>
      <c r="G7393" t="s">
        <v>43</v>
      </c>
      <c r="H7393">
        <v>6</v>
      </c>
      <c r="K7393">
        <v>1</v>
      </c>
      <c r="L7393" t="s">
        <v>19</v>
      </c>
      <c r="M7393" t="str">
        <f t="shared" si="519"/>
        <v>http://logeion.uchicago.edu/index.html#Ioseph</v>
      </c>
    </row>
    <row r="7394" spans="1:13" ht="15" customHeight="1" x14ac:dyDescent="0.2">
      <c r="A7394" t="s">
        <v>25898</v>
      </c>
      <c r="B7394" t="s">
        <v>25899</v>
      </c>
      <c r="C7394" t="str">
        <f t="shared" si="522"/>
        <v>Iovinianus –i m.</v>
      </c>
      <c r="D7394" t="str">
        <f t="shared" si="521"/>
        <v>Iovinianus</v>
      </c>
      <c r="E7394" t="s">
        <v>25900</v>
      </c>
      <c r="F7394" t="s">
        <v>25901</v>
      </c>
      <c r="G7394" t="s">
        <v>18</v>
      </c>
      <c r="H7394">
        <v>4</v>
      </c>
      <c r="I7394">
        <v>0</v>
      </c>
      <c r="J7394">
        <v>0</v>
      </c>
      <c r="K7394">
        <v>1</v>
      </c>
      <c r="L7394" t="s">
        <v>19</v>
      </c>
      <c r="M7394" t="str">
        <f t="shared" si="519"/>
        <v>http://logeion.uchicago.edu/index.html#Iovinianus</v>
      </c>
    </row>
    <row r="7395" spans="1:13" ht="15" customHeight="1" x14ac:dyDescent="0.2">
      <c r="A7395" t="s">
        <v>53475</v>
      </c>
      <c r="B7395" t="s">
        <v>53476</v>
      </c>
      <c r="C7395" t="str">
        <f t="shared" si="522"/>
        <v>Iovis –is m.</v>
      </c>
      <c r="D7395" t="str">
        <f t="shared" si="521"/>
        <v>Iovis</v>
      </c>
      <c r="E7395" t="s">
        <v>56190</v>
      </c>
      <c r="F7395" t="s">
        <v>56191</v>
      </c>
      <c r="G7395" t="s">
        <v>29</v>
      </c>
      <c r="H7395">
        <v>3</v>
      </c>
      <c r="I7395">
        <v>0</v>
      </c>
      <c r="J7395">
        <v>0</v>
      </c>
      <c r="K7395">
        <v>1</v>
      </c>
      <c r="L7395" t="s">
        <v>19</v>
      </c>
      <c r="M7395" t="str">
        <f t="shared" ref="M7395:M7458" si="523">"http://logeion.uchicago.edu/index.html#"&amp;D7395</f>
        <v>http://logeion.uchicago.edu/index.html#Iovis</v>
      </c>
    </row>
    <row r="7396" spans="1:13" ht="15" customHeight="1" x14ac:dyDescent="0.2">
      <c r="A7396" t="s">
        <v>25902</v>
      </c>
      <c r="B7396" t="s">
        <v>25903</v>
      </c>
      <c r="C7396" t="str">
        <f t="shared" si="522"/>
        <v>Iphicles</v>
      </c>
      <c r="D7396" t="s">
        <v>25903</v>
      </c>
      <c r="E7396" t="s">
        <v>25904</v>
      </c>
      <c r="F7396" t="s">
        <v>25904</v>
      </c>
      <c r="G7396" t="s">
        <v>346</v>
      </c>
      <c r="H7396">
        <v>6</v>
      </c>
      <c r="I7396">
        <v>0</v>
      </c>
      <c r="J7396">
        <v>0</v>
      </c>
      <c r="K7396">
        <v>1</v>
      </c>
      <c r="L7396" t="s">
        <v>19</v>
      </c>
      <c r="M7396" t="str">
        <f t="shared" si="523"/>
        <v>http://logeion.uchicago.edu/index.html#Īphiclēs</v>
      </c>
    </row>
    <row r="7397" spans="1:13" ht="15" customHeight="1" x14ac:dyDescent="0.2">
      <c r="A7397" t="s">
        <v>25905</v>
      </c>
      <c r="B7397" t="s">
        <v>25906</v>
      </c>
      <c r="C7397" t="str">
        <f t="shared" si="522"/>
        <v>Iphicrates –is m.</v>
      </c>
      <c r="D7397" t="str">
        <f t="shared" ref="D7397:D7416" si="524">IF(ISBLANK(B7397),0,LEFT( C7397, FIND( " ", C7397 ) - 1 ))</f>
        <v>Iphicrates</v>
      </c>
      <c r="E7397" t="s">
        <v>25907</v>
      </c>
      <c r="F7397" t="s">
        <v>25907</v>
      </c>
      <c r="G7397" t="s">
        <v>29</v>
      </c>
      <c r="H7397">
        <v>3</v>
      </c>
      <c r="I7397">
        <v>0</v>
      </c>
      <c r="J7397">
        <v>0</v>
      </c>
      <c r="K7397">
        <v>1</v>
      </c>
      <c r="L7397" t="s">
        <v>19</v>
      </c>
      <c r="M7397" t="str">
        <f t="shared" si="523"/>
        <v>http://logeion.uchicago.edu/index.html#Iphicrates</v>
      </c>
    </row>
    <row r="7398" spans="1:13" ht="15" customHeight="1" x14ac:dyDescent="0.2">
      <c r="A7398" t="s">
        <v>60481</v>
      </c>
      <c r="B7398" t="s">
        <v>60664</v>
      </c>
      <c r="C7398" t="str">
        <f t="shared" si="522"/>
        <v>Iphidamas –antis m.</v>
      </c>
      <c r="D7398" t="str">
        <f t="shared" si="524"/>
        <v>Iphidamas</v>
      </c>
      <c r="E7398" t="s">
        <v>60482</v>
      </c>
      <c r="F7398" t="s">
        <v>60725</v>
      </c>
      <c r="G7398" t="s">
        <v>29</v>
      </c>
      <c r="H7398">
        <v>3</v>
      </c>
      <c r="K7398">
        <v>1</v>
      </c>
      <c r="L7398" t="s">
        <v>19</v>
      </c>
      <c r="M7398" t="str">
        <f t="shared" si="523"/>
        <v>http://logeion.uchicago.edu/index.html#Iphidamas</v>
      </c>
    </row>
    <row r="7399" spans="1:13" ht="15" customHeight="1" x14ac:dyDescent="0.2">
      <c r="A7399" t="s">
        <v>25908</v>
      </c>
      <c r="B7399" t="s">
        <v>25909</v>
      </c>
      <c r="C7399" t="str">
        <f t="shared" si="522"/>
        <v>Iphigenia –ae f.</v>
      </c>
      <c r="D7399" t="str">
        <f t="shared" si="524"/>
        <v>Iphigenia</v>
      </c>
      <c r="E7399" t="s">
        <v>25910</v>
      </c>
      <c r="F7399" t="s">
        <v>25911</v>
      </c>
      <c r="G7399" t="s">
        <v>76</v>
      </c>
      <c r="H7399">
        <v>1</v>
      </c>
      <c r="I7399">
        <v>0</v>
      </c>
      <c r="J7399">
        <v>0</v>
      </c>
      <c r="K7399">
        <v>1</v>
      </c>
      <c r="L7399" t="s">
        <v>19</v>
      </c>
      <c r="M7399" t="str">
        <f t="shared" si="523"/>
        <v>http://logeion.uchicago.edu/index.html#Iphigenia</v>
      </c>
    </row>
    <row r="7400" spans="1:13" ht="15" customHeight="1" x14ac:dyDescent="0.2">
      <c r="A7400" t="s">
        <v>25913</v>
      </c>
      <c r="B7400" t="s">
        <v>25914</v>
      </c>
      <c r="C7400" t="str">
        <f t="shared" si="522"/>
        <v>Iphitus –i m.</v>
      </c>
      <c r="D7400" t="str">
        <f t="shared" si="524"/>
        <v>Iphitus</v>
      </c>
      <c r="E7400" t="s">
        <v>25915</v>
      </c>
      <c r="F7400" t="s">
        <v>25916</v>
      </c>
      <c r="G7400" t="s">
        <v>21</v>
      </c>
      <c r="H7400">
        <v>2</v>
      </c>
      <c r="I7400">
        <v>0</v>
      </c>
      <c r="J7400">
        <v>0</v>
      </c>
      <c r="K7400">
        <v>1</v>
      </c>
      <c r="L7400" t="s">
        <v>19</v>
      </c>
      <c r="M7400" t="str">
        <f t="shared" si="523"/>
        <v>http://logeion.uchicago.edu/index.html#Iphitus</v>
      </c>
    </row>
    <row r="7401" spans="1:13" ht="15" customHeight="1" x14ac:dyDescent="0.2">
      <c r="A7401" t="s">
        <v>25917</v>
      </c>
      <c r="B7401" t="s">
        <v>25918</v>
      </c>
      <c r="C7401" t="str">
        <f t="shared" si="522"/>
        <v>ipse ipsa ipsum</v>
      </c>
      <c r="D7401" t="str">
        <f t="shared" si="524"/>
        <v>ipse</v>
      </c>
      <c r="E7401" t="s">
        <v>25919</v>
      </c>
      <c r="F7401" t="s">
        <v>25920</v>
      </c>
      <c r="G7401" t="s">
        <v>21725</v>
      </c>
      <c r="H7401">
        <v>6</v>
      </c>
      <c r="I7401">
        <v>0</v>
      </c>
      <c r="J7401">
        <v>0</v>
      </c>
      <c r="K7401">
        <v>0</v>
      </c>
      <c r="L7401" t="s">
        <v>2411</v>
      </c>
      <c r="M7401" t="str">
        <f t="shared" si="523"/>
        <v>http://logeion.uchicago.edu/index.html#ipse</v>
      </c>
    </row>
    <row r="7402" spans="1:13" ht="15" customHeight="1" x14ac:dyDescent="0.2">
      <c r="A7402" t="s">
        <v>53477</v>
      </c>
      <c r="B7402" t="s">
        <v>53478</v>
      </c>
      <c r="C7402" t="str">
        <f t="shared" si="522"/>
        <v>ipsima or ipsuma –ae f.</v>
      </c>
      <c r="D7402" t="str">
        <f t="shared" si="524"/>
        <v>ipsima</v>
      </c>
      <c r="E7402" t="s">
        <v>55391</v>
      </c>
      <c r="F7402" t="s">
        <v>55391</v>
      </c>
      <c r="G7402" t="s">
        <v>76</v>
      </c>
      <c r="H7402">
        <v>1</v>
      </c>
      <c r="I7402">
        <v>0</v>
      </c>
      <c r="J7402">
        <v>0</v>
      </c>
      <c r="K7402">
        <v>0</v>
      </c>
      <c r="L7402" t="s">
        <v>19</v>
      </c>
      <c r="M7402" t="str">
        <f t="shared" si="523"/>
        <v>http://logeion.uchicago.edu/index.html#ipsima</v>
      </c>
    </row>
    <row r="7403" spans="1:13" ht="15" customHeight="1" x14ac:dyDescent="0.2">
      <c r="A7403" t="s">
        <v>53479</v>
      </c>
      <c r="B7403" t="s">
        <v>53480</v>
      </c>
      <c r="C7403" t="str">
        <f t="shared" si="522"/>
        <v>ipsimus –i m.</v>
      </c>
      <c r="D7403" t="str">
        <f t="shared" si="524"/>
        <v>ipsimus</v>
      </c>
      <c r="E7403" t="s">
        <v>15314</v>
      </c>
      <c r="F7403" t="s">
        <v>15314</v>
      </c>
      <c r="G7403" t="s">
        <v>21</v>
      </c>
      <c r="H7403">
        <v>2</v>
      </c>
      <c r="I7403">
        <v>0</v>
      </c>
      <c r="J7403">
        <v>0</v>
      </c>
      <c r="K7403">
        <v>0</v>
      </c>
      <c r="L7403" t="s">
        <v>19</v>
      </c>
      <c r="M7403" t="str">
        <f t="shared" si="523"/>
        <v>http://logeion.uchicago.edu/index.html#ipsimus</v>
      </c>
    </row>
    <row r="7404" spans="1:13" ht="15" customHeight="1" x14ac:dyDescent="0.2">
      <c r="A7404" t="s">
        <v>25921</v>
      </c>
      <c r="B7404" t="s">
        <v>25922</v>
      </c>
      <c r="C7404" t="str">
        <f t="shared" si="522"/>
        <v>Ipsitilla –ae f</v>
      </c>
      <c r="D7404" t="str">
        <f t="shared" si="524"/>
        <v>Ipsitilla</v>
      </c>
      <c r="E7404" t="s">
        <v>25923</v>
      </c>
      <c r="F7404" t="s">
        <v>25924</v>
      </c>
      <c r="G7404" t="s">
        <v>76</v>
      </c>
      <c r="H7404">
        <v>1</v>
      </c>
      <c r="I7404">
        <v>0</v>
      </c>
      <c r="J7404">
        <v>0</v>
      </c>
      <c r="K7404">
        <v>1</v>
      </c>
      <c r="L7404" t="s">
        <v>19</v>
      </c>
      <c r="M7404" t="str">
        <f t="shared" si="523"/>
        <v>http://logeion.uchicago.edu/index.html#Ipsitilla</v>
      </c>
    </row>
    <row r="7405" spans="1:13" ht="15" customHeight="1" x14ac:dyDescent="0.2">
      <c r="A7405" t="s">
        <v>25925</v>
      </c>
      <c r="B7405" t="s">
        <v>25926</v>
      </c>
      <c r="C7405" t="str">
        <f t="shared" si="522"/>
        <v>ira irae f.</v>
      </c>
      <c r="D7405" t="str">
        <f t="shared" si="524"/>
        <v>ira</v>
      </c>
      <c r="E7405" t="s">
        <v>25927</v>
      </c>
      <c r="F7405" t="s">
        <v>25928</v>
      </c>
      <c r="G7405" t="s">
        <v>76</v>
      </c>
      <c r="H7405">
        <v>1</v>
      </c>
      <c r="I7405">
        <v>0</v>
      </c>
      <c r="J7405">
        <v>0</v>
      </c>
      <c r="K7405">
        <v>0</v>
      </c>
      <c r="L7405" t="s">
        <v>19</v>
      </c>
      <c r="M7405" t="str">
        <f t="shared" si="523"/>
        <v>http://logeion.uchicago.edu/index.html#ira</v>
      </c>
    </row>
    <row r="7406" spans="1:13" ht="15" customHeight="1" x14ac:dyDescent="0.2">
      <c r="A7406" t="s">
        <v>25929</v>
      </c>
      <c r="B7406" t="s">
        <v>25930</v>
      </c>
      <c r="C7406" t="str">
        <f t="shared" si="522"/>
        <v>iracundia iracundiae f.</v>
      </c>
      <c r="D7406" t="str">
        <f t="shared" si="524"/>
        <v>iracundia</v>
      </c>
      <c r="E7406" t="s">
        <v>25927</v>
      </c>
      <c r="F7406" t="s">
        <v>25927</v>
      </c>
      <c r="G7406" t="s">
        <v>76</v>
      </c>
      <c r="H7406">
        <v>1</v>
      </c>
      <c r="I7406">
        <v>0</v>
      </c>
      <c r="J7406">
        <v>0</v>
      </c>
      <c r="K7406">
        <v>0</v>
      </c>
      <c r="L7406" t="s">
        <v>19</v>
      </c>
      <c r="M7406" t="str">
        <f t="shared" si="523"/>
        <v>http://logeion.uchicago.edu/index.html#iracundia</v>
      </c>
    </row>
    <row r="7407" spans="1:13" ht="15" customHeight="1" x14ac:dyDescent="0.2">
      <c r="A7407" t="s">
        <v>25931</v>
      </c>
      <c r="B7407" t="s">
        <v>25932</v>
      </c>
      <c r="C7407" t="str">
        <f t="shared" si="522"/>
        <v xml:space="preserve">iracundus –a –um </v>
      </c>
      <c r="D7407" t="str">
        <f t="shared" si="524"/>
        <v>iracundus</v>
      </c>
      <c r="E7407" t="s">
        <v>25933</v>
      </c>
      <c r="F7407" t="s">
        <v>25934</v>
      </c>
      <c r="G7407" t="s">
        <v>61</v>
      </c>
      <c r="H7407">
        <v>1</v>
      </c>
      <c r="I7407">
        <v>0</v>
      </c>
      <c r="J7407">
        <v>0</v>
      </c>
      <c r="K7407">
        <v>0</v>
      </c>
      <c r="L7407" t="s">
        <v>36</v>
      </c>
      <c r="M7407" t="str">
        <f t="shared" si="523"/>
        <v>http://logeion.uchicago.edu/index.html#iracundus</v>
      </c>
    </row>
    <row r="7408" spans="1:13" ht="15" customHeight="1" x14ac:dyDescent="0.2">
      <c r="A7408" t="s">
        <v>25935</v>
      </c>
      <c r="B7408" t="s">
        <v>25936</v>
      </c>
      <c r="C7408" t="str">
        <f t="shared" si="522"/>
        <v>irascor irasci iratus</v>
      </c>
      <c r="D7408" t="str">
        <f t="shared" si="524"/>
        <v>irascor</v>
      </c>
      <c r="E7408" t="s">
        <v>25937</v>
      </c>
      <c r="F7408" t="s">
        <v>25938</v>
      </c>
      <c r="G7408" t="s">
        <v>178</v>
      </c>
      <c r="I7408">
        <v>3</v>
      </c>
      <c r="J7408">
        <v>0</v>
      </c>
      <c r="K7408">
        <v>0</v>
      </c>
      <c r="L7408" t="s">
        <v>24</v>
      </c>
      <c r="M7408" t="str">
        <f t="shared" si="523"/>
        <v>http://logeion.uchicago.edu/index.html#irascor</v>
      </c>
    </row>
    <row r="7409" spans="1:13" ht="15" customHeight="1" x14ac:dyDescent="0.2">
      <c r="A7409" t="s">
        <v>25939</v>
      </c>
      <c r="B7409" t="s">
        <v>25940</v>
      </c>
      <c r="C7409" t="str">
        <f t="shared" si="522"/>
        <v>iratus –a –um</v>
      </c>
      <c r="D7409" t="str">
        <f t="shared" si="524"/>
        <v>iratus</v>
      </c>
      <c r="E7409" t="s">
        <v>25941</v>
      </c>
      <c r="F7409" t="s">
        <v>25941</v>
      </c>
      <c r="G7409" t="s">
        <v>61</v>
      </c>
      <c r="H7409">
        <v>1</v>
      </c>
      <c r="I7409">
        <v>0</v>
      </c>
      <c r="J7409">
        <v>0</v>
      </c>
      <c r="K7409">
        <v>0</v>
      </c>
      <c r="L7409" t="s">
        <v>36</v>
      </c>
      <c r="M7409" t="str">
        <f t="shared" si="523"/>
        <v>http://logeion.uchicago.edu/index.html#iratus</v>
      </c>
    </row>
    <row r="7410" spans="1:13" ht="15" customHeight="1" x14ac:dyDescent="0.2">
      <c r="A7410" t="s">
        <v>25943</v>
      </c>
      <c r="B7410" t="s">
        <v>25944</v>
      </c>
      <c r="C7410" t="str">
        <f t="shared" si="522"/>
        <v>Iris –idis f. (acc. Irim)</v>
      </c>
      <c r="D7410" t="str">
        <f t="shared" si="524"/>
        <v>Iris</v>
      </c>
      <c r="E7410" t="s">
        <v>25945</v>
      </c>
      <c r="F7410" t="s">
        <v>25946</v>
      </c>
      <c r="G7410" t="s">
        <v>43</v>
      </c>
      <c r="H7410">
        <v>6</v>
      </c>
      <c r="I7410">
        <v>0</v>
      </c>
      <c r="J7410">
        <v>0</v>
      </c>
      <c r="K7410">
        <v>1</v>
      </c>
      <c r="L7410" t="s">
        <v>19</v>
      </c>
      <c r="M7410" t="str">
        <f t="shared" si="523"/>
        <v>http://logeion.uchicago.edu/index.html#Iris</v>
      </c>
    </row>
    <row r="7411" spans="1:13" ht="15" customHeight="1" x14ac:dyDescent="0.2">
      <c r="A7411" t="s">
        <v>25942</v>
      </c>
      <c r="B7411" t="s">
        <v>61155</v>
      </c>
      <c r="C7411" t="str">
        <f t="shared" si="522"/>
        <v>iris iridis f.</v>
      </c>
      <c r="D7411" t="str">
        <f t="shared" si="524"/>
        <v>iris</v>
      </c>
      <c r="E7411" t="s">
        <v>61305</v>
      </c>
      <c r="F7411" t="s">
        <v>61305</v>
      </c>
      <c r="G7411" t="s">
        <v>346</v>
      </c>
      <c r="H7411">
        <v>6</v>
      </c>
      <c r="I7411">
        <v>0</v>
      </c>
      <c r="J7411">
        <v>0</v>
      </c>
      <c r="K7411">
        <v>0</v>
      </c>
      <c r="L7411" t="s">
        <v>19</v>
      </c>
      <c r="M7411" t="str">
        <f t="shared" si="523"/>
        <v>http://logeion.uchicago.edu/index.html#iris</v>
      </c>
    </row>
    <row r="7412" spans="1:13" ht="15" customHeight="1" x14ac:dyDescent="0.2">
      <c r="A7412" t="s">
        <v>25963</v>
      </c>
      <c r="B7412" t="s">
        <v>59677</v>
      </c>
      <c r="C7412" t="str">
        <f t="shared" si="522"/>
        <v>irrepo (or inrepo) irrepere irrepsi</v>
      </c>
      <c r="D7412" t="str">
        <f t="shared" si="524"/>
        <v>irrepo</v>
      </c>
      <c r="E7412" t="s">
        <v>59676</v>
      </c>
      <c r="F7412" t="s">
        <v>59676</v>
      </c>
      <c r="G7412" t="s">
        <v>66</v>
      </c>
      <c r="I7412">
        <v>3</v>
      </c>
      <c r="J7412">
        <v>0</v>
      </c>
      <c r="K7412">
        <v>0</v>
      </c>
      <c r="L7412" t="s">
        <v>24</v>
      </c>
      <c r="M7412" t="str">
        <f t="shared" si="523"/>
        <v>http://logeion.uchicago.edu/index.html#irrepo</v>
      </c>
    </row>
    <row r="7413" spans="1:13" ht="15" customHeight="1" x14ac:dyDescent="0.2">
      <c r="A7413" t="s">
        <v>25967</v>
      </c>
      <c r="B7413" t="s">
        <v>25968</v>
      </c>
      <c r="C7413" t="str">
        <f t="shared" si="522"/>
        <v>irrequietus –a –um</v>
      </c>
      <c r="D7413" t="str">
        <f t="shared" si="524"/>
        <v>irrequietus</v>
      </c>
      <c r="E7413" t="s">
        <v>25969</v>
      </c>
      <c r="F7413" t="s">
        <v>25970</v>
      </c>
      <c r="G7413" t="s">
        <v>61</v>
      </c>
      <c r="H7413">
        <v>1</v>
      </c>
      <c r="I7413">
        <v>0</v>
      </c>
      <c r="J7413">
        <v>0</v>
      </c>
      <c r="K7413">
        <v>0</v>
      </c>
      <c r="L7413" t="s">
        <v>36</v>
      </c>
      <c r="M7413" t="str">
        <f t="shared" si="523"/>
        <v>http://logeion.uchicago.edu/index.html#irrequietus</v>
      </c>
    </row>
    <row r="7414" spans="1:13" ht="15" customHeight="1" x14ac:dyDescent="0.2">
      <c r="A7414" t="s">
        <v>25972</v>
      </c>
      <c r="B7414" t="s">
        <v>25973</v>
      </c>
      <c r="C7414" t="str">
        <f t="shared" si="522"/>
        <v>irretio irretire irretivi irretitus</v>
      </c>
      <c r="D7414" t="str">
        <f t="shared" si="524"/>
        <v>irretio</v>
      </c>
      <c r="E7414" t="s">
        <v>25974</v>
      </c>
      <c r="F7414" t="s">
        <v>25975</v>
      </c>
      <c r="G7414" t="s">
        <v>235</v>
      </c>
      <c r="I7414">
        <v>4</v>
      </c>
      <c r="J7414">
        <v>0</v>
      </c>
      <c r="K7414">
        <v>0</v>
      </c>
      <c r="L7414" t="s">
        <v>24</v>
      </c>
      <c r="M7414" t="str">
        <f t="shared" si="523"/>
        <v>http://logeion.uchicago.edu/index.html#irretio</v>
      </c>
    </row>
    <row r="7415" spans="1:13" ht="15" customHeight="1" x14ac:dyDescent="0.2">
      <c r="A7415" t="s">
        <v>25978</v>
      </c>
      <c r="B7415" t="s">
        <v>25979</v>
      </c>
      <c r="C7415" t="str">
        <f t="shared" si="522"/>
        <v>irrevocabilis –e</v>
      </c>
      <c r="D7415" t="str">
        <f t="shared" si="524"/>
        <v>irrevocabilis</v>
      </c>
      <c r="E7415" t="s">
        <v>25980</v>
      </c>
      <c r="F7415" t="s">
        <v>25981</v>
      </c>
      <c r="G7415" t="s">
        <v>155</v>
      </c>
      <c r="H7415">
        <v>3</v>
      </c>
      <c r="I7415">
        <v>0</v>
      </c>
      <c r="J7415">
        <v>0</v>
      </c>
      <c r="K7415">
        <v>0</v>
      </c>
      <c r="L7415" t="s">
        <v>36</v>
      </c>
      <c r="M7415" t="str">
        <f t="shared" si="523"/>
        <v>http://logeion.uchicago.edu/index.html#irrevocabilis</v>
      </c>
    </row>
    <row r="7416" spans="1:13" ht="15" customHeight="1" x14ac:dyDescent="0.2">
      <c r="A7416" t="s">
        <v>25983</v>
      </c>
      <c r="B7416" t="s">
        <v>25984</v>
      </c>
      <c r="C7416" t="str">
        <f t="shared" si="522"/>
        <v>irrideo irridere irrisi irrisus</v>
      </c>
      <c r="D7416" t="str">
        <f t="shared" si="524"/>
        <v>irrideo</v>
      </c>
      <c r="E7416" t="s">
        <v>25985</v>
      </c>
      <c r="F7416" t="s">
        <v>25986</v>
      </c>
      <c r="G7416" t="s">
        <v>95</v>
      </c>
      <c r="I7416">
        <v>2</v>
      </c>
      <c r="J7416">
        <v>0</v>
      </c>
      <c r="K7416">
        <v>0</v>
      </c>
      <c r="L7416" t="s">
        <v>24</v>
      </c>
      <c r="M7416" t="str">
        <f t="shared" si="523"/>
        <v>http://logeion.uchicago.edu/index.html#irrideo</v>
      </c>
    </row>
    <row r="7417" spans="1:13" ht="15" customHeight="1" x14ac:dyDescent="0.2">
      <c r="A7417" t="s">
        <v>25987</v>
      </c>
      <c r="B7417" t="s">
        <v>25988</v>
      </c>
      <c r="C7417" t="str">
        <f t="shared" si="522"/>
        <v>irridicule</v>
      </c>
      <c r="D7417" t="s">
        <v>25988</v>
      </c>
      <c r="E7417" t="s">
        <v>25989</v>
      </c>
      <c r="F7417" t="s">
        <v>25989</v>
      </c>
      <c r="G7417" t="s">
        <v>89</v>
      </c>
      <c r="I7417">
        <v>0</v>
      </c>
      <c r="J7417">
        <v>1</v>
      </c>
      <c r="K7417">
        <v>0</v>
      </c>
      <c r="L7417" t="s">
        <v>90</v>
      </c>
      <c r="M7417" t="str">
        <f t="shared" si="523"/>
        <v>http://logeion.uchicago.edu/index.html#irrīdiculē</v>
      </c>
    </row>
    <row r="7418" spans="1:13" ht="15" customHeight="1" x14ac:dyDescent="0.2">
      <c r="A7418" t="s">
        <v>25990</v>
      </c>
      <c r="B7418" t="s">
        <v>25991</v>
      </c>
      <c r="C7418" t="str">
        <f t="shared" si="522"/>
        <v>irrigatio –onis f.</v>
      </c>
      <c r="D7418" t="str">
        <f t="shared" ref="D7418:D7435" si="525">IF(ISBLANK(B7418),0,LEFT( C7418, FIND( " ", C7418 ) - 1 ))</f>
        <v>irrigatio</v>
      </c>
      <c r="E7418" t="s">
        <v>25992</v>
      </c>
      <c r="F7418" t="s">
        <v>25992</v>
      </c>
      <c r="G7418" t="s">
        <v>29</v>
      </c>
      <c r="H7418">
        <v>3</v>
      </c>
      <c r="I7418">
        <v>0</v>
      </c>
      <c r="J7418">
        <v>0</v>
      </c>
      <c r="K7418">
        <v>0</v>
      </c>
      <c r="L7418" t="s">
        <v>19</v>
      </c>
      <c r="M7418" t="str">
        <f t="shared" si="523"/>
        <v>http://logeion.uchicago.edu/index.html#irrigatio</v>
      </c>
    </row>
    <row r="7419" spans="1:13" ht="15" customHeight="1" x14ac:dyDescent="0.2">
      <c r="A7419" t="s">
        <v>25998</v>
      </c>
      <c r="B7419" t="s">
        <v>25999</v>
      </c>
      <c r="C7419" t="str">
        <f t="shared" si="522"/>
        <v xml:space="preserve">irriguus –a –um </v>
      </c>
      <c r="D7419" t="str">
        <f t="shared" si="525"/>
        <v>irriguus</v>
      </c>
      <c r="E7419" t="s">
        <v>26000</v>
      </c>
      <c r="F7419" t="s">
        <v>26001</v>
      </c>
      <c r="G7419" t="s">
        <v>61</v>
      </c>
      <c r="H7419">
        <v>1</v>
      </c>
      <c r="I7419">
        <v>0</v>
      </c>
      <c r="J7419">
        <v>0</v>
      </c>
      <c r="K7419">
        <v>0</v>
      </c>
      <c r="L7419" t="s">
        <v>36</v>
      </c>
      <c r="M7419" t="str">
        <f t="shared" si="523"/>
        <v>http://logeion.uchicago.edu/index.html#irriguus</v>
      </c>
    </row>
    <row r="7420" spans="1:13" ht="15" customHeight="1" x14ac:dyDescent="0.2">
      <c r="A7420" t="s">
        <v>26004</v>
      </c>
      <c r="B7420" t="s">
        <v>26005</v>
      </c>
      <c r="C7420" t="str">
        <f t="shared" si="522"/>
        <v>irrisus –us m.</v>
      </c>
      <c r="D7420" t="str">
        <f t="shared" si="525"/>
        <v>irrisus</v>
      </c>
      <c r="E7420" t="s">
        <v>13862</v>
      </c>
      <c r="F7420" t="s">
        <v>26006</v>
      </c>
      <c r="G7420" t="s">
        <v>18</v>
      </c>
      <c r="H7420">
        <v>4</v>
      </c>
      <c r="I7420">
        <v>0</v>
      </c>
      <c r="J7420">
        <v>0</v>
      </c>
      <c r="K7420">
        <v>0</v>
      </c>
      <c r="L7420" t="s">
        <v>19</v>
      </c>
      <c r="M7420" t="str">
        <f t="shared" si="523"/>
        <v>http://logeion.uchicago.edu/index.html#irrisus</v>
      </c>
    </row>
    <row r="7421" spans="1:13" ht="15" customHeight="1" x14ac:dyDescent="0.2">
      <c r="A7421" t="s">
        <v>26019</v>
      </c>
      <c r="B7421" t="s">
        <v>57310</v>
      </c>
      <c r="C7421" t="str">
        <f t="shared" si="522"/>
        <v>irritus or inritus –a –um</v>
      </c>
      <c r="D7421" t="str">
        <f t="shared" si="525"/>
        <v>irritus</v>
      </c>
      <c r="E7421" t="s">
        <v>26020</v>
      </c>
      <c r="F7421" t="s">
        <v>26020</v>
      </c>
      <c r="G7421" t="s">
        <v>61</v>
      </c>
      <c r="H7421">
        <v>1</v>
      </c>
      <c r="I7421">
        <v>0</v>
      </c>
      <c r="J7421">
        <v>0</v>
      </c>
      <c r="K7421">
        <v>0</v>
      </c>
      <c r="L7421" t="s">
        <v>36</v>
      </c>
      <c r="M7421" t="str">
        <f t="shared" si="523"/>
        <v>http://logeion.uchicago.edu/index.html#irritus</v>
      </c>
    </row>
    <row r="7422" spans="1:13" ht="15" customHeight="1" x14ac:dyDescent="0.2">
      <c r="A7422" t="s">
        <v>26024</v>
      </c>
      <c r="B7422" t="s">
        <v>26022</v>
      </c>
      <c r="C7422" t="str">
        <f t="shared" si="522"/>
        <v>irrogo irrogare</v>
      </c>
      <c r="D7422" t="str">
        <f t="shared" si="525"/>
        <v>irrogo</v>
      </c>
      <c r="E7422" t="s">
        <v>26023</v>
      </c>
      <c r="F7422" t="s">
        <v>26023</v>
      </c>
      <c r="G7422" t="s">
        <v>23</v>
      </c>
      <c r="I7422">
        <v>1</v>
      </c>
      <c r="J7422">
        <v>0</v>
      </c>
      <c r="K7422">
        <v>0</v>
      </c>
      <c r="L7422" t="s">
        <v>24</v>
      </c>
      <c r="M7422" t="str">
        <f t="shared" si="523"/>
        <v>http://logeion.uchicago.edu/index.html#irrogo</v>
      </c>
    </row>
    <row r="7423" spans="1:13" ht="15" customHeight="1" x14ac:dyDescent="0.2">
      <c r="A7423" t="s">
        <v>26025</v>
      </c>
      <c r="B7423" t="s">
        <v>26026</v>
      </c>
      <c r="C7423" t="str">
        <f t="shared" si="522"/>
        <v>irroro irrorare</v>
      </c>
      <c r="D7423" t="str">
        <f t="shared" si="525"/>
        <v>irroro</v>
      </c>
      <c r="E7423" t="s">
        <v>26027</v>
      </c>
      <c r="F7423" t="s">
        <v>26028</v>
      </c>
      <c r="G7423" t="s">
        <v>23</v>
      </c>
      <c r="I7423">
        <v>1</v>
      </c>
      <c r="J7423">
        <v>0</v>
      </c>
      <c r="K7423">
        <v>0</v>
      </c>
      <c r="L7423" t="s">
        <v>24</v>
      </c>
      <c r="M7423" t="str">
        <f t="shared" si="523"/>
        <v>http://logeion.uchicago.edu/index.html#irroro</v>
      </c>
    </row>
    <row r="7424" spans="1:13" ht="15" customHeight="1" x14ac:dyDescent="0.2">
      <c r="A7424" t="s">
        <v>26029</v>
      </c>
      <c r="B7424" t="s">
        <v>26030</v>
      </c>
      <c r="C7424" t="str">
        <f t="shared" si="522"/>
        <v>irrumatio –onis f</v>
      </c>
      <c r="D7424" t="str">
        <f t="shared" si="525"/>
        <v>irrumatio</v>
      </c>
      <c r="E7424" t="s">
        <v>26031</v>
      </c>
      <c r="F7424" t="s">
        <v>26031</v>
      </c>
      <c r="G7424" t="s">
        <v>29</v>
      </c>
      <c r="H7424">
        <v>3</v>
      </c>
      <c r="I7424">
        <v>0</v>
      </c>
      <c r="J7424">
        <v>0</v>
      </c>
      <c r="K7424">
        <v>0</v>
      </c>
      <c r="L7424" t="s">
        <v>19</v>
      </c>
      <c r="M7424" t="str">
        <f t="shared" si="523"/>
        <v>http://logeion.uchicago.edu/index.html#irrumatio</v>
      </c>
    </row>
    <row r="7425" spans="1:13" ht="15" customHeight="1" x14ac:dyDescent="0.2">
      <c r="A7425" t="s">
        <v>26032</v>
      </c>
      <c r="B7425" t="s">
        <v>26033</v>
      </c>
      <c r="C7425" t="str">
        <f t="shared" si="522"/>
        <v>irrumator –oris m.</v>
      </c>
      <c r="D7425" t="str">
        <f t="shared" si="525"/>
        <v>irrumator</v>
      </c>
      <c r="E7425" t="s">
        <v>26034</v>
      </c>
      <c r="F7425" t="s">
        <v>26034</v>
      </c>
      <c r="G7425" t="s">
        <v>29</v>
      </c>
      <c r="H7425">
        <v>3</v>
      </c>
      <c r="I7425">
        <v>0</v>
      </c>
      <c r="J7425">
        <v>0</v>
      </c>
      <c r="K7425">
        <v>0</v>
      </c>
      <c r="L7425" t="s">
        <v>19</v>
      </c>
      <c r="M7425" t="str">
        <f t="shared" si="523"/>
        <v>http://logeion.uchicago.edu/index.html#irrumator</v>
      </c>
    </row>
    <row r="7426" spans="1:13" ht="15" customHeight="1" x14ac:dyDescent="0.2">
      <c r="A7426" t="s">
        <v>26035</v>
      </c>
      <c r="B7426" t="s">
        <v>26036</v>
      </c>
      <c r="C7426" t="str">
        <f t="shared" si="522"/>
        <v>irrumo irrumare irrumavi irrumatus</v>
      </c>
      <c r="D7426" t="str">
        <f t="shared" si="525"/>
        <v>irrumo</v>
      </c>
      <c r="E7426" t="s">
        <v>26037</v>
      </c>
      <c r="F7426" t="s">
        <v>26038</v>
      </c>
      <c r="G7426" t="s">
        <v>23</v>
      </c>
      <c r="I7426">
        <v>1</v>
      </c>
      <c r="J7426">
        <v>0</v>
      </c>
      <c r="K7426">
        <v>0</v>
      </c>
      <c r="L7426" t="s">
        <v>24</v>
      </c>
      <c r="M7426" t="str">
        <f t="shared" si="523"/>
        <v>http://logeion.uchicago.edu/index.html#irrumo</v>
      </c>
    </row>
    <row r="7427" spans="1:13" ht="15" customHeight="1" x14ac:dyDescent="0.2">
      <c r="A7427" t="s">
        <v>26039</v>
      </c>
      <c r="B7427" t="s">
        <v>26040</v>
      </c>
      <c r="C7427" t="str">
        <f t="shared" si="522"/>
        <v>irrumpo irrumpere irrupi irrumptus</v>
      </c>
      <c r="D7427" t="str">
        <f t="shared" si="525"/>
        <v>irrumpo</v>
      </c>
      <c r="E7427" t="s">
        <v>26041</v>
      </c>
      <c r="F7427" t="s">
        <v>26041</v>
      </c>
      <c r="G7427" t="s">
        <v>66</v>
      </c>
      <c r="I7427">
        <v>3</v>
      </c>
      <c r="J7427">
        <v>0</v>
      </c>
      <c r="K7427">
        <v>0</v>
      </c>
      <c r="L7427" t="s">
        <v>24</v>
      </c>
      <c r="M7427" t="str">
        <f t="shared" si="523"/>
        <v>http://logeion.uchicago.edu/index.html#irrumpo</v>
      </c>
    </row>
    <row r="7428" spans="1:13" ht="15" customHeight="1" x14ac:dyDescent="0.2">
      <c r="A7428" t="s">
        <v>26046</v>
      </c>
      <c r="B7428" t="s">
        <v>26047</v>
      </c>
      <c r="C7428" t="str">
        <f t="shared" si="522"/>
        <v>irruptio –onis f.</v>
      </c>
      <c r="D7428" t="str">
        <f t="shared" si="525"/>
        <v>irruptio</v>
      </c>
      <c r="E7428" t="s">
        <v>26048</v>
      </c>
      <c r="F7428" t="s">
        <v>26049</v>
      </c>
      <c r="G7428" t="s">
        <v>29</v>
      </c>
      <c r="H7428">
        <v>3</v>
      </c>
      <c r="I7428">
        <v>0</v>
      </c>
      <c r="J7428">
        <v>0</v>
      </c>
      <c r="K7428">
        <v>0</v>
      </c>
      <c r="L7428" t="s">
        <v>19</v>
      </c>
      <c r="M7428" t="str">
        <f t="shared" si="523"/>
        <v>http://logeion.uchicago.edu/index.html#irruptio</v>
      </c>
    </row>
    <row r="7429" spans="1:13" ht="15" customHeight="1" x14ac:dyDescent="0.2">
      <c r="A7429" t="s">
        <v>26051</v>
      </c>
      <c r="B7429" t="s">
        <v>26052</v>
      </c>
      <c r="C7429" t="str">
        <f t="shared" si="522"/>
        <v>is ea id</v>
      </c>
      <c r="D7429" t="str">
        <f t="shared" si="525"/>
        <v>is</v>
      </c>
      <c r="E7429" t="s">
        <v>26053</v>
      </c>
      <c r="F7429" t="s">
        <v>26054</v>
      </c>
      <c r="G7429" t="s">
        <v>21725</v>
      </c>
      <c r="H7429">
        <v>6</v>
      </c>
      <c r="I7429">
        <v>0</v>
      </c>
      <c r="J7429">
        <v>0</v>
      </c>
      <c r="K7429">
        <v>0</v>
      </c>
      <c r="L7429" t="s">
        <v>2411</v>
      </c>
      <c r="M7429" t="str">
        <f t="shared" si="523"/>
        <v>http://logeion.uchicago.edu/index.html#is</v>
      </c>
    </row>
    <row r="7430" spans="1:13" ht="15" customHeight="1" x14ac:dyDescent="0.2">
      <c r="A7430" t="s">
        <v>56159</v>
      </c>
      <c r="B7430" t="s">
        <v>56188</v>
      </c>
      <c r="C7430" t="str">
        <f t="shared" si="522"/>
        <v>Isaides –ae m.</v>
      </c>
      <c r="D7430" t="str">
        <f t="shared" si="525"/>
        <v>Isaides</v>
      </c>
      <c r="E7430" t="s">
        <v>56157</v>
      </c>
      <c r="F7430" t="s">
        <v>56158</v>
      </c>
      <c r="G7430" t="s">
        <v>43</v>
      </c>
      <c r="H7430">
        <v>6</v>
      </c>
      <c r="K7430">
        <v>1</v>
      </c>
      <c r="L7430" t="s">
        <v>19</v>
      </c>
      <c r="M7430" t="str">
        <f t="shared" si="523"/>
        <v>http://logeion.uchicago.edu/index.html#Isaides</v>
      </c>
    </row>
    <row r="7431" spans="1:13" ht="15" customHeight="1" x14ac:dyDescent="0.2">
      <c r="A7431" t="s">
        <v>26058</v>
      </c>
      <c r="B7431" t="s">
        <v>26059</v>
      </c>
      <c r="C7431" t="str">
        <f t="shared" si="522"/>
        <v>Isidorus –i m.</v>
      </c>
      <c r="D7431" t="str">
        <f t="shared" si="525"/>
        <v>Isidorus</v>
      </c>
      <c r="E7431" t="s">
        <v>26060</v>
      </c>
      <c r="F7431" t="s">
        <v>26061</v>
      </c>
      <c r="G7431" t="s">
        <v>21</v>
      </c>
      <c r="H7431">
        <v>2</v>
      </c>
      <c r="I7431">
        <v>0</v>
      </c>
      <c r="J7431">
        <v>0</v>
      </c>
      <c r="K7431">
        <v>1</v>
      </c>
      <c r="L7431" t="s">
        <v>19</v>
      </c>
      <c r="M7431" t="str">
        <f t="shared" si="523"/>
        <v>http://logeion.uchicago.edu/index.html#Isidorus</v>
      </c>
    </row>
    <row r="7432" spans="1:13" ht="15" customHeight="1" x14ac:dyDescent="0.2">
      <c r="A7432" t="s">
        <v>26062</v>
      </c>
      <c r="B7432" t="s">
        <v>58019</v>
      </c>
      <c r="C7432" t="str">
        <f t="shared" si="522"/>
        <v>Isis Isidis f.</v>
      </c>
      <c r="D7432" t="str">
        <f t="shared" si="525"/>
        <v>Isis</v>
      </c>
      <c r="E7432" t="s">
        <v>26063</v>
      </c>
      <c r="F7432" t="s">
        <v>26064</v>
      </c>
      <c r="G7432" t="s">
        <v>346</v>
      </c>
      <c r="H7432">
        <v>6</v>
      </c>
      <c r="I7432">
        <v>0</v>
      </c>
      <c r="J7432">
        <v>0</v>
      </c>
      <c r="K7432">
        <v>1</v>
      </c>
      <c r="L7432" t="s">
        <v>19</v>
      </c>
      <c r="M7432" t="str">
        <f t="shared" si="523"/>
        <v>http://logeion.uchicago.edu/index.html#Isis</v>
      </c>
    </row>
    <row r="7433" spans="1:13" ht="15" customHeight="1" x14ac:dyDescent="0.2">
      <c r="A7433" t="s">
        <v>26065</v>
      </c>
      <c r="B7433" t="s">
        <v>26066</v>
      </c>
      <c r="C7433" t="str">
        <f t="shared" si="522"/>
        <v>Ismara –ae f.</v>
      </c>
      <c r="D7433" t="str">
        <f t="shared" si="525"/>
        <v>Ismara</v>
      </c>
      <c r="E7433" t="s">
        <v>26067</v>
      </c>
      <c r="F7433" t="s">
        <v>26068</v>
      </c>
      <c r="G7433" t="s">
        <v>76</v>
      </c>
      <c r="H7433">
        <v>1</v>
      </c>
      <c r="I7433">
        <v>0</v>
      </c>
      <c r="J7433">
        <v>0</v>
      </c>
      <c r="K7433">
        <v>1</v>
      </c>
      <c r="L7433" t="s">
        <v>19</v>
      </c>
      <c r="M7433" t="str">
        <f t="shared" si="523"/>
        <v>http://logeion.uchicago.edu/index.html#Ismara</v>
      </c>
    </row>
    <row r="7434" spans="1:13" ht="15" customHeight="1" x14ac:dyDescent="0.2">
      <c r="A7434" t="s">
        <v>26069</v>
      </c>
      <c r="B7434" t="s">
        <v>26070</v>
      </c>
      <c r="C7434" t="str">
        <f t="shared" si="522"/>
        <v>Ismarus –i m.</v>
      </c>
      <c r="D7434" t="str">
        <f t="shared" si="525"/>
        <v>Ismarus</v>
      </c>
      <c r="E7434" t="s">
        <v>26071</v>
      </c>
      <c r="F7434" t="s">
        <v>26072</v>
      </c>
      <c r="G7434" t="s">
        <v>21</v>
      </c>
      <c r="H7434">
        <v>2</v>
      </c>
      <c r="I7434">
        <v>0</v>
      </c>
      <c r="J7434">
        <v>0</v>
      </c>
      <c r="K7434">
        <v>1</v>
      </c>
      <c r="L7434" t="s">
        <v>19</v>
      </c>
      <c r="M7434" t="str">
        <f t="shared" si="523"/>
        <v>http://logeion.uchicago.edu/index.html#Ismarus</v>
      </c>
    </row>
    <row r="7435" spans="1:13" ht="15" customHeight="1" x14ac:dyDescent="0.2">
      <c r="A7435" t="s">
        <v>26073</v>
      </c>
      <c r="B7435" t="s">
        <v>26074</v>
      </c>
      <c r="C7435" t="str">
        <f t="shared" si="522"/>
        <v>Ismene –es f.</v>
      </c>
      <c r="D7435" t="str">
        <f t="shared" si="525"/>
        <v>Ismene</v>
      </c>
      <c r="E7435" t="s">
        <v>26075</v>
      </c>
      <c r="G7435" t="s">
        <v>346</v>
      </c>
      <c r="H7435">
        <v>6</v>
      </c>
      <c r="I7435">
        <v>0</v>
      </c>
      <c r="J7435">
        <v>0</v>
      </c>
      <c r="K7435">
        <v>1</v>
      </c>
      <c r="L7435" t="s">
        <v>19</v>
      </c>
      <c r="M7435" t="str">
        <f t="shared" si="523"/>
        <v>http://logeion.uchicago.edu/index.html#Ismene</v>
      </c>
    </row>
    <row r="7436" spans="1:13" ht="15" customHeight="1" x14ac:dyDescent="0.2">
      <c r="A7436" t="s">
        <v>26077</v>
      </c>
      <c r="B7436" t="s">
        <v>26078</v>
      </c>
      <c r="C7436" t="str">
        <f t="shared" si="522"/>
        <v>Ismenides</v>
      </c>
      <c r="D7436" t="s">
        <v>26078</v>
      </c>
      <c r="E7436" t="s">
        <v>26079</v>
      </c>
      <c r="F7436" t="s">
        <v>26079</v>
      </c>
      <c r="G7436" t="s">
        <v>346</v>
      </c>
      <c r="H7436">
        <v>6</v>
      </c>
      <c r="I7436">
        <v>0</v>
      </c>
      <c r="J7436">
        <v>0</v>
      </c>
      <c r="K7436">
        <v>1</v>
      </c>
      <c r="L7436" t="s">
        <v>19</v>
      </c>
      <c r="M7436" t="str">
        <f t="shared" si="523"/>
        <v>http://logeion.uchicago.edu/index.html#Ismenidēs</v>
      </c>
    </row>
    <row r="7437" spans="1:13" ht="15" customHeight="1" x14ac:dyDescent="0.2">
      <c r="A7437" t="s">
        <v>26080</v>
      </c>
      <c r="B7437" t="s">
        <v>54869</v>
      </c>
      <c r="C7437" t="str">
        <f t="shared" si="522"/>
        <v xml:space="preserve">Ismenis –Idis f. </v>
      </c>
      <c r="D7437" t="str">
        <f>IF(ISBLANK(B7437),0,LEFT( C7437, FIND( " ", C7437 ) - 1 ))</f>
        <v>Ismenis</v>
      </c>
      <c r="E7437" t="s">
        <v>26081</v>
      </c>
      <c r="F7437" t="s">
        <v>26081</v>
      </c>
      <c r="G7437" t="s">
        <v>346</v>
      </c>
      <c r="H7437">
        <v>3</v>
      </c>
      <c r="I7437">
        <v>0</v>
      </c>
      <c r="J7437">
        <v>0</v>
      </c>
      <c r="K7437">
        <v>1</v>
      </c>
      <c r="L7437" t="s">
        <v>19</v>
      </c>
      <c r="M7437" t="str">
        <f t="shared" si="523"/>
        <v>http://logeion.uchicago.edu/index.html#Ismenis</v>
      </c>
    </row>
    <row r="7438" spans="1:13" ht="15" customHeight="1" x14ac:dyDescent="0.2">
      <c r="A7438" t="s">
        <v>26082</v>
      </c>
      <c r="B7438" t="s">
        <v>26083</v>
      </c>
      <c r="C7438" t="str">
        <f t="shared" si="522"/>
        <v>Isocrates –is or –i m.</v>
      </c>
      <c r="D7438" t="str">
        <f>IF(ISBLANK(B7438),0,LEFT( C7438, FIND( " ", C7438 ) - 1 ))</f>
        <v>Isocrates</v>
      </c>
      <c r="E7438" t="s">
        <v>26084</v>
      </c>
      <c r="F7438" t="s">
        <v>26085</v>
      </c>
      <c r="G7438" t="s">
        <v>43</v>
      </c>
      <c r="H7438">
        <v>3</v>
      </c>
      <c r="I7438">
        <v>0</v>
      </c>
      <c r="J7438">
        <v>0</v>
      </c>
      <c r="K7438">
        <v>1</v>
      </c>
      <c r="L7438" t="s">
        <v>19</v>
      </c>
      <c r="M7438" t="str">
        <f t="shared" si="523"/>
        <v>http://logeion.uchicago.edu/index.html#Isocrates</v>
      </c>
    </row>
    <row r="7439" spans="1:13" ht="15" customHeight="1" x14ac:dyDescent="0.2">
      <c r="A7439" t="s">
        <v>26087</v>
      </c>
      <c r="B7439" t="s">
        <v>26088</v>
      </c>
      <c r="C7439" t="str">
        <f t="shared" si="522"/>
        <v>Israel –elis m.</v>
      </c>
      <c r="D7439" t="str">
        <f>IF(ISBLANK(B7439),0,LEFT( C7439, FIND( " ", C7439 ) - 1 ))</f>
        <v>Israel</v>
      </c>
      <c r="E7439" t="s">
        <v>26089</v>
      </c>
      <c r="F7439" t="s">
        <v>26090</v>
      </c>
      <c r="G7439" t="s">
        <v>21</v>
      </c>
      <c r="H7439">
        <v>2</v>
      </c>
      <c r="I7439">
        <v>0</v>
      </c>
      <c r="J7439">
        <v>0</v>
      </c>
      <c r="K7439">
        <v>1</v>
      </c>
      <c r="L7439" t="s">
        <v>19</v>
      </c>
      <c r="M7439" t="str">
        <f t="shared" si="523"/>
        <v>http://logeion.uchicago.edu/index.html#Israel</v>
      </c>
    </row>
    <row r="7440" spans="1:13" ht="15" customHeight="1" x14ac:dyDescent="0.2">
      <c r="A7440" t="s">
        <v>61017</v>
      </c>
      <c r="B7440" t="s">
        <v>61156</v>
      </c>
      <c r="C7440" t="str">
        <f t="shared" si="522"/>
        <v>Issachar</v>
      </c>
      <c r="D7440" t="s">
        <v>61156</v>
      </c>
      <c r="E7440" t="s">
        <v>61306</v>
      </c>
      <c r="F7440" t="s">
        <v>61307</v>
      </c>
      <c r="G7440" t="s">
        <v>43</v>
      </c>
      <c r="H7440">
        <v>6</v>
      </c>
      <c r="K7440">
        <v>1</v>
      </c>
      <c r="L7440" t="s">
        <v>19</v>
      </c>
      <c r="M7440" t="str">
        <f t="shared" si="523"/>
        <v>http://logeion.uchicago.edu/index.html#Issachar</v>
      </c>
    </row>
    <row r="7441" spans="1:13" ht="15" customHeight="1" x14ac:dyDescent="0.2">
      <c r="A7441" t="s">
        <v>26092</v>
      </c>
      <c r="B7441" t="s">
        <v>26093</v>
      </c>
      <c r="C7441" t="str">
        <f t="shared" si="522"/>
        <v>iste ista istud</v>
      </c>
      <c r="D7441" t="str">
        <f>IF(ISBLANK(B7441),0,LEFT( C7441, FIND( " ", C7441 ) - 1 ))</f>
        <v>iste</v>
      </c>
      <c r="E7441" t="s">
        <v>22750</v>
      </c>
      <c r="F7441" t="s">
        <v>26094</v>
      </c>
      <c r="G7441" t="s">
        <v>21725</v>
      </c>
      <c r="H7441">
        <v>6</v>
      </c>
      <c r="I7441">
        <v>0</v>
      </c>
      <c r="J7441">
        <v>0</v>
      </c>
      <c r="K7441">
        <v>0</v>
      </c>
      <c r="L7441" t="s">
        <v>2411</v>
      </c>
      <c r="M7441" t="str">
        <f t="shared" si="523"/>
        <v>http://logeion.uchicago.edu/index.html#iste</v>
      </c>
    </row>
    <row r="7442" spans="1:13" ht="15" customHeight="1" x14ac:dyDescent="0.2">
      <c r="A7442" t="s">
        <v>26095</v>
      </c>
      <c r="B7442" t="s">
        <v>57821</v>
      </c>
      <c r="C7442" t="str">
        <f t="shared" si="522"/>
        <v>isthmos or isthmus –i m.</v>
      </c>
      <c r="D7442" t="str">
        <f>IF(ISBLANK(B7442),0,LEFT( C7442, FIND( " ", C7442 ) - 1 ))</f>
        <v>isthmos</v>
      </c>
      <c r="E7442" t="s">
        <v>57311</v>
      </c>
      <c r="F7442" t="s">
        <v>57311</v>
      </c>
      <c r="G7442" t="s">
        <v>346</v>
      </c>
      <c r="H7442">
        <v>6</v>
      </c>
      <c r="I7442">
        <v>0</v>
      </c>
      <c r="J7442">
        <v>0</v>
      </c>
      <c r="K7442">
        <v>0</v>
      </c>
      <c r="L7442" t="s">
        <v>19</v>
      </c>
      <c r="M7442" t="str">
        <f t="shared" si="523"/>
        <v>http://logeion.uchicago.edu/index.html#isthmos</v>
      </c>
    </row>
    <row r="7443" spans="1:13" ht="15" customHeight="1" x14ac:dyDescent="0.2">
      <c r="A7443" t="s">
        <v>26102</v>
      </c>
      <c r="B7443" t="s">
        <v>26103</v>
      </c>
      <c r="C7443" t="str">
        <f t="shared" si="522"/>
        <v>istic</v>
      </c>
      <c r="D7443" t="s">
        <v>26103</v>
      </c>
      <c r="E7443" t="s">
        <v>22771</v>
      </c>
      <c r="F7443" t="s">
        <v>26104</v>
      </c>
      <c r="G7443" t="s">
        <v>89</v>
      </c>
      <c r="I7443">
        <v>0</v>
      </c>
      <c r="J7443">
        <v>0</v>
      </c>
      <c r="K7443">
        <v>0</v>
      </c>
      <c r="L7443" t="s">
        <v>90</v>
      </c>
      <c r="M7443" t="str">
        <f t="shared" si="523"/>
        <v>http://logeion.uchicago.edu/index.html#istīc</v>
      </c>
    </row>
    <row r="7444" spans="1:13" ht="15" customHeight="1" x14ac:dyDescent="0.2">
      <c r="A7444" t="s">
        <v>26098</v>
      </c>
      <c r="B7444" t="s">
        <v>26099</v>
      </c>
      <c r="C7444" t="str">
        <f t="shared" si="522"/>
        <v>istic istaec istoc</v>
      </c>
      <c r="D7444" t="str">
        <f>IF(ISBLANK(B7444),0,LEFT( C7444, FIND( " ", C7444 ) - 1 ))</f>
        <v>istic</v>
      </c>
      <c r="E7444" t="s">
        <v>26100</v>
      </c>
      <c r="F7444" t="s">
        <v>26101</v>
      </c>
      <c r="G7444" t="s">
        <v>21725</v>
      </c>
      <c r="H7444">
        <v>6</v>
      </c>
      <c r="I7444">
        <v>0</v>
      </c>
      <c r="J7444">
        <v>0</v>
      </c>
      <c r="K7444">
        <v>0</v>
      </c>
      <c r="L7444" t="s">
        <v>2411</v>
      </c>
      <c r="M7444" t="str">
        <f t="shared" si="523"/>
        <v>http://logeion.uchicago.edu/index.html#istic</v>
      </c>
    </row>
    <row r="7445" spans="1:13" ht="15" customHeight="1" x14ac:dyDescent="0.2">
      <c r="A7445" t="s">
        <v>26105</v>
      </c>
      <c r="B7445" t="s">
        <v>26106</v>
      </c>
      <c r="C7445" t="str">
        <f t="shared" si="522"/>
        <v>istinc</v>
      </c>
      <c r="D7445" t="s">
        <v>26106</v>
      </c>
      <c r="E7445" t="s">
        <v>26107</v>
      </c>
      <c r="F7445" t="s">
        <v>26108</v>
      </c>
      <c r="G7445" t="s">
        <v>89</v>
      </c>
      <c r="I7445">
        <v>0</v>
      </c>
      <c r="J7445">
        <v>0</v>
      </c>
      <c r="K7445">
        <v>0</v>
      </c>
      <c r="L7445" t="s">
        <v>90</v>
      </c>
      <c r="M7445" t="str">
        <f t="shared" si="523"/>
        <v>http://logeion.uchicago.edu/index.html#istinc</v>
      </c>
    </row>
    <row r="7446" spans="1:13" ht="15" customHeight="1" x14ac:dyDescent="0.2">
      <c r="A7446" t="s">
        <v>26111</v>
      </c>
      <c r="B7446" t="s">
        <v>54140</v>
      </c>
      <c r="C7446" t="str">
        <f t="shared" si="522"/>
        <v>istoc</v>
      </c>
      <c r="D7446" t="s">
        <v>54140</v>
      </c>
      <c r="E7446" t="s">
        <v>54141</v>
      </c>
      <c r="F7446" t="s">
        <v>54141</v>
      </c>
      <c r="G7446" t="s">
        <v>89</v>
      </c>
      <c r="I7446">
        <v>0</v>
      </c>
      <c r="J7446">
        <v>0</v>
      </c>
      <c r="K7446">
        <v>0</v>
      </c>
      <c r="L7446" t="s">
        <v>90</v>
      </c>
      <c r="M7446" t="str">
        <f t="shared" si="523"/>
        <v>http://logeion.uchicago.edu/index.html#istōc</v>
      </c>
    </row>
    <row r="7447" spans="1:13" ht="15" customHeight="1" x14ac:dyDescent="0.2">
      <c r="A7447" t="s">
        <v>26112</v>
      </c>
      <c r="B7447" t="s">
        <v>26113</v>
      </c>
      <c r="C7447" t="str">
        <f t="shared" ref="C7447:C7510" si="526">SUBSTITUTE(SUBSTITUTE(SUBSTITUTE(SUBSTITUTE(SUBSTITUTE(SUBSTITUTE(SUBSTITUTE(SUBSTITUTE(SUBSTITUTE(SUBSTITUTE(SUBSTITUTE(B7447, "ā", "a"), "ē", "e"), "ī", "i"), "ō", "o"), "ū", "u"), "ȳ", "y"), "Ā", "A"), "Ē", "E"), "Ī", "I"), "Ō", "O"), "Ū", "U")</f>
        <v>istuc</v>
      </c>
      <c r="D7447" t="s">
        <v>26113</v>
      </c>
      <c r="E7447" t="s">
        <v>26114</v>
      </c>
      <c r="F7447" t="s">
        <v>26115</v>
      </c>
      <c r="G7447" t="s">
        <v>89</v>
      </c>
      <c r="I7447">
        <v>0</v>
      </c>
      <c r="J7447">
        <v>0</v>
      </c>
      <c r="K7447">
        <v>0</v>
      </c>
      <c r="L7447" t="s">
        <v>90</v>
      </c>
      <c r="M7447" t="str">
        <f t="shared" si="523"/>
        <v>http://logeion.uchicago.edu/index.html#istūc</v>
      </c>
    </row>
    <row r="7448" spans="1:13" ht="15" customHeight="1" x14ac:dyDescent="0.2">
      <c r="A7448" t="s">
        <v>26116</v>
      </c>
      <c r="B7448" t="s">
        <v>26117</v>
      </c>
      <c r="C7448" t="str">
        <f t="shared" si="526"/>
        <v>ita</v>
      </c>
      <c r="D7448" t="s">
        <v>26117</v>
      </c>
      <c r="E7448" t="s">
        <v>26118</v>
      </c>
      <c r="F7448" t="s">
        <v>57313</v>
      </c>
      <c r="G7448" t="s">
        <v>89</v>
      </c>
      <c r="I7448">
        <v>0</v>
      </c>
      <c r="J7448">
        <v>0</v>
      </c>
      <c r="K7448">
        <v>0</v>
      </c>
      <c r="L7448" t="s">
        <v>90</v>
      </c>
      <c r="M7448" t="str">
        <f t="shared" si="523"/>
        <v>http://logeion.uchicago.edu/index.html#ita</v>
      </c>
    </row>
    <row r="7449" spans="1:13" ht="15" customHeight="1" x14ac:dyDescent="0.2">
      <c r="A7449" t="s">
        <v>26146</v>
      </c>
      <c r="B7449" t="s">
        <v>26147</v>
      </c>
      <c r="C7449" t="str">
        <f t="shared" si="526"/>
        <v>ita vero</v>
      </c>
      <c r="D7449" t="str">
        <f t="shared" ref="D7449:D7456" si="527">IF(ISBLANK(B7449),0,LEFT( C7449, FIND( " ", C7449 ) - 1 ))</f>
        <v>ita</v>
      </c>
      <c r="E7449" t="s">
        <v>26148</v>
      </c>
      <c r="F7449" t="s">
        <v>26148</v>
      </c>
      <c r="G7449" t="s">
        <v>120</v>
      </c>
      <c r="I7449">
        <v>0</v>
      </c>
      <c r="J7449">
        <v>0</v>
      </c>
      <c r="K7449">
        <v>0</v>
      </c>
      <c r="L7449" t="s">
        <v>121</v>
      </c>
      <c r="M7449" t="str">
        <f t="shared" si="523"/>
        <v>http://logeion.uchicago.edu/index.html#ita</v>
      </c>
    </row>
    <row r="7450" spans="1:13" ht="15" customHeight="1" x14ac:dyDescent="0.2">
      <c r="A7450" t="s">
        <v>26119</v>
      </c>
      <c r="B7450" t="s">
        <v>26120</v>
      </c>
      <c r="C7450" t="str">
        <f t="shared" si="526"/>
        <v>Itali –orum m.</v>
      </c>
      <c r="D7450" t="str">
        <f t="shared" si="527"/>
        <v>Itali</v>
      </c>
      <c r="E7450" t="s">
        <v>26121</v>
      </c>
      <c r="F7450" t="s">
        <v>26122</v>
      </c>
      <c r="G7450" t="s">
        <v>21</v>
      </c>
      <c r="H7450">
        <v>2</v>
      </c>
      <c r="I7450">
        <v>0</v>
      </c>
      <c r="J7450">
        <v>0</v>
      </c>
      <c r="K7450">
        <v>1</v>
      </c>
      <c r="L7450" t="s">
        <v>19</v>
      </c>
      <c r="M7450" t="str">
        <f t="shared" si="523"/>
        <v>http://logeion.uchicago.edu/index.html#Itali</v>
      </c>
    </row>
    <row r="7451" spans="1:13" ht="15" customHeight="1" x14ac:dyDescent="0.2">
      <c r="A7451" t="s">
        <v>26123</v>
      </c>
      <c r="B7451" t="s">
        <v>26124</v>
      </c>
      <c r="C7451" t="str">
        <f t="shared" si="526"/>
        <v>Italia Italiae f.</v>
      </c>
      <c r="D7451" t="str">
        <f t="shared" si="527"/>
        <v>Italia</v>
      </c>
      <c r="E7451" t="s">
        <v>26125</v>
      </c>
      <c r="F7451" t="s">
        <v>26125</v>
      </c>
      <c r="G7451" t="s">
        <v>76</v>
      </c>
      <c r="H7451">
        <v>1</v>
      </c>
      <c r="I7451">
        <v>0</v>
      </c>
      <c r="J7451">
        <v>0</v>
      </c>
      <c r="K7451">
        <v>1</v>
      </c>
      <c r="L7451" t="s">
        <v>19</v>
      </c>
      <c r="M7451" t="str">
        <f t="shared" si="523"/>
        <v>http://logeion.uchicago.edu/index.html#Italia</v>
      </c>
    </row>
    <row r="7452" spans="1:13" ht="15" customHeight="1" x14ac:dyDescent="0.2">
      <c r="A7452" t="s">
        <v>26126</v>
      </c>
      <c r="B7452" t="s">
        <v>26127</v>
      </c>
      <c r="C7452" t="str">
        <f t="shared" si="526"/>
        <v>Italicus –a –um</v>
      </c>
      <c r="D7452" t="str">
        <f t="shared" si="527"/>
        <v>Italicus</v>
      </c>
      <c r="E7452" t="s">
        <v>26128</v>
      </c>
      <c r="F7452" t="s">
        <v>26129</v>
      </c>
      <c r="G7452" t="s">
        <v>61</v>
      </c>
      <c r="H7452">
        <v>1</v>
      </c>
      <c r="I7452">
        <v>0</v>
      </c>
      <c r="J7452">
        <v>0</v>
      </c>
      <c r="K7452">
        <v>1</v>
      </c>
      <c r="L7452" t="s">
        <v>36</v>
      </c>
      <c r="M7452" t="str">
        <f t="shared" si="523"/>
        <v>http://logeion.uchicago.edu/index.html#Italicus</v>
      </c>
    </row>
    <row r="7453" spans="1:13" ht="15" customHeight="1" x14ac:dyDescent="0.2">
      <c r="A7453" t="s">
        <v>26130</v>
      </c>
      <c r="B7453" t="s">
        <v>61692</v>
      </c>
      <c r="C7453" t="str">
        <f t="shared" si="526"/>
        <v xml:space="preserve">Italicus –i m.  </v>
      </c>
      <c r="D7453" t="str">
        <f t="shared" si="527"/>
        <v>Italicus</v>
      </c>
      <c r="E7453" t="s">
        <v>61916</v>
      </c>
      <c r="F7453" t="s">
        <v>61917</v>
      </c>
      <c r="G7453" t="s">
        <v>61</v>
      </c>
      <c r="H7453">
        <v>1</v>
      </c>
      <c r="I7453">
        <v>0</v>
      </c>
      <c r="J7453">
        <v>0</v>
      </c>
      <c r="K7453">
        <v>1</v>
      </c>
      <c r="L7453" t="s">
        <v>36</v>
      </c>
      <c r="M7453" t="str">
        <f t="shared" si="523"/>
        <v>http://logeion.uchicago.edu/index.html#Italicus</v>
      </c>
    </row>
    <row r="7454" spans="1:13" ht="15" customHeight="1" x14ac:dyDescent="0.2">
      <c r="A7454" t="s">
        <v>26131</v>
      </c>
      <c r="B7454" t="s">
        <v>26132</v>
      </c>
      <c r="C7454" t="str">
        <f t="shared" si="526"/>
        <v>Italides –um f.</v>
      </c>
      <c r="D7454" t="str">
        <f t="shared" si="527"/>
        <v>Italides</v>
      </c>
      <c r="E7454" t="s">
        <v>26133</v>
      </c>
      <c r="F7454" t="s">
        <v>26134</v>
      </c>
      <c r="G7454" t="s">
        <v>918</v>
      </c>
      <c r="H7454">
        <v>3</v>
      </c>
      <c r="I7454">
        <v>0</v>
      </c>
      <c r="J7454">
        <v>0</v>
      </c>
      <c r="K7454">
        <v>1</v>
      </c>
      <c r="L7454" t="s">
        <v>36</v>
      </c>
      <c r="M7454" t="str">
        <f t="shared" si="523"/>
        <v>http://logeion.uchicago.edu/index.html#Italides</v>
      </c>
    </row>
    <row r="7455" spans="1:13" ht="15" customHeight="1" x14ac:dyDescent="0.2">
      <c r="A7455" t="s">
        <v>26135</v>
      </c>
      <c r="B7455" t="s">
        <v>26136</v>
      </c>
      <c r="C7455" t="str">
        <f t="shared" si="526"/>
        <v>Italus –a –um</v>
      </c>
      <c r="D7455" t="str">
        <f t="shared" si="527"/>
        <v>Italus</v>
      </c>
      <c r="E7455" t="s">
        <v>26128</v>
      </c>
      <c r="F7455" t="s">
        <v>26137</v>
      </c>
      <c r="G7455" t="s">
        <v>61</v>
      </c>
      <c r="H7455">
        <v>1</v>
      </c>
      <c r="I7455">
        <v>0</v>
      </c>
      <c r="J7455">
        <v>0</v>
      </c>
      <c r="K7455">
        <v>1</v>
      </c>
      <c r="L7455" t="s">
        <v>36</v>
      </c>
      <c r="M7455" t="str">
        <f t="shared" si="523"/>
        <v>http://logeion.uchicago.edu/index.html#Italus</v>
      </c>
    </row>
    <row r="7456" spans="1:13" ht="15" customHeight="1" x14ac:dyDescent="0.2">
      <c r="A7456" t="s">
        <v>26138</v>
      </c>
      <c r="B7456" t="s">
        <v>26139</v>
      </c>
      <c r="C7456" t="str">
        <f t="shared" si="526"/>
        <v>Italus –i m.</v>
      </c>
      <c r="D7456" t="str">
        <f t="shared" si="527"/>
        <v>Italus</v>
      </c>
      <c r="E7456" t="s">
        <v>26140</v>
      </c>
      <c r="F7456" t="s">
        <v>26141</v>
      </c>
      <c r="G7456" t="s">
        <v>61</v>
      </c>
      <c r="H7456">
        <v>1</v>
      </c>
      <c r="I7456">
        <v>0</v>
      </c>
      <c r="J7456">
        <v>0</v>
      </c>
      <c r="K7456">
        <v>1</v>
      </c>
      <c r="L7456" t="s">
        <v>36</v>
      </c>
      <c r="M7456" t="str">
        <f t="shared" si="523"/>
        <v>http://logeion.uchicago.edu/index.html#Italus</v>
      </c>
    </row>
    <row r="7457" spans="1:13" ht="15" customHeight="1" x14ac:dyDescent="0.2">
      <c r="A7457" t="s">
        <v>26142</v>
      </c>
      <c r="B7457" t="s">
        <v>26143</v>
      </c>
      <c r="C7457" t="str">
        <f t="shared" si="526"/>
        <v>itaque</v>
      </c>
      <c r="D7457" t="s">
        <v>26143</v>
      </c>
      <c r="E7457" t="s">
        <v>26144</v>
      </c>
      <c r="F7457" t="s">
        <v>26145</v>
      </c>
      <c r="G7457" t="s">
        <v>89</v>
      </c>
      <c r="I7457">
        <v>0</v>
      </c>
      <c r="J7457">
        <v>0</v>
      </c>
      <c r="K7457">
        <v>0</v>
      </c>
      <c r="L7457" t="s">
        <v>90</v>
      </c>
      <c r="M7457" t="str">
        <f t="shared" si="523"/>
        <v>http://logeion.uchicago.edu/index.html#itaque</v>
      </c>
    </row>
    <row r="7458" spans="1:13" ht="15" customHeight="1" x14ac:dyDescent="0.2">
      <c r="A7458" t="s">
        <v>26149</v>
      </c>
      <c r="B7458" t="s">
        <v>26150</v>
      </c>
      <c r="C7458" t="str">
        <f t="shared" si="526"/>
        <v>item</v>
      </c>
      <c r="D7458" t="s">
        <v>26150</v>
      </c>
      <c r="E7458" t="s">
        <v>26151</v>
      </c>
      <c r="F7458" t="s">
        <v>26152</v>
      </c>
      <c r="G7458" t="s">
        <v>89</v>
      </c>
      <c r="I7458">
        <v>0</v>
      </c>
      <c r="J7458">
        <v>0</v>
      </c>
      <c r="K7458">
        <v>0</v>
      </c>
      <c r="L7458" t="s">
        <v>90</v>
      </c>
      <c r="M7458" t="str">
        <f t="shared" si="523"/>
        <v>http://logeion.uchicago.edu/index.html#item</v>
      </c>
    </row>
    <row r="7459" spans="1:13" ht="15" customHeight="1" x14ac:dyDescent="0.2">
      <c r="A7459" t="s">
        <v>26161</v>
      </c>
      <c r="B7459" t="s">
        <v>26162</v>
      </c>
      <c r="C7459" t="str">
        <f t="shared" si="526"/>
        <v>iter faciebant</v>
      </c>
      <c r="D7459" t="str">
        <f>IF(ISBLANK(B7459),0,LEFT( C7459, FIND( " ", C7459 ) - 1 ))</f>
        <v>iter</v>
      </c>
      <c r="E7459" t="s">
        <v>26163</v>
      </c>
      <c r="F7459" t="s">
        <v>26163</v>
      </c>
      <c r="G7459" t="s">
        <v>120</v>
      </c>
      <c r="I7459">
        <v>0</v>
      </c>
      <c r="J7459">
        <v>0</v>
      </c>
      <c r="K7459">
        <v>0</v>
      </c>
      <c r="L7459" t="s">
        <v>121</v>
      </c>
      <c r="M7459" t="str">
        <f t="shared" ref="M7459:M7522" si="528">"http://logeion.uchicago.edu/index.html#"&amp;D7459</f>
        <v>http://logeion.uchicago.edu/index.html#iter</v>
      </c>
    </row>
    <row r="7460" spans="1:13" ht="15" customHeight="1" x14ac:dyDescent="0.2">
      <c r="A7460" t="s">
        <v>26164</v>
      </c>
      <c r="B7460" t="s">
        <v>26165</v>
      </c>
      <c r="C7460" t="str">
        <f t="shared" si="526"/>
        <v>iter facio</v>
      </c>
      <c r="D7460" t="str">
        <f>IF(ISBLANK(B7460),0,LEFT( C7460, FIND( " ", C7460 ) - 1 ))</f>
        <v>iter</v>
      </c>
      <c r="E7460" t="s">
        <v>26166</v>
      </c>
      <c r="F7460" t="s">
        <v>26166</v>
      </c>
      <c r="G7460" t="s">
        <v>120</v>
      </c>
      <c r="I7460">
        <v>0</v>
      </c>
      <c r="J7460">
        <v>0</v>
      </c>
      <c r="K7460">
        <v>0</v>
      </c>
      <c r="L7460" t="s">
        <v>121</v>
      </c>
      <c r="M7460" t="str">
        <f t="shared" si="528"/>
        <v>http://logeion.uchicago.edu/index.html#iter</v>
      </c>
    </row>
    <row r="7461" spans="1:13" ht="15" customHeight="1" x14ac:dyDescent="0.2">
      <c r="A7461" t="s">
        <v>26153</v>
      </c>
      <c r="B7461" t="s">
        <v>26154</v>
      </c>
      <c r="C7461" t="str">
        <f t="shared" si="526"/>
        <v>iter itineris n.</v>
      </c>
      <c r="D7461" t="str">
        <f>IF(ISBLANK(B7461),0,LEFT( C7461, FIND( " ", C7461 ) - 1 ))</f>
        <v>iter</v>
      </c>
      <c r="E7461" t="s">
        <v>26155</v>
      </c>
      <c r="F7461" t="s">
        <v>26156</v>
      </c>
      <c r="G7461" t="s">
        <v>29</v>
      </c>
      <c r="H7461">
        <v>3</v>
      </c>
      <c r="I7461">
        <v>0</v>
      </c>
      <c r="J7461">
        <v>0</v>
      </c>
      <c r="K7461">
        <v>0</v>
      </c>
      <c r="L7461" t="s">
        <v>19</v>
      </c>
      <c r="M7461" t="str">
        <f t="shared" si="528"/>
        <v>http://logeion.uchicago.edu/index.html#iter</v>
      </c>
    </row>
    <row r="7462" spans="1:13" ht="15" customHeight="1" x14ac:dyDescent="0.2">
      <c r="A7462" t="s">
        <v>26157</v>
      </c>
      <c r="B7462" t="s">
        <v>59678</v>
      </c>
      <c r="C7462" t="str">
        <f t="shared" si="526"/>
        <v>iteratio –onis f.</v>
      </c>
      <c r="D7462" t="str">
        <f>IF(ISBLANK(B7462),0,LEFT( C7462, FIND( " ", C7462 ) - 1 ))</f>
        <v>iteratio</v>
      </c>
      <c r="E7462" t="s">
        <v>59679</v>
      </c>
      <c r="F7462" t="s">
        <v>59679</v>
      </c>
      <c r="G7462" t="s">
        <v>29</v>
      </c>
      <c r="H7462">
        <v>3</v>
      </c>
      <c r="I7462">
        <v>0</v>
      </c>
      <c r="J7462">
        <v>0</v>
      </c>
      <c r="K7462">
        <v>0</v>
      </c>
      <c r="L7462" t="s">
        <v>19</v>
      </c>
      <c r="M7462" t="str">
        <f t="shared" si="528"/>
        <v>http://logeion.uchicago.edu/index.html#iteratio</v>
      </c>
    </row>
    <row r="7463" spans="1:13" ht="15" customHeight="1" x14ac:dyDescent="0.2">
      <c r="A7463" t="s">
        <v>26158</v>
      </c>
      <c r="B7463" t="s">
        <v>26159</v>
      </c>
      <c r="C7463" t="str">
        <f t="shared" si="526"/>
        <v>iterato</v>
      </c>
      <c r="D7463" t="s">
        <v>26159</v>
      </c>
      <c r="E7463" t="s">
        <v>26160</v>
      </c>
      <c r="F7463" t="s">
        <v>26160</v>
      </c>
      <c r="G7463" t="s">
        <v>89</v>
      </c>
      <c r="I7463">
        <v>0</v>
      </c>
      <c r="J7463">
        <v>0</v>
      </c>
      <c r="K7463">
        <v>0</v>
      </c>
      <c r="L7463" t="s">
        <v>90</v>
      </c>
      <c r="M7463" t="str">
        <f t="shared" si="528"/>
        <v>http://logeion.uchicago.edu/index.html#iterātō</v>
      </c>
    </row>
    <row r="7464" spans="1:13" ht="15" customHeight="1" x14ac:dyDescent="0.2">
      <c r="A7464" t="s">
        <v>26167</v>
      </c>
      <c r="B7464" t="s">
        <v>26168</v>
      </c>
      <c r="C7464" t="str">
        <f t="shared" si="526"/>
        <v>itero iterare –avi –atum</v>
      </c>
      <c r="D7464" t="str">
        <f>IF(ISBLANK(B7464),0,LEFT( C7464, FIND( " ", C7464 ) - 1 ))</f>
        <v>itero</v>
      </c>
      <c r="E7464" t="s">
        <v>26169</v>
      </c>
      <c r="F7464" t="s">
        <v>26169</v>
      </c>
      <c r="G7464" t="s">
        <v>23</v>
      </c>
      <c r="I7464">
        <v>1</v>
      </c>
      <c r="J7464">
        <v>0</v>
      </c>
      <c r="K7464">
        <v>0</v>
      </c>
      <c r="L7464" t="s">
        <v>24</v>
      </c>
      <c r="M7464" t="str">
        <f t="shared" si="528"/>
        <v>http://logeion.uchicago.edu/index.html#itero</v>
      </c>
    </row>
    <row r="7465" spans="1:13" ht="15" customHeight="1" x14ac:dyDescent="0.2">
      <c r="A7465" t="s">
        <v>26170</v>
      </c>
      <c r="B7465" t="s">
        <v>26171</v>
      </c>
      <c r="C7465" t="str">
        <f t="shared" si="526"/>
        <v>iterum</v>
      </c>
      <c r="D7465" t="s">
        <v>26171</v>
      </c>
      <c r="E7465" t="s">
        <v>26160</v>
      </c>
      <c r="F7465" t="s">
        <v>26172</v>
      </c>
      <c r="G7465" t="s">
        <v>89</v>
      </c>
      <c r="I7465">
        <v>0</v>
      </c>
      <c r="J7465">
        <v>0</v>
      </c>
      <c r="K7465">
        <v>0</v>
      </c>
      <c r="L7465" t="s">
        <v>90</v>
      </c>
      <c r="M7465" t="str">
        <f t="shared" si="528"/>
        <v>http://logeion.uchicago.edu/index.html#iterum</v>
      </c>
    </row>
    <row r="7466" spans="1:13" ht="15" customHeight="1" x14ac:dyDescent="0.2">
      <c r="A7466" t="s">
        <v>26173</v>
      </c>
      <c r="B7466" t="s">
        <v>26174</v>
      </c>
      <c r="C7466" t="str">
        <f t="shared" si="526"/>
        <v>Ithaca –ae f.</v>
      </c>
      <c r="D7466" t="str">
        <f t="shared" ref="D7466:D7482" si="529">IF(ISBLANK(B7466),0,LEFT( C7466, FIND( " ", C7466 ) - 1 ))</f>
        <v>Ithaca</v>
      </c>
      <c r="E7466" t="s">
        <v>26175</v>
      </c>
      <c r="F7466" t="s">
        <v>26176</v>
      </c>
      <c r="G7466" t="s">
        <v>76</v>
      </c>
      <c r="H7466">
        <v>1</v>
      </c>
      <c r="I7466">
        <v>0</v>
      </c>
      <c r="J7466">
        <v>0</v>
      </c>
      <c r="K7466">
        <v>1</v>
      </c>
      <c r="L7466" t="s">
        <v>19</v>
      </c>
      <c r="M7466" t="str">
        <f t="shared" si="528"/>
        <v>http://logeion.uchicago.edu/index.html#Ithaca</v>
      </c>
    </row>
    <row r="7467" spans="1:13" ht="15" customHeight="1" x14ac:dyDescent="0.2">
      <c r="A7467" t="s">
        <v>26177</v>
      </c>
      <c r="B7467" t="s">
        <v>26178</v>
      </c>
      <c r="C7467" t="str">
        <f t="shared" si="526"/>
        <v>Ithacus –a –um</v>
      </c>
      <c r="D7467" t="str">
        <f t="shared" si="529"/>
        <v>Ithacus</v>
      </c>
      <c r="E7467" t="s">
        <v>26179</v>
      </c>
      <c r="F7467" t="s">
        <v>26180</v>
      </c>
      <c r="G7467" t="s">
        <v>61</v>
      </c>
      <c r="H7467">
        <v>1</v>
      </c>
      <c r="I7467">
        <v>0</v>
      </c>
      <c r="J7467">
        <v>0</v>
      </c>
      <c r="K7467">
        <v>1</v>
      </c>
      <c r="L7467" t="s">
        <v>36</v>
      </c>
      <c r="M7467" t="str">
        <f t="shared" si="528"/>
        <v>http://logeion.uchicago.edu/index.html#Ithacus</v>
      </c>
    </row>
    <row r="7468" spans="1:13" ht="15" customHeight="1" x14ac:dyDescent="0.2">
      <c r="A7468" t="s">
        <v>26185</v>
      </c>
      <c r="B7468" t="s">
        <v>26186</v>
      </c>
      <c r="C7468" t="str">
        <f t="shared" si="526"/>
        <v>Itius –ii m.</v>
      </c>
      <c r="D7468" t="str">
        <f t="shared" si="529"/>
        <v>Itius</v>
      </c>
      <c r="E7468" t="s">
        <v>26187</v>
      </c>
      <c r="F7468" t="s">
        <v>26187</v>
      </c>
      <c r="G7468" t="s">
        <v>21</v>
      </c>
      <c r="H7468">
        <v>2</v>
      </c>
      <c r="I7468">
        <v>0</v>
      </c>
      <c r="J7468">
        <v>0</v>
      </c>
      <c r="K7468">
        <v>1</v>
      </c>
      <c r="L7468" t="s">
        <v>19</v>
      </c>
      <c r="M7468" t="str">
        <f t="shared" si="528"/>
        <v>http://logeion.uchicago.edu/index.html#Itius</v>
      </c>
    </row>
    <row r="7469" spans="1:13" ht="15" customHeight="1" x14ac:dyDescent="0.2">
      <c r="A7469" t="s">
        <v>26188</v>
      </c>
      <c r="B7469" t="s">
        <v>26189</v>
      </c>
      <c r="C7469" t="str">
        <f t="shared" si="526"/>
        <v>Itonus –i f.</v>
      </c>
      <c r="D7469" t="str">
        <f t="shared" si="529"/>
        <v>Itonus</v>
      </c>
      <c r="E7469" t="s">
        <v>26190</v>
      </c>
      <c r="F7469" t="s">
        <v>26191</v>
      </c>
      <c r="G7469" t="s">
        <v>21</v>
      </c>
      <c r="H7469">
        <v>2</v>
      </c>
      <c r="I7469">
        <v>0</v>
      </c>
      <c r="J7469">
        <v>0</v>
      </c>
      <c r="K7469">
        <v>1</v>
      </c>
      <c r="L7469" t="s">
        <v>19</v>
      </c>
      <c r="M7469" t="str">
        <f t="shared" si="528"/>
        <v>http://logeion.uchicago.edu/index.html#Itonus</v>
      </c>
    </row>
    <row r="7470" spans="1:13" ht="15" customHeight="1" x14ac:dyDescent="0.2">
      <c r="A7470" t="s">
        <v>26192</v>
      </c>
      <c r="B7470" t="s">
        <v>26193</v>
      </c>
      <c r="C7470" t="str">
        <f t="shared" si="526"/>
        <v xml:space="preserve">Ituraeus –a –um </v>
      </c>
      <c r="D7470" t="str">
        <f t="shared" si="529"/>
        <v>Ituraeus</v>
      </c>
      <c r="E7470" t="s">
        <v>26194</v>
      </c>
      <c r="F7470" t="s">
        <v>26195</v>
      </c>
      <c r="G7470" t="s">
        <v>61</v>
      </c>
      <c r="H7470">
        <v>1</v>
      </c>
      <c r="K7470">
        <v>1</v>
      </c>
      <c r="L7470" t="s">
        <v>36</v>
      </c>
      <c r="M7470" t="str">
        <f t="shared" si="528"/>
        <v>http://logeion.uchicago.edu/index.html#Ituraeus</v>
      </c>
    </row>
    <row r="7471" spans="1:13" ht="15" customHeight="1" x14ac:dyDescent="0.2">
      <c r="A7471" t="s">
        <v>26197</v>
      </c>
      <c r="B7471" t="s">
        <v>26198</v>
      </c>
      <c r="C7471" t="str">
        <f t="shared" si="526"/>
        <v>Itylus –i m.</v>
      </c>
      <c r="D7471" t="str">
        <f t="shared" si="529"/>
        <v>Itylus</v>
      </c>
      <c r="E7471" t="s">
        <v>26199</v>
      </c>
      <c r="F7471" t="s">
        <v>26200</v>
      </c>
      <c r="G7471" t="s">
        <v>21</v>
      </c>
      <c r="H7471">
        <v>2</v>
      </c>
      <c r="I7471">
        <v>0</v>
      </c>
      <c r="J7471">
        <v>0</v>
      </c>
      <c r="K7471">
        <v>1</v>
      </c>
      <c r="L7471" t="s">
        <v>19</v>
      </c>
      <c r="M7471" t="str">
        <f t="shared" si="528"/>
        <v>http://logeion.uchicago.edu/index.html#Itylus</v>
      </c>
    </row>
    <row r="7472" spans="1:13" ht="15" customHeight="1" x14ac:dyDescent="0.2">
      <c r="A7472" t="s">
        <v>26201</v>
      </c>
      <c r="B7472" t="s">
        <v>26202</v>
      </c>
      <c r="C7472" t="str">
        <f t="shared" si="526"/>
        <v>Itys –yos (acc. –ym) m.</v>
      </c>
      <c r="D7472" t="str">
        <f t="shared" si="529"/>
        <v>Itys</v>
      </c>
      <c r="E7472" t="s">
        <v>26203</v>
      </c>
      <c r="F7472" t="s">
        <v>26204</v>
      </c>
      <c r="G7472" t="s">
        <v>346</v>
      </c>
      <c r="H7472">
        <v>6</v>
      </c>
      <c r="I7472">
        <v>0</v>
      </c>
      <c r="J7472">
        <v>0</v>
      </c>
      <c r="K7472">
        <v>1</v>
      </c>
      <c r="L7472" t="s">
        <v>19</v>
      </c>
      <c r="M7472" t="str">
        <f t="shared" si="528"/>
        <v>http://logeion.uchicago.edu/index.html#Itys</v>
      </c>
    </row>
    <row r="7473" spans="1:13" ht="15" customHeight="1" x14ac:dyDescent="0.2">
      <c r="A7473" t="s">
        <v>26205</v>
      </c>
      <c r="B7473" t="s">
        <v>26206</v>
      </c>
      <c r="C7473" t="str">
        <f t="shared" si="526"/>
        <v>iuba –ae f.</v>
      </c>
      <c r="D7473" t="str">
        <f t="shared" si="529"/>
        <v>iuba</v>
      </c>
      <c r="E7473" t="s">
        <v>26207</v>
      </c>
      <c r="F7473" t="s">
        <v>26208</v>
      </c>
      <c r="G7473" t="s">
        <v>76</v>
      </c>
      <c r="H7473">
        <v>1</v>
      </c>
      <c r="I7473">
        <v>0</v>
      </c>
      <c r="J7473">
        <v>0</v>
      </c>
      <c r="K7473">
        <v>0</v>
      </c>
      <c r="L7473" t="s">
        <v>19</v>
      </c>
      <c r="M7473" t="str">
        <f t="shared" si="528"/>
        <v>http://logeion.uchicago.edu/index.html#iuba</v>
      </c>
    </row>
    <row r="7474" spans="1:13" ht="15" customHeight="1" x14ac:dyDescent="0.2">
      <c r="A7474" t="s">
        <v>56798</v>
      </c>
      <c r="B7474" t="s">
        <v>57921</v>
      </c>
      <c r="C7474" t="str">
        <f t="shared" si="526"/>
        <v>Iuba –ae m.</v>
      </c>
      <c r="D7474" t="str">
        <f t="shared" si="529"/>
        <v>Iuba</v>
      </c>
      <c r="E7474" t="s">
        <v>57314</v>
      </c>
      <c r="F7474" t="s">
        <v>57315</v>
      </c>
      <c r="G7474" t="s">
        <v>76</v>
      </c>
      <c r="H7474">
        <v>1</v>
      </c>
      <c r="K7474">
        <v>1</v>
      </c>
      <c r="L7474" t="s">
        <v>19</v>
      </c>
      <c r="M7474" t="str">
        <f t="shared" si="528"/>
        <v>http://logeion.uchicago.edu/index.html#Iuba</v>
      </c>
    </row>
    <row r="7475" spans="1:13" ht="15" customHeight="1" x14ac:dyDescent="0.2">
      <c r="A7475" t="s">
        <v>26209</v>
      </c>
      <c r="B7475" t="s">
        <v>26210</v>
      </c>
      <c r="C7475" t="str">
        <f t="shared" si="526"/>
        <v>iubar –aris n.</v>
      </c>
      <c r="D7475" t="str">
        <f t="shared" si="529"/>
        <v>iubar</v>
      </c>
      <c r="E7475" t="s">
        <v>9069</v>
      </c>
      <c r="F7475" t="s">
        <v>26211</v>
      </c>
      <c r="G7475" t="s">
        <v>29</v>
      </c>
      <c r="H7475">
        <v>3</v>
      </c>
      <c r="I7475">
        <v>0</v>
      </c>
      <c r="J7475">
        <v>0</v>
      </c>
      <c r="K7475">
        <v>0</v>
      </c>
      <c r="L7475" t="s">
        <v>19</v>
      </c>
      <c r="M7475" t="str">
        <f t="shared" si="528"/>
        <v>http://logeion.uchicago.edu/index.html#iubar</v>
      </c>
    </row>
    <row r="7476" spans="1:13" ht="15" customHeight="1" x14ac:dyDescent="0.2">
      <c r="A7476" t="s">
        <v>26213</v>
      </c>
      <c r="B7476" t="s">
        <v>26214</v>
      </c>
      <c r="C7476" t="str">
        <f t="shared" si="526"/>
        <v>iubeo iubere iussi iussus</v>
      </c>
      <c r="D7476" t="str">
        <f t="shared" si="529"/>
        <v>iubeo</v>
      </c>
      <c r="E7476" t="s">
        <v>26215</v>
      </c>
      <c r="F7476" t="s">
        <v>26216</v>
      </c>
      <c r="G7476" t="s">
        <v>95</v>
      </c>
      <c r="I7476">
        <v>2</v>
      </c>
      <c r="J7476">
        <v>0</v>
      </c>
      <c r="K7476">
        <v>0</v>
      </c>
      <c r="L7476" t="s">
        <v>24</v>
      </c>
      <c r="M7476" t="str">
        <f t="shared" si="528"/>
        <v>http://logeion.uchicago.edu/index.html#iubeo</v>
      </c>
    </row>
    <row r="7477" spans="1:13" ht="15" customHeight="1" x14ac:dyDescent="0.2">
      <c r="A7477" t="s">
        <v>26217</v>
      </c>
      <c r="B7477" t="s">
        <v>26218</v>
      </c>
      <c r="C7477" t="str">
        <f t="shared" si="526"/>
        <v>iubilum –i n.</v>
      </c>
      <c r="D7477" t="str">
        <f t="shared" si="529"/>
        <v>iubilum</v>
      </c>
      <c r="E7477" t="s">
        <v>26219</v>
      </c>
      <c r="F7477" t="s">
        <v>26220</v>
      </c>
      <c r="G7477" t="s">
        <v>21</v>
      </c>
      <c r="H7477">
        <v>2</v>
      </c>
      <c r="I7477">
        <v>0</v>
      </c>
      <c r="J7477">
        <v>0</v>
      </c>
      <c r="K7477">
        <v>0</v>
      </c>
      <c r="L7477" t="s">
        <v>19</v>
      </c>
      <c r="M7477" t="str">
        <f t="shared" si="528"/>
        <v>http://logeion.uchicago.edu/index.html#iubilum</v>
      </c>
    </row>
    <row r="7478" spans="1:13" ht="15" customHeight="1" x14ac:dyDescent="0.2">
      <c r="A7478" t="s">
        <v>26221</v>
      </c>
      <c r="B7478" t="s">
        <v>26222</v>
      </c>
      <c r="C7478" t="str">
        <f t="shared" si="526"/>
        <v>iucunditas –atis f.</v>
      </c>
      <c r="D7478" t="str">
        <f t="shared" si="529"/>
        <v>iucunditas</v>
      </c>
      <c r="E7478" t="s">
        <v>26223</v>
      </c>
      <c r="F7478" t="s">
        <v>26224</v>
      </c>
      <c r="G7478" t="s">
        <v>29</v>
      </c>
      <c r="H7478">
        <v>3</v>
      </c>
      <c r="I7478">
        <v>0</v>
      </c>
      <c r="J7478">
        <v>0</v>
      </c>
      <c r="K7478">
        <v>0</v>
      </c>
      <c r="L7478" t="s">
        <v>19</v>
      </c>
      <c r="M7478" t="str">
        <f t="shared" si="528"/>
        <v>http://logeion.uchicago.edu/index.html#iucunditas</v>
      </c>
    </row>
    <row r="7479" spans="1:13" ht="15" customHeight="1" x14ac:dyDescent="0.2">
      <c r="A7479" t="s">
        <v>61025</v>
      </c>
      <c r="B7479" t="s">
        <v>61157</v>
      </c>
      <c r="C7479" t="str">
        <f t="shared" si="526"/>
        <v>iucundo –are</v>
      </c>
      <c r="D7479" t="str">
        <f t="shared" si="529"/>
        <v>iucundo</v>
      </c>
      <c r="E7479" t="s">
        <v>61308</v>
      </c>
      <c r="F7479" t="s">
        <v>61308</v>
      </c>
      <c r="G7479" t="s">
        <v>23</v>
      </c>
      <c r="I7479">
        <v>1</v>
      </c>
      <c r="L7479" t="s">
        <v>24</v>
      </c>
      <c r="M7479" t="str">
        <f t="shared" si="528"/>
        <v>http://logeion.uchicago.edu/index.html#iucundo</v>
      </c>
    </row>
    <row r="7480" spans="1:13" ht="15" customHeight="1" x14ac:dyDescent="0.2">
      <c r="A7480" t="s">
        <v>26225</v>
      </c>
      <c r="B7480" t="s">
        <v>26226</v>
      </c>
      <c r="C7480" t="str">
        <f t="shared" si="526"/>
        <v>iucundus –a –um</v>
      </c>
      <c r="D7480" t="str">
        <f t="shared" si="529"/>
        <v>iucundus</v>
      </c>
      <c r="E7480" t="s">
        <v>26227</v>
      </c>
      <c r="F7480" t="s">
        <v>26228</v>
      </c>
      <c r="G7480" t="s">
        <v>61</v>
      </c>
      <c r="H7480">
        <v>1</v>
      </c>
      <c r="I7480">
        <v>0</v>
      </c>
      <c r="J7480">
        <v>0</v>
      </c>
      <c r="K7480">
        <v>0</v>
      </c>
      <c r="L7480" t="s">
        <v>36</v>
      </c>
      <c r="M7480" t="str">
        <f t="shared" si="528"/>
        <v>http://logeion.uchicago.edu/index.html#iucundus</v>
      </c>
    </row>
    <row r="7481" spans="1:13" ht="15" customHeight="1" x14ac:dyDescent="0.2">
      <c r="A7481" t="s">
        <v>26229</v>
      </c>
      <c r="B7481" t="s">
        <v>26230</v>
      </c>
      <c r="C7481" t="str">
        <f t="shared" si="526"/>
        <v>Iudaea –ae f.</v>
      </c>
      <c r="D7481" t="str">
        <f t="shared" si="529"/>
        <v>Iudaea</v>
      </c>
      <c r="E7481" t="s">
        <v>26231</v>
      </c>
      <c r="F7481" t="s">
        <v>26232</v>
      </c>
      <c r="G7481" t="s">
        <v>76</v>
      </c>
      <c r="H7481">
        <v>1</v>
      </c>
      <c r="I7481">
        <v>0</v>
      </c>
      <c r="J7481">
        <v>0</v>
      </c>
      <c r="K7481">
        <v>1</v>
      </c>
      <c r="L7481" t="s">
        <v>19</v>
      </c>
      <c r="M7481" t="str">
        <f t="shared" si="528"/>
        <v>http://logeion.uchicago.edu/index.html#Iudaea</v>
      </c>
    </row>
    <row r="7482" spans="1:13" ht="15" customHeight="1" x14ac:dyDescent="0.2">
      <c r="A7482" t="s">
        <v>26233</v>
      </c>
      <c r="B7482" t="s">
        <v>52939</v>
      </c>
      <c r="C7482" t="str">
        <f t="shared" si="526"/>
        <v>Iudaeus –a –um</v>
      </c>
      <c r="D7482" t="str">
        <f t="shared" si="529"/>
        <v>Iudaeus</v>
      </c>
      <c r="E7482" t="s">
        <v>52940</v>
      </c>
      <c r="F7482" t="s">
        <v>52940</v>
      </c>
      <c r="G7482" t="s">
        <v>61</v>
      </c>
      <c r="H7482">
        <v>1</v>
      </c>
      <c r="I7482">
        <v>0</v>
      </c>
      <c r="J7482">
        <v>0</v>
      </c>
      <c r="K7482">
        <v>1</v>
      </c>
      <c r="L7482" t="s">
        <v>36</v>
      </c>
      <c r="M7482" t="str">
        <f t="shared" si="528"/>
        <v>http://logeion.uchicago.edu/index.html#Iudaeus</v>
      </c>
    </row>
    <row r="7483" spans="1:13" ht="15" customHeight="1" x14ac:dyDescent="0.2">
      <c r="A7483" t="s">
        <v>61042</v>
      </c>
      <c r="B7483" t="s">
        <v>61511</v>
      </c>
      <c r="C7483" t="str">
        <f t="shared" si="526"/>
        <v>Iudas –ae or Iuda indecl. m.</v>
      </c>
      <c r="D7483" t="s">
        <v>61436</v>
      </c>
      <c r="E7483" t="s">
        <v>61045</v>
      </c>
      <c r="F7483" t="s">
        <v>61045</v>
      </c>
      <c r="G7483" t="s">
        <v>43</v>
      </c>
      <c r="H7483">
        <v>6</v>
      </c>
      <c r="K7483">
        <v>1</v>
      </c>
      <c r="L7483" t="s">
        <v>19</v>
      </c>
      <c r="M7483" t="str">
        <f t="shared" si="528"/>
        <v>http://logeion.uchicago.edu/index.html#Judas</v>
      </c>
    </row>
    <row r="7484" spans="1:13" ht="15" customHeight="1" x14ac:dyDescent="0.2">
      <c r="A7484" t="s">
        <v>26234</v>
      </c>
      <c r="B7484" t="s">
        <v>26235</v>
      </c>
      <c r="C7484" t="str">
        <f t="shared" si="526"/>
        <v>iudex iudicis m.</v>
      </c>
      <c r="D7484" t="str">
        <f t="shared" ref="D7484:D7515" si="530">IF(ISBLANK(B7484),0,LEFT( C7484, FIND( " ", C7484 ) - 1 ))</f>
        <v>iudex</v>
      </c>
      <c r="E7484" t="s">
        <v>26236</v>
      </c>
      <c r="F7484" t="s">
        <v>26236</v>
      </c>
      <c r="G7484" t="s">
        <v>29</v>
      </c>
      <c r="H7484">
        <v>3</v>
      </c>
      <c r="I7484">
        <v>0</v>
      </c>
      <c r="J7484">
        <v>0</v>
      </c>
      <c r="K7484">
        <v>0</v>
      </c>
      <c r="L7484" t="s">
        <v>19</v>
      </c>
      <c r="M7484" t="str">
        <f t="shared" si="528"/>
        <v>http://logeion.uchicago.edu/index.html#iudex</v>
      </c>
    </row>
    <row r="7485" spans="1:13" ht="15" customHeight="1" x14ac:dyDescent="0.2">
      <c r="A7485" t="s">
        <v>26241</v>
      </c>
      <c r="B7485" t="s">
        <v>26242</v>
      </c>
      <c r="C7485" t="str">
        <f t="shared" si="526"/>
        <v>iudicarius –a –um</v>
      </c>
      <c r="D7485" t="str">
        <f t="shared" si="530"/>
        <v>iudicarius</v>
      </c>
      <c r="E7485" t="s">
        <v>26243</v>
      </c>
      <c r="F7485" t="s">
        <v>26243</v>
      </c>
      <c r="G7485" t="s">
        <v>61</v>
      </c>
      <c r="H7485">
        <v>1</v>
      </c>
      <c r="I7485">
        <v>0</v>
      </c>
      <c r="J7485">
        <v>0</v>
      </c>
      <c r="K7485">
        <v>0</v>
      </c>
      <c r="L7485" t="s">
        <v>36</v>
      </c>
      <c r="M7485" t="str">
        <f t="shared" si="528"/>
        <v>http://logeion.uchicago.edu/index.html#iudicarius</v>
      </c>
    </row>
    <row r="7486" spans="1:13" ht="15" customHeight="1" x14ac:dyDescent="0.2">
      <c r="A7486" t="s">
        <v>26244</v>
      </c>
      <c r="B7486" t="s">
        <v>26245</v>
      </c>
      <c r="C7486" t="str">
        <f t="shared" si="526"/>
        <v>iudicium iudici(i) n.</v>
      </c>
      <c r="D7486" t="str">
        <f t="shared" si="530"/>
        <v>iudicium</v>
      </c>
      <c r="E7486" t="s">
        <v>26246</v>
      </c>
      <c r="F7486" t="s">
        <v>26247</v>
      </c>
      <c r="G7486" t="s">
        <v>21</v>
      </c>
      <c r="H7486">
        <v>2</v>
      </c>
      <c r="I7486">
        <v>0</v>
      </c>
      <c r="J7486">
        <v>0</v>
      </c>
      <c r="K7486">
        <v>0</v>
      </c>
      <c r="L7486" t="s">
        <v>19</v>
      </c>
      <c r="M7486" t="str">
        <f t="shared" si="528"/>
        <v>http://logeion.uchicago.edu/index.html#iudicium</v>
      </c>
    </row>
    <row r="7487" spans="1:13" ht="15" customHeight="1" x14ac:dyDescent="0.2">
      <c r="A7487" t="s">
        <v>26248</v>
      </c>
      <c r="B7487" t="s">
        <v>26249</v>
      </c>
      <c r="C7487" t="str">
        <f t="shared" si="526"/>
        <v>iudico iudicare iudicavi iudicatus</v>
      </c>
      <c r="D7487" t="str">
        <f t="shared" si="530"/>
        <v>iudico</v>
      </c>
      <c r="E7487" t="s">
        <v>26250</v>
      </c>
      <c r="F7487" t="s">
        <v>26251</v>
      </c>
      <c r="G7487" t="s">
        <v>23</v>
      </c>
      <c r="I7487">
        <v>1</v>
      </c>
      <c r="J7487">
        <v>0</v>
      </c>
      <c r="K7487">
        <v>0</v>
      </c>
      <c r="L7487" t="s">
        <v>24</v>
      </c>
      <c r="M7487" t="str">
        <f t="shared" si="528"/>
        <v>http://logeion.uchicago.edu/index.html#iudico</v>
      </c>
    </row>
    <row r="7488" spans="1:13" ht="15" customHeight="1" x14ac:dyDescent="0.2">
      <c r="A7488" t="s">
        <v>26253</v>
      </c>
      <c r="B7488" t="s">
        <v>26254</v>
      </c>
      <c r="C7488" t="str">
        <f t="shared" si="526"/>
        <v>iugalis –e</v>
      </c>
      <c r="D7488" t="str">
        <f t="shared" si="530"/>
        <v>iugalis</v>
      </c>
      <c r="E7488" t="s">
        <v>26255</v>
      </c>
      <c r="F7488" t="s">
        <v>26256</v>
      </c>
      <c r="G7488" t="s">
        <v>155</v>
      </c>
      <c r="H7488">
        <v>3</v>
      </c>
      <c r="I7488">
        <v>0</v>
      </c>
      <c r="J7488">
        <v>0</v>
      </c>
      <c r="K7488">
        <v>0</v>
      </c>
      <c r="L7488" t="s">
        <v>36</v>
      </c>
      <c r="M7488" t="str">
        <f t="shared" si="528"/>
        <v>http://logeion.uchicago.edu/index.html#iugalis</v>
      </c>
    </row>
    <row r="7489" spans="1:13" ht="15" customHeight="1" x14ac:dyDescent="0.2">
      <c r="A7489" t="s">
        <v>26257</v>
      </c>
      <c r="B7489" t="s">
        <v>26258</v>
      </c>
      <c r="C7489" t="str">
        <f t="shared" si="526"/>
        <v>iugerum –i n.</v>
      </c>
      <c r="D7489" t="str">
        <f t="shared" si="530"/>
        <v>iugerum</v>
      </c>
      <c r="E7489" t="s">
        <v>26259</v>
      </c>
      <c r="F7489" t="s">
        <v>26260</v>
      </c>
      <c r="G7489" t="s">
        <v>43</v>
      </c>
      <c r="H7489">
        <v>6</v>
      </c>
      <c r="I7489">
        <v>0</v>
      </c>
      <c r="J7489">
        <v>0</v>
      </c>
      <c r="K7489">
        <v>0</v>
      </c>
      <c r="L7489" t="s">
        <v>19</v>
      </c>
      <c r="M7489" t="str">
        <f t="shared" si="528"/>
        <v>http://logeion.uchicago.edu/index.html#iugerum</v>
      </c>
    </row>
    <row r="7490" spans="1:13" ht="15" customHeight="1" x14ac:dyDescent="0.2">
      <c r="A7490" t="s">
        <v>26261</v>
      </c>
      <c r="B7490" t="s">
        <v>26262</v>
      </c>
      <c r="C7490" t="str">
        <f t="shared" si="526"/>
        <v>iugis iugis iuge</v>
      </c>
      <c r="D7490" t="str">
        <f t="shared" si="530"/>
        <v>iugis</v>
      </c>
      <c r="E7490" t="s">
        <v>26263</v>
      </c>
      <c r="F7490" t="s">
        <v>26264</v>
      </c>
      <c r="G7490" t="s">
        <v>155</v>
      </c>
      <c r="H7490">
        <v>3</v>
      </c>
      <c r="I7490">
        <v>0</v>
      </c>
      <c r="J7490">
        <v>0</v>
      </c>
      <c r="K7490">
        <v>0</v>
      </c>
      <c r="L7490" t="s">
        <v>36</v>
      </c>
      <c r="M7490" t="str">
        <f t="shared" si="528"/>
        <v>http://logeion.uchicago.edu/index.html#iugis</v>
      </c>
    </row>
    <row r="7491" spans="1:13" ht="15" customHeight="1" x14ac:dyDescent="0.2">
      <c r="A7491" t="s">
        <v>26266</v>
      </c>
      <c r="B7491" t="s">
        <v>26267</v>
      </c>
      <c r="C7491" t="str">
        <f t="shared" si="526"/>
        <v>iugo iugare iugavi iugatus</v>
      </c>
      <c r="D7491" t="str">
        <f t="shared" si="530"/>
        <v>iugo</v>
      </c>
      <c r="E7491" t="s">
        <v>26268</v>
      </c>
      <c r="F7491" t="s">
        <v>26269</v>
      </c>
      <c r="G7491" t="s">
        <v>23</v>
      </c>
      <c r="I7491">
        <v>1</v>
      </c>
      <c r="J7491">
        <v>0</v>
      </c>
      <c r="K7491">
        <v>0</v>
      </c>
      <c r="L7491" t="s">
        <v>24</v>
      </c>
      <c r="M7491" t="str">
        <f t="shared" si="528"/>
        <v>http://logeion.uchicago.edu/index.html#iugo</v>
      </c>
    </row>
    <row r="7492" spans="1:13" ht="15" customHeight="1" x14ac:dyDescent="0.2">
      <c r="A7492" t="s">
        <v>26270</v>
      </c>
      <c r="B7492" t="s">
        <v>26271</v>
      </c>
      <c r="C7492" t="str">
        <f t="shared" si="526"/>
        <v>iugosus –a –um</v>
      </c>
      <c r="D7492" t="str">
        <f t="shared" si="530"/>
        <v>iugosus</v>
      </c>
      <c r="E7492" t="s">
        <v>26272</v>
      </c>
      <c r="F7492" t="s">
        <v>26272</v>
      </c>
      <c r="G7492" t="s">
        <v>61</v>
      </c>
      <c r="H7492">
        <v>1</v>
      </c>
      <c r="I7492">
        <v>0</v>
      </c>
      <c r="J7492">
        <v>0</v>
      </c>
      <c r="K7492">
        <v>0</v>
      </c>
      <c r="L7492" t="s">
        <v>36</v>
      </c>
      <c r="M7492" t="str">
        <f t="shared" si="528"/>
        <v>http://logeion.uchicago.edu/index.html#iugosus</v>
      </c>
    </row>
    <row r="7493" spans="1:13" ht="15" customHeight="1" x14ac:dyDescent="0.2">
      <c r="A7493" t="s">
        <v>26274</v>
      </c>
      <c r="B7493" t="s">
        <v>26275</v>
      </c>
      <c r="C7493" t="str">
        <f t="shared" si="526"/>
        <v>iugulo iugulare iugulavi iugulatus</v>
      </c>
      <c r="D7493" t="str">
        <f t="shared" si="530"/>
        <v>iugulo</v>
      </c>
      <c r="E7493" t="s">
        <v>26276</v>
      </c>
      <c r="F7493" t="s">
        <v>26277</v>
      </c>
      <c r="G7493" t="s">
        <v>23</v>
      </c>
      <c r="I7493">
        <v>1</v>
      </c>
      <c r="J7493">
        <v>0</v>
      </c>
      <c r="K7493">
        <v>0</v>
      </c>
      <c r="L7493" t="s">
        <v>24</v>
      </c>
      <c r="M7493" t="str">
        <f t="shared" si="528"/>
        <v>http://logeion.uchicago.edu/index.html#iugulo</v>
      </c>
    </row>
    <row r="7494" spans="1:13" ht="15" customHeight="1" x14ac:dyDescent="0.2">
      <c r="A7494" t="s">
        <v>26278</v>
      </c>
      <c r="B7494" t="s">
        <v>26279</v>
      </c>
      <c r="C7494" t="str">
        <f t="shared" si="526"/>
        <v>iugulum –i n.</v>
      </c>
      <c r="D7494" t="str">
        <f t="shared" si="530"/>
        <v>iugulum</v>
      </c>
      <c r="E7494" t="s">
        <v>26280</v>
      </c>
      <c r="F7494" t="s">
        <v>26281</v>
      </c>
      <c r="G7494" t="s">
        <v>21</v>
      </c>
      <c r="H7494">
        <v>2</v>
      </c>
      <c r="I7494">
        <v>0</v>
      </c>
      <c r="J7494">
        <v>0</v>
      </c>
      <c r="K7494">
        <v>0</v>
      </c>
      <c r="L7494" t="s">
        <v>19</v>
      </c>
      <c r="M7494" t="str">
        <f t="shared" si="528"/>
        <v>http://logeion.uchicago.edu/index.html#iugulum</v>
      </c>
    </row>
    <row r="7495" spans="1:13" ht="15" customHeight="1" x14ac:dyDescent="0.2">
      <c r="A7495" t="s">
        <v>26283</v>
      </c>
      <c r="B7495" t="s">
        <v>26284</v>
      </c>
      <c r="C7495" t="str">
        <f t="shared" si="526"/>
        <v>iugum iugi n.</v>
      </c>
      <c r="D7495" t="str">
        <f t="shared" si="530"/>
        <v>iugum</v>
      </c>
      <c r="E7495" t="s">
        <v>26285</v>
      </c>
      <c r="F7495" t="s">
        <v>26286</v>
      </c>
      <c r="G7495" t="s">
        <v>21</v>
      </c>
      <c r="H7495">
        <v>2</v>
      </c>
      <c r="I7495">
        <v>0</v>
      </c>
      <c r="J7495">
        <v>0</v>
      </c>
      <c r="K7495">
        <v>0</v>
      </c>
      <c r="L7495" t="s">
        <v>19</v>
      </c>
      <c r="M7495" t="str">
        <f t="shared" si="528"/>
        <v>http://logeion.uchicago.edu/index.html#iugum</v>
      </c>
    </row>
    <row r="7496" spans="1:13" ht="15" customHeight="1" x14ac:dyDescent="0.2">
      <c r="A7496" t="s">
        <v>26289</v>
      </c>
      <c r="B7496" t="s">
        <v>26290</v>
      </c>
      <c r="C7496" t="str">
        <f t="shared" si="526"/>
        <v>iugum supersum</v>
      </c>
      <c r="D7496" t="str">
        <f t="shared" si="530"/>
        <v>iugum</v>
      </c>
      <c r="E7496" t="s">
        <v>26291</v>
      </c>
      <c r="F7496" t="s">
        <v>26291</v>
      </c>
      <c r="G7496" t="s">
        <v>120</v>
      </c>
      <c r="I7496">
        <v>0</v>
      </c>
      <c r="J7496">
        <v>0</v>
      </c>
      <c r="K7496">
        <v>0</v>
      </c>
      <c r="L7496" t="s">
        <v>121</v>
      </c>
      <c r="M7496" t="str">
        <f t="shared" si="528"/>
        <v>http://logeion.uchicago.edu/index.html#iugum</v>
      </c>
    </row>
    <row r="7497" spans="1:13" ht="15" customHeight="1" x14ac:dyDescent="0.2">
      <c r="A7497" t="s">
        <v>26292</v>
      </c>
      <c r="B7497" t="s">
        <v>26293</v>
      </c>
      <c r="C7497" t="str">
        <f t="shared" si="526"/>
        <v>Iugurtha –ae m.</v>
      </c>
      <c r="D7497" t="str">
        <f t="shared" si="530"/>
        <v>Iugurtha</v>
      </c>
      <c r="E7497" t="s">
        <v>26294</v>
      </c>
      <c r="F7497" t="s">
        <v>26295</v>
      </c>
      <c r="G7497" t="s">
        <v>76</v>
      </c>
      <c r="H7497">
        <v>1</v>
      </c>
      <c r="I7497">
        <v>0</v>
      </c>
      <c r="J7497">
        <v>0</v>
      </c>
      <c r="K7497">
        <v>0</v>
      </c>
      <c r="L7497" t="s">
        <v>19</v>
      </c>
      <c r="M7497" t="str">
        <f t="shared" si="528"/>
        <v>http://logeion.uchicago.edu/index.html#Iugurtha</v>
      </c>
    </row>
    <row r="7498" spans="1:13" ht="15" customHeight="1" x14ac:dyDescent="0.2">
      <c r="A7498" t="s">
        <v>26297</v>
      </c>
      <c r="B7498" t="s">
        <v>26298</v>
      </c>
      <c r="C7498" t="str">
        <f t="shared" si="526"/>
        <v>Iulia –ae f.</v>
      </c>
      <c r="D7498" t="str">
        <f t="shared" si="530"/>
        <v>Iulia</v>
      </c>
      <c r="E7498" t="s">
        <v>26299</v>
      </c>
      <c r="F7498" t="s">
        <v>26299</v>
      </c>
      <c r="G7498" t="s">
        <v>76</v>
      </c>
      <c r="H7498">
        <v>1</v>
      </c>
      <c r="I7498">
        <v>0</v>
      </c>
      <c r="J7498">
        <v>0</v>
      </c>
      <c r="K7498">
        <v>1</v>
      </c>
      <c r="L7498" t="s">
        <v>19</v>
      </c>
      <c r="M7498" t="str">
        <f t="shared" si="528"/>
        <v>http://logeion.uchicago.edu/index.html#Iulia</v>
      </c>
    </row>
    <row r="7499" spans="1:13" ht="15" customHeight="1" x14ac:dyDescent="0.2">
      <c r="A7499" t="s">
        <v>55392</v>
      </c>
      <c r="B7499" t="s">
        <v>55680</v>
      </c>
      <c r="C7499" t="str">
        <f t="shared" si="526"/>
        <v>Iulius –a –um</v>
      </c>
      <c r="D7499" t="str">
        <f t="shared" si="530"/>
        <v>Iulius</v>
      </c>
      <c r="E7499" t="s">
        <v>55393</v>
      </c>
      <c r="F7499" t="s">
        <v>55393</v>
      </c>
      <c r="G7499" t="s">
        <v>61</v>
      </c>
      <c r="H7499">
        <v>1</v>
      </c>
      <c r="I7499">
        <v>0</v>
      </c>
      <c r="J7499">
        <v>0</v>
      </c>
      <c r="K7499">
        <v>1</v>
      </c>
      <c r="L7499" t="s">
        <v>36</v>
      </c>
      <c r="M7499" t="str">
        <f t="shared" si="528"/>
        <v>http://logeion.uchicago.edu/index.html#Iulius</v>
      </c>
    </row>
    <row r="7500" spans="1:13" ht="15" customHeight="1" x14ac:dyDescent="0.2">
      <c r="A7500" t="s">
        <v>26300</v>
      </c>
      <c r="B7500" t="s">
        <v>26301</v>
      </c>
      <c r="C7500" t="str">
        <f t="shared" si="526"/>
        <v>Iulius –ii m.</v>
      </c>
      <c r="D7500" t="str">
        <f t="shared" si="530"/>
        <v>Iulius</v>
      </c>
      <c r="E7500" t="s">
        <v>26302</v>
      </c>
      <c r="F7500" t="s">
        <v>26303</v>
      </c>
      <c r="G7500" t="s">
        <v>61</v>
      </c>
      <c r="H7500">
        <v>1</v>
      </c>
      <c r="I7500">
        <v>0</v>
      </c>
      <c r="J7500">
        <v>0</v>
      </c>
      <c r="K7500">
        <v>1</v>
      </c>
      <c r="L7500" t="s">
        <v>36</v>
      </c>
      <c r="M7500" t="str">
        <f t="shared" si="528"/>
        <v>http://logeion.uchicago.edu/index.html#Iulius</v>
      </c>
    </row>
    <row r="7501" spans="1:13" ht="15" customHeight="1" x14ac:dyDescent="0.2">
      <c r="A7501" t="s">
        <v>26304</v>
      </c>
      <c r="B7501" t="s">
        <v>26305</v>
      </c>
      <c r="C7501" t="str">
        <f t="shared" si="526"/>
        <v>Iulus –i m.</v>
      </c>
      <c r="D7501" t="str">
        <f t="shared" si="530"/>
        <v>Iulus</v>
      </c>
      <c r="E7501" t="s">
        <v>26306</v>
      </c>
      <c r="F7501" t="s">
        <v>26307</v>
      </c>
      <c r="G7501" t="s">
        <v>21</v>
      </c>
      <c r="H7501">
        <v>2</v>
      </c>
      <c r="I7501">
        <v>0</v>
      </c>
      <c r="J7501">
        <v>0</v>
      </c>
      <c r="K7501">
        <v>1</v>
      </c>
      <c r="L7501" t="s">
        <v>19</v>
      </c>
      <c r="M7501" t="str">
        <f t="shared" si="528"/>
        <v>http://logeion.uchicago.edu/index.html#Iulus</v>
      </c>
    </row>
    <row r="7502" spans="1:13" ht="15" customHeight="1" x14ac:dyDescent="0.2">
      <c r="A7502" t="s">
        <v>26308</v>
      </c>
      <c r="B7502" t="s">
        <v>26309</v>
      </c>
      <c r="C7502" t="str">
        <f t="shared" si="526"/>
        <v>iumentum –i n.</v>
      </c>
      <c r="D7502" t="str">
        <f t="shared" si="530"/>
        <v>iumentum</v>
      </c>
      <c r="E7502" t="s">
        <v>26310</v>
      </c>
      <c r="F7502" t="s">
        <v>26311</v>
      </c>
      <c r="G7502" t="s">
        <v>21</v>
      </c>
      <c r="H7502">
        <v>2</v>
      </c>
      <c r="I7502">
        <v>0</v>
      </c>
      <c r="J7502">
        <v>0</v>
      </c>
      <c r="K7502">
        <v>0</v>
      </c>
      <c r="L7502" t="s">
        <v>19</v>
      </c>
      <c r="M7502" t="str">
        <f t="shared" si="528"/>
        <v>http://logeion.uchicago.edu/index.html#iumentum</v>
      </c>
    </row>
    <row r="7503" spans="1:13" ht="15" customHeight="1" x14ac:dyDescent="0.2">
      <c r="A7503" t="s">
        <v>26312</v>
      </c>
      <c r="B7503" t="s">
        <v>26313</v>
      </c>
      <c r="C7503" t="str">
        <f t="shared" si="526"/>
        <v>iunctura –ae f.</v>
      </c>
      <c r="D7503" t="str">
        <f t="shared" si="530"/>
        <v>iunctura</v>
      </c>
      <c r="E7503" t="s">
        <v>26314</v>
      </c>
      <c r="F7503" t="s">
        <v>26315</v>
      </c>
      <c r="G7503" t="s">
        <v>76</v>
      </c>
      <c r="H7503">
        <v>1</v>
      </c>
      <c r="I7503">
        <v>0</v>
      </c>
      <c r="J7503">
        <v>0</v>
      </c>
      <c r="K7503">
        <v>0</v>
      </c>
      <c r="L7503" t="s">
        <v>19</v>
      </c>
      <c r="M7503" t="str">
        <f t="shared" si="528"/>
        <v>http://logeion.uchicago.edu/index.html#iunctura</v>
      </c>
    </row>
    <row r="7504" spans="1:13" ht="15" customHeight="1" x14ac:dyDescent="0.2">
      <c r="A7504" t="s">
        <v>26316</v>
      </c>
      <c r="B7504" t="s">
        <v>26317</v>
      </c>
      <c r="C7504" t="str">
        <f t="shared" si="526"/>
        <v>iuncus –i m.</v>
      </c>
      <c r="D7504" t="str">
        <f t="shared" si="530"/>
        <v>iuncus</v>
      </c>
      <c r="E7504" t="s">
        <v>26318</v>
      </c>
      <c r="F7504" t="s">
        <v>26318</v>
      </c>
      <c r="G7504" t="s">
        <v>21</v>
      </c>
      <c r="H7504">
        <v>2</v>
      </c>
      <c r="I7504">
        <v>0</v>
      </c>
      <c r="J7504">
        <v>0</v>
      </c>
      <c r="K7504">
        <v>0</v>
      </c>
      <c r="L7504" t="s">
        <v>19</v>
      </c>
      <c r="M7504" t="str">
        <f t="shared" si="528"/>
        <v>http://logeion.uchicago.edu/index.html#iuncus</v>
      </c>
    </row>
    <row r="7505" spans="1:13" ht="15" customHeight="1" x14ac:dyDescent="0.2">
      <c r="A7505" s="5" t="s">
        <v>61605</v>
      </c>
      <c r="B7505" t="s">
        <v>61727</v>
      </c>
      <c r="C7505" t="str">
        <f t="shared" si="526"/>
        <v xml:space="preserve">Iuncus –i m.  </v>
      </c>
      <c r="D7505" t="str">
        <f t="shared" si="530"/>
        <v>Iuncus</v>
      </c>
      <c r="E7505" t="s">
        <v>61918</v>
      </c>
      <c r="F7505" t="s">
        <v>61919</v>
      </c>
      <c r="G7505" t="s">
        <v>21</v>
      </c>
      <c r="H7505">
        <v>2</v>
      </c>
      <c r="K7505">
        <v>1</v>
      </c>
      <c r="L7505" t="s">
        <v>19</v>
      </c>
      <c r="M7505" t="str">
        <f t="shared" si="528"/>
        <v>http://logeion.uchicago.edu/index.html#Iuncus</v>
      </c>
    </row>
    <row r="7506" spans="1:13" ht="15" customHeight="1" x14ac:dyDescent="0.2">
      <c r="A7506" t="s">
        <v>26319</v>
      </c>
      <c r="B7506" t="s">
        <v>26320</v>
      </c>
      <c r="C7506" t="str">
        <f t="shared" si="526"/>
        <v>iungo iungere iunxi iunctus</v>
      </c>
      <c r="D7506" t="str">
        <f t="shared" si="530"/>
        <v>iungo</v>
      </c>
      <c r="E7506" t="s">
        <v>26321</v>
      </c>
      <c r="F7506" t="s">
        <v>26322</v>
      </c>
      <c r="G7506" t="s">
        <v>66</v>
      </c>
      <c r="I7506">
        <v>3</v>
      </c>
      <c r="J7506">
        <v>0</v>
      </c>
      <c r="K7506">
        <v>0</v>
      </c>
      <c r="L7506" t="s">
        <v>24</v>
      </c>
      <c r="M7506" t="str">
        <f t="shared" si="528"/>
        <v>http://logeion.uchicago.edu/index.html#iungo</v>
      </c>
    </row>
    <row r="7507" spans="1:13" ht="15" customHeight="1" x14ac:dyDescent="0.2">
      <c r="A7507" t="s">
        <v>26323</v>
      </c>
      <c r="B7507" t="s">
        <v>26324</v>
      </c>
      <c r="C7507" t="str">
        <f t="shared" si="526"/>
        <v>Iunia –ae f.</v>
      </c>
      <c r="D7507" t="str">
        <f t="shared" si="530"/>
        <v>Iunia</v>
      </c>
      <c r="E7507" t="s">
        <v>26325</v>
      </c>
      <c r="F7507" t="s">
        <v>26326</v>
      </c>
      <c r="G7507" t="s">
        <v>76</v>
      </c>
      <c r="H7507">
        <v>1</v>
      </c>
      <c r="I7507">
        <v>0</v>
      </c>
      <c r="J7507">
        <v>0</v>
      </c>
      <c r="K7507">
        <v>1</v>
      </c>
      <c r="L7507" t="s">
        <v>19</v>
      </c>
      <c r="M7507" t="str">
        <f t="shared" si="528"/>
        <v>http://logeion.uchicago.edu/index.html#Iunia</v>
      </c>
    </row>
    <row r="7508" spans="1:13" ht="15" customHeight="1" x14ac:dyDescent="0.2">
      <c r="A7508" t="s">
        <v>26327</v>
      </c>
      <c r="B7508" t="s">
        <v>26328</v>
      </c>
      <c r="C7508" t="str">
        <f t="shared" si="526"/>
        <v>Iunianus –a –um</v>
      </c>
      <c r="D7508" t="str">
        <f t="shared" si="530"/>
        <v>Iunianus</v>
      </c>
      <c r="E7508" t="s">
        <v>26329</v>
      </c>
      <c r="F7508" t="s">
        <v>26329</v>
      </c>
      <c r="G7508" t="s">
        <v>61</v>
      </c>
      <c r="H7508">
        <v>1</v>
      </c>
      <c r="I7508">
        <v>0</v>
      </c>
      <c r="J7508">
        <v>0</v>
      </c>
      <c r="K7508">
        <v>1</v>
      </c>
      <c r="L7508" t="s">
        <v>36</v>
      </c>
      <c r="M7508" t="str">
        <f t="shared" si="528"/>
        <v>http://logeion.uchicago.edu/index.html#Iunianus</v>
      </c>
    </row>
    <row r="7509" spans="1:13" ht="15" customHeight="1" x14ac:dyDescent="0.2">
      <c r="A7509" t="s">
        <v>26335</v>
      </c>
      <c r="B7509" t="s">
        <v>26336</v>
      </c>
      <c r="C7509" t="str">
        <f t="shared" si="526"/>
        <v xml:space="preserve">iuniperus –i f. </v>
      </c>
      <c r="D7509" t="str">
        <f t="shared" si="530"/>
        <v>iuniperus</v>
      </c>
      <c r="E7509" t="s">
        <v>26337</v>
      </c>
      <c r="F7509" t="s">
        <v>26337</v>
      </c>
      <c r="G7509" t="s">
        <v>21</v>
      </c>
      <c r="H7509">
        <v>2</v>
      </c>
      <c r="I7509">
        <v>0</v>
      </c>
      <c r="J7509">
        <v>0</v>
      </c>
      <c r="K7509">
        <v>0</v>
      </c>
      <c r="L7509" t="s">
        <v>19</v>
      </c>
      <c r="M7509" t="str">
        <f t="shared" si="528"/>
        <v>http://logeion.uchicago.edu/index.html#iuniperus</v>
      </c>
    </row>
    <row r="7510" spans="1:13" ht="15" customHeight="1" x14ac:dyDescent="0.2">
      <c r="A7510" t="s">
        <v>26338</v>
      </c>
      <c r="B7510" t="s">
        <v>26339</v>
      </c>
      <c r="C7510" t="str">
        <f t="shared" si="526"/>
        <v>Iunius –a –um</v>
      </c>
      <c r="D7510" t="str">
        <f t="shared" si="530"/>
        <v>Iunius</v>
      </c>
      <c r="E7510" t="s">
        <v>26340</v>
      </c>
      <c r="F7510" t="s">
        <v>26341</v>
      </c>
      <c r="G7510" t="s">
        <v>21</v>
      </c>
      <c r="H7510">
        <v>2</v>
      </c>
      <c r="I7510">
        <v>0</v>
      </c>
      <c r="J7510">
        <v>0</v>
      </c>
      <c r="K7510">
        <v>1</v>
      </c>
      <c r="L7510" t="s">
        <v>19</v>
      </c>
      <c r="M7510" t="str">
        <f t="shared" si="528"/>
        <v>http://logeion.uchicago.edu/index.html#Iunius</v>
      </c>
    </row>
    <row r="7511" spans="1:13" ht="15" customHeight="1" x14ac:dyDescent="0.2">
      <c r="A7511" t="s">
        <v>26342</v>
      </c>
      <c r="B7511" t="s">
        <v>26343</v>
      </c>
      <c r="C7511" t="str">
        <f t="shared" ref="C7511:C7574" si="531">SUBSTITUTE(SUBSTITUTE(SUBSTITUTE(SUBSTITUTE(SUBSTITUTE(SUBSTITUTE(SUBSTITUTE(SUBSTITUTE(SUBSTITUTE(SUBSTITUTE(SUBSTITUTE(B7511, "ā", "a"), "ē", "e"), "ī", "i"), "ō", "o"), "ū", "u"), "ȳ", "y"), "Ā", "A"), "Ē", "E"), "Ī", "I"), "Ō", "O"), "Ū", "U")</f>
        <v>Iunius –ii m.</v>
      </c>
      <c r="D7511" t="str">
        <f t="shared" si="530"/>
        <v>Iunius</v>
      </c>
      <c r="E7511" t="s">
        <v>26344</v>
      </c>
      <c r="F7511" t="s">
        <v>26345</v>
      </c>
      <c r="G7511" t="s">
        <v>61</v>
      </c>
      <c r="H7511">
        <v>1</v>
      </c>
      <c r="I7511">
        <v>0</v>
      </c>
      <c r="J7511">
        <v>0</v>
      </c>
      <c r="K7511">
        <v>1</v>
      </c>
      <c r="L7511" t="s">
        <v>36</v>
      </c>
      <c r="M7511" t="str">
        <f t="shared" si="528"/>
        <v>http://logeion.uchicago.edu/index.html#Iunius</v>
      </c>
    </row>
    <row r="7512" spans="1:13" ht="15" customHeight="1" x14ac:dyDescent="0.2">
      <c r="A7512" t="s">
        <v>26347</v>
      </c>
      <c r="B7512" t="s">
        <v>26348</v>
      </c>
      <c r="C7512" t="str">
        <f t="shared" si="531"/>
        <v>Iuno Iunonis f.</v>
      </c>
      <c r="D7512" t="str">
        <f t="shared" si="530"/>
        <v>Iuno</v>
      </c>
      <c r="E7512" t="s">
        <v>26349</v>
      </c>
      <c r="F7512" t="s">
        <v>26349</v>
      </c>
      <c r="G7512" t="s">
        <v>29</v>
      </c>
      <c r="H7512">
        <v>3</v>
      </c>
      <c r="I7512">
        <v>0</v>
      </c>
      <c r="J7512">
        <v>0</v>
      </c>
      <c r="K7512">
        <v>1</v>
      </c>
      <c r="L7512" t="s">
        <v>19</v>
      </c>
      <c r="M7512" t="str">
        <f t="shared" si="528"/>
        <v>http://logeion.uchicago.edu/index.html#Iuno</v>
      </c>
    </row>
    <row r="7513" spans="1:13" ht="15" customHeight="1" x14ac:dyDescent="0.2">
      <c r="A7513" t="s">
        <v>26350</v>
      </c>
      <c r="B7513" t="s">
        <v>26351</v>
      </c>
      <c r="C7513" t="str">
        <f t="shared" si="531"/>
        <v>Iunonius –a –um</v>
      </c>
      <c r="D7513" t="str">
        <f t="shared" si="530"/>
        <v>Iunonius</v>
      </c>
      <c r="E7513" t="s">
        <v>26352</v>
      </c>
      <c r="F7513" t="s">
        <v>26353</v>
      </c>
      <c r="G7513" t="s">
        <v>61</v>
      </c>
      <c r="H7513">
        <v>1</v>
      </c>
      <c r="I7513">
        <v>0</v>
      </c>
      <c r="J7513">
        <v>0</v>
      </c>
      <c r="K7513">
        <v>1</v>
      </c>
      <c r="L7513" t="s">
        <v>36</v>
      </c>
      <c r="M7513" t="str">
        <f t="shared" si="528"/>
        <v>http://logeion.uchicago.edu/index.html#Iunonius</v>
      </c>
    </row>
    <row r="7514" spans="1:13" ht="15" customHeight="1" x14ac:dyDescent="0.2">
      <c r="A7514" t="s">
        <v>26354</v>
      </c>
      <c r="B7514" t="s">
        <v>26355</v>
      </c>
      <c r="C7514" t="str">
        <f t="shared" si="531"/>
        <v>Iuppiter Iovis m.</v>
      </c>
      <c r="D7514" t="str">
        <f t="shared" si="530"/>
        <v>Iuppiter</v>
      </c>
      <c r="E7514" t="s">
        <v>26356</v>
      </c>
      <c r="F7514" t="s">
        <v>26356</v>
      </c>
      <c r="G7514" t="s">
        <v>29</v>
      </c>
      <c r="H7514">
        <v>3</v>
      </c>
      <c r="I7514">
        <v>0</v>
      </c>
      <c r="J7514">
        <v>0</v>
      </c>
      <c r="K7514">
        <v>1</v>
      </c>
      <c r="L7514" t="s">
        <v>19</v>
      </c>
      <c r="M7514" t="str">
        <f t="shared" si="528"/>
        <v>http://logeion.uchicago.edu/index.html#Iuppiter</v>
      </c>
    </row>
    <row r="7515" spans="1:13" ht="15" customHeight="1" x14ac:dyDescent="0.2">
      <c r="A7515" t="s">
        <v>26357</v>
      </c>
      <c r="B7515" t="s">
        <v>26358</v>
      </c>
      <c r="C7515" t="str">
        <f t="shared" si="531"/>
        <v>Iura –ae m.</v>
      </c>
      <c r="D7515" t="str">
        <f t="shared" si="530"/>
        <v>Iura</v>
      </c>
      <c r="E7515" t="s">
        <v>26359</v>
      </c>
      <c r="F7515" t="s">
        <v>26360</v>
      </c>
      <c r="G7515" t="s">
        <v>76</v>
      </c>
      <c r="H7515">
        <v>1</v>
      </c>
      <c r="I7515">
        <v>0</v>
      </c>
      <c r="J7515">
        <v>0</v>
      </c>
      <c r="K7515">
        <v>1</v>
      </c>
      <c r="L7515" t="s">
        <v>19</v>
      </c>
      <c r="M7515" t="str">
        <f t="shared" si="528"/>
        <v>http://logeion.uchicago.edu/index.html#Iura</v>
      </c>
    </row>
    <row r="7516" spans="1:13" ht="15" customHeight="1" x14ac:dyDescent="0.2">
      <c r="A7516" t="s">
        <v>26362</v>
      </c>
      <c r="B7516" t="s">
        <v>26363</v>
      </c>
      <c r="C7516" t="str">
        <f t="shared" si="531"/>
        <v>iure</v>
      </c>
      <c r="D7516" t="s">
        <v>26363</v>
      </c>
      <c r="E7516" t="s">
        <v>26364</v>
      </c>
      <c r="F7516" t="s">
        <v>26364</v>
      </c>
      <c r="G7516" t="s">
        <v>89</v>
      </c>
      <c r="I7516">
        <v>0</v>
      </c>
      <c r="J7516">
        <v>0</v>
      </c>
      <c r="K7516">
        <v>0</v>
      </c>
      <c r="L7516" t="s">
        <v>90</v>
      </c>
      <c r="M7516" t="str">
        <f t="shared" si="528"/>
        <v>http://logeion.uchicago.edu/index.html#iūre</v>
      </c>
    </row>
    <row r="7517" spans="1:13" ht="15" customHeight="1" x14ac:dyDescent="0.2">
      <c r="A7517" t="s">
        <v>26365</v>
      </c>
      <c r="B7517" t="s">
        <v>26366</v>
      </c>
      <c r="C7517" t="str">
        <f t="shared" si="531"/>
        <v>iurgium –i n.</v>
      </c>
      <c r="D7517" t="str">
        <f t="shared" ref="D7517:D7549" si="532">IF(ISBLANK(B7517),0,LEFT( C7517, FIND( " ", C7517 ) - 1 ))</f>
        <v>iurgium</v>
      </c>
      <c r="E7517" t="s">
        <v>26367</v>
      </c>
      <c r="F7517" t="s">
        <v>26367</v>
      </c>
      <c r="G7517" t="s">
        <v>21</v>
      </c>
      <c r="H7517">
        <v>2</v>
      </c>
      <c r="I7517">
        <v>0</v>
      </c>
      <c r="J7517">
        <v>0</v>
      </c>
      <c r="K7517">
        <v>0</v>
      </c>
      <c r="L7517" t="s">
        <v>19</v>
      </c>
      <c r="M7517" t="str">
        <f t="shared" si="528"/>
        <v>http://logeion.uchicago.edu/index.html#iurgium</v>
      </c>
    </row>
    <row r="7518" spans="1:13" ht="15" customHeight="1" x14ac:dyDescent="0.2">
      <c r="A7518" t="s">
        <v>26372</v>
      </c>
      <c r="B7518" t="s">
        <v>26373</v>
      </c>
      <c r="C7518" t="str">
        <f t="shared" si="531"/>
        <v xml:space="preserve">iurisdictio iurisdictionis f. </v>
      </c>
      <c r="D7518" t="str">
        <f t="shared" si="532"/>
        <v>iurisdictio</v>
      </c>
      <c r="E7518" t="s">
        <v>26374</v>
      </c>
      <c r="F7518" t="s">
        <v>26374</v>
      </c>
      <c r="G7518" t="s">
        <v>29</v>
      </c>
      <c r="H7518">
        <v>3</v>
      </c>
      <c r="I7518">
        <v>0</v>
      </c>
      <c r="J7518">
        <v>0</v>
      </c>
      <c r="K7518">
        <v>0</v>
      </c>
      <c r="L7518" t="s">
        <v>19</v>
      </c>
      <c r="M7518" t="str">
        <f t="shared" si="528"/>
        <v>http://logeion.uchicago.edu/index.html#iurisdictio</v>
      </c>
    </row>
    <row r="7519" spans="1:13" ht="15" customHeight="1" x14ac:dyDescent="0.2">
      <c r="A7519" t="s">
        <v>26375</v>
      </c>
      <c r="B7519" t="s">
        <v>26376</v>
      </c>
      <c r="C7519" t="str">
        <f t="shared" si="531"/>
        <v>iurisperitus –a –um</v>
      </c>
      <c r="D7519" t="str">
        <f t="shared" si="532"/>
        <v>iurisperitus</v>
      </c>
      <c r="E7519" t="s">
        <v>26377</v>
      </c>
      <c r="F7519" t="s">
        <v>26377</v>
      </c>
      <c r="G7519" t="s">
        <v>61</v>
      </c>
      <c r="H7519">
        <v>1</v>
      </c>
      <c r="I7519">
        <v>0</v>
      </c>
      <c r="J7519">
        <v>0</v>
      </c>
      <c r="K7519">
        <v>0</v>
      </c>
      <c r="L7519" t="s">
        <v>36</v>
      </c>
      <c r="M7519" t="str">
        <f t="shared" si="528"/>
        <v>http://logeion.uchicago.edu/index.html#iurisperitus</v>
      </c>
    </row>
    <row r="7520" spans="1:13" ht="15" customHeight="1" x14ac:dyDescent="0.2">
      <c r="A7520" t="s">
        <v>26378</v>
      </c>
      <c r="B7520" t="s">
        <v>26379</v>
      </c>
      <c r="C7520" t="str">
        <f t="shared" si="531"/>
        <v>iuro iurare iuravi iuratus</v>
      </c>
      <c r="D7520" t="str">
        <f t="shared" si="532"/>
        <v>iuro</v>
      </c>
      <c r="E7520" t="s">
        <v>26380</v>
      </c>
      <c r="F7520" t="s">
        <v>26381</v>
      </c>
      <c r="G7520" t="s">
        <v>23</v>
      </c>
      <c r="I7520">
        <v>1</v>
      </c>
      <c r="J7520">
        <v>0</v>
      </c>
      <c r="K7520">
        <v>0</v>
      </c>
      <c r="L7520" t="s">
        <v>24</v>
      </c>
      <c r="M7520" t="str">
        <f t="shared" si="528"/>
        <v>http://logeion.uchicago.edu/index.html#iuro</v>
      </c>
    </row>
    <row r="7521" spans="1:13" ht="15" customHeight="1" x14ac:dyDescent="0.2">
      <c r="A7521" t="s">
        <v>26390</v>
      </c>
      <c r="B7521" t="s">
        <v>26391</v>
      </c>
      <c r="C7521" t="str">
        <f t="shared" si="531"/>
        <v>ius iurandum iuris iurandi n.</v>
      </c>
      <c r="D7521" t="str">
        <f t="shared" si="532"/>
        <v>ius</v>
      </c>
      <c r="E7521" t="s">
        <v>26392</v>
      </c>
      <c r="F7521" t="s">
        <v>26392</v>
      </c>
      <c r="G7521" t="s">
        <v>29</v>
      </c>
      <c r="H7521">
        <v>3</v>
      </c>
      <c r="I7521">
        <v>0</v>
      </c>
      <c r="J7521">
        <v>0</v>
      </c>
      <c r="K7521">
        <v>0</v>
      </c>
      <c r="L7521" t="s">
        <v>19</v>
      </c>
      <c r="M7521" t="str">
        <f t="shared" si="528"/>
        <v>http://logeion.uchicago.edu/index.html#ius</v>
      </c>
    </row>
    <row r="7522" spans="1:13" ht="15" customHeight="1" x14ac:dyDescent="0.2">
      <c r="A7522" t="s">
        <v>26383</v>
      </c>
      <c r="B7522" t="s">
        <v>26384</v>
      </c>
      <c r="C7522" t="str">
        <f t="shared" si="531"/>
        <v>ius iuris n.</v>
      </c>
      <c r="D7522" t="str">
        <f t="shared" si="532"/>
        <v>ius</v>
      </c>
      <c r="E7522" t="s">
        <v>26385</v>
      </c>
      <c r="F7522" t="s">
        <v>62049</v>
      </c>
      <c r="G7522" t="s">
        <v>29</v>
      </c>
      <c r="H7522">
        <v>3</v>
      </c>
      <c r="I7522">
        <v>0</v>
      </c>
      <c r="J7522">
        <v>0</v>
      </c>
      <c r="K7522">
        <v>0</v>
      </c>
      <c r="L7522" t="s">
        <v>19</v>
      </c>
      <c r="M7522" t="str">
        <f t="shared" si="528"/>
        <v>http://logeion.uchicago.edu/index.html#ius</v>
      </c>
    </row>
    <row r="7523" spans="1:13" ht="15" customHeight="1" x14ac:dyDescent="0.2">
      <c r="A7523" t="s">
        <v>26386</v>
      </c>
      <c r="B7523" t="s">
        <v>26384</v>
      </c>
      <c r="C7523" t="str">
        <f t="shared" si="531"/>
        <v>ius iuris n.</v>
      </c>
      <c r="D7523" t="str">
        <f t="shared" si="532"/>
        <v>ius</v>
      </c>
      <c r="E7523" t="s">
        <v>26387</v>
      </c>
      <c r="F7523" t="s">
        <v>26388</v>
      </c>
      <c r="G7523" t="s">
        <v>29</v>
      </c>
      <c r="H7523">
        <v>3</v>
      </c>
      <c r="I7523">
        <v>0</v>
      </c>
      <c r="J7523">
        <v>0</v>
      </c>
      <c r="K7523">
        <v>0</v>
      </c>
      <c r="L7523" t="s">
        <v>19</v>
      </c>
      <c r="M7523" t="str">
        <f t="shared" ref="M7523:M7586" si="533">"http://logeion.uchicago.edu/index.html#"&amp;D7523</f>
        <v>http://logeion.uchicago.edu/index.html#ius</v>
      </c>
    </row>
    <row r="7524" spans="1:13" ht="15" customHeight="1" x14ac:dyDescent="0.2">
      <c r="A7524" t="s">
        <v>58755</v>
      </c>
      <c r="B7524" t="s">
        <v>58415</v>
      </c>
      <c r="C7524" t="str">
        <f t="shared" si="531"/>
        <v>iussio –onis f.</v>
      </c>
      <c r="D7524" t="str">
        <f t="shared" si="532"/>
        <v>iussio</v>
      </c>
      <c r="E7524" t="s">
        <v>58416</v>
      </c>
      <c r="F7524" t="s">
        <v>58416</v>
      </c>
      <c r="G7524" t="s">
        <v>29</v>
      </c>
      <c r="H7524">
        <v>3</v>
      </c>
      <c r="L7524" t="s">
        <v>19</v>
      </c>
      <c r="M7524" t="str">
        <f t="shared" si="533"/>
        <v>http://logeion.uchicago.edu/index.html#iussio</v>
      </c>
    </row>
    <row r="7525" spans="1:13" ht="15" customHeight="1" x14ac:dyDescent="0.2">
      <c r="A7525" t="s">
        <v>26393</v>
      </c>
      <c r="B7525" t="s">
        <v>26394</v>
      </c>
      <c r="C7525" t="str">
        <f t="shared" si="531"/>
        <v>iussum iussi n.</v>
      </c>
      <c r="D7525" t="str">
        <f t="shared" si="532"/>
        <v>iussum</v>
      </c>
      <c r="E7525" t="s">
        <v>26395</v>
      </c>
      <c r="F7525" t="s">
        <v>26395</v>
      </c>
      <c r="G7525" t="s">
        <v>21</v>
      </c>
      <c r="H7525">
        <v>2</v>
      </c>
      <c r="I7525">
        <v>0</v>
      </c>
      <c r="J7525">
        <v>0</v>
      </c>
      <c r="K7525">
        <v>0</v>
      </c>
      <c r="L7525" t="s">
        <v>19</v>
      </c>
      <c r="M7525" t="str">
        <f t="shared" si="533"/>
        <v>http://logeion.uchicago.edu/index.html#iussum</v>
      </c>
    </row>
    <row r="7526" spans="1:13" ht="15" customHeight="1" x14ac:dyDescent="0.2">
      <c r="A7526" t="s">
        <v>24651</v>
      </c>
      <c r="B7526" t="s">
        <v>24652</v>
      </c>
      <c r="C7526" t="str">
        <f t="shared" si="531"/>
        <v>iussus –us m.</v>
      </c>
      <c r="D7526" t="str">
        <f t="shared" si="532"/>
        <v>iussus</v>
      </c>
      <c r="E7526" t="s">
        <v>24653</v>
      </c>
      <c r="F7526" t="s">
        <v>24653</v>
      </c>
      <c r="G7526" t="s">
        <v>18</v>
      </c>
      <c r="H7526">
        <v>4</v>
      </c>
      <c r="I7526">
        <v>0</v>
      </c>
      <c r="J7526">
        <v>0</v>
      </c>
      <c r="K7526">
        <v>0</v>
      </c>
      <c r="L7526" t="s">
        <v>19</v>
      </c>
      <c r="M7526" t="str">
        <f t="shared" si="533"/>
        <v>http://logeion.uchicago.edu/index.html#iussus</v>
      </c>
    </row>
    <row r="7527" spans="1:13" ht="15" customHeight="1" x14ac:dyDescent="0.2">
      <c r="A7527" t="s">
        <v>26396</v>
      </c>
      <c r="B7527" t="s">
        <v>26397</v>
      </c>
      <c r="C7527" t="str">
        <f t="shared" si="531"/>
        <v>iussus iussus m.</v>
      </c>
      <c r="D7527" t="str">
        <f t="shared" si="532"/>
        <v>iussus</v>
      </c>
      <c r="E7527" t="s">
        <v>26398</v>
      </c>
      <c r="F7527" t="s">
        <v>26398</v>
      </c>
      <c r="G7527" t="s">
        <v>18</v>
      </c>
      <c r="H7527">
        <v>4</v>
      </c>
      <c r="I7527">
        <v>0</v>
      </c>
      <c r="J7527">
        <v>0</v>
      </c>
      <c r="K7527">
        <v>0</v>
      </c>
      <c r="L7527" t="s">
        <v>19</v>
      </c>
      <c r="M7527" t="str">
        <f t="shared" si="533"/>
        <v>http://logeion.uchicago.edu/index.html#iussus</v>
      </c>
    </row>
    <row r="7528" spans="1:13" ht="15" customHeight="1" x14ac:dyDescent="0.2">
      <c r="A7528" t="s">
        <v>61064</v>
      </c>
      <c r="B7528" t="s">
        <v>61158</v>
      </c>
      <c r="C7528" t="str">
        <f t="shared" si="531"/>
        <v>iustificatio –onis f.</v>
      </c>
      <c r="D7528" t="str">
        <f t="shared" si="532"/>
        <v>iustificatio</v>
      </c>
      <c r="E7528" t="s">
        <v>61309</v>
      </c>
      <c r="F7528" t="s">
        <v>61309</v>
      </c>
      <c r="G7528" t="s">
        <v>29</v>
      </c>
      <c r="H7528">
        <v>3</v>
      </c>
      <c r="L7528" t="s">
        <v>19</v>
      </c>
      <c r="M7528" t="str">
        <f t="shared" si="533"/>
        <v>http://logeion.uchicago.edu/index.html#iustificatio</v>
      </c>
    </row>
    <row r="7529" spans="1:13" ht="15" customHeight="1" x14ac:dyDescent="0.2">
      <c r="A7529" t="s">
        <v>26400</v>
      </c>
      <c r="B7529" t="s">
        <v>26401</v>
      </c>
      <c r="C7529" t="str">
        <f t="shared" si="531"/>
        <v>iustificus –a –um</v>
      </c>
      <c r="D7529" t="str">
        <f t="shared" si="532"/>
        <v>iustificus</v>
      </c>
      <c r="E7529" t="s">
        <v>26402</v>
      </c>
      <c r="F7529" t="s">
        <v>26402</v>
      </c>
      <c r="G7529" t="s">
        <v>61</v>
      </c>
      <c r="H7529">
        <v>1</v>
      </c>
      <c r="I7529">
        <v>0</v>
      </c>
      <c r="J7529">
        <v>0</v>
      </c>
      <c r="K7529">
        <v>0</v>
      </c>
      <c r="L7529" t="s">
        <v>36</v>
      </c>
      <c r="M7529" t="str">
        <f t="shared" si="533"/>
        <v>http://logeion.uchicago.edu/index.html#iustificus</v>
      </c>
    </row>
    <row r="7530" spans="1:13" ht="15" customHeight="1" x14ac:dyDescent="0.2">
      <c r="A7530" t="s">
        <v>26403</v>
      </c>
      <c r="B7530" t="s">
        <v>60984</v>
      </c>
      <c r="C7530" t="str">
        <f t="shared" si="531"/>
        <v>Iustinus –i m.</v>
      </c>
      <c r="D7530" t="str">
        <f t="shared" si="532"/>
        <v>Iustinus</v>
      </c>
      <c r="E7530" t="s">
        <v>26404</v>
      </c>
      <c r="F7530" t="s">
        <v>26404</v>
      </c>
      <c r="G7530" t="s">
        <v>21</v>
      </c>
      <c r="H7530">
        <v>2</v>
      </c>
      <c r="I7530">
        <v>0</v>
      </c>
      <c r="J7530">
        <v>0</v>
      </c>
      <c r="K7530">
        <v>1</v>
      </c>
      <c r="L7530" t="s">
        <v>19</v>
      </c>
      <c r="M7530" t="str">
        <f t="shared" si="533"/>
        <v>http://logeion.uchicago.edu/index.html#Iustinus</v>
      </c>
    </row>
    <row r="7531" spans="1:13" ht="15" customHeight="1" x14ac:dyDescent="0.2">
      <c r="A7531" t="s">
        <v>26405</v>
      </c>
      <c r="B7531" t="s">
        <v>26406</v>
      </c>
      <c r="C7531" t="str">
        <f t="shared" si="531"/>
        <v>iustitia –ae f.</v>
      </c>
      <c r="D7531" t="str">
        <f t="shared" si="532"/>
        <v>iustitia</v>
      </c>
      <c r="E7531" t="s">
        <v>26407</v>
      </c>
      <c r="F7531" t="s">
        <v>26408</v>
      </c>
      <c r="G7531" t="s">
        <v>76</v>
      </c>
      <c r="H7531">
        <v>1</v>
      </c>
      <c r="I7531">
        <v>0</v>
      </c>
      <c r="J7531">
        <v>0</v>
      </c>
      <c r="K7531">
        <v>0</v>
      </c>
      <c r="L7531" t="s">
        <v>19</v>
      </c>
      <c r="M7531" t="str">
        <f t="shared" si="533"/>
        <v>http://logeion.uchicago.edu/index.html#iustitia</v>
      </c>
    </row>
    <row r="7532" spans="1:13" ht="15" customHeight="1" x14ac:dyDescent="0.2">
      <c r="A7532" t="s">
        <v>26409</v>
      </c>
      <c r="B7532" t="s">
        <v>57822</v>
      </c>
      <c r="C7532" t="str">
        <f t="shared" si="531"/>
        <v>iustitium –(i)i n.</v>
      </c>
      <c r="D7532" t="str">
        <f t="shared" si="532"/>
        <v>iustitium</v>
      </c>
      <c r="E7532" t="s">
        <v>57316</v>
      </c>
      <c r="F7532" t="s">
        <v>57316</v>
      </c>
      <c r="G7532" t="s">
        <v>21</v>
      </c>
      <c r="H7532">
        <v>2</v>
      </c>
      <c r="I7532">
        <v>0</v>
      </c>
      <c r="J7532">
        <v>0</v>
      </c>
      <c r="K7532">
        <v>0</v>
      </c>
      <c r="L7532" t="s">
        <v>19</v>
      </c>
      <c r="M7532" t="str">
        <f t="shared" si="533"/>
        <v>http://logeion.uchicago.edu/index.html#iustitium</v>
      </c>
    </row>
    <row r="7533" spans="1:13" ht="15" customHeight="1" x14ac:dyDescent="0.2">
      <c r="A7533" t="s">
        <v>24660</v>
      </c>
      <c r="B7533" t="s">
        <v>24661</v>
      </c>
      <c r="C7533" t="str">
        <f t="shared" si="531"/>
        <v>iustum –i n.</v>
      </c>
      <c r="D7533" t="str">
        <f t="shared" si="532"/>
        <v>iustum</v>
      </c>
      <c r="E7533" t="s">
        <v>24662</v>
      </c>
      <c r="F7533" t="s">
        <v>24663</v>
      </c>
      <c r="G7533" t="s">
        <v>21</v>
      </c>
      <c r="H7533">
        <v>2</v>
      </c>
      <c r="I7533">
        <v>0</v>
      </c>
      <c r="J7533">
        <v>0</v>
      </c>
      <c r="K7533">
        <v>0</v>
      </c>
      <c r="L7533" t="s">
        <v>19</v>
      </c>
      <c r="M7533" t="str">
        <f t="shared" si="533"/>
        <v>http://logeion.uchicago.edu/index.html#iustum</v>
      </c>
    </row>
    <row r="7534" spans="1:13" ht="15" customHeight="1" x14ac:dyDescent="0.2">
      <c r="A7534" t="s">
        <v>26413</v>
      </c>
      <c r="B7534" t="s">
        <v>26414</v>
      </c>
      <c r="C7534" t="str">
        <f t="shared" si="531"/>
        <v>iustus –a –um</v>
      </c>
      <c r="D7534" t="str">
        <f t="shared" si="532"/>
        <v>iustus</v>
      </c>
      <c r="E7534" t="s">
        <v>26415</v>
      </c>
      <c r="F7534" t="s">
        <v>26416</v>
      </c>
      <c r="G7534" t="s">
        <v>61</v>
      </c>
      <c r="H7534">
        <v>1</v>
      </c>
      <c r="I7534">
        <v>0</v>
      </c>
      <c r="J7534">
        <v>0</v>
      </c>
      <c r="K7534">
        <v>0</v>
      </c>
      <c r="L7534" t="s">
        <v>36</v>
      </c>
      <c r="M7534" t="str">
        <f t="shared" si="533"/>
        <v>http://logeion.uchicago.edu/index.html#iustus</v>
      </c>
    </row>
    <row r="7535" spans="1:13" ht="15" customHeight="1" x14ac:dyDescent="0.2">
      <c r="A7535" t="s">
        <v>26410</v>
      </c>
      <c r="B7535" t="s">
        <v>57823</v>
      </c>
      <c r="C7535" t="str">
        <f t="shared" si="531"/>
        <v>iustus –i n.</v>
      </c>
      <c r="D7535" t="str">
        <f t="shared" si="532"/>
        <v>iustus</v>
      </c>
      <c r="E7535" t="s">
        <v>26411</v>
      </c>
      <c r="F7535" t="s">
        <v>26412</v>
      </c>
      <c r="G7535" t="s">
        <v>21</v>
      </c>
      <c r="H7535">
        <v>2</v>
      </c>
      <c r="I7535">
        <v>0</v>
      </c>
      <c r="J7535">
        <v>0</v>
      </c>
      <c r="K7535">
        <v>0</v>
      </c>
      <c r="L7535" t="s">
        <v>19</v>
      </c>
      <c r="M7535" t="str">
        <f t="shared" si="533"/>
        <v>http://logeion.uchicago.edu/index.html#iustus</v>
      </c>
    </row>
    <row r="7536" spans="1:13" ht="15" customHeight="1" x14ac:dyDescent="0.2">
      <c r="A7536" t="s">
        <v>26418</v>
      </c>
      <c r="B7536" t="s">
        <v>26419</v>
      </c>
      <c r="C7536" t="str">
        <f t="shared" si="531"/>
        <v>Iuturna –ae f.</v>
      </c>
      <c r="D7536" t="str">
        <f t="shared" si="532"/>
        <v>Iuturna</v>
      </c>
      <c r="E7536" t="s">
        <v>26420</v>
      </c>
      <c r="F7536" t="s">
        <v>26421</v>
      </c>
      <c r="G7536" t="s">
        <v>76</v>
      </c>
      <c r="H7536">
        <v>1</v>
      </c>
      <c r="I7536">
        <v>0</v>
      </c>
      <c r="J7536">
        <v>0</v>
      </c>
      <c r="K7536">
        <v>1</v>
      </c>
      <c r="L7536" t="s">
        <v>19</v>
      </c>
      <c r="M7536" t="str">
        <f t="shared" si="533"/>
        <v>http://logeion.uchicago.edu/index.html#Iuturna</v>
      </c>
    </row>
    <row r="7537" spans="1:13" ht="15" customHeight="1" x14ac:dyDescent="0.2">
      <c r="A7537" t="s">
        <v>26423</v>
      </c>
      <c r="B7537" t="s">
        <v>26424</v>
      </c>
      <c r="C7537" t="str">
        <f t="shared" si="531"/>
        <v>iuvenalis –e</v>
      </c>
      <c r="D7537" t="str">
        <f t="shared" si="532"/>
        <v>iuvenalis</v>
      </c>
      <c r="E7537" t="s">
        <v>26425</v>
      </c>
      <c r="F7537" t="s">
        <v>26425</v>
      </c>
      <c r="G7537" t="s">
        <v>155</v>
      </c>
      <c r="H7537">
        <v>3</v>
      </c>
      <c r="I7537">
        <v>0</v>
      </c>
      <c r="J7537">
        <v>0</v>
      </c>
      <c r="K7537">
        <v>0</v>
      </c>
      <c r="L7537" t="s">
        <v>36</v>
      </c>
      <c r="M7537" t="str">
        <f t="shared" si="533"/>
        <v>http://logeion.uchicago.edu/index.html#iuvenalis</v>
      </c>
    </row>
    <row r="7538" spans="1:13" ht="15" customHeight="1" x14ac:dyDescent="0.2">
      <c r="A7538" t="s">
        <v>26426</v>
      </c>
      <c r="B7538" t="s">
        <v>26427</v>
      </c>
      <c r="C7538" t="str">
        <f t="shared" si="531"/>
        <v>Iuvenalis –e</v>
      </c>
      <c r="D7538" t="str">
        <f t="shared" si="532"/>
        <v>Iuvenalis</v>
      </c>
      <c r="E7538" t="s">
        <v>26428</v>
      </c>
      <c r="F7538" t="s">
        <v>26429</v>
      </c>
      <c r="G7538" t="s">
        <v>29</v>
      </c>
      <c r="H7538">
        <v>3</v>
      </c>
      <c r="I7538">
        <v>0</v>
      </c>
      <c r="J7538">
        <v>0</v>
      </c>
      <c r="K7538">
        <v>1</v>
      </c>
      <c r="L7538" t="s">
        <v>19</v>
      </c>
      <c r="M7538" t="str">
        <f t="shared" si="533"/>
        <v>http://logeion.uchicago.edu/index.html#Iuvenalis</v>
      </c>
    </row>
    <row r="7539" spans="1:13" ht="15" customHeight="1" x14ac:dyDescent="0.2">
      <c r="A7539" t="s">
        <v>26435</v>
      </c>
      <c r="B7539" t="s">
        <v>26436</v>
      </c>
      <c r="C7539" t="str">
        <f t="shared" si="531"/>
        <v>iuvencula –ae f.</v>
      </c>
      <c r="D7539" t="str">
        <f t="shared" si="532"/>
        <v>iuvencula</v>
      </c>
      <c r="E7539" t="s">
        <v>26437</v>
      </c>
      <c r="F7539" t="s">
        <v>26437</v>
      </c>
      <c r="G7539" t="s">
        <v>76</v>
      </c>
      <c r="H7539">
        <v>1</v>
      </c>
      <c r="I7539">
        <v>0</v>
      </c>
      <c r="J7539">
        <v>0</v>
      </c>
      <c r="K7539">
        <v>0</v>
      </c>
      <c r="L7539" t="s">
        <v>19</v>
      </c>
      <c r="M7539" t="str">
        <f t="shared" si="533"/>
        <v>http://logeion.uchicago.edu/index.html#iuvencula</v>
      </c>
    </row>
    <row r="7540" spans="1:13" ht="15" customHeight="1" x14ac:dyDescent="0.2">
      <c r="A7540" t="s">
        <v>26431</v>
      </c>
      <c r="B7540" t="s">
        <v>26432</v>
      </c>
      <c r="C7540" t="str">
        <f t="shared" si="531"/>
        <v>iuvencus –a –um</v>
      </c>
      <c r="D7540" t="str">
        <f t="shared" si="532"/>
        <v>iuvencus</v>
      </c>
      <c r="E7540" t="s">
        <v>26433</v>
      </c>
      <c r="F7540" t="s">
        <v>26434</v>
      </c>
      <c r="G7540" t="s">
        <v>76</v>
      </c>
      <c r="H7540">
        <v>1</v>
      </c>
      <c r="I7540">
        <v>0</v>
      </c>
      <c r="J7540">
        <v>0</v>
      </c>
      <c r="K7540">
        <v>0</v>
      </c>
      <c r="L7540" t="s">
        <v>19</v>
      </c>
      <c r="M7540" t="str">
        <f t="shared" si="533"/>
        <v>http://logeion.uchicago.edu/index.html#iuvencus</v>
      </c>
    </row>
    <row r="7541" spans="1:13" ht="15" customHeight="1" x14ac:dyDescent="0.2">
      <c r="A7541" t="s">
        <v>26438</v>
      </c>
      <c r="B7541" t="s">
        <v>26439</v>
      </c>
      <c r="C7541" t="str">
        <f t="shared" si="531"/>
        <v>iuvencus –i m.</v>
      </c>
      <c r="D7541" t="str">
        <f t="shared" si="532"/>
        <v>iuvencus</v>
      </c>
      <c r="E7541" t="s">
        <v>26440</v>
      </c>
      <c r="F7541" t="s">
        <v>26440</v>
      </c>
      <c r="G7541" t="s">
        <v>21</v>
      </c>
      <c r="H7541">
        <v>2</v>
      </c>
      <c r="I7541">
        <v>0</v>
      </c>
      <c r="J7541">
        <v>0</v>
      </c>
      <c r="K7541">
        <v>0</v>
      </c>
      <c r="L7541" t="s">
        <v>19</v>
      </c>
      <c r="M7541" t="str">
        <f t="shared" si="533"/>
        <v>http://logeion.uchicago.edu/index.html#iuvencus</v>
      </c>
    </row>
    <row r="7542" spans="1:13" ht="15" customHeight="1" x14ac:dyDescent="0.2">
      <c r="A7542" t="s">
        <v>26443</v>
      </c>
      <c r="B7542" t="s">
        <v>26444</v>
      </c>
      <c r="C7542" t="str">
        <f t="shared" si="531"/>
        <v>iuvenilis –e</v>
      </c>
      <c r="D7542" t="str">
        <f t="shared" si="532"/>
        <v>iuvenilis</v>
      </c>
      <c r="E7542" t="s">
        <v>26425</v>
      </c>
      <c r="F7542" t="s">
        <v>26425</v>
      </c>
      <c r="G7542" t="s">
        <v>536</v>
      </c>
      <c r="H7542">
        <v>3</v>
      </c>
      <c r="I7542">
        <v>0</v>
      </c>
      <c r="J7542">
        <v>0</v>
      </c>
      <c r="K7542">
        <v>0</v>
      </c>
      <c r="L7542" t="s">
        <v>36</v>
      </c>
      <c r="M7542" t="str">
        <f t="shared" si="533"/>
        <v>http://logeion.uchicago.edu/index.html#iuvenilis</v>
      </c>
    </row>
    <row r="7543" spans="1:13" ht="15" customHeight="1" x14ac:dyDescent="0.2">
      <c r="A7543" t="s">
        <v>26448</v>
      </c>
      <c r="B7543" t="s">
        <v>26449</v>
      </c>
      <c r="C7543" t="str">
        <f t="shared" si="531"/>
        <v>iuvenis iuvene</v>
      </c>
      <c r="D7543" t="str">
        <f t="shared" si="532"/>
        <v>iuvenis</v>
      </c>
      <c r="E7543" t="s">
        <v>26450</v>
      </c>
      <c r="F7543" t="s">
        <v>26450</v>
      </c>
      <c r="G7543" t="s">
        <v>155</v>
      </c>
      <c r="H7543">
        <v>3</v>
      </c>
      <c r="I7543">
        <v>0</v>
      </c>
      <c r="J7543">
        <v>0</v>
      </c>
      <c r="K7543">
        <v>0</v>
      </c>
      <c r="L7543" t="s">
        <v>36</v>
      </c>
      <c r="M7543" t="str">
        <f t="shared" si="533"/>
        <v>http://logeion.uchicago.edu/index.html#iuvenis</v>
      </c>
    </row>
    <row r="7544" spans="1:13" ht="15" customHeight="1" x14ac:dyDescent="0.2">
      <c r="A7544" t="s">
        <v>26446</v>
      </c>
      <c r="B7544" t="s">
        <v>26447</v>
      </c>
      <c r="C7544" t="str">
        <f t="shared" si="531"/>
        <v>iuvenis iuvenis m.</v>
      </c>
      <c r="D7544" t="str">
        <f t="shared" si="532"/>
        <v>iuvenis</v>
      </c>
      <c r="E7544" t="s">
        <v>1090</v>
      </c>
      <c r="F7544" t="s">
        <v>1090</v>
      </c>
      <c r="G7544" t="s">
        <v>29</v>
      </c>
      <c r="H7544">
        <v>3</v>
      </c>
      <c r="I7544">
        <v>0</v>
      </c>
      <c r="J7544">
        <v>0</v>
      </c>
      <c r="K7544">
        <v>0</v>
      </c>
      <c r="L7544" t="s">
        <v>19</v>
      </c>
      <c r="M7544" t="str">
        <f t="shared" si="533"/>
        <v>http://logeion.uchicago.edu/index.html#iuvenis</v>
      </c>
    </row>
    <row r="7545" spans="1:13" ht="15" customHeight="1" x14ac:dyDescent="0.2">
      <c r="A7545" t="s">
        <v>26451</v>
      </c>
      <c r="B7545" t="s">
        <v>26452</v>
      </c>
      <c r="C7545" t="str">
        <f t="shared" si="531"/>
        <v>iuventa iuventae f.</v>
      </c>
      <c r="D7545" t="str">
        <f t="shared" si="532"/>
        <v>iuventa</v>
      </c>
      <c r="E7545" t="s">
        <v>1090</v>
      </c>
      <c r="F7545" t="s">
        <v>1090</v>
      </c>
      <c r="G7545" t="s">
        <v>76</v>
      </c>
      <c r="H7545">
        <v>1</v>
      </c>
      <c r="I7545">
        <v>0</v>
      </c>
      <c r="J7545">
        <v>0</v>
      </c>
      <c r="K7545">
        <v>0</v>
      </c>
      <c r="L7545" t="s">
        <v>19</v>
      </c>
      <c r="M7545" t="str">
        <f t="shared" si="533"/>
        <v>http://logeion.uchicago.edu/index.html#iuventa</v>
      </c>
    </row>
    <row r="7546" spans="1:13" ht="15" customHeight="1" x14ac:dyDescent="0.2">
      <c r="A7546" t="s">
        <v>26453</v>
      </c>
      <c r="B7546" t="s">
        <v>26454</v>
      </c>
      <c r="C7546" t="str">
        <f t="shared" si="531"/>
        <v>iuventas –atis f.</v>
      </c>
      <c r="D7546" t="str">
        <f t="shared" si="532"/>
        <v>iuventas</v>
      </c>
      <c r="E7546" t="s">
        <v>26455</v>
      </c>
      <c r="F7546" t="s">
        <v>26456</v>
      </c>
      <c r="G7546" t="s">
        <v>29</v>
      </c>
      <c r="H7546">
        <v>3</v>
      </c>
      <c r="I7546">
        <v>0</v>
      </c>
      <c r="J7546">
        <v>0</v>
      </c>
      <c r="K7546">
        <v>0</v>
      </c>
      <c r="L7546" t="s">
        <v>19</v>
      </c>
      <c r="M7546" t="str">
        <f t="shared" si="533"/>
        <v>http://logeion.uchicago.edu/index.html#iuventas</v>
      </c>
    </row>
    <row r="7547" spans="1:13" ht="15" customHeight="1" x14ac:dyDescent="0.2">
      <c r="A7547" t="s">
        <v>26457</v>
      </c>
      <c r="B7547" t="s">
        <v>26458</v>
      </c>
      <c r="C7547" t="str">
        <f t="shared" si="531"/>
        <v>Iuventius –ii m.</v>
      </c>
      <c r="D7547" t="str">
        <f t="shared" si="532"/>
        <v>Iuventius</v>
      </c>
      <c r="E7547" t="s">
        <v>26459</v>
      </c>
      <c r="F7547" t="s">
        <v>26460</v>
      </c>
      <c r="G7547" t="s">
        <v>21</v>
      </c>
      <c r="H7547">
        <v>2</v>
      </c>
      <c r="I7547">
        <v>0</v>
      </c>
      <c r="J7547">
        <v>0</v>
      </c>
      <c r="K7547">
        <v>1</v>
      </c>
      <c r="L7547" t="s">
        <v>19</v>
      </c>
      <c r="M7547" t="str">
        <f t="shared" si="533"/>
        <v>http://logeion.uchicago.edu/index.html#Iuventius</v>
      </c>
    </row>
    <row r="7548" spans="1:13" ht="15" customHeight="1" x14ac:dyDescent="0.2">
      <c r="A7548" t="s">
        <v>26461</v>
      </c>
      <c r="B7548" t="s">
        <v>26462</v>
      </c>
      <c r="C7548" t="str">
        <f t="shared" si="531"/>
        <v>iuventus iuventutis f.</v>
      </c>
      <c r="D7548" t="str">
        <f t="shared" si="532"/>
        <v>iuventus</v>
      </c>
      <c r="E7548" t="s">
        <v>26463</v>
      </c>
      <c r="F7548" t="s">
        <v>26464</v>
      </c>
      <c r="G7548" t="s">
        <v>29</v>
      </c>
      <c r="H7548">
        <v>3</v>
      </c>
      <c r="I7548">
        <v>0</v>
      </c>
      <c r="J7548">
        <v>0</v>
      </c>
      <c r="K7548">
        <v>0</v>
      </c>
      <c r="L7548" t="s">
        <v>19</v>
      </c>
      <c r="M7548" t="str">
        <f t="shared" si="533"/>
        <v>http://logeion.uchicago.edu/index.html#iuventus</v>
      </c>
    </row>
    <row r="7549" spans="1:13" ht="15" customHeight="1" x14ac:dyDescent="0.2">
      <c r="A7549" t="s">
        <v>26465</v>
      </c>
      <c r="B7549" t="s">
        <v>26466</v>
      </c>
      <c r="C7549" t="str">
        <f t="shared" si="531"/>
        <v>iuvo iuvare iuvi iutus</v>
      </c>
      <c r="D7549" t="str">
        <f t="shared" si="532"/>
        <v>iuvo</v>
      </c>
      <c r="E7549" t="s">
        <v>26467</v>
      </c>
      <c r="F7549" t="s">
        <v>26468</v>
      </c>
      <c r="G7549" t="s">
        <v>23</v>
      </c>
      <c r="I7549">
        <v>1</v>
      </c>
      <c r="J7549">
        <v>0</v>
      </c>
      <c r="K7549">
        <v>0</v>
      </c>
      <c r="L7549" t="s">
        <v>24</v>
      </c>
      <c r="M7549" t="str">
        <f t="shared" si="533"/>
        <v>http://logeion.uchicago.edu/index.html#iuvo</v>
      </c>
    </row>
    <row r="7550" spans="1:13" ht="15" customHeight="1" x14ac:dyDescent="0.2">
      <c r="A7550" t="s">
        <v>26469</v>
      </c>
      <c r="B7550" t="s">
        <v>26470</v>
      </c>
      <c r="C7550" t="str">
        <f t="shared" si="531"/>
        <v>iuxta</v>
      </c>
      <c r="D7550" t="s">
        <v>26470</v>
      </c>
      <c r="E7550" t="s">
        <v>26471</v>
      </c>
      <c r="F7550" t="s">
        <v>59272</v>
      </c>
      <c r="G7550" t="s">
        <v>89</v>
      </c>
      <c r="I7550">
        <v>0</v>
      </c>
      <c r="J7550">
        <v>0</v>
      </c>
      <c r="K7550">
        <v>0</v>
      </c>
      <c r="L7550" t="s">
        <v>90</v>
      </c>
      <c r="M7550" t="str">
        <f t="shared" si="533"/>
        <v>http://logeion.uchicago.edu/index.html#iūxtā</v>
      </c>
    </row>
    <row r="7551" spans="1:13" ht="15" customHeight="1" x14ac:dyDescent="0.2">
      <c r="A7551" t="s">
        <v>26473</v>
      </c>
      <c r="B7551" t="s">
        <v>26474</v>
      </c>
      <c r="C7551" t="str">
        <f t="shared" si="531"/>
        <v>Ixion –onis m.</v>
      </c>
      <c r="D7551" t="str">
        <f t="shared" ref="D7551:D7557" si="534">IF(ISBLANK(B7551),0,LEFT( C7551, FIND( " ", C7551 ) - 1 ))</f>
        <v>Ixion</v>
      </c>
      <c r="E7551" t="s">
        <v>26475</v>
      </c>
      <c r="F7551" t="s">
        <v>26476</v>
      </c>
      <c r="G7551" t="s">
        <v>29</v>
      </c>
      <c r="H7551">
        <v>3</v>
      </c>
      <c r="I7551">
        <v>0</v>
      </c>
      <c r="J7551">
        <v>0</v>
      </c>
      <c r="K7551">
        <v>1</v>
      </c>
      <c r="L7551" t="s">
        <v>19</v>
      </c>
      <c r="M7551" t="str">
        <f t="shared" si="533"/>
        <v>http://logeion.uchicago.edu/index.html#Ixion</v>
      </c>
    </row>
    <row r="7552" spans="1:13" ht="15" customHeight="1" x14ac:dyDescent="0.2">
      <c r="A7552" t="s">
        <v>26477</v>
      </c>
      <c r="B7552" t="s">
        <v>26478</v>
      </c>
      <c r="C7552" t="str">
        <f t="shared" si="531"/>
        <v>Ixionius –a –um</v>
      </c>
      <c r="D7552" t="str">
        <f t="shared" si="534"/>
        <v>Ixionius</v>
      </c>
      <c r="E7552" t="s">
        <v>26479</v>
      </c>
      <c r="F7552" t="s">
        <v>26480</v>
      </c>
      <c r="G7552" t="s">
        <v>61</v>
      </c>
      <c r="H7552">
        <v>1</v>
      </c>
      <c r="K7552">
        <v>1</v>
      </c>
      <c r="L7552" t="s">
        <v>36</v>
      </c>
      <c r="M7552" t="str">
        <f t="shared" si="533"/>
        <v>http://logeion.uchicago.edu/index.html#Ixionius</v>
      </c>
    </row>
    <row r="7553" spans="1:13" ht="15" customHeight="1" x14ac:dyDescent="0.2">
      <c r="A7553" t="s">
        <v>58863</v>
      </c>
      <c r="B7553" t="s">
        <v>58648</v>
      </c>
      <c r="C7553" t="str">
        <f t="shared" si="531"/>
        <v>Job m. (indecl.)</v>
      </c>
      <c r="D7553" t="str">
        <f t="shared" si="534"/>
        <v>Job</v>
      </c>
      <c r="E7553" t="s">
        <v>58650</v>
      </c>
      <c r="F7553" t="s">
        <v>58649</v>
      </c>
      <c r="G7553" t="s">
        <v>43</v>
      </c>
      <c r="H7553">
        <v>6</v>
      </c>
      <c r="K7553">
        <v>1</v>
      </c>
      <c r="L7553" t="s">
        <v>19</v>
      </c>
      <c r="M7553" t="str">
        <f t="shared" si="533"/>
        <v>http://logeion.uchicago.edu/index.html#Job</v>
      </c>
    </row>
    <row r="7554" spans="1:13" ht="15" customHeight="1" x14ac:dyDescent="0.2">
      <c r="A7554" t="s">
        <v>26511</v>
      </c>
      <c r="B7554" t="s">
        <v>26512</v>
      </c>
      <c r="C7554" t="str">
        <f t="shared" si="531"/>
        <v>Kal. = Kalendae –arum f.</v>
      </c>
      <c r="D7554" t="str">
        <f t="shared" si="534"/>
        <v>Kal.</v>
      </c>
      <c r="E7554" t="s">
        <v>56925</v>
      </c>
      <c r="F7554" t="s">
        <v>56925</v>
      </c>
      <c r="G7554" t="s">
        <v>76</v>
      </c>
      <c r="H7554">
        <v>1</v>
      </c>
      <c r="I7554">
        <v>0</v>
      </c>
      <c r="J7554">
        <v>0</v>
      </c>
      <c r="K7554">
        <v>0</v>
      </c>
      <c r="L7554" t="s">
        <v>19</v>
      </c>
      <c r="M7554" t="str">
        <f t="shared" si="533"/>
        <v>http://logeion.uchicago.edu/index.html#Kal.</v>
      </c>
    </row>
    <row r="7555" spans="1:13" ht="15" customHeight="1" x14ac:dyDescent="0.2">
      <c r="A7555" t="s">
        <v>26515</v>
      </c>
      <c r="B7555" t="s">
        <v>26516</v>
      </c>
      <c r="C7555" t="str">
        <f t="shared" si="531"/>
        <v>Kalendae –arum f.</v>
      </c>
      <c r="D7555" t="str">
        <f t="shared" si="534"/>
        <v>Kalendae</v>
      </c>
      <c r="E7555" t="s">
        <v>26513</v>
      </c>
      <c r="F7555" t="s">
        <v>26514</v>
      </c>
      <c r="G7555" t="s">
        <v>76</v>
      </c>
      <c r="H7555">
        <v>1</v>
      </c>
      <c r="I7555">
        <v>0</v>
      </c>
      <c r="J7555">
        <v>0</v>
      </c>
      <c r="K7555">
        <v>0</v>
      </c>
      <c r="L7555" t="s">
        <v>19</v>
      </c>
      <c r="M7555" t="str">
        <f t="shared" si="533"/>
        <v>http://logeion.uchicago.edu/index.html#Kalendae</v>
      </c>
    </row>
    <row r="7556" spans="1:13" ht="15" customHeight="1" x14ac:dyDescent="0.2">
      <c r="A7556" t="s">
        <v>7559</v>
      </c>
      <c r="B7556" t="s">
        <v>7560</v>
      </c>
      <c r="C7556" t="str">
        <f t="shared" si="531"/>
        <v>Karthaginiensis Karthaginiensis</v>
      </c>
      <c r="D7556" t="str">
        <f t="shared" si="534"/>
        <v>Karthaginiensis</v>
      </c>
      <c r="E7556" t="s">
        <v>7561</v>
      </c>
      <c r="F7556" t="s">
        <v>7561</v>
      </c>
      <c r="G7556" t="s">
        <v>155</v>
      </c>
      <c r="H7556">
        <v>3</v>
      </c>
      <c r="I7556">
        <v>0</v>
      </c>
      <c r="J7556">
        <v>0</v>
      </c>
      <c r="K7556">
        <v>1</v>
      </c>
      <c r="L7556" t="s">
        <v>36</v>
      </c>
      <c r="M7556" t="str">
        <f t="shared" si="533"/>
        <v>http://logeion.uchicago.edu/index.html#Karthaginiensis</v>
      </c>
    </row>
    <row r="7557" spans="1:13" ht="15" customHeight="1" x14ac:dyDescent="0.2">
      <c r="A7557" t="s">
        <v>26518</v>
      </c>
      <c r="B7557" t="s">
        <v>26519</v>
      </c>
      <c r="C7557" t="str">
        <f t="shared" si="531"/>
        <v>L. = Lucius –ii m.</v>
      </c>
      <c r="D7557" t="str">
        <f t="shared" si="534"/>
        <v>L.</v>
      </c>
      <c r="E7557" t="s">
        <v>26520</v>
      </c>
      <c r="F7557" t="s">
        <v>26520</v>
      </c>
      <c r="G7557" t="s">
        <v>21</v>
      </c>
      <c r="H7557">
        <v>2</v>
      </c>
      <c r="I7557">
        <v>0</v>
      </c>
      <c r="J7557">
        <v>0</v>
      </c>
      <c r="K7557">
        <v>1</v>
      </c>
      <c r="L7557" t="s">
        <v>19</v>
      </c>
      <c r="M7557" t="str">
        <f t="shared" si="533"/>
        <v>http://logeion.uchicago.edu/index.html#L.</v>
      </c>
    </row>
    <row r="7558" spans="1:13" ht="15" customHeight="1" x14ac:dyDescent="0.2">
      <c r="A7558" t="s">
        <v>26521</v>
      </c>
      <c r="B7558" t="s">
        <v>26522</v>
      </c>
      <c r="C7558" t="str">
        <f t="shared" si="531"/>
        <v>laas</v>
      </c>
      <c r="D7558" t="s">
        <v>26522</v>
      </c>
      <c r="E7558" t="s">
        <v>26523</v>
      </c>
      <c r="F7558" t="s">
        <v>26523</v>
      </c>
      <c r="G7558" t="s">
        <v>346</v>
      </c>
      <c r="H7558">
        <v>6</v>
      </c>
      <c r="I7558">
        <v>0</v>
      </c>
      <c r="J7558">
        <v>0</v>
      </c>
      <c r="K7558">
        <v>0</v>
      </c>
      <c r="L7558" t="s">
        <v>19</v>
      </c>
      <c r="M7558" t="str">
        <f t="shared" si="533"/>
        <v>http://logeion.uchicago.edu/index.html#laas</v>
      </c>
    </row>
    <row r="7559" spans="1:13" ht="15" customHeight="1" x14ac:dyDescent="0.2">
      <c r="A7559" t="s">
        <v>26527</v>
      </c>
      <c r="B7559" t="s">
        <v>26528</v>
      </c>
      <c r="C7559" t="str">
        <f t="shared" si="531"/>
        <v>labefacio –ere –feci –factus –(pass.) –labefio –fieri –factus (labo and facio –ere)</v>
      </c>
      <c r="D7559" t="str">
        <f t="shared" ref="D7559:D7590" si="535">IF(ISBLANK(B7559),0,LEFT( C7559, FIND( " ", C7559 ) - 1 ))</f>
        <v>labefacio</v>
      </c>
      <c r="E7559" t="s">
        <v>26529</v>
      </c>
      <c r="F7559" t="s">
        <v>26530</v>
      </c>
      <c r="G7559" t="s">
        <v>101</v>
      </c>
      <c r="I7559">
        <v>3</v>
      </c>
      <c r="J7559">
        <v>0</v>
      </c>
      <c r="K7559">
        <v>0</v>
      </c>
      <c r="L7559" t="s">
        <v>24</v>
      </c>
      <c r="M7559" t="str">
        <f t="shared" si="533"/>
        <v>http://logeion.uchicago.edu/index.html#labefacio</v>
      </c>
    </row>
    <row r="7560" spans="1:13" ht="15" customHeight="1" x14ac:dyDescent="0.2">
      <c r="A7560" t="s">
        <v>26531</v>
      </c>
      <c r="B7560" t="s">
        <v>26532</v>
      </c>
      <c r="C7560" t="str">
        <f t="shared" si="531"/>
        <v>labefacto labefactare labefactavi labefactatus</v>
      </c>
      <c r="D7560" t="str">
        <f t="shared" si="535"/>
        <v>labefacto</v>
      </c>
      <c r="E7560" t="s">
        <v>26533</v>
      </c>
      <c r="F7560" t="s">
        <v>26534</v>
      </c>
      <c r="G7560" t="s">
        <v>23</v>
      </c>
      <c r="I7560">
        <v>1</v>
      </c>
      <c r="J7560">
        <v>0</v>
      </c>
      <c r="K7560">
        <v>0</v>
      </c>
      <c r="L7560" t="s">
        <v>24</v>
      </c>
      <c r="M7560" t="str">
        <f t="shared" si="533"/>
        <v>http://logeion.uchicago.edu/index.html#labefacto</v>
      </c>
    </row>
    <row r="7561" spans="1:13" ht="15" customHeight="1" x14ac:dyDescent="0.2">
      <c r="A7561" t="s">
        <v>26536</v>
      </c>
      <c r="B7561" t="s">
        <v>26537</v>
      </c>
      <c r="C7561" t="str">
        <f t="shared" si="531"/>
        <v>labellum labelli n.</v>
      </c>
      <c r="D7561" t="str">
        <f t="shared" si="535"/>
        <v>labellum</v>
      </c>
      <c r="E7561" t="s">
        <v>26538</v>
      </c>
      <c r="F7561" t="s">
        <v>26539</v>
      </c>
      <c r="G7561" t="s">
        <v>21</v>
      </c>
      <c r="H7561">
        <v>2</v>
      </c>
      <c r="I7561">
        <v>0</v>
      </c>
      <c r="J7561">
        <v>0</v>
      </c>
      <c r="K7561">
        <v>0</v>
      </c>
      <c r="L7561" t="s">
        <v>19</v>
      </c>
      <c r="M7561" t="str">
        <f t="shared" si="533"/>
        <v>http://logeion.uchicago.edu/index.html#labellum</v>
      </c>
    </row>
    <row r="7562" spans="1:13" ht="15" customHeight="1" x14ac:dyDescent="0.2">
      <c r="A7562" t="s">
        <v>26540</v>
      </c>
      <c r="B7562" t="s">
        <v>26541</v>
      </c>
      <c r="C7562" t="str">
        <f t="shared" si="531"/>
        <v>Labeo Labeonis m.</v>
      </c>
      <c r="D7562" t="str">
        <f t="shared" si="535"/>
        <v>Labeo</v>
      </c>
      <c r="E7562" t="s">
        <v>26542</v>
      </c>
      <c r="F7562" t="s">
        <v>26543</v>
      </c>
      <c r="G7562" t="s">
        <v>29</v>
      </c>
      <c r="H7562">
        <v>3</v>
      </c>
      <c r="I7562">
        <v>0</v>
      </c>
      <c r="J7562">
        <v>0</v>
      </c>
      <c r="K7562">
        <v>1</v>
      </c>
      <c r="L7562" t="s">
        <v>19</v>
      </c>
      <c r="M7562" t="str">
        <f t="shared" si="533"/>
        <v>http://logeion.uchicago.edu/index.html#Labeo</v>
      </c>
    </row>
    <row r="7563" spans="1:13" ht="15" customHeight="1" x14ac:dyDescent="0.2">
      <c r="A7563" t="s">
        <v>26545</v>
      </c>
      <c r="B7563" t="s">
        <v>26546</v>
      </c>
      <c r="C7563" t="str">
        <f t="shared" si="531"/>
        <v>Laberius –i m.</v>
      </c>
      <c r="D7563" t="str">
        <f t="shared" si="535"/>
        <v>Laberius</v>
      </c>
      <c r="E7563" t="s">
        <v>4310</v>
      </c>
      <c r="F7563" t="s">
        <v>4310</v>
      </c>
      <c r="G7563" t="s">
        <v>21</v>
      </c>
      <c r="H7563">
        <v>2</v>
      </c>
      <c r="I7563">
        <v>0</v>
      </c>
      <c r="J7563">
        <v>0</v>
      </c>
      <c r="K7563">
        <v>1</v>
      </c>
      <c r="L7563" t="s">
        <v>19</v>
      </c>
      <c r="M7563" t="str">
        <f t="shared" si="533"/>
        <v>http://logeion.uchicago.edu/index.html#Laberius</v>
      </c>
    </row>
    <row r="7564" spans="1:13" ht="15" customHeight="1" x14ac:dyDescent="0.2">
      <c r="A7564" t="s">
        <v>26547</v>
      </c>
      <c r="B7564" t="s">
        <v>26548</v>
      </c>
      <c r="C7564" t="str">
        <f t="shared" si="531"/>
        <v>labes –is f.</v>
      </c>
      <c r="D7564" t="str">
        <f t="shared" si="535"/>
        <v>labes</v>
      </c>
      <c r="E7564" t="s">
        <v>26549</v>
      </c>
      <c r="F7564" t="s">
        <v>26550</v>
      </c>
      <c r="G7564" t="s">
        <v>29</v>
      </c>
      <c r="H7564">
        <v>3</v>
      </c>
      <c r="I7564">
        <v>0</v>
      </c>
      <c r="J7564">
        <v>0</v>
      </c>
      <c r="K7564">
        <v>0</v>
      </c>
      <c r="L7564" t="s">
        <v>19</v>
      </c>
      <c r="M7564" t="str">
        <f t="shared" si="533"/>
        <v>http://logeion.uchicago.edu/index.html#labes</v>
      </c>
    </row>
    <row r="7565" spans="1:13" ht="15" customHeight="1" x14ac:dyDescent="0.2">
      <c r="A7565" t="s">
        <v>26551</v>
      </c>
      <c r="B7565" t="s">
        <v>26552</v>
      </c>
      <c r="C7565" t="str">
        <f t="shared" si="531"/>
        <v>labia or labea –ae f.</v>
      </c>
      <c r="D7565" t="str">
        <f t="shared" si="535"/>
        <v>labia</v>
      </c>
      <c r="E7565" t="s">
        <v>26553</v>
      </c>
      <c r="F7565" t="s">
        <v>26553</v>
      </c>
      <c r="G7565" t="s">
        <v>76</v>
      </c>
      <c r="H7565">
        <v>1</v>
      </c>
      <c r="I7565">
        <v>0</v>
      </c>
      <c r="J7565">
        <v>0</v>
      </c>
      <c r="K7565">
        <v>0</v>
      </c>
      <c r="L7565" t="s">
        <v>19</v>
      </c>
      <c r="M7565" t="str">
        <f t="shared" si="533"/>
        <v>http://logeion.uchicago.edu/index.html#labia</v>
      </c>
    </row>
    <row r="7566" spans="1:13" ht="15" customHeight="1" x14ac:dyDescent="0.2">
      <c r="A7566" t="s">
        <v>26554</v>
      </c>
      <c r="B7566" t="s">
        <v>26555</v>
      </c>
      <c r="C7566" t="str">
        <f t="shared" si="531"/>
        <v>Labici –orum m.</v>
      </c>
      <c r="D7566" t="str">
        <f t="shared" si="535"/>
        <v>Labici</v>
      </c>
      <c r="E7566" t="s">
        <v>26556</v>
      </c>
      <c r="F7566" t="s">
        <v>26557</v>
      </c>
      <c r="G7566" t="s">
        <v>21</v>
      </c>
      <c r="H7566">
        <v>2</v>
      </c>
      <c r="I7566">
        <v>0</v>
      </c>
      <c r="J7566">
        <v>0</v>
      </c>
      <c r="K7566">
        <v>1</v>
      </c>
      <c r="L7566" t="s">
        <v>19</v>
      </c>
      <c r="M7566" t="str">
        <f t="shared" si="533"/>
        <v>http://logeion.uchicago.edu/index.html#Labici</v>
      </c>
    </row>
    <row r="7567" spans="1:13" ht="15" customHeight="1" x14ac:dyDescent="0.2">
      <c r="A7567" t="s">
        <v>26559</v>
      </c>
      <c r="B7567" t="s">
        <v>26560</v>
      </c>
      <c r="C7567" t="str">
        <f t="shared" si="531"/>
        <v xml:space="preserve">Labienus Labieni m. </v>
      </c>
      <c r="D7567" t="str">
        <f t="shared" si="535"/>
        <v>Labienus</v>
      </c>
      <c r="E7567" t="s">
        <v>57317</v>
      </c>
      <c r="F7567" t="s">
        <v>57318</v>
      </c>
      <c r="G7567" t="s">
        <v>21</v>
      </c>
      <c r="H7567">
        <v>2</v>
      </c>
      <c r="I7567">
        <v>0</v>
      </c>
      <c r="J7567">
        <v>0</v>
      </c>
      <c r="K7567">
        <v>1</v>
      </c>
      <c r="L7567" t="s">
        <v>19</v>
      </c>
      <c r="M7567" t="str">
        <f t="shared" si="533"/>
        <v>http://logeion.uchicago.edu/index.html#Labienus</v>
      </c>
    </row>
    <row r="7568" spans="1:13" ht="15" customHeight="1" x14ac:dyDescent="0.2">
      <c r="A7568" t="s">
        <v>26561</v>
      </c>
      <c r="B7568" t="s">
        <v>26562</v>
      </c>
      <c r="C7568" t="str">
        <f t="shared" si="531"/>
        <v>labo labare labavi labatus</v>
      </c>
      <c r="D7568" t="str">
        <f t="shared" si="535"/>
        <v>labo</v>
      </c>
      <c r="E7568" t="s">
        <v>26563</v>
      </c>
      <c r="F7568" t="s">
        <v>26564</v>
      </c>
      <c r="G7568" t="s">
        <v>23</v>
      </c>
      <c r="I7568">
        <v>1</v>
      </c>
      <c r="J7568">
        <v>0</v>
      </c>
      <c r="K7568">
        <v>0</v>
      </c>
      <c r="L7568" t="s">
        <v>24</v>
      </c>
      <c r="M7568" t="str">
        <f t="shared" si="533"/>
        <v>http://logeion.uchicago.edu/index.html#labo</v>
      </c>
    </row>
    <row r="7569" spans="1:13" ht="15" customHeight="1" x14ac:dyDescent="0.2">
      <c r="A7569" t="s">
        <v>26569</v>
      </c>
      <c r="B7569" t="s">
        <v>26570</v>
      </c>
      <c r="C7569" t="str">
        <f t="shared" si="531"/>
        <v>labor labi lapsus sum</v>
      </c>
      <c r="D7569" t="str">
        <f t="shared" si="535"/>
        <v>labor</v>
      </c>
      <c r="E7569" t="s">
        <v>26571</v>
      </c>
      <c r="F7569" t="s">
        <v>26571</v>
      </c>
      <c r="G7569" t="s">
        <v>178</v>
      </c>
      <c r="I7569">
        <v>3</v>
      </c>
      <c r="J7569">
        <v>0</v>
      </c>
      <c r="K7569">
        <v>0</v>
      </c>
      <c r="L7569" t="s">
        <v>24</v>
      </c>
      <c r="M7569" t="str">
        <f t="shared" si="533"/>
        <v>http://logeion.uchicago.edu/index.html#labor</v>
      </c>
    </row>
    <row r="7570" spans="1:13" ht="15" customHeight="1" x14ac:dyDescent="0.2">
      <c r="A7570" t="s">
        <v>26565</v>
      </c>
      <c r="B7570" t="s">
        <v>26566</v>
      </c>
      <c r="C7570" t="str">
        <f t="shared" si="531"/>
        <v>labor laboris m.</v>
      </c>
      <c r="D7570" t="str">
        <f t="shared" si="535"/>
        <v>labor</v>
      </c>
      <c r="E7570" t="s">
        <v>26567</v>
      </c>
      <c r="F7570" t="s">
        <v>26568</v>
      </c>
      <c r="G7570" t="s">
        <v>29</v>
      </c>
      <c r="H7570">
        <v>3</v>
      </c>
      <c r="I7570">
        <v>0</v>
      </c>
      <c r="J7570">
        <v>0</v>
      </c>
      <c r="K7570">
        <v>0</v>
      </c>
      <c r="L7570" t="s">
        <v>19</v>
      </c>
      <c r="M7570" t="str">
        <f t="shared" si="533"/>
        <v>http://logeion.uchicago.edu/index.html#labor</v>
      </c>
    </row>
    <row r="7571" spans="1:13" ht="15" customHeight="1" x14ac:dyDescent="0.2">
      <c r="A7571" t="s">
        <v>26572</v>
      </c>
      <c r="B7571" t="s">
        <v>26573</v>
      </c>
      <c r="C7571" t="str">
        <f t="shared" si="531"/>
        <v>laboriosus –a –um</v>
      </c>
      <c r="D7571" t="str">
        <f t="shared" si="535"/>
        <v>laboriosus</v>
      </c>
      <c r="E7571" t="s">
        <v>26574</v>
      </c>
      <c r="F7571" t="s">
        <v>26575</v>
      </c>
      <c r="G7571" t="s">
        <v>61</v>
      </c>
      <c r="H7571">
        <v>1</v>
      </c>
      <c r="I7571">
        <v>0</v>
      </c>
      <c r="J7571">
        <v>0</v>
      </c>
      <c r="K7571">
        <v>0</v>
      </c>
      <c r="L7571" t="s">
        <v>36</v>
      </c>
      <c r="M7571" t="str">
        <f t="shared" si="533"/>
        <v>http://logeion.uchicago.edu/index.html#laboriosus</v>
      </c>
    </row>
    <row r="7572" spans="1:13" ht="15" customHeight="1" x14ac:dyDescent="0.2">
      <c r="A7572" t="s">
        <v>26576</v>
      </c>
      <c r="B7572" t="s">
        <v>26577</v>
      </c>
      <c r="C7572" t="str">
        <f t="shared" si="531"/>
        <v>laboro laborare laboravi laboratum</v>
      </c>
      <c r="D7572" t="str">
        <f t="shared" si="535"/>
        <v>laboro</v>
      </c>
      <c r="E7572" t="s">
        <v>26578</v>
      </c>
      <c r="F7572" t="s">
        <v>26579</v>
      </c>
      <c r="G7572" t="s">
        <v>23</v>
      </c>
      <c r="I7572">
        <v>1</v>
      </c>
      <c r="J7572">
        <v>0</v>
      </c>
      <c r="K7572">
        <v>0</v>
      </c>
      <c r="L7572" t="s">
        <v>24</v>
      </c>
      <c r="M7572" t="str">
        <f t="shared" si="533"/>
        <v>http://logeion.uchicago.edu/index.html#laboro</v>
      </c>
    </row>
    <row r="7573" spans="1:13" ht="15" customHeight="1" x14ac:dyDescent="0.2">
      <c r="A7573" t="s">
        <v>26580</v>
      </c>
      <c r="B7573" t="s">
        <v>26581</v>
      </c>
      <c r="C7573" t="str">
        <f t="shared" si="531"/>
        <v>Labros (or Labrus) –i m.</v>
      </c>
      <c r="D7573" t="str">
        <f t="shared" si="535"/>
        <v>Labros</v>
      </c>
      <c r="E7573" t="s">
        <v>26582</v>
      </c>
      <c r="F7573" t="s">
        <v>26583</v>
      </c>
      <c r="G7573" t="s">
        <v>346</v>
      </c>
      <c r="H7573">
        <v>2</v>
      </c>
      <c r="I7573">
        <v>0</v>
      </c>
      <c r="J7573">
        <v>0</v>
      </c>
      <c r="K7573">
        <v>1</v>
      </c>
      <c r="L7573" t="s">
        <v>19</v>
      </c>
      <c r="M7573" t="str">
        <f t="shared" si="533"/>
        <v>http://logeion.uchicago.edu/index.html#Labros</v>
      </c>
    </row>
    <row r="7574" spans="1:13" ht="15" customHeight="1" x14ac:dyDescent="0.2">
      <c r="A7574" t="s">
        <v>26584</v>
      </c>
      <c r="B7574" t="s">
        <v>26585</v>
      </c>
      <c r="C7574" t="str">
        <f t="shared" si="531"/>
        <v>labrum –i n.</v>
      </c>
      <c r="D7574" t="str">
        <f t="shared" si="535"/>
        <v>labrum</v>
      </c>
      <c r="E7574" t="s">
        <v>26586</v>
      </c>
      <c r="F7574" t="s">
        <v>26553</v>
      </c>
      <c r="G7574" t="s">
        <v>21</v>
      </c>
      <c r="H7574">
        <v>2</v>
      </c>
      <c r="I7574">
        <v>0</v>
      </c>
      <c r="J7574">
        <v>0</v>
      </c>
      <c r="K7574">
        <v>0</v>
      </c>
      <c r="L7574" t="s">
        <v>19</v>
      </c>
      <c r="M7574" t="str">
        <f t="shared" si="533"/>
        <v>http://logeion.uchicago.edu/index.html#labrum</v>
      </c>
    </row>
    <row r="7575" spans="1:13" ht="15" customHeight="1" x14ac:dyDescent="0.2">
      <c r="A7575" t="s">
        <v>26587</v>
      </c>
      <c r="B7575" t="s">
        <v>26588</v>
      </c>
      <c r="C7575" t="str">
        <f t="shared" ref="C7575:C7638" si="536">SUBSTITUTE(SUBSTITUTE(SUBSTITUTE(SUBSTITUTE(SUBSTITUTE(SUBSTITUTE(SUBSTITUTE(SUBSTITUTE(SUBSTITUTE(SUBSTITUTE(SUBSTITUTE(B7575, "ā", "a"), "ē", "e"), "ī", "i"), "ō", "o"), "ū", "u"), "ȳ", "y"), "Ā", "A"), "Ē", "E"), "Ī", "I"), "Ō", "O"), "Ū", "U")</f>
        <v>labrum –i n.</v>
      </c>
      <c r="D7575" t="str">
        <f t="shared" si="535"/>
        <v>labrum</v>
      </c>
      <c r="E7575" t="s">
        <v>26589</v>
      </c>
      <c r="F7575" t="s">
        <v>26590</v>
      </c>
      <c r="G7575" t="s">
        <v>21</v>
      </c>
      <c r="H7575">
        <v>2</v>
      </c>
      <c r="I7575">
        <v>0</v>
      </c>
      <c r="J7575">
        <v>0</v>
      </c>
      <c r="K7575">
        <v>0</v>
      </c>
      <c r="L7575" t="s">
        <v>19</v>
      </c>
      <c r="M7575" t="str">
        <f t="shared" si="533"/>
        <v>http://logeion.uchicago.edu/index.html#labrum</v>
      </c>
    </row>
    <row r="7576" spans="1:13" ht="15" customHeight="1" x14ac:dyDescent="0.2">
      <c r="A7576" t="s">
        <v>26591</v>
      </c>
      <c r="B7576" t="s">
        <v>26592</v>
      </c>
      <c r="C7576" t="str">
        <f t="shared" si="536"/>
        <v>labrusca –ae f.</v>
      </c>
      <c r="D7576" t="str">
        <f t="shared" si="535"/>
        <v>labrusca</v>
      </c>
      <c r="E7576" t="s">
        <v>26593</v>
      </c>
      <c r="F7576" t="s">
        <v>26593</v>
      </c>
      <c r="G7576" t="s">
        <v>76</v>
      </c>
      <c r="H7576">
        <v>1</v>
      </c>
      <c r="I7576">
        <v>0</v>
      </c>
      <c r="J7576">
        <v>0</v>
      </c>
      <c r="K7576">
        <v>0</v>
      </c>
      <c r="L7576" t="s">
        <v>19</v>
      </c>
      <c r="M7576" t="str">
        <f t="shared" si="533"/>
        <v>http://logeion.uchicago.edu/index.html#labrusca</v>
      </c>
    </row>
    <row r="7577" spans="1:13" ht="15" customHeight="1" x14ac:dyDescent="0.2">
      <c r="A7577" t="s">
        <v>26594</v>
      </c>
      <c r="B7577" t="s">
        <v>26595</v>
      </c>
      <c r="C7577" t="str">
        <f t="shared" si="536"/>
        <v>labyrintheus –a –um</v>
      </c>
      <c r="D7577" t="str">
        <f t="shared" si="535"/>
        <v>labyrintheus</v>
      </c>
      <c r="E7577" t="s">
        <v>26596</v>
      </c>
      <c r="F7577" t="s">
        <v>26596</v>
      </c>
      <c r="G7577" t="s">
        <v>61</v>
      </c>
      <c r="H7577">
        <v>1</v>
      </c>
      <c r="I7577">
        <v>0</v>
      </c>
      <c r="J7577">
        <v>0</v>
      </c>
      <c r="K7577">
        <v>0</v>
      </c>
      <c r="L7577" t="s">
        <v>36</v>
      </c>
      <c r="M7577" t="str">
        <f t="shared" si="533"/>
        <v>http://logeion.uchicago.edu/index.html#labyrintheus</v>
      </c>
    </row>
    <row r="7578" spans="1:13" ht="15" customHeight="1" x14ac:dyDescent="0.2">
      <c r="A7578" t="s">
        <v>26597</v>
      </c>
      <c r="B7578" t="s">
        <v>26598</v>
      </c>
      <c r="C7578" t="str">
        <f t="shared" si="536"/>
        <v>Labyrinthus –i m.</v>
      </c>
      <c r="D7578" t="str">
        <f t="shared" si="535"/>
        <v>Labyrinthus</v>
      </c>
      <c r="E7578" t="s">
        <v>26599</v>
      </c>
      <c r="F7578" t="s">
        <v>26599</v>
      </c>
      <c r="G7578" t="s">
        <v>21</v>
      </c>
      <c r="H7578">
        <v>2</v>
      </c>
      <c r="I7578">
        <v>0</v>
      </c>
      <c r="J7578">
        <v>0</v>
      </c>
      <c r="K7578">
        <v>0</v>
      </c>
      <c r="L7578" t="s">
        <v>19</v>
      </c>
      <c r="M7578" t="str">
        <f t="shared" si="533"/>
        <v>http://logeion.uchicago.edu/index.html#Labyrinthus</v>
      </c>
    </row>
    <row r="7579" spans="1:13" ht="15" customHeight="1" x14ac:dyDescent="0.2">
      <c r="A7579" t="s">
        <v>26600</v>
      </c>
      <c r="B7579" t="s">
        <v>26601</v>
      </c>
      <c r="C7579" t="str">
        <f t="shared" si="536"/>
        <v>lac –lactis n.</v>
      </c>
      <c r="D7579" t="str">
        <f t="shared" si="535"/>
        <v>lac</v>
      </c>
      <c r="E7579" t="s">
        <v>26602</v>
      </c>
      <c r="F7579" t="s">
        <v>26603</v>
      </c>
      <c r="G7579" t="s">
        <v>29</v>
      </c>
      <c r="H7579">
        <v>3</v>
      </c>
      <c r="I7579">
        <v>0</v>
      </c>
      <c r="J7579">
        <v>0</v>
      </c>
      <c r="K7579">
        <v>0</v>
      </c>
      <c r="L7579" t="s">
        <v>19</v>
      </c>
      <c r="M7579" t="str">
        <f t="shared" si="533"/>
        <v>http://logeion.uchicago.edu/index.html#lac</v>
      </c>
    </row>
    <row r="7580" spans="1:13" ht="15" customHeight="1" x14ac:dyDescent="0.2">
      <c r="A7580" t="s">
        <v>26604</v>
      </c>
      <c r="B7580" t="s">
        <v>26605</v>
      </c>
      <c r="C7580" t="str">
        <f t="shared" si="536"/>
        <v>Lacaena –ae f.</v>
      </c>
      <c r="D7580" t="str">
        <f t="shared" si="535"/>
        <v>Lacaena</v>
      </c>
      <c r="E7580" t="s">
        <v>26606</v>
      </c>
      <c r="F7580" t="s">
        <v>26607</v>
      </c>
      <c r="G7580" t="s">
        <v>76</v>
      </c>
      <c r="H7580">
        <v>1</v>
      </c>
      <c r="I7580">
        <v>0</v>
      </c>
      <c r="J7580">
        <v>0</v>
      </c>
      <c r="K7580">
        <v>1</v>
      </c>
      <c r="L7580" t="s">
        <v>19</v>
      </c>
      <c r="M7580" t="str">
        <f t="shared" si="533"/>
        <v>http://logeion.uchicago.edu/index.html#Lacaena</v>
      </c>
    </row>
    <row r="7581" spans="1:13" ht="15" customHeight="1" x14ac:dyDescent="0.2">
      <c r="A7581" t="s">
        <v>26608</v>
      </c>
      <c r="B7581" t="s">
        <v>26609</v>
      </c>
      <c r="C7581" t="str">
        <f t="shared" si="536"/>
        <v>Lacedaemon –onis (acc. ona) f.</v>
      </c>
      <c r="D7581" t="str">
        <f t="shared" si="535"/>
        <v>Lacedaemon</v>
      </c>
      <c r="E7581" t="s">
        <v>26610</v>
      </c>
      <c r="F7581" t="s">
        <v>26611</v>
      </c>
      <c r="G7581" t="s">
        <v>346</v>
      </c>
      <c r="H7581">
        <v>6</v>
      </c>
      <c r="I7581">
        <v>0</v>
      </c>
      <c r="J7581">
        <v>0</v>
      </c>
      <c r="K7581">
        <v>1</v>
      </c>
      <c r="L7581" t="s">
        <v>19</v>
      </c>
      <c r="M7581" t="str">
        <f t="shared" si="533"/>
        <v>http://logeion.uchicago.edu/index.html#Lacedaemon</v>
      </c>
    </row>
    <row r="7582" spans="1:13" ht="15" customHeight="1" x14ac:dyDescent="0.2">
      <c r="A7582" t="s">
        <v>26612</v>
      </c>
      <c r="B7582" t="s">
        <v>26613</v>
      </c>
      <c r="C7582" t="str">
        <f t="shared" si="536"/>
        <v>Lacedaemonia –ae f.</v>
      </c>
      <c r="D7582" t="str">
        <f t="shared" si="535"/>
        <v>Lacedaemonia</v>
      </c>
      <c r="E7582" t="s">
        <v>26614</v>
      </c>
      <c r="F7582" t="s">
        <v>26614</v>
      </c>
      <c r="G7582" t="s">
        <v>76</v>
      </c>
      <c r="H7582">
        <v>1</v>
      </c>
      <c r="I7582">
        <v>0</v>
      </c>
      <c r="J7582">
        <v>0</v>
      </c>
      <c r="K7582">
        <v>1</v>
      </c>
      <c r="L7582" t="s">
        <v>19</v>
      </c>
      <c r="M7582" t="str">
        <f t="shared" si="533"/>
        <v>http://logeion.uchicago.edu/index.html#Lacedaemonia</v>
      </c>
    </row>
    <row r="7583" spans="1:13" ht="15" customHeight="1" x14ac:dyDescent="0.2">
      <c r="A7583" t="s">
        <v>26615</v>
      </c>
      <c r="B7583" t="s">
        <v>26616</v>
      </c>
      <c r="C7583" t="str">
        <f t="shared" si="536"/>
        <v>Lacedaemonii –orum m. pl.</v>
      </c>
      <c r="D7583" t="str">
        <f t="shared" si="535"/>
        <v>Lacedaemonii</v>
      </c>
      <c r="E7583" t="s">
        <v>26617</v>
      </c>
      <c r="F7583" t="s">
        <v>26617</v>
      </c>
      <c r="G7583" t="s">
        <v>21</v>
      </c>
      <c r="H7583">
        <v>2</v>
      </c>
      <c r="I7583">
        <v>0</v>
      </c>
      <c r="J7583">
        <v>0</v>
      </c>
      <c r="K7583">
        <v>1</v>
      </c>
      <c r="L7583" t="s">
        <v>19</v>
      </c>
      <c r="M7583" t="str">
        <f t="shared" si="533"/>
        <v>http://logeion.uchicago.edu/index.html#Lacedaemonii</v>
      </c>
    </row>
    <row r="7584" spans="1:13" ht="15" customHeight="1" x14ac:dyDescent="0.2">
      <c r="A7584" t="s">
        <v>26618</v>
      </c>
      <c r="B7584" t="s">
        <v>26619</v>
      </c>
      <c r="C7584" t="str">
        <f t="shared" si="536"/>
        <v>Lacedaemonius –a –um</v>
      </c>
      <c r="D7584" t="str">
        <f t="shared" si="535"/>
        <v>Lacedaemonius</v>
      </c>
      <c r="E7584" t="s">
        <v>26620</v>
      </c>
      <c r="F7584" t="s">
        <v>26621</v>
      </c>
      <c r="G7584" t="s">
        <v>61</v>
      </c>
      <c r="H7584">
        <v>1</v>
      </c>
      <c r="I7584">
        <v>0</v>
      </c>
      <c r="J7584">
        <v>0</v>
      </c>
      <c r="K7584">
        <v>1</v>
      </c>
      <c r="L7584" t="s">
        <v>36</v>
      </c>
      <c r="M7584" t="str">
        <f t="shared" si="533"/>
        <v>http://logeion.uchicago.edu/index.html#Lacedaemonius</v>
      </c>
    </row>
    <row r="7585" spans="1:13" ht="15" customHeight="1" x14ac:dyDescent="0.2">
      <c r="A7585" t="s">
        <v>26622</v>
      </c>
      <c r="B7585" t="s">
        <v>26623</v>
      </c>
      <c r="C7585" t="str">
        <f t="shared" si="536"/>
        <v>lacer –era –erum</v>
      </c>
      <c r="D7585" t="str">
        <f t="shared" si="535"/>
        <v>lacer</v>
      </c>
      <c r="E7585" t="s">
        <v>26624</v>
      </c>
      <c r="F7585" t="s">
        <v>26625</v>
      </c>
      <c r="G7585" t="s">
        <v>61</v>
      </c>
      <c r="H7585">
        <v>1</v>
      </c>
      <c r="I7585">
        <v>0</v>
      </c>
      <c r="J7585">
        <v>0</v>
      </c>
      <c r="K7585">
        <v>0</v>
      </c>
      <c r="L7585" t="s">
        <v>36</v>
      </c>
      <c r="M7585" t="str">
        <f t="shared" si="533"/>
        <v>http://logeion.uchicago.edu/index.html#lacer</v>
      </c>
    </row>
    <row r="7586" spans="1:13" ht="15" customHeight="1" x14ac:dyDescent="0.2">
      <c r="A7586" t="s">
        <v>26627</v>
      </c>
      <c r="B7586" t="s">
        <v>26628</v>
      </c>
      <c r="C7586" t="str">
        <f t="shared" si="536"/>
        <v>lacerna –ae f.</v>
      </c>
      <c r="D7586" t="str">
        <f t="shared" si="535"/>
        <v>lacerna</v>
      </c>
      <c r="E7586" t="s">
        <v>26629</v>
      </c>
      <c r="F7586" t="s">
        <v>26630</v>
      </c>
      <c r="G7586" t="s">
        <v>76</v>
      </c>
      <c r="H7586">
        <v>1</v>
      </c>
      <c r="I7586">
        <v>0</v>
      </c>
      <c r="J7586">
        <v>0</v>
      </c>
      <c r="K7586">
        <v>0</v>
      </c>
      <c r="L7586" t="s">
        <v>19</v>
      </c>
      <c r="M7586" t="str">
        <f t="shared" si="533"/>
        <v>http://logeion.uchicago.edu/index.html#lacerna</v>
      </c>
    </row>
    <row r="7587" spans="1:13" ht="15" customHeight="1" x14ac:dyDescent="0.2">
      <c r="A7587" t="s">
        <v>26631</v>
      </c>
      <c r="B7587" t="s">
        <v>54449</v>
      </c>
      <c r="C7587" t="str">
        <f t="shared" si="536"/>
        <v xml:space="preserve">lacernatus –a –um </v>
      </c>
      <c r="D7587" t="str">
        <f t="shared" si="535"/>
        <v>lacernatus</v>
      </c>
      <c r="E7587" t="s">
        <v>54142</v>
      </c>
      <c r="F7587" t="s">
        <v>54142</v>
      </c>
      <c r="G7587" t="s">
        <v>61</v>
      </c>
      <c r="H7587">
        <v>1</v>
      </c>
      <c r="I7587">
        <v>0</v>
      </c>
      <c r="J7587">
        <v>0</v>
      </c>
      <c r="K7587">
        <v>0</v>
      </c>
      <c r="L7587" t="s">
        <v>36</v>
      </c>
      <c r="M7587" t="str">
        <f t="shared" ref="M7587:M7650" si="537">"http://logeion.uchicago.edu/index.html#"&amp;D7587</f>
        <v>http://logeion.uchicago.edu/index.html#lacernatus</v>
      </c>
    </row>
    <row r="7588" spans="1:13" ht="15" customHeight="1" x14ac:dyDescent="0.2">
      <c r="A7588" t="s">
        <v>26632</v>
      </c>
      <c r="B7588" t="s">
        <v>26633</v>
      </c>
      <c r="C7588" t="str">
        <f t="shared" si="536"/>
        <v>lacero lacerare laceravi laceratus</v>
      </c>
      <c r="D7588" t="str">
        <f t="shared" si="535"/>
        <v>lacero</v>
      </c>
      <c r="E7588" t="s">
        <v>26634</v>
      </c>
      <c r="F7588" t="s">
        <v>26635</v>
      </c>
      <c r="G7588" t="s">
        <v>23</v>
      </c>
      <c r="I7588">
        <v>1</v>
      </c>
      <c r="J7588">
        <v>0</v>
      </c>
      <c r="K7588">
        <v>0</v>
      </c>
      <c r="L7588" t="s">
        <v>24</v>
      </c>
      <c r="M7588" t="str">
        <f t="shared" si="537"/>
        <v>http://logeion.uchicago.edu/index.html#lacero</v>
      </c>
    </row>
    <row r="7589" spans="1:13" ht="15" customHeight="1" x14ac:dyDescent="0.2">
      <c r="A7589" t="s">
        <v>26638</v>
      </c>
      <c r="B7589" t="s">
        <v>26639</v>
      </c>
      <c r="C7589" t="str">
        <f t="shared" si="536"/>
        <v>lacertus –i m.</v>
      </c>
      <c r="D7589" t="str">
        <f t="shared" si="535"/>
        <v>lacertus</v>
      </c>
      <c r="E7589" t="s">
        <v>26640</v>
      </c>
      <c r="F7589" t="s">
        <v>26640</v>
      </c>
      <c r="G7589" t="s">
        <v>21</v>
      </c>
      <c r="H7589">
        <v>2</v>
      </c>
      <c r="I7589">
        <v>0</v>
      </c>
      <c r="J7589">
        <v>0</v>
      </c>
      <c r="K7589">
        <v>0</v>
      </c>
      <c r="L7589" t="s">
        <v>19</v>
      </c>
      <c r="M7589" t="str">
        <f t="shared" si="537"/>
        <v>http://logeion.uchicago.edu/index.html#lacertus</v>
      </c>
    </row>
    <row r="7590" spans="1:13" ht="15" customHeight="1" x14ac:dyDescent="0.2">
      <c r="A7590" t="s">
        <v>26641</v>
      </c>
      <c r="B7590" t="s">
        <v>26639</v>
      </c>
      <c r="C7590" t="str">
        <f t="shared" si="536"/>
        <v>lacertus –i m.</v>
      </c>
      <c r="D7590" t="str">
        <f t="shared" si="535"/>
        <v>lacertus</v>
      </c>
      <c r="E7590" t="s">
        <v>26642</v>
      </c>
      <c r="F7590" t="s">
        <v>26643</v>
      </c>
      <c r="G7590" t="s">
        <v>21</v>
      </c>
      <c r="H7590">
        <v>2</v>
      </c>
      <c r="I7590">
        <v>0</v>
      </c>
      <c r="J7590">
        <v>0</v>
      </c>
      <c r="K7590">
        <v>0</v>
      </c>
      <c r="L7590" t="s">
        <v>19</v>
      </c>
      <c r="M7590" t="str">
        <f t="shared" si="537"/>
        <v>http://logeion.uchicago.edu/index.html#lacertus</v>
      </c>
    </row>
    <row r="7591" spans="1:13" ht="15" customHeight="1" x14ac:dyDescent="0.2">
      <c r="A7591" t="s">
        <v>26644</v>
      </c>
      <c r="B7591" t="s">
        <v>26645</v>
      </c>
      <c r="C7591" t="str">
        <f t="shared" si="536"/>
        <v>lacesso lacessere lacessivi lacessitus</v>
      </c>
      <c r="D7591" t="str">
        <f t="shared" ref="D7591:D7620" si="538">IF(ISBLANK(B7591),0,LEFT( C7591, FIND( " ", C7591 ) - 1 ))</f>
        <v>lacesso</v>
      </c>
      <c r="E7591" t="s">
        <v>26646</v>
      </c>
      <c r="F7591" t="s">
        <v>26647</v>
      </c>
      <c r="G7591" t="s">
        <v>66</v>
      </c>
      <c r="I7591">
        <v>3</v>
      </c>
      <c r="J7591">
        <v>0</v>
      </c>
      <c r="K7591">
        <v>0</v>
      </c>
      <c r="L7591" t="s">
        <v>24</v>
      </c>
      <c r="M7591" t="str">
        <f t="shared" si="537"/>
        <v>http://logeion.uchicago.edu/index.html#lacesso</v>
      </c>
    </row>
    <row r="7592" spans="1:13" ht="15" customHeight="1" x14ac:dyDescent="0.2">
      <c r="A7592" t="s">
        <v>60483</v>
      </c>
      <c r="B7592" t="s">
        <v>60663</v>
      </c>
      <c r="C7592" t="str">
        <f t="shared" si="536"/>
        <v>Lachesis –is</v>
      </c>
      <c r="D7592" t="str">
        <f t="shared" si="538"/>
        <v>Lachesis</v>
      </c>
      <c r="E7592" t="s">
        <v>60780</v>
      </c>
      <c r="F7592" t="s">
        <v>60726</v>
      </c>
      <c r="G7592" t="s">
        <v>29</v>
      </c>
      <c r="H7592">
        <v>3</v>
      </c>
      <c r="K7592">
        <v>1</v>
      </c>
      <c r="L7592" t="s">
        <v>19</v>
      </c>
      <c r="M7592" t="str">
        <f t="shared" si="537"/>
        <v>http://logeion.uchicago.edu/index.html#Lachesis</v>
      </c>
    </row>
    <row r="7593" spans="1:13" ht="15" customHeight="1" x14ac:dyDescent="0.2">
      <c r="A7593" t="s">
        <v>26648</v>
      </c>
      <c r="B7593" t="s">
        <v>26649</v>
      </c>
      <c r="C7593" t="str">
        <f t="shared" si="536"/>
        <v>Lachne –es m.</v>
      </c>
      <c r="D7593" t="str">
        <f t="shared" si="538"/>
        <v>Lachne</v>
      </c>
      <c r="E7593" t="s">
        <v>26650</v>
      </c>
      <c r="F7593" t="s">
        <v>26651</v>
      </c>
      <c r="G7593" t="s">
        <v>346</v>
      </c>
      <c r="H7593">
        <v>6</v>
      </c>
      <c r="I7593">
        <v>0</v>
      </c>
      <c r="J7593">
        <v>0</v>
      </c>
      <c r="K7593">
        <v>1</v>
      </c>
      <c r="L7593" t="s">
        <v>19</v>
      </c>
      <c r="M7593" t="str">
        <f t="shared" si="537"/>
        <v>http://logeion.uchicago.edu/index.html#Lachne</v>
      </c>
    </row>
    <row r="7594" spans="1:13" ht="15" customHeight="1" x14ac:dyDescent="0.2">
      <c r="A7594" t="s">
        <v>55394</v>
      </c>
      <c r="B7594" t="s">
        <v>55754</v>
      </c>
      <c r="C7594" t="str">
        <f t="shared" si="536"/>
        <v>lacinia –ae f._x000D_</v>
      </c>
      <c r="D7594" t="str">
        <f t="shared" si="538"/>
        <v>lacinia</v>
      </c>
      <c r="E7594" t="s">
        <v>55395</v>
      </c>
      <c r="F7594" t="s">
        <v>55395</v>
      </c>
      <c r="G7594" t="s">
        <v>76</v>
      </c>
      <c r="H7594">
        <v>1</v>
      </c>
      <c r="L7594" t="s">
        <v>19</v>
      </c>
      <c r="M7594" t="str">
        <f t="shared" si="537"/>
        <v>http://logeion.uchicago.edu/index.html#lacinia</v>
      </c>
    </row>
    <row r="7595" spans="1:13" ht="15" customHeight="1" x14ac:dyDescent="0.2">
      <c r="A7595" t="s">
        <v>26652</v>
      </c>
      <c r="B7595" t="s">
        <v>26653</v>
      </c>
      <c r="C7595" t="str">
        <f t="shared" si="536"/>
        <v>Lacinius –a –um</v>
      </c>
      <c r="D7595" t="str">
        <f t="shared" si="538"/>
        <v>Lacinius</v>
      </c>
      <c r="E7595" t="s">
        <v>26654</v>
      </c>
      <c r="F7595" t="s">
        <v>26655</v>
      </c>
      <c r="G7595" t="s">
        <v>61</v>
      </c>
      <c r="H7595">
        <v>1</v>
      </c>
      <c r="I7595">
        <v>0</v>
      </c>
      <c r="J7595">
        <v>0</v>
      </c>
      <c r="K7595">
        <v>1</v>
      </c>
      <c r="L7595" t="s">
        <v>36</v>
      </c>
      <c r="M7595" t="str">
        <f t="shared" si="537"/>
        <v>http://logeion.uchicago.edu/index.html#Lacinius</v>
      </c>
    </row>
    <row r="7596" spans="1:13" ht="15" customHeight="1" x14ac:dyDescent="0.2">
      <c r="A7596" t="s">
        <v>26656</v>
      </c>
      <c r="B7596" t="s">
        <v>26657</v>
      </c>
      <c r="C7596" t="str">
        <f t="shared" si="536"/>
        <v>Laco or Lacon –onis m.</v>
      </c>
      <c r="D7596" t="str">
        <f t="shared" si="538"/>
        <v>Laco</v>
      </c>
      <c r="E7596" t="s">
        <v>26658</v>
      </c>
      <c r="F7596" t="s">
        <v>26659</v>
      </c>
      <c r="G7596" t="s">
        <v>346</v>
      </c>
      <c r="H7596">
        <v>3</v>
      </c>
      <c r="I7596">
        <v>0</v>
      </c>
      <c r="J7596">
        <v>0</v>
      </c>
      <c r="K7596">
        <v>1</v>
      </c>
      <c r="L7596" t="s">
        <v>19</v>
      </c>
      <c r="M7596" t="str">
        <f t="shared" si="537"/>
        <v>http://logeion.uchicago.edu/index.html#Laco</v>
      </c>
    </row>
    <row r="7597" spans="1:13" ht="15" customHeight="1" x14ac:dyDescent="0.2">
      <c r="A7597" t="s">
        <v>56853</v>
      </c>
      <c r="B7597" t="s">
        <v>60138</v>
      </c>
      <c r="C7597" t="str">
        <f t="shared" si="536"/>
        <v>Lacon –ontis m. Laocoon (variant form)</v>
      </c>
      <c r="D7597" t="str">
        <f t="shared" si="538"/>
        <v>Lacon</v>
      </c>
      <c r="G7597" t="s">
        <v>29</v>
      </c>
      <c r="H7597">
        <v>3</v>
      </c>
      <c r="K7597">
        <v>1</v>
      </c>
      <c r="L7597" t="s">
        <v>19</v>
      </c>
      <c r="M7597" t="str">
        <f t="shared" si="537"/>
        <v>http://logeion.uchicago.edu/index.html#Lacon</v>
      </c>
    </row>
    <row r="7598" spans="1:13" ht="15" customHeight="1" x14ac:dyDescent="0.2">
      <c r="A7598" t="s">
        <v>26660</v>
      </c>
      <c r="B7598" t="s">
        <v>26661</v>
      </c>
      <c r="C7598" t="str">
        <f t="shared" si="536"/>
        <v>Laconia –ae f.</v>
      </c>
      <c r="D7598" t="str">
        <f t="shared" si="538"/>
        <v>Laconia</v>
      </c>
      <c r="E7598" t="s">
        <v>26662</v>
      </c>
      <c r="F7598" t="s">
        <v>26662</v>
      </c>
      <c r="G7598" t="s">
        <v>76</v>
      </c>
      <c r="H7598">
        <v>1</v>
      </c>
      <c r="I7598">
        <v>0</v>
      </c>
      <c r="J7598">
        <v>0</v>
      </c>
      <c r="K7598">
        <v>1</v>
      </c>
      <c r="L7598" t="s">
        <v>19</v>
      </c>
      <c r="M7598" t="str">
        <f t="shared" si="537"/>
        <v>http://logeion.uchicago.edu/index.html#Laconia</v>
      </c>
    </row>
    <row r="7599" spans="1:13" ht="15" customHeight="1" x14ac:dyDescent="0.2">
      <c r="A7599" t="s">
        <v>53481</v>
      </c>
      <c r="B7599" t="s">
        <v>53482</v>
      </c>
      <c r="C7599" t="str">
        <f t="shared" si="536"/>
        <v>Laconicus –a –um</v>
      </c>
      <c r="D7599" t="str">
        <f t="shared" si="538"/>
        <v>Laconicus</v>
      </c>
      <c r="E7599" t="s">
        <v>53483</v>
      </c>
      <c r="F7599" t="s">
        <v>53484</v>
      </c>
      <c r="G7599" t="s">
        <v>61</v>
      </c>
      <c r="H7599">
        <v>1</v>
      </c>
      <c r="I7599">
        <v>0</v>
      </c>
      <c r="J7599">
        <v>0</v>
      </c>
      <c r="K7599">
        <v>0</v>
      </c>
      <c r="L7599" t="s">
        <v>36</v>
      </c>
      <c r="M7599" t="str">
        <f t="shared" si="537"/>
        <v>http://logeion.uchicago.edu/index.html#Laconicus</v>
      </c>
    </row>
    <row r="7600" spans="1:13" ht="15" customHeight="1" x14ac:dyDescent="0.2">
      <c r="A7600" t="s">
        <v>26663</v>
      </c>
      <c r="B7600" t="s">
        <v>26664</v>
      </c>
      <c r="C7600" t="str">
        <f t="shared" si="536"/>
        <v>Laconis –idis f.</v>
      </c>
      <c r="D7600" t="str">
        <f t="shared" si="538"/>
        <v>Laconis</v>
      </c>
      <c r="E7600" t="s">
        <v>26665</v>
      </c>
      <c r="F7600" t="s">
        <v>26666</v>
      </c>
      <c r="G7600" t="s">
        <v>346</v>
      </c>
      <c r="H7600">
        <v>3</v>
      </c>
      <c r="I7600">
        <v>0</v>
      </c>
      <c r="J7600">
        <v>0</v>
      </c>
      <c r="K7600">
        <v>1</v>
      </c>
      <c r="L7600" t="s">
        <v>19</v>
      </c>
      <c r="M7600" t="str">
        <f t="shared" si="537"/>
        <v>http://logeion.uchicago.edu/index.html#Laconis</v>
      </c>
    </row>
    <row r="7601" spans="1:13" ht="15" customHeight="1" x14ac:dyDescent="0.2">
      <c r="A7601" t="s">
        <v>26667</v>
      </c>
      <c r="B7601" t="s">
        <v>26668</v>
      </c>
      <c r="C7601" t="str">
        <f t="shared" si="536"/>
        <v>lacrima lacrimae f.</v>
      </c>
      <c r="D7601" t="str">
        <f t="shared" si="538"/>
        <v>lacrima</v>
      </c>
      <c r="E7601" t="s">
        <v>26669</v>
      </c>
      <c r="F7601" t="s">
        <v>26670</v>
      </c>
      <c r="G7601" t="s">
        <v>76</v>
      </c>
      <c r="H7601">
        <v>1</v>
      </c>
      <c r="I7601">
        <v>0</v>
      </c>
      <c r="J7601">
        <v>0</v>
      </c>
      <c r="K7601">
        <v>0</v>
      </c>
      <c r="L7601" t="s">
        <v>19</v>
      </c>
      <c r="M7601" t="str">
        <f t="shared" si="537"/>
        <v>http://logeion.uchicago.edu/index.html#lacrima</v>
      </c>
    </row>
    <row r="7602" spans="1:13" ht="15" customHeight="1" x14ac:dyDescent="0.2">
      <c r="A7602" t="s">
        <v>26671</v>
      </c>
      <c r="B7602" t="s">
        <v>26672</v>
      </c>
      <c r="C7602" t="str">
        <f t="shared" si="536"/>
        <v>lacrimabilis –e</v>
      </c>
      <c r="D7602" t="str">
        <f t="shared" si="538"/>
        <v>lacrimabilis</v>
      </c>
      <c r="E7602" t="s">
        <v>26673</v>
      </c>
      <c r="F7602" t="s">
        <v>26674</v>
      </c>
      <c r="G7602" t="s">
        <v>155</v>
      </c>
      <c r="H7602">
        <v>3</v>
      </c>
      <c r="I7602">
        <v>0</v>
      </c>
      <c r="J7602">
        <v>0</v>
      </c>
      <c r="K7602">
        <v>0</v>
      </c>
      <c r="L7602" t="s">
        <v>36</v>
      </c>
      <c r="M7602" t="str">
        <f t="shared" si="537"/>
        <v>http://logeion.uchicago.edu/index.html#lacrimabilis</v>
      </c>
    </row>
    <row r="7603" spans="1:13" ht="15" customHeight="1" x14ac:dyDescent="0.2">
      <c r="A7603" t="s">
        <v>26675</v>
      </c>
      <c r="B7603" t="s">
        <v>26676</v>
      </c>
      <c r="C7603" t="str">
        <f t="shared" si="536"/>
        <v>lacrimo lacrimare lacrimavi lacrimatus</v>
      </c>
      <c r="D7603" t="str">
        <f t="shared" si="538"/>
        <v>lacrimo</v>
      </c>
      <c r="E7603" t="s">
        <v>19230</v>
      </c>
      <c r="F7603" t="s">
        <v>19230</v>
      </c>
      <c r="G7603" t="s">
        <v>23</v>
      </c>
      <c r="I7603">
        <v>1</v>
      </c>
      <c r="J7603">
        <v>0</v>
      </c>
      <c r="K7603">
        <v>0</v>
      </c>
      <c r="L7603" t="s">
        <v>24</v>
      </c>
      <c r="M7603" t="str">
        <f t="shared" si="537"/>
        <v>http://logeion.uchicago.edu/index.html#lacrimo</v>
      </c>
    </row>
    <row r="7604" spans="1:13" ht="15" customHeight="1" x14ac:dyDescent="0.2">
      <c r="A7604" t="s">
        <v>26677</v>
      </c>
      <c r="B7604" t="s">
        <v>26678</v>
      </c>
      <c r="C7604" t="str">
        <f t="shared" si="536"/>
        <v>lacrimosus –a –um</v>
      </c>
      <c r="D7604" t="str">
        <f t="shared" si="538"/>
        <v>lacrimosus</v>
      </c>
      <c r="E7604" t="s">
        <v>26679</v>
      </c>
      <c r="F7604" t="s">
        <v>26679</v>
      </c>
      <c r="G7604" t="s">
        <v>61</v>
      </c>
      <c r="H7604">
        <v>1</v>
      </c>
      <c r="I7604">
        <v>0</v>
      </c>
      <c r="J7604">
        <v>0</v>
      </c>
      <c r="K7604">
        <v>0</v>
      </c>
      <c r="L7604" t="s">
        <v>36</v>
      </c>
      <c r="M7604" t="str">
        <f t="shared" si="537"/>
        <v>http://logeion.uchicago.edu/index.html#lacrimosus</v>
      </c>
    </row>
    <row r="7605" spans="1:13" ht="15" customHeight="1" x14ac:dyDescent="0.2">
      <c r="A7605" t="s">
        <v>26680</v>
      </c>
      <c r="B7605" t="s">
        <v>26681</v>
      </c>
      <c r="C7605" t="str">
        <f t="shared" si="536"/>
        <v>lacrimula –ae f.</v>
      </c>
      <c r="D7605" t="str">
        <f t="shared" si="538"/>
        <v>lacrimula</v>
      </c>
      <c r="E7605" t="s">
        <v>26682</v>
      </c>
      <c r="F7605" t="s">
        <v>26682</v>
      </c>
      <c r="G7605" t="s">
        <v>76</v>
      </c>
      <c r="H7605">
        <v>1</v>
      </c>
      <c r="I7605">
        <v>0</v>
      </c>
      <c r="J7605">
        <v>0</v>
      </c>
      <c r="K7605">
        <v>0</v>
      </c>
      <c r="L7605" t="s">
        <v>19</v>
      </c>
      <c r="M7605" t="str">
        <f t="shared" si="537"/>
        <v>http://logeion.uchicago.edu/index.html#lacrimula</v>
      </c>
    </row>
    <row r="7606" spans="1:13" ht="15" customHeight="1" x14ac:dyDescent="0.2">
      <c r="A7606" t="s">
        <v>26683</v>
      </c>
      <c r="B7606" t="s">
        <v>26684</v>
      </c>
      <c r="C7606" t="str">
        <f t="shared" si="536"/>
        <v>lactens –entis</v>
      </c>
      <c r="D7606" t="str">
        <f t="shared" si="538"/>
        <v>lactens</v>
      </c>
      <c r="E7606" t="s">
        <v>26685</v>
      </c>
      <c r="F7606" t="s">
        <v>26685</v>
      </c>
      <c r="G7606" t="s">
        <v>918</v>
      </c>
      <c r="H7606">
        <v>3</v>
      </c>
      <c r="I7606">
        <v>0</v>
      </c>
      <c r="J7606">
        <v>0</v>
      </c>
      <c r="K7606">
        <v>0</v>
      </c>
      <c r="L7606" t="s">
        <v>36</v>
      </c>
      <c r="M7606" t="str">
        <f t="shared" si="537"/>
        <v>http://logeion.uchicago.edu/index.html#lactens</v>
      </c>
    </row>
    <row r="7607" spans="1:13" ht="15" customHeight="1" x14ac:dyDescent="0.2">
      <c r="A7607" t="s">
        <v>26686</v>
      </c>
      <c r="B7607" t="s">
        <v>26687</v>
      </c>
      <c r="C7607" t="str">
        <f t="shared" si="536"/>
        <v>lacteolus –a –um</v>
      </c>
      <c r="D7607" t="str">
        <f t="shared" si="538"/>
        <v>lacteolus</v>
      </c>
      <c r="E7607" t="s">
        <v>26688</v>
      </c>
      <c r="F7607" t="s">
        <v>26688</v>
      </c>
      <c r="G7607" t="s">
        <v>61</v>
      </c>
      <c r="H7607">
        <v>1</v>
      </c>
      <c r="I7607">
        <v>0</v>
      </c>
      <c r="J7607">
        <v>0</v>
      </c>
      <c r="K7607">
        <v>0</v>
      </c>
      <c r="L7607" t="s">
        <v>36</v>
      </c>
      <c r="M7607" t="str">
        <f t="shared" si="537"/>
        <v>http://logeion.uchicago.edu/index.html#lacteolus</v>
      </c>
    </row>
    <row r="7608" spans="1:13" ht="15" customHeight="1" x14ac:dyDescent="0.2">
      <c r="A7608" t="s">
        <v>26690</v>
      </c>
      <c r="B7608" t="s">
        <v>26691</v>
      </c>
      <c r="C7608" t="str">
        <f t="shared" si="536"/>
        <v>lacteus –a –um</v>
      </c>
      <c r="D7608" t="str">
        <f t="shared" si="538"/>
        <v>lacteus</v>
      </c>
      <c r="E7608" t="s">
        <v>26685</v>
      </c>
      <c r="F7608" t="s">
        <v>26692</v>
      </c>
      <c r="G7608" t="s">
        <v>61</v>
      </c>
      <c r="H7608">
        <v>1</v>
      </c>
      <c r="I7608">
        <v>0</v>
      </c>
      <c r="J7608">
        <v>0</v>
      </c>
      <c r="K7608">
        <v>0</v>
      </c>
      <c r="L7608" t="s">
        <v>36</v>
      </c>
      <c r="M7608" t="str">
        <f t="shared" si="537"/>
        <v>http://logeion.uchicago.edu/index.html#lacteus</v>
      </c>
    </row>
    <row r="7609" spans="1:13" ht="15" customHeight="1" x14ac:dyDescent="0.2">
      <c r="A7609" t="s">
        <v>53485</v>
      </c>
      <c r="B7609" t="s">
        <v>53486</v>
      </c>
      <c r="C7609" t="str">
        <f t="shared" si="536"/>
        <v>lacticulosus –a –um</v>
      </c>
      <c r="D7609" t="str">
        <f t="shared" si="538"/>
        <v>lacticulosus</v>
      </c>
      <c r="E7609" t="s">
        <v>53487</v>
      </c>
      <c r="F7609" t="s">
        <v>53487</v>
      </c>
      <c r="G7609" t="s">
        <v>61</v>
      </c>
      <c r="H7609">
        <v>1</v>
      </c>
      <c r="I7609">
        <v>0</v>
      </c>
      <c r="J7609">
        <v>0</v>
      </c>
      <c r="K7609">
        <v>0</v>
      </c>
      <c r="L7609" t="s">
        <v>36</v>
      </c>
      <c r="M7609" t="str">
        <f t="shared" si="537"/>
        <v>http://logeion.uchicago.edu/index.html#lacticulosus</v>
      </c>
    </row>
    <row r="7610" spans="1:13" ht="15" customHeight="1" x14ac:dyDescent="0.2">
      <c r="A7610" t="s">
        <v>26695</v>
      </c>
      <c r="B7610" t="s">
        <v>26696</v>
      </c>
      <c r="C7610" t="str">
        <f t="shared" si="536"/>
        <v>lacuna –ae f.</v>
      </c>
      <c r="D7610" t="str">
        <f t="shared" si="538"/>
        <v>lacuna</v>
      </c>
      <c r="E7610" t="s">
        <v>19560</v>
      </c>
      <c r="F7610" t="s">
        <v>26697</v>
      </c>
      <c r="G7610" t="s">
        <v>76</v>
      </c>
      <c r="H7610">
        <v>1</v>
      </c>
      <c r="I7610">
        <v>0</v>
      </c>
      <c r="J7610">
        <v>0</v>
      </c>
      <c r="K7610">
        <v>0</v>
      </c>
      <c r="L7610" t="s">
        <v>19</v>
      </c>
      <c r="M7610" t="str">
        <f t="shared" si="537"/>
        <v>http://logeion.uchicago.edu/index.html#lacuna</v>
      </c>
    </row>
    <row r="7611" spans="1:13" ht="15" customHeight="1" x14ac:dyDescent="0.2">
      <c r="A7611" t="s">
        <v>26698</v>
      </c>
      <c r="B7611" t="s">
        <v>54292</v>
      </c>
      <c r="C7611" t="str">
        <f t="shared" si="536"/>
        <v>lacunar aris n</v>
      </c>
      <c r="D7611" t="str">
        <f t="shared" si="538"/>
        <v>lacunar</v>
      </c>
      <c r="E7611" t="s">
        <v>54143</v>
      </c>
      <c r="F7611" t="s">
        <v>54143</v>
      </c>
      <c r="G7611" t="s">
        <v>29</v>
      </c>
      <c r="H7611">
        <v>3</v>
      </c>
      <c r="I7611">
        <v>0</v>
      </c>
      <c r="J7611">
        <v>0</v>
      </c>
      <c r="K7611">
        <v>0</v>
      </c>
      <c r="L7611" t="s">
        <v>19</v>
      </c>
      <c r="M7611" t="str">
        <f t="shared" si="537"/>
        <v>http://logeion.uchicago.edu/index.html#lacunar</v>
      </c>
    </row>
    <row r="7612" spans="1:13" ht="15" customHeight="1" x14ac:dyDescent="0.2">
      <c r="A7612" t="s">
        <v>53488</v>
      </c>
      <c r="B7612" t="s">
        <v>53489</v>
      </c>
      <c r="C7612" t="str">
        <f t="shared" si="536"/>
        <v>lacunaria –orum n.</v>
      </c>
      <c r="D7612" t="str">
        <f t="shared" si="538"/>
        <v>lacunaria</v>
      </c>
      <c r="E7612" t="s">
        <v>53490</v>
      </c>
      <c r="F7612" t="s">
        <v>53490</v>
      </c>
      <c r="G7612" t="s">
        <v>21</v>
      </c>
      <c r="H7612">
        <v>2</v>
      </c>
      <c r="I7612">
        <v>0</v>
      </c>
      <c r="J7612">
        <v>0</v>
      </c>
      <c r="K7612">
        <v>0</v>
      </c>
      <c r="L7612" t="s">
        <v>19</v>
      </c>
      <c r="M7612" t="str">
        <f t="shared" si="537"/>
        <v>http://logeion.uchicago.edu/index.html#lacunaria</v>
      </c>
    </row>
    <row r="7613" spans="1:13" ht="15" customHeight="1" x14ac:dyDescent="0.2">
      <c r="A7613" t="s">
        <v>26700</v>
      </c>
      <c r="B7613" t="s">
        <v>26701</v>
      </c>
      <c r="C7613" t="str">
        <f t="shared" si="536"/>
        <v>lacus lacus m.</v>
      </c>
      <c r="D7613" t="str">
        <f t="shared" si="538"/>
        <v>lacus</v>
      </c>
      <c r="E7613" t="s">
        <v>52872</v>
      </c>
      <c r="F7613" t="s">
        <v>52871</v>
      </c>
      <c r="G7613" t="s">
        <v>18</v>
      </c>
      <c r="H7613">
        <v>4</v>
      </c>
      <c r="I7613">
        <v>0</v>
      </c>
      <c r="J7613">
        <v>0</v>
      </c>
      <c r="K7613">
        <v>0</v>
      </c>
      <c r="L7613" t="s">
        <v>19</v>
      </c>
      <c r="M7613" t="str">
        <f t="shared" si="537"/>
        <v>http://logeion.uchicago.edu/index.html#lacus</v>
      </c>
    </row>
    <row r="7614" spans="1:13" ht="15" customHeight="1" x14ac:dyDescent="0.2">
      <c r="A7614" t="s">
        <v>56023</v>
      </c>
      <c r="B7614" t="s">
        <v>56036</v>
      </c>
      <c r="C7614" t="str">
        <f t="shared" si="536"/>
        <v>lacustris –e</v>
      </c>
      <c r="D7614" t="str">
        <f t="shared" si="538"/>
        <v>lacustris</v>
      </c>
      <c r="E7614" t="s">
        <v>56024</v>
      </c>
      <c r="F7614" t="s">
        <v>56024</v>
      </c>
      <c r="G7614" t="s">
        <v>536</v>
      </c>
      <c r="H7614">
        <v>3</v>
      </c>
      <c r="I7614">
        <v>0</v>
      </c>
      <c r="J7614">
        <v>0</v>
      </c>
      <c r="K7614">
        <v>0</v>
      </c>
      <c r="L7614" t="s">
        <v>36</v>
      </c>
      <c r="M7614" t="str">
        <f t="shared" si="537"/>
        <v>http://logeion.uchicago.edu/index.html#lacustris</v>
      </c>
    </row>
    <row r="7615" spans="1:13" ht="15" customHeight="1" x14ac:dyDescent="0.2">
      <c r="A7615" t="s">
        <v>26702</v>
      </c>
      <c r="B7615" t="s">
        <v>26703</v>
      </c>
      <c r="C7615" t="str">
        <f t="shared" si="536"/>
        <v>Ladas –ae m.</v>
      </c>
      <c r="D7615" t="str">
        <f t="shared" si="538"/>
        <v>Ladas</v>
      </c>
      <c r="E7615" t="s">
        <v>26704</v>
      </c>
      <c r="F7615" t="s">
        <v>26705</v>
      </c>
      <c r="G7615" t="s">
        <v>346</v>
      </c>
      <c r="H7615">
        <v>1</v>
      </c>
      <c r="I7615">
        <v>0</v>
      </c>
      <c r="J7615">
        <v>0</v>
      </c>
      <c r="K7615">
        <v>1</v>
      </c>
      <c r="L7615" t="s">
        <v>19</v>
      </c>
      <c r="M7615" t="str">
        <f t="shared" si="537"/>
        <v>http://logeion.uchicago.edu/index.html#Ladas</v>
      </c>
    </row>
    <row r="7616" spans="1:13" ht="15" customHeight="1" x14ac:dyDescent="0.2">
      <c r="A7616" t="s">
        <v>26706</v>
      </c>
      <c r="B7616" t="s">
        <v>26707</v>
      </c>
      <c r="C7616" t="str">
        <f t="shared" si="536"/>
        <v>Lades –is m.</v>
      </c>
      <c r="D7616" t="str">
        <f t="shared" si="538"/>
        <v>Lades</v>
      </c>
      <c r="E7616" t="s">
        <v>26708</v>
      </c>
      <c r="F7616" t="s">
        <v>26709</v>
      </c>
      <c r="G7616" t="s">
        <v>29</v>
      </c>
      <c r="H7616">
        <v>3</v>
      </c>
      <c r="I7616">
        <v>0</v>
      </c>
      <c r="J7616">
        <v>0</v>
      </c>
      <c r="K7616">
        <v>1</v>
      </c>
      <c r="L7616" t="s">
        <v>19</v>
      </c>
      <c r="M7616" t="str">
        <f t="shared" si="537"/>
        <v>http://logeion.uchicago.edu/index.html#Lades</v>
      </c>
    </row>
    <row r="7617" spans="1:13" ht="15" customHeight="1" x14ac:dyDescent="0.2">
      <c r="A7617" t="s">
        <v>26710</v>
      </c>
      <c r="B7617" t="s">
        <v>26711</v>
      </c>
      <c r="C7617" t="str">
        <f t="shared" si="536"/>
        <v>Ladon –onis acc. –ona m.</v>
      </c>
      <c r="D7617" t="str">
        <f t="shared" si="538"/>
        <v>Ladon</v>
      </c>
      <c r="E7617" t="s">
        <v>26712</v>
      </c>
      <c r="F7617" t="s">
        <v>26713</v>
      </c>
      <c r="G7617" t="s">
        <v>43</v>
      </c>
      <c r="H7617">
        <v>6</v>
      </c>
      <c r="I7617">
        <v>0</v>
      </c>
      <c r="J7617">
        <v>0</v>
      </c>
      <c r="K7617">
        <v>1</v>
      </c>
      <c r="L7617" t="s">
        <v>19</v>
      </c>
      <c r="M7617" t="str">
        <f t="shared" si="537"/>
        <v>http://logeion.uchicago.edu/index.html#Ladon</v>
      </c>
    </row>
    <row r="7618" spans="1:13" ht="15" customHeight="1" x14ac:dyDescent="0.2">
      <c r="A7618" t="s">
        <v>26714</v>
      </c>
      <c r="B7618" t="s">
        <v>26715</v>
      </c>
      <c r="C7618" t="str">
        <f t="shared" si="536"/>
        <v>Laeca –ae m.</v>
      </c>
      <c r="D7618" t="str">
        <f t="shared" si="538"/>
        <v>Laeca</v>
      </c>
      <c r="E7618" t="s">
        <v>26716</v>
      </c>
      <c r="F7618" t="s">
        <v>26716</v>
      </c>
      <c r="G7618" t="s">
        <v>76</v>
      </c>
      <c r="H7618">
        <v>1</v>
      </c>
      <c r="I7618">
        <v>0</v>
      </c>
      <c r="J7618">
        <v>0</v>
      </c>
      <c r="K7618">
        <v>1</v>
      </c>
      <c r="L7618" t="s">
        <v>19</v>
      </c>
      <c r="M7618" t="str">
        <f t="shared" si="537"/>
        <v>http://logeion.uchicago.edu/index.html#Laeca</v>
      </c>
    </row>
    <row r="7619" spans="1:13" ht="15" customHeight="1" x14ac:dyDescent="0.2">
      <c r="A7619" t="s">
        <v>58980</v>
      </c>
      <c r="B7619" t="s">
        <v>59002</v>
      </c>
      <c r="C7619" t="str">
        <f t="shared" si="536"/>
        <v>Laecania -ae f.</v>
      </c>
      <c r="D7619" t="str">
        <f t="shared" si="538"/>
        <v>Laecania</v>
      </c>
      <c r="E7619" t="s">
        <v>59003</v>
      </c>
      <c r="F7619" t="s">
        <v>59003</v>
      </c>
      <c r="G7619" t="s">
        <v>76</v>
      </c>
      <c r="H7619">
        <v>1</v>
      </c>
      <c r="K7619">
        <v>1</v>
      </c>
      <c r="L7619" t="s">
        <v>19</v>
      </c>
      <c r="M7619" t="str">
        <f t="shared" si="537"/>
        <v>http://logeion.uchicago.edu/index.html#Laecania</v>
      </c>
    </row>
    <row r="7620" spans="1:13" ht="15" customHeight="1" x14ac:dyDescent="0.2">
      <c r="A7620" t="s">
        <v>26717</v>
      </c>
      <c r="B7620" t="s">
        <v>26718</v>
      </c>
      <c r="C7620" t="str">
        <f t="shared" si="536"/>
        <v>Laecanius –ii m.</v>
      </c>
      <c r="D7620" t="str">
        <f t="shared" si="538"/>
        <v>Laecanius</v>
      </c>
      <c r="E7620" t="s">
        <v>26719</v>
      </c>
      <c r="F7620" t="s">
        <v>26720</v>
      </c>
      <c r="G7620" t="s">
        <v>21</v>
      </c>
      <c r="H7620">
        <v>2</v>
      </c>
      <c r="I7620">
        <v>0</v>
      </c>
      <c r="J7620">
        <v>0</v>
      </c>
      <c r="K7620">
        <v>1</v>
      </c>
      <c r="L7620" t="s">
        <v>19</v>
      </c>
      <c r="M7620" t="str">
        <f t="shared" si="537"/>
        <v>http://logeion.uchicago.edu/index.html#Laecanius</v>
      </c>
    </row>
    <row r="7621" spans="1:13" ht="15" customHeight="1" x14ac:dyDescent="0.2">
      <c r="A7621" t="s">
        <v>53491</v>
      </c>
      <c r="B7621" t="s">
        <v>53492</v>
      </c>
      <c r="C7621" t="str">
        <f t="shared" si="536"/>
        <v>laecasin</v>
      </c>
      <c r="D7621" t="s">
        <v>53492</v>
      </c>
      <c r="E7621" t="s">
        <v>53493</v>
      </c>
      <c r="F7621" t="s">
        <v>53493</v>
      </c>
      <c r="G7621" t="s">
        <v>1995</v>
      </c>
      <c r="I7621">
        <v>0</v>
      </c>
      <c r="J7621">
        <v>0</v>
      </c>
      <c r="K7621">
        <v>0</v>
      </c>
      <c r="L7621" t="s">
        <v>1996</v>
      </c>
      <c r="M7621" t="str">
        <f t="shared" si="537"/>
        <v>http://logeion.uchicago.edu/index.html#laecasīn</v>
      </c>
    </row>
    <row r="7622" spans="1:13" ht="15" customHeight="1" x14ac:dyDescent="0.2">
      <c r="A7622" t="s">
        <v>26721</v>
      </c>
      <c r="B7622" t="s">
        <v>26722</v>
      </c>
      <c r="C7622" t="str">
        <f t="shared" si="536"/>
        <v>laedo laedere laesi laesus</v>
      </c>
      <c r="D7622" t="str">
        <f t="shared" ref="D7622:D7634" si="539">IF(ISBLANK(B7622),0,LEFT( C7622, FIND( " ", C7622 ) - 1 ))</f>
        <v>laedo</v>
      </c>
      <c r="E7622" t="s">
        <v>26723</v>
      </c>
      <c r="F7622" t="s">
        <v>26724</v>
      </c>
      <c r="G7622" t="s">
        <v>66</v>
      </c>
      <c r="I7622">
        <v>3</v>
      </c>
      <c r="J7622">
        <v>0</v>
      </c>
      <c r="K7622">
        <v>0</v>
      </c>
      <c r="L7622" t="s">
        <v>24</v>
      </c>
      <c r="M7622" t="str">
        <f t="shared" si="537"/>
        <v>http://logeion.uchicago.edu/index.html#laedo</v>
      </c>
    </row>
    <row r="7623" spans="1:13" ht="15" customHeight="1" x14ac:dyDescent="0.2">
      <c r="A7623" t="s">
        <v>26725</v>
      </c>
      <c r="B7623" t="s">
        <v>26726</v>
      </c>
      <c r="C7623" t="str">
        <f t="shared" si="536"/>
        <v>Laelaps –apis m.</v>
      </c>
      <c r="D7623" t="str">
        <f t="shared" si="539"/>
        <v>Laelaps</v>
      </c>
      <c r="E7623" t="s">
        <v>26727</v>
      </c>
      <c r="F7623" t="s">
        <v>26728</v>
      </c>
      <c r="G7623" t="s">
        <v>346</v>
      </c>
      <c r="H7623">
        <v>3</v>
      </c>
      <c r="I7623">
        <v>0</v>
      </c>
      <c r="J7623">
        <v>0</v>
      </c>
      <c r="K7623">
        <v>1</v>
      </c>
      <c r="L7623" t="s">
        <v>19</v>
      </c>
      <c r="M7623" t="str">
        <f t="shared" si="537"/>
        <v>http://logeion.uchicago.edu/index.html#Laelaps</v>
      </c>
    </row>
    <row r="7624" spans="1:13" ht="15" customHeight="1" x14ac:dyDescent="0.2">
      <c r="A7624" t="s">
        <v>26729</v>
      </c>
      <c r="B7624" t="s">
        <v>26730</v>
      </c>
      <c r="C7624" t="str">
        <f t="shared" si="536"/>
        <v>Laelia –ae f.</v>
      </c>
      <c r="D7624" t="str">
        <f t="shared" si="539"/>
        <v>Laelia</v>
      </c>
      <c r="E7624" t="s">
        <v>26731</v>
      </c>
      <c r="F7624" t="s">
        <v>26732</v>
      </c>
      <c r="G7624" t="s">
        <v>76</v>
      </c>
      <c r="H7624">
        <v>1</v>
      </c>
      <c r="I7624">
        <v>0</v>
      </c>
      <c r="J7624">
        <v>0</v>
      </c>
      <c r="K7624">
        <v>1</v>
      </c>
      <c r="L7624" t="s">
        <v>19</v>
      </c>
      <c r="M7624" t="str">
        <f t="shared" si="537"/>
        <v>http://logeion.uchicago.edu/index.html#Laelia</v>
      </c>
    </row>
    <row r="7625" spans="1:13" ht="15" customHeight="1" x14ac:dyDescent="0.2">
      <c r="A7625" t="s">
        <v>26733</v>
      </c>
      <c r="B7625" t="s">
        <v>26734</v>
      </c>
      <c r="C7625" t="str">
        <f t="shared" si="536"/>
        <v>Laelius –ii m.</v>
      </c>
      <c r="D7625" t="str">
        <f t="shared" si="539"/>
        <v>Laelius</v>
      </c>
      <c r="E7625" t="s">
        <v>26735</v>
      </c>
      <c r="F7625" t="s">
        <v>26735</v>
      </c>
      <c r="G7625" t="s">
        <v>21</v>
      </c>
      <c r="H7625">
        <v>2</v>
      </c>
      <c r="I7625">
        <v>0</v>
      </c>
      <c r="J7625">
        <v>0</v>
      </c>
      <c r="K7625">
        <v>1</v>
      </c>
      <c r="L7625" t="s">
        <v>19</v>
      </c>
      <c r="M7625" t="str">
        <f t="shared" si="537"/>
        <v>http://logeion.uchicago.edu/index.html#Laelius</v>
      </c>
    </row>
    <row r="7626" spans="1:13" ht="15" customHeight="1" x14ac:dyDescent="0.2">
      <c r="A7626" t="s">
        <v>26736</v>
      </c>
      <c r="B7626" t="s">
        <v>26737</v>
      </c>
      <c r="C7626" t="str">
        <f t="shared" si="536"/>
        <v>laena –ae f.</v>
      </c>
      <c r="D7626" t="str">
        <f t="shared" si="539"/>
        <v>laena</v>
      </c>
      <c r="E7626" t="s">
        <v>26738</v>
      </c>
      <c r="F7626" t="s">
        <v>26739</v>
      </c>
      <c r="G7626" t="s">
        <v>76</v>
      </c>
      <c r="H7626">
        <v>1</v>
      </c>
      <c r="I7626">
        <v>0</v>
      </c>
      <c r="J7626">
        <v>0</v>
      </c>
      <c r="K7626">
        <v>0</v>
      </c>
      <c r="L7626" t="s">
        <v>19</v>
      </c>
      <c r="M7626" t="str">
        <f t="shared" si="537"/>
        <v>http://logeion.uchicago.edu/index.html#laena</v>
      </c>
    </row>
    <row r="7627" spans="1:13" ht="15" customHeight="1" x14ac:dyDescent="0.2">
      <c r="A7627" t="s">
        <v>53494</v>
      </c>
      <c r="B7627" t="s">
        <v>53495</v>
      </c>
      <c r="C7627" t="str">
        <f t="shared" si="536"/>
        <v>Laenas –atis m.</v>
      </c>
      <c r="D7627" t="str">
        <f t="shared" si="539"/>
        <v>Laenas</v>
      </c>
      <c r="E7627" t="s">
        <v>53496</v>
      </c>
      <c r="F7627" t="s">
        <v>53496</v>
      </c>
      <c r="G7627" t="s">
        <v>29</v>
      </c>
      <c r="H7627">
        <v>3</v>
      </c>
      <c r="I7627">
        <v>0</v>
      </c>
      <c r="J7627">
        <v>0</v>
      </c>
      <c r="K7627">
        <v>1</v>
      </c>
      <c r="L7627" t="s">
        <v>19</v>
      </c>
      <c r="M7627" t="str">
        <f t="shared" si="537"/>
        <v>http://logeion.uchicago.edu/index.html#Laenas</v>
      </c>
    </row>
    <row r="7628" spans="1:13" ht="15" customHeight="1" x14ac:dyDescent="0.2">
      <c r="A7628" t="s">
        <v>60158</v>
      </c>
      <c r="B7628" t="s">
        <v>60181</v>
      </c>
      <c r="C7628" t="str">
        <f t="shared" si="536"/>
        <v>Lænas –atis m.</v>
      </c>
      <c r="D7628" t="str">
        <f t="shared" si="539"/>
        <v>Lænas</v>
      </c>
      <c r="E7628" t="s">
        <v>60168</v>
      </c>
      <c r="F7628" t="s">
        <v>60169</v>
      </c>
      <c r="G7628" t="s">
        <v>43</v>
      </c>
      <c r="H7628">
        <v>3</v>
      </c>
      <c r="K7628">
        <v>1</v>
      </c>
      <c r="L7628" t="s">
        <v>19</v>
      </c>
      <c r="M7628" t="str">
        <f t="shared" si="537"/>
        <v>http://logeion.uchicago.edu/index.html#Lænas</v>
      </c>
    </row>
    <row r="7629" spans="1:13" ht="15" customHeight="1" x14ac:dyDescent="0.2">
      <c r="A7629" t="s">
        <v>26740</v>
      </c>
      <c r="B7629" t="s">
        <v>26741</v>
      </c>
      <c r="C7629" t="str">
        <f t="shared" si="536"/>
        <v>Laertes –ae m.</v>
      </c>
      <c r="D7629" t="str">
        <f t="shared" si="539"/>
        <v>Laertes</v>
      </c>
      <c r="E7629" t="s">
        <v>26742</v>
      </c>
      <c r="F7629" t="s">
        <v>26743</v>
      </c>
      <c r="G7629" t="s">
        <v>43</v>
      </c>
      <c r="H7629">
        <v>6</v>
      </c>
      <c r="I7629">
        <v>0</v>
      </c>
      <c r="J7629">
        <v>0</v>
      </c>
      <c r="K7629">
        <v>1</v>
      </c>
      <c r="L7629" t="s">
        <v>19</v>
      </c>
      <c r="M7629" t="str">
        <f t="shared" si="537"/>
        <v>http://logeion.uchicago.edu/index.html#Laertes</v>
      </c>
    </row>
    <row r="7630" spans="1:13" ht="15" customHeight="1" x14ac:dyDescent="0.2">
      <c r="A7630" t="s">
        <v>26744</v>
      </c>
      <c r="B7630" t="s">
        <v>26745</v>
      </c>
      <c r="C7630" t="str">
        <f t="shared" si="536"/>
        <v>Laertius –a –um</v>
      </c>
      <c r="D7630" t="str">
        <f t="shared" si="539"/>
        <v>Laertius</v>
      </c>
      <c r="E7630" t="s">
        <v>26746</v>
      </c>
      <c r="F7630" t="s">
        <v>26747</v>
      </c>
      <c r="G7630" t="s">
        <v>61</v>
      </c>
      <c r="H7630">
        <v>1</v>
      </c>
      <c r="I7630">
        <v>0</v>
      </c>
      <c r="J7630">
        <v>0</v>
      </c>
      <c r="K7630">
        <v>1</v>
      </c>
      <c r="L7630" t="s">
        <v>36</v>
      </c>
      <c r="M7630" t="str">
        <f t="shared" si="537"/>
        <v>http://logeion.uchicago.edu/index.html#Laertius</v>
      </c>
    </row>
    <row r="7631" spans="1:13" ht="15" customHeight="1" x14ac:dyDescent="0.2">
      <c r="A7631" t="s">
        <v>58727</v>
      </c>
      <c r="B7631" t="s">
        <v>58351</v>
      </c>
      <c r="C7631" t="str">
        <f t="shared" si="536"/>
        <v>Laestingaeu m.</v>
      </c>
      <c r="D7631" t="str">
        <f t="shared" si="539"/>
        <v>Laestingaeu</v>
      </c>
      <c r="E7631" t="s">
        <v>58352</v>
      </c>
      <c r="F7631" t="s">
        <v>58352</v>
      </c>
      <c r="G7631" t="s">
        <v>43</v>
      </c>
      <c r="H7631">
        <v>6</v>
      </c>
      <c r="K7631">
        <v>1</v>
      </c>
      <c r="L7631" t="s">
        <v>19</v>
      </c>
      <c r="M7631" t="str">
        <f t="shared" si="537"/>
        <v>http://logeion.uchicago.edu/index.html#Laestingaeu</v>
      </c>
    </row>
    <row r="7632" spans="1:13" ht="15" customHeight="1" x14ac:dyDescent="0.2">
      <c r="A7632" t="s">
        <v>26756</v>
      </c>
      <c r="B7632" t="s">
        <v>26757</v>
      </c>
      <c r="C7632" t="str">
        <f t="shared" si="536"/>
        <v>laetitia laetitiae f.</v>
      </c>
      <c r="D7632" t="str">
        <f t="shared" si="539"/>
        <v>laetitia</v>
      </c>
      <c r="E7632" t="s">
        <v>26758</v>
      </c>
      <c r="F7632" t="s">
        <v>26758</v>
      </c>
      <c r="G7632" t="s">
        <v>76</v>
      </c>
      <c r="H7632">
        <v>1</v>
      </c>
      <c r="I7632">
        <v>0</v>
      </c>
      <c r="J7632">
        <v>0</v>
      </c>
      <c r="K7632">
        <v>0</v>
      </c>
      <c r="L7632" t="s">
        <v>19</v>
      </c>
      <c r="M7632" t="str">
        <f t="shared" si="537"/>
        <v>http://logeion.uchicago.edu/index.html#laetitia</v>
      </c>
    </row>
    <row r="7633" spans="1:13" ht="15" customHeight="1" x14ac:dyDescent="0.2">
      <c r="A7633" t="s">
        <v>26759</v>
      </c>
      <c r="B7633" t="s">
        <v>26760</v>
      </c>
      <c r="C7633" t="str">
        <f t="shared" si="536"/>
        <v>laetor laetari laetatus sum</v>
      </c>
      <c r="D7633" t="str">
        <f t="shared" si="539"/>
        <v>laetor</v>
      </c>
      <c r="E7633" t="s">
        <v>26761</v>
      </c>
      <c r="F7633" t="s">
        <v>26762</v>
      </c>
      <c r="G7633" t="s">
        <v>170</v>
      </c>
      <c r="I7633">
        <v>1</v>
      </c>
      <c r="J7633">
        <v>0</v>
      </c>
      <c r="K7633">
        <v>0</v>
      </c>
      <c r="L7633" t="s">
        <v>24</v>
      </c>
      <c r="M7633" t="str">
        <f t="shared" si="537"/>
        <v>http://logeion.uchicago.edu/index.html#laetor</v>
      </c>
    </row>
    <row r="7634" spans="1:13" ht="15" customHeight="1" x14ac:dyDescent="0.2">
      <c r="A7634" t="s">
        <v>26765</v>
      </c>
      <c r="B7634" t="s">
        <v>26766</v>
      </c>
      <c r="C7634" t="str">
        <f t="shared" si="536"/>
        <v>laetus –a –um</v>
      </c>
      <c r="D7634" t="str">
        <f t="shared" si="539"/>
        <v>laetus</v>
      </c>
      <c r="E7634" t="s">
        <v>26767</v>
      </c>
      <c r="F7634" t="s">
        <v>26767</v>
      </c>
      <c r="G7634" t="s">
        <v>61</v>
      </c>
      <c r="H7634">
        <v>1</v>
      </c>
      <c r="I7634">
        <v>0</v>
      </c>
      <c r="J7634">
        <v>0</v>
      </c>
      <c r="K7634">
        <v>0</v>
      </c>
      <c r="L7634" t="s">
        <v>36</v>
      </c>
      <c r="M7634" t="str">
        <f t="shared" si="537"/>
        <v>http://logeion.uchicago.edu/index.html#laetus</v>
      </c>
    </row>
    <row r="7635" spans="1:13" ht="15" customHeight="1" x14ac:dyDescent="0.2">
      <c r="A7635" t="s">
        <v>26775</v>
      </c>
      <c r="B7635" t="s">
        <v>26776</v>
      </c>
      <c r="C7635" t="str">
        <f t="shared" si="536"/>
        <v>laeva</v>
      </c>
      <c r="D7635" t="s">
        <v>26776</v>
      </c>
      <c r="E7635" t="s">
        <v>26777</v>
      </c>
      <c r="F7635" t="s">
        <v>26777</v>
      </c>
      <c r="G7635" t="s">
        <v>89</v>
      </c>
      <c r="I7635">
        <v>0</v>
      </c>
      <c r="J7635">
        <v>0</v>
      </c>
      <c r="K7635">
        <v>0</v>
      </c>
      <c r="L7635" t="s">
        <v>90</v>
      </c>
      <c r="M7635" t="str">
        <f t="shared" si="537"/>
        <v>http://logeion.uchicago.edu/index.html#laevā</v>
      </c>
    </row>
    <row r="7636" spans="1:13" ht="15" customHeight="1" x14ac:dyDescent="0.2">
      <c r="A7636" t="s">
        <v>26768</v>
      </c>
      <c r="B7636" t="s">
        <v>26769</v>
      </c>
      <c r="C7636" t="str">
        <f t="shared" si="536"/>
        <v>laeva –ae f. (sc. manus)</v>
      </c>
      <c r="D7636" t="str">
        <f t="shared" ref="D7636:D7667" si="540">IF(ISBLANK(B7636),0,LEFT( C7636, FIND( " ", C7636 ) - 1 ))</f>
        <v>laeva</v>
      </c>
      <c r="E7636" t="s">
        <v>26770</v>
      </c>
      <c r="F7636" t="s">
        <v>26771</v>
      </c>
      <c r="G7636" t="s">
        <v>76</v>
      </c>
      <c r="H7636">
        <v>1</v>
      </c>
      <c r="I7636">
        <v>0</v>
      </c>
      <c r="J7636">
        <v>0</v>
      </c>
      <c r="K7636">
        <v>0</v>
      </c>
      <c r="L7636" t="s">
        <v>19</v>
      </c>
      <c r="M7636" t="str">
        <f t="shared" si="537"/>
        <v>http://logeion.uchicago.edu/index.html#laeva</v>
      </c>
    </row>
    <row r="7637" spans="1:13" ht="15" customHeight="1" x14ac:dyDescent="0.2">
      <c r="A7637" t="s">
        <v>26772</v>
      </c>
      <c r="B7637" t="s">
        <v>26773</v>
      </c>
      <c r="C7637" t="str">
        <f t="shared" si="536"/>
        <v>laeva –orum n.</v>
      </c>
      <c r="D7637" t="str">
        <f t="shared" si="540"/>
        <v>laeva</v>
      </c>
      <c r="E7637" t="s">
        <v>26774</v>
      </c>
      <c r="F7637" t="s">
        <v>26774</v>
      </c>
      <c r="G7637" t="s">
        <v>21</v>
      </c>
      <c r="H7637">
        <v>2</v>
      </c>
      <c r="I7637">
        <v>0</v>
      </c>
      <c r="J7637">
        <v>0</v>
      </c>
      <c r="K7637">
        <v>0</v>
      </c>
      <c r="L7637" t="s">
        <v>19</v>
      </c>
      <c r="M7637" t="str">
        <f t="shared" si="537"/>
        <v>http://logeion.uchicago.edu/index.html#laeva</v>
      </c>
    </row>
    <row r="7638" spans="1:13" ht="15" customHeight="1" x14ac:dyDescent="0.2">
      <c r="A7638" t="s">
        <v>26778</v>
      </c>
      <c r="B7638" t="s">
        <v>54870</v>
      </c>
      <c r="C7638" t="str">
        <f t="shared" si="536"/>
        <v>Laevinus –i m.</v>
      </c>
      <c r="D7638" t="str">
        <f t="shared" si="540"/>
        <v>Laevinus</v>
      </c>
      <c r="E7638" t="s">
        <v>54609</v>
      </c>
      <c r="F7638" t="s">
        <v>54610</v>
      </c>
      <c r="G7638" t="s">
        <v>21</v>
      </c>
      <c r="H7638">
        <v>2</v>
      </c>
      <c r="I7638">
        <v>0</v>
      </c>
      <c r="J7638">
        <v>0</v>
      </c>
      <c r="K7638">
        <v>1</v>
      </c>
      <c r="L7638" t="s">
        <v>19</v>
      </c>
      <c r="M7638" t="str">
        <f t="shared" si="537"/>
        <v>http://logeion.uchicago.edu/index.html#Laevinus</v>
      </c>
    </row>
    <row r="7639" spans="1:13" ht="15" customHeight="1" x14ac:dyDescent="0.2">
      <c r="A7639" t="s">
        <v>26780</v>
      </c>
      <c r="B7639" t="s">
        <v>26781</v>
      </c>
      <c r="C7639" t="str">
        <f t="shared" ref="C7639:C7702" si="541">SUBSTITUTE(SUBSTITUTE(SUBSTITUTE(SUBSTITUTE(SUBSTITUTE(SUBSTITUTE(SUBSTITUTE(SUBSTITUTE(SUBSTITUTE(SUBSTITUTE(SUBSTITUTE(B7639, "ā", "a"), "ē", "e"), "ī", "i"), "ō", "o"), "ū", "u"), "ȳ", "y"), "Ā", "A"), "Ē", "E"), "Ī", "I"), "Ō", "O"), "Ū", "U")</f>
        <v>laevum –i n.</v>
      </c>
      <c r="D7639" t="str">
        <f t="shared" si="540"/>
        <v>laevum</v>
      </c>
      <c r="E7639" t="s">
        <v>26782</v>
      </c>
      <c r="F7639" t="s">
        <v>26783</v>
      </c>
      <c r="G7639" t="s">
        <v>21</v>
      </c>
      <c r="H7639">
        <v>2</v>
      </c>
      <c r="I7639">
        <v>0</v>
      </c>
      <c r="J7639">
        <v>0</v>
      </c>
      <c r="K7639">
        <v>0</v>
      </c>
      <c r="L7639" t="s">
        <v>19</v>
      </c>
      <c r="M7639" t="str">
        <f t="shared" si="537"/>
        <v>http://logeion.uchicago.edu/index.html#laevum</v>
      </c>
    </row>
    <row r="7640" spans="1:13" ht="15" customHeight="1" x14ac:dyDescent="0.2">
      <c r="A7640" t="s">
        <v>26784</v>
      </c>
      <c r="B7640" t="s">
        <v>26785</v>
      </c>
      <c r="C7640" t="str">
        <f t="shared" si="541"/>
        <v>laevus –a –um</v>
      </c>
      <c r="D7640" t="str">
        <f t="shared" si="540"/>
        <v>laevus</v>
      </c>
      <c r="E7640" t="s">
        <v>26786</v>
      </c>
      <c r="F7640" t="s">
        <v>26787</v>
      </c>
      <c r="G7640" t="s">
        <v>61</v>
      </c>
      <c r="H7640">
        <v>1</v>
      </c>
      <c r="I7640">
        <v>0</v>
      </c>
      <c r="J7640">
        <v>0</v>
      </c>
      <c r="K7640">
        <v>0</v>
      </c>
      <c r="L7640" t="s">
        <v>36</v>
      </c>
      <c r="M7640" t="str">
        <f t="shared" si="537"/>
        <v>http://logeion.uchicago.edu/index.html#laevus</v>
      </c>
    </row>
    <row r="7641" spans="1:13" ht="15" customHeight="1" x14ac:dyDescent="0.2">
      <c r="A7641" t="s">
        <v>26788</v>
      </c>
      <c r="B7641" t="s">
        <v>54871</v>
      </c>
      <c r="C7641" t="str">
        <f t="shared" si="541"/>
        <v>laganum –i n.</v>
      </c>
      <c r="D7641" t="str">
        <f t="shared" si="540"/>
        <v>laganum</v>
      </c>
      <c r="E7641" t="s">
        <v>54641</v>
      </c>
      <c r="F7641" t="s">
        <v>54641</v>
      </c>
      <c r="G7641" t="s">
        <v>21</v>
      </c>
      <c r="H7641">
        <v>2</v>
      </c>
      <c r="I7641">
        <v>0</v>
      </c>
      <c r="J7641">
        <v>0</v>
      </c>
      <c r="K7641">
        <v>0</v>
      </c>
      <c r="L7641" t="s">
        <v>19</v>
      </c>
      <c r="M7641" t="str">
        <f t="shared" si="537"/>
        <v>http://logeion.uchicago.edu/index.html#laganum</v>
      </c>
    </row>
    <row r="7642" spans="1:13" ht="15" customHeight="1" x14ac:dyDescent="0.2">
      <c r="A7642" t="s">
        <v>26790</v>
      </c>
      <c r="B7642" t="s">
        <v>26791</v>
      </c>
      <c r="C7642" t="str">
        <f t="shared" si="541"/>
        <v xml:space="preserve">Lageus –a –um </v>
      </c>
      <c r="D7642" t="str">
        <f t="shared" si="540"/>
        <v>Lageus</v>
      </c>
      <c r="E7642" t="s">
        <v>26792</v>
      </c>
      <c r="F7642" t="s">
        <v>26792</v>
      </c>
      <c r="G7642" t="s">
        <v>346</v>
      </c>
      <c r="H7642">
        <v>6</v>
      </c>
      <c r="I7642">
        <v>0</v>
      </c>
      <c r="J7642">
        <v>0</v>
      </c>
      <c r="K7642">
        <v>0</v>
      </c>
      <c r="L7642" t="s">
        <v>19</v>
      </c>
      <c r="M7642" t="str">
        <f t="shared" si="537"/>
        <v>http://logeion.uchicago.edu/index.html#Lageus</v>
      </c>
    </row>
    <row r="7643" spans="1:13" ht="15" customHeight="1" x14ac:dyDescent="0.2">
      <c r="A7643" t="s">
        <v>55396</v>
      </c>
      <c r="B7643" t="s">
        <v>55729</v>
      </c>
      <c r="C7643" t="str">
        <f t="shared" si="541"/>
        <v>lagoena –ae f.</v>
      </c>
      <c r="D7643" t="str">
        <f t="shared" si="540"/>
        <v>lagoena</v>
      </c>
      <c r="E7643" t="s">
        <v>55397</v>
      </c>
      <c r="F7643" t="s">
        <v>55397</v>
      </c>
      <c r="G7643" t="s">
        <v>76</v>
      </c>
      <c r="H7643">
        <v>1</v>
      </c>
      <c r="L7643" t="s">
        <v>19</v>
      </c>
      <c r="M7643" t="str">
        <f t="shared" si="537"/>
        <v>http://logeion.uchicago.edu/index.html#lagoena</v>
      </c>
    </row>
    <row r="7644" spans="1:13" ht="15" customHeight="1" x14ac:dyDescent="0.2">
      <c r="A7644" t="s">
        <v>26794</v>
      </c>
      <c r="B7644" t="s">
        <v>26795</v>
      </c>
      <c r="C7644" t="str">
        <f t="shared" si="541"/>
        <v>Lagus –i m.</v>
      </c>
      <c r="D7644" t="str">
        <f t="shared" si="540"/>
        <v>Lagus</v>
      </c>
      <c r="E7644" t="s">
        <v>26796</v>
      </c>
      <c r="F7644" t="s">
        <v>26797</v>
      </c>
      <c r="G7644" t="s">
        <v>21</v>
      </c>
      <c r="H7644">
        <v>2</v>
      </c>
      <c r="I7644">
        <v>0</v>
      </c>
      <c r="J7644">
        <v>0</v>
      </c>
      <c r="K7644">
        <v>1</v>
      </c>
      <c r="L7644" t="s">
        <v>19</v>
      </c>
      <c r="M7644" t="str">
        <f t="shared" si="537"/>
        <v>http://logeion.uchicago.edu/index.html#Lagus</v>
      </c>
    </row>
    <row r="7645" spans="1:13" ht="15" customHeight="1" x14ac:dyDescent="0.2">
      <c r="A7645" t="s">
        <v>55948</v>
      </c>
      <c r="B7645" t="s">
        <v>58591</v>
      </c>
      <c r="C7645" t="str">
        <f t="shared" si="541"/>
        <v>laicus –a –um</v>
      </c>
      <c r="D7645" t="str">
        <f t="shared" si="540"/>
        <v>laicus</v>
      </c>
      <c r="E7645" t="s">
        <v>58592</v>
      </c>
      <c r="F7645" t="s">
        <v>58593</v>
      </c>
      <c r="G7645" t="s">
        <v>61</v>
      </c>
      <c r="H7645">
        <v>1</v>
      </c>
      <c r="L7645" t="s">
        <v>36</v>
      </c>
      <c r="M7645" t="str">
        <f t="shared" si="537"/>
        <v>http://logeion.uchicago.edu/index.html#laicus</v>
      </c>
    </row>
    <row r="7646" spans="1:13" ht="15" customHeight="1" x14ac:dyDescent="0.2">
      <c r="A7646" t="s">
        <v>55948</v>
      </c>
      <c r="B7646" t="s">
        <v>55949</v>
      </c>
      <c r="C7646" t="str">
        <f t="shared" si="541"/>
        <v>laïcus –a –um</v>
      </c>
      <c r="D7646" t="str">
        <f t="shared" si="540"/>
        <v>laïcus</v>
      </c>
      <c r="E7646" t="s">
        <v>55950</v>
      </c>
      <c r="F7646" t="s">
        <v>55951</v>
      </c>
      <c r="G7646" t="s">
        <v>61</v>
      </c>
      <c r="H7646">
        <v>1</v>
      </c>
      <c r="L7646" t="s">
        <v>36</v>
      </c>
      <c r="M7646" t="str">
        <f t="shared" si="537"/>
        <v>http://logeion.uchicago.edu/index.html#laïcus</v>
      </c>
    </row>
    <row r="7647" spans="1:13" ht="15" customHeight="1" x14ac:dyDescent="0.2">
      <c r="A7647" t="s">
        <v>26798</v>
      </c>
      <c r="B7647" t="s">
        <v>26799</v>
      </c>
      <c r="C7647" t="str">
        <f t="shared" si="541"/>
        <v>Lais –idis or –idos f.</v>
      </c>
      <c r="D7647" t="str">
        <f t="shared" si="540"/>
        <v>Lais</v>
      </c>
      <c r="E7647" t="s">
        <v>26800</v>
      </c>
      <c r="F7647" t="s">
        <v>26801</v>
      </c>
      <c r="G7647" t="s">
        <v>346</v>
      </c>
      <c r="H7647">
        <v>6</v>
      </c>
      <c r="I7647">
        <v>0</v>
      </c>
      <c r="J7647">
        <v>0</v>
      </c>
      <c r="K7647">
        <v>1</v>
      </c>
      <c r="L7647" t="s">
        <v>19</v>
      </c>
      <c r="M7647" t="str">
        <f t="shared" si="537"/>
        <v>http://logeion.uchicago.edu/index.html#Lais</v>
      </c>
    </row>
    <row r="7648" spans="1:13" ht="15" customHeight="1" x14ac:dyDescent="0.2">
      <c r="A7648" t="s">
        <v>26805</v>
      </c>
      <c r="B7648" t="s">
        <v>26806</v>
      </c>
      <c r="C7648" t="str">
        <f t="shared" si="541"/>
        <v>Laius –i m.</v>
      </c>
      <c r="D7648" t="str">
        <f t="shared" si="540"/>
        <v>Laius</v>
      </c>
      <c r="E7648" t="s">
        <v>26807</v>
      </c>
      <c r="F7648" t="s">
        <v>26808</v>
      </c>
      <c r="G7648" t="s">
        <v>21</v>
      </c>
      <c r="H7648">
        <v>2</v>
      </c>
      <c r="I7648">
        <v>0</v>
      </c>
      <c r="J7648">
        <v>0</v>
      </c>
      <c r="K7648">
        <v>1</v>
      </c>
      <c r="L7648" t="s">
        <v>19</v>
      </c>
      <c r="M7648" t="str">
        <f t="shared" si="537"/>
        <v>http://logeion.uchicago.edu/index.html#Laius</v>
      </c>
    </row>
    <row r="7649" spans="1:13" ht="15" customHeight="1" x14ac:dyDescent="0.2">
      <c r="A7649" t="s">
        <v>26811</v>
      </c>
      <c r="B7649" t="s">
        <v>26812</v>
      </c>
      <c r="C7649" t="str">
        <f t="shared" si="541"/>
        <v>lambo –ere –i –itus</v>
      </c>
      <c r="D7649" t="str">
        <f t="shared" si="540"/>
        <v>lambo</v>
      </c>
      <c r="E7649" t="s">
        <v>26813</v>
      </c>
      <c r="F7649" t="s">
        <v>26814</v>
      </c>
      <c r="G7649" t="s">
        <v>66</v>
      </c>
      <c r="I7649">
        <v>3</v>
      </c>
      <c r="J7649">
        <v>0</v>
      </c>
      <c r="K7649">
        <v>0</v>
      </c>
      <c r="L7649" t="s">
        <v>24</v>
      </c>
      <c r="M7649" t="str">
        <f t="shared" si="537"/>
        <v>http://logeion.uchicago.edu/index.html#lambo</v>
      </c>
    </row>
    <row r="7650" spans="1:13" ht="15" customHeight="1" x14ac:dyDescent="0.2">
      <c r="A7650" t="s">
        <v>53497</v>
      </c>
      <c r="B7650" t="s">
        <v>53498</v>
      </c>
      <c r="C7650" t="str">
        <f t="shared" si="541"/>
        <v>lamellula –ae f.</v>
      </c>
      <c r="D7650" t="str">
        <f t="shared" si="540"/>
        <v>lamellula</v>
      </c>
      <c r="E7650" t="s">
        <v>53499</v>
      </c>
      <c r="F7650" t="s">
        <v>53499</v>
      </c>
      <c r="G7650" t="s">
        <v>76</v>
      </c>
      <c r="H7650">
        <v>1</v>
      </c>
      <c r="I7650">
        <v>0</v>
      </c>
      <c r="J7650">
        <v>0</v>
      </c>
      <c r="K7650">
        <v>0</v>
      </c>
      <c r="L7650" t="s">
        <v>19</v>
      </c>
      <c r="M7650" t="str">
        <f t="shared" si="537"/>
        <v>http://logeion.uchicago.edu/index.html#lamellula</v>
      </c>
    </row>
    <row r="7651" spans="1:13" ht="15" customHeight="1" x14ac:dyDescent="0.2">
      <c r="A7651" t="s">
        <v>26816</v>
      </c>
      <c r="B7651" t="s">
        <v>26817</v>
      </c>
      <c r="C7651" t="str">
        <f t="shared" si="541"/>
        <v>lamenta –orum n.</v>
      </c>
      <c r="D7651" t="str">
        <f t="shared" si="540"/>
        <v>lamenta</v>
      </c>
      <c r="E7651" t="s">
        <v>26818</v>
      </c>
      <c r="F7651" t="s">
        <v>26819</v>
      </c>
      <c r="G7651" t="s">
        <v>21</v>
      </c>
      <c r="H7651">
        <v>2</v>
      </c>
      <c r="I7651">
        <v>0</v>
      </c>
      <c r="J7651">
        <v>0</v>
      </c>
      <c r="K7651">
        <v>0</v>
      </c>
      <c r="L7651" t="s">
        <v>19</v>
      </c>
      <c r="M7651" t="str">
        <f t="shared" ref="M7651:M7714" si="542">"http://logeion.uchicago.edu/index.html#"&amp;D7651</f>
        <v>http://logeion.uchicago.edu/index.html#lamenta</v>
      </c>
    </row>
    <row r="7652" spans="1:13" ht="15" customHeight="1" x14ac:dyDescent="0.2">
      <c r="A7652" t="s">
        <v>26820</v>
      </c>
      <c r="B7652" t="s">
        <v>26821</v>
      </c>
      <c r="C7652" t="str">
        <f t="shared" si="541"/>
        <v>lamentabilis –e</v>
      </c>
      <c r="D7652" t="str">
        <f t="shared" si="540"/>
        <v>lamentabilis</v>
      </c>
      <c r="E7652" t="s">
        <v>26822</v>
      </c>
      <c r="F7652" t="s">
        <v>26823</v>
      </c>
      <c r="G7652" t="s">
        <v>155</v>
      </c>
      <c r="H7652">
        <v>3</v>
      </c>
      <c r="I7652">
        <v>0</v>
      </c>
      <c r="J7652">
        <v>0</v>
      </c>
      <c r="K7652">
        <v>0</v>
      </c>
      <c r="L7652" t="s">
        <v>36</v>
      </c>
      <c r="M7652" t="str">
        <f t="shared" si="542"/>
        <v>http://logeion.uchicago.edu/index.html#lamentabilis</v>
      </c>
    </row>
    <row r="7653" spans="1:13" ht="15" customHeight="1" x14ac:dyDescent="0.2">
      <c r="A7653" t="s">
        <v>26824</v>
      </c>
      <c r="B7653" t="s">
        <v>26825</v>
      </c>
      <c r="C7653" t="str">
        <f t="shared" si="541"/>
        <v>lamentatio –onis f.</v>
      </c>
      <c r="D7653" t="str">
        <f t="shared" si="540"/>
        <v>lamentatio</v>
      </c>
      <c r="E7653" t="s">
        <v>26826</v>
      </c>
      <c r="F7653" t="s">
        <v>26827</v>
      </c>
      <c r="G7653" t="s">
        <v>29</v>
      </c>
      <c r="H7653">
        <v>3</v>
      </c>
      <c r="I7653">
        <v>0</v>
      </c>
      <c r="J7653">
        <v>0</v>
      </c>
      <c r="K7653">
        <v>0</v>
      </c>
      <c r="L7653" t="s">
        <v>19</v>
      </c>
      <c r="M7653" t="str">
        <f t="shared" si="542"/>
        <v>http://logeion.uchicago.edu/index.html#lamentatio</v>
      </c>
    </row>
    <row r="7654" spans="1:13" ht="15" customHeight="1" x14ac:dyDescent="0.2">
      <c r="A7654" t="s">
        <v>26828</v>
      </c>
      <c r="B7654" t="s">
        <v>26829</v>
      </c>
      <c r="C7654" t="str">
        <f t="shared" si="541"/>
        <v>lamentor lamentari</v>
      </c>
      <c r="D7654" t="str">
        <f t="shared" si="540"/>
        <v>lamentor</v>
      </c>
      <c r="E7654" t="s">
        <v>26830</v>
      </c>
      <c r="F7654" t="s">
        <v>26831</v>
      </c>
      <c r="G7654" t="s">
        <v>170</v>
      </c>
      <c r="I7654">
        <v>1</v>
      </c>
      <c r="J7654">
        <v>0</v>
      </c>
      <c r="K7654">
        <v>0</v>
      </c>
      <c r="L7654" t="s">
        <v>24</v>
      </c>
      <c r="M7654" t="str">
        <f t="shared" si="542"/>
        <v>http://logeion.uchicago.edu/index.html#lamentor</v>
      </c>
    </row>
    <row r="7655" spans="1:13" ht="15" customHeight="1" x14ac:dyDescent="0.2">
      <c r="A7655" t="s">
        <v>56380</v>
      </c>
      <c r="B7655" t="s">
        <v>57824</v>
      </c>
      <c r="C7655" t="str">
        <f t="shared" si="541"/>
        <v>Lamianus –a –um</v>
      </c>
      <c r="D7655" t="str">
        <f t="shared" si="540"/>
        <v>Lamianus</v>
      </c>
      <c r="E7655" t="s">
        <v>57319</v>
      </c>
      <c r="F7655" t="s">
        <v>57319</v>
      </c>
      <c r="G7655" t="s">
        <v>21</v>
      </c>
      <c r="H7655">
        <v>2</v>
      </c>
      <c r="K7655">
        <v>1</v>
      </c>
      <c r="L7655" t="s">
        <v>19</v>
      </c>
      <c r="M7655" t="str">
        <f t="shared" si="542"/>
        <v>http://logeion.uchicago.edu/index.html#Lamianus</v>
      </c>
    </row>
    <row r="7656" spans="1:13" ht="15" customHeight="1" x14ac:dyDescent="0.2">
      <c r="A7656" t="s">
        <v>26834</v>
      </c>
      <c r="B7656" t="s">
        <v>52995</v>
      </c>
      <c r="C7656" t="str">
        <f t="shared" si="541"/>
        <v>lamina or lamna –ae f.</v>
      </c>
      <c r="D7656" t="str">
        <f t="shared" si="540"/>
        <v>lamina</v>
      </c>
      <c r="E7656" t="s">
        <v>55399</v>
      </c>
      <c r="F7656" t="s">
        <v>55398</v>
      </c>
      <c r="G7656" t="s">
        <v>76</v>
      </c>
      <c r="H7656">
        <v>1</v>
      </c>
      <c r="I7656">
        <v>0</v>
      </c>
      <c r="J7656">
        <v>0</v>
      </c>
      <c r="K7656">
        <v>0</v>
      </c>
      <c r="L7656" t="s">
        <v>19</v>
      </c>
      <c r="M7656" t="str">
        <f t="shared" si="542"/>
        <v>http://logeion.uchicago.edu/index.html#lamina</v>
      </c>
    </row>
    <row r="7657" spans="1:13" ht="15" customHeight="1" x14ac:dyDescent="0.2">
      <c r="A7657" t="s">
        <v>26835</v>
      </c>
      <c r="B7657" t="s">
        <v>26836</v>
      </c>
      <c r="C7657" t="str">
        <f t="shared" si="541"/>
        <v>lampas –adis f.</v>
      </c>
      <c r="D7657" t="str">
        <f t="shared" si="540"/>
        <v>lampas</v>
      </c>
      <c r="E7657" t="s">
        <v>26837</v>
      </c>
      <c r="F7657" t="s">
        <v>26838</v>
      </c>
      <c r="G7657" t="s">
        <v>346</v>
      </c>
      <c r="H7657">
        <v>6</v>
      </c>
      <c r="I7657">
        <v>0</v>
      </c>
      <c r="J7657">
        <v>0</v>
      </c>
      <c r="K7657">
        <v>0</v>
      </c>
      <c r="L7657" t="s">
        <v>19</v>
      </c>
      <c r="M7657" t="str">
        <f t="shared" si="542"/>
        <v>http://logeion.uchicago.edu/index.html#lampas</v>
      </c>
    </row>
    <row r="7658" spans="1:13" ht="15" customHeight="1" x14ac:dyDescent="0.2">
      <c r="A7658" t="s">
        <v>26840</v>
      </c>
      <c r="B7658" t="s">
        <v>26841</v>
      </c>
      <c r="C7658" t="str">
        <f t="shared" si="541"/>
        <v>Lampsaceni –orum m.</v>
      </c>
      <c r="D7658" t="str">
        <f t="shared" si="540"/>
        <v>Lampsaceni</v>
      </c>
      <c r="E7658" t="s">
        <v>26842</v>
      </c>
      <c r="F7658" t="s">
        <v>26843</v>
      </c>
      <c r="G7658" t="s">
        <v>21</v>
      </c>
      <c r="H7658">
        <v>2</v>
      </c>
      <c r="I7658">
        <v>0</v>
      </c>
      <c r="J7658">
        <v>0</v>
      </c>
      <c r="K7658">
        <v>1</v>
      </c>
      <c r="L7658" t="s">
        <v>19</v>
      </c>
      <c r="M7658" t="str">
        <f t="shared" si="542"/>
        <v>http://logeion.uchicago.edu/index.html#Lampsaceni</v>
      </c>
    </row>
    <row r="7659" spans="1:13" ht="15" customHeight="1" x14ac:dyDescent="0.2">
      <c r="A7659" t="s">
        <v>26844</v>
      </c>
      <c r="B7659" t="s">
        <v>26845</v>
      </c>
      <c r="C7659" t="str">
        <f t="shared" si="541"/>
        <v>Lampsacenus –a –um</v>
      </c>
      <c r="D7659" t="str">
        <f t="shared" si="540"/>
        <v>Lampsacenus</v>
      </c>
      <c r="E7659" t="s">
        <v>26846</v>
      </c>
      <c r="F7659" t="s">
        <v>26847</v>
      </c>
      <c r="G7659" t="s">
        <v>61</v>
      </c>
      <c r="H7659">
        <v>1</v>
      </c>
      <c r="I7659">
        <v>0</v>
      </c>
      <c r="J7659">
        <v>0</v>
      </c>
      <c r="K7659">
        <v>1</v>
      </c>
      <c r="L7659" t="s">
        <v>36</v>
      </c>
      <c r="M7659" t="str">
        <f t="shared" si="542"/>
        <v>http://logeion.uchicago.edu/index.html#Lampsacenus</v>
      </c>
    </row>
    <row r="7660" spans="1:13" ht="15" customHeight="1" x14ac:dyDescent="0.2">
      <c r="A7660" t="s">
        <v>26849</v>
      </c>
      <c r="B7660" t="s">
        <v>26850</v>
      </c>
      <c r="C7660" t="str">
        <f t="shared" si="541"/>
        <v>Lampsacus –i m.</v>
      </c>
      <c r="D7660" t="str">
        <f t="shared" si="540"/>
        <v>Lampsacus</v>
      </c>
      <c r="E7660" t="s">
        <v>26851</v>
      </c>
      <c r="F7660" t="s">
        <v>26852</v>
      </c>
      <c r="G7660" t="s">
        <v>346</v>
      </c>
      <c r="H7660">
        <v>6</v>
      </c>
      <c r="I7660">
        <v>0</v>
      </c>
      <c r="J7660">
        <v>0</v>
      </c>
      <c r="K7660">
        <v>1</v>
      </c>
      <c r="L7660" t="s">
        <v>19</v>
      </c>
      <c r="M7660" t="str">
        <f t="shared" si="542"/>
        <v>http://logeion.uchicago.edu/index.html#Lampsacus</v>
      </c>
    </row>
    <row r="7661" spans="1:13" ht="15" customHeight="1" x14ac:dyDescent="0.2">
      <c r="A7661" t="s">
        <v>26853</v>
      </c>
      <c r="B7661" t="s">
        <v>26854</v>
      </c>
      <c r="C7661" t="str">
        <f t="shared" si="541"/>
        <v>Lamus –i m.</v>
      </c>
      <c r="D7661" t="str">
        <f t="shared" si="540"/>
        <v>Lamus</v>
      </c>
      <c r="E7661" t="s">
        <v>26855</v>
      </c>
      <c r="F7661" t="s">
        <v>26856</v>
      </c>
      <c r="G7661" t="s">
        <v>21</v>
      </c>
      <c r="H7661">
        <v>2</v>
      </c>
      <c r="I7661">
        <v>0</v>
      </c>
      <c r="J7661">
        <v>0</v>
      </c>
      <c r="K7661">
        <v>1</v>
      </c>
      <c r="L7661" t="s">
        <v>19</v>
      </c>
      <c r="M7661" t="str">
        <f t="shared" si="542"/>
        <v>http://logeion.uchicago.edu/index.html#Lamus</v>
      </c>
    </row>
    <row r="7662" spans="1:13" ht="15" customHeight="1" x14ac:dyDescent="0.2">
      <c r="A7662" t="s">
        <v>26857</v>
      </c>
      <c r="B7662" t="s">
        <v>26858</v>
      </c>
      <c r="C7662" t="str">
        <f t="shared" si="541"/>
        <v>Lamyrus –i m.</v>
      </c>
      <c r="D7662" t="str">
        <f t="shared" si="540"/>
        <v>Lamyrus</v>
      </c>
      <c r="E7662" t="s">
        <v>26859</v>
      </c>
      <c r="F7662" t="s">
        <v>26860</v>
      </c>
      <c r="G7662" t="s">
        <v>21</v>
      </c>
      <c r="H7662">
        <v>2</v>
      </c>
      <c r="I7662">
        <v>0</v>
      </c>
      <c r="J7662">
        <v>0</v>
      </c>
      <c r="K7662">
        <v>1</v>
      </c>
      <c r="L7662" t="s">
        <v>19</v>
      </c>
      <c r="M7662" t="str">
        <f t="shared" si="542"/>
        <v>http://logeion.uchicago.edu/index.html#Lamyrus</v>
      </c>
    </row>
    <row r="7663" spans="1:13" ht="15" customHeight="1" x14ac:dyDescent="0.2">
      <c r="A7663" t="s">
        <v>26861</v>
      </c>
      <c r="B7663" t="s">
        <v>26862</v>
      </c>
      <c r="C7663" t="str">
        <f t="shared" si="541"/>
        <v>lana –ae f.</v>
      </c>
      <c r="D7663" t="str">
        <f t="shared" si="540"/>
        <v>lana</v>
      </c>
      <c r="E7663" t="s">
        <v>26863</v>
      </c>
      <c r="F7663" t="s">
        <v>26863</v>
      </c>
      <c r="G7663" t="s">
        <v>76</v>
      </c>
      <c r="H7663">
        <v>1</v>
      </c>
      <c r="I7663">
        <v>0</v>
      </c>
      <c r="J7663">
        <v>0</v>
      </c>
      <c r="K7663">
        <v>0</v>
      </c>
      <c r="L7663" t="s">
        <v>19</v>
      </c>
      <c r="M7663" t="str">
        <f t="shared" si="542"/>
        <v>http://logeion.uchicago.edu/index.html#lana</v>
      </c>
    </row>
    <row r="7664" spans="1:13" ht="15" customHeight="1" x14ac:dyDescent="0.2">
      <c r="A7664" t="s">
        <v>26864</v>
      </c>
      <c r="B7664" t="s">
        <v>54450</v>
      </c>
      <c r="C7664" t="str">
        <f t="shared" si="541"/>
        <v xml:space="preserve">lanatus –a –um </v>
      </c>
      <c r="D7664" t="str">
        <f t="shared" si="540"/>
        <v>lanatus</v>
      </c>
      <c r="E7664" t="s">
        <v>54144</v>
      </c>
      <c r="F7664" t="s">
        <v>54144</v>
      </c>
      <c r="G7664" t="s">
        <v>61</v>
      </c>
      <c r="H7664">
        <v>1</v>
      </c>
      <c r="I7664">
        <v>0</v>
      </c>
      <c r="J7664">
        <v>0</v>
      </c>
      <c r="K7664">
        <v>0</v>
      </c>
      <c r="L7664" t="s">
        <v>36</v>
      </c>
      <c r="M7664" t="str">
        <f t="shared" si="542"/>
        <v>http://logeion.uchicago.edu/index.html#lanatus</v>
      </c>
    </row>
    <row r="7665" spans="1:13" ht="15" customHeight="1" x14ac:dyDescent="0.2">
      <c r="A7665" t="s">
        <v>26865</v>
      </c>
      <c r="B7665" t="s">
        <v>26866</v>
      </c>
      <c r="C7665" t="str">
        <f t="shared" si="541"/>
        <v>lancea –ae f.</v>
      </c>
      <c r="D7665" t="str">
        <f t="shared" si="540"/>
        <v>lancea</v>
      </c>
      <c r="E7665" t="s">
        <v>26867</v>
      </c>
      <c r="F7665" t="s">
        <v>26868</v>
      </c>
      <c r="G7665" t="s">
        <v>76</v>
      </c>
      <c r="H7665">
        <v>1</v>
      </c>
      <c r="I7665">
        <v>0</v>
      </c>
      <c r="J7665">
        <v>0</v>
      </c>
      <c r="K7665">
        <v>0</v>
      </c>
      <c r="L7665" t="s">
        <v>19</v>
      </c>
      <c r="M7665" t="str">
        <f t="shared" si="542"/>
        <v>http://logeion.uchicago.edu/index.html#lancea</v>
      </c>
    </row>
    <row r="7666" spans="1:13" ht="15" customHeight="1" x14ac:dyDescent="0.2">
      <c r="A7666" t="s">
        <v>26870</v>
      </c>
      <c r="B7666" t="s">
        <v>26871</v>
      </c>
      <c r="C7666" t="str">
        <f t="shared" si="541"/>
        <v>lancino lancianre lancinatus</v>
      </c>
      <c r="D7666" t="str">
        <f t="shared" si="540"/>
        <v>lancino</v>
      </c>
      <c r="E7666" t="s">
        <v>14494</v>
      </c>
      <c r="F7666" t="s">
        <v>26872</v>
      </c>
      <c r="G7666" t="s">
        <v>23</v>
      </c>
      <c r="I7666">
        <v>1</v>
      </c>
      <c r="J7666">
        <v>0</v>
      </c>
      <c r="K7666">
        <v>0</v>
      </c>
      <c r="L7666" t="s">
        <v>24</v>
      </c>
      <c r="M7666" t="str">
        <f t="shared" si="542"/>
        <v>http://logeion.uchicago.edu/index.html#lancino</v>
      </c>
    </row>
    <row r="7667" spans="1:13" ht="15" customHeight="1" x14ac:dyDescent="0.2">
      <c r="A7667" t="s">
        <v>26874</v>
      </c>
      <c r="B7667" t="s">
        <v>26875</v>
      </c>
      <c r="C7667" t="str">
        <f t="shared" si="541"/>
        <v>laneus –a –um</v>
      </c>
      <c r="D7667" t="str">
        <f t="shared" si="540"/>
        <v>laneus</v>
      </c>
      <c r="E7667" t="s">
        <v>26876</v>
      </c>
      <c r="F7667" t="s">
        <v>26876</v>
      </c>
      <c r="G7667" t="s">
        <v>61</v>
      </c>
      <c r="H7667">
        <v>1</v>
      </c>
      <c r="I7667">
        <v>0</v>
      </c>
      <c r="J7667">
        <v>0</v>
      </c>
      <c r="K7667">
        <v>0</v>
      </c>
      <c r="L7667" t="s">
        <v>36</v>
      </c>
      <c r="M7667" t="str">
        <f t="shared" si="542"/>
        <v>http://logeion.uchicago.edu/index.html#laneus</v>
      </c>
    </row>
    <row r="7668" spans="1:13" ht="15" customHeight="1" x14ac:dyDescent="0.2">
      <c r="A7668" s="5" t="s">
        <v>61606</v>
      </c>
      <c r="B7668" t="s">
        <v>61728</v>
      </c>
      <c r="C7668" t="str">
        <f t="shared" si="541"/>
        <v xml:space="preserve">Langobardi –orum m.pl.  </v>
      </c>
      <c r="D7668" t="str">
        <f t="shared" ref="D7668:D7699" si="543">IF(ISBLANK(B7668),0,LEFT( C7668, FIND( " ", C7668 ) - 1 ))</f>
        <v>Langobardi</v>
      </c>
      <c r="E7668" t="s">
        <v>61920</v>
      </c>
      <c r="F7668" t="s">
        <v>61921</v>
      </c>
      <c r="G7668" t="s">
        <v>21</v>
      </c>
      <c r="H7668">
        <v>2</v>
      </c>
      <c r="K7668">
        <v>1</v>
      </c>
      <c r="L7668" t="s">
        <v>19</v>
      </c>
      <c r="M7668" t="str">
        <f t="shared" si="542"/>
        <v>http://logeion.uchicago.edu/index.html#Langobardi</v>
      </c>
    </row>
    <row r="7669" spans="1:13" ht="15" customHeight="1" x14ac:dyDescent="0.2">
      <c r="A7669" t="s">
        <v>26884</v>
      </c>
      <c r="B7669" t="s">
        <v>26885</v>
      </c>
      <c r="C7669" t="str">
        <f t="shared" si="541"/>
        <v>langueo –languere –langui —</v>
      </c>
      <c r="D7669" t="str">
        <f t="shared" si="543"/>
        <v>langueo</v>
      </c>
      <c r="E7669" t="s">
        <v>26886</v>
      </c>
      <c r="F7669" t="s">
        <v>26887</v>
      </c>
      <c r="G7669" t="s">
        <v>95</v>
      </c>
      <c r="I7669">
        <v>2</v>
      </c>
      <c r="J7669">
        <v>0</v>
      </c>
      <c r="K7669">
        <v>0</v>
      </c>
      <c r="L7669" t="s">
        <v>24</v>
      </c>
      <c r="M7669" t="str">
        <f t="shared" si="542"/>
        <v>http://logeion.uchicago.edu/index.html#langueo</v>
      </c>
    </row>
    <row r="7670" spans="1:13" ht="15" customHeight="1" x14ac:dyDescent="0.2">
      <c r="A7670" t="s">
        <v>26880</v>
      </c>
      <c r="B7670" t="s">
        <v>26881</v>
      </c>
      <c r="C7670" t="str">
        <f t="shared" si="541"/>
        <v>langueo –ui</v>
      </c>
      <c r="D7670" t="str">
        <f t="shared" si="543"/>
        <v>langueo</v>
      </c>
      <c r="E7670" t="s">
        <v>26882</v>
      </c>
      <c r="F7670" t="s">
        <v>26883</v>
      </c>
      <c r="G7670" t="s">
        <v>230</v>
      </c>
      <c r="H7670">
        <v>3</v>
      </c>
      <c r="I7670">
        <v>0</v>
      </c>
      <c r="J7670">
        <v>0</v>
      </c>
      <c r="K7670">
        <v>0</v>
      </c>
      <c r="L7670" t="s">
        <v>36</v>
      </c>
      <c r="M7670" t="str">
        <f t="shared" si="542"/>
        <v>http://logeion.uchicago.edu/index.html#langueo</v>
      </c>
    </row>
    <row r="7671" spans="1:13" ht="15" customHeight="1" x14ac:dyDescent="0.2">
      <c r="A7671" t="s">
        <v>26888</v>
      </c>
      <c r="B7671" t="s">
        <v>26889</v>
      </c>
      <c r="C7671" t="str">
        <f t="shared" si="541"/>
        <v>languesco –ere –langui</v>
      </c>
      <c r="D7671" t="str">
        <f t="shared" si="543"/>
        <v>languesco</v>
      </c>
      <c r="E7671" t="s">
        <v>26890</v>
      </c>
      <c r="F7671" t="s">
        <v>26891</v>
      </c>
      <c r="G7671" t="s">
        <v>66</v>
      </c>
      <c r="I7671">
        <v>3</v>
      </c>
      <c r="J7671">
        <v>0</v>
      </c>
      <c r="K7671">
        <v>0</v>
      </c>
      <c r="L7671" t="s">
        <v>24</v>
      </c>
      <c r="M7671" t="str">
        <f t="shared" si="542"/>
        <v>http://logeion.uchicago.edu/index.html#languesco</v>
      </c>
    </row>
    <row r="7672" spans="1:13" ht="15" customHeight="1" x14ac:dyDescent="0.2">
      <c r="A7672" t="s">
        <v>26892</v>
      </c>
      <c r="B7672" t="s">
        <v>26893</v>
      </c>
      <c r="C7672" t="str">
        <f t="shared" si="541"/>
        <v>languidulus –a –um</v>
      </c>
      <c r="D7672" t="str">
        <f t="shared" si="543"/>
        <v>languidulus</v>
      </c>
      <c r="E7672" t="s">
        <v>26894</v>
      </c>
      <c r="F7672" t="s">
        <v>26894</v>
      </c>
      <c r="G7672" t="s">
        <v>61</v>
      </c>
      <c r="H7672">
        <v>1</v>
      </c>
      <c r="I7672">
        <v>0</v>
      </c>
      <c r="J7672">
        <v>0</v>
      </c>
      <c r="K7672">
        <v>0</v>
      </c>
      <c r="L7672" t="s">
        <v>36</v>
      </c>
      <c r="M7672" t="str">
        <f t="shared" si="542"/>
        <v>http://logeion.uchicago.edu/index.html#languidulus</v>
      </c>
    </row>
    <row r="7673" spans="1:13" ht="15" customHeight="1" x14ac:dyDescent="0.2">
      <c r="A7673" t="s">
        <v>26895</v>
      </c>
      <c r="B7673" t="s">
        <v>26896</v>
      </c>
      <c r="C7673" t="str">
        <f t="shared" si="541"/>
        <v>languidus –a –um</v>
      </c>
      <c r="D7673" t="str">
        <f t="shared" si="543"/>
        <v>languidus</v>
      </c>
      <c r="E7673" t="s">
        <v>26897</v>
      </c>
      <c r="F7673" t="s">
        <v>26898</v>
      </c>
      <c r="G7673" t="s">
        <v>61</v>
      </c>
      <c r="H7673">
        <v>1</v>
      </c>
      <c r="I7673">
        <v>0</v>
      </c>
      <c r="J7673">
        <v>0</v>
      </c>
      <c r="K7673">
        <v>0</v>
      </c>
      <c r="L7673" t="s">
        <v>36</v>
      </c>
      <c r="M7673" t="str">
        <f t="shared" si="542"/>
        <v>http://logeion.uchicago.edu/index.html#languidus</v>
      </c>
    </row>
    <row r="7674" spans="1:13" ht="15" customHeight="1" x14ac:dyDescent="0.2">
      <c r="A7674" t="s">
        <v>26877</v>
      </c>
      <c r="B7674" t="s">
        <v>26878</v>
      </c>
      <c r="C7674" t="str">
        <f t="shared" si="541"/>
        <v>languor –oris m.</v>
      </c>
      <c r="D7674" t="str">
        <f t="shared" si="543"/>
        <v>languor</v>
      </c>
      <c r="E7674" t="s">
        <v>26879</v>
      </c>
      <c r="F7674" t="s">
        <v>26879</v>
      </c>
      <c r="G7674" t="s">
        <v>29</v>
      </c>
      <c r="H7674">
        <v>3</v>
      </c>
      <c r="I7674">
        <v>0</v>
      </c>
      <c r="J7674">
        <v>0</v>
      </c>
      <c r="K7674">
        <v>0</v>
      </c>
      <c r="L7674" t="s">
        <v>19</v>
      </c>
      <c r="M7674" t="str">
        <f t="shared" si="542"/>
        <v>http://logeion.uchicago.edu/index.html#languor</v>
      </c>
    </row>
    <row r="7675" spans="1:13" ht="15" customHeight="1" x14ac:dyDescent="0.2">
      <c r="A7675" t="s">
        <v>26899</v>
      </c>
      <c r="B7675" t="s">
        <v>26900</v>
      </c>
      <c r="C7675" t="str">
        <f t="shared" si="541"/>
        <v>languor –oris m.</v>
      </c>
      <c r="D7675" t="str">
        <f t="shared" si="543"/>
        <v>languor</v>
      </c>
      <c r="E7675" t="s">
        <v>26901</v>
      </c>
      <c r="F7675" t="s">
        <v>26902</v>
      </c>
      <c r="G7675" t="s">
        <v>29</v>
      </c>
      <c r="H7675">
        <v>3</v>
      </c>
      <c r="I7675">
        <v>0</v>
      </c>
      <c r="J7675">
        <v>0</v>
      </c>
      <c r="K7675">
        <v>0</v>
      </c>
      <c r="L7675" t="s">
        <v>19</v>
      </c>
      <c r="M7675" t="str">
        <f t="shared" si="542"/>
        <v>http://logeion.uchicago.edu/index.html#languor</v>
      </c>
    </row>
    <row r="7676" spans="1:13" ht="15" customHeight="1" x14ac:dyDescent="0.2">
      <c r="A7676" t="s">
        <v>26903</v>
      </c>
      <c r="B7676" t="s">
        <v>26904</v>
      </c>
      <c r="C7676" t="str">
        <f t="shared" si="541"/>
        <v>laniatus –us m.</v>
      </c>
      <c r="D7676" t="str">
        <f t="shared" si="543"/>
        <v>laniatus</v>
      </c>
      <c r="E7676" t="s">
        <v>26905</v>
      </c>
      <c r="F7676" t="s">
        <v>26906</v>
      </c>
      <c r="G7676" t="s">
        <v>18</v>
      </c>
      <c r="H7676">
        <v>4</v>
      </c>
      <c r="I7676">
        <v>0</v>
      </c>
      <c r="J7676">
        <v>0</v>
      </c>
      <c r="K7676">
        <v>0</v>
      </c>
      <c r="L7676" t="s">
        <v>19</v>
      </c>
      <c r="M7676" t="str">
        <f t="shared" si="542"/>
        <v>http://logeion.uchicago.edu/index.html#laniatus</v>
      </c>
    </row>
    <row r="7677" spans="1:13" ht="15" customHeight="1" x14ac:dyDescent="0.2">
      <c r="A7677" t="s">
        <v>26907</v>
      </c>
      <c r="B7677" t="s">
        <v>26908</v>
      </c>
      <c r="C7677" t="str">
        <f t="shared" si="541"/>
        <v>lanificium –i n.</v>
      </c>
      <c r="D7677" t="str">
        <f t="shared" si="543"/>
        <v>lanificium</v>
      </c>
      <c r="E7677" t="s">
        <v>26909</v>
      </c>
      <c r="F7677" t="s">
        <v>26909</v>
      </c>
      <c r="G7677" t="s">
        <v>21</v>
      </c>
      <c r="H7677">
        <v>2</v>
      </c>
      <c r="I7677">
        <v>0</v>
      </c>
      <c r="J7677">
        <v>0</v>
      </c>
      <c r="K7677">
        <v>0</v>
      </c>
      <c r="L7677" t="s">
        <v>19</v>
      </c>
      <c r="M7677" t="str">
        <f t="shared" si="542"/>
        <v>http://logeion.uchicago.edu/index.html#lanificium</v>
      </c>
    </row>
    <row r="7678" spans="1:13" ht="15" customHeight="1" x14ac:dyDescent="0.2">
      <c r="A7678" t="s">
        <v>26910</v>
      </c>
      <c r="B7678" t="s">
        <v>26911</v>
      </c>
      <c r="C7678" t="str">
        <f t="shared" si="541"/>
        <v>lanificus –a –um</v>
      </c>
      <c r="D7678" t="str">
        <f t="shared" si="543"/>
        <v>lanificus</v>
      </c>
      <c r="E7678" t="s">
        <v>26912</v>
      </c>
      <c r="F7678" t="s">
        <v>26912</v>
      </c>
      <c r="G7678" t="s">
        <v>61</v>
      </c>
      <c r="H7678">
        <v>1</v>
      </c>
      <c r="I7678">
        <v>0</v>
      </c>
      <c r="J7678">
        <v>0</v>
      </c>
      <c r="K7678">
        <v>0</v>
      </c>
      <c r="L7678" t="s">
        <v>36</v>
      </c>
      <c r="M7678" t="str">
        <f t="shared" si="542"/>
        <v>http://logeion.uchicago.edu/index.html#lanificus</v>
      </c>
    </row>
    <row r="7679" spans="1:13" ht="15" customHeight="1" x14ac:dyDescent="0.2">
      <c r="A7679" t="s">
        <v>26914</v>
      </c>
      <c r="B7679" t="s">
        <v>26915</v>
      </c>
      <c r="C7679" t="str">
        <f t="shared" si="541"/>
        <v>laniger –era –erum</v>
      </c>
      <c r="D7679" t="str">
        <f t="shared" si="543"/>
        <v>laniger</v>
      </c>
      <c r="E7679" t="s">
        <v>26916</v>
      </c>
      <c r="F7679" t="s">
        <v>26917</v>
      </c>
      <c r="G7679" t="s">
        <v>61</v>
      </c>
      <c r="H7679">
        <v>1</v>
      </c>
      <c r="I7679">
        <v>0</v>
      </c>
      <c r="J7679">
        <v>0</v>
      </c>
      <c r="K7679">
        <v>0</v>
      </c>
      <c r="L7679" t="s">
        <v>36</v>
      </c>
      <c r="M7679" t="str">
        <f t="shared" si="542"/>
        <v>http://logeion.uchicago.edu/index.html#laniger</v>
      </c>
    </row>
    <row r="7680" spans="1:13" ht="15" customHeight="1" x14ac:dyDescent="0.2">
      <c r="A7680" t="s">
        <v>26919</v>
      </c>
      <c r="B7680" t="s">
        <v>26920</v>
      </c>
      <c r="C7680" t="str">
        <f t="shared" si="541"/>
        <v>lanio laniare laniavi laniatus</v>
      </c>
      <c r="D7680" t="str">
        <f t="shared" si="543"/>
        <v>lanio</v>
      </c>
      <c r="E7680" t="s">
        <v>26921</v>
      </c>
      <c r="F7680" t="s">
        <v>26922</v>
      </c>
      <c r="G7680" t="s">
        <v>23</v>
      </c>
      <c r="I7680">
        <v>1</v>
      </c>
      <c r="J7680">
        <v>0</v>
      </c>
      <c r="K7680">
        <v>0</v>
      </c>
      <c r="L7680" t="s">
        <v>24</v>
      </c>
      <c r="M7680" t="str">
        <f t="shared" si="542"/>
        <v>http://logeion.uchicago.edu/index.html#lanio</v>
      </c>
    </row>
    <row r="7681" spans="1:13" ht="15" customHeight="1" x14ac:dyDescent="0.2">
      <c r="A7681" t="s">
        <v>26923</v>
      </c>
      <c r="B7681" t="s">
        <v>54872</v>
      </c>
      <c r="C7681" t="str">
        <f t="shared" si="541"/>
        <v>lanista –ae m.</v>
      </c>
      <c r="D7681" t="str">
        <f t="shared" si="543"/>
        <v>lanista</v>
      </c>
      <c r="E7681" t="s">
        <v>26924</v>
      </c>
      <c r="F7681" t="s">
        <v>26924</v>
      </c>
      <c r="G7681" t="s">
        <v>76</v>
      </c>
      <c r="H7681">
        <v>1</v>
      </c>
      <c r="I7681">
        <v>0</v>
      </c>
      <c r="J7681">
        <v>0</v>
      </c>
      <c r="K7681">
        <v>0</v>
      </c>
      <c r="L7681" t="s">
        <v>19</v>
      </c>
      <c r="M7681" t="str">
        <f t="shared" si="542"/>
        <v>http://logeion.uchicago.edu/index.html#lanista</v>
      </c>
    </row>
    <row r="7682" spans="1:13" ht="15" customHeight="1" x14ac:dyDescent="0.2">
      <c r="A7682" t="s">
        <v>53500</v>
      </c>
      <c r="B7682" t="s">
        <v>53501</v>
      </c>
      <c r="C7682" t="str">
        <f t="shared" si="541"/>
        <v>lanisticius –a –um</v>
      </c>
      <c r="D7682" t="str">
        <f t="shared" si="543"/>
        <v>lanisticius</v>
      </c>
      <c r="E7682" t="s">
        <v>53502</v>
      </c>
      <c r="F7682" t="s">
        <v>53502</v>
      </c>
      <c r="G7682" t="s">
        <v>61</v>
      </c>
      <c r="H7682">
        <v>1</v>
      </c>
      <c r="I7682">
        <v>0</v>
      </c>
      <c r="J7682">
        <v>0</v>
      </c>
      <c r="K7682">
        <v>0</v>
      </c>
      <c r="L7682" t="s">
        <v>36</v>
      </c>
      <c r="M7682" t="str">
        <f t="shared" si="542"/>
        <v>http://logeion.uchicago.edu/index.html#lanisticius</v>
      </c>
    </row>
    <row r="7683" spans="1:13" ht="15" customHeight="1" x14ac:dyDescent="0.2">
      <c r="A7683" t="s">
        <v>26925</v>
      </c>
      <c r="B7683" t="s">
        <v>26926</v>
      </c>
      <c r="C7683" t="str">
        <f t="shared" si="541"/>
        <v>lanitium –i n.</v>
      </c>
      <c r="D7683" t="str">
        <f t="shared" si="543"/>
        <v>lanitium</v>
      </c>
      <c r="E7683" t="s">
        <v>26863</v>
      </c>
      <c r="F7683" t="s">
        <v>26863</v>
      </c>
      <c r="G7683" t="s">
        <v>21</v>
      </c>
      <c r="H7683">
        <v>2</v>
      </c>
      <c r="I7683">
        <v>0</v>
      </c>
      <c r="J7683">
        <v>0</v>
      </c>
      <c r="K7683">
        <v>0</v>
      </c>
      <c r="L7683" t="s">
        <v>19</v>
      </c>
      <c r="M7683" t="str">
        <f t="shared" si="542"/>
        <v>http://logeion.uchicago.edu/index.html#lanitium</v>
      </c>
    </row>
    <row r="7684" spans="1:13" ht="15" customHeight="1" x14ac:dyDescent="0.2">
      <c r="A7684" t="s">
        <v>26927</v>
      </c>
      <c r="B7684" t="s">
        <v>26928</v>
      </c>
      <c r="C7684" t="str">
        <f t="shared" si="541"/>
        <v>lanius lanii m.</v>
      </c>
      <c r="D7684" t="str">
        <f t="shared" si="543"/>
        <v>lanius</v>
      </c>
      <c r="E7684" t="s">
        <v>26929</v>
      </c>
      <c r="F7684" t="s">
        <v>26929</v>
      </c>
      <c r="G7684" t="s">
        <v>21</v>
      </c>
      <c r="H7684">
        <v>2</v>
      </c>
      <c r="I7684">
        <v>0</v>
      </c>
      <c r="J7684">
        <v>0</v>
      </c>
      <c r="K7684">
        <v>0</v>
      </c>
      <c r="L7684" t="s">
        <v>19</v>
      </c>
      <c r="M7684" t="str">
        <f t="shared" si="542"/>
        <v>http://logeion.uchicago.edu/index.html#lanius</v>
      </c>
    </row>
    <row r="7685" spans="1:13" ht="15" customHeight="1" x14ac:dyDescent="0.2">
      <c r="A7685" t="s">
        <v>26930</v>
      </c>
      <c r="B7685" t="s">
        <v>26931</v>
      </c>
      <c r="C7685" t="str">
        <f t="shared" si="541"/>
        <v>lanugo –inis f.</v>
      </c>
      <c r="D7685" t="str">
        <f t="shared" si="543"/>
        <v>lanugo</v>
      </c>
      <c r="E7685" t="s">
        <v>26932</v>
      </c>
      <c r="F7685" t="s">
        <v>26932</v>
      </c>
      <c r="G7685" t="s">
        <v>29</v>
      </c>
      <c r="H7685">
        <v>3</v>
      </c>
      <c r="I7685">
        <v>0</v>
      </c>
      <c r="J7685">
        <v>0</v>
      </c>
      <c r="K7685">
        <v>0</v>
      </c>
      <c r="L7685" t="s">
        <v>19</v>
      </c>
      <c r="M7685" t="str">
        <f t="shared" si="542"/>
        <v>http://logeion.uchicago.edu/index.html#lanugo</v>
      </c>
    </row>
    <row r="7686" spans="1:13" ht="15" customHeight="1" x14ac:dyDescent="0.2">
      <c r="A7686" t="s">
        <v>26933</v>
      </c>
      <c r="B7686" t="s">
        <v>26934</v>
      </c>
      <c r="C7686" t="str">
        <f t="shared" si="541"/>
        <v>Lanuvinus –a –um</v>
      </c>
      <c r="D7686" t="str">
        <f t="shared" si="543"/>
        <v>Lanuvinus</v>
      </c>
      <c r="E7686" t="s">
        <v>26935</v>
      </c>
      <c r="F7686" t="s">
        <v>26936</v>
      </c>
      <c r="G7686" t="s">
        <v>61</v>
      </c>
      <c r="H7686">
        <v>1</v>
      </c>
      <c r="I7686">
        <v>0</v>
      </c>
      <c r="J7686">
        <v>0</v>
      </c>
      <c r="K7686">
        <v>1</v>
      </c>
      <c r="L7686" t="s">
        <v>36</v>
      </c>
      <c r="M7686" t="str">
        <f t="shared" si="542"/>
        <v>http://logeion.uchicago.edu/index.html#Lanuvinus</v>
      </c>
    </row>
    <row r="7687" spans="1:13" ht="15" customHeight="1" x14ac:dyDescent="0.2">
      <c r="A7687" t="s">
        <v>26937</v>
      </c>
      <c r="B7687" t="s">
        <v>26938</v>
      </c>
      <c r="C7687" t="str">
        <f t="shared" si="541"/>
        <v>lanx –lancis f.</v>
      </c>
      <c r="D7687" t="str">
        <f t="shared" si="543"/>
        <v>lanx</v>
      </c>
      <c r="E7687" t="s">
        <v>26939</v>
      </c>
      <c r="F7687" t="s">
        <v>26940</v>
      </c>
      <c r="G7687" t="s">
        <v>29</v>
      </c>
      <c r="H7687">
        <v>3</v>
      </c>
      <c r="I7687">
        <v>0</v>
      </c>
      <c r="J7687">
        <v>0</v>
      </c>
      <c r="K7687">
        <v>0</v>
      </c>
      <c r="L7687" t="s">
        <v>19</v>
      </c>
      <c r="M7687" t="str">
        <f t="shared" si="542"/>
        <v>http://logeion.uchicago.edu/index.html#lanx</v>
      </c>
    </row>
    <row r="7688" spans="1:13" ht="15" customHeight="1" x14ac:dyDescent="0.2">
      <c r="A7688" t="s">
        <v>26941</v>
      </c>
      <c r="B7688" t="s">
        <v>59945</v>
      </c>
      <c r="C7688" t="str">
        <f t="shared" si="541"/>
        <v>Laocoon –ontis or Lacon –ontis m.</v>
      </c>
      <c r="D7688" t="str">
        <f t="shared" si="543"/>
        <v>Laocoon</v>
      </c>
      <c r="E7688" t="s">
        <v>26942</v>
      </c>
      <c r="F7688" t="s">
        <v>26943</v>
      </c>
      <c r="G7688" t="s">
        <v>29</v>
      </c>
      <c r="H7688">
        <v>3</v>
      </c>
      <c r="I7688">
        <v>0</v>
      </c>
      <c r="J7688">
        <v>0</v>
      </c>
      <c r="K7688">
        <v>1</v>
      </c>
      <c r="L7688" t="s">
        <v>19</v>
      </c>
      <c r="M7688" t="str">
        <f t="shared" si="542"/>
        <v>http://logeion.uchicago.edu/index.html#Laocoon</v>
      </c>
    </row>
    <row r="7689" spans="1:13" ht="15" customHeight="1" x14ac:dyDescent="0.2">
      <c r="A7689" t="s">
        <v>26944</v>
      </c>
      <c r="B7689" t="s">
        <v>26945</v>
      </c>
      <c r="C7689" t="str">
        <f t="shared" si="541"/>
        <v>Laodamia –ae f.</v>
      </c>
      <c r="D7689" t="str">
        <f t="shared" si="543"/>
        <v>Laodamia</v>
      </c>
      <c r="E7689" t="s">
        <v>26946</v>
      </c>
      <c r="F7689" t="s">
        <v>26947</v>
      </c>
      <c r="G7689" t="s">
        <v>76</v>
      </c>
      <c r="H7689">
        <v>1</v>
      </c>
      <c r="I7689">
        <v>0</v>
      </c>
      <c r="J7689">
        <v>0</v>
      </c>
      <c r="K7689">
        <v>1</v>
      </c>
      <c r="L7689" t="s">
        <v>19</v>
      </c>
      <c r="M7689" t="str">
        <f t="shared" si="542"/>
        <v>http://logeion.uchicago.edu/index.html#Laodamia</v>
      </c>
    </row>
    <row r="7690" spans="1:13" ht="15" customHeight="1" x14ac:dyDescent="0.2">
      <c r="A7690" t="s">
        <v>26948</v>
      </c>
      <c r="B7690" t="s">
        <v>61441</v>
      </c>
      <c r="C7690" t="str">
        <f t="shared" si="541"/>
        <v>Laodicea or Laodicia –ae f.</v>
      </c>
      <c r="D7690" t="str">
        <f t="shared" si="543"/>
        <v>Laodicea</v>
      </c>
      <c r="E7690" t="s">
        <v>26949</v>
      </c>
      <c r="F7690" t="s">
        <v>26950</v>
      </c>
      <c r="G7690" t="s">
        <v>76</v>
      </c>
      <c r="H7690">
        <v>1</v>
      </c>
      <c r="I7690">
        <v>0</v>
      </c>
      <c r="J7690">
        <v>0</v>
      </c>
      <c r="K7690">
        <v>1</v>
      </c>
      <c r="L7690" t="s">
        <v>19</v>
      </c>
      <c r="M7690" t="str">
        <f t="shared" si="542"/>
        <v>http://logeion.uchicago.edu/index.html#Laodicea</v>
      </c>
    </row>
    <row r="7691" spans="1:13" ht="15" customHeight="1" x14ac:dyDescent="0.2">
      <c r="A7691" t="s">
        <v>26948</v>
      </c>
      <c r="B7691" t="s">
        <v>61441</v>
      </c>
      <c r="C7691" t="str">
        <f t="shared" si="541"/>
        <v>Laodicea or Laodicia –ae f.</v>
      </c>
      <c r="D7691" t="str">
        <f t="shared" si="543"/>
        <v>Laodicea</v>
      </c>
      <c r="E7691" t="s">
        <v>61437</v>
      </c>
      <c r="F7691" t="s">
        <v>61438</v>
      </c>
      <c r="G7691" t="s">
        <v>76</v>
      </c>
      <c r="H7691">
        <v>1</v>
      </c>
      <c r="K7691">
        <v>1</v>
      </c>
      <c r="L7691" t="s">
        <v>19</v>
      </c>
      <c r="M7691" t="str">
        <f t="shared" si="542"/>
        <v>http://logeion.uchicago.edu/index.html#Laodicea</v>
      </c>
    </row>
    <row r="7692" spans="1:13" ht="15" customHeight="1" x14ac:dyDescent="0.2">
      <c r="A7692" t="s">
        <v>26951</v>
      </c>
      <c r="B7692" t="s">
        <v>26952</v>
      </c>
      <c r="C7692" t="str">
        <f t="shared" si="541"/>
        <v>Laomedon –ontis m.</v>
      </c>
      <c r="D7692" t="str">
        <f t="shared" si="543"/>
        <v>Laomedon</v>
      </c>
      <c r="E7692" t="s">
        <v>26953</v>
      </c>
      <c r="F7692" t="s">
        <v>26953</v>
      </c>
      <c r="G7692" t="s">
        <v>29</v>
      </c>
      <c r="H7692">
        <v>3</v>
      </c>
      <c r="I7692">
        <v>0</v>
      </c>
      <c r="J7692">
        <v>0</v>
      </c>
      <c r="K7692">
        <v>1</v>
      </c>
      <c r="L7692" t="s">
        <v>19</v>
      </c>
      <c r="M7692" t="str">
        <f t="shared" si="542"/>
        <v>http://logeion.uchicago.edu/index.html#Laomedon</v>
      </c>
    </row>
    <row r="7693" spans="1:13" ht="15" customHeight="1" x14ac:dyDescent="0.2">
      <c r="A7693" t="s">
        <v>26954</v>
      </c>
      <c r="B7693" t="s">
        <v>26955</v>
      </c>
      <c r="C7693" t="str">
        <f t="shared" si="541"/>
        <v>Laomedonteus –a –um</v>
      </c>
      <c r="D7693" t="str">
        <f t="shared" si="543"/>
        <v>Laomedonteus</v>
      </c>
      <c r="E7693" t="s">
        <v>26956</v>
      </c>
      <c r="F7693" t="s">
        <v>26957</v>
      </c>
      <c r="G7693" t="s">
        <v>61</v>
      </c>
      <c r="H7693">
        <v>1</v>
      </c>
      <c r="K7693">
        <v>1</v>
      </c>
      <c r="L7693" t="s">
        <v>36</v>
      </c>
      <c r="M7693" t="str">
        <f t="shared" si="542"/>
        <v>http://logeion.uchicago.edu/index.html#Laomedonteus</v>
      </c>
    </row>
    <row r="7694" spans="1:13" ht="15" customHeight="1" x14ac:dyDescent="0.2">
      <c r="A7694" t="s">
        <v>26962</v>
      </c>
      <c r="B7694" t="s">
        <v>26955</v>
      </c>
      <c r="C7694" t="str">
        <f t="shared" si="541"/>
        <v>Laomedonteus –a –um</v>
      </c>
      <c r="D7694" t="str">
        <f t="shared" si="543"/>
        <v>Laomedonteus</v>
      </c>
      <c r="E7694" t="s">
        <v>26963</v>
      </c>
      <c r="F7694" t="s">
        <v>26964</v>
      </c>
      <c r="G7694" t="s">
        <v>61</v>
      </c>
      <c r="H7694">
        <v>1</v>
      </c>
      <c r="I7694">
        <v>0</v>
      </c>
      <c r="J7694">
        <v>0</v>
      </c>
      <c r="K7694">
        <v>1</v>
      </c>
      <c r="L7694" t="s">
        <v>36</v>
      </c>
      <c r="M7694" t="str">
        <f t="shared" si="542"/>
        <v>http://logeion.uchicago.edu/index.html#Laomedonteus</v>
      </c>
    </row>
    <row r="7695" spans="1:13" ht="15" customHeight="1" x14ac:dyDescent="0.2">
      <c r="A7695" t="s">
        <v>26958</v>
      </c>
      <c r="B7695" t="s">
        <v>26959</v>
      </c>
      <c r="C7695" t="str">
        <f t="shared" si="541"/>
        <v>Laomedontiades –ae m.</v>
      </c>
      <c r="D7695" t="str">
        <f t="shared" si="543"/>
        <v>Laomedontiades</v>
      </c>
      <c r="E7695" t="s">
        <v>26960</v>
      </c>
      <c r="F7695" t="s">
        <v>26961</v>
      </c>
      <c r="G7695" t="s">
        <v>346</v>
      </c>
      <c r="H7695">
        <v>6</v>
      </c>
      <c r="I7695">
        <v>0</v>
      </c>
      <c r="J7695">
        <v>0</v>
      </c>
      <c r="K7695">
        <v>1</v>
      </c>
      <c r="L7695" t="s">
        <v>19</v>
      </c>
      <c r="M7695" t="str">
        <f t="shared" si="542"/>
        <v>http://logeion.uchicago.edu/index.html#Laomedontiades</v>
      </c>
    </row>
    <row r="7696" spans="1:13" ht="15" customHeight="1" x14ac:dyDescent="0.2">
      <c r="A7696" t="s">
        <v>53503</v>
      </c>
      <c r="B7696" t="s">
        <v>53504</v>
      </c>
      <c r="C7696" t="str">
        <f t="shared" si="541"/>
        <v xml:space="preserve">lapidarius or lapidarius –a –um </v>
      </c>
      <c r="D7696" t="str">
        <f t="shared" si="543"/>
        <v>lapidarius</v>
      </c>
      <c r="E7696" t="s">
        <v>53505</v>
      </c>
      <c r="F7696" t="s">
        <v>55400</v>
      </c>
      <c r="G7696" t="s">
        <v>61</v>
      </c>
      <c r="H7696">
        <v>1</v>
      </c>
      <c r="I7696">
        <v>0</v>
      </c>
      <c r="J7696">
        <v>0</v>
      </c>
      <c r="K7696">
        <v>0</v>
      </c>
      <c r="L7696" t="s">
        <v>36</v>
      </c>
      <c r="M7696" t="str">
        <f t="shared" si="542"/>
        <v>http://logeion.uchicago.edu/index.html#lapidarius</v>
      </c>
    </row>
    <row r="7697" spans="1:13" ht="15" customHeight="1" x14ac:dyDescent="0.2">
      <c r="A7697" t="s">
        <v>26971</v>
      </c>
      <c r="B7697" t="s">
        <v>26972</v>
      </c>
      <c r="C7697" t="str">
        <f t="shared" si="541"/>
        <v>lapideus –a –um</v>
      </c>
      <c r="D7697" t="str">
        <f t="shared" si="543"/>
        <v>lapideus</v>
      </c>
      <c r="E7697" t="s">
        <v>26973</v>
      </c>
      <c r="F7697" t="s">
        <v>26974</v>
      </c>
      <c r="G7697" t="s">
        <v>61</v>
      </c>
      <c r="H7697">
        <v>1</v>
      </c>
      <c r="I7697">
        <v>0</v>
      </c>
      <c r="J7697">
        <v>0</v>
      </c>
      <c r="K7697">
        <v>0</v>
      </c>
      <c r="L7697" t="s">
        <v>36</v>
      </c>
      <c r="M7697" t="str">
        <f t="shared" si="542"/>
        <v>http://logeion.uchicago.edu/index.html#lapideus</v>
      </c>
    </row>
    <row r="7698" spans="1:13" ht="15" customHeight="1" x14ac:dyDescent="0.2">
      <c r="A7698" t="s">
        <v>26975</v>
      </c>
      <c r="B7698" t="s">
        <v>57320</v>
      </c>
      <c r="C7698" t="str">
        <f t="shared" si="541"/>
        <v>lapido lapidare lapidavi lapidatum</v>
      </c>
      <c r="D7698" t="str">
        <f t="shared" si="543"/>
        <v>lapido</v>
      </c>
      <c r="E7698" t="s">
        <v>57321</v>
      </c>
      <c r="F7698" t="s">
        <v>57321</v>
      </c>
      <c r="G7698" t="s">
        <v>23</v>
      </c>
      <c r="I7698">
        <v>1</v>
      </c>
      <c r="J7698">
        <v>0</v>
      </c>
      <c r="K7698">
        <v>0</v>
      </c>
      <c r="L7698" t="s">
        <v>24</v>
      </c>
      <c r="M7698" t="str">
        <f t="shared" si="542"/>
        <v>http://logeion.uchicago.edu/index.html#lapido</v>
      </c>
    </row>
    <row r="7699" spans="1:13" ht="15" customHeight="1" x14ac:dyDescent="0.2">
      <c r="A7699" t="s">
        <v>26977</v>
      </c>
      <c r="B7699" t="s">
        <v>26978</v>
      </c>
      <c r="C7699" t="str">
        <f t="shared" si="541"/>
        <v>lapidosus –a –um</v>
      </c>
      <c r="D7699" t="str">
        <f t="shared" si="543"/>
        <v>lapidosus</v>
      </c>
      <c r="E7699" t="s">
        <v>26979</v>
      </c>
      <c r="F7699" t="s">
        <v>26980</v>
      </c>
      <c r="G7699" t="s">
        <v>61</v>
      </c>
      <c r="H7699">
        <v>1</v>
      </c>
      <c r="I7699">
        <v>0</v>
      </c>
      <c r="J7699">
        <v>0</v>
      </c>
      <c r="K7699">
        <v>0</v>
      </c>
      <c r="L7699" t="s">
        <v>36</v>
      </c>
      <c r="M7699" t="str">
        <f t="shared" si="542"/>
        <v>http://logeion.uchicago.edu/index.html#lapidosus</v>
      </c>
    </row>
    <row r="7700" spans="1:13" ht="15" customHeight="1" x14ac:dyDescent="0.2">
      <c r="A7700" t="s">
        <v>26981</v>
      </c>
      <c r="B7700" t="s">
        <v>26982</v>
      </c>
      <c r="C7700" t="str">
        <f t="shared" si="541"/>
        <v>lapillus –i m.</v>
      </c>
      <c r="D7700" t="str">
        <f t="shared" ref="D7700:D7714" si="544">IF(ISBLANK(B7700),0,LEFT( C7700, FIND( " ", C7700 ) - 1 ))</f>
        <v>lapillus</v>
      </c>
      <c r="E7700" t="s">
        <v>26983</v>
      </c>
      <c r="F7700" t="s">
        <v>26983</v>
      </c>
      <c r="G7700" t="s">
        <v>21</v>
      </c>
      <c r="H7700">
        <v>2</v>
      </c>
      <c r="I7700">
        <v>0</v>
      </c>
      <c r="J7700">
        <v>0</v>
      </c>
      <c r="K7700">
        <v>0</v>
      </c>
      <c r="L7700" t="s">
        <v>19</v>
      </c>
      <c r="M7700" t="str">
        <f t="shared" si="542"/>
        <v>http://logeion.uchicago.edu/index.html#lapillus</v>
      </c>
    </row>
    <row r="7701" spans="1:13" ht="15" customHeight="1" x14ac:dyDescent="0.2">
      <c r="A7701" t="s">
        <v>26984</v>
      </c>
      <c r="B7701" t="s">
        <v>26985</v>
      </c>
      <c r="C7701" t="str">
        <f t="shared" si="541"/>
        <v>lapis lapidis m.</v>
      </c>
      <c r="D7701" t="str">
        <f t="shared" si="544"/>
        <v>lapis</v>
      </c>
      <c r="E7701" t="s">
        <v>26523</v>
      </c>
      <c r="F7701" t="s">
        <v>26986</v>
      </c>
      <c r="G7701" t="s">
        <v>29</v>
      </c>
      <c r="H7701">
        <v>3</v>
      </c>
      <c r="I7701">
        <v>0</v>
      </c>
      <c r="J7701">
        <v>0</v>
      </c>
      <c r="K7701">
        <v>0</v>
      </c>
      <c r="L7701" t="s">
        <v>19</v>
      </c>
      <c r="M7701" t="str">
        <f t="shared" si="542"/>
        <v>http://logeion.uchicago.edu/index.html#lapis</v>
      </c>
    </row>
    <row r="7702" spans="1:13" ht="15" customHeight="1" x14ac:dyDescent="0.2">
      <c r="A7702" t="s">
        <v>26987</v>
      </c>
      <c r="B7702" t="s">
        <v>26988</v>
      </c>
      <c r="C7702" t="str">
        <f t="shared" si="541"/>
        <v>Lapitha –ae m./f.</v>
      </c>
      <c r="D7702" t="str">
        <f t="shared" si="544"/>
        <v>Lapitha</v>
      </c>
      <c r="E7702" t="s">
        <v>26989</v>
      </c>
      <c r="F7702" t="s">
        <v>26990</v>
      </c>
      <c r="G7702" t="s">
        <v>76</v>
      </c>
      <c r="H7702">
        <v>1</v>
      </c>
      <c r="I7702">
        <v>0</v>
      </c>
      <c r="J7702">
        <v>0</v>
      </c>
      <c r="K7702">
        <v>1</v>
      </c>
      <c r="L7702" t="s">
        <v>19</v>
      </c>
      <c r="M7702" t="str">
        <f t="shared" si="542"/>
        <v>http://logeion.uchicago.edu/index.html#Lapitha</v>
      </c>
    </row>
    <row r="7703" spans="1:13" ht="15" customHeight="1" x14ac:dyDescent="0.2">
      <c r="A7703" t="s">
        <v>26991</v>
      </c>
      <c r="B7703" t="s">
        <v>26992</v>
      </c>
      <c r="C7703" t="str">
        <f t="shared" ref="C7703:C7766" si="545">SUBSTITUTE(SUBSTITUTE(SUBSTITUTE(SUBSTITUTE(SUBSTITUTE(SUBSTITUTE(SUBSTITUTE(SUBSTITUTE(SUBSTITUTE(SUBSTITUTE(SUBSTITUTE(B7703, "ā", "a"), "ē", "e"), "ī", "i"), "ō", "o"), "ū", "u"), "ȳ", "y"), "Ā", "A"), "Ē", "E"), "Ī", "I"), "Ō", "O"), "Ū", "U")</f>
        <v>lappa –ae f.</v>
      </c>
      <c r="D7703" t="str">
        <f t="shared" si="544"/>
        <v>lappa</v>
      </c>
      <c r="E7703" t="s">
        <v>26993</v>
      </c>
      <c r="F7703" t="s">
        <v>26993</v>
      </c>
      <c r="G7703" t="s">
        <v>76</v>
      </c>
      <c r="H7703">
        <v>1</v>
      </c>
      <c r="I7703">
        <v>0</v>
      </c>
      <c r="J7703">
        <v>0</v>
      </c>
      <c r="K7703">
        <v>0</v>
      </c>
      <c r="L7703" t="s">
        <v>19</v>
      </c>
      <c r="M7703" t="str">
        <f t="shared" si="542"/>
        <v>http://logeion.uchicago.edu/index.html#lappa</v>
      </c>
    </row>
    <row r="7704" spans="1:13" ht="15" customHeight="1" x14ac:dyDescent="0.2">
      <c r="A7704" t="s">
        <v>26994</v>
      </c>
      <c r="B7704" t="s">
        <v>26995</v>
      </c>
      <c r="C7704" t="str">
        <f t="shared" si="545"/>
        <v>lapso lapsare lapsavi lapsatus</v>
      </c>
      <c r="D7704" t="str">
        <f t="shared" si="544"/>
        <v>lapso</v>
      </c>
      <c r="E7704" t="s">
        <v>26996</v>
      </c>
      <c r="F7704" t="s">
        <v>26997</v>
      </c>
      <c r="G7704" t="s">
        <v>23</v>
      </c>
      <c r="I7704">
        <v>1</v>
      </c>
      <c r="J7704">
        <v>0</v>
      </c>
      <c r="K7704">
        <v>0</v>
      </c>
      <c r="L7704" t="s">
        <v>24</v>
      </c>
      <c r="M7704" t="str">
        <f t="shared" si="542"/>
        <v>http://logeion.uchicago.edu/index.html#lapso</v>
      </c>
    </row>
    <row r="7705" spans="1:13" ht="15" customHeight="1" x14ac:dyDescent="0.2">
      <c r="A7705" t="s">
        <v>26998</v>
      </c>
      <c r="B7705" t="s">
        <v>26999</v>
      </c>
      <c r="C7705" t="str">
        <f t="shared" si="545"/>
        <v>lapsus –us m.</v>
      </c>
      <c r="D7705" t="str">
        <f t="shared" si="544"/>
        <v>lapsus</v>
      </c>
      <c r="E7705" t="s">
        <v>27000</v>
      </c>
      <c r="F7705" t="s">
        <v>27001</v>
      </c>
      <c r="G7705" t="s">
        <v>18</v>
      </c>
      <c r="H7705">
        <v>4</v>
      </c>
      <c r="I7705">
        <v>0</v>
      </c>
      <c r="J7705">
        <v>0</v>
      </c>
      <c r="K7705">
        <v>0</v>
      </c>
      <c r="L7705" t="s">
        <v>19</v>
      </c>
      <c r="M7705" t="str">
        <f t="shared" si="542"/>
        <v>http://logeion.uchicago.edu/index.html#lapsus</v>
      </c>
    </row>
    <row r="7706" spans="1:13" ht="15" customHeight="1" x14ac:dyDescent="0.2">
      <c r="A7706" t="s">
        <v>27002</v>
      </c>
      <c r="B7706" t="s">
        <v>27003</v>
      </c>
      <c r="C7706" t="str">
        <f t="shared" si="545"/>
        <v>laquear –aris n.</v>
      </c>
      <c r="D7706" t="str">
        <f t="shared" si="544"/>
        <v>laquear</v>
      </c>
      <c r="E7706" t="s">
        <v>27004</v>
      </c>
      <c r="F7706" t="s">
        <v>27005</v>
      </c>
      <c r="G7706" t="s">
        <v>29</v>
      </c>
      <c r="H7706">
        <v>3</v>
      </c>
      <c r="I7706">
        <v>0</v>
      </c>
      <c r="J7706">
        <v>0</v>
      </c>
      <c r="K7706">
        <v>0</v>
      </c>
      <c r="L7706" t="s">
        <v>19</v>
      </c>
      <c r="M7706" t="str">
        <f t="shared" si="542"/>
        <v>http://logeion.uchicago.edu/index.html#laquear</v>
      </c>
    </row>
    <row r="7707" spans="1:13" ht="15" customHeight="1" x14ac:dyDescent="0.2">
      <c r="A7707" t="s">
        <v>27006</v>
      </c>
      <c r="B7707" t="s">
        <v>52956</v>
      </c>
      <c r="C7707" t="str">
        <f t="shared" si="545"/>
        <v>laqueo laqueare</v>
      </c>
      <c r="D7707" t="str">
        <f t="shared" si="544"/>
        <v>laqueo</v>
      </c>
      <c r="E7707" t="s">
        <v>27007</v>
      </c>
      <c r="F7707" t="s">
        <v>27008</v>
      </c>
      <c r="G7707" t="s">
        <v>23</v>
      </c>
      <c r="I7707">
        <v>1</v>
      </c>
      <c r="J7707">
        <v>0</v>
      </c>
      <c r="K7707">
        <v>0</v>
      </c>
      <c r="L7707" t="s">
        <v>24</v>
      </c>
      <c r="M7707" t="str">
        <f t="shared" si="542"/>
        <v>http://logeion.uchicago.edu/index.html#laqueo</v>
      </c>
    </row>
    <row r="7708" spans="1:13" ht="15" customHeight="1" x14ac:dyDescent="0.2">
      <c r="A7708" t="s">
        <v>27009</v>
      </c>
      <c r="B7708" t="s">
        <v>52956</v>
      </c>
      <c r="C7708" t="str">
        <f t="shared" si="545"/>
        <v>laqueo laqueare</v>
      </c>
      <c r="D7708" t="str">
        <f t="shared" si="544"/>
        <v>laqueo</v>
      </c>
      <c r="E7708" t="s">
        <v>52955</v>
      </c>
      <c r="F7708" t="s">
        <v>52955</v>
      </c>
      <c r="G7708" t="s">
        <v>23</v>
      </c>
      <c r="I7708">
        <v>1</v>
      </c>
      <c r="J7708">
        <v>0</v>
      </c>
      <c r="K7708">
        <v>0</v>
      </c>
      <c r="L7708" t="s">
        <v>24</v>
      </c>
      <c r="M7708" t="str">
        <f t="shared" si="542"/>
        <v>http://logeion.uchicago.edu/index.html#laqueo</v>
      </c>
    </row>
    <row r="7709" spans="1:13" ht="15" customHeight="1" x14ac:dyDescent="0.2">
      <c r="A7709" t="s">
        <v>27010</v>
      </c>
      <c r="B7709" t="s">
        <v>27011</v>
      </c>
      <c r="C7709" t="str">
        <f t="shared" si="545"/>
        <v>laqueus –i m.</v>
      </c>
      <c r="D7709" t="str">
        <f t="shared" si="544"/>
        <v>laqueus</v>
      </c>
      <c r="E7709" t="s">
        <v>27012</v>
      </c>
      <c r="F7709" t="s">
        <v>27012</v>
      </c>
      <c r="G7709" t="s">
        <v>21</v>
      </c>
      <c r="H7709">
        <v>2</v>
      </c>
      <c r="I7709">
        <v>0</v>
      </c>
      <c r="J7709">
        <v>0</v>
      </c>
      <c r="K7709">
        <v>0</v>
      </c>
      <c r="L7709" t="s">
        <v>19</v>
      </c>
      <c r="M7709" t="str">
        <f t="shared" si="542"/>
        <v>http://logeion.uchicago.edu/index.html#laqueus</v>
      </c>
    </row>
    <row r="7710" spans="1:13" ht="15" customHeight="1" x14ac:dyDescent="0.2">
      <c r="A7710" t="s">
        <v>27013</v>
      </c>
      <c r="B7710" t="s">
        <v>27014</v>
      </c>
      <c r="C7710" t="str">
        <f t="shared" si="545"/>
        <v>Lar Laris m.</v>
      </c>
      <c r="D7710" t="str">
        <f t="shared" si="544"/>
        <v>Lar</v>
      </c>
      <c r="E7710" t="s">
        <v>27015</v>
      </c>
      <c r="F7710" t="s">
        <v>27016</v>
      </c>
      <c r="G7710" t="s">
        <v>29</v>
      </c>
      <c r="H7710">
        <v>3</v>
      </c>
      <c r="I7710">
        <v>0</v>
      </c>
      <c r="J7710">
        <v>0</v>
      </c>
      <c r="K7710">
        <v>1</v>
      </c>
      <c r="L7710" t="s">
        <v>19</v>
      </c>
      <c r="M7710" t="str">
        <f t="shared" si="542"/>
        <v>http://logeion.uchicago.edu/index.html#Lar</v>
      </c>
    </row>
    <row r="7711" spans="1:13" ht="15" customHeight="1" x14ac:dyDescent="0.2">
      <c r="A7711" t="s">
        <v>27017</v>
      </c>
      <c r="B7711" t="s">
        <v>54873</v>
      </c>
      <c r="C7711" t="str">
        <f t="shared" si="545"/>
        <v>Larcius –ii m.</v>
      </c>
      <c r="D7711" t="str">
        <f t="shared" si="544"/>
        <v>Larcius</v>
      </c>
      <c r="E7711" t="s">
        <v>27018</v>
      </c>
      <c r="F7711" t="s">
        <v>27018</v>
      </c>
      <c r="G7711" t="s">
        <v>21</v>
      </c>
      <c r="H7711">
        <v>2</v>
      </c>
      <c r="I7711">
        <v>0</v>
      </c>
      <c r="J7711">
        <v>0</v>
      </c>
      <c r="K7711">
        <v>1</v>
      </c>
      <c r="L7711" t="s">
        <v>19</v>
      </c>
      <c r="M7711" t="str">
        <f t="shared" si="542"/>
        <v>http://logeion.uchicago.edu/index.html#Larcius</v>
      </c>
    </row>
    <row r="7712" spans="1:13" ht="15" customHeight="1" x14ac:dyDescent="0.2">
      <c r="A7712" t="s">
        <v>27019</v>
      </c>
      <c r="B7712" t="s">
        <v>54414</v>
      </c>
      <c r="C7712" t="str">
        <f t="shared" si="545"/>
        <v>lardum –i n.</v>
      </c>
      <c r="D7712" t="str">
        <f t="shared" si="544"/>
        <v>lardum</v>
      </c>
      <c r="E7712" t="s">
        <v>54145</v>
      </c>
      <c r="F7712" t="s">
        <v>54145</v>
      </c>
      <c r="G7712" t="s">
        <v>21</v>
      </c>
      <c r="H7712">
        <v>2</v>
      </c>
      <c r="I7712">
        <v>0</v>
      </c>
      <c r="J7712">
        <v>0</v>
      </c>
      <c r="K7712">
        <v>0</v>
      </c>
      <c r="L7712" t="s">
        <v>19</v>
      </c>
      <c r="M7712" t="str">
        <f t="shared" si="542"/>
        <v>http://logeion.uchicago.edu/index.html#lardum</v>
      </c>
    </row>
    <row r="7713" spans="1:13" ht="15" customHeight="1" x14ac:dyDescent="0.2">
      <c r="A7713" t="s">
        <v>27020</v>
      </c>
      <c r="B7713" t="s">
        <v>27021</v>
      </c>
      <c r="C7713" t="str">
        <f t="shared" si="545"/>
        <v>Larentia –ae f.</v>
      </c>
      <c r="D7713" t="str">
        <f t="shared" si="544"/>
        <v>Larentia</v>
      </c>
      <c r="E7713" t="s">
        <v>27022</v>
      </c>
      <c r="F7713" t="s">
        <v>27023</v>
      </c>
      <c r="G7713" t="s">
        <v>76</v>
      </c>
      <c r="H7713">
        <v>1</v>
      </c>
      <c r="I7713">
        <v>0</v>
      </c>
      <c r="J7713">
        <v>0</v>
      </c>
      <c r="K7713">
        <v>1</v>
      </c>
      <c r="L7713" t="s">
        <v>19</v>
      </c>
      <c r="M7713" t="str">
        <f t="shared" si="542"/>
        <v>http://logeion.uchicago.edu/index.html#Larentia</v>
      </c>
    </row>
    <row r="7714" spans="1:13" ht="15" customHeight="1" x14ac:dyDescent="0.2">
      <c r="A7714" t="s">
        <v>27026</v>
      </c>
      <c r="B7714" t="s">
        <v>27027</v>
      </c>
      <c r="C7714" t="str">
        <f t="shared" si="545"/>
        <v>largior –itus sum –dep.</v>
      </c>
      <c r="D7714" t="str">
        <f t="shared" si="544"/>
        <v>largior</v>
      </c>
      <c r="E7714" t="s">
        <v>27028</v>
      </c>
      <c r="F7714" t="s">
        <v>27029</v>
      </c>
      <c r="G7714" t="s">
        <v>176</v>
      </c>
      <c r="I7714">
        <v>4</v>
      </c>
      <c r="J7714">
        <v>0</v>
      </c>
      <c r="K7714">
        <v>0</v>
      </c>
      <c r="L7714" t="s">
        <v>24</v>
      </c>
      <c r="M7714" t="str">
        <f t="shared" si="542"/>
        <v>http://logeion.uchicago.edu/index.html#largior</v>
      </c>
    </row>
    <row r="7715" spans="1:13" ht="15" customHeight="1" x14ac:dyDescent="0.2">
      <c r="A7715" t="s">
        <v>27031</v>
      </c>
      <c r="B7715" t="s">
        <v>27032</v>
      </c>
      <c r="C7715" t="str">
        <f t="shared" si="545"/>
        <v>largiter</v>
      </c>
      <c r="D7715" t="s">
        <v>27032</v>
      </c>
      <c r="E7715" t="s">
        <v>27033</v>
      </c>
      <c r="F7715" t="s">
        <v>27034</v>
      </c>
      <c r="G7715" t="s">
        <v>89</v>
      </c>
      <c r="I7715">
        <v>0</v>
      </c>
      <c r="J7715">
        <v>1</v>
      </c>
      <c r="K7715">
        <v>0</v>
      </c>
      <c r="L7715" t="s">
        <v>90</v>
      </c>
      <c r="M7715" t="str">
        <f t="shared" ref="M7715:M7778" si="546">"http://logeion.uchicago.edu/index.html#"&amp;D7715</f>
        <v>http://logeion.uchicago.edu/index.html#largiter</v>
      </c>
    </row>
    <row r="7716" spans="1:13" ht="15" customHeight="1" x14ac:dyDescent="0.2">
      <c r="A7716" t="s">
        <v>27035</v>
      </c>
      <c r="B7716" t="s">
        <v>27036</v>
      </c>
      <c r="C7716" t="str">
        <f t="shared" si="545"/>
        <v>largitio largitionis f.</v>
      </c>
      <c r="D7716" t="str">
        <f t="shared" ref="D7716:D7740" si="547">IF(ISBLANK(B7716),0,LEFT( C7716, FIND( " ", C7716 ) - 1 ))</f>
        <v>largitio</v>
      </c>
      <c r="E7716" t="s">
        <v>27037</v>
      </c>
      <c r="F7716" t="s">
        <v>27037</v>
      </c>
      <c r="G7716" t="s">
        <v>29</v>
      </c>
      <c r="H7716">
        <v>3</v>
      </c>
      <c r="I7716">
        <v>0</v>
      </c>
      <c r="J7716">
        <v>0</v>
      </c>
      <c r="K7716">
        <v>0</v>
      </c>
      <c r="L7716" t="s">
        <v>19</v>
      </c>
      <c r="M7716" t="str">
        <f t="shared" si="546"/>
        <v>http://logeion.uchicago.edu/index.html#largitio</v>
      </c>
    </row>
    <row r="7717" spans="1:13" ht="15" customHeight="1" x14ac:dyDescent="0.2">
      <c r="A7717" t="s">
        <v>27038</v>
      </c>
      <c r="B7717" t="s">
        <v>27039</v>
      </c>
      <c r="C7717" t="str">
        <f t="shared" si="545"/>
        <v>largitor –oris m.</v>
      </c>
      <c r="D7717" t="str">
        <f t="shared" si="547"/>
        <v>largitor</v>
      </c>
      <c r="E7717" t="s">
        <v>27040</v>
      </c>
      <c r="F7717" t="s">
        <v>27041</v>
      </c>
      <c r="G7717" t="s">
        <v>29</v>
      </c>
      <c r="H7717">
        <v>3</v>
      </c>
      <c r="I7717">
        <v>0</v>
      </c>
      <c r="J7717">
        <v>0</v>
      </c>
      <c r="K7717">
        <v>0</v>
      </c>
      <c r="L7717" t="s">
        <v>19</v>
      </c>
      <c r="M7717" t="str">
        <f t="shared" si="546"/>
        <v>http://logeion.uchicago.edu/index.html#largitor</v>
      </c>
    </row>
    <row r="7718" spans="1:13" ht="15" customHeight="1" x14ac:dyDescent="0.2">
      <c r="A7718" t="s">
        <v>27046</v>
      </c>
      <c r="B7718" t="s">
        <v>27047</v>
      </c>
      <c r="C7718" t="str">
        <f t="shared" si="545"/>
        <v>largus –a –um</v>
      </c>
      <c r="D7718" t="str">
        <f t="shared" si="547"/>
        <v>largus</v>
      </c>
      <c r="E7718" t="s">
        <v>23149</v>
      </c>
      <c r="F7718" t="s">
        <v>27048</v>
      </c>
      <c r="G7718" t="s">
        <v>61</v>
      </c>
      <c r="H7718">
        <v>1</v>
      </c>
      <c r="I7718">
        <v>0</v>
      </c>
      <c r="J7718">
        <v>0</v>
      </c>
      <c r="K7718">
        <v>0</v>
      </c>
      <c r="L7718" t="s">
        <v>36</v>
      </c>
      <c r="M7718" t="str">
        <f t="shared" si="546"/>
        <v>http://logeion.uchicago.edu/index.html#largus</v>
      </c>
    </row>
    <row r="7719" spans="1:13" ht="15" customHeight="1" x14ac:dyDescent="0.2">
      <c r="A7719" s="5" t="s">
        <v>61607</v>
      </c>
      <c r="B7719" t="s">
        <v>61729</v>
      </c>
      <c r="C7719" t="str">
        <f t="shared" si="545"/>
        <v xml:space="preserve">Largus –i m.  </v>
      </c>
      <c r="D7719" t="str">
        <f t="shared" si="547"/>
        <v>Largus</v>
      </c>
      <c r="E7719" t="s">
        <v>61922</v>
      </c>
      <c r="F7719" t="s">
        <v>61923</v>
      </c>
      <c r="G7719" t="s">
        <v>21</v>
      </c>
      <c r="H7719">
        <v>2</v>
      </c>
      <c r="K7719">
        <v>1</v>
      </c>
      <c r="L7719" t="s">
        <v>19</v>
      </c>
      <c r="M7719" t="str">
        <f t="shared" si="546"/>
        <v>http://logeion.uchicago.edu/index.html#Largus</v>
      </c>
    </row>
    <row r="7720" spans="1:13" ht="15" customHeight="1" x14ac:dyDescent="0.2">
      <c r="A7720" t="s">
        <v>27049</v>
      </c>
      <c r="B7720" t="s">
        <v>27050</v>
      </c>
      <c r="C7720" t="str">
        <f t="shared" si="545"/>
        <v>Larides –is m.</v>
      </c>
      <c r="D7720" t="str">
        <f t="shared" si="547"/>
        <v>Larides</v>
      </c>
      <c r="E7720" t="s">
        <v>27051</v>
      </c>
      <c r="F7720" t="s">
        <v>27052</v>
      </c>
      <c r="G7720" t="s">
        <v>29</v>
      </c>
      <c r="H7720">
        <v>3</v>
      </c>
      <c r="I7720">
        <v>0</v>
      </c>
      <c r="J7720">
        <v>0</v>
      </c>
      <c r="K7720">
        <v>1</v>
      </c>
      <c r="L7720" t="s">
        <v>19</v>
      </c>
      <c r="M7720" t="str">
        <f t="shared" si="546"/>
        <v>http://logeion.uchicago.edu/index.html#Larides</v>
      </c>
    </row>
    <row r="7721" spans="1:13" ht="15" customHeight="1" x14ac:dyDescent="0.2">
      <c r="A7721" t="s">
        <v>53506</v>
      </c>
      <c r="B7721" t="s">
        <v>53507</v>
      </c>
      <c r="C7721" t="str">
        <f t="shared" si="545"/>
        <v>larifuga –ae m.</v>
      </c>
      <c r="D7721" t="str">
        <f t="shared" si="547"/>
        <v>larifuga</v>
      </c>
      <c r="E7721" t="s">
        <v>53508</v>
      </c>
      <c r="F7721" t="s">
        <v>53508</v>
      </c>
      <c r="G7721" t="s">
        <v>76</v>
      </c>
      <c r="H7721">
        <v>1</v>
      </c>
      <c r="I7721">
        <v>0</v>
      </c>
      <c r="J7721">
        <v>0</v>
      </c>
      <c r="K7721">
        <v>0</v>
      </c>
      <c r="L7721" t="s">
        <v>19</v>
      </c>
      <c r="M7721" t="str">
        <f t="shared" si="546"/>
        <v>http://logeion.uchicago.edu/index.html#larifuga</v>
      </c>
    </row>
    <row r="7722" spans="1:13" ht="15" customHeight="1" x14ac:dyDescent="0.2">
      <c r="A7722" t="s">
        <v>27054</v>
      </c>
      <c r="B7722" t="s">
        <v>27055</v>
      </c>
      <c r="C7722" t="str">
        <f t="shared" si="545"/>
        <v>Larina –ae f.</v>
      </c>
      <c r="D7722" t="str">
        <f t="shared" si="547"/>
        <v>Larina</v>
      </c>
      <c r="E7722" t="s">
        <v>27056</v>
      </c>
      <c r="F7722" t="s">
        <v>27057</v>
      </c>
      <c r="G7722" t="s">
        <v>76</v>
      </c>
      <c r="H7722">
        <v>1</v>
      </c>
      <c r="I7722">
        <v>0</v>
      </c>
      <c r="J7722">
        <v>0</v>
      </c>
      <c r="K7722">
        <v>1</v>
      </c>
      <c r="L7722" t="s">
        <v>19</v>
      </c>
      <c r="M7722" t="str">
        <f t="shared" si="546"/>
        <v>http://logeion.uchicago.edu/index.html#Larina</v>
      </c>
    </row>
    <row r="7723" spans="1:13" ht="15" customHeight="1" x14ac:dyDescent="0.2">
      <c r="A7723" t="s">
        <v>27058</v>
      </c>
      <c r="B7723" t="s">
        <v>27059</v>
      </c>
      <c r="C7723" t="str">
        <f t="shared" si="545"/>
        <v>Larisa –ae f.</v>
      </c>
      <c r="D7723" t="str">
        <f t="shared" si="547"/>
        <v>Larisa</v>
      </c>
      <c r="E7723" t="s">
        <v>27060</v>
      </c>
      <c r="F7723" t="s">
        <v>27060</v>
      </c>
      <c r="G7723" t="s">
        <v>76</v>
      </c>
      <c r="H7723">
        <v>1</v>
      </c>
      <c r="I7723">
        <v>0</v>
      </c>
      <c r="J7723">
        <v>0</v>
      </c>
      <c r="K7723">
        <v>1</v>
      </c>
      <c r="L7723" t="s">
        <v>19</v>
      </c>
      <c r="M7723" t="str">
        <f t="shared" si="546"/>
        <v>http://logeion.uchicago.edu/index.html#Larisa</v>
      </c>
    </row>
    <row r="7724" spans="1:13" ht="15" customHeight="1" x14ac:dyDescent="0.2">
      <c r="A7724" t="s">
        <v>27061</v>
      </c>
      <c r="B7724" t="s">
        <v>27062</v>
      </c>
      <c r="C7724" t="str">
        <f t="shared" si="545"/>
        <v>Larisaeus –a –um</v>
      </c>
      <c r="D7724" t="str">
        <f t="shared" si="547"/>
        <v>Larisaeus</v>
      </c>
      <c r="E7724" t="s">
        <v>27063</v>
      </c>
      <c r="F7724" t="s">
        <v>27064</v>
      </c>
      <c r="G7724" t="s">
        <v>61</v>
      </c>
      <c r="H7724">
        <v>1</v>
      </c>
      <c r="I7724">
        <v>0</v>
      </c>
      <c r="J7724">
        <v>0</v>
      </c>
      <c r="K7724">
        <v>1</v>
      </c>
      <c r="L7724" t="s">
        <v>36</v>
      </c>
      <c r="M7724" t="str">
        <f t="shared" si="546"/>
        <v>http://logeion.uchicago.edu/index.html#Larisaeus</v>
      </c>
    </row>
    <row r="7725" spans="1:13" ht="15" customHeight="1" x14ac:dyDescent="0.2">
      <c r="A7725" t="s">
        <v>27065</v>
      </c>
      <c r="B7725" t="s">
        <v>27066</v>
      </c>
      <c r="C7725" t="str">
        <f t="shared" si="545"/>
        <v>Larisaeus –a –um</v>
      </c>
      <c r="D7725" t="str">
        <f t="shared" si="547"/>
        <v>Larisaeus</v>
      </c>
      <c r="E7725" t="s">
        <v>27067</v>
      </c>
      <c r="F7725" t="s">
        <v>27068</v>
      </c>
      <c r="G7725" t="s">
        <v>61</v>
      </c>
      <c r="H7725">
        <v>1</v>
      </c>
      <c r="I7725">
        <v>0</v>
      </c>
      <c r="J7725">
        <v>0</v>
      </c>
      <c r="K7725">
        <v>1</v>
      </c>
      <c r="L7725" t="s">
        <v>36</v>
      </c>
      <c r="M7725" t="str">
        <f t="shared" si="546"/>
        <v>http://logeion.uchicago.edu/index.html#Larisaeus</v>
      </c>
    </row>
    <row r="7726" spans="1:13" ht="15" customHeight="1" x14ac:dyDescent="0.2">
      <c r="A7726" t="s">
        <v>27069</v>
      </c>
      <c r="B7726" t="s">
        <v>27070</v>
      </c>
      <c r="C7726" t="str">
        <f t="shared" si="545"/>
        <v>Larius –i m.</v>
      </c>
      <c r="D7726" t="str">
        <f t="shared" si="547"/>
        <v>Larius</v>
      </c>
      <c r="E7726" t="s">
        <v>27071</v>
      </c>
      <c r="F7726" t="s">
        <v>27072</v>
      </c>
      <c r="G7726" t="s">
        <v>21</v>
      </c>
      <c r="H7726">
        <v>2</v>
      </c>
      <c r="K7726">
        <v>1</v>
      </c>
      <c r="L7726" t="s">
        <v>19</v>
      </c>
      <c r="M7726" t="str">
        <f t="shared" si="546"/>
        <v>http://logeion.uchicago.edu/index.html#Larius</v>
      </c>
    </row>
    <row r="7727" spans="1:13" ht="15" customHeight="1" x14ac:dyDescent="0.2">
      <c r="A7727" t="s">
        <v>27074</v>
      </c>
      <c r="B7727" t="s">
        <v>27075</v>
      </c>
      <c r="C7727" t="str">
        <f t="shared" si="545"/>
        <v>Lars Lartis m.</v>
      </c>
      <c r="D7727" t="str">
        <f t="shared" si="547"/>
        <v>Lars</v>
      </c>
      <c r="E7727" t="s">
        <v>27076</v>
      </c>
      <c r="F7727" t="s">
        <v>27076</v>
      </c>
      <c r="G7727" t="s">
        <v>29</v>
      </c>
      <c r="H7727">
        <v>3</v>
      </c>
      <c r="I7727">
        <v>0</v>
      </c>
      <c r="J7727">
        <v>0</v>
      </c>
      <c r="K7727">
        <v>1</v>
      </c>
      <c r="L7727" t="s">
        <v>19</v>
      </c>
      <c r="M7727" t="str">
        <f t="shared" si="546"/>
        <v>http://logeion.uchicago.edu/index.html#Lars</v>
      </c>
    </row>
    <row r="7728" spans="1:13" ht="15" customHeight="1" x14ac:dyDescent="0.2">
      <c r="A7728" t="s">
        <v>27077</v>
      </c>
      <c r="B7728" t="s">
        <v>52994</v>
      </c>
      <c r="C7728" t="str">
        <f t="shared" si="545"/>
        <v>larva –ae f.</v>
      </c>
      <c r="D7728" t="str">
        <f t="shared" si="547"/>
        <v>larva</v>
      </c>
      <c r="E7728" t="s">
        <v>52993</v>
      </c>
      <c r="F7728" t="s">
        <v>52993</v>
      </c>
      <c r="G7728" t="s">
        <v>76</v>
      </c>
      <c r="H7728">
        <v>1</v>
      </c>
      <c r="I7728">
        <v>0</v>
      </c>
      <c r="J7728">
        <v>0</v>
      </c>
      <c r="K7728">
        <v>0</v>
      </c>
      <c r="L7728" t="s">
        <v>19</v>
      </c>
      <c r="M7728" t="str">
        <f t="shared" si="546"/>
        <v>http://logeion.uchicago.edu/index.html#larva</v>
      </c>
    </row>
    <row r="7729" spans="1:13" ht="15" customHeight="1" x14ac:dyDescent="0.2">
      <c r="A7729" t="s">
        <v>27079</v>
      </c>
      <c r="B7729" t="s">
        <v>54415</v>
      </c>
      <c r="C7729" t="str">
        <f t="shared" si="545"/>
        <v>lasanum –i n.</v>
      </c>
      <c r="D7729" t="str">
        <f t="shared" si="547"/>
        <v>lasanum</v>
      </c>
      <c r="E7729" t="s">
        <v>54146</v>
      </c>
      <c r="F7729" t="s">
        <v>54146</v>
      </c>
      <c r="G7729" t="s">
        <v>21</v>
      </c>
      <c r="H7729">
        <v>2</v>
      </c>
      <c r="I7729">
        <v>0</v>
      </c>
      <c r="J7729">
        <v>0</v>
      </c>
      <c r="K7729">
        <v>0</v>
      </c>
      <c r="L7729" t="s">
        <v>19</v>
      </c>
      <c r="M7729" t="str">
        <f t="shared" si="546"/>
        <v>http://logeion.uchicago.edu/index.html#lasanum</v>
      </c>
    </row>
    <row r="7730" spans="1:13" ht="15" customHeight="1" x14ac:dyDescent="0.2">
      <c r="A7730" t="s">
        <v>27094</v>
      </c>
      <c r="B7730" t="s">
        <v>27095</v>
      </c>
      <c r="C7730" t="str">
        <f t="shared" si="545"/>
        <v>lasarpicifer –era –erum</v>
      </c>
      <c r="D7730" t="str">
        <f t="shared" si="547"/>
        <v>lasarpicifer</v>
      </c>
      <c r="E7730" t="s">
        <v>27096</v>
      </c>
      <c r="F7730" t="s">
        <v>27096</v>
      </c>
      <c r="G7730" t="s">
        <v>61</v>
      </c>
      <c r="H7730">
        <v>1</v>
      </c>
      <c r="I7730">
        <v>0</v>
      </c>
      <c r="J7730">
        <v>0</v>
      </c>
      <c r="K7730">
        <v>0</v>
      </c>
      <c r="L7730" t="s">
        <v>36</v>
      </c>
      <c r="M7730" t="str">
        <f t="shared" si="546"/>
        <v>http://logeion.uchicago.edu/index.html#lasarpicifer</v>
      </c>
    </row>
    <row r="7731" spans="1:13" ht="15" customHeight="1" x14ac:dyDescent="0.2">
      <c r="A7731" t="s">
        <v>27081</v>
      </c>
      <c r="B7731" t="s">
        <v>27082</v>
      </c>
      <c r="C7731" t="str">
        <f t="shared" si="545"/>
        <v>lascivia –ae f.</v>
      </c>
      <c r="D7731" t="str">
        <f t="shared" si="547"/>
        <v>lascivia</v>
      </c>
      <c r="E7731" t="s">
        <v>27083</v>
      </c>
      <c r="F7731" t="s">
        <v>27083</v>
      </c>
      <c r="G7731" t="s">
        <v>76</v>
      </c>
      <c r="H7731">
        <v>1</v>
      </c>
      <c r="I7731">
        <v>0</v>
      </c>
      <c r="J7731">
        <v>0</v>
      </c>
      <c r="K7731">
        <v>0</v>
      </c>
      <c r="L7731" t="s">
        <v>19</v>
      </c>
      <c r="M7731" t="str">
        <f t="shared" si="546"/>
        <v>http://logeion.uchicago.edu/index.html#lascivia</v>
      </c>
    </row>
    <row r="7732" spans="1:13" ht="15" customHeight="1" x14ac:dyDescent="0.2">
      <c r="A7732" t="s">
        <v>27084</v>
      </c>
      <c r="B7732" t="s">
        <v>27085</v>
      </c>
      <c r="C7732" t="str">
        <f t="shared" si="545"/>
        <v>lascivio –ire –ivi –itum</v>
      </c>
      <c r="D7732" t="str">
        <f t="shared" si="547"/>
        <v>lascivio</v>
      </c>
      <c r="E7732" t="s">
        <v>27086</v>
      </c>
      <c r="F7732" t="s">
        <v>27086</v>
      </c>
      <c r="G7732" t="s">
        <v>235</v>
      </c>
      <c r="I7732">
        <v>4</v>
      </c>
      <c r="J7732">
        <v>0</v>
      </c>
      <c r="K7732">
        <v>0</v>
      </c>
      <c r="L7732" t="s">
        <v>24</v>
      </c>
      <c r="M7732" t="str">
        <f t="shared" si="546"/>
        <v>http://logeion.uchicago.edu/index.html#lascivio</v>
      </c>
    </row>
    <row r="7733" spans="1:13" ht="15" customHeight="1" x14ac:dyDescent="0.2">
      <c r="A7733" t="s">
        <v>27087</v>
      </c>
      <c r="B7733" t="s">
        <v>27088</v>
      </c>
      <c r="C7733" t="str">
        <f t="shared" si="545"/>
        <v>lascivus –a –um</v>
      </c>
      <c r="D7733" t="str">
        <f t="shared" si="547"/>
        <v>lascivus</v>
      </c>
      <c r="E7733" t="s">
        <v>27089</v>
      </c>
      <c r="F7733" t="s">
        <v>27090</v>
      </c>
      <c r="G7733" t="s">
        <v>61</v>
      </c>
      <c r="H7733">
        <v>1</v>
      </c>
      <c r="I7733">
        <v>0</v>
      </c>
      <c r="J7733">
        <v>0</v>
      </c>
      <c r="K7733">
        <v>0</v>
      </c>
      <c r="L7733" t="s">
        <v>36</v>
      </c>
      <c r="M7733" t="str">
        <f t="shared" si="546"/>
        <v>http://logeion.uchicago.edu/index.html#lascivus</v>
      </c>
    </row>
    <row r="7734" spans="1:13" ht="15" customHeight="1" x14ac:dyDescent="0.2">
      <c r="A7734" t="s">
        <v>53509</v>
      </c>
      <c r="B7734" t="s">
        <v>53510</v>
      </c>
      <c r="C7734" t="str">
        <f t="shared" si="545"/>
        <v>laserpiciarius –a –um</v>
      </c>
      <c r="D7734" t="str">
        <f t="shared" si="547"/>
        <v>laserpiciarius</v>
      </c>
      <c r="E7734" t="s">
        <v>53511</v>
      </c>
      <c r="F7734" t="s">
        <v>53511</v>
      </c>
      <c r="G7734" t="s">
        <v>61</v>
      </c>
      <c r="H7734">
        <v>1</v>
      </c>
      <c r="I7734">
        <v>0</v>
      </c>
      <c r="J7734">
        <v>0</v>
      </c>
      <c r="K7734">
        <v>0</v>
      </c>
      <c r="L7734" t="s">
        <v>36</v>
      </c>
      <c r="M7734" t="str">
        <f t="shared" si="546"/>
        <v>http://logeion.uchicago.edu/index.html#laserpiciarius</v>
      </c>
    </row>
    <row r="7735" spans="1:13" ht="15" customHeight="1" x14ac:dyDescent="0.2">
      <c r="A7735" t="s">
        <v>58875</v>
      </c>
      <c r="B7735" t="s">
        <v>58900</v>
      </c>
      <c r="C7735" t="str">
        <f t="shared" si="545"/>
        <v>lassesco –ere</v>
      </c>
      <c r="D7735" t="str">
        <f t="shared" si="547"/>
        <v>lassesco</v>
      </c>
      <c r="E7735" t="s">
        <v>58675</v>
      </c>
      <c r="F7735" t="s">
        <v>58675</v>
      </c>
      <c r="G7735" t="s">
        <v>66</v>
      </c>
      <c r="I7735">
        <v>3</v>
      </c>
      <c r="L7735" t="s">
        <v>24</v>
      </c>
      <c r="M7735" t="str">
        <f t="shared" si="546"/>
        <v>http://logeion.uchicago.edu/index.html#lassesco</v>
      </c>
    </row>
    <row r="7736" spans="1:13" ht="15" customHeight="1" x14ac:dyDescent="0.2">
      <c r="A7736" t="s">
        <v>27097</v>
      </c>
      <c r="B7736" t="s">
        <v>27098</v>
      </c>
      <c r="C7736" t="str">
        <f t="shared" si="545"/>
        <v>lassitudo lassitudinis f.</v>
      </c>
      <c r="D7736" t="str">
        <f t="shared" si="547"/>
        <v>lassitudo</v>
      </c>
      <c r="E7736" t="s">
        <v>27099</v>
      </c>
      <c r="F7736" t="s">
        <v>27099</v>
      </c>
      <c r="G7736" t="s">
        <v>29</v>
      </c>
      <c r="H7736">
        <v>3</v>
      </c>
      <c r="I7736">
        <v>0</v>
      </c>
      <c r="J7736">
        <v>0</v>
      </c>
      <c r="K7736">
        <v>0</v>
      </c>
      <c r="L7736" t="s">
        <v>19</v>
      </c>
      <c r="M7736" t="str">
        <f t="shared" si="546"/>
        <v>http://logeion.uchicago.edu/index.html#lassitudo</v>
      </c>
    </row>
    <row r="7737" spans="1:13" ht="15" customHeight="1" x14ac:dyDescent="0.2">
      <c r="A7737" t="s">
        <v>27100</v>
      </c>
      <c r="B7737" t="s">
        <v>27101</v>
      </c>
      <c r="C7737" t="str">
        <f t="shared" si="545"/>
        <v>lasso lassare lassavi lassatus</v>
      </c>
      <c r="D7737" t="str">
        <f t="shared" si="547"/>
        <v>lasso</v>
      </c>
      <c r="E7737" t="s">
        <v>27102</v>
      </c>
      <c r="F7737" t="s">
        <v>27102</v>
      </c>
      <c r="G7737" t="s">
        <v>23</v>
      </c>
      <c r="I7737">
        <v>1</v>
      </c>
      <c r="J7737">
        <v>0</v>
      </c>
      <c r="K7737">
        <v>0</v>
      </c>
      <c r="L7737" t="s">
        <v>24</v>
      </c>
      <c r="M7737" t="str">
        <f t="shared" si="546"/>
        <v>http://logeion.uchicago.edu/index.html#lasso</v>
      </c>
    </row>
    <row r="7738" spans="1:13" ht="15" customHeight="1" x14ac:dyDescent="0.2">
      <c r="A7738" t="s">
        <v>27103</v>
      </c>
      <c r="B7738" t="s">
        <v>27104</v>
      </c>
      <c r="C7738" t="str">
        <f t="shared" si="545"/>
        <v>lassulus –a –um</v>
      </c>
      <c r="D7738" t="str">
        <f t="shared" si="547"/>
        <v>lassulus</v>
      </c>
      <c r="E7738" t="s">
        <v>27105</v>
      </c>
      <c r="F7738" t="s">
        <v>27105</v>
      </c>
      <c r="G7738" t="s">
        <v>61</v>
      </c>
      <c r="H7738">
        <v>1</v>
      </c>
      <c r="I7738">
        <v>0</v>
      </c>
      <c r="J7738">
        <v>0</v>
      </c>
      <c r="K7738">
        <v>0</v>
      </c>
      <c r="L7738" t="s">
        <v>36</v>
      </c>
      <c r="M7738" t="str">
        <f t="shared" si="546"/>
        <v>http://logeion.uchicago.edu/index.html#lassulus</v>
      </c>
    </row>
    <row r="7739" spans="1:13" ht="15" customHeight="1" x14ac:dyDescent="0.2">
      <c r="A7739" t="s">
        <v>27106</v>
      </c>
      <c r="B7739" t="s">
        <v>27107</v>
      </c>
      <c r="C7739" t="str">
        <f t="shared" si="545"/>
        <v>lassus –a –um</v>
      </c>
      <c r="D7739" t="str">
        <f t="shared" si="547"/>
        <v>lassus</v>
      </c>
      <c r="E7739" t="s">
        <v>27108</v>
      </c>
      <c r="F7739" t="s">
        <v>27108</v>
      </c>
      <c r="G7739" t="s">
        <v>61</v>
      </c>
      <c r="H7739">
        <v>1</v>
      </c>
      <c r="I7739">
        <v>0</v>
      </c>
      <c r="J7739">
        <v>0</v>
      </c>
      <c r="K7739">
        <v>0</v>
      </c>
      <c r="L7739" t="s">
        <v>36</v>
      </c>
      <c r="M7739" t="str">
        <f t="shared" si="546"/>
        <v>http://logeion.uchicago.edu/index.html#lassus</v>
      </c>
    </row>
    <row r="7740" spans="1:13" ht="15" customHeight="1" x14ac:dyDescent="0.2">
      <c r="A7740" t="s">
        <v>27109</v>
      </c>
      <c r="B7740" t="s">
        <v>27110</v>
      </c>
      <c r="C7740" t="str">
        <f t="shared" si="545"/>
        <v>Latagus –i m.</v>
      </c>
      <c r="D7740" t="str">
        <f t="shared" si="547"/>
        <v>Latagus</v>
      </c>
      <c r="E7740" t="s">
        <v>27111</v>
      </c>
      <c r="F7740" t="s">
        <v>27112</v>
      </c>
      <c r="G7740" t="s">
        <v>21</v>
      </c>
      <c r="H7740">
        <v>2</v>
      </c>
      <c r="I7740">
        <v>0</v>
      </c>
      <c r="J7740">
        <v>0</v>
      </c>
      <c r="K7740">
        <v>1</v>
      </c>
      <c r="L7740" t="s">
        <v>19</v>
      </c>
      <c r="M7740" t="str">
        <f t="shared" si="546"/>
        <v>http://logeion.uchicago.edu/index.html#Latagus</v>
      </c>
    </row>
    <row r="7741" spans="1:13" ht="15" customHeight="1" x14ac:dyDescent="0.2">
      <c r="A7741" t="s">
        <v>27113</v>
      </c>
      <c r="B7741" t="s">
        <v>27114</v>
      </c>
      <c r="C7741" t="str">
        <f t="shared" si="545"/>
        <v>late</v>
      </c>
      <c r="D7741" t="s">
        <v>27114</v>
      </c>
      <c r="E7741" t="s">
        <v>27115</v>
      </c>
      <c r="F7741" t="s">
        <v>27116</v>
      </c>
      <c r="G7741" t="s">
        <v>89</v>
      </c>
      <c r="I7741">
        <v>0</v>
      </c>
      <c r="J7741">
        <v>1</v>
      </c>
      <c r="K7741">
        <v>0</v>
      </c>
      <c r="L7741" t="s">
        <v>90</v>
      </c>
      <c r="M7741" t="str">
        <f t="shared" si="546"/>
        <v>http://logeion.uchicago.edu/index.html#lātē</v>
      </c>
    </row>
    <row r="7742" spans="1:13" ht="15" customHeight="1" x14ac:dyDescent="0.2">
      <c r="A7742" t="s">
        <v>27117</v>
      </c>
      <c r="B7742" t="s">
        <v>27118</v>
      </c>
      <c r="C7742" t="str">
        <f t="shared" si="545"/>
        <v>latebra –ae f.</v>
      </c>
      <c r="D7742" t="str">
        <f>IF(ISBLANK(B7742),0,LEFT( C7742, FIND( " ", C7742 ) - 1 ))</f>
        <v>latebra</v>
      </c>
      <c r="E7742" t="s">
        <v>27119</v>
      </c>
      <c r="F7742" t="s">
        <v>27119</v>
      </c>
      <c r="G7742" t="s">
        <v>76</v>
      </c>
      <c r="H7742">
        <v>1</v>
      </c>
      <c r="I7742">
        <v>0</v>
      </c>
      <c r="J7742">
        <v>0</v>
      </c>
      <c r="K7742">
        <v>0</v>
      </c>
      <c r="L7742" t="s">
        <v>19</v>
      </c>
      <c r="M7742" t="str">
        <f t="shared" si="546"/>
        <v>http://logeion.uchicago.edu/index.html#latebra</v>
      </c>
    </row>
    <row r="7743" spans="1:13" ht="15" customHeight="1" x14ac:dyDescent="0.2">
      <c r="A7743" t="s">
        <v>27120</v>
      </c>
      <c r="B7743" t="s">
        <v>27121</v>
      </c>
      <c r="C7743" t="str">
        <f t="shared" si="545"/>
        <v>latebrosus –a –um</v>
      </c>
      <c r="D7743" t="str">
        <f>IF(ISBLANK(B7743),0,LEFT( C7743, FIND( " ", C7743 ) - 1 ))</f>
        <v>latebrosus</v>
      </c>
      <c r="E7743" t="s">
        <v>27122</v>
      </c>
      <c r="F7743" t="s">
        <v>27123</v>
      </c>
      <c r="G7743" t="s">
        <v>61</v>
      </c>
      <c r="H7743">
        <v>1</v>
      </c>
      <c r="I7743">
        <v>0</v>
      </c>
      <c r="J7743">
        <v>0</v>
      </c>
      <c r="K7743">
        <v>0</v>
      </c>
      <c r="L7743" t="s">
        <v>36</v>
      </c>
      <c r="M7743" t="str">
        <f t="shared" si="546"/>
        <v>http://logeion.uchicago.edu/index.html#latebrosus</v>
      </c>
    </row>
    <row r="7744" spans="1:13" ht="15" customHeight="1" x14ac:dyDescent="0.2">
      <c r="A7744" t="s">
        <v>27125</v>
      </c>
      <c r="B7744" t="s">
        <v>27126</v>
      </c>
      <c r="C7744" t="str">
        <f t="shared" si="545"/>
        <v>latenter</v>
      </c>
      <c r="D7744" t="s">
        <v>27126</v>
      </c>
      <c r="E7744" t="s">
        <v>27127</v>
      </c>
      <c r="F7744" t="s">
        <v>27128</v>
      </c>
      <c r="G7744" t="s">
        <v>89</v>
      </c>
      <c r="I7744">
        <v>0</v>
      </c>
      <c r="J7744">
        <v>0</v>
      </c>
      <c r="K7744">
        <v>0</v>
      </c>
      <c r="L7744" t="s">
        <v>90</v>
      </c>
      <c r="M7744" t="str">
        <f t="shared" si="546"/>
        <v>http://logeion.uchicago.edu/index.html#latenter</v>
      </c>
    </row>
    <row r="7745" spans="1:13" ht="15" customHeight="1" x14ac:dyDescent="0.2">
      <c r="A7745" t="s">
        <v>27129</v>
      </c>
      <c r="B7745" t="s">
        <v>27130</v>
      </c>
      <c r="C7745" t="str">
        <f t="shared" si="545"/>
        <v>lateo latere latui</v>
      </c>
      <c r="D7745" t="str">
        <f t="shared" ref="D7745:D7752" si="548">IF(ISBLANK(B7745),0,LEFT( C7745, FIND( " ", C7745 ) - 1 ))</f>
        <v>lateo</v>
      </c>
      <c r="E7745" t="s">
        <v>27131</v>
      </c>
      <c r="F7745" t="s">
        <v>27131</v>
      </c>
      <c r="G7745" t="s">
        <v>95</v>
      </c>
      <c r="I7745">
        <v>2</v>
      </c>
      <c r="J7745">
        <v>0</v>
      </c>
      <c r="K7745">
        <v>0</v>
      </c>
      <c r="L7745" t="s">
        <v>24</v>
      </c>
      <c r="M7745" t="str">
        <f t="shared" si="546"/>
        <v>http://logeion.uchicago.edu/index.html#lateo</v>
      </c>
    </row>
    <row r="7746" spans="1:13" ht="15" customHeight="1" x14ac:dyDescent="0.2">
      <c r="A7746" t="s">
        <v>27134</v>
      </c>
      <c r="B7746" t="s">
        <v>27135</v>
      </c>
      <c r="C7746" t="str">
        <f t="shared" si="545"/>
        <v>Lateranus –i m.</v>
      </c>
      <c r="D7746" t="str">
        <f t="shared" si="548"/>
        <v>Lateranus</v>
      </c>
      <c r="E7746" t="s">
        <v>27136</v>
      </c>
      <c r="F7746" t="s">
        <v>27137</v>
      </c>
      <c r="G7746" t="s">
        <v>21</v>
      </c>
      <c r="H7746">
        <v>2</v>
      </c>
      <c r="I7746">
        <v>0</v>
      </c>
      <c r="J7746">
        <v>0</v>
      </c>
      <c r="K7746">
        <v>1</v>
      </c>
      <c r="L7746" t="s">
        <v>19</v>
      </c>
      <c r="M7746" t="str">
        <f t="shared" si="546"/>
        <v>http://logeion.uchicago.edu/index.html#Lateranus</v>
      </c>
    </row>
    <row r="7747" spans="1:13" ht="15" customHeight="1" x14ac:dyDescent="0.2">
      <c r="A7747" t="s">
        <v>27142</v>
      </c>
      <c r="B7747" t="s">
        <v>27143</v>
      </c>
      <c r="C7747" t="str">
        <f t="shared" si="545"/>
        <v>latex –icis m.</v>
      </c>
      <c r="D7747" t="str">
        <f t="shared" si="548"/>
        <v>latex</v>
      </c>
      <c r="E7747" t="s">
        <v>27144</v>
      </c>
      <c r="F7747" t="s">
        <v>27145</v>
      </c>
      <c r="G7747" t="s">
        <v>29</v>
      </c>
      <c r="H7747">
        <v>3</v>
      </c>
      <c r="I7747">
        <v>0</v>
      </c>
      <c r="J7747">
        <v>0</v>
      </c>
      <c r="K7747">
        <v>0</v>
      </c>
      <c r="L7747" t="s">
        <v>19</v>
      </c>
      <c r="M7747" t="str">
        <f t="shared" si="546"/>
        <v>http://logeion.uchicago.edu/index.html#latex</v>
      </c>
    </row>
    <row r="7748" spans="1:13" ht="15" customHeight="1" x14ac:dyDescent="0.2">
      <c r="A7748" t="s">
        <v>53512</v>
      </c>
      <c r="B7748" t="s">
        <v>54924</v>
      </c>
      <c r="C7748" t="str">
        <f t="shared" si="545"/>
        <v>lati–clavius –a –um</v>
      </c>
      <c r="D7748" t="str">
        <f t="shared" si="548"/>
        <v>lati–clavius</v>
      </c>
      <c r="E7748" t="s">
        <v>53513</v>
      </c>
      <c r="F7748" t="s">
        <v>53514</v>
      </c>
      <c r="G7748" t="s">
        <v>61</v>
      </c>
      <c r="H7748">
        <v>1</v>
      </c>
      <c r="I7748">
        <v>0</v>
      </c>
      <c r="J7748">
        <v>0</v>
      </c>
      <c r="K7748">
        <v>0</v>
      </c>
      <c r="L7748" t="s">
        <v>36</v>
      </c>
      <c r="M7748" t="str">
        <f t="shared" si="546"/>
        <v>http://logeion.uchicago.edu/index.html#lati–clavius</v>
      </c>
    </row>
    <row r="7749" spans="1:13" ht="15" customHeight="1" x14ac:dyDescent="0.2">
      <c r="A7749" t="s">
        <v>27149</v>
      </c>
      <c r="B7749" t="s">
        <v>54815</v>
      </c>
      <c r="C7749" t="str">
        <f t="shared" si="545"/>
        <v xml:space="preserve">lati–fundium –i n. </v>
      </c>
      <c r="D7749" t="str">
        <f t="shared" si="548"/>
        <v>lati–fundium</v>
      </c>
      <c r="E7749" t="s">
        <v>54147</v>
      </c>
      <c r="F7749" t="s">
        <v>54147</v>
      </c>
      <c r="G7749" t="s">
        <v>21</v>
      </c>
      <c r="H7749">
        <v>2</v>
      </c>
      <c r="I7749">
        <v>0</v>
      </c>
      <c r="J7749">
        <v>0</v>
      </c>
      <c r="K7749">
        <v>0</v>
      </c>
      <c r="L7749" t="s">
        <v>19</v>
      </c>
      <c r="M7749" t="str">
        <f t="shared" si="546"/>
        <v>http://logeion.uchicago.edu/index.html#lati–fundium</v>
      </c>
    </row>
    <row r="7750" spans="1:13" ht="15" customHeight="1" x14ac:dyDescent="0.2">
      <c r="A7750" t="s">
        <v>56378</v>
      </c>
      <c r="B7750" t="s">
        <v>57825</v>
      </c>
      <c r="C7750" t="str">
        <f t="shared" si="545"/>
        <v>Latialis or Latiaris –e</v>
      </c>
      <c r="D7750" t="str">
        <f t="shared" si="548"/>
        <v>Latialis</v>
      </c>
      <c r="E7750" t="s">
        <v>57323</v>
      </c>
      <c r="F7750" t="s">
        <v>57322</v>
      </c>
      <c r="G7750" t="s">
        <v>536</v>
      </c>
      <c r="H7750">
        <v>3</v>
      </c>
      <c r="K7750">
        <v>1</v>
      </c>
      <c r="L7750" t="s">
        <v>36</v>
      </c>
      <c r="M7750" t="str">
        <f t="shared" si="546"/>
        <v>http://logeion.uchicago.edu/index.html#Latialis</v>
      </c>
    </row>
    <row r="7751" spans="1:13" ht="15" customHeight="1" x14ac:dyDescent="0.2">
      <c r="A7751" t="s">
        <v>27146</v>
      </c>
      <c r="B7751" t="s">
        <v>27147</v>
      </c>
      <c r="C7751" t="str">
        <f t="shared" si="545"/>
        <v>latibulum –i n.</v>
      </c>
      <c r="D7751" t="str">
        <f t="shared" si="548"/>
        <v>latibulum</v>
      </c>
      <c r="E7751" t="s">
        <v>27148</v>
      </c>
      <c r="F7751" t="s">
        <v>27148</v>
      </c>
      <c r="G7751" t="s">
        <v>21</v>
      </c>
      <c r="H7751">
        <v>2</v>
      </c>
      <c r="I7751">
        <v>0</v>
      </c>
      <c r="J7751">
        <v>0</v>
      </c>
      <c r="K7751">
        <v>0</v>
      </c>
      <c r="L7751" t="s">
        <v>19</v>
      </c>
      <c r="M7751" t="str">
        <f t="shared" si="546"/>
        <v>http://logeion.uchicago.edu/index.html#latibulum</v>
      </c>
    </row>
    <row r="7752" spans="1:13" ht="15" customHeight="1" x14ac:dyDescent="0.2">
      <c r="A7752" t="s">
        <v>27181</v>
      </c>
      <c r="B7752" t="s">
        <v>27182</v>
      </c>
      <c r="C7752" t="str">
        <f t="shared" si="545"/>
        <v>Latimus –a –um</v>
      </c>
      <c r="D7752" t="str">
        <f t="shared" si="548"/>
        <v>Latimus</v>
      </c>
      <c r="E7752" t="s">
        <v>27183</v>
      </c>
      <c r="F7752" t="s">
        <v>27184</v>
      </c>
      <c r="G7752" t="s">
        <v>61</v>
      </c>
      <c r="H7752">
        <v>1</v>
      </c>
      <c r="I7752">
        <v>0</v>
      </c>
      <c r="J7752">
        <v>0</v>
      </c>
      <c r="K7752">
        <v>1</v>
      </c>
      <c r="L7752" t="s">
        <v>36</v>
      </c>
      <c r="M7752" t="str">
        <f t="shared" si="546"/>
        <v>http://logeion.uchicago.edu/index.html#Latimus</v>
      </c>
    </row>
    <row r="7753" spans="1:13" ht="15" customHeight="1" x14ac:dyDescent="0.2">
      <c r="A7753" t="s">
        <v>27150</v>
      </c>
      <c r="B7753" t="s">
        <v>27151</v>
      </c>
      <c r="C7753" t="str">
        <f t="shared" si="545"/>
        <v>Latine</v>
      </c>
      <c r="D7753" t="s">
        <v>27151</v>
      </c>
      <c r="E7753" t="s">
        <v>27152</v>
      </c>
      <c r="F7753" t="s">
        <v>27152</v>
      </c>
      <c r="G7753" t="s">
        <v>89</v>
      </c>
      <c r="I7753">
        <v>0</v>
      </c>
      <c r="J7753">
        <v>1</v>
      </c>
      <c r="K7753">
        <v>0</v>
      </c>
      <c r="L7753" t="s">
        <v>90</v>
      </c>
      <c r="M7753" t="str">
        <f t="shared" si="546"/>
        <v>http://logeion.uchicago.edu/index.html#Latīnē</v>
      </c>
    </row>
    <row r="7754" spans="1:13" ht="15" customHeight="1" x14ac:dyDescent="0.2">
      <c r="A7754" t="s">
        <v>27153</v>
      </c>
      <c r="B7754" t="s">
        <v>27154</v>
      </c>
      <c r="C7754" t="str">
        <f t="shared" si="545"/>
        <v>Latini –orum m.</v>
      </c>
      <c r="D7754" t="str">
        <f t="shared" ref="D7754:D7785" si="549">IF(ISBLANK(B7754),0,LEFT( C7754, FIND( " ", C7754 ) - 1 ))</f>
        <v>Latini</v>
      </c>
      <c r="E7754" t="s">
        <v>27155</v>
      </c>
      <c r="F7754" t="s">
        <v>27156</v>
      </c>
      <c r="G7754" t="s">
        <v>21</v>
      </c>
      <c r="H7754">
        <v>2</v>
      </c>
      <c r="I7754">
        <v>0</v>
      </c>
      <c r="J7754">
        <v>0</v>
      </c>
      <c r="K7754">
        <v>1</v>
      </c>
      <c r="L7754" t="s">
        <v>19</v>
      </c>
      <c r="M7754" t="str">
        <f t="shared" si="546"/>
        <v>http://logeion.uchicago.edu/index.html#Latini</v>
      </c>
    </row>
    <row r="7755" spans="1:13" ht="15" customHeight="1" x14ac:dyDescent="0.2">
      <c r="A7755" t="s">
        <v>27157</v>
      </c>
      <c r="B7755" t="s">
        <v>27158</v>
      </c>
      <c r="C7755" t="str">
        <f t="shared" si="545"/>
        <v>Latiniensis –e</v>
      </c>
      <c r="D7755" t="str">
        <f t="shared" si="549"/>
        <v>Latiniensis</v>
      </c>
      <c r="E7755" t="s">
        <v>27159</v>
      </c>
      <c r="F7755" t="s">
        <v>27159</v>
      </c>
      <c r="G7755" t="s">
        <v>536</v>
      </c>
      <c r="H7755">
        <v>3</v>
      </c>
      <c r="I7755">
        <v>0</v>
      </c>
      <c r="J7755">
        <v>0</v>
      </c>
      <c r="K7755">
        <v>0</v>
      </c>
      <c r="L7755" t="s">
        <v>36</v>
      </c>
      <c r="M7755" t="str">
        <f t="shared" si="546"/>
        <v>http://logeion.uchicago.edu/index.html#Latiniensis</v>
      </c>
    </row>
    <row r="7756" spans="1:13" ht="15" customHeight="1" x14ac:dyDescent="0.2">
      <c r="A7756" t="s">
        <v>27161</v>
      </c>
      <c r="B7756" t="s">
        <v>27162</v>
      </c>
      <c r="C7756" t="str">
        <f t="shared" si="545"/>
        <v>Latinus –a –um</v>
      </c>
      <c r="D7756" t="str">
        <f t="shared" si="549"/>
        <v>Latinus</v>
      </c>
      <c r="E7756" t="s">
        <v>27163</v>
      </c>
      <c r="F7756" t="s">
        <v>27164</v>
      </c>
      <c r="G7756" t="s">
        <v>61</v>
      </c>
      <c r="H7756">
        <v>1</v>
      </c>
      <c r="I7756">
        <v>0</v>
      </c>
      <c r="J7756">
        <v>0</v>
      </c>
      <c r="K7756">
        <v>1</v>
      </c>
      <c r="L7756" t="s">
        <v>36</v>
      </c>
      <c r="M7756" t="str">
        <f t="shared" si="546"/>
        <v>http://logeion.uchicago.edu/index.html#Latinus</v>
      </c>
    </row>
    <row r="7757" spans="1:13" ht="15" customHeight="1" x14ac:dyDescent="0.2">
      <c r="A7757" t="s">
        <v>27165</v>
      </c>
      <c r="B7757" t="s">
        <v>27166</v>
      </c>
      <c r="C7757" t="str">
        <f t="shared" si="545"/>
        <v>Latinus –i m.</v>
      </c>
      <c r="D7757" t="str">
        <f t="shared" si="549"/>
        <v>Latinus</v>
      </c>
      <c r="E7757" t="s">
        <v>27167</v>
      </c>
      <c r="F7757" t="s">
        <v>27167</v>
      </c>
      <c r="G7757" t="s">
        <v>21</v>
      </c>
      <c r="H7757">
        <v>2</v>
      </c>
      <c r="I7757">
        <v>0</v>
      </c>
      <c r="J7757">
        <v>0</v>
      </c>
      <c r="K7757">
        <v>1</v>
      </c>
      <c r="L7757" t="s">
        <v>19</v>
      </c>
      <c r="M7757" t="str">
        <f t="shared" si="546"/>
        <v>http://logeion.uchicago.edu/index.html#Latinus</v>
      </c>
    </row>
    <row r="7758" spans="1:13" ht="15" customHeight="1" x14ac:dyDescent="0.2">
      <c r="A7758" t="s">
        <v>27169</v>
      </c>
      <c r="B7758" t="s">
        <v>27170</v>
      </c>
      <c r="C7758" t="str">
        <f t="shared" si="545"/>
        <v>latito –latitare</v>
      </c>
      <c r="D7758" t="str">
        <f t="shared" si="549"/>
        <v>latito</v>
      </c>
      <c r="E7758" t="s">
        <v>27171</v>
      </c>
      <c r="F7758" t="s">
        <v>27172</v>
      </c>
      <c r="G7758" t="s">
        <v>23</v>
      </c>
      <c r="I7758">
        <v>1</v>
      </c>
      <c r="J7758">
        <v>0</v>
      </c>
      <c r="K7758">
        <v>0</v>
      </c>
      <c r="L7758" t="s">
        <v>24</v>
      </c>
      <c r="M7758" t="str">
        <f t="shared" si="546"/>
        <v>http://logeion.uchicago.edu/index.html#latito</v>
      </c>
    </row>
    <row r="7759" spans="1:13" ht="15" customHeight="1" x14ac:dyDescent="0.2">
      <c r="A7759" t="s">
        <v>27174</v>
      </c>
      <c r="B7759" t="s">
        <v>27175</v>
      </c>
      <c r="C7759" t="str">
        <f t="shared" si="545"/>
        <v>latitudo latitudinis f.</v>
      </c>
      <c r="D7759" t="str">
        <f t="shared" si="549"/>
        <v>latitudo</v>
      </c>
      <c r="E7759" t="s">
        <v>27176</v>
      </c>
      <c r="F7759" t="s">
        <v>27176</v>
      </c>
      <c r="G7759" t="s">
        <v>29</v>
      </c>
      <c r="H7759">
        <v>3</v>
      </c>
      <c r="I7759">
        <v>0</v>
      </c>
      <c r="J7759">
        <v>0</v>
      </c>
      <c r="K7759">
        <v>0</v>
      </c>
      <c r="L7759" t="s">
        <v>19</v>
      </c>
      <c r="M7759" t="str">
        <f t="shared" si="546"/>
        <v>http://logeion.uchicago.edu/index.html#latitudo</v>
      </c>
    </row>
    <row r="7760" spans="1:13" ht="15" customHeight="1" x14ac:dyDescent="0.2">
      <c r="A7760" t="s">
        <v>27177</v>
      </c>
      <c r="B7760" t="s">
        <v>27178</v>
      </c>
      <c r="C7760" t="str">
        <f t="shared" si="545"/>
        <v>Latium –ii n.</v>
      </c>
      <c r="D7760" t="str">
        <f t="shared" si="549"/>
        <v>Latium</v>
      </c>
      <c r="E7760" t="s">
        <v>27179</v>
      </c>
      <c r="F7760" t="s">
        <v>27180</v>
      </c>
      <c r="G7760" t="s">
        <v>21</v>
      </c>
      <c r="H7760">
        <v>2</v>
      </c>
      <c r="I7760">
        <v>0</v>
      </c>
      <c r="J7760">
        <v>0</v>
      </c>
      <c r="K7760">
        <v>1</v>
      </c>
      <c r="L7760" t="s">
        <v>19</v>
      </c>
      <c r="M7760" t="str">
        <f t="shared" si="546"/>
        <v>http://logeion.uchicago.edu/index.html#Latium</v>
      </c>
    </row>
    <row r="7761" spans="1:13" ht="15" customHeight="1" x14ac:dyDescent="0.2">
      <c r="A7761" t="s">
        <v>60977</v>
      </c>
      <c r="B7761" t="s">
        <v>60979</v>
      </c>
      <c r="C7761" t="str">
        <f t="shared" si="545"/>
        <v>Latius –a –um</v>
      </c>
      <c r="D7761" t="str">
        <f t="shared" si="549"/>
        <v>Latius</v>
      </c>
      <c r="E7761" t="s">
        <v>60980</v>
      </c>
      <c r="G7761" t="s">
        <v>61</v>
      </c>
      <c r="H7761">
        <v>1</v>
      </c>
      <c r="K7761">
        <v>1</v>
      </c>
      <c r="L7761" t="s">
        <v>36</v>
      </c>
      <c r="M7761" t="str">
        <f t="shared" si="546"/>
        <v>http://logeion.uchicago.edu/index.html#Latius</v>
      </c>
    </row>
    <row r="7762" spans="1:13" ht="15" customHeight="1" x14ac:dyDescent="0.2">
      <c r="A7762" t="s">
        <v>55962</v>
      </c>
      <c r="B7762" t="s">
        <v>55963</v>
      </c>
      <c r="C7762" t="str">
        <f t="shared" si="545"/>
        <v>lato latere</v>
      </c>
      <c r="D7762" t="str">
        <f t="shared" si="549"/>
        <v>lato</v>
      </c>
      <c r="E7762" t="s">
        <v>55964</v>
      </c>
      <c r="F7762" t="s">
        <v>55965</v>
      </c>
      <c r="G7762" t="s">
        <v>66</v>
      </c>
      <c r="I7762">
        <v>3</v>
      </c>
      <c r="L7762" t="s">
        <v>24</v>
      </c>
      <c r="M7762" t="str">
        <f t="shared" si="546"/>
        <v>http://logeion.uchicago.edu/index.html#lato</v>
      </c>
    </row>
    <row r="7763" spans="1:13" ht="15" customHeight="1" x14ac:dyDescent="0.2">
      <c r="A7763" t="s">
        <v>27185</v>
      </c>
      <c r="B7763" t="s">
        <v>27186</v>
      </c>
      <c r="C7763" t="str">
        <f t="shared" si="545"/>
        <v xml:space="preserve">Latobrigi –orum m. </v>
      </c>
      <c r="D7763" t="str">
        <f t="shared" si="549"/>
        <v>Latobrigi</v>
      </c>
      <c r="E7763" t="s">
        <v>27187</v>
      </c>
      <c r="F7763" t="s">
        <v>27188</v>
      </c>
      <c r="G7763" t="s">
        <v>21</v>
      </c>
      <c r="H7763">
        <v>2</v>
      </c>
      <c r="I7763">
        <v>0</v>
      </c>
      <c r="J7763">
        <v>0</v>
      </c>
      <c r="K7763">
        <v>1</v>
      </c>
      <c r="L7763" t="s">
        <v>19</v>
      </c>
      <c r="M7763" t="str">
        <f t="shared" si="546"/>
        <v>http://logeion.uchicago.edu/index.html#Latobrigi</v>
      </c>
    </row>
    <row r="7764" spans="1:13" ht="15" customHeight="1" x14ac:dyDescent="0.2">
      <c r="A7764" t="s">
        <v>27189</v>
      </c>
      <c r="B7764" t="s">
        <v>27190</v>
      </c>
      <c r="C7764" t="str">
        <f t="shared" si="545"/>
        <v>Latona –ae f.</v>
      </c>
      <c r="D7764" t="str">
        <f t="shared" si="549"/>
        <v>Latona</v>
      </c>
      <c r="E7764" t="s">
        <v>27191</v>
      </c>
      <c r="F7764" t="s">
        <v>27192</v>
      </c>
      <c r="G7764" t="s">
        <v>76</v>
      </c>
      <c r="H7764">
        <v>1</v>
      </c>
      <c r="I7764">
        <v>0</v>
      </c>
      <c r="J7764">
        <v>0</v>
      </c>
      <c r="K7764">
        <v>1</v>
      </c>
      <c r="L7764" t="s">
        <v>19</v>
      </c>
      <c r="M7764" t="str">
        <f t="shared" si="546"/>
        <v>http://logeion.uchicago.edu/index.html#Latona</v>
      </c>
    </row>
    <row r="7765" spans="1:13" ht="15" customHeight="1" x14ac:dyDescent="0.2">
      <c r="A7765" t="s">
        <v>27193</v>
      </c>
      <c r="B7765" t="s">
        <v>27194</v>
      </c>
      <c r="C7765" t="str">
        <f t="shared" si="545"/>
        <v>Latonia –ae f.</v>
      </c>
      <c r="D7765" t="str">
        <f t="shared" si="549"/>
        <v>Latonia</v>
      </c>
      <c r="E7765" t="s">
        <v>27195</v>
      </c>
      <c r="F7765" t="s">
        <v>27196</v>
      </c>
      <c r="G7765" t="s">
        <v>76</v>
      </c>
      <c r="H7765">
        <v>1</v>
      </c>
      <c r="I7765">
        <v>0</v>
      </c>
      <c r="J7765">
        <v>0</v>
      </c>
      <c r="K7765">
        <v>1</v>
      </c>
      <c r="L7765" t="s">
        <v>19</v>
      </c>
      <c r="M7765" t="str">
        <f t="shared" si="546"/>
        <v>http://logeion.uchicago.edu/index.html#Latonia</v>
      </c>
    </row>
    <row r="7766" spans="1:13" ht="15" customHeight="1" x14ac:dyDescent="0.2">
      <c r="A7766" t="s">
        <v>27197</v>
      </c>
      <c r="B7766" t="s">
        <v>27198</v>
      </c>
      <c r="C7766" t="str">
        <f t="shared" si="545"/>
        <v>Latonius –a –um</v>
      </c>
      <c r="D7766" t="str">
        <f t="shared" si="549"/>
        <v>Latonius</v>
      </c>
      <c r="E7766" t="s">
        <v>27199</v>
      </c>
      <c r="F7766" t="s">
        <v>27200</v>
      </c>
      <c r="G7766" t="s">
        <v>61</v>
      </c>
      <c r="H7766">
        <v>1</v>
      </c>
      <c r="I7766">
        <v>0</v>
      </c>
      <c r="J7766">
        <v>0</v>
      </c>
      <c r="K7766">
        <v>1</v>
      </c>
      <c r="L7766" t="s">
        <v>36</v>
      </c>
      <c r="M7766" t="str">
        <f t="shared" si="546"/>
        <v>http://logeion.uchicago.edu/index.html#Latonius</v>
      </c>
    </row>
    <row r="7767" spans="1:13" ht="15" customHeight="1" x14ac:dyDescent="0.2">
      <c r="A7767" t="s">
        <v>27202</v>
      </c>
      <c r="B7767" t="s">
        <v>27203</v>
      </c>
      <c r="C7767" t="str">
        <f t="shared" ref="C7767:C7830" si="550">SUBSTITUTE(SUBSTITUTE(SUBSTITUTE(SUBSTITUTE(SUBSTITUTE(SUBSTITUTE(SUBSTITUTE(SUBSTITUTE(SUBSTITUTE(SUBSTITUTE(SUBSTITUTE(B7767, "ā", "a"), "ē", "e"), "ī", "i"), "ō", "o"), "ū", "u"), "ȳ", "y"), "Ā", "A"), "Ē", "E"), "Ī", "I"), "Ō", "O"), "Ū", "U")</f>
        <v>latrator –oris m.</v>
      </c>
      <c r="D7767" t="str">
        <f t="shared" si="549"/>
        <v>latrator</v>
      </c>
      <c r="E7767" t="s">
        <v>27204</v>
      </c>
      <c r="F7767" t="s">
        <v>27205</v>
      </c>
      <c r="G7767" t="s">
        <v>29</v>
      </c>
      <c r="H7767">
        <v>3</v>
      </c>
      <c r="I7767">
        <v>0</v>
      </c>
      <c r="J7767">
        <v>0</v>
      </c>
      <c r="K7767">
        <v>0</v>
      </c>
      <c r="L7767" t="s">
        <v>19</v>
      </c>
      <c r="M7767" t="str">
        <f t="shared" si="546"/>
        <v>http://logeion.uchicago.edu/index.html#latrator</v>
      </c>
    </row>
    <row r="7768" spans="1:13" ht="15" customHeight="1" x14ac:dyDescent="0.2">
      <c r="A7768" t="s">
        <v>27206</v>
      </c>
      <c r="B7768" t="s">
        <v>27207</v>
      </c>
      <c r="C7768" t="str">
        <f t="shared" si="550"/>
        <v>latratus –us m.</v>
      </c>
      <c r="D7768" t="str">
        <f t="shared" si="549"/>
        <v>latratus</v>
      </c>
      <c r="E7768" t="s">
        <v>27208</v>
      </c>
      <c r="F7768" t="s">
        <v>27209</v>
      </c>
      <c r="G7768" t="s">
        <v>18</v>
      </c>
      <c r="H7768">
        <v>4</v>
      </c>
      <c r="I7768">
        <v>0</v>
      </c>
      <c r="J7768">
        <v>0</v>
      </c>
      <c r="K7768">
        <v>0</v>
      </c>
      <c r="L7768" t="s">
        <v>19</v>
      </c>
      <c r="M7768" t="str">
        <f t="shared" si="546"/>
        <v>http://logeion.uchicago.edu/index.html#latratus</v>
      </c>
    </row>
    <row r="7769" spans="1:13" ht="15" customHeight="1" x14ac:dyDescent="0.2">
      <c r="A7769" t="s">
        <v>27214</v>
      </c>
      <c r="B7769" t="s">
        <v>27215</v>
      </c>
      <c r="C7769" t="str">
        <f t="shared" si="550"/>
        <v>latro latrare latravi latratus</v>
      </c>
      <c r="D7769" t="str">
        <f t="shared" si="549"/>
        <v>latro</v>
      </c>
      <c r="E7769" t="s">
        <v>27216</v>
      </c>
      <c r="F7769" t="s">
        <v>27217</v>
      </c>
      <c r="G7769" t="s">
        <v>23</v>
      </c>
      <c r="I7769">
        <v>1</v>
      </c>
      <c r="J7769">
        <v>0</v>
      </c>
      <c r="K7769">
        <v>0</v>
      </c>
      <c r="L7769" t="s">
        <v>24</v>
      </c>
      <c r="M7769" t="str">
        <f t="shared" si="546"/>
        <v>http://logeion.uchicago.edu/index.html#latro</v>
      </c>
    </row>
    <row r="7770" spans="1:13" ht="15" customHeight="1" x14ac:dyDescent="0.2">
      <c r="A7770" t="s">
        <v>27210</v>
      </c>
      <c r="B7770" t="s">
        <v>27211</v>
      </c>
      <c r="C7770" t="str">
        <f t="shared" si="550"/>
        <v>latro latronis m.</v>
      </c>
      <c r="D7770" t="str">
        <f t="shared" si="549"/>
        <v>latro</v>
      </c>
      <c r="E7770" t="s">
        <v>27212</v>
      </c>
      <c r="F7770" t="s">
        <v>27213</v>
      </c>
      <c r="G7770" t="s">
        <v>29</v>
      </c>
      <c r="H7770">
        <v>3</v>
      </c>
      <c r="I7770">
        <v>0</v>
      </c>
      <c r="J7770">
        <v>0</v>
      </c>
      <c r="K7770">
        <v>0</v>
      </c>
      <c r="L7770" t="s">
        <v>19</v>
      </c>
      <c r="M7770" t="str">
        <f t="shared" si="546"/>
        <v>http://logeion.uchicago.edu/index.html#latro</v>
      </c>
    </row>
    <row r="7771" spans="1:13" ht="15" customHeight="1" x14ac:dyDescent="0.2">
      <c r="A7771" t="s">
        <v>27218</v>
      </c>
      <c r="B7771" t="s">
        <v>27219</v>
      </c>
      <c r="C7771" t="str">
        <f t="shared" si="550"/>
        <v>latrocinium latrocini(i) n.</v>
      </c>
      <c r="D7771" t="str">
        <f t="shared" si="549"/>
        <v>latrocinium</v>
      </c>
      <c r="E7771" t="s">
        <v>27220</v>
      </c>
      <c r="F7771" t="s">
        <v>27220</v>
      </c>
      <c r="G7771" t="s">
        <v>21</v>
      </c>
      <c r="H7771">
        <v>2</v>
      </c>
      <c r="I7771">
        <v>0</v>
      </c>
      <c r="J7771">
        <v>0</v>
      </c>
      <c r="K7771">
        <v>0</v>
      </c>
      <c r="L7771" t="s">
        <v>19</v>
      </c>
      <c r="M7771" t="str">
        <f t="shared" si="546"/>
        <v>http://logeion.uchicago.edu/index.html#latrocinium</v>
      </c>
    </row>
    <row r="7772" spans="1:13" ht="15" customHeight="1" x14ac:dyDescent="0.2">
      <c r="A7772" t="s">
        <v>27221</v>
      </c>
      <c r="B7772" t="s">
        <v>55790</v>
      </c>
      <c r="C7772" t="str">
        <f t="shared" si="550"/>
        <v xml:space="preserve">latrocinor latrocinari </v>
      </c>
      <c r="D7772" t="str">
        <f t="shared" si="549"/>
        <v>latrocinor</v>
      </c>
      <c r="E7772" t="s">
        <v>55791</v>
      </c>
      <c r="F7772" t="s">
        <v>55792</v>
      </c>
      <c r="G7772" t="s">
        <v>170</v>
      </c>
      <c r="I7772">
        <v>1</v>
      </c>
      <c r="J7772">
        <v>0</v>
      </c>
      <c r="K7772">
        <v>0</v>
      </c>
      <c r="L7772" t="s">
        <v>24</v>
      </c>
      <c r="M7772" t="str">
        <f t="shared" si="546"/>
        <v>http://logeion.uchicago.edu/index.html#latrocinor</v>
      </c>
    </row>
    <row r="7773" spans="1:13" ht="15" customHeight="1" x14ac:dyDescent="0.2">
      <c r="A7773" t="s">
        <v>27226</v>
      </c>
      <c r="B7773" t="s">
        <v>27227</v>
      </c>
      <c r="C7773" t="str">
        <f t="shared" si="550"/>
        <v>latus –a –um</v>
      </c>
      <c r="D7773" t="str">
        <f t="shared" si="549"/>
        <v>latus</v>
      </c>
      <c r="E7773" t="s">
        <v>27228</v>
      </c>
      <c r="F7773" t="s">
        <v>27228</v>
      </c>
      <c r="G7773" t="s">
        <v>61</v>
      </c>
      <c r="H7773">
        <v>1</v>
      </c>
      <c r="I7773">
        <v>0</v>
      </c>
      <c r="J7773">
        <v>0</v>
      </c>
      <c r="K7773">
        <v>0</v>
      </c>
      <c r="L7773" t="s">
        <v>36</v>
      </c>
      <c r="M7773" t="str">
        <f t="shared" si="546"/>
        <v>http://logeion.uchicago.edu/index.html#latus</v>
      </c>
    </row>
    <row r="7774" spans="1:13" ht="15" customHeight="1" x14ac:dyDescent="0.2">
      <c r="A7774" t="s">
        <v>27224</v>
      </c>
      <c r="B7774" t="s">
        <v>27225</v>
      </c>
      <c r="C7774" t="str">
        <f t="shared" si="550"/>
        <v>latus lateris n.</v>
      </c>
      <c r="D7774" t="str">
        <f t="shared" si="549"/>
        <v>latus</v>
      </c>
      <c r="E7774" t="s">
        <v>57324</v>
      </c>
      <c r="F7774" t="s">
        <v>57324</v>
      </c>
      <c r="G7774" t="s">
        <v>29</v>
      </c>
      <c r="H7774">
        <v>3</v>
      </c>
      <c r="I7774">
        <v>0</v>
      </c>
      <c r="J7774">
        <v>0</v>
      </c>
      <c r="K7774">
        <v>0</v>
      </c>
      <c r="L7774" t="s">
        <v>19</v>
      </c>
      <c r="M7774" t="str">
        <f t="shared" si="546"/>
        <v>http://logeion.uchicago.edu/index.html#latus</v>
      </c>
    </row>
    <row r="7775" spans="1:13" ht="15" customHeight="1" x14ac:dyDescent="0.2">
      <c r="A7775" t="s">
        <v>27229</v>
      </c>
      <c r="B7775" t="s">
        <v>27230</v>
      </c>
      <c r="C7775" t="str">
        <f t="shared" si="550"/>
        <v>latusculum –i n.</v>
      </c>
      <c r="D7775" t="str">
        <f t="shared" si="549"/>
        <v>latusculum</v>
      </c>
      <c r="E7775" t="s">
        <v>27231</v>
      </c>
      <c r="F7775" t="s">
        <v>27231</v>
      </c>
      <c r="G7775" t="s">
        <v>21</v>
      </c>
      <c r="H7775">
        <v>2</v>
      </c>
      <c r="I7775">
        <v>0</v>
      </c>
      <c r="J7775">
        <v>0</v>
      </c>
      <c r="K7775">
        <v>0</v>
      </c>
      <c r="L7775" t="s">
        <v>19</v>
      </c>
      <c r="M7775" t="str">
        <f t="shared" si="546"/>
        <v>http://logeion.uchicago.edu/index.html#latusculum</v>
      </c>
    </row>
    <row r="7776" spans="1:13" ht="15" customHeight="1" x14ac:dyDescent="0.2">
      <c r="A7776" t="s">
        <v>27235</v>
      </c>
      <c r="B7776" t="s">
        <v>27236</v>
      </c>
      <c r="C7776" t="str">
        <f t="shared" si="550"/>
        <v>laudabilis –e</v>
      </c>
      <c r="D7776" t="str">
        <f t="shared" si="549"/>
        <v>laudabilis</v>
      </c>
      <c r="E7776" t="s">
        <v>27237</v>
      </c>
      <c r="F7776" t="s">
        <v>27237</v>
      </c>
      <c r="G7776" t="s">
        <v>155</v>
      </c>
      <c r="H7776">
        <v>3</v>
      </c>
      <c r="I7776">
        <v>0</v>
      </c>
      <c r="J7776">
        <v>0</v>
      </c>
      <c r="K7776">
        <v>0</v>
      </c>
      <c r="L7776" t="s">
        <v>36</v>
      </c>
      <c r="M7776" t="str">
        <f t="shared" si="546"/>
        <v>http://logeion.uchicago.edu/index.html#laudabilis</v>
      </c>
    </row>
    <row r="7777" spans="1:13" ht="15" customHeight="1" x14ac:dyDescent="0.2">
      <c r="A7777" t="s">
        <v>55893</v>
      </c>
      <c r="B7777" t="s">
        <v>55894</v>
      </c>
      <c r="C7777" t="str">
        <f t="shared" si="550"/>
        <v>Laudanum –i n.</v>
      </c>
      <c r="D7777" t="str">
        <f t="shared" si="549"/>
        <v>Laudanum</v>
      </c>
      <c r="E7777" t="s">
        <v>55895</v>
      </c>
      <c r="F7777" t="s">
        <v>55896</v>
      </c>
      <c r="G7777" t="s">
        <v>21</v>
      </c>
      <c r="H7777">
        <v>2</v>
      </c>
      <c r="K7777">
        <v>1</v>
      </c>
      <c r="L7777" t="s">
        <v>19</v>
      </c>
      <c r="M7777" t="str">
        <f t="shared" si="546"/>
        <v>http://logeion.uchicago.edu/index.html#Laudanum</v>
      </c>
    </row>
    <row r="7778" spans="1:13" ht="15" customHeight="1" x14ac:dyDescent="0.2">
      <c r="A7778" t="s">
        <v>27238</v>
      </c>
      <c r="B7778" t="s">
        <v>27239</v>
      </c>
      <c r="C7778" t="str">
        <f t="shared" si="550"/>
        <v>laudatio –onis f.</v>
      </c>
      <c r="D7778" t="str">
        <f t="shared" si="549"/>
        <v>laudatio</v>
      </c>
      <c r="E7778" t="s">
        <v>27240</v>
      </c>
      <c r="F7778" t="s">
        <v>27241</v>
      </c>
      <c r="G7778" t="s">
        <v>29</v>
      </c>
      <c r="H7778">
        <v>3</v>
      </c>
      <c r="I7778">
        <v>0</v>
      </c>
      <c r="J7778">
        <v>0</v>
      </c>
      <c r="K7778">
        <v>0</v>
      </c>
      <c r="L7778" t="s">
        <v>19</v>
      </c>
      <c r="M7778" t="str">
        <f t="shared" si="546"/>
        <v>http://logeion.uchicago.edu/index.html#laudatio</v>
      </c>
    </row>
    <row r="7779" spans="1:13" ht="15" customHeight="1" x14ac:dyDescent="0.2">
      <c r="A7779" t="s">
        <v>27242</v>
      </c>
      <c r="B7779" t="s">
        <v>27243</v>
      </c>
      <c r="C7779" t="str">
        <f t="shared" si="550"/>
        <v>laudator –oris m.</v>
      </c>
      <c r="D7779" t="str">
        <f t="shared" si="549"/>
        <v>laudator</v>
      </c>
      <c r="E7779" t="s">
        <v>27244</v>
      </c>
      <c r="F7779" t="s">
        <v>27245</v>
      </c>
      <c r="G7779" t="s">
        <v>29</v>
      </c>
      <c r="H7779">
        <v>3</v>
      </c>
      <c r="I7779">
        <v>0</v>
      </c>
      <c r="J7779">
        <v>0</v>
      </c>
      <c r="K7779">
        <v>0</v>
      </c>
      <c r="L7779" t="s">
        <v>19</v>
      </c>
      <c r="M7779" t="str">
        <f t="shared" ref="M7779:M7842" si="551">"http://logeion.uchicago.edu/index.html#"&amp;D7779</f>
        <v>http://logeion.uchicago.edu/index.html#laudator</v>
      </c>
    </row>
    <row r="7780" spans="1:13" ht="15" customHeight="1" x14ac:dyDescent="0.2">
      <c r="A7780" t="s">
        <v>27247</v>
      </c>
      <c r="B7780" t="s">
        <v>27248</v>
      </c>
      <c r="C7780" t="str">
        <f t="shared" si="550"/>
        <v>laudo laudare laudavi laudatus</v>
      </c>
      <c r="D7780" t="str">
        <f t="shared" si="549"/>
        <v>laudo</v>
      </c>
      <c r="E7780" t="s">
        <v>27249</v>
      </c>
      <c r="F7780" t="s">
        <v>27249</v>
      </c>
      <c r="G7780" t="s">
        <v>23</v>
      </c>
      <c r="I7780">
        <v>1</v>
      </c>
      <c r="J7780">
        <v>0</v>
      </c>
      <c r="K7780">
        <v>0</v>
      </c>
      <c r="L7780" t="s">
        <v>24</v>
      </c>
      <c r="M7780" t="str">
        <f t="shared" si="551"/>
        <v>http://logeion.uchicago.edu/index.html#laudo</v>
      </c>
    </row>
    <row r="7781" spans="1:13" ht="15" customHeight="1" x14ac:dyDescent="0.2">
      <c r="A7781" t="s">
        <v>27270</v>
      </c>
      <c r="B7781" t="s">
        <v>27271</v>
      </c>
      <c r="C7781" t="str">
        <f t="shared" si="550"/>
        <v>laurea –ae f.</v>
      </c>
      <c r="D7781" t="str">
        <f t="shared" si="549"/>
        <v>laurea</v>
      </c>
      <c r="E7781" t="s">
        <v>27272</v>
      </c>
      <c r="F7781" t="s">
        <v>27272</v>
      </c>
      <c r="G7781" t="s">
        <v>76</v>
      </c>
      <c r="H7781">
        <v>1</v>
      </c>
      <c r="I7781">
        <v>0</v>
      </c>
      <c r="J7781">
        <v>0</v>
      </c>
      <c r="K7781">
        <v>0</v>
      </c>
      <c r="L7781" t="s">
        <v>19</v>
      </c>
      <c r="M7781" t="str">
        <f t="shared" si="551"/>
        <v>http://logeion.uchicago.edu/index.html#laurea</v>
      </c>
    </row>
    <row r="7782" spans="1:13" ht="15" customHeight="1" x14ac:dyDescent="0.2">
      <c r="A7782" t="s">
        <v>27273</v>
      </c>
      <c r="B7782" t="s">
        <v>27274</v>
      </c>
      <c r="C7782" t="str">
        <f t="shared" si="550"/>
        <v>laureatus –a –um</v>
      </c>
      <c r="D7782" t="str">
        <f t="shared" si="549"/>
        <v>laureatus</v>
      </c>
      <c r="E7782" t="s">
        <v>27275</v>
      </c>
      <c r="F7782" t="s">
        <v>27275</v>
      </c>
      <c r="G7782" t="s">
        <v>61</v>
      </c>
      <c r="H7782">
        <v>1</v>
      </c>
      <c r="I7782">
        <v>0</v>
      </c>
      <c r="J7782">
        <v>0</v>
      </c>
      <c r="K7782">
        <v>0</v>
      </c>
      <c r="L7782" t="s">
        <v>36</v>
      </c>
      <c r="M7782" t="str">
        <f t="shared" si="551"/>
        <v>http://logeion.uchicago.edu/index.html#laureatus</v>
      </c>
    </row>
    <row r="7783" spans="1:13" ht="15" customHeight="1" x14ac:dyDescent="0.2">
      <c r="A7783" t="s">
        <v>27279</v>
      </c>
      <c r="B7783" t="s">
        <v>27280</v>
      </c>
      <c r="C7783" t="str">
        <f t="shared" si="550"/>
        <v>Laurens –entis</v>
      </c>
      <c r="D7783" t="str">
        <f t="shared" si="549"/>
        <v>Laurens</v>
      </c>
      <c r="E7783" t="s">
        <v>27281</v>
      </c>
      <c r="F7783" t="s">
        <v>27282</v>
      </c>
      <c r="G7783" t="s">
        <v>61</v>
      </c>
      <c r="H7783">
        <v>1</v>
      </c>
      <c r="I7783">
        <v>0</v>
      </c>
      <c r="J7783">
        <v>0</v>
      </c>
      <c r="K7783">
        <v>1</v>
      </c>
      <c r="L7783" t="s">
        <v>36</v>
      </c>
      <c r="M7783" t="str">
        <f t="shared" si="551"/>
        <v>http://logeion.uchicago.edu/index.html#Laurens</v>
      </c>
    </row>
    <row r="7784" spans="1:13" ht="15" customHeight="1" x14ac:dyDescent="0.2">
      <c r="A7784" t="s">
        <v>27284</v>
      </c>
      <c r="B7784" t="s">
        <v>27285</v>
      </c>
      <c r="C7784" t="str">
        <f t="shared" si="550"/>
        <v>Laurentes –um pl. m.</v>
      </c>
      <c r="D7784" t="str">
        <f t="shared" si="549"/>
        <v>Laurentes</v>
      </c>
      <c r="E7784" t="s">
        <v>27286</v>
      </c>
      <c r="F7784" t="s">
        <v>27287</v>
      </c>
      <c r="G7784" t="s">
        <v>29</v>
      </c>
      <c r="H7784">
        <v>3</v>
      </c>
      <c r="I7784">
        <v>0</v>
      </c>
      <c r="J7784">
        <v>0</v>
      </c>
      <c r="K7784">
        <v>1</v>
      </c>
      <c r="L7784" t="s">
        <v>19</v>
      </c>
      <c r="M7784" t="str">
        <f t="shared" si="551"/>
        <v>http://logeion.uchicago.edu/index.html#Laurentes</v>
      </c>
    </row>
    <row r="7785" spans="1:13" ht="15" customHeight="1" x14ac:dyDescent="0.2">
      <c r="A7785" t="s">
        <v>27288</v>
      </c>
      <c r="B7785" t="s">
        <v>27289</v>
      </c>
      <c r="C7785" t="str">
        <f t="shared" si="550"/>
        <v>Laurentia –ae f.</v>
      </c>
      <c r="D7785" t="str">
        <f t="shared" si="549"/>
        <v>Laurentia</v>
      </c>
      <c r="E7785" t="s">
        <v>27290</v>
      </c>
      <c r="F7785" t="s">
        <v>27290</v>
      </c>
      <c r="G7785" t="s">
        <v>76</v>
      </c>
      <c r="H7785">
        <v>1</v>
      </c>
      <c r="I7785">
        <v>0</v>
      </c>
      <c r="J7785">
        <v>0</v>
      </c>
      <c r="K7785">
        <v>1</v>
      </c>
      <c r="L7785" t="s">
        <v>19</v>
      </c>
      <c r="M7785" t="str">
        <f t="shared" si="551"/>
        <v>http://logeion.uchicago.edu/index.html#Laurentia</v>
      </c>
    </row>
    <row r="7786" spans="1:13" ht="15" customHeight="1" x14ac:dyDescent="0.2">
      <c r="A7786" t="s">
        <v>27291</v>
      </c>
      <c r="B7786" t="s">
        <v>58941</v>
      </c>
      <c r="C7786" t="str">
        <f t="shared" si="550"/>
        <v>Laurentinus –a –um</v>
      </c>
      <c r="D7786" t="str">
        <f t="shared" ref="D7786:D7817" si="552">IF(ISBLANK(B7786),0,LEFT( C7786, FIND( " ", C7786 ) - 1 ))</f>
        <v>Laurentinus</v>
      </c>
      <c r="E7786" t="s">
        <v>58942</v>
      </c>
      <c r="F7786" t="s">
        <v>58942</v>
      </c>
      <c r="G7786" t="s">
        <v>61</v>
      </c>
      <c r="H7786">
        <v>1</v>
      </c>
      <c r="I7786">
        <v>0</v>
      </c>
      <c r="J7786">
        <v>0</v>
      </c>
      <c r="K7786">
        <v>1</v>
      </c>
      <c r="L7786" t="s">
        <v>36</v>
      </c>
      <c r="M7786" t="str">
        <f t="shared" si="551"/>
        <v>http://logeion.uchicago.edu/index.html#Laurentinus</v>
      </c>
    </row>
    <row r="7787" spans="1:13" ht="15" customHeight="1" x14ac:dyDescent="0.2">
      <c r="A7787" t="s">
        <v>27292</v>
      </c>
      <c r="B7787" t="s">
        <v>27293</v>
      </c>
      <c r="C7787" t="str">
        <f t="shared" si="550"/>
        <v>Laurentius –a –um</v>
      </c>
      <c r="D7787" t="str">
        <f t="shared" si="552"/>
        <v>Laurentius</v>
      </c>
      <c r="E7787" t="s">
        <v>27281</v>
      </c>
      <c r="F7787" t="s">
        <v>27294</v>
      </c>
      <c r="G7787" t="s">
        <v>61</v>
      </c>
      <c r="H7787">
        <v>1</v>
      </c>
      <c r="I7787">
        <v>0</v>
      </c>
      <c r="J7787">
        <v>0</v>
      </c>
      <c r="K7787">
        <v>1</v>
      </c>
      <c r="L7787" t="s">
        <v>36</v>
      </c>
      <c r="M7787" t="str">
        <f t="shared" si="551"/>
        <v>http://logeion.uchicago.edu/index.html#Laurentius</v>
      </c>
    </row>
    <row r="7788" spans="1:13" ht="15" customHeight="1" x14ac:dyDescent="0.2">
      <c r="A7788" t="s">
        <v>61461</v>
      </c>
      <c r="B7788" t="s">
        <v>61509</v>
      </c>
      <c r="C7788" t="str">
        <f t="shared" si="550"/>
        <v>Laurentum –i  n.</v>
      </c>
      <c r="D7788" t="str">
        <f t="shared" si="552"/>
        <v>Laurentum –i </v>
      </c>
      <c r="E7788" t="s">
        <v>61485</v>
      </c>
      <c r="F7788" t="s">
        <v>61486</v>
      </c>
      <c r="G7788" t="s">
        <v>21</v>
      </c>
      <c r="H7788">
        <v>2</v>
      </c>
      <c r="K7788">
        <v>1</v>
      </c>
      <c r="L7788" t="s">
        <v>19</v>
      </c>
      <c r="M7788" t="str">
        <f t="shared" si="551"/>
        <v>http://logeion.uchicago.edu/index.html#Laurentum –i </v>
      </c>
    </row>
    <row r="7789" spans="1:13" ht="15" customHeight="1" x14ac:dyDescent="0.2">
      <c r="A7789" t="s">
        <v>56377</v>
      </c>
      <c r="B7789" t="s">
        <v>57826</v>
      </c>
      <c r="C7789" t="str">
        <f t="shared" si="550"/>
        <v>Laureolus –i m.</v>
      </c>
      <c r="D7789" t="str">
        <f t="shared" si="552"/>
        <v>Laureolus</v>
      </c>
      <c r="E7789" t="s">
        <v>57325</v>
      </c>
      <c r="F7789" t="s">
        <v>57326</v>
      </c>
      <c r="G7789" t="s">
        <v>21</v>
      </c>
      <c r="H7789">
        <v>2</v>
      </c>
      <c r="K7789">
        <v>1</v>
      </c>
      <c r="L7789" t="s">
        <v>19</v>
      </c>
      <c r="M7789" t="str">
        <f t="shared" si="551"/>
        <v>http://logeion.uchicago.edu/index.html#Laureolus</v>
      </c>
    </row>
    <row r="7790" spans="1:13" ht="15" customHeight="1" x14ac:dyDescent="0.2">
      <c r="A7790" t="s">
        <v>27298</v>
      </c>
      <c r="B7790" t="s">
        <v>27299</v>
      </c>
      <c r="C7790" t="str">
        <f t="shared" si="550"/>
        <v>laurus –i f.</v>
      </c>
      <c r="D7790" t="str">
        <f t="shared" si="552"/>
        <v>laurus</v>
      </c>
      <c r="E7790" t="s">
        <v>27300</v>
      </c>
      <c r="F7790" t="s">
        <v>27300</v>
      </c>
      <c r="G7790" t="s">
        <v>43</v>
      </c>
      <c r="H7790">
        <v>6</v>
      </c>
      <c r="I7790">
        <v>0</v>
      </c>
      <c r="J7790">
        <v>0</v>
      </c>
      <c r="K7790">
        <v>0</v>
      </c>
      <c r="L7790" t="s">
        <v>19</v>
      </c>
      <c r="M7790" t="str">
        <f t="shared" si="551"/>
        <v>http://logeion.uchicago.edu/index.html#laurus</v>
      </c>
    </row>
    <row r="7791" spans="1:13" ht="15" customHeight="1" x14ac:dyDescent="0.2">
      <c r="A7791" t="s">
        <v>27301</v>
      </c>
      <c r="B7791" t="s">
        <v>27302</v>
      </c>
      <c r="C7791" t="str">
        <f t="shared" si="550"/>
        <v>laus laudis f.</v>
      </c>
      <c r="D7791" t="str">
        <f t="shared" si="552"/>
        <v>laus</v>
      </c>
      <c r="E7791" t="s">
        <v>27303</v>
      </c>
      <c r="F7791" t="s">
        <v>27304</v>
      </c>
      <c r="G7791" t="s">
        <v>29</v>
      </c>
      <c r="H7791">
        <v>3</v>
      </c>
      <c r="I7791">
        <v>0</v>
      </c>
      <c r="J7791">
        <v>0</v>
      </c>
      <c r="K7791">
        <v>0</v>
      </c>
      <c r="L7791" t="s">
        <v>19</v>
      </c>
      <c r="M7791" t="str">
        <f t="shared" si="551"/>
        <v>http://logeion.uchicago.edu/index.html#laus</v>
      </c>
    </row>
    <row r="7792" spans="1:13" ht="15" customHeight="1" x14ac:dyDescent="0.2">
      <c r="A7792" t="s">
        <v>27305</v>
      </c>
      <c r="B7792" t="s">
        <v>27306</v>
      </c>
      <c r="C7792" t="str">
        <f t="shared" si="550"/>
        <v>Lausus –i m.</v>
      </c>
      <c r="D7792" t="str">
        <f t="shared" si="552"/>
        <v>Lausus</v>
      </c>
      <c r="E7792" t="s">
        <v>27307</v>
      </c>
      <c r="F7792" t="s">
        <v>27308</v>
      </c>
      <c r="G7792" t="s">
        <v>21</v>
      </c>
      <c r="H7792">
        <v>2</v>
      </c>
      <c r="I7792">
        <v>0</v>
      </c>
      <c r="J7792">
        <v>0</v>
      </c>
      <c r="K7792">
        <v>1</v>
      </c>
      <c r="L7792" t="s">
        <v>19</v>
      </c>
      <c r="M7792" t="str">
        <f t="shared" si="551"/>
        <v>http://logeion.uchicago.edu/index.html#Lausus</v>
      </c>
    </row>
    <row r="7793" spans="1:13" ht="15" customHeight="1" x14ac:dyDescent="0.2">
      <c r="A7793" t="s">
        <v>27309</v>
      </c>
      <c r="B7793" t="s">
        <v>54511</v>
      </c>
      <c r="C7793" t="str">
        <f t="shared" si="550"/>
        <v>lautitia –ae f.</v>
      </c>
      <c r="D7793" t="str">
        <f t="shared" si="552"/>
        <v>lautitia</v>
      </c>
      <c r="E7793" t="s">
        <v>54148</v>
      </c>
      <c r="F7793" t="s">
        <v>54148</v>
      </c>
      <c r="G7793" t="s">
        <v>76</v>
      </c>
      <c r="H7793">
        <v>1</v>
      </c>
      <c r="I7793">
        <v>0</v>
      </c>
      <c r="J7793">
        <v>0</v>
      </c>
      <c r="K7793">
        <v>0</v>
      </c>
      <c r="L7793" t="s">
        <v>19</v>
      </c>
      <c r="M7793" t="str">
        <f t="shared" si="551"/>
        <v>http://logeion.uchicago.edu/index.html#lautitia</v>
      </c>
    </row>
    <row r="7794" spans="1:13" ht="15" customHeight="1" x14ac:dyDescent="0.2">
      <c r="A7794" t="s">
        <v>27310</v>
      </c>
      <c r="B7794" t="s">
        <v>27311</v>
      </c>
      <c r="C7794" t="str">
        <f t="shared" si="550"/>
        <v>lautumiae –arum f.</v>
      </c>
      <c r="D7794" t="str">
        <f t="shared" si="552"/>
        <v>lautumiae</v>
      </c>
      <c r="E7794" t="s">
        <v>27312</v>
      </c>
      <c r="F7794" t="s">
        <v>27313</v>
      </c>
      <c r="G7794" t="s">
        <v>76</v>
      </c>
      <c r="H7794">
        <v>1</v>
      </c>
      <c r="I7794">
        <v>0</v>
      </c>
      <c r="J7794">
        <v>0</v>
      </c>
      <c r="K7794">
        <v>0</v>
      </c>
      <c r="L7794" t="s">
        <v>19</v>
      </c>
      <c r="M7794" t="str">
        <f t="shared" si="551"/>
        <v>http://logeion.uchicago.edu/index.html#lautumiae</v>
      </c>
    </row>
    <row r="7795" spans="1:13" ht="15" customHeight="1" x14ac:dyDescent="0.2">
      <c r="A7795" t="s">
        <v>27314</v>
      </c>
      <c r="B7795" t="s">
        <v>55401</v>
      </c>
      <c r="C7795" t="str">
        <f t="shared" si="550"/>
        <v>lautus or lotus –a –um</v>
      </c>
      <c r="D7795" t="str">
        <f t="shared" si="552"/>
        <v>lautus</v>
      </c>
      <c r="E7795" t="s">
        <v>27315</v>
      </c>
      <c r="F7795" t="s">
        <v>27316</v>
      </c>
      <c r="G7795" t="s">
        <v>61</v>
      </c>
      <c r="H7795">
        <v>1</v>
      </c>
      <c r="I7795">
        <v>0</v>
      </c>
      <c r="J7795">
        <v>0</v>
      </c>
      <c r="K7795">
        <v>0</v>
      </c>
      <c r="L7795" t="s">
        <v>36</v>
      </c>
      <c r="M7795" t="str">
        <f t="shared" si="551"/>
        <v>http://logeion.uchicago.edu/index.html#lautus</v>
      </c>
    </row>
    <row r="7796" spans="1:13" ht="15" customHeight="1" x14ac:dyDescent="0.2">
      <c r="A7796" t="s">
        <v>27250</v>
      </c>
      <c r="B7796" t="s">
        <v>27251</v>
      </c>
      <c r="C7796" t="str">
        <f t="shared" si="550"/>
        <v>Lavinia –ae f.</v>
      </c>
      <c r="D7796" t="str">
        <f t="shared" si="552"/>
        <v>Lavinia</v>
      </c>
      <c r="E7796" t="s">
        <v>27252</v>
      </c>
      <c r="F7796" t="s">
        <v>27253</v>
      </c>
      <c r="G7796" t="s">
        <v>76</v>
      </c>
      <c r="H7796">
        <v>1</v>
      </c>
      <c r="I7796">
        <v>0</v>
      </c>
      <c r="J7796">
        <v>0</v>
      </c>
      <c r="K7796">
        <v>1</v>
      </c>
      <c r="L7796" t="s">
        <v>19</v>
      </c>
      <c r="M7796" t="str">
        <f t="shared" si="551"/>
        <v>http://logeion.uchicago.edu/index.html#Lavinia</v>
      </c>
    </row>
    <row r="7797" spans="1:13" ht="15" customHeight="1" x14ac:dyDescent="0.2">
      <c r="A7797" t="s">
        <v>27254</v>
      </c>
      <c r="B7797" t="s">
        <v>27255</v>
      </c>
      <c r="C7797" t="str">
        <f t="shared" si="550"/>
        <v>Lavinium –ii n.</v>
      </c>
      <c r="D7797" t="str">
        <f t="shared" si="552"/>
        <v>Lavinium</v>
      </c>
      <c r="E7797" t="s">
        <v>27256</v>
      </c>
      <c r="F7797" t="s">
        <v>27257</v>
      </c>
      <c r="G7797" t="s">
        <v>21</v>
      </c>
      <c r="H7797">
        <v>2</v>
      </c>
      <c r="I7797">
        <v>0</v>
      </c>
      <c r="J7797">
        <v>0</v>
      </c>
      <c r="K7797">
        <v>1</v>
      </c>
      <c r="L7797" t="s">
        <v>19</v>
      </c>
      <c r="M7797" t="str">
        <f t="shared" si="551"/>
        <v>http://logeion.uchicago.edu/index.html#Lavinium</v>
      </c>
    </row>
    <row r="7798" spans="1:13" ht="15" customHeight="1" x14ac:dyDescent="0.2">
      <c r="A7798" t="s">
        <v>27258</v>
      </c>
      <c r="B7798" t="s">
        <v>27259</v>
      </c>
      <c r="C7798" t="str">
        <f t="shared" si="550"/>
        <v>Lavinius –a –um</v>
      </c>
      <c r="D7798" t="str">
        <f t="shared" si="552"/>
        <v>Lavinius</v>
      </c>
      <c r="E7798" t="s">
        <v>27260</v>
      </c>
      <c r="F7798" t="s">
        <v>27261</v>
      </c>
      <c r="G7798" t="s">
        <v>61</v>
      </c>
      <c r="H7798">
        <v>1</v>
      </c>
      <c r="I7798">
        <v>0</v>
      </c>
      <c r="J7798">
        <v>0</v>
      </c>
      <c r="K7798">
        <v>1</v>
      </c>
      <c r="L7798" t="s">
        <v>36</v>
      </c>
      <c r="M7798" t="str">
        <f t="shared" si="551"/>
        <v>http://logeion.uchicago.edu/index.html#Lavinius</v>
      </c>
    </row>
    <row r="7799" spans="1:13" ht="15" customHeight="1" x14ac:dyDescent="0.2">
      <c r="A7799" t="s">
        <v>27262</v>
      </c>
      <c r="B7799" t="s">
        <v>27263</v>
      </c>
      <c r="C7799" t="str">
        <f t="shared" si="550"/>
        <v>Lavinius –i m.</v>
      </c>
      <c r="D7799" t="str">
        <f t="shared" si="552"/>
        <v>Lavinius</v>
      </c>
      <c r="E7799" t="s">
        <v>27260</v>
      </c>
      <c r="F7799" t="s">
        <v>27260</v>
      </c>
      <c r="G7799" t="s">
        <v>61</v>
      </c>
      <c r="H7799">
        <v>1</v>
      </c>
      <c r="I7799">
        <v>0</v>
      </c>
      <c r="J7799">
        <v>0</v>
      </c>
      <c r="K7799">
        <v>1</v>
      </c>
      <c r="L7799" t="s">
        <v>36</v>
      </c>
      <c r="M7799" t="str">
        <f t="shared" si="551"/>
        <v>http://logeion.uchicago.edu/index.html#Lavinius</v>
      </c>
    </row>
    <row r="7800" spans="1:13" ht="15" customHeight="1" x14ac:dyDescent="0.2">
      <c r="A7800" t="s">
        <v>27264</v>
      </c>
      <c r="B7800" t="s">
        <v>27265</v>
      </c>
      <c r="C7800" t="str">
        <f t="shared" si="550"/>
        <v>lavo lavare lavi lotus</v>
      </c>
      <c r="D7800" t="str">
        <f t="shared" si="552"/>
        <v>lavo</v>
      </c>
      <c r="E7800" t="s">
        <v>27266</v>
      </c>
      <c r="F7800" t="s">
        <v>27267</v>
      </c>
      <c r="G7800" t="s">
        <v>23</v>
      </c>
      <c r="I7800">
        <v>1</v>
      </c>
      <c r="J7800">
        <v>0</v>
      </c>
      <c r="K7800">
        <v>0</v>
      </c>
      <c r="L7800" t="s">
        <v>24</v>
      </c>
      <c r="M7800" t="str">
        <f t="shared" si="551"/>
        <v>http://logeion.uchicago.edu/index.html#lavo</v>
      </c>
    </row>
    <row r="7801" spans="1:13" ht="15" customHeight="1" x14ac:dyDescent="0.2">
      <c r="A7801" t="s">
        <v>27268</v>
      </c>
      <c r="B7801" t="s">
        <v>27269</v>
      </c>
      <c r="C7801" t="str">
        <f t="shared" si="550"/>
        <v>lavo lavere lavi lautum</v>
      </c>
      <c r="D7801" t="str">
        <f t="shared" si="552"/>
        <v>lavo</v>
      </c>
      <c r="E7801" t="s">
        <v>27266</v>
      </c>
      <c r="F7801" t="s">
        <v>27266</v>
      </c>
      <c r="G7801" t="s">
        <v>66</v>
      </c>
      <c r="I7801">
        <v>3</v>
      </c>
      <c r="J7801">
        <v>0</v>
      </c>
      <c r="K7801">
        <v>0</v>
      </c>
      <c r="L7801" t="s">
        <v>24</v>
      </c>
      <c r="M7801" t="str">
        <f t="shared" si="551"/>
        <v>http://logeion.uchicago.edu/index.html#lavo</v>
      </c>
    </row>
    <row r="7802" spans="1:13" ht="15" customHeight="1" x14ac:dyDescent="0.2">
      <c r="A7802" t="s">
        <v>27321</v>
      </c>
      <c r="B7802" t="s">
        <v>57827</v>
      </c>
      <c r="C7802" t="str">
        <f t="shared" si="550"/>
        <v>laxitas –atis f.</v>
      </c>
      <c r="D7802" t="str">
        <f t="shared" si="552"/>
        <v>laxitas</v>
      </c>
      <c r="E7802" t="s">
        <v>57327</v>
      </c>
      <c r="F7802" t="s">
        <v>57327</v>
      </c>
      <c r="G7802" t="s">
        <v>29</v>
      </c>
      <c r="H7802">
        <v>3</v>
      </c>
      <c r="I7802">
        <v>0</v>
      </c>
      <c r="J7802">
        <v>0</v>
      </c>
      <c r="K7802">
        <v>0</v>
      </c>
      <c r="L7802" t="s">
        <v>19</v>
      </c>
      <c r="M7802" t="str">
        <f t="shared" si="551"/>
        <v>http://logeion.uchicago.edu/index.html#laxitas</v>
      </c>
    </row>
    <row r="7803" spans="1:13" ht="15" customHeight="1" x14ac:dyDescent="0.2">
      <c r="A7803" t="s">
        <v>27322</v>
      </c>
      <c r="B7803" t="s">
        <v>27323</v>
      </c>
      <c r="C7803" t="str">
        <f t="shared" si="550"/>
        <v>laxo laxare laxavi laxatus</v>
      </c>
      <c r="D7803" t="str">
        <f t="shared" si="552"/>
        <v>laxo</v>
      </c>
      <c r="E7803" t="s">
        <v>27324</v>
      </c>
      <c r="F7803" t="s">
        <v>27324</v>
      </c>
      <c r="G7803" t="s">
        <v>23</v>
      </c>
      <c r="I7803">
        <v>1</v>
      </c>
      <c r="J7803">
        <v>0</v>
      </c>
      <c r="K7803">
        <v>0</v>
      </c>
      <c r="L7803" t="s">
        <v>24</v>
      </c>
      <c r="M7803" t="str">
        <f t="shared" si="551"/>
        <v>http://logeion.uchicago.edu/index.html#laxo</v>
      </c>
    </row>
    <row r="7804" spans="1:13" ht="15" customHeight="1" x14ac:dyDescent="0.2">
      <c r="A7804" t="s">
        <v>27325</v>
      </c>
      <c r="B7804" t="s">
        <v>27326</v>
      </c>
      <c r="C7804" t="str">
        <f t="shared" si="550"/>
        <v>laxus –a –um</v>
      </c>
      <c r="D7804" t="str">
        <f t="shared" si="552"/>
        <v>laxus</v>
      </c>
      <c r="E7804" t="s">
        <v>27327</v>
      </c>
      <c r="F7804" t="s">
        <v>27327</v>
      </c>
      <c r="G7804" t="s">
        <v>61</v>
      </c>
      <c r="H7804">
        <v>1</v>
      </c>
      <c r="I7804">
        <v>0</v>
      </c>
      <c r="J7804">
        <v>0</v>
      </c>
      <c r="K7804">
        <v>0</v>
      </c>
      <c r="L7804" t="s">
        <v>36</v>
      </c>
      <c r="M7804" t="str">
        <f t="shared" si="551"/>
        <v>http://logeion.uchicago.edu/index.html#laxus</v>
      </c>
    </row>
    <row r="7805" spans="1:13" ht="15" customHeight="1" x14ac:dyDescent="0.2">
      <c r="A7805" t="s">
        <v>27328</v>
      </c>
      <c r="B7805" t="s">
        <v>27329</v>
      </c>
      <c r="C7805" t="str">
        <f t="shared" si="550"/>
        <v>Lazarus –i m.</v>
      </c>
      <c r="D7805" t="str">
        <f t="shared" si="552"/>
        <v>Lazarus</v>
      </c>
      <c r="E7805" t="s">
        <v>27330</v>
      </c>
      <c r="F7805" t="s">
        <v>27331</v>
      </c>
      <c r="G7805" t="s">
        <v>21</v>
      </c>
      <c r="H7805">
        <v>2</v>
      </c>
      <c r="I7805">
        <v>0</v>
      </c>
      <c r="J7805">
        <v>0</v>
      </c>
      <c r="K7805">
        <v>1</v>
      </c>
      <c r="L7805" t="s">
        <v>19</v>
      </c>
      <c r="M7805" t="str">
        <f t="shared" si="551"/>
        <v>http://logeion.uchicago.edu/index.html#Lazarus</v>
      </c>
    </row>
    <row r="7806" spans="1:13" ht="15" customHeight="1" x14ac:dyDescent="0.2">
      <c r="A7806" t="s">
        <v>27333</v>
      </c>
      <c r="B7806" t="s">
        <v>27334</v>
      </c>
      <c r="C7806" t="str">
        <f t="shared" si="550"/>
        <v>leaena –ae f.</v>
      </c>
      <c r="D7806" t="str">
        <f t="shared" si="552"/>
        <v>leaena</v>
      </c>
      <c r="E7806" t="s">
        <v>27335</v>
      </c>
      <c r="F7806" t="s">
        <v>27335</v>
      </c>
      <c r="G7806" t="s">
        <v>76</v>
      </c>
      <c r="H7806">
        <v>1</v>
      </c>
      <c r="I7806">
        <v>0</v>
      </c>
      <c r="J7806">
        <v>0</v>
      </c>
      <c r="K7806">
        <v>0</v>
      </c>
      <c r="L7806" t="s">
        <v>19</v>
      </c>
      <c r="M7806" t="str">
        <f t="shared" si="551"/>
        <v>http://logeion.uchicago.edu/index.html#leaena</v>
      </c>
    </row>
    <row r="7807" spans="1:13" ht="15" customHeight="1" x14ac:dyDescent="0.2">
      <c r="A7807" t="s">
        <v>27336</v>
      </c>
      <c r="B7807" t="s">
        <v>27337</v>
      </c>
      <c r="C7807" t="str">
        <f t="shared" si="550"/>
        <v>lebes –etis m.</v>
      </c>
      <c r="D7807" t="str">
        <f t="shared" si="552"/>
        <v>lebes</v>
      </c>
      <c r="E7807" t="s">
        <v>27338</v>
      </c>
      <c r="F7807" t="s">
        <v>27339</v>
      </c>
      <c r="G7807" t="s">
        <v>346</v>
      </c>
      <c r="H7807">
        <v>6</v>
      </c>
      <c r="I7807">
        <v>0</v>
      </c>
      <c r="J7807">
        <v>0</v>
      </c>
      <c r="K7807">
        <v>0</v>
      </c>
      <c r="L7807" t="s">
        <v>19</v>
      </c>
      <c r="M7807" t="str">
        <f t="shared" si="551"/>
        <v>http://logeion.uchicago.edu/index.html#lebes</v>
      </c>
    </row>
    <row r="7808" spans="1:13" ht="15" customHeight="1" x14ac:dyDescent="0.2">
      <c r="A7808" t="s">
        <v>27340</v>
      </c>
      <c r="B7808" t="s">
        <v>27341</v>
      </c>
      <c r="C7808" t="str">
        <f t="shared" si="550"/>
        <v>lectica –ae f.</v>
      </c>
      <c r="D7808" t="str">
        <f t="shared" si="552"/>
        <v>lectica</v>
      </c>
      <c r="E7808" t="s">
        <v>27342</v>
      </c>
      <c r="F7808" t="s">
        <v>27343</v>
      </c>
      <c r="G7808" t="s">
        <v>76</v>
      </c>
      <c r="H7808">
        <v>1</v>
      </c>
      <c r="I7808">
        <v>0</v>
      </c>
      <c r="J7808">
        <v>0</v>
      </c>
      <c r="K7808">
        <v>0</v>
      </c>
      <c r="L7808" t="s">
        <v>19</v>
      </c>
      <c r="M7808" t="str">
        <f t="shared" si="551"/>
        <v>http://logeion.uchicago.edu/index.html#lectica</v>
      </c>
    </row>
    <row r="7809" spans="1:13" ht="15" customHeight="1" x14ac:dyDescent="0.2">
      <c r="A7809" t="s">
        <v>27344</v>
      </c>
      <c r="B7809" t="s">
        <v>54387</v>
      </c>
      <c r="C7809" t="str">
        <f t="shared" si="550"/>
        <v xml:space="preserve">lecticarius –i m. </v>
      </c>
      <c r="D7809" t="str">
        <f t="shared" si="552"/>
        <v>lecticarius</v>
      </c>
      <c r="E7809" t="s">
        <v>54149</v>
      </c>
      <c r="F7809" t="s">
        <v>54149</v>
      </c>
      <c r="G7809" t="s">
        <v>21</v>
      </c>
      <c r="H7809">
        <v>2</v>
      </c>
      <c r="I7809">
        <v>0</v>
      </c>
      <c r="J7809">
        <v>0</v>
      </c>
      <c r="K7809">
        <v>0</v>
      </c>
      <c r="L7809" t="s">
        <v>19</v>
      </c>
      <c r="M7809" t="str">
        <f t="shared" si="551"/>
        <v>http://logeion.uchicago.edu/index.html#lecticarius</v>
      </c>
    </row>
    <row r="7810" spans="1:13" ht="15" customHeight="1" x14ac:dyDescent="0.2">
      <c r="A7810" t="s">
        <v>27345</v>
      </c>
      <c r="B7810" t="s">
        <v>27346</v>
      </c>
      <c r="C7810" t="str">
        <f t="shared" si="550"/>
        <v>lecticulus –i m.</v>
      </c>
      <c r="D7810" t="str">
        <f t="shared" si="552"/>
        <v>lecticulus</v>
      </c>
      <c r="E7810" t="s">
        <v>27347</v>
      </c>
      <c r="F7810" t="s">
        <v>27347</v>
      </c>
      <c r="G7810" t="s">
        <v>21</v>
      </c>
      <c r="H7810">
        <v>2</v>
      </c>
      <c r="I7810">
        <v>0</v>
      </c>
      <c r="J7810">
        <v>0</v>
      </c>
      <c r="K7810">
        <v>0</v>
      </c>
      <c r="L7810" t="s">
        <v>19</v>
      </c>
      <c r="M7810" t="str">
        <f t="shared" si="551"/>
        <v>http://logeion.uchicago.edu/index.html#lecticulus</v>
      </c>
    </row>
    <row r="7811" spans="1:13" ht="15" customHeight="1" x14ac:dyDescent="0.2">
      <c r="A7811" t="s">
        <v>27348</v>
      </c>
      <c r="B7811" t="s">
        <v>27349</v>
      </c>
      <c r="C7811" t="str">
        <f t="shared" si="550"/>
        <v xml:space="preserve">lectio –onis f. </v>
      </c>
      <c r="D7811" t="str">
        <f t="shared" si="552"/>
        <v>lectio</v>
      </c>
      <c r="E7811" t="s">
        <v>27350</v>
      </c>
      <c r="F7811" t="s">
        <v>27351</v>
      </c>
      <c r="G7811" t="s">
        <v>29</v>
      </c>
      <c r="H7811">
        <v>3</v>
      </c>
      <c r="I7811">
        <v>0</v>
      </c>
      <c r="J7811">
        <v>0</v>
      </c>
      <c r="K7811">
        <v>0</v>
      </c>
      <c r="L7811" t="s">
        <v>19</v>
      </c>
      <c r="M7811" t="str">
        <f t="shared" si="551"/>
        <v>http://logeion.uchicago.edu/index.html#lectio</v>
      </c>
    </row>
    <row r="7812" spans="1:13" ht="15" customHeight="1" x14ac:dyDescent="0.2">
      <c r="A7812" t="s">
        <v>27353</v>
      </c>
      <c r="B7812" t="s">
        <v>57700</v>
      </c>
      <c r="C7812" t="str">
        <f t="shared" si="550"/>
        <v>lectito –are</v>
      </c>
      <c r="D7812" t="str">
        <f t="shared" si="552"/>
        <v>lectito</v>
      </c>
      <c r="E7812" t="s">
        <v>57328</v>
      </c>
      <c r="F7812" t="s">
        <v>57328</v>
      </c>
      <c r="G7812" t="s">
        <v>23</v>
      </c>
      <c r="I7812">
        <v>1</v>
      </c>
      <c r="J7812">
        <v>0</v>
      </c>
      <c r="K7812">
        <v>0</v>
      </c>
      <c r="L7812" t="s">
        <v>24</v>
      </c>
      <c r="M7812" t="str">
        <f t="shared" si="551"/>
        <v>http://logeion.uchicago.edu/index.html#lectito</v>
      </c>
    </row>
    <row r="7813" spans="1:13" ht="15" customHeight="1" x14ac:dyDescent="0.2">
      <c r="A7813" t="s">
        <v>27355</v>
      </c>
      <c r="B7813" t="s">
        <v>27356</v>
      </c>
      <c r="C7813" t="str">
        <f t="shared" si="550"/>
        <v>lector –oris m.</v>
      </c>
      <c r="D7813" t="str">
        <f t="shared" si="552"/>
        <v>lector</v>
      </c>
      <c r="E7813" t="s">
        <v>27357</v>
      </c>
      <c r="F7813" t="s">
        <v>27357</v>
      </c>
      <c r="G7813" t="s">
        <v>29</v>
      </c>
      <c r="H7813">
        <v>3</v>
      </c>
      <c r="I7813">
        <v>0</v>
      </c>
      <c r="J7813">
        <v>0</v>
      </c>
      <c r="K7813">
        <v>0</v>
      </c>
      <c r="L7813" t="s">
        <v>19</v>
      </c>
      <c r="M7813" t="str">
        <f t="shared" si="551"/>
        <v>http://logeion.uchicago.edu/index.html#lector</v>
      </c>
    </row>
    <row r="7814" spans="1:13" ht="15" customHeight="1" x14ac:dyDescent="0.2">
      <c r="A7814" t="s">
        <v>27358</v>
      </c>
      <c r="B7814" t="s">
        <v>27359</v>
      </c>
      <c r="C7814" t="str">
        <f t="shared" si="550"/>
        <v>lectrix letricis f.</v>
      </c>
      <c r="D7814" t="str">
        <f t="shared" si="552"/>
        <v>lectrix</v>
      </c>
      <c r="E7814" t="s">
        <v>27357</v>
      </c>
      <c r="F7814" t="s">
        <v>27357</v>
      </c>
      <c r="G7814" t="s">
        <v>29</v>
      </c>
      <c r="H7814">
        <v>3</v>
      </c>
      <c r="I7814">
        <v>0</v>
      </c>
      <c r="J7814">
        <v>0</v>
      </c>
      <c r="K7814">
        <v>0</v>
      </c>
      <c r="L7814" t="s">
        <v>19</v>
      </c>
      <c r="M7814" t="str">
        <f t="shared" si="551"/>
        <v>http://logeion.uchicago.edu/index.html#lectrix</v>
      </c>
    </row>
    <row r="7815" spans="1:13" ht="15" customHeight="1" x14ac:dyDescent="0.2">
      <c r="A7815" t="s">
        <v>27360</v>
      </c>
      <c r="B7815" t="s">
        <v>27361</v>
      </c>
      <c r="C7815" t="str">
        <f t="shared" si="550"/>
        <v>lectulus –i m.</v>
      </c>
      <c r="D7815" t="str">
        <f t="shared" si="552"/>
        <v>lectulus</v>
      </c>
      <c r="E7815" t="s">
        <v>27362</v>
      </c>
      <c r="F7815" t="s">
        <v>27362</v>
      </c>
      <c r="G7815" t="s">
        <v>21</v>
      </c>
      <c r="H7815">
        <v>2</v>
      </c>
      <c r="I7815">
        <v>0</v>
      </c>
      <c r="J7815">
        <v>0</v>
      </c>
      <c r="K7815">
        <v>0</v>
      </c>
      <c r="L7815" t="s">
        <v>19</v>
      </c>
      <c r="M7815" t="str">
        <f t="shared" si="551"/>
        <v>http://logeion.uchicago.edu/index.html#lectulus</v>
      </c>
    </row>
    <row r="7816" spans="1:13" ht="15" customHeight="1" x14ac:dyDescent="0.2">
      <c r="A7816" t="s">
        <v>27366</v>
      </c>
      <c r="B7816" t="s">
        <v>27367</v>
      </c>
      <c r="C7816" t="str">
        <f t="shared" si="550"/>
        <v>lectus –a –um</v>
      </c>
      <c r="D7816" t="str">
        <f t="shared" si="552"/>
        <v>lectus</v>
      </c>
      <c r="E7816" t="s">
        <v>27368</v>
      </c>
      <c r="F7816" t="s">
        <v>27369</v>
      </c>
      <c r="G7816" t="s">
        <v>61</v>
      </c>
      <c r="H7816">
        <v>1</v>
      </c>
      <c r="I7816">
        <v>0</v>
      </c>
      <c r="J7816">
        <v>0</v>
      </c>
      <c r="K7816">
        <v>0</v>
      </c>
      <c r="L7816" t="s">
        <v>36</v>
      </c>
      <c r="M7816" t="str">
        <f t="shared" si="551"/>
        <v>http://logeion.uchicago.edu/index.html#lectus</v>
      </c>
    </row>
    <row r="7817" spans="1:13" ht="15" customHeight="1" x14ac:dyDescent="0.2">
      <c r="A7817" t="s">
        <v>27363</v>
      </c>
      <c r="B7817" t="s">
        <v>27364</v>
      </c>
      <c r="C7817" t="str">
        <f t="shared" si="550"/>
        <v>lectus lecti m.</v>
      </c>
      <c r="D7817" t="str">
        <f t="shared" si="552"/>
        <v>lectus</v>
      </c>
      <c r="E7817" t="s">
        <v>27347</v>
      </c>
      <c r="F7817" t="s">
        <v>27347</v>
      </c>
      <c r="G7817" t="s">
        <v>21</v>
      </c>
      <c r="H7817">
        <v>2</v>
      </c>
      <c r="I7817">
        <v>0</v>
      </c>
      <c r="J7817">
        <v>0</v>
      </c>
      <c r="K7817">
        <v>0</v>
      </c>
      <c r="L7817" t="s">
        <v>19</v>
      </c>
      <c r="M7817" t="str">
        <f t="shared" si="551"/>
        <v>http://logeion.uchicago.edu/index.html#lectus</v>
      </c>
    </row>
    <row r="7818" spans="1:13" ht="15" customHeight="1" x14ac:dyDescent="0.2">
      <c r="A7818" t="s">
        <v>27370</v>
      </c>
      <c r="B7818" t="s">
        <v>27371</v>
      </c>
      <c r="C7818" t="str">
        <f t="shared" si="550"/>
        <v>Leda –ae f.</v>
      </c>
      <c r="D7818" t="str">
        <f t="shared" ref="D7818:D7820" si="553">IF(ISBLANK(B7818),0,LEFT( C7818, FIND( " ", C7818 ) - 1 ))</f>
        <v>Leda</v>
      </c>
      <c r="E7818" t="s">
        <v>27372</v>
      </c>
      <c r="F7818" t="s">
        <v>27373</v>
      </c>
      <c r="G7818" t="s">
        <v>76</v>
      </c>
      <c r="H7818">
        <v>1</v>
      </c>
      <c r="I7818">
        <v>0</v>
      </c>
      <c r="J7818">
        <v>0</v>
      </c>
      <c r="K7818">
        <v>1</v>
      </c>
      <c r="L7818" t="s">
        <v>19</v>
      </c>
      <c r="M7818" t="str">
        <f t="shared" si="551"/>
        <v>http://logeion.uchicago.edu/index.html#Leda</v>
      </c>
    </row>
    <row r="7819" spans="1:13" ht="15" customHeight="1" x14ac:dyDescent="0.2">
      <c r="A7819" t="s">
        <v>27374</v>
      </c>
      <c r="B7819" t="s">
        <v>27375</v>
      </c>
      <c r="C7819" t="str">
        <f t="shared" si="550"/>
        <v>Ledaeus –a –um</v>
      </c>
      <c r="D7819" t="str">
        <f t="shared" si="553"/>
        <v>Ledaeus</v>
      </c>
      <c r="E7819" t="s">
        <v>27376</v>
      </c>
      <c r="F7819" t="s">
        <v>27377</v>
      </c>
      <c r="G7819" t="s">
        <v>61</v>
      </c>
      <c r="H7819">
        <v>1</v>
      </c>
      <c r="I7819">
        <v>0</v>
      </c>
      <c r="J7819">
        <v>0</v>
      </c>
      <c r="K7819">
        <v>1</v>
      </c>
      <c r="L7819" t="s">
        <v>36</v>
      </c>
      <c r="M7819" t="str">
        <f t="shared" si="551"/>
        <v>http://logeion.uchicago.edu/index.html#Ledaeus</v>
      </c>
    </row>
    <row r="7820" spans="1:13" ht="15" customHeight="1" x14ac:dyDescent="0.2">
      <c r="A7820" t="s">
        <v>27378</v>
      </c>
      <c r="B7820" t="s">
        <v>27379</v>
      </c>
      <c r="C7820" t="str">
        <f t="shared" si="550"/>
        <v>Lede –es f.</v>
      </c>
      <c r="D7820" t="str">
        <f t="shared" si="553"/>
        <v>Lede</v>
      </c>
      <c r="E7820" t="s">
        <v>27372</v>
      </c>
      <c r="F7820" t="s">
        <v>27372</v>
      </c>
      <c r="G7820" t="s">
        <v>346</v>
      </c>
      <c r="H7820">
        <v>6</v>
      </c>
      <c r="I7820">
        <v>0</v>
      </c>
      <c r="J7820">
        <v>0</v>
      </c>
      <c r="K7820">
        <v>1</v>
      </c>
      <c r="L7820" t="s">
        <v>19</v>
      </c>
      <c r="M7820" t="str">
        <f t="shared" si="551"/>
        <v>http://logeion.uchicago.edu/index.html#Lede</v>
      </c>
    </row>
    <row r="7821" spans="1:13" ht="15" customHeight="1" x14ac:dyDescent="0.2">
      <c r="A7821" t="s">
        <v>59089</v>
      </c>
      <c r="B7821" t="s">
        <v>59112</v>
      </c>
      <c r="C7821" t="str">
        <f t="shared" si="550"/>
        <v>Legacaestir</v>
      </c>
      <c r="D7821" t="s">
        <v>59112</v>
      </c>
      <c r="E7821" t="s">
        <v>59103</v>
      </c>
      <c r="F7821" t="s">
        <v>59104</v>
      </c>
      <c r="G7821" t="s">
        <v>43</v>
      </c>
      <c r="H7821">
        <v>6</v>
      </c>
      <c r="K7821">
        <v>1</v>
      </c>
      <c r="L7821" t="s">
        <v>19</v>
      </c>
      <c r="M7821" t="str">
        <f t="shared" si="551"/>
        <v>http://logeion.uchicago.edu/index.html#Legacaestir</v>
      </c>
    </row>
    <row r="7822" spans="1:13" ht="15" customHeight="1" x14ac:dyDescent="0.2">
      <c r="A7822" t="s">
        <v>58810</v>
      </c>
      <c r="B7822" t="s">
        <v>58538</v>
      </c>
      <c r="C7822" t="str">
        <f t="shared" si="550"/>
        <v>legatarius –a –um</v>
      </c>
      <c r="D7822" t="str">
        <f t="shared" ref="D7822:D7850" si="554">IF(ISBLANK(B7822),0,LEFT( C7822, FIND( " ", C7822 ) - 1 ))</f>
        <v>legatarius</v>
      </c>
      <c r="E7822" t="s">
        <v>58539</v>
      </c>
      <c r="F7822" t="s">
        <v>58540</v>
      </c>
      <c r="G7822" t="s">
        <v>61</v>
      </c>
      <c r="H7822">
        <v>1</v>
      </c>
      <c r="L7822" t="s">
        <v>36</v>
      </c>
      <c r="M7822" t="str">
        <f t="shared" si="551"/>
        <v>http://logeion.uchicago.edu/index.html#legatarius</v>
      </c>
    </row>
    <row r="7823" spans="1:13" ht="15" customHeight="1" x14ac:dyDescent="0.2">
      <c r="A7823" t="s">
        <v>27381</v>
      </c>
      <c r="B7823" t="s">
        <v>27382</v>
      </c>
      <c r="C7823" t="str">
        <f t="shared" si="550"/>
        <v>legatio legationis f.</v>
      </c>
      <c r="D7823" t="str">
        <f t="shared" si="554"/>
        <v>legatio</v>
      </c>
      <c r="E7823" t="s">
        <v>27383</v>
      </c>
      <c r="F7823" t="s">
        <v>27384</v>
      </c>
      <c r="G7823" t="s">
        <v>29</v>
      </c>
      <c r="H7823">
        <v>3</v>
      </c>
      <c r="I7823">
        <v>0</v>
      </c>
      <c r="J7823">
        <v>0</v>
      </c>
      <c r="K7823">
        <v>0</v>
      </c>
      <c r="L7823" t="s">
        <v>19</v>
      </c>
      <c r="M7823" t="str">
        <f t="shared" si="551"/>
        <v>http://logeion.uchicago.edu/index.html#legatio</v>
      </c>
    </row>
    <row r="7824" spans="1:13" ht="15" customHeight="1" x14ac:dyDescent="0.2">
      <c r="A7824" t="s">
        <v>27385</v>
      </c>
      <c r="B7824" t="s">
        <v>57828</v>
      </c>
      <c r="C7824" t="str">
        <f t="shared" si="550"/>
        <v>legatum –i n.</v>
      </c>
      <c r="D7824" t="str">
        <f t="shared" si="554"/>
        <v>legatum</v>
      </c>
      <c r="E7824" t="s">
        <v>57329</v>
      </c>
      <c r="F7824" t="s">
        <v>57329</v>
      </c>
      <c r="G7824" t="s">
        <v>21</v>
      </c>
      <c r="H7824">
        <v>2</v>
      </c>
      <c r="I7824">
        <v>0</v>
      </c>
      <c r="J7824">
        <v>0</v>
      </c>
      <c r="K7824">
        <v>0</v>
      </c>
      <c r="L7824" t="s">
        <v>19</v>
      </c>
      <c r="M7824" t="str">
        <f t="shared" si="551"/>
        <v>http://logeion.uchicago.edu/index.html#legatum</v>
      </c>
    </row>
    <row r="7825" spans="1:13" ht="15" customHeight="1" x14ac:dyDescent="0.2">
      <c r="A7825" t="s">
        <v>27386</v>
      </c>
      <c r="B7825" t="s">
        <v>27387</v>
      </c>
      <c r="C7825" t="str">
        <f t="shared" si="550"/>
        <v>legatus legati m.</v>
      </c>
      <c r="D7825" t="str">
        <f t="shared" si="554"/>
        <v>legatus</v>
      </c>
      <c r="E7825" t="s">
        <v>27388</v>
      </c>
      <c r="F7825" t="s">
        <v>27389</v>
      </c>
      <c r="G7825" t="s">
        <v>21</v>
      </c>
      <c r="H7825">
        <v>2</v>
      </c>
      <c r="I7825">
        <v>0</v>
      </c>
      <c r="J7825">
        <v>0</v>
      </c>
      <c r="K7825">
        <v>0</v>
      </c>
      <c r="L7825" t="s">
        <v>19</v>
      </c>
      <c r="M7825" t="str">
        <f t="shared" si="551"/>
        <v>http://logeion.uchicago.edu/index.html#legatus</v>
      </c>
    </row>
    <row r="7826" spans="1:13" ht="15" customHeight="1" x14ac:dyDescent="0.2">
      <c r="A7826" t="s">
        <v>27390</v>
      </c>
      <c r="B7826" t="s">
        <v>27391</v>
      </c>
      <c r="C7826" t="str">
        <f t="shared" si="550"/>
        <v>legatus legationis</v>
      </c>
      <c r="D7826" t="str">
        <f t="shared" si="554"/>
        <v>legatus</v>
      </c>
      <c r="E7826" t="s">
        <v>27392</v>
      </c>
      <c r="F7826" t="s">
        <v>27392</v>
      </c>
      <c r="G7826" t="s">
        <v>120</v>
      </c>
      <c r="I7826">
        <v>0</v>
      </c>
      <c r="J7826">
        <v>0</v>
      </c>
      <c r="K7826">
        <v>0</v>
      </c>
      <c r="L7826" t="s">
        <v>121</v>
      </c>
      <c r="M7826" t="str">
        <f t="shared" si="551"/>
        <v>http://logeion.uchicago.edu/index.html#legatus</v>
      </c>
    </row>
    <row r="7827" spans="1:13" ht="15" customHeight="1" x14ac:dyDescent="0.2">
      <c r="A7827" t="s">
        <v>27394</v>
      </c>
      <c r="B7827" t="s">
        <v>27395</v>
      </c>
      <c r="C7827" t="str">
        <f t="shared" si="550"/>
        <v>legifer –era –erum</v>
      </c>
      <c r="D7827" t="str">
        <f t="shared" si="554"/>
        <v>legifer</v>
      </c>
      <c r="E7827" t="s">
        <v>27396</v>
      </c>
      <c r="F7827" t="s">
        <v>27397</v>
      </c>
      <c r="G7827" t="s">
        <v>61</v>
      </c>
      <c r="H7827">
        <v>1</v>
      </c>
      <c r="I7827">
        <v>0</v>
      </c>
      <c r="J7827">
        <v>0</v>
      </c>
      <c r="K7827">
        <v>0</v>
      </c>
      <c r="L7827" t="s">
        <v>36</v>
      </c>
      <c r="M7827" t="str">
        <f t="shared" si="551"/>
        <v>http://logeion.uchicago.edu/index.html#legifer</v>
      </c>
    </row>
    <row r="7828" spans="1:13" ht="15" customHeight="1" x14ac:dyDescent="0.2">
      <c r="A7828" t="s">
        <v>27398</v>
      </c>
      <c r="B7828" t="s">
        <v>27399</v>
      </c>
      <c r="C7828" t="str">
        <f t="shared" si="550"/>
        <v>legio legionis f.</v>
      </c>
      <c r="D7828" t="str">
        <f t="shared" si="554"/>
        <v>legio</v>
      </c>
      <c r="E7828" t="s">
        <v>27400</v>
      </c>
      <c r="F7828" t="s">
        <v>27400</v>
      </c>
      <c r="G7828" t="s">
        <v>29</v>
      </c>
      <c r="H7828">
        <v>3</v>
      </c>
      <c r="I7828">
        <v>0</v>
      </c>
      <c r="J7828">
        <v>0</v>
      </c>
      <c r="K7828">
        <v>0</v>
      </c>
      <c r="L7828" t="s">
        <v>19</v>
      </c>
      <c r="M7828" t="str">
        <f t="shared" si="551"/>
        <v>http://logeion.uchicago.edu/index.html#legio</v>
      </c>
    </row>
    <row r="7829" spans="1:13" ht="15" customHeight="1" x14ac:dyDescent="0.2">
      <c r="A7829" t="s">
        <v>27401</v>
      </c>
      <c r="B7829" t="s">
        <v>27402</v>
      </c>
      <c r="C7829" t="str">
        <f t="shared" si="550"/>
        <v>legionarius –a –um</v>
      </c>
      <c r="D7829" t="str">
        <f t="shared" si="554"/>
        <v>legionarius</v>
      </c>
      <c r="E7829" t="s">
        <v>27403</v>
      </c>
      <c r="F7829" t="s">
        <v>27404</v>
      </c>
      <c r="G7829" t="s">
        <v>61</v>
      </c>
      <c r="H7829">
        <v>1</v>
      </c>
      <c r="I7829">
        <v>0</v>
      </c>
      <c r="J7829">
        <v>0</v>
      </c>
      <c r="K7829">
        <v>0</v>
      </c>
      <c r="L7829" t="s">
        <v>36</v>
      </c>
      <c r="M7829" t="str">
        <f t="shared" si="551"/>
        <v>http://logeion.uchicago.edu/index.html#legionarius</v>
      </c>
    </row>
    <row r="7830" spans="1:13" ht="15" customHeight="1" x14ac:dyDescent="0.2">
      <c r="A7830" t="s">
        <v>27406</v>
      </c>
      <c r="B7830" t="s">
        <v>27407</v>
      </c>
      <c r="C7830" t="str">
        <f t="shared" si="550"/>
        <v>legitimus or legitumus –a –um</v>
      </c>
      <c r="D7830" t="str">
        <f t="shared" si="554"/>
        <v>legitimus</v>
      </c>
      <c r="E7830" t="s">
        <v>55402</v>
      </c>
      <c r="F7830" t="s">
        <v>55403</v>
      </c>
      <c r="G7830" t="s">
        <v>61</v>
      </c>
      <c r="H7830">
        <v>1</v>
      </c>
      <c r="I7830">
        <v>0</v>
      </c>
      <c r="J7830">
        <v>0</v>
      </c>
      <c r="K7830">
        <v>0</v>
      </c>
      <c r="L7830" t="s">
        <v>36</v>
      </c>
      <c r="M7830" t="str">
        <f t="shared" si="551"/>
        <v>http://logeion.uchicago.edu/index.html#legitimus</v>
      </c>
    </row>
    <row r="7831" spans="1:13" ht="15" customHeight="1" x14ac:dyDescent="0.2">
      <c r="A7831" t="s">
        <v>27408</v>
      </c>
      <c r="B7831" t="s">
        <v>27409</v>
      </c>
      <c r="C7831" t="str">
        <f t="shared" ref="C7831:C7894" si="555">SUBSTITUTE(SUBSTITUTE(SUBSTITUTE(SUBSTITUTE(SUBSTITUTE(SUBSTITUTE(SUBSTITUTE(SUBSTITUTE(SUBSTITUTE(SUBSTITUTE(SUBSTITUTE(B7831, "ā", "a"), "ē", "e"), "ī", "i"), "ō", "o"), "ū", "u"), "ȳ", "y"), "Ā", "A"), "Ē", "E"), "Ī", "I"), "Ō", "O"), "Ū", "U")</f>
        <v>lego legare legavi legatus</v>
      </c>
      <c r="D7831" t="str">
        <f t="shared" si="554"/>
        <v>lego</v>
      </c>
      <c r="E7831" t="s">
        <v>27410</v>
      </c>
      <c r="F7831" t="s">
        <v>27411</v>
      </c>
      <c r="G7831" t="s">
        <v>23</v>
      </c>
      <c r="I7831">
        <v>1</v>
      </c>
      <c r="J7831">
        <v>0</v>
      </c>
      <c r="K7831">
        <v>0</v>
      </c>
      <c r="L7831" t="s">
        <v>24</v>
      </c>
      <c r="M7831" t="str">
        <f t="shared" si="551"/>
        <v>http://logeion.uchicago.edu/index.html#lego</v>
      </c>
    </row>
    <row r="7832" spans="1:13" ht="15" customHeight="1" x14ac:dyDescent="0.2">
      <c r="A7832" t="s">
        <v>27412</v>
      </c>
      <c r="B7832" t="s">
        <v>27413</v>
      </c>
      <c r="C7832" t="str">
        <f t="shared" si="555"/>
        <v>lego legere legi lectus</v>
      </c>
      <c r="D7832" t="str">
        <f t="shared" si="554"/>
        <v>lego</v>
      </c>
      <c r="E7832" t="s">
        <v>27414</v>
      </c>
      <c r="F7832" t="s">
        <v>27415</v>
      </c>
      <c r="G7832" t="s">
        <v>66</v>
      </c>
      <c r="I7832">
        <v>3</v>
      </c>
      <c r="J7832">
        <v>0</v>
      </c>
      <c r="K7832">
        <v>0</v>
      </c>
      <c r="L7832" t="s">
        <v>24</v>
      </c>
      <c r="M7832" t="str">
        <f t="shared" si="551"/>
        <v>http://logeion.uchicago.edu/index.html#lego</v>
      </c>
    </row>
    <row r="7833" spans="1:13" ht="15" customHeight="1" x14ac:dyDescent="0.2">
      <c r="A7833" t="s">
        <v>27417</v>
      </c>
      <c r="B7833" t="s">
        <v>27418</v>
      </c>
      <c r="C7833" t="str">
        <f t="shared" si="555"/>
        <v>legumen –inis n.</v>
      </c>
      <c r="D7833" t="str">
        <f t="shared" si="554"/>
        <v>legumen</v>
      </c>
      <c r="E7833" t="s">
        <v>16923</v>
      </c>
      <c r="F7833" t="s">
        <v>27419</v>
      </c>
      <c r="G7833" t="s">
        <v>29</v>
      </c>
      <c r="H7833">
        <v>3</v>
      </c>
      <c r="I7833">
        <v>0</v>
      </c>
      <c r="J7833">
        <v>0</v>
      </c>
      <c r="K7833">
        <v>0</v>
      </c>
      <c r="L7833" t="s">
        <v>19</v>
      </c>
      <c r="M7833" t="str">
        <f t="shared" si="551"/>
        <v>http://logeion.uchicago.edu/index.html#legumen</v>
      </c>
    </row>
    <row r="7834" spans="1:13" ht="15" customHeight="1" x14ac:dyDescent="0.2">
      <c r="A7834" t="s">
        <v>60484</v>
      </c>
      <c r="B7834" t="s">
        <v>60602</v>
      </c>
      <c r="C7834" t="str">
        <f t="shared" si="555"/>
        <v>Leitus –i</v>
      </c>
      <c r="D7834" t="str">
        <f t="shared" si="554"/>
        <v>Leitus</v>
      </c>
      <c r="E7834" t="s">
        <v>60796</v>
      </c>
      <c r="F7834" t="s">
        <v>60704</v>
      </c>
      <c r="G7834" t="s">
        <v>21</v>
      </c>
      <c r="H7834">
        <v>2</v>
      </c>
      <c r="K7834">
        <v>1</v>
      </c>
      <c r="L7834" t="s">
        <v>19</v>
      </c>
      <c r="M7834" t="str">
        <f t="shared" si="551"/>
        <v>http://logeion.uchicago.edu/index.html#Leitus</v>
      </c>
    </row>
    <row r="7835" spans="1:13" ht="15" customHeight="1" x14ac:dyDescent="0.2">
      <c r="A7835" t="s">
        <v>27420</v>
      </c>
      <c r="B7835" t="s">
        <v>27421</v>
      </c>
      <c r="C7835" t="str">
        <f t="shared" si="555"/>
        <v>Leleges –um m.</v>
      </c>
      <c r="D7835" t="str">
        <f t="shared" si="554"/>
        <v>Leleges</v>
      </c>
      <c r="E7835" t="s">
        <v>27422</v>
      </c>
      <c r="F7835" t="s">
        <v>27423</v>
      </c>
      <c r="G7835" t="s">
        <v>29</v>
      </c>
      <c r="H7835">
        <v>3</v>
      </c>
      <c r="I7835">
        <v>0</v>
      </c>
      <c r="J7835">
        <v>0</v>
      </c>
      <c r="K7835">
        <v>1</v>
      </c>
      <c r="L7835" t="s">
        <v>19</v>
      </c>
      <c r="M7835" t="str">
        <f t="shared" si="551"/>
        <v>http://logeion.uchicago.edu/index.html#Leleges</v>
      </c>
    </row>
    <row r="7836" spans="1:13" ht="15" customHeight="1" x14ac:dyDescent="0.2">
      <c r="A7836" t="s">
        <v>27428</v>
      </c>
      <c r="B7836" t="s">
        <v>27429</v>
      </c>
      <c r="C7836" t="str">
        <f t="shared" si="555"/>
        <v>lembus –i m.</v>
      </c>
      <c r="D7836" t="str">
        <f t="shared" si="554"/>
        <v>lembus</v>
      </c>
      <c r="E7836" t="s">
        <v>27430</v>
      </c>
      <c r="F7836" t="s">
        <v>27431</v>
      </c>
      <c r="G7836" t="s">
        <v>21</v>
      </c>
      <c r="H7836">
        <v>2</v>
      </c>
      <c r="I7836">
        <v>0</v>
      </c>
      <c r="J7836">
        <v>0</v>
      </c>
      <c r="K7836">
        <v>0</v>
      </c>
      <c r="L7836" t="s">
        <v>19</v>
      </c>
      <c r="M7836" t="str">
        <f t="shared" si="551"/>
        <v>http://logeion.uchicago.edu/index.html#lembus</v>
      </c>
    </row>
    <row r="7837" spans="1:13" ht="15" customHeight="1" x14ac:dyDescent="0.2">
      <c r="A7837" t="s">
        <v>27424</v>
      </c>
      <c r="B7837" t="s">
        <v>27425</v>
      </c>
      <c r="C7837" t="str">
        <f t="shared" si="555"/>
        <v>Lemmanus –i m.</v>
      </c>
      <c r="D7837" t="str">
        <f t="shared" si="554"/>
        <v>Lemmanus</v>
      </c>
      <c r="E7837" t="s">
        <v>27426</v>
      </c>
      <c r="F7837" t="s">
        <v>27427</v>
      </c>
      <c r="G7837" t="s">
        <v>21</v>
      </c>
      <c r="H7837">
        <v>2</v>
      </c>
      <c r="I7837">
        <v>0</v>
      </c>
      <c r="J7837">
        <v>0</v>
      </c>
      <c r="K7837">
        <v>1</v>
      </c>
      <c r="L7837" t="s">
        <v>19</v>
      </c>
      <c r="M7837" t="str">
        <f t="shared" si="551"/>
        <v>http://logeion.uchicago.edu/index.html#Lemmanus</v>
      </c>
    </row>
    <row r="7838" spans="1:13" ht="15" customHeight="1" x14ac:dyDescent="0.2">
      <c r="A7838" t="s">
        <v>27432</v>
      </c>
      <c r="B7838" t="s">
        <v>27433</v>
      </c>
      <c r="C7838" t="str">
        <f t="shared" si="555"/>
        <v>Lemnius –a –um</v>
      </c>
      <c r="D7838" t="str">
        <f t="shared" si="554"/>
        <v>Lemnius</v>
      </c>
      <c r="E7838" t="s">
        <v>27434</v>
      </c>
      <c r="F7838" t="s">
        <v>27435</v>
      </c>
      <c r="G7838" t="s">
        <v>61</v>
      </c>
      <c r="H7838">
        <v>1</v>
      </c>
      <c r="I7838">
        <v>0</v>
      </c>
      <c r="J7838">
        <v>0</v>
      </c>
      <c r="K7838">
        <v>1</v>
      </c>
      <c r="L7838" t="s">
        <v>36</v>
      </c>
      <c r="M7838" t="str">
        <f t="shared" si="551"/>
        <v>http://logeion.uchicago.edu/index.html#Lemnius</v>
      </c>
    </row>
    <row r="7839" spans="1:13" ht="15" customHeight="1" x14ac:dyDescent="0.2">
      <c r="A7839" t="s">
        <v>27436</v>
      </c>
      <c r="B7839" t="s">
        <v>27437</v>
      </c>
      <c r="C7839" t="str">
        <f t="shared" si="555"/>
        <v>Lemnos –i f.</v>
      </c>
      <c r="D7839" t="str">
        <f t="shared" si="554"/>
        <v>Lemnos</v>
      </c>
      <c r="E7839" t="s">
        <v>27438</v>
      </c>
      <c r="F7839" t="s">
        <v>27438</v>
      </c>
      <c r="G7839" t="s">
        <v>21</v>
      </c>
      <c r="H7839">
        <v>2</v>
      </c>
      <c r="I7839">
        <v>0</v>
      </c>
      <c r="J7839">
        <v>0</v>
      </c>
      <c r="K7839">
        <v>1</v>
      </c>
      <c r="L7839" t="s">
        <v>19</v>
      </c>
      <c r="M7839" t="str">
        <f t="shared" si="551"/>
        <v>http://logeion.uchicago.edu/index.html#Lemnos</v>
      </c>
    </row>
    <row r="7840" spans="1:13" ht="15" customHeight="1" x14ac:dyDescent="0.2">
      <c r="A7840" t="s">
        <v>27439</v>
      </c>
      <c r="B7840" t="s">
        <v>27440</v>
      </c>
      <c r="C7840" t="str">
        <f t="shared" si="555"/>
        <v>Lemonia –ae f.</v>
      </c>
      <c r="D7840" t="str">
        <f t="shared" si="554"/>
        <v>Lemonia</v>
      </c>
      <c r="E7840" t="s">
        <v>27441</v>
      </c>
      <c r="F7840" t="s">
        <v>27441</v>
      </c>
      <c r="G7840" t="s">
        <v>76</v>
      </c>
      <c r="H7840">
        <v>1</v>
      </c>
      <c r="I7840">
        <v>0</v>
      </c>
      <c r="J7840">
        <v>0</v>
      </c>
      <c r="K7840">
        <v>1</v>
      </c>
      <c r="L7840" t="s">
        <v>19</v>
      </c>
      <c r="M7840" t="str">
        <f t="shared" si="551"/>
        <v>http://logeion.uchicago.edu/index.html#Lemonia</v>
      </c>
    </row>
    <row r="7841" spans="1:13" ht="15" customHeight="1" x14ac:dyDescent="0.2">
      <c r="A7841" t="s">
        <v>27442</v>
      </c>
      <c r="B7841" t="s">
        <v>27443</v>
      </c>
      <c r="C7841" t="str">
        <f t="shared" si="555"/>
        <v>Lemovices –um m.</v>
      </c>
      <c r="D7841" t="str">
        <f t="shared" si="554"/>
        <v>Lemovices</v>
      </c>
      <c r="E7841" t="s">
        <v>27444</v>
      </c>
      <c r="F7841" t="s">
        <v>27445</v>
      </c>
      <c r="G7841" t="s">
        <v>29</v>
      </c>
      <c r="H7841">
        <v>3</v>
      </c>
      <c r="I7841">
        <v>0</v>
      </c>
      <c r="J7841">
        <v>0</v>
      </c>
      <c r="K7841">
        <v>1</v>
      </c>
      <c r="L7841" t="s">
        <v>19</v>
      </c>
      <c r="M7841" t="str">
        <f t="shared" si="551"/>
        <v>http://logeion.uchicago.edu/index.html#Lemovices</v>
      </c>
    </row>
    <row r="7842" spans="1:13" ht="15" customHeight="1" x14ac:dyDescent="0.2">
      <c r="A7842" t="s">
        <v>27447</v>
      </c>
      <c r="B7842" t="s">
        <v>27448</v>
      </c>
      <c r="C7842" t="str">
        <f t="shared" si="555"/>
        <v>lena –ae f.</v>
      </c>
      <c r="D7842" t="str">
        <f t="shared" si="554"/>
        <v>lena</v>
      </c>
      <c r="E7842" t="s">
        <v>27449</v>
      </c>
      <c r="F7842" t="s">
        <v>27449</v>
      </c>
      <c r="G7842" t="s">
        <v>76</v>
      </c>
      <c r="H7842">
        <v>1</v>
      </c>
      <c r="I7842">
        <v>0</v>
      </c>
      <c r="J7842">
        <v>0</v>
      </c>
      <c r="K7842">
        <v>0</v>
      </c>
      <c r="L7842" t="s">
        <v>19</v>
      </c>
      <c r="M7842" t="str">
        <f t="shared" si="551"/>
        <v>http://logeion.uchicago.edu/index.html#lena</v>
      </c>
    </row>
    <row r="7843" spans="1:13" ht="15" customHeight="1" x14ac:dyDescent="0.2">
      <c r="A7843" t="s">
        <v>27450</v>
      </c>
      <c r="B7843" t="s">
        <v>27451</v>
      </c>
      <c r="C7843" t="str">
        <f t="shared" si="555"/>
        <v>Lenaeus –a –um</v>
      </c>
      <c r="D7843" t="str">
        <f t="shared" si="554"/>
        <v>Lenaeus</v>
      </c>
      <c r="E7843" t="s">
        <v>27452</v>
      </c>
      <c r="F7843" t="s">
        <v>27453</v>
      </c>
      <c r="G7843" t="s">
        <v>61</v>
      </c>
      <c r="H7843">
        <v>1</v>
      </c>
      <c r="I7843">
        <v>0</v>
      </c>
      <c r="J7843">
        <v>0</v>
      </c>
      <c r="K7843">
        <v>1</v>
      </c>
      <c r="L7843" t="s">
        <v>36</v>
      </c>
      <c r="M7843" t="str">
        <f t="shared" ref="M7843:M7906" si="556">"http://logeion.uchicago.edu/index.html#"&amp;D7843</f>
        <v>http://logeion.uchicago.edu/index.html#Lenaeus</v>
      </c>
    </row>
    <row r="7844" spans="1:13" ht="15" customHeight="1" x14ac:dyDescent="0.2">
      <c r="A7844" t="s">
        <v>27457</v>
      </c>
      <c r="B7844" t="s">
        <v>27458</v>
      </c>
      <c r="C7844" t="str">
        <f t="shared" si="555"/>
        <v>lenio lenire lenivi lenitus</v>
      </c>
      <c r="D7844" t="str">
        <f t="shared" si="554"/>
        <v>lenio</v>
      </c>
      <c r="E7844" t="s">
        <v>27459</v>
      </c>
      <c r="F7844" t="s">
        <v>27460</v>
      </c>
      <c r="G7844" t="s">
        <v>235</v>
      </c>
      <c r="I7844">
        <v>4</v>
      </c>
      <c r="J7844">
        <v>0</v>
      </c>
      <c r="K7844">
        <v>0</v>
      </c>
      <c r="L7844" t="s">
        <v>24</v>
      </c>
      <c r="M7844" t="str">
        <f t="shared" si="556"/>
        <v>http://logeion.uchicago.edu/index.html#lenio</v>
      </c>
    </row>
    <row r="7845" spans="1:13" ht="15" customHeight="1" x14ac:dyDescent="0.2">
      <c r="A7845" t="s">
        <v>27462</v>
      </c>
      <c r="B7845" t="s">
        <v>27463</v>
      </c>
      <c r="C7845" t="str">
        <f t="shared" si="555"/>
        <v>lenis –e</v>
      </c>
      <c r="D7845" t="str">
        <f t="shared" si="554"/>
        <v>lenis</v>
      </c>
      <c r="E7845" t="s">
        <v>27464</v>
      </c>
      <c r="F7845" t="s">
        <v>27464</v>
      </c>
      <c r="G7845" t="s">
        <v>155</v>
      </c>
      <c r="H7845">
        <v>3</v>
      </c>
      <c r="I7845">
        <v>0</v>
      </c>
      <c r="J7845">
        <v>0</v>
      </c>
      <c r="K7845">
        <v>0</v>
      </c>
      <c r="L7845" t="s">
        <v>36</v>
      </c>
      <c r="M7845" t="str">
        <f t="shared" si="556"/>
        <v>http://logeion.uchicago.edu/index.html#lenis</v>
      </c>
    </row>
    <row r="7846" spans="1:13" ht="15" customHeight="1" x14ac:dyDescent="0.2">
      <c r="A7846" t="s">
        <v>27465</v>
      </c>
      <c r="B7846" t="s">
        <v>27466</v>
      </c>
      <c r="C7846" t="str">
        <f t="shared" si="555"/>
        <v>lenitas –atis f.</v>
      </c>
      <c r="D7846" t="str">
        <f t="shared" si="554"/>
        <v>lenitas</v>
      </c>
      <c r="E7846" t="s">
        <v>27467</v>
      </c>
      <c r="F7846" t="s">
        <v>27467</v>
      </c>
      <c r="G7846" t="s">
        <v>29</v>
      </c>
      <c r="H7846">
        <v>3</v>
      </c>
      <c r="I7846">
        <v>0</v>
      </c>
      <c r="J7846">
        <v>0</v>
      </c>
      <c r="K7846">
        <v>0</v>
      </c>
      <c r="L7846" t="s">
        <v>19</v>
      </c>
      <c r="M7846" t="str">
        <f t="shared" si="556"/>
        <v>http://logeion.uchicago.edu/index.html#lenitas</v>
      </c>
    </row>
    <row r="7847" spans="1:13" ht="15" customHeight="1" x14ac:dyDescent="0.2">
      <c r="A7847" t="s">
        <v>27468</v>
      </c>
      <c r="B7847" t="s">
        <v>54736</v>
      </c>
      <c r="C7847" t="str">
        <f t="shared" si="555"/>
        <v>leniter lenius (comp.) lenissime (superl.)</v>
      </c>
      <c r="D7847" t="str">
        <f t="shared" si="554"/>
        <v>leniter</v>
      </c>
      <c r="E7847" t="s">
        <v>27469</v>
      </c>
      <c r="F7847" t="s">
        <v>27469</v>
      </c>
      <c r="G7847" t="s">
        <v>89</v>
      </c>
      <c r="I7847">
        <v>0</v>
      </c>
      <c r="J7847">
        <v>1</v>
      </c>
      <c r="K7847">
        <v>0</v>
      </c>
      <c r="L7847" t="s">
        <v>90</v>
      </c>
      <c r="M7847" t="str">
        <f t="shared" si="556"/>
        <v>http://logeion.uchicago.edu/index.html#leniter</v>
      </c>
    </row>
    <row r="7848" spans="1:13" ht="15" customHeight="1" x14ac:dyDescent="0.2">
      <c r="A7848" t="s">
        <v>27471</v>
      </c>
      <c r="B7848" t="s">
        <v>27472</v>
      </c>
      <c r="C7848" t="str">
        <f t="shared" si="555"/>
        <v>leno lenonis m.</v>
      </c>
      <c r="D7848" t="str">
        <f t="shared" si="554"/>
        <v>leno</v>
      </c>
      <c r="E7848" t="s">
        <v>27473</v>
      </c>
      <c r="F7848" t="s">
        <v>27473</v>
      </c>
      <c r="G7848" t="s">
        <v>29</v>
      </c>
      <c r="H7848">
        <v>3</v>
      </c>
      <c r="I7848">
        <v>0</v>
      </c>
      <c r="J7848">
        <v>0</v>
      </c>
      <c r="K7848">
        <v>0</v>
      </c>
      <c r="L7848" t="s">
        <v>19</v>
      </c>
      <c r="M7848" t="str">
        <f t="shared" si="556"/>
        <v>http://logeion.uchicago.edu/index.html#leno</v>
      </c>
    </row>
    <row r="7849" spans="1:13" ht="15" customHeight="1" x14ac:dyDescent="0.2">
      <c r="A7849" t="s">
        <v>27475</v>
      </c>
      <c r="B7849" t="s">
        <v>57829</v>
      </c>
      <c r="C7849" t="str">
        <f t="shared" si="555"/>
        <v>lenocinium –(i)i n.</v>
      </c>
      <c r="D7849" t="str">
        <f t="shared" si="554"/>
        <v>lenocinium</v>
      </c>
      <c r="E7849" t="s">
        <v>57331</v>
      </c>
      <c r="F7849" t="s">
        <v>57330</v>
      </c>
      <c r="G7849" t="s">
        <v>21</v>
      </c>
      <c r="H7849">
        <v>2</v>
      </c>
      <c r="I7849">
        <v>0</v>
      </c>
      <c r="J7849">
        <v>0</v>
      </c>
      <c r="K7849">
        <v>0</v>
      </c>
      <c r="L7849" t="s">
        <v>19</v>
      </c>
      <c r="M7849" t="str">
        <f t="shared" si="556"/>
        <v>http://logeion.uchicago.edu/index.html#lenocinium</v>
      </c>
    </row>
    <row r="7850" spans="1:13" ht="15" customHeight="1" x14ac:dyDescent="0.2">
      <c r="A7850" t="s">
        <v>27477</v>
      </c>
      <c r="B7850" t="s">
        <v>27478</v>
      </c>
      <c r="C7850" t="str">
        <f t="shared" si="555"/>
        <v>lens lendis f.</v>
      </c>
      <c r="D7850" t="str">
        <f t="shared" si="554"/>
        <v>lens</v>
      </c>
      <c r="E7850" t="s">
        <v>27479</v>
      </c>
      <c r="F7850" t="s">
        <v>27480</v>
      </c>
      <c r="G7850" t="s">
        <v>29</v>
      </c>
      <c r="H7850">
        <v>3</v>
      </c>
      <c r="I7850">
        <v>0</v>
      </c>
      <c r="J7850">
        <v>0</v>
      </c>
      <c r="K7850">
        <v>0</v>
      </c>
      <c r="L7850" t="s">
        <v>19</v>
      </c>
      <c r="M7850" t="str">
        <f t="shared" si="556"/>
        <v>http://logeion.uchicago.edu/index.html#lens</v>
      </c>
    </row>
    <row r="7851" spans="1:13" ht="15" customHeight="1" x14ac:dyDescent="0.2">
      <c r="A7851" t="s">
        <v>27482</v>
      </c>
      <c r="B7851" t="s">
        <v>27483</v>
      </c>
      <c r="C7851" t="str">
        <f t="shared" si="555"/>
        <v>lente</v>
      </c>
      <c r="D7851" t="s">
        <v>27483</v>
      </c>
      <c r="E7851" t="s">
        <v>27484</v>
      </c>
      <c r="F7851" t="s">
        <v>27485</v>
      </c>
      <c r="G7851" t="s">
        <v>89</v>
      </c>
      <c r="I7851">
        <v>0</v>
      </c>
      <c r="J7851">
        <v>1</v>
      </c>
      <c r="K7851">
        <v>0</v>
      </c>
      <c r="L7851" t="s">
        <v>90</v>
      </c>
      <c r="M7851" t="str">
        <f t="shared" si="556"/>
        <v>http://logeion.uchicago.edu/index.html#lentē</v>
      </c>
    </row>
    <row r="7852" spans="1:13" ht="15" customHeight="1" x14ac:dyDescent="0.2">
      <c r="A7852" t="s">
        <v>27486</v>
      </c>
      <c r="B7852" t="s">
        <v>27487</v>
      </c>
      <c r="C7852" t="str">
        <f t="shared" si="555"/>
        <v>lentesco lentescere — —</v>
      </c>
      <c r="D7852" t="str">
        <f t="shared" ref="D7852:D7892" si="557">IF(ISBLANK(B7852),0,LEFT( C7852, FIND( " ", C7852 ) - 1 ))</f>
        <v>lentesco</v>
      </c>
      <c r="E7852" t="s">
        <v>27488</v>
      </c>
      <c r="F7852" t="s">
        <v>27489</v>
      </c>
      <c r="G7852" t="s">
        <v>66</v>
      </c>
      <c r="I7852">
        <v>3</v>
      </c>
      <c r="J7852">
        <v>0</v>
      </c>
      <c r="K7852">
        <v>0</v>
      </c>
      <c r="L7852" t="s">
        <v>24</v>
      </c>
      <c r="M7852" t="str">
        <f t="shared" si="556"/>
        <v>http://logeion.uchicago.edu/index.html#lentesco</v>
      </c>
    </row>
    <row r="7853" spans="1:13" ht="15" customHeight="1" x14ac:dyDescent="0.2">
      <c r="A7853" t="s">
        <v>27491</v>
      </c>
      <c r="B7853" t="s">
        <v>27492</v>
      </c>
      <c r="C7853" t="str">
        <f t="shared" si="555"/>
        <v>lentitudo –inis f.</v>
      </c>
      <c r="D7853" t="str">
        <f t="shared" si="557"/>
        <v>lentitudo</v>
      </c>
      <c r="E7853" t="s">
        <v>27493</v>
      </c>
      <c r="F7853" t="s">
        <v>27494</v>
      </c>
      <c r="G7853" t="s">
        <v>29</v>
      </c>
      <c r="H7853">
        <v>3</v>
      </c>
      <c r="I7853">
        <v>0</v>
      </c>
      <c r="J7853">
        <v>0</v>
      </c>
      <c r="K7853">
        <v>0</v>
      </c>
      <c r="L7853" t="s">
        <v>19</v>
      </c>
      <c r="M7853" t="str">
        <f t="shared" si="556"/>
        <v>http://logeion.uchicago.edu/index.html#lentitudo</v>
      </c>
    </row>
    <row r="7854" spans="1:13" ht="15" customHeight="1" x14ac:dyDescent="0.2">
      <c r="A7854" t="s">
        <v>27495</v>
      </c>
      <c r="B7854" t="s">
        <v>27496</v>
      </c>
      <c r="C7854" t="str">
        <f t="shared" si="555"/>
        <v>lento lentare lentavi lentatus</v>
      </c>
      <c r="D7854" t="str">
        <f t="shared" si="557"/>
        <v>lento</v>
      </c>
      <c r="E7854" t="s">
        <v>27497</v>
      </c>
      <c r="F7854" t="s">
        <v>27498</v>
      </c>
      <c r="G7854" t="s">
        <v>23</v>
      </c>
      <c r="I7854">
        <v>1</v>
      </c>
      <c r="J7854">
        <v>0</v>
      </c>
      <c r="K7854">
        <v>0</v>
      </c>
      <c r="L7854" t="s">
        <v>24</v>
      </c>
      <c r="M7854" t="str">
        <f t="shared" si="556"/>
        <v>http://logeion.uchicago.edu/index.html#lento</v>
      </c>
    </row>
    <row r="7855" spans="1:13" ht="15" customHeight="1" x14ac:dyDescent="0.2">
      <c r="A7855" t="s">
        <v>27499</v>
      </c>
      <c r="B7855" t="s">
        <v>27500</v>
      </c>
      <c r="C7855" t="str">
        <f t="shared" si="555"/>
        <v>Lentulus –i m.</v>
      </c>
      <c r="D7855" t="str">
        <f t="shared" si="557"/>
        <v>Lentulus</v>
      </c>
      <c r="E7855" t="s">
        <v>27501</v>
      </c>
      <c r="F7855" t="s">
        <v>27501</v>
      </c>
      <c r="G7855" t="s">
        <v>21</v>
      </c>
      <c r="H7855">
        <v>2</v>
      </c>
      <c r="I7855">
        <v>0</v>
      </c>
      <c r="J7855">
        <v>0</v>
      </c>
      <c r="K7855">
        <v>1</v>
      </c>
      <c r="L7855" t="s">
        <v>19</v>
      </c>
      <c r="M7855" t="str">
        <f t="shared" si="556"/>
        <v>http://logeion.uchicago.edu/index.html#Lentulus</v>
      </c>
    </row>
    <row r="7856" spans="1:13" ht="15" customHeight="1" x14ac:dyDescent="0.2">
      <c r="A7856" t="s">
        <v>27502</v>
      </c>
      <c r="B7856" t="s">
        <v>27503</v>
      </c>
      <c r="C7856" t="str">
        <f t="shared" si="555"/>
        <v>lentus –a –um</v>
      </c>
      <c r="D7856" t="str">
        <f t="shared" si="557"/>
        <v>lentus</v>
      </c>
      <c r="E7856" t="s">
        <v>27504</v>
      </c>
      <c r="F7856" t="s">
        <v>27505</v>
      </c>
      <c r="G7856" t="s">
        <v>61</v>
      </c>
      <c r="H7856">
        <v>1</v>
      </c>
      <c r="I7856">
        <v>0</v>
      </c>
      <c r="J7856">
        <v>0</v>
      </c>
      <c r="K7856">
        <v>0</v>
      </c>
      <c r="L7856" t="s">
        <v>36</v>
      </c>
      <c r="M7856" t="str">
        <f t="shared" si="556"/>
        <v>http://logeion.uchicago.edu/index.html#lentus</v>
      </c>
    </row>
    <row r="7857" spans="1:13" ht="15" customHeight="1" x14ac:dyDescent="0.2">
      <c r="A7857" t="s">
        <v>27510</v>
      </c>
      <c r="B7857" t="s">
        <v>27511</v>
      </c>
      <c r="C7857" t="str">
        <f t="shared" si="555"/>
        <v>Leo –onis m.</v>
      </c>
      <c r="D7857" t="str">
        <f t="shared" si="557"/>
        <v>Leo</v>
      </c>
      <c r="E7857" t="s">
        <v>27512</v>
      </c>
      <c r="F7857" t="s">
        <v>27513</v>
      </c>
      <c r="G7857" t="s">
        <v>346</v>
      </c>
      <c r="H7857">
        <v>6</v>
      </c>
      <c r="I7857">
        <v>0</v>
      </c>
      <c r="J7857">
        <v>0</v>
      </c>
      <c r="K7857">
        <v>1</v>
      </c>
      <c r="L7857" t="s">
        <v>19</v>
      </c>
      <c r="M7857" t="str">
        <f t="shared" si="556"/>
        <v>http://logeion.uchicago.edu/index.html#Leo</v>
      </c>
    </row>
    <row r="7858" spans="1:13" ht="15" customHeight="1" x14ac:dyDescent="0.2">
      <c r="A7858" t="s">
        <v>27507</v>
      </c>
      <c r="B7858" t="s">
        <v>27508</v>
      </c>
      <c r="C7858" t="str">
        <f t="shared" si="555"/>
        <v>leo leonis m.</v>
      </c>
      <c r="D7858" t="str">
        <f t="shared" si="557"/>
        <v>leo</v>
      </c>
      <c r="E7858" t="s">
        <v>27509</v>
      </c>
      <c r="F7858" t="s">
        <v>27509</v>
      </c>
      <c r="G7858" t="s">
        <v>29</v>
      </c>
      <c r="H7858">
        <v>3</v>
      </c>
      <c r="I7858">
        <v>0</v>
      </c>
      <c r="J7858">
        <v>0</v>
      </c>
      <c r="K7858">
        <v>0</v>
      </c>
      <c r="L7858" t="s">
        <v>19</v>
      </c>
      <c r="M7858" t="str">
        <f t="shared" si="556"/>
        <v>http://logeion.uchicago.edu/index.html#leo</v>
      </c>
    </row>
    <row r="7859" spans="1:13" ht="15" customHeight="1" x14ac:dyDescent="0.2">
      <c r="A7859" t="s">
        <v>60485</v>
      </c>
      <c r="B7859" t="s">
        <v>60603</v>
      </c>
      <c r="C7859" t="str">
        <f t="shared" si="555"/>
        <v>Leonteus –i</v>
      </c>
      <c r="D7859" t="str">
        <f t="shared" si="557"/>
        <v>Leonteus</v>
      </c>
      <c r="E7859" t="s">
        <v>60795</v>
      </c>
      <c r="F7859" t="s">
        <v>60705</v>
      </c>
      <c r="G7859" t="s">
        <v>21</v>
      </c>
      <c r="H7859">
        <v>2</v>
      </c>
      <c r="K7859">
        <v>1</v>
      </c>
      <c r="L7859" t="s">
        <v>19</v>
      </c>
      <c r="M7859" t="str">
        <f t="shared" si="556"/>
        <v>http://logeion.uchicago.edu/index.html#Leonteus</v>
      </c>
    </row>
    <row r="7860" spans="1:13" ht="15" customHeight="1" x14ac:dyDescent="0.2">
      <c r="A7860" s="5" t="s">
        <v>61608</v>
      </c>
      <c r="B7860" t="s">
        <v>61730</v>
      </c>
      <c r="C7860" t="str">
        <f t="shared" si="555"/>
        <v xml:space="preserve">Lepida –ae f.  </v>
      </c>
      <c r="D7860" t="str">
        <f t="shared" si="557"/>
        <v>Lepida</v>
      </c>
      <c r="E7860" t="s">
        <v>61924</v>
      </c>
      <c r="F7860" t="s">
        <v>61925</v>
      </c>
      <c r="G7860" t="s">
        <v>21</v>
      </c>
      <c r="H7860">
        <v>2</v>
      </c>
      <c r="K7860">
        <v>1</v>
      </c>
      <c r="L7860" t="s">
        <v>19</v>
      </c>
      <c r="M7860" t="str">
        <f t="shared" si="556"/>
        <v>http://logeion.uchicago.edu/index.html#Lepida</v>
      </c>
    </row>
    <row r="7861" spans="1:13" ht="15" customHeight="1" x14ac:dyDescent="0.2">
      <c r="A7861" t="s">
        <v>58061</v>
      </c>
      <c r="B7861" t="s">
        <v>58139</v>
      </c>
      <c r="C7861" t="str">
        <f t="shared" si="555"/>
        <v>Lepidinus –i m.</v>
      </c>
      <c r="D7861" t="str">
        <f t="shared" si="557"/>
        <v>Lepidinus</v>
      </c>
      <c r="E7861" t="s">
        <v>58270</v>
      </c>
      <c r="F7861" t="s">
        <v>58270</v>
      </c>
      <c r="G7861" t="s">
        <v>21</v>
      </c>
      <c r="H7861">
        <v>2</v>
      </c>
      <c r="K7861">
        <v>1</v>
      </c>
      <c r="L7861" t="s">
        <v>19</v>
      </c>
      <c r="M7861" t="str">
        <f t="shared" si="556"/>
        <v>http://logeion.uchicago.edu/index.html#Lepidinus</v>
      </c>
    </row>
    <row r="7862" spans="1:13" ht="15" customHeight="1" x14ac:dyDescent="0.2">
      <c r="A7862" t="s">
        <v>27519</v>
      </c>
      <c r="B7862" t="s">
        <v>27520</v>
      </c>
      <c r="C7862" t="str">
        <f t="shared" si="555"/>
        <v>lepidus –a –um</v>
      </c>
      <c r="D7862" t="str">
        <f t="shared" si="557"/>
        <v>lepidus</v>
      </c>
      <c r="E7862" t="s">
        <v>27521</v>
      </c>
      <c r="F7862" t="s">
        <v>27521</v>
      </c>
      <c r="G7862" t="s">
        <v>61</v>
      </c>
      <c r="H7862">
        <v>1</v>
      </c>
      <c r="I7862">
        <v>0</v>
      </c>
      <c r="J7862">
        <v>0</v>
      </c>
      <c r="K7862">
        <v>0</v>
      </c>
      <c r="L7862" t="s">
        <v>36</v>
      </c>
      <c r="M7862" t="str">
        <f t="shared" si="556"/>
        <v>http://logeion.uchicago.edu/index.html#lepidus</v>
      </c>
    </row>
    <row r="7863" spans="1:13" ht="15" customHeight="1" x14ac:dyDescent="0.2">
      <c r="A7863" t="s">
        <v>27522</v>
      </c>
      <c r="B7863" t="s">
        <v>27523</v>
      </c>
      <c r="C7863" t="str">
        <f t="shared" si="555"/>
        <v>Lepidus –i m.</v>
      </c>
      <c r="D7863" t="str">
        <f t="shared" si="557"/>
        <v>Lepidus</v>
      </c>
      <c r="E7863" t="s">
        <v>27524</v>
      </c>
      <c r="F7863" t="s">
        <v>27525</v>
      </c>
      <c r="G7863" t="s">
        <v>21</v>
      </c>
      <c r="H7863">
        <v>2</v>
      </c>
      <c r="I7863">
        <v>0</v>
      </c>
      <c r="J7863">
        <v>0</v>
      </c>
      <c r="K7863">
        <v>1</v>
      </c>
      <c r="L7863" t="s">
        <v>19</v>
      </c>
      <c r="M7863" t="str">
        <f t="shared" si="556"/>
        <v>http://logeion.uchicago.edu/index.html#Lepidus</v>
      </c>
    </row>
    <row r="7864" spans="1:13" ht="15" customHeight="1" x14ac:dyDescent="0.2">
      <c r="A7864" t="s">
        <v>27526</v>
      </c>
      <c r="B7864" t="s">
        <v>27527</v>
      </c>
      <c r="C7864" t="str">
        <f t="shared" si="555"/>
        <v xml:space="preserve">Lepontii –orum m. </v>
      </c>
      <c r="D7864" t="str">
        <f t="shared" si="557"/>
        <v>Lepontii</v>
      </c>
      <c r="E7864" t="s">
        <v>27528</v>
      </c>
      <c r="F7864" t="s">
        <v>27528</v>
      </c>
      <c r="G7864" t="s">
        <v>21</v>
      </c>
      <c r="H7864">
        <v>2</v>
      </c>
      <c r="I7864">
        <v>0</v>
      </c>
      <c r="J7864">
        <v>0</v>
      </c>
      <c r="K7864">
        <v>1</v>
      </c>
      <c r="L7864" t="s">
        <v>19</v>
      </c>
      <c r="M7864" t="str">
        <f t="shared" si="556"/>
        <v>http://logeion.uchicago.edu/index.html#Lepontii</v>
      </c>
    </row>
    <row r="7865" spans="1:13" ht="15" customHeight="1" x14ac:dyDescent="0.2">
      <c r="A7865" t="s">
        <v>27529</v>
      </c>
      <c r="B7865" t="s">
        <v>27530</v>
      </c>
      <c r="C7865" t="str">
        <f t="shared" si="555"/>
        <v>lepor leporis m.</v>
      </c>
      <c r="D7865" t="str">
        <f t="shared" si="557"/>
        <v>lepor</v>
      </c>
      <c r="E7865" t="s">
        <v>26223</v>
      </c>
      <c r="F7865" t="s">
        <v>27531</v>
      </c>
      <c r="G7865" t="s">
        <v>29</v>
      </c>
      <c r="H7865">
        <v>3</v>
      </c>
      <c r="I7865">
        <v>0</v>
      </c>
      <c r="J7865">
        <v>0</v>
      </c>
      <c r="K7865">
        <v>0</v>
      </c>
      <c r="L7865" t="s">
        <v>19</v>
      </c>
      <c r="M7865" t="str">
        <f t="shared" si="556"/>
        <v>http://logeion.uchicago.edu/index.html#lepor</v>
      </c>
    </row>
    <row r="7866" spans="1:13" ht="15" customHeight="1" x14ac:dyDescent="0.2">
      <c r="A7866" t="s">
        <v>27532</v>
      </c>
      <c r="B7866" t="s">
        <v>27533</v>
      </c>
      <c r="C7866" t="str">
        <f t="shared" si="555"/>
        <v>lepra –ae f.</v>
      </c>
      <c r="D7866" t="str">
        <f t="shared" si="557"/>
        <v>lepra</v>
      </c>
      <c r="E7866" t="s">
        <v>27534</v>
      </c>
      <c r="F7866" t="s">
        <v>27534</v>
      </c>
      <c r="G7866" t="s">
        <v>76</v>
      </c>
      <c r="H7866">
        <v>1</v>
      </c>
      <c r="I7866">
        <v>0</v>
      </c>
      <c r="J7866">
        <v>0</v>
      </c>
      <c r="K7866">
        <v>0</v>
      </c>
      <c r="L7866" t="s">
        <v>19</v>
      </c>
      <c r="M7866" t="str">
        <f t="shared" si="556"/>
        <v>http://logeion.uchicago.edu/index.html#lepra</v>
      </c>
    </row>
    <row r="7867" spans="1:13" ht="15" customHeight="1" x14ac:dyDescent="0.2">
      <c r="A7867" t="s">
        <v>27535</v>
      </c>
      <c r="B7867" t="s">
        <v>27536</v>
      </c>
      <c r="C7867" t="str">
        <f t="shared" si="555"/>
        <v>leprosus –a –um</v>
      </c>
      <c r="D7867" t="str">
        <f t="shared" si="557"/>
        <v>leprosus</v>
      </c>
      <c r="E7867" t="s">
        <v>27537</v>
      </c>
      <c r="F7867" t="s">
        <v>27538</v>
      </c>
      <c r="G7867" t="s">
        <v>61</v>
      </c>
      <c r="H7867">
        <v>1</v>
      </c>
      <c r="I7867">
        <v>0</v>
      </c>
      <c r="J7867">
        <v>0</v>
      </c>
      <c r="K7867">
        <v>0</v>
      </c>
      <c r="L7867" t="s">
        <v>36</v>
      </c>
      <c r="M7867" t="str">
        <f t="shared" si="556"/>
        <v>http://logeion.uchicago.edu/index.html#leprosus</v>
      </c>
    </row>
    <row r="7868" spans="1:13" ht="15" customHeight="1" x14ac:dyDescent="0.2">
      <c r="A7868" t="s">
        <v>27540</v>
      </c>
      <c r="B7868" t="s">
        <v>27541</v>
      </c>
      <c r="C7868" t="str">
        <f t="shared" si="555"/>
        <v>lepus leporis m.</v>
      </c>
      <c r="D7868" t="str">
        <f t="shared" si="557"/>
        <v>lepus</v>
      </c>
      <c r="E7868" t="s">
        <v>27542</v>
      </c>
      <c r="F7868" t="s">
        <v>27543</v>
      </c>
      <c r="G7868" t="s">
        <v>29</v>
      </c>
      <c r="H7868">
        <v>3</v>
      </c>
      <c r="I7868">
        <v>0</v>
      </c>
      <c r="J7868">
        <v>0</v>
      </c>
      <c r="K7868">
        <v>0</v>
      </c>
      <c r="L7868" t="s">
        <v>19</v>
      </c>
      <c r="M7868" t="str">
        <f t="shared" si="556"/>
        <v>http://logeion.uchicago.edu/index.html#lepus</v>
      </c>
    </row>
    <row r="7869" spans="1:13" ht="15" customHeight="1" x14ac:dyDescent="0.2">
      <c r="A7869" t="s">
        <v>27545</v>
      </c>
      <c r="B7869" t="s">
        <v>27546</v>
      </c>
      <c r="C7869" t="str">
        <f t="shared" si="555"/>
        <v>Lerna –ae f.</v>
      </c>
      <c r="D7869" t="str">
        <f t="shared" si="557"/>
        <v>Lerna</v>
      </c>
      <c r="E7869" t="s">
        <v>27547</v>
      </c>
      <c r="F7869" t="s">
        <v>27548</v>
      </c>
      <c r="G7869" t="s">
        <v>76</v>
      </c>
      <c r="H7869">
        <v>1</v>
      </c>
      <c r="I7869">
        <v>0</v>
      </c>
      <c r="J7869">
        <v>0</v>
      </c>
      <c r="K7869">
        <v>1</v>
      </c>
      <c r="L7869" t="s">
        <v>19</v>
      </c>
      <c r="M7869" t="str">
        <f t="shared" si="556"/>
        <v>http://logeion.uchicago.edu/index.html#Lerna</v>
      </c>
    </row>
    <row r="7870" spans="1:13" ht="15" customHeight="1" x14ac:dyDescent="0.2">
      <c r="A7870" t="s">
        <v>27549</v>
      </c>
      <c r="B7870" t="s">
        <v>27550</v>
      </c>
      <c r="C7870" t="str">
        <f t="shared" si="555"/>
        <v>Lernaeus –a –um</v>
      </c>
      <c r="D7870" t="str">
        <f t="shared" si="557"/>
        <v>Lernaeus</v>
      </c>
      <c r="E7870" t="s">
        <v>27551</v>
      </c>
      <c r="F7870" t="s">
        <v>27552</v>
      </c>
      <c r="G7870" t="s">
        <v>61</v>
      </c>
      <c r="H7870">
        <v>1</v>
      </c>
      <c r="I7870">
        <v>0</v>
      </c>
      <c r="J7870">
        <v>0</v>
      </c>
      <c r="K7870">
        <v>1</v>
      </c>
      <c r="L7870" t="s">
        <v>36</v>
      </c>
      <c r="M7870" t="str">
        <f t="shared" si="556"/>
        <v>http://logeion.uchicago.edu/index.html#Lernaeus</v>
      </c>
    </row>
    <row r="7871" spans="1:13" ht="15" customHeight="1" x14ac:dyDescent="0.2">
      <c r="A7871" t="s">
        <v>27553</v>
      </c>
      <c r="B7871" t="s">
        <v>27554</v>
      </c>
      <c r="C7871" t="str">
        <f t="shared" si="555"/>
        <v>Lesbia –ae f.</v>
      </c>
      <c r="D7871" t="str">
        <f t="shared" si="557"/>
        <v>Lesbia</v>
      </c>
      <c r="E7871" t="s">
        <v>27555</v>
      </c>
      <c r="F7871" t="s">
        <v>27556</v>
      </c>
      <c r="G7871" t="s">
        <v>76</v>
      </c>
      <c r="H7871">
        <v>1</v>
      </c>
      <c r="I7871">
        <v>0</v>
      </c>
      <c r="J7871">
        <v>0</v>
      </c>
      <c r="K7871">
        <v>1</v>
      </c>
      <c r="L7871" t="s">
        <v>19</v>
      </c>
      <c r="M7871" t="str">
        <f t="shared" si="556"/>
        <v>http://logeion.uchicago.edu/index.html#Lesbia</v>
      </c>
    </row>
    <row r="7872" spans="1:13" ht="15" customHeight="1" x14ac:dyDescent="0.2">
      <c r="A7872" t="s">
        <v>27557</v>
      </c>
      <c r="B7872" t="s">
        <v>27558</v>
      </c>
      <c r="C7872" t="str">
        <f t="shared" si="555"/>
        <v>Lesbius –a –um</v>
      </c>
      <c r="D7872" t="str">
        <f t="shared" si="557"/>
        <v>Lesbius</v>
      </c>
      <c r="E7872" t="s">
        <v>27559</v>
      </c>
      <c r="F7872" t="s">
        <v>27560</v>
      </c>
      <c r="G7872" t="s">
        <v>76</v>
      </c>
      <c r="H7872">
        <v>1</v>
      </c>
      <c r="I7872">
        <v>0</v>
      </c>
      <c r="J7872">
        <v>0</v>
      </c>
      <c r="K7872">
        <v>1</v>
      </c>
      <c r="L7872" t="s">
        <v>19</v>
      </c>
      <c r="M7872" t="str">
        <f t="shared" si="556"/>
        <v>http://logeion.uchicago.edu/index.html#Lesbius</v>
      </c>
    </row>
    <row r="7873" spans="1:13" ht="15" customHeight="1" x14ac:dyDescent="0.2">
      <c r="A7873" t="s">
        <v>27561</v>
      </c>
      <c r="B7873" t="s">
        <v>27562</v>
      </c>
      <c r="C7873" t="str">
        <f t="shared" si="555"/>
        <v>Lesbos –i f.</v>
      </c>
      <c r="D7873" t="str">
        <f t="shared" si="557"/>
        <v>Lesbos</v>
      </c>
      <c r="E7873" t="s">
        <v>27563</v>
      </c>
      <c r="F7873" t="s">
        <v>27564</v>
      </c>
      <c r="G7873" t="s">
        <v>346</v>
      </c>
      <c r="H7873">
        <v>6</v>
      </c>
      <c r="K7873">
        <v>1</v>
      </c>
      <c r="L7873" t="s">
        <v>19</v>
      </c>
      <c r="M7873" t="str">
        <f t="shared" si="556"/>
        <v>http://logeion.uchicago.edu/index.html#Lesbos</v>
      </c>
    </row>
    <row r="7874" spans="1:13" ht="15" customHeight="1" x14ac:dyDescent="0.2">
      <c r="A7874" t="s">
        <v>27565</v>
      </c>
      <c r="B7874" t="s">
        <v>27566</v>
      </c>
      <c r="C7874" t="str">
        <f t="shared" si="555"/>
        <v>letalis –e</v>
      </c>
      <c r="D7874" t="str">
        <f t="shared" si="557"/>
        <v>letalis</v>
      </c>
      <c r="E7874" t="s">
        <v>20026</v>
      </c>
      <c r="F7874" t="s">
        <v>27567</v>
      </c>
      <c r="G7874" t="s">
        <v>155</v>
      </c>
      <c r="H7874">
        <v>3</v>
      </c>
      <c r="I7874">
        <v>0</v>
      </c>
      <c r="J7874">
        <v>0</v>
      </c>
      <c r="K7874">
        <v>0</v>
      </c>
      <c r="L7874" t="s">
        <v>36</v>
      </c>
      <c r="M7874" t="str">
        <f t="shared" si="556"/>
        <v>http://logeion.uchicago.edu/index.html#letalis</v>
      </c>
    </row>
    <row r="7875" spans="1:13" ht="15" customHeight="1" x14ac:dyDescent="0.2">
      <c r="A7875" t="s">
        <v>27569</v>
      </c>
      <c r="B7875" t="s">
        <v>27570</v>
      </c>
      <c r="C7875" t="str">
        <f t="shared" si="555"/>
        <v>Lethaeus –a –um</v>
      </c>
      <c r="D7875" t="str">
        <f t="shared" si="557"/>
        <v>Lethaeus</v>
      </c>
      <c r="E7875" t="s">
        <v>27571</v>
      </c>
      <c r="F7875" t="s">
        <v>27572</v>
      </c>
      <c r="G7875" t="s">
        <v>61</v>
      </c>
      <c r="H7875">
        <v>1</v>
      </c>
      <c r="I7875">
        <v>0</v>
      </c>
      <c r="J7875">
        <v>0</v>
      </c>
      <c r="K7875">
        <v>1</v>
      </c>
      <c r="L7875" t="s">
        <v>36</v>
      </c>
      <c r="M7875" t="str">
        <f t="shared" si="556"/>
        <v>http://logeion.uchicago.edu/index.html#Lethaeus</v>
      </c>
    </row>
    <row r="7876" spans="1:13" ht="15" customHeight="1" x14ac:dyDescent="0.2">
      <c r="A7876" t="s">
        <v>27575</v>
      </c>
      <c r="B7876" t="s">
        <v>27576</v>
      </c>
      <c r="C7876" t="str">
        <f t="shared" si="555"/>
        <v>Lethe –es f.</v>
      </c>
      <c r="D7876" t="str">
        <f t="shared" si="557"/>
        <v>Lethe</v>
      </c>
      <c r="E7876" t="s">
        <v>27577</v>
      </c>
      <c r="F7876" t="s">
        <v>27577</v>
      </c>
      <c r="G7876" t="s">
        <v>346</v>
      </c>
      <c r="H7876">
        <v>6</v>
      </c>
      <c r="I7876">
        <v>0</v>
      </c>
      <c r="J7876">
        <v>0</v>
      </c>
      <c r="K7876">
        <v>1</v>
      </c>
      <c r="L7876" t="s">
        <v>19</v>
      </c>
      <c r="M7876" t="str">
        <f t="shared" si="556"/>
        <v>http://logeion.uchicago.edu/index.html#Lethe</v>
      </c>
    </row>
    <row r="7877" spans="1:13" ht="15" customHeight="1" x14ac:dyDescent="0.2">
      <c r="A7877" t="s">
        <v>27578</v>
      </c>
      <c r="B7877" t="s">
        <v>27579</v>
      </c>
      <c r="C7877" t="str">
        <f t="shared" si="555"/>
        <v>letifer –era –erum</v>
      </c>
      <c r="D7877" t="str">
        <f t="shared" si="557"/>
        <v>letifer</v>
      </c>
      <c r="E7877" t="s">
        <v>27580</v>
      </c>
      <c r="F7877" t="s">
        <v>27581</v>
      </c>
      <c r="G7877" t="s">
        <v>61</v>
      </c>
      <c r="H7877">
        <v>1</v>
      </c>
      <c r="I7877">
        <v>0</v>
      </c>
      <c r="J7877">
        <v>0</v>
      </c>
      <c r="K7877">
        <v>0</v>
      </c>
      <c r="L7877" t="s">
        <v>36</v>
      </c>
      <c r="M7877" t="str">
        <f t="shared" si="556"/>
        <v>http://logeion.uchicago.edu/index.html#letifer</v>
      </c>
    </row>
    <row r="7878" spans="1:13" ht="15" customHeight="1" x14ac:dyDescent="0.2">
      <c r="A7878" t="s">
        <v>27583</v>
      </c>
      <c r="B7878" t="s">
        <v>27584</v>
      </c>
      <c r="C7878" t="str">
        <f t="shared" si="555"/>
        <v>leto letare</v>
      </c>
      <c r="D7878" t="str">
        <f t="shared" si="557"/>
        <v>leto</v>
      </c>
      <c r="E7878" t="s">
        <v>27585</v>
      </c>
      <c r="F7878" t="s">
        <v>27585</v>
      </c>
      <c r="G7878" t="s">
        <v>23</v>
      </c>
      <c r="I7878">
        <v>1</v>
      </c>
      <c r="J7878">
        <v>0</v>
      </c>
      <c r="K7878">
        <v>0</v>
      </c>
      <c r="L7878" t="s">
        <v>24</v>
      </c>
      <c r="M7878" t="str">
        <f t="shared" si="556"/>
        <v>http://logeion.uchicago.edu/index.html#leto</v>
      </c>
    </row>
    <row r="7879" spans="1:13" ht="15" customHeight="1" x14ac:dyDescent="0.2">
      <c r="A7879" t="s">
        <v>27586</v>
      </c>
      <c r="B7879" t="s">
        <v>27587</v>
      </c>
      <c r="C7879" t="str">
        <f t="shared" si="555"/>
        <v>letum leti n.</v>
      </c>
      <c r="D7879" t="str">
        <f t="shared" si="557"/>
        <v>letum</v>
      </c>
      <c r="E7879" t="s">
        <v>25352</v>
      </c>
      <c r="F7879" t="s">
        <v>25352</v>
      </c>
      <c r="G7879" t="s">
        <v>21</v>
      </c>
      <c r="H7879">
        <v>2</v>
      </c>
      <c r="I7879">
        <v>0</v>
      </c>
      <c r="J7879">
        <v>0</v>
      </c>
      <c r="K7879">
        <v>0</v>
      </c>
      <c r="L7879" t="s">
        <v>19</v>
      </c>
      <c r="M7879" t="str">
        <f t="shared" si="556"/>
        <v>http://logeion.uchicago.edu/index.html#letum</v>
      </c>
    </row>
    <row r="7880" spans="1:13" ht="15" customHeight="1" x14ac:dyDescent="0.2">
      <c r="A7880" t="s">
        <v>27599</v>
      </c>
      <c r="B7880" t="s">
        <v>27600</v>
      </c>
      <c r="C7880" t="str">
        <f t="shared" si="555"/>
        <v>Leucadia –ae and Leucas –adis f.</v>
      </c>
      <c r="D7880" t="str">
        <f t="shared" si="557"/>
        <v>Leucadia</v>
      </c>
      <c r="E7880" t="s">
        <v>27601</v>
      </c>
      <c r="F7880" t="s">
        <v>27602</v>
      </c>
      <c r="G7880" t="s">
        <v>346</v>
      </c>
      <c r="H7880">
        <v>1</v>
      </c>
      <c r="I7880">
        <v>0</v>
      </c>
      <c r="J7880">
        <v>0</v>
      </c>
      <c r="K7880">
        <v>1</v>
      </c>
      <c r="L7880" t="s">
        <v>19</v>
      </c>
      <c r="M7880" t="str">
        <f t="shared" si="556"/>
        <v>http://logeion.uchicago.edu/index.html#Leucadia</v>
      </c>
    </row>
    <row r="7881" spans="1:13" ht="15" customHeight="1" x14ac:dyDescent="0.2">
      <c r="A7881" t="s">
        <v>27603</v>
      </c>
      <c r="B7881" t="s">
        <v>27604</v>
      </c>
      <c r="C7881" t="str">
        <f t="shared" si="555"/>
        <v>Leucaspis –is m.</v>
      </c>
      <c r="D7881" t="str">
        <f t="shared" si="557"/>
        <v>Leucaspis</v>
      </c>
      <c r="E7881" t="s">
        <v>27605</v>
      </c>
      <c r="F7881" t="s">
        <v>27606</v>
      </c>
      <c r="G7881" t="s">
        <v>29</v>
      </c>
      <c r="H7881">
        <v>3</v>
      </c>
      <c r="I7881">
        <v>0</v>
      </c>
      <c r="J7881">
        <v>0</v>
      </c>
      <c r="K7881">
        <v>1</v>
      </c>
      <c r="L7881" t="s">
        <v>19</v>
      </c>
      <c r="M7881" t="str">
        <f t="shared" si="556"/>
        <v>http://logeion.uchicago.edu/index.html#Leucaspis</v>
      </c>
    </row>
    <row r="7882" spans="1:13" ht="15" customHeight="1" x14ac:dyDescent="0.2">
      <c r="A7882" t="s">
        <v>27607</v>
      </c>
      <c r="B7882" t="s">
        <v>27608</v>
      </c>
      <c r="C7882" t="str">
        <f t="shared" si="555"/>
        <v>Leucata –ae and Leucate –es f.</v>
      </c>
      <c r="D7882" t="str">
        <f t="shared" si="557"/>
        <v>Leucata</v>
      </c>
      <c r="E7882" t="s">
        <v>27609</v>
      </c>
      <c r="F7882" t="s">
        <v>27610</v>
      </c>
      <c r="G7882" t="s">
        <v>346</v>
      </c>
      <c r="H7882">
        <v>1</v>
      </c>
      <c r="I7882">
        <v>0</v>
      </c>
      <c r="J7882">
        <v>0</v>
      </c>
      <c r="K7882">
        <v>1</v>
      </c>
      <c r="L7882" t="s">
        <v>19</v>
      </c>
      <c r="M7882" t="str">
        <f t="shared" si="556"/>
        <v>http://logeion.uchicago.edu/index.html#Leucata</v>
      </c>
    </row>
    <row r="7883" spans="1:13" ht="15" customHeight="1" x14ac:dyDescent="0.2">
      <c r="A7883" t="s">
        <v>27611</v>
      </c>
      <c r="B7883" t="s">
        <v>27612</v>
      </c>
      <c r="C7883" t="str">
        <f t="shared" si="555"/>
        <v>Leucates –ae m.</v>
      </c>
      <c r="D7883" t="str">
        <f t="shared" si="557"/>
        <v>Leucates</v>
      </c>
      <c r="E7883" t="s">
        <v>27613</v>
      </c>
      <c r="F7883" t="s">
        <v>27614</v>
      </c>
      <c r="G7883" t="s">
        <v>346</v>
      </c>
      <c r="H7883">
        <v>6</v>
      </c>
      <c r="I7883">
        <v>0</v>
      </c>
      <c r="J7883">
        <v>0</v>
      </c>
      <c r="K7883">
        <v>1</v>
      </c>
      <c r="L7883" t="s">
        <v>19</v>
      </c>
      <c r="M7883" t="str">
        <f t="shared" si="556"/>
        <v>http://logeion.uchicago.edu/index.html#Leucates</v>
      </c>
    </row>
    <row r="7884" spans="1:13" ht="15" customHeight="1" x14ac:dyDescent="0.2">
      <c r="A7884" t="s">
        <v>27615</v>
      </c>
      <c r="B7884" t="s">
        <v>27616</v>
      </c>
      <c r="C7884" t="str">
        <f t="shared" si="555"/>
        <v xml:space="preserve">Leuci (Levaci) –orum m. </v>
      </c>
      <c r="D7884" t="str">
        <f t="shared" si="557"/>
        <v>Leuci</v>
      </c>
      <c r="E7884" t="s">
        <v>27617</v>
      </c>
      <c r="F7884" t="s">
        <v>27617</v>
      </c>
      <c r="G7884" t="s">
        <v>21</v>
      </c>
      <c r="H7884">
        <v>2</v>
      </c>
      <c r="I7884">
        <v>0</v>
      </c>
      <c r="J7884">
        <v>0</v>
      </c>
      <c r="K7884">
        <v>1</v>
      </c>
      <c r="L7884" t="s">
        <v>19</v>
      </c>
      <c r="M7884" t="str">
        <f t="shared" si="556"/>
        <v>http://logeion.uchicago.edu/index.html#Leuci</v>
      </c>
    </row>
    <row r="7885" spans="1:13" ht="15" customHeight="1" x14ac:dyDescent="0.2">
      <c r="A7885" t="s">
        <v>27619</v>
      </c>
      <c r="B7885" t="s">
        <v>27620</v>
      </c>
      <c r="C7885" t="str">
        <f t="shared" si="555"/>
        <v>Leucon –onis m.</v>
      </c>
      <c r="D7885" t="str">
        <f t="shared" si="557"/>
        <v>Leucon</v>
      </c>
      <c r="E7885" t="s">
        <v>27621</v>
      </c>
      <c r="F7885" t="s">
        <v>27622</v>
      </c>
      <c r="G7885" t="s">
        <v>346</v>
      </c>
      <c r="H7885">
        <v>6</v>
      </c>
      <c r="I7885">
        <v>0</v>
      </c>
      <c r="J7885">
        <v>0</v>
      </c>
      <c r="K7885">
        <v>1</v>
      </c>
      <c r="L7885" t="s">
        <v>19</v>
      </c>
      <c r="M7885" t="str">
        <f t="shared" si="556"/>
        <v>http://logeion.uchicago.edu/index.html#Leucon</v>
      </c>
    </row>
    <row r="7886" spans="1:13" ht="15" customHeight="1" x14ac:dyDescent="0.2">
      <c r="A7886" t="s">
        <v>27588</v>
      </c>
      <c r="B7886" t="s">
        <v>27589</v>
      </c>
      <c r="C7886" t="str">
        <f t="shared" si="555"/>
        <v xml:space="preserve">Levaci –orum m. </v>
      </c>
      <c r="D7886" t="str">
        <f t="shared" si="557"/>
        <v>Levaci</v>
      </c>
      <c r="E7886" t="s">
        <v>27590</v>
      </c>
      <c r="F7886" t="s">
        <v>27591</v>
      </c>
      <c r="G7886" t="s">
        <v>21</v>
      </c>
      <c r="H7886">
        <v>2</v>
      </c>
      <c r="I7886">
        <v>0</v>
      </c>
      <c r="J7886">
        <v>0</v>
      </c>
      <c r="K7886">
        <v>1</v>
      </c>
      <c r="L7886" t="s">
        <v>19</v>
      </c>
      <c r="M7886" t="str">
        <f t="shared" si="556"/>
        <v>http://logeion.uchicago.edu/index.html#Levaci</v>
      </c>
    </row>
    <row r="7887" spans="1:13" ht="15" customHeight="1" x14ac:dyDescent="0.2">
      <c r="A7887" t="s">
        <v>27592</v>
      </c>
      <c r="B7887" t="s">
        <v>27593</v>
      </c>
      <c r="C7887" t="str">
        <f t="shared" si="555"/>
        <v>levamen –inis n.</v>
      </c>
      <c r="D7887" t="str">
        <f t="shared" si="557"/>
        <v>levamen</v>
      </c>
      <c r="E7887" t="s">
        <v>27594</v>
      </c>
      <c r="F7887" t="s">
        <v>27595</v>
      </c>
      <c r="G7887" t="s">
        <v>29</v>
      </c>
      <c r="H7887">
        <v>3</v>
      </c>
      <c r="I7887">
        <v>0</v>
      </c>
      <c r="J7887">
        <v>0</v>
      </c>
      <c r="K7887">
        <v>0</v>
      </c>
      <c r="L7887" t="s">
        <v>19</v>
      </c>
      <c r="M7887" t="str">
        <f t="shared" si="556"/>
        <v>http://logeion.uchicago.edu/index.html#levamen</v>
      </c>
    </row>
    <row r="7888" spans="1:13" ht="15" customHeight="1" x14ac:dyDescent="0.2">
      <c r="A7888" t="s">
        <v>56854</v>
      </c>
      <c r="B7888" t="s">
        <v>59680</v>
      </c>
      <c r="C7888" t="str">
        <f t="shared" si="555"/>
        <v>levator –oris m.</v>
      </c>
      <c r="D7888" t="str">
        <f t="shared" si="557"/>
        <v>levator</v>
      </c>
      <c r="E7888" t="s">
        <v>59681</v>
      </c>
      <c r="F7888" t="s">
        <v>59681</v>
      </c>
      <c r="G7888" t="s">
        <v>29</v>
      </c>
      <c r="H7888">
        <v>3</v>
      </c>
      <c r="I7888">
        <v>0</v>
      </c>
      <c r="J7888">
        <v>0</v>
      </c>
      <c r="K7888">
        <v>1</v>
      </c>
      <c r="L7888" t="s">
        <v>19</v>
      </c>
      <c r="M7888" t="str">
        <f t="shared" si="556"/>
        <v>http://logeion.uchicago.edu/index.html#levator</v>
      </c>
    </row>
    <row r="7889" spans="1:13" ht="15" customHeight="1" x14ac:dyDescent="0.2">
      <c r="A7889" t="s">
        <v>61048</v>
      </c>
      <c r="B7889" t="s">
        <v>61159</v>
      </c>
      <c r="C7889" t="str">
        <f t="shared" si="555"/>
        <v>Levi m.</v>
      </c>
      <c r="D7889" t="str">
        <f t="shared" si="557"/>
        <v>Levi</v>
      </c>
      <c r="E7889" t="s">
        <v>61310</v>
      </c>
      <c r="F7889" t="s">
        <v>61310</v>
      </c>
      <c r="G7889" t="s">
        <v>43</v>
      </c>
      <c r="H7889">
        <v>6</v>
      </c>
      <c r="K7889">
        <v>1</v>
      </c>
      <c r="L7889" t="s">
        <v>19</v>
      </c>
      <c r="M7889" t="str">
        <f t="shared" si="556"/>
        <v>http://logeion.uchicago.edu/index.html#Levi</v>
      </c>
    </row>
    <row r="7890" spans="1:13" ht="15" customHeight="1" x14ac:dyDescent="0.2">
      <c r="A7890" t="s">
        <v>27632</v>
      </c>
      <c r="B7890" t="s">
        <v>27633</v>
      </c>
      <c r="C7890" t="str">
        <f t="shared" si="555"/>
        <v>levis –e</v>
      </c>
      <c r="D7890" t="str">
        <f t="shared" si="557"/>
        <v>levis</v>
      </c>
      <c r="E7890" t="s">
        <v>16526</v>
      </c>
      <c r="F7890" t="s">
        <v>27634</v>
      </c>
      <c r="G7890" t="s">
        <v>155</v>
      </c>
      <c r="H7890">
        <v>3</v>
      </c>
      <c r="I7890">
        <v>0</v>
      </c>
      <c r="J7890">
        <v>0</v>
      </c>
      <c r="K7890">
        <v>0</v>
      </c>
      <c r="L7890" t="s">
        <v>36</v>
      </c>
      <c r="M7890" t="str">
        <f t="shared" si="556"/>
        <v>http://logeion.uchicago.edu/index.html#levis</v>
      </c>
    </row>
    <row r="7891" spans="1:13" ht="15" customHeight="1" x14ac:dyDescent="0.2">
      <c r="A7891" t="s">
        <v>27628</v>
      </c>
      <c r="B7891" t="s">
        <v>27629</v>
      </c>
      <c r="C7891" t="str">
        <f t="shared" si="555"/>
        <v>levis leve</v>
      </c>
      <c r="D7891" t="str">
        <f t="shared" si="557"/>
        <v>levis</v>
      </c>
      <c r="E7891" t="s">
        <v>27630</v>
      </c>
      <c r="F7891" t="s">
        <v>27631</v>
      </c>
      <c r="G7891" t="s">
        <v>155</v>
      </c>
      <c r="H7891">
        <v>3</v>
      </c>
      <c r="I7891">
        <v>0</v>
      </c>
      <c r="J7891">
        <v>0</v>
      </c>
      <c r="K7891">
        <v>0</v>
      </c>
      <c r="L7891" t="s">
        <v>36</v>
      </c>
      <c r="M7891" t="str">
        <f t="shared" si="556"/>
        <v>http://logeion.uchicago.edu/index.html#levis</v>
      </c>
    </row>
    <row r="7892" spans="1:13" ht="15" customHeight="1" x14ac:dyDescent="0.2">
      <c r="A7892" t="s">
        <v>27636</v>
      </c>
      <c r="B7892" t="s">
        <v>27637</v>
      </c>
      <c r="C7892" t="str">
        <f t="shared" si="555"/>
        <v>levitas –atis f.</v>
      </c>
      <c r="D7892" t="str">
        <f t="shared" si="557"/>
        <v>levitas</v>
      </c>
      <c r="E7892" t="s">
        <v>27638</v>
      </c>
      <c r="F7892" t="s">
        <v>27639</v>
      </c>
      <c r="G7892" t="s">
        <v>29</v>
      </c>
      <c r="H7892">
        <v>3</v>
      </c>
      <c r="I7892">
        <v>0</v>
      </c>
      <c r="J7892">
        <v>0</v>
      </c>
      <c r="K7892">
        <v>0</v>
      </c>
      <c r="L7892" t="s">
        <v>19</v>
      </c>
      <c r="M7892" t="str">
        <f t="shared" si="556"/>
        <v>http://logeion.uchicago.edu/index.html#levitas</v>
      </c>
    </row>
    <row r="7893" spans="1:13" ht="15" customHeight="1" x14ac:dyDescent="0.2">
      <c r="A7893" t="s">
        <v>27641</v>
      </c>
      <c r="B7893" t="s">
        <v>27642</v>
      </c>
      <c r="C7893" t="str">
        <f t="shared" si="555"/>
        <v>leviter</v>
      </c>
      <c r="D7893" t="s">
        <v>27642</v>
      </c>
      <c r="E7893" t="s">
        <v>27643</v>
      </c>
      <c r="F7893" t="s">
        <v>27643</v>
      </c>
      <c r="G7893" t="s">
        <v>89</v>
      </c>
      <c r="I7893">
        <v>0</v>
      </c>
      <c r="J7893">
        <v>1</v>
      </c>
      <c r="K7893">
        <v>0</v>
      </c>
      <c r="L7893" t="s">
        <v>90</v>
      </c>
      <c r="M7893" t="str">
        <f t="shared" si="556"/>
        <v>http://logeion.uchicago.edu/index.html#leviter</v>
      </c>
    </row>
    <row r="7894" spans="1:13" ht="15" customHeight="1" x14ac:dyDescent="0.2">
      <c r="A7894" t="s">
        <v>27644</v>
      </c>
      <c r="B7894" t="s">
        <v>27645</v>
      </c>
      <c r="C7894" t="str">
        <f t="shared" si="555"/>
        <v>levo levare levavi levatus</v>
      </c>
      <c r="D7894" t="str">
        <f t="shared" ref="D7894:D7901" si="558">IF(ISBLANK(B7894),0,LEFT( C7894, FIND( " ", C7894 ) - 1 ))</f>
        <v>levo</v>
      </c>
      <c r="E7894" t="s">
        <v>27646</v>
      </c>
      <c r="F7894" t="s">
        <v>27647</v>
      </c>
      <c r="G7894" t="s">
        <v>23</v>
      </c>
      <c r="I7894">
        <v>1</v>
      </c>
      <c r="J7894">
        <v>0</v>
      </c>
      <c r="K7894">
        <v>0</v>
      </c>
      <c r="L7894" t="s">
        <v>24</v>
      </c>
      <c r="M7894" t="str">
        <f t="shared" si="556"/>
        <v>http://logeion.uchicago.edu/index.html#levo</v>
      </c>
    </row>
    <row r="7895" spans="1:13" ht="15" customHeight="1" x14ac:dyDescent="0.2">
      <c r="A7895" t="s">
        <v>27648</v>
      </c>
      <c r="B7895" t="s">
        <v>27649</v>
      </c>
      <c r="C7895" t="str">
        <f t="shared" ref="C7895:C7958" si="559">SUBSTITUTE(SUBSTITUTE(SUBSTITUTE(SUBSTITUTE(SUBSTITUTE(SUBSTITUTE(SUBSTITUTE(SUBSTITUTE(SUBSTITUTE(SUBSTITUTE(SUBSTITUTE(B7895, "ā", "a"), "ē", "e"), "ī", "i"), "ō", "o"), "ū", "u"), "ȳ", "y"), "Ā", "A"), "Ē", "E"), "Ī", "I"), "Ō", "O"), "Ū", "U")</f>
        <v>levo levare levavi levatus</v>
      </c>
      <c r="D7895" t="str">
        <f t="shared" si="558"/>
        <v>levo</v>
      </c>
      <c r="E7895" t="s">
        <v>27650</v>
      </c>
      <c r="F7895" t="s">
        <v>27651</v>
      </c>
      <c r="G7895" t="s">
        <v>23</v>
      </c>
      <c r="I7895">
        <v>1</v>
      </c>
      <c r="J7895">
        <v>0</v>
      </c>
      <c r="K7895">
        <v>0</v>
      </c>
      <c r="L7895" t="s">
        <v>24</v>
      </c>
      <c r="M7895" t="str">
        <f t="shared" si="556"/>
        <v>http://logeion.uchicago.edu/index.html#levo</v>
      </c>
    </row>
    <row r="7896" spans="1:13" ht="15" customHeight="1" x14ac:dyDescent="0.2">
      <c r="A7896" t="s">
        <v>27656</v>
      </c>
      <c r="B7896" t="s">
        <v>27657</v>
      </c>
      <c r="C7896" t="str">
        <f t="shared" si="559"/>
        <v>lex legis f.</v>
      </c>
      <c r="D7896" t="str">
        <f t="shared" si="558"/>
        <v>lex</v>
      </c>
      <c r="E7896" t="s">
        <v>27658</v>
      </c>
      <c r="F7896" t="s">
        <v>27658</v>
      </c>
      <c r="G7896" t="s">
        <v>29</v>
      </c>
      <c r="H7896">
        <v>3</v>
      </c>
      <c r="I7896">
        <v>0</v>
      </c>
      <c r="J7896">
        <v>0</v>
      </c>
      <c r="K7896">
        <v>0</v>
      </c>
      <c r="L7896" t="s">
        <v>19</v>
      </c>
      <c r="M7896" t="str">
        <f t="shared" si="556"/>
        <v>http://logeion.uchicago.edu/index.html#lex</v>
      </c>
    </row>
    <row r="7897" spans="1:13" ht="15" customHeight="1" x14ac:dyDescent="0.2">
      <c r="A7897" t="s">
        <v>27662</v>
      </c>
      <c r="B7897" t="s">
        <v>27663</v>
      </c>
      <c r="C7897" t="str">
        <f t="shared" si="559"/>
        <v>Lexovii –iorum m.</v>
      </c>
      <c r="D7897" t="str">
        <f t="shared" si="558"/>
        <v>Lexovii</v>
      </c>
      <c r="E7897" t="s">
        <v>27661</v>
      </c>
      <c r="F7897" t="s">
        <v>27661</v>
      </c>
      <c r="G7897" t="s">
        <v>21</v>
      </c>
      <c r="H7897">
        <v>2</v>
      </c>
      <c r="I7897">
        <v>0</v>
      </c>
      <c r="J7897">
        <v>0</v>
      </c>
      <c r="K7897">
        <v>0</v>
      </c>
      <c r="L7897" t="s">
        <v>19</v>
      </c>
      <c r="M7897" t="str">
        <f t="shared" si="556"/>
        <v>http://logeion.uchicago.edu/index.html#Lexovii</v>
      </c>
    </row>
    <row r="7898" spans="1:13" ht="15" customHeight="1" x14ac:dyDescent="0.2">
      <c r="A7898" t="s">
        <v>27659</v>
      </c>
      <c r="B7898" t="s">
        <v>27660</v>
      </c>
      <c r="C7898" t="str">
        <f t="shared" si="559"/>
        <v xml:space="preserve">Lexovii –orum m. </v>
      </c>
      <c r="D7898" t="str">
        <f t="shared" si="558"/>
        <v>Lexovii</v>
      </c>
      <c r="E7898" t="s">
        <v>27661</v>
      </c>
      <c r="F7898" t="s">
        <v>27661</v>
      </c>
      <c r="G7898" t="s">
        <v>21</v>
      </c>
      <c r="H7898">
        <v>2</v>
      </c>
      <c r="I7898">
        <v>0</v>
      </c>
      <c r="J7898">
        <v>0</v>
      </c>
      <c r="K7898">
        <v>1</v>
      </c>
      <c r="L7898" t="s">
        <v>19</v>
      </c>
      <c r="M7898" t="str">
        <f t="shared" si="556"/>
        <v>http://logeion.uchicago.edu/index.html#Lexovii</v>
      </c>
    </row>
    <row r="7899" spans="1:13" ht="15" customHeight="1" x14ac:dyDescent="0.2">
      <c r="A7899" t="s">
        <v>27664</v>
      </c>
      <c r="B7899" t="s">
        <v>27665</v>
      </c>
      <c r="C7899" t="str">
        <f t="shared" si="559"/>
        <v>libamen –inis n.</v>
      </c>
      <c r="D7899" t="str">
        <f t="shared" si="558"/>
        <v>libamen</v>
      </c>
      <c r="E7899" t="s">
        <v>27666</v>
      </c>
      <c r="F7899" t="s">
        <v>27667</v>
      </c>
      <c r="G7899" t="s">
        <v>29</v>
      </c>
      <c r="H7899">
        <v>3</v>
      </c>
      <c r="I7899">
        <v>0</v>
      </c>
      <c r="J7899">
        <v>0</v>
      </c>
      <c r="K7899">
        <v>0</v>
      </c>
      <c r="L7899" t="s">
        <v>19</v>
      </c>
      <c r="M7899" t="str">
        <f t="shared" si="556"/>
        <v>http://logeion.uchicago.edu/index.html#libamen</v>
      </c>
    </row>
    <row r="7900" spans="1:13" ht="15" customHeight="1" x14ac:dyDescent="0.2">
      <c r="A7900" t="s">
        <v>27671</v>
      </c>
      <c r="B7900" t="s">
        <v>27672</v>
      </c>
      <c r="C7900" t="str">
        <f t="shared" si="559"/>
        <v>libellus libelli m.</v>
      </c>
      <c r="D7900" t="str">
        <f t="shared" si="558"/>
        <v>libellus</v>
      </c>
      <c r="E7900" t="s">
        <v>56949</v>
      </c>
      <c r="F7900" t="s">
        <v>56950</v>
      </c>
      <c r="G7900" t="s">
        <v>21</v>
      </c>
      <c r="H7900">
        <v>2</v>
      </c>
      <c r="I7900">
        <v>0</v>
      </c>
      <c r="J7900">
        <v>0</v>
      </c>
      <c r="K7900">
        <v>0</v>
      </c>
      <c r="L7900" t="s">
        <v>19</v>
      </c>
      <c r="M7900" t="str">
        <f t="shared" si="556"/>
        <v>http://logeion.uchicago.edu/index.html#libellus</v>
      </c>
    </row>
    <row r="7901" spans="1:13" ht="15" customHeight="1" x14ac:dyDescent="0.2">
      <c r="A7901" t="s">
        <v>27673</v>
      </c>
      <c r="B7901" t="s">
        <v>27674</v>
      </c>
      <c r="C7901" t="str">
        <f t="shared" si="559"/>
        <v>libens –entis</v>
      </c>
      <c r="D7901" t="str">
        <f t="shared" si="558"/>
        <v>libens</v>
      </c>
      <c r="E7901" t="s">
        <v>27675</v>
      </c>
      <c r="F7901" t="s">
        <v>27676</v>
      </c>
      <c r="G7901" t="s">
        <v>230</v>
      </c>
      <c r="H7901">
        <v>3</v>
      </c>
      <c r="I7901">
        <v>0</v>
      </c>
      <c r="J7901">
        <v>0</v>
      </c>
      <c r="K7901">
        <v>0</v>
      </c>
      <c r="L7901" t="s">
        <v>36</v>
      </c>
      <c r="M7901" t="str">
        <f t="shared" si="556"/>
        <v>http://logeion.uchicago.edu/index.html#libens</v>
      </c>
    </row>
    <row r="7902" spans="1:13" ht="15" customHeight="1" x14ac:dyDescent="0.2">
      <c r="A7902" t="s">
        <v>27677</v>
      </c>
      <c r="B7902" t="s">
        <v>27678</v>
      </c>
      <c r="C7902" t="str">
        <f t="shared" si="559"/>
        <v>libenter</v>
      </c>
      <c r="D7902" t="s">
        <v>27678</v>
      </c>
      <c r="E7902" t="s">
        <v>27679</v>
      </c>
      <c r="F7902" t="s">
        <v>27680</v>
      </c>
      <c r="G7902" t="s">
        <v>89</v>
      </c>
      <c r="I7902">
        <v>0</v>
      </c>
      <c r="J7902">
        <v>1</v>
      </c>
      <c r="K7902">
        <v>0</v>
      </c>
      <c r="L7902" t="s">
        <v>90</v>
      </c>
      <c r="M7902" t="str">
        <f t="shared" si="556"/>
        <v>http://logeion.uchicago.edu/index.html#libenter</v>
      </c>
    </row>
    <row r="7903" spans="1:13" ht="15" customHeight="1" x14ac:dyDescent="0.2">
      <c r="A7903" t="s">
        <v>27684</v>
      </c>
      <c r="B7903" t="s">
        <v>27685</v>
      </c>
      <c r="C7903" t="str">
        <f t="shared" si="559"/>
        <v>liber libera liberum</v>
      </c>
      <c r="D7903" t="str">
        <f t="shared" ref="D7903:D7942" si="560">IF(ISBLANK(B7903),0,LEFT( C7903, FIND( " ", C7903 ) - 1 ))</f>
        <v>liber</v>
      </c>
      <c r="E7903" t="s">
        <v>27686</v>
      </c>
      <c r="F7903" t="s">
        <v>27687</v>
      </c>
      <c r="G7903" t="s">
        <v>61</v>
      </c>
      <c r="H7903">
        <v>1</v>
      </c>
      <c r="I7903">
        <v>0</v>
      </c>
      <c r="J7903">
        <v>0</v>
      </c>
      <c r="K7903">
        <v>0</v>
      </c>
      <c r="L7903" t="s">
        <v>36</v>
      </c>
      <c r="M7903" t="str">
        <f t="shared" si="556"/>
        <v>http://logeion.uchicago.edu/index.html#liber</v>
      </c>
    </row>
    <row r="7904" spans="1:13" ht="15" customHeight="1" x14ac:dyDescent="0.2">
      <c r="A7904" t="s">
        <v>27688</v>
      </c>
      <c r="B7904" t="s">
        <v>27689</v>
      </c>
      <c r="C7904" t="str">
        <f t="shared" si="559"/>
        <v>Liber Liberi m.</v>
      </c>
      <c r="D7904" t="str">
        <f t="shared" si="560"/>
        <v>Liber</v>
      </c>
      <c r="E7904" t="s">
        <v>27690</v>
      </c>
      <c r="F7904" t="s">
        <v>27691</v>
      </c>
      <c r="G7904" t="s">
        <v>21</v>
      </c>
      <c r="H7904">
        <v>2</v>
      </c>
      <c r="I7904">
        <v>0</v>
      </c>
      <c r="J7904">
        <v>0</v>
      </c>
      <c r="K7904">
        <v>1</v>
      </c>
      <c r="L7904" t="s">
        <v>19</v>
      </c>
      <c r="M7904" t="str">
        <f t="shared" si="556"/>
        <v>http://logeion.uchicago.edu/index.html#Liber</v>
      </c>
    </row>
    <row r="7905" spans="1:13" ht="15" customHeight="1" x14ac:dyDescent="0.2">
      <c r="A7905" t="s">
        <v>27681</v>
      </c>
      <c r="B7905" t="s">
        <v>27682</v>
      </c>
      <c r="C7905" t="str">
        <f t="shared" si="559"/>
        <v>liber libri m.</v>
      </c>
      <c r="D7905" t="str">
        <f t="shared" si="560"/>
        <v>liber</v>
      </c>
      <c r="E7905" t="s">
        <v>27683</v>
      </c>
      <c r="F7905" t="s">
        <v>27683</v>
      </c>
      <c r="G7905" t="s">
        <v>21</v>
      </c>
      <c r="H7905">
        <v>2</v>
      </c>
      <c r="I7905">
        <v>0</v>
      </c>
      <c r="J7905">
        <v>0</v>
      </c>
      <c r="K7905">
        <v>0</v>
      </c>
      <c r="L7905" t="s">
        <v>19</v>
      </c>
      <c r="M7905" t="str">
        <f t="shared" si="556"/>
        <v>http://logeion.uchicago.edu/index.html#liber</v>
      </c>
    </row>
    <row r="7906" spans="1:13" ht="15" customHeight="1" x14ac:dyDescent="0.2">
      <c r="A7906" t="s">
        <v>27693</v>
      </c>
      <c r="B7906" t="s">
        <v>27694</v>
      </c>
      <c r="C7906" t="str">
        <f t="shared" si="559"/>
        <v>liberalis liberalis liberale</v>
      </c>
      <c r="D7906" t="str">
        <f t="shared" si="560"/>
        <v>liberalis</v>
      </c>
      <c r="E7906" t="s">
        <v>27695</v>
      </c>
      <c r="F7906" t="s">
        <v>27696</v>
      </c>
      <c r="G7906" t="s">
        <v>155</v>
      </c>
      <c r="H7906">
        <v>3</v>
      </c>
      <c r="I7906">
        <v>0</v>
      </c>
      <c r="J7906">
        <v>0</v>
      </c>
      <c r="K7906">
        <v>0</v>
      </c>
      <c r="L7906" t="s">
        <v>36</v>
      </c>
      <c r="M7906" t="str">
        <f t="shared" si="556"/>
        <v>http://logeion.uchicago.edu/index.html#liberalis</v>
      </c>
    </row>
    <row r="7907" spans="1:13" ht="15" customHeight="1" x14ac:dyDescent="0.2">
      <c r="A7907" t="s">
        <v>27697</v>
      </c>
      <c r="B7907" t="s">
        <v>27698</v>
      </c>
      <c r="C7907" t="str">
        <f t="shared" si="559"/>
        <v>liberalitas liberalitatis f.</v>
      </c>
      <c r="D7907" t="str">
        <f t="shared" si="560"/>
        <v>liberalitas</v>
      </c>
      <c r="E7907" t="s">
        <v>27699</v>
      </c>
      <c r="F7907" t="s">
        <v>27700</v>
      </c>
      <c r="G7907" t="s">
        <v>29</v>
      </c>
      <c r="H7907">
        <v>3</v>
      </c>
      <c r="I7907">
        <v>0</v>
      </c>
      <c r="J7907">
        <v>0</v>
      </c>
      <c r="K7907">
        <v>0</v>
      </c>
      <c r="L7907" t="s">
        <v>19</v>
      </c>
      <c r="M7907" t="str">
        <f t="shared" ref="M7907:M7970" si="561">"http://logeion.uchicago.edu/index.html#"&amp;D7907</f>
        <v>http://logeion.uchicago.edu/index.html#liberalitas</v>
      </c>
    </row>
    <row r="7908" spans="1:13" ht="15" customHeight="1" x14ac:dyDescent="0.2">
      <c r="A7908" t="s">
        <v>27701</v>
      </c>
      <c r="B7908" t="s">
        <v>27702</v>
      </c>
      <c r="C7908" t="str">
        <f t="shared" si="559"/>
        <v>liberatio –onis f.</v>
      </c>
      <c r="D7908" t="str">
        <f t="shared" si="560"/>
        <v>liberatio</v>
      </c>
      <c r="E7908" t="s">
        <v>27703</v>
      </c>
      <c r="F7908" t="s">
        <v>27704</v>
      </c>
      <c r="G7908" t="s">
        <v>29</v>
      </c>
      <c r="H7908">
        <v>3</v>
      </c>
      <c r="I7908">
        <v>0</v>
      </c>
      <c r="J7908">
        <v>0</v>
      </c>
      <c r="K7908">
        <v>0</v>
      </c>
      <c r="L7908" t="s">
        <v>19</v>
      </c>
      <c r="M7908" t="str">
        <f t="shared" si="561"/>
        <v>http://logeion.uchicago.edu/index.html#liberatio</v>
      </c>
    </row>
    <row r="7909" spans="1:13" ht="15" customHeight="1" x14ac:dyDescent="0.2">
      <c r="A7909" t="s">
        <v>27705</v>
      </c>
      <c r="B7909" t="s">
        <v>27706</v>
      </c>
      <c r="C7909" t="str">
        <f t="shared" si="559"/>
        <v>liberator –oris m.</v>
      </c>
      <c r="D7909" t="str">
        <f t="shared" si="560"/>
        <v>liberator</v>
      </c>
      <c r="E7909" t="s">
        <v>27707</v>
      </c>
      <c r="F7909" t="s">
        <v>27707</v>
      </c>
      <c r="G7909" t="s">
        <v>29</v>
      </c>
      <c r="H7909">
        <v>3</v>
      </c>
      <c r="I7909">
        <v>0</v>
      </c>
      <c r="J7909">
        <v>0</v>
      </c>
      <c r="K7909">
        <v>0</v>
      </c>
      <c r="L7909" t="s">
        <v>19</v>
      </c>
      <c r="M7909" t="str">
        <f t="shared" si="561"/>
        <v>http://logeion.uchicago.edu/index.html#liberator</v>
      </c>
    </row>
    <row r="7910" spans="1:13" ht="15" customHeight="1" x14ac:dyDescent="0.2">
      <c r="A7910" t="s">
        <v>27708</v>
      </c>
      <c r="B7910" t="s">
        <v>27709</v>
      </c>
      <c r="C7910" t="str">
        <f t="shared" si="559"/>
        <v>libere liberius liberrime</v>
      </c>
      <c r="D7910" t="str">
        <f t="shared" si="560"/>
        <v>libere</v>
      </c>
      <c r="E7910" t="s">
        <v>27710</v>
      </c>
      <c r="F7910" t="s">
        <v>27711</v>
      </c>
      <c r="G7910" t="s">
        <v>89</v>
      </c>
      <c r="I7910">
        <v>0</v>
      </c>
      <c r="J7910">
        <v>1</v>
      </c>
      <c r="K7910">
        <v>0</v>
      </c>
      <c r="L7910" t="s">
        <v>90</v>
      </c>
      <c r="M7910" t="str">
        <f t="shared" si="561"/>
        <v>http://logeion.uchicago.edu/index.html#libere</v>
      </c>
    </row>
    <row r="7911" spans="1:13" ht="15" customHeight="1" x14ac:dyDescent="0.2">
      <c r="A7911" t="s">
        <v>27712</v>
      </c>
      <c r="B7911" t="s">
        <v>27713</v>
      </c>
      <c r="C7911" t="str">
        <f t="shared" si="559"/>
        <v>liberi liberorum m. pl.</v>
      </c>
      <c r="D7911" t="str">
        <f t="shared" si="560"/>
        <v>liberi</v>
      </c>
      <c r="E7911" t="s">
        <v>27714</v>
      </c>
      <c r="F7911" t="s">
        <v>27714</v>
      </c>
      <c r="G7911" t="s">
        <v>21</v>
      </c>
      <c r="H7911">
        <v>2</v>
      </c>
      <c r="I7911">
        <v>0</v>
      </c>
      <c r="J7911">
        <v>0</v>
      </c>
      <c r="K7911">
        <v>0</v>
      </c>
      <c r="L7911" t="s">
        <v>19</v>
      </c>
      <c r="M7911" t="str">
        <f t="shared" si="561"/>
        <v>http://logeion.uchicago.edu/index.html#liberi</v>
      </c>
    </row>
    <row r="7912" spans="1:13" ht="15" customHeight="1" x14ac:dyDescent="0.2">
      <c r="A7912" t="s">
        <v>27715</v>
      </c>
      <c r="B7912" t="s">
        <v>27716</v>
      </c>
      <c r="C7912" t="str">
        <f t="shared" si="559"/>
        <v>libero liberare liberavi liberatus</v>
      </c>
      <c r="D7912" t="str">
        <f t="shared" si="560"/>
        <v>libero</v>
      </c>
      <c r="E7912" t="s">
        <v>27717</v>
      </c>
      <c r="F7912" t="s">
        <v>27718</v>
      </c>
      <c r="G7912" t="s">
        <v>23</v>
      </c>
      <c r="I7912">
        <v>1</v>
      </c>
      <c r="J7912">
        <v>0</v>
      </c>
      <c r="K7912">
        <v>0</v>
      </c>
      <c r="L7912" t="s">
        <v>24</v>
      </c>
      <c r="M7912" t="str">
        <f t="shared" si="561"/>
        <v>http://logeion.uchicago.edu/index.html#libero</v>
      </c>
    </row>
    <row r="7913" spans="1:13" ht="15" customHeight="1" x14ac:dyDescent="0.2">
      <c r="A7913" t="s">
        <v>27719</v>
      </c>
      <c r="B7913" t="s">
        <v>27720</v>
      </c>
      <c r="C7913" t="str">
        <f t="shared" si="559"/>
        <v>liberta –ae f.</v>
      </c>
      <c r="D7913" t="str">
        <f t="shared" si="560"/>
        <v>liberta</v>
      </c>
      <c r="E7913" t="s">
        <v>27721</v>
      </c>
      <c r="F7913" t="s">
        <v>27721</v>
      </c>
      <c r="G7913" t="s">
        <v>76</v>
      </c>
      <c r="H7913">
        <v>1</v>
      </c>
      <c r="I7913">
        <v>0</v>
      </c>
      <c r="J7913">
        <v>0</v>
      </c>
      <c r="K7913">
        <v>0</v>
      </c>
      <c r="L7913" t="s">
        <v>19</v>
      </c>
      <c r="M7913" t="str">
        <f t="shared" si="561"/>
        <v>http://logeion.uchicago.edu/index.html#liberta</v>
      </c>
    </row>
    <row r="7914" spans="1:13" ht="15" customHeight="1" x14ac:dyDescent="0.2">
      <c r="A7914" t="s">
        <v>27722</v>
      </c>
      <c r="B7914" t="s">
        <v>27723</v>
      </c>
      <c r="C7914" t="str">
        <f t="shared" si="559"/>
        <v>libertas libertatis f.</v>
      </c>
      <c r="D7914" t="str">
        <f t="shared" si="560"/>
        <v>libertas</v>
      </c>
      <c r="E7914" t="s">
        <v>27724</v>
      </c>
      <c r="F7914" t="s">
        <v>27724</v>
      </c>
      <c r="G7914" t="s">
        <v>29</v>
      </c>
      <c r="H7914">
        <v>3</v>
      </c>
      <c r="I7914">
        <v>0</v>
      </c>
      <c r="J7914">
        <v>0</v>
      </c>
      <c r="K7914">
        <v>0</v>
      </c>
      <c r="L7914" t="s">
        <v>19</v>
      </c>
      <c r="M7914" t="str">
        <f t="shared" si="561"/>
        <v>http://logeion.uchicago.edu/index.html#libertas</v>
      </c>
    </row>
    <row r="7915" spans="1:13" ht="15" customHeight="1" x14ac:dyDescent="0.2">
      <c r="A7915" t="s">
        <v>27725</v>
      </c>
      <c r="B7915" t="s">
        <v>27726</v>
      </c>
      <c r="C7915" t="str">
        <f t="shared" si="559"/>
        <v>libertina –ae f.</v>
      </c>
      <c r="D7915" t="str">
        <f t="shared" si="560"/>
        <v>libertina</v>
      </c>
      <c r="E7915" t="s">
        <v>27727</v>
      </c>
      <c r="F7915" t="s">
        <v>27727</v>
      </c>
      <c r="G7915" t="s">
        <v>76</v>
      </c>
      <c r="H7915">
        <v>1</v>
      </c>
      <c r="I7915">
        <v>0</v>
      </c>
      <c r="J7915">
        <v>0</v>
      </c>
      <c r="K7915">
        <v>0</v>
      </c>
      <c r="L7915" t="s">
        <v>19</v>
      </c>
      <c r="M7915" t="str">
        <f t="shared" si="561"/>
        <v>http://logeion.uchicago.edu/index.html#libertina</v>
      </c>
    </row>
    <row r="7916" spans="1:13" ht="15" customHeight="1" x14ac:dyDescent="0.2">
      <c r="A7916" t="s">
        <v>27731</v>
      </c>
      <c r="B7916" t="s">
        <v>27732</v>
      </c>
      <c r="C7916" t="str">
        <f t="shared" si="559"/>
        <v>libertinus –a –um</v>
      </c>
      <c r="D7916" t="str">
        <f t="shared" si="560"/>
        <v>libertinus</v>
      </c>
      <c r="E7916" t="s">
        <v>27733</v>
      </c>
      <c r="F7916" t="s">
        <v>27733</v>
      </c>
      <c r="G7916" t="s">
        <v>61</v>
      </c>
      <c r="H7916">
        <v>1</v>
      </c>
      <c r="I7916">
        <v>0</v>
      </c>
      <c r="J7916">
        <v>0</v>
      </c>
      <c r="K7916">
        <v>0</v>
      </c>
      <c r="L7916" t="s">
        <v>36</v>
      </c>
      <c r="M7916" t="str">
        <f t="shared" si="561"/>
        <v>http://logeion.uchicago.edu/index.html#libertinus</v>
      </c>
    </row>
    <row r="7917" spans="1:13" ht="15" customHeight="1" x14ac:dyDescent="0.2">
      <c r="A7917" t="s">
        <v>27728</v>
      </c>
      <c r="B7917" t="s">
        <v>27729</v>
      </c>
      <c r="C7917" t="str">
        <f t="shared" si="559"/>
        <v>libertinus –i m.</v>
      </c>
      <c r="D7917" t="str">
        <f t="shared" si="560"/>
        <v>libertinus</v>
      </c>
      <c r="E7917" t="s">
        <v>27730</v>
      </c>
      <c r="F7917" t="s">
        <v>27730</v>
      </c>
      <c r="G7917" t="s">
        <v>21</v>
      </c>
      <c r="H7917">
        <v>2</v>
      </c>
      <c r="I7917">
        <v>0</v>
      </c>
      <c r="J7917">
        <v>0</v>
      </c>
      <c r="K7917">
        <v>0</v>
      </c>
      <c r="L7917" t="s">
        <v>19</v>
      </c>
      <c r="M7917" t="str">
        <f t="shared" si="561"/>
        <v>http://logeion.uchicago.edu/index.html#libertinus</v>
      </c>
    </row>
    <row r="7918" spans="1:13" ht="15" customHeight="1" x14ac:dyDescent="0.2">
      <c r="A7918" t="s">
        <v>27734</v>
      </c>
      <c r="B7918" t="s">
        <v>27735</v>
      </c>
      <c r="C7918" t="str">
        <f t="shared" si="559"/>
        <v>libertus liberti m.</v>
      </c>
      <c r="D7918" t="str">
        <f t="shared" si="560"/>
        <v>libertus</v>
      </c>
      <c r="E7918" t="s">
        <v>27736</v>
      </c>
      <c r="F7918" t="s">
        <v>27736</v>
      </c>
      <c r="G7918" t="s">
        <v>21</v>
      </c>
      <c r="H7918">
        <v>2</v>
      </c>
      <c r="I7918">
        <v>0</v>
      </c>
      <c r="J7918">
        <v>0</v>
      </c>
      <c r="K7918">
        <v>0</v>
      </c>
      <c r="L7918" t="s">
        <v>19</v>
      </c>
      <c r="M7918" t="str">
        <f t="shared" si="561"/>
        <v>http://logeion.uchicago.edu/index.html#libertus</v>
      </c>
    </row>
    <row r="7919" spans="1:13" ht="15" customHeight="1" x14ac:dyDescent="0.2">
      <c r="A7919" t="s">
        <v>27737</v>
      </c>
      <c r="B7919" t="s">
        <v>27738</v>
      </c>
      <c r="C7919" t="str">
        <f t="shared" si="559"/>
        <v>libet (libere) libuit libitum est</v>
      </c>
      <c r="D7919" t="str">
        <f t="shared" si="560"/>
        <v>libet</v>
      </c>
      <c r="E7919" t="s">
        <v>55027</v>
      </c>
      <c r="F7919" t="s">
        <v>55026</v>
      </c>
      <c r="G7919" t="s">
        <v>95</v>
      </c>
      <c r="I7919">
        <v>2</v>
      </c>
      <c r="J7919">
        <v>0</v>
      </c>
      <c r="K7919">
        <v>0</v>
      </c>
      <c r="L7919" t="s">
        <v>24</v>
      </c>
      <c r="M7919" t="str">
        <f t="shared" si="561"/>
        <v>http://logeion.uchicago.edu/index.html#libet</v>
      </c>
    </row>
    <row r="7920" spans="1:13" ht="15" customHeight="1" x14ac:dyDescent="0.2">
      <c r="A7920" t="s">
        <v>27740</v>
      </c>
      <c r="B7920" t="s">
        <v>27741</v>
      </c>
      <c r="C7920" t="str">
        <f t="shared" si="559"/>
        <v>Libethris –idis</v>
      </c>
      <c r="D7920" t="str">
        <f t="shared" si="560"/>
        <v>Libethris</v>
      </c>
      <c r="E7920" t="s">
        <v>27742</v>
      </c>
      <c r="F7920" t="s">
        <v>27743</v>
      </c>
      <c r="G7920" t="s">
        <v>29</v>
      </c>
      <c r="H7920">
        <v>3</v>
      </c>
      <c r="K7920">
        <v>1</v>
      </c>
      <c r="L7920" t="s">
        <v>19</v>
      </c>
      <c r="M7920" t="str">
        <f t="shared" si="561"/>
        <v>http://logeion.uchicago.edu/index.html#Libethris</v>
      </c>
    </row>
    <row r="7921" spans="1:13" ht="15" customHeight="1" x14ac:dyDescent="0.2">
      <c r="A7921" t="s">
        <v>27744</v>
      </c>
      <c r="B7921" t="s">
        <v>27745</v>
      </c>
      <c r="C7921" t="str">
        <f t="shared" si="559"/>
        <v>libidinosus –a –um</v>
      </c>
      <c r="D7921" t="str">
        <f t="shared" si="560"/>
        <v>libidinosus</v>
      </c>
      <c r="E7921" t="s">
        <v>27746</v>
      </c>
      <c r="F7921" t="s">
        <v>27739</v>
      </c>
      <c r="G7921" t="s">
        <v>61</v>
      </c>
      <c r="H7921">
        <v>1</v>
      </c>
      <c r="I7921">
        <v>0</v>
      </c>
      <c r="J7921">
        <v>0</v>
      </c>
      <c r="K7921">
        <v>0</v>
      </c>
      <c r="L7921" t="s">
        <v>36</v>
      </c>
      <c r="M7921" t="str">
        <f t="shared" si="561"/>
        <v>http://logeion.uchicago.edu/index.html#libidinosus</v>
      </c>
    </row>
    <row r="7922" spans="1:13" ht="15" customHeight="1" x14ac:dyDescent="0.2">
      <c r="A7922" t="s">
        <v>27747</v>
      </c>
      <c r="B7922" t="s">
        <v>27748</v>
      </c>
      <c r="C7922" t="str">
        <f t="shared" si="559"/>
        <v>libido libidinis f.</v>
      </c>
      <c r="D7922" t="str">
        <f t="shared" si="560"/>
        <v>libido</v>
      </c>
      <c r="E7922" t="s">
        <v>27749</v>
      </c>
      <c r="F7922" t="s">
        <v>27750</v>
      </c>
      <c r="G7922" t="s">
        <v>29</v>
      </c>
      <c r="H7922">
        <v>3</v>
      </c>
      <c r="I7922">
        <v>0</v>
      </c>
      <c r="J7922">
        <v>0</v>
      </c>
      <c r="K7922">
        <v>0</v>
      </c>
      <c r="L7922" t="s">
        <v>19</v>
      </c>
      <c r="M7922" t="str">
        <f t="shared" si="561"/>
        <v>http://logeion.uchicago.edu/index.html#libido</v>
      </c>
    </row>
    <row r="7923" spans="1:13" ht="15" customHeight="1" x14ac:dyDescent="0.2">
      <c r="A7923" t="s">
        <v>27751</v>
      </c>
      <c r="B7923" t="s">
        <v>27752</v>
      </c>
      <c r="C7923" t="str">
        <f t="shared" si="559"/>
        <v>libita –orum n.</v>
      </c>
      <c r="D7923" t="str">
        <f t="shared" si="560"/>
        <v>libita</v>
      </c>
      <c r="E7923" t="s">
        <v>27753</v>
      </c>
      <c r="F7923" t="s">
        <v>27754</v>
      </c>
      <c r="G7923" t="s">
        <v>21</v>
      </c>
      <c r="H7923">
        <v>2</v>
      </c>
      <c r="I7923">
        <v>0</v>
      </c>
      <c r="J7923">
        <v>0</v>
      </c>
      <c r="K7923">
        <v>0</v>
      </c>
      <c r="L7923" t="s">
        <v>19</v>
      </c>
      <c r="M7923" t="str">
        <f t="shared" si="561"/>
        <v>http://logeion.uchicago.edu/index.html#libita</v>
      </c>
    </row>
    <row r="7924" spans="1:13" ht="15" customHeight="1" x14ac:dyDescent="0.2">
      <c r="A7924" t="s">
        <v>27755</v>
      </c>
      <c r="B7924" t="s">
        <v>27756</v>
      </c>
      <c r="C7924" t="str">
        <f t="shared" si="559"/>
        <v>Libitina –ae f.</v>
      </c>
      <c r="D7924" t="str">
        <f t="shared" si="560"/>
        <v>Libitina</v>
      </c>
      <c r="E7924" t="s">
        <v>27757</v>
      </c>
      <c r="F7924" t="s">
        <v>27758</v>
      </c>
      <c r="G7924" t="s">
        <v>76</v>
      </c>
      <c r="H7924">
        <v>1</v>
      </c>
      <c r="I7924">
        <v>0</v>
      </c>
      <c r="J7924">
        <v>0</v>
      </c>
      <c r="K7924">
        <v>1</v>
      </c>
      <c r="L7924" t="s">
        <v>19</v>
      </c>
      <c r="M7924" t="str">
        <f t="shared" si="561"/>
        <v>http://logeion.uchicago.edu/index.html#Libitina</v>
      </c>
    </row>
    <row r="7925" spans="1:13" ht="15" customHeight="1" x14ac:dyDescent="0.2">
      <c r="A7925" t="s">
        <v>27759</v>
      </c>
      <c r="B7925" t="s">
        <v>54388</v>
      </c>
      <c r="C7925" t="str">
        <f t="shared" si="559"/>
        <v>libitinarius –i m.</v>
      </c>
      <c r="D7925" t="str">
        <f t="shared" si="560"/>
        <v>libitinarius</v>
      </c>
      <c r="E7925" t="s">
        <v>54150</v>
      </c>
      <c r="F7925" t="s">
        <v>54150</v>
      </c>
      <c r="G7925" t="s">
        <v>21</v>
      </c>
      <c r="H7925">
        <v>2</v>
      </c>
      <c r="I7925">
        <v>0</v>
      </c>
      <c r="J7925">
        <v>0</v>
      </c>
      <c r="K7925">
        <v>0</v>
      </c>
      <c r="L7925" t="s">
        <v>19</v>
      </c>
      <c r="M7925" t="str">
        <f t="shared" si="561"/>
        <v>http://logeion.uchicago.edu/index.html#libitinarius</v>
      </c>
    </row>
    <row r="7926" spans="1:13" ht="15" customHeight="1" x14ac:dyDescent="0.2">
      <c r="A7926" t="s">
        <v>27763</v>
      </c>
      <c r="B7926" t="s">
        <v>27764</v>
      </c>
      <c r="C7926" t="str">
        <f t="shared" si="559"/>
        <v>Libo –onis m.</v>
      </c>
      <c r="D7926" t="str">
        <f t="shared" si="560"/>
        <v>Libo</v>
      </c>
      <c r="E7926" t="s">
        <v>27765</v>
      </c>
      <c r="F7926" t="s">
        <v>27766</v>
      </c>
      <c r="G7926" t="s">
        <v>29</v>
      </c>
      <c r="H7926">
        <v>3</v>
      </c>
      <c r="I7926">
        <v>0</v>
      </c>
      <c r="J7926">
        <v>0</v>
      </c>
      <c r="K7926">
        <v>1</v>
      </c>
      <c r="L7926" t="s">
        <v>19</v>
      </c>
      <c r="M7926" t="str">
        <f t="shared" si="561"/>
        <v>http://logeion.uchicago.edu/index.html#Libo</v>
      </c>
    </row>
    <row r="7927" spans="1:13" ht="15" customHeight="1" x14ac:dyDescent="0.2">
      <c r="A7927" t="s">
        <v>27760</v>
      </c>
      <c r="B7927" t="s">
        <v>27761</v>
      </c>
      <c r="C7927" t="str">
        <f t="shared" si="559"/>
        <v>libo libare libavi libatus</v>
      </c>
      <c r="D7927" t="str">
        <f t="shared" si="560"/>
        <v>libo</v>
      </c>
      <c r="E7927" t="s">
        <v>27762</v>
      </c>
      <c r="F7927" t="s">
        <v>27762</v>
      </c>
      <c r="G7927" t="s">
        <v>23</v>
      </c>
      <c r="I7927">
        <v>1</v>
      </c>
      <c r="J7927">
        <v>0</v>
      </c>
      <c r="K7927">
        <v>0</v>
      </c>
      <c r="L7927" t="s">
        <v>24</v>
      </c>
      <c r="M7927" t="str">
        <f t="shared" si="561"/>
        <v>http://logeion.uchicago.edu/index.html#libo</v>
      </c>
    </row>
    <row r="7928" spans="1:13" ht="15" customHeight="1" x14ac:dyDescent="0.2">
      <c r="A7928" t="s">
        <v>27767</v>
      </c>
      <c r="B7928" t="s">
        <v>27769</v>
      </c>
      <c r="C7928" t="str">
        <f t="shared" si="559"/>
        <v>libra –ae f.</v>
      </c>
      <c r="D7928" t="str">
        <f t="shared" si="560"/>
        <v>libra</v>
      </c>
      <c r="E7928" t="s">
        <v>54556</v>
      </c>
      <c r="F7928" t="s">
        <v>54556</v>
      </c>
      <c r="G7928" t="s">
        <v>76</v>
      </c>
      <c r="H7928">
        <v>1</v>
      </c>
      <c r="I7928">
        <v>0</v>
      </c>
      <c r="J7928">
        <v>0</v>
      </c>
      <c r="K7928">
        <v>0</v>
      </c>
      <c r="L7928" t="s">
        <v>19</v>
      </c>
      <c r="M7928" t="str">
        <f t="shared" si="561"/>
        <v>http://logeion.uchicago.edu/index.html#libra</v>
      </c>
    </row>
    <row r="7929" spans="1:13" ht="15" customHeight="1" x14ac:dyDescent="0.2">
      <c r="A7929" t="s">
        <v>27768</v>
      </c>
      <c r="B7929" t="s">
        <v>27769</v>
      </c>
      <c r="C7929" t="str">
        <f t="shared" si="559"/>
        <v>libra –ae f.</v>
      </c>
      <c r="D7929" t="str">
        <f t="shared" si="560"/>
        <v>libra</v>
      </c>
      <c r="E7929" t="s">
        <v>27770</v>
      </c>
      <c r="F7929" t="s">
        <v>27771</v>
      </c>
      <c r="G7929" t="s">
        <v>76</v>
      </c>
      <c r="H7929">
        <v>1</v>
      </c>
      <c r="K7929">
        <v>1</v>
      </c>
      <c r="L7929" t="s">
        <v>19</v>
      </c>
      <c r="M7929" t="str">
        <f t="shared" si="561"/>
        <v>http://logeion.uchicago.edu/index.html#libra</v>
      </c>
    </row>
    <row r="7930" spans="1:13" ht="15" customHeight="1" x14ac:dyDescent="0.2">
      <c r="A7930" t="s">
        <v>27775</v>
      </c>
      <c r="B7930" t="s">
        <v>27776</v>
      </c>
      <c r="C7930" t="str">
        <f t="shared" si="559"/>
        <v>librarius –ii m.</v>
      </c>
      <c r="D7930" t="str">
        <f t="shared" si="560"/>
        <v>librarius</v>
      </c>
      <c r="E7930" t="s">
        <v>27777</v>
      </c>
      <c r="F7930" t="s">
        <v>27777</v>
      </c>
      <c r="G7930" t="s">
        <v>21</v>
      </c>
      <c r="H7930">
        <v>2</v>
      </c>
      <c r="I7930">
        <v>0</v>
      </c>
      <c r="J7930">
        <v>0</v>
      </c>
      <c r="K7930">
        <v>0</v>
      </c>
      <c r="L7930" t="s">
        <v>19</v>
      </c>
      <c r="M7930" t="str">
        <f t="shared" si="561"/>
        <v>http://logeion.uchicago.edu/index.html#librarius</v>
      </c>
    </row>
    <row r="7931" spans="1:13" ht="15" customHeight="1" x14ac:dyDescent="0.2">
      <c r="A7931" t="s">
        <v>27783</v>
      </c>
      <c r="B7931" t="s">
        <v>27784</v>
      </c>
      <c r="C7931" t="str">
        <f t="shared" si="559"/>
        <v>librile –is n.</v>
      </c>
      <c r="D7931" t="str">
        <f t="shared" si="560"/>
        <v>librile</v>
      </c>
      <c r="E7931" t="s">
        <v>27785</v>
      </c>
      <c r="F7931" t="s">
        <v>27786</v>
      </c>
      <c r="G7931" t="s">
        <v>29</v>
      </c>
      <c r="H7931">
        <v>3</v>
      </c>
      <c r="I7931">
        <v>0</v>
      </c>
      <c r="J7931">
        <v>0</v>
      </c>
      <c r="K7931">
        <v>0</v>
      </c>
      <c r="L7931" t="s">
        <v>19</v>
      </c>
      <c r="M7931" t="str">
        <f t="shared" si="561"/>
        <v>http://logeion.uchicago.edu/index.html#librile</v>
      </c>
    </row>
    <row r="7932" spans="1:13" ht="15" customHeight="1" x14ac:dyDescent="0.2">
      <c r="A7932" t="s">
        <v>27787</v>
      </c>
      <c r="B7932" t="s">
        <v>27788</v>
      </c>
      <c r="C7932" t="str">
        <f t="shared" si="559"/>
        <v>libro librare libravi libratus</v>
      </c>
      <c r="D7932" t="str">
        <f t="shared" si="560"/>
        <v>libro</v>
      </c>
      <c r="E7932" t="s">
        <v>27789</v>
      </c>
      <c r="F7932" t="s">
        <v>27790</v>
      </c>
      <c r="G7932" t="s">
        <v>23</v>
      </c>
      <c r="I7932">
        <v>1</v>
      </c>
      <c r="J7932">
        <v>0</v>
      </c>
      <c r="K7932">
        <v>0</v>
      </c>
      <c r="L7932" t="s">
        <v>24</v>
      </c>
      <c r="M7932" t="str">
        <f t="shared" si="561"/>
        <v>http://logeion.uchicago.edu/index.html#libro</v>
      </c>
    </row>
    <row r="7933" spans="1:13" ht="15" customHeight="1" x14ac:dyDescent="0.2">
      <c r="A7933" t="s">
        <v>27791</v>
      </c>
      <c r="B7933" t="s">
        <v>27792</v>
      </c>
      <c r="C7933" t="str">
        <f t="shared" si="559"/>
        <v>libum –i n.</v>
      </c>
      <c r="D7933" t="str">
        <f t="shared" si="560"/>
        <v>libum</v>
      </c>
      <c r="E7933" t="s">
        <v>27793</v>
      </c>
      <c r="F7933" t="s">
        <v>27793</v>
      </c>
      <c r="G7933" t="s">
        <v>21</v>
      </c>
      <c r="H7933">
        <v>2</v>
      </c>
      <c r="I7933">
        <v>0</v>
      </c>
      <c r="J7933">
        <v>0</v>
      </c>
      <c r="K7933">
        <v>0</v>
      </c>
      <c r="L7933" t="s">
        <v>19</v>
      </c>
      <c r="M7933" t="str">
        <f t="shared" si="561"/>
        <v>http://logeion.uchicago.edu/index.html#libum</v>
      </c>
    </row>
    <row r="7934" spans="1:13" ht="15" customHeight="1" x14ac:dyDescent="0.2">
      <c r="A7934" t="s">
        <v>27794</v>
      </c>
      <c r="B7934" t="s">
        <v>27795</v>
      </c>
      <c r="C7934" t="str">
        <f t="shared" si="559"/>
        <v>Liburna –ae f.</v>
      </c>
      <c r="D7934" t="str">
        <f t="shared" si="560"/>
        <v>Liburna</v>
      </c>
      <c r="E7934" t="s">
        <v>27796</v>
      </c>
      <c r="F7934" t="s">
        <v>27797</v>
      </c>
      <c r="G7934" t="s">
        <v>76</v>
      </c>
      <c r="H7934">
        <v>1</v>
      </c>
      <c r="I7934">
        <v>0</v>
      </c>
      <c r="J7934">
        <v>0</v>
      </c>
      <c r="K7934">
        <v>0</v>
      </c>
      <c r="L7934" t="s">
        <v>19</v>
      </c>
      <c r="M7934" t="str">
        <f t="shared" si="561"/>
        <v>http://logeion.uchicago.edu/index.html#Liburna</v>
      </c>
    </row>
    <row r="7935" spans="1:13" ht="15" customHeight="1" x14ac:dyDescent="0.2">
      <c r="A7935" t="s">
        <v>27798</v>
      </c>
      <c r="B7935" t="s">
        <v>27799</v>
      </c>
      <c r="C7935" t="str">
        <f t="shared" si="559"/>
        <v>Liburni –orum m.</v>
      </c>
      <c r="D7935" t="str">
        <f t="shared" si="560"/>
        <v>Liburni</v>
      </c>
      <c r="E7935" t="s">
        <v>27800</v>
      </c>
      <c r="F7935" t="s">
        <v>27801</v>
      </c>
      <c r="G7935" t="s">
        <v>21</v>
      </c>
      <c r="H7935">
        <v>2</v>
      </c>
      <c r="I7935">
        <v>0</v>
      </c>
      <c r="J7935">
        <v>0</v>
      </c>
      <c r="K7935">
        <v>1</v>
      </c>
      <c r="L7935" t="s">
        <v>19</v>
      </c>
      <c r="M7935" t="str">
        <f t="shared" si="561"/>
        <v>http://logeion.uchicago.edu/index.html#Liburni</v>
      </c>
    </row>
    <row r="7936" spans="1:13" ht="15" customHeight="1" x14ac:dyDescent="0.2">
      <c r="A7936" t="s">
        <v>27802</v>
      </c>
      <c r="B7936" t="s">
        <v>27803</v>
      </c>
      <c r="C7936" t="str">
        <f t="shared" si="559"/>
        <v>Liburnicus –a –um</v>
      </c>
      <c r="D7936" t="str">
        <f t="shared" si="560"/>
        <v>Liburnicus</v>
      </c>
      <c r="E7936" t="s">
        <v>27804</v>
      </c>
      <c r="F7936" t="s">
        <v>27804</v>
      </c>
      <c r="G7936" t="s">
        <v>76</v>
      </c>
      <c r="H7936">
        <v>1</v>
      </c>
      <c r="I7936">
        <v>0</v>
      </c>
      <c r="J7936">
        <v>0</v>
      </c>
      <c r="K7936">
        <v>0</v>
      </c>
      <c r="L7936" t="s">
        <v>19</v>
      </c>
      <c r="M7936" t="str">
        <f t="shared" si="561"/>
        <v>http://logeion.uchicago.edu/index.html#Liburnicus</v>
      </c>
    </row>
    <row r="7937" spans="1:13" ht="15" customHeight="1" x14ac:dyDescent="0.2">
      <c r="A7937" t="s">
        <v>27805</v>
      </c>
      <c r="B7937" t="s">
        <v>27806</v>
      </c>
      <c r="C7937" t="str">
        <f t="shared" si="559"/>
        <v>Libya –ae f.</v>
      </c>
      <c r="D7937" t="str">
        <f t="shared" si="560"/>
        <v>Libya</v>
      </c>
      <c r="E7937" t="s">
        <v>27807</v>
      </c>
      <c r="F7937" t="s">
        <v>27808</v>
      </c>
      <c r="G7937" t="s">
        <v>76</v>
      </c>
      <c r="H7937">
        <v>1</v>
      </c>
      <c r="I7937">
        <v>0</v>
      </c>
      <c r="J7937">
        <v>0</v>
      </c>
      <c r="K7937">
        <v>1</v>
      </c>
      <c r="L7937" t="s">
        <v>19</v>
      </c>
      <c r="M7937" t="str">
        <f t="shared" si="561"/>
        <v>http://logeion.uchicago.edu/index.html#Libya</v>
      </c>
    </row>
    <row r="7938" spans="1:13" ht="15" customHeight="1" x14ac:dyDescent="0.2">
      <c r="A7938" t="s">
        <v>27809</v>
      </c>
      <c r="B7938" t="s">
        <v>27810</v>
      </c>
      <c r="C7938" t="str">
        <f t="shared" si="559"/>
        <v>Libycus –a –um</v>
      </c>
      <c r="D7938" t="str">
        <f t="shared" si="560"/>
        <v>Libycus</v>
      </c>
      <c r="E7938" t="s">
        <v>27811</v>
      </c>
      <c r="F7938" t="s">
        <v>27812</v>
      </c>
      <c r="G7938" t="s">
        <v>61</v>
      </c>
      <c r="H7938">
        <v>1</v>
      </c>
      <c r="I7938">
        <v>0</v>
      </c>
      <c r="J7938">
        <v>0</v>
      </c>
      <c r="K7938">
        <v>1</v>
      </c>
      <c r="L7938" t="s">
        <v>36</v>
      </c>
      <c r="M7938" t="str">
        <f t="shared" si="561"/>
        <v>http://logeion.uchicago.edu/index.html#Libycus</v>
      </c>
    </row>
    <row r="7939" spans="1:13" ht="15" customHeight="1" x14ac:dyDescent="0.2">
      <c r="A7939" t="s">
        <v>27814</v>
      </c>
      <c r="B7939" t="s">
        <v>61816</v>
      </c>
      <c r="C7939" t="str">
        <f t="shared" si="559"/>
        <v>Libyssus –a –um</v>
      </c>
      <c r="D7939" t="str">
        <f t="shared" si="560"/>
        <v>Libyssus</v>
      </c>
      <c r="E7939" t="s">
        <v>27815</v>
      </c>
      <c r="F7939" t="s">
        <v>27816</v>
      </c>
      <c r="G7939" t="s">
        <v>61</v>
      </c>
      <c r="H7939">
        <v>1</v>
      </c>
      <c r="I7939">
        <v>0</v>
      </c>
      <c r="J7939">
        <v>0</v>
      </c>
      <c r="K7939">
        <v>1</v>
      </c>
      <c r="L7939" t="s">
        <v>36</v>
      </c>
      <c r="M7939" t="str">
        <f t="shared" si="561"/>
        <v>http://logeion.uchicago.edu/index.html#Libyssus</v>
      </c>
    </row>
    <row r="7940" spans="1:13" ht="15" customHeight="1" x14ac:dyDescent="0.2">
      <c r="A7940" t="s">
        <v>27817</v>
      </c>
      <c r="B7940" t="s">
        <v>27818</v>
      </c>
      <c r="C7940" t="str">
        <f t="shared" si="559"/>
        <v>Libystinus –a –um</v>
      </c>
      <c r="D7940" t="str">
        <f t="shared" si="560"/>
        <v>Libystinus</v>
      </c>
      <c r="E7940" t="s">
        <v>1849</v>
      </c>
      <c r="F7940" t="s">
        <v>1849</v>
      </c>
      <c r="G7940" t="s">
        <v>61</v>
      </c>
      <c r="H7940">
        <v>1</v>
      </c>
      <c r="I7940">
        <v>0</v>
      </c>
      <c r="J7940">
        <v>0</v>
      </c>
      <c r="K7940">
        <v>1</v>
      </c>
      <c r="L7940" t="s">
        <v>36</v>
      </c>
      <c r="M7940" t="str">
        <f t="shared" si="561"/>
        <v>http://logeion.uchicago.edu/index.html#Libystinus</v>
      </c>
    </row>
    <row r="7941" spans="1:13" ht="15" customHeight="1" x14ac:dyDescent="0.2">
      <c r="A7941" t="s">
        <v>27819</v>
      </c>
      <c r="B7941" t="s">
        <v>27820</v>
      </c>
      <c r="C7941" t="str">
        <f t="shared" si="559"/>
        <v>Libystis –idis</v>
      </c>
      <c r="D7941" t="str">
        <f t="shared" si="560"/>
        <v>Libystis</v>
      </c>
      <c r="E7941" t="s">
        <v>27811</v>
      </c>
      <c r="F7941" t="s">
        <v>27811</v>
      </c>
      <c r="G7941" t="s">
        <v>155</v>
      </c>
      <c r="H7941">
        <v>3</v>
      </c>
      <c r="I7941">
        <v>0</v>
      </c>
      <c r="J7941">
        <v>0</v>
      </c>
      <c r="K7941">
        <v>1</v>
      </c>
      <c r="L7941" t="s">
        <v>36</v>
      </c>
      <c r="M7941" t="str">
        <f t="shared" si="561"/>
        <v>http://logeion.uchicago.edu/index.html#Libystis</v>
      </c>
    </row>
    <row r="7942" spans="1:13" ht="15" customHeight="1" x14ac:dyDescent="0.2">
      <c r="A7942" t="s">
        <v>27821</v>
      </c>
      <c r="B7942" t="s">
        <v>27822</v>
      </c>
      <c r="C7942" t="str">
        <f t="shared" si="559"/>
        <v xml:space="preserve">licens –entis </v>
      </c>
      <c r="D7942" t="str">
        <f t="shared" si="560"/>
        <v>licens</v>
      </c>
      <c r="E7942" t="s">
        <v>13319</v>
      </c>
      <c r="F7942" t="s">
        <v>27823</v>
      </c>
      <c r="G7942" t="s">
        <v>230</v>
      </c>
      <c r="H7942">
        <v>3</v>
      </c>
      <c r="I7942">
        <v>0</v>
      </c>
      <c r="J7942">
        <v>0</v>
      </c>
      <c r="K7942">
        <v>0</v>
      </c>
      <c r="L7942" t="s">
        <v>36</v>
      </c>
      <c r="M7942" t="str">
        <f t="shared" si="561"/>
        <v>http://logeion.uchicago.edu/index.html#licens</v>
      </c>
    </row>
    <row r="7943" spans="1:13" ht="15" customHeight="1" x14ac:dyDescent="0.2">
      <c r="A7943" t="s">
        <v>27824</v>
      </c>
      <c r="B7943" t="s">
        <v>27825</v>
      </c>
      <c r="C7943" t="str">
        <f t="shared" si="559"/>
        <v>licenter</v>
      </c>
      <c r="D7943" t="s">
        <v>27825</v>
      </c>
      <c r="E7943" t="s">
        <v>27826</v>
      </c>
      <c r="F7943" t="s">
        <v>27827</v>
      </c>
      <c r="G7943" t="s">
        <v>89</v>
      </c>
      <c r="I7943">
        <v>0</v>
      </c>
      <c r="J7943">
        <v>1</v>
      </c>
      <c r="K7943">
        <v>0</v>
      </c>
      <c r="L7943" t="s">
        <v>90</v>
      </c>
      <c r="M7943" t="str">
        <f t="shared" si="561"/>
        <v>http://logeion.uchicago.edu/index.html#licenter</v>
      </c>
    </row>
    <row r="7944" spans="1:13" ht="15" customHeight="1" x14ac:dyDescent="0.2">
      <c r="A7944" t="s">
        <v>27828</v>
      </c>
      <c r="B7944" t="s">
        <v>27829</v>
      </c>
      <c r="C7944" t="str">
        <f t="shared" si="559"/>
        <v>licentia licentiae f.</v>
      </c>
      <c r="D7944" t="str">
        <f>IF(ISBLANK(B7944),0,LEFT( C7944, FIND( " ", C7944 ) - 1 ))</f>
        <v>licentia</v>
      </c>
      <c r="E7944" t="s">
        <v>27830</v>
      </c>
      <c r="F7944" t="s">
        <v>27830</v>
      </c>
      <c r="G7944" t="s">
        <v>76</v>
      </c>
      <c r="H7944">
        <v>1</v>
      </c>
      <c r="I7944">
        <v>0</v>
      </c>
      <c r="J7944">
        <v>0</v>
      </c>
      <c r="K7944">
        <v>0</v>
      </c>
      <c r="L7944" t="s">
        <v>19</v>
      </c>
      <c r="M7944" t="str">
        <f t="shared" si="561"/>
        <v>http://logeion.uchicago.edu/index.html#licentia</v>
      </c>
    </row>
    <row r="7945" spans="1:13" ht="15" customHeight="1" x14ac:dyDescent="0.2">
      <c r="A7945" t="s">
        <v>27831</v>
      </c>
      <c r="B7945" t="s">
        <v>27832</v>
      </c>
      <c r="C7945" t="str">
        <f t="shared" si="559"/>
        <v>licentio –licentiare</v>
      </c>
      <c r="D7945" t="str">
        <f>IF(ISBLANK(B7945),0,LEFT( C7945, FIND( " ", C7945 ) - 1 ))</f>
        <v>licentio</v>
      </c>
      <c r="E7945" t="s">
        <v>27833</v>
      </c>
      <c r="F7945" t="s">
        <v>27833</v>
      </c>
      <c r="G7945" t="s">
        <v>23</v>
      </c>
      <c r="I7945">
        <v>1</v>
      </c>
      <c r="J7945">
        <v>0</v>
      </c>
      <c r="K7945">
        <v>0</v>
      </c>
      <c r="L7945" t="s">
        <v>24</v>
      </c>
      <c r="M7945" t="str">
        <f t="shared" si="561"/>
        <v>http://logeion.uchicago.edu/index.html#licentio</v>
      </c>
    </row>
    <row r="7946" spans="1:13" ht="15" customHeight="1" x14ac:dyDescent="0.2">
      <c r="A7946" t="s">
        <v>27834</v>
      </c>
      <c r="B7946" t="s">
        <v>27835</v>
      </c>
      <c r="C7946" t="str">
        <f t="shared" si="559"/>
        <v>liceo licere licui</v>
      </c>
      <c r="D7946" t="str">
        <f>IF(ISBLANK(B7946),0,LEFT( C7946, FIND( " ", C7946 ) - 1 ))</f>
        <v>liceo</v>
      </c>
      <c r="E7946" t="s">
        <v>27836</v>
      </c>
      <c r="F7946" t="s">
        <v>27837</v>
      </c>
      <c r="G7946" t="s">
        <v>95</v>
      </c>
      <c r="I7946">
        <v>2</v>
      </c>
      <c r="J7946">
        <v>0</v>
      </c>
      <c r="K7946">
        <v>0</v>
      </c>
      <c r="L7946" t="s">
        <v>24</v>
      </c>
      <c r="M7946" t="str">
        <f t="shared" si="561"/>
        <v>http://logeion.uchicago.edu/index.html#liceo</v>
      </c>
    </row>
    <row r="7947" spans="1:13" ht="15" customHeight="1" x14ac:dyDescent="0.2">
      <c r="A7947" t="s">
        <v>27838</v>
      </c>
      <c r="B7947" t="s">
        <v>27839</v>
      </c>
      <c r="C7947" t="str">
        <f t="shared" si="559"/>
        <v>liceor liceri licitus sum</v>
      </c>
      <c r="D7947" t="str">
        <f>IF(ISBLANK(B7947),0,LEFT( C7947, FIND( " ", C7947 ) - 1 ))</f>
        <v>liceor</v>
      </c>
      <c r="E7947" t="s">
        <v>27840</v>
      </c>
      <c r="F7947" t="s">
        <v>27840</v>
      </c>
      <c r="G7947" t="s">
        <v>9838</v>
      </c>
      <c r="I7947">
        <v>2</v>
      </c>
      <c r="J7947">
        <v>0</v>
      </c>
      <c r="K7947">
        <v>0</v>
      </c>
      <c r="L7947" t="s">
        <v>24</v>
      </c>
      <c r="M7947" t="str">
        <f t="shared" si="561"/>
        <v>http://logeion.uchicago.edu/index.html#liceor</v>
      </c>
    </row>
    <row r="7948" spans="1:13" ht="15" customHeight="1" x14ac:dyDescent="0.2">
      <c r="A7948" t="s">
        <v>27845</v>
      </c>
      <c r="B7948" t="s">
        <v>27846</v>
      </c>
      <c r="C7948" t="str">
        <f t="shared" si="559"/>
        <v>licet</v>
      </c>
      <c r="D7948" t="s">
        <v>27846</v>
      </c>
      <c r="E7948" t="s">
        <v>27847</v>
      </c>
      <c r="F7948" t="s">
        <v>27847</v>
      </c>
      <c r="G7948" t="s">
        <v>3461</v>
      </c>
      <c r="I7948">
        <v>0</v>
      </c>
      <c r="J7948">
        <v>0</v>
      </c>
      <c r="K7948">
        <v>0</v>
      </c>
      <c r="L7948" t="s">
        <v>339</v>
      </c>
      <c r="M7948" t="str">
        <f t="shared" si="561"/>
        <v>http://logeion.uchicago.edu/index.html#licet</v>
      </c>
    </row>
    <row r="7949" spans="1:13" ht="15" customHeight="1" x14ac:dyDescent="0.2">
      <c r="A7949" t="s">
        <v>27841</v>
      </c>
      <c r="B7949" t="s">
        <v>27842</v>
      </c>
      <c r="C7949" t="str">
        <f t="shared" si="559"/>
        <v>licet licere licuit/licitum est</v>
      </c>
      <c r="D7949" t="str">
        <f t="shared" ref="D7949:D7983" si="562">IF(ISBLANK(B7949),0,LEFT( C7949, FIND( " ", C7949 ) - 1 ))</f>
        <v>licet</v>
      </c>
      <c r="E7949" t="s">
        <v>27843</v>
      </c>
      <c r="F7949" t="s">
        <v>27843</v>
      </c>
      <c r="G7949" t="s">
        <v>95</v>
      </c>
      <c r="I7949">
        <v>2</v>
      </c>
      <c r="J7949">
        <v>0</v>
      </c>
      <c r="K7949">
        <v>0</v>
      </c>
      <c r="L7949" t="s">
        <v>24</v>
      </c>
      <c r="M7949" t="str">
        <f t="shared" si="561"/>
        <v>http://logeion.uchicago.edu/index.html#licet</v>
      </c>
    </row>
    <row r="7950" spans="1:13" ht="15" customHeight="1" x14ac:dyDescent="0.2">
      <c r="A7950" t="s">
        <v>27848</v>
      </c>
      <c r="B7950" t="s">
        <v>27849</v>
      </c>
      <c r="C7950" t="str">
        <f t="shared" si="559"/>
        <v>licetne nobis</v>
      </c>
      <c r="D7950" t="str">
        <f t="shared" si="562"/>
        <v>licetne</v>
      </c>
      <c r="E7950" t="s">
        <v>27850</v>
      </c>
      <c r="F7950" t="s">
        <v>27850</v>
      </c>
      <c r="G7950" t="s">
        <v>120</v>
      </c>
      <c r="I7950">
        <v>0</v>
      </c>
      <c r="J7950">
        <v>0</v>
      </c>
      <c r="K7950">
        <v>0</v>
      </c>
      <c r="L7950" t="s">
        <v>121</v>
      </c>
      <c r="M7950" t="str">
        <f t="shared" si="561"/>
        <v>http://logeion.uchicago.edu/index.html#licetne</v>
      </c>
    </row>
    <row r="7951" spans="1:13" ht="15" customHeight="1" x14ac:dyDescent="0.2">
      <c r="A7951" t="s">
        <v>27852</v>
      </c>
      <c r="B7951" t="s">
        <v>27853</v>
      </c>
      <c r="C7951" t="str">
        <f t="shared" si="559"/>
        <v>Lichas –ae m.</v>
      </c>
      <c r="D7951" t="str">
        <f t="shared" si="562"/>
        <v>Lichas</v>
      </c>
      <c r="E7951" t="s">
        <v>27854</v>
      </c>
      <c r="F7951" t="s">
        <v>27855</v>
      </c>
      <c r="G7951" t="s">
        <v>346</v>
      </c>
      <c r="H7951">
        <v>6</v>
      </c>
      <c r="I7951">
        <v>0</v>
      </c>
      <c r="J7951">
        <v>0</v>
      </c>
      <c r="K7951">
        <v>1</v>
      </c>
      <c r="L7951" t="s">
        <v>19</v>
      </c>
      <c r="M7951" t="str">
        <f t="shared" si="561"/>
        <v>http://logeion.uchicago.edu/index.html#Lichas</v>
      </c>
    </row>
    <row r="7952" spans="1:13" ht="15" customHeight="1" x14ac:dyDescent="0.2">
      <c r="A7952" t="s">
        <v>27856</v>
      </c>
      <c r="B7952" t="s">
        <v>54502</v>
      </c>
      <c r="C7952" t="str">
        <f t="shared" si="559"/>
        <v>Licinius –i m.</v>
      </c>
      <c r="D7952" t="str">
        <f t="shared" si="562"/>
        <v>Licinius</v>
      </c>
      <c r="E7952" t="s">
        <v>27857</v>
      </c>
      <c r="F7952" t="s">
        <v>27857</v>
      </c>
      <c r="G7952" t="s">
        <v>21</v>
      </c>
      <c r="H7952">
        <v>2</v>
      </c>
      <c r="I7952">
        <v>0</v>
      </c>
      <c r="J7952">
        <v>0</v>
      </c>
      <c r="K7952">
        <v>1</v>
      </c>
      <c r="L7952" t="s">
        <v>19</v>
      </c>
      <c r="M7952" t="str">
        <f t="shared" si="561"/>
        <v>http://logeion.uchicago.edu/index.html#Licinius</v>
      </c>
    </row>
    <row r="7953" spans="1:13" ht="15" customHeight="1" x14ac:dyDescent="0.2">
      <c r="A7953" t="s">
        <v>27859</v>
      </c>
      <c r="B7953" t="s">
        <v>57830</v>
      </c>
      <c r="C7953" t="str">
        <f t="shared" si="559"/>
        <v>licitatio –onis f.</v>
      </c>
      <c r="D7953" t="str">
        <f t="shared" si="562"/>
        <v>licitatio</v>
      </c>
      <c r="E7953" t="s">
        <v>57332</v>
      </c>
      <c r="F7953" t="s">
        <v>57332</v>
      </c>
      <c r="G7953" t="s">
        <v>29</v>
      </c>
      <c r="H7953">
        <v>3</v>
      </c>
      <c r="I7953">
        <v>0</v>
      </c>
      <c r="J7953">
        <v>0</v>
      </c>
      <c r="K7953">
        <v>0</v>
      </c>
      <c r="L7953" t="s">
        <v>19</v>
      </c>
      <c r="M7953" t="str">
        <f t="shared" si="561"/>
        <v>http://logeion.uchicago.edu/index.html#licitatio</v>
      </c>
    </row>
    <row r="7954" spans="1:13" ht="15" customHeight="1" x14ac:dyDescent="0.2">
      <c r="A7954" t="s">
        <v>27860</v>
      </c>
      <c r="B7954" t="s">
        <v>27861</v>
      </c>
      <c r="C7954" t="str">
        <f t="shared" si="559"/>
        <v>licitus –a –um</v>
      </c>
      <c r="D7954" t="str">
        <f t="shared" si="562"/>
        <v>licitus</v>
      </c>
      <c r="E7954" t="s">
        <v>27862</v>
      </c>
      <c r="F7954" t="s">
        <v>27863</v>
      </c>
      <c r="G7954" t="s">
        <v>61</v>
      </c>
      <c r="H7954">
        <v>1</v>
      </c>
      <c r="I7954">
        <v>0</v>
      </c>
      <c r="J7954">
        <v>0</v>
      </c>
      <c r="K7954">
        <v>0</v>
      </c>
      <c r="L7954" t="s">
        <v>36</v>
      </c>
      <c r="M7954" t="str">
        <f t="shared" si="561"/>
        <v>http://logeion.uchicago.edu/index.html#licitus</v>
      </c>
    </row>
    <row r="7955" spans="1:13" ht="15" customHeight="1" x14ac:dyDescent="0.2">
      <c r="A7955" t="s">
        <v>27864</v>
      </c>
      <c r="B7955" t="s">
        <v>27865</v>
      </c>
      <c r="C7955" t="str">
        <f t="shared" si="559"/>
        <v>licium –i n.</v>
      </c>
      <c r="D7955" t="str">
        <f t="shared" si="562"/>
        <v>licium</v>
      </c>
      <c r="E7955" t="s">
        <v>27866</v>
      </c>
      <c r="F7955" t="s">
        <v>27866</v>
      </c>
      <c r="G7955" t="s">
        <v>21</v>
      </c>
      <c r="H7955">
        <v>2</v>
      </c>
      <c r="I7955">
        <v>0</v>
      </c>
      <c r="J7955">
        <v>0</v>
      </c>
      <c r="K7955">
        <v>0</v>
      </c>
      <c r="L7955" t="s">
        <v>19</v>
      </c>
      <c r="M7955" t="str">
        <f t="shared" si="561"/>
        <v>http://logeion.uchicago.edu/index.html#licium</v>
      </c>
    </row>
    <row r="7956" spans="1:13" ht="15" customHeight="1" x14ac:dyDescent="0.2">
      <c r="A7956" t="s">
        <v>27867</v>
      </c>
      <c r="B7956" t="s">
        <v>27868</v>
      </c>
      <c r="C7956" t="str">
        <f t="shared" si="559"/>
        <v>lictor –oris m.</v>
      </c>
      <c r="D7956" t="str">
        <f t="shared" si="562"/>
        <v>lictor</v>
      </c>
      <c r="E7956" t="s">
        <v>27869</v>
      </c>
      <c r="F7956" t="s">
        <v>27870</v>
      </c>
      <c r="G7956" t="s">
        <v>29</v>
      </c>
      <c r="H7956">
        <v>3</v>
      </c>
      <c r="I7956">
        <v>0</v>
      </c>
      <c r="J7956">
        <v>0</v>
      </c>
      <c r="K7956">
        <v>0</v>
      </c>
      <c r="L7956" t="s">
        <v>19</v>
      </c>
      <c r="M7956" t="str">
        <f t="shared" si="561"/>
        <v>http://logeion.uchicago.edu/index.html#lictor</v>
      </c>
    </row>
    <row r="7957" spans="1:13" ht="15" customHeight="1" x14ac:dyDescent="0.2">
      <c r="A7957" t="s">
        <v>27871</v>
      </c>
      <c r="B7957" t="s">
        <v>27872</v>
      </c>
      <c r="C7957" t="str">
        <f t="shared" si="559"/>
        <v>Licymnia –ae f.</v>
      </c>
      <c r="D7957" t="str">
        <f t="shared" si="562"/>
        <v>Licymnia</v>
      </c>
      <c r="E7957" t="s">
        <v>27873</v>
      </c>
      <c r="F7957" t="s">
        <v>27874</v>
      </c>
      <c r="G7957" t="s">
        <v>76</v>
      </c>
      <c r="H7957">
        <v>1</v>
      </c>
      <c r="I7957">
        <v>0</v>
      </c>
      <c r="J7957">
        <v>0</v>
      </c>
      <c r="K7957">
        <v>1</v>
      </c>
      <c r="L7957" t="s">
        <v>19</v>
      </c>
      <c r="M7957" t="str">
        <f t="shared" si="561"/>
        <v>http://logeion.uchicago.edu/index.html#Licymnia</v>
      </c>
    </row>
    <row r="7958" spans="1:13" ht="15" customHeight="1" x14ac:dyDescent="0.2">
      <c r="A7958" t="s">
        <v>27879</v>
      </c>
      <c r="B7958" t="s">
        <v>54503</v>
      </c>
      <c r="C7958" t="str">
        <f t="shared" si="559"/>
        <v>ligamentum –i n.</v>
      </c>
      <c r="D7958" t="str">
        <f t="shared" si="562"/>
        <v>ligamentum</v>
      </c>
      <c r="E7958" t="s">
        <v>27880</v>
      </c>
      <c r="F7958" t="s">
        <v>27880</v>
      </c>
      <c r="G7958" t="s">
        <v>21</v>
      </c>
      <c r="H7958">
        <v>2</v>
      </c>
      <c r="I7958">
        <v>0</v>
      </c>
      <c r="J7958">
        <v>0</v>
      </c>
      <c r="K7958">
        <v>0</v>
      </c>
      <c r="L7958" t="s">
        <v>19</v>
      </c>
      <c r="M7958" t="str">
        <f t="shared" si="561"/>
        <v>http://logeion.uchicago.edu/index.html#ligamentum</v>
      </c>
    </row>
    <row r="7959" spans="1:13" ht="15" customHeight="1" x14ac:dyDescent="0.2">
      <c r="A7959" t="s">
        <v>27881</v>
      </c>
      <c r="B7959" t="s">
        <v>27882</v>
      </c>
      <c r="C7959" t="str">
        <f t="shared" ref="C7959:C8022" si="563">SUBSTITUTE(SUBSTITUTE(SUBSTITUTE(SUBSTITUTE(SUBSTITUTE(SUBSTITUTE(SUBSTITUTE(SUBSTITUTE(SUBSTITUTE(SUBSTITUTE(SUBSTITUTE(B7959, "ā", "a"), "ē", "e"), "ī", "i"), "ō", "o"), "ū", "u"), "ȳ", "y"), "Ā", "A"), "Ē", "E"), "Ī", "I"), "Ō", "O"), "Ū", "U")</f>
        <v>ligatura –ae f.</v>
      </c>
      <c r="D7959" t="str">
        <f t="shared" si="562"/>
        <v>ligatura</v>
      </c>
      <c r="E7959" t="s">
        <v>27883</v>
      </c>
      <c r="F7959" t="s">
        <v>27883</v>
      </c>
      <c r="G7959" t="s">
        <v>76</v>
      </c>
      <c r="H7959">
        <v>1</v>
      </c>
      <c r="I7959">
        <v>0</v>
      </c>
      <c r="J7959">
        <v>0</v>
      </c>
      <c r="K7959">
        <v>0</v>
      </c>
      <c r="L7959" t="s">
        <v>19</v>
      </c>
      <c r="M7959" t="str">
        <f t="shared" si="561"/>
        <v>http://logeion.uchicago.edu/index.html#ligatura</v>
      </c>
    </row>
    <row r="7960" spans="1:13" ht="15" customHeight="1" x14ac:dyDescent="0.2">
      <c r="A7960" t="s">
        <v>27884</v>
      </c>
      <c r="B7960" t="s">
        <v>27885</v>
      </c>
      <c r="C7960" t="str">
        <f t="shared" si="563"/>
        <v>Ligea –ae f.</v>
      </c>
      <c r="D7960" t="str">
        <f t="shared" si="562"/>
        <v>Ligea</v>
      </c>
      <c r="E7960" t="s">
        <v>27886</v>
      </c>
      <c r="F7960" t="s">
        <v>27887</v>
      </c>
      <c r="G7960" t="s">
        <v>76</v>
      </c>
      <c r="H7960">
        <v>1</v>
      </c>
      <c r="K7960">
        <v>1</v>
      </c>
      <c r="L7960" t="s">
        <v>19</v>
      </c>
      <c r="M7960" t="str">
        <f t="shared" si="561"/>
        <v>http://logeion.uchicago.edu/index.html#Ligea</v>
      </c>
    </row>
    <row r="7961" spans="1:13" ht="15" customHeight="1" x14ac:dyDescent="0.2">
      <c r="A7961" t="s">
        <v>27889</v>
      </c>
      <c r="B7961" t="s">
        <v>27890</v>
      </c>
      <c r="C7961" t="str">
        <f t="shared" si="563"/>
        <v>Liger –eri m.</v>
      </c>
      <c r="D7961" t="str">
        <f t="shared" si="562"/>
        <v>Liger</v>
      </c>
      <c r="E7961" t="s">
        <v>27891</v>
      </c>
      <c r="F7961" t="s">
        <v>27892</v>
      </c>
      <c r="G7961" t="s">
        <v>21</v>
      </c>
      <c r="H7961">
        <v>2</v>
      </c>
      <c r="I7961">
        <v>0</v>
      </c>
      <c r="J7961">
        <v>0</v>
      </c>
      <c r="K7961">
        <v>1</v>
      </c>
      <c r="L7961" t="s">
        <v>19</v>
      </c>
      <c r="M7961" t="str">
        <f t="shared" si="561"/>
        <v>http://logeion.uchicago.edu/index.html#Liger</v>
      </c>
    </row>
    <row r="7962" spans="1:13" ht="15" customHeight="1" x14ac:dyDescent="0.2">
      <c r="A7962" t="s">
        <v>27893</v>
      </c>
      <c r="B7962" t="s">
        <v>27894</v>
      </c>
      <c r="C7962" t="str">
        <f t="shared" si="563"/>
        <v>lignatio –onis f.</v>
      </c>
      <c r="D7962" t="str">
        <f t="shared" si="562"/>
        <v>lignatio</v>
      </c>
      <c r="E7962" t="s">
        <v>27895</v>
      </c>
      <c r="F7962" t="s">
        <v>27895</v>
      </c>
      <c r="G7962" t="s">
        <v>29</v>
      </c>
      <c r="H7962">
        <v>3</v>
      </c>
      <c r="I7962">
        <v>0</v>
      </c>
      <c r="J7962">
        <v>0</v>
      </c>
      <c r="K7962">
        <v>0</v>
      </c>
      <c r="L7962" t="s">
        <v>19</v>
      </c>
      <c r="M7962" t="str">
        <f t="shared" si="561"/>
        <v>http://logeion.uchicago.edu/index.html#lignatio</v>
      </c>
    </row>
    <row r="7963" spans="1:13" ht="15" customHeight="1" x14ac:dyDescent="0.2">
      <c r="A7963" t="s">
        <v>27896</v>
      </c>
      <c r="B7963" t="s">
        <v>27897</v>
      </c>
      <c r="C7963" t="str">
        <f t="shared" si="563"/>
        <v>lignator –oris m.</v>
      </c>
      <c r="D7963" t="str">
        <f t="shared" si="562"/>
        <v>lignator</v>
      </c>
      <c r="E7963" t="s">
        <v>27898</v>
      </c>
      <c r="F7963" t="s">
        <v>27899</v>
      </c>
      <c r="G7963" t="s">
        <v>29</v>
      </c>
      <c r="H7963">
        <v>3</v>
      </c>
      <c r="I7963">
        <v>0</v>
      </c>
      <c r="J7963">
        <v>0</v>
      </c>
      <c r="K7963">
        <v>0</v>
      </c>
      <c r="L7963" t="s">
        <v>19</v>
      </c>
      <c r="M7963" t="str">
        <f t="shared" si="561"/>
        <v>http://logeion.uchicago.edu/index.html#lignator</v>
      </c>
    </row>
    <row r="7964" spans="1:13" ht="15" customHeight="1" x14ac:dyDescent="0.2">
      <c r="A7964" t="s">
        <v>27900</v>
      </c>
      <c r="B7964" t="s">
        <v>55848</v>
      </c>
      <c r="C7964" t="str">
        <f t="shared" si="563"/>
        <v>ligneus –a –um</v>
      </c>
      <c r="D7964" t="str">
        <f t="shared" si="562"/>
        <v>ligneus</v>
      </c>
      <c r="E7964" t="s">
        <v>27901</v>
      </c>
      <c r="F7964" t="s">
        <v>27902</v>
      </c>
      <c r="G7964" t="s">
        <v>61</v>
      </c>
      <c r="H7964">
        <v>1</v>
      </c>
      <c r="I7964">
        <v>0</v>
      </c>
      <c r="J7964">
        <v>0</v>
      </c>
      <c r="K7964">
        <v>0</v>
      </c>
      <c r="L7964" t="s">
        <v>36</v>
      </c>
      <c r="M7964" t="str">
        <f t="shared" si="561"/>
        <v>http://logeion.uchicago.edu/index.html#ligneus</v>
      </c>
    </row>
    <row r="7965" spans="1:13" ht="15" customHeight="1" x14ac:dyDescent="0.2">
      <c r="A7965" t="s">
        <v>27904</v>
      </c>
      <c r="B7965" t="s">
        <v>27905</v>
      </c>
      <c r="C7965" t="str">
        <f t="shared" si="563"/>
        <v>lignum ligni n.</v>
      </c>
      <c r="D7965" t="str">
        <f t="shared" si="562"/>
        <v>lignum</v>
      </c>
      <c r="E7965" t="s">
        <v>27906</v>
      </c>
      <c r="F7965" t="s">
        <v>27907</v>
      </c>
      <c r="G7965" t="s">
        <v>21</v>
      </c>
      <c r="H7965">
        <v>2</v>
      </c>
      <c r="I7965">
        <v>0</v>
      </c>
      <c r="J7965">
        <v>0</v>
      </c>
      <c r="K7965">
        <v>0</v>
      </c>
      <c r="L7965" t="s">
        <v>19</v>
      </c>
      <c r="M7965" t="str">
        <f t="shared" si="561"/>
        <v>http://logeion.uchicago.edu/index.html#lignum</v>
      </c>
    </row>
    <row r="7966" spans="1:13" ht="15" customHeight="1" x14ac:dyDescent="0.2">
      <c r="A7966" t="s">
        <v>27909</v>
      </c>
      <c r="B7966" t="s">
        <v>27910</v>
      </c>
      <c r="C7966" t="str">
        <f t="shared" si="563"/>
        <v>ligo ligare ligavi ligatus</v>
      </c>
      <c r="D7966" t="str">
        <f t="shared" si="562"/>
        <v>ligo</v>
      </c>
      <c r="E7966" t="s">
        <v>27911</v>
      </c>
      <c r="F7966" t="s">
        <v>27912</v>
      </c>
      <c r="G7966" t="s">
        <v>23</v>
      </c>
      <c r="I7966">
        <v>1</v>
      </c>
      <c r="J7966">
        <v>0</v>
      </c>
      <c r="K7966">
        <v>0</v>
      </c>
      <c r="L7966" t="s">
        <v>24</v>
      </c>
      <c r="M7966" t="str">
        <f t="shared" si="561"/>
        <v>http://logeion.uchicago.edu/index.html#ligo</v>
      </c>
    </row>
    <row r="7967" spans="1:13" ht="15" customHeight="1" x14ac:dyDescent="0.2">
      <c r="A7967" t="s">
        <v>27914</v>
      </c>
      <c r="B7967" t="s">
        <v>27915</v>
      </c>
      <c r="C7967" t="str">
        <f t="shared" si="563"/>
        <v>ligula –ae f.</v>
      </c>
      <c r="D7967" t="str">
        <f t="shared" si="562"/>
        <v>ligula</v>
      </c>
      <c r="E7967" t="s">
        <v>27916</v>
      </c>
      <c r="F7967" t="s">
        <v>27917</v>
      </c>
      <c r="G7967" t="s">
        <v>76</v>
      </c>
      <c r="H7967">
        <v>1</v>
      </c>
      <c r="I7967">
        <v>0</v>
      </c>
      <c r="J7967">
        <v>0</v>
      </c>
      <c r="K7967">
        <v>0</v>
      </c>
      <c r="L7967" t="s">
        <v>19</v>
      </c>
      <c r="M7967" t="str">
        <f t="shared" si="561"/>
        <v>http://logeion.uchicago.edu/index.html#ligula</v>
      </c>
    </row>
    <row r="7968" spans="1:13" ht="15" customHeight="1" x14ac:dyDescent="0.2">
      <c r="A7968" t="s">
        <v>27925</v>
      </c>
      <c r="B7968" t="s">
        <v>27926</v>
      </c>
      <c r="C7968" t="str">
        <f t="shared" si="563"/>
        <v>Ligures Ligurum m.</v>
      </c>
      <c r="D7968" t="str">
        <f t="shared" si="562"/>
        <v>Ligures</v>
      </c>
      <c r="E7968" t="s">
        <v>27927</v>
      </c>
      <c r="F7968" t="s">
        <v>27928</v>
      </c>
      <c r="G7968" t="s">
        <v>29</v>
      </c>
      <c r="H7968">
        <v>3</v>
      </c>
      <c r="I7968">
        <v>0</v>
      </c>
      <c r="J7968">
        <v>0</v>
      </c>
      <c r="K7968">
        <v>1</v>
      </c>
      <c r="L7968" t="s">
        <v>19</v>
      </c>
      <c r="M7968" t="str">
        <f t="shared" si="561"/>
        <v>http://logeion.uchicago.edu/index.html#Ligures</v>
      </c>
    </row>
    <row r="7969" spans="1:13" ht="15" customHeight="1" x14ac:dyDescent="0.2">
      <c r="A7969" t="s">
        <v>27929</v>
      </c>
      <c r="B7969" t="s">
        <v>27930</v>
      </c>
      <c r="C7969" t="str">
        <f t="shared" si="563"/>
        <v>Liguria –ae f.</v>
      </c>
      <c r="D7969" t="str">
        <f t="shared" si="562"/>
        <v>Liguria</v>
      </c>
      <c r="E7969" t="s">
        <v>27931</v>
      </c>
      <c r="F7969" t="s">
        <v>27931</v>
      </c>
      <c r="G7969" t="s">
        <v>76</v>
      </c>
      <c r="H7969">
        <v>1</v>
      </c>
      <c r="I7969">
        <v>0</v>
      </c>
      <c r="J7969">
        <v>0</v>
      </c>
      <c r="K7969">
        <v>1</v>
      </c>
      <c r="L7969" t="s">
        <v>19</v>
      </c>
      <c r="M7969" t="str">
        <f t="shared" si="561"/>
        <v>http://logeion.uchicago.edu/index.html#Liguria</v>
      </c>
    </row>
    <row r="7970" spans="1:13" ht="15" customHeight="1" x14ac:dyDescent="0.2">
      <c r="A7970" t="s">
        <v>27932</v>
      </c>
      <c r="B7970" t="s">
        <v>27933</v>
      </c>
      <c r="C7970" t="str">
        <f t="shared" si="563"/>
        <v>ligurrio ligurrire ligurrivi or ligurii liguritum</v>
      </c>
      <c r="D7970" t="str">
        <f t="shared" si="562"/>
        <v>ligurrio</v>
      </c>
      <c r="E7970" t="s">
        <v>26813</v>
      </c>
      <c r="F7970" t="s">
        <v>26813</v>
      </c>
      <c r="G7970" t="s">
        <v>235</v>
      </c>
      <c r="I7970">
        <v>4</v>
      </c>
      <c r="J7970">
        <v>0</v>
      </c>
      <c r="K7970">
        <v>0</v>
      </c>
      <c r="L7970" t="s">
        <v>24</v>
      </c>
      <c r="M7970" t="str">
        <f t="shared" si="561"/>
        <v>http://logeion.uchicago.edu/index.html#ligurrio</v>
      </c>
    </row>
    <row r="7971" spans="1:13" ht="15" customHeight="1" x14ac:dyDescent="0.2">
      <c r="A7971" t="s">
        <v>27918</v>
      </c>
      <c r="B7971" t="s">
        <v>27919</v>
      </c>
      <c r="C7971" t="str">
        <f t="shared" si="563"/>
        <v>Ligus –uris</v>
      </c>
      <c r="D7971" t="str">
        <f t="shared" si="562"/>
        <v>Ligus</v>
      </c>
      <c r="E7971" t="s">
        <v>27920</v>
      </c>
      <c r="F7971" t="s">
        <v>27920</v>
      </c>
      <c r="G7971" t="s">
        <v>536</v>
      </c>
      <c r="H7971">
        <v>3</v>
      </c>
      <c r="K7971">
        <v>1</v>
      </c>
      <c r="L7971" t="s">
        <v>36</v>
      </c>
      <c r="M7971" t="str">
        <f t="shared" ref="M7971:M8034" si="564">"http://logeion.uchicago.edu/index.html#"&amp;D7971</f>
        <v>http://logeion.uchicago.edu/index.html#Ligus</v>
      </c>
    </row>
    <row r="7972" spans="1:13" ht="15" customHeight="1" x14ac:dyDescent="0.2">
      <c r="A7972" t="s">
        <v>27921</v>
      </c>
      <c r="B7972" t="s">
        <v>27922</v>
      </c>
      <c r="C7972" t="str">
        <f t="shared" si="563"/>
        <v>Ligus –uris m.</v>
      </c>
      <c r="D7972" t="str">
        <f t="shared" si="562"/>
        <v>Ligus</v>
      </c>
      <c r="E7972" t="s">
        <v>27923</v>
      </c>
      <c r="F7972" t="s">
        <v>27924</v>
      </c>
      <c r="G7972" t="s">
        <v>230</v>
      </c>
      <c r="H7972">
        <v>3</v>
      </c>
      <c r="I7972">
        <v>0</v>
      </c>
      <c r="J7972">
        <v>0</v>
      </c>
      <c r="K7972">
        <v>1</v>
      </c>
      <c r="L7972" t="s">
        <v>36</v>
      </c>
      <c r="M7972" t="str">
        <f t="shared" si="564"/>
        <v>http://logeion.uchicago.edu/index.html#Ligus</v>
      </c>
    </row>
    <row r="7973" spans="1:13" ht="15" customHeight="1" x14ac:dyDescent="0.2">
      <c r="A7973" t="s">
        <v>27935</v>
      </c>
      <c r="B7973" t="s">
        <v>27936</v>
      </c>
      <c r="C7973" t="str">
        <f t="shared" si="563"/>
        <v>ligustrum –i n.</v>
      </c>
      <c r="D7973" t="str">
        <f t="shared" si="562"/>
        <v>ligustrum</v>
      </c>
      <c r="E7973" t="s">
        <v>27937</v>
      </c>
      <c r="F7973" t="s">
        <v>27938</v>
      </c>
      <c r="G7973" t="s">
        <v>21</v>
      </c>
      <c r="H7973">
        <v>2</v>
      </c>
      <c r="I7973">
        <v>0</v>
      </c>
      <c r="J7973">
        <v>0</v>
      </c>
      <c r="K7973">
        <v>0</v>
      </c>
      <c r="L7973" t="s">
        <v>19</v>
      </c>
      <c r="M7973" t="str">
        <f t="shared" si="564"/>
        <v>http://logeion.uchicago.edu/index.html#ligustrum</v>
      </c>
    </row>
    <row r="7974" spans="1:13" ht="15" customHeight="1" x14ac:dyDescent="0.2">
      <c r="A7974" t="s">
        <v>27939</v>
      </c>
      <c r="B7974" t="s">
        <v>27940</v>
      </c>
      <c r="C7974" t="str">
        <f t="shared" si="563"/>
        <v>lilium –ii n.</v>
      </c>
      <c r="D7974" t="str">
        <f t="shared" si="562"/>
        <v>lilium</v>
      </c>
      <c r="E7974" t="s">
        <v>27941</v>
      </c>
      <c r="F7974" t="s">
        <v>27942</v>
      </c>
      <c r="G7974" t="s">
        <v>21</v>
      </c>
      <c r="H7974">
        <v>2</v>
      </c>
      <c r="I7974">
        <v>0</v>
      </c>
      <c r="J7974">
        <v>0</v>
      </c>
      <c r="K7974">
        <v>0</v>
      </c>
      <c r="L7974" t="s">
        <v>19</v>
      </c>
      <c r="M7974" t="str">
        <f t="shared" si="564"/>
        <v>http://logeion.uchicago.edu/index.html#lilium</v>
      </c>
    </row>
    <row r="7975" spans="1:13" ht="15" customHeight="1" x14ac:dyDescent="0.2">
      <c r="A7975" t="s">
        <v>27948</v>
      </c>
      <c r="B7975" t="s">
        <v>27949</v>
      </c>
      <c r="C7975" t="str">
        <f t="shared" si="563"/>
        <v>Lilybeius –a –um</v>
      </c>
      <c r="D7975" t="str">
        <f t="shared" si="562"/>
        <v>Lilybeius</v>
      </c>
      <c r="E7975" t="s">
        <v>27950</v>
      </c>
      <c r="F7975" t="s">
        <v>27951</v>
      </c>
      <c r="G7975" t="s">
        <v>61</v>
      </c>
      <c r="H7975">
        <v>1</v>
      </c>
      <c r="I7975">
        <v>0</v>
      </c>
      <c r="J7975">
        <v>0</v>
      </c>
      <c r="K7975">
        <v>1</v>
      </c>
      <c r="L7975" t="s">
        <v>36</v>
      </c>
      <c r="M7975" t="str">
        <f t="shared" si="564"/>
        <v>http://logeion.uchicago.edu/index.html#Lilybeius</v>
      </c>
    </row>
    <row r="7976" spans="1:13" ht="15" customHeight="1" x14ac:dyDescent="0.2">
      <c r="A7976" t="s">
        <v>27954</v>
      </c>
      <c r="B7976" t="s">
        <v>54874</v>
      </c>
      <c r="C7976" t="str">
        <f t="shared" si="563"/>
        <v>limatus –a –um</v>
      </c>
      <c r="D7976" t="str">
        <f t="shared" si="562"/>
        <v>limatus</v>
      </c>
      <c r="E7976" t="s">
        <v>54771</v>
      </c>
      <c r="F7976" t="s">
        <v>54771</v>
      </c>
      <c r="G7976" t="s">
        <v>61</v>
      </c>
      <c r="H7976">
        <v>1</v>
      </c>
      <c r="I7976">
        <v>0</v>
      </c>
      <c r="J7976">
        <v>0</v>
      </c>
      <c r="K7976">
        <v>0</v>
      </c>
      <c r="L7976" t="s">
        <v>36</v>
      </c>
      <c r="M7976" t="str">
        <f t="shared" si="564"/>
        <v>http://logeion.uchicago.edu/index.html#limatus</v>
      </c>
    </row>
    <row r="7977" spans="1:13" ht="15" customHeight="1" x14ac:dyDescent="0.2">
      <c r="A7977" t="s">
        <v>27955</v>
      </c>
      <c r="B7977" t="s">
        <v>27956</v>
      </c>
      <c r="C7977" t="str">
        <f t="shared" si="563"/>
        <v>limbus –i m.</v>
      </c>
      <c r="D7977" t="str">
        <f t="shared" si="562"/>
        <v>limbus</v>
      </c>
      <c r="E7977" t="s">
        <v>27957</v>
      </c>
      <c r="F7977" t="s">
        <v>27958</v>
      </c>
      <c r="G7977" t="s">
        <v>21</v>
      </c>
      <c r="H7977">
        <v>2</v>
      </c>
      <c r="I7977">
        <v>0</v>
      </c>
      <c r="J7977">
        <v>0</v>
      </c>
      <c r="K7977">
        <v>0</v>
      </c>
      <c r="L7977" t="s">
        <v>19</v>
      </c>
      <c r="M7977" t="str">
        <f t="shared" si="564"/>
        <v>http://logeion.uchicago.edu/index.html#limbus</v>
      </c>
    </row>
    <row r="7978" spans="1:13" ht="15" customHeight="1" x14ac:dyDescent="0.2">
      <c r="A7978" t="s">
        <v>27959</v>
      </c>
      <c r="B7978" t="s">
        <v>27960</v>
      </c>
      <c r="C7978" t="str">
        <f t="shared" si="563"/>
        <v>limen liminis n.</v>
      </c>
      <c r="D7978" t="str">
        <f t="shared" si="562"/>
        <v>limen</v>
      </c>
      <c r="E7978" t="s">
        <v>27961</v>
      </c>
      <c r="F7978" t="s">
        <v>27961</v>
      </c>
      <c r="G7978" t="s">
        <v>29</v>
      </c>
      <c r="H7978">
        <v>3</v>
      </c>
      <c r="I7978">
        <v>0</v>
      </c>
      <c r="J7978">
        <v>0</v>
      </c>
      <c r="K7978">
        <v>0</v>
      </c>
      <c r="L7978" t="s">
        <v>19</v>
      </c>
      <c r="M7978" t="str">
        <f t="shared" si="564"/>
        <v>http://logeion.uchicago.edu/index.html#limen</v>
      </c>
    </row>
    <row r="7979" spans="1:13" ht="15" customHeight="1" x14ac:dyDescent="0.2">
      <c r="A7979" t="s">
        <v>27962</v>
      </c>
      <c r="B7979" t="s">
        <v>27963</v>
      </c>
      <c r="C7979" t="str">
        <f t="shared" si="563"/>
        <v>limes –itis m.</v>
      </c>
      <c r="D7979" t="str">
        <f t="shared" si="562"/>
        <v>limes</v>
      </c>
      <c r="E7979" t="s">
        <v>27964</v>
      </c>
      <c r="F7979" t="s">
        <v>27965</v>
      </c>
      <c r="G7979" t="s">
        <v>29</v>
      </c>
      <c r="H7979">
        <v>3</v>
      </c>
      <c r="I7979">
        <v>0</v>
      </c>
      <c r="J7979">
        <v>0</v>
      </c>
      <c r="K7979">
        <v>0</v>
      </c>
      <c r="L7979" t="s">
        <v>19</v>
      </c>
      <c r="M7979" t="str">
        <f t="shared" si="564"/>
        <v>http://logeion.uchicago.edu/index.html#limes</v>
      </c>
    </row>
    <row r="7980" spans="1:13" ht="15" customHeight="1" x14ac:dyDescent="0.2">
      <c r="A7980" t="s">
        <v>27968</v>
      </c>
      <c r="B7980" t="s">
        <v>27969</v>
      </c>
      <c r="C7980" t="str">
        <f t="shared" si="563"/>
        <v>limosus –a –um</v>
      </c>
      <c r="D7980" t="str">
        <f t="shared" si="562"/>
        <v>limosus</v>
      </c>
      <c r="E7980" t="s">
        <v>27970</v>
      </c>
      <c r="F7980" t="s">
        <v>27971</v>
      </c>
      <c r="G7980" t="s">
        <v>61</v>
      </c>
      <c r="H7980">
        <v>1</v>
      </c>
      <c r="I7980">
        <v>0</v>
      </c>
      <c r="J7980">
        <v>0</v>
      </c>
      <c r="K7980">
        <v>0</v>
      </c>
      <c r="L7980" t="s">
        <v>36</v>
      </c>
      <c r="M7980" t="str">
        <f t="shared" si="564"/>
        <v>http://logeion.uchicago.edu/index.html#limosus</v>
      </c>
    </row>
    <row r="7981" spans="1:13" ht="15" customHeight="1" x14ac:dyDescent="0.2">
      <c r="A7981" t="s">
        <v>27972</v>
      </c>
      <c r="B7981" t="s">
        <v>27973</v>
      </c>
      <c r="C7981" t="str">
        <f t="shared" si="563"/>
        <v>limpidus –a –um</v>
      </c>
      <c r="D7981" t="str">
        <f t="shared" si="562"/>
        <v>limpidus</v>
      </c>
      <c r="E7981" t="s">
        <v>27974</v>
      </c>
      <c r="F7981" t="s">
        <v>27974</v>
      </c>
      <c r="G7981" t="s">
        <v>61</v>
      </c>
      <c r="H7981">
        <v>1</v>
      </c>
      <c r="I7981">
        <v>0</v>
      </c>
      <c r="J7981">
        <v>0</v>
      </c>
      <c r="K7981">
        <v>0</v>
      </c>
      <c r="L7981" t="s">
        <v>36</v>
      </c>
      <c r="M7981" t="str">
        <f t="shared" si="564"/>
        <v>http://logeion.uchicago.edu/index.html#limpidus</v>
      </c>
    </row>
    <row r="7982" spans="1:13" ht="15" customHeight="1" x14ac:dyDescent="0.2">
      <c r="A7982" t="s">
        <v>27975</v>
      </c>
      <c r="B7982" t="s">
        <v>27976</v>
      </c>
      <c r="C7982" t="str">
        <f t="shared" si="563"/>
        <v>limus –i m.</v>
      </c>
      <c r="D7982" t="str">
        <f t="shared" si="562"/>
        <v>limus</v>
      </c>
      <c r="E7982" t="s">
        <v>27977</v>
      </c>
      <c r="F7982" t="s">
        <v>27978</v>
      </c>
      <c r="G7982" t="s">
        <v>21</v>
      </c>
      <c r="H7982">
        <v>2</v>
      </c>
      <c r="I7982">
        <v>0</v>
      </c>
      <c r="J7982">
        <v>0</v>
      </c>
      <c r="K7982">
        <v>0</v>
      </c>
      <c r="L7982" t="s">
        <v>19</v>
      </c>
      <c r="M7982" t="str">
        <f t="shared" si="564"/>
        <v>http://logeion.uchicago.edu/index.html#limus</v>
      </c>
    </row>
    <row r="7983" spans="1:13" ht="15" customHeight="1" x14ac:dyDescent="0.2">
      <c r="A7983" t="s">
        <v>58728</v>
      </c>
      <c r="B7983" t="s">
        <v>58896</v>
      </c>
      <c r="C7983" t="str">
        <f t="shared" si="563"/>
        <v>Lindisfarnensis –e</v>
      </c>
      <c r="D7983" t="str">
        <f t="shared" si="562"/>
        <v>Lindisfarnensis</v>
      </c>
      <c r="E7983" t="s">
        <v>58353</v>
      </c>
      <c r="F7983" t="s">
        <v>58353</v>
      </c>
      <c r="G7983" t="s">
        <v>536</v>
      </c>
      <c r="H7983">
        <v>3</v>
      </c>
      <c r="K7983">
        <v>1</v>
      </c>
      <c r="L7983" t="s">
        <v>36</v>
      </c>
      <c r="M7983" t="str">
        <f t="shared" si="564"/>
        <v>http://logeion.uchicago.edu/index.html#Lindisfarnensis</v>
      </c>
    </row>
    <row r="7984" spans="1:13" ht="15" customHeight="1" x14ac:dyDescent="0.2">
      <c r="A7984" t="s">
        <v>58724</v>
      </c>
      <c r="B7984" t="s">
        <v>58344</v>
      </c>
      <c r="C7984" t="str">
        <f t="shared" si="563"/>
        <v>Lindissi</v>
      </c>
      <c r="D7984" t="s">
        <v>58344</v>
      </c>
      <c r="E7984" t="s">
        <v>58346</v>
      </c>
      <c r="F7984" t="s">
        <v>58345</v>
      </c>
      <c r="G7984" t="s">
        <v>43</v>
      </c>
      <c r="H7984">
        <v>6</v>
      </c>
      <c r="K7984">
        <v>1</v>
      </c>
      <c r="L7984" t="s">
        <v>19</v>
      </c>
      <c r="M7984" t="str">
        <f t="shared" si="564"/>
        <v>http://logeion.uchicago.edu/index.html#Lindissi</v>
      </c>
    </row>
    <row r="7985" spans="1:13" ht="15" customHeight="1" x14ac:dyDescent="0.2">
      <c r="A7985" t="s">
        <v>58796</v>
      </c>
      <c r="B7985" t="s">
        <v>58508</v>
      </c>
      <c r="C7985" t="str">
        <f t="shared" si="563"/>
        <v xml:space="preserve">Lindocolina (Lindocolinum) </v>
      </c>
      <c r="D7985" t="str">
        <f t="shared" ref="D7985:D8029" si="565">IF(ISBLANK(B7985),0,LEFT( C7985, FIND( " ", C7985 ) - 1 ))</f>
        <v>Lindocolina</v>
      </c>
      <c r="E7985" t="s">
        <v>58509</v>
      </c>
      <c r="F7985" t="s">
        <v>58509</v>
      </c>
      <c r="G7985" t="s">
        <v>43</v>
      </c>
      <c r="H7985">
        <v>6</v>
      </c>
      <c r="K7985">
        <v>1</v>
      </c>
      <c r="L7985" t="s">
        <v>19</v>
      </c>
      <c r="M7985" t="str">
        <f t="shared" si="564"/>
        <v>http://logeion.uchicago.edu/index.html#Lindocolina</v>
      </c>
    </row>
    <row r="7986" spans="1:13" ht="15" customHeight="1" x14ac:dyDescent="0.2">
      <c r="A7986" t="s">
        <v>27981</v>
      </c>
      <c r="B7986" t="s">
        <v>27982</v>
      </c>
      <c r="C7986" t="str">
        <f t="shared" si="563"/>
        <v>linea or linia –ae f.</v>
      </c>
      <c r="D7986" t="str">
        <f t="shared" si="565"/>
        <v>linea</v>
      </c>
      <c r="E7986" t="s">
        <v>27983</v>
      </c>
      <c r="F7986" t="s">
        <v>27983</v>
      </c>
      <c r="G7986" t="s">
        <v>76</v>
      </c>
      <c r="H7986">
        <v>1</v>
      </c>
      <c r="I7986">
        <v>0</v>
      </c>
      <c r="J7986">
        <v>0</v>
      </c>
      <c r="K7986">
        <v>0</v>
      </c>
      <c r="L7986" t="s">
        <v>19</v>
      </c>
      <c r="M7986" t="str">
        <f t="shared" si="564"/>
        <v>http://logeion.uchicago.edu/index.html#linea</v>
      </c>
    </row>
    <row r="7987" spans="1:13" ht="15" customHeight="1" x14ac:dyDescent="0.2">
      <c r="A7987" t="s">
        <v>27984</v>
      </c>
      <c r="B7987" t="s">
        <v>27985</v>
      </c>
      <c r="C7987" t="str">
        <f t="shared" si="563"/>
        <v>lineamentum –i n.</v>
      </c>
      <c r="D7987" t="str">
        <f t="shared" si="565"/>
        <v>lineamentum</v>
      </c>
      <c r="E7987" t="s">
        <v>27986</v>
      </c>
      <c r="F7987" t="s">
        <v>27987</v>
      </c>
      <c r="G7987" t="s">
        <v>21</v>
      </c>
      <c r="H7987">
        <v>2</v>
      </c>
      <c r="I7987">
        <v>0</v>
      </c>
      <c r="J7987">
        <v>0</v>
      </c>
      <c r="K7987">
        <v>0</v>
      </c>
      <c r="L7987" t="s">
        <v>19</v>
      </c>
      <c r="M7987" t="str">
        <f t="shared" si="564"/>
        <v>http://logeion.uchicago.edu/index.html#lineamentum</v>
      </c>
    </row>
    <row r="7988" spans="1:13" ht="15" customHeight="1" x14ac:dyDescent="0.2">
      <c r="A7988" t="s">
        <v>27990</v>
      </c>
      <c r="B7988" t="s">
        <v>27991</v>
      </c>
      <c r="C7988" t="str">
        <f t="shared" si="563"/>
        <v>lineus –a –um</v>
      </c>
      <c r="D7988" t="str">
        <f t="shared" si="565"/>
        <v>lineus</v>
      </c>
      <c r="E7988" t="s">
        <v>27992</v>
      </c>
      <c r="F7988" t="s">
        <v>27993</v>
      </c>
      <c r="G7988" t="s">
        <v>61</v>
      </c>
      <c r="H7988">
        <v>1</v>
      </c>
      <c r="I7988">
        <v>0</v>
      </c>
      <c r="J7988">
        <v>0</v>
      </c>
      <c r="K7988">
        <v>0</v>
      </c>
      <c r="L7988" t="s">
        <v>36</v>
      </c>
      <c r="M7988" t="str">
        <f t="shared" si="564"/>
        <v>http://logeion.uchicago.edu/index.html#lineus</v>
      </c>
    </row>
    <row r="7989" spans="1:13" ht="15" customHeight="1" x14ac:dyDescent="0.2">
      <c r="A7989" t="s">
        <v>27994</v>
      </c>
      <c r="B7989" t="s">
        <v>27995</v>
      </c>
      <c r="C7989" t="str">
        <f t="shared" si="563"/>
        <v>lingo –ngere –nxi –nctum</v>
      </c>
      <c r="D7989" t="str">
        <f t="shared" si="565"/>
        <v>lingo</v>
      </c>
      <c r="E7989" t="s">
        <v>26813</v>
      </c>
      <c r="F7989" t="s">
        <v>26813</v>
      </c>
      <c r="G7989" t="s">
        <v>66</v>
      </c>
      <c r="I7989">
        <v>3</v>
      </c>
      <c r="J7989">
        <v>0</v>
      </c>
      <c r="K7989">
        <v>0</v>
      </c>
      <c r="L7989" t="s">
        <v>24</v>
      </c>
      <c r="M7989" t="str">
        <f t="shared" si="564"/>
        <v>http://logeion.uchicago.edu/index.html#lingo</v>
      </c>
    </row>
    <row r="7990" spans="1:13" ht="15" customHeight="1" x14ac:dyDescent="0.2">
      <c r="A7990" t="s">
        <v>27996</v>
      </c>
      <c r="B7990" t="s">
        <v>27997</v>
      </c>
      <c r="C7990" t="str">
        <f t="shared" si="563"/>
        <v xml:space="preserve">Lingones –um m. </v>
      </c>
      <c r="D7990" t="str">
        <f t="shared" si="565"/>
        <v>Lingones</v>
      </c>
      <c r="E7990" t="s">
        <v>27998</v>
      </c>
      <c r="F7990" t="s">
        <v>27998</v>
      </c>
      <c r="G7990" t="s">
        <v>29</v>
      </c>
      <c r="H7990">
        <v>3</v>
      </c>
      <c r="I7990">
        <v>0</v>
      </c>
      <c r="J7990">
        <v>0</v>
      </c>
      <c r="K7990">
        <v>1</v>
      </c>
      <c r="L7990" t="s">
        <v>19</v>
      </c>
      <c r="M7990" t="str">
        <f t="shared" si="564"/>
        <v>http://logeion.uchicago.edu/index.html#Lingones</v>
      </c>
    </row>
    <row r="7991" spans="1:13" ht="15" customHeight="1" x14ac:dyDescent="0.2">
      <c r="A7991" t="s">
        <v>27999</v>
      </c>
      <c r="B7991" t="s">
        <v>28000</v>
      </c>
      <c r="C7991" t="str">
        <f t="shared" si="563"/>
        <v>lingua linguae f.</v>
      </c>
      <c r="D7991" t="str">
        <f t="shared" si="565"/>
        <v>lingua</v>
      </c>
      <c r="E7991" t="s">
        <v>28001</v>
      </c>
      <c r="F7991" t="s">
        <v>28002</v>
      </c>
      <c r="G7991" t="s">
        <v>76</v>
      </c>
      <c r="H7991">
        <v>1</v>
      </c>
      <c r="I7991">
        <v>0</v>
      </c>
      <c r="J7991">
        <v>0</v>
      </c>
      <c r="K7991">
        <v>0</v>
      </c>
      <c r="L7991" t="s">
        <v>19</v>
      </c>
      <c r="M7991" t="str">
        <f t="shared" si="564"/>
        <v>http://logeion.uchicago.edu/index.html#lingua</v>
      </c>
    </row>
    <row r="7992" spans="1:13" ht="15" customHeight="1" x14ac:dyDescent="0.2">
      <c r="A7992" t="s">
        <v>53515</v>
      </c>
      <c r="B7992" t="s">
        <v>53516</v>
      </c>
      <c r="C7992" t="str">
        <f t="shared" si="563"/>
        <v>linguosus –a –um</v>
      </c>
      <c r="D7992" t="str">
        <f t="shared" si="565"/>
        <v>linguosus</v>
      </c>
      <c r="E7992" t="s">
        <v>53517</v>
      </c>
      <c r="F7992" t="s">
        <v>53517</v>
      </c>
      <c r="G7992" t="s">
        <v>61</v>
      </c>
      <c r="H7992">
        <v>1</v>
      </c>
      <c r="I7992">
        <v>0</v>
      </c>
      <c r="J7992">
        <v>0</v>
      </c>
      <c r="K7992">
        <v>0</v>
      </c>
      <c r="L7992" t="s">
        <v>36</v>
      </c>
      <c r="M7992" t="str">
        <f t="shared" si="564"/>
        <v>http://logeion.uchicago.edu/index.html#linguosus</v>
      </c>
    </row>
    <row r="7993" spans="1:13" ht="15" customHeight="1" x14ac:dyDescent="0.2">
      <c r="A7993" t="s">
        <v>28006</v>
      </c>
      <c r="B7993" t="s">
        <v>28007</v>
      </c>
      <c r="C7993" t="str">
        <f t="shared" si="563"/>
        <v>liniger gera gerum</v>
      </c>
      <c r="D7993" t="str">
        <f t="shared" si="565"/>
        <v>liniger</v>
      </c>
      <c r="E7993" t="s">
        <v>28008</v>
      </c>
      <c r="F7993" t="s">
        <v>28009</v>
      </c>
      <c r="G7993" t="s">
        <v>61</v>
      </c>
      <c r="H7993">
        <v>1</v>
      </c>
      <c r="I7993">
        <v>0</v>
      </c>
      <c r="J7993">
        <v>0</v>
      </c>
      <c r="K7993">
        <v>0</v>
      </c>
      <c r="L7993" t="s">
        <v>36</v>
      </c>
      <c r="M7993" t="str">
        <f t="shared" si="564"/>
        <v>http://logeion.uchicago.edu/index.html#liniger</v>
      </c>
    </row>
    <row r="7994" spans="1:13" ht="15" customHeight="1" x14ac:dyDescent="0.2">
      <c r="A7994" t="s">
        <v>28011</v>
      </c>
      <c r="B7994" t="s">
        <v>28012</v>
      </c>
      <c r="C7994" t="str">
        <f t="shared" si="563"/>
        <v>lino linere levi litus</v>
      </c>
      <c r="D7994" t="str">
        <f t="shared" si="565"/>
        <v>lino</v>
      </c>
      <c r="E7994" t="s">
        <v>28013</v>
      </c>
      <c r="F7994" t="s">
        <v>28014</v>
      </c>
      <c r="G7994" t="s">
        <v>66</v>
      </c>
      <c r="I7994">
        <v>3</v>
      </c>
      <c r="J7994">
        <v>0</v>
      </c>
      <c r="K7994">
        <v>0</v>
      </c>
      <c r="L7994" t="s">
        <v>24</v>
      </c>
      <c r="M7994" t="str">
        <f t="shared" si="564"/>
        <v>http://logeion.uchicago.edu/index.html#lino</v>
      </c>
    </row>
    <row r="7995" spans="1:13" ht="15" customHeight="1" x14ac:dyDescent="0.2">
      <c r="A7995" t="s">
        <v>28015</v>
      </c>
      <c r="B7995" t="s">
        <v>28016</v>
      </c>
      <c r="C7995" t="str">
        <f t="shared" si="563"/>
        <v>linquo linquere liqui</v>
      </c>
      <c r="D7995" t="str">
        <f t="shared" si="565"/>
        <v>linquo</v>
      </c>
      <c r="E7995" t="s">
        <v>28017</v>
      </c>
      <c r="F7995" t="s">
        <v>28017</v>
      </c>
      <c r="G7995" t="s">
        <v>66</v>
      </c>
      <c r="I7995">
        <v>3</v>
      </c>
      <c r="J7995">
        <v>0</v>
      </c>
      <c r="K7995">
        <v>0</v>
      </c>
      <c r="L7995" t="s">
        <v>24</v>
      </c>
      <c r="M7995" t="str">
        <f t="shared" si="564"/>
        <v>http://logeion.uchicago.edu/index.html#linquo</v>
      </c>
    </row>
    <row r="7996" spans="1:13" ht="15" customHeight="1" x14ac:dyDescent="0.2">
      <c r="A7996" t="s">
        <v>28018</v>
      </c>
      <c r="B7996" t="s">
        <v>28019</v>
      </c>
      <c r="C7996" t="str">
        <f t="shared" si="563"/>
        <v>linteamen –inis n.</v>
      </c>
      <c r="D7996" t="str">
        <f t="shared" si="565"/>
        <v>linteamen</v>
      </c>
      <c r="E7996" t="s">
        <v>28020</v>
      </c>
      <c r="F7996" t="s">
        <v>28020</v>
      </c>
      <c r="G7996" t="s">
        <v>29</v>
      </c>
      <c r="H7996">
        <v>3</v>
      </c>
      <c r="I7996">
        <v>0</v>
      </c>
      <c r="J7996">
        <v>0</v>
      </c>
      <c r="K7996">
        <v>0</v>
      </c>
      <c r="L7996" t="s">
        <v>19</v>
      </c>
      <c r="M7996" t="str">
        <f t="shared" si="564"/>
        <v>http://logeion.uchicago.edu/index.html#linteamen</v>
      </c>
    </row>
    <row r="7997" spans="1:13" ht="15" customHeight="1" x14ac:dyDescent="0.2">
      <c r="A7997" t="s">
        <v>28022</v>
      </c>
      <c r="B7997" t="s">
        <v>28023</v>
      </c>
      <c r="C7997" t="str">
        <f t="shared" si="563"/>
        <v>linter lintris f. or m.</v>
      </c>
      <c r="D7997" t="str">
        <f t="shared" si="565"/>
        <v>linter</v>
      </c>
      <c r="E7997" t="s">
        <v>54526</v>
      </c>
      <c r="F7997" t="s">
        <v>54526</v>
      </c>
      <c r="G7997" t="s">
        <v>29</v>
      </c>
      <c r="H7997">
        <v>3</v>
      </c>
      <c r="I7997">
        <v>0</v>
      </c>
      <c r="J7997">
        <v>0</v>
      </c>
      <c r="K7997">
        <v>0</v>
      </c>
      <c r="L7997" t="s">
        <v>19</v>
      </c>
      <c r="M7997" t="str">
        <f t="shared" si="564"/>
        <v>http://logeion.uchicago.edu/index.html#linter</v>
      </c>
    </row>
    <row r="7998" spans="1:13" ht="15" customHeight="1" x14ac:dyDescent="0.2">
      <c r="A7998" t="s">
        <v>28024</v>
      </c>
      <c r="B7998" t="s">
        <v>28025</v>
      </c>
      <c r="C7998" t="str">
        <f t="shared" si="563"/>
        <v>linteum –i n.</v>
      </c>
      <c r="D7998" t="str">
        <f t="shared" si="565"/>
        <v>linteum</v>
      </c>
      <c r="E7998" t="s">
        <v>57333</v>
      </c>
      <c r="F7998" t="s">
        <v>57334</v>
      </c>
      <c r="G7998" t="s">
        <v>21</v>
      </c>
      <c r="H7998">
        <v>2</v>
      </c>
      <c r="I7998">
        <v>0</v>
      </c>
      <c r="J7998">
        <v>0</v>
      </c>
      <c r="K7998">
        <v>0</v>
      </c>
      <c r="L7998" t="s">
        <v>19</v>
      </c>
      <c r="M7998" t="str">
        <f t="shared" si="564"/>
        <v>http://logeion.uchicago.edu/index.html#linteum</v>
      </c>
    </row>
    <row r="7999" spans="1:13" ht="15" customHeight="1" x14ac:dyDescent="0.2">
      <c r="A7999" t="s">
        <v>28026</v>
      </c>
      <c r="B7999" t="s">
        <v>61632</v>
      </c>
      <c r="C7999" t="str">
        <f t="shared" si="563"/>
        <v>linteus –a –um</v>
      </c>
      <c r="D7999" t="str">
        <f t="shared" si="565"/>
        <v>linteus</v>
      </c>
      <c r="E7999" t="s">
        <v>7432</v>
      </c>
      <c r="F7999" t="s">
        <v>7432</v>
      </c>
      <c r="G7999" t="s">
        <v>61</v>
      </c>
      <c r="H7999">
        <v>1</v>
      </c>
      <c r="I7999">
        <v>0</v>
      </c>
      <c r="J7999">
        <v>0</v>
      </c>
      <c r="K7999">
        <v>0</v>
      </c>
      <c r="L7999" t="s">
        <v>36</v>
      </c>
      <c r="M7999" t="str">
        <f t="shared" si="564"/>
        <v>http://logeion.uchicago.edu/index.html#linteus</v>
      </c>
    </row>
    <row r="8000" spans="1:13" ht="15" customHeight="1" x14ac:dyDescent="0.2">
      <c r="A8000" t="s">
        <v>28027</v>
      </c>
      <c r="B8000" t="s">
        <v>28028</v>
      </c>
      <c r="C8000" t="str">
        <f t="shared" si="563"/>
        <v>linum –i n.</v>
      </c>
      <c r="D8000" t="str">
        <f t="shared" si="565"/>
        <v>linum</v>
      </c>
      <c r="E8000" t="s">
        <v>28029</v>
      </c>
      <c r="F8000" t="s">
        <v>28029</v>
      </c>
      <c r="G8000" t="s">
        <v>21</v>
      </c>
      <c r="H8000">
        <v>2</v>
      </c>
      <c r="I8000">
        <v>0</v>
      </c>
      <c r="J8000">
        <v>0</v>
      </c>
      <c r="K8000">
        <v>0</v>
      </c>
      <c r="L8000" t="s">
        <v>19</v>
      </c>
      <c r="M8000" t="str">
        <f t="shared" si="564"/>
        <v>http://logeion.uchicago.edu/index.html#linum</v>
      </c>
    </row>
    <row r="8001" spans="1:13" ht="15" customHeight="1" x14ac:dyDescent="0.2">
      <c r="A8001" t="s">
        <v>28030</v>
      </c>
      <c r="B8001" t="s">
        <v>28031</v>
      </c>
      <c r="C8001" t="str">
        <f t="shared" si="563"/>
        <v>Linus (–os) –i m.</v>
      </c>
      <c r="D8001" t="str">
        <f t="shared" si="565"/>
        <v>Linus</v>
      </c>
      <c r="E8001" t="s">
        <v>28032</v>
      </c>
      <c r="F8001" t="s">
        <v>28032</v>
      </c>
      <c r="G8001" t="s">
        <v>21</v>
      </c>
      <c r="H8001">
        <v>2</v>
      </c>
      <c r="I8001">
        <v>2</v>
      </c>
      <c r="J8001">
        <v>0</v>
      </c>
      <c r="K8001">
        <v>1</v>
      </c>
      <c r="L8001" t="s">
        <v>19</v>
      </c>
      <c r="M8001" t="str">
        <f t="shared" si="564"/>
        <v>http://logeion.uchicago.edu/index.html#Linus</v>
      </c>
    </row>
    <row r="8002" spans="1:13" ht="15" customHeight="1" x14ac:dyDescent="0.2">
      <c r="A8002" t="s">
        <v>28033</v>
      </c>
      <c r="B8002" t="s">
        <v>28034</v>
      </c>
      <c r="C8002" t="str">
        <f t="shared" si="563"/>
        <v>Lipare –es f.</v>
      </c>
      <c r="D8002" t="str">
        <f t="shared" si="565"/>
        <v>Lipare</v>
      </c>
      <c r="E8002" t="s">
        <v>28035</v>
      </c>
      <c r="F8002" t="s">
        <v>28036</v>
      </c>
      <c r="G8002" t="s">
        <v>346</v>
      </c>
      <c r="H8002">
        <v>6</v>
      </c>
      <c r="I8002">
        <v>0</v>
      </c>
      <c r="J8002">
        <v>0</v>
      </c>
      <c r="K8002">
        <v>1</v>
      </c>
      <c r="L8002" t="s">
        <v>19</v>
      </c>
      <c r="M8002" t="str">
        <f t="shared" si="564"/>
        <v>http://logeion.uchicago.edu/index.html#Lipare</v>
      </c>
    </row>
    <row r="8003" spans="1:13" ht="15" customHeight="1" x14ac:dyDescent="0.2">
      <c r="A8003" t="s">
        <v>28041</v>
      </c>
      <c r="B8003" t="s">
        <v>28042</v>
      </c>
      <c r="C8003" t="str">
        <f t="shared" si="563"/>
        <v>lippus –a –um</v>
      </c>
      <c r="D8003" t="str">
        <f t="shared" si="565"/>
        <v>lippus</v>
      </c>
      <c r="E8003" t="s">
        <v>28043</v>
      </c>
      <c r="F8003" t="s">
        <v>28044</v>
      </c>
      <c r="G8003" t="s">
        <v>61</v>
      </c>
      <c r="H8003">
        <v>1</v>
      </c>
      <c r="I8003">
        <v>0</v>
      </c>
      <c r="J8003">
        <v>0</v>
      </c>
      <c r="K8003">
        <v>0</v>
      </c>
      <c r="L8003" t="s">
        <v>36</v>
      </c>
      <c r="M8003" t="str">
        <f t="shared" si="564"/>
        <v>http://logeion.uchicago.edu/index.html#lippus</v>
      </c>
    </row>
    <row r="8004" spans="1:13" ht="15" customHeight="1" x14ac:dyDescent="0.2">
      <c r="A8004" t="s">
        <v>28045</v>
      </c>
      <c r="B8004" t="s">
        <v>28046</v>
      </c>
      <c r="C8004" t="str">
        <f t="shared" si="563"/>
        <v>liquefacio –ere –feci –factus –pass.; liquefio –fieri –factus sum</v>
      </c>
      <c r="D8004" t="str">
        <f t="shared" si="565"/>
        <v>liquefacio</v>
      </c>
      <c r="E8004" t="s">
        <v>57335</v>
      </c>
      <c r="F8004" t="s">
        <v>57336</v>
      </c>
      <c r="G8004" t="s">
        <v>101</v>
      </c>
      <c r="I8004">
        <v>3</v>
      </c>
      <c r="J8004">
        <v>0</v>
      </c>
      <c r="K8004">
        <v>0</v>
      </c>
      <c r="L8004" t="s">
        <v>24</v>
      </c>
      <c r="M8004" t="str">
        <f t="shared" si="564"/>
        <v>http://logeion.uchicago.edu/index.html#liquefacio</v>
      </c>
    </row>
    <row r="8005" spans="1:13" ht="15" customHeight="1" x14ac:dyDescent="0.2">
      <c r="A8005" t="s">
        <v>28048</v>
      </c>
      <c r="B8005" t="s">
        <v>28049</v>
      </c>
      <c r="C8005" t="str">
        <f t="shared" si="563"/>
        <v>liqueo liquere licui/liqui</v>
      </c>
      <c r="D8005" t="str">
        <f t="shared" si="565"/>
        <v>liqueo</v>
      </c>
      <c r="E8005" t="s">
        <v>28050</v>
      </c>
      <c r="F8005" t="s">
        <v>28051</v>
      </c>
      <c r="G8005" t="s">
        <v>95</v>
      </c>
      <c r="I8005">
        <v>2</v>
      </c>
      <c r="J8005">
        <v>0</v>
      </c>
      <c r="K8005">
        <v>0</v>
      </c>
      <c r="L8005" t="s">
        <v>24</v>
      </c>
      <c r="M8005" t="str">
        <f t="shared" si="564"/>
        <v>http://logeion.uchicago.edu/index.html#liqueo</v>
      </c>
    </row>
    <row r="8006" spans="1:13" ht="15" customHeight="1" x14ac:dyDescent="0.2">
      <c r="A8006" t="s">
        <v>28052</v>
      </c>
      <c r="B8006" t="s">
        <v>28053</v>
      </c>
      <c r="C8006" t="str">
        <f t="shared" si="563"/>
        <v>liquesco –ere –licui</v>
      </c>
      <c r="D8006" t="str">
        <f t="shared" si="565"/>
        <v>liquesco</v>
      </c>
      <c r="E8006" t="s">
        <v>28054</v>
      </c>
      <c r="F8006" t="s">
        <v>28055</v>
      </c>
      <c r="G8006" t="s">
        <v>66</v>
      </c>
      <c r="I8006">
        <v>3</v>
      </c>
      <c r="J8006">
        <v>0</v>
      </c>
      <c r="K8006">
        <v>0</v>
      </c>
      <c r="L8006" t="s">
        <v>24</v>
      </c>
      <c r="M8006" t="str">
        <f t="shared" si="564"/>
        <v>http://logeion.uchicago.edu/index.html#liquesco</v>
      </c>
    </row>
    <row r="8007" spans="1:13" ht="15" customHeight="1" x14ac:dyDescent="0.2">
      <c r="A8007" t="s">
        <v>28059</v>
      </c>
      <c r="B8007" t="s">
        <v>28060</v>
      </c>
      <c r="C8007" t="str">
        <f t="shared" si="563"/>
        <v>liquidus –a –um</v>
      </c>
      <c r="D8007" t="str">
        <f t="shared" si="565"/>
        <v>liquidus</v>
      </c>
      <c r="E8007" t="s">
        <v>28061</v>
      </c>
      <c r="F8007" t="s">
        <v>28061</v>
      </c>
      <c r="G8007" t="s">
        <v>61</v>
      </c>
      <c r="H8007">
        <v>1</v>
      </c>
      <c r="I8007">
        <v>0</v>
      </c>
      <c r="J8007">
        <v>0</v>
      </c>
      <c r="K8007">
        <v>0</v>
      </c>
      <c r="L8007" t="s">
        <v>36</v>
      </c>
      <c r="M8007" t="str">
        <f t="shared" si="564"/>
        <v>http://logeion.uchicago.edu/index.html#liquidus</v>
      </c>
    </row>
    <row r="8008" spans="1:13" ht="15" customHeight="1" x14ac:dyDescent="0.2">
      <c r="A8008" t="s">
        <v>28066</v>
      </c>
      <c r="B8008" t="s">
        <v>28067</v>
      </c>
      <c r="C8008" t="str">
        <f t="shared" si="563"/>
        <v>liquor liqui</v>
      </c>
      <c r="D8008" t="str">
        <f t="shared" si="565"/>
        <v>liquor</v>
      </c>
      <c r="E8008" t="s">
        <v>28068</v>
      </c>
      <c r="F8008" t="s">
        <v>28069</v>
      </c>
      <c r="G8008" t="s">
        <v>178</v>
      </c>
      <c r="I8008">
        <v>3</v>
      </c>
      <c r="J8008">
        <v>0</v>
      </c>
      <c r="K8008">
        <v>0</v>
      </c>
      <c r="L8008" t="s">
        <v>24</v>
      </c>
      <c r="M8008" t="str">
        <f t="shared" si="564"/>
        <v>http://logeion.uchicago.edu/index.html#liquor</v>
      </c>
    </row>
    <row r="8009" spans="1:13" ht="15" customHeight="1" x14ac:dyDescent="0.2">
      <c r="A8009" t="s">
        <v>28062</v>
      </c>
      <c r="B8009" t="s">
        <v>28063</v>
      </c>
      <c r="C8009" t="str">
        <f t="shared" si="563"/>
        <v>liquor liquoris m.</v>
      </c>
      <c r="D8009" t="str">
        <f t="shared" si="565"/>
        <v>liquor</v>
      </c>
      <c r="E8009" t="s">
        <v>28064</v>
      </c>
      <c r="F8009" t="s">
        <v>28065</v>
      </c>
      <c r="G8009" t="s">
        <v>29</v>
      </c>
      <c r="H8009">
        <v>3</v>
      </c>
      <c r="I8009">
        <v>0</v>
      </c>
      <c r="J8009">
        <v>0</v>
      </c>
      <c r="K8009">
        <v>0</v>
      </c>
      <c r="L8009" t="s">
        <v>19</v>
      </c>
      <c r="M8009" t="str">
        <f t="shared" si="564"/>
        <v>http://logeion.uchicago.edu/index.html#liquor</v>
      </c>
    </row>
    <row r="8010" spans="1:13" ht="15" customHeight="1" x14ac:dyDescent="0.2">
      <c r="A8010" t="s">
        <v>28070</v>
      </c>
      <c r="B8010" t="s">
        <v>28071</v>
      </c>
      <c r="C8010" t="str">
        <f t="shared" si="563"/>
        <v>Liriope –es f.</v>
      </c>
      <c r="D8010" t="str">
        <f t="shared" si="565"/>
        <v>Liriope</v>
      </c>
      <c r="E8010" t="s">
        <v>28072</v>
      </c>
      <c r="F8010" t="s">
        <v>28073</v>
      </c>
      <c r="G8010" t="s">
        <v>346</v>
      </c>
      <c r="H8010">
        <v>6</v>
      </c>
      <c r="I8010">
        <v>0</v>
      </c>
      <c r="J8010">
        <v>0</v>
      </c>
      <c r="K8010">
        <v>1</v>
      </c>
      <c r="L8010" t="s">
        <v>19</v>
      </c>
      <c r="M8010" t="str">
        <f t="shared" si="564"/>
        <v>http://logeion.uchicago.edu/index.html#Liriope</v>
      </c>
    </row>
    <row r="8011" spans="1:13" ht="15" customHeight="1" x14ac:dyDescent="0.2">
      <c r="A8011" t="s">
        <v>28074</v>
      </c>
      <c r="B8011" t="s">
        <v>28075</v>
      </c>
      <c r="C8011" t="str">
        <f t="shared" si="563"/>
        <v>Liris –is m.</v>
      </c>
      <c r="D8011" t="str">
        <f t="shared" si="565"/>
        <v>Liris</v>
      </c>
      <c r="E8011" t="s">
        <v>28076</v>
      </c>
      <c r="F8011" t="s">
        <v>28077</v>
      </c>
      <c r="G8011" t="s">
        <v>29</v>
      </c>
      <c r="H8011">
        <v>3</v>
      </c>
      <c r="I8011">
        <v>0</v>
      </c>
      <c r="J8011">
        <v>0</v>
      </c>
      <c r="K8011">
        <v>1</v>
      </c>
      <c r="L8011" t="s">
        <v>19</v>
      </c>
      <c r="M8011" t="str">
        <f t="shared" si="564"/>
        <v>http://logeion.uchicago.edu/index.html#Liris</v>
      </c>
    </row>
    <row r="8012" spans="1:13" ht="15" customHeight="1" x14ac:dyDescent="0.2">
      <c r="A8012" t="s">
        <v>28078</v>
      </c>
      <c r="B8012" t="s">
        <v>28079</v>
      </c>
      <c r="C8012" t="str">
        <f t="shared" si="563"/>
        <v>lis litis f.</v>
      </c>
      <c r="D8012" t="str">
        <f t="shared" si="565"/>
        <v>lis</v>
      </c>
      <c r="E8012" t="s">
        <v>28080</v>
      </c>
      <c r="F8012" t="s">
        <v>28081</v>
      </c>
      <c r="G8012" t="s">
        <v>29</v>
      </c>
      <c r="H8012">
        <v>3</v>
      </c>
      <c r="I8012">
        <v>0</v>
      </c>
      <c r="J8012">
        <v>0</v>
      </c>
      <c r="K8012">
        <v>0</v>
      </c>
      <c r="L8012" t="s">
        <v>19</v>
      </c>
      <c r="M8012" t="str">
        <f t="shared" si="564"/>
        <v>http://logeion.uchicago.edu/index.html#lis</v>
      </c>
    </row>
    <row r="8013" spans="1:13" ht="15" customHeight="1" x14ac:dyDescent="0.2">
      <c r="A8013" t="s">
        <v>28082</v>
      </c>
      <c r="B8013" t="s">
        <v>28083</v>
      </c>
      <c r="C8013" t="str">
        <f t="shared" si="563"/>
        <v>Liscus –i m.</v>
      </c>
      <c r="D8013" t="str">
        <f t="shared" si="565"/>
        <v>Liscus</v>
      </c>
      <c r="E8013" t="s">
        <v>28084</v>
      </c>
      <c r="F8013" t="s">
        <v>28084</v>
      </c>
      <c r="G8013" t="s">
        <v>21</v>
      </c>
      <c r="H8013">
        <v>2</v>
      </c>
      <c r="I8013">
        <v>0</v>
      </c>
      <c r="J8013">
        <v>0</v>
      </c>
      <c r="K8013">
        <v>1</v>
      </c>
      <c r="L8013" t="s">
        <v>19</v>
      </c>
      <c r="M8013" t="str">
        <f t="shared" si="564"/>
        <v>http://logeion.uchicago.edu/index.html#Liscus</v>
      </c>
    </row>
    <row r="8014" spans="1:13" ht="15" customHeight="1" x14ac:dyDescent="0.2">
      <c r="A8014" t="s">
        <v>58754</v>
      </c>
      <c r="B8014" t="s">
        <v>58412</v>
      </c>
      <c r="C8014" t="str">
        <f t="shared" si="563"/>
        <v>litania –ae f.</v>
      </c>
      <c r="D8014" t="str">
        <f t="shared" si="565"/>
        <v>litania</v>
      </c>
      <c r="E8014" t="s">
        <v>58414</v>
      </c>
      <c r="F8014" t="s">
        <v>58413</v>
      </c>
      <c r="G8014" t="s">
        <v>76</v>
      </c>
      <c r="H8014">
        <v>1</v>
      </c>
      <c r="L8014" t="s">
        <v>19</v>
      </c>
      <c r="M8014" t="str">
        <f t="shared" si="564"/>
        <v>http://logeion.uchicago.edu/index.html#litania</v>
      </c>
    </row>
    <row r="8015" spans="1:13" ht="15" customHeight="1" x14ac:dyDescent="0.2">
      <c r="A8015" t="s">
        <v>28085</v>
      </c>
      <c r="B8015" t="s">
        <v>28086</v>
      </c>
      <c r="C8015" t="str">
        <f t="shared" si="563"/>
        <v>Litavicus –i m.</v>
      </c>
      <c r="D8015" t="str">
        <f t="shared" si="565"/>
        <v>Litavicus</v>
      </c>
      <c r="E8015" t="s">
        <v>28087</v>
      </c>
      <c r="F8015" t="s">
        <v>28087</v>
      </c>
      <c r="G8015" t="s">
        <v>21</v>
      </c>
      <c r="H8015">
        <v>2</v>
      </c>
      <c r="I8015">
        <v>0</v>
      </c>
      <c r="J8015">
        <v>0</v>
      </c>
      <c r="K8015">
        <v>1</v>
      </c>
      <c r="L8015" t="s">
        <v>19</v>
      </c>
      <c r="M8015" t="str">
        <f t="shared" si="564"/>
        <v>http://logeion.uchicago.edu/index.html#Litavicus</v>
      </c>
    </row>
    <row r="8016" spans="1:13" ht="15" customHeight="1" x14ac:dyDescent="0.2">
      <c r="A8016" t="s">
        <v>28089</v>
      </c>
      <c r="B8016" t="s">
        <v>57831</v>
      </c>
      <c r="C8016" t="str">
        <f t="shared" si="563"/>
        <v>litigator –oris m.</v>
      </c>
      <c r="D8016" t="str">
        <f t="shared" si="565"/>
        <v>litigator</v>
      </c>
      <c r="E8016" t="s">
        <v>57337</v>
      </c>
      <c r="F8016" t="s">
        <v>57337</v>
      </c>
      <c r="G8016" t="s">
        <v>29</v>
      </c>
      <c r="H8016">
        <v>3</v>
      </c>
      <c r="I8016">
        <v>0</v>
      </c>
      <c r="J8016">
        <v>0</v>
      </c>
      <c r="K8016">
        <v>0</v>
      </c>
      <c r="L8016" t="s">
        <v>19</v>
      </c>
      <c r="M8016" t="str">
        <f t="shared" si="564"/>
        <v>http://logeion.uchicago.edu/index.html#litigator</v>
      </c>
    </row>
    <row r="8017" spans="1:13" ht="15" customHeight="1" x14ac:dyDescent="0.2">
      <c r="A8017" t="s">
        <v>28091</v>
      </c>
      <c r="B8017" t="s">
        <v>57832</v>
      </c>
      <c r="C8017" t="str">
        <f t="shared" si="563"/>
        <v>litigo litigare litigavi litigatum</v>
      </c>
      <c r="D8017" t="str">
        <f t="shared" si="565"/>
        <v>litigo</v>
      </c>
      <c r="E8017" t="s">
        <v>57338</v>
      </c>
      <c r="F8017" t="s">
        <v>57339</v>
      </c>
      <c r="G8017" t="s">
        <v>23</v>
      </c>
      <c r="I8017">
        <v>1</v>
      </c>
      <c r="J8017">
        <v>0</v>
      </c>
      <c r="K8017">
        <v>0</v>
      </c>
      <c r="L8017" t="s">
        <v>24</v>
      </c>
      <c r="M8017" t="str">
        <f t="shared" si="564"/>
        <v>http://logeion.uchicago.edu/index.html#litigo</v>
      </c>
    </row>
    <row r="8018" spans="1:13" ht="15" customHeight="1" x14ac:dyDescent="0.2">
      <c r="A8018" t="s">
        <v>28092</v>
      </c>
      <c r="B8018" t="s">
        <v>28093</v>
      </c>
      <c r="C8018" t="str">
        <f t="shared" si="563"/>
        <v>lito litare litavi litatus</v>
      </c>
      <c r="D8018" t="str">
        <f t="shared" si="565"/>
        <v>lito</v>
      </c>
      <c r="E8018" t="s">
        <v>28094</v>
      </c>
      <c r="F8018" t="s">
        <v>28095</v>
      </c>
      <c r="G8018" t="s">
        <v>23</v>
      </c>
      <c r="I8018">
        <v>1</v>
      </c>
      <c r="J8018">
        <v>0</v>
      </c>
      <c r="K8018">
        <v>0</v>
      </c>
      <c r="L8018" t="s">
        <v>24</v>
      </c>
      <c r="M8018" t="str">
        <f t="shared" si="564"/>
        <v>http://logeion.uchicago.edu/index.html#lito</v>
      </c>
    </row>
    <row r="8019" spans="1:13" ht="15" customHeight="1" x14ac:dyDescent="0.2">
      <c r="A8019" t="s">
        <v>28096</v>
      </c>
      <c r="B8019" t="s">
        <v>28097</v>
      </c>
      <c r="C8019" t="str">
        <f t="shared" si="563"/>
        <v>litoralis –e</v>
      </c>
      <c r="D8019" t="str">
        <f t="shared" si="565"/>
        <v>litoralis</v>
      </c>
      <c r="E8019" t="s">
        <v>28098</v>
      </c>
      <c r="F8019" t="s">
        <v>28098</v>
      </c>
      <c r="G8019" t="s">
        <v>155</v>
      </c>
      <c r="H8019">
        <v>3</v>
      </c>
      <c r="I8019">
        <v>0</v>
      </c>
      <c r="J8019">
        <v>0</v>
      </c>
      <c r="K8019">
        <v>0</v>
      </c>
      <c r="L8019" t="s">
        <v>36</v>
      </c>
      <c r="M8019" t="str">
        <f t="shared" si="564"/>
        <v>http://logeion.uchicago.edu/index.html#litoralis</v>
      </c>
    </row>
    <row r="8020" spans="1:13" ht="15" customHeight="1" x14ac:dyDescent="0.2">
      <c r="A8020" t="s">
        <v>28099</v>
      </c>
      <c r="B8020" t="s">
        <v>28100</v>
      </c>
      <c r="C8020" t="str">
        <f t="shared" si="563"/>
        <v>litoreus –a –um</v>
      </c>
      <c r="D8020" t="str">
        <f t="shared" si="565"/>
        <v>litoreus</v>
      </c>
      <c r="E8020" t="s">
        <v>28101</v>
      </c>
      <c r="F8020" t="s">
        <v>28101</v>
      </c>
      <c r="G8020" t="s">
        <v>61</v>
      </c>
      <c r="H8020">
        <v>1</v>
      </c>
      <c r="I8020">
        <v>0</v>
      </c>
      <c r="J8020">
        <v>0</v>
      </c>
      <c r="K8020">
        <v>0</v>
      </c>
      <c r="L8020" t="s">
        <v>36</v>
      </c>
      <c r="M8020" t="str">
        <f t="shared" si="564"/>
        <v>http://logeion.uchicago.edu/index.html#litoreus</v>
      </c>
    </row>
    <row r="8021" spans="1:13" ht="15" customHeight="1" x14ac:dyDescent="0.2">
      <c r="A8021" t="s">
        <v>28102</v>
      </c>
      <c r="B8021" t="s">
        <v>28103</v>
      </c>
      <c r="C8021" t="str">
        <f t="shared" si="563"/>
        <v>littera litterae f.</v>
      </c>
      <c r="D8021" t="str">
        <f t="shared" si="565"/>
        <v>littera</v>
      </c>
      <c r="E8021" t="s">
        <v>28104</v>
      </c>
      <c r="F8021" t="s">
        <v>28105</v>
      </c>
      <c r="G8021" t="s">
        <v>76</v>
      </c>
      <c r="H8021">
        <v>1</v>
      </c>
      <c r="I8021">
        <v>0</v>
      </c>
      <c r="J8021">
        <v>0</v>
      </c>
      <c r="K8021">
        <v>0</v>
      </c>
      <c r="L8021" t="s">
        <v>19</v>
      </c>
      <c r="M8021" t="str">
        <f t="shared" si="564"/>
        <v>http://logeion.uchicago.edu/index.html#littera</v>
      </c>
    </row>
    <row r="8022" spans="1:13" ht="15" customHeight="1" x14ac:dyDescent="0.2">
      <c r="A8022" t="s">
        <v>28106</v>
      </c>
      <c r="B8022" t="s">
        <v>57833</v>
      </c>
      <c r="C8022" t="str">
        <f t="shared" si="563"/>
        <v>litterarius –a –um</v>
      </c>
      <c r="D8022" t="str">
        <f t="shared" si="565"/>
        <v>litterarius</v>
      </c>
      <c r="E8022" t="s">
        <v>57341</v>
      </c>
      <c r="F8022" t="s">
        <v>57340</v>
      </c>
      <c r="G8022" t="s">
        <v>61</v>
      </c>
      <c r="H8022">
        <v>1</v>
      </c>
      <c r="I8022">
        <v>0</v>
      </c>
      <c r="J8022">
        <v>0</v>
      </c>
      <c r="K8022">
        <v>0</v>
      </c>
      <c r="L8022" t="s">
        <v>36</v>
      </c>
      <c r="M8022" t="str">
        <f t="shared" si="564"/>
        <v>http://logeion.uchicago.edu/index.html#litterarius</v>
      </c>
    </row>
    <row r="8023" spans="1:13" ht="15" customHeight="1" x14ac:dyDescent="0.2">
      <c r="A8023" t="s">
        <v>28107</v>
      </c>
      <c r="B8023" t="s">
        <v>28108</v>
      </c>
      <c r="C8023" t="str">
        <f t="shared" ref="C8023:C8086" si="566">SUBSTITUTE(SUBSTITUTE(SUBSTITUTE(SUBSTITUTE(SUBSTITUTE(SUBSTITUTE(SUBSTITUTE(SUBSTITUTE(SUBSTITUTE(SUBSTITUTE(SUBSTITUTE(B8023, "ā", "a"), "ē", "e"), "ī", "i"), "ō", "o"), "ū", "u"), "ȳ", "y"), "Ā", "A"), "Ē", "E"), "Ī", "I"), "Ō", "O"), "Ū", "U")</f>
        <v>litterator –oris m.</v>
      </c>
      <c r="D8023" t="str">
        <f t="shared" si="565"/>
        <v>litterator</v>
      </c>
      <c r="E8023" t="s">
        <v>28109</v>
      </c>
      <c r="F8023" t="s">
        <v>28109</v>
      </c>
      <c r="G8023" t="s">
        <v>29</v>
      </c>
      <c r="H8023">
        <v>3</v>
      </c>
      <c r="I8023">
        <v>0</v>
      </c>
      <c r="J8023">
        <v>0</v>
      </c>
      <c r="K8023">
        <v>0</v>
      </c>
      <c r="L8023" t="s">
        <v>19</v>
      </c>
      <c r="M8023" t="str">
        <f t="shared" si="564"/>
        <v>http://logeion.uchicago.edu/index.html#litterator</v>
      </c>
    </row>
    <row r="8024" spans="1:13" ht="15" customHeight="1" x14ac:dyDescent="0.2">
      <c r="A8024" t="s">
        <v>55880</v>
      </c>
      <c r="B8024" t="s">
        <v>55881</v>
      </c>
      <c r="C8024" t="str">
        <f t="shared" si="566"/>
        <v>litteratoria –ae f.</v>
      </c>
      <c r="D8024" t="str">
        <f t="shared" si="565"/>
        <v>litteratoria</v>
      </c>
      <c r="E8024" t="s">
        <v>55882</v>
      </c>
      <c r="F8024" t="s">
        <v>55882</v>
      </c>
      <c r="G8024" t="s">
        <v>76</v>
      </c>
      <c r="H8024">
        <v>1</v>
      </c>
      <c r="L8024" t="s">
        <v>19</v>
      </c>
      <c r="M8024" t="str">
        <f t="shared" si="564"/>
        <v>http://logeion.uchicago.edu/index.html#litteratoria</v>
      </c>
    </row>
    <row r="8025" spans="1:13" ht="15" customHeight="1" x14ac:dyDescent="0.2">
      <c r="A8025" t="s">
        <v>28110</v>
      </c>
      <c r="B8025" t="s">
        <v>61731</v>
      </c>
      <c r="C8025" t="str">
        <f t="shared" si="566"/>
        <v xml:space="preserve">litteratura –ae f.  </v>
      </c>
      <c r="D8025" t="str">
        <f t="shared" si="565"/>
        <v>litteratura</v>
      </c>
      <c r="E8025" t="s">
        <v>61926</v>
      </c>
      <c r="F8025" t="s">
        <v>61926</v>
      </c>
      <c r="G8025" t="s">
        <v>76</v>
      </c>
      <c r="H8025">
        <v>1</v>
      </c>
      <c r="I8025">
        <v>0</v>
      </c>
      <c r="J8025">
        <v>0</v>
      </c>
      <c r="K8025">
        <v>0</v>
      </c>
      <c r="L8025" t="s">
        <v>19</v>
      </c>
      <c r="M8025" t="str">
        <f t="shared" si="564"/>
        <v>http://logeion.uchicago.edu/index.html#litteratura</v>
      </c>
    </row>
    <row r="8026" spans="1:13" ht="15" customHeight="1" x14ac:dyDescent="0.2">
      <c r="A8026" t="s">
        <v>28111</v>
      </c>
      <c r="B8026" t="s">
        <v>28112</v>
      </c>
      <c r="C8026" t="str">
        <f t="shared" si="566"/>
        <v>litteratus –a –um</v>
      </c>
      <c r="D8026" t="str">
        <f t="shared" si="565"/>
        <v>litteratus</v>
      </c>
      <c r="E8026" t="s">
        <v>28113</v>
      </c>
      <c r="F8026" t="s">
        <v>28113</v>
      </c>
      <c r="G8026" t="s">
        <v>61</v>
      </c>
      <c r="H8026">
        <v>1</v>
      </c>
      <c r="I8026">
        <v>0</v>
      </c>
      <c r="J8026">
        <v>0</v>
      </c>
      <c r="K8026">
        <v>0</v>
      </c>
      <c r="L8026" t="s">
        <v>36</v>
      </c>
      <c r="M8026" t="str">
        <f t="shared" si="564"/>
        <v>http://logeion.uchicago.edu/index.html#litteratus</v>
      </c>
    </row>
    <row r="8027" spans="1:13" ht="15" customHeight="1" x14ac:dyDescent="0.2">
      <c r="A8027" t="s">
        <v>28115</v>
      </c>
      <c r="B8027" t="s">
        <v>28116</v>
      </c>
      <c r="C8027" t="str">
        <f t="shared" si="566"/>
        <v>litura –ae f.</v>
      </c>
      <c r="D8027" t="str">
        <f t="shared" si="565"/>
        <v>litura</v>
      </c>
      <c r="E8027" t="s">
        <v>28117</v>
      </c>
      <c r="F8027" t="s">
        <v>28118</v>
      </c>
      <c r="G8027" t="s">
        <v>76</v>
      </c>
      <c r="H8027">
        <v>1</v>
      </c>
      <c r="I8027">
        <v>0</v>
      </c>
      <c r="J8027">
        <v>0</v>
      </c>
      <c r="K8027">
        <v>0</v>
      </c>
      <c r="L8027" t="s">
        <v>19</v>
      </c>
      <c r="M8027" t="str">
        <f t="shared" si="564"/>
        <v>http://logeion.uchicago.edu/index.html#litura</v>
      </c>
    </row>
    <row r="8028" spans="1:13" ht="15" customHeight="1" x14ac:dyDescent="0.2">
      <c r="A8028" t="s">
        <v>28119</v>
      </c>
      <c r="B8028" t="s">
        <v>28120</v>
      </c>
      <c r="C8028" t="str">
        <f t="shared" si="566"/>
        <v>litus litoris n.</v>
      </c>
      <c r="D8028" t="str">
        <f t="shared" si="565"/>
        <v>litus</v>
      </c>
      <c r="E8028" t="s">
        <v>28121</v>
      </c>
      <c r="F8028" t="s">
        <v>28121</v>
      </c>
      <c r="G8028" t="s">
        <v>29</v>
      </c>
      <c r="H8028">
        <v>3</v>
      </c>
      <c r="I8028">
        <v>0</v>
      </c>
      <c r="J8028">
        <v>0</v>
      </c>
      <c r="K8028">
        <v>0</v>
      </c>
      <c r="L8028" t="s">
        <v>19</v>
      </c>
      <c r="M8028" t="str">
        <f t="shared" si="564"/>
        <v>http://logeion.uchicago.edu/index.html#litus</v>
      </c>
    </row>
    <row r="8029" spans="1:13" ht="15" customHeight="1" x14ac:dyDescent="0.2">
      <c r="A8029" t="s">
        <v>28122</v>
      </c>
      <c r="B8029" t="s">
        <v>28123</v>
      </c>
      <c r="C8029" t="str">
        <f t="shared" si="566"/>
        <v>lituus –i m.</v>
      </c>
      <c r="D8029" t="str">
        <f t="shared" si="565"/>
        <v>lituus</v>
      </c>
      <c r="E8029" t="s">
        <v>60972</v>
      </c>
      <c r="F8029" t="s">
        <v>28124</v>
      </c>
      <c r="G8029" t="s">
        <v>21</v>
      </c>
      <c r="H8029">
        <v>2</v>
      </c>
      <c r="I8029">
        <v>0</v>
      </c>
      <c r="J8029">
        <v>0</v>
      </c>
      <c r="K8029">
        <v>0</v>
      </c>
      <c r="L8029" t="s">
        <v>19</v>
      </c>
      <c r="M8029" t="str">
        <f t="shared" si="564"/>
        <v>http://logeion.uchicago.edu/index.html#lituus</v>
      </c>
    </row>
    <row r="8030" spans="1:13" ht="15" customHeight="1" x14ac:dyDescent="0.2">
      <c r="A8030" t="s">
        <v>28128</v>
      </c>
      <c r="B8030" t="s">
        <v>28129</v>
      </c>
      <c r="C8030" t="str">
        <f t="shared" si="566"/>
        <v>liveo</v>
      </c>
      <c r="D8030" t="s">
        <v>28129</v>
      </c>
      <c r="E8030" t="s">
        <v>28130</v>
      </c>
      <c r="F8030" t="s">
        <v>28131</v>
      </c>
      <c r="G8030" t="s">
        <v>230</v>
      </c>
      <c r="H8030">
        <v>3</v>
      </c>
      <c r="I8030">
        <v>0</v>
      </c>
      <c r="J8030">
        <v>0</v>
      </c>
      <c r="K8030">
        <v>0</v>
      </c>
      <c r="L8030" t="s">
        <v>36</v>
      </c>
      <c r="M8030" t="str">
        <f t="shared" si="564"/>
        <v>http://logeion.uchicago.edu/index.html#līveō</v>
      </c>
    </row>
    <row r="8031" spans="1:13" ht="15" customHeight="1" x14ac:dyDescent="0.2">
      <c r="A8031" t="s">
        <v>28132</v>
      </c>
      <c r="B8031" t="s">
        <v>28133</v>
      </c>
      <c r="C8031" t="str">
        <f t="shared" si="566"/>
        <v>liveo –ere</v>
      </c>
      <c r="D8031" t="str">
        <f t="shared" ref="D8031:D8047" si="567">IF(ISBLANK(B8031),0,LEFT( C8031, FIND( " ", C8031 ) - 1 ))</f>
        <v>liveo</v>
      </c>
      <c r="E8031" t="s">
        <v>28134</v>
      </c>
      <c r="F8031" t="s">
        <v>28134</v>
      </c>
      <c r="G8031" t="s">
        <v>95</v>
      </c>
      <c r="I8031">
        <v>2</v>
      </c>
      <c r="J8031">
        <v>0</v>
      </c>
      <c r="K8031">
        <v>0</v>
      </c>
      <c r="L8031" t="s">
        <v>24</v>
      </c>
      <c r="M8031" t="str">
        <f t="shared" si="564"/>
        <v>http://logeion.uchicago.edu/index.html#liveo</v>
      </c>
    </row>
    <row r="8032" spans="1:13" ht="15" customHeight="1" x14ac:dyDescent="0.2">
      <c r="A8032" t="s">
        <v>28136</v>
      </c>
      <c r="B8032" t="s">
        <v>56922</v>
      </c>
      <c r="C8032" t="str">
        <f t="shared" si="566"/>
        <v>Livia –ae f.</v>
      </c>
      <c r="D8032" t="str">
        <f t="shared" si="567"/>
        <v>Livia</v>
      </c>
      <c r="E8032" t="s">
        <v>56924</v>
      </c>
      <c r="F8032" t="s">
        <v>56923</v>
      </c>
      <c r="G8032" t="s">
        <v>76</v>
      </c>
      <c r="H8032">
        <v>1</v>
      </c>
      <c r="I8032">
        <v>0</v>
      </c>
      <c r="J8032">
        <v>0</v>
      </c>
      <c r="K8032">
        <v>1</v>
      </c>
      <c r="L8032" t="s">
        <v>19</v>
      </c>
      <c r="M8032" t="str">
        <f t="shared" si="564"/>
        <v>http://logeion.uchicago.edu/index.html#Livia</v>
      </c>
    </row>
    <row r="8033" spans="1:13" ht="15" customHeight="1" x14ac:dyDescent="0.2">
      <c r="A8033" t="s">
        <v>28138</v>
      </c>
      <c r="B8033" t="s">
        <v>28139</v>
      </c>
      <c r="C8033" t="str">
        <f t="shared" si="566"/>
        <v>lividus –a –um</v>
      </c>
      <c r="D8033" t="str">
        <f t="shared" si="567"/>
        <v>lividus</v>
      </c>
      <c r="E8033" t="s">
        <v>28140</v>
      </c>
      <c r="F8033" t="s">
        <v>28140</v>
      </c>
      <c r="G8033" t="s">
        <v>61</v>
      </c>
      <c r="H8033">
        <v>1</v>
      </c>
      <c r="I8033">
        <v>0</v>
      </c>
      <c r="J8033">
        <v>0</v>
      </c>
      <c r="K8033">
        <v>0</v>
      </c>
      <c r="L8033" t="s">
        <v>36</v>
      </c>
      <c r="M8033" t="str">
        <f t="shared" si="564"/>
        <v>http://logeion.uchicago.edu/index.html#lividus</v>
      </c>
    </row>
    <row r="8034" spans="1:13" ht="15" customHeight="1" x14ac:dyDescent="0.2">
      <c r="A8034" t="s">
        <v>56376</v>
      </c>
      <c r="B8034" t="s">
        <v>57342</v>
      </c>
      <c r="C8034" t="str">
        <f t="shared" si="566"/>
        <v>Livilla –ae f.</v>
      </c>
      <c r="D8034" t="str">
        <f t="shared" si="567"/>
        <v>Livilla</v>
      </c>
      <c r="E8034" t="s">
        <v>57343</v>
      </c>
      <c r="F8034" t="s">
        <v>57343</v>
      </c>
      <c r="G8034" t="s">
        <v>76</v>
      </c>
      <c r="H8034">
        <v>1</v>
      </c>
      <c r="K8034">
        <v>1</v>
      </c>
      <c r="L8034" t="s">
        <v>19</v>
      </c>
      <c r="M8034" t="str">
        <f t="shared" si="564"/>
        <v>http://logeion.uchicago.edu/index.html#Livilla</v>
      </c>
    </row>
    <row r="8035" spans="1:13" ht="15" customHeight="1" x14ac:dyDescent="0.2">
      <c r="A8035" t="s">
        <v>28141</v>
      </c>
      <c r="B8035" t="s">
        <v>28142</v>
      </c>
      <c r="C8035" t="str">
        <f t="shared" si="566"/>
        <v>Livius –i m.</v>
      </c>
      <c r="D8035" t="str">
        <f t="shared" si="567"/>
        <v>Livius</v>
      </c>
      <c r="E8035" t="s">
        <v>28143</v>
      </c>
      <c r="F8035" t="s">
        <v>28143</v>
      </c>
      <c r="G8035" t="s">
        <v>21</v>
      </c>
      <c r="H8035">
        <v>2</v>
      </c>
      <c r="I8035">
        <v>0</v>
      </c>
      <c r="J8035">
        <v>0</v>
      </c>
      <c r="K8035">
        <v>1</v>
      </c>
      <c r="L8035" t="s">
        <v>19</v>
      </c>
      <c r="M8035" t="str">
        <f t="shared" ref="M8035:M8098" si="568">"http://logeion.uchicago.edu/index.html#"&amp;D8035</f>
        <v>http://logeion.uchicago.edu/index.html#Livius</v>
      </c>
    </row>
    <row r="8036" spans="1:13" ht="15" customHeight="1" x14ac:dyDescent="0.2">
      <c r="A8036" t="s">
        <v>28144</v>
      </c>
      <c r="B8036" t="s">
        <v>28145</v>
      </c>
      <c r="C8036" t="str">
        <f t="shared" si="566"/>
        <v>livor –oris m.</v>
      </c>
      <c r="D8036" t="str">
        <f t="shared" si="567"/>
        <v>livor</v>
      </c>
      <c r="E8036" t="s">
        <v>57345</v>
      </c>
      <c r="F8036" t="s">
        <v>57344</v>
      </c>
      <c r="G8036" t="s">
        <v>29</v>
      </c>
      <c r="H8036">
        <v>3</v>
      </c>
      <c r="I8036">
        <v>0</v>
      </c>
      <c r="J8036">
        <v>0</v>
      </c>
      <c r="K8036">
        <v>0</v>
      </c>
      <c r="L8036" t="s">
        <v>19</v>
      </c>
      <c r="M8036" t="str">
        <f t="shared" si="568"/>
        <v>http://logeion.uchicago.edu/index.html#livor</v>
      </c>
    </row>
    <row r="8037" spans="1:13" ht="15" customHeight="1" x14ac:dyDescent="0.2">
      <c r="A8037" t="s">
        <v>28149</v>
      </c>
      <c r="B8037" t="s">
        <v>28150</v>
      </c>
      <c r="C8037" t="str">
        <f t="shared" si="566"/>
        <v>locatio –onis f.</v>
      </c>
      <c r="D8037" t="str">
        <f t="shared" si="567"/>
        <v>locatio</v>
      </c>
      <c r="E8037" t="s">
        <v>28151</v>
      </c>
      <c r="F8037" t="s">
        <v>28152</v>
      </c>
      <c r="G8037" t="s">
        <v>29</v>
      </c>
      <c r="H8037">
        <v>3</v>
      </c>
      <c r="I8037">
        <v>0</v>
      </c>
      <c r="J8037">
        <v>0</v>
      </c>
      <c r="K8037">
        <v>0</v>
      </c>
      <c r="L8037" t="s">
        <v>19</v>
      </c>
      <c r="M8037" t="str">
        <f t="shared" si="568"/>
        <v>http://logeion.uchicago.edu/index.html#locatio</v>
      </c>
    </row>
    <row r="8038" spans="1:13" ht="15" customHeight="1" x14ac:dyDescent="0.2">
      <c r="A8038" t="s">
        <v>56855</v>
      </c>
      <c r="B8038" t="s">
        <v>59682</v>
      </c>
      <c r="C8038" t="str">
        <f t="shared" si="566"/>
        <v xml:space="preserve">locellus –i m. </v>
      </c>
      <c r="D8038" t="str">
        <f t="shared" si="567"/>
        <v>locellus</v>
      </c>
      <c r="E8038" t="s">
        <v>59683</v>
      </c>
      <c r="F8038" t="s">
        <v>59684</v>
      </c>
      <c r="G8038" t="s">
        <v>21</v>
      </c>
      <c r="H8038">
        <v>2</v>
      </c>
      <c r="L8038" t="s">
        <v>19</v>
      </c>
      <c r="M8038" t="str">
        <f t="shared" si="568"/>
        <v>http://logeion.uchicago.edu/index.html#locellus</v>
      </c>
    </row>
    <row r="8039" spans="1:13" ht="15" customHeight="1" x14ac:dyDescent="0.2">
      <c r="A8039" t="s">
        <v>28154</v>
      </c>
      <c r="B8039" t="s">
        <v>28155</v>
      </c>
      <c r="C8039" t="str">
        <f t="shared" si="566"/>
        <v>loco locare locavi locatus</v>
      </c>
      <c r="D8039" t="str">
        <f t="shared" si="567"/>
        <v>loco</v>
      </c>
      <c r="E8039" t="s">
        <v>28156</v>
      </c>
      <c r="F8039" t="s">
        <v>54693</v>
      </c>
      <c r="G8039" t="s">
        <v>23</v>
      </c>
      <c r="I8039">
        <v>1</v>
      </c>
      <c r="J8039">
        <v>0</v>
      </c>
      <c r="K8039">
        <v>0</v>
      </c>
      <c r="L8039" t="s">
        <v>24</v>
      </c>
      <c r="M8039" t="str">
        <f t="shared" si="568"/>
        <v>http://logeion.uchicago.edu/index.html#loco</v>
      </c>
    </row>
    <row r="8040" spans="1:13" ht="15" customHeight="1" x14ac:dyDescent="0.2">
      <c r="A8040" t="s">
        <v>28158</v>
      </c>
      <c r="B8040" t="s">
        <v>28159</v>
      </c>
      <c r="C8040" t="str">
        <f t="shared" si="566"/>
        <v>Locri –orum m.</v>
      </c>
      <c r="D8040" t="str">
        <f t="shared" si="567"/>
        <v>Locri</v>
      </c>
      <c r="E8040" t="s">
        <v>28160</v>
      </c>
      <c r="F8040" t="s">
        <v>28161</v>
      </c>
      <c r="G8040" t="s">
        <v>21</v>
      </c>
      <c r="H8040">
        <v>2</v>
      </c>
      <c r="I8040">
        <v>0</v>
      </c>
      <c r="J8040">
        <v>0</v>
      </c>
      <c r="K8040">
        <v>1</v>
      </c>
      <c r="L8040" t="s">
        <v>19</v>
      </c>
      <c r="M8040" t="str">
        <f t="shared" si="568"/>
        <v>http://logeion.uchicago.edu/index.html#Locri</v>
      </c>
    </row>
    <row r="8041" spans="1:13" ht="15" customHeight="1" x14ac:dyDescent="0.2">
      <c r="A8041" t="s">
        <v>28162</v>
      </c>
      <c r="B8041" t="s">
        <v>28163</v>
      </c>
      <c r="C8041" t="str">
        <f t="shared" si="566"/>
        <v>Locris –idos f.</v>
      </c>
      <c r="D8041" t="str">
        <f t="shared" si="567"/>
        <v>Locris</v>
      </c>
      <c r="E8041" t="s">
        <v>28164</v>
      </c>
      <c r="F8041" t="s">
        <v>28165</v>
      </c>
      <c r="G8041" t="s">
        <v>346</v>
      </c>
      <c r="H8041">
        <v>5</v>
      </c>
      <c r="I8041">
        <v>0</v>
      </c>
      <c r="J8041">
        <v>0</v>
      </c>
      <c r="K8041">
        <v>1</v>
      </c>
      <c r="L8041" t="s">
        <v>19</v>
      </c>
      <c r="M8041" t="str">
        <f t="shared" si="568"/>
        <v>http://logeion.uchicago.edu/index.html#Locris</v>
      </c>
    </row>
    <row r="8042" spans="1:13" ht="15" customHeight="1" x14ac:dyDescent="0.2">
      <c r="A8042" t="s">
        <v>28168</v>
      </c>
      <c r="B8042" t="s">
        <v>54331</v>
      </c>
      <c r="C8042" t="str">
        <f t="shared" si="566"/>
        <v>loculus –i m.</v>
      </c>
      <c r="D8042" t="str">
        <f t="shared" si="567"/>
        <v>loculus</v>
      </c>
      <c r="E8042" t="s">
        <v>28169</v>
      </c>
      <c r="F8042" t="s">
        <v>28170</v>
      </c>
      <c r="G8042" t="s">
        <v>21</v>
      </c>
      <c r="H8042">
        <v>2</v>
      </c>
      <c r="I8042">
        <v>0</v>
      </c>
      <c r="J8042">
        <v>0</v>
      </c>
      <c r="K8042">
        <v>0</v>
      </c>
      <c r="L8042" t="s">
        <v>19</v>
      </c>
      <c r="M8042" t="str">
        <f t="shared" si="568"/>
        <v>http://logeion.uchicago.edu/index.html#loculus</v>
      </c>
    </row>
    <row r="8043" spans="1:13" ht="15" customHeight="1" x14ac:dyDescent="0.2">
      <c r="A8043" t="s">
        <v>28171</v>
      </c>
      <c r="B8043" t="s">
        <v>28172</v>
      </c>
      <c r="C8043" t="str">
        <f t="shared" si="566"/>
        <v>locuples –etis</v>
      </c>
      <c r="D8043" t="str">
        <f t="shared" si="567"/>
        <v>locuples</v>
      </c>
      <c r="E8043" t="s">
        <v>15112</v>
      </c>
      <c r="F8043" t="s">
        <v>15112</v>
      </c>
      <c r="G8043" t="s">
        <v>230</v>
      </c>
      <c r="H8043">
        <v>3</v>
      </c>
      <c r="I8043">
        <v>0</v>
      </c>
      <c r="J8043">
        <v>0</v>
      </c>
      <c r="K8043">
        <v>0</v>
      </c>
      <c r="L8043" t="s">
        <v>36</v>
      </c>
      <c r="M8043" t="str">
        <f t="shared" si="568"/>
        <v>http://logeion.uchicago.edu/index.html#locuples</v>
      </c>
    </row>
    <row r="8044" spans="1:13" ht="15" customHeight="1" x14ac:dyDescent="0.2">
      <c r="A8044" t="s">
        <v>28173</v>
      </c>
      <c r="B8044" t="s">
        <v>28174</v>
      </c>
      <c r="C8044" t="str">
        <f t="shared" si="566"/>
        <v>locupleto –locupletare</v>
      </c>
      <c r="D8044" t="str">
        <f t="shared" si="567"/>
        <v>locupleto</v>
      </c>
      <c r="E8044" t="s">
        <v>28175</v>
      </c>
      <c r="F8044" t="s">
        <v>28175</v>
      </c>
      <c r="G8044" t="s">
        <v>23</v>
      </c>
      <c r="I8044">
        <v>1</v>
      </c>
      <c r="J8044">
        <v>0</v>
      </c>
      <c r="K8044">
        <v>0</v>
      </c>
      <c r="L8044" t="s">
        <v>24</v>
      </c>
      <c r="M8044" t="str">
        <f t="shared" si="568"/>
        <v>http://logeion.uchicago.edu/index.html#locupleto</v>
      </c>
    </row>
    <row r="8045" spans="1:13" ht="15" customHeight="1" x14ac:dyDescent="0.2">
      <c r="A8045" t="s">
        <v>28176</v>
      </c>
      <c r="B8045" t="s">
        <v>28177</v>
      </c>
      <c r="C8045" t="str">
        <f t="shared" si="566"/>
        <v>locus loci m. or loca locorum n. pl.</v>
      </c>
      <c r="D8045" t="str">
        <f t="shared" si="567"/>
        <v>locus</v>
      </c>
      <c r="E8045" t="s">
        <v>28178</v>
      </c>
      <c r="F8045" t="s">
        <v>28179</v>
      </c>
      <c r="G8045" t="s">
        <v>21</v>
      </c>
      <c r="H8045">
        <v>2</v>
      </c>
      <c r="I8045">
        <v>0</v>
      </c>
      <c r="J8045">
        <v>0</v>
      </c>
      <c r="K8045">
        <v>0</v>
      </c>
      <c r="L8045" t="s">
        <v>19</v>
      </c>
      <c r="M8045" t="str">
        <f t="shared" si="568"/>
        <v>http://logeion.uchicago.edu/index.html#locus</v>
      </c>
    </row>
    <row r="8046" spans="1:13" ht="15" customHeight="1" x14ac:dyDescent="0.2">
      <c r="A8046" t="s">
        <v>28180</v>
      </c>
      <c r="B8046" t="s">
        <v>28181</v>
      </c>
      <c r="C8046" t="str">
        <f t="shared" si="566"/>
        <v>locusta –ae f.</v>
      </c>
      <c r="D8046" t="str">
        <f t="shared" si="567"/>
        <v>locusta</v>
      </c>
      <c r="E8046" t="s">
        <v>28182</v>
      </c>
      <c r="F8046" t="s">
        <v>28182</v>
      </c>
      <c r="G8046" t="s">
        <v>76</v>
      </c>
      <c r="H8046">
        <v>1</v>
      </c>
      <c r="I8046">
        <v>0</v>
      </c>
      <c r="J8046">
        <v>0</v>
      </c>
      <c r="K8046">
        <v>0</v>
      </c>
      <c r="L8046" t="s">
        <v>19</v>
      </c>
      <c r="M8046" t="str">
        <f t="shared" si="568"/>
        <v>http://logeion.uchicago.edu/index.html#locusta</v>
      </c>
    </row>
    <row r="8047" spans="1:13" ht="15" customHeight="1" x14ac:dyDescent="0.2">
      <c r="A8047" t="s">
        <v>55405</v>
      </c>
      <c r="B8047" t="s">
        <v>55730</v>
      </c>
      <c r="C8047" t="str">
        <f t="shared" si="566"/>
        <v>lodicula –ae f.</v>
      </c>
      <c r="D8047" t="str">
        <f t="shared" si="567"/>
        <v>lodicula</v>
      </c>
      <c r="E8047" t="s">
        <v>55404</v>
      </c>
      <c r="F8047" t="s">
        <v>55404</v>
      </c>
      <c r="G8047" t="s">
        <v>76</v>
      </c>
      <c r="H8047">
        <v>1</v>
      </c>
      <c r="L8047" t="s">
        <v>19</v>
      </c>
      <c r="M8047" t="str">
        <f t="shared" si="568"/>
        <v>http://logeion.uchicago.edu/index.html#lodicula</v>
      </c>
    </row>
    <row r="8048" spans="1:13" ht="15" customHeight="1" x14ac:dyDescent="0.2">
      <c r="A8048" t="s">
        <v>58793</v>
      </c>
      <c r="B8048" t="s">
        <v>58503</v>
      </c>
      <c r="C8048" t="str">
        <f t="shared" si="566"/>
        <v>Loidis</v>
      </c>
      <c r="D8048" t="s">
        <v>58503</v>
      </c>
      <c r="E8048" t="s">
        <v>58504</v>
      </c>
      <c r="F8048" t="s">
        <v>58504</v>
      </c>
      <c r="G8048" t="s">
        <v>43</v>
      </c>
      <c r="H8048">
        <v>6</v>
      </c>
      <c r="K8048">
        <v>1</v>
      </c>
      <c r="L8048" t="s">
        <v>19</v>
      </c>
      <c r="M8048" t="str">
        <f t="shared" si="568"/>
        <v>http://logeion.uchicago.edu/index.html#Loidis</v>
      </c>
    </row>
    <row r="8049" spans="1:13" ht="15" customHeight="1" x14ac:dyDescent="0.2">
      <c r="A8049" t="s">
        <v>28188</v>
      </c>
      <c r="B8049" t="s">
        <v>28189</v>
      </c>
      <c r="C8049" t="str">
        <f t="shared" si="566"/>
        <v>lolium –i n.</v>
      </c>
      <c r="D8049" t="str">
        <f t="shared" ref="D8049:D8055" si="569">IF(ISBLANK(B8049),0,LEFT( C8049, FIND( " ", C8049 ) - 1 ))</f>
        <v>lolium</v>
      </c>
      <c r="E8049" t="s">
        <v>28190</v>
      </c>
      <c r="F8049" t="s">
        <v>28191</v>
      </c>
      <c r="G8049" t="s">
        <v>21</v>
      </c>
      <c r="H8049">
        <v>2</v>
      </c>
      <c r="I8049">
        <v>0</v>
      </c>
      <c r="J8049">
        <v>0</v>
      </c>
      <c r="K8049">
        <v>0</v>
      </c>
      <c r="L8049" t="s">
        <v>19</v>
      </c>
      <c r="M8049" t="str">
        <f t="shared" si="568"/>
        <v>http://logeion.uchicago.edu/index.html#lolium</v>
      </c>
    </row>
    <row r="8050" spans="1:13" ht="15" customHeight="1" x14ac:dyDescent="0.2">
      <c r="A8050" t="s">
        <v>56375</v>
      </c>
      <c r="B8050" t="s">
        <v>57834</v>
      </c>
      <c r="C8050" t="str">
        <f t="shared" si="566"/>
        <v>Lollia –ae f.</v>
      </c>
      <c r="D8050" t="str">
        <f t="shared" si="569"/>
        <v>Lollia</v>
      </c>
      <c r="E8050" t="s">
        <v>57346</v>
      </c>
      <c r="F8050" t="s">
        <v>57347</v>
      </c>
      <c r="G8050" t="s">
        <v>76</v>
      </c>
      <c r="H8050">
        <v>1</v>
      </c>
      <c r="K8050">
        <v>1</v>
      </c>
      <c r="L8050" t="s">
        <v>19</v>
      </c>
      <c r="M8050" t="str">
        <f t="shared" si="568"/>
        <v>http://logeion.uchicago.edu/index.html#Lollia</v>
      </c>
    </row>
    <row r="8051" spans="1:13" ht="15" customHeight="1" x14ac:dyDescent="0.2">
      <c r="A8051" t="s">
        <v>28187</v>
      </c>
      <c r="B8051" t="s">
        <v>52911</v>
      </c>
      <c r="C8051" t="str">
        <f t="shared" si="566"/>
        <v>lolligo –inis f.</v>
      </c>
      <c r="D8051" t="str">
        <f t="shared" si="569"/>
        <v>lolligo</v>
      </c>
      <c r="E8051" t="s">
        <v>52912</v>
      </c>
      <c r="F8051" t="s">
        <v>52913</v>
      </c>
      <c r="G8051" t="s">
        <v>29</v>
      </c>
      <c r="H8051">
        <v>3</v>
      </c>
      <c r="I8051">
        <v>0</v>
      </c>
      <c r="J8051">
        <v>0</v>
      </c>
      <c r="K8051">
        <v>0</v>
      </c>
      <c r="L8051" t="s">
        <v>19</v>
      </c>
      <c r="M8051" t="str">
        <f t="shared" si="568"/>
        <v>http://logeion.uchicago.edu/index.html#lolligo</v>
      </c>
    </row>
    <row r="8052" spans="1:13" ht="15" customHeight="1" x14ac:dyDescent="0.2">
      <c r="A8052" t="s">
        <v>58062</v>
      </c>
      <c r="B8052" t="s">
        <v>59026</v>
      </c>
      <c r="C8052" t="str">
        <f t="shared" si="566"/>
        <v>Londinium -i n.</v>
      </c>
      <c r="D8052" t="str">
        <f t="shared" si="569"/>
        <v>Londinium</v>
      </c>
      <c r="E8052" t="s">
        <v>59027</v>
      </c>
      <c r="F8052" t="s">
        <v>59027</v>
      </c>
      <c r="G8052" t="s">
        <v>21</v>
      </c>
      <c r="H8052">
        <v>2</v>
      </c>
      <c r="K8052">
        <v>1</v>
      </c>
      <c r="L8052" t="s">
        <v>19</v>
      </c>
      <c r="M8052" t="str">
        <f t="shared" si="568"/>
        <v>http://logeion.uchicago.edu/index.html#Londinium</v>
      </c>
    </row>
    <row r="8053" spans="1:13" ht="15" customHeight="1" x14ac:dyDescent="0.2">
      <c r="A8053" t="s">
        <v>58062</v>
      </c>
      <c r="B8053" t="s">
        <v>58140</v>
      </c>
      <c r="C8053" t="str">
        <f t="shared" si="566"/>
        <v>Londinium –i n.</v>
      </c>
      <c r="D8053" t="str">
        <f t="shared" si="569"/>
        <v>Londinium</v>
      </c>
      <c r="E8053" t="s">
        <v>58258</v>
      </c>
      <c r="F8053" t="s">
        <v>58258</v>
      </c>
      <c r="G8053" t="s">
        <v>21</v>
      </c>
      <c r="H8053">
        <v>2</v>
      </c>
      <c r="K8053">
        <v>1</v>
      </c>
      <c r="L8053" t="s">
        <v>19</v>
      </c>
      <c r="M8053" t="str">
        <f t="shared" si="568"/>
        <v>http://logeion.uchicago.edu/index.html#Londinium</v>
      </c>
    </row>
    <row r="8054" spans="1:13" ht="15" customHeight="1" x14ac:dyDescent="0.2">
      <c r="A8054" t="s">
        <v>28195</v>
      </c>
      <c r="B8054" t="s">
        <v>28196</v>
      </c>
      <c r="C8054" t="str">
        <f t="shared" si="566"/>
        <v>longaevus –a –um</v>
      </c>
      <c r="D8054" t="str">
        <f t="shared" si="569"/>
        <v>longaevus</v>
      </c>
      <c r="E8054" t="s">
        <v>28197</v>
      </c>
      <c r="F8054" t="s">
        <v>28198</v>
      </c>
      <c r="G8054" t="s">
        <v>61</v>
      </c>
      <c r="H8054">
        <v>1</v>
      </c>
      <c r="I8054">
        <v>0</v>
      </c>
      <c r="J8054">
        <v>0</v>
      </c>
      <c r="K8054">
        <v>0</v>
      </c>
      <c r="L8054" t="s">
        <v>36</v>
      </c>
      <c r="M8054" t="str">
        <f t="shared" si="568"/>
        <v>http://logeion.uchicago.edu/index.html#longaevus</v>
      </c>
    </row>
    <row r="8055" spans="1:13" ht="15" customHeight="1" x14ac:dyDescent="0.2">
      <c r="A8055" t="s">
        <v>28199</v>
      </c>
      <c r="B8055" t="s">
        <v>28200</v>
      </c>
      <c r="C8055" t="str">
        <f t="shared" si="566"/>
        <v>Longarenus –i m.</v>
      </c>
      <c r="D8055" t="str">
        <f t="shared" si="569"/>
        <v>Longarenus</v>
      </c>
      <c r="E8055" t="s">
        <v>28201</v>
      </c>
      <c r="F8055" t="s">
        <v>28202</v>
      </c>
      <c r="G8055" t="s">
        <v>21</v>
      </c>
      <c r="H8055">
        <v>2</v>
      </c>
      <c r="I8055">
        <v>0</v>
      </c>
      <c r="J8055">
        <v>0</v>
      </c>
      <c r="K8055">
        <v>1</v>
      </c>
      <c r="L8055" t="s">
        <v>19</v>
      </c>
      <c r="M8055" t="str">
        <f t="shared" si="568"/>
        <v>http://logeion.uchicago.edu/index.html#Longarenus</v>
      </c>
    </row>
    <row r="8056" spans="1:13" ht="15" customHeight="1" x14ac:dyDescent="0.2">
      <c r="A8056" t="s">
        <v>28203</v>
      </c>
      <c r="B8056" t="s">
        <v>28204</v>
      </c>
      <c r="C8056" t="str">
        <f t="shared" si="566"/>
        <v>longe</v>
      </c>
      <c r="D8056" t="s">
        <v>28204</v>
      </c>
      <c r="E8056" t="s">
        <v>28205</v>
      </c>
      <c r="F8056" t="s">
        <v>28206</v>
      </c>
      <c r="G8056" t="s">
        <v>89</v>
      </c>
      <c r="I8056">
        <v>0</v>
      </c>
      <c r="J8056">
        <v>1</v>
      </c>
      <c r="K8056">
        <v>0</v>
      </c>
      <c r="L8056" t="s">
        <v>90</v>
      </c>
      <c r="M8056" t="str">
        <f t="shared" si="568"/>
        <v>http://logeion.uchicago.edu/index.html#longē</v>
      </c>
    </row>
    <row r="8057" spans="1:13" ht="15" customHeight="1" x14ac:dyDescent="0.2">
      <c r="A8057" t="s">
        <v>28207</v>
      </c>
      <c r="B8057" t="s">
        <v>28208</v>
      </c>
      <c r="C8057" t="str">
        <f t="shared" si="566"/>
        <v>longinquitas –atis f.</v>
      </c>
      <c r="D8057" t="str">
        <f t="shared" ref="D8057:D8088" si="570">IF(ISBLANK(B8057),0,LEFT( C8057, FIND( " ", C8057 ) - 1 ))</f>
        <v>longinquitas</v>
      </c>
      <c r="E8057" t="s">
        <v>28209</v>
      </c>
      <c r="F8057" t="s">
        <v>28209</v>
      </c>
      <c r="G8057" t="s">
        <v>29</v>
      </c>
      <c r="H8057">
        <v>3</v>
      </c>
      <c r="I8057">
        <v>0</v>
      </c>
      <c r="J8057">
        <v>0</v>
      </c>
      <c r="K8057">
        <v>0</v>
      </c>
      <c r="L8057" t="s">
        <v>19</v>
      </c>
      <c r="M8057" t="str">
        <f t="shared" si="568"/>
        <v>http://logeion.uchicago.edu/index.html#longinquitas</v>
      </c>
    </row>
    <row r="8058" spans="1:13" ht="15" customHeight="1" x14ac:dyDescent="0.2">
      <c r="A8058" t="s">
        <v>28215</v>
      </c>
      <c r="B8058" t="s">
        <v>28216</v>
      </c>
      <c r="C8058" t="str">
        <f t="shared" si="566"/>
        <v>longinquus –a –um</v>
      </c>
      <c r="D8058" t="str">
        <f t="shared" si="570"/>
        <v>longinquus</v>
      </c>
      <c r="E8058" t="s">
        <v>28217</v>
      </c>
      <c r="F8058" t="s">
        <v>28218</v>
      </c>
      <c r="G8058" t="s">
        <v>61</v>
      </c>
      <c r="H8058">
        <v>1</v>
      </c>
      <c r="I8058">
        <v>0</v>
      </c>
      <c r="J8058">
        <v>0</v>
      </c>
      <c r="K8058">
        <v>0</v>
      </c>
      <c r="L8058" t="s">
        <v>36</v>
      </c>
      <c r="M8058" t="str">
        <f t="shared" si="568"/>
        <v>http://logeion.uchicago.edu/index.html#longinquus</v>
      </c>
    </row>
    <row r="8059" spans="1:13" ht="15" customHeight="1" x14ac:dyDescent="0.2">
      <c r="A8059" t="s">
        <v>28210</v>
      </c>
      <c r="B8059" t="s">
        <v>28211</v>
      </c>
      <c r="C8059" t="str">
        <f t="shared" si="566"/>
        <v xml:space="preserve">longinquus –a –um </v>
      </c>
      <c r="D8059" t="str">
        <f t="shared" si="570"/>
        <v>longinquus</v>
      </c>
      <c r="E8059" t="s">
        <v>28212</v>
      </c>
      <c r="F8059" t="s">
        <v>28213</v>
      </c>
      <c r="G8059" t="s">
        <v>21</v>
      </c>
      <c r="H8059">
        <v>2</v>
      </c>
      <c r="I8059">
        <v>0</v>
      </c>
      <c r="J8059">
        <v>0</v>
      </c>
      <c r="K8059">
        <v>0</v>
      </c>
      <c r="L8059" t="s">
        <v>19</v>
      </c>
      <c r="M8059" t="str">
        <f t="shared" si="568"/>
        <v>http://logeion.uchicago.edu/index.html#longinquus</v>
      </c>
    </row>
    <row r="8060" spans="1:13" ht="15" customHeight="1" x14ac:dyDescent="0.2">
      <c r="A8060" t="s">
        <v>28219</v>
      </c>
      <c r="B8060" t="s">
        <v>28220</v>
      </c>
      <c r="C8060" t="str">
        <f t="shared" si="566"/>
        <v>Longinus –i m.</v>
      </c>
      <c r="D8060" t="str">
        <f t="shared" si="570"/>
        <v>Longinus</v>
      </c>
      <c r="E8060" t="s">
        <v>57348</v>
      </c>
      <c r="F8060" t="s">
        <v>57349</v>
      </c>
      <c r="G8060" t="s">
        <v>21</v>
      </c>
      <c r="H8060">
        <v>2</v>
      </c>
      <c r="I8060">
        <v>0</v>
      </c>
      <c r="J8060">
        <v>0</v>
      </c>
      <c r="K8060">
        <v>1</v>
      </c>
      <c r="L8060" t="s">
        <v>19</v>
      </c>
      <c r="M8060" t="str">
        <f t="shared" si="568"/>
        <v>http://logeion.uchicago.edu/index.html#Longinus</v>
      </c>
    </row>
    <row r="8061" spans="1:13" ht="15" customHeight="1" x14ac:dyDescent="0.2">
      <c r="A8061" t="s">
        <v>28221</v>
      </c>
      <c r="B8061" t="s">
        <v>28222</v>
      </c>
      <c r="C8061" t="str">
        <f t="shared" si="566"/>
        <v>longitudo longitudinis f.</v>
      </c>
      <c r="D8061" t="str">
        <f t="shared" si="570"/>
        <v>longitudo</v>
      </c>
      <c r="E8061" t="s">
        <v>28223</v>
      </c>
      <c r="F8061" t="s">
        <v>28223</v>
      </c>
      <c r="G8061" t="s">
        <v>29</v>
      </c>
      <c r="H8061">
        <v>3</v>
      </c>
      <c r="I8061">
        <v>0</v>
      </c>
      <c r="J8061">
        <v>0</v>
      </c>
      <c r="K8061">
        <v>0</v>
      </c>
      <c r="L8061" t="s">
        <v>19</v>
      </c>
      <c r="M8061" t="str">
        <f t="shared" si="568"/>
        <v>http://logeion.uchicago.edu/index.html#longitudo</v>
      </c>
    </row>
    <row r="8062" spans="1:13" ht="15" customHeight="1" x14ac:dyDescent="0.2">
      <c r="A8062" t="s">
        <v>28224</v>
      </c>
      <c r="B8062" t="s">
        <v>28225</v>
      </c>
      <c r="C8062" t="str">
        <f t="shared" si="566"/>
        <v>longius longissime</v>
      </c>
      <c r="D8062" t="str">
        <f t="shared" si="570"/>
        <v>longius</v>
      </c>
      <c r="E8062" t="s">
        <v>28226</v>
      </c>
      <c r="F8062" t="s">
        <v>28227</v>
      </c>
      <c r="G8062" t="s">
        <v>8973</v>
      </c>
      <c r="H8062">
        <v>3</v>
      </c>
      <c r="I8062">
        <v>0</v>
      </c>
      <c r="J8062">
        <v>1</v>
      </c>
      <c r="K8062">
        <v>0</v>
      </c>
      <c r="L8062" t="s">
        <v>36</v>
      </c>
      <c r="M8062" t="str">
        <f t="shared" si="568"/>
        <v>http://logeion.uchicago.edu/index.html#longius</v>
      </c>
    </row>
    <row r="8063" spans="1:13" ht="15" customHeight="1" x14ac:dyDescent="0.2">
      <c r="A8063" t="s">
        <v>28231</v>
      </c>
      <c r="B8063" t="s">
        <v>28232</v>
      </c>
      <c r="C8063" t="str">
        <f t="shared" si="566"/>
        <v>longurius –i m.</v>
      </c>
      <c r="D8063" t="str">
        <f t="shared" si="570"/>
        <v>longurius</v>
      </c>
      <c r="E8063" t="s">
        <v>28233</v>
      </c>
      <c r="F8063" t="s">
        <v>28233</v>
      </c>
      <c r="G8063" t="s">
        <v>21</v>
      </c>
      <c r="H8063">
        <v>2</v>
      </c>
      <c r="I8063">
        <v>0</v>
      </c>
      <c r="J8063">
        <v>0</v>
      </c>
      <c r="K8063">
        <v>0</v>
      </c>
      <c r="L8063" t="s">
        <v>19</v>
      </c>
      <c r="M8063" t="str">
        <f t="shared" si="568"/>
        <v>http://logeion.uchicago.edu/index.html#longurius</v>
      </c>
    </row>
    <row r="8064" spans="1:13" ht="15" customHeight="1" x14ac:dyDescent="0.2">
      <c r="A8064" t="s">
        <v>28234</v>
      </c>
      <c r="B8064" t="s">
        <v>28235</v>
      </c>
      <c r="C8064" t="str">
        <f t="shared" si="566"/>
        <v>longus –a –um</v>
      </c>
      <c r="D8064" t="str">
        <f t="shared" si="570"/>
        <v>longus</v>
      </c>
      <c r="E8064" t="s">
        <v>28236</v>
      </c>
      <c r="F8064" t="s">
        <v>28237</v>
      </c>
      <c r="G8064" t="s">
        <v>61</v>
      </c>
      <c r="H8064">
        <v>1</v>
      </c>
      <c r="I8064">
        <v>0</v>
      </c>
      <c r="J8064">
        <v>0</v>
      </c>
      <c r="K8064">
        <v>0</v>
      </c>
      <c r="L8064" t="s">
        <v>36</v>
      </c>
      <c r="M8064" t="str">
        <f t="shared" si="568"/>
        <v>http://logeion.uchicago.edu/index.html#longus</v>
      </c>
    </row>
    <row r="8065" spans="1:13" ht="15" customHeight="1" x14ac:dyDescent="0.2">
      <c r="A8065" t="s">
        <v>28238</v>
      </c>
      <c r="B8065" t="s">
        <v>28239</v>
      </c>
      <c r="C8065" t="str">
        <f t="shared" si="566"/>
        <v>Longus –i m.</v>
      </c>
      <c r="D8065" t="str">
        <f t="shared" si="570"/>
        <v>Longus</v>
      </c>
      <c r="E8065" t="s">
        <v>28240</v>
      </c>
      <c r="F8065" t="s">
        <v>28240</v>
      </c>
      <c r="G8065" t="s">
        <v>21</v>
      </c>
      <c r="H8065">
        <v>2</v>
      </c>
      <c r="I8065">
        <v>0</v>
      </c>
      <c r="J8065">
        <v>0</v>
      </c>
      <c r="K8065">
        <v>1</v>
      </c>
      <c r="L8065" t="s">
        <v>19</v>
      </c>
      <c r="M8065" t="str">
        <f t="shared" si="568"/>
        <v>http://logeion.uchicago.edu/index.html#Longus</v>
      </c>
    </row>
    <row r="8066" spans="1:13" ht="15" customHeight="1" x14ac:dyDescent="0.2">
      <c r="A8066" t="s">
        <v>55407</v>
      </c>
      <c r="B8066" t="s">
        <v>55731</v>
      </c>
      <c r="C8066" t="str">
        <f t="shared" si="566"/>
        <v>loquacitas –atis f.</v>
      </c>
      <c r="D8066" t="str">
        <f t="shared" si="570"/>
        <v>loquacitas</v>
      </c>
      <c r="E8066" t="s">
        <v>55406</v>
      </c>
      <c r="F8066" t="s">
        <v>55406</v>
      </c>
      <c r="G8066" t="s">
        <v>29</v>
      </c>
      <c r="H8066">
        <v>3</v>
      </c>
      <c r="L8066" t="s">
        <v>19</v>
      </c>
      <c r="M8066" t="str">
        <f t="shared" si="568"/>
        <v>http://logeion.uchicago.edu/index.html#loquacitas</v>
      </c>
    </row>
    <row r="8067" spans="1:13" ht="15" customHeight="1" x14ac:dyDescent="0.2">
      <c r="A8067" t="s">
        <v>28243</v>
      </c>
      <c r="B8067" t="s">
        <v>28244</v>
      </c>
      <c r="C8067" t="str">
        <f t="shared" si="566"/>
        <v>loquax –acis</v>
      </c>
      <c r="D8067" t="str">
        <f t="shared" si="570"/>
        <v>loquax</v>
      </c>
      <c r="E8067" t="s">
        <v>28245</v>
      </c>
      <c r="F8067" t="s">
        <v>28246</v>
      </c>
      <c r="G8067" t="s">
        <v>230</v>
      </c>
      <c r="H8067">
        <v>3</v>
      </c>
      <c r="I8067">
        <v>0</v>
      </c>
      <c r="J8067">
        <v>0</v>
      </c>
      <c r="K8067">
        <v>0</v>
      </c>
      <c r="L8067" t="s">
        <v>36</v>
      </c>
      <c r="M8067" t="str">
        <f t="shared" si="568"/>
        <v>http://logeion.uchicago.edu/index.html#loquax</v>
      </c>
    </row>
    <row r="8068" spans="1:13" ht="15" customHeight="1" x14ac:dyDescent="0.2">
      <c r="A8068" t="s">
        <v>28247</v>
      </c>
      <c r="B8068" t="s">
        <v>28248</v>
      </c>
      <c r="C8068" t="str">
        <f t="shared" si="566"/>
        <v>loquela –ae f.</v>
      </c>
      <c r="D8068" t="str">
        <f t="shared" si="570"/>
        <v>loquela</v>
      </c>
      <c r="E8068" t="s">
        <v>28249</v>
      </c>
      <c r="F8068" t="s">
        <v>28250</v>
      </c>
      <c r="G8068" t="s">
        <v>76</v>
      </c>
      <c r="H8068">
        <v>1</v>
      </c>
      <c r="I8068">
        <v>0</v>
      </c>
      <c r="J8068">
        <v>0</v>
      </c>
      <c r="K8068">
        <v>0</v>
      </c>
      <c r="L8068" t="s">
        <v>19</v>
      </c>
      <c r="M8068" t="str">
        <f t="shared" si="568"/>
        <v>http://logeion.uchicago.edu/index.html#loquela</v>
      </c>
    </row>
    <row r="8069" spans="1:13" ht="15" customHeight="1" x14ac:dyDescent="0.2">
      <c r="A8069" t="s">
        <v>28251</v>
      </c>
      <c r="B8069" t="s">
        <v>28252</v>
      </c>
      <c r="C8069" t="str">
        <f t="shared" si="566"/>
        <v>loquor loqui locutus sum</v>
      </c>
      <c r="D8069" t="str">
        <f t="shared" si="570"/>
        <v>loquor</v>
      </c>
      <c r="E8069" t="s">
        <v>28253</v>
      </c>
      <c r="F8069" t="s">
        <v>28253</v>
      </c>
      <c r="G8069" t="s">
        <v>178</v>
      </c>
      <c r="I8069">
        <v>3</v>
      </c>
      <c r="J8069">
        <v>0</v>
      </c>
      <c r="K8069">
        <v>0</v>
      </c>
      <c r="L8069" t="s">
        <v>24</v>
      </c>
      <c r="M8069" t="str">
        <f t="shared" si="568"/>
        <v>http://logeion.uchicago.edu/index.html#loquor</v>
      </c>
    </row>
    <row r="8070" spans="1:13" ht="15" customHeight="1" x14ac:dyDescent="0.2">
      <c r="A8070" t="s">
        <v>28266</v>
      </c>
      <c r="B8070" t="s">
        <v>54816</v>
      </c>
      <c r="C8070" t="str">
        <f t="shared" si="566"/>
        <v xml:space="preserve">lori–pes pedis </v>
      </c>
      <c r="D8070" t="str">
        <f t="shared" si="570"/>
        <v>lori–pes</v>
      </c>
      <c r="E8070" t="s">
        <v>54151</v>
      </c>
      <c r="F8070" t="s">
        <v>54151</v>
      </c>
      <c r="G8070" t="s">
        <v>29</v>
      </c>
      <c r="H8070">
        <v>3</v>
      </c>
      <c r="I8070">
        <v>0</v>
      </c>
      <c r="J8070">
        <v>0</v>
      </c>
      <c r="K8070">
        <v>0</v>
      </c>
      <c r="L8070" t="s">
        <v>19</v>
      </c>
      <c r="M8070" t="str">
        <f t="shared" si="568"/>
        <v>http://logeion.uchicago.edu/index.html#lori–pes</v>
      </c>
    </row>
    <row r="8071" spans="1:13" ht="15" customHeight="1" x14ac:dyDescent="0.2">
      <c r="A8071" t="s">
        <v>28256</v>
      </c>
      <c r="B8071" t="s">
        <v>28257</v>
      </c>
      <c r="C8071" t="str">
        <f t="shared" si="566"/>
        <v>lorica –ae f.</v>
      </c>
      <c r="D8071" t="str">
        <f t="shared" si="570"/>
        <v>lorica</v>
      </c>
      <c r="E8071" t="s">
        <v>28258</v>
      </c>
      <c r="F8071" t="s">
        <v>28259</v>
      </c>
      <c r="G8071" t="s">
        <v>76</v>
      </c>
      <c r="H8071">
        <v>1</v>
      </c>
      <c r="I8071">
        <v>0</v>
      </c>
      <c r="J8071">
        <v>0</v>
      </c>
      <c r="K8071">
        <v>0</v>
      </c>
      <c r="L8071" t="s">
        <v>19</v>
      </c>
      <c r="M8071" t="str">
        <f t="shared" si="568"/>
        <v>http://logeion.uchicago.edu/index.html#lorica</v>
      </c>
    </row>
    <row r="8072" spans="1:13" ht="15" customHeight="1" x14ac:dyDescent="0.2">
      <c r="A8072" t="s">
        <v>28261</v>
      </c>
      <c r="B8072" t="s">
        <v>57835</v>
      </c>
      <c r="C8072" t="str">
        <f t="shared" si="566"/>
        <v>loricatus –a –um</v>
      </c>
      <c r="D8072" t="str">
        <f t="shared" si="570"/>
        <v>loricatus</v>
      </c>
      <c r="E8072" t="s">
        <v>57350</v>
      </c>
      <c r="F8072" t="s">
        <v>57350</v>
      </c>
      <c r="G8072" t="s">
        <v>61</v>
      </c>
      <c r="H8072">
        <v>1</v>
      </c>
      <c r="I8072">
        <v>0</v>
      </c>
      <c r="J8072">
        <v>0</v>
      </c>
      <c r="K8072">
        <v>0</v>
      </c>
      <c r="L8072" t="s">
        <v>36</v>
      </c>
      <c r="M8072" t="str">
        <f t="shared" si="568"/>
        <v>http://logeion.uchicago.edu/index.html#loricatus</v>
      </c>
    </row>
    <row r="8073" spans="1:13" ht="15" customHeight="1" x14ac:dyDescent="0.2">
      <c r="A8073" t="s">
        <v>28263</v>
      </c>
      <c r="B8073" t="s">
        <v>28264</v>
      </c>
      <c r="C8073" t="str">
        <f t="shared" si="566"/>
        <v>loricula –ae f.</v>
      </c>
      <c r="D8073" t="str">
        <f t="shared" si="570"/>
        <v>loricula</v>
      </c>
      <c r="E8073" t="s">
        <v>28265</v>
      </c>
      <c r="F8073" t="s">
        <v>28265</v>
      </c>
      <c r="G8073" t="s">
        <v>76</v>
      </c>
      <c r="H8073">
        <v>1</v>
      </c>
      <c r="I8073">
        <v>0</v>
      </c>
      <c r="J8073">
        <v>0</v>
      </c>
      <c r="K8073">
        <v>0</v>
      </c>
      <c r="L8073" t="s">
        <v>19</v>
      </c>
      <c r="M8073" t="str">
        <f t="shared" si="568"/>
        <v>http://logeion.uchicago.edu/index.html#loricula</v>
      </c>
    </row>
    <row r="8074" spans="1:13" ht="15" customHeight="1" x14ac:dyDescent="0.2">
      <c r="A8074" t="s">
        <v>28267</v>
      </c>
      <c r="B8074" t="s">
        <v>52996</v>
      </c>
      <c r="C8074" t="str">
        <f t="shared" si="566"/>
        <v>lorum lori n. or lorus –i m.</v>
      </c>
      <c r="D8074" t="str">
        <f t="shared" si="570"/>
        <v>lorum</v>
      </c>
      <c r="E8074" t="s">
        <v>28268</v>
      </c>
      <c r="F8074" t="s">
        <v>28269</v>
      </c>
      <c r="G8074" t="s">
        <v>21</v>
      </c>
      <c r="H8074">
        <v>2</v>
      </c>
      <c r="I8074">
        <v>0</v>
      </c>
      <c r="J8074">
        <v>0</v>
      </c>
      <c r="K8074">
        <v>0</v>
      </c>
      <c r="L8074" t="s">
        <v>19</v>
      </c>
      <c r="M8074" t="str">
        <f t="shared" si="568"/>
        <v>http://logeion.uchicago.edu/index.html#lorum</v>
      </c>
    </row>
    <row r="8075" spans="1:13" ht="15" customHeight="1" x14ac:dyDescent="0.2">
      <c r="A8075" t="s">
        <v>28270</v>
      </c>
      <c r="B8075" t="s">
        <v>28271</v>
      </c>
      <c r="C8075" t="str">
        <f t="shared" si="566"/>
        <v>lotio –onis f.</v>
      </c>
      <c r="D8075" t="str">
        <f t="shared" si="570"/>
        <v>lotio</v>
      </c>
      <c r="E8075" t="s">
        <v>28272</v>
      </c>
      <c r="F8075" t="s">
        <v>28272</v>
      </c>
      <c r="G8075" t="s">
        <v>29</v>
      </c>
      <c r="H8075">
        <v>3</v>
      </c>
      <c r="I8075">
        <v>0</v>
      </c>
      <c r="J8075">
        <v>0</v>
      </c>
      <c r="K8075">
        <v>0</v>
      </c>
      <c r="L8075" t="s">
        <v>19</v>
      </c>
      <c r="M8075" t="str">
        <f t="shared" si="568"/>
        <v>http://logeion.uchicago.edu/index.html#lotio</v>
      </c>
    </row>
    <row r="8076" spans="1:13" ht="15" customHeight="1" x14ac:dyDescent="0.2">
      <c r="A8076" t="s">
        <v>28273</v>
      </c>
      <c r="B8076" t="s">
        <v>28274</v>
      </c>
      <c r="C8076" t="str">
        <f t="shared" si="566"/>
        <v>lotium loti(i) n.</v>
      </c>
      <c r="D8076" t="str">
        <f t="shared" si="570"/>
        <v>lotium</v>
      </c>
      <c r="E8076" t="s">
        <v>28275</v>
      </c>
      <c r="F8076" t="s">
        <v>28275</v>
      </c>
      <c r="G8076" t="s">
        <v>21</v>
      </c>
      <c r="H8076">
        <v>2</v>
      </c>
      <c r="I8076">
        <v>0</v>
      </c>
      <c r="J8076">
        <v>0</v>
      </c>
      <c r="K8076">
        <v>0</v>
      </c>
      <c r="L8076" t="s">
        <v>19</v>
      </c>
      <c r="M8076" t="str">
        <f t="shared" si="568"/>
        <v>http://logeion.uchicago.edu/index.html#lotium</v>
      </c>
    </row>
    <row r="8077" spans="1:13" ht="15" customHeight="1" x14ac:dyDescent="0.2">
      <c r="A8077" t="s">
        <v>28280</v>
      </c>
      <c r="B8077" t="s">
        <v>28281</v>
      </c>
      <c r="C8077" t="str">
        <f t="shared" si="566"/>
        <v>lotos –i f.</v>
      </c>
      <c r="D8077" t="str">
        <f t="shared" si="570"/>
        <v>lotos</v>
      </c>
      <c r="E8077" t="s">
        <v>28282</v>
      </c>
      <c r="F8077" t="s">
        <v>28282</v>
      </c>
      <c r="G8077" t="s">
        <v>21</v>
      </c>
      <c r="H8077">
        <v>2</v>
      </c>
      <c r="I8077">
        <v>0</v>
      </c>
      <c r="J8077">
        <v>0</v>
      </c>
      <c r="K8077">
        <v>1</v>
      </c>
      <c r="L8077" t="s">
        <v>19</v>
      </c>
      <c r="M8077" t="str">
        <f t="shared" si="568"/>
        <v>http://logeion.uchicago.edu/index.html#lotos</v>
      </c>
    </row>
    <row r="8078" spans="1:13" ht="15" customHeight="1" x14ac:dyDescent="0.2">
      <c r="A8078" t="s">
        <v>28277</v>
      </c>
      <c r="B8078" t="s">
        <v>28278</v>
      </c>
      <c r="C8078" t="str">
        <f t="shared" si="566"/>
        <v>lotos or lotus –i f.</v>
      </c>
      <c r="D8078" t="str">
        <f t="shared" si="570"/>
        <v>lotos</v>
      </c>
      <c r="E8078" t="s">
        <v>28279</v>
      </c>
      <c r="F8078" t="s">
        <v>28279</v>
      </c>
      <c r="G8078" t="s">
        <v>346</v>
      </c>
      <c r="H8078">
        <v>6</v>
      </c>
      <c r="I8078">
        <v>0</v>
      </c>
      <c r="J8078">
        <v>0</v>
      </c>
      <c r="K8078">
        <v>0</v>
      </c>
      <c r="L8078" t="s">
        <v>19</v>
      </c>
      <c r="M8078" t="str">
        <f t="shared" si="568"/>
        <v>http://logeion.uchicago.edu/index.html#lotos</v>
      </c>
    </row>
    <row r="8079" spans="1:13" ht="15" customHeight="1" x14ac:dyDescent="0.2">
      <c r="A8079" t="s">
        <v>28285</v>
      </c>
      <c r="B8079" t="s">
        <v>28286</v>
      </c>
      <c r="C8079" t="str">
        <f t="shared" si="566"/>
        <v>lubricus –a –um</v>
      </c>
      <c r="D8079" t="str">
        <f t="shared" si="570"/>
        <v>lubricus</v>
      </c>
      <c r="E8079" t="s">
        <v>28287</v>
      </c>
      <c r="F8079" t="s">
        <v>28288</v>
      </c>
      <c r="G8079" t="s">
        <v>61</v>
      </c>
      <c r="H8079">
        <v>1</v>
      </c>
      <c r="I8079">
        <v>0</v>
      </c>
      <c r="J8079">
        <v>0</v>
      </c>
      <c r="K8079">
        <v>0</v>
      </c>
      <c r="L8079" t="s">
        <v>36</v>
      </c>
      <c r="M8079" t="str">
        <f t="shared" si="568"/>
        <v>http://logeion.uchicago.edu/index.html#lubricus</v>
      </c>
    </row>
    <row r="8080" spans="1:13" ht="15" customHeight="1" x14ac:dyDescent="0.2">
      <c r="A8080" t="s">
        <v>28294</v>
      </c>
      <c r="B8080" t="s">
        <v>28295</v>
      </c>
      <c r="C8080" t="str">
        <f t="shared" si="566"/>
        <v>Lucagus –i m.</v>
      </c>
      <c r="D8080" t="str">
        <f t="shared" si="570"/>
        <v>Lucagus</v>
      </c>
      <c r="E8080" t="s">
        <v>28296</v>
      </c>
      <c r="F8080" t="s">
        <v>28297</v>
      </c>
      <c r="G8080" t="s">
        <v>21</v>
      </c>
      <c r="H8080">
        <v>2</v>
      </c>
      <c r="I8080">
        <v>0</v>
      </c>
      <c r="J8080">
        <v>0</v>
      </c>
      <c r="K8080">
        <v>1</v>
      </c>
      <c r="L8080" t="s">
        <v>19</v>
      </c>
      <c r="M8080" t="str">
        <f t="shared" si="568"/>
        <v>http://logeion.uchicago.edu/index.html#Lucagus</v>
      </c>
    </row>
    <row r="8081" spans="1:13" ht="15" customHeight="1" x14ac:dyDescent="0.2">
      <c r="A8081" t="s">
        <v>28302</v>
      </c>
      <c r="B8081" t="s">
        <v>28303</v>
      </c>
      <c r="C8081" t="str">
        <f t="shared" si="566"/>
        <v>Lucani –orum m.</v>
      </c>
      <c r="D8081" t="str">
        <f t="shared" si="570"/>
        <v>Lucani</v>
      </c>
      <c r="E8081" t="s">
        <v>28304</v>
      </c>
      <c r="F8081" t="s">
        <v>28305</v>
      </c>
      <c r="G8081" t="s">
        <v>21</v>
      </c>
      <c r="H8081">
        <v>2</v>
      </c>
      <c r="I8081">
        <v>0</v>
      </c>
      <c r="J8081">
        <v>0</v>
      </c>
      <c r="K8081">
        <v>1</v>
      </c>
      <c r="L8081" t="s">
        <v>19</v>
      </c>
      <c r="M8081" t="str">
        <f t="shared" si="568"/>
        <v>http://logeion.uchicago.edu/index.html#Lucani</v>
      </c>
    </row>
    <row r="8082" spans="1:13" ht="15" customHeight="1" x14ac:dyDescent="0.2">
      <c r="A8082" t="s">
        <v>56374</v>
      </c>
      <c r="B8082" t="s">
        <v>61732</v>
      </c>
      <c r="C8082" t="str">
        <f t="shared" si="566"/>
        <v xml:space="preserve">Lucania –ae f.  </v>
      </c>
      <c r="D8082" t="str">
        <f t="shared" si="570"/>
        <v>Lucania</v>
      </c>
      <c r="E8082" t="s">
        <v>61927</v>
      </c>
      <c r="F8082" t="s">
        <v>61927</v>
      </c>
      <c r="G8082" t="s">
        <v>76</v>
      </c>
      <c r="H8082">
        <v>1</v>
      </c>
      <c r="K8082">
        <v>1</v>
      </c>
      <c r="L8082" t="s">
        <v>19</v>
      </c>
      <c r="M8082" t="str">
        <f t="shared" si="568"/>
        <v>http://logeion.uchicago.edu/index.html#Lucania</v>
      </c>
    </row>
    <row r="8083" spans="1:13" ht="15" customHeight="1" x14ac:dyDescent="0.2">
      <c r="A8083" t="s">
        <v>28298</v>
      </c>
      <c r="B8083" t="s">
        <v>28299</v>
      </c>
      <c r="C8083" t="str">
        <f t="shared" si="566"/>
        <v>Lucanius –i m.</v>
      </c>
      <c r="D8083" t="str">
        <f t="shared" si="570"/>
        <v>Lucanius</v>
      </c>
      <c r="E8083" t="s">
        <v>28300</v>
      </c>
      <c r="F8083" t="s">
        <v>28301</v>
      </c>
      <c r="G8083" t="s">
        <v>21</v>
      </c>
      <c r="H8083">
        <v>2</v>
      </c>
      <c r="I8083">
        <v>0</v>
      </c>
      <c r="J8083">
        <v>0</v>
      </c>
      <c r="K8083">
        <v>1</v>
      </c>
      <c r="L8083" t="s">
        <v>19</v>
      </c>
      <c r="M8083" t="str">
        <f t="shared" si="568"/>
        <v>http://logeion.uchicago.edu/index.html#Lucanius</v>
      </c>
    </row>
    <row r="8084" spans="1:13" ht="15" customHeight="1" x14ac:dyDescent="0.2">
      <c r="A8084" t="s">
        <v>55028</v>
      </c>
      <c r="B8084" t="s">
        <v>55029</v>
      </c>
      <c r="C8084" t="str">
        <f t="shared" si="566"/>
        <v>Lucanus –i m.</v>
      </c>
      <c r="D8084" t="str">
        <f t="shared" si="570"/>
        <v>Lucanus</v>
      </c>
      <c r="E8084" t="s">
        <v>55030</v>
      </c>
      <c r="F8084" t="s">
        <v>55030</v>
      </c>
      <c r="G8084" t="s">
        <v>21</v>
      </c>
      <c r="H8084">
        <v>2</v>
      </c>
      <c r="I8084">
        <v>0</v>
      </c>
      <c r="J8084">
        <v>0</v>
      </c>
      <c r="K8084">
        <v>1</v>
      </c>
      <c r="L8084" t="s">
        <v>19</v>
      </c>
      <c r="M8084" t="str">
        <f t="shared" si="568"/>
        <v>http://logeion.uchicago.edu/index.html#Lucanus</v>
      </c>
    </row>
    <row r="8085" spans="1:13" ht="15" customHeight="1" x14ac:dyDescent="0.2">
      <c r="A8085" t="s">
        <v>28290</v>
      </c>
      <c r="B8085" t="s">
        <v>28291</v>
      </c>
      <c r="C8085" t="str">
        <f t="shared" si="566"/>
        <v>Lucas –ae m.</v>
      </c>
      <c r="D8085" t="str">
        <f t="shared" si="570"/>
        <v>Lucas</v>
      </c>
      <c r="E8085" t="s">
        <v>28292</v>
      </c>
      <c r="F8085" t="s">
        <v>28293</v>
      </c>
      <c r="G8085" t="s">
        <v>76</v>
      </c>
      <c r="H8085">
        <v>1</v>
      </c>
      <c r="I8085">
        <v>0</v>
      </c>
      <c r="J8085">
        <v>0</v>
      </c>
      <c r="K8085">
        <v>1</v>
      </c>
      <c r="L8085" t="s">
        <v>19</v>
      </c>
      <c r="M8085" t="str">
        <f t="shared" si="568"/>
        <v>http://logeion.uchicago.edu/index.html#Lucas</v>
      </c>
    </row>
    <row r="8086" spans="1:13" ht="15" customHeight="1" x14ac:dyDescent="0.2">
      <c r="A8086" t="s">
        <v>28307</v>
      </c>
      <c r="B8086" t="s">
        <v>28308</v>
      </c>
      <c r="C8086" t="str">
        <f t="shared" si="566"/>
        <v>Lucceius –ii m.</v>
      </c>
      <c r="D8086" t="str">
        <f t="shared" si="570"/>
        <v>Lucceius</v>
      </c>
      <c r="E8086" t="s">
        <v>28309</v>
      </c>
      <c r="F8086" t="s">
        <v>28309</v>
      </c>
      <c r="G8086" t="s">
        <v>21</v>
      </c>
      <c r="H8086">
        <v>2</v>
      </c>
      <c r="I8086">
        <v>0</v>
      </c>
      <c r="J8086">
        <v>0</v>
      </c>
      <c r="K8086">
        <v>1</v>
      </c>
      <c r="L8086" t="s">
        <v>19</v>
      </c>
      <c r="M8086" t="str">
        <f t="shared" si="568"/>
        <v>http://logeion.uchicago.edu/index.html#Lucceius</v>
      </c>
    </row>
    <row r="8087" spans="1:13" ht="15" customHeight="1" x14ac:dyDescent="0.2">
      <c r="A8087" t="s">
        <v>28310</v>
      </c>
      <c r="B8087" t="s">
        <v>28311</v>
      </c>
      <c r="C8087" t="str">
        <f t="shared" ref="C8087:C8150" si="571">SUBSTITUTE(SUBSTITUTE(SUBSTITUTE(SUBSTITUTE(SUBSTITUTE(SUBSTITUTE(SUBSTITUTE(SUBSTITUTE(SUBSTITUTE(SUBSTITUTE(SUBSTITUTE(B8087, "ā", "a"), "ē", "e"), "ī", "i"), "ō", "o"), "ū", "u"), "ȳ", "y"), "Ā", "A"), "Ē", "E"), "Ī", "I"), "Ō", "O"), "Ū", "U")</f>
        <v>lucellum –i n.</v>
      </c>
      <c r="D8087" t="str">
        <f t="shared" si="570"/>
        <v>lucellum</v>
      </c>
      <c r="E8087" t="s">
        <v>28312</v>
      </c>
      <c r="F8087" t="s">
        <v>28312</v>
      </c>
      <c r="G8087" t="s">
        <v>21</v>
      </c>
      <c r="H8087">
        <v>2</v>
      </c>
      <c r="I8087">
        <v>0</v>
      </c>
      <c r="J8087">
        <v>0</v>
      </c>
      <c r="K8087">
        <v>0</v>
      </c>
      <c r="L8087" t="s">
        <v>19</v>
      </c>
      <c r="M8087" t="str">
        <f t="shared" si="568"/>
        <v>http://logeion.uchicago.edu/index.html#lucellum</v>
      </c>
    </row>
    <row r="8088" spans="1:13" ht="15" customHeight="1" x14ac:dyDescent="0.2">
      <c r="A8088" t="s">
        <v>28314</v>
      </c>
      <c r="B8088" t="s">
        <v>28315</v>
      </c>
      <c r="C8088" t="str">
        <f t="shared" si="571"/>
        <v>luceo lucere luxi</v>
      </c>
      <c r="D8088" t="str">
        <f t="shared" si="570"/>
        <v>luceo</v>
      </c>
      <c r="E8088" t="s">
        <v>19906</v>
      </c>
      <c r="F8088" t="s">
        <v>19906</v>
      </c>
      <c r="G8088" t="s">
        <v>95</v>
      </c>
      <c r="I8088">
        <v>2</v>
      </c>
      <c r="J8088">
        <v>0</v>
      </c>
      <c r="K8088">
        <v>0</v>
      </c>
      <c r="L8088" t="s">
        <v>24</v>
      </c>
      <c r="M8088" t="str">
        <f t="shared" si="568"/>
        <v>http://logeion.uchicago.edu/index.html#luceo</v>
      </c>
    </row>
    <row r="8089" spans="1:13" ht="15" customHeight="1" x14ac:dyDescent="0.2">
      <c r="A8089" t="s">
        <v>28317</v>
      </c>
      <c r="B8089" t="s">
        <v>28318</v>
      </c>
      <c r="C8089" t="str">
        <f t="shared" si="571"/>
        <v>lucerna –ae f.</v>
      </c>
      <c r="D8089" t="str">
        <f t="shared" ref="D8089:D8120" si="572">IF(ISBLANK(B8089),0,LEFT( C8089, FIND( " ", C8089 ) - 1 ))</f>
        <v>lucerna</v>
      </c>
      <c r="E8089" t="s">
        <v>28319</v>
      </c>
      <c r="F8089" t="s">
        <v>28320</v>
      </c>
      <c r="G8089" t="s">
        <v>76</v>
      </c>
      <c r="H8089">
        <v>1</v>
      </c>
      <c r="I8089">
        <v>0</v>
      </c>
      <c r="J8089">
        <v>0</v>
      </c>
      <c r="K8089">
        <v>0</v>
      </c>
      <c r="L8089" t="s">
        <v>19</v>
      </c>
      <c r="M8089" t="str">
        <f t="shared" si="568"/>
        <v>http://logeion.uchicago.edu/index.html#lucerna</v>
      </c>
    </row>
    <row r="8090" spans="1:13" ht="15" customHeight="1" x14ac:dyDescent="0.2">
      <c r="A8090" t="s">
        <v>28321</v>
      </c>
      <c r="B8090" t="s">
        <v>28322</v>
      </c>
      <c r="C8090" t="str">
        <f t="shared" si="571"/>
        <v>lucescit lucescere</v>
      </c>
      <c r="D8090" t="str">
        <f t="shared" si="572"/>
        <v>lucescit</v>
      </c>
      <c r="E8090" t="s">
        <v>28323</v>
      </c>
      <c r="F8090" t="s">
        <v>28323</v>
      </c>
      <c r="G8090" t="s">
        <v>66</v>
      </c>
      <c r="I8090">
        <v>3</v>
      </c>
      <c r="J8090">
        <v>0</v>
      </c>
      <c r="K8090">
        <v>0</v>
      </c>
      <c r="L8090" t="s">
        <v>24</v>
      </c>
      <c r="M8090" t="str">
        <f t="shared" si="568"/>
        <v>http://logeion.uchicago.edu/index.html#lucescit</v>
      </c>
    </row>
    <row r="8091" spans="1:13" ht="15" customHeight="1" x14ac:dyDescent="0.2">
      <c r="A8091" t="s">
        <v>28324</v>
      </c>
      <c r="B8091" t="s">
        <v>28325</v>
      </c>
      <c r="C8091" t="str">
        <f t="shared" si="571"/>
        <v>Lucetius –ii m.</v>
      </c>
      <c r="D8091" t="str">
        <f t="shared" si="572"/>
        <v>Lucetius</v>
      </c>
      <c r="E8091" t="s">
        <v>28326</v>
      </c>
      <c r="F8091" t="s">
        <v>28327</v>
      </c>
      <c r="G8091" t="s">
        <v>21</v>
      </c>
      <c r="H8091">
        <v>2</v>
      </c>
      <c r="I8091">
        <v>0</v>
      </c>
      <c r="J8091">
        <v>0</v>
      </c>
      <c r="K8091">
        <v>1</v>
      </c>
      <c r="L8091" t="s">
        <v>19</v>
      </c>
      <c r="M8091" t="str">
        <f t="shared" si="568"/>
        <v>http://logeion.uchicago.edu/index.html#Lucetius</v>
      </c>
    </row>
    <row r="8092" spans="1:13" ht="15" customHeight="1" x14ac:dyDescent="0.2">
      <c r="A8092" t="s">
        <v>28330</v>
      </c>
      <c r="B8092" t="s">
        <v>28331</v>
      </c>
      <c r="C8092" t="str">
        <f t="shared" si="571"/>
        <v>lucidus –a –um</v>
      </c>
      <c r="D8092" t="str">
        <f t="shared" si="572"/>
        <v>lucidus</v>
      </c>
      <c r="E8092" t="s">
        <v>28332</v>
      </c>
      <c r="F8092" t="s">
        <v>28333</v>
      </c>
      <c r="G8092" t="s">
        <v>61</v>
      </c>
      <c r="H8092">
        <v>1</v>
      </c>
      <c r="I8092">
        <v>0</v>
      </c>
      <c r="J8092">
        <v>0</v>
      </c>
      <c r="K8092">
        <v>0</v>
      </c>
      <c r="L8092" t="s">
        <v>36</v>
      </c>
      <c r="M8092" t="str">
        <f t="shared" si="568"/>
        <v>http://logeion.uchicago.edu/index.html#lucidus</v>
      </c>
    </row>
    <row r="8093" spans="1:13" ht="15" customHeight="1" x14ac:dyDescent="0.2">
      <c r="A8093" t="s">
        <v>28336</v>
      </c>
      <c r="B8093" t="s">
        <v>28337</v>
      </c>
      <c r="C8093" t="str">
        <f t="shared" si="571"/>
        <v>Lucifer –feri m.</v>
      </c>
      <c r="D8093" t="str">
        <f t="shared" si="572"/>
        <v>Lucifer</v>
      </c>
      <c r="E8093" t="s">
        <v>28338</v>
      </c>
      <c r="F8093" t="s">
        <v>28339</v>
      </c>
      <c r="G8093" t="s">
        <v>21</v>
      </c>
      <c r="H8093">
        <v>2</v>
      </c>
      <c r="I8093">
        <v>0</v>
      </c>
      <c r="J8093">
        <v>0</v>
      </c>
      <c r="K8093">
        <v>1</v>
      </c>
      <c r="L8093" t="s">
        <v>19</v>
      </c>
      <c r="M8093" t="str">
        <f t="shared" si="568"/>
        <v>http://logeion.uchicago.edu/index.html#Lucifer</v>
      </c>
    </row>
    <row r="8094" spans="1:13" ht="15" customHeight="1" x14ac:dyDescent="0.2">
      <c r="A8094" t="s">
        <v>28341</v>
      </c>
      <c r="B8094" t="s">
        <v>52851</v>
      </c>
      <c r="C8094" t="str">
        <f t="shared" si="571"/>
        <v>lucifugus –a –um</v>
      </c>
      <c r="D8094" t="str">
        <f t="shared" si="572"/>
        <v>lucifugus</v>
      </c>
      <c r="E8094" t="s">
        <v>28342</v>
      </c>
      <c r="F8094" t="s">
        <v>28343</v>
      </c>
      <c r="G8094" t="s">
        <v>61</v>
      </c>
      <c r="H8094">
        <v>1</v>
      </c>
      <c r="I8094">
        <v>0</v>
      </c>
      <c r="J8094">
        <v>0</v>
      </c>
      <c r="K8094">
        <v>0</v>
      </c>
      <c r="L8094" t="s">
        <v>36</v>
      </c>
      <c r="M8094" t="str">
        <f t="shared" si="568"/>
        <v>http://logeion.uchicago.edu/index.html#lucifugus</v>
      </c>
    </row>
    <row r="8095" spans="1:13" ht="15" customHeight="1" x14ac:dyDescent="0.2">
      <c r="A8095" t="s">
        <v>55410</v>
      </c>
      <c r="B8095" t="s">
        <v>55732</v>
      </c>
      <c r="C8095" t="str">
        <f t="shared" si="571"/>
        <v>Lucilianus –a –um</v>
      </c>
      <c r="D8095" t="str">
        <f t="shared" si="572"/>
        <v>Lucilianus</v>
      </c>
      <c r="E8095" t="s">
        <v>55408</v>
      </c>
      <c r="F8095" t="s">
        <v>55409</v>
      </c>
      <c r="G8095" t="s">
        <v>61</v>
      </c>
      <c r="H8095">
        <v>1</v>
      </c>
      <c r="K8095">
        <v>1</v>
      </c>
      <c r="L8095" t="s">
        <v>36</v>
      </c>
      <c r="M8095" t="str">
        <f t="shared" si="568"/>
        <v>http://logeion.uchicago.edu/index.html#Lucilianus</v>
      </c>
    </row>
    <row r="8096" spans="1:13" ht="15" customHeight="1" x14ac:dyDescent="0.2">
      <c r="A8096" t="s">
        <v>28344</v>
      </c>
      <c r="B8096" t="s">
        <v>52852</v>
      </c>
      <c r="C8096" t="str">
        <f t="shared" si="571"/>
        <v>Lucilius –i m.</v>
      </c>
      <c r="D8096" t="str">
        <f t="shared" si="572"/>
        <v>Lucilius</v>
      </c>
      <c r="E8096" t="s">
        <v>52879</v>
      </c>
      <c r="F8096" t="s">
        <v>52880</v>
      </c>
      <c r="G8096" t="s">
        <v>21</v>
      </c>
      <c r="H8096">
        <v>2</v>
      </c>
      <c r="I8096">
        <v>0</v>
      </c>
      <c r="J8096">
        <v>0</v>
      </c>
      <c r="K8096">
        <v>1</v>
      </c>
      <c r="L8096" t="s">
        <v>19</v>
      </c>
      <c r="M8096" t="str">
        <f t="shared" si="568"/>
        <v>http://logeion.uchicago.edu/index.html#Lucilius</v>
      </c>
    </row>
    <row r="8097" spans="1:13" ht="15" customHeight="1" x14ac:dyDescent="0.2">
      <c r="A8097" t="s">
        <v>28345</v>
      </c>
      <c r="B8097" t="s">
        <v>28346</v>
      </c>
      <c r="C8097" t="str">
        <f t="shared" si="571"/>
        <v>Lucina –ae f.</v>
      </c>
      <c r="D8097" t="str">
        <f t="shared" si="572"/>
        <v>Lucina</v>
      </c>
      <c r="E8097" t="s">
        <v>28347</v>
      </c>
      <c r="F8097" t="s">
        <v>28348</v>
      </c>
      <c r="G8097" t="s">
        <v>76</v>
      </c>
      <c r="H8097">
        <v>1</v>
      </c>
      <c r="I8097">
        <v>0</v>
      </c>
      <c r="J8097">
        <v>0</v>
      </c>
      <c r="K8097">
        <v>1</v>
      </c>
      <c r="L8097" t="s">
        <v>19</v>
      </c>
      <c r="M8097" t="str">
        <f t="shared" si="568"/>
        <v>http://logeion.uchicago.edu/index.html#Lucina</v>
      </c>
    </row>
    <row r="8098" spans="1:13" ht="15" customHeight="1" x14ac:dyDescent="0.2">
      <c r="A8098" t="s">
        <v>28349</v>
      </c>
      <c r="B8098" t="s">
        <v>28350</v>
      </c>
      <c r="C8098" t="str">
        <f t="shared" si="571"/>
        <v>Lucius –ii m.</v>
      </c>
      <c r="D8098" t="str">
        <f t="shared" si="572"/>
        <v>Lucius</v>
      </c>
      <c r="E8098" t="s">
        <v>26520</v>
      </c>
      <c r="F8098" t="s">
        <v>26520</v>
      </c>
      <c r="G8098" t="s">
        <v>21</v>
      </c>
      <c r="H8098">
        <v>2</v>
      </c>
      <c r="I8098">
        <v>0</v>
      </c>
      <c r="J8098">
        <v>0</v>
      </c>
      <c r="K8098">
        <v>1</v>
      </c>
      <c r="L8098" t="s">
        <v>19</v>
      </c>
      <c r="M8098" t="str">
        <f t="shared" si="568"/>
        <v>http://logeion.uchicago.edu/index.html#Lucius</v>
      </c>
    </row>
    <row r="8099" spans="1:13" ht="15" customHeight="1" x14ac:dyDescent="0.2">
      <c r="A8099" t="s">
        <v>28351</v>
      </c>
      <c r="B8099" t="s">
        <v>54875</v>
      </c>
      <c r="C8099" t="str">
        <f t="shared" si="571"/>
        <v>Lucretia –ae f.</v>
      </c>
      <c r="D8099" t="str">
        <f t="shared" si="572"/>
        <v>Lucretia</v>
      </c>
      <c r="E8099" t="s">
        <v>28352</v>
      </c>
      <c r="F8099" t="s">
        <v>28352</v>
      </c>
      <c r="G8099" t="s">
        <v>76</v>
      </c>
      <c r="H8099">
        <v>1</v>
      </c>
      <c r="I8099">
        <v>0</v>
      </c>
      <c r="J8099">
        <v>0</v>
      </c>
      <c r="K8099">
        <v>1</v>
      </c>
      <c r="L8099" t="s">
        <v>19</v>
      </c>
      <c r="M8099" t="str">
        <f t="shared" ref="M8099:M8162" si="573">"http://logeion.uchicago.edu/index.html#"&amp;D8099</f>
        <v>http://logeion.uchicago.edu/index.html#Lucretia</v>
      </c>
    </row>
    <row r="8100" spans="1:13" ht="15" customHeight="1" x14ac:dyDescent="0.2">
      <c r="A8100" t="s">
        <v>28353</v>
      </c>
      <c r="B8100" t="s">
        <v>28354</v>
      </c>
      <c r="C8100" t="str">
        <f t="shared" si="571"/>
        <v>Lucretius –ii m.</v>
      </c>
      <c r="D8100" t="str">
        <f t="shared" si="572"/>
        <v>Lucretius</v>
      </c>
      <c r="E8100" t="s">
        <v>28355</v>
      </c>
      <c r="F8100" t="s">
        <v>28355</v>
      </c>
      <c r="G8100" t="s">
        <v>21</v>
      </c>
      <c r="H8100">
        <v>2</v>
      </c>
      <c r="I8100">
        <v>0</v>
      </c>
      <c r="J8100">
        <v>0</v>
      </c>
      <c r="K8100">
        <v>1</v>
      </c>
      <c r="L8100" t="s">
        <v>19</v>
      </c>
      <c r="M8100" t="str">
        <f t="shared" si="573"/>
        <v>http://logeion.uchicago.edu/index.html#Lucretius</v>
      </c>
    </row>
    <row r="8101" spans="1:13" ht="15" customHeight="1" x14ac:dyDescent="0.2">
      <c r="A8101" t="s">
        <v>28365</v>
      </c>
      <c r="B8101" t="s">
        <v>28366</v>
      </c>
      <c r="C8101" t="str">
        <f t="shared" si="571"/>
        <v>Lucrinensis –e</v>
      </c>
      <c r="D8101" t="str">
        <f t="shared" si="572"/>
        <v>Lucrinensis</v>
      </c>
      <c r="E8101" t="s">
        <v>28363</v>
      </c>
      <c r="F8101" t="s">
        <v>28364</v>
      </c>
      <c r="G8101" t="s">
        <v>536</v>
      </c>
      <c r="H8101">
        <v>3</v>
      </c>
      <c r="I8101">
        <v>0</v>
      </c>
      <c r="J8101">
        <v>0</v>
      </c>
      <c r="K8101">
        <v>1</v>
      </c>
      <c r="L8101" t="s">
        <v>36</v>
      </c>
      <c r="M8101" t="str">
        <f t="shared" si="573"/>
        <v>http://logeion.uchicago.edu/index.html#Lucrinensis</v>
      </c>
    </row>
    <row r="8102" spans="1:13" ht="15" customHeight="1" x14ac:dyDescent="0.2">
      <c r="A8102" t="s">
        <v>28361</v>
      </c>
      <c r="B8102" t="s">
        <v>28362</v>
      </c>
      <c r="C8102" t="str">
        <f t="shared" si="571"/>
        <v>Lucrinus –a –um</v>
      </c>
      <c r="D8102" t="str">
        <f t="shared" si="572"/>
        <v>Lucrinus</v>
      </c>
      <c r="E8102" t="s">
        <v>28363</v>
      </c>
      <c r="F8102" t="s">
        <v>28364</v>
      </c>
      <c r="G8102" t="s">
        <v>61</v>
      </c>
      <c r="H8102">
        <v>1</v>
      </c>
      <c r="I8102">
        <v>0</v>
      </c>
      <c r="J8102">
        <v>0</v>
      </c>
      <c r="K8102">
        <v>1</v>
      </c>
      <c r="L8102" t="s">
        <v>36</v>
      </c>
      <c r="M8102" t="str">
        <f t="shared" si="573"/>
        <v>http://logeion.uchicago.edu/index.html#Lucrinus</v>
      </c>
    </row>
    <row r="8103" spans="1:13" ht="15" customHeight="1" x14ac:dyDescent="0.2">
      <c r="A8103" t="s">
        <v>28357</v>
      </c>
      <c r="B8103" t="s">
        <v>28358</v>
      </c>
      <c r="C8103" t="str">
        <f t="shared" si="571"/>
        <v>Lucrinus –i m.</v>
      </c>
      <c r="D8103" t="str">
        <f t="shared" si="572"/>
        <v>Lucrinus</v>
      </c>
      <c r="E8103" t="s">
        <v>28359</v>
      </c>
      <c r="F8103" t="s">
        <v>28360</v>
      </c>
      <c r="G8103" t="s">
        <v>21</v>
      </c>
      <c r="H8103">
        <v>2</v>
      </c>
      <c r="I8103">
        <v>0</v>
      </c>
      <c r="J8103">
        <v>0</v>
      </c>
      <c r="K8103">
        <v>1</v>
      </c>
      <c r="L8103" t="s">
        <v>19</v>
      </c>
      <c r="M8103" t="str">
        <f t="shared" si="573"/>
        <v>http://logeion.uchicago.edu/index.html#Lucrinus</v>
      </c>
    </row>
    <row r="8104" spans="1:13" ht="15" customHeight="1" x14ac:dyDescent="0.2">
      <c r="A8104" t="s">
        <v>53518</v>
      </c>
      <c r="B8104" t="s">
        <v>53519</v>
      </c>
      <c r="C8104" t="str">
        <f t="shared" si="571"/>
        <v>Lucrio –onis m.</v>
      </c>
      <c r="D8104" t="str">
        <f t="shared" si="572"/>
        <v>Lucrio</v>
      </c>
      <c r="E8104" t="s">
        <v>53520</v>
      </c>
      <c r="F8104" t="s">
        <v>53520</v>
      </c>
      <c r="G8104" t="s">
        <v>29</v>
      </c>
      <c r="H8104">
        <v>3</v>
      </c>
      <c r="I8104">
        <v>0</v>
      </c>
      <c r="J8104">
        <v>0</v>
      </c>
      <c r="K8104">
        <v>1</v>
      </c>
      <c r="L8104" t="s">
        <v>19</v>
      </c>
      <c r="M8104" t="str">
        <f t="shared" si="573"/>
        <v>http://logeion.uchicago.edu/index.html#Lucrio</v>
      </c>
    </row>
    <row r="8105" spans="1:13" ht="15" customHeight="1" x14ac:dyDescent="0.2">
      <c r="A8105" t="s">
        <v>28367</v>
      </c>
      <c r="B8105" t="s">
        <v>28368</v>
      </c>
      <c r="C8105" t="str">
        <f t="shared" si="571"/>
        <v xml:space="preserve">lucror lucrari </v>
      </c>
      <c r="D8105" t="str">
        <f t="shared" si="572"/>
        <v>lucror</v>
      </c>
      <c r="E8105" t="s">
        <v>28369</v>
      </c>
      <c r="F8105" t="s">
        <v>28370</v>
      </c>
      <c r="G8105" t="s">
        <v>170</v>
      </c>
      <c r="I8105">
        <v>1</v>
      </c>
      <c r="J8105">
        <v>0</v>
      </c>
      <c r="K8105">
        <v>0</v>
      </c>
      <c r="L8105" t="s">
        <v>24</v>
      </c>
      <c r="M8105" t="str">
        <f t="shared" si="573"/>
        <v>http://logeion.uchicago.edu/index.html#lucror</v>
      </c>
    </row>
    <row r="8106" spans="1:13" ht="15" customHeight="1" x14ac:dyDescent="0.2">
      <c r="A8106" t="s">
        <v>28371</v>
      </c>
      <c r="B8106" t="s">
        <v>28372</v>
      </c>
      <c r="C8106" t="str">
        <f t="shared" si="571"/>
        <v>lucrosus –a –um</v>
      </c>
      <c r="D8106" t="str">
        <f t="shared" si="572"/>
        <v>lucrosus</v>
      </c>
      <c r="E8106" t="s">
        <v>28373</v>
      </c>
      <c r="F8106" t="s">
        <v>28373</v>
      </c>
      <c r="G8106" t="s">
        <v>61</v>
      </c>
      <c r="H8106">
        <v>1</v>
      </c>
      <c r="I8106">
        <v>0</v>
      </c>
      <c r="J8106">
        <v>0</v>
      </c>
      <c r="K8106">
        <v>0</v>
      </c>
      <c r="L8106" t="s">
        <v>36</v>
      </c>
      <c r="M8106" t="str">
        <f t="shared" si="573"/>
        <v>http://logeion.uchicago.edu/index.html#lucrosus</v>
      </c>
    </row>
    <row r="8107" spans="1:13" ht="15" customHeight="1" x14ac:dyDescent="0.2">
      <c r="A8107" t="s">
        <v>28374</v>
      </c>
      <c r="B8107" t="s">
        <v>28375</v>
      </c>
      <c r="C8107" t="str">
        <f t="shared" si="571"/>
        <v>lucrum lucri n.</v>
      </c>
      <c r="D8107" t="str">
        <f t="shared" si="572"/>
        <v>lucrum</v>
      </c>
      <c r="E8107" t="s">
        <v>10016</v>
      </c>
      <c r="F8107" t="s">
        <v>10016</v>
      </c>
      <c r="G8107" t="s">
        <v>21</v>
      </c>
      <c r="H8107">
        <v>2</v>
      </c>
      <c r="I8107">
        <v>0</v>
      </c>
      <c r="J8107">
        <v>0</v>
      </c>
      <c r="K8107">
        <v>0</v>
      </c>
      <c r="L8107" t="s">
        <v>19</v>
      </c>
      <c r="M8107" t="str">
        <f t="shared" si="573"/>
        <v>http://logeion.uchicago.edu/index.html#lucrum</v>
      </c>
    </row>
    <row r="8108" spans="1:13" ht="15" customHeight="1" x14ac:dyDescent="0.2">
      <c r="A8108" t="s">
        <v>28377</v>
      </c>
      <c r="B8108" t="s">
        <v>28378</v>
      </c>
      <c r="C8108" t="str">
        <f t="shared" si="571"/>
        <v>luctamen –inis n.</v>
      </c>
      <c r="D8108" t="str">
        <f t="shared" si="572"/>
        <v>luctamen</v>
      </c>
      <c r="E8108" t="s">
        <v>28379</v>
      </c>
      <c r="F8108" t="s">
        <v>28380</v>
      </c>
      <c r="G8108" t="s">
        <v>29</v>
      </c>
      <c r="H8108">
        <v>3</v>
      </c>
      <c r="I8108">
        <v>0</v>
      </c>
      <c r="J8108">
        <v>0</v>
      </c>
      <c r="K8108">
        <v>0</v>
      </c>
      <c r="L8108" t="s">
        <v>19</v>
      </c>
      <c r="M8108" t="str">
        <f t="shared" si="573"/>
        <v>http://logeion.uchicago.edu/index.html#luctamen</v>
      </c>
    </row>
    <row r="8109" spans="1:13" ht="15" customHeight="1" x14ac:dyDescent="0.2">
      <c r="A8109" t="s">
        <v>28383</v>
      </c>
      <c r="B8109" t="s">
        <v>28384</v>
      </c>
      <c r="C8109" t="str">
        <f t="shared" si="571"/>
        <v>Lucterius –i m.</v>
      </c>
      <c r="D8109" t="str">
        <f t="shared" si="572"/>
        <v>Lucterius</v>
      </c>
      <c r="E8109" t="s">
        <v>15339</v>
      </c>
      <c r="F8109" t="s">
        <v>28385</v>
      </c>
      <c r="G8109" t="s">
        <v>21</v>
      </c>
      <c r="H8109">
        <v>2</v>
      </c>
      <c r="I8109">
        <v>0</v>
      </c>
      <c r="J8109">
        <v>0</v>
      </c>
      <c r="K8109">
        <v>1</v>
      </c>
      <c r="L8109" t="s">
        <v>19</v>
      </c>
      <c r="M8109" t="str">
        <f t="shared" si="573"/>
        <v>http://logeion.uchicago.edu/index.html#Lucterius</v>
      </c>
    </row>
    <row r="8110" spans="1:13" ht="15" customHeight="1" x14ac:dyDescent="0.2">
      <c r="A8110" t="s">
        <v>28388</v>
      </c>
      <c r="B8110" t="s">
        <v>28389</v>
      </c>
      <c r="C8110" t="str">
        <f t="shared" si="571"/>
        <v>luctificus –a –um</v>
      </c>
      <c r="D8110" t="str">
        <f t="shared" si="572"/>
        <v>luctificus</v>
      </c>
      <c r="E8110" t="s">
        <v>28390</v>
      </c>
      <c r="F8110" t="s">
        <v>28391</v>
      </c>
      <c r="G8110" t="s">
        <v>61</v>
      </c>
      <c r="H8110">
        <v>1</v>
      </c>
      <c r="I8110">
        <v>0</v>
      </c>
      <c r="J8110">
        <v>0</v>
      </c>
      <c r="K8110">
        <v>0</v>
      </c>
      <c r="L8110" t="s">
        <v>36</v>
      </c>
      <c r="M8110" t="str">
        <f t="shared" si="573"/>
        <v>http://logeion.uchicago.edu/index.html#luctificus</v>
      </c>
    </row>
    <row r="8111" spans="1:13" ht="15" customHeight="1" x14ac:dyDescent="0.2">
      <c r="A8111" t="s">
        <v>28392</v>
      </c>
      <c r="B8111" t="s">
        <v>28393</v>
      </c>
      <c r="C8111" t="str">
        <f t="shared" si="571"/>
        <v>luctisonus –a –um</v>
      </c>
      <c r="D8111" t="str">
        <f t="shared" si="572"/>
        <v>luctisonus</v>
      </c>
      <c r="E8111" t="s">
        <v>28394</v>
      </c>
      <c r="F8111" t="s">
        <v>28395</v>
      </c>
      <c r="G8111" t="s">
        <v>918</v>
      </c>
      <c r="H8111">
        <v>2</v>
      </c>
      <c r="I8111">
        <v>0</v>
      </c>
      <c r="J8111">
        <v>0</v>
      </c>
      <c r="K8111">
        <v>0</v>
      </c>
      <c r="L8111" t="s">
        <v>36</v>
      </c>
      <c r="M8111" t="str">
        <f t="shared" si="573"/>
        <v>http://logeion.uchicago.edu/index.html#luctisonus</v>
      </c>
    </row>
    <row r="8112" spans="1:13" ht="15" customHeight="1" x14ac:dyDescent="0.2">
      <c r="A8112" t="s">
        <v>28396</v>
      </c>
      <c r="B8112" t="s">
        <v>28397</v>
      </c>
      <c r="C8112" t="str">
        <f t="shared" si="571"/>
        <v>luctor –ari</v>
      </c>
      <c r="D8112" t="str">
        <f t="shared" si="572"/>
        <v>luctor</v>
      </c>
      <c r="E8112" t="s">
        <v>28398</v>
      </c>
      <c r="F8112" t="s">
        <v>28398</v>
      </c>
      <c r="G8112" t="s">
        <v>170</v>
      </c>
      <c r="I8112">
        <v>1</v>
      </c>
      <c r="J8112">
        <v>0</v>
      </c>
      <c r="K8112">
        <v>0</v>
      </c>
      <c r="L8112" t="s">
        <v>24</v>
      </c>
      <c r="M8112" t="str">
        <f t="shared" si="573"/>
        <v>http://logeion.uchicago.edu/index.html#luctor</v>
      </c>
    </row>
    <row r="8113" spans="1:13" ht="15" customHeight="1" x14ac:dyDescent="0.2">
      <c r="A8113" t="s">
        <v>28399</v>
      </c>
      <c r="B8113" t="s">
        <v>28400</v>
      </c>
      <c r="C8113" t="str">
        <f t="shared" si="571"/>
        <v>luctuosus –a –um</v>
      </c>
      <c r="D8113" t="str">
        <f t="shared" si="572"/>
        <v>luctuosus</v>
      </c>
      <c r="E8113" t="s">
        <v>28401</v>
      </c>
      <c r="F8113" t="s">
        <v>28402</v>
      </c>
      <c r="G8113" t="s">
        <v>61</v>
      </c>
      <c r="H8113">
        <v>1</v>
      </c>
      <c r="I8113">
        <v>0</v>
      </c>
      <c r="J8113">
        <v>0</v>
      </c>
      <c r="K8113">
        <v>0</v>
      </c>
      <c r="L8113" t="s">
        <v>36</v>
      </c>
      <c r="M8113" t="str">
        <f t="shared" si="573"/>
        <v>http://logeion.uchicago.edu/index.html#luctuosus</v>
      </c>
    </row>
    <row r="8114" spans="1:13" ht="15" customHeight="1" x14ac:dyDescent="0.2">
      <c r="A8114" t="s">
        <v>28403</v>
      </c>
      <c r="B8114" t="s">
        <v>28404</v>
      </c>
      <c r="C8114" t="str">
        <f t="shared" si="571"/>
        <v>luctus luctus m.</v>
      </c>
      <c r="D8114" t="str">
        <f t="shared" si="572"/>
        <v>luctus</v>
      </c>
      <c r="E8114" t="s">
        <v>28405</v>
      </c>
      <c r="F8114" t="s">
        <v>28405</v>
      </c>
      <c r="G8114" t="s">
        <v>18</v>
      </c>
      <c r="H8114">
        <v>4</v>
      </c>
      <c r="I8114">
        <v>0</v>
      </c>
      <c r="J8114">
        <v>0</v>
      </c>
      <c r="K8114">
        <v>0</v>
      </c>
      <c r="L8114" t="s">
        <v>19</v>
      </c>
      <c r="M8114" t="str">
        <f t="shared" si="573"/>
        <v>http://logeion.uchicago.edu/index.html#luctus</v>
      </c>
    </row>
    <row r="8115" spans="1:13" ht="15" customHeight="1" x14ac:dyDescent="0.2">
      <c r="A8115" t="s">
        <v>28406</v>
      </c>
      <c r="B8115" t="s">
        <v>57836</v>
      </c>
      <c r="C8115" t="str">
        <f t="shared" si="571"/>
        <v>lucubratio –onis f.</v>
      </c>
      <c r="D8115" t="str">
        <f t="shared" si="572"/>
        <v>lucubratio</v>
      </c>
      <c r="E8115" t="s">
        <v>57351</v>
      </c>
      <c r="F8115" t="s">
        <v>57351</v>
      </c>
      <c r="G8115" t="s">
        <v>29</v>
      </c>
      <c r="H8115">
        <v>3</v>
      </c>
      <c r="I8115">
        <v>0</v>
      </c>
      <c r="J8115">
        <v>0</v>
      </c>
      <c r="K8115">
        <v>0</v>
      </c>
      <c r="L8115" t="s">
        <v>19</v>
      </c>
      <c r="M8115" t="str">
        <f t="shared" si="573"/>
        <v>http://logeion.uchicago.edu/index.html#lucubratio</v>
      </c>
    </row>
    <row r="8116" spans="1:13" ht="15" customHeight="1" x14ac:dyDescent="0.2">
      <c r="A8116" t="s">
        <v>28408</v>
      </c>
      <c r="B8116" t="s">
        <v>60356</v>
      </c>
      <c r="C8116" t="str">
        <f t="shared" si="571"/>
        <v>luculentus —a —um</v>
      </c>
      <c r="D8116" t="str">
        <f t="shared" si="572"/>
        <v>luculentus</v>
      </c>
      <c r="E8116" t="s">
        <v>60265</v>
      </c>
      <c r="F8116" t="s">
        <v>60266</v>
      </c>
      <c r="G8116" t="s">
        <v>61</v>
      </c>
      <c r="H8116">
        <v>1</v>
      </c>
      <c r="I8116">
        <v>0</v>
      </c>
      <c r="J8116">
        <v>0</v>
      </c>
      <c r="K8116">
        <v>0</v>
      </c>
      <c r="L8116" t="s">
        <v>36</v>
      </c>
      <c r="M8116" t="str">
        <f t="shared" si="573"/>
        <v>http://logeion.uchicago.edu/index.html#luculentus</v>
      </c>
    </row>
    <row r="8117" spans="1:13" ht="15" customHeight="1" x14ac:dyDescent="0.2">
      <c r="A8117" t="s">
        <v>56373</v>
      </c>
      <c r="B8117" t="s">
        <v>61733</v>
      </c>
      <c r="C8117" t="str">
        <f t="shared" si="571"/>
        <v xml:space="preserve">Lucullianus –a –um  </v>
      </c>
      <c r="D8117" t="str">
        <f t="shared" si="572"/>
        <v>Lucullianus</v>
      </c>
      <c r="E8117" t="s">
        <v>61928</v>
      </c>
      <c r="F8117" t="s">
        <v>61928</v>
      </c>
      <c r="G8117" t="s">
        <v>21</v>
      </c>
      <c r="H8117">
        <v>2</v>
      </c>
      <c r="K8117">
        <v>1</v>
      </c>
      <c r="L8117" t="s">
        <v>19</v>
      </c>
      <c r="M8117" t="str">
        <f t="shared" si="573"/>
        <v>http://logeion.uchicago.edu/index.html#Lucullianus</v>
      </c>
    </row>
    <row r="8118" spans="1:13" ht="15" customHeight="1" x14ac:dyDescent="0.2">
      <c r="A8118" t="s">
        <v>28409</v>
      </c>
      <c r="B8118" t="s">
        <v>28410</v>
      </c>
      <c r="C8118" t="str">
        <f t="shared" si="571"/>
        <v>Lucullus –i m.</v>
      </c>
      <c r="D8118" t="str">
        <f t="shared" si="572"/>
        <v>Lucullus</v>
      </c>
      <c r="E8118" t="s">
        <v>28411</v>
      </c>
      <c r="F8118" t="s">
        <v>28412</v>
      </c>
      <c r="G8118" t="s">
        <v>21</v>
      </c>
      <c r="H8118">
        <v>2</v>
      </c>
      <c r="I8118">
        <v>0</v>
      </c>
      <c r="J8118">
        <v>0</v>
      </c>
      <c r="K8118">
        <v>1</v>
      </c>
      <c r="L8118" t="s">
        <v>19</v>
      </c>
      <c r="M8118" t="str">
        <f t="shared" si="573"/>
        <v>http://logeion.uchicago.edu/index.html#Lucullus</v>
      </c>
    </row>
    <row r="8119" spans="1:13" ht="15" customHeight="1" x14ac:dyDescent="0.2">
      <c r="A8119" t="s">
        <v>28413</v>
      </c>
      <c r="B8119" t="s">
        <v>28414</v>
      </c>
      <c r="C8119" t="str">
        <f t="shared" si="571"/>
        <v>Lucumo –onis m.</v>
      </c>
      <c r="D8119" t="str">
        <f t="shared" si="572"/>
        <v>Lucumo</v>
      </c>
      <c r="E8119" t="s">
        <v>28415</v>
      </c>
      <c r="F8119" t="s">
        <v>28416</v>
      </c>
      <c r="G8119" t="s">
        <v>29</v>
      </c>
      <c r="H8119">
        <v>3</v>
      </c>
      <c r="I8119">
        <v>0</v>
      </c>
      <c r="J8119">
        <v>0</v>
      </c>
      <c r="K8119">
        <v>1</v>
      </c>
      <c r="L8119" t="s">
        <v>19</v>
      </c>
      <c r="M8119" t="str">
        <f t="shared" si="573"/>
        <v>http://logeion.uchicago.edu/index.html#Lucumo</v>
      </c>
    </row>
    <row r="8120" spans="1:13" ht="15" customHeight="1" x14ac:dyDescent="0.2">
      <c r="A8120" t="s">
        <v>28417</v>
      </c>
      <c r="B8120" t="s">
        <v>28418</v>
      </c>
      <c r="C8120" t="str">
        <f t="shared" si="571"/>
        <v>lucus luci m.</v>
      </c>
      <c r="D8120" t="str">
        <f t="shared" si="572"/>
        <v>lucus</v>
      </c>
      <c r="E8120" t="s">
        <v>28419</v>
      </c>
      <c r="F8120" t="s">
        <v>28419</v>
      </c>
      <c r="G8120" t="s">
        <v>21</v>
      </c>
      <c r="H8120">
        <v>2</v>
      </c>
      <c r="I8120">
        <v>0</v>
      </c>
      <c r="J8120">
        <v>0</v>
      </c>
      <c r="K8120">
        <v>0</v>
      </c>
      <c r="L8120" t="s">
        <v>19</v>
      </c>
      <c r="M8120" t="str">
        <f t="shared" si="573"/>
        <v>http://logeion.uchicago.edu/index.html#lucus</v>
      </c>
    </row>
    <row r="8121" spans="1:13" ht="15" customHeight="1" x14ac:dyDescent="0.2">
      <c r="A8121" t="s">
        <v>28421</v>
      </c>
      <c r="B8121" t="s">
        <v>28422</v>
      </c>
      <c r="C8121" t="str">
        <f t="shared" si="571"/>
        <v>ludibrium –ii n.</v>
      </c>
      <c r="D8121" t="str">
        <f t="shared" ref="D8121:D8130" si="574">IF(ISBLANK(B8121),0,LEFT( C8121, FIND( " ", C8121 ) - 1 ))</f>
        <v>ludibrium</v>
      </c>
      <c r="E8121" t="s">
        <v>28423</v>
      </c>
      <c r="F8121" t="s">
        <v>28424</v>
      </c>
      <c r="G8121" t="s">
        <v>21</v>
      </c>
      <c r="H8121">
        <v>2</v>
      </c>
      <c r="I8121">
        <v>0</v>
      </c>
      <c r="J8121">
        <v>0</v>
      </c>
      <c r="K8121">
        <v>0</v>
      </c>
      <c r="L8121" t="s">
        <v>19</v>
      </c>
      <c r="M8121" t="str">
        <f t="shared" si="573"/>
        <v>http://logeion.uchicago.edu/index.html#ludibrium</v>
      </c>
    </row>
    <row r="8122" spans="1:13" ht="15" customHeight="1" x14ac:dyDescent="0.2">
      <c r="A8122" t="s">
        <v>28426</v>
      </c>
      <c r="B8122" t="s">
        <v>28427</v>
      </c>
      <c r="C8122" t="str">
        <f t="shared" si="571"/>
        <v>ludicer –cra –crum</v>
      </c>
      <c r="D8122" t="str">
        <f t="shared" si="574"/>
        <v>ludicer</v>
      </c>
      <c r="E8122" t="s">
        <v>28428</v>
      </c>
      <c r="F8122" t="s">
        <v>28429</v>
      </c>
      <c r="G8122" t="s">
        <v>61</v>
      </c>
      <c r="H8122">
        <v>1</v>
      </c>
      <c r="I8122">
        <v>0</v>
      </c>
      <c r="J8122">
        <v>0</v>
      </c>
      <c r="K8122">
        <v>0</v>
      </c>
      <c r="L8122" t="s">
        <v>36</v>
      </c>
      <c r="M8122" t="str">
        <f t="shared" si="573"/>
        <v>http://logeion.uchicago.edu/index.html#ludicer</v>
      </c>
    </row>
    <row r="8123" spans="1:13" ht="15" customHeight="1" x14ac:dyDescent="0.2">
      <c r="A8123" t="s">
        <v>28430</v>
      </c>
      <c r="B8123" t="s">
        <v>28431</v>
      </c>
      <c r="C8123" t="str">
        <f t="shared" si="571"/>
        <v>ludicrum –i n.</v>
      </c>
      <c r="D8123" t="str">
        <f t="shared" si="574"/>
        <v>ludicrum</v>
      </c>
      <c r="E8123" t="s">
        <v>28432</v>
      </c>
      <c r="F8123" t="s">
        <v>28433</v>
      </c>
      <c r="G8123" t="s">
        <v>21</v>
      </c>
      <c r="H8123">
        <v>2</v>
      </c>
      <c r="I8123">
        <v>0</v>
      </c>
      <c r="J8123">
        <v>0</v>
      </c>
      <c r="K8123">
        <v>0</v>
      </c>
      <c r="L8123" t="s">
        <v>19</v>
      </c>
      <c r="M8123" t="str">
        <f t="shared" si="573"/>
        <v>http://logeion.uchicago.edu/index.html#ludicrum</v>
      </c>
    </row>
    <row r="8124" spans="1:13" ht="15" customHeight="1" x14ac:dyDescent="0.2">
      <c r="A8124" t="s">
        <v>28436</v>
      </c>
      <c r="B8124" t="s">
        <v>61671</v>
      </c>
      <c r="C8124" t="str">
        <f t="shared" si="571"/>
        <v>ludifico –are</v>
      </c>
      <c r="D8124" t="str">
        <f t="shared" si="574"/>
        <v>ludifico</v>
      </c>
      <c r="E8124" t="s">
        <v>61661</v>
      </c>
      <c r="F8124" t="s">
        <v>61660</v>
      </c>
      <c r="G8124" t="s">
        <v>23</v>
      </c>
      <c r="I8124">
        <v>1</v>
      </c>
      <c r="J8124">
        <v>0</v>
      </c>
      <c r="K8124">
        <v>0</v>
      </c>
      <c r="L8124" t="s">
        <v>24</v>
      </c>
      <c r="M8124" t="str">
        <f t="shared" si="573"/>
        <v>http://logeion.uchicago.edu/index.html#ludifico</v>
      </c>
    </row>
    <row r="8125" spans="1:13" ht="15" customHeight="1" x14ac:dyDescent="0.2">
      <c r="A8125" t="s">
        <v>28439</v>
      </c>
      <c r="B8125" t="s">
        <v>28440</v>
      </c>
      <c r="C8125" t="str">
        <f t="shared" si="571"/>
        <v>ludo ludere lusi lusus</v>
      </c>
      <c r="D8125" t="str">
        <f t="shared" si="574"/>
        <v>ludo</v>
      </c>
      <c r="E8125" t="s">
        <v>54753</v>
      </c>
      <c r="F8125" t="s">
        <v>54754</v>
      </c>
      <c r="G8125" t="s">
        <v>66</v>
      </c>
      <c r="I8125">
        <v>3</v>
      </c>
      <c r="J8125">
        <v>0</v>
      </c>
      <c r="K8125">
        <v>0</v>
      </c>
      <c r="L8125" t="s">
        <v>24</v>
      </c>
      <c r="M8125" t="str">
        <f t="shared" si="573"/>
        <v>http://logeion.uchicago.edu/index.html#ludo</v>
      </c>
    </row>
    <row r="8126" spans="1:13" ht="15" customHeight="1" x14ac:dyDescent="0.2">
      <c r="A8126" t="s">
        <v>28441</v>
      </c>
      <c r="B8126" t="s">
        <v>28442</v>
      </c>
      <c r="C8126" t="str">
        <f t="shared" si="571"/>
        <v>ludus ludi m.</v>
      </c>
      <c r="D8126" t="str">
        <f t="shared" si="574"/>
        <v>ludus</v>
      </c>
      <c r="E8126" t="s">
        <v>28443</v>
      </c>
      <c r="F8126" t="s">
        <v>28444</v>
      </c>
      <c r="G8126" t="s">
        <v>21</v>
      </c>
      <c r="H8126">
        <v>2</v>
      </c>
      <c r="I8126">
        <v>0</v>
      </c>
      <c r="J8126">
        <v>0</v>
      </c>
      <c r="K8126">
        <v>0</v>
      </c>
      <c r="L8126" t="s">
        <v>19</v>
      </c>
      <c r="M8126" t="str">
        <f t="shared" si="573"/>
        <v>http://logeion.uchicago.edu/index.html#ludus</v>
      </c>
    </row>
    <row r="8127" spans="1:13" ht="15" customHeight="1" x14ac:dyDescent="0.2">
      <c r="A8127" t="s">
        <v>28446</v>
      </c>
      <c r="B8127" t="s">
        <v>28447</v>
      </c>
      <c r="C8127" t="str">
        <f t="shared" si="571"/>
        <v>lues –is f.</v>
      </c>
      <c r="D8127" t="str">
        <f t="shared" si="574"/>
        <v>lues</v>
      </c>
      <c r="E8127" t="s">
        <v>28448</v>
      </c>
      <c r="F8127" t="s">
        <v>28449</v>
      </c>
      <c r="G8127" t="s">
        <v>29</v>
      </c>
      <c r="H8127">
        <v>3</v>
      </c>
      <c r="I8127">
        <v>0</v>
      </c>
      <c r="J8127">
        <v>0</v>
      </c>
      <c r="K8127">
        <v>0</v>
      </c>
      <c r="L8127" t="s">
        <v>19</v>
      </c>
      <c r="M8127" t="str">
        <f t="shared" si="573"/>
        <v>http://logeion.uchicago.edu/index.html#lues</v>
      </c>
    </row>
    <row r="8128" spans="1:13" ht="15" customHeight="1" x14ac:dyDescent="0.2">
      <c r="A8128" t="s">
        <v>56800</v>
      </c>
      <c r="B8128" t="s">
        <v>57725</v>
      </c>
      <c r="C8128" t="str">
        <f t="shared" si="571"/>
        <v>Lugdunensis –e</v>
      </c>
      <c r="D8128" t="str">
        <f t="shared" si="574"/>
        <v>Lugdunensis</v>
      </c>
      <c r="E8128" t="s">
        <v>57714</v>
      </c>
      <c r="F8128" t="s">
        <v>57714</v>
      </c>
      <c r="G8128" t="s">
        <v>61</v>
      </c>
      <c r="H8128">
        <v>1</v>
      </c>
      <c r="L8128" t="s">
        <v>36</v>
      </c>
      <c r="M8128" t="str">
        <f t="shared" si="573"/>
        <v>http://logeion.uchicago.edu/index.html#Lugdunensis</v>
      </c>
    </row>
    <row r="8129" spans="1:13" ht="15" customHeight="1" x14ac:dyDescent="0.2">
      <c r="A8129" t="s">
        <v>28450</v>
      </c>
      <c r="B8129" t="s">
        <v>28451</v>
      </c>
      <c r="C8129" t="str">
        <f t="shared" si="571"/>
        <v>lugeo lugere luxi luctum</v>
      </c>
      <c r="D8129" t="str">
        <f t="shared" si="574"/>
        <v>lugeo</v>
      </c>
      <c r="E8129" t="s">
        <v>28452</v>
      </c>
      <c r="F8129" t="s">
        <v>28452</v>
      </c>
      <c r="G8129" t="s">
        <v>95</v>
      </c>
      <c r="I8129">
        <v>2</v>
      </c>
      <c r="J8129">
        <v>0</v>
      </c>
      <c r="K8129">
        <v>0</v>
      </c>
      <c r="L8129" t="s">
        <v>24</v>
      </c>
      <c r="M8129" t="str">
        <f t="shared" si="573"/>
        <v>http://logeion.uchicago.edu/index.html#lugeo</v>
      </c>
    </row>
    <row r="8130" spans="1:13" ht="15" customHeight="1" x14ac:dyDescent="0.2">
      <c r="A8130" t="s">
        <v>28453</v>
      </c>
      <c r="B8130" t="s">
        <v>28454</v>
      </c>
      <c r="C8130" t="str">
        <f t="shared" si="571"/>
        <v>Lugotorix –igis m.</v>
      </c>
      <c r="D8130" t="str">
        <f t="shared" si="574"/>
        <v>Lugotorix</v>
      </c>
      <c r="E8130" t="s">
        <v>28455</v>
      </c>
      <c r="F8130" t="s">
        <v>28455</v>
      </c>
      <c r="G8130" t="s">
        <v>29</v>
      </c>
      <c r="H8130">
        <v>3</v>
      </c>
      <c r="I8130">
        <v>0</v>
      </c>
      <c r="J8130">
        <v>0</v>
      </c>
      <c r="K8130">
        <v>1</v>
      </c>
      <c r="L8130" t="s">
        <v>19</v>
      </c>
      <c r="M8130" t="str">
        <f t="shared" si="573"/>
        <v>http://logeion.uchicago.edu/index.html#Lugotorix</v>
      </c>
    </row>
    <row r="8131" spans="1:13" ht="15" customHeight="1" x14ac:dyDescent="0.2">
      <c r="A8131" t="s">
        <v>28456</v>
      </c>
      <c r="B8131" t="s">
        <v>28457</v>
      </c>
      <c r="C8131" t="str">
        <f t="shared" si="571"/>
        <v>lugubre</v>
      </c>
      <c r="D8131" t="s">
        <v>28457</v>
      </c>
      <c r="E8131" t="s">
        <v>28458</v>
      </c>
      <c r="F8131" t="s">
        <v>28459</v>
      </c>
      <c r="G8131" t="s">
        <v>89</v>
      </c>
      <c r="I8131">
        <v>0</v>
      </c>
      <c r="J8131">
        <v>1</v>
      </c>
      <c r="K8131">
        <v>0</v>
      </c>
      <c r="L8131" t="s">
        <v>90</v>
      </c>
      <c r="M8131" t="str">
        <f t="shared" si="573"/>
        <v>http://logeion.uchicago.edu/index.html#lūgubrē</v>
      </c>
    </row>
    <row r="8132" spans="1:13" ht="15" customHeight="1" x14ac:dyDescent="0.2">
      <c r="A8132" t="s">
        <v>28461</v>
      </c>
      <c r="B8132" t="s">
        <v>28462</v>
      </c>
      <c r="C8132" t="str">
        <f t="shared" si="571"/>
        <v>lugubris –e</v>
      </c>
      <c r="D8132" t="str">
        <f t="shared" ref="D8132:D8163" si="575">IF(ISBLANK(B8132),0,LEFT( C8132, FIND( " ", C8132 ) - 1 ))</f>
        <v>lugubris</v>
      </c>
      <c r="E8132" t="s">
        <v>28463</v>
      </c>
      <c r="F8132" t="s">
        <v>28463</v>
      </c>
      <c r="G8132" t="s">
        <v>155</v>
      </c>
      <c r="H8132">
        <v>3</v>
      </c>
      <c r="I8132">
        <v>0</v>
      </c>
      <c r="J8132">
        <v>0</v>
      </c>
      <c r="K8132">
        <v>0</v>
      </c>
      <c r="L8132" t="s">
        <v>36</v>
      </c>
      <c r="M8132" t="str">
        <f t="shared" si="573"/>
        <v>http://logeion.uchicago.edu/index.html#lugubris</v>
      </c>
    </row>
    <row r="8133" spans="1:13" ht="15" customHeight="1" x14ac:dyDescent="0.2">
      <c r="A8133" t="s">
        <v>56799</v>
      </c>
      <c r="B8133" t="s">
        <v>57933</v>
      </c>
      <c r="C8133" t="str">
        <f t="shared" si="571"/>
        <v>Lugudunum or Lugdunum –i n.</v>
      </c>
      <c r="D8133" t="str">
        <f t="shared" si="575"/>
        <v>Lugudunum</v>
      </c>
      <c r="E8133" t="s">
        <v>56951</v>
      </c>
      <c r="F8133" t="s">
        <v>56951</v>
      </c>
      <c r="G8133" t="s">
        <v>21</v>
      </c>
      <c r="H8133">
        <v>2</v>
      </c>
      <c r="K8133">
        <v>1</v>
      </c>
      <c r="L8133" t="s">
        <v>19</v>
      </c>
      <c r="M8133" t="str">
        <f t="shared" si="573"/>
        <v>http://logeion.uchicago.edu/index.html#Lugudunum</v>
      </c>
    </row>
    <row r="8134" spans="1:13" ht="15" customHeight="1" x14ac:dyDescent="0.2">
      <c r="A8134" t="s">
        <v>28465</v>
      </c>
      <c r="B8134" t="s">
        <v>28466</v>
      </c>
      <c r="C8134" t="str">
        <f t="shared" si="571"/>
        <v>lumbus lumbi m.</v>
      </c>
      <c r="D8134" t="str">
        <f t="shared" si="575"/>
        <v>lumbus</v>
      </c>
      <c r="E8134" t="s">
        <v>28467</v>
      </c>
      <c r="F8134" t="s">
        <v>28467</v>
      </c>
      <c r="G8134" t="s">
        <v>21</v>
      </c>
      <c r="H8134">
        <v>2</v>
      </c>
      <c r="I8134">
        <v>0</v>
      </c>
      <c r="J8134">
        <v>0</v>
      </c>
      <c r="K8134">
        <v>0</v>
      </c>
      <c r="L8134" t="s">
        <v>19</v>
      </c>
      <c r="M8134" t="str">
        <f t="shared" si="573"/>
        <v>http://logeion.uchicago.edu/index.html#lumbus</v>
      </c>
    </row>
    <row r="8135" spans="1:13" ht="15" customHeight="1" x14ac:dyDescent="0.2">
      <c r="A8135" t="s">
        <v>28468</v>
      </c>
      <c r="B8135" t="s">
        <v>28469</v>
      </c>
      <c r="C8135" t="str">
        <f t="shared" si="571"/>
        <v>lumen luminis n.</v>
      </c>
      <c r="D8135" t="str">
        <f t="shared" si="575"/>
        <v>lumen</v>
      </c>
      <c r="E8135" t="s">
        <v>26837</v>
      </c>
      <c r="F8135" t="s">
        <v>57352</v>
      </c>
      <c r="G8135" t="s">
        <v>29</v>
      </c>
      <c r="H8135">
        <v>3</v>
      </c>
      <c r="I8135">
        <v>0</v>
      </c>
      <c r="J8135">
        <v>0</v>
      </c>
      <c r="K8135">
        <v>0</v>
      </c>
      <c r="L8135" t="s">
        <v>19</v>
      </c>
      <c r="M8135" t="str">
        <f t="shared" si="573"/>
        <v>http://logeion.uchicago.edu/index.html#lumen</v>
      </c>
    </row>
    <row r="8136" spans="1:13" ht="15" customHeight="1" x14ac:dyDescent="0.2">
      <c r="A8136" t="s">
        <v>28470</v>
      </c>
      <c r="B8136" t="s">
        <v>28471</v>
      </c>
      <c r="C8136" t="str">
        <f t="shared" si="571"/>
        <v>luminare –is n.</v>
      </c>
      <c r="D8136" t="str">
        <f t="shared" si="575"/>
        <v>luminare</v>
      </c>
      <c r="E8136" t="s">
        <v>28472</v>
      </c>
      <c r="F8136" t="s">
        <v>28473</v>
      </c>
      <c r="G8136" t="s">
        <v>21</v>
      </c>
      <c r="H8136">
        <v>2</v>
      </c>
      <c r="I8136">
        <v>0</v>
      </c>
      <c r="J8136">
        <v>0</v>
      </c>
      <c r="K8136">
        <v>0</v>
      </c>
      <c r="L8136" t="s">
        <v>19</v>
      </c>
      <c r="M8136" t="str">
        <f t="shared" si="573"/>
        <v>http://logeion.uchicago.edu/index.html#luminare</v>
      </c>
    </row>
    <row r="8137" spans="1:13" ht="15" customHeight="1" x14ac:dyDescent="0.2">
      <c r="A8137" t="s">
        <v>28474</v>
      </c>
      <c r="B8137" t="s">
        <v>28475</v>
      </c>
      <c r="C8137" t="str">
        <f t="shared" si="571"/>
        <v xml:space="preserve">lumino luminare </v>
      </c>
      <c r="D8137" t="str">
        <f t="shared" si="575"/>
        <v>lumino</v>
      </c>
      <c r="E8137" t="s">
        <v>22826</v>
      </c>
      <c r="F8137" t="s">
        <v>28476</v>
      </c>
      <c r="G8137" t="s">
        <v>23</v>
      </c>
      <c r="I8137">
        <v>1</v>
      </c>
      <c r="J8137">
        <v>0</v>
      </c>
      <c r="K8137">
        <v>0</v>
      </c>
      <c r="L8137" t="s">
        <v>24</v>
      </c>
      <c r="M8137" t="str">
        <f t="shared" si="573"/>
        <v>http://logeion.uchicago.edu/index.html#lumino</v>
      </c>
    </row>
    <row r="8138" spans="1:13" ht="15" customHeight="1" x14ac:dyDescent="0.2">
      <c r="A8138" t="s">
        <v>28481</v>
      </c>
      <c r="B8138" t="s">
        <v>28482</v>
      </c>
      <c r="C8138" t="str">
        <f t="shared" si="571"/>
        <v>Luna –ae f.</v>
      </c>
      <c r="D8138" t="str">
        <f t="shared" si="575"/>
        <v>Luna</v>
      </c>
      <c r="E8138" t="s">
        <v>28483</v>
      </c>
      <c r="F8138" t="s">
        <v>28484</v>
      </c>
      <c r="G8138" t="s">
        <v>76</v>
      </c>
      <c r="H8138">
        <v>1</v>
      </c>
      <c r="I8138">
        <v>0</v>
      </c>
      <c r="J8138">
        <v>0</v>
      </c>
      <c r="K8138">
        <v>1</v>
      </c>
      <c r="L8138" t="s">
        <v>19</v>
      </c>
      <c r="M8138" t="str">
        <f t="shared" si="573"/>
        <v>http://logeion.uchicago.edu/index.html#Luna</v>
      </c>
    </row>
    <row r="8139" spans="1:13" ht="15" customHeight="1" x14ac:dyDescent="0.2">
      <c r="A8139" t="s">
        <v>28478</v>
      </c>
      <c r="B8139" t="s">
        <v>28479</v>
      </c>
      <c r="C8139" t="str">
        <f t="shared" si="571"/>
        <v>luna lunae f.</v>
      </c>
      <c r="D8139" t="str">
        <f t="shared" si="575"/>
        <v>luna</v>
      </c>
      <c r="E8139" t="s">
        <v>28480</v>
      </c>
      <c r="F8139" t="s">
        <v>28480</v>
      </c>
      <c r="G8139" t="s">
        <v>76</v>
      </c>
      <c r="H8139">
        <v>1</v>
      </c>
      <c r="I8139">
        <v>0</v>
      </c>
      <c r="J8139">
        <v>0</v>
      </c>
      <c r="K8139">
        <v>0</v>
      </c>
      <c r="L8139" t="s">
        <v>19</v>
      </c>
      <c r="M8139" t="str">
        <f t="shared" si="573"/>
        <v>http://logeion.uchicago.edu/index.html#luna</v>
      </c>
    </row>
    <row r="8140" spans="1:13" ht="15" customHeight="1" x14ac:dyDescent="0.2">
      <c r="A8140" t="s">
        <v>58713</v>
      </c>
      <c r="B8140" t="s">
        <v>58897</v>
      </c>
      <c r="C8140" t="str">
        <f t="shared" si="571"/>
        <v>Lundoniensis –e</v>
      </c>
      <c r="D8140" t="str">
        <f t="shared" si="575"/>
        <v>Lundoniensis</v>
      </c>
      <c r="E8140" t="s">
        <v>58323</v>
      </c>
      <c r="F8140" t="s">
        <v>58323</v>
      </c>
      <c r="G8140" t="s">
        <v>536</v>
      </c>
      <c r="H8140">
        <v>3</v>
      </c>
      <c r="K8140">
        <v>1</v>
      </c>
      <c r="L8140" t="s">
        <v>36</v>
      </c>
      <c r="M8140" t="str">
        <f t="shared" si="573"/>
        <v>http://logeion.uchicago.edu/index.html#Lundoniensis</v>
      </c>
    </row>
    <row r="8141" spans="1:13" ht="15" customHeight="1" x14ac:dyDescent="0.2">
      <c r="A8141" t="s">
        <v>28486</v>
      </c>
      <c r="B8141" t="s">
        <v>28487</v>
      </c>
      <c r="C8141" t="str">
        <f t="shared" si="571"/>
        <v>luno lunare lunavi lunatus</v>
      </c>
      <c r="D8141" t="str">
        <f t="shared" si="575"/>
        <v>luno</v>
      </c>
      <c r="E8141" t="s">
        <v>28488</v>
      </c>
      <c r="F8141" t="s">
        <v>28489</v>
      </c>
      <c r="G8141" t="s">
        <v>23</v>
      </c>
      <c r="I8141">
        <v>1</v>
      </c>
      <c r="J8141">
        <v>0</v>
      </c>
      <c r="K8141">
        <v>0</v>
      </c>
      <c r="L8141" t="s">
        <v>24</v>
      </c>
      <c r="M8141" t="str">
        <f t="shared" si="573"/>
        <v>http://logeion.uchicago.edu/index.html#luno</v>
      </c>
    </row>
    <row r="8142" spans="1:13" ht="15" customHeight="1" x14ac:dyDescent="0.2">
      <c r="A8142" t="s">
        <v>28490</v>
      </c>
      <c r="B8142" t="s">
        <v>28491</v>
      </c>
      <c r="C8142" t="str">
        <f t="shared" si="571"/>
        <v>luo luere lui</v>
      </c>
      <c r="D8142" t="str">
        <f t="shared" si="575"/>
        <v>luo</v>
      </c>
      <c r="E8142" t="s">
        <v>57354</v>
      </c>
      <c r="F8142" t="s">
        <v>57353</v>
      </c>
      <c r="G8142" t="s">
        <v>66</v>
      </c>
      <c r="I8142">
        <v>3</v>
      </c>
      <c r="J8142">
        <v>0</v>
      </c>
      <c r="K8142">
        <v>0</v>
      </c>
      <c r="L8142" t="s">
        <v>24</v>
      </c>
      <c r="M8142" t="str">
        <f t="shared" si="573"/>
        <v>http://logeion.uchicago.edu/index.html#luo</v>
      </c>
    </row>
    <row r="8143" spans="1:13" ht="15" customHeight="1" x14ac:dyDescent="0.2">
      <c r="A8143" t="s">
        <v>28492</v>
      </c>
      <c r="B8143" t="s">
        <v>28493</v>
      </c>
      <c r="C8143" t="str">
        <f t="shared" si="571"/>
        <v>lupa lupae f.</v>
      </c>
      <c r="D8143" t="str">
        <f t="shared" si="575"/>
        <v>lupa</v>
      </c>
      <c r="E8143" t="s">
        <v>28494</v>
      </c>
      <c r="F8143" t="s">
        <v>28494</v>
      </c>
      <c r="G8143" t="s">
        <v>76</v>
      </c>
      <c r="H8143">
        <v>1</v>
      </c>
      <c r="I8143">
        <v>0</v>
      </c>
      <c r="J8143">
        <v>0</v>
      </c>
      <c r="K8143">
        <v>0</v>
      </c>
      <c r="L8143" t="s">
        <v>19</v>
      </c>
      <c r="M8143" t="str">
        <f t="shared" si="573"/>
        <v>http://logeion.uchicago.edu/index.html#lupa</v>
      </c>
    </row>
    <row r="8144" spans="1:13" ht="15" customHeight="1" x14ac:dyDescent="0.2">
      <c r="A8144" t="s">
        <v>28495</v>
      </c>
      <c r="B8144" t="s">
        <v>28496</v>
      </c>
      <c r="C8144" t="str">
        <f t="shared" si="571"/>
        <v>lupanar lupanaris n.</v>
      </c>
      <c r="D8144" t="str">
        <f t="shared" si="575"/>
        <v>lupanar</v>
      </c>
      <c r="E8144" t="s">
        <v>28497</v>
      </c>
      <c r="F8144" t="s">
        <v>28498</v>
      </c>
      <c r="G8144" t="s">
        <v>29</v>
      </c>
      <c r="H8144">
        <v>3</v>
      </c>
      <c r="I8144">
        <v>0</v>
      </c>
      <c r="J8144">
        <v>0</v>
      </c>
      <c r="K8144">
        <v>0</v>
      </c>
      <c r="L8144" t="s">
        <v>19</v>
      </c>
      <c r="M8144" t="str">
        <f t="shared" si="573"/>
        <v>http://logeion.uchicago.edu/index.html#lupanar</v>
      </c>
    </row>
    <row r="8145" spans="1:13" ht="15" customHeight="1" x14ac:dyDescent="0.2">
      <c r="A8145" t="s">
        <v>28499</v>
      </c>
      <c r="B8145" t="s">
        <v>28500</v>
      </c>
      <c r="C8145" t="str">
        <f t="shared" si="571"/>
        <v>lupata –orum n.</v>
      </c>
      <c r="D8145" t="str">
        <f t="shared" si="575"/>
        <v>lupata</v>
      </c>
      <c r="E8145" t="s">
        <v>28501</v>
      </c>
      <c r="F8145" t="s">
        <v>28501</v>
      </c>
      <c r="G8145" t="s">
        <v>21</v>
      </c>
      <c r="H8145">
        <v>2</v>
      </c>
      <c r="I8145">
        <v>0</v>
      </c>
      <c r="J8145">
        <v>0</v>
      </c>
      <c r="K8145">
        <v>0</v>
      </c>
      <c r="L8145" t="s">
        <v>19</v>
      </c>
      <c r="M8145" t="str">
        <f t="shared" si="573"/>
        <v>http://logeion.uchicago.edu/index.html#lupata</v>
      </c>
    </row>
    <row r="8146" spans="1:13" ht="15" customHeight="1" x14ac:dyDescent="0.2">
      <c r="A8146" t="s">
        <v>53521</v>
      </c>
      <c r="B8146" t="s">
        <v>53522</v>
      </c>
      <c r="C8146" t="str">
        <f t="shared" si="571"/>
        <v>lupatria –ae f.</v>
      </c>
      <c r="D8146" t="str">
        <f t="shared" si="575"/>
        <v>lupatria</v>
      </c>
      <c r="E8146" t="s">
        <v>53523</v>
      </c>
      <c r="F8146" t="s">
        <v>53523</v>
      </c>
      <c r="G8146" t="s">
        <v>76</v>
      </c>
      <c r="H8146">
        <v>1</v>
      </c>
      <c r="I8146">
        <v>0</v>
      </c>
      <c r="J8146">
        <v>0</v>
      </c>
      <c r="K8146">
        <v>0</v>
      </c>
      <c r="L8146" t="s">
        <v>19</v>
      </c>
      <c r="M8146" t="str">
        <f t="shared" si="573"/>
        <v>http://logeion.uchicago.edu/index.html#lupatria</v>
      </c>
    </row>
    <row r="8147" spans="1:13" ht="15" customHeight="1" x14ac:dyDescent="0.2">
      <c r="A8147" t="s">
        <v>28502</v>
      </c>
      <c r="B8147" t="s">
        <v>28503</v>
      </c>
      <c r="C8147" t="str">
        <f t="shared" si="571"/>
        <v>lupatus –a –um</v>
      </c>
      <c r="D8147" t="str">
        <f t="shared" si="575"/>
        <v>lupatus</v>
      </c>
      <c r="E8147" t="s">
        <v>28504</v>
      </c>
      <c r="F8147" t="s">
        <v>28505</v>
      </c>
      <c r="G8147" t="s">
        <v>61</v>
      </c>
      <c r="H8147">
        <v>1</v>
      </c>
      <c r="I8147">
        <v>0</v>
      </c>
      <c r="J8147">
        <v>0</v>
      </c>
      <c r="K8147">
        <v>0</v>
      </c>
      <c r="L8147" t="s">
        <v>36</v>
      </c>
      <c r="M8147" t="str">
        <f t="shared" si="573"/>
        <v>http://logeion.uchicago.edu/index.html#lupatus</v>
      </c>
    </row>
    <row r="8148" spans="1:13" ht="15" customHeight="1" x14ac:dyDescent="0.2">
      <c r="A8148" t="s">
        <v>28506</v>
      </c>
      <c r="B8148" t="s">
        <v>28507</v>
      </c>
      <c r="C8148" t="str">
        <f t="shared" si="571"/>
        <v>Lupercal –calis n.</v>
      </c>
      <c r="D8148" t="str">
        <f t="shared" si="575"/>
        <v>Lupercal</v>
      </c>
      <c r="E8148" t="s">
        <v>28508</v>
      </c>
      <c r="F8148" t="s">
        <v>28509</v>
      </c>
      <c r="G8148" t="s">
        <v>29</v>
      </c>
      <c r="H8148">
        <v>3</v>
      </c>
      <c r="I8148">
        <v>0</v>
      </c>
      <c r="J8148">
        <v>0</v>
      </c>
      <c r="K8148">
        <v>1</v>
      </c>
      <c r="L8148" t="s">
        <v>19</v>
      </c>
      <c r="M8148" t="str">
        <f t="shared" si="573"/>
        <v>http://logeion.uchicago.edu/index.html#Lupercal</v>
      </c>
    </row>
    <row r="8149" spans="1:13" ht="15" customHeight="1" x14ac:dyDescent="0.2">
      <c r="A8149" t="s">
        <v>28510</v>
      </c>
      <c r="B8149" t="s">
        <v>28511</v>
      </c>
      <c r="C8149" t="str">
        <f t="shared" si="571"/>
        <v>Luperci –orum m.</v>
      </c>
      <c r="D8149" t="str">
        <f t="shared" si="575"/>
        <v>Luperci</v>
      </c>
      <c r="E8149" t="s">
        <v>28512</v>
      </c>
      <c r="F8149" t="s">
        <v>28513</v>
      </c>
      <c r="G8149" t="s">
        <v>21</v>
      </c>
      <c r="H8149">
        <v>2</v>
      </c>
      <c r="I8149">
        <v>0</v>
      </c>
      <c r="J8149">
        <v>0</v>
      </c>
      <c r="K8149">
        <v>1</v>
      </c>
      <c r="L8149" t="s">
        <v>19</v>
      </c>
      <c r="M8149" t="str">
        <f t="shared" si="573"/>
        <v>http://logeion.uchicago.edu/index.html#Luperci</v>
      </c>
    </row>
    <row r="8150" spans="1:13" ht="15" customHeight="1" x14ac:dyDescent="0.2">
      <c r="A8150" t="s">
        <v>28520</v>
      </c>
      <c r="B8150" t="s">
        <v>28521</v>
      </c>
      <c r="C8150" t="str">
        <f t="shared" si="571"/>
        <v>lupinus –a –um</v>
      </c>
      <c r="D8150" t="str">
        <f t="shared" si="575"/>
        <v>lupinus</v>
      </c>
      <c r="E8150" t="s">
        <v>28522</v>
      </c>
      <c r="F8150" t="s">
        <v>28523</v>
      </c>
      <c r="G8150" t="s">
        <v>61</v>
      </c>
      <c r="H8150">
        <v>1</v>
      </c>
      <c r="I8150">
        <v>0</v>
      </c>
      <c r="J8150">
        <v>0</v>
      </c>
      <c r="K8150">
        <v>0</v>
      </c>
      <c r="L8150" t="s">
        <v>36</v>
      </c>
      <c r="M8150" t="str">
        <f t="shared" si="573"/>
        <v>http://logeion.uchicago.edu/index.html#lupinus</v>
      </c>
    </row>
    <row r="8151" spans="1:13" ht="15" customHeight="1" x14ac:dyDescent="0.2">
      <c r="A8151" t="s">
        <v>28516</v>
      </c>
      <c r="B8151" t="s">
        <v>28517</v>
      </c>
      <c r="C8151" t="str">
        <f t="shared" ref="C8151:C8214" si="576">SUBSTITUTE(SUBSTITUTE(SUBSTITUTE(SUBSTITUTE(SUBSTITUTE(SUBSTITUTE(SUBSTITUTE(SUBSTITUTE(SUBSTITUTE(SUBSTITUTE(SUBSTITUTE(B8151, "ā", "a"), "ē", "e"), "ī", "i"), "ō", "o"), "ū", "u"), "ȳ", "y"), "Ā", "A"), "Ē", "E"), "Ī", "I"), "Ō", "O"), "Ū", "U")</f>
        <v>lupinus –i m.</v>
      </c>
      <c r="D8151" t="str">
        <f t="shared" si="575"/>
        <v>lupinus</v>
      </c>
      <c r="E8151" t="s">
        <v>28518</v>
      </c>
      <c r="F8151" t="s">
        <v>28519</v>
      </c>
      <c r="G8151" t="s">
        <v>21</v>
      </c>
      <c r="H8151">
        <v>2</v>
      </c>
      <c r="I8151">
        <v>0</v>
      </c>
      <c r="J8151">
        <v>0</v>
      </c>
      <c r="K8151">
        <v>0</v>
      </c>
      <c r="L8151" t="s">
        <v>19</v>
      </c>
      <c r="M8151" t="str">
        <f t="shared" si="573"/>
        <v>http://logeion.uchicago.edu/index.html#lupinus</v>
      </c>
    </row>
    <row r="8152" spans="1:13" ht="15" customHeight="1" x14ac:dyDescent="0.2">
      <c r="A8152" t="s">
        <v>28524</v>
      </c>
      <c r="B8152" t="s">
        <v>28525</v>
      </c>
      <c r="C8152" t="str">
        <f t="shared" si="576"/>
        <v>lupus lupi m.</v>
      </c>
      <c r="D8152" t="str">
        <f t="shared" si="575"/>
        <v>lupus</v>
      </c>
      <c r="E8152" t="s">
        <v>28526</v>
      </c>
      <c r="F8152" t="s">
        <v>28526</v>
      </c>
      <c r="G8152" t="s">
        <v>21</v>
      </c>
      <c r="H8152">
        <v>2</v>
      </c>
      <c r="I8152">
        <v>0</v>
      </c>
      <c r="J8152">
        <v>0</v>
      </c>
      <c r="K8152">
        <v>0</v>
      </c>
      <c r="L8152" t="s">
        <v>19</v>
      </c>
      <c r="M8152" t="str">
        <f t="shared" si="573"/>
        <v>http://logeion.uchicago.edu/index.html#lupus</v>
      </c>
    </row>
    <row r="8153" spans="1:13" ht="15" customHeight="1" x14ac:dyDescent="0.2">
      <c r="A8153" t="s">
        <v>28527</v>
      </c>
      <c r="B8153" t="s">
        <v>28528</v>
      </c>
      <c r="C8153" t="str">
        <f t="shared" si="576"/>
        <v>luridus –a –um</v>
      </c>
      <c r="D8153" t="str">
        <f t="shared" si="575"/>
        <v>luridus</v>
      </c>
      <c r="E8153" t="s">
        <v>28529</v>
      </c>
      <c r="F8153" t="s">
        <v>28530</v>
      </c>
      <c r="G8153" t="s">
        <v>61</v>
      </c>
      <c r="H8153">
        <v>1</v>
      </c>
      <c r="I8153">
        <v>0</v>
      </c>
      <c r="J8153">
        <v>0</v>
      </c>
      <c r="K8153">
        <v>0</v>
      </c>
      <c r="L8153" t="s">
        <v>36</v>
      </c>
      <c r="M8153" t="str">
        <f t="shared" si="573"/>
        <v>http://logeion.uchicago.edu/index.html#luridus</v>
      </c>
    </row>
    <row r="8154" spans="1:13" ht="15" customHeight="1" x14ac:dyDescent="0.2">
      <c r="A8154" t="s">
        <v>28532</v>
      </c>
      <c r="B8154" t="s">
        <v>54389</v>
      </c>
      <c r="C8154" t="str">
        <f t="shared" si="576"/>
        <v xml:space="preserve">luscinia –ae f. or luscinius –i m. </v>
      </c>
      <c r="D8154" t="str">
        <f t="shared" si="575"/>
        <v>luscinia</v>
      </c>
      <c r="E8154" t="s">
        <v>54152</v>
      </c>
      <c r="F8154" t="s">
        <v>54152</v>
      </c>
      <c r="G8154" t="s">
        <v>76</v>
      </c>
      <c r="H8154">
        <v>1</v>
      </c>
      <c r="I8154">
        <v>0</v>
      </c>
      <c r="J8154">
        <v>0</v>
      </c>
      <c r="K8154">
        <v>0</v>
      </c>
      <c r="L8154" t="s">
        <v>19</v>
      </c>
      <c r="M8154" t="str">
        <f t="shared" si="573"/>
        <v>http://logeion.uchicago.edu/index.html#luscinia</v>
      </c>
    </row>
    <row r="8155" spans="1:13" ht="15" customHeight="1" x14ac:dyDescent="0.2">
      <c r="A8155" t="s">
        <v>60159</v>
      </c>
      <c r="B8155" t="s">
        <v>60182</v>
      </c>
      <c r="C8155" t="str">
        <f t="shared" si="576"/>
        <v>Luscinus –i m.</v>
      </c>
      <c r="D8155" t="str">
        <f t="shared" si="575"/>
        <v>Luscinus</v>
      </c>
      <c r="E8155" t="s">
        <v>60170</v>
      </c>
      <c r="F8155" t="s">
        <v>60171</v>
      </c>
      <c r="G8155" t="s">
        <v>21</v>
      </c>
      <c r="H8155">
        <v>2</v>
      </c>
      <c r="K8155">
        <v>1</v>
      </c>
      <c r="L8155" t="s">
        <v>19</v>
      </c>
      <c r="M8155" t="str">
        <f t="shared" si="573"/>
        <v>http://logeion.uchicago.edu/index.html#Luscinus</v>
      </c>
    </row>
    <row r="8156" spans="1:13" ht="15" customHeight="1" x14ac:dyDescent="0.2">
      <c r="A8156" t="s">
        <v>28536</v>
      </c>
      <c r="B8156" t="s">
        <v>54537</v>
      </c>
      <c r="C8156" t="str">
        <f t="shared" si="576"/>
        <v>luscus –a –um</v>
      </c>
      <c r="D8156" t="str">
        <f t="shared" si="575"/>
        <v>luscus</v>
      </c>
      <c r="E8156" t="s">
        <v>54538</v>
      </c>
      <c r="F8156" t="s">
        <v>54538</v>
      </c>
      <c r="G8156" t="s">
        <v>61</v>
      </c>
      <c r="H8156">
        <v>1</v>
      </c>
      <c r="I8156">
        <v>0</v>
      </c>
      <c r="J8156">
        <v>0</v>
      </c>
      <c r="K8156">
        <v>0</v>
      </c>
      <c r="L8156" t="s">
        <v>36</v>
      </c>
      <c r="M8156" t="str">
        <f t="shared" si="573"/>
        <v>http://logeion.uchicago.edu/index.html#luscus</v>
      </c>
    </row>
    <row r="8157" spans="1:13" ht="15" customHeight="1" x14ac:dyDescent="0.2">
      <c r="A8157" t="s">
        <v>54989</v>
      </c>
      <c r="B8157" t="s">
        <v>61734</v>
      </c>
      <c r="C8157" t="str">
        <f t="shared" si="576"/>
        <v xml:space="preserve">Lusius –(i)i m.  </v>
      </c>
      <c r="D8157" t="str">
        <f t="shared" si="575"/>
        <v>Lusius</v>
      </c>
      <c r="E8157" t="s">
        <v>61929</v>
      </c>
      <c r="F8157" t="s">
        <v>61930</v>
      </c>
      <c r="G8157" t="s">
        <v>21</v>
      </c>
      <c r="H8157">
        <v>2</v>
      </c>
      <c r="K8157">
        <v>1</v>
      </c>
      <c r="L8157" t="s">
        <v>19</v>
      </c>
      <c r="M8157" t="str">
        <f t="shared" si="573"/>
        <v>http://logeion.uchicago.edu/index.html#Lusius</v>
      </c>
    </row>
    <row r="8158" spans="1:13" ht="15" customHeight="1" x14ac:dyDescent="0.2">
      <c r="A8158" t="s">
        <v>28541</v>
      </c>
      <c r="B8158" t="s">
        <v>28542</v>
      </c>
      <c r="C8158" t="str">
        <f t="shared" si="576"/>
        <v>lustralis –e</v>
      </c>
      <c r="D8158" t="str">
        <f t="shared" si="575"/>
        <v>lustralis</v>
      </c>
      <c r="E8158" t="s">
        <v>28543</v>
      </c>
      <c r="F8158" t="s">
        <v>28544</v>
      </c>
      <c r="G8158" t="s">
        <v>155</v>
      </c>
      <c r="H8158">
        <v>3</v>
      </c>
      <c r="I8158">
        <v>0</v>
      </c>
      <c r="J8158">
        <v>0</v>
      </c>
      <c r="K8158">
        <v>0</v>
      </c>
      <c r="L8158" t="s">
        <v>36</v>
      </c>
      <c r="M8158" t="str">
        <f t="shared" si="573"/>
        <v>http://logeion.uchicago.edu/index.html#lustralis</v>
      </c>
    </row>
    <row r="8159" spans="1:13" ht="15" customHeight="1" x14ac:dyDescent="0.2">
      <c r="A8159" t="s">
        <v>28547</v>
      </c>
      <c r="B8159" t="s">
        <v>28548</v>
      </c>
      <c r="C8159" t="str">
        <f t="shared" si="576"/>
        <v>lustro lustrare lustravi lustratus</v>
      </c>
      <c r="D8159" t="str">
        <f t="shared" si="575"/>
        <v>lustro</v>
      </c>
      <c r="E8159" t="s">
        <v>55411</v>
      </c>
      <c r="F8159" t="s">
        <v>28549</v>
      </c>
      <c r="G8159" t="s">
        <v>23</v>
      </c>
      <c r="I8159">
        <v>1</v>
      </c>
      <c r="J8159">
        <v>0</v>
      </c>
      <c r="K8159">
        <v>0</v>
      </c>
      <c r="L8159" t="s">
        <v>24</v>
      </c>
      <c r="M8159" t="str">
        <f t="shared" si="573"/>
        <v>http://logeion.uchicago.edu/index.html#lustro</v>
      </c>
    </row>
    <row r="8160" spans="1:13" ht="15" customHeight="1" x14ac:dyDescent="0.2">
      <c r="A8160" t="s">
        <v>28550</v>
      </c>
      <c r="B8160" t="s">
        <v>28551</v>
      </c>
      <c r="C8160" t="str">
        <f t="shared" si="576"/>
        <v>lustrum –i n.</v>
      </c>
      <c r="D8160" t="str">
        <f t="shared" si="575"/>
        <v>lustrum</v>
      </c>
      <c r="E8160" t="s">
        <v>28552</v>
      </c>
      <c r="F8160" t="s">
        <v>28553</v>
      </c>
      <c r="G8160" t="s">
        <v>21</v>
      </c>
      <c r="H8160">
        <v>2</v>
      </c>
      <c r="I8160">
        <v>0</v>
      </c>
      <c r="J8160">
        <v>0</v>
      </c>
      <c r="K8160">
        <v>0</v>
      </c>
      <c r="L8160" t="s">
        <v>19</v>
      </c>
      <c r="M8160" t="str">
        <f t="shared" si="573"/>
        <v>http://logeion.uchicago.edu/index.html#lustrum</v>
      </c>
    </row>
    <row r="8161" spans="1:13" ht="15" customHeight="1" x14ac:dyDescent="0.2">
      <c r="A8161" t="s">
        <v>28554</v>
      </c>
      <c r="B8161" t="s">
        <v>28555</v>
      </c>
      <c r="C8161" t="str">
        <f t="shared" si="576"/>
        <v>lustrum –i n.</v>
      </c>
      <c r="D8161" t="str">
        <f t="shared" si="575"/>
        <v>lustrum</v>
      </c>
      <c r="E8161" t="s">
        <v>28556</v>
      </c>
      <c r="F8161" t="s">
        <v>28557</v>
      </c>
      <c r="G8161" t="s">
        <v>21</v>
      </c>
      <c r="H8161">
        <v>2</v>
      </c>
      <c r="I8161">
        <v>0</v>
      </c>
      <c r="J8161">
        <v>0</v>
      </c>
      <c r="K8161">
        <v>0</v>
      </c>
      <c r="L8161" t="s">
        <v>19</v>
      </c>
      <c r="M8161" t="str">
        <f t="shared" si="573"/>
        <v>http://logeion.uchicago.edu/index.html#lustrum</v>
      </c>
    </row>
    <row r="8162" spans="1:13" ht="15" customHeight="1" x14ac:dyDescent="0.2">
      <c r="A8162" t="s">
        <v>28558</v>
      </c>
      <c r="B8162" t="s">
        <v>28559</v>
      </c>
      <c r="C8162" t="str">
        <f t="shared" si="576"/>
        <v>lusus –us m.</v>
      </c>
      <c r="D8162" t="str">
        <f t="shared" si="575"/>
        <v>lusus</v>
      </c>
      <c r="E8162" t="s">
        <v>28560</v>
      </c>
      <c r="F8162" t="s">
        <v>28560</v>
      </c>
      <c r="G8162" t="s">
        <v>18</v>
      </c>
      <c r="H8162">
        <v>4</v>
      </c>
      <c r="I8162">
        <v>0</v>
      </c>
      <c r="J8162">
        <v>0</v>
      </c>
      <c r="K8162">
        <v>0</v>
      </c>
      <c r="L8162" t="s">
        <v>19</v>
      </c>
      <c r="M8162" t="str">
        <f t="shared" si="573"/>
        <v>http://logeion.uchicago.edu/index.html#lusus</v>
      </c>
    </row>
    <row r="8163" spans="1:13" ht="15" customHeight="1" x14ac:dyDescent="0.2">
      <c r="A8163" t="s">
        <v>28563</v>
      </c>
      <c r="B8163" t="s">
        <v>28564</v>
      </c>
      <c r="C8163" t="str">
        <f t="shared" si="576"/>
        <v xml:space="preserve">luteolus –a –um </v>
      </c>
      <c r="D8163" t="str">
        <f t="shared" si="575"/>
        <v>luteolus</v>
      </c>
      <c r="E8163" t="s">
        <v>28565</v>
      </c>
      <c r="F8163" t="s">
        <v>28565</v>
      </c>
      <c r="G8163" t="s">
        <v>61</v>
      </c>
      <c r="H8163">
        <v>1</v>
      </c>
      <c r="I8163">
        <v>0</v>
      </c>
      <c r="J8163">
        <v>0</v>
      </c>
      <c r="K8163">
        <v>0</v>
      </c>
      <c r="L8163" t="s">
        <v>36</v>
      </c>
      <c r="M8163" t="str">
        <f t="shared" ref="M8163:M8226" si="577">"http://logeion.uchicago.edu/index.html#"&amp;D8163</f>
        <v>http://logeion.uchicago.edu/index.html#luteolus</v>
      </c>
    </row>
    <row r="8164" spans="1:13" ht="15" customHeight="1" x14ac:dyDescent="0.2">
      <c r="A8164" t="s">
        <v>28566</v>
      </c>
      <c r="B8164" t="s">
        <v>28567</v>
      </c>
      <c r="C8164" t="str">
        <f t="shared" si="576"/>
        <v>Lutetia –ae f.</v>
      </c>
      <c r="D8164" t="str">
        <f t="shared" ref="D8164:D8195" si="578">IF(ISBLANK(B8164),0,LEFT( C8164, FIND( " ", C8164 ) - 1 ))</f>
        <v>Lutetia</v>
      </c>
      <c r="E8164" t="s">
        <v>28568</v>
      </c>
      <c r="F8164" t="s">
        <v>28569</v>
      </c>
      <c r="G8164" t="s">
        <v>76</v>
      </c>
      <c r="H8164">
        <v>1</v>
      </c>
      <c r="I8164">
        <v>0</v>
      </c>
      <c r="J8164">
        <v>0</v>
      </c>
      <c r="K8164">
        <v>1</v>
      </c>
      <c r="L8164" t="s">
        <v>19</v>
      </c>
      <c r="M8164" t="str">
        <f t="shared" si="577"/>
        <v>http://logeion.uchicago.edu/index.html#Lutetia</v>
      </c>
    </row>
    <row r="8165" spans="1:13" ht="15" customHeight="1" x14ac:dyDescent="0.2">
      <c r="A8165" t="s">
        <v>28571</v>
      </c>
      <c r="B8165" t="s">
        <v>28573</v>
      </c>
      <c r="C8165" t="str">
        <f t="shared" si="576"/>
        <v>luteus –a –um</v>
      </c>
      <c r="D8165" t="str">
        <f t="shared" si="578"/>
        <v>luteus</v>
      </c>
      <c r="E8165" t="s">
        <v>54752</v>
      </c>
      <c r="F8165" t="s">
        <v>54751</v>
      </c>
      <c r="G8165" t="s">
        <v>61</v>
      </c>
      <c r="H8165">
        <v>1</v>
      </c>
      <c r="I8165">
        <v>0</v>
      </c>
      <c r="J8165">
        <v>0</v>
      </c>
      <c r="K8165">
        <v>0</v>
      </c>
      <c r="L8165" t="s">
        <v>36</v>
      </c>
      <c r="M8165" t="str">
        <f t="shared" si="577"/>
        <v>http://logeion.uchicago.edu/index.html#luteus</v>
      </c>
    </row>
    <row r="8166" spans="1:13" ht="15" customHeight="1" x14ac:dyDescent="0.2">
      <c r="A8166" t="s">
        <v>28572</v>
      </c>
      <c r="B8166" t="s">
        <v>28573</v>
      </c>
      <c r="C8166" t="str">
        <f t="shared" si="576"/>
        <v>luteus –a –um</v>
      </c>
      <c r="D8166" t="str">
        <f t="shared" si="578"/>
        <v>luteus</v>
      </c>
      <c r="E8166" t="s">
        <v>28565</v>
      </c>
      <c r="F8166" t="s">
        <v>28574</v>
      </c>
      <c r="G8166" t="s">
        <v>61</v>
      </c>
      <c r="H8166">
        <v>1</v>
      </c>
      <c r="I8166">
        <v>0</v>
      </c>
      <c r="J8166">
        <v>0</v>
      </c>
      <c r="K8166">
        <v>0</v>
      </c>
      <c r="L8166" t="s">
        <v>36</v>
      </c>
      <c r="M8166" t="str">
        <f t="shared" si="577"/>
        <v>http://logeion.uchicago.edu/index.html#luteus</v>
      </c>
    </row>
    <row r="8167" spans="1:13" ht="15" customHeight="1" x14ac:dyDescent="0.2">
      <c r="A8167" t="s">
        <v>28578</v>
      </c>
      <c r="B8167" t="s">
        <v>28579</v>
      </c>
      <c r="C8167" t="str">
        <f t="shared" si="576"/>
        <v>lutulentus –a –um</v>
      </c>
      <c r="D8167" t="str">
        <f t="shared" si="578"/>
        <v>lutulentus</v>
      </c>
      <c r="E8167" t="s">
        <v>28580</v>
      </c>
      <c r="F8167" t="s">
        <v>28581</v>
      </c>
      <c r="G8167" t="s">
        <v>61</v>
      </c>
      <c r="H8167">
        <v>1</v>
      </c>
      <c r="I8167">
        <v>0</v>
      </c>
      <c r="J8167">
        <v>0</v>
      </c>
      <c r="K8167">
        <v>0</v>
      </c>
      <c r="L8167" t="s">
        <v>36</v>
      </c>
      <c r="M8167" t="str">
        <f t="shared" si="577"/>
        <v>http://logeion.uchicago.edu/index.html#lutulentus</v>
      </c>
    </row>
    <row r="8168" spans="1:13" ht="15" customHeight="1" x14ac:dyDescent="0.2">
      <c r="A8168" t="s">
        <v>28582</v>
      </c>
      <c r="B8168" t="s">
        <v>28583</v>
      </c>
      <c r="C8168" t="str">
        <f t="shared" si="576"/>
        <v>lutum luti n.</v>
      </c>
      <c r="D8168" t="str">
        <f t="shared" si="578"/>
        <v>lutum</v>
      </c>
      <c r="E8168" t="s">
        <v>27977</v>
      </c>
      <c r="F8168" t="s">
        <v>28584</v>
      </c>
      <c r="G8168" t="s">
        <v>21</v>
      </c>
      <c r="H8168">
        <v>2</v>
      </c>
      <c r="I8168">
        <v>0</v>
      </c>
      <c r="J8168">
        <v>0</v>
      </c>
      <c r="K8168">
        <v>0</v>
      </c>
      <c r="L8168" t="s">
        <v>19</v>
      </c>
      <c r="M8168" t="str">
        <f t="shared" si="577"/>
        <v>http://logeion.uchicago.edu/index.html#lutum</v>
      </c>
    </row>
    <row r="8169" spans="1:13" ht="15" customHeight="1" x14ac:dyDescent="0.2">
      <c r="A8169" t="s">
        <v>28586</v>
      </c>
      <c r="B8169" t="s">
        <v>28587</v>
      </c>
      <c r="C8169" t="str">
        <f t="shared" si="576"/>
        <v>lux lucis f.</v>
      </c>
      <c r="D8169" t="str">
        <f t="shared" si="578"/>
        <v>lux</v>
      </c>
      <c r="E8169" t="s">
        <v>28588</v>
      </c>
      <c r="F8169" t="s">
        <v>28589</v>
      </c>
      <c r="G8169" t="s">
        <v>29</v>
      </c>
      <c r="H8169">
        <v>3</v>
      </c>
      <c r="I8169">
        <v>0</v>
      </c>
      <c r="J8169">
        <v>0</v>
      </c>
      <c r="K8169">
        <v>0</v>
      </c>
      <c r="L8169" t="s">
        <v>19</v>
      </c>
      <c r="M8169" t="str">
        <f t="shared" si="577"/>
        <v>http://logeion.uchicago.edu/index.html#lux</v>
      </c>
    </row>
    <row r="8170" spans="1:13" ht="15" customHeight="1" x14ac:dyDescent="0.2">
      <c r="A8170" t="s">
        <v>28590</v>
      </c>
      <c r="B8170" t="s">
        <v>57701</v>
      </c>
      <c r="C8170" t="str">
        <f t="shared" si="576"/>
        <v>luxo –are</v>
      </c>
      <c r="D8170" t="str">
        <f t="shared" si="578"/>
        <v>luxo</v>
      </c>
      <c r="E8170" t="s">
        <v>55189</v>
      </c>
      <c r="F8170" t="s">
        <v>55189</v>
      </c>
      <c r="G8170" t="s">
        <v>23</v>
      </c>
      <c r="I8170">
        <v>1</v>
      </c>
      <c r="J8170">
        <v>0</v>
      </c>
      <c r="K8170">
        <v>0</v>
      </c>
      <c r="L8170" t="s">
        <v>24</v>
      </c>
      <c r="M8170" t="str">
        <f t="shared" si="577"/>
        <v>http://logeion.uchicago.edu/index.html#luxo</v>
      </c>
    </row>
    <row r="8171" spans="1:13" ht="15" customHeight="1" x14ac:dyDescent="0.2">
      <c r="A8171" t="s">
        <v>53524</v>
      </c>
      <c r="B8171" t="s">
        <v>53525</v>
      </c>
      <c r="C8171" t="str">
        <f t="shared" si="576"/>
        <v>luxor luxari</v>
      </c>
      <c r="D8171" t="str">
        <f t="shared" si="578"/>
        <v>luxor</v>
      </c>
      <c r="E8171" t="s">
        <v>53526</v>
      </c>
      <c r="F8171" t="s">
        <v>53527</v>
      </c>
      <c r="G8171" t="s">
        <v>23</v>
      </c>
      <c r="I8171">
        <v>1</v>
      </c>
      <c r="J8171">
        <v>0</v>
      </c>
      <c r="K8171">
        <v>0</v>
      </c>
      <c r="L8171" t="s">
        <v>24</v>
      </c>
      <c r="M8171" t="str">
        <f t="shared" si="577"/>
        <v>http://logeion.uchicago.edu/index.html#luxor</v>
      </c>
    </row>
    <row r="8172" spans="1:13" ht="15" customHeight="1" x14ac:dyDescent="0.2">
      <c r="A8172" t="s">
        <v>28592</v>
      </c>
      <c r="B8172" t="s">
        <v>28593</v>
      </c>
      <c r="C8172" t="str">
        <f t="shared" si="576"/>
        <v>luxuria luxuriae f.</v>
      </c>
      <c r="D8172" t="str">
        <f t="shared" si="578"/>
        <v>luxuria</v>
      </c>
      <c r="E8172" t="s">
        <v>28594</v>
      </c>
      <c r="F8172" t="s">
        <v>28595</v>
      </c>
      <c r="G8172" t="s">
        <v>76</v>
      </c>
      <c r="H8172">
        <v>1</v>
      </c>
      <c r="I8172">
        <v>0</v>
      </c>
      <c r="J8172">
        <v>0</v>
      </c>
      <c r="K8172">
        <v>0</v>
      </c>
      <c r="L8172" t="s">
        <v>19</v>
      </c>
      <c r="M8172" t="str">
        <f t="shared" si="577"/>
        <v>http://logeion.uchicago.edu/index.html#luxuria</v>
      </c>
    </row>
    <row r="8173" spans="1:13" ht="15" customHeight="1" x14ac:dyDescent="0.2">
      <c r="A8173" t="s">
        <v>28596</v>
      </c>
      <c r="B8173" t="s">
        <v>28597</v>
      </c>
      <c r="C8173" t="str">
        <f t="shared" si="576"/>
        <v>luxuries –ei f.</v>
      </c>
      <c r="D8173" t="str">
        <f t="shared" si="578"/>
        <v>luxuries</v>
      </c>
      <c r="E8173" t="s">
        <v>28598</v>
      </c>
      <c r="F8173" t="s">
        <v>28598</v>
      </c>
      <c r="G8173" t="s">
        <v>640</v>
      </c>
      <c r="H8173">
        <v>5</v>
      </c>
      <c r="I8173">
        <v>0</v>
      </c>
      <c r="J8173">
        <v>0</v>
      </c>
      <c r="K8173">
        <v>0</v>
      </c>
      <c r="L8173" t="s">
        <v>19</v>
      </c>
      <c r="M8173" t="str">
        <f t="shared" si="577"/>
        <v>http://logeion.uchicago.edu/index.html#luxuries</v>
      </c>
    </row>
    <row r="8174" spans="1:13" ht="15" customHeight="1" x14ac:dyDescent="0.2">
      <c r="A8174" t="s">
        <v>28599</v>
      </c>
      <c r="B8174" t="s">
        <v>28600</v>
      </c>
      <c r="C8174" t="str">
        <f t="shared" si="576"/>
        <v>luxurio luxuriare luxuriavi luxuriatus</v>
      </c>
      <c r="D8174" t="str">
        <f t="shared" si="578"/>
        <v>luxurio</v>
      </c>
      <c r="E8174" t="s">
        <v>28601</v>
      </c>
      <c r="F8174" t="s">
        <v>28602</v>
      </c>
      <c r="G8174" t="s">
        <v>23</v>
      </c>
      <c r="I8174">
        <v>1</v>
      </c>
      <c r="J8174">
        <v>0</v>
      </c>
      <c r="K8174">
        <v>0</v>
      </c>
      <c r="L8174" t="s">
        <v>24</v>
      </c>
      <c r="M8174" t="str">
        <f t="shared" si="577"/>
        <v>http://logeion.uchicago.edu/index.html#luxurio</v>
      </c>
    </row>
    <row r="8175" spans="1:13" ht="15" customHeight="1" x14ac:dyDescent="0.2">
      <c r="A8175" t="s">
        <v>28604</v>
      </c>
      <c r="B8175" t="s">
        <v>28605</v>
      </c>
      <c r="C8175" t="str">
        <f t="shared" si="576"/>
        <v>luxuriosus –a –um</v>
      </c>
      <c r="D8175" t="str">
        <f t="shared" si="578"/>
        <v>luxuriosus</v>
      </c>
      <c r="E8175" t="s">
        <v>28606</v>
      </c>
      <c r="F8175" t="s">
        <v>28607</v>
      </c>
      <c r="G8175" t="s">
        <v>61</v>
      </c>
      <c r="H8175">
        <v>1</v>
      </c>
      <c r="I8175">
        <v>0</v>
      </c>
      <c r="J8175">
        <v>0</v>
      </c>
      <c r="K8175">
        <v>0</v>
      </c>
      <c r="L8175" t="s">
        <v>36</v>
      </c>
      <c r="M8175" t="str">
        <f t="shared" si="577"/>
        <v>http://logeion.uchicago.edu/index.html#luxuriosus</v>
      </c>
    </row>
    <row r="8176" spans="1:13" ht="15" customHeight="1" x14ac:dyDescent="0.2">
      <c r="A8176" t="s">
        <v>28612</v>
      </c>
      <c r="B8176" t="s">
        <v>28613</v>
      </c>
      <c r="C8176" t="str">
        <f t="shared" si="576"/>
        <v>luxus –us m.</v>
      </c>
      <c r="D8176" t="str">
        <f t="shared" si="578"/>
        <v>luxus</v>
      </c>
      <c r="E8176" t="s">
        <v>28614</v>
      </c>
      <c r="F8176" t="s">
        <v>28614</v>
      </c>
      <c r="G8176" t="s">
        <v>18</v>
      </c>
      <c r="H8176">
        <v>4</v>
      </c>
      <c r="I8176">
        <v>0</v>
      </c>
      <c r="J8176">
        <v>0</v>
      </c>
      <c r="K8176">
        <v>0</v>
      </c>
      <c r="L8176" t="s">
        <v>19</v>
      </c>
      <c r="M8176" t="str">
        <f t="shared" si="577"/>
        <v>http://logeion.uchicago.edu/index.html#luxus</v>
      </c>
    </row>
    <row r="8177" spans="1:13" ht="15" customHeight="1" x14ac:dyDescent="0.2">
      <c r="A8177" t="s">
        <v>28608</v>
      </c>
      <c r="B8177" t="s">
        <v>28609</v>
      </c>
      <c r="C8177" t="str">
        <f t="shared" si="576"/>
        <v>luxus –us m.</v>
      </c>
      <c r="D8177" t="str">
        <f t="shared" si="578"/>
        <v>luxus</v>
      </c>
      <c r="E8177" t="s">
        <v>28610</v>
      </c>
      <c r="F8177" t="s">
        <v>28611</v>
      </c>
      <c r="G8177" t="s">
        <v>18</v>
      </c>
      <c r="H8177">
        <v>4</v>
      </c>
      <c r="I8177">
        <v>0</v>
      </c>
      <c r="J8177">
        <v>0</v>
      </c>
      <c r="K8177">
        <v>0</v>
      </c>
      <c r="L8177" t="s">
        <v>19</v>
      </c>
      <c r="M8177" t="str">
        <f t="shared" si="577"/>
        <v>http://logeion.uchicago.edu/index.html#luxus</v>
      </c>
    </row>
    <row r="8178" spans="1:13" ht="15" customHeight="1" x14ac:dyDescent="0.2">
      <c r="A8178" t="s">
        <v>28616</v>
      </c>
      <c r="B8178" t="s">
        <v>28617</v>
      </c>
      <c r="C8178" t="str">
        <f t="shared" si="576"/>
        <v>Lyaeus –i m.</v>
      </c>
      <c r="D8178" t="str">
        <f t="shared" si="578"/>
        <v>Lyaeus</v>
      </c>
      <c r="E8178" t="s">
        <v>28618</v>
      </c>
      <c r="F8178" t="s">
        <v>28619</v>
      </c>
      <c r="G8178" t="s">
        <v>21</v>
      </c>
      <c r="H8178">
        <v>2</v>
      </c>
      <c r="I8178">
        <v>0</v>
      </c>
      <c r="J8178">
        <v>0</v>
      </c>
      <c r="K8178">
        <v>1</v>
      </c>
      <c r="L8178" t="s">
        <v>19</v>
      </c>
      <c r="M8178" t="str">
        <f t="shared" si="577"/>
        <v>http://logeion.uchicago.edu/index.html#Lyaeus</v>
      </c>
    </row>
    <row r="8179" spans="1:13" ht="15" customHeight="1" x14ac:dyDescent="0.2">
      <c r="A8179" t="s">
        <v>28620</v>
      </c>
      <c r="B8179" t="s">
        <v>58020</v>
      </c>
      <c r="C8179" t="str">
        <f t="shared" si="576"/>
        <v>Lycabas –ae m.</v>
      </c>
      <c r="D8179" t="str">
        <f t="shared" si="578"/>
        <v>Lycabas</v>
      </c>
      <c r="E8179" t="s">
        <v>28621</v>
      </c>
      <c r="F8179" t="s">
        <v>28621</v>
      </c>
      <c r="G8179" t="s">
        <v>346</v>
      </c>
      <c r="H8179">
        <v>6</v>
      </c>
      <c r="I8179">
        <v>0</v>
      </c>
      <c r="J8179">
        <v>0</v>
      </c>
      <c r="K8179">
        <v>1</v>
      </c>
      <c r="L8179" t="s">
        <v>19</v>
      </c>
      <c r="M8179" t="str">
        <f t="shared" si="577"/>
        <v>http://logeion.uchicago.edu/index.html#Lycabas</v>
      </c>
    </row>
    <row r="8180" spans="1:13" ht="15" customHeight="1" x14ac:dyDescent="0.2">
      <c r="A8180" t="s">
        <v>28622</v>
      </c>
      <c r="B8180" t="s">
        <v>28623</v>
      </c>
      <c r="C8180" t="str">
        <f t="shared" si="576"/>
        <v>Lycaeus –a –um</v>
      </c>
      <c r="D8180" t="str">
        <f t="shared" si="578"/>
        <v>Lycaeus</v>
      </c>
      <c r="E8180" t="s">
        <v>28624</v>
      </c>
      <c r="F8180" t="s">
        <v>28625</v>
      </c>
      <c r="G8180" t="s">
        <v>61</v>
      </c>
      <c r="H8180">
        <v>1</v>
      </c>
      <c r="I8180">
        <v>0</v>
      </c>
      <c r="J8180">
        <v>0</v>
      </c>
      <c r="K8180">
        <v>1</v>
      </c>
      <c r="L8180" t="s">
        <v>36</v>
      </c>
      <c r="M8180" t="str">
        <f t="shared" si="577"/>
        <v>http://logeion.uchicago.edu/index.html#Lycaeus</v>
      </c>
    </row>
    <row r="8181" spans="1:13" ht="15" customHeight="1" x14ac:dyDescent="0.2">
      <c r="A8181" t="s">
        <v>28626</v>
      </c>
      <c r="B8181" t="s">
        <v>57837</v>
      </c>
      <c r="C8181" t="str">
        <f t="shared" si="576"/>
        <v>Lycaeus –i m.</v>
      </c>
      <c r="D8181" t="str">
        <f t="shared" si="578"/>
        <v>Lycaeus</v>
      </c>
      <c r="E8181" t="s">
        <v>28627</v>
      </c>
      <c r="F8181" t="s">
        <v>28628</v>
      </c>
      <c r="G8181" t="s">
        <v>61</v>
      </c>
      <c r="H8181">
        <v>1</v>
      </c>
      <c r="I8181">
        <v>0</v>
      </c>
      <c r="J8181">
        <v>0</v>
      </c>
      <c r="K8181">
        <v>1</v>
      </c>
      <c r="L8181" t="s">
        <v>36</v>
      </c>
      <c r="M8181" t="str">
        <f t="shared" si="577"/>
        <v>http://logeion.uchicago.edu/index.html#Lycaeus</v>
      </c>
    </row>
    <row r="8182" spans="1:13" ht="15" customHeight="1" x14ac:dyDescent="0.2">
      <c r="A8182" t="s">
        <v>56072</v>
      </c>
      <c r="B8182" t="s">
        <v>56087</v>
      </c>
      <c r="C8182" t="str">
        <f t="shared" si="576"/>
        <v>lycantropia –ae f.</v>
      </c>
      <c r="D8182" t="str">
        <f t="shared" si="578"/>
        <v>lycantropia</v>
      </c>
      <c r="E8182" t="s">
        <v>56055</v>
      </c>
      <c r="F8182" t="s">
        <v>56056</v>
      </c>
      <c r="G8182" t="s">
        <v>76</v>
      </c>
      <c r="H8182">
        <v>1</v>
      </c>
      <c r="I8182">
        <v>0</v>
      </c>
      <c r="J8182">
        <v>0</v>
      </c>
      <c r="K8182">
        <v>0</v>
      </c>
      <c r="L8182" t="s">
        <v>19</v>
      </c>
      <c r="M8182" t="str">
        <f t="shared" si="577"/>
        <v>http://logeion.uchicago.edu/index.html#lycantropia</v>
      </c>
    </row>
    <row r="8183" spans="1:13" ht="15" customHeight="1" x14ac:dyDescent="0.2">
      <c r="A8183" t="s">
        <v>28629</v>
      </c>
      <c r="B8183" t="s">
        <v>28630</v>
      </c>
      <c r="C8183" t="str">
        <f t="shared" si="576"/>
        <v>Lycaon –onis m.</v>
      </c>
      <c r="D8183" t="str">
        <f t="shared" si="578"/>
        <v>Lycaon</v>
      </c>
      <c r="E8183" t="s">
        <v>28631</v>
      </c>
      <c r="F8183" t="s">
        <v>28632</v>
      </c>
      <c r="G8183" t="s">
        <v>29</v>
      </c>
      <c r="H8183">
        <v>3</v>
      </c>
      <c r="I8183">
        <v>0</v>
      </c>
      <c r="J8183">
        <v>0</v>
      </c>
      <c r="K8183">
        <v>1</v>
      </c>
      <c r="L8183" t="s">
        <v>19</v>
      </c>
      <c r="M8183" t="str">
        <f t="shared" si="577"/>
        <v>http://logeion.uchicago.edu/index.html#Lycaon</v>
      </c>
    </row>
    <row r="8184" spans="1:13" ht="15" customHeight="1" x14ac:dyDescent="0.2">
      <c r="A8184" t="s">
        <v>28633</v>
      </c>
      <c r="B8184" t="s">
        <v>28634</v>
      </c>
      <c r="C8184" t="str">
        <f t="shared" si="576"/>
        <v>Lycaonius –a –um</v>
      </c>
      <c r="D8184" t="str">
        <f t="shared" si="578"/>
        <v>Lycaonius</v>
      </c>
      <c r="E8184" t="s">
        <v>28635</v>
      </c>
      <c r="F8184" t="s">
        <v>28636</v>
      </c>
      <c r="G8184" t="s">
        <v>61</v>
      </c>
      <c r="H8184">
        <v>1</v>
      </c>
      <c r="I8184">
        <v>0</v>
      </c>
      <c r="J8184">
        <v>0</v>
      </c>
      <c r="K8184">
        <v>1</v>
      </c>
      <c r="L8184" t="s">
        <v>36</v>
      </c>
      <c r="M8184" t="str">
        <f t="shared" si="577"/>
        <v>http://logeion.uchicago.edu/index.html#Lycaonius</v>
      </c>
    </row>
    <row r="8185" spans="1:13" ht="15" customHeight="1" x14ac:dyDescent="0.2">
      <c r="A8185" t="s">
        <v>28637</v>
      </c>
      <c r="B8185" t="s">
        <v>28634</v>
      </c>
      <c r="C8185" t="str">
        <f t="shared" si="576"/>
        <v>Lycaonius –a –um</v>
      </c>
      <c r="D8185" t="str">
        <f t="shared" si="578"/>
        <v>Lycaonius</v>
      </c>
      <c r="E8185" t="s">
        <v>28638</v>
      </c>
      <c r="F8185" t="s">
        <v>28638</v>
      </c>
      <c r="G8185" t="s">
        <v>61</v>
      </c>
      <c r="H8185">
        <v>1</v>
      </c>
      <c r="I8185">
        <v>0</v>
      </c>
      <c r="J8185">
        <v>0</v>
      </c>
      <c r="K8185">
        <v>1</v>
      </c>
      <c r="L8185" t="s">
        <v>36</v>
      </c>
      <c r="M8185" t="str">
        <f t="shared" si="577"/>
        <v>http://logeion.uchicago.edu/index.html#Lycaonius</v>
      </c>
    </row>
    <row r="8186" spans="1:13" ht="15" customHeight="1" x14ac:dyDescent="0.2">
      <c r="A8186" t="s">
        <v>56856</v>
      </c>
      <c r="B8186" t="s">
        <v>59685</v>
      </c>
      <c r="C8186" t="str">
        <f t="shared" si="576"/>
        <v>Lychas m.</v>
      </c>
      <c r="D8186" t="str">
        <f t="shared" si="578"/>
        <v>Lychas</v>
      </c>
      <c r="E8186" t="s">
        <v>59686</v>
      </c>
      <c r="F8186" t="s">
        <v>59686</v>
      </c>
      <c r="G8186" t="s">
        <v>43</v>
      </c>
      <c r="H8186">
        <v>6</v>
      </c>
      <c r="K8186">
        <v>1</v>
      </c>
      <c r="L8186" t="s">
        <v>19</v>
      </c>
      <c r="M8186" t="str">
        <f t="shared" si="577"/>
        <v>http://logeion.uchicago.edu/index.html#Lychas</v>
      </c>
    </row>
    <row r="8187" spans="1:13" ht="15" customHeight="1" x14ac:dyDescent="0.2">
      <c r="A8187" t="s">
        <v>28640</v>
      </c>
      <c r="B8187" t="s">
        <v>28641</v>
      </c>
      <c r="C8187" t="str">
        <f t="shared" si="576"/>
        <v>lychnus –i m.</v>
      </c>
      <c r="D8187" t="str">
        <f t="shared" si="578"/>
        <v>lychnus</v>
      </c>
      <c r="E8187" t="s">
        <v>28642</v>
      </c>
      <c r="F8187" t="s">
        <v>28643</v>
      </c>
      <c r="G8187" t="s">
        <v>21</v>
      </c>
      <c r="H8187">
        <v>2</v>
      </c>
      <c r="I8187">
        <v>0</v>
      </c>
      <c r="J8187">
        <v>0</v>
      </c>
      <c r="K8187">
        <v>0</v>
      </c>
      <c r="L8187" t="s">
        <v>19</v>
      </c>
      <c r="M8187" t="str">
        <f t="shared" si="577"/>
        <v>http://logeion.uchicago.edu/index.html#lychnus</v>
      </c>
    </row>
    <row r="8188" spans="1:13" ht="15" customHeight="1" x14ac:dyDescent="0.2">
      <c r="A8188" t="s">
        <v>28644</v>
      </c>
      <c r="B8188" t="s">
        <v>28645</v>
      </c>
      <c r="C8188" t="str">
        <f t="shared" si="576"/>
        <v>Lycia –ae f.</v>
      </c>
      <c r="D8188" t="str">
        <f t="shared" si="578"/>
        <v>Lycia</v>
      </c>
      <c r="E8188" t="s">
        <v>28646</v>
      </c>
      <c r="F8188" t="s">
        <v>28647</v>
      </c>
      <c r="G8188" t="s">
        <v>76</v>
      </c>
      <c r="H8188">
        <v>1</v>
      </c>
      <c r="I8188">
        <v>0</v>
      </c>
      <c r="J8188">
        <v>0</v>
      </c>
      <c r="K8188">
        <v>1</v>
      </c>
      <c r="L8188" t="s">
        <v>19</v>
      </c>
      <c r="M8188" t="str">
        <f t="shared" si="577"/>
        <v>http://logeion.uchicago.edu/index.html#Lycia</v>
      </c>
    </row>
    <row r="8189" spans="1:13" ht="15" customHeight="1" x14ac:dyDescent="0.2">
      <c r="A8189" t="s">
        <v>28648</v>
      </c>
      <c r="B8189" t="s">
        <v>28649</v>
      </c>
      <c r="C8189" t="str">
        <f t="shared" si="576"/>
        <v>Lycidas –ae m.</v>
      </c>
      <c r="D8189" t="str">
        <f t="shared" si="578"/>
        <v>Lycidas</v>
      </c>
      <c r="E8189" t="s">
        <v>28650</v>
      </c>
      <c r="F8189" t="s">
        <v>28651</v>
      </c>
      <c r="G8189" t="s">
        <v>76</v>
      </c>
      <c r="H8189">
        <v>1</v>
      </c>
      <c r="K8189">
        <v>1</v>
      </c>
      <c r="L8189" t="s">
        <v>19</v>
      </c>
      <c r="M8189" t="str">
        <f t="shared" si="577"/>
        <v>http://logeion.uchicago.edu/index.html#Lycidas</v>
      </c>
    </row>
    <row r="8190" spans="1:13" ht="15" customHeight="1" x14ac:dyDescent="0.2">
      <c r="A8190" t="s">
        <v>28652</v>
      </c>
      <c r="B8190" t="s">
        <v>28653</v>
      </c>
      <c r="C8190" t="str">
        <f t="shared" si="576"/>
        <v>Lycii –orum m.</v>
      </c>
      <c r="D8190" t="str">
        <f t="shared" si="578"/>
        <v>Lycii</v>
      </c>
      <c r="E8190" t="s">
        <v>28654</v>
      </c>
      <c r="F8190" t="s">
        <v>28655</v>
      </c>
      <c r="G8190" t="s">
        <v>21</v>
      </c>
      <c r="H8190">
        <v>2</v>
      </c>
      <c r="I8190">
        <v>0</v>
      </c>
      <c r="J8190">
        <v>0</v>
      </c>
      <c r="K8190">
        <v>1</v>
      </c>
      <c r="L8190" t="s">
        <v>19</v>
      </c>
      <c r="M8190" t="str">
        <f t="shared" si="577"/>
        <v>http://logeion.uchicago.edu/index.html#Lycii</v>
      </c>
    </row>
    <row r="8191" spans="1:13" ht="15" customHeight="1" x14ac:dyDescent="0.2">
      <c r="A8191" t="s">
        <v>28660</v>
      </c>
      <c r="B8191" t="s">
        <v>28661</v>
      </c>
      <c r="C8191" t="str">
        <f t="shared" si="576"/>
        <v>Lycisca –ae and Lycisce –es f.</v>
      </c>
      <c r="D8191" t="str">
        <f t="shared" si="578"/>
        <v>Lycisca</v>
      </c>
      <c r="E8191" t="s">
        <v>28662</v>
      </c>
      <c r="F8191" t="s">
        <v>28663</v>
      </c>
      <c r="G8191" t="s">
        <v>346</v>
      </c>
      <c r="H8191">
        <v>6</v>
      </c>
      <c r="I8191">
        <v>0</v>
      </c>
      <c r="J8191">
        <v>0</v>
      </c>
      <c r="K8191">
        <v>1</v>
      </c>
      <c r="L8191" t="s">
        <v>19</v>
      </c>
      <c r="M8191" t="str">
        <f t="shared" si="577"/>
        <v>http://logeion.uchicago.edu/index.html#Lycisca</v>
      </c>
    </row>
    <row r="8192" spans="1:13" ht="15" customHeight="1" x14ac:dyDescent="0.2">
      <c r="A8192" t="s">
        <v>28665</v>
      </c>
      <c r="B8192" t="s">
        <v>28666</v>
      </c>
      <c r="C8192" t="str">
        <f t="shared" si="576"/>
        <v>Lycius –a –um</v>
      </c>
      <c r="D8192" t="str">
        <f t="shared" si="578"/>
        <v>Lycius</v>
      </c>
      <c r="E8192" t="s">
        <v>28667</v>
      </c>
      <c r="F8192" t="s">
        <v>28668</v>
      </c>
      <c r="G8192" t="s">
        <v>61</v>
      </c>
      <c r="H8192">
        <v>1</v>
      </c>
      <c r="I8192">
        <v>0</v>
      </c>
      <c r="J8192">
        <v>0</v>
      </c>
      <c r="K8192">
        <v>1</v>
      </c>
      <c r="L8192" t="s">
        <v>36</v>
      </c>
      <c r="M8192" t="str">
        <f t="shared" si="577"/>
        <v>http://logeion.uchicago.edu/index.html#Lycius</v>
      </c>
    </row>
    <row r="8193" spans="1:13" ht="15" customHeight="1" x14ac:dyDescent="0.2">
      <c r="A8193" t="s">
        <v>28669</v>
      </c>
      <c r="B8193" t="s">
        <v>28670</v>
      </c>
      <c r="C8193" t="str">
        <f t="shared" si="576"/>
        <v>Lycomedes –is m.</v>
      </c>
      <c r="D8193" t="str">
        <f t="shared" si="578"/>
        <v>Lycomedes</v>
      </c>
      <c r="E8193" t="s">
        <v>28671</v>
      </c>
      <c r="F8193" t="s">
        <v>28672</v>
      </c>
      <c r="G8193" t="s">
        <v>29</v>
      </c>
      <c r="H8193">
        <v>3</v>
      </c>
      <c r="I8193">
        <v>0</v>
      </c>
      <c r="J8193">
        <v>0</v>
      </c>
      <c r="K8193">
        <v>1</v>
      </c>
      <c r="L8193" t="s">
        <v>19</v>
      </c>
      <c r="M8193" t="str">
        <f t="shared" si="577"/>
        <v>http://logeion.uchicago.edu/index.html#Lycomedes</v>
      </c>
    </row>
    <row r="8194" spans="1:13" ht="15" customHeight="1" x14ac:dyDescent="0.2">
      <c r="A8194" t="s">
        <v>28673</v>
      </c>
      <c r="B8194" t="s">
        <v>28674</v>
      </c>
      <c r="C8194" t="str">
        <f t="shared" si="576"/>
        <v>Lycorias –adis f.</v>
      </c>
      <c r="D8194" t="str">
        <f t="shared" si="578"/>
        <v>Lycorias</v>
      </c>
      <c r="E8194" t="s">
        <v>28675</v>
      </c>
      <c r="F8194" t="s">
        <v>28676</v>
      </c>
      <c r="G8194" t="s">
        <v>29</v>
      </c>
      <c r="H8194">
        <v>3</v>
      </c>
      <c r="K8194">
        <v>1</v>
      </c>
      <c r="L8194" t="s">
        <v>19</v>
      </c>
      <c r="M8194" t="str">
        <f t="shared" si="577"/>
        <v>http://logeion.uchicago.edu/index.html#Lycorias</v>
      </c>
    </row>
    <row r="8195" spans="1:13" ht="15" customHeight="1" x14ac:dyDescent="0.2">
      <c r="A8195" t="s">
        <v>28677</v>
      </c>
      <c r="B8195" t="s">
        <v>28678</v>
      </c>
      <c r="C8195" t="str">
        <f t="shared" si="576"/>
        <v>Lycoris –idis f.</v>
      </c>
      <c r="D8195" t="str">
        <f t="shared" si="578"/>
        <v>Lycoris</v>
      </c>
      <c r="E8195" t="s">
        <v>28679</v>
      </c>
      <c r="F8195" t="s">
        <v>28679</v>
      </c>
      <c r="G8195" t="s">
        <v>346</v>
      </c>
      <c r="H8195">
        <v>6</v>
      </c>
      <c r="I8195">
        <v>0</v>
      </c>
      <c r="J8195">
        <v>0</v>
      </c>
      <c r="K8195">
        <v>1</v>
      </c>
      <c r="L8195" t="s">
        <v>19</v>
      </c>
      <c r="M8195" t="str">
        <f t="shared" si="577"/>
        <v>http://logeion.uchicago.edu/index.html#Lycoris</v>
      </c>
    </row>
    <row r="8196" spans="1:13" ht="15" customHeight="1" x14ac:dyDescent="0.2">
      <c r="A8196" t="s">
        <v>28680</v>
      </c>
      <c r="B8196" t="s">
        <v>28681</v>
      </c>
      <c r="C8196" t="str">
        <f t="shared" si="576"/>
        <v>Lyctius –a –um</v>
      </c>
      <c r="D8196" t="str">
        <f t="shared" ref="D8196:D8215" si="579">IF(ISBLANK(B8196),0,LEFT( C8196, FIND( " ", C8196 ) - 1 ))</f>
        <v>Lyctius</v>
      </c>
      <c r="E8196" t="s">
        <v>28682</v>
      </c>
      <c r="F8196" t="s">
        <v>28683</v>
      </c>
      <c r="G8196" t="s">
        <v>61</v>
      </c>
      <c r="H8196">
        <v>1</v>
      </c>
      <c r="I8196">
        <v>0</v>
      </c>
      <c r="J8196">
        <v>0</v>
      </c>
      <c r="K8196">
        <v>1</v>
      </c>
      <c r="L8196" t="s">
        <v>36</v>
      </c>
      <c r="M8196" t="str">
        <f t="shared" si="577"/>
        <v>http://logeion.uchicago.edu/index.html#Lyctius</v>
      </c>
    </row>
    <row r="8197" spans="1:13" ht="15" customHeight="1" x14ac:dyDescent="0.2">
      <c r="A8197" t="s">
        <v>28684</v>
      </c>
      <c r="B8197" t="s">
        <v>28685</v>
      </c>
      <c r="C8197" t="str">
        <f t="shared" si="576"/>
        <v>Lycurgus –i m.</v>
      </c>
      <c r="D8197" t="str">
        <f t="shared" si="579"/>
        <v>Lycurgus</v>
      </c>
      <c r="E8197" t="s">
        <v>28686</v>
      </c>
      <c r="F8197" t="s">
        <v>28687</v>
      </c>
      <c r="G8197" t="s">
        <v>21</v>
      </c>
      <c r="H8197">
        <v>2</v>
      </c>
      <c r="I8197">
        <v>0</v>
      </c>
      <c r="J8197">
        <v>0</v>
      </c>
      <c r="K8197">
        <v>1</v>
      </c>
      <c r="L8197" t="s">
        <v>19</v>
      </c>
      <c r="M8197" t="str">
        <f t="shared" si="577"/>
        <v>http://logeion.uchicago.edu/index.html#Lycurgus</v>
      </c>
    </row>
    <row r="8198" spans="1:13" ht="15" customHeight="1" x14ac:dyDescent="0.2">
      <c r="A8198" t="s">
        <v>28688</v>
      </c>
      <c r="B8198" t="s">
        <v>28689</v>
      </c>
      <c r="C8198" t="str">
        <f t="shared" si="576"/>
        <v>Lycus –i m.</v>
      </c>
      <c r="D8198" t="str">
        <f t="shared" si="579"/>
        <v>Lycus</v>
      </c>
      <c r="E8198" t="s">
        <v>28690</v>
      </c>
      <c r="F8198" t="s">
        <v>28691</v>
      </c>
      <c r="G8198" t="s">
        <v>21</v>
      </c>
      <c r="H8198">
        <v>2</v>
      </c>
      <c r="I8198">
        <v>0</v>
      </c>
      <c r="J8198">
        <v>0</v>
      </c>
      <c r="K8198">
        <v>1</v>
      </c>
      <c r="L8198" t="s">
        <v>19</v>
      </c>
      <c r="M8198" t="str">
        <f t="shared" si="577"/>
        <v>http://logeion.uchicago.edu/index.html#Lycus</v>
      </c>
    </row>
    <row r="8199" spans="1:13" ht="15" customHeight="1" x14ac:dyDescent="0.2">
      <c r="A8199" t="s">
        <v>28692</v>
      </c>
      <c r="B8199" t="s">
        <v>28693</v>
      </c>
      <c r="C8199" t="str">
        <f t="shared" si="576"/>
        <v>Lydi –orum m.</v>
      </c>
      <c r="D8199" t="str">
        <f t="shared" si="579"/>
        <v>Lydi</v>
      </c>
      <c r="E8199" t="s">
        <v>28694</v>
      </c>
      <c r="F8199" t="s">
        <v>28695</v>
      </c>
      <c r="G8199" t="s">
        <v>21</v>
      </c>
      <c r="H8199">
        <v>2</v>
      </c>
      <c r="I8199">
        <v>0</v>
      </c>
      <c r="J8199">
        <v>0</v>
      </c>
      <c r="K8199">
        <v>1</v>
      </c>
      <c r="L8199" t="s">
        <v>19</v>
      </c>
      <c r="M8199" t="str">
        <f t="shared" si="577"/>
        <v>http://logeion.uchicago.edu/index.html#Lydi</v>
      </c>
    </row>
    <row r="8200" spans="1:13" ht="15" customHeight="1" x14ac:dyDescent="0.2">
      <c r="A8200" t="s">
        <v>28696</v>
      </c>
      <c r="B8200" t="s">
        <v>28697</v>
      </c>
      <c r="C8200" t="str">
        <f t="shared" si="576"/>
        <v xml:space="preserve">Lydia –ae f. </v>
      </c>
      <c r="D8200" t="str">
        <f t="shared" si="579"/>
        <v>Lydia</v>
      </c>
      <c r="E8200" t="s">
        <v>28698</v>
      </c>
      <c r="F8200" t="s">
        <v>28698</v>
      </c>
      <c r="G8200" t="s">
        <v>76</v>
      </c>
      <c r="H8200">
        <v>1</v>
      </c>
      <c r="I8200">
        <v>0</v>
      </c>
      <c r="J8200">
        <v>0</v>
      </c>
      <c r="K8200">
        <v>1</v>
      </c>
      <c r="L8200" t="s">
        <v>19</v>
      </c>
      <c r="M8200" t="str">
        <f t="shared" si="577"/>
        <v>http://logeion.uchicago.edu/index.html#Lydia</v>
      </c>
    </row>
    <row r="8201" spans="1:13" ht="15" customHeight="1" x14ac:dyDescent="0.2">
      <c r="A8201" t="s">
        <v>28699</v>
      </c>
      <c r="B8201" t="s">
        <v>28700</v>
      </c>
      <c r="C8201" t="str">
        <f t="shared" si="576"/>
        <v>Lydius –a –um.</v>
      </c>
      <c r="D8201" t="str">
        <f t="shared" si="579"/>
        <v>Lydius</v>
      </c>
      <c r="E8201" t="s">
        <v>28701</v>
      </c>
      <c r="F8201" t="s">
        <v>28702</v>
      </c>
      <c r="G8201" t="s">
        <v>61</v>
      </c>
      <c r="H8201">
        <v>1</v>
      </c>
      <c r="I8201">
        <v>0</v>
      </c>
      <c r="J8201">
        <v>0</v>
      </c>
      <c r="K8201">
        <v>1</v>
      </c>
      <c r="L8201" t="s">
        <v>36</v>
      </c>
      <c r="M8201" t="str">
        <f t="shared" si="577"/>
        <v>http://logeion.uchicago.edu/index.html#Lydius</v>
      </c>
    </row>
    <row r="8202" spans="1:13" ht="15" customHeight="1" x14ac:dyDescent="0.2">
      <c r="A8202" t="s">
        <v>59687</v>
      </c>
      <c r="B8202" t="s">
        <v>59688</v>
      </c>
      <c r="C8202" t="str">
        <f t="shared" si="576"/>
        <v>Lydus –a –um</v>
      </c>
      <c r="D8202" t="str">
        <f t="shared" si="579"/>
        <v>Lydus</v>
      </c>
      <c r="E8202" t="s">
        <v>59689</v>
      </c>
      <c r="F8202" t="s">
        <v>59689</v>
      </c>
      <c r="G8202" t="s">
        <v>61</v>
      </c>
      <c r="H8202">
        <v>2</v>
      </c>
      <c r="K8202">
        <v>1</v>
      </c>
      <c r="L8202" t="s">
        <v>36</v>
      </c>
      <c r="M8202" t="str">
        <f t="shared" si="577"/>
        <v>http://logeion.uchicago.edu/index.html#Lydus</v>
      </c>
    </row>
    <row r="8203" spans="1:13" ht="15" customHeight="1" x14ac:dyDescent="0.2">
      <c r="A8203" t="s">
        <v>28656</v>
      </c>
      <c r="B8203" t="s">
        <v>28657</v>
      </c>
      <c r="C8203" t="str">
        <f t="shared" si="576"/>
        <v>Lyisca –ae f.</v>
      </c>
      <c r="D8203" t="str">
        <f t="shared" si="579"/>
        <v>Lyisca</v>
      </c>
      <c r="E8203" t="s">
        <v>28658</v>
      </c>
      <c r="F8203" t="s">
        <v>28659</v>
      </c>
      <c r="G8203" t="s">
        <v>76</v>
      </c>
      <c r="H8203">
        <v>1</v>
      </c>
      <c r="K8203">
        <v>1</v>
      </c>
      <c r="L8203" t="s">
        <v>19</v>
      </c>
      <c r="M8203" t="str">
        <f t="shared" si="577"/>
        <v>http://logeion.uchicago.edu/index.html#Lyisca</v>
      </c>
    </row>
    <row r="8204" spans="1:13" ht="15" customHeight="1" x14ac:dyDescent="0.2">
      <c r="A8204" t="s">
        <v>28703</v>
      </c>
      <c r="B8204" t="s">
        <v>28704</v>
      </c>
      <c r="C8204" t="str">
        <f t="shared" si="576"/>
        <v>lympha –ae f.</v>
      </c>
      <c r="D8204" t="str">
        <f t="shared" si="579"/>
        <v>lympha</v>
      </c>
      <c r="E8204" t="s">
        <v>28705</v>
      </c>
      <c r="F8204" t="s">
        <v>28705</v>
      </c>
      <c r="G8204" t="s">
        <v>76</v>
      </c>
      <c r="H8204">
        <v>1</v>
      </c>
      <c r="I8204">
        <v>0</v>
      </c>
      <c r="J8204">
        <v>0</v>
      </c>
      <c r="K8204">
        <v>0</v>
      </c>
      <c r="L8204" t="s">
        <v>19</v>
      </c>
      <c r="M8204" t="str">
        <f t="shared" si="577"/>
        <v>http://logeion.uchicago.edu/index.html#lympha</v>
      </c>
    </row>
    <row r="8205" spans="1:13" ht="15" customHeight="1" x14ac:dyDescent="0.2">
      <c r="A8205" t="s">
        <v>28709</v>
      </c>
      <c r="B8205" t="s">
        <v>28710</v>
      </c>
      <c r="C8205" t="str">
        <f t="shared" si="576"/>
        <v>lymphatus –a –um</v>
      </c>
      <c r="D8205" t="str">
        <f t="shared" si="579"/>
        <v>lymphatus</v>
      </c>
      <c r="E8205" t="s">
        <v>28711</v>
      </c>
      <c r="F8205" t="s">
        <v>28711</v>
      </c>
      <c r="G8205" t="s">
        <v>61</v>
      </c>
      <c r="H8205">
        <v>1</v>
      </c>
      <c r="I8205">
        <v>0</v>
      </c>
      <c r="J8205">
        <v>0</v>
      </c>
      <c r="K8205">
        <v>0</v>
      </c>
      <c r="L8205" t="s">
        <v>36</v>
      </c>
      <c r="M8205" t="str">
        <f t="shared" si="577"/>
        <v>http://logeion.uchicago.edu/index.html#lymphatus</v>
      </c>
    </row>
    <row r="8206" spans="1:13" ht="15" customHeight="1" x14ac:dyDescent="0.2">
      <c r="A8206" t="s">
        <v>28712</v>
      </c>
      <c r="B8206" t="s">
        <v>28713</v>
      </c>
      <c r="C8206" t="str">
        <f t="shared" si="576"/>
        <v>lympho lymphare lymphavi lymphatus</v>
      </c>
      <c r="D8206" t="str">
        <f t="shared" si="579"/>
        <v>lympho</v>
      </c>
      <c r="E8206" t="s">
        <v>28714</v>
      </c>
      <c r="F8206" t="s">
        <v>28715</v>
      </c>
      <c r="G8206" t="s">
        <v>23</v>
      </c>
      <c r="I8206">
        <v>1</v>
      </c>
      <c r="J8206">
        <v>0</v>
      </c>
      <c r="K8206">
        <v>0</v>
      </c>
      <c r="L8206" t="s">
        <v>24</v>
      </c>
      <c r="M8206" t="str">
        <f t="shared" si="577"/>
        <v>http://logeion.uchicago.edu/index.html#lympho</v>
      </c>
    </row>
    <row r="8207" spans="1:13" ht="15" customHeight="1" x14ac:dyDescent="0.2">
      <c r="A8207" t="s">
        <v>28716</v>
      </c>
      <c r="B8207" t="s">
        <v>28717</v>
      </c>
      <c r="C8207" t="str">
        <f t="shared" si="576"/>
        <v>Lynceus –ei m.</v>
      </c>
      <c r="D8207" t="str">
        <f t="shared" si="579"/>
        <v>Lynceus</v>
      </c>
      <c r="E8207" t="s">
        <v>28718</v>
      </c>
      <c r="F8207" t="s">
        <v>28719</v>
      </c>
      <c r="G8207" t="s">
        <v>21</v>
      </c>
      <c r="H8207">
        <v>2</v>
      </c>
      <c r="I8207">
        <v>0</v>
      </c>
      <c r="J8207">
        <v>0</v>
      </c>
      <c r="K8207">
        <v>1</v>
      </c>
      <c r="L8207" t="s">
        <v>19</v>
      </c>
      <c r="M8207" t="str">
        <f t="shared" si="577"/>
        <v>http://logeion.uchicago.edu/index.html#Lynceus</v>
      </c>
    </row>
    <row r="8208" spans="1:13" ht="15" customHeight="1" x14ac:dyDescent="0.2">
      <c r="A8208" t="s">
        <v>28720</v>
      </c>
      <c r="B8208" t="s">
        <v>28721</v>
      </c>
      <c r="C8208" t="str">
        <f t="shared" si="576"/>
        <v>lynx –lyncis m./f.</v>
      </c>
      <c r="D8208" t="str">
        <f t="shared" si="579"/>
        <v>lynx</v>
      </c>
      <c r="E8208" t="s">
        <v>28722</v>
      </c>
      <c r="F8208" t="s">
        <v>28723</v>
      </c>
      <c r="G8208" t="s">
        <v>346</v>
      </c>
      <c r="H8208">
        <v>6</v>
      </c>
      <c r="I8208">
        <v>0</v>
      </c>
      <c r="J8208">
        <v>0</v>
      </c>
      <c r="K8208">
        <v>0</v>
      </c>
      <c r="L8208" t="s">
        <v>19</v>
      </c>
      <c r="M8208" t="str">
        <f t="shared" si="577"/>
        <v>http://logeion.uchicago.edu/index.html#lynx</v>
      </c>
    </row>
    <row r="8209" spans="1:13" ht="15" customHeight="1" x14ac:dyDescent="0.2">
      <c r="A8209" t="s">
        <v>28724</v>
      </c>
      <c r="B8209" t="s">
        <v>28725</v>
      </c>
      <c r="C8209" t="str">
        <f t="shared" si="576"/>
        <v>lyra –ae f.</v>
      </c>
      <c r="D8209" t="str">
        <f t="shared" si="579"/>
        <v>lyra</v>
      </c>
      <c r="E8209" t="s">
        <v>28726</v>
      </c>
      <c r="F8209" t="s">
        <v>28726</v>
      </c>
      <c r="G8209" t="s">
        <v>76</v>
      </c>
      <c r="H8209">
        <v>1</v>
      </c>
      <c r="I8209">
        <v>0</v>
      </c>
      <c r="J8209">
        <v>0</v>
      </c>
      <c r="K8209">
        <v>0</v>
      </c>
      <c r="L8209" t="s">
        <v>19</v>
      </c>
      <c r="M8209" t="str">
        <f t="shared" si="577"/>
        <v>http://logeion.uchicago.edu/index.html#lyra</v>
      </c>
    </row>
    <row r="8210" spans="1:13" ht="15" customHeight="1" x14ac:dyDescent="0.2">
      <c r="A8210" t="s">
        <v>28727</v>
      </c>
      <c r="B8210" t="s">
        <v>28728</v>
      </c>
      <c r="C8210" t="str">
        <f t="shared" si="576"/>
        <v xml:space="preserve">Lyrceus –a –um </v>
      </c>
      <c r="D8210" t="str">
        <f t="shared" si="579"/>
        <v>Lyrceus</v>
      </c>
      <c r="E8210" t="s">
        <v>28729</v>
      </c>
      <c r="F8210" t="s">
        <v>28730</v>
      </c>
      <c r="G8210" t="s">
        <v>918</v>
      </c>
      <c r="H8210">
        <v>2</v>
      </c>
      <c r="I8210">
        <v>0</v>
      </c>
      <c r="J8210">
        <v>0</v>
      </c>
      <c r="K8210">
        <v>1</v>
      </c>
      <c r="L8210" t="s">
        <v>36</v>
      </c>
      <c r="M8210" t="str">
        <f t="shared" si="577"/>
        <v>http://logeion.uchicago.edu/index.html#Lyrceus</v>
      </c>
    </row>
    <row r="8211" spans="1:13" ht="15" customHeight="1" x14ac:dyDescent="0.2">
      <c r="A8211" t="s">
        <v>28732</v>
      </c>
      <c r="B8211" t="s">
        <v>55681</v>
      </c>
      <c r="C8211" t="str">
        <f t="shared" si="576"/>
        <v>lyricus –a –um</v>
      </c>
      <c r="D8211" t="str">
        <f t="shared" si="579"/>
        <v>lyricus</v>
      </c>
      <c r="E8211" t="s">
        <v>55412</v>
      </c>
      <c r="F8211" t="s">
        <v>55412</v>
      </c>
      <c r="G8211" t="s">
        <v>61</v>
      </c>
      <c r="H8211">
        <v>1</v>
      </c>
      <c r="I8211">
        <v>0</v>
      </c>
      <c r="J8211">
        <v>0</v>
      </c>
      <c r="K8211">
        <v>0</v>
      </c>
      <c r="L8211" t="s">
        <v>36</v>
      </c>
      <c r="M8211" t="str">
        <f t="shared" si="577"/>
        <v>http://logeion.uchicago.edu/index.html#lyricus</v>
      </c>
    </row>
    <row r="8212" spans="1:13" ht="15" customHeight="1" x14ac:dyDescent="0.2">
      <c r="A8212" t="s">
        <v>28733</v>
      </c>
      <c r="B8212" t="s">
        <v>28734</v>
      </c>
      <c r="C8212" t="str">
        <f t="shared" si="576"/>
        <v>Lyrnesius –a –um</v>
      </c>
      <c r="D8212" t="str">
        <f t="shared" si="579"/>
        <v>Lyrnesius</v>
      </c>
      <c r="E8212" t="s">
        <v>28735</v>
      </c>
      <c r="F8212" t="s">
        <v>28736</v>
      </c>
      <c r="G8212" t="s">
        <v>61</v>
      </c>
      <c r="H8212">
        <v>1</v>
      </c>
      <c r="I8212">
        <v>0</v>
      </c>
      <c r="J8212">
        <v>0</v>
      </c>
      <c r="K8212">
        <v>1</v>
      </c>
      <c r="L8212" t="s">
        <v>36</v>
      </c>
      <c r="M8212" t="str">
        <f t="shared" si="577"/>
        <v>http://logeion.uchicago.edu/index.html#Lyrnesius</v>
      </c>
    </row>
    <row r="8213" spans="1:13" ht="15" customHeight="1" x14ac:dyDescent="0.2">
      <c r="A8213" t="s">
        <v>28737</v>
      </c>
      <c r="B8213" t="s">
        <v>28738</v>
      </c>
      <c r="C8213" t="str">
        <f t="shared" si="576"/>
        <v>Lyrnesus –i f.</v>
      </c>
      <c r="D8213" t="str">
        <f t="shared" si="579"/>
        <v>Lyrnesus</v>
      </c>
      <c r="E8213" t="s">
        <v>28739</v>
      </c>
      <c r="F8213" t="s">
        <v>28740</v>
      </c>
      <c r="G8213" t="s">
        <v>21</v>
      </c>
      <c r="H8213">
        <v>2</v>
      </c>
      <c r="I8213">
        <v>0</v>
      </c>
      <c r="J8213">
        <v>0</v>
      </c>
      <c r="K8213">
        <v>1</v>
      </c>
      <c r="L8213" t="s">
        <v>19</v>
      </c>
      <c r="M8213" t="str">
        <f t="shared" si="577"/>
        <v>http://logeion.uchicago.edu/index.html#Lyrnesus</v>
      </c>
    </row>
    <row r="8214" spans="1:13" ht="15" customHeight="1" x14ac:dyDescent="0.2">
      <c r="A8214" t="s">
        <v>28741</v>
      </c>
      <c r="B8214" t="s">
        <v>28742</v>
      </c>
      <c r="C8214" t="str">
        <f t="shared" si="576"/>
        <v>Lysias –ae m.</v>
      </c>
      <c r="D8214" t="str">
        <f t="shared" si="579"/>
        <v>Lysias</v>
      </c>
      <c r="E8214" t="s">
        <v>28743</v>
      </c>
      <c r="F8214" t="s">
        <v>28744</v>
      </c>
      <c r="G8214" t="s">
        <v>346</v>
      </c>
      <c r="H8214">
        <v>1</v>
      </c>
      <c r="I8214">
        <v>0</v>
      </c>
      <c r="J8214">
        <v>0</v>
      </c>
      <c r="K8214">
        <v>1</v>
      </c>
      <c r="L8214" t="s">
        <v>19</v>
      </c>
      <c r="M8214" t="str">
        <f t="shared" si="577"/>
        <v>http://logeion.uchicago.edu/index.html#Lysias</v>
      </c>
    </row>
    <row r="8215" spans="1:13" ht="15" customHeight="1" x14ac:dyDescent="0.2">
      <c r="A8215" t="s">
        <v>56857</v>
      </c>
      <c r="B8215" t="s">
        <v>59690</v>
      </c>
      <c r="C8215" t="str">
        <f t="shared" ref="C8215:C8278" si="580">SUBSTITUTE(SUBSTITUTE(SUBSTITUTE(SUBSTITUTE(SUBSTITUTE(SUBSTITUTE(SUBSTITUTE(SUBSTITUTE(SUBSTITUTE(SUBSTITUTE(SUBSTITUTE(B8215, "ā", "a"), "ē", "e"), "ī", "i"), "ō", "o"), "ū", "u"), "ȳ", "y"), "Ā", "A"), "Ē", "E"), "Ī", "I"), "Ō", "O"), "Ū", "U")</f>
        <v>Lysippus –i m.</v>
      </c>
      <c r="D8215" t="str">
        <f t="shared" si="579"/>
        <v>Lysippus</v>
      </c>
      <c r="E8215" t="s">
        <v>59691</v>
      </c>
      <c r="F8215" t="s">
        <v>59692</v>
      </c>
      <c r="G8215" t="s">
        <v>21</v>
      </c>
      <c r="H8215">
        <v>2</v>
      </c>
      <c r="K8215">
        <v>1</v>
      </c>
      <c r="L8215" t="s">
        <v>19</v>
      </c>
      <c r="M8215" t="str">
        <f t="shared" si="577"/>
        <v>http://logeion.uchicago.edu/index.html#Lysippus</v>
      </c>
    </row>
    <row r="8216" spans="1:13" ht="15" customHeight="1" x14ac:dyDescent="0.2">
      <c r="A8216" t="s">
        <v>28748</v>
      </c>
      <c r="B8216" t="s">
        <v>28748</v>
      </c>
      <c r="C8216" t="str">
        <f t="shared" si="580"/>
        <v>M</v>
      </c>
      <c r="D8216" t="s">
        <v>28748</v>
      </c>
      <c r="E8216" t="s">
        <v>28749</v>
      </c>
      <c r="F8216" t="s">
        <v>28749</v>
      </c>
      <c r="G8216" t="s">
        <v>43</v>
      </c>
      <c r="H8216">
        <v>6</v>
      </c>
      <c r="I8216">
        <v>0</v>
      </c>
      <c r="J8216">
        <v>0</v>
      </c>
      <c r="K8216">
        <v>0</v>
      </c>
      <c r="L8216" t="s">
        <v>19</v>
      </c>
      <c r="M8216" t="str">
        <f t="shared" si="577"/>
        <v>http://logeion.uchicago.edu/index.html#M</v>
      </c>
    </row>
    <row r="8217" spans="1:13" ht="15" customHeight="1" x14ac:dyDescent="0.2">
      <c r="A8217" t="s">
        <v>28750</v>
      </c>
      <c r="B8217" t="s">
        <v>60204</v>
      </c>
      <c r="C8217" t="str">
        <f t="shared" si="580"/>
        <v>M. = Marcus –i m.</v>
      </c>
      <c r="D8217" t="str">
        <f>IF(ISBLANK(B8217),0,LEFT( C8217, FIND( " ", C8217 ) - 1 ))</f>
        <v>M.</v>
      </c>
      <c r="E8217" t="s">
        <v>56939</v>
      </c>
      <c r="F8217" t="s">
        <v>56939</v>
      </c>
      <c r="G8217" t="s">
        <v>6616</v>
      </c>
      <c r="H8217">
        <v>2</v>
      </c>
      <c r="I8217">
        <v>0</v>
      </c>
      <c r="J8217">
        <v>0</v>
      </c>
      <c r="K8217">
        <v>1</v>
      </c>
      <c r="L8217" t="s">
        <v>19</v>
      </c>
      <c r="M8217" t="str">
        <f t="shared" si="577"/>
        <v>http://logeion.uchicago.edu/index.html#M.</v>
      </c>
    </row>
    <row r="8218" spans="1:13" ht="15" customHeight="1" x14ac:dyDescent="0.2">
      <c r="A8218" t="s">
        <v>55413</v>
      </c>
      <c r="B8218" t="s">
        <v>55414</v>
      </c>
      <c r="C8218" t="str">
        <f t="shared" si="580"/>
        <v>ma</v>
      </c>
      <c r="D8218" t="s">
        <v>55414</v>
      </c>
      <c r="E8218" t="s">
        <v>55438</v>
      </c>
      <c r="F8218" t="s">
        <v>55438</v>
      </c>
      <c r="G8218" t="s">
        <v>1995</v>
      </c>
      <c r="L8218" t="s">
        <v>1996</v>
      </c>
      <c r="M8218" t="str">
        <f t="shared" si="577"/>
        <v>http://logeion.uchicago.edu/index.html#ma</v>
      </c>
    </row>
    <row r="8219" spans="1:13" ht="15" customHeight="1" x14ac:dyDescent="0.2">
      <c r="A8219" t="s">
        <v>55643</v>
      </c>
      <c r="B8219" t="s">
        <v>55645</v>
      </c>
      <c r="C8219" t="str">
        <f t="shared" si="580"/>
        <v>ma deia</v>
      </c>
      <c r="D8219" t="str">
        <f t="shared" ref="D8219:D8252" si="581">IF(ISBLANK(B8219),0,LEFT( C8219, FIND( " ", C8219 ) - 1 ))</f>
        <v>ma</v>
      </c>
      <c r="E8219" t="s">
        <v>55645</v>
      </c>
      <c r="F8219" t="s">
        <v>55645</v>
      </c>
      <c r="G8219" t="s">
        <v>1995</v>
      </c>
      <c r="L8219" t="s">
        <v>1996</v>
      </c>
      <c r="M8219" t="str">
        <f t="shared" si="577"/>
        <v>http://logeion.uchicago.edu/index.html#ma</v>
      </c>
    </row>
    <row r="8220" spans="1:13" ht="15" customHeight="1" x14ac:dyDescent="0.2">
      <c r="A8220" t="s">
        <v>56801</v>
      </c>
      <c r="B8220" t="s">
        <v>57939</v>
      </c>
      <c r="C8220" t="str">
        <f t="shared" si="580"/>
        <v>Macedo –onis m.</v>
      </c>
      <c r="D8220" t="str">
        <f t="shared" si="581"/>
        <v>Macedo</v>
      </c>
      <c r="E8220" t="s">
        <v>57355</v>
      </c>
      <c r="F8220" t="s">
        <v>57355</v>
      </c>
      <c r="G8220" t="s">
        <v>29</v>
      </c>
      <c r="H8220">
        <v>3</v>
      </c>
      <c r="K8220">
        <v>1</v>
      </c>
      <c r="L8220" t="s">
        <v>19</v>
      </c>
      <c r="M8220" t="str">
        <f t="shared" si="577"/>
        <v>http://logeion.uchicago.edu/index.html#Macedo</v>
      </c>
    </row>
    <row r="8221" spans="1:13" ht="15" customHeight="1" x14ac:dyDescent="0.2">
      <c r="A8221" t="s">
        <v>28755</v>
      </c>
      <c r="B8221" t="s">
        <v>28756</v>
      </c>
      <c r="C8221" t="str">
        <f t="shared" si="580"/>
        <v>Macedonia –ae f.</v>
      </c>
      <c r="D8221" t="str">
        <f t="shared" si="581"/>
        <v>Macedonia</v>
      </c>
      <c r="E8221" t="s">
        <v>28757</v>
      </c>
      <c r="F8221" t="s">
        <v>28758</v>
      </c>
      <c r="G8221" t="s">
        <v>76</v>
      </c>
      <c r="H8221">
        <v>1</v>
      </c>
      <c r="I8221">
        <v>0</v>
      </c>
      <c r="J8221">
        <v>0</v>
      </c>
      <c r="K8221">
        <v>1</v>
      </c>
      <c r="L8221" t="s">
        <v>19</v>
      </c>
      <c r="M8221" t="str">
        <f t="shared" si="577"/>
        <v>http://logeion.uchicago.edu/index.html#Macedonia</v>
      </c>
    </row>
    <row r="8222" spans="1:13" ht="15" customHeight="1" x14ac:dyDescent="0.2">
      <c r="A8222" t="s">
        <v>59694</v>
      </c>
      <c r="B8222" t="s">
        <v>59693</v>
      </c>
      <c r="C8222" t="str">
        <f t="shared" si="580"/>
        <v>Macedonicus –a –um</v>
      </c>
      <c r="D8222" t="str">
        <f t="shared" si="581"/>
        <v>Macedonicus</v>
      </c>
      <c r="E8222" t="s">
        <v>59695</v>
      </c>
      <c r="F8222" t="s">
        <v>59695</v>
      </c>
      <c r="G8222" t="s">
        <v>61</v>
      </c>
      <c r="H8222">
        <v>1</v>
      </c>
      <c r="I8222">
        <v>0</v>
      </c>
      <c r="J8222">
        <v>0</v>
      </c>
      <c r="K8222">
        <v>1</v>
      </c>
      <c r="L8222" t="s">
        <v>36</v>
      </c>
      <c r="M8222" t="str">
        <f t="shared" si="577"/>
        <v>http://logeion.uchicago.edu/index.html#Macedonicus</v>
      </c>
    </row>
    <row r="8223" spans="1:13" ht="15" customHeight="1" x14ac:dyDescent="0.2">
      <c r="A8223" t="s">
        <v>28760</v>
      </c>
      <c r="B8223" t="s">
        <v>28761</v>
      </c>
      <c r="C8223" t="str">
        <f t="shared" si="580"/>
        <v>macer –cra –crum</v>
      </c>
      <c r="D8223" t="str">
        <f t="shared" si="581"/>
        <v>macer</v>
      </c>
      <c r="E8223" t="s">
        <v>28762</v>
      </c>
      <c r="F8223" t="s">
        <v>28762</v>
      </c>
      <c r="G8223" t="s">
        <v>61</v>
      </c>
      <c r="H8223">
        <v>1</v>
      </c>
      <c r="I8223">
        <v>0</v>
      </c>
      <c r="J8223">
        <v>0</v>
      </c>
      <c r="K8223">
        <v>0</v>
      </c>
      <c r="L8223" t="s">
        <v>36</v>
      </c>
      <c r="M8223" t="str">
        <f t="shared" si="577"/>
        <v>http://logeion.uchicago.edu/index.html#macer</v>
      </c>
    </row>
    <row r="8224" spans="1:13" ht="15" customHeight="1" x14ac:dyDescent="0.2">
      <c r="A8224" t="s">
        <v>55037</v>
      </c>
      <c r="B8224" t="s">
        <v>55038</v>
      </c>
      <c r="C8224" t="str">
        <f t="shared" si="580"/>
        <v>Macer –cri m.</v>
      </c>
      <c r="D8224" t="str">
        <f t="shared" si="581"/>
        <v>Macer</v>
      </c>
      <c r="E8224" t="s">
        <v>55039</v>
      </c>
      <c r="F8224" t="s">
        <v>55040</v>
      </c>
      <c r="G8224" t="s">
        <v>21</v>
      </c>
      <c r="H8224">
        <v>2</v>
      </c>
      <c r="I8224">
        <v>0</v>
      </c>
      <c r="J8224">
        <v>0</v>
      </c>
      <c r="K8224">
        <v>1</v>
      </c>
      <c r="L8224" t="s">
        <v>19</v>
      </c>
      <c r="M8224" t="str">
        <f t="shared" si="577"/>
        <v>http://logeion.uchicago.edu/index.html#Macer</v>
      </c>
    </row>
    <row r="8225" spans="1:13" ht="15" customHeight="1" x14ac:dyDescent="0.2">
      <c r="A8225" t="s">
        <v>28763</v>
      </c>
      <c r="B8225" t="s">
        <v>28764</v>
      </c>
      <c r="C8225" t="str">
        <f t="shared" si="580"/>
        <v>maceratio –onis f.</v>
      </c>
      <c r="D8225" t="str">
        <f t="shared" si="581"/>
        <v>maceratio</v>
      </c>
      <c r="E8225" t="s">
        <v>28765</v>
      </c>
      <c r="F8225" t="s">
        <v>28766</v>
      </c>
      <c r="G8225" t="s">
        <v>29</v>
      </c>
      <c r="H8225">
        <v>3</v>
      </c>
      <c r="I8225">
        <v>0</v>
      </c>
      <c r="J8225">
        <v>0</v>
      </c>
      <c r="K8225">
        <v>0</v>
      </c>
      <c r="L8225" t="s">
        <v>19</v>
      </c>
      <c r="M8225" t="str">
        <f t="shared" si="577"/>
        <v>http://logeion.uchicago.edu/index.html#maceratio</v>
      </c>
    </row>
    <row r="8226" spans="1:13" ht="15" customHeight="1" x14ac:dyDescent="0.2">
      <c r="A8226" t="s">
        <v>28768</v>
      </c>
      <c r="B8226" t="s">
        <v>28769</v>
      </c>
      <c r="C8226" t="str">
        <f t="shared" si="580"/>
        <v>maceria –ae f.</v>
      </c>
      <c r="D8226" t="str">
        <f t="shared" si="581"/>
        <v>maceria</v>
      </c>
      <c r="E8226" t="s">
        <v>28770</v>
      </c>
      <c r="F8226" t="s">
        <v>28771</v>
      </c>
      <c r="G8226" t="s">
        <v>76</v>
      </c>
      <c r="H8226">
        <v>1</v>
      </c>
      <c r="I8226">
        <v>0</v>
      </c>
      <c r="J8226">
        <v>0</v>
      </c>
      <c r="K8226">
        <v>0</v>
      </c>
      <c r="L8226" t="s">
        <v>19</v>
      </c>
      <c r="M8226" t="str">
        <f t="shared" si="577"/>
        <v>http://logeion.uchicago.edu/index.html#maceria</v>
      </c>
    </row>
    <row r="8227" spans="1:13" ht="15" customHeight="1" x14ac:dyDescent="0.2">
      <c r="A8227" t="s">
        <v>28772</v>
      </c>
      <c r="B8227" t="s">
        <v>28773</v>
      </c>
      <c r="C8227" t="str">
        <f t="shared" si="580"/>
        <v>macero macerare –avi –atum</v>
      </c>
      <c r="D8227" t="str">
        <f t="shared" si="581"/>
        <v>macero</v>
      </c>
      <c r="E8227" t="s">
        <v>28774</v>
      </c>
      <c r="F8227" t="s">
        <v>28775</v>
      </c>
      <c r="G8227" t="s">
        <v>23</v>
      </c>
      <c r="I8227">
        <v>1</v>
      </c>
      <c r="J8227">
        <v>0</v>
      </c>
      <c r="K8227">
        <v>0</v>
      </c>
      <c r="L8227" t="s">
        <v>24</v>
      </c>
      <c r="M8227" t="str">
        <f t="shared" ref="M8227:M8290" si="582">"http://logeion.uchicago.edu/index.html#"&amp;D8227</f>
        <v>http://logeion.uchicago.edu/index.html#macero</v>
      </c>
    </row>
    <row r="8228" spans="1:13" ht="15" customHeight="1" x14ac:dyDescent="0.2">
      <c r="A8228" t="s">
        <v>28777</v>
      </c>
      <c r="B8228" t="s">
        <v>28778</v>
      </c>
      <c r="C8228" t="str">
        <f t="shared" si="580"/>
        <v>Machaon –onis m.</v>
      </c>
      <c r="D8228" t="str">
        <f t="shared" si="581"/>
        <v>Machaon</v>
      </c>
      <c r="E8228" t="s">
        <v>28779</v>
      </c>
      <c r="F8228" t="s">
        <v>28780</v>
      </c>
      <c r="G8228" t="s">
        <v>29</v>
      </c>
      <c r="H8228">
        <v>3</v>
      </c>
      <c r="I8228">
        <v>0</v>
      </c>
      <c r="J8228">
        <v>0</v>
      </c>
      <c r="K8228">
        <v>1</v>
      </c>
      <c r="L8228" t="s">
        <v>19</v>
      </c>
      <c r="M8228" t="str">
        <f t="shared" si="582"/>
        <v>http://logeion.uchicago.edu/index.html#Machaon</v>
      </c>
    </row>
    <row r="8229" spans="1:13" ht="15" customHeight="1" x14ac:dyDescent="0.2">
      <c r="A8229" t="s">
        <v>28781</v>
      </c>
      <c r="B8229" t="s">
        <v>28782</v>
      </c>
      <c r="C8229" t="str">
        <f t="shared" si="580"/>
        <v>machina machinae f.</v>
      </c>
      <c r="D8229" t="str">
        <f t="shared" si="581"/>
        <v>machina</v>
      </c>
      <c r="E8229" t="s">
        <v>28783</v>
      </c>
      <c r="F8229" t="s">
        <v>57356</v>
      </c>
      <c r="G8229" t="s">
        <v>76</v>
      </c>
      <c r="H8229">
        <v>1</v>
      </c>
      <c r="I8229">
        <v>0</v>
      </c>
      <c r="J8229">
        <v>0</v>
      </c>
      <c r="K8229">
        <v>0</v>
      </c>
      <c r="L8229" t="s">
        <v>19</v>
      </c>
      <c r="M8229" t="str">
        <f t="shared" si="582"/>
        <v>http://logeion.uchicago.edu/index.html#machina</v>
      </c>
    </row>
    <row r="8230" spans="1:13" ht="15" customHeight="1" x14ac:dyDescent="0.2">
      <c r="A8230" t="s">
        <v>28784</v>
      </c>
      <c r="B8230" t="s">
        <v>28785</v>
      </c>
      <c r="C8230" t="str">
        <f t="shared" si="580"/>
        <v>machinamentum –i n</v>
      </c>
      <c r="D8230" t="str">
        <f t="shared" si="581"/>
        <v>machinamentum</v>
      </c>
      <c r="E8230" t="s">
        <v>28786</v>
      </c>
      <c r="F8230" t="s">
        <v>28786</v>
      </c>
      <c r="G8230" t="s">
        <v>21</v>
      </c>
      <c r="H8230">
        <v>2</v>
      </c>
      <c r="I8230">
        <v>0</v>
      </c>
      <c r="J8230">
        <v>0</v>
      </c>
      <c r="K8230">
        <v>0</v>
      </c>
      <c r="L8230" t="s">
        <v>19</v>
      </c>
      <c r="M8230" t="str">
        <f t="shared" si="582"/>
        <v>http://logeion.uchicago.edu/index.html#machinamentum</v>
      </c>
    </row>
    <row r="8231" spans="1:13" ht="15" customHeight="1" x14ac:dyDescent="0.2">
      <c r="A8231" t="s">
        <v>28787</v>
      </c>
      <c r="B8231" t="s">
        <v>28788</v>
      </c>
      <c r="C8231" t="str">
        <f t="shared" si="580"/>
        <v>machinatio –onis f.</v>
      </c>
      <c r="D8231" t="str">
        <f t="shared" si="581"/>
        <v>machinatio</v>
      </c>
      <c r="E8231" t="s">
        <v>28789</v>
      </c>
      <c r="F8231" t="s">
        <v>28790</v>
      </c>
      <c r="G8231" t="s">
        <v>29</v>
      </c>
      <c r="H8231">
        <v>3</v>
      </c>
      <c r="I8231">
        <v>0</v>
      </c>
      <c r="J8231">
        <v>0</v>
      </c>
      <c r="K8231">
        <v>0</v>
      </c>
      <c r="L8231" t="s">
        <v>19</v>
      </c>
      <c r="M8231" t="str">
        <f t="shared" si="582"/>
        <v>http://logeion.uchicago.edu/index.html#machinatio</v>
      </c>
    </row>
    <row r="8232" spans="1:13" ht="15" customHeight="1" x14ac:dyDescent="0.2">
      <c r="A8232" t="s">
        <v>28791</v>
      </c>
      <c r="B8232" t="s">
        <v>28792</v>
      </c>
      <c r="C8232" t="str">
        <f t="shared" si="580"/>
        <v>machinator –oris m.</v>
      </c>
      <c r="D8232" t="str">
        <f t="shared" si="581"/>
        <v>machinator</v>
      </c>
      <c r="E8232" t="s">
        <v>28793</v>
      </c>
      <c r="F8232" t="s">
        <v>28794</v>
      </c>
      <c r="G8232" t="s">
        <v>29</v>
      </c>
      <c r="H8232">
        <v>3</v>
      </c>
      <c r="I8232">
        <v>0</v>
      </c>
      <c r="J8232">
        <v>0</v>
      </c>
      <c r="K8232">
        <v>0</v>
      </c>
      <c r="L8232" t="s">
        <v>19</v>
      </c>
      <c r="M8232" t="str">
        <f t="shared" si="582"/>
        <v>http://logeion.uchicago.edu/index.html#machinator</v>
      </c>
    </row>
    <row r="8233" spans="1:13" ht="15" customHeight="1" x14ac:dyDescent="0.2">
      <c r="A8233" t="s">
        <v>28796</v>
      </c>
      <c r="B8233" t="s">
        <v>28797</v>
      </c>
      <c r="C8233" t="str">
        <f t="shared" si="580"/>
        <v>machinor machinari machinatus</v>
      </c>
      <c r="D8233" t="str">
        <f t="shared" si="581"/>
        <v>machinor</v>
      </c>
      <c r="E8233" t="s">
        <v>28798</v>
      </c>
      <c r="F8233" t="s">
        <v>28798</v>
      </c>
      <c r="G8233" t="s">
        <v>170</v>
      </c>
      <c r="I8233">
        <v>1</v>
      </c>
      <c r="J8233">
        <v>0</v>
      </c>
      <c r="K8233">
        <v>0</v>
      </c>
      <c r="L8233" t="s">
        <v>24</v>
      </c>
      <c r="M8233" t="str">
        <f t="shared" si="582"/>
        <v>http://logeion.uchicago.edu/index.html#machinor</v>
      </c>
    </row>
    <row r="8234" spans="1:13" ht="15" customHeight="1" x14ac:dyDescent="0.2">
      <c r="A8234" t="s">
        <v>28799</v>
      </c>
      <c r="B8234" t="s">
        <v>28800</v>
      </c>
      <c r="C8234" t="str">
        <f t="shared" si="580"/>
        <v>macies –ei f.</v>
      </c>
      <c r="D8234" t="str">
        <f t="shared" si="581"/>
        <v>macies</v>
      </c>
      <c r="E8234" t="s">
        <v>28801</v>
      </c>
      <c r="F8234" t="s">
        <v>28802</v>
      </c>
      <c r="G8234" t="s">
        <v>640</v>
      </c>
      <c r="H8234">
        <v>5</v>
      </c>
      <c r="I8234">
        <v>0</v>
      </c>
      <c r="J8234">
        <v>0</v>
      </c>
      <c r="K8234">
        <v>0</v>
      </c>
      <c r="L8234" t="s">
        <v>19</v>
      </c>
      <c r="M8234" t="str">
        <f t="shared" si="582"/>
        <v>http://logeion.uchicago.edu/index.html#macies</v>
      </c>
    </row>
    <row r="8235" spans="1:13" ht="15" customHeight="1" x14ac:dyDescent="0.2">
      <c r="A8235" t="s">
        <v>58800</v>
      </c>
      <c r="B8235" t="s">
        <v>58516</v>
      </c>
      <c r="C8235" t="str">
        <f t="shared" si="580"/>
        <v>macilentus –a –um</v>
      </c>
      <c r="D8235" t="str">
        <f t="shared" si="581"/>
        <v>macilentus</v>
      </c>
      <c r="E8235" t="s">
        <v>58517</v>
      </c>
      <c r="F8235" t="s">
        <v>20800</v>
      </c>
      <c r="G8235" t="s">
        <v>61</v>
      </c>
      <c r="H8235">
        <v>1</v>
      </c>
      <c r="L8235" t="s">
        <v>36</v>
      </c>
      <c r="M8235" t="str">
        <f t="shared" si="582"/>
        <v>http://logeion.uchicago.edu/index.html#macilentus</v>
      </c>
    </row>
    <row r="8236" spans="1:13" ht="15" customHeight="1" x14ac:dyDescent="0.2">
      <c r="A8236" t="s">
        <v>28805</v>
      </c>
      <c r="B8236" t="s">
        <v>61415</v>
      </c>
      <c r="C8236" t="str">
        <f t="shared" si="580"/>
        <v>Macro –onis m./n.</v>
      </c>
      <c r="D8236" t="str">
        <f t="shared" si="581"/>
        <v>Macro</v>
      </c>
      <c r="E8236" t="s">
        <v>56941</v>
      </c>
      <c r="F8236" t="s">
        <v>56942</v>
      </c>
      <c r="G8236" t="s">
        <v>29</v>
      </c>
      <c r="H8236">
        <v>3</v>
      </c>
      <c r="I8236">
        <v>0</v>
      </c>
      <c r="J8236">
        <v>0</v>
      </c>
      <c r="K8236">
        <v>1</v>
      </c>
      <c r="L8236" t="s">
        <v>19</v>
      </c>
      <c r="M8236" t="str">
        <f t="shared" si="582"/>
        <v>http://logeion.uchicago.edu/index.html#Macro</v>
      </c>
    </row>
    <row r="8237" spans="1:13" ht="15" customHeight="1" x14ac:dyDescent="0.2">
      <c r="A8237" t="s">
        <v>28813</v>
      </c>
      <c r="B8237" t="s">
        <v>28814</v>
      </c>
      <c r="C8237" t="str">
        <f t="shared" si="580"/>
        <v>mactõ mactare mactavi mactatus</v>
      </c>
      <c r="D8237" t="str">
        <f t="shared" si="581"/>
        <v>mactõ</v>
      </c>
      <c r="E8237" t="s">
        <v>57357</v>
      </c>
      <c r="F8237" t="s">
        <v>57358</v>
      </c>
      <c r="G8237" t="s">
        <v>23</v>
      </c>
      <c r="I8237">
        <v>1</v>
      </c>
      <c r="J8237">
        <v>0</v>
      </c>
      <c r="K8237">
        <v>0</v>
      </c>
      <c r="L8237" t="s">
        <v>24</v>
      </c>
      <c r="M8237" t="str">
        <f t="shared" si="582"/>
        <v>http://logeion.uchicago.edu/index.html#mactõ</v>
      </c>
    </row>
    <row r="8238" spans="1:13" ht="15" customHeight="1" x14ac:dyDescent="0.2">
      <c r="A8238" t="s">
        <v>28809</v>
      </c>
      <c r="B8238" t="s">
        <v>28810</v>
      </c>
      <c r="C8238" t="str">
        <f t="shared" si="580"/>
        <v>mactus –a –um</v>
      </c>
      <c r="D8238" t="str">
        <f t="shared" si="581"/>
        <v>mactus</v>
      </c>
      <c r="E8238" t="s">
        <v>28811</v>
      </c>
      <c r="F8238" t="s">
        <v>28812</v>
      </c>
      <c r="G8238" t="s">
        <v>1995</v>
      </c>
      <c r="I8238">
        <v>0</v>
      </c>
      <c r="J8238">
        <v>0</v>
      </c>
      <c r="K8238">
        <v>0</v>
      </c>
      <c r="L8238" t="s">
        <v>1996</v>
      </c>
      <c r="M8238" t="str">
        <f t="shared" si="582"/>
        <v>http://logeion.uchicago.edu/index.html#mactus</v>
      </c>
    </row>
    <row r="8239" spans="1:13" ht="15" customHeight="1" x14ac:dyDescent="0.2">
      <c r="A8239" t="s">
        <v>28816</v>
      </c>
      <c r="B8239" t="s">
        <v>28817</v>
      </c>
      <c r="C8239" t="str">
        <f t="shared" si="580"/>
        <v>macula –ae f.</v>
      </c>
      <c r="D8239" t="str">
        <f t="shared" si="581"/>
        <v>macula</v>
      </c>
      <c r="E8239" t="s">
        <v>28818</v>
      </c>
      <c r="F8239" t="s">
        <v>28819</v>
      </c>
      <c r="G8239" t="s">
        <v>76</v>
      </c>
      <c r="H8239">
        <v>1</v>
      </c>
      <c r="I8239">
        <v>0</v>
      </c>
      <c r="J8239">
        <v>0</v>
      </c>
      <c r="K8239">
        <v>0</v>
      </c>
      <c r="L8239" t="s">
        <v>19</v>
      </c>
      <c r="M8239" t="str">
        <f t="shared" si="582"/>
        <v>http://logeion.uchicago.edu/index.html#macula</v>
      </c>
    </row>
    <row r="8240" spans="1:13" ht="15" customHeight="1" x14ac:dyDescent="0.2">
      <c r="A8240" t="s">
        <v>28820</v>
      </c>
      <c r="B8240" t="s">
        <v>28821</v>
      </c>
      <c r="C8240" t="str">
        <f t="shared" si="580"/>
        <v>maculo maculare maculavi maculatus</v>
      </c>
      <c r="D8240" t="str">
        <f t="shared" si="581"/>
        <v>maculo</v>
      </c>
      <c r="E8240" t="s">
        <v>28822</v>
      </c>
      <c r="F8240" t="s">
        <v>28822</v>
      </c>
      <c r="G8240" t="s">
        <v>23</v>
      </c>
      <c r="I8240">
        <v>1</v>
      </c>
      <c r="J8240">
        <v>0</v>
      </c>
      <c r="K8240">
        <v>0</v>
      </c>
      <c r="L8240" t="s">
        <v>24</v>
      </c>
      <c r="M8240" t="str">
        <f t="shared" si="582"/>
        <v>http://logeion.uchicago.edu/index.html#maculo</v>
      </c>
    </row>
    <row r="8241" spans="1:13" ht="15" customHeight="1" x14ac:dyDescent="0.2">
      <c r="A8241" t="s">
        <v>28823</v>
      </c>
      <c r="B8241" t="s">
        <v>28824</v>
      </c>
      <c r="C8241" t="str">
        <f t="shared" si="580"/>
        <v>maculosus –a –um</v>
      </c>
      <c r="D8241" t="str">
        <f t="shared" si="581"/>
        <v>maculosus</v>
      </c>
      <c r="E8241" t="s">
        <v>28825</v>
      </c>
      <c r="F8241" t="s">
        <v>28826</v>
      </c>
      <c r="G8241" t="s">
        <v>61</v>
      </c>
      <c r="H8241">
        <v>1</v>
      </c>
      <c r="I8241">
        <v>0</v>
      </c>
      <c r="J8241">
        <v>0</v>
      </c>
      <c r="K8241">
        <v>0</v>
      </c>
      <c r="L8241" t="s">
        <v>36</v>
      </c>
      <c r="M8241" t="str">
        <f t="shared" si="582"/>
        <v>http://logeion.uchicago.edu/index.html#maculosus</v>
      </c>
    </row>
    <row r="8242" spans="1:13" ht="15" customHeight="1" x14ac:dyDescent="0.2">
      <c r="A8242" t="s">
        <v>28827</v>
      </c>
      <c r="B8242" t="s">
        <v>28828</v>
      </c>
      <c r="C8242" t="str">
        <f t="shared" si="580"/>
        <v>madefacio –ere –feci –factus ; (pass.) –madefio –factus sum –fieri</v>
      </c>
      <c r="D8242" t="str">
        <f t="shared" si="581"/>
        <v>madefacio</v>
      </c>
      <c r="E8242" t="s">
        <v>28829</v>
      </c>
      <c r="F8242" t="s">
        <v>28830</v>
      </c>
      <c r="G8242" t="s">
        <v>101</v>
      </c>
      <c r="I8242">
        <v>3</v>
      </c>
      <c r="J8242">
        <v>0</v>
      </c>
      <c r="K8242">
        <v>0</v>
      </c>
      <c r="L8242" t="s">
        <v>24</v>
      </c>
      <c r="M8242" t="str">
        <f t="shared" si="582"/>
        <v>http://logeion.uchicago.edu/index.html#madefacio</v>
      </c>
    </row>
    <row r="8243" spans="1:13" ht="15" customHeight="1" x14ac:dyDescent="0.2">
      <c r="A8243" t="s">
        <v>28831</v>
      </c>
      <c r="B8243" t="s">
        <v>28832</v>
      </c>
      <c r="C8243" t="str">
        <f t="shared" si="580"/>
        <v>madefio –fieri –factus</v>
      </c>
      <c r="D8243" t="str">
        <f t="shared" si="581"/>
        <v>madefio</v>
      </c>
      <c r="E8243" t="s">
        <v>28833</v>
      </c>
      <c r="F8243" t="s">
        <v>28833</v>
      </c>
      <c r="G8243" t="s">
        <v>80</v>
      </c>
      <c r="I8243">
        <v>5</v>
      </c>
      <c r="J8243">
        <v>0</v>
      </c>
      <c r="K8243">
        <v>0</v>
      </c>
      <c r="L8243" t="s">
        <v>24</v>
      </c>
      <c r="M8243" t="str">
        <f t="shared" si="582"/>
        <v>http://logeion.uchicago.edu/index.html#madefio</v>
      </c>
    </row>
    <row r="8244" spans="1:13" ht="15" customHeight="1" x14ac:dyDescent="0.2">
      <c r="A8244" t="s">
        <v>28834</v>
      </c>
      <c r="B8244" t="s">
        <v>28835</v>
      </c>
      <c r="C8244" t="str">
        <f t="shared" si="580"/>
        <v>madeo –ere</v>
      </c>
      <c r="D8244" t="str">
        <f t="shared" si="581"/>
        <v>madeo</v>
      </c>
      <c r="E8244" t="s">
        <v>28836</v>
      </c>
      <c r="F8244" t="s">
        <v>28836</v>
      </c>
      <c r="G8244" t="s">
        <v>95</v>
      </c>
      <c r="I8244">
        <v>2</v>
      </c>
      <c r="J8244">
        <v>0</v>
      </c>
      <c r="K8244">
        <v>0</v>
      </c>
      <c r="L8244" t="s">
        <v>24</v>
      </c>
      <c r="M8244" t="str">
        <f t="shared" si="582"/>
        <v>http://logeion.uchicago.edu/index.html#madeo</v>
      </c>
    </row>
    <row r="8245" spans="1:13" ht="15" customHeight="1" x14ac:dyDescent="0.2">
      <c r="A8245" t="s">
        <v>28837</v>
      </c>
      <c r="B8245" t="s">
        <v>28838</v>
      </c>
      <c r="C8245" t="str">
        <f t="shared" si="580"/>
        <v>madesco –ere –madui</v>
      </c>
      <c r="D8245" t="str">
        <f t="shared" si="581"/>
        <v>madesco</v>
      </c>
      <c r="E8245" t="s">
        <v>28839</v>
      </c>
      <c r="F8245" t="s">
        <v>28840</v>
      </c>
      <c r="G8245" t="s">
        <v>66</v>
      </c>
      <c r="I8245">
        <v>3</v>
      </c>
      <c r="J8245">
        <v>0</v>
      </c>
      <c r="K8245">
        <v>0</v>
      </c>
      <c r="L8245" t="s">
        <v>24</v>
      </c>
      <c r="M8245" t="str">
        <f t="shared" si="582"/>
        <v>http://logeion.uchicago.edu/index.html#madesco</v>
      </c>
    </row>
    <row r="8246" spans="1:13" ht="15" customHeight="1" x14ac:dyDescent="0.2">
      <c r="A8246" t="s">
        <v>28841</v>
      </c>
      <c r="B8246" t="s">
        <v>28842</v>
      </c>
      <c r="C8246" t="str">
        <f t="shared" si="580"/>
        <v>madidus –a –um</v>
      </c>
      <c r="D8246" t="str">
        <f t="shared" si="581"/>
        <v>madidus</v>
      </c>
      <c r="E8246" t="s">
        <v>28843</v>
      </c>
      <c r="F8246" t="s">
        <v>28843</v>
      </c>
      <c r="G8246" t="s">
        <v>61</v>
      </c>
      <c r="H8246">
        <v>1</v>
      </c>
      <c r="I8246">
        <v>0</v>
      </c>
      <c r="J8246">
        <v>0</v>
      </c>
      <c r="K8246">
        <v>0</v>
      </c>
      <c r="L8246" t="s">
        <v>36</v>
      </c>
      <c r="M8246" t="str">
        <f t="shared" si="582"/>
        <v>http://logeion.uchicago.edu/index.html#madidus</v>
      </c>
    </row>
    <row r="8247" spans="1:13" ht="15" customHeight="1" x14ac:dyDescent="0.2">
      <c r="A8247" t="s">
        <v>28844</v>
      </c>
      <c r="B8247" t="s">
        <v>28845</v>
      </c>
      <c r="C8247" t="str">
        <f t="shared" si="580"/>
        <v>Maeander –dri m.</v>
      </c>
      <c r="D8247" t="str">
        <f t="shared" si="581"/>
        <v>Maeander</v>
      </c>
      <c r="E8247" t="s">
        <v>28846</v>
      </c>
      <c r="F8247" t="s">
        <v>28847</v>
      </c>
      <c r="G8247" t="s">
        <v>21</v>
      </c>
      <c r="H8247">
        <v>2</v>
      </c>
      <c r="I8247">
        <v>0</v>
      </c>
      <c r="J8247">
        <v>0</v>
      </c>
      <c r="K8247">
        <v>0</v>
      </c>
      <c r="L8247" t="s">
        <v>19</v>
      </c>
      <c r="M8247" t="str">
        <f t="shared" si="582"/>
        <v>http://logeion.uchicago.edu/index.html#Maeander</v>
      </c>
    </row>
    <row r="8248" spans="1:13" ht="15" customHeight="1" x14ac:dyDescent="0.2">
      <c r="A8248" t="s">
        <v>28848</v>
      </c>
      <c r="B8248" t="s">
        <v>28849</v>
      </c>
      <c r="C8248" t="str">
        <f t="shared" si="580"/>
        <v>Maecenas –atis m.</v>
      </c>
      <c r="D8248" t="str">
        <f t="shared" si="581"/>
        <v>Maecenas</v>
      </c>
      <c r="E8248" t="s">
        <v>28850</v>
      </c>
      <c r="F8248" t="s">
        <v>28851</v>
      </c>
      <c r="G8248" t="s">
        <v>29</v>
      </c>
      <c r="H8248">
        <v>6</v>
      </c>
      <c r="I8248">
        <v>0</v>
      </c>
      <c r="J8248">
        <v>0</v>
      </c>
      <c r="K8248">
        <v>1</v>
      </c>
      <c r="L8248" t="s">
        <v>19</v>
      </c>
      <c r="M8248" t="str">
        <f t="shared" si="582"/>
        <v>http://logeion.uchicago.edu/index.html#Maecenas</v>
      </c>
    </row>
    <row r="8249" spans="1:13" ht="15" customHeight="1" x14ac:dyDescent="0.2">
      <c r="A8249" t="s">
        <v>53528</v>
      </c>
      <c r="B8249" t="s">
        <v>53529</v>
      </c>
      <c r="C8249" t="str">
        <f t="shared" si="580"/>
        <v>Maecenatianus –i m.</v>
      </c>
      <c r="D8249" t="str">
        <f t="shared" si="581"/>
        <v>Maecenatianus</v>
      </c>
      <c r="E8249" t="s">
        <v>53530</v>
      </c>
      <c r="F8249" t="s">
        <v>53530</v>
      </c>
      <c r="G8249" t="s">
        <v>21</v>
      </c>
      <c r="H8249">
        <v>2</v>
      </c>
      <c r="I8249">
        <v>0</v>
      </c>
      <c r="J8249">
        <v>0</v>
      </c>
      <c r="K8249">
        <v>1</v>
      </c>
      <c r="L8249" t="s">
        <v>19</v>
      </c>
      <c r="M8249" t="str">
        <f t="shared" si="582"/>
        <v>http://logeion.uchicago.edu/index.html#Maecenatianus</v>
      </c>
    </row>
    <row r="8250" spans="1:13" ht="15" customHeight="1" x14ac:dyDescent="0.2">
      <c r="A8250" t="s">
        <v>28852</v>
      </c>
      <c r="B8250" t="s">
        <v>28853</v>
      </c>
      <c r="C8250" t="str">
        <f t="shared" si="580"/>
        <v>Maecilius –a –um</v>
      </c>
      <c r="D8250" t="str">
        <f t="shared" si="581"/>
        <v>Maecilius</v>
      </c>
      <c r="E8250" t="s">
        <v>60821</v>
      </c>
      <c r="F8250" t="s">
        <v>28854</v>
      </c>
      <c r="G8250" t="s">
        <v>61</v>
      </c>
      <c r="H8250">
        <v>1</v>
      </c>
      <c r="I8250">
        <v>0</v>
      </c>
      <c r="J8250">
        <v>0</v>
      </c>
      <c r="K8250">
        <v>1</v>
      </c>
      <c r="L8250" t="s">
        <v>36</v>
      </c>
      <c r="M8250" t="str">
        <f t="shared" si="582"/>
        <v>http://logeion.uchicago.edu/index.html#Maecilius</v>
      </c>
    </row>
    <row r="8251" spans="1:13" ht="15" customHeight="1" x14ac:dyDescent="0.2">
      <c r="A8251" t="s">
        <v>28856</v>
      </c>
      <c r="B8251" t="s">
        <v>28857</v>
      </c>
      <c r="C8251" t="str">
        <f t="shared" si="580"/>
        <v>Maelius –ii m.</v>
      </c>
      <c r="D8251" t="str">
        <f t="shared" si="581"/>
        <v>Maelius</v>
      </c>
      <c r="E8251" t="s">
        <v>28858</v>
      </c>
      <c r="F8251" t="s">
        <v>28859</v>
      </c>
      <c r="G8251" t="s">
        <v>21</v>
      </c>
      <c r="H8251">
        <v>2</v>
      </c>
      <c r="I8251">
        <v>0</v>
      </c>
      <c r="J8251">
        <v>0</v>
      </c>
      <c r="K8251">
        <v>1</v>
      </c>
      <c r="L8251" t="s">
        <v>19</v>
      </c>
      <c r="M8251" t="str">
        <f t="shared" si="582"/>
        <v>http://logeion.uchicago.edu/index.html#Maelius</v>
      </c>
    </row>
    <row r="8252" spans="1:13" ht="15" customHeight="1" x14ac:dyDescent="0.2">
      <c r="A8252" t="s">
        <v>58787</v>
      </c>
      <c r="B8252" t="s">
        <v>58490</v>
      </c>
      <c r="C8252" t="str">
        <f t="shared" si="580"/>
        <v xml:space="preserve">Maelmin </v>
      </c>
      <c r="D8252" t="str">
        <f t="shared" si="581"/>
        <v>Maelmin</v>
      </c>
      <c r="E8252" t="s">
        <v>58491</v>
      </c>
      <c r="F8252" t="s">
        <v>58491</v>
      </c>
      <c r="G8252" t="s">
        <v>43</v>
      </c>
      <c r="H8252">
        <v>6</v>
      </c>
      <c r="K8252">
        <v>1</v>
      </c>
      <c r="L8252" t="s">
        <v>19</v>
      </c>
      <c r="M8252" t="str">
        <f t="shared" si="582"/>
        <v>http://logeion.uchicago.edu/index.html#Maelmin</v>
      </c>
    </row>
    <row r="8253" spans="1:13" ht="15" customHeight="1" x14ac:dyDescent="0.2">
      <c r="A8253" t="s">
        <v>59408</v>
      </c>
      <c r="B8253" t="s">
        <v>59433</v>
      </c>
      <c r="C8253" t="str">
        <f t="shared" si="580"/>
        <v>Maelo</v>
      </c>
      <c r="D8253" t="s">
        <v>59433</v>
      </c>
      <c r="E8253" t="s">
        <v>59465</v>
      </c>
      <c r="F8253" t="s">
        <v>59465</v>
      </c>
      <c r="G8253" t="s">
        <v>346</v>
      </c>
      <c r="H8253">
        <v>6</v>
      </c>
      <c r="K8253">
        <v>1</v>
      </c>
      <c r="L8253" t="s">
        <v>19</v>
      </c>
      <c r="M8253" t="str">
        <f t="shared" si="582"/>
        <v>http://logeion.uchicago.edu/index.html#Maelo</v>
      </c>
    </row>
    <row r="8254" spans="1:13" ht="15" customHeight="1" x14ac:dyDescent="0.2">
      <c r="A8254" t="s">
        <v>28865</v>
      </c>
      <c r="B8254" t="s">
        <v>28866</v>
      </c>
      <c r="C8254" t="str">
        <f t="shared" si="580"/>
        <v>Maenalius –a –um</v>
      </c>
      <c r="D8254" t="str">
        <f t="shared" ref="D8254:D8294" si="583">IF(ISBLANK(B8254),0,LEFT( C8254, FIND( " ", C8254 ) - 1 ))</f>
        <v>Maenalius</v>
      </c>
      <c r="E8254" t="s">
        <v>28867</v>
      </c>
      <c r="G8254" t="s">
        <v>61</v>
      </c>
      <c r="H8254">
        <v>1</v>
      </c>
      <c r="I8254">
        <v>0</v>
      </c>
      <c r="J8254">
        <v>0</v>
      </c>
      <c r="K8254">
        <v>1</v>
      </c>
      <c r="L8254" t="s">
        <v>36</v>
      </c>
      <c r="M8254" t="str">
        <f t="shared" si="582"/>
        <v>http://logeion.uchicago.edu/index.html#Maenalius</v>
      </c>
    </row>
    <row r="8255" spans="1:13" ht="15" customHeight="1" x14ac:dyDescent="0.2">
      <c r="A8255" t="s">
        <v>28868</v>
      </c>
      <c r="B8255" t="s">
        <v>28866</v>
      </c>
      <c r="C8255" t="str">
        <f t="shared" si="580"/>
        <v>Maenalius –a –um</v>
      </c>
      <c r="D8255" t="str">
        <f t="shared" si="583"/>
        <v>Maenalius</v>
      </c>
      <c r="E8255" t="s">
        <v>28869</v>
      </c>
      <c r="F8255" t="s">
        <v>28870</v>
      </c>
      <c r="G8255" t="s">
        <v>61</v>
      </c>
      <c r="H8255">
        <v>1</v>
      </c>
      <c r="I8255">
        <v>0</v>
      </c>
      <c r="J8255">
        <v>0</v>
      </c>
      <c r="K8255">
        <v>1</v>
      </c>
      <c r="L8255" t="s">
        <v>36</v>
      </c>
      <c r="M8255" t="str">
        <f t="shared" si="582"/>
        <v>http://logeion.uchicago.edu/index.html#Maenalius</v>
      </c>
    </row>
    <row r="8256" spans="1:13" ht="15" customHeight="1" x14ac:dyDescent="0.2">
      <c r="A8256" t="s">
        <v>28861</v>
      </c>
      <c r="B8256" t="s">
        <v>28862</v>
      </c>
      <c r="C8256" t="str">
        <f t="shared" si="580"/>
        <v>Maenalus –i m.</v>
      </c>
      <c r="D8256" t="str">
        <f t="shared" si="583"/>
        <v>Maenalus</v>
      </c>
      <c r="E8256" t="s">
        <v>28863</v>
      </c>
      <c r="F8256" t="s">
        <v>28864</v>
      </c>
      <c r="G8256" t="s">
        <v>21</v>
      </c>
      <c r="H8256">
        <v>2</v>
      </c>
      <c r="I8256">
        <v>0</v>
      </c>
      <c r="J8256">
        <v>0</v>
      </c>
      <c r="K8256">
        <v>1</v>
      </c>
      <c r="L8256" t="s">
        <v>19</v>
      </c>
      <c r="M8256" t="str">
        <f t="shared" si="582"/>
        <v>http://logeion.uchicago.edu/index.html#Maenalus</v>
      </c>
    </row>
    <row r="8257" spans="1:13" ht="15" customHeight="1" x14ac:dyDescent="0.2">
      <c r="A8257" t="s">
        <v>28871</v>
      </c>
      <c r="B8257" t="s">
        <v>28872</v>
      </c>
      <c r="C8257" t="str">
        <f t="shared" si="580"/>
        <v>Maenalus –i m. or Maenala –orum n.</v>
      </c>
      <c r="D8257" t="str">
        <f t="shared" si="583"/>
        <v>Maenalus</v>
      </c>
      <c r="E8257" t="s">
        <v>28873</v>
      </c>
      <c r="F8257" t="s">
        <v>28873</v>
      </c>
      <c r="G8257" t="s">
        <v>61</v>
      </c>
      <c r="H8257">
        <v>1</v>
      </c>
      <c r="I8257">
        <v>0</v>
      </c>
      <c r="J8257">
        <v>0</v>
      </c>
      <c r="K8257">
        <v>1</v>
      </c>
      <c r="L8257" t="s">
        <v>36</v>
      </c>
      <c r="M8257" t="str">
        <f t="shared" si="582"/>
        <v>http://logeion.uchicago.edu/index.html#Maenalus</v>
      </c>
    </row>
    <row r="8258" spans="1:13" ht="15" customHeight="1" x14ac:dyDescent="0.2">
      <c r="A8258" t="s">
        <v>28874</v>
      </c>
      <c r="B8258" t="s">
        <v>28875</v>
      </c>
      <c r="C8258" t="str">
        <f t="shared" si="580"/>
        <v>Maenas –adis f.</v>
      </c>
      <c r="D8258" t="str">
        <f t="shared" si="583"/>
        <v>Maenas</v>
      </c>
      <c r="E8258" t="s">
        <v>28876</v>
      </c>
      <c r="F8258" t="s">
        <v>28877</v>
      </c>
      <c r="G8258" t="s">
        <v>346</v>
      </c>
      <c r="H8258">
        <v>6</v>
      </c>
      <c r="I8258">
        <v>0</v>
      </c>
      <c r="J8258">
        <v>0</v>
      </c>
      <c r="K8258">
        <v>0</v>
      </c>
      <c r="L8258" t="s">
        <v>19</v>
      </c>
      <c r="M8258" t="str">
        <f t="shared" si="582"/>
        <v>http://logeion.uchicago.edu/index.html#Maenas</v>
      </c>
    </row>
    <row r="8259" spans="1:13" ht="15" customHeight="1" x14ac:dyDescent="0.2">
      <c r="A8259" t="s">
        <v>28878</v>
      </c>
      <c r="B8259" t="s">
        <v>28875</v>
      </c>
      <c r="C8259" t="str">
        <f t="shared" si="580"/>
        <v>Maenas –adis f.</v>
      </c>
      <c r="D8259" t="str">
        <f t="shared" si="583"/>
        <v>Maenas</v>
      </c>
      <c r="E8259" t="s">
        <v>28879</v>
      </c>
      <c r="F8259" t="s">
        <v>28880</v>
      </c>
      <c r="G8259" t="s">
        <v>346</v>
      </c>
      <c r="H8259">
        <v>6</v>
      </c>
      <c r="I8259">
        <v>0</v>
      </c>
      <c r="J8259">
        <v>0</v>
      </c>
      <c r="K8259">
        <v>1</v>
      </c>
      <c r="L8259" t="s">
        <v>19</v>
      </c>
      <c r="M8259" t="str">
        <f t="shared" si="582"/>
        <v>http://logeion.uchicago.edu/index.html#Maenas</v>
      </c>
    </row>
    <row r="8260" spans="1:13" ht="15" customHeight="1" x14ac:dyDescent="0.2">
      <c r="A8260" t="s">
        <v>56802</v>
      </c>
      <c r="B8260" t="s">
        <v>57950</v>
      </c>
      <c r="C8260" t="str">
        <f t="shared" si="580"/>
        <v>Maenianus –a –um</v>
      </c>
      <c r="D8260" t="str">
        <f t="shared" si="583"/>
        <v>Maenianus</v>
      </c>
      <c r="E8260" t="s">
        <v>57359</v>
      </c>
      <c r="F8260" t="s">
        <v>57360</v>
      </c>
      <c r="G8260" t="s">
        <v>61</v>
      </c>
      <c r="H8260">
        <v>1</v>
      </c>
      <c r="K8260">
        <v>1</v>
      </c>
      <c r="L8260" t="s">
        <v>36</v>
      </c>
      <c r="M8260" t="str">
        <f t="shared" si="582"/>
        <v>http://logeion.uchicago.edu/index.html#Maenianus</v>
      </c>
    </row>
    <row r="8261" spans="1:13" ht="15" customHeight="1" x14ac:dyDescent="0.2">
      <c r="A8261" t="s">
        <v>28881</v>
      </c>
      <c r="B8261" t="s">
        <v>28882</v>
      </c>
      <c r="C8261" t="str">
        <f t="shared" si="580"/>
        <v>Maenius –ii m.</v>
      </c>
      <c r="D8261" t="str">
        <f t="shared" si="583"/>
        <v>Maenius</v>
      </c>
      <c r="E8261" t="s">
        <v>28883</v>
      </c>
      <c r="F8261" t="s">
        <v>28883</v>
      </c>
      <c r="G8261" t="s">
        <v>21</v>
      </c>
      <c r="H8261">
        <v>2</v>
      </c>
      <c r="I8261">
        <v>0</v>
      </c>
      <c r="J8261">
        <v>0</v>
      </c>
      <c r="K8261">
        <v>1</v>
      </c>
      <c r="L8261" t="s">
        <v>19</v>
      </c>
      <c r="M8261" t="str">
        <f t="shared" si="582"/>
        <v>http://logeion.uchicago.edu/index.html#Maenius</v>
      </c>
    </row>
    <row r="8262" spans="1:13" ht="15" customHeight="1" x14ac:dyDescent="0.2">
      <c r="A8262" t="s">
        <v>28884</v>
      </c>
      <c r="B8262" t="s">
        <v>28885</v>
      </c>
      <c r="C8262" t="str">
        <f t="shared" si="580"/>
        <v>Maeon –onis m.</v>
      </c>
      <c r="D8262" t="str">
        <f t="shared" si="583"/>
        <v>Maeon</v>
      </c>
      <c r="E8262" t="s">
        <v>28886</v>
      </c>
      <c r="F8262" t="s">
        <v>28887</v>
      </c>
      <c r="G8262" t="s">
        <v>29</v>
      </c>
      <c r="H8262">
        <v>3</v>
      </c>
      <c r="I8262">
        <v>0</v>
      </c>
      <c r="J8262">
        <v>0</v>
      </c>
      <c r="K8262">
        <v>1</v>
      </c>
      <c r="L8262" t="s">
        <v>19</v>
      </c>
      <c r="M8262" t="str">
        <f t="shared" si="582"/>
        <v>http://logeion.uchicago.edu/index.html#Maeon</v>
      </c>
    </row>
    <row r="8263" spans="1:13" ht="15" customHeight="1" x14ac:dyDescent="0.2">
      <c r="A8263" t="s">
        <v>28888</v>
      </c>
      <c r="B8263" t="s">
        <v>28889</v>
      </c>
      <c r="C8263" t="str">
        <f t="shared" si="580"/>
        <v>Maeonia –ae f.</v>
      </c>
      <c r="D8263" t="str">
        <f t="shared" si="583"/>
        <v>Maeonia</v>
      </c>
      <c r="E8263" t="s">
        <v>28890</v>
      </c>
      <c r="F8263" t="s">
        <v>28891</v>
      </c>
      <c r="G8263" t="s">
        <v>76</v>
      </c>
      <c r="H8263">
        <v>1</v>
      </c>
      <c r="I8263">
        <v>0</v>
      </c>
      <c r="J8263">
        <v>0</v>
      </c>
      <c r="K8263">
        <v>1</v>
      </c>
      <c r="L8263" t="s">
        <v>19</v>
      </c>
      <c r="M8263" t="str">
        <f t="shared" si="582"/>
        <v>http://logeion.uchicago.edu/index.html#Maeonia</v>
      </c>
    </row>
    <row r="8264" spans="1:13" ht="15" customHeight="1" x14ac:dyDescent="0.2">
      <c r="A8264" t="s">
        <v>28892</v>
      </c>
      <c r="B8264" t="s">
        <v>28893</v>
      </c>
      <c r="C8264" t="str">
        <f t="shared" si="580"/>
        <v>Maeonidae –arum m.</v>
      </c>
      <c r="D8264" t="str">
        <f t="shared" si="583"/>
        <v>Maeonidae</v>
      </c>
      <c r="E8264" t="s">
        <v>28894</v>
      </c>
      <c r="F8264" t="s">
        <v>28895</v>
      </c>
      <c r="G8264" t="s">
        <v>76</v>
      </c>
      <c r="H8264">
        <v>1</v>
      </c>
      <c r="I8264">
        <v>0</v>
      </c>
      <c r="J8264">
        <v>0</v>
      </c>
      <c r="K8264">
        <v>1</v>
      </c>
      <c r="L8264" t="s">
        <v>19</v>
      </c>
      <c r="M8264" t="str">
        <f t="shared" si="582"/>
        <v>http://logeion.uchicago.edu/index.html#Maeonidae</v>
      </c>
    </row>
    <row r="8265" spans="1:13" ht="15" customHeight="1" x14ac:dyDescent="0.2">
      <c r="A8265" t="s">
        <v>28896</v>
      </c>
      <c r="B8265" t="s">
        <v>28897</v>
      </c>
      <c r="C8265" t="str">
        <f t="shared" si="580"/>
        <v>Maeonides –ae m.</v>
      </c>
      <c r="D8265" t="str">
        <f t="shared" si="583"/>
        <v>Maeonides</v>
      </c>
      <c r="E8265" t="s">
        <v>28898</v>
      </c>
      <c r="F8265" t="s">
        <v>28899</v>
      </c>
      <c r="G8265" t="s">
        <v>346</v>
      </c>
      <c r="H8265">
        <v>6</v>
      </c>
      <c r="I8265">
        <v>0</v>
      </c>
      <c r="J8265">
        <v>0</v>
      </c>
      <c r="K8265">
        <v>1</v>
      </c>
      <c r="L8265" t="s">
        <v>19</v>
      </c>
      <c r="M8265" t="str">
        <f t="shared" si="582"/>
        <v>http://logeion.uchicago.edu/index.html#Maeonides</v>
      </c>
    </row>
    <row r="8266" spans="1:13" ht="15" customHeight="1" x14ac:dyDescent="0.2">
      <c r="A8266" t="s">
        <v>28900</v>
      </c>
      <c r="B8266" t="s">
        <v>28901</v>
      </c>
      <c r="C8266" t="str">
        <f t="shared" si="580"/>
        <v>Maeonius –a –um</v>
      </c>
      <c r="D8266" t="str">
        <f t="shared" si="583"/>
        <v>Maeonius</v>
      </c>
      <c r="E8266" t="s">
        <v>28902</v>
      </c>
      <c r="F8266" t="s">
        <v>28903</v>
      </c>
      <c r="G8266" t="s">
        <v>61</v>
      </c>
      <c r="H8266">
        <v>1</v>
      </c>
      <c r="I8266">
        <v>0</v>
      </c>
      <c r="J8266">
        <v>0</v>
      </c>
      <c r="K8266">
        <v>1</v>
      </c>
      <c r="L8266" t="s">
        <v>36</v>
      </c>
      <c r="M8266" t="str">
        <f t="shared" si="582"/>
        <v>http://logeion.uchicago.edu/index.html#Maeonius</v>
      </c>
    </row>
    <row r="8267" spans="1:13" ht="15" customHeight="1" x14ac:dyDescent="0.2">
      <c r="A8267" t="s">
        <v>28904</v>
      </c>
      <c r="B8267" t="s">
        <v>28905</v>
      </c>
      <c r="C8267" t="str">
        <f t="shared" si="580"/>
        <v>Maeotius –a –um</v>
      </c>
      <c r="D8267" t="str">
        <f t="shared" si="583"/>
        <v>Maeotius</v>
      </c>
      <c r="E8267" t="s">
        <v>28906</v>
      </c>
      <c r="F8267" t="s">
        <v>28907</v>
      </c>
      <c r="G8267" t="s">
        <v>61</v>
      </c>
      <c r="H8267">
        <v>1</v>
      </c>
      <c r="I8267">
        <v>0</v>
      </c>
      <c r="J8267">
        <v>0</v>
      </c>
      <c r="K8267">
        <v>1</v>
      </c>
      <c r="L8267" t="s">
        <v>36</v>
      </c>
      <c r="M8267" t="str">
        <f t="shared" si="582"/>
        <v>http://logeion.uchicago.edu/index.html#Maeotius</v>
      </c>
    </row>
    <row r="8268" spans="1:13" ht="15" customHeight="1" x14ac:dyDescent="0.2">
      <c r="A8268" t="s">
        <v>28910</v>
      </c>
      <c r="B8268" t="s">
        <v>28911</v>
      </c>
      <c r="C8268" t="str">
        <f t="shared" si="580"/>
        <v>maereo –ere</v>
      </c>
      <c r="D8268" t="str">
        <f t="shared" si="583"/>
        <v>maereo</v>
      </c>
      <c r="E8268" t="s">
        <v>28912</v>
      </c>
      <c r="F8268" t="s">
        <v>28913</v>
      </c>
      <c r="G8268" t="s">
        <v>95</v>
      </c>
      <c r="I8268">
        <v>2</v>
      </c>
      <c r="J8268">
        <v>0</v>
      </c>
      <c r="K8268">
        <v>0</v>
      </c>
      <c r="L8268" t="s">
        <v>24</v>
      </c>
      <c r="M8268" t="str">
        <f t="shared" si="582"/>
        <v>http://logeion.uchicago.edu/index.html#maereo</v>
      </c>
    </row>
    <row r="8269" spans="1:13" ht="15" customHeight="1" x14ac:dyDescent="0.2">
      <c r="A8269" t="s">
        <v>28914</v>
      </c>
      <c r="B8269" t="s">
        <v>28915</v>
      </c>
      <c r="C8269" t="str">
        <f t="shared" si="580"/>
        <v>maeror maeroris m.</v>
      </c>
      <c r="D8269" t="str">
        <f t="shared" si="583"/>
        <v>maeror</v>
      </c>
      <c r="E8269" t="s">
        <v>28405</v>
      </c>
      <c r="F8269" t="s">
        <v>28405</v>
      </c>
      <c r="G8269" t="s">
        <v>29</v>
      </c>
      <c r="H8269">
        <v>3</v>
      </c>
      <c r="I8269">
        <v>0</v>
      </c>
      <c r="J8269">
        <v>0</v>
      </c>
      <c r="K8269">
        <v>0</v>
      </c>
      <c r="L8269" t="s">
        <v>19</v>
      </c>
      <c r="M8269" t="str">
        <f t="shared" si="582"/>
        <v>http://logeion.uchicago.edu/index.html#maeror</v>
      </c>
    </row>
    <row r="8270" spans="1:13" ht="15" customHeight="1" x14ac:dyDescent="0.2">
      <c r="A8270" t="s">
        <v>28916</v>
      </c>
      <c r="B8270" t="s">
        <v>28917</v>
      </c>
      <c r="C8270" t="str">
        <f t="shared" si="580"/>
        <v>maestitia –ae f.</v>
      </c>
      <c r="D8270" t="str">
        <f t="shared" si="583"/>
        <v>maestitia</v>
      </c>
      <c r="E8270" t="s">
        <v>28918</v>
      </c>
      <c r="F8270" t="s">
        <v>28919</v>
      </c>
      <c r="G8270" t="s">
        <v>76</v>
      </c>
      <c r="H8270">
        <v>1</v>
      </c>
      <c r="I8270">
        <v>0</v>
      </c>
      <c r="J8270">
        <v>0</v>
      </c>
      <c r="K8270">
        <v>0</v>
      </c>
      <c r="L8270" t="s">
        <v>19</v>
      </c>
      <c r="M8270" t="str">
        <f t="shared" si="582"/>
        <v>http://logeion.uchicago.edu/index.html#maestitia</v>
      </c>
    </row>
    <row r="8271" spans="1:13" ht="15" customHeight="1" x14ac:dyDescent="0.2">
      <c r="A8271" t="s">
        <v>28920</v>
      </c>
      <c r="B8271" t="s">
        <v>28921</v>
      </c>
      <c r="C8271" t="str">
        <f t="shared" si="580"/>
        <v>maestus –a –um</v>
      </c>
      <c r="D8271" t="str">
        <f t="shared" si="583"/>
        <v>maestus</v>
      </c>
      <c r="E8271" t="s">
        <v>28922</v>
      </c>
      <c r="F8271" t="s">
        <v>28923</v>
      </c>
      <c r="G8271" t="s">
        <v>61</v>
      </c>
      <c r="H8271">
        <v>1</v>
      </c>
      <c r="I8271">
        <v>0</v>
      </c>
      <c r="J8271">
        <v>0</v>
      </c>
      <c r="K8271">
        <v>0</v>
      </c>
      <c r="L8271" t="s">
        <v>36</v>
      </c>
      <c r="M8271" t="str">
        <f t="shared" si="582"/>
        <v>http://logeion.uchicago.edu/index.html#maestus</v>
      </c>
    </row>
    <row r="8272" spans="1:13" ht="15" customHeight="1" x14ac:dyDescent="0.2">
      <c r="A8272" t="s">
        <v>28924</v>
      </c>
      <c r="B8272" t="s">
        <v>28925</v>
      </c>
      <c r="C8272" t="str">
        <f t="shared" si="580"/>
        <v>Maevius –i m.</v>
      </c>
      <c r="D8272" t="str">
        <f t="shared" si="583"/>
        <v>Maevius</v>
      </c>
      <c r="E8272" t="s">
        <v>28926</v>
      </c>
      <c r="F8272" t="s">
        <v>28927</v>
      </c>
      <c r="G8272" t="s">
        <v>21</v>
      </c>
      <c r="H8272">
        <v>2</v>
      </c>
      <c r="I8272">
        <v>0</v>
      </c>
      <c r="J8272">
        <v>0</v>
      </c>
      <c r="K8272">
        <v>1</v>
      </c>
      <c r="L8272" t="s">
        <v>19</v>
      </c>
      <c r="M8272" t="str">
        <f t="shared" si="582"/>
        <v>http://logeion.uchicago.edu/index.html#Maevius</v>
      </c>
    </row>
    <row r="8273" spans="1:13" ht="15" customHeight="1" x14ac:dyDescent="0.2">
      <c r="A8273" t="s">
        <v>28929</v>
      </c>
      <c r="B8273" t="s">
        <v>28930</v>
      </c>
      <c r="C8273" t="str">
        <f t="shared" si="580"/>
        <v>magalia –ium n. pl</v>
      </c>
      <c r="D8273" t="str">
        <f t="shared" si="583"/>
        <v>magalia</v>
      </c>
      <c r="E8273" t="s">
        <v>28931</v>
      </c>
      <c r="F8273" t="s">
        <v>28932</v>
      </c>
      <c r="G8273" t="s">
        <v>29</v>
      </c>
      <c r="H8273">
        <v>3</v>
      </c>
      <c r="I8273">
        <v>0</v>
      </c>
      <c r="J8273">
        <v>0</v>
      </c>
      <c r="K8273">
        <v>0</v>
      </c>
      <c r="L8273" t="s">
        <v>19</v>
      </c>
      <c r="M8273" t="str">
        <f t="shared" si="582"/>
        <v>http://logeion.uchicago.edu/index.html#magalia</v>
      </c>
    </row>
    <row r="8274" spans="1:13" ht="15" customHeight="1" x14ac:dyDescent="0.2">
      <c r="A8274" t="s">
        <v>28933</v>
      </c>
      <c r="B8274" t="s">
        <v>28934</v>
      </c>
      <c r="C8274" t="str">
        <f t="shared" si="580"/>
        <v>Magetobriga –ae f.</v>
      </c>
      <c r="D8274" t="str">
        <f t="shared" si="583"/>
        <v>Magetobriga</v>
      </c>
      <c r="E8274" t="s">
        <v>28935</v>
      </c>
      <c r="F8274" t="s">
        <v>28935</v>
      </c>
      <c r="G8274" t="s">
        <v>76</v>
      </c>
      <c r="H8274">
        <v>1</v>
      </c>
      <c r="I8274">
        <v>0</v>
      </c>
      <c r="J8274">
        <v>0</v>
      </c>
      <c r="K8274">
        <v>1</v>
      </c>
      <c r="L8274" t="s">
        <v>19</v>
      </c>
      <c r="M8274" t="str">
        <f t="shared" si="582"/>
        <v>http://logeion.uchicago.edu/index.html#Magetobriga</v>
      </c>
    </row>
    <row r="8275" spans="1:13" ht="15" customHeight="1" x14ac:dyDescent="0.2">
      <c r="A8275" t="s">
        <v>28936</v>
      </c>
      <c r="B8275" t="s">
        <v>28937</v>
      </c>
      <c r="C8275" t="str">
        <f t="shared" si="580"/>
        <v>magicus –a –um</v>
      </c>
      <c r="D8275" t="str">
        <f t="shared" si="583"/>
        <v>magicus</v>
      </c>
      <c r="E8275" t="s">
        <v>28938</v>
      </c>
      <c r="F8275" t="s">
        <v>28939</v>
      </c>
      <c r="G8275" t="s">
        <v>61</v>
      </c>
      <c r="H8275">
        <v>1</v>
      </c>
      <c r="I8275">
        <v>0</v>
      </c>
      <c r="J8275">
        <v>0</v>
      </c>
      <c r="K8275">
        <v>0</v>
      </c>
      <c r="L8275" t="s">
        <v>36</v>
      </c>
      <c r="M8275" t="str">
        <f t="shared" si="582"/>
        <v>http://logeion.uchicago.edu/index.html#magicus</v>
      </c>
    </row>
    <row r="8276" spans="1:13" ht="15" customHeight="1" x14ac:dyDescent="0.2">
      <c r="A8276" t="s">
        <v>28940</v>
      </c>
      <c r="B8276" t="s">
        <v>55036</v>
      </c>
      <c r="C8276" t="str">
        <f t="shared" si="580"/>
        <v>magis or mage</v>
      </c>
      <c r="D8276" t="str">
        <f t="shared" si="583"/>
        <v>magis</v>
      </c>
      <c r="E8276" t="s">
        <v>28941</v>
      </c>
      <c r="F8276" t="s">
        <v>28942</v>
      </c>
      <c r="G8276" t="s">
        <v>3318</v>
      </c>
      <c r="I8276">
        <v>0</v>
      </c>
      <c r="J8276">
        <v>0</v>
      </c>
      <c r="K8276">
        <v>0</v>
      </c>
      <c r="L8276" t="s">
        <v>90</v>
      </c>
      <c r="M8276" t="str">
        <f t="shared" si="582"/>
        <v>http://logeion.uchicago.edu/index.html#magis</v>
      </c>
    </row>
    <row r="8277" spans="1:13" ht="15" customHeight="1" x14ac:dyDescent="0.2">
      <c r="A8277" t="s">
        <v>28943</v>
      </c>
      <c r="B8277" t="s">
        <v>28944</v>
      </c>
      <c r="C8277" t="str">
        <f t="shared" si="580"/>
        <v>magister magistri m.</v>
      </c>
      <c r="D8277" t="str">
        <f t="shared" si="583"/>
        <v>magister</v>
      </c>
      <c r="E8277" t="s">
        <v>55415</v>
      </c>
      <c r="F8277" t="s">
        <v>55415</v>
      </c>
      <c r="G8277" t="s">
        <v>21</v>
      </c>
      <c r="H8277">
        <v>2</v>
      </c>
      <c r="I8277">
        <v>0</v>
      </c>
      <c r="J8277">
        <v>0</v>
      </c>
      <c r="K8277">
        <v>0</v>
      </c>
      <c r="L8277" t="s">
        <v>19</v>
      </c>
      <c r="M8277" t="str">
        <f t="shared" si="582"/>
        <v>http://logeion.uchicago.edu/index.html#magister</v>
      </c>
    </row>
    <row r="8278" spans="1:13" ht="15" customHeight="1" x14ac:dyDescent="0.2">
      <c r="A8278" t="s">
        <v>28945</v>
      </c>
      <c r="B8278" t="s">
        <v>55977</v>
      </c>
      <c r="C8278" t="str">
        <f t="shared" si="580"/>
        <v>magisterium –i n.</v>
      </c>
      <c r="D8278" t="str">
        <f t="shared" si="583"/>
        <v>magisterium</v>
      </c>
      <c r="E8278" t="s">
        <v>55976</v>
      </c>
      <c r="F8278" t="s">
        <v>55976</v>
      </c>
      <c r="G8278" t="s">
        <v>21</v>
      </c>
      <c r="H8278">
        <v>2</v>
      </c>
      <c r="I8278">
        <v>0</v>
      </c>
      <c r="J8278">
        <v>0</v>
      </c>
      <c r="K8278">
        <v>0</v>
      </c>
      <c r="L8278" t="s">
        <v>19</v>
      </c>
      <c r="M8278" t="str">
        <f t="shared" si="582"/>
        <v>http://logeion.uchicago.edu/index.html#magisterium</v>
      </c>
    </row>
    <row r="8279" spans="1:13" ht="15" customHeight="1" x14ac:dyDescent="0.2">
      <c r="A8279" t="s">
        <v>28946</v>
      </c>
      <c r="B8279" t="s">
        <v>28947</v>
      </c>
      <c r="C8279" t="str">
        <f t="shared" ref="C8279:C8342" si="584">SUBSTITUTE(SUBSTITUTE(SUBSTITUTE(SUBSTITUTE(SUBSTITUTE(SUBSTITUTE(SUBSTITUTE(SUBSTITUTE(SUBSTITUTE(SUBSTITUTE(SUBSTITUTE(B8279, "ā", "a"), "ē", "e"), "ī", "i"), "ō", "o"), "ū", "u"), "ȳ", "y"), "Ā", "A"), "Ē", "E"), "Ī", "I"), "Ō", "O"), "Ū", "U")</f>
        <v>magistra –ae f.</v>
      </c>
      <c r="D8279" t="str">
        <f t="shared" si="583"/>
        <v>magistra</v>
      </c>
      <c r="E8279" t="s">
        <v>15291</v>
      </c>
      <c r="F8279" t="s">
        <v>28948</v>
      </c>
      <c r="G8279" t="s">
        <v>76</v>
      </c>
      <c r="H8279">
        <v>1</v>
      </c>
      <c r="I8279">
        <v>0</v>
      </c>
      <c r="J8279">
        <v>0</v>
      </c>
      <c r="K8279">
        <v>0</v>
      </c>
      <c r="L8279" t="s">
        <v>19</v>
      </c>
      <c r="M8279" t="str">
        <f t="shared" si="582"/>
        <v>http://logeion.uchicago.edu/index.html#magistra</v>
      </c>
    </row>
    <row r="8280" spans="1:13" ht="15" customHeight="1" x14ac:dyDescent="0.2">
      <c r="A8280" t="s">
        <v>28949</v>
      </c>
      <c r="B8280" t="s">
        <v>28950</v>
      </c>
      <c r="C8280" t="str">
        <f t="shared" si="584"/>
        <v>magistratus magistratus m.</v>
      </c>
      <c r="D8280" t="str">
        <f t="shared" si="583"/>
        <v>magistratus</v>
      </c>
      <c r="E8280" t="s">
        <v>28951</v>
      </c>
      <c r="F8280" t="s">
        <v>28952</v>
      </c>
      <c r="G8280" t="s">
        <v>18</v>
      </c>
      <c r="H8280">
        <v>4</v>
      </c>
      <c r="I8280">
        <v>0</v>
      </c>
      <c r="J8280">
        <v>0</v>
      </c>
      <c r="K8280">
        <v>0</v>
      </c>
      <c r="L8280" t="s">
        <v>19</v>
      </c>
      <c r="M8280" t="str">
        <f t="shared" si="582"/>
        <v>http://logeion.uchicago.edu/index.html#magistratus</v>
      </c>
    </row>
    <row r="8281" spans="1:13" ht="15" customHeight="1" x14ac:dyDescent="0.2">
      <c r="A8281" t="s">
        <v>28953</v>
      </c>
      <c r="B8281" t="s">
        <v>28954</v>
      </c>
      <c r="C8281" t="str">
        <f t="shared" si="584"/>
        <v>Magius –i m.</v>
      </c>
      <c r="D8281" t="str">
        <f t="shared" si="583"/>
        <v>Magius</v>
      </c>
      <c r="E8281" t="s">
        <v>28955</v>
      </c>
      <c r="F8281" t="s">
        <v>4310</v>
      </c>
      <c r="G8281" t="s">
        <v>21</v>
      </c>
      <c r="H8281">
        <v>2</v>
      </c>
      <c r="I8281">
        <v>0</v>
      </c>
      <c r="J8281">
        <v>0</v>
      </c>
      <c r="K8281">
        <v>1</v>
      </c>
      <c r="L8281" t="s">
        <v>19</v>
      </c>
      <c r="M8281" t="str">
        <f t="shared" si="582"/>
        <v>http://logeion.uchicago.edu/index.html#Magius</v>
      </c>
    </row>
    <row r="8282" spans="1:13" ht="15" customHeight="1" x14ac:dyDescent="0.2">
      <c r="A8282" t="s">
        <v>28962</v>
      </c>
      <c r="B8282" t="s">
        <v>28963</v>
      </c>
      <c r="C8282" t="str">
        <f t="shared" si="584"/>
        <v>magna voce</v>
      </c>
      <c r="D8282" t="str">
        <f t="shared" si="583"/>
        <v>magna</v>
      </c>
      <c r="E8282" t="s">
        <v>28964</v>
      </c>
      <c r="F8282" t="s">
        <v>28964</v>
      </c>
      <c r="G8282" t="s">
        <v>120</v>
      </c>
      <c r="I8282">
        <v>0</v>
      </c>
      <c r="J8282">
        <v>0</v>
      </c>
      <c r="K8282">
        <v>0</v>
      </c>
      <c r="L8282" t="s">
        <v>121</v>
      </c>
      <c r="M8282" t="str">
        <f t="shared" si="582"/>
        <v>http://logeion.uchicago.edu/index.html#magna</v>
      </c>
    </row>
    <row r="8283" spans="1:13" ht="15" customHeight="1" x14ac:dyDescent="0.2">
      <c r="A8283" t="s">
        <v>28957</v>
      </c>
      <c r="B8283" t="s">
        <v>28958</v>
      </c>
      <c r="C8283" t="str">
        <f t="shared" si="584"/>
        <v>magnanimus –a –um</v>
      </c>
      <c r="D8283" t="str">
        <f t="shared" si="583"/>
        <v>magnanimus</v>
      </c>
      <c r="E8283" t="s">
        <v>28959</v>
      </c>
      <c r="F8283" t="s">
        <v>28960</v>
      </c>
      <c r="G8283" t="s">
        <v>61</v>
      </c>
      <c r="H8283">
        <v>1</v>
      </c>
      <c r="I8283">
        <v>0</v>
      </c>
      <c r="J8283">
        <v>0</v>
      </c>
      <c r="K8283">
        <v>0</v>
      </c>
      <c r="L8283" t="s">
        <v>36</v>
      </c>
      <c r="M8283" t="str">
        <f t="shared" si="582"/>
        <v>http://logeion.uchicago.edu/index.html#magnanimus</v>
      </c>
    </row>
    <row r="8284" spans="1:13" ht="15" customHeight="1" x14ac:dyDescent="0.2">
      <c r="A8284" t="s">
        <v>28961</v>
      </c>
      <c r="B8284" t="s">
        <v>61160</v>
      </c>
      <c r="C8284" t="str">
        <f t="shared" si="584"/>
        <v>magnas magnatis m.</v>
      </c>
      <c r="D8284" t="str">
        <f t="shared" si="583"/>
        <v>magnas</v>
      </c>
      <c r="E8284" t="s">
        <v>61311</v>
      </c>
      <c r="F8284" t="s">
        <v>61311</v>
      </c>
      <c r="G8284" t="s">
        <v>29</v>
      </c>
      <c r="H8284">
        <v>3</v>
      </c>
      <c r="I8284">
        <v>0</v>
      </c>
      <c r="J8284">
        <v>0</v>
      </c>
      <c r="K8284">
        <v>0</v>
      </c>
      <c r="L8284" t="s">
        <v>19</v>
      </c>
      <c r="M8284" t="str">
        <f t="shared" si="582"/>
        <v>http://logeion.uchicago.edu/index.html#magnas</v>
      </c>
    </row>
    <row r="8285" spans="1:13" ht="15" customHeight="1" x14ac:dyDescent="0.2">
      <c r="A8285" t="s">
        <v>60682</v>
      </c>
      <c r="B8285" t="s">
        <v>60685</v>
      </c>
      <c r="C8285" t="str">
        <f t="shared" si="584"/>
        <v>Magnes –etis</v>
      </c>
      <c r="D8285" t="str">
        <f t="shared" si="583"/>
        <v>Magnes</v>
      </c>
      <c r="E8285" t="s">
        <v>60684</v>
      </c>
      <c r="F8285" t="s">
        <v>60684</v>
      </c>
      <c r="G8285" t="s">
        <v>43</v>
      </c>
      <c r="H8285">
        <v>3</v>
      </c>
      <c r="K8285">
        <v>1</v>
      </c>
      <c r="L8285" t="s">
        <v>19</v>
      </c>
      <c r="M8285" t="str">
        <f t="shared" si="582"/>
        <v>http://logeion.uchicago.edu/index.html#Magnes</v>
      </c>
    </row>
    <row r="8286" spans="1:13" ht="15" customHeight="1" x14ac:dyDescent="0.2">
      <c r="A8286" t="s">
        <v>28965</v>
      </c>
      <c r="B8286" t="s">
        <v>28966</v>
      </c>
      <c r="C8286" t="str">
        <f t="shared" si="584"/>
        <v>magnes –etis m.</v>
      </c>
      <c r="D8286" t="str">
        <f t="shared" si="583"/>
        <v>magnes</v>
      </c>
      <c r="E8286" t="s">
        <v>28967</v>
      </c>
      <c r="F8286" t="s">
        <v>28968</v>
      </c>
      <c r="G8286" t="s">
        <v>346</v>
      </c>
      <c r="H8286">
        <v>6</v>
      </c>
      <c r="I8286">
        <v>0</v>
      </c>
      <c r="J8286">
        <v>0</v>
      </c>
      <c r="K8286">
        <v>0</v>
      </c>
      <c r="L8286" t="s">
        <v>19</v>
      </c>
      <c r="M8286" t="str">
        <f t="shared" si="582"/>
        <v>http://logeion.uchicago.edu/index.html#magnes</v>
      </c>
    </row>
    <row r="8287" spans="1:13" ht="15" customHeight="1" x14ac:dyDescent="0.2">
      <c r="A8287" t="s">
        <v>28969</v>
      </c>
      <c r="B8287" t="s">
        <v>28970</v>
      </c>
      <c r="C8287" t="str">
        <f t="shared" si="584"/>
        <v>magneticus –a –um</v>
      </c>
      <c r="D8287" t="str">
        <f t="shared" si="583"/>
        <v>magneticus</v>
      </c>
      <c r="E8287" t="s">
        <v>28971</v>
      </c>
      <c r="F8287" t="s">
        <v>28971</v>
      </c>
      <c r="G8287" t="s">
        <v>61</v>
      </c>
      <c r="H8287">
        <v>1</v>
      </c>
      <c r="I8287">
        <v>0</v>
      </c>
      <c r="J8287">
        <v>0</v>
      </c>
      <c r="K8287">
        <v>0</v>
      </c>
      <c r="L8287" t="s">
        <v>36</v>
      </c>
      <c r="M8287" t="str">
        <f t="shared" si="582"/>
        <v>http://logeion.uchicago.edu/index.html#magneticus</v>
      </c>
    </row>
    <row r="8288" spans="1:13" ht="15" customHeight="1" x14ac:dyDescent="0.2">
      <c r="A8288" t="s">
        <v>28982</v>
      </c>
      <c r="B8288" t="s">
        <v>28983</v>
      </c>
      <c r="C8288" t="str">
        <f t="shared" si="584"/>
        <v>magni habeo</v>
      </c>
      <c r="D8288" t="str">
        <f t="shared" si="583"/>
        <v>magni</v>
      </c>
      <c r="E8288" t="s">
        <v>28984</v>
      </c>
      <c r="F8288" t="s">
        <v>28984</v>
      </c>
      <c r="G8288" t="s">
        <v>120</v>
      </c>
      <c r="I8288">
        <v>0</v>
      </c>
      <c r="J8288">
        <v>0</v>
      </c>
      <c r="K8288">
        <v>0</v>
      </c>
      <c r="L8288" t="s">
        <v>121</v>
      </c>
      <c r="M8288" t="str">
        <f t="shared" si="582"/>
        <v>http://logeion.uchicago.edu/index.html#magni</v>
      </c>
    </row>
    <row r="8289" spans="1:13" ht="15" customHeight="1" x14ac:dyDescent="0.2">
      <c r="A8289" t="s">
        <v>28974</v>
      </c>
      <c r="B8289" t="s">
        <v>28975</v>
      </c>
      <c r="C8289" t="str">
        <f t="shared" si="584"/>
        <v>magnificentia –ae f.</v>
      </c>
      <c r="D8289" t="str">
        <f t="shared" si="583"/>
        <v>magnificentia</v>
      </c>
      <c r="E8289" t="s">
        <v>28976</v>
      </c>
      <c r="F8289" t="s">
        <v>28977</v>
      </c>
      <c r="G8289" t="s">
        <v>76</v>
      </c>
      <c r="H8289">
        <v>1</v>
      </c>
      <c r="I8289">
        <v>0</v>
      </c>
      <c r="J8289">
        <v>0</v>
      </c>
      <c r="K8289">
        <v>0</v>
      </c>
      <c r="L8289" t="s">
        <v>19</v>
      </c>
      <c r="M8289" t="str">
        <f t="shared" si="582"/>
        <v>http://logeion.uchicago.edu/index.html#magnificentia</v>
      </c>
    </row>
    <row r="8290" spans="1:13" ht="15" customHeight="1" x14ac:dyDescent="0.2">
      <c r="A8290" t="s">
        <v>28978</v>
      </c>
      <c r="B8290" t="s">
        <v>61161</v>
      </c>
      <c r="C8290" t="str">
        <f t="shared" si="584"/>
        <v>magnificio –are</v>
      </c>
      <c r="D8290" t="str">
        <f t="shared" si="583"/>
        <v>magnificio</v>
      </c>
      <c r="E8290" t="s">
        <v>61312</v>
      </c>
      <c r="F8290" t="s">
        <v>61313</v>
      </c>
      <c r="G8290" t="s">
        <v>23</v>
      </c>
      <c r="I8290">
        <v>1</v>
      </c>
      <c r="J8290">
        <v>0</v>
      </c>
      <c r="K8290">
        <v>0</v>
      </c>
      <c r="L8290" t="s">
        <v>24</v>
      </c>
      <c r="M8290" t="str">
        <f t="shared" si="582"/>
        <v>http://logeion.uchicago.edu/index.html#magnificio</v>
      </c>
    </row>
    <row r="8291" spans="1:13" ht="15" customHeight="1" x14ac:dyDescent="0.2">
      <c r="A8291" t="s">
        <v>28979</v>
      </c>
      <c r="B8291" t="s">
        <v>28980</v>
      </c>
      <c r="C8291" t="str">
        <f t="shared" si="584"/>
        <v>magnificus –a –um</v>
      </c>
      <c r="D8291" t="str">
        <f t="shared" si="583"/>
        <v>magnificus</v>
      </c>
      <c r="E8291" t="s">
        <v>28981</v>
      </c>
      <c r="F8291" t="s">
        <v>28981</v>
      </c>
      <c r="G8291" t="s">
        <v>61</v>
      </c>
      <c r="H8291">
        <v>1</v>
      </c>
      <c r="I8291">
        <v>0</v>
      </c>
      <c r="J8291">
        <v>0</v>
      </c>
      <c r="K8291">
        <v>0</v>
      </c>
      <c r="L8291" t="s">
        <v>36</v>
      </c>
      <c r="M8291" t="str">
        <f t="shared" ref="M8291:M8354" si="585">"http://logeion.uchicago.edu/index.html#"&amp;D8291</f>
        <v>http://logeion.uchicago.edu/index.html#magnificus</v>
      </c>
    </row>
    <row r="8292" spans="1:13" ht="15" customHeight="1" x14ac:dyDescent="0.2">
      <c r="A8292" t="s">
        <v>28985</v>
      </c>
      <c r="B8292" t="s">
        <v>28986</v>
      </c>
      <c r="C8292" t="str">
        <f t="shared" si="584"/>
        <v>magniloquus –a –um</v>
      </c>
      <c r="D8292" t="str">
        <f t="shared" si="583"/>
        <v>magniloquus</v>
      </c>
      <c r="E8292" t="s">
        <v>28987</v>
      </c>
      <c r="F8292" t="s">
        <v>28988</v>
      </c>
      <c r="G8292" t="s">
        <v>61</v>
      </c>
      <c r="H8292">
        <v>1</v>
      </c>
      <c r="I8292">
        <v>0</v>
      </c>
      <c r="J8292">
        <v>0</v>
      </c>
      <c r="K8292">
        <v>0</v>
      </c>
      <c r="L8292" t="s">
        <v>36</v>
      </c>
      <c r="M8292" t="str">
        <f t="shared" si="585"/>
        <v>http://logeion.uchicago.edu/index.html#magniloquus</v>
      </c>
    </row>
    <row r="8293" spans="1:13" ht="15" customHeight="1" x14ac:dyDescent="0.2">
      <c r="A8293" t="s">
        <v>28989</v>
      </c>
      <c r="B8293" t="s">
        <v>28990</v>
      </c>
      <c r="C8293" t="str">
        <f t="shared" si="584"/>
        <v>magnitudo magnitudinis f.</v>
      </c>
      <c r="D8293" t="str">
        <f t="shared" si="583"/>
        <v>magnitudo</v>
      </c>
      <c r="E8293" t="s">
        <v>28991</v>
      </c>
      <c r="F8293" t="s">
        <v>28992</v>
      </c>
      <c r="G8293" t="s">
        <v>29</v>
      </c>
      <c r="H8293">
        <v>3</v>
      </c>
      <c r="I8293">
        <v>0</v>
      </c>
      <c r="J8293">
        <v>0</v>
      </c>
      <c r="K8293">
        <v>0</v>
      </c>
      <c r="L8293" t="s">
        <v>19</v>
      </c>
      <c r="M8293" t="str">
        <f t="shared" si="585"/>
        <v>http://logeion.uchicago.edu/index.html#magnitudo</v>
      </c>
    </row>
    <row r="8294" spans="1:13" ht="15" customHeight="1" x14ac:dyDescent="0.2">
      <c r="A8294" t="s">
        <v>28996</v>
      </c>
      <c r="B8294" t="s">
        <v>28997</v>
      </c>
      <c r="C8294" t="str">
        <f t="shared" si="584"/>
        <v>magno risu</v>
      </c>
      <c r="D8294" t="str">
        <f t="shared" si="583"/>
        <v>magno</v>
      </c>
      <c r="E8294" t="s">
        <v>28998</v>
      </c>
      <c r="F8294" t="s">
        <v>28998</v>
      </c>
      <c r="G8294" t="s">
        <v>120</v>
      </c>
      <c r="I8294">
        <v>0</v>
      </c>
      <c r="J8294">
        <v>0</v>
      </c>
      <c r="K8294">
        <v>0</v>
      </c>
      <c r="L8294" t="s">
        <v>121</v>
      </c>
      <c r="M8294" t="str">
        <f t="shared" si="585"/>
        <v>http://logeion.uchicago.edu/index.html#magno</v>
      </c>
    </row>
    <row r="8295" spans="1:13" ht="15" customHeight="1" x14ac:dyDescent="0.2">
      <c r="A8295" t="s">
        <v>28993</v>
      </c>
      <c r="B8295" t="s">
        <v>28994</v>
      </c>
      <c r="C8295" t="str">
        <f t="shared" si="584"/>
        <v>magnopere</v>
      </c>
      <c r="D8295" t="s">
        <v>28994</v>
      </c>
      <c r="E8295" t="s">
        <v>28995</v>
      </c>
      <c r="F8295" t="s">
        <v>28995</v>
      </c>
      <c r="G8295" t="s">
        <v>89</v>
      </c>
      <c r="I8295">
        <v>0</v>
      </c>
      <c r="J8295">
        <v>0</v>
      </c>
      <c r="K8295">
        <v>0</v>
      </c>
      <c r="L8295" t="s">
        <v>90</v>
      </c>
      <c r="M8295" t="str">
        <f t="shared" si="585"/>
        <v>http://logeion.uchicago.edu/index.html#magnopere</v>
      </c>
    </row>
    <row r="8296" spans="1:13" ht="15" customHeight="1" x14ac:dyDescent="0.2">
      <c r="A8296" t="s">
        <v>28999</v>
      </c>
      <c r="B8296" t="s">
        <v>29000</v>
      </c>
      <c r="C8296" t="str">
        <f t="shared" si="584"/>
        <v>magnum</v>
      </c>
      <c r="D8296" t="s">
        <v>29000</v>
      </c>
      <c r="E8296" t="s">
        <v>29001</v>
      </c>
      <c r="F8296" t="s">
        <v>29002</v>
      </c>
      <c r="G8296" t="s">
        <v>89</v>
      </c>
      <c r="I8296">
        <v>0</v>
      </c>
      <c r="J8296">
        <v>0</v>
      </c>
      <c r="K8296">
        <v>0</v>
      </c>
      <c r="L8296" t="s">
        <v>90</v>
      </c>
      <c r="M8296" t="str">
        <f t="shared" si="585"/>
        <v>http://logeion.uchicago.edu/index.html#māgnum</v>
      </c>
    </row>
    <row r="8297" spans="1:13" ht="15" customHeight="1" x14ac:dyDescent="0.2">
      <c r="A8297" t="s">
        <v>29003</v>
      </c>
      <c r="B8297" t="s">
        <v>29004</v>
      </c>
      <c r="C8297" t="str">
        <f t="shared" si="584"/>
        <v>magnum iter</v>
      </c>
      <c r="D8297" t="str">
        <f t="shared" ref="D8297:D8312" si="586">IF(ISBLANK(B8297),0,LEFT( C8297, FIND( " ", C8297 ) - 1 ))</f>
        <v>magnum</v>
      </c>
      <c r="E8297" t="s">
        <v>29005</v>
      </c>
      <c r="F8297" t="s">
        <v>29005</v>
      </c>
      <c r="G8297" t="s">
        <v>120</v>
      </c>
      <c r="I8297">
        <v>0</v>
      </c>
      <c r="J8297">
        <v>0</v>
      </c>
      <c r="K8297">
        <v>0</v>
      </c>
      <c r="L8297" t="s">
        <v>121</v>
      </c>
      <c r="M8297" t="str">
        <f t="shared" si="585"/>
        <v>http://logeion.uchicago.edu/index.html#magnum</v>
      </c>
    </row>
    <row r="8298" spans="1:13" ht="15" customHeight="1" x14ac:dyDescent="0.2">
      <c r="A8298" t="s">
        <v>29006</v>
      </c>
      <c r="B8298" t="s">
        <v>29007</v>
      </c>
      <c r="C8298" t="str">
        <f t="shared" si="584"/>
        <v>magnus –a –um</v>
      </c>
      <c r="D8298" t="str">
        <f t="shared" si="586"/>
        <v>magnus</v>
      </c>
      <c r="E8298" t="s">
        <v>29008</v>
      </c>
      <c r="F8298" t="s">
        <v>29009</v>
      </c>
      <c r="G8298" t="s">
        <v>61</v>
      </c>
      <c r="H8298">
        <v>1</v>
      </c>
      <c r="I8298">
        <v>0</v>
      </c>
      <c r="J8298">
        <v>0</v>
      </c>
      <c r="K8298">
        <v>0</v>
      </c>
      <c r="L8298" t="s">
        <v>36</v>
      </c>
      <c r="M8298" t="str">
        <f t="shared" si="585"/>
        <v>http://logeion.uchicago.edu/index.html#magnus</v>
      </c>
    </row>
    <row r="8299" spans="1:13" ht="15" customHeight="1" x14ac:dyDescent="0.2">
      <c r="A8299" t="s">
        <v>29010</v>
      </c>
      <c r="B8299" t="s">
        <v>29011</v>
      </c>
      <c r="C8299" t="str">
        <f t="shared" si="584"/>
        <v>Magnus –i m.</v>
      </c>
      <c r="D8299" t="str">
        <f t="shared" si="586"/>
        <v>Magnus</v>
      </c>
      <c r="E8299" t="s">
        <v>29012</v>
      </c>
      <c r="F8299" t="s">
        <v>29012</v>
      </c>
      <c r="G8299" t="s">
        <v>61</v>
      </c>
      <c r="H8299">
        <v>1</v>
      </c>
      <c r="I8299">
        <v>0</v>
      </c>
      <c r="J8299">
        <v>0</v>
      </c>
      <c r="K8299">
        <v>1</v>
      </c>
      <c r="L8299" t="s">
        <v>36</v>
      </c>
      <c r="M8299" t="str">
        <f t="shared" si="585"/>
        <v>http://logeion.uchicago.edu/index.html#Magnus</v>
      </c>
    </row>
    <row r="8300" spans="1:13" ht="15" customHeight="1" x14ac:dyDescent="0.2">
      <c r="A8300" t="s">
        <v>29013</v>
      </c>
      <c r="B8300" t="s">
        <v>29014</v>
      </c>
      <c r="C8300" t="str">
        <f t="shared" si="584"/>
        <v>Mago Magonis m.</v>
      </c>
      <c r="D8300" t="str">
        <f t="shared" si="586"/>
        <v>Mago</v>
      </c>
      <c r="E8300" t="s">
        <v>29015</v>
      </c>
      <c r="F8300" t="s">
        <v>29016</v>
      </c>
      <c r="G8300" t="s">
        <v>29</v>
      </c>
      <c r="H8300">
        <v>3</v>
      </c>
      <c r="I8300">
        <v>0</v>
      </c>
      <c r="J8300">
        <v>0</v>
      </c>
      <c r="K8300">
        <v>1</v>
      </c>
      <c r="L8300" t="s">
        <v>19</v>
      </c>
      <c r="M8300" t="str">
        <f t="shared" si="585"/>
        <v>http://logeion.uchicago.edu/index.html#Mago</v>
      </c>
    </row>
    <row r="8301" spans="1:13" ht="15" customHeight="1" x14ac:dyDescent="0.2">
      <c r="A8301" t="s">
        <v>61039</v>
      </c>
      <c r="B8301" t="s">
        <v>61162</v>
      </c>
      <c r="C8301" t="str">
        <f t="shared" si="584"/>
        <v>Magog m.</v>
      </c>
      <c r="D8301" t="str">
        <f t="shared" si="586"/>
        <v>Magog</v>
      </c>
      <c r="E8301" t="s">
        <v>61314</v>
      </c>
      <c r="F8301" t="s">
        <v>61314</v>
      </c>
      <c r="G8301" t="s">
        <v>43</v>
      </c>
      <c r="H8301">
        <v>6</v>
      </c>
      <c r="K8301">
        <v>1</v>
      </c>
      <c r="L8301" t="s">
        <v>19</v>
      </c>
      <c r="M8301" t="str">
        <f t="shared" si="585"/>
        <v>http://logeion.uchicago.edu/index.html#Magog</v>
      </c>
    </row>
    <row r="8302" spans="1:13" ht="15" customHeight="1" x14ac:dyDescent="0.2">
      <c r="A8302" t="s">
        <v>29022</v>
      </c>
      <c r="B8302" t="s">
        <v>29023</v>
      </c>
      <c r="C8302" t="str">
        <f t="shared" si="584"/>
        <v>Magus –i m.</v>
      </c>
      <c r="D8302" t="str">
        <f t="shared" si="586"/>
        <v>Magus</v>
      </c>
      <c r="E8302" t="s">
        <v>29024</v>
      </c>
      <c r="F8302" t="s">
        <v>29025</v>
      </c>
      <c r="G8302" t="s">
        <v>21</v>
      </c>
      <c r="H8302">
        <v>2</v>
      </c>
      <c r="I8302">
        <v>0</v>
      </c>
      <c r="J8302">
        <v>0</v>
      </c>
      <c r="K8302">
        <v>1</v>
      </c>
      <c r="L8302" t="s">
        <v>19</v>
      </c>
      <c r="M8302" t="str">
        <f t="shared" si="585"/>
        <v>http://logeion.uchicago.edu/index.html#Magus</v>
      </c>
    </row>
    <row r="8303" spans="1:13" ht="15" customHeight="1" x14ac:dyDescent="0.2">
      <c r="A8303" t="s">
        <v>29017</v>
      </c>
      <c r="B8303" t="s">
        <v>29018</v>
      </c>
      <c r="C8303" t="str">
        <f t="shared" si="584"/>
        <v>magus magi m.</v>
      </c>
      <c r="D8303" t="str">
        <f t="shared" si="586"/>
        <v>magus</v>
      </c>
      <c r="E8303" t="s">
        <v>29019</v>
      </c>
      <c r="F8303" t="s">
        <v>29020</v>
      </c>
      <c r="G8303" t="s">
        <v>21</v>
      </c>
      <c r="H8303">
        <v>2</v>
      </c>
      <c r="I8303">
        <v>0</v>
      </c>
      <c r="J8303">
        <v>0</v>
      </c>
      <c r="K8303">
        <v>0</v>
      </c>
      <c r="L8303" t="s">
        <v>19</v>
      </c>
      <c r="M8303" t="str">
        <f t="shared" si="585"/>
        <v>http://logeion.uchicago.edu/index.html#magus</v>
      </c>
    </row>
    <row r="8304" spans="1:13" ht="15" customHeight="1" x14ac:dyDescent="0.2">
      <c r="A8304" t="s">
        <v>29026</v>
      </c>
      <c r="B8304" t="s">
        <v>29027</v>
      </c>
      <c r="C8304" t="str">
        <f t="shared" si="584"/>
        <v>Maia –ae f.</v>
      </c>
      <c r="D8304" t="str">
        <f t="shared" si="586"/>
        <v>Maia</v>
      </c>
      <c r="E8304" t="s">
        <v>29028</v>
      </c>
      <c r="F8304" t="s">
        <v>29029</v>
      </c>
      <c r="G8304" t="s">
        <v>76</v>
      </c>
      <c r="H8304">
        <v>1</v>
      </c>
      <c r="I8304">
        <v>0</v>
      </c>
      <c r="J8304">
        <v>0</v>
      </c>
      <c r="K8304">
        <v>1</v>
      </c>
      <c r="L8304" t="s">
        <v>19</v>
      </c>
      <c r="M8304" t="str">
        <f t="shared" si="585"/>
        <v>http://logeion.uchicago.edu/index.html#Maia</v>
      </c>
    </row>
    <row r="8305" spans="1:13" ht="15" customHeight="1" x14ac:dyDescent="0.2">
      <c r="A8305" t="s">
        <v>29030</v>
      </c>
      <c r="B8305" t="s">
        <v>29031</v>
      </c>
      <c r="C8305" t="str">
        <f t="shared" si="584"/>
        <v>maiestas –atis f.</v>
      </c>
      <c r="D8305" t="str">
        <f t="shared" si="586"/>
        <v>maiestas</v>
      </c>
      <c r="E8305" t="s">
        <v>29032</v>
      </c>
      <c r="F8305" t="s">
        <v>29033</v>
      </c>
      <c r="G8305" t="s">
        <v>29</v>
      </c>
      <c r="H8305">
        <v>3</v>
      </c>
      <c r="I8305">
        <v>0</v>
      </c>
      <c r="J8305">
        <v>0</v>
      </c>
      <c r="K8305">
        <v>0</v>
      </c>
      <c r="L8305" t="s">
        <v>19</v>
      </c>
      <c r="M8305" t="str">
        <f t="shared" si="585"/>
        <v>http://logeion.uchicago.edu/index.html#maiestas</v>
      </c>
    </row>
    <row r="8306" spans="1:13" ht="15" customHeight="1" x14ac:dyDescent="0.2">
      <c r="A8306" t="s">
        <v>53531</v>
      </c>
      <c r="B8306" t="s">
        <v>53532</v>
      </c>
      <c r="C8306" t="str">
        <f t="shared" si="584"/>
        <v xml:space="preserve">maiestus –a –um </v>
      </c>
      <c r="D8306" t="str">
        <f t="shared" si="586"/>
        <v>maiestus</v>
      </c>
      <c r="E8306" t="s">
        <v>53533</v>
      </c>
      <c r="F8306" t="s">
        <v>53533</v>
      </c>
      <c r="G8306" t="s">
        <v>61</v>
      </c>
      <c r="H8306">
        <v>1</v>
      </c>
      <c r="I8306">
        <v>0</v>
      </c>
      <c r="J8306">
        <v>0</v>
      </c>
      <c r="K8306">
        <v>0</v>
      </c>
      <c r="L8306" t="s">
        <v>36</v>
      </c>
      <c r="M8306" t="str">
        <f t="shared" si="585"/>
        <v>http://logeion.uchicago.edu/index.html#maiestus</v>
      </c>
    </row>
    <row r="8307" spans="1:13" ht="15" customHeight="1" x14ac:dyDescent="0.2">
      <c r="A8307" t="s">
        <v>29034</v>
      </c>
      <c r="B8307" t="s">
        <v>29035</v>
      </c>
      <c r="C8307" t="str">
        <f t="shared" si="584"/>
        <v>maior maius</v>
      </c>
      <c r="D8307" t="str">
        <f t="shared" si="586"/>
        <v>maior</v>
      </c>
      <c r="E8307" t="s">
        <v>29036</v>
      </c>
      <c r="F8307" t="s">
        <v>29036</v>
      </c>
      <c r="G8307" t="s">
        <v>8973</v>
      </c>
      <c r="H8307">
        <v>3</v>
      </c>
      <c r="I8307">
        <v>0</v>
      </c>
      <c r="J8307">
        <v>0</v>
      </c>
      <c r="K8307">
        <v>0</v>
      </c>
      <c r="L8307" t="s">
        <v>36</v>
      </c>
      <c r="M8307" t="str">
        <f t="shared" si="585"/>
        <v>http://logeion.uchicago.edu/index.html#maior</v>
      </c>
    </row>
    <row r="8308" spans="1:13" ht="15" customHeight="1" x14ac:dyDescent="0.2">
      <c r="A8308" t="s">
        <v>29037</v>
      </c>
      <c r="B8308" t="s">
        <v>29038</v>
      </c>
      <c r="C8308" t="str">
        <f t="shared" si="584"/>
        <v>maiores maiorum m. pl.</v>
      </c>
      <c r="D8308" t="str">
        <f t="shared" si="586"/>
        <v>maiores</v>
      </c>
      <c r="E8308" t="s">
        <v>29039</v>
      </c>
      <c r="F8308" t="s">
        <v>29039</v>
      </c>
      <c r="G8308" t="s">
        <v>29</v>
      </c>
      <c r="H8308">
        <v>3</v>
      </c>
      <c r="I8308">
        <v>0</v>
      </c>
      <c r="J8308">
        <v>0</v>
      </c>
      <c r="K8308">
        <v>0</v>
      </c>
      <c r="L8308" t="s">
        <v>19</v>
      </c>
      <c r="M8308" t="str">
        <f t="shared" si="585"/>
        <v>http://logeion.uchicago.edu/index.html#maiores</v>
      </c>
    </row>
    <row r="8309" spans="1:13" ht="15" customHeight="1" x14ac:dyDescent="0.2">
      <c r="A8309" t="s">
        <v>29040</v>
      </c>
      <c r="B8309" t="s">
        <v>55798</v>
      </c>
      <c r="C8309" t="str">
        <f t="shared" si="584"/>
        <v>Maius –a –um</v>
      </c>
      <c r="D8309" t="str">
        <f t="shared" si="586"/>
        <v>Maius</v>
      </c>
      <c r="E8309" t="s">
        <v>55797</v>
      </c>
      <c r="F8309" t="s">
        <v>55797</v>
      </c>
      <c r="G8309" t="s">
        <v>61</v>
      </c>
      <c r="H8309">
        <v>1</v>
      </c>
      <c r="I8309">
        <v>0</v>
      </c>
      <c r="J8309">
        <v>0</v>
      </c>
      <c r="K8309">
        <v>1</v>
      </c>
      <c r="L8309" t="s">
        <v>36</v>
      </c>
      <c r="M8309" t="str">
        <f t="shared" si="585"/>
        <v>http://logeion.uchicago.edu/index.html#Maius</v>
      </c>
    </row>
    <row r="8310" spans="1:13" ht="15" customHeight="1" x14ac:dyDescent="0.2">
      <c r="A8310" t="s">
        <v>56073</v>
      </c>
      <c r="B8310" t="s">
        <v>56088</v>
      </c>
      <c r="C8310" t="str">
        <f t="shared" si="584"/>
        <v xml:space="preserve">maizium –i n. </v>
      </c>
      <c r="D8310" t="str">
        <f t="shared" si="586"/>
        <v>maizium</v>
      </c>
      <c r="E8310" t="s">
        <v>56057</v>
      </c>
      <c r="F8310" t="s">
        <v>56057</v>
      </c>
      <c r="G8310" t="s">
        <v>21</v>
      </c>
      <c r="H8310">
        <v>2</v>
      </c>
      <c r="I8310">
        <v>0</v>
      </c>
      <c r="J8310">
        <v>0</v>
      </c>
      <c r="K8310">
        <v>0</v>
      </c>
      <c r="L8310" t="s">
        <v>19</v>
      </c>
      <c r="M8310" t="str">
        <f t="shared" si="585"/>
        <v>http://logeion.uchicago.edu/index.html#maizium</v>
      </c>
    </row>
    <row r="8311" spans="1:13" ht="15" customHeight="1" x14ac:dyDescent="0.2">
      <c r="A8311" t="s">
        <v>29042</v>
      </c>
      <c r="B8311" t="s">
        <v>29043</v>
      </c>
      <c r="C8311" t="str">
        <f t="shared" si="584"/>
        <v>mala –ae f.</v>
      </c>
      <c r="D8311" t="str">
        <f t="shared" si="586"/>
        <v>mala</v>
      </c>
      <c r="E8311" t="s">
        <v>20434</v>
      </c>
      <c r="F8311" t="s">
        <v>20434</v>
      </c>
      <c r="G8311" t="s">
        <v>76</v>
      </c>
      <c r="H8311">
        <v>1</v>
      </c>
      <c r="I8311">
        <v>0</v>
      </c>
      <c r="J8311">
        <v>0</v>
      </c>
      <c r="K8311">
        <v>0</v>
      </c>
      <c r="L8311" t="s">
        <v>19</v>
      </c>
      <c r="M8311" t="str">
        <f t="shared" si="585"/>
        <v>http://logeion.uchicago.edu/index.html#mala</v>
      </c>
    </row>
    <row r="8312" spans="1:13" ht="15" customHeight="1" x14ac:dyDescent="0.2">
      <c r="A8312" t="s">
        <v>29044</v>
      </c>
      <c r="B8312" t="s">
        <v>29045</v>
      </c>
      <c r="C8312" t="str">
        <f t="shared" si="584"/>
        <v>malacia –ae f.</v>
      </c>
      <c r="D8312" t="str">
        <f t="shared" si="586"/>
        <v>malacia</v>
      </c>
      <c r="E8312" t="s">
        <v>29046</v>
      </c>
      <c r="F8312" t="s">
        <v>29047</v>
      </c>
      <c r="G8312" t="s">
        <v>76</v>
      </c>
      <c r="H8312">
        <v>1</v>
      </c>
      <c r="I8312">
        <v>0</v>
      </c>
      <c r="J8312">
        <v>0</v>
      </c>
      <c r="K8312">
        <v>0</v>
      </c>
      <c r="L8312" t="s">
        <v>19</v>
      </c>
      <c r="M8312" t="str">
        <f t="shared" si="585"/>
        <v>http://logeion.uchicago.edu/index.html#malacia</v>
      </c>
    </row>
    <row r="8313" spans="1:13" ht="15" customHeight="1" x14ac:dyDescent="0.2">
      <c r="A8313" t="s">
        <v>29052</v>
      </c>
      <c r="B8313" t="s">
        <v>29053</v>
      </c>
      <c r="C8313" t="str">
        <f t="shared" si="584"/>
        <v>male</v>
      </c>
      <c r="D8313" t="s">
        <v>29053</v>
      </c>
      <c r="E8313" t="s">
        <v>29054</v>
      </c>
      <c r="F8313" t="s">
        <v>29054</v>
      </c>
      <c r="G8313" t="s">
        <v>89</v>
      </c>
      <c r="I8313">
        <v>0</v>
      </c>
      <c r="J8313">
        <v>0</v>
      </c>
      <c r="K8313">
        <v>0</v>
      </c>
      <c r="L8313" t="s">
        <v>90</v>
      </c>
      <c r="M8313" t="str">
        <f t="shared" si="585"/>
        <v>http://logeion.uchicago.edu/index.html#male</v>
      </c>
    </row>
    <row r="8314" spans="1:13" ht="15" customHeight="1" x14ac:dyDescent="0.2">
      <c r="A8314" t="s">
        <v>29055</v>
      </c>
      <c r="B8314" t="s">
        <v>29056</v>
      </c>
      <c r="C8314" t="str">
        <f t="shared" si="584"/>
        <v>Malea –ae f.</v>
      </c>
      <c r="D8314" t="str">
        <f t="shared" ref="D8314:D8334" si="587">IF(ISBLANK(B8314),0,LEFT( C8314, FIND( " ", C8314 ) - 1 ))</f>
        <v>Malea</v>
      </c>
      <c r="E8314" t="s">
        <v>29057</v>
      </c>
      <c r="F8314" t="s">
        <v>29058</v>
      </c>
      <c r="G8314" t="s">
        <v>76</v>
      </c>
      <c r="H8314">
        <v>1</v>
      </c>
      <c r="I8314">
        <v>0</v>
      </c>
      <c r="J8314">
        <v>0</v>
      </c>
      <c r="K8314">
        <v>1</v>
      </c>
      <c r="L8314" t="s">
        <v>19</v>
      </c>
      <c r="M8314" t="str">
        <f t="shared" si="585"/>
        <v>http://logeion.uchicago.edu/index.html#Malea</v>
      </c>
    </row>
    <row r="8315" spans="1:13" ht="15" customHeight="1" x14ac:dyDescent="0.2">
      <c r="A8315" t="s">
        <v>29060</v>
      </c>
      <c r="B8315" t="s">
        <v>55416</v>
      </c>
      <c r="C8315" t="str">
        <f t="shared" si="584"/>
        <v>maledico or male dico –cere –xi –ctum</v>
      </c>
      <c r="D8315" t="str">
        <f t="shared" si="587"/>
        <v>maledico</v>
      </c>
      <c r="E8315" t="s">
        <v>29061</v>
      </c>
      <c r="F8315" t="s">
        <v>29062</v>
      </c>
      <c r="G8315" t="s">
        <v>66</v>
      </c>
      <c r="I8315">
        <v>3</v>
      </c>
      <c r="J8315">
        <v>0</v>
      </c>
      <c r="K8315">
        <v>0</v>
      </c>
      <c r="L8315" t="s">
        <v>24</v>
      </c>
      <c r="M8315" t="str">
        <f t="shared" si="585"/>
        <v>http://logeion.uchicago.edu/index.html#maledico</v>
      </c>
    </row>
    <row r="8316" spans="1:13" ht="15" customHeight="1" x14ac:dyDescent="0.2">
      <c r="A8316" t="s">
        <v>29063</v>
      </c>
      <c r="B8316" t="s">
        <v>29064</v>
      </c>
      <c r="C8316" t="str">
        <f t="shared" si="584"/>
        <v>maledictio –onis f.</v>
      </c>
      <c r="D8316" t="str">
        <f t="shared" si="587"/>
        <v>maledictio</v>
      </c>
      <c r="E8316" t="s">
        <v>29065</v>
      </c>
      <c r="F8316" t="s">
        <v>29065</v>
      </c>
      <c r="G8316" t="s">
        <v>29</v>
      </c>
      <c r="H8316">
        <v>3</v>
      </c>
      <c r="I8316">
        <v>0</v>
      </c>
      <c r="J8316">
        <v>0</v>
      </c>
      <c r="K8316">
        <v>0</v>
      </c>
      <c r="L8316" t="s">
        <v>19</v>
      </c>
      <c r="M8316" t="str">
        <f t="shared" si="585"/>
        <v>http://logeion.uchicago.edu/index.html#maledictio</v>
      </c>
    </row>
    <row r="8317" spans="1:13" ht="15" customHeight="1" x14ac:dyDescent="0.2">
      <c r="A8317" t="s">
        <v>29066</v>
      </c>
      <c r="B8317" t="s">
        <v>29067</v>
      </c>
      <c r="C8317" t="str">
        <f t="shared" si="584"/>
        <v>maledictum –i n.</v>
      </c>
      <c r="D8317" t="str">
        <f t="shared" si="587"/>
        <v>maledictum</v>
      </c>
      <c r="E8317" t="s">
        <v>29068</v>
      </c>
      <c r="F8317" t="s">
        <v>29069</v>
      </c>
      <c r="G8317" t="s">
        <v>21</v>
      </c>
      <c r="H8317">
        <v>2</v>
      </c>
      <c r="I8317">
        <v>0</v>
      </c>
      <c r="J8317">
        <v>0</v>
      </c>
      <c r="K8317">
        <v>0</v>
      </c>
      <c r="L8317" t="s">
        <v>19</v>
      </c>
      <c r="M8317" t="str">
        <f t="shared" si="585"/>
        <v>http://logeion.uchicago.edu/index.html#maledictum</v>
      </c>
    </row>
    <row r="8318" spans="1:13" ht="15" customHeight="1" x14ac:dyDescent="0.2">
      <c r="A8318" t="s">
        <v>29070</v>
      </c>
      <c r="B8318" t="s">
        <v>29071</v>
      </c>
      <c r="C8318" t="str">
        <f t="shared" si="584"/>
        <v>maledicus –a –um</v>
      </c>
      <c r="D8318" t="str">
        <f t="shared" si="587"/>
        <v>maledicus</v>
      </c>
      <c r="E8318" t="s">
        <v>29072</v>
      </c>
      <c r="F8318" t="s">
        <v>29073</v>
      </c>
      <c r="G8318" t="s">
        <v>61</v>
      </c>
      <c r="H8318">
        <v>1</v>
      </c>
      <c r="I8318">
        <v>0</v>
      </c>
      <c r="J8318">
        <v>0</v>
      </c>
      <c r="K8318">
        <v>0</v>
      </c>
      <c r="L8318" t="s">
        <v>36</v>
      </c>
      <c r="M8318" t="str">
        <f t="shared" si="585"/>
        <v>http://logeion.uchicago.edu/index.html#maledicus</v>
      </c>
    </row>
    <row r="8319" spans="1:13" ht="15" customHeight="1" x14ac:dyDescent="0.2">
      <c r="A8319" t="s">
        <v>29075</v>
      </c>
      <c r="B8319" t="s">
        <v>29076</v>
      </c>
      <c r="C8319" t="str">
        <f t="shared" si="584"/>
        <v>malefactor –oris m.</v>
      </c>
      <c r="D8319" t="str">
        <f t="shared" si="587"/>
        <v>malefactor</v>
      </c>
      <c r="E8319" t="s">
        <v>29077</v>
      </c>
      <c r="F8319" t="s">
        <v>29077</v>
      </c>
      <c r="G8319" t="s">
        <v>29</v>
      </c>
      <c r="H8319">
        <v>3</v>
      </c>
      <c r="I8319">
        <v>0</v>
      </c>
      <c r="J8319">
        <v>0</v>
      </c>
      <c r="K8319">
        <v>0</v>
      </c>
      <c r="L8319" t="s">
        <v>19</v>
      </c>
      <c r="M8319" t="str">
        <f t="shared" si="585"/>
        <v>http://logeion.uchicago.edu/index.html#malefactor</v>
      </c>
    </row>
    <row r="8320" spans="1:13" ht="15" customHeight="1" x14ac:dyDescent="0.2">
      <c r="A8320" t="s">
        <v>29079</v>
      </c>
      <c r="B8320" t="s">
        <v>29080</v>
      </c>
      <c r="C8320" t="str">
        <f t="shared" si="584"/>
        <v>maleficium –i n.</v>
      </c>
      <c r="D8320" t="str">
        <f t="shared" si="587"/>
        <v>maleficium</v>
      </c>
      <c r="E8320" t="s">
        <v>29081</v>
      </c>
      <c r="F8320" t="s">
        <v>29081</v>
      </c>
      <c r="G8320" t="s">
        <v>21</v>
      </c>
      <c r="H8320">
        <v>2</v>
      </c>
      <c r="I8320">
        <v>0</v>
      </c>
      <c r="J8320">
        <v>0</v>
      </c>
      <c r="K8320">
        <v>0</v>
      </c>
      <c r="L8320" t="s">
        <v>19</v>
      </c>
      <c r="M8320" t="str">
        <f t="shared" si="585"/>
        <v>http://logeion.uchicago.edu/index.html#maleficium</v>
      </c>
    </row>
    <row r="8321" spans="1:13" ht="15" customHeight="1" x14ac:dyDescent="0.2">
      <c r="A8321" t="s">
        <v>29082</v>
      </c>
      <c r="B8321" t="s">
        <v>29083</v>
      </c>
      <c r="C8321" t="str">
        <f t="shared" si="584"/>
        <v>maleficus –a –um</v>
      </c>
      <c r="D8321" t="str">
        <f t="shared" si="587"/>
        <v>maleficus</v>
      </c>
      <c r="E8321" t="s">
        <v>29084</v>
      </c>
      <c r="F8321" t="s">
        <v>29085</v>
      </c>
      <c r="G8321" t="s">
        <v>61</v>
      </c>
      <c r="H8321">
        <v>1</v>
      </c>
      <c r="I8321">
        <v>0</v>
      </c>
      <c r="J8321">
        <v>0</v>
      </c>
      <c r="K8321">
        <v>0</v>
      </c>
      <c r="L8321" t="s">
        <v>36</v>
      </c>
      <c r="M8321" t="str">
        <f t="shared" si="585"/>
        <v>http://logeion.uchicago.edu/index.html#maleficus</v>
      </c>
    </row>
    <row r="8322" spans="1:13" ht="15" customHeight="1" x14ac:dyDescent="0.2">
      <c r="A8322" t="s">
        <v>29086</v>
      </c>
      <c r="B8322" t="s">
        <v>29087</v>
      </c>
      <c r="C8322" t="str">
        <f t="shared" si="584"/>
        <v>malesuadus –a –um</v>
      </c>
      <c r="D8322" t="str">
        <f t="shared" si="587"/>
        <v>malesuadus</v>
      </c>
      <c r="E8322" t="s">
        <v>29088</v>
      </c>
      <c r="F8322" t="s">
        <v>29089</v>
      </c>
      <c r="G8322" t="s">
        <v>61</v>
      </c>
      <c r="H8322">
        <v>1</v>
      </c>
      <c r="I8322">
        <v>0</v>
      </c>
      <c r="J8322">
        <v>0</v>
      </c>
      <c r="K8322">
        <v>0</v>
      </c>
      <c r="L8322" t="s">
        <v>36</v>
      </c>
      <c r="M8322" t="str">
        <f t="shared" si="585"/>
        <v>http://logeion.uchicago.edu/index.html#malesuadus</v>
      </c>
    </row>
    <row r="8323" spans="1:13" ht="15" customHeight="1" x14ac:dyDescent="0.2">
      <c r="A8323" t="s">
        <v>29090</v>
      </c>
      <c r="B8323" t="s">
        <v>60357</v>
      </c>
      <c r="C8323" t="str">
        <f t="shared" si="584"/>
        <v>malevolentia —ae f.</v>
      </c>
      <c r="D8323" t="str">
        <f t="shared" si="587"/>
        <v>malevolentia</v>
      </c>
      <c r="E8323" t="s">
        <v>60268</v>
      </c>
      <c r="F8323" t="s">
        <v>60267</v>
      </c>
      <c r="G8323" t="s">
        <v>76</v>
      </c>
      <c r="H8323">
        <v>1</v>
      </c>
      <c r="I8323">
        <v>0</v>
      </c>
      <c r="J8323">
        <v>0</v>
      </c>
      <c r="K8323">
        <v>0</v>
      </c>
      <c r="L8323" t="s">
        <v>19</v>
      </c>
      <c r="M8323" t="str">
        <f t="shared" si="585"/>
        <v>http://logeion.uchicago.edu/index.html#malevolentia</v>
      </c>
    </row>
    <row r="8324" spans="1:13" ht="15" customHeight="1" x14ac:dyDescent="0.2">
      <c r="A8324" t="s">
        <v>53534</v>
      </c>
      <c r="B8324" t="s">
        <v>53535</v>
      </c>
      <c r="C8324" t="str">
        <f t="shared" si="584"/>
        <v>malicorium –ii n.</v>
      </c>
      <c r="D8324" t="str">
        <f t="shared" si="587"/>
        <v>malicorium</v>
      </c>
      <c r="E8324" t="s">
        <v>53536</v>
      </c>
      <c r="F8324" t="s">
        <v>53536</v>
      </c>
      <c r="G8324" t="s">
        <v>21</v>
      </c>
      <c r="H8324">
        <v>2</v>
      </c>
      <c r="I8324">
        <v>0</v>
      </c>
      <c r="J8324">
        <v>0</v>
      </c>
      <c r="K8324">
        <v>0</v>
      </c>
      <c r="L8324" t="s">
        <v>19</v>
      </c>
      <c r="M8324" t="str">
        <f t="shared" si="585"/>
        <v>http://logeion.uchicago.edu/index.html#malicorium</v>
      </c>
    </row>
    <row r="8325" spans="1:13" ht="15" customHeight="1" x14ac:dyDescent="0.2">
      <c r="A8325" t="s">
        <v>29092</v>
      </c>
      <c r="B8325" t="s">
        <v>29093</v>
      </c>
      <c r="C8325" t="str">
        <f t="shared" si="584"/>
        <v>malifer –era –erum</v>
      </c>
      <c r="D8325" t="str">
        <f t="shared" si="587"/>
        <v>malifer</v>
      </c>
      <c r="E8325" t="s">
        <v>29094</v>
      </c>
      <c r="F8325" t="s">
        <v>29095</v>
      </c>
      <c r="G8325" t="s">
        <v>61</v>
      </c>
      <c r="H8325">
        <v>1</v>
      </c>
      <c r="I8325">
        <v>0</v>
      </c>
      <c r="J8325">
        <v>0</v>
      </c>
      <c r="K8325">
        <v>0</v>
      </c>
      <c r="L8325" t="s">
        <v>36</v>
      </c>
      <c r="M8325" t="str">
        <f t="shared" si="585"/>
        <v>http://logeion.uchicago.edu/index.html#malifer</v>
      </c>
    </row>
    <row r="8326" spans="1:13" ht="15" customHeight="1" x14ac:dyDescent="0.2">
      <c r="A8326" t="s">
        <v>29096</v>
      </c>
      <c r="B8326" t="s">
        <v>29097</v>
      </c>
      <c r="C8326" t="str">
        <f t="shared" si="584"/>
        <v xml:space="preserve">malignitas –tatis f. </v>
      </c>
      <c r="D8326" t="str">
        <f t="shared" si="587"/>
        <v>malignitas</v>
      </c>
      <c r="E8326" t="s">
        <v>29098</v>
      </c>
      <c r="F8326" t="s">
        <v>29099</v>
      </c>
      <c r="G8326" t="s">
        <v>29</v>
      </c>
      <c r="H8326">
        <v>3</v>
      </c>
      <c r="I8326">
        <v>0</v>
      </c>
      <c r="J8326">
        <v>0</v>
      </c>
      <c r="K8326">
        <v>0</v>
      </c>
      <c r="L8326" t="s">
        <v>19</v>
      </c>
      <c r="M8326" t="str">
        <f t="shared" si="585"/>
        <v>http://logeion.uchicago.edu/index.html#malignitas</v>
      </c>
    </row>
    <row r="8327" spans="1:13" ht="15" customHeight="1" x14ac:dyDescent="0.2">
      <c r="A8327" t="s">
        <v>29100</v>
      </c>
      <c r="B8327" t="s">
        <v>29101</v>
      </c>
      <c r="C8327" t="str">
        <f t="shared" si="584"/>
        <v>malignus –a –um</v>
      </c>
      <c r="D8327" t="str">
        <f t="shared" si="587"/>
        <v>malignus</v>
      </c>
      <c r="E8327" t="s">
        <v>55417</v>
      </c>
      <c r="F8327" t="s">
        <v>29102</v>
      </c>
      <c r="G8327" t="s">
        <v>61</v>
      </c>
      <c r="H8327">
        <v>1</v>
      </c>
      <c r="I8327">
        <v>0</v>
      </c>
      <c r="J8327">
        <v>0</v>
      </c>
      <c r="K8327">
        <v>0</v>
      </c>
      <c r="L8327" t="s">
        <v>36</v>
      </c>
      <c r="M8327" t="str">
        <f t="shared" si="585"/>
        <v>http://logeion.uchicago.edu/index.html#malignus</v>
      </c>
    </row>
    <row r="8328" spans="1:13" ht="15" customHeight="1" x14ac:dyDescent="0.2">
      <c r="A8328" t="s">
        <v>29103</v>
      </c>
      <c r="B8328" t="s">
        <v>29104</v>
      </c>
      <c r="C8328" t="str">
        <f t="shared" si="584"/>
        <v>malitia –ae f.</v>
      </c>
      <c r="D8328" t="str">
        <f t="shared" si="587"/>
        <v>malitia</v>
      </c>
      <c r="E8328" t="s">
        <v>29105</v>
      </c>
      <c r="F8328" t="s">
        <v>29106</v>
      </c>
      <c r="G8328" t="s">
        <v>76</v>
      </c>
      <c r="H8328">
        <v>1</v>
      </c>
      <c r="I8328">
        <v>0</v>
      </c>
      <c r="J8328">
        <v>0</v>
      </c>
      <c r="K8328">
        <v>0</v>
      </c>
      <c r="L8328" t="s">
        <v>19</v>
      </c>
      <c r="M8328" t="str">
        <f t="shared" si="585"/>
        <v>http://logeion.uchicago.edu/index.html#malitia</v>
      </c>
    </row>
    <row r="8329" spans="1:13" ht="15" customHeight="1" x14ac:dyDescent="0.2">
      <c r="A8329" t="s">
        <v>29109</v>
      </c>
      <c r="B8329" t="s">
        <v>29110</v>
      </c>
      <c r="C8329" t="str">
        <f t="shared" si="584"/>
        <v>Malius –a –um</v>
      </c>
      <c r="D8329" t="str">
        <f t="shared" si="587"/>
        <v>Malius</v>
      </c>
      <c r="E8329" t="s">
        <v>29111</v>
      </c>
      <c r="F8329" t="s">
        <v>29112</v>
      </c>
      <c r="G8329" t="s">
        <v>61</v>
      </c>
      <c r="H8329">
        <v>1</v>
      </c>
      <c r="I8329">
        <v>0</v>
      </c>
      <c r="J8329">
        <v>0</v>
      </c>
      <c r="K8329">
        <v>1</v>
      </c>
      <c r="L8329" t="s">
        <v>36</v>
      </c>
      <c r="M8329" t="str">
        <f t="shared" si="585"/>
        <v>http://logeion.uchicago.edu/index.html#Malius</v>
      </c>
    </row>
    <row r="8330" spans="1:13" ht="15" customHeight="1" x14ac:dyDescent="0.2">
      <c r="A8330" t="s">
        <v>29116</v>
      </c>
      <c r="B8330" t="s">
        <v>29117</v>
      </c>
      <c r="C8330" t="str">
        <f t="shared" si="584"/>
        <v>Malleolus –i m.</v>
      </c>
      <c r="D8330" t="str">
        <f t="shared" si="587"/>
        <v>Malleolus</v>
      </c>
      <c r="E8330" t="s">
        <v>28955</v>
      </c>
      <c r="F8330" t="s">
        <v>4310</v>
      </c>
      <c r="G8330" t="s">
        <v>21</v>
      </c>
      <c r="H8330">
        <v>2</v>
      </c>
      <c r="I8330">
        <v>0</v>
      </c>
      <c r="J8330">
        <v>0</v>
      </c>
      <c r="K8330">
        <v>1</v>
      </c>
      <c r="L8330" t="s">
        <v>19</v>
      </c>
      <c r="M8330" t="str">
        <f t="shared" si="585"/>
        <v>http://logeion.uchicago.edu/index.html#Malleolus</v>
      </c>
    </row>
    <row r="8331" spans="1:13" ht="15" customHeight="1" x14ac:dyDescent="0.2">
      <c r="A8331" t="s">
        <v>29113</v>
      </c>
      <c r="B8331" t="s">
        <v>29114</v>
      </c>
      <c r="C8331" t="str">
        <f t="shared" si="584"/>
        <v>malleolus malleoli m.</v>
      </c>
      <c r="D8331" t="str">
        <f t="shared" si="587"/>
        <v>malleolus</v>
      </c>
      <c r="E8331" t="s">
        <v>29115</v>
      </c>
      <c r="F8331" t="s">
        <v>29115</v>
      </c>
      <c r="G8331" t="s">
        <v>21</v>
      </c>
      <c r="H8331">
        <v>2</v>
      </c>
      <c r="I8331">
        <v>0</v>
      </c>
      <c r="J8331">
        <v>0</v>
      </c>
      <c r="K8331">
        <v>0</v>
      </c>
      <c r="L8331" t="s">
        <v>19</v>
      </c>
      <c r="M8331" t="str">
        <f t="shared" si="585"/>
        <v>http://logeion.uchicago.edu/index.html#malleolus</v>
      </c>
    </row>
    <row r="8332" spans="1:13" ht="15" customHeight="1" x14ac:dyDescent="0.2">
      <c r="A8332" t="s">
        <v>29118</v>
      </c>
      <c r="B8332" t="s">
        <v>29119</v>
      </c>
      <c r="C8332" t="str">
        <f t="shared" si="584"/>
        <v>malleus –i m.</v>
      </c>
      <c r="D8332" t="str">
        <f t="shared" si="587"/>
        <v>malleus</v>
      </c>
      <c r="E8332" t="s">
        <v>29120</v>
      </c>
      <c r="F8332" t="s">
        <v>29121</v>
      </c>
      <c r="G8332" t="s">
        <v>21</v>
      </c>
      <c r="H8332">
        <v>2</v>
      </c>
      <c r="I8332">
        <v>0</v>
      </c>
      <c r="J8332">
        <v>0</v>
      </c>
      <c r="K8332">
        <v>0</v>
      </c>
      <c r="L8332" t="s">
        <v>19</v>
      </c>
      <c r="M8332" t="str">
        <f t="shared" si="585"/>
        <v>http://logeion.uchicago.edu/index.html#malleus</v>
      </c>
    </row>
    <row r="8333" spans="1:13" ht="15" customHeight="1" x14ac:dyDescent="0.2">
      <c r="A8333" t="s">
        <v>29123</v>
      </c>
      <c r="B8333" t="s">
        <v>29124</v>
      </c>
      <c r="C8333" t="str">
        <f t="shared" si="584"/>
        <v>malo malle malui</v>
      </c>
      <c r="D8333" t="str">
        <f t="shared" si="587"/>
        <v>malo</v>
      </c>
      <c r="E8333" t="s">
        <v>29125</v>
      </c>
      <c r="F8333" t="s">
        <v>29126</v>
      </c>
      <c r="G8333" t="s">
        <v>80</v>
      </c>
      <c r="I8333">
        <v>5</v>
      </c>
      <c r="J8333">
        <v>0</v>
      </c>
      <c r="K8333">
        <v>0</v>
      </c>
      <c r="L8333" t="s">
        <v>24</v>
      </c>
      <c r="M8333" t="str">
        <f t="shared" si="585"/>
        <v>http://logeion.uchicago.edu/index.html#malo</v>
      </c>
    </row>
    <row r="8334" spans="1:13" ht="15" customHeight="1" x14ac:dyDescent="0.2">
      <c r="A8334" t="s">
        <v>29128</v>
      </c>
      <c r="B8334" t="s">
        <v>29129</v>
      </c>
      <c r="C8334" t="str">
        <f t="shared" si="584"/>
        <v>Maltinus (Malthinus) –i m.</v>
      </c>
      <c r="D8334" t="str">
        <f t="shared" si="587"/>
        <v>Maltinus</v>
      </c>
      <c r="E8334" t="s">
        <v>29130</v>
      </c>
      <c r="F8334" t="s">
        <v>29131</v>
      </c>
      <c r="G8334" t="s">
        <v>21</v>
      </c>
      <c r="H8334">
        <v>2</v>
      </c>
      <c r="I8334">
        <v>0</v>
      </c>
      <c r="J8334">
        <v>0</v>
      </c>
      <c r="K8334">
        <v>1</v>
      </c>
      <c r="L8334" t="s">
        <v>19</v>
      </c>
      <c r="M8334" t="str">
        <f t="shared" si="585"/>
        <v>http://logeion.uchicago.edu/index.html#Maltinus</v>
      </c>
    </row>
    <row r="8335" spans="1:13" ht="15" customHeight="1" x14ac:dyDescent="0.2">
      <c r="A8335" t="s">
        <v>29139</v>
      </c>
      <c r="B8335" t="s">
        <v>29140</v>
      </c>
      <c r="C8335" t="str">
        <f t="shared" si="584"/>
        <v>malum</v>
      </c>
      <c r="D8335" t="s">
        <v>29140</v>
      </c>
      <c r="E8335" t="s">
        <v>29141</v>
      </c>
      <c r="F8335" t="s">
        <v>29142</v>
      </c>
      <c r="G8335" t="s">
        <v>1995</v>
      </c>
      <c r="I8335">
        <v>0</v>
      </c>
      <c r="J8335">
        <v>0</v>
      </c>
      <c r="K8335">
        <v>0</v>
      </c>
      <c r="L8335" t="s">
        <v>1996</v>
      </c>
      <c r="M8335" t="str">
        <f t="shared" si="585"/>
        <v>http://logeion.uchicago.edu/index.html#malum</v>
      </c>
    </row>
    <row r="8336" spans="1:13" ht="15" customHeight="1" x14ac:dyDescent="0.2">
      <c r="A8336" t="s">
        <v>29133</v>
      </c>
      <c r="B8336" t="s">
        <v>29134</v>
      </c>
      <c r="C8336" t="str">
        <f t="shared" si="584"/>
        <v>malum mali n.</v>
      </c>
      <c r="D8336" t="str">
        <f t="shared" ref="D8336:D8359" si="588">IF(ISBLANK(B8336),0,LEFT( C8336, FIND( " ", C8336 ) - 1 ))</f>
        <v>malum</v>
      </c>
      <c r="E8336" t="s">
        <v>29135</v>
      </c>
      <c r="F8336" t="s">
        <v>29136</v>
      </c>
      <c r="G8336" t="s">
        <v>21</v>
      </c>
      <c r="H8336">
        <v>2</v>
      </c>
      <c r="I8336">
        <v>0</v>
      </c>
      <c r="J8336">
        <v>0</v>
      </c>
      <c r="K8336">
        <v>0</v>
      </c>
      <c r="L8336" t="s">
        <v>19</v>
      </c>
      <c r="M8336" t="str">
        <f t="shared" si="585"/>
        <v>http://logeion.uchicago.edu/index.html#malum</v>
      </c>
    </row>
    <row r="8337" spans="1:13" ht="15" customHeight="1" x14ac:dyDescent="0.2">
      <c r="A8337" t="s">
        <v>29137</v>
      </c>
      <c r="B8337" t="s">
        <v>29134</v>
      </c>
      <c r="C8337" t="str">
        <f t="shared" si="584"/>
        <v>malum mali n.</v>
      </c>
      <c r="D8337" t="str">
        <f t="shared" si="588"/>
        <v>malum</v>
      </c>
      <c r="E8337" t="s">
        <v>29138</v>
      </c>
      <c r="F8337" t="s">
        <v>29138</v>
      </c>
      <c r="G8337" t="s">
        <v>21</v>
      </c>
      <c r="H8337">
        <v>2</v>
      </c>
      <c r="I8337">
        <v>0</v>
      </c>
      <c r="J8337">
        <v>0</v>
      </c>
      <c r="K8337">
        <v>0</v>
      </c>
      <c r="L8337" t="s">
        <v>19</v>
      </c>
      <c r="M8337" t="str">
        <f t="shared" si="585"/>
        <v>http://logeion.uchicago.edu/index.html#malum</v>
      </c>
    </row>
    <row r="8338" spans="1:13" ht="15" customHeight="1" x14ac:dyDescent="0.2">
      <c r="A8338" t="s">
        <v>29150</v>
      </c>
      <c r="B8338" t="s">
        <v>29151</v>
      </c>
      <c r="C8338" t="str">
        <f t="shared" si="584"/>
        <v>malus –a –um</v>
      </c>
      <c r="D8338" t="str">
        <f t="shared" si="588"/>
        <v>malus</v>
      </c>
      <c r="E8338" t="s">
        <v>29152</v>
      </c>
      <c r="F8338" t="s">
        <v>57361</v>
      </c>
      <c r="G8338" t="s">
        <v>61</v>
      </c>
      <c r="H8338">
        <v>1</v>
      </c>
      <c r="I8338">
        <v>0</v>
      </c>
      <c r="J8338">
        <v>0</v>
      </c>
      <c r="K8338">
        <v>0</v>
      </c>
      <c r="L8338" t="s">
        <v>36</v>
      </c>
      <c r="M8338" t="str">
        <f t="shared" si="585"/>
        <v>http://logeion.uchicago.edu/index.html#malus</v>
      </c>
    </row>
    <row r="8339" spans="1:13" ht="15" customHeight="1" x14ac:dyDescent="0.2">
      <c r="A8339" t="s">
        <v>29147</v>
      </c>
      <c r="B8339" t="s">
        <v>29148</v>
      </c>
      <c r="C8339" t="str">
        <f t="shared" si="584"/>
        <v>malus –i f.</v>
      </c>
      <c r="D8339" t="str">
        <f t="shared" si="588"/>
        <v>malus</v>
      </c>
      <c r="E8339" t="s">
        <v>29149</v>
      </c>
      <c r="F8339" t="s">
        <v>29149</v>
      </c>
      <c r="G8339" t="s">
        <v>21</v>
      </c>
      <c r="H8339">
        <v>2</v>
      </c>
      <c r="I8339">
        <v>0</v>
      </c>
      <c r="J8339">
        <v>0</v>
      </c>
      <c r="K8339">
        <v>0</v>
      </c>
      <c r="L8339" t="s">
        <v>19</v>
      </c>
      <c r="M8339" t="str">
        <f t="shared" si="585"/>
        <v>http://logeion.uchicago.edu/index.html#malus</v>
      </c>
    </row>
    <row r="8340" spans="1:13" ht="15" customHeight="1" x14ac:dyDescent="0.2">
      <c r="A8340" t="s">
        <v>29143</v>
      </c>
      <c r="B8340" t="s">
        <v>29144</v>
      </c>
      <c r="C8340" t="str">
        <f t="shared" si="584"/>
        <v>malus –i m.</v>
      </c>
      <c r="D8340" t="str">
        <f t="shared" si="588"/>
        <v>malus</v>
      </c>
      <c r="E8340" t="s">
        <v>29145</v>
      </c>
      <c r="F8340" t="s">
        <v>29146</v>
      </c>
      <c r="G8340" t="s">
        <v>21</v>
      </c>
      <c r="H8340">
        <v>2</v>
      </c>
      <c r="I8340">
        <v>0</v>
      </c>
      <c r="J8340">
        <v>0</v>
      </c>
      <c r="K8340">
        <v>0</v>
      </c>
      <c r="L8340" t="s">
        <v>19</v>
      </c>
      <c r="M8340" t="str">
        <f t="shared" si="585"/>
        <v>http://logeion.uchicago.edu/index.html#malus</v>
      </c>
    </row>
    <row r="8341" spans="1:13" ht="15" customHeight="1" x14ac:dyDescent="0.2">
      <c r="A8341" t="s">
        <v>55815</v>
      </c>
      <c r="B8341" t="s">
        <v>55816</v>
      </c>
      <c r="C8341" t="str">
        <f t="shared" si="584"/>
        <v>Mamercus –i m.</v>
      </c>
      <c r="D8341" t="str">
        <f t="shared" si="588"/>
        <v>Mamercus</v>
      </c>
      <c r="E8341" t="s">
        <v>55817</v>
      </c>
      <c r="F8341" t="s">
        <v>55817</v>
      </c>
      <c r="G8341" t="s">
        <v>21</v>
      </c>
      <c r="H8341">
        <v>2</v>
      </c>
      <c r="K8341">
        <v>1</v>
      </c>
      <c r="L8341" t="s">
        <v>19</v>
      </c>
      <c r="M8341" t="str">
        <f t="shared" si="585"/>
        <v>http://logeion.uchicago.edu/index.html#Mamercus</v>
      </c>
    </row>
    <row r="8342" spans="1:13" ht="15" customHeight="1" x14ac:dyDescent="0.2">
      <c r="A8342" t="s">
        <v>29155</v>
      </c>
      <c r="B8342" t="s">
        <v>54876</v>
      </c>
      <c r="C8342" t="str">
        <f t="shared" si="584"/>
        <v>Mamilius –ii m.</v>
      </c>
      <c r="D8342" t="str">
        <f t="shared" si="588"/>
        <v>Mamilius</v>
      </c>
      <c r="E8342" t="s">
        <v>29156</v>
      </c>
      <c r="F8342" t="s">
        <v>29156</v>
      </c>
      <c r="G8342" t="s">
        <v>21</v>
      </c>
      <c r="H8342">
        <v>2</v>
      </c>
      <c r="I8342">
        <v>0</v>
      </c>
      <c r="J8342">
        <v>0</v>
      </c>
      <c r="K8342">
        <v>1</v>
      </c>
      <c r="L8342" t="s">
        <v>19</v>
      </c>
      <c r="M8342" t="str">
        <f t="shared" si="585"/>
        <v>http://logeion.uchicago.edu/index.html#Mamilius</v>
      </c>
    </row>
    <row r="8343" spans="1:13" ht="15" customHeight="1" x14ac:dyDescent="0.2">
      <c r="A8343" t="s">
        <v>29157</v>
      </c>
      <c r="B8343" t="s">
        <v>29158</v>
      </c>
      <c r="C8343" t="str">
        <f t="shared" ref="C8343:C8406" si="589">SUBSTITUTE(SUBSTITUTE(SUBSTITUTE(SUBSTITUTE(SUBSTITUTE(SUBSTITUTE(SUBSTITUTE(SUBSTITUTE(SUBSTITUTE(SUBSTITUTE(SUBSTITUTE(B8343, "ā", "a"), "ē", "e"), "ī", "i"), "ō", "o"), "ū", "u"), "ȳ", "y"), "Ā", "A"), "Ē", "E"), "Ī", "I"), "Ō", "O"), "Ū", "U")</f>
        <v>mamilla –ae f.</v>
      </c>
      <c r="D8343" t="str">
        <f t="shared" si="588"/>
        <v>mamilla</v>
      </c>
      <c r="E8343" t="s">
        <v>29159</v>
      </c>
      <c r="F8343" t="s">
        <v>29160</v>
      </c>
      <c r="G8343" t="s">
        <v>76</v>
      </c>
      <c r="H8343">
        <v>1</v>
      </c>
      <c r="I8343">
        <v>0</v>
      </c>
      <c r="J8343">
        <v>0</v>
      </c>
      <c r="K8343">
        <v>0</v>
      </c>
      <c r="L8343" t="s">
        <v>19</v>
      </c>
      <c r="M8343" t="str">
        <f t="shared" si="585"/>
        <v>http://logeion.uchicago.edu/index.html#mamilla</v>
      </c>
    </row>
    <row r="8344" spans="1:13" ht="15" customHeight="1" x14ac:dyDescent="0.2">
      <c r="A8344" t="s">
        <v>29161</v>
      </c>
      <c r="B8344" t="s">
        <v>29162</v>
      </c>
      <c r="C8344" t="str">
        <f t="shared" si="589"/>
        <v>mamma –ae f.</v>
      </c>
      <c r="D8344" t="str">
        <f t="shared" si="588"/>
        <v>mamma</v>
      </c>
      <c r="E8344" t="s">
        <v>29163</v>
      </c>
      <c r="F8344" t="s">
        <v>29163</v>
      </c>
      <c r="G8344" t="s">
        <v>76</v>
      </c>
      <c r="H8344">
        <v>1</v>
      </c>
      <c r="I8344">
        <v>0</v>
      </c>
      <c r="J8344">
        <v>0</v>
      </c>
      <c r="K8344">
        <v>0</v>
      </c>
      <c r="L8344" t="s">
        <v>19</v>
      </c>
      <c r="M8344" t="str">
        <f t="shared" si="585"/>
        <v>http://logeion.uchicago.edu/index.html#mamma</v>
      </c>
    </row>
    <row r="8345" spans="1:13" ht="15" customHeight="1" x14ac:dyDescent="0.2">
      <c r="A8345" t="s">
        <v>53537</v>
      </c>
      <c r="B8345" t="s">
        <v>53538</v>
      </c>
      <c r="C8345" t="str">
        <f t="shared" si="589"/>
        <v>Mammaea –ae f.</v>
      </c>
      <c r="D8345" t="str">
        <f t="shared" si="588"/>
        <v>Mammaea</v>
      </c>
      <c r="E8345" t="s">
        <v>53539</v>
      </c>
      <c r="F8345" t="s">
        <v>53540</v>
      </c>
      <c r="G8345" t="s">
        <v>76</v>
      </c>
      <c r="H8345">
        <v>1</v>
      </c>
      <c r="I8345">
        <v>0</v>
      </c>
      <c r="J8345">
        <v>0</v>
      </c>
      <c r="K8345">
        <v>1</v>
      </c>
      <c r="L8345" t="s">
        <v>19</v>
      </c>
      <c r="M8345" t="str">
        <f t="shared" si="585"/>
        <v>http://logeion.uchicago.edu/index.html#Mammaea</v>
      </c>
    </row>
    <row r="8346" spans="1:13" ht="15" customHeight="1" x14ac:dyDescent="0.2">
      <c r="A8346" t="s">
        <v>29165</v>
      </c>
      <c r="B8346" t="s">
        <v>29166</v>
      </c>
      <c r="C8346" t="str">
        <f t="shared" si="589"/>
        <v>Mamurra –ae m.</v>
      </c>
      <c r="D8346" t="str">
        <f t="shared" si="588"/>
        <v>Mamurra</v>
      </c>
      <c r="E8346" t="s">
        <v>60822</v>
      </c>
      <c r="F8346" t="s">
        <v>29167</v>
      </c>
      <c r="G8346" t="s">
        <v>76</v>
      </c>
      <c r="H8346">
        <v>1</v>
      </c>
      <c r="I8346">
        <v>0</v>
      </c>
      <c r="J8346">
        <v>0</v>
      </c>
      <c r="K8346">
        <v>1</v>
      </c>
      <c r="L8346" t="s">
        <v>19</v>
      </c>
      <c r="M8346" t="str">
        <f t="shared" si="585"/>
        <v>http://logeion.uchicago.edu/index.html#Mamurra</v>
      </c>
    </row>
    <row r="8347" spans="1:13" ht="15" customHeight="1" x14ac:dyDescent="0.2">
      <c r="A8347" t="s">
        <v>29270</v>
      </c>
      <c r="B8347" t="s">
        <v>29271</v>
      </c>
      <c r="C8347" t="str">
        <f t="shared" si="589"/>
        <v xml:space="preserve">man–suesco –suescere –suevi –suetum </v>
      </c>
      <c r="D8347" t="str">
        <f t="shared" si="588"/>
        <v>man–suesco</v>
      </c>
      <c r="E8347" t="s">
        <v>29272</v>
      </c>
      <c r="F8347" t="s">
        <v>29273</v>
      </c>
      <c r="G8347" t="s">
        <v>66</v>
      </c>
      <c r="I8347">
        <v>3</v>
      </c>
      <c r="J8347">
        <v>0</v>
      </c>
      <c r="K8347">
        <v>0</v>
      </c>
      <c r="L8347" t="s">
        <v>24</v>
      </c>
      <c r="M8347" t="str">
        <f t="shared" si="585"/>
        <v>http://logeion.uchicago.edu/index.html#man–suesco</v>
      </c>
    </row>
    <row r="8348" spans="1:13" ht="15" customHeight="1" x14ac:dyDescent="0.2">
      <c r="A8348" t="s">
        <v>61047</v>
      </c>
      <c r="B8348" t="s">
        <v>61163</v>
      </c>
      <c r="C8348" t="str">
        <f t="shared" si="589"/>
        <v>Manasse m.</v>
      </c>
      <c r="D8348" t="str">
        <f t="shared" si="588"/>
        <v>Manasse</v>
      </c>
      <c r="E8348" t="s">
        <v>61315</v>
      </c>
      <c r="F8348" t="s">
        <v>61315</v>
      </c>
      <c r="G8348" t="s">
        <v>43</v>
      </c>
      <c r="H8348">
        <v>6</v>
      </c>
      <c r="K8348">
        <v>1</v>
      </c>
      <c r="L8348" t="s">
        <v>19</v>
      </c>
      <c r="M8348" t="str">
        <f t="shared" si="585"/>
        <v>http://logeion.uchicago.edu/index.html#Manasse</v>
      </c>
    </row>
    <row r="8349" spans="1:13" ht="15" customHeight="1" x14ac:dyDescent="0.2">
      <c r="A8349" t="s">
        <v>29170</v>
      </c>
      <c r="B8349" t="s">
        <v>29171</v>
      </c>
      <c r="C8349" t="str">
        <f t="shared" si="589"/>
        <v>manceps –cipis m.</v>
      </c>
      <c r="D8349" t="str">
        <f t="shared" si="588"/>
        <v>manceps</v>
      </c>
      <c r="E8349" t="s">
        <v>29172</v>
      </c>
      <c r="F8349" t="s">
        <v>29173</v>
      </c>
      <c r="G8349" t="s">
        <v>29</v>
      </c>
      <c r="H8349">
        <v>3</v>
      </c>
      <c r="I8349">
        <v>0</v>
      </c>
      <c r="J8349">
        <v>0</v>
      </c>
      <c r="K8349">
        <v>0</v>
      </c>
      <c r="L8349" t="s">
        <v>19</v>
      </c>
      <c r="M8349" t="str">
        <f t="shared" si="585"/>
        <v>http://logeion.uchicago.edu/index.html#manceps</v>
      </c>
    </row>
    <row r="8350" spans="1:13" ht="15" customHeight="1" x14ac:dyDescent="0.2">
      <c r="A8350" t="s">
        <v>29174</v>
      </c>
      <c r="B8350" t="s">
        <v>29175</v>
      </c>
      <c r="C8350" t="str">
        <f t="shared" si="589"/>
        <v xml:space="preserve">Mancinianus –a –um </v>
      </c>
      <c r="D8350" t="str">
        <f t="shared" si="588"/>
        <v>Mancinianus</v>
      </c>
      <c r="E8350" t="s">
        <v>29176</v>
      </c>
      <c r="F8350" t="s">
        <v>29176</v>
      </c>
      <c r="G8350" t="s">
        <v>61</v>
      </c>
      <c r="H8350">
        <v>1</v>
      </c>
      <c r="I8350">
        <v>0</v>
      </c>
      <c r="J8350">
        <v>0</v>
      </c>
      <c r="K8350">
        <v>1</v>
      </c>
      <c r="L8350" t="s">
        <v>19</v>
      </c>
      <c r="M8350" t="str">
        <f t="shared" si="585"/>
        <v>http://logeion.uchicago.edu/index.html#Mancinianus</v>
      </c>
    </row>
    <row r="8351" spans="1:13" ht="15" customHeight="1" x14ac:dyDescent="0.2">
      <c r="A8351" t="s">
        <v>56370</v>
      </c>
      <c r="B8351" t="s">
        <v>60097</v>
      </c>
      <c r="C8351" t="str">
        <f t="shared" si="589"/>
        <v>Mancinus –i m.</v>
      </c>
      <c r="D8351" t="str">
        <f t="shared" si="588"/>
        <v>Mancinus</v>
      </c>
      <c r="E8351" t="s">
        <v>60027</v>
      </c>
      <c r="F8351" t="s">
        <v>60028</v>
      </c>
      <c r="G8351" t="s">
        <v>21</v>
      </c>
      <c r="H8351">
        <v>2</v>
      </c>
      <c r="K8351">
        <v>1</v>
      </c>
      <c r="L8351" t="s">
        <v>19</v>
      </c>
      <c r="M8351" t="str">
        <f t="shared" si="585"/>
        <v>http://logeion.uchicago.edu/index.html#Mancinus</v>
      </c>
    </row>
    <row r="8352" spans="1:13" ht="15" customHeight="1" x14ac:dyDescent="0.2">
      <c r="A8352" t="s">
        <v>29177</v>
      </c>
      <c r="B8352" t="s">
        <v>29178</v>
      </c>
      <c r="C8352" t="str">
        <f t="shared" si="589"/>
        <v xml:space="preserve">mancipium –i n. </v>
      </c>
      <c r="D8352" t="str">
        <f t="shared" si="588"/>
        <v>mancipium</v>
      </c>
      <c r="E8352" t="s">
        <v>29179</v>
      </c>
      <c r="F8352" t="s">
        <v>55418</v>
      </c>
      <c r="G8352" t="s">
        <v>21</v>
      </c>
      <c r="H8352">
        <v>2</v>
      </c>
      <c r="I8352">
        <v>0</v>
      </c>
      <c r="J8352">
        <v>0</v>
      </c>
      <c r="K8352">
        <v>0</v>
      </c>
      <c r="L8352" t="s">
        <v>19</v>
      </c>
      <c r="M8352" t="str">
        <f t="shared" si="585"/>
        <v>http://logeion.uchicago.edu/index.html#mancipium</v>
      </c>
    </row>
    <row r="8353" spans="1:13" ht="15" customHeight="1" x14ac:dyDescent="0.2">
      <c r="A8353" t="s">
        <v>29180</v>
      </c>
      <c r="B8353" t="s">
        <v>59167</v>
      </c>
      <c r="C8353" t="str">
        <f t="shared" si="589"/>
        <v>mancipo –are –avi –atum</v>
      </c>
      <c r="D8353" t="str">
        <f t="shared" si="588"/>
        <v>mancipo</v>
      </c>
      <c r="E8353" t="s">
        <v>59323</v>
      </c>
      <c r="F8353" t="s">
        <v>59323</v>
      </c>
      <c r="G8353" t="s">
        <v>23</v>
      </c>
      <c r="I8353">
        <v>1</v>
      </c>
      <c r="J8353">
        <v>0</v>
      </c>
      <c r="K8353">
        <v>0</v>
      </c>
      <c r="L8353" t="s">
        <v>24</v>
      </c>
      <c r="M8353" t="str">
        <f t="shared" si="585"/>
        <v>http://logeion.uchicago.edu/index.html#mancipo</v>
      </c>
    </row>
    <row r="8354" spans="1:13" ht="15" customHeight="1" x14ac:dyDescent="0.2">
      <c r="A8354" t="s">
        <v>29182</v>
      </c>
      <c r="B8354" t="s">
        <v>29183</v>
      </c>
      <c r="C8354" t="str">
        <f t="shared" si="589"/>
        <v>mandatum –i n.</v>
      </c>
      <c r="D8354" t="str">
        <f t="shared" si="588"/>
        <v>mandatum</v>
      </c>
      <c r="E8354" t="s">
        <v>29184</v>
      </c>
      <c r="F8354" t="s">
        <v>29184</v>
      </c>
      <c r="G8354" t="s">
        <v>21</v>
      </c>
      <c r="H8354">
        <v>2</v>
      </c>
      <c r="I8354">
        <v>0</v>
      </c>
      <c r="J8354">
        <v>0</v>
      </c>
      <c r="K8354">
        <v>0</v>
      </c>
      <c r="L8354" t="s">
        <v>19</v>
      </c>
      <c r="M8354" t="str">
        <f t="shared" si="585"/>
        <v>http://logeion.uchicago.edu/index.html#mandatum</v>
      </c>
    </row>
    <row r="8355" spans="1:13" ht="15" customHeight="1" x14ac:dyDescent="0.2">
      <c r="A8355" t="s">
        <v>29191</v>
      </c>
      <c r="B8355" t="s">
        <v>29192</v>
      </c>
      <c r="C8355" t="str">
        <f t="shared" si="589"/>
        <v>mando –ere –mandi –mansus</v>
      </c>
      <c r="D8355" t="str">
        <f t="shared" si="588"/>
        <v>mando</v>
      </c>
      <c r="E8355" t="s">
        <v>29193</v>
      </c>
      <c r="F8355" t="s">
        <v>29194</v>
      </c>
      <c r="G8355" t="s">
        <v>66</v>
      </c>
      <c r="I8355">
        <v>3</v>
      </c>
      <c r="J8355">
        <v>0</v>
      </c>
      <c r="K8355">
        <v>0</v>
      </c>
      <c r="L8355" t="s">
        <v>24</v>
      </c>
      <c r="M8355" t="str">
        <f t="shared" ref="M8355:M8418" si="590">"http://logeion.uchicago.edu/index.html#"&amp;D8355</f>
        <v>http://logeion.uchicago.edu/index.html#mando</v>
      </c>
    </row>
    <row r="8356" spans="1:13" ht="15" customHeight="1" x14ac:dyDescent="0.2">
      <c r="A8356" t="s">
        <v>29188</v>
      </c>
      <c r="B8356" t="s">
        <v>29189</v>
      </c>
      <c r="C8356" t="str">
        <f t="shared" si="589"/>
        <v>mando mandare mandavi mandatus</v>
      </c>
      <c r="D8356" t="str">
        <f t="shared" si="588"/>
        <v>mando</v>
      </c>
      <c r="E8356" t="s">
        <v>9811</v>
      </c>
      <c r="F8356" t="s">
        <v>29190</v>
      </c>
      <c r="G8356" t="s">
        <v>23</v>
      </c>
      <c r="I8356">
        <v>1</v>
      </c>
      <c r="J8356">
        <v>0</v>
      </c>
      <c r="K8356">
        <v>0</v>
      </c>
      <c r="L8356" t="s">
        <v>24</v>
      </c>
      <c r="M8356" t="str">
        <f t="shared" si="590"/>
        <v>http://logeion.uchicago.edu/index.html#mando</v>
      </c>
    </row>
    <row r="8357" spans="1:13" ht="15" customHeight="1" x14ac:dyDescent="0.2">
      <c r="A8357" t="s">
        <v>29196</v>
      </c>
      <c r="B8357" t="s">
        <v>29197</v>
      </c>
      <c r="C8357" t="str">
        <f t="shared" si="589"/>
        <v xml:space="preserve">Mandubii –orum m. </v>
      </c>
      <c r="D8357" t="str">
        <f t="shared" si="588"/>
        <v>Mandubii</v>
      </c>
      <c r="E8357" t="s">
        <v>29198</v>
      </c>
      <c r="F8357" t="s">
        <v>29198</v>
      </c>
      <c r="G8357" t="s">
        <v>21</v>
      </c>
      <c r="H8357">
        <v>2</v>
      </c>
      <c r="I8357">
        <v>0</v>
      </c>
      <c r="J8357">
        <v>0</v>
      </c>
      <c r="K8357">
        <v>1</v>
      </c>
      <c r="L8357" t="s">
        <v>19</v>
      </c>
      <c r="M8357" t="str">
        <f t="shared" si="590"/>
        <v>http://logeion.uchicago.edu/index.html#Mandubii</v>
      </c>
    </row>
    <row r="8358" spans="1:13" ht="15" customHeight="1" x14ac:dyDescent="0.2">
      <c r="A8358" t="s">
        <v>29199</v>
      </c>
      <c r="B8358" t="s">
        <v>29200</v>
      </c>
      <c r="C8358" t="str">
        <f t="shared" si="589"/>
        <v>Mandubracius –i m.</v>
      </c>
      <c r="D8358" t="str">
        <f t="shared" si="588"/>
        <v>Mandubracius</v>
      </c>
      <c r="E8358" t="s">
        <v>29201</v>
      </c>
      <c r="F8358" t="s">
        <v>29201</v>
      </c>
      <c r="G8358" t="s">
        <v>21</v>
      </c>
      <c r="H8358">
        <v>2</v>
      </c>
      <c r="I8358">
        <v>0</v>
      </c>
      <c r="J8358">
        <v>0</v>
      </c>
      <c r="K8358">
        <v>1</v>
      </c>
      <c r="L8358" t="s">
        <v>19</v>
      </c>
      <c r="M8358" t="str">
        <f t="shared" si="590"/>
        <v>http://logeion.uchicago.edu/index.html#Mandubracius</v>
      </c>
    </row>
    <row r="8359" spans="1:13" ht="15" customHeight="1" x14ac:dyDescent="0.2">
      <c r="A8359" t="s">
        <v>29203</v>
      </c>
      <c r="B8359" t="s">
        <v>54293</v>
      </c>
      <c r="C8359" t="str">
        <f t="shared" si="589"/>
        <v>manduco manducare</v>
      </c>
      <c r="D8359" t="str">
        <f t="shared" si="588"/>
        <v>manduco</v>
      </c>
      <c r="E8359" t="s">
        <v>54153</v>
      </c>
      <c r="F8359" t="s">
        <v>54153</v>
      </c>
      <c r="G8359" t="s">
        <v>23</v>
      </c>
      <c r="I8359">
        <v>1</v>
      </c>
      <c r="J8359">
        <v>0</v>
      </c>
      <c r="K8359">
        <v>0</v>
      </c>
      <c r="L8359" t="s">
        <v>24</v>
      </c>
      <c r="M8359" t="str">
        <f t="shared" si="590"/>
        <v>http://logeion.uchicago.edu/index.html#manduco</v>
      </c>
    </row>
    <row r="8360" spans="1:13" ht="15" customHeight="1" x14ac:dyDescent="0.2">
      <c r="A8360" t="s">
        <v>29204</v>
      </c>
      <c r="B8360" t="s">
        <v>29205</v>
      </c>
      <c r="C8360" t="str">
        <f t="shared" si="589"/>
        <v>mane</v>
      </c>
      <c r="D8360" t="s">
        <v>29205</v>
      </c>
      <c r="E8360" t="s">
        <v>29206</v>
      </c>
      <c r="F8360" t="s">
        <v>29207</v>
      </c>
      <c r="G8360" t="s">
        <v>43</v>
      </c>
      <c r="H8360">
        <v>6</v>
      </c>
      <c r="I8360">
        <v>0</v>
      </c>
      <c r="J8360">
        <v>0</v>
      </c>
      <c r="K8360">
        <v>0</v>
      </c>
      <c r="L8360" t="s">
        <v>19</v>
      </c>
      <c r="M8360" t="str">
        <f t="shared" si="590"/>
        <v>http://logeion.uchicago.edu/index.html#māne</v>
      </c>
    </row>
    <row r="8361" spans="1:13" ht="15" customHeight="1" x14ac:dyDescent="0.2">
      <c r="A8361" t="s">
        <v>29208</v>
      </c>
      <c r="B8361" t="s">
        <v>29205</v>
      </c>
      <c r="C8361" t="str">
        <f t="shared" si="589"/>
        <v>mane</v>
      </c>
      <c r="D8361" t="s">
        <v>29205</v>
      </c>
      <c r="E8361" t="s">
        <v>29209</v>
      </c>
      <c r="F8361" t="s">
        <v>29210</v>
      </c>
      <c r="G8361" t="s">
        <v>89</v>
      </c>
      <c r="I8361">
        <v>0</v>
      </c>
      <c r="J8361">
        <v>0</v>
      </c>
      <c r="K8361">
        <v>0</v>
      </c>
      <c r="L8361" t="s">
        <v>90</v>
      </c>
      <c r="M8361" t="str">
        <f t="shared" si="590"/>
        <v>http://logeion.uchicago.edu/index.html#māne</v>
      </c>
    </row>
    <row r="8362" spans="1:13" ht="15" customHeight="1" x14ac:dyDescent="0.2">
      <c r="A8362" t="s">
        <v>29211</v>
      </c>
      <c r="B8362" t="s">
        <v>29212</v>
      </c>
      <c r="C8362" t="str">
        <f t="shared" si="589"/>
        <v>maneo manere mansi mansurus</v>
      </c>
      <c r="D8362" t="str">
        <f>IF(ISBLANK(B8362),0,LEFT( C8362, FIND( " ", C8362 ) - 1 ))</f>
        <v>maneo</v>
      </c>
      <c r="E8362" t="s">
        <v>29213</v>
      </c>
      <c r="F8362" t="s">
        <v>57362</v>
      </c>
      <c r="G8362" t="s">
        <v>95</v>
      </c>
      <c r="I8362">
        <v>2</v>
      </c>
      <c r="J8362">
        <v>0</v>
      </c>
      <c r="K8362">
        <v>0</v>
      </c>
      <c r="L8362" t="s">
        <v>24</v>
      </c>
      <c r="M8362" t="str">
        <f t="shared" si="590"/>
        <v>http://logeion.uchicago.edu/index.html#maneo</v>
      </c>
    </row>
    <row r="8363" spans="1:13" ht="15" customHeight="1" x14ac:dyDescent="0.2">
      <c r="A8363" t="s">
        <v>29217</v>
      </c>
      <c r="B8363" t="s">
        <v>29218</v>
      </c>
      <c r="C8363" t="str">
        <f t="shared" si="589"/>
        <v>Manes –ium m.</v>
      </c>
      <c r="D8363" t="str">
        <f>IF(ISBLANK(B8363),0,LEFT( C8363, FIND( " ", C8363 ) - 1 ))</f>
        <v>Manes</v>
      </c>
      <c r="E8363" t="s">
        <v>29219</v>
      </c>
      <c r="F8363" t="s">
        <v>29220</v>
      </c>
      <c r="G8363" t="s">
        <v>29</v>
      </c>
      <c r="H8363">
        <v>3</v>
      </c>
      <c r="I8363">
        <v>0</v>
      </c>
      <c r="J8363">
        <v>0</v>
      </c>
      <c r="K8363">
        <v>1</v>
      </c>
      <c r="L8363" t="s">
        <v>19</v>
      </c>
      <c r="M8363" t="str">
        <f t="shared" si="590"/>
        <v>http://logeion.uchicago.edu/index.html#Manes</v>
      </c>
    </row>
    <row r="8364" spans="1:13" ht="15" customHeight="1" x14ac:dyDescent="0.2">
      <c r="A8364" t="s">
        <v>29214</v>
      </c>
      <c r="B8364" t="s">
        <v>29215</v>
      </c>
      <c r="C8364" t="str">
        <f t="shared" si="589"/>
        <v>manes –ium m. pl</v>
      </c>
      <c r="D8364" t="str">
        <f>IF(ISBLANK(B8364),0,LEFT( C8364, FIND( " ", C8364 ) - 1 ))</f>
        <v>manes</v>
      </c>
      <c r="E8364" t="s">
        <v>56246</v>
      </c>
      <c r="F8364" t="s">
        <v>29216</v>
      </c>
      <c r="G8364" t="s">
        <v>29</v>
      </c>
      <c r="H8364">
        <v>3</v>
      </c>
      <c r="I8364">
        <v>0</v>
      </c>
      <c r="J8364">
        <v>0</v>
      </c>
      <c r="K8364">
        <v>0</v>
      </c>
      <c r="L8364" t="s">
        <v>19</v>
      </c>
      <c r="M8364" t="str">
        <f t="shared" si="590"/>
        <v>http://logeion.uchicago.edu/index.html#manes</v>
      </c>
    </row>
    <row r="8365" spans="1:13" ht="15" customHeight="1" x14ac:dyDescent="0.2">
      <c r="A8365" t="s">
        <v>29222</v>
      </c>
      <c r="B8365" t="s">
        <v>29223</v>
      </c>
      <c r="C8365" t="str">
        <f t="shared" si="589"/>
        <v>manica –ae f.</v>
      </c>
      <c r="D8365" t="str">
        <f>IF(ISBLANK(B8365),0,LEFT( C8365, FIND( " ", C8365 ) - 1 ))</f>
        <v>manica</v>
      </c>
      <c r="E8365" t="s">
        <v>29224</v>
      </c>
      <c r="F8365" t="s">
        <v>29225</v>
      </c>
      <c r="G8365" t="s">
        <v>76</v>
      </c>
      <c r="H8365">
        <v>1</v>
      </c>
      <c r="I8365">
        <v>0</v>
      </c>
      <c r="J8365">
        <v>0</v>
      </c>
      <c r="K8365">
        <v>0</v>
      </c>
      <c r="L8365" t="s">
        <v>19</v>
      </c>
      <c r="M8365" t="str">
        <f t="shared" si="590"/>
        <v>http://logeion.uchicago.edu/index.html#manica</v>
      </c>
    </row>
    <row r="8366" spans="1:13" ht="15" customHeight="1" x14ac:dyDescent="0.2">
      <c r="A8366" t="s">
        <v>29228</v>
      </c>
      <c r="B8366" t="s">
        <v>29229</v>
      </c>
      <c r="C8366" t="str">
        <f t="shared" si="589"/>
        <v>manifeste</v>
      </c>
      <c r="D8366" t="s">
        <v>29229</v>
      </c>
      <c r="E8366" t="s">
        <v>29230</v>
      </c>
      <c r="F8366" t="s">
        <v>29231</v>
      </c>
      <c r="G8366" t="s">
        <v>89</v>
      </c>
      <c r="I8366">
        <v>0</v>
      </c>
      <c r="J8366">
        <v>1</v>
      </c>
      <c r="K8366">
        <v>0</v>
      </c>
      <c r="L8366" t="s">
        <v>90</v>
      </c>
      <c r="M8366" t="str">
        <f t="shared" si="590"/>
        <v>http://logeion.uchicago.edu/index.html#manifēstē</v>
      </c>
    </row>
    <row r="8367" spans="1:13" ht="15" customHeight="1" x14ac:dyDescent="0.2">
      <c r="A8367" t="s">
        <v>29233</v>
      </c>
      <c r="B8367" t="s">
        <v>29234</v>
      </c>
      <c r="C8367" t="str">
        <f t="shared" si="589"/>
        <v>manifesto</v>
      </c>
      <c r="D8367" t="s">
        <v>29234</v>
      </c>
      <c r="E8367" t="s">
        <v>29230</v>
      </c>
      <c r="F8367" t="s">
        <v>29235</v>
      </c>
      <c r="G8367" t="s">
        <v>89</v>
      </c>
      <c r="I8367">
        <v>0</v>
      </c>
      <c r="J8367">
        <v>0</v>
      </c>
      <c r="K8367">
        <v>0</v>
      </c>
      <c r="L8367" t="s">
        <v>90</v>
      </c>
      <c r="M8367" t="str">
        <f t="shared" si="590"/>
        <v>http://logeion.uchicago.edu/index.html#manifēstō</v>
      </c>
    </row>
    <row r="8368" spans="1:13" ht="15" customHeight="1" x14ac:dyDescent="0.2">
      <c r="A8368" t="s">
        <v>29232</v>
      </c>
      <c r="B8368" t="s">
        <v>61164</v>
      </c>
      <c r="C8368" t="str">
        <f t="shared" si="589"/>
        <v>manifesto –are</v>
      </c>
      <c r="D8368" t="str">
        <f t="shared" ref="D8368:D8411" si="591">IF(ISBLANK(B8368),0,LEFT( C8368, FIND( " ", C8368 ) - 1 ))</f>
        <v>manifesto</v>
      </c>
      <c r="E8368" t="s">
        <v>61316</v>
      </c>
      <c r="F8368" t="s">
        <v>61317</v>
      </c>
      <c r="G8368" t="s">
        <v>23</v>
      </c>
      <c r="I8368">
        <v>1</v>
      </c>
      <c r="J8368">
        <v>0</v>
      </c>
      <c r="K8368">
        <v>0</v>
      </c>
      <c r="L8368" t="s">
        <v>24</v>
      </c>
      <c r="M8368" t="str">
        <f t="shared" si="590"/>
        <v>http://logeion.uchicago.edu/index.html#manifesto</v>
      </c>
    </row>
    <row r="8369" spans="1:13" ht="15" customHeight="1" x14ac:dyDescent="0.2">
      <c r="A8369" t="s">
        <v>29236</v>
      </c>
      <c r="B8369" t="s">
        <v>29237</v>
      </c>
      <c r="C8369" t="str">
        <f t="shared" si="589"/>
        <v>manifestus –a –um</v>
      </c>
      <c r="D8369" t="str">
        <f t="shared" si="591"/>
        <v>manifestus</v>
      </c>
      <c r="E8369" t="s">
        <v>29238</v>
      </c>
      <c r="F8369" t="s">
        <v>29239</v>
      </c>
      <c r="G8369" t="s">
        <v>61</v>
      </c>
      <c r="H8369">
        <v>1</v>
      </c>
      <c r="I8369">
        <v>0</v>
      </c>
      <c r="J8369">
        <v>0</v>
      </c>
      <c r="K8369">
        <v>0</v>
      </c>
      <c r="L8369" t="s">
        <v>36</v>
      </c>
      <c r="M8369" t="str">
        <f t="shared" si="590"/>
        <v>http://logeion.uchicago.edu/index.html#manifestus</v>
      </c>
    </row>
    <row r="8370" spans="1:13" ht="15" customHeight="1" x14ac:dyDescent="0.2">
      <c r="A8370" t="s">
        <v>29240</v>
      </c>
      <c r="B8370" t="s">
        <v>29241</v>
      </c>
      <c r="C8370" t="str">
        <f t="shared" si="589"/>
        <v>Manilius –ii m.</v>
      </c>
      <c r="D8370" t="str">
        <f t="shared" si="591"/>
        <v>Manilius</v>
      </c>
      <c r="E8370" t="s">
        <v>29242</v>
      </c>
      <c r="F8370" t="s">
        <v>29243</v>
      </c>
      <c r="G8370" t="s">
        <v>21</v>
      </c>
      <c r="H8370">
        <v>2</v>
      </c>
      <c r="I8370">
        <v>0</v>
      </c>
      <c r="J8370">
        <v>0</v>
      </c>
      <c r="K8370">
        <v>1</v>
      </c>
      <c r="L8370" t="s">
        <v>19</v>
      </c>
      <c r="M8370" t="str">
        <f t="shared" si="590"/>
        <v>http://logeion.uchicago.edu/index.html#Manilius</v>
      </c>
    </row>
    <row r="8371" spans="1:13" ht="15" customHeight="1" x14ac:dyDescent="0.2">
      <c r="A8371" t="s">
        <v>29244</v>
      </c>
      <c r="B8371" t="s">
        <v>29245</v>
      </c>
      <c r="C8371" t="str">
        <f t="shared" si="589"/>
        <v>manipularis –is m.</v>
      </c>
      <c r="D8371" t="str">
        <f t="shared" si="591"/>
        <v>manipularis</v>
      </c>
      <c r="E8371" t="s">
        <v>57363</v>
      </c>
      <c r="F8371" t="s">
        <v>57363</v>
      </c>
      <c r="G8371" t="s">
        <v>155</v>
      </c>
      <c r="H8371">
        <v>3</v>
      </c>
      <c r="I8371">
        <v>0</v>
      </c>
      <c r="J8371">
        <v>0</v>
      </c>
      <c r="K8371">
        <v>0</v>
      </c>
      <c r="L8371" t="s">
        <v>36</v>
      </c>
      <c r="M8371" t="str">
        <f t="shared" si="590"/>
        <v>http://logeion.uchicago.edu/index.html#manipularis</v>
      </c>
    </row>
    <row r="8372" spans="1:13" ht="15" customHeight="1" x14ac:dyDescent="0.2">
      <c r="A8372" t="s">
        <v>56369</v>
      </c>
      <c r="B8372" t="s">
        <v>58011</v>
      </c>
      <c r="C8372" t="str">
        <f t="shared" si="589"/>
        <v>manipularius –a –um</v>
      </c>
      <c r="D8372" t="str">
        <f t="shared" si="591"/>
        <v>manipularius</v>
      </c>
      <c r="E8372" t="s">
        <v>58005</v>
      </c>
      <c r="F8372" t="s">
        <v>58005</v>
      </c>
      <c r="G8372" t="s">
        <v>61</v>
      </c>
      <c r="H8372">
        <v>1</v>
      </c>
      <c r="L8372" t="s">
        <v>36</v>
      </c>
      <c r="M8372" t="str">
        <f t="shared" si="590"/>
        <v>http://logeion.uchicago.edu/index.html#manipularius</v>
      </c>
    </row>
    <row r="8373" spans="1:13" ht="15" customHeight="1" x14ac:dyDescent="0.2">
      <c r="A8373" t="s">
        <v>29246</v>
      </c>
      <c r="B8373" t="s">
        <v>29247</v>
      </c>
      <c r="C8373" t="str">
        <f t="shared" si="589"/>
        <v>manipulus –i m.</v>
      </c>
      <c r="D8373" t="str">
        <f t="shared" si="591"/>
        <v>manipulus</v>
      </c>
      <c r="E8373" t="s">
        <v>29248</v>
      </c>
      <c r="F8373" t="s">
        <v>29248</v>
      </c>
      <c r="G8373" t="s">
        <v>21</v>
      </c>
      <c r="H8373">
        <v>2</v>
      </c>
      <c r="I8373">
        <v>0</v>
      </c>
      <c r="J8373">
        <v>0</v>
      </c>
      <c r="K8373">
        <v>0</v>
      </c>
      <c r="L8373" t="s">
        <v>19</v>
      </c>
      <c r="M8373" t="str">
        <f t="shared" si="590"/>
        <v>http://logeion.uchicago.edu/index.html#manipulus</v>
      </c>
    </row>
    <row r="8374" spans="1:13" ht="15" customHeight="1" x14ac:dyDescent="0.2">
      <c r="A8374" t="s">
        <v>29249</v>
      </c>
      <c r="B8374" t="s">
        <v>29250</v>
      </c>
      <c r="C8374" t="str">
        <f t="shared" si="589"/>
        <v>Manius –ii m.</v>
      </c>
      <c r="D8374" t="str">
        <f t="shared" si="591"/>
        <v>Manius</v>
      </c>
      <c r="E8374" t="s">
        <v>29251</v>
      </c>
      <c r="F8374" t="s">
        <v>29252</v>
      </c>
      <c r="G8374" t="s">
        <v>21</v>
      </c>
      <c r="H8374">
        <v>2</v>
      </c>
      <c r="I8374">
        <v>0</v>
      </c>
      <c r="J8374">
        <v>0</v>
      </c>
      <c r="K8374">
        <v>1</v>
      </c>
      <c r="L8374" t="s">
        <v>19</v>
      </c>
      <c r="M8374" t="str">
        <f t="shared" si="590"/>
        <v>http://logeion.uchicago.edu/index.html#Manius</v>
      </c>
    </row>
    <row r="8375" spans="1:13" ht="15" customHeight="1" x14ac:dyDescent="0.2">
      <c r="A8375" t="s">
        <v>29253</v>
      </c>
      <c r="B8375" t="s">
        <v>29254</v>
      </c>
      <c r="C8375" t="str">
        <f t="shared" si="589"/>
        <v>Manlianus –a –um</v>
      </c>
      <c r="D8375" t="str">
        <f t="shared" si="591"/>
        <v>Manlianus</v>
      </c>
      <c r="E8375" t="s">
        <v>29255</v>
      </c>
      <c r="F8375" t="s">
        <v>29255</v>
      </c>
      <c r="G8375" t="s">
        <v>61</v>
      </c>
      <c r="H8375">
        <v>1</v>
      </c>
      <c r="I8375">
        <v>0</v>
      </c>
      <c r="J8375">
        <v>0</v>
      </c>
      <c r="K8375">
        <v>1</v>
      </c>
      <c r="L8375" t="s">
        <v>36</v>
      </c>
      <c r="M8375" t="str">
        <f t="shared" si="590"/>
        <v>http://logeion.uchicago.edu/index.html#Manlianus</v>
      </c>
    </row>
    <row r="8376" spans="1:13" ht="15" customHeight="1" x14ac:dyDescent="0.2">
      <c r="A8376" t="s">
        <v>29256</v>
      </c>
      <c r="B8376" t="s">
        <v>29257</v>
      </c>
      <c r="C8376" t="str">
        <f t="shared" si="589"/>
        <v>Manlius –ii m.</v>
      </c>
      <c r="D8376" t="str">
        <f t="shared" si="591"/>
        <v>Manlius</v>
      </c>
      <c r="E8376" t="s">
        <v>29258</v>
      </c>
      <c r="F8376" t="s">
        <v>29259</v>
      </c>
      <c r="G8376" t="s">
        <v>21</v>
      </c>
      <c r="H8376">
        <v>2</v>
      </c>
      <c r="I8376">
        <v>0</v>
      </c>
      <c r="J8376">
        <v>0</v>
      </c>
      <c r="K8376">
        <v>1</v>
      </c>
      <c r="L8376" t="s">
        <v>19</v>
      </c>
      <c r="M8376" t="str">
        <f t="shared" si="590"/>
        <v>http://logeion.uchicago.edu/index.html#Manlius</v>
      </c>
    </row>
    <row r="8377" spans="1:13" ht="15" customHeight="1" x14ac:dyDescent="0.2">
      <c r="A8377" t="s">
        <v>61000</v>
      </c>
      <c r="B8377" t="s">
        <v>61165</v>
      </c>
      <c r="C8377" t="str">
        <f t="shared" si="589"/>
        <v>manna n.</v>
      </c>
      <c r="D8377" t="str">
        <f t="shared" si="591"/>
        <v>manna</v>
      </c>
      <c r="E8377" t="s">
        <v>61318</v>
      </c>
      <c r="F8377" t="s">
        <v>61318</v>
      </c>
      <c r="G8377" t="s">
        <v>43</v>
      </c>
      <c r="H8377">
        <v>6</v>
      </c>
      <c r="L8377" t="s">
        <v>19</v>
      </c>
      <c r="M8377" t="str">
        <f t="shared" si="590"/>
        <v>http://logeion.uchicago.edu/index.html#manna</v>
      </c>
    </row>
    <row r="8378" spans="1:13" ht="15" customHeight="1" x14ac:dyDescent="0.2">
      <c r="A8378" t="s">
        <v>56858</v>
      </c>
      <c r="B8378" t="s">
        <v>59946</v>
      </c>
      <c r="C8378" t="str">
        <f t="shared" si="589"/>
        <v>Mannicius –ii m.</v>
      </c>
      <c r="D8378" t="str">
        <f t="shared" si="591"/>
        <v>Mannicius</v>
      </c>
      <c r="E8378" t="s">
        <v>59696</v>
      </c>
      <c r="F8378" t="s">
        <v>59697</v>
      </c>
      <c r="G8378" t="s">
        <v>21</v>
      </c>
      <c r="H8378">
        <v>2</v>
      </c>
      <c r="K8378">
        <v>1</v>
      </c>
      <c r="L8378" t="s">
        <v>19</v>
      </c>
      <c r="M8378" t="str">
        <f t="shared" si="590"/>
        <v>http://logeion.uchicago.edu/index.html#Mannicius</v>
      </c>
    </row>
    <row r="8379" spans="1:13" ht="15" customHeight="1" x14ac:dyDescent="0.2">
      <c r="A8379" t="s">
        <v>29261</v>
      </c>
      <c r="B8379" t="s">
        <v>29262</v>
      </c>
      <c r="C8379" t="str">
        <f t="shared" si="589"/>
        <v>mano manare manavi manatus</v>
      </c>
      <c r="D8379" t="str">
        <f t="shared" si="591"/>
        <v>mano</v>
      </c>
      <c r="E8379" t="s">
        <v>29263</v>
      </c>
      <c r="F8379" t="s">
        <v>29263</v>
      </c>
      <c r="G8379" t="s">
        <v>23</v>
      </c>
      <c r="I8379">
        <v>1</v>
      </c>
      <c r="J8379">
        <v>0</v>
      </c>
      <c r="K8379">
        <v>0</v>
      </c>
      <c r="L8379" t="s">
        <v>24</v>
      </c>
      <c r="M8379" t="str">
        <f t="shared" si="590"/>
        <v>http://logeion.uchicago.edu/index.html#mano</v>
      </c>
    </row>
    <row r="8380" spans="1:13" ht="15" customHeight="1" x14ac:dyDescent="0.2">
      <c r="A8380" t="s">
        <v>58756</v>
      </c>
      <c r="B8380" t="s">
        <v>58417</v>
      </c>
      <c r="C8380" t="str">
        <f t="shared" si="589"/>
        <v>mansio –onis f.</v>
      </c>
      <c r="D8380" t="str">
        <f t="shared" si="591"/>
        <v>mansio</v>
      </c>
      <c r="E8380" t="s">
        <v>58418</v>
      </c>
      <c r="F8380" t="s">
        <v>58418</v>
      </c>
      <c r="G8380" t="s">
        <v>29</v>
      </c>
      <c r="H8380">
        <v>3</v>
      </c>
      <c r="L8380" t="s">
        <v>19</v>
      </c>
      <c r="M8380" t="str">
        <f t="shared" si="590"/>
        <v>http://logeion.uchicago.edu/index.html#mansio</v>
      </c>
    </row>
    <row r="8381" spans="1:13" ht="15" customHeight="1" x14ac:dyDescent="0.2">
      <c r="A8381" t="s">
        <v>29265</v>
      </c>
      <c r="B8381" t="s">
        <v>29266</v>
      </c>
      <c r="C8381" t="str">
        <f t="shared" si="589"/>
        <v>mansue–facio –facere –feci –factum</v>
      </c>
      <c r="D8381" t="str">
        <f t="shared" si="591"/>
        <v>mansue–facio</v>
      </c>
      <c r="E8381" t="s">
        <v>29267</v>
      </c>
      <c r="F8381" t="s">
        <v>29268</v>
      </c>
      <c r="G8381" t="s">
        <v>101</v>
      </c>
      <c r="I8381">
        <v>3</v>
      </c>
      <c r="J8381">
        <v>0</v>
      </c>
      <c r="K8381">
        <v>0</v>
      </c>
      <c r="L8381" t="s">
        <v>24</v>
      </c>
      <c r="M8381" t="str">
        <f t="shared" si="590"/>
        <v>http://logeion.uchicago.edu/index.html#mansue–facio</v>
      </c>
    </row>
    <row r="8382" spans="1:13" ht="15" customHeight="1" x14ac:dyDescent="0.2">
      <c r="A8382" t="s">
        <v>29275</v>
      </c>
      <c r="B8382" t="s">
        <v>29276</v>
      </c>
      <c r="C8382" t="str">
        <f t="shared" si="589"/>
        <v>mansuetudo –inis f.</v>
      </c>
      <c r="D8382" t="str">
        <f t="shared" si="591"/>
        <v>mansuetudo</v>
      </c>
      <c r="E8382" t="s">
        <v>29277</v>
      </c>
      <c r="F8382" t="s">
        <v>29277</v>
      </c>
      <c r="G8382" t="s">
        <v>29</v>
      </c>
      <c r="H8382">
        <v>3</v>
      </c>
      <c r="I8382">
        <v>0</v>
      </c>
      <c r="J8382">
        <v>0</v>
      </c>
      <c r="K8382">
        <v>0</v>
      </c>
      <c r="L8382" t="s">
        <v>19</v>
      </c>
      <c r="M8382" t="str">
        <f t="shared" si="590"/>
        <v>http://logeion.uchicago.edu/index.html#mansuetudo</v>
      </c>
    </row>
    <row r="8383" spans="1:13" ht="15" customHeight="1" x14ac:dyDescent="0.2">
      <c r="A8383" t="s">
        <v>29279</v>
      </c>
      <c r="B8383" t="s">
        <v>29280</v>
      </c>
      <c r="C8383" t="str">
        <f t="shared" si="589"/>
        <v>mantele –is n.</v>
      </c>
      <c r="D8383" t="str">
        <f t="shared" si="591"/>
        <v>mantele</v>
      </c>
      <c r="E8383" t="s">
        <v>29281</v>
      </c>
      <c r="F8383" t="s">
        <v>29282</v>
      </c>
      <c r="G8383" t="s">
        <v>29</v>
      </c>
      <c r="H8383">
        <v>3</v>
      </c>
      <c r="I8383">
        <v>0</v>
      </c>
      <c r="J8383">
        <v>0</v>
      </c>
      <c r="K8383">
        <v>0</v>
      </c>
      <c r="L8383" t="s">
        <v>19</v>
      </c>
      <c r="M8383" t="str">
        <f t="shared" si="590"/>
        <v>http://logeion.uchicago.edu/index.html#mantele</v>
      </c>
    </row>
    <row r="8384" spans="1:13" ht="15" customHeight="1" x14ac:dyDescent="0.2">
      <c r="A8384" t="s">
        <v>29283</v>
      </c>
      <c r="B8384" t="s">
        <v>29284</v>
      </c>
      <c r="C8384" t="str">
        <f t="shared" si="589"/>
        <v>mantica manticae f.</v>
      </c>
      <c r="D8384" t="str">
        <f t="shared" si="591"/>
        <v>mantica</v>
      </c>
      <c r="E8384" t="s">
        <v>29285</v>
      </c>
      <c r="F8384" t="s">
        <v>29286</v>
      </c>
      <c r="G8384" t="s">
        <v>76</v>
      </c>
      <c r="H8384">
        <v>1</v>
      </c>
      <c r="I8384">
        <v>0</v>
      </c>
      <c r="J8384">
        <v>0</v>
      </c>
      <c r="K8384">
        <v>0</v>
      </c>
      <c r="L8384" t="s">
        <v>19</v>
      </c>
      <c r="M8384" t="str">
        <f t="shared" si="590"/>
        <v>http://logeion.uchicago.edu/index.html#mantica</v>
      </c>
    </row>
    <row r="8385" spans="1:13" ht="15" customHeight="1" x14ac:dyDescent="0.2">
      <c r="A8385" t="s">
        <v>53541</v>
      </c>
      <c r="B8385" t="s">
        <v>53542</v>
      </c>
      <c r="C8385" t="str">
        <f t="shared" si="589"/>
        <v>mantisa or mantissa –ae f.</v>
      </c>
      <c r="D8385" t="str">
        <f t="shared" si="591"/>
        <v>mantisa</v>
      </c>
      <c r="E8385" t="s">
        <v>55420</v>
      </c>
      <c r="F8385" t="s">
        <v>55419</v>
      </c>
      <c r="G8385" t="s">
        <v>76</v>
      </c>
      <c r="H8385">
        <v>1</v>
      </c>
      <c r="I8385">
        <v>0</v>
      </c>
      <c r="J8385">
        <v>0</v>
      </c>
      <c r="K8385">
        <v>0</v>
      </c>
      <c r="L8385" t="s">
        <v>19</v>
      </c>
      <c r="M8385" t="str">
        <f t="shared" si="590"/>
        <v>http://logeion.uchicago.edu/index.html#mantisa</v>
      </c>
    </row>
    <row r="8386" spans="1:13" ht="15" customHeight="1" x14ac:dyDescent="0.2">
      <c r="A8386" t="s">
        <v>29287</v>
      </c>
      <c r="B8386" t="s">
        <v>29288</v>
      </c>
      <c r="C8386" t="str">
        <f t="shared" si="589"/>
        <v>Manto –us f.</v>
      </c>
      <c r="D8386" t="str">
        <f t="shared" si="591"/>
        <v>Manto</v>
      </c>
      <c r="E8386" t="s">
        <v>29289</v>
      </c>
      <c r="F8386" t="s">
        <v>29290</v>
      </c>
      <c r="G8386" t="s">
        <v>346</v>
      </c>
      <c r="H8386">
        <v>6</v>
      </c>
      <c r="I8386">
        <v>0</v>
      </c>
      <c r="J8386">
        <v>0</v>
      </c>
      <c r="K8386">
        <v>1</v>
      </c>
      <c r="L8386" t="s">
        <v>19</v>
      </c>
      <c r="M8386" t="str">
        <f t="shared" si="590"/>
        <v>http://logeion.uchicago.edu/index.html#Manto</v>
      </c>
    </row>
    <row r="8387" spans="1:13" ht="15" customHeight="1" x14ac:dyDescent="0.2">
      <c r="A8387" t="s">
        <v>29291</v>
      </c>
      <c r="B8387" t="s">
        <v>29292</v>
      </c>
      <c r="C8387" t="str">
        <f t="shared" si="589"/>
        <v>Mantua –ae f.</v>
      </c>
      <c r="D8387" t="str">
        <f t="shared" si="591"/>
        <v>Mantua</v>
      </c>
      <c r="E8387" t="s">
        <v>29293</v>
      </c>
      <c r="F8387" t="s">
        <v>29294</v>
      </c>
      <c r="G8387" t="s">
        <v>76</v>
      </c>
      <c r="H8387">
        <v>1</v>
      </c>
      <c r="I8387">
        <v>0</v>
      </c>
      <c r="J8387">
        <v>0</v>
      </c>
      <c r="K8387">
        <v>1</v>
      </c>
      <c r="L8387" t="s">
        <v>19</v>
      </c>
      <c r="M8387" t="str">
        <f t="shared" si="590"/>
        <v>http://logeion.uchicago.edu/index.html#Mantua</v>
      </c>
    </row>
    <row r="8388" spans="1:13" ht="15" customHeight="1" x14ac:dyDescent="0.2">
      <c r="A8388" t="s">
        <v>29296</v>
      </c>
      <c r="B8388" t="s">
        <v>29297</v>
      </c>
      <c r="C8388" t="str">
        <f t="shared" si="589"/>
        <v>manubiae –arum f.</v>
      </c>
      <c r="D8388" t="str">
        <f t="shared" si="591"/>
        <v>manubiae</v>
      </c>
      <c r="E8388" t="s">
        <v>57364</v>
      </c>
      <c r="F8388" t="s">
        <v>57365</v>
      </c>
      <c r="G8388" t="s">
        <v>76</v>
      </c>
      <c r="H8388">
        <v>1</v>
      </c>
      <c r="I8388">
        <v>0</v>
      </c>
      <c r="J8388">
        <v>0</v>
      </c>
      <c r="K8388">
        <v>0</v>
      </c>
      <c r="L8388" t="s">
        <v>19</v>
      </c>
      <c r="M8388" t="str">
        <f t="shared" si="590"/>
        <v>http://logeion.uchicago.edu/index.html#manubiae</v>
      </c>
    </row>
    <row r="8389" spans="1:13" ht="15" customHeight="1" x14ac:dyDescent="0.2">
      <c r="A8389" t="s">
        <v>53543</v>
      </c>
      <c r="B8389" t="s">
        <v>54920</v>
      </c>
      <c r="C8389" t="str">
        <f t="shared" si="589"/>
        <v>manuciolum (manic–) –i m.</v>
      </c>
      <c r="D8389" t="str">
        <f t="shared" si="591"/>
        <v>manuciolum</v>
      </c>
      <c r="E8389" t="s">
        <v>53544</v>
      </c>
      <c r="F8389" t="s">
        <v>53544</v>
      </c>
      <c r="G8389" t="s">
        <v>21</v>
      </c>
      <c r="H8389">
        <v>2</v>
      </c>
      <c r="I8389">
        <v>0</v>
      </c>
      <c r="J8389">
        <v>0</v>
      </c>
      <c r="K8389">
        <v>0</v>
      </c>
      <c r="L8389" t="s">
        <v>19</v>
      </c>
      <c r="M8389" t="str">
        <f t="shared" si="590"/>
        <v>http://logeion.uchicago.edu/index.html#manuciolum</v>
      </c>
    </row>
    <row r="8390" spans="1:13" ht="15" customHeight="1" x14ac:dyDescent="0.2">
      <c r="A8390" t="s">
        <v>29300</v>
      </c>
      <c r="B8390" t="s">
        <v>57838</v>
      </c>
      <c r="C8390" t="str">
        <f t="shared" si="589"/>
        <v>manuleatus –a –um</v>
      </c>
      <c r="D8390" t="str">
        <f t="shared" si="591"/>
        <v>manuleatus</v>
      </c>
      <c r="E8390" t="s">
        <v>57366</v>
      </c>
      <c r="F8390" t="s">
        <v>57366</v>
      </c>
      <c r="G8390" t="s">
        <v>61</v>
      </c>
      <c r="H8390">
        <v>1</v>
      </c>
      <c r="I8390">
        <v>0</v>
      </c>
      <c r="J8390">
        <v>0</v>
      </c>
      <c r="K8390">
        <v>0</v>
      </c>
      <c r="L8390" t="s">
        <v>36</v>
      </c>
      <c r="M8390" t="str">
        <f t="shared" si="590"/>
        <v>http://logeion.uchicago.edu/index.html#manuleatus</v>
      </c>
    </row>
    <row r="8391" spans="1:13" ht="15" customHeight="1" x14ac:dyDescent="0.2">
      <c r="A8391" t="s">
        <v>29301</v>
      </c>
      <c r="B8391" t="s">
        <v>29302</v>
      </c>
      <c r="C8391" t="str">
        <f t="shared" si="589"/>
        <v>manumissio –onis f.</v>
      </c>
      <c r="D8391" t="str">
        <f t="shared" si="591"/>
        <v>manumissio</v>
      </c>
      <c r="E8391" t="s">
        <v>29303</v>
      </c>
      <c r="F8391" t="s">
        <v>29304</v>
      </c>
      <c r="G8391" t="s">
        <v>29</v>
      </c>
      <c r="H8391">
        <v>3</v>
      </c>
      <c r="I8391">
        <v>0</v>
      </c>
      <c r="J8391">
        <v>0</v>
      </c>
      <c r="K8391">
        <v>0</v>
      </c>
      <c r="L8391" t="s">
        <v>19</v>
      </c>
      <c r="M8391" t="str">
        <f t="shared" si="590"/>
        <v>http://logeion.uchicago.edu/index.html#manumissio</v>
      </c>
    </row>
    <row r="8392" spans="1:13" ht="15" customHeight="1" x14ac:dyDescent="0.2">
      <c r="A8392" t="s">
        <v>29305</v>
      </c>
      <c r="B8392" t="s">
        <v>55421</v>
      </c>
      <c r="C8392" t="str">
        <f t="shared" si="589"/>
        <v>manumitto or manu mitto manumittere manumisi manumissum</v>
      </c>
      <c r="D8392" t="str">
        <f t="shared" si="591"/>
        <v>manumitto</v>
      </c>
      <c r="E8392" t="s">
        <v>29306</v>
      </c>
      <c r="F8392" t="s">
        <v>29307</v>
      </c>
      <c r="G8392" t="s">
        <v>66</v>
      </c>
      <c r="I8392">
        <v>3</v>
      </c>
      <c r="J8392">
        <v>0</v>
      </c>
      <c r="K8392">
        <v>0</v>
      </c>
      <c r="L8392" t="s">
        <v>24</v>
      </c>
      <c r="M8392" t="str">
        <f t="shared" si="590"/>
        <v>http://logeion.uchicago.edu/index.html#manumitto</v>
      </c>
    </row>
    <row r="8393" spans="1:13" ht="15" customHeight="1" x14ac:dyDescent="0.2">
      <c r="A8393" t="s">
        <v>29309</v>
      </c>
      <c r="B8393" t="s">
        <v>29310</v>
      </c>
      <c r="C8393" t="str">
        <f t="shared" si="589"/>
        <v>manupretium or manus pretium –i n.</v>
      </c>
      <c r="D8393" t="str">
        <f t="shared" si="591"/>
        <v>manupretium</v>
      </c>
      <c r="E8393" t="s">
        <v>29311</v>
      </c>
      <c r="F8393" t="s">
        <v>29312</v>
      </c>
      <c r="G8393" t="s">
        <v>21</v>
      </c>
      <c r="H8393">
        <v>2</v>
      </c>
      <c r="I8393">
        <v>0</v>
      </c>
      <c r="J8393">
        <v>0</v>
      </c>
      <c r="K8393">
        <v>0</v>
      </c>
      <c r="L8393" t="s">
        <v>19</v>
      </c>
      <c r="M8393" t="str">
        <f t="shared" si="590"/>
        <v>http://logeion.uchicago.edu/index.html#manupretium</v>
      </c>
    </row>
    <row r="8394" spans="1:13" ht="15" customHeight="1" x14ac:dyDescent="0.2">
      <c r="A8394" t="s">
        <v>29313</v>
      </c>
      <c r="B8394" t="s">
        <v>29314</v>
      </c>
      <c r="C8394" t="str">
        <f t="shared" si="589"/>
        <v>manus manus f.</v>
      </c>
      <c r="D8394" t="str">
        <f t="shared" si="591"/>
        <v>manus</v>
      </c>
      <c r="E8394" t="s">
        <v>29315</v>
      </c>
      <c r="F8394" t="s">
        <v>59957</v>
      </c>
      <c r="G8394" t="s">
        <v>18</v>
      </c>
      <c r="H8394">
        <v>4</v>
      </c>
      <c r="I8394">
        <v>0</v>
      </c>
      <c r="J8394">
        <v>0</v>
      </c>
      <c r="K8394">
        <v>0</v>
      </c>
      <c r="L8394" t="s">
        <v>19</v>
      </c>
      <c r="M8394" t="str">
        <f t="shared" si="590"/>
        <v>http://logeion.uchicago.edu/index.html#manus</v>
      </c>
    </row>
    <row r="8395" spans="1:13" ht="15" customHeight="1" x14ac:dyDescent="0.2">
      <c r="A8395" t="s">
        <v>29317</v>
      </c>
      <c r="B8395" t="s">
        <v>29318</v>
      </c>
      <c r="C8395" t="str">
        <f t="shared" si="589"/>
        <v>mapalia –ium n.</v>
      </c>
      <c r="D8395" t="str">
        <f t="shared" si="591"/>
        <v>mapalia</v>
      </c>
      <c r="E8395" t="s">
        <v>29319</v>
      </c>
      <c r="F8395" t="s">
        <v>29320</v>
      </c>
      <c r="G8395" t="s">
        <v>29</v>
      </c>
      <c r="H8395">
        <v>3</v>
      </c>
      <c r="I8395">
        <v>0</v>
      </c>
      <c r="J8395">
        <v>0</v>
      </c>
      <c r="K8395">
        <v>0</v>
      </c>
      <c r="L8395" t="s">
        <v>19</v>
      </c>
      <c r="M8395" t="str">
        <f t="shared" si="590"/>
        <v>http://logeion.uchicago.edu/index.html#mapalia</v>
      </c>
    </row>
    <row r="8396" spans="1:13" ht="15" customHeight="1" x14ac:dyDescent="0.2">
      <c r="A8396" t="s">
        <v>29321</v>
      </c>
      <c r="B8396" t="s">
        <v>54356</v>
      </c>
      <c r="C8396" t="str">
        <f t="shared" si="589"/>
        <v>mappa –ae f.</v>
      </c>
      <c r="D8396" t="str">
        <f t="shared" si="591"/>
        <v>mappa</v>
      </c>
      <c r="E8396" t="s">
        <v>54154</v>
      </c>
      <c r="F8396" t="s">
        <v>54154</v>
      </c>
      <c r="G8396" t="s">
        <v>76</v>
      </c>
      <c r="H8396">
        <v>1</v>
      </c>
      <c r="I8396">
        <v>0</v>
      </c>
      <c r="J8396">
        <v>0</v>
      </c>
      <c r="K8396">
        <v>0</v>
      </c>
      <c r="L8396" t="s">
        <v>19</v>
      </c>
      <c r="M8396" t="str">
        <f t="shared" si="590"/>
        <v>http://logeion.uchicago.edu/index.html#mappa</v>
      </c>
    </row>
    <row r="8397" spans="1:13" ht="15" customHeight="1" x14ac:dyDescent="0.2">
      <c r="A8397" t="s">
        <v>29322</v>
      </c>
      <c r="B8397" t="s">
        <v>29323</v>
      </c>
      <c r="C8397" t="str">
        <f t="shared" si="589"/>
        <v>Marathon –onis m./f.</v>
      </c>
      <c r="D8397" t="str">
        <f t="shared" si="591"/>
        <v>Marathon</v>
      </c>
      <c r="E8397" t="s">
        <v>29324</v>
      </c>
      <c r="F8397" t="s">
        <v>29324</v>
      </c>
      <c r="G8397" t="s">
        <v>29</v>
      </c>
      <c r="H8397">
        <v>3</v>
      </c>
      <c r="I8397">
        <v>0</v>
      </c>
      <c r="J8397">
        <v>0</v>
      </c>
      <c r="K8397">
        <v>1</v>
      </c>
      <c r="L8397" t="s">
        <v>19</v>
      </c>
      <c r="M8397" t="str">
        <f t="shared" si="590"/>
        <v>http://logeion.uchicago.edu/index.html#Marathon</v>
      </c>
    </row>
    <row r="8398" spans="1:13" ht="15" customHeight="1" x14ac:dyDescent="0.2">
      <c r="A8398" t="s">
        <v>29326</v>
      </c>
      <c r="B8398" t="s">
        <v>29327</v>
      </c>
      <c r="C8398" t="str">
        <f t="shared" si="589"/>
        <v>Marca –ae f.</v>
      </c>
      <c r="D8398" t="str">
        <f t="shared" si="591"/>
        <v>Marca</v>
      </c>
      <c r="E8398" t="s">
        <v>29328</v>
      </c>
      <c r="F8398" t="s">
        <v>29328</v>
      </c>
      <c r="G8398" t="s">
        <v>76</v>
      </c>
      <c r="H8398">
        <v>1</v>
      </c>
      <c r="I8398">
        <v>0</v>
      </c>
      <c r="J8398">
        <v>0</v>
      </c>
      <c r="K8398">
        <v>0</v>
      </c>
      <c r="L8398" t="s">
        <v>19</v>
      </c>
      <c r="M8398" t="str">
        <f t="shared" si="590"/>
        <v>http://logeion.uchicago.edu/index.html#Marca</v>
      </c>
    </row>
    <row r="8399" spans="1:13" ht="15" customHeight="1" x14ac:dyDescent="0.2">
      <c r="A8399" t="s">
        <v>29331</v>
      </c>
      <c r="B8399" t="s">
        <v>29332</v>
      </c>
      <c r="C8399" t="str">
        <f t="shared" si="589"/>
        <v>Marcellus –i m.</v>
      </c>
      <c r="D8399" t="str">
        <f t="shared" si="591"/>
        <v>Marcellus</v>
      </c>
      <c r="E8399" t="s">
        <v>29333</v>
      </c>
      <c r="F8399" t="s">
        <v>29334</v>
      </c>
      <c r="G8399" t="s">
        <v>21</v>
      </c>
      <c r="H8399">
        <v>2</v>
      </c>
      <c r="I8399">
        <v>0</v>
      </c>
      <c r="J8399">
        <v>0</v>
      </c>
      <c r="K8399">
        <v>1</v>
      </c>
      <c r="L8399" t="s">
        <v>19</v>
      </c>
      <c r="M8399" t="str">
        <f t="shared" si="590"/>
        <v>http://logeion.uchicago.edu/index.html#Marcellus</v>
      </c>
    </row>
    <row r="8400" spans="1:13" ht="15" customHeight="1" x14ac:dyDescent="0.2">
      <c r="A8400" t="s">
        <v>29336</v>
      </c>
      <c r="B8400" t="s">
        <v>29337</v>
      </c>
      <c r="C8400" t="str">
        <f t="shared" si="589"/>
        <v>marceo –ere</v>
      </c>
      <c r="D8400" t="str">
        <f t="shared" si="591"/>
        <v>marceo</v>
      </c>
      <c r="E8400" t="s">
        <v>29338</v>
      </c>
      <c r="F8400" t="s">
        <v>29338</v>
      </c>
      <c r="G8400" t="s">
        <v>95</v>
      </c>
      <c r="I8400">
        <v>2</v>
      </c>
      <c r="J8400">
        <v>0</v>
      </c>
      <c r="K8400">
        <v>0</v>
      </c>
      <c r="L8400" t="s">
        <v>24</v>
      </c>
      <c r="M8400" t="str">
        <f t="shared" si="590"/>
        <v>http://logeion.uchicago.edu/index.html#marceo</v>
      </c>
    </row>
    <row r="8401" spans="1:13" ht="15" customHeight="1" x14ac:dyDescent="0.2">
      <c r="A8401" t="s">
        <v>29342</v>
      </c>
      <c r="B8401" t="s">
        <v>29343</v>
      </c>
      <c r="C8401" t="str">
        <f t="shared" si="589"/>
        <v>Marcius –i m.</v>
      </c>
      <c r="D8401" t="str">
        <f t="shared" si="591"/>
        <v>Marcius</v>
      </c>
      <c r="E8401" t="s">
        <v>29344</v>
      </c>
      <c r="F8401" t="s">
        <v>4310</v>
      </c>
      <c r="G8401" t="s">
        <v>21</v>
      </c>
      <c r="H8401">
        <v>2</v>
      </c>
      <c r="I8401">
        <v>0</v>
      </c>
      <c r="J8401">
        <v>0</v>
      </c>
      <c r="K8401">
        <v>1</v>
      </c>
      <c r="L8401" t="s">
        <v>19</v>
      </c>
      <c r="M8401" t="str">
        <f t="shared" si="590"/>
        <v>http://logeion.uchicago.edu/index.html#Marcius</v>
      </c>
    </row>
    <row r="8402" spans="1:13" ht="15" customHeight="1" x14ac:dyDescent="0.2">
      <c r="A8402" t="s">
        <v>29345</v>
      </c>
      <c r="B8402" t="s">
        <v>29346</v>
      </c>
      <c r="C8402" t="str">
        <f t="shared" si="589"/>
        <v xml:space="preserve">Marcomanni –orum m. </v>
      </c>
      <c r="D8402" t="str">
        <f t="shared" si="591"/>
        <v>Marcomanni</v>
      </c>
      <c r="E8402" t="s">
        <v>29347</v>
      </c>
      <c r="F8402" t="s">
        <v>29347</v>
      </c>
      <c r="G8402" t="s">
        <v>21</v>
      </c>
      <c r="H8402">
        <v>2</v>
      </c>
      <c r="I8402">
        <v>0</v>
      </c>
      <c r="J8402">
        <v>0</v>
      </c>
      <c r="K8402">
        <v>1</v>
      </c>
      <c r="L8402" t="s">
        <v>19</v>
      </c>
      <c r="M8402" t="str">
        <f t="shared" si="590"/>
        <v>http://logeion.uchicago.edu/index.html#Marcomanni</v>
      </c>
    </row>
    <row r="8403" spans="1:13" ht="15" customHeight="1" x14ac:dyDescent="0.2">
      <c r="A8403" t="s">
        <v>29348</v>
      </c>
      <c r="B8403" t="s">
        <v>29349</v>
      </c>
      <c r="C8403" t="str">
        <f t="shared" si="589"/>
        <v>marcor –oris m.</v>
      </c>
      <c r="D8403" t="str">
        <f t="shared" si="591"/>
        <v>marcor</v>
      </c>
      <c r="E8403" t="s">
        <v>29350</v>
      </c>
      <c r="F8403" t="s">
        <v>29351</v>
      </c>
      <c r="G8403" t="s">
        <v>29</v>
      </c>
      <c r="H8403">
        <v>3</v>
      </c>
      <c r="I8403">
        <v>0</v>
      </c>
      <c r="J8403">
        <v>0</v>
      </c>
      <c r="K8403">
        <v>0</v>
      </c>
      <c r="L8403" t="s">
        <v>19</v>
      </c>
      <c r="M8403" t="str">
        <f t="shared" si="590"/>
        <v>http://logeion.uchicago.edu/index.html#marcor</v>
      </c>
    </row>
    <row r="8404" spans="1:13" ht="15" customHeight="1" x14ac:dyDescent="0.2">
      <c r="A8404" t="s">
        <v>29352</v>
      </c>
      <c r="B8404" t="s">
        <v>29353</v>
      </c>
      <c r="C8404" t="str">
        <f t="shared" si="589"/>
        <v>Marcus Marci m.</v>
      </c>
      <c r="D8404" t="str">
        <f t="shared" si="591"/>
        <v>Marcus</v>
      </c>
      <c r="E8404" t="s">
        <v>29354</v>
      </c>
      <c r="F8404" t="s">
        <v>29354</v>
      </c>
      <c r="G8404" t="s">
        <v>21</v>
      </c>
      <c r="H8404">
        <v>2</v>
      </c>
      <c r="I8404">
        <v>0</v>
      </c>
      <c r="J8404">
        <v>0</v>
      </c>
      <c r="K8404">
        <v>1</v>
      </c>
      <c r="L8404" t="s">
        <v>19</v>
      </c>
      <c r="M8404" t="str">
        <f t="shared" si="590"/>
        <v>http://logeion.uchicago.edu/index.html#Marcus</v>
      </c>
    </row>
    <row r="8405" spans="1:13" ht="15" customHeight="1" x14ac:dyDescent="0.2">
      <c r="A8405" t="s">
        <v>29355</v>
      </c>
      <c r="B8405" t="s">
        <v>29356</v>
      </c>
      <c r="C8405" t="str">
        <f t="shared" si="589"/>
        <v>mare maris n.</v>
      </c>
      <c r="D8405" t="str">
        <f t="shared" si="591"/>
        <v>mare</v>
      </c>
      <c r="E8405" t="s">
        <v>29357</v>
      </c>
      <c r="F8405" t="s">
        <v>29357</v>
      </c>
      <c r="G8405" t="s">
        <v>29</v>
      </c>
      <c r="H8405">
        <v>3</v>
      </c>
      <c r="I8405">
        <v>0</v>
      </c>
      <c r="J8405">
        <v>0</v>
      </c>
      <c r="K8405">
        <v>0</v>
      </c>
      <c r="L8405" t="s">
        <v>19</v>
      </c>
      <c r="M8405" t="str">
        <f t="shared" si="590"/>
        <v>http://logeion.uchicago.edu/index.html#mare</v>
      </c>
    </row>
    <row r="8406" spans="1:13" ht="15" customHeight="1" x14ac:dyDescent="0.2">
      <c r="A8406" t="s">
        <v>29358</v>
      </c>
      <c r="B8406" t="s">
        <v>29359</v>
      </c>
      <c r="C8406" t="str">
        <f t="shared" si="589"/>
        <v>Mareoticus –a –um</v>
      </c>
      <c r="D8406" t="str">
        <f t="shared" si="591"/>
        <v>Mareoticus</v>
      </c>
      <c r="E8406" t="s">
        <v>29360</v>
      </c>
      <c r="F8406" t="s">
        <v>29360</v>
      </c>
      <c r="G8406" t="s">
        <v>61</v>
      </c>
      <c r="H8406">
        <v>1</v>
      </c>
      <c r="I8406">
        <v>0</v>
      </c>
      <c r="J8406">
        <v>0</v>
      </c>
      <c r="K8406">
        <v>1</v>
      </c>
      <c r="L8406" t="s">
        <v>36</v>
      </c>
      <c r="M8406" t="str">
        <f t="shared" si="590"/>
        <v>http://logeion.uchicago.edu/index.html#Mareoticus</v>
      </c>
    </row>
    <row r="8407" spans="1:13" ht="15" customHeight="1" x14ac:dyDescent="0.2">
      <c r="A8407" t="s">
        <v>29361</v>
      </c>
      <c r="B8407" t="s">
        <v>29362</v>
      </c>
      <c r="C8407" t="str">
        <f t="shared" ref="C8407:C8470" si="592">SUBSTITUTE(SUBSTITUTE(SUBSTITUTE(SUBSTITUTE(SUBSTITUTE(SUBSTITUTE(SUBSTITUTE(SUBSTITUTE(SUBSTITUTE(SUBSTITUTE(SUBSTITUTE(B8407, "ā", "a"), "ē", "e"), "ī", "i"), "ō", "o"), "ū", "u"), "ȳ", "y"), "Ā", "A"), "Ē", "E"), "Ī", "I"), "Ō", "O"), "Ū", "U")</f>
        <v>Mareotis –idis</v>
      </c>
      <c r="D8407" t="str">
        <f t="shared" si="591"/>
        <v>Mareotis</v>
      </c>
      <c r="E8407" t="s">
        <v>29363</v>
      </c>
      <c r="F8407" t="s">
        <v>29364</v>
      </c>
      <c r="G8407" t="s">
        <v>536</v>
      </c>
      <c r="H8407">
        <v>3</v>
      </c>
      <c r="K8407">
        <v>1</v>
      </c>
      <c r="L8407" t="s">
        <v>36</v>
      </c>
      <c r="M8407" t="str">
        <f t="shared" si="590"/>
        <v>http://logeion.uchicago.edu/index.html#Mareotis</v>
      </c>
    </row>
    <row r="8408" spans="1:13" ht="15" customHeight="1" x14ac:dyDescent="0.2">
      <c r="A8408" t="s">
        <v>29365</v>
      </c>
      <c r="B8408" t="s">
        <v>54416</v>
      </c>
      <c r="C8408" t="str">
        <f t="shared" si="592"/>
        <v xml:space="preserve">margarita –ae f. or margaritum –i n. </v>
      </c>
      <c r="D8408" t="str">
        <f t="shared" si="591"/>
        <v>margarita</v>
      </c>
      <c r="E8408" t="s">
        <v>54155</v>
      </c>
      <c r="F8408" t="s">
        <v>54155</v>
      </c>
      <c r="G8408" t="s">
        <v>76</v>
      </c>
      <c r="H8408">
        <v>1</v>
      </c>
      <c r="I8408">
        <v>0</v>
      </c>
      <c r="J8408">
        <v>0</v>
      </c>
      <c r="K8408">
        <v>0</v>
      </c>
      <c r="L8408" t="s">
        <v>19</v>
      </c>
      <c r="M8408" t="str">
        <f t="shared" si="590"/>
        <v>http://logeion.uchicago.edu/index.html#margarita</v>
      </c>
    </row>
    <row r="8409" spans="1:13" ht="15" customHeight="1" x14ac:dyDescent="0.2">
      <c r="A8409" t="s">
        <v>29366</v>
      </c>
      <c r="B8409" t="s">
        <v>29367</v>
      </c>
      <c r="C8409" t="str">
        <f t="shared" si="592"/>
        <v>margaritum –i n.</v>
      </c>
      <c r="D8409" t="str">
        <f t="shared" si="591"/>
        <v>margaritum</v>
      </c>
      <c r="E8409" t="s">
        <v>29368</v>
      </c>
      <c r="F8409" t="s">
        <v>29368</v>
      </c>
      <c r="G8409" t="s">
        <v>21</v>
      </c>
      <c r="H8409">
        <v>2</v>
      </c>
      <c r="I8409">
        <v>0</v>
      </c>
      <c r="J8409">
        <v>0</v>
      </c>
      <c r="K8409">
        <v>0</v>
      </c>
      <c r="L8409" t="s">
        <v>19</v>
      </c>
      <c r="M8409" t="str">
        <f t="shared" si="590"/>
        <v>http://logeion.uchicago.edu/index.html#margaritum</v>
      </c>
    </row>
    <row r="8410" spans="1:13" ht="15" customHeight="1" x14ac:dyDescent="0.2">
      <c r="A8410" t="s">
        <v>29369</v>
      </c>
      <c r="B8410" t="s">
        <v>29370</v>
      </c>
      <c r="C8410" t="str">
        <f t="shared" si="592"/>
        <v>margo –inis m.</v>
      </c>
      <c r="D8410" t="str">
        <f t="shared" si="591"/>
        <v>margo</v>
      </c>
      <c r="E8410" t="s">
        <v>29371</v>
      </c>
      <c r="F8410" t="s">
        <v>29371</v>
      </c>
      <c r="G8410" t="s">
        <v>29</v>
      </c>
      <c r="H8410">
        <v>3</v>
      </c>
      <c r="I8410">
        <v>0</v>
      </c>
      <c r="J8410">
        <v>0</v>
      </c>
      <c r="K8410">
        <v>0</v>
      </c>
      <c r="L8410" t="s">
        <v>19</v>
      </c>
      <c r="M8410" t="str">
        <f t="shared" si="590"/>
        <v>http://logeion.uchicago.edu/index.html#margo</v>
      </c>
    </row>
    <row r="8411" spans="1:13" ht="15" customHeight="1" x14ac:dyDescent="0.2">
      <c r="A8411" t="s">
        <v>29372</v>
      </c>
      <c r="B8411" t="s">
        <v>29373</v>
      </c>
      <c r="C8411" t="str">
        <f t="shared" si="592"/>
        <v>Maria –ae f.</v>
      </c>
      <c r="D8411" t="str">
        <f t="shared" si="591"/>
        <v>Maria</v>
      </c>
      <c r="E8411" t="s">
        <v>29374</v>
      </c>
      <c r="F8411" t="s">
        <v>29375</v>
      </c>
      <c r="G8411" t="s">
        <v>76</v>
      </c>
      <c r="H8411">
        <v>1</v>
      </c>
      <c r="I8411">
        <v>0</v>
      </c>
      <c r="J8411">
        <v>0</v>
      </c>
      <c r="K8411">
        <v>1</v>
      </c>
      <c r="L8411" t="s">
        <v>19</v>
      </c>
      <c r="M8411" t="str">
        <f t="shared" si="590"/>
        <v>http://logeion.uchicago.edu/index.html#Maria</v>
      </c>
    </row>
    <row r="8412" spans="1:13" ht="15" customHeight="1" x14ac:dyDescent="0.2">
      <c r="A8412" t="s">
        <v>59398</v>
      </c>
      <c r="B8412" t="s">
        <v>59434</v>
      </c>
      <c r="C8412" t="str">
        <f t="shared" si="592"/>
        <v>Mariba</v>
      </c>
      <c r="D8412" t="s">
        <v>59434</v>
      </c>
      <c r="E8412" t="s">
        <v>59466</v>
      </c>
      <c r="F8412" t="s">
        <v>59466</v>
      </c>
      <c r="G8412" t="s">
        <v>346</v>
      </c>
      <c r="H8412">
        <v>6</v>
      </c>
      <c r="K8412">
        <v>1</v>
      </c>
      <c r="L8412" t="s">
        <v>19</v>
      </c>
      <c r="M8412" t="str">
        <f t="shared" si="590"/>
        <v>http://logeion.uchicago.edu/index.html#Mariba</v>
      </c>
    </row>
    <row r="8413" spans="1:13" ht="15" customHeight="1" x14ac:dyDescent="0.2">
      <c r="A8413" t="s">
        <v>29376</v>
      </c>
      <c r="B8413" t="s">
        <v>29377</v>
      </c>
      <c r="C8413" t="str">
        <f t="shared" si="592"/>
        <v>Marica –ae f.</v>
      </c>
      <c r="D8413" t="str">
        <f t="shared" ref="D8413:D8444" si="593">IF(ISBLANK(B8413),0,LEFT( C8413, FIND( " ", C8413 ) - 1 ))</f>
        <v>Marica</v>
      </c>
      <c r="E8413" t="s">
        <v>29378</v>
      </c>
      <c r="F8413" t="s">
        <v>29379</v>
      </c>
      <c r="G8413" t="s">
        <v>76</v>
      </c>
      <c r="H8413">
        <v>1</v>
      </c>
      <c r="I8413">
        <v>0</v>
      </c>
      <c r="J8413">
        <v>0</v>
      </c>
      <c r="K8413">
        <v>1</v>
      </c>
      <c r="L8413" t="s">
        <v>19</v>
      </c>
      <c r="M8413" t="str">
        <f t="shared" si="590"/>
        <v>http://logeion.uchicago.edu/index.html#Marica</v>
      </c>
    </row>
    <row r="8414" spans="1:13" ht="15" customHeight="1" x14ac:dyDescent="0.2">
      <c r="A8414" t="s">
        <v>29380</v>
      </c>
      <c r="B8414" t="s">
        <v>29381</v>
      </c>
      <c r="C8414" t="str">
        <f t="shared" si="592"/>
        <v>marinus –a –um</v>
      </c>
      <c r="D8414" t="str">
        <f t="shared" si="593"/>
        <v>marinus</v>
      </c>
      <c r="E8414" t="s">
        <v>29382</v>
      </c>
      <c r="F8414" t="s">
        <v>29383</v>
      </c>
      <c r="G8414" t="s">
        <v>61</v>
      </c>
      <c r="H8414">
        <v>1</v>
      </c>
      <c r="I8414">
        <v>0</v>
      </c>
      <c r="J8414">
        <v>0</v>
      </c>
      <c r="K8414">
        <v>0</v>
      </c>
      <c r="L8414" t="s">
        <v>36</v>
      </c>
      <c r="M8414" t="str">
        <f t="shared" si="590"/>
        <v>http://logeion.uchicago.edu/index.html#marinus</v>
      </c>
    </row>
    <row r="8415" spans="1:13" ht="15" customHeight="1" x14ac:dyDescent="0.2">
      <c r="A8415" t="s">
        <v>29388</v>
      </c>
      <c r="B8415" t="s">
        <v>29389</v>
      </c>
      <c r="C8415" t="str">
        <f t="shared" si="592"/>
        <v>maritimus –a –um</v>
      </c>
      <c r="D8415" t="str">
        <f t="shared" si="593"/>
        <v>maritimus</v>
      </c>
      <c r="E8415" t="s">
        <v>29390</v>
      </c>
      <c r="F8415" t="s">
        <v>29391</v>
      </c>
      <c r="G8415" t="s">
        <v>61</v>
      </c>
      <c r="H8415">
        <v>1</v>
      </c>
      <c r="I8415">
        <v>0</v>
      </c>
      <c r="J8415">
        <v>0</v>
      </c>
      <c r="K8415">
        <v>0</v>
      </c>
      <c r="L8415" t="s">
        <v>36</v>
      </c>
      <c r="M8415" t="str">
        <f t="shared" si="590"/>
        <v>http://logeion.uchicago.edu/index.html#maritimus</v>
      </c>
    </row>
    <row r="8416" spans="1:13" ht="15" customHeight="1" x14ac:dyDescent="0.2">
      <c r="A8416" t="s">
        <v>29392</v>
      </c>
      <c r="B8416" t="s">
        <v>29393</v>
      </c>
      <c r="C8416" t="str">
        <f t="shared" si="592"/>
        <v>marito –maritare</v>
      </c>
      <c r="D8416" t="str">
        <f t="shared" si="593"/>
        <v>marito</v>
      </c>
      <c r="E8416" t="s">
        <v>29394</v>
      </c>
      <c r="F8416" t="s">
        <v>29395</v>
      </c>
      <c r="G8416" t="s">
        <v>23</v>
      </c>
      <c r="I8416">
        <v>1</v>
      </c>
      <c r="J8416">
        <v>0</v>
      </c>
      <c r="K8416">
        <v>0</v>
      </c>
      <c r="L8416" t="s">
        <v>24</v>
      </c>
      <c r="M8416" t="str">
        <f t="shared" si="590"/>
        <v>http://logeion.uchicago.edu/index.html#marito</v>
      </c>
    </row>
    <row r="8417" spans="1:13" ht="15" customHeight="1" x14ac:dyDescent="0.2">
      <c r="A8417" t="s">
        <v>29399</v>
      </c>
      <c r="B8417" t="s">
        <v>29400</v>
      </c>
      <c r="C8417" t="str">
        <f t="shared" si="592"/>
        <v xml:space="preserve">maritus –a –um </v>
      </c>
      <c r="D8417" t="str">
        <f t="shared" si="593"/>
        <v>maritus</v>
      </c>
      <c r="E8417" t="s">
        <v>29401</v>
      </c>
      <c r="F8417" t="s">
        <v>29402</v>
      </c>
      <c r="G8417" t="s">
        <v>61</v>
      </c>
      <c r="H8417">
        <v>1</v>
      </c>
      <c r="I8417">
        <v>0</v>
      </c>
      <c r="J8417">
        <v>0</v>
      </c>
      <c r="K8417">
        <v>0</v>
      </c>
      <c r="L8417" t="s">
        <v>36</v>
      </c>
      <c r="M8417" t="str">
        <f t="shared" si="590"/>
        <v>http://logeion.uchicago.edu/index.html#maritus</v>
      </c>
    </row>
    <row r="8418" spans="1:13" ht="15" customHeight="1" x14ac:dyDescent="0.2">
      <c r="A8418" t="s">
        <v>29396</v>
      </c>
      <c r="B8418" t="s">
        <v>29397</v>
      </c>
      <c r="C8418" t="str">
        <f t="shared" si="592"/>
        <v>maritus mariti m.</v>
      </c>
      <c r="D8418" t="str">
        <f t="shared" si="593"/>
        <v>maritus</v>
      </c>
      <c r="E8418" t="s">
        <v>29398</v>
      </c>
      <c r="F8418" t="s">
        <v>29398</v>
      </c>
      <c r="G8418" t="s">
        <v>21</v>
      </c>
      <c r="H8418">
        <v>2</v>
      </c>
      <c r="I8418">
        <v>0</v>
      </c>
      <c r="J8418">
        <v>0</v>
      </c>
      <c r="K8418">
        <v>0</v>
      </c>
      <c r="L8418" t="s">
        <v>19</v>
      </c>
      <c r="M8418" t="str">
        <f t="shared" si="590"/>
        <v>http://logeion.uchicago.edu/index.html#maritus</v>
      </c>
    </row>
    <row r="8419" spans="1:13" ht="15" customHeight="1" x14ac:dyDescent="0.2">
      <c r="A8419" t="s">
        <v>29403</v>
      </c>
      <c r="B8419" t="s">
        <v>29404</v>
      </c>
      <c r="C8419" t="str">
        <f t="shared" si="592"/>
        <v>Marius –ii m.</v>
      </c>
      <c r="D8419" t="str">
        <f t="shared" si="593"/>
        <v>Marius</v>
      </c>
      <c r="E8419" t="s">
        <v>29405</v>
      </c>
      <c r="F8419" t="s">
        <v>29406</v>
      </c>
      <c r="G8419" t="s">
        <v>21</v>
      </c>
      <c r="H8419">
        <v>2</v>
      </c>
      <c r="I8419">
        <v>0</v>
      </c>
      <c r="J8419">
        <v>0</v>
      </c>
      <c r="K8419">
        <v>1</v>
      </c>
      <c r="L8419" t="s">
        <v>19</v>
      </c>
      <c r="M8419" t="str">
        <f t="shared" ref="M8419:M8482" si="594">"http://logeion.uchicago.edu/index.html#"&amp;D8419</f>
        <v>http://logeion.uchicago.edu/index.html#Marius</v>
      </c>
    </row>
    <row r="8420" spans="1:13" ht="15" customHeight="1" x14ac:dyDescent="0.2">
      <c r="A8420" t="s">
        <v>29407</v>
      </c>
      <c r="B8420" t="s">
        <v>29408</v>
      </c>
      <c r="C8420" t="str">
        <f t="shared" si="592"/>
        <v>marmor –oris n.</v>
      </c>
      <c r="D8420" t="str">
        <f t="shared" si="593"/>
        <v>marmor</v>
      </c>
      <c r="E8420" t="s">
        <v>29409</v>
      </c>
      <c r="F8420" t="s">
        <v>29410</v>
      </c>
      <c r="G8420" t="s">
        <v>29</v>
      </c>
      <c r="H8420">
        <v>3</v>
      </c>
      <c r="I8420">
        <v>0</v>
      </c>
      <c r="J8420">
        <v>0</v>
      </c>
      <c r="K8420">
        <v>0</v>
      </c>
      <c r="L8420" t="s">
        <v>19</v>
      </c>
      <c r="M8420" t="str">
        <f t="shared" si="594"/>
        <v>http://logeion.uchicago.edu/index.html#marmor</v>
      </c>
    </row>
    <row r="8421" spans="1:13" ht="15" customHeight="1" x14ac:dyDescent="0.2">
      <c r="A8421" t="s">
        <v>29413</v>
      </c>
      <c r="B8421" t="s">
        <v>29414</v>
      </c>
      <c r="C8421" t="str">
        <f t="shared" si="592"/>
        <v>marmoreus –a –um</v>
      </c>
      <c r="D8421" t="str">
        <f t="shared" si="593"/>
        <v>marmoreus</v>
      </c>
      <c r="E8421" t="s">
        <v>29415</v>
      </c>
      <c r="F8421" t="s">
        <v>29416</v>
      </c>
      <c r="G8421" t="s">
        <v>61</v>
      </c>
      <c r="H8421">
        <v>1</v>
      </c>
      <c r="I8421">
        <v>0</v>
      </c>
      <c r="J8421">
        <v>0</v>
      </c>
      <c r="K8421">
        <v>0</v>
      </c>
      <c r="L8421" t="s">
        <v>36</v>
      </c>
      <c r="M8421" t="str">
        <f t="shared" si="594"/>
        <v>http://logeion.uchicago.edu/index.html#marmoreus</v>
      </c>
    </row>
    <row r="8422" spans="1:13" ht="15" customHeight="1" x14ac:dyDescent="0.2">
      <c r="A8422" t="s">
        <v>53545</v>
      </c>
      <c r="B8422" t="s">
        <v>53994</v>
      </c>
      <c r="C8422" t="str">
        <f t="shared" si="592"/>
        <v>marmoro marmorare</v>
      </c>
      <c r="D8422" t="str">
        <f t="shared" si="593"/>
        <v>marmoro</v>
      </c>
      <c r="E8422" t="s">
        <v>53546</v>
      </c>
      <c r="F8422" t="s">
        <v>53546</v>
      </c>
      <c r="G8422" t="s">
        <v>23</v>
      </c>
      <c r="I8422">
        <v>1</v>
      </c>
      <c r="J8422">
        <v>0</v>
      </c>
      <c r="K8422">
        <v>0</v>
      </c>
      <c r="L8422" t="s">
        <v>24</v>
      </c>
      <c r="M8422" t="str">
        <f t="shared" si="594"/>
        <v>http://logeion.uchicago.edu/index.html#marmoro</v>
      </c>
    </row>
    <row r="8423" spans="1:13" ht="15" customHeight="1" x14ac:dyDescent="0.2">
      <c r="A8423" t="s">
        <v>29417</v>
      </c>
      <c r="B8423" t="s">
        <v>29418</v>
      </c>
      <c r="C8423" t="str">
        <f t="shared" si="592"/>
        <v>Maro –onis m.</v>
      </c>
      <c r="D8423" t="str">
        <f t="shared" si="593"/>
        <v>Maro</v>
      </c>
      <c r="E8423" t="s">
        <v>29419</v>
      </c>
      <c r="F8423" t="s">
        <v>29420</v>
      </c>
      <c r="G8423" t="s">
        <v>29</v>
      </c>
      <c r="H8423">
        <v>3</v>
      </c>
      <c r="I8423">
        <v>0</v>
      </c>
      <c r="J8423">
        <v>0</v>
      </c>
      <c r="K8423">
        <v>1</v>
      </c>
      <c r="L8423" t="s">
        <v>19</v>
      </c>
      <c r="M8423" t="str">
        <f t="shared" si="594"/>
        <v>http://logeion.uchicago.edu/index.html#Maro</v>
      </c>
    </row>
    <row r="8424" spans="1:13" ht="15" customHeight="1" x14ac:dyDescent="0.2">
      <c r="A8424" t="s">
        <v>29421</v>
      </c>
      <c r="B8424" t="s">
        <v>29422</v>
      </c>
      <c r="C8424" t="str">
        <f t="shared" si="592"/>
        <v>Maro Maronis m.</v>
      </c>
      <c r="D8424" t="str">
        <f t="shared" si="593"/>
        <v>Maro</v>
      </c>
      <c r="E8424" t="s">
        <v>29423</v>
      </c>
      <c r="F8424" t="s">
        <v>29424</v>
      </c>
      <c r="G8424" t="s">
        <v>29</v>
      </c>
      <c r="H8424">
        <v>3</v>
      </c>
      <c r="I8424">
        <v>0</v>
      </c>
      <c r="J8424">
        <v>0</v>
      </c>
      <c r="K8424">
        <v>1</v>
      </c>
      <c r="L8424" t="s">
        <v>19</v>
      </c>
      <c r="M8424" t="str">
        <f t="shared" si="594"/>
        <v>http://logeion.uchicago.edu/index.html#Maro</v>
      </c>
    </row>
    <row r="8425" spans="1:13" ht="15" customHeight="1" x14ac:dyDescent="0.2">
      <c r="A8425" t="s">
        <v>29425</v>
      </c>
      <c r="B8425" t="s">
        <v>29426</v>
      </c>
      <c r="C8425" t="str">
        <f t="shared" si="592"/>
        <v>Marpesius –a –um</v>
      </c>
      <c r="D8425" t="str">
        <f t="shared" si="593"/>
        <v>Marpesius</v>
      </c>
      <c r="E8425" t="s">
        <v>29427</v>
      </c>
      <c r="F8425" t="s">
        <v>29428</v>
      </c>
      <c r="G8425" t="s">
        <v>61</v>
      </c>
      <c r="H8425">
        <v>1</v>
      </c>
      <c r="I8425">
        <v>0</v>
      </c>
      <c r="J8425">
        <v>0</v>
      </c>
      <c r="K8425">
        <v>1</v>
      </c>
      <c r="L8425" t="s">
        <v>36</v>
      </c>
      <c r="M8425" t="str">
        <f t="shared" si="594"/>
        <v>http://logeion.uchicago.edu/index.html#Marpesius</v>
      </c>
    </row>
    <row r="8426" spans="1:13" ht="15" customHeight="1" x14ac:dyDescent="0.2">
      <c r="A8426" t="s">
        <v>29430</v>
      </c>
      <c r="B8426" t="s">
        <v>29431</v>
      </c>
      <c r="C8426" t="str">
        <f t="shared" si="592"/>
        <v>Marrucinus –a –um</v>
      </c>
      <c r="D8426" t="str">
        <f t="shared" si="593"/>
        <v>Marrucinus</v>
      </c>
      <c r="E8426" t="s">
        <v>29432</v>
      </c>
      <c r="F8426" t="s">
        <v>29433</v>
      </c>
      <c r="G8426" t="s">
        <v>61</v>
      </c>
      <c r="H8426">
        <v>1</v>
      </c>
      <c r="I8426">
        <v>0</v>
      </c>
      <c r="J8426">
        <v>0</v>
      </c>
      <c r="K8426">
        <v>1</v>
      </c>
      <c r="L8426" t="s">
        <v>36</v>
      </c>
      <c r="M8426" t="str">
        <f t="shared" si="594"/>
        <v>http://logeion.uchicago.edu/index.html#Marrucinus</v>
      </c>
    </row>
    <row r="8427" spans="1:13" ht="15" customHeight="1" x14ac:dyDescent="0.2">
      <c r="A8427" t="s">
        <v>29434</v>
      </c>
      <c r="B8427" t="s">
        <v>29435</v>
      </c>
      <c r="C8427" t="str">
        <f t="shared" si="592"/>
        <v>Marruvius –a –um</v>
      </c>
      <c r="D8427" t="str">
        <f t="shared" si="593"/>
        <v>Marruvius</v>
      </c>
      <c r="E8427" t="s">
        <v>29436</v>
      </c>
      <c r="F8427" t="s">
        <v>29437</v>
      </c>
      <c r="G8427" t="s">
        <v>61</v>
      </c>
      <c r="H8427">
        <v>1</v>
      </c>
      <c r="I8427">
        <v>0</v>
      </c>
      <c r="J8427">
        <v>0</v>
      </c>
      <c r="K8427">
        <v>1</v>
      </c>
      <c r="L8427" t="s">
        <v>36</v>
      </c>
      <c r="M8427" t="str">
        <f t="shared" si="594"/>
        <v>http://logeion.uchicago.edu/index.html#Marruvius</v>
      </c>
    </row>
    <row r="8428" spans="1:13" ht="15" customHeight="1" x14ac:dyDescent="0.2">
      <c r="A8428" t="s">
        <v>29438</v>
      </c>
      <c r="B8428" t="s">
        <v>29439</v>
      </c>
      <c r="C8428" t="str">
        <f t="shared" si="592"/>
        <v>Mars Martis m.</v>
      </c>
      <c r="D8428" t="str">
        <f t="shared" si="593"/>
        <v>Mars</v>
      </c>
      <c r="E8428" t="s">
        <v>29440</v>
      </c>
      <c r="F8428" t="s">
        <v>29440</v>
      </c>
      <c r="G8428" t="s">
        <v>29</v>
      </c>
      <c r="H8428">
        <v>3</v>
      </c>
      <c r="I8428">
        <v>0</v>
      </c>
      <c r="J8428">
        <v>0</v>
      </c>
      <c r="K8428">
        <v>1</v>
      </c>
      <c r="L8428" t="s">
        <v>19</v>
      </c>
      <c r="M8428" t="str">
        <f t="shared" si="594"/>
        <v>http://logeion.uchicago.edu/index.html#Mars</v>
      </c>
    </row>
    <row r="8429" spans="1:13" ht="15" customHeight="1" x14ac:dyDescent="0.2">
      <c r="A8429" t="s">
        <v>29441</v>
      </c>
      <c r="B8429" t="s">
        <v>29442</v>
      </c>
      <c r="C8429" t="str">
        <f t="shared" si="592"/>
        <v>Marsaeus –i m.</v>
      </c>
      <c r="D8429" t="str">
        <f t="shared" si="593"/>
        <v>Marsaeus</v>
      </c>
      <c r="E8429" t="s">
        <v>29443</v>
      </c>
      <c r="F8429" t="s">
        <v>29444</v>
      </c>
      <c r="G8429" t="s">
        <v>21</v>
      </c>
      <c r="H8429">
        <v>2</v>
      </c>
      <c r="I8429">
        <v>0</v>
      </c>
      <c r="J8429">
        <v>0</v>
      </c>
      <c r="K8429">
        <v>1</v>
      </c>
      <c r="L8429" t="s">
        <v>19</v>
      </c>
      <c r="M8429" t="str">
        <f t="shared" si="594"/>
        <v>http://logeion.uchicago.edu/index.html#Marsaeus</v>
      </c>
    </row>
    <row r="8430" spans="1:13" ht="15" customHeight="1" x14ac:dyDescent="0.2">
      <c r="A8430" t="s">
        <v>56859</v>
      </c>
      <c r="B8430" t="s">
        <v>59698</v>
      </c>
      <c r="C8430" t="str">
        <f t="shared" si="592"/>
        <v>marscapio –onis m. or f.</v>
      </c>
      <c r="D8430" t="str">
        <f t="shared" si="593"/>
        <v>marscapio</v>
      </c>
      <c r="E8430" t="s">
        <v>59699</v>
      </c>
      <c r="F8430" t="s">
        <v>59699</v>
      </c>
      <c r="G8430" t="s">
        <v>29</v>
      </c>
      <c r="H8430">
        <v>3</v>
      </c>
      <c r="L8430" t="s">
        <v>19</v>
      </c>
      <c r="M8430" t="str">
        <f t="shared" si="594"/>
        <v>http://logeion.uchicago.edu/index.html#marscapio</v>
      </c>
    </row>
    <row r="8431" spans="1:13" ht="15" customHeight="1" x14ac:dyDescent="0.2">
      <c r="A8431" t="s">
        <v>29445</v>
      </c>
      <c r="B8431" t="s">
        <v>29446</v>
      </c>
      <c r="C8431" t="str">
        <f t="shared" si="592"/>
        <v>Marsi –orum m.</v>
      </c>
      <c r="D8431" t="str">
        <f t="shared" si="593"/>
        <v>Marsi</v>
      </c>
      <c r="E8431" t="s">
        <v>29447</v>
      </c>
      <c r="F8431" t="s">
        <v>29448</v>
      </c>
      <c r="G8431" t="s">
        <v>21</v>
      </c>
      <c r="H8431">
        <v>2</v>
      </c>
      <c r="I8431">
        <v>0</v>
      </c>
      <c r="J8431">
        <v>0</v>
      </c>
      <c r="K8431">
        <v>1</v>
      </c>
      <c r="L8431" t="s">
        <v>19</v>
      </c>
      <c r="M8431" t="str">
        <f t="shared" si="594"/>
        <v>http://logeion.uchicago.edu/index.html#Marsi</v>
      </c>
    </row>
    <row r="8432" spans="1:13" ht="15" customHeight="1" x14ac:dyDescent="0.2">
      <c r="A8432" t="s">
        <v>29449</v>
      </c>
      <c r="B8432" t="s">
        <v>29450</v>
      </c>
      <c r="C8432" t="str">
        <f t="shared" si="592"/>
        <v>Marsus –a –um</v>
      </c>
      <c r="D8432" t="str">
        <f t="shared" si="593"/>
        <v>Marsus</v>
      </c>
      <c r="E8432" t="s">
        <v>29451</v>
      </c>
      <c r="F8432" t="s">
        <v>29452</v>
      </c>
      <c r="G8432" t="s">
        <v>61</v>
      </c>
      <c r="H8432">
        <v>1</v>
      </c>
      <c r="I8432">
        <v>0</v>
      </c>
      <c r="J8432">
        <v>0</v>
      </c>
      <c r="K8432">
        <v>1</v>
      </c>
      <c r="L8432" t="s">
        <v>36</v>
      </c>
      <c r="M8432" t="str">
        <f t="shared" si="594"/>
        <v>http://logeion.uchicago.edu/index.html#Marsus</v>
      </c>
    </row>
    <row r="8433" spans="1:13" ht="15" customHeight="1" x14ac:dyDescent="0.2">
      <c r="A8433" s="5" t="s">
        <v>61609</v>
      </c>
      <c r="B8433" t="s">
        <v>61735</v>
      </c>
      <c r="C8433" t="str">
        <f t="shared" si="592"/>
        <v xml:space="preserve">Marsus –i m. </v>
      </c>
      <c r="D8433" t="str">
        <f t="shared" si="593"/>
        <v>Marsus</v>
      </c>
      <c r="E8433" t="s">
        <v>61931</v>
      </c>
      <c r="F8433" t="s">
        <v>61932</v>
      </c>
      <c r="G8433" t="s">
        <v>21</v>
      </c>
      <c r="H8433">
        <v>2</v>
      </c>
      <c r="K8433">
        <v>1</v>
      </c>
      <c r="L8433" t="s">
        <v>19</v>
      </c>
      <c r="M8433" t="str">
        <f t="shared" si="594"/>
        <v>http://logeion.uchicago.edu/index.html#Marsus</v>
      </c>
    </row>
    <row r="8434" spans="1:13" ht="15" customHeight="1" x14ac:dyDescent="0.2">
      <c r="A8434" t="s">
        <v>29453</v>
      </c>
      <c r="B8434" t="s">
        <v>54817</v>
      </c>
      <c r="C8434" t="str">
        <f t="shared" si="592"/>
        <v>Marsyas and Marsya –ae m.</v>
      </c>
      <c r="D8434" t="str">
        <f t="shared" si="593"/>
        <v>Marsyas</v>
      </c>
      <c r="E8434" t="s">
        <v>54156</v>
      </c>
      <c r="F8434" t="s">
        <v>54644</v>
      </c>
      <c r="G8434" t="s">
        <v>346</v>
      </c>
      <c r="H8434">
        <v>6</v>
      </c>
      <c r="I8434">
        <v>0</v>
      </c>
      <c r="J8434">
        <v>0</v>
      </c>
      <c r="K8434">
        <v>1</v>
      </c>
      <c r="L8434" t="s">
        <v>19</v>
      </c>
      <c r="M8434" t="str">
        <f t="shared" si="594"/>
        <v>http://logeion.uchicago.edu/index.html#Marsyas</v>
      </c>
    </row>
    <row r="8435" spans="1:13" ht="15" customHeight="1" x14ac:dyDescent="0.2">
      <c r="A8435" t="s">
        <v>29455</v>
      </c>
      <c r="B8435" t="s">
        <v>29456</v>
      </c>
      <c r="C8435" t="str">
        <f t="shared" si="592"/>
        <v>Martialis –is m.</v>
      </c>
      <c r="D8435" t="str">
        <f t="shared" si="593"/>
        <v>Martialis</v>
      </c>
      <c r="E8435" t="s">
        <v>29457</v>
      </c>
      <c r="F8435" t="s">
        <v>29458</v>
      </c>
      <c r="G8435" t="s">
        <v>29</v>
      </c>
      <c r="H8435">
        <v>3</v>
      </c>
      <c r="I8435">
        <v>0</v>
      </c>
      <c r="J8435">
        <v>0</v>
      </c>
      <c r="K8435">
        <v>1</v>
      </c>
      <c r="L8435" t="s">
        <v>19</v>
      </c>
      <c r="M8435" t="str">
        <f t="shared" si="594"/>
        <v>http://logeion.uchicago.edu/index.html#Martialis</v>
      </c>
    </row>
    <row r="8436" spans="1:13" ht="15" customHeight="1" x14ac:dyDescent="0.2">
      <c r="A8436" t="s">
        <v>58853</v>
      </c>
      <c r="B8436" t="s">
        <v>58632</v>
      </c>
      <c r="C8436" t="str">
        <f t="shared" si="592"/>
        <v>Martinus –i m.</v>
      </c>
      <c r="D8436" t="str">
        <f t="shared" si="593"/>
        <v>Martinus</v>
      </c>
      <c r="E8436" t="s">
        <v>58633</v>
      </c>
      <c r="F8436" t="s">
        <v>58633</v>
      </c>
      <c r="G8436" t="s">
        <v>21</v>
      </c>
      <c r="H8436">
        <v>2</v>
      </c>
      <c r="K8436">
        <v>1</v>
      </c>
      <c r="L8436" t="s">
        <v>19</v>
      </c>
      <c r="M8436" t="str">
        <f t="shared" si="594"/>
        <v>http://logeion.uchicago.edu/index.html#Martinus</v>
      </c>
    </row>
    <row r="8437" spans="1:13" ht="15" customHeight="1" x14ac:dyDescent="0.2">
      <c r="A8437" t="s">
        <v>53547</v>
      </c>
      <c r="B8437" t="s">
        <v>53548</v>
      </c>
      <c r="C8437" t="str">
        <f t="shared" si="592"/>
        <v>martiolus –i m.</v>
      </c>
      <c r="D8437" t="str">
        <f t="shared" si="593"/>
        <v>martiolus</v>
      </c>
      <c r="E8437" t="s">
        <v>53549</v>
      </c>
      <c r="F8437" t="s">
        <v>53549</v>
      </c>
      <c r="G8437" t="s">
        <v>21</v>
      </c>
      <c r="H8437">
        <v>2</v>
      </c>
      <c r="I8437">
        <v>0</v>
      </c>
      <c r="J8437">
        <v>0</v>
      </c>
      <c r="K8437">
        <v>0</v>
      </c>
      <c r="L8437" t="s">
        <v>19</v>
      </c>
      <c r="M8437" t="str">
        <f t="shared" si="594"/>
        <v>http://logeion.uchicago.edu/index.html#martiolus</v>
      </c>
    </row>
    <row r="8438" spans="1:13" ht="15" customHeight="1" x14ac:dyDescent="0.2">
      <c r="A8438" t="s">
        <v>61033</v>
      </c>
      <c r="B8438" t="s">
        <v>61166</v>
      </c>
      <c r="C8438" t="str">
        <f t="shared" si="592"/>
        <v>martyr martyris m. or f.</v>
      </c>
      <c r="D8438" t="str">
        <f t="shared" si="593"/>
        <v>martyr</v>
      </c>
      <c r="E8438" t="s">
        <v>61319</v>
      </c>
      <c r="F8438" t="s">
        <v>61320</v>
      </c>
      <c r="G8438" t="s">
        <v>43</v>
      </c>
      <c r="H8438">
        <v>3</v>
      </c>
      <c r="L8438" t="s">
        <v>19</v>
      </c>
      <c r="M8438" t="str">
        <f t="shared" si="594"/>
        <v>http://logeion.uchicago.edu/index.html#martyr</v>
      </c>
    </row>
    <row r="8439" spans="1:13" ht="15" customHeight="1" x14ac:dyDescent="0.2">
      <c r="A8439" t="s">
        <v>29463</v>
      </c>
      <c r="B8439" t="s">
        <v>29464</v>
      </c>
      <c r="C8439" t="str">
        <f t="shared" si="592"/>
        <v>mas maris m.</v>
      </c>
      <c r="D8439" t="str">
        <f t="shared" si="593"/>
        <v>mas</v>
      </c>
      <c r="E8439" t="s">
        <v>29465</v>
      </c>
      <c r="F8439" t="s">
        <v>29465</v>
      </c>
      <c r="G8439" t="s">
        <v>29</v>
      </c>
      <c r="H8439">
        <v>3</v>
      </c>
      <c r="I8439">
        <v>0</v>
      </c>
      <c r="J8439">
        <v>0</v>
      </c>
      <c r="K8439">
        <v>0</v>
      </c>
      <c r="L8439" t="s">
        <v>19</v>
      </c>
      <c r="M8439" t="str">
        <f t="shared" si="594"/>
        <v>http://logeion.uchicago.edu/index.html#mas</v>
      </c>
    </row>
    <row r="8440" spans="1:13" ht="15" customHeight="1" x14ac:dyDescent="0.2">
      <c r="A8440" t="s">
        <v>29467</v>
      </c>
      <c r="B8440" t="s">
        <v>29468</v>
      </c>
      <c r="C8440" t="str">
        <f t="shared" si="592"/>
        <v>masculus –a –um</v>
      </c>
      <c r="D8440" t="str">
        <f t="shared" si="593"/>
        <v>masculus</v>
      </c>
      <c r="E8440" t="s">
        <v>29469</v>
      </c>
      <c r="F8440" t="s">
        <v>29469</v>
      </c>
      <c r="G8440" t="s">
        <v>61</v>
      </c>
      <c r="H8440">
        <v>1</v>
      </c>
      <c r="I8440">
        <v>0</v>
      </c>
      <c r="J8440">
        <v>0</v>
      </c>
      <c r="K8440">
        <v>0</v>
      </c>
      <c r="L8440" t="s">
        <v>36</v>
      </c>
      <c r="M8440" t="str">
        <f t="shared" si="594"/>
        <v>http://logeion.uchicago.edu/index.html#masculus</v>
      </c>
    </row>
    <row r="8441" spans="1:13" ht="15" customHeight="1" x14ac:dyDescent="0.2">
      <c r="A8441" t="s">
        <v>29471</v>
      </c>
      <c r="B8441" t="s">
        <v>29472</v>
      </c>
      <c r="C8441" t="str">
        <f t="shared" si="592"/>
        <v>massa –ae f.</v>
      </c>
      <c r="D8441" t="str">
        <f t="shared" si="593"/>
        <v>massa</v>
      </c>
      <c r="E8441" t="s">
        <v>29473</v>
      </c>
      <c r="F8441" t="s">
        <v>29474</v>
      </c>
      <c r="G8441" t="s">
        <v>76</v>
      </c>
      <c r="H8441">
        <v>1</v>
      </c>
      <c r="I8441">
        <v>0</v>
      </c>
      <c r="J8441">
        <v>0</v>
      </c>
      <c r="K8441">
        <v>0</v>
      </c>
      <c r="L8441" t="s">
        <v>19</v>
      </c>
      <c r="M8441" t="str">
        <f t="shared" si="594"/>
        <v>http://logeion.uchicago.edu/index.html#massa</v>
      </c>
    </row>
    <row r="8442" spans="1:13" ht="15" customHeight="1" x14ac:dyDescent="0.2">
      <c r="A8442" t="s">
        <v>29475</v>
      </c>
      <c r="B8442" t="s">
        <v>29476</v>
      </c>
      <c r="C8442" t="str">
        <f t="shared" si="592"/>
        <v xml:space="preserve">Massa –ae m. </v>
      </c>
      <c r="D8442" t="str">
        <f t="shared" si="593"/>
        <v>Massa</v>
      </c>
      <c r="E8442" t="s">
        <v>29477</v>
      </c>
      <c r="F8442" t="s">
        <v>29477</v>
      </c>
      <c r="G8442" t="s">
        <v>76</v>
      </c>
      <c r="H8442">
        <v>1</v>
      </c>
      <c r="I8442">
        <v>0</v>
      </c>
      <c r="J8442">
        <v>0</v>
      </c>
      <c r="K8442">
        <v>1</v>
      </c>
      <c r="L8442" t="s">
        <v>19</v>
      </c>
      <c r="M8442" t="str">
        <f t="shared" si="594"/>
        <v>http://logeion.uchicago.edu/index.html#Massa</v>
      </c>
    </row>
    <row r="8443" spans="1:13" ht="15" customHeight="1" x14ac:dyDescent="0.2">
      <c r="A8443" t="s">
        <v>29478</v>
      </c>
      <c r="B8443" t="s">
        <v>29479</v>
      </c>
      <c r="C8443" t="str">
        <f t="shared" si="592"/>
        <v>Massicus –a –um</v>
      </c>
      <c r="D8443" t="str">
        <f t="shared" si="593"/>
        <v>Massicus</v>
      </c>
      <c r="E8443" t="s">
        <v>29480</v>
      </c>
      <c r="F8443" t="s">
        <v>29481</v>
      </c>
      <c r="G8443" t="s">
        <v>61</v>
      </c>
      <c r="H8443">
        <v>1</v>
      </c>
      <c r="I8443">
        <v>0</v>
      </c>
      <c r="J8443">
        <v>0</v>
      </c>
      <c r="K8443">
        <v>1</v>
      </c>
      <c r="L8443" t="s">
        <v>36</v>
      </c>
      <c r="M8443" t="str">
        <f t="shared" si="594"/>
        <v>http://logeion.uchicago.edu/index.html#Massicus</v>
      </c>
    </row>
    <row r="8444" spans="1:13" ht="15" customHeight="1" x14ac:dyDescent="0.2">
      <c r="A8444" t="s">
        <v>29482</v>
      </c>
      <c r="B8444" t="s">
        <v>29483</v>
      </c>
      <c r="C8444" t="str">
        <f t="shared" si="592"/>
        <v>Massilia –ae f.</v>
      </c>
      <c r="D8444" t="str">
        <f t="shared" si="593"/>
        <v>Massilia</v>
      </c>
      <c r="E8444" t="s">
        <v>29484</v>
      </c>
      <c r="F8444" t="s">
        <v>29484</v>
      </c>
      <c r="G8444" t="s">
        <v>76</v>
      </c>
      <c r="H8444">
        <v>1</v>
      </c>
      <c r="I8444">
        <v>0</v>
      </c>
      <c r="J8444">
        <v>0</v>
      </c>
      <c r="K8444">
        <v>1</v>
      </c>
      <c r="L8444" t="s">
        <v>19</v>
      </c>
      <c r="M8444" t="str">
        <f t="shared" si="594"/>
        <v>http://logeion.uchicago.edu/index.html#Massilia</v>
      </c>
    </row>
    <row r="8445" spans="1:13" ht="15" customHeight="1" x14ac:dyDescent="0.2">
      <c r="A8445" t="s">
        <v>29485</v>
      </c>
      <c r="B8445" t="s">
        <v>29486</v>
      </c>
      <c r="C8445" t="str">
        <f t="shared" si="592"/>
        <v>Massyli –orum or –um m.</v>
      </c>
      <c r="D8445" t="str">
        <f t="shared" ref="D8445:D8476" si="595">IF(ISBLANK(B8445),0,LEFT( C8445, FIND( " ", C8445 ) - 1 ))</f>
        <v>Massyli</v>
      </c>
      <c r="E8445" t="s">
        <v>29487</v>
      </c>
      <c r="F8445" t="s">
        <v>29488</v>
      </c>
      <c r="G8445" t="s">
        <v>21</v>
      </c>
      <c r="H8445">
        <v>2</v>
      </c>
      <c r="I8445">
        <v>0</v>
      </c>
      <c r="J8445">
        <v>0</v>
      </c>
      <c r="K8445">
        <v>1</v>
      </c>
      <c r="L8445" t="s">
        <v>19</v>
      </c>
      <c r="M8445" t="str">
        <f t="shared" si="594"/>
        <v>http://logeion.uchicago.edu/index.html#Massyli</v>
      </c>
    </row>
    <row r="8446" spans="1:13" ht="15" customHeight="1" x14ac:dyDescent="0.2">
      <c r="A8446" t="s">
        <v>29489</v>
      </c>
      <c r="B8446" t="s">
        <v>29490</v>
      </c>
      <c r="C8446" t="str">
        <f t="shared" si="592"/>
        <v>Massylus –a –um</v>
      </c>
      <c r="D8446" t="str">
        <f t="shared" si="595"/>
        <v>Massylus</v>
      </c>
      <c r="E8446" t="s">
        <v>29491</v>
      </c>
      <c r="F8446" t="s">
        <v>29492</v>
      </c>
      <c r="G8446" t="s">
        <v>61</v>
      </c>
      <c r="H8446">
        <v>1</v>
      </c>
      <c r="I8446">
        <v>0</v>
      </c>
      <c r="J8446">
        <v>0</v>
      </c>
      <c r="K8446">
        <v>1</v>
      </c>
      <c r="L8446" t="s">
        <v>36</v>
      </c>
      <c r="M8446" t="str">
        <f t="shared" si="594"/>
        <v>http://logeion.uchicago.edu/index.html#Massylus</v>
      </c>
    </row>
    <row r="8447" spans="1:13" ht="15" customHeight="1" x14ac:dyDescent="0.2">
      <c r="A8447" t="s">
        <v>56208</v>
      </c>
      <c r="B8447" t="s">
        <v>56223</v>
      </c>
      <c r="C8447" t="str">
        <f t="shared" si="592"/>
        <v>Matalzincus –a –um</v>
      </c>
      <c r="D8447" t="str">
        <f t="shared" si="595"/>
        <v>Matalzincus</v>
      </c>
      <c r="E8447" t="s">
        <v>56209</v>
      </c>
      <c r="F8447" t="s">
        <v>56210</v>
      </c>
      <c r="G8447" t="s">
        <v>61</v>
      </c>
      <c r="H8447">
        <v>1</v>
      </c>
      <c r="K8447">
        <v>1</v>
      </c>
      <c r="L8447" t="s">
        <v>36</v>
      </c>
      <c r="M8447" t="str">
        <f t="shared" si="594"/>
        <v>http://logeion.uchicago.edu/index.html#Matalzincus</v>
      </c>
    </row>
    <row r="8448" spans="1:13" ht="15" customHeight="1" x14ac:dyDescent="0.2">
      <c r="A8448" t="s">
        <v>29493</v>
      </c>
      <c r="B8448" t="s">
        <v>29494</v>
      </c>
      <c r="C8448" t="str">
        <f t="shared" si="592"/>
        <v>matara –ae or mataris –is f.</v>
      </c>
      <c r="D8448" t="str">
        <f t="shared" si="595"/>
        <v>matara</v>
      </c>
      <c r="E8448" t="s">
        <v>29495</v>
      </c>
      <c r="F8448" t="s">
        <v>29496</v>
      </c>
      <c r="G8448" t="s">
        <v>76</v>
      </c>
      <c r="H8448">
        <v>1</v>
      </c>
      <c r="I8448">
        <v>0</v>
      </c>
      <c r="J8448">
        <v>0</v>
      </c>
      <c r="K8448">
        <v>0</v>
      </c>
      <c r="L8448" t="s">
        <v>19</v>
      </c>
      <c r="M8448" t="str">
        <f t="shared" si="594"/>
        <v>http://logeion.uchicago.edu/index.html#matara</v>
      </c>
    </row>
    <row r="8449" spans="1:13" ht="15" customHeight="1" x14ac:dyDescent="0.2">
      <c r="A8449" t="s">
        <v>29497</v>
      </c>
      <c r="B8449" t="s">
        <v>54357</v>
      </c>
      <c r="C8449" t="str">
        <f t="shared" si="592"/>
        <v xml:space="preserve">matella –ae f. </v>
      </c>
      <c r="D8449" t="str">
        <f t="shared" si="595"/>
        <v>matella</v>
      </c>
      <c r="E8449" t="s">
        <v>54157</v>
      </c>
      <c r="F8449" t="s">
        <v>54157</v>
      </c>
      <c r="G8449" t="s">
        <v>76</v>
      </c>
      <c r="H8449">
        <v>1</v>
      </c>
      <c r="I8449">
        <v>0</v>
      </c>
      <c r="J8449">
        <v>0</v>
      </c>
      <c r="K8449">
        <v>0</v>
      </c>
      <c r="L8449" t="s">
        <v>19</v>
      </c>
      <c r="M8449" t="str">
        <f t="shared" si="594"/>
        <v>http://logeion.uchicago.edu/index.html#matella</v>
      </c>
    </row>
    <row r="8450" spans="1:13" ht="15" customHeight="1" x14ac:dyDescent="0.2">
      <c r="A8450" t="s">
        <v>29500</v>
      </c>
      <c r="B8450" t="s">
        <v>29501</v>
      </c>
      <c r="C8450" t="str">
        <f t="shared" si="592"/>
        <v>mater matris f.</v>
      </c>
      <c r="D8450" t="str">
        <f t="shared" si="595"/>
        <v>mater</v>
      </c>
      <c r="E8450" t="s">
        <v>29502</v>
      </c>
      <c r="F8450" t="s">
        <v>29502</v>
      </c>
      <c r="G8450" t="s">
        <v>29</v>
      </c>
      <c r="H8450">
        <v>3</v>
      </c>
      <c r="I8450">
        <v>0</v>
      </c>
      <c r="J8450">
        <v>0</v>
      </c>
      <c r="K8450">
        <v>0</v>
      </c>
      <c r="L8450" t="s">
        <v>19</v>
      </c>
      <c r="M8450" t="str">
        <f t="shared" si="594"/>
        <v>http://logeion.uchicago.edu/index.html#mater</v>
      </c>
    </row>
    <row r="8451" spans="1:13" ht="15" customHeight="1" x14ac:dyDescent="0.2">
      <c r="A8451" t="s">
        <v>29505</v>
      </c>
      <c r="B8451" t="s">
        <v>29506</v>
      </c>
      <c r="C8451" t="str">
        <f t="shared" si="592"/>
        <v>materia materiae f.</v>
      </c>
      <c r="D8451" t="str">
        <f t="shared" si="595"/>
        <v>materia</v>
      </c>
      <c r="E8451" t="s">
        <v>10321</v>
      </c>
      <c r="F8451" t="s">
        <v>29507</v>
      </c>
      <c r="G8451" t="s">
        <v>76</v>
      </c>
      <c r="H8451">
        <v>1</v>
      </c>
      <c r="I8451">
        <v>0</v>
      </c>
      <c r="J8451">
        <v>0</v>
      </c>
      <c r="K8451">
        <v>0</v>
      </c>
      <c r="L8451" t="s">
        <v>19</v>
      </c>
      <c r="M8451" t="str">
        <f t="shared" si="594"/>
        <v>http://logeion.uchicago.edu/index.html#materia</v>
      </c>
    </row>
    <row r="8452" spans="1:13" ht="15" customHeight="1" x14ac:dyDescent="0.2">
      <c r="A8452" t="s">
        <v>29511</v>
      </c>
      <c r="B8452" t="s">
        <v>29512</v>
      </c>
      <c r="C8452" t="str">
        <f t="shared" si="592"/>
        <v>materies –materiei f.</v>
      </c>
      <c r="D8452" t="str">
        <f t="shared" si="595"/>
        <v>materies</v>
      </c>
      <c r="E8452" t="s">
        <v>10321</v>
      </c>
      <c r="F8452" t="s">
        <v>10321</v>
      </c>
      <c r="G8452" t="s">
        <v>640</v>
      </c>
      <c r="H8452">
        <v>5</v>
      </c>
      <c r="I8452">
        <v>0</v>
      </c>
      <c r="J8452">
        <v>0</v>
      </c>
      <c r="K8452">
        <v>0</v>
      </c>
      <c r="L8452" t="s">
        <v>19</v>
      </c>
      <c r="M8452" t="str">
        <f t="shared" si="594"/>
        <v>http://logeion.uchicago.edu/index.html#materies</v>
      </c>
    </row>
    <row r="8453" spans="1:13" ht="15" customHeight="1" x14ac:dyDescent="0.2">
      <c r="A8453" t="s">
        <v>29515</v>
      </c>
      <c r="B8453" t="s">
        <v>29516</v>
      </c>
      <c r="C8453" t="str">
        <f t="shared" si="592"/>
        <v>materior –materiari</v>
      </c>
      <c r="D8453" t="str">
        <f t="shared" si="595"/>
        <v>materior</v>
      </c>
      <c r="E8453" t="s">
        <v>29517</v>
      </c>
      <c r="F8453" t="s">
        <v>29517</v>
      </c>
      <c r="G8453" t="s">
        <v>170</v>
      </c>
      <c r="I8453">
        <v>1</v>
      </c>
      <c r="J8453">
        <v>0</v>
      </c>
      <c r="K8453">
        <v>0</v>
      </c>
      <c r="L8453" t="s">
        <v>24</v>
      </c>
      <c r="M8453" t="str">
        <f t="shared" si="594"/>
        <v>http://logeion.uchicago.edu/index.html#materior</v>
      </c>
    </row>
    <row r="8454" spans="1:13" ht="15" customHeight="1" x14ac:dyDescent="0.2">
      <c r="A8454" t="s">
        <v>29518</v>
      </c>
      <c r="B8454" t="s">
        <v>29519</v>
      </c>
      <c r="C8454" t="str">
        <f t="shared" si="592"/>
        <v>maternus –a –um</v>
      </c>
      <c r="D8454" t="str">
        <f t="shared" si="595"/>
        <v>maternus</v>
      </c>
      <c r="E8454" t="s">
        <v>29520</v>
      </c>
      <c r="F8454" t="s">
        <v>29520</v>
      </c>
      <c r="G8454" t="s">
        <v>61</v>
      </c>
      <c r="H8454">
        <v>1</v>
      </c>
      <c r="I8454">
        <v>0</v>
      </c>
      <c r="J8454">
        <v>0</v>
      </c>
      <c r="K8454">
        <v>0</v>
      </c>
      <c r="L8454" t="s">
        <v>36</v>
      </c>
      <c r="M8454" t="str">
        <f t="shared" si="594"/>
        <v>http://logeion.uchicago.edu/index.html#maternus</v>
      </c>
    </row>
    <row r="8455" spans="1:13" ht="15" customHeight="1" x14ac:dyDescent="0.2">
      <c r="A8455" t="s">
        <v>29521</v>
      </c>
      <c r="B8455" t="s">
        <v>29522</v>
      </c>
      <c r="C8455" t="str">
        <f t="shared" si="592"/>
        <v>matertera –ae f.</v>
      </c>
      <c r="D8455" t="str">
        <f t="shared" si="595"/>
        <v>matertera</v>
      </c>
      <c r="E8455" t="s">
        <v>29523</v>
      </c>
      <c r="F8455" t="s">
        <v>29523</v>
      </c>
      <c r="G8455" t="s">
        <v>76</v>
      </c>
      <c r="H8455">
        <v>1</v>
      </c>
      <c r="I8455">
        <v>0</v>
      </c>
      <c r="J8455">
        <v>0</v>
      </c>
      <c r="K8455">
        <v>0</v>
      </c>
      <c r="L8455" t="s">
        <v>19</v>
      </c>
      <c r="M8455" t="str">
        <f t="shared" si="594"/>
        <v>http://logeion.uchicago.edu/index.html#matertera</v>
      </c>
    </row>
    <row r="8456" spans="1:13" ht="15" customHeight="1" x14ac:dyDescent="0.2">
      <c r="A8456" t="s">
        <v>29526</v>
      </c>
      <c r="B8456" t="s">
        <v>60953</v>
      </c>
      <c r="C8456" t="str">
        <f t="shared" si="592"/>
        <v>mathematicus –a –um</v>
      </c>
      <c r="D8456" t="str">
        <f t="shared" si="595"/>
        <v>mathematicus</v>
      </c>
      <c r="F8456" t="s">
        <v>60931</v>
      </c>
      <c r="G8456" t="s">
        <v>61</v>
      </c>
      <c r="H8456">
        <v>1</v>
      </c>
      <c r="I8456">
        <v>0</v>
      </c>
      <c r="J8456">
        <v>0</v>
      </c>
      <c r="K8456">
        <v>0</v>
      </c>
      <c r="L8456" t="s">
        <v>36</v>
      </c>
      <c r="M8456" t="str">
        <f t="shared" si="594"/>
        <v>http://logeion.uchicago.edu/index.html#mathematicus</v>
      </c>
    </row>
    <row r="8457" spans="1:13" ht="15" customHeight="1" x14ac:dyDescent="0.2">
      <c r="A8457" t="s">
        <v>29525</v>
      </c>
      <c r="B8457" t="s">
        <v>54492</v>
      </c>
      <c r="C8457" t="str">
        <f t="shared" si="592"/>
        <v>mathematicus –i m.</v>
      </c>
      <c r="D8457" t="str">
        <f t="shared" si="595"/>
        <v>mathematicus</v>
      </c>
      <c r="E8457" t="s">
        <v>54158</v>
      </c>
      <c r="F8457" t="s">
        <v>54158</v>
      </c>
      <c r="G8457" t="s">
        <v>21</v>
      </c>
      <c r="H8457">
        <v>2</v>
      </c>
      <c r="I8457">
        <v>0</v>
      </c>
      <c r="J8457">
        <v>0</v>
      </c>
      <c r="K8457">
        <v>0</v>
      </c>
      <c r="L8457" t="s">
        <v>19</v>
      </c>
      <c r="M8457" t="str">
        <f t="shared" si="594"/>
        <v>http://logeion.uchicago.edu/index.html#mathematicus</v>
      </c>
    </row>
    <row r="8458" spans="1:13" ht="15" customHeight="1" x14ac:dyDescent="0.2">
      <c r="A8458" t="s">
        <v>29527</v>
      </c>
      <c r="B8458" t="s">
        <v>29528</v>
      </c>
      <c r="C8458" t="str">
        <f t="shared" si="592"/>
        <v>Matisco –onis f.</v>
      </c>
      <c r="D8458" t="str">
        <f t="shared" si="595"/>
        <v>Matisco</v>
      </c>
      <c r="E8458" t="s">
        <v>29529</v>
      </c>
      <c r="F8458" t="s">
        <v>29529</v>
      </c>
      <c r="G8458" t="s">
        <v>29</v>
      </c>
      <c r="H8458">
        <v>3</v>
      </c>
      <c r="I8458">
        <v>0</v>
      </c>
      <c r="J8458">
        <v>0</v>
      </c>
      <c r="K8458">
        <v>1</v>
      </c>
      <c r="L8458" t="s">
        <v>19</v>
      </c>
      <c r="M8458" t="str">
        <f t="shared" si="594"/>
        <v>http://logeion.uchicago.edu/index.html#Matisco</v>
      </c>
    </row>
    <row r="8459" spans="1:13" ht="15" customHeight="1" x14ac:dyDescent="0.2">
      <c r="A8459" t="s">
        <v>29530</v>
      </c>
      <c r="B8459" t="s">
        <v>29531</v>
      </c>
      <c r="C8459" t="str">
        <f t="shared" si="592"/>
        <v>matrimonium –i(i) n.</v>
      </c>
      <c r="D8459" t="str">
        <f t="shared" si="595"/>
        <v>matrimonium</v>
      </c>
      <c r="E8459" t="s">
        <v>10745</v>
      </c>
      <c r="F8459" t="s">
        <v>10745</v>
      </c>
      <c r="G8459" t="s">
        <v>21</v>
      </c>
      <c r="H8459">
        <v>2</v>
      </c>
      <c r="I8459">
        <v>0</v>
      </c>
      <c r="J8459">
        <v>0</v>
      </c>
      <c r="K8459">
        <v>0</v>
      </c>
      <c r="L8459" t="s">
        <v>19</v>
      </c>
      <c r="M8459" t="str">
        <f t="shared" si="594"/>
        <v>http://logeion.uchicago.edu/index.html#matrimonium</v>
      </c>
    </row>
    <row r="8460" spans="1:13" ht="15" customHeight="1" x14ac:dyDescent="0.2">
      <c r="A8460" t="s">
        <v>29534</v>
      </c>
      <c r="B8460" t="s">
        <v>29535</v>
      </c>
      <c r="C8460" t="str">
        <f t="shared" si="592"/>
        <v>matrona –ae f.</v>
      </c>
      <c r="D8460" t="str">
        <f t="shared" si="595"/>
        <v>matrona</v>
      </c>
      <c r="E8460" t="s">
        <v>29536</v>
      </c>
      <c r="F8460" t="s">
        <v>29537</v>
      </c>
      <c r="G8460" t="s">
        <v>76</v>
      </c>
      <c r="H8460">
        <v>1</v>
      </c>
      <c r="I8460">
        <v>0</v>
      </c>
      <c r="J8460">
        <v>0</v>
      </c>
      <c r="K8460">
        <v>0</v>
      </c>
      <c r="L8460" t="s">
        <v>19</v>
      </c>
      <c r="M8460" t="str">
        <f t="shared" si="594"/>
        <v>http://logeion.uchicago.edu/index.html#matrona</v>
      </c>
    </row>
    <row r="8461" spans="1:13" ht="15" customHeight="1" x14ac:dyDescent="0.2">
      <c r="A8461" t="s">
        <v>29538</v>
      </c>
      <c r="B8461" t="s">
        <v>29539</v>
      </c>
      <c r="C8461" t="str">
        <f t="shared" si="592"/>
        <v>Matrona –ae m.</v>
      </c>
      <c r="D8461" t="str">
        <f t="shared" si="595"/>
        <v>Matrona</v>
      </c>
      <c r="E8461" t="s">
        <v>5613</v>
      </c>
      <c r="F8461" t="s">
        <v>29540</v>
      </c>
      <c r="G8461" t="s">
        <v>76</v>
      </c>
      <c r="H8461">
        <v>1</v>
      </c>
      <c r="I8461">
        <v>0</v>
      </c>
      <c r="J8461">
        <v>0</v>
      </c>
      <c r="K8461">
        <v>1</v>
      </c>
      <c r="L8461" t="s">
        <v>19</v>
      </c>
      <c r="M8461" t="str">
        <f t="shared" si="594"/>
        <v>http://logeion.uchicago.edu/index.html#Matrona</v>
      </c>
    </row>
    <row r="8462" spans="1:13" ht="15" customHeight="1" x14ac:dyDescent="0.2">
      <c r="A8462" t="s">
        <v>29542</v>
      </c>
      <c r="B8462" t="s">
        <v>29543</v>
      </c>
      <c r="C8462" t="str">
        <f t="shared" si="592"/>
        <v>matronalis –e</v>
      </c>
      <c r="D8462" t="str">
        <f t="shared" si="595"/>
        <v>matronalis</v>
      </c>
      <c r="E8462" t="s">
        <v>29544</v>
      </c>
      <c r="F8462" t="s">
        <v>29545</v>
      </c>
      <c r="G8462" t="s">
        <v>155</v>
      </c>
      <c r="H8462">
        <v>3</v>
      </c>
      <c r="I8462">
        <v>0</v>
      </c>
      <c r="J8462">
        <v>0</v>
      </c>
      <c r="K8462">
        <v>0</v>
      </c>
      <c r="L8462" t="s">
        <v>36</v>
      </c>
      <c r="M8462" t="str">
        <f t="shared" si="594"/>
        <v>http://logeion.uchicago.edu/index.html#matronalis</v>
      </c>
    </row>
    <row r="8463" spans="1:13" ht="15" customHeight="1" x14ac:dyDescent="0.2">
      <c r="A8463" t="s">
        <v>53550</v>
      </c>
      <c r="B8463" t="s">
        <v>53551</v>
      </c>
      <c r="C8463" t="str">
        <f t="shared" si="592"/>
        <v>mattea –ae f.</v>
      </c>
      <c r="D8463" t="str">
        <f t="shared" si="595"/>
        <v>mattea</v>
      </c>
      <c r="E8463" t="s">
        <v>53552</v>
      </c>
      <c r="F8463" t="s">
        <v>53552</v>
      </c>
      <c r="G8463" t="s">
        <v>76</v>
      </c>
      <c r="H8463">
        <v>1</v>
      </c>
      <c r="I8463">
        <v>0</v>
      </c>
      <c r="J8463">
        <v>0</v>
      </c>
      <c r="K8463">
        <v>0</v>
      </c>
      <c r="L8463" t="s">
        <v>19</v>
      </c>
      <c r="M8463" t="str">
        <f t="shared" si="594"/>
        <v>http://logeion.uchicago.edu/index.html#mattea</v>
      </c>
    </row>
    <row r="8464" spans="1:13" ht="15" customHeight="1" x14ac:dyDescent="0.2">
      <c r="A8464" s="5" t="s">
        <v>61610</v>
      </c>
      <c r="B8464" t="s">
        <v>61736</v>
      </c>
      <c r="C8464" t="str">
        <f t="shared" si="592"/>
        <v>Mattiacus –a –um</v>
      </c>
      <c r="D8464" t="str">
        <f t="shared" si="595"/>
        <v>Mattiacus</v>
      </c>
      <c r="E8464" t="s">
        <v>61933</v>
      </c>
      <c r="F8464" t="s">
        <v>61933</v>
      </c>
      <c r="G8464" t="s">
        <v>61</v>
      </c>
      <c r="H8464">
        <v>1</v>
      </c>
      <c r="K8464">
        <v>1</v>
      </c>
      <c r="L8464" t="s">
        <v>36</v>
      </c>
      <c r="M8464" t="str">
        <f t="shared" si="594"/>
        <v>http://logeion.uchicago.edu/index.html#Mattiacus</v>
      </c>
    </row>
    <row r="8465" spans="1:13" ht="15" customHeight="1" x14ac:dyDescent="0.2">
      <c r="A8465" t="s">
        <v>53553</v>
      </c>
      <c r="B8465" t="s">
        <v>53554</v>
      </c>
      <c r="C8465" t="str">
        <f t="shared" si="592"/>
        <v>mattus or matus –a –um</v>
      </c>
      <c r="D8465" t="str">
        <f t="shared" si="595"/>
        <v>mattus</v>
      </c>
      <c r="E8465" t="s">
        <v>53555</v>
      </c>
      <c r="F8465" t="s">
        <v>53555</v>
      </c>
      <c r="G8465" t="s">
        <v>61</v>
      </c>
      <c r="H8465">
        <v>1</v>
      </c>
      <c r="I8465">
        <v>0</v>
      </c>
      <c r="J8465">
        <v>0</v>
      </c>
      <c r="K8465">
        <v>0</v>
      </c>
      <c r="L8465" t="s">
        <v>36</v>
      </c>
      <c r="M8465" t="str">
        <f t="shared" si="594"/>
        <v>http://logeion.uchicago.edu/index.html#mattus</v>
      </c>
    </row>
    <row r="8466" spans="1:13" ht="15" customHeight="1" x14ac:dyDescent="0.2">
      <c r="A8466" t="s">
        <v>29549</v>
      </c>
      <c r="B8466" t="s">
        <v>29550</v>
      </c>
      <c r="C8466" t="str">
        <f t="shared" si="592"/>
        <v>maturesco –maturescere –maturui –—</v>
      </c>
      <c r="D8466" t="str">
        <f t="shared" si="595"/>
        <v>maturesco</v>
      </c>
      <c r="E8466" t="s">
        <v>29551</v>
      </c>
      <c r="F8466" t="s">
        <v>29552</v>
      </c>
      <c r="G8466" t="s">
        <v>66</v>
      </c>
      <c r="I8466">
        <v>3</v>
      </c>
      <c r="J8466">
        <v>0</v>
      </c>
      <c r="K8466">
        <v>0</v>
      </c>
      <c r="L8466" t="s">
        <v>24</v>
      </c>
      <c r="M8466" t="str">
        <f t="shared" si="594"/>
        <v>http://logeion.uchicago.edu/index.html#maturesco</v>
      </c>
    </row>
    <row r="8467" spans="1:13" ht="15" customHeight="1" x14ac:dyDescent="0.2">
      <c r="A8467" t="s">
        <v>29553</v>
      </c>
      <c r="B8467" t="s">
        <v>29554</v>
      </c>
      <c r="C8467" t="str">
        <f t="shared" si="592"/>
        <v>maturitas –atis f.</v>
      </c>
      <c r="D8467" t="str">
        <f t="shared" si="595"/>
        <v>maturitas</v>
      </c>
      <c r="E8467" t="s">
        <v>29555</v>
      </c>
      <c r="F8467" t="s">
        <v>29556</v>
      </c>
      <c r="G8467" t="s">
        <v>29</v>
      </c>
      <c r="H8467">
        <v>3</v>
      </c>
      <c r="I8467">
        <v>0</v>
      </c>
      <c r="J8467">
        <v>0</v>
      </c>
      <c r="K8467">
        <v>0</v>
      </c>
      <c r="L8467" t="s">
        <v>19</v>
      </c>
      <c r="M8467" t="str">
        <f t="shared" si="594"/>
        <v>http://logeion.uchicago.edu/index.html#maturitas</v>
      </c>
    </row>
    <row r="8468" spans="1:13" ht="15" customHeight="1" x14ac:dyDescent="0.2">
      <c r="A8468" t="s">
        <v>29557</v>
      </c>
      <c r="B8468" t="s">
        <v>29558</v>
      </c>
      <c r="C8468" t="str">
        <f t="shared" si="592"/>
        <v>maturo maturare maturavi maturatus</v>
      </c>
      <c r="D8468" t="str">
        <f t="shared" si="595"/>
        <v>maturo</v>
      </c>
      <c r="E8468" t="s">
        <v>376</v>
      </c>
      <c r="F8468" t="s">
        <v>376</v>
      </c>
      <c r="G8468" t="s">
        <v>23</v>
      </c>
      <c r="I8468">
        <v>1</v>
      </c>
      <c r="J8468">
        <v>0</v>
      </c>
      <c r="K8468">
        <v>0</v>
      </c>
      <c r="L8468" t="s">
        <v>24</v>
      </c>
      <c r="M8468" t="str">
        <f t="shared" si="594"/>
        <v>http://logeion.uchicago.edu/index.html#maturo</v>
      </c>
    </row>
    <row r="8469" spans="1:13" ht="15" customHeight="1" x14ac:dyDescent="0.2">
      <c r="A8469" t="s">
        <v>29559</v>
      </c>
      <c r="B8469" t="s">
        <v>29560</v>
      </c>
      <c r="C8469" t="str">
        <f t="shared" si="592"/>
        <v>maturus –a –um</v>
      </c>
      <c r="D8469" t="str">
        <f t="shared" si="595"/>
        <v>maturus</v>
      </c>
      <c r="E8469" t="s">
        <v>29561</v>
      </c>
      <c r="F8469" t="s">
        <v>29562</v>
      </c>
      <c r="G8469" t="s">
        <v>61</v>
      </c>
      <c r="H8469">
        <v>1</v>
      </c>
      <c r="I8469">
        <v>0</v>
      </c>
      <c r="J8469">
        <v>0</v>
      </c>
      <c r="K8469">
        <v>0</v>
      </c>
      <c r="L8469" t="s">
        <v>36</v>
      </c>
      <c r="M8469" t="str">
        <f t="shared" si="594"/>
        <v>http://logeion.uchicago.edu/index.html#maturus</v>
      </c>
    </row>
    <row r="8470" spans="1:13" ht="15" customHeight="1" x14ac:dyDescent="0.2">
      <c r="A8470" t="s">
        <v>60199</v>
      </c>
      <c r="B8470" t="s">
        <v>29546</v>
      </c>
      <c r="C8470" t="str">
        <f t="shared" si="592"/>
        <v>Matuta –ae f.</v>
      </c>
      <c r="D8470" t="str">
        <f t="shared" si="595"/>
        <v>Matuta</v>
      </c>
      <c r="E8470" t="s">
        <v>29547</v>
      </c>
      <c r="F8470" t="s">
        <v>29548</v>
      </c>
      <c r="G8470" t="s">
        <v>76</v>
      </c>
      <c r="H8470">
        <v>1</v>
      </c>
      <c r="I8470">
        <v>0</v>
      </c>
      <c r="J8470">
        <v>0</v>
      </c>
      <c r="K8470">
        <v>1</v>
      </c>
      <c r="L8470" t="s">
        <v>19</v>
      </c>
      <c r="M8470" t="str">
        <f t="shared" si="594"/>
        <v>http://logeion.uchicago.edu/index.html#Matuta</v>
      </c>
    </row>
    <row r="8471" spans="1:13" ht="15" customHeight="1" x14ac:dyDescent="0.2">
      <c r="A8471" t="s">
        <v>29564</v>
      </c>
      <c r="B8471" t="s">
        <v>29565</v>
      </c>
      <c r="C8471" t="str">
        <f t="shared" ref="C8471:C8534" si="596">SUBSTITUTE(SUBSTITUTE(SUBSTITUTE(SUBSTITUTE(SUBSTITUTE(SUBSTITUTE(SUBSTITUTE(SUBSTITUTE(SUBSTITUTE(SUBSTITUTE(SUBSTITUTE(B8471, "ā", "a"), "ē", "e"), "ī", "i"), "ō", "o"), "ū", "u"), "ȳ", "y"), "Ā", "A"), "Ē", "E"), "Ī", "I"), "Ō", "O"), "Ū", "U")</f>
        <v>matutinus –a –um</v>
      </c>
      <c r="D8471" t="str">
        <f t="shared" si="595"/>
        <v>matutinus</v>
      </c>
      <c r="E8471" t="s">
        <v>29566</v>
      </c>
      <c r="F8471" t="s">
        <v>29567</v>
      </c>
      <c r="G8471" t="s">
        <v>61</v>
      </c>
      <c r="H8471">
        <v>1</v>
      </c>
      <c r="I8471">
        <v>0</v>
      </c>
      <c r="J8471">
        <v>0</v>
      </c>
      <c r="K8471">
        <v>0</v>
      </c>
      <c r="L8471" t="s">
        <v>36</v>
      </c>
      <c r="M8471" t="str">
        <f t="shared" si="594"/>
        <v>http://logeion.uchicago.edu/index.html#matutinus</v>
      </c>
    </row>
    <row r="8472" spans="1:13" ht="15" customHeight="1" x14ac:dyDescent="0.2">
      <c r="A8472" t="s">
        <v>29575</v>
      </c>
      <c r="B8472" t="s">
        <v>57839</v>
      </c>
      <c r="C8472" t="str">
        <f t="shared" si="596"/>
        <v>Mauretania –ae f.</v>
      </c>
      <c r="D8472" t="str">
        <f t="shared" si="595"/>
        <v>Mauretania</v>
      </c>
      <c r="E8472" t="s">
        <v>57367</v>
      </c>
      <c r="F8472" t="s">
        <v>57368</v>
      </c>
      <c r="G8472" t="s">
        <v>76</v>
      </c>
      <c r="H8472">
        <v>1</v>
      </c>
      <c r="I8472">
        <v>0</v>
      </c>
      <c r="J8472">
        <v>0</v>
      </c>
      <c r="K8472">
        <v>1</v>
      </c>
      <c r="L8472" t="s">
        <v>19</v>
      </c>
      <c r="M8472" t="str">
        <f t="shared" si="594"/>
        <v>http://logeion.uchicago.edu/index.html#Mauretania</v>
      </c>
    </row>
    <row r="8473" spans="1:13" ht="15" customHeight="1" x14ac:dyDescent="0.2">
      <c r="A8473" t="s">
        <v>58884</v>
      </c>
      <c r="B8473" t="s">
        <v>58686</v>
      </c>
      <c r="C8473" t="str">
        <f t="shared" si="596"/>
        <v>Mauricius –i m.</v>
      </c>
      <c r="D8473" t="str">
        <f t="shared" si="595"/>
        <v>Mauricius</v>
      </c>
      <c r="E8473" t="s">
        <v>58687</v>
      </c>
      <c r="F8473" t="s">
        <v>58687</v>
      </c>
      <c r="G8473" t="s">
        <v>21</v>
      </c>
      <c r="H8473">
        <v>2</v>
      </c>
      <c r="K8473">
        <v>1</v>
      </c>
      <c r="L8473" t="s">
        <v>19</v>
      </c>
      <c r="M8473" t="str">
        <f t="shared" si="594"/>
        <v>http://logeion.uchicago.edu/index.html#Mauricius</v>
      </c>
    </row>
    <row r="8474" spans="1:13" ht="15" customHeight="1" x14ac:dyDescent="0.2">
      <c r="A8474" t="s">
        <v>29576</v>
      </c>
      <c r="B8474" t="s">
        <v>29577</v>
      </c>
      <c r="C8474" t="str">
        <f t="shared" si="596"/>
        <v xml:space="preserve">Mauricus –i m. </v>
      </c>
      <c r="D8474" t="str">
        <f t="shared" si="595"/>
        <v>Mauricus</v>
      </c>
      <c r="E8474" t="s">
        <v>29578</v>
      </c>
      <c r="F8474" t="s">
        <v>29578</v>
      </c>
      <c r="G8474" t="s">
        <v>21</v>
      </c>
      <c r="H8474">
        <v>2</v>
      </c>
      <c r="I8474">
        <v>0</v>
      </c>
      <c r="J8474">
        <v>0</v>
      </c>
      <c r="K8474">
        <v>1</v>
      </c>
      <c r="L8474" t="s">
        <v>19</v>
      </c>
      <c r="M8474" t="str">
        <f t="shared" si="594"/>
        <v>http://logeion.uchicago.edu/index.html#Mauricus</v>
      </c>
    </row>
    <row r="8475" spans="1:13" ht="15" customHeight="1" x14ac:dyDescent="0.2">
      <c r="A8475" t="s">
        <v>29579</v>
      </c>
      <c r="B8475" t="s">
        <v>29580</v>
      </c>
      <c r="C8475" t="str">
        <f t="shared" si="596"/>
        <v>Maurus –i m.</v>
      </c>
      <c r="D8475" t="str">
        <f t="shared" si="595"/>
        <v>Maurus</v>
      </c>
      <c r="E8475" t="s">
        <v>29581</v>
      </c>
      <c r="F8475" t="s">
        <v>29582</v>
      </c>
      <c r="G8475" t="s">
        <v>21</v>
      </c>
      <c r="H8475">
        <v>2</v>
      </c>
      <c r="I8475">
        <v>0</v>
      </c>
      <c r="J8475">
        <v>0</v>
      </c>
      <c r="K8475">
        <v>1</v>
      </c>
      <c r="L8475" t="s">
        <v>19</v>
      </c>
      <c r="M8475" t="str">
        <f t="shared" si="594"/>
        <v>http://logeion.uchicago.edu/index.html#Maurus</v>
      </c>
    </row>
    <row r="8476" spans="1:13" ht="15" customHeight="1" x14ac:dyDescent="0.2">
      <c r="A8476" t="s">
        <v>29583</v>
      </c>
      <c r="B8476" t="s">
        <v>29584</v>
      </c>
      <c r="C8476" t="str">
        <f t="shared" si="596"/>
        <v>Maurusius –a –um</v>
      </c>
      <c r="D8476" t="str">
        <f t="shared" si="595"/>
        <v>Maurusius</v>
      </c>
      <c r="E8476" t="s">
        <v>29585</v>
      </c>
      <c r="F8476" t="s">
        <v>29585</v>
      </c>
      <c r="G8476" t="s">
        <v>61</v>
      </c>
      <c r="H8476">
        <v>1</v>
      </c>
      <c r="I8476">
        <v>0</v>
      </c>
      <c r="J8476">
        <v>0</v>
      </c>
      <c r="K8476">
        <v>1</v>
      </c>
      <c r="L8476" t="s">
        <v>36</v>
      </c>
      <c r="M8476" t="str">
        <f t="shared" si="594"/>
        <v>http://logeion.uchicago.edu/index.html#Maurusius</v>
      </c>
    </row>
    <row r="8477" spans="1:13" ht="15" customHeight="1" x14ac:dyDescent="0.2">
      <c r="A8477" t="s">
        <v>29586</v>
      </c>
      <c r="B8477" t="s">
        <v>29587</v>
      </c>
      <c r="C8477" t="str">
        <f t="shared" si="596"/>
        <v>Mausoleum –i n.</v>
      </c>
      <c r="D8477" t="str">
        <f t="shared" ref="D8477:D8481" si="597">IF(ISBLANK(B8477),0,LEFT( C8477, FIND( " ", C8477 ) - 1 ))</f>
        <v>Mausoleum</v>
      </c>
      <c r="E8477" t="s">
        <v>29588</v>
      </c>
      <c r="F8477" t="s">
        <v>29589</v>
      </c>
      <c r="G8477" t="s">
        <v>21</v>
      </c>
      <c r="H8477">
        <v>2</v>
      </c>
      <c r="I8477">
        <v>0</v>
      </c>
      <c r="J8477">
        <v>0</v>
      </c>
      <c r="K8477">
        <v>0</v>
      </c>
      <c r="L8477" t="s">
        <v>19</v>
      </c>
      <c r="M8477" t="str">
        <f t="shared" si="594"/>
        <v>http://logeion.uchicago.edu/index.html#Mausoleum</v>
      </c>
    </row>
    <row r="8478" spans="1:13" ht="15" customHeight="1" x14ac:dyDescent="0.2">
      <c r="A8478" t="s">
        <v>29568</v>
      </c>
      <c r="B8478" t="s">
        <v>29569</v>
      </c>
      <c r="C8478" t="str">
        <f t="shared" si="596"/>
        <v>Mavors –vortis m.</v>
      </c>
      <c r="D8478" t="str">
        <f t="shared" si="597"/>
        <v>Mavors</v>
      </c>
      <c r="E8478" t="s">
        <v>29570</v>
      </c>
      <c r="F8478" t="s">
        <v>29571</v>
      </c>
      <c r="G8478" t="s">
        <v>29</v>
      </c>
      <c r="H8478">
        <v>3</v>
      </c>
      <c r="I8478">
        <v>0</v>
      </c>
      <c r="J8478">
        <v>0</v>
      </c>
      <c r="K8478">
        <v>1</v>
      </c>
      <c r="L8478" t="s">
        <v>19</v>
      </c>
      <c r="M8478" t="str">
        <f t="shared" si="594"/>
        <v>http://logeion.uchicago.edu/index.html#Mavors</v>
      </c>
    </row>
    <row r="8479" spans="1:13" ht="15" customHeight="1" x14ac:dyDescent="0.2">
      <c r="A8479" t="s">
        <v>29572</v>
      </c>
      <c r="B8479" t="s">
        <v>29573</v>
      </c>
      <c r="C8479" t="str">
        <f t="shared" si="596"/>
        <v>Mavortius –a –um</v>
      </c>
      <c r="D8479" t="str">
        <f t="shared" si="597"/>
        <v>Mavortius</v>
      </c>
      <c r="E8479" t="s">
        <v>29574</v>
      </c>
      <c r="F8479" t="s">
        <v>29574</v>
      </c>
      <c r="G8479" t="s">
        <v>61</v>
      </c>
      <c r="H8479">
        <v>1</v>
      </c>
      <c r="K8479">
        <v>1</v>
      </c>
      <c r="L8479" t="s">
        <v>36</v>
      </c>
      <c r="M8479" t="str">
        <f t="shared" si="594"/>
        <v>http://logeion.uchicago.edu/index.html#Mavortius</v>
      </c>
    </row>
    <row r="8480" spans="1:13" ht="15" customHeight="1" x14ac:dyDescent="0.2">
      <c r="A8480" t="s">
        <v>29459</v>
      </c>
      <c r="B8480" t="s">
        <v>29460</v>
      </c>
      <c r="C8480" t="str">
        <f t="shared" si="596"/>
        <v>Mavortius –a –um or Martius –a –um</v>
      </c>
      <c r="D8480" t="str">
        <f t="shared" si="597"/>
        <v>Mavortius</v>
      </c>
      <c r="E8480" t="s">
        <v>29461</v>
      </c>
      <c r="F8480" t="s">
        <v>29462</v>
      </c>
      <c r="G8480" t="s">
        <v>61</v>
      </c>
      <c r="H8480">
        <v>1</v>
      </c>
      <c r="I8480">
        <v>0</v>
      </c>
      <c r="J8480">
        <v>0</v>
      </c>
      <c r="K8480">
        <v>1</v>
      </c>
      <c r="L8480" t="s">
        <v>36</v>
      </c>
      <c r="M8480" t="str">
        <f t="shared" si="594"/>
        <v>http://logeion.uchicago.edu/index.html#Mavortius</v>
      </c>
    </row>
    <row r="8481" spans="1:13" ht="15" customHeight="1" x14ac:dyDescent="0.2">
      <c r="A8481" t="s">
        <v>29590</v>
      </c>
      <c r="B8481" t="s">
        <v>54358</v>
      </c>
      <c r="C8481" t="str">
        <f t="shared" si="596"/>
        <v xml:space="preserve">maxilla –ae f. </v>
      </c>
      <c r="D8481" t="str">
        <f t="shared" si="597"/>
        <v>maxilla</v>
      </c>
      <c r="E8481" t="s">
        <v>54159</v>
      </c>
      <c r="F8481" t="s">
        <v>54159</v>
      </c>
      <c r="G8481" t="s">
        <v>76</v>
      </c>
      <c r="H8481">
        <v>1</v>
      </c>
      <c r="I8481">
        <v>0</v>
      </c>
      <c r="J8481">
        <v>0</v>
      </c>
      <c r="K8481">
        <v>0</v>
      </c>
      <c r="L8481" t="s">
        <v>19</v>
      </c>
      <c r="M8481" t="str">
        <f t="shared" si="594"/>
        <v>http://logeion.uchicago.edu/index.html#maxilla</v>
      </c>
    </row>
    <row r="8482" spans="1:13" ht="15" customHeight="1" x14ac:dyDescent="0.2">
      <c r="A8482" t="s">
        <v>29591</v>
      </c>
      <c r="B8482" t="s">
        <v>29592</v>
      </c>
      <c r="C8482" t="str">
        <f t="shared" si="596"/>
        <v>maxime</v>
      </c>
      <c r="D8482" t="s">
        <v>29592</v>
      </c>
      <c r="E8482" t="s">
        <v>29593</v>
      </c>
      <c r="F8482" t="s">
        <v>29593</v>
      </c>
      <c r="G8482" t="s">
        <v>10296</v>
      </c>
      <c r="I8482">
        <v>0</v>
      </c>
      <c r="J8482">
        <v>0</v>
      </c>
      <c r="K8482">
        <v>0</v>
      </c>
      <c r="L8482" t="s">
        <v>90</v>
      </c>
      <c r="M8482" t="str">
        <f t="shared" si="594"/>
        <v>http://logeion.uchicago.edu/index.html#maximē</v>
      </c>
    </row>
    <row r="8483" spans="1:13" ht="15" customHeight="1" x14ac:dyDescent="0.2">
      <c r="A8483" t="s">
        <v>29594</v>
      </c>
      <c r="B8483" t="s">
        <v>29595</v>
      </c>
      <c r="C8483" t="str">
        <f t="shared" si="596"/>
        <v>Maximilla –ae f.</v>
      </c>
      <c r="D8483" t="str">
        <f t="shared" ref="D8483:D8511" si="598">IF(ISBLANK(B8483),0,LEFT( C8483, FIND( " ", C8483 ) - 1 ))</f>
        <v>Maximilla</v>
      </c>
      <c r="E8483" t="s">
        <v>29596</v>
      </c>
      <c r="F8483" t="s">
        <v>29597</v>
      </c>
      <c r="G8483" t="s">
        <v>76</v>
      </c>
      <c r="H8483">
        <v>1</v>
      </c>
      <c r="I8483">
        <v>0</v>
      </c>
      <c r="J8483">
        <v>0</v>
      </c>
      <c r="K8483">
        <v>1</v>
      </c>
      <c r="L8483" t="s">
        <v>19</v>
      </c>
      <c r="M8483" t="str">
        <f t="shared" ref="M8483:M8546" si="599">"http://logeion.uchicago.edu/index.html#"&amp;D8483</f>
        <v>http://logeion.uchicago.edu/index.html#Maximilla</v>
      </c>
    </row>
    <row r="8484" spans="1:13" ht="15" customHeight="1" x14ac:dyDescent="0.2">
      <c r="A8484" t="s">
        <v>29600</v>
      </c>
      <c r="B8484" t="s">
        <v>29601</v>
      </c>
      <c r="C8484" t="str">
        <f t="shared" si="596"/>
        <v>maximus –a –um</v>
      </c>
      <c r="D8484" t="str">
        <f t="shared" si="598"/>
        <v>maximus</v>
      </c>
      <c r="E8484" t="s">
        <v>29602</v>
      </c>
      <c r="F8484" t="s">
        <v>29602</v>
      </c>
      <c r="G8484" t="s">
        <v>2879</v>
      </c>
      <c r="H8484">
        <v>1</v>
      </c>
      <c r="I8484">
        <v>0</v>
      </c>
      <c r="J8484">
        <v>0</v>
      </c>
      <c r="K8484">
        <v>0</v>
      </c>
      <c r="L8484" t="s">
        <v>36</v>
      </c>
      <c r="M8484" t="str">
        <f t="shared" si="599"/>
        <v>http://logeion.uchicago.edu/index.html#maximus</v>
      </c>
    </row>
    <row r="8485" spans="1:13" ht="15" customHeight="1" x14ac:dyDescent="0.2">
      <c r="A8485" t="s">
        <v>29603</v>
      </c>
      <c r="B8485" t="s">
        <v>29604</v>
      </c>
      <c r="C8485" t="str">
        <f t="shared" si="596"/>
        <v>Maximus –i m.</v>
      </c>
      <c r="D8485" t="str">
        <f t="shared" si="598"/>
        <v>Maximus</v>
      </c>
      <c r="E8485" t="s">
        <v>29605</v>
      </c>
      <c r="F8485" t="s">
        <v>29606</v>
      </c>
      <c r="G8485" t="s">
        <v>21</v>
      </c>
      <c r="H8485">
        <v>2</v>
      </c>
      <c r="I8485">
        <v>0</v>
      </c>
      <c r="J8485">
        <v>0</v>
      </c>
      <c r="K8485">
        <v>1</v>
      </c>
      <c r="L8485" t="s">
        <v>19</v>
      </c>
      <c r="M8485" t="str">
        <f t="shared" si="599"/>
        <v>http://logeion.uchicago.edu/index.html#Maximus</v>
      </c>
    </row>
    <row r="8486" spans="1:13" ht="15" customHeight="1" x14ac:dyDescent="0.2">
      <c r="A8486" t="s">
        <v>29612</v>
      </c>
      <c r="B8486" t="s">
        <v>29613</v>
      </c>
      <c r="C8486" t="str">
        <f t="shared" si="596"/>
        <v>me auctore</v>
      </c>
      <c r="D8486" t="str">
        <f t="shared" si="598"/>
        <v>me</v>
      </c>
      <c r="E8486" t="s">
        <v>29614</v>
      </c>
      <c r="F8486" t="s">
        <v>29614</v>
      </c>
      <c r="G8486" t="s">
        <v>120</v>
      </c>
      <c r="I8486">
        <v>0</v>
      </c>
      <c r="J8486">
        <v>0</v>
      </c>
      <c r="K8486">
        <v>0</v>
      </c>
      <c r="L8486" t="s">
        <v>121</v>
      </c>
      <c r="M8486" t="str">
        <f t="shared" si="599"/>
        <v>http://logeion.uchicago.edu/index.html#me</v>
      </c>
    </row>
    <row r="8487" spans="1:13" ht="15" customHeight="1" x14ac:dyDescent="0.2">
      <c r="A8487" t="s">
        <v>29759</v>
      </c>
      <c r="B8487" t="s">
        <v>29760</v>
      </c>
      <c r="C8487" t="str">
        <f t="shared" si="596"/>
        <v>me iuvat iuvare</v>
      </c>
      <c r="D8487" t="str">
        <f t="shared" si="598"/>
        <v>me</v>
      </c>
      <c r="E8487" t="s">
        <v>29761</v>
      </c>
      <c r="F8487" t="s">
        <v>29761</v>
      </c>
      <c r="G8487" t="s">
        <v>120</v>
      </c>
      <c r="I8487">
        <v>0</v>
      </c>
      <c r="J8487">
        <v>0</v>
      </c>
      <c r="K8487">
        <v>0</v>
      </c>
      <c r="L8487" t="s">
        <v>121</v>
      </c>
      <c r="M8487" t="str">
        <f t="shared" si="599"/>
        <v>http://logeion.uchicago.edu/index.html#me</v>
      </c>
    </row>
    <row r="8488" spans="1:13" ht="15" customHeight="1" x14ac:dyDescent="0.2">
      <c r="A8488" t="s">
        <v>30001</v>
      </c>
      <c r="B8488" t="s">
        <v>30002</v>
      </c>
      <c r="C8488" t="str">
        <f t="shared" si="596"/>
        <v>me offero</v>
      </c>
      <c r="D8488" t="str">
        <f t="shared" si="598"/>
        <v>me</v>
      </c>
      <c r="E8488" t="s">
        <v>30003</v>
      </c>
      <c r="F8488" t="s">
        <v>30003</v>
      </c>
      <c r="G8488" t="s">
        <v>120</v>
      </c>
      <c r="I8488">
        <v>0</v>
      </c>
      <c r="J8488">
        <v>0</v>
      </c>
      <c r="K8488">
        <v>0</v>
      </c>
      <c r="L8488" t="s">
        <v>121</v>
      </c>
      <c r="M8488" t="str">
        <f t="shared" si="599"/>
        <v>http://logeion.uchicago.edu/index.html#me</v>
      </c>
    </row>
    <row r="8489" spans="1:13" ht="15" customHeight="1" x14ac:dyDescent="0.2">
      <c r="A8489" t="s">
        <v>30008</v>
      </c>
      <c r="B8489" t="s">
        <v>30009</v>
      </c>
      <c r="C8489" t="str">
        <f t="shared" si="596"/>
        <v>me praebeo</v>
      </c>
      <c r="D8489" t="str">
        <f t="shared" si="598"/>
        <v>me</v>
      </c>
      <c r="E8489" t="s">
        <v>30010</v>
      </c>
      <c r="F8489" t="s">
        <v>30010</v>
      </c>
      <c r="G8489" t="s">
        <v>120</v>
      </c>
      <c r="I8489">
        <v>0</v>
      </c>
      <c r="J8489">
        <v>0</v>
      </c>
      <c r="K8489">
        <v>0</v>
      </c>
      <c r="L8489" t="s">
        <v>121</v>
      </c>
      <c r="M8489" t="str">
        <f t="shared" si="599"/>
        <v>http://logeion.uchicago.edu/index.html#me</v>
      </c>
    </row>
    <row r="8490" spans="1:13" ht="15" customHeight="1" x14ac:dyDescent="0.2">
      <c r="A8490" t="s">
        <v>30044</v>
      </c>
      <c r="B8490" t="s">
        <v>30045</v>
      </c>
      <c r="C8490" t="str">
        <f t="shared" si="596"/>
        <v>me recipio</v>
      </c>
      <c r="D8490" t="str">
        <f t="shared" si="598"/>
        <v>me</v>
      </c>
      <c r="E8490" t="s">
        <v>30046</v>
      </c>
      <c r="F8490" t="s">
        <v>30046</v>
      </c>
      <c r="G8490" t="s">
        <v>120</v>
      </c>
      <c r="I8490">
        <v>0</v>
      </c>
      <c r="J8490">
        <v>0</v>
      </c>
      <c r="K8490">
        <v>0</v>
      </c>
      <c r="L8490" t="s">
        <v>121</v>
      </c>
      <c r="M8490" t="str">
        <f t="shared" si="599"/>
        <v>http://logeion.uchicago.edu/index.html#me</v>
      </c>
    </row>
    <row r="8491" spans="1:13" ht="15" customHeight="1" x14ac:dyDescent="0.2">
      <c r="A8491" t="s">
        <v>30164</v>
      </c>
      <c r="B8491" t="s">
        <v>30165</v>
      </c>
      <c r="C8491" t="str">
        <f t="shared" si="596"/>
        <v>me taedet solitudine</v>
      </c>
      <c r="D8491" t="str">
        <f t="shared" si="598"/>
        <v>me</v>
      </c>
      <c r="E8491" t="s">
        <v>30166</v>
      </c>
      <c r="F8491" t="s">
        <v>30166</v>
      </c>
      <c r="G8491" t="s">
        <v>120</v>
      </c>
      <c r="I8491">
        <v>0</v>
      </c>
      <c r="J8491">
        <v>0</v>
      </c>
      <c r="K8491">
        <v>0</v>
      </c>
      <c r="L8491" t="s">
        <v>121</v>
      </c>
      <c r="M8491" t="str">
        <f t="shared" si="599"/>
        <v>http://logeion.uchicago.edu/index.html#me</v>
      </c>
    </row>
    <row r="8492" spans="1:13" ht="15" customHeight="1" x14ac:dyDescent="0.2">
      <c r="A8492" t="s">
        <v>29608</v>
      </c>
      <c r="B8492" t="s">
        <v>29609</v>
      </c>
      <c r="C8492" t="str">
        <f t="shared" si="596"/>
        <v>meatus –us m.</v>
      </c>
      <c r="D8492" t="str">
        <f t="shared" si="598"/>
        <v>meatus</v>
      </c>
      <c r="E8492" t="s">
        <v>29610</v>
      </c>
      <c r="F8492" t="s">
        <v>29611</v>
      </c>
      <c r="G8492" t="s">
        <v>18</v>
      </c>
      <c r="H8492">
        <v>4</v>
      </c>
      <c r="I8492">
        <v>0</v>
      </c>
      <c r="J8492">
        <v>0</v>
      </c>
      <c r="K8492">
        <v>0</v>
      </c>
      <c r="L8492" t="s">
        <v>19</v>
      </c>
      <c r="M8492" t="str">
        <f t="shared" si="599"/>
        <v>http://logeion.uchicago.edu/index.html#meatus</v>
      </c>
    </row>
    <row r="8493" spans="1:13" ht="15" customHeight="1" x14ac:dyDescent="0.2">
      <c r="A8493" t="s">
        <v>56207</v>
      </c>
      <c r="B8493" t="s">
        <v>56222</v>
      </c>
      <c r="C8493" t="str">
        <f t="shared" si="596"/>
        <v>Mecus –a –um</v>
      </c>
      <c r="D8493" t="str">
        <f t="shared" si="598"/>
        <v>Mecus</v>
      </c>
      <c r="E8493" t="s">
        <v>56219</v>
      </c>
      <c r="F8493" t="s">
        <v>56220</v>
      </c>
      <c r="G8493" t="s">
        <v>61</v>
      </c>
      <c r="H8493">
        <v>1</v>
      </c>
      <c r="K8493">
        <v>1</v>
      </c>
      <c r="L8493" t="s">
        <v>36</v>
      </c>
      <c r="M8493" t="str">
        <f t="shared" si="599"/>
        <v>http://logeion.uchicago.edu/index.html#Mecus</v>
      </c>
    </row>
    <row r="8494" spans="1:13" ht="15" customHeight="1" x14ac:dyDescent="0.2">
      <c r="A8494" t="s">
        <v>29616</v>
      </c>
      <c r="B8494" t="s">
        <v>29617</v>
      </c>
      <c r="C8494" t="str">
        <f t="shared" si="596"/>
        <v xml:space="preserve">Medea –ae f. </v>
      </c>
      <c r="D8494" t="str">
        <f t="shared" si="598"/>
        <v>Medea</v>
      </c>
      <c r="E8494" t="s">
        <v>29618</v>
      </c>
      <c r="F8494" t="s">
        <v>29618</v>
      </c>
      <c r="G8494" t="s">
        <v>76</v>
      </c>
      <c r="H8494">
        <v>1</v>
      </c>
      <c r="I8494">
        <v>0</v>
      </c>
      <c r="J8494">
        <v>0</v>
      </c>
      <c r="K8494">
        <v>1</v>
      </c>
      <c r="L8494" t="s">
        <v>19</v>
      </c>
      <c r="M8494" t="str">
        <f t="shared" si="599"/>
        <v>http://logeion.uchicago.edu/index.html#Medea</v>
      </c>
    </row>
    <row r="8495" spans="1:13" ht="15" customHeight="1" x14ac:dyDescent="0.2">
      <c r="A8495" t="s">
        <v>29619</v>
      </c>
      <c r="B8495" t="s">
        <v>29620</v>
      </c>
      <c r="C8495" t="str">
        <f t="shared" si="596"/>
        <v>medela –ae f.</v>
      </c>
      <c r="D8495" t="str">
        <f t="shared" si="598"/>
        <v>medela</v>
      </c>
      <c r="E8495" t="s">
        <v>29621</v>
      </c>
      <c r="F8495" t="s">
        <v>29622</v>
      </c>
      <c r="G8495" t="s">
        <v>76</v>
      </c>
      <c r="H8495">
        <v>1</v>
      </c>
      <c r="I8495">
        <v>0</v>
      </c>
      <c r="J8495">
        <v>0</v>
      </c>
      <c r="K8495">
        <v>0</v>
      </c>
      <c r="L8495" t="s">
        <v>19</v>
      </c>
      <c r="M8495" t="str">
        <f t="shared" si="599"/>
        <v>http://logeion.uchicago.edu/index.html#medela</v>
      </c>
    </row>
    <row r="8496" spans="1:13" ht="15" customHeight="1" x14ac:dyDescent="0.2">
      <c r="A8496" t="s">
        <v>29624</v>
      </c>
      <c r="B8496" t="s">
        <v>29625</v>
      </c>
      <c r="C8496" t="str">
        <f t="shared" si="596"/>
        <v>medeor mederi</v>
      </c>
      <c r="D8496" t="str">
        <f t="shared" si="598"/>
        <v>medeor</v>
      </c>
      <c r="E8496" t="s">
        <v>29626</v>
      </c>
      <c r="F8496" t="s">
        <v>29626</v>
      </c>
      <c r="G8496" t="s">
        <v>9838</v>
      </c>
      <c r="I8496">
        <v>2</v>
      </c>
      <c r="J8496">
        <v>0</v>
      </c>
      <c r="K8496">
        <v>0</v>
      </c>
      <c r="L8496" t="s">
        <v>24</v>
      </c>
      <c r="M8496" t="str">
        <f t="shared" si="599"/>
        <v>http://logeion.uchicago.edu/index.html#medeor</v>
      </c>
    </row>
    <row r="8497" spans="1:13" ht="15" customHeight="1" x14ac:dyDescent="0.2">
      <c r="A8497" t="s">
        <v>29701</v>
      </c>
      <c r="B8497" t="s">
        <v>29702</v>
      </c>
      <c r="C8497" t="str">
        <f t="shared" si="596"/>
        <v>medi–terraneus –a –um</v>
      </c>
      <c r="D8497" t="str">
        <f t="shared" si="598"/>
        <v>medi–terraneus</v>
      </c>
      <c r="E8497" t="s">
        <v>29703</v>
      </c>
      <c r="F8497" t="s">
        <v>29704</v>
      </c>
      <c r="G8497" t="s">
        <v>61</v>
      </c>
      <c r="H8497">
        <v>1</v>
      </c>
      <c r="I8497">
        <v>0</v>
      </c>
      <c r="J8497">
        <v>0</v>
      </c>
      <c r="K8497">
        <v>0</v>
      </c>
      <c r="L8497" t="s">
        <v>36</v>
      </c>
      <c r="M8497" t="str">
        <f t="shared" si="599"/>
        <v>http://logeion.uchicago.edu/index.html#medi–terraneus</v>
      </c>
    </row>
    <row r="8498" spans="1:13" ht="15" customHeight="1" x14ac:dyDescent="0.2">
      <c r="A8498" t="s">
        <v>29631</v>
      </c>
      <c r="B8498" t="s">
        <v>29632</v>
      </c>
      <c r="C8498" t="str">
        <f t="shared" si="596"/>
        <v>Media –ae f.</v>
      </c>
      <c r="D8498" t="str">
        <f t="shared" si="598"/>
        <v>Media</v>
      </c>
      <c r="E8498" t="s">
        <v>29633</v>
      </c>
      <c r="F8498" t="s">
        <v>29634</v>
      </c>
      <c r="G8498" t="s">
        <v>76</v>
      </c>
      <c r="H8498">
        <v>1</v>
      </c>
      <c r="K8498">
        <v>1</v>
      </c>
      <c r="L8498" t="s">
        <v>19</v>
      </c>
      <c r="M8498" t="str">
        <f t="shared" si="599"/>
        <v>http://logeion.uchicago.edu/index.html#Media</v>
      </c>
    </row>
    <row r="8499" spans="1:13" ht="15" customHeight="1" x14ac:dyDescent="0.2">
      <c r="A8499" t="s">
        <v>29635</v>
      </c>
      <c r="B8499" t="s">
        <v>29636</v>
      </c>
      <c r="C8499" t="str">
        <f t="shared" si="596"/>
        <v>media nox</v>
      </c>
      <c r="D8499" t="str">
        <f t="shared" si="598"/>
        <v>media</v>
      </c>
      <c r="E8499" t="s">
        <v>29637</v>
      </c>
      <c r="F8499" t="s">
        <v>29637</v>
      </c>
      <c r="G8499" t="s">
        <v>120</v>
      </c>
      <c r="I8499">
        <v>0</v>
      </c>
      <c r="J8499">
        <v>0</v>
      </c>
      <c r="K8499">
        <v>0</v>
      </c>
      <c r="L8499" t="s">
        <v>121</v>
      </c>
      <c r="M8499" t="str">
        <f t="shared" si="599"/>
        <v>http://logeion.uchicago.edu/index.html#media</v>
      </c>
    </row>
    <row r="8500" spans="1:13" ht="15" customHeight="1" x14ac:dyDescent="0.2">
      <c r="A8500" t="s">
        <v>29640</v>
      </c>
      <c r="B8500" t="s">
        <v>29641</v>
      </c>
      <c r="C8500" t="str">
        <f t="shared" si="596"/>
        <v>mediator –oris m.</v>
      </c>
      <c r="D8500" t="str">
        <f t="shared" si="598"/>
        <v>mediator</v>
      </c>
      <c r="E8500" t="s">
        <v>29642</v>
      </c>
      <c r="F8500" t="s">
        <v>29642</v>
      </c>
      <c r="G8500" t="s">
        <v>29</v>
      </c>
      <c r="H8500">
        <v>3</v>
      </c>
      <c r="I8500">
        <v>0</v>
      </c>
      <c r="J8500">
        <v>0</v>
      </c>
      <c r="K8500">
        <v>0</v>
      </c>
      <c r="L8500" t="s">
        <v>19</v>
      </c>
      <c r="M8500" t="str">
        <f t="shared" si="599"/>
        <v>http://logeion.uchicago.edu/index.html#mediator</v>
      </c>
    </row>
    <row r="8501" spans="1:13" ht="15" customHeight="1" x14ac:dyDescent="0.2">
      <c r="A8501" t="s">
        <v>29647</v>
      </c>
      <c r="B8501" t="s">
        <v>29648</v>
      </c>
      <c r="C8501" t="str">
        <f t="shared" si="596"/>
        <v>Medica –ae f.</v>
      </c>
      <c r="D8501" t="str">
        <f t="shared" si="598"/>
        <v>Medica</v>
      </c>
      <c r="E8501" t="s">
        <v>29649</v>
      </c>
      <c r="F8501" t="s">
        <v>29650</v>
      </c>
      <c r="G8501" t="s">
        <v>76</v>
      </c>
      <c r="H8501">
        <v>1</v>
      </c>
      <c r="I8501">
        <v>0</v>
      </c>
      <c r="J8501">
        <v>0</v>
      </c>
      <c r="K8501">
        <v>0</v>
      </c>
      <c r="L8501" t="s">
        <v>19</v>
      </c>
      <c r="M8501" t="str">
        <f t="shared" si="599"/>
        <v>http://logeion.uchicago.edu/index.html#Medica</v>
      </c>
    </row>
    <row r="8502" spans="1:13" ht="15" customHeight="1" x14ac:dyDescent="0.2">
      <c r="A8502" t="s">
        <v>29643</v>
      </c>
      <c r="B8502" t="s">
        <v>29644</v>
      </c>
      <c r="C8502" t="str">
        <f t="shared" si="596"/>
        <v>medica medicae f.</v>
      </c>
      <c r="D8502" t="str">
        <f t="shared" si="598"/>
        <v>medica</v>
      </c>
      <c r="E8502" t="s">
        <v>29645</v>
      </c>
      <c r="F8502" t="s">
        <v>29646</v>
      </c>
      <c r="G8502" t="s">
        <v>76</v>
      </c>
      <c r="H8502">
        <v>1</v>
      </c>
      <c r="I8502">
        <v>0</v>
      </c>
      <c r="J8502">
        <v>0</v>
      </c>
      <c r="K8502">
        <v>0</v>
      </c>
      <c r="L8502" t="s">
        <v>19</v>
      </c>
      <c r="M8502" t="str">
        <f t="shared" si="599"/>
        <v>http://logeion.uchicago.edu/index.html#medica</v>
      </c>
    </row>
    <row r="8503" spans="1:13" ht="15" customHeight="1" x14ac:dyDescent="0.2">
      <c r="A8503" t="s">
        <v>29652</v>
      </c>
      <c r="B8503" t="s">
        <v>59947</v>
      </c>
      <c r="C8503" t="str">
        <f t="shared" si="596"/>
        <v>medicamen –inis n.</v>
      </c>
      <c r="D8503" t="str">
        <f t="shared" si="598"/>
        <v>medicamen</v>
      </c>
      <c r="E8503" t="s">
        <v>59700</v>
      </c>
      <c r="F8503" t="s">
        <v>59700</v>
      </c>
      <c r="G8503" t="s">
        <v>29</v>
      </c>
      <c r="H8503">
        <v>3</v>
      </c>
      <c r="I8503">
        <v>0</v>
      </c>
      <c r="J8503">
        <v>0</v>
      </c>
      <c r="K8503">
        <v>0</v>
      </c>
      <c r="L8503" t="s">
        <v>19</v>
      </c>
      <c r="M8503" t="str">
        <f t="shared" si="599"/>
        <v>http://logeion.uchicago.edu/index.html#medicamen</v>
      </c>
    </row>
    <row r="8504" spans="1:13" ht="15" customHeight="1" x14ac:dyDescent="0.2">
      <c r="A8504" t="s">
        <v>29654</v>
      </c>
      <c r="B8504" t="s">
        <v>29655</v>
      </c>
      <c r="C8504" t="str">
        <f t="shared" si="596"/>
        <v>medicamentum –i n.</v>
      </c>
      <c r="D8504" t="str">
        <f t="shared" si="598"/>
        <v>medicamentum</v>
      </c>
      <c r="E8504" t="s">
        <v>57369</v>
      </c>
      <c r="F8504" t="s">
        <v>57369</v>
      </c>
      <c r="G8504" t="s">
        <v>21</v>
      </c>
      <c r="H8504">
        <v>2</v>
      </c>
      <c r="I8504">
        <v>0</v>
      </c>
      <c r="J8504">
        <v>0</v>
      </c>
      <c r="K8504">
        <v>0</v>
      </c>
      <c r="L8504" t="s">
        <v>19</v>
      </c>
      <c r="M8504" t="str">
        <f t="shared" si="599"/>
        <v>http://logeion.uchicago.edu/index.html#medicamentum</v>
      </c>
    </row>
    <row r="8505" spans="1:13" ht="15" customHeight="1" x14ac:dyDescent="0.2">
      <c r="A8505" t="s">
        <v>29658</v>
      </c>
      <c r="B8505" t="s">
        <v>29659</v>
      </c>
      <c r="C8505" t="str">
        <f t="shared" si="596"/>
        <v>medicina –ae f.</v>
      </c>
      <c r="D8505" t="str">
        <f t="shared" si="598"/>
        <v>medicina</v>
      </c>
      <c r="E8505" t="s">
        <v>29660</v>
      </c>
      <c r="F8505" t="s">
        <v>29661</v>
      </c>
      <c r="G8505" t="s">
        <v>76</v>
      </c>
      <c r="H8505">
        <v>1</v>
      </c>
      <c r="I8505">
        <v>0</v>
      </c>
      <c r="J8505">
        <v>0</v>
      </c>
      <c r="K8505">
        <v>0</v>
      </c>
      <c r="L8505" t="s">
        <v>19</v>
      </c>
      <c r="M8505" t="str">
        <f t="shared" si="599"/>
        <v>http://logeion.uchicago.edu/index.html#medicina</v>
      </c>
    </row>
    <row r="8506" spans="1:13" ht="15" customHeight="1" x14ac:dyDescent="0.2">
      <c r="A8506" t="s">
        <v>29662</v>
      </c>
      <c r="B8506" t="s">
        <v>29663</v>
      </c>
      <c r="C8506" t="str">
        <f t="shared" si="596"/>
        <v>medicinus –a –um</v>
      </c>
      <c r="D8506" t="str">
        <f t="shared" si="598"/>
        <v>medicinus</v>
      </c>
      <c r="E8506" t="s">
        <v>29664</v>
      </c>
      <c r="F8506" t="s">
        <v>29665</v>
      </c>
      <c r="G8506" t="s">
        <v>61</v>
      </c>
      <c r="H8506">
        <v>1</v>
      </c>
      <c r="I8506">
        <v>0</v>
      </c>
      <c r="J8506">
        <v>0</v>
      </c>
      <c r="K8506">
        <v>0</v>
      </c>
      <c r="L8506" t="s">
        <v>36</v>
      </c>
      <c r="M8506" t="str">
        <f t="shared" si="599"/>
        <v>http://logeion.uchicago.edu/index.html#medicinus</v>
      </c>
    </row>
    <row r="8507" spans="1:13" ht="15" customHeight="1" x14ac:dyDescent="0.2">
      <c r="A8507" t="s">
        <v>29666</v>
      </c>
      <c r="B8507" t="s">
        <v>29667</v>
      </c>
      <c r="C8507" t="str">
        <f t="shared" si="596"/>
        <v>medico medicare medicavi medicatus</v>
      </c>
      <c r="D8507" t="str">
        <f t="shared" si="598"/>
        <v>medico</v>
      </c>
      <c r="E8507" t="s">
        <v>29668</v>
      </c>
      <c r="F8507" t="s">
        <v>29668</v>
      </c>
      <c r="G8507" t="s">
        <v>23</v>
      </c>
      <c r="I8507">
        <v>1</v>
      </c>
      <c r="J8507">
        <v>0</v>
      </c>
      <c r="K8507">
        <v>0</v>
      </c>
      <c r="L8507" t="s">
        <v>24</v>
      </c>
      <c r="M8507" t="str">
        <f t="shared" si="599"/>
        <v>http://logeion.uchicago.edu/index.html#medico</v>
      </c>
    </row>
    <row r="8508" spans="1:13" ht="15" customHeight="1" x14ac:dyDescent="0.2">
      <c r="A8508" t="s">
        <v>29669</v>
      </c>
      <c r="B8508" t="s">
        <v>29670</v>
      </c>
      <c r="C8508" t="str">
        <f t="shared" si="596"/>
        <v xml:space="preserve">medicor medicari </v>
      </c>
      <c r="D8508" t="str">
        <f t="shared" si="598"/>
        <v>medicor</v>
      </c>
      <c r="E8508" t="s">
        <v>29626</v>
      </c>
      <c r="F8508" t="s">
        <v>29671</v>
      </c>
      <c r="G8508" t="s">
        <v>170</v>
      </c>
      <c r="I8508">
        <v>1</v>
      </c>
      <c r="J8508">
        <v>0</v>
      </c>
      <c r="K8508">
        <v>0</v>
      </c>
      <c r="L8508" t="s">
        <v>24</v>
      </c>
      <c r="M8508" t="str">
        <f t="shared" si="599"/>
        <v>http://logeion.uchicago.edu/index.html#medicor</v>
      </c>
    </row>
    <row r="8509" spans="1:13" ht="15" customHeight="1" x14ac:dyDescent="0.2">
      <c r="A8509" t="s">
        <v>29674</v>
      </c>
      <c r="B8509" t="s">
        <v>29675</v>
      </c>
      <c r="C8509" t="str">
        <f t="shared" si="596"/>
        <v>medicus –a –um</v>
      </c>
      <c r="D8509" t="str">
        <f t="shared" si="598"/>
        <v>medicus</v>
      </c>
      <c r="E8509" t="s">
        <v>29676</v>
      </c>
      <c r="F8509" t="s">
        <v>29677</v>
      </c>
      <c r="G8509" t="s">
        <v>61</v>
      </c>
      <c r="H8509">
        <v>1</v>
      </c>
      <c r="I8509">
        <v>0</v>
      </c>
      <c r="J8509">
        <v>0</v>
      </c>
      <c r="K8509">
        <v>0</v>
      </c>
      <c r="L8509" t="s">
        <v>36</v>
      </c>
      <c r="M8509" t="str">
        <f t="shared" si="599"/>
        <v>http://logeion.uchicago.edu/index.html#medicus</v>
      </c>
    </row>
    <row r="8510" spans="1:13" ht="15" customHeight="1" x14ac:dyDescent="0.2">
      <c r="A8510" t="s">
        <v>29672</v>
      </c>
      <c r="B8510" t="s">
        <v>29673</v>
      </c>
      <c r="C8510" t="str">
        <f t="shared" si="596"/>
        <v>medicus medici m.</v>
      </c>
      <c r="D8510" t="str">
        <f t="shared" si="598"/>
        <v>medicus</v>
      </c>
      <c r="E8510" t="s">
        <v>29646</v>
      </c>
      <c r="F8510" t="s">
        <v>29646</v>
      </c>
      <c r="G8510" t="s">
        <v>21</v>
      </c>
      <c r="H8510">
        <v>2</v>
      </c>
      <c r="I8510">
        <v>0</v>
      </c>
      <c r="J8510">
        <v>0</v>
      </c>
      <c r="K8510">
        <v>0</v>
      </c>
      <c r="L8510" t="s">
        <v>19</v>
      </c>
      <c r="M8510" t="str">
        <f t="shared" si="599"/>
        <v>http://logeion.uchicago.edu/index.html#medicus</v>
      </c>
    </row>
    <row r="8511" spans="1:13" ht="15" customHeight="1" x14ac:dyDescent="0.2">
      <c r="A8511" t="s">
        <v>29683</v>
      </c>
      <c r="B8511" t="s">
        <v>29684</v>
      </c>
      <c r="C8511" t="str">
        <f t="shared" si="596"/>
        <v>mediocris mediocris mediocre</v>
      </c>
      <c r="D8511" t="str">
        <f t="shared" si="598"/>
        <v>mediocris</v>
      </c>
      <c r="E8511" t="s">
        <v>29685</v>
      </c>
      <c r="F8511" t="s">
        <v>29686</v>
      </c>
      <c r="G8511" t="s">
        <v>155</v>
      </c>
      <c r="H8511">
        <v>3</v>
      </c>
      <c r="I8511">
        <v>0</v>
      </c>
      <c r="J8511">
        <v>0</v>
      </c>
      <c r="K8511">
        <v>0</v>
      </c>
      <c r="L8511" t="s">
        <v>36</v>
      </c>
      <c r="M8511" t="str">
        <f t="shared" si="599"/>
        <v>http://logeion.uchicago.edu/index.html#mediocris</v>
      </c>
    </row>
    <row r="8512" spans="1:13" ht="15" customHeight="1" x14ac:dyDescent="0.2">
      <c r="A8512" t="s">
        <v>29688</v>
      </c>
      <c r="B8512" t="s">
        <v>29689</v>
      </c>
      <c r="C8512" t="str">
        <f t="shared" si="596"/>
        <v>mediocriter</v>
      </c>
      <c r="D8512" t="s">
        <v>29689</v>
      </c>
      <c r="E8512" t="s">
        <v>29690</v>
      </c>
      <c r="F8512" t="s">
        <v>29690</v>
      </c>
      <c r="G8512" t="s">
        <v>89</v>
      </c>
      <c r="I8512">
        <v>0</v>
      </c>
      <c r="J8512">
        <v>1</v>
      </c>
      <c r="K8512">
        <v>0</v>
      </c>
      <c r="L8512" t="s">
        <v>90</v>
      </c>
      <c r="M8512" t="str">
        <f t="shared" si="599"/>
        <v>http://logeion.uchicago.edu/index.html#mediocriter</v>
      </c>
    </row>
    <row r="8513" spans="1:13" ht="15" customHeight="1" x14ac:dyDescent="0.2">
      <c r="A8513" t="s">
        <v>58958</v>
      </c>
      <c r="B8513" t="s">
        <v>59017</v>
      </c>
      <c r="C8513" t="str">
        <f t="shared" si="596"/>
        <v>Mediolanum or -nium -i n.</v>
      </c>
      <c r="D8513" t="str">
        <f t="shared" ref="D8513:D8531" si="600">IF(ISBLANK(B8513),0,LEFT( C8513, FIND( " ", C8513 ) - 1 ))</f>
        <v>Mediolanum</v>
      </c>
      <c r="E8513" t="s">
        <v>59018</v>
      </c>
      <c r="F8513" t="s">
        <v>59019</v>
      </c>
      <c r="G8513" t="s">
        <v>21</v>
      </c>
      <c r="H8513">
        <v>2</v>
      </c>
      <c r="K8513">
        <v>1</v>
      </c>
      <c r="L8513" t="s">
        <v>19</v>
      </c>
      <c r="M8513" t="str">
        <f t="shared" si="599"/>
        <v>http://logeion.uchicago.edu/index.html#Mediolanum</v>
      </c>
    </row>
    <row r="8514" spans="1:13" ht="15" customHeight="1" x14ac:dyDescent="0.2">
      <c r="A8514" t="s">
        <v>29691</v>
      </c>
      <c r="B8514" t="s">
        <v>29692</v>
      </c>
      <c r="C8514" t="str">
        <f t="shared" si="596"/>
        <v xml:space="preserve">Mediomatrici –orum (–um) m. </v>
      </c>
      <c r="D8514" t="str">
        <f t="shared" si="600"/>
        <v>Mediomatrici</v>
      </c>
      <c r="E8514" t="s">
        <v>29693</v>
      </c>
      <c r="F8514" t="s">
        <v>29693</v>
      </c>
      <c r="G8514" t="s">
        <v>21</v>
      </c>
      <c r="H8514">
        <v>2</v>
      </c>
      <c r="I8514">
        <v>0</v>
      </c>
      <c r="J8514">
        <v>0</v>
      </c>
      <c r="K8514">
        <v>1</v>
      </c>
      <c r="L8514" t="s">
        <v>19</v>
      </c>
      <c r="M8514" t="str">
        <f t="shared" si="599"/>
        <v>http://logeion.uchicago.edu/index.html#Mediomatrici</v>
      </c>
    </row>
    <row r="8515" spans="1:13" ht="15" customHeight="1" x14ac:dyDescent="0.2">
      <c r="A8515" t="s">
        <v>56074</v>
      </c>
      <c r="B8515" t="s">
        <v>56089</v>
      </c>
      <c r="C8515" t="str">
        <f t="shared" si="596"/>
        <v>meditamen –inis</v>
      </c>
      <c r="D8515" t="str">
        <f t="shared" si="600"/>
        <v>meditamen</v>
      </c>
      <c r="E8515" t="s">
        <v>56058</v>
      </c>
      <c r="F8515" t="s">
        <v>56059</v>
      </c>
      <c r="G8515" t="s">
        <v>29</v>
      </c>
      <c r="H8515">
        <v>3</v>
      </c>
      <c r="I8515">
        <v>0</v>
      </c>
      <c r="J8515">
        <v>0</v>
      </c>
      <c r="K8515">
        <v>0</v>
      </c>
      <c r="L8515" t="s">
        <v>19</v>
      </c>
      <c r="M8515" t="str">
        <f t="shared" si="599"/>
        <v>http://logeion.uchicago.edu/index.html#meditamen</v>
      </c>
    </row>
    <row r="8516" spans="1:13" ht="15" customHeight="1" x14ac:dyDescent="0.2">
      <c r="A8516" t="s">
        <v>29695</v>
      </c>
      <c r="B8516" t="s">
        <v>29696</v>
      </c>
      <c r="C8516" t="str">
        <f t="shared" si="596"/>
        <v>meditamentum –i n.</v>
      </c>
      <c r="D8516" t="str">
        <f t="shared" si="600"/>
        <v>meditamentum</v>
      </c>
      <c r="E8516" t="s">
        <v>9987</v>
      </c>
      <c r="F8516" t="s">
        <v>29697</v>
      </c>
      <c r="G8516" t="s">
        <v>21</v>
      </c>
      <c r="H8516">
        <v>2</v>
      </c>
      <c r="I8516">
        <v>0</v>
      </c>
      <c r="J8516">
        <v>0</v>
      </c>
      <c r="K8516">
        <v>0</v>
      </c>
      <c r="L8516" t="s">
        <v>19</v>
      </c>
      <c r="M8516" t="str">
        <f t="shared" si="599"/>
        <v>http://logeion.uchicago.edu/index.html#meditamentum</v>
      </c>
    </row>
    <row r="8517" spans="1:13" ht="15" customHeight="1" x14ac:dyDescent="0.2">
      <c r="A8517" t="s">
        <v>29705</v>
      </c>
      <c r="B8517" t="s">
        <v>29706</v>
      </c>
      <c r="C8517" t="str">
        <f t="shared" si="596"/>
        <v>meditor meditari meditatus sum</v>
      </c>
      <c r="D8517" t="str">
        <f t="shared" si="600"/>
        <v>meditor</v>
      </c>
      <c r="E8517" t="s">
        <v>57370</v>
      </c>
      <c r="F8517" t="s">
        <v>57371</v>
      </c>
      <c r="G8517" t="s">
        <v>170</v>
      </c>
      <c r="I8517">
        <v>1</v>
      </c>
      <c r="J8517">
        <v>0</v>
      </c>
      <c r="K8517">
        <v>0</v>
      </c>
      <c r="L8517" t="s">
        <v>24</v>
      </c>
      <c r="M8517" t="str">
        <f t="shared" si="599"/>
        <v>http://logeion.uchicago.edu/index.html#meditor</v>
      </c>
    </row>
    <row r="8518" spans="1:13" ht="15" customHeight="1" x14ac:dyDescent="0.2">
      <c r="A8518" t="s">
        <v>29707</v>
      </c>
      <c r="B8518" t="s">
        <v>29708</v>
      </c>
      <c r="C8518" t="str">
        <f t="shared" si="596"/>
        <v>medium medi(i) n.</v>
      </c>
      <c r="D8518" t="str">
        <f t="shared" si="600"/>
        <v>medium</v>
      </c>
      <c r="E8518" t="s">
        <v>29709</v>
      </c>
      <c r="F8518" t="s">
        <v>29709</v>
      </c>
      <c r="G8518" t="s">
        <v>21</v>
      </c>
      <c r="H8518">
        <v>2</v>
      </c>
      <c r="I8518">
        <v>0</v>
      </c>
      <c r="J8518">
        <v>0</v>
      </c>
      <c r="K8518">
        <v>0</v>
      </c>
      <c r="L8518" t="s">
        <v>19</v>
      </c>
      <c r="M8518" t="str">
        <f t="shared" si="599"/>
        <v>http://logeion.uchicago.edu/index.html#medium</v>
      </c>
    </row>
    <row r="8519" spans="1:13" ht="15" customHeight="1" x14ac:dyDescent="0.2">
      <c r="A8519" t="s">
        <v>29710</v>
      </c>
      <c r="B8519" t="s">
        <v>29711</v>
      </c>
      <c r="C8519" t="str">
        <f t="shared" si="596"/>
        <v>medius –a –um</v>
      </c>
      <c r="D8519" t="str">
        <f t="shared" si="600"/>
        <v>medius</v>
      </c>
      <c r="E8519" t="s">
        <v>60823</v>
      </c>
      <c r="F8519" t="s">
        <v>57372</v>
      </c>
      <c r="G8519" t="s">
        <v>61</v>
      </c>
      <c r="H8519">
        <v>1</v>
      </c>
      <c r="I8519">
        <v>0</v>
      </c>
      <c r="J8519">
        <v>0</v>
      </c>
      <c r="K8519">
        <v>0</v>
      </c>
      <c r="L8519" t="s">
        <v>36</v>
      </c>
      <c r="M8519" t="str">
        <f t="shared" si="599"/>
        <v>http://logeion.uchicago.edu/index.html#medius</v>
      </c>
    </row>
    <row r="8520" spans="1:13" ht="15" customHeight="1" x14ac:dyDescent="0.2">
      <c r="A8520" t="s">
        <v>29712</v>
      </c>
      <c r="B8520" t="s">
        <v>55422</v>
      </c>
      <c r="C8520" t="str">
        <f t="shared" si="596"/>
        <v>mediusfidius or medius fidius_x000D_</v>
      </c>
      <c r="D8520" t="str">
        <f t="shared" si="600"/>
        <v>mediusfidius</v>
      </c>
      <c r="E8520" t="s">
        <v>55423</v>
      </c>
      <c r="F8520" t="s">
        <v>55423</v>
      </c>
      <c r="G8520" t="s">
        <v>1995</v>
      </c>
      <c r="I8520">
        <v>0</v>
      </c>
      <c r="J8520">
        <v>0</v>
      </c>
      <c r="K8520">
        <v>0</v>
      </c>
      <c r="L8520" t="s">
        <v>1996</v>
      </c>
      <c r="M8520" t="str">
        <f t="shared" si="599"/>
        <v>http://logeion.uchicago.edu/index.html#mediusfidius</v>
      </c>
    </row>
    <row r="8521" spans="1:13" ht="15" customHeight="1" x14ac:dyDescent="0.2">
      <c r="A8521" t="s">
        <v>29713</v>
      </c>
      <c r="B8521" t="s">
        <v>29714</v>
      </c>
      <c r="C8521" t="str">
        <f t="shared" si="596"/>
        <v>Medon –ontis m.</v>
      </c>
      <c r="D8521" t="str">
        <f t="shared" si="600"/>
        <v>Medon</v>
      </c>
      <c r="E8521" t="s">
        <v>29715</v>
      </c>
      <c r="F8521" t="s">
        <v>29716</v>
      </c>
      <c r="G8521" t="s">
        <v>29</v>
      </c>
      <c r="H8521">
        <v>3</v>
      </c>
      <c r="I8521">
        <v>0</v>
      </c>
      <c r="J8521">
        <v>0</v>
      </c>
      <c r="K8521">
        <v>1</v>
      </c>
      <c r="L8521" t="s">
        <v>19</v>
      </c>
      <c r="M8521" t="str">
        <f t="shared" si="599"/>
        <v>http://logeion.uchicago.edu/index.html#Medon</v>
      </c>
    </row>
    <row r="8522" spans="1:13" ht="15" customHeight="1" x14ac:dyDescent="0.2">
      <c r="A8522" t="s">
        <v>29717</v>
      </c>
      <c r="B8522" t="s">
        <v>29718</v>
      </c>
      <c r="C8522" t="str">
        <f t="shared" si="596"/>
        <v>medulla medullae f.</v>
      </c>
      <c r="D8522" t="str">
        <f t="shared" si="600"/>
        <v>medulla</v>
      </c>
      <c r="E8522" t="s">
        <v>29719</v>
      </c>
      <c r="F8522" t="s">
        <v>29720</v>
      </c>
      <c r="G8522" t="s">
        <v>76</v>
      </c>
      <c r="H8522">
        <v>1</v>
      </c>
      <c r="I8522">
        <v>0</v>
      </c>
      <c r="J8522">
        <v>0</v>
      </c>
      <c r="K8522">
        <v>0</v>
      </c>
      <c r="L8522" t="s">
        <v>19</v>
      </c>
      <c r="M8522" t="str">
        <f t="shared" si="599"/>
        <v>http://logeion.uchicago.edu/index.html#medulla</v>
      </c>
    </row>
    <row r="8523" spans="1:13" ht="15" customHeight="1" x14ac:dyDescent="0.2">
      <c r="A8523" t="s">
        <v>29722</v>
      </c>
      <c r="B8523" t="s">
        <v>29723</v>
      </c>
      <c r="C8523" t="str">
        <f t="shared" si="596"/>
        <v>Medus –a –um</v>
      </c>
      <c r="D8523" t="str">
        <f t="shared" si="600"/>
        <v>Medus</v>
      </c>
      <c r="E8523" t="s">
        <v>29724</v>
      </c>
      <c r="F8523" t="s">
        <v>29724</v>
      </c>
      <c r="G8523" t="s">
        <v>61</v>
      </c>
      <c r="H8523">
        <v>1</v>
      </c>
      <c r="K8523">
        <v>1</v>
      </c>
      <c r="L8523" t="s">
        <v>36</v>
      </c>
      <c r="M8523" t="str">
        <f t="shared" si="599"/>
        <v>http://logeion.uchicago.edu/index.html#Medus</v>
      </c>
    </row>
    <row r="8524" spans="1:13" ht="15" customHeight="1" x14ac:dyDescent="0.2">
      <c r="A8524" t="s">
        <v>29627</v>
      </c>
      <c r="B8524" t="s">
        <v>29628</v>
      </c>
      <c r="C8524" t="str">
        <f t="shared" si="596"/>
        <v>Medus –i m.</v>
      </c>
      <c r="D8524" t="str">
        <f t="shared" si="600"/>
        <v>Medus</v>
      </c>
      <c r="E8524" t="s">
        <v>29629</v>
      </c>
      <c r="F8524" t="s">
        <v>29630</v>
      </c>
      <c r="G8524" t="s">
        <v>21</v>
      </c>
      <c r="H8524">
        <v>2</v>
      </c>
      <c r="I8524">
        <v>0</v>
      </c>
      <c r="J8524">
        <v>0</v>
      </c>
      <c r="K8524">
        <v>1</v>
      </c>
      <c r="L8524" t="s">
        <v>19</v>
      </c>
      <c r="M8524" t="str">
        <f t="shared" si="599"/>
        <v>http://logeion.uchicago.edu/index.html#Medus</v>
      </c>
    </row>
    <row r="8525" spans="1:13" ht="15" customHeight="1" x14ac:dyDescent="0.2">
      <c r="A8525" t="s">
        <v>29725</v>
      </c>
      <c r="B8525" t="s">
        <v>29628</v>
      </c>
      <c r="C8525" t="str">
        <f t="shared" si="596"/>
        <v>Medus –i m.</v>
      </c>
      <c r="D8525" t="str">
        <f t="shared" si="600"/>
        <v>Medus</v>
      </c>
      <c r="E8525" t="s">
        <v>29726</v>
      </c>
      <c r="F8525" t="s">
        <v>29727</v>
      </c>
      <c r="G8525" t="s">
        <v>21</v>
      </c>
      <c r="H8525">
        <v>2</v>
      </c>
      <c r="I8525">
        <v>0</v>
      </c>
      <c r="J8525">
        <v>0</v>
      </c>
      <c r="K8525">
        <v>1</v>
      </c>
      <c r="L8525" t="s">
        <v>19</v>
      </c>
      <c r="M8525" t="str">
        <f t="shared" si="599"/>
        <v>http://logeion.uchicago.edu/index.html#Medus</v>
      </c>
    </row>
    <row r="8526" spans="1:13" ht="15" customHeight="1" x14ac:dyDescent="0.2">
      <c r="A8526" t="s">
        <v>29728</v>
      </c>
      <c r="B8526" t="s">
        <v>29729</v>
      </c>
      <c r="C8526" t="str">
        <f t="shared" si="596"/>
        <v>Medusa –ae f.</v>
      </c>
      <c r="D8526" t="str">
        <f t="shared" si="600"/>
        <v>Medusa</v>
      </c>
      <c r="E8526" t="s">
        <v>29730</v>
      </c>
      <c r="F8526" t="s">
        <v>29730</v>
      </c>
      <c r="G8526" t="s">
        <v>76</v>
      </c>
      <c r="H8526">
        <v>1</v>
      </c>
      <c r="I8526">
        <v>0</v>
      </c>
      <c r="J8526">
        <v>0</v>
      </c>
      <c r="K8526">
        <v>1</v>
      </c>
      <c r="L8526" t="s">
        <v>19</v>
      </c>
      <c r="M8526" t="str">
        <f t="shared" si="599"/>
        <v>http://logeion.uchicago.edu/index.html#Medusa</v>
      </c>
    </row>
    <row r="8527" spans="1:13" ht="15" customHeight="1" x14ac:dyDescent="0.2">
      <c r="A8527" t="s">
        <v>29731</v>
      </c>
      <c r="B8527" t="s">
        <v>29732</v>
      </c>
      <c r="C8527" t="str">
        <f t="shared" si="596"/>
        <v>Megaera –ae f.</v>
      </c>
      <c r="D8527" t="str">
        <f t="shared" si="600"/>
        <v>Megaera</v>
      </c>
      <c r="E8527" t="s">
        <v>29733</v>
      </c>
      <c r="F8527" t="s">
        <v>29734</v>
      </c>
      <c r="G8527" t="s">
        <v>76</v>
      </c>
      <c r="H8527">
        <v>1</v>
      </c>
      <c r="I8527">
        <v>0</v>
      </c>
      <c r="J8527">
        <v>0</v>
      </c>
      <c r="K8527">
        <v>1</v>
      </c>
      <c r="L8527" t="s">
        <v>19</v>
      </c>
      <c r="M8527" t="str">
        <f t="shared" si="599"/>
        <v>http://logeion.uchicago.edu/index.html#Megaera</v>
      </c>
    </row>
    <row r="8528" spans="1:13" ht="15" customHeight="1" x14ac:dyDescent="0.2">
      <c r="A8528" t="s">
        <v>29737</v>
      </c>
      <c r="B8528" t="s">
        <v>29738</v>
      </c>
      <c r="C8528" t="str">
        <f t="shared" si="596"/>
        <v>Megara –orum n./–ae f.</v>
      </c>
      <c r="D8528" t="str">
        <f t="shared" si="600"/>
        <v>Megara</v>
      </c>
      <c r="E8528" t="s">
        <v>29739</v>
      </c>
      <c r="F8528" t="s">
        <v>29739</v>
      </c>
      <c r="G8528" t="s">
        <v>21</v>
      </c>
      <c r="H8528">
        <v>2</v>
      </c>
      <c r="I8528">
        <v>0</v>
      </c>
      <c r="J8528">
        <v>0</v>
      </c>
      <c r="K8528">
        <v>1</v>
      </c>
      <c r="L8528" t="s">
        <v>19</v>
      </c>
      <c r="M8528" t="str">
        <f t="shared" si="599"/>
        <v>http://logeion.uchicago.edu/index.html#Megara</v>
      </c>
    </row>
    <row r="8529" spans="1:13" ht="15" customHeight="1" x14ac:dyDescent="0.2">
      <c r="A8529" t="s">
        <v>29741</v>
      </c>
      <c r="B8529" t="s">
        <v>29742</v>
      </c>
      <c r="C8529" t="str">
        <f t="shared" si="596"/>
        <v>Megarus –a –um</v>
      </c>
      <c r="D8529" t="str">
        <f t="shared" si="600"/>
        <v>Megarus</v>
      </c>
      <c r="E8529" t="s">
        <v>29743</v>
      </c>
      <c r="F8529" t="s">
        <v>29744</v>
      </c>
      <c r="G8529" t="s">
        <v>61</v>
      </c>
      <c r="H8529">
        <v>1</v>
      </c>
      <c r="I8529">
        <v>0</v>
      </c>
      <c r="J8529">
        <v>0</v>
      </c>
      <c r="K8529">
        <v>1</v>
      </c>
      <c r="L8529" t="s">
        <v>36</v>
      </c>
      <c r="M8529" t="str">
        <f t="shared" si="599"/>
        <v>http://logeion.uchicago.edu/index.html#Megarus</v>
      </c>
    </row>
    <row r="8530" spans="1:13" ht="15" customHeight="1" x14ac:dyDescent="0.2">
      <c r="A8530" t="s">
        <v>60486</v>
      </c>
      <c r="B8530" t="s">
        <v>60651</v>
      </c>
      <c r="C8530" t="str">
        <f t="shared" si="596"/>
        <v>Meges –etis</v>
      </c>
      <c r="D8530" t="str">
        <f t="shared" si="600"/>
        <v>Meges</v>
      </c>
      <c r="E8530" t="s">
        <v>60758</v>
      </c>
      <c r="F8530" t="s">
        <v>60743</v>
      </c>
      <c r="G8530" t="s">
        <v>43</v>
      </c>
      <c r="H8530">
        <v>6</v>
      </c>
      <c r="K8530">
        <v>1</v>
      </c>
      <c r="L8530" t="s">
        <v>19</v>
      </c>
      <c r="M8530" t="str">
        <f t="shared" si="599"/>
        <v>http://logeion.uchicago.edu/index.html#Meges</v>
      </c>
    </row>
    <row r="8531" spans="1:13" ht="15" customHeight="1" x14ac:dyDescent="0.2">
      <c r="A8531" t="s">
        <v>29745</v>
      </c>
      <c r="B8531" t="s">
        <v>29746</v>
      </c>
      <c r="C8531" t="str">
        <f t="shared" si="596"/>
        <v>megistanes –um m.</v>
      </c>
      <c r="D8531" t="str">
        <f t="shared" si="600"/>
        <v>megistanes</v>
      </c>
      <c r="E8531" t="s">
        <v>29747</v>
      </c>
      <c r="F8531" t="s">
        <v>29747</v>
      </c>
      <c r="G8531" t="s">
        <v>346</v>
      </c>
      <c r="H8531">
        <v>6</v>
      </c>
      <c r="I8531">
        <v>0</v>
      </c>
      <c r="J8531">
        <v>0</v>
      </c>
      <c r="K8531">
        <v>0</v>
      </c>
      <c r="L8531" t="s">
        <v>19</v>
      </c>
      <c r="M8531" t="str">
        <f t="shared" si="599"/>
        <v>http://logeion.uchicago.edu/index.html#megistanes</v>
      </c>
    </row>
    <row r="8532" spans="1:13" ht="15" customHeight="1" x14ac:dyDescent="0.2">
      <c r="A8532" t="s">
        <v>29748</v>
      </c>
      <c r="B8532" t="s">
        <v>29749</v>
      </c>
      <c r="C8532" t="str">
        <f t="shared" si="596"/>
        <v>mehercule/mehercules</v>
      </c>
      <c r="D8532" t="s">
        <v>29749</v>
      </c>
      <c r="E8532" t="s">
        <v>21554</v>
      </c>
      <c r="F8532" t="s">
        <v>21554</v>
      </c>
      <c r="G8532" t="s">
        <v>1995</v>
      </c>
      <c r="I8532">
        <v>0</v>
      </c>
      <c r="J8532">
        <v>0</v>
      </c>
      <c r="K8532">
        <v>0</v>
      </c>
      <c r="L8532" t="s">
        <v>1996</v>
      </c>
      <c r="M8532" t="str">
        <f t="shared" si="599"/>
        <v>http://logeion.uchicago.edu/index.html#mehercule/meherculēs</v>
      </c>
    </row>
    <row r="8533" spans="1:13" ht="15" customHeight="1" x14ac:dyDescent="0.2">
      <c r="A8533" s="5" t="s">
        <v>61611</v>
      </c>
      <c r="B8533" t="s">
        <v>61737</v>
      </c>
      <c r="C8533" t="str">
        <f t="shared" si="596"/>
        <v xml:space="preserve">Meherdates –ae m. </v>
      </c>
      <c r="D8533" t="str">
        <f t="shared" ref="D8533:D8559" si="601">IF(ISBLANK(B8533),0,LEFT( C8533, FIND( " ", C8533 ) - 1 ))</f>
        <v>Meherdates</v>
      </c>
      <c r="E8533" t="s">
        <v>61934</v>
      </c>
      <c r="F8533" t="s">
        <v>61935</v>
      </c>
      <c r="G8533" t="s">
        <v>43</v>
      </c>
      <c r="H8533">
        <v>6</v>
      </c>
      <c r="K8533">
        <v>1</v>
      </c>
      <c r="L8533" t="s">
        <v>19</v>
      </c>
      <c r="M8533" t="str">
        <f t="shared" si="599"/>
        <v>http://logeion.uchicago.edu/index.html#Meherdates</v>
      </c>
    </row>
    <row r="8534" spans="1:13" ht="15" customHeight="1" x14ac:dyDescent="0.2">
      <c r="A8534" t="s">
        <v>29750</v>
      </c>
      <c r="B8534" t="s">
        <v>29751</v>
      </c>
      <c r="C8534" t="str">
        <f t="shared" si="596"/>
        <v>mei m. pl.</v>
      </c>
      <c r="D8534" t="str">
        <f t="shared" si="601"/>
        <v>mei</v>
      </c>
      <c r="E8534" t="s">
        <v>29752</v>
      </c>
      <c r="F8534" t="s">
        <v>29753</v>
      </c>
      <c r="G8534" t="s">
        <v>29754</v>
      </c>
      <c r="H8534">
        <v>2</v>
      </c>
      <c r="I8534">
        <v>0</v>
      </c>
      <c r="J8534">
        <v>0</v>
      </c>
      <c r="K8534">
        <v>0</v>
      </c>
      <c r="L8534" t="s">
        <v>2411</v>
      </c>
      <c r="M8534" t="str">
        <f t="shared" si="599"/>
        <v>http://logeion.uchicago.edu/index.html#mei</v>
      </c>
    </row>
    <row r="8535" spans="1:13" ht="15" customHeight="1" x14ac:dyDescent="0.2">
      <c r="A8535" t="s">
        <v>29755</v>
      </c>
      <c r="B8535" t="s">
        <v>29756</v>
      </c>
      <c r="C8535" t="str">
        <f t="shared" ref="C8535:C8598" si="602">SUBSTITUTE(SUBSTITUTE(SUBSTITUTE(SUBSTITUTE(SUBSTITUTE(SUBSTITUTE(SUBSTITUTE(SUBSTITUTE(SUBSTITUTE(SUBSTITUTE(SUBSTITUTE(B8535, "ā", "a"), "ē", "e"), "ī", "i"), "ō", "o"), "ū", "u"), "ȳ", "y"), "Ā", "A"), "Ē", "E"), "Ī", "I"), "Ō", "O"), "Ū", "U")</f>
        <v>meio meiere mixi mictus</v>
      </c>
      <c r="D8535" t="str">
        <f t="shared" si="601"/>
        <v>meio</v>
      </c>
      <c r="E8535" t="s">
        <v>29757</v>
      </c>
      <c r="F8535" t="s">
        <v>29758</v>
      </c>
      <c r="G8535" t="s">
        <v>66</v>
      </c>
      <c r="I8535">
        <v>3</v>
      </c>
      <c r="J8535">
        <v>0</v>
      </c>
      <c r="K8535">
        <v>0</v>
      </c>
      <c r="L8535" t="s">
        <v>24</v>
      </c>
      <c r="M8535" t="str">
        <f t="shared" si="599"/>
        <v>http://logeion.uchicago.edu/index.html#meio</v>
      </c>
    </row>
    <row r="8536" spans="1:13" ht="15" customHeight="1" x14ac:dyDescent="0.2">
      <c r="A8536" t="s">
        <v>29762</v>
      </c>
      <c r="B8536" t="s">
        <v>29763</v>
      </c>
      <c r="C8536" t="str">
        <f t="shared" si="602"/>
        <v>mel mellis n.</v>
      </c>
      <c r="D8536" t="str">
        <f t="shared" si="601"/>
        <v>mel</v>
      </c>
      <c r="E8536" t="s">
        <v>29764</v>
      </c>
      <c r="F8536" t="s">
        <v>29764</v>
      </c>
      <c r="G8536" t="s">
        <v>29</v>
      </c>
      <c r="H8536">
        <v>3</v>
      </c>
      <c r="I8536">
        <v>0</v>
      </c>
      <c r="J8536">
        <v>0</v>
      </c>
      <c r="K8536">
        <v>0</v>
      </c>
      <c r="L8536" t="s">
        <v>19</v>
      </c>
      <c r="M8536" t="str">
        <f t="shared" si="599"/>
        <v>http://logeion.uchicago.edu/index.html#mel</v>
      </c>
    </row>
    <row r="8537" spans="1:13" ht="15" customHeight="1" x14ac:dyDescent="0.2">
      <c r="A8537" t="s">
        <v>29766</v>
      </c>
      <c r="B8537" t="s">
        <v>29767</v>
      </c>
      <c r="C8537" t="str">
        <f t="shared" si="602"/>
        <v>Melampus –odis m.</v>
      </c>
      <c r="D8537" t="str">
        <f t="shared" si="601"/>
        <v>Melampus</v>
      </c>
      <c r="E8537" t="s">
        <v>29768</v>
      </c>
      <c r="F8537" t="s">
        <v>29769</v>
      </c>
      <c r="G8537" t="s">
        <v>29</v>
      </c>
      <c r="H8537">
        <v>3</v>
      </c>
      <c r="I8537">
        <v>0</v>
      </c>
      <c r="J8537">
        <v>0</v>
      </c>
      <c r="K8537">
        <v>1</v>
      </c>
      <c r="L8537" t="s">
        <v>19</v>
      </c>
      <c r="M8537" t="str">
        <f t="shared" si="599"/>
        <v>http://logeion.uchicago.edu/index.html#Melampus</v>
      </c>
    </row>
    <row r="8538" spans="1:13" ht="15" customHeight="1" x14ac:dyDescent="0.2">
      <c r="A8538" t="s">
        <v>29770</v>
      </c>
      <c r="B8538" t="s">
        <v>29771</v>
      </c>
      <c r="C8538" t="str">
        <f t="shared" si="602"/>
        <v>Melanchaetes –ae m.</v>
      </c>
      <c r="D8538" t="str">
        <f t="shared" si="601"/>
        <v>Melanchaetes</v>
      </c>
      <c r="E8538" t="s">
        <v>29772</v>
      </c>
      <c r="F8538" t="s">
        <v>29773</v>
      </c>
      <c r="G8538" t="s">
        <v>346</v>
      </c>
      <c r="H8538">
        <v>6</v>
      </c>
      <c r="I8538">
        <v>0</v>
      </c>
      <c r="J8538">
        <v>0</v>
      </c>
      <c r="K8538">
        <v>1</v>
      </c>
      <c r="L8538" t="s">
        <v>19</v>
      </c>
      <c r="M8538" t="str">
        <f t="shared" si="599"/>
        <v>http://logeion.uchicago.edu/index.html#Melanchaetes</v>
      </c>
    </row>
    <row r="8539" spans="1:13" ht="15" customHeight="1" x14ac:dyDescent="0.2">
      <c r="A8539" t="s">
        <v>29774</v>
      </c>
      <c r="B8539" t="s">
        <v>29775</v>
      </c>
      <c r="C8539" t="str">
        <f t="shared" si="602"/>
        <v>Melaneus –i m.</v>
      </c>
      <c r="D8539" t="str">
        <f t="shared" si="601"/>
        <v>Melaneus</v>
      </c>
      <c r="E8539" t="s">
        <v>29776</v>
      </c>
      <c r="F8539" t="s">
        <v>29777</v>
      </c>
      <c r="G8539" t="s">
        <v>21</v>
      </c>
      <c r="H8539">
        <v>2</v>
      </c>
      <c r="I8539">
        <v>0</v>
      </c>
      <c r="J8539">
        <v>0</v>
      </c>
      <c r="K8539">
        <v>1</v>
      </c>
      <c r="L8539" t="s">
        <v>19</v>
      </c>
      <c r="M8539" t="str">
        <f t="shared" si="599"/>
        <v>http://logeion.uchicago.edu/index.html#Melaneus</v>
      </c>
    </row>
    <row r="8540" spans="1:13" ht="15" customHeight="1" x14ac:dyDescent="0.2">
      <c r="A8540" t="s">
        <v>29779</v>
      </c>
      <c r="B8540" t="s">
        <v>54504</v>
      </c>
      <c r="C8540" t="str">
        <f t="shared" si="602"/>
        <v>Melanthus –i m.</v>
      </c>
      <c r="D8540" t="str">
        <f t="shared" si="601"/>
        <v>Melanthus</v>
      </c>
      <c r="E8540" t="s">
        <v>29780</v>
      </c>
      <c r="F8540" t="s">
        <v>29780</v>
      </c>
      <c r="G8540" t="s">
        <v>21</v>
      </c>
      <c r="H8540">
        <v>2</v>
      </c>
      <c r="I8540">
        <v>0</v>
      </c>
      <c r="J8540">
        <v>0</v>
      </c>
      <c r="K8540">
        <v>1</v>
      </c>
      <c r="L8540" t="s">
        <v>19</v>
      </c>
      <c r="M8540" t="str">
        <f t="shared" si="599"/>
        <v>http://logeion.uchicago.edu/index.html#Melanthus</v>
      </c>
    </row>
    <row r="8541" spans="1:13" ht="15" customHeight="1" x14ac:dyDescent="0.2">
      <c r="A8541" t="s">
        <v>29781</v>
      </c>
      <c r="B8541" t="s">
        <v>29782</v>
      </c>
      <c r="C8541" t="str">
        <f t="shared" si="602"/>
        <v>Melas –anis m.</v>
      </c>
      <c r="D8541" t="str">
        <f t="shared" si="601"/>
        <v>Melas</v>
      </c>
      <c r="E8541" t="s">
        <v>29783</v>
      </c>
      <c r="F8541" t="s">
        <v>29783</v>
      </c>
      <c r="G8541" t="s">
        <v>21</v>
      </c>
      <c r="H8541">
        <v>2</v>
      </c>
      <c r="I8541">
        <v>0</v>
      </c>
      <c r="J8541">
        <v>0</v>
      </c>
      <c r="K8541">
        <v>1</v>
      </c>
      <c r="L8541" t="s">
        <v>19</v>
      </c>
      <c r="M8541" t="str">
        <f t="shared" si="599"/>
        <v>http://logeion.uchicago.edu/index.html#Melas</v>
      </c>
    </row>
    <row r="8542" spans="1:13" ht="15" customHeight="1" x14ac:dyDescent="0.2">
      <c r="A8542" t="s">
        <v>29784</v>
      </c>
      <c r="B8542" t="s">
        <v>29785</v>
      </c>
      <c r="C8542" t="str">
        <f t="shared" si="602"/>
        <v xml:space="preserve">Meldi –orum m. </v>
      </c>
      <c r="D8542" t="str">
        <f t="shared" si="601"/>
        <v>Meldi</v>
      </c>
      <c r="E8542" t="s">
        <v>2767</v>
      </c>
      <c r="F8542" t="s">
        <v>2767</v>
      </c>
      <c r="G8542" t="s">
        <v>21</v>
      </c>
      <c r="H8542">
        <v>2</v>
      </c>
      <c r="I8542">
        <v>0</v>
      </c>
      <c r="J8542">
        <v>0</v>
      </c>
      <c r="K8542">
        <v>1</v>
      </c>
      <c r="L8542" t="s">
        <v>19</v>
      </c>
      <c r="M8542" t="str">
        <f t="shared" si="599"/>
        <v>http://logeion.uchicago.edu/index.html#Meldi</v>
      </c>
    </row>
    <row r="8543" spans="1:13" ht="15" customHeight="1" x14ac:dyDescent="0.2">
      <c r="A8543" t="s">
        <v>57373</v>
      </c>
      <c r="B8543" t="s">
        <v>57940</v>
      </c>
      <c r="C8543" t="str">
        <f t="shared" si="602"/>
        <v>meleagris –idos f.</v>
      </c>
      <c r="D8543" t="str">
        <f t="shared" si="601"/>
        <v>meleagris</v>
      </c>
      <c r="E8543" t="s">
        <v>57374</v>
      </c>
      <c r="F8543" t="s">
        <v>57374</v>
      </c>
      <c r="G8543" t="s">
        <v>29</v>
      </c>
      <c r="H8543">
        <v>3</v>
      </c>
      <c r="L8543" t="s">
        <v>19</v>
      </c>
      <c r="M8543" t="str">
        <f t="shared" si="599"/>
        <v>http://logeion.uchicago.edu/index.html#meleagris</v>
      </c>
    </row>
    <row r="8544" spans="1:13" ht="15" customHeight="1" x14ac:dyDescent="0.2">
      <c r="A8544" t="s">
        <v>29786</v>
      </c>
      <c r="B8544" t="s">
        <v>29787</v>
      </c>
      <c r="C8544" t="str">
        <f t="shared" si="602"/>
        <v>Meliboeus –a –um</v>
      </c>
      <c r="D8544" t="str">
        <f t="shared" si="601"/>
        <v>Meliboeus</v>
      </c>
      <c r="E8544" t="s">
        <v>29788</v>
      </c>
      <c r="F8544" t="s">
        <v>29789</v>
      </c>
      <c r="G8544" t="s">
        <v>61</v>
      </c>
      <c r="H8544">
        <v>1</v>
      </c>
      <c r="I8544">
        <v>0</v>
      </c>
      <c r="J8544">
        <v>0</v>
      </c>
      <c r="K8544">
        <v>1</v>
      </c>
      <c r="L8544" t="s">
        <v>36</v>
      </c>
      <c r="M8544" t="str">
        <f t="shared" si="599"/>
        <v>http://logeion.uchicago.edu/index.html#Meliboeus</v>
      </c>
    </row>
    <row r="8545" spans="1:13" ht="15" customHeight="1" x14ac:dyDescent="0.2">
      <c r="A8545" t="s">
        <v>29790</v>
      </c>
      <c r="B8545" t="s">
        <v>29791</v>
      </c>
      <c r="C8545" t="str">
        <f t="shared" si="602"/>
        <v>Meliboeus –i m.</v>
      </c>
      <c r="D8545" t="str">
        <f t="shared" si="601"/>
        <v>Meliboeus</v>
      </c>
      <c r="E8545" t="s">
        <v>29792</v>
      </c>
      <c r="F8545" t="s">
        <v>29793</v>
      </c>
      <c r="G8545" t="s">
        <v>21</v>
      </c>
      <c r="H8545">
        <v>2</v>
      </c>
      <c r="I8545">
        <v>0</v>
      </c>
      <c r="J8545">
        <v>0</v>
      </c>
      <c r="K8545">
        <v>1</v>
      </c>
      <c r="L8545" t="s">
        <v>19</v>
      </c>
      <c r="M8545" t="str">
        <f t="shared" si="599"/>
        <v>http://logeion.uchicago.edu/index.html#Meliboeus</v>
      </c>
    </row>
    <row r="8546" spans="1:13" ht="15" customHeight="1" x14ac:dyDescent="0.2">
      <c r="A8546" t="s">
        <v>53556</v>
      </c>
      <c r="B8546" t="s">
        <v>53557</v>
      </c>
      <c r="C8546" t="str">
        <f t="shared" si="602"/>
        <v>melica –ae f.</v>
      </c>
      <c r="D8546" t="str">
        <f t="shared" si="601"/>
        <v>melica</v>
      </c>
      <c r="E8546" t="s">
        <v>55424</v>
      </c>
      <c r="F8546" t="s">
        <v>55424</v>
      </c>
      <c r="G8546" t="s">
        <v>76</v>
      </c>
      <c r="H8546">
        <v>1</v>
      </c>
      <c r="I8546">
        <v>0</v>
      </c>
      <c r="J8546">
        <v>0</v>
      </c>
      <c r="K8546">
        <v>0</v>
      </c>
      <c r="L8546" t="s">
        <v>19</v>
      </c>
      <c r="M8546" t="str">
        <f t="shared" si="599"/>
        <v>http://logeion.uchicago.edu/index.html#melica</v>
      </c>
    </row>
    <row r="8547" spans="1:13" ht="15" customHeight="1" x14ac:dyDescent="0.2">
      <c r="A8547" t="s">
        <v>29794</v>
      </c>
      <c r="B8547" t="s">
        <v>29795</v>
      </c>
      <c r="C8547" t="str">
        <f t="shared" si="602"/>
        <v>Melicertes –ae m.</v>
      </c>
      <c r="D8547" t="str">
        <f t="shared" si="601"/>
        <v>Melicertes</v>
      </c>
      <c r="E8547" t="s">
        <v>29796</v>
      </c>
      <c r="F8547" t="s">
        <v>29797</v>
      </c>
      <c r="G8547" t="s">
        <v>76</v>
      </c>
      <c r="H8547">
        <v>1</v>
      </c>
      <c r="K8547">
        <v>1</v>
      </c>
      <c r="L8547" t="s">
        <v>19</v>
      </c>
      <c r="M8547" t="str">
        <f t="shared" ref="M8547:M8610" si="603">"http://logeion.uchicago.edu/index.html#"&amp;D8547</f>
        <v>http://logeion.uchicago.edu/index.html#Melicertes</v>
      </c>
    </row>
    <row r="8548" spans="1:13" ht="15" customHeight="1" x14ac:dyDescent="0.2">
      <c r="A8548" t="s">
        <v>29802</v>
      </c>
      <c r="B8548" t="s">
        <v>29803</v>
      </c>
      <c r="C8548" t="str">
        <f t="shared" si="602"/>
        <v>melior melius</v>
      </c>
      <c r="D8548" t="str">
        <f t="shared" si="601"/>
        <v>melior</v>
      </c>
      <c r="E8548" t="s">
        <v>29804</v>
      </c>
      <c r="F8548" t="s">
        <v>29804</v>
      </c>
      <c r="G8548" t="s">
        <v>8973</v>
      </c>
      <c r="H8548">
        <v>3</v>
      </c>
      <c r="I8548">
        <v>0</v>
      </c>
      <c r="J8548">
        <v>0</v>
      </c>
      <c r="K8548">
        <v>0</v>
      </c>
      <c r="L8548" t="s">
        <v>36</v>
      </c>
      <c r="M8548" t="str">
        <f t="shared" si="603"/>
        <v>http://logeion.uchicago.edu/index.html#melior</v>
      </c>
    </row>
    <row r="8549" spans="1:13" ht="15" customHeight="1" x14ac:dyDescent="0.2">
      <c r="A8549" t="s">
        <v>29806</v>
      </c>
      <c r="B8549" t="s">
        <v>29807</v>
      </c>
      <c r="C8549" t="str">
        <f t="shared" si="602"/>
        <v>melisphyllum –i n.</v>
      </c>
      <c r="D8549" t="str">
        <f t="shared" si="601"/>
        <v>melisphyllum</v>
      </c>
      <c r="E8549" t="s">
        <v>29808</v>
      </c>
      <c r="F8549" t="s">
        <v>29808</v>
      </c>
      <c r="G8549" t="s">
        <v>21</v>
      </c>
      <c r="H8549">
        <v>2</v>
      </c>
      <c r="I8549">
        <v>0</v>
      </c>
      <c r="J8549">
        <v>0</v>
      </c>
      <c r="K8549">
        <v>0</v>
      </c>
      <c r="L8549" t="s">
        <v>19</v>
      </c>
      <c r="M8549" t="str">
        <f t="shared" si="603"/>
        <v>http://logeion.uchicago.edu/index.html#melisphyllum</v>
      </c>
    </row>
    <row r="8550" spans="1:13" ht="15" customHeight="1" x14ac:dyDescent="0.2">
      <c r="A8550" t="s">
        <v>53558</v>
      </c>
      <c r="B8550" t="s">
        <v>53559</v>
      </c>
      <c r="C8550" t="str">
        <f t="shared" si="602"/>
        <v>Melissa –ae f.</v>
      </c>
      <c r="D8550" t="str">
        <f t="shared" si="601"/>
        <v>Melissa</v>
      </c>
      <c r="E8550" t="s">
        <v>53560</v>
      </c>
      <c r="F8550" t="s">
        <v>53560</v>
      </c>
      <c r="G8550" t="s">
        <v>76</v>
      </c>
      <c r="H8550">
        <v>1</v>
      </c>
      <c r="I8550">
        <v>0</v>
      </c>
      <c r="J8550">
        <v>0</v>
      </c>
      <c r="K8550">
        <v>1</v>
      </c>
      <c r="L8550" t="s">
        <v>19</v>
      </c>
      <c r="M8550" t="str">
        <f t="shared" si="603"/>
        <v>http://logeion.uchicago.edu/index.html#Melissa</v>
      </c>
    </row>
    <row r="8551" spans="1:13" ht="15" customHeight="1" x14ac:dyDescent="0.2">
      <c r="A8551" t="s">
        <v>29809</v>
      </c>
      <c r="B8551" t="s">
        <v>29810</v>
      </c>
      <c r="C8551" t="str">
        <f t="shared" si="602"/>
        <v>Melite –es f.</v>
      </c>
      <c r="D8551" t="str">
        <f t="shared" si="601"/>
        <v>Melite</v>
      </c>
      <c r="E8551" t="s">
        <v>29811</v>
      </c>
      <c r="F8551" t="s">
        <v>29812</v>
      </c>
      <c r="G8551" t="s">
        <v>346</v>
      </c>
      <c r="H8551">
        <v>6</v>
      </c>
      <c r="I8551">
        <v>0</v>
      </c>
      <c r="J8551">
        <v>0</v>
      </c>
      <c r="K8551">
        <v>1</v>
      </c>
      <c r="L8551" t="s">
        <v>19</v>
      </c>
      <c r="M8551" t="str">
        <f t="shared" si="603"/>
        <v>http://logeion.uchicago.edu/index.html#Melite</v>
      </c>
    </row>
    <row r="8552" spans="1:13" ht="15" customHeight="1" x14ac:dyDescent="0.2">
      <c r="A8552" t="s">
        <v>29813</v>
      </c>
      <c r="B8552" t="s">
        <v>29814</v>
      </c>
      <c r="C8552" t="str">
        <f t="shared" si="602"/>
        <v>Melitena –ae (?) f.</v>
      </c>
      <c r="D8552" t="str">
        <f t="shared" si="601"/>
        <v>Melitena</v>
      </c>
      <c r="E8552" t="s">
        <v>29815</v>
      </c>
      <c r="F8552" t="s">
        <v>29816</v>
      </c>
      <c r="G8552" t="s">
        <v>346</v>
      </c>
      <c r="H8552">
        <v>6</v>
      </c>
      <c r="I8552">
        <v>0</v>
      </c>
      <c r="J8552">
        <v>0</v>
      </c>
      <c r="K8552">
        <v>1</v>
      </c>
      <c r="L8552" t="s">
        <v>19</v>
      </c>
      <c r="M8552" t="str">
        <f t="shared" si="603"/>
        <v>http://logeion.uchicago.edu/index.html#Melitena</v>
      </c>
    </row>
    <row r="8553" spans="1:13" ht="15" customHeight="1" x14ac:dyDescent="0.2">
      <c r="A8553" t="s">
        <v>29820</v>
      </c>
      <c r="B8553" t="s">
        <v>29821</v>
      </c>
      <c r="C8553" t="str">
        <f t="shared" si="602"/>
        <v>melius; optime</v>
      </c>
      <c r="D8553" t="str">
        <f t="shared" si="601"/>
        <v>melius;</v>
      </c>
      <c r="E8553" t="s">
        <v>29822</v>
      </c>
      <c r="F8553" t="s">
        <v>29822</v>
      </c>
      <c r="G8553" t="s">
        <v>3318</v>
      </c>
      <c r="I8553">
        <v>0</v>
      </c>
      <c r="J8553">
        <v>0</v>
      </c>
      <c r="K8553">
        <v>0</v>
      </c>
      <c r="L8553" t="s">
        <v>90</v>
      </c>
      <c r="M8553" t="str">
        <f t="shared" si="603"/>
        <v>http://logeion.uchicago.edu/index.html#melius;</v>
      </c>
    </row>
    <row r="8554" spans="1:13" ht="15" customHeight="1" x14ac:dyDescent="0.2">
      <c r="A8554" t="s">
        <v>29823</v>
      </c>
      <c r="B8554" t="s">
        <v>54451</v>
      </c>
      <c r="C8554" t="str">
        <f t="shared" si="602"/>
        <v xml:space="preserve">meliusculus –a –um </v>
      </c>
      <c r="D8554" t="str">
        <f t="shared" si="601"/>
        <v>meliusculus</v>
      </c>
      <c r="E8554" t="s">
        <v>54160</v>
      </c>
      <c r="F8554" t="s">
        <v>54160</v>
      </c>
      <c r="G8554" t="s">
        <v>61</v>
      </c>
      <c r="H8554">
        <v>1</v>
      </c>
      <c r="I8554">
        <v>0</v>
      </c>
      <c r="J8554">
        <v>0</v>
      </c>
      <c r="K8554">
        <v>0</v>
      </c>
      <c r="L8554" t="s">
        <v>36</v>
      </c>
      <c r="M8554" t="str">
        <f t="shared" si="603"/>
        <v>http://logeion.uchicago.edu/index.html#meliusculus</v>
      </c>
    </row>
    <row r="8555" spans="1:13" ht="15" customHeight="1" x14ac:dyDescent="0.2">
      <c r="A8555" t="s">
        <v>29824</v>
      </c>
      <c r="B8555" t="s">
        <v>29825</v>
      </c>
      <c r="C8555" t="str">
        <f t="shared" si="602"/>
        <v>Mella –ae m.</v>
      </c>
      <c r="D8555" t="str">
        <f t="shared" si="601"/>
        <v>Mella</v>
      </c>
      <c r="E8555" t="s">
        <v>29826</v>
      </c>
      <c r="F8555" t="s">
        <v>29827</v>
      </c>
      <c r="G8555" t="s">
        <v>76</v>
      </c>
      <c r="H8555">
        <v>1</v>
      </c>
      <c r="I8555">
        <v>0</v>
      </c>
      <c r="J8555">
        <v>0</v>
      </c>
      <c r="K8555">
        <v>1</v>
      </c>
      <c r="L8555" t="s">
        <v>19</v>
      </c>
      <c r="M8555" t="str">
        <f t="shared" si="603"/>
        <v>http://logeion.uchicago.edu/index.html#Mella</v>
      </c>
    </row>
    <row r="8556" spans="1:13" ht="15" customHeight="1" x14ac:dyDescent="0.2">
      <c r="A8556" t="s">
        <v>29828</v>
      </c>
      <c r="B8556" t="s">
        <v>29829</v>
      </c>
      <c r="C8556" t="str">
        <f t="shared" si="602"/>
        <v>mellitus –a –um</v>
      </c>
      <c r="D8556" t="str">
        <f t="shared" si="601"/>
        <v>mellitus</v>
      </c>
      <c r="E8556" t="s">
        <v>29830</v>
      </c>
      <c r="F8556" t="s">
        <v>29831</v>
      </c>
      <c r="G8556" t="s">
        <v>61</v>
      </c>
      <c r="H8556">
        <v>1</v>
      </c>
      <c r="I8556">
        <v>0</v>
      </c>
      <c r="J8556">
        <v>0</v>
      </c>
      <c r="K8556">
        <v>0</v>
      </c>
      <c r="L8556" t="s">
        <v>36</v>
      </c>
      <c r="M8556" t="str">
        <f t="shared" si="603"/>
        <v>http://logeion.uchicago.edu/index.html#mellitus</v>
      </c>
    </row>
    <row r="8557" spans="1:13" ht="15" customHeight="1" x14ac:dyDescent="0.2">
      <c r="A8557" t="s">
        <v>29835</v>
      </c>
      <c r="B8557" t="s">
        <v>29836</v>
      </c>
      <c r="C8557" t="str">
        <f t="shared" si="602"/>
        <v>melodia –ae f.</v>
      </c>
      <c r="D8557" t="str">
        <f t="shared" si="601"/>
        <v>melodia</v>
      </c>
      <c r="E8557" t="s">
        <v>7243</v>
      </c>
      <c r="F8557" t="s">
        <v>29837</v>
      </c>
      <c r="G8557" t="s">
        <v>76</v>
      </c>
      <c r="H8557">
        <v>1</v>
      </c>
      <c r="I8557">
        <v>0</v>
      </c>
      <c r="J8557">
        <v>0</v>
      </c>
      <c r="K8557">
        <v>0</v>
      </c>
      <c r="L8557" t="s">
        <v>19</v>
      </c>
      <c r="M8557" t="str">
        <f t="shared" si="603"/>
        <v>http://logeion.uchicago.edu/index.html#melodia</v>
      </c>
    </row>
    <row r="8558" spans="1:13" ht="15" customHeight="1" x14ac:dyDescent="0.2">
      <c r="A8558" t="s">
        <v>29840</v>
      </c>
      <c r="B8558" t="s">
        <v>29841</v>
      </c>
      <c r="C8558" t="str">
        <f t="shared" si="602"/>
        <v>Melpomene –es f.</v>
      </c>
      <c r="D8558" t="str">
        <f t="shared" si="601"/>
        <v>Melpomene</v>
      </c>
      <c r="E8558" t="s">
        <v>29842</v>
      </c>
      <c r="F8558" t="s">
        <v>29843</v>
      </c>
      <c r="G8558" t="s">
        <v>43</v>
      </c>
      <c r="H8558">
        <v>6</v>
      </c>
      <c r="I8558">
        <v>0</v>
      </c>
      <c r="J8558">
        <v>0</v>
      </c>
      <c r="K8558">
        <v>1</v>
      </c>
      <c r="L8558" t="s">
        <v>19</v>
      </c>
      <c r="M8558" t="str">
        <f t="shared" si="603"/>
        <v>http://logeion.uchicago.edu/index.html#Melpomene</v>
      </c>
    </row>
    <row r="8559" spans="1:13" ht="15" customHeight="1" x14ac:dyDescent="0.2">
      <c r="A8559" t="s">
        <v>29844</v>
      </c>
      <c r="B8559" t="s">
        <v>29845</v>
      </c>
      <c r="C8559" t="str">
        <f t="shared" si="602"/>
        <v>membrana membranae f.</v>
      </c>
      <c r="D8559" t="str">
        <f t="shared" si="601"/>
        <v>membrana</v>
      </c>
      <c r="E8559" t="s">
        <v>29846</v>
      </c>
      <c r="F8559" t="s">
        <v>29847</v>
      </c>
      <c r="G8559" t="s">
        <v>76</v>
      </c>
      <c r="H8559">
        <v>1</v>
      </c>
      <c r="I8559">
        <v>0</v>
      </c>
      <c r="J8559">
        <v>0</v>
      </c>
      <c r="K8559">
        <v>0</v>
      </c>
      <c r="L8559" t="s">
        <v>19</v>
      </c>
      <c r="M8559" t="str">
        <f t="shared" si="603"/>
        <v>http://logeion.uchicago.edu/index.html#membrana</v>
      </c>
    </row>
    <row r="8560" spans="1:13" ht="15" customHeight="1" x14ac:dyDescent="0.2">
      <c r="A8560" t="s">
        <v>29848</v>
      </c>
      <c r="B8560" t="s">
        <v>29849</v>
      </c>
      <c r="C8560" t="str">
        <f t="shared" si="602"/>
        <v>membratim</v>
      </c>
      <c r="D8560" t="s">
        <v>29849</v>
      </c>
      <c r="E8560" t="s">
        <v>29850</v>
      </c>
      <c r="F8560" t="s">
        <v>29851</v>
      </c>
      <c r="G8560" t="s">
        <v>89</v>
      </c>
      <c r="I8560">
        <v>0</v>
      </c>
      <c r="J8560">
        <v>0</v>
      </c>
      <c r="K8560">
        <v>0</v>
      </c>
      <c r="L8560" t="s">
        <v>90</v>
      </c>
      <c r="M8560" t="str">
        <f t="shared" si="603"/>
        <v>http://logeion.uchicago.edu/index.html#membrātim</v>
      </c>
    </row>
    <row r="8561" spans="1:13" ht="15" customHeight="1" x14ac:dyDescent="0.2">
      <c r="A8561" t="s">
        <v>29853</v>
      </c>
      <c r="B8561" t="s">
        <v>29854</v>
      </c>
      <c r="C8561" t="str">
        <f t="shared" si="602"/>
        <v>membrum membri n.</v>
      </c>
      <c r="D8561" t="str">
        <f>IF(ISBLANK(B8561),0,LEFT( C8561, FIND( " ", C8561 ) - 1 ))</f>
        <v>membrum</v>
      </c>
      <c r="E8561" t="s">
        <v>29855</v>
      </c>
      <c r="F8561" t="s">
        <v>29856</v>
      </c>
      <c r="G8561" t="s">
        <v>21</v>
      </c>
      <c r="H8561">
        <v>2</v>
      </c>
      <c r="I8561">
        <v>0</v>
      </c>
      <c r="J8561">
        <v>0</v>
      </c>
      <c r="K8561">
        <v>0</v>
      </c>
      <c r="L8561" t="s">
        <v>19</v>
      </c>
      <c r="M8561" t="str">
        <f t="shared" si="603"/>
        <v>http://logeion.uchicago.edu/index.html#membrum</v>
      </c>
    </row>
    <row r="8562" spans="1:13" ht="15" customHeight="1" x14ac:dyDescent="0.2">
      <c r="A8562" t="s">
        <v>29857</v>
      </c>
      <c r="B8562" t="s">
        <v>29858</v>
      </c>
      <c r="C8562" t="str">
        <f t="shared" si="602"/>
        <v>memini meminisse</v>
      </c>
      <c r="D8562" t="str">
        <f>IF(ISBLANK(B8562),0,LEFT( C8562, FIND( " ", C8562 ) - 1 ))</f>
        <v>memini</v>
      </c>
      <c r="E8562" t="s">
        <v>29859</v>
      </c>
      <c r="F8562" t="s">
        <v>29860</v>
      </c>
      <c r="G8562" t="s">
        <v>66</v>
      </c>
      <c r="I8562">
        <v>3</v>
      </c>
      <c r="J8562">
        <v>0</v>
      </c>
      <c r="K8562">
        <v>0</v>
      </c>
      <c r="L8562" t="s">
        <v>24</v>
      </c>
      <c r="M8562" t="str">
        <f t="shared" si="603"/>
        <v>http://logeion.uchicago.edu/index.html#memini</v>
      </c>
    </row>
    <row r="8563" spans="1:13" ht="15" customHeight="1" x14ac:dyDescent="0.2">
      <c r="A8563" t="s">
        <v>29861</v>
      </c>
      <c r="B8563" t="s">
        <v>29862</v>
      </c>
      <c r="C8563" t="str">
        <f t="shared" si="602"/>
        <v>Memmius –ii m.</v>
      </c>
      <c r="D8563" t="str">
        <f>IF(ISBLANK(B8563),0,LEFT( C8563, FIND( " ", C8563 ) - 1 ))</f>
        <v>Memmius</v>
      </c>
      <c r="E8563" t="s">
        <v>29863</v>
      </c>
      <c r="F8563" t="s">
        <v>29864</v>
      </c>
      <c r="G8563" t="s">
        <v>21</v>
      </c>
      <c r="H8563">
        <v>2</v>
      </c>
      <c r="I8563">
        <v>0</v>
      </c>
      <c r="J8563">
        <v>0</v>
      </c>
      <c r="K8563">
        <v>1</v>
      </c>
      <c r="L8563" t="s">
        <v>19</v>
      </c>
      <c r="M8563" t="str">
        <f t="shared" si="603"/>
        <v>http://logeion.uchicago.edu/index.html#Memmius</v>
      </c>
    </row>
    <row r="8564" spans="1:13" ht="15" customHeight="1" x14ac:dyDescent="0.2">
      <c r="A8564" t="s">
        <v>29865</v>
      </c>
      <c r="B8564" t="s">
        <v>29866</v>
      </c>
      <c r="C8564" t="str">
        <f t="shared" si="602"/>
        <v>Memnon –onis m.</v>
      </c>
      <c r="D8564" t="str">
        <f>IF(ISBLANK(B8564),0,LEFT( C8564, FIND( " ", C8564 ) - 1 ))</f>
        <v>Memnon</v>
      </c>
      <c r="E8564" t="s">
        <v>29867</v>
      </c>
      <c r="F8564" t="s">
        <v>54750</v>
      </c>
      <c r="G8564" t="s">
        <v>29</v>
      </c>
      <c r="H8564">
        <v>3</v>
      </c>
      <c r="I8564">
        <v>0</v>
      </c>
      <c r="J8564">
        <v>0</v>
      </c>
      <c r="K8564">
        <v>1</v>
      </c>
      <c r="L8564" t="s">
        <v>19</v>
      </c>
      <c r="M8564" t="str">
        <f t="shared" si="603"/>
        <v>http://logeion.uchicago.edu/index.html#Memnon</v>
      </c>
    </row>
    <row r="8565" spans="1:13" ht="15" customHeight="1" x14ac:dyDescent="0.2">
      <c r="A8565" t="s">
        <v>29868</v>
      </c>
      <c r="B8565" t="s">
        <v>29869</v>
      </c>
      <c r="C8565" t="str">
        <f t="shared" si="602"/>
        <v>memor</v>
      </c>
      <c r="D8565" t="s">
        <v>29869</v>
      </c>
      <c r="E8565" t="s">
        <v>29870</v>
      </c>
      <c r="F8565" t="s">
        <v>29871</v>
      </c>
      <c r="G8565" t="s">
        <v>918</v>
      </c>
      <c r="H8565">
        <v>3</v>
      </c>
      <c r="I8565">
        <v>0</v>
      </c>
      <c r="J8565">
        <v>0</v>
      </c>
      <c r="K8565">
        <v>0</v>
      </c>
      <c r="L8565" t="s">
        <v>36</v>
      </c>
      <c r="M8565" t="str">
        <f t="shared" si="603"/>
        <v>http://logeion.uchicago.edu/index.html#memor</v>
      </c>
    </row>
    <row r="8566" spans="1:13" ht="15" customHeight="1" x14ac:dyDescent="0.2">
      <c r="A8566" t="s">
        <v>29872</v>
      </c>
      <c r="B8566" t="s">
        <v>29873</v>
      </c>
      <c r="C8566" t="str">
        <f t="shared" si="602"/>
        <v>memorabilis –e</v>
      </c>
      <c r="D8566" t="str">
        <f>IF(ISBLANK(B8566),0,LEFT( C8566, FIND( " ", C8566 ) - 1 ))</f>
        <v>memorabilis</v>
      </c>
      <c r="E8566" t="s">
        <v>29874</v>
      </c>
      <c r="F8566" t="s">
        <v>29875</v>
      </c>
      <c r="G8566" t="s">
        <v>155</v>
      </c>
      <c r="H8566">
        <v>3</v>
      </c>
      <c r="I8566">
        <v>0</v>
      </c>
      <c r="J8566">
        <v>0</v>
      </c>
      <c r="K8566">
        <v>0</v>
      </c>
      <c r="L8566" t="s">
        <v>36</v>
      </c>
      <c r="M8566" t="str">
        <f t="shared" si="603"/>
        <v>http://logeion.uchicago.edu/index.html#memorabilis</v>
      </c>
    </row>
    <row r="8567" spans="1:13" ht="15" customHeight="1" x14ac:dyDescent="0.2">
      <c r="A8567" t="s">
        <v>29876</v>
      </c>
      <c r="B8567" t="s">
        <v>29877</v>
      </c>
      <c r="C8567" t="str">
        <f t="shared" si="602"/>
        <v>memorandus –a –um</v>
      </c>
      <c r="D8567" t="str">
        <f>IF(ISBLANK(B8567),0,LEFT( C8567, FIND( " ", C8567 ) - 1 ))</f>
        <v>memorandus</v>
      </c>
      <c r="E8567" t="s">
        <v>29878</v>
      </c>
      <c r="F8567" t="s">
        <v>29879</v>
      </c>
      <c r="G8567" t="s">
        <v>61</v>
      </c>
      <c r="H8567">
        <v>1</v>
      </c>
      <c r="I8567">
        <v>0</v>
      </c>
      <c r="J8567">
        <v>0</v>
      </c>
      <c r="K8567">
        <v>0</v>
      </c>
      <c r="L8567" t="s">
        <v>36</v>
      </c>
      <c r="M8567" t="str">
        <f t="shared" si="603"/>
        <v>http://logeion.uchicago.edu/index.html#memorandus</v>
      </c>
    </row>
    <row r="8568" spans="1:13" ht="15" customHeight="1" x14ac:dyDescent="0.2">
      <c r="A8568" t="s">
        <v>29881</v>
      </c>
      <c r="B8568" t="s">
        <v>29882</v>
      </c>
      <c r="C8568" t="str">
        <f t="shared" si="602"/>
        <v>memoratus memoratus m.</v>
      </c>
      <c r="D8568" t="str">
        <f>IF(ISBLANK(B8568),0,LEFT( C8568, FIND( " ", C8568 ) - 1 ))</f>
        <v>memoratus</v>
      </c>
      <c r="E8568" t="s">
        <v>29883</v>
      </c>
      <c r="F8568" t="s">
        <v>29883</v>
      </c>
      <c r="G8568" t="s">
        <v>18</v>
      </c>
      <c r="H8568">
        <v>4</v>
      </c>
      <c r="I8568">
        <v>0</v>
      </c>
      <c r="J8568">
        <v>0</v>
      </c>
      <c r="K8568">
        <v>0</v>
      </c>
      <c r="L8568" t="s">
        <v>19</v>
      </c>
      <c r="M8568" t="str">
        <f t="shared" si="603"/>
        <v>http://logeion.uchicago.edu/index.html#memoratus</v>
      </c>
    </row>
    <row r="8569" spans="1:13" ht="15" customHeight="1" x14ac:dyDescent="0.2">
      <c r="A8569" t="s">
        <v>29884</v>
      </c>
      <c r="B8569" t="s">
        <v>29885</v>
      </c>
      <c r="C8569" t="str">
        <f t="shared" si="602"/>
        <v>memoria memoriae f.</v>
      </c>
      <c r="D8569" t="str">
        <f>IF(ISBLANK(B8569),0,LEFT( C8569, FIND( " ", C8569 ) - 1 ))</f>
        <v>memoria</v>
      </c>
      <c r="E8569" t="s">
        <v>29886</v>
      </c>
      <c r="F8569" t="s">
        <v>29886</v>
      </c>
      <c r="G8569" t="s">
        <v>76</v>
      </c>
      <c r="H8569">
        <v>1</v>
      </c>
      <c r="I8569">
        <v>0</v>
      </c>
      <c r="J8569">
        <v>0</v>
      </c>
      <c r="K8569">
        <v>0</v>
      </c>
      <c r="L8569" t="s">
        <v>19</v>
      </c>
      <c r="M8569" t="str">
        <f t="shared" si="603"/>
        <v>http://logeion.uchicago.edu/index.html#memoria</v>
      </c>
    </row>
    <row r="8570" spans="1:13" ht="15" customHeight="1" x14ac:dyDescent="0.2">
      <c r="A8570" t="s">
        <v>29887</v>
      </c>
      <c r="B8570" t="s">
        <v>29888</v>
      </c>
      <c r="C8570" t="str">
        <f t="shared" si="602"/>
        <v>memoria tenere</v>
      </c>
      <c r="D8570" t="str">
        <f>IF(ISBLANK(B8570),0,LEFT( C8570, FIND( " ", C8570 ) - 1 ))</f>
        <v>memoria</v>
      </c>
      <c r="E8570" t="s">
        <v>29889</v>
      </c>
      <c r="F8570" t="s">
        <v>29890</v>
      </c>
      <c r="G8570" t="s">
        <v>120</v>
      </c>
      <c r="I8570">
        <v>0</v>
      </c>
      <c r="J8570">
        <v>0</v>
      </c>
      <c r="K8570">
        <v>0</v>
      </c>
      <c r="L8570" t="s">
        <v>121</v>
      </c>
      <c r="M8570" t="str">
        <f t="shared" si="603"/>
        <v>http://logeion.uchicago.edu/index.html#memoria</v>
      </c>
    </row>
    <row r="8571" spans="1:13" ht="15" customHeight="1" x14ac:dyDescent="0.2">
      <c r="A8571" t="s">
        <v>29891</v>
      </c>
      <c r="B8571" t="s">
        <v>59958</v>
      </c>
      <c r="C8571" t="str">
        <f t="shared" si="602"/>
        <v>memoriter</v>
      </c>
      <c r="D8571" t="s">
        <v>59958</v>
      </c>
      <c r="E8571" t="s">
        <v>59959</v>
      </c>
      <c r="F8571" t="s">
        <v>59959</v>
      </c>
      <c r="G8571" t="s">
        <v>89</v>
      </c>
      <c r="L8571" t="s">
        <v>90</v>
      </c>
      <c r="M8571" t="str">
        <f t="shared" si="603"/>
        <v>http://logeion.uchicago.edu/index.html#memoriter</v>
      </c>
    </row>
    <row r="8572" spans="1:13" ht="15" customHeight="1" x14ac:dyDescent="0.2">
      <c r="A8572" t="s">
        <v>29892</v>
      </c>
      <c r="B8572" t="s">
        <v>29893</v>
      </c>
      <c r="C8572" t="str">
        <f t="shared" si="602"/>
        <v>memoro memorare memoravi memoratus</v>
      </c>
      <c r="D8572" t="str">
        <f t="shared" ref="D8572:D8609" si="604">IF(ISBLANK(B8572),0,LEFT( C8572, FIND( " ", C8572 ) - 1 ))</f>
        <v>memoro</v>
      </c>
      <c r="E8572" t="s">
        <v>29894</v>
      </c>
      <c r="F8572" t="s">
        <v>29895</v>
      </c>
      <c r="G8572" t="s">
        <v>23</v>
      </c>
      <c r="I8572">
        <v>1</v>
      </c>
      <c r="J8572">
        <v>0</v>
      </c>
      <c r="K8572">
        <v>0</v>
      </c>
      <c r="L8572" t="s">
        <v>24</v>
      </c>
      <c r="M8572" t="str">
        <f t="shared" si="603"/>
        <v>http://logeion.uchicago.edu/index.html#memoro</v>
      </c>
    </row>
    <row r="8573" spans="1:13" ht="15" customHeight="1" x14ac:dyDescent="0.2">
      <c r="A8573" t="s">
        <v>29896</v>
      </c>
      <c r="B8573" t="s">
        <v>29897</v>
      </c>
      <c r="C8573" t="str">
        <f t="shared" si="602"/>
        <v>Memphis –idis f.</v>
      </c>
      <c r="D8573" t="str">
        <f t="shared" si="604"/>
        <v>Memphis</v>
      </c>
      <c r="E8573" t="s">
        <v>29898</v>
      </c>
      <c r="F8573" t="s">
        <v>29898</v>
      </c>
      <c r="G8573" t="s">
        <v>29</v>
      </c>
      <c r="H8573">
        <v>3</v>
      </c>
      <c r="I8573">
        <v>0</v>
      </c>
      <c r="J8573">
        <v>0</v>
      </c>
      <c r="K8573">
        <v>1</v>
      </c>
      <c r="L8573" t="s">
        <v>19</v>
      </c>
      <c r="M8573" t="str">
        <f t="shared" si="603"/>
        <v>http://logeion.uchicago.edu/index.html#Memphis</v>
      </c>
    </row>
    <row r="8574" spans="1:13" ht="15" customHeight="1" x14ac:dyDescent="0.2">
      <c r="A8574" t="s">
        <v>29901</v>
      </c>
      <c r="B8574" t="s">
        <v>29902</v>
      </c>
      <c r="C8574" t="str">
        <f t="shared" si="602"/>
        <v>Menalcas –ae m.</v>
      </c>
      <c r="D8574" t="str">
        <f t="shared" si="604"/>
        <v>Menalcas</v>
      </c>
      <c r="E8574" t="s">
        <v>29903</v>
      </c>
      <c r="F8574" t="s">
        <v>29904</v>
      </c>
      <c r="G8574" t="s">
        <v>76</v>
      </c>
      <c r="H8574">
        <v>1</v>
      </c>
      <c r="K8574">
        <v>1</v>
      </c>
      <c r="L8574" t="s">
        <v>19</v>
      </c>
      <c r="M8574" t="str">
        <f t="shared" si="603"/>
        <v>http://logeion.uchicago.edu/index.html#Menalcas</v>
      </c>
    </row>
    <row r="8575" spans="1:13" ht="15" customHeight="1" x14ac:dyDescent="0.2">
      <c r="A8575" t="s">
        <v>29905</v>
      </c>
      <c r="B8575" t="s">
        <v>29906</v>
      </c>
      <c r="C8575" t="str">
        <f t="shared" si="602"/>
        <v>Menandros –dri m.</v>
      </c>
      <c r="D8575" t="str">
        <f t="shared" si="604"/>
        <v>Menandros</v>
      </c>
      <c r="E8575" t="s">
        <v>29907</v>
      </c>
      <c r="F8575" t="s">
        <v>29907</v>
      </c>
      <c r="G8575" t="s">
        <v>21</v>
      </c>
      <c r="H8575">
        <v>2</v>
      </c>
      <c r="I8575">
        <v>0</v>
      </c>
      <c r="J8575">
        <v>0</v>
      </c>
      <c r="K8575">
        <v>1</v>
      </c>
      <c r="L8575" t="s">
        <v>19</v>
      </c>
      <c r="M8575" t="str">
        <f t="shared" si="603"/>
        <v>http://logeion.uchicago.edu/index.html#Menandros</v>
      </c>
    </row>
    <row r="8576" spans="1:13" ht="15" customHeight="1" x14ac:dyDescent="0.2">
      <c r="A8576" t="s">
        <v>29908</v>
      </c>
      <c r="B8576" t="s">
        <v>29909</v>
      </c>
      <c r="C8576" t="str">
        <f t="shared" si="602"/>
        <v xml:space="preserve">Menapii –orum m. </v>
      </c>
      <c r="D8576" t="str">
        <f t="shared" si="604"/>
        <v>Menapii</v>
      </c>
      <c r="E8576" t="s">
        <v>29910</v>
      </c>
      <c r="F8576" t="s">
        <v>29910</v>
      </c>
      <c r="G8576" t="s">
        <v>21</v>
      </c>
      <c r="H8576">
        <v>2</v>
      </c>
      <c r="I8576">
        <v>0</v>
      </c>
      <c r="J8576">
        <v>0</v>
      </c>
      <c r="K8576">
        <v>1</v>
      </c>
      <c r="L8576" t="s">
        <v>19</v>
      </c>
      <c r="M8576" t="str">
        <f t="shared" si="603"/>
        <v>http://logeion.uchicago.edu/index.html#Menapii</v>
      </c>
    </row>
    <row r="8577" spans="1:13" ht="15" customHeight="1" x14ac:dyDescent="0.2">
      <c r="A8577" t="s">
        <v>29911</v>
      </c>
      <c r="B8577" t="s">
        <v>29912</v>
      </c>
      <c r="C8577" t="str">
        <f t="shared" si="602"/>
        <v>menda –ae f.</v>
      </c>
      <c r="D8577" t="str">
        <f t="shared" si="604"/>
        <v>menda</v>
      </c>
      <c r="E8577" t="s">
        <v>29913</v>
      </c>
      <c r="F8577" t="s">
        <v>29913</v>
      </c>
      <c r="G8577" t="s">
        <v>76</v>
      </c>
      <c r="H8577">
        <v>1</v>
      </c>
      <c r="I8577">
        <v>0</v>
      </c>
      <c r="J8577">
        <v>0</v>
      </c>
      <c r="K8577">
        <v>0</v>
      </c>
      <c r="L8577" t="s">
        <v>19</v>
      </c>
      <c r="M8577" t="str">
        <f t="shared" si="603"/>
        <v>http://logeion.uchicago.edu/index.html#menda</v>
      </c>
    </row>
    <row r="8578" spans="1:13" ht="15" customHeight="1" x14ac:dyDescent="0.2">
      <c r="A8578" t="s">
        <v>29914</v>
      </c>
      <c r="B8578" t="s">
        <v>29915</v>
      </c>
      <c r="C8578" t="str">
        <f t="shared" si="602"/>
        <v>mendacium –i n.</v>
      </c>
      <c r="D8578" t="str">
        <f t="shared" si="604"/>
        <v>mendacium</v>
      </c>
      <c r="E8578" t="s">
        <v>29916</v>
      </c>
      <c r="F8578" t="s">
        <v>29916</v>
      </c>
      <c r="G8578" t="s">
        <v>21</v>
      </c>
      <c r="H8578">
        <v>2</v>
      </c>
      <c r="I8578">
        <v>0</v>
      </c>
      <c r="J8578">
        <v>0</v>
      </c>
      <c r="K8578">
        <v>0</v>
      </c>
      <c r="L8578" t="s">
        <v>19</v>
      </c>
      <c r="M8578" t="str">
        <f t="shared" si="603"/>
        <v>http://logeion.uchicago.edu/index.html#mendacium</v>
      </c>
    </row>
    <row r="8579" spans="1:13" ht="15" customHeight="1" x14ac:dyDescent="0.2">
      <c r="A8579" t="s">
        <v>29917</v>
      </c>
      <c r="B8579" t="s">
        <v>29918</v>
      </c>
      <c r="C8579" t="str">
        <f t="shared" si="602"/>
        <v>mendax –acis</v>
      </c>
      <c r="D8579" t="str">
        <f t="shared" si="604"/>
        <v>mendax</v>
      </c>
      <c r="E8579" t="s">
        <v>29919</v>
      </c>
      <c r="F8579" t="s">
        <v>29920</v>
      </c>
      <c r="G8579" t="s">
        <v>230</v>
      </c>
      <c r="H8579">
        <v>3</v>
      </c>
      <c r="I8579">
        <v>0</v>
      </c>
      <c r="J8579">
        <v>0</v>
      </c>
      <c r="K8579">
        <v>0</v>
      </c>
      <c r="L8579" t="s">
        <v>36</v>
      </c>
      <c r="M8579" t="str">
        <f t="shared" si="603"/>
        <v>http://logeion.uchicago.edu/index.html#mendax</v>
      </c>
    </row>
    <row r="8580" spans="1:13" ht="15" customHeight="1" x14ac:dyDescent="0.2">
      <c r="A8580" t="s">
        <v>29923</v>
      </c>
      <c r="B8580" t="s">
        <v>59948</v>
      </c>
      <c r="C8580" t="str">
        <f t="shared" si="602"/>
        <v>mendicitas –atis f.</v>
      </c>
      <c r="D8580" t="str">
        <f t="shared" si="604"/>
        <v>mendicitas</v>
      </c>
      <c r="E8580" t="s">
        <v>59701</v>
      </c>
      <c r="F8580" t="s">
        <v>59701</v>
      </c>
      <c r="G8580" t="s">
        <v>29</v>
      </c>
      <c r="H8580">
        <v>3</v>
      </c>
      <c r="I8580">
        <v>0</v>
      </c>
      <c r="J8580">
        <v>0</v>
      </c>
      <c r="K8580">
        <v>0</v>
      </c>
      <c r="L8580" t="s">
        <v>19</v>
      </c>
      <c r="M8580" t="str">
        <f t="shared" si="603"/>
        <v>http://logeion.uchicago.edu/index.html#mendicitas</v>
      </c>
    </row>
    <row r="8581" spans="1:13" ht="15" customHeight="1" x14ac:dyDescent="0.2">
      <c r="A8581" t="s">
        <v>29924</v>
      </c>
      <c r="B8581" t="s">
        <v>55065</v>
      </c>
      <c r="C8581" t="str">
        <f t="shared" si="602"/>
        <v>mendico mendicare or mendicor mendicari</v>
      </c>
      <c r="D8581" t="str">
        <f t="shared" si="604"/>
        <v>mendico</v>
      </c>
      <c r="E8581" t="s">
        <v>55064</v>
      </c>
      <c r="F8581" t="s">
        <v>55064</v>
      </c>
      <c r="G8581" t="s">
        <v>23</v>
      </c>
      <c r="I8581">
        <v>1</v>
      </c>
      <c r="J8581">
        <v>0</v>
      </c>
      <c r="K8581">
        <v>0</v>
      </c>
      <c r="L8581" t="s">
        <v>24</v>
      </c>
      <c r="M8581" t="str">
        <f t="shared" si="603"/>
        <v>http://logeion.uchicago.edu/index.html#mendico</v>
      </c>
    </row>
    <row r="8582" spans="1:13" ht="15" customHeight="1" x14ac:dyDescent="0.2">
      <c r="A8582" t="s">
        <v>29925</v>
      </c>
      <c r="B8582" t="s">
        <v>29926</v>
      </c>
      <c r="C8582" t="str">
        <f t="shared" si="602"/>
        <v xml:space="preserve">mendicus –a –um </v>
      </c>
      <c r="D8582" t="str">
        <f t="shared" si="604"/>
        <v>mendicus</v>
      </c>
      <c r="E8582" t="s">
        <v>29927</v>
      </c>
      <c r="F8582" t="s">
        <v>29928</v>
      </c>
      <c r="G8582" t="s">
        <v>61</v>
      </c>
      <c r="H8582">
        <v>1</v>
      </c>
      <c r="I8582">
        <v>0</v>
      </c>
      <c r="J8582">
        <v>0</v>
      </c>
      <c r="K8582">
        <v>0</v>
      </c>
      <c r="L8582" t="s">
        <v>36</v>
      </c>
      <c r="M8582" t="str">
        <f t="shared" si="603"/>
        <v>http://logeion.uchicago.edu/index.html#mendicus</v>
      </c>
    </row>
    <row r="8583" spans="1:13" ht="15" customHeight="1" x14ac:dyDescent="0.2">
      <c r="A8583" t="s">
        <v>29931</v>
      </c>
      <c r="B8583" t="s">
        <v>54877</v>
      </c>
      <c r="C8583" t="str">
        <f t="shared" si="602"/>
        <v>mendosus –a –um</v>
      </c>
      <c r="D8583" t="str">
        <f t="shared" si="604"/>
        <v>mendosus</v>
      </c>
      <c r="E8583" t="s">
        <v>54632</v>
      </c>
      <c r="F8583" t="s">
        <v>54632</v>
      </c>
      <c r="G8583" t="s">
        <v>61</v>
      </c>
      <c r="H8583">
        <v>1</v>
      </c>
      <c r="I8583">
        <v>0</v>
      </c>
      <c r="J8583">
        <v>0</v>
      </c>
      <c r="K8583">
        <v>0</v>
      </c>
      <c r="L8583" t="s">
        <v>36</v>
      </c>
      <c r="M8583" t="str">
        <f t="shared" si="603"/>
        <v>http://logeion.uchicago.edu/index.html#mendosus</v>
      </c>
    </row>
    <row r="8584" spans="1:13" ht="15" customHeight="1" x14ac:dyDescent="0.2">
      <c r="A8584" t="s">
        <v>29932</v>
      </c>
      <c r="B8584" t="s">
        <v>61578</v>
      </c>
      <c r="C8584" t="str">
        <f t="shared" si="602"/>
        <v>mendum –i n.</v>
      </c>
      <c r="D8584" t="str">
        <f t="shared" si="604"/>
        <v>mendum</v>
      </c>
      <c r="E8584" t="s">
        <v>61571</v>
      </c>
      <c r="F8584" t="s">
        <v>61570</v>
      </c>
      <c r="G8584" t="s">
        <v>21</v>
      </c>
      <c r="H8584">
        <v>2</v>
      </c>
      <c r="I8584">
        <v>0</v>
      </c>
      <c r="J8584">
        <v>0</v>
      </c>
      <c r="K8584">
        <v>0</v>
      </c>
      <c r="L8584" t="s">
        <v>19</v>
      </c>
      <c r="M8584" t="str">
        <f t="shared" si="603"/>
        <v>http://logeion.uchicago.edu/index.html#mendum</v>
      </c>
    </row>
    <row r="8585" spans="1:13" ht="15" customHeight="1" x14ac:dyDescent="0.2">
      <c r="A8585" t="s">
        <v>53561</v>
      </c>
      <c r="B8585" t="s">
        <v>53562</v>
      </c>
      <c r="C8585" t="str">
        <f t="shared" si="602"/>
        <v>Menecrates –is m.</v>
      </c>
      <c r="D8585" t="str">
        <f t="shared" si="604"/>
        <v>Menecrates</v>
      </c>
      <c r="E8585" t="s">
        <v>53563</v>
      </c>
      <c r="F8585" t="s">
        <v>53563</v>
      </c>
      <c r="G8585" t="s">
        <v>29</v>
      </c>
      <c r="H8585">
        <v>3</v>
      </c>
      <c r="I8585">
        <v>0</v>
      </c>
      <c r="J8585">
        <v>0</v>
      </c>
      <c r="K8585">
        <v>1</v>
      </c>
      <c r="L8585" t="s">
        <v>19</v>
      </c>
      <c r="M8585" t="str">
        <f t="shared" si="603"/>
        <v>http://logeion.uchicago.edu/index.html#Menecrates</v>
      </c>
    </row>
    <row r="8586" spans="1:13" ht="15" customHeight="1" x14ac:dyDescent="0.2">
      <c r="A8586" t="s">
        <v>29933</v>
      </c>
      <c r="B8586" t="s">
        <v>29934</v>
      </c>
      <c r="C8586" t="str">
        <f t="shared" si="602"/>
        <v>Menedemus –i m.</v>
      </c>
      <c r="D8586" t="str">
        <f t="shared" si="604"/>
        <v>Menedemus</v>
      </c>
      <c r="E8586" t="s">
        <v>29935</v>
      </c>
      <c r="F8586" t="s">
        <v>29935</v>
      </c>
      <c r="G8586" t="s">
        <v>21</v>
      </c>
      <c r="H8586">
        <v>1</v>
      </c>
      <c r="I8586">
        <v>0</v>
      </c>
      <c r="J8586">
        <v>0</v>
      </c>
      <c r="K8586">
        <v>1</v>
      </c>
      <c r="L8586" t="s">
        <v>19</v>
      </c>
      <c r="M8586" t="str">
        <f t="shared" si="603"/>
        <v>http://logeion.uchicago.edu/index.html#Menedemus</v>
      </c>
    </row>
    <row r="8587" spans="1:13" ht="15" customHeight="1" x14ac:dyDescent="0.2">
      <c r="A8587" t="s">
        <v>29936</v>
      </c>
      <c r="B8587" t="s">
        <v>29937</v>
      </c>
      <c r="C8587" t="str">
        <f t="shared" si="602"/>
        <v>Menelaus –i m.</v>
      </c>
      <c r="D8587" t="str">
        <f t="shared" si="604"/>
        <v>Menelaus</v>
      </c>
      <c r="E8587" t="s">
        <v>29938</v>
      </c>
      <c r="F8587" t="s">
        <v>29939</v>
      </c>
      <c r="G8587" t="s">
        <v>21</v>
      </c>
      <c r="H8587">
        <v>2</v>
      </c>
      <c r="I8587">
        <v>0</v>
      </c>
      <c r="J8587">
        <v>0</v>
      </c>
      <c r="K8587">
        <v>1</v>
      </c>
      <c r="L8587" t="s">
        <v>19</v>
      </c>
      <c r="M8587" t="str">
        <f t="shared" si="603"/>
        <v>http://logeion.uchicago.edu/index.html#Menelaus</v>
      </c>
    </row>
    <row r="8588" spans="1:13" ht="15" customHeight="1" x14ac:dyDescent="0.2">
      <c r="A8588" t="s">
        <v>29941</v>
      </c>
      <c r="B8588" t="s">
        <v>29942</v>
      </c>
      <c r="C8588" t="str">
        <f t="shared" si="602"/>
        <v>Menenius –a um</v>
      </c>
      <c r="D8588" t="str">
        <f t="shared" si="604"/>
        <v>Menenius</v>
      </c>
      <c r="E8588" t="s">
        <v>29943</v>
      </c>
      <c r="F8588" t="s">
        <v>29943</v>
      </c>
      <c r="G8588" t="s">
        <v>21</v>
      </c>
      <c r="H8588">
        <v>2</v>
      </c>
      <c r="I8588">
        <v>0</v>
      </c>
      <c r="J8588">
        <v>0</v>
      </c>
      <c r="K8588">
        <v>1</v>
      </c>
      <c r="L8588" t="s">
        <v>19</v>
      </c>
      <c r="M8588" t="str">
        <f t="shared" si="603"/>
        <v>http://logeion.uchicago.edu/index.html#Menenius</v>
      </c>
    </row>
    <row r="8589" spans="1:13" ht="15" customHeight="1" x14ac:dyDescent="0.2">
      <c r="A8589" t="s">
        <v>29944</v>
      </c>
      <c r="B8589" t="s">
        <v>54878</v>
      </c>
      <c r="C8589" t="str">
        <f t="shared" si="602"/>
        <v>Menestheus –ei or –eos m.</v>
      </c>
      <c r="D8589" t="str">
        <f t="shared" si="604"/>
        <v>Menestheus</v>
      </c>
      <c r="E8589" t="s">
        <v>29945</v>
      </c>
      <c r="F8589" t="s">
        <v>29946</v>
      </c>
      <c r="G8589" t="s">
        <v>43</v>
      </c>
      <c r="H8589">
        <v>2</v>
      </c>
      <c r="I8589">
        <v>0</v>
      </c>
      <c r="J8589">
        <v>0</v>
      </c>
      <c r="K8589">
        <v>1</v>
      </c>
      <c r="L8589" t="s">
        <v>19</v>
      </c>
      <c r="M8589" t="str">
        <f t="shared" si="603"/>
        <v>http://logeion.uchicago.edu/index.html#Menestheus</v>
      </c>
    </row>
    <row r="8590" spans="1:13" ht="15" customHeight="1" x14ac:dyDescent="0.2">
      <c r="A8590" t="s">
        <v>29948</v>
      </c>
      <c r="B8590" t="s">
        <v>29949</v>
      </c>
      <c r="C8590" t="str">
        <f t="shared" si="602"/>
        <v xml:space="preserve">Menoeceus (–eos) –ei m. </v>
      </c>
      <c r="D8590" t="str">
        <f t="shared" si="604"/>
        <v>Menoeceus</v>
      </c>
      <c r="E8590" t="s">
        <v>29950</v>
      </c>
      <c r="F8590" t="s">
        <v>29951</v>
      </c>
      <c r="G8590" t="s">
        <v>21</v>
      </c>
      <c r="H8590">
        <v>2</v>
      </c>
      <c r="I8590">
        <v>0</v>
      </c>
      <c r="J8590">
        <v>0</v>
      </c>
      <c r="K8590">
        <v>1</v>
      </c>
      <c r="L8590" t="s">
        <v>19</v>
      </c>
      <c r="M8590" t="str">
        <f t="shared" si="603"/>
        <v>http://logeion.uchicago.edu/index.html#Menoeceus</v>
      </c>
    </row>
    <row r="8591" spans="1:13" ht="15" customHeight="1" x14ac:dyDescent="0.2">
      <c r="A8591" t="s">
        <v>29952</v>
      </c>
      <c r="B8591" t="s">
        <v>29953</v>
      </c>
      <c r="C8591" t="str">
        <f t="shared" si="602"/>
        <v>Menoetes –ae m.</v>
      </c>
      <c r="D8591" t="str">
        <f t="shared" si="604"/>
        <v>Menoetes</v>
      </c>
      <c r="E8591" t="s">
        <v>29954</v>
      </c>
      <c r="F8591" t="s">
        <v>29955</v>
      </c>
      <c r="G8591" t="s">
        <v>346</v>
      </c>
      <c r="H8591">
        <v>6</v>
      </c>
      <c r="I8591">
        <v>0</v>
      </c>
      <c r="J8591">
        <v>0</v>
      </c>
      <c r="K8591">
        <v>1</v>
      </c>
      <c r="L8591" t="s">
        <v>19</v>
      </c>
      <c r="M8591" t="str">
        <f t="shared" si="603"/>
        <v>http://logeion.uchicago.edu/index.html#Menoetes</v>
      </c>
    </row>
    <row r="8592" spans="1:13" ht="15" customHeight="1" x14ac:dyDescent="0.2">
      <c r="A8592" t="s">
        <v>53564</v>
      </c>
      <c r="B8592" t="s">
        <v>53565</v>
      </c>
      <c r="C8592" t="str">
        <f t="shared" si="602"/>
        <v>Menophila –ae f.</v>
      </c>
      <c r="D8592" t="str">
        <f t="shared" si="604"/>
        <v>Menophila</v>
      </c>
      <c r="E8592" t="s">
        <v>53566</v>
      </c>
      <c r="F8592" t="s">
        <v>53566</v>
      </c>
      <c r="G8592" t="s">
        <v>76</v>
      </c>
      <c r="H8592">
        <v>1</v>
      </c>
      <c r="I8592">
        <v>0</v>
      </c>
      <c r="J8592">
        <v>0</v>
      </c>
      <c r="K8592">
        <v>1</v>
      </c>
      <c r="L8592" t="s">
        <v>19</v>
      </c>
      <c r="M8592" t="str">
        <f t="shared" si="603"/>
        <v>http://logeion.uchicago.edu/index.html#Menophila</v>
      </c>
    </row>
    <row r="8593" spans="1:13" ht="15" customHeight="1" x14ac:dyDescent="0.2">
      <c r="A8593" t="s">
        <v>29956</v>
      </c>
      <c r="B8593" t="s">
        <v>29957</v>
      </c>
      <c r="C8593" t="str">
        <f t="shared" si="602"/>
        <v>mens mentis f.</v>
      </c>
      <c r="D8593" t="str">
        <f t="shared" si="604"/>
        <v>mens</v>
      </c>
      <c r="E8593" t="s">
        <v>29958</v>
      </c>
      <c r="F8593" t="s">
        <v>29959</v>
      </c>
      <c r="G8593" t="s">
        <v>29</v>
      </c>
      <c r="H8593">
        <v>3</v>
      </c>
      <c r="I8593">
        <v>0</v>
      </c>
      <c r="J8593">
        <v>0</v>
      </c>
      <c r="K8593">
        <v>0</v>
      </c>
      <c r="L8593" t="s">
        <v>19</v>
      </c>
      <c r="M8593" t="str">
        <f t="shared" si="603"/>
        <v>http://logeion.uchicago.edu/index.html#mens</v>
      </c>
    </row>
    <row r="8594" spans="1:13" ht="15" customHeight="1" x14ac:dyDescent="0.2">
      <c r="A8594" t="s">
        <v>29960</v>
      </c>
      <c r="B8594" t="s">
        <v>29961</v>
      </c>
      <c r="C8594" t="str">
        <f t="shared" si="602"/>
        <v>mensa mensae f.</v>
      </c>
      <c r="D8594" t="str">
        <f t="shared" si="604"/>
        <v>mensa</v>
      </c>
      <c r="E8594" t="s">
        <v>29962</v>
      </c>
      <c r="F8594" t="s">
        <v>29963</v>
      </c>
      <c r="G8594" t="s">
        <v>76</v>
      </c>
      <c r="H8594">
        <v>1</v>
      </c>
      <c r="I8594">
        <v>0</v>
      </c>
      <c r="J8594">
        <v>0</v>
      </c>
      <c r="K8594">
        <v>0</v>
      </c>
      <c r="L8594" t="s">
        <v>19</v>
      </c>
      <c r="M8594" t="str">
        <f t="shared" si="603"/>
        <v>http://logeion.uchicago.edu/index.html#mensa</v>
      </c>
    </row>
    <row r="8595" spans="1:13" ht="15" customHeight="1" x14ac:dyDescent="0.2">
      <c r="A8595" t="s">
        <v>29964</v>
      </c>
      <c r="B8595" t="s">
        <v>29965</v>
      </c>
      <c r="C8595" t="str">
        <f t="shared" si="602"/>
        <v>mensa secunda f.</v>
      </c>
      <c r="D8595" t="str">
        <f t="shared" si="604"/>
        <v>mensa</v>
      </c>
      <c r="E8595" t="s">
        <v>29966</v>
      </c>
      <c r="F8595" t="s">
        <v>29966</v>
      </c>
      <c r="G8595" t="s">
        <v>120</v>
      </c>
      <c r="I8595">
        <v>0</v>
      </c>
      <c r="J8595">
        <v>0</v>
      </c>
      <c r="K8595">
        <v>0</v>
      </c>
      <c r="L8595" t="s">
        <v>121</v>
      </c>
      <c r="M8595" t="str">
        <f t="shared" si="603"/>
        <v>http://logeion.uchicago.edu/index.html#mensa</v>
      </c>
    </row>
    <row r="8596" spans="1:13" ht="15" customHeight="1" x14ac:dyDescent="0.2">
      <c r="A8596" t="s">
        <v>29967</v>
      </c>
      <c r="B8596" t="s">
        <v>29968</v>
      </c>
      <c r="C8596" t="str">
        <f t="shared" si="602"/>
        <v>mensis mensis m.</v>
      </c>
      <c r="D8596" t="str">
        <f t="shared" si="604"/>
        <v>mensis</v>
      </c>
      <c r="E8596" t="s">
        <v>29969</v>
      </c>
      <c r="F8596" t="s">
        <v>29969</v>
      </c>
      <c r="G8596" t="s">
        <v>29</v>
      </c>
      <c r="H8596">
        <v>3</v>
      </c>
      <c r="I8596">
        <v>0</v>
      </c>
      <c r="J8596">
        <v>0</v>
      </c>
      <c r="K8596">
        <v>0</v>
      </c>
      <c r="L8596" t="s">
        <v>19</v>
      </c>
      <c r="M8596" t="str">
        <f t="shared" si="603"/>
        <v>http://logeion.uchicago.edu/index.html#mensis</v>
      </c>
    </row>
    <row r="8597" spans="1:13" ht="15" customHeight="1" x14ac:dyDescent="0.2">
      <c r="A8597" t="s">
        <v>29970</v>
      </c>
      <c r="B8597" t="s">
        <v>29971</v>
      </c>
      <c r="C8597" t="str">
        <f t="shared" si="602"/>
        <v>mensor– oris m.</v>
      </c>
      <c r="D8597" t="str">
        <f t="shared" si="604"/>
        <v>mensor–</v>
      </c>
      <c r="E8597" t="s">
        <v>29972</v>
      </c>
      <c r="F8597" t="s">
        <v>29972</v>
      </c>
      <c r="G8597" t="s">
        <v>29</v>
      </c>
      <c r="H8597">
        <v>3</v>
      </c>
      <c r="I8597">
        <v>0</v>
      </c>
      <c r="J8597">
        <v>0</v>
      </c>
      <c r="K8597">
        <v>0</v>
      </c>
      <c r="L8597" t="s">
        <v>19</v>
      </c>
      <c r="M8597" t="str">
        <f t="shared" si="603"/>
        <v>http://logeion.uchicago.edu/index.html#mensor–</v>
      </c>
    </row>
    <row r="8598" spans="1:13" ht="15" customHeight="1" x14ac:dyDescent="0.2">
      <c r="A8598" t="s">
        <v>29976</v>
      </c>
      <c r="B8598" t="s">
        <v>29977</v>
      </c>
      <c r="C8598" t="str">
        <f t="shared" si="602"/>
        <v>menstruus –a –um</v>
      </c>
      <c r="D8598" t="str">
        <f t="shared" si="604"/>
        <v>menstruus</v>
      </c>
      <c r="E8598" t="s">
        <v>29978</v>
      </c>
      <c r="F8598" t="s">
        <v>29979</v>
      </c>
      <c r="G8598" t="s">
        <v>61</v>
      </c>
      <c r="H8598">
        <v>1</v>
      </c>
      <c r="I8598">
        <v>0</v>
      </c>
      <c r="J8598">
        <v>0</v>
      </c>
      <c r="K8598">
        <v>0</v>
      </c>
      <c r="L8598" t="s">
        <v>36</v>
      </c>
      <c r="M8598" t="str">
        <f t="shared" si="603"/>
        <v>http://logeion.uchicago.edu/index.html#menstruus</v>
      </c>
    </row>
    <row r="8599" spans="1:13" ht="15" customHeight="1" x14ac:dyDescent="0.2">
      <c r="A8599" t="s">
        <v>56860</v>
      </c>
      <c r="B8599" t="s">
        <v>59702</v>
      </c>
      <c r="C8599" t="str">
        <f t="shared" ref="C8599:C8662" si="605">SUBSTITUTE(SUBSTITUTE(SUBSTITUTE(SUBSTITUTE(SUBSTITUTE(SUBSTITUTE(SUBSTITUTE(SUBSTITUTE(SUBSTITUTE(SUBSTITUTE(SUBSTITUTE(B8599, "ā", "a"), "ē", "e"), "ī", "i"), "ō", "o"), "ū", "u"), "ȳ", "y"), "Ā", "A"), "Ē", "E"), "Ī", "I"), "Ō", "O"), "Ū", "U")</f>
        <v xml:space="preserve">mensula –ae f. </v>
      </c>
      <c r="D8599" t="str">
        <f t="shared" si="604"/>
        <v>mensula</v>
      </c>
      <c r="E8599" t="s">
        <v>59703</v>
      </c>
      <c r="F8599" t="s">
        <v>59703</v>
      </c>
      <c r="G8599" t="s">
        <v>76</v>
      </c>
      <c r="H8599">
        <v>1</v>
      </c>
      <c r="L8599" t="s">
        <v>19</v>
      </c>
      <c r="M8599" t="str">
        <f t="shared" si="603"/>
        <v>http://logeion.uchicago.edu/index.html#mensula</v>
      </c>
    </row>
    <row r="8600" spans="1:13" ht="15" customHeight="1" x14ac:dyDescent="0.2">
      <c r="A8600" t="s">
        <v>29980</v>
      </c>
      <c r="B8600" t="s">
        <v>29981</v>
      </c>
      <c r="C8600" t="str">
        <f t="shared" si="605"/>
        <v xml:space="preserve">mensura –ae f. </v>
      </c>
      <c r="D8600" t="str">
        <f t="shared" si="604"/>
        <v>mensura</v>
      </c>
      <c r="E8600" t="s">
        <v>29982</v>
      </c>
      <c r="F8600" t="s">
        <v>29983</v>
      </c>
      <c r="G8600" t="s">
        <v>76</v>
      </c>
      <c r="H8600">
        <v>1</v>
      </c>
      <c r="I8600">
        <v>0</v>
      </c>
      <c r="J8600">
        <v>0</v>
      </c>
      <c r="K8600">
        <v>0</v>
      </c>
      <c r="L8600" t="s">
        <v>19</v>
      </c>
      <c r="M8600" t="str">
        <f t="shared" si="603"/>
        <v>http://logeion.uchicago.edu/index.html#mensura</v>
      </c>
    </row>
    <row r="8601" spans="1:13" ht="15" customHeight="1" x14ac:dyDescent="0.2">
      <c r="A8601" t="s">
        <v>29985</v>
      </c>
      <c r="B8601" t="s">
        <v>29986</v>
      </c>
      <c r="C8601" t="str">
        <f t="shared" si="605"/>
        <v>mentio mentionis f.</v>
      </c>
      <c r="D8601" t="str">
        <f t="shared" si="604"/>
        <v>mentio</v>
      </c>
      <c r="E8601" t="s">
        <v>29987</v>
      </c>
      <c r="F8601" t="s">
        <v>29987</v>
      </c>
      <c r="G8601" t="s">
        <v>29</v>
      </c>
      <c r="H8601">
        <v>3</v>
      </c>
      <c r="I8601">
        <v>0</v>
      </c>
      <c r="J8601">
        <v>0</v>
      </c>
      <c r="K8601">
        <v>0</v>
      </c>
      <c r="L8601" t="s">
        <v>19</v>
      </c>
      <c r="M8601" t="str">
        <f t="shared" si="603"/>
        <v>http://logeion.uchicago.edu/index.html#mentio</v>
      </c>
    </row>
    <row r="8602" spans="1:13" ht="15" customHeight="1" x14ac:dyDescent="0.2">
      <c r="A8602" t="s">
        <v>29989</v>
      </c>
      <c r="B8602" t="s">
        <v>29990</v>
      </c>
      <c r="C8602" t="str">
        <f t="shared" si="605"/>
        <v>mentior mentiri mentitus</v>
      </c>
      <c r="D8602" t="str">
        <f t="shared" si="604"/>
        <v>mentior</v>
      </c>
      <c r="E8602" t="s">
        <v>22354</v>
      </c>
      <c r="F8602" t="s">
        <v>29991</v>
      </c>
      <c r="G8602" t="s">
        <v>176</v>
      </c>
      <c r="I8602">
        <v>4</v>
      </c>
      <c r="J8602">
        <v>0</v>
      </c>
      <c r="K8602">
        <v>0</v>
      </c>
      <c r="L8602" t="s">
        <v>24</v>
      </c>
      <c r="M8602" t="str">
        <f t="shared" si="603"/>
        <v>http://logeion.uchicago.edu/index.html#mentior</v>
      </c>
    </row>
    <row r="8603" spans="1:13" ht="15" customHeight="1" x14ac:dyDescent="0.2">
      <c r="A8603" t="s">
        <v>29993</v>
      </c>
      <c r="B8603" t="s">
        <v>29994</v>
      </c>
      <c r="C8603" t="str">
        <f t="shared" si="605"/>
        <v>mentula mentulae f.</v>
      </c>
      <c r="D8603" t="str">
        <f t="shared" si="604"/>
        <v>mentula</v>
      </c>
      <c r="E8603" t="s">
        <v>29995</v>
      </c>
      <c r="F8603" t="s">
        <v>29996</v>
      </c>
      <c r="G8603" t="s">
        <v>76</v>
      </c>
      <c r="H8603">
        <v>1</v>
      </c>
      <c r="I8603">
        <v>0</v>
      </c>
      <c r="J8603">
        <v>0</v>
      </c>
      <c r="K8603">
        <v>0</v>
      </c>
      <c r="L8603" t="s">
        <v>19</v>
      </c>
      <c r="M8603" t="str">
        <f t="shared" si="603"/>
        <v>http://logeion.uchicago.edu/index.html#mentula</v>
      </c>
    </row>
    <row r="8604" spans="1:13" ht="15" customHeight="1" x14ac:dyDescent="0.2">
      <c r="A8604" t="s">
        <v>29997</v>
      </c>
      <c r="B8604" t="s">
        <v>29998</v>
      </c>
      <c r="C8604" t="str">
        <f t="shared" si="605"/>
        <v>mentum menti n.</v>
      </c>
      <c r="D8604" t="str">
        <f t="shared" si="604"/>
        <v>mentum</v>
      </c>
      <c r="E8604" t="s">
        <v>29999</v>
      </c>
      <c r="F8604" t="s">
        <v>29999</v>
      </c>
      <c r="G8604" t="s">
        <v>21</v>
      </c>
      <c r="H8604">
        <v>2</v>
      </c>
      <c r="I8604">
        <v>0</v>
      </c>
      <c r="J8604">
        <v>0</v>
      </c>
      <c r="K8604">
        <v>0</v>
      </c>
      <c r="L8604" t="s">
        <v>19</v>
      </c>
      <c r="M8604" t="str">
        <f t="shared" si="603"/>
        <v>http://logeion.uchicago.edu/index.html#mentum</v>
      </c>
    </row>
    <row r="8605" spans="1:13" ht="15" customHeight="1" x14ac:dyDescent="0.2">
      <c r="A8605" t="s">
        <v>30000</v>
      </c>
      <c r="B8605" t="s">
        <v>60407</v>
      </c>
      <c r="C8605" t="str">
        <f t="shared" si="605"/>
        <v>meo meare </v>
      </c>
      <c r="D8605" t="str">
        <f t="shared" si="604"/>
        <v>meo</v>
      </c>
      <c r="E8605" t="s">
        <v>60406</v>
      </c>
      <c r="F8605" t="s">
        <v>60406</v>
      </c>
      <c r="G8605" t="s">
        <v>23</v>
      </c>
      <c r="I8605">
        <v>1</v>
      </c>
      <c r="J8605">
        <v>0</v>
      </c>
      <c r="K8605">
        <v>0</v>
      </c>
      <c r="L8605" t="s">
        <v>24</v>
      </c>
      <c r="M8605" t="str">
        <f t="shared" si="603"/>
        <v>http://logeion.uchicago.edu/index.html#meo</v>
      </c>
    </row>
    <row r="8606" spans="1:13" ht="15" customHeight="1" x14ac:dyDescent="0.2">
      <c r="A8606" t="s">
        <v>30004</v>
      </c>
      <c r="B8606" t="s">
        <v>30005</v>
      </c>
      <c r="C8606" t="str">
        <f t="shared" si="605"/>
        <v>mephitis –is f.</v>
      </c>
      <c r="D8606" t="str">
        <f t="shared" si="604"/>
        <v>mephitis</v>
      </c>
      <c r="E8606" t="s">
        <v>30006</v>
      </c>
      <c r="F8606" t="s">
        <v>30007</v>
      </c>
      <c r="G8606" t="s">
        <v>29</v>
      </c>
      <c r="H8606">
        <v>3</v>
      </c>
      <c r="I8606">
        <v>0</v>
      </c>
      <c r="J8606">
        <v>0</v>
      </c>
      <c r="K8606">
        <v>0</v>
      </c>
      <c r="L8606" t="s">
        <v>19</v>
      </c>
      <c r="M8606" t="str">
        <f t="shared" si="603"/>
        <v>http://logeion.uchicago.edu/index.html#mephitis</v>
      </c>
    </row>
    <row r="8607" spans="1:13" ht="15" customHeight="1" x14ac:dyDescent="0.2">
      <c r="A8607" t="s">
        <v>30012</v>
      </c>
      <c r="B8607" t="s">
        <v>59704</v>
      </c>
      <c r="C8607" t="str">
        <f t="shared" si="605"/>
        <v xml:space="preserve">meracus –a –um </v>
      </c>
      <c r="D8607" t="str">
        <f t="shared" si="604"/>
        <v>meracus</v>
      </c>
      <c r="E8607" t="s">
        <v>59705</v>
      </c>
      <c r="F8607" t="s">
        <v>59705</v>
      </c>
      <c r="G8607" t="s">
        <v>61</v>
      </c>
      <c r="H8607">
        <v>1</v>
      </c>
      <c r="I8607">
        <v>0</v>
      </c>
      <c r="J8607">
        <v>0</v>
      </c>
      <c r="K8607">
        <v>0</v>
      </c>
      <c r="L8607" t="s">
        <v>36</v>
      </c>
      <c r="M8607" t="str">
        <f t="shared" si="603"/>
        <v>http://logeion.uchicago.edu/index.html#meracus</v>
      </c>
    </row>
    <row r="8608" spans="1:13" ht="15" customHeight="1" x14ac:dyDescent="0.2">
      <c r="A8608" t="s">
        <v>30013</v>
      </c>
      <c r="B8608" t="s">
        <v>30014</v>
      </c>
      <c r="C8608" t="str">
        <f t="shared" si="605"/>
        <v>mercabilis –e</v>
      </c>
      <c r="D8608" t="str">
        <f t="shared" si="604"/>
        <v>mercabilis</v>
      </c>
      <c r="E8608" t="s">
        <v>30015</v>
      </c>
      <c r="F8608" t="s">
        <v>30015</v>
      </c>
      <c r="G8608" t="s">
        <v>155</v>
      </c>
      <c r="H8608">
        <v>3</v>
      </c>
      <c r="I8608">
        <v>0</v>
      </c>
      <c r="J8608">
        <v>0</v>
      </c>
      <c r="K8608">
        <v>0</v>
      </c>
      <c r="L8608" t="s">
        <v>36</v>
      </c>
      <c r="M8608" t="str">
        <f t="shared" si="603"/>
        <v>http://logeion.uchicago.edu/index.html#mercabilis</v>
      </c>
    </row>
    <row r="8609" spans="1:13" ht="15" customHeight="1" x14ac:dyDescent="0.2">
      <c r="A8609" t="s">
        <v>30016</v>
      </c>
      <c r="B8609" t="s">
        <v>30017</v>
      </c>
      <c r="C8609" t="str">
        <f t="shared" si="605"/>
        <v>mercator –oris m.</v>
      </c>
      <c r="D8609" t="str">
        <f t="shared" si="604"/>
        <v>mercator</v>
      </c>
      <c r="E8609" t="s">
        <v>30018</v>
      </c>
      <c r="F8609" t="s">
        <v>30018</v>
      </c>
      <c r="G8609" t="s">
        <v>29</v>
      </c>
      <c r="H8609">
        <v>3</v>
      </c>
      <c r="I8609">
        <v>0</v>
      </c>
      <c r="J8609">
        <v>0</v>
      </c>
      <c r="K8609">
        <v>0</v>
      </c>
      <c r="L8609" t="s">
        <v>19</v>
      </c>
      <c r="M8609" t="str">
        <f t="shared" si="603"/>
        <v>http://logeion.uchicago.edu/index.html#mercator</v>
      </c>
    </row>
    <row r="8610" spans="1:13" ht="15" customHeight="1" x14ac:dyDescent="0.2">
      <c r="A8610" t="s">
        <v>61079</v>
      </c>
      <c r="B8610" t="s">
        <v>61100</v>
      </c>
      <c r="C8610" t="str">
        <f t="shared" si="605"/>
        <v>mercatorius –a –um</v>
      </c>
      <c r="D8610" t="s">
        <v>61090</v>
      </c>
      <c r="E8610" t="s">
        <v>61084</v>
      </c>
      <c r="F8610" t="s">
        <v>61084</v>
      </c>
      <c r="G8610" t="s">
        <v>61</v>
      </c>
      <c r="H8610">
        <v>1</v>
      </c>
      <c r="L8610" t="s">
        <v>19</v>
      </c>
      <c r="M8610" t="str">
        <f t="shared" si="603"/>
        <v>http://logeion.uchicago.edu/index.html#mercatorius</v>
      </c>
    </row>
    <row r="8611" spans="1:13" ht="15" customHeight="1" x14ac:dyDescent="0.2">
      <c r="A8611" t="s">
        <v>30019</v>
      </c>
      <c r="B8611" t="s">
        <v>30020</v>
      </c>
      <c r="C8611" t="str">
        <f t="shared" si="605"/>
        <v>mercatura –ae f.</v>
      </c>
      <c r="D8611" t="str">
        <f t="shared" ref="D8611:D8631" si="606">IF(ISBLANK(B8611),0,LEFT( C8611, FIND( " ", C8611 ) - 1 ))</f>
        <v>mercatura</v>
      </c>
      <c r="E8611" t="s">
        <v>9788</v>
      </c>
      <c r="F8611" t="s">
        <v>30021</v>
      </c>
      <c r="G8611" t="s">
        <v>76</v>
      </c>
      <c r="H8611">
        <v>1</v>
      </c>
      <c r="I8611">
        <v>0</v>
      </c>
      <c r="J8611">
        <v>0</v>
      </c>
      <c r="K8611">
        <v>0</v>
      </c>
      <c r="L8611" t="s">
        <v>19</v>
      </c>
      <c r="M8611" t="str">
        <f t="shared" ref="M8611:M8674" si="607">"http://logeion.uchicago.edu/index.html#"&amp;D8611</f>
        <v>http://logeion.uchicago.edu/index.html#mercatura</v>
      </c>
    </row>
    <row r="8612" spans="1:13" ht="15" customHeight="1" x14ac:dyDescent="0.2">
      <c r="A8612" t="s">
        <v>30022</v>
      </c>
      <c r="B8612" t="s">
        <v>59706</v>
      </c>
      <c r="C8612" t="str">
        <f t="shared" si="605"/>
        <v xml:space="preserve">mercatus –us m. </v>
      </c>
      <c r="D8612" t="str">
        <f t="shared" si="606"/>
        <v>mercatus</v>
      </c>
      <c r="E8612" t="s">
        <v>59707</v>
      </c>
      <c r="F8612" t="s">
        <v>59707</v>
      </c>
      <c r="G8612" t="s">
        <v>18</v>
      </c>
      <c r="H8612">
        <v>4</v>
      </c>
      <c r="I8612">
        <v>0</v>
      </c>
      <c r="J8612">
        <v>0</v>
      </c>
      <c r="K8612">
        <v>0</v>
      </c>
      <c r="L8612" t="s">
        <v>19</v>
      </c>
      <c r="M8612" t="str">
        <f t="shared" si="607"/>
        <v>http://logeion.uchicago.edu/index.html#mercatus</v>
      </c>
    </row>
    <row r="8613" spans="1:13" ht="15" customHeight="1" x14ac:dyDescent="0.2">
      <c r="A8613" t="s">
        <v>30025</v>
      </c>
      <c r="B8613" t="s">
        <v>30026</v>
      </c>
      <c r="C8613" t="str">
        <f t="shared" si="605"/>
        <v>mercenarius –a –um</v>
      </c>
      <c r="D8613" t="str">
        <f t="shared" si="606"/>
        <v>mercenarius</v>
      </c>
      <c r="E8613" t="s">
        <v>30027</v>
      </c>
      <c r="F8613" t="s">
        <v>30028</v>
      </c>
      <c r="G8613" t="s">
        <v>61</v>
      </c>
      <c r="H8613">
        <v>1</v>
      </c>
      <c r="I8613">
        <v>0</v>
      </c>
      <c r="J8613">
        <v>0</v>
      </c>
      <c r="K8613">
        <v>0</v>
      </c>
      <c r="L8613" t="s">
        <v>36</v>
      </c>
      <c r="M8613" t="str">
        <f t="shared" si="607"/>
        <v>http://logeion.uchicago.edu/index.html#mercenarius</v>
      </c>
    </row>
    <row r="8614" spans="1:13" ht="15" customHeight="1" x14ac:dyDescent="0.2">
      <c r="A8614" t="s">
        <v>30029</v>
      </c>
      <c r="B8614" t="s">
        <v>30030</v>
      </c>
      <c r="C8614" t="str">
        <f t="shared" si="605"/>
        <v>merces mercedis f.</v>
      </c>
      <c r="D8614" t="str">
        <f t="shared" si="606"/>
        <v>merces</v>
      </c>
      <c r="E8614" t="s">
        <v>55425</v>
      </c>
      <c r="F8614" t="s">
        <v>55426</v>
      </c>
      <c r="G8614" t="s">
        <v>29</v>
      </c>
      <c r="H8614">
        <v>3</v>
      </c>
      <c r="I8614">
        <v>0</v>
      </c>
      <c r="J8614">
        <v>0</v>
      </c>
      <c r="K8614">
        <v>0</v>
      </c>
      <c r="L8614" t="s">
        <v>19</v>
      </c>
      <c r="M8614" t="str">
        <f t="shared" si="607"/>
        <v>http://logeion.uchicago.edu/index.html#merces</v>
      </c>
    </row>
    <row r="8615" spans="1:13" ht="15" customHeight="1" x14ac:dyDescent="0.2">
      <c r="A8615" t="s">
        <v>58726</v>
      </c>
      <c r="B8615" t="s">
        <v>58349</v>
      </c>
      <c r="C8615" t="str">
        <f t="shared" si="605"/>
        <v>Mercii –orum m.</v>
      </c>
      <c r="D8615" t="str">
        <f t="shared" si="606"/>
        <v>Mercii</v>
      </c>
      <c r="E8615" t="s">
        <v>58350</v>
      </c>
      <c r="F8615" t="s">
        <v>58350</v>
      </c>
      <c r="G8615" t="s">
        <v>21</v>
      </c>
      <c r="H8615">
        <v>2</v>
      </c>
      <c r="K8615">
        <v>1</v>
      </c>
      <c r="L8615" t="s">
        <v>19</v>
      </c>
      <c r="M8615" t="str">
        <f t="shared" si="607"/>
        <v>http://logeion.uchicago.edu/index.html#Mercii</v>
      </c>
    </row>
    <row r="8616" spans="1:13" ht="15" customHeight="1" x14ac:dyDescent="0.2">
      <c r="A8616" t="s">
        <v>30031</v>
      </c>
      <c r="B8616" t="s">
        <v>30032</v>
      </c>
      <c r="C8616" t="str">
        <f t="shared" si="605"/>
        <v>mercimonium –i n.</v>
      </c>
      <c r="D8616" t="str">
        <f t="shared" si="606"/>
        <v>mercimonium</v>
      </c>
      <c r="E8616" t="s">
        <v>30033</v>
      </c>
      <c r="F8616" t="s">
        <v>55426</v>
      </c>
      <c r="G8616" t="s">
        <v>21</v>
      </c>
      <c r="H8616">
        <v>2</v>
      </c>
      <c r="I8616">
        <v>0</v>
      </c>
      <c r="J8616">
        <v>0</v>
      </c>
      <c r="K8616">
        <v>0</v>
      </c>
      <c r="L8616" t="s">
        <v>19</v>
      </c>
      <c r="M8616" t="str">
        <f t="shared" si="607"/>
        <v>http://logeion.uchicago.edu/index.html#mercimonium</v>
      </c>
    </row>
    <row r="8617" spans="1:13" ht="15" customHeight="1" x14ac:dyDescent="0.2">
      <c r="A8617" t="s">
        <v>30034</v>
      </c>
      <c r="B8617" t="s">
        <v>30035</v>
      </c>
      <c r="C8617" t="str">
        <f t="shared" si="605"/>
        <v>mercor –atus sum</v>
      </c>
      <c r="D8617" t="str">
        <f t="shared" si="606"/>
        <v>mercor</v>
      </c>
      <c r="E8617" t="s">
        <v>30036</v>
      </c>
      <c r="F8617" t="s">
        <v>30037</v>
      </c>
      <c r="G8617" t="s">
        <v>170</v>
      </c>
      <c r="I8617">
        <v>1</v>
      </c>
      <c r="J8617">
        <v>0</v>
      </c>
      <c r="K8617">
        <v>0</v>
      </c>
      <c r="L8617" t="s">
        <v>24</v>
      </c>
      <c r="M8617" t="str">
        <f t="shared" si="607"/>
        <v>http://logeion.uchicago.edu/index.html#mercor</v>
      </c>
    </row>
    <row r="8618" spans="1:13" ht="15" customHeight="1" x14ac:dyDescent="0.2">
      <c r="A8618" t="s">
        <v>30039</v>
      </c>
      <c r="B8618" t="s">
        <v>30040</v>
      </c>
      <c r="C8618" t="str">
        <f t="shared" si="605"/>
        <v>Mercurius –ii m.</v>
      </c>
      <c r="D8618" t="str">
        <f t="shared" si="606"/>
        <v>Mercurius</v>
      </c>
      <c r="E8618" t="s">
        <v>30041</v>
      </c>
      <c r="F8618" t="s">
        <v>30042</v>
      </c>
      <c r="G8618" t="s">
        <v>21</v>
      </c>
      <c r="H8618">
        <v>2</v>
      </c>
      <c r="I8618">
        <v>0</v>
      </c>
      <c r="J8618">
        <v>0</v>
      </c>
      <c r="K8618">
        <v>1</v>
      </c>
      <c r="L8618" t="s">
        <v>19</v>
      </c>
      <c r="M8618" t="str">
        <f t="shared" si="607"/>
        <v>http://logeion.uchicago.edu/index.html#Mercurius</v>
      </c>
    </row>
    <row r="8619" spans="1:13" ht="15" customHeight="1" x14ac:dyDescent="0.2">
      <c r="A8619" t="s">
        <v>30043</v>
      </c>
      <c r="B8619" t="s">
        <v>54879</v>
      </c>
      <c r="C8619" t="str">
        <f t="shared" si="605"/>
        <v>merda –ae f.</v>
      </c>
      <c r="D8619" t="str">
        <f t="shared" si="606"/>
        <v>merda</v>
      </c>
      <c r="E8619" t="s">
        <v>54704</v>
      </c>
      <c r="F8619" t="s">
        <v>54704</v>
      </c>
      <c r="G8619" t="s">
        <v>76</v>
      </c>
      <c r="H8619">
        <v>1</v>
      </c>
      <c r="I8619">
        <v>0</v>
      </c>
      <c r="J8619">
        <v>0</v>
      </c>
      <c r="K8619">
        <v>0</v>
      </c>
      <c r="L8619" t="s">
        <v>19</v>
      </c>
      <c r="M8619" t="str">
        <f t="shared" si="607"/>
        <v>http://logeion.uchicago.edu/index.html#merda</v>
      </c>
    </row>
    <row r="8620" spans="1:13" ht="15" customHeight="1" x14ac:dyDescent="0.2">
      <c r="A8620" t="s">
        <v>30047</v>
      </c>
      <c r="B8620" t="s">
        <v>30048</v>
      </c>
      <c r="C8620" t="str">
        <f t="shared" si="605"/>
        <v>mereo merere merui meritum</v>
      </c>
      <c r="D8620" t="str">
        <f t="shared" si="606"/>
        <v>mereo</v>
      </c>
      <c r="E8620" t="s">
        <v>57375</v>
      </c>
      <c r="F8620" t="s">
        <v>57376</v>
      </c>
      <c r="G8620" t="s">
        <v>95</v>
      </c>
      <c r="I8620">
        <v>2</v>
      </c>
      <c r="J8620">
        <v>0</v>
      </c>
      <c r="K8620">
        <v>0</v>
      </c>
      <c r="L8620" t="s">
        <v>24</v>
      </c>
      <c r="M8620" t="str">
        <f t="shared" si="607"/>
        <v>http://logeion.uchicago.edu/index.html#mereo</v>
      </c>
    </row>
    <row r="8621" spans="1:13" ht="15" customHeight="1" x14ac:dyDescent="0.2">
      <c r="A8621" t="s">
        <v>30049</v>
      </c>
      <c r="B8621" t="s">
        <v>30050</v>
      </c>
      <c r="C8621" t="str">
        <f t="shared" si="605"/>
        <v>mereor mereri meritus sum</v>
      </c>
      <c r="D8621" t="str">
        <f t="shared" si="606"/>
        <v>mereor</v>
      </c>
      <c r="E8621" t="s">
        <v>30051</v>
      </c>
      <c r="F8621" t="s">
        <v>30052</v>
      </c>
      <c r="G8621" t="s">
        <v>9838</v>
      </c>
      <c r="I8621">
        <v>2</v>
      </c>
      <c r="J8621">
        <v>0</v>
      </c>
      <c r="K8621">
        <v>0</v>
      </c>
      <c r="L8621" t="s">
        <v>24</v>
      </c>
      <c r="M8621" t="str">
        <f t="shared" si="607"/>
        <v>http://logeion.uchicago.edu/index.html#mereor</v>
      </c>
    </row>
    <row r="8622" spans="1:13" ht="15" customHeight="1" x14ac:dyDescent="0.2">
      <c r="A8622" t="s">
        <v>30053</v>
      </c>
      <c r="B8622" t="s">
        <v>30054</v>
      </c>
      <c r="C8622" t="str">
        <f t="shared" si="605"/>
        <v>meretricius –a –um</v>
      </c>
      <c r="D8622" t="str">
        <f t="shared" si="606"/>
        <v>meretricius</v>
      </c>
      <c r="E8622" t="s">
        <v>30055</v>
      </c>
      <c r="F8622" t="s">
        <v>30056</v>
      </c>
      <c r="G8622" t="s">
        <v>61</v>
      </c>
      <c r="H8622">
        <v>1</v>
      </c>
      <c r="I8622">
        <v>0</v>
      </c>
      <c r="J8622">
        <v>0</v>
      </c>
      <c r="K8622">
        <v>0</v>
      </c>
      <c r="L8622" t="s">
        <v>36</v>
      </c>
      <c r="M8622" t="str">
        <f t="shared" si="607"/>
        <v>http://logeion.uchicago.edu/index.html#meretricius</v>
      </c>
    </row>
    <row r="8623" spans="1:13" ht="15" customHeight="1" x14ac:dyDescent="0.2">
      <c r="A8623" t="s">
        <v>30058</v>
      </c>
      <c r="B8623" t="s">
        <v>30059</v>
      </c>
      <c r="C8623" t="str">
        <f t="shared" si="605"/>
        <v>meretrix meretricis f.</v>
      </c>
      <c r="D8623" t="str">
        <f t="shared" si="606"/>
        <v>meretrix</v>
      </c>
      <c r="E8623" t="s">
        <v>30060</v>
      </c>
      <c r="F8623" t="s">
        <v>30060</v>
      </c>
      <c r="G8623" t="s">
        <v>29</v>
      </c>
      <c r="H8623">
        <v>3</v>
      </c>
      <c r="I8623">
        <v>0</v>
      </c>
      <c r="J8623">
        <v>0</v>
      </c>
      <c r="K8623">
        <v>0</v>
      </c>
      <c r="L8623" t="s">
        <v>19</v>
      </c>
      <c r="M8623" t="str">
        <f t="shared" si="607"/>
        <v>http://logeion.uchicago.edu/index.html#meretrix</v>
      </c>
    </row>
    <row r="8624" spans="1:13" ht="15" customHeight="1" x14ac:dyDescent="0.2">
      <c r="A8624" t="s">
        <v>30066</v>
      </c>
      <c r="B8624" t="s">
        <v>30067</v>
      </c>
      <c r="C8624" t="str">
        <f t="shared" si="605"/>
        <v>merges –itis f.</v>
      </c>
      <c r="D8624" t="str">
        <f t="shared" si="606"/>
        <v>merges</v>
      </c>
      <c r="E8624" t="s">
        <v>30068</v>
      </c>
      <c r="F8624" t="s">
        <v>30068</v>
      </c>
      <c r="G8624" t="s">
        <v>29</v>
      </c>
      <c r="H8624">
        <v>3</v>
      </c>
      <c r="I8624">
        <v>0</v>
      </c>
      <c r="J8624">
        <v>0</v>
      </c>
      <c r="K8624">
        <v>0</v>
      </c>
      <c r="L8624" t="s">
        <v>19</v>
      </c>
      <c r="M8624" t="str">
        <f t="shared" si="607"/>
        <v>http://logeion.uchicago.edu/index.html#merges</v>
      </c>
    </row>
    <row r="8625" spans="1:13" ht="15" customHeight="1" x14ac:dyDescent="0.2">
      <c r="A8625" t="s">
        <v>30069</v>
      </c>
      <c r="B8625" t="s">
        <v>30070</v>
      </c>
      <c r="C8625" t="str">
        <f t="shared" si="605"/>
        <v>mergo –ere –mersi –mersus</v>
      </c>
      <c r="D8625" t="str">
        <f t="shared" si="606"/>
        <v>mergo</v>
      </c>
      <c r="E8625" t="s">
        <v>13576</v>
      </c>
      <c r="F8625" t="s">
        <v>30071</v>
      </c>
      <c r="G8625" t="s">
        <v>66</v>
      </c>
      <c r="I8625">
        <v>3</v>
      </c>
      <c r="J8625">
        <v>0</v>
      </c>
      <c r="K8625">
        <v>0</v>
      </c>
      <c r="L8625" t="s">
        <v>24</v>
      </c>
      <c r="M8625" t="str">
        <f t="shared" si="607"/>
        <v>http://logeion.uchicago.edu/index.html#mergo</v>
      </c>
    </row>
    <row r="8626" spans="1:13" ht="15" customHeight="1" x14ac:dyDescent="0.2">
      <c r="A8626" t="s">
        <v>30062</v>
      </c>
      <c r="B8626" t="s">
        <v>30063</v>
      </c>
      <c r="C8626" t="str">
        <f t="shared" si="605"/>
        <v>mergus –i m.</v>
      </c>
      <c r="D8626" t="str">
        <f t="shared" si="606"/>
        <v>mergus</v>
      </c>
      <c r="E8626" t="s">
        <v>30064</v>
      </c>
      <c r="F8626" t="s">
        <v>30065</v>
      </c>
      <c r="G8626" t="s">
        <v>76</v>
      </c>
      <c r="H8626">
        <v>1</v>
      </c>
      <c r="I8626">
        <v>0</v>
      </c>
      <c r="J8626">
        <v>0</v>
      </c>
      <c r="K8626">
        <v>0</v>
      </c>
      <c r="L8626" t="s">
        <v>19</v>
      </c>
      <c r="M8626" t="str">
        <f t="shared" si="607"/>
        <v>http://logeion.uchicago.edu/index.html#mergus</v>
      </c>
    </row>
    <row r="8627" spans="1:13" ht="15" customHeight="1" x14ac:dyDescent="0.2">
      <c r="A8627" t="s">
        <v>30072</v>
      </c>
      <c r="B8627" t="s">
        <v>30063</v>
      </c>
      <c r="C8627" t="str">
        <f t="shared" si="605"/>
        <v>mergus –i m.</v>
      </c>
      <c r="D8627" t="str">
        <f t="shared" si="606"/>
        <v>mergus</v>
      </c>
      <c r="E8627" t="s">
        <v>30073</v>
      </c>
      <c r="F8627" t="s">
        <v>30074</v>
      </c>
      <c r="G8627" t="s">
        <v>21</v>
      </c>
      <c r="H8627">
        <v>2</v>
      </c>
      <c r="I8627">
        <v>0</v>
      </c>
      <c r="J8627">
        <v>0</v>
      </c>
      <c r="K8627">
        <v>0</v>
      </c>
      <c r="L8627" t="s">
        <v>19</v>
      </c>
      <c r="M8627" t="str">
        <f t="shared" si="607"/>
        <v>http://logeion.uchicago.edu/index.html#mergus</v>
      </c>
    </row>
    <row r="8628" spans="1:13" ht="15" customHeight="1" x14ac:dyDescent="0.2">
      <c r="A8628" t="s">
        <v>30077</v>
      </c>
      <c r="B8628" t="s">
        <v>30078</v>
      </c>
      <c r="C8628" t="str">
        <f t="shared" si="605"/>
        <v>meridianus –a –um</v>
      </c>
      <c r="D8628" t="str">
        <f t="shared" si="606"/>
        <v>meridianus</v>
      </c>
      <c r="E8628" t="s">
        <v>30079</v>
      </c>
      <c r="F8628" t="s">
        <v>59273</v>
      </c>
      <c r="G8628" t="s">
        <v>61</v>
      </c>
      <c r="H8628">
        <v>1</v>
      </c>
      <c r="I8628">
        <v>0</v>
      </c>
      <c r="J8628">
        <v>0</v>
      </c>
      <c r="K8628">
        <v>0</v>
      </c>
      <c r="L8628" t="s">
        <v>36</v>
      </c>
      <c r="M8628" t="str">
        <f t="shared" si="607"/>
        <v>http://logeion.uchicago.edu/index.html#meridianus</v>
      </c>
    </row>
    <row r="8629" spans="1:13" ht="15" customHeight="1" x14ac:dyDescent="0.2">
      <c r="A8629" t="s">
        <v>30080</v>
      </c>
      <c r="B8629" t="s">
        <v>30081</v>
      </c>
      <c r="C8629" t="str">
        <f t="shared" si="605"/>
        <v>meridies meridiei m.</v>
      </c>
      <c r="D8629" t="str">
        <f t="shared" si="606"/>
        <v>meridies</v>
      </c>
      <c r="E8629" t="s">
        <v>30082</v>
      </c>
      <c r="F8629" t="s">
        <v>30082</v>
      </c>
      <c r="G8629" t="s">
        <v>640</v>
      </c>
      <c r="H8629">
        <v>5</v>
      </c>
      <c r="I8629">
        <v>0</v>
      </c>
      <c r="J8629">
        <v>0</v>
      </c>
      <c r="K8629">
        <v>0</v>
      </c>
      <c r="L8629" t="s">
        <v>19</v>
      </c>
      <c r="M8629" t="str">
        <f t="shared" si="607"/>
        <v>http://logeion.uchicago.edu/index.html#meridies</v>
      </c>
    </row>
    <row r="8630" spans="1:13" ht="15" customHeight="1" x14ac:dyDescent="0.2">
      <c r="A8630" t="s">
        <v>30083</v>
      </c>
      <c r="B8630" t="s">
        <v>30084</v>
      </c>
      <c r="C8630" t="str">
        <f t="shared" si="605"/>
        <v>meridio meridiare meridiavi meridiatus</v>
      </c>
      <c r="D8630" t="str">
        <f t="shared" si="606"/>
        <v>meridio</v>
      </c>
      <c r="E8630" t="s">
        <v>30085</v>
      </c>
      <c r="F8630" t="s">
        <v>30086</v>
      </c>
      <c r="G8630" t="s">
        <v>23</v>
      </c>
      <c r="I8630">
        <v>1</v>
      </c>
      <c r="J8630">
        <v>0</v>
      </c>
      <c r="K8630">
        <v>0</v>
      </c>
      <c r="L8630" t="s">
        <v>24</v>
      </c>
      <c r="M8630" t="str">
        <f t="shared" si="607"/>
        <v>http://logeion.uchicago.edu/index.html#meridio</v>
      </c>
    </row>
    <row r="8631" spans="1:13" ht="15" customHeight="1" x14ac:dyDescent="0.2">
      <c r="A8631" t="s">
        <v>60683</v>
      </c>
      <c r="B8631" t="s">
        <v>60867</v>
      </c>
      <c r="C8631" t="str">
        <f t="shared" si="605"/>
        <v>Meriones –ae m.</v>
      </c>
      <c r="D8631" t="str">
        <f t="shared" si="606"/>
        <v>Meriones</v>
      </c>
      <c r="E8631" t="s">
        <v>60686</v>
      </c>
      <c r="F8631" t="s">
        <v>60686</v>
      </c>
      <c r="G8631" t="s">
        <v>43</v>
      </c>
      <c r="H8631">
        <v>6</v>
      </c>
      <c r="K8631">
        <v>1</v>
      </c>
      <c r="L8631" t="s">
        <v>19</v>
      </c>
      <c r="M8631" t="str">
        <f t="shared" si="607"/>
        <v>http://logeion.uchicago.edu/index.html#Meriones</v>
      </c>
    </row>
    <row r="8632" spans="1:13" ht="15" customHeight="1" x14ac:dyDescent="0.2">
      <c r="A8632" t="s">
        <v>30088</v>
      </c>
      <c r="B8632" t="s">
        <v>30089</v>
      </c>
      <c r="C8632" t="str">
        <f t="shared" si="605"/>
        <v>merito</v>
      </c>
      <c r="D8632" t="s">
        <v>30089</v>
      </c>
      <c r="E8632" t="s">
        <v>30090</v>
      </c>
      <c r="F8632" t="s">
        <v>30091</v>
      </c>
      <c r="G8632" t="s">
        <v>89</v>
      </c>
      <c r="I8632">
        <v>0</v>
      </c>
      <c r="J8632">
        <v>0</v>
      </c>
      <c r="K8632">
        <v>0</v>
      </c>
      <c r="L8632" t="s">
        <v>90</v>
      </c>
      <c r="M8632" t="str">
        <f t="shared" si="607"/>
        <v>http://logeion.uchicago.edu/index.html#meritō</v>
      </c>
    </row>
    <row r="8633" spans="1:13" ht="15" customHeight="1" x14ac:dyDescent="0.2">
      <c r="A8633" t="s">
        <v>30093</v>
      </c>
      <c r="B8633" t="s">
        <v>57840</v>
      </c>
      <c r="C8633" t="str">
        <f t="shared" si="605"/>
        <v>meritorius –i –um</v>
      </c>
      <c r="D8633" t="str">
        <f t="shared" ref="D8633:D8664" si="608">IF(ISBLANK(B8633),0,LEFT( C8633, FIND( " ", C8633 ) - 1 ))</f>
        <v>meritorius</v>
      </c>
      <c r="E8633" t="s">
        <v>57377</v>
      </c>
      <c r="F8633" t="s">
        <v>57377</v>
      </c>
      <c r="G8633" t="s">
        <v>61</v>
      </c>
      <c r="H8633">
        <v>1</v>
      </c>
      <c r="I8633">
        <v>0</v>
      </c>
      <c r="J8633">
        <v>0</v>
      </c>
      <c r="K8633">
        <v>0</v>
      </c>
      <c r="L8633" t="s">
        <v>36</v>
      </c>
      <c r="M8633" t="str">
        <f t="shared" si="607"/>
        <v>http://logeion.uchicago.edu/index.html#meritorius</v>
      </c>
    </row>
    <row r="8634" spans="1:13" ht="15" customHeight="1" x14ac:dyDescent="0.2">
      <c r="A8634" t="s">
        <v>30094</v>
      </c>
      <c r="B8634" t="s">
        <v>30095</v>
      </c>
      <c r="C8634" t="str">
        <f t="shared" si="605"/>
        <v>meritum meriti n.</v>
      </c>
      <c r="D8634" t="str">
        <f t="shared" si="608"/>
        <v>meritum</v>
      </c>
      <c r="E8634" t="s">
        <v>30096</v>
      </c>
      <c r="F8634" t="s">
        <v>30096</v>
      </c>
      <c r="G8634" t="s">
        <v>21</v>
      </c>
      <c r="H8634">
        <v>2</v>
      </c>
      <c r="I8634">
        <v>0</v>
      </c>
      <c r="J8634">
        <v>0</v>
      </c>
      <c r="K8634">
        <v>0</v>
      </c>
      <c r="L8634" t="s">
        <v>19</v>
      </c>
      <c r="M8634" t="str">
        <f t="shared" si="607"/>
        <v>http://logeion.uchicago.edu/index.html#meritum</v>
      </c>
    </row>
    <row r="8635" spans="1:13" ht="15" customHeight="1" x14ac:dyDescent="0.2">
      <c r="A8635" t="s">
        <v>30097</v>
      </c>
      <c r="B8635" t="s">
        <v>30098</v>
      </c>
      <c r="C8635" t="str">
        <f t="shared" si="605"/>
        <v>meritus merita meritum</v>
      </c>
      <c r="D8635" t="str">
        <f t="shared" si="608"/>
        <v>meritus</v>
      </c>
      <c r="E8635" t="s">
        <v>30099</v>
      </c>
      <c r="F8635" t="s">
        <v>30099</v>
      </c>
      <c r="G8635" t="s">
        <v>61</v>
      </c>
      <c r="H8635">
        <v>1</v>
      </c>
      <c r="I8635">
        <v>0</v>
      </c>
      <c r="J8635">
        <v>0</v>
      </c>
      <c r="K8635">
        <v>0</v>
      </c>
      <c r="L8635" t="s">
        <v>36</v>
      </c>
      <c r="M8635" t="str">
        <f t="shared" si="607"/>
        <v>http://logeion.uchicago.edu/index.html#meritus</v>
      </c>
    </row>
    <row r="8636" spans="1:13" ht="15" customHeight="1" x14ac:dyDescent="0.2">
      <c r="A8636" t="s">
        <v>59389</v>
      </c>
      <c r="B8636" t="s">
        <v>59494</v>
      </c>
      <c r="C8636" t="str">
        <f t="shared" si="605"/>
        <v>Meroe –es f.</v>
      </c>
      <c r="D8636" t="str">
        <f t="shared" si="608"/>
        <v>Meroe</v>
      </c>
      <c r="E8636" t="s">
        <v>59435</v>
      </c>
      <c r="F8636" t="s">
        <v>59436</v>
      </c>
      <c r="G8636" t="s">
        <v>43</v>
      </c>
      <c r="H8636">
        <v>6</v>
      </c>
      <c r="K8636">
        <v>1</v>
      </c>
      <c r="L8636" t="s">
        <v>19</v>
      </c>
      <c r="M8636" t="str">
        <f t="shared" si="607"/>
        <v>http://logeion.uchicago.edu/index.html#Meroe</v>
      </c>
    </row>
    <row r="8637" spans="1:13" ht="15" customHeight="1" x14ac:dyDescent="0.2">
      <c r="A8637" t="s">
        <v>30105</v>
      </c>
      <c r="B8637" t="s">
        <v>30106</v>
      </c>
      <c r="C8637" t="str">
        <f t="shared" si="605"/>
        <v>Merops –opis</v>
      </c>
      <c r="D8637" t="str">
        <f t="shared" si="608"/>
        <v>Merops</v>
      </c>
      <c r="E8637" t="s">
        <v>30107</v>
      </c>
      <c r="F8637" t="s">
        <v>30108</v>
      </c>
      <c r="G8637" t="s">
        <v>29</v>
      </c>
      <c r="H8637">
        <v>3</v>
      </c>
      <c r="I8637">
        <v>0</v>
      </c>
      <c r="J8637">
        <v>0</v>
      </c>
      <c r="K8637">
        <v>1</v>
      </c>
      <c r="L8637" t="s">
        <v>19</v>
      </c>
      <c r="M8637" t="str">
        <f t="shared" si="607"/>
        <v>http://logeion.uchicago.edu/index.html#Merops</v>
      </c>
    </row>
    <row r="8638" spans="1:13" ht="15" customHeight="1" x14ac:dyDescent="0.2">
      <c r="A8638" t="s">
        <v>30101</v>
      </c>
      <c r="B8638" t="s">
        <v>30102</v>
      </c>
      <c r="C8638" t="str">
        <f t="shared" si="605"/>
        <v>merops –opis m.</v>
      </c>
      <c r="D8638" t="str">
        <f t="shared" si="608"/>
        <v>merops</v>
      </c>
      <c r="E8638" t="s">
        <v>30103</v>
      </c>
      <c r="F8638" t="s">
        <v>30104</v>
      </c>
      <c r="G8638" t="s">
        <v>29</v>
      </c>
      <c r="H8638">
        <v>3</v>
      </c>
      <c r="I8638">
        <v>0</v>
      </c>
      <c r="J8638">
        <v>0</v>
      </c>
      <c r="K8638">
        <v>0</v>
      </c>
      <c r="L8638" t="s">
        <v>19</v>
      </c>
      <c r="M8638" t="str">
        <f t="shared" si="607"/>
        <v>http://logeion.uchicago.edu/index.html#merops</v>
      </c>
    </row>
    <row r="8639" spans="1:13" ht="15" customHeight="1" x14ac:dyDescent="0.2">
      <c r="A8639" t="s">
        <v>30110</v>
      </c>
      <c r="B8639" t="s">
        <v>30111</v>
      </c>
      <c r="C8639" t="str">
        <f t="shared" si="605"/>
        <v>merso –are –avi –atum</v>
      </c>
      <c r="D8639" t="str">
        <f t="shared" si="608"/>
        <v>merso</v>
      </c>
      <c r="E8639" t="s">
        <v>30112</v>
      </c>
      <c r="F8639" t="s">
        <v>30112</v>
      </c>
      <c r="G8639" t="s">
        <v>23</v>
      </c>
      <c r="I8639">
        <v>1</v>
      </c>
      <c r="J8639">
        <v>0</v>
      </c>
      <c r="K8639">
        <v>0</v>
      </c>
      <c r="L8639" t="s">
        <v>24</v>
      </c>
      <c r="M8639" t="str">
        <f t="shared" si="607"/>
        <v>http://logeion.uchicago.edu/index.html#merso</v>
      </c>
    </row>
    <row r="8640" spans="1:13" ht="15" customHeight="1" x14ac:dyDescent="0.2">
      <c r="A8640" t="s">
        <v>30114</v>
      </c>
      <c r="B8640" t="s">
        <v>30115</v>
      </c>
      <c r="C8640" t="str">
        <f t="shared" si="605"/>
        <v>merum –i n.</v>
      </c>
      <c r="D8640" t="str">
        <f t="shared" si="608"/>
        <v>merum</v>
      </c>
      <c r="E8640" t="s">
        <v>30116</v>
      </c>
      <c r="F8640" t="s">
        <v>30116</v>
      </c>
      <c r="G8640" t="s">
        <v>21</v>
      </c>
      <c r="H8640">
        <v>2</v>
      </c>
      <c r="I8640">
        <v>0</v>
      </c>
      <c r="J8640">
        <v>0</v>
      </c>
      <c r="K8640">
        <v>0</v>
      </c>
      <c r="L8640" t="s">
        <v>19</v>
      </c>
      <c r="M8640" t="str">
        <f t="shared" si="607"/>
        <v>http://logeion.uchicago.edu/index.html#merum</v>
      </c>
    </row>
    <row r="8641" spans="1:13" ht="15" customHeight="1" x14ac:dyDescent="0.2">
      <c r="A8641" t="s">
        <v>30117</v>
      </c>
      <c r="B8641" t="s">
        <v>30118</v>
      </c>
      <c r="C8641" t="str">
        <f t="shared" si="605"/>
        <v>merus –a –um</v>
      </c>
      <c r="D8641" t="str">
        <f t="shared" si="608"/>
        <v>merus</v>
      </c>
      <c r="E8641" t="s">
        <v>30119</v>
      </c>
      <c r="F8641" t="s">
        <v>30120</v>
      </c>
      <c r="G8641" t="s">
        <v>61</v>
      </c>
      <c r="H8641">
        <v>1</v>
      </c>
      <c r="I8641">
        <v>0</v>
      </c>
      <c r="J8641">
        <v>0</v>
      </c>
      <c r="K8641">
        <v>0</v>
      </c>
      <c r="L8641" t="s">
        <v>36</v>
      </c>
      <c r="M8641" t="str">
        <f t="shared" si="607"/>
        <v>http://logeion.uchicago.edu/index.html#merus</v>
      </c>
    </row>
    <row r="8642" spans="1:13" ht="15" customHeight="1" x14ac:dyDescent="0.2">
      <c r="A8642" t="s">
        <v>30121</v>
      </c>
      <c r="B8642" t="s">
        <v>30122</v>
      </c>
      <c r="C8642" t="str">
        <f t="shared" si="605"/>
        <v>merx mercis f.</v>
      </c>
      <c r="D8642" t="str">
        <f t="shared" si="608"/>
        <v>merx</v>
      </c>
      <c r="E8642" t="s">
        <v>30123</v>
      </c>
      <c r="F8642" t="s">
        <v>30123</v>
      </c>
      <c r="G8642" t="s">
        <v>29</v>
      </c>
      <c r="H8642">
        <v>3</v>
      </c>
      <c r="I8642">
        <v>0</v>
      </c>
      <c r="J8642">
        <v>0</v>
      </c>
      <c r="K8642">
        <v>0</v>
      </c>
      <c r="L8642" t="s">
        <v>19</v>
      </c>
      <c r="M8642" t="str">
        <f t="shared" si="607"/>
        <v>http://logeion.uchicago.edu/index.html#merx</v>
      </c>
    </row>
    <row r="8643" spans="1:13" ht="15" customHeight="1" x14ac:dyDescent="0.2">
      <c r="A8643" t="s">
        <v>30129</v>
      </c>
      <c r="B8643" t="s">
        <v>30130</v>
      </c>
      <c r="C8643" t="str">
        <f t="shared" si="605"/>
        <v>Messala –ae m.</v>
      </c>
      <c r="D8643" t="str">
        <f t="shared" si="608"/>
        <v>Messala</v>
      </c>
      <c r="E8643" t="s">
        <v>30131</v>
      </c>
      <c r="F8643" t="s">
        <v>30132</v>
      </c>
      <c r="G8643" t="s">
        <v>76</v>
      </c>
      <c r="H8643">
        <v>1</v>
      </c>
      <c r="I8643">
        <v>0</v>
      </c>
      <c r="J8643">
        <v>0</v>
      </c>
      <c r="K8643">
        <v>1</v>
      </c>
      <c r="L8643" t="s">
        <v>19</v>
      </c>
      <c r="M8643" t="str">
        <f t="shared" si="607"/>
        <v>http://logeion.uchicago.edu/index.html#Messala</v>
      </c>
    </row>
    <row r="8644" spans="1:13" ht="15" customHeight="1" x14ac:dyDescent="0.2">
      <c r="A8644" t="s">
        <v>30137</v>
      </c>
      <c r="B8644" t="s">
        <v>30138</v>
      </c>
      <c r="C8644" t="str">
        <f t="shared" si="605"/>
        <v xml:space="preserve">Messalinus –i m. </v>
      </c>
      <c r="D8644" t="str">
        <f t="shared" si="608"/>
        <v>Messalinus</v>
      </c>
      <c r="E8644" t="s">
        <v>30139</v>
      </c>
      <c r="F8644" t="s">
        <v>30139</v>
      </c>
      <c r="G8644" t="s">
        <v>21</v>
      </c>
      <c r="H8644">
        <v>2</v>
      </c>
      <c r="I8644">
        <v>0</v>
      </c>
      <c r="J8644">
        <v>0</v>
      </c>
      <c r="K8644">
        <v>1</v>
      </c>
      <c r="L8644" t="s">
        <v>19</v>
      </c>
      <c r="M8644" t="str">
        <f t="shared" si="607"/>
        <v>http://logeion.uchicago.edu/index.html#Messalinus</v>
      </c>
    </row>
    <row r="8645" spans="1:13" ht="15" customHeight="1" x14ac:dyDescent="0.2">
      <c r="A8645" t="s">
        <v>30140</v>
      </c>
      <c r="B8645" t="s">
        <v>54880</v>
      </c>
      <c r="C8645" t="str">
        <f t="shared" si="605"/>
        <v>Messalla –ae m.</v>
      </c>
      <c r="D8645" t="str">
        <f t="shared" si="608"/>
        <v>Messalla</v>
      </c>
      <c r="E8645" t="s">
        <v>54626</v>
      </c>
      <c r="F8645" t="s">
        <v>54627</v>
      </c>
      <c r="G8645" t="s">
        <v>76</v>
      </c>
      <c r="H8645">
        <v>1</v>
      </c>
      <c r="I8645">
        <v>0</v>
      </c>
      <c r="J8645">
        <v>0</v>
      </c>
      <c r="K8645">
        <v>1</v>
      </c>
      <c r="L8645" t="s">
        <v>19</v>
      </c>
      <c r="M8645" t="str">
        <f t="shared" si="607"/>
        <v>http://logeion.uchicago.edu/index.html#Messalla</v>
      </c>
    </row>
    <row r="8646" spans="1:13" ht="15" customHeight="1" x14ac:dyDescent="0.2">
      <c r="A8646" t="s">
        <v>30133</v>
      </c>
      <c r="B8646" t="s">
        <v>30134</v>
      </c>
      <c r="C8646" t="str">
        <f t="shared" si="605"/>
        <v>Messallina –ae f.</v>
      </c>
      <c r="D8646" t="str">
        <f t="shared" si="608"/>
        <v>Messallina</v>
      </c>
      <c r="E8646" t="s">
        <v>30135</v>
      </c>
      <c r="F8646" t="s">
        <v>30136</v>
      </c>
      <c r="G8646" t="s">
        <v>76</v>
      </c>
      <c r="H8646">
        <v>1</v>
      </c>
      <c r="I8646">
        <v>0</v>
      </c>
      <c r="J8646">
        <v>0</v>
      </c>
      <c r="K8646">
        <v>1</v>
      </c>
      <c r="L8646" t="s">
        <v>19</v>
      </c>
      <c r="M8646" t="str">
        <f t="shared" si="607"/>
        <v>http://logeion.uchicago.edu/index.html#Messallina</v>
      </c>
    </row>
    <row r="8647" spans="1:13" ht="15" customHeight="1" x14ac:dyDescent="0.2">
      <c r="A8647" t="s">
        <v>30141</v>
      </c>
      <c r="B8647" t="s">
        <v>30142</v>
      </c>
      <c r="C8647" t="str">
        <f t="shared" si="605"/>
        <v>Messana –ae f.</v>
      </c>
      <c r="D8647" t="str">
        <f t="shared" si="608"/>
        <v>Messana</v>
      </c>
      <c r="E8647" t="s">
        <v>30143</v>
      </c>
      <c r="F8647" t="s">
        <v>30144</v>
      </c>
      <c r="G8647" t="s">
        <v>76</v>
      </c>
      <c r="H8647">
        <v>1</v>
      </c>
      <c r="I8647">
        <v>0</v>
      </c>
      <c r="J8647">
        <v>0</v>
      </c>
      <c r="K8647">
        <v>1</v>
      </c>
      <c r="L8647" t="s">
        <v>19</v>
      </c>
      <c r="M8647" t="str">
        <f t="shared" si="607"/>
        <v>http://logeion.uchicago.edu/index.html#Messana</v>
      </c>
    </row>
    <row r="8648" spans="1:13" ht="15" customHeight="1" x14ac:dyDescent="0.2">
      <c r="A8648" t="s">
        <v>30145</v>
      </c>
      <c r="B8648" t="s">
        <v>30146</v>
      </c>
      <c r="C8648" t="str">
        <f t="shared" si="605"/>
        <v>Messapus –i m.</v>
      </c>
      <c r="D8648" t="str">
        <f t="shared" si="608"/>
        <v>Messapus</v>
      </c>
      <c r="E8648" t="s">
        <v>30147</v>
      </c>
      <c r="F8648" t="s">
        <v>30148</v>
      </c>
      <c r="G8648" t="s">
        <v>21</v>
      </c>
      <c r="H8648">
        <v>2</v>
      </c>
      <c r="I8648">
        <v>0</v>
      </c>
      <c r="J8648">
        <v>0</v>
      </c>
      <c r="K8648">
        <v>1</v>
      </c>
      <c r="L8648" t="s">
        <v>19</v>
      </c>
      <c r="M8648" t="str">
        <f t="shared" si="607"/>
        <v>http://logeion.uchicago.edu/index.html#Messapus</v>
      </c>
    </row>
    <row r="8649" spans="1:13" ht="15" customHeight="1" x14ac:dyDescent="0.2">
      <c r="A8649" t="s">
        <v>30150</v>
      </c>
      <c r="B8649" t="s">
        <v>30151</v>
      </c>
      <c r="C8649" t="str">
        <f t="shared" si="605"/>
        <v>messis –is f.</v>
      </c>
      <c r="D8649" t="str">
        <f t="shared" si="608"/>
        <v>messis</v>
      </c>
      <c r="E8649" t="s">
        <v>30152</v>
      </c>
      <c r="F8649" t="s">
        <v>30152</v>
      </c>
      <c r="G8649" t="s">
        <v>29</v>
      </c>
      <c r="H8649">
        <v>3</v>
      </c>
      <c r="I8649">
        <v>0</v>
      </c>
      <c r="J8649">
        <v>0</v>
      </c>
      <c r="K8649">
        <v>0</v>
      </c>
      <c r="L8649" t="s">
        <v>19</v>
      </c>
      <c r="M8649" t="str">
        <f t="shared" si="607"/>
        <v>http://logeion.uchicago.edu/index.html#messis</v>
      </c>
    </row>
    <row r="8650" spans="1:13" ht="15" customHeight="1" x14ac:dyDescent="0.2">
      <c r="A8650" t="s">
        <v>54584</v>
      </c>
      <c r="B8650" t="s">
        <v>54582</v>
      </c>
      <c r="C8650" t="str">
        <f t="shared" si="605"/>
        <v>Messius (i)i m. a Roman name</v>
      </c>
      <c r="D8650" t="str">
        <f t="shared" si="608"/>
        <v>Messius</v>
      </c>
      <c r="E8650" t="s">
        <v>54587</v>
      </c>
      <c r="F8650" t="s">
        <v>54587</v>
      </c>
      <c r="G8650" t="s">
        <v>21</v>
      </c>
      <c r="H8650">
        <v>2</v>
      </c>
      <c r="I8650">
        <v>0</v>
      </c>
      <c r="J8650">
        <v>0</v>
      </c>
      <c r="K8650">
        <v>1</v>
      </c>
      <c r="L8650" t="s">
        <v>19</v>
      </c>
      <c r="M8650" t="str">
        <f t="shared" si="607"/>
        <v>http://logeion.uchicago.edu/index.html#Messius</v>
      </c>
    </row>
    <row r="8651" spans="1:13" ht="15" customHeight="1" x14ac:dyDescent="0.2">
      <c r="A8651" t="s">
        <v>30153</v>
      </c>
      <c r="B8651" t="s">
        <v>30154</v>
      </c>
      <c r="C8651" t="str">
        <f t="shared" si="605"/>
        <v>messor –oris m.</v>
      </c>
      <c r="D8651" t="str">
        <f t="shared" si="608"/>
        <v>messor</v>
      </c>
      <c r="E8651" t="s">
        <v>30155</v>
      </c>
      <c r="F8651" t="s">
        <v>30155</v>
      </c>
      <c r="G8651" t="s">
        <v>29</v>
      </c>
      <c r="H8651">
        <v>3</v>
      </c>
      <c r="I8651">
        <v>0</v>
      </c>
      <c r="J8651">
        <v>0</v>
      </c>
      <c r="K8651">
        <v>0</v>
      </c>
      <c r="L8651" t="s">
        <v>19</v>
      </c>
      <c r="M8651" t="str">
        <f t="shared" si="607"/>
        <v>http://logeion.uchicago.edu/index.html#messor</v>
      </c>
    </row>
    <row r="8652" spans="1:13" ht="15" customHeight="1" x14ac:dyDescent="0.2">
      <c r="A8652" t="s">
        <v>60487</v>
      </c>
      <c r="B8652" t="s">
        <v>60650</v>
      </c>
      <c r="C8652" t="str">
        <f t="shared" si="605"/>
        <v>Mesthles –is</v>
      </c>
      <c r="D8652" t="str">
        <f t="shared" si="608"/>
        <v>Mesthles</v>
      </c>
      <c r="E8652" t="s">
        <v>60759</v>
      </c>
      <c r="F8652" t="s">
        <v>60744</v>
      </c>
      <c r="G8652" t="s">
        <v>43</v>
      </c>
      <c r="H8652">
        <v>6</v>
      </c>
      <c r="K8652">
        <v>1</v>
      </c>
      <c r="L8652" t="s">
        <v>19</v>
      </c>
      <c r="M8652" t="str">
        <f t="shared" si="607"/>
        <v>http://logeion.uchicago.edu/index.html#Mesthles</v>
      </c>
    </row>
    <row r="8653" spans="1:13" ht="15" customHeight="1" x14ac:dyDescent="0.2">
      <c r="A8653" t="s">
        <v>30156</v>
      </c>
      <c r="B8653" t="s">
        <v>30157</v>
      </c>
      <c r="C8653" t="str">
        <f t="shared" si="605"/>
        <v>meta metae f.</v>
      </c>
      <c r="D8653" t="str">
        <f t="shared" si="608"/>
        <v>meta</v>
      </c>
      <c r="E8653" t="s">
        <v>30158</v>
      </c>
      <c r="F8653" t="s">
        <v>30159</v>
      </c>
      <c r="G8653" t="s">
        <v>76</v>
      </c>
      <c r="H8653">
        <v>1</v>
      </c>
      <c r="I8653">
        <v>0</v>
      </c>
      <c r="J8653">
        <v>0</v>
      </c>
      <c r="K8653">
        <v>0</v>
      </c>
      <c r="L8653" t="s">
        <v>19</v>
      </c>
      <c r="M8653" t="str">
        <f t="shared" si="607"/>
        <v>http://logeion.uchicago.edu/index.html#meta</v>
      </c>
    </row>
    <row r="8654" spans="1:13" ht="15" customHeight="1" x14ac:dyDescent="0.2">
      <c r="A8654" t="s">
        <v>30160</v>
      </c>
      <c r="B8654" t="s">
        <v>30161</v>
      </c>
      <c r="C8654" t="str">
        <f t="shared" si="605"/>
        <v>Metabus –i m.</v>
      </c>
      <c r="D8654" t="str">
        <f t="shared" si="608"/>
        <v>Metabus</v>
      </c>
      <c r="E8654" t="s">
        <v>30162</v>
      </c>
      <c r="F8654" t="s">
        <v>30163</v>
      </c>
      <c r="G8654" t="s">
        <v>21</v>
      </c>
      <c r="H8654">
        <v>2</v>
      </c>
      <c r="I8654">
        <v>0</v>
      </c>
      <c r="J8654">
        <v>0</v>
      </c>
      <c r="K8654">
        <v>1</v>
      </c>
      <c r="L8654" t="s">
        <v>19</v>
      </c>
      <c r="M8654" t="str">
        <f t="shared" si="607"/>
        <v>http://logeion.uchicago.edu/index.html#Metabus</v>
      </c>
    </row>
    <row r="8655" spans="1:13" ht="15" customHeight="1" x14ac:dyDescent="0.2">
      <c r="A8655" t="s">
        <v>30167</v>
      </c>
      <c r="B8655" t="s">
        <v>30168</v>
      </c>
      <c r="C8655" t="str">
        <f t="shared" si="605"/>
        <v>metallum –i n.</v>
      </c>
      <c r="D8655" t="str">
        <f t="shared" si="608"/>
        <v>metallum</v>
      </c>
      <c r="E8655" t="s">
        <v>30169</v>
      </c>
      <c r="F8655" t="s">
        <v>30170</v>
      </c>
      <c r="G8655" t="s">
        <v>21</v>
      </c>
      <c r="H8655">
        <v>2</v>
      </c>
      <c r="I8655">
        <v>0</v>
      </c>
      <c r="J8655">
        <v>0</v>
      </c>
      <c r="K8655">
        <v>0</v>
      </c>
      <c r="L8655" t="s">
        <v>19</v>
      </c>
      <c r="M8655" t="str">
        <f t="shared" si="607"/>
        <v>http://logeion.uchicago.edu/index.html#metallum</v>
      </c>
    </row>
    <row r="8656" spans="1:13" ht="15" customHeight="1" x14ac:dyDescent="0.2">
      <c r="A8656" t="s">
        <v>30171</v>
      </c>
      <c r="B8656" t="s">
        <v>30172</v>
      </c>
      <c r="C8656" t="str">
        <f t="shared" si="605"/>
        <v>Metapontum –i n.</v>
      </c>
      <c r="D8656" t="str">
        <f t="shared" si="608"/>
        <v>Metapontum</v>
      </c>
      <c r="E8656" t="s">
        <v>30173</v>
      </c>
      <c r="F8656" t="s">
        <v>30174</v>
      </c>
      <c r="G8656" t="s">
        <v>21</v>
      </c>
      <c r="H8656">
        <v>2</v>
      </c>
      <c r="I8656">
        <v>0</v>
      </c>
      <c r="J8656">
        <v>0</v>
      </c>
      <c r="K8656">
        <v>1</v>
      </c>
      <c r="L8656" t="s">
        <v>19</v>
      </c>
      <c r="M8656" t="str">
        <f t="shared" si="607"/>
        <v>http://logeion.uchicago.edu/index.html#Metapontum</v>
      </c>
    </row>
    <row r="8657" spans="1:13" ht="15" customHeight="1" x14ac:dyDescent="0.2">
      <c r="A8657" t="s">
        <v>30176</v>
      </c>
      <c r="B8657" t="s">
        <v>30177</v>
      </c>
      <c r="C8657" t="str">
        <f t="shared" si="605"/>
        <v>Metellus –i m.</v>
      </c>
      <c r="D8657" t="str">
        <f t="shared" si="608"/>
        <v>Metellus</v>
      </c>
      <c r="E8657" t="s">
        <v>30178</v>
      </c>
      <c r="F8657" t="s">
        <v>30178</v>
      </c>
      <c r="G8657" t="s">
        <v>21</v>
      </c>
      <c r="H8657">
        <v>2</v>
      </c>
      <c r="I8657">
        <v>0</v>
      </c>
      <c r="J8657">
        <v>0</v>
      </c>
      <c r="K8657">
        <v>1</v>
      </c>
      <c r="L8657" t="s">
        <v>19</v>
      </c>
      <c r="M8657" t="str">
        <f t="shared" si="607"/>
        <v>http://logeion.uchicago.edu/index.html#Metellus</v>
      </c>
    </row>
    <row r="8658" spans="1:13" ht="15" customHeight="1" x14ac:dyDescent="0.2">
      <c r="A8658" t="s">
        <v>53567</v>
      </c>
      <c r="B8658" t="s">
        <v>54017</v>
      </c>
      <c r="C8658" t="str">
        <f t="shared" si="605"/>
        <v>methodium –ii n.</v>
      </c>
      <c r="D8658" t="str">
        <f t="shared" si="608"/>
        <v>methodium</v>
      </c>
      <c r="E8658" t="s">
        <v>53568</v>
      </c>
      <c r="F8658" t="s">
        <v>53568</v>
      </c>
      <c r="G8658" t="s">
        <v>21</v>
      </c>
      <c r="H8658">
        <v>2</v>
      </c>
      <c r="I8658">
        <v>0</v>
      </c>
      <c r="J8658">
        <v>0</v>
      </c>
      <c r="K8658">
        <v>0</v>
      </c>
      <c r="L8658" t="s">
        <v>19</v>
      </c>
      <c r="M8658" t="str">
        <f t="shared" si="607"/>
        <v>http://logeion.uchicago.edu/index.html#methodium</v>
      </c>
    </row>
    <row r="8659" spans="1:13" ht="15" customHeight="1" x14ac:dyDescent="0.2">
      <c r="A8659" t="s">
        <v>30180</v>
      </c>
      <c r="B8659" t="s">
        <v>30181</v>
      </c>
      <c r="C8659" t="str">
        <f t="shared" si="605"/>
        <v>Methymnaeus –a –um</v>
      </c>
      <c r="D8659" t="str">
        <f t="shared" si="608"/>
        <v>Methymnaeus</v>
      </c>
      <c r="E8659" t="s">
        <v>30182</v>
      </c>
      <c r="F8659" t="s">
        <v>30183</v>
      </c>
      <c r="G8659" t="s">
        <v>61</v>
      </c>
      <c r="H8659">
        <v>1</v>
      </c>
      <c r="K8659">
        <v>1</v>
      </c>
      <c r="L8659" t="s">
        <v>36</v>
      </c>
      <c r="M8659" t="str">
        <f t="shared" si="607"/>
        <v>http://logeion.uchicago.edu/index.html#Methymnaeus</v>
      </c>
    </row>
    <row r="8660" spans="1:13" ht="15" customHeight="1" x14ac:dyDescent="0.2">
      <c r="A8660" t="s">
        <v>30185</v>
      </c>
      <c r="B8660" t="s">
        <v>30186</v>
      </c>
      <c r="C8660" t="str">
        <f t="shared" si="605"/>
        <v>metior metiri mensus sum</v>
      </c>
      <c r="D8660" t="str">
        <f t="shared" si="608"/>
        <v>metior</v>
      </c>
      <c r="E8660" t="s">
        <v>14552</v>
      </c>
      <c r="F8660" t="s">
        <v>30187</v>
      </c>
      <c r="G8660" t="s">
        <v>176</v>
      </c>
      <c r="I8660">
        <v>4</v>
      </c>
      <c r="J8660">
        <v>0</v>
      </c>
      <c r="K8660">
        <v>0</v>
      </c>
      <c r="L8660" t="s">
        <v>24</v>
      </c>
      <c r="M8660" t="str">
        <f t="shared" si="607"/>
        <v>http://logeion.uchicago.edu/index.html#metior</v>
      </c>
    </row>
    <row r="8661" spans="1:13" ht="15" customHeight="1" x14ac:dyDescent="0.2">
      <c r="A8661" t="s">
        <v>30188</v>
      </c>
      <c r="B8661" t="s">
        <v>30189</v>
      </c>
      <c r="C8661" t="str">
        <f t="shared" si="605"/>
        <v>Metiosedum –i n.</v>
      </c>
      <c r="D8661" t="str">
        <f t="shared" si="608"/>
        <v>Metiosedum</v>
      </c>
      <c r="E8661" t="s">
        <v>30190</v>
      </c>
      <c r="F8661" t="s">
        <v>30190</v>
      </c>
      <c r="G8661" t="s">
        <v>21</v>
      </c>
      <c r="H8661">
        <v>2</v>
      </c>
      <c r="I8661">
        <v>0</v>
      </c>
      <c r="J8661">
        <v>0</v>
      </c>
      <c r="K8661">
        <v>1</v>
      </c>
      <c r="L8661" t="s">
        <v>19</v>
      </c>
      <c r="M8661" t="str">
        <f t="shared" si="607"/>
        <v>http://logeion.uchicago.edu/index.html#Metiosedum</v>
      </c>
    </row>
    <row r="8662" spans="1:13" ht="15" customHeight="1" x14ac:dyDescent="0.2">
      <c r="A8662" t="s">
        <v>30191</v>
      </c>
      <c r="B8662" t="s">
        <v>30192</v>
      </c>
      <c r="C8662" t="str">
        <f t="shared" si="605"/>
        <v>Metiscus –i m.</v>
      </c>
      <c r="D8662" t="str">
        <f t="shared" si="608"/>
        <v>Metiscus</v>
      </c>
      <c r="E8662" t="s">
        <v>30193</v>
      </c>
      <c r="F8662" t="s">
        <v>30194</v>
      </c>
      <c r="G8662" t="s">
        <v>21</v>
      </c>
      <c r="H8662">
        <v>2</v>
      </c>
      <c r="I8662">
        <v>0</v>
      </c>
      <c r="J8662">
        <v>0</v>
      </c>
      <c r="K8662">
        <v>1</v>
      </c>
      <c r="L8662" t="s">
        <v>19</v>
      </c>
      <c r="M8662" t="str">
        <f t="shared" si="607"/>
        <v>http://logeion.uchicago.edu/index.html#Metiscus</v>
      </c>
    </row>
    <row r="8663" spans="1:13" ht="15" customHeight="1" x14ac:dyDescent="0.2">
      <c r="A8663" t="s">
        <v>30195</v>
      </c>
      <c r="B8663" t="s">
        <v>30196</v>
      </c>
      <c r="C8663" t="str">
        <f t="shared" ref="C8663:C8726" si="609">SUBSTITUTE(SUBSTITUTE(SUBSTITUTE(SUBSTITUTE(SUBSTITUTE(SUBSTITUTE(SUBSTITUTE(SUBSTITUTE(SUBSTITUTE(SUBSTITUTE(SUBSTITUTE(B8663, "ā", "a"), "ē", "e"), "ī", "i"), "ō", "o"), "ū", "u"), "ȳ", "y"), "Ā", "A"), "Ē", "E"), "Ī", "I"), "Ō", "O"), "Ū", "U")</f>
        <v>Metius –i m.</v>
      </c>
      <c r="D8663" t="str">
        <f t="shared" si="608"/>
        <v>Metius</v>
      </c>
      <c r="E8663" t="s">
        <v>30197</v>
      </c>
      <c r="F8663" t="s">
        <v>30197</v>
      </c>
      <c r="G8663" t="s">
        <v>21</v>
      </c>
      <c r="H8663">
        <v>2</v>
      </c>
      <c r="I8663">
        <v>0</v>
      </c>
      <c r="J8663">
        <v>0</v>
      </c>
      <c r="K8663">
        <v>1</v>
      </c>
      <c r="L8663" t="s">
        <v>19</v>
      </c>
      <c r="M8663" t="str">
        <f t="shared" si="607"/>
        <v>http://logeion.uchicago.edu/index.html#Metius</v>
      </c>
    </row>
    <row r="8664" spans="1:13" ht="15" customHeight="1" x14ac:dyDescent="0.2">
      <c r="A8664" t="s">
        <v>30198</v>
      </c>
      <c r="B8664" t="s">
        <v>54881</v>
      </c>
      <c r="C8664" t="str">
        <f t="shared" si="609"/>
        <v>Metlosedum –i n.</v>
      </c>
      <c r="D8664" t="str">
        <f t="shared" si="608"/>
        <v>Metlosedum</v>
      </c>
      <c r="E8664" t="s">
        <v>30199</v>
      </c>
      <c r="F8664" t="s">
        <v>30199</v>
      </c>
      <c r="G8664" t="s">
        <v>21</v>
      </c>
      <c r="H8664">
        <v>2</v>
      </c>
      <c r="I8664">
        <v>0</v>
      </c>
      <c r="J8664">
        <v>0</v>
      </c>
      <c r="K8664">
        <v>1</v>
      </c>
      <c r="L8664" t="s">
        <v>19</v>
      </c>
      <c r="M8664" t="str">
        <f t="shared" si="607"/>
        <v>http://logeion.uchicago.edu/index.html#Metlosedum</v>
      </c>
    </row>
    <row r="8665" spans="1:13" ht="15" customHeight="1" x14ac:dyDescent="0.2">
      <c r="A8665" t="s">
        <v>30200</v>
      </c>
      <c r="B8665" t="s">
        <v>30201</v>
      </c>
      <c r="C8665" t="str">
        <f t="shared" si="609"/>
        <v>meto metare ––– metatum</v>
      </c>
      <c r="D8665" t="str">
        <f t="shared" ref="D8665:D8696" si="610">IF(ISBLANK(B8665),0,LEFT( C8665, FIND( " ", C8665 ) - 1 ))</f>
        <v>meto</v>
      </c>
      <c r="E8665" t="s">
        <v>14552</v>
      </c>
      <c r="F8665" t="s">
        <v>14552</v>
      </c>
      <c r="G8665" t="s">
        <v>23</v>
      </c>
      <c r="I8665">
        <v>1</v>
      </c>
      <c r="J8665">
        <v>0</v>
      </c>
      <c r="K8665">
        <v>0</v>
      </c>
      <c r="L8665" t="s">
        <v>24</v>
      </c>
      <c r="M8665" t="str">
        <f t="shared" si="607"/>
        <v>http://logeion.uchicago.edu/index.html#meto</v>
      </c>
    </row>
    <row r="8666" spans="1:13" ht="15" customHeight="1" x14ac:dyDescent="0.2">
      <c r="A8666" t="s">
        <v>30202</v>
      </c>
      <c r="B8666" t="s">
        <v>30203</v>
      </c>
      <c r="C8666" t="str">
        <f t="shared" si="609"/>
        <v>meto metere messui messus</v>
      </c>
      <c r="D8666" t="str">
        <f t="shared" si="610"/>
        <v>meto</v>
      </c>
      <c r="E8666" t="s">
        <v>30204</v>
      </c>
      <c r="F8666" t="s">
        <v>30205</v>
      </c>
      <c r="G8666" t="s">
        <v>66</v>
      </c>
      <c r="I8666">
        <v>3</v>
      </c>
      <c r="J8666">
        <v>0</v>
      </c>
      <c r="K8666">
        <v>0</v>
      </c>
      <c r="L8666" t="s">
        <v>24</v>
      </c>
      <c r="M8666" t="str">
        <f t="shared" si="607"/>
        <v>http://logeion.uchicago.edu/index.html#meto</v>
      </c>
    </row>
    <row r="8667" spans="1:13" ht="15" customHeight="1" x14ac:dyDescent="0.2">
      <c r="A8667" t="s">
        <v>30207</v>
      </c>
      <c r="B8667" t="s">
        <v>30208</v>
      </c>
      <c r="C8667" t="str">
        <f t="shared" si="609"/>
        <v xml:space="preserve">metor –metari </v>
      </c>
      <c r="D8667" t="str">
        <f t="shared" si="610"/>
        <v>metor</v>
      </c>
      <c r="E8667" t="s">
        <v>30209</v>
      </c>
      <c r="F8667" t="s">
        <v>30210</v>
      </c>
      <c r="G8667" t="s">
        <v>170</v>
      </c>
      <c r="I8667">
        <v>1</v>
      </c>
      <c r="J8667">
        <v>0</v>
      </c>
      <c r="K8667">
        <v>0</v>
      </c>
      <c r="L8667" t="s">
        <v>24</v>
      </c>
      <c r="M8667" t="str">
        <f t="shared" si="607"/>
        <v>http://logeion.uchicago.edu/index.html#metor</v>
      </c>
    </row>
    <row r="8668" spans="1:13" ht="15" customHeight="1" x14ac:dyDescent="0.2">
      <c r="A8668" t="s">
        <v>30216</v>
      </c>
      <c r="B8668" t="s">
        <v>30217</v>
      </c>
      <c r="C8668" t="str">
        <f t="shared" si="609"/>
        <v>Mettius –i m.</v>
      </c>
      <c r="D8668" t="str">
        <f t="shared" si="610"/>
        <v>Mettius</v>
      </c>
      <c r="E8668" t="s">
        <v>30218</v>
      </c>
      <c r="F8668" t="s">
        <v>30218</v>
      </c>
      <c r="G8668" t="s">
        <v>21</v>
      </c>
      <c r="H8668">
        <v>2</v>
      </c>
      <c r="I8668">
        <v>0</v>
      </c>
      <c r="J8668">
        <v>0</v>
      </c>
      <c r="K8668">
        <v>1</v>
      </c>
      <c r="L8668" t="s">
        <v>19</v>
      </c>
      <c r="M8668" t="str">
        <f t="shared" si="607"/>
        <v>http://logeion.uchicago.edu/index.html#Mettius</v>
      </c>
    </row>
    <row r="8669" spans="1:13" ht="15" customHeight="1" x14ac:dyDescent="0.2">
      <c r="A8669" t="s">
        <v>30219</v>
      </c>
      <c r="B8669" t="s">
        <v>30220</v>
      </c>
      <c r="C8669" t="str">
        <f t="shared" si="609"/>
        <v>Mettus –i m.</v>
      </c>
      <c r="D8669" t="str">
        <f t="shared" si="610"/>
        <v>Mettus</v>
      </c>
      <c r="E8669" t="s">
        <v>30221</v>
      </c>
      <c r="F8669" t="s">
        <v>30222</v>
      </c>
      <c r="G8669" t="s">
        <v>21</v>
      </c>
      <c r="H8669">
        <v>2</v>
      </c>
      <c r="I8669">
        <v>0</v>
      </c>
      <c r="J8669">
        <v>0</v>
      </c>
      <c r="K8669">
        <v>1</v>
      </c>
      <c r="L8669" t="s">
        <v>19</v>
      </c>
      <c r="M8669" t="str">
        <f t="shared" si="607"/>
        <v>http://logeion.uchicago.edu/index.html#Mettus</v>
      </c>
    </row>
    <row r="8670" spans="1:13" ht="15" customHeight="1" x14ac:dyDescent="0.2">
      <c r="A8670" t="s">
        <v>30224</v>
      </c>
      <c r="B8670" t="s">
        <v>30225</v>
      </c>
      <c r="C8670" t="str">
        <f t="shared" si="609"/>
        <v>metuo metuere metui</v>
      </c>
      <c r="D8670" t="str">
        <f t="shared" si="610"/>
        <v>metuo</v>
      </c>
      <c r="E8670" t="s">
        <v>30226</v>
      </c>
      <c r="F8670" t="s">
        <v>30226</v>
      </c>
      <c r="G8670" t="s">
        <v>66</v>
      </c>
      <c r="I8670">
        <v>3</v>
      </c>
      <c r="J8670">
        <v>0</v>
      </c>
      <c r="K8670">
        <v>0</v>
      </c>
      <c r="L8670" t="s">
        <v>24</v>
      </c>
      <c r="M8670" t="str">
        <f t="shared" si="607"/>
        <v>http://logeion.uchicago.edu/index.html#metuo</v>
      </c>
    </row>
    <row r="8671" spans="1:13" ht="15" customHeight="1" x14ac:dyDescent="0.2">
      <c r="A8671" t="s">
        <v>30230</v>
      </c>
      <c r="B8671" t="s">
        <v>30231</v>
      </c>
      <c r="C8671" t="str">
        <f t="shared" si="609"/>
        <v>Metus –us m.</v>
      </c>
      <c r="D8671" t="str">
        <f t="shared" si="610"/>
        <v>Metus</v>
      </c>
      <c r="E8671" t="s">
        <v>30232</v>
      </c>
      <c r="F8671" t="s">
        <v>30232</v>
      </c>
      <c r="G8671" t="s">
        <v>18</v>
      </c>
      <c r="H8671">
        <v>4</v>
      </c>
      <c r="K8671">
        <v>1</v>
      </c>
      <c r="L8671" t="s">
        <v>19</v>
      </c>
      <c r="M8671" t="str">
        <f t="shared" si="607"/>
        <v>http://logeion.uchicago.edu/index.html#Metus</v>
      </c>
    </row>
    <row r="8672" spans="1:13" ht="15" customHeight="1" x14ac:dyDescent="0.2">
      <c r="A8672" t="s">
        <v>30227</v>
      </c>
      <c r="B8672" t="s">
        <v>30228</v>
      </c>
      <c r="C8672" t="str">
        <f t="shared" si="609"/>
        <v>metus metus m.</v>
      </c>
      <c r="D8672" t="str">
        <f t="shared" si="610"/>
        <v>metus</v>
      </c>
      <c r="E8672" t="s">
        <v>30229</v>
      </c>
      <c r="F8672" t="s">
        <v>30229</v>
      </c>
      <c r="G8672" t="s">
        <v>18</v>
      </c>
      <c r="H8672">
        <v>4</v>
      </c>
      <c r="I8672">
        <v>0</v>
      </c>
      <c r="J8672">
        <v>0</v>
      </c>
      <c r="K8672">
        <v>0</v>
      </c>
      <c r="L8672" t="s">
        <v>19</v>
      </c>
      <c r="M8672" t="str">
        <f t="shared" si="607"/>
        <v>http://logeion.uchicago.edu/index.html#metus</v>
      </c>
    </row>
    <row r="8673" spans="1:13" ht="15" customHeight="1" x14ac:dyDescent="0.2">
      <c r="A8673" t="s">
        <v>30233</v>
      </c>
      <c r="B8673" t="s">
        <v>60397</v>
      </c>
      <c r="C8673" t="str">
        <f t="shared" si="609"/>
        <v>meum —i n.</v>
      </c>
      <c r="D8673" t="str">
        <f t="shared" si="610"/>
        <v>meum</v>
      </c>
      <c r="E8673" t="s">
        <v>59708</v>
      </c>
      <c r="F8673" t="s">
        <v>59708</v>
      </c>
      <c r="G8673" t="s">
        <v>21</v>
      </c>
      <c r="H8673">
        <v>2</v>
      </c>
      <c r="I8673">
        <v>0</v>
      </c>
      <c r="J8673">
        <v>0</v>
      </c>
      <c r="K8673">
        <v>0</v>
      </c>
      <c r="L8673" t="s">
        <v>19</v>
      </c>
      <c r="M8673" t="str">
        <f t="shared" si="607"/>
        <v>http://logeion.uchicago.edu/index.html#meum</v>
      </c>
    </row>
    <row r="8674" spans="1:13" ht="15" customHeight="1" x14ac:dyDescent="0.2">
      <c r="A8674" t="s">
        <v>30234</v>
      </c>
      <c r="B8674" t="s">
        <v>30235</v>
      </c>
      <c r="C8674" t="str">
        <f t="shared" si="609"/>
        <v>meus –a –um</v>
      </c>
      <c r="D8674" t="str">
        <f t="shared" si="610"/>
        <v>meus</v>
      </c>
      <c r="E8674" t="s">
        <v>30236</v>
      </c>
      <c r="F8674" t="s">
        <v>30236</v>
      </c>
      <c r="G8674" t="s">
        <v>29754</v>
      </c>
      <c r="H8674">
        <v>1</v>
      </c>
      <c r="I8674">
        <v>0</v>
      </c>
      <c r="J8674">
        <v>0</v>
      </c>
      <c r="K8674">
        <v>0</v>
      </c>
      <c r="L8674" t="s">
        <v>36</v>
      </c>
      <c r="M8674" t="str">
        <f t="shared" si="607"/>
        <v>http://logeion.uchicago.edu/index.html#meus</v>
      </c>
    </row>
    <row r="8675" spans="1:13" ht="15" customHeight="1" x14ac:dyDescent="0.2">
      <c r="A8675" t="s">
        <v>56365</v>
      </c>
      <c r="B8675" t="s">
        <v>57841</v>
      </c>
      <c r="C8675" t="str">
        <f t="shared" si="609"/>
        <v>Mevania –ae f.</v>
      </c>
      <c r="D8675" t="str">
        <f t="shared" si="610"/>
        <v>Mevania</v>
      </c>
      <c r="E8675" t="s">
        <v>57378</v>
      </c>
      <c r="F8675" t="s">
        <v>57379</v>
      </c>
      <c r="G8675" t="s">
        <v>76</v>
      </c>
      <c r="H8675">
        <v>1</v>
      </c>
      <c r="K8675">
        <v>1</v>
      </c>
      <c r="L8675" t="s">
        <v>19</v>
      </c>
      <c r="M8675" t="str">
        <f t="shared" ref="M8675:M8738" si="611">"http://logeion.uchicago.edu/index.html#"&amp;D8675</f>
        <v>http://logeion.uchicago.edu/index.html#Mevania</v>
      </c>
    </row>
    <row r="8676" spans="1:13" ht="15" customHeight="1" x14ac:dyDescent="0.2">
      <c r="A8676" t="s">
        <v>56030</v>
      </c>
      <c r="B8676" t="s">
        <v>57842</v>
      </c>
      <c r="C8676" t="str">
        <f t="shared" si="609"/>
        <v>Mexiceus –a –um</v>
      </c>
      <c r="D8676" t="str">
        <f t="shared" si="610"/>
        <v>Mexiceus</v>
      </c>
      <c r="E8676" t="s">
        <v>56025</v>
      </c>
      <c r="F8676" t="s">
        <v>56025</v>
      </c>
      <c r="G8676" t="s">
        <v>61</v>
      </c>
      <c r="H8676">
        <v>1</v>
      </c>
      <c r="I8676">
        <v>0</v>
      </c>
      <c r="J8676">
        <v>0</v>
      </c>
      <c r="K8676">
        <v>1</v>
      </c>
      <c r="L8676" t="s">
        <v>36</v>
      </c>
      <c r="M8676" t="str">
        <f t="shared" si="611"/>
        <v>http://logeion.uchicago.edu/index.html#Mexiceus</v>
      </c>
    </row>
    <row r="8677" spans="1:13" ht="15" customHeight="1" x14ac:dyDescent="0.2">
      <c r="A8677" t="s">
        <v>56075</v>
      </c>
      <c r="B8677" t="s">
        <v>56095</v>
      </c>
      <c r="C8677" t="str">
        <f t="shared" si="609"/>
        <v>Mexiceus –i m.</v>
      </c>
      <c r="D8677" t="str">
        <f t="shared" si="610"/>
        <v>Mexiceus</v>
      </c>
      <c r="E8677" t="s">
        <v>56060</v>
      </c>
      <c r="F8677" t="s">
        <v>56060</v>
      </c>
      <c r="G8677" t="s">
        <v>21</v>
      </c>
      <c r="H8677">
        <v>2</v>
      </c>
      <c r="I8677">
        <v>0</v>
      </c>
      <c r="J8677">
        <v>0</v>
      </c>
      <c r="K8677">
        <v>1</v>
      </c>
      <c r="L8677" t="s">
        <v>19</v>
      </c>
      <c r="M8677" t="str">
        <f t="shared" si="611"/>
        <v>http://logeion.uchicago.edu/index.html#Mexiceus</v>
      </c>
    </row>
    <row r="8678" spans="1:13" ht="15" customHeight="1" x14ac:dyDescent="0.2">
      <c r="A8678" t="s">
        <v>56156</v>
      </c>
      <c r="B8678" t="s">
        <v>56177</v>
      </c>
      <c r="C8678" t="str">
        <f t="shared" si="609"/>
        <v>Mexicus –a –um</v>
      </c>
      <c r="D8678" t="str">
        <f t="shared" si="610"/>
        <v>Mexicus</v>
      </c>
      <c r="E8678" t="s">
        <v>56025</v>
      </c>
      <c r="F8678" t="s">
        <v>56155</v>
      </c>
      <c r="G8678" t="s">
        <v>61</v>
      </c>
      <c r="H8678">
        <v>1</v>
      </c>
      <c r="K8678">
        <v>1</v>
      </c>
      <c r="L8678" t="s">
        <v>36</v>
      </c>
      <c r="M8678" t="str">
        <f t="shared" si="611"/>
        <v>http://logeion.uchicago.edu/index.html#Mexicus</v>
      </c>
    </row>
    <row r="8679" spans="1:13" ht="15" customHeight="1" x14ac:dyDescent="0.2">
      <c r="A8679" t="s">
        <v>30237</v>
      </c>
      <c r="B8679" t="s">
        <v>30238</v>
      </c>
      <c r="C8679" t="str">
        <f t="shared" si="609"/>
        <v>Mezentius –ii m.</v>
      </c>
      <c r="D8679" t="str">
        <f t="shared" si="610"/>
        <v>Mezentius</v>
      </c>
      <c r="E8679" t="s">
        <v>30239</v>
      </c>
      <c r="F8679" t="s">
        <v>30240</v>
      </c>
      <c r="G8679" t="s">
        <v>21</v>
      </c>
      <c r="H8679">
        <v>2</v>
      </c>
      <c r="I8679">
        <v>0</v>
      </c>
      <c r="J8679">
        <v>0</v>
      </c>
      <c r="K8679">
        <v>1</v>
      </c>
      <c r="L8679" t="s">
        <v>19</v>
      </c>
      <c r="M8679" t="str">
        <f t="shared" si="611"/>
        <v>http://logeion.uchicago.edu/index.html#Mezentius</v>
      </c>
    </row>
    <row r="8680" spans="1:13" ht="15" customHeight="1" x14ac:dyDescent="0.2">
      <c r="A8680" t="s">
        <v>30242</v>
      </c>
      <c r="B8680" t="s">
        <v>30243</v>
      </c>
      <c r="C8680" t="str">
        <f t="shared" si="609"/>
        <v>mica –ae f.</v>
      </c>
      <c r="D8680" t="str">
        <f t="shared" si="610"/>
        <v>mica</v>
      </c>
      <c r="E8680" t="s">
        <v>30244</v>
      </c>
      <c r="F8680" t="s">
        <v>30245</v>
      </c>
      <c r="G8680" t="s">
        <v>76</v>
      </c>
      <c r="H8680">
        <v>1</v>
      </c>
      <c r="I8680">
        <v>0</v>
      </c>
      <c r="J8680">
        <v>0</v>
      </c>
      <c r="K8680">
        <v>0</v>
      </c>
      <c r="L8680" t="s">
        <v>19</v>
      </c>
      <c r="M8680" t="str">
        <f t="shared" si="611"/>
        <v>http://logeion.uchicago.edu/index.html#mica</v>
      </c>
    </row>
    <row r="8681" spans="1:13" ht="15" customHeight="1" x14ac:dyDescent="0.2">
      <c r="A8681" t="s">
        <v>53569</v>
      </c>
      <c r="B8681" t="s">
        <v>53570</v>
      </c>
      <c r="C8681" t="str">
        <f t="shared" si="609"/>
        <v xml:space="preserve">micarius –a –um </v>
      </c>
      <c r="D8681" t="str">
        <f t="shared" si="610"/>
        <v>micarius</v>
      </c>
      <c r="E8681" t="s">
        <v>55427</v>
      </c>
      <c r="F8681" t="s">
        <v>55428</v>
      </c>
      <c r="G8681" t="s">
        <v>61</v>
      </c>
      <c r="H8681">
        <v>1</v>
      </c>
      <c r="I8681">
        <v>0</v>
      </c>
      <c r="J8681">
        <v>0</v>
      </c>
      <c r="K8681">
        <v>0</v>
      </c>
      <c r="L8681" t="s">
        <v>36</v>
      </c>
      <c r="M8681" t="str">
        <f t="shared" si="611"/>
        <v>http://logeion.uchicago.edu/index.html#micarius</v>
      </c>
    </row>
    <row r="8682" spans="1:13" ht="15" customHeight="1" x14ac:dyDescent="0.2">
      <c r="A8682" t="s">
        <v>61051</v>
      </c>
      <c r="B8682" t="s">
        <v>61167</v>
      </c>
      <c r="C8682" t="str">
        <f t="shared" si="609"/>
        <v>Michael Michaelis m.</v>
      </c>
      <c r="D8682" t="str">
        <f t="shared" si="610"/>
        <v>Michael</v>
      </c>
      <c r="E8682" t="s">
        <v>61321</v>
      </c>
      <c r="F8682" t="s">
        <v>61322</v>
      </c>
      <c r="G8682" t="s">
        <v>43</v>
      </c>
      <c r="H8682">
        <v>3</v>
      </c>
      <c r="K8682">
        <v>1</v>
      </c>
      <c r="L8682" t="s">
        <v>19</v>
      </c>
      <c r="M8682" t="str">
        <f t="shared" si="611"/>
        <v>http://logeion.uchicago.edu/index.html#Michael</v>
      </c>
    </row>
    <row r="8683" spans="1:13" ht="15" customHeight="1" x14ac:dyDescent="0.2">
      <c r="A8683" t="s">
        <v>30246</v>
      </c>
      <c r="B8683" t="s">
        <v>30247</v>
      </c>
      <c r="C8683" t="str">
        <f t="shared" si="609"/>
        <v>mico micare micui</v>
      </c>
      <c r="D8683" t="str">
        <f t="shared" si="610"/>
        <v>mico</v>
      </c>
      <c r="E8683" t="s">
        <v>55429</v>
      </c>
      <c r="F8683" t="s">
        <v>55430</v>
      </c>
      <c r="G8683" t="s">
        <v>23</v>
      </c>
      <c r="I8683">
        <v>1</v>
      </c>
      <c r="J8683">
        <v>0</v>
      </c>
      <c r="K8683">
        <v>0</v>
      </c>
      <c r="L8683" t="s">
        <v>24</v>
      </c>
      <c r="M8683" t="str">
        <f t="shared" si="611"/>
        <v>http://logeion.uchicago.edu/index.html#mico</v>
      </c>
    </row>
    <row r="8684" spans="1:13" ht="15" customHeight="1" x14ac:dyDescent="0.2">
      <c r="A8684" t="s">
        <v>30248</v>
      </c>
      <c r="B8684" t="s">
        <v>30249</v>
      </c>
      <c r="C8684" t="str">
        <f t="shared" si="609"/>
        <v>Micon –onis m.</v>
      </c>
      <c r="D8684" t="str">
        <f t="shared" si="610"/>
        <v>Micon</v>
      </c>
      <c r="E8684" t="s">
        <v>30250</v>
      </c>
      <c r="F8684" t="s">
        <v>30251</v>
      </c>
      <c r="G8684" t="s">
        <v>29</v>
      </c>
      <c r="H8684">
        <v>3</v>
      </c>
      <c r="K8684">
        <v>1</v>
      </c>
      <c r="L8684" t="s">
        <v>19</v>
      </c>
      <c r="M8684" t="str">
        <f t="shared" si="611"/>
        <v>http://logeion.uchicago.edu/index.html#Micon</v>
      </c>
    </row>
    <row r="8685" spans="1:13" ht="15" customHeight="1" x14ac:dyDescent="0.2">
      <c r="A8685" t="s">
        <v>30253</v>
      </c>
      <c r="B8685" t="s">
        <v>30254</v>
      </c>
      <c r="C8685" t="str">
        <f t="shared" si="609"/>
        <v>Midas –ae m.</v>
      </c>
      <c r="D8685" t="str">
        <f t="shared" si="610"/>
        <v>Midas</v>
      </c>
      <c r="E8685" t="s">
        <v>60824</v>
      </c>
      <c r="F8685" t="s">
        <v>30255</v>
      </c>
      <c r="G8685" t="s">
        <v>346</v>
      </c>
      <c r="H8685">
        <v>5</v>
      </c>
      <c r="I8685">
        <v>0</v>
      </c>
      <c r="J8685">
        <v>0</v>
      </c>
      <c r="K8685">
        <v>1</v>
      </c>
      <c r="L8685" t="s">
        <v>19</v>
      </c>
      <c r="M8685" t="str">
        <f t="shared" si="611"/>
        <v>http://logeion.uchicago.edu/index.html#Midas</v>
      </c>
    </row>
    <row r="8686" spans="1:13" ht="15" customHeight="1" x14ac:dyDescent="0.2">
      <c r="A8686" t="s">
        <v>30256</v>
      </c>
      <c r="B8686" t="s">
        <v>30257</v>
      </c>
      <c r="C8686" t="str">
        <f t="shared" si="609"/>
        <v>migratio –onis f.</v>
      </c>
      <c r="D8686" t="str">
        <f t="shared" si="610"/>
        <v>migratio</v>
      </c>
      <c r="E8686" t="s">
        <v>30258</v>
      </c>
      <c r="F8686" t="s">
        <v>30259</v>
      </c>
      <c r="G8686" t="s">
        <v>29</v>
      </c>
      <c r="H8686">
        <v>3</v>
      </c>
      <c r="I8686">
        <v>0</v>
      </c>
      <c r="J8686">
        <v>0</v>
      </c>
      <c r="K8686">
        <v>0</v>
      </c>
      <c r="L8686" t="s">
        <v>19</v>
      </c>
      <c r="M8686" t="str">
        <f t="shared" si="611"/>
        <v>http://logeion.uchicago.edu/index.html#migratio</v>
      </c>
    </row>
    <row r="8687" spans="1:13" ht="15" customHeight="1" x14ac:dyDescent="0.2">
      <c r="A8687" t="s">
        <v>30260</v>
      </c>
      <c r="B8687" t="s">
        <v>30261</v>
      </c>
      <c r="C8687" t="str">
        <f t="shared" si="609"/>
        <v>migro migrare migravi migratus</v>
      </c>
      <c r="D8687" t="str">
        <f t="shared" si="610"/>
        <v>migro</v>
      </c>
      <c r="E8687" t="s">
        <v>30262</v>
      </c>
      <c r="F8687" t="s">
        <v>30262</v>
      </c>
      <c r="G8687" t="s">
        <v>23</v>
      </c>
      <c r="I8687">
        <v>1</v>
      </c>
      <c r="J8687">
        <v>0</v>
      </c>
      <c r="K8687">
        <v>0</v>
      </c>
      <c r="L8687" t="s">
        <v>24</v>
      </c>
      <c r="M8687" t="str">
        <f t="shared" si="611"/>
        <v>http://logeion.uchicago.edu/index.html#migro</v>
      </c>
    </row>
    <row r="8688" spans="1:13" ht="15" customHeight="1" x14ac:dyDescent="0.2">
      <c r="A8688" t="s">
        <v>30263</v>
      </c>
      <c r="B8688" t="s">
        <v>30264</v>
      </c>
      <c r="C8688" t="str">
        <f t="shared" si="609"/>
        <v xml:space="preserve">mihi accidit accidere accidit </v>
      </c>
      <c r="D8688" t="str">
        <f t="shared" si="610"/>
        <v>mihi</v>
      </c>
      <c r="E8688" t="s">
        <v>30265</v>
      </c>
      <c r="F8688" t="s">
        <v>30265</v>
      </c>
      <c r="G8688" t="s">
        <v>120</v>
      </c>
      <c r="I8688">
        <v>0</v>
      </c>
      <c r="J8688">
        <v>0</v>
      </c>
      <c r="K8688">
        <v>0</v>
      </c>
      <c r="L8688" t="s">
        <v>121</v>
      </c>
      <c r="M8688" t="str">
        <f t="shared" si="611"/>
        <v>http://logeion.uchicago.edu/index.html#mihi</v>
      </c>
    </row>
    <row r="8689" spans="1:13" ht="15" customHeight="1" x14ac:dyDescent="0.2">
      <c r="A8689" t="s">
        <v>30266</v>
      </c>
      <c r="B8689" t="s">
        <v>30267</v>
      </c>
      <c r="C8689" t="str">
        <f t="shared" si="609"/>
        <v>mihi licet licere</v>
      </c>
      <c r="D8689" t="str">
        <f t="shared" si="610"/>
        <v>mihi</v>
      </c>
      <c r="E8689" t="s">
        <v>30268</v>
      </c>
      <c r="F8689" t="s">
        <v>30268</v>
      </c>
      <c r="G8689" t="s">
        <v>120</v>
      </c>
      <c r="I8689">
        <v>0</v>
      </c>
      <c r="J8689">
        <v>0</v>
      </c>
      <c r="K8689">
        <v>0</v>
      </c>
      <c r="L8689" t="s">
        <v>121</v>
      </c>
      <c r="M8689" t="str">
        <f t="shared" si="611"/>
        <v>http://logeion.uchicago.edu/index.html#mihi</v>
      </c>
    </row>
    <row r="8690" spans="1:13" ht="15" customHeight="1" x14ac:dyDescent="0.2">
      <c r="A8690" t="s">
        <v>61515</v>
      </c>
      <c r="B8690" t="s">
        <v>61522</v>
      </c>
      <c r="C8690" t="str">
        <f t="shared" si="609"/>
        <v>Milanion –onis m.</v>
      </c>
      <c r="D8690" t="str">
        <f t="shared" si="610"/>
        <v>Milanion</v>
      </c>
      <c r="E8690" t="s">
        <v>61519</v>
      </c>
      <c r="F8690" t="s">
        <v>61520</v>
      </c>
      <c r="G8690" t="s">
        <v>43</v>
      </c>
      <c r="H8690">
        <v>3</v>
      </c>
      <c r="K8690">
        <v>1</v>
      </c>
      <c r="L8690" t="s">
        <v>19</v>
      </c>
      <c r="M8690" t="str">
        <f t="shared" si="611"/>
        <v>http://logeion.uchicago.edu/index.html#Milanion</v>
      </c>
    </row>
    <row r="8691" spans="1:13" ht="15" customHeight="1" x14ac:dyDescent="0.2">
      <c r="A8691" t="s">
        <v>30311</v>
      </c>
      <c r="B8691" t="s">
        <v>30312</v>
      </c>
      <c r="C8691" t="str">
        <f t="shared" si="609"/>
        <v>mile passus milia passuum pl.</v>
      </c>
      <c r="D8691" t="str">
        <f t="shared" si="610"/>
        <v>mile</v>
      </c>
      <c r="E8691" t="s">
        <v>30313</v>
      </c>
      <c r="F8691" t="s">
        <v>30314</v>
      </c>
      <c r="G8691" t="s">
        <v>120</v>
      </c>
      <c r="I8691">
        <v>0</v>
      </c>
      <c r="J8691">
        <v>0</v>
      </c>
      <c r="K8691">
        <v>0</v>
      </c>
      <c r="L8691" t="s">
        <v>121</v>
      </c>
      <c r="M8691" t="str">
        <f t="shared" si="611"/>
        <v>http://logeion.uchicago.edu/index.html#mile</v>
      </c>
    </row>
    <row r="8692" spans="1:13" ht="15" customHeight="1" x14ac:dyDescent="0.2">
      <c r="A8692" t="s">
        <v>30269</v>
      </c>
      <c r="B8692" t="s">
        <v>30270</v>
      </c>
      <c r="C8692" t="str">
        <f t="shared" si="609"/>
        <v>miles militis m.</v>
      </c>
      <c r="D8692" t="str">
        <f t="shared" si="610"/>
        <v>miles</v>
      </c>
      <c r="E8692" t="s">
        <v>30271</v>
      </c>
      <c r="F8692" t="s">
        <v>30271</v>
      </c>
      <c r="G8692" t="s">
        <v>29</v>
      </c>
      <c r="H8692">
        <v>3</v>
      </c>
      <c r="I8692">
        <v>0</v>
      </c>
      <c r="J8692">
        <v>0</v>
      </c>
      <c r="K8692">
        <v>0</v>
      </c>
      <c r="L8692" t="s">
        <v>19</v>
      </c>
      <c r="M8692" t="str">
        <f t="shared" si="611"/>
        <v>http://logeion.uchicago.edu/index.html#miles</v>
      </c>
    </row>
    <row r="8693" spans="1:13" ht="15" customHeight="1" x14ac:dyDescent="0.2">
      <c r="A8693" t="s">
        <v>30272</v>
      </c>
      <c r="B8693" t="s">
        <v>30273</v>
      </c>
      <c r="C8693" t="str">
        <f t="shared" si="609"/>
        <v>Milesius –a –um</v>
      </c>
      <c r="D8693" t="str">
        <f t="shared" si="610"/>
        <v>Milesius</v>
      </c>
      <c r="E8693" t="s">
        <v>30274</v>
      </c>
      <c r="F8693" t="s">
        <v>30274</v>
      </c>
      <c r="G8693" t="s">
        <v>61</v>
      </c>
      <c r="H8693">
        <v>1</v>
      </c>
      <c r="I8693">
        <v>0</v>
      </c>
      <c r="J8693">
        <v>0</v>
      </c>
      <c r="K8693">
        <v>1</v>
      </c>
      <c r="L8693" t="s">
        <v>36</v>
      </c>
      <c r="M8693" t="str">
        <f t="shared" si="611"/>
        <v>http://logeion.uchicago.edu/index.html#Milesius</v>
      </c>
    </row>
    <row r="8694" spans="1:13" ht="15" customHeight="1" x14ac:dyDescent="0.2">
      <c r="A8694" t="s">
        <v>30276</v>
      </c>
      <c r="B8694" t="s">
        <v>30277</v>
      </c>
      <c r="C8694" t="str">
        <f t="shared" si="609"/>
        <v xml:space="preserve">Miletus –i f. </v>
      </c>
      <c r="D8694" t="str">
        <f t="shared" si="610"/>
        <v>Miletus</v>
      </c>
      <c r="E8694" t="s">
        <v>30278</v>
      </c>
      <c r="F8694" t="s">
        <v>30279</v>
      </c>
      <c r="G8694" t="s">
        <v>21</v>
      </c>
      <c r="H8694">
        <v>2</v>
      </c>
      <c r="I8694">
        <v>0</v>
      </c>
      <c r="J8694">
        <v>0</v>
      </c>
      <c r="K8694">
        <v>1</v>
      </c>
      <c r="L8694" t="s">
        <v>19</v>
      </c>
      <c r="M8694" t="str">
        <f t="shared" si="611"/>
        <v>http://logeion.uchicago.edu/index.html#Miletus</v>
      </c>
    </row>
    <row r="8695" spans="1:13" ht="15" customHeight="1" x14ac:dyDescent="0.2">
      <c r="A8695" t="s">
        <v>30280</v>
      </c>
      <c r="B8695" t="s">
        <v>30281</v>
      </c>
      <c r="C8695" t="str">
        <f t="shared" si="609"/>
        <v>milia milium n.</v>
      </c>
      <c r="D8695" t="str">
        <f t="shared" si="610"/>
        <v>milia</v>
      </c>
      <c r="E8695" t="s">
        <v>30282</v>
      </c>
      <c r="F8695" t="s">
        <v>30282</v>
      </c>
      <c r="G8695" t="s">
        <v>29</v>
      </c>
      <c r="H8695">
        <v>3</v>
      </c>
      <c r="I8695">
        <v>0</v>
      </c>
      <c r="J8695">
        <v>0</v>
      </c>
      <c r="K8695">
        <v>0</v>
      </c>
      <c r="L8695" t="s">
        <v>19</v>
      </c>
      <c r="M8695" t="str">
        <f t="shared" si="611"/>
        <v>http://logeion.uchicago.edu/index.html#milia</v>
      </c>
    </row>
    <row r="8696" spans="1:13" ht="15" customHeight="1" x14ac:dyDescent="0.2">
      <c r="A8696" t="s">
        <v>30315</v>
      </c>
      <c r="B8696" t="s">
        <v>56241</v>
      </c>
      <c r="C8696" t="str">
        <f t="shared" si="609"/>
        <v>miliarium –i n.</v>
      </c>
      <c r="D8696" t="str">
        <f t="shared" si="610"/>
        <v>miliarium</v>
      </c>
      <c r="E8696" t="s">
        <v>30285</v>
      </c>
      <c r="F8696" t="s">
        <v>30285</v>
      </c>
      <c r="G8696" t="s">
        <v>21</v>
      </c>
      <c r="H8696">
        <v>2</v>
      </c>
      <c r="I8696">
        <v>0</v>
      </c>
      <c r="J8696">
        <v>0</v>
      </c>
      <c r="K8696">
        <v>0</v>
      </c>
      <c r="L8696" t="s">
        <v>19</v>
      </c>
      <c r="M8696" t="str">
        <f t="shared" si="611"/>
        <v>http://logeion.uchicago.edu/index.html#miliarium</v>
      </c>
    </row>
    <row r="8697" spans="1:13" ht="15" customHeight="1" x14ac:dyDescent="0.2">
      <c r="A8697" t="s">
        <v>30283</v>
      </c>
      <c r="B8697" t="s">
        <v>30284</v>
      </c>
      <c r="C8697" t="str">
        <f t="shared" si="609"/>
        <v>miliarium (mill–) –i n.</v>
      </c>
      <c r="D8697" t="str">
        <f t="shared" ref="D8697:D8698" si="612">IF(ISBLANK(B8697),0,LEFT( C8697, FIND( " ", C8697 ) - 1 ))</f>
        <v>miliarium</v>
      </c>
      <c r="E8697" t="s">
        <v>30285</v>
      </c>
      <c r="F8697" t="s">
        <v>30285</v>
      </c>
      <c r="G8697" t="s">
        <v>21</v>
      </c>
      <c r="H8697">
        <v>2</v>
      </c>
      <c r="I8697">
        <v>0</v>
      </c>
      <c r="J8697">
        <v>0</v>
      </c>
      <c r="K8697">
        <v>0</v>
      </c>
      <c r="L8697" t="s">
        <v>19</v>
      </c>
      <c r="M8697" t="str">
        <f t="shared" si="611"/>
        <v>http://logeion.uchicago.edu/index.html#miliarium</v>
      </c>
    </row>
    <row r="8698" spans="1:13" ht="15" customHeight="1" x14ac:dyDescent="0.2">
      <c r="A8698" t="s">
        <v>30287</v>
      </c>
      <c r="B8698" t="s">
        <v>30288</v>
      </c>
      <c r="C8698" t="str">
        <f t="shared" si="609"/>
        <v>Milichus –i m.</v>
      </c>
      <c r="D8698" t="str">
        <f t="shared" si="612"/>
        <v>Milichus</v>
      </c>
      <c r="E8698" t="s">
        <v>30289</v>
      </c>
      <c r="F8698" t="s">
        <v>30290</v>
      </c>
      <c r="G8698" t="s">
        <v>21</v>
      </c>
      <c r="H8698">
        <v>2</v>
      </c>
      <c r="I8698">
        <v>0</v>
      </c>
      <c r="J8698">
        <v>0</v>
      </c>
      <c r="K8698">
        <v>1</v>
      </c>
      <c r="L8698" t="s">
        <v>19</v>
      </c>
      <c r="M8698" t="str">
        <f t="shared" si="611"/>
        <v>http://logeion.uchicago.edu/index.html#Milichus</v>
      </c>
    </row>
    <row r="8699" spans="1:13" ht="15" customHeight="1" x14ac:dyDescent="0.2">
      <c r="A8699" t="s">
        <v>30317</v>
      </c>
      <c r="B8699" t="s">
        <v>30318</v>
      </c>
      <c r="C8699" t="str">
        <f t="shared" si="609"/>
        <v>milies</v>
      </c>
      <c r="D8699" t="s">
        <v>30318</v>
      </c>
      <c r="E8699" t="s">
        <v>30319</v>
      </c>
      <c r="F8699" t="s">
        <v>30319</v>
      </c>
      <c r="G8699" t="s">
        <v>6227</v>
      </c>
      <c r="I8699">
        <v>0</v>
      </c>
      <c r="J8699">
        <v>0</v>
      </c>
      <c r="K8699">
        <v>0</v>
      </c>
      <c r="L8699" t="s">
        <v>2816</v>
      </c>
      <c r="M8699" t="str">
        <f t="shared" si="611"/>
        <v>http://logeion.uchicago.edu/index.html#mīliēs</v>
      </c>
    </row>
    <row r="8700" spans="1:13" ht="15" customHeight="1" x14ac:dyDescent="0.2">
      <c r="A8700" t="s">
        <v>30291</v>
      </c>
      <c r="B8700" t="s">
        <v>30292</v>
      </c>
      <c r="C8700" t="str">
        <f t="shared" si="609"/>
        <v>militaris –ris –re</v>
      </c>
      <c r="D8700" t="str">
        <f t="shared" ref="D8700:D8713" si="613">IF(ISBLANK(B8700),0,LEFT( C8700, FIND( " ", C8700 ) - 1 ))</f>
        <v>militaris</v>
      </c>
      <c r="E8700" t="s">
        <v>30293</v>
      </c>
      <c r="F8700" t="s">
        <v>30293</v>
      </c>
      <c r="G8700" t="s">
        <v>155</v>
      </c>
      <c r="H8700">
        <v>3</v>
      </c>
      <c r="I8700">
        <v>0</v>
      </c>
      <c r="J8700">
        <v>0</v>
      </c>
      <c r="K8700">
        <v>0</v>
      </c>
      <c r="L8700" t="s">
        <v>36</v>
      </c>
      <c r="M8700" t="str">
        <f t="shared" si="611"/>
        <v>http://logeion.uchicago.edu/index.html#militaris</v>
      </c>
    </row>
    <row r="8701" spans="1:13" ht="15" customHeight="1" x14ac:dyDescent="0.2">
      <c r="A8701" t="s">
        <v>30294</v>
      </c>
      <c r="B8701" t="s">
        <v>30295</v>
      </c>
      <c r="C8701" t="str">
        <f t="shared" si="609"/>
        <v>militia –ae f.</v>
      </c>
      <c r="D8701" t="str">
        <f t="shared" si="613"/>
        <v>militia</v>
      </c>
      <c r="E8701" t="s">
        <v>30296</v>
      </c>
      <c r="F8701" t="s">
        <v>30297</v>
      </c>
      <c r="G8701" t="s">
        <v>76</v>
      </c>
      <c r="H8701">
        <v>1</v>
      </c>
      <c r="I8701">
        <v>0</v>
      </c>
      <c r="J8701">
        <v>0</v>
      </c>
      <c r="K8701">
        <v>0</v>
      </c>
      <c r="L8701" t="s">
        <v>19</v>
      </c>
      <c r="M8701" t="str">
        <f t="shared" si="611"/>
        <v>http://logeion.uchicago.edu/index.html#militia</v>
      </c>
    </row>
    <row r="8702" spans="1:13" ht="15" customHeight="1" x14ac:dyDescent="0.2">
      <c r="A8702" t="s">
        <v>30299</v>
      </c>
      <c r="B8702" t="s">
        <v>30300</v>
      </c>
      <c r="C8702" t="str">
        <f t="shared" si="609"/>
        <v>milito militare militavi militatus</v>
      </c>
      <c r="D8702" t="str">
        <f t="shared" si="613"/>
        <v>milito</v>
      </c>
      <c r="E8702" t="s">
        <v>30301</v>
      </c>
      <c r="F8702" t="s">
        <v>30302</v>
      </c>
      <c r="G8702" t="s">
        <v>23</v>
      </c>
      <c r="I8702">
        <v>1</v>
      </c>
      <c r="J8702">
        <v>0</v>
      </c>
      <c r="K8702">
        <v>0</v>
      </c>
      <c r="L8702" t="s">
        <v>24</v>
      </c>
      <c r="M8702" t="str">
        <f t="shared" si="611"/>
        <v>http://logeion.uchicago.edu/index.html#milito</v>
      </c>
    </row>
    <row r="8703" spans="1:13" ht="15" customHeight="1" x14ac:dyDescent="0.2">
      <c r="A8703" t="s">
        <v>30303</v>
      </c>
      <c r="B8703" t="s">
        <v>58028</v>
      </c>
      <c r="C8703" t="str">
        <f t="shared" si="609"/>
        <v>milium –i n.</v>
      </c>
      <c r="D8703" t="str">
        <f t="shared" si="613"/>
        <v>milium</v>
      </c>
      <c r="E8703" t="s">
        <v>30304</v>
      </c>
      <c r="F8703" t="s">
        <v>30304</v>
      </c>
      <c r="G8703" t="s">
        <v>21</v>
      </c>
      <c r="H8703">
        <v>2</v>
      </c>
      <c r="I8703">
        <v>0</v>
      </c>
      <c r="J8703">
        <v>0</v>
      </c>
      <c r="K8703">
        <v>0</v>
      </c>
      <c r="L8703" t="s">
        <v>19</v>
      </c>
      <c r="M8703" t="str">
        <f t="shared" si="611"/>
        <v>http://logeion.uchicago.edu/index.html#milium</v>
      </c>
    </row>
    <row r="8704" spans="1:13" ht="15" customHeight="1" x14ac:dyDescent="0.2">
      <c r="A8704" t="s">
        <v>58849</v>
      </c>
      <c r="B8704" t="s">
        <v>58625</v>
      </c>
      <c r="C8704" t="str">
        <f t="shared" si="609"/>
        <v>mille pl. milia</v>
      </c>
      <c r="D8704" t="str">
        <f t="shared" si="613"/>
        <v>mille</v>
      </c>
      <c r="E8704" t="s">
        <v>58626</v>
      </c>
      <c r="F8704" t="s">
        <v>58626</v>
      </c>
      <c r="G8704" t="s">
        <v>43</v>
      </c>
      <c r="H8704">
        <v>6</v>
      </c>
      <c r="L8704" t="s">
        <v>19</v>
      </c>
      <c r="M8704" t="str">
        <f t="shared" si="611"/>
        <v>http://logeion.uchicago.edu/index.html#mille</v>
      </c>
    </row>
    <row r="8705" spans="1:13" ht="15" customHeight="1" x14ac:dyDescent="0.2">
      <c r="A8705" t="s">
        <v>30305</v>
      </c>
      <c r="B8705" t="s">
        <v>30306</v>
      </c>
      <c r="C8705" t="str">
        <f t="shared" si="609"/>
        <v>mille; millesimus –a –um</v>
      </c>
      <c r="D8705" t="str">
        <f t="shared" si="613"/>
        <v>mille;</v>
      </c>
      <c r="E8705" t="s">
        <v>30307</v>
      </c>
      <c r="F8705" t="s">
        <v>30307</v>
      </c>
      <c r="G8705" t="s">
        <v>2815</v>
      </c>
      <c r="I8705">
        <v>0</v>
      </c>
      <c r="J8705">
        <v>0</v>
      </c>
      <c r="K8705">
        <v>0</v>
      </c>
      <c r="L8705" t="s">
        <v>2816</v>
      </c>
      <c r="M8705" t="str">
        <f t="shared" si="611"/>
        <v>http://logeion.uchicago.edu/index.html#mille;</v>
      </c>
    </row>
    <row r="8706" spans="1:13" ht="15" customHeight="1" x14ac:dyDescent="0.2">
      <c r="A8706" t="s">
        <v>30308</v>
      </c>
      <c r="B8706" t="s">
        <v>30309</v>
      </c>
      <c r="C8706" t="str">
        <f t="shared" si="609"/>
        <v>milleni –ae –a</v>
      </c>
      <c r="D8706" t="str">
        <f t="shared" si="613"/>
        <v>milleni</v>
      </c>
      <c r="E8706" t="s">
        <v>30310</v>
      </c>
      <c r="F8706" t="s">
        <v>30310</v>
      </c>
      <c r="G8706" t="s">
        <v>6190</v>
      </c>
      <c r="I8706">
        <v>0</v>
      </c>
      <c r="J8706">
        <v>0</v>
      </c>
      <c r="K8706">
        <v>0</v>
      </c>
      <c r="L8706" t="s">
        <v>2816</v>
      </c>
      <c r="M8706" t="str">
        <f t="shared" si="611"/>
        <v>http://logeion.uchicago.edu/index.html#milleni</v>
      </c>
    </row>
    <row r="8707" spans="1:13" ht="15" customHeight="1" x14ac:dyDescent="0.2">
      <c r="A8707" t="s">
        <v>53571</v>
      </c>
      <c r="B8707" t="s">
        <v>53572</v>
      </c>
      <c r="C8707" t="str">
        <f t="shared" si="609"/>
        <v>millesimus –a –um</v>
      </c>
      <c r="D8707" t="str">
        <f t="shared" si="613"/>
        <v>millesimus</v>
      </c>
      <c r="E8707" t="s">
        <v>53573</v>
      </c>
      <c r="F8707" t="s">
        <v>53573</v>
      </c>
      <c r="G8707" t="s">
        <v>61</v>
      </c>
      <c r="H8707">
        <v>1</v>
      </c>
      <c r="I8707">
        <v>0</v>
      </c>
      <c r="J8707">
        <v>0</v>
      </c>
      <c r="K8707">
        <v>0</v>
      </c>
      <c r="L8707" t="s">
        <v>36</v>
      </c>
      <c r="M8707" t="str">
        <f t="shared" si="611"/>
        <v>http://logeion.uchicago.edu/index.html#millesimus</v>
      </c>
    </row>
    <row r="8708" spans="1:13" ht="15" customHeight="1" x14ac:dyDescent="0.2">
      <c r="A8708" t="s">
        <v>53574</v>
      </c>
      <c r="B8708" t="s">
        <v>53575</v>
      </c>
      <c r="C8708" t="str">
        <f t="shared" si="609"/>
        <v>milua or milva –ae f.</v>
      </c>
      <c r="D8708" t="str">
        <f t="shared" si="613"/>
        <v>milua</v>
      </c>
      <c r="E8708" t="s">
        <v>53576</v>
      </c>
      <c r="F8708" t="s">
        <v>53576</v>
      </c>
      <c r="G8708" t="s">
        <v>76</v>
      </c>
      <c r="H8708">
        <v>1</v>
      </c>
      <c r="I8708">
        <v>0</v>
      </c>
      <c r="J8708">
        <v>0</v>
      </c>
      <c r="K8708">
        <v>0</v>
      </c>
      <c r="L8708" t="s">
        <v>19</v>
      </c>
      <c r="M8708" t="str">
        <f t="shared" si="611"/>
        <v>http://logeion.uchicago.edu/index.html#milua</v>
      </c>
    </row>
    <row r="8709" spans="1:13" ht="15" customHeight="1" x14ac:dyDescent="0.2">
      <c r="A8709" t="s">
        <v>53577</v>
      </c>
      <c r="B8709" t="s">
        <v>53578</v>
      </c>
      <c r="C8709" t="str">
        <f t="shared" si="609"/>
        <v>miluinus or milvinus –a –um</v>
      </c>
      <c r="D8709" t="str">
        <f t="shared" si="613"/>
        <v>miluinus</v>
      </c>
      <c r="E8709" t="s">
        <v>53579</v>
      </c>
      <c r="F8709" t="s">
        <v>53579</v>
      </c>
      <c r="G8709" t="s">
        <v>61</v>
      </c>
      <c r="H8709">
        <v>1</v>
      </c>
      <c r="I8709">
        <v>0</v>
      </c>
      <c r="J8709">
        <v>0</v>
      </c>
      <c r="K8709">
        <v>0</v>
      </c>
      <c r="L8709" t="s">
        <v>36</v>
      </c>
      <c r="M8709" t="str">
        <f t="shared" si="611"/>
        <v>http://logeion.uchicago.edu/index.html#miluinus</v>
      </c>
    </row>
    <row r="8710" spans="1:13" ht="15" customHeight="1" x14ac:dyDescent="0.2">
      <c r="A8710" t="s">
        <v>30320</v>
      </c>
      <c r="B8710" t="s">
        <v>54390</v>
      </c>
      <c r="C8710" t="str">
        <f t="shared" si="609"/>
        <v>milvus –i m.</v>
      </c>
      <c r="D8710" t="str">
        <f t="shared" si="613"/>
        <v>milvus</v>
      </c>
      <c r="E8710" t="s">
        <v>54161</v>
      </c>
      <c r="F8710" t="s">
        <v>54161</v>
      </c>
      <c r="G8710" t="s">
        <v>21</v>
      </c>
      <c r="H8710">
        <v>2</v>
      </c>
      <c r="I8710">
        <v>0</v>
      </c>
      <c r="J8710">
        <v>0</v>
      </c>
      <c r="K8710">
        <v>0</v>
      </c>
      <c r="L8710" t="s">
        <v>19</v>
      </c>
      <c r="M8710" t="str">
        <f t="shared" si="611"/>
        <v>http://logeion.uchicago.edu/index.html#milvus</v>
      </c>
    </row>
    <row r="8711" spans="1:13" ht="15" customHeight="1" x14ac:dyDescent="0.2">
      <c r="A8711" t="s">
        <v>30321</v>
      </c>
      <c r="B8711" t="s">
        <v>30322</v>
      </c>
      <c r="C8711" t="str">
        <f t="shared" si="609"/>
        <v>Milyae –ae f.</v>
      </c>
      <c r="D8711" t="str">
        <f t="shared" si="613"/>
        <v>Milyae</v>
      </c>
      <c r="E8711" t="s">
        <v>30323</v>
      </c>
      <c r="F8711" t="s">
        <v>30324</v>
      </c>
      <c r="G8711" t="s">
        <v>346</v>
      </c>
      <c r="H8711">
        <v>6</v>
      </c>
      <c r="I8711">
        <v>0</v>
      </c>
      <c r="J8711">
        <v>0</v>
      </c>
      <c r="K8711">
        <v>1</v>
      </c>
      <c r="L8711" t="s">
        <v>19</v>
      </c>
      <c r="M8711" t="str">
        <f t="shared" si="611"/>
        <v>http://logeion.uchicago.edu/index.html#Milyae</v>
      </c>
    </row>
    <row r="8712" spans="1:13" ht="15" customHeight="1" x14ac:dyDescent="0.2">
      <c r="A8712" t="s">
        <v>30325</v>
      </c>
      <c r="B8712" t="s">
        <v>30326</v>
      </c>
      <c r="C8712" t="str">
        <f t="shared" si="609"/>
        <v>mima –ae f.</v>
      </c>
      <c r="D8712" t="str">
        <f t="shared" si="613"/>
        <v>mima</v>
      </c>
      <c r="E8712" t="s">
        <v>30327</v>
      </c>
      <c r="F8712" t="s">
        <v>30327</v>
      </c>
      <c r="G8712" t="s">
        <v>76</v>
      </c>
      <c r="H8712">
        <v>1</v>
      </c>
      <c r="I8712">
        <v>0</v>
      </c>
      <c r="J8712">
        <v>0</v>
      </c>
      <c r="K8712">
        <v>0</v>
      </c>
      <c r="L8712" t="s">
        <v>19</v>
      </c>
      <c r="M8712" t="str">
        <f t="shared" si="611"/>
        <v>http://logeion.uchicago.edu/index.html#mima</v>
      </c>
    </row>
    <row r="8713" spans="1:13" ht="15" customHeight="1" x14ac:dyDescent="0.2">
      <c r="A8713" t="s">
        <v>30328</v>
      </c>
      <c r="B8713" t="s">
        <v>30329</v>
      </c>
      <c r="C8713" t="str">
        <f t="shared" si="609"/>
        <v>Mimas –antis m.</v>
      </c>
      <c r="D8713" t="str">
        <f t="shared" si="613"/>
        <v>Mimas</v>
      </c>
      <c r="E8713" t="s">
        <v>30330</v>
      </c>
      <c r="F8713" t="s">
        <v>30331</v>
      </c>
      <c r="G8713" t="s">
        <v>29</v>
      </c>
      <c r="H8713">
        <v>3</v>
      </c>
      <c r="I8713">
        <v>0</v>
      </c>
      <c r="J8713">
        <v>0</v>
      </c>
      <c r="K8713">
        <v>1</v>
      </c>
      <c r="L8713" t="s">
        <v>19</v>
      </c>
      <c r="M8713" t="str">
        <f t="shared" si="611"/>
        <v>http://logeion.uchicago.edu/index.html#Mimas</v>
      </c>
    </row>
    <row r="8714" spans="1:13" ht="15" customHeight="1" x14ac:dyDescent="0.2">
      <c r="A8714" t="s">
        <v>30332</v>
      </c>
      <c r="B8714" t="s">
        <v>30333</v>
      </c>
      <c r="C8714" t="str">
        <f t="shared" si="609"/>
        <v>mimice</v>
      </c>
      <c r="D8714" t="s">
        <v>30333</v>
      </c>
      <c r="E8714" t="s">
        <v>30334</v>
      </c>
      <c r="F8714" t="s">
        <v>30334</v>
      </c>
      <c r="G8714" t="s">
        <v>89</v>
      </c>
      <c r="I8714">
        <v>0</v>
      </c>
      <c r="J8714">
        <v>1</v>
      </c>
      <c r="K8714">
        <v>0</v>
      </c>
      <c r="L8714" t="s">
        <v>90</v>
      </c>
      <c r="M8714" t="str">
        <f t="shared" si="611"/>
        <v>http://logeion.uchicago.edu/index.html#mīmicē</v>
      </c>
    </row>
    <row r="8715" spans="1:13" ht="15" customHeight="1" x14ac:dyDescent="0.2">
      <c r="A8715" t="s">
        <v>30335</v>
      </c>
      <c r="B8715" t="s">
        <v>30336</v>
      </c>
      <c r="C8715" t="str">
        <f t="shared" si="609"/>
        <v>mimicus –a –um</v>
      </c>
      <c r="D8715" t="str">
        <f t="shared" ref="D8715:D8722" si="614">IF(ISBLANK(B8715),0,LEFT( C8715, FIND( " ", C8715 ) - 1 ))</f>
        <v>mimicus</v>
      </c>
      <c r="E8715" t="s">
        <v>30337</v>
      </c>
      <c r="F8715" t="s">
        <v>30338</v>
      </c>
      <c r="G8715" t="s">
        <v>61</v>
      </c>
      <c r="H8715">
        <v>1</v>
      </c>
      <c r="I8715">
        <v>0</v>
      </c>
      <c r="J8715">
        <v>0</v>
      </c>
      <c r="K8715">
        <v>0</v>
      </c>
      <c r="L8715" t="s">
        <v>36</v>
      </c>
      <c r="M8715" t="str">
        <f t="shared" si="611"/>
        <v>http://logeion.uchicago.edu/index.html#mimicus</v>
      </c>
    </row>
    <row r="8716" spans="1:13" ht="15" customHeight="1" x14ac:dyDescent="0.2">
      <c r="A8716" t="s">
        <v>30339</v>
      </c>
      <c r="B8716" t="s">
        <v>30340</v>
      </c>
      <c r="C8716" t="str">
        <f t="shared" si="609"/>
        <v>mimus –i m.</v>
      </c>
      <c r="D8716" t="str">
        <f t="shared" si="614"/>
        <v>mimus</v>
      </c>
      <c r="E8716" t="s">
        <v>56287</v>
      </c>
      <c r="F8716" t="s">
        <v>56287</v>
      </c>
      <c r="G8716" t="s">
        <v>21</v>
      </c>
      <c r="H8716">
        <v>2</v>
      </c>
      <c r="I8716">
        <v>0</v>
      </c>
      <c r="J8716">
        <v>0</v>
      </c>
      <c r="K8716">
        <v>0</v>
      </c>
      <c r="L8716" t="s">
        <v>19</v>
      </c>
      <c r="M8716" t="str">
        <f t="shared" si="611"/>
        <v>http://logeion.uchicago.edu/index.html#mimus</v>
      </c>
    </row>
    <row r="8717" spans="1:13" ht="15" customHeight="1" x14ac:dyDescent="0.2">
      <c r="A8717" t="s">
        <v>30341</v>
      </c>
      <c r="B8717" t="s">
        <v>59949</v>
      </c>
      <c r="C8717" t="str">
        <f t="shared" si="609"/>
        <v>mina –ae f.</v>
      </c>
      <c r="D8717" t="str">
        <f t="shared" si="614"/>
        <v>mina</v>
      </c>
      <c r="E8717" t="s">
        <v>59709</v>
      </c>
      <c r="F8717" t="s">
        <v>59709</v>
      </c>
      <c r="G8717" t="s">
        <v>76</v>
      </c>
      <c r="H8717">
        <v>1</v>
      </c>
      <c r="I8717">
        <v>0</v>
      </c>
      <c r="J8717">
        <v>0</v>
      </c>
      <c r="K8717">
        <v>0</v>
      </c>
      <c r="L8717" t="s">
        <v>19</v>
      </c>
      <c r="M8717" t="str">
        <f t="shared" si="611"/>
        <v>http://logeion.uchicago.edu/index.html#mina</v>
      </c>
    </row>
    <row r="8718" spans="1:13" ht="15" customHeight="1" x14ac:dyDescent="0.2">
      <c r="A8718" t="s">
        <v>30343</v>
      </c>
      <c r="B8718" t="s">
        <v>30344</v>
      </c>
      <c r="C8718" t="str">
        <f t="shared" si="609"/>
        <v>minae –arum f. pl.</v>
      </c>
      <c r="D8718" t="str">
        <f t="shared" si="614"/>
        <v>minae</v>
      </c>
      <c r="E8718" t="s">
        <v>30345</v>
      </c>
      <c r="F8718" t="s">
        <v>30346</v>
      </c>
      <c r="G8718" t="s">
        <v>76</v>
      </c>
      <c r="H8718">
        <v>1</v>
      </c>
      <c r="I8718">
        <v>0</v>
      </c>
      <c r="J8718">
        <v>0</v>
      </c>
      <c r="K8718">
        <v>0</v>
      </c>
      <c r="L8718" t="s">
        <v>19</v>
      </c>
      <c r="M8718" t="str">
        <f t="shared" si="611"/>
        <v>http://logeion.uchicago.edu/index.html#minae</v>
      </c>
    </row>
    <row r="8719" spans="1:13" ht="15" customHeight="1" x14ac:dyDescent="0.2">
      <c r="A8719" t="s">
        <v>30348</v>
      </c>
      <c r="B8719" t="s">
        <v>30349</v>
      </c>
      <c r="C8719" t="str">
        <f t="shared" si="609"/>
        <v>minax –acis</v>
      </c>
      <c r="D8719" t="str">
        <f t="shared" si="614"/>
        <v>minax</v>
      </c>
      <c r="E8719" t="s">
        <v>30350</v>
      </c>
      <c r="F8719" t="s">
        <v>30351</v>
      </c>
      <c r="G8719" t="s">
        <v>230</v>
      </c>
      <c r="H8719">
        <v>3</v>
      </c>
      <c r="I8719">
        <v>0</v>
      </c>
      <c r="J8719">
        <v>0</v>
      </c>
      <c r="K8719">
        <v>0</v>
      </c>
      <c r="L8719" t="s">
        <v>36</v>
      </c>
      <c r="M8719" t="str">
        <f t="shared" si="611"/>
        <v>http://logeion.uchicago.edu/index.html#minax</v>
      </c>
    </row>
    <row r="8720" spans="1:13" ht="15" customHeight="1" x14ac:dyDescent="0.2">
      <c r="A8720" t="s">
        <v>30352</v>
      </c>
      <c r="B8720" t="s">
        <v>30353</v>
      </c>
      <c r="C8720" t="str">
        <f t="shared" si="609"/>
        <v>Mincius –ii m.</v>
      </c>
      <c r="D8720" t="str">
        <f t="shared" si="614"/>
        <v>Mincius</v>
      </c>
      <c r="E8720" t="s">
        <v>30354</v>
      </c>
      <c r="F8720" t="s">
        <v>30355</v>
      </c>
      <c r="G8720" t="s">
        <v>21</v>
      </c>
      <c r="H8720">
        <v>2</v>
      </c>
      <c r="I8720">
        <v>0</v>
      </c>
      <c r="J8720">
        <v>0</v>
      </c>
      <c r="K8720">
        <v>1</v>
      </c>
      <c r="L8720" t="s">
        <v>19</v>
      </c>
      <c r="M8720" t="str">
        <f t="shared" si="611"/>
        <v>http://logeion.uchicago.edu/index.html#Mincius</v>
      </c>
    </row>
    <row r="8721" spans="1:13" ht="15" customHeight="1" x14ac:dyDescent="0.2">
      <c r="A8721" t="s">
        <v>30357</v>
      </c>
      <c r="B8721" t="s">
        <v>30358</v>
      </c>
      <c r="C8721" t="str">
        <f t="shared" si="609"/>
        <v>Minerva –ae f.</v>
      </c>
      <c r="D8721" t="str">
        <f t="shared" si="614"/>
        <v>Minerva</v>
      </c>
      <c r="E8721" t="s">
        <v>30359</v>
      </c>
      <c r="F8721" t="s">
        <v>30359</v>
      </c>
      <c r="G8721" t="s">
        <v>76</v>
      </c>
      <c r="H8721">
        <v>1</v>
      </c>
      <c r="I8721">
        <v>0</v>
      </c>
      <c r="J8721">
        <v>0</v>
      </c>
      <c r="K8721">
        <v>1</v>
      </c>
      <c r="L8721" t="s">
        <v>19</v>
      </c>
      <c r="M8721" t="str">
        <f t="shared" si="611"/>
        <v>http://logeion.uchicago.edu/index.html#Minerva</v>
      </c>
    </row>
    <row r="8722" spans="1:13" ht="15" customHeight="1" x14ac:dyDescent="0.2">
      <c r="A8722" t="s">
        <v>30360</v>
      </c>
      <c r="B8722" t="s">
        <v>30361</v>
      </c>
      <c r="C8722" t="str">
        <f t="shared" si="609"/>
        <v>mingo mingere mixi mictus/minctus</v>
      </c>
      <c r="D8722" t="str">
        <f t="shared" si="614"/>
        <v>mingo</v>
      </c>
      <c r="E8722" t="s">
        <v>29757</v>
      </c>
      <c r="F8722" t="s">
        <v>30362</v>
      </c>
      <c r="G8722" t="s">
        <v>66</v>
      </c>
      <c r="I8722">
        <v>3</v>
      </c>
      <c r="J8722">
        <v>0</v>
      </c>
      <c r="K8722">
        <v>0</v>
      </c>
      <c r="L8722" t="s">
        <v>24</v>
      </c>
      <c r="M8722" t="str">
        <f t="shared" si="611"/>
        <v>http://logeion.uchicago.edu/index.html#mingo</v>
      </c>
    </row>
    <row r="8723" spans="1:13" ht="15" customHeight="1" x14ac:dyDescent="0.2">
      <c r="A8723" t="s">
        <v>30364</v>
      </c>
      <c r="B8723" t="s">
        <v>30365</v>
      </c>
      <c r="C8723" t="str">
        <f t="shared" si="609"/>
        <v>minime</v>
      </c>
      <c r="D8723" t="s">
        <v>30365</v>
      </c>
      <c r="E8723" t="s">
        <v>52860</v>
      </c>
      <c r="F8723" t="s">
        <v>52861</v>
      </c>
      <c r="G8723" t="s">
        <v>89</v>
      </c>
      <c r="I8723">
        <v>0</v>
      </c>
      <c r="J8723">
        <v>1</v>
      </c>
      <c r="K8723">
        <v>0</v>
      </c>
      <c r="L8723" t="s">
        <v>90</v>
      </c>
      <c r="M8723" t="str">
        <f t="shared" si="611"/>
        <v>http://logeion.uchicago.edu/index.html#minimē</v>
      </c>
    </row>
    <row r="8724" spans="1:13" ht="15" customHeight="1" x14ac:dyDescent="0.2">
      <c r="A8724" t="s">
        <v>30367</v>
      </c>
      <c r="B8724" t="s">
        <v>30368</v>
      </c>
      <c r="C8724" t="str">
        <f t="shared" si="609"/>
        <v>minimus –a –um</v>
      </c>
      <c r="D8724" t="str">
        <f t="shared" ref="D8724:D8741" si="615">IF(ISBLANK(B8724),0,LEFT( C8724, FIND( " ", C8724 ) - 1 ))</f>
        <v>minimus</v>
      </c>
      <c r="E8724" t="s">
        <v>30369</v>
      </c>
      <c r="F8724" t="s">
        <v>30370</v>
      </c>
      <c r="G8724" t="s">
        <v>2879</v>
      </c>
      <c r="H8724">
        <v>1</v>
      </c>
      <c r="I8724">
        <v>0</v>
      </c>
      <c r="J8724">
        <v>0</v>
      </c>
      <c r="K8724">
        <v>0</v>
      </c>
      <c r="L8724" t="s">
        <v>36</v>
      </c>
      <c r="M8724" t="str">
        <f t="shared" si="611"/>
        <v>http://logeion.uchicago.edu/index.html#minimus</v>
      </c>
    </row>
    <row r="8725" spans="1:13" ht="15" customHeight="1" x14ac:dyDescent="0.2">
      <c r="A8725" t="s">
        <v>30371</v>
      </c>
      <c r="B8725" t="s">
        <v>30372</v>
      </c>
      <c r="C8725" t="str">
        <f t="shared" si="609"/>
        <v>Minio –onis m.</v>
      </c>
      <c r="D8725" t="str">
        <f t="shared" si="615"/>
        <v>Minio</v>
      </c>
      <c r="E8725" t="s">
        <v>30373</v>
      </c>
      <c r="F8725" t="s">
        <v>30374</v>
      </c>
      <c r="G8725" t="s">
        <v>29</v>
      </c>
      <c r="H8725">
        <v>3</v>
      </c>
      <c r="I8725">
        <v>0</v>
      </c>
      <c r="J8725">
        <v>0</v>
      </c>
      <c r="K8725">
        <v>1</v>
      </c>
      <c r="L8725" t="s">
        <v>19</v>
      </c>
      <c r="M8725" t="str">
        <f t="shared" si="611"/>
        <v>http://logeion.uchicago.edu/index.html#Minio</v>
      </c>
    </row>
    <row r="8726" spans="1:13" ht="15" customHeight="1" x14ac:dyDescent="0.2">
      <c r="A8726" t="s">
        <v>30379</v>
      </c>
      <c r="B8726" t="s">
        <v>30380</v>
      </c>
      <c r="C8726" t="str">
        <f t="shared" si="609"/>
        <v>minister –tra –trum</v>
      </c>
      <c r="D8726" t="str">
        <f t="shared" si="615"/>
        <v>minister</v>
      </c>
      <c r="E8726" t="s">
        <v>30381</v>
      </c>
      <c r="F8726" t="s">
        <v>30382</v>
      </c>
      <c r="G8726" t="s">
        <v>61</v>
      </c>
      <c r="H8726">
        <v>1</v>
      </c>
      <c r="I8726">
        <v>0</v>
      </c>
      <c r="J8726">
        <v>0</v>
      </c>
      <c r="K8726">
        <v>0</v>
      </c>
      <c r="L8726" t="s">
        <v>36</v>
      </c>
      <c r="M8726" t="str">
        <f t="shared" si="611"/>
        <v>http://logeion.uchicago.edu/index.html#minister</v>
      </c>
    </row>
    <row r="8727" spans="1:13" ht="15" customHeight="1" x14ac:dyDescent="0.2">
      <c r="A8727" t="s">
        <v>30376</v>
      </c>
      <c r="B8727" t="s">
        <v>30377</v>
      </c>
      <c r="C8727" t="str">
        <f t="shared" ref="C8727:C8790" si="616">SUBSTITUTE(SUBSTITUTE(SUBSTITUTE(SUBSTITUTE(SUBSTITUTE(SUBSTITUTE(SUBSTITUTE(SUBSTITUTE(SUBSTITUTE(SUBSTITUTE(SUBSTITUTE(B8727, "ā", "a"), "ē", "e"), "ī", "i"), "ō", "o"), "ū", "u"), "ȳ", "y"), "Ā", "A"), "Ē", "E"), "Ī", "I"), "Ō", "O"), "Ū", "U")</f>
        <v>minister ministri m.</v>
      </c>
      <c r="D8727" t="str">
        <f t="shared" si="615"/>
        <v>minister</v>
      </c>
      <c r="E8727" t="s">
        <v>30378</v>
      </c>
      <c r="F8727" t="s">
        <v>30378</v>
      </c>
      <c r="G8727" t="s">
        <v>21</v>
      </c>
      <c r="H8727">
        <v>2</v>
      </c>
      <c r="I8727">
        <v>0</v>
      </c>
      <c r="J8727">
        <v>0</v>
      </c>
      <c r="K8727">
        <v>0</v>
      </c>
      <c r="L8727" t="s">
        <v>19</v>
      </c>
      <c r="M8727" t="str">
        <f t="shared" si="611"/>
        <v>http://logeion.uchicago.edu/index.html#minister</v>
      </c>
    </row>
    <row r="8728" spans="1:13" ht="15" customHeight="1" x14ac:dyDescent="0.2">
      <c r="A8728" t="s">
        <v>30383</v>
      </c>
      <c r="B8728" t="s">
        <v>30384</v>
      </c>
      <c r="C8728" t="str">
        <f t="shared" si="616"/>
        <v>ministerium –i n.</v>
      </c>
      <c r="D8728" t="str">
        <f t="shared" si="615"/>
        <v>ministerium</v>
      </c>
      <c r="E8728" t="s">
        <v>30385</v>
      </c>
      <c r="F8728" t="s">
        <v>30385</v>
      </c>
      <c r="G8728" t="s">
        <v>21</v>
      </c>
      <c r="H8728">
        <v>2</v>
      </c>
      <c r="I8728">
        <v>0</v>
      </c>
      <c r="J8728">
        <v>0</v>
      </c>
      <c r="K8728">
        <v>0</v>
      </c>
      <c r="L8728" t="s">
        <v>19</v>
      </c>
      <c r="M8728" t="str">
        <f t="shared" si="611"/>
        <v>http://logeion.uchicago.edu/index.html#ministerium</v>
      </c>
    </row>
    <row r="8729" spans="1:13" ht="15" customHeight="1" x14ac:dyDescent="0.2">
      <c r="A8729" t="s">
        <v>30386</v>
      </c>
      <c r="B8729" t="s">
        <v>30387</v>
      </c>
      <c r="C8729" t="str">
        <f t="shared" si="616"/>
        <v>ministra –ae f.</v>
      </c>
      <c r="D8729" t="str">
        <f t="shared" si="615"/>
        <v>ministra</v>
      </c>
      <c r="E8729" t="s">
        <v>30388</v>
      </c>
      <c r="F8729" t="s">
        <v>30388</v>
      </c>
      <c r="G8729" t="s">
        <v>76</v>
      </c>
      <c r="H8729">
        <v>1</v>
      </c>
      <c r="I8729">
        <v>0</v>
      </c>
      <c r="J8729">
        <v>0</v>
      </c>
      <c r="K8729">
        <v>0</v>
      </c>
      <c r="L8729" t="s">
        <v>19</v>
      </c>
      <c r="M8729" t="str">
        <f t="shared" si="611"/>
        <v>http://logeion.uchicago.edu/index.html#ministra</v>
      </c>
    </row>
    <row r="8730" spans="1:13" ht="15" customHeight="1" x14ac:dyDescent="0.2">
      <c r="A8730" t="s">
        <v>30390</v>
      </c>
      <c r="B8730" t="s">
        <v>54294</v>
      </c>
      <c r="C8730" t="str">
        <f t="shared" si="616"/>
        <v xml:space="preserve">ministrator oris m </v>
      </c>
      <c r="D8730" t="str">
        <f t="shared" si="615"/>
        <v>ministrator</v>
      </c>
      <c r="E8730" t="s">
        <v>54162</v>
      </c>
      <c r="F8730" t="s">
        <v>54162</v>
      </c>
      <c r="G8730" t="s">
        <v>29</v>
      </c>
      <c r="H8730">
        <v>3</v>
      </c>
      <c r="I8730">
        <v>0</v>
      </c>
      <c r="J8730">
        <v>0</v>
      </c>
      <c r="K8730">
        <v>0</v>
      </c>
      <c r="L8730" t="s">
        <v>19</v>
      </c>
      <c r="M8730" t="str">
        <f t="shared" si="611"/>
        <v>http://logeion.uchicago.edu/index.html#ministrator</v>
      </c>
    </row>
    <row r="8731" spans="1:13" ht="15" customHeight="1" x14ac:dyDescent="0.2">
      <c r="A8731" t="s">
        <v>30391</v>
      </c>
      <c r="B8731" t="s">
        <v>30392</v>
      </c>
      <c r="C8731" t="str">
        <f t="shared" si="616"/>
        <v>ministro ministrare ministravi ministratus</v>
      </c>
      <c r="D8731" t="str">
        <f t="shared" si="615"/>
        <v>ministro</v>
      </c>
      <c r="E8731" t="s">
        <v>30393</v>
      </c>
      <c r="F8731" t="s">
        <v>30394</v>
      </c>
      <c r="G8731" t="s">
        <v>23</v>
      </c>
      <c r="I8731">
        <v>1</v>
      </c>
      <c r="J8731">
        <v>0</v>
      </c>
      <c r="K8731">
        <v>0</v>
      </c>
      <c r="L8731" t="s">
        <v>24</v>
      </c>
      <c r="M8731" t="str">
        <f t="shared" si="611"/>
        <v>http://logeion.uchicago.edu/index.html#ministro</v>
      </c>
    </row>
    <row r="8732" spans="1:13" ht="15" customHeight="1" x14ac:dyDescent="0.2">
      <c r="A8732" t="s">
        <v>30396</v>
      </c>
      <c r="B8732" t="s">
        <v>30397</v>
      </c>
      <c r="C8732" t="str">
        <f t="shared" si="616"/>
        <v>minito minitare minitavi minitatus</v>
      </c>
      <c r="D8732" t="str">
        <f t="shared" si="615"/>
        <v>minito</v>
      </c>
      <c r="E8732" t="s">
        <v>30398</v>
      </c>
      <c r="F8732" t="s">
        <v>30399</v>
      </c>
      <c r="G8732" t="s">
        <v>23</v>
      </c>
      <c r="I8732">
        <v>1</v>
      </c>
      <c r="J8732">
        <v>0</v>
      </c>
      <c r="K8732">
        <v>0</v>
      </c>
      <c r="L8732" t="s">
        <v>24</v>
      </c>
      <c r="M8732" t="str">
        <f t="shared" si="611"/>
        <v>http://logeion.uchicago.edu/index.html#minito</v>
      </c>
    </row>
    <row r="8733" spans="1:13" ht="15" customHeight="1" x14ac:dyDescent="0.2">
      <c r="A8733" t="s">
        <v>30400</v>
      </c>
      <c r="B8733" t="s">
        <v>30401</v>
      </c>
      <c r="C8733" t="str">
        <f t="shared" si="616"/>
        <v>minitor –ari –atus sum</v>
      </c>
      <c r="D8733" t="str">
        <f t="shared" si="615"/>
        <v>minitor</v>
      </c>
      <c r="E8733" t="s">
        <v>30398</v>
      </c>
      <c r="F8733" t="s">
        <v>16430</v>
      </c>
      <c r="G8733" t="s">
        <v>170</v>
      </c>
      <c r="I8733">
        <v>1</v>
      </c>
      <c r="J8733">
        <v>0</v>
      </c>
      <c r="K8733">
        <v>0</v>
      </c>
      <c r="L8733" t="s">
        <v>24</v>
      </c>
      <c r="M8733" t="str">
        <f t="shared" si="611"/>
        <v>http://logeion.uchicago.edu/index.html#minitor</v>
      </c>
    </row>
    <row r="8734" spans="1:13" ht="15" customHeight="1" x14ac:dyDescent="0.2">
      <c r="A8734" t="s">
        <v>30402</v>
      </c>
      <c r="B8734" t="s">
        <v>30403</v>
      </c>
      <c r="C8734" t="str">
        <f t="shared" si="616"/>
        <v>minium –i n.</v>
      </c>
      <c r="D8734" t="str">
        <f t="shared" si="615"/>
        <v>minium</v>
      </c>
      <c r="E8734" t="s">
        <v>30404</v>
      </c>
      <c r="F8734" t="s">
        <v>30404</v>
      </c>
      <c r="G8734" t="s">
        <v>21</v>
      </c>
      <c r="H8734">
        <v>2</v>
      </c>
      <c r="I8734">
        <v>0</v>
      </c>
      <c r="J8734">
        <v>0</v>
      </c>
      <c r="K8734">
        <v>0</v>
      </c>
      <c r="L8734" t="s">
        <v>19</v>
      </c>
      <c r="M8734" t="str">
        <f t="shared" si="611"/>
        <v>http://logeion.uchicago.edu/index.html#minium</v>
      </c>
    </row>
    <row r="8735" spans="1:13" ht="15" customHeight="1" x14ac:dyDescent="0.2">
      <c r="A8735" t="s">
        <v>30405</v>
      </c>
      <c r="B8735" t="s">
        <v>30406</v>
      </c>
      <c r="C8735" t="str">
        <f t="shared" si="616"/>
        <v>Minois –idis f.</v>
      </c>
      <c r="D8735" t="str">
        <f t="shared" si="615"/>
        <v>Minois</v>
      </c>
      <c r="E8735" t="s">
        <v>30407</v>
      </c>
      <c r="F8735" t="s">
        <v>30407</v>
      </c>
      <c r="G8735" t="s">
        <v>346</v>
      </c>
      <c r="H8735">
        <v>5</v>
      </c>
      <c r="I8735">
        <v>0</v>
      </c>
      <c r="J8735">
        <v>0</v>
      </c>
      <c r="K8735">
        <v>1</v>
      </c>
      <c r="L8735" t="s">
        <v>19</v>
      </c>
      <c r="M8735" t="str">
        <f t="shared" si="611"/>
        <v>http://logeion.uchicago.edu/index.html#Minois</v>
      </c>
    </row>
    <row r="8736" spans="1:13" ht="15" customHeight="1" x14ac:dyDescent="0.2">
      <c r="A8736" t="s">
        <v>30408</v>
      </c>
      <c r="B8736" t="s">
        <v>30409</v>
      </c>
      <c r="C8736" t="str">
        <f t="shared" si="616"/>
        <v>Minoius –a –um</v>
      </c>
      <c r="D8736" t="str">
        <f t="shared" si="615"/>
        <v>Minoius</v>
      </c>
      <c r="E8736" t="s">
        <v>30410</v>
      </c>
      <c r="F8736" t="s">
        <v>30411</v>
      </c>
      <c r="G8736" t="s">
        <v>61</v>
      </c>
      <c r="H8736">
        <v>1</v>
      </c>
      <c r="I8736">
        <v>0</v>
      </c>
      <c r="J8736">
        <v>0</v>
      </c>
      <c r="K8736">
        <v>1</v>
      </c>
      <c r="L8736" t="s">
        <v>36</v>
      </c>
      <c r="M8736" t="str">
        <f t="shared" si="611"/>
        <v>http://logeion.uchicago.edu/index.html#Minoius</v>
      </c>
    </row>
    <row r="8737" spans="1:13" ht="15" customHeight="1" x14ac:dyDescent="0.2">
      <c r="A8737" t="s">
        <v>30412</v>
      </c>
      <c r="B8737" t="s">
        <v>30413</v>
      </c>
      <c r="C8737" t="str">
        <f t="shared" si="616"/>
        <v>minor minari minatus sum</v>
      </c>
      <c r="D8737" t="str">
        <f t="shared" si="615"/>
        <v>minor</v>
      </c>
      <c r="E8737" t="s">
        <v>30398</v>
      </c>
      <c r="F8737" t="s">
        <v>30414</v>
      </c>
      <c r="G8737" t="s">
        <v>170</v>
      </c>
      <c r="I8737">
        <v>1</v>
      </c>
      <c r="J8737">
        <v>0</v>
      </c>
      <c r="K8737">
        <v>0</v>
      </c>
      <c r="L8737" t="s">
        <v>24</v>
      </c>
      <c r="M8737" t="str">
        <f t="shared" si="611"/>
        <v>http://logeion.uchicago.edu/index.html#minor</v>
      </c>
    </row>
    <row r="8738" spans="1:13" ht="15" customHeight="1" x14ac:dyDescent="0.2">
      <c r="A8738" t="s">
        <v>30415</v>
      </c>
      <c r="B8738" t="s">
        <v>30416</v>
      </c>
      <c r="C8738" t="str">
        <f t="shared" si="616"/>
        <v>Minos –ois m.</v>
      </c>
      <c r="D8738" t="str">
        <f t="shared" si="615"/>
        <v>Minos</v>
      </c>
      <c r="E8738" t="s">
        <v>30417</v>
      </c>
      <c r="F8738" t="s">
        <v>30418</v>
      </c>
      <c r="G8738" t="s">
        <v>29</v>
      </c>
      <c r="H8738">
        <v>3</v>
      </c>
      <c r="I8738">
        <v>0</v>
      </c>
      <c r="J8738">
        <v>0</v>
      </c>
      <c r="K8738">
        <v>1</v>
      </c>
      <c r="L8738" t="s">
        <v>19</v>
      </c>
      <c r="M8738" t="str">
        <f t="shared" si="611"/>
        <v>http://logeion.uchicago.edu/index.html#Minos</v>
      </c>
    </row>
    <row r="8739" spans="1:13" ht="15" customHeight="1" x14ac:dyDescent="0.2">
      <c r="A8739" t="s">
        <v>30419</v>
      </c>
      <c r="B8739" t="s">
        <v>30420</v>
      </c>
      <c r="C8739" t="str">
        <f t="shared" si="616"/>
        <v>Minotaurus –i m.</v>
      </c>
      <c r="D8739" t="str">
        <f t="shared" si="615"/>
        <v>Minotaurus</v>
      </c>
      <c r="E8739" t="s">
        <v>30421</v>
      </c>
      <c r="F8739" t="s">
        <v>30422</v>
      </c>
      <c r="G8739" t="s">
        <v>21</v>
      </c>
      <c r="H8739">
        <v>2</v>
      </c>
      <c r="I8739">
        <v>0</v>
      </c>
      <c r="J8739">
        <v>0</v>
      </c>
      <c r="K8739">
        <v>1</v>
      </c>
      <c r="L8739" t="s">
        <v>19</v>
      </c>
      <c r="M8739" t="str">
        <f t="shared" ref="M8739:M8802" si="617">"http://logeion.uchicago.edu/index.html#"&amp;D8739</f>
        <v>http://logeion.uchicago.edu/index.html#Minotaurus</v>
      </c>
    </row>
    <row r="8740" spans="1:13" ht="15" customHeight="1" x14ac:dyDescent="0.2">
      <c r="A8740" t="s">
        <v>30423</v>
      </c>
      <c r="B8740" t="s">
        <v>30424</v>
      </c>
      <c r="C8740" t="str">
        <f t="shared" si="616"/>
        <v>Minucius –ii m.</v>
      </c>
      <c r="D8740" t="str">
        <f t="shared" si="615"/>
        <v>Minucius</v>
      </c>
      <c r="E8740" t="s">
        <v>30425</v>
      </c>
      <c r="F8740" t="s">
        <v>30425</v>
      </c>
      <c r="G8740" t="s">
        <v>61</v>
      </c>
      <c r="H8740">
        <v>1</v>
      </c>
      <c r="I8740">
        <v>0</v>
      </c>
      <c r="J8740">
        <v>0</v>
      </c>
      <c r="K8740">
        <v>1</v>
      </c>
      <c r="L8740" t="s">
        <v>36</v>
      </c>
      <c r="M8740" t="str">
        <f t="shared" si="617"/>
        <v>http://logeion.uchicago.edu/index.html#Minucius</v>
      </c>
    </row>
    <row r="8741" spans="1:13" ht="15" customHeight="1" x14ac:dyDescent="0.2">
      <c r="A8741" t="s">
        <v>30426</v>
      </c>
      <c r="B8741" t="s">
        <v>30427</v>
      </c>
      <c r="C8741" t="str">
        <f t="shared" si="616"/>
        <v>minuo minuere minui minutus</v>
      </c>
      <c r="D8741" t="str">
        <f t="shared" si="615"/>
        <v>minuo</v>
      </c>
      <c r="E8741" t="s">
        <v>30428</v>
      </c>
      <c r="F8741" t="s">
        <v>30429</v>
      </c>
      <c r="G8741" t="s">
        <v>66</v>
      </c>
      <c r="I8741">
        <v>3</v>
      </c>
      <c r="J8741">
        <v>0</v>
      </c>
      <c r="K8741">
        <v>0</v>
      </c>
      <c r="L8741" t="s">
        <v>24</v>
      </c>
      <c r="M8741" t="str">
        <f t="shared" si="617"/>
        <v>http://logeion.uchicago.edu/index.html#minuo</v>
      </c>
    </row>
    <row r="8742" spans="1:13" ht="15" customHeight="1" x14ac:dyDescent="0.2">
      <c r="A8742" t="s">
        <v>30430</v>
      </c>
      <c r="B8742" t="s">
        <v>30431</v>
      </c>
      <c r="C8742" t="str">
        <f t="shared" si="616"/>
        <v>minus</v>
      </c>
      <c r="D8742" t="s">
        <v>30431</v>
      </c>
      <c r="E8742" t="s">
        <v>30432</v>
      </c>
      <c r="F8742" t="s">
        <v>30433</v>
      </c>
      <c r="G8742" t="s">
        <v>21</v>
      </c>
      <c r="H8742">
        <v>2</v>
      </c>
      <c r="I8742">
        <v>0</v>
      </c>
      <c r="J8742">
        <v>0</v>
      </c>
      <c r="K8742">
        <v>0</v>
      </c>
      <c r="L8742" t="s">
        <v>19</v>
      </c>
      <c r="M8742" t="str">
        <f t="shared" si="617"/>
        <v>http://logeion.uchicago.edu/index.html#minus</v>
      </c>
    </row>
    <row r="8743" spans="1:13" ht="15" customHeight="1" x14ac:dyDescent="0.2">
      <c r="A8743" t="s">
        <v>53580</v>
      </c>
      <c r="B8743" t="s">
        <v>53581</v>
      </c>
      <c r="C8743" t="str">
        <f t="shared" si="616"/>
        <v>minutalis –e</v>
      </c>
      <c r="D8743" t="str">
        <f>IF(ISBLANK(B8743),0,LEFT( C8743, FIND( " ", C8743 ) - 1 ))</f>
        <v>minutalis</v>
      </c>
      <c r="E8743" t="s">
        <v>53582</v>
      </c>
      <c r="F8743" t="s">
        <v>53582</v>
      </c>
      <c r="G8743" t="s">
        <v>536</v>
      </c>
      <c r="H8743">
        <v>3</v>
      </c>
      <c r="I8743">
        <v>0</v>
      </c>
      <c r="J8743">
        <v>0</v>
      </c>
      <c r="K8743">
        <v>0</v>
      </c>
      <c r="L8743" t="s">
        <v>36</v>
      </c>
      <c r="M8743" t="str">
        <f t="shared" si="617"/>
        <v>http://logeion.uchicago.edu/index.html#minutalis</v>
      </c>
    </row>
    <row r="8744" spans="1:13" ht="15" customHeight="1" x14ac:dyDescent="0.2">
      <c r="A8744" t="s">
        <v>30436</v>
      </c>
      <c r="B8744" t="s">
        <v>30437</v>
      </c>
      <c r="C8744" t="str">
        <f t="shared" si="616"/>
        <v>minutatim</v>
      </c>
      <c r="D8744" t="s">
        <v>30437</v>
      </c>
      <c r="E8744" t="s">
        <v>30438</v>
      </c>
      <c r="F8744" t="s">
        <v>30439</v>
      </c>
      <c r="G8744" t="s">
        <v>89</v>
      </c>
      <c r="I8744">
        <v>0</v>
      </c>
      <c r="J8744">
        <v>0</v>
      </c>
      <c r="K8744">
        <v>0</v>
      </c>
      <c r="L8744" t="s">
        <v>90</v>
      </c>
      <c r="M8744" t="str">
        <f t="shared" si="617"/>
        <v>http://logeion.uchicago.edu/index.html#minūtātim</v>
      </c>
    </row>
    <row r="8745" spans="1:13" ht="15" customHeight="1" x14ac:dyDescent="0.2">
      <c r="A8745" t="s">
        <v>30445</v>
      </c>
      <c r="B8745" t="s">
        <v>30446</v>
      </c>
      <c r="C8745" t="str">
        <f t="shared" si="616"/>
        <v>minutus –a –um</v>
      </c>
      <c r="D8745" t="str">
        <f t="shared" ref="D8745:D8751" si="618">IF(ISBLANK(B8745),0,LEFT( C8745, FIND( " ", C8745 ) - 1 ))</f>
        <v>minutus</v>
      </c>
      <c r="E8745" t="s">
        <v>12652</v>
      </c>
      <c r="F8745" t="s">
        <v>12652</v>
      </c>
      <c r="G8745" t="s">
        <v>61</v>
      </c>
      <c r="H8745">
        <v>1</v>
      </c>
      <c r="I8745">
        <v>0</v>
      </c>
      <c r="J8745">
        <v>0</v>
      </c>
      <c r="K8745">
        <v>0</v>
      </c>
      <c r="L8745" t="s">
        <v>36</v>
      </c>
      <c r="M8745" t="str">
        <f t="shared" si="617"/>
        <v>http://logeion.uchicago.edu/index.html#minutus</v>
      </c>
    </row>
    <row r="8746" spans="1:13" ht="15" customHeight="1" x14ac:dyDescent="0.2">
      <c r="A8746" t="s">
        <v>30447</v>
      </c>
      <c r="B8746" t="s">
        <v>30448</v>
      </c>
      <c r="C8746" t="str">
        <f t="shared" si="616"/>
        <v>Minyae –arum m.</v>
      </c>
      <c r="D8746" t="str">
        <f t="shared" si="618"/>
        <v>Minyae</v>
      </c>
      <c r="E8746" t="s">
        <v>30449</v>
      </c>
      <c r="F8746" t="s">
        <v>30449</v>
      </c>
      <c r="G8746" t="s">
        <v>76</v>
      </c>
      <c r="H8746">
        <v>1</v>
      </c>
      <c r="I8746">
        <v>0</v>
      </c>
      <c r="J8746">
        <v>0</v>
      </c>
      <c r="K8746">
        <v>1</v>
      </c>
      <c r="L8746" t="s">
        <v>19</v>
      </c>
      <c r="M8746" t="str">
        <f t="shared" si="617"/>
        <v>http://logeion.uchicago.edu/index.html#Minyae</v>
      </c>
    </row>
    <row r="8747" spans="1:13" ht="15" customHeight="1" x14ac:dyDescent="0.2">
      <c r="A8747" t="s">
        <v>30451</v>
      </c>
      <c r="B8747" t="s">
        <v>30452</v>
      </c>
      <c r="C8747" t="str">
        <f t="shared" si="616"/>
        <v>mirabilis –e</v>
      </c>
      <c r="D8747" t="str">
        <f t="shared" si="618"/>
        <v>mirabilis</v>
      </c>
      <c r="E8747" t="s">
        <v>30453</v>
      </c>
      <c r="F8747" t="s">
        <v>30453</v>
      </c>
      <c r="G8747" t="s">
        <v>155</v>
      </c>
      <c r="H8747">
        <v>3</v>
      </c>
      <c r="I8747">
        <v>0</v>
      </c>
      <c r="J8747">
        <v>0</v>
      </c>
      <c r="K8747">
        <v>0</v>
      </c>
      <c r="L8747" t="s">
        <v>36</v>
      </c>
      <c r="M8747" t="str">
        <f t="shared" si="617"/>
        <v>http://logeion.uchicago.edu/index.html#mirabilis</v>
      </c>
    </row>
    <row r="8748" spans="1:13" ht="15" customHeight="1" x14ac:dyDescent="0.2">
      <c r="A8748" t="s">
        <v>30455</v>
      </c>
      <c r="B8748" t="s">
        <v>30456</v>
      </c>
      <c r="C8748" t="str">
        <f t="shared" si="616"/>
        <v>miraculosus –a –um</v>
      </c>
      <c r="D8748" t="str">
        <f t="shared" si="618"/>
        <v>miraculosus</v>
      </c>
      <c r="E8748" t="s">
        <v>30457</v>
      </c>
      <c r="F8748" t="s">
        <v>30457</v>
      </c>
      <c r="G8748" t="s">
        <v>61</v>
      </c>
      <c r="H8748">
        <v>1</v>
      </c>
      <c r="I8748">
        <v>0</v>
      </c>
      <c r="J8748">
        <v>0</v>
      </c>
      <c r="K8748">
        <v>0</v>
      </c>
      <c r="L8748" t="s">
        <v>36</v>
      </c>
      <c r="M8748" t="str">
        <f t="shared" si="617"/>
        <v>http://logeion.uchicago.edu/index.html#miraculosus</v>
      </c>
    </row>
    <row r="8749" spans="1:13" ht="15" customHeight="1" x14ac:dyDescent="0.2">
      <c r="A8749" t="s">
        <v>30458</v>
      </c>
      <c r="B8749" t="s">
        <v>30459</v>
      </c>
      <c r="C8749" t="str">
        <f t="shared" si="616"/>
        <v>miraculum –i n.</v>
      </c>
      <c r="D8749" t="str">
        <f t="shared" si="618"/>
        <v>miraculum</v>
      </c>
      <c r="E8749" t="s">
        <v>30460</v>
      </c>
      <c r="F8749" t="s">
        <v>30460</v>
      </c>
      <c r="G8749" t="s">
        <v>21</v>
      </c>
      <c r="H8749">
        <v>2</v>
      </c>
      <c r="I8749">
        <v>0</v>
      </c>
      <c r="J8749">
        <v>0</v>
      </c>
      <c r="K8749">
        <v>0</v>
      </c>
      <c r="L8749" t="s">
        <v>19</v>
      </c>
      <c r="M8749" t="str">
        <f t="shared" si="617"/>
        <v>http://logeion.uchicago.edu/index.html#miraculum</v>
      </c>
    </row>
    <row r="8750" spans="1:13" ht="15" customHeight="1" x14ac:dyDescent="0.2">
      <c r="A8750" t="s">
        <v>30462</v>
      </c>
      <c r="B8750" t="s">
        <v>30463</v>
      </c>
      <c r="C8750" t="str">
        <f t="shared" si="616"/>
        <v>mirandus –a –um</v>
      </c>
      <c r="D8750" t="str">
        <f t="shared" si="618"/>
        <v>mirandus</v>
      </c>
      <c r="E8750" t="s">
        <v>30464</v>
      </c>
      <c r="F8750" t="s">
        <v>30465</v>
      </c>
      <c r="G8750" t="s">
        <v>61</v>
      </c>
      <c r="H8750">
        <v>1</v>
      </c>
      <c r="I8750">
        <v>0</v>
      </c>
      <c r="J8750">
        <v>0</v>
      </c>
      <c r="K8750">
        <v>0</v>
      </c>
      <c r="L8750" t="s">
        <v>36</v>
      </c>
      <c r="M8750" t="str">
        <f t="shared" si="617"/>
        <v>http://logeion.uchicago.edu/index.html#mirandus</v>
      </c>
    </row>
    <row r="8751" spans="1:13" ht="15" customHeight="1" x14ac:dyDescent="0.2">
      <c r="A8751" t="s">
        <v>30466</v>
      </c>
      <c r="B8751" t="s">
        <v>54332</v>
      </c>
      <c r="C8751" t="str">
        <f t="shared" si="616"/>
        <v>mirator –oris m.</v>
      </c>
      <c r="D8751" t="str">
        <f t="shared" si="618"/>
        <v>mirator</v>
      </c>
      <c r="E8751" t="s">
        <v>30467</v>
      </c>
      <c r="F8751" t="s">
        <v>30467</v>
      </c>
      <c r="G8751" t="s">
        <v>29</v>
      </c>
      <c r="H8751">
        <v>3</v>
      </c>
      <c r="I8751">
        <v>0</v>
      </c>
      <c r="J8751">
        <v>0</v>
      </c>
      <c r="K8751">
        <v>0</v>
      </c>
      <c r="L8751" t="s">
        <v>19</v>
      </c>
      <c r="M8751" t="str">
        <f t="shared" si="617"/>
        <v>http://logeion.uchicago.edu/index.html#mirator</v>
      </c>
    </row>
    <row r="8752" spans="1:13" ht="15" customHeight="1" x14ac:dyDescent="0.2">
      <c r="A8752" t="s">
        <v>30470</v>
      </c>
      <c r="B8752" t="s">
        <v>30471</v>
      </c>
      <c r="C8752" t="str">
        <f t="shared" si="616"/>
        <v>mirifice</v>
      </c>
      <c r="D8752" t="s">
        <v>30471</v>
      </c>
      <c r="E8752" t="s">
        <v>30472</v>
      </c>
      <c r="F8752" t="s">
        <v>30473</v>
      </c>
      <c r="G8752" t="s">
        <v>89</v>
      </c>
      <c r="I8752">
        <v>0</v>
      </c>
      <c r="J8752">
        <v>1</v>
      </c>
      <c r="K8752">
        <v>0</v>
      </c>
      <c r="L8752" t="s">
        <v>90</v>
      </c>
      <c r="M8752" t="str">
        <f t="shared" si="617"/>
        <v>http://logeion.uchicago.edu/index.html#mīrificē</v>
      </c>
    </row>
    <row r="8753" spans="1:13" ht="15" customHeight="1" x14ac:dyDescent="0.2">
      <c r="A8753" t="s">
        <v>30474</v>
      </c>
      <c r="B8753" t="s">
        <v>55682</v>
      </c>
      <c r="C8753" t="str">
        <f t="shared" si="616"/>
        <v>mirificus –a –um</v>
      </c>
      <c r="D8753" t="str">
        <f t="shared" ref="D8753:D8765" si="619">IF(ISBLANK(B8753),0,LEFT( C8753, FIND( " ", C8753 ) - 1 ))</f>
        <v>mirificus</v>
      </c>
      <c r="E8753" t="s">
        <v>55431</v>
      </c>
      <c r="F8753" t="s">
        <v>55431</v>
      </c>
      <c r="G8753" t="s">
        <v>61</v>
      </c>
      <c r="H8753">
        <v>1</v>
      </c>
      <c r="I8753">
        <v>0</v>
      </c>
      <c r="J8753">
        <v>0</v>
      </c>
      <c r="K8753">
        <v>0</v>
      </c>
      <c r="L8753" t="s">
        <v>36</v>
      </c>
      <c r="M8753" t="str">
        <f t="shared" si="617"/>
        <v>http://logeion.uchicago.edu/index.html#mirificus</v>
      </c>
    </row>
    <row r="8754" spans="1:13" ht="15" customHeight="1" x14ac:dyDescent="0.2">
      <c r="A8754" t="s">
        <v>30475</v>
      </c>
      <c r="B8754" t="s">
        <v>61416</v>
      </c>
      <c r="C8754" t="str">
        <f t="shared" si="616"/>
        <v>mirmillo or murmillo –onis m.</v>
      </c>
      <c r="D8754" t="str">
        <f t="shared" si="619"/>
        <v>mirmillo</v>
      </c>
      <c r="E8754" t="s">
        <v>30476</v>
      </c>
      <c r="F8754" t="s">
        <v>30477</v>
      </c>
      <c r="G8754" t="s">
        <v>29</v>
      </c>
      <c r="H8754">
        <v>3</v>
      </c>
      <c r="I8754">
        <v>0</v>
      </c>
      <c r="J8754">
        <v>0</v>
      </c>
      <c r="K8754">
        <v>0</v>
      </c>
      <c r="L8754" t="s">
        <v>19</v>
      </c>
      <c r="M8754" t="str">
        <f t="shared" si="617"/>
        <v>http://logeion.uchicago.edu/index.html#mirmillo</v>
      </c>
    </row>
    <row r="8755" spans="1:13" ht="15" customHeight="1" x14ac:dyDescent="0.2">
      <c r="A8755" t="s">
        <v>30478</v>
      </c>
      <c r="B8755" t="s">
        <v>30479</v>
      </c>
      <c r="C8755" t="str">
        <f t="shared" si="616"/>
        <v>miror mirari miratus sum</v>
      </c>
      <c r="D8755" t="str">
        <f t="shared" si="619"/>
        <v>miror</v>
      </c>
      <c r="E8755" t="s">
        <v>30480</v>
      </c>
      <c r="F8755" t="s">
        <v>30481</v>
      </c>
      <c r="G8755" t="s">
        <v>170</v>
      </c>
      <c r="I8755">
        <v>1</v>
      </c>
      <c r="J8755">
        <v>0</v>
      </c>
      <c r="K8755">
        <v>0</v>
      </c>
      <c r="L8755" t="s">
        <v>24</v>
      </c>
      <c r="M8755" t="str">
        <f t="shared" si="617"/>
        <v>http://logeion.uchicago.edu/index.html#miror</v>
      </c>
    </row>
    <row r="8756" spans="1:13" ht="15" customHeight="1" x14ac:dyDescent="0.2">
      <c r="A8756" t="s">
        <v>30483</v>
      </c>
      <c r="B8756" t="s">
        <v>30484</v>
      </c>
      <c r="C8756" t="str">
        <f t="shared" si="616"/>
        <v>mirus –a –um</v>
      </c>
      <c r="D8756" t="str">
        <f t="shared" si="619"/>
        <v>mirus</v>
      </c>
      <c r="E8756" t="s">
        <v>1030</v>
      </c>
      <c r="F8756" t="s">
        <v>30485</v>
      </c>
      <c r="G8756" t="s">
        <v>61</v>
      </c>
      <c r="H8756">
        <v>1</v>
      </c>
      <c r="I8756">
        <v>0</v>
      </c>
      <c r="J8756">
        <v>0</v>
      </c>
      <c r="K8756">
        <v>0</v>
      </c>
      <c r="L8756" t="s">
        <v>36</v>
      </c>
      <c r="M8756" t="str">
        <f t="shared" si="617"/>
        <v>http://logeion.uchicago.edu/index.html#mirus</v>
      </c>
    </row>
    <row r="8757" spans="1:13" ht="15" customHeight="1" x14ac:dyDescent="0.2">
      <c r="A8757" t="s">
        <v>53583</v>
      </c>
      <c r="B8757" t="s">
        <v>53584</v>
      </c>
      <c r="C8757" t="str">
        <f t="shared" si="616"/>
        <v>miscellaneus –a –um</v>
      </c>
      <c r="D8757" t="str">
        <f t="shared" si="619"/>
        <v>miscellaneus</v>
      </c>
      <c r="E8757" t="s">
        <v>53585</v>
      </c>
      <c r="F8757" t="s">
        <v>53585</v>
      </c>
      <c r="G8757" t="s">
        <v>61</v>
      </c>
      <c r="H8757">
        <v>1</v>
      </c>
      <c r="I8757">
        <v>0</v>
      </c>
      <c r="J8757">
        <v>0</v>
      </c>
      <c r="K8757">
        <v>0</v>
      </c>
      <c r="L8757" t="s">
        <v>36</v>
      </c>
      <c r="M8757" t="str">
        <f t="shared" si="617"/>
        <v>http://logeion.uchicago.edu/index.html#miscellaneus</v>
      </c>
    </row>
    <row r="8758" spans="1:13" ht="15" customHeight="1" x14ac:dyDescent="0.2">
      <c r="A8758" t="s">
        <v>30487</v>
      </c>
      <c r="B8758" t="s">
        <v>57843</v>
      </c>
      <c r="C8758" t="str">
        <f t="shared" si="616"/>
        <v>miscellus –a –um</v>
      </c>
      <c r="D8758" t="str">
        <f t="shared" si="619"/>
        <v>miscellus</v>
      </c>
      <c r="E8758" t="s">
        <v>57380</v>
      </c>
      <c r="F8758" t="s">
        <v>57380</v>
      </c>
      <c r="G8758" t="s">
        <v>61</v>
      </c>
      <c r="H8758">
        <v>1</v>
      </c>
      <c r="I8758">
        <v>0</v>
      </c>
      <c r="J8758">
        <v>0</v>
      </c>
      <c r="K8758">
        <v>0</v>
      </c>
      <c r="L8758" t="s">
        <v>36</v>
      </c>
      <c r="M8758" t="str">
        <f t="shared" si="617"/>
        <v>http://logeion.uchicago.edu/index.html#miscellus</v>
      </c>
    </row>
    <row r="8759" spans="1:13" ht="15" customHeight="1" x14ac:dyDescent="0.2">
      <c r="A8759" t="s">
        <v>30488</v>
      </c>
      <c r="B8759" t="s">
        <v>30489</v>
      </c>
      <c r="C8759" t="str">
        <f t="shared" si="616"/>
        <v>misceo miscere miscui mixtus</v>
      </c>
      <c r="D8759" t="str">
        <f t="shared" si="619"/>
        <v>misceo</v>
      </c>
      <c r="E8759" t="s">
        <v>30490</v>
      </c>
      <c r="F8759" t="s">
        <v>30491</v>
      </c>
      <c r="G8759" t="s">
        <v>95</v>
      </c>
      <c r="I8759">
        <v>2</v>
      </c>
      <c r="J8759">
        <v>0</v>
      </c>
      <c r="K8759">
        <v>0</v>
      </c>
      <c r="L8759" t="s">
        <v>24</v>
      </c>
      <c r="M8759" t="str">
        <f t="shared" si="617"/>
        <v>http://logeion.uchicago.edu/index.html#misceo</v>
      </c>
    </row>
    <row r="8760" spans="1:13" ht="15" customHeight="1" x14ac:dyDescent="0.2">
      <c r="A8760" t="s">
        <v>53586</v>
      </c>
      <c r="B8760" t="s">
        <v>55432</v>
      </c>
      <c r="C8760" t="str">
        <f t="shared" si="616"/>
        <v>miscix or mixcix –icis</v>
      </c>
      <c r="D8760" t="str">
        <f t="shared" si="619"/>
        <v>miscix</v>
      </c>
      <c r="E8760" t="s">
        <v>53587</v>
      </c>
      <c r="F8760" t="s">
        <v>53587</v>
      </c>
      <c r="G8760" t="s">
        <v>536</v>
      </c>
      <c r="H8760">
        <v>3</v>
      </c>
      <c r="I8760">
        <v>0</v>
      </c>
      <c r="J8760">
        <v>0</v>
      </c>
      <c r="K8760">
        <v>0</v>
      </c>
      <c r="L8760" t="s">
        <v>36</v>
      </c>
      <c r="M8760" t="str">
        <f t="shared" si="617"/>
        <v>http://logeion.uchicago.edu/index.html#miscix</v>
      </c>
    </row>
    <row r="8761" spans="1:13" ht="15" customHeight="1" x14ac:dyDescent="0.2">
      <c r="A8761" t="s">
        <v>30492</v>
      </c>
      <c r="B8761" t="s">
        <v>30493</v>
      </c>
      <c r="C8761" t="str">
        <f t="shared" si="616"/>
        <v>misellus –a –um</v>
      </c>
      <c r="D8761" t="str">
        <f t="shared" si="619"/>
        <v>misellus</v>
      </c>
      <c r="E8761" t="s">
        <v>30494</v>
      </c>
      <c r="F8761" t="s">
        <v>30495</v>
      </c>
      <c r="G8761" t="s">
        <v>61</v>
      </c>
      <c r="H8761">
        <v>1</v>
      </c>
      <c r="I8761">
        <v>0</v>
      </c>
      <c r="J8761">
        <v>0</v>
      </c>
      <c r="K8761">
        <v>0</v>
      </c>
      <c r="L8761" t="s">
        <v>36</v>
      </c>
      <c r="M8761" t="str">
        <f t="shared" si="617"/>
        <v>http://logeion.uchicago.edu/index.html#misellus</v>
      </c>
    </row>
    <row r="8762" spans="1:13" ht="15" customHeight="1" x14ac:dyDescent="0.2">
      <c r="A8762" t="s">
        <v>30496</v>
      </c>
      <c r="B8762" t="s">
        <v>30497</v>
      </c>
      <c r="C8762" t="str">
        <f t="shared" si="616"/>
        <v>Misenensis –e</v>
      </c>
      <c r="D8762" t="str">
        <f t="shared" si="619"/>
        <v>Misenensis</v>
      </c>
      <c r="E8762" t="s">
        <v>30498</v>
      </c>
      <c r="F8762" t="s">
        <v>30499</v>
      </c>
      <c r="G8762" t="s">
        <v>536</v>
      </c>
      <c r="H8762">
        <v>3</v>
      </c>
      <c r="I8762">
        <v>0</v>
      </c>
      <c r="J8762">
        <v>0</v>
      </c>
      <c r="K8762">
        <v>1</v>
      </c>
      <c r="L8762" t="s">
        <v>36</v>
      </c>
      <c r="M8762" t="str">
        <f t="shared" si="617"/>
        <v>http://logeion.uchicago.edu/index.html#Misenensis</v>
      </c>
    </row>
    <row r="8763" spans="1:13" ht="15" customHeight="1" x14ac:dyDescent="0.2">
      <c r="A8763" t="s">
        <v>30500</v>
      </c>
      <c r="B8763" t="s">
        <v>30501</v>
      </c>
      <c r="C8763" t="str">
        <f t="shared" si="616"/>
        <v>Misenum –i n.</v>
      </c>
      <c r="D8763" t="str">
        <f t="shared" si="619"/>
        <v>Misenum</v>
      </c>
      <c r="E8763" t="s">
        <v>30502</v>
      </c>
      <c r="F8763" t="s">
        <v>57381</v>
      </c>
      <c r="G8763" t="s">
        <v>21</v>
      </c>
      <c r="H8763">
        <v>2</v>
      </c>
      <c r="I8763">
        <v>0</v>
      </c>
      <c r="J8763">
        <v>0</v>
      </c>
      <c r="K8763">
        <v>0</v>
      </c>
      <c r="L8763" t="s">
        <v>19</v>
      </c>
      <c r="M8763" t="str">
        <f t="shared" si="617"/>
        <v>http://logeion.uchicago.edu/index.html#Misenum</v>
      </c>
    </row>
    <row r="8764" spans="1:13" ht="15" customHeight="1" x14ac:dyDescent="0.2">
      <c r="A8764" t="s">
        <v>30503</v>
      </c>
      <c r="B8764" t="s">
        <v>30504</v>
      </c>
      <c r="C8764" t="str">
        <f t="shared" si="616"/>
        <v>Misenus –i m.</v>
      </c>
      <c r="D8764" t="str">
        <f t="shared" si="619"/>
        <v>Misenus</v>
      </c>
      <c r="E8764" t="s">
        <v>30505</v>
      </c>
      <c r="F8764" t="s">
        <v>30506</v>
      </c>
      <c r="G8764" t="s">
        <v>21</v>
      </c>
      <c r="H8764">
        <v>2</v>
      </c>
      <c r="I8764">
        <v>0</v>
      </c>
      <c r="J8764">
        <v>0</v>
      </c>
      <c r="K8764">
        <v>1</v>
      </c>
      <c r="L8764" t="s">
        <v>19</v>
      </c>
      <c r="M8764" t="str">
        <f t="shared" si="617"/>
        <v>http://logeion.uchicago.edu/index.html#Misenus</v>
      </c>
    </row>
    <row r="8765" spans="1:13" ht="15" customHeight="1" x14ac:dyDescent="0.2">
      <c r="A8765" t="s">
        <v>30507</v>
      </c>
      <c r="B8765" t="s">
        <v>30508</v>
      </c>
      <c r="C8765" t="str">
        <f t="shared" si="616"/>
        <v>miser misera miserum</v>
      </c>
      <c r="D8765" t="str">
        <f t="shared" si="619"/>
        <v>miser</v>
      </c>
      <c r="E8765" t="s">
        <v>30509</v>
      </c>
      <c r="F8765" t="s">
        <v>30510</v>
      </c>
      <c r="G8765" t="s">
        <v>61</v>
      </c>
      <c r="H8765">
        <v>1</v>
      </c>
      <c r="I8765">
        <v>0</v>
      </c>
      <c r="J8765">
        <v>0</v>
      </c>
      <c r="K8765">
        <v>0</v>
      </c>
      <c r="L8765" t="s">
        <v>36</v>
      </c>
      <c r="M8765" t="str">
        <f t="shared" si="617"/>
        <v>http://logeion.uchicago.edu/index.html#miser</v>
      </c>
    </row>
    <row r="8766" spans="1:13" ht="15" customHeight="1" x14ac:dyDescent="0.2">
      <c r="A8766" t="s">
        <v>30511</v>
      </c>
      <c r="B8766" t="s">
        <v>30512</v>
      </c>
      <c r="C8766" t="str">
        <f t="shared" si="616"/>
        <v>miserabile</v>
      </c>
      <c r="D8766" t="s">
        <v>30512</v>
      </c>
      <c r="E8766" t="s">
        <v>30513</v>
      </c>
      <c r="F8766" t="s">
        <v>30514</v>
      </c>
      <c r="G8766" t="s">
        <v>89</v>
      </c>
      <c r="I8766">
        <v>0</v>
      </c>
      <c r="J8766">
        <v>0</v>
      </c>
      <c r="K8766">
        <v>0</v>
      </c>
      <c r="L8766" t="s">
        <v>90</v>
      </c>
      <c r="M8766" t="str">
        <f t="shared" si="617"/>
        <v>http://logeion.uchicago.edu/index.html#miserābile</v>
      </c>
    </row>
    <row r="8767" spans="1:13" ht="15" customHeight="1" x14ac:dyDescent="0.2">
      <c r="A8767" t="s">
        <v>30515</v>
      </c>
      <c r="B8767" t="s">
        <v>30516</v>
      </c>
      <c r="C8767" t="str">
        <f t="shared" si="616"/>
        <v>miserabilis –e</v>
      </c>
      <c r="D8767" t="str">
        <f>IF(ISBLANK(B8767),0,LEFT( C8767, FIND( " ", C8767 ) - 1 ))</f>
        <v>miserabilis</v>
      </c>
      <c r="E8767" t="s">
        <v>30517</v>
      </c>
      <c r="F8767" t="s">
        <v>30518</v>
      </c>
      <c r="G8767" t="s">
        <v>155</v>
      </c>
      <c r="H8767">
        <v>3</v>
      </c>
      <c r="I8767">
        <v>0</v>
      </c>
      <c r="J8767">
        <v>0</v>
      </c>
      <c r="K8767">
        <v>0</v>
      </c>
      <c r="L8767" t="s">
        <v>36</v>
      </c>
      <c r="M8767" t="str">
        <f t="shared" si="617"/>
        <v>http://logeion.uchicago.edu/index.html#miserabilis</v>
      </c>
    </row>
    <row r="8768" spans="1:13" ht="15" customHeight="1" x14ac:dyDescent="0.2">
      <c r="A8768" t="s">
        <v>30520</v>
      </c>
      <c r="B8768" t="s">
        <v>30521</v>
      </c>
      <c r="C8768" t="str">
        <f t="shared" si="616"/>
        <v>miserandus –a –um</v>
      </c>
      <c r="D8768" t="str">
        <f>IF(ISBLANK(B8768),0,LEFT( C8768, FIND( " ", C8768 ) - 1 ))</f>
        <v>miserandus</v>
      </c>
      <c r="E8768" t="s">
        <v>30522</v>
      </c>
      <c r="F8768" t="s">
        <v>30523</v>
      </c>
      <c r="G8768" t="s">
        <v>61</v>
      </c>
      <c r="H8768">
        <v>1</v>
      </c>
      <c r="I8768">
        <v>0</v>
      </c>
      <c r="J8768">
        <v>0</v>
      </c>
      <c r="K8768">
        <v>0</v>
      </c>
      <c r="L8768" t="s">
        <v>36</v>
      </c>
      <c r="M8768" t="str">
        <f t="shared" si="617"/>
        <v>http://logeion.uchicago.edu/index.html#miserandus</v>
      </c>
    </row>
    <row r="8769" spans="1:13" ht="15" customHeight="1" x14ac:dyDescent="0.2">
      <c r="A8769" t="s">
        <v>30524</v>
      </c>
      <c r="B8769" t="s">
        <v>30525</v>
      </c>
      <c r="C8769" t="str">
        <f t="shared" si="616"/>
        <v>miseratio –onis f.</v>
      </c>
      <c r="D8769" t="str">
        <f>IF(ISBLANK(B8769),0,LEFT( C8769, FIND( " ", C8769 ) - 1 ))</f>
        <v>miseratio</v>
      </c>
      <c r="E8769" t="s">
        <v>30526</v>
      </c>
      <c r="F8769" t="s">
        <v>30527</v>
      </c>
      <c r="G8769" t="s">
        <v>29</v>
      </c>
      <c r="H8769">
        <v>3</v>
      </c>
      <c r="I8769">
        <v>0</v>
      </c>
      <c r="J8769">
        <v>0</v>
      </c>
      <c r="K8769">
        <v>0</v>
      </c>
      <c r="L8769" t="s">
        <v>19</v>
      </c>
      <c r="M8769" t="str">
        <f t="shared" si="617"/>
        <v>http://logeion.uchicago.edu/index.html#miseratio</v>
      </c>
    </row>
    <row r="8770" spans="1:13" ht="15" customHeight="1" x14ac:dyDescent="0.2">
      <c r="A8770" t="s">
        <v>30528</v>
      </c>
      <c r="B8770" t="s">
        <v>30529</v>
      </c>
      <c r="C8770" t="str">
        <f t="shared" si="616"/>
        <v>misere</v>
      </c>
      <c r="D8770" t="s">
        <v>30529</v>
      </c>
      <c r="E8770" t="s">
        <v>30530</v>
      </c>
      <c r="F8770" t="s">
        <v>30530</v>
      </c>
      <c r="G8770" t="s">
        <v>89</v>
      </c>
      <c r="I8770">
        <v>0</v>
      </c>
      <c r="J8770">
        <v>1</v>
      </c>
      <c r="K8770">
        <v>0</v>
      </c>
      <c r="L8770" t="s">
        <v>90</v>
      </c>
      <c r="M8770" t="str">
        <f t="shared" si="617"/>
        <v>http://logeion.uchicago.edu/index.html#miserē</v>
      </c>
    </row>
    <row r="8771" spans="1:13" ht="15" customHeight="1" x14ac:dyDescent="0.2">
      <c r="A8771" t="s">
        <v>30535</v>
      </c>
      <c r="B8771" t="s">
        <v>30536</v>
      </c>
      <c r="C8771" t="str">
        <f t="shared" si="616"/>
        <v>misereor –eri miseritus sum</v>
      </c>
      <c r="D8771" t="str">
        <f t="shared" ref="D8771:D8776" si="620">IF(ISBLANK(B8771),0,LEFT( C8771, FIND( " ", C8771 ) - 1 ))</f>
        <v>misereor</v>
      </c>
      <c r="E8771" t="s">
        <v>30537</v>
      </c>
      <c r="F8771" t="s">
        <v>30537</v>
      </c>
      <c r="G8771" t="s">
        <v>9838</v>
      </c>
      <c r="I8771">
        <v>2</v>
      </c>
      <c r="J8771">
        <v>0</v>
      </c>
      <c r="K8771">
        <v>0</v>
      </c>
      <c r="L8771" t="s">
        <v>24</v>
      </c>
      <c r="M8771" t="str">
        <f t="shared" si="617"/>
        <v>http://logeion.uchicago.edu/index.html#misereor</v>
      </c>
    </row>
    <row r="8772" spans="1:13" ht="15" customHeight="1" x14ac:dyDescent="0.2">
      <c r="A8772" t="s">
        <v>30538</v>
      </c>
      <c r="B8772" t="s">
        <v>30539</v>
      </c>
      <c r="C8772" t="str">
        <f t="shared" si="616"/>
        <v>miseresco –ere</v>
      </c>
      <c r="D8772" t="str">
        <f t="shared" si="620"/>
        <v>miseresco</v>
      </c>
      <c r="E8772" t="s">
        <v>30540</v>
      </c>
      <c r="F8772" t="s">
        <v>30541</v>
      </c>
      <c r="G8772" t="s">
        <v>66</v>
      </c>
      <c r="I8772">
        <v>3</v>
      </c>
      <c r="J8772">
        <v>0</v>
      </c>
      <c r="K8772">
        <v>0</v>
      </c>
      <c r="L8772" t="s">
        <v>24</v>
      </c>
      <c r="M8772" t="str">
        <f t="shared" si="617"/>
        <v>http://logeion.uchicago.edu/index.html#miseresco</v>
      </c>
    </row>
    <row r="8773" spans="1:13" ht="15" customHeight="1" x14ac:dyDescent="0.2">
      <c r="A8773" t="s">
        <v>30531</v>
      </c>
      <c r="B8773" t="s">
        <v>30532</v>
      </c>
      <c r="C8773" t="str">
        <f t="shared" si="616"/>
        <v>miseret miserere miseruit/miseritum est</v>
      </c>
      <c r="D8773" t="str">
        <f t="shared" si="620"/>
        <v>miseret</v>
      </c>
      <c r="E8773" t="s">
        <v>30533</v>
      </c>
      <c r="F8773" t="s">
        <v>30534</v>
      </c>
      <c r="G8773" t="s">
        <v>95</v>
      </c>
      <c r="I8773">
        <v>2</v>
      </c>
      <c r="J8773">
        <v>0</v>
      </c>
      <c r="K8773">
        <v>0</v>
      </c>
      <c r="L8773" t="s">
        <v>24</v>
      </c>
      <c r="M8773" t="str">
        <f t="shared" si="617"/>
        <v>http://logeion.uchicago.edu/index.html#miseret</v>
      </c>
    </row>
    <row r="8774" spans="1:13" ht="15" customHeight="1" x14ac:dyDescent="0.2">
      <c r="A8774" t="s">
        <v>30542</v>
      </c>
      <c r="B8774" t="s">
        <v>30543</v>
      </c>
      <c r="C8774" t="str">
        <f t="shared" si="616"/>
        <v>miseria miseriae f.</v>
      </c>
      <c r="D8774" t="str">
        <f t="shared" si="620"/>
        <v>miseria</v>
      </c>
      <c r="E8774" t="s">
        <v>30544</v>
      </c>
      <c r="F8774" t="s">
        <v>30544</v>
      </c>
      <c r="G8774" t="s">
        <v>76</v>
      </c>
      <c r="H8774">
        <v>1</v>
      </c>
      <c r="I8774">
        <v>0</v>
      </c>
      <c r="J8774">
        <v>0</v>
      </c>
      <c r="K8774">
        <v>0</v>
      </c>
      <c r="L8774" t="s">
        <v>19</v>
      </c>
      <c r="M8774" t="str">
        <f t="shared" si="617"/>
        <v>http://logeion.uchicago.edu/index.html#miseria</v>
      </c>
    </row>
    <row r="8775" spans="1:13" ht="15" customHeight="1" x14ac:dyDescent="0.2">
      <c r="A8775" t="s">
        <v>30545</v>
      </c>
      <c r="B8775" t="s">
        <v>30546</v>
      </c>
      <c r="C8775" t="str">
        <f t="shared" si="616"/>
        <v>misericordia misericordiae f.</v>
      </c>
      <c r="D8775" t="str">
        <f t="shared" si="620"/>
        <v>misericordia</v>
      </c>
      <c r="E8775" t="s">
        <v>30547</v>
      </c>
      <c r="F8775" t="s">
        <v>30548</v>
      </c>
      <c r="G8775" t="s">
        <v>76</v>
      </c>
      <c r="H8775">
        <v>1</v>
      </c>
      <c r="I8775">
        <v>0</v>
      </c>
      <c r="J8775">
        <v>0</v>
      </c>
      <c r="K8775">
        <v>0</v>
      </c>
      <c r="L8775" t="s">
        <v>19</v>
      </c>
      <c r="M8775" t="str">
        <f t="shared" si="617"/>
        <v>http://logeion.uchicago.edu/index.html#misericordia</v>
      </c>
    </row>
    <row r="8776" spans="1:13" ht="15" customHeight="1" x14ac:dyDescent="0.2">
      <c r="A8776" t="s">
        <v>30549</v>
      </c>
      <c r="B8776" t="s">
        <v>30550</v>
      </c>
      <c r="C8776" t="str">
        <f t="shared" si="616"/>
        <v xml:space="preserve">misericors misericordis </v>
      </c>
      <c r="D8776" t="str">
        <f t="shared" si="620"/>
        <v>misericors</v>
      </c>
      <c r="E8776" t="s">
        <v>30551</v>
      </c>
      <c r="F8776" t="s">
        <v>30551</v>
      </c>
      <c r="G8776" t="s">
        <v>230</v>
      </c>
      <c r="H8776">
        <v>3</v>
      </c>
      <c r="I8776">
        <v>0</v>
      </c>
      <c r="J8776">
        <v>0</v>
      </c>
      <c r="K8776">
        <v>0</v>
      </c>
      <c r="L8776" t="s">
        <v>36</v>
      </c>
      <c r="M8776" t="str">
        <f t="shared" si="617"/>
        <v>http://logeion.uchicago.edu/index.html#misericors</v>
      </c>
    </row>
    <row r="8777" spans="1:13" ht="15" customHeight="1" x14ac:dyDescent="0.2">
      <c r="A8777" t="s">
        <v>30552</v>
      </c>
      <c r="B8777" t="s">
        <v>30553</v>
      </c>
      <c r="C8777" t="str">
        <f t="shared" si="616"/>
        <v>miseriter</v>
      </c>
      <c r="D8777" t="s">
        <v>30553</v>
      </c>
      <c r="E8777" t="s">
        <v>30554</v>
      </c>
      <c r="F8777" t="s">
        <v>30554</v>
      </c>
      <c r="G8777" t="s">
        <v>89</v>
      </c>
      <c r="I8777">
        <v>0</v>
      </c>
      <c r="J8777">
        <v>1</v>
      </c>
      <c r="K8777">
        <v>0</v>
      </c>
      <c r="L8777" t="s">
        <v>90</v>
      </c>
      <c r="M8777" t="str">
        <f t="shared" si="617"/>
        <v>http://logeion.uchicago.edu/index.html#miseriter</v>
      </c>
    </row>
    <row r="8778" spans="1:13" ht="15" customHeight="1" x14ac:dyDescent="0.2">
      <c r="A8778" t="s">
        <v>30555</v>
      </c>
      <c r="B8778" t="s">
        <v>30556</v>
      </c>
      <c r="C8778" t="str">
        <f t="shared" si="616"/>
        <v>miseror–ari –atus sum</v>
      </c>
      <c r="D8778" t="str">
        <f t="shared" ref="D8778:D8807" si="621">IF(ISBLANK(B8778),0,LEFT( C8778, FIND( " ", C8778 ) - 1 ))</f>
        <v>miseror–ari</v>
      </c>
      <c r="E8778" t="s">
        <v>30557</v>
      </c>
      <c r="F8778" t="s">
        <v>30558</v>
      </c>
      <c r="G8778" t="s">
        <v>170</v>
      </c>
      <c r="I8778">
        <v>1</v>
      </c>
      <c r="J8778">
        <v>0</v>
      </c>
      <c r="K8778">
        <v>0</v>
      </c>
      <c r="L8778" t="s">
        <v>24</v>
      </c>
      <c r="M8778" t="str">
        <f t="shared" si="617"/>
        <v>http://logeion.uchicago.edu/index.html#miseror–ari</v>
      </c>
    </row>
    <row r="8779" spans="1:13" ht="15" customHeight="1" x14ac:dyDescent="0.2">
      <c r="A8779" t="s">
        <v>30559</v>
      </c>
      <c r="B8779" t="s">
        <v>30560</v>
      </c>
      <c r="C8779" t="str">
        <f t="shared" si="616"/>
        <v>missa –ae f.</v>
      </c>
      <c r="D8779" t="str">
        <f t="shared" si="621"/>
        <v>missa</v>
      </c>
      <c r="E8779" t="s">
        <v>30561</v>
      </c>
      <c r="F8779" t="s">
        <v>30561</v>
      </c>
      <c r="G8779" t="s">
        <v>76</v>
      </c>
      <c r="H8779">
        <v>1</v>
      </c>
      <c r="I8779">
        <v>0</v>
      </c>
      <c r="J8779">
        <v>0</v>
      </c>
      <c r="K8779">
        <v>0</v>
      </c>
      <c r="L8779" t="s">
        <v>19</v>
      </c>
      <c r="M8779" t="str">
        <f t="shared" si="617"/>
        <v>http://logeion.uchicago.edu/index.html#missa</v>
      </c>
    </row>
    <row r="8780" spans="1:13" ht="15" customHeight="1" x14ac:dyDescent="0.2">
      <c r="A8780" t="s">
        <v>30562</v>
      </c>
      <c r="B8780" t="s">
        <v>57844</v>
      </c>
      <c r="C8780" t="str">
        <f t="shared" si="616"/>
        <v>missile –is n.</v>
      </c>
      <c r="D8780" t="str">
        <f t="shared" si="621"/>
        <v>missile</v>
      </c>
      <c r="E8780" t="s">
        <v>57382</v>
      </c>
      <c r="F8780" t="s">
        <v>57382</v>
      </c>
      <c r="G8780" t="s">
        <v>29</v>
      </c>
      <c r="H8780">
        <v>3</v>
      </c>
      <c r="I8780">
        <v>0</v>
      </c>
      <c r="J8780">
        <v>0</v>
      </c>
      <c r="K8780">
        <v>0</v>
      </c>
      <c r="L8780" t="s">
        <v>19</v>
      </c>
      <c r="M8780" t="str">
        <f t="shared" si="617"/>
        <v>http://logeion.uchicago.edu/index.html#missile</v>
      </c>
    </row>
    <row r="8781" spans="1:13" ht="15" customHeight="1" x14ac:dyDescent="0.2">
      <c r="A8781" t="s">
        <v>30564</v>
      </c>
      <c r="B8781" t="s">
        <v>30565</v>
      </c>
      <c r="C8781" t="str">
        <f t="shared" si="616"/>
        <v>missilis –e</v>
      </c>
      <c r="D8781" t="str">
        <f t="shared" si="621"/>
        <v>missilis</v>
      </c>
      <c r="E8781" t="s">
        <v>30566</v>
      </c>
      <c r="F8781" t="s">
        <v>30567</v>
      </c>
      <c r="G8781" t="s">
        <v>155</v>
      </c>
      <c r="H8781">
        <v>3</v>
      </c>
      <c r="I8781">
        <v>0</v>
      </c>
      <c r="J8781">
        <v>0</v>
      </c>
      <c r="K8781">
        <v>0</v>
      </c>
      <c r="L8781" t="s">
        <v>36</v>
      </c>
      <c r="M8781" t="str">
        <f t="shared" si="617"/>
        <v>http://logeion.uchicago.edu/index.html#missilis</v>
      </c>
    </row>
    <row r="8782" spans="1:13" ht="15" customHeight="1" x14ac:dyDescent="0.2">
      <c r="A8782" t="s">
        <v>30568</v>
      </c>
      <c r="B8782" t="s">
        <v>30569</v>
      </c>
      <c r="C8782" t="str">
        <f t="shared" si="616"/>
        <v>missio –onis f.</v>
      </c>
      <c r="D8782" t="str">
        <f t="shared" si="621"/>
        <v>missio</v>
      </c>
      <c r="E8782" t="s">
        <v>30570</v>
      </c>
      <c r="F8782" t="s">
        <v>57383</v>
      </c>
      <c r="G8782" t="s">
        <v>29</v>
      </c>
      <c r="H8782">
        <v>3</v>
      </c>
      <c r="I8782">
        <v>0</v>
      </c>
      <c r="J8782">
        <v>0</v>
      </c>
      <c r="K8782">
        <v>0</v>
      </c>
      <c r="L8782" t="s">
        <v>19</v>
      </c>
      <c r="M8782" t="str">
        <f t="shared" si="617"/>
        <v>http://logeion.uchicago.edu/index.html#missio</v>
      </c>
    </row>
    <row r="8783" spans="1:13" ht="15" customHeight="1" x14ac:dyDescent="0.2">
      <c r="A8783" t="s">
        <v>30572</v>
      </c>
      <c r="B8783" t="s">
        <v>30573</v>
      </c>
      <c r="C8783" t="str">
        <f t="shared" si="616"/>
        <v>missus missus m.</v>
      </c>
      <c r="D8783" t="str">
        <f t="shared" si="621"/>
        <v>missus</v>
      </c>
      <c r="E8783" t="s">
        <v>30574</v>
      </c>
      <c r="F8783" t="s">
        <v>30575</v>
      </c>
      <c r="G8783" t="s">
        <v>18</v>
      </c>
      <c r="H8783">
        <v>4</v>
      </c>
      <c r="I8783">
        <v>0</v>
      </c>
      <c r="J8783">
        <v>0</v>
      </c>
      <c r="K8783">
        <v>0</v>
      </c>
      <c r="L8783" t="s">
        <v>19</v>
      </c>
      <c r="M8783" t="str">
        <f t="shared" si="617"/>
        <v>http://logeion.uchicago.edu/index.html#missus</v>
      </c>
    </row>
    <row r="8784" spans="1:13" ht="15" customHeight="1" x14ac:dyDescent="0.2">
      <c r="A8784" t="s">
        <v>30576</v>
      </c>
      <c r="B8784" t="s">
        <v>30577</v>
      </c>
      <c r="C8784" t="str">
        <f t="shared" si="616"/>
        <v>mitesco –ere</v>
      </c>
      <c r="D8784" t="str">
        <f t="shared" si="621"/>
        <v>mitesco</v>
      </c>
      <c r="E8784" t="s">
        <v>30578</v>
      </c>
      <c r="F8784" t="s">
        <v>30579</v>
      </c>
      <c r="G8784" t="s">
        <v>66</v>
      </c>
      <c r="I8784">
        <v>3</v>
      </c>
      <c r="J8784">
        <v>0</v>
      </c>
      <c r="K8784">
        <v>0</v>
      </c>
      <c r="L8784" t="s">
        <v>24</v>
      </c>
      <c r="M8784" t="str">
        <f t="shared" si="617"/>
        <v>http://logeion.uchicago.edu/index.html#mitesco</v>
      </c>
    </row>
    <row r="8785" spans="1:13" ht="15" customHeight="1" x14ac:dyDescent="0.2">
      <c r="A8785" t="s">
        <v>30580</v>
      </c>
      <c r="B8785" t="s">
        <v>30581</v>
      </c>
      <c r="C8785" t="str">
        <f t="shared" si="616"/>
        <v>Mithridates –is m.</v>
      </c>
      <c r="D8785" t="str">
        <f t="shared" si="621"/>
        <v>Mithridates</v>
      </c>
      <c r="E8785" t="s">
        <v>30582</v>
      </c>
      <c r="F8785" t="s">
        <v>30583</v>
      </c>
      <c r="G8785" t="s">
        <v>346</v>
      </c>
      <c r="H8785">
        <v>6</v>
      </c>
      <c r="I8785">
        <v>0</v>
      </c>
      <c r="J8785">
        <v>0</v>
      </c>
      <c r="K8785">
        <v>1</v>
      </c>
      <c r="L8785" t="s">
        <v>19</v>
      </c>
      <c r="M8785" t="str">
        <f t="shared" si="617"/>
        <v>http://logeion.uchicago.edu/index.html#Mithridates</v>
      </c>
    </row>
    <row r="8786" spans="1:13" ht="15" customHeight="1" x14ac:dyDescent="0.2">
      <c r="A8786" t="s">
        <v>30584</v>
      </c>
      <c r="B8786" t="s">
        <v>30585</v>
      </c>
      <c r="C8786" t="str">
        <f t="shared" si="616"/>
        <v>Mithridaticus –a –um</v>
      </c>
      <c r="D8786" t="str">
        <f t="shared" si="621"/>
        <v>Mithridaticus</v>
      </c>
      <c r="E8786" t="s">
        <v>30586</v>
      </c>
      <c r="F8786" t="s">
        <v>30586</v>
      </c>
      <c r="G8786" t="s">
        <v>61</v>
      </c>
      <c r="H8786">
        <v>1</v>
      </c>
      <c r="I8786">
        <v>0</v>
      </c>
      <c r="J8786">
        <v>0</v>
      </c>
      <c r="K8786">
        <v>0</v>
      </c>
      <c r="L8786" t="s">
        <v>36</v>
      </c>
      <c r="M8786" t="str">
        <f t="shared" si="617"/>
        <v>http://logeion.uchicago.edu/index.html#Mithridaticus</v>
      </c>
    </row>
    <row r="8787" spans="1:13" ht="15" customHeight="1" x14ac:dyDescent="0.2">
      <c r="A8787" t="s">
        <v>30587</v>
      </c>
      <c r="B8787" t="s">
        <v>30588</v>
      </c>
      <c r="C8787" t="str">
        <f t="shared" si="616"/>
        <v>mitigo mitigare mitigavi mitigatus</v>
      </c>
      <c r="D8787" t="str">
        <f t="shared" si="621"/>
        <v>mitigo</v>
      </c>
      <c r="E8787" t="s">
        <v>30589</v>
      </c>
      <c r="F8787" t="s">
        <v>30590</v>
      </c>
      <c r="G8787" t="s">
        <v>23</v>
      </c>
      <c r="I8787">
        <v>1</v>
      </c>
      <c r="J8787">
        <v>0</v>
      </c>
      <c r="K8787">
        <v>0</v>
      </c>
      <c r="L8787" t="s">
        <v>24</v>
      </c>
      <c r="M8787" t="str">
        <f t="shared" si="617"/>
        <v>http://logeion.uchicago.edu/index.html#mitigo</v>
      </c>
    </row>
    <row r="8788" spans="1:13" ht="15" customHeight="1" x14ac:dyDescent="0.2">
      <c r="A8788" t="s">
        <v>30591</v>
      </c>
      <c r="B8788" t="s">
        <v>30592</v>
      </c>
      <c r="C8788" t="str">
        <f t="shared" si="616"/>
        <v>mitis mite</v>
      </c>
      <c r="D8788" t="str">
        <f t="shared" si="621"/>
        <v>mitis</v>
      </c>
      <c r="E8788" t="s">
        <v>30593</v>
      </c>
      <c r="F8788" t="s">
        <v>30594</v>
      </c>
      <c r="G8788" t="s">
        <v>155</v>
      </c>
      <c r="H8788">
        <v>3</v>
      </c>
      <c r="I8788">
        <v>0</v>
      </c>
      <c r="J8788">
        <v>0</v>
      </c>
      <c r="K8788">
        <v>0</v>
      </c>
      <c r="L8788" t="s">
        <v>36</v>
      </c>
      <c r="M8788" t="str">
        <f t="shared" si="617"/>
        <v>http://logeion.uchicago.edu/index.html#mitis</v>
      </c>
    </row>
    <row r="8789" spans="1:13" ht="15" customHeight="1" x14ac:dyDescent="0.2">
      <c r="A8789" t="s">
        <v>30595</v>
      </c>
      <c r="B8789" t="s">
        <v>30596</v>
      </c>
      <c r="C8789" t="str">
        <f t="shared" si="616"/>
        <v>mitra –ae f.</v>
      </c>
      <c r="D8789" t="str">
        <f t="shared" si="621"/>
        <v>mitra</v>
      </c>
      <c r="E8789" t="s">
        <v>30597</v>
      </c>
      <c r="F8789" t="s">
        <v>30598</v>
      </c>
      <c r="G8789" t="s">
        <v>76</v>
      </c>
      <c r="H8789">
        <v>1</v>
      </c>
      <c r="I8789">
        <v>0</v>
      </c>
      <c r="J8789">
        <v>0</v>
      </c>
      <c r="K8789">
        <v>0</v>
      </c>
      <c r="L8789" t="s">
        <v>19</v>
      </c>
      <c r="M8789" t="str">
        <f t="shared" si="617"/>
        <v>http://logeion.uchicago.edu/index.html#mitra</v>
      </c>
    </row>
    <row r="8790" spans="1:13" ht="15" customHeight="1" x14ac:dyDescent="0.2">
      <c r="A8790" t="s">
        <v>30600</v>
      </c>
      <c r="B8790" t="s">
        <v>30601</v>
      </c>
      <c r="C8790" t="str">
        <f t="shared" si="616"/>
        <v>mitto mittere misi missus</v>
      </c>
      <c r="D8790" t="str">
        <f t="shared" si="621"/>
        <v>mitto</v>
      </c>
      <c r="E8790" t="s">
        <v>55433</v>
      </c>
      <c r="F8790" t="s">
        <v>55433</v>
      </c>
      <c r="G8790" t="s">
        <v>66</v>
      </c>
      <c r="I8790">
        <v>3</v>
      </c>
      <c r="J8790">
        <v>0</v>
      </c>
      <c r="K8790">
        <v>0</v>
      </c>
      <c r="L8790" t="s">
        <v>24</v>
      </c>
      <c r="M8790" t="str">
        <f t="shared" si="617"/>
        <v>http://logeion.uchicago.edu/index.html#mitto</v>
      </c>
    </row>
    <row r="8791" spans="1:13" ht="15" customHeight="1" x14ac:dyDescent="0.2">
      <c r="A8791" t="s">
        <v>30606</v>
      </c>
      <c r="B8791" t="s">
        <v>59710</v>
      </c>
      <c r="C8791" t="str">
        <f t="shared" ref="C8791:C8854" si="622">SUBSTITUTE(SUBSTITUTE(SUBSTITUTE(SUBSTITUTE(SUBSTITUTE(SUBSTITUTE(SUBSTITUTE(SUBSTITUTE(SUBSTITUTE(SUBSTITUTE(SUBSTITUTE(B8791, "ā", "a"), "ē", "e"), "ī", "i"), "ō", "o"), "ū", "u"), "ȳ", "y"), "Ā", "A"), "Ē", "E"), "Ī", "I"), "Ō", "O"), "Ū", "U")</f>
        <v>mixtura –ae f.</v>
      </c>
      <c r="D8791" t="str">
        <f t="shared" si="621"/>
        <v>mixtura</v>
      </c>
      <c r="E8791" t="s">
        <v>59711</v>
      </c>
      <c r="F8791" t="s">
        <v>59711</v>
      </c>
      <c r="G8791" t="s">
        <v>76</v>
      </c>
      <c r="H8791">
        <v>1</v>
      </c>
      <c r="I8791">
        <v>0</v>
      </c>
      <c r="J8791">
        <v>0</v>
      </c>
      <c r="K8791">
        <v>0</v>
      </c>
      <c r="L8791" t="s">
        <v>19</v>
      </c>
      <c r="M8791" t="str">
        <f t="shared" si="617"/>
        <v>http://logeion.uchicago.edu/index.html#mixtura</v>
      </c>
    </row>
    <row r="8792" spans="1:13" ht="15" customHeight="1" x14ac:dyDescent="0.2">
      <c r="A8792" t="s">
        <v>30608</v>
      </c>
      <c r="B8792" t="s">
        <v>30609</v>
      </c>
      <c r="C8792" t="str">
        <f t="shared" si="622"/>
        <v>Mnasylos –i m.</v>
      </c>
      <c r="D8792" t="str">
        <f t="shared" si="621"/>
        <v>Mnasylos</v>
      </c>
      <c r="E8792" t="s">
        <v>30610</v>
      </c>
      <c r="F8792" t="s">
        <v>30610</v>
      </c>
      <c r="G8792" t="s">
        <v>346</v>
      </c>
      <c r="H8792">
        <v>6</v>
      </c>
      <c r="K8792">
        <v>1</v>
      </c>
      <c r="L8792" t="s">
        <v>19</v>
      </c>
      <c r="M8792" t="str">
        <f t="shared" si="617"/>
        <v>http://logeion.uchicago.edu/index.html#Mnasylos</v>
      </c>
    </row>
    <row r="8793" spans="1:13" ht="15" customHeight="1" x14ac:dyDescent="0.2">
      <c r="A8793" t="s">
        <v>30611</v>
      </c>
      <c r="B8793" t="s">
        <v>30612</v>
      </c>
      <c r="C8793" t="str">
        <f t="shared" si="622"/>
        <v>mnemosynum mnemosyni n.</v>
      </c>
      <c r="D8793" t="str">
        <f t="shared" si="621"/>
        <v>mnemosynum</v>
      </c>
      <c r="E8793" t="s">
        <v>30613</v>
      </c>
      <c r="F8793" t="s">
        <v>30613</v>
      </c>
      <c r="G8793" t="s">
        <v>21</v>
      </c>
      <c r="H8793">
        <v>2</v>
      </c>
      <c r="I8793">
        <v>0</v>
      </c>
      <c r="J8793">
        <v>0</v>
      </c>
      <c r="K8793">
        <v>0</v>
      </c>
      <c r="L8793" t="s">
        <v>19</v>
      </c>
      <c r="M8793" t="str">
        <f t="shared" si="617"/>
        <v>http://logeion.uchicago.edu/index.html#mnemosynum</v>
      </c>
    </row>
    <row r="8794" spans="1:13" ht="15" customHeight="1" x14ac:dyDescent="0.2">
      <c r="A8794" t="s">
        <v>56803</v>
      </c>
      <c r="B8794" t="s">
        <v>58173</v>
      </c>
      <c r="C8794" t="str">
        <f t="shared" si="622"/>
        <v>Mnester –eris m.</v>
      </c>
      <c r="D8794" t="str">
        <f t="shared" si="621"/>
        <v>Mnester</v>
      </c>
      <c r="E8794" t="s">
        <v>56985</v>
      </c>
      <c r="F8794" t="s">
        <v>56984</v>
      </c>
      <c r="G8794" t="s">
        <v>346</v>
      </c>
      <c r="H8794">
        <v>3</v>
      </c>
      <c r="L8794" t="s">
        <v>19</v>
      </c>
      <c r="M8794" t="str">
        <f t="shared" si="617"/>
        <v>http://logeion.uchicago.edu/index.html#Mnester</v>
      </c>
    </row>
    <row r="8795" spans="1:13" ht="15" customHeight="1" x14ac:dyDescent="0.2">
      <c r="A8795" t="s">
        <v>30614</v>
      </c>
      <c r="B8795" t="s">
        <v>30615</v>
      </c>
      <c r="C8795" t="str">
        <f t="shared" si="622"/>
        <v>Mnestheus and Menestheus –ei and eos m.</v>
      </c>
      <c r="D8795" t="str">
        <f t="shared" si="621"/>
        <v>Mnestheus</v>
      </c>
      <c r="E8795" t="s">
        <v>30616</v>
      </c>
      <c r="F8795" t="s">
        <v>29946</v>
      </c>
      <c r="G8795" t="s">
        <v>21</v>
      </c>
      <c r="H8795">
        <v>2</v>
      </c>
      <c r="I8795">
        <v>0</v>
      </c>
      <c r="J8795">
        <v>0</v>
      </c>
      <c r="K8795">
        <v>1</v>
      </c>
      <c r="L8795" t="s">
        <v>19</v>
      </c>
      <c r="M8795" t="str">
        <f t="shared" si="617"/>
        <v>http://logeion.uchicago.edu/index.html#Mnestheus</v>
      </c>
    </row>
    <row r="8796" spans="1:13" ht="15" customHeight="1" x14ac:dyDescent="0.2">
      <c r="A8796" t="s">
        <v>30617</v>
      </c>
      <c r="B8796" t="s">
        <v>30618</v>
      </c>
      <c r="C8796" t="str">
        <f t="shared" si="622"/>
        <v>mobilis –e</v>
      </c>
      <c r="D8796" t="str">
        <f t="shared" si="621"/>
        <v>mobilis</v>
      </c>
      <c r="E8796" t="s">
        <v>30619</v>
      </c>
      <c r="F8796" t="s">
        <v>30620</v>
      </c>
      <c r="G8796" t="s">
        <v>155</v>
      </c>
      <c r="H8796">
        <v>3</v>
      </c>
      <c r="I8796">
        <v>0</v>
      </c>
      <c r="J8796">
        <v>0</v>
      </c>
      <c r="K8796">
        <v>0</v>
      </c>
      <c r="L8796" t="s">
        <v>36</v>
      </c>
      <c r="M8796" t="str">
        <f t="shared" si="617"/>
        <v>http://logeion.uchicago.edu/index.html#mobilis</v>
      </c>
    </row>
    <row r="8797" spans="1:13" ht="15" customHeight="1" x14ac:dyDescent="0.2">
      <c r="A8797" t="s">
        <v>30621</v>
      </c>
      <c r="B8797" t="s">
        <v>30622</v>
      </c>
      <c r="C8797" t="str">
        <f t="shared" si="622"/>
        <v>mobilitas –atis f.</v>
      </c>
      <c r="D8797" t="str">
        <f t="shared" si="621"/>
        <v>mobilitas</v>
      </c>
      <c r="E8797" t="s">
        <v>30623</v>
      </c>
      <c r="F8797" t="s">
        <v>30624</v>
      </c>
      <c r="G8797" t="s">
        <v>29</v>
      </c>
      <c r="H8797">
        <v>3</v>
      </c>
      <c r="I8797">
        <v>0</v>
      </c>
      <c r="J8797">
        <v>0</v>
      </c>
      <c r="K8797">
        <v>0</v>
      </c>
      <c r="L8797" t="s">
        <v>19</v>
      </c>
      <c r="M8797" t="str">
        <f t="shared" si="617"/>
        <v>http://logeion.uchicago.edu/index.html#mobilitas</v>
      </c>
    </row>
    <row r="8798" spans="1:13" ht="15" customHeight="1" x14ac:dyDescent="0.2">
      <c r="A8798" t="s">
        <v>30626</v>
      </c>
      <c r="B8798" t="s">
        <v>30627</v>
      </c>
      <c r="C8798" t="str">
        <f t="shared" si="622"/>
        <v>moderabilis –e</v>
      </c>
      <c r="D8798" t="str">
        <f t="shared" si="621"/>
        <v>moderabilis</v>
      </c>
      <c r="E8798" t="s">
        <v>30628</v>
      </c>
      <c r="F8798" t="s">
        <v>30628</v>
      </c>
      <c r="G8798" t="s">
        <v>155</v>
      </c>
      <c r="H8798">
        <v>3</v>
      </c>
      <c r="I8798">
        <v>0</v>
      </c>
      <c r="J8798">
        <v>0</v>
      </c>
      <c r="K8798">
        <v>0</v>
      </c>
      <c r="L8798" t="s">
        <v>36</v>
      </c>
      <c r="M8798" t="str">
        <f t="shared" si="617"/>
        <v>http://logeion.uchicago.edu/index.html#moderabilis</v>
      </c>
    </row>
    <row r="8799" spans="1:13" ht="15" customHeight="1" x14ac:dyDescent="0.2">
      <c r="A8799" t="s">
        <v>30629</v>
      </c>
      <c r="B8799" t="s">
        <v>30630</v>
      </c>
      <c r="C8799" t="str">
        <f t="shared" si="622"/>
        <v>moderamen –inis n.</v>
      </c>
      <c r="D8799" t="str">
        <f t="shared" si="621"/>
        <v>moderamen</v>
      </c>
      <c r="E8799" t="s">
        <v>30631</v>
      </c>
      <c r="F8799" t="s">
        <v>30632</v>
      </c>
      <c r="G8799" t="s">
        <v>29</v>
      </c>
      <c r="H8799">
        <v>3</v>
      </c>
      <c r="I8799">
        <v>0</v>
      </c>
      <c r="J8799">
        <v>0</v>
      </c>
      <c r="K8799">
        <v>0</v>
      </c>
      <c r="L8799" t="s">
        <v>19</v>
      </c>
      <c r="M8799" t="str">
        <f t="shared" si="617"/>
        <v>http://logeion.uchicago.edu/index.html#moderamen</v>
      </c>
    </row>
    <row r="8800" spans="1:13" ht="15" customHeight="1" x14ac:dyDescent="0.2">
      <c r="A8800" t="s">
        <v>30635</v>
      </c>
      <c r="B8800" t="s">
        <v>30636</v>
      </c>
      <c r="C8800" t="str">
        <f t="shared" si="622"/>
        <v>moderatio –onis f.</v>
      </c>
      <c r="D8800" t="str">
        <f t="shared" si="621"/>
        <v>moderatio</v>
      </c>
      <c r="E8800" t="s">
        <v>30637</v>
      </c>
      <c r="F8800" t="s">
        <v>30637</v>
      </c>
      <c r="G8800" t="s">
        <v>29</v>
      </c>
      <c r="H8800">
        <v>3</v>
      </c>
      <c r="I8800">
        <v>0</v>
      </c>
      <c r="J8800">
        <v>0</v>
      </c>
      <c r="K8800">
        <v>0</v>
      </c>
      <c r="L8800" t="s">
        <v>19</v>
      </c>
      <c r="M8800" t="str">
        <f t="shared" si="617"/>
        <v>http://logeion.uchicago.edu/index.html#moderatio</v>
      </c>
    </row>
    <row r="8801" spans="1:13" ht="15" customHeight="1" x14ac:dyDescent="0.2">
      <c r="A8801" t="s">
        <v>30638</v>
      </c>
      <c r="B8801" t="s">
        <v>55857</v>
      </c>
      <c r="C8801" t="str">
        <f t="shared" si="622"/>
        <v>moderator –oris m.</v>
      </c>
      <c r="D8801" t="str">
        <f t="shared" si="621"/>
        <v>moderator</v>
      </c>
      <c r="E8801" t="s">
        <v>55856</v>
      </c>
      <c r="F8801" t="s">
        <v>55855</v>
      </c>
      <c r="G8801" t="s">
        <v>29</v>
      </c>
      <c r="H8801">
        <v>3</v>
      </c>
      <c r="I8801">
        <v>0</v>
      </c>
      <c r="J8801">
        <v>0</v>
      </c>
      <c r="K8801">
        <v>0</v>
      </c>
      <c r="L8801" t="s">
        <v>19</v>
      </c>
      <c r="M8801" t="str">
        <f t="shared" si="617"/>
        <v>http://logeion.uchicago.edu/index.html#moderator</v>
      </c>
    </row>
    <row r="8802" spans="1:13" ht="15" customHeight="1" x14ac:dyDescent="0.2">
      <c r="A8802" t="s">
        <v>30640</v>
      </c>
      <c r="B8802" t="s">
        <v>30641</v>
      </c>
      <c r="C8802" t="str">
        <f t="shared" si="622"/>
        <v xml:space="preserve">moderatus –a –um </v>
      </c>
      <c r="D8802" t="str">
        <f t="shared" si="621"/>
        <v>moderatus</v>
      </c>
      <c r="E8802" t="s">
        <v>30642</v>
      </c>
      <c r="F8802" t="s">
        <v>30643</v>
      </c>
      <c r="G8802" t="s">
        <v>61</v>
      </c>
      <c r="H8802">
        <v>1</v>
      </c>
      <c r="I8802">
        <v>0</v>
      </c>
      <c r="J8802">
        <v>0</v>
      </c>
      <c r="K8802">
        <v>0</v>
      </c>
      <c r="L8802" t="s">
        <v>36</v>
      </c>
      <c r="M8802" t="str">
        <f t="shared" si="617"/>
        <v>http://logeion.uchicago.edu/index.html#moderatus</v>
      </c>
    </row>
    <row r="8803" spans="1:13" ht="15" customHeight="1" x14ac:dyDescent="0.2">
      <c r="A8803" t="s">
        <v>30644</v>
      </c>
      <c r="B8803" t="s">
        <v>56047</v>
      </c>
      <c r="C8803" t="str">
        <f t="shared" si="622"/>
        <v>moderor moderari moderatus sum</v>
      </c>
      <c r="D8803" t="str">
        <f t="shared" si="621"/>
        <v>moderor</v>
      </c>
      <c r="E8803" t="s">
        <v>30645</v>
      </c>
      <c r="F8803" t="s">
        <v>30646</v>
      </c>
      <c r="G8803" t="s">
        <v>170</v>
      </c>
      <c r="I8803">
        <v>1</v>
      </c>
      <c r="J8803">
        <v>0</v>
      </c>
      <c r="K8803">
        <v>0</v>
      </c>
      <c r="L8803" t="s">
        <v>24</v>
      </c>
      <c r="M8803" t="str">
        <f t="shared" ref="M8803:M8866" si="623">"http://logeion.uchicago.edu/index.html#"&amp;D8803</f>
        <v>http://logeion.uchicago.edu/index.html#moderor</v>
      </c>
    </row>
    <row r="8804" spans="1:13" ht="15" customHeight="1" x14ac:dyDescent="0.2">
      <c r="A8804" t="s">
        <v>30648</v>
      </c>
      <c r="B8804" t="s">
        <v>30649</v>
      </c>
      <c r="C8804" t="str">
        <f t="shared" si="622"/>
        <v>modestia –ae f.</v>
      </c>
      <c r="D8804" t="str">
        <f t="shared" si="621"/>
        <v>modestia</v>
      </c>
      <c r="E8804" t="s">
        <v>30637</v>
      </c>
      <c r="F8804" t="s">
        <v>30650</v>
      </c>
      <c r="G8804" t="s">
        <v>76</v>
      </c>
      <c r="H8804">
        <v>1</v>
      </c>
      <c r="I8804">
        <v>0</v>
      </c>
      <c r="J8804">
        <v>0</v>
      </c>
      <c r="K8804">
        <v>0</v>
      </c>
      <c r="L8804" t="s">
        <v>19</v>
      </c>
      <c r="M8804" t="str">
        <f t="shared" si="623"/>
        <v>http://logeion.uchicago.edu/index.html#modestia</v>
      </c>
    </row>
    <row r="8805" spans="1:13" ht="15" customHeight="1" x14ac:dyDescent="0.2">
      <c r="A8805" t="s">
        <v>30651</v>
      </c>
      <c r="B8805" t="s">
        <v>30652</v>
      </c>
      <c r="C8805" t="str">
        <f t="shared" si="622"/>
        <v>modestus –a –um</v>
      </c>
      <c r="D8805" t="str">
        <f t="shared" si="621"/>
        <v>modestus</v>
      </c>
      <c r="E8805" t="s">
        <v>30653</v>
      </c>
      <c r="F8805" t="s">
        <v>30653</v>
      </c>
      <c r="G8805" t="s">
        <v>61</v>
      </c>
      <c r="H8805">
        <v>1</v>
      </c>
      <c r="I8805">
        <v>0</v>
      </c>
      <c r="J8805">
        <v>0</v>
      </c>
      <c r="K8805">
        <v>0</v>
      </c>
      <c r="L8805" t="s">
        <v>36</v>
      </c>
      <c r="M8805" t="str">
        <f t="shared" si="623"/>
        <v>http://logeion.uchicago.edu/index.html#modestus</v>
      </c>
    </row>
    <row r="8806" spans="1:13" ht="15" customHeight="1" x14ac:dyDescent="0.2">
      <c r="A8806" t="s">
        <v>30654</v>
      </c>
      <c r="B8806" t="s">
        <v>30655</v>
      </c>
      <c r="C8806" t="str">
        <f t="shared" si="622"/>
        <v>modicus modica modicum</v>
      </c>
      <c r="D8806" t="str">
        <f t="shared" si="621"/>
        <v>modicus</v>
      </c>
      <c r="E8806" t="s">
        <v>30656</v>
      </c>
      <c r="F8806" t="s">
        <v>30657</v>
      </c>
      <c r="G8806" t="s">
        <v>61</v>
      </c>
      <c r="H8806">
        <v>1</v>
      </c>
      <c r="I8806">
        <v>0</v>
      </c>
      <c r="J8806">
        <v>0</v>
      </c>
      <c r="K8806">
        <v>0</v>
      </c>
      <c r="L8806" t="s">
        <v>36</v>
      </c>
      <c r="M8806" t="str">
        <f t="shared" si="623"/>
        <v>http://logeion.uchicago.edu/index.html#modicus</v>
      </c>
    </row>
    <row r="8807" spans="1:13" ht="15" customHeight="1" x14ac:dyDescent="0.2">
      <c r="A8807" t="s">
        <v>30661</v>
      </c>
      <c r="B8807" t="s">
        <v>54391</v>
      </c>
      <c r="C8807" t="str">
        <f t="shared" si="622"/>
        <v>modius –i m.</v>
      </c>
      <c r="D8807" t="str">
        <f t="shared" si="621"/>
        <v>modius</v>
      </c>
      <c r="E8807" t="s">
        <v>54163</v>
      </c>
      <c r="F8807" t="s">
        <v>54163</v>
      </c>
      <c r="G8807" t="s">
        <v>21</v>
      </c>
      <c r="H8807">
        <v>2</v>
      </c>
      <c r="I8807">
        <v>0</v>
      </c>
      <c r="J8807">
        <v>0</v>
      </c>
      <c r="K8807">
        <v>0</v>
      </c>
      <c r="L8807" t="s">
        <v>19</v>
      </c>
      <c r="M8807" t="str">
        <f t="shared" si="623"/>
        <v>http://logeion.uchicago.edu/index.html#modius</v>
      </c>
    </row>
    <row r="8808" spans="1:13" ht="15" customHeight="1" x14ac:dyDescent="0.2">
      <c r="A8808" t="s">
        <v>30663</v>
      </c>
      <c r="B8808" t="s">
        <v>30664</v>
      </c>
      <c r="C8808" t="str">
        <f t="shared" si="622"/>
        <v>modo</v>
      </c>
      <c r="D8808" t="s">
        <v>30664</v>
      </c>
      <c r="E8808" t="s">
        <v>30665</v>
      </c>
      <c r="F8808" t="s">
        <v>30666</v>
      </c>
      <c r="G8808" t="s">
        <v>89</v>
      </c>
      <c r="I8808">
        <v>0</v>
      </c>
      <c r="J8808">
        <v>0</v>
      </c>
      <c r="K8808">
        <v>0</v>
      </c>
      <c r="L8808" t="s">
        <v>90</v>
      </c>
      <c r="M8808" t="str">
        <f t="shared" si="623"/>
        <v>http://logeion.uchicago.edu/index.html#modo</v>
      </c>
    </row>
    <row r="8809" spans="1:13" ht="15" customHeight="1" x14ac:dyDescent="0.2">
      <c r="A8809" t="s">
        <v>30667</v>
      </c>
      <c r="B8809" t="s">
        <v>54505</v>
      </c>
      <c r="C8809" t="str">
        <f t="shared" si="622"/>
        <v>modo..modo</v>
      </c>
      <c r="D8809" t="s">
        <v>54505</v>
      </c>
      <c r="E8809" t="s">
        <v>30668</v>
      </c>
      <c r="F8809" t="s">
        <v>30669</v>
      </c>
      <c r="G8809" t="s">
        <v>120</v>
      </c>
      <c r="I8809">
        <v>0</v>
      </c>
      <c r="J8809">
        <v>0</v>
      </c>
      <c r="K8809">
        <v>0</v>
      </c>
      <c r="L8809" t="s">
        <v>121</v>
      </c>
      <c r="M8809" t="str">
        <f t="shared" si="623"/>
        <v>http://logeion.uchicago.edu/index.html#modo..modo</v>
      </c>
    </row>
    <row r="8810" spans="1:13" ht="15" customHeight="1" x14ac:dyDescent="0.2">
      <c r="A8810" t="s">
        <v>30671</v>
      </c>
      <c r="B8810" t="s">
        <v>30672</v>
      </c>
      <c r="C8810" t="str">
        <f t="shared" si="622"/>
        <v>modulator –oris m.</v>
      </c>
      <c r="D8810" t="str">
        <f t="shared" ref="D8810:D8835" si="624">IF(ISBLANK(B8810),0,LEFT( C8810, FIND( " ", C8810 ) - 1 ))</f>
        <v>modulator</v>
      </c>
      <c r="E8810" t="s">
        <v>30673</v>
      </c>
      <c r="F8810" t="s">
        <v>30673</v>
      </c>
      <c r="G8810" t="s">
        <v>29</v>
      </c>
      <c r="H8810">
        <v>3</v>
      </c>
      <c r="I8810">
        <v>0</v>
      </c>
      <c r="J8810">
        <v>0</v>
      </c>
      <c r="K8810">
        <v>0</v>
      </c>
      <c r="L8810" t="s">
        <v>19</v>
      </c>
      <c r="M8810" t="str">
        <f t="shared" si="623"/>
        <v>http://logeion.uchicago.edu/index.html#modulator</v>
      </c>
    </row>
    <row r="8811" spans="1:13" ht="15" customHeight="1" x14ac:dyDescent="0.2">
      <c r="A8811" t="s">
        <v>30676</v>
      </c>
      <c r="B8811" t="s">
        <v>30677</v>
      </c>
      <c r="C8811" t="str">
        <f t="shared" si="622"/>
        <v>modulor –ari –atus sum</v>
      </c>
      <c r="D8811" t="str">
        <f t="shared" si="624"/>
        <v>modulor</v>
      </c>
      <c r="E8811" t="s">
        <v>30678</v>
      </c>
      <c r="F8811" t="s">
        <v>30679</v>
      </c>
      <c r="G8811" t="s">
        <v>170</v>
      </c>
      <c r="I8811">
        <v>1</v>
      </c>
      <c r="J8811">
        <v>0</v>
      </c>
      <c r="K8811">
        <v>0</v>
      </c>
      <c r="L8811" t="s">
        <v>24</v>
      </c>
      <c r="M8811" t="str">
        <f t="shared" si="623"/>
        <v>http://logeion.uchicago.edu/index.html#modulor</v>
      </c>
    </row>
    <row r="8812" spans="1:13" ht="15" customHeight="1" x14ac:dyDescent="0.2">
      <c r="A8812" t="s">
        <v>30680</v>
      </c>
      <c r="B8812" t="s">
        <v>30681</v>
      </c>
      <c r="C8812" t="str">
        <f t="shared" si="622"/>
        <v>modulus –i m.</v>
      </c>
      <c r="D8812" t="str">
        <f t="shared" si="624"/>
        <v>modulus</v>
      </c>
      <c r="E8812" t="s">
        <v>30682</v>
      </c>
      <c r="F8812" t="s">
        <v>30682</v>
      </c>
      <c r="G8812" t="s">
        <v>21</v>
      </c>
      <c r="H8812">
        <v>2</v>
      </c>
      <c r="I8812">
        <v>0</v>
      </c>
      <c r="J8812">
        <v>0</v>
      </c>
      <c r="K8812">
        <v>0</v>
      </c>
      <c r="L8812" t="s">
        <v>19</v>
      </c>
      <c r="M8812" t="str">
        <f t="shared" si="623"/>
        <v>http://logeion.uchicago.edu/index.html#modulus</v>
      </c>
    </row>
    <row r="8813" spans="1:13" ht="15" customHeight="1" x14ac:dyDescent="0.2">
      <c r="A8813" t="s">
        <v>30683</v>
      </c>
      <c r="B8813" t="s">
        <v>30684</v>
      </c>
      <c r="C8813" t="str">
        <f t="shared" si="622"/>
        <v>modus modi m.</v>
      </c>
      <c r="D8813" t="str">
        <f t="shared" si="624"/>
        <v>modus</v>
      </c>
      <c r="E8813" t="s">
        <v>30685</v>
      </c>
      <c r="F8813" t="s">
        <v>30686</v>
      </c>
      <c r="G8813" t="s">
        <v>21</v>
      </c>
      <c r="H8813">
        <v>2</v>
      </c>
      <c r="I8813">
        <v>0</v>
      </c>
      <c r="J8813">
        <v>0</v>
      </c>
      <c r="K8813">
        <v>0</v>
      </c>
      <c r="L8813" t="s">
        <v>19</v>
      </c>
      <c r="M8813" t="str">
        <f t="shared" si="623"/>
        <v>http://logeion.uchicago.edu/index.html#modus</v>
      </c>
    </row>
    <row r="8814" spans="1:13" ht="15" customHeight="1" x14ac:dyDescent="0.2">
      <c r="A8814" t="s">
        <v>30687</v>
      </c>
      <c r="B8814" t="s">
        <v>30688</v>
      </c>
      <c r="C8814" t="str">
        <f t="shared" si="622"/>
        <v>moecha moechae f.</v>
      </c>
      <c r="D8814" t="str">
        <f t="shared" si="624"/>
        <v>moecha</v>
      </c>
      <c r="E8814" t="s">
        <v>30689</v>
      </c>
      <c r="F8814" t="s">
        <v>30690</v>
      </c>
      <c r="G8814" t="s">
        <v>76</v>
      </c>
      <c r="H8814">
        <v>1</v>
      </c>
      <c r="I8814">
        <v>0</v>
      </c>
      <c r="J8814">
        <v>0</v>
      </c>
      <c r="K8814">
        <v>0</v>
      </c>
      <c r="L8814" t="s">
        <v>19</v>
      </c>
      <c r="M8814" t="str">
        <f t="shared" si="623"/>
        <v>http://logeion.uchicago.edu/index.html#moecha</v>
      </c>
    </row>
    <row r="8815" spans="1:13" ht="15" customHeight="1" x14ac:dyDescent="0.2">
      <c r="A8815" t="s">
        <v>30691</v>
      </c>
      <c r="B8815" t="s">
        <v>30692</v>
      </c>
      <c r="C8815" t="str">
        <f t="shared" si="622"/>
        <v>moechor –ari –atus sum</v>
      </c>
      <c r="D8815" t="str">
        <f t="shared" si="624"/>
        <v>moechor</v>
      </c>
      <c r="E8815" t="s">
        <v>1262</v>
      </c>
      <c r="F8815" t="s">
        <v>1262</v>
      </c>
      <c r="G8815" t="s">
        <v>170</v>
      </c>
      <c r="I8815">
        <v>1</v>
      </c>
      <c r="J8815">
        <v>0</v>
      </c>
      <c r="K8815">
        <v>0</v>
      </c>
      <c r="L8815" t="s">
        <v>24</v>
      </c>
      <c r="M8815" t="str">
        <f t="shared" si="623"/>
        <v>http://logeion.uchicago.edu/index.html#moechor</v>
      </c>
    </row>
    <row r="8816" spans="1:13" ht="15" customHeight="1" x14ac:dyDescent="0.2">
      <c r="A8816" t="s">
        <v>30693</v>
      </c>
      <c r="B8816" t="s">
        <v>30694</v>
      </c>
      <c r="C8816" t="str">
        <f t="shared" si="622"/>
        <v>moechus moechi m.</v>
      </c>
      <c r="D8816" t="str">
        <f t="shared" si="624"/>
        <v>moechus</v>
      </c>
      <c r="E8816" t="s">
        <v>1247</v>
      </c>
      <c r="F8816" t="s">
        <v>30695</v>
      </c>
      <c r="G8816" t="s">
        <v>21</v>
      </c>
      <c r="H8816">
        <v>2</v>
      </c>
      <c r="I8816">
        <v>0</v>
      </c>
      <c r="J8816">
        <v>0</v>
      </c>
      <c r="K8816">
        <v>0</v>
      </c>
      <c r="L8816" t="s">
        <v>19</v>
      </c>
      <c r="M8816" t="str">
        <f t="shared" si="623"/>
        <v>http://logeion.uchicago.edu/index.html#moechus</v>
      </c>
    </row>
    <row r="8817" spans="1:13" ht="15" customHeight="1" x14ac:dyDescent="0.2">
      <c r="A8817" t="s">
        <v>30696</v>
      </c>
      <c r="B8817" t="s">
        <v>30697</v>
      </c>
      <c r="C8817" t="str">
        <f t="shared" si="622"/>
        <v>moenia moenium n. pl.</v>
      </c>
      <c r="D8817" t="str">
        <f t="shared" si="624"/>
        <v>moenia</v>
      </c>
      <c r="E8817" t="s">
        <v>30698</v>
      </c>
      <c r="F8817" t="s">
        <v>30699</v>
      </c>
      <c r="G8817" t="s">
        <v>29</v>
      </c>
      <c r="H8817">
        <v>3</v>
      </c>
      <c r="I8817">
        <v>0</v>
      </c>
      <c r="J8817">
        <v>0</v>
      </c>
      <c r="K8817">
        <v>0</v>
      </c>
      <c r="L8817" t="s">
        <v>19</v>
      </c>
      <c r="M8817" t="str">
        <f t="shared" si="623"/>
        <v>http://logeion.uchicago.edu/index.html#moenia</v>
      </c>
    </row>
    <row r="8818" spans="1:13" ht="15" customHeight="1" x14ac:dyDescent="0.2">
      <c r="A8818" t="s">
        <v>30700</v>
      </c>
      <c r="B8818" t="s">
        <v>30701</v>
      </c>
      <c r="C8818" t="str">
        <f t="shared" si="622"/>
        <v>Moeris –is m.</v>
      </c>
      <c r="D8818" t="str">
        <f t="shared" si="624"/>
        <v>Moeris</v>
      </c>
      <c r="E8818" t="s">
        <v>30702</v>
      </c>
      <c r="F8818" t="s">
        <v>30703</v>
      </c>
      <c r="G8818" t="s">
        <v>29</v>
      </c>
      <c r="H8818">
        <v>3</v>
      </c>
      <c r="K8818">
        <v>1</v>
      </c>
      <c r="L8818" t="s">
        <v>19</v>
      </c>
      <c r="M8818" t="str">
        <f t="shared" si="623"/>
        <v>http://logeion.uchicago.edu/index.html#Moeris</v>
      </c>
    </row>
    <row r="8819" spans="1:13" ht="15" customHeight="1" x14ac:dyDescent="0.2">
      <c r="A8819" t="s">
        <v>30705</v>
      </c>
      <c r="B8819" t="s">
        <v>30706</v>
      </c>
      <c r="C8819" t="str">
        <f t="shared" si="622"/>
        <v>Moesi –orum m.</v>
      </c>
      <c r="D8819" t="str">
        <f t="shared" si="624"/>
        <v>Moesi</v>
      </c>
      <c r="E8819" t="s">
        <v>30707</v>
      </c>
      <c r="F8819" t="s">
        <v>30708</v>
      </c>
      <c r="G8819" t="s">
        <v>21</v>
      </c>
      <c r="H8819">
        <v>2</v>
      </c>
      <c r="I8819">
        <v>0</v>
      </c>
      <c r="J8819">
        <v>0</v>
      </c>
      <c r="K8819">
        <v>1</v>
      </c>
      <c r="L8819" t="s">
        <v>19</v>
      </c>
      <c r="M8819" t="str">
        <f t="shared" si="623"/>
        <v>http://logeion.uchicago.edu/index.html#Moesi</v>
      </c>
    </row>
    <row r="8820" spans="1:13" ht="15" customHeight="1" x14ac:dyDescent="0.2">
      <c r="A8820" t="s">
        <v>30709</v>
      </c>
      <c r="B8820" t="s">
        <v>30710</v>
      </c>
      <c r="C8820" t="str">
        <f t="shared" si="622"/>
        <v>Moesia –ae f.</v>
      </c>
      <c r="D8820" t="str">
        <f t="shared" si="624"/>
        <v>Moesia</v>
      </c>
      <c r="E8820" t="s">
        <v>30711</v>
      </c>
      <c r="F8820" t="s">
        <v>30711</v>
      </c>
      <c r="G8820" t="s">
        <v>76</v>
      </c>
      <c r="H8820">
        <v>1</v>
      </c>
      <c r="I8820">
        <v>0</v>
      </c>
      <c r="J8820">
        <v>0</v>
      </c>
      <c r="K8820">
        <v>1</v>
      </c>
      <c r="L8820" t="s">
        <v>19</v>
      </c>
      <c r="M8820" t="str">
        <f t="shared" si="623"/>
        <v>http://logeion.uchicago.edu/index.html#Moesia</v>
      </c>
    </row>
    <row r="8821" spans="1:13" ht="15" customHeight="1" x14ac:dyDescent="0.2">
      <c r="A8821" t="s">
        <v>30712</v>
      </c>
      <c r="B8821" t="s">
        <v>30713</v>
      </c>
      <c r="C8821" t="str">
        <f t="shared" si="622"/>
        <v>mola –ae f.</v>
      </c>
      <c r="D8821" t="str">
        <f t="shared" si="624"/>
        <v>mola</v>
      </c>
      <c r="E8821" t="s">
        <v>30714</v>
      </c>
      <c r="F8821" t="s">
        <v>30715</v>
      </c>
      <c r="G8821" t="s">
        <v>76</v>
      </c>
      <c r="H8821">
        <v>1</v>
      </c>
      <c r="I8821">
        <v>0</v>
      </c>
      <c r="J8821">
        <v>0</v>
      </c>
      <c r="K8821">
        <v>0</v>
      </c>
      <c r="L8821" t="s">
        <v>19</v>
      </c>
      <c r="M8821" t="str">
        <f t="shared" si="623"/>
        <v>http://logeion.uchicago.edu/index.html#mola</v>
      </c>
    </row>
    <row r="8822" spans="1:13" ht="15" customHeight="1" x14ac:dyDescent="0.2">
      <c r="A8822" t="s">
        <v>30716</v>
      </c>
      <c r="B8822" t="s">
        <v>30717</v>
      </c>
      <c r="C8822" t="str">
        <f t="shared" si="622"/>
        <v>molaris –is m.</v>
      </c>
      <c r="D8822" t="str">
        <f t="shared" si="624"/>
        <v>molaris</v>
      </c>
      <c r="E8822" t="s">
        <v>30718</v>
      </c>
      <c r="F8822" t="s">
        <v>30719</v>
      </c>
      <c r="G8822" t="s">
        <v>29</v>
      </c>
      <c r="H8822">
        <v>3</v>
      </c>
      <c r="I8822">
        <v>0</v>
      </c>
      <c r="J8822">
        <v>0</v>
      </c>
      <c r="K8822">
        <v>0</v>
      </c>
      <c r="L8822" t="s">
        <v>19</v>
      </c>
      <c r="M8822" t="str">
        <f t="shared" si="623"/>
        <v>http://logeion.uchicago.edu/index.html#molaris</v>
      </c>
    </row>
    <row r="8823" spans="1:13" ht="15" customHeight="1" x14ac:dyDescent="0.2">
      <c r="A8823" t="s">
        <v>30722</v>
      </c>
      <c r="B8823" t="s">
        <v>30723</v>
      </c>
      <c r="C8823" t="str">
        <f t="shared" si="622"/>
        <v>moles molis f.</v>
      </c>
      <c r="D8823" t="str">
        <f t="shared" si="624"/>
        <v>moles</v>
      </c>
      <c r="E8823" t="s">
        <v>30724</v>
      </c>
      <c r="F8823" t="s">
        <v>30725</v>
      </c>
      <c r="G8823" t="s">
        <v>29</v>
      </c>
      <c r="H8823">
        <v>3</v>
      </c>
      <c r="I8823">
        <v>0</v>
      </c>
      <c r="J8823">
        <v>0</v>
      </c>
      <c r="K8823">
        <v>0</v>
      </c>
      <c r="L8823" t="s">
        <v>19</v>
      </c>
      <c r="M8823" t="str">
        <f t="shared" si="623"/>
        <v>http://logeion.uchicago.edu/index.html#moles</v>
      </c>
    </row>
    <row r="8824" spans="1:13" ht="15" customHeight="1" x14ac:dyDescent="0.2">
      <c r="A8824" t="s">
        <v>30726</v>
      </c>
      <c r="B8824" t="s">
        <v>30727</v>
      </c>
      <c r="C8824" t="str">
        <f t="shared" si="622"/>
        <v>molestia molestiae f.</v>
      </c>
      <c r="D8824" t="str">
        <f t="shared" si="624"/>
        <v>molestia</v>
      </c>
      <c r="E8824" t="s">
        <v>30728</v>
      </c>
      <c r="F8824" t="s">
        <v>30728</v>
      </c>
      <c r="G8824" t="s">
        <v>76</v>
      </c>
      <c r="H8824">
        <v>1</v>
      </c>
      <c r="I8824">
        <v>0</v>
      </c>
      <c r="J8824">
        <v>0</v>
      </c>
      <c r="K8824">
        <v>0</v>
      </c>
      <c r="L8824" t="s">
        <v>19</v>
      </c>
      <c r="M8824" t="str">
        <f t="shared" si="623"/>
        <v>http://logeion.uchicago.edu/index.html#molestia</v>
      </c>
    </row>
    <row r="8825" spans="1:13" ht="15" customHeight="1" x14ac:dyDescent="0.2">
      <c r="A8825" t="s">
        <v>30729</v>
      </c>
      <c r="B8825" t="s">
        <v>30730</v>
      </c>
      <c r="C8825" t="str">
        <f t="shared" si="622"/>
        <v>molesto molestare</v>
      </c>
      <c r="D8825" t="str">
        <f t="shared" si="624"/>
        <v>molesto</v>
      </c>
      <c r="E8825" t="s">
        <v>30731</v>
      </c>
      <c r="F8825" t="s">
        <v>30732</v>
      </c>
      <c r="G8825" t="s">
        <v>23</v>
      </c>
      <c r="I8825">
        <v>1</v>
      </c>
      <c r="J8825">
        <v>0</v>
      </c>
      <c r="K8825">
        <v>0</v>
      </c>
      <c r="L8825" t="s">
        <v>24</v>
      </c>
      <c r="M8825" t="str">
        <f t="shared" si="623"/>
        <v>http://logeion.uchicago.edu/index.html#molesto</v>
      </c>
    </row>
    <row r="8826" spans="1:13" ht="15" customHeight="1" x14ac:dyDescent="0.2">
      <c r="A8826" t="s">
        <v>30733</v>
      </c>
      <c r="B8826" t="s">
        <v>30734</v>
      </c>
      <c r="C8826" t="str">
        <f t="shared" si="622"/>
        <v>molestus –a –um</v>
      </c>
      <c r="D8826" t="str">
        <f t="shared" si="624"/>
        <v>molestus</v>
      </c>
      <c r="E8826" t="s">
        <v>30735</v>
      </c>
      <c r="F8826" t="s">
        <v>30736</v>
      </c>
      <c r="G8826" t="s">
        <v>61</v>
      </c>
      <c r="H8826">
        <v>1</v>
      </c>
      <c r="I8826">
        <v>0</v>
      </c>
      <c r="J8826">
        <v>0</v>
      </c>
      <c r="K8826">
        <v>0</v>
      </c>
      <c r="L8826" t="s">
        <v>36</v>
      </c>
      <c r="M8826" t="str">
        <f t="shared" si="623"/>
        <v>http://logeion.uchicago.edu/index.html#molestus</v>
      </c>
    </row>
    <row r="8827" spans="1:13" ht="15" customHeight="1" x14ac:dyDescent="0.2">
      <c r="A8827" t="s">
        <v>30739</v>
      </c>
      <c r="B8827" t="s">
        <v>56173</v>
      </c>
      <c r="C8827" t="str">
        <f t="shared" si="622"/>
        <v>molimen –inis m.</v>
      </c>
      <c r="D8827" t="str">
        <f t="shared" si="624"/>
        <v>molimen</v>
      </c>
      <c r="E8827" t="s">
        <v>56167</v>
      </c>
      <c r="F8827" t="s">
        <v>56168</v>
      </c>
      <c r="G8827" t="s">
        <v>29</v>
      </c>
      <c r="H8827">
        <v>3</v>
      </c>
      <c r="I8827">
        <v>0</v>
      </c>
      <c r="J8827">
        <v>0</v>
      </c>
      <c r="K8827">
        <v>0</v>
      </c>
      <c r="L8827" t="s">
        <v>19</v>
      </c>
      <c r="M8827" t="str">
        <f t="shared" si="623"/>
        <v>http://logeion.uchicago.edu/index.html#molimen</v>
      </c>
    </row>
    <row r="8828" spans="1:13" ht="15" customHeight="1" x14ac:dyDescent="0.2">
      <c r="A8828" t="s">
        <v>30740</v>
      </c>
      <c r="B8828" t="s">
        <v>30741</v>
      </c>
      <c r="C8828" t="str">
        <f t="shared" si="622"/>
        <v>molimentum –i n.</v>
      </c>
      <c r="D8828" t="str">
        <f t="shared" si="624"/>
        <v>molimentum</v>
      </c>
      <c r="E8828" t="s">
        <v>30742</v>
      </c>
      <c r="F8828" t="s">
        <v>30743</v>
      </c>
      <c r="G8828" t="s">
        <v>21</v>
      </c>
      <c r="H8828">
        <v>2</v>
      </c>
      <c r="I8828">
        <v>0</v>
      </c>
      <c r="J8828">
        <v>0</v>
      </c>
      <c r="K8828">
        <v>0</v>
      </c>
      <c r="L8828" t="s">
        <v>19</v>
      </c>
      <c r="M8828" t="str">
        <f t="shared" si="623"/>
        <v>http://logeion.uchicago.edu/index.html#molimentum</v>
      </c>
    </row>
    <row r="8829" spans="1:13" ht="15" customHeight="1" x14ac:dyDescent="0.2">
      <c r="A8829" t="s">
        <v>30744</v>
      </c>
      <c r="B8829" t="s">
        <v>30745</v>
      </c>
      <c r="C8829" t="str">
        <f t="shared" si="622"/>
        <v>molio –ire</v>
      </c>
      <c r="D8829" t="str">
        <f t="shared" si="624"/>
        <v>molio</v>
      </c>
      <c r="E8829" t="s">
        <v>30746</v>
      </c>
      <c r="F8829" t="s">
        <v>30747</v>
      </c>
      <c r="G8829" t="s">
        <v>235</v>
      </c>
      <c r="I8829">
        <v>4</v>
      </c>
      <c r="J8829">
        <v>0</v>
      </c>
      <c r="K8829">
        <v>0</v>
      </c>
      <c r="L8829" t="s">
        <v>24</v>
      </c>
      <c r="M8829" t="str">
        <f t="shared" si="623"/>
        <v>http://logeion.uchicago.edu/index.html#molio</v>
      </c>
    </row>
    <row r="8830" spans="1:13" ht="15" customHeight="1" x14ac:dyDescent="0.2">
      <c r="A8830" t="s">
        <v>30748</v>
      </c>
      <c r="B8830" t="s">
        <v>30749</v>
      </c>
      <c r="C8830" t="str">
        <f t="shared" si="622"/>
        <v>molior moliri molitus</v>
      </c>
      <c r="D8830" t="str">
        <f t="shared" si="624"/>
        <v>molior</v>
      </c>
      <c r="E8830" t="s">
        <v>30750</v>
      </c>
      <c r="F8830" t="s">
        <v>30750</v>
      </c>
      <c r="G8830" t="s">
        <v>176</v>
      </c>
      <c r="I8830">
        <v>4</v>
      </c>
      <c r="J8830">
        <v>0</v>
      </c>
      <c r="K8830">
        <v>0</v>
      </c>
      <c r="L8830" t="s">
        <v>24</v>
      </c>
      <c r="M8830" t="str">
        <f t="shared" si="623"/>
        <v>http://logeion.uchicago.edu/index.html#molior</v>
      </c>
    </row>
    <row r="8831" spans="1:13" ht="15" customHeight="1" x14ac:dyDescent="0.2">
      <c r="A8831" t="s">
        <v>30751</v>
      </c>
      <c r="B8831" t="s">
        <v>59712</v>
      </c>
      <c r="C8831" t="str">
        <f t="shared" si="622"/>
        <v>molitio –onis f.</v>
      </c>
      <c r="D8831" t="str">
        <f t="shared" si="624"/>
        <v>molitio</v>
      </c>
      <c r="E8831" t="s">
        <v>59713</v>
      </c>
      <c r="F8831" t="s">
        <v>59713</v>
      </c>
      <c r="G8831" t="s">
        <v>29</v>
      </c>
      <c r="H8831">
        <v>3</v>
      </c>
      <c r="I8831">
        <v>0</v>
      </c>
      <c r="J8831">
        <v>0</v>
      </c>
      <c r="K8831">
        <v>0</v>
      </c>
      <c r="L8831" t="s">
        <v>19</v>
      </c>
      <c r="M8831" t="str">
        <f t="shared" si="623"/>
        <v>http://logeion.uchicago.edu/index.html#molitio</v>
      </c>
    </row>
    <row r="8832" spans="1:13" ht="15" customHeight="1" x14ac:dyDescent="0.2">
      <c r="A8832" t="s">
        <v>30752</v>
      </c>
      <c r="B8832" t="s">
        <v>61738</v>
      </c>
      <c r="C8832" t="str">
        <f t="shared" si="622"/>
        <v xml:space="preserve">molitor –oris m.  </v>
      </c>
      <c r="D8832" t="str">
        <f t="shared" si="624"/>
        <v>molitor</v>
      </c>
      <c r="E8832" t="s">
        <v>61936</v>
      </c>
      <c r="F8832" t="s">
        <v>61936</v>
      </c>
      <c r="G8832" t="s">
        <v>29</v>
      </c>
      <c r="H8832">
        <v>3</v>
      </c>
      <c r="I8832">
        <v>0</v>
      </c>
      <c r="J8832">
        <v>0</v>
      </c>
      <c r="K8832">
        <v>0</v>
      </c>
      <c r="L8832" t="s">
        <v>19</v>
      </c>
      <c r="M8832" t="str">
        <f t="shared" si="623"/>
        <v>http://logeion.uchicago.edu/index.html#molitor</v>
      </c>
    </row>
    <row r="8833" spans="1:13" ht="15" customHeight="1" x14ac:dyDescent="0.2">
      <c r="A8833" t="s">
        <v>30753</v>
      </c>
      <c r="B8833" t="s">
        <v>30754</v>
      </c>
      <c r="C8833" t="str">
        <f t="shared" si="622"/>
        <v>mollesco –ere — —</v>
      </c>
      <c r="D8833" t="str">
        <f t="shared" si="624"/>
        <v>mollesco</v>
      </c>
      <c r="E8833" t="s">
        <v>30755</v>
      </c>
      <c r="F8833" t="s">
        <v>30755</v>
      </c>
      <c r="G8833" t="s">
        <v>66</v>
      </c>
      <c r="I8833">
        <v>3</v>
      </c>
      <c r="J8833">
        <v>0</v>
      </c>
      <c r="K8833">
        <v>0</v>
      </c>
      <c r="L8833" t="s">
        <v>24</v>
      </c>
      <c r="M8833" t="str">
        <f t="shared" si="623"/>
        <v>http://logeion.uchicago.edu/index.html#mollesco</v>
      </c>
    </row>
    <row r="8834" spans="1:13" ht="15" customHeight="1" x14ac:dyDescent="0.2">
      <c r="A8834" t="s">
        <v>30757</v>
      </c>
      <c r="B8834" t="s">
        <v>30758</v>
      </c>
      <c r="C8834" t="str">
        <f t="shared" si="622"/>
        <v>molliculus –a –um</v>
      </c>
      <c r="D8834" t="str">
        <f t="shared" si="624"/>
        <v>molliculus</v>
      </c>
      <c r="E8834" t="s">
        <v>30759</v>
      </c>
      <c r="F8834" t="s">
        <v>30759</v>
      </c>
      <c r="G8834" t="s">
        <v>61</v>
      </c>
      <c r="H8834">
        <v>1</v>
      </c>
      <c r="I8834">
        <v>0</v>
      </c>
      <c r="J8834">
        <v>0</v>
      </c>
      <c r="K8834">
        <v>0</v>
      </c>
      <c r="L8834" t="s">
        <v>36</v>
      </c>
      <c r="M8834" t="str">
        <f t="shared" si="623"/>
        <v>http://logeion.uchicago.edu/index.html#molliculus</v>
      </c>
    </row>
    <row r="8835" spans="1:13" ht="15" customHeight="1" x14ac:dyDescent="0.2">
      <c r="A8835" t="s">
        <v>30761</v>
      </c>
      <c r="B8835" t="s">
        <v>30762</v>
      </c>
      <c r="C8835" t="str">
        <f t="shared" si="622"/>
        <v>mollio mollire mollivi mollitus</v>
      </c>
      <c r="D8835" t="str">
        <f t="shared" si="624"/>
        <v>mollio</v>
      </c>
      <c r="E8835" t="s">
        <v>30763</v>
      </c>
      <c r="F8835" t="s">
        <v>30763</v>
      </c>
      <c r="G8835" t="s">
        <v>235</v>
      </c>
      <c r="I8835">
        <v>4</v>
      </c>
      <c r="J8835">
        <v>0</v>
      </c>
      <c r="K8835">
        <v>0</v>
      </c>
      <c r="L8835" t="s">
        <v>24</v>
      </c>
      <c r="M8835" t="str">
        <f t="shared" si="623"/>
        <v>http://logeion.uchicago.edu/index.html#mollio</v>
      </c>
    </row>
    <row r="8836" spans="1:13" ht="15" customHeight="1" x14ac:dyDescent="0.2">
      <c r="A8836" t="s">
        <v>30764</v>
      </c>
      <c r="B8836" t="s">
        <v>30765</v>
      </c>
      <c r="C8836" t="str">
        <f t="shared" si="622"/>
        <v>mollior</v>
      </c>
      <c r="D8836" t="s">
        <v>30765</v>
      </c>
      <c r="E8836" t="s">
        <v>30766</v>
      </c>
      <c r="F8836" t="s">
        <v>30766</v>
      </c>
      <c r="G8836" t="s">
        <v>14408</v>
      </c>
      <c r="H8836">
        <v>3</v>
      </c>
      <c r="I8836">
        <v>0</v>
      </c>
      <c r="J8836">
        <v>1</v>
      </c>
      <c r="K8836">
        <v>0</v>
      </c>
      <c r="L8836" t="s">
        <v>36</v>
      </c>
      <c r="M8836" t="str">
        <f t="shared" si="623"/>
        <v>http://logeion.uchicago.edu/index.html#mollior</v>
      </c>
    </row>
    <row r="8837" spans="1:13" ht="15" customHeight="1" x14ac:dyDescent="0.2">
      <c r="A8837" t="s">
        <v>30767</v>
      </c>
      <c r="B8837" t="s">
        <v>30768</v>
      </c>
      <c r="C8837" t="str">
        <f t="shared" si="622"/>
        <v>mollis molle</v>
      </c>
      <c r="D8837" t="str">
        <f>IF(ISBLANK(B8837),0,LEFT( C8837, FIND( " ", C8837 ) - 1 ))</f>
        <v>mollis</v>
      </c>
      <c r="E8837" t="s">
        <v>30769</v>
      </c>
      <c r="F8837" t="s">
        <v>30770</v>
      </c>
      <c r="G8837" t="s">
        <v>155</v>
      </c>
      <c r="H8837">
        <v>3</v>
      </c>
      <c r="I8837">
        <v>0</v>
      </c>
      <c r="J8837">
        <v>0</v>
      </c>
      <c r="K8837">
        <v>0</v>
      </c>
      <c r="L8837" t="s">
        <v>36</v>
      </c>
      <c r="M8837" t="str">
        <f t="shared" si="623"/>
        <v>http://logeion.uchicago.edu/index.html#mollis</v>
      </c>
    </row>
    <row r="8838" spans="1:13" ht="15" customHeight="1" x14ac:dyDescent="0.2">
      <c r="A8838" t="s">
        <v>30771</v>
      </c>
      <c r="B8838" t="s">
        <v>30772</v>
      </c>
      <c r="C8838" t="str">
        <f t="shared" si="622"/>
        <v>molliter</v>
      </c>
      <c r="D8838" t="s">
        <v>30772</v>
      </c>
      <c r="E8838" t="s">
        <v>30773</v>
      </c>
      <c r="F8838" t="s">
        <v>30774</v>
      </c>
      <c r="G8838" t="s">
        <v>89</v>
      </c>
      <c r="I8838">
        <v>0</v>
      </c>
      <c r="J8838">
        <v>1</v>
      </c>
      <c r="K8838">
        <v>0</v>
      </c>
      <c r="L8838" t="s">
        <v>90</v>
      </c>
      <c r="M8838" t="str">
        <f t="shared" si="623"/>
        <v>http://logeion.uchicago.edu/index.html#molliter</v>
      </c>
    </row>
    <row r="8839" spans="1:13" ht="15" customHeight="1" x14ac:dyDescent="0.2">
      <c r="A8839" t="s">
        <v>30775</v>
      </c>
      <c r="B8839" t="s">
        <v>30776</v>
      </c>
      <c r="C8839" t="str">
        <f t="shared" si="622"/>
        <v>mollitia –ae or mollities –ei f.</v>
      </c>
      <c r="D8839" t="str">
        <f t="shared" ref="D8839:D8856" si="625">IF(ISBLANK(B8839),0,LEFT( C8839, FIND( " ", C8839 ) - 1 ))</f>
        <v>mollitia</v>
      </c>
      <c r="E8839" t="s">
        <v>30777</v>
      </c>
      <c r="F8839" t="s">
        <v>30778</v>
      </c>
      <c r="G8839" t="s">
        <v>76</v>
      </c>
      <c r="H8839">
        <v>1</v>
      </c>
      <c r="I8839">
        <v>0</v>
      </c>
      <c r="J8839">
        <v>0</v>
      </c>
      <c r="K8839">
        <v>0</v>
      </c>
      <c r="L8839" t="s">
        <v>19</v>
      </c>
      <c r="M8839" t="str">
        <f t="shared" si="623"/>
        <v>http://logeion.uchicago.edu/index.html#mollitia</v>
      </c>
    </row>
    <row r="8840" spans="1:13" ht="15" customHeight="1" x14ac:dyDescent="0.2">
      <c r="A8840" t="s">
        <v>30780</v>
      </c>
      <c r="B8840" t="s">
        <v>30781</v>
      </c>
      <c r="C8840" t="str">
        <f t="shared" si="622"/>
        <v>molo –molere –molui –molitum</v>
      </c>
      <c r="D8840" t="str">
        <f t="shared" si="625"/>
        <v>molo</v>
      </c>
      <c r="E8840" t="s">
        <v>30782</v>
      </c>
      <c r="F8840" t="s">
        <v>30782</v>
      </c>
      <c r="G8840" t="s">
        <v>66</v>
      </c>
      <c r="I8840">
        <v>3</v>
      </c>
      <c r="J8840">
        <v>0</v>
      </c>
      <c r="K8840">
        <v>0</v>
      </c>
      <c r="L8840" t="s">
        <v>24</v>
      </c>
      <c r="M8840" t="str">
        <f t="shared" si="623"/>
        <v>http://logeion.uchicago.edu/index.html#molo</v>
      </c>
    </row>
    <row r="8841" spans="1:13" ht="15" customHeight="1" x14ac:dyDescent="0.2">
      <c r="A8841" t="s">
        <v>30783</v>
      </c>
      <c r="B8841" t="s">
        <v>30784</v>
      </c>
      <c r="C8841" t="str">
        <f t="shared" si="622"/>
        <v>Molorchus –i m.</v>
      </c>
      <c r="D8841" t="str">
        <f t="shared" si="625"/>
        <v>Molorchus</v>
      </c>
      <c r="E8841" t="s">
        <v>30785</v>
      </c>
      <c r="F8841" t="s">
        <v>30786</v>
      </c>
      <c r="G8841" t="s">
        <v>21</v>
      </c>
      <c r="H8841">
        <v>2</v>
      </c>
      <c r="K8841">
        <v>1</v>
      </c>
      <c r="L8841" t="s">
        <v>19</v>
      </c>
      <c r="M8841" t="str">
        <f t="shared" si="623"/>
        <v>http://logeion.uchicago.edu/index.html#Molorchus</v>
      </c>
    </row>
    <row r="8842" spans="1:13" ht="15" customHeight="1" x14ac:dyDescent="0.2">
      <c r="A8842" t="s">
        <v>30787</v>
      </c>
      <c r="B8842" t="s">
        <v>30788</v>
      </c>
      <c r="C8842" t="str">
        <f t="shared" si="622"/>
        <v>Molossus –a –um</v>
      </c>
      <c r="D8842" t="str">
        <f t="shared" si="625"/>
        <v>Molossus</v>
      </c>
      <c r="E8842" t="s">
        <v>30789</v>
      </c>
      <c r="F8842" t="s">
        <v>30789</v>
      </c>
      <c r="G8842" t="s">
        <v>61</v>
      </c>
      <c r="H8842">
        <v>1</v>
      </c>
      <c r="I8842">
        <v>0</v>
      </c>
      <c r="J8842">
        <v>0</v>
      </c>
      <c r="K8842">
        <v>1</v>
      </c>
      <c r="L8842" t="s">
        <v>36</v>
      </c>
      <c r="M8842" t="str">
        <f t="shared" si="623"/>
        <v>http://logeion.uchicago.edu/index.html#Molossus</v>
      </c>
    </row>
    <row r="8843" spans="1:13" ht="15" customHeight="1" x14ac:dyDescent="0.2">
      <c r="A8843" t="s">
        <v>30790</v>
      </c>
      <c r="B8843" t="s">
        <v>30791</v>
      </c>
      <c r="C8843" t="str">
        <f t="shared" si="622"/>
        <v>Molossus –i m.</v>
      </c>
      <c r="D8843" t="str">
        <f t="shared" si="625"/>
        <v>Molossus</v>
      </c>
      <c r="E8843" t="s">
        <v>30792</v>
      </c>
      <c r="F8843" t="s">
        <v>30793</v>
      </c>
      <c r="G8843" t="s">
        <v>21</v>
      </c>
      <c r="H8843">
        <v>2</v>
      </c>
      <c r="K8843">
        <v>1</v>
      </c>
      <c r="L8843" t="s">
        <v>19</v>
      </c>
      <c r="M8843" t="str">
        <f t="shared" si="623"/>
        <v>http://logeion.uchicago.edu/index.html#Molossus</v>
      </c>
    </row>
    <row r="8844" spans="1:13" ht="15" customHeight="1" x14ac:dyDescent="0.2">
      <c r="A8844" t="s">
        <v>30795</v>
      </c>
      <c r="B8844" t="s">
        <v>30796</v>
      </c>
      <c r="C8844" t="str">
        <f t="shared" si="622"/>
        <v>momentum –i n.</v>
      </c>
      <c r="D8844" t="str">
        <f t="shared" si="625"/>
        <v>momentum</v>
      </c>
      <c r="E8844" t="s">
        <v>55434</v>
      </c>
      <c r="F8844" t="s">
        <v>55434</v>
      </c>
      <c r="G8844" t="s">
        <v>21</v>
      </c>
      <c r="H8844">
        <v>2</v>
      </c>
      <c r="I8844">
        <v>0</v>
      </c>
      <c r="J8844">
        <v>0</v>
      </c>
      <c r="K8844">
        <v>0</v>
      </c>
      <c r="L8844" t="s">
        <v>19</v>
      </c>
      <c r="M8844" t="str">
        <f t="shared" si="623"/>
        <v>http://logeion.uchicago.edu/index.html#momentum</v>
      </c>
    </row>
    <row r="8845" spans="1:13" ht="15" customHeight="1" x14ac:dyDescent="0.2">
      <c r="A8845" t="s">
        <v>30797</v>
      </c>
      <c r="B8845" t="s">
        <v>30798</v>
      </c>
      <c r="C8845" t="str">
        <f t="shared" si="622"/>
        <v>Momus Momi m.</v>
      </c>
      <c r="D8845" t="str">
        <f t="shared" si="625"/>
        <v>Momus</v>
      </c>
      <c r="E8845" t="s">
        <v>30799</v>
      </c>
      <c r="F8845" t="s">
        <v>30800</v>
      </c>
      <c r="G8845" t="s">
        <v>21</v>
      </c>
      <c r="H8845">
        <v>2</v>
      </c>
      <c r="I8845">
        <v>0</v>
      </c>
      <c r="J8845">
        <v>0</v>
      </c>
      <c r="K8845">
        <v>1</v>
      </c>
      <c r="L8845" t="s">
        <v>19</v>
      </c>
      <c r="M8845" t="str">
        <f t="shared" si="623"/>
        <v>http://logeion.uchicago.edu/index.html#Momus</v>
      </c>
    </row>
    <row r="8846" spans="1:13" ht="15" customHeight="1" x14ac:dyDescent="0.2">
      <c r="A8846" t="s">
        <v>30801</v>
      </c>
      <c r="B8846" t="s">
        <v>30802</v>
      </c>
      <c r="C8846" t="str">
        <f t="shared" si="622"/>
        <v>Mona –ae f.</v>
      </c>
      <c r="D8846" t="str">
        <f t="shared" si="625"/>
        <v>Mona</v>
      </c>
      <c r="E8846" t="s">
        <v>30803</v>
      </c>
      <c r="F8846" t="s">
        <v>30804</v>
      </c>
      <c r="G8846" t="s">
        <v>76</v>
      </c>
      <c r="H8846">
        <v>1</v>
      </c>
      <c r="I8846">
        <v>0</v>
      </c>
      <c r="J8846">
        <v>0</v>
      </c>
      <c r="K8846">
        <v>1</v>
      </c>
      <c r="L8846" t="s">
        <v>19</v>
      </c>
      <c r="M8846" t="str">
        <f t="shared" si="623"/>
        <v>http://logeion.uchicago.edu/index.html#Mona</v>
      </c>
    </row>
    <row r="8847" spans="1:13" ht="15" customHeight="1" x14ac:dyDescent="0.2">
      <c r="A8847" t="s">
        <v>58859</v>
      </c>
      <c r="B8847" t="s">
        <v>58642</v>
      </c>
      <c r="C8847" t="str">
        <f t="shared" si="622"/>
        <v>monachicus –a –um</v>
      </c>
      <c r="D8847" t="str">
        <f t="shared" si="625"/>
        <v>monachicus</v>
      </c>
      <c r="E8847" t="s">
        <v>59324</v>
      </c>
      <c r="F8847" t="s">
        <v>59324</v>
      </c>
      <c r="G8847" t="s">
        <v>61</v>
      </c>
      <c r="H8847">
        <v>1</v>
      </c>
      <c r="L8847" t="s">
        <v>36</v>
      </c>
      <c r="M8847" t="str">
        <f t="shared" si="623"/>
        <v>http://logeion.uchicago.edu/index.html#monachicus</v>
      </c>
    </row>
    <row r="8848" spans="1:13" ht="15" customHeight="1" x14ac:dyDescent="0.2">
      <c r="A8848" t="s">
        <v>30806</v>
      </c>
      <c r="B8848" t="s">
        <v>30807</v>
      </c>
      <c r="C8848" t="str">
        <f t="shared" si="622"/>
        <v>monachus –i m.</v>
      </c>
      <c r="D8848" t="str">
        <f t="shared" si="625"/>
        <v>monachus</v>
      </c>
      <c r="E8848" t="s">
        <v>30808</v>
      </c>
      <c r="F8848" t="s">
        <v>30808</v>
      </c>
      <c r="G8848" t="s">
        <v>21</v>
      </c>
      <c r="H8848">
        <v>2</v>
      </c>
      <c r="I8848">
        <v>0</v>
      </c>
      <c r="J8848">
        <v>0</v>
      </c>
      <c r="K8848">
        <v>0</v>
      </c>
      <c r="L8848" t="s">
        <v>19</v>
      </c>
      <c r="M8848" t="str">
        <f t="shared" si="623"/>
        <v>http://logeion.uchicago.edu/index.html#monachus</v>
      </c>
    </row>
    <row r="8849" spans="1:13" ht="15" customHeight="1" x14ac:dyDescent="0.2">
      <c r="A8849" t="s">
        <v>30809</v>
      </c>
      <c r="B8849" t="s">
        <v>30810</v>
      </c>
      <c r="C8849" t="str">
        <f t="shared" si="622"/>
        <v>Monaeses –is m.</v>
      </c>
      <c r="D8849" t="str">
        <f t="shared" si="625"/>
        <v>Monaeses</v>
      </c>
      <c r="E8849" t="s">
        <v>30811</v>
      </c>
      <c r="F8849" t="s">
        <v>30812</v>
      </c>
      <c r="G8849" t="s">
        <v>29</v>
      </c>
      <c r="H8849">
        <v>3</v>
      </c>
      <c r="I8849">
        <v>0</v>
      </c>
      <c r="J8849">
        <v>0</v>
      </c>
      <c r="K8849">
        <v>1</v>
      </c>
      <c r="L8849" t="s">
        <v>19</v>
      </c>
      <c r="M8849" t="str">
        <f t="shared" si="623"/>
        <v>http://logeion.uchicago.edu/index.html#Monaeses</v>
      </c>
    </row>
    <row r="8850" spans="1:13" ht="15" customHeight="1" x14ac:dyDescent="0.2">
      <c r="A8850" t="s">
        <v>30814</v>
      </c>
      <c r="B8850" t="s">
        <v>30815</v>
      </c>
      <c r="C8850" t="str">
        <f t="shared" si="622"/>
        <v>monasterium –i n.</v>
      </c>
      <c r="D8850" t="str">
        <f t="shared" si="625"/>
        <v>monasterium</v>
      </c>
      <c r="E8850" t="s">
        <v>30816</v>
      </c>
      <c r="F8850" t="s">
        <v>30816</v>
      </c>
      <c r="G8850" t="s">
        <v>21</v>
      </c>
      <c r="H8850">
        <v>2</v>
      </c>
      <c r="I8850">
        <v>0</v>
      </c>
      <c r="J8850">
        <v>0</v>
      </c>
      <c r="K8850">
        <v>0</v>
      </c>
      <c r="L8850" t="s">
        <v>19</v>
      </c>
      <c r="M8850" t="str">
        <f t="shared" si="623"/>
        <v>http://logeion.uchicago.edu/index.html#monasterium</v>
      </c>
    </row>
    <row r="8851" spans="1:13" ht="15" customHeight="1" x14ac:dyDescent="0.2">
      <c r="A8851" t="s">
        <v>30817</v>
      </c>
      <c r="B8851" t="s">
        <v>30818</v>
      </c>
      <c r="C8851" t="str">
        <f t="shared" si="622"/>
        <v>moneo monere monui monitus</v>
      </c>
      <c r="D8851" t="str">
        <f t="shared" si="625"/>
        <v>moneo</v>
      </c>
      <c r="E8851" t="s">
        <v>30819</v>
      </c>
      <c r="F8851" t="s">
        <v>30820</v>
      </c>
      <c r="G8851" t="s">
        <v>95</v>
      </c>
      <c r="I8851">
        <v>2</v>
      </c>
      <c r="J8851">
        <v>0</v>
      </c>
      <c r="K8851">
        <v>0</v>
      </c>
      <c r="L8851" t="s">
        <v>24</v>
      </c>
      <c r="M8851" t="str">
        <f t="shared" si="623"/>
        <v>http://logeion.uchicago.edu/index.html#moneo</v>
      </c>
    </row>
    <row r="8852" spans="1:13" ht="15" customHeight="1" x14ac:dyDescent="0.2">
      <c r="A8852" t="s">
        <v>30823</v>
      </c>
      <c r="B8852" t="s">
        <v>30824</v>
      </c>
      <c r="C8852" t="str">
        <f t="shared" si="622"/>
        <v>monile –is n.</v>
      </c>
      <c r="D8852" t="str">
        <f t="shared" si="625"/>
        <v>monile</v>
      </c>
      <c r="E8852" t="s">
        <v>30825</v>
      </c>
      <c r="F8852" t="s">
        <v>30825</v>
      </c>
      <c r="G8852" t="s">
        <v>29</v>
      </c>
      <c r="H8852">
        <v>3</v>
      </c>
      <c r="I8852">
        <v>0</v>
      </c>
      <c r="J8852">
        <v>0</v>
      </c>
      <c r="K8852">
        <v>0</v>
      </c>
      <c r="L8852" t="s">
        <v>19</v>
      </c>
      <c r="M8852" t="str">
        <f t="shared" si="623"/>
        <v>http://logeion.uchicago.edu/index.html#monile</v>
      </c>
    </row>
    <row r="8853" spans="1:13" ht="15" customHeight="1" x14ac:dyDescent="0.2">
      <c r="A8853" t="s">
        <v>30826</v>
      </c>
      <c r="B8853" t="s">
        <v>60137</v>
      </c>
      <c r="C8853" t="str">
        <f t="shared" si="622"/>
        <v xml:space="preserve">monitio –onis f. </v>
      </c>
      <c r="D8853" t="str">
        <f t="shared" si="625"/>
        <v>monitio</v>
      </c>
      <c r="E8853" t="s">
        <v>60029</v>
      </c>
      <c r="F8853" t="s">
        <v>60030</v>
      </c>
      <c r="G8853" t="s">
        <v>29</v>
      </c>
      <c r="H8853">
        <v>3</v>
      </c>
      <c r="I8853">
        <v>0</v>
      </c>
      <c r="J8853">
        <v>0</v>
      </c>
      <c r="K8853">
        <v>0</v>
      </c>
      <c r="L8853" t="s">
        <v>19</v>
      </c>
      <c r="M8853" t="str">
        <f t="shared" si="623"/>
        <v>http://logeion.uchicago.edu/index.html#monitio</v>
      </c>
    </row>
    <row r="8854" spans="1:13" ht="15" customHeight="1" x14ac:dyDescent="0.2">
      <c r="A8854" t="s">
        <v>30828</v>
      </c>
      <c r="B8854" t="s">
        <v>30829</v>
      </c>
      <c r="C8854" t="str">
        <f t="shared" si="622"/>
        <v>monitum –i n.</v>
      </c>
      <c r="D8854" t="str">
        <f t="shared" si="625"/>
        <v>monitum</v>
      </c>
      <c r="E8854" t="s">
        <v>30830</v>
      </c>
      <c r="F8854" t="s">
        <v>30831</v>
      </c>
      <c r="G8854" t="s">
        <v>21</v>
      </c>
      <c r="H8854">
        <v>2</v>
      </c>
      <c r="I8854">
        <v>0</v>
      </c>
      <c r="J8854">
        <v>0</v>
      </c>
      <c r="K8854">
        <v>0</v>
      </c>
      <c r="L8854" t="s">
        <v>19</v>
      </c>
      <c r="M8854" t="str">
        <f t="shared" si="623"/>
        <v>http://logeion.uchicago.edu/index.html#monitum</v>
      </c>
    </row>
    <row r="8855" spans="1:13" ht="15" customHeight="1" x14ac:dyDescent="0.2">
      <c r="A8855" t="s">
        <v>30832</v>
      </c>
      <c r="B8855" t="s">
        <v>30833</v>
      </c>
      <c r="C8855" t="str">
        <f t="shared" ref="C8855:C8918" si="626">SUBSTITUTE(SUBSTITUTE(SUBSTITUTE(SUBSTITUTE(SUBSTITUTE(SUBSTITUTE(SUBSTITUTE(SUBSTITUTE(SUBSTITUTE(SUBSTITUTE(SUBSTITUTE(B8855, "ā", "a"), "ē", "e"), "ī", "i"), "ō", "o"), "ū", "u"), "ȳ", "y"), "Ā", "A"), "Ē", "E"), "Ī", "I"), "Ō", "O"), "Ū", "U")</f>
        <v>monitus –us m.</v>
      </c>
      <c r="D8855" t="str">
        <f t="shared" si="625"/>
        <v>monitus</v>
      </c>
      <c r="E8855" t="s">
        <v>30834</v>
      </c>
      <c r="F8855" t="s">
        <v>30835</v>
      </c>
      <c r="G8855" t="s">
        <v>18</v>
      </c>
      <c r="H8855">
        <v>4</v>
      </c>
      <c r="I8855">
        <v>0</v>
      </c>
      <c r="J8855">
        <v>0</v>
      </c>
      <c r="K8855">
        <v>0</v>
      </c>
      <c r="L8855" t="s">
        <v>19</v>
      </c>
      <c r="M8855" t="str">
        <f t="shared" si="623"/>
        <v>http://logeion.uchicago.edu/index.html#monitus</v>
      </c>
    </row>
    <row r="8856" spans="1:13" ht="15" customHeight="1" x14ac:dyDescent="0.2">
      <c r="A8856" t="s">
        <v>30836</v>
      </c>
      <c r="B8856" t="s">
        <v>30837</v>
      </c>
      <c r="C8856" t="str">
        <f t="shared" si="626"/>
        <v>Monobazus –i m.</v>
      </c>
      <c r="D8856" t="str">
        <f t="shared" si="625"/>
        <v>Monobazus</v>
      </c>
      <c r="E8856" t="s">
        <v>30838</v>
      </c>
      <c r="F8856" t="s">
        <v>30839</v>
      </c>
      <c r="G8856" t="s">
        <v>21</v>
      </c>
      <c r="H8856">
        <v>2</v>
      </c>
      <c r="I8856">
        <v>0</v>
      </c>
      <c r="J8856">
        <v>0</v>
      </c>
      <c r="K8856">
        <v>1</v>
      </c>
      <c r="L8856" t="s">
        <v>19</v>
      </c>
      <c r="M8856" t="str">
        <f t="shared" si="623"/>
        <v>http://logeion.uchicago.edu/index.html#Monobazus</v>
      </c>
    </row>
    <row r="8857" spans="1:13" ht="15" customHeight="1" x14ac:dyDescent="0.2">
      <c r="A8857" t="s">
        <v>56861</v>
      </c>
      <c r="B8857" t="s">
        <v>59714</v>
      </c>
      <c r="C8857" t="str">
        <f t="shared" si="626"/>
        <v>Monocnemon</v>
      </c>
      <c r="D8857" t="s">
        <v>59714</v>
      </c>
      <c r="E8857" t="s">
        <v>59715</v>
      </c>
      <c r="F8857" t="s">
        <v>59715</v>
      </c>
      <c r="G8857" t="s">
        <v>43</v>
      </c>
      <c r="H8857">
        <v>6</v>
      </c>
      <c r="L8857" t="s">
        <v>19</v>
      </c>
      <c r="M8857" t="str">
        <f t="shared" si="623"/>
        <v>http://logeion.uchicago.edu/index.html#Monocnemon</v>
      </c>
    </row>
    <row r="8858" spans="1:13" ht="15" customHeight="1" x14ac:dyDescent="0.2">
      <c r="A8858" t="s">
        <v>30840</v>
      </c>
      <c r="B8858" t="s">
        <v>30841</v>
      </c>
      <c r="C8858" t="str">
        <f t="shared" si="626"/>
        <v>Monoecus –i m.</v>
      </c>
      <c r="D8858" t="str">
        <f t="shared" ref="D8858:D8876" si="627">IF(ISBLANK(B8858),0,LEFT( C8858, FIND( " ", C8858 ) - 1 ))</f>
        <v>Monoecus</v>
      </c>
      <c r="E8858" t="s">
        <v>30842</v>
      </c>
      <c r="F8858" t="s">
        <v>30843</v>
      </c>
      <c r="G8858" t="s">
        <v>21</v>
      </c>
      <c r="H8858">
        <v>2</v>
      </c>
      <c r="I8858">
        <v>0</v>
      </c>
      <c r="J8858">
        <v>0</v>
      </c>
      <c r="K8858">
        <v>1</v>
      </c>
      <c r="L8858" t="s">
        <v>19</v>
      </c>
      <c r="M8858" t="str">
        <f t="shared" si="623"/>
        <v>http://logeion.uchicago.edu/index.html#Monoecus</v>
      </c>
    </row>
    <row r="8859" spans="1:13" ht="15" customHeight="1" x14ac:dyDescent="0.2">
      <c r="A8859" t="s">
        <v>30846</v>
      </c>
      <c r="B8859" t="s">
        <v>30847</v>
      </c>
      <c r="C8859" t="str">
        <f t="shared" si="626"/>
        <v>mons montis m.</v>
      </c>
      <c r="D8859" t="str">
        <f t="shared" si="627"/>
        <v>mons</v>
      </c>
      <c r="E8859" t="s">
        <v>30848</v>
      </c>
      <c r="F8859" t="s">
        <v>30848</v>
      </c>
      <c r="G8859" t="s">
        <v>29</v>
      </c>
      <c r="H8859">
        <v>3</v>
      </c>
      <c r="I8859">
        <v>0</v>
      </c>
      <c r="J8859">
        <v>0</v>
      </c>
      <c r="K8859">
        <v>0</v>
      </c>
      <c r="L8859" t="s">
        <v>19</v>
      </c>
      <c r="M8859" t="str">
        <f t="shared" si="623"/>
        <v>http://logeion.uchicago.edu/index.html#mons</v>
      </c>
    </row>
    <row r="8860" spans="1:13" ht="15" customHeight="1" x14ac:dyDescent="0.2">
      <c r="A8860" t="s">
        <v>30850</v>
      </c>
      <c r="B8860" t="s">
        <v>30851</v>
      </c>
      <c r="C8860" t="str">
        <f t="shared" si="626"/>
        <v>monstrator –oris m.</v>
      </c>
      <c r="D8860" t="str">
        <f t="shared" si="627"/>
        <v>monstrator</v>
      </c>
      <c r="E8860" t="s">
        <v>15208</v>
      </c>
      <c r="F8860" t="s">
        <v>30852</v>
      </c>
      <c r="G8860" t="s">
        <v>29</v>
      </c>
      <c r="H8860">
        <v>3</v>
      </c>
      <c r="I8860">
        <v>0</v>
      </c>
      <c r="J8860">
        <v>0</v>
      </c>
      <c r="K8860">
        <v>0</v>
      </c>
      <c r="L8860" t="s">
        <v>19</v>
      </c>
      <c r="M8860" t="str">
        <f t="shared" si="623"/>
        <v>http://logeion.uchicago.edu/index.html#monstrator</v>
      </c>
    </row>
    <row r="8861" spans="1:13" ht="15" customHeight="1" x14ac:dyDescent="0.2">
      <c r="A8861" t="s">
        <v>30853</v>
      </c>
      <c r="B8861" t="s">
        <v>30854</v>
      </c>
      <c r="C8861" t="str">
        <f t="shared" si="626"/>
        <v>monstro monstrare monstravi monstratus</v>
      </c>
      <c r="D8861" t="str">
        <f t="shared" si="627"/>
        <v>monstro</v>
      </c>
      <c r="E8861" t="s">
        <v>30855</v>
      </c>
      <c r="F8861" t="s">
        <v>30855</v>
      </c>
      <c r="G8861" t="s">
        <v>23</v>
      </c>
      <c r="I8861">
        <v>1</v>
      </c>
      <c r="J8861">
        <v>0</v>
      </c>
      <c r="K8861">
        <v>0</v>
      </c>
      <c r="L8861" t="s">
        <v>24</v>
      </c>
      <c r="M8861" t="str">
        <f t="shared" si="623"/>
        <v>http://logeion.uchicago.edu/index.html#monstro</v>
      </c>
    </row>
    <row r="8862" spans="1:13" ht="15" customHeight="1" x14ac:dyDescent="0.2">
      <c r="A8862" t="s">
        <v>30856</v>
      </c>
      <c r="B8862" t="s">
        <v>30857</v>
      </c>
      <c r="C8862" t="str">
        <f t="shared" si="626"/>
        <v>monstrum monstri n.</v>
      </c>
      <c r="D8862" t="str">
        <f t="shared" si="627"/>
        <v>monstrum</v>
      </c>
      <c r="E8862" t="s">
        <v>30858</v>
      </c>
      <c r="F8862" t="s">
        <v>30859</v>
      </c>
      <c r="G8862" t="s">
        <v>21</v>
      </c>
      <c r="H8862">
        <v>2</v>
      </c>
      <c r="I8862">
        <v>0</v>
      </c>
      <c r="J8862">
        <v>0</v>
      </c>
      <c r="K8862">
        <v>0</v>
      </c>
      <c r="L8862" t="s">
        <v>19</v>
      </c>
      <c r="M8862" t="str">
        <f t="shared" si="623"/>
        <v>http://logeion.uchicago.edu/index.html#monstrum</v>
      </c>
    </row>
    <row r="8863" spans="1:13" ht="15" customHeight="1" x14ac:dyDescent="0.2">
      <c r="A8863" t="s">
        <v>30860</v>
      </c>
      <c r="B8863" t="s">
        <v>52998</v>
      </c>
      <c r="C8863" t="str">
        <f t="shared" si="626"/>
        <v>monstruosus –a –um</v>
      </c>
      <c r="D8863" t="str">
        <f t="shared" si="627"/>
        <v>monstruosus</v>
      </c>
      <c r="E8863" t="s">
        <v>57385</v>
      </c>
      <c r="F8863" t="s">
        <v>52997</v>
      </c>
      <c r="G8863" t="s">
        <v>61</v>
      </c>
      <c r="H8863">
        <v>1</v>
      </c>
      <c r="I8863">
        <v>0</v>
      </c>
      <c r="J8863">
        <v>0</v>
      </c>
      <c r="K8863">
        <v>0</v>
      </c>
      <c r="L8863" t="s">
        <v>36</v>
      </c>
      <c r="M8863" t="str">
        <f t="shared" si="623"/>
        <v>http://logeion.uchicago.edu/index.html#monstruosus</v>
      </c>
    </row>
    <row r="8864" spans="1:13" ht="15" customHeight="1" x14ac:dyDescent="0.2">
      <c r="A8864" t="s">
        <v>30862</v>
      </c>
      <c r="B8864" t="s">
        <v>30863</v>
      </c>
      <c r="C8864" t="str">
        <f t="shared" si="626"/>
        <v>montanus –a –um</v>
      </c>
      <c r="D8864" t="str">
        <f t="shared" si="627"/>
        <v>montanus</v>
      </c>
      <c r="E8864" t="s">
        <v>30864</v>
      </c>
      <c r="F8864" t="s">
        <v>30865</v>
      </c>
      <c r="G8864" t="s">
        <v>61</v>
      </c>
      <c r="H8864">
        <v>1</v>
      </c>
      <c r="I8864">
        <v>0</v>
      </c>
      <c r="J8864">
        <v>0</v>
      </c>
      <c r="K8864">
        <v>0</v>
      </c>
      <c r="L8864" t="s">
        <v>36</v>
      </c>
      <c r="M8864" t="str">
        <f t="shared" si="623"/>
        <v>http://logeion.uchicago.edu/index.html#montanus</v>
      </c>
    </row>
    <row r="8865" spans="1:13" ht="15" customHeight="1" x14ac:dyDescent="0.2">
      <c r="A8865" s="5" t="s">
        <v>61612</v>
      </c>
      <c r="B8865" t="s">
        <v>61739</v>
      </c>
      <c r="C8865" t="str">
        <f t="shared" si="626"/>
        <v xml:space="preserve">Montanus –i m.  </v>
      </c>
      <c r="D8865" t="str">
        <f t="shared" si="627"/>
        <v>Montanus</v>
      </c>
      <c r="E8865" t="s">
        <v>61937</v>
      </c>
      <c r="F8865" t="s">
        <v>61938</v>
      </c>
      <c r="G8865" t="s">
        <v>21</v>
      </c>
      <c r="H8865">
        <v>2</v>
      </c>
      <c r="K8865">
        <v>1</v>
      </c>
      <c r="L8865" t="s">
        <v>19</v>
      </c>
      <c r="M8865" t="str">
        <f t="shared" si="623"/>
        <v>http://logeion.uchicago.edu/index.html#Montanus</v>
      </c>
    </row>
    <row r="8866" spans="1:13" ht="15" customHeight="1" x14ac:dyDescent="0.2">
      <c r="A8866" t="s">
        <v>30866</v>
      </c>
      <c r="B8866" t="s">
        <v>30867</v>
      </c>
      <c r="C8866" t="str">
        <f t="shared" si="626"/>
        <v xml:space="preserve">monticola –ae m. </v>
      </c>
      <c r="D8866" t="str">
        <f t="shared" si="627"/>
        <v>monticola</v>
      </c>
      <c r="E8866" t="s">
        <v>30868</v>
      </c>
      <c r="F8866" t="s">
        <v>30868</v>
      </c>
      <c r="G8866" t="s">
        <v>76</v>
      </c>
      <c r="H8866">
        <v>1</v>
      </c>
      <c r="I8866">
        <v>0</v>
      </c>
      <c r="J8866">
        <v>0</v>
      </c>
      <c r="K8866">
        <v>0</v>
      </c>
      <c r="L8866" t="s">
        <v>19</v>
      </c>
      <c r="M8866" t="str">
        <f t="shared" si="623"/>
        <v>http://logeion.uchicago.edu/index.html#monticola</v>
      </c>
    </row>
    <row r="8867" spans="1:13" ht="15" customHeight="1" x14ac:dyDescent="0.2">
      <c r="A8867" t="s">
        <v>30871</v>
      </c>
      <c r="B8867" t="s">
        <v>30872</v>
      </c>
      <c r="C8867" t="str">
        <f t="shared" si="626"/>
        <v>montosus –a –um</v>
      </c>
      <c r="D8867" t="str">
        <f t="shared" si="627"/>
        <v>montosus</v>
      </c>
      <c r="E8867" t="s">
        <v>30873</v>
      </c>
      <c r="F8867" t="s">
        <v>30874</v>
      </c>
      <c r="G8867" t="s">
        <v>61</v>
      </c>
      <c r="H8867">
        <v>1</v>
      </c>
      <c r="I8867">
        <v>0</v>
      </c>
      <c r="J8867">
        <v>0</v>
      </c>
      <c r="K8867">
        <v>0</v>
      </c>
      <c r="L8867" t="s">
        <v>36</v>
      </c>
      <c r="M8867" t="str">
        <f t="shared" ref="M8867:M8930" si="628">"http://logeion.uchicago.edu/index.html#"&amp;D8867</f>
        <v>http://logeion.uchicago.edu/index.html#montosus</v>
      </c>
    </row>
    <row r="8868" spans="1:13" ht="15" customHeight="1" x14ac:dyDescent="0.2">
      <c r="A8868" t="s">
        <v>30875</v>
      </c>
      <c r="B8868" t="s">
        <v>30876</v>
      </c>
      <c r="C8868" t="str">
        <f t="shared" si="626"/>
        <v>monumentum monumenti n.</v>
      </c>
      <c r="D8868" t="str">
        <f t="shared" si="627"/>
        <v>monumentum</v>
      </c>
      <c r="E8868" t="s">
        <v>30877</v>
      </c>
      <c r="F8868" t="s">
        <v>30878</v>
      </c>
      <c r="G8868" t="s">
        <v>21</v>
      </c>
      <c r="H8868">
        <v>2</v>
      </c>
      <c r="I8868">
        <v>0</v>
      </c>
      <c r="J8868">
        <v>0</v>
      </c>
      <c r="K8868">
        <v>0</v>
      </c>
      <c r="L8868" t="s">
        <v>19</v>
      </c>
      <c r="M8868" t="str">
        <f t="shared" si="628"/>
        <v>http://logeion.uchicago.edu/index.html#monumentum</v>
      </c>
    </row>
    <row r="8869" spans="1:13" ht="15" customHeight="1" x14ac:dyDescent="0.2">
      <c r="A8869" t="s">
        <v>30879</v>
      </c>
      <c r="B8869" t="s">
        <v>30880</v>
      </c>
      <c r="C8869" t="str">
        <f t="shared" si="626"/>
        <v>Mopsus –i m.</v>
      </c>
      <c r="D8869" t="str">
        <f t="shared" si="627"/>
        <v>Mopsus</v>
      </c>
      <c r="E8869" t="s">
        <v>30881</v>
      </c>
      <c r="F8869" t="s">
        <v>30882</v>
      </c>
      <c r="G8869" t="s">
        <v>21</v>
      </c>
      <c r="H8869">
        <v>2</v>
      </c>
      <c r="K8869">
        <v>1</v>
      </c>
      <c r="L8869" t="s">
        <v>19</v>
      </c>
      <c r="M8869" t="str">
        <f t="shared" si="628"/>
        <v>http://logeion.uchicago.edu/index.html#Mopsus</v>
      </c>
    </row>
    <row r="8870" spans="1:13" ht="15" customHeight="1" x14ac:dyDescent="0.2">
      <c r="A8870" t="s">
        <v>30883</v>
      </c>
      <c r="B8870" t="s">
        <v>30884</v>
      </c>
      <c r="C8870" t="str">
        <f t="shared" si="626"/>
        <v>mora morae f.</v>
      </c>
      <c r="D8870" t="str">
        <f t="shared" si="627"/>
        <v>mora</v>
      </c>
      <c r="E8870" t="s">
        <v>30885</v>
      </c>
      <c r="F8870" t="s">
        <v>30885</v>
      </c>
      <c r="G8870" t="s">
        <v>76</v>
      </c>
      <c r="H8870">
        <v>1</v>
      </c>
      <c r="I8870">
        <v>0</v>
      </c>
      <c r="J8870">
        <v>0</v>
      </c>
      <c r="K8870">
        <v>0</v>
      </c>
      <c r="L8870" t="s">
        <v>19</v>
      </c>
      <c r="M8870" t="str">
        <f t="shared" si="628"/>
        <v>http://logeion.uchicago.edu/index.html#mora</v>
      </c>
    </row>
    <row r="8871" spans="1:13" ht="15" customHeight="1" x14ac:dyDescent="0.2">
      <c r="A8871" t="s">
        <v>30889</v>
      </c>
      <c r="B8871" t="s">
        <v>30890</v>
      </c>
      <c r="C8871" t="str">
        <f t="shared" si="626"/>
        <v>moratus –a –um</v>
      </c>
      <c r="D8871" t="str">
        <f t="shared" si="627"/>
        <v>moratus</v>
      </c>
      <c r="E8871" t="s">
        <v>30891</v>
      </c>
      <c r="F8871" t="s">
        <v>30892</v>
      </c>
      <c r="G8871" t="s">
        <v>61</v>
      </c>
      <c r="H8871">
        <v>1</v>
      </c>
      <c r="I8871">
        <v>0</v>
      </c>
      <c r="J8871">
        <v>0</v>
      </c>
      <c r="K8871">
        <v>0</v>
      </c>
      <c r="L8871" t="s">
        <v>36</v>
      </c>
      <c r="M8871" t="str">
        <f t="shared" si="628"/>
        <v>http://logeion.uchicago.edu/index.html#moratus</v>
      </c>
    </row>
    <row r="8872" spans="1:13" ht="15" customHeight="1" x14ac:dyDescent="0.2">
      <c r="A8872" t="s">
        <v>30894</v>
      </c>
      <c r="B8872" t="s">
        <v>30895</v>
      </c>
      <c r="C8872" t="str">
        <f t="shared" si="626"/>
        <v>morbosus –a –um</v>
      </c>
      <c r="D8872" t="str">
        <f t="shared" si="627"/>
        <v>morbosus</v>
      </c>
      <c r="E8872" t="s">
        <v>30896</v>
      </c>
      <c r="F8872" t="s">
        <v>30896</v>
      </c>
      <c r="G8872" t="s">
        <v>61</v>
      </c>
      <c r="H8872">
        <v>1</v>
      </c>
      <c r="I8872">
        <v>0</v>
      </c>
      <c r="J8872">
        <v>0</v>
      </c>
      <c r="K8872">
        <v>0</v>
      </c>
      <c r="L8872" t="s">
        <v>36</v>
      </c>
      <c r="M8872" t="str">
        <f t="shared" si="628"/>
        <v>http://logeion.uchicago.edu/index.html#morbosus</v>
      </c>
    </row>
    <row r="8873" spans="1:13" ht="15" customHeight="1" x14ac:dyDescent="0.2">
      <c r="A8873" t="s">
        <v>30901</v>
      </c>
      <c r="B8873" t="s">
        <v>30902</v>
      </c>
      <c r="C8873" t="str">
        <f t="shared" si="626"/>
        <v>Morbus –i m.</v>
      </c>
      <c r="D8873" t="str">
        <f t="shared" si="627"/>
        <v>Morbus</v>
      </c>
      <c r="E8873" t="s">
        <v>30903</v>
      </c>
      <c r="F8873" t="s">
        <v>30903</v>
      </c>
      <c r="G8873" t="s">
        <v>21</v>
      </c>
      <c r="H8873">
        <v>2</v>
      </c>
      <c r="K8873">
        <v>1</v>
      </c>
      <c r="L8873" t="s">
        <v>19</v>
      </c>
      <c r="M8873" t="str">
        <f t="shared" si="628"/>
        <v>http://logeion.uchicago.edu/index.html#Morbus</v>
      </c>
    </row>
    <row r="8874" spans="1:13" ht="15" customHeight="1" x14ac:dyDescent="0.2">
      <c r="A8874" t="s">
        <v>30897</v>
      </c>
      <c r="B8874" t="s">
        <v>30898</v>
      </c>
      <c r="C8874" t="str">
        <f t="shared" si="626"/>
        <v>morbus morbi m.</v>
      </c>
      <c r="D8874" t="str">
        <f t="shared" si="627"/>
        <v>morbus</v>
      </c>
      <c r="E8874" t="s">
        <v>30899</v>
      </c>
      <c r="F8874" t="s">
        <v>30900</v>
      </c>
      <c r="G8874" t="s">
        <v>21</v>
      </c>
      <c r="H8874">
        <v>2</v>
      </c>
      <c r="I8874">
        <v>0</v>
      </c>
      <c r="J8874">
        <v>0</v>
      </c>
      <c r="K8874">
        <v>0</v>
      </c>
      <c r="L8874" t="s">
        <v>19</v>
      </c>
      <c r="M8874" t="str">
        <f t="shared" si="628"/>
        <v>http://logeion.uchicago.edu/index.html#morbus</v>
      </c>
    </row>
    <row r="8875" spans="1:13" ht="15" customHeight="1" x14ac:dyDescent="0.2">
      <c r="A8875" t="s">
        <v>30904</v>
      </c>
      <c r="B8875" t="s">
        <v>52901</v>
      </c>
      <c r="C8875" t="str">
        <f t="shared" si="626"/>
        <v>mordax –acis</v>
      </c>
      <c r="D8875" t="str">
        <f t="shared" si="627"/>
        <v>mordax</v>
      </c>
      <c r="E8875" t="s">
        <v>52902</v>
      </c>
      <c r="F8875" t="s">
        <v>52902</v>
      </c>
      <c r="G8875" t="s">
        <v>230</v>
      </c>
      <c r="H8875">
        <v>3</v>
      </c>
      <c r="I8875">
        <v>0</v>
      </c>
      <c r="J8875">
        <v>0</v>
      </c>
      <c r="K8875">
        <v>0</v>
      </c>
      <c r="L8875" t="s">
        <v>36</v>
      </c>
      <c r="M8875" t="str">
        <f t="shared" si="628"/>
        <v>http://logeion.uchicago.edu/index.html#mordax</v>
      </c>
    </row>
    <row r="8876" spans="1:13" ht="15" customHeight="1" x14ac:dyDescent="0.2">
      <c r="A8876" t="s">
        <v>30905</v>
      </c>
      <c r="B8876" t="s">
        <v>30906</v>
      </c>
      <c r="C8876" t="str">
        <f t="shared" si="626"/>
        <v>mordeo mordere momordi morsus</v>
      </c>
      <c r="D8876" t="str">
        <f t="shared" si="627"/>
        <v>mordeo</v>
      </c>
      <c r="E8876" t="s">
        <v>30907</v>
      </c>
      <c r="F8876" t="s">
        <v>30908</v>
      </c>
      <c r="G8876" t="s">
        <v>95</v>
      </c>
      <c r="I8876">
        <v>2</v>
      </c>
      <c r="J8876">
        <v>0</v>
      </c>
      <c r="K8876">
        <v>0</v>
      </c>
      <c r="L8876" t="s">
        <v>24</v>
      </c>
      <c r="M8876" t="str">
        <f t="shared" si="628"/>
        <v>http://logeion.uchicago.edu/index.html#mordeo</v>
      </c>
    </row>
    <row r="8877" spans="1:13" ht="15" customHeight="1" x14ac:dyDescent="0.2">
      <c r="A8877" t="s">
        <v>30909</v>
      </c>
      <c r="B8877" t="s">
        <v>54164</v>
      </c>
      <c r="C8877" t="str">
        <f t="shared" si="626"/>
        <v>mordicus</v>
      </c>
      <c r="D8877" t="s">
        <v>54164</v>
      </c>
      <c r="E8877" t="s">
        <v>54165</v>
      </c>
      <c r="F8877" t="s">
        <v>54165</v>
      </c>
      <c r="G8877" t="s">
        <v>89</v>
      </c>
      <c r="I8877">
        <v>0</v>
      </c>
      <c r="J8877">
        <v>1</v>
      </c>
      <c r="K8877">
        <v>0</v>
      </c>
      <c r="L8877" t="s">
        <v>90</v>
      </c>
      <c r="M8877" t="str">
        <f t="shared" si="628"/>
        <v>http://logeion.uchicago.edu/index.html#mordicus</v>
      </c>
    </row>
    <row r="8878" spans="1:13" ht="15" customHeight="1" x14ac:dyDescent="0.2">
      <c r="A8878" t="s">
        <v>30910</v>
      </c>
      <c r="B8878" t="s">
        <v>30911</v>
      </c>
      <c r="C8878" t="str">
        <f t="shared" si="626"/>
        <v>moribundus –a –um</v>
      </c>
      <c r="D8878" t="str">
        <f t="shared" ref="D8878:D8900" si="629">IF(ISBLANK(B8878),0,LEFT( C8878, FIND( " ", C8878 ) - 1 ))</f>
        <v>moribundus</v>
      </c>
      <c r="E8878" t="s">
        <v>30912</v>
      </c>
      <c r="F8878" t="s">
        <v>30913</v>
      </c>
      <c r="G8878" t="s">
        <v>61</v>
      </c>
      <c r="H8878">
        <v>1</v>
      </c>
      <c r="I8878">
        <v>0</v>
      </c>
      <c r="J8878">
        <v>0</v>
      </c>
      <c r="K8878">
        <v>0</v>
      </c>
      <c r="L8878" t="s">
        <v>36</v>
      </c>
      <c r="M8878" t="str">
        <f t="shared" si="628"/>
        <v>http://logeion.uchicago.edu/index.html#moribundus</v>
      </c>
    </row>
    <row r="8879" spans="1:13" ht="15" customHeight="1" x14ac:dyDescent="0.2">
      <c r="A8879" t="s">
        <v>30916</v>
      </c>
      <c r="B8879" t="s">
        <v>30917</v>
      </c>
      <c r="C8879" t="str">
        <f t="shared" si="626"/>
        <v>Morini –orum</v>
      </c>
      <c r="D8879" t="str">
        <f t="shared" si="629"/>
        <v>Morini</v>
      </c>
      <c r="E8879" t="s">
        <v>30918</v>
      </c>
      <c r="F8879" t="s">
        <v>30918</v>
      </c>
      <c r="G8879" t="s">
        <v>21</v>
      </c>
      <c r="H8879">
        <v>2</v>
      </c>
      <c r="I8879">
        <v>0</v>
      </c>
      <c r="J8879">
        <v>0</v>
      </c>
      <c r="K8879">
        <v>1</v>
      </c>
      <c r="L8879" t="s">
        <v>19</v>
      </c>
      <c r="M8879" t="str">
        <f t="shared" si="628"/>
        <v>http://logeion.uchicago.edu/index.html#Morini</v>
      </c>
    </row>
    <row r="8880" spans="1:13" ht="15" customHeight="1" x14ac:dyDescent="0.2">
      <c r="A8880" t="s">
        <v>30916</v>
      </c>
      <c r="B8880" t="s">
        <v>58361</v>
      </c>
      <c r="C8880" t="str">
        <f t="shared" si="626"/>
        <v>Morini –orum m.</v>
      </c>
      <c r="D8880" t="str">
        <f t="shared" si="629"/>
        <v>Morini</v>
      </c>
      <c r="E8880" t="s">
        <v>58362</v>
      </c>
      <c r="F8880" t="s">
        <v>58362</v>
      </c>
      <c r="G8880" t="s">
        <v>21</v>
      </c>
      <c r="H8880">
        <v>2</v>
      </c>
      <c r="K8880">
        <v>1</v>
      </c>
      <c r="L8880" t="s">
        <v>19</v>
      </c>
      <c r="M8880" t="str">
        <f t="shared" si="628"/>
        <v>http://logeion.uchicago.edu/index.html#Morini</v>
      </c>
    </row>
    <row r="8881" spans="1:13" ht="15" customHeight="1" x14ac:dyDescent="0.2">
      <c r="A8881" t="s">
        <v>30919</v>
      </c>
      <c r="B8881" t="s">
        <v>30920</v>
      </c>
      <c r="C8881" t="str">
        <f t="shared" si="626"/>
        <v>morior mori mortuus sum</v>
      </c>
      <c r="D8881" t="str">
        <f t="shared" si="629"/>
        <v>morior</v>
      </c>
      <c r="E8881" t="s">
        <v>16430</v>
      </c>
      <c r="F8881" t="s">
        <v>16430</v>
      </c>
      <c r="G8881" t="s">
        <v>2047</v>
      </c>
      <c r="I8881">
        <v>3</v>
      </c>
      <c r="J8881">
        <v>0</v>
      </c>
      <c r="K8881">
        <v>0</v>
      </c>
      <c r="L8881" t="s">
        <v>24</v>
      </c>
      <c r="M8881" t="str">
        <f t="shared" si="628"/>
        <v>http://logeion.uchicago.edu/index.html#morior</v>
      </c>
    </row>
    <row r="8882" spans="1:13" ht="15" customHeight="1" x14ac:dyDescent="0.2">
      <c r="A8882" t="s">
        <v>30921</v>
      </c>
      <c r="B8882" t="s">
        <v>30922</v>
      </c>
      <c r="C8882" t="str">
        <f t="shared" si="626"/>
        <v>Moritasgus –i m.</v>
      </c>
      <c r="D8882" t="str">
        <f t="shared" si="629"/>
        <v>Moritasgus</v>
      </c>
      <c r="E8882" t="s">
        <v>30923</v>
      </c>
      <c r="F8882" t="s">
        <v>30923</v>
      </c>
      <c r="G8882" t="s">
        <v>21</v>
      </c>
      <c r="H8882">
        <v>2</v>
      </c>
      <c r="I8882">
        <v>0</v>
      </c>
      <c r="J8882">
        <v>0</v>
      </c>
      <c r="K8882">
        <v>1</v>
      </c>
      <c r="L8882" t="s">
        <v>19</v>
      </c>
      <c r="M8882" t="str">
        <f t="shared" si="628"/>
        <v>http://logeion.uchicago.edu/index.html#Moritasgus</v>
      </c>
    </row>
    <row r="8883" spans="1:13" ht="15" customHeight="1" x14ac:dyDescent="0.2">
      <c r="A8883" t="s">
        <v>30924</v>
      </c>
      <c r="B8883" t="s">
        <v>30925</v>
      </c>
      <c r="C8883" t="str">
        <f t="shared" si="626"/>
        <v>moror morari moratus sum</v>
      </c>
      <c r="D8883" t="str">
        <f t="shared" si="629"/>
        <v>moror</v>
      </c>
      <c r="E8883" t="s">
        <v>12365</v>
      </c>
      <c r="F8883" t="s">
        <v>30926</v>
      </c>
      <c r="G8883" t="s">
        <v>170</v>
      </c>
      <c r="I8883">
        <v>1</v>
      </c>
      <c r="J8883">
        <v>0</v>
      </c>
      <c r="K8883">
        <v>0</v>
      </c>
      <c r="L8883" t="s">
        <v>24</v>
      </c>
      <c r="M8883" t="str">
        <f t="shared" si="628"/>
        <v>http://logeion.uchicago.edu/index.html#moror</v>
      </c>
    </row>
    <row r="8884" spans="1:13" ht="15" customHeight="1" x14ac:dyDescent="0.2">
      <c r="A8884" t="s">
        <v>30929</v>
      </c>
      <c r="B8884" t="s">
        <v>30930</v>
      </c>
      <c r="C8884" t="str">
        <f t="shared" si="626"/>
        <v>mors mortis f.</v>
      </c>
      <c r="D8884" t="str">
        <f t="shared" si="629"/>
        <v>mors</v>
      </c>
      <c r="E8884" t="s">
        <v>25352</v>
      </c>
      <c r="F8884" t="s">
        <v>25352</v>
      </c>
      <c r="G8884" t="s">
        <v>29</v>
      </c>
      <c r="H8884">
        <v>3</v>
      </c>
      <c r="I8884">
        <v>0</v>
      </c>
      <c r="J8884">
        <v>0</v>
      </c>
      <c r="K8884">
        <v>0</v>
      </c>
      <c r="L8884" t="s">
        <v>19</v>
      </c>
      <c r="M8884" t="str">
        <f t="shared" si="628"/>
        <v>http://logeion.uchicago.edu/index.html#mors</v>
      </c>
    </row>
    <row r="8885" spans="1:13" ht="15" customHeight="1" x14ac:dyDescent="0.2">
      <c r="A8885" t="s">
        <v>30931</v>
      </c>
      <c r="B8885" t="s">
        <v>30932</v>
      </c>
      <c r="C8885" t="str">
        <f t="shared" si="626"/>
        <v>morsus morsus m.</v>
      </c>
      <c r="D8885" t="str">
        <f t="shared" si="629"/>
        <v>morsus</v>
      </c>
      <c r="E8885" t="s">
        <v>30933</v>
      </c>
      <c r="F8885" t="s">
        <v>30934</v>
      </c>
      <c r="G8885" t="s">
        <v>18</v>
      </c>
      <c r="H8885">
        <v>4</v>
      </c>
      <c r="I8885">
        <v>0</v>
      </c>
      <c r="J8885">
        <v>0</v>
      </c>
      <c r="K8885">
        <v>0</v>
      </c>
      <c r="L8885" t="s">
        <v>19</v>
      </c>
      <c r="M8885" t="str">
        <f t="shared" si="628"/>
        <v>http://logeion.uchicago.edu/index.html#morsus</v>
      </c>
    </row>
    <row r="8886" spans="1:13" ht="15" customHeight="1" x14ac:dyDescent="0.2">
      <c r="A8886" t="s">
        <v>30935</v>
      </c>
      <c r="B8886" t="s">
        <v>30936</v>
      </c>
      <c r="C8886" t="str">
        <f t="shared" si="626"/>
        <v>mortalia –ium n.</v>
      </c>
      <c r="D8886" t="str">
        <f t="shared" si="629"/>
        <v>mortalia</v>
      </c>
      <c r="E8886" t="s">
        <v>30937</v>
      </c>
      <c r="F8886" t="s">
        <v>30938</v>
      </c>
      <c r="G8886" t="s">
        <v>29</v>
      </c>
      <c r="H8886">
        <v>3</v>
      </c>
      <c r="I8886">
        <v>0</v>
      </c>
      <c r="J8886">
        <v>0</v>
      </c>
      <c r="K8886">
        <v>0</v>
      </c>
      <c r="L8886" t="s">
        <v>19</v>
      </c>
      <c r="M8886" t="str">
        <f t="shared" si="628"/>
        <v>http://logeion.uchicago.edu/index.html#mortalia</v>
      </c>
    </row>
    <row r="8887" spans="1:13" ht="15" customHeight="1" x14ac:dyDescent="0.2">
      <c r="A8887" t="s">
        <v>30939</v>
      </c>
      <c r="B8887" t="s">
        <v>30940</v>
      </c>
      <c r="C8887" t="str">
        <f t="shared" si="626"/>
        <v>mortalis –e</v>
      </c>
      <c r="D8887" t="str">
        <f t="shared" si="629"/>
        <v>mortalis</v>
      </c>
      <c r="E8887" t="s">
        <v>30941</v>
      </c>
      <c r="F8887" t="s">
        <v>30942</v>
      </c>
      <c r="G8887" t="s">
        <v>155</v>
      </c>
      <c r="H8887">
        <v>3</v>
      </c>
      <c r="I8887">
        <v>0</v>
      </c>
      <c r="J8887">
        <v>0</v>
      </c>
      <c r="K8887">
        <v>0</v>
      </c>
      <c r="L8887" t="s">
        <v>36</v>
      </c>
      <c r="M8887" t="str">
        <f t="shared" si="628"/>
        <v>http://logeion.uchicago.edu/index.html#mortalis</v>
      </c>
    </row>
    <row r="8888" spans="1:13" ht="15" customHeight="1" x14ac:dyDescent="0.2">
      <c r="A8888" t="s">
        <v>30943</v>
      </c>
      <c r="B8888" t="s">
        <v>61670</v>
      </c>
      <c r="C8888" t="str">
        <f t="shared" si="626"/>
        <v>mortalitas –atis f.</v>
      </c>
      <c r="D8888" t="str">
        <f t="shared" si="629"/>
        <v>mortalitas</v>
      </c>
      <c r="E8888" t="s">
        <v>61663</v>
      </c>
      <c r="F8888" t="s">
        <v>61662</v>
      </c>
      <c r="G8888" t="s">
        <v>29</v>
      </c>
      <c r="H8888">
        <v>3</v>
      </c>
      <c r="I8888">
        <v>0</v>
      </c>
      <c r="J8888">
        <v>0</v>
      </c>
      <c r="K8888">
        <v>0</v>
      </c>
      <c r="L8888" t="s">
        <v>19</v>
      </c>
      <c r="M8888" t="str">
        <f t="shared" si="628"/>
        <v>http://logeion.uchicago.edu/index.html#mortalitas</v>
      </c>
    </row>
    <row r="8889" spans="1:13" ht="15" customHeight="1" x14ac:dyDescent="0.2">
      <c r="A8889" t="s">
        <v>30946</v>
      </c>
      <c r="B8889" t="s">
        <v>30947</v>
      </c>
      <c r="C8889" t="str">
        <f t="shared" si="626"/>
        <v>mortifer –era –erum</v>
      </c>
      <c r="D8889" t="str">
        <f t="shared" si="629"/>
        <v>mortifer</v>
      </c>
      <c r="E8889" t="s">
        <v>20025</v>
      </c>
      <c r="F8889" t="s">
        <v>30948</v>
      </c>
      <c r="G8889" t="s">
        <v>61</v>
      </c>
      <c r="H8889">
        <v>1</v>
      </c>
      <c r="I8889">
        <v>0</v>
      </c>
      <c r="J8889">
        <v>0</v>
      </c>
      <c r="K8889">
        <v>0</v>
      </c>
      <c r="L8889" t="s">
        <v>36</v>
      </c>
      <c r="M8889" t="str">
        <f t="shared" si="628"/>
        <v>http://logeion.uchicago.edu/index.html#mortifer</v>
      </c>
    </row>
    <row r="8890" spans="1:13" ht="15" customHeight="1" x14ac:dyDescent="0.2">
      <c r="A8890" t="s">
        <v>30949</v>
      </c>
      <c r="B8890" t="s">
        <v>30950</v>
      </c>
      <c r="C8890" t="str">
        <f t="shared" si="626"/>
        <v>mortuus –a –um</v>
      </c>
      <c r="D8890" t="str">
        <f t="shared" si="629"/>
        <v>mortuus</v>
      </c>
      <c r="E8890" t="s">
        <v>30951</v>
      </c>
      <c r="F8890" t="s">
        <v>30951</v>
      </c>
      <c r="G8890" t="s">
        <v>61</v>
      </c>
      <c r="H8890">
        <v>1</v>
      </c>
      <c r="I8890">
        <v>0</v>
      </c>
      <c r="J8890">
        <v>0</v>
      </c>
      <c r="K8890">
        <v>0</v>
      </c>
      <c r="L8890" t="s">
        <v>36</v>
      </c>
      <c r="M8890" t="str">
        <f t="shared" si="628"/>
        <v>http://logeion.uchicago.edu/index.html#mortuus</v>
      </c>
    </row>
    <row r="8891" spans="1:13" ht="15" customHeight="1" x14ac:dyDescent="0.2">
      <c r="A8891" t="s">
        <v>30952</v>
      </c>
      <c r="B8891" t="s">
        <v>30953</v>
      </c>
      <c r="C8891" t="str">
        <f t="shared" si="626"/>
        <v>morum –i n.</v>
      </c>
      <c r="D8891" t="str">
        <f t="shared" si="629"/>
        <v>morum</v>
      </c>
      <c r="E8891" t="s">
        <v>30954</v>
      </c>
      <c r="F8891" t="s">
        <v>30954</v>
      </c>
      <c r="G8891" t="s">
        <v>21</v>
      </c>
      <c r="H8891">
        <v>2</v>
      </c>
      <c r="I8891">
        <v>0</v>
      </c>
      <c r="J8891">
        <v>0</v>
      </c>
      <c r="K8891">
        <v>0</v>
      </c>
      <c r="L8891" t="s">
        <v>19</v>
      </c>
      <c r="M8891" t="str">
        <f t="shared" si="628"/>
        <v>http://logeion.uchicago.edu/index.html#morum</v>
      </c>
    </row>
    <row r="8892" spans="1:13" ht="15" customHeight="1" x14ac:dyDescent="0.2">
      <c r="A8892" t="s">
        <v>30964</v>
      </c>
      <c r="B8892" t="s">
        <v>30965</v>
      </c>
      <c r="C8892" t="str">
        <f t="shared" si="626"/>
        <v>mos maiorum</v>
      </c>
      <c r="D8892" t="str">
        <f t="shared" si="629"/>
        <v>mos</v>
      </c>
      <c r="E8892" t="s">
        <v>30966</v>
      </c>
      <c r="F8892" t="s">
        <v>30966</v>
      </c>
      <c r="G8892" t="s">
        <v>120</v>
      </c>
      <c r="I8892">
        <v>0</v>
      </c>
      <c r="J8892">
        <v>0</v>
      </c>
      <c r="K8892">
        <v>0</v>
      </c>
      <c r="L8892" t="s">
        <v>121</v>
      </c>
      <c r="M8892" t="str">
        <f t="shared" si="628"/>
        <v>http://logeion.uchicago.edu/index.html#mos</v>
      </c>
    </row>
    <row r="8893" spans="1:13" ht="15" customHeight="1" x14ac:dyDescent="0.2">
      <c r="A8893" t="s">
        <v>30956</v>
      </c>
      <c r="B8893" t="s">
        <v>30957</v>
      </c>
      <c r="C8893" t="str">
        <f t="shared" si="626"/>
        <v>mos moris m.</v>
      </c>
      <c r="D8893" t="str">
        <f t="shared" si="629"/>
        <v>mos</v>
      </c>
      <c r="E8893" t="s">
        <v>30958</v>
      </c>
      <c r="F8893" t="s">
        <v>30959</v>
      </c>
      <c r="G8893" t="s">
        <v>29</v>
      </c>
      <c r="H8893">
        <v>3</v>
      </c>
      <c r="I8893">
        <v>0</v>
      </c>
      <c r="J8893">
        <v>0</v>
      </c>
      <c r="K8893">
        <v>0</v>
      </c>
      <c r="L8893" t="s">
        <v>19</v>
      </c>
      <c r="M8893" t="str">
        <f t="shared" si="628"/>
        <v>http://logeion.uchicago.edu/index.html#mos</v>
      </c>
    </row>
    <row r="8894" spans="1:13" ht="15" customHeight="1" x14ac:dyDescent="0.2">
      <c r="A8894" t="s">
        <v>30960</v>
      </c>
      <c r="B8894" t="s">
        <v>30961</v>
      </c>
      <c r="C8894" t="str">
        <f t="shared" si="626"/>
        <v>Mosa –ae m.</v>
      </c>
      <c r="D8894" t="str">
        <f t="shared" si="629"/>
        <v>Mosa</v>
      </c>
      <c r="E8894" t="s">
        <v>30962</v>
      </c>
      <c r="F8894" t="s">
        <v>30963</v>
      </c>
      <c r="G8894" t="s">
        <v>76</v>
      </c>
      <c r="H8894">
        <v>1</v>
      </c>
      <c r="I8894">
        <v>0</v>
      </c>
      <c r="J8894">
        <v>0</v>
      </c>
      <c r="K8894">
        <v>1</v>
      </c>
      <c r="L8894" t="s">
        <v>19</v>
      </c>
      <c r="M8894" t="str">
        <f t="shared" si="628"/>
        <v>http://logeion.uchicago.edu/index.html#Mosa</v>
      </c>
    </row>
    <row r="8895" spans="1:13" ht="15" customHeight="1" x14ac:dyDescent="0.2">
      <c r="A8895" t="s">
        <v>61054</v>
      </c>
      <c r="B8895" t="s">
        <v>61431</v>
      </c>
      <c r="C8895" t="str">
        <f t="shared" si="626"/>
        <v>Moses or Moyses –is m.</v>
      </c>
      <c r="D8895" t="str">
        <f t="shared" si="629"/>
        <v>Moses</v>
      </c>
      <c r="E8895" t="s">
        <v>61323</v>
      </c>
      <c r="F8895" t="s">
        <v>61323</v>
      </c>
      <c r="G8895" t="s">
        <v>43</v>
      </c>
      <c r="H8895">
        <v>3</v>
      </c>
      <c r="K8895">
        <v>1</v>
      </c>
      <c r="L8895" t="s">
        <v>19</v>
      </c>
      <c r="M8895" t="str">
        <f t="shared" si="628"/>
        <v>http://logeion.uchicago.edu/index.html#Moses</v>
      </c>
    </row>
    <row r="8896" spans="1:13" ht="15" customHeight="1" x14ac:dyDescent="0.2">
      <c r="A8896" t="s">
        <v>30967</v>
      </c>
      <c r="B8896" t="s">
        <v>30968</v>
      </c>
      <c r="C8896" t="str">
        <f t="shared" si="626"/>
        <v>motabilis –e</v>
      </c>
      <c r="D8896" t="str">
        <f t="shared" si="629"/>
        <v>motabilis</v>
      </c>
      <c r="E8896" t="s">
        <v>30969</v>
      </c>
      <c r="F8896" t="s">
        <v>30970</v>
      </c>
      <c r="G8896" t="s">
        <v>536</v>
      </c>
      <c r="H8896">
        <v>3</v>
      </c>
      <c r="I8896">
        <v>3</v>
      </c>
      <c r="J8896">
        <v>0</v>
      </c>
      <c r="K8896">
        <v>0</v>
      </c>
      <c r="L8896" t="s">
        <v>36</v>
      </c>
      <c r="M8896" t="str">
        <f t="shared" si="628"/>
        <v>http://logeion.uchicago.edu/index.html#motabilis</v>
      </c>
    </row>
    <row r="8897" spans="1:13" ht="15" customHeight="1" x14ac:dyDescent="0.2">
      <c r="A8897" t="s">
        <v>30973</v>
      </c>
      <c r="B8897" t="s">
        <v>30974</v>
      </c>
      <c r="C8897" t="str">
        <f t="shared" si="626"/>
        <v xml:space="preserve">moto motare </v>
      </c>
      <c r="D8897" t="str">
        <f t="shared" si="629"/>
        <v>moto</v>
      </c>
      <c r="E8897" t="s">
        <v>30975</v>
      </c>
      <c r="F8897" t="s">
        <v>30976</v>
      </c>
      <c r="G8897" t="s">
        <v>23</v>
      </c>
      <c r="I8897">
        <v>1</v>
      </c>
      <c r="J8897">
        <v>0</v>
      </c>
      <c r="K8897">
        <v>0</v>
      </c>
      <c r="L8897" t="s">
        <v>24</v>
      </c>
      <c r="M8897" t="str">
        <f t="shared" si="628"/>
        <v>http://logeion.uchicago.edu/index.html#moto</v>
      </c>
    </row>
    <row r="8898" spans="1:13" ht="15" customHeight="1" x14ac:dyDescent="0.2">
      <c r="A8898" t="s">
        <v>60875</v>
      </c>
      <c r="B8898" t="s">
        <v>60886</v>
      </c>
      <c r="C8898" t="str">
        <f t="shared" si="626"/>
        <v>motrix motricis f.</v>
      </c>
      <c r="D8898" t="str">
        <f t="shared" si="629"/>
        <v>motrix</v>
      </c>
      <c r="E8898" t="s">
        <v>60884</v>
      </c>
      <c r="F8898" t="s">
        <v>60885</v>
      </c>
      <c r="G8898" t="s">
        <v>29</v>
      </c>
      <c r="H8898">
        <v>3</v>
      </c>
      <c r="L8898" t="s">
        <v>19</v>
      </c>
      <c r="M8898" t="str">
        <f t="shared" si="628"/>
        <v>http://logeion.uchicago.edu/index.html#motrix</v>
      </c>
    </row>
    <row r="8899" spans="1:13" ht="15" customHeight="1" x14ac:dyDescent="0.2">
      <c r="A8899" t="s">
        <v>30977</v>
      </c>
      <c r="B8899" t="s">
        <v>30978</v>
      </c>
      <c r="C8899" t="str">
        <f t="shared" si="626"/>
        <v>motus motus m.</v>
      </c>
      <c r="D8899" t="str">
        <f t="shared" si="629"/>
        <v>motus</v>
      </c>
      <c r="E8899" t="s">
        <v>30979</v>
      </c>
      <c r="F8899" t="s">
        <v>30980</v>
      </c>
      <c r="G8899" t="s">
        <v>18</v>
      </c>
      <c r="H8899">
        <v>4</v>
      </c>
      <c r="I8899">
        <v>0</v>
      </c>
      <c r="J8899">
        <v>0</v>
      </c>
      <c r="K8899">
        <v>0</v>
      </c>
      <c r="L8899" t="s">
        <v>19</v>
      </c>
      <c r="M8899" t="str">
        <f t="shared" si="628"/>
        <v>http://logeion.uchicago.edu/index.html#motus</v>
      </c>
    </row>
    <row r="8900" spans="1:13" ht="15" customHeight="1" x14ac:dyDescent="0.2">
      <c r="A8900" t="s">
        <v>30981</v>
      </c>
      <c r="B8900" t="s">
        <v>30982</v>
      </c>
      <c r="C8900" t="str">
        <f t="shared" si="626"/>
        <v>moveo movere movi motus</v>
      </c>
      <c r="D8900" t="str">
        <f t="shared" si="629"/>
        <v>moveo</v>
      </c>
      <c r="E8900" t="s">
        <v>30975</v>
      </c>
      <c r="F8900" t="s">
        <v>30983</v>
      </c>
      <c r="G8900" t="s">
        <v>95</v>
      </c>
      <c r="I8900">
        <v>2</v>
      </c>
      <c r="J8900">
        <v>0</v>
      </c>
      <c r="K8900">
        <v>0</v>
      </c>
      <c r="L8900" t="s">
        <v>24</v>
      </c>
      <c r="M8900" t="str">
        <f t="shared" si="628"/>
        <v>http://logeion.uchicago.edu/index.html#moveo</v>
      </c>
    </row>
    <row r="8901" spans="1:13" ht="15" customHeight="1" x14ac:dyDescent="0.2">
      <c r="A8901" t="s">
        <v>30984</v>
      </c>
      <c r="B8901" t="s">
        <v>30985</v>
      </c>
      <c r="C8901" t="str">
        <f t="shared" si="626"/>
        <v>mox</v>
      </c>
      <c r="D8901" t="s">
        <v>30985</v>
      </c>
      <c r="E8901" t="s">
        <v>30986</v>
      </c>
      <c r="F8901" t="s">
        <v>30986</v>
      </c>
      <c r="G8901" t="s">
        <v>89</v>
      </c>
      <c r="I8901">
        <v>0</v>
      </c>
      <c r="J8901">
        <v>0</v>
      </c>
      <c r="K8901">
        <v>0</v>
      </c>
      <c r="L8901" t="s">
        <v>90</v>
      </c>
      <c r="M8901" t="str">
        <f t="shared" si="628"/>
        <v>http://logeion.uchicago.edu/index.html#mox</v>
      </c>
    </row>
    <row r="8902" spans="1:13" ht="15" customHeight="1" x14ac:dyDescent="0.2">
      <c r="A8902" t="s">
        <v>55435</v>
      </c>
      <c r="B8902" t="s">
        <v>55436</v>
      </c>
      <c r="C8902" t="str">
        <f t="shared" si="626"/>
        <v>mu</v>
      </c>
      <c r="D8902" t="s">
        <v>55436</v>
      </c>
      <c r="E8902" t="s">
        <v>55437</v>
      </c>
      <c r="F8902" t="s">
        <v>55437</v>
      </c>
      <c r="G8902" t="s">
        <v>1995</v>
      </c>
      <c r="L8902" t="s">
        <v>1996</v>
      </c>
      <c r="M8902" t="str">
        <f t="shared" si="628"/>
        <v>http://logeion.uchicago.edu/index.html#mu</v>
      </c>
    </row>
    <row r="8903" spans="1:13" ht="15" customHeight="1" x14ac:dyDescent="0.2">
      <c r="A8903" t="s">
        <v>30989</v>
      </c>
      <c r="B8903" t="s">
        <v>30990</v>
      </c>
      <c r="C8903" t="str">
        <f t="shared" si="626"/>
        <v>Mucianus –i m.</v>
      </c>
      <c r="D8903" t="str">
        <f t="shared" ref="D8903:D8925" si="630">IF(ISBLANK(B8903),0,LEFT( C8903, FIND( " ", C8903 ) - 1 ))</f>
        <v>Mucianus</v>
      </c>
      <c r="E8903" t="s">
        <v>30991</v>
      </c>
      <c r="F8903" t="s">
        <v>30991</v>
      </c>
      <c r="G8903" t="s">
        <v>21</v>
      </c>
      <c r="H8903">
        <v>2</v>
      </c>
      <c r="I8903">
        <v>0</v>
      </c>
      <c r="J8903">
        <v>0</v>
      </c>
      <c r="K8903">
        <v>1</v>
      </c>
      <c r="L8903" t="s">
        <v>19</v>
      </c>
      <c r="M8903" t="str">
        <f t="shared" si="628"/>
        <v>http://logeion.uchicago.edu/index.html#Mucianus</v>
      </c>
    </row>
    <row r="8904" spans="1:13" ht="15" customHeight="1" x14ac:dyDescent="0.2">
      <c r="A8904" t="s">
        <v>30993</v>
      </c>
      <c r="B8904" t="s">
        <v>30994</v>
      </c>
      <c r="C8904" t="str">
        <f t="shared" si="626"/>
        <v>Mucius –ii m.</v>
      </c>
      <c r="D8904" t="str">
        <f t="shared" si="630"/>
        <v>Mucius</v>
      </c>
      <c r="E8904" t="s">
        <v>30995</v>
      </c>
      <c r="F8904" t="s">
        <v>30995</v>
      </c>
      <c r="G8904" t="s">
        <v>21</v>
      </c>
      <c r="H8904">
        <v>2</v>
      </c>
      <c r="I8904">
        <v>0</v>
      </c>
      <c r="J8904">
        <v>0</v>
      </c>
      <c r="K8904">
        <v>1</v>
      </c>
      <c r="L8904" t="s">
        <v>19</v>
      </c>
      <c r="M8904" t="str">
        <f t="shared" si="628"/>
        <v>http://logeion.uchicago.edu/index.html#Mucius</v>
      </c>
    </row>
    <row r="8905" spans="1:13" ht="15" customHeight="1" x14ac:dyDescent="0.2">
      <c r="A8905" t="s">
        <v>30996</v>
      </c>
      <c r="B8905" t="s">
        <v>30997</v>
      </c>
      <c r="C8905" t="str">
        <f t="shared" si="626"/>
        <v>mucro –onis m.</v>
      </c>
      <c r="D8905" t="str">
        <f t="shared" si="630"/>
        <v>mucro</v>
      </c>
      <c r="E8905" t="s">
        <v>30998</v>
      </c>
      <c r="F8905" t="s">
        <v>30999</v>
      </c>
      <c r="G8905" t="s">
        <v>29</v>
      </c>
      <c r="H8905">
        <v>3</v>
      </c>
      <c r="I8905">
        <v>0</v>
      </c>
      <c r="J8905">
        <v>0</v>
      </c>
      <c r="K8905">
        <v>0</v>
      </c>
      <c r="L8905" t="s">
        <v>19</v>
      </c>
      <c r="M8905" t="str">
        <f t="shared" si="628"/>
        <v>http://logeion.uchicago.edu/index.html#mucro</v>
      </c>
    </row>
    <row r="8906" spans="1:13" ht="15" customHeight="1" x14ac:dyDescent="0.2">
      <c r="A8906" t="s">
        <v>31000</v>
      </c>
      <c r="B8906" t="s">
        <v>31001</v>
      </c>
      <c r="C8906" t="str">
        <f t="shared" si="626"/>
        <v>mucus muci m.</v>
      </c>
      <c r="D8906" t="str">
        <f t="shared" si="630"/>
        <v>mucus</v>
      </c>
      <c r="E8906" t="s">
        <v>31002</v>
      </c>
      <c r="F8906" t="s">
        <v>31003</v>
      </c>
      <c r="G8906" t="s">
        <v>21</v>
      </c>
      <c r="H8906">
        <v>2</v>
      </c>
      <c r="I8906">
        <v>0</v>
      </c>
      <c r="J8906">
        <v>0</v>
      </c>
      <c r="K8906">
        <v>0</v>
      </c>
      <c r="L8906" t="s">
        <v>19</v>
      </c>
      <c r="M8906" t="str">
        <f t="shared" si="628"/>
        <v>http://logeion.uchicago.edu/index.html#mucus</v>
      </c>
    </row>
    <row r="8907" spans="1:13" ht="15" customHeight="1" x14ac:dyDescent="0.2">
      <c r="A8907" t="s">
        <v>53588</v>
      </c>
      <c r="B8907" t="s">
        <v>53589</v>
      </c>
      <c r="C8907" t="str">
        <f t="shared" si="626"/>
        <v>mufrius –i m.</v>
      </c>
      <c r="D8907" t="str">
        <f t="shared" si="630"/>
        <v>mufrius</v>
      </c>
      <c r="E8907" t="s">
        <v>53590</v>
      </c>
      <c r="F8907" t="s">
        <v>53590</v>
      </c>
      <c r="G8907" t="s">
        <v>21</v>
      </c>
      <c r="H8907">
        <v>2</v>
      </c>
      <c r="I8907">
        <v>0</v>
      </c>
      <c r="J8907">
        <v>0</v>
      </c>
      <c r="K8907">
        <v>0</v>
      </c>
      <c r="L8907" t="s">
        <v>19</v>
      </c>
      <c r="M8907" t="str">
        <f t="shared" si="628"/>
        <v>http://logeion.uchicago.edu/index.html#mufrius</v>
      </c>
    </row>
    <row r="8908" spans="1:13" ht="15" customHeight="1" x14ac:dyDescent="0.2">
      <c r="A8908" t="s">
        <v>31004</v>
      </c>
      <c r="B8908" t="s">
        <v>31005</v>
      </c>
      <c r="C8908" t="str">
        <f t="shared" si="626"/>
        <v>mugilis –is m.</v>
      </c>
      <c r="D8908" t="str">
        <f t="shared" si="630"/>
        <v>mugilis</v>
      </c>
      <c r="E8908" t="s">
        <v>31006</v>
      </c>
      <c r="F8908" t="s">
        <v>31006</v>
      </c>
      <c r="G8908" t="s">
        <v>29</v>
      </c>
      <c r="H8908">
        <v>3</v>
      </c>
      <c r="I8908">
        <v>0</v>
      </c>
      <c r="J8908">
        <v>0</v>
      </c>
      <c r="K8908">
        <v>0</v>
      </c>
      <c r="L8908" t="s">
        <v>19</v>
      </c>
      <c r="M8908" t="str">
        <f t="shared" si="628"/>
        <v>http://logeion.uchicago.edu/index.html#mugilis</v>
      </c>
    </row>
    <row r="8909" spans="1:13" ht="15" customHeight="1" x14ac:dyDescent="0.2">
      <c r="A8909" t="s">
        <v>31008</v>
      </c>
      <c r="B8909" t="s">
        <v>31009</v>
      </c>
      <c r="C8909" t="str">
        <f t="shared" si="626"/>
        <v>mugio –ire –ivi or ii</v>
      </c>
      <c r="D8909" t="str">
        <f t="shared" si="630"/>
        <v>mugio</v>
      </c>
      <c r="E8909" t="s">
        <v>31010</v>
      </c>
      <c r="F8909" t="s">
        <v>31011</v>
      </c>
      <c r="G8909" t="s">
        <v>235</v>
      </c>
      <c r="I8909">
        <v>4</v>
      </c>
      <c r="J8909">
        <v>0</v>
      </c>
      <c r="K8909">
        <v>0</v>
      </c>
      <c r="L8909" t="s">
        <v>24</v>
      </c>
      <c r="M8909" t="str">
        <f t="shared" si="628"/>
        <v>http://logeion.uchicago.edu/index.html#mugio</v>
      </c>
    </row>
    <row r="8910" spans="1:13" ht="15" customHeight="1" x14ac:dyDescent="0.2">
      <c r="A8910" t="s">
        <v>31012</v>
      </c>
      <c r="B8910" t="s">
        <v>31013</v>
      </c>
      <c r="C8910" t="str">
        <f t="shared" si="626"/>
        <v>mugitus –us m.</v>
      </c>
      <c r="D8910" t="str">
        <f t="shared" si="630"/>
        <v>mugitus</v>
      </c>
      <c r="E8910" t="s">
        <v>31014</v>
      </c>
      <c r="F8910" t="s">
        <v>31015</v>
      </c>
      <c r="G8910" t="s">
        <v>18</v>
      </c>
      <c r="H8910">
        <v>4</v>
      </c>
      <c r="I8910">
        <v>0</v>
      </c>
      <c r="J8910">
        <v>0</v>
      </c>
      <c r="K8910">
        <v>0</v>
      </c>
      <c r="L8910" t="s">
        <v>19</v>
      </c>
      <c r="M8910" t="str">
        <f t="shared" si="628"/>
        <v>http://logeion.uchicago.edu/index.html#mugitus</v>
      </c>
    </row>
    <row r="8911" spans="1:13" ht="15" customHeight="1" x14ac:dyDescent="0.2">
      <c r="A8911" t="s">
        <v>31016</v>
      </c>
      <c r="B8911" t="s">
        <v>31017</v>
      </c>
      <c r="C8911" t="str">
        <f t="shared" si="626"/>
        <v>mula –ae f.</v>
      </c>
      <c r="D8911" t="str">
        <f t="shared" si="630"/>
        <v>mula</v>
      </c>
      <c r="E8911" t="s">
        <v>31018</v>
      </c>
      <c r="F8911" t="s">
        <v>31018</v>
      </c>
      <c r="G8911" t="s">
        <v>76</v>
      </c>
      <c r="H8911">
        <v>1</v>
      </c>
      <c r="I8911">
        <v>0</v>
      </c>
      <c r="J8911">
        <v>0</v>
      </c>
      <c r="K8911">
        <v>0</v>
      </c>
      <c r="L8911" t="s">
        <v>19</v>
      </c>
      <c r="M8911" t="str">
        <f t="shared" si="628"/>
        <v>http://logeion.uchicago.edu/index.html#mula</v>
      </c>
    </row>
    <row r="8912" spans="1:13" ht="15" customHeight="1" x14ac:dyDescent="0.2">
      <c r="A8912" t="s">
        <v>31019</v>
      </c>
      <c r="B8912" t="s">
        <v>31020</v>
      </c>
      <c r="C8912" t="str">
        <f t="shared" si="626"/>
        <v>mulceo –ere –mulsi –mulsus or mulctus</v>
      </c>
      <c r="D8912" t="str">
        <f t="shared" si="630"/>
        <v>mulceo</v>
      </c>
      <c r="E8912" t="s">
        <v>31021</v>
      </c>
      <c r="F8912" t="s">
        <v>31022</v>
      </c>
      <c r="G8912" t="s">
        <v>95</v>
      </c>
      <c r="I8912">
        <v>2</v>
      </c>
      <c r="J8912">
        <v>0</v>
      </c>
      <c r="K8912">
        <v>0</v>
      </c>
      <c r="L8912" t="s">
        <v>24</v>
      </c>
      <c r="M8912" t="str">
        <f t="shared" si="628"/>
        <v>http://logeion.uchicago.edu/index.html#mulceo</v>
      </c>
    </row>
    <row r="8913" spans="1:13" ht="15" customHeight="1" x14ac:dyDescent="0.2">
      <c r="A8913" t="s">
        <v>31023</v>
      </c>
      <c r="B8913" t="s">
        <v>31024</v>
      </c>
      <c r="C8913" t="str">
        <f t="shared" si="626"/>
        <v>Mulciber –eris and eri m.</v>
      </c>
      <c r="D8913" t="str">
        <f t="shared" si="630"/>
        <v>Mulciber</v>
      </c>
      <c r="E8913" t="s">
        <v>31025</v>
      </c>
      <c r="F8913" t="s">
        <v>31026</v>
      </c>
      <c r="G8913" t="s">
        <v>346</v>
      </c>
      <c r="H8913">
        <v>6</v>
      </c>
      <c r="I8913">
        <v>0</v>
      </c>
      <c r="J8913">
        <v>0</v>
      </c>
      <c r="K8913">
        <v>1</v>
      </c>
      <c r="L8913" t="s">
        <v>19</v>
      </c>
      <c r="M8913" t="str">
        <f t="shared" si="628"/>
        <v>http://logeion.uchicago.edu/index.html#Mulciber</v>
      </c>
    </row>
    <row r="8914" spans="1:13" ht="15" customHeight="1" x14ac:dyDescent="0.2">
      <c r="A8914" t="s">
        <v>31027</v>
      </c>
      <c r="B8914" t="s">
        <v>31028</v>
      </c>
      <c r="C8914" t="str">
        <f t="shared" si="626"/>
        <v>mulco mulcare mulcavi mulcatus</v>
      </c>
      <c r="D8914" t="str">
        <f t="shared" si="630"/>
        <v>mulco</v>
      </c>
      <c r="E8914" t="s">
        <v>31029</v>
      </c>
      <c r="F8914" t="s">
        <v>31029</v>
      </c>
      <c r="G8914" t="s">
        <v>23</v>
      </c>
      <c r="I8914">
        <v>1</v>
      </c>
      <c r="J8914">
        <v>0</v>
      </c>
      <c r="K8914">
        <v>0</v>
      </c>
      <c r="L8914" t="s">
        <v>24</v>
      </c>
      <c r="M8914" t="str">
        <f t="shared" si="628"/>
        <v>http://logeion.uchicago.edu/index.html#mulco</v>
      </c>
    </row>
    <row r="8915" spans="1:13" ht="15" customHeight="1" x14ac:dyDescent="0.2">
      <c r="A8915" t="s">
        <v>31030</v>
      </c>
      <c r="B8915" t="s">
        <v>31031</v>
      </c>
      <c r="C8915" t="str">
        <f t="shared" si="626"/>
        <v>mulctra –ae f.</v>
      </c>
      <c r="D8915" t="str">
        <f t="shared" si="630"/>
        <v>mulctra</v>
      </c>
      <c r="E8915" t="s">
        <v>31032</v>
      </c>
      <c r="F8915" t="s">
        <v>31032</v>
      </c>
      <c r="G8915" t="s">
        <v>76</v>
      </c>
      <c r="H8915">
        <v>1</v>
      </c>
      <c r="I8915">
        <v>0</v>
      </c>
      <c r="J8915">
        <v>0</v>
      </c>
      <c r="K8915">
        <v>0</v>
      </c>
      <c r="L8915" t="s">
        <v>19</v>
      </c>
      <c r="M8915" t="str">
        <f t="shared" si="628"/>
        <v>http://logeion.uchicago.edu/index.html#mulctra</v>
      </c>
    </row>
    <row r="8916" spans="1:13" ht="15" customHeight="1" x14ac:dyDescent="0.2">
      <c r="A8916" t="s">
        <v>31033</v>
      </c>
      <c r="B8916" t="s">
        <v>31034</v>
      </c>
      <c r="C8916" t="str">
        <f t="shared" si="626"/>
        <v>mulctrarium (–tralium) –i n.</v>
      </c>
      <c r="D8916" t="str">
        <f t="shared" si="630"/>
        <v>mulctrarium</v>
      </c>
      <c r="E8916" t="s">
        <v>31035</v>
      </c>
      <c r="F8916" t="s">
        <v>31032</v>
      </c>
      <c r="G8916" t="s">
        <v>21</v>
      </c>
      <c r="H8916">
        <v>2</v>
      </c>
      <c r="I8916">
        <v>0</v>
      </c>
      <c r="J8916">
        <v>0</v>
      </c>
      <c r="K8916">
        <v>0</v>
      </c>
      <c r="L8916" t="s">
        <v>19</v>
      </c>
      <c r="M8916" t="str">
        <f t="shared" si="628"/>
        <v>http://logeion.uchicago.edu/index.html#mulctrarium</v>
      </c>
    </row>
    <row r="8917" spans="1:13" ht="15" customHeight="1" x14ac:dyDescent="0.2">
      <c r="A8917" t="s">
        <v>31037</v>
      </c>
      <c r="B8917" t="s">
        <v>31038</v>
      </c>
      <c r="C8917" t="str">
        <f t="shared" si="626"/>
        <v xml:space="preserve">mulgeo mulgere mulsi mulctum </v>
      </c>
      <c r="D8917" t="str">
        <f t="shared" si="630"/>
        <v>mulgeo</v>
      </c>
      <c r="E8917" t="s">
        <v>31039</v>
      </c>
      <c r="F8917" t="s">
        <v>31039</v>
      </c>
      <c r="G8917" t="s">
        <v>95</v>
      </c>
      <c r="I8917">
        <v>2</v>
      </c>
      <c r="J8917">
        <v>0</v>
      </c>
      <c r="K8917">
        <v>0</v>
      </c>
      <c r="L8917" t="s">
        <v>24</v>
      </c>
      <c r="M8917" t="str">
        <f t="shared" si="628"/>
        <v>http://logeion.uchicago.edu/index.html#mulgeo</v>
      </c>
    </row>
    <row r="8918" spans="1:13" ht="15" customHeight="1" x14ac:dyDescent="0.2">
      <c r="A8918" t="s">
        <v>31041</v>
      </c>
      <c r="B8918" t="s">
        <v>31042</v>
      </c>
      <c r="C8918" t="str">
        <f t="shared" si="626"/>
        <v>muliebris muliebris muliebre</v>
      </c>
      <c r="D8918" t="str">
        <f t="shared" si="630"/>
        <v>muliebris</v>
      </c>
      <c r="E8918" t="s">
        <v>18655</v>
      </c>
      <c r="F8918" t="s">
        <v>31043</v>
      </c>
      <c r="G8918" t="s">
        <v>155</v>
      </c>
      <c r="H8918">
        <v>3</v>
      </c>
      <c r="I8918">
        <v>0</v>
      </c>
      <c r="J8918">
        <v>0</v>
      </c>
      <c r="K8918">
        <v>0</v>
      </c>
      <c r="L8918" t="s">
        <v>36</v>
      </c>
      <c r="M8918" t="str">
        <f t="shared" si="628"/>
        <v>http://logeion.uchicago.edu/index.html#muliebris</v>
      </c>
    </row>
    <row r="8919" spans="1:13" ht="15" customHeight="1" x14ac:dyDescent="0.2">
      <c r="A8919" t="s">
        <v>31046</v>
      </c>
      <c r="B8919" t="s">
        <v>31047</v>
      </c>
      <c r="C8919" t="str">
        <f t="shared" ref="C8919:C8982" si="631">SUBSTITUTE(SUBSTITUTE(SUBSTITUTE(SUBSTITUTE(SUBSTITUTE(SUBSTITUTE(SUBSTITUTE(SUBSTITUTE(SUBSTITUTE(SUBSTITUTE(SUBSTITUTE(B8919, "ā", "a"), "ē", "e"), "ī", "i"), "ō", "o"), "ū", "u"), "ȳ", "y"), "Ā", "A"), "Ē", "E"), "Ī", "I"), "Ō", "O"), "Ū", "U")</f>
        <v>mulier mulieris f.</v>
      </c>
      <c r="D8919" t="str">
        <f t="shared" si="630"/>
        <v>mulier</v>
      </c>
      <c r="E8919" t="s">
        <v>31048</v>
      </c>
      <c r="F8919" t="s">
        <v>31049</v>
      </c>
      <c r="G8919" t="s">
        <v>29</v>
      </c>
      <c r="H8919">
        <v>3</v>
      </c>
      <c r="I8919">
        <v>0</v>
      </c>
      <c r="J8919">
        <v>0</v>
      </c>
      <c r="K8919">
        <v>0</v>
      </c>
      <c r="L8919" t="s">
        <v>19</v>
      </c>
      <c r="M8919" t="str">
        <f t="shared" si="628"/>
        <v>http://logeion.uchicago.edu/index.html#mulier</v>
      </c>
    </row>
    <row r="8920" spans="1:13" ht="15" customHeight="1" x14ac:dyDescent="0.2">
      <c r="A8920" t="s">
        <v>31051</v>
      </c>
      <c r="B8920" t="s">
        <v>31052</v>
      </c>
      <c r="C8920" t="str">
        <f t="shared" si="631"/>
        <v>mulierarius –a –um</v>
      </c>
      <c r="D8920" t="str">
        <f t="shared" si="630"/>
        <v>mulierarius</v>
      </c>
      <c r="E8920" t="s">
        <v>31053</v>
      </c>
      <c r="F8920" t="s">
        <v>31053</v>
      </c>
      <c r="G8920" t="s">
        <v>61</v>
      </c>
      <c r="H8920">
        <v>1</v>
      </c>
      <c r="I8920">
        <v>0</v>
      </c>
      <c r="J8920">
        <v>0</v>
      </c>
      <c r="K8920">
        <v>0</v>
      </c>
      <c r="L8920" t="s">
        <v>36</v>
      </c>
      <c r="M8920" t="str">
        <f t="shared" si="628"/>
        <v>http://logeion.uchicago.edu/index.html#mulierarius</v>
      </c>
    </row>
    <row r="8921" spans="1:13" ht="15" customHeight="1" x14ac:dyDescent="0.2">
      <c r="A8921" t="s">
        <v>31054</v>
      </c>
      <c r="B8921" t="s">
        <v>55683</v>
      </c>
      <c r="C8921" t="str">
        <f t="shared" si="631"/>
        <v>muliercula –ae f.</v>
      </c>
      <c r="D8921" t="str">
        <f t="shared" si="630"/>
        <v>muliercula</v>
      </c>
      <c r="E8921" t="s">
        <v>55439</v>
      </c>
      <c r="F8921" t="s">
        <v>55439</v>
      </c>
      <c r="G8921" t="s">
        <v>76</v>
      </c>
      <c r="H8921">
        <v>1</v>
      </c>
      <c r="I8921">
        <v>0</v>
      </c>
      <c r="J8921">
        <v>0</v>
      </c>
      <c r="K8921">
        <v>0</v>
      </c>
      <c r="L8921" t="s">
        <v>19</v>
      </c>
      <c r="M8921" t="str">
        <f t="shared" si="628"/>
        <v>http://logeion.uchicago.edu/index.html#muliercula</v>
      </c>
    </row>
    <row r="8922" spans="1:13" ht="15" customHeight="1" x14ac:dyDescent="0.2">
      <c r="A8922" t="s">
        <v>55441</v>
      </c>
      <c r="B8922" t="s">
        <v>55733</v>
      </c>
      <c r="C8922" t="str">
        <f t="shared" si="631"/>
        <v>mulierosus –a –um</v>
      </c>
      <c r="D8922" t="str">
        <f t="shared" si="630"/>
        <v>mulierosus</v>
      </c>
      <c r="E8922" t="s">
        <v>55440</v>
      </c>
      <c r="F8922" t="s">
        <v>55440</v>
      </c>
      <c r="G8922" t="s">
        <v>61</v>
      </c>
      <c r="H8922">
        <v>1</v>
      </c>
      <c r="L8922" t="s">
        <v>36</v>
      </c>
      <c r="M8922" t="str">
        <f t="shared" si="628"/>
        <v>http://logeion.uchicago.edu/index.html#mulierosus</v>
      </c>
    </row>
    <row r="8923" spans="1:13" ht="15" customHeight="1" x14ac:dyDescent="0.2">
      <c r="A8923" t="s">
        <v>31056</v>
      </c>
      <c r="B8923" t="s">
        <v>31057</v>
      </c>
      <c r="C8923" t="str">
        <f t="shared" si="631"/>
        <v>mulio –onis m.</v>
      </c>
      <c r="D8923" t="str">
        <f t="shared" si="630"/>
        <v>mulio</v>
      </c>
      <c r="E8923" t="s">
        <v>31058</v>
      </c>
      <c r="F8923" t="s">
        <v>31059</v>
      </c>
      <c r="G8923" t="s">
        <v>29</v>
      </c>
      <c r="H8923">
        <v>3</v>
      </c>
      <c r="I8923">
        <v>0</v>
      </c>
      <c r="J8923">
        <v>0</v>
      </c>
      <c r="K8923">
        <v>0</v>
      </c>
      <c r="L8923" t="s">
        <v>19</v>
      </c>
      <c r="M8923" t="str">
        <f t="shared" si="628"/>
        <v>http://logeion.uchicago.edu/index.html#mulio</v>
      </c>
    </row>
    <row r="8924" spans="1:13" ht="15" customHeight="1" x14ac:dyDescent="0.2">
      <c r="A8924" t="s">
        <v>31061</v>
      </c>
      <c r="B8924" t="s">
        <v>54392</v>
      </c>
      <c r="C8924" t="str">
        <f t="shared" si="631"/>
        <v>mullus –i m.</v>
      </c>
      <c r="D8924" t="str">
        <f t="shared" si="630"/>
        <v>mullus</v>
      </c>
      <c r="E8924" t="s">
        <v>54166</v>
      </c>
      <c r="F8924" t="s">
        <v>54166</v>
      </c>
      <c r="G8924" t="s">
        <v>21</v>
      </c>
      <c r="H8924">
        <v>2</v>
      </c>
      <c r="I8924">
        <v>0</v>
      </c>
      <c r="J8924">
        <v>0</v>
      </c>
      <c r="K8924">
        <v>0</v>
      </c>
      <c r="L8924" t="s">
        <v>19</v>
      </c>
      <c r="M8924" t="str">
        <f t="shared" si="628"/>
        <v>http://logeion.uchicago.edu/index.html#mullus</v>
      </c>
    </row>
    <row r="8925" spans="1:13" ht="15" customHeight="1" x14ac:dyDescent="0.2">
      <c r="A8925" t="s">
        <v>31062</v>
      </c>
      <c r="B8925" t="s">
        <v>54417</v>
      </c>
      <c r="C8925" t="str">
        <f t="shared" si="631"/>
        <v xml:space="preserve">mulsum –i n. </v>
      </c>
      <c r="D8925" t="str">
        <f t="shared" si="630"/>
        <v>mulsum</v>
      </c>
      <c r="E8925" t="s">
        <v>54167</v>
      </c>
      <c r="F8925" t="s">
        <v>54167</v>
      </c>
      <c r="G8925" t="s">
        <v>21</v>
      </c>
      <c r="H8925">
        <v>2</v>
      </c>
      <c r="I8925">
        <v>0</v>
      </c>
      <c r="J8925">
        <v>0</v>
      </c>
      <c r="K8925">
        <v>0</v>
      </c>
      <c r="L8925" t="s">
        <v>19</v>
      </c>
      <c r="M8925" t="str">
        <f t="shared" si="628"/>
        <v>http://logeion.uchicago.edu/index.html#mulsum</v>
      </c>
    </row>
    <row r="8926" spans="1:13" ht="15" customHeight="1" x14ac:dyDescent="0.2">
      <c r="A8926" t="s">
        <v>31067</v>
      </c>
      <c r="B8926" t="s">
        <v>31068</v>
      </c>
      <c r="C8926" t="str">
        <f t="shared" si="631"/>
        <v>multa</v>
      </c>
      <c r="D8926" t="s">
        <v>31068</v>
      </c>
      <c r="E8926" t="s">
        <v>31069</v>
      </c>
      <c r="F8926" t="s">
        <v>31070</v>
      </c>
      <c r="G8926" t="s">
        <v>89</v>
      </c>
      <c r="I8926">
        <v>0</v>
      </c>
      <c r="J8926">
        <v>0</v>
      </c>
      <c r="K8926">
        <v>0</v>
      </c>
      <c r="L8926" t="s">
        <v>90</v>
      </c>
      <c r="M8926" t="str">
        <f t="shared" si="628"/>
        <v>http://logeion.uchicago.edu/index.html#multa</v>
      </c>
    </row>
    <row r="8927" spans="1:13" ht="15" customHeight="1" x14ac:dyDescent="0.2">
      <c r="A8927" t="s">
        <v>31064</v>
      </c>
      <c r="B8927" t="s">
        <v>31065</v>
      </c>
      <c r="C8927" t="str">
        <f t="shared" si="631"/>
        <v>multa –ae f.</v>
      </c>
      <c r="D8927" t="str">
        <f>IF(ISBLANK(B8927),0,LEFT( C8927, FIND( " ", C8927 ) - 1 ))</f>
        <v>multa</v>
      </c>
      <c r="E8927" t="s">
        <v>31066</v>
      </c>
      <c r="F8927" t="s">
        <v>31066</v>
      </c>
      <c r="G8927" t="s">
        <v>76</v>
      </c>
      <c r="H8927">
        <v>1</v>
      </c>
      <c r="I8927">
        <v>0</v>
      </c>
      <c r="J8927">
        <v>0</v>
      </c>
      <c r="K8927">
        <v>0</v>
      </c>
      <c r="L8927" t="s">
        <v>19</v>
      </c>
      <c r="M8927" t="str">
        <f t="shared" si="628"/>
        <v>http://logeion.uchicago.edu/index.html#multa</v>
      </c>
    </row>
    <row r="8928" spans="1:13" ht="15" customHeight="1" x14ac:dyDescent="0.2">
      <c r="A8928" t="s">
        <v>55442</v>
      </c>
      <c r="B8928" t="s">
        <v>55443</v>
      </c>
      <c r="C8928" t="str">
        <f t="shared" si="631"/>
        <v>multaciam (acc. only)</v>
      </c>
      <c r="D8928" t="str">
        <f>IF(ISBLANK(B8928),0,LEFT( C8928, FIND( " ", C8928 ) - 1 ))</f>
        <v>multaciam</v>
      </c>
      <c r="E8928" t="s">
        <v>55444</v>
      </c>
      <c r="F8928" t="s">
        <v>55444</v>
      </c>
      <c r="G8928" t="s">
        <v>76</v>
      </c>
      <c r="H8928">
        <v>1</v>
      </c>
      <c r="L8928" t="s">
        <v>19</v>
      </c>
      <c r="M8928" t="str">
        <f t="shared" si="628"/>
        <v>http://logeion.uchicago.edu/index.html#multaciam</v>
      </c>
    </row>
    <row r="8929" spans="1:13" ht="15" customHeight="1" x14ac:dyDescent="0.2">
      <c r="A8929" t="s">
        <v>31074</v>
      </c>
      <c r="B8929" t="s">
        <v>31075</v>
      </c>
      <c r="C8929" t="str">
        <f t="shared" si="631"/>
        <v>multi –orum m.</v>
      </c>
      <c r="D8929" t="str">
        <f>IF(ISBLANK(B8929),0,LEFT( C8929, FIND( " ", C8929 ) - 1 ))</f>
        <v>multi</v>
      </c>
      <c r="E8929" t="s">
        <v>31076</v>
      </c>
      <c r="F8929" t="s">
        <v>31077</v>
      </c>
      <c r="G8929" t="s">
        <v>21</v>
      </c>
      <c r="H8929">
        <v>2</v>
      </c>
      <c r="I8929">
        <v>0</v>
      </c>
      <c r="J8929">
        <v>0</v>
      </c>
      <c r="K8929">
        <v>0</v>
      </c>
      <c r="L8929" t="s">
        <v>19</v>
      </c>
      <c r="M8929" t="str">
        <f t="shared" si="628"/>
        <v>http://logeion.uchicago.edu/index.html#multi</v>
      </c>
    </row>
    <row r="8930" spans="1:13" ht="15" customHeight="1" x14ac:dyDescent="0.2">
      <c r="A8930" t="s">
        <v>31080</v>
      </c>
      <c r="B8930" t="s">
        <v>57387</v>
      </c>
      <c r="C8930" t="str">
        <f t="shared" si="631"/>
        <v>multifariam</v>
      </c>
      <c r="D8930" t="s">
        <v>57387</v>
      </c>
      <c r="E8930" t="s">
        <v>57386</v>
      </c>
      <c r="F8930" t="s">
        <v>57386</v>
      </c>
      <c r="G8930" t="s">
        <v>89</v>
      </c>
      <c r="I8930">
        <v>0</v>
      </c>
      <c r="J8930">
        <v>0</v>
      </c>
      <c r="K8930">
        <v>0</v>
      </c>
      <c r="L8930" t="s">
        <v>90</v>
      </c>
      <c r="M8930" t="str">
        <f t="shared" si="628"/>
        <v>http://logeion.uchicago.edu/index.html#multifāriam</v>
      </c>
    </row>
    <row r="8931" spans="1:13" ht="15" customHeight="1" x14ac:dyDescent="0.2">
      <c r="A8931" t="s">
        <v>31087</v>
      </c>
      <c r="B8931" t="s">
        <v>31088</v>
      </c>
      <c r="C8931" t="str">
        <f t="shared" si="631"/>
        <v>multiplex –plicis</v>
      </c>
      <c r="D8931" t="str">
        <f>IF(ISBLANK(B8931),0,LEFT( C8931, FIND( " ", C8931 ) - 1 ))</f>
        <v>multiplex</v>
      </c>
      <c r="E8931" t="s">
        <v>31089</v>
      </c>
      <c r="F8931" t="s">
        <v>31090</v>
      </c>
      <c r="G8931" t="s">
        <v>230</v>
      </c>
      <c r="H8931">
        <v>3</v>
      </c>
      <c r="I8931">
        <v>0</v>
      </c>
      <c r="J8931">
        <v>0</v>
      </c>
      <c r="K8931">
        <v>0</v>
      </c>
      <c r="L8931" t="s">
        <v>36</v>
      </c>
      <c r="M8931" t="str">
        <f t="shared" ref="M8931:M8994" si="632">"http://logeion.uchicago.edu/index.html#"&amp;D8931</f>
        <v>http://logeion.uchicago.edu/index.html#multiplex</v>
      </c>
    </row>
    <row r="8932" spans="1:13" ht="15" customHeight="1" x14ac:dyDescent="0.2">
      <c r="A8932" t="s">
        <v>31092</v>
      </c>
      <c r="B8932" t="s">
        <v>31093</v>
      </c>
      <c r="C8932" t="str">
        <f t="shared" si="631"/>
        <v>multiplico multiplicare</v>
      </c>
      <c r="D8932" t="str">
        <f>IF(ISBLANK(B8932),0,LEFT( C8932, FIND( " ", C8932 ) - 1 ))</f>
        <v>multiplico</v>
      </c>
      <c r="E8932" t="s">
        <v>31094</v>
      </c>
      <c r="F8932" t="s">
        <v>31095</v>
      </c>
      <c r="G8932" t="s">
        <v>23</v>
      </c>
      <c r="I8932">
        <v>1</v>
      </c>
      <c r="J8932">
        <v>0</v>
      </c>
      <c r="K8932">
        <v>0</v>
      </c>
      <c r="L8932" t="s">
        <v>24</v>
      </c>
      <c r="M8932" t="str">
        <f t="shared" si="632"/>
        <v>http://logeion.uchicago.edu/index.html#multiplico</v>
      </c>
    </row>
    <row r="8933" spans="1:13" ht="15" customHeight="1" x14ac:dyDescent="0.2">
      <c r="A8933" t="s">
        <v>31097</v>
      </c>
      <c r="B8933" t="s">
        <v>31098</v>
      </c>
      <c r="C8933" t="str">
        <f t="shared" si="631"/>
        <v>multitudo multitudinis f.</v>
      </c>
      <c r="D8933" t="str">
        <f>IF(ISBLANK(B8933),0,LEFT( C8933, FIND( " ", C8933 ) - 1 ))</f>
        <v>multitudo</v>
      </c>
      <c r="E8933" t="s">
        <v>31099</v>
      </c>
      <c r="F8933" t="s">
        <v>31100</v>
      </c>
      <c r="G8933" t="s">
        <v>29</v>
      </c>
      <c r="H8933">
        <v>3</v>
      </c>
      <c r="I8933">
        <v>0</v>
      </c>
      <c r="J8933">
        <v>0</v>
      </c>
      <c r="K8933">
        <v>0</v>
      </c>
      <c r="L8933" t="s">
        <v>19</v>
      </c>
      <c r="M8933" t="str">
        <f t="shared" si="632"/>
        <v>http://logeion.uchicago.edu/index.html#multitudo</v>
      </c>
    </row>
    <row r="8934" spans="1:13" ht="15" customHeight="1" x14ac:dyDescent="0.2">
      <c r="A8934" t="s">
        <v>31102</v>
      </c>
      <c r="B8934" t="s">
        <v>31103</v>
      </c>
      <c r="C8934" t="str">
        <f t="shared" si="631"/>
        <v>multivolus –a –um</v>
      </c>
      <c r="D8934" t="str">
        <f>IF(ISBLANK(B8934),0,LEFT( C8934, FIND( " ", C8934 ) - 1 ))</f>
        <v>multivolus</v>
      </c>
      <c r="E8934" t="s">
        <v>31104</v>
      </c>
      <c r="F8934" t="s">
        <v>31104</v>
      </c>
      <c r="G8934" t="s">
        <v>61</v>
      </c>
      <c r="H8934">
        <v>1</v>
      </c>
      <c r="I8934">
        <v>0</v>
      </c>
      <c r="J8934">
        <v>0</v>
      </c>
      <c r="K8934">
        <v>0</v>
      </c>
      <c r="L8934" t="s">
        <v>36</v>
      </c>
      <c r="M8934" t="str">
        <f t="shared" si="632"/>
        <v>http://logeion.uchicago.edu/index.html#multivolus</v>
      </c>
    </row>
    <row r="8935" spans="1:13" ht="15" customHeight="1" x14ac:dyDescent="0.2">
      <c r="A8935" t="s">
        <v>31107</v>
      </c>
      <c r="B8935" t="s">
        <v>31108</v>
      </c>
      <c r="C8935" t="str">
        <f t="shared" si="631"/>
        <v>multo</v>
      </c>
      <c r="D8935" t="s">
        <v>31108</v>
      </c>
      <c r="E8935" t="s">
        <v>31109</v>
      </c>
      <c r="F8935" t="s">
        <v>31109</v>
      </c>
      <c r="G8935" t="s">
        <v>89</v>
      </c>
      <c r="I8935">
        <v>0</v>
      </c>
      <c r="J8935">
        <v>0</v>
      </c>
      <c r="K8935">
        <v>0</v>
      </c>
      <c r="L8935" t="s">
        <v>90</v>
      </c>
      <c r="M8935" t="str">
        <f t="shared" si="632"/>
        <v>http://logeion.uchicago.edu/index.html#multō</v>
      </c>
    </row>
    <row r="8936" spans="1:13" ht="15" customHeight="1" x14ac:dyDescent="0.2">
      <c r="A8936" t="s">
        <v>31105</v>
      </c>
      <c r="B8936" t="s">
        <v>31106</v>
      </c>
      <c r="C8936" t="str">
        <f t="shared" si="631"/>
        <v>multo multare multavi multatus</v>
      </c>
      <c r="D8936" t="str">
        <f>IF(ISBLANK(B8936),0,LEFT( C8936, FIND( " ", C8936 ) - 1 ))</f>
        <v>multo</v>
      </c>
      <c r="E8936" t="s">
        <v>31029</v>
      </c>
      <c r="F8936" t="s">
        <v>31029</v>
      </c>
      <c r="G8936" t="s">
        <v>23</v>
      </c>
      <c r="I8936">
        <v>1</v>
      </c>
      <c r="J8936">
        <v>0</v>
      </c>
      <c r="K8936">
        <v>0</v>
      </c>
      <c r="L8936" t="s">
        <v>24</v>
      </c>
      <c r="M8936" t="str">
        <f t="shared" si="632"/>
        <v>http://logeion.uchicago.edu/index.html#multo</v>
      </c>
    </row>
    <row r="8937" spans="1:13" ht="15" customHeight="1" x14ac:dyDescent="0.2">
      <c r="A8937" t="s">
        <v>31110</v>
      </c>
      <c r="B8937" t="s">
        <v>31111</v>
      </c>
      <c r="C8937" t="str">
        <f t="shared" si="631"/>
        <v>multotiens</v>
      </c>
      <c r="D8937" t="s">
        <v>31111</v>
      </c>
      <c r="E8937" t="s">
        <v>31112</v>
      </c>
      <c r="F8937" t="s">
        <v>31113</v>
      </c>
      <c r="G8937" t="s">
        <v>89</v>
      </c>
      <c r="I8937">
        <v>0</v>
      </c>
      <c r="J8937">
        <v>0</v>
      </c>
      <c r="K8937">
        <v>0</v>
      </c>
      <c r="L8937" t="s">
        <v>90</v>
      </c>
      <c r="M8937" t="str">
        <f t="shared" si="632"/>
        <v>http://logeion.uchicago.edu/index.html#multotiens</v>
      </c>
    </row>
    <row r="8938" spans="1:13" ht="15" customHeight="1" x14ac:dyDescent="0.2">
      <c r="A8938" t="s">
        <v>31118</v>
      </c>
      <c r="B8938" t="s">
        <v>31119</v>
      </c>
      <c r="C8938" t="str">
        <f t="shared" si="631"/>
        <v>multum</v>
      </c>
      <c r="D8938" t="s">
        <v>31119</v>
      </c>
      <c r="E8938" t="s">
        <v>31120</v>
      </c>
      <c r="F8938" t="s">
        <v>31120</v>
      </c>
      <c r="G8938" t="s">
        <v>89</v>
      </c>
      <c r="I8938">
        <v>0</v>
      </c>
      <c r="J8938">
        <v>0</v>
      </c>
      <c r="K8938">
        <v>0</v>
      </c>
      <c r="L8938" t="s">
        <v>90</v>
      </c>
      <c r="M8938" t="str">
        <f t="shared" si="632"/>
        <v>http://logeion.uchicago.edu/index.html#multum</v>
      </c>
    </row>
    <row r="8939" spans="1:13" ht="15" customHeight="1" x14ac:dyDescent="0.2">
      <c r="A8939" t="s">
        <v>31114</v>
      </c>
      <c r="B8939" t="s">
        <v>31115</v>
      </c>
      <c r="C8939" t="str">
        <f t="shared" si="631"/>
        <v>multum multi n.</v>
      </c>
      <c r="D8939" t="str">
        <f t="shared" ref="D8939:D8955" si="633">IF(ISBLANK(B8939),0,LEFT( C8939, FIND( " ", C8939 ) - 1 ))</f>
        <v>multum</v>
      </c>
      <c r="E8939" t="s">
        <v>31116</v>
      </c>
      <c r="F8939" t="s">
        <v>31117</v>
      </c>
      <c r="G8939" t="s">
        <v>21</v>
      </c>
      <c r="H8939">
        <v>2</v>
      </c>
      <c r="I8939">
        <v>0</v>
      </c>
      <c r="J8939">
        <v>0</v>
      </c>
      <c r="K8939">
        <v>0</v>
      </c>
      <c r="L8939" t="s">
        <v>19</v>
      </c>
      <c r="M8939" t="str">
        <f t="shared" si="632"/>
        <v>http://logeion.uchicago.edu/index.html#multum</v>
      </c>
    </row>
    <row r="8940" spans="1:13" ht="15" customHeight="1" x14ac:dyDescent="0.2">
      <c r="A8940" t="s">
        <v>31121</v>
      </c>
      <c r="B8940" t="s">
        <v>31122</v>
      </c>
      <c r="C8940" t="str">
        <f t="shared" si="631"/>
        <v>multum plurimum posse</v>
      </c>
      <c r="D8940" t="str">
        <f t="shared" si="633"/>
        <v>multum</v>
      </c>
      <c r="E8940" t="s">
        <v>31123</v>
      </c>
      <c r="F8940" t="s">
        <v>31123</v>
      </c>
      <c r="G8940" t="s">
        <v>120</v>
      </c>
      <c r="I8940">
        <v>0</v>
      </c>
      <c r="J8940">
        <v>0</v>
      </c>
      <c r="K8940">
        <v>0</v>
      </c>
      <c r="L8940" t="s">
        <v>121</v>
      </c>
      <c r="M8940" t="str">
        <f t="shared" si="632"/>
        <v>http://logeion.uchicago.edu/index.html#multum</v>
      </c>
    </row>
    <row r="8941" spans="1:13" ht="15" customHeight="1" x14ac:dyDescent="0.2">
      <c r="A8941" t="s">
        <v>31124</v>
      </c>
      <c r="B8941" t="s">
        <v>31125</v>
      </c>
      <c r="C8941" t="str">
        <f t="shared" si="631"/>
        <v>multum plus posse</v>
      </c>
      <c r="D8941" t="str">
        <f t="shared" si="633"/>
        <v>multum</v>
      </c>
      <c r="E8941" t="s">
        <v>31126</v>
      </c>
      <c r="F8941" t="s">
        <v>31126</v>
      </c>
      <c r="G8941" t="s">
        <v>120</v>
      </c>
      <c r="I8941">
        <v>0</v>
      </c>
      <c r="J8941">
        <v>0</v>
      </c>
      <c r="K8941">
        <v>0</v>
      </c>
      <c r="L8941" t="s">
        <v>121</v>
      </c>
      <c r="M8941" t="str">
        <f t="shared" si="632"/>
        <v>http://logeion.uchicago.edu/index.html#multum</v>
      </c>
    </row>
    <row r="8942" spans="1:13" ht="15" customHeight="1" x14ac:dyDescent="0.2">
      <c r="A8942" t="s">
        <v>31127</v>
      </c>
      <c r="B8942" t="s">
        <v>31128</v>
      </c>
      <c r="C8942" t="str">
        <f t="shared" si="631"/>
        <v>multus –a –um</v>
      </c>
      <c r="D8942" t="str">
        <f t="shared" si="633"/>
        <v>multus</v>
      </c>
      <c r="E8942" t="s">
        <v>31129</v>
      </c>
      <c r="F8942" t="s">
        <v>31129</v>
      </c>
      <c r="G8942" t="s">
        <v>61</v>
      </c>
      <c r="H8942">
        <v>1</v>
      </c>
      <c r="I8942">
        <v>0</v>
      </c>
      <c r="J8942">
        <v>0</v>
      </c>
      <c r="K8942">
        <v>0</v>
      </c>
      <c r="L8942" t="s">
        <v>36</v>
      </c>
      <c r="M8942" t="str">
        <f t="shared" si="632"/>
        <v>http://logeion.uchicago.edu/index.html#multus</v>
      </c>
    </row>
    <row r="8943" spans="1:13" ht="15" customHeight="1" x14ac:dyDescent="0.2">
      <c r="A8943" t="s">
        <v>31131</v>
      </c>
      <c r="B8943" t="s">
        <v>31132</v>
      </c>
      <c r="C8943" t="str">
        <f t="shared" si="631"/>
        <v>mulus muli m.</v>
      </c>
      <c r="D8943" t="str">
        <f t="shared" si="633"/>
        <v>mulus</v>
      </c>
      <c r="E8943" t="s">
        <v>31133</v>
      </c>
      <c r="F8943" t="s">
        <v>31134</v>
      </c>
      <c r="G8943" t="s">
        <v>21</v>
      </c>
      <c r="H8943">
        <v>2</v>
      </c>
      <c r="I8943">
        <v>0</v>
      </c>
      <c r="J8943">
        <v>0</v>
      </c>
      <c r="K8943">
        <v>0</v>
      </c>
      <c r="L8943" t="s">
        <v>19</v>
      </c>
      <c r="M8943" t="str">
        <f t="shared" si="632"/>
        <v>http://logeion.uchicago.edu/index.html#mulus</v>
      </c>
    </row>
    <row r="8944" spans="1:13" ht="15" customHeight="1" x14ac:dyDescent="0.2">
      <c r="A8944" t="s">
        <v>31130</v>
      </c>
      <c r="B8944" t="s">
        <v>59495</v>
      </c>
      <c r="C8944" t="str">
        <f t="shared" si="631"/>
        <v xml:space="preserve">Mulvius –ii m. </v>
      </c>
      <c r="D8944" t="str">
        <f t="shared" si="633"/>
        <v>Mulvius</v>
      </c>
      <c r="E8944" t="s">
        <v>59437</v>
      </c>
      <c r="F8944" t="s">
        <v>59437</v>
      </c>
      <c r="G8944" t="s">
        <v>21</v>
      </c>
      <c r="H8944">
        <v>2</v>
      </c>
      <c r="I8944">
        <v>0</v>
      </c>
      <c r="J8944">
        <v>0</v>
      </c>
      <c r="K8944">
        <v>1</v>
      </c>
      <c r="L8944" t="s">
        <v>19</v>
      </c>
      <c r="M8944" t="str">
        <f t="shared" si="632"/>
        <v>http://logeion.uchicago.edu/index.html#Mulvius</v>
      </c>
    </row>
    <row r="8945" spans="1:13" ht="15" customHeight="1" x14ac:dyDescent="0.2">
      <c r="A8945" t="s">
        <v>31135</v>
      </c>
      <c r="B8945" t="s">
        <v>31136</v>
      </c>
      <c r="C8945" t="str">
        <f t="shared" si="631"/>
        <v>Mummius –i m.</v>
      </c>
      <c r="D8945" t="str">
        <f t="shared" si="633"/>
        <v>Mummius</v>
      </c>
      <c r="E8945" t="s">
        <v>31137</v>
      </c>
      <c r="F8945" t="s">
        <v>31137</v>
      </c>
      <c r="G8945" t="s">
        <v>21</v>
      </c>
      <c r="H8945">
        <v>2</v>
      </c>
      <c r="I8945">
        <v>0</v>
      </c>
      <c r="J8945">
        <v>0</v>
      </c>
      <c r="K8945">
        <v>1</v>
      </c>
      <c r="L8945" t="s">
        <v>19</v>
      </c>
      <c r="M8945" t="str">
        <f t="shared" si="632"/>
        <v>http://logeion.uchicago.edu/index.html#Mummius</v>
      </c>
    </row>
    <row r="8946" spans="1:13" ht="15" customHeight="1" x14ac:dyDescent="0.2">
      <c r="A8946" t="s">
        <v>31143</v>
      </c>
      <c r="B8946" t="s">
        <v>31144</v>
      </c>
      <c r="C8946" t="str">
        <f t="shared" si="631"/>
        <v>mundanus –a –um</v>
      </c>
      <c r="D8946" t="str">
        <f t="shared" si="633"/>
        <v>mundanus</v>
      </c>
      <c r="E8946" t="s">
        <v>31145</v>
      </c>
      <c r="F8946" t="s">
        <v>31146</v>
      </c>
      <c r="G8946" t="s">
        <v>61</v>
      </c>
      <c r="H8946">
        <v>1</v>
      </c>
      <c r="I8946">
        <v>0</v>
      </c>
      <c r="J8946">
        <v>0</v>
      </c>
      <c r="K8946">
        <v>0</v>
      </c>
      <c r="L8946" t="s">
        <v>36</v>
      </c>
      <c r="M8946" t="str">
        <f t="shared" si="632"/>
        <v>http://logeion.uchicago.edu/index.html#mundanus</v>
      </c>
    </row>
    <row r="8947" spans="1:13" ht="15" customHeight="1" x14ac:dyDescent="0.2">
      <c r="A8947" t="s">
        <v>31149</v>
      </c>
      <c r="B8947" t="s">
        <v>31150</v>
      </c>
      <c r="C8947" t="str">
        <f t="shared" si="631"/>
        <v>mundities –ei f.</v>
      </c>
      <c r="D8947" t="str">
        <f t="shared" si="633"/>
        <v>mundities</v>
      </c>
      <c r="E8947" t="s">
        <v>31151</v>
      </c>
      <c r="F8947" t="s">
        <v>31151</v>
      </c>
      <c r="G8947" t="s">
        <v>640</v>
      </c>
      <c r="H8947">
        <v>5</v>
      </c>
      <c r="I8947">
        <v>0</v>
      </c>
      <c r="J8947">
        <v>0</v>
      </c>
      <c r="K8947">
        <v>0</v>
      </c>
      <c r="L8947" t="s">
        <v>19</v>
      </c>
      <c r="M8947" t="str">
        <f t="shared" si="632"/>
        <v>http://logeion.uchicago.edu/index.html#mundities</v>
      </c>
    </row>
    <row r="8948" spans="1:13" ht="15" customHeight="1" x14ac:dyDescent="0.2">
      <c r="A8948" t="s">
        <v>31152</v>
      </c>
      <c r="B8948" t="s">
        <v>31153</v>
      </c>
      <c r="C8948" t="str">
        <f t="shared" si="631"/>
        <v>mundo mundare</v>
      </c>
      <c r="D8948" t="str">
        <f t="shared" si="633"/>
        <v>mundo</v>
      </c>
      <c r="E8948" t="s">
        <v>31154</v>
      </c>
      <c r="F8948" t="s">
        <v>31155</v>
      </c>
      <c r="G8948" t="s">
        <v>23</v>
      </c>
      <c r="I8948">
        <v>1</v>
      </c>
      <c r="J8948">
        <v>0</v>
      </c>
      <c r="K8948">
        <v>0</v>
      </c>
      <c r="L8948" t="s">
        <v>24</v>
      </c>
      <c r="M8948" t="str">
        <f t="shared" si="632"/>
        <v>http://logeion.uchicago.edu/index.html#mundo</v>
      </c>
    </row>
    <row r="8949" spans="1:13" ht="15" customHeight="1" x14ac:dyDescent="0.2">
      <c r="A8949" t="s">
        <v>31159</v>
      </c>
      <c r="B8949" t="s">
        <v>31160</v>
      </c>
      <c r="C8949" t="str">
        <f t="shared" si="631"/>
        <v>mundus –a –um</v>
      </c>
      <c r="D8949" t="str">
        <f t="shared" si="633"/>
        <v>mundus</v>
      </c>
      <c r="E8949" t="s">
        <v>31161</v>
      </c>
      <c r="F8949" t="s">
        <v>31161</v>
      </c>
      <c r="G8949" t="s">
        <v>61</v>
      </c>
      <c r="H8949">
        <v>1</v>
      </c>
      <c r="I8949">
        <v>0</v>
      </c>
      <c r="J8949">
        <v>0</v>
      </c>
      <c r="K8949">
        <v>0</v>
      </c>
      <c r="L8949" t="s">
        <v>36</v>
      </c>
      <c r="M8949" t="str">
        <f t="shared" si="632"/>
        <v>http://logeion.uchicago.edu/index.html#mundus</v>
      </c>
    </row>
    <row r="8950" spans="1:13" ht="15" customHeight="1" x14ac:dyDescent="0.2">
      <c r="A8950" t="s">
        <v>31156</v>
      </c>
      <c r="B8950" t="s">
        <v>31157</v>
      </c>
      <c r="C8950" t="str">
        <f t="shared" si="631"/>
        <v>mundus mundi m.</v>
      </c>
      <c r="D8950" t="str">
        <f t="shared" si="633"/>
        <v>mundus</v>
      </c>
      <c r="E8950" t="s">
        <v>31158</v>
      </c>
      <c r="F8950" t="s">
        <v>31158</v>
      </c>
      <c r="G8950" t="s">
        <v>21</v>
      </c>
      <c r="H8950">
        <v>2</v>
      </c>
      <c r="I8950">
        <v>0</v>
      </c>
      <c r="J8950">
        <v>0</v>
      </c>
      <c r="K8950">
        <v>0</v>
      </c>
      <c r="L8950" t="s">
        <v>19</v>
      </c>
      <c r="M8950" t="str">
        <f t="shared" si="632"/>
        <v>http://logeion.uchicago.edu/index.html#mundus</v>
      </c>
    </row>
    <row r="8951" spans="1:13" ht="15" customHeight="1" x14ac:dyDescent="0.2">
      <c r="A8951" t="s">
        <v>31162</v>
      </c>
      <c r="B8951" t="s">
        <v>31163</v>
      </c>
      <c r="C8951" t="str">
        <f t="shared" si="631"/>
        <v>munerator –oris m.</v>
      </c>
      <c r="D8951" t="str">
        <f t="shared" si="633"/>
        <v>munerator</v>
      </c>
      <c r="E8951" t="s">
        <v>31164</v>
      </c>
      <c r="F8951" t="s">
        <v>31164</v>
      </c>
      <c r="G8951" t="s">
        <v>29</v>
      </c>
      <c r="H8951">
        <v>3</v>
      </c>
      <c r="I8951">
        <v>0</v>
      </c>
      <c r="J8951">
        <v>0</v>
      </c>
      <c r="K8951">
        <v>0</v>
      </c>
      <c r="L8951" t="s">
        <v>19</v>
      </c>
      <c r="M8951" t="str">
        <f t="shared" si="632"/>
        <v>http://logeion.uchicago.edu/index.html#munerator</v>
      </c>
    </row>
    <row r="8952" spans="1:13" ht="15" customHeight="1" x14ac:dyDescent="0.2">
      <c r="A8952" t="s">
        <v>31165</v>
      </c>
      <c r="B8952" t="s">
        <v>31166</v>
      </c>
      <c r="C8952" t="str">
        <f t="shared" si="631"/>
        <v>munero munerare or muneror munerari</v>
      </c>
      <c r="D8952" t="str">
        <f t="shared" si="633"/>
        <v>munero</v>
      </c>
      <c r="E8952" t="s">
        <v>31167</v>
      </c>
      <c r="F8952" t="s">
        <v>31168</v>
      </c>
      <c r="G8952" t="s">
        <v>23</v>
      </c>
      <c r="I8952">
        <v>1</v>
      </c>
      <c r="J8952">
        <v>0</v>
      </c>
      <c r="K8952">
        <v>0</v>
      </c>
      <c r="L8952" t="s">
        <v>24</v>
      </c>
      <c r="M8952" t="str">
        <f t="shared" si="632"/>
        <v>http://logeion.uchicago.edu/index.html#munero</v>
      </c>
    </row>
    <row r="8953" spans="1:13" ht="15" customHeight="1" x14ac:dyDescent="0.2">
      <c r="A8953" t="s">
        <v>31170</v>
      </c>
      <c r="B8953" t="s">
        <v>31171</v>
      </c>
      <c r="C8953" t="str">
        <f t="shared" si="631"/>
        <v>munia –ium n.</v>
      </c>
      <c r="D8953" t="str">
        <f t="shared" si="633"/>
        <v>munia</v>
      </c>
      <c r="E8953" t="s">
        <v>31172</v>
      </c>
      <c r="F8953" t="s">
        <v>31173</v>
      </c>
      <c r="G8953" t="s">
        <v>43</v>
      </c>
      <c r="H8953">
        <v>6</v>
      </c>
      <c r="I8953">
        <v>0</v>
      </c>
      <c r="J8953">
        <v>0</v>
      </c>
      <c r="K8953">
        <v>0</v>
      </c>
      <c r="L8953" t="s">
        <v>19</v>
      </c>
      <c r="M8953" t="str">
        <f t="shared" si="632"/>
        <v>http://logeion.uchicago.edu/index.html#munia</v>
      </c>
    </row>
    <row r="8954" spans="1:13" ht="15" customHeight="1" x14ac:dyDescent="0.2">
      <c r="A8954" t="s">
        <v>31139</v>
      </c>
      <c r="B8954" t="s">
        <v>31140</v>
      </c>
      <c r="C8954" t="str">
        <f t="shared" si="631"/>
        <v>Muniatus –i m.</v>
      </c>
      <c r="D8954" t="str">
        <f t="shared" si="633"/>
        <v>Muniatus</v>
      </c>
      <c r="E8954" t="s">
        <v>31141</v>
      </c>
      <c r="F8954" t="s">
        <v>31142</v>
      </c>
      <c r="G8954" t="s">
        <v>21</v>
      </c>
      <c r="H8954">
        <v>2</v>
      </c>
      <c r="I8954">
        <v>0</v>
      </c>
      <c r="J8954">
        <v>0</v>
      </c>
      <c r="K8954">
        <v>1</v>
      </c>
      <c r="L8954" t="s">
        <v>19</v>
      </c>
      <c r="M8954" t="str">
        <f t="shared" si="632"/>
        <v>http://logeion.uchicago.edu/index.html#Muniatus</v>
      </c>
    </row>
    <row r="8955" spans="1:13" ht="15" customHeight="1" x14ac:dyDescent="0.2">
      <c r="A8955" t="s">
        <v>31174</v>
      </c>
      <c r="B8955" t="s">
        <v>31175</v>
      </c>
      <c r="C8955" t="str">
        <f t="shared" si="631"/>
        <v>municeps –ipis m.</v>
      </c>
      <c r="D8955" t="str">
        <f t="shared" si="633"/>
        <v>municeps</v>
      </c>
      <c r="E8955" t="s">
        <v>31176</v>
      </c>
      <c r="F8955" t="s">
        <v>31176</v>
      </c>
      <c r="G8955" t="s">
        <v>29</v>
      </c>
      <c r="H8955">
        <v>3</v>
      </c>
      <c r="I8955">
        <v>0</v>
      </c>
      <c r="J8955">
        <v>0</v>
      </c>
      <c r="K8955">
        <v>0</v>
      </c>
      <c r="L8955" t="s">
        <v>19</v>
      </c>
      <c r="M8955" t="str">
        <f t="shared" si="632"/>
        <v>http://logeion.uchicago.edu/index.html#municeps</v>
      </c>
    </row>
    <row r="8956" spans="1:13" ht="15" customHeight="1" x14ac:dyDescent="0.2">
      <c r="A8956" t="s">
        <v>59367</v>
      </c>
      <c r="B8956" t="s">
        <v>59366</v>
      </c>
      <c r="C8956" t="str">
        <f t="shared" si="631"/>
        <v>municipatim</v>
      </c>
      <c r="D8956" t="s">
        <v>59366</v>
      </c>
      <c r="E8956" t="s">
        <v>59368</v>
      </c>
      <c r="F8956" t="s">
        <v>59369</v>
      </c>
      <c r="G8956" t="s">
        <v>89</v>
      </c>
      <c r="L8956" t="s">
        <v>90</v>
      </c>
      <c r="M8956" t="str">
        <f t="shared" si="632"/>
        <v>http://logeion.uchicago.edu/index.html#mūnicipātim</v>
      </c>
    </row>
    <row r="8957" spans="1:13" ht="15" customHeight="1" x14ac:dyDescent="0.2">
      <c r="A8957" t="s">
        <v>31178</v>
      </c>
      <c r="B8957" t="s">
        <v>31179</v>
      </c>
      <c r="C8957" t="str">
        <f t="shared" si="631"/>
        <v>municipium municipi(i) n.</v>
      </c>
      <c r="D8957" t="str">
        <f t="shared" ref="D8957:D9002" si="634">IF(ISBLANK(B8957),0,LEFT( C8957, FIND( " ", C8957 ) - 1 ))</f>
        <v>municipium</v>
      </c>
      <c r="E8957" t="s">
        <v>31180</v>
      </c>
      <c r="F8957" t="s">
        <v>31180</v>
      </c>
      <c r="G8957" t="s">
        <v>21</v>
      </c>
      <c r="H8957">
        <v>2</v>
      </c>
      <c r="I8957">
        <v>0</v>
      </c>
      <c r="J8957">
        <v>0</v>
      </c>
      <c r="K8957">
        <v>0</v>
      </c>
      <c r="L8957" t="s">
        <v>19</v>
      </c>
      <c r="M8957" t="str">
        <f t="shared" si="632"/>
        <v>http://logeion.uchicago.edu/index.html#municipium</v>
      </c>
    </row>
    <row r="8958" spans="1:13" ht="15" customHeight="1" x14ac:dyDescent="0.2">
      <c r="A8958" t="s">
        <v>31182</v>
      </c>
      <c r="B8958" t="s">
        <v>60358</v>
      </c>
      <c r="C8958" t="str">
        <f t="shared" si="631"/>
        <v>munificentia —ae f.</v>
      </c>
      <c r="D8958" t="str">
        <f t="shared" si="634"/>
        <v>munificentia</v>
      </c>
      <c r="E8958" t="s">
        <v>60270</v>
      </c>
      <c r="F8958" t="s">
        <v>60269</v>
      </c>
      <c r="G8958" t="s">
        <v>76</v>
      </c>
      <c r="H8958">
        <v>1</v>
      </c>
      <c r="I8958">
        <v>0</v>
      </c>
      <c r="J8958">
        <v>0</v>
      </c>
      <c r="K8958">
        <v>0</v>
      </c>
      <c r="L8958" t="s">
        <v>19</v>
      </c>
      <c r="M8958" t="str">
        <f t="shared" si="632"/>
        <v>http://logeion.uchicago.edu/index.html#munificentia</v>
      </c>
    </row>
    <row r="8959" spans="1:13" ht="15" customHeight="1" x14ac:dyDescent="0.2">
      <c r="A8959" t="s">
        <v>31184</v>
      </c>
      <c r="B8959" t="s">
        <v>31185</v>
      </c>
      <c r="C8959" t="str">
        <f t="shared" si="631"/>
        <v>munificus –a –um_x000D_</v>
      </c>
      <c r="D8959" t="str">
        <f t="shared" si="634"/>
        <v>munificus</v>
      </c>
      <c r="E8959" t="s">
        <v>31186</v>
      </c>
      <c r="F8959" t="s">
        <v>31186</v>
      </c>
      <c r="G8959" t="s">
        <v>61</v>
      </c>
      <c r="H8959">
        <v>1</v>
      </c>
      <c r="I8959">
        <v>0</v>
      </c>
      <c r="J8959">
        <v>0</v>
      </c>
      <c r="K8959">
        <v>0</v>
      </c>
      <c r="L8959" t="s">
        <v>36</v>
      </c>
      <c r="M8959" t="str">
        <f t="shared" si="632"/>
        <v>http://logeion.uchicago.edu/index.html#munificus</v>
      </c>
    </row>
    <row r="8960" spans="1:13" ht="15" customHeight="1" x14ac:dyDescent="0.2">
      <c r="A8960" t="s">
        <v>31187</v>
      </c>
      <c r="B8960" t="s">
        <v>31188</v>
      </c>
      <c r="C8960" t="str">
        <f t="shared" si="631"/>
        <v>munimen –inis n.</v>
      </c>
      <c r="D8960" t="str">
        <f t="shared" si="634"/>
        <v>munimen</v>
      </c>
      <c r="E8960" t="s">
        <v>31189</v>
      </c>
      <c r="F8960" t="s">
        <v>31189</v>
      </c>
      <c r="G8960" t="s">
        <v>29</v>
      </c>
      <c r="H8960">
        <v>3</v>
      </c>
      <c r="I8960">
        <v>0</v>
      </c>
      <c r="J8960">
        <v>0</v>
      </c>
      <c r="K8960">
        <v>0</v>
      </c>
      <c r="L8960" t="s">
        <v>19</v>
      </c>
      <c r="M8960" t="str">
        <f t="shared" si="632"/>
        <v>http://logeion.uchicago.edu/index.html#munimen</v>
      </c>
    </row>
    <row r="8961" spans="1:13" ht="15" customHeight="1" x14ac:dyDescent="0.2">
      <c r="A8961" t="s">
        <v>31190</v>
      </c>
      <c r="B8961" t="s">
        <v>31191</v>
      </c>
      <c r="C8961" t="str">
        <f t="shared" si="631"/>
        <v>munimentum –i or munimen –inis n</v>
      </c>
      <c r="D8961" t="str">
        <f t="shared" si="634"/>
        <v>munimentum</v>
      </c>
      <c r="E8961" t="s">
        <v>31192</v>
      </c>
      <c r="F8961" t="s">
        <v>31193</v>
      </c>
      <c r="G8961" t="s">
        <v>21</v>
      </c>
      <c r="H8961">
        <v>2</v>
      </c>
      <c r="I8961">
        <v>0</v>
      </c>
      <c r="J8961">
        <v>0</v>
      </c>
      <c r="K8961">
        <v>0</v>
      </c>
      <c r="L8961" t="s">
        <v>19</v>
      </c>
      <c r="M8961" t="str">
        <f t="shared" si="632"/>
        <v>http://logeion.uchicago.edu/index.html#munimentum</v>
      </c>
    </row>
    <row r="8962" spans="1:13" ht="15" customHeight="1" x14ac:dyDescent="0.2">
      <c r="A8962" t="s">
        <v>31195</v>
      </c>
      <c r="B8962" t="s">
        <v>31196</v>
      </c>
      <c r="C8962" t="str">
        <f t="shared" si="631"/>
        <v>munio munire munivi munitus</v>
      </c>
      <c r="D8962" t="str">
        <f t="shared" si="634"/>
        <v>munio</v>
      </c>
      <c r="E8962" t="s">
        <v>31197</v>
      </c>
      <c r="F8962" t="s">
        <v>31198</v>
      </c>
      <c r="G8962" t="s">
        <v>235</v>
      </c>
      <c r="I8962">
        <v>4</v>
      </c>
      <c r="J8962">
        <v>0</v>
      </c>
      <c r="K8962">
        <v>0</v>
      </c>
      <c r="L8962" t="s">
        <v>24</v>
      </c>
      <c r="M8962" t="str">
        <f t="shared" si="632"/>
        <v>http://logeion.uchicago.edu/index.html#munio</v>
      </c>
    </row>
    <row r="8963" spans="1:13" ht="15" customHeight="1" x14ac:dyDescent="0.2">
      <c r="A8963" t="s">
        <v>31199</v>
      </c>
      <c r="B8963" t="s">
        <v>31200</v>
      </c>
      <c r="C8963" t="str">
        <f t="shared" si="631"/>
        <v>munitio –onis f.</v>
      </c>
      <c r="D8963" t="str">
        <f t="shared" si="634"/>
        <v>munitio</v>
      </c>
      <c r="E8963" t="s">
        <v>57388</v>
      </c>
      <c r="F8963" t="s">
        <v>57389</v>
      </c>
      <c r="G8963" t="s">
        <v>29</v>
      </c>
      <c r="H8963">
        <v>3</v>
      </c>
      <c r="I8963">
        <v>0</v>
      </c>
      <c r="J8963">
        <v>0</v>
      </c>
      <c r="K8963">
        <v>0</v>
      </c>
      <c r="L8963" t="s">
        <v>19</v>
      </c>
      <c r="M8963" t="str">
        <f t="shared" si="632"/>
        <v>http://logeion.uchicago.edu/index.html#munitio</v>
      </c>
    </row>
    <row r="8964" spans="1:13" ht="15" customHeight="1" x14ac:dyDescent="0.2">
      <c r="A8964" t="s">
        <v>58745</v>
      </c>
      <c r="B8964" t="s">
        <v>58389</v>
      </c>
      <c r="C8964" t="str">
        <f t="shared" si="631"/>
        <v>munitus –a –um</v>
      </c>
      <c r="D8964" t="str">
        <f t="shared" si="634"/>
        <v>munitus</v>
      </c>
      <c r="E8964" t="s">
        <v>58391</v>
      </c>
      <c r="F8964" t="s">
        <v>58390</v>
      </c>
      <c r="G8964" t="s">
        <v>61</v>
      </c>
      <c r="H8964">
        <v>1</v>
      </c>
      <c r="L8964" t="s">
        <v>36</v>
      </c>
      <c r="M8964" t="str">
        <f t="shared" si="632"/>
        <v>http://logeion.uchicago.edu/index.html#munitus</v>
      </c>
    </row>
    <row r="8965" spans="1:13" ht="15" customHeight="1" x14ac:dyDescent="0.2">
      <c r="A8965" t="s">
        <v>31202</v>
      </c>
      <c r="B8965" t="s">
        <v>31203</v>
      </c>
      <c r="C8965" t="str">
        <f t="shared" si="631"/>
        <v>munus muneris n.</v>
      </c>
      <c r="D8965" t="str">
        <f t="shared" si="634"/>
        <v>munus</v>
      </c>
      <c r="E8965" t="s">
        <v>55445</v>
      </c>
      <c r="F8965" t="s">
        <v>55446</v>
      </c>
      <c r="G8965" t="s">
        <v>29</v>
      </c>
      <c r="H8965">
        <v>3</v>
      </c>
      <c r="I8965">
        <v>0</v>
      </c>
      <c r="J8965">
        <v>0</v>
      </c>
      <c r="K8965">
        <v>0</v>
      </c>
      <c r="L8965" t="s">
        <v>19</v>
      </c>
      <c r="M8965" t="str">
        <f t="shared" si="632"/>
        <v>http://logeion.uchicago.edu/index.html#munus</v>
      </c>
    </row>
    <row r="8966" spans="1:13" ht="15" customHeight="1" x14ac:dyDescent="0.2">
      <c r="A8966" t="s">
        <v>31204</v>
      </c>
      <c r="B8966" t="s">
        <v>31205</v>
      </c>
      <c r="C8966" t="str">
        <f t="shared" si="631"/>
        <v>munusculum –i n.</v>
      </c>
      <c r="D8966" t="str">
        <f t="shared" si="634"/>
        <v>munusculum</v>
      </c>
      <c r="E8966" t="s">
        <v>31206</v>
      </c>
      <c r="F8966" t="s">
        <v>31206</v>
      </c>
      <c r="G8966" t="s">
        <v>21</v>
      </c>
      <c r="H8966">
        <v>2</v>
      </c>
      <c r="I8966">
        <v>0</v>
      </c>
      <c r="J8966">
        <v>0</v>
      </c>
      <c r="K8966">
        <v>0</v>
      </c>
      <c r="L8966" t="s">
        <v>19</v>
      </c>
      <c r="M8966" t="str">
        <f t="shared" si="632"/>
        <v>http://logeion.uchicago.edu/index.html#munusculum</v>
      </c>
    </row>
    <row r="8967" spans="1:13" ht="15" customHeight="1" x14ac:dyDescent="0.2">
      <c r="A8967" t="s">
        <v>31208</v>
      </c>
      <c r="B8967" t="s">
        <v>31209</v>
      </c>
      <c r="C8967" t="str">
        <f t="shared" si="631"/>
        <v>muralis –e</v>
      </c>
      <c r="D8967" t="str">
        <f t="shared" si="634"/>
        <v>muralis</v>
      </c>
      <c r="E8967" t="s">
        <v>31210</v>
      </c>
      <c r="F8967" t="s">
        <v>31211</v>
      </c>
      <c r="G8967" t="s">
        <v>155</v>
      </c>
      <c r="H8967">
        <v>3</v>
      </c>
      <c r="I8967">
        <v>0</v>
      </c>
      <c r="J8967">
        <v>0</v>
      </c>
      <c r="K8967">
        <v>0</v>
      </c>
      <c r="L8967" t="s">
        <v>36</v>
      </c>
      <c r="M8967" t="str">
        <f t="shared" si="632"/>
        <v>http://logeion.uchicago.edu/index.html#muralis</v>
      </c>
    </row>
    <row r="8968" spans="1:13" ht="15" customHeight="1" x14ac:dyDescent="0.2">
      <c r="A8968" t="s">
        <v>31212</v>
      </c>
      <c r="B8968" t="s">
        <v>31213</v>
      </c>
      <c r="C8968" t="str">
        <f t="shared" si="631"/>
        <v>muratus –a –um</v>
      </c>
      <c r="D8968" t="str">
        <f t="shared" si="634"/>
        <v>muratus</v>
      </c>
      <c r="E8968" t="s">
        <v>31214</v>
      </c>
      <c r="F8968" t="s">
        <v>31215</v>
      </c>
      <c r="G8968" t="s">
        <v>536</v>
      </c>
      <c r="H8968">
        <v>3</v>
      </c>
      <c r="I8968">
        <v>0</v>
      </c>
      <c r="J8968">
        <v>0</v>
      </c>
      <c r="K8968">
        <v>0</v>
      </c>
      <c r="L8968" t="s">
        <v>36</v>
      </c>
      <c r="M8968" t="str">
        <f t="shared" si="632"/>
        <v>http://logeion.uchicago.edu/index.html#muratus</v>
      </c>
    </row>
    <row r="8969" spans="1:13" ht="15" customHeight="1" x14ac:dyDescent="0.2">
      <c r="A8969" t="s">
        <v>31217</v>
      </c>
      <c r="B8969" t="s">
        <v>31218</v>
      </c>
      <c r="C8969" t="str">
        <f t="shared" si="631"/>
        <v>Murena –ae m.</v>
      </c>
      <c r="D8969" t="str">
        <f t="shared" si="634"/>
        <v>Murena</v>
      </c>
      <c r="E8969" t="s">
        <v>31219</v>
      </c>
      <c r="F8969" t="s">
        <v>31220</v>
      </c>
      <c r="G8969" t="s">
        <v>76</v>
      </c>
      <c r="H8969">
        <v>1</v>
      </c>
      <c r="I8969">
        <v>0</v>
      </c>
      <c r="J8969">
        <v>0</v>
      </c>
      <c r="K8969">
        <v>1</v>
      </c>
      <c r="L8969" t="s">
        <v>19</v>
      </c>
      <c r="M8969" t="str">
        <f t="shared" si="632"/>
        <v>http://logeion.uchicago.edu/index.html#Murena</v>
      </c>
    </row>
    <row r="8970" spans="1:13" ht="15" customHeight="1" x14ac:dyDescent="0.2">
      <c r="A8970" t="s">
        <v>55447</v>
      </c>
      <c r="B8970" t="s">
        <v>55449</v>
      </c>
      <c r="C8970" t="str">
        <f t="shared" si="631"/>
        <v>murena or muraena –ae m.</v>
      </c>
      <c r="D8970" t="str">
        <f t="shared" si="634"/>
        <v>murena</v>
      </c>
      <c r="E8970" t="s">
        <v>55448</v>
      </c>
      <c r="F8970" t="s">
        <v>55448</v>
      </c>
      <c r="G8970" t="s">
        <v>76</v>
      </c>
      <c r="H8970">
        <v>1</v>
      </c>
      <c r="I8970">
        <v>0</v>
      </c>
      <c r="J8970">
        <v>0</v>
      </c>
      <c r="L8970" t="s">
        <v>19</v>
      </c>
      <c r="M8970" t="str">
        <f t="shared" si="632"/>
        <v>http://logeion.uchicago.edu/index.html#murena</v>
      </c>
    </row>
    <row r="8971" spans="1:13" ht="15" customHeight="1" x14ac:dyDescent="0.2">
      <c r="A8971" t="s">
        <v>31221</v>
      </c>
      <c r="B8971" t="s">
        <v>31222</v>
      </c>
      <c r="C8971" t="str">
        <f t="shared" si="631"/>
        <v>murex –icis m.</v>
      </c>
      <c r="D8971" t="str">
        <f t="shared" si="634"/>
        <v>murex</v>
      </c>
      <c r="E8971" t="s">
        <v>31223</v>
      </c>
      <c r="F8971" t="s">
        <v>31224</v>
      </c>
      <c r="G8971" t="s">
        <v>29</v>
      </c>
      <c r="H8971">
        <v>3</v>
      </c>
      <c r="I8971">
        <v>0</v>
      </c>
      <c r="J8971">
        <v>0</v>
      </c>
      <c r="K8971">
        <v>0</v>
      </c>
      <c r="L8971" t="s">
        <v>19</v>
      </c>
      <c r="M8971" t="str">
        <f t="shared" si="632"/>
        <v>http://logeion.uchicago.edu/index.html#murex</v>
      </c>
    </row>
    <row r="8972" spans="1:13" ht="15" customHeight="1" x14ac:dyDescent="0.2">
      <c r="A8972" t="s">
        <v>31227</v>
      </c>
      <c r="B8972" t="s">
        <v>54359</v>
      </c>
      <c r="C8972" t="str">
        <f t="shared" si="631"/>
        <v xml:space="preserve">muria –ae f. </v>
      </c>
      <c r="D8972" t="str">
        <f t="shared" si="634"/>
        <v>muria</v>
      </c>
      <c r="E8972" t="s">
        <v>54168</v>
      </c>
      <c r="F8972" t="s">
        <v>54168</v>
      </c>
      <c r="G8972" t="s">
        <v>76</v>
      </c>
      <c r="H8972">
        <v>1</v>
      </c>
      <c r="I8972">
        <v>0</v>
      </c>
      <c r="J8972">
        <v>0</v>
      </c>
      <c r="K8972">
        <v>0</v>
      </c>
      <c r="L8972" t="s">
        <v>19</v>
      </c>
      <c r="M8972" t="str">
        <f t="shared" si="632"/>
        <v>http://logeion.uchicago.edu/index.html#muria</v>
      </c>
    </row>
    <row r="8973" spans="1:13" ht="15" customHeight="1" x14ac:dyDescent="0.2">
      <c r="A8973" t="s">
        <v>56998</v>
      </c>
      <c r="B8973" t="s">
        <v>57941</v>
      </c>
      <c r="C8973" t="str">
        <f t="shared" si="631"/>
        <v>murmillō –ōnis m.</v>
      </c>
      <c r="D8973" t="str">
        <f t="shared" si="634"/>
        <v>murmillō</v>
      </c>
      <c r="E8973" t="s">
        <v>30476</v>
      </c>
      <c r="F8973" t="s">
        <v>56999</v>
      </c>
      <c r="G8973" t="s">
        <v>29</v>
      </c>
      <c r="H8973">
        <v>3</v>
      </c>
      <c r="L8973" t="s">
        <v>19</v>
      </c>
      <c r="M8973" t="str">
        <f t="shared" si="632"/>
        <v>http://logeion.uchicago.edu/index.html#murmillō</v>
      </c>
    </row>
    <row r="8974" spans="1:13" ht="15" customHeight="1" x14ac:dyDescent="0.2">
      <c r="A8974" t="s">
        <v>31229</v>
      </c>
      <c r="B8974" t="s">
        <v>31230</v>
      </c>
      <c r="C8974" t="str">
        <f t="shared" si="631"/>
        <v>murmur murmuris n.</v>
      </c>
      <c r="D8974" t="str">
        <f t="shared" si="634"/>
        <v>murmur</v>
      </c>
      <c r="E8974" t="s">
        <v>57390</v>
      </c>
      <c r="F8974" t="s">
        <v>57390</v>
      </c>
      <c r="G8974" t="s">
        <v>29</v>
      </c>
      <c r="H8974">
        <v>3</v>
      </c>
      <c r="I8974">
        <v>0</v>
      </c>
      <c r="J8974">
        <v>0</v>
      </c>
      <c r="K8974">
        <v>0</v>
      </c>
      <c r="L8974" t="s">
        <v>19</v>
      </c>
      <c r="M8974" t="str">
        <f t="shared" si="632"/>
        <v>http://logeion.uchicago.edu/index.html#murmur</v>
      </c>
    </row>
    <row r="8975" spans="1:13" ht="15" customHeight="1" x14ac:dyDescent="0.2">
      <c r="A8975" t="s">
        <v>31232</v>
      </c>
      <c r="B8975" t="s">
        <v>31233</v>
      </c>
      <c r="C8975" t="str">
        <f t="shared" si="631"/>
        <v>murmuro murmurare murmuravi murmuratus</v>
      </c>
      <c r="D8975" t="str">
        <f t="shared" si="634"/>
        <v>murmuro</v>
      </c>
      <c r="E8975" t="s">
        <v>31234</v>
      </c>
      <c r="F8975" t="s">
        <v>31235</v>
      </c>
      <c r="G8975" t="s">
        <v>23</v>
      </c>
      <c r="I8975">
        <v>1</v>
      </c>
      <c r="J8975">
        <v>0</v>
      </c>
      <c r="K8975">
        <v>0</v>
      </c>
      <c r="L8975" t="s">
        <v>24</v>
      </c>
      <c r="M8975" t="str">
        <f t="shared" si="632"/>
        <v>http://logeion.uchicago.edu/index.html#murmuro</v>
      </c>
    </row>
    <row r="8976" spans="1:13" ht="15" customHeight="1" x14ac:dyDescent="0.2">
      <c r="A8976" t="s">
        <v>31379</v>
      </c>
      <c r="B8976" t="s">
        <v>31380</v>
      </c>
      <c r="C8976" t="str">
        <f t="shared" si="631"/>
        <v>murra –ae f.</v>
      </c>
      <c r="D8976" t="str">
        <f t="shared" si="634"/>
        <v>murra</v>
      </c>
      <c r="E8976" t="s">
        <v>31381</v>
      </c>
      <c r="F8976" t="s">
        <v>31381</v>
      </c>
      <c r="G8976" t="s">
        <v>76</v>
      </c>
      <c r="H8976">
        <v>1</v>
      </c>
      <c r="I8976">
        <v>0</v>
      </c>
      <c r="J8976">
        <v>0</v>
      </c>
      <c r="K8976">
        <v>0</v>
      </c>
      <c r="L8976" t="s">
        <v>19</v>
      </c>
      <c r="M8976" t="str">
        <f t="shared" si="632"/>
        <v>http://logeion.uchicago.edu/index.html#murra</v>
      </c>
    </row>
    <row r="8977" spans="1:13" ht="15" customHeight="1" x14ac:dyDescent="0.2">
      <c r="A8977" t="s">
        <v>31236</v>
      </c>
      <c r="B8977" t="s">
        <v>31237</v>
      </c>
      <c r="C8977" t="str">
        <f t="shared" si="631"/>
        <v>Murranus –i m.</v>
      </c>
      <c r="D8977" t="str">
        <f t="shared" si="634"/>
        <v>Murranus</v>
      </c>
      <c r="E8977" t="s">
        <v>31238</v>
      </c>
      <c r="F8977" t="s">
        <v>31239</v>
      </c>
      <c r="G8977" t="s">
        <v>21</v>
      </c>
      <c r="H8977">
        <v>2</v>
      </c>
      <c r="I8977">
        <v>0</v>
      </c>
      <c r="J8977">
        <v>0</v>
      </c>
      <c r="K8977">
        <v>1</v>
      </c>
      <c r="L8977" t="s">
        <v>19</v>
      </c>
      <c r="M8977" t="str">
        <f t="shared" si="632"/>
        <v>http://logeion.uchicago.edu/index.html#Murranus</v>
      </c>
    </row>
    <row r="8978" spans="1:13" ht="15" customHeight="1" x14ac:dyDescent="0.2">
      <c r="A8978" t="s">
        <v>31240</v>
      </c>
      <c r="B8978" t="s">
        <v>31241</v>
      </c>
      <c r="C8978" t="str">
        <f t="shared" si="631"/>
        <v>murus muri m.</v>
      </c>
      <c r="D8978" t="str">
        <f t="shared" si="634"/>
        <v>murus</v>
      </c>
      <c r="E8978" t="s">
        <v>31242</v>
      </c>
      <c r="F8978" t="s">
        <v>31242</v>
      </c>
      <c r="G8978" t="s">
        <v>21</v>
      </c>
      <c r="H8978">
        <v>2</v>
      </c>
      <c r="I8978">
        <v>0</v>
      </c>
      <c r="J8978">
        <v>0</v>
      </c>
      <c r="K8978">
        <v>0</v>
      </c>
      <c r="L8978" t="s">
        <v>19</v>
      </c>
      <c r="M8978" t="str">
        <f t="shared" si="632"/>
        <v>http://logeion.uchicago.edu/index.html#murus</v>
      </c>
    </row>
    <row r="8979" spans="1:13" ht="15" customHeight="1" x14ac:dyDescent="0.2">
      <c r="A8979" t="s">
        <v>31243</v>
      </c>
      <c r="B8979" t="s">
        <v>31244</v>
      </c>
      <c r="C8979" t="str">
        <f t="shared" si="631"/>
        <v>mus muris m.</v>
      </c>
      <c r="D8979" t="str">
        <f t="shared" si="634"/>
        <v>mus</v>
      </c>
      <c r="E8979" t="s">
        <v>31245</v>
      </c>
      <c r="F8979" t="s">
        <v>31245</v>
      </c>
      <c r="G8979" t="s">
        <v>29</v>
      </c>
      <c r="H8979">
        <v>3</v>
      </c>
      <c r="I8979">
        <v>0</v>
      </c>
      <c r="J8979">
        <v>0</v>
      </c>
      <c r="K8979">
        <v>0</v>
      </c>
      <c r="L8979" t="s">
        <v>19</v>
      </c>
      <c r="M8979" t="str">
        <f t="shared" si="632"/>
        <v>http://logeion.uchicago.edu/index.html#mus</v>
      </c>
    </row>
    <row r="8980" spans="1:13" ht="15" customHeight="1" x14ac:dyDescent="0.2">
      <c r="A8980" t="s">
        <v>31246</v>
      </c>
      <c r="B8980" t="s">
        <v>31247</v>
      </c>
      <c r="C8980" t="str">
        <f t="shared" si="631"/>
        <v>Musa –ae f.</v>
      </c>
      <c r="D8980" t="str">
        <f t="shared" si="634"/>
        <v>Musa</v>
      </c>
      <c r="E8980" t="s">
        <v>31248</v>
      </c>
      <c r="F8980" t="s">
        <v>31249</v>
      </c>
      <c r="G8980" t="s">
        <v>76</v>
      </c>
      <c r="H8980">
        <v>1</v>
      </c>
      <c r="I8980">
        <v>0</v>
      </c>
      <c r="J8980">
        <v>0</v>
      </c>
      <c r="K8980">
        <v>1</v>
      </c>
      <c r="L8980" t="s">
        <v>19</v>
      </c>
      <c r="M8980" t="str">
        <f t="shared" si="632"/>
        <v>http://logeion.uchicago.edu/index.html#Musa</v>
      </c>
    </row>
    <row r="8981" spans="1:13" ht="15" customHeight="1" x14ac:dyDescent="0.2">
      <c r="A8981" t="s">
        <v>31251</v>
      </c>
      <c r="B8981" t="s">
        <v>31252</v>
      </c>
      <c r="C8981" t="str">
        <f t="shared" si="631"/>
        <v>Musaeus –i m.</v>
      </c>
      <c r="D8981" t="str">
        <f t="shared" si="634"/>
        <v>Musaeus</v>
      </c>
      <c r="E8981" t="s">
        <v>31253</v>
      </c>
      <c r="F8981" t="s">
        <v>31254</v>
      </c>
      <c r="G8981" t="s">
        <v>21</v>
      </c>
      <c r="H8981">
        <v>2</v>
      </c>
      <c r="I8981">
        <v>0</v>
      </c>
      <c r="J8981">
        <v>0</v>
      </c>
      <c r="K8981">
        <v>1</v>
      </c>
      <c r="L8981" t="s">
        <v>19</v>
      </c>
      <c r="M8981" t="str">
        <f t="shared" si="632"/>
        <v>http://logeion.uchicago.edu/index.html#Musaeus</v>
      </c>
    </row>
    <row r="8982" spans="1:13" ht="15" customHeight="1" x14ac:dyDescent="0.2">
      <c r="A8982" t="s">
        <v>31255</v>
      </c>
      <c r="B8982" t="s">
        <v>54360</v>
      </c>
      <c r="C8982" t="str">
        <f t="shared" si="631"/>
        <v>musca –ae f.</v>
      </c>
      <c r="D8982" t="str">
        <f t="shared" si="634"/>
        <v>musca</v>
      </c>
      <c r="E8982" t="s">
        <v>33439</v>
      </c>
      <c r="F8982" t="s">
        <v>33439</v>
      </c>
      <c r="G8982" t="s">
        <v>76</v>
      </c>
      <c r="H8982">
        <v>1</v>
      </c>
      <c r="I8982">
        <v>0</v>
      </c>
      <c r="J8982">
        <v>0</v>
      </c>
      <c r="K8982">
        <v>0</v>
      </c>
      <c r="L8982" t="s">
        <v>19</v>
      </c>
      <c r="M8982" t="str">
        <f t="shared" si="632"/>
        <v>http://logeion.uchicago.edu/index.html#musca</v>
      </c>
    </row>
    <row r="8983" spans="1:13" ht="15" customHeight="1" x14ac:dyDescent="0.2">
      <c r="A8983" t="s">
        <v>53591</v>
      </c>
      <c r="B8983" t="s">
        <v>53592</v>
      </c>
      <c r="C8983" t="str">
        <f t="shared" ref="C8983:C9046" si="635">SUBSTITUTE(SUBSTITUTE(SUBSTITUTE(SUBSTITUTE(SUBSTITUTE(SUBSTITUTE(SUBSTITUTE(SUBSTITUTE(SUBSTITUTE(SUBSTITUTE(SUBSTITUTE(B8983, "ā", "a"), "ē", "e"), "ī", "i"), "ō", "o"), "ū", "u"), "ȳ", "y"), "Ā", "A"), "Ē", "E"), "Ī", "I"), "Ō", "O"), "Ū", "U")</f>
        <v>muscarium –i n.</v>
      </c>
      <c r="D8983" t="str">
        <f t="shared" si="634"/>
        <v>muscarium</v>
      </c>
      <c r="E8983" t="s">
        <v>53593</v>
      </c>
      <c r="F8983" t="s">
        <v>53593</v>
      </c>
      <c r="G8983" t="s">
        <v>21</v>
      </c>
      <c r="H8983">
        <v>2</v>
      </c>
      <c r="I8983">
        <v>0</v>
      </c>
      <c r="J8983">
        <v>0</v>
      </c>
      <c r="K8983">
        <v>0</v>
      </c>
      <c r="L8983" t="s">
        <v>19</v>
      </c>
      <c r="M8983" t="str">
        <f t="shared" si="632"/>
        <v>http://logeion.uchicago.edu/index.html#muscarium</v>
      </c>
    </row>
    <row r="8984" spans="1:13" ht="15" customHeight="1" x14ac:dyDescent="0.2">
      <c r="A8984" t="s">
        <v>31258</v>
      </c>
      <c r="B8984" t="s">
        <v>31259</v>
      </c>
      <c r="C8984" t="str">
        <f t="shared" si="635"/>
        <v>muscosus –a –um</v>
      </c>
      <c r="D8984" t="str">
        <f t="shared" si="634"/>
        <v>muscosus</v>
      </c>
      <c r="E8984" t="s">
        <v>31260</v>
      </c>
      <c r="F8984" t="s">
        <v>31260</v>
      </c>
      <c r="G8984" t="s">
        <v>61</v>
      </c>
      <c r="H8984">
        <v>1</v>
      </c>
      <c r="I8984">
        <v>0</v>
      </c>
      <c r="J8984">
        <v>0</v>
      </c>
      <c r="K8984">
        <v>0</v>
      </c>
      <c r="L8984" t="s">
        <v>36</v>
      </c>
      <c r="M8984" t="str">
        <f t="shared" si="632"/>
        <v>http://logeion.uchicago.edu/index.html#muscosus</v>
      </c>
    </row>
    <row r="8985" spans="1:13" ht="15" customHeight="1" x14ac:dyDescent="0.2">
      <c r="A8985" t="s">
        <v>31261</v>
      </c>
      <c r="B8985" t="s">
        <v>31262</v>
      </c>
      <c r="C8985" t="str">
        <f t="shared" si="635"/>
        <v>musculus –i m.</v>
      </c>
      <c r="D8985" t="str">
        <f t="shared" si="634"/>
        <v>musculus</v>
      </c>
      <c r="E8985" t="s">
        <v>31263</v>
      </c>
      <c r="F8985" t="s">
        <v>31263</v>
      </c>
      <c r="G8985" t="s">
        <v>21</v>
      </c>
      <c r="H8985">
        <v>2</v>
      </c>
      <c r="I8985">
        <v>0</v>
      </c>
      <c r="J8985">
        <v>0</v>
      </c>
      <c r="K8985">
        <v>0</v>
      </c>
      <c r="L8985" t="s">
        <v>19</v>
      </c>
      <c r="M8985" t="str">
        <f t="shared" si="632"/>
        <v>http://logeion.uchicago.edu/index.html#musculus</v>
      </c>
    </row>
    <row r="8986" spans="1:13" ht="15" customHeight="1" x14ac:dyDescent="0.2">
      <c r="A8986" t="s">
        <v>58734</v>
      </c>
      <c r="B8986" t="s">
        <v>31262</v>
      </c>
      <c r="C8986" t="str">
        <f t="shared" si="635"/>
        <v>musculus –i m.</v>
      </c>
      <c r="D8986" t="str">
        <f t="shared" si="634"/>
        <v>musculus</v>
      </c>
      <c r="E8986" t="s">
        <v>58365</v>
      </c>
      <c r="F8986" t="s">
        <v>58365</v>
      </c>
      <c r="G8986" t="s">
        <v>21</v>
      </c>
      <c r="H8986">
        <v>2</v>
      </c>
      <c r="L8986" t="s">
        <v>19</v>
      </c>
      <c r="M8986" t="str">
        <f t="shared" si="632"/>
        <v>http://logeion.uchicago.edu/index.html#musculus</v>
      </c>
    </row>
    <row r="8987" spans="1:13" ht="15" customHeight="1" x14ac:dyDescent="0.2">
      <c r="A8987" t="s">
        <v>31264</v>
      </c>
      <c r="B8987" t="s">
        <v>31265</v>
      </c>
      <c r="C8987" t="str">
        <f t="shared" si="635"/>
        <v>muscus –i m.</v>
      </c>
      <c r="D8987" t="str">
        <f t="shared" si="634"/>
        <v>muscus</v>
      </c>
      <c r="E8987" t="s">
        <v>31266</v>
      </c>
      <c r="F8987" t="s">
        <v>31266</v>
      </c>
      <c r="G8987" t="s">
        <v>21</v>
      </c>
      <c r="H8987">
        <v>2</v>
      </c>
      <c r="I8987">
        <v>0</v>
      </c>
      <c r="J8987">
        <v>0</v>
      </c>
      <c r="K8987">
        <v>0</v>
      </c>
      <c r="L8987" t="s">
        <v>19</v>
      </c>
      <c r="M8987" t="str">
        <f t="shared" si="632"/>
        <v>http://logeion.uchicago.edu/index.html#muscus</v>
      </c>
    </row>
    <row r="8988" spans="1:13" ht="15" customHeight="1" x14ac:dyDescent="0.2">
      <c r="A8988" t="s">
        <v>31267</v>
      </c>
      <c r="B8988" t="s">
        <v>31268</v>
      </c>
      <c r="C8988" t="str">
        <f t="shared" si="635"/>
        <v>musica –ae f. and musice –es f. or musica –orum n.</v>
      </c>
      <c r="D8988" t="str">
        <f t="shared" si="634"/>
        <v>musica</v>
      </c>
      <c r="E8988" t="s">
        <v>31269</v>
      </c>
      <c r="F8988" t="s">
        <v>31269</v>
      </c>
      <c r="G8988" t="s">
        <v>21</v>
      </c>
      <c r="H8988">
        <v>2</v>
      </c>
      <c r="I8988">
        <v>0</v>
      </c>
      <c r="J8988">
        <v>0</v>
      </c>
      <c r="K8988">
        <v>0</v>
      </c>
      <c r="L8988" t="s">
        <v>19</v>
      </c>
      <c r="M8988" t="str">
        <f t="shared" si="632"/>
        <v>http://logeion.uchicago.edu/index.html#musica</v>
      </c>
    </row>
    <row r="8989" spans="1:13" ht="15" customHeight="1" x14ac:dyDescent="0.2">
      <c r="A8989" t="s">
        <v>31271</v>
      </c>
      <c r="B8989" t="s">
        <v>31272</v>
      </c>
      <c r="C8989" t="str">
        <f t="shared" si="635"/>
        <v>musicalis –e</v>
      </c>
      <c r="D8989" t="str">
        <f t="shared" si="634"/>
        <v>musicalis</v>
      </c>
      <c r="E8989" t="s">
        <v>31273</v>
      </c>
      <c r="F8989" t="s">
        <v>31274</v>
      </c>
      <c r="G8989" t="s">
        <v>536</v>
      </c>
      <c r="H8989">
        <v>3</v>
      </c>
      <c r="I8989">
        <v>0</v>
      </c>
      <c r="J8989">
        <v>0</v>
      </c>
      <c r="K8989">
        <v>0</v>
      </c>
      <c r="L8989" t="s">
        <v>36</v>
      </c>
      <c r="M8989" t="str">
        <f t="shared" si="632"/>
        <v>http://logeion.uchicago.edu/index.html#musicalis</v>
      </c>
    </row>
    <row r="8990" spans="1:13" ht="15" customHeight="1" x14ac:dyDescent="0.2">
      <c r="A8990" t="s">
        <v>31276</v>
      </c>
      <c r="B8990" t="s">
        <v>61168</v>
      </c>
      <c r="C8990" t="str">
        <f t="shared" si="635"/>
        <v>musicus –a –um</v>
      </c>
      <c r="D8990" t="str">
        <f t="shared" si="634"/>
        <v>musicus</v>
      </c>
      <c r="E8990" t="s">
        <v>61324</v>
      </c>
      <c r="F8990" t="s">
        <v>61324</v>
      </c>
      <c r="G8990" t="s">
        <v>61</v>
      </c>
      <c r="H8990">
        <v>1</v>
      </c>
      <c r="I8990">
        <v>0</v>
      </c>
      <c r="J8990">
        <v>0</v>
      </c>
      <c r="K8990">
        <v>0</v>
      </c>
      <c r="L8990" t="s">
        <v>36</v>
      </c>
      <c r="M8990" t="str">
        <f t="shared" si="632"/>
        <v>http://logeion.uchicago.edu/index.html#musicus</v>
      </c>
    </row>
    <row r="8991" spans="1:13" ht="15" customHeight="1" x14ac:dyDescent="0.2">
      <c r="A8991" t="s">
        <v>31278</v>
      </c>
      <c r="B8991" t="s">
        <v>31279</v>
      </c>
      <c r="C8991" t="str">
        <f t="shared" si="635"/>
        <v>Musonius –ii m.</v>
      </c>
      <c r="D8991" t="str">
        <f t="shared" si="634"/>
        <v>Musonius</v>
      </c>
      <c r="E8991" t="s">
        <v>31280</v>
      </c>
      <c r="F8991" t="s">
        <v>31281</v>
      </c>
      <c r="G8991" t="s">
        <v>21</v>
      </c>
      <c r="H8991">
        <v>2</v>
      </c>
      <c r="I8991">
        <v>0</v>
      </c>
      <c r="J8991">
        <v>0</v>
      </c>
      <c r="K8991">
        <v>1</v>
      </c>
      <c r="L8991" t="s">
        <v>19</v>
      </c>
      <c r="M8991" t="str">
        <f t="shared" si="632"/>
        <v>http://logeion.uchicago.edu/index.html#Musonius</v>
      </c>
    </row>
    <row r="8992" spans="1:13" ht="15" customHeight="1" x14ac:dyDescent="0.2">
      <c r="A8992" t="s">
        <v>31282</v>
      </c>
      <c r="B8992" t="s">
        <v>31283</v>
      </c>
      <c r="C8992" t="str">
        <f t="shared" si="635"/>
        <v>musso mussare mussavi mussatus</v>
      </c>
      <c r="D8992" t="str">
        <f t="shared" si="634"/>
        <v>musso</v>
      </c>
      <c r="E8992" t="s">
        <v>31284</v>
      </c>
      <c r="F8992" t="s">
        <v>31285</v>
      </c>
      <c r="G8992" t="s">
        <v>23</v>
      </c>
      <c r="I8992">
        <v>1</v>
      </c>
      <c r="J8992">
        <v>0</v>
      </c>
      <c r="K8992">
        <v>0</v>
      </c>
      <c r="L8992" t="s">
        <v>24</v>
      </c>
      <c r="M8992" t="str">
        <f t="shared" si="632"/>
        <v>http://logeion.uchicago.edu/index.html#musso</v>
      </c>
    </row>
    <row r="8993" spans="1:13" ht="15" customHeight="1" x14ac:dyDescent="0.2">
      <c r="A8993" t="s">
        <v>31289</v>
      </c>
      <c r="B8993" t="s">
        <v>54361</v>
      </c>
      <c r="C8993" t="str">
        <f t="shared" si="635"/>
        <v>mustela or mustella –ae f.</v>
      </c>
      <c r="D8993" t="str">
        <f t="shared" si="634"/>
        <v>mustela</v>
      </c>
      <c r="E8993" t="s">
        <v>54169</v>
      </c>
      <c r="F8993" t="s">
        <v>54169</v>
      </c>
      <c r="G8993" t="s">
        <v>76</v>
      </c>
      <c r="H8993">
        <v>1</v>
      </c>
      <c r="I8993">
        <v>0</v>
      </c>
      <c r="J8993">
        <v>0</v>
      </c>
      <c r="K8993">
        <v>0</v>
      </c>
      <c r="L8993" t="s">
        <v>19</v>
      </c>
      <c r="M8993" t="str">
        <f t="shared" si="632"/>
        <v>http://logeion.uchicago.edu/index.html#mustela</v>
      </c>
    </row>
    <row r="8994" spans="1:13" ht="15" customHeight="1" x14ac:dyDescent="0.2">
      <c r="A8994" t="s">
        <v>31291</v>
      </c>
      <c r="B8994" t="s">
        <v>31292</v>
      </c>
      <c r="C8994" t="str">
        <f t="shared" si="635"/>
        <v>Mustius –i m.</v>
      </c>
      <c r="D8994" t="str">
        <f t="shared" si="634"/>
        <v>Mustius</v>
      </c>
      <c r="E8994" t="s">
        <v>31293</v>
      </c>
      <c r="F8994" t="s">
        <v>31293</v>
      </c>
      <c r="G8994" t="s">
        <v>21</v>
      </c>
      <c r="H8994">
        <v>2</v>
      </c>
      <c r="I8994">
        <v>0</v>
      </c>
      <c r="J8994">
        <v>0</v>
      </c>
      <c r="K8994">
        <v>1</v>
      </c>
      <c r="L8994" t="s">
        <v>19</v>
      </c>
      <c r="M8994" t="str">
        <f t="shared" si="632"/>
        <v>http://logeion.uchicago.edu/index.html#Mustius</v>
      </c>
    </row>
    <row r="8995" spans="1:13" ht="15" customHeight="1" x14ac:dyDescent="0.2">
      <c r="A8995" t="s">
        <v>31294</v>
      </c>
      <c r="B8995" t="s">
        <v>31295</v>
      </c>
      <c r="C8995" t="str">
        <f t="shared" si="635"/>
        <v>mustum –i n.</v>
      </c>
      <c r="D8995" t="str">
        <f t="shared" si="634"/>
        <v>mustum</v>
      </c>
      <c r="E8995" t="s">
        <v>31296</v>
      </c>
      <c r="F8995" t="s">
        <v>31296</v>
      </c>
      <c r="G8995" t="s">
        <v>21</v>
      </c>
      <c r="H8995">
        <v>2</v>
      </c>
      <c r="I8995">
        <v>0</v>
      </c>
      <c r="J8995">
        <v>0</v>
      </c>
      <c r="K8995">
        <v>0</v>
      </c>
      <c r="L8995" t="s">
        <v>19</v>
      </c>
      <c r="M8995" t="str">
        <f t="shared" ref="M8995:M9058" si="636">"http://logeion.uchicago.edu/index.html#"&amp;D8995</f>
        <v>http://logeion.uchicago.edu/index.html#mustum</v>
      </c>
    </row>
    <row r="8996" spans="1:13" ht="15" customHeight="1" x14ac:dyDescent="0.2">
      <c r="A8996" t="s">
        <v>31298</v>
      </c>
      <c r="B8996" t="s">
        <v>31299</v>
      </c>
      <c r="C8996" t="str">
        <f t="shared" si="635"/>
        <v>mutabilis –e</v>
      </c>
      <c r="D8996" t="str">
        <f t="shared" si="634"/>
        <v>mutabilis</v>
      </c>
      <c r="E8996" t="s">
        <v>23764</v>
      </c>
      <c r="F8996" t="s">
        <v>31300</v>
      </c>
      <c r="G8996" t="s">
        <v>155</v>
      </c>
      <c r="H8996">
        <v>3</v>
      </c>
      <c r="I8996">
        <v>0</v>
      </c>
      <c r="J8996">
        <v>0</v>
      </c>
      <c r="K8996">
        <v>0</v>
      </c>
      <c r="L8996" t="s">
        <v>36</v>
      </c>
      <c r="M8996" t="str">
        <f t="shared" si="636"/>
        <v>http://logeion.uchicago.edu/index.html#mutabilis</v>
      </c>
    </row>
    <row r="8997" spans="1:13" ht="15" customHeight="1" x14ac:dyDescent="0.2">
      <c r="A8997" t="s">
        <v>31302</v>
      </c>
      <c r="B8997" t="s">
        <v>31303</v>
      </c>
      <c r="C8997" t="str">
        <f t="shared" si="635"/>
        <v>mutatio –onis f.</v>
      </c>
      <c r="D8997" t="str">
        <f t="shared" si="634"/>
        <v>mutatio</v>
      </c>
      <c r="E8997" t="s">
        <v>31304</v>
      </c>
      <c r="F8997" t="s">
        <v>31305</v>
      </c>
      <c r="G8997" t="s">
        <v>29</v>
      </c>
      <c r="H8997">
        <v>3</v>
      </c>
      <c r="I8997">
        <v>0</v>
      </c>
      <c r="J8997">
        <v>0</v>
      </c>
      <c r="K8997">
        <v>0</v>
      </c>
      <c r="L8997" t="s">
        <v>19</v>
      </c>
      <c r="M8997" t="str">
        <f t="shared" si="636"/>
        <v>http://logeion.uchicago.edu/index.html#mutatio</v>
      </c>
    </row>
    <row r="8998" spans="1:13" ht="15" customHeight="1" x14ac:dyDescent="0.2">
      <c r="A8998" t="s">
        <v>31307</v>
      </c>
      <c r="B8998" t="s">
        <v>31308</v>
      </c>
      <c r="C8998" t="str">
        <f t="shared" si="635"/>
        <v>mutilus –a –um</v>
      </c>
      <c r="D8998" t="str">
        <f t="shared" si="634"/>
        <v>mutilus</v>
      </c>
      <c r="E8998" t="s">
        <v>31309</v>
      </c>
      <c r="F8998" t="s">
        <v>31310</v>
      </c>
      <c r="G8998" t="s">
        <v>61</v>
      </c>
      <c r="H8998">
        <v>1</v>
      </c>
      <c r="I8998">
        <v>0</v>
      </c>
      <c r="J8998">
        <v>0</v>
      </c>
      <c r="K8998">
        <v>0</v>
      </c>
      <c r="L8998" t="s">
        <v>36</v>
      </c>
      <c r="M8998" t="str">
        <f t="shared" si="636"/>
        <v>http://logeion.uchicago.edu/index.html#mutilus</v>
      </c>
    </row>
    <row r="8999" spans="1:13" ht="15" customHeight="1" x14ac:dyDescent="0.2">
      <c r="A8999" t="s">
        <v>31311</v>
      </c>
      <c r="B8999" t="s">
        <v>31312</v>
      </c>
      <c r="C8999" t="str">
        <f t="shared" si="635"/>
        <v>Mutina –ae f.</v>
      </c>
      <c r="D8999" t="str">
        <f t="shared" si="634"/>
        <v>Mutina</v>
      </c>
      <c r="E8999" t="s">
        <v>31313</v>
      </c>
      <c r="F8999" t="s">
        <v>31314</v>
      </c>
      <c r="G8999" t="s">
        <v>76</v>
      </c>
      <c r="H8999">
        <v>1</v>
      </c>
      <c r="I8999">
        <v>0</v>
      </c>
      <c r="J8999">
        <v>0</v>
      </c>
      <c r="K8999">
        <v>1</v>
      </c>
      <c r="L8999" t="s">
        <v>19</v>
      </c>
      <c r="M8999" t="str">
        <f t="shared" si="636"/>
        <v>http://logeion.uchicago.edu/index.html#Mutina</v>
      </c>
    </row>
    <row r="9000" spans="1:13" ht="15" customHeight="1" x14ac:dyDescent="0.2">
      <c r="A9000" t="s">
        <v>31315</v>
      </c>
      <c r="B9000" t="s">
        <v>54295</v>
      </c>
      <c r="C9000" t="str">
        <f t="shared" si="635"/>
        <v>mutio mutire</v>
      </c>
      <c r="D9000" t="str">
        <f t="shared" si="634"/>
        <v>mutio</v>
      </c>
      <c r="E9000" t="s">
        <v>54170</v>
      </c>
      <c r="F9000" t="s">
        <v>54170</v>
      </c>
      <c r="G9000" t="s">
        <v>235</v>
      </c>
      <c r="I9000">
        <v>4</v>
      </c>
      <c r="J9000">
        <v>0</v>
      </c>
      <c r="K9000">
        <v>0</v>
      </c>
      <c r="L9000" t="s">
        <v>24</v>
      </c>
      <c r="M9000" t="str">
        <f t="shared" si="636"/>
        <v>http://logeion.uchicago.edu/index.html#mutio</v>
      </c>
    </row>
    <row r="9001" spans="1:13" ht="15" customHeight="1" x14ac:dyDescent="0.2">
      <c r="A9001" t="s">
        <v>31317</v>
      </c>
      <c r="B9001" t="s">
        <v>31318</v>
      </c>
      <c r="C9001" t="str">
        <f t="shared" si="635"/>
        <v>muto mutare mutavi mutatus</v>
      </c>
      <c r="D9001" t="str">
        <f t="shared" si="634"/>
        <v>muto</v>
      </c>
      <c r="E9001" t="s">
        <v>9955</v>
      </c>
      <c r="F9001" t="s">
        <v>31319</v>
      </c>
      <c r="G9001" t="s">
        <v>23</v>
      </c>
      <c r="I9001">
        <v>1</v>
      </c>
      <c r="J9001">
        <v>0</v>
      </c>
      <c r="K9001">
        <v>0</v>
      </c>
      <c r="L9001" t="s">
        <v>24</v>
      </c>
      <c r="M9001" t="str">
        <f t="shared" si="636"/>
        <v>http://logeion.uchicago.edu/index.html#muto</v>
      </c>
    </row>
    <row r="9002" spans="1:13" ht="15" customHeight="1" x14ac:dyDescent="0.2">
      <c r="A9002" t="s">
        <v>31320</v>
      </c>
      <c r="B9002" t="s">
        <v>31321</v>
      </c>
      <c r="C9002" t="str">
        <f t="shared" si="635"/>
        <v>mutto (muto) –onis m.</v>
      </c>
      <c r="D9002" t="str">
        <f t="shared" si="634"/>
        <v>mutto</v>
      </c>
      <c r="E9002" t="s">
        <v>29995</v>
      </c>
      <c r="F9002" t="s">
        <v>29995</v>
      </c>
      <c r="G9002" t="s">
        <v>29</v>
      </c>
      <c r="H9002">
        <v>3</v>
      </c>
      <c r="I9002">
        <v>0</v>
      </c>
      <c r="J9002">
        <v>0</v>
      </c>
      <c r="L9002" t="s">
        <v>19</v>
      </c>
      <c r="M9002" t="str">
        <f t="shared" si="636"/>
        <v>http://logeion.uchicago.edu/index.html#mutto</v>
      </c>
    </row>
    <row r="9003" spans="1:13" ht="15" customHeight="1" x14ac:dyDescent="0.2">
      <c r="A9003" t="s">
        <v>31324</v>
      </c>
      <c r="B9003" t="s">
        <v>31325</v>
      </c>
      <c r="C9003" t="str">
        <f t="shared" si="635"/>
        <v>mutuo</v>
      </c>
      <c r="D9003" t="s">
        <v>31325</v>
      </c>
      <c r="E9003" t="s">
        <v>31326</v>
      </c>
      <c r="F9003" t="s">
        <v>31326</v>
      </c>
      <c r="G9003" t="s">
        <v>89</v>
      </c>
      <c r="I9003">
        <v>0</v>
      </c>
      <c r="J9003">
        <v>0</v>
      </c>
      <c r="K9003">
        <v>0</v>
      </c>
      <c r="L9003" t="s">
        <v>90</v>
      </c>
      <c r="M9003" t="str">
        <f t="shared" si="636"/>
        <v>http://logeion.uchicago.edu/index.html#mūtuō</v>
      </c>
    </row>
    <row r="9004" spans="1:13" ht="15" customHeight="1" x14ac:dyDescent="0.2">
      <c r="A9004" t="s">
        <v>31327</v>
      </c>
      <c r="B9004" t="s">
        <v>31328</v>
      </c>
      <c r="C9004" t="str">
        <f t="shared" si="635"/>
        <v>mutuor –mutuari</v>
      </c>
      <c r="D9004" t="str">
        <f t="shared" ref="D9004:D9027" si="637">IF(ISBLANK(B9004),0,LEFT( C9004, FIND( " ", C9004 ) - 1 ))</f>
        <v>mutuor</v>
      </c>
      <c r="E9004" t="s">
        <v>31329</v>
      </c>
      <c r="F9004" t="s">
        <v>31330</v>
      </c>
      <c r="G9004" t="s">
        <v>170</v>
      </c>
      <c r="I9004">
        <v>1</v>
      </c>
      <c r="J9004">
        <v>0</v>
      </c>
      <c r="K9004">
        <v>0</v>
      </c>
      <c r="L9004" t="s">
        <v>24</v>
      </c>
      <c r="M9004" t="str">
        <f t="shared" si="636"/>
        <v>http://logeion.uchicago.edu/index.html#mutuor</v>
      </c>
    </row>
    <row r="9005" spans="1:13" ht="15" customHeight="1" x14ac:dyDescent="0.2">
      <c r="A9005" t="s">
        <v>31331</v>
      </c>
      <c r="B9005" t="s">
        <v>31332</v>
      </c>
      <c r="C9005" t="str">
        <f t="shared" si="635"/>
        <v>mutus –a –um</v>
      </c>
      <c r="D9005" t="str">
        <f t="shared" si="637"/>
        <v>mutus</v>
      </c>
      <c r="E9005" t="s">
        <v>31333</v>
      </c>
      <c r="F9005" t="s">
        <v>31334</v>
      </c>
      <c r="G9005" t="s">
        <v>61</v>
      </c>
      <c r="H9005">
        <v>1</v>
      </c>
      <c r="I9005">
        <v>0</v>
      </c>
      <c r="J9005">
        <v>0</v>
      </c>
      <c r="K9005">
        <v>0</v>
      </c>
      <c r="L9005" t="s">
        <v>36</v>
      </c>
      <c r="M9005" t="str">
        <f t="shared" si="636"/>
        <v>http://logeion.uchicago.edu/index.html#mutus</v>
      </c>
    </row>
    <row r="9006" spans="1:13" ht="15" customHeight="1" x14ac:dyDescent="0.2">
      <c r="A9006" t="s">
        <v>31335</v>
      </c>
      <c r="B9006" t="s">
        <v>31336</v>
      </c>
      <c r="C9006" t="str">
        <f t="shared" si="635"/>
        <v>Mutusca –ae f.</v>
      </c>
      <c r="D9006" t="str">
        <f t="shared" si="637"/>
        <v>Mutusca</v>
      </c>
      <c r="E9006" t="s">
        <v>31337</v>
      </c>
      <c r="F9006" t="s">
        <v>31338</v>
      </c>
      <c r="G9006" t="s">
        <v>76</v>
      </c>
      <c r="H9006">
        <v>1</v>
      </c>
      <c r="I9006">
        <v>0</v>
      </c>
      <c r="J9006">
        <v>0</v>
      </c>
      <c r="K9006">
        <v>1</v>
      </c>
      <c r="L9006" t="s">
        <v>19</v>
      </c>
      <c r="M9006" t="str">
        <f t="shared" si="636"/>
        <v>http://logeion.uchicago.edu/index.html#Mutusca</v>
      </c>
    </row>
    <row r="9007" spans="1:13" ht="15" customHeight="1" x14ac:dyDescent="0.2">
      <c r="A9007" t="s">
        <v>31340</v>
      </c>
      <c r="B9007" t="s">
        <v>31341</v>
      </c>
      <c r="C9007" t="str">
        <f t="shared" si="635"/>
        <v>mutuus –a –um</v>
      </c>
      <c r="D9007" t="str">
        <f t="shared" si="637"/>
        <v>mutuus</v>
      </c>
      <c r="E9007" t="s">
        <v>31342</v>
      </c>
      <c r="F9007" t="s">
        <v>31343</v>
      </c>
      <c r="G9007" t="s">
        <v>61</v>
      </c>
      <c r="H9007">
        <v>1</v>
      </c>
      <c r="I9007">
        <v>0</v>
      </c>
      <c r="J9007">
        <v>0</v>
      </c>
      <c r="K9007">
        <v>0</v>
      </c>
      <c r="L9007" t="s">
        <v>36</v>
      </c>
      <c r="M9007" t="str">
        <f t="shared" si="636"/>
        <v>http://logeion.uchicago.edu/index.html#mutuus</v>
      </c>
    </row>
    <row r="9008" spans="1:13" ht="15" customHeight="1" x14ac:dyDescent="0.2">
      <c r="A9008" t="s">
        <v>31345</v>
      </c>
      <c r="B9008" t="s">
        <v>31346</v>
      </c>
      <c r="C9008" t="str">
        <f t="shared" si="635"/>
        <v>Mycenae –arum and Mycena –ae f.</v>
      </c>
      <c r="D9008" t="str">
        <f t="shared" si="637"/>
        <v>Mycenae</v>
      </c>
      <c r="E9008" t="s">
        <v>31347</v>
      </c>
      <c r="F9008" t="s">
        <v>31348</v>
      </c>
      <c r="G9008" t="s">
        <v>76</v>
      </c>
      <c r="H9008">
        <v>1</v>
      </c>
      <c r="I9008">
        <v>0</v>
      </c>
      <c r="J9008">
        <v>0</v>
      </c>
      <c r="K9008">
        <v>1</v>
      </c>
      <c r="L9008" t="s">
        <v>19</v>
      </c>
      <c r="M9008" t="str">
        <f t="shared" si="636"/>
        <v>http://logeion.uchicago.edu/index.html#Mycenae</v>
      </c>
    </row>
    <row r="9009" spans="1:13" ht="15" customHeight="1" x14ac:dyDescent="0.2">
      <c r="A9009" t="s">
        <v>31349</v>
      </c>
      <c r="B9009" t="s">
        <v>31350</v>
      </c>
      <c r="C9009" t="str">
        <f t="shared" si="635"/>
        <v>Mycenaeus –a –um</v>
      </c>
      <c r="D9009" t="str">
        <f t="shared" si="637"/>
        <v>Mycenaeus</v>
      </c>
      <c r="E9009" t="s">
        <v>31351</v>
      </c>
      <c r="F9009" t="s">
        <v>31352</v>
      </c>
      <c r="G9009" t="s">
        <v>61</v>
      </c>
      <c r="H9009">
        <v>1</v>
      </c>
      <c r="I9009">
        <v>0</v>
      </c>
      <c r="J9009">
        <v>0</v>
      </c>
      <c r="K9009">
        <v>1</v>
      </c>
      <c r="L9009" t="s">
        <v>36</v>
      </c>
      <c r="M9009" t="str">
        <f t="shared" si="636"/>
        <v>http://logeion.uchicago.edu/index.html#Mycenaeus</v>
      </c>
    </row>
    <row r="9010" spans="1:13" ht="15" customHeight="1" x14ac:dyDescent="0.2">
      <c r="A9010" t="s">
        <v>31353</v>
      </c>
      <c r="B9010" t="s">
        <v>31354</v>
      </c>
      <c r="C9010" t="str">
        <f t="shared" si="635"/>
        <v>Myconos –i f.</v>
      </c>
      <c r="D9010" t="str">
        <f t="shared" si="637"/>
        <v>Myconos</v>
      </c>
      <c r="E9010" t="s">
        <v>31355</v>
      </c>
      <c r="F9010" t="s">
        <v>31356</v>
      </c>
      <c r="G9010" t="s">
        <v>21</v>
      </c>
      <c r="H9010">
        <v>2</v>
      </c>
      <c r="I9010">
        <v>0</v>
      </c>
      <c r="J9010">
        <v>0</v>
      </c>
      <c r="K9010">
        <v>1</v>
      </c>
      <c r="L9010" t="s">
        <v>19</v>
      </c>
      <c r="M9010" t="str">
        <f t="shared" si="636"/>
        <v>http://logeion.uchicago.edu/index.html#Myconos</v>
      </c>
    </row>
    <row r="9011" spans="1:13" ht="15" customHeight="1" x14ac:dyDescent="0.2">
      <c r="A9011" t="s">
        <v>60488</v>
      </c>
      <c r="B9011" t="s">
        <v>60580</v>
      </c>
      <c r="C9011" t="str">
        <f t="shared" si="635"/>
        <v>Mydon –onis m.</v>
      </c>
      <c r="D9011" t="str">
        <f t="shared" si="637"/>
        <v>Mydon</v>
      </c>
      <c r="E9011" t="s">
        <v>60489</v>
      </c>
      <c r="F9011" t="s">
        <v>60727</v>
      </c>
      <c r="G9011" t="s">
        <v>29</v>
      </c>
      <c r="H9011">
        <v>3</v>
      </c>
      <c r="K9011">
        <v>1</v>
      </c>
      <c r="L9011" t="s">
        <v>19</v>
      </c>
      <c r="M9011" t="str">
        <f t="shared" si="636"/>
        <v>http://logeion.uchicago.edu/index.html#Mydon</v>
      </c>
    </row>
    <row r="9012" spans="1:13" ht="15" customHeight="1" x14ac:dyDescent="0.2">
      <c r="A9012" t="s">
        <v>31357</v>
      </c>
      <c r="B9012" t="s">
        <v>31358</v>
      </c>
      <c r="C9012" t="str">
        <f t="shared" si="635"/>
        <v>Mygdonides –ae m.</v>
      </c>
      <c r="D9012" t="str">
        <f t="shared" si="637"/>
        <v>Mygdonides</v>
      </c>
      <c r="E9012" t="s">
        <v>31359</v>
      </c>
      <c r="F9012" t="s">
        <v>31360</v>
      </c>
      <c r="G9012" t="s">
        <v>76</v>
      </c>
      <c r="H9012">
        <v>1</v>
      </c>
      <c r="I9012">
        <v>0</v>
      </c>
      <c r="J9012">
        <v>0</v>
      </c>
      <c r="K9012">
        <v>1</v>
      </c>
      <c r="L9012" t="s">
        <v>19</v>
      </c>
      <c r="M9012" t="str">
        <f t="shared" si="636"/>
        <v>http://logeion.uchicago.edu/index.html#Mygdonides</v>
      </c>
    </row>
    <row r="9013" spans="1:13" ht="15" customHeight="1" x14ac:dyDescent="0.2">
      <c r="A9013" t="s">
        <v>31362</v>
      </c>
      <c r="B9013" t="s">
        <v>31363</v>
      </c>
      <c r="C9013" t="str">
        <f t="shared" si="635"/>
        <v>Myndus –i f.</v>
      </c>
      <c r="D9013" t="str">
        <f t="shared" si="637"/>
        <v>Myndus</v>
      </c>
      <c r="E9013" t="s">
        <v>31364</v>
      </c>
      <c r="F9013" t="s">
        <v>31365</v>
      </c>
      <c r="G9013" t="s">
        <v>21</v>
      </c>
      <c r="H9013">
        <v>2</v>
      </c>
      <c r="I9013">
        <v>0</v>
      </c>
      <c r="J9013">
        <v>0</v>
      </c>
      <c r="K9013">
        <v>1</v>
      </c>
      <c r="L9013" t="s">
        <v>19</v>
      </c>
      <c r="M9013" t="str">
        <f t="shared" si="636"/>
        <v>http://logeion.uchicago.edu/index.html#Myndus</v>
      </c>
    </row>
    <row r="9014" spans="1:13" ht="15" customHeight="1" x14ac:dyDescent="0.2">
      <c r="A9014" t="s">
        <v>31367</v>
      </c>
      <c r="B9014" t="s">
        <v>31368</v>
      </c>
      <c r="C9014" t="str">
        <f t="shared" si="635"/>
        <v>myoparo –onis m.</v>
      </c>
      <c r="D9014" t="str">
        <f t="shared" si="637"/>
        <v>myoparo</v>
      </c>
      <c r="E9014" t="s">
        <v>31369</v>
      </c>
      <c r="F9014" t="s">
        <v>31370</v>
      </c>
      <c r="G9014" t="s">
        <v>29</v>
      </c>
      <c r="H9014">
        <v>3</v>
      </c>
      <c r="I9014">
        <v>0</v>
      </c>
      <c r="J9014">
        <v>0</v>
      </c>
      <c r="K9014">
        <v>0</v>
      </c>
      <c r="L9014" t="s">
        <v>19</v>
      </c>
      <c r="M9014" t="str">
        <f t="shared" si="636"/>
        <v>http://logeion.uchicago.edu/index.html#myoparo</v>
      </c>
    </row>
    <row r="9015" spans="1:13" ht="15" customHeight="1" x14ac:dyDescent="0.2">
      <c r="A9015" t="s">
        <v>31371</v>
      </c>
      <c r="B9015" t="s">
        <v>31372</v>
      </c>
      <c r="C9015" t="str">
        <f t="shared" si="635"/>
        <v>myrice –es or myrica –ae f.</v>
      </c>
      <c r="D9015" t="str">
        <f t="shared" si="637"/>
        <v>myrice</v>
      </c>
      <c r="E9015" t="s">
        <v>31373</v>
      </c>
      <c r="F9015" t="s">
        <v>31373</v>
      </c>
      <c r="G9015" t="s">
        <v>346</v>
      </c>
      <c r="H9015">
        <v>6</v>
      </c>
      <c r="I9015">
        <v>0</v>
      </c>
      <c r="J9015">
        <v>0</v>
      </c>
      <c r="K9015">
        <v>0</v>
      </c>
      <c r="L9015" t="s">
        <v>19</v>
      </c>
      <c r="M9015" t="str">
        <f t="shared" si="636"/>
        <v>http://logeion.uchicago.edu/index.html#myrice</v>
      </c>
    </row>
    <row r="9016" spans="1:13" ht="15" customHeight="1" x14ac:dyDescent="0.2">
      <c r="A9016" t="s">
        <v>31374</v>
      </c>
      <c r="B9016" t="s">
        <v>31375</v>
      </c>
      <c r="C9016" t="str">
        <f t="shared" si="635"/>
        <v>Myrmidones –um m.</v>
      </c>
      <c r="D9016" t="str">
        <f t="shared" si="637"/>
        <v>Myrmidones</v>
      </c>
      <c r="E9016" t="s">
        <v>31376</v>
      </c>
      <c r="F9016" t="s">
        <v>31377</v>
      </c>
      <c r="G9016" t="s">
        <v>29</v>
      </c>
      <c r="H9016">
        <v>3</v>
      </c>
      <c r="I9016">
        <v>0</v>
      </c>
      <c r="J9016">
        <v>0</v>
      </c>
      <c r="K9016">
        <v>1</v>
      </c>
      <c r="L9016" t="s">
        <v>19</v>
      </c>
      <c r="M9016" t="str">
        <f t="shared" si="636"/>
        <v>http://logeion.uchicago.edu/index.html#Myrmidones</v>
      </c>
    </row>
    <row r="9017" spans="1:13" ht="15" customHeight="1" x14ac:dyDescent="0.2">
      <c r="A9017" t="s">
        <v>56862</v>
      </c>
      <c r="B9017" t="s">
        <v>59716</v>
      </c>
      <c r="C9017" t="str">
        <f t="shared" si="635"/>
        <v>Myro or Myron –onis m.</v>
      </c>
      <c r="D9017" t="str">
        <f t="shared" si="637"/>
        <v>Myro</v>
      </c>
      <c r="E9017" t="s">
        <v>59717</v>
      </c>
      <c r="F9017" t="s">
        <v>59718</v>
      </c>
      <c r="G9017" t="s">
        <v>29</v>
      </c>
      <c r="H9017">
        <v>3</v>
      </c>
      <c r="K9017">
        <v>1</v>
      </c>
      <c r="L9017" t="s">
        <v>19</v>
      </c>
      <c r="M9017" t="str">
        <f t="shared" si="636"/>
        <v>http://logeion.uchicago.edu/index.html#Myro</v>
      </c>
    </row>
    <row r="9018" spans="1:13" ht="15" customHeight="1" x14ac:dyDescent="0.2">
      <c r="A9018" t="s">
        <v>31386</v>
      </c>
      <c r="B9018" t="s">
        <v>31387</v>
      </c>
      <c r="C9018" t="str">
        <f t="shared" si="635"/>
        <v>myrtetum – i n.</v>
      </c>
      <c r="D9018" t="str">
        <f t="shared" si="637"/>
        <v>myrtetum</v>
      </c>
      <c r="E9018" t="s">
        <v>31388</v>
      </c>
      <c r="F9018" t="s">
        <v>31389</v>
      </c>
      <c r="G9018" t="s">
        <v>21</v>
      </c>
      <c r="H9018">
        <v>2</v>
      </c>
      <c r="I9018">
        <v>0</v>
      </c>
      <c r="J9018">
        <v>0</v>
      </c>
      <c r="K9018">
        <v>0</v>
      </c>
      <c r="L9018" t="s">
        <v>19</v>
      </c>
      <c r="M9018" t="str">
        <f t="shared" si="636"/>
        <v>http://logeion.uchicago.edu/index.html#myrtetum</v>
      </c>
    </row>
    <row r="9019" spans="1:13" ht="15" customHeight="1" x14ac:dyDescent="0.2">
      <c r="A9019" t="s">
        <v>31390</v>
      </c>
      <c r="B9019" t="s">
        <v>31391</v>
      </c>
      <c r="C9019" t="str">
        <f t="shared" si="635"/>
        <v>myrteus –a –um</v>
      </c>
      <c r="D9019" t="str">
        <f t="shared" si="637"/>
        <v>myrteus</v>
      </c>
      <c r="E9019" t="s">
        <v>31392</v>
      </c>
      <c r="F9019" t="s">
        <v>31393</v>
      </c>
      <c r="G9019" t="s">
        <v>61</v>
      </c>
      <c r="H9019">
        <v>1</v>
      </c>
      <c r="I9019">
        <v>0</v>
      </c>
      <c r="J9019">
        <v>0</v>
      </c>
      <c r="K9019">
        <v>0</v>
      </c>
      <c r="L9019" t="s">
        <v>36</v>
      </c>
      <c r="M9019" t="str">
        <f t="shared" si="636"/>
        <v>http://logeion.uchicago.edu/index.html#myrteus</v>
      </c>
    </row>
    <row r="9020" spans="1:13" ht="15" customHeight="1" x14ac:dyDescent="0.2">
      <c r="A9020" t="s">
        <v>31394</v>
      </c>
      <c r="B9020" t="s">
        <v>31395</v>
      </c>
      <c r="C9020" t="str">
        <f t="shared" si="635"/>
        <v>Myrtilus –i m.</v>
      </c>
      <c r="D9020" t="str">
        <f t="shared" si="637"/>
        <v>Myrtilus</v>
      </c>
      <c r="E9020" t="s">
        <v>31396</v>
      </c>
      <c r="F9020" t="s">
        <v>31397</v>
      </c>
      <c r="G9020" t="s">
        <v>21</v>
      </c>
      <c r="H9020">
        <v>2</v>
      </c>
      <c r="I9020">
        <v>0</v>
      </c>
      <c r="J9020">
        <v>0</v>
      </c>
      <c r="K9020">
        <v>1</v>
      </c>
      <c r="L9020" t="s">
        <v>19</v>
      </c>
      <c r="M9020" t="str">
        <f t="shared" si="636"/>
        <v>http://logeion.uchicago.edu/index.html#Myrtilus</v>
      </c>
    </row>
    <row r="9021" spans="1:13" ht="15" customHeight="1" x14ac:dyDescent="0.2">
      <c r="A9021" t="s">
        <v>31398</v>
      </c>
      <c r="B9021" t="s">
        <v>31399</v>
      </c>
      <c r="C9021" t="str">
        <f t="shared" si="635"/>
        <v>Myrtous –a –um</v>
      </c>
      <c r="D9021" t="str">
        <f t="shared" si="637"/>
        <v>Myrtous</v>
      </c>
      <c r="E9021" t="s">
        <v>31400</v>
      </c>
      <c r="F9021" t="s">
        <v>31400</v>
      </c>
      <c r="G9021" t="s">
        <v>918</v>
      </c>
      <c r="H9021">
        <v>2</v>
      </c>
      <c r="I9021">
        <v>0</v>
      </c>
      <c r="J9021">
        <v>0</v>
      </c>
      <c r="K9021">
        <v>1</v>
      </c>
      <c r="L9021" t="s">
        <v>36</v>
      </c>
      <c r="M9021" t="str">
        <f t="shared" si="636"/>
        <v>http://logeion.uchicago.edu/index.html#Myrtous</v>
      </c>
    </row>
    <row r="9022" spans="1:13" ht="15" customHeight="1" x14ac:dyDescent="0.2">
      <c r="A9022" t="s">
        <v>31401</v>
      </c>
      <c r="B9022" t="s">
        <v>31402</v>
      </c>
      <c r="C9022" t="str">
        <f t="shared" si="635"/>
        <v>myrtum or murtum –i n.</v>
      </c>
      <c r="D9022" t="str">
        <f t="shared" si="637"/>
        <v>myrtum</v>
      </c>
      <c r="E9022" t="s">
        <v>31403</v>
      </c>
      <c r="F9022" t="s">
        <v>31404</v>
      </c>
      <c r="G9022" t="s">
        <v>21</v>
      </c>
      <c r="H9022">
        <v>2</v>
      </c>
      <c r="I9022">
        <v>0</v>
      </c>
      <c r="J9022">
        <v>0</v>
      </c>
      <c r="K9022">
        <v>0</v>
      </c>
      <c r="L9022" t="s">
        <v>19</v>
      </c>
      <c r="M9022" t="str">
        <f t="shared" si="636"/>
        <v>http://logeion.uchicago.edu/index.html#myrtum</v>
      </c>
    </row>
    <row r="9023" spans="1:13" ht="15" customHeight="1" x14ac:dyDescent="0.2">
      <c r="A9023" t="s">
        <v>31405</v>
      </c>
      <c r="B9023" t="s">
        <v>31406</v>
      </c>
      <c r="C9023" t="str">
        <f t="shared" si="635"/>
        <v>myrtus –i m./f.</v>
      </c>
      <c r="D9023" t="str">
        <f t="shared" si="637"/>
        <v>myrtus</v>
      </c>
      <c r="E9023" t="s">
        <v>31407</v>
      </c>
      <c r="F9023" t="s">
        <v>31407</v>
      </c>
      <c r="G9023" t="s">
        <v>43</v>
      </c>
      <c r="H9023">
        <v>6</v>
      </c>
      <c r="I9023">
        <v>0</v>
      </c>
      <c r="J9023">
        <v>0</v>
      </c>
      <c r="K9023">
        <v>0</v>
      </c>
      <c r="L9023" t="s">
        <v>19</v>
      </c>
      <c r="M9023" t="str">
        <f t="shared" si="636"/>
        <v>http://logeion.uchicago.edu/index.html#myrtus</v>
      </c>
    </row>
    <row r="9024" spans="1:13" ht="15" customHeight="1" x14ac:dyDescent="0.2">
      <c r="A9024" t="s">
        <v>31408</v>
      </c>
      <c r="B9024" t="s">
        <v>31409</v>
      </c>
      <c r="C9024" t="str">
        <f t="shared" si="635"/>
        <v>Mysia –ae f.</v>
      </c>
      <c r="D9024" t="str">
        <f t="shared" si="637"/>
        <v>Mysia</v>
      </c>
      <c r="E9024" t="s">
        <v>31410</v>
      </c>
      <c r="F9024" t="s">
        <v>31410</v>
      </c>
      <c r="G9024" t="s">
        <v>76</v>
      </c>
      <c r="H9024">
        <v>1</v>
      </c>
      <c r="I9024">
        <v>0</v>
      </c>
      <c r="J9024">
        <v>0</v>
      </c>
      <c r="K9024">
        <v>1</v>
      </c>
      <c r="L9024" t="s">
        <v>19</v>
      </c>
      <c r="M9024" t="str">
        <f t="shared" si="636"/>
        <v>http://logeion.uchicago.edu/index.html#Mysia</v>
      </c>
    </row>
    <row r="9025" spans="1:13" ht="15" customHeight="1" x14ac:dyDescent="0.2">
      <c r="A9025" t="s">
        <v>31413</v>
      </c>
      <c r="B9025" t="s">
        <v>61169</v>
      </c>
      <c r="C9025" t="str">
        <f t="shared" si="635"/>
        <v>mysterium –ii n.</v>
      </c>
      <c r="D9025" t="str">
        <f t="shared" si="637"/>
        <v>mysterium</v>
      </c>
      <c r="E9025" t="s">
        <v>61325</v>
      </c>
      <c r="F9025" t="s">
        <v>61326</v>
      </c>
      <c r="G9025" t="s">
        <v>21</v>
      </c>
      <c r="H9025">
        <v>2</v>
      </c>
      <c r="I9025">
        <v>0</v>
      </c>
      <c r="J9025">
        <v>0</v>
      </c>
      <c r="K9025">
        <v>0</v>
      </c>
      <c r="L9025" t="s">
        <v>19</v>
      </c>
      <c r="M9025" t="str">
        <f t="shared" si="636"/>
        <v>http://logeion.uchicago.edu/index.html#mysterium</v>
      </c>
    </row>
    <row r="9026" spans="1:13" ht="15" customHeight="1" x14ac:dyDescent="0.2">
      <c r="A9026" t="s">
        <v>31414</v>
      </c>
      <c r="B9026" t="s">
        <v>59168</v>
      </c>
      <c r="C9026" t="str">
        <f t="shared" si="635"/>
        <v>mysticus –a –um</v>
      </c>
      <c r="D9026" t="str">
        <f t="shared" si="637"/>
        <v>mysticus</v>
      </c>
      <c r="E9026" t="s">
        <v>59325</v>
      </c>
      <c r="F9026" t="s">
        <v>59325</v>
      </c>
      <c r="G9026" t="s">
        <v>61</v>
      </c>
      <c r="H9026">
        <v>1</v>
      </c>
      <c r="I9026">
        <v>0</v>
      </c>
      <c r="J9026">
        <v>0</v>
      </c>
      <c r="K9026">
        <v>0</v>
      </c>
      <c r="L9026" t="s">
        <v>36</v>
      </c>
      <c r="M9026" t="str">
        <f t="shared" si="636"/>
        <v>http://logeion.uchicago.edu/index.html#mysticus</v>
      </c>
    </row>
    <row r="9027" spans="1:13" ht="15" customHeight="1" x14ac:dyDescent="0.2">
      <c r="A9027" t="s">
        <v>31415</v>
      </c>
      <c r="B9027" t="s">
        <v>31416</v>
      </c>
      <c r="C9027" t="str">
        <f t="shared" si="635"/>
        <v>Mysus –a –um</v>
      </c>
      <c r="D9027" t="str">
        <f t="shared" si="637"/>
        <v>Mysus</v>
      </c>
      <c r="E9027" t="s">
        <v>31417</v>
      </c>
      <c r="F9027" t="s">
        <v>31418</v>
      </c>
      <c r="G9027" t="s">
        <v>61</v>
      </c>
      <c r="H9027">
        <v>1</v>
      </c>
      <c r="K9027">
        <v>1</v>
      </c>
      <c r="L9027" t="s">
        <v>36</v>
      </c>
      <c r="M9027" t="str">
        <f t="shared" si="636"/>
        <v>http://logeion.uchicago.edu/index.html#Mysus</v>
      </c>
    </row>
    <row r="9028" spans="1:13" ht="15" customHeight="1" x14ac:dyDescent="0.2">
      <c r="A9028" t="s">
        <v>31420</v>
      </c>
      <c r="B9028" t="s">
        <v>31421</v>
      </c>
      <c r="C9028" t="str">
        <f t="shared" si="635"/>
        <v>Naaman</v>
      </c>
      <c r="D9028" t="s">
        <v>31421</v>
      </c>
      <c r="E9028" t="s">
        <v>31421</v>
      </c>
      <c r="F9028" t="s">
        <v>31421</v>
      </c>
      <c r="G9028" t="s">
        <v>43</v>
      </c>
      <c r="H9028">
        <v>6</v>
      </c>
      <c r="I9028">
        <v>0</v>
      </c>
      <c r="J9028">
        <v>0</v>
      </c>
      <c r="K9028">
        <v>1</v>
      </c>
      <c r="L9028" t="s">
        <v>19</v>
      </c>
      <c r="M9028" t="str">
        <f t="shared" si="636"/>
        <v>http://logeion.uchicago.edu/index.html#Naaman</v>
      </c>
    </row>
    <row r="9029" spans="1:13" ht="15" customHeight="1" x14ac:dyDescent="0.2">
      <c r="A9029" t="s">
        <v>31422</v>
      </c>
      <c r="B9029" t="s">
        <v>31423</v>
      </c>
      <c r="C9029" t="str">
        <f t="shared" si="635"/>
        <v>Nabathaeus –a –um</v>
      </c>
      <c r="D9029" t="str">
        <f t="shared" ref="D9029:D9034" si="638">IF(ISBLANK(B9029),0,LEFT( C9029, FIND( " ", C9029 ) - 1 ))</f>
        <v>Nabathaeus</v>
      </c>
      <c r="E9029" t="s">
        <v>31424</v>
      </c>
      <c r="F9029" t="s">
        <v>31425</v>
      </c>
      <c r="G9029" t="s">
        <v>918</v>
      </c>
      <c r="H9029">
        <v>2</v>
      </c>
      <c r="I9029">
        <v>0</v>
      </c>
      <c r="J9029">
        <v>0</v>
      </c>
      <c r="K9029">
        <v>1</v>
      </c>
      <c r="L9029" t="s">
        <v>36</v>
      </c>
      <c r="M9029" t="str">
        <f t="shared" si="636"/>
        <v>http://logeion.uchicago.edu/index.html#Nabathaeus</v>
      </c>
    </row>
    <row r="9030" spans="1:13" ht="15" customHeight="1" x14ac:dyDescent="0.2">
      <c r="A9030" t="s">
        <v>56804</v>
      </c>
      <c r="B9030" t="s">
        <v>57922</v>
      </c>
      <c r="C9030" t="str">
        <f t="shared" si="635"/>
        <v>Naevia –ae f.</v>
      </c>
      <c r="D9030" t="str">
        <f t="shared" si="638"/>
        <v>Naevia</v>
      </c>
      <c r="E9030" t="s">
        <v>57391</v>
      </c>
      <c r="F9030" t="s">
        <v>57392</v>
      </c>
      <c r="G9030" t="s">
        <v>76</v>
      </c>
      <c r="H9030">
        <v>1</v>
      </c>
      <c r="K9030">
        <v>1</v>
      </c>
      <c r="L9030" t="s">
        <v>19</v>
      </c>
      <c r="M9030" t="str">
        <f t="shared" si="636"/>
        <v>http://logeion.uchicago.edu/index.html#Naevia</v>
      </c>
    </row>
    <row r="9031" spans="1:13" ht="15" customHeight="1" x14ac:dyDescent="0.2">
      <c r="A9031" t="s">
        <v>31427</v>
      </c>
      <c r="B9031" t="s">
        <v>31428</v>
      </c>
      <c r="C9031" t="str">
        <f t="shared" si="635"/>
        <v>Naevius –i m.</v>
      </c>
      <c r="D9031" t="str">
        <f t="shared" si="638"/>
        <v>Naevius</v>
      </c>
      <c r="E9031" t="s">
        <v>31429</v>
      </c>
      <c r="F9031" t="s">
        <v>31429</v>
      </c>
      <c r="G9031" t="s">
        <v>76</v>
      </c>
      <c r="H9031">
        <v>1</v>
      </c>
      <c r="I9031">
        <v>0</v>
      </c>
      <c r="J9031">
        <v>0</v>
      </c>
      <c r="K9031">
        <v>1</v>
      </c>
      <c r="L9031" t="s">
        <v>19</v>
      </c>
      <c r="M9031" t="str">
        <f t="shared" si="636"/>
        <v>http://logeion.uchicago.edu/index.html#Naevius</v>
      </c>
    </row>
    <row r="9032" spans="1:13" ht="15" customHeight="1" x14ac:dyDescent="0.2">
      <c r="A9032" t="s">
        <v>31430</v>
      </c>
      <c r="B9032" t="s">
        <v>54882</v>
      </c>
      <c r="C9032" t="str">
        <f t="shared" si="635"/>
        <v xml:space="preserve">naevus –i m. </v>
      </c>
      <c r="D9032" t="str">
        <f t="shared" si="638"/>
        <v>naevus</v>
      </c>
      <c r="E9032" t="s">
        <v>54633</v>
      </c>
      <c r="F9032" t="s">
        <v>54633</v>
      </c>
      <c r="G9032" t="s">
        <v>21</v>
      </c>
      <c r="H9032">
        <v>2</v>
      </c>
      <c r="I9032">
        <v>0</v>
      </c>
      <c r="J9032">
        <v>0</v>
      </c>
      <c r="K9032">
        <v>0</v>
      </c>
      <c r="L9032" t="s">
        <v>19</v>
      </c>
      <c r="M9032" t="str">
        <f t="shared" si="636"/>
        <v>http://logeion.uchicago.edu/index.html#naevus</v>
      </c>
    </row>
    <row r="9033" spans="1:13" ht="15" customHeight="1" x14ac:dyDescent="0.2">
      <c r="A9033" t="s">
        <v>31431</v>
      </c>
      <c r="B9033" t="s">
        <v>31432</v>
      </c>
      <c r="C9033" t="str">
        <f t="shared" si="635"/>
        <v>Naias –adis or Nais –idis f.</v>
      </c>
      <c r="D9033" t="str">
        <f t="shared" si="638"/>
        <v>Naias</v>
      </c>
      <c r="E9033" t="s">
        <v>31433</v>
      </c>
      <c r="F9033" t="s">
        <v>31433</v>
      </c>
      <c r="G9033" t="s">
        <v>43</v>
      </c>
      <c r="H9033">
        <v>6</v>
      </c>
      <c r="I9033">
        <v>0</v>
      </c>
      <c r="J9033">
        <v>0</v>
      </c>
      <c r="K9033">
        <v>1</v>
      </c>
      <c r="L9033" t="s">
        <v>19</v>
      </c>
      <c r="M9033" t="str">
        <f t="shared" si="636"/>
        <v>http://logeion.uchicago.edu/index.html#Naias</v>
      </c>
    </row>
    <row r="9034" spans="1:13" ht="15" customHeight="1" x14ac:dyDescent="0.2">
      <c r="A9034" t="s">
        <v>31434</v>
      </c>
      <c r="B9034" t="s">
        <v>31435</v>
      </c>
      <c r="C9034" t="str">
        <f t="shared" si="635"/>
        <v>Nais –idis f.</v>
      </c>
      <c r="D9034" t="str">
        <f t="shared" si="638"/>
        <v>Nais</v>
      </c>
      <c r="E9034" t="s">
        <v>31436</v>
      </c>
      <c r="F9034" t="s">
        <v>31437</v>
      </c>
      <c r="G9034" t="s">
        <v>29</v>
      </c>
      <c r="H9034">
        <v>3</v>
      </c>
      <c r="K9034">
        <v>1</v>
      </c>
      <c r="L9034" t="s">
        <v>19</v>
      </c>
      <c r="M9034" t="str">
        <f t="shared" si="636"/>
        <v>http://logeion.uchicago.edu/index.html#Nais</v>
      </c>
    </row>
    <row r="9035" spans="1:13" ht="15" customHeight="1" x14ac:dyDescent="0.2">
      <c r="A9035" t="s">
        <v>31438</v>
      </c>
      <c r="B9035" t="s">
        <v>31439</v>
      </c>
      <c r="C9035" t="str">
        <f t="shared" si="635"/>
        <v>nam</v>
      </c>
      <c r="D9035" t="s">
        <v>31439</v>
      </c>
      <c r="E9035" t="s">
        <v>31440</v>
      </c>
      <c r="F9035" t="s">
        <v>31440</v>
      </c>
      <c r="G9035" t="s">
        <v>338</v>
      </c>
      <c r="I9035">
        <v>0</v>
      </c>
      <c r="J9035">
        <v>0</v>
      </c>
      <c r="K9035">
        <v>0</v>
      </c>
      <c r="L9035" t="s">
        <v>339</v>
      </c>
      <c r="M9035" t="str">
        <f t="shared" si="636"/>
        <v>http://logeion.uchicago.edu/index.html#nam</v>
      </c>
    </row>
    <row r="9036" spans="1:13" ht="15" customHeight="1" x14ac:dyDescent="0.2">
      <c r="A9036" t="s">
        <v>31441</v>
      </c>
      <c r="B9036" t="s">
        <v>31442</v>
      </c>
      <c r="C9036" t="str">
        <f t="shared" si="635"/>
        <v>Nammeius –i m.</v>
      </c>
      <c r="D9036" t="str">
        <f>IF(ISBLANK(B9036),0,LEFT( C9036, FIND( " ", C9036 ) - 1 ))</f>
        <v>Nammeius</v>
      </c>
      <c r="E9036" t="s">
        <v>31443</v>
      </c>
      <c r="F9036" t="s">
        <v>31443</v>
      </c>
      <c r="G9036" t="s">
        <v>21</v>
      </c>
      <c r="H9036">
        <v>2</v>
      </c>
      <c r="I9036">
        <v>0</v>
      </c>
      <c r="J9036">
        <v>0</v>
      </c>
      <c r="K9036">
        <v>1</v>
      </c>
      <c r="L9036" t="s">
        <v>19</v>
      </c>
      <c r="M9036" t="str">
        <f t="shared" si="636"/>
        <v>http://logeion.uchicago.edu/index.html#Nammeius</v>
      </c>
    </row>
    <row r="9037" spans="1:13" ht="15" customHeight="1" x14ac:dyDescent="0.2">
      <c r="A9037" t="s">
        <v>31444</v>
      </c>
      <c r="B9037" t="s">
        <v>31445</v>
      </c>
      <c r="C9037" t="str">
        <f t="shared" si="635"/>
        <v>Namnetes –um m.</v>
      </c>
      <c r="D9037" t="str">
        <f>IF(ISBLANK(B9037),0,LEFT( C9037, FIND( " ", C9037 ) - 1 ))</f>
        <v>Namnetes</v>
      </c>
      <c r="E9037" t="s">
        <v>31446</v>
      </c>
      <c r="F9037" t="s">
        <v>31447</v>
      </c>
      <c r="G9037" t="s">
        <v>29</v>
      </c>
      <c r="H9037">
        <v>3</v>
      </c>
      <c r="I9037">
        <v>0</v>
      </c>
      <c r="J9037">
        <v>0</v>
      </c>
      <c r="K9037">
        <v>1</v>
      </c>
      <c r="L9037" t="s">
        <v>19</v>
      </c>
      <c r="M9037" t="str">
        <f t="shared" si="636"/>
        <v>http://logeion.uchicago.edu/index.html#Namnetes</v>
      </c>
    </row>
    <row r="9038" spans="1:13" ht="15" customHeight="1" x14ac:dyDescent="0.2">
      <c r="A9038" t="s">
        <v>31448</v>
      </c>
      <c r="B9038" t="s">
        <v>31449</v>
      </c>
      <c r="C9038" t="str">
        <f t="shared" si="635"/>
        <v>namque</v>
      </c>
      <c r="D9038" t="s">
        <v>31449</v>
      </c>
      <c r="E9038" t="s">
        <v>31450</v>
      </c>
      <c r="F9038" t="s">
        <v>31450</v>
      </c>
      <c r="G9038" t="s">
        <v>338</v>
      </c>
      <c r="I9038">
        <v>0</v>
      </c>
      <c r="J9038">
        <v>0</v>
      </c>
      <c r="K9038">
        <v>0</v>
      </c>
      <c r="L9038" t="s">
        <v>339</v>
      </c>
      <c r="M9038" t="str">
        <f t="shared" si="636"/>
        <v>http://logeion.uchicago.edu/index.html#namque</v>
      </c>
    </row>
    <row r="9039" spans="1:13" ht="15" customHeight="1" x14ac:dyDescent="0.2">
      <c r="A9039" t="s">
        <v>31451</v>
      </c>
      <c r="B9039" t="s">
        <v>31452</v>
      </c>
      <c r="C9039" t="str">
        <f t="shared" si="635"/>
        <v>nanciscor nancisci nanctus or nactus sum</v>
      </c>
      <c r="D9039" t="str">
        <f>IF(ISBLANK(B9039),0,LEFT( C9039, FIND( " ", C9039 ) - 1 ))</f>
        <v>nanciscor</v>
      </c>
      <c r="E9039" t="s">
        <v>31453</v>
      </c>
      <c r="F9039" t="s">
        <v>31454</v>
      </c>
      <c r="G9039" t="s">
        <v>178</v>
      </c>
      <c r="I9039">
        <v>3</v>
      </c>
      <c r="J9039">
        <v>0</v>
      </c>
      <c r="K9039">
        <v>0</v>
      </c>
      <c r="L9039" t="s">
        <v>24</v>
      </c>
      <c r="M9039" t="str">
        <f t="shared" si="636"/>
        <v>http://logeion.uchicago.edu/index.html#nanciscor</v>
      </c>
    </row>
    <row r="9040" spans="1:13" ht="15" customHeight="1" x14ac:dyDescent="0.2">
      <c r="A9040" t="s">
        <v>31455</v>
      </c>
      <c r="B9040" t="s">
        <v>31456</v>
      </c>
      <c r="C9040" t="str">
        <f t="shared" si="635"/>
        <v xml:space="preserve">Nantuates –um m. </v>
      </c>
      <c r="D9040" t="str">
        <f>IF(ISBLANK(B9040),0,LEFT( C9040, FIND( " ", C9040 ) - 1 ))</f>
        <v>Nantuates</v>
      </c>
      <c r="E9040" t="s">
        <v>31457</v>
      </c>
      <c r="F9040" t="s">
        <v>31457</v>
      </c>
      <c r="G9040" t="s">
        <v>29</v>
      </c>
      <c r="H9040">
        <v>3</v>
      </c>
      <c r="I9040">
        <v>0</v>
      </c>
      <c r="J9040">
        <v>0</v>
      </c>
      <c r="K9040">
        <v>1</v>
      </c>
      <c r="L9040" t="s">
        <v>19</v>
      </c>
      <c r="M9040" t="str">
        <f t="shared" si="636"/>
        <v>http://logeion.uchicago.edu/index.html#Nantuates</v>
      </c>
    </row>
    <row r="9041" spans="1:13" ht="15" customHeight="1" x14ac:dyDescent="0.2">
      <c r="A9041" t="s">
        <v>31460</v>
      </c>
      <c r="B9041" t="s">
        <v>31461</v>
      </c>
      <c r="C9041" t="str">
        <f t="shared" si="635"/>
        <v>Napaeae –arum f.</v>
      </c>
      <c r="D9041" t="str">
        <f>IF(ISBLANK(B9041),0,LEFT( C9041, FIND( " ", C9041 ) - 1 ))</f>
        <v>Napaeae</v>
      </c>
      <c r="E9041" t="s">
        <v>31462</v>
      </c>
      <c r="F9041" t="s">
        <v>31462</v>
      </c>
      <c r="G9041" t="s">
        <v>76</v>
      </c>
      <c r="H9041">
        <v>1</v>
      </c>
      <c r="K9041">
        <v>1</v>
      </c>
      <c r="L9041" t="s">
        <v>19</v>
      </c>
      <c r="M9041" t="str">
        <f t="shared" si="636"/>
        <v>http://logeion.uchicago.edu/index.html#Napaeae</v>
      </c>
    </row>
    <row r="9042" spans="1:13" ht="15" customHeight="1" x14ac:dyDescent="0.2">
      <c r="A9042" t="s">
        <v>31463</v>
      </c>
      <c r="B9042" t="s">
        <v>31464</v>
      </c>
      <c r="C9042" t="str">
        <f t="shared" si="635"/>
        <v>Nape –es f.</v>
      </c>
      <c r="D9042" t="str">
        <f>IF(ISBLANK(B9042),0,LEFT( C9042, FIND( " ", C9042 ) - 1 ))</f>
        <v>Nape</v>
      </c>
      <c r="E9042" t="s">
        <v>31465</v>
      </c>
      <c r="F9042" t="s">
        <v>31465</v>
      </c>
      <c r="G9042" t="s">
        <v>346</v>
      </c>
      <c r="H9042">
        <v>6</v>
      </c>
      <c r="I9042">
        <v>0</v>
      </c>
      <c r="J9042">
        <v>0</v>
      </c>
      <c r="K9042">
        <v>1</v>
      </c>
      <c r="L9042" t="s">
        <v>19</v>
      </c>
      <c r="M9042" t="str">
        <f t="shared" si="636"/>
        <v>http://logeion.uchicago.edu/index.html#Nape</v>
      </c>
    </row>
    <row r="9043" spans="1:13" ht="15" customHeight="1" x14ac:dyDescent="0.2">
      <c r="A9043" t="s">
        <v>61012</v>
      </c>
      <c r="B9043" t="s">
        <v>61382</v>
      </c>
      <c r="C9043" t="str">
        <f t="shared" si="635"/>
        <v>Naphtali</v>
      </c>
      <c r="D9043" t="s">
        <v>61382</v>
      </c>
      <c r="E9043" t="s">
        <v>61327</v>
      </c>
      <c r="F9043" t="s">
        <v>61328</v>
      </c>
      <c r="G9043" t="s">
        <v>43</v>
      </c>
      <c r="H9043">
        <v>6</v>
      </c>
      <c r="K9043">
        <v>1</v>
      </c>
      <c r="L9043" t="s">
        <v>19</v>
      </c>
      <c r="M9043" t="str">
        <f t="shared" si="636"/>
        <v>http://logeion.uchicago.edu/index.html#Naphtali</v>
      </c>
    </row>
    <row r="9044" spans="1:13" ht="15" customHeight="1" x14ac:dyDescent="0.2">
      <c r="A9044" t="s">
        <v>31466</v>
      </c>
      <c r="B9044" t="s">
        <v>31467</v>
      </c>
      <c r="C9044" t="str">
        <f t="shared" si="635"/>
        <v>Nar Naris m.</v>
      </c>
      <c r="D9044" t="str">
        <f t="shared" ref="D9044:D9075" si="639">IF(ISBLANK(B9044),0,LEFT( C9044, FIND( " ", C9044 ) - 1 ))</f>
        <v>Nar</v>
      </c>
      <c r="E9044" t="s">
        <v>31468</v>
      </c>
      <c r="F9044" t="s">
        <v>31469</v>
      </c>
      <c r="G9044" t="s">
        <v>29</v>
      </c>
      <c r="H9044">
        <v>3</v>
      </c>
      <c r="I9044">
        <v>0</v>
      </c>
      <c r="J9044">
        <v>0</v>
      </c>
      <c r="K9044">
        <v>1</v>
      </c>
      <c r="L9044" t="s">
        <v>19</v>
      </c>
      <c r="M9044" t="str">
        <f t="shared" si="636"/>
        <v>http://logeion.uchicago.edu/index.html#Nar</v>
      </c>
    </row>
    <row r="9045" spans="1:13" ht="15" customHeight="1" x14ac:dyDescent="0.2">
      <c r="A9045" t="s">
        <v>31470</v>
      </c>
      <c r="B9045" t="s">
        <v>31471</v>
      </c>
      <c r="C9045" t="str">
        <f t="shared" si="635"/>
        <v xml:space="preserve">Narbo –onis m. </v>
      </c>
      <c r="D9045" t="str">
        <f t="shared" si="639"/>
        <v>Narbo</v>
      </c>
      <c r="E9045" t="s">
        <v>31472</v>
      </c>
      <c r="F9045" t="s">
        <v>31473</v>
      </c>
      <c r="G9045" t="s">
        <v>29</v>
      </c>
      <c r="H9045">
        <v>3</v>
      </c>
      <c r="I9045">
        <v>0</v>
      </c>
      <c r="J9045">
        <v>0</v>
      </c>
      <c r="K9045">
        <v>1</v>
      </c>
      <c r="L9045" t="s">
        <v>19</v>
      </c>
      <c r="M9045" t="str">
        <f t="shared" si="636"/>
        <v>http://logeion.uchicago.edu/index.html#Narbo</v>
      </c>
    </row>
    <row r="9046" spans="1:13" ht="15" customHeight="1" x14ac:dyDescent="0.2">
      <c r="A9046" t="s">
        <v>56362</v>
      </c>
      <c r="B9046" t="s">
        <v>59482</v>
      </c>
      <c r="C9046" t="str">
        <f t="shared" si="635"/>
        <v>Narbonensis –e</v>
      </c>
      <c r="D9046" t="str">
        <f t="shared" si="639"/>
        <v>Narbonensis</v>
      </c>
      <c r="E9046" t="s">
        <v>59438</v>
      </c>
      <c r="F9046" t="s">
        <v>59438</v>
      </c>
      <c r="G9046" t="s">
        <v>536</v>
      </c>
      <c r="H9046">
        <v>3</v>
      </c>
      <c r="K9046">
        <v>1</v>
      </c>
      <c r="L9046" t="s">
        <v>36</v>
      </c>
      <c r="M9046" t="str">
        <f t="shared" si="636"/>
        <v>http://logeion.uchicago.edu/index.html#Narbonensis</v>
      </c>
    </row>
    <row r="9047" spans="1:13" ht="15" customHeight="1" x14ac:dyDescent="0.2">
      <c r="A9047" t="s">
        <v>31474</v>
      </c>
      <c r="B9047" t="s">
        <v>31475</v>
      </c>
      <c r="C9047" t="str">
        <f t="shared" ref="C9047:C9106" si="640">SUBSTITUTE(SUBSTITUTE(SUBSTITUTE(SUBSTITUTE(SUBSTITUTE(SUBSTITUTE(SUBSTITUTE(SUBSTITUTE(SUBSTITUTE(SUBSTITUTE(SUBSTITUTE(B9047, "ā", "a"), "ē", "e"), "ī", "i"), "ō", "o"), "ū", "u"), "ȳ", "y"), "Ā", "A"), "Ē", "E"), "Ī", "I"), "Ō", "O"), "Ū", "U")</f>
        <v>Narcissus –i m.</v>
      </c>
      <c r="D9047" t="str">
        <f t="shared" si="639"/>
        <v>Narcissus</v>
      </c>
      <c r="E9047" t="s">
        <v>31476</v>
      </c>
      <c r="F9047" t="s">
        <v>31477</v>
      </c>
      <c r="G9047" t="s">
        <v>21</v>
      </c>
      <c r="H9047">
        <v>2</v>
      </c>
      <c r="K9047">
        <v>1</v>
      </c>
      <c r="L9047" t="s">
        <v>19</v>
      </c>
      <c r="M9047" t="str">
        <f t="shared" si="636"/>
        <v>http://logeion.uchicago.edu/index.html#Narcissus</v>
      </c>
    </row>
    <row r="9048" spans="1:13" ht="15" customHeight="1" x14ac:dyDescent="0.2">
      <c r="A9048" t="s">
        <v>31478</v>
      </c>
      <c r="B9048" t="s">
        <v>31475</v>
      </c>
      <c r="C9048" t="str">
        <f t="shared" si="640"/>
        <v>Narcissus –i m.</v>
      </c>
      <c r="D9048" t="str">
        <f t="shared" si="639"/>
        <v>Narcissus</v>
      </c>
      <c r="E9048" t="s">
        <v>31479</v>
      </c>
      <c r="F9048" t="s">
        <v>31480</v>
      </c>
      <c r="G9048" t="s">
        <v>21</v>
      </c>
      <c r="H9048">
        <v>2</v>
      </c>
      <c r="I9048">
        <v>0</v>
      </c>
      <c r="J9048">
        <v>0</v>
      </c>
      <c r="K9048">
        <v>0</v>
      </c>
      <c r="L9048" t="s">
        <v>19</v>
      </c>
      <c r="M9048" t="str">
        <f t="shared" si="636"/>
        <v>http://logeion.uchicago.edu/index.html#Narcissus</v>
      </c>
    </row>
    <row r="9049" spans="1:13" ht="15" customHeight="1" x14ac:dyDescent="0.2">
      <c r="A9049" t="s">
        <v>31482</v>
      </c>
      <c r="B9049" t="s">
        <v>54418</v>
      </c>
      <c r="C9049" t="str">
        <f t="shared" si="640"/>
        <v>nardus i f or nardum –i n.</v>
      </c>
      <c r="D9049" t="str">
        <f t="shared" si="639"/>
        <v>nardus</v>
      </c>
      <c r="E9049" t="s">
        <v>55450</v>
      </c>
      <c r="F9049" t="s">
        <v>55450</v>
      </c>
      <c r="G9049" t="s">
        <v>21</v>
      </c>
      <c r="H9049">
        <v>2</v>
      </c>
      <c r="I9049">
        <v>0</v>
      </c>
      <c r="J9049">
        <v>0</v>
      </c>
      <c r="K9049">
        <v>0</v>
      </c>
      <c r="L9049" t="s">
        <v>19</v>
      </c>
      <c r="M9049" t="str">
        <f t="shared" si="636"/>
        <v>http://logeion.uchicago.edu/index.html#nardus</v>
      </c>
    </row>
    <row r="9050" spans="1:13" ht="15" customHeight="1" x14ac:dyDescent="0.2">
      <c r="A9050" t="s">
        <v>31483</v>
      </c>
      <c r="B9050" t="s">
        <v>31484</v>
      </c>
      <c r="C9050" t="str">
        <f t="shared" si="640"/>
        <v>naris –is f.</v>
      </c>
      <c r="D9050" t="str">
        <f t="shared" si="639"/>
        <v>naris</v>
      </c>
      <c r="E9050" t="s">
        <v>31485</v>
      </c>
      <c r="F9050" t="s">
        <v>31486</v>
      </c>
      <c r="G9050" t="s">
        <v>29</v>
      </c>
      <c r="H9050">
        <v>3</v>
      </c>
      <c r="I9050">
        <v>0</v>
      </c>
      <c r="J9050">
        <v>0</v>
      </c>
      <c r="K9050">
        <v>0</v>
      </c>
      <c r="L9050" t="s">
        <v>19</v>
      </c>
      <c r="M9050" t="str">
        <f t="shared" si="636"/>
        <v>http://logeion.uchicago.edu/index.html#naris</v>
      </c>
    </row>
    <row r="9051" spans="1:13" ht="15" customHeight="1" x14ac:dyDescent="0.2">
      <c r="A9051" t="s">
        <v>31487</v>
      </c>
      <c r="B9051" t="s">
        <v>55827</v>
      </c>
      <c r="C9051" t="str">
        <f t="shared" si="640"/>
        <v>narratio –ionis f.</v>
      </c>
      <c r="D9051" t="str">
        <f t="shared" si="639"/>
        <v>narratio</v>
      </c>
      <c r="E9051" t="s">
        <v>55826</v>
      </c>
      <c r="F9051" t="s">
        <v>55825</v>
      </c>
      <c r="G9051" t="s">
        <v>29</v>
      </c>
      <c r="H9051">
        <v>3</v>
      </c>
      <c r="I9051">
        <v>0</v>
      </c>
      <c r="J9051">
        <v>0</v>
      </c>
      <c r="K9051">
        <v>0</v>
      </c>
      <c r="L9051" t="s">
        <v>19</v>
      </c>
      <c r="M9051" t="str">
        <f t="shared" si="636"/>
        <v>http://logeion.uchicago.edu/index.html#narratio</v>
      </c>
    </row>
    <row r="9052" spans="1:13" ht="15" customHeight="1" x14ac:dyDescent="0.2">
      <c r="A9052" t="s">
        <v>31488</v>
      </c>
      <c r="B9052" t="s">
        <v>31489</v>
      </c>
      <c r="C9052" t="str">
        <f t="shared" si="640"/>
        <v>narro narrare narravi narratus</v>
      </c>
      <c r="D9052" t="str">
        <f t="shared" si="639"/>
        <v>narro</v>
      </c>
      <c r="E9052" t="s">
        <v>31490</v>
      </c>
      <c r="F9052" t="s">
        <v>31491</v>
      </c>
      <c r="G9052" t="s">
        <v>23</v>
      </c>
      <c r="I9052">
        <v>1</v>
      </c>
      <c r="J9052">
        <v>0</v>
      </c>
      <c r="K9052">
        <v>0</v>
      </c>
      <c r="L9052" t="s">
        <v>24</v>
      </c>
      <c r="M9052" t="str">
        <f t="shared" si="636"/>
        <v>http://logeion.uchicago.edu/index.html#narro</v>
      </c>
    </row>
    <row r="9053" spans="1:13" ht="15" customHeight="1" x14ac:dyDescent="0.2">
      <c r="A9053" t="s">
        <v>31492</v>
      </c>
      <c r="B9053" t="s">
        <v>31493</v>
      </c>
      <c r="C9053" t="str">
        <f t="shared" si="640"/>
        <v>Narycius –a –um</v>
      </c>
      <c r="D9053" t="str">
        <f t="shared" si="639"/>
        <v>Narycius</v>
      </c>
      <c r="E9053" t="s">
        <v>31494</v>
      </c>
      <c r="F9053" t="s">
        <v>31495</v>
      </c>
      <c r="G9053" t="s">
        <v>61</v>
      </c>
      <c r="H9053">
        <v>1</v>
      </c>
      <c r="I9053">
        <v>0</v>
      </c>
      <c r="J9053">
        <v>0</v>
      </c>
      <c r="K9053">
        <v>1</v>
      </c>
      <c r="L9053" t="s">
        <v>36</v>
      </c>
      <c r="M9053" t="str">
        <f t="shared" si="636"/>
        <v>http://logeion.uchicago.edu/index.html#Narycius</v>
      </c>
    </row>
    <row r="9054" spans="1:13" ht="15" customHeight="1" x14ac:dyDescent="0.2">
      <c r="A9054" t="s">
        <v>31497</v>
      </c>
      <c r="B9054" t="s">
        <v>31498</v>
      </c>
      <c r="C9054" t="str">
        <f t="shared" si="640"/>
        <v>nascor nasci natus sum</v>
      </c>
      <c r="D9054" t="str">
        <f t="shared" si="639"/>
        <v>nascor</v>
      </c>
      <c r="E9054" t="s">
        <v>57393</v>
      </c>
      <c r="F9054" t="s">
        <v>57394</v>
      </c>
      <c r="G9054" t="s">
        <v>178</v>
      </c>
      <c r="I9054">
        <v>3</v>
      </c>
      <c r="J9054">
        <v>0</v>
      </c>
      <c r="K9054">
        <v>0</v>
      </c>
      <c r="L9054" t="s">
        <v>24</v>
      </c>
      <c r="M9054" t="str">
        <f t="shared" si="636"/>
        <v>http://logeion.uchicago.edu/index.html#nascor</v>
      </c>
    </row>
    <row r="9055" spans="1:13" ht="15" customHeight="1" x14ac:dyDescent="0.2">
      <c r="A9055" t="s">
        <v>31499</v>
      </c>
      <c r="B9055" t="s">
        <v>31500</v>
      </c>
      <c r="C9055" t="str">
        <f t="shared" si="640"/>
        <v>Nasica –ae m.</v>
      </c>
      <c r="D9055" t="str">
        <f t="shared" si="639"/>
        <v>Nasica</v>
      </c>
      <c r="E9055" t="s">
        <v>31501</v>
      </c>
      <c r="F9055" t="s">
        <v>31502</v>
      </c>
      <c r="G9055" t="s">
        <v>76</v>
      </c>
      <c r="H9055">
        <v>1</v>
      </c>
      <c r="I9055">
        <v>0</v>
      </c>
      <c r="J9055">
        <v>0</v>
      </c>
      <c r="K9055">
        <v>1</v>
      </c>
      <c r="L9055" t="s">
        <v>19</v>
      </c>
      <c r="M9055" t="str">
        <f t="shared" si="636"/>
        <v>http://logeion.uchicago.edu/index.html#Nasica</v>
      </c>
    </row>
    <row r="9056" spans="1:13" ht="15" customHeight="1" x14ac:dyDescent="0.2">
      <c r="A9056" t="s">
        <v>31504</v>
      </c>
      <c r="B9056" t="s">
        <v>31505</v>
      </c>
      <c r="C9056" t="str">
        <f t="shared" si="640"/>
        <v>Naso –onis m.</v>
      </c>
      <c r="D9056" t="str">
        <f t="shared" si="639"/>
        <v>Naso</v>
      </c>
      <c r="E9056" t="s">
        <v>31506</v>
      </c>
      <c r="F9056" t="s">
        <v>31506</v>
      </c>
      <c r="G9056" t="s">
        <v>29</v>
      </c>
      <c r="H9056">
        <v>3</v>
      </c>
      <c r="I9056">
        <v>0</v>
      </c>
      <c r="J9056">
        <v>0</v>
      </c>
      <c r="K9056">
        <v>1</v>
      </c>
      <c r="L9056" t="s">
        <v>19</v>
      </c>
      <c r="M9056" t="str">
        <f t="shared" si="636"/>
        <v>http://logeion.uchicago.edu/index.html#Naso</v>
      </c>
    </row>
    <row r="9057" spans="1:13" ht="15" customHeight="1" x14ac:dyDescent="0.2">
      <c r="A9057" t="s">
        <v>53594</v>
      </c>
      <c r="B9057" t="s">
        <v>53595</v>
      </c>
      <c r="C9057" t="str">
        <f t="shared" si="640"/>
        <v>Nasta –ae m.</v>
      </c>
      <c r="D9057" t="str">
        <f t="shared" si="639"/>
        <v>Nasta</v>
      </c>
      <c r="E9057" t="s">
        <v>53596</v>
      </c>
      <c r="F9057" t="s">
        <v>53596</v>
      </c>
      <c r="G9057" t="s">
        <v>76</v>
      </c>
      <c r="H9057">
        <v>1</v>
      </c>
      <c r="I9057">
        <v>0</v>
      </c>
      <c r="J9057">
        <v>0</v>
      </c>
      <c r="K9057">
        <v>1</v>
      </c>
      <c r="L9057" t="s">
        <v>19</v>
      </c>
      <c r="M9057" t="str">
        <f t="shared" si="636"/>
        <v>http://logeion.uchicago.edu/index.html#Nasta</v>
      </c>
    </row>
    <row r="9058" spans="1:13" ht="15" customHeight="1" x14ac:dyDescent="0.2">
      <c r="A9058" t="s">
        <v>60490</v>
      </c>
      <c r="B9058" t="s">
        <v>60649</v>
      </c>
      <c r="C9058" t="str">
        <f t="shared" si="640"/>
        <v>Nastes –is</v>
      </c>
      <c r="D9058" t="str">
        <f t="shared" si="639"/>
        <v>Nastes</v>
      </c>
      <c r="E9058" t="s">
        <v>60779</v>
      </c>
      <c r="F9058" t="s">
        <v>60728</v>
      </c>
      <c r="G9058" t="s">
        <v>29</v>
      </c>
      <c r="H9058">
        <v>3</v>
      </c>
      <c r="K9058">
        <v>1</v>
      </c>
      <c r="L9058" t="s">
        <v>19</v>
      </c>
      <c r="M9058" t="str">
        <f t="shared" si="636"/>
        <v>http://logeion.uchicago.edu/index.html#Nastes</v>
      </c>
    </row>
    <row r="9059" spans="1:13" ht="15" customHeight="1" x14ac:dyDescent="0.2">
      <c r="A9059" t="s">
        <v>56863</v>
      </c>
      <c r="B9059" t="s">
        <v>59950</v>
      </c>
      <c r="C9059" t="str">
        <f t="shared" si="640"/>
        <v>nasturcium or nasturtium –(i)i n.</v>
      </c>
      <c r="D9059" t="str">
        <f t="shared" si="639"/>
        <v>nasturcium</v>
      </c>
      <c r="E9059" t="s">
        <v>59719</v>
      </c>
      <c r="F9059" t="s">
        <v>59719</v>
      </c>
      <c r="G9059" t="s">
        <v>21</v>
      </c>
      <c r="H9059">
        <v>2</v>
      </c>
      <c r="L9059" t="s">
        <v>19</v>
      </c>
      <c r="M9059" t="str">
        <f t="shared" ref="M9059:M9122" si="641">"http://logeion.uchicago.edu/index.html#"&amp;D9059</f>
        <v>http://logeion.uchicago.edu/index.html#nasturcium</v>
      </c>
    </row>
    <row r="9060" spans="1:13" ht="15" customHeight="1" x14ac:dyDescent="0.2">
      <c r="A9060" t="s">
        <v>31508</v>
      </c>
      <c r="B9060" t="s">
        <v>31509</v>
      </c>
      <c r="C9060" t="str">
        <f t="shared" si="640"/>
        <v>Nasua –ae m.</v>
      </c>
      <c r="D9060" t="str">
        <f t="shared" si="639"/>
        <v>Nasua</v>
      </c>
      <c r="E9060" t="s">
        <v>31510</v>
      </c>
      <c r="F9060" t="s">
        <v>31510</v>
      </c>
      <c r="G9060" t="s">
        <v>76</v>
      </c>
      <c r="H9060">
        <v>1</v>
      </c>
      <c r="I9060">
        <v>0</v>
      </c>
      <c r="J9060">
        <v>0</v>
      </c>
      <c r="K9060">
        <v>1</v>
      </c>
      <c r="L9060" t="s">
        <v>19</v>
      </c>
      <c r="M9060" t="str">
        <f t="shared" si="641"/>
        <v>http://logeion.uchicago.edu/index.html#Nasua</v>
      </c>
    </row>
    <row r="9061" spans="1:13" ht="15" customHeight="1" x14ac:dyDescent="0.2">
      <c r="A9061" t="s">
        <v>31511</v>
      </c>
      <c r="B9061" t="s">
        <v>55628</v>
      </c>
      <c r="C9061" t="str">
        <f t="shared" si="640"/>
        <v>nasus nasi m. or nasum nasi n.</v>
      </c>
      <c r="D9061" t="str">
        <f t="shared" si="639"/>
        <v>nasus</v>
      </c>
      <c r="E9061" t="s">
        <v>31512</v>
      </c>
      <c r="F9061" t="s">
        <v>31513</v>
      </c>
      <c r="G9061" t="s">
        <v>21</v>
      </c>
      <c r="H9061">
        <v>2</v>
      </c>
      <c r="I9061">
        <v>0</v>
      </c>
      <c r="J9061">
        <v>0</v>
      </c>
      <c r="K9061">
        <v>0</v>
      </c>
      <c r="L9061" t="s">
        <v>19</v>
      </c>
      <c r="M9061" t="str">
        <f t="shared" si="641"/>
        <v>http://logeion.uchicago.edu/index.html#nasus</v>
      </c>
    </row>
    <row r="9062" spans="1:13" ht="15" customHeight="1" x14ac:dyDescent="0.2">
      <c r="A9062" t="s">
        <v>31515</v>
      </c>
      <c r="B9062" t="s">
        <v>31516</v>
      </c>
      <c r="C9062" t="str">
        <f t="shared" si="640"/>
        <v>nasutus –a –um_x000D_</v>
      </c>
      <c r="D9062" t="str">
        <f t="shared" si="639"/>
        <v>nasutus</v>
      </c>
      <c r="E9062" t="s">
        <v>31517</v>
      </c>
      <c r="F9062" t="s">
        <v>31517</v>
      </c>
      <c r="G9062" t="s">
        <v>61</v>
      </c>
      <c r="H9062">
        <v>1</v>
      </c>
      <c r="I9062">
        <v>0</v>
      </c>
      <c r="J9062">
        <v>0</v>
      </c>
      <c r="K9062">
        <v>0</v>
      </c>
      <c r="L9062" t="s">
        <v>36</v>
      </c>
      <c r="M9062" t="str">
        <f t="shared" si="641"/>
        <v>http://logeion.uchicago.edu/index.html#nasutus</v>
      </c>
    </row>
    <row r="9063" spans="1:13" ht="15" customHeight="1" x14ac:dyDescent="0.2">
      <c r="A9063" t="s">
        <v>31518</v>
      </c>
      <c r="B9063" t="s">
        <v>31519</v>
      </c>
      <c r="C9063" t="str">
        <f t="shared" si="640"/>
        <v>nata –ae f.</v>
      </c>
      <c r="D9063" t="str">
        <f t="shared" si="639"/>
        <v>nata</v>
      </c>
      <c r="E9063" t="s">
        <v>19002</v>
      </c>
      <c r="F9063" t="s">
        <v>19002</v>
      </c>
      <c r="G9063" t="s">
        <v>76</v>
      </c>
      <c r="H9063">
        <v>1</v>
      </c>
      <c r="I9063">
        <v>0</v>
      </c>
      <c r="J9063">
        <v>0</v>
      </c>
      <c r="K9063">
        <v>0</v>
      </c>
      <c r="L9063" t="s">
        <v>19</v>
      </c>
      <c r="M9063" t="str">
        <f t="shared" si="641"/>
        <v>http://logeion.uchicago.edu/index.html#nata</v>
      </c>
    </row>
    <row r="9064" spans="1:13" ht="15" customHeight="1" x14ac:dyDescent="0.2">
      <c r="A9064" t="s">
        <v>31524</v>
      </c>
      <c r="B9064" t="s">
        <v>31523</v>
      </c>
      <c r="C9064" t="str">
        <f t="shared" si="640"/>
        <v>natalis –e</v>
      </c>
      <c r="D9064" t="str">
        <f t="shared" si="639"/>
        <v>natalis</v>
      </c>
      <c r="E9064" t="s">
        <v>31525</v>
      </c>
      <c r="F9064" t="s">
        <v>31526</v>
      </c>
      <c r="G9064" t="s">
        <v>155</v>
      </c>
      <c r="H9064">
        <v>3</v>
      </c>
      <c r="I9064">
        <v>0</v>
      </c>
      <c r="J9064">
        <v>0</v>
      </c>
      <c r="K9064">
        <v>0</v>
      </c>
      <c r="L9064" t="s">
        <v>36</v>
      </c>
      <c r="M9064" t="str">
        <f t="shared" si="641"/>
        <v>http://logeion.uchicago.edu/index.html#natalis</v>
      </c>
    </row>
    <row r="9065" spans="1:13" ht="15" customHeight="1" x14ac:dyDescent="0.2">
      <c r="A9065" t="s">
        <v>31522</v>
      </c>
      <c r="B9065" t="s">
        <v>55684</v>
      </c>
      <c r="C9065" t="str">
        <f t="shared" si="640"/>
        <v>natalis –is m.</v>
      </c>
      <c r="D9065" t="str">
        <f t="shared" si="639"/>
        <v>natalis</v>
      </c>
      <c r="E9065" t="s">
        <v>55451</v>
      </c>
      <c r="F9065" t="s">
        <v>55451</v>
      </c>
      <c r="G9065" t="s">
        <v>29</v>
      </c>
      <c r="H9065">
        <v>3</v>
      </c>
      <c r="I9065">
        <v>0</v>
      </c>
      <c r="J9065">
        <v>0</v>
      </c>
      <c r="K9065">
        <v>0</v>
      </c>
      <c r="L9065" t="s">
        <v>19</v>
      </c>
      <c r="M9065" t="str">
        <f t="shared" si="641"/>
        <v>http://logeion.uchicago.edu/index.html#natalis</v>
      </c>
    </row>
    <row r="9066" spans="1:13" ht="15" customHeight="1" x14ac:dyDescent="0.2">
      <c r="A9066" t="s">
        <v>31527</v>
      </c>
      <c r="B9066" t="s">
        <v>31528</v>
      </c>
      <c r="C9066" t="str">
        <f t="shared" si="640"/>
        <v>Natalis –is m.</v>
      </c>
      <c r="D9066" t="str">
        <f t="shared" si="639"/>
        <v>Natalis</v>
      </c>
      <c r="E9066" t="s">
        <v>31529</v>
      </c>
      <c r="F9066" t="s">
        <v>31529</v>
      </c>
      <c r="G9066" t="s">
        <v>29</v>
      </c>
      <c r="H9066">
        <v>3</v>
      </c>
      <c r="I9066">
        <v>0</v>
      </c>
      <c r="J9066">
        <v>0</v>
      </c>
      <c r="K9066">
        <v>1</v>
      </c>
      <c r="L9066" t="s">
        <v>19</v>
      </c>
      <c r="M9066" t="str">
        <f t="shared" si="641"/>
        <v>http://logeion.uchicago.edu/index.html#Natalis</v>
      </c>
    </row>
    <row r="9067" spans="1:13" ht="15" customHeight="1" x14ac:dyDescent="0.2">
      <c r="A9067" t="s">
        <v>56019</v>
      </c>
      <c r="B9067" t="s">
        <v>56032</v>
      </c>
      <c r="C9067" t="str">
        <f t="shared" si="640"/>
        <v xml:space="preserve">natatus –us m </v>
      </c>
      <c r="D9067" t="str">
        <f t="shared" si="639"/>
        <v>natatus</v>
      </c>
      <c r="E9067" t="s">
        <v>56018</v>
      </c>
      <c r="F9067" t="s">
        <v>56018</v>
      </c>
      <c r="G9067" t="s">
        <v>18</v>
      </c>
      <c r="H9067">
        <v>4</v>
      </c>
      <c r="L9067" t="s">
        <v>19</v>
      </c>
      <c r="M9067" t="str">
        <f t="shared" si="641"/>
        <v>http://logeion.uchicago.edu/index.html#natatus</v>
      </c>
    </row>
    <row r="9068" spans="1:13" ht="15" customHeight="1" x14ac:dyDescent="0.2">
      <c r="A9068" t="s">
        <v>31533</v>
      </c>
      <c r="B9068" t="s">
        <v>31534</v>
      </c>
      <c r="C9068" t="str">
        <f t="shared" si="640"/>
        <v>natio nationis f.</v>
      </c>
      <c r="D9068" t="str">
        <f t="shared" si="639"/>
        <v>natio</v>
      </c>
      <c r="E9068" t="s">
        <v>31535</v>
      </c>
      <c r="F9068" t="s">
        <v>31536</v>
      </c>
      <c r="G9068" t="s">
        <v>29</v>
      </c>
      <c r="H9068">
        <v>3</v>
      </c>
      <c r="I9068">
        <v>0</v>
      </c>
      <c r="J9068">
        <v>0</v>
      </c>
      <c r="K9068">
        <v>0</v>
      </c>
      <c r="L9068" t="s">
        <v>19</v>
      </c>
      <c r="M9068" t="str">
        <f t="shared" si="641"/>
        <v>http://logeion.uchicago.edu/index.html#natio</v>
      </c>
    </row>
    <row r="9069" spans="1:13" ht="15" customHeight="1" x14ac:dyDescent="0.2">
      <c r="A9069" t="s">
        <v>31538</v>
      </c>
      <c r="B9069" t="s">
        <v>31539</v>
      </c>
      <c r="C9069" t="str">
        <f t="shared" si="640"/>
        <v>natis –is f.</v>
      </c>
      <c r="D9069" t="str">
        <f t="shared" si="639"/>
        <v>natis</v>
      </c>
      <c r="E9069" t="s">
        <v>31540</v>
      </c>
      <c r="F9069" t="s">
        <v>31540</v>
      </c>
      <c r="G9069" t="s">
        <v>29</v>
      </c>
      <c r="H9069">
        <v>3</v>
      </c>
      <c r="I9069">
        <v>0</v>
      </c>
      <c r="J9069">
        <v>0</v>
      </c>
      <c r="K9069">
        <v>0</v>
      </c>
      <c r="L9069" t="s">
        <v>19</v>
      </c>
      <c r="M9069" t="str">
        <f t="shared" si="641"/>
        <v>http://logeion.uchicago.edu/index.html#natis</v>
      </c>
    </row>
    <row r="9070" spans="1:13" ht="15" customHeight="1" x14ac:dyDescent="0.2">
      <c r="A9070" t="s">
        <v>31541</v>
      </c>
      <c r="B9070" t="s">
        <v>31542</v>
      </c>
      <c r="C9070" t="str">
        <f t="shared" si="640"/>
        <v>nativitas –atis f.</v>
      </c>
      <c r="D9070" t="str">
        <f t="shared" si="639"/>
        <v>nativitas</v>
      </c>
      <c r="E9070" t="s">
        <v>31543</v>
      </c>
      <c r="F9070" t="s">
        <v>31543</v>
      </c>
      <c r="G9070" t="s">
        <v>29</v>
      </c>
      <c r="H9070">
        <v>3</v>
      </c>
      <c r="I9070">
        <v>0</v>
      </c>
      <c r="J9070">
        <v>0</v>
      </c>
      <c r="K9070">
        <v>0</v>
      </c>
      <c r="L9070" t="s">
        <v>19</v>
      </c>
      <c r="M9070" t="str">
        <f t="shared" si="641"/>
        <v>http://logeion.uchicago.edu/index.html#nativitas</v>
      </c>
    </row>
    <row r="9071" spans="1:13" ht="15" customHeight="1" x14ac:dyDescent="0.2">
      <c r="A9071" t="s">
        <v>31544</v>
      </c>
      <c r="B9071" t="s">
        <v>31545</v>
      </c>
      <c r="C9071" t="str">
        <f t="shared" si="640"/>
        <v>nativus –a –um</v>
      </c>
      <c r="D9071" t="str">
        <f t="shared" si="639"/>
        <v>nativus</v>
      </c>
      <c r="E9071" t="s">
        <v>31546</v>
      </c>
      <c r="F9071" t="s">
        <v>31546</v>
      </c>
      <c r="G9071" t="s">
        <v>61</v>
      </c>
      <c r="H9071">
        <v>1</v>
      </c>
      <c r="I9071">
        <v>0</v>
      </c>
      <c r="J9071">
        <v>0</v>
      </c>
      <c r="K9071">
        <v>0</v>
      </c>
      <c r="L9071" t="s">
        <v>36</v>
      </c>
      <c r="M9071" t="str">
        <f t="shared" si="641"/>
        <v>http://logeion.uchicago.edu/index.html#nativus</v>
      </c>
    </row>
    <row r="9072" spans="1:13" ht="15" customHeight="1" x14ac:dyDescent="0.2">
      <c r="A9072" t="s">
        <v>31547</v>
      </c>
      <c r="B9072" t="s">
        <v>31548</v>
      </c>
      <c r="C9072" t="str">
        <f t="shared" si="640"/>
        <v>nato natare natavi natatus</v>
      </c>
      <c r="D9072" t="str">
        <f t="shared" si="639"/>
        <v>nato</v>
      </c>
      <c r="E9072" t="s">
        <v>31549</v>
      </c>
      <c r="F9072" t="s">
        <v>31549</v>
      </c>
      <c r="G9072" t="s">
        <v>23</v>
      </c>
      <c r="I9072">
        <v>1</v>
      </c>
      <c r="J9072">
        <v>0</v>
      </c>
      <c r="K9072">
        <v>0</v>
      </c>
      <c r="L9072" t="s">
        <v>24</v>
      </c>
      <c r="M9072" t="str">
        <f t="shared" si="641"/>
        <v>http://logeion.uchicago.edu/index.html#nato</v>
      </c>
    </row>
    <row r="9073" spans="1:13" ht="15" customHeight="1" x14ac:dyDescent="0.2">
      <c r="A9073" t="s">
        <v>31550</v>
      </c>
      <c r="B9073" t="s">
        <v>57395</v>
      </c>
      <c r="C9073" t="str">
        <f t="shared" si="640"/>
        <v>natrix natricis f.</v>
      </c>
      <c r="D9073" t="str">
        <f t="shared" si="639"/>
        <v>natrix</v>
      </c>
      <c r="E9073" t="s">
        <v>57396</v>
      </c>
      <c r="F9073" t="s">
        <v>57396</v>
      </c>
      <c r="G9073" t="s">
        <v>29</v>
      </c>
      <c r="H9073">
        <v>3</v>
      </c>
      <c r="I9073">
        <v>0</v>
      </c>
      <c r="J9073">
        <v>0</v>
      </c>
      <c r="K9073">
        <v>0</v>
      </c>
      <c r="L9073" t="s">
        <v>19</v>
      </c>
      <c r="M9073" t="str">
        <f t="shared" si="641"/>
        <v>http://logeion.uchicago.edu/index.html#natrix</v>
      </c>
    </row>
    <row r="9074" spans="1:13" ht="15" customHeight="1" x14ac:dyDescent="0.2">
      <c r="A9074" t="s">
        <v>54645</v>
      </c>
      <c r="B9074" t="s">
        <v>54934</v>
      </c>
      <c r="C9074" t="str">
        <f t="shared" si="640"/>
        <v>Natta –ae m.</v>
      </c>
      <c r="D9074" t="str">
        <f t="shared" si="639"/>
        <v>Natta</v>
      </c>
      <c r="E9074" t="s">
        <v>54646</v>
      </c>
      <c r="F9074" t="s">
        <v>54647</v>
      </c>
      <c r="G9074" t="s">
        <v>76</v>
      </c>
      <c r="H9074">
        <v>1</v>
      </c>
      <c r="I9074">
        <v>0</v>
      </c>
      <c r="J9074">
        <v>0</v>
      </c>
      <c r="K9074">
        <v>1</v>
      </c>
      <c r="L9074" t="s">
        <v>19</v>
      </c>
      <c r="M9074" t="str">
        <f t="shared" si="641"/>
        <v>http://logeion.uchicago.edu/index.html#Natta</v>
      </c>
    </row>
    <row r="9075" spans="1:13" ht="15" customHeight="1" x14ac:dyDescent="0.2">
      <c r="A9075" t="s">
        <v>31555</v>
      </c>
      <c r="B9075" t="s">
        <v>31556</v>
      </c>
      <c r="C9075" t="str">
        <f t="shared" si="640"/>
        <v>natura naturae f.</v>
      </c>
      <c r="D9075" t="str">
        <f t="shared" si="639"/>
        <v>natura</v>
      </c>
      <c r="E9075" t="s">
        <v>31557</v>
      </c>
      <c r="F9075" t="s">
        <v>31557</v>
      </c>
      <c r="G9075" t="s">
        <v>76</v>
      </c>
      <c r="H9075">
        <v>1</v>
      </c>
      <c r="I9075">
        <v>0</v>
      </c>
      <c r="J9075">
        <v>0</v>
      </c>
      <c r="K9075">
        <v>0</v>
      </c>
      <c r="L9075" t="s">
        <v>19</v>
      </c>
      <c r="M9075" t="str">
        <f t="shared" si="641"/>
        <v>http://logeion.uchicago.edu/index.html#natura</v>
      </c>
    </row>
    <row r="9076" spans="1:13" ht="15" customHeight="1" x14ac:dyDescent="0.2">
      <c r="A9076" t="s">
        <v>31559</v>
      </c>
      <c r="B9076" t="s">
        <v>31560</v>
      </c>
      <c r="C9076" t="str">
        <f t="shared" si="640"/>
        <v>naturalis –e</v>
      </c>
      <c r="D9076" t="str">
        <f t="shared" ref="D9076:D9106" si="642">IF(ISBLANK(B9076),0,LEFT( C9076, FIND( " ", C9076 ) - 1 ))</f>
        <v>naturalis</v>
      </c>
      <c r="E9076" t="s">
        <v>31561</v>
      </c>
      <c r="F9076" t="s">
        <v>31562</v>
      </c>
      <c r="G9076" t="s">
        <v>155</v>
      </c>
      <c r="H9076">
        <v>3</v>
      </c>
      <c r="I9076">
        <v>0</v>
      </c>
      <c r="J9076">
        <v>0</v>
      </c>
      <c r="K9076">
        <v>0</v>
      </c>
      <c r="L9076" t="s">
        <v>36</v>
      </c>
      <c r="M9076" t="str">
        <f t="shared" si="641"/>
        <v>http://logeion.uchicago.edu/index.html#naturalis</v>
      </c>
    </row>
    <row r="9077" spans="1:13" ht="15" customHeight="1" x14ac:dyDescent="0.2">
      <c r="A9077" t="s">
        <v>31566</v>
      </c>
      <c r="B9077" t="s">
        <v>31567</v>
      </c>
      <c r="C9077" t="str">
        <f t="shared" si="640"/>
        <v>natus –a –um</v>
      </c>
      <c r="D9077" t="str">
        <f t="shared" si="642"/>
        <v>natus</v>
      </c>
      <c r="E9077" t="s">
        <v>31568</v>
      </c>
      <c r="F9077" t="s">
        <v>31569</v>
      </c>
      <c r="G9077" t="s">
        <v>61</v>
      </c>
      <c r="H9077">
        <v>1</v>
      </c>
      <c r="I9077">
        <v>0</v>
      </c>
      <c r="J9077">
        <v>0</v>
      </c>
      <c r="K9077">
        <v>0</v>
      </c>
      <c r="L9077" t="s">
        <v>36</v>
      </c>
      <c r="M9077" t="str">
        <f t="shared" si="641"/>
        <v>http://logeion.uchicago.edu/index.html#natus</v>
      </c>
    </row>
    <row r="9078" spans="1:13" ht="15" customHeight="1" x14ac:dyDescent="0.2">
      <c r="A9078" t="s">
        <v>31551</v>
      </c>
      <c r="B9078" t="s">
        <v>31552</v>
      </c>
      <c r="C9078" t="str">
        <f t="shared" si="640"/>
        <v>natus –us m.</v>
      </c>
      <c r="D9078" t="str">
        <f t="shared" si="642"/>
        <v>natus</v>
      </c>
      <c r="E9078" t="s">
        <v>31553</v>
      </c>
      <c r="F9078" t="s">
        <v>31554</v>
      </c>
      <c r="G9078" t="s">
        <v>18</v>
      </c>
      <c r="H9078">
        <v>4</v>
      </c>
      <c r="I9078">
        <v>0</v>
      </c>
      <c r="J9078">
        <v>0</v>
      </c>
      <c r="K9078">
        <v>0</v>
      </c>
      <c r="L9078" t="s">
        <v>19</v>
      </c>
      <c r="M9078" t="str">
        <f t="shared" si="641"/>
        <v>http://logeion.uchicago.edu/index.html#natus</v>
      </c>
    </row>
    <row r="9079" spans="1:13" ht="15" customHeight="1" x14ac:dyDescent="0.2">
      <c r="A9079" t="s">
        <v>31564</v>
      </c>
      <c r="B9079" t="s">
        <v>31565</v>
      </c>
      <c r="C9079" t="str">
        <f t="shared" si="640"/>
        <v>natus nati m. (or gnatus)</v>
      </c>
      <c r="D9079" t="str">
        <f t="shared" si="642"/>
        <v>natus</v>
      </c>
      <c r="E9079" t="s">
        <v>19010</v>
      </c>
      <c r="F9079" t="s">
        <v>19010</v>
      </c>
      <c r="G9079" t="s">
        <v>21</v>
      </c>
      <c r="H9079">
        <v>2</v>
      </c>
      <c r="I9079">
        <v>0</v>
      </c>
      <c r="J9079">
        <v>0</v>
      </c>
      <c r="K9079">
        <v>0</v>
      </c>
      <c r="L9079" t="s">
        <v>19</v>
      </c>
      <c r="M9079" t="str">
        <f t="shared" si="641"/>
        <v>http://logeion.uchicago.edu/index.html#natus</v>
      </c>
    </row>
    <row r="9080" spans="1:13" ht="15" customHeight="1" x14ac:dyDescent="0.2">
      <c r="A9080" t="s">
        <v>31576</v>
      </c>
      <c r="B9080" t="s">
        <v>31577</v>
      </c>
      <c r="C9080" t="str">
        <f t="shared" si="640"/>
        <v>nauarchus –i m.</v>
      </c>
      <c r="D9080" t="str">
        <f t="shared" si="642"/>
        <v>nauarchus</v>
      </c>
      <c r="E9080" t="s">
        <v>31578</v>
      </c>
      <c r="F9080" t="s">
        <v>31578</v>
      </c>
      <c r="G9080" t="s">
        <v>21</v>
      </c>
      <c r="H9080">
        <v>2</v>
      </c>
      <c r="I9080">
        <v>0</v>
      </c>
      <c r="J9080">
        <v>0</v>
      </c>
      <c r="K9080">
        <v>0</v>
      </c>
      <c r="L9080" t="s">
        <v>19</v>
      </c>
      <c r="M9080" t="str">
        <f t="shared" si="641"/>
        <v>http://logeion.uchicago.edu/index.html#nauarchus</v>
      </c>
    </row>
    <row r="9081" spans="1:13" ht="15" customHeight="1" x14ac:dyDescent="0.2">
      <c r="A9081" t="s">
        <v>31580</v>
      </c>
      <c r="B9081" t="s">
        <v>31581</v>
      </c>
      <c r="C9081" t="str">
        <f t="shared" si="640"/>
        <v>naufragium –i n.</v>
      </c>
      <c r="D9081" t="str">
        <f t="shared" si="642"/>
        <v>naufragium</v>
      </c>
      <c r="E9081" t="s">
        <v>31582</v>
      </c>
      <c r="F9081" t="s">
        <v>31582</v>
      </c>
      <c r="G9081" t="s">
        <v>21</v>
      </c>
      <c r="H9081">
        <v>2</v>
      </c>
      <c r="I9081">
        <v>0</v>
      </c>
      <c r="J9081">
        <v>0</v>
      </c>
      <c r="K9081">
        <v>0</v>
      </c>
      <c r="L9081" t="s">
        <v>19</v>
      </c>
      <c r="M9081" t="str">
        <f t="shared" si="641"/>
        <v>http://logeion.uchicago.edu/index.html#naufragium</v>
      </c>
    </row>
    <row r="9082" spans="1:13" ht="15" customHeight="1" x14ac:dyDescent="0.2">
      <c r="A9082" t="s">
        <v>53597</v>
      </c>
      <c r="B9082" t="s">
        <v>53598</v>
      </c>
      <c r="C9082" t="str">
        <f t="shared" si="640"/>
        <v>naufrago naufragare</v>
      </c>
      <c r="D9082" t="str">
        <f t="shared" si="642"/>
        <v>naufrago</v>
      </c>
      <c r="E9082" t="s">
        <v>53599</v>
      </c>
      <c r="F9082" t="s">
        <v>53599</v>
      </c>
      <c r="G9082" t="s">
        <v>23</v>
      </c>
      <c r="I9082">
        <v>1</v>
      </c>
      <c r="J9082">
        <v>0</v>
      </c>
      <c r="K9082">
        <v>0</v>
      </c>
      <c r="L9082" t="s">
        <v>24</v>
      </c>
      <c r="M9082" t="str">
        <f t="shared" si="641"/>
        <v>http://logeion.uchicago.edu/index.html#naufrago</v>
      </c>
    </row>
    <row r="9083" spans="1:13" ht="15" customHeight="1" x14ac:dyDescent="0.2">
      <c r="A9083" t="s">
        <v>31583</v>
      </c>
      <c r="B9083" t="s">
        <v>31584</v>
      </c>
      <c r="C9083" t="str">
        <f t="shared" si="640"/>
        <v>naufragus –a –um</v>
      </c>
      <c r="D9083" t="str">
        <f t="shared" si="642"/>
        <v>naufragus</v>
      </c>
      <c r="E9083" t="s">
        <v>31585</v>
      </c>
      <c r="F9083" t="s">
        <v>31585</v>
      </c>
      <c r="G9083" t="s">
        <v>61</v>
      </c>
      <c r="H9083">
        <v>1</v>
      </c>
      <c r="I9083">
        <v>0</v>
      </c>
      <c r="J9083">
        <v>0</v>
      </c>
      <c r="K9083">
        <v>0</v>
      </c>
      <c r="L9083" t="s">
        <v>36</v>
      </c>
      <c r="M9083" t="str">
        <f t="shared" si="641"/>
        <v>http://logeion.uchicago.edu/index.html#naufragus</v>
      </c>
    </row>
    <row r="9084" spans="1:13" ht="15" customHeight="1" x14ac:dyDescent="0.2">
      <c r="A9084" t="s">
        <v>31629</v>
      </c>
      <c r="B9084" t="s">
        <v>59505</v>
      </c>
      <c r="C9084" t="str">
        <f t="shared" si="640"/>
        <v>naumachia –ae f.</v>
      </c>
      <c r="D9084" t="str">
        <f t="shared" si="642"/>
        <v>naumachia</v>
      </c>
      <c r="E9084" t="s">
        <v>60859</v>
      </c>
      <c r="F9084" t="s">
        <v>60859</v>
      </c>
      <c r="G9084" t="s">
        <v>76</v>
      </c>
      <c r="H9084">
        <v>1</v>
      </c>
      <c r="I9084">
        <v>0</v>
      </c>
      <c r="J9084">
        <v>0</v>
      </c>
      <c r="K9084">
        <v>0</v>
      </c>
      <c r="L9084" t="s">
        <v>19</v>
      </c>
      <c r="M9084" t="str">
        <f t="shared" si="641"/>
        <v>http://logeion.uchicago.edu/index.html#naumachia</v>
      </c>
    </row>
    <row r="9085" spans="1:13" ht="15" customHeight="1" x14ac:dyDescent="0.2">
      <c r="A9085" t="s">
        <v>31634</v>
      </c>
      <c r="B9085" t="s">
        <v>31635</v>
      </c>
      <c r="C9085" t="str">
        <f t="shared" si="640"/>
        <v>Nauplius –i m.</v>
      </c>
      <c r="D9085" t="str">
        <f t="shared" si="642"/>
        <v>Nauplius</v>
      </c>
      <c r="E9085" t="s">
        <v>31636</v>
      </c>
      <c r="F9085" t="s">
        <v>31637</v>
      </c>
      <c r="G9085" t="s">
        <v>21</v>
      </c>
      <c r="H9085">
        <v>2</v>
      </c>
      <c r="I9085">
        <v>0</v>
      </c>
      <c r="J9085">
        <v>0</v>
      </c>
      <c r="K9085">
        <v>1</v>
      </c>
      <c r="L9085" t="s">
        <v>19</v>
      </c>
      <c r="M9085" t="str">
        <f t="shared" si="641"/>
        <v>http://logeion.uchicago.edu/index.html#Nauplius</v>
      </c>
    </row>
    <row r="9086" spans="1:13" ht="15" customHeight="1" x14ac:dyDescent="0.2">
      <c r="A9086" t="s">
        <v>31638</v>
      </c>
      <c r="B9086" t="s">
        <v>54362</v>
      </c>
      <c r="C9086" t="str">
        <f t="shared" si="640"/>
        <v xml:space="preserve">nausea –ae f. </v>
      </c>
      <c r="D9086" t="str">
        <f t="shared" si="642"/>
        <v>nausea</v>
      </c>
      <c r="E9086" t="s">
        <v>54171</v>
      </c>
      <c r="F9086" t="s">
        <v>54171</v>
      </c>
      <c r="G9086" t="s">
        <v>76</v>
      </c>
      <c r="H9086">
        <v>1</v>
      </c>
      <c r="I9086">
        <v>0</v>
      </c>
      <c r="J9086">
        <v>0</v>
      </c>
      <c r="K9086">
        <v>0</v>
      </c>
      <c r="L9086" t="s">
        <v>19</v>
      </c>
      <c r="M9086" t="str">
        <f t="shared" si="641"/>
        <v>http://logeion.uchicago.edu/index.html#nausea</v>
      </c>
    </row>
    <row r="9087" spans="1:13" ht="15" customHeight="1" x14ac:dyDescent="0.2">
      <c r="A9087" t="s">
        <v>31641</v>
      </c>
      <c r="B9087" t="s">
        <v>59951</v>
      </c>
      <c r="C9087" t="str">
        <f t="shared" si="640"/>
        <v>nauseo –are –avi</v>
      </c>
      <c r="D9087" t="str">
        <f t="shared" si="642"/>
        <v>nauseo</v>
      </c>
      <c r="E9087" t="s">
        <v>59720</v>
      </c>
      <c r="F9087" t="s">
        <v>59720</v>
      </c>
      <c r="G9087" t="s">
        <v>23</v>
      </c>
      <c r="I9087">
        <v>1</v>
      </c>
      <c r="J9087">
        <v>0</v>
      </c>
      <c r="K9087">
        <v>0</v>
      </c>
      <c r="L9087" t="s">
        <v>24</v>
      </c>
      <c r="M9087" t="str">
        <f t="shared" si="641"/>
        <v>http://logeion.uchicago.edu/index.html#nauseo</v>
      </c>
    </row>
    <row r="9088" spans="1:13" ht="15" customHeight="1" x14ac:dyDescent="0.2">
      <c r="A9088" t="s">
        <v>31642</v>
      </c>
      <c r="B9088" t="s">
        <v>31643</v>
      </c>
      <c r="C9088" t="str">
        <f t="shared" si="640"/>
        <v>Nausicaa –ae f.</v>
      </c>
      <c r="D9088" t="str">
        <f t="shared" si="642"/>
        <v>Nausicaa</v>
      </c>
      <c r="E9088" t="s">
        <v>31644</v>
      </c>
      <c r="F9088" t="s">
        <v>31645</v>
      </c>
      <c r="G9088" t="s">
        <v>76</v>
      </c>
      <c r="H9088">
        <v>1</v>
      </c>
      <c r="I9088">
        <v>0</v>
      </c>
      <c r="J9088">
        <v>0</v>
      </c>
      <c r="K9088">
        <v>1</v>
      </c>
      <c r="L9088" t="s">
        <v>19</v>
      </c>
      <c r="M9088" t="str">
        <f t="shared" si="641"/>
        <v>http://logeion.uchicago.edu/index.html#Nausicaa</v>
      </c>
    </row>
    <row r="9089" spans="1:13" ht="15" customHeight="1" x14ac:dyDescent="0.2">
      <c r="A9089" t="s">
        <v>31646</v>
      </c>
      <c r="B9089" t="s">
        <v>31647</v>
      </c>
      <c r="C9089" t="str">
        <f t="shared" si="640"/>
        <v>nauta nautae m.</v>
      </c>
      <c r="D9089" t="str">
        <f t="shared" si="642"/>
        <v>nauta</v>
      </c>
      <c r="E9089" t="s">
        <v>31648</v>
      </c>
      <c r="F9089" t="s">
        <v>31648</v>
      </c>
      <c r="G9089" t="s">
        <v>76</v>
      </c>
      <c r="H9089">
        <v>1</v>
      </c>
      <c r="I9089">
        <v>0</v>
      </c>
      <c r="J9089">
        <v>0</v>
      </c>
      <c r="K9089">
        <v>0</v>
      </c>
      <c r="L9089" t="s">
        <v>19</v>
      </c>
      <c r="M9089" t="str">
        <f t="shared" si="641"/>
        <v>http://logeion.uchicago.edu/index.html#nauta</v>
      </c>
    </row>
    <row r="9090" spans="1:13" ht="15" customHeight="1" x14ac:dyDescent="0.2">
      <c r="A9090" t="s">
        <v>31649</v>
      </c>
      <c r="B9090" t="s">
        <v>31650</v>
      </c>
      <c r="C9090" t="str">
        <f t="shared" si="640"/>
        <v>Nautes –is m.</v>
      </c>
      <c r="D9090" t="str">
        <f t="shared" si="642"/>
        <v>Nautes</v>
      </c>
      <c r="E9090" t="s">
        <v>31651</v>
      </c>
      <c r="F9090" t="s">
        <v>31652</v>
      </c>
      <c r="G9090" t="s">
        <v>29</v>
      </c>
      <c r="H9090">
        <v>3</v>
      </c>
      <c r="I9090">
        <v>0</v>
      </c>
      <c r="J9090">
        <v>0</v>
      </c>
      <c r="K9090">
        <v>1</v>
      </c>
      <c r="L9090" t="s">
        <v>19</v>
      </c>
      <c r="M9090" t="str">
        <f t="shared" si="641"/>
        <v>http://logeion.uchicago.edu/index.html#Nautes</v>
      </c>
    </row>
    <row r="9091" spans="1:13" ht="15" customHeight="1" x14ac:dyDescent="0.2">
      <c r="A9091" t="s">
        <v>31654</v>
      </c>
      <c r="B9091" t="s">
        <v>31655</v>
      </c>
      <c r="C9091" t="str">
        <f t="shared" si="640"/>
        <v>nauticus –a –um</v>
      </c>
      <c r="D9091" t="str">
        <f t="shared" si="642"/>
        <v>nauticus</v>
      </c>
      <c r="E9091" t="s">
        <v>31656</v>
      </c>
      <c r="F9091" t="s">
        <v>31657</v>
      </c>
      <c r="G9091" t="s">
        <v>61</v>
      </c>
      <c r="H9091">
        <v>1</v>
      </c>
      <c r="I9091">
        <v>0</v>
      </c>
      <c r="J9091">
        <v>0</v>
      </c>
      <c r="K9091">
        <v>0</v>
      </c>
      <c r="L9091" t="s">
        <v>36</v>
      </c>
      <c r="M9091" t="str">
        <f t="shared" si="641"/>
        <v>http://logeion.uchicago.edu/index.html#nauticus</v>
      </c>
    </row>
    <row r="9092" spans="1:13" ht="15" customHeight="1" x14ac:dyDescent="0.2">
      <c r="A9092" t="s">
        <v>31572</v>
      </c>
      <c r="B9092" t="s">
        <v>31573</v>
      </c>
      <c r="C9092" t="str">
        <f t="shared" si="640"/>
        <v>navalis –e</v>
      </c>
      <c r="D9092" t="str">
        <f t="shared" si="642"/>
        <v>navalis</v>
      </c>
      <c r="E9092" t="s">
        <v>31574</v>
      </c>
      <c r="F9092" t="s">
        <v>31575</v>
      </c>
      <c r="G9092" t="s">
        <v>155</v>
      </c>
      <c r="H9092">
        <v>3</v>
      </c>
      <c r="I9092">
        <v>0</v>
      </c>
      <c r="J9092">
        <v>0</v>
      </c>
      <c r="K9092">
        <v>0</v>
      </c>
      <c r="L9092" t="s">
        <v>36</v>
      </c>
      <c r="M9092" t="str">
        <f t="shared" si="641"/>
        <v>http://logeion.uchicago.edu/index.html#navalis</v>
      </c>
    </row>
    <row r="9093" spans="1:13" ht="15" customHeight="1" x14ac:dyDescent="0.2">
      <c r="A9093" t="s">
        <v>31586</v>
      </c>
      <c r="B9093" t="s">
        <v>31587</v>
      </c>
      <c r="C9093" t="str">
        <f t="shared" si="640"/>
        <v>navicula –ae f.</v>
      </c>
      <c r="D9093" t="str">
        <f t="shared" si="642"/>
        <v>navicula</v>
      </c>
      <c r="E9093" t="s">
        <v>31588</v>
      </c>
      <c r="F9093" t="s">
        <v>31589</v>
      </c>
      <c r="G9093" t="s">
        <v>76</v>
      </c>
      <c r="H9093">
        <v>1</v>
      </c>
      <c r="I9093">
        <v>0</v>
      </c>
      <c r="J9093">
        <v>0</v>
      </c>
      <c r="K9093">
        <v>0</v>
      </c>
      <c r="L9093" t="s">
        <v>19</v>
      </c>
      <c r="M9093" t="str">
        <f t="shared" si="641"/>
        <v>http://logeion.uchicago.edu/index.html#navicula</v>
      </c>
    </row>
    <row r="9094" spans="1:13" ht="15" customHeight="1" x14ac:dyDescent="0.2">
      <c r="A9094" t="s">
        <v>31591</v>
      </c>
      <c r="B9094" t="s">
        <v>31592</v>
      </c>
      <c r="C9094" t="str">
        <f t="shared" si="640"/>
        <v>navicularius –a –um</v>
      </c>
      <c r="D9094" t="str">
        <f t="shared" si="642"/>
        <v>navicularius</v>
      </c>
      <c r="E9094" t="s">
        <v>31593</v>
      </c>
      <c r="F9094" t="s">
        <v>31593</v>
      </c>
      <c r="G9094" t="s">
        <v>21</v>
      </c>
      <c r="H9094">
        <v>2</v>
      </c>
      <c r="I9094">
        <v>0</v>
      </c>
      <c r="J9094">
        <v>0</v>
      </c>
      <c r="K9094">
        <v>0</v>
      </c>
      <c r="L9094" t="s">
        <v>19</v>
      </c>
      <c r="M9094" t="str">
        <f t="shared" si="641"/>
        <v>http://logeion.uchicago.edu/index.html#navicularius</v>
      </c>
    </row>
    <row r="9095" spans="1:13" ht="15" customHeight="1" x14ac:dyDescent="0.2">
      <c r="A9095" t="s">
        <v>31595</v>
      </c>
      <c r="B9095" t="s">
        <v>31596</v>
      </c>
      <c r="C9095" t="str">
        <f t="shared" si="640"/>
        <v>navifragus –a –um</v>
      </c>
      <c r="D9095" t="str">
        <f t="shared" si="642"/>
        <v>navifragus</v>
      </c>
      <c r="E9095" t="s">
        <v>31597</v>
      </c>
      <c r="F9095" t="s">
        <v>31598</v>
      </c>
      <c r="G9095" t="s">
        <v>61</v>
      </c>
      <c r="H9095">
        <v>1</v>
      </c>
      <c r="I9095">
        <v>0</v>
      </c>
      <c r="J9095">
        <v>0</v>
      </c>
      <c r="K9095">
        <v>0</v>
      </c>
      <c r="L9095" t="s">
        <v>36</v>
      </c>
      <c r="M9095" t="str">
        <f t="shared" si="641"/>
        <v>http://logeion.uchicago.edu/index.html#navifragus</v>
      </c>
    </row>
    <row r="9096" spans="1:13" ht="15" customHeight="1" x14ac:dyDescent="0.2">
      <c r="A9096" t="s">
        <v>31599</v>
      </c>
      <c r="B9096" t="s">
        <v>31600</v>
      </c>
      <c r="C9096" t="str">
        <f t="shared" si="640"/>
        <v>navigabilis –e</v>
      </c>
      <c r="D9096" t="str">
        <f t="shared" si="642"/>
        <v>navigabilis</v>
      </c>
      <c r="E9096" t="s">
        <v>31601</v>
      </c>
      <c r="F9096" t="s">
        <v>31601</v>
      </c>
      <c r="G9096" t="s">
        <v>155</v>
      </c>
      <c r="H9096">
        <v>3</v>
      </c>
      <c r="I9096">
        <v>0</v>
      </c>
      <c r="J9096">
        <v>0</v>
      </c>
      <c r="K9096">
        <v>0</v>
      </c>
      <c r="L9096" t="s">
        <v>36</v>
      </c>
      <c r="M9096" t="str">
        <f t="shared" si="641"/>
        <v>http://logeion.uchicago.edu/index.html#navigabilis</v>
      </c>
    </row>
    <row r="9097" spans="1:13" ht="15" customHeight="1" x14ac:dyDescent="0.2">
      <c r="A9097" t="s">
        <v>31603</v>
      </c>
      <c r="B9097" t="s">
        <v>31604</v>
      </c>
      <c r="C9097" t="str">
        <f t="shared" si="640"/>
        <v>navigatio –onis f.</v>
      </c>
      <c r="D9097" t="str">
        <f t="shared" si="642"/>
        <v>navigatio</v>
      </c>
      <c r="E9097" t="s">
        <v>31605</v>
      </c>
      <c r="F9097" t="s">
        <v>31605</v>
      </c>
      <c r="G9097" t="s">
        <v>29</v>
      </c>
      <c r="H9097">
        <v>3</v>
      </c>
      <c r="I9097">
        <v>0</v>
      </c>
      <c r="J9097">
        <v>0</v>
      </c>
      <c r="K9097">
        <v>0</v>
      </c>
      <c r="L9097" t="s">
        <v>19</v>
      </c>
      <c r="M9097" t="str">
        <f t="shared" si="641"/>
        <v>http://logeion.uchicago.edu/index.html#navigatio</v>
      </c>
    </row>
    <row r="9098" spans="1:13" ht="15" customHeight="1" x14ac:dyDescent="0.2">
      <c r="A9098" t="s">
        <v>31608</v>
      </c>
      <c r="B9098" t="s">
        <v>31609</v>
      </c>
      <c r="C9098" t="str">
        <f t="shared" si="640"/>
        <v>navigium –ii n.</v>
      </c>
      <c r="D9098" t="str">
        <f t="shared" si="642"/>
        <v>navigium</v>
      </c>
      <c r="E9098" t="s">
        <v>12646</v>
      </c>
      <c r="F9098" t="s">
        <v>31610</v>
      </c>
      <c r="G9098" t="s">
        <v>21</v>
      </c>
      <c r="H9098">
        <v>2</v>
      </c>
      <c r="I9098">
        <v>0</v>
      </c>
      <c r="J9098">
        <v>0</v>
      </c>
      <c r="K9098">
        <v>0</v>
      </c>
      <c r="L9098" t="s">
        <v>19</v>
      </c>
      <c r="M9098" t="str">
        <f t="shared" si="641"/>
        <v>http://logeion.uchicago.edu/index.html#navigium</v>
      </c>
    </row>
    <row r="9099" spans="1:13" ht="15" customHeight="1" x14ac:dyDescent="0.2">
      <c r="A9099" t="s">
        <v>31611</v>
      </c>
      <c r="B9099" t="s">
        <v>31612</v>
      </c>
      <c r="C9099" t="str">
        <f t="shared" si="640"/>
        <v>navigo navigare navigavi navigatus</v>
      </c>
      <c r="D9099" t="str">
        <f t="shared" si="642"/>
        <v>navigo</v>
      </c>
      <c r="E9099" t="s">
        <v>31613</v>
      </c>
      <c r="F9099" t="s">
        <v>31613</v>
      </c>
      <c r="G9099" t="s">
        <v>23</v>
      </c>
      <c r="I9099">
        <v>1</v>
      </c>
      <c r="J9099">
        <v>0</v>
      </c>
      <c r="K9099">
        <v>0</v>
      </c>
      <c r="L9099" t="s">
        <v>24</v>
      </c>
      <c r="M9099" t="str">
        <f t="shared" si="641"/>
        <v>http://logeion.uchicago.edu/index.html#navigo</v>
      </c>
    </row>
    <row r="9100" spans="1:13" ht="15" customHeight="1" x14ac:dyDescent="0.2">
      <c r="A9100" t="s">
        <v>31617</v>
      </c>
      <c r="B9100" t="s">
        <v>31618</v>
      </c>
      <c r="C9100" t="str">
        <f t="shared" si="640"/>
        <v>navis longa</v>
      </c>
      <c r="D9100" t="str">
        <f t="shared" si="642"/>
        <v>navis</v>
      </c>
      <c r="E9100" t="s">
        <v>31619</v>
      </c>
      <c r="F9100" t="s">
        <v>31619</v>
      </c>
      <c r="G9100" t="s">
        <v>120</v>
      </c>
      <c r="I9100">
        <v>0</v>
      </c>
      <c r="J9100">
        <v>0</v>
      </c>
      <c r="K9100">
        <v>0</v>
      </c>
      <c r="L9100" t="s">
        <v>121</v>
      </c>
      <c r="M9100" t="str">
        <f t="shared" si="641"/>
        <v>http://logeion.uchicago.edu/index.html#navis</v>
      </c>
    </row>
    <row r="9101" spans="1:13" ht="15" customHeight="1" x14ac:dyDescent="0.2">
      <c r="A9101" t="s">
        <v>31614</v>
      </c>
      <c r="B9101" t="s">
        <v>31615</v>
      </c>
      <c r="C9101" t="str">
        <f t="shared" si="640"/>
        <v>navis navis f.</v>
      </c>
      <c r="D9101" t="str">
        <f t="shared" si="642"/>
        <v>navis</v>
      </c>
      <c r="E9101" t="s">
        <v>31616</v>
      </c>
      <c r="F9101" t="s">
        <v>31616</v>
      </c>
      <c r="G9101" t="s">
        <v>29</v>
      </c>
      <c r="H9101">
        <v>3</v>
      </c>
      <c r="I9101">
        <v>0</v>
      </c>
      <c r="J9101">
        <v>0</v>
      </c>
      <c r="K9101">
        <v>0</v>
      </c>
      <c r="L9101" t="s">
        <v>19</v>
      </c>
      <c r="M9101" t="str">
        <f t="shared" si="641"/>
        <v>http://logeion.uchicago.edu/index.html#navis</v>
      </c>
    </row>
    <row r="9102" spans="1:13" ht="15" customHeight="1" x14ac:dyDescent="0.2">
      <c r="A9102" t="s">
        <v>31620</v>
      </c>
      <c r="B9102" t="s">
        <v>31621</v>
      </c>
      <c r="C9102" t="str">
        <f t="shared" si="640"/>
        <v>navis oneraria</v>
      </c>
      <c r="D9102" t="str">
        <f t="shared" si="642"/>
        <v>navis</v>
      </c>
      <c r="E9102" t="s">
        <v>31622</v>
      </c>
      <c r="F9102" t="s">
        <v>31622</v>
      </c>
      <c r="G9102" t="s">
        <v>120</v>
      </c>
      <c r="I9102">
        <v>0</v>
      </c>
      <c r="J9102">
        <v>0</v>
      </c>
      <c r="K9102">
        <v>0</v>
      </c>
      <c r="L9102" t="s">
        <v>121</v>
      </c>
      <c r="M9102" t="str">
        <f t="shared" si="641"/>
        <v>http://logeion.uchicago.edu/index.html#navis</v>
      </c>
    </row>
    <row r="9103" spans="1:13" ht="15" customHeight="1" x14ac:dyDescent="0.2">
      <c r="A9103" t="s">
        <v>31623</v>
      </c>
      <c r="B9103" t="s">
        <v>31624</v>
      </c>
      <c r="C9103" t="str">
        <f t="shared" si="640"/>
        <v>navita –ae m.</v>
      </c>
      <c r="D9103" t="str">
        <f t="shared" si="642"/>
        <v>navita</v>
      </c>
      <c r="E9103" t="s">
        <v>31625</v>
      </c>
      <c r="F9103" t="s">
        <v>31625</v>
      </c>
      <c r="G9103" t="s">
        <v>76</v>
      </c>
      <c r="H9103">
        <v>1</v>
      </c>
      <c r="I9103">
        <v>0</v>
      </c>
      <c r="J9103">
        <v>0</v>
      </c>
      <c r="K9103">
        <v>0</v>
      </c>
      <c r="L9103" t="s">
        <v>19</v>
      </c>
      <c r="M9103" t="str">
        <f t="shared" si="641"/>
        <v>http://logeion.uchicago.edu/index.html#navita</v>
      </c>
    </row>
    <row r="9104" spans="1:13" ht="15" customHeight="1" x14ac:dyDescent="0.2">
      <c r="A9104" t="s">
        <v>31630</v>
      </c>
      <c r="B9104" t="s">
        <v>31631</v>
      </c>
      <c r="C9104" t="str">
        <f t="shared" si="640"/>
        <v>navo navare navavi navatus</v>
      </c>
      <c r="D9104" t="str">
        <f t="shared" si="642"/>
        <v>navo</v>
      </c>
      <c r="E9104" t="s">
        <v>31632</v>
      </c>
      <c r="F9104" t="s">
        <v>31632</v>
      </c>
      <c r="G9104" t="s">
        <v>23</v>
      </c>
      <c r="I9104">
        <v>1</v>
      </c>
      <c r="J9104">
        <v>0</v>
      </c>
      <c r="K9104">
        <v>0</v>
      </c>
      <c r="L9104" t="s">
        <v>24</v>
      </c>
      <c r="M9104" t="str">
        <f t="shared" si="641"/>
        <v>http://logeion.uchicago.edu/index.html#navo</v>
      </c>
    </row>
    <row r="9105" spans="1:13" ht="15" customHeight="1" x14ac:dyDescent="0.2">
      <c r="A9105" t="s">
        <v>31659</v>
      </c>
      <c r="B9105" t="s">
        <v>31660</v>
      </c>
      <c r="C9105" t="str">
        <f t="shared" si="640"/>
        <v>navus nava navum</v>
      </c>
      <c r="D9105" t="str">
        <f t="shared" si="642"/>
        <v>navus</v>
      </c>
      <c r="E9105" t="s">
        <v>24107</v>
      </c>
      <c r="F9105" t="s">
        <v>24107</v>
      </c>
      <c r="G9105" t="s">
        <v>61</v>
      </c>
      <c r="H9105">
        <v>1</v>
      </c>
      <c r="I9105">
        <v>0</v>
      </c>
      <c r="J9105">
        <v>0</v>
      </c>
      <c r="K9105">
        <v>0</v>
      </c>
      <c r="L9105" t="s">
        <v>36</v>
      </c>
      <c r="M9105" t="str">
        <f t="shared" si="641"/>
        <v>http://logeion.uchicago.edu/index.html#navus</v>
      </c>
    </row>
    <row r="9106" spans="1:13" ht="15" customHeight="1" x14ac:dyDescent="0.2">
      <c r="A9106" t="s">
        <v>31661</v>
      </c>
      <c r="B9106" t="s">
        <v>31662</v>
      </c>
      <c r="C9106" t="str">
        <f t="shared" si="640"/>
        <v>Naxos –i f.</v>
      </c>
      <c r="D9106" t="str">
        <f t="shared" si="642"/>
        <v>Naxos</v>
      </c>
      <c r="E9106" t="s">
        <v>31663</v>
      </c>
      <c r="F9106" t="s">
        <v>31664</v>
      </c>
      <c r="G9106" t="s">
        <v>21</v>
      </c>
      <c r="H9106">
        <v>2</v>
      </c>
      <c r="I9106">
        <v>0</v>
      </c>
      <c r="J9106">
        <v>0</v>
      </c>
      <c r="K9106">
        <v>1</v>
      </c>
      <c r="L9106" t="s">
        <v>19</v>
      </c>
      <c r="M9106" t="str">
        <f t="shared" si="641"/>
        <v>http://logeion.uchicago.edu/index.html#Naxos</v>
      </c>
    </row>
    <row r="9107" spans="1:13" ht="15" customHeight="1" x14ac:dyDescent="0.2">
      <c r="A9107" t="s">
        <v>31665</v>
      </c>
      <c r="B9107" t="s">
        <v>61785</v>
      </c>
      <c r="C9107" t="s">
        <v>61785</v>
      </c>
      <c r="D9107" t="s">
        <v>61785</v>
      </c>
      <c r="E9107" s="4" t="s">
        <v>61784</v>
      </c>
      <c r="F9107" s="4" t="s">
        <v>61786</v>
      </c>
      <c r="G9107" t="s">
        <v>89</v>
      </c>
      <c r="I9107">
        <v>0</v>
      </c>
      <c r="J9107">
        <v>0</v>
      </c>
      <c r="K9107">
        <v>0</v>
      </c>
      <c r="L9107" t="s">
        <v>90</v>
      </c>
      <c r="M9107" t="str">
        <f t="shared" si="641"/>
        <v>http://logeion.uchicago.edu/index.html#ne</v>
      </c>
    </row>
    <row r="9108" spans="1:13" ht="15" customHeight="1" x14ac:dyDescent="0.2">
      <c r="A9108" t="s">
        <v>31669</v>
      </c>
      <c r="B9108" t="s">
        <v>31670</v>
      </c>
      <c r="C9108" t="str">
        <f t="shared" ref="C9108:C9171" si="643">SUBSTITUTE(SUBSTITUTE(SUBSTITUTE(SUBSTITUTE(SUBSTITUTE(SUBSTITUTE(SUBSTITUTE(SUBSTITUTE(SUBSTITUTE(SUBSTITUTE(SUBSTITUTE(B9108, "ā", "a"), "ē", "e"), "ī", "i"), "ō", "o"), "ū", "u"), "ȳ", "y"), "Ā", "A"), "Ē", "E"), "Ī", "I"), "Ō", "O"), "Ū", "U")</f>
        <v>ne</v>
      </c>
      <c r="D9108" t="s">
        <v>31670</v>
      </c>
      <c r="E9108" t="s">
        <v>31671</v>
      </c>
      <c r="F9108" t="s">
        <v>31672</v>
      </c>
      <c r="G9108" t="s">
        <v>3461</v>
      </c>
      <c r="I9108">
        <v>0</v>
      </c>
      <c r="J9108">
        <v>0</v>
      </c>
      <c r="K9108">
        <v>0</v>
      </c>
      <c r="L9108" t="s">
        <v>339</v>
      </c>
      <c r="M9108" t="str">
        <f t="shared" si="641"/>
        <v>http://logeion.uchicago.edu/index.html#nē</v>
      </c>
    </row>
    <row r="9109" spans="1:13" ht="15" customHeight="1" x14ac:dyDescent="0.2">
      <c r="A9109" t="s">
        <v>31916</v>
      </c>
      <c r="B9109" t="s">
        <v>31917</v>
      </c>
      <c r="C9109" t="str">
        <f t="shared" si="643"/>
        <v>ne…quidem</v>
      </c>
      <c r="D9109" t="s">
        <v>31917</v>
      </c>
      <c r="E9109" t="s">
        <v>31918</v>
      </c>
      <c r="F9109" t="s">
        <v>31918</v>
      </c>
      <c r="G9109" t="s">
        <v>120</v>
      </c>
      <c r="I9109">
        <v>0</v>
      </c>
      <c r="J9109">
        <v>0</v>
      </c>
      <c r="K9109">
        <v>0</v>
      </c>
      <c r="L9109" t="s">
        <v>121</v>
      </c>
      <c r="M9109" t="str">
        <f t="shared" si="641"/>
        <v>http://logeion.uchicago.edu/index.html#nē…quidem</v>
      </c>
    </row>
    <row r="9110" spans="1:13" ht="15" customHeight="1" x14ac:dyDescent="0.2">
      <c r="A9110" t="s">
        <v>31673</v>
      </c>
      <c r="B9110" t="s">
        <v>31674</v>
      </c>
      <c r="C9110" t="str">
        <f t="shared" si="643"/>
        <v>Neaera –ae f.</v>
      </c>
      <c r="D9110" t="str">
        <f t="shared" ref="D9110:D9117" si="644">IF(ISBLANK(B9110),0,LEFT( C9110, FIND( " ", C9110 ) - 1 ))</f>
        <v>Neaera</v>
      </c>
      <c r="E9110" t="s">
        <v>31675</v>
      </c>
      <c r="F9110" t="s">
        <v>31676</v>
      </c>
      <c r="G9110" t="s">
        <v>76</v>
      </c>
      <c r="H9110">
        <v>1</v>
      </c>
      <c r="K9110">
        <v>1</v>
      </c>
      <c r="L9110" t="s">
        <v>19</v>
      </c>
      <c r="M9110" t="str">
        <f t="shared" si="641"/>
        <v>http://logeion.uchicago.edu/index.html#Neaera</v>
      </c>
    </row>
    <row r="9111" spans="1:13" ht="15" customHeight="1" x14ac:dyDescent="0.2">
      <c r="A9111" t="s">
        <v>31677</v>
      </c>
      <c r="B9111" t="s">
        <v>31678</v>
      </c>
      <c r="C9111" t="str">
        <f t="shared" si="643"/>
        <v>Nealces –ae m.</v>
      </c>
      <c r="D9111" t="str">
        <f t="shared" si="644"/>
        <v>Nealces</v>
      </c>
      <c r="E9111" t="s">
        <v>31679</v>
      </c>
      <c r="F9111" t="s">
        <v>31680</v>
      </c>
      <c r="G9111" t="s">
        <v>76</v>
      </c>
      <c r="H9111">
        <v>1</v>
      </c>
      <c r="I9111">
        <v>0</v>
      </c>
      <c r="J9111">
        <v>0</v>
      </c>
      <c r="K9111">
        <v>1</v>
      </c>
      <c r="L9111" t="s">
        <v>19</v>
      </c>
      <c r="M9111" t="str">
        <f t="shared" si="641"/>
        <v>http://logeion.uchicago.edu/index.html#Nealces</v>
      </c>
    </row>
    <row r="9112" spans="1:13" ht="15" customHeight="1" x14ac:dyDescent="0.2">
      <c r="A9112" t="s">
        <v>31681</v>
      </c>
      <c r="B9112" t="s">
        <v>31682</v>
      </c>
      <c r="C9112" t="str">
        <f t="shared" si="643"/>
        <v>Neapolis –is f.</v>
      </c>
      <c r="D9112" t="str">
        <f t="shared" si="644"/>
        <v>Neapolis</v>
      </c>
      <c r="E9112" t="s">
        <v>31683</v>
      </c>
      <c r="F9112" t="s">
        <v>31684</v>
      </c>
      <c r="G9112" t="s">
        <v>346</v>
      </c>
      <c r="H9112">
        <v>6</v>
      </c>
      <c r="I9112">
        <v>0</v>
      </c>
      <c r="J9112">
        <v>0</v>
      </c>
      <c r="K9112">
        <v>1</v>
      </c>
      <c r="L9112" t="s">
        <v>19</v>
      </c>
      <c r="M9112" t="str">
        <f t="shared" si="641"/>
        <v>http://logeion.uchicago.edu/index.html#Neapolis</v>
      </c>
    </row>
    <row r="9113" spans="1:13" ht="15" customHeight="1" x14ac:dyDescent="0.2">
      <c r="A9113" t="s">
        <v>31685</v>
      </c>
      <c r="B9113" t="s">
        <v>31686</v>
      </c>
      <c r="C9113" t="str">
        <f t="shared" si="643"/>
        <v>Neapolitani –orum m.</v>
      </c>
      <c r="D9113" t="str">
        <f t="shared" si="644"/>
        <v>Neapolitani</v>
      </c>
      <c r="E9113" t="s">
        <v>31687</v>
      </c>
      <c r="F9113" t="s">
        <v>31687</v>
      </c>
      <c r="G9113" t="s">
        <v>21</v>
      </c>
      <c r="H9113">
        <v>2</v>
      </c>
      <c r="I9113">
        <v>0</v>
      </c>
      <c r="J9113">
        <v>0</v>
      </c>
      <c r="K9113">
        <v>1</v>
      </c>
      <c r="L9113" t="s">
        <v>19</v>
      </c>
      <c r="M9113" t="str">
        <f t="shared" si="641"/>
        <v>http://logeion.uchicago.edu/index.html#Neapolitani</v>
      </c>
    </row>
    <row r="9114" spans="1:13" ht="15" customHeight="1" x14ac:dyDescent="0.2">
      <c r="A9114" t="s">
        <v>31688</v>
      </c>
      <c r="B9114" t="s">
        <v>31689</v>
      </c>
      <c r="C9114" t="str">
        <f t="shared" si="643"/>
        <v>Neapolitanus –a –um</v>
      </c>
      <c r="D9114" t="str">
        <f t="shared" si="644"/>
        <v>Neapolitanus</v>
      </c>
      <c r="E9114" t="s">
        <v>31690</v>
      </c>
      <c r="F9114" t="s">
        <v>31691</v>
      </c>
      <c r="G9114" t="s">
        <v>61</v>
      </c>
      <c r="H9114">
        <v>1</v>
      </c>
      <c r="I9114">
        <v>0</v>
      </c>
      <c r="J9114">
        <v>0</v>
      </c>
      <c r="K9114">
        <v>1</v>
      </c>
      <c r="L9114" t="s">
        <v>36</v>
      </c>
      <c r="M9114" t="str">
        <f t="shared" si="641"/>
        <v>http://logeion.uchicago.edu/index.html#Neapolitanus</v>
      </c>
    </row>
    <row r="9115" spans="1:13" ht="15" customHeight="1" x14ac:dyDescent="0.2">
      <c r="A9115" t="s">
        <v>31692</v>
      </c>
      <c r="B9115" t="s">
        <v>31693</v>
      </c>
      <c r="C9115" t="str">
        <f t="shared" si="643"/>
        <v>Nebrophonus –i m.</v>
      </c>
      <c r="D9115" t="str">
        <f t="shared" si="644"/>
        <v>Nebrophonus</v>
      </c>
      <c r="E9115" t="s">
        <v>31694</v>
      </c>
      <c r="F9115" t="s">
        <v>31695</v>
      </c>
      <c r="G9115" t="s">
        <v>21</v>
      </c>
      <c r="H9115">
        <v>2</v>
      </c>
      <c r="I9115">
        <v>0</v>
      </c>
      <c r="J9115">
        <v>0</v>
      </c>
      <c r="K9115">
        <v>1</v>
      </c>
      <c r="L9115" t="s">
        <v>19</v>
      </c>
      <c r="M9115" t="str">
        <f t="shared" si="641"/>
        <v>http://logeion.uchicago.edu/index.html#Nebrophonus</v>
      </c>
    </row>
    <row r="9116" spans="1:13" ht="15" customHeight="1" x14ac:dyDescent="0.2">
      <c r="A9116" t="s">
        <v>31696</v>
      </c>
      <c r="B9116" t="s">
        <v>31697</v>
      </c>
      <c r="C9116" t="str">
        <f t="shared" si="643"/>
        <v>nebula –ae f.</v>
      </c>
      <c r="D9116" t="str">
        <f t="shared" si="644"/>
        <v>nebula</v>
      </c>
      <c r="E9116" t="s">
        <v>31698</v>
      </c>
      <c r="F9116" t="s">
        <v>31699</v>
      </c>
      <c r="G9116" t="s">
        <v>76</v>
      </c>
      <c r="H9116">
        <v>1</v>
      </c>
      <c r="I9116">
        <v>0</v>
      </c>
      <c r="J9116">
        <v>0</v>
      </c>
      <c r="K9116">
        <v>0</v>
      </c>
      <c r="L9116" t="s">
        <v>19</v>
      </c>
      <c r="M9116" t="str">
        <f t="shared" si="641"/>
        <v>http://logeion.uchicago.edu/index.html#nebula</v>
      </c>
    </row>
    <row r="9117" spans="1:13" ht="15" customHeight="1" x14ac:dyDescent="0.2">
      <c r="A9117" t="s">
        <v>31701</v>
      </c>
      <c r="B9117" t="s">
        <v>31702</v>
      </c>
      <c r="C9117" t="str">
        <f t="shared" si="643"/>
        <v>nebulo –onis m.</v>
      </c>
      <c r="D9117" t="str">
        <f t="shared" si="644"/>
        <v>nebulo</v>
      </c>
      <c r="E9117" t="s">
        <v>31703</v>
      </c>
      <c r="F9117" t="s">
        <v>31703</v>
      </c>
      <c r="G9117" t="s">
        <v>29</v>
      </c>
      <c r="H9117">
        <v>3</v>
      </c>
      <c r="I9117">
        <v>0</v>
      </c>
      <c r="J9117">
        <v>0</v>
      </c>
      <c r="K9117">
        <v>0</v>
      </c>
      <c r="L9117" t="s">
        <v>19</v>
      </c>
      <c r="M9117" t="str">
        <f t="shared" si="641"/>
        <v>http://logeion.uchicago.edu/index.html#nebulo</v>
      </c>
    </row>
    <row r="9118" spans="1:13" ht="15" customHeight="1" x14ac:dyDescent="0.2">
      <c r="A9118" t="s">
        <v>31705</v>
      </c>
      <c r="B9118" t="s">
        <v>31706</v>
      </c>
      <c r="C9118" t="str">
        <f t="shared" si="643"/>
        <v>nec</v>
      </c>
      <c r="D9118" t="s">
        <v>31706</v>
      </c>
      <c r="E9118" t="s">
        <v>31707</v>
      </c>
      <c r="F9118" t="s">
        <v>31708</v>
      </c>
      <c r="G9118" t="s">
        <v>338</v>
      </c>
      <c r="I9118">
        <v>0</v>
      </c>
      <c r="J9118">
        <v>0</v>
      </c>
      <c r="K9118">
        <v>0</v>
      </c>
      <c r="L9118" t="s">
        <v>339</v>
      </c>
      <c r="M9118" t="str">
        <f t="shared" si="641"/>
        <v>http://logeion.uchicago.edu/index.html#nec</v>
      </c>
    </row>
    <row r="9119" spans="1:13" ht="15" customHeight="1" x14ac:dyDescent="0.2">
      <c r="A9119" t="s">
        <v>31709</v>
      </c>
      <c r="B9119" t="s">
        <v>31710</v>
      </c>
      <c r="C9119" t="str">
        <f t="shared" si="643"/>
        <v>necdum</v>
      </c>
      <c r="D9119" t="s">
        <v>31710</v>
      </c>
      <c r="E9119" t="s">
        <v>31711</v>
      </c>
      <c r="F9119" t="s">
        <v>31712</v>
      </c>
      <c r="G9119" t="s">
        <v>21366</v>
      </c>
      <c r="I9119">
        <v>0</v>
      </c>
      <c r="J9119">
        <v>0</v>
      </c>
      <c r="K9119">
        <v>0</v>
      </c>
      <c r="L9119" t="s">
        <v>90</v>
      </c>
      <c r="M9119" t="str">
        <f t="shared" si="641"/>
        <v>http://logeion.uchicago.edu/index.html#necdum</v>
      </c>
    </row>
    <row r="9120" spans="1:13" ht="15" customHeight="1" x14ac:dyDescent="0.2">
      <c r="A9120" t="s">
        <v>31713</v>
      </c>
      <c r="B9120" t="s">
        <v>31714</v>
      </c>
      <c r="C9120" t="str">
        <f t="shared" si="643"/>
        <v>necessario</v>
      </c>
      <c r="D9120" t="s">
        <v>31714</v>
      </c>
      <c r="E9120" t="s">
        <v>31715</v>
      </c>
      <c r="F9120" t="s">
        <v>31715</v>
      </c>
      <c r="G9120" t="s">
        <v>89</v>
      </c>
      <c r="I9120">
        <v>0</v>
      </c>
      <c r="J9120">
        <v>0</v>
      </c>
      <c r="K9120">
        <v>0</v>
      </c>
      <c r="L9120" t="s">
        <v>90</v>
      </c>
      <c r="M9120" t="str">
        <f t="shared" si="641"/>
        <v>http://logeion.uchicago.edu/index.html#necessāriō</v>
      </c>
    </row>
    <row r="9121" spans="1:13" ht="15" customHeight="1" x14ac:dyDescent="0.2">
      <c r="A9121" t="s">
        <v>31720</v>
      </c>
      <c r="B9121" t="s">
        <v>31721</v>
      </c>
      <c r="C9121" t="str">
        <f t="shared" si="643"/>
        <v>necessarius –a –um</v>
      </c>
      <c r="D9121" t="str">
        <f>IF(ISBLANK(B9121),0,LEFT( C9121, FIND( " ", C9121 ) - 1 ))</f>
        <v>necessarius</v>
      </c>
      <c r="E9121" t="s">
        <v>31722</v>
      </c>
      <c r="F9121" t="s">
        <v>31723</v>
      </c>
      <c r="G9121" t="s">
        <v>61</v>
      </c>
      <c r="H9121">
        <v>1</v>
      </c>
      <c r="I9121">
        <v>0</v>
      </c>
      <c r="J9121">
        <v>0</v>
      </c>
      <c r="K9121">
        <v>0</v>
      </c>
      <c r="L9121" t="s">
        <v>36</v>
      </c>
      <c r="M9121" t="str">
        <f t="shared" si="641"/>
        <v>http://logeion.uchicago.edu/index.html#necessarius</v>
      </c>
    </row>
    <row r="9122" spans="1:13" ht="15" customHeight="1" x14ac:dyDescent="0.2">
      <c r="A9122" t="s">
        <v>31716</v>
      </c>
      <c r="B9122" t="s">
        <v>31717</v>
      </c>
      <c r="C9122" t="str">
        <f t="shared" si="643"/>
        <v>necessarius necessari(i) m.</v>
      </c>
      <c r="D9122" t="str">
        <f>IF(ISBLANK(B9122),0,LEFT( C9122, FIND( " ", C9122 ) - 1 ))</f>
        <v>necessarius</v>
      </c>
      <c r="E9122" t="s">
        <v>31718</v>
      </c>
      <c r="F9122" t="s">
        <v>31719</v>
      </c>
      <c r="G9122" t="s">
        <v>21</v>
      </c>
      <c r="H9122">
        <v>2</v>
      </c>
      <c r="I9122">
        <v>0</v>
      </c>
      <c r="J9122">
        <v>0</v>
      </c>
      <c r="K9122">
        <v>0</v>
      </c>
      <c r="L9122" t="s">
        <v>19</v>
      </c>
      <c r="M9122" t="str">
        <f t="shared" si="641"/>
        <v>http://logeion.uchicago.edu/index.html#necessarius</v>
      </c>
    </row>
    <row r="9123" spans="1:13" ht="15" customHeight="1" x14ac:dyDescent="0.2">
      <c r="A9123" t="s">
        <v>31724</v>
      </c>
      <c r="B9123" t="s">
        <v>31725</v>
      </c>
      <c r="C9123" t="str">
        <f t="shared" si="643"/>
        <v>necesse</v>
      </c>
      <c r="D9123" t="s">
        <v>31725</v>
      </c>
      <c r="E9123" t="s">
        <v>31726</v>
      </c>
      <c r="F9123" t="s">
        <v>31727</v>
      </c>
      <c r="G9123" t="s">
        <v>3221</v>
      </c>
      <c r="H9123">
        <v>5</v>
      </c>
      <c r="I9123">
        <v>0</v>
      </c>
      <c r="J9123">
        <v>0</v>
      </c>
      <c r="K9123">
        <v>0</v>
      </c>
      <c r="L9123" t="s">
        <v>36</v>
      </c>
      <c r="M9123" t="str">
        <f t="shared" ref="M9123:M9186" si="645">"http://logeion.uchicago.edu/index.html#"&amp;D9123</f>
        <v>http://logeion.uchicago.edu/index.html#necesse</v>
      </c>
    </row>
    <row r="9124" spans="1:13" ht="15" customHeight="1" x14ac:dyDescent="0.2">
      <c r="A9124" t="s">
        <v>31728</v>
      </c>
      <c r="B9124" t="s">
        <v>31729</v>
      </c>
      <c r="C9124" t="str">
        <f t="shared" si="643"/>
        <v>necesse est</v>
      </c>
      <c r="D9124" t="str">
        <f>IF(ISBLANK(B9124),0,LEFT( C9124, FIND( " ", C9124 ) - 1 ))</f>
        <v>necesse</v>
      </c>
      <c r="E9124" t="s">
        <v>31730</v>
      </c>
      <c r="F9124" t="s">
        <v>31730</v>
      </c>
      <c r="G9124" t="s">
        <v>120</v>
      </c>
      <c r="I9124">
        <v>0</v>
      </c>
      <c r="J9124">
        <v>0</v>
      </c>
      <c r="K9124">
        <v>0</v>
      </c>
      <c r="L9124" t="s">
        <v>121</v>
      </c>
      <c r="M9124" t="str">
        <f t="shared" si="645"/>
        <v>http://logeion.uchicago.edu/index.html#necesse</v>
      </c>
    </row>
    <row r="9125" spans="1:13" ht="15" customHeight="1" x14ac:dyDescent="0.2">
      <c r="A9125" t="s">
        <v>31732</v>
      </c>
      <c r="B9125" t="s">
        <v>31733</v>
      </c>
      <c r="C9125" t="str">
        <f t="shared" si="643"/>
        <v>necessitas necessitatis f.</v>
      </c>
      <c r="D9125" t="str">
        <f>IF(ISBLANK(B9125),0,LEFT( C9125, FIND( " ", C9125 ) - 1 ))</f>
        <v>necessitas</v>
      </c>
      <c r="E9125" t="s">
        <v>31734</v>
      </c>
      <c r="F9125" t="s">
        <v>31735</v>
      </c>
      <c r="G9125" t="s">
        <v>29</v>
      </c>
      <c r="H9125">
        <v>3</v>
      </c>
      <c r="I9125">
        <v>0</v>
      </c>
      <c r="J9125">
        <v>0</v>
      </c>
      <c r="K9125">
        <v>0</v>
      </c>
      <c r="L9125" t="s">
        <v>19</v>
      </c>
      <c r="M9125" t="str">
        <f t="shared" si="645"/>
        <v>http://logeion.uchicago.edu/index.html#necessitas</v>
      </c>
    </row>
    <row r="9126" spans="1:13" ht="15" customHeight="1" x14ac:dyDescent="0.2">
      <c r="A9126" t="s">
        <v>31736</v>
      </c>
      <c r="B9126" t="s">
        <v>31737</v>
      </c>
      <c r="C9126" t="str">
        <f t="shared" si="643"/>
        <v>necessitudo necessitudinis f.</v>
      </c>
      <c r="D9126" t="str">
        <f>IF(ISBLANK(B9126),0,LEFT( C9126, FIND( " ", C9126 ) - 1 ))</f>
        <v>necessitudo</v>
      </c>
      <c r="E9126" t="s">
        <v>31738</v>
      </c>
      <c r="F9126" t="s">
        <v>31739</v>
      </c>
      <c r="G9126" t="s">
        <v>29</v>
      </c>
      <c r="H9126">
        <v>3</v>
      </c>
      <c r="I9126">
        <v>0</v>
      </c>
      <c r="J9126">
        <v>0</v>
      </c>
      <c r="K9126">
        <v>0</v>
      </c>
      <c r="L9126" t="s">
        <v>19</v>
      </c>
      <c r="M9126" t="str">
        <f t="shared" si="645"/>
        <v>http://logeion.uchicago.edu/index.html#necessitudo</v>
      </c>
    </row>
    <row r="9127" spans="1:13" ht="15" customHeight="1" x14ac:dyDescent="0.2">
      <c r="A9127" t="s">
        <v>31743</v>
      </c>
      <c r="B9127" t="s">
        <v>31744</v>
      </c>
      <c r="C9127" t="str">
        <f t="shared" si="643"/>
        <v>necne</v>
      </c>
      <c r="D9127" t="s">
        <v>31744</v>
      </c>
      <c r="E9127" t="s">
        <v>3396</v>
      </c>
      <c r="F9127" t="s">
        <v>31745</v>
      </c>
      <c r="G9127" t="s">
        <v>31746</v>
      </c>
      <c r="I9127">
        <v>0</v>
      </c>
      <c r="J9127">
        <v>0</v>
      </c>
      <c r="K9127">
        <v>0</v>
      </c>
      <c r="L9127" t="s">
        <v>90</v>
      </c>
      <c r="M9127" t="str">
        <f t="shared" si="645"/>
        <v>http://logeion.uchicago.edu/index.html#necne</v>
      </c>
    </row>
    <row r="9128" spans="1:13" ht="15" customHeight="1" x14ac:dyDescent="0.2">
      <c r="A9128" t="s">
        <v>31747</v>
      </c>
      <c r="B9128" t="s">
        <v>31748</v>
      </c>
      <c r="C9128" t="str">
        <f t="shared" si="643"/>
        <v>necnon</v>
      </c>
      <c r="D9128" t="s">
        <v>31748</v>
      </c>
      <c r="E9128" t="s">
        <v>31749</v>
      </c>
      <c r="F9128" t="s">
        <v>31749</v>
      </c>
      <c r="G9128" t="s">
        <v>338</v>
      </c>
      <c r="I9128">
        <v>0</v>
      </c>
      <c r="J9128">
        <v>0</v>
      </c>
      <c r="K9128">
        <v>0</v>
      </c>
      <c r="L9128" t="s">
        <v>339</v>
      </c>
      <c r="M9128" t="str">
        <f t="shared" si="645"/>
        <v>http://logeion.uchicago.edu/index.html#necnōn</v>
      </c>
    </row>
    <row r="9129" spans="1:13" ht="15" customHeight="1" x14ac:dyDescent="0.2">
      <c r="A9129" t="s">
        <v>31750</v>
      </c>
      <c r="B9129" t="s">
        <v>31751</v>
      </c>
      <c r="C9129" t="str">
        <f t="shared" si="643"/>
        <v>neco necari necavi necatus</v>
      </c>
      <c r="D9129" t="str">
        <f>IF(ISBLANK(B9129),0,LEFT( C9129, FIND( " ", C9129 ) - 1 ))</f>
        <v>neco</v>
      </c>
      <c r="E9129" t="s">
        <v>6741</v>
      </c>
      <c r="F9129" t="s">
        <v>6741</v>
      </c>
      <c r="G9129" t="s">
        <v>23</v>
      </c>
      <c r="I9129">
        <v>1</v>
      </c>
      <c r="J9129">
        <v>0</v>
      </c>
      <c r="K9129">
        <v>0</v>
      </c>
      <c r="L9129" t="s">
        <v>24</v>
      </c>
      <c r="M9129" t="str">
        <f t="shared" si="645"/>
        <v>http://logeion.uchicago.edu/index.html#neco</v>
      </c>
    </row>
    <row r="9130" spans="1:13" ht="15" customHeight="1" x14ac:dyDescent="0.2">
      <c r="A9130" t="s">
        <v>31755</v>
      </c>
      <c r="B9130" t="s">
        <v>31756</v>
      </c>
      <c r="C9130" t="str">
        <f t="shared" si="643"/>
        <v xml:space="preserve">necopinus –a –um </v>
      </c>
      <c r="D9130" t="str">
        <f>IF(ISBLANK(B9130),0,LEFT( C9130, FIND( " ", C9130 ) - 1 ))</f>
        <v>necopinus</v>
      </c>
      <c r="E9130" t="s">
        <v>22958</v>
      </c>
      <c r="F9130" t="s">
        <v>22958</v>
      </c>
      <c r="G9130" t="s">
        <v>61</v>
      </c>
      <c r="H9130">
        <v>1</v>
      </c>
      <c r="I9130">
        <v>0</v>
      </c>
      <c r="J9130">
        <v>0</v>
      </c>
      <c r="K9130">
        <v>0</v>
      </c>
      <c r="L9130" t="s">
        <v>36</v>
      </c>
      <c r="M9130" t="str">
        <f t="shared" si="645"/>
        <v>http://logeion.uchicago.edu/index.html#necopinus</v>
      </c>
    </row>
    <row r="9131" spans="1:13" ht="15" customHeight="1" x14ac:dyDescent="0.2">
      <c r="A9131" t="s">
        <v>31757</v>
      </c>
      <c r="B9131" t="s">
        <v>31758</v>
      </c>
      <c r="C9131" t="str">
        <f t="shared" si="643"/>
        <v>nectar –aris n.</v>
      </c>
      <c r="D9131" t="str">
        <f>IF(ISBLANK(B9131),0,LEFT( C9131, FIND( " ", C9131 ) - 1 ))</f>
        <v>nectar</v>
      </c>
      <c r="E9131" t="s">
        <v>31759</v>
      </c>
      <c r="F9131" t="s">
        <v>31760</v>
      </c>
      <c r="G9131" t="s">
        <v>29</v>
      </c>
      <c r="H9131">
        <v>3</v>
      </c>
      <c r="I9131">
        <v>0</v>
      </c>
      <c r="J9131">
        <v>0</v>
      </c>
      <c r="K9131">
        <v>0</v>
      </c>
      <c r="L9131" t="s">
        <v>19</v>
      </c>
      <c r="M9131" t="str">
        <f t="shared" si="645"/>
        <v>http://logeion.uchicago.edu/index.html#nectar</v>
      </c>
    </row>
    <row r="9132" spans="1:13" ht="15" customHeight="1" x14ac:dyDescent="0.2">
      <c r="A9132" t="s">
        <v>31761</v>
      </c>
      <c r="B9132" t="s">
        <v>31762</v>
      </c>
      <c r="C9132" t="str">
        <f t="shared" si="643"/>
        <v>necto nectere nexi nexum</v>
      </c>
      <c r="D9132" t="str">
        <f>IF(ISBLANK(B9132),0,LEFT( C9132, FIND( " ", C9132 ) - 1 ))</f>
        <v>necto</v>
      </c>
      <c r="E9132" t="s">
        <v>31763</v>
      </c>
      <c r="F9132" t="s">
        <v>31763</v>
      </c>
      <c r="G9132" t="s">
        <v>66</v>
      </c>
      <c r="I9132">
        <v>3</v>
      </c>
      <c r="J9132">
        <v>0</v>
      </c>
      <c r="K9132">
        <v>0</v>
      </c>
      <c r="L9132" t="s">
        <v>24</v>
      </c>
      <c r="M9132" t="str">
        <f t="shared" si="645"/>
        <v>http://logeion.uchicago.edu/index.html#necto</v>
      </c>
    </row>
    <row r="9133" spans="1:13" ht="15" customHeight="1" x14ac:dyDescent="0.2">
      <c r="A9133" t="s">
        <v>31764</v>
      </c>
      <c r="B9133" t="s">
        <v>31765</v>
      </c>
      <c r="C9133" t="str">
        <f t="shared" si="643"/>
        <v>necubi</v>
      </c>
      <c r="D9133" t="s">
        <v>31765</v>
      </c>
      <c r="E9133" t="s">
        <v>31766</v>
      </c>
      <c r="F9133" t="s">
        <v>31766</v>
      </c>
      <c r="G9133" t="s">
        <v>3461</v>
      </c>
      <c r="I9133">
        <v>0</v>
      </c>
      <c r="J9133">
        <v>0</v>
      </c>
      <c r="K9133">
        <v>0</v>
      </c>
      <c r="L9133" t="s">
        <v>339</v>
      </c>
      <c r="M9133" t="str">
        <f t="shared" si="645"/>
        <v>http://logeion.uchicago.edu/index.html#nēcubī</v>
      </c>
    </row>
    <row r="9134" spans="1:13" ht="15" customHeight="1" x14ac:dyDescent="0.2">
      <c r="A9134" t="s">
        <v>31768</v>
      </c>
      <c r="B9134" t="s">
        <v>31769</v>
      </c>
      <c r="C9134" t="str">
        <f t="shared" si="643"/>
        <v>nedum</v>
      </c>
      <c r="D9134" t="s">
        <v>31769</v>
      </c>
      <c r="E9134" t="s">
        <v>31770</v>
      </c>
      <c r="F9134" t="s">
        <v>31771</v>
      </c>
      <c r="G9134" t="s">
        <v>3461</v>
      </c>
      <c r="I9134">
        <v>0</v>
      </c>
      <c r="J9134">
        <v>0</v>
      </c>
      <c r="K9134">
        <v>0</v>
      </c>
      <c r="L9134" t="s">
        <v>339</v>
      </c>
      <c r="M9134" t="str">
        <f t="shared" si="645"/>
        <v>http://logeion.uchicago.edu/index.html#nēdum</v>
      </c>
    </row>
    <row r="9135" spans="1:13" ht="15" customHeight="1" x14ac:dyDescent="0.2">
      <c r="A9135" t="s">
        <v>31772</v>
      </c>
      <c r="B9135" t="s">
        <v>31773</v>
      </c>
      <c r="C9135" t="str">
        <f t="shared" si="643"/>
        <v>nefandus –a –um</v>
      </c>
      <c r="D9135" t="str">
        <f t="shared" ref="D9135:D9145" si="646">IF(ISBLANK(B9135),0,LEFT( C9135, FIND( " ", C9135 ) - 1 ))</f>
        <v>nefandus</v>
      </c>
      <c r="E9135" t="s">
        <v>31774</v>
      </c>
      <c r="F9135" t="s">
        <v>31775</v>
      </c>
      <c r="G9135" t="s">
        <v>61</v>
      </c>
      <c r="H9135">
        <v>1</v>
      </c>
      <c r="I9135">
        <v>0</v>
      </c>
      <c r="J9135">
        <v>0</v>
      </c>
      <c r="K9135">
        <v>0</v>
      </c>
      <c r="L9135" t="s">
        <v>36</v>
      </c>
      <c r="M9135" t="str">
        <f t="shared" si="645"/>
        <v>http://logeion.uchicago.edu/index.html#nefandus</v>
      </c>
    </row>
    <row r="9136" spans="1:13" ht="15" customHeight="1" x14ac:dyDescent="0.2">
      <c r="A9136" t="s">
        <v>31777</v>
      </c>
      <c r="B9136" t="s">
        <v>31778</v>
      </c>
      <c r="C9136" t="str">
        <f t="shared" si="643"/>
        <v>nefarius nefaria nefarium</v>
      </c>
      <c r="D9136" t="str">
        <f t="shared" si="646"/>
        <v>nefarius</v>
      </c>
      <c r="E9136" t="s">
        <v>31779</v>
      </c>
      <c r="F9136" t="s">
        <v>31780</v>
      </c>
      <c r="G9136" t="s">
        <v>61</v>
      </c>
      <c r="H9136">
        <v>1</v>
      </c>
      <c r="I9136">
        <v>0</v>
      </c>
      <c r="J9136">
        <v>0</v>
      </c>
      <c r="K9136">
        <v>0</v>
      </c>
      <c r="L9136" t="s">
        <v>36</v>
      </c>
      <c r="M9136" t="str">
        <f t="shared" si="645"/>
        <v>http://logeion.uchicago.edu/index.html#nefarius</v>
      </c>
    </row>
    <row r="9137" spans="1:13" ht="15" customHeight="1" x14ac:dyDescent="0.2">
      <c r="A9137" t="s">
        <v>31781</v>
      </c>
      <c r="B9137" t="s">
        <v>31782</v>
      </c>
      <c r="C9137" t="str">
        <f t="shared" si="643"/>
        <v>nefas n.</v>
      </c>
      <c r="D9137" t="str">
        <f t="shared" si="646"/>
        <v>nefas</v>
      </c>
      <c r="E9137" t="s">
        <v>31783</v>
      </c>
      <c r="F9137" t="s">
        <v>31784</v>
      </c>
      <c r="G9137" t="s">
        <v>43</v>
      </c>
      <c r="H9137">
        <v>6</v>
      </c>
      <c r="I9137">
        <v>0</v>
      </c>
      <c r="J9137">
        <v>0</v>
      </c>
      <c r="K9137">
        <v>0</v>
      </c>
      <c r="L9137" t="s">
        <v>19</v>
      </c>
      <c r="M9137" t="str">
        <f t="shared" si="645"/>
        <v>http://logeion.uchicago.edu/index.html#nefas</v>
      </c>
    </row>
    <row r="9138" spans="1:13" ht="15" customHeight="1" x14ac:dyDescent="0.2">
      <c r="A9138" t="s">
        <v>31786</v>
      </c>
      <c r="B9138" t="s">
        <v>31787</v>
      </c>
      <c r="C9138" t="str">
        <f t="shared" si="643"/>
        <v>nefastus –a –um</v>
      </c>
      <c r="D9138" t="str">
        <f t="shared" si="646"/>
        <v>nefastus</v>
      </c>
      <c r="E9138" t="s">
        <v>31788</v>
      </c>
      <c r="F9138" t="s">
        <v>31789</v>
      </c>
      <c r="G9138" t="s">
        <v>61</v>
      </c>
      <c r="H9138">
        <v>1</v>
      </c>
      <c r="I9138">
        <v>0</v>
      </c>
      <c r="J9138">
        <v>0</v>
      </c>
      <c r="K9138">
        <v>0</v>
      </c>
      <c r="L9138" t="s">
        <v>36</v>
      </c>
      <c r="M9138" t="str">
        <f t="shared" si="645"/>
        <v>http://logeion.uchicago.edu/index.html#nefastus</v>
      </c>
    </row>
    <row r="9139" spans="1:13" ht="15" customHeight="1" x14ac:dyDescent="0.2">
      <c r="A9139" t="s">
        <v>31793</v>
      </c>
      <c r="B9139" t="s">
        <v>31794</v>
      </c>
      <c r="C9139" t="str">
        <f t="shared" si="643"/>
        <v>neglegens neglegentis</v>
      </c>
      <c r="D9139" t="str">
        <f t="shared" si="646"/>
        <v>neglegens</v>
      </c>
      <c r="E9139" t="s">
        <v>31795</v>
      </c>
      <c r="F9139" t="s">
        <v>31795</v>
      </c>
      <c r="G9139" t="s">
        <v>230</v>
      </c>
      <c r="H9139">
        <v>3</v>
      </c>
      <c r="I9139">
        <v>0</v>
      </c>
      <c r="J9139">
        <v>0</v>
      </c>
      <c r="K9139">
        <v>0</v>
      </c>
      <c r="L9139" t="s">
        <v>36</v>
      </c>
      <c r="M9139" t="str">
        <f t="shared" si="645"/>
        <v>http://logeion.uchicago.edu/index.html#neglegens</v>
      </c>
    </row>
    <row r="9140" spans="1:13" ht="15" customHeight="1" x14ac:dyDescent="0.2">
      <c r="A9140" t="s">
        <v>31796</v>
      </c>
      <c r="B9140" t="s">
        <v>31797</v>
      </c>
      <c r="C9140" t="str">
        <f t="shared" si="643"/>
        <v>neglegentia –ae f.</v>
      </c>
      <c r="D9140" t="str">
        <f t="shared" si="646"/>
        <v>neglegentia</v>
      </c>
      <c r="E9140" t="s">
        <v>57397</v>
      </c>
      <c r="F9140" t="s">
        <v>31798</v>
      </c>
      <c r="G9140" t="s">
        <v>76</v>
      </c>
      <c r="H9140">
        <v>1</v>
      </c>
      <c r="I9140">
        <v>0</v>
      </c>
      <c r="J9140">
        <v>0</v>
      </c>
      <c r="K9140">
        <v>0</v>
      </c>
      <c r="L9140" t="s">
        <v>19</v>
      </c>
      <c r="M9140" t="str">
        <f t="shared" si="645"/>
        <v>http://logeion.uchicago.edu/index.html#neglegentia</v>
      </c>
    </row>
    <row r="9141" spans="1:13" ht="15" customHeight="1" x14ac:dyDescent="0.2">
      <c r="A9141" t="s">
        <v>31799</v>
      </c>
      <c r="B9141" t="s">
        <v>31800</v>
      </c>
      <c r="C9141" t="str">
        <f t="shared" si="643"/>
        <v>neglego neglegere neglexi neglectus</v>
      </c>
      <c r="D9141" t="str">
        <f t="shared" si="646"/>
        <v>neglego</v>
      </c>
      <c r="E9141" t="s">
        <v>31801</v>
      </c>
      <c r="F9141" t="s">
        <v>31802</v>
      </c>
      <c r="G9141" t="s">
        <v>66</v>
      </c>
      <c r="I9141">
        <v>3</v>
      </c>
      <c r="J9141">
        <v>0</v>
      </c>
      <c r="K9141">
        <v>0</v>
      </c>
      <c r="L9141" t="s">
        <v>24</v>
      </c>
      <c r="M9141" t="str">
        <f t="shared" si="645"/>
        <v>http://logeion.uchicago.edu/index.html#neglego</v>
      </c>
    </row>
    <row r="9142" spans="1:13" ht="15" customHeight="1" x14ac:dyDescent="0.2">
      <c r="A9142" t="s">
        <v>31803</v>
      </c>
      <c r="B9142" t="s">
        <v>31804</v>
      </c>
      <c r="C9142" t="str">
        <f t="shared" si="643"/>
        <v>nego negare negavi negatus</v>
      </c>
      <c r="D9142" t="str">
        <f t="shared" si="646"/>
        <v>nego</v>
      </c>
      <c r="E9142" t="s">
        <v>31805</v>
      </c>
      <c r="F9142" t="s">
        <v>31806</v>
      </c>
      <c r="G9142" t="s">
        <v>23</v>
      </c>
      <c r="I9142">
        <v>1</v>
      </c>
      <c r="J9142">
        <v>0</v>
      </c>
      <c r="K9142">
        <v>0</v>
      </c>
      <c r="L9142" t="s">
        <v>24</v>
      </c>
      <c r="M9142" t="str">
        <f t="shared" si="645"/>
        <v>http://logeion.uchicago.edu/index.html#nego</v>
      </c>
    </row>
    <row r="9143" spans="1:13" ht="15" customHeight="1" x14ac:dyDescent="0.2">
      <c r="A9143" t="s">
        <v>31808</v>
      </c>
      <c r="B9143" t="s">
        <v>57845</v>
      </c>
      <c r="C9143" t="str">
        <f t="shared" si="643"/>
        <v xml:space="preserve">negotiatio –onis f. </v>
      </c>
      <c r="D9143" t="str">
        <f t="shared" si="646"/>
        <v>negotiatio</v>
      </c>
      <c r="E9143" t="s">
        <v>54172</v>
      </c>
      <c r="F9143" t="s">
        <v>54172</v>
      </c>
      <c r="G9143" t="s">
        <v>29</v>
      </c>
      <c r="H9143">
        <v>3</v>
      </c>
      <c r="I9143">
        <v>0</v>
      </c>
      <c r="J9143">
        <v>0</v>
      </c>
      <c r="K9143">
        <v>0</v>
      </c>
      <c r="L9143" t="s">
        <v>19</v>
      </c>
      <c r="M9143" t="str">
        <f t="shared" si="645"/>
        <v>http://logeion.uchicago.edu/index.html#negotiatio</v>
      </c>
    </row>
    <row r="9144" spans="1:13" ht="15" customHeight="1" x14ac:dyDescent="0.2">
      <c r="A9144" t="s">
        <v>31809</v>
      </c>
      <c r="B9144" t="s">
        <v>31810</v>
      </c>
      <c r="C9144" t="str">
        <f t="shared" si="643"/>
        <v>negotiator –oris m.</v>
      </c>
      <c r="D9144" t="str">
        <f t="shared" si="646"/>
        <v>negotiator</v>
      </c>
      <c r="E9144" t="s">
        <v>31811</v>
      </c>
      <c r="F9144" t="s">
        <v>31812</v>
      </c>
      <c r="G9144" t="s">
        <v>29</v>
      </c>
      <c r="H9144">
        <v>3</v>
      </c>
      <c r="I9144">
        <v>0</v>
      </c>
      <c r="J9144">
        <v>0</v>
      </c>
      <c r="K9144">
        <v>0</v>
      </c>
      <c r="L9144" t="s">
        <v>19</v>
      </c>
      <c r="M9144" t="str">
        <f t="shared" si="645"/>
        <v>http://logeion.uchicago.edu/index.html#negotiator</v>
      </c>
    </row>
    <row r="9145" spans="1:13" ht="15" customHeight="1" x14ac:dyDescent="0.2">
      <c r="A9145" t="s">
        <v>31813</v>
      </c>
      <c r="B9145" t="s">
        <v>31814</v>
      </c>
      <c r="C9145" t="str">
        <f t="shared" si="643"/>
        <v>negotior negotiari negotiatus sum</v>
      </c>
      <c r="D9145" t="str">
        <f t="shared" si="646"/>
        <v>negotior</v>
      </c>
      <c r="E9145" t="s">
        <v>31815</v>
      </c>
      <c r="F9145" t="s">
        <v>31816</v>
      </c>
      <c r="G9145" t="s">
        <v>170</v>
      </c>
      <c r="I9145">
        <v>1</v>
      </c>
      <c r="J9145">
        <v>0</v>
      </c>
      <c r="K9145">
        <v>0</v>
      </c>
      <c r="L9145" t="s">
        <v>24</v>
      </c>
      <c r="M9145" t="str">
        <f t="shared" si="645"/>
        <v>http://logeion.uchicago.edu/index.html#negotior</v>
      </c>
    </row>
    <row r="9146" spans="1:13" ht="15" customHeight="1" x14ac:dyDescent="0.2">
      <c r="A9146" t="s">
        <v>31817</v>
      </c>
      <c r="B9146" t="s">
        <v>31818</v>
      </c>
      <c r="C9146" t="str">
        <f t="shared" si="643"/>
        <v>negotiosus</v>
      </c>
      <c r="D9146" t="s">
        <v>31818</v>
      </c>
      <c r="E9146" t="s">
        <v>31819</v>
      </c>
      <c r="F9146" t="s">
        <v>31819</v>
      </c>
      <c r="G9146" t="s">
        <v>61</v>
      </c>
      <c r="H9146">
        <v>1</v>
      </c>
      <c r="I9146">
        <v>0</v>
      </c>
      <c r="J9146">
        <v>0</v>
      </c>
      <c r="K9146">
        <v>0</v>
      </c>
      <c r="L9146" t="s">
        <v>36</v>
      </c>
      <c r="M9146" t="str">
        <f t="shared" si="645"/>
        <v>http://logeion.uchicago.edu/index.html#negōtiōsus</v>
      </c>
    </row>
    <row r="9147" spans="1:13" ht="15" customHeight="1" x14ac:dyDescent="0.2">
      <c r="A9147" t="s">
        <v>31824</v>
      </c>
      <c r="B9147" t="s">
        <v>31825</v>
      </c>
      <c r="C9147" t="str">
        <f t="shared" si="643"/>
        <v>negotium ago</v>
      </c>
      <c r="D9147" t="str">
        <f t="shared" ref="D9147:D9159" si="647">IF(ISBLANK(B9147),0,LEFT( C9147, FIND( " ", C9147 ) - 1 ))</f>
        <v>negotium</v>
      </c>
      <c r="E9147" t="s">
        <v>26567</v>
      </c>
      <c r="F9147" t="s">
        <v>31826</v>
      </c>
      <c r="G9147" t="s">
        <v>120</v>
      </c>
      <c r="I9147">
        <v>0</v>
      </c>
      <c r="J9147">
        <v>0</v>
      </c>
      <c r="K9147">
        <v>0</v>
      </c>
      <c r="L9147" t="s">
        <v>121</v>
      </c>
      <c r="M9147" t="str">
        <f t="shared" si="645"/>
        <v>http://logeion.uchicago.edu/index.html#negotium</v>
      </c>
    </row>
    <row r="9148" spans="1:13" ht="15" customHeight="1" x14ac:dyDescent="0.2">
      <c r="A9148" t="s">
        <v>31820</v>
      </c>
      <c r="B9148" t="s">
        <v>31821</v>
      </c>
      <c r="C9148" t="str">
        <f t="shared" si="643"/>
        <v>negotium negoti(i) n.</v>
      </c>
      <c r="D9148" t="str">
        <f t="shared" si="647"/>
        <v>negotium</v>
      </c>
      <c r="E9148" t="s">
        <v>31822</v>
      </c>
      <c r="F9148" t="s">
        <v>31823</v>
      </c>
      <c r="G9148" t="s">
        <v>21</v>
      </c>
      <c r="H9148">
        <v>2</v>
      </c>
      <c r="I9148">
        <v>0</v>
      </c>
      <c r="J9148">
        <v>0</v>
      </c>
      <c r="K9148">
        <v>0</v>
      </c>
      <c r="L9148" t="s">
        <v>19</v>
      </c>
      <c r="M9148" t="str">
        <f t="shared" si="645"/>
        <v>http://logeion.uchicago.edu/index.html#negotium</v>
      </c>
    </row>
    <row r="9149" spans="1:13" ht="15" customHeight="1" x14ac:dyDescent="0.2">
      <c r="A9149" t="s">
        <v>31827</v>
      </c>
      <c r="B9149" t="s">
        <v>31828</v>
      </c>
      <c r="C9149" t="str">
        <f t="shared" si="643"/>
        <v>Neleus –ei m.</v>
      </c>
      <c r="D9149" t="str">
        <f t="shared" si="647"/>
        <v>Neleus</v>
      </c>
      <c r="E9149" t="s">
        <v>31829</v>
      </c>
      <c r="F9149" t="s">
        <v>31830</v>
      </c>
      <c r="G9149" t="s">
        <v>21</v>
      </c>
      <c r="H9149">
        <v>2</v>
      </c>
      <c r="I9149">
        <v>0</v>
      </c>
      <c r="J9149">
        <v>0</v>
      </c>
      <c r="K9149">
        <v>1</v>
      </c>
      <c r="L9149" t="s">
        <v>19</v>
      </c>
      <c r="M9149" t="str">
        <f t="shared" si="645"/>
        <v>http://logeion.uchicago.edu/index.html#Neleus</v>
      </c>
    </row>
    <row r="9150" spans="1:13" ht="15" customHeight="1" x14ac:dyDescent="0.2">
      <c r="A9150" t="s">
        <v>31836</v>
      </c>
      <c r="B9150" t="s">
        <v>31837</v>
      </c>
      <c r="C9150" t="str">
        <f t="shared" si="643"/>
        <v>Nemaeus –a –um</v>
      </c>
      <c r="D9150" t="str">
        <f t="shared" si="647"/>
        <v>Nemaeus</v>
      </c>
      <c r="E9150" t="s">
        <v>31838</v>
      </c>
      <c r="F9150" t="s">
        <v>31838</v>
      </c>
      <c r="G9150" t="s">
        <v>61</v>
      </c>
      <c r="H9150">
        <v>1</v>
      </c>
      <c r="I9150">
        <v>0</v>
      </c>
      <c r="J9150">
        <v>0</v>
      </c>
      <c r="K9150">
        <v>1</v>
      </c>
      <c r="L9150" t="s">
        <v>36</v>
      </c>
      <c r="M9150" t="str">
        <f t="shared" si="645"/>
        <v>http://logeion.uchicago.edu/index.html#Nemaeus</v>
      </c>
    </row>
    <row r="9151" spans="1:13" ht="15" customHeight="1" x14ac:dyDescent="0.2">
      <c r="A9151" t="s">
        <v>31832</v>
      </c>
      <c r="B9151" t="s">
        <v>31833</v>
      </c>
      <c r="C9151" t="str">
        <f t="shared" si="643"/>
        <v>Nemea –ae f.</v>
      </c>
      <c r="D9151" t="str">
        <f t="shared" si="647"/>
        <v>Nemea</v>
      </c>
      <c r="E9151" t="s">
        <v>31834</v>
      </c>
      <c r="F9151" t="s">
        <v>31835</v>
      </c>
      <c r="G9151" t="s">
        <v>76</v>
      </c>
      <c r="H9151">
        <v>1</v>
      </c>
      <c r="I9151">
        <v>0</v>
      </c>
      <c r="J9151">
        <v>0</v>
      </c>
      <c r="K9151">
        <v>1</v>
      </c>
      <c r="L9151" t="s">
        <v>19</v>
      </c>
      <c r="M9151" t="str">
        <f t="shared" si="645"/>
        <v>http://logeion.uchicago.edu/index.html#Nemea</v>
      </c>
    </row>
    <row r="9152" spans="1:13" ht="15" customHeight="1" x14ac:dyDescent="0.2">
      <c r="A9152" t="s">
        <v>31839</v>
      </c>
      <c r="B9152" t="s">
        <v>31840</v>
      </c>
      <c r="C9152" t="str">
        <f t="shared" si="643"/>
        <v>Nemesis –eos f.</v>
      </c>
      <c r="D9152" t="str">
        <f t="shared" si="647"/>
        <v>Nemesis</v>
      </c>
      <c r="E9152" t="s">
        <v>31841</v>
      </c>
      <c r="F9152" t="s">
        <v>31842</v>
      </c>
      <c r="G9152" t="s">
        <v>346</v>
      </c>
      <c r="H9152">
        <v>5</v>
      </c>
      <c r="I9152">
        <v>0</v>
      </c>
      <c r="J9152">
        <v>0</v>
      </c>
      <c r="K9152">
        <v>1</v>
      </c>
      <c r="L9152" t="s">
        <v>19</v>
      </c>
      <c r="M9152" t="str">
        <f t="shared" si="645"/>
        <v>http://logeion.uchicago.edu/index.html#Nemesis</v>
      </c>
    </row>
    <row r="9153" spans="1:13" ht="15" customHeight="1" x14ac:dyDescent="0.2">
      <c r="A9153" t="s">
        <v>31843</v>
      </c>
      <c r="B9153" t="s">
        <v>31844</v>
      </c>
      <c r="C9153" t="str">
        <f t="shared" si="643"/>
        <v xml:space="preserve">Nemetes –um m. </v>
      </c>
      <c r="D9153" t="str">
        <f t="shared" si="647"/>
        <v>Nemetes</v>
      </c>
      <c r="E9153" t="s">
        <v>31845</v>
      </c>
      <c r="F9153" t="s">
        <v>31845</v>
      </c>
      <c r="G9153" t="s">
        <v>29</v>
      </c>
      <c r="H9153">
        <v>3</v>
      </c>
      <c r="I9153">
        <v>0</v>
      </c>
      <c r="J9153">
        <v>0</v>
      </c>
      <c r="K9153">
        <v>1</v>
      </c>
      <c r="L9153" t="s">
        <v>19</v>
      </c>
      <c r="M9153" t="str">
        <f t="shared" si="645"/>
        <v>http://logeion.uchicago.edu/index.html#Nemetes</v>
      </c>
    </row>
    <row r="9154" spans="1:13" ht="15" customHeight="1" x14ac:dyDescent="0.2">
      <c r="A9154" t="s">
        <v>31846</v>
      </c>
      <c r="B9154" t="s">
        <v>31847</v>
      </c>
      <c r="C9154" t="str">
        <f t="shared" si="643"/>
        <v>Nemetocenna –ae f.</v>
      </c>
      <c r="D9154" t="str">
        <f t="shared" si="647"/>
        <v>Nemetocenna</v>
      </c>
      <c r="E9154" t="s">
        <v>31848</v>
      </c>
      <c r="F9154" t="s">
        <v>31849</v>
      </c>
      <c r="G9154" t="s">
        <v>76</v>
      </c>
      <c r="H9154">
        <v>1</v>
      </c>
      <c r="I9154">
        <v>0</v>
      </c>
      <c r="J9154">
        <v>0</v>
      </c>
      <c r="K9154">
        <v>1</v>
      </c>
      <c r="L9154" t="s">
        <v>19</v>
      </c>
      <c r="M9154" t="str">
        <f t="shared" si="645"/>
        <v>http://logeion.uchicago.edu/index.html#Nemetocenna</v>
      </c>
    </row>
    <row r="9155" spans="1:13" ht="15" customHeight="1" x14ac:dyDescent="0.2">
      <c r="A9155" t="s">
        <v>31850</v>
      </c>
      <c r="B9155" t="s">
        <v>31851</v>
      </c>
      <c r="C9155" t="str">
        <f t="shared" si="643"/>
        <v>nemo neminis m. or f.</v>
      </c>
      <c r="D9155" t="str">
        <f t="shared" si="647"/>
        <v>nemo</v>
      </c>
      <c r="E9155" t="s">
        <v>31852</v>
      </c>
      <c r="F9155" t="s">
        <v>31852</v>
      </c>
      <c r="G9155" t="s">
        <v>2410</v>
      </c>
      <c r="H9155">
        <v>6</v>
      </c>
      <c r="I9155">
        <v>0</v>
      </c>
      <c r="J9155">
        <v>0</v>
      </c>
      <c r="K9155">
        <v>0</v>
      </c>
      <c r="L9155" t="s">
        <v>2411</v>
      </c>
      <c r="M9155" t="str">
        <f t="shared" si="645"/>
        <v>http://logeion.uchicago.edu/index.html#nemo</v>
      </c>
    </row>
    <row r="9156" spans="1:13" ht="15" customHeight="1" x14ac:dyDescent="0.2">
      <c r="A9156" t="s">
        <v>31853</v>
      </c>
      <c r="B9156" t="s">
        <v>31854</v>
      </c>
      <c r="C9156" t="str">
        <f t="shared" si="643"/>
        <v>nemoralis –e</v>
      </c>
      <c r="D9156" t="str">
        <f t="shared" si="647"/>
        <v>nemoralis</v>
      </c>
      <c r="E9156" t="s">
        <v>31855</v>
      </c>
      <c r="F9156" t="s">
        <v>31856</v>
      </c>
      <c r="G9156" t="s">
        <v>155</v>
      </c>
      <c r="H9156">
        <v>3</v>
      </c>
      <c r="I9156">
        <v>0</v>
      </c>
      <c r="J9156">
        <v>0</v>
      </c>
      <c r="K9156">
        <v>0</v>
      </c>
      <c r="L9156" t="s">
        <v>36</v>
      </c>
      <c r="M9156" t="str">
        <f t="shared" si="645"/>
        <v>http://logeion.uchicago.edu/index.html#nemoralis</v>
      </c>
    </row>
    <row r="9157" spans="1:13" ht="15" customHeight="1" x14ac:dyDescent="0.2">
      <c r="A9157" t="s">
        <v>57398</v>
      </c>
      <c r="B9157" t="s">
        <v>57956</v>
      </c>
      <c r="C9157" t="str">
        <f t="shared" si="643"/>
        <v>nemorensis –e</v>
      </c>
      <c r="D9157" t="str">
        <f t="shared" si="647"/>
        <v>nemorensis</v>
      </c>
      <c r="E9157" t="s">
        <v>57400</v>
      </c>
      <c r="F9157" t="s">
        <v>57399</v>
      </c>
      <c r="G9157" t="s">
        <v>536</v>
      </c>
      <c r="H9157">
        <v>3</v>
      </c>
      <c r="L9157" t="s">
        <v>36</v>
      </c>
      <c r="M9157" t="str">
        <f t="shared" si="645"/>
        <v>http://logeion.uchicago.edu/index.html#nemorensis</v>
      </c>
    </row>
    <row r="9158" spans="1:13" ht="15" customHeight="1" x14ac:dyDescent="0.2">
      <c r="A9158" t="s">
        <v>31857</v>
      </c>
      <c r="B9158" t="s">
        <v>31858</v>
      </c>
      <c r="C9158" t="str">
        <f t="shared" si="643"/>
        <v>nemorivagus –a –um</v>
      </c>
      <c r="D9158" t="str">
        <f t="shared" si="647"/>
        <v>nemorivagus</v>
      </c>
      <c r="E9158" t="s">
        <v>31859</v>
      </c>
      <c r="F9158" t="s">
        <v>31859</v>
      </c>
      <c r="G9158" t="s">
        <v>61</v>
      </c>
      <c r="H9158">
        <v>1</v>
      </c>
      <c r="I9158">
        <v>0</v>
      </c>
      <c r="J9158">
        <v>0</v>
      </c>
      <c r="K9158">
        <v>0</v>
      </c>
      <c r="L9158" t="s">
        <v>36</v>
      </c>
      <c r="M9158" t="str">
        <f t="shared" si="645"/>
        <v>http://logeion.uchicago.edu/index.html#nemorivagus</v>
      </c>
    </row>
    <row r="9159" spans="1:13" ht="15" customHeight="1" x14ac:dyDescent="0.2">
      <c r="A9159" t="s">
        <v>31860</v>
      </c>
      <c r="B9159" t="s">
        <v>31861</v>
      </c>
      <c r="C9159" t="str">
        <f t="shared" si="643"/>
        <v>nemorosus –a –um</v>
      </c>
      <c r="D9159" t="str">
        <f t="shared" si="647"/>
        <v>nemorosus</v>
      </c>
      <c r="E9159" t="s">
        <v>31862</v>
      </c>
      <c r="F9159" t="s">
        <v>31863</v>
      </c>
      <c r="G9159" t="s">
        <v>61</v>
      </c>
      <c r="H9159">
        <v>1</v>
      </c>
      <c r="I9159">
        <v>0</v>
      </c>
      <c r="J9159">
        <v>0</v>
      </c>
      <c r="K9159">
        <v>0</v>
      </c>
      <c r="L9159" t="s">
        <v>36</v>
      </c>
      <c r="M9159" t="str">
        <f t="shared" si="645"/>
        <v>http://logeion.uchicago.edu/index.html#nemorosus</v>
      </c>
    </row>
    <row r="9160" spans="1:13" ht="15" customHeight="1" x14ac:dyDescent="0.2">
      <c r="A9160" t="s">
        <v>31864</v>
      </c>
      <c r="B9160" t="s">
        <v>31865</v>
      </c>
      <c r="C9160" t="str">
        <f t="shared" si="643"/>
        <v>nempe</v>
      </c>
      <c r="D9160" t="s">
        <v>31865</v>
      </c>
      <c r="E9160" t="s">
        <v>16749</v>
      </c>
      <c r="F9160" t="s">
        <v>31866</v>
      </c>
      <c r="G9160" t="s">
        <v>89</v>
      </c>
      <c r="I9160">
        <v>0</v>
      </c>
      <c r="J9160">
        <v>0</v>
      </c>
      <c r="K9160">
        <v>0</v>
      </c>
      <c r="L9160" t="s">
        <v>90</v>
      </c>
      <c r="M9160" t="str">
        <f t="shared" si="645"/>
        <v>http://logeion.uchicago.edu/index.html#nempe</v>
      </c>
    </row>
    <row r="9161" spans="1:13" ht="15" customHeight="1" x14ac:dyDescent="0.2">
      <c r="A9161" t="s">
        <v>31867</v>
      </c>
      <c r="B9161" t="s">
        <v>31868</v>
      </c>
      <c r="C9161" t="str">
        <f t="shared" si="643"/>
        <v>nemus nemoris n.</v>
      </c>
      <c r="D9161" t="str">
        <f t="shared" ref="D9161:D9172" si="648">IF(ISBLANK(B9161),0,LEFT( C9161, FIND( " ", C9161 ) - 1 ))</f>
        <v>nemus</v>
      </c>
      <c r="E9161" t="s">
        <v>31869</v>
      </c>
      <c r="F9161" t="s">
        <v>31869</v>
      </c>
      <c r="G9161" t="s">
        <v>29</v>
      </c>
      <c r="H9161">
        <v>3</v>
      </c>
      <c r="I9161">
        <v>0</v>
      </c>
      <c r="J9161">
        <v>0</v>
      </c>
      <c r="K9161">
        <v>0</v>
      </c>
      <c r="L9161" t="s">
        <v>19</v>
      </c>
      <c r="M9161" t="str">
        <f t="shared" si="645"/>
        <v>http://logeion.uchicago.edu/index.html#nemus</v>
      </c>
    </row>
    <row r="9162" spans="1:13" ht="15" customHeight="1" x14ac:dyDescent="0.2">
      <c r="A9162" t="s">
        <v>31870</v>
      </c>
      <c r="B9162" t="s">
        <v>54363</v>
      </c>
      <c r="C9162" t="str">
        <f t="shared" si="643"/>
        <v xml:space="preserve">nenia –ae f. </v>
      </c>
      <c r="D9162" t="str">
        <f t="shared" si="648"/>
        <v>nenia</v>
      </c>
      <c r="E9162" t="s">
        <v>55453</v>
      </c>
      <c r="F9162" t="s">
        <v>55452</v>
      </c>
      <c r="G9162" t="s">
        <v>76</v>
      </c>
      <c r="H9162">
        <v>1</v>
      </c>
      <c r="I9162">
        <v>0</v>
      </c>
      <c r="J9162">
        <v>0</v>
      </c>
      <c r="K9162">
        <v>0</v>
      </c>
      <c r="L9162" t="s">
        <v>19</v>
      </c>
      <c r="M9162" t="str">
        <f t="shared" si="645"/>
        <v>http://logeion.uchicago.edu/index.html#nenia</v>
      </c>
    </row>
    <row r="9163" spans="1:13" ht="15" customHeight="1" x14ac:dyDescent="0.2">
      <c r="A9163" t="s">
        <v>31872</v>
      </c>
      <c r="B9163" t="s">
        <v>31873</v>
      </c>
      <c r="C9163" t="str">
        <f t="shared" si="643"/>
        <v>neo nere nevi netus</v>
      </c>
      <c r="D9163" t="str">
        <f t="shared" si="648"/>
        <v>neo</v>
      </c>
      <c r="E9163" t="s">
        <v>31874</v>
      </c>
      <c r="F9163" t="s">
        <v>31874</v>
      </c>
      <c r="G9163" t="s">
        <v>95</v>
      </c>
      <c r="I9163">
        <v>2</v>
      </c>
      <c r="J9163">
        <v>0</v>
      </c>
      <c r="K9163">
        <v>0</v>
      </c>
      <c r="L9163" t="s">
        <v>24</v>
      </c>
      <c r="M9163" t="str">
        <f t="shared" si="645"/>
        <v>http://logeion.uchicago.edu/index.html#neo</v>
      </c>
    </row>
    <row r="9164" spans="1:13" ht="15" customHeight="1" x14ac:dyDescent="0.2">
      <c r="A9164" t="s">
        <v>31875</v>
      </c>
      <c r="B9164" t="s">
        <v>31876</v>
      </c>
      <c r="C9164" t="str">
        <f t="shared" si="643"/>
        <v>Neoptolemus –i m.</v>
      </c>
      <c r="D9164" t="str">
        <f t="shared" si="648"/>
        <v>Neoptolemus</v>
      </c>
      <c r="E9164" t="s">
        <v>31877</v>
      </c>
      <c r="F9164" t="s">
        <v>31878</v>
      </c>
      <c r="G9164" t="s">
        <v>21</v>
      </c>
      <c r="H9164">
        <v>2</v>
      </c>
      <c r="I9164">
        <v>0</v>
      </c>
      <c r="J9164">
        <v>0</v>
      </c>
      <c r="K9164">
        <v>1</v>
      </c>
      <c r="L9164" t="s">
        <v>19</v>
      </c>
      <c r="M9164" t="str">
        <f t="shared" si="645"/>
        <v>http://logeion.uchicago.edu/index.html#Neoptolemus</v>
      </c>
    </row>
    <row r="9165" spans="1:13" ht="15" customHeight="1" x14ac:dyDescent="0.2">
      <c r="A9165" t="s">
        <v>31879</v>
      </c>
      <c r="B9165" t="s">
        <v>31880</v>
      </c>
      <c r="C9165" t="str">
        <f t="shared" si="643"/>
        <v>Nephele –es f.</v>
      </c>
      <c r="D9165" t="str">
        <f t="shared" si="648"/>
        <v>Nephele</v>
      </c>
      <c r="E9165" t="s">
        <v>31881</v>
      </c>
      <c r="F9165" t="s">
        <v>31882</v>
      </c>
      <c r="G9165" t="s">
        <v>346</v>
      </c>
      <c r="H9165">
        <v>6</v>
      </c>
      <c r="I9165">
        <v>0</v>
      </c>
      <c r="J9165">
        <v>0</v>
      </c>
      <c r="K9165">
        <v>1</v>
      </c>
      <c r="L9165" t="s">
        <v>19</v>
      </c>
      <c r="M9165" t="str">
        <f t="shared" si="645"/>
        <v>http://logeion.uchicago.edu/index.html#Nephele</v>
      </c>
    </row>
    <row r="9166" spans="1:13" ht="15" customHeight="1" x14ac:dyDescent="0.2">
      <c r="A9166" t="s">
        <v>31887</v>
      </c>
      <c r="B9166" t="s">
        <v>31888</v>
      </c>
      <c r="C9166" t="str">
        <f t="shared" si="643"/>
        <v>Nepos –otis m.</v>
      </c>
      <c r="D9166" t="str">
        <f t="shared" si="648"/>
        <v>Nepos</v>
      </c>
      <c r="E9166" t="s">
        <v>31889</v>
      </c>
      <c r="F9166" t="s">
        <v>31890</v>
      </c>
      <c r="G9166" t="s">
        <v>29</v>
      </c>
      <c r="H9166">
        <v>3</v>
      </c>
      <c r="I9166">
        <v>0</v>
      </c>
      <c r="J9166">
        <v>0</v>
      </c>
      <c r="K9166">
        <v>1</v>
      </c>
      <c r="L9166" t="s">
        <v>19</v>
      </c>
      <c r="M9166" t="str">
        <f t="shared" si="645"/>
        <v>http://logeion.uchicago.edu/index.html#Nepos</v>
      </c>
    </row>
    <row r="9167" spans="1:13" ht="15" customHeight="1" x14ac:dyDescent="0.2">
      <c r="A9167" t="s">
        <v>31883</v>
      </c>
      <c r="B9167" t="s">
        <v>31884</v>
      </c>
      <c r="C9167" t="str">
        <f t="shared" si="643"/>
        <v>nepos nepotis m.</v>
      </c>
      <c r="D9167" t="str">
        <f t="shared" si="648"/>
        <v>nepos</v>
      </c>
      <c r="E9167" t="s">
        <v>31885</v>
      </c>
      <c r="F9167" t="s">
        <v>54696</v>
      </c>
      <c r="G9167" t="s">
        <v>29</v>
      </c>
      <c r="H9167">
        <v>3</v>
      </c>
      <c r="I9167">
        <v>0</v>
      </c>
      <c r="J9167">
        <v>0</v>
      </c>
      <c r="K9167">
        <v>0</v>
      </c>
      <c r="L9167" t="s">
        <v>19</v>
      </c>
      <c r="M9167" t="str">
        <f t="shared" si="645"/>
        <v>http://logeion.uchicago.edu/index.html#nepos</v>
      </c>
    </row>
    <row r="9168" spans="1:13" ht="15" customHeight="1" x14ac:dyDescent="0.2">
      <c r="A9168" t="s">
        <v>31886</v>
      </c>
      <c r="B9168" t="s">
        <v>31884</v>
      </c>
      <c r="C9168" t="str">
        <f t="shared" si="643"/>
        <v>nepos nepotis m.</v>
      </c>
      <c r="D9168" t="str">
        <f t="shared" si="648"/>
        <v>nepos</v>
      </c>
      <c r="E9168" t="s">
        <v>54957</v>
      </c>
      <c r="F9168" t="s">
        <v>54957</v>
      </c>
      <c r="G9168" t="s">
        <v>29</v>
      </c>
      <c r="H9168">
        <v>3</v>
      </c>
      <c r="I9168">
        <v>0</v>
      </c>
      <c r="J9168">
        <v>0</v>
      </c>
      <c r="K9168">
        <v>0</v>
      </c>
      <c r="L9168" t="s">
        <v>19</v>
      </c>
      <c r="M9168" t="str">
        <f t="shared" si="645"/>
        <v>http://logeion.uchicago.edu/index.html#nepos</v>
      </c>
    </row>
    <row r="9169" spans="1:13" ht="15" customHeight="1" x14ac:dyDescent="0.2">
      <c r="A9169" t="s">
        <v>56805</v>
      </c>
      <c r="B9169" t="s">
        <v>57951</v>
      </c>
      <c r="C9169" t="str">
        <f t="shared" si="643"/>
        <v>nepotatus –us m.</v>
      </c>
      <c r="D9169" t="str">
        <f t="shared" si="648"/>
        <v>nepotatus</v>
      </c>
      <c r="E9169" t="s">
        <v>57401</v>
      </c>
      <c r="F9169" t="s">
        <v>57401</v>
      </c>
      <c r="G9169" t="s">
        <v>61</v>
      </c>
      <c r="H9169">
        <v>1</v>
      </c>
      <c r="L9169" t="s">
        <v>36</v>
      </c>
      <c r="M9169" t="str">
        <f t="shared" si="645"/>
        <v>http://logeion.uchicago.edu/index.html#nepotatus</v>
      </c>
    </row>
    <row r="9170" spans="1:13" ht="15" customHeight="1" x14ac:dyDescent="0.2">
      <c r="A9170" t="s">
        <v>55912</v>
      </c>
      <c r="B9170" t="s">
        <v>55913</v>
      </c>
      <c r="C9170" t="str">
        <f t="shared" si="643"/>
        <v xml:space="preserve">neptis –is f. </v>
      </c>
      <c r="D9170" t="str">
        <f t="shared" si="648"/>
        <v>neptis</v>
      </c>
      <c r="E9170" t="s">
        <v>55914</v>
      </c>
      <c r="F9170" t="s">
        <v>55914</v>
      </c>
      <c r="G9170" t="s">
        <v>29</v>
      </c>
      <c r="H9170">
        <v>3</v>
      </c>
      <c r="L9170" t="s">
        <v>19</v>
      </c>
      <c r="M9170" t="str">
        <f t="shared" si="645"/>
        <v>http://logeion.uchicago.edu/index.html#neptis</v>
      </c>
    </row>
    <row r="9171" spans="1:13" ht="15" customHeight="1" x14ac:dyDescent="0.2">
      <c r="A9171" t="s">
        <v>31892</v>
      </c>
      <c r="B9171" t="s">
        <v>31893</v>
      </c>
      <c r="C9171" t="str">
        <f t="shared" si="643"/>
        <v>Neptunius –a –um</v>
      </c>
      <c r="D9171" t="str">
        <f t="shared" si="648"/>
        <v>Neptunius</v>
      </c>
      <c r="E9171" t="s">
        <v>31894</v>
      </c>
      <c r="F9171" t="s">
        <v>31895</v>
      </c>
      <c r="G9171" t="s">
        <v>61</v>
      </c>
      <c r="H9171">
        <v>1</v>
      </c>
      <c r="I9171">
        <v>0</v>
      </c>
      <c r="J9171">
        <v>0</v>
      </c>
      <c r="K9171">
        <v>1</v>
      </c>
      <c r="L9171" t="s">
        <v>36</v>
      </c>
      <c r="M9171" t="str">
        <f t="shared" si="645"/>
        <v>http://logeion.uchicago.edu/index.html#Neptunius</v>
      </c>
    </row>
    <row r="9172" spans="1:13" ht="15" customHeight="1" x14ac:dyDescent="0.2">
      <c r="A9172" t="s">
        <v>31896</v>
      </c>
      <c r="B9172" t="s">
        <v>31897</v>
      </c>
      <c r="C9172" t="str">
        <f t="shared" ref="C9172:C9235" si="649">SUBSTITUTE(SUBSTITUTE(SUBSTITUTE(SUBSTITUTE(SUBSTITUTE(SUBSTITUTE(SUBSTITUTE(SUBSTITUTE(SUBSTITUTE(SUBSTITUTE(SUBSTITUTE(B9172, "ā", "a"), "ē", "e"), "ī", "i"), "ō", "o"), "ū", "u"), "ȳ", "y"), "Ā", "A"), "Ē", "E"), "Ī", "I"), "Ō", "O"), "Ū", "U")</f>
        <v>Neptunus –i m.</v>
      </c>
      <c r="D9172" t="str">
        <f t="shared" si="648"/>
        <v>Neptunus</v>
      </c>
      <c r="E9172" t="s">
        <v>31898</v>
      </c>
      <c r="F9172" t="s">
        <v>31899</v>
      </c>
      <c r="G9172" t="s">
        <v>21</v>
      </c>
      <c r="H9172">
        <v>2</v>
      </c>
      <c r="I9172">
        <v>0</v>
      </c>
      <c r="J9172">
        <v>0</v>
      </c>
      <c r="K9172">
        <v>1</v>
      </c>
      <c r="L9172" t="s">
        <v>19</v>
      </c>
      <c r="M9172" t="str">
        <f t="shared" si="645"/>
        <v>http://logeion.uchicago.edu/index.html#Neptunus</v>
      </c>
    </row>
    <row r="9173" spans="1:13" ht="15" customHeight="1" x14ac:dyDescent="0.2">
      <c r="A9173" t="s">
        <v>31900</v>
      </c>
      <c r="B9173" t="s">
        <v>31901</v>
      </c>
      <c r="C9173" t="str">
        <f t="shared" si="649"/>
        <v>nequam</v>
      </c>
      <c r="D9173" t="s">
        <v>31901</v>
      </c>
      <c r="E9173" t="s">
        <v>31902</v>
      </c>
      <c r="F9173" t="s">
        <v>31903</v>
      </c>
      <c r="G9173" t="s">
        <v>3221</v>
      </c>
      <c r="H9173">
        <v>5</v>
      </c>
      <c r="I9173">
        <v>0</v>
      </c>
      <c r="J9173">
        <v>0</v>
      </c>
      <c r="K9173">
        <v>0</v>
      </c>
      <c r="L9173" t="s">
        <v>36</v>
      </c>
      <c r="M9173" t="str">
        <f t="shared" si="645"/>
        <v>http://logeion.uchicago.edu/index.html#nēquam</v>
      </c>
    </row>
    <row r="9174" spans="1:13" ht="15" customHeight="1" x14ac:dyDescent="0.2">
      <c r="A9174" t="s">
        <v>31904</v>
      </c>
      <c r="B9174" t="s">
        <v>31905</v>
      </c>
      <c r="C9174" t="str">
        <f t="shared" si="649"/>
        <v>nequaquam</v>
      </c>
      <c r="D9174" t="s">
        <v>31905</v>
      </c>
      <c r="E9174" t="s">
        <v>31770</v>
      </c>
      <c r="F9174" t="s">
        <v>31770</v>
      </c>
      <c r="G9174" t="s">
        <v>21366</v>
      </c>
      <c r="I9174">
        <v>0</v>
      </c>
      <c r="J9174">
        <v>0</v>
      </c>
      <c r="K9174">
        <v>0</v>
      </c>
      <c r="L9174" t="s">
        <v>90</v>
      </c>
      <c r="M9174" t="str">
        <f t="shared" si="645"/>
        <v>http://logeion.uchicago.edu/index.html#nēquāquam</v>
      </c>
    </row>
    <row r="9175" spans="1:13" ht="15" customHeight="1" x14ac:dyDescent="0.2">
      <c r="A9175" t="s">
        <v>31906</v>
      </c>
      <c r="B9175" t="s">
        <v>31907</v>
      </c>
      <c r="C9175" t="str">
        <f t="shared" si="649"/>
        <v>neque/nec</v>
      </c>
      <c r="D9175" t="s">
        <v>31907</v>
      </c>
      <c r="E9175" t="s">
        <v>31908</v>
      </c>
      <c r="F9175" t="s">
        <v>31908</v>
      </c>
      <c r="G9175" t="s">
        <v>338</v>
      </c>
      <c r="I9175">
        <v>0</v>
      </c>
      <c r="J9175">
        <v>0</v>
      </c>
      <c r="K9175">
        <v>0</v>
      </c>
      <c r="L9175" t="s">
        <v>339</v>
      </c>
      <c r="M9175" t="str">
        <f t="shared" si="645"/>
        <v>http://logeion.uchicago.edu/index.html#neque/nec</v>
      </c>
    </row>
    <row r="9176" spans="1:13" ht="15" customHeight="1" x14ac:dyDescent="0.2">
      <c r="A9176" t="s">
        <v>31909</v>
      </c>
      <c r="B9176" t="s">
        <v>31910</v>
      </c>
      <c r="C9176" t="str">
        <f t="shared" si="649"/>
        <v>neque/nec…neque/nec</v>
      </c>
      <c r="D9176" t="s">
        <v>31910</v>
      </c>
      <c r="E9176" t="s">
        <v>31911</v>
      </c>
      <c r="F9176" t="s">
        <v>31912</v>
      </c>
      <c r="G9176" t="s">
        <v>120</v>
      </c>
      <c r="I9176">
        <v>0</v>
      </c>
      <c r="J9176">
        <v>0</v>
      </c>
      <c r="K9176">
        <v>0</v>
      </c>
      <c r="L9176" t="s">
        <v>121</v>
      </c>
      <c r="M9176" t="str">
        <f t="shared" si="645"/>
        <v>http://logeion.uchicago.edu/index.html#neque/nec…neque/nec</v>
      </c>
    </row>
    <row r="9177" spans="1:13" ht="15" customHeight="1" x14ac:dyDescent="0.2">
      <c r="A9177" t="s">
        <v>31913</v>
      </c>
      <c r="B9177" t="s">
        <v>31914</v>
      </c>
      <c r="C9177" t="str">
        <f t="shared" si="649"/>
        <v>nequeo nequire nequii/nequivi nequitum</v>
      </c>
      <c r="D9177" t="str">
        <f>IF(ISBLANK(B9177),0,LEFT( C9177, FIND( " ", C9177 ) - 1 ))</f>
        <v>nequeo</v>
      </c>
      <c r="E9177" t="s">
        <v>31915</v>
      </c>
      <c r="F9177" t="s">
        <v>31915</v>
      </c>
      <c r="G9177" t="s">
        <v>80</v>
      </c>
      <c r="I9177">
        <v>5</v>
      </c>
      <c r="J9177">
        <v>0</v>
      </c>
      <c r="K9177">
        <v>0</v>
      </c>
      <c r="L9177" t="s">
        <v>24</v>
      </c>
      <c r="M9177" t="str">
        <f t="shared" si="645"/>
        <v>http://logeion.uchicago.edu/index.html#nequeo</v>
      </c>
    </row>
    <row r="9178" spans="1:13" ht="15" customHeight="1" x14ac:dyDescent="0.2">
      <c r="A9178" t="s">
        <v>31919</v>
      </c>
      <c r="B9178" t="s">
        <v>31920</v>
      </c>
      <c r="C9178" t="str">
        <f t="shared" si="649"/>
        <v>nequiquam</v>
      </c>
      <c r="D9178" t="s">
        <v>31920</v>
      </c>
      <c r="E9178" t="s">
        <v>19818</v>
      </c>
      <c r="F9178" t="s">
        <v>19818</v>
      </c>
      <c r="G9178" t="s">
        <v>89</v>
      </c>
      <c r="I9178">
        <v>0</v>
      </c>
      <c r="J9178">
        <v>0</v>
      </c>
      <c r="K9178">
        <v>0</v>
      </c>
      <c r="L9178" t="s">
        <v>90</v>
      </c>
      <c r="M9178" t="str">
        <f t="shared" si="645"/>
        <v>http://logeion.uchicago.edu/index.html#nēquīquam</v>
      </c>
    </row>
    <row r="9179" spans="1:13" ht="15" customHeight="1" x14ac:dyDescent="0.2">
      <c r="A9179" t="s">
        <v>31921</v>
      </c>
      <c r="B9179" t="s">
        <v>31922</v>
      </c>
      <c r="C9179" t="str">
        <f t="shared" si="649"/>
        <v>nequis nequid or ne quis ne quid</v>
      </c>
      <c r="D9179" t="str">
        <f t="shared" ref="D9179:D9206" si="650">IF(ISBLANK(B9179),0,LEFT( C9179, FIND( " ", C9179 ) - 1 ))</f>
        <v>nequis</v>
      </c>
      <c r="E9179" t="s">
        <v>31923</v>
      </c>
      <c r="F9179" t="s">
        <v>31924</v>
      </c>
      <c r="G9179" t="s">
        <v>2410</v>
      </c>
      <c r="H9179">
        <v>6</v>
      </c>
      <c r="I9179">
        <v>0</v>
      </c>
      <c r="J9179">
        <v>0</v>
      </c>
      <c r="K9179">
        <v>0</v>
      </c>
      <c r="L9179" t="s">
        <v>2411</v>
      </c>
      <c r="M9179" t="str">
        <f t="shared" si="645"/>
        <v>http://logeion.uchicago.edu/index.html#nequis</v>
      </c>
    </row>
    <row r="9180" spans="1:13" ht="15" customHeight="1" x14ac:dyDescent="0.2">
      <c r="A9180" t="s">
        <v>31926</v>
      </c>
      <c r="B9180" t="s">
        <v>31927</v>
      </c>
      <c r="C9180" t="str">
        <f t="shared" si="649"/>
        <v>nequitia nequitiae f.</v>
      </c>
      <c r="D9180" t="str">
        <f t="shared" si="650"/>
        <v>nequitia</v>
      </c>
      <c r="E9180" t="s">
        <v>31928</v>
      </c>
      <c r="F9180" t="s">
        <v>31928</v>
      </c>
      <c r="G9180" t="s">
        <v>76</v>
      </c>
      <c r="H9180">
        <v>1</v>
      </c>
      <c r="I9180">
        <v>0</v>
      </c>
      <c r="J9180">
        <v>0</v>
      </c>
      <c r="K9180">
        <v>0</v>
      </c>
      <c r="L9180" t="s">
        <v>19</v>
      </c>
      <c r="M9180" t="str">
        <f t="shared" si="645"/>
        <v>http://logeion.uchicago.edu/index.html#nequitia</v>
      </c>
    </row>
    <row r="9181" spans="1:13" ht="15" customHeight="1" x14ac:dyDescent="0.2">
      <c r="A9181" t="s">
        <v>31931</v>
      </c>
      <c r="B9181" t="s">
        <v>31932</v>
      </c>
      <c r="C9181" t="str">
        <f t="shared" si="649"/>
        <v>Nereis –idis or idos f.</v>
      </c>
      <c r="D9181" t="str">
        <f t="shared" si="650"/>
        <v>Nereis</v>
      </c>
      <c r="E9181" t="s">
        <v>31933</v>
      </c>
      <c r="F9181" t="s">
        <v>31934</v>
      </c>
      <c r="G9181" t="s">
        <v>346</v>
      </c>
      <c r="H9181">
        <v>6</v>
      </c>
      <c r="I9181">
        <v>0</v>
      </c>
      <c r="J9181">
        <v>0</v>
      </c>
      <c r="K9181">
        <v>1</v>
      </c>
      <c r="L9181" t="s">
        <v>19</v>
      </c>
      <c r="M9181" t="str">
        <f t="shared" si="645"/>
        <v>http://logeion.uchicago.edu/index.html#Nereis</v>
      </c>
    </row>
    <row r="9182" spans="1:13" ht="15" customHeight="1" x14ac:dyDescent="0.2">
      <c r="A9182" t="s">
        <v>31935</v>
      </c>
      <c r="B9182" t="s">
        <v>31936</v>
      </c>
      <c r="C9182" t="str">
        <f t="shared" si="649"/>
        <v>Nereius –a –um</v>
      </c>
      <c r="D9182" t="str">
        <f t="shared" si="650"/>
        <v>Nereius</v>
      </c>
      <c r="E9182" t="s">
        <v>31937</v>
      </c>
      <c r="F9182" t="s">
        <v>31938</v>
      </c>
      <c r="G9182" t="s">
        <v>61</v>
      </c>
      <c r="H9182">
        <v>1</v>
      </c>
      <c r="I9182">
        <v>0</v>
      </c>
      <c r="J9182">
        <v>0</v>
      </c>
      <c r="K9182">
        <v>1</v>
      </c>
      <c r="L9182" t="s">
        <v>36</v>
      </c>
      <c r="M9182" t="str">
        <f t="shared" si="645"/>
        <v>http://logeion.uchicago.edu/index.html#Nereius</v>
      </c>
    </row>
    <row r="9183" spans="1:13" ht="15" customHeight="1" x14ac:dyDescent="0.2">
      <c r="A9183" t="s">
        <v>31939</v>
      </c>
      <c r="B9183" t="s">
        <v>31940</v>
      </c>
      <c r="C9183" t="str">
        <f t="shared" si="649"/>
        <v>Nereus –ei or eos m.</v>
      </c>
      <c r="D9183" t="str">
        <f t="shared" si="650"/>
        <v>Nereus</v>
      </c>
      <c r="E9183" t="s">
        <v>31941</v>
      </c>
      <c r="F9183" t="s">
        <v>31942</v>
      </c>
      <c r="G9183" t="s">
        <v>21</v>
      </c>
      <c r="H9183">
        <v>2</v>
      </c>
      <c r="I9183">
        <v>0</v>
      </c>
      <c r="J9183">
        <v>0</v>
      </c>
      <c r="K9183">
        <v>1</v>
      </c>
      <c r="L9183" t="s">
        <v>19</v>
      </c>
      <c r="M9183" t="str">
        <f t="shared" si="645"/>
        <v>http://logeion.uchicago.edu/index.html#Nereus</v>
      </c>
    </row>
    <row r="9184" spans="1:13" ht="15" customHeight="1" x14ac:dyDescent="0.2">
      <c r="A9184" t="s">
        <v>31943</v>
      </c>
      <c r="B9184" t="s">
        <v>31944</v>
      </c>
      <c r="C9184" t="str">
        <f t="shared" si="649"/>
        <v>Nerinus –a –um</v>
      </c>
      <c r="D9184" t="str">
        <f t="shared" si="650"/>
        <v>Nerinus</v>
      </c>
      <c r="E9184" t="s">
        <v>31945</v>
      </c>
      <c r="F9184" t="s">
        <v>31946</v>
      </c>
      <c r="G9184" t="s">
        <v>61</v>
      </c>
      <c r="H9184">
        <v>1</v>
      </c>
      <c r="K9184">
        <v>1</v>
      </c>
      <c r="L9184" t="s">
        <v>36</v>
      </c>
      <c r="M9184" t="str">
        <f t="shared" si="645"/>
        <v>http://logeion.uchicago.edu/index.html#Nerinus</v>
      </c>
    </row>
    <row r="9185" spans="1:13" ht="15" customHeight="1" x14ac:dyDescent="0.2">
      <c r="A9185" t="s">
        <v>31947</v>
      </c>
      <c r="B9185" t="s">
        <v>31948</v>
      </c>
      <c r="C9185" t="str">
        <f t="shared" si="649"/>
        <v>Neritos –i f.</v>
      </c>
      <c r="D9185" t="str">
        <f t="shared" si="650"/>
        <v>Neritos</v>
      </c>
      <c r="E9185" t="s">
        <v>31949</v>
      </c>
      <c r="F9185" t="s">
        <v>31950</v>
      </c>
      <c r="G9185" t="s">
        <v>21</v>
      </c>
      <c r="H9185">
        <v>2</v>
      </c>
      <c r="I9185">
        <v>0</v>
      </c>
      <c r="J9185">
        <v>0</v>
      </c>
      <c r="K9185">
        <v>1</v>
      </c>
      <c r="L9185" t="s">
        <v>19</v>
      </c>
      <c r="M9185" t="str">
        <f t="shared" si="645"/>
        <v>http://logeion.uchicago.edu/index.html#Neritos</v>
      </c>
    </row>
    <row r="9186" spans="1:13" ht="15" customHeight="1" x14ac:dyDescent="0.2">
      <c r="A9186" t="s">
        <v>31951</v>
      </c>
      <c r="B9186" t="s">
        <v>31952</v>
      </c>
      <c r="C9186" t="str">
        <f t="shared" si="649"/>
        <v>Nero –onis m.</v>
      </c>
      <c r="D9186" t="str">
        <f t="shared" si="650"/>
        <v>Nero</v>
      </c>
      <c r="E9186" t="s">
        <v>31953</v>
      </c>
      <c r="F9186" t="s">
        <v>31953</v>
      </c>
      <c r="G9186" t="s">
        <v>29</v>
      </c>
      <c r="H9186">
        <v>3</v>
      </c>
      <c r="I9186">
        <v>0</v>
      </c>
      <c r="J9186">
        <v>0</v>
      </c>
      <c r="K9186">
        <v>1</v>
      </c>
      <c r="L9186" t="s">
        <v>19</v>
      </c>
      <c r="M9186" t="str">
        <f t="shared" si="645"/>
        <v>http://logeion.uchicago.edu/index.html#Nero</v>
      </c>
    </row>
    <row r="9187" spans="1:13" ht="15" customHeight="1" x14ac:dyDescent="0.2">
      <c r="A9187" t="s">
        <v>31954</v>
      </c>
      <c r="B9187" t="s">
        <v>31955</v>
      </c>
      <c r="C9187" t="str">
        <f t="shared" si="649"/>
        <v>Nersae –arum f.</v>
      </c>
      <c r="D9187" t="str">
        <f t="shared" si="650"/>
        <v>Nersae</v>
      </c>
      <c r="E9187" t="s">
        <v>31956</v>
      </c>
      <c r="F9187" t="s">
        <v>31957</v>
      </c>
      <c r="G9187" t="s">
        <v>76</v>
      </c>
      <c r="H9187">
        <v>1</v>
      </c>
      <c r="I9187">
        <v>0</v>
      </c>
      <c r="J9187">
        <v>0</v>
      </c>
      <c r="K9187">
        <v>1</v>
      </c>
      <c r="L9187" t="s">
        <v>19</v>
      </c>
      <c r="M9187" t="str">
        <f t="shared" ref="M9187:M9250" si="651">"http://logeion.uchicago.edu/index.html#"&amp;D9187</f>
        <v>http://logeion.uchicago.edu/index.html#Nersae</v>
      </c>
    </row>
    <row r="9188" spans="1:13" ht="15" customHeight="1" x14ac:dyDescent="0.2">
      <c r="A9188" t="s">
        <v>31958</v>
      </c>
      <c r="B9188" t="s">
        <v>31959</v>
      </c>
      <c r="C9188" t="str">
        <f t="shared" si="649"/>
        <v>Nerva –ae m.</v>
      </c>
      <c r="D9188" t="str">
        <f t="shared" si="650"/>
        <v>Nerva</v>
      </c>
      <c r="E9188" t="s">
        <v>31960</v>
      </c>
      <c r="F9188" t="s">
        <v>31961</v>
      </c>
      <c r="G9188" t="s">
        <v>76</v>
      </c>
      <c r="H9188">
        <v>1</v>
      </c>
      <c r="I9188">
        <v>0</v>
      </c>
      <c r="J9188">
        <v>0</v>
      </c>
      <c r="K9188">
        <v>1</v>
      </c>
      <c r="L9188" t="s">
        <v>19</v>
      </c>
      <c r="M9188" t="str">
        <f t="shared" si="651"/>
        <v>http://logeion.uchicago.edu/index.html#Nerva</v>
      </c>
    </row>
    <row r="9189" spans="1:13" ht="15" customHeight="1" x14ac:dyDescent="0.2">
      <c r="A9189" t="s">
        <v>31966</v>
      </c>
      <c r="B9189" t="s">
        <v>31967</v>
      </c>
      <c r="C9189" t="str">
        <f t="shared" si="649"/>
        <v>Nervi –orum m.</v>
      </c>
      <c r="D9189" t="str">
        <f t="shared" si="650"/>
        <v>Nervi</v>
      </c>
      <c r="E9189" t="s">
        <v>31968</v>
      </c>
      <c r="F9189" t="s">
        <v>31969</v>
      </c>
      <c r="G9189" t="s">
        <v>21</v>
      </c>
      <c r="H9189">
        <v>2</v>
      </c>
      <c r="I9189">
        <v>0</v>
      </c>
      <c r="J9189">
        <v>0</v>
      </c>
      <c r="K9189">
        <v>1</v>
      </c>
      <c r="L9189" t="s">
        <v>19</v>
      </c>
      <c r="M9189" t="str">
        <f t="shared" si="651"/>
        <v>http://logeion.uchicago.edu/index.html#Nervi</v>
      </c>
    </row>
    <row r="9190" spans="1:13" ht="15" customHeight="1" x14ac:dyDescent="0.2">
      <c r="A9190" t="s">
        <v>31963</v>
      </c>
      <c r="B9190" t="s">
        <v>31964</v>
      </c>
      <c r="C9190" t="str">
        <f t="shared" si="649"/>
        <v>Nervicus –a –um</v>
      </c>
      <c r="D9190" t="str">
        <f t="shared" si="650"/>
        <v>Nervicus</v>
      </c>
      <c r="E9190" t="s">
        <v>31965</v>
      </c>
      <c r="F9190" t="s">
        <v>31965</v>
      </c>
      <c r="G9190" t="s">
        <v>918</v>
      </c>
      <c r="H9190">
        <v>2</v>
      </c>
      <c r="I9190">
        <v>0</v>
      </c>
      <c r="J9190">
        <v>0</v>
      </c>
      <c r="K9190">
        <v>1</v>
      </c>
      <c r="L9190" t="s">
        <v>36</v>
      </c>
      <c r="M9190" t="str">
        <f t="shared" si="651"/>
        <v>http://logeion.uchicago.edu/index.html#Nervicus</v>
      </c>
    </row>
    <row r="9191" spans="1:13" ht="15" customHeight="1" x14ac:dyDescent="0.2">
      <c r="A9191" t="s">
        <v>31970</v>
      </c>
      <c r="B9191" t="s">
        <v>31971</v>
      </c>
      <c r="C9191" t="str">
        <f t="shared" si="649"/>
        <v>Nervius –a –um</v>
      </c>
      <c r="D9191" t="str">
        <f t="shared" si="650"/>
        <v>Nervius</v>
      </c>
      <c r="E9191" t="s">
        <v>31972</v>
      </c>
      <c r="F9191" t="s">
        <v>31972</v>
      </c>
      <c r="G9191" t="s">
        <v>918</v>
      </c>
      <c r="H9191">
        <v>2</v>
      </c>
      <c r="I9191">
        <v>0</v>
      </c>
      <c r="J9191">
        <v>0</v>
      </c>
      <c r="K9191">
        <v>1</v>
      </c>
      <c r="L9191" t="s">
        <v>36</v>
      </c>
      <c r="M9191" t="str">
        <f t="shared" si="651"/>
        <v>http://logeion.uchicago.edu/index.html#Nervius</v>
      </c>
    </row>
    <row r="9192" spans="1:13" ht="15" customHeight="1" x14ac:dyDescent="0.2">
      <c r="A9192" t="s">
        <v>31973</v>
      </c>
      <c r="B9192" t="s">
        <v>31974</v>
      </c>
      <c r="C9192" t="str">
        <f t="shared" si="649"/>
        <v>nervosus –a –um</v>
      </c>
      <c r="D9192" t="str">
        <f t="shared" si="650"/>
        <v>nervosus</v>
      </c>
      <c r="E9192" t="s">
        <v>31975</v>
      </c>
      <c r="F9192" t="s">
        <v>31975</v>
      </c>
      <c r="G9192" t="s">
        <v>61</v>
      </c>
      <c r="H9192">
        <v>1</v>
      </c>
      <c r="I9192">
        <v>0</v>
      </c>
      <c r="J9192">
        <v>0</v>
      </c>
      <c r="K9192">
        <v>0</v>
      </c>
      <c r="L9192" t="s">
        <v>36</v>
      </c>
      <c r="M9192" t="str">
        <f t="shared" si="651"/>
        <v>http://logeion.uchicago.edu/index.html#nervosus</v>
      </c>
    </row>
    <row r="9193" spans="1:13" ht="15" customHeight="1" x14ac:dyDescent="0.2">
      <c r="A9193" t="s">
        <v>31977</v>
      </c>
      <c r="B9193" t="s">
        <v>31978</v>
      </c>
      <c r="C9193" t="str">
        <f t="shared" si="649"/>
        <v>nervus –i m.</v>
      </c>
      <c r="D9193" t="str">
        <f t="shared" si="650"/>
        <v>nervus</v>
      </c>
      <c r="E9193" t="s">
        <v>31979</v>
      </c>
      <c r="F9193" t="s">
        <v>31979</v>
      </c>
      <c r="G9193" t="s">
        <v>21</v>
      </c>
      <c r="H9193">
        <v>2</v>
      </c>
      <c r="I9193">
        <v>0</v>
      </c>
      <c r="J9193">
        <v>0</v>
      </c>
      <c r="K9193">
        <v>0</v>
      </c>
      <c r="L9193" t="s">
        <v>19</v>
      </c>
      <c r="M9193" t="str">
        <f t="shared" si="651"/>
        <v>http://logeion.uchicago.edu/index.html#nervus</v>
      </c>
    </row>
    <row r="9194" spans="1:13" ht="15" customHeight="1" x14ac:dyDescent="0.2">
      <c r="A9194" t="s">
        <v>31980</v>
      </c>
      <c r="B9194" t="s">
        <v>31981</v>
      </c>
      <c r="C9194" t="str">
        <f t="shared" si="649"/>
        <v>Nesaee –es f.</v>
      </c>
      <c r="D9194" t="str">
        <f t="shared" si="650"/>
        <v>Nesaee</v>
      </c>
      <c r="E9194" t="s">
        <v>31982</v>
      </c>
      <c r="F9194" t="s">
        <v>31983</v>
      </c>
      <c r="G9194" t="s">
        <v>346</v>
      </c>
      <c r="H9194">
        <v>6</v>
      </c>
      <c r="K9194">
        <v>1</v>
      </c>
      <c r="L9194" t="s">
        <v>19</v>
      </c>
      <c r="M9194" t="str">
        <f t="shared" si="651"/>
        <v>http://logeion.uchicago.edu/index.html#Nesaee</v>
      </c>
    </row>
    <row r="9195" spans="1:13" ht="15" customHeight="1" x14ac:dyDescent="0.2">
      <c r="A9195" t="s">
        <v>53600</v>
      </c>
      <c r="B9195" t="s">
        <v>53601</v>
      </c>
      <c r="C9195" t="str">
        <f t="shared" si="649"/>
        <v>nesapius –a –um</v>
      </c>
      <c r="D9195" t="str">
        <f t="shared" si="650"/>
        <v>nesapius</v>
      </c>
      <c r="E9195" t="s">
        <v>24832</v>
      </c>
      <c r="F9195" t="s">
        <v>24832</v>
      </c>
      <c r="G9195" t="s">
        <v>61</v>
      </c>
      <c r="H9195">
        <v>1</v>
      </c>
      <c r="I9195">
        <v>0</v>
      </c>
      <c r="J9195">
        <v>0</v>
      </c>
      <c r="K9195">
        <v>0</v>
      </c>
      <c r="L9195" t="s">
        <v>36</v>
      </c>
      <c r="M9195" t="str">
        <f t="shared" si="651"/>
        <v>http://logeion.uchicago.edu/index.html#nesapius</v>
      </c>
    </row>
    <row r="9196" spans="1:13" ht="15" customHeight="1" x14ac:dyDescent="0.2">
      <c r="A9196" t="s">
        <v>31984</v>
      </c>
      <c r="B9196" t="s">
        <v>31985</v>
      </c>
      <c r="C9196" t="str">
        <f t="shared" si="649"/>
        <v>nescio nescire nescivi/nescii nescitus</v>
      </c>
      <c r="D9196" t="str">
        <f t="shared" si="650"/>
        <v>nescio</v>
      </c>
      <c r="E9196" t="s">
        <v>31986</v>
      </c>
      <c r="F9196" t="s">
        <v>31986</v>
      </c>
      <c r="G9196" t="s">
        <v>235</v>
      </c>
      <c r="I9196">
        <v>4</v>
      </c>
      <c r="J9196">
        <v>0</v>
      </c>
      <c r="K9196">
        <v>0</v>
      </c>
      <c r="L9196" t="s">
        <v>24</v>
      </c>
      <c r="M9196" t="str">
        <f t="shared" si="651"/>
        <v>http://logeion.uchicago.edu/index.html#nescio</v>
      </c>
    </row>
    <row r="9197" spans="1:13" ht="15" customHeight="1" x14ac:dyDescent="0.2">
      <c r="A9197" t="s">
        <v>31989</v>
      </c>
      <c r="B9197" t="s">
        <v>31990</v>
      </c>
      <c r="C9197" t="str">
        <f t="shared" si="649"/>
        <v>nescioquis nescioqua nescioquid</v>
      </c>
      <c r="D9197" t="str">
        <f t="shared" si="650"/>
        <v>nescioquis</v>
      </c>
      <c r="E9197" t="s">
        <v>55454</v>
      </c>
      <c r="F9197" t="s">
        <v>55454</v>
      </c>
      <c r="G9197" t="s">
        <v>2410</v>
      </c>
      <c r="H9197">
        <v>6</v>
      </c>
      <c r="I9197">
        <v>0</v>
      </c>
      <c r="J9197">
        <v>0</v>
      </c>
      <c r="K9197">
        <v>0</v>
      </c>
      <c r="L9197" t="s">
        <v>2411</v>
      </c>
      <c r="M9197" t="str">
        <f t="shared" si="651"/>
        <v>http://logeion.uchicago.edu/index.html#nescioquis</v>
      </c>
    </row>
    <row r="9198" spans="1:13" ht="15" customHeight="1" x14ac:dyDescent="0.2">
      <c r="A9198" t="s">
        <v>31993</v>
      </c>
      <c r="B9198" t="s">
        <v>31994</v>
      </c>
      <c r="C9198" t="str">
        <f t="shared" si="649"/>
        <v>nescius –a –um</v>
      </c>
      <c r="D9198" t="str">
        <f t="shared" si="650"/>
        <v>nescius</v>
      </c>
      <c r="E9198" t="s">
        <v>22614</v>
      </c>
      <c r="F9198" t="s">
        <v>24838</v>
      </c>
      <c r="G9198" t="s">
        <v>61</v>
      </c>
      <c r="H9198">
        <v>1</v>
      </c>
      <c r="I9198">
        <v>0</v>
      </c>
      <c r="J9198">
        <v>0</v>
      </c>
      <c r="K9198">
        <v>0</v>
      </c>
      <c r="L9198" t="s">
        <v>36</v>
      </c>
      <c r="M9198" t="str">
        <f t="shared" si="651"/>
        <v>http://logeion.uchicago.edu/index.html#nescius</v>
      </c>
    </row>
    <row r="9199" spans="1:13" ht="15" customHeight="1" x14ac:dyDescent="0.2">
      <c r="A9199" t="s">
        <v>31995</v>
      </c>
      <c r="B9199" t="s">
        <v>31996</v>
      </c>
      <c r="C9199" t="str">
        <f t="shared" si="649"/>
        <v>Nessus –i m.</v>
      </c>
      <c r="D9199" t="str">
        <f t="shared" si="650"/>
        <v>Nessus</v>
      </c>
      <c r="E9199" t="s">
        <v>31997</v>
      </c>
      <c r="F9199" t="s">
        <v>31997</v>
      </c>
      <c r="G9199" t="s">
        <v>21</v>
      </c>
      <c r="H9199">
        <v>2</v>
      </c>
      <c r="I9199">
        <v>0</v>
      </c>
      <c r="J9199">
        <v>0</v>
      </c>
      <c r="K9199">
        <v>1</v>
      </c>
      <c r="L9199" t="s">
        <v>19</v>
      </c>
      <c r="M9199" t="str">
        <f t="shared" si="651"/>
        <v>http://logeion.uchicago.edu/index.html#Nessus</v>
      </c>
    </row>
    <row r="9200" spans="1:13" ht="15" customHeight="1" x14ac:dyDescent="0.2">
      <c r="A9200" t="s">
        <v>60491</v>
      </c>
      <c r="B9200" t="s">
        <v>60838</v>
      </c>
      <c r="C9200" t="str">
        <f t="shared" si="649"/>
        <v>Nestor –oris</v>
      </c>
      <c r="D9200" t="str">
        <f t="shared" si="650"/>
        <v>Nestor</v>
      </c>
      <c r="E9200" t="s">
        <v>60778</v>
      </c>
      <c r="F9200" t="s">
        <v>60729</v>
      </c>
      <c r="G9200" t="s">
        <v>29</v>
      </c>
      <c r="H9200">
        <v>3</v>
      </c>
      <c r="K9200">
        <v>1</v>
      </c>
      <c r="L9200" t="s">
        <v>19</v>
      </c>
      <c r="M9200" t="str">
        <f t="shared" si="651"/>
        <v>http://logeion.uchicago.edu/index.html#Nestor</v>
      </c>
    </row>
    <row r="9201" spans="1:13" ht="15" customHeight="1" x14ac:dyDescent="0.2">
      <c r="A9201" t="s">
        <v>60492</v>
      </c>
      <c r="B9201" t="s">
        <v>60632</v>
      </c>
      <c r="C9201" t="str">
        <f t="shared" si="649"/>
        <v>Nestorides –ae m.</v>
      </c>
      <c r="D9201" t="str">
        <f t="shared" si="650"/>
        <v>Nestorides</v>
      </c>
      <c r="E9201" t="s">
        <v>60665</v>
      </c>
      <c r="F9201" t="s">
        <v>60745</v>
      </c>
      <c r="G9201" t="s">
        <v>43</v>
      </c>
      <c r="H9201">
        <v>6</v>
      </c>
      <c r="K9201">
        <v>1</v>
      </c>
      <c r="L9201" t="s">
        <v>19</v>
      </c>
      <c r="M9201" t="str">
        <f t="shared" si="651"/>
        <v>http://logeion.uchicago.edu/index.html#Nestorides</v>
      </c>
    </row>
    <row r="9202" spans="1:13" ht="15" customHeight="1" x14ac:dyDescent="0.2">
      <c r="A9202" t="s">
        <v>32002</v>
      </c>
      <c r="B9202" t="s">
        <v>32003</v>
      </c>
      <c r="C9202" t="str">
        <f t="shared" si="649"/>
        <v>neu or neve</v>
      </c>
      <c r="D9202" t="str">
        <f t="shared" si="650"/>
        <v>neu</v>
      </c>
      <c r="E9202" t="s">
        <v>32004</v>
      </c>
      <c r="F9202" t="s">
        <v>32005</v>
      </c>
      <c r="G9202" t="s">
        <v>338</v>
      </c>
      <c r="I9202">
        <v>0</v>
      </c>
      <c r="J9202">
        <v>0</v>
      </c>
      <c r="K9202">
        <v>0</v>
      </c>
      <c r="L9202" t="s">
        <v>339</v>
      </c>
      <c r="M9202" t="str">
        <f t="shared" si="651"/>
        <v>http://logeion.uchicago.edu/index.html#neu</v>
      </c>
    </row>
    <row r="9203" spans="1:13" ht="15" customHeight="1" x14ac:dyDescent="0.2">
      <c r="A9203" t="s">
        <v>32006</v>
      </c>
      <c r="B9203" t="s">
        <v>32007</v>
      </c>
      <c r="C9203" t="str">
        <f t="shared" si="649"/>
        <v>neuter neutra neutrum</v>
      </c>
      <c r="D9203" t="str">
        <f t="shared" si="650"/>
        <v>neuter</v>
      </c>
      <c r="E9203" t="s">
        <v>32008</v>
      </c>
      <c r="F9203" t="s">
        <v>32009</v>
      </c>
      <c r="G9203" t="s">
        <v>2410</v>
      </c>
      <c r="H9203">
        <v>5</v>
      </c>
      <c r="I9203">
        <v>0</v>
      </c>
      <c r="J9203">
        <v>0</v>
      </c>
      <c r="K9203">
        <v>0</v>
      </c>
      <c r="L9203" t="s">
        <v>36</v>
      </c>
      <c r="M9203" t="str">
        <f t="shared" si="651"/>
        <v>http://logeion.uchicago.edu/index.html#neuter</v>
      </c>
    </row>
    <row r="9204" spans="1:13" ht="15" customHeight="1" x14ac:dyDescent="0.2">
      <c r="A9204" t="s">
        <v>32010</v>
      </c>
      <c r="B9204" t="s">
        <v>32011</v>
      </c>
      <c r="C9204" t="str">
        <f t="shared" si="649"/>
        <v>nex necis f.</v>
      </c>
      <c r="D9204" t="str">
        <f t="shared" si="650"/>
        <v>nex</v>
      </c>
      <c r="E9204" t="s">
        <v>32012</v>
      </c>
      <c r="F9204" t="s">
        <v>32012</v>
      </c>
      <c r="G9204" t="s">
        <v>29</v>
      </c>
      <c r="H9204">
        <v>3</v>
      </c>
      <c r="I9204">
        <v>0</v>
      </c>
      <c r="J9204">
        <v>0</v>
      </c>
      <c r="K9204">
        <v>0</v>
      </c>
      <c r="L9204" t="s">
        <v>19</v>
      </c>
      <c r="M9204" t="str">
        <f t="shared" si="651"/>
        <v>http://logeion.uchicago.edu/index.html#nex</v>
      </c>
    </row>
    <row r="9205" spans="1:13" ht="15" customHeight="1" x14ac:dyDescent="0.2">
      <c r="A9205" t="s">
        <v>32013</v>
      </c>
      <c r="B9205" t="s">
        <v>32014</v>
      </c>
      <c r="C9205" t="str">
        <f t="shared" si="649"/>
        <v>nexilis –e</v>
      </c>
      <c r="D9205" t="str">
        <f t="shared" si="650"/>
        <v>nexilis</v>
      </c>
      <c r="E9205" t="s">
        <v>32015</v>
      </c>
      <c r="F9205" t="s">
        <v>32015</v>
      </c>
      <c r="G9205" t="s">
        <v>155</v>
      </c>
      <c r="H9205">
        <v>3</v>
      </c>
      <c r="I9205">
        <v>0</v>
      </c>
      <c r="J9205">
        <v>0</v>
      </c>
      <c r="K9205">
        <v>0</v>
      </c>
      <c r="L9205" t="s">
        <v>36</v>
      </c>
      <c r="M9205" t="str">
        <f t="shared" si="651"/>
        <v>http://logeion.uchicago.edu/index.html#nexilis</v>
      </c>
    </row>
    <row r="9206" spans="1:13" ht="15" customHeight="1" x14ac:dyDescent="0.2">
      <c r="A9206" t="s">
        <v>32016</v>
      </c>
      <c r="B9206" t="s">
        <v>32017</v>
      </c>
      <c r="C9206" t="str">
        <f t="shared" si="649"/>
        <v>nexus –us m.</v>
      </c>
      <c r="D9206" t="str">
        <f t="shared" si="650"/>
        <v>nexus</v>
      </c>
      <c r="E9206" t="s">
        <v>32018</v>
      </c>
      <c r="F9206" t="s">
        <v>32019</v>
      </c>
      <c r="G9206" t="s">
        <v>18</v>
      </c>
      <c r="H9206">
        <v>4</v>
      </c>
      <c r="I9206">
        <v>0</v>
      </c>
      <c r="J9206">
        <v>0</v>
      </c>
      <c r="K9206">
        <v>0</v>
      </c>
      <c r="L9206" t="s">
        <v>19</v>
      </c>
      <c r="M9206" t="str">
        <f t="shared" si="651"/>
        <v>http://logeion.uchicago.edu/index.html#nexus</v>
      </c>
    </row>
    <row r="9207" spans="1:13" ht="15" customHeight="1" x14ac:dyDescent="0.2">
      <c r="A9207" t="s">
        <v>32021</v>
      </c>
      <c r="B9207" t="s">
        <v>32022</v>
      </c>
      <c r="C9207" t="str">
        <f t="shared" si="649"/>
        <v>ni</v>
      </c>
      <c r="D9207" t="s">
        <v>32022</v>
      </c>
      <c r="E9207" t="s">
        <v>32023</v>
      </c>
      <c r="F9207" t="s">
        <v>32024</v>
      </c>
      <c r="G9207" t="s">
        <v>3461</v>
      </c>
      <c r="I9207">
        <v>0</v>
      </c>
      <c r="J9207">
        <v>0</v>
      </c>
      <c r="K9207">
        <v>0</v>
      </c>
      <c r="L9207" t="s">
        <v>339</v>
      </c>
      <c r="M9207" t="str">
        <f t="shared" si="651"/>
        <v>http://logeion.uchicago.edu/index.html#nī</v>
      </c>
    </row>
    <row r="9208" spans="1:13" ht="15" customHeight="1" x14ac:dyDescent="0.2">
      <c r="A9208" t="s">
        <v>32025</v>
      </c>
      <c r="B9208" t="s">
        <v>32026</v>
      </c>
      <c r="C9208" t="str">
        <f t="shared" si="649"/>
        <v>Nicaea –ae f.</v>
      </c>
      <c r="D9208" t="str">
        <f t="shared" ref="D9208:D9223" si="652">IF(ISBLANK(B9208),0,LEFT( C9208, FIND( " ", C9208 ) - 1 ))</f>
        <v>Nicaea</v>
      </c>
      <c r="E9208" t="s">
        <v>32027</v>
      </c>
      <c r="F9208" t="s">
        <v>32028</v>
      </c>
      <c r="G9208" t="s">
        <v>76</v>
      </c>
      <c r="H9208">
        <v>1</v>
      </c>
      <c r="I9208">
        <v>0</v>
      </c>
      <c r="J9208">
        <v>0</v>
      </c>
      <c r="K9208">
        <v>1</v>
      </c>
      <c r="L9208" t="s">
        <v>19</v>
      </c>
      <c r="M9208" t="str">
        <f t="shared" si="651"/>
        <v>http://logeion.uchicago.edu/index.html#Nicaea</v>
      </c>
    </row>
    <row r="9209" spans="1:13" ht="15" customHeight="1" x14ac:dyDescent="0.2">
      <c r="A9209" t="s">
        <v>32031</v>
      </c>
      <c r="B9209" t="s">
        <v>32032</v>
      </c>
      <c r="C9209" t="str">
        <f t="shared" si="649"/>
        <v>Nicephorius –ii m.</v>
      </c>
      <c r="D9209" t="str">
        <f t="shared" si="652"/>
        <v>Nicephorius</v>
      </c>
      <c r="E9209" t="s">
        <v>32033</v>
      </c>
      <c r="F9209" t="s">
        <v>32034</v>
      </c>
      <c r="G9209" t="s">
        <v>21</v>
      </c>
      <c r="H9209">
        <v>2</v>
      </c>
      <c r="I9209">
        <v>0</v>
      </c>
      <c r="J9209">
        <v>0</v>
      </c>
      <c r="K9209">
        <v>1</v>
      </c>
      <c r="L9209" t="s">
        <v>19</v>
      </c>
      <c r="M9209" t="str">
        <f t="shared" si="651"/>
        <v>http://logeion.uchicago.edu/index.html#Nicephorius</v>
      </c>
    </row>
    <row r="9210" spans="1:13" ht="15" customHeight="1" x14ac:dyDescent="0.2">
      <c r="A9210" t="s">
        <v>53602</v>
      </c>
      <c r="B9210" t="s">
        <v>53995</v>
      </c>
      <c r="C9210" t="str">
        <f t="shared" si="649"/>
        <v>Niceros –otis m.</v>
      </c>
      <c r="D9210" t="str">
        <f t="shared" si="652"/>
        <v>Niceros</v>
      </c>
      <c r="E9210" t="s">
        <v>53603</v>
      </c>
      <c r="F9210" t="s">
        <v>53603</v>
      </c>
      <c r="G9210" t="s">
        <v>29</v>
      </c>
      <c r="H9210">
        <v>3</v>
      </c>
      <c r="I9210">
        <v>0</v>
      </c>
      <c r="J9210">
        <v>0</v>
      </c>
      <c r="K9210">
        <v>1</v>
      </c>
      <c r="L9210" t="s">
        <v>19</v>
      </c>
      <c r="M9210" t="str">
        <f t="shared" si="651"/>
        <v>http://logeion.uchicago.edu/index.html#Niceros</v>
      </c>
    </row>
    <row r="9211" spans="1:13" ht="15" customHeight="1" x14ac:dyDescent="0.2">
      <c r="A9211" t="s">
        <v>60992</v>
      </c>
      <c r="B9211" t="s">
        <v>61170</v>
      </c>
      <c r="C9211" t="str">
        <f t="shared" si="649"/>
        <v>Nicolaita –ae m.</v>
      </c>
      <c r="D9211" t="str">
        <f t="shared" si="652"/>
        <v>Nicolaita</v>
      </c>
      <c r="E9211" t="s">
        <v>61329</v>
      </c>
      <c r="F9211" t="s">
        <v>61329</v>
      </c>
      <c r="G9211" t="s">
        <v>76</v>
      </c>
      <c r="H9211">
        <v>1</v>
      </c>
      <c r="K9211">
        <v>1</v>
      </c>
      <c r="L9211" t="s">
        <v>19</v>
      </c>
      <c r="M9211" t="str">
        <f t="shared" si="651"/>
        <v>http://logeion.uchicago.edu/index.html#Nicolaita</v>
      </c>
    </row>
    <row r="9212" spans="1:13" ht="15" customHeight="1" x14ac:dyDescent="0.2">
      <c r="A9212" t="s">
        <v>32037</v>
      </c>
      <c r="B9212" t="s">
        <v>32038</v>
      </c>
      <c r="C9212" t="str">
        <f t="shared" si="649"/>
        <v>Nicomedes –is m.</v>
      </c>
      <c r="D9212" t="str">
        <f t="shared" si="652"/>
        <v>Nicomedes</v>
      </c>
      <c r="E9212" t="s">
        <v>32039</v>
      </c>
      <c r="F9212" t="s">
        <v>32039</v>
      </c>
      <c r="G9212" t="s">
        <v>346</v>
      </c>
      <c r="H9212">
        <v>6</v>
      </c>
      <c r="I9212">
        <v>0</v>
      </c>
      <c r="J9212">
        <v>0</v>
      </c>
      <c r="K9212">
        <v>1</v>
      </c>
      <c r="L9212" t="s">
        <v>19</v>
      </c>
      <c r="M9212" t="str">
        <f t="shared" si="651"/>
        <v>http://logeion.uchicago.edu/index.html#Nicomedes</v>
      </c>
    </row>
    <row r="9213" spans="1:13" ht="15" customHeight="1" x14ac:dyDescent="0.2">
      <c r="A9213" t="s">
        <v>32043</v>
      </c>
      <c r="B9213" t="s">
        <v>32044</v>
      </c>
      <c r="C9213" t="str">
        <f t="shared" si="649"/>
        <v>nidifico –nidificare</v>
      </c>
      <c r="D9213" t="str">
        <f t="shared" si="652"/>
        <v>nidifico</v>
      </c>
      <c r="E9213" t="s">
        <v>32045</v>
      </c>
      <c r="F9213" t="s">
        <v>32045</v>
      </c>
      <c r="G9213" t="s">
        <v>23</v>
      </c>
      <c r="I9213">
        <v>1</v>
      </c>
      <c r="J9213">
        <v>0</v>
      </c>
      <c r="K9213">
        <v>0</v>
      </c>
      <c r="L9213" t="s">
        <v>24</v>
      </c>
      <c r="M9213" t="str">
        <f t="shared" si="651"/>
        <v>http://logeion.uchicago.edu/index.html#nidifico</v>
      </c>
    </row>
    <row r="9214" spans="1:13" ht="15" customHeight="1" x14ac:dyDescent="0.2">
      <c r="A9214" t="s">
        <v>32047</v>
      </c>
      <c r="B9214" t="s">
        <v>32048</v>
      </c>
      <c r="C9214" t="str">
        <f t="shared" si="649"/>
        <v>nidor –oris m.</v>
      </c>
      <c r="D9214" t="str">
        <f t="shared" si="652"/>
        <v>nidor</v>
      </c>
      <c r="E9214" t="s">
        <v>32049</v>
      </c>
      <c r="F9214" t="s">
        <v>32050</v>
      </c>
      <c r="G9214" t="s">
        <v>29</v>
      </c>
      <c r="H9214">
        <v>3</v>
      </c>
      <c r="I9214">
        <v>0</v>
      </c>
      <c r="J9214">
        <v>0</v>
      </c>
      <c r="K9214">
        <v>0</v>
      </c>
      <c r="L9214" t="s">
        <v>19</v>
      </c>
      <c r="M9214" t="str">
        <f t="shared" si="651"/>
        <v>http://logeion.uchicago.edu/index.html#nidor</v>
      </c>
    </row>
    <row r="9215" spans="1:13" ht="15" customHeight="1" x14ac:dyDescent="0.2">
      <c r="A9215" t="s">
        <v>32051</v>
      </c>
      <c r="B9215" t="s">
        <v>32052</v>
      </c>
      <c r="C9215" t="str">
        <f t="shared" si="649"/>
        <v>nidus –i m.</v>
      </c>
      <c r="D9215" t="str">
        <f t="shared" si="652"/>
        <v>nidus</v>
      </c>
      <c r="E9215" t="s">
        <v>32053</v>
      </c>
      <c r="F9215" t="s">
        <v>32054</v>
      </c>
      <c r="G9215" t="s">
        <v>21</v>
      </c>
      <c r="H9215">
        <v>2</v>
      </c>
      <c r="I9215">
        <v>0</v>
      </c>
      <c r="J9215">
        <v>0</v>
      </c>
      <c r="K9215">
        <v>0</v>
      </c>
      <c r="L9215" t="s">
        <v>19</v>
      </c>
      <c r="M9215" t="str">
        <f t="shared" si="651"/>
        <v>http://logeion.uchicago.edu/index.html#nidus</v>
      </c>
    </row>
    <row r="9216" spans="1:13" ht="15" customHeight="1" x14ac:dyDescent="0.2">
      <c r="A9216" t="s">
        <v>32055</v>
      </c>
      <c r="B9216" t="s">
        <v>32056</v>
      </c>
      <c r="C9216" t="str">
        <f t="shared" si="649"/>
        <v>niger nigra nigrum</v>
      </c>
      <c r="D9216" t="str">
        <f t="shared" si="652"/>
        <v>niger</v>
      </c>
      <c r="E9216" t="s">
        <v>4920</v>
      </c>
      <c r="F9216" t="s">
        <v>52894</v>
      </c>
      <c r="G9216" t="s">
        <v>61</v>
      </c>
      <c r="H9216">
        <v>1</v>
      </c>
      <c r="I9216">
        <v>0</v>
      </c>
      <c r="J9216">
        <v>0</v>
      </c>
      <c r="K9216">
        <v>0</v>
      </c>
      <c r="L9216" t="s">
        <v>36</v>
      </c>
      <c r="M9216" t="str">
        <f t="shared" si="651"/>
        <v>http://logeion.uchicago.edu/index.html#niger</v>
      </c>
    </row>
    <row r="9217" spans="1:13" ht="15" customHeight="1" x14ac:dyDescent="0.2">
      <c r="A9217" t="s">
        <v>32057</v>
      </c>
      <c r="B9217" t="s">
        <v>32058</v>
      </c>
      <c r="C9217" t="str">
        <f t="shared" si="649"/>
        <v>Niger Nigri m.</v>
      </c>
      <c r="D9217" t="str">
        <f t="shared" si="652"/>
        <v>Niger</v>
      </c>
      <c r="E9217" t="s">
        <v>32059</v>
      </c>
      <c r="F9217" t="s">
        <v>32059</v>
      </c>
      <c r="G9217" t="s">
        <v>21</v>
      </c>
      <c r="H9217">
        <v>2</v>
      </c>
      <c r="I9217">
        <v>0</v>
      </c>
      <c r="J9217">
        <v>0</v>
      </c>
      <c r="K9217">
        <v>1</v>
      </c>
      <c r="L9217" t="s">
        <v>19</v>
      </c>
      <c r="M9217" t="str">
        <f t="shared" si="651"/>
        <v>http://logeion.uchicago.edu/index.html#Niger</v>
      </c>
    </row>
    <row r="9218" spans="1:13" ht="15" customHeight="1" x14ac:dyDescent="0.2">
      <c r="A9218" t="s">
        <v>32060</v>
      </c>
      <c r="B9218" t="s">
        <v>32061</v>
      </c>
      <c r="C9218" t="str">
        <f t="shared" si="649"/>
        <v>nigrans –antis</v>
      </c>
      <c r="D9218" t="str">
        <f t="shared" si="652"/>
        <v>nigrans</v>
      </c>
      <c r="E9218" t="s">
        <v>4920</v>
      </c>
      <c r="F9218" t="s">
        <v>32062</v>
      </c>
      <c r="G9218" t="s">
        <v>230</v>
      </c>
      <c r="H9218">
        <v>3</v>
      </c>
      <c r="I9218">
        <v>0</v>
      </c>
      <c r="J9218">
        <v>0</v>
      </c>
      <c r="K9218">
        <v>0</v>
      </c>
      <c r="L9218" t="s">
        <v>36</v>
      </c>
      <c r="M9218" t="str">
        <f t="shared" si="651"/>
        <v>http://logeion.uchicago.edu/index.html#nigrans</v>
      </c>
    </row>
    <row r="9219" spans="1:13" ht="15" customHeight="1" x14ac:dyDescent="0.2">
      <c r="A9219" t="s">
        <v>32063</v>
      </c>
      <c r="B9219" t="s">
        <v>32064</v>
      </c>
      <c r="C9219" t="str">
        <f t="shared" si="649"/>
        <v>nigredo –inis f.</v>
      </c>
      <c r="D9219" t="str">
        <f t="shared" si="652"/>
        <v>nigredo</v>
      </c>
      <c r="E9219" t="s">
        <v>32065</v>
      </c>
      <c r="F9219" t="s">
        <v>32066</v>
      </c>
      <c r="G9219" t="s">
        <v>29</v>
      </c>
      <c r="H9219">
        <v>3</v>
      </c>
      <c r="I9219">
        <v>0</v>
      </c>
      <c r="J9219">
        <v>0</v>
      </c>
      <c r="K9219">
        <v>0</v>
      </c>
      <c r="L9219" t="s">
        <v>19</v>
      </c>
      <c r="M9219" t="str">
        <f t="shared" si="651"/>
        <v>http://logeion.uchicago.edu/index.html#nigredo</v>
      </c>
    </row>
    <row r="9220" spans="1:13" ht="15" customHeight="1" x14ac:dyDescent="0.2">
      <c r="A9220" t="s">
        <v>32067</v>
      </c>
      <c r="B9220" t="s">
        <v>32068</v>
      </c>
      <c r="C9220" t="str">
        <f t="shared" si="649"/>
        <v>nigresco –ere –ui</v>
      </c>
      <c r="D9220" t="str">
        <f t="shared" si="652"/>
        <v>nigresco</v>
      </c>
      <c r="E9220" t="s">
        <v>32069</v>
      </c>
      <c r="F9220" t="s">
        <v>32070</v>
      </c>
      <c r="G9220" t="s">
        <v>66</v>
      </c>
      <c r="I9220">
        <v>3</v>
      </c>
      <c r="J9220">
        <v>0</v>
      </c>
      <c r="K9220">
        <v>0</v>
      </c>
      <c r="L9220" t="s">
        <v>24</v>
      </c>
      <c r="M9220" t="str">
        <f t="shared" si="651"/>
        <v>http://logeion.uchicago.edu/index.html#nigresco</v>
      </c>
    </row>
    <row r="9221" spans="1:13" ht="15" customHeight="1" x14ac:dyDescent="0.2">
      <c r="A9221" t="s">
        <v>32071</v>
      </c>
      <c r="B9221" t="s">
        <v>32072</v>
      </c>
      <c r="C9221" t="str">
        <f t="shared" si="649"/>
        <v>nigro nigrare nigravi nigratus</v>
      </c>
      <c r="D9221" t="str">
        <f t="shared" si="652"/>
        <v>nigro</v>
      </c>
      <c r="E9221" t="s">
        <v>32073</v>
      </c>
      <c r="F9221" t="s">
        <v>32074</v>
      </c>
      <c r="G9221" t="s">
        <v>23</v>
      </c>
      <c r="I9221">
        <v>1</v>
      </c>
      <c r="J9221">
        <v>0</v>
      </c>
      <c r="K9221">
        <v>0</v>
      </c>
      <c r="L9221" t="s">
        <v>24</v>
      </c>
      <c r="M9221" t="str">
        <f t="shared" si="651"/>
        <v>http://logeion.uchicago.edu/index.html#nigro</v>
      </c>
    </row>
    <row r="9222" spans="1:13" ht="15" customHeight="1" x14ac:dyDescent="0.2">
      <c r="A9222" t="s">
        <v>58743</v>
      </c>
      <c r="B9222" t="s">
        <v>58384</v>
      </c>
      <c r="C9222" t="str">
        <f t="shared" si="649"/>
        <v>nigrogemmeus –a –um</v>
      </c>
      <c r="D9222" t="str">
        <f t="shared" si="652"/>
        <v>nigrogemmeus</v>
      </c>
      <c r="E9222" t="s">
        <v>58386</v>
      </c>
      <c r="F9222" t="s">
        <v>58385</v>
      </c>
      <c r="G9222" t="s">
        <v>61</v>
      </c>
      <c r="H9222">
        <v>1</v>
      </c>
      <c r="L9222" t="s">
        <v>36</v>
      </c>
      <c r="M9222" t="str">
        <f t="shared" si="651"/>
        <v>http://logeion.uchicago.edu/index.html#nigrogemmeus</v>
      </c>
    </row>
    <row r="9223" spans="1:13" ht="15" customHeight="1" x14ac:dyDescent="0.2">
      <c r="A9223" t="s">
        <v>32076</v>
      </c>
      <c r="B9223" t="s">
        <v>32077</v>
      </c>
      <c r="C9223" t="str">
        <f t="shared" si="649"/>
        <v>nihil or nil n.</v>
      </c>
      <c r="D9223" t="str">
        <f t="shared" si="652"/>
        <v>nihil</v>
      </c>
      <c r="E9223" t="s">
        <v>32078</v>
      </c>
      <c r="F9223" t="s">
        <v>32078</v>
      </c>
      <c r="G9223" t="s">
        <v>2410</v>
      </c>
      <c r="H9223">
        <v>6</v>
      </c>
      <c r="I9223">
        <v>0</v>
      </c>
      <c r="J9223">
        <v>0</v>
      </c>
      <c r="K9223">
        <v>0</v>
      </c>
      <c r="L9223" t="s">
        <v>2411</v>
      </c>
      <c r="M9223" t="str">
        <f t="shared" si="651"/>
        <v>http://logeion.uchicago.edu/index.html#nihil</v>
      </c>
    </row>
    <row r="9224" spans="1:13" ht="15" customHeight="1" x14ac:dyDescent="0.2">
      <c r="A9224" t="s">
        <v>32080</v>
      </c>
      <c r="B9224" t="s">
        <v>32081</v>
      </c>
      <c r="C9224" t="str">
        <f t="shared" si="649"/>
        <v>nihilominus</v>
      </c>
      <c r="D9224" t="s">
        <v>32081</v>
      </c>
      <c r="E9224" t="s">
        <v>5035</v>
      </c>
      <c r="F9224" t="s">
        <v>32082</v>
      </c>
      <c r="G9224" t="s">
        <v>21366</v>
      </c>
      <c r="I9224">
        <v>0</v>
      </c>
      <c r="J9224">
        <v>0</v>
      </c>
      <c r="K9224">
        <v>0</v>
      </c>
      <c r="L9224" t="s">
        <v>90</v>
      </c>
      <c r="M9224" t="str">
        <f t="shared" si="651"/>
        <v>http://logeion.uchicago.edu/index.html#nihilōminus</v>
      </c>
    </row>
    <row r="9225" spans="1:13" ht="15" customHeight="1" x14ac:dyDescent="0.2">
      <c r="A9225" t="s">
        <v>32084</v>
      </c>
      <c r="B9225" t="s">
        <v>32085</v>
      </c>
      <c r="C9225" t="str">
        <f t="shared" si="649"/>
        <v>nihilum/nilum nihili/nili n.</v>
      </c>
      <c r="D9225" t="str">
        <f>IF(ISBLANK(B9225),0,LEFT( C9225, FIND( " ", C9225 ) - 1 ))</f>
        <v>nihilum/nilum</v>
      </c>
      <c r="E9225" t="s">
        <v>32078</v>
      </c>
      <c r="F9225" t="s">
        <v>32086</v>
      </c>
      <c r="G9225" t="s">
        <v>43</v>
      </c>
      <c r="H9225">
        <v>2</v>
      </c>
      <c r="I9225">
        <v>0</v>
      </c>
      <c r="J9225">
        <v>0</v>
      </c>
      <c r="K9225">
        <v>0</v>
      </c>
      <c r="L9225" t="s">
        <v>19</v>
      </c>
      <c r="M9225" t="str">
        <f t="shared" si="651"/>
        <v>http://logeion.uchicago.edu/index.html#nihilum/nilum</v>
      </c>
    </row>
    <row r="9226" spans="1:13" ht="15" customHeight="1" x14ac:dyDescent="0.2">
      <c r="A9226" t="s">
        <v>56864</v>
      </c>
      <c r="B9226" t="s">
        <v>59721</v>
      </c>
      <c r="C9226" t="str">
        <f t="shared" si="649"/>
        <v>Niliacus –a –um</v>
      </c>
      <c r="D9226" t="str">
        <f>IF(ISBLANK(B9226),0,LEFT( C9226, FIND( " ", C9226 ) - 1 ))</f>
        <v>Niliacus</v>
      </c>
      <c r="E9226" t="s">
        <v>59722</v>
      </c>
      <c r="F9226" t="s">
        <v>59722</v>
      </c>
      <c r="G9226" t="s">
        <v>61</v>
      </c>
      <c r="H9226">
        <v>1</v>
      </c>
      <c r="I9226">
        <v>0</v>
      </c>
      <c r="J9226">
        <v>0</v>
      </c>
      <c r="K9226">
        <v>1</v>
      </c>
      <c r="L9226" t="s">
        <v>36</v>
      </c>
      <c r="M9226" t="str">
        <f t="shared" si="651"/>
        <v>http://logeion.uchicago.edu/index.html#Niliacus</v>
      </c>
    </row>
    <row r="9227" spans="1:13" ht="15" customHeight="1" x14ac:dyDescent="0.2">
      <c r="A9227" t="s">
        <v>32087</v>
      </c>
      <c r="B9227" t="s">
        <v>32088</v>
      </c>
      <c r="C9227" t="str">
        <f t="shared" si="649"/>
        <v>Nilus –i m.</v>
      </c>
      <c r="D9227" t="str">
        <f>IF(ISBLANK(B9227),0,LEFT( C9227, FIND( " ", C9227 ) - 1 ))</f>
        <v>Nilus</v>
      </c>
      <c r="E9227" t="s">
        <v>32089</v>
      </c>
      <c r="F9227" t="s">
        <v>32090</v>
      </c>
      <c r="G9227" t="s">
        <v>21</v>
      </c>
      <c r="H9227">
        <v>2</v>
      </c>
      <c r="I9227">
        <v>0</v>
      </c>
      <c r="J9227">
        <v>0</v>
      </c>
      <c r="K9227">
        <v>1</v>
      </c>
      <c r="L9227" t="s">
        <v>19</v>
      </c>
      <c r="M9227" t="str">
        <f t="shared" si="651"/>
        <v>http://logeion.uchicago.edu/index.html#Nilus</v>
      </c>
    </row>
    <row r="9228" spans="1:13" ht="15" customHeight="1" x14ac:dyDescent="0.2">
      <c r="A9228" t="s">
        <v>32091</v>
      </c>
      <c r="B9228" t="s">
        <v>32092</v>
      </c>
      <c r="C9228" t="str">
        <f t="shared" si="649"/>
        <v>nimbosus –a –um</v>
      </c>
      <c r="D9228" t="str">
        <f>IF(ISBLANK(B9228),0,LEFT( C9228, FIND( " ", C9228 ) - 1 ))</f>
        <v>nimbosus</v>
      </c>
      <c r="E9228" t="s">
        <v>32093</v>
      </c>
      <c r="F9228" t="s">
        <v>32094</v>
      </c>
      <c r="G9228" t="s">
        <v>61</v>
      </c>
      <c r="H9228">
        <v>1</v>
      </c>
      <c r="I9228">
        <v>0</v>
      </c>
      <c r="J9228">
        <v>0</v>
      </c>
      <c r="K9228">
        <v>0</v>
      </c>
      <c r="L9228" t="s">
        <v>36</v>
      </c>
      <c r="M9228" t="str">
        <f t="shared" si="651"/>
        <v>http://logeion.uchicago.edu/index.html#nimbosus</v>
      </c>
    </row>
    <row r="9229" spans="1:13" ht="15" customHeight="1" x14ac:dyDescent="0.2">
      <c r="A9229" t="s">
        <v>32095</v>
      </c>
      <c r="B9229" t="s">
        <v>32096</v>
      </c>
      <c r="C9229" t="str">
        <f t="shared" si="649"/>
        <v>nimbus –i m.</v>
      </c>
      <c r="D9229" t="str">
        <f>IF(ISBLANK(B9229),0,LEFT( C9229, FIND( " ", C9229 ) - 1 ))</f>
        <v>nimbus</v>
      </c>
      <c r="E9229" t="s">
        <v>32097</v>
      </c>
      <c r="F9229" t="s">
        <v>32097</v>
      </c>
      <c r="G9229" t="s">
        <v>21</v>
      </c>
      <c r="H9229">
        <v>2</v>
      </c>
      <c r="I9229">
        <v>0</v>
      </c>
      <c r="J9229">
        <v>0</v>
      </c>
      <c r="K9229">
        <v>0</v>
      </c>
      <c r="L9229" t="s">
        <v>19</v>
      </c>
      <c r="M9229" t="str">
        <f t="shared" si="651"/>
        <v>http://logeion.uchicago.edu/index.html#nimbus</v>
      </c>
    </row>
    <row r="9230" spans="1:13" ht="15" customHeight="1" x14ac:dyDescent="0.2">
      <c r="A9230" t="s">
        <v>32100</v>
      </c>
      <c r="B9230" t="s">
        <v>32101</v>
      </c>
      <c r="C9230" t="str">
        <f t="shared" si="649"/>
        <v>nimirum</v>
      </c>
      <c r="D9230" t="s">
        <v>32101</v>
      </c>
      <c r="E9230" t="s">
        <v>32102</v>
      </c>
      <c r="F9230" t="s">
        <v>32103</v>
      </c>
      <c r="G9230" t="s">
        <v>89</v>
      </c>
      <c r="I9230">
        <v>0</v>
      </c>
      <c r="J9230">
        <v>0</v>
      </c>
      <c r="K9230">
        <v>0</v>
      </c>
      <c r="L9230" t="s">
        <v>90</v>
      </c>
      <c r="M9230" t="str">
        <f t="shared" si="651"/>
        <v>http://logeion.uchicago.edu/index.html#nīmīrum</v>
      </c>
    </row>
    <row r="9231" spans="1:13" ht="15" customHeight="1" x14ac:dyDescent="0.2">
      <c r="A9231" t="s">
        <v>32104</v>
      </c>
      <c r="B9231" t="s">
        <v>32105</v>
      </c>
      <c r="C9231" t="str">
        <f t="shared" si="649"/>
        <v>nimis</v>
      </c>
      <c r="D9231" t="s">
        <v>32105</v>
      </c>
      <c r="E9231" t="s">
        <v>32106</v>
      </c>
      <c r="F9231" t="s">
        <v>32107</v>
      </c>
      <c r="G9231" t="s">
        <v>89</v>
      </c>
      <c r="I9231">
        <v>0</v>
      </c>
      <c r="J9231">
        <v>0</v>
      </c>
      <c r="K9231">
        <v>0</v>
      </c>
      <c r="L9231" t="s">
        <v>90</v>
      </c>
      <c r="M9231" t="str">
        <f t="shared" si="651"/>
        <v>http://logeion.uchicago.edu/index.html#nimis</v>
      </c>
    </row>
    <row r="9232" spans="1:13" ht="15" customHeight="1" x14ac:dyDescent="0.2">
      <c r="A9232" t="s">
        <v>32108</v>
      </c>
      <c r="B9232" t="s">
        <v>32109</v>
      </c>
      <c r="C9232" t="str">
        <f t="shared" si="649"/>
        <v>nimium</v>
      </c>
      <c r="D9232" t="s">
        <v>32109</v>
      </c>
      <c r="E9232" t="s">
        <v>32110</v>
      </c>
      <c r="F9232" t="s">
        <v>32111</v>
      </c>
      <c r="G9232" t="s">
        <v>89</v>
      </c>
      <c r="I9232">
        <v>0</v>
      </c>
      <c r="J9232">
        <v>0</v>
      </c>
      <c r="K9232">
        <v>0</v>
      </c>
      <c r="L9232" t="s">
        <v>90</v>
      </c>
      <c r="M9232" t="str">
        <f t="shared" si="651"/>
        <v>http://logeion.uchicago.edu/index.html#nimium</v>
      </c>
    </row>
    <row r="9233" spans="1:13" ht="15" customHeight="1" x14ac:dyDescent="0.2">
      <c r="A9233" t="s">
        <v>32112</v>
      </c>
      <c r="B9233" t="s">
        <v>32113</v>
      </c>
      <c r="C9233" t="str">
        <f t="shared" si="649"/>
        <v>nimium vini</v>
      </c>
      <c r="D9233" t="str">
        <f>IF(ISBLANK(B9233),0,LEFT( C9233, FIND( " ", C9233 ) - 1 ))</f>
        <v>nimium</v>
      </c>
      <c r="E9233" t="s">
        <v>32114</v>
      </c>
      <c r="F9233" t="s">
        <v>32114</v>
      </c>
      <c r="G9233" t="s">
        <v>120</v>
      </c>
      <c r="I9233">
        <v>0</v>
      </c>
      <c r="J9233">
        <v>0</v>
      </c>
      <c r="K9233">
        <v>0</v>
      </c>
      <c r="L9233" t="s">
        <v>121</v>
      </c>
      <c r="M9233" t="str">
        <f t="shared" si="651"/>
        <v>http://logeion.uchicago.edu/index.html#nimium</v>
      </c>
    </row>
    <row r="9234" spans="1:13" ht="15" customHeight="1" x14ac:dyDescent="0.2">
      <c r="A9234" t="s">
        <v>32115</v>
      </c>
      <c r="B9234" t="s">
        <v>32116</v>
      </c>
      <c r="C9234" t="str">
        <f t="shared" si="649"/>
        <v>nimius –a –um</v>
      </c>
      <c r="D9234" t="str">
        <f>IF(ISBLANK(B9234),0,LEFT( C9234, FIND( " ", C9234 ) - 1 ))</f>
        <v>nimius</v>
      </c>
      <c r="E9234" t="s">
        <v>23032</v>
      </c>
      <c r="F9234" t="s">
        <v>32117</v>
      </c>
      <c r="G9234" t="s">
        <v>61</v>
      </c>
      <c r="H9234">
        <v>1</v>
      </c>
      <c r="I9234">
        <v>0</v>
      </c>
      <c r="J9234">
        <v>0</v>
      </c>
      <c r="K9234">
        <v>0</v>
      </c>
      <c r="L9234" t="s">
        <v>36</v>
      </c>
      <c r="M9234" t="str">
        <f t="shared" si="651"/>
        <v>http://logeion.uchicago.edu/index.html#nimius</v>
      </c>
    </row>
    <row r="9235" spans="1:13" ht="15" customHeight="1" x14ac:dyDescent="0.2">
      <c r="A9235" t="s">
        <v>56148</v>
      </c>
      <c r="B9235" t="s">
        <v>56136</v>
      </c>
      <c r="C9235" t="str">
        <f t="shared" si="649"/>
        <v>ningidus –a –um</v>
      </c>
      <c r="D9235" t="str">
        <f>IF(ISBLANK(B9235),0,LEFT( C9235, FIND( " ", C9235 ) - 1 ))</f>
        <v>ningidus</v>
      </c>
      <c r="E9235" t="s">
        <v>32187</v>
      </c>
      <c r="F9235" t="s">
        <v>32187</v>
      </c>
      <c r="G9235" t="s">
        <v>61</v>
      </c>
      <c r="H9235">
        <v>1</v>
      </c>
      <c r="L9235" t="s">
        <v>36</v>
      </c>
      <c r="M9235" t="str">
        <f t="shared" si="651"/>
        <v>http://logeion.uchicago.edu/index.html#ningidus</v>
      </c>
    </row>
    <row r="9236" spans="1:13" ht="15" customHeight="1" x14ac:dyDescent="0.2">
      <c r="A9236" t="s">
        <v>32118</v>
      </c>
      <c r="B9236" t="s">
        <v>32119</v>
      </c>
      <c r="C9236" t="str">
        <f t="shared" ref="C9236:C9299" si="653">SUBSTITUTE(SUBSTITUTE(SUBSTITUTE(SUBSTITUTE(SUBSTITUTE(SUBSTITUTE(SUBSTITUTE(SUBSTITUTE(SUBSTITUTE(SUBSTITUTE(SUBSTITUTE(B9236, "ā", "a"), "ē", "e"), "ī", "i"), "ō", "o"), "ū", "u"), "ȳ", "y"), "Ā", "A"), "Ē", "E"), "Ī", "I"), "Ō", "O"), "Ū", "U")</f>
        <v xml:space="preserve">ningit ningere or ninguit ninguere ]ninxit </v>
      </c>
      <c r="D9236" t="str">
        <f>IF(ISBLANK(B9236),0,LEFT( C9236, FIND( " ", C9236 ) - 1 ))</f>
        <v>ningit</v>
      </c>
      <c r="E9236" t="s">
        <v>32120</v>
      </c>
      <c r="F9236" t="s">
        <v>32120</v>
      </c>
      <c r="G9236" t="s">
        <v>66</v>
      </c>
      <c r="I9236">
        <v>3</v>
      </c>
      <c r="J9236">
        <v>0</v>
      </c>
      <c r="K9236">
        <v>0</v>
      </c>
      <c r="L9236" t="s">
        <v>24</v>
      </c>
      <c r="M9236" t="str">
        <f t="shared" si="651"/>
        <v>http://logeion.uchicago.edu/index.html#ningit</v>
      </c>
    </row>
    <row r="9237" spans="1:13" ht="15" customHeight="1" x14ac:dyDescent="0.2">
      <c r="A9237" t="s">
        <v>32125</v>
      </c>
      <c r="B9237" t="s">
        <v>54173</v>
      </c>
      <c r="C9237" t="str">
        <f t="shared" si="653"/>
        <v>Niobe</v>
      </c>
      <c r="D9237" t="s">
        <v>54173</v>
      </c>
      <c r="E9237" t="s">
        <v>54174</v>
      </c>
      <c r="F9237" t="s">
        <v>54174</v>
      </c>
      <c r="G9237" t="s">
        <v>346</v>
      </c>
      <c r="H9237">
        <v>6</v>
      </c>
      <c r="I9237">
        <v>0</v>
      </c>
      <c r="J9237">
        <v>0</v>
      </c>
      <c r="K9237">
        <v>1</v>
      </c>
      <c r="L9237" t="s">
        <v>19</v>
      </c>
      <c r="M9237" t="str">
        <f t="shared" si="651"/>
        <v>http://logeion.uchicago.edu/index.html#Niobē</v>
      </c>
    </row>
    <row r="9238" spans="1:13" ht="15" customHeight="1" x14ac:dyDescent="0.2">
      <c r="A9238" t="s">
        <v>32126</v>
      </c>
      <c r="B9238" t="s">
        <v>32127</v>
      </c>
      <c r="C9238" t="str">
        <f t="shared" si="653"/>
        <v>Niphaeus –i m.</v>
      </c>
      <c r="D9238" t="str">
        <f t="shared" ref="D9238:D9268" si="654">IF(ISBLANK(B9238),0,LEFT( C9238, FIND( " ", C9238 ) - 1 ))</f>
        <v>Niphaeus</v>
      </c>
      <c r="E9238" t="s">
        <v>32128</v>
      </c>
      <c r="F9238" t="s">
        <v>32129</v>
      </c>
      <c r="G9238" t="s">
        <v>21</v>
      </c>
      <c r="H9238">
        <v>2</v>
      </c>
      <c r="I9238">
        <v>0</v>
      </c>
      <c r="J9238">
        <v>0</v>
      </c>
      <c r="K9238">
        <v>1</v>
      </c>
      <c r="L9238" t="s">
        <v>19</v>
      </c>
      <c r="M9238" t="str">
        <f t="shared" si="651"/>
        <v>http://logeion.uchicago.edu/index.html#Niphaeus</v>
      </c>
    </row>
    <row r="9239" spans="1:13" ht="15" customHeight="1" x14ac:dyDescent="0.2">
      <c r="A9239" t="s">
        <v>32130</v>
      </c>
      <c r="B9239" t="s">
        <v>32131</v>
      </c>
      <c r="C9239" t="str">
        <f t="shared" si="653"/>
        <v>Niphates –ae m.</v>
      </c>
      <c r="D9239" t="str">
        <f t="shared" si="654"/>
        <v>Niphates</v>
      </c>
      <c r="E9239" t="s">
        <v>32132</v>
      </c>
      <c r="F9239" t="s">
        <v>32133</v>
      </c>
      <c r="G9239" t="s">
        <v>76</v>
      </c>
      <c r="H9239">
        <v>1</v>
      </c>
      <c r="K9239">
        <v>1</v>
      </c>
      <c r="L9239" t="s">
        <v>19</v>
      </c>
      <c r="M9239" t="str">
        <f t="shared" si="651"/>
        <v>http://logeion.uchicago.edu/index.html#Niphates</v>
      </c>
    </row>
    <row r="9240" spans="1:13" ht="15" customHeight="1" x14ac:dyDescent="0.2">
      <c r="A9240" t="s">
        <v>60493</v>
      </c>
      <c r="B9240" t="s">
        <v>60604</v>
      </c>
      <c r="C9240" t="str">
        <f t="shared" si="653"/>
        <v>Nireus –i</v>
      </c>
      <c r="D9240" t="str">
        <f t="shared" si="654"/>
        <v>Nireus</v>
      </c>
      <c r="E9240" t="s">
        <v>60794</v>
      </c>
      <c r="F9240" t="s">
        <v>60706</v>
      </c>
      <c r="G9240" t="s">
        <v>21</v>
      </c>
      <c r="H9240">
        <v>2</v>
      </c>
      <c r="K9240">
        <v>1</v>
      </c>
      <c r="L9240" t="s">
        <v>19</v>
      </c>
      <c r="M9240" t="str">
        <f t="shared" si="651"/>
        <v>http://logeion.uchicago.edu/index.html#Nireus</v>
      </c>
    </row>
    <row r="9241" spans="1:13" ht="15" customHeight="1" x14ac:dyDescent="0.2">
      <c r="A9241" t="s">
        <v>32134</v>
      </c>
      <c r="B9241" t="s">
        <v>32135</v>
      </c>
      <c r="C9241" t="str">
        <f t="shared" si="653"/>
        <v>Nisaee –es f.</v>
      </c>
      <c r="D9241" t="str">
        <f t="shared" si="654"/>
        <v>Nisaee</v>
      </c>
      <c r="E9241" t="s">
        <v>32136</v>
      </c>
      <c r="F9241" t="s">
        <v>32137</v>
      </c>
      <c r="G9241" t="s">
        <v>346</v>
      </c>
      <c r="H9241">
        <v>6</v>
      </c>
      <c r="I9241">
        <v>0</v>
      </c>
      <c r="J9241">
        <v>0</v>
      </c>
      <c r="K9241">
        <v>1</v>
      </c>
      <c r="L9241" t="s">
        <v>19</v>
      </c>
      <c r="M9241" t="str">
        <f t="shared" si="651"/>
        <v>http://logeion.uchicago.edu/index.html#Nisaee</v>
      </c>
    </row>
    <row r="9242" spans="1:13" ht="15" customHeight="1" x14ac:dyDescent="0.2">
      <c r="A9242" t="s">
        <v>32145</v>
      </c>
      <c r="B9242" t="s">
        <v>32146</v>
      </c>
      <c r="C9242" t="str">
        <f t="shared" si="653"/>
        <v>nisi erro</v>
      </c>
      <c r="D9242" t="str">
        <f t="shared" si="654"/>
        <v>nisi</v>
      </c>
      <c r="E9242" t="s">
        <v>32147</v>
      </c>
      <c r="F9242" t="s">
        <v>32147</v>
      </c>
      <c r="G9242" t="s">
        <v>120</v>
      </c>
      <c r="I9242">
        <v>0</v>
      </c>
      <c r="J9242">
        <v>0</v>
      </c>
      <c r="K9242">
        <v>0</v>
      </c>
      <c r="L9242" t="s">
        <v>121</v>
      </c>
      <c r="M9242" t="str">
        <f t="shared" si="651"/>
        <v>http://logeion.uchicago.edu/index.html#nisi</v>
      </c>
    </row>
    <row r="9243" spans="1:13" ht="15" customHeight="1" x14ac:dyDescent="0.2">
      <c r="A9243" t="s">
        <v>32138</v>
      </c>
      <c r="B9243" t="s">
        <v>32139</v>
      </c>
      <c r="C9243" t="str">
        <f t="shared" si="653"/>
        <v>nisi or ni</v>
      </c>
      <c r="D9243" t="str">
        <f t="shared" si="654"/>
        <v>nisi</v>
      </c>
      <c r="E9243" t="s">
        <v>32023</v>
      </c>
      <c r="F9243" t="s">
        <v>32140</v>
      </c>
      <c r="G9243" t="s">
        <v>3461</v>
      </c>
      <c r="I9243">
        <v>0</v>
      </c>
      <c r="J9243">
        <v>0</v>
      </c>
      <c r="K9243">
        <v>0</v>
      </c>
      <c r="L9243" t="s">
        <v>339</v>
      </c>
      <c r="M9243" t="str">
        <f t="shared" si="651"/>
        <v>http://logeion.uchicago.edu/index.html#nisi</v>
      </c>
    </row>
    <row r="9244" spans="1:13" ht="15" customHeight="1" x14ac:dyDescent="0.2">
      <c r="A9244" t="s">
        <v>32141</v>
      </c>
      <c r="B9244" t="s">
        <v>32142</v>
      </c>
      <c r="C9244" t="str">
        <f t="shared" si="653"/>
        <v>Nisibis or Nesebis –is f.</v>
      </c>
      <c r="D9244" t="str">
        <f t="shared" si="654"/>
        <v>Nisibis</v>
      </c>
      <c r="E9244" t="s">
        <v>32143</v>
      </c>
      <c r="F9244" t="s">
        <v>32144</v>
      </c>
      <c r="G9244" t="s">
        <v>29</v>
      </c>
      <c r="H9244">
        <v>3</v>
      </c>
      <c r="I9244">
        <v>0</v>
      </c>
      <c r="J9244">
        <v>0</v>
      </c>
      <c r="K9244">
        <v>1</v>
      </c>
      <c r="L9244" t="s">
        <v>19</v>
      </c>
      <c r="M9244" t="str">
        <f t="shared" si="651"/>
        <v>http://logeion.uchicago.edu/index.html#Nisibis</v>
      </c>
    </row>
    <row r="9245" spans="1:13" ht="15" customHeight="1" x14ac:dyDescent="0.2">
      <c r="A9245" t="s">
        <v>32152</v>
      </c>
      <c r="B9245" t="s">
        <v>32153</v>
      </c>
      <c r="C9245" t="str">
        <f t="shared" si="653"/>
        <v>Nisus –i m.</v>
      </c>
      <c r="D9245" t="str">
        <f t="shared" si="654"/>
        <v>Nisus</v>
      </c>
      <c r="E9245" t="s">
        <v>32154</v>
      </c>
      <c r="F9245" t="s">
        <v>32155</v>
      </c>
      <c r="G9245" t="s">
        <v>21</v>
      </c>
      <c r="H9245">
        <v>2</v>
      </c>
      <c r="I9245">
        <v>0</v>
      </c>
      <c r="J9245">
        <v>0</v>
      </c>
      <c r="K9245">
        <v>1</v>
      </c>
      <c r="L9245" t="s">
        <v>19</v>
      </c>
      <c r="M9245" t="str">
        <f t="shared" si="651"/>
        <v>http://logeion.uchicago.edu/index.html#Nisus</v>
      </c>
    </row>
    <row r="9246" spans="1:13" ht="15" customHeight="1" x14ac:dyDescent="0.2">
      <c r="A9246" t="s">
        <v>32148</v>
      </c>
      <c r="B9246" t="s">
        <v>32149</v>
      </c>
      <c r="C9246" t="str">
        <f t="shared" si="653"/>
        <v>nisus nisus m.</v>
      </c>
      <c r="D9246" t="str">
        <f t="shared" si="654"/>
        <v>nisus</v>
      </c>
      <c r="E9246" t="s">
        <v>32150</v>
      </c>
      <c r="F9246" t="s">
        <v>32151</v>
      </c>
      <c r="G9246" t="s">
        <v>18</v>
      </c>
      <c r="H9246">
        <v>4</v>
      </c>
      <c r="I9246">
        <v>0</v>
      </c>
      <c r="J9246">
        <v>0</v>
      </c>
      <c r="K9246">
        <v>0</v>
      </c>
      <c r="L9246" t="s">
        <v>19</v>
      </c>
      <c r="M9246" t="str">
        <f t="shared" si="651"/>
        <v>http://logeion.uchicago.edu/index.html#nisus</v>
      </c>
    </row>
    <row r="9247" spans="1:13" ht="15" customHeight="1" x14ac:dyDescent="0.2">
      <c r="A9247" t="s">
        <v>32156</v>
      </c>
      <c r="B9247" t="s">
        <v>32157</v>
      </c>
      <c r="C9247" t="str">
        <f t="shared" si="653"/>
        <v>nitens –entis</v>
      </c>
      <c r="D9247" t="str">
        <f t="shared" si="654"/>
        <v>nitens</v>
      </c>
      <c r="E9247" t="s">
        <v>7184</v>
      </c>
      <c r="F9247" t="s">
        <v>32158</v>
      </c>
      <c r="G9247" t="s">
        <v>230</v>
      </c>
      <c r="H9247">
        <v>3</v>
      </c>
      <c r="I9247">
        <v>0</v>
      </c>
      <c r="J9247">
        <v>0</v>
      </c>
      <c r="K9247">
        <v>0</v>
      </c>
      <c r="L9247" t="s">
        <v>36</v>
      </c>
      <c r="M9247" t="str">
        <f t="shared" si="651"/>
        <v>http://logeion.uchicago.edu/index.html#nitens</v>
      </c>
    </row>
    <row r="9248" spans="1:13" ht="15" customHeight="1" x14ac:dyDescent="0.2">
      <c r="A9248" t="s">
        <v>32159</v>
      </c>
      <c r="B9248" t="s">
        <v>32160</v>
      </c>
      <c r="C9248" t="str">
        <f t="shared" si="653"/>
        <v>niteo nitere nitui</v>
      </c>
      <c r="D9248" t="str">
        <f t="shared" si="654"/>
        <v>niteo</v>
      </c>
      <c r="E9248" t="s">
        <v>19906</v>
      </c>
      <c r="F9248" t="s">
        <v>32161</v>
      </c>
      <c r="G9248" t="s">
        <v>95</v>
      </c>
      <c r="I9248">
        <v>2</v>
      </c>
      <c r="J9248">
        <v>0</v>
      </c>
      <c r="K9248">
        <v>0</v>
      </c>
      <c r="L9248" t="s">
        <v>24</v>
      </c>
      <c r="M9248" t="str">
        <f t="shared" si="651"/>
        <v>http://logeion.uchicago.edu/index.html#niteo</v>
      </c>
    </row>
    <row r="9249" spans="1:13" ht="15" customHeight="1" x14ac:dyDescent="0.2">
      <c r="A9249" t="s">
        <v>32162</v>
      </c>
      <c r="B9249" t="s">
        <v>32163</v>
      </c>
      <c r="C9249" t="str">
        <f t="shared" si="653"/>
        <v>nitesco –ere –nitui</v>
      </c>
      <c r="D9249" t="str">
        <f t="shared" si="654"/>
        <v>nitesco</v>
      </c>
      <c r="E9249" t="s">
        <v>32164</v>
      </c>
      <c r="F9249" t="s">
        <v>32165</v>
      </c>
      <c r="G9249" t="s">
        <v>66</v>
      </c>
      <c r="I9249">
        <v>3</v>
      </c>
      <c r="J9249">
        <v>0</v>
      </c>
      <c r="K9249">
        <v>0</v>
      </c>
      <c r="L9249" t="s">
        <v>24</v>
      </c>
      <c r="M9249" t="str">
        <f t="shared" si="651"/>
        <v>http://logeion.uchicago.edu/index.html#nitesco</v>
      </c>
    </row>
    <row r="9250" spans="1:13" ht="15" customHeight="1" x14ac:dyDescent="0.2">
      <c r="A9250" t="s">
        <v>32166</v>
      </c>
      <c r="B9250" t="s">
        <v>32167</v>
      </c>
      <c r="C9250" t="str">
        <f t="shared" si="653"/>
        <v>nitidus –a –um</v>
      </c>
      <c r="D9250" t="str">
        <f t="shared" si="654"/>
        <v>nitidus</v>
      </c>
      <c r="E9250" t="s">
        <v>32168</v>
      </c>
      <c r="F9250" t="s">
        <v>32169</v>
      </c>
      <c r="G9250" t="s">
        <v>61</v>
      </c>
      <c r="H9250">
        <v>1</v>
      </c>
      <c r="I9250">
        <v>0</v>
      </c>
      <c r="J9250">
        <v>0</v>
      </c>
      <c r="K9250">
        <v>0</v>
      </c>
      <c r="L9250" t="s">
        <v>36</v>
      </c>
      <c r="M9250" t="str">
        <f t="shared" si="651"/>
        <v>http://logeion.uchicago.edu/index.html#nitidus</v>
      </c>
    </row>
    <row r="9251" spans="1:13" ht="15" customHeight="1" x14ac:dyDescent="0.2">
      <c r="A9251" t="s">
        <v>32170</v>
      </c>
      <c r="B9251" t="s">
        <v>32171</v>
      </c>
      <c r="C9251" t="str">
        <f t="shared" si="653"/>
        <v xml:space="preserve">Nitiobriges (–broges) –um m. </v>
      </c>
      <c r="D9251" t="str">
        <f t="shared" si="654"/>
        <v>Nitiobriges</v>
      </c>
      <c r="E9251" t="s">
        <v>5493</v>
      </c>
      <c r="F9251" t="s">
        <v>32172</v>
      </c>
      <c r="G9251" t="s">
        <v>29</v>
      </c>
      <c r="H9251">
        <v>3</v>
      </c>
      <c r="I9251">
        <v>0</v>
      </c>
      <c r="J9251">
        <v>0</v>
      </c>
      <c r="K9251">
        <v>1</v>
      </c>
      <c r="L9251" t="s">
        <v>19</v>
      </c>
      <c r="M9251" t="str">
        <f t="shared" ref="M9251:M9314" si="655">"http://logeion.uchicago.edu/index.html#"&amp;D9251</f>
        <v>http://logeion.uchicago.edu/index.html#Nitiobriges</v>
      </c>
    </row>
    <row r="9252" spans="1:13" ht="15" customHeight="1" x14ac:dyDescent="0.2">
      <c r="A9252" t="s">
        <v>32173</v>
      </c>
      <c r="B9252" t="s">
        <v>32174</v>
      </c>
      <c r="C9252" t="str">
        <f t="shared" si="653"/>
        <v>nitor –oris m.</v>
      </c>
      <c r="D9252" t="str">
        <f t="shared" si="654"/>
        <v>nitor</v>
      </c>
      <c r="E9252" t="s">
        <v>32175</v>
      </c>
      <c r="F9252" t="s">
        <v>32175</v>
      </c>
      <c r="G9252" t="s">
        <v>29</v>
      </c>
      <c r="H9252">
        <v>3</v>
      </c>
      <c r="I9252">
        <v>0</v>
      </c>
      <c r="J9252">
        <v>0</v>
      </c>
      <c r="K9252">
        <v>0</v>
      </c>
      <c r="L9252" t="s">
        <v>19</v>
      </c>
      <c r="M9252" t="str">
        <f t="shared" si="655"/>
        <v>http://logeion.uchicago.edu/index.html#nitor</v>
      </c>
    </row>
    <row r="9253" spans="1:13" ht="15" customHeight="1" x14ac:dyDescent="0.2">
      <c r="A9253" t="s">
        <v>32176</v>
      </c>
      <c r="B9253" t="s">
        <v>32177</v>
      </c>
      <c r="C9253" t="str">
        <f t="shared" si="653"/>
        <v>nitor niti nixus sum</v>
      </c>
      <c r="D9253" t="str">
        <f t="shared" si="654"/>
        <v>nitor</v>
      </c>
      <c r="E9253" t="s">
        <v>32178</v>
      </c>
      <c r="F9253" t="s">
        <v>32179</v>
      </c>
      <c r="G9253" t="s">
        <v>178</v>
      </c>
      <c r="I9253">
        <v>3</v>
      </c>
      <c r="J9253">
        <v>0</v>
      </c>
      <c r="K9253">
        <v>0</v>
      </c>
      <c r="L9253" t="s">
        <v>24</v>
      </c>
      <c r="M9253" t="str">
        <f t="shared" si="655"/>
        <v>http://logeion.uchicago.edu/index.html#nitor</v>
      </c>
    </row>
    <row r="9254" spans="1:13" ht="15" customHeight="1" x14ac:dyDescent="0.2">
      <c r="A9254" t="s">
        <v>32181</v>
      </c>
      <c r="B9254" t="s">
        <v>32182</v>
      </c>
      <c r="C9254" t="str">
        <f t="shared" si="653"/>
        <v>nitrum –i n.</v>
      </c>
      <c r="D9254" t="str">
        <f t="shared" si="654"/>
        <v>nitrum</v>
      </c>
      <c r="E9254" t="s">
        <v>32183</v>
      </c>
      <c r="F9254" t="s">
        <v>32184</v>
      </c>
      <c r="G9254" t="s">
        <v>21</v>
      </c>
      <c r="H9254">
        <v>2</v>
      </c>
      <c r="I9254">
        <v>0</v>
      </c>
      <c r="J9254">
        <v>0</v>
      </c>
      <c r="K9254">
        <v>0</v>
      </c>
      <c r="L9254" t="s">
        <v>19</v>
      </c>
      <c r="M9254" t="str">
        <f t="shared" si="655"/>
        <v>http://logeion.uchicago.edu/index.html#nitrum</v>
      </c>
    </row>
    <row r="9255" spans="1:13" ht="15" customHeight="1" x14ac:dyDescent="0.2">
      <c r="A9255" t="s">
        <v>32185</v>
      </c>
      <c r="B9255" t="s">
        <v>32186</v>
      </c>
      <c r="C9255" t="str">
        <f t="shared" si="653"/>
        <v>nivalis –e</v>
      </c>
      <c r="D9255" t="str">
        <f t="shared" si="654"/>
        <v>nivalis</v>
      </c>
      <c r="E9255" t="s">
        <v>32187</v>
      </c>
      <c r="F9255" t="s">
        <v>32188</v>
      </c>
      <c r="G9255" t="s">
        <v>155</v>
      </c>
      <c r="H9255">
        <v>3</v>
      </c>
      <c r="I9255">
        <v>0</v>
      </c>
      <c r="J9255">
        <v>0</v>
      </c>
      <c r="K9255">
        <v>0</v>
      </c>
      <c r="L9255" t="s">
        <v>36</v>
      </c>
      <c r="M9255" t="str">
        <f t="shared" si="655"/>
        <v>http://logeion.uchicago.edu/index.html#nivalis</v>
      </c>
    </row>
    <row r="9256" spans="1:13" ht="15" customHeight="1" x14ac:dyDescent="0.2">
      <c r="A9256" t="s">
        <v>53604</v>
      </c>
      <c r="B9256" t="s">
        <v>53605</v>
      </c>
      <c r="C9256" t="str">
        <f t="shared" si="653"/>
        <v>nivatus –a –um</v>
      </c>
      <c r="D9256" t="str">
        <f t="shared" si="654"/>
        <v>nivatus</v>
      </c>
      <c r="E9256" t="s">
        <v>53606</v>
      </c>
      <c r="F9256" t="s">
        <v>53606</v>
      </c>
      <c r="G9256" t="s">
        <v>61</v>
      </c>
      <c r="H9256">
        <v>1</v>
      </c>
      <c r="I9256">
        <v>0</v>
      </c>
      <c r="J9256">
        <v>0</v>
      </c>
      <c r="K9256">
        <v>0</v>
      </c>
      <c r="L9256" t="s">
        <v>36</v>
      </c>
      <c r="M9256" t="str">
        <f t="shared" si="655"/>
        <v>http://logeion.uchicago.edu/index.html#nivatus</v>
      </c>
    </row>
    <row r="9257" spans="1:13" ht="15" customHeight="1" x14ac:dyDescent="0.2">
      <c r="A9257" t="s">
        <v>32190</v>
      </c>
      <c r="B9257" t="s">
        <v>32191</v>
      </c>
      <c r="C9257" t="str">
        <f t="shared" si="653"/>
        <v>niveus –a –um</v>
      </c>
      <c r="D9257" t="str">
        <f t="shared" si="654"/>
        <v>niveus</v>
      </c>
      <c r="E9257" t="s">
        <v>32187</v>
      </c>
      <c r="F9257" t="s">
        <v>32192</v>
      </c>
      <c r="G9257" t="s">
        <v>61</v>
      </c>
      <c r="H9257">
        <v>1</v>
      </c>
      <c r="I9257">
        <v>0</v>
      </c>
      <c r="J9257">
        <v>0</v>
      </c>
      <c r="K9257">
        <v>0</v>
      </c>
      <c r="L9257" t="s">
        <v>36</v>
      </c>
      <c r="M9257" t="str">
        <f t="shared" si="655"/>
        <v>http://logeion.uchicago.edu/index.html#niveus</v>
      </c>
    </row>
    <row r="9258" spans="1:13" ht="15" customHeight="1" x14ac:dyDescent="0.2">
      <c r="A9258" t="s">
        <v>32194</v>
      </c>
      <c r="B9258" t="s">
        <v>32195</v>
      </c>
      <c r="C9258" t="str">
        <f t="shared" si="653"/>
        <v>nix nivis f.</v>
      </c>
      <c r="D9258" t="str">
        <f t="shared" si="654"/>
        <v>nix</v>
      </c>
      <c r="E9258" t="s">
        <v>32196</v>
      </c>
      <c r="F9258" t="s">
        <v>32196</v>
      </c>
      <c r="G9258" t="s">
        <v>29</v>
      </c>
      <c r="H9258">
        <v>3</v>
      </c>
      <c r="I9258">
        <v>0</v>
      </c>
      <c r="J9258">
        <v>0</v>
      </c>
      <c r="K9258">
        <v>0</v>
      </c>
      <c r="L9258" t="s">
        <v>19</v>
      </c>
      <c r="M9258" t="str">
        <f t="shared" si="655"/>
        <v>http://logeion.uchicago.edu/index.html#nix</v>
      </c>
    </row>
    <row r="9259" spans="1:13" ht="15" customHeight="1" x14ac:dyDescent="0.2">
      <c r="A9259" t="s">
        <v>32197</v>
      </c>
      <c r="B9259" t="s">
        <v>57846</v>
      </c>
      <c r="C9259" t="str">
        <f t="shared" si="653"/>
        <v>nixor –atus sum intens. (nitor)</v>
      </c>
      <c r="D9259" t="str">
        <f t="shared" si="654"/>
        <v>nixor</v>
      </c>
      <c r="E9259" t="s">
        <v>32198</v>
      </c>
      <c r="F9259" t="s">
        <v>32198</v>
      </c>
      <c r="G9259" t="s">
        <v>170</v>
      </c>
      <c r="I9259">
        <v>1</v>
      </c>
      <c r="J9259">
        <v>0</v>
      </c>
      <c r="K9259">
        <v>0</v>
      </c>
      <c r="L9259" t="s">
        <v>24</v>
      </c>
      <c r="M9259" t="str">
        <f t="shared" si="655"/>
        <v>http://logeion.uchicago.edu/index.html#nixor</v>
      </c>
    </row>
    <row r="9260" spans="1:13" ht="15" customHeight="1" x14ac:dyDescent="0.2">
      <c r="A9260" t="s">
        <v>32199</v>
      </c>
      <c r="B9260" t="s">
        <v>32200</v>
      </c>
      <c r="C9260" t="str">
        <f t="shared" si="653"/>
        <v>no nare navi</v>
      </c>
      <c r="D9260" t="str">
        <f t="shared" si="654"/>
        <v>no</v>
      </c>
      <c r="E9260" t="s">
        <v>31549</v>
      </c>
      <c r="F9260" t="s">
        <v>31549</v>
      </c>
      <c r="G9260" t="s">
        <v>23</v>
      </c>
      <c r="I9260">
        <v>1</v>
      </c>
      <c r="J9260">
        <v>0</v>
      </c>
      <c r="K9260">
        <v>0</v>
      </c>
      <c r="L9260" t="s">
        <v>24</v>
      </c>
      <c r="M9260" t="str">
        <f t="shared" si="655"/>
        <v>http://logeion.uchicago.edu/index.html#no</v>
      </c>
    </row>
    <row r="9261" spans="1:13" ht="15" customHeight="1" x14ac:dyDescent="0.2">
      <c r="A9261" t="s">
        <v>32201</v>
      </c>
      <c r="B9261" t="s">
        <v>32202</v>
      </c>
      <c r="C9261" t="str">
        <f t="shared" si="653"/>
        <v xml:space="preserve">Nobilior –oris m. </v>
      </c>
      <c r="D9261" t="str">
        <f t="shared" si="654"/>
        <v>Nobilior</v>
      </c>
      <c r="E9261" t="s">
        <v>32203</v>
      </c>
      <c r="F9261" t="s">
        <v>32203</v>
      </c>
      <c r="G9261" t="s">
        <v>29</v>
      </c>
      <c r="H9261">
        <v>3</v>
      </c>
      <c r="I9261">
        <v>0</v>
      </c>
      <c r="J9261">
        <v>0</v>
      </c>
      <c r="K9261">
        <v>1</v>
      </c>
      <c r="L9261" t="s">
        <v>19</v>
      </c>
      <c r="M9261" t="str">
        <f t="shared" si="655"/>
        <v>http://logeion.uchicago.edu/index.html#Nobilior</v>
      </c>
    </row>
    <row r="9262" spans="1:13" ht="15" customHeight="1" x14ac:dyDescent="0.2">
      <c r="A9262" t="s">
        <v>32204</v>
      </c>
      <c r="B9262" t="s">
        <v>32205</v>
      </c>
      <c r="C9262" t="str">
        <f t="shared" si="653"/>
        <v>nobilis nobile</v>
      </c>
      <c r="D9262" t="str">
        <f t="shared" si="654"/>
        <v>nobilis</v>
      </c>
      <c r="E9262" t="s">
        <v>32206</v>
      </c>
      <c r="F9262" t="s">
        <v>32207</v>
      </c>
      <c r="G9262" t="s">
        <v>155</v>
      </c>
      <c r="H9262">
        <v>3</v>
      </c>
      <c r="I9262">
        <v>0</v>
      </c>
      <c r="J9262">
        <v>0</v>
      </c>
      <c r="K9262">
        <v>0</v>
      </c>
      <c r="L9262" t="s">
        <v>36</v>
      </c>
      <c r="M9262" t="str">
        <f t="shared" si="655"/>
        <v>http://logeion.uchicago.edu/index.html#nobilis</v>
      </c>
    </row>
    <row r="9263" spans="1:13" ht="15" customHeight="1" x14ac:dyDescent="0.2">
      <c r="A9263" t="s">
        <v>32208</v>
      </c>
      <c r="B9263" t="s">
        <v>32209</v>
      </c>
      <c r="C9263" t="str">
        <f t="shared" si="653"/>
        <v>nobilitas nobilitatis f.</v>
      </c>
      <c r="D9263" t="str">
        <f t="shared" si="654"/>
        <v>nobilitas</v>
      </c>
      <c r="E9263" t="s">
        <v>32210</v>
      </c>
      <c r="F9263" t="s">
        <v>32211</v>
      </c>
      <c r="G9263" t="s">
        <v>29</v>
      </c>
      <c r="H9263">
        <v>3</v>
      </c>
      <c r="I9263">
        <v>0</v>
      </c>
      <c r="J9263">
        <v>0</v>
      </c>
      <c r="K9263">
        <v>0</v>
      </c>
      <c r="L9263" t="s">
        <v>19</v>
      </c>
      <c r="M9263" t="str">
        <f t="shared" si="655"/>
        <v>http://logeion.uchicago.edu/index.html#nobilitas</v>
      </c>
    </row>
    <row r="9264" spans="1:13" ht="15" customHeight="1" x14ac:dyDescent="0.2">
      <c r="A9264" t="s">
        <v>32213</v>
      </c>
      <c r="B9264" t="s">
        <v>32214</v>
      </c>
      <c r="C9264" t="str">
        <f t="shared" si="653"/>
        <v>nobilito nobilitare nobilitavi nobilitatus</v>
      </c>
      <c r="D9264" t="str">
        <f t="shared" si="654"/>
        <v>nobilito</v>
      </c>
      <c r="E9264" t="s">
        <v>32215</v>
      </c>
      <c r="F9264" t="s">
        <v>32216</v>
      </c>
      <c r="G9264" t="s">
        <v>23</v>
      </c>
      <c r="I9264">
        <v>1</v>
      </c>
      <c r="J9264">
        <v>0</v>
      </c>
      <c r="K9264">
        <v>0</v>
      </c>
      <c r="L9264" t="s">
        <v>24</v>
      </c>
      <c r="M9264" t="str">
        <f t="shared" si="655"/>
        <v>http://logeion.uchicago.edu/index.html#nobilito</v>
      </c>
    </row>
    <row r="9265" spans="1:13" ht="15" customHeight="1" x14ac:dyDescent="0.2">
      <c r="A9265" t="s">
        <v>32217</v>
      </c>
      <c r="B9265" t="s">
        <v>32218</v>
      </c>
      <c r="C9265" t="str">
        <f t="shared" si="653"/>
        <v>nocens nocentis</v>
      </c>
      <c r="D9265" t="str">
        <f t="shared" si="654"/>
        <v>nocens</v>
      </c>
      <c r="E9265" t="s">
        <v>32219</v>
      </c>
      <c r="F9265" t="s">
        <v>32219</v>
      </c>
      <c r="G9265" t="s">
        <v>230</v>
      </c>
      <c r="H9265">
        <v>3</v>
      </c>
      <c r="I9265">
        <v>0</v>
      </c>
      <c r="J9265">
        <v>0</v>
      </c>
      <c r="K9265">
        <v>0</v>
      </c>
      <c r="L9265" t="s">
        <v>36</v>
      </c>
      <c r="M9265" t="str">
        <f t="shared" si="655"/>
        <v>http://logeion.uchicago.edu/index.html#nocens</v>
      </c>
    </row>
    <row r="9266" spans="1:13" ht="15" customHeight="1" x14ac:dyDescent="0.2">
      <c r="A9266" t="s">
        <v>32220</v>
      </c>
      <c r="B9266" t="s">
        <v>32221</v>
      </c>
      <c r="C9266" t="str">
        <f t="shared" si="653"/>
        <v>noceo nocere nocui nocitus</v>
      </c>
      <c r="D9266" t="str">
        <f t="shared" si="654"/>
        <v>noceo</v>
      </c>
      <c r="E9266" t="s">
        <v>32222</v>
      </c>
      <c r="F9266" t="s">
        <v>32223</v>
      </c>
      <c r="G9266" t="s">
        <v>95</v>
      </c>
      <c r="I9266">
        <v>2</v>
      </c>
      <c r="J9266">
        <v>0</v>
      </c>
      <c r="K9266">
        <v>0</v>
      </c>
      <c r="L9266" t="s">
        <v>24</v>
      </c>
      <c r="M9266" t="str">
        <f t="shared" si="655"/>
        <v>http://logeion.uchicago.edu/index.html#noceo</v>
      </c>
    </row>
    <row r="9267" spans="1:13" ht="15" customHeight="1" x14ac:dyDescent="0.2">
      <c r="A9267" t="s">
        <v>32224</v>
      </c>
      <c r="B9267" t="s">
        <v>32225</v>
      </c>
      <c r="C9267" t="str">
        <f t="shared" si="653"/>
        <v>Noctifer –eri m.</v>
      </c>
      <c r="D9267" t="str">
        <f t="shared" si="654"/>
        <v>Noctifer</v>
      </c>
      <c r="E9267" t="s">
        <v>32226</v>
      </c>
      <c r="F9267" t="s">
        <v>32227</v>
      </c>
      <c r="G9267" t="s">
        <v>21</v>
      </c>
      <c r="H9267">
        <v>2</v>
      </c>
      <c r="I9267">
        <v>0</v>
      </c>
      <c r="J9267">
        <v>0</v>
      </c>
      <c r="K9267">
        <v>1</v>
      </c>
      <c r="L9267" t="s">
        <v>19</v>
      </c>
      <c r="M9267" t="str">
        <f t="shared" si="655"/>
        <v>http://logeion.uchicago.edu/index.html#Noctifer</v>
      </c>
    </row>
    <row r="9268" spans="1:13" ht="15" customHeight="1" x14ac:dyDescent="0.2">
      <c r="A9268" t="s">
        <v>32228</v>
      </c>
      <c r="B9268" t="s">
        <v>32229</v>
      </c>
      <c r="C9268" t="str">
        <f t="shared" si="653"/>
        <v>noctivagus –a –um</v>
      </c>
      <c r="D9268" t="str">
        <f t="shared" si="654"/>
        <v>noctivagus</v>
      </c>
      <c r="E9268" t="s">
        <v>32230</v>
      </c>
      <c r="F9268" t="s">
        <v>32231</v>
      </c>
      <c r="G9268" t="s">
        <v>61</v>
      </c>
      <c r="H9268">
        <v>1</v>
      </c>
      <c r="I9268">
        <v>0</v>
      </c>
      <c r="J9268">
        <v>0</v>
      </c>
      <c r="K9268">
        <v>0</v>
      </c>
      <c r="L9268" t="s">
        <v>36</v>
      </c>
      <c r="M9268" t="str">
        <f t="shared" si="655"/>
        <v>http://logeion.uchicago.edu/index.html#noctivagus</v>
      </c>
    </row>
    <row r="9269" spans="1:13" ht="15" customHeight="1" x14ac:dyDescent="0.2">
      <c r="A9269" t="s">
        <v>32232</v>
      </c>
      <c r="B9269" t="s">
        <v>32233</v>
      </c>
      <c r="C9269" t="str">
        <f t="shared" si="653"/>
        <v>noctu</v>
      </c>
      <c r="D9269" t="s">
        <v>32233</v>
      </c>
      <c r="E9269" t="s">
        <v>32234</v>
      </c>
      <c r="F9269" t="s">
        <v>32235</v>
      </c>
      <c r="G9269" t="s">
        <v>89</v>
      </c>
      <c r="I9269">
        <v>0</v>
      </c>
      <c r="J9269">
        <v>0</v>
      </c>
      <c r="K9269">
        <v>0</v>
      </c>
      <c r="L9269" t="s">
        <v>90</v>
      </c>
      <c r="M9269" t="str">
        <f t="shared" si="655"/>
        <v>http://logeion.uchicago.edu/index.html#noctū</v>
      </c>
    </row>
    <row r="9270" spans="1:13" ht="15" customHeight="1" x14ac:dyDescent="0.2">
      <c r="A9270" t="s">
        <v>32236</v>
      </c>
      <c r="B9270" t="s">
        <v>32237</v>
      </c>
      <c r="C9270" t="str">
        <f t="shared" si="653"/>
        <v xml:space="preserve">noctua –ae f. </v>
      </c>
      <c r="D9270" t="str">
        <f t="shared" ref="D9270:D9285" si="656">IF(ISBLANK(B9270),0,LEFT( C9270, FIND( " ", C9270 ) - 1 ))</f>
        <v>noctua</v>
      </c>
      <c r="E9270" t="s">
        <v>32238</v>
      </c>
      <c r="F9270" t="s">
        <v>32239</v>
      </c>
      <c r="G9270" t="s">
        <v>76</v>
      </c>
      <c r="H9270">
        <v>1</v>
      </c>
      <c r="I9270">
        <v>0</v>
      </c>
      <c r="J9270">
        <v>0</v>
      </c>
      <c r="K9270">
        <v>0</v>
      </c>
      <c r="L9270" t="s">
        <v>19</v>
      </c>
      <c r="M9270" t="str">
        <f t="shared" si="655"/>
        <v>http://logeion.uchicago.edu/index.html#noctua</v>
      </c>
    </row>
    <row r="9271" spans="1:13" ht="15" customHeight="1" x14ac:dyDescent="0.2">
      <c r="A9271" t="s">
        <v>32240</v>
      </c>
      <c r="B9271" t="s">
        <v>32241</v>
      </c>
      <c r="C9271" t="str">
        <f t="shared" si="653"/>
        <v>nocturnus –a –um</v>
      </c>
      <c r="D9271" t="str">
        <f t="shared" si="656"/>
        <v>nocturnus</v>
      </c>
      <c r="E9271" t="s">
        <v>32242</v>
      </c>
      <c r="F9271" t="s">
        <v>32242</v>
      </c>
      <c r="G9271" t="s">
        <v>61</v>
      </c>
      <c r="H9271">
        <v>1</v>
      </c>
      <c r="I9271">
        <v>0</v>
      </c>
      <c r="J9271">
        <v>0</v>
      </c>
      <c r="K9271">
        <v>0</v>
      </c>
      <c r="L9271" t="s">
        <v>36</v>
      </c>
      <c r="M9271" t="str">
        <f t="shared" si="655"/>
        <v>http://logeion.uchicago.edu/index.html#nocturnus</v>
      </c>
    </row>
    <row r="9272" spans="1:13" ht="15" customHeight="1" x14ac:dyDescent="0.2">
      <c r="A9272" t="s">
        <v>32244</v>
      </c>
      <c r="B9272" t="s">
        <v>32245</v>
      </c>
      <c r="C9272" t="str">
        <f t="shared" si="653"/>
        <v>nocumentum nocumenti n.</v>
      </c>
      <c r="D9272" t="str">
        <f t="shared" si="656"/>
        <v>nocumentum</v>
      </c>
      <c r="E9272" t="s">
        <v>32246</v>
      </c>
      <c r="F9272" t="s">
        <v>32246</v>
      </c>
      <c r="G9272" t="s">
        <v>21</v>
      </c>
      <c r="H9272">
        <v>2</v>
      </c>
      <c r="I9272">
        <v>0</v>
      </c>
      <c r="J9272">
        <v>0</v>
      </c>
      <c r="K9272">
        <v>0</v>
      </c>
      <c r="L9272" t="s">
        <v>19</v>
      </c>
      <c r="M9272" t="str">
        <f t="shared" si="655"/>
        <v>http://logeion.uchicago.edu/index.html#nocumentum</v>
      </c>
    </row>
    <row r="9273" spans="1:13" ht="15" customHeight="1" x14ac:dyDescent="0.2">
      <c r="A9273" t="s">
        <v>56076</v>
      </c>
      <c r="B9273" t="s">
        <v>56090</v>
      </c>
      <c r="C9273" t="str">
        <f t="shared" si="653"/>
        <v>nocuus –a –um</v>
      </c>
      <c r="D9273" t="str">
        <f t="shared" si="656"/>
        <v>nocuus</v>
      </c>
      <c r="E9273" t="s">
        <v>56061</v>
      </c>
      <c r="F9273" t="s">
        <v>56061</v>
      </c>
      <c r="G9273" t="s">
        <v>61</v>
      </c>
      <c r="H9273">
        <v>1</v>
      </c>
      <c r="I9273">
        <v>0</v>
      </c>
      <c r="J9273">
        <v>0</v>
      </c>
      <c r="K9273">
        <v>0</v>
      </c>
      <c r="L9273" t="s">
        <v>36</v>
      </c>
      <c r="M9273" t="str">
        <f t="shared" si="655"/>
        <v>http://logeion.uchicago.edu/index.html#nocuus</v>
      </c>
    </row>
    <row r="9274" spans="1:13" ht="15" customHeight="1" x14ac:dyDescent="0.2">
      <c r="A9274" t="s">
        <v>32248</v>
      </c>
      <c r="B9274" t="s">
        <v>32249</v>
      </c>
      <c r="C9274" t="str">
        <f t="shared" si="653"/>
        <v>nodo nodare nodavi nodatus</v>
      </c>
      <c r="D9274" t="str">
        <f t="shared" si="656"/>
        <v>nodo</v>
      </c>
      <c r="E9274" t="s">
        <v>32250</v>
      </c>
      <c r="F9274" t="s">
        <v>32251</v>
      </c>
      <c r="G9274" t="s">
        <v>23</v>
      </c>
      <c r="I9274">
        <v>1</v>
      </c>
      <c r="J9274">
        <v>0</v>
      </c>
      <c r="K9274">
        <v>0</v>
      </c>
      <c r="L9274" t="s">
        <v>24</v>
      </c>
      <c r="M9274" t="str">
        <f t="shared" si="655"/>
        <v>http://logeion.uchicago.edu/index.html#nodo</v>
      </c>
    </row>
    <row r="9275" spans="1:13" ht="15" customHeight="1" x14ac:dyDescent="0.2">
      <c r="A9275" t="s">
        <v>32252</v>
      </c>
      <c r="B9275" t="s">
        <v>32253</v>
      </c>
      <c r="C9275" t="str">
        <f t="shared" si="653"/>
        <v>nodosus –a –um</v>
      </c>
      <c r="D9275" t="str">
        <f t="shared" si="656"/>
        <v>nodosus</v>
      </c>
      <c r="E9275" t="s">
        <v>32254</v>
      </c>
      <c r="F9275" t="s">
        <v>32255</v>
      </c>
      <c r="G9275" t="s">
        <v>61</v>
      </c>
      <c r="H9275">
        <v>1</v>
      </c>
      <c r="I9275">
        <v>0</v>
      </c>
      <c r="J9275">
        <v>0</v>
      </c>
      <c r="K9275">
        <v>0</v>
      </c>
      <c r="L9275" t="s">
        <v>36</v>
      </c>
      <c r="M9275" t="str">
        <f t="shared" si="655"/>
        <v>http://logeion.uchicago.edu/index.html#nodosus</v>
      </c>
    </row>
    <row r="9276" spans="1:13" ht="15" customHeight="1" x14ac:dyDescent="0.2">
      <c r="A9276" t="s">
        <v>32256</v>
      </c>
      <c r="B9276" t="s">
        <v>32257</v>
      </c>
      <c r="C9276" t="str">
        <f t="shared" si="653"/>
        <v>nodus –i m.</v>
      </c>
      <c r="D9276" t="str">
        <f t="shared" si="656"/>
        <v>nodus</v>
      </c>
      <c r="E9276" t="s">
        <v>32258</v>
      </c>
      <c r="F9276" t="s">
        <v>32259</v>
      </c>
      <c r="G9276" t="s">
        <v>21</v>
      </c>
      <c r="H9276">
        <v>2</v>
      </c>
      <c r="I9276">
        <v>0</v>
      </c>
      <c r="J9276">
        <v>0</v>
      </c>
      <c r="K9276">
        <v>0</v>
      </c>
      <c r="L9276" t="s">
        <v>19</v>
      </c>
      <c r="M9276" t="str">
        <f t="shared" si="655"/>
        <v>http://logeion.uchicago.edu/index.html#nodus</v>
      </c>
    </row>
    <row r="9277" spans="1:13" ht="15" customHeight="1" x14ac:dyDescent="0.2">
      <c r="A9277" t="s">
        <v>32260</v>
      </c>
      <c r="B9277" t="s">
        <v>32261</v>
      </c>
      <c r="C9277" t="str">
        <f t="shared" si="653"/>
        <v>Noemon –onis m.</v>
      </c>
      <c r="D9277" t="str">
        <f t="shared" si="656"/>
        <v>Noemon</v>
      </c>
      <c r="E9277" t="s">
        <v>32262</v>
      </c>
      <c r="F9277" t="s">
        <v>32263</v>
      </c>
      <c r="G9277" t="s">
        <v>29</v>
      </c>
      <c r="H9277">
        <v>3</v>
      </c>
      <c r="I9277">
        <v>0</v>
      </c>
      <c r="J9277">
        <v>0</v>
      </c>
      <c r="K9277">
        <v>1</v>
      </c>
      <c r="L9277" t="s">
        <v>19</v>
      </c>
      <c r="M9277" t="str">
        <f t="shared" si="655"/>
        <v>http://logeion.uchicago.edu/index.html#Noemon</v>
      </c>
    </row>
    <row r="9278" spans="1:13" ht="15" customHeight="1" x14ac:dyDescent="0.2">
      <c r="A9278" t="s">
        <v>32264</v>
      </c>
      <c r="B9278" t="s">
        <v>32265</v>
      </c>
      <c r="C9278" t="str">
        <f t="shared" si="653"/>
        <v>Nola –ae f.</v>
      </c>
      <c r="D9278" t="str">
        <f t="shared" si="656"/>
        <v>Nola</v>
      </c>
      <c r="E9278" t="s">
        <v>32266</v>
      </c>
      <c r="F9278" t="s">
        <v>32267</v>
      </c>
      <c r="G9278" t="s">
        <v>76</v>
      </c>
      <c r="H9278">
        <v>1</v>
      </c>
      <c r="I9278">
        <v>0</v>
      </c>
      <c r="J9278">
        <v>0</v>
      </c>
      <c r="K9278">
        <v>1</v>
      </c>
      <c r="L9278" t="s">
        <v>19</v>
      </c>
      <c r="M9278" t="str">
        <f t="shared" si="655"/>
        <v>http://logeion.uchicago.edu/index.html#Nola</v>
      </c>
    </row>
    <row r="9279" spans="1:13" ht="15" customHeight="1" x14ac:dyDescent="0.2">
      <c r="A9279" t="s">
        <v>32268</v>
      </c>
      <c r="B9279" t="s">
        <v>32269</v>
      </c>
      <c r="C9279" t="str">
        <f t="shared" si="653"/>
        <v>noli excitare</v>
      </c>
      <c r="D9279" t="str">
        <f t="shared" si="656"/>
        <v>noli</v>
      </c>
      <c r="E9279" t="s">
        <v>32270</v>
      </c>
      <c r="F9279" t="s">
        <v>32270</v>
      </c>
      <c r="G9279" t="s">
        <v>120</v>
      </c>
      <c r="I9279">
        <v>0</v>
      </c>
      <c r="J9279">
        <v>0</v>
      </c>
      <c r="K9279">
        <v>0</v>
      </c>
      <c r="L9279" t="s">
        <v>121</v>
      </c>
      <c r="M9279" t="str">
        <f t="shared" si="655"/>
        <v>http://logeion.uchicago.edu/index.html#noli</v>
      </c>
    </row>
    <row r="9280" spans="1:13" ht="15" customHeight="1" x14ac:dyDescent="0.2">
      <c r="A9280" t="s">
        <v>32271</v>
      </c>
      <c r="B9280" t="s">
        <v>32272</v>
      </c>
      <c r="C9280" t="str">
        <f t="shared" si="653"/>
        <v>nolo nolle nolui</v>
      </c>
      <c r="D9280" t="str">
        <f t="shared" si="656"/>
        <v>nolo</v>
      </c>
      <c r="E9280" t="s">
        <v>32273</v>
      </c>
      <c r="F9280" t="s">
        <v>32274</v>
      </c>
      <c r="G9280" t="s">
        <v>80</v>
      </c>
      <c r="I9280">
        <v>5</v>
      </c>
      <c r="J9280">
        <v>0</v>
      </c>
      <c r="K9280">
        <v>0</v>
      </c>
      <c r="L9280" t="s">
        <v>24</v>
      </c>
      <c r="M9280" t="str">
        <f t="shared" si="655"/>
        <v>http://logeion.uchicago.edu/index.html#nolo</v>
      </c>
    </row>
    <row r="9281" spans="1:13" ht="15" customHeight="1" x14ac:dyDescent="0.2">
      <c r="A9281" t="s">
        <v>32275</v>
      </c>
      <c r="B9281" t="s">
        <v>32276</v>
      </c>
      <c r="C9281" t="str">
        <f t="shared" si="653"/>
        <v>nomas –adis m./f.</v>
      </c>
      <c r="D9281" t="str">
        <f t="shared" si="656"/>
        <v>nomas</v>
      </c>
      <c r="E9281" t="s">
        <v>32277</v>
      </c>
      <c r="F9281" t="s">
        <v>32278</v>
      </c>
      <c r="G9281" t="s">
        <v>29</v>
      </c>
      <c r="H9281">
        <v>3</v>
      </c>
      <c r="I9281">
        <v>0</v>
      </c>
      <c r="J9281">
        <v>0</v>
      </c>
      <c r="K9281">
        <v>1</v>
      </c>
      <c r="L9281" t="s">
        <v>19</v>
      </c>
      <c r="M9281" t="str">
        <f t="shared" si="655"/>
        <v>http://logeion.uchicago.edu/index.html#nomas</v>
      </c>
    </row>
    <row r="9282" spans="1:13" ht="15" customHeight="1" x14ac:dyDescent="0.2">
      <c r="A9282" t="s">
        <v>32279</v>
      </c>
      <c r="B9282" t="s">
        <v>32280</v>
      </c>
      <c r="C9282" t="str">
        <f t="shared" si="653"/>
        <v>nomen nominis n.</v>
      </c>
      <c r="D9282" t="str">
        <f t="shared" si="656"/>
        <v>nomen</v>
      </c>
      <c r="E9282" t="s">
        <v>32281</v>
      </c>
      <c r="F9282" t="s">
        <v>32282</v>
      </c>
      <c r="G9282" t="s">
        <v>29</v>
      </c>
      <c r="H9282">
        <v>3</v>
      </c>
      <c r="I9282">
        <v>0</v>
      </c>
      <c r="J9282">
        <v>0</v>
      </c>
      <c r="K9282">
        <v>0</v>
      </c>
      <c r="L9282" t="s">
        <v>19</v>
      </c>
      <c r="M9282" t="str">
        <f t="shared" si="655"/>
        <v>http://logeion.uchicago.edu/index.html#nomen</v>
      </c>
    </row>
    <row r="9283" spans="1:13" ht="15" customHeight="1" x14ac:dyDescent="0.2">
      <c r="A9283" t="s">
        <v>32284</v>
      </c>
      <c r="B9283" t="s">
        <v>54296</v>
      </c>
      <c r="C9283" t="str">
        <f t="shared" si="653"/>
        <v>nomenclator or nomenculator oris m</v>
      </c>
      <c r="D9283" t="str">
        <f t="shared" si="656"/>
        <v>nomenclator</v>
      </c>
      <c r="E9283" t="s">
        <v>54175</v>
      </c>
      <c r="F9283" t="s">
        <v>54175</v>
      </c>
      <c r="G9283" t="s">
        <v>29</v>
      </c>
      <c r="H9283">
        <v>3</v>
      </c>
      <c r="I9283">
        <v>0</v>
      </c>
      <c r="J9283">
        <v>0</v>
      </c>
      <c r="K9283">
        <v>0</v>
      </c>
      <c r="L9283" t="s">
        <v>19</v>
      </c>
      <c r="M9283" t="str">
        <f t="shared" si="655"/>
        <v>http://logeion.uchicago.edu/index.html#nomenclator</v>
      </c>
    </row>
    <row r="9284" spans="1:13" ht="15" customHeight="1" x14ac:dyDescent="0.2">
      <c r="A9284" t="s">
        <v>32286</v>
      </c>
      <c r="B9284" t="s">
        <v>32287</v>
      </c>
      <c r="C9284" t="str">
        <f t="shared" si="653"/>
        <v>Nomentanus –a –um</v>
      </c>
      <c r="D9284" t="str">
        <f t="shared" si="656"/>
        <v>Nomentanus</v>
      </c>
      <c r="E9284" t="s">
        <v>32288</v>
      </c>
      <c r="F9284" t="s">
        <v>32289</v>
      </c>
      <c r="G9284" t="s">
        <v>61</v>
      </c>
      <c r="H9284">
        <v>1</v>
      </c>
      <c r="I9284">
        <v>0</v>
      </c>
      <c r="J9284">
        <v>0</v>
      </c>
      <c r="K9284">
        <v>1</v>
      </c>
      <c r="L9284" t="s">
        <v>19</v>
      </c>
      <c r="M9284" t="str">
        <f t="shared" si="655"/>
        <v>http://logeion.uchicago.edu/index.html#Nomentanus</v>
      </c>
    </row>
    <row r="9285" spans="1:13" ht="15" customHeight="1" x14ac:dyDescent="0.2">
      <c r="A9285" t="s">
        <v>32290</v>
      </c>
      <c r="B9285" t="s">
        <v>32291</v>
      </c>
      <c r="C9285" t="str">
        <f t="shared" si="653"/>
        <v>Nomentum –i n.</v>
      </c>
      <c r="D9285" t="str">
        <f t="shared" si="656"/>
        <v>Nomentum</v>
      </c>
      <c r="E9285" t="s">
        <v>32292</v>
      </c>
      <c r="F9285" t="s">
        <v>32293</v>
      </c>
      <c r="G9285" t="s">
        <v>21</v>
      </c>
      <c r="H9285">
        <v>2</v>
      </c>
      <c r="I9285">
        <v>0</v>
      </c>
      <c r="J9285">
        <v>0</v>
      </c>
      <c r="K9285">
        <v>1</v>
      </c>
      <c r="L9285" t="s">
        <v>19</v>
      </c>
      <c r="M9285" t="str">
        <f t="shared" si="655"/>
        <v>http://logeion.uchicago.edu/index.html#Nomentum</v>
      </c>
    </row>
    <row r="9286" spans="1:13" ht="15" customHeight="1" x14ac:dyDescent="0.2">
      <c r="A9286" t="s">
        <v>32294</v>
      </c>
      <c r="B9286" t="s">
        <v>32295</v>
      </c>
      <c r="C9286" t="str">
        <f t="shared" si="653"/>
        <v>nominatim</v>
      </c>
      <c r="D9286" t="s">
        <v>32295</v>
      </c>
      <c r="E9286" t="s">
        <v>32296</v>
      </c>
      <c r="F9286" t="s">
        <v>32296</v>
      </c>
      <c r="G9286" t="s">
        <v>89</v>
      </c>
      <c r="I9286">
        <v>0</v>
      </c>
      <c r="J9286">
        <v>0</v>
      </c>
      <c r="K9286">
        <v>0</v>
      </c>
      <c r="L9286" t="s">
        <v>90</v>
      </c>
      <c r="M9286" t="str">
        <f t="shared" si="655"/>
        <v>http://logeion.uchicago.edu/index.html#nōminātim</v>
      </c>
    </row>
    <row r="9287" spans="1:13" ht="15" customHeight="1" x14ac:dyDescent="0.2">
      <c r="A9287" t="s">
        <v>32301</v>
      </c>
      <c r="B9287" t="s">
        <v>32302</v>
      </c>
      <c r="C9287" t="str">
        <f t="shared" si="653"/>
        <v>nomino nominare nominavi nominatus</v>
      </c>
      <c r="D9287" t="str">
        <f>IF(ISBLANK(B9287),0,LEFT( C9287, FIND( " ", C9287 ) - 1 ))</f>
        <v>nomino</v>
      </c>
      <c r="E9287" t="s">
        <v>57402</v>
      </c>
      <c r="F9287" t="s">
        <v>57403</v>
      </c>
      <c r="G9287" t="s">
        <v>23</v>
      </c>
      <c r="I9287">
        <v>1</v>
      </c>
      <c r="J9287">
        <v>0</v>
      </c>
      <c r="K9287">
        <v>0</v>
      </c>
      <c r="L9287" t="s">
        <v>24</v>
      </c>
      <c r="M9287" t="str">
        <f t="shared" si="655"/>
        <v>http://logeion.uchicago.edu/index.html#nomino</v>
      </c>
    </row>
    <row r="9288" spans="1:13" ht="15" customHeight="1" x14ac:dyDescent="0.2">
      <c r="A9288" t="s">
        <v>32304</v>
      </c>
      <c r="B9288" t="s">
        <v>32305</v>
      </c>
      <c r="C9288" t="str">
        <f t="shared" si="653"/>
        <v>non</v>
      </c>
      <c r="D9288" t="s">
        <v>32305</v>
      </c>
      <c r="E9288" t="s">
        <v>32306</v>
      </c>
      <c r="F9288" t="s">
        <v>32306</v>
      </c>
      <c r="G9288" t="s">
        <v>21366</v>
      </c>
      <c r="I9288">
        <v>0</v>
      </c>
      <c r="J9288">
        <v>0</v>
      </c>
      <c r="K9288">
        <v>0</v>
      </c>
      <c r="L9288" t="s">
        <v>90</v>
      </c>
      <c r="M9288" t="str">
        <f t="shared" si="655"/>
        <v>http://logeion.uchicago.edu/index.html#nōn</v>
      </c>
    </row>
    <row r="9289" spans="1:13" ht="15" customHeight="1" x14ac:dyDescent="0.2">
      <c r="A9289" t="s">
        <v>32322</v>
      </c>
      <c r="B9289" t="s">
        <v>32323</v>
      </c>
      <c r="C9289" t="str">
        <f t="shared" si="653"/>
        <v>non decet patrem despondere filiam</v>
      </c>
      <c r="D9289" t="str">
        <f t="shared" ref="D9289:D9295" si="657">IF(ISBLANK(B9289),0,LEFT( C9289, FIND( " ", C9289 ) - 1 ))</f>
        <v>non</v>
      </c>
      <c r="E9289" t="s">
        <v>32324</v>
      </c>
      <c r="F9289" t="s">
        <v>32324</v>
      </c>
      <c r="G9289" t="s">
        <v>120</v>
      </c>
      <c r="I9289">
        <v>0</v>
      </c>
      <c r="J9289">
        <v>0</v>
      </c>
      <c r="K9289">
        <v>0</v>
      </c>
      <c r="L9289" t="s">
        <v>121</v>
      </c>
      <c r="M9289" t="str">
        <f t="shared" si="655"/>
        <v>http://logeion.uchicago.edu/index.html#non</v>
      </c>
    </row>
    <row r="9290" spans="1:13" ht="15" customHeight="1" x14ac:dyDescent="0.2">
      <c r="A9290" t="s">
        <v>32331</v>
      </c>
      <c r="B9290" t="s">
        <v>32332</v>
      </c>
      <c r="C9290" t="str">
        <f t="shared" si="653"/>
        <v>non iam</v>
      </c>
      <c r="D9290" t="str">
        <f t="shared" si="657"/>
        <v>non</v>
      </c>
      <c r="E9290" t="s">
        <v>32333</v>
      </c>
      <c r="F9290" t="s">
        <v>32333</v>
      </c>
      <c r="G9290" t="s">
        <v>120</v>
      </c>
      <c r="I9290">
        <v>0</v>
      </c>
      <c r="J9290">
        <v>0</v>
      </c>
      <c r="K9290">
        <v>0</v>
      </c>
      <c r="L9290" t="s">
        <v>121</v>
      </c>
      <c r="M9290" t="str">
        <f t="shared" si="655"/>
        <v>http://logeion.uchicago.edu/index.html#non</v>
      </c>
    </row>
    <row r="9291" spans="1:13" ht="15" customHeight="1" x14ac:dyDescent="0.2">
      <c r="A9291" t="s">
        <v>32338</v>
      </c>
      <c r="B9291" t="s">
        <v>32339</v>
      </c>
      <c r="C9291" t="str">
        <f t="shared" si="653"/>
        <v>non me fugit</v>
      </c>
      <c r="D9291" t="str">
        <f t="shared" si="657"/>
        <v>non</v>
      </c>
      <c r="E9291" t="s">
        <v>32340</v>
      </c>
      <c r="F9291" t="s">
        <v>32340</v>
      </c>
      <c r="G9291" t="s">
        <v>120</v>
      </c>
      <c r="I9291">
        <v>0</v>
      </c>
      <c r="J9291">
        <v>0</v>
      </c>
      <c r="K9291">
        <v>0</v>
      </c>
      <c r="L9291" t="s">
        <v>121</v>
      </c>
      <c r="M9291" t="str">
        <f t="shared" si="655"/>
        <v>http://logeion.uchicago.edu/index.html#non</v>
      </c>
    </row>
    <row r="9292" spans="1:13" ht="15" customHeight="1" x14ac:dyDescent="0.2">
      <c r="A9292" t="s">
        <v>32341</v>
      </c>
      <c r="B9292" t="s">
        <v>32342</v>
      </c>
      <c r="C9292" t="str">
        <f t="shared" si="653"/>
        <v>non modo</v>
      </c>
      <c r="D9292" t="str">
        <f t="shared" si="657"/>
        <v>non</v>
      </c>
      <c r="E9292" t="s">
        <v>32343</v>
      </c>
      <c r="F9292" t="s">
        <v>32343</v>
      </c>
      <c r="G9292" t="s">
        <v>120</v>
      </c>
      <c r="I9292">
        <v>0</v>
      </c>
      <c r="J9292">
        <v>0</v>
      </c>
      <c r="K9292">
        <v>0</v>
      </c>
      <c r="L9292" t="s">
        <v>121</v>
      </c>
      <c r="M9292" t="str">
        <f t="shared" si="655"/>
        <v>http://logeion.uchicago.edu/index.html#non</v>
      </c>
    </row>
    <row r="9293" spans="1:13" ht="15" customHeight="1" x14ac:dyDescent="0.2">
      <c r="A9293" t="s">
        <v>32355</v>
      </c>
      <c r="B9293" t="s">
        <v>32356</v>
      </c>
      <c r="C9293" t="str">
        <f t="shared" si="653"/>
        <v>non solum…sed/verum etiam</v>
      </c>
      <c r="D9293" t="str">
        <f t="shared" si="657"/>
        <v>non</v>
      </c>
      <c r="E9293" t="s">
        <v>32357</v>
      </c>
      <c r="F9293" t="s">
        <v>32358</v>
      </c>
      <c r="G9293" t="s">
        <v>120</v>
      </c>
      <c r="I9293">
        <v>0</v>
      </c>
      <c r="J9293">
        <v>0</v>
      </c>
      <c r="K9293">
        <v>0</v>
      </c>
      <c r="L9293" t="s">
        <v>121</v>
      </c>
      <c r="M9293" t="str">
        <f t="shared" si="655"/>
        <v>http://logeion.uchicago.edu/index.html#non</v>
      </c>
    </row>
    <row r="9294" spans="1:13" ht="15" customHeight="1" x14ac:dyDescent="0.2">
      <c r="A9294" t="s">
        <v>32307</v>
      </c>
      <c r="B9294" t="s">
        <v>32308</v>
      </c>
      <c r="C9294" t="str">
        <f t="shared" si="653"/>
        <v>Nonacrinus –a –um</v>
      </c>
      <c r="D9294" t="str">
        <f t="shared" si="657"/>
        <v>Nonacrinus</v>
      </c>
      <c r="E9294" t="s">
        <v>32309</v>
      </c>
      <c r="F9294" t="s">
        <v>32309</v>
      </c>
      <c r="G9294" t="s">
        <v>61</v>
      </c>
      <c r="H9294">
        <v>1</v>
      </c>
      <c r="I9294">
        <v>0</v>
      </c>
      <c r="J9294">
        <v>0</v>
      </c>
      <c r="K9294">
        <v>1</v>
      </c>
      <c r="L9294" t="s">
        <v>36</v>
      </c>
      <c r="M9294" t="str">
        <f t="shared" si="655"/>
        <v>http://logeion.uchicago.edu/index.html#Nonacrinus</v>
      </c>
    </row>
    <row r="9295" spans="1:13" ht="15" customHeight="1" x14ac:dyDescent="0.2">
      <c r="A9295" t="s">
        <v>32310</v>
      </c>
      <c r="B9295" t="s">
        <v>32311</v>
      </c>
      <c r="C9295" t="str">
        <f t="shared" si="653"/>
        <v>Nonae –arum f.</v>
      </c>
      <c r="D9295" t="str">
        <f t="shared" si="657"/>
        <v>Nonae</v>
      </c>
      <c r="E9295" t="s">
        <v>32312</v>
      </c>
      <c r="F9295" t="s">
        <v>32312</v>
      </c>
      <c r="G9295" t="s">
        <v>76</v>
      </c>
      <c r="H9295">
        <v>1</v>
      </c>
      <c r="I9295">
        <v>0</v>
      </c>
      <c r="J9295">
        <v>0</v>
      </c>
      <c r="K9295">
        <v>0</v>
      </c>
      <c r="L9295" t="s">
        <v>19</v>
      </c>
      <c r="M9295" t="str">
        <f t="shared" si="655"/>
        <v>http://logeion.uchicago.edu/index.html#Nonae</v>
      </c>
    </row>
    <row r="9296" spans="1:13" ht="15" customHeight="1" x14ac:dyDescent="0.2">
      <c r="A9296" t="s">
        <v>32314</v>
      </c>
      <c r="B9296" t="s">
        <v>57982</v>
      </c>
      <c r="C9296" t="str">
        <f t="shared" si="653"/>
        <v>nonagies</v>
      </c>
      <c r="D9296" t="s">
        <v>57982</v>
      </c>
      <c r="E9296" t="s">
        <v>57983</v>
      </c>
      <c r="F9296" t="s">
        <v>57983</v>
      </c>
      <c r="G9296" t="s">
        <v>6227</v>
      </c>
      <c r="I9296">
        <v>0</v>
      </c>
      <c r="J9296">
        <v>0</v>
      </c>
      <c r="K9296">
        <v>0</v>
      </c>
      <c r="L9296" t="s">
        <v>2816</v>
      </c>
      <c r="M9296" t="str">
        <f t="shared" si="655"/>
        <v>http://logeion.uchicago.edu/index.html#nōnāgies</v>
      </c>
    </row>
    <row r="9297" spans="1:13" ht="15" customHeight="1" x14ac:dyDescent="0.2">
      <c r="A9297" t="s">
        <v>32315</v>
      </c>
      <c r="B9297" t="s">
        <v>32316</v>
      </c>
      <c r="C9297" t="str">
        <f t="shared" si="653"/>
        <v>nonaginta; nonagesimus –a –um</v>
      </c>
      <c r="D9297" t="str">
        <f>IF(ISBLANK(B9297),0,LEFT( C9297, FIND( " ", C9297 ) - 1 ))</f>
        <v>nonaginta;</v>
      </c>
      <c r="E9297" t="s">
        <v>32317</v>
      </c>
      <c r="F9297" t="s">
        <v>32317</v>
      </c>
      <c r="G9297" t="s">
        <v>2815</v>
      </c>
      <c r="I9297">
        <v>0</v>
      </c>
      <c r="J9297">
        <v>0</v>
      </c>
      <c r="K9297">
        <v>0</v>
      </c>
      <c r="L9297" t="s">
        <v>2816</v>
      </c>
      <c r="M9297" t="str">
        <f t="shared" si="655"/>
        <v>http://logeion.uchicago.edu/index.html#nonaginta;</v>
      </c>
    </row>
    <row r="9298" spans="1:13" ht="15" customHeight="1" x14ac:dyDescent="0.2">
      <c r="A9298" t="s">
        <v>32318</v>
      </c>
      <c r="B9298" t="s">
        <v>32319</v>
      </c>
      <c r="C9298" t="str">
        <f t="shared" si="653"/>
        <v>nonanus –a –um</v>
      </c>
      <c r="D9298" t="str">
        <f>IF(ISBLANK(B9298),0,LEFT( C9298, FIND( " ", C9298 ) - 1 ))</f>
        <v>nonanus</v>
      </c>
      <c r="E9298" t="s">
        <v>32320</v>
      </c>
      <c r="F9298" t="s">
        <v>32320</v>
      </c>
      <c r="G9298" t="s">
        <v>61</v>
      </c>
      <c r="H9298">
        <v>1</v>
      </c>
      <c r="I9298">
        <v>0</v>
      </c>
      <c r="J9298">
        <v>0</v>
      </c>
      <c r="K9298">
        <v>1</v>
      </c>
      <c r="L9298" t="s">
        <v>36</v>
      </c>
      <c r="M9298" t="str">
        <f t="shared" si="655"/>
        <v>http://logeion.uchicago.edu/index.html#nonanus</v>
      </c>
    </row>
    <row r="9299" spans="1:13" ht="15" customHeight="1" x14ac:dyDescent="0.2">
      <c r="A9299" t="s">
        <v>32325</v>
      </c>
      <c r="B9299" t="s">
        <v>32326</v>
      </c>
      <c r="C9299" t="str">
        <f t="shared" si="653"/>
        <v>nondum</v>
      </c>
      <c r="D9299" t="s">
        <v>32326</v>
      </c>
      <c r="E9299" t="s">
        <v>32327</v>
      </c>
      <c r="F9299" t="s">
        <v>32327</v>
      </c>
      <c r="G9299" t="s">
        <v>21366</v>
      </c>
      <c r="I9299">
        <v>0</v>
      </c>
      <c r="J9299">
        <v>0</v>
      </c>
      <c r="K9299">
        <v>0</v>
      </c>
      <c r="L9299" t="s">
        <v>90</v>
      </c>
      <c r="M9299" t="str">
        <f t="shared" si="655"/>
        <v>http://logeion.uchicago.edu/index.html#nōndum</v>
      </c>
    </row>
    <row r="9300" spans="1:13" ht="15" customHeight="1" x14ac:dyDescent="0.2">
      <c r="A9300" t="s">
        <v>32328</v>
      </c>
      <c r="B9300" t="s">
        <v>32329</v>
      </c>
      <c r="C9300" t="str">
        <f t="shared" ref="C9300:C9363" si="658">SUBSTITUTE(SUBSTITUTE(SUBSTITUTE(SUBSTITUTE(SUBSTITUTE(SUBSTITUTE(SUBSTITUTE(SUBSTITUTE(SUBSTITUTE(SUBSTITUTE(SUBSTITUTE(B9300, "ā", "a"), "ē", "e"), "ī", "i"), "ō", "o"), "ū", "u"), "ȳ", "y"), "Ā", "A"), "Ē", "E"), "Ī", "I"), "Ō", "O"), "Ū", "U")</f>
        <v>nongenti –ae –a; nongentesimus –a –um</v>
      </c>
      <c r="D9300" t="str">
        <f>IF(ISBLANK(B9300),0,LEFT( C9300, FIND( " ", C9300 ) - 1 ))</f>
        <v>nongenti</v>
      </c>
      <c r="E9300" t="s">
        <v>32330</v>
      </c>
      <c r="F9300" t="s">
        <v>32330</v>
      </c>
      <c r="G9300" t="s">
        <v>2815</v>
      </c>
      <c r="I9300">
        <v>0</v>
      </c>
      <c r="J9300">
        <v>0</v>
      </c>
      <c r="K9300">
        <v>0</v>
      </c>
      <c r="L9300" t="s">
        <v>2816</v>
      </c>
      <c r="M9300" t="str">
        <f t="shared" si="655"/>
        <v>http://logeion.uchicago.edu/index.html#nongenti</v>
      </c>
    </row>
    <row r="9301" spans="1:13" ht="15" customHeight="1" x14ac:dyDescent="0.2">
      <c r="A9301" t="s">
        <v>32334</v>
      </c>
      <c r="B9301" t="s">
        <v>32335</v>
      </c>
      <c r="C9301" t="str">
        <f t="shared" si="658"/>
        <v>Nonius –ii m.</v>
      </c>
      <c r="D9301" t="str">
        <f>IF(ISBLANK(B9301),0,LEFT( C9301, FIND( " ", C9301 ) - 1 ))</f>
        <v>Nonius</v>
      </c>
      <c r="E9301" t="s">
        <v>32336</v>
      </c>
      <c r="F9301" t="s">
        <v>32337</v>
      </c>
      <c r="G9301" t="s">
        <v>21</v>
      </c>
      <c r="H9301">
        <v>2</v>
      </c>
      <c r="I9301">
        <v>0</v>
      </c>
      <c r="J9301">
        <v>0</v>
      </c>
      <c r="K9301">
        <v>1</v>
      </c>
      <c r="L9301" t="s">
        <v>19</v>
      </c>
      <c r="M9301" t="str">
        <f t="shared" si="655"/>
        <v>http://logeion.uchicago.edu/index.html#Nonius</v>
      </c>
    </row>
    <row r="9302" spans="1:13" ht="15" customHeight="1" x14ac:dyDescent="0.2">
      <c r="A9302" t="s">
        <v>32344</v>
      </c>
      <c r="B9302" t="s">
        <v>32345</v>
      </c>
      <c r="C9302" t="str">
        <f t="shared" si="658"/>
        <v>nonne</v>
      </c>
      <c r="D9302" t="s">
        <v>32345</v>
      </c>
      <c r="E9302" t="s">
        <v>32346</v>
      </c>
      <c r="F9302" t="s">
        <v>32346</v>
      </c>
      <c r="G9302" t="s">
        <v>31746</v>
      </c>
      <c r="I9302">
        <v>0</v>
      </c>
      <c r="J9302">
        <v>0</v>
      </c>
      <c r="K9302">
        <v>0</v>
      </c>
      <c r="L9302" t="s">
        <v>90</v>
      </c>
      <c r="M9302" t="str">
        <f t="shared" si="655"/>
        <v>http://logeion.uchicago.edu/index.html#nōnne</v>
      </c>
    </row>
    <row r="9303" spans="1:13" ht="15" customHeight="1" x14ac:dyDescent="0.2">
      <c r="A9303" t="s">
        <v>32347</v>
      </c>
      <c r="B9303" t="s">
        <v>32348</v>
      </c>
      <c r="C9303" t="str">
        <f t="shared" si="658"/>
        <v>nonnihil</v>
      </c>
      <c r="D9303" t="s">
        <v>32348</v>
      </c>
      <c r="E9303" t="s">
        <v>32349</v>
      </c>
      <c r="F9303" t="s">
        <v>32349</v>
      </c>
      <c r="G9303" t="s">
        <v>43</v>
      </c>
      <c r="H9303">
        <v>6</v>
      </c>
      <c r="I9303">
        <v>0</v>
      </c>
      <c r="J9303">
        <v>0</v>
      </c>
      <c r="K9303">
        <v>0</v>
      </c>
      <c r="L9303" t="s">
        <v>19</v>
      </c>
      <c r="M9303" t="str">
        <f t="shared" si="655"/>
        <v>http://logeion.uchicago.edu/index.html#nōnnihil</v>
      </c>
    </row>
    <row r="9304" spans="1:13" ht="15" customHeight="1" x14ac:dyDescent="0.2">
      <c r="A9304" t="s">
        <v>32350</v>
      </c>
      <c r="B9304" t="s">
        <v>32351</v>
      </c>
      <c r="C9304" t="str">
        <f t="shared" si="658"/>
        <v>nonnullus –a –um</v>
      </c>
      <c r="D9304" t="str">
        <f>IF(ISBLANK(B9304),0,LEFT( C9304, FIND( " ", C9304 ) - 1 ))</f>
        <v>nonnullus</v>
      </c>
      <c r="E9304" t="s">
        <v>31991</v>
      </c>
      <c r="F9304" t="s">
        <v>32352</v>
      </c>
      <c r="G9304" t="s">
        <v>2410</v>
      </c>
      <c r="H9304">
        <v>1</v>
      </c>
      <c r="I9304">
        <v>0</v>
      </c>
      <c r="J9304">
        <v>0</v>
      </c>
      <c r="K9304">
        <v>0</v>
      </c>
      <c r="L9304" t="s">
        <v>36</v>
      </c>
      <c r="M9304" t="str">
        <f t="shared" si="655"/>
        <v>http://logeion.uchicago.edu/index.html#nonnullus</v>
      </c>
    </row>
    <row r="9305" spans="1:13" ht="15" customHeight="1" x14ac:dyDescent="0.2">
      <c r="A9305" t="s">
        <v>32353</v>
      </c>
      <c r="B9305" t="s">
        <v>32354</v>
      </c>
      <c r="C9305" t="str">
        <f t="shared" si="658"/>
        <v>nonnumquam</v>
      </c>
      <c r="D9305" t="s">
        <v>32354</v>
      </c>
      <c r="E9305" t="s">
        <v>25302</v>
      </c>
      <c r="F9305" t="s">
        <v>25302</v>
      </c>
      <c r="G9305" t="s">
        <v>89</v>
      </c>
      <c r="I9305">
        <v>0</v>
      </c>
      <c r="J9305">
        <v>0</v>
      </c>
      <c r="K9305">
        <v>0</v>
      </c>
      <c r="L9305" t="s">
        <v>90</v>
      </c>
      <c r="M9305" t="str">
        <f t="shared" si="655"/>
        <v>http://logeion.uchicago.edu/index.html#nōnnumquam</v>
      </c>
    </row>
    <row r="9306" spans="1:13" ht="15" customHeight="1" x14ac:dyDescent="0.2">
      <c r="A9306" t="s">
        <v>32360</v>
      </c>
      <c r="B9306" t="s">
        <v>54818</v>
      </c>
      <c r="C9306" t="str">
        <f t="shared" si="658"/>
        <v>Norbanus –i m.</v>
      </c>
      <c r="D9306" t="str">
        <f t="shared" ref="D9306:D9337" si="659">IF(ISBLANK(B9306),0,LEFT( C9306, FIND( " ", C9306 ) - 1 ))</f>
        <v>Norbanus</v>
      </c>
      <c r="E9306" t="s">
        <v>54176</v>
      </c>
      <c r="F9306" t="s">
        <v>54176</v>
      </c>
      <c r="G9306" t="s">
        <v>21</v>
      </c>
      <c r="H9306">
        <v>2</v>
      </c>
      <c r="I9306">
        <v>0</v>
      </c>
      <c r="J9306">
        <v>0</v>
      </c>
      <c r="K9306">
        <v>1</v>
      </c>
      <c r="L9306" t="s">
        <v>19</v>
      </c>
      <c r="M9306" t="str">
        <f t="shared" si="655"/>
        <v>http://logeion.uchicago.edu/index.html#Norbanus</v>
      </c>
    </row>
    <row r="9307" spans="1:13" ht="15" customHeight="1" x14ac:dyDescent="0.2">
      <c r="A9307" t="s">
        <v>58725</v>
      </c>
      <c r="B9307" t="s">
        <v>58347</v>
      </c>
      <c r="C9307" t="str">
        <f t="shared" si="658"/>
        <v>Nordanhymbri –orum m.</v>
      </c>
      <c r="D9307" t="str">
        <f t="shared" si="659"/>
        <v>Nordanhymbri</v>
      </c>
      <c r="E9307" t="s">
        <v>58348</v>
      </c>
      <c r="F9307" t="s">
        <v>58348</v>
      </c>
      <c r="G9307" t="s">
        <v>21</v>
      </c>
      <c r="H9307">
        <v>2</v>
      </c>
      <c r="K9307">
        <v>1</v>
      </c>
      <c r="L9307" t="s">
        <v>19</v>
      </c>
      <c r="M9307" t="str">
        <f t="shared" si="655"/>
        <v>http://logeion.uchicago.edu/index.html#Nordanhymbri</v>
      </c>
    </row>
    <row r="9308" spans="1:13" ht="15" customHeight="1" x14ac:dyDescent="0.2">
      <c r="A9308" t="s">
        <v>32361</v>
      </c>
      <c r="B9308" t="s">
        <v>32362</v>
      </c>
      <c r="C9308" t="str">
        <f t="shared" si="658"/>
        <v>Noreia –ae f.</v>
      </c>
      <c r="D9308" t="str">
        <f t="shared" si="659"/>
        <v>Noreia</v>
      </c>
      <c r="E9308" t="s">
        <v>32363</v>
      </c>
      <c r="F9308" t="s">
        <v>32363</v>
      </c>
      <c r="G9308" t="s">
        <v>76</v>
      </c>
      <c r="H9308">
        <v>1</v>
      </c>
      <c r="I9308">
        <v>0</v>
      </c>
      <c r="J9308">
        <v>0</v>
      </c>
      <c r="K9308">
        <v>1</v>
      </c>
      <c r="L9308" t="s">
        <v>19</v>
      </c>
      <c r="M9308" t="str">
        <f t="shared" si="655"/>
        <v>http://logeion.uchicago.edu/index.html#Noreia</v>
      </c>
    </row>
    <row r="9309" spans="1:13" ht="15" customHeight="1" x14ac:dyDescent="0.2">
      <c r="A9309" t="s">
        <v>53607</v>
      </c>
      <c r="B9309" t="s">
        <v>53608</v>
      </c>
      <c r="C9309" t="str">
        <f t="shared" si="658"/>
        <v>Noricum –i n.</v>
      </c>
      <c r="D9309" t="str">
        <f t="shared" si="659"/>
        <v>Noricum</v>
      </c>
      <c r="E9309" t="s">
        <v>53609</v>
      </c>
      <c r="F9309" t="s">
        <v>53610</v>
      </c>
      <c r="G9309" t="s">
        <v>21</v>
      </c>
      <c r="H9309">
        <v>2</v>
      </c>
      <c r="I9309">
        <v>0</v>
      </c>
      <c r="J9309">
        <v>0</v>
      </c>
      <c r="K9309">
        <v>1</v>
      </c>
      <c r="L9309" t="s">
        <v>19</v>
      </c>
      <c r="M9309" t="str">
        <f t="shared" si="655"/>
        <v>http://logeion.uchicago.edu/index.html#Noricum</v>
      </c>
    </row>
    <row r="9310" spans="1:13" ht="15" customHeight="1" x14ac:dyDescent="0.2">
      <c r="A9310" t="s">
        <v>32364</v>
      </c>
      <c r="B9310" t="s">
        <v>32365</v>
      </c>
      <c r="C9310" t="str">
        <f t="shared" si="658"/>
        <v>Noricus –a –um</v>
      </c>
      <c r="D9310" t="str">
        <f t="shared" si="659"/>
        <v>Noricus</v>
      </c>
      <c r="E9310" t="s">
        <v>32366</v>
      </c>
      <c r="F9310" t="s">
        <v>32367</v>
      </c>
      <c r="G9310" t="s">
        <v>918</v>
      </c>
      <c r="H9310">
        <v>2</v>
      </c>
      <c r="I9310">
        <v>0</v>
      </c>
      <c r="J9310">
        <v>0</v>
      </c>
      <c r="K9310">
        <v>1</v>
      </c>
      <c r="L9310" t="s">
        <v>36</v>
      </c>
      <c r="M9310" t="str">
        <f t="shared" si="655"/>
        <v>http://logeion.uchicago.edu/index.html#Noricus</v>
      </c>
    </row>
    <row r="9311" spans="1:13" ht="15" customHeight="1" x14ac:dyDescent="0.2">
      <c r="A9311" t="s">
        <v>32368</v>
      </c>
      <c r="B9311" t="s">
        <v>32365</v>
      </c>
      <c r="C9311" t="str">
        <f t="shared" si="658"/>
        <v>Noricus –a –um</v>
      </c>
      <c r="D9311" t="str">
        <f t="shared" si="659"/>
        <v>Noricus</v>
      </c>
      <c r="E9311" t="s">
        <v>32369</v>
      </c>
      <c r="F9311" t="s">
        <v>32369</v>
      </c>
      <c r="G9311" t="s">
        <v>76</v>
      </c>
      <c r="H9311">
        <v>1</v>
      </c>
      <c r="I9311">
        <v>0</v>
      </c>
      <c r="J9311">
        <v>0</v>
      </c>
      <c r="K9311">
        <v>0</v>
      </c>
      <c r="L9311" t="s">
        <v>19</v>
      </c>
      <c r="M9311" t="str">
        <f t="shared" si="655"/>
        <v>http://logeion.uchicago.edu/index.html#Noricus</v>
      </c>
    </row>
    <row r="9312" spans="1:13" ht="15" customHeight="1" x14ac:dyDescent="0.2">
      <c r="A9312" t="s">
        <v>32370</v>
      </c>
      <c r="B9312" t="s">
        <v>32371</v>
      </c>
      <c r="C9312" t="str">
        <f t="shared" si="658"/>
        <v>nos nostrum/nostri</v>
      </c>
      <c r="D9312" t="str">
        <f t="shared" si="659"/>
        <v>nos</v>
      </c>
      <c r="E9312" t="s">
        <v>32372</v>
      </c>
      <c r="F9312" t="s">
        <v>32372</v>
      </c>
      <c r="G9312" t="s">
        <v>16118</v>
      </c>
      <c r="H9312">
        <v>6</v>
      </c>
      <c r="I9312">
        <v>0</v>
      </c>
      <c r="J9312">
        <v>0</v>
      </c>
      <c r="K9312">
        <v>0</v>
      </c>
      <c r="L9312" t="s">
        <v>2411</v>
      </c>
      <c r="M9312" t="str">
        <f t="shared" si="655"/>
        <v>http://logeion.uchicago.edu/index.html#nos</v>
      </c>
    </row>
    <row r="9313" spans="1:13" ht="15" customHeight="1" x14ac:dyDescent="0.2">
      <c r="A9313" t="s">
        <v>32373</v>
      </c>
      <c r="B9313" t="s">
        <v>32374</v>
      </c>
      <c r="C9313" t="str">
        <f t="shared" si="658"/>
        <v>noscito –are –avi –atum</v>
      </c>
      <c r="D9313" t="str">
        <f t="shared" si="659"/>
        <v>noscito</v>
      </c>
      <c r="E9313" t="s">
        <v>32375</v>
      </c>
      <c r="F9313" t="s">
        <v>32375</v>
      </c>
      <c r="G9313" t="s">
        <v>23</v>
      </c>
      <c r="I9313">
        <v>1</v>
      </c>
      <c r="J9313">
        <v>0</v>
      </c>
      <c r="K9313">
        <v>0</v>
      </c>
      <c r="L9313" t="s">
        <v>24</v>
      </c>
      <c r="M9313" t="str">
        <f t="shared" si="655"/>
        <v>http://logeion.uchicago.edu/index.html#noscito</v>
      </c>
    </row>
    <row r="9314" spans="1:13" ht="15" customHeight="1" x14ac:dyDescent="0.2">
      <c r="A9314" t="s">
        <v>32376</v>
      </c>
      <c r="B9314" t="s">
        <v>32377</v>
      </c>
      <c r="C9314" t="str">
        <f t="shared" si="658"/>
        <v>nosco noscere novi notus</v>
      </c>
      <c r="D9314" t="str">
        <f t="shared" si="659"/>
        <v>nosco</v>
      </c>
      <c r="E9314" t="s">
        <v>32378</v>
      </c>
      <c r="F9314" t="s">
        <v>32379</v>
      </c>
      <c r="G9314" t="s">
        <v>66</v>
      </c>
      <c r="I9314">
        <v>3</v>
      </c>
      <c r="J9314">
        <v>0</v>
      </c>
      <c r="K9314">
        <v>0</v>
      </c>
      <c r="L9314" t="s">
        <v>24</v>
      </c>
      <c r="M9314" t="str">
        <f t="shared" si="655"/>
        <v>http://logeion.uchicago.edu/index.html#nosco</v>
      </c>
    </row>
    <row r="9315" spans="1:13" ht="15" customHeight="1" x14ac:dyDescent="0.2">
      <c r="A9315" t="s">
        <v>32380</v>
      </c>
      <c r="B9315" t="s">
        <v>32381</v>
      </c>
      <c r="C9315" t="str">
        <f t="shared" si="658"/>
        <v>noster nostra nostrum</v>
      </c>
      <c r="D9315" t="str">
        <f t="shared" si="659"/>
        <v>noster</v>
      </c>
      <c r="E9315" t="s">
        <v>32382</v>
      </c>
      <c r="F9315" t="s">
        <v>32382</v>
      </c>
      <c r="G9315" t="s">
        <v>29754</v>
      </c>
      <c r="H9315">
        <v>1</v>
      </c>
      <c r="I9315">
        <v>0</v>
      </c>
      <c r="J9315">
        <v>0</v>
      </c>
      <c r="K9315">
        <v>0</v>
      </c>
      <c r="L9315" t="s">
        <v>36</v>
      </c>
      <c r="M9315" t="str">
        <f t="shared" ref="M9315:M9378" si="660">"http://logeion.uchicago.edu/index.html#"&amp;D9315</f>
        <v>http://logeion.uchicago.edu/index.html#noster</v>
      </c>
    </row>
    <row r="9316" spans="1:13" ht="15" customHeight="1" x14ac:dyDescent="0.2">
      <c r="A9316" t="s">
        <v>32384</v>
      </c>
      <c r="B9316" t="s">
        <v>32385</v>
      </c>
      <c r="C9316" t="str">
        <f t="shared" si="658"/>
        <v>nostri –orum m.</v>
      </c>
      <c r="D9316" t="str">
        <f t="shared" si="659"/>
        <v>nostri</v>
      </c>
      <c r="E9316" t="s">
        <v>32386</v>
      </c>
      <c r="F9316" t="s">
        <v>32387</v>
      </c>
      <c r="G9316" t="s">
        <v>29754</v>
      </c>
      <c r="H9316">
        <v>2</v>
      </c>
      <c r="I9316">
        <v>0</v>
      </c>
      <c r="J9316">
        <v>0</v>
      </c>
      <c r="K9316">
        <v>0</v>
      </c>
      <c r="L9316" t="s">
        <v>2411</v>
      </c>
      <c r="M9316" t="str">
        <f t="shared" si="660"/>
        <v>http://logeion.uchicago.edu/index.html#nostri</v>
      </c>
    </row>
    <row r="9317" spans="1:13" ht="15" customHeight="1" x14ac:dyDescent="0.2">
      <c r="A9317" t="s">
        <v>32388</v>
      </c>
      <c r="B9317" t="s">
        <v>32389</v>
      </c>
      <c r="C9317" t="str">
        <f t="shared" si="658"/>
        <v>nota notae f.</v>
      </c>
      <c r="D9317" t="str">
        <f t="shared" si="659"/>
        <v>nota</v>
      </c>
      <c r="E9317" t="s">
        <v>32390</v>
      </c>
      <c r="F9317" t="s">
        <v>32390</v>
      </c>
      <c r="G9317" t="s">
        <v>76</v>
      </c>
      <c r="H9317">
        <v>1</v>
      </c>
      <c r="I9317">
        <v>0</v>
      </c>
      <c r="J9317">
        <v>0</v>
      </c>
      <c r="K9317">
        <v>0</v>
      </c>
      <c r="L9317" t="s">
        <v>19</v>
      </c>
      <c r="M9317" t="str">
        <f t="shared" si="660"/>
        <v>http://logeion.uchicago.edu/index.html#nota</v>
      </c>
    </row>
    <row r="9318" spans="1:13" ht="15" customHeight="1" x14ac:dyDescent="0.2">
      <c r="A9318" t="s">
        <v>32391</v>
      </c>
      <c r="B9318" t="s">
        <v>32392</v>
      </c>
      <c r="C9318" t="str">
        <f t="shared" si="658"/>
        <v>notabilis –e</v>
      </c>
      <c r="D9318" t="str">
        <f t="shared" si="659"/>
        <v>notabilis</v>
      </c>
      <c r="E9318" t="s">
        <v>32393</v>
      </c>
      <c r="F9318" t="s">
        <v>32394</v>
      </c>
      <c r="G9318" t="s">
        <v>155</v>
      </c>
      <c r="H9318">
        <v>3</v>
      </c>
      <c r="I9318">
        <v>0</v>
      </c>
      <c r="J9318">
        <v>0</v>
      </c>
      <c r="K9318">
        <v>0</v>
      </c>
      <c r="L9318" t="s">
        <v>36</v>
      </c>
      <c r="M9318" t="str">
        <f t="shared" si="660"/>
        <v>http://logeion.uchicago.edu/index.html#notabilis</v>
      </c>
    </row>
    <row r="9319" spans="1:13" ht="15" customHeight="1" x14ac:dyDescent="0.2">
      <c r="A9319" t="s">
        <v>32396</v>
      </c>
      <c r="B9319" t="s">
        <v>32397</v>
      </c>
      <c r="C9319" t="str">
        <f t="shared" si="658"/>
        <v>notesco –tescere –tui</v>
      </c>
      <c r="D9319" t="str">
        <f t="shared" si="659"/>
        <v>notesco</v>
      </c>
      <c r="E9319" t="s">
        <v>32398</v>
      </c>
      <c r="F9319" t="s">
        <v>32398</v>
      </c>
      <c r="G9319" t="s">
        <v>66</v>
      </c>
      <c r="I9319">
        <v>3</v>
      </c>
      <c r="J9319">
        <v>0</v>
      </c>
      <c r="K9319">
        <v>0</v>
      </c>
      <c r="L9319" t="s">
        <v>24</v>
      </c>
      <c r="M9319" t="str">
        <f t="shared" si="660"/>
        <v>http://logeion.uchicago.edu/index.html#notesco</v>
      </c>
    </row>
    <row r="9320" spans="1:13" ht="15" customHeight="1" x14ac:dyDescent="0.2">
      <c r="A9320" t="s">
        <v>32402</v>
      </c>
      <c r="B9320" t="s">
        <v>32403</v>
      </c>
      <c r="C9320" t="str">
        <f t="shared" si="658"/>
        <v>nothus –a –um</v>
      </c>
      <c r="D9320" t="str">
        <f t="shared" si="659"/>
        <v>nothus</v>
      </c>
      <c r="E9320" t="s">
        <v>32404</v>
      </c>
      <c r="F9320" t="s">
        <v>32405</v>
      </c>
      <c r="G9320" t="s">
        <v>61</v>
      </c>
      <c r="H9320">
        <v>1</v>
      </c>
      <c r="I9320">
        <v>0</v>
      </c>
      <c r="J9320">
        <v>0</v>
      </c>
      <c r="K9320">
        <v>0</v>
      </c>
      <c r="L9320" t="s">
        <v>36</v>
      </c>
      <c r="M9320" t="str">
        <f t="shared" si="660"/>
        <v>http://logeion.uchicago.edu/index.html#nothus</v>
      </c>
    </row>
    <row r="9321" spans="1:13" ht="15" customHeight="1" x14ac:dyDescent="0.2">
      <c r="A9321" t="s">
        <v>32407</v>
      </c>
      <c r="B9321" t="s">
        <v>32408</v>
      </c>
      <c r="C9321" t="str">
        <f t="shared" si="658"/>
        <v>notitia ae f.</v>
      </c>
      <c r="D9321" t="str">
        <f t="shared" si="659"/>
        <v>notitia</v>
      </c>
      <c r="E9321" t="s">
        <v>32409</v>
      </c>
      <c r="F9321" t="s">
        <v>32410</v>
      </c>
      <c r="G9321" t="s">
        <v>76</v>
      </c>
      <c r="H9321">
        <v>1</v>
      </c>
      <c r="I9321">
        <v>0</v>
      </c>
      <c r="J9321">
        <v>0</v>
      </c>
      <c r="K9321">
        <v>0</v>
      </c>
      <c r="L9321" t="s">
        <v>19</v>
      </c>
      <c r="M9321" t="str">
        <f t="shared" si="660"/>
        <v>http://logeion.uchicago.edu/index.html#notitia</v>
      </c>
    </row>
    <row r="9322" spans="1:13" ht="15" customHeight="1" x14ac:dyDescent="0.2">
      <c r="A9322" t="s">
        <v>32411</v>
      </c>
      <c r="B9322" t="s">
        <v>32412</v>
      </c>
      <c r="C9322" t="str">
        <f t="shared" si="658"/>
        <v>notities –ei f.</v>
      </c>
      <c r="D9322" t="str">
        <f t="shared" si="659"/>
        <v>notities</v>
      </c>
      <c r="E9322" t="s">
        <v>32409</v>
      </c>
      <c r="F9322" t="s">
        <v>32410</v>
      </c>
      <c r="G9322" t="s">
        <v>640</v>
      </c>
      <c r="H9322">
        <v>5</v>
      </c>
      <c r="I9322">
        <v>0</v>
      </c>
      <c r="J9322">
        <v>0</v>
      </c>
      <c r="K9322">
        <v>0</v>
      </c>
      <c r="L9322" t="s">
        <v>19</v>
      </c>
      <c r="M9322" t="str">
        <f t="shared" si="660"/>
        <v>http://logeion.uchicago.edu/index.html#notities</v>
      </c>
    </row>
    <row r="9323" spans="1:13" ht="15" customHeight="1" x14ac:dyDescent="0.2">
      <c r="A9323" t="s">
        <v>32413</v>
      </c>
      <c r="B9323" t="s">
        <v>32414</v>
      </c>
      <c r="C9323" t="str">
        <f t="shared" si="658"/>
        <v>noto notare notavi notatus</v>
      </c>
      <c r="D9323" t="str">
        <f t="shared" si="659"/>
        <v>noto</v>
      </c>
      <c r="E9323" t="s">
        <v>32415</v>
      </c>
      <c r="F9323" t="s">
        <v>32415</v>
      </c>
      <c r="G9323" t="s">
        <v>23</v>
      </c>
      <c r="I9323">
        <v>1</v>
      </c>
      <c r="J9323">
        <v>0</v>
      </c>
      <c r="K9323">
        <v>0</v>
      </c>
      <c r="L9323" t="s">
        <v>24</v>
      </c>
      <c r="M9323" t="str">
        <f t="shared" si="660"/>
        <v>http://logeion.uchicago.edu/index.html#noto</v>
      </c>
    </row>
    <row r="9324" spans="1:13" ht="15" customHeight="1" x14ac:dyDescent="0.2">
      <c r="A9324" t="s">
        <v>32416</v>
      </c>
      <c r="B9324" t="s">
        <v>59723</v>
      </c>
      <c r="C9324" t="str">
        <f t="shared" si="658"/>
        <v>notor –oris m.</v>
      </c>
      <c r="D9324" t="str">
        <f t="shared" si="659"/>
        <v>notor</v>
      </c>
      <c r="E9324" t="s">
        <v>59724</v>
      </c>
      <c r="F9324" t="s">
        <v>59724</v>
      </c>
      <c r="G9324" t="s">
        <v>29</v>
      </c>
      <c r="H9324">
        <v>3</v>
      </c>
      <c r="I9324">
        <v>0</v>
      </c>
      <c r="J9324">
        <v>0</v>
      </c>
      <c r="K9324">
        <v>0</v>
      </c>
      <c r="L9324" t="s">
        <v>19</v>
      </c>
      <c r="M9324" t="str">
        <f t="shared" si="660"/>
        <v>http://logeion.uchicago.edu/index.html#notor</v>
      </c>
    </row>
    <row r="9325" spans="1:13" ht="15" customHeight="1" x14ac:dyDescent="0.2">
      <c r="A9325" t="s">
        <v>32421</v>
      </c>
      <c r="B9325" t="s">
        <v>32422</v>
      </c>
      <c r="C9325" t="str">
        <f t="shared" si="658"/>
        <v>notus –a –um</v>
      </c>
      <c r="D9325" t="str">
        <f t="shared" si="659"/>
        <v>notus</v>
      </c>
      <c r="E9325" t="s">
        <v>32423</v>
      </c>
      <c r="F9325" t="s">
        <v>32424</v>
      </c>
      <c r="G9325" t="s">
        <v>61</v>
      </c>
      <c r="H9325">
        <v>1</v>
      </c>
      <c r="I9325">
        <v>0</v>
      </c>
      <c r="J9325">
        <v>0</v>
      </c>
      <c r="K9325">
        <v>0</v>
      </c>
      <c r="L9325" t="s">
        <v>36</v>
      </c>
      <c r="M9325" t="str">
        <f t="shared" si="660"/>
        <v>http://logeion.uchicago.edu/index.html#notus</v>
      </c>
    </row>
    <row r="9326" spans="1:13" ht="15" customHeight="1" x14ac:dyDescent="0.2">
      <c r="A9326" t="s">
        <v>32417</v>
      </c>
      <c r="B9326" t="s">
        <v>32418</v>
      </c>
      <c r="C9326" t="str">
        <f t="shared" si="658"/>
        <v>Notus –i m.</v>
      </c>
      <c r="D9326" t="str">
        <f t="shared" si="659"/>
        <v>Notus</v>
      </c>
      <c r="E9326" t="s">
        <v>32419</v>
      </c>
      <c r="F9326" t="s">
        <v>32420</v>
      </c>
      <c r="G9326" t="s">
        <v>346</v>
      </c>
      <c r="H9326">
        <v>6</v>
      </c>
      <c r="I9326">
        <v>0</v>
      </c>
      <c r="J9326">
        <v>0</v>
      </c>
      <c r="K9326">
        <v>0</v>
      </c>
      <c r="L9326" t="s">
        <v>19</v>
      </c>
      <c r="M9326" t="str">
        <f t="shared" si="660"/>
        <v>http://logeion.uchicago.edu/index.html#Notus</v>
      </c>
    </row>
    <row r="9327" spans="1:13" ht="15" customHeight="1" x14ac:dyDescent="0.2">
      <c r="A9327" t="s">
        <v>32425</v>
      </c>
      <c r="B9327" t="s">
        <v>32426</v>
      </c>
      <c r="C9327" t="str">
        <f t="shared" si="658"/>
        <v>novacula –ae f.</v>
      </c>
      <c r="D9327" t="str">
        <f t="shared" si="659"/>
        <v>novacula</v>
      </c>
      <c r="E9327" t="s">
        <v>32427</v>
      </c>
      <c r="F9327" t="s">
        <v>32427</v>
      </c>
      <c r="G9327" t="s">
        <v>76</v>
      </c>
      <c r="H9327">
        <v>1</v>
      </c>
      <c r="I9327">
        <v>0</v>
      </c>
      <c r="J9327">
        <v>0</v>
      </c>
      <c r="K9327">
        <v>1</v>
      </c>
      <c r="L9327" t="s">
        <v>19</v>
      </c>
      <c r="M9327" t="str">
        <f t="shared" si="660"/>
        <v>http://logeion.uchicago.edu/index.html#novacula</v>
      </c>
    </row>
    <row r="9328" spans="1:13" ht="15" customHeight="1" x14ac:dyDescent="0.2">
      <c r="A9328" t="s">
        <v>32428</v>
      </c>
      <c r="B9328" t="s">
        <v>32429</v>
      </c>
      <c r="C9328" t="str">
        <f t="shared" si="658"/>
        <v>novale –is n.</v>
      </c>
      <c r="D9328" t="str">
        <f t="shared" si="659"/>
        <v>novale</v>
      </c>
      <c r="E9328" t="s">
        <v>32430</v>
      </c>
      <c r="F9328" t="s">
        <v>32431</v>
      </c>
      <c r="G9328" t="s">
        <v>29</v>
      </c>
      <c r="H9328">
        <v>3</v>
      </c>
      <c r="I9328">
        <v>0</v>
      </c>
      <c r="J9328">
        <v>0</v>
      </c>
      <c r="K9328">
        <v>0</v>
      </c>
      <c r="L9328" t="s">
        <v>19</v>
      </c>
      <c r="M9328" t="str">
        <f t="shared" si="660"/>
        <v>http://logeion.uchicago.edu/index.html#novale</v>
      </c>
    </row>
    <row r="9329" spans="1:13" ht="15" customHeight="1" x14ac:dyDescent="0.2">
      <c r="A9329" t="s">
        <v>32432</v>
      </c>
      <c r="B9329" t="s">
        <v>32433</v>
      </c>
      <c r="C9329" t="str">
        <f t="shared" si="658"/>
        <v>novalis novale</v>
      </c>
      <c r="D9329" t="str">
        <f t="shared" si="659"/>
        <v>novalis</v>
      </c>
      <c r="E9329" t="s">
        <v>32434</v>
      </c>
      <c r="F9329" t="s">
        <v>32434</v>
      </c>
      <c r="G9329" t="s">
        <v>155</v>
      </c>
      <c r="H9329">
        <v>3</v>
      </c>
      <c r="I9329">
        <v>0</v>
      </c>
      <c r="J9329">
        <v>0</v>
      </c>
      <c r="K9329">
        <v>0</v>
      </c>
      <c r="L9329" t="s">
        <v>36</v>
      </c>
      <c r="M9329" t="str">
        <f t="shared" si="660"/>
        <v>http://logeion.uchicago.edu/index.html#novalis</v>
      </c>
    </row>
    <row r="9330" spans="1:13" ht="15" customHeight="1" x14ac:dyDescent="0.2">
      <c r="A9330" t="s">
        <v>58063</v>
      </c>
      <c r="B9330" t="s">
        <v>58141</v>
      </c>
      <c r="C9330" t="str">
        <f t="shared" si="658"/>
        <v>Novatus –i m.</v>
      </c>
      <c r="D9330" t="str">
        <f t="shared" si="659"/>
        <v>Novatus</v>
      </c>
      <c r="E9330" t="s">
        <v>58271</v>
      </c>
      <c r="F9330" t="s">
        <v>58271</v>
      </c>
      <c r="G9330" t="s">
        <v>21</v>
      </c>
      <c r="H9330">
        <v>2</v>
      </c>
      <c r="K9330">
        <v>1</v>
      </c>
      <c r="L9330" t="s">
        <v>19</v>
      </c>
      <c r="M9330" t="str">
        <f t="shared" si="660"/>
        <v>http://logeion.uchicago.edu/index.html#Novatus</v>
      </c>
    </row>
    <row r="9331" spans="1:13" ht="15" customHeight="1" x14ac:dyDescent="0.2">
      <c r="A9331" t="s">
        <v>58064</v>
      </c>
      <c r="B9331" t="s">
        <v>58142</v>
      </c>
      <c r="C9331" t="str">
        <f t="shared" si="658"/>
        <v>Novellius –i m.</v>
      </c>
      <c r="D9331" t="str">
        <f t="shared" si="659"/>
        <v>Novellius</v>
      </c>
      <c r="E9331" t="s">
        <v>58272</v>
      </c>
      <c r="F9331" t="s">
        <v>58272</v>
      </c>
      <c r="G9331" t="s">
        <v>21</v>
      </c>
      <c r="H9331">
        <v>2</v>
      </c>
      <c r="K9331">
        <v>1</v>
      </c>
      <c r="L9331" t="s">
        <v>19</v>
      </c>
      <c r="M9331" t="str">
        <f t="shared" si="660"/>
        <v>http://logeion.uchicago.edu/index.html#Novellius</v>
      </c>
    </row>
    <row r="9332" spans="1:13" ht="15" customHeight="1" x14ac:dyDescent="0.2">
      <c r="A9332" t="s">
        <v>32437</v>
      </c>
      <c r="B9332" t="s">
        <v>32438</v>
      </c>
      <c r="C9332" t="str">
        <f t="shared" si="658"/>
        <v xml:space="preserve">novellus –a –um </v>
      </c>
      <c r="D9332" t="str">
        <f t="shared" si="659"/>
        <v>novellus</v>
      </c>
      <c r="E9332" t="s">
        <v>32439</v>
      </c>
      <c r="F9332" t="s">
        <v>32439</v>
      </c>
      <c r="G9332" t="s">
        <v>61</v>
      </c>
      <c r="H9332">
        <v>1</v>
      </c>
      <c r="I9332">
        <v>0</v>
      </c>
      <c r="J9332">
        <v>0</v>
      </c>
      <c r="K9332">
        <v>0</v>
      </c>
      <c r="L9332" t="s">
        <v>36</v>
      </c>
      <c r="M9332" t="str">
        <f t="shared" si="660"/>
        <v>http://logeion.uchicago.edu/index.html#novellus</v>
      </c>
    </row>
    <row r="9333" spans="1:13" ht="15" customHeight="1" x14ac:dyDescent="0.2">
      <c r="A9333" t="s">
        <v>32440</v>
      </c>
      <c r="B9333" t="s">
        <v>32441</v>
      </c>
      <c r="C9333" t="str">
        <f t="shared" si="658"/>
        <v>novem; nonus –a –um</v>
      </c>
      <c r="D9333" t="str">
        <f t="shared" si="659"/>
        <v>novem;</v>
      </c>
      <c r="E9333" t="s">
        <v>32442</v>
      </c>
      <c r="F9333" t="s">
        <v>32442</v>
      </c>
      <c r="G9333" t="s">
        <v>2815</v>
      </c>
      <c r="I9333">
        <v>0</v>
      </c>
      <c r="J9333">
        <v>0</v>
      </c>
      <c r="K9333">
        <v>0</v>
      </c>
      <c r="L9333" t="s">
        <v>2816</v>
      </c>
      <c r="M9333" t="str">
        <f t="shared" si="660"/>
        <v>http://logeion.uchicago.edu/index.html#novem;</v>
      </c>
    </row>
    <row r="9334" spans="1:13" ht="15" customHeight="1" x14ac:dyDescent="0.2">
      <c r="A9334" t="s">
        <v>32443</v>
      </c>
      <c r="B9334" t="s">
        <v>32444</v>
      </c>
      <c r="C9334" t="str">
        <f t="shared" si="658"/>
        <v>November –bris m.</v>
      </c>
      <c r="D9334" t="str">
        <f t="shared" si="659"/>
        <v>November</v>
      </c>
      <c r="E9334" t="s">
        <v>32445</v>
      </c>
      <c r="F9334" t="s">
        <v>32446</v>
      </c>
      <c r="G9334" t="s">
        <v>536</v>
      </c>
      <c r="H9334">
        <v>3</v>
      </c>
      <c r="I9334">
        <v>0</v>
      </c>
      <c r="J9334">
        <v>0</v>
      </c>
      <c r="K9334">
        <v>1</v>
      </c>
      <c r="L9334" t="s">
        <v>36</v>
      </c>
      <c r="M9334" t="str">
        <f t="shared" si="660"/>
        <v>http://logeion.uchicago.edu/index.html#November</v>
      </c>
    </row>
    <row r="9335" spans="1:13" ht="15" customHeight="1" x14ac:dyDescent="0.2">
      <c r="A9335" t="s">
        <v>32447</v>
      </c>
      <c r="B9335" t="s">
        <v>54883</v>
      </c>
      <c r="C9335" t="str">
        <f t="shared" si="658"/>
        <v xml:space="preserve">noven–dialis or novem–dialis e </v>
      </c>
      <c r="D9335" t="str">
        <f t="shared" si="659"/>
        <v>noven–dialis</v>
      </c>
      <c r="E9335" t="s">
        <v>52999</v>
      </c>
      <c r="F9335" t="s">
        <v>52999</v>
      </c>
      <c r="G9335" t="s">
        <v>155</v>
      </c>
      <c r="H9335">
        <v>3</v>
      </c>
      <c r="I9335">
        <v>0</v>
      </c>
      <c r="J9335">
        <v>0</v>
      </c>
      <c r="K9335">
        <v>0</v>
      </c>
      <c r="L9335" t="s">
        <v>36</v>
      </c>
      <c r="M9335" t="str">
        <f t="shared" si="660"/>
        <v>http://logeion.uchicago.edu/index.html#noven–dialis</v>
      </c>
    </row>
    <row r="9336" spans="1:13" ht="15" customHeight="1" x14ac:dyDescent="0.2">
      <c r="A9336" t="s">
        <v>32448</v>
      </c>
      <c r="B9336" t="s">
        <v>32449</v>
      </c>
      <c r="C9336" t="str">
        <f t="shared" si="658"/>
        <v>noveni –ae –a</v>
      </c>
      <c r="D9336" t="str">
        <f t="shared" si="659"/>
        <v>noveni</v>
      </c>
      <c r="E9336" t="s">
        <v>32450</v>
      </c>
      <c r="F9336" t="s">
        <v>32450</v>
      </c>
      <c r="G9336" t="s">
        <v>6190</v>
      </c>
      <c r="I9336">
        <v>0</v>
      </c>
      <c r="J9336">
        <v>0</v>
      </c>
      <c r="K9336">
        <v>0</v>
      </c>
      <c r="L9336" t="s">
        <v>2816</v>
      </c>
      <c r="M9336" t="str">
        <f t="shared" si="660"/>
        <v>http://logeion.uchicago.edu/index.html#noveni</v>
      </c>
    </row>
    <row r="9337" spans="1:13" ht="15" customHeight="1" x14ac:dyDescent="0.2">
      <c r="A9337" t="s">
        <v>32451</v>
      </c>
      <c r="B9337" t="s">
        <v>32452</v>
      </c>
      <c r="C9337" t="str">
        <f t="shared" si="658"/>
        <v>noverca novercae f.</v>
      </c>
      <c r="D9337" t="str">
        <f t="shared" si="659"/>
        <v>noverca</v>
      </c>
      <c r="E9337" t="s">
        <v>32453</v>
      </c>
      <c r="F9337" t="s">
        <v>32453</v>
      </c>
      <c r="G9337" t="s">
        <v>76</v>
      </c>
      <c r="H9337">
        <v>1</v>
      </c>
      <c r="I9337">
        <v>0</v>
      </c>
      <c r="J9337">
        <v>0</v>
      </c>
      <c r="K9337">
        <v>0</v>
      </c>
      <c r="L9337" t="s">
        <v>19</v>
      </c>
      <c r="M9337" t="str">
        <f t="shared" si="660"/>
        <v>http://logeion.uchicago.edu/index.html#noverca</v>
      </c>
    </row>
    <row r="9338" spans="1:13" ht="15" customHeight="1" x14ac:dyDescent="0.2">
      <c r="A9338" t="s">
        <v>32455</v>
      </c>
      <c r="B9338" t="s">
        <v>59725</v>
      </c>
      <c r="C9338" t="str">
        <f t="shared" si="658"/>
        <v xml:space="preserve">novicius –a –um </v>
      </c>
      <c r="D9338" t="str">
        <f t="shared" ref="D9338:D9363" si="661">IF(ISBLANK(B9338),0,LEFT( C9338, FIND( " ", C9338 ) - 1 ))</f>
        <v>novicius</v>
      </c>
      <c r="E9338" t="s">
        <v>59726</v>
      </c>
      <c r="F9338" t="s">
        <v>59917</v>
      </c>
      <c r="G9338" t="s">
        <v>61</v>
      </c>
      <c r="H9338">
        <v>1</v>
      </c>
      <c r="I9338">
        <v>0</v>
      </c>
      <c r="J9338">
        <v>0</v>
      </c>
      <c r="K9338">
        <v>0</v>
      </c>
      <c r="L9338" t="s">
        <v>36</v>
      </c>
      <c r="M9338" t="str">
        <f t="shared" si="660"/>
        <v>http://logeion.uchicago.edu/index.html#novicius</v>
      </c>
    </row>
    <row r="9339" spans="1:13" ht="15" customHeight="1" x14ac:dyDescent="0.2">
      <c r="A9339" t="s">
        <v>32456</v>
      </c>
      <c r="B9339" t="s">
        <v>32457</v>
      </c>
      <c r="C9339" t="str">
        <f t="shared" si="658"/>
        <v>noviens or novies</v>
      </c>
      <c r="D9339" t="str">
        <f t="shared" si="661"/>
        <v>noviens</v>
      </c>
      <c r="E9339" t="s">
        <v>32458</v>
      </c>
      <c r="F9339" t="s">
        <v>32458</v>
      </c>
      <c r="G9339" t="s">
        <v>6190</v>
      </c>
      <c r="I9339">
        <v>0</v>
      </c>
      <c r="J9339">
        <v>0</v>
      </c>
      <c r="K9339">
        <v>0</v>
      </c>
      <c r="L9339" t="s">
        <v>2816</v>
      </c>
      <c r="M9339" t="str">
        <f t="shared" si="660"/>
        <v>http://logeion.uchicago.edu/index.html#noviens</v>
      </c>
    </row>
    <row r="9340" spans="1:13" ht="15" customHeight="1" x14ac:dyDescent="0.2">
      <c r="A9340" t="s">
        <v>32459</v>
      </c>
      <c r="B9340" t="s">
        <v>32460</v>
      </c>
      <c r="C9340" t="str">
        <f t="shared" si="658"/>
        <v>Noviodunum –i n.</v>
      </c>
      <c r="D9340" t="str">
        <f t="shared" si="661"/>
        <v>Noviodunum</v>
      </c>
      <c r="E9340" t="s">
        <v>32461</v>
      </c>
      <c r="F9340" t="s">
        <v>32461</v>
      </c>
      <c r="G9340" t="s">
        <v>21</v>
      </c>
      <c r="H9340">
        <v>2</v>
      </c>
      <c r="I9340">
        <v>0</v>
      </c>
      <c r="J9340">
        <v>0</v>
      </c>
      <c r="K9340">
        <v>1</v>
      </c>
      <c r="L9340" t="s">
        <v>19</v>
      </c>
      <c r="M9340" t="str">
        <f t="shared" si="660"/>
        <v>http://logeion.uchicago.edu/index.html#Noviodunum</v>
      </c>
    </row>
    <row r="9341" spans="1:13" ht="15" customHeight="1" x14ac:dyDescent="0.2">
      <c r="A9341" t="s">
        <v>32462</v>
      </c>
      <c r="B9341" t="s">
        <v>32463</v>
      </c>
      <c r="C9341" t="str">
        <f t="shared" si="658"/>
        <v>novissimum agmen</v>
      </c>
      <c r="D9341" t="str">
        <f t="shared" si="661"/>
        <v>novissimum</v>
      </c>
      <c r="E9341" t="s">
        <v>32464</v>
      </c>
      <c r="F9341" t="s">
        <v>32464</v>
      </c>
      <c r="G9341" t="s">
        <v>120</v>
      </c>
      <c r="I9341">
        <v>0</v>
      </c>
      <c r="J9341">
        <v>0</v>
      </c>
      <c r="K9341">
        <v>0</v>
      </c>
      <c r="L9341" t="s">
        <v>121</v>
      </c>
      <c r="M9341" t="str">
        <f t="shared" si="660"/>
        <v>http://logeion.uchicago.edu/index.html#novissimum</v>
      </c>
    </row>
    <row r="9342" spans="1:13" ht="15" customHeight="1" x14ac:dyDescent="0.2">
      <c r="A9342" t="s">
        <v>32465</v>
      </c>
      <c r="B9342" t="s">
        <v>32466</v>
      </c>
      <c r="C9342" t="str">
        <f t="shared" si="658"/>
        <v>novitas –atis f.</v>
      </c>
      <c r="D9342" t="str">
        <f t="shared" si="661"/>
        <v>novitas</v>
      </c>
      <c r="E9342" t="s">
        <v>32467</v>
      </c>
      <c r="F9342" t="s">
        <v>32468</v>
      </c>
      <c r="G9342" t="s">
        <v>29</v>
      </c>
      <c r="H9342">
        <v>3</v>
      </c>
      <c r="I9342">
        <v>0</v>
      </c>
      <c r="J9342">
        <v>0</v>
      </c>
      <c r="K9342">
        <v>0</v>
      </c>
      <c r="L9342" t="s">
        <v>19</v>
      </c>
      <c r="M9342" t="str">
        <f t="shared" si="660"/>
        <v>http://logeion.uchicago.edu/index.html#novitas</v>
      </c>
    </row>
    <row r="9343" spans="1:13" ht="15" customHeight="1" x14ac:dyDescent="0.2">
      <c r="A9343" t="s">
        <v>32469</v>
      </c>
      <c r="B9343" t="s">
        <v>32470</v>
      </c>
      <c r="C9343" t="str">
        <f t="shared" si="658"/>
        <v>Novius –ii m.</v>
      </c>
      <c r="D9343" t="str">
        <f t="shared" si="661"/>
        <v>Novius</v>
      </c>
      <c r="E9343" t="s">
        <v>32471</v>
      </c>
      <c r="F9343" t="s">
        <v>32472</v>
      </c>
      <c r="G9343" t="s">
        <v>21</v>
      </c>
      <c r="H9343">
        <v>2</v>
      </c>
      <c r="I9343">
        <v>0</v>
      </c>
      <c r="J9343">
        <v>0</v>
      </c>
      <c r="K9343">
        <v>1</v>
      </c>
      <c r="L9343" t="s">
        <v>19</v>
      </c>
      <c r="M9343" t="str">
        <f t="shared" si="660"/>
        <v>http://logeion.uchicago.edu/index.html#Novius</v>
      </c>
    </row>
    <row r="9344" spans="1:13" ht="15" customHeight="1" x14ac:dyDescent="0.2">
      <c r="A9344" t="s">
        <v>32473</v>
      </c>
      <c r="B9344" t="s">
        <v>32474</v>
      </c>
      <c r="C9344" t="str">
        <f t="shared" si="658"/>
        <v>novo novare novavi novatus</v>
      </c>
      <c r="D9344" t="str">
        <f t="shared" si="661"/>
        <v>novo</v>
      </c>
      <c r="E9344" t="s">
        <v>32475</v>
      </c>
      <c r="F9344" t="s">
        <v>32476</v>
      </c>
      <c r="G9344" t="s">
        <v>23</v>
      </c>
      <c r="I9344">
        <v>1</v>
      </c>
      <c r="J9344">
        <v>0</v>
      </c>
      <c r="K9344">
        <v>0</v>
      </c>
      <c r="L9344" t="s">
        <v>24</v>
      </c>
      <c r="M9344" t="str">
        <f t="shared" si="660"/>
        <v>http://logeion.uchicago.edu/index.html#novo</v>
      </c>
    </row>
    <row r="9345" spans="1:13" ht="15" customHeight="1" x14ac:dyDescent="0.2">
      <c r="A9345" t="s">
        <v>32481</v>
      </c>
      <c r="B9345" t="s">
        <v>32482</v>
      </c>
      <c r="C9345" t="str">
        <f t="shared" si="658"/>
        <v>novus –a –um</v>
      </c>
      <c r="D9345" t="str">
        <f t="shared" si="661"/>
        <v>novus</v>
      </c>
      <c r="E9345" t="s">
        <v>32483</v>
      </c>
      <c r="F9345" t="s">
        <v>32484</v>
      </c>
      <c r="G9345" t="s">
        <v>61</v>
      </c>
      <c r="H9345">
        <v>1</v>
      </c>
      <c r="I9345">
        <v>0</v>
      </c>
      <c r="J9345">
        <v>0</v>
      </c>
      <c r="K9345">
        <v>0</v>
      </c>
      <c r="L9345" t="s">
        <v>36</v>
      </c>
      <c r="M9345" t="str">
        <f t="shared" si="660"/>
        <v>http://logeion.uchicago.edu/index.html#novus</v>
      </c>
    </row>
    <row r="9346" spans="1:13" ht="15" customHeight="1" x14ac:dyDescent="0.2">
      <c r="A9346" t="s">
        <v>32486</v>
      </c>
      <c r="B9346" t="s">
        <v>32487</v>
      </c>
      <c r="C9346" t="str">
        <f t="shared" si="658"/>
        <v>nox noctis f.</v>
      </c>
      <c r="D9346" t="str">
        <f t="shared" si="661"/>
        <v>nox</v>
      </c>
      <c r="E9346" t="s">
        <v>32488</v>
      </c>
      <c r="F9346" t="s">
        <v>32488</v>
      </c>
      <c r="G9346" t="s">
        <v>29</v>
      </c>
      <c r="H9346">
        <v>3</v>
      </c>
      <c r="I9346">
        <v>0</v>
      </c>
      <c r="J9346">
        <v>0</v>
      </c>
      <c r="K9346">
        <v>0</v>
      </c>
      <c r="L9346" t="s">
        <v>19</v>
      </c>
      <c r="M9346" t="str">
        <f t="shared" si="660"/>
        <v>http://logeion.uchicago.edu/index.html#nox</v>
      </c>
    </row>
    <row r="9347" spans="1:13" ht="15" customHeight="1" x14ac:dyDescent="0.2">
      <c r="A9347" t="s">
        <v>32489</v>
      </c>
      <c r="B9347" t="s">
        <v>32490</v>
      </c>
      <c r="C9347" t="str">
        <f t="shared" si="658"/>
        <v>noxa noxae f.</v>
      </c>
      <c r="D9347" t="str">
        <f t="shared" si="661"/>
        <v>noxa</v>
      </c>
      <c r="E9347" t="s">
        <v>32246</v>
      </c>
      <c r="F9347" t="s">
        <v>32246</v>
      </c>
      <c r="G9347" t="s">
        <v>76</v>
      </c>
      <c r="H9347">
        <v>1</v>
      </c>
      <c r="I9347">
        <v>0</v>
      </c>
      <c r="J9347">
        <v>0</v>
      </c>
      <c r="K9347">
        <v>0</v>
      </c>
      <c r="L9347" t="s">
        <v>19</v>
      </c>
      <c r="M9347" t="str">
        <f t="shared" si="660"/>
        <v>http://logeion.uchicago.edu/index.html#noxa</v>
      </c>
    </row>
    <row r="9348" spans="1:13" ht="15" customHeight="1" x14ac:dyDescent="0.2">
      <c r="A9348" t="s">
        <v>32492</v>
      </c>
      <c r="B9348" t="s">
        <v>59952</v>
      </c>
      <c r="C9348" t="str">
        <f t="shared" si="658"/>
        <v>noxiosus –a –um</v>
      </c>
      <c r="D9348" t="str">
        <f t="shared" si="661"/>
        <v>noxiosus</v>
      </c>
      <c r="E9348" t="s">
        <v>59727</v>
      </c>
      <c r="F9348" t="s">
        <v>60860</v>
      </c>
      <c r="G9348" t="s">
        <v>61</v>
      </c>
      <c r="H9348">
        <v>1</v>
      </c>
      <c r="I9348">
        <v>0</v>
      </c>
      <c r="J9348">
        <v>0</v>
      </c>
      <c r="K9348">
        <v>0</v>
      </c>
      <c r="L9348" t="s">
        <v>36</v>
      </c>
      <c r="M9348" t="str">
        <f t="shared" si="660"/>
        <v>http://logeion.uchicago.edu/index.html#noxiosus</v>
      </c>
    </row>
    <row r="9349" spans="1:13" ht="15" customHeight="1" x14ac:dyDescent="0.2">
      <c r="A9349" t="s">
        <v>32493</v>
      </c>
      <c r="B9349" t="s">
        <v>32494</v>
      </c>
      <c r="C9349" t="str">
        <f t="shared" si="658"/>
        <v>noxius –a –um</v>
      </c>
      <c r="D9349" t="str">
        <f t="shared" si="661"/>
        <v>noxius</v>
      </c>
      <c r="E9349" t="s">
        <v>57404</v>
      </c>
      <c r="F9349" t="s">
        <v>57405</v>
      </c>
      <c r="G9349" t="s">
        <v>61</v>
      </c>
      <c r="H9349">
        <v>1</v>
      </c>
      <c r="I9349">
        <v>0</v>
      </c>
      <c r="J9349">
        <v>0</v>
      </c>
      <c r="K9349">
        <v>0</v>
      </c>
      <c r="L9349" t="s">
        <v>36</v>
      </c>
      <c r="M9349" t="str">
        <f t="shared" si="660"/>
        <v>http://logeion.uchicago.edu/index.html#noxius</v>
      </c>
    </row>
    <row r="9350" spans="1:13" ht="15" customHeight="1" x14ac:dyDescent="0.2">
      <c r="A9350" t="s">
        <v>32495</v>
      </c>
      <c r="B9350" t="s">
        <v>32496</v>
      </c>
      <c r="C9350" t="str">
        <f t="shared" si="658"/>
        <v>nubes nubis f.</v>
      </c>
      <c r="D9350" t="str">
        <f t="shared" si="661"/>
        <v>nubes</v>
      </c>
      <c r="E9350" t="s">
        <v>31698</v>
      </c>
      <c r="F9350" t="s">
        <v>31698</v>
      </c>
      <c r="G9350" t="s">
        <v>29</v>
      </c>
      <c r="H9350">
        <v>3</v>
      </c>
      <c r="I9350">
        <v>0</v>
      </c>
      <c r="J9350">
        <v>0</v>
      </c>
      <c r="K9350">
        <v>0</v>
      </c>
      <c r="L9350" t="s">
        <v>19</v>
      </c>
      <c r="M9350" t="str">
        <f t="shared" si="660"/>
        <v>http://logeion.uchicago.edu/index.html#nubes</v>
      </c>
    </row>
    <row r="9351" spans="1:13" ht="15" customHeight="1" x14ac:dyDescent="0.2">
      <c r="A9351" t="s">
        <v>32498</v>
      </c>
      <c r="B9351" t="s">
        <v>32499</v>
      </c>
      <c r="C9351" t="str">
        <f t="shared" si="658"/>
        <v>nubigenae –arum m./f.</v>
      </c>
      <c r="D9351" t="str">
        <f t="shared" si="661"/>
        <v>nubigenae</v>
      </c>
      <c r="E9351" t="s">
        <v>32500</v>
      </c>
      <c r="F9351" t="s">
        <v>32501</v>
      </c>
      <c r="G9351" t="s">
        <v>21</v>
      </c>
      <c r="H9351">
        <v>2</v>
      </c>
      <c r="I9351">
        <v>0</v>
      </c>
      <c r="J9351">
        <v>0</v>
      </c>
      <c r="K9351">
        <v>0</v>
      </c>
      <c r="L9351" t="s">
        <v>19</v>
      </c>
      <c r="M9351" t="str">
        <f t="shared" si="660"/>
        <v>http://logeion.uchicago.edu/index.html#nubigenae</v>
      </c>
    </row>
    <row r="9352" spans="1:13" ht="15" customHeight="1" x14ac:dyDescent="0.2">
      <c r="A9352" t="s">
        <v>32502</v>
      </c>
      <c r="B9352" t="s">
        <v>32503</v>
      </c>
      <c r="C9352" t="str">
        <f t="shared" si="658"/>
        <v>nubila –orum n.</v>
      </c>
      <c r="D9352" t="str">
        <f t="shared" si="661"/>
        <v>nubila</v>
      </c>
      <c r="E9352" t="s">
        <v>32504</v>
      </c>
      <c r="F9352" t="s">
        <v>32504</v>
      </c>
      <c r="G9352" t="s">
        <v>21</v>
      </c>
      <c r="H9352">
        <v>2</v>
      </c>
      <c r="I9352">
        <v>0</v>
      </c>
      <c r="J9352">
        <v>0</v>
      </c>
      <c r="K9352">
        <v>0</v>
      </c>
      <c r="L9352" t="s">
        <v>19</v>
      </c>
      <c r="M9352" t="str">
        <f t="shared" si="660"/>
        <v>http://logeion.uchicago.edu/index.html#nubila</v>
      </c>
    </row>
    <row r="9353" spans="1:13" ht="15" customHeight="1" x14ac:dyDescent="0.2">
      <c r="A9353" t="s">
        <v>32505</v>
      </c>
      <c r="B9353" t="s">
        <v>32506</v>
      </c>
      <c r="C9353" t="str">
        <f t="shared" si="658"/>
        <v>nubilis –e</v>
      </c>
      <c r="D9353" t="str">
        <f t="shared" si="661"/>
        <v>nubilis</v>
      </c>
      <c r="E9353" t="s">
        <v>32507</v>
      </c>
      <c r="F9353" t="s">
        <v>32508</v>
      </c>
      <c r="G9353" t="s">
        <v>155</v>
      </c>
      <c r="H9353">
        <v>3</v>
      </c>
      <c r="I9353">
        <v>0</v>
      </c>
      <c r="J9353">
        <v>0</v>
      </c>
      <c r="K9353">
        <v>0</v>
      </c>
      <c r="L9353" t="s">
        <v>36</v>
      </c>
      <c r="M9353" t="str">
        <f t="shared" si="660"/>
        <v>http://logeion.uchicago.edu/index.html#nubilis</v>
      </c>
    </row>
    <row r="9354" spans="1:13" ht="15" customHeight="1" x14ac:dyDescent="0.2">
      <c r="A9354" t="s">
        <v>32510</v>
      </c>
      <c r="B9354" t="s">
        <v>32511</v>
      </c>
      <c r="C9354" t="str">
        <f t="shared" si="658"/>
        <v>nubilum –i n.</v>
      </c>
      <c r="D9354" t="str">
        <f t="shared" si="661"/>
        <v>nubilum</v>
      </c>
      <c r="E9354" t="s">
        <v>32512</v>
      </c>
      <c r="F9354" t="s">
        <v>32512</v>
      </c>
      <c r="G9354" t="s">
        <v>21</v>
      </c>
      <c r="H9354">
        <v>2</v>
      </c>
      <c r="I9354">
        <v>0</v>
      </c>
      <c r="J9354">
        <v>0</v>
      </c>
      <c r="K9354">
        <v>0</v>
      </c>
      <c r="L9354" t="s">
        <v>19</v>
      </c>
      <c r="M9354" t="str">
        <f t="shared" si="660"/>
        <v>http://logeion.uchicago.edu/index.html#nubilum</v>
      </c>
    </row>
    <row r="9355" spans="1:13" ht="15" customHeight="1" x14ac:dyDescent="0.2">
      <c r="A9355" t="s">
        <v>32513</v>
      </c>
      <c r="B9355" t="s">
        <v>32514</v>
      </c>
      <c r="C9355" t="str">
        <f t="shared" si="658"/>
        <v>nubilus –a –um</v>
      </c>
      <c r="D9355" t="str">
        <f t="shared" si="661"/>
        <v>nubilus</v>
      </c>
      <c r="E9355" t="s">
        <v>32515</v>
      </c>
      <c r="F9355" t="s">
        <v>32516</v>
      </c>
      <c r="G9355" t="s">
        <v>61</v>
      </c>
      <c r="H9355">
        <v>1</v>
      </c>
      <c r="I9355">
        <v>0</v>
      </c>
      <c r="J9355">
        <v>0</v>
      </c>
      <c r="K9355">
        <v>0</v>
      </c>
      <c r="L9355" t="s">
        <v>36</v>
      </c>
      <c r="M9355" t="str">
        <f t="shared" si="660"/>
        <v>http://logeion.uchicago.edu/index.html#nubilus</v>
      </c>
    </row>
    <row r="9356" spans="1:13" ht="15" customHeight="1" x14ac:dyDescent="0.2">
      <c r="A9356" t="s">
        <v>32517</v>
      </c>
      <c r="B9356" t="s">
        <v>32518</v>
      </c>
      <c r="C9356" t="str">
        <f t="shared" si="658"/>
        <v>nubo nubere nupsi nuptum</v>
      </c>
      <c r="D9356" t="str">
        <f t="shared" si="661"/>
        <v>nubo</v>
      </c>
      <c r="E9356" t="s">
        <v>32519</v>
      </c>
      <c r="F9356" t="s">
        <v>32519</v>
      </c>
      <c r="G9356" t="s">
        <v>66</v>
      </c>
      <c r="I9356">
        <v>3</v>
      </c>
      <c r="J9356">
        <v>0</v>
      </c>
      <c r="K9356">
        <v>0</v>
      </c>
      <c r="L9356" t="s">
        <v>24</v>
      </c>
      <c r="M9356" t="str">
        <f t="shared" si="660"/>
        <v>http://logeion.uchicago.edu/index.html#nubo</v>
      </c>
    </row>
    <row r="9357" spans="1:13" ht="15" customHeight="1" x14ac:dyDescent="0.2">
      <c r="A9357" t="s">
        <v>32520</v>
      </c>
      <c r="B9357" t="s">
        <v>32521</v>
      </c>
      <c r="C9357" t="str">
        <f t="shared" si="658"/>
        <v>Nuceria –ae f.</v>
      </c>
      <c r="D9357" t="str">
        <f t="shared" si="661"/>
        <v>Nuceria</v>
      </c>
      <c r="E9357" t="s">
        <v>32522</v>
      </c>
      <c r="F9357" t="s">
        <v>32522</v>
      </c>
      <c r="G9357" t="s">
        <v>76</v>
      </c>
      <c r="H9357">
        <v>1</v>
      </c>
      <c r="I9357">
        <v>0</v>
      </c>
      <c r="J9357">
        <v>0</v>
      </c>
      <c r="K9357">
        <v>1</v>
      </c>
      <c r="L9357" t="s">
        <v>19</v>
      </c>
      <c r="M9357" t="str">
        <f t="shared" si="660"/>
        <v>http://logeion.uchicago.edu/index.html#Nuceria</v>
      </c>
    </row>
    <row r="9358" spans="1:13" ht="15" customHeight="1" x14ac:dyDescent="0.2">
      <c r="A9358" t="s">
        <v>60279</v>
      </c>
      <c r="B9358" t="s">
        <v>60379</v>
      </c>
      <c r="C9358" t="str">
        <f t="shared" si="658"/>
        <v>Nucerinus —a —um</v>
      </c>
      <c r="D9358" t="str">
        <f t="shared" si="661"/>
        <v>Nucerinus —a</v>
      </c>
      <c r="E9358" t="s">
        <v>60271</v>
      </c>
      <c r="F9358" t="s">
        <v>60272</v>
      </c>
      <c r="G9358" t="s">
        <v>61</v>
      </c>
      <c r="H9358">
        <v>1</v>
      </c>
      <c r="I9358">
        <v>0</v>
      </c>
      <c r="J9358">
        <v>0</v>
      </c>
      <c r="K9358">
        <v>1</v>
      </c>
      <c r="L9358" t="s">
        <v>19</v>
      </c>
      <c r="M9358" t="str">
        <f t="shared" si="660"/>
        <v>http://logeion.uchicago.edu/index.html#Nucerinus —a</v>
      </c>
    </row>
    <row r="9359" spans="1:13" ht="15" customHeight="1" x14ac:dyDescent="0.2">
      <c r="A9359" t="s">
        <v>61006</v>
      </c>
      <c r="B9359" t="s">
        <v>61171</v>
      </c>
      <c r="C9359" t="str">
        <f t="shared" si="658"/>
        <v>nuditas –atis f.</v>
      </c>
      <c r="D9359" t="str">
        <f t="shared" si="661"/>
        <v>nuditas</v>
      </c>
      <c r="E9359" t="s">
        <v>61330</v>
      </c>
      <c r="F9359" t="s">
        <v>61331</v>
      </c>
      <c r="G9359" t="s">
        <v>29</v>
      </c>
      <c r="H9359">
        <v>3</v>
      </c>
      <c r="L9359" t="s">
        <v>19</v>
      </c>
      <c r="M9359" t="str">
        <f t="shared" si="660"/>
        <v>http://logeion.uchicago.edu/index.html#nuditas</v>
      </c>
    </row>
    <row r="9360" spans="1:13" ht="15" customHeight="1" x14ac:dyDescent="0.2">
      <c r="A9360" t="s">
        <v>32527</v>
      </c>
      <c r="B9360" t="s">
        <v>32528</v>
      </c>
      <c r="C9360" t="str">
        <f t="shared" si="658"/>
        <v>nudo nudare nudavi nudatus</v>
      </c>
      <c r="D9360" t="str">
        <f t="shared" si="661"/>
        <v>nudo</v>
      </c>
      <c r="E9360" t="s">
        <v>32529</v>
      </c>
      <c r="F9360" t="s">
        <v>32530</v>
      </c>
      <c r="G9360" t="s">
        <v>23</v>
      </c>
      <c r="I9360">
        <v>1</v>
      </c>
      <c r="J9360">
        <v>0</v>
      </c>
      <c r="K9360">
        <v>0</v>
      </c>
      <c r="L9360" t="s">
        <v>24</v>
      </c>
      <c r="M9360" t="str">
        <f t="shared" si="660"/>
        <v>http://logeion.uchicago.edu/index.html#nudo</v>
      </c>
    </row>
    <row r="9361" spans="1:13" ht="15" customHeight="1" x14ac:dyDescent="0.2">
      <c r="A9361" t="s">
        <v>32531</v>
      </c>
      <c r="B9361" t="s">
        <v>32532</v>
      </c>
      <c r="C9361" t="str">
        <f t="shared" si="658"/>
        <v>nudus –a –um</v>
      </c>
      <c r="D9361" t="str">
        <f t="shared" si="661"/>
        <v>nudus</v>
      </c>
      <c r="E9361" t="s">
        <v>32533</v>
      </c>
      <c r="F9361" t="s">
        <v>32534</v>
      </c>
      <c r="G9361" t="s">
        <v>61</v>
      </c>
      <c r="H9361">
        <v>1</v>
      </c>
      <c r="I9361">
        <v>0</v>
      </c>
      <c r="J9361">
        <v>0</v>
      </c>
      <c r="K9361">
        <v>0</v>
      </c>
      <c r="L9361" t="s">
        <v>36</v>
      </c>
      <c r="M9361" t="str">
        <f t="shared" si="660"/>
        <v>http://logeion.uchicago.edu/index.html#nudus</v>
      </c>
    </row>
    <row r="9362" spans="1:13" ht="15" customHeight="1" x14ac:dyDescent="0.2">
      <c r="A9362" t="s">
        <v>32535</v>
      </c>
      <c r="B9362" t="s">
        <v>32536</v>
      </c>
      <c r="C9362" t="str">
        <f t="shared" si="658"/>
        <v>nugae nugarum f.</v>
      </c>
      <c r="D9362" t="str">
        <f t="shared" si="661"/>
        <v>nugae</v>
      </c>
      <c r="E9362" t="s">
        <v>32537</v>
      </c>
      <c r="F9362" t="s">
        <v>32538</v>
      </c>
      <c r="G9362" t="s">
        <v>76</v>
      </c>
      <c r="H9362">
        <v>1</v>
      </c>
      <c r="I9362">
        <v>0</v>
      </c>
      <c r="J9362">
        <v>0</v>
      </c>
      <c r="K9362">
        <v>0</v>
      </c>
      <c r="L9362" t="s">
        <v>19</v>
      </c>
      <c r="M9362" t="str">
        <f t="shared" si="660"/>
        <v>http://logeion.uchicago.edu/index.html#nugae</v>
      </c>
    </row>
    <row r="9363" spans="1:13" ht="15" customHeight="1" x14ac:dyDescent="0.2">
      <c r="A9363" t="s">
        <v>32541</v>
      </c>
      <c r="B9363" t="s">
        <v>54819</v>
      </c>
      <c r="C9363" t="str">
        <f t="shared" si="658"/>
        <v>nugax –acis</v>
      </c>
      <c r="D9363" t="str">
        <f t="shared" si="661"/>
        <v>nugax</v>
      </c>
      <c r="E9363" t="s">
        <v>54177</v>
      </c>
      <c r="F9363" t="s">
        <v>54177</v>
      </c>
      <c r="G9363" t="s">
        <v>230</v>
      </c>
      <c r="H9363">
        <v>3</v>
      </c>
      <c r="I9363">
        <v>0</v>
      </c>
      <c r="J9363">
        <v>0</v>
      </c>
      <c r="K9363">
        <v>0</v>
      </c>
      <c r="L9363" t="s">
        <v>36</v>
      </c>
      <c r="M9363" t="str">
        <f t="shared" si="660"/>
        <v>http://logeion.uchicago.edu/index.html#nugax</v>
      </c>
    </row>
    <row r="9364" spans="1:13" ht="15" customHeight="1" x14ac:dyDescent="0.2">
      <c r="A9364" t="s">
        <v>32543</v>
      </c>
      <c r="B9364" t="s">
        <v>55869</v>
      </c>
      <c r="C9364" t="str">
        <f t="shared" ref="C9364:C9427" si="662">SUBSTITUTE(SUBSTITUTE(SUBSTITUTE(SUBSTITUTE(SUBSTITUTE(SUBSTITUTE(SUBSTITUTE(SUBSTITUTE(SUBSTITUTE(SUBSTITUTE(SUBSTITUTE(B9364, "ā", "a"), "ē", "e"), "ī", "i"), "ō", "o"), "ū", "u"), "ȳ", "y"), "Ā", "A"), "Ē", "E"), "Ī", "I"), "Ō", "O"), "Ū", "U")</f>
        <v>nullatenus</v>
      </c>
      <c r="D9364" t="s">
        <v>55869</v>
      </c>
      <c r="E9364" t="s">
        <v>55868</v>
      </c>
      <c r="F9364" t="s">
        <v>55868</v>
      </c>
      <c r="G9364" t="s">
        <v>21366</v>
      </c>
      <c r="I9364">
        <v>0</v>
      </c>
      <c r="J9364">
        <v>0</v>
      </c>
      <c r="K9364">
        <v>0</v>
      </c>
      <c r="L9364" t="s">
        <v>90</v>
      </c>
      <c r="M9364" t="str">
        <f t="shared" si="660"/>
        <v>http://logeion.uchicago.edu/index.html#nūllātenus</v>
      </c>
    </row>
    <row r="9365" spans="1:13" ht="15" customHeight="1" x14ac:dyDescent="0.2">
      <c r="A9365" t="s">
        <v>32544</v>
      </c>
      <c r="B9365" t="s">
        <v>32545</v>
      </c>
      <c r="C9365" t="str">
        <f t="shared" si="662"/>
        <v>nullus –a –um</v>
      </c>
      <c r="D9365" t="str">
        <f>IF(ISBLANK(B9365),0,LEFT( C9365, FIND( " ", C9365 ) - 1 ))</f>
        <v>nullus</v>
      </c>
      <c r="E9365" t="s">
        <v>32546</v>
      </c>
      <c r="F9365" t="s">
        <v>32546</v>
      </c>
      <c r="G9365" t="s">
        <v>2410</v>
      </c>
      <c r="H9365">
        <v>5</v>
      </c>
      <c r="I9365">
        <v>0</v>
      </c>
      <c r="J9365">
        <v>0</v>
      </c>
      <c r="K9365">
        <v>0</v>
      </c>
      <c r="L9365" t="s">
        <v>36</v>
      </c>
      <c r="M9365" t="str">
        <f t="shared" si="660"/>
        <v>http://logeion.uchicago.edu/index.html#nullus</v>
      </c>
    </row>
    <row r="9366" spans="1:13" ht="15" customHeight="1" x14ac:dyDescent="0.2">
      <c r="A9366" t="s">
        <v>32547</v>
      </c>
      <c r="B9366" t="s">
        <v>32548</v>
      </c>
      <c r="C9366" t="str">
        <f t="shared" si="662"/>
        <v>num</v>
      </c>
      <c r="D9366" t="s">
        <v>32548</v>
      </c>
      <c r="E9366" t="s">
        <v>32549</v>
      </c>
      <c r="F9366" t="s">
        <v>32550</v>
      </c>
      <c r="G9366" t="s">
        <v>3087</v>
      </c>
      <c r="I9366">
        <v>0</v>
      </c>
      <c r="J9366">
        <v>0</v>
      </c>
      <c r="K9366">
        <v>0</v>
      </c>
      <c r="L9366" t="s">
        <v>90</v>
      </c>
      <c r="M9366" t="str">
        <f t="shared" si="660"/>
        <v>http://logeion.uchicago.edu/index.html#num</v>
      </c>
    </row>
    <row r="9367" spans="1:13" ht="15" customHeight="1" x14ac:dyDescent="0.2">
      <c r="A9367" t="s">
        <v>32551</v>
      </c>
      <c r="B9367" t="s">
        <v>32552</v>
      </c>
      <c r="C9367" t="str">
        <f t="shared" si="662"/>
        <v>Numa –ae m.</v>
      </c>
      <c r="D9367" t="str">
        <f>IF(ISBLANK(B9367),0,LEFT( C9367, FIND( " ", C9367 ) - 1 ))</f>
        <v>Numa</v>
      </c>
      <c r="E9367" t="s">
        <v>32553</v>
      </c>
      <c r="F9367" t="s">
        <v>32554</v>
      </c>
      <c r="G9367" t="s">
        <v>76</v>
      </c>
      <c r="H9367">
        <v>1</v>
      </c>
      <c r="I9367">
        <v>0</v>
      </c>
      <c r="J9367">
        <v>0</v>
      </c>
      <c r="K9367">
        <v>1</v>
      </c>
      <c r="L9367" t="s">
        <v>19</v>
      </c>
      <c r="M9367" t="str">
        <f t="shared" si="660"/>
        <v>http://logeion.uchicago.edu/index.html#Numa</v>
      </c>
    </row>
    <row r="9368" spans="1:13" ht="15" customHeight="1" x14ac:dyDescent="0.2">
      <c r="A9368" t="s">
        <v>32555</v>
      </c>
      <c r="B9368" t="s">
        <v>32556</v>
      </c>
      <c r="C9368" t="str">
        <f t="shared" si="662"/>
        <v>Numantia –ae f.</v>
      </c>
      <c r="D9368" t="str">
        <f>IF(ISBLANK(B9368),0,LEFT( C9368, FIND( " ", C9368 ) - 1 ))</f>
        <v>Numantia</v>
      </c>
      <c r="E9368" t="s">
        <v>32557</v>
      </c>
      <c r="F9368" t="s">
        <v>32557</v>
      </c>
      <c r="G9368" t="s">
        <v>76</v>
      </c>
      <c r="H9368">
        <v>1</v>
      </c>
      <c r="I9368">
        <v>0</v>
      </c>
      <c r="J9368">
        <v>0</v>
      </c>
      <c r="K9368">
        <v>1</v>
      </c>
      <c r="L9368" t="s">
        <v>19</v>
      </c>
      <c r="M9368" t="str">
        <f t="shared" si="660"/>
        <v>http://logeion.uchicago.edu/index.html#Numantia</v>
      </c>
    </row>
    <row r="9369" spans="1:13" ht="15" customHeight="1" x14ac:dyDescent="0.2">
      <c r="A9369" t="s">
        <v>32558</v>
      </c>
      <c r="B9369" t="s">
        <v>32559</v>
      </c>
      <c r="C9369" t="str">
        <f t="shared" si="662"/>
        <v>Numantinus –a –um</v>
      </c>
      <c r="D9369" t="str">
        <f>IF(ISBLANK(B9369),0,LEFT( C9369, FIND( " ", C9369 ) - 1 ))</f>
        <v>Numantinus</v>
      </c>
      <c r="E9369" t="s">
        <v>32560</v>
      </c>
      <c r="F9369" t="s">
        <v>32561</v>
      </c>
      <c r="G9369" t="s">
        <v>61</v>
      </c>
      <c r="H9369">
        <v>1</v>
      </c>
      <c r="I9369">
        <v>0</v>
      </c>
      <c r="J9369">
        <v>0</v>
      </c>
      <c r="K9369">
        <v>1</v>
      </c>
      <c r="L9369" t="s">
        <v>36</v>
      </c>
      <c r="M9369" t="str">
        <f t="shared" si="660"/>
        <v>http://logeion.uchicago.edu/index.html#Numantinus</v>
      </c>
    </row>
    <row r="9370" spans="1:13" ht="15" customHeight="1" x14ac:dyDescent="0.2">
      <c r="A9370" t="s">
        <v>32562</v>
      </c>
      <c r="B9370" t="s">
        <v>32563</v>
      </c>
      <c r="C9370" t="str">
        <f t="shared" si="662"/>
        <v>Numanus –i m.</v>
      </c>
      <c r="D9370" t="str">
        <f>IF(ISBLANK(B9370),0,LEFT( C9370, FIND( " ", C9370 ) - 1 ))</f>
        <v>Numanus</v>
      </c>
      <c r="E9370" t="s">
        <v>32564</v>
      </c>
      <c r="F9370" t="s">
        <v>32565</v>
      </c>
      <c r="G9370" t="s">
        <v>21</v>
      </c>
      <c r="H9370">
        <v>2</v>
      </c>
      <c r="I9370">
        <v>0</v>
      </c>
      <c r="J9370">
        <v>0</v>
      </c>
      <c r="K9370">
        <v>1</v>
      </c>
      <c r="L9370" t="s">
        <v>19</v>
      </c>
      <c r="M9370" t="str">
        <f t="shared" si="660"/>
        <v>http://logeion.uchicago.edu/index.html#Numanus</v>
      </c>
    </row>
    <row r="9371" spans="1:13" ht="15" customHeight="1" x14ac:dyDescent="0.2">
      <c r="A9371" t="s">
        <v>32571</v>
      </c>
      <c r="B9371" t="s">
        <v>32572</v>
      </c>
      <c r="C9371" t="str">
        <f t="shared" si="662"/>
        <v>numen numinis n.</v>
      </c>
      <c r="D9371" t="str">
        <f>IF(ISBLANK(B9371),0,LEFT( C9371, FIND( " ", C9371 ) - 1 ))</f>
        <v>numen</v>
      </c>
      <c r="E9371" t="s">
        <v>32573</v>
      </c>
      <c r="F9371" t="s">
        <v>32574</v>
      </c>
      <c r="G9371" t="s">
        <v>29</v>
      </c>
      <c r="H9371">
        <v>3</v>
      </c>
      <c r="I9371">
        <v>0</v>
      </c>
      <c r="J9371">
        <v>0</v>
      </c>
      <c r="K9371">
        <v>0</v>
      </c>
      <c r="L9371" t="s">
        <v>19</v>
      </c>
      <c r="M9371" t="str">
        <f t="shared" si="660"/>
        <v>http://logeion.uchicago.edu/index.html#numen</v>
      </c>
    </row>
    <row r="9372" spans="1:13" ht="15" customHeight="1" x14ac:dyDescent="0.2">
      <c r="A9372" t="s">
        <v>32583</v>
      </c>
      <c r="B9372" t="s">
        <v>32584</v>
      </c>
      <c r="C9372" t="str">
        <f t="shared" si="662"/>
        <v>numero</v>
      </c>
      <c r="D9372" t="s">
        <v>32584</v>
      </c>
      <c r="E9372" t="s">
        <v>32585</v>
      </c>
      <c r="F9372" t="s">
        <v>32586</v>
      </c>
      <c r="G9372" t="s">
        <v>89</v>
      </c>
      <c r="I9372">
        <v>0</v>
      </c>
      <c r="J9372">
        <v>0</v>
      </c>
      <c r="K9372">
        <v>0</v>
      </c>
      <c r="L9372" t="s">
        <v>90</v>
      </c>
      <c r="M9372" t="str">
        <f t="shared" si="660"/>
        <v>http://logeion.uchicago.edu/index.html#numerō</v>
      </c>
    </row>
    <row r="9373" spans="1:13" ht="15" customHeight="1" x14ac:dyDescent="0.2">
      <c r="A9373" t="s">
        <v>32579</v>
      </c>
      <c r="B9373" t="s">
        <v>32580</v>
      </c>
      <c r="C9373" t="str">
        <f t="shared" si="662"/>
        <v>numero numerare numeravi numeratus</v>
      </c>
      <c r="D9373" t="str">
        <f t="shared" ref="D9373:D9384" si="663">IF(ISBLANK(B9373),0,LEFT( C9373, FIND( " ", C9373 ) - 1 ))</f>
        <v>numero</v>
      </c>
      <c r="E9373" t="s">
        <v>32581</v>
      </c>
      <c r="F9373" t="s">
        <v>32582</v>
      </c>
      <c r="G9373" t="s">
        <v>23</v>
      </c>
      <c r="I9373">
        <v>1</v>
      </c>
      <c r="J9373">
        <v>0</v>
      </c>
      <c r="K9373">
        <v>0</v>
      </c>
      <c r="L9373" t="s">
        <v>24</v>
      </c>
      <c r="M9373" t="str">
        <f t="shared" si="660"/>
        <v>http://logeion.uchicago.edu/index.html#numero</v>
      </c>
    </row>
    <row r="9374" spans="1:13" ht="15" customHeight="1" x14ac:dyDescent="0.2">
      <c r="A9374" t="s">
        <v>32587</v>
      </c>
      <c r="B9374" t="s">
        <v>32588</v>
      </c>
      <c r="C9374" t="str">
        <f t="shared" si="662"/>
        <v>numerosus –a –um</v>
      </c>
      <c r="D9374" t="str">
        <f t="shared" si="663"/>
        <v>numerosus</v>
      </c>
      <c r="E9374" t="s">
        <v>32589</v>
      </c>
      <c r="F9374" t="s">
        <v>32590</v>
      </c>
      <c r="G9374" t="s">
        <v>61</v>
      </c>
      <c r="H9374">
        <v>1</v>
      </c>
      <c r="I9374">
        <v>0</v>
      </c>
      <c r="J9374">
        <v>0</v>
      </c>
      <c r="K9374">
        <v>0</v>
      </c>
      <c r="L9374" t="s">
        <v>36</v>
      </c>
      <c r="M9374" t="str">
        <f t="shared" si="660"/>
        <v>http://logeion.uchicago.edu/index.html#numerosus</v>
      </c>
    </row>
    <row r="9375" spans="1:13" ht="15" customHeight="1" x14ac:dyDescent="0.2">
      <c r="A9375" t="s">
        <v>32591</v>
      </c>
      <c r="B9375" t="s">
        <v>32592</v>
      </c>
      <c r="C9375" t="str">
        <f t="shared" si="662"/>
        <v>numerus numeri m.</v>
      </c>
      <c r="D9375" t="str">
        <f t="shared" si="663"/>
        <v>numerus</v>
      </c>
      <c r="E9375" t="s">
        <v>54607</v>
      </c>
      <c r="F9375" t="s">
        <v>54608</v>
      </c>
      <c r="G9375" t="s">
        <v>21</v>
      </c>
      <c r="H9375">
        <v>2</v>
      </c>
      <c r="I9375">
        <v>0</v>
      </c>
      <c r="J9375">
        <v>0</v>
      </c>
      <c r="K9375">
        <v>0</v>
      </c>
      <c r="L9375" t="s">
        <v>19</v>
      </c>
      <c r="M9375" t="str">
        <f t="shared" si="660"/>
        <v>http://logeion.uchicago.edu/index.html#numerus</v>
      </c>
    </row>
    <row r="9376" spans="1:13" ht="15" customHeight="1" x14ac:dyDescent="0.2">
      <c r="A9376" t="s">
        <v>32594</v>
      </c>
      <c r="B9376" t="s">
        <v>32595</v>
      </c>
      <c r="C9376" t="str">
        <f t="shared" si="662"/>
        <v>Numicus –i m.</v>
      </c>
      <c r="D9376" t="str">
        <f t="shared" si="663"/>
        <v>Numicus</v>
      </c>
      <c r="E9376" t="s">
        <v>32596</v>
      </c>
      <c r="F9376" t="s">
        <v>32597</v>
      </c>
      <c r="G9376" t="s">
        <v>21</v>
      </c>
      <c r="H9376">
        <v>2</v>
      </c>
      <c r="I9376">
        <v>0</v>
      </c>
      <c r="J9376">
        <v>0</v>
      </c>
      <c r="K9376">
        <v>1</v>
      </c>
      <c r="L9376" t="s">
        <v>19</v>
      </c>
      <c r="M9376" t="str">
        <f t="shared" si="660"/>
        <v>http://logeion.uchicago.edu/index.html#Numicus</v>
      </c>
    </row>
    <row r="9377" spans="1:13" ht="15" customHeight="1" x14ac:dyDescent="0.2">
      <c r="A9377" t="s">
        <v>32598</v>
      </c>
      <c r="B9377" t="s">
        <v>32599</v>
      </c>
      <c r="C9377" t="str">
        <f t="shared" si="662"/>
        <v>Numida –ae m.</v>
      </c>
      <c r="D9377" t="str">
        <f t="shared" si="663"/>
        <v>Numida</v>
      </c>
      <c r="E9377" t="s">
        <v>58030</v>
      </c>
      <c r="F9377" t="s">
        <v>32600</v>
      </c>
      <c r="G9377" t="s">
        <v>76</v>
      </c>
      <c r="H9377">
        <v>1</v>
      </c>
      <c r="I9377">
        <v>0</v>
      </c>
      <c r="J9377">
        <v>0</v>
      </c>
      <c r="K9377">
        <v>1</v>
      </c>
      <c r="L9377" t="s">
        <v>19</v>
      </c>
      <c r="M9377" t="str">
        <f t="shared" si="660"/>
        <v>http://logeion.uchicago.edu/index.html#Numida</v>
      </c>
    </row>
    <row r="9378" spans="1:13" ht="15" customHeight="1" x14ac:dyDescent="0.2">
      <c r="A9378" t="s">
        <v>32601</v>
      </c>
      <c r="B9378" t="s">
        <v>32602</v>
      </c>
      <c r="C9378" t="str">
        <f t="shared" si="662"/>
        <v>Numidia –ae m.</v>
      </c>
      <c r="D9378" t="str">
        <f t="shared" si="663"/>
        <v>Numidia</v>
      </c>
      <c r="E9378" t="s">
        <v>32603</v>
      </c>
      <c r="F9378" t="s">
        <v>32603</v>
      </c>
      <c r="G9378" t="s">
        <v>76</v>
      </c>
      <c r="H9378">
        <v>1</v>
      </c>
      <c r="I9378">
        <v>0</v>
      </c>
      <c r="J9378">
        <v>0</v>
      </c>
      <c r="K9378">
        <v>1</v>
      </c>
      <c r="L9378" t="s">
        <v>19</v>
      </c>
      <c r="M9378" t="str">
        <f t="shared" si="660"/>
        <v>http://logeion.uchicago.edu/index.html#Numidia</v>
      </c>
    </row>
    <row r="9379" spans="1:13" ht="15" customHeight="1" x14ac:dyDescent="0.2">
      <c r="A9379" t="s">
        <v>57406</v>
      </c>
      <c r="B9379" t="s">
        <v>57945</v>
      </c>
      <c r="C9379" t="str">
        <f t="shared" si="662"/>
        <v>Numidicus –a –um</v>
      </c>
      <c r="D9379" t="str">
        <f t="shared" si="663"/>
        <v>Numidicus</v>
      </c>
      <c r="E9379" t="s">
        <v>57407</v>
      </c>
      <c r="F9379" t="s">
        <v>57407</v>
      </c>
      <c r="G9379" t="s">
        <v>61</v>
      </c>
      <c r="H9379">
        <v>1</v>
      </c>
      <c r="K9379">
        <v>1</v>
      </c>
      <c r="L9379" t="s">
        <v>36</v>
      </c>
      <c r="M9379" t="str">
        <f t="shared" ref="M9379:M9442" si="664">"http://logeion.uchicago.edu/index.html#"&amp;D9379</f>
        <v>http://logeion.uchicago.edu/index.html#Numidicus</v>
      </c>
    </row>
    <row r="9380" spans="1:13" ht="15" customHeight="1" x14ac:dyDescent="0.2">
      <c r="A9380" t="s">
        <v>32604</v>
      </c>
      <c r="B9380" t="s">
        <v>54820</v>
      </c>
      <c r="C9380" t="str">
        <f t="shared" si="662"/>
        <v>Numidicus –i m.</v>
      </c>
      <c r="D9380" t="str">
        <f t="shared" si="663"/>
        <v>Numidicus</v>
      </c>
      <c r="E9380" t="s">
        <v>54178</v>
      </c>
      <c r="F9380" t="s">
        <v>54178</v>
      </c>
      <c r="G9380" t="s">
        <v>21</v>
      </c>
      <c r="H9380">
        <v>2</v>
      </c>
      <c r="I9380">
        <v>0</v>
      </c>
      <c r="J9380">
        <v>0</v>
      </c>
      <c r="K9380">
        <v>1</v>
      </c>
      <c r="L9380" t="s">
        <v>19</v>
      </c>
      <c r="M9380" t="str">
        <f t="shared" si="664"/>
        <v>http://logeion.uchicago.edu/index.html#Numidicus</v>
      </c>
    </row>
    <row r="9381" spans="1:13" ht="15" customHeight="1" x14ac:dyDescent="0.2">
      <c r="A9381" t="s">
        <v>32605</v>
      </c>
      <c r="B9381" t="s">
        <v>32606</v>
      </c>
      <c r="C9381" t="str">
        <f t="shared" si="662"/>
        <v>Numitor –oris m.</v>
      </c>
      <c r="D9381" t="str">
        <f t="shared" si="663"/>
        <v>Numitor</v>
      </c>
      <c r="E9381" t="s">
        <v>32607</v>
      </c>
      <c r="F9381" t="s">
        <v>32608</v>
      </c>
      <c r="G9381" t="s">
        <v>29</v>
      </c>
      <c r="H9381">
        <v>3</v>
      </c>
      <c r="I9381">
        <v>0</v>
      </c>
      <c r="J9381">
        <v>0</v>
      </c>
      <c r="K9381">
        <v>1</v>
      </c>
      <c r="L9381" t="s">
        <v>19</v>
      </c>
      <c r="M9381" t="str">
        <f t="shared" si="664"/>
        <v>http://logeion.uchicago.edu/index.html#Numitor</v>
      </c>
    </row>
    <row r="9382" spans="1:13" ht="15" customHeight="1" x14ac:dyDescent="0.2">
      <c r="A9382" t="s">
        <v>32566</v>
      </c>
      <c r="B9382" t="s">
        <v>32567</v>
      </c>
      <c r="C9382" t="str">
        <f t="shared" si="662"/>
        <v>nummarius –a –um</v>
      </c>
      <c r="D9382" t="str">
        <f t="shared" si="663"/>
        <v>nummarius</v>
      </c>
      <c r="E9382" t="s">
        <v>32568</v>
      </c>
      <c r="F9382" t="s">
        <v>32569</v>
      </c>
      <c r="G9382" t="s">
        <v>61</v>
      </c>
      <c r="H9382">
        <v>1</v>
      </c>
      <c r="I9382">
        <v>0</v>
      </c>
      <c r="J9382">
        <v>0</v>
      </c>
      <c r="K9382">
        <v>0</v>
      </c>
      <c r="L9382" t="s">
        <v>36</v>
      </c>
      <c r="M9382" t="str">
        <f t="shared" si="664"/>
        <v>http://logeion.uchicago.edu/index.html#nummarius</v>
      </c>
    </row>
    <row r="9383" spans="1:13" ht="15" customHeight="1" x14ac:dyDescent="0.2">
      <c r="A9383" t="s">
        <v>53611</v>
      </c>
      <c r="B9383" t="s">
        <v>53996</v>
      </c>
      <c r="C9383" t="str">
        <f t="shared" si="662"/>
        <v>nummularius or nummulariolus –i m.</v>
      </c>
      <c r="D9383" t="str">
        <f t="shared" si="663"/>
        <v>nummularius</v>
      </c>
      <c r="E9383" t="s">
        <v>55455</v>
      </c>
      <c r="F9383" t="s">
        <v>55455</v>
      </c>
      <c r="G9383" t="s">
        <v>21</v>
      </c>
      <c r="H9383">
        <v>2</v>
      </c>
      <c r="I9383">
        <v>0</v>
      </c>
      <c r="J9383">
        <v>0</v>
      </c>
      <c r="K9383">
        <v>0</v>
      </c>
      <c r="L9383" t="s">
        <v>19</v>
      </c>
      <c r="M9383" t="str">
        <f t="shared" si="664"/>
        <v>http://logeion.uchicago.edu/index.html#nummularius</v>
      </c>
    </row>
    <row r="9384" spans="1:13" ht="15" customHeight="1" x14ac:dyDescent="0.2">
      <c r="A9384" t="s">
        <v>32610</v>
      </c>
      <c r="B9384" t="s">
        <v>32611</v>
      </c>
      <c r="C9384" t="str">
        <f t="shared" si="662"/>
        <v>nummus –i m.</v>
      </c>
      <c r="D9384" t="str">
        <f t="shared" si="663"/>
        <v>nummus</v>
      </c>
      <c r="E9384" t="s">
        <v>32612</v>
      </c>
      <c r="F9384" t="s">
        <v>32612</v>
      </c>
      <c r="G9384" t="s">
        <v>21</v>
      </c>
      <c r="H9384">
        <v>2</v>
      </c>
      <c r="I9384">
        <v>0</v>
      </c>
      <c r="J9384">
        <v>0</v>
      </c>
      <c r="K9384">
        <v>0</v>
      </c>
      <c r="L9384" t="s">
        <v>19</v>
      </c>
      <c r="M9384" t="str">
        <f t="shared" si="664"/>
        <v>http://logeion.uchicago.edu/index.html#nummus</v>
      </c>
    </row>
    <row r="9385" spans="1:13" ht="15" customHeight="1" x14ac:dyDescent="0.2">
      <c r="A9385" t="s">
        <v>32614</v>
      </c>
      <c r="B9385" t="s">
        <v>32615</v>
      </c>
      <c r="C9385" t="str">
        <f t="shared" si="662"/>
        <v>numquam</v>
      </c>
      <c r="D9385" t="s">
        <v>32615</v>
      </c>
      <c r="E9385" t="s">
        <v>32616</v>
      </c>
      <c r="F9385" t="s">
        <v>32616</v>
      </c>
      <c r="G9385" t="s">
        <v>21366</v>
      </c>
      <c r="I9385">
        <v>0</v>
      </c>
      <c r="J9385">
        <v>0</v>
      </c>
      <c r="K9385">
        <v>0</v>
      </c>
      <c r="L9385" t="s">
        <v>90</v>
      </c>
      <c r="M9385" t="str">
        <f t="shared" si="664"/>
        <v>http://logeion.uchicago.edu/index.html#numquam</v>
      </c>
    </row>
    <row r="9386" spans="1:13" ht="15" customHeight="1" x14ac:dyDescent="0.2">
      <c r="A9386" t="s">
        <v>32619</v>
      </c>
      <c r="B9386" t="s">
        <v>32620</v>
      </c>
      <c r="C9386" t="str">
        <f t="shared" si="662"/>
        <v>numquid</v>
      </c>
      <c r="D9386" t="s">
        <v>32620</v>
      </c>
      <c r="E9386" t="s">
        <v>32621</v>
      </c>
      <c r="F9386" t="s">
        <v>32621</v>
      </c>
      <c r="G9386" t="s">
        <v>3087</v>
      </c>
      <c r="I9386">
        <v>0</v>
      </c>
      <c r="J9386">
        <v>0</v>
      </c>
      <c r="K9386">
        <v>0</v>
      </c>
      <c r="L9386" t="s">
        <v>90</v>
      </c>
      <c r="M9386" t="str">
        <f t="shared" si="664"/>
        <v>http://logeion.uchicago.edu/index.html#numquid</v>
      </c>
    </row>
    <row r="9387" spans="1:13" ht="15" customHeight="1" x14ac:dyDescent="0.2">
      <c r="A9387" t="s">
        <v>32623</v>
      </c>
      <c r="B9387" t="s">
        <v>32624</v>
      </c>
      <c r="C9387" t="str">
        <f t="shared" si="662"/>
        <v>numquis numquae (–qua) numquod</v>
      </c>
      <c r="D9387" t="str">
        <f>IF(ISBLANK(B9387),0,LEFT( C9387, FIND( " ", C9387 ) - 1 ))</f>
        <v>numquis</v>
      </c>
      <c r="E9387" t="s">
        <v>32625</v>
      </c>
      <c r="F9387" t="s">
        <v>32625</v>
      </c>
      <c r="G9387" t="s">
        <v>12229</v>
      </c>
      <c r="H9387">
        <v>6</v>
      </c>
      <c r="I9387">
        <v>0</v>
      </c>
      <c r="J9387">
        <v>0</v>
      </c>
      <c r="K9387">
        <v>0</v>
      </c>
      <c r="L9387" t="s">
        <v>2411</v>
      </c>
      <c r="M9387" t="str">
        <f t="shared" si="664"/>
        <v>http://logeion.uchicago.edu/index.html#numquis</v>
      </c>
    </row>
    <row r="9388" spans="1:13" ht="15" customHeight="1" x14ac:dyDescent="0.2">
      <c r="A9388" t="s">
        <v>32627</v>
      </c>
      <c r="B9388" t="s">
        <v>32628</v>
      </c>
      <c r="C9388" t="str">
        <f t="shared" si="662"/>
        <v>numus –i m.</v>
      </c>
      <c r="D9388" t="str">
        <f>IF(ISBLANK(B9388),0,LEFT( C9388, FIND( " ", C9388 ) - 1 ))</f>
        <v>numus</v>
      </c>
      <c r="E9388" t="s">
        <v>32629</v>
      </c>
      <c r="F9388" t="s">
        <v>32629</v>
      </c>
      <c r="G9388" t="s">
        <v>21</v>
      </c>
      <c r="H9388">
        <v>2</v>
      </c>
      <c r="I9388">
        <v>0</v>
      </c>
      <c r="J9388">
        <v>0</v>
      </c>
      <c r="K9388">
        <v>0</v>
      </c>
      <c r="L9388" t="s">
        <v>19</v>
      </c>
      <c r="M9388" t="str">
        <f t="shared" si="664"/>
        <v>http://logeion.uchicago.edu/index.html#numus</v>
      </c>
    </row>
    <row r="9389" spans="1:13" ht="15" customHeight="1" x14ac:dyDescent="0.2">
      <c r="A9389" t="s">
        <v>32630</v>
      </c>
      <c r="B9389" t="s">
        <v>32631</v>
      </c>
      <c r="C9389" t="str">
        <f t="shared" si="662"/>
        <v>nunc</v>
      </c>
      <c r="D9389" t="s">
        <v>32631</v>
      </c>
      <c r="E9389" t="s">
        <v>32632</v>
      </c>
      <c r="F9389" t="s">
        <v>32632</v>
      </c>
      <c r="G9389" t="s">
        <v>89</v>
      </c>
      <c r="I9389">
        <v>0</v>
      </c>
      <c r="J9389">
        <v>0</v>
      </c>
      <c r="K9389">
        <v>0</v>
      </c>
      <c r="L9389" t="s">
        <v>90</v>
      </c>
      <c r="M9389" t="str">
        <f t="shared" si="664"/>
        <v>http://logeion.uchicago.edu/index.html#nunc</v>
      </c>
    </row>
    <row r="9390" spans="1:13" ht="15" customHeight="1" x14ac:dyDescent="0.2">
      <c r="A9390" t="s">
        <v>32633</v>
      </c>
      <c r="B9390" t="s">
        <v>57847</v>
      </c>
      <c r="C9390" t="str">
        <f t="shared" si="662"/>
        <v>nuncupatio –onis f.</v>
      </c>
      <c r="D9390" t="str">
        <f t="shared" ref="D9390:D9398" si="665">IF(ISBLANK(B9390),0,LEFT( C9390, FIND( " ", C9390 ) - 1 ))</f>
        <v>nuncupatio</v>
      </c>
      <c r="E9390" t="s">
        <v>57409</v>
      </c>
      <c r="F9390" t="s">
        <v>57409</v>
      </c>
      <c r="G9390" t="s">
        <v>29</v>
      </c>
      <c r="H9390">
        <v>3</v>
      </c>
      <c r="I9390">
        <v>0</v>
      </c>
      <c r="J9390">
        <v>0</v>
      </c>
      <c r="K9390">
        <v>0</v>
      </c>
      <c r="L9390" t="s">
        <v>19</v>
      </c>
      <c r="M9390" t="str">
        <f t="shared" si="664"/>
        <v>http://logeion.uchicago.edu/index.html#nuncupatio</v>
      </c>
    </row>
    <row r="9391" spans="1:13" ht="15" customHeight="1" x14ac:dyDescent="0.2">
      <c r="A9391" t="s">
        <v>32634</v>
      </c>
      <c r="B9391" t="s">
        <v>57408</v>
      </c>
      <c r="C9391" t="str">
        <f t="shared" si="662"/>
        <v>nuncupo nuncupare</v>
      </c>
      <c r="D9391" t="str">
        <f t="shared" si="665"/>
        <v>nuncupo</v>
      </c>
      <c r="E9391" t="s">
        <v>32635</v>
      </c>
      <c r="F9391" t="s">
        <v>32636</v>
      </c>
      <c r="G9391" t="s">
        <v>23</v>
      </c>
      <c r="I9391">
        <v>1</v>
      </c>
      <c r="J9391">
        <v>0</v>
      </c>
      <c r="K9391">
        <v>0</v>
      </c>
      <c r="L9391" t="s">
        <v>24</v>
      </c>
      <c r="M9391" t="str">
        <f t="shared" si="664"/>
        <v>http://logeion.uchicago.edu/index.html#nuncupo</v>
      </c>
    </row>
    <row r="9392" spans="1:13" ht="15" customHeight="1" x14ac:dyDescent="0.2">
      <c r="A9392" t="s">
        <v>32638</v>
      </c>
      <c r="B9392" t="s">
        <v>32639</v>
      </c>
      <c r="C9392" t="str">
        <f t="shared" si="662"/>
        <v>nundinatio –onis f.</v>
      </c>
      <c r="D9392" t="str">
        <f t="shared" si="665"/>
        <v>nundinatio</v>
      </c>
      <c r="E9392" t="s">
        <v>32640</v>
      </c>
      <c r="F9392" t="s">
        <v>32641</v>
      </c>
      <c r="G9392" t="s">
        <v>29</v>
      </c>
      <c r="H9392">
        <v>3</v>
      </c>
      <c r="I9392">
        <v>0</v>
      </c>
      <c r="J9392">
        <v>0</v>
      </c>
      <c r="K9392">
        <v>0</v>
      </c>
      <c r="L9392" t="s">
        <v>19</v>
      </c>
      <c r="M9392" t="str">
        <f t="shared" si="664"/>
        <v>http://logeion.uchicago.edu/index.html#nundinatio</v>
      </c>
    </row>
    <row r="9393" spans="1:13" ht="15" customHeight="1" x14ac:dyDescent="0.2">
      <c r="A9393" t="s">
        <v>32642</v>
      </c>
      <c r="B9393" t="s">
        <v>32643</v>
      </c>
      <c r="C9393" t="str">
        <f t="shared" si="662"/>
        <v>nundinor –nundinari</v>
      </c>
      <c r="D9393" t="str">
        <f t="shared" si="665"/>
        <v>nundinor</v>
      </c>
      <c r="E9393" t="s">
        <v>32644</v>
      </c>
      <c r="F9393" t="s">
        <v>32645</v>
      </c>
      <c r="G9393" t="s">
        <v>170</v>
      </c>
      <c r="I9393">
        <v>1</v>
      </c>
      <c r="J9393">
        <v>0</v>
      </c>
      <c r="K9393">
        <v>0</v>
      </c>
      <c r="L9393" t="s">
        <v>24</v>
      </c>
      <c r="M9393" t="str">
        <f t="shared" si="664"/>
        <v>http://logeion.uchicago.edu/index.html#nundinor</v>
      </c>
    </row>
    <row r="9394" spans="1:13" ht="15" customHeight="1" x14ac:dyDescent="0.2">
      <c r="A9394" t="s">
        <v>32646</v>
      </c>
      <c r="B9394" t="s">
        <v>32647</v>
      </c>
      <c r="C9394" t="str">
        <f t="shared" si="662"/>
        <v>nuntia –ae f.</v>
      </c>
      <c r="D9394" t="str">
        <f t="shared" si="665"/>
        <v>nuntia</v>
      </c>
      <c r="E9394" t="s">
        <v>32648</v>
      </c>
      <c r="F9394" t="s">
        <v>25402</v>
      </c>
      <c r="G9394" t="s">
        <v>76</v>
      </c>
      <c r="H9394">
        <v>1</v>
      </c>
      <c r="I9394">
        <v>0</v>
      </c>
      <c r="J9394">
        <v>0</v>
      </c>
      <c r="K9394">
        <v>0</v>
      </c>
      <c r="L9394" t="s">
        <v>19</v>
      </c>
      <c r="M9394" t="str">
        <f t="shared" si="664"/>
        <v>http://logeion.uchicago.edu/index.html#nuntia</v>
      </c>
    </row>
    <row r="9395" spans="1:13" ht="15" customHeight="1" x14ac:dyDescent="0.2">
      <c r="A9395" t="s">
        <v>32649</v>
      </c>
      <c r="B9395" t="s">
        <v>32650</v>
      </c>
      <c r="C9395" t="str">
        <f t="shared" si="662"/>
        <v>nuntio nuntiare nuntiavi nuntiatus</v>
      </c>
      <c r="D9395" t="str">
        <f t="shared" si="665"/>
        <v>nuntio</v>
      </c>
      <c r="E9395" t="s">
        <v>32651</v>
      </c>
      <c r="F9395" t="s">
        <v>32652</v>
      </c>
      <c r="G9395" t="s">
        <v>23</v>
      </c>
      <c r="I9395">
        <v>1</v>
      </c>
      <c r="J9395">
        <v>0</v>
      </c>
      <c r="K9395">
        <v>0</v>
      </c>
      <c r="L9395" t="s">
        <v>24</v>
      </c>
      <c r="M9395" t="str">
        <f t="shared" si="664"/>
        <v>http://logeion.uchicago.edu/index.html#nuntio</v>
      </c>
    </row>
    <row r="9396" spans="1:13" ht="15" customHeight="1" x14ac:dyDescent="0.2">
      <c r="A9396" t="s">
        <v>32653</v>
      </c>
      <c r="B9396" t="s">
        <v>32654</v>
      </c>
      <c r="C9396" t="str">
        <f t="shared" si="662"/>
        <v>nuntium –i n.</v>
      </c>
      <c r="D9396" t="str">
        <f t="shared" si="665"/>
        <v>nuntium</v>
      </c>
      <c r="E9396" t="s">
        <v>32655</v>
      </c>
      <c r="F9396" t="s">
        <v>32656</v>
      </c>
      <c r="G9396" t="s">
        <v>21</v>
      </c>
      <c r="H9396">
        <v>2</v>
      </c>
      <c r="I9396">
        <v>0</v>
      </c>
      <c r="J9396">
        <v>0</v>
      </c>
      <c r="K9396">
        <v>0</v>
      </c>
      <c r="L9396" t="s">
        <v>19</v>
      </c>
      <c r="M9396" t="str">
        <f t="shared" si="664"/>
        <v>http://logeion.uchicago.edu/index.html#nuntium</v>
      </c>
    </row>
    <row r="9397" spans="1:13" ht="15" customHeight="1" x14ac:dyDescent="0.2">
      <c r="A9397" t="s">
        <v>32661</v>
      </c>
      <c r="B9397" t="s">
        <v>32662</v>
      </c>
      <c r="C9397" t="str">
        <f t="shared" si="662"/>
        <v>nuntius –a –um</v>
      </c>
      <c r="D9397" t="str">
        <f t="shared" si="665"/>
        <v>nuntius</v>
      </c>
      <c r="E9397" t="s">
        <v>32663</v>
      </c>
      <c r="F9397" t="s">
        <v>32664</v>
      </c>
      <c r="G9397" t="s">
        <v>61</v>
      </c>
      <c r="H9397">
        <v>1</v>
      </c>
      <c r="I9397">
        <v>0</v>
      </c>
      <c r="J9397">
        <v>0</v>
      </c>
      <c r="K9397">
        <v>0</v>
      </c>
      <c r="L9397" t="s">
        <v>36</v>
      </c>
      <c r="M9397" t="str">
        <f t="shared" si="664"/>
        <v>http://logeion.uchicago.edu/index.html#nuntius</v>
      </c>
    </row>
    <row r="9398" spans="1:13" ht="15" customHeight="1" x14ac:dyDescent="0.2">
      <c r="A9398" t="s">
        <v>32657</v>
      </c>
      <c r="B9398" t="s">
        <v>32658</v>
      </c>
      <c r="C9398" t="str">
        <f t="shared" si="662"/>
        <v>nuntius nunti(i) m.</v>
      </c>
      <c r="D9398" t="str">
        <f t="shared" si="665"/>
        <v>nuntius</v>
      </c>
      <c r="E9398" t="s">
        <v>32659</v>
      </c>
      <c r="F9398" t="s">
        <v>32660</v>
      </c>
      <c r="G9398" t="s">
        <v>21</v>
      </c>
      <c r="H9398">
        <v>2</v>
      </c>
      <c r="I9398">
        <v>0</v>
      </c>
      <c r="J9398">
        <v>0</v>
      </c>
      <c r="K9398">
        <v>0</v>
      </c>
      <c r="L9398" t="s">
        <v>19</v>
      </c>
      <c r="M9398" t="str">
        <f t="shared" si="664"/>
        <v>http://logeion.uchicago.edu/index.html#nuntius</v>
      </c>
    </row>
    <row r="9399" spans="1:13" ht="15" customHeight="1" x14ac:dyDescent="0.2">
      <c r="A9399" t="s">
        <v>32666</v>
      </c>
      <c r="B9399" t="s">
        <v>32667</v>
      </c>
      <c r="C9399" t="str">
        <f t="shared" si="662"/>
        <v>nuper</v>
      </c>
      <c r="D9399" t="s">
        <v>32667</v>
      </c>
      <c r="E9399" t="s">
        <v>15541</v>
      </c>
      <c r="F9399" t="s">
        <v>32668</v>
      </c>
      <c r="G9399" t="s">
        <v>89</v>
      </c>
      <c r="I9399">
        <v>0</v>
      </c>
      <c r="J9399">
        <v>0</v>
      </c>
      <c r="K9399">
        <v>0</v>
      </c>
      <c r="L9399" t="s">
        <v>90</v>
      </c>
      <c r="M9399" t="str">
        <f t="shared" si="664"/>
        <v>http://logeion.uchicago.edu/index.html#nūper</v>
      </c>
    </row>
    <row r="9400" spans="1:13" ht="15" customHeight="1" x14ac:dyDescent="0.2">
      <c r="A9400" t="s">
        <v>32669</v>
      </c>
      <c r="B9400" t="s">
        <v>32670</v>
      </c>
      <c r="C9400" t="str">
        <f t="shared" si="662"/>
        <v>nupta –ae f.</v>
      </c>
      <c r="D9400" t="str">
        <f t="shared" ref="D9400:D9405" si="666">IF(ISBLANK(B9400),0,LEFT( C9400, FIND( " ", C9400 ) - 1 ))</f>
        <v>nupta</v>
      </c>
      <c r="E9400" t="s">
        <v>55456</v>
      </c>
      <c r="F9400" t="s">
        <v>55456</v>
      </c>
      <c r="G9400" t="s">
        <v>76</v>
      </c>
      <c r="H9400">
        <v>1</v>
      </c>
      <c r="I9400">
        <v>0</v>
      </c>
      <c r="J9400">
        <v>0</v>
      </c>
      <c r="K9400">
        <v>0</v>
      </c>
      <c r="L9400" t="s">
        <v>19</v>
      </c>
      <c r="M9400" t="str">
        <f t="shared" si="664"/>
        <v>http://logeion.uchicago.edu/index.html#nupta</v>
      </c>
    </row>
    <row r="9401" spans="1:13" ht="15" customHeight="1" x14ac:dyDescent="0.2">
      <c r="A9401" t="s">
        <v>32672</v>
      </c>
      <c r="B9401" t="s">
        <v>32673</v>
      </c>
      <c r="C9401" t="str">
        <f t="shared" si="662"/>
        <v>nuptiae –arum f. pl.</v>
      </c>
      <c r="D9401" t="str">
        <f t="shared" si="666"/>
        <v>nuptiae</v>
      </c>
      <c r="E9401" t="s">
        <v>10745</v>
      </c>
      <c r="F9401" t="s">
        <v>32674</v>
      </c>
      <c r="G9401" t="s">
        <v>76</v>
      </c>
      <c r="H9401">
        <v>1</v>
      </c>
      <c r="I9401">
        <v>0</v>
      </c>
      <c r="J9401">
        <v>0</v>
      </c>
      <c r="K9401">
        <v>0</v>
      </c>
      <c r="L9401" t="s">
        <v>19</v>
      </c>
      <c r="M9401" t="str">
        <f t="shared" si="664"/>
        <v>http://logeion.uchicago.edu/index.html#nuptiae</v>
      </c>
    </row>
    <row r="9402" spans="1:13" ht="15" customHeight="1" x14ac:dyDescent="0.2">
      <c r="A9402" t="s">
        <v>32675</v>
      </c>
      <c r="B9402" t="s">
        <v>32676</v>
      </c>
      <c r="C9402" t="str">
        <f t="shared" si="662"/>
        <v>nuptialis –e</v>
      </c>
      <c r="D9402" t="str">
        <f t="shared" si="666"/>
        <v>nuptialis</v>
      </c>
      <c r="E9402" t="s">
        <v>32677</v>
      </c>
      <c r="F9402" t="s">
        <v>32677</v>
      </c>
      <c r="G9402" t="s">
        <v>155</v>
      </c>
      <c r="H9402">
        <v>3</v>
      </c>
      <c r="I9402">
        <v>0</v>
      </c>
      <c r="J9402">
        <v>0</v>
      </c>
      <c r="K9402">
        <v>0</v>
      </c>
      <c r="L9402" t="s">
        <v>36</v>
      </c>
      <c r="M9402" t="str">
        <f t="shared" si="664"/>
        <v>http://logeion.uchicago.edu/index.html#nuptialis</v>
      </c>
    </row>
    <row r="9403" spans="1:13" ht="15" customHeight="1" x14ac:dyDescent="0.2">
      <c r="A9403" t="s">
        <v>32678</v>
      </c>
      <c r="B9403" t="s">
        <v>32679</v>
      </c>
      <c r="C9403" t="str">
        <f t="shared" si="662"/>
        <v>nuptus –us m.</v>
      </c>
      <c r="D9403" t="str">
        <f t="shared" si="666"/>
        <v>nuptus</v>
      </c>
      <c r="E9403" t="s">
        <v>32680</v>
      </c>
      <c r="F9403" t="s">
        <v>32681</v>
      </c>
      <c r="G9403" t="s">
        <v>18</v>
      </c>
      <c r="H9403">
        <v>4</v>
      </c>
      <c r="I9403">
        <v>0</v>
      </c>
      <c r="J9403">
        <v>0</v>
      </c>
      <c r="K9403">
        <v>0</v>
      </c>
      <c r="L9403" t="s">
        <v>19</v>
      </c>
      <c r="M9403" t="str">
        <f t="shared" si="664"/>
        <v>http://logeion.uchicago.edu/index.html#nuptus</v>
      </c>
    </row>
    <row r="9404" spans="1:13" ht="15" customHeight="1" x14ac:dyDescent="0.2">
      <c r="A9404" t="s">
        <v>32682</v>
      </c>
      <c r="B9404" t="s">
        <v>32683</v>
      </c>
      <c r="C9404" t="str">
        <f t="shared" si="662"/>
        <v>Nursia –ae f.</v>
      </c>
      <c r="D9404" t="str">
        <f t="shared" si="666"/>
        <v>Nursia</v>
      </c>
      <c r="E9404" t="s">
        <v>32684</v>
      </c>
      <c r="F9404" t="s">
        <v>32685</v>
      </c>
      <c r="G9404" t="s">
        <v>76</v>
      </c>
      <c r="H9404">
        <v>1</v>
      </c>
      <c r="I9404">
        <v>0</v>
      </c>
      <c r="J9404">
        <v>0</v>
      </c>
      <c r="K9404">
        <v>1</v>
      </c>
      <c r="L9404" t="s">
        <v>19</v>
      </c>
      <c r="M9404" t="str">
        <f t="shared" si="664"/>
        <v>http://logeion.uchicago.edu/index.html#Nursia</v>
      </c>
    </row>
    <row r="9405" spans="1:13" ht="15" customHeight="1" x14ac:dyDescent="0.2">
      <c r="A9405" t="s">
        <v>32686</v>
      </c>
      <c r="B9405" t="s">
        <v>32687</v>
      </c>
      <c r="C9405" t="str">
        <f t="shared" si="662"/>
        <v>nurus –us f.</v>
      </c>
      <c r="D9405" t="str">
        <f t="shared" si="666"/>
        <v>nurus</v>
      </c>
      <c r="E9405" t="s">
        <v>32688</v>
      </c>
      <c r="F9405" t="s">
        <v>32689</v>
      </c>
      <c r="G9405" t="s">
        <v>18</v>
      </c>
      <c r="H9405">
        <v>4</v>
      </c>
      <c r="I9405">
        <v>0</v>
      </c>
      <c r="J9405">
        <v>0</v>
      </c>
      <c r="K9405">
        <v>0</v>
      </c>
      <c r="L9405" t="s">
        <v>19</v>
      </c>
      <c r="M9405" t="str">
        <f t="shared" si="664"/>
        <v>http://logeion.uchicago.edu/index.html#nurus</v>
      </c>
    </row>
    <row r="9406" spans="1:13" ht="15" customHeight="1" x14ac:dyDescent="0.2">
      <c r="A9406" t="s">
        <v>32690</v>
      </c>
      <c r="B9406" t="s">
        <v>32691</v>
      </c>
      <c r="C9406" t="str">
        <f t="shared" si="662"/>
        <v>nusquam</v>
      </c>
      <c r="D9406" t="s">
        <v>32691</v>
      </c>
      <c r="E9406" t="s">
        <v>32692</v>
      </c>
      <c r="F9406" t="s">
        <v>32693</v>
      </c>
      <c r="G9406" t="s">
        <v>21366</v>
      </c>
      <c r="I9406">
        <v>0</v>
      </c>
      <c r="J9406">
        <v>0</v>
      </c>
      <c r="K9406">
        <v>0</v>
      </c>
      <c r="L9406" t="s">
        <v>90</v>
      </c>
      <c r="M9406" t="str">
        <f t="shared" si="664"/>
        <v>http://logeion.uchicago.edu/index.html#nusquam</v>
      </c>
    </row>
    <row r="9407" spans="1:13" ht="15" customHeight="1" x14ac:dyDescent="0.2">
      <c r="A9407" t="s">
        <v>32695</v>
      </c>
      <c r="B9407" t="s">
        <v>32696</v>
      </c>
      <c r="C9407" t="str">
        <f t="shared" si="662"/>
        <v>nuto nutare nutavi nutatus</v>
      </c>
      <c r="D9407" t="str">
        <f t="shared" ref="D9407:D9418" si="667">IF(ISBLANK(B9407),0,LEFT( C9407, FIND( " ", C9407 ) - 1 ))</f>
        <v>nuto</v>
      </c>
      <c r="E9407" t="s">
        <v>32697</v>
      </c>
      <c r="F9407" t="s">
        <v>32698</v>
      </c>
      <c r="G9407" t="s">
        <v>23</v>
      </c>
      <c r="I9407">
        <v>1</v>
      </c>
      <c r="J9407">
        <v>0</v>
      </c>
      <c r="K9407">
        <v>0</v>
      </c>
      <c r="L9407" t="s">
        <v>24</v>
      </c>
      <c r="M9407" t="str">
        <f t="shared" si="664"/>
        <v>http://logeion.uchicago.edu/index.html#nuto</v>
      </c>
    </row>
    <row r="9408" spans="1:13" ht="15" customHeight="1" x14ac:dyDescent="0.2">
      <c r="A9408" t="s">
        <v>53612</v>
      </c>
      <c r="B9408" t="s">
        <v>61417</v>
      </c>
      <c r="C9408" t="str">
        <f t="shared" si="662"/>
        <v>nutrico –are and nutricor –ari</v>
      </c>
      <c r="D9408" t="str">
        <f t="shared" si="667"/>
        <v>nutrico</v>
      </c>
      <c r="E9408" t="s">
        <v>53613</v>
      </c>
      <c r="F9408" t="s">
        <v>53613</v>
      </c>
      <c r="G9408" t="s">
        <v>23</v>
      </c>
      <c r="I9408">
        <v>1</v>
      </c>
      <c r="J9408">
        <v>0</v>
      </c>
      <c r="K9408">
        <v>0</v>
      </c>
      <c r="L9408" t="s">
        <v>24</v>
      </c>
      <c r="M9408" t="str">
        <f t="shared" si="664"/>
        <v>http://logeion.uchicago.edu/index.html#nutrico</v>
      </c>
    </row>
    <row r="9409" spans="1:13" ht="15" customHeight="1" x14ac:dyDescent="0.2">
      <c r="A9409" t="s">
        <v>32705</v>
      </c>
      <c r="B9409" t="s">
        <v>32706</v>
      </c>
      <c r="C9409" t="str">
        <f t="shared" si="662"/>
        <v>nutrimentum –i n.</v>
      </c>
      <c r="D9409" t="str">
        <f t="shared" si="667"/>
        <v>nutrimentum</v>
      </c>
      <c r="E9409" t="s">
        <v>32707</v>
      </c>
      <c r="F9409" t="s">
        <v>57410</v>
      </c>
      <c r="G9409" t="s">
        <v>21</v>
      </c>
      <c r="H9409">
        <v>2</v>
      </c>
      <c r="I9409">
        <v>0</v>
      </c>
      <c r="J9409">
        <v>0</v>
      </c>
      <c r="K9409">
        <v>0</v>
      </c>
      <c r="L9409" t="s">
        <v>19</v>
      </c>
      <c r="M9409" t="str">
        <f t="shared" si="664"/>
        <v>http://logeion.uchicago.edu/index.html#nutrimentum</v>
      </c>
    </row>
    <row r="9410" spans="1:13" ht="15" customHeight="1" x14ac:dyDescent="0.2">
      <c r="A9410" t="s">
        <v>32708</v>
      </c>
      <c r="B9410" t="s">
        <v>32709</v>
      </c>
      <c r="C9410" t="str">
        <f t="shared" si="662"/>
        <v>nutrio –ire –ivi or ii –itus</v>
      </c>
      <c r="D9410" t="str">
        <f t="shared" si="667"/>
        <v>nutrio</v>
      </c>
      <c r="E9410" t="s">
        <v>2543</v>
      </c>
      <c r="F9410" t="s">
        <v>32710</v>
      </c>
      <c r="G9410" t="s">
        <v>235</v>
      </c>
      <c r="I9410">
        <v>4</v>
      </c>
      <c r="J9410">
        <v>0</v>
      </c>
      <c r="K9410">
        <v>0</v>
      </c>
      <c r="L9410" t="s">
        <v>24</v>
      </c>
      <c r="M9410" t="str">
        <f t="shared" si="664"/>
        <v>http://logeion.uchicago.edu/index.html#nutrio</v>
      </c>
    </row>
    <row r="9411" spans="1:13" ht="15" customHeight="1" x14ac:dyDescent="0.2">
      <c r="A9411" t="s">
        <v>32711</v>
      </c>
      <c r="B9411" t="s">
        <v>32712</v>
      </c>
      <c r="C9411" t="str">
        <f t="shared" si="662"/>
        <v>nutrior — iri dep.</v>
      </c>
      <c r="D9411" t="str">
        <f t="shared" si="667"/>
        <v>nutrior</v>
      </c>
      <c r="E9411" t="s">
        <v>32713</v>
      </c>
      <c r="F9411" t="s">
        <v>32713</v>
      </c>
      <c r="G9411" t="s">
        <v>176</v>
      </c>
      <c r="I9411">
        <v>4</v>
      </c>
      <c r="J9411">
        <v>0</v>
      </c>
      <c r="K9411">
        <v>0</v>
      </c>
      <c r="L9411" t="s">
        <v>24</v>
      </c>
      <c r="M9411" t="str">
        <f t="shared" si="664"/>
        <v>http://logeion.uchicago.edu/index.html#nutrior</v>
      </c>
    </row>
    <row r="9412" spans="1:13" ht="15" customHeight="1" x14ac:dyDescent="0.2">
      <c r="A9412" t="s">
        <v>32714</v>
      </c>
      <c r="B9412" t="s">
        <v>32715</v>
      </c>
      <c r="C9412" t="str">
        <f t="shared" si="662"/>
        <v>nutrix nutricis f.</v>
      </c>
      <c r="D9412" t="str">
        <f t="shared" si="667"/>
        <v>nutrix</v>
      </c>
      <c r="E9412" t="s">
        <v>32716</v>
      </c>
      <c r="F9412" t="s">
        <v>32716</v>
      </c>
      <c r="G9412" t="s">
        <v>29</v>
      </c>
      <c r="H9412">
        <v>3</v>
      </c>
      <c r="I9412">
        <v>0</v>
      </c>
      <c r="J9412">
        <v>0</v>
      </c>
      <c r="K9412">
        <v>0</v>
      </c>
      <c r="L9412" t="s">
        <v>19</v>
      </c>
      <c r="M9412" t="str">
        <f t="shared" si="664"/>
        <v>http://logeion.uchicago.edu/index.html#nutrix</v>
      </c>
    </row>
    <row r="9413" spans="1:13" ht="15" customHeight="1" x14ac:dyDescent="0.2">
      <c r="A9413" t="s">
        <v>32717</v>
      </c>
      <c r="B9413" t="s">
        <v>32718</v>
      </c>
      <c r="C9413" t="str">
        <f t="shared" si="662"/>
        <v>nutus –us m.</v>
      </c>
      <c r="D9413" t="str">
        <f t="shared" si="667"/>
        <v>nutus</v>
      </c>
      <c r="E9413" t="s">
        <v>32719</v>
      </c>
      <c r="F9413" t="s">
        <v>32719</v>
      </c>
      <c r="G9413" t="s">
        <v>18</v>
      </c>
      <c r="H9413">
        <v>4</v>
      </c>
      <c r="I9413">
        <v>0</v>
      </c>
      <c r="J9413">
        <v>0</v>
      </c>
      <c r="K9413">
        <v>0</v>
      </c>
      <c r="L9413" t="s">
        <v>19</v>
      </c>
      <c r="M9413" t="str">
        <f t="shared" si="664"/>
        <v>http://logeion.uchicago.edu/index.html#nutus</v>
      </c>
    </row>
    <row r="9414" spans="1:13" ht="15" customHeight="1" x14ac:dyDescent="0.2">
      <c r="A9414" t="s">
        <v>32720</v>
      </c>
      <c r="B9414" t="s">
        <v>32721</v>
      </c>
      <c r="C9414" t="str">
        <f t="shared" si="662"/>
        <v>nux nucis f.</v>
      </c>
      <c r="D9414" t="str">
        <f t="shared" si="667"/>
        <v>nux</v>
      </c>
      <c r="E9414" t="s">
        <v>32722</v>
      </c>
      <c r="F9414" t="s">
        <v>32722</v>
      </c>
      <c r="G9414" t="s">
        <v>29</v>
      </c>
      <c r="H9414">
        <v>3</v>
      </c>
      <c r="I9414">
        <v>0</v>
      </c>
      <c r="J9414">
        <v>0</v>
      </c>
      <c r="K9414">
        <v>0</v>
      </c>
      <c r="L9414" t="s">
        <v>19</v>
      </c>
      <c r="M9414" t="str">
        <f t="shared" si="664"/>
        <v>http://logeion.uchicago.edu/index.html#nux</v>
      </c>
    </row>
    <row r="9415" spans="1:13" ht="15" customHeight="1" x14ac:dyDescent="0.2">
      <c r="A9415" t="s">
        <v>32723</v>
      </c>
      <c r="B9415" t="s">
        <v>32724</v>
      </c>
      <c r="C9415" t="str">
        <f t="shared" si="662"/>
        <v>Nycteus –ei m.</v>
      </c>
      <c r="D9415" t="str">
        <f t="shared" si="667"/>
        <v>Nycteus</v>
      </c>
      <c r="E9415" t="s">
        <v>32725</v>
      </c>
      <c r="F9415" t="s">
        <v>32726</v>
      </c>
      <c r="G9415" t="s">
        <v>21</v>
      </c>
      <c r="H9415">
        <v>2</v>
      </c>
      <c r="I9415">
        <v>0</v>
      </c>
      <c r="J9415">
        <v>0</v>
      </c>
      <c r="K9415">
        <v>1</v>
      </c>
      <c r="L9415" t="s">
        <v>19</v>
      </c>
      <c r="M9415" t="str">
        <f t="shared" si="664"/>
        <v>http://logeion.uchicago.edu/index.html#Nycteus</v>
      </c>
    </row>
    <row r="9416" spans="1:13" ht="15" customHeight="1" x14ac:dyDescent="0.2">
      <c r="A9416" t="s">
        <v>32727</v>
      </c>
      <c r="B9416" t="s">
        <v>32728</v>
      </c>
      <c r="C9416" t="str">
        <f t="shared" si="662"/>
        <v>nympha nymphae f.</v>
      </c>
      <c r="D9416" t="str">
        <f t="shared" si="667"/>
        <v>nympha</v>
      </c>
      <c r="E9416" t="s">
        <v>32729</v>
      </c>
      <c r="F9416" t="s">
        <v>32730</v>
      </c>
      <c r="G9416" t="s">
        <v>76</v>
      </c>
      <c r="H9416">
        <v>1</v>
      </c>
      <c r="I9416">
        <v>0</v>
      </c>
      <c r="J9416">
        <v>0</v>
      </c>
      <c r="K9416">
        <v>0</v>
      </c>
      <c r="L9416" t="s">
        <v>19</v>
      </c>
      <c r="M9416" t="str">
        <f t="shared" si="664"/>
        <v>http://logeion.uchicago.edu/index.html#nympha</v>
      </c>
    </row>
    <row r="9417" spans="1:13" ht="15" customHeight="1" x14ac:dyDescent="0.2">
      <c r="A9417" t="s">
        <v>32733</v>
      </c>
      <c r="B9417" t="s">
        <v>32734</v>
      </c>
      <c r="C9417" t="str">
        <f t="shared" si="662"/>
        <v>Nymphidius –ii m.</v>
      </c>
      <c r="D9417" t="str">
        <f t="shared" si="667"/>
        <v>Nymphidius</v>
      </c>
      <c r="E9417" t="s">
        <v>32735</v>
      </c>
      <c r="F9417" t="s">
        <v>32736</v>
      </c>
      <c r="G9417" t="s">
        <v>21</v>
      </c>
      <c r="H9417">
        <v>2</v>
      </c>
      <c r="I9417">
        <v>0</v>
      </c>
      <c r="J9417">
        <v>0</v>
      </c>
      <c r="K9417">
        <v>1</v>
      </c>
      <c r="L9417" t="s">
        <v>19</v>
      </c>
      <c r="M9417" t="str">
        <f t="shared" si="664"/>
        <v>http://logeion.uchicago.edu/index.html#Nymphidius</v>
      </c>
    </row>
    <row r="9418" spans="1:13" ht="15" customHeight="1" x14ac:dyDescent="0.2">
      <c r="A9418" t="s">
        <v>32740</v>
      </c>
      <c r="B9418" t="s">
        <v>32741</v>
      </c>
      <c r="C9418" t="str">
        <f t="shared" si="662"/>
        <v>Nysa –ae f.</v>
      </c>
      <c r="D9418" t="str">
        <f t="shared" si="667"/>
        <v>Nysa</v>
      </c>
      <c r="E9418" t="s">
        <v>32742</v>
      </c>
      <c r="F9418" t="s">
        <v>32743</v>
      </c>
      <c r="G9418" t="s">
        <v>76</v>
      </c>
      <c r="H9418">
        <v>1</v>
      </c>
      <c r="I9418">
        <v>0</v>
      </c>
      <c r="J9418">
        <v>0</v>
      </c>
      <c r="K9418">
        <v>1</v>
      </c>
      <c r="L9418" t="s">
        <v>19</v>
      </c>
      <c r="M9418" t="str">
        <f t="shared" si="664"/>
        <v>http://logeion.uchicago.edu/index.html#Nysa</v>
      </c>
    </row>
    <row r="9419" spans="1:13" ht="15" customHeight="1" x14ac:dyDescent="0.2">
      <c r="A9419" t="s">
        <v>32744</v>
      </c>
      <c r="B9419" t="s">
        <v>32745</v>
      </c>
      <c r="C9419" t="str">
        <f t="shared" si="662"/>
        <v>Nysdeides</v>
      </c>
      <c r="D9419" t="s">
        <v>32745</v>
      </c>
      <c r="E9419" t="s">
        <v>32746</v>
      </c>
      <c r="F9419" t="s">
        <v>32746</v>
      </c>
      <c r="G9419" t="s">
        <v>346</v>
      </c>
      <c r="H9419">
        <v>6</v>
      </c>
      <c r="I9419">
        <v>0</v>
      </c>
      <c r="J9419">
        <v>0</v>
      </c>
      <c r="K9419">
        <v>1</v>
      </c>
      <c r="L9419" t="s">
        <v>19</v>
      </c>
      <c r="M9419" t="str">
        <f t="shared" si="664"/>
        <v>http://logeion.uchicago.edu/index.html#Nysdeides</v>
      </c>
    </row>
    <row r="9420" spans="1:13" ht="15" customHeight="1" x14ac:dyDescent="0.2">
      <c r="A9420" t="s">
        <v>32747</v>
      </c>
      <c r="B9420" t="s">
        <v>32748</v>
      </c>
      <c r="C9420" t="str">
        <f t="shared" si="662"/>
        <v>Nÿsigena –ae m. adj.</v>
      </c>
      <c r="D9420" t="str">
        <f>IF(ISBLANK(B9420),0,LEFT( C9420, FIND( " ", C9420 ) - 1 ))</f>
        <v>Nÿsigena</v>
      </c>
      <c r="E9420" t="s">
        <v>60825</v>
      </c>
      <c r="F9420" t="s">
        <v>32749</v>
      </c>
      <c r="G9420" t="s">
        <v>61</v>
      </c>
      <c r="H9420">
        <v>1</v>
      </c>
      <c r="I9420">
        <v>0</v>
      </c>
      <c r="J9420">
        <v>0</v>
      </c>
      <c r="K9420">
        <v>1</v>
      </c>
      <c r="L9420" t="s">
        <v>36</v>
      </c>
      <c r="M9420" t="str">
        <f t="shared" si="664"/>
        <v>http://logeion.uchicago.edu/index.html#Nÿsigena</v>
      </c>
    </row>
    <row r="9421" spans="1:13" ht="15" customHeight="1" x14ac:dyDescent="0.2">
      <c r="A9421" t="s">
        <v>32751</v>
      </c>
      <c r="B9421" t="s">
        <v>32752</v>
      </c>
      <c r="C9421" t="str">
        <f t="shared" si="662"/>
        <v>o</v>
      </c>
      <c r="D9421" t="s">
        <v>32752</v>
      </c>
      <c r="E9421" t="s">
        <v>32751</v>
      </c>
      <c r="F9421" t="s">
        <v>32751</v>
      </c>
      <c r="G9421" t="s">
        <v>1995</v>
      </c>
      <c r="I9421">
        <v>0</v>
      </c>
      <c r="J9421">
        <v>0</v>
      </c>
      <c r="K9421">
        <v>0</v>
      </c>
      <c r="L9421" t="s">
        <v>1996</v>
      </c>
      <c r="M9421" t="str">
        <f t="shared" si="664"/>
        <v>http://logeion.uchicago.edu/index.html#ō</v>
      </c>
    </row>
    <row r="9422" spans="1:13" ht="15" customHeight="1" x14ac:dyDescent="0.2">
      <c r="A9422" t="s">
        <v>32753</v>
      </c>
      <c r="B9422" t="s">
        <v>32754</v>
      </c>
      <c r="C9422" t="str">
        <f t="shared" si="662"/>
        <v>Oarion –onis m.</v>
      </c>
      <c r="D9422" t="str">
        <f>IF(ISBLANK(B9422),0,LEFT( C9422, FIND( " ", C9422 ) - 1 ))</f>
        <v>Oarion</v>
      </c>
      <c r="E9422" t="s">
        <v>32755</v>
      </c>
      <c r="F9422" t="s">
        <v>32756</v>
      </c>
      <c r="G9422" t="s">
        <v>29</v>
      </c>
      <c r="H9422">
        <v>3</v>
      </c>
      <c r="I9422">
        <v>0</v>
      </c>
      <c r="J9422">
        <v>0</v>
      </c>
      <c r="K9422">
        <v>1</v>
      </c>
      <c r="L9422" t="s">
        <v>19</v>
      </c>
      <c r="M9422" t="str">
        <f t="shared" si="664"/>
        <v>http://logeion.uchicago.edu/index.html#Oarion</v>
      </c>
    </row>
    <row r="9423" spans="1:13" ht="15" customHeight="1" x14ac:dyDescent="0.2">
      <c r="A9423" t="s">
        <v>32757</v>
      </c>
      <c r="B9423" t="s">
        <v>32758</v>
      </c>
      <c r="C9423" t="str">
        <f t="shared" si="662"/>
        <v>Oaxes –is m.</v>
      </c>
      <c r="D9423" t="str">
        <f>IF(ISBLANK(B9423),0,LEFT( C9423, FIND( " ", C9423 ) - 1 ))</f>
        <v>Oaxes</v>
      </c>
      <c r="E9423" t="s">
        <v>32759</v>
      </c>
      <c r="F9423" t="s">
        <v>32759</v>
      </c>
      <c r="G9423" t="s">
        <v>346</v>
      </c>
      <c r="H9423">
        <v>3</v>
      </c>
      <c r="I9423">
        <v>0</v>
      </c>
      <c r="J9423">
        <v>0</v>
      </c>
      <c r="K9423">
        <v>1</v>
      </c>
      <c r="L9423" t="s">
        <v>19</v>
      </c>
      <c r="M9423" t="str">
        <f t="shared" si="664"/>
        <v>http://logeion.uchicago.edu/index.html#Oaxes</v>
      </c>
    </row>
    <row r="9424" spans="1:13" ht="15" customHeight="1" x14ac:dyDescent="0.2">
      <c r="A9424" t="s">
        <v>32760</v>
      </c>
      <c r="B9424" t="s">
        <v>32761</v>
      </c>
      <c r="C9424" t="str">
        <f t="shared" si="662"/>
        <v>ob</v>
      </c>
      <c r="D9424" t="s">
        <v>32761</v>
      </c>
      <c r="E9424" t="s">
        <v>32762</v>
      </c>
      <c r="F9424" t="s">
        <v>32763</v>
      </c>
      <c r="G9424" t="s">
        <v>15</v>
      </c>
      <c r="I9424">
        <v>0</v>
      </c>
      <c r="J9424">
        <v>0</v>
      </c>
      <c r="K9424">
        <v>0</v>
      </c>
      <c r="L9424" t="s">
        <v>16</v>
      </c>
      <c r="M9424" t="str">
        <f t="shared" si="664"/>
        <v>http://logeion.uchicago.edu/index.html#ob</v>
      </c>
    </row>
    <row r="9425" spans="1:13" ht="15" customHeight="1" x14ac:dyDescent="0.2">
      <c r="A9425" t="s">
        <v>33084</v>
      </c>
      <c r="B9425" t="s">
        <v>60072</v>
      </c>
      <c r="C9425" t="str">
        <f t="shared" si="662"/>
        <v>ob-surdesco –surdescere –surdui –— </v>
      </c>
      <c r="D9425" t="str">
        <f t="shared" ref="D9425:D9456" si="668">IF(ISBLANK(B9425),0,LEFT( C9425, FIND( " ", C9425 ) - 1 ))</f>
        <v>ob-surdesco</v>
      </c>
      <c r="E9425" t="s">
        <v>60035</v>
      </c>
      <c r="F9425" t="s">
        <v>60035</v>
      </c>
      <c r="G9425" t="s">
        <v>66</v>
      </c>
      <c r="I9425">
        <v>3</v>
      </c>
      <c r="J9425">
        <v>0</v>
      </c>
      <c r="K9425">
        <v>0</v>
      </c>
      <c r="L9425" t="s">
        <v>24</v>
      </c>
      <c r="M9425" t="str">
        <f t="shared" si="664"/>
        <v>http://logeion.uchicago.edu/index.html#ob-surdesco</v>
      </c>
    </row>
    <row r="9426" spans="1:13" ht="15" customHeight="1" x14ac:dyDescent="0.2">
      <c r="A9426" t="s">
        <v>32923</v>
      </c>
      <c r="B9426" t="s">
        <v>54884</v>
      </c>
      <c r="C9426" t="str">
        <f t="shared" si="662"/>
        <v>ob–rogo –rogare</v>
      </c>
      <c r="D9426" t="str">
        <f t="shared" si="668"/>
        <v>ob–rogo</v>
      </c>
      <c r="E9426" t="s">
        <v>32924</v>
      </c>
      <c r="F9426" t="s">
        <v>32925</v>
      </c>
      <c r="G9426" t="s">
        <v>23</v>
      </c>
      <c r="I9426">
        <v>1</v>
      </c>
      <c r="J9426">
        <v>0</v>
      </c>
      <c r="K9426">
        <v>0</v>
      </c>
      <c r="L9426" t="s">
        <v>24</v>
      </c>
      <c r="M9426" t="str">
        <f t="shared" si="664"/>
        <v>http://logeion.uchicago.edu/index.html#ob–rogo</v>
      </c>
    </row>
    <row r="9427" spans="1:13" ht="15" customHeight="1" x14ac:dyDescent="0.2">
      <c r="A9427" t="s">
        <v>32764</v>
      </c>
      <c r="B9427" t="s">
        <v>32765</v>
      </c>
      <c r="C9427" t="str">
        <f t="shared" si="662"/>
        <v>obaeratus –a –um</v>
      </c>
      <c r="D9427" t="str">
        <f t="shared" si="668"/>
        <v>obaeratus</v>
      </c>
      <c r="E9427" t="s">
        <v>32766</v>
      </c>
      <c r="F9427" t="s">
        <v>32767</v>
      </c>
      <c r="G9427" t="s">
        <v>61</v>
      </c>
      <c r="H9427">
        <v>1</v>
      </c>
      <c r="I9427">
        <v>0</v>
      </c>
      <c r="J9427">
        <v>0</v>
      </c>
      <c r="K9427">
        <v>0</v>
      </c>
      <c r="L9427" t="s">
        <v>36</v>
      </c>
      <c r="M9427" t="str">
        <f t="shared" si="664"/>
        <v>http://logeion.uchicago.edu/index.html#obaeratus</v>
      </c>
    </row>
    <row r="9428" spans="1:13" ht="15" customHeight="1" x14ac:dyDescent="0.2">
      <c r="A9428" t="s">
        <v>32768</v>
      </c>
      <c r="B9428" t="s">
        <v>32769</v>
      </c>
      <c r="C9428" t="str">
        <f t="shared" ref="C9428:C9491" si="669">SUBSTITUTE(SUBSTITUTE(SUBSTITUTE(SUBSTITUTE(SUBSTITUTE(SUBSTITUTE(SUBSTITUTE(SUBSTITUTE(SUBSTITUTE(SUBSTITUTE(SUBSTITUTE(B9428, "ā", "a"), "ē", "e"), "ī", "i"), "ō", "o"), "ū", "u"), "ȳ", "y"), "Ā", "A"), "Ē", "E"), "Ī", "I"), "Ō", "O"), "Ū", "U")</f>
        <v>obambulo –are</v>
      </c>
      <c r="D9428" t="str">
        <f t="shared" si="668"/>
        <v>obambulo</v>
      </c>
      <c r="E9428" t="s">
        <v>32770</v>
      </c>
      <c r="F9428" t="s">
        <v>32771</v>
      </c>
      <c r="G9428" t="s">
        <v>23</v>
      </c>
      <c r="I9428">
        <v>1</v>
      </c>
      <c r="J9428">
        <v>0</v>
      </c>
      <c r="K9428">
        <v>0</v>
      </c>
      <c r="L9428" t="s">
        <v>24</v>
      </c>
      <c r="M9428" t="str">
        <f t="shared" si="664"/>
        <v>http://logeion.uchicago.edu/index.html#obambulo</v>
      </c>
    </row>
    <row r="9429" spans="1:13" ht="15" customHeight="1" x14ac:dyDescent="0.2">
      <c r="A9429" t="s">
        <v>32775</v>
      </c>
      <c r="B9429" t="s">
        <v>32776</v>
      </c>
      <c r="C9429" t="str">
        <f t="shared" si="669"/>
        <v>obdo obdere obdidi obditum</v>
      </c>
      <c r="D9429" t="str">
        <f t="shared" si="668"/>
        <v>obdo</v>
      </c>
      <c r="E9429" t="s">
        <v>60826</v>
      </c>
      <c r="F9429" t="s">
        <v>32777</v>
      </c>
      <c r="G9429" t="s">
        <v>66</v>
      </c>
      <c r="I9429">
        <v>3</v>
      </c>
      <c r="J9429">
        <v>0</v>
      </c>
      <c r="K9429">
        <v>0</v>
      </c>
      <c r="L9429" t="s">
        <v>24</v>
      </c>
      <c r="M9429" t="str">
        <f t="shared" si="664"/>
        <v>http://logeion.uchicago.edu/index.html#obdo</v>
      </c>
    </row>
    <row r="9430" spans="1:13" ht="15" customHeight="1" x14ac:dyDescent="0.2">
      <c r="A9430" t="s">
        <v>32778</v>
      </c>
      <c r="B9430" t="s">
        <v>32779</v>
      </c>
      <c r="C9430" t="str">
        <f t="shared" si="669"/>
        <v>obdormio –ire — —</v>
      </c>
      <c r="D9430" t="str">
        <f t="shared" si="668"/>
        <v>obdormio</v>
      </c>
      <c r="E9430" t="s">
        <v>32780</v>
      </c>
      <c r="F9430" t="s">
        <v>32780</v>
      </c>
      <c r="G9430" t="s">
        <v>235</v>
      </c>
      <c r="I9430">
        <v>4</v>
      </c>
      <c r="J9430">
        <v>0</v>
      </c>
      <c r="K9430">
        <v>0</v>
      </c>
      <c r="L9430" t="s">
        <v>24</v>
      </c>
      <c r="M9430" t="str">
        <f t="shared" si="664"/>
        <v>http://logeion.uchicago.edu/index.html#obdormio</v>
      </c>
    </row>
    <row r="9431" spans="1:13" ht="15" customHeight="1" x14ac:dyDescent="0.2">
      <c r="A9431" t="s">
        <v>32781</v>
      </c>
      <c r="B9431" t="s">
        <v>32782</v>
      </c>
      <c r="C9431" t="str">
        <f t="shared" si="669"/>
        <v>obduco –ere –duxi –ductus</v>
      </c>
      <c r="D9431" t="str">
        <f t="shared" si="668"/>
        <v>obduco</v>
      </c>
      <c r="E9431" t="s">
        <v>32783</v>
      </c>
      <c r="F9431" t="s">
        <v>32783</v>
      </c>
      <c r="G9431" t="s">
        <v>66</v>
      </c>
      <c r="I9431">
        <v>3</v>
      </c>
      <c r="J9431">
        <v>0</v>
      </c>
      <c r="K9431">
        <v>0</v>
      </c>
      <c r="L9431" t="s">
        <v>24</v>
      </c>
      <c r="M9431" t="str">
        <f t="shared" si="664"/>
        <v>http://logeion.uchicago.edu/index.html#obduco</v>
      </c>
    </row>
    <row r="9432" spans="1:13" ht="15" customHeight="1" x14ac:dyDescent="0.2">
      <c r="A9432" t="s">
        <v>32786</v>
      </c>
      <c r="B9432" t="s">
        <v>32787</v>
      </c>
      <c r="C9432" t="str">
        <f t="shared" si="669"/>
        <v>obduro obdurare obduravi obduratus</v>
      </c>
      <c r="D9432" t="str">
        <f t="shared" si="668"/>
        <v>obduro</v>
      </c>
      <c r="E9432" t="s">
        <v>32788</v>
      </c>
      <c r="F9432" t="s">
        <v>32789</v>
      </c>
      <c r="G9432" t="s">
        <v>23</v>
      </c>
      <c r="I9432">
        <v>1</v>
      </c>
      <c r="J9432">
        <v>0</v>
      </c>
      <c r="K9432">
        <v>0</v>
      </c>
      <c r="L9432" t="s">
        <v>24</v>
      </c>
      <c r="M9432" t="str">
        <f t="shared" si="664"/>
        <v>http://logeion.uchicago.edu/index.html#obduro</v>
      </c>
    </row>
    <row r="9433" spans="1:13" ht="15" customHeight="1" x14ac:dyDescent="0.2">
      <c r="A9433" t="s">
        <v>32796</v>
      </c>
      <c r="B9433" t="s">
        <v>32797</v>
      </c>
      <c r="C9433" t="str">
        <f t="shared" si="669"/>
        <v>obeo obire obii/obivi obitum</v>
      </c>
      <c r="D9433" t="str">
        <f t="shared" si="668"/>
        <v>obeo</v>
      </c>
      <c r="E9433" t="s">
        <v>57411</v>
      </c>
      <c r="F9433" t="s">
        <v>57412</v>
      </c>
      <c r="G9433" t="s">
        <v>80</v>
      </c>
      <c r="I9433">
        <v>5</v>
      </c>
      <c r="J9433">
        <v>0</v>
      </c>
      <c r="K9433">
        <v>0</v>
      </c>
      <c r="L9433" t="s">
        <v>24</v>
      </c>
      <c r="M9433" t="str">
        <f t="shared" si="664"/>
        <v>http://logeion.uchicago.edu/index.html#obeo</v>
      </c>
    </row>
    <row r="9434" spans="1:13" ht="15" customHeight="1" x14ac:dyDescent="0.2">
      <c r="A9434" t="s">
        <v>32799</v>
      </c>
      <c r="B9434" t="s">
        <v>32800</v>
      </c>
      <c r="C9434" t="str">
        <f t="shared" si="669"/>
        <v xml:space="preserve">oberro oberrare </v>
      </c>
      <c r="D9434" t="str">
        <f t="shared" si="668"/>
        <v>oberro</v>
      </c>
      <c r="E9434" t="s">
        <v>32801</v>
      </c>
      <c r="F9434" t="s">
        <v>32802</v>
      </c>
      <c r="G9434" t="s">
        <v>23</v>
      </c>
      <c r="I9434">
        <v>1</v>
      </c>
      <c r="J9434">
        <v>0</v>
      </c>
      <c r="K9434">
        <v>0</v>
      </c>
      <c r="L9434" t="s">
        <v>24</v>
      </c>
      <c r="M9434" t="str">
        <f t="shared" si="664"/>
        <v>http://logeion.uchicago.edu/index.html#oberro</v>
      </c>
    </row>
    <row r="9435" spans="1:13" ht="15" customHeight="1" x14ac:dyDescent="0.2">
      <c r="A9435" t="s">
        <v>32803</v>
      </c>
      <c r="B9435" t="s">
        <v>32804</v>
      </c>
      <c r="C9435" t="str">
        <f t="shared" si="669"/>
        <v>obesus –a –um</v>
      </c>
      <c r="D9435" t="str">
        <f t="shared" si="668"/>
        <v>obesus</v>
      </c>
      <c r="E9435" t="s">
        <v>32805</v>
      </c>
      <c r="F9435" t="s">
        <v>32806</v>
      </c>
      <c r="G9435" t="s">
        <v>61</v>
      </c>
      <c r="H9435">
        <v>1</v>
      </c>
      <c r="I9435">
        <v>0</v>
      </c>
      <c r="J9435">
        <v>0</v>
      </c>
      <c r="K9435">
        <v>0</v>
      </c>
      <c r="L9435" t="s">
        <v>36</v>
      </c>
      <c r="M9435" t="str">
        <f t="shared" si="664"/>
        <v>http://logeion.uchicago.edu/index.html#obesus</v>
      </c>
    </row>
    <row r="9436" spans="1:13" ht="15" customHeight="1" x14ac:dyDescent="0.2">
      <c r="A9436" t="s">
        <v>32807</v>
      </c>
      <c r="B9436" t="s">
        <v>32808</v>
      </c>
      <c r="C9436" t="str">
        <f t="shared" si="669"/>
        <v>obex –icis m./f.</v>
      </c>
      <c r="D9436" t="str">
        <f t="shared" si="668"/>
        <v>obex</v>
      </c>
      <c r="E9436" t="s">
        <v>32809</v>
      </c>
      <c r="F9436" t="s">
        <v>32810</v>
      </c>
      <c r="G9436" t="s">
        <v>29</v>
      </c>
      <c r="H9436">
        <v>3</v>
      </c>
      <c r="I9436">
        <v>0</v>
      </c>
      <c r="J9436">
        <v>0</v>
      </c>
      <c r="K9436">
        <v>0</v>
      </c>
      <c r="L9436" t="s">
        <v>19</v>
      </c>
      <c r="M9436" t="str">
        <f t="shared" si="664"/>
        <v>http://logeion.uchicago.edu/index.html#obex</v>
      </c>
    </row>
    <row r="9437" spans="1:13" ht="15" customHeight="1" x14ac:dyDescent="0.2">
      <c r="A9437" t="s">
        <v>32819</v>
      </c>
      <c r="B9437" t="s">
        <v>32820</v>
      </c>
      <c r="C9437" t="str">
        <f t="shared" si="669"/>
        <v>obiecto obiectare obiectavi obiectatus</v>
      </c>
      <c r="D9437" t="str">
        <f t="shared" si="668"/>
        <v>obiecto</v>
      </c>
      <c r="E9437" t="s">
        <v>32821</v>
      </c>
      <c r="F9437" t="s">
        <v>32822</v>
      </c>
      <c r="G9437" t="s">
        <v>23</v>
      </c>
      <c r="I9437">
        <v>1</v>
      </c>
      <c r="J9437">
        <v>0</v>
      </c>
      <c r="K9437">
        <v>0</v>
      </c>
      <c r="L9437" t="s">
        <v>24</v>
      </c>
      <c r="M9437" t="str">
        <f t="shared" si="664"/>
        <v>http://logeion.uchicago.edu/index.html#obiecto</v>
      </c>
    </row>
    <row r="9438" spans="1:13" ht="15" customHeight="1" x14ac:dyDescent="0.2">
      <c r="A9438" t="s">
        <v>32824</v>
      </c>
      <c r="B9438" t="s">
        <v>32825</v>
      </c>
      <c r="C9438" t="str">
        <f t="shared" si="669"/>
        <v>obiectus –us m.</v>
      </c>
      <c r="D9438" t="str">
        <f t="shared" si="668"/>
        <v>obiectus</v>
      </c>
      <c r="E9438" t="s">
        <v>32826</v>
      </c>
      <c r="F9438" t="s">
        <v>32827</v>
      </c>
      <c r="G9438" t="s">
        <v>18</v>
      </c>
      <c r="H9438">
        <v>4</v>
      </c>
      <c r="I9438">
        <v>0</v>
      </c>
      <c r="J9438">
        <v>0</v>
      </c>
      <c r="K9438">
        <v>0</v>
      </c>
      <c r="L9438" t="s">
        <v>19</v>
      </c>
      <c r="M9438" t="str">
        <f t="shared" si="664"/>
        <v>http://logeion.uchicago.edu/index.html#obiectus</v>
      </c>
    </row>
    <row r="9439" spans="1:13" ht="15" customHeight="1" x14ac:dyDescent="0.2">
      <c r="A9439" t="s">
        <v>32813</v>
      </c>
      <c r="B9439" t="s">
        <v>32814</v>
      </c>
      <c r="C9439" t="str">
        <f t="shared" si="669"/>
        <v>obiicio obiicere obieci obiectus</v>
      </c>
      <c r="D9439" t="str">
        <f t="shared" si="668"/>
        <v>obiicio</v>
      </c>
      <c r="E9439" t="s">
        <v>32815</v>
      </c>
      <c r="F9439" t="s">
        <v>32816</v>
      </c>
      <c r="G9439" t="s">
        <v>101</v>
      </c>
      <c r="I9439">
        <v>3</v>
      </c>
      <c r="J9439">
        <v>0</v>
      </c>
      <c r="K9439">
        <v>0</v>
      </c>
      <c r="L9439" t="s">
        <v>24</v>
      </c>
      <c r="M9439" t="str">
        <f t="shared" si="664"/>
        <v>http://logeion.uchicago.edu/index.html#obiicio</v>
      </c>
    </row>
    <row r="9440" spans="1:13" ht="15" customHeight="1" x14ac:dyDescent="0.2">
      <c r="A9440" t="s">
        <v>32829</v>
      </c>
      <c r="B9440" t="s">
        <v>54179</v>
      </c>
      <c r="C9440" t="str">
        <f t="shared" si="669"/>
        <v xml:space="preserve">obiter </v>
      </c>
      <c r="D9440" t="str">
        <f t="shared" si="668"/>
        <v>obiter</v>
      </c>
      <c r="E9440" t="s">
        <v>55457</v>
      </c>
      <c r="F9440" t="s">
        <v>55457</v>
      </c>
      <c r="G9440" t="s">
        <v>89</v>
      </c>
      <c r="I9440">
        <v>0</v>
      </c>
      <c r="J9440">
        <v>0</v>
      </c>
      <c r="K9440">
        <v>0</v>
      </c>
      <c r="L9440" t="s">
        <v>90</v>
      </c>
      <c r="M9440" t="str">
        <f t="shared" si="664"/>
        <v>http://logeion.uchicago.edu/index.html#obiter</v>
      </c>
    </row>
    <row r="9441" spans="1:13" ht="15" customHeight="1" x14ac:dyDescent="0.2">
      <c r="A9441" t="s">
        <v>32830</v>
      </c>
      <c r="B9441" t="s">
        <v>32831</v>
      </c>
      <c r="C9441" t="str">
        <f t="shared" si="669"/>
        <v>obitus –us m.</v>
      </c>
      <c r="D9441" t="str">
        <f t="shared" si="668"/>
        <v>obitus</v>
      </c>
      <c r="E9441" t="s">
        <v>57413</v>
      </c>
      <c r="F9441" t="s">
        <v>57414</v>
      </c>
      <c r="G9441" t="s">
        <v>18</v>
      </c>
      <c r="H9441">
        <v>4</v>
      </c>
      <c r="I9441">
        <v>0</v>
      </c>
      <c r="J9441">
        <v>0</v>
      </c>
      <c r="K9441">
        <v>0</v>
      </c>
      <c r="L9441" t="s">
        <v>19</v>
      </c>
      <c r="M9441" t="str">
        <f t="shared" si="664"/>
        <v>http://logeion.uchicago.edu/index.html#obitus</v>
      </c>
    </row>
    <row r="9442" spans="1:13" ht="15" customHeight="1" x14ac:dyDescent="0.2">
      <c r="A9442" t="s">
        <v>32832</v>
      </c>
      <c r="B9442" t="s">
        <v>32833</v>
      </c>
      <c r="C9442" t="str">
        <f t="shared" si="669"/>
        <v>obiurgatio –onis f.</v>
      </c>
      <c r="D9442" t="str">
        <f t="shared" si="668"/>
        <v>obiurgatio</v>
      </c>
      <c r="E9442" t="s">
        <v>32834</v>
      </c>
      <c r="F9442" t="s">
        <v>32835</v>
      </c>
      <c r="G9442" t="s">
        <v>29</v>
      </c>
      <c r="H9442">
        <v>3</v>
      </c>
      <c r="I9442">
        <v>0</v>
      </c>
      <c r="J9442">
        <v>0</v>
      </c>
      <c r="K9442">
        <v>0</v>
      </c>
      <c r="L9442" t="s">
        <v>19</v>
      </c>
      <c r="M9442" t="str">
        <f t="shared" si="664"/>
        <v>http://logeion.uchicago.edu/index.html#obiurgatio</v>
      </c>
    </row>
    <row r="9443" spans="1:13" ht="15" customHeight="1" x14ac:dyDescent="0.2">
      <c r="A9443" t="s">
        <v>32837</v>
      </c>
      <c r="B9443" t="s">
        <v>32838</v>
      </c>
      <c r="C9443" t="str">
        <f t="shared" si="669"/>
        <v>obiurgo –are –avi –atum</v>
      </c>
      <c r="D9443" t="str">
        <f t="shared" si="668"/>
        <v>obiurgo</v>
      </c>
      <c r="E9443" t="s">
        <v>32839</v>
      </c>
      <c r="F9443" t="s">
        <v>32839</v>
      </c>
      <c r="G9443" t="s">
        <v>23</v>
      </c>
      <c r="I9443">
        <v>1</v>
      </c>
      <c r="J9443">
        <v>0</v>
      </c>
      <c r="K9443">
        <v>0</v>
      </c>
      <c r="L9443" t="s">
        <v>24</v>
      </c>
      <c r="M9443" t="str">
        <f t="shared" ref="M9443:M9506" si="670">"http://logeion.uchicago.edu/index.html#"&amp;D9443</f>
        <v>http://logeion.uchicago.edu/index.html#obiurgo</v>
      </c>
    </row>
    <row r="9444" spans="1:13" ht="15" customHeight="1" x14ac:dyDescent="0.2">
      <c r="A9444" t="s">
        <v>58822</v>
      </c>
      <c r="B9444" t="s">
        <v>58564</v>
      </c>
      <c r="C9444" t="str">
        <f t="shared" si="669"/>
        <v>oblatio –onis f.</v>
      </c>
      <c r="D9444" t="str">
        <f t="shared" si="668"/>
        <v>oblatio</v>
      </c>
      <c r="E9444" t="s">
        <v>58565</v>
      </c>
      <c r="F9444" t="s">
        <v>58565</v>
      </c>
      <c r="G9444" t="s">
        <v>29</v>
      </c>
      <c r="H9444">
        <v>3</v>
      </c>
      <c r="L9444" t="s">
        <v>19</v>
      </c>
      <c r="M9444" t="str">
        <f t="shared" si="670"/>
        <v>http://logeion.uchicago.edu/index.html#oblatio</v>
      </c>
    </row>
    <row r="9445" spans="1:13" ht="15" customHeight="1" x14ac:dyDescent="0.2">
      <c r="A9445" t="s">
        <v>32842</v>
      </c>
      <c r="B9445" t="s">
        <v>60071</v>
      </c>
      <c r="C9445" t="str">
        <f t="shared" si="669"/>
        <v>oblectatio –onis f.</v>
      </c>
      <c r="D9445" t="str">
        <f t="shared" si="668"/>
        <v>oblectatio</v>
      </c>
      <c r="E9445" t="s">
        <v>60032</v>
      </c>
      <c r="F9445" t="s">
        <v>60031</v>
      </c>
      <c r="G9445" t="s">
        <v>29</v>
      </c>
      <c r="H9445">
        <v>3</v>
      </c>
      <c r="I9445">
        <v>0</v>
      </c>
      <c r="J9445">
        <v>0</v>
      </c>
      <c r="K9445">
        <v>0</v>
      </c>
      <c r="L9445" t="s">
        <v>19</v>
      </c>
      <c r="M9445" t="str">
        <f t="shared" si="670"/>
        <v>http://logeion.uchicago.edu/index.html#oblectatio</v>
      </c>
    </row>
    <row r="9446" spans="1:13" ht="15" customHeight="1" x14ac:dyDescent="0.2">
      <c r="A9446" t="s">
        <v>32843</v>
      </c>
      <c r="B9446" t="s">
        <v>32844</v>
      </c>
      <c r="C9446" t="str">
        <f t="shared" si="669"/>
        <v>oblecto oblectare oblectavi oblectatum</v>
      </c>
      <c r="D9446" t="str">
        <f t="shared" si="668"/>
        <v>oblecto</v>
      </c>
      <c r="E9446" t="s">
        <v>32845</v>
      </c>
      <c r="F9446" t="s">
        <v>32846</v>
      </c>
      <c r="G9446" t="s">
        <v>23</v>
      </c>
      <c r="I9446">
        <v>1</v>
      </c>
      <c r="J9446">
        <v>0</v>
      </c>
      <c r="K9446">
        <v>0</v>
      </c>
      <c r="L9446" t="s">
        <v>24</v>
      </c>
      <c r="M9446" t="str">
        <f t="shared" si="670"/>
        <v>http://logeion.uchicago.edu/index.html#oblecto</v>
      </c>
    </row>
    <row r="9447" spans="1:13" ht="15" customHeight="1" x14ac:dyDescent="0.2">
      <c r="A9447" t="s">
        <v>32848</v>
      </c>
      <c r="B9447" t="s">
        <v>61674</v>
      </c>
      <c r="C9447" t="str">
        <f t="shared" si="669"/>
        <v>oblido –lidere –lisi –lisum</v>
      </c>
      <c r="D9447" t="str">
        <f t="shared" si="668"/>
        <v>oblido</v>
      </c>
      <c r="E9447" t="s">
        <v>9330</v>
      </c>
      <c r="F9447" t="s">
        <v>61664</v>
      </c>
      <c r="G9447" t="s">
        <v>66</v>
      </c>
      <c r="I9447">
        <v>3</v>
      </c>
      <c r="J9447">
        <v>0</v>
      </c>
      <c r="K9447">
        <v>0</v>
      </c>
      <c r="L9447" t="s">
        <v>24</v>
      </c>
      <c r="M9447" t="str">
        <f t="shared" si="670"/>
        <v>http://logeion.uchicago.edu/index.html#oblido</v>
      </c>
    </row>
    <row r="9448" spans="1:13" ht="15" customHeight="1" x14ac:dyDescent="0.2">
      <c r="A9448" t="s">
        <v>32849</v>
      </c>
      <c r="B9448" t="s">
        <v>32850</v>
      </c>
      <c r="C9448" t="str">
        <f t="shared" si="669"/>
        <v>obligamentum –i n.</v>
      </c>
      <c r="D9448" t="str">
        <f t="shared" si="668"/>
        <v>obligamentum</v>
      </c>
      <c r="E9448" t="s">
        <v>32851</v>
      </c>
      <c r="F9448" t="s">
        <v>32851</v>
      </c>
      <c r="G9448" t="s">
        <v>21</v>
      </c>
      <c r="H9448">
        <v>2</v>
      </c>
      <c r="I9448">
        <v>0</v>
      </c>
      <c r="J9448">
        <v>0</v>
      </c>
      <c r="K9448">
        <v>0</v>
      </c>
      <c r="L9448" t="s">
        <v>19</v>
      </c>
      <c r="M9448" t="str">
        <f t="shared" si="670"/>
        <v>http://logeion.uchicago.edu/index.html#obligamentum</v>
      </c>
    </row>
    <row r="9449" spans="1:13" ht="15" customHeight="1" x14ac:dyDescent="0.2">
      <c r="A9449" t="s">
        <v>32853</v>
      </c>
      <c r="B9449" t="s">
        <v>32854</v>
      </c>
      <c r="C9449" t="str">
        <f t="shared" si="669"/>
        <v>obligo obligare</v>
      </c>
      <c r="D9449" t="str">
        <f t="shared" si="668"/>
        <v>obligo</v>
      </c>
      <c r="E9449" t="s">
        <v>32855</v>
      </c>
      <c r="F9449" t="s">
        <v>32856</v>
      </c>
      <c r="G9449" t="s">
        <v>23</v>
      </c>
      <c r="I9449">
        <v>1</v>
      </c>
      <c r="J9449">
        <v>0</v>
      </c>
      <c r="K9449">
        <v>0</v>
      </c>
      <c r="L9449" t="s">
        <v>24</v>
      </c>
      <c r="M9449" t="str">
        <f t="shared" si="670"/>
        <v>http://logeion.uchicago.edu/index.html#obligo</v>
      </c>
    </row>
    <row r="9450" spans="1:13" ht="15" customHeight="1" x14ac:dyDescent="0.2">
      <c r="A9450" t="s">
        <v>32857</v>
      </c>
      <c r="B9450" t="s">
        <v>32858</v>
      </c>
      <c r="C9450" t="str">
        <f t="shared" si="669"/>
        <v xml:space="preserve">oblimo –limare </v>
      </c>
      <c r="D9450" t="str">
        <f t="shared" si="668"/>
        <v>oblimo</v>
      </c>
      <c r="E9450" t="s">
        <v>32859</v>
      </c>
      <c r="F9450" t="s">
        <v>32860</v>
      </c>
      <c r="G9450" t="s">
        <v>23</v>
      </c>
      <c r="I9450">
        <v>1</v>
      </c>
      <c r="J9450">
        <v>0</v>
      </c>
      <c r="K9450">
        <v>0</v>
      </c>
      <c r="L9450" t="s">
        <v>24</v>
      </c>
      <c r="M9450" t="str">
        <f t="shared" si="670"/>
        <v>http://logeion.uchicago.edu/index.html#oblimo</v>
      </c>
    </row>
    <row r="9451" spans="1:13" ht="15" customHeight="1" x14ac:dyDescent="0.2">
      <c r="A9451" t="s">
        <v>32861</v>
      </c>
      <c r="B9451" t="s">
        <v>32862</v>
      </c>
      <c r="C9451" t="str">
        <f t="shared" si="669"/>
        <v>oblino oblinere –levi –litum</v>
      </c>
      <c r="D9451" t="str">
        <f t="shared" si="668"/>
        <v>oblino</v>
      </c>
      <c r="E9451" t="s">
        <v>32863</v>
      </c>
      <c r="F9451" t="s">
        <v>32863</v>
      </c>
      <c r="G9451" t="s">
        <v>66</v>
      </c>
      <c r="I9451">
        <v>3</v>
      </c>
      <c r="J9451">
        <v>0</v>
      </c>
      <c r="K9451">
        <v>0</v>
      </c>
      <c r="L9451" t="s">
        <v>24</v>
      </c>
      <c r="M9451" t="str">
        <f t="shared" si="670"/>
        <v>http://logeion.uchicago.edu/index.html#oblino</v>
      </c>
    </row>
    <row r="9452" spans="1:13" ht="15" customHeight="1" x14ac:dyDescent="0.2">
      <c r="A9452" t="s">
        <v>32864</v>
      </c>
      <c r="B9452" t="s">
        <v>32865</v>
      </c>
      <c r="C9452" t="str">
        <f t="shared" si="669"/>
        <v>obliquo obliquare obliquavi obliquatus</v>
      </c>
      <c r="D9452" t="str">
        <f t="shared" si="668"/>
        <v>obliquo</v>
      </c>
      <c r="E9452" t="s">
        <v>12532</v>
      </c>
      <c r="F9452" t="s">
        <v>32866</v>
      </c>
      <c r="G9452" t="s">
        <v>23</v>
      </c>
      <c r="I9452">
        <v>1</v>
      </c>
      <c r="J9452">
        <v>0</v>
      </c>
      <c r="K9452">
        <v>0</v>
      </c>
      <c r="L9452" t="s">
        <v>24</v>
      </c>
      <c r="M9452" t="str">
        <f t="shared" si="670"/>
        <v>http://logeion.uchicago.edu/index.html#obliquo</v>
      </c>
    </row>
    <row r="9453" spans="1:13" ht="15" customHeight="1" x14ac:dyDescent="0.2">
      <c r="A9453" t="s">
        <v>32869</v>
      </c>
      <c r="B9453" t="s">
        <v>32870</v>
      </c>
      <c r="C9453" t="str">
        <f t="shared" si="669"/>
        <v>obliquus –a –um</v>
      </c>
      <c r="D9453" t="str">
        <f t="shared" si="668"/>
        <v>obliquus</v>
      </c>
      <c r="E9453" t="s">
        <v>32871</v>
      </c>
      <c r="F9453" t="s">
        <v>32871</v>
      </c>
      <c r="G9453" t="s">
        <v>61</v>
      </c>
      <c r="H9453">
        <v>1</v>
      </c>
      <c r="I9453">
        <v>0</v>
      </c>
      <c r="J9453">
        <v>0</v>
      </c>
      <c r="K9453">
        <v>0</v>
      </c>
      <c r="L9453" t="s">
        <v>36</v>
      </c>
      <c r="M9453" t="str">
        <f t="shared" si="670"/>
        <v>http://logeion.uchicago.edu/index.html#obliquus</v>
      </c>
    </row>
    <row r="9454" spans="1:13" ht="15" customHeight="1" x14ac:dyDescent="0.2">
      <c r="A9454" t="s">
        <v>32873</v>
      </c>
      <c r="B9454" t="s">
        <v>61418</v>
      </c>
      <c r="C9454" t="str">
        <f t="shared" si="669"/>
        <v>oblittero or oblitero –are –avi –atum</v>
      </c>
      <c r="D9454" t="str">
        <f t="shared" si="668"/>
        <v>oblittero</v>
      </c>
      <c r="E9454" t="s">
        <v>32874</v>
      </c>
      <c r="F9454" t="s">
        <v>32874</v>
      </c>
      <c r="G9454" t="s">
        <v>23</v>
      </c>
      <c r="I9454">
        <v>1</v>
      </c>
      <c r="J9454">
        <v>0</v>
      </c>
      <c r="K9454">
        <v>0</v>
      </c>
      <c r="L9454" t="s">
        <v>24</v>
      </c>
      <c r="M9454" t="str">
        <f t="shared" si="670"/>
        <v>http://logeion.uchicago.edu/index.html#oblittero</v>
      </c>
    </row>
    <row r="9455" spans="1:13" ht="15" customHeight="1" x14ac:dyDescent="0.2">
      <c r="A9455" t="s">
        <v>32875</v>
      </c>
      <c r="B9455" t="s">
        <v>32876</v>
      </c>
      <c r="C9455" t="str">
        <f t="shared" si="669"/>
        <v>oblivio –onis f.</v>
      </c>
      <c r="D9455" t="str">
        <f t="shared" si="668"/>
        <v>oblivio</v>
      </c>
      <c r="E9455" t="s">
        <v>32877</v>
      </c>
      <c r="F9455" t="s">
        <v>32877</v>
      </c>
      <c r="G9455" t="s">
        <v>29</v>
      </c>
      <c r="H9455">
        <v>3</v>
      </c>
      <c r="I9455">
        <v>0</v>
      </c>
      <c r="J9455">
        <v>0</v>
      </c>
      <c r="K9455">
        <v>0</v>
      </c>
      <c r="L9455" t="s">
        <v>19</v>
      </c>
      <c r="M9455" t="str">
        <f t="shared" si="670"/>
        <v>http://logeion.uchicago.edu/index.html#oblivio</v>
      </c>
    </row>
    <row r="9456" spans="1:13" ht="15" customHeight="1" x14ac:dyDescent="0.2">
      <c r="A9456" t="s">
        <v>32879</v>
      </c>
      <c r="B9456" t="s">
        <v>32880</v>
      </c>
      <c r="C9456" t="str">
        <f t="shared" si="669"/>
        <v>obliviscor oblivisci oblitus sum</v>
      </c>
      <c r="D9456" t="str">
        <f t="shared" si="668"/>
        <v>obliviscor</v>
      </c>
      <c r="E9456" t="s">
        <v>32881</v>
      </c>
      <c r="F9456" t="s">
        <v>32882</v>
      </c>
      <c r="G9456" t="s">
        <v>178</v>
      </c>
      <c r="I9456">
        <v>3</v>
      </c>
      <c r="J9456">
        <v>0</v>
      </c>
      <c r="K9456">
        <v>0</v>
      </c>
      <c r="L9456" t="s">
        <v>24</v>
      </c>
      <c r="M9456" t="str">
        <f t="shared" si="670"/>
        <v>http://logeion.uchicago.edu/index.html#obliviscor</v>
      </c>
    </row>
    <row r="9457" spans="1:13" ht="15" customHeight="1" x14ac:dyDescent="0.2">
      <c r="A9457" t="s">
        <v>32883</v>
      </c>
      <c r="B9457" t="s">
        <v>32884</v>
      </c>
      <c r="C9457" t="str">
        <f t="shared" si="669"/>
        <v>oblivium –ii n.</v>
      </c>
      <c r="D9457" t="str">
        <f t="shared" ref="D9457:D9488" si="671">IF(ISBLANK(B9457),0,LEFT( C9457, FIND( " ", C9457 ) - 1 ))</f>
        <v>oblivium</v>
      </c>
      <c r="E9457" t="s">
        <v>32885</v>
      </c>
      <c r="F9457" t="s">
        <v>32886</v>
      </c>
      <c r="G9457" t="s">
        <v>21</v>
      </c>
      <c r="H9457">
        <v>2</v>
      </c>
      <c r="I9457">
        <v>0</v>
      </c>
      <c r="J9457">
        <v>0</v>
      </c>
      <c r="K9457">
        <v>0</v>
      </c>
      <c r="L9457" t="s">
        <v>19</v>
      </c>
      <c r="M9457" t="str">
        <f t="shared" si="670"/>
        <v>http://logeion.uchicago.edu/index.html#oblivium</v>
      </c>
    </row>
    <row r="9458" spans="1:13" ht="15" customHeight="1" x14ac:dyDescent="0.2">
      <c r="A9458" t="s">
        <v>32887</v>
      </c>
      <c r="B9458" t="s">
        <v>32888</v>
      </c>
      <c r="C9458" t="str">
        <f t="shared" si="669"/>
        <v>oblongus –a –um</v>
      </c>
      <c r="D9458" t="str">
        <f t="shared" si="671"/>
        <v>oblongus</v>
      </c>
      <c r="E9458" t="s">
        <v>32889</v>
      </c>
      <c r="F9458" t="s">
        <v>32889</v>
      </c>
      <c r="G9458" t="s">
        <v>61</v>
      </c>
      <c r="H9458">
        <v>1</v>
      </c>
      <c r="I9458">
        <v>0</v>
      </c>
      <c r="J9458">
        <v>0</v>
      </c>
      <c r="K9458">
        <v>0</v>
      </c>
      <c r="L9458" t="s">
        <v>36</v>
      </c>
      <c r="M9458" t="str">
        <f t="shared" si="670"/>
        <v>http://logeion.uchicago.edu/index.html#oblongus</v>
      </c>
    </row>
    <row r="9459" spans="1:13" ht="15" customHeight="1" x14ac:dyDescent="0.2">
      <c r="A9459" t="s">
        <v>32890</v>
      </c>
      <c r="B9459" t="s">
        <v>32891</v>
      </c>
      <c r="C9459" t="str">
        <f t="shared" si="669"/>
        <v>obloquor obloqui oblocutus</v>
      </c>
      <c r="D9459" t="str">
        <f t="shared" si="671"/>
        <v>obloquor</v>
      </c>
      <c r="E9459" t="s">
        <v>32892</v>
      </c>
      <c r="F9459" t="s">
        <v>32893</v>
      </c>
      <c r="G9459" t="s">
        <v>178</v>
      </c>
      <c r="I9459">
        <v>3</v>
      </c>
      <c r="J9459">
        <v>0</v>
      </c>
      <c r="K9459">
        <v>0</v>
      </c>
      <c r="L9459" t="s">
        <v>24</v>
      </c>
      <c r="M9459" t="str">
        <f t="shared" si="670"/>
        <v>http://logeion.uchicago.edu/index.html#obloquor</v>
      </c>
    </row>
    <row r="9460" spans="1:13" ht="15" customHeight="1" x14ac:dyDescent="0.2">
      <c r="A9460" t="s">
        <v>32894</v>
      </c>
      <c r="B9460" t="s">
        <v>32895</v>
      </c>
      <c r="C9460" t="str">
        <f t="shared" si="669"/>
        <v>obluctor –atus sum</v>
      </c>
      <c r="D9460" t="str">
        <f t="shared" si="671"/>
        <v>obluctor</v>
      </c>
      <c r="E9460" t="s">
        <v>32896</v>
      </c>
      <c r="F9460" t="s">
        <v>32897</v>
      </c>
      <c r="G9460" t="s">
        <v>170</v>
      </c>
      <c r="I9460">
        <v>1</v>
      </c>
      <c r="J9460">
        <v>0</v>
      </c>
      <c r="K9460">
        <v>0</v>
      </c>
      <c r="L9460" t="s">
        <v>24</v>
      </c>
      <c r="M9460" t="str">
        <f t="shared" si="670"/>
        <v>http://logeion.uchicago.edu/index.html#obluctor</v>
      </c>
    </row>
    <row r="9461" spans="1:13" ht="15" customHeight="1" x14ac:dyDescent="0.2">
      <c r="A9461" t="s">
        <v>32901</v>
      </c>
      <c r="B9461" t="s">
        <v>32902</v>
      </c>
      <c r="C9461" t="str">
        <f t="shared" si="669"/>
        <v>obmutesco –ere –mutui</v>
      </c>
      <c r="D9461" t="str">
        <f t="shared" si="671"/>
        <v>obmutesco</v>
      </c>
      <c r="E9461" t="s">
        <v>32903</v>
      </c>
      <c r="F9461" t="s">
        <v>32904</v>
      </c>
      <c r="G9461" t="s">
        <v>66</v>
      </c>
      <c r="I9461">
        <v>3</v>
      </c>
      <c r="J9461">
        <v>0</v>
      </c>
      <c r="K9461">
        <v>0</v>
      </c>
      <c r="L9461" t="s">
        <v>24</v>
      </c>
      <c r="M9461" t="str">
        <f t="shared" si="670"/>
        <v>http://logeion.uchicago.edu/index.html#obmutesco</v>
      </c>
    </row>
    <row r="9462" spans="1:13" ht="15" customHeight="1" x14ac:dyDescent="0.2">
      <c r="A9462" t="s">
        <v>32905</v>
      </c>
      <c r="B9462" t="s">
        <v>32906</v>
      </c>
      <c r="C9462" t="str">
        <f t="shared" si="669"/>
        <v>obnitor –nixus or –nisus sum</v>
      </c>
      <c r="D9462" t="str">
        <f t="shared" si="671"/>
        <v>obnitor</v>
      </c>
      <c r="E9462" t="s">
        <v>32907</v>
      </c>
      <c r="F9462" t="s">
        <v>32908</v>
      </c>
      <c r="G9462" t="s">
        <v>178</v>
      </c>
      <c r="I9462">
        <v>3</v>
      </c>
      <c r="J9462">
        <v>0</v>
      </c>
      <c r="K9462">
        <v>0</v>
      </c>
      <c r="L9462" t="s">
        <v>24</v>
      </c>
      <c r="M9462" t="str">
        <f t="shared" si="670"/>
        <v>http://logeion.uchicago.edu/index.html#obnitor</v>
      </c>
    </row>
    <row r="9463" spans="1:13" ht="15" customHeight="1" x14ac:dyDescent="0.2">
      <c r="A9463" t="s">
        <v>32910</v>
      </c>
      <c r="B9463" t="s">
        <v>32911</v>
      </c>
      <c r="C9463" t="str">
        <f t="shared" si="669"/>
        <v>obnoxius –a –um</v>
      </c>
      <c r="D9463" t="str">
        <f t="shared" si="671"/>
        <v>obnoxius</v>
      </c>
      <c r="E9463" t="s">
        <v>32912</v>
      </c>
      <c r="F9463" t="s">
        <v>32913</v>
      </c>
      <c r="G9463" t="s">
        <v>61</v>
      </c>
      <c r="H9463">
        <v>1</v>
      </c>
      <c r="I9463">
        <v>0</v>
      </c>
      <c r="J9463">
        <v>0</v>
      </c>
      <c r="K9463">
        <v>0</v>
      </c>
      <c r="L9463" t="s">
        <v>36</v>
      </c>
      <c r="M9463" t="str">
        <f t="shared" si="670"/>
        <v>http://logeion.uchicago.edu/index.html#obnoxius</v>
      </c>
    </row>
    <row r="9464" spans="1:13" ht="15" customHeight="1" x14ac:dyDescent="0.2">
      <c r="A9464" t="s">
        <v>32914</v>
      </c>
      <c r="B9464" t="s">
        <v>32915</v>
      </c>
      <c r="C9464" t="str">
        <f t="shared" si="669"/>
        <v>obnubo –ere –nupsi –nuptus</v>
      </c>
      <c r="D9464" t="str">
        <f t="shared" si="671"/>
        <v>obnubo</v>
      </c>
      <c r="E9464" t="s">
        <v>1119</v>
      </c>
      <c r="F9464" t="s">
        <v>1119</v>
      </c>
      <c r="G9464" t="s">
        <v>66</v>
      </c>
      <c r="I9464">
        <v>3</v>
      </c>
      <c r="J9464">
        <v>0</v>
      </c>
      <c r="K9464">
        <v>0</v>
      </c>
      <c r="L9464" t="s">
        <v>24</v>
      </c>
      <c r="M9464" t="str">
        <f t="shared" si="670"/>
        <v>http://logeion.uchicago.edu/index.html#obnubo</v>
      </c>
    </row>
    <row r="9465" spans="1:13" ht="15" customHeight="1" x14ac:dyDescent="0.2">
      <c r="A9465" t="s">
        <v>32792</v>
      </c>
      <c r="B9465" t="s">
        <v>32793</v>
      </c>
      <c r="C9465" t="str">
        <f t="shared" si="669"/>
        <v>oboedio –oboedire</v>
      </c>
      <c r="D9465" t="str">
        <f t="shared" si="671"/>
        <v>oboedio</v>
      </c>
      <c r="E9465" t="s">
        <v>32794</v>
      </c>
      <c r="F9465" t="s">
        <v>32795</v>
      </c>
      <c r="G9465" t="s">
        <v>235</v>
      </c>
      <c r="I9465">
        <v>4</v>
      </c>
      <c r="J9465">
        <v>0</v>
      </c>
      <c r="K9465">
        <v>0</v>
      </c>
      <c r="L9465" t="s">
        <v>24</v>
      </c>
      <c r="M9465" t="str">
        <f t="shared" si="670"/>
        <v>http://logeion.uchicago.edu/index.html#oboedio</v>
      </c>
    </row>
    <row r="9466" spans="1:13" ht="15" customHeight="1" x14ac:dyDescent="0.2">
      <c r="A9466" t="s">
        <v>56806</v>
      </c>
      <c r="B9466" t="s">
        <v>57415</v>
      </c>
      <c r="C9466" t="str">
        <f t="shared" si="669"/>
        <v>oboleo obolere obolui</v>
      </c>
      <c r="D9466" t="str">
        <f t="shared" si="671"/>
        <v>oboleo</v>
      </c>
      <c r="E9466" t="s">
        <v>57416</v>
      </c>
      <c r="F9466" t="s">
        <v>57416</v>
      </c>
      <c r="G9466" t="s">
        <v>95</v>
      </c>
      <c r="I9466">
        <v>2</v>
      </c>
      <c r="L9466" t="s">
        <v>24</v>
      </c>
      <c r="M9466" t="str">
        <f t="shared" si="670"/>
        <v>http://logeion.uchicago.edu/index.html#oboleo</v>
      </c>
    </row>
    <row r="9467" spans="1:13" ht="15" customHeight="1" x14ac:dyDescent="0.2">
      <c r="A9467" t="s">
        <v>32917</v>
      </c>
      <c r="B9467" t="s">
        <v>32918</v>
      </c>
      <c r="C9467" t="str">
        <f t="shared" si="669"/>
        <v>oborior –oriri –ortus sum</v>
      </c>
      <c r="D9467" t="str">
        <f t="shared" si="671"/>
        <v>oborior</v>
      </c>
      <c r="E9467" t="s">
        <v>32919</v>
      </c>
      <c r="F9467" t="s">
        <v>32919</v>
      </c>
      <c r="G9467" t="s">
        <v>176</v>
      </c>
      <c r="I9467">
        <v>4</v>
      </c>
      <c r="J9467">
        <v>0</v>
      </c>
      <c r="K9467">
        <v>0</v>
      </c>
      <c r="L9467" t="s">
        <v>24</v>
      </c>
      <c r="M9467" t="str">
        <f t="shared" si="670"/>
        <v>http://logeion.uchicago.edu/index.html#oborior</v>
      </c>
    </row>
    <row r="9468" spans="1:13" ht="15" customHeight="1" x14ac:dyDescent="0.2">
      <c r="A9468" t="s">
        <v>32926</v>
      </c>
      <c r="B9468" t="s">
        <v>32927</v>
      </c>
      <c r="C9468" t="str">
        <f t="shared" si="669"/>
        <v>obruo obruere obrui obrutum</v>
      </c>
      <c r="D9468" t="str">
        <f t="shared" si="671"/>
        <v>obruo</v>
      </c>
      <c r="E9468" t="s">
        <v>11142</v>
      </c>
      <c r="F9468" t="s">
        <v>32928</v>
      </c>
      <c r="G9468" t="s">
        <v>66</v>
      </c>
      <c r="I9468">
        <v>3</v>
      </c>
      <c r="J9468">
        <v>0</v>
      </c>
      <c r="K9468">
        <v>0</v>
      </c>
      <c r="L9468" t="s">
        <v>24</v>
      </c>
      <c r="M9468" t="str">
        <f t="shared" si="670"/>
        <v>http://logeion.uchicago.edu/index.html#obruo</v>
      </c>
    </row>
    <row r="9469" spans="1:13" ht="15" customHeight="1" x14ac:dyDescent="0.2">
      <c r="A9469" t="s">
        <v>32929</v>
      </c>
      <c r="B9469" t="s">
        <v>54364</v>
      </c>
      <c r="C9469" t="str">
        <f t="shared" si="669"/>
        <v xml:space="preserve">obrussa –ae f. </v>
      </c>
      <c r="D9469" t="str">
        <f t="shared" si="671"/>
        <v>obrussa</v>
      </c>
      <c r="E9469" t="s">
        <v>54180</v>
      </c>
      <c r="F9469" t="s">
        <v>54180</v>
      </c>
      <c r="G9469" t="s">
        <v>76</v>
      </c>
      <c r="H9469">
        <v>1</v>
      </c>
      <c r="I9469">
        <v>0</v>
      </c>
      <c r="J9469">
        <v>0</v>
      </c>
      <c r="K9469">
        <v>0</v>
      </c>
      <c r="L9469" t="s">
        <v>19</v>
      </c>
      <c r="M9469" t="str">
        <f t="shared" si="670"/>
        <v>http://logeion.uchicago.edu/index.html#obrussa</v>
      </c>
    </row>
    <row r="9470" spans="1:13" ht="15" customHeight="1" x14ac:dyDescent="0.2">
      <c r="A9470" t="s">
        <v>32930</v>
      </c>
      <c r="B9470" t="s">
        <v>32931</v>
      </c>
      <c r="C9470" t="str">
        <f t="shared" si="669"/>
        <v>obsaepio –saepire –saepsi –saeptum</v>
      </c>
      <c r="D9470" t="str">
        <f t="shared" si="671"/>
        <v>obsaepio</v>
      </c>
      <c r="E9470" t="s">
        <v>32932</v>
      </c>
      <c r="F9470" t="s">
        <v>32933</v>
      </c>
      <c r="G9470" t="s">
        <v>235</v>
      </c>
      <c r="I9470">
        <v>4</v>
      </c>
      <c r="J9470">
        <v>0</v>
      </c>
      <c r="K9470">
        <v>0</v>
      </c>
      <c r="L9470" t="s">
        <v>24</v>
      </c>
      <c r="M9470" t="str">
        <f t="shared" si="670"/>
        <v>http://logeion.uchicago.edu/index.html#obsaepio</v>
      </c>
    </row>
    <row r="9471" spans="1:13" ht="15" customHeight="1" x14ac:dyDescent="0.2">
      <c r="A9471" t="s">
        <v>32934</v>
      </c>
      <c r="B9471" t="s">
        <v>57848</v>
      </c>
      <c r="C9471" t="str">
        <f t="shared" si="669"/>
        <v>obscena or obscaena –orum n.</v>
      </c>
      <c r="D9471" t="str">
        <f t="shared" si="671"/>
        <v>obscena</v>
      </c>
      <c r="E9471" t="s">
        <v>57417</v>
      </c>
      <c r="F9471" t="s">
        <v>57417</v>
      </c>
      <c r="G9471" t="s">
        <v>21</v>
      </c>
      <c r="H9471">
        <v>2</v>
      </c>
      <c r="I9471">
        <v>0</v>
      </c>
      <c r="J9471">
        <v>0</v>
      </c>
      <c r="K9471">
        <v>0</v>
      </c>
      <c r="L9471" t="s">
        <v>19</v>
      </c>
      <c r="M9471" t="str">
        <f t="shared" si="670"/>
        <v>http://logeion.uchicago.edu/index.html#obscena</v>
      </c>
    </row>
    <row r="9472" spans="1:13" ht="15" customHeight="1" x14ac:dyDescent="0.2">
      <c r="A9472" t="s">
        <v>32937</v>
      </c>
      <c r="B9472" t="s">
        <v>57418</v>
      </c>
      <c r="C9472" t="str">
        <f t="shared" si="669"/>
        <v>obscenus or obscaenus –a –um</v>
      </c>
      <c r="D9472" t="str">
        <f t="shared" si="671"/>
        <v>obscenus</v>
      </c>
      <c r="E9472" t="s">
        <v>56017</v>
      </c>
      <c r="F9472" t="s">
        <v>32938</v>
      </c>
      <c r="G9472" t="s">
        <v>61</v>
      </c>
      <c r="H9472">
        <v>1</v>
      </c>
      <c r="I9472">
        <v>0</v>
      </c>
      <c r="J9472">
        <v>0</v>
      </c>
      <c r="K9472">
        <v>0</v>
      </c>
      <c r="L9472" t="s">
        <v>36</v>
      </c>
      <c r="M9472" t="str">
        <f t="shared" si="670"/>
        <v>http://logeion.uchicago.edu/index.html#obscenus</v>
      </c>
    </row>
    <row r="9473" spans="1:13" ht="15" customHeight="1" x14ac:dyDescent="0.2">
      <c r="A9473" t="s">
        <v>32940</v>
      </c>
      <c r="B9473" t="s">
        <v>32941</v>
      </c>
      <c r="C9473" t="str">
        <f t="shared" si="669"/>
        <v>obscuritas –atis f.</v>
      </c>
      <c r="D9473" t="str">
        <f t="shared" si="671"/>
        <v>obscuritas</v>
      </c>
      <c r="E9473" t="s">
        <v>32942</v>
      </c>
      <c r="F9473" t="s">
        <v>32942</v>
      </c>
      <c r="G9473" t="s">
        <v>29</v>
      </c>
      <c r="H9473">
        <v>3</v>
      </c>
      <c r="I9473">
        <v>0</v>
      </c>
      <c r="J9473">
        <v>0</v>
      </c>
      <c r="K9473">
        <v>0</v>
      </c>
      <c r="L9473" t="s">
        <v>19</v>
      </c>
      <c r="M9473" t="str">
        <f t="shared" si="670"/>
        <v>http://logeion.uchicago.edu/index.html#obscuritas</v>
      </c>
    </row>
    <row r="9474" spans="1:13" ht="15" customHeight="1" x14ac:dyDescent="0.2">
      <c r="A9474" t="s">
        <v>32943</v>
      </c>
      <c r="B9474" t="s">
        <v>32944</v>
      </c>
      <c r="C9474" t="str">
        <f t="shared" si="669"/>
        <v>obscuro obscurare obscuravi obscuratus</v>
      </c>
      <c r="D9474" t="str">
        <f t="shared" si="671"/>
        <v>obscuro</v>
      </c>
      <c r="E9474" t="s">
        <v>32945</v>
      </c>
      <c r="F9474" t="s">
        <v>32945</v>
      </c>
      <c r="G9474" t="s">
        <v>23</v>
      </c>
      <c r="I9474">
        <v>1</v>
      </c>
      <c r="J9474">
        <v>0</v>
      </c>
      <c r="K9474">
        <v>0</v>
      </c>
      <c r="L9474" t="s">
        <v>24</v>
      </c>
      <c r="M9474" t="str">
        <f t="shared" si="670"/>
        <v>http://logeion.uchicago.edu/index.html#obscuro</v>
      </c>
    </row>
    <row r="9475" spans="1:13" ht="15" customHeight="1" x14ac:dyDescent="0.2">
      <c r="A9475" t="s">
        <v>32947</v>
      </c>
      <c r="B9475" t="s">
        <v>32948</v>
      </c>
      <c r="C9475" t="str">
        <f t="shared" si="669"/>
        <v>obscurus –a –um</v>
      </c>
      <c r="D9475" t="str">
        <f t="shared" si="671"/>
        <v>obscurus</v>
      </c>
      <c r="E9475" t="s">
        <v>32949</v>
      </c>
      <c r="F9475" t="s">
        <v>32950</v>
      </c>
      <c r="G9475" t="s">
        <v>61</v>
      </c>
      <c r="H9475">
        <v>1</v>
      </c>
      <c r="I9475">
        <v>0</v>
      </c>
      <c r="J9475">
        <v>0</v>
      </c>
      <c r="K9475">
        <v>0</v>
      </c>
      <c r="L9475" t="s">
        <v>36</v>
      </c>
      <c r="M9475" t="str">
        <f t="shared" si="670"/>
        <v>http://logeion.uchicago.edu/index.html#obscurus</v>
      </c>
    </row>
    <row r="9476" spans="1:13" ht="15" customHeight="1" x14ac:dyDescent="0.2">
      <c r="A9476" t="s">
        <v>32951</v>
      </c>
      <c r="B9476" t="s">
        <v>32952</v>
      </c>
      <c r="C9476" t="str">
        <f t="shared" si="669"/>
        <v>obsecro obsecrare obsecravi obsecratus</v>
      </c>
      <c r="D9476" t="str">
        <f t="shared" si="671"/>
        <v>obsecro</v>
      </c>
      <c r="E9476" t="s">
        <v>32953</v>
      </c>
      <c r="F9476" t="s">
        <v>32954</v>
      </c>
      <c r="G9476" t="s">
        <v>23</v>
      </c>
      <c r="I9476">
        <v>1</v>
      </c>
      <c r="J9476">
        <v>0</v>
      </c>
      <c r="K9476">
        <v>0</v>
      </c>
      <c r="L9476" t="s">
        <v>24</v>
      </c>
      <c r="M9476" t="str">
        <f t="shared" si="670"/>
        <v>http://logeion.uchicago.edu/index.html#obsecro</v>
      </c>
    </row>
    <row r="9477" spans="1:13" ht="15" customHeight="1" x14ac:dyDescent="0.2">
      <c r="A9477" t="s">
        <v>32955</v>
      </c>
      <c r="B9477" t="s">
        <v>32956</v>
      </c>
      <c r="C9477" t="str">
        <f t="shared" si="669"/>
        <v>obsecundo –secundare</v>
      </c>
      <c r="D9477" t="str">
        <f t="shared" si="671"/>
        <v>obsecundo</v>
      </c>
      <c r="E9477" t="s">
        <v>32957</v>
      </c>
      <c r="F9477" t="s">
        <v>32958</v>
      </c>
      <c r="G9477" t="s">
        <v>23</v>
      </c>
      <c r="I9477">
        <v>1</v>
      </c>
      <c r="J9477">
        <v>0</v>
      </c>
      <c r="K9477">
        <v>0</v>
      </c>
      <c r="L9477" t="s">
        <v>24</v>
      </c>
      <c r="M9477" t="str">
        <f t="shared" si="670"/>
        <v>http://logeion.uchicago.edu/index.html#obsecundo</v>
      </c>
    </row>
    <row r="9478" spans="1:13" ht="15" customHeight="1" x14ac:dyDescent="0.2">
      <c r="A9478" t="s">
        <v>32960</v>
      </c>
      <c r="B9478" t="s">
        <v>32961</v>
      </c>
      <c r="C9478" t="str">
        <f t="shared" si="669"/>
        <v>obsequentia –ae f.</v>
      </c>
      <c r="D9478" t="str">
        <f t="shared" si="671"/>
        <v>obsequentia</v>
      </c>
      <c r="E9478" t="s">
        <v>32962</v>
      </c>
      <c r="F9478" t="s">
        <v>32963</v>
      </c>
      <c r="G9478" t="s">
        <v>76</v>
      </c>
      <c r="H9478">
        <v>1</v>
      </c>
      <c r="I9478">
        <v>0</v>
      </c>
      <c r="J9478">
        <v>0</v>
      </c>
      <c r="K9478">
        <v>0</v>
      </c>
      <c r="L9478" t="s">
        <v>19</v>
      </c>
      <c r="M9478" t="str">
        <f t="shared" si="670"/>
        <v>http://logeion.uchicago.edu/index.html#obsequentia</v>
      </c>
    </row>
    <row r="9479" spans="1:13" ht="15" customHeight="1" x14ac:dyDescent="0.2">
      <c r="A9479" t="s">
        <v>32964</v>
      </c>
      <c r="B9479" t="s">
        <v>32965</v>
      </c>
      <c r="C9479" t="str">
        <f t="shared" si="669"/>
        <v>obsequium –i n.</v>
      </c>
      <c r="D9479" t="str">
        <f t="shared" si="671"/>
        <v>obsequium</v>
      </c>
      <c r="E9479" t="s">
        <v>32966</v>
      </c>
      <c r="F9479" t="s">
        <v>32967</v>
      </c>
      <c r="G9479" t="s">
        <v>21</v>
      </c>
      <c r="H9479">
        <v>2</v>
      </c>
      <c r="I9479">
        <v>0</v>
      </c>
      <c r="J9479">
        <v>0</v>
      </c>
      <c r="K9479">
        <v>0</v>
      </c>
      <c r="L9479" t="s">
        <v>19</v>
      </c>
      <c r="M9479" t="str">
        <f t="shared" si="670"/>
        <v>http://logeion.uchicago.edu/index.html#obsequium</v>
      </c>
    </row>
    <row r="9480" spans="1:13" ht="15" customHeight="1" x14ac:dyDescent="0.2">
      <c r="A9480" t="s">
        <v>32968</v>
      </c>
      <c r="B9480" t="s">
        <v>32969</v>
      </c>
      <c r="C9480" t="str">
        <f t="shared" si="669"/>
        <v>obsequor obsequi obsecutus sum</v>
      </c>
      <c r="D9480" t="str">
        <f t="shared" si="671"/>
        <v>obsequor</v>
      </c>
      <c r="E9480" t="s">
        <v>32970</v>
      </c>
      <c r="F9480" t="s">
        <v>32970</v>
      </c>
      <c r="G9480" t="s">
        <v>178</v>
      </c>
      <c r="I9480">
        <v>3</v>
      </c>
      <c r="J9480">
        <v>0</v>
      </c>
      <c r="K9480">
        <v>0</v>
      </c>
      <c r="L9480" t="s">
        <v>24</v>
      </c>
      <c r="M9480" t="str">
        <f t="shared" si="670"/>
        <v>http://logeion.uchicago.edu/index.html#obsequor</v>
      </c>
    </row>
    <row r="9481" spans="1:13" ht="15" customHeight="1" x14ac:dyDescent="0.2">
      <c r="A9481" t="s">
        <v>32975</v>
      </c>
      <c r="B9481" t="s">
        <v>32976</v>
      </c>
      <c r="C9481" t="str">
        <f t="shared" si="669"/>
        <v>obsero –ere –sevi –situs</v>
      </c>
      <c r="D9481" t="str">
        <f t="shared" si="671"/>
        <v>obsero</v>
      </c>
      <c r="E9481" t="s">
        <v>32977</v>
      </c>
      <c r="F9481" t="s">
        <v>32978</v>
      </c>
      <c r="G9481" t="s">
        <v>66</v>
      </c>
      <c r="I9481">
        <v>3</v>
      </c>
      <c r="J9481">
        <v>0</v>
      </c>
      <c r="K9481">
        <v>0</v>
      </c>
      <c r="L9481" t="s">
        <v>24</v>
      </c>
      <c r="M9481" t="str">
        <f t="shared" si="670"/>
        <v>http://logeion.uchicago.edu/index.html#obsero</v>
      </c>
    </row>
    <row r="9482" spans="1:13" ht="15" customHeight="1" x14ac:dyDescent="0.2">
      <c r="A9482" t="s">
        <v>32971</v>
      </c>
      <c r="B9482" t="s">
        <v>32972</v>
      </c>
      <c r="C9482" t="str">
        <f t="shared" si="669"/>
        <v>obsero obserare obseravi obseratus</v>
      </c>
      <c r="D9482" t="str">
        <f t="shared" si="671"/>
        <v>obsero</v>
      </c>
      <c r="E9482" t="s">
        <v>32973</v>
      </c>
      <c r="F9482" t="s">
        <v>32974</v>
      </c>
      <c r="G9482" t="s">
        <v>23</v>
      </c>
      <c r="I9482">
        <v>1</v>
      </c>
      <c r="J9482">
        <v>0</v>
      </c>
      <c r="K9482">
        <v>0</v>
      </c>
      <c r="L9482" t="s">
        <v>24</v>
      </c>
      <c r="M9482" t="str">
        <f t="shared" si="670"/>
        <v>http://logeion.uchicago.edu/index.html#obsero</v>
      </c>
    </row>
    <row r="9483" spans="1:13" ht="15" customHeight="1" x14ac:dyDescent="0.2">
      <c r="A9483" t="s">
        <v>58825</v>
      </c>
      <c r="B9483" t="s">
        <v>58569</v>
      </c>
      <c r="C9483" t="str">
        <f t="shared" si="669"/>
        <v>observantia –ae f.</v>
      </c>
      <c r="D9483" t="str">
        <f t="shared" si="671"/>
        <v>observantia</v>
      </c>
      <c r="E9483" t="s">
        <v>58571</v>
      </c>
      <c r="F9483" t="s">
        <v>58570</v>
      </c>
      <c r="G9483" t="s">
        <v>76</v>
      </c>
      <c r="H9483">
        <v>1</v>
      </c>
      <c r="L9483" t="s">
        <v>19</v>
      </c>
      <c r="M9483" t="str">
        <f t="shared" si="670"/>
        <v>http://logeion.uchicago.edu/index.html#observantia</v>
      </c>
    </row>
    <row r="9484" spans="1:13" ht="15" customHeight="1" x14ac:dyDescent="0.2">
      <c r="A9484" t="s">
        <v>32980</v>
      </c>
      <c r="B9484" t="s">
        <v>32981</v>
      </c>
      <c r="C9484" t="str">
        <f t="shared" si="669"/>
        <v>observatio –onis f.</v>
      </c>
      <c r="D9484" t="str">
        <f t="shared" si="671"/>
        <v>observatio</v>
      </c>
      <c r="E9484" t="s">
        <v>32982</v>
      </c>
      <c r="F9484" t="s">
        <v>32983</v>
      </c>
      <c r="G9484" t="s">
        <v>29</v>
      </c>
      <c r="H9484">
        <v>3</v>
      </c>
      <c r="I9484">
        <v>0</v>
      </c>
      <c r="J9484">
        <v>0</v>
      </c>
      <c r="K9484">
        <v>0</v>
      </c>
      <c r="L9484" t="s">
        <v>19</v>
      </c>
      <c r="M9484" t="str">
        <f t="shared" si="670"/>
        <v>http://logeion.uchicago.edu/index.html#observatio</v>
      </c>
    </row>
    <row r="9485" spans="1:13" ht="15" customHeight="1" x14ac:dyDescent="0.2">
      <c r="A9485" t="s">
        <v>32985</v>
      </c>
      <c r="B9485" t="s">
        <v>32986</v>
      </c>
      <c r="C9485" t="str">
        <f t="shared" si="669"/>
        <v>observo observare observavi observatus</v>
      </c>
      <c r="D9485" t="str">
        <f t="shared" si="671"/>
        <v>observo</v>
      </c>
      <c r="E9485" t="s">
        <v>32987</v>
      </c>
      <c r="F9485" t="s">
        <v>32987</v>
      </c>
      <c r="G9485" t="s">
        <v>23</v>
      </c>
      <c r="I9485">
        <v>1</v>
      </c>
      <c r="J9485">
        <v>0</v>
      </c>
      <c r="K9485">
        <v>0</v>
      </c>
      <c r="L9485" t="s">
        <v>24</v>
      </c>
      <c r="M9485" t="str">
        <f t="shared" si="670"/>
        <v>http://logeion.uchicago.edu/index.html#observo</v>
      </c>
    </row>
    <row r="9486" spans="1:13" ht="15" customHeight="1" x14ac:dyDescent="0.2">
      <c r="A9486" t="s">
        <v>32988</v>
      </c>
      <c r="B9486" t="s">
        <v>32989</v>
      </c>
      <c r="C9486" t="str">
        <f t="shared" si="669"/>
        <v>obses obsidis m. or f.</v>
      </c>
      <c r="D9486" t="str">
        <f t="shared" si="671"/>
        <v>obses</v>
      </c>
      <c r="E9486" t="s">
        <v>32990</v>
      </c>
      <c r="F9486" t="s">
        <v>32991</v>
      </c>
      <c r="G9486" t="s">
        <v>29</v>
      </c>
      <c r="H9486">
        <v>3</v>
      </c>
      <c r="I9486">
        <v>0</v>
      </c>
      <c r="J9486">
        <v>0</v>
      </c>
      <c r="K9486">
        <v>0</v>
      </c>
      <c r="L9486" t="s">
        <v>19</v>
      </c>
      <c r="M9486" t="str">
        <f t="shared" si="670"/>
        <v>http://logeion.uchicago.edu/index.html#obses</v>
      </c>
    </row>
    <row r="9487" spans="1:13" ht="15" customHeight="1" x14ac:dyDescent="0.2">
      <c r="A9487" t="s">
        <v>32992</v>
      </c>
      <c r="B9487" t="s">
        <v>32993</v>
      </c>
      <c r="C9487" t="str">
        <f t="shared" si="669"/>
        <v>obsessio –onis f.</v>
      </c>
      <c r="D9487" t="str">
        <f t="shared" si="671"/>
        <v>obsessio</v>
      </c>
      <c r="E9487" t="s">
        <v>32994</v>
      </c>
      <c r="F9487" t="s">
        <v>32995</v>
      </c>
      <c r="G9487" t="s">
        <v>29</v>
      </c>
      <c r="H9487">
        <v>3</v>
      </c>
      <c r="I9487">
        <v>0</v>
      </c>
      <c r="J9487">
        <v>0</v>
      </c>
      <c r="K9487">
        <v>0</v>
      </c>
      <c r="L9487" t="s">
        <v>19</v>
      </c>
      <c r="M9487" t="str">
        <f t="shared" si="670"/>
        <v>http://logeion.uchicago.edu/index.html#obsessio</v>
      </c>
    </row>
    <row r="9488" spans="1:13" ht="15" customHeight="1" x14ac:dyDescent="0.2">
      <c r="A9488" t="s">
        <v>32997</v>
      </c>
      <c r="B9488" t="s">
        <v>32998</v>
      </c>
      <c r="C9488" t="str">
        <f t="shared" si="669"/>
        <v>obsideo obsidere obsedi obsessus</v>
      </c>
      <c r="D9488" t="str">
        <f t="shared" si="671"/>
        <v>obsideo</v>
      </c>
      <c r="E9488" t="s">
        <v>32999</v>
      </c>
      <c r="F9488" t="s">
        <v>33000</v>
      </c>
      <c r="G9488" t="s">
        <v>95</v>
      </c>
      <c r="I9488">
        <v>2</v>
      </c>
      <c r="J9488">
        <v>0</v>
      </c>
      <c r="K9488">
        <v>0</v>
      </c>
      <c r="L9488" t="s">
        <v>24</v>
      </c>
      <c r="M9488" t="str">
        <f t="shared" si="670"/>
        <v>http://logeion.uchicago.edu/index.html#obsideo</v>
      </c>
    </row>
    <row r="9489" spans="1:13" ht="15" customHeight="1" x14ac:dyDescent="0.2">
      <c r="A9489" t="s">
        <v>33001</v>
      </c>
      <c r="B9489" t="s">
        <v>33002</v>
      </c>
      <c r="C9489" t="str">
        <f t="shared" si="669"/>
        <v>obsidio obsidionis f.</v>
      </c>
      <c r="D9489" t="str">
        <f t="shared" ref="D9489:D9510" si="672">IF(ISBLANK(B9489),0,LEFT( C9489, FIND( " ", C9489 ) - 1 ))</f>
        <v>obsidio</v>
      </c>
      <c r="E9489" t="s">
        <v>33003</v>
      </c>
      <c r="F9489" t="s">
        <v>33003</v>
      </c>
      <c r="G9489" t="s">
        <v>29</v>
      </c>
      <c r="H9489">
        <v>3</v>
      </c>
      <c r="I9489">
        <v>0</v>
      </c>
      <c r="J9489">
        <v>0</v>
      </c>
      <c r="K9489">
        <v>0</v>
      </c>
      <c r="L9489" t="s">
        <v>19</v>
      </c>
      <c r="M9489" t="str">
        <f t="shared" si="670"/>
        <v>http://logeion.uchicago.edu/index.html#obsidio</v>
      </c>
    </row>
    <row r="9490" spans="1:13" ht="15" customHeight="1" x14ac:dyDescent="0.2">
      <c r="A9490" t="s">
        <v>33007</v>
      </c>
      <c r="B9490" t="s">
        <v>61740</v>
      </c>
      <c r="C9490" t="str">
        <f t="shared" si="669"/>
        <v xml:space="preserve">obsidium –(i)i n.  </v>
      </c>
      <c r="D9490" t="str">
        <f t="shared" si="672"/>
        <v>obsidium</v>
      </c>
      <c r="E9490" t="s">
        <v>61939</v>
      </c>
      <c r="F9490" t="s">
        <v>61939</v>
      </c>
      <c r="G9490" t="s">
        <v>21</v>
      </c>
      <c r="H9490">
        <v>2</v>
      </c>
      <c r="I9490">
        <v>0</v>
      </c>
      <c r="J9490">
        <v>0</v>
      </c>
      <c r="K9490">
        <v>0</v>
      </c>
      <c r="L9490" t="s">
        <v>19</v>
      </c>
      <c r="M9490" t="str">
        <f t="shared" si="670"/>
        <v>http://logeion.uchicago.edu/index.html#obsidium</v>
      </c>
    </row>
    <row r="9491" spans="1:13" ht="15" customHeight="1" x14ac:dyDescent="0.2">
      <c r="A9491" t="s">
        <v>33004</v>
      </c>
      <c r="B9491" t="s">
        <v>33005</v>
      </c>
      <c r="C9491" t="str">
        <f t="shared" si="669"/>
        <v>obsidium –i n.</v>
      </c>
      <c r="D9491" t="str">
        <f t="shared" si="672"/>
        <v>obsidium</v>
      </c>
      <c r="E9491" t="s">
        <v>32994</v>
      </c>
      <c r="F9491" t="s">
        <v>33006</v>
      </c>
      <c r="G9491" t="s">
        <v>21</v>
      </c>
      <c r="H9491">
        <v>2</v>
      </c>
      <c r="I9491">
        <v>0</v>
      </c>
      <c r="J9491">
        <v>0</v>
      </c>
      <c r="K9491">
        <v>0</v>
      </c>
      <c r="L9491" t="s">
        <v>19</v>
      </c>
      <c r="M9491" t="str">
        <f t="shared" si="670"/>
        <v>http://logeion.uchicago.edu/index.html#obsidium</v>
      </c>
    </row>
    <row r="9492" spans="1:13" ht="15" customHeight="1" x14ac:dyDescent="0.2">
      <c r="A9492" t="s">
        <v>33008</v>
      </c>
      <c r="B9492" t="s">
        <v>33009</v>
      </c>
      <c r="C9492" t="str">
        <f t="shared" ref="C9492:C9555" si="673">SUBSTITUTE(SUBSTITUTE(SUBSTITUTE(SUBSTITUTE(SUBSTITUTE(SUBSTITUTE(SUBSTITUTE(SUBSTITUTE(SUBSTITUTE(SUBSTITUTE(SUBSTITUTE(B9492, "ā", "a"), "ē", "e"), "ī", "i"), "ō", "o"), "ū", "u"), "ȳ", "y"), "Ā", "A"), "Ē", "E"), "Ī", "I"), "Ō", "O"), "Ū", "U")</f>
        <v>obsido –ere</v>
      </c>
      <c r="D9492" t="str">
        <f t="shared" si="672"/>
        <v>obsido</v>
      </c>
      <c r="E9492" t="s">
        <v>33010</v>
      </c>
      <c r="F9492" t="s">
        <v>33011</v>
      </c>
      <c r="G9492" t="s">
        <v>66</v>
      </c>
      <c r="I9492">
        <v>3</v>
      </c>
      <c r="J9492">
        <v>0</v>
      </c>
      <c r="K9492">
        <v>0</v>
      </c>
      <c r="L9492" t="s">
        <v>24</v>
      </c>
      <c r="M9492" t="str">
        <f t="shared" si="670"/>
        <v>http://logeion.uchicago.edu/index.html#obsido</v>
      </c>
    </row>
    <row r="9493" spans="1:13" ht="15" customHeight="1" x14ac:dyDescent="0.2">
      <c r="A9493" t="s">
        <v>33012</v>
      </c>
      <c r="B9493" t="s">
        <v>33013</v>
      </c>
      <c r="C9493" t="str">
        <f t="shared" si="673"/>
        <v>obsigno –signare</v>
      </c>
      <c r="D9493" t="str">
        <f t="shared" si="672"/>
        <v>obsigno</v>
      </c>
      <c r="E9493" t="s">
        <v>33014</v>
      </c>
      <c r="F9493" t="s">
        <v>33015</v>
      </c>
      <c r="G9493" t="s">
        <v>23</v>
      </c>
      <c r="I9493">
        <v>1</v>
      </c>
      <c r="J9493">
        <v>0</v>
      </c>
      <c r="K9493">
        <v>0</v>
      </c>
      <c r="L9493" t="s">
        <v>24</v>
      </c>
      <c r="M9493" t="str">
        <f t="shared" si="670"/>
        <v>http://logeion.uchicago.edu/index.html#obsigno</v>
      </c>
    </row>
    <row r="9494" spans="1:13" ht="15" customHeight="1" x14ac:dyDescent="0.2">
      <c r="A9494" t="s">
        <v>33016</v>
      </c>
      <c r="B9494" t="s">
        <v>33017</v>
      </c>
      <c r="C9494" t="str">
        <f t="shared" si="673"/>
        <v>obsisto obsistere obstiti —</v>
      </c>
      <c r="D9494" t="str">
        <f t="shared" si="672"/>
        <v>obsisto</v>
      </c>
      <c r="E9494" t="s">
        <v>33018</v>
      </c>
      <c r="F9494" t="s">
        <v>33019</v>
      </c>
      <c r="G9494" t="s">
        <v>66</v>
      </c>
      <c r="I9494">
        <v>3</v>
      </c>
      <c r="J9494">
        <v>0</v>
      </c>
      <c r="K9494">
        <v>0</v>
      </c>
      <c r="L9494" t="s">
        <v>24</v>
      </c>
      <c r="M9494" t="str">
        <f t="shared" si="670"/>
        <v>http://logeion.uchicago.edu/index.html#obsisto</v>
      </c>
    </row>
    <row r="9495" spans="1:13" ht="15" customHeight="1" x14ac:dyDescent="0.2">
      <c r="A9495" t="s">
        <v>33022</v>
      </c>
      <c r="B9495" t="s">
        <v>33023</v>
      </c>
      <c r="C9495" t="str">
        <f t="shared" si="673"/>
        <v>obsolesco obsolescere obsolevi —</v>
      </c>
      <c r="D9495" t="str">
        <f t="shared" si="672"/>
        <v>obsolesco</v>
      </c>
      <c r="E9495" t="s">
        <v>33024</v>
      </c>
      <c r="F9495" t="s">
        <v>33025</v>
      </c>
      <c r="G9495" t="s">
        <v>66</v>
      </c>
      <c r="I9495">
        <v>3</v>
      </c>
      <c r="J9495">
        <v>0</v>
      </c>
      <c r="K9495">
        <v>0</v>
      </c>
      <c r="L9495" t="s">
        <v>24</v>
      </c>
      <c r="M9495" t="str">
        <f t="shared" si="670"/>
        <v>http://logeion.uchicago.edu/index.html#obsolesco</v>
      </c>
    </row>
    <row r="9496" spans="1:13" ht="15" customHeight="1" x14ac:dyDescent="0.2">
      <c r="A9496" t="s">
        <v>33026</v>
      </c>
      <c r="B9496" t="s">
        <v>33027</v>
      </c>
      <c r="C9496" t="str">
        <f t="shared" si="673"/>
        <v>obsoletus –a –um</v>
      </c>
      <c r="D9496" t="str">
        <f t="shared" si="672"/>
        <v>obsoletus</v>
      </c>
      <c r="E9496" t="s">
        <v>33028</v>
      </c>
      <c r="F9496" t="s">
        <v>33029</v>
      </c>
      <c r="G9496" t="s">
        <v>61</v>
      </c>
      <c r="H9496">
        <v>1</v>
      </c>
      <c r="I9496">
        <v>0</v>
      </c>
      <c r="J9496">
        <v>0</v>
      </c>
      <c r="K9496">
        <v>0</v>
      </c>
      <c r="L9496" t="s">
        <v>36</v>
      </c>
      <c r="M9496" t="str">
        <f t="shared" si="670"/>
        <v>http://logeion.uchicago.edu/index.html#obsoletus</v>
      </c>
    </row>
    <row r="9497" spans="1:13" ht="15" customHeight="1" x14ac:dyDescent="0.2">
      <c r="A9497" t="s">
        <v>33031</v>
      </c>
      <c r="B9497" t="s">
        <v>55770</v>
      </c>
      <c r="C9497" t="str">
        <f t="shared" si="673"/>
        <v>obsonator or obsonator –oris m.</v>
      </c>
      <c r="D9497" t="str">
        <f t="shared" si="672"/>
        <v>obsonator</v>
      </c>
      <c r="E9497" t="s">
        <v>55771</v>
      </c>
      <c r="F9497" t="s">
        <v>55771</v>
      </c>
      <c r="G9497" t="s">
        <v>29</v>
      </c>
      <c r="H9497">
        <v>3</v>
      </c>
      <c r="I9497">
        <v>0</v>
      </c>
      <c r="J9497">
        <v>0</v>
      </c>
      <c r="K9497">
        <v>0</v>
      </c>
      <c r="L9497" t="s">
        <v>19</v>
      </c>
      <c r="M9497" t="str">
        <f t="shared" si="670"/>
        <v>http://logeion.uchicago.edu/index.html#obsonator</v>
      </c>
    </row>
    <row r="9498" spans="1:13" ht="15" customHeight="1" x14ac:dyDescent="0.2">
      <c r="A9498" t="s">
        <v>33032</v>
      </c>
      <c r="B9498" t="s">
        <v>33033</v>
      </c>
      <c r="C9498" t="str">
        <f t="shared" si="673"/>
        <v>obsonium –(i)i n._x000D_</v>
      </c>
      <c r="D9498" t="str">
        <f t="shared" si="672"/>
        <v>obsonium</v>
      </c>
      <c r="E9498" t="s">
        <v>33034</v>
      </c>
      <c r="F9498" t="s">
        <v>33034</v>
      </c>
      <c r="G9498" t="s">
        <v>23</v>
      </c>
      <c r="I9498">
        <v>1</v>
      </c>
      <c r="J9498">
        <v>0</v>
      </c>
      <c r="K9498">
        <v>0</v>
      </c>
      <c r="L9498" t="s">
        <v>24</v>
      </c>
      <c r="M9498" t="str">
        <f t="shared" si="670"/>
        <v>http://logeion.uchicago.edu/index.html#obsonium</v>
      </c>
    </row>
    <row r="9499" spans="1:13" ht="15" customHeight="1" x14ac:dyDescent="0.2">
      <c r="A9499" t="s">
        <v>33035</v>
      </c>
      <c r="B9499" t="s">
        <v>33036</v>
      </c>
      <c r="C9499" t="str">
        <f t="shared" si="673"/>
        <v>obsonium –i n.</v>
      </c>
      <c r="D9499" t="str">
        <f t="shared" si="672"/>
        <v>obsonium</v>
      </c>
      <c r="E9499" t="s">
        <v>33037</v>
      </c>
      <c r="F9499" t="s">
        <v>33038</v>
      </c>
      <c r="G9499" t="s">
        <v>21</v>
      </c>
      <c r="H9499">
        <v>2</v>
      </c>
      <c r="I9499">
        <v>0</v>
      </c>
      <c r="J9499">
        <v>0</v>
      </c>
      <c r="K9499">
        <v>0</v>
      </c>
      <c r="L9499" t="s">
        <v>19</v>
      </c>
      <c r="M9499" t="str">
        <f t="shared" si="670"/>
        <v>http://logeion.uchicago.edu/index.html#obsonium</v>
      </c>
    </row>
    <row r="9500" spans="1:13" ht="15" customHeight="1" x14ac:dyDescent="0.2">
      <c r="A9500" t="s">
        <v>33040</v>
      </c>
      <c r="B9500" t="s">
        <v>33041</v>
      </c>
      <c r="C9500" t="str">
        <f t="shared" si="673"/>
        <v>obsorbeo obsorbere obsorbui —</v>
      </c>
      <c r="D9500" t="str">
        <f t="shared" si="672"/>
        <v>obsorbeo</v>
      </c>
      <c r="E9500" t="s">
        <v>33042</v>
      </c>
      <c r="F9500" t="s">
        <v>33043</v>
      </c>
      <c r="G9500" t="s">
        <v>95</v>
      </c>
      <c r="I9500">
        <v>2</v>
      </c>
      <c r="J9500">
        <v>0</v>
      </c>
      <c r="K9500">
        <v>0</v>
      </c>
      <c r="L9500" t="s">
        <v>24</v>
      </c>
      <c r="M9500" t="str">
        <f t="shared" si="670"/>
        <v>http://logeion.uchicago.edu/index.html#obsorbeo</v>
      </c>
    </row>
    <row r="9501" spans="1:13" ht="15" customHeight="1" x14ac:dyDescent="0.2">
      <c r="A9501" t="s">
        <v>33049</v>
      </c>
      <c r="B9501" t="s">
        <v>33050</v>
      </c>
      <c r="C9501" t="str">
        <f t="shared" si="673"/>
        <v>obstinatus –a –um</v>
      </c>
      <c r="D9501" t="str">
        <f t="shared" si="672"/>
        <v>obstinatus</v>
      </c>
      <c r="E9501" t="s">
        <v>33051</v>
      </c>
      <c r="F9501" t="s">
        <v>33052</v>
      </c>
      <c r="G9501" t="s">
        <v>61</v>
      </c>
      <c r="H9501">
        <v>1</v>
      </c>
      <c r="I9501">
        <v>0</v>
      </c>
      <c r="J9501">
        <v>0</v>
      </c>
      <c r="K9501">
        <v>0</v>
      </c>
      <c r="L9501" t="s">
        <v>36</v>
      </c>
      <c r="M9501" t="str">
        <f t="shared" si="670"/>
        <v>http://logeion.uchicago.edu/index.html#obstinatus</v>
      </c>
    </row>
    <row r="9502" spans="1:13" ht="15" customHeight="1" x14ac:dyDescent="0.2">
      <c r="A9502" t="s">
        <v>33076</v>
      </c>
      <c r="B9502" t="s">
        <v>33077</v>
      </c>
      <c r="C9502" t="str">
        <f t="shared" si="673"/>
        <v>obstipesco –ere –stipui (stupui)</v>
      </c>
      <c r="D9502" t="str">
        <f t="shared" si="672"/>
        <v>obstipesco</v>
      </c>
      <c r="E9502" t="s">
        <v>33078</v>
      </c>
      <c r="F9502" t="s">
        <v>33079</v>
      </c>
      <c r="G9502" t="s">
        <v>66</v>
      </c>
      <c r="I9502">
        <v>3</v>
      </c>
      <c r="J9502">
        <v>0</v>
      </c>
      <c r="K9502">
        <v>0</v>
      </c>
      <c r="L9502" t="s">
        <v>24</v>
      </c>
      <c r="M9502" t="str">
        <f t="shared" si="670"/>
        <v>http://logeion.uchicago.edu/index.html#obstipesco</v>
      </c>
    </row>
    <row r="9503" spans="1:13" ht="15" customHeight="1" x14ac:dyDescent="0.2">
      <c r="A9503" t="s">
        <v>33054</v>
      </c>
      <c r="B9503" t="s">
        <v>33055</v>
      </c>
      <c r="C9503" t="str">
        <f t="shared" si="673"/>
        <v>obsto obstare obstiti obstatum</v>
      </c>
      <c r="D9503" t="str">
        <f t="shared" si="672"/>
        <v>obsto</v>
      </c>
      <c r="E9503" t="s">
        <v>33056</v>
      </c>
      <c r="F9503" t="s">
        <v>33057</v>
      </c>
      <c r="G9503" t="s">
        <v>23</v>
      </c>
      <c r="I9503">
        <v>1</v>
      </c>
      <c r="J9503">
        <v>0</v>
      </c>
      <c r="K9503">
        <v>0</v>
      </c>
      <c r="L9503" t="s">
        <v>24</v>
      </c>
      <c r="M9503" t="str">
        <f t="shared" si="670"/>
        <v>http://logeion.uchicago.edu/index.html#obsto</v>
      </c>
    </row>
    <row r="9504" spans="1:13" ht="15" customHeight="1" x14ac:dyDescent="0.2">
      <c r="A9504" t="s">
        <v>33058</v>
      </c>
      <c r="B9504" t="s">
        <v>57419</v>
      </c>
      <c r="C9504" t="str">
        <f t="shared" si="673"/>
        <v>obstrepo –strepere –strepui –strepitum</v>
      </c>
      <c r="D9504" t="str">
        <f t="shared" si="672"/>
        <v>obstrepo</v>
      </c>
      <c r="E9504" t="s">
        <v>57420</v>
      </c>
      <c r="F9504" t="s">
        <v>57420</v>
      </c>
      <c r="G9504" t="s">
        <v>66</v>
      </c>
      <c r="I9504">
        <v>3</v>
      </c>
      <c r="J9504">
        <v>0</v>
      </c>
      <c r="K9504">
        <v>0</v>
      </c>
      <c r="L9504" t="s">
        <v>24</v>
      </c>
      <c r="M9504" t="str">
        <f t="shared" si="670"/>
        <v>http://logeion.uchicago.edu/index.html#obstrepo</v>
      </c>
    </row>
    <row r="9505" spans="1:13" ht="15" customHeight="1" x14ac:dyDescent="0.2">
      <c r="A9505" t="s">
        <v>33062</v>
      </c>
      <c r="B9505" t="s">
        <v>33063</v>
      </c>
      <c r="C9505" t="str">
        <f t="shared" si="673"/>
        <v>obstringo –ere –strinxi –strictum</v>
      </c>
      <c r="D9505" t="str">
        <f t="shared" si="672"/>
        <v>obstringo</v>
      </c>
      <c r="E9505" t="s">
        <v>33064</v>
      </c>
      <c r="F9505" t="s">
        <v>33064</v>
      </c>
      <c r="G9505" t="s">
        <v>66</v>
      </c>
      <c r="I9505">
        <v>3</v>
      </c>
      <c r="J9505">
        <v>0</v>
      </c>
      <c r="K9505">
        <v>0</v>
      </c>
      <c r="L9505" t="s">
        <v>24</v>
      </c>
      <c r="M9505" t="str">
        <f t="shared" si="670"/>
        <v>http://logeion.uchicago.edu/index.html#obstringo</v>
      </c>
    </row>
    <row r="9506" spans="1:13" ht="15" customHeight="1" x14ac:dyDescent="0.2">
      <c r="A9506" t="s">
        <v>33065</v>
      </c>
      <c r="B9506" t="s">
        <v>33066</v>
      </c>
      <c r="C9506" t="str">
        <f t="shared" si="673"/>
        <v>obstruo –ere –struxi –structus</v>
      </c>
      <c r="D9506" t="str">
        <f t="shared" si="672"/>
        <v>obstruo</v>
      </c>
      <c r="E9506" t="s">
        <v>33067</v>
      </c>
      <c r="F9506" t="s">
        <v>33068</v>
      </c>
      <c r="G9506" t="s">
        <v>66</v>
      </c>
      <c r="I9506">
        <v>3</v>
      </c>
      <c r="J9506">
        <v>0</v>
      </c>
      <c r="K9506">
        <v>0</v>
      </c>
      <c r="L9506" t="s">
        <v>24</v>
      </c>
      <c r="M9506" t="str">
        <f t="shared" si="670"/>
        <v>http://logeion.uchicago.edu/index.html#obstruo</v>
      </c>
    </row>
    <row r="9507" spans="1:13" ht="15" customHeight="1" x14ac:dyDescent="0.2">
      <c r="A9507" t="s">
        <v>33069</v>
      </c>
      <c r="B9507" t="s">
        <v>33070</v>
      </c>
      <c r="C9507" t="str">
        <f t="shared" si="673"/>
        <v>obstupefacio –facere –feci –factus</v>
      </c>
      <c r="D9507" t="str">
        <f t="shared" si="672"/>
        <v>obstupefacio</v>
      </c>
      <c r="E9507" t="s">
        <v>33071</v>
      </c>
      <c r="F9507" t="s">
        <v>33071</v>
      </c>
      <c r="G9507" t="s">
        <v>101</v>
      </c>
      <c r="I9507">
        <v>3</v>
      </c>
      <c r="J9507">
        <v>0</v>
      </c>
      <c r="K9507">
        <v>0</v>
      </c>
      <c r="L9507" t="s">
        <v>24</v>
      </c>
      <c r="M9507" t="str">
        <f t="shared" ref="M9507:M9570" si="674">"http://logeion.uchicago.edu/index.html#"&amp;D9507</f>
        <v>http://logeion.uchicago.edu/index.html#obstupefacio</v>
      </c>
    </row>
    <row r="9508" spans="1:13" ht="15" customHeight="1" x14ac:dyDescent="0.2">
      <c r="A9508" t="s">
        <v>33073</v>
      </c>
      <c r="B9508" t="s">
        <v>33074</v>
      </c>
      <c r="C9508" t="str">
        <f t="shared" si="673"/>
        <v>obstupendus –a –um</v>
      </c>
      <c r="D9508" t="str">
        <f t="shared" si="672"/>
        <v>obstupendus</v>
      </c>
      <c r="E9508" t="s">
        <v>33075</v>
      </c>
      <c r="F9508" t="s">
        <v>33075</v>
      </c>
      <c r="G9508" t="s">
        <v>61</v>
      </c>
      <c r="H9508">
        <v>1</v>
      </c>
      <c r="I9508">
        <v>0</v>
      </c>
      <c r="J9508">
        <v>0</v>
      </c>
      <c r="K9508">
        <v>0</v>
      </c>
      <c r="L9508" t="s">
        <v>36</v>
      </c>
      <c r="M9508" t="str">
        <f t="shared" si="674"/>
        <v>http://logeion.uchicago.edu/index.html#obstupendus</v>
      </c>
    </row>
    <row r="9509" spans="1:13" ht="15" customHeight="1" x14ac:dyDescent="0.2">
      <c r="A9509" t="s">
        <v>33080</v>
      </c>
      <c r="B9509" t="s">
        <v>33081</v>
      </c>
      <c r="C9509" t="str">
        <f t="shared" si="673"/>
        <v>obsum obesse obfui</v>
      </c>
      <c r="D9509" t="str">
        <f t="shared" si="672"/>
        <v>obsum</v>
      </c>
      <c r="E9509" t="s">
        <v>33082</v>
      </c>
      <c r="F9509" t="s">
        <v>33083</v>
      </c>
      <c r="G9509" t="s">
        <v>80</v>
      </c>
      <c r="I9509">
        <v>5</v>
      </c>
      <c r="J9509">
        <v>0</v>
      </c>
      <c r="K9509">
        <v>0</v>
      </c>
      <c r="L9509" t="s">
        <v>24</v>
      </c>
      <c r="M9509" t="str">
        <f t="shared" si="674"/>
        <v>http://logeion.uchicago.edu/index.html#obsum</v>
      </c>
    </row>
    <row r="9510" spans="1:13" ht="15" customHeight="1" x14ac:dyDescent="0.2">
      <c r="A9510" t="s">
        <v>33085</v>
      </c>
      <c r="B9510" t="s">
        <v>33086</v>
      </c>
      <c r="C9510" t="str">
        <f t="shared" si="673"/>
        <v>obtego –ere –texi –tectus</v>
      </c>
      <c r="D9510" t="str">
        <f t="shared" si="672"/>
        <v>obtego</v>
      </c>
      <c r="E9510" t="s">
        <v>33087</v>
      </c>
      <c r="F9510" t="s">
        <v>33087</v>
      </c>
      <c r="G9510" t="s">
        <v>66</v>
      </c>
      <c r="I9510">
        <v>3</v>
      </c>
      <c r="J9510">
        <v>0</v>
      </c>
      <c r="K9510">
        <v>0</v>
      </c>
      <c r="L9510" t="s">
        <v>24</v>
      </c>
      <c r="M9510" t="str">
        <f t="shared" si="674"/>
        <v>http://logeion.uchicago.edu/index.html#obtego</v>
      </c>
    </row>
    <row r="9511" spans="1:13" ht="15" customHeight="1" x14ac:dyDescent="0.2">
      <c r="A9511" t="s">
        <v>59090</v>
      </c>
      <c r="B9511" t="s">
        <v>59113</v>
      </c>
      <c r="C9511" t="str">
        <f t="shared" si="673"/>
        <v>obtemperanter</v>
      </c>
      <c r="D9511" t="s">
        <v>59113</v>
      </c>
      <c r="E9511" t="s">
        <v>59114</v>
      </c>
      <c r="F9511" t="s">
        <v>59114</v>
      </c>
      <c r="G9511" t="s">
        <v>89</v>
      </c>
      <c r="J9511">
        <v>1</v>
      </c>
      <c r="L9511" t="s">
        <v>90</v>
      </c>
      <c r="M9511" t="str">
        <f t="shared" si="674"/>
        <v>http://logeion.uchicago.edu/index.html#obtemperanter</v>
      </c>
    </row>
    <row r="9512" spans="1:13" ht="15" customHeight="1" x14ac:dyDescent="0.2">
      <c r="A9512" t="s">
        <v>33088</v>
      </c>
      <c r="B9512" t="s">
        <v>33089</v>
      </c>
      <c r="C9512" t="str">
        <f t="shared" si="673"/>
        <v>obtempero obtemperare obtemperavi obtemperatus</v>
      </c>
      <c r="D9512" t="str">
        <f t="shared" ref="D9512:D9533" si="675">IF(ISBLANK(B9512),0,LEFT( C9512, FIND( " ", C9512 ) - 1 ))</f>
        <v>obtempero</v>
      </c>
      <c r="E9512" t="s">
        <v>33090</v>
      </c>
      <c r="F9512" t="s">
        <v>33090</v>
      </c>
      <c r="G9512" t="s">
        <v>23</v>
      </c>
      <c r="I9512">
        <v>1</v>
      </c>
      <c r="J9512">
        <v>0</v>
      </c>
      <c r="K9512">
        <v>0</v>
      </c>
      <c r="L9512" t="s">
        <v>24</v>
      </c>
      <c r="M9512" t="str">
        <f t="shared" si="674"/>
        <v>http://logeion.uchicago.edu/index.html#obtempero</v>
      </c>
    </row>
    <row r="9513" spans="1:13" ht="15" customHeight="1" x14ac:dyDescent="0.2">
      <c r="A9513" t="s">
        <v>33091</v>
      </c>
      <c r="B9513" t="s">
        <v>33092</v>
      </c>
      <c r="C9513" t="str">
        <f t="shared" si="673"/>
        <v>obtendo –ere –tendi –tentus</v>
      </c>
      <c r="D9513" t="str">
        <f t="shared" si="675"/>
        <v>obtendo</v>
      </c>
      <c r="E9513" t="s">
        <v>33093</v>
      </c>
      <c r="F9513" t="s">
        <v>33094</v>
      </c>
      <c r="G9513" t="s">
        <v>66</v>
      </c>
      <c r="I9513">
        <v>3</v>
      </c>
      <c r="J9513">
        <v>0</v>
      </c>
      <c r="K9513">
        <v>0</v>
      </c>
      <c r="L9513" t="s">
        <v>24</v>
      </c>
      <c r="M9513" t="str">
        <f t="shared" si="674"/>
        <v>http://logeion.uchicago.edu/index.html#obtendo</v>
      </c>
    </row>
    <row r="9514" spans="1:13" ht="15" customHeight="1" x14ac:dyDescent="0.2">
      <c r="A9514" t="s">
        <v>33095</v>
      </c>
      <c r="B9514" t="s">
        <v>33096</v>
      </c>
      <c r="C9514" t="str">
        <f t="shared" si="673"/>
        <v>obtentus –us m.</v>
      </c>
      <c r="D9514" t="str">
        <f t="shared" si="675"/>
        <v>obtentus</v>
      </c>
      <c r="E9514" t="s">
        <v>33097</v>
      </c>
      <c r="F9514" t="s">
        <v>33098</v>
      </c>
      <c r="G9514" t="s">
        <v>18</v>
      </c>
      <c r="H9514">
        <v>4</v>
      </c>
      <c r="I9514">
        <v>0</v>
      </c>
      <c r="J9514">
        <v>0</v>
      </c>
      <c r="K9514">
        <v>0</v>
      </c>
      <c r="L9514" t="s">
        <v>19</v>
      </c>
      <c r="M9514" t="str">
        <f t="shared" si="674"/>
        <v>http://logeion.uchicago.edu/index.html#obtentus</v>
      </c>
    </row>
    <row r="9515" spans="1:13" ht="15" customHeight="1" x14ac:dyDescent="0.2">
      <c r="A9515" t="s">
        <v>33099</v>
      </c>
      <c r="B9515" t="s">
        <v>33100</v>
      </c>
      <c r="C9515" t="str">
        <f t="shared" si="673"/>
        <v>obtero –terere –trivi –tritum</v>
      </c>
      <c r="D9515" t="str">
        <f t="shared" si="675"/>
        <v>obtero</v>
      </c>
      <c r="E9515" t="s">
        <v>33101</v>
      </c>
      <c r="F9515" t="s">
        <v>33101</v>
      </c>
      <c r="G9515" t="s">
        <v>66</v>
      </c>
      <c r="I9515">
        <v>3</v>
      </c>
      <c r="J9515">
        <v>0</v>
      </c>
      <c r="K9515">
        <v>0</v>
      </c>
      <c r="L9515" t="s">
        <v>24</v>
      </c>
      <c r="M9515" t="str">
        <f t="shared" si="674"/>
        <v>http://logeion.uchicago.edu/index.html#obtero</v>
      </c>
    </row>
    <row r="9516" spans="1:13" ht="15" customHeight="1" x14ac:dyDescent="0.2">
      <c r="A9516" t="s">
        <v>33103</v>
      </c>
      <c r="B9516" t="s">
        <v>33104</v>
      </c>
      <c r="C9516" t="str">
        <f t="shared" si="673"/>
        <v>obtestor –atus sum</v>
      </c>
      <c r="D9516" t="str">
        <f t="shared" si="675"/>
        <v>obtestor</v>
      </c>
      <c r="E9516" t="s">
        <v>33105</v>
      </c>
      <c r="F9516" t="s">
        <v>33106</v>
      </c>
      <c r="G9516" t="s">
        <v>170</v>
      </c>
      <c r="I9516">
        <v>1</v>
      </c>
      <c r="J9516">
        <v>0</v>
      </c>
      <c r="K9516">
        <v>0</v>
      </c>
      <c r="L9516" t="s">
        <v>24</v>
      </c>
      <c r="M9516" t="str">
        <f t="shared" si="674"/>
        <v>http://logeion.uchicago.edu/index.html#obtestor</v>
      </c>
    </row>
    <row r="9517" spans="1:13" ht="15" customHeight="1" x14ac:dyDescent="0.2">
      <c r="A9517" t="s">
        <v>33107</v>
      </c>
      <c r="B9517" t="s">
        <v>33108</v>
      </c>
      <c r="C9517" t="str">
        <f t="shared" si="673"/>
        <v>obtexo –ere –texui –textus</v>
      </c>
      <c r="D9517" t="str">
        <f t="shared" si="675"/>
        <v>obtexo</v>
      </c>
      <c r="E9517" t="s">
        <v>33109</v>
      </c>
      <c r="F9517" t="s">
        <v>33110</v>
      </c>
      <c r="G9517" t="s">
        <v>66</v>
      </c>
      <c r="I9517">
        <v>3</v>
      </c>
      <c r="J9517">
        <v>0</v>
      </c>
      <c r="K9517">
        <v>0</v>
      </c>
      <c r="L9517" t="s">
        <v>24</v>
      </c>
      <c r="M9517" t="str">
        <f t="shared" si="674"/>
        <v>http://logeion.uchicago.edu/index.html#obtexo</v>
      </c>
    </row>
    <row r="9518" spans="1:13" ht="15" customHeight="1" x14ac:dyDescent="0.2">
      <c r="A9518" t="s">
        <v>33111</v>
      </c>
      <c r="B9518" t="s">
        <v>33112</v>
      </c>
      <c r="C9518" t="str">
        <f t="shared" si="673"/>
        <v>obtineo obtinere obtinui obtentus</v>
      </c>
      <c r="D9518" t="str">
        <f t="shared" si="675"/>
        <v>obtineo</v>
      </c>
      <c r="E9518" t="s">
        <v>33113</v>
      </c>
      <c r="F9518" t="s">
        <v>33114</v>
      </c>
      <c r="G9518" t="s">
        <v>95</v>
      </c>
      <c r="I9518">
        <v>2</v>
      </c>
      <c r="J9518">
        <v>0</v>
      </c>
      <c r="K9518">
        <v>0</v>
      </c>
      <c r="L9518" t="s">
        <v>24</v>
      </c>
      <c r="M9518" t="str">
        <f t="shared" si="674"/>
        <v>http://logeion.uchicago.edu/index.html#obtineo</v>
      </c>
    </row>
    <row r="9519" spans="1:13" ht="15" customHeight="1" x14ac:dyDescent="0.2">
      <c r="A9519" t="s">
        <v>33120</v>
      </c>
      <c r="B9519" t="s">
        <v>33121</v>
      </c>
      <c r="C9519" t="str">
        <f t="shared" si="673"/>
        <v>obtorqueo –ere –torsi –tortus</v>
      </c>
      <c r="D9519" t="str">
        <f t="shared" si="675"/>
        <v>obtorqueo</v>
      </c>
      <c r="E9519" t="s">
        <v>33122</v>
      </c>
      <c r="F9519" t="s">
        <v>33123</v>
      </c>
      <c r="G9519" t="s">
        <v>95</v>
      </c>
      <c r="I9519">
        <v>2</v>
      </c>
      <c r="J9519">
        <v>0</v>
      </c>
      <c r="K9519">
        <v>0</v>
      </c>
      <c r="L9519" t="s">
        <v>24</v>
      </c>
      <c r="M9519" t="str">
        <f t="shared" si="674"/>
        <v>http://logeion.uchicago.edu/index.html#obtorqueo</v>
      </c>
    </row>
    <row r="9520" spans="1:13" ht="15" customHeight="1" x14ac:dyDescent="0.2">
      <c r="A9520" t="s">
        <v>33124</v>
      </c>
      <c r="B9520" t="s">
        <v>33125</v>
      </c>
      <c r="C9520" t="str">
        <f t="shared" si="673"/>
        <v>obtrectatio obtrectationis f.</v>
      </c>
      <c r="D9520" t="str">
        <f t="shared" si="675"/>
        <v>obtrectatio</v>
      </c>
      <c r="E9520" t="s">
        <v>33126</v>
      </c>
      <c r="F9520" t="s">
        <v>33127</v>
      </c>
      <c r="G9520" t="s">
        <v>29</v>
      </c>
      <c r="H9520">
        <v>3</v>
      </c>
      <c r="I9520">
        <v>0</v>
      </c>
      <c r="J9520">
        <v>0</v>
      </c>
      <c r="K9520">
        <v>0</v>
      </c>
      <c r="L9520" t="s">
        <v>19</v>
      </c>
      <c r="M9520" t="str">
        <f t="shared" si="674"/>
        <v>http://logeion.uchicago.edu/index.html#obtrectatio</v>
      </c>
    </row>
    <row r="9521" spans="1:13" ht="15" customHeight="1" x14ac:dyDescent="0.2">
      <c r="A9521" t="s">
        <v>33128</v>
      </c>
      <c r="B9521" t="s">
        <v>57849</v>
      </c>
      <c r="C9521" t="str">
        <f t="shared" si="673"/>
        <v>obtrectator –oris m.</v>
      </c>
      <c r="D9521" t="str">
        <f t="shared" si="675"/>
        <v>obtrectator</v>
      </c>
      <c r="E9521" t="s">
        <v>57421</v>
      </c>
      <c r="F9521" t="s">
        <v>57421</v>
      </c>
      <c r="G9521" t="s">
        <v>29</v>
      </c>
      <c r="H9521">
        <v>3</v>
      </c>
      <c r="I9521">
        <v>0</v>
      </c>
      <c r="J9521">
        <v>0</v>
      </c>
      <c r="K9521">
        <v>0</v>
      </c>
      <c r="L9521" t="s">
        <v>19</v>
      </c>
      <c r="M9521" t="str">
        <f t="shared" si="674"/>
        <v>http://logeion.uchicago.edu/index.html#obtrectator</v>
      </c>
    </row>
    <row r="9522" spans="1:13" ht="15" customHeight="1" x14ac:dyDescent="0.2">
      <c r="A9522" t="s">
        <v>33129</v>
      </c>
      <c r="B9522" t="s">
        <v>33130</v>
      </c>
      <c r="C9522" t="str">
        <f t="shared" si="673"/>
        <v>obtrecto –trectare</v>
      </c>
      <c r="D9522" t="str">
        <f t="shared" si="675"/>
        <v>obtrecto</v>
      </c>
      <c r="E9522" t="s">
        <v>33131</v>
      </c>
      <c r="F9522" t="s">
        <v>33132</v>
      </c>
      <c r="G9522" t="s">
        <v>23</v>
      </c>
      <c r="I9522">
        <v>1</v>
      </c>
      <c r="J9522">
        <v>0</v>
      </c>
      <c r="K9522">
        <v>0</v>
      </c>
      <c r="L9522" t="s">
        <v>24</v>
      </c>
      <c r="M9522" t="str">
        <f t="shared" si="674"/>
        <v>http://logeion.uchicago.edu/index.html#obtrecto</v>
      </c>
    </row>
    <row r="9523" spans="1:13" ht="15" customHeight="1" x14ac:dyDescent="0.2">
      <c r="A9523" t="s">
        <v>33134</v>
      </c>
      <c r="B9523" t="s">
        <v>33135</v>
      </c>
      <c r="C9523" t="str">
        <f t="shared" si="673"/>
        <v>obtrunco obtruncare obtruncavi obtruncatus</v>
      </c>
      <c r="D9523" t="str">
        <f t="shared" si="675"/>
        <v>obtrunco</v>
      </c>
      <c r="E9523" t="s">
        <v>33136</v>
      </c>
      <c r="F9523" t="s">
        <v>33137</v>
      </c>
      <c r="G9523" t="s">
        <v>23</v>
      </c>
      <c r="I9523">
        <v>1</v>
      </c>
      <c r="J9523">
        <v>0</v>
      </c>
      <c r="K9523">
        <v>0</v>
      </c>
      <c r="L9523" t="s">
        <v>24</v>
      </c>
      <c r="M9523" t="str">
        <f t="shared" si="674"/>
        <v>http://logeion.uchicago.edu/index.html#obtrunco</v>
      </c>
    </row>
    <row r="9524" spans="1:13" ht="15" customHeight="1" x14ac:dyDescent="0.2">
      <c r="A9524" t="s">
        <v>33138</v>
      </c>
      <c r="B9524" t="s">
        <v>33139</v>
      </c>
      <c r="C9524" t="str">
        <f t="shared" si="673"/>
        <v>obtundo obtundere obtudi obtu(n)sum</v>
      </c>
      <c r="D9524" t="str">
        <f t="shared" si="675"/>
        <v>obtundo</v>
      </c>
      <c r="E9524" t="s">
        <v>33140</v>
      </c>
      <c r="F9524" t="s">
        <v>33141</v>
      </c>
      <c r="G9524" t="s">
        <v>66</v>
      </c>
      <c r="I9524">
        <v>3</v>
      </c>
      <c r="J9524">
        <v>0</v>
      </c>
      <c r="K9524">
        <v>0</v>
      </c>
      <c r="L9524" t="s">
        <v>24</v>
      </c>
      <c r="M9524" t="str">
        <f t="shared" si="674"/>
        <v>http://logeion.uchicago.edu/index.html#obtundo</v>
      </c>
    </row>
    <row r="9525" spans="1:13" ht="15" customHeight="1" x14ac:dyDescent="0.2">
      <c r="A9525" t="s">
        <v>33144</v>
      </c>
      <c r="B9525" t="s">
        <v>33145</v>
      </c>
      <c r="C9525" t="str">
        <f t="shared" si="673"/>
        <v>obturo –obturare</v>
      </c>
      <c r="D9525" t="str">
        <f t="shared" si="675"/>
        <v>obturo</v>
      </c>
      <c r="E9525" t="s">
        <v>33146</v>
      </c>
      <c r="F9525" t="s">
        <v>33147</v>
      </c>
      <c r="G9525" t="s">
        <v>23</v>
      </c>
      <c r="I9525">
        <v>1</v>
      </c>
      <c r="J9525">
        <v>0</v>
      </c>
      <c r="K9525">
        <v>0</v>
      </c>
      <c r="L9525" t="s">
        <v>24</v>
      </c>
      <c r="M9525" t="str">
        <f t="shared" si="674"/>
        <v>http://logeion.uchicago.edu/index.html#obturo</v>
      </c>
    </row>
    <row r="9526" spans="1:13" ht="15" customHeight="1" x14ac:dyDescent="0.2">
      <c r="A9526" t="s">
        <v>33148</v>
      </c>
      <c r="B9526" t="s">
        <v>33149</v>
      </c>
      <c r="C9526" t="str">
        <f t="shared" si="673"/>
        <v>obtusus –a –um</v>
      </c>
      <c r="D9526" t="str">
        <f t="shared" si="675"/>
        <v>obtusus</v>
      </c>
      <c r="E9526" t="s">
        <v>33150</v>
      </c>
      <c r="F9526" t="s">
        <v>33151</v>
      </c>
      <c r="G9526" t="s">
        <v>61</v>
      </c>
      <c r="H9526">
        <v>1</v>
      </c>
      <c r="I9526">
        <v>0</v>
      </c>
      <c r="J9526">
        <v>0</v>
      </c>
      <c r="K9526">
        <v>0</v>
      </c>
      <c r="L9526" t="s">
        <v>36</v>
      </c>
      <c r="M9526" t="str">
        <f t="shared" si="674"/>
        <v>http://logeion.uchicago.edu/index.html#obtusus</v>
      </c>
    </row>
    <row r="9527" spans="1:13" ht="15" customHeight="1" x14ac:dyDescent="0.2">
      <c r="A9527" t="s">
        <v>33152</v>
      </c>
      <c r="B9527" t="s">
        <v>33153</v>
      </c>
      <c r="C9527" t="str">
        <f t="shared" si="673"/>
        <v>obtutus –us m.</v>
      </c>
      <c r="D9527" t="str">
        <f t="shared" si="675"/>
        <v>obtutus</v>
      </c>
      <c r="E9527" t="s">
        <v>33154</v>
      </c>
      <c r="F9527" t="s">
        <v>33155</v>
      </c>
      <c r="G9527" t="s">
        <v>18</v>
      </c>
      <c r="H9527">
        <v>4</v>
      </c>
      <c r="I9527">
        <v>0</v>
      </c>
      <c r="J9527">
        <v>0</v>
      </c>
      <c r="K9527">
        <v>0</v>
      </c>
      <c r="L9527" t="s">
        <v>19</v>
      </c>
      <c r="M9527" t="str">
        <f t="shared" si="674"/>
        <v>http://logeion.uchicago.edu/index.html#obtutus</v>
      </c>
    </row>
    <row r="9528" spans="1:13" ht="15" customHeight="1" x14ac:dyDescent="0.2">
      <c r="A9528" t="s">
        <v>33184</v>
      </c>
      <c r="B9528" t="s">
        <v>33185</v>
      </c>
      <c r="C9528" t="str">
        <f t="shared" si="673"/>
        <v>obumbro obumbrare obumbravi obumbratus</v>
      </c>
      <c r="D9528" t="str">
        <f t="shared" si="675"/>
        <v>obumbro</v>
      </c>
      <c r="E9528" t="s">
        <v>33186</v>
      </c>
      <c r="F9528" t="s">
        <v>33187</v>
      </c>
      <c r="G9528" t="s">
        <v>23</v>
      </c>
      <c r="I9528">
        <v>1</v>
      </c>
      <c r="J9528">
        <v>0</v>
      </c>
      <c r="K9528">
        <v>0</v>
      </c>
      <c r="L9528" t="s">
        <v>24</v>
      </c>
      <c r="M9528" t="str">
        <f t="shared" si="674"/>
        <v>http://logeion.uchicago.edu/index.html#obumbro</v>
      </c>
    </row>
    <row r="9529" spans="1:13" ht="15" customHeight="1" x14ac:dyDescent="0.2">
      <c r="A9529" t="s">
        <v>33188</v>
      </c>
      <c r="B9529" t="s">
        <v>33189</v>
      </c>
      <c r="C9529" t="str">
        <f t="shared" si="673"/>
        <v>obuncus –a –um</v>
      </c>
      <c r="D9529" t="str">
        <f t="shared" si="675"/>
        <v>obuncus</v>
      </c>
      <c r="E9529" t="s">
        <v>33190</v>
      </c>
      <c r="F9529" t="s">
        <v>33191</v>
      </c>
      <c r="G9529" t="s">
        <v>61</v>
      </c>
      <c r="H9529">
        <v>1</v>
      </c>
      <c r="I9529">
        <v>0</v>
      </c>
      <c r="J9529">
        <v>0</v>
      </c>
      <c r="K9529">
        <v>0</v>
      </c>
      <c r="L9529" t="s">
        <v>36</v>
      </c>
      <c r="M9529" t="str">
        <f t="shared" si="674"/>
        <v>http://logeion.uchicago.edu/index.html#obuncus</v>
      </c>
    </row>
    <row r="9530" spans="1:13" ht="15" customHeight="1" x14ac:dyDescent="0.2">
      <c r="A9530" t="s">
        <v>33193</v>
      </c>
      <c r="B9530" t="s">
        <v>33194</v>
      </c>
      <c r="C9530" t="str">
        <f t="shared" si="673"/>
        <v>obustus –a –um</v>
      </c>
      <c r="D9530" t="str">
        <f t="shared" si="675"/>
        <v>obustus</v>
      </c>
      <c r="E9530" t="s">
        <v>33195</v>
      </c>
      <c r="F9530" t="s">
        <v>33196</v>
      </c>
      <c r="G9530" t="s">
        <v>61</v>
      </c>
      <c r="H9530">
        <v>1</v>
      </c>
      <c r="I9530">
        <v>0</v>
      </c>
      <c r="J9530">
        <v>0</v>
      </c>
      <c r="K9530">
        <v>0</v>
      </c>
      <c r="L9530" t="s">
        <v>36</v>
      </c>
      <c r="M9530" t="str">
        <f t="shared" si="674"/>
        <v>http://logeion.uchicago.edu/index.html#obustus</v>
      </c>
    </row>
    <row r="9531" spans="1:13" ht="15" customHeight="1" x14ac:dyDescent="0.2">
      <c r="A9531" t="s">
        <v>33157</v>
      </c>
      <c r="B9531" t="s">
        <v>33158</v>
      </c>
      <c r="C9531" t="str">
        <f t="shared" si="673"/>
        <v>obvenio –venire –veni –ventum</v>
      </c>
      <c r="D9531" t="str">
        <f t="shared" si="675"/>
        <v>obvenio</v>
      </c>
      <c r="E9531" t="s">
        <v>33159</v>
      </c>
      <c r="F9531" t="s">
        <v>33159</v>
      </c>
      <c r="G9531" t="s">
        <v>235</v>
      </c>
      <c r="I9531">
        <v>4</v>
      </c>
      <c r="J9531">
        <v>0</v>
      </c>
      <c r="K9531">
        <v>0</v>
      </c>
      <c r="L9531" t="s">
        <v>24</v>
      </c>
      <c r="M9531" t="str">
        <f t="shared" si="674"/>
        <v>http://logeion.uchicago.edu/index.html#obvenio</v>
      </c>
    </row>
    <row r="9532" spans="1:13" ht="15" customHeight="1" x14ac:dyDescent="0.2">
      <c r="A9532" t="s">
        <v>33161</v>
      </c>
      <c r="B9532" t="s">
        <v>33162</v>
      </c>
      <c r="C9532" t="str">
        <f t="shared" si="673"/>
        <v>obversor –versari</v>
      </c>
      <c r="D9532" t="str">
        <f t="shared" si="675"/>
        <v>obversor</v>
      </c>
      <c r="E9532" t="s">
        <v>33163</v>
      </c>
      <c r="F9532" t="s">
        <v>33164</v>
      </c>
      <c r="G9532" t="s">
        <v>170</v>
      </c>
      <c r="I9532">
        <v>1</v>
      </c>
      <c r="J9532">
        <v>0</v>
      </c>
      <c r="K9532">
        <v>0</v>
      </c>
      <c r="L9532" t="s">
        <v>24</v>
      </c>
      <c r="M9532" t="str">
        <f t="shared" si="674"/>
        <v>http://logeion.uchicago.edu/index.html#obversor</v>
      </c>
    </row>
    <row r="9533" spans="1:13" ht="15" customHeight="1" x14ac:dyDescent="0.2">
      <c r="A9533" t="s">
        <v>33166</v>
      </c>
      <c r="B9533" t="s">
        <v>33167</v>
      </c>
      <c r="C9533" t="str">
        <f t="shared" si="673"/>
        <v>obverto –ere –verti –versus</v>
      </c>
      <c r="D9533" t="str">
        <f t="shared" si="675"/>
        <v>obverto</v>
      </c>
      <c r="E9533" t="s">
        <v>1221</v>
      </c>
      <c r="F9533" t="s">
        <v>33168</v>
      </c>
      <c r="G9533" t="s">
        <v>66</v>
      </c>
      <c r="I9533">
        <v>3</v>
      </c>
      <c r="J9533">
        <v>0</v>
      </c>
      <c r="K9533">
        <v>0</v>
      </c>
      <c r="L9533" t="s">
        <v>24</v>
      </c>
      <c r="M9533" t="str">
        <f t="shared" si="674"/>
        <v>http://logeion.uchicago.edu/index.html#obverto</v>
      </c>
    </row>
    <row r="9534" spans="1:13" ht="15" customHeight="1" x14ac:dyDescent="0.2">
      <c r="A9534" t="s">
        <v>33169</v>
      </c>
      <c r="B9534" t="s">
        <v>33170</v>
      </c>
      <c r="C9534" t="str">
        <f t="shared" si="673"/>
        <v>obviam</v>
      </c>
      <c r="D9534" t="s">
        <v>33170</v>
      </c>
      <c r="E9534" t="s">
        <v>33171</v>
      </c>
      <c r="F9534" t="s">
        <v>33171</v>
      </c>
      <c r="G9534" t="s">
        <v>89</v>
      </c>
      <c r="I9534">
        <v>0</v>
      </c>
      <c r="J9534">
        <v>0</v>
      </c>
      <c r="K9534">
        <v>0</v>
      </c>
      <c r="L9534" t="s">
        <v>90</v>
      </c>
      <c r="M9534" t="str">
        <f t="shared" si="674"/>
        <v>http://logeion.uchicago.edu/index.html#obviam</v>
      </c>
    </row>
    <row r="9535" spans="1:13" ht="15" customHeight="1" x14ac:dyDescent="0.2">
      <c r="A9535" t="s">
        <v>33172</v>
      </c>
      <c r="B9535" t="s">
        <v>33173</v>
      </c>
      <c r="C9535" t="str">
        <f t="shared" si="673"/>
        <v>obviam venire</v>
      </c>
      <c r="D9535" t="str">
        <f t="shared" ref="D9535:D9550" si="676">IF(ISBLANK(B9535),0,LEFT( C9535, FIND( " ", C9535 ) - 1 ))</f>
        <v>obviam</v>
      </c>
      <c r="E9535" t="s">
        <v>33174</v>
      </c>
      <c r="F9535" t="s">
        <v>33175</v>
      </c>
      <c r="G9535" t="s">
        <v>6616</v>
      </c>
      <c r="I9535">
        <v>0</v>
      </c>
      <c r="J9535">
        <v>0</v>
      </c>
      <c r="K9535">
        <v>0</v>
      </c>
      <c r="L9535" t="s">
        <v>121</v>
      </c>
      <c r="M9535" t="str">
        <f t="shared" si="674"/>
        <v>http://logeion.uchicago.edu/index.html#obviam</v>
      </c>
    </row>
    <row r="9536" spans="1:13" ht="15" customHeight="1" x14ac:dyDescent="0.2">
      <c r="A9536" t="s">
        <v>33176</v>
      </c>
      <c r="B9536" t="s">
        <v>33177</v>
      </c>
      <c r="C9536" t="str">
        <f t="shared" si="673"/>
        <v>obvio –obviare</v>
      </c>
      <c r="D9536" t="str">
        <f t="shared" si="676"/>
        <v>obvio</v>
      </c>
      <c r="E9536" t="s">
        <v>33178</v>
      </c>
      <c r="F9536" t="s">
        <v>33179</v>
      </c>
      <c r="G9536" t="s">
        <v>23</v>
      </c>
      <c r="I9536">
        <v>1</v>
      </c>
      <c r="J9536">
        <v>0</v>
      </c>
      <c r="K9536">
        <v>0</v>
      </c>
      <c r="L9536" t="s">
        <v>24</v>
      </c>
      <c r="M9536" t="str">
        <f t="shared" si="674"/>
        <v>http://logeion.uchicago.edu/index.html#obvio</v>
      </c>
    </row>
    <row r="9537" spans="1:13" ht="15" customHeight="1" x14ac:dyDescent="0.2">
      <c r="A9537" t="s">
        <v>33180</v>
      </c>
      <c r="B9537" t="s">
        <v>33181</v>
      </c>
      <c r="C9537" t="str">
        <f t="shared" si="673"/>
        <v>obvius obvia obvium</v>
      </c>
      <c r="D9537" t="str">
        <f t="shared" si="676"/>
        <v>obvius</v>
      </c>
      <c r="E9537" t="s">
        <v>33182</v>
      </c>
      <c r="F9537" t="s">
        <v>33183</v>
      </c>
      <c r="G9537" t="s">
        <v>61</v>
      </c>
      <c r="H9537">
        <v>1</v>
      </c>
      <c r="I9537">
        <v>0</v>
      </c>
      <c r="J9537">
        <v>0</v>
      </c>
      <c r="K9537">
        <v>0</v>
      </c>
      <c r="L9537" t="s">
        <v>36</v>
      </c>
      <c r="M9537" t="str">
        <f t="shared" si="674"/>
        <v>http://logeion.uchicago.edu/index.html#obvius</v>
      </c>
    </row>
    <row r="9538" spans="1:13" ht="15" customHeight="1" x14ac:dyDescent="0.2">
      <c r="A9538" t="s">
        <v>33192</v>
      </c>
      <c r="B9538" t="s">
        <v>57422</v>
      </c>
      <c r="C9538" t="str">
        <f t="shared" si="673"/>
        <v>obvolvo obvolvere obvolui obvolutum</v>
      </c>
      <c r="D9538" t="str">
        <f t="shared" si="676"/>
        <v>obvolvo</v>
      </c>
      <c r="E9538" t="s">
        <v>57423</v>
      </c>
      <c r="F9538" t="s">
        <v>57423</v>
      </c>
      <c r="G9538" t="s">
        <v>66</v>
      </c>
      <c r="I9538">
        <v>3</v>
      </c>
      <c r="J9538">
        <v>0</v>
      </c>
      <c r="K9538">
        <v>0</v>
      </c>
      <c r="L9538" t="s">
        <v>24</v>
      </c>
      <c r="M9538" t="str">
        <f t="shared" si="674"/>
        <v>http://logeion.uchicago.edu/index.html#obvolvo</v>
      </c>
    </row>
    <row r="9539" spans="1:13" ht="15" customHeight="1" x14ac:dyDescent="0.2">
      <c r="A9539" t="s">
        <v>33200</v>
      </c>
      <c r="B9539" t="s">
        <v>33201</v>
      </c>
      <c r="C9539" t="str">
        <f t="shared" si="673"/>
        <v>occasio occasionis f.</v>
      </c>
      <c r="D9539" t="str">
        <f t="shared" si="676"/>
        <v>occasio</v>
      </c>
      <c r="E9539" t="s">
        <v>33202</v>
      </c>
      <c r="F9539" t="s">
        <v>33203</v>
      </c>
      <c r="G9539" t="s">
        <v>29</v>
      </c>
      <c r="H9539">
        <v>3</v>
      </c>
      <c r="I9539">
        <v>0</v>
      </c>
      <c r="J9539">
        <v>0</v>
      </c>
      <c r="K9539">
        <v>0</v>
      </c>
      <c r="L9539" t="s">
        <v>19</v>
      </c>
      <c r="M9539" t="str">
        <f t="shared" si="674"/>
        <v>http://logeion.uchicago.edu/index.html#occasio</v>
      </c>
    </row>
    <row r="9540" spans="1:13" ht="15" customHeight="1" x14ac:dyDescent="0.2">
      <c r="A9540" t="s">
        <v>33204</v>
      </c>
      <c r="B9540" t="s">
        <v>33205</v>
      </c>
      <c r="C9540" t="str">
        <f t="shared" si="673"/>
        <v>occasus –us m.</v>
      </c>
      <c r="D9540" t="str">
        <f t="shared" si="676"/>
        <v>occasus</v>
      </c>
      <c r="E9540" t="s">
        <v>33206</v>
      </c>
      <c r="F9540" t="s">
        <v>33207</v>
      </c>
      <c r="G9540" t="s">
        <v>18</v>
      </c>
      <c r="H9540">
        <v>4</v>
      </c>
      <c r="I9540">
        <v>0</v>
      </c>
      <c r="J9540">
        <v>0</v>
      </c>
      <c r="K9540">
        <v>0</v>
      </c>
      <c r="L9540" t="s">
        <v>19</v>
      </c>
      <c r="M9540" t="str">
        <f t="shared" si="674"/>
        <v>http://logeion.uchicago.edu/index.html#occasus</v>
      </c>
    </row>
    <row r="9541" spans="1:13" ht="15" customHeight="1" x14ac:dyDescent="0.2">
      <c r="A9541" t="s">
        <v>33209</v>
      </c>
      <c r="B9541" t="s">
        <v>33210</v>
      </c>
      <c r="C9541" t="str">
        <f t="shared" si="673"/>
        <v>occidens –entis</v>
      </c>
      <c r="D9541" t="str">
        <f t="shared" si="676"/>
        <v>occidens</v>
      </c>
      <c r="E9541" t="s">
        <v>33211</v>
      </c>
      <c r="F9541" t="s">
        <v>33212</v>
      </c>
      <c r="G9541" t="s">
        <v>918</v>
      </c>
      <c r="H9541">
        <v>3</v>
      </c>
      <c r="I9541">
        <v>0</v>
      </c>
      <c r="J9541">
        <v>0</v>
      </c>
      <c r="K9541">
        <v>0</v>
      </c>
      <c r="L9541" t="s">
        <v>36</v>
      </c>
      <c r="M9541" t="str">
        <f t="shared" si="674"/>
        <v>http://logeion.uchicago.edu/index.html#occidens</v>
      </c>
    </row>
    <row r="9542" spans="1:13" ht="15" customHeight="1" x14ac:dyDescent="0.2">
      <c r="A9542" t="s">
        <v>58715</v>
      </c>
      <c r="B9542" t="s">
        <v>58326</v>
      </c>
      <c r="C9542" t="str">
        <f t="shared" si="673"/>
        <v>occidentalis –e</v>
      </c>
      <c r="D9542" t="str">
        <f t="shared" si="676"/>
        <v>occidentalis</v>
      </c>
      <c r="E9542" t="s">
        <v>58327</v>
      </c>
      <c r="F9542" t="s">
        <v>58327</v>
      </c>
      <c r="G9542" t="s">
        <v>536</v>
      </c>
      <c r="H9542">
        <v>3</v>
      </c>
      <c r="L9542" t="s">
        <v>36</v>
      </c>
      <c r="M9542" t="str">
        <f t="shared" si="674"/>
        <v>http://logeion.uchicago.edu/index.html#occidentalis</v>
      </c>
    </row>
    <row r="9543" spans="1:13" ht="15" customHeight="1" x14ac:dyDescent="0.2">
      <c r="A9543" t="s">
        <v>33215</v>
      </c>
      <c r="B9543" t="s">
        <v>33216</v>
      </c>
      <c r="C9543" t="str">
        <f t="shared" si="673"/>
        <v>occido occidere occidi occasus</v>
      </c>
      <c r="D9543" t="str">
        <f t="shared" si="676"/>
        <v>occido</v>
      </c>
      <c r="E9543" t="s">
        <v>33217</v>
      </c>
      <c r="F9543" t="s">
        <v>33218</v>
      </c>
      <c r="G9543" t="s">
        <v>66</v>
      </c>
      <c r="I9543">
        <v>3</v>
      </c>
      <c r="J9543">
        <v>0</v>
      </c>
      <c r="K9543">
        <v>0</v>
      </c>
      <c r="L9543" t="s">
        <v>24</v>
      </c>
      <c r="M9543" t="str">
        <f t="shared" si="674"/>
        <v>http://logeion.uchicago.edu/index.html#occido</v>
      </c>
    </row>
    <row r="9544" spans="1:13" ht="15" customHeight="1" x14ac:dyDescent="0.2">
      <c r="A9544" t="s">
        <v>33219</v>
      </c>
      <c r="B9544" t="s">
        <v>33220</v>
      </c>
      <c r="C9544" t="str">
        <f t="shared" si="673"/>
        <v>occido occidere occidi occisum</v>
      </c>
      <c r="D9544" t="str">
        <f t="shared" si="676"/>
        <v>occido</v>
      </c>
      <c r="E9544" t="s">
        <v>56971</v>
      </c>
      <c r="F9544" t="s">
        <v>56972</v>
      </c>
      <c r="G9544" t="s">
        <v>66</v>
      </c>
      <c r="I9544">
        <v>3</v>
      </c>
      <c r="J9544">
        <v>0</v>
      </c>
      <c r="K9544">
        <v>0</v>
      </c>
      <c r="L9544" t="s">
        <v>24</v>
      </c>
      <c r="M9544" t="str">
        <f t="shared" si="674"/>
        <v>http://logeion.uchicago.edu/index.html#occido</v>
      </c>
    </row>
    <row r="9545" spans="1:13" ht="15" customHeight="1" x14ac:dyDescent="0.2">
      <c r="A9545" t="s">
        <v>33221</v>
      </c>
      <c r="B9545" t="s">
        <v>33222</v>
      </c>
      <c r="C9545" t="str">
        <f t="shared" si="673"/>
        <v>occiduus –a –um</v>
      </c>
      <c r="D9545" t="str">
        <f t="shared" si="676"/>
        <v>occiduus</v>
      </c>
      <c r="E9545" t="s">
        <v>33223</v>
      </c>
      <c r="F9545" t="s">
        <v>33224</v>
      </c>
      <c r="G9545" t="s">
        <v>61</v>
      </c>
      <c r="H9545">
        <v>1</v>
      </c>
      <c r="I9545">
        <v>0</v>
      </c>
      <c r="J9545">
        <v>0</v>
      </c>
      <c r="K9545">
        <v>0</v>
      </c>
      <c r="L9545" t="s">
        <v>36</v>
      </c>
      <c r="M9545" t="str">
        <f t="shared" si="674"/>
        <v>http://logeion.uchicago.edu/index.html#occiduus</v>
      </c>
    </row>
    <row r="9546" spans="1:13" ht="15" customHeight="1" x14ac:dyDescent="0.2">
      <c r="A9546" t="s">
        <v>33226</v>
      </c>
      <c r="B9546" t="s">
        <v>57850</v>
      </c>
      <c r="C9546" t="str">
        <f t="shared" si="673"/>
        <v>occipitium –(i)i n.</v>
      </c>
      <c r="D9546" t="str">
        <f t="shared" si="676"/>
        <v>occipitium</v>
      </c>
      <c r="E9546" t="s">
        <v>57424</v>
      </c>
      <c r="F9546" t="s">
        <v>57424</v>
      </c>
      <c r="G9546" t="s">
        <v>21</v>
      </c>
      <c r="H9546">
        <v>2</v>
      </c>
      <c r="I9546">
        <v>0</v>
      </c>
      <c r="J9546">
        <v>0</v>
      </c>
      <c r="K9546">
        <v>0</v>
      </c>
      <c r="L9546" t="s">
        <v>19</v>
      </c>
      <c r="M9546" t="str">
        <f t="shared" si="674"/>
        <v>http://logeion.uchicago.edu/index.html#occipitium</v>
      </c>
    </row>
    <row r="9547" spans="1:13" ht="15" customHeight="1" x14ac:dyDescent="0.2">
      <c r="A9547" t="s">
        <v>33230</v>
      </c>
      <c r="B9547" t="s">
        <v>56127</v>
      </c>
      <c r="C9547" t="str">
        <f t="shared" si="673"/>
        <v>occludo occludere occlusi occlusum</v>
      </c>
      <c r="D9547" t="str">
        <f t="shared" si="676"/>
        <v>occludo</v>
      </c>
      <c r="E9547" t="s">
        <v>56128</v>
      </c>
      <c r="F9547" t="s">
        <v>56128</v>
      </c>
      <c r="G9547" t="s">
        <v>66</v>
      </c>
      <c r="I9547">
        <v>3</v>
      </c>
      <c r="J9547">
        <v>0</v>
      </c>
      <c r="K9547">
        <v>0</v>
      </c>
      <c r="L9547" t="s">
        <v>24</v>
      </c>
      <c r="M9547" t="str">
        <f t="shared" si="674"/>
        <v>http://logeion.uchicago.edu/index.html#occludo</v>
      </c>
    </row>
    <row r="9548" spans="1:13" ht="15" customHeight="1" x14ac:dyDescent="0.2">
      <c r="A9548" t="s">
        <v>33232</v>
      </c>
      <c r="B9548" t="s">
        <v>33233</v>
      </c>
      <c r="C9548" t="str">
        <f t="shared" si="673"/>
        <v>occubo occubare occubavi occubatus</v>
      </c>
      <c r="D9548" t="str">
        <f t="shared" si="676"/>
        <v>occubo</v>
      </c>
      <c r="E9548" t="s">
        <v>22354</v>
      </c>
      <c r="F9548" t="s">
        <v>33234</v>
      </c>
      <c r="G9548" t="s">
        <v>23</v>
      </c>
      <c r="I9548">
        <v>1</v>
      </c>
      <c r="J9548">
        <v>0</v>
      </c>
      <c r="K9548">
        <v>0</v>
      </c>
      <c r="L9548" t="s">
        <v>24</v>
      </c>
      <c r="M9548" t="str">
        <f t="shared" si="674"/>
        <v>http://logeion.uchicago.edu/index.html#occubo</v>
      </c>
    </row>
    <row r="9549" spans="1:13" ht="15" customHeight="1" x14ac:dyDescent="0.2">
      <c r="A9549" t="s">
        <v>33236</v>
      </c>
      <c r="B9549" t="s">
        <v>33237</v>
      </c>
      <c r="C9549" t="str">
        <f t="shared" si="673"/>
        <v>occulo occulere occului occultus</v>
      </c>
      <c r="D9549" t="str">
        <f t="shared" si="676"/>
        <v>occulo</v>
      </c>
      <c r="E9549" t="s">
        <v>11142</v>
      </c>
      <c r="F9549" t="s">
        <v>33238</v>
      </c>
      <c r="G9549" t="s">
        <v>66</v>
      </c>
      <c r="I9549">
        <v>3</v>
      </c>
      <c r="J9549">
        <v>0</v>
      </c>
      <c r="K9549">
        <v>0</v>
      </c>
      <c r="L9549" t="s">
        <v>24</v>
      </c>
      <c r="M9549" t="str">
        <f t="shared" si="674"/>
        <v>http://logeion.uchicago.edu/index.html#occulo</v>
      </c>
    </row>
    <row r="9550" spans="1:13" ht="15" customHeight="1" x14ac:dyDescent="0.2">
      <c r="A9550" t="s">
        <v>33239</v>
      </c>
      <c r="B9550" t="s">
        <v>33240</v>
      </c>
      <c r="C9550" t="str">
        <f t="shared" si="673"/>
        <v>occultatio –onis f.</v>
      </c>
      <c r="D9550" t="str">
        <f t="shared" si="676"/>
        <v>occultatio</v>
      </c>
      <c r="E9550" t="s">
        <v>14963</v>
      </c>
      <c r="F9550" t="s">
        <v>33241</v>
      </c>
      <c r="G9550" t="s">
        <v>29</v>
      </c>
      <c r="H9550">
        <v>3</v>
      </c>
      <c r="I9550">
        <v>0</v>
      </c>
      <c r="J9550">
        <v>0</v>
      </c>
      <c r="K9550">
        <v>0</v>
      </c>
      <c r="L9550" t="s">
        <v>19</v>
      </c>
      <c r="M9550" t="str">
        <f t="shared" si="674"/>
        <v>http://logeion.uchicago.edu/index.html#occultatio</v>
      </c>
    </row>
    <row r="9551" spans="1:13" ht="15" customHeight="1" x14ac:dyDescent="0.2">
      <c r="A9551" t="s">
        <v>33242</v>
      </c>
      <c r="B9551" t="s">
        <v>33243</v>
      </c>
      <c r="C9551" t="str">
        <f t="shared" si="673"/>
        <v>occulte</v>
      </c>
      <c r="D9551" t="s">
        <v>33243</v>
      </c>
      <c r="E9551" t="s">
        <v>33244</v>
      </c>
      <c r="F9551" t="s">
        <v>33244</v>
      </c>
      <c r="G9551" t="s">
        <v>89</v>
      </c>
      <c r="I9551">
        <v>0</v>
      </c>
      <c r="J9551">
        <v>1</v>
      </c>
      <c r="K9551">
        <v>0</v>
      </c>
      <c r="L9551" t="s">
        <v>90</v>
      </c>
      <c r="M9551" t="str">
        <f t="shared" si="674"/>
        <v>http://logeion.uchicago.edu/index.html#occultē</v>
      </c>
    </row>
    <row r="9552" spans="1:13" ht="15" customHeight="1" x14ac:dyDescent="0.2">
      <c r="A9552" t="s">
        <v>33245</v>
      </c>
      <c r="B9552" t="s">
        <v>33246</v>
      </c>
      <c r="C9552" t="str">
        <f t="shared" si="673"/>
        <v>occulto occultare occultavi occultatus</v>
      </c>
      <c r="D9552" t="str">
        <f t="shared" ref="D9552:D9578" si="677">IF(ISBLANK(B9552),0,LEFT( C9552, FIND( " ", C9552 ) - 1 ))</f>
        <v>occulto</v>
      </c>
      <c r="E9552" t="s">
        <v>33247</v>
      </c>
      <c r="F9552" t="s">
        <v>33247</v>
      </c>
      <c r="G9552" t="s">
        <v>23</v>
      </c>
      <c r="I9552">
        <v>1</v>
      </c>
      <c r="J9552">
        <v>0</v>
      </c>
      <c r="K9552">
        <v>0</v>
      </c>
      <c r="L9552" t="s">
        <v>24</v>
      </c>
      <c r="M9552" t="str">
        <f t="shared" si="674"/>
        <v>http://logeion.uchicago.edu/index.html#occulto</v>
      </c>
    </row>
    <row r="9553" spans="1:13" ht="15" customHeight="1" x14ac:dyDescent="0.2">
      <c r="A9553" t="s">
        <v>33248</v>
      </c>
      <c r="B9553" t="s">
        <v>33249</v>
      </c>
      <c r="C9553" t="str">
        <f t="shared" si="673"/>
        <v>occultum –i n.</v>
      </c>
      <c r="D9553" t="str">
        <f t="shared" si="677"/>
        <v>occultum</v>
      </c>
      <c r="E9553" t="s">
        <v>33250</v>
      </c>
      <c r="F9553" t="s">
        <v>33250</v>
      </c>
      <c r="G9553" t="s">
        <v>21</v>
      </c>
      <c r="H9553">
        <v>2</v>
      </c>
      <c r="I9553">
        <v>0</v>
      </c>
      <c r="J9553">
        <v>0</v>
      </c>
      <c r="K9553">
        <v>0</v>
      </c>
      <c r="L9553" t="s">
        <v>19</v>
      </c>
      <c r="M9553" t="str">
        <f t="shared" si="674"/>
        <v>http://logeion.uchicago.edu/index.html#occultum</v>
      </c>
    </row>
    <row r="9554" spans="1:13" ht="15" customHeight="1" x14ac:dyDescent="0.2">
      <c r="A9554" t="s">
        <v>33251</v>
      </c>
      <c r="B9554" t="s">
        <v>33252</v>
      </c>
      <c r="C9554" t="str">
        <f t="shared" si="673"/>
        <v>occultus –a –um</v>
      </c>
      <c r="D9554" t="str">
        <f t="shared" si="677"/>
        <v>occultus</v>
      </c>
      <c r="E9554" t="s">
        <v>33253</v>
      </c>
      <c r="F9554" t="s">
        <v>33253</v>
      </c>
      <c r="G9554" t="s">
        <v>61</v>
      </c>
      <c r="H9554">
        <v>1</v>
      </c>
      <c r="I9554">
        <v>0</v>
      </c>
      <c r="J9554">
        <v>0</v>
      </c>
      <c r="K9554">
        <v>0</v>
      </c>
      <c r="L9554" t="s">
        <v>36</v>
      </c>
      <c r="M9554" t="str">
        <f t="shared" si="674"/>
        <v>http://logeion.uchicago.edu/index.html#occultus</v>
      </c>
    </row>
    <row r="9555" spans="1:13" ht="15" customHeight="1" x14ac:dyDescent="0.2">
      <c r="A9555" t="s">
        <v>33254</v>
      </c>
      <c r="B9555" t="s">
        <v>33255</v>
      </c>
      <c r="C9555" t="str">
        <f t="shared" si="673"/>
        <v>occumbo –ere –cubui –cubitus</v>
      </c>
      <c r="D9555" t="str">
        <f t="shared" si="677"/>
        <v>occumbo</v>
      </c>
      <c r="E9555" t="s">
        <v>24914</v>
      </c>
      <c r="F9555" t="s">
        <v>33256</v>
      </c>
      <c r="G9555" t="s">
        <v>66</v>
      </c>
      <c r="I9555">
        <v>3</v>
      </c>
      <c r="J9555">
        <v>0</v>
      </c>
      <c r="K9555">
        <v>0</v>
      </c>
      <c r="L9555" t="s">
        <v>24</v>
      </c>
      <c r="M9555" t="str">
        <f t="shared" si="674"/>
        <v>http://logeion.uchicago.edu/index.html#occumbo</v>
      </c>
    </row>
    <row r="9556" spans="1:13" ht="15" customHeight="1" x14ac:dyDescent="0.2">
      <c r="A9556" t="s">
        <v>33257</v>
      </c>
      <c r="B9556" t="s">
        <v>33258</v>
      </c>
      <c r="C9556" t="str">
        <f t="shared" ref="C9556:C9619" si="678">SUBSTITUTE(SUBSTITUTE(SUBSTITUTE(SUBSTITUTE(SUBSTITUTE(SUBSTITUTE(SUBSTITUTE(SUBSTITUTE(SUBSTITUTE(SUBSTITUTE(SUBSTITUTE(B9556, "ā", "a"), "ē", "e"), "ī", "i"), "ō", "o"), "ū", "u"), "ȳ", "y"), "Ā", "A"), "Ē", "E"), "Ī", "I"), "Ō", "O"), "Ū", "U")</f>
        <v>occupatio –onis f.</v>
      </c>
      <c r="D9556" t="str">
        <f t="shared" si="677"/>
        <v>occupatio</v>
      </c>
      <c r="E9556" t="s">
        <v>33259</v>
      </c>
      <c r="F9556" t="s">
        <v>33260</v>
      </c>
      <c r="G9556" t="s">
        <v>29</v>
      </c>
      <c r="H9556">
        <v>3</v>
      </c>
      <c r="I9556">
        <v>0</v>
      </c>
      <c r="J9556">
        <v>0</v>
      </c>
      <c r="K9556">
        <v>0</v>
      </c>
      <c r="L9556" t="s">
        <v>19</v>
      </c>
      <c r="M9556" t="str">
        <f t="shared" si="674"/>
        <v>http://logeion.uchicago.edu/index.html#occupatio</v>
      </c>
    </row>
    <row r="9557" spans="1:13" ht="15" customHeight="1" x14ac:dyDescent="0.2">
      <c r="A9557" t="s">
        <v>33261</v>
      </c>
      <c r="B9557" t="s">
        <v>33262</v>
      </c>
      <c r="C9557" t="str">
        <f t="shared" si="678"/>
        <v>occupatus –a –um</v>
      </c>
      <c r="D9557" t="str">
        <f t="shared" si="677"/>
        <v>occupatus</v>
      </c>
      <c r="E9557" t="s">
        <v>31819</v>
      </c>
      <c r="F9557" t="s">
        <v>31819</v>
      </c>
      <c r="G9557" t="s">
        <v>61</v>
      </c>
      <c r="H9557">
        <v>1</v>
      </c>
      <c r="I9557">
        <v>0</v>
      </c>
      <c r="J9557">
        <v>0</v>
      </c>
      <c r="K9557">
        <v>0</v>
      </c>
      <c r="L9557" t="s">
        <v>36</v>
      </c>
      <c r="M9557" t="str">
        <f t="shared" si="674"/>
        <v>http://logeion.uchicago.edu/index.html#occupatus</v>
      </c>
    </row>
    <row r="9558" spans="1:13" ht="15" customHeight="1" x14ac:dyDescent="0.2">
      <c r="A9558" t="s">
        <v>53614</v>
      </c>
      <c r="B9558" t="s">
        <v>53615</v>
      </c>
      <c r="C9558" t="str">
        <f t="shared" si="678"/>
        <v>Occupo –onis m.</v>
      </c>
      <c r="D9558" t="str">
        <f t="shared" si="677"/>
        <v>Occupo</v>
      </c>
      <c r="E9558" t="s">
        <v>53616</v>
      </c>
      <c r="F9558" t="s">
        <v>53616</v>
      </c>
      <c r="G9558" t="s">
        <v>29</v>
      </c>
      <c r="H9558">
        <v>3</v>
      </c>
      <c r="I9558">
        <v>0</v>
      </c>
      <c r="J9558">
        <v>0</v>
      </c>
      <c r="K9558">
        <v>1</v>
      </c>
      <c r="L9558" t="s">
        <v>19</v>
      </c>
      <c r="M9558" t="str">
        <f t="shared" si="674"/>
        <v>http://logeion.uchicago.edu/index.html#Occupo</v>
      </c>
    </row>
    <row r="9559" spans="1:13" ht="15" customHeight="1" x14ac:dyDescent="0.2">
      <c r="A9559" t="s">
        <v>33264</v>
      </c>
      <c r="B9559" t="s">
        <v>33265</v>
      </c>
      <c r="C9559" t="str">
        <f t="shared" si="678"/>
        <v>occupo occupare occupavi occupatus</v>
      </c>
      <c r="D9559" t="str">
        <f t="shared" si="677"/>
        <v>occupo</v>
      </c>
      <c r="E9559" t="s">
        <v>33266</v>
      </c>
      <c r="F9559" t="s">
        <v>33267</v>
      </c>
      <c r="G9559" t="s">
        <v>23</v>
      </c>
      <c r="I9559">
        <v>1</v>
      </c>
      <c r="J9559">
        <v>0</v>
      </c>
      <c r="K9559">
        <v>0</v>
      </c>
      <c r="L9559" t="s">
        <v>24</v>
      </c>
      <c r="M9559" t="str">
        <f t="shared" si="674"/>
        <v>http://logeion.uchicago.edu/index.html#occupo</v>
      </c>
    </row>
    <row r="9560" spans="1:13" ht="15" customHeight="1" x14ac:dyDescent="0.2">
      <c r="A9560" t="s">
        <v>33269</v>
      </c>
      <c r="B9560" t="s">
        <v>33270</v>
      </c>
      <c r="C9560" t="str">
        <f t="shared" si="678"/>
        <v>occurro occurrere occurri occursus</v>
      </c>
      <c r="D9560" t="str">
        <f t="shared" si="677"/>
        <v>occurro</v>
      </c>
      <c r="E9560" t="s">
        <v>33271</v>
      </c>
      <c r="F9560" t="s">
        <v>33272</v>
      </c>
      <c r="G9560" t="s">
        <v>66</v>
      </c>
      <c r="I9560">
        <v>3</v>
      </c>
      <c r="J9560">
        <v>0</v>
      </c>
      <c r="K9560">
        <v>0</v>
      </c>
      <c r="L9560" t="s">
        <v>24</v>
      </c>
      <c r="M9560" t="str">
        <f t="shared" si="674"/>
        <v>http://logeion.uchicago.edu/index.html#occurro</v>
      </c>
    </row>
    <row r="9561" spans="1:13" ht="15" customHeight="1" x14ac:dyDescent="0.2">
      <c r="A9561" t="s">
        <v>33273</v>
      </c>
      <c r="B9561" t="s">
        <v>33274</v>
      </c>
      <c r="C9561" t="str">
        <f t="shared" si="678"/>
        <v>occurso occursare</v>
      </c>
      <c r="D9561" t="str">
        <f t="shared" si="677"/>
        <v>occurso</v>
      </c>
      <c r="E9561" t="s">
        <v>33275</v>
      </c>
      <c r="F9561" t="s">
        <v>33276</v>
      </c>
      <c r="G9561" t="s">
        <v>23</v>
      </c>
      <c r="I9561">
        <v>1</v>
      </c>
      <c r="J9561">
        <v>0</v>
      </c>
      <c r="K9561">
        <v>0</v>
      </c>
      <c r="L9561" t="s">
        <v>24</v>
      </c>
      <c r="M9561" t="str">
        <f t="shared" si="674"/>
        <v>http://logeion.uchicago.edu/index.html#occurso</v>
      </c>
    </row>
    <row r="9562" spans="1:13" ht="15" customHeight="1" x14ac:dyDescent="0.2">
      <c r="A9562" t="s">
        <v>33277</v>
      </c>
      <c r="B9562" t="s">
        <v>33278</v>
      </c>
      <c r="C9562" t="str">
        <f t="shared" si="678"/>
        <v>occursus –us m.</v>
      </c>
      <c r="D9562" t="str">
        <f t="shared" si="677"/>
        <v>occursus</v>
      </c>
      <c r="E9562" t="s">
        <v>9495</v>
      </c>
      <c r="F9562" t="s">
        <v>33279</v>
      </c>
      <c r="G9562" t="s">
        <v>18</v>
      </c>
      <c r="H9562">
        <v>4</v>
      </c>
      <c r="I9562">
        <v>0</v>
      </c>
      <c r="J9562">
        <v>0</v>
      </c>
      <c r="K9562">
        <v>0</v>
      </c>
      <c r="L9562" t="s">
        <v>19</v>
      </c>
      <c r="M9562" t="str">
        <f t="shared" si="674"/>
        <v>http://logeion.uchicago.edu/index.html#occursus</v>
      </c>
    </row>
    <row r="9563" spans="1:13" ht="15" customHeight="1" x14ac:dyDescent="0.2">
      <c r="A9563" t="s">
        <v>33280</v>
      </c>
      <c r="B9563" t="s">
        <v>33281</v>
      </c>
      <c r="C9563" t="str">
        <f t="shared" si="678"/>
        <v>Oceanitis –idis f.</v>
      </c>
      <c r="D9563" t="str">
        <f t="shared" si="677"/>
        <v>Oceanitis</v>
      </c>
      <c r="E9563" t="s">
        <v>33282</v>
      </c>
      <c r="F9563" t="s">
        <v>33283</v>
      </c>
      <c r="G9563" t="s">
        <v>29</v>
      </c>
      <c r="H9563">
        <v>3</v>
      </c>
      <c r="K9563">
        <v>1</v>
      </c>
      <c r="L9563" t="s">
        <v>19</v>
      </c>
      <c r="M9563" t="str">
        <f t="shared" si="674"/>
        <v>http://logeion.uchicago.edu/index.html#Oceanitis</v>
      </c>
    </row>
    <row r="9564" spans="1:13" ht="15" customHeight="1" x14ac:dyDescent="0.2">
      <c r="A9564" t="s">
        <v>33284</v>
      </c>
      <c r="B9564" t="s">
        <v>33285</v>
      </c>
      <c r="C9564" t="str">
        <f t="shared" si="678"/>
        <v>oceanus –i m.</v>
      </c>
      <c r="D9564" t="str">
        <f t="shared" si="677"/>
        <v>oceanus</v>
      </c>
      <c r="E9564" t="s">
        <v>33286</v>
      </c>
      <c r="F9564" t="s">
        <v>33287</v>
      </c>
      <c r="G9564" t="s">
        <v>21</v>
      </c>
      <c r="H9564">
        <v>2</v>
      </c>
      <c r="I9564">
        <v>0</v>
      </c>
      <c r="J9564">
        <v>0</v>
      </c>
      <c r="K9564">
        <v>0</v>
      </c>
      <c r="L9564" t="s">
        <v>19</v>
      </c>
      <c r="M9564" t="str">
        <f t="shared" si="674"/>
        <v>http://logeion.uchicago.edu/index.html#oceanus</v>
      </c>
    </row>
    <row r="9565" spans="1:13" ht="15" customHeight="1" x14ac:dyDescent="0.2">
      <c r="A9565" t="s">
        <v>56021</v>
      </c>
      <c r="B9565" t="s">
        <v>56034</v>
      </c>
      <c r="C9565" t="str">
        <f t="shared" si="678"/>
        <v>Oceanus –i m.</v>
      </c>
      <c r="D9565" t="str">
        <f t="shared" si="677"/>
        <v>Oceanus</v>
      </c>
      <c r="E9565" t="s">
        <v>56027</v>
      </c>
      <c r="F9565" t="s">
        <v>56027</v>
      </c>
      <c r="G9565" t="s">
        <v>21</v>
      </c>
      <c r="H9565">
        <v>2</v>
      </c>
      <c r="I9565">
        <v>0</v>
      </c>
      <c r="J9565">
        <v>0</v>
      </c>
      <c r="K9565">
        <v>1</v>
      </c>
      <c r="L9565" t="s">
        <v>19</v>
      </c>
      <c r="M9565" t="str">
        <f t="shared" si="674"/>
        <v>http://logeion.uchicago.edu/index.html#Oceanus</v>
      </c>
    </row>
    <row r="9566" spans="1:13" ht="15" customHeight="1" x14ac:dyDescent="0.2">
      <c r="A9566" t="s">
        <v>33289</v>
      </c>
      <c r="B9566" t="s">
        <v>33290</v>
      </c>
      <c r="C9566" t="str">
        <f t="shared" si="678"/>
        <v>ocellus ocelli m.</v>
      </c>
      <c r="D9566" t="str">
        <f t="shared" si="677"/>
        <v>ocellus</v>
      </c>
      <c r="E9566" t="s">
        <v>33291</v>
      </c>
      <c r="F9566" t="s">
        <v>33292</v>
      </c>
      <c r="G9566" t="s">
        <v>21</v>
      </c>
      <c r="H9566">
        <v>2</v>
      </c>
      <c r="I9566">
        <v>0</v>
      </c>
      <c r="J9566">
        <v>0</v>
      </c>
      <c r="K9566">
        <v>0</v>
      </c>
      <c r="L9566" t="s">
        <v>19</v>
      </c>
      <c r="M9566" t="str">
        <f t="shared" si="674"/>
        <v>http://logeion.uchicago.edu/index.html#ocellus</v>
      </c>
    </row>
    <row r="9567" spans="1:13" ht="15" customHeight="1" x14ac:dyDescent="0.2">
      <c r="A9567" t="s">
        <v>33293</v>
      </c>
      <c r="B9567" t="s">
        <v>33294</v>
      </c>
      <c r="C9567" t="str">
        <f t="shared" si="678"/>
        <v>Ocelum –i n.</v>
      </c>
      <c r="D9567" t="str">
        <f t="shared" si="677"/>
        <v>Ocelum</v>
      </c>
      <c r="E9567" t="s">
        <v>33295</v>
      </c>
      <c r="F9567" t="s">
        <v>33295</v>
      </c>
      <c r="G9567" t="s">
        <v>21</v>
      </c>
      <c r="H9567">
        <v>2</v>
      </c>
      <c r="I9567">
        <v>0</v>
      </c>
      <c r="J9567">
        <v>0</v>
      </c>
      <c r="K9567">
        <v>1</v>
      </c>
      <c r="L9567" t="s">
        <v>19</v>
      </c>
      <c r="M9567" t="str">
        <f t="shared" si="674"/>
        <v>http://logeion.uchicago.edu/index.html#Ocelum</v>
      </c>
    </row>
    <row r="9568" spans="1:13" ht="15" customHeight="1" x14ac:dyDescent="0.2">
      <c r="A9568" t="s">
        <v>33296</v>
      </c>
      <c r="B9568" t="s">
        <v>33297</v>
      </c>
      <c r="C9568" t="str">
        <f t="shared" si="678"/>
        <v>ochra. ae f.</v>
      </c>
      <c r="D9568" t="str">
        <f t="shared" si="677"/>
        <v>ochra.</v>
      </c>
      <c r="E9568" t="s">
        <v>33298</v>
      </c>
      <c r="F9568" t="s">
        <v>33298</v>
      </c>
      <c r="G9568" t="s">
        <v>346</v>
      </c>
      <c r="H9568">
        <v>6</v>
      </c>
      <c r="I9568">
        <v>0</v>
      </c>
      <c r="J9568">
        <v>0</v>
      </c>
      <c r="K9568">
        <v>0</v>
      </c>
      <c r="L9568" t="s">
        <v>19</v>
      </c>
      <c r="M9568" t="str">
        <f t="shared" si="674"/>
        <v>http://logeion.uchicago.edu/index.html#ochra.</v>
      </c>
    </row>
    <row r="9569" spans="1:13" ht="15" customHeight="1" x14ac:dyDescent="0.2">
      <c r="A9569" t="s">
        <v>33304</v>
      </c>
      <c r="B9569" t="s">
        <v>33305</v>
      </c>
      <c r="C9569" t="str">
        <f t="shared" si="678"/>
        <v>ocior –ius</v>
      </c>
      <c r="D9569" t="str">
        <f t="shared" si="677"/>
        <v>ocior</v>
      </c>
      <c r="E9569" t="s">
        <v>33306</v>
      </c>
      <c r="F9569" t="s">
        <v>33307</v>
      </c>
      <c r="G9569" t="s">
        <v>8973</v>
      </c>
      <c r="H9569">
        <v>3</v>
      </c>
      <c r="I9569">
        <v>0</v>
      </c>
      <c r="J9569">
        <v>0</v>
      </c>
      <c r="K9569">
        <v>0</v>
      </c>
      <c r="L9569" t="s">
        <v>36</v>
      </c>
      <c r="M9569" t="str">
        <f t="shared" si="674"/>
        <v>http://logeion.uchicago.edu/index.html#ocior</v>
      </c>
    </row>
    <row r="9570" spans="1:13" ht="15" customHeight="1" x14ac:dyDescent="0.2">
      <c r="A9570" t="s">
        <v>53617</v>
      </c>
      <c r="B9570" t="s">
        <v>53618</v>
      </c>
      <c r="C9570" t="str">
        <f t="shared" si="678"/>
        <v>oclopeta –ae f.</v>
      </c>
      <c r="D9570" t="str">
        <f t="shared" si="677"/>
        <v>oclopeta</v>
      </c>
      <c r="E9570" t="s">
        <v>53619</v>
      </c>
      <c r="F9570" t="s">
        <v>53619</v>
      </c>
      <c r="G9570" t="s">
        <v>76</v>
      </c>
      <c r="H9570">
        <v>1</v>
      </c>
      <c r="I9570">
        <v>0</v>
      </c>
      <c r="J9570">
        <v>0</v>
      </c>
      <c r="K9570">
        <v>0</v>
      </c>
      <c r="L9570" t="s">
        <v>19</v>
      </c>
      <c r="M9570" t="str">
        <f t="shared" si="674"/>
        <v>http://logeion.uchicago.edu/index.html#oclopeta</v>
      </c>
    </row>
    <row r="9571" spans="1:13" ht="15" customHeight="1" x14ac:dyDescent="0.2">
      <c r="A9571" t="s">
        <v>33309</v>
      </c>
      <c r="B9571" t="s">
        <v>33310</v>
      </c>
      <c r="C9571" t="str">
        <f t="shared" si="678"/>
        <v>Ocnus –i m.</v>
      </c>
      <c r="D9571" t="str">
        <f t="shared" si="677"/>
        <v>Ocnus</v>
      </c>
      <c r="E9571" t="s">
        <v>33311</v>
      </c>
      <c r="F9571" t="s">
        <v>33312</v>
      </c>
      <c r="G9571" t="s">
        <v>21</v>
      </c>
      <c r="H9571">
        <v>2</v>
      </c>
      <c r="I9571">
        <v>0</v>
      </c>
      <c r="J9571">
        <v>0</v>
      </c>
      <c r="K9571">
        <v>1</v>
      </c>
      <c r="L9571" t="s">
        <v>19</v>
      </c>
      <c r="M9571" t="str">
        <f t="shared" ref="M9571:M9634" si="679">"http://logeion.uchicago.edu/index.html#"&amp;D9571</f>
        <v>http://logeion.uchicago.edu/index.html#Ocnus</v>
      </c>
    </row>
    <row r="9572" spans="1:13" ht="15" customHeight="1" x14ac:dyDescent="0.2">
      <c r="A9572" t="s">
        <v>33313</v>
      </c>
      <c r="B9572" t="s">
        <v>33314</v>
      </c>
      <c r="C9572" t="str">
        <f t="shared" si="678"/>
        <v>ocrea –ae f.</v>
      </c>
      <c r="D9572" t="str">
        <f t="shared" si="677"/>
        <v>ocrea</v>
      </c>
      <c r="E9572" t="s">
        <v>33315</v>
      </c>
      <c r="F9572" t="s">
        <v>33316</v>
      </c>
      <c r="G9572" t="s">
        <v>76</v>
      </c>
      <c r="H9572">
        <v>1</v>
      </c>
      <c r="I9572">
        <v>0</v>
      </c>
      <c r="J9572">
        <v>0</v>
      </c>
      <c r="K9572">
        <v>0</v>
      </c>
      <c r="L9572" t="s">
        <v>19</v>
      </c>
      <c r="M9572" t="str">
        <f t="shared" si="679"/>
        <v>http://logeion.uchicago.edu/index.html#ocrea</v>
      </c>
    </row>
    <row r="9573" spans="1:13" ht="15" customHeight="1" x14ac:dyDescent="0.2">
      <c r="A9573" t="s">
        <v>33318</v>
      </c>
      <c r="B9573" t="s">
        <v>33319</v>
      </c>
      <c r="C9573" t="str">
        <f t="shared" si="678"/>
        <v>Ocriculum –i n.</v>
      </c>
      <c r="D9573" t="str">
        <f t="shared" si="677"/>
        <v>Ocriculum</v>
      </c>
      <c r="E9573" t="s">
        <v>33320</v>
      </c>
      <c r="F9573" t="s">
        <v>33321</v>
      </c>
      <c r="G9573" t="s">
        <v>21</v>
      </c>
      <c r="H9573">
        <v>2</v>
      </c>
      <c r="I9573">
        <v>0</v>
      </c>
      <c r="J9573">
        <v>0</v>
      </c>
      <c r="K9573">
        <v>1</v>
      </c>
      <c r="L9573" t="s">
        <v>19</v>
      </c>
      <c r="M9573" t="str">
        <f t="shared" si="679"/>
        <v>http://logeion.uchicago.edu/index.html#Ocriculum</v>
      </c>
    </row>
    <row r="9574" spans="1:13" ht="15" customHeight="1" x14ac:dyDescent="0.2">
      <c r="A9574" t="s">
        <v>33322</v>
      </c>
      <c r="B9574" t="s">
        <v>33323</v>
      </c>
      <c r="C9574" t="str">
        <f t="shared" si="678"/>
        <v>Octa –ae f.</v>
      </c>
      <c r="D9574" t="str">
        <f t="shared" si="677"/>
        <v>Octa</v>
      </c>
      <c r="E9574" t="s">
        <v>33324</v>
      </c>
      <c r="F9574" t="s">
        <v>33324</v>
      </c>
      <c r="G9574" t="s">
        <v>76</v>
      </c>
      <c r="H9574">
        <v>1</v>
      </c>
      <c r="I9574">
        <v>0</v>
      </c>
      <c r="J9574">
        <v>0</v>
      </c>
      <c r="K9574">
        <v>1</v>
      </c>
      <c r="L9574" t="s">
        <v>19</v>
      </c>
      <c r="M9574" t="str">
        <f t="shared" si="679"/>
        <v>http://logeion.uchicago.edu/index.html#Octa</v>
      </c>
    </row>
    <row r="9575" spans="1:13" ht="15" customHeight="1" x14ac:dyDescent="0.2">
      <c r="A9575" t="s">
        <v>56807</v>
      </c>
      <c r="B9575" t="s">
        <v>57943</v>
      </c>
      <c r="C9575" t="str">
        <f t="shared" si="678"/>
        <v>octaphoron –i n.</v>
      </c>
      <c r="D9575" t="str">
        <f t="shared" si="677"/>
        <v>octaphoron</v>
      </c>
      <c r="E9575" t="s">
        <v>57425</v>
      </c>
      <c r="F9575" t="s">
        <v>57425</v>
      </c>
      <c r="G9575" t="s">
        <v>346</v>
      </c>
      <c r="H9575">
        <v>2</v>
      </c>
      <c r="L9575" t="s">
        <v>19</v>
      </c>
      <c r="M9575" t="str">
        <f t="shared" si="679"/>
        <v>http://logeion.uchicago.edu/index.html#octaphoron</v>
      </c>
    </row>
    <row r="9576" spans="1:13" ht="15" customHeight="1" x14ac:dyDescent="0.2">
      <c r="A9576" t="s">
        <v>33329</v>
      </c>
      <c r="B9576" t="s">
        <v>61741</v>
      </c>
      <c r="C9576" t="str">
        <f t="shared" si="678"/>
        <v xml:space="preserve">Octavia –ae f.  </v>
      </c>
      <c r="D9576" t="str">
        <f t="shared" si="677"/>
        <v>Octavia</v>
      </c>
      <c r="E9576" t="s">
        <v>61940</v>
      </c>
      <c r="F9576" t="s">
        <v>61940</v>
      </c>
      <c r="G9576" t="s">
        <v>76</v>
      </c>
      <c r="H9576">
        <v>1</v>
      </c>
      <c r="I9576">
        <v>0</v>
      </c>
      <c r="J9576">
        <v>0</v>
      </c>
      <c r="K9576">
        <v>1</v>
      </c>
      <c r="L9576" t="s">
        <v>19</v>
      </c>
      <c r="M9576" t="str">
        <f t="shared" si="679"/>
        <v>http://logeion.uchicago.edu/index.html#Octavia</v>
      </c>
    </row>
    <row r="9577" spans="1:13" ht="15" customHeight="1" x14ac:dyDescent="0.2">
      <c r="A9577" t="s">
        <v>33330</v>
      </c>
      <c r="B9577" t="s">
        <v>55793</v>
      </c>
      <c r="C9577" t="str">
        <f t="shared" si="678"/>
        <v>Octavianus –i m.</v>
      </c>
      <c r="D9577" t="str">
        <f t="shared" si="677"/>
        <v>Octavianus</v>
      </c>
      <c r="E9577" t="s">
        <v>55794</v>
      </c>
      <c r="F9577" t="s">
        <v>55794</v>
      </c>
      <c r="G9577" t="s">
        <v>61</v>
      </c>
      <c r="H9577">
        <v>1</v>
      </c>
      <c r="I9577">
        <v>0</v>
      </c>
      <c r="J9577">
        <v>0</v>
      </c>
      <c r="K9577">
        <v>1</v>
      </c>
      <c r="L9577" t="s">
        <v>36</v>
      </c>
      <c r="M9577" t="str">
        <f t="shared" si="679"/>
        <v>http://logeion.uchicago.edu/index.html#Octavianus</v>
      </c>
    </row>
    <row r="9578" spans="1:13" ht="15" customHeight="1" x14ac:dyDescent="0.2">
      <c r="A9578" t="s">
        <v>33331</v>
      </c>
      <c r="B9578" t="s">
        <v>33332</v>
      </c>
      <c r="C9578" t="str">
        <f t="shared" si="678"/>
        <v>Octavius –i m.</v>
      </c>
      <c r="D9578" t="str">
        <f t="shared" si="677"/>
        <v>Octavius</v>
      </c>
      <c r="E9578" t="s">
        <v>33333</v>
      </c>
      <c r="F9578" t="s">
        <v>33333</v>
      </c>
      <c r="G9578" t="s">
        <v>21</v>
      </c>
      <c r="H9578">
        <v>2</v>
      </c>
      <c r="I9578">
        <v>0</v>
      </c>
      <c r="J9578">
        <v>0</v>
      </c>
      <c r="K9578">
        <v>1</v>
      </c>
      <c r="L9578" t="s">
        <v>19</v>
      </c>
      <c r="M9578" t="str">
        <f t="shared" si="679"/>
        <v>http://logeion.uchicago.edu/index.html#Octavius</v>
      </c>
    </row>
    <row r="9579" spans="1:13" ht="15" customHeight="1" x14ac:dyDescent="0.2">
      <c r="A9579" t="s">
        <v>33334</v>
      </c>
      <c r="B9579" t="s">
        <v>33335</v>
      </c>
      <c r="C9579" t="str">
        <f t="shared" si="678"/>
        <v>octies</v>
      </c>
      <c r="D9579" t="s">
        <v>33335</v>
      </c>
      <c r="E9579" t="s">
        <v>33336</v>
      </c>
      <c r="F9579" t="s">
        <v>33336</v>
      </c>
      <c r="G9579" t="s">
        <v>6190</v>
      </c>
      <c r="I9579">
        <v>0</v>
      </c>
      <c r="J9579">
        <v>0</v>
      </c>
      <c r="K9579">
        <v>0</v>
      </c>
      <c r="L9579" t="s">
        <v>2816</v>
      </c>
      <c r="M9579" t="str">
        <f t="shared" si="679"/>
        <v>http://logeion.uchicago.edu/index.html#octies</v>
      </c>
    </row>
    <row r="9580" spans="1:13" ht="15" customHeight="1" x14ac:dyDescent="0.2">
      <c r="A9580" t="s">
        <v>33337</v>
      </c>
      <c r="B9580" t="s">
        <v>33338</v>
      </c>
      <c r="C9580" t="str">
        <f t="shared" si="678"/>
        <v>octingenti –ae –a; octingentesimus –a –um</v>
      </c>
      <c r="D9580" t="str">
        <f t="shared" ref="D9580:D9611" si="680">IF(ISBLANK(B9580),0,LEFT( C9580, FIND( " ", C9580 ) - 1 ))</f>
        <v>octingenti</v>
      </c>
      <c r="E9580" t="s">
        <v>33339</v>
      </c>
      <c r="F9580" t="s">
        <v>33339</v>
      </c>
      <c r="G9580" t="s">
        <v>2815</v>
      </c>
      <c r="I9580">
        <v>0</v>
      </c>
      <c r="J9580">
        <v>0</v>
      </c>
      <c r="K9580">
        <v>0</v>
      </c>
      <c r="L9580" t="s">
        <v>2816</v>
      </c>
      <c r="M9580" t="str">
        <f t="shared" si="679"/>
        <v>http://logeion.uchicago.edu/index.html#octingenti</v>
      </c>
    </row>
    <row r="9581" spans="1:13" ht="15" customHeight="1" x14ac:dyDescent="0.2">
      <c r="A9581" t="s">
        <v>33340</v>
      </c>
      <c r="B9581" t="s">
        <v>33341</v>
      </c>
      <c r="C9581" t="str">
        <f t="shared" si="678"/>
        <v>octo; octavus –a –um</v>
      </c>
      <c r="D9581" t="str">
        <f t="shared" si="680"/>
        <v>octo;</v>
      </c>
      <c r="E9581" t="s">
        <v>33342</v>
      </c>
      <c r="F9581" t="s">
        <v>33342</v>
      </c>
      <c r="G9581" t="s">
        <v>2815</v>
      </c>
      <c r="I9581">
        <v>0</v>
      </c>
      <c r="J9581">
        <v>0</v>
      </c>
      <c r="K9581">
        <v>0</v>
      </c>
      <c r="L9581" t="s">
        <v>2816</v>
      </c>
      <c r="M9581" t="str">
        <f t="shared" si="679"/>
        <v>http://logeion.uchicago.edu/index.html#octo;</v>
      </c>
    </row>
    <row r="9582" spans="1:13" ht="15" customHeight="1" x14ac:dyDescent="0.2">
      <c r="A9582" t="s">
        <v>58807</v>
      </c>
      <c r="B9582" t="s">
        <v>58532</v>
      </c>
      <c r="C9582" t="str">
        <f t="shared" si="678"/>
        <v>October –bris –bre</v>
      </c>
      <c r="D9582" t="str">
        <f t="shared" si="680"/>
        <v>October</v>
      </c>
      <c r="E9582" t="s">
        <v>58533</v>
      </c>
      <c r="F9582" t="s">
        <v>58533</v>
      </c>
      <c r="G9582" t="s">
        <v>536</v>
      </c>
      <c r="H9582">
        <v>3</v>
      </c>
      <c r="K9582">
        <v>1</v>
      </c>
      <c r="L9582" t="s">
        <v>36</v>
      </c>
      <c r="M9582" t="str">
        <f t="shared" si="679"/>
        <v>http://logeion.uchicago.edu/index.html#October</v>
      </c>
    </row>
    <row r="9583" spans="1:13" ht="15" customHeight="1" x14ac:dyDescent="0.2">
      <c r="A9583" t="s">
        <v>33344</v>
      </c>
      <c r="B9583" t="s">
        <v>33345</v>
      </c>
      <c r="C9583" t="str">
        <f t="shared" si="678"/>
        <v>Octodurus –i m.</v>
      </c>
      <c r="D9583" t="str">
        <f t="shared" si="680"/>
        <v>Octodurus</v>
      </c>
      <c r="E9583" t="s">
        <v>33346</v>
      </c>
      <c r="F9583" t="s">
        <v>33346</v>
      </c>
      <c r="G9583" t="s">
        <v>21</v>
      </c>
      <c r="H9583">
        <v>2</v>
      </c>
      <c r="I9583">
        <v>0</v>
      </c>
      <c r="J9583">
        <v>0</v>
      </c>
      <c r="K9583">
        <v>1</v>
      </c>
      <c r="L9583" t="s">
        <v>19</v>
      </c>
      <c r="M9583" t="str">
        <f t="shared" si="679"/>
        <v>http://logeion.uchicago.edu/index.html#Octodurus</v>
      </c>
    </row>
    <row r="9584" spans="1:13" ht="15" customHeight="1" x14ac:dyDescent="0.2">
      <c r="A9584" t="s">
        <v>33348</v>
      </c>
      <c r="B9584" t="s">
        <v>33349</v>
      </c>
      <c r="C9584" t="str">
        <f t="shared" si="678"/>
        <v>octoginta; octogesimus –a –um</v>
      </c>
      <c r="D9584" t="str">
        <f t="shared" si="680"/>
        <v>octoginta;</v>
      </c>
      <c r="E9584" t="s">
        <v>33350</v>
      </c>
      <c r="F9584" t="s">
        <v>33350</v>
      </c>
      <c r="G9584" t="s">
        <v>2815</v>
      </c>
      <c r="I9584">
        <v>0</v>
      </c>
      <c r="J9584">
        <v>0</v>
      </c>
      <c r="K9584">
        <v>0</v>
      </c>
      <c r="L9584" t="s">
        <v>2816</v>
      </c>
      <c r="M9584" t="str">
        <f t="shared" si="679"/>
        <v>http://logeion.uchicago.edu/index.html#octoginta;</v>
      </c>
    </row>
    <row r="9585" spans="1:13" ht="15" customHeight="1" x14ac:dyDescent="0.2">
      <c r="A9585" t="s">
        <v>33352</v>
      </c>
      <c r="B9585" t="s">
        <v>33353</v>
      </c>
      <c r="C9585" t="str">
        <f t="shared" si="678"/>
        <v>octoni –ae –a</v>
      </c>
      <c r="D9585" t="str">
        <f t="shared" si="680"/>
        <v>octoni</v>
      </c>
      <c r="E9585" t="s">
        <v>33354</v>
      </c>
      <c r="F9585" t="s">
        <v>33354</v>
      </c>
      <c r="G9585" t="s">
        <v>6190</v>
      </c>
      <c r="I9585">
        <v>0</v>
      </c>
      <c r="J9585">
        <v>0</v>
      </c>
      <c r="K9585">
        <v>0</v>
      </c>
      <c r="L9585" t="s">
        <v>2816</v>
      </c>
      <c r="M9585" t="str">
        <f t="shared" si="679"/>
        <v>http://logeion.uchicago.edu/index.html#octoni</v>
      </c>
    </row>
    <row r="9586" spans="1:13" ht="15" customHeight="1" x14ac:dyDescent="0.2">
      <c r="A9586" t="s">
        <v>33358</v>
      </c>
      <c r="B9586" t="s">
        <v>33359</v>
      </c>
      <c r="C9586" t="str">
        <f t="shared" si="678"/>
        <v>oculus oculi m.</v>
      </c>
      <c r="D9586" t="str">
        <f t="shared" si="680"/>
        <v>oculus</v>
      </c>
      <c r="E9586" t="s">
        <v>33360</v>
      </c>
      <c r="F9586" t="s">
        <v>33360</v>
      </c>
      <c r="G9586" t="s">
        <v>21</v>
      </c>
      <c r="H9586">
        <v>2</v>
      </c>
      <c r="I9586">
        <v>0</v>
      </c>
      <c r="J9586">
        <v>0</v>
      </c>
      <c r="K9586">
        <v>0</v>
      </c>
      <c r="L9586" t="s">
        <v>19</v>
      </c>
      <c r="M9586" t="str">
        <f t="shared" si="679"/>
        <v>http://logeion.uchicago.edu/index.html#oculus</v>
      </c>
    </row>
    <row r="9587" spans="1:13" ht="15" customHeight="1" x14ac:dyDescent="0.2">
      <c r="A9587" t="s">
        <v>53620</v>
      </c>
      <c r="B9587" t="s">
        <v>53621</v>
      </c>
      <c r="C9587" t="str">
        <f t="shared" si="678"/>
        <v>odarium –i n.</v>
      </c>
      <c r="D9587" t="str">
        <f t="shared" si="680"/>
        <v>odarium</v>
      </c>
      <c r="E9587" t="s">
        <v>53622</v>
      </c>
      <c r="F9587" t="s">
        <v>53622</v>
      </c>
      <c r="G9587" t="s">
        <v>21</v>
      </c>
      <c r="H9587">
        <v>2</v>
      </c>
      <c r="I9587">
        <v>0</v>
      </c>
      <c r="J9587">
        <v>0</v>
      </c>
      <c r="K9587">
        <v>0</v>
      </c>
      <c r="L9587" t="s">
        <v>19</v>
      </c>
      <c r="M9587" t="str">
        <f t="shared" si="679"/>
        <v>http://logeion.uchicago.edu/index.html#odarium</v>
      </c>
    </row>
    <row r="9588" spans="1:13" ht="15" customHeight="1" x14ac:dyDescent="0.2">
      <c r="A9588" t="s">
        <v>33362</v>
      </c>
      <c r="B9588" t="s">
        <v>33363</v>
      </c>
      <c r="C9588" t="str">
        <f t="shared" si="678"/>
        <v>odi odisse</v>
      </c>
      <c r="D9588" t="str">
        <f t="shared" si="680"/>
        <v>odi</v>
      </c>
      <c r="E9588" t="s">
        <v>33364</v>
      </c>
      <c r="F9588" t="s">
        <v>33364</v>
      </c>
      <c r="G9588" t="s">
        <v>66</v>
      </c>
      <c r="I9588">
        <v>3</v>
      </c>
      <c r="J9588">
        <v>0</v>
      </c>
      <c r="K9588">
        <v>0</v>
      </c>
      <c r="L9588" t="s">
        <v>24</v>
      </c>
      <c r="M9588" t="str">
        <f t="shared" si="679"/>
        <v>http://logeion.uchicago.edu/index.html#odi</v>
      </c>
    </row>
    <row r="9589" spans="1:13" ht="15" customHeight="1" x14ac:dyDescent="0.2">
      <c r="A9589" t="s">
        <v>61058</v>
      </c>
      <c r="B9589" t="s">
        <v>61172</v>
      </c>
      <c r="C9589" t="str">
        <f t="shared" si="678"/>
        <v>odibilis –e</v>
      </c>
      <c r="D9589" t="str">
        <f t="shared" si="680"/>
        <v>odibilis</v>
      </c>
      <c r="E9589" t="s">
        <v>61332</v>
      </c>
      <c r="F9589" t="s">
        <v>61333</v>
      </c>
      <c r="G9589" t="s">
        <v>536</v>
      </c>
      <c r="H9589">
        <v>3</v>
      </c>
      <c r="L9589" t="s">
        <v>36</v>
      </c>
      <c r="M9589" t="str">
        <f t="shared" si="679"/>
        <v>http://logeion.uchicago.edu/index.html#odibilis</v>
      </c>
    </row>
    <row r="9590" spans="1:13" ht="15" customHeight="1" x14ac:dyDescent="0.2">
      <c r="A9590" t="s">
        <v>33366</v>
      </c>
      <c r="B9590" t="s">
        <v>33367</v>
      </c>
      <c r="C9590" t="str">
        <f t="shared" si="678"/>
        <v>odio habeo</v>
      </c>
      <c r="D9590" t="str">
        <f t="shared" si="680"/>
        <v>odio</v>
      </c>
      <c r="E9590" t="s">
        <v>33368</v>
      </c>
      <c r="F9590" t="s">
        <v>33368</v>
      </c>
      <c r="G9590" t="s">
        <v>120</v>
      </c>
      <c r="I9590">
        <v>0</v>
      </c>
      <c r="J9590">
        <v>0</v>
      </c>
      <c r="K9590">
        <v>0</v>
      </c>
      <c r="L9590" t="s">
        <v>121</v>
      </c>
      <c r="M9590" t="str">
        <f t="shared" si="679"/>
        <v>http://logeion.uchicago.edu/index.html#odio</v>
      </c>
    </row>
    <row r="9591" spans="1:13" ht="15" customHeight="1" x14ac:dyDescent="0.2">
      <c r="A9591" t="s">
        <v>33369</v>
      </c>
      <c r="B9591" t="s">
        <v>33370</v>
      </c>
      <c r="C9591" t="str">
        <f t="shared" si="678"/>
        <v>odiosus –a –um</v>
      </c>
      <c r="D9591" t="str">
        <f t="shared" si="680"/>
        <v>odiosus</v>
      </c>
      <c r="E9591" t="s">
        <v>33371</v>
      </c>
      <c r="F9591" t="s">
        <v>33372</v>
      </c>
      <c r="G9591" t="s">
        <v>61</v>
      </c>
      <c r="H9591">
        <v>1</v>
      </c>
      <c r="I9591">
        <v>0</v>
      </c>
      <c r="J9591">
        <v>0</v>
      </c>
      <c r="K9591">
        <v>0</v>
      </c>
      <c r="L9591" t="s">
        <v>36</v>
      </c>
      <c r="M9591" t="str">
        <f t="shared" si="679"/>
        <v>http://logeion.uchicago.edu/index.html#odiosus</v>
      </c>
    </row>
    <row r="9592" spans="1:13" ht="15" customHeight="1" x14ac:dyDescent="0.2">
      <c r="A9592" t="s">
        <v>33373</v>
      </c>
      <c r="B9592" t="s">
        <v>33374</v>
      </c>
      <c r="C9592" t="str">
        <f t="shared" si="678"/>
        <v>odium odii n.</v>
      </c>
      <c r="D9592" t="str">
        <f t="shared" si="680"/>
        <v>odium</v>
      </c>
      <c r="E9592" t="s">
        <v>33375</v>
      </c>
      <c r="F9592" t="s">
        <v>33375</v>
      </c>
      <c r="G9592" t="s">
        <v>21</v>
      </c>
      <c r="H9592">
        <v>2</v>
      </c>
      <c r="I9592">
        <v>0</v>
      </c>
      <c r="J9592">
        <v>0</v>
      </c>
      <c r="K9592">
        <v>0</v>
      </c>
      <c r="L9592" t="s">
        <v>19</v>
      </c>
      <c r="M9592" t="str">
        <f t="shared" si="679"/>
        <v>http://logeion.uchicago.edu/index.html#odium</v>
      </c>
    </row>
    <row r="9593" spans="1:13" ht="15" customHeight="1" x14ac:dyDescent="0.2">
      <c r="A9593" t="s">
        <v>60494</v>
      </c>
      <c r="B9593" t="s">
        <v>60605</v>
      </c>
      <c r="C9593" t="str">
        <f t="shared" si="678"/>
        <v>Odius –i</v>
      </c>
      <c r="D9593" t="str">
        <f t="shared" si="680"/>
        <v>Odius</v>
      </c>
      <c r="E9593" t="s">
        <v>60793</v>
      </c>
      <c r="F9593" t="s">
        <v>60707</v>
      </c>
      <c r="G9593" t="s">
        <v>21</v>
      </c>
      <c r="H9593">
        <v>2</v>
      </c>
      <c r="K9593">
        <v>1</v>
      </c>
      <c r="L9593" t="s">
        <v>19</v>
      </c>
      <c r="M9593" t="str">
        <f t="shared" si="679"/>
        <v>http://logeion.uchicago.edu/index.html#Odius</v>
      </c>
    </row>
    <row r="9594" spans="1:13" ht="15" customHeight="1" x14ac:dyDescent="0.2">
      <c r="A9594" t="s">
        <v>33376</v>
      </c>
      <c r="B9594" t="s">
        <v>33377</v>
      </c>
      <c r="C9594" t="str">
        <f t="shared" si="678"/>
        <v>odor –oris m.</v>
      </c>
      <c r="D9594" t="str">
        <f t="shared" si="680"/>
        <v>odor</v>
      </c>
      <c r="E9594" t="s">
        <v>33378</v>
      </c>
      <c r="F9594" t="s">
        <v>33379</v>
      </c>
      <c r="G9594" t="s">
        <v>29</v>
      </c>
      <c r="H9594">
        <v>3</v>
      </c>
      <c r="I9594">
        <v>0</v>
      </c>
      <c r="J9594">
        <v>0</v>
      </c>
      <c r="K9594">
        <v>0</v>
      </c>
      <c r="L9594" t="s">
        <v>19</v>
      </c>
      <c r="M9594" t="str">
        <f t="shared" si="679"/>
        <v>http://logeion.uchicago.edu/index.html#odor</v>
      </c>
    </row>
    <row r="9595" spans="1:13" ht="15" customHeight="1" x14ac:dyDescent="0.2">
      <c r="A9595" t="s">
        <v>61062</v>
      </c>
      <c r="B9595" t="s">
        <v>61173</v>
      </c>
      <c r="C9595" t="str">
        <f t="shared" si="678"/>
        <v>odoramentum –i n.</v>
      </c>
      <c r="D9595" t="str">
        <f t="shared" si="680"/>
        <v>odoramentum</v>
      </c>
      <c r="E9595" t="s">
        <v>61334</v>
      </c>
      <c r="F9595" t="s">
        <v>61335</v>
      </c>
      <c r="G9595" t="s">
        <v>21</v>
      </c>
      <c r="H9595">
        <v>2</v>
      </c>
      <c r="L9595" t="s">
        <v>19</v>
      </c>
      <c r="M9595" t="str">
        <f t="shared" si="679"/>
        <v>http://logeion.uchicago.edu/index.html#odoramentum</v>
      </c>
    </row>
    <row r="9596" spans="1:13" ht="15" customHeight="1" x14ac:dyDescent="0.2">
      <c r="A9596" t="s">
        <v>33381</v>
      </c>
      <c r="B9596" t="s">
        <v>33382</v>
      </c>
      <c r="C9596" t="str">
        <f t="shared" si="678"/>
        <v>odoratus –a –um</v>
      </c>
      <c r="D9596" t="str">
        <f t="shared" si="680"/>
        <v>odoratus</v>
      </c>
      <c r="E9596" t="s">
        <v>33383</v>
      </c>
      <c r="F9596" t="s">
        <v>33384</v>
      </c>
      <c r="G9596" t="s">
        <v>61</v>
      </c>
      <c r="H9596">
        <v>1</v>
      </c>
      <c r="I9596">
        <v>0</v>
      </c>
      <c r="J9596">
        <v>0</v>
      </c>
      <c r="K9596">
        <v>0</v>
      </c>
      <c r="L9596" t="s">
        <v>36</v>
      </c>
      <c r="M9596" t="str">
        <f t="shared" si="679"/>
        <v>http://logeion.uchicago.edu/index.html#odoratus</v>
      </c>
    </row>
    <row r="9597" spans="1:13" ht="15" customHeight="1" x14ac:dyDescent="0.2">
      <c r="A9597" t="s">
        <v>33385</v>
      </c>
      <c r="B9597" t="s">
        <v>33386</v>
      </c>
      <c r="C9597" t="str">
        <f t="shared" si="678"/>
        <v>odorifer –era –erum</v>
      </c>
      <c r="D9597" t="str">
        <f t="shared" si="680"/>
        <v>odorifer</v>
      </c>
      <c r="E9597" t="s">
        <v>33387</v>
      </c>
      <c r="F9597" t="s">
        <v>33388</v>
      </c>
      <c r="G9597" t="s">
        <v>61</v>
      </c>
      <c r="H9597">
        <v>1</v>
      </c>
      <c r="I9597">
        <v>0</v>
      </c>
      <c r="J9597">
        <v>0</v>
      </c>
      <c r="K9597">
        <v>0</v>
      </c>
      <c r="L9597" t="s">
        <v>36</v>
      </c>
      <c r="M9597" t="str">
        <f t="shared" si="679"/>
        <v>http://logeion.uchicago.edu/index.html#odorifer</v>
      </c>
    </row>
    <row r="9598" spans="1:13" ht="15" customHeight="1" x14ac:dyDescent="0.2">
      <c r="A9598" t="s">
        <v>33391</v>
      </c>
      <c r="B9598" t="s">
        <v>33392</v>
      </c>
      <c r="C9598" t="str">
        <f t="shared" si="678"/>
        <v>odorus –a –um</v>
      </c>
      <c r="D9598" t="str">
        <f t="shared" si="680"/>
        <v>odorus</v>
      </c>
      <c r="E9598" t="s">
        <v>33393</v>
      </c>
      <c r="F9598" t="s">
        <v>33394</v>
      </c>
      <c r="G9598" t="s">
        <v>61</v>
      </c>
      <c r="H9598">
        <v>1</v>
      </c>
      <c r="I9598">
        <v>0</v>
      </c>
      <c r="J9598">
        <v>0</v>
      </c>
      <c r="K9598">
        <v>0</v>
      </c>
      <c r="L9598" t="s">
        <v>36</v>
      </c>
      <c r="M9598" t="str">
        <f t="shared" si="679"/>
        <v>http://logeion.uchicago.edu/index.html#odorus</v>
      </c>
    </row>
    <row r="9599" spans="1:13" ht="15" customHeight="1" x14ac:dyDescent="0.2">
      <c r="A9599" t="s">
        <v>33395</v>
      </c>
      <c r="B9599" t="s">
        <v>53000</v>
      </c>
      <c r="C9599" t="str">
        <f t="shared" si="678"/>
        <v>Odyssea –ae f.</v>
      </c>
      <c r="D9599" t="str">
        <f t="shared" si="680"/>
        <v>Odyssea</v>
      </c>
      <c r="E9599" t="s">
        <v>53001</v>
      </c>
      <c r="F9599" t="s">
        <v>53001</v>
      </c>
      <c r="G9599" t="s">
        <v>76</v>
      </c>
      <c r="H9599">
        <v>1</v>
      </c>
      <c r="I9599">
        <v>0</v>
      </c>
      <c r="J9599">
        <v>0</v>
      </c>
      <c r="K9599">
        <v>1</v>
      </c>
      <c r="L9599" t="s">
        <v>19</v>
      </c>
      <c r="M9599" t="str">
        <f t="shared" si="679"/>
        <v>http://logeion.uchicago.edu/index.html#Odyssea</v>
      </c>
    </row>
    <row r="9600" spans="1:13" ht="15" customHeight="1" x14ac:dyDescent="0.2">
      <c r="A9600" t="s">
        <v>33396</v>
      </c>
      <c r="B9600" t="s">
        <v>33397</v>
      </c>
      <c r="C9600" t="str">
        <f t="shared" si="678"/>
        <v>Oeagrus –a –um</v>
      </c>
      <c r="D9600" t="str">
        <f t="shared" si="680"/>
        <v>Oeagrus</v>
      </c>
      <c r="E9600" t="s">
        <v>33398</v>
      </c>
      <c r="F9600" t="s">
        <v>33398</v>
      </c>
      <c r="G9600" t="s">
        <v>61</v>
      </c>
      <c r="H9600">
        <v>1</v>
      </c>
      <c r="K9600">
        <v>1</v>
      </c>
      <c r="L9600" t="s">
        <v>36</v>
      </c>
      <c r="M9600" t="str">
        <f t="shared" si="679"/>
        <v>http://logeion.uchicago.edu/index.html#Oeagrus</v>
      </c>
    </row>
    <row r="9601" spans="1:13" ht="15" customHeight="1" x14ac:dyDescent="0.2">
      <c r="A9601" t="s">
        <v>33399</v>
      </c>
      <c r="B9601" t="s">
        <v>33400</v>
      </c>
      <c r="C9601" t="str">
        <f t="shared" si="678"/>
        <v>Oeagrus –i m.</v>
      </c>
      <c r="D9601" t="str">
        <f t="shared" si="680"/>
        <v>Oeagrus</v>
      </c>
      <c r="E9601" t="s">
        <v>33401</v>
      </c>
      <c r="F9601" t="s">
        <v>33402</v>
      </c>
      <c r="G9601" t="s">
        <v>21</v>
      </c>
      <c r="H9601">
        <v>2</v>
      </c>
      <c r="I9601">
        <v>0</v>
      </c>
      <c r="J9601">
        <v>0</v>
      </c>
      <c r="K9601">
        <v>1</v>
      </c>
      <c r="L9601" t="s">
        <v>19</v>
      </c>
      <c r="M9601" t="str">
        <f t="shared" si="679"/>
        <v>http://logeion.uchicago.edu/index.html#Oeagrus</v>
      </c>
    </row>
    <row r="9602" spans="1:13" ht="15" customHeight="1" x14ac:dyDescent="0.2">
      <c r="A9602" t="s">
        <v>33405</v>
      </c>
      <c r="B9602" t="s">
        <v>33406</v>
      </c>
      <c r="C9602" t="str">
        <f t="shared" si="678"/>
        <v>Oebalia –ae f.</v>
      </c>
      <c r="D9602" t="str">
        <f t="shared" si="680"/>
        <v>Oebalia</v>
      </c>
      <c r="E9602" t="s">
        <v>33407</v>
      </c>
      <c r="F9602" t="s">
        <v>33407</v>
      </c>
      <c r="G9602" t="s">
        <v>76</v>
      </c>
      <c r="H9602">
        <v>1</v>
      </c>
      <c r="K9602">
        <v>1</v>
      </c>
      <c r="L9602" t="s">
        <v>19</v>
      </c>
      <c r="M9602" t="str">
        <f t="shared" si="679"/>
        <v>http://logeion.uchicago.edu/index.html#Oebalia</v>
      </c>
    </row>
    <row r="9603" spans="1:13" ht="15" customHeight="1" x14ac:dyDescent="0.2">
      <c r="A9603" t="s">
        <v>33408</v>
      </c>
      <c r="B9603" t="s">
        <v>33409</v>
      </c>
      <c r="C9603" t="str">
        <f t="shared" si="678"/>
        <v>Oebalus –i m.</v>
      </c>
      <c r="D9603" t="str">
        <f t="shared" si="680"/>
        <v>Oebalus</v>
      </c>
      <c r="E9603" t="s">
        <v>33410</v>
      </c>
      <c r="F9603" t="s">
        <v>33411</v>
      </c>
      <c r="G9603" t="s">
        <v>21</v>
      </c>
      <c r="H9603">
        <v>2</v>
      </c>
      <c r="I9603">
        <v>0</v>
      </c>
      <c r="J9603">
        <v>0</v>
      </c>
      <c r="K9603">
        <v>1</v>
      </c>
      <c r="L9603" t="s">
        <v>19</v>
      </c>
      <c r="M9603" t="str">
        <f t="shared" si="679"/>
        <v>http://logeion.uchicago.edu/index.html#Oebalus</v>
      </c>
    </row>
    <row r="9604" spans="1:13" ht="15" customHeight="1" x14ac:dyDescent="0.2">
      <c r="A9604" t="s">
        <v>55458</v>
      </c>
      <c r="B9604" t="s">
        <v>55734</v>
      </c>
      <c r="C9604" t="str">
        <f t="shared" si="678"/>
        <v>oecarium –i n.</v>
      </c>
      <c r="D9604" t="str">
        <f t="shared" si="680"/>
        <v>oecarium</v>
      </c>
      <c r="E9604" t="s">
        <v>55459</v>
      </c>
      <c r="F9604" t="s">
        <v>55459</v>
      </c>
      <c r="G9604" t="s">
        <v>21</v>
      </c>
      <c r="H9604">
        <v>2</v>
      </c>
      <c r="L9604" t="s">
        <v>19</v>
      </c>
      <c r="M9604" t="str">
        <f t="shared" si="679"/>
        <v>http://logeion.uchicago.edu/index.html#oecarium</v>
      </c>
    </row>
    <row r="9605" spans="1:13" ht="15" customHeight="1" x14ac:dyDescent="0.2">
      <c r="A9605" t="s">
        <v>33412</v>
      </c>
      <c r="B9605" t="s">
        <v>33413</v>
      </c>
      <c r="C9605" t="str">
        <f t="shared" si="678"/>
        <v>Oechalia –ae f.</v>
      </c>
      <c r="D9605" t="str">
        <f t="shared" si="680"/>
        <v>Oechalia</v>
      </c>
      <c r="E9605" t="s">
        <v>33414</v>
      </c>
      <c r="F9605" t="s">
        <v>33415</v>
      </c>
      <c r="G9605" t="s">
        <v>76</v>
      </c>
      <c r="H9605">
        <v>1</v>
      </c>
      <c r="I9605">
        <v>0</v>
      </c>
      <c r="J9605">
        <v>0</v>
      </c>
      <c r="K9605">
        <v>1</v>
      </c>
      <c r="L9605" t="s">
        <v>19</v>
      </c>
      <c r="M9605" t="str">
        <f t="shared" si="679"/>
        <v>http://logeion.uchicago.edu/index.html#Oechalia</v>
      </c>
    </row>
    <row r="9606" spans="1:13" ht="15" customHeight="1" x14ac:dyDescent="0.2">
      <c r="A9606" t="s">
        <v>33418</v>
      </c>
      <c r="B9606" t="s">
        <v>33419</v>
      </c>
      <c r="C9606" t="str">
        <f t="shared" si="678"/>
        <v>Oedipus –podis (Oedipus –i) m.</v>
      </c>
      <c r="D9606" t="str">
        <f t="shared" si="680"/>
        <v>Oedipus</v>
      </c>
      <c r="E9606" t="s">
        <v>33420</v>
      </c>
      <c r="F9606" t="s">
        <v>33421</v>
      </c>
      <c r="G9606" t="s">
        <v>29</v>
      </c>
      <c r="H9606">
        <v>3</v>
      </c>
      <c r="I9606">
        <v>0</v>
      </c>
      <c r="J9606">
        <v>0</v>
      </c>
      <c r="K9606">
        <v>1</v>
      </c>
      <c r="L9606" t="s">
        <v>19</v>
      </c>
      <c r="M9606" t="str">
        <f t="shared" si="679"/>
        <v>http://logeion.uchicago.edu/index.html#Oedipus</v>
      </c>
    </row>
    <row r="9607" spans="1:13" ht="15" customHeight="1" x14ac:dyDescent="0.2">
      <c r="A9607" t="s">
        <v>33422</v>
      </c>
      <c r="B9607" t="s">
        <v>33423</v>
      </c>
      <c r="C9607" t="str">
        <f t="shared" si="678"/>
        <v>Oeneus –ei and eos m.</v>
      </c>
      <c r="D9607" t="str">
        <f t="shared" si="680"/>
        <v>Oeneus</v>
      </c>
      <c r="E9607" t="s">
        <v>33424</v>
      </c>
      <c r="F9607" t="s">
        <v>33424</v>
      </c>
      <c r="G9607" t="s">
        <v>21</v>
      </c>
      <c r="H9607">
        <v>2</v>
      </c>
      <c r="I9607">
        <v>0</v>
      </c>
      <c r="J9607">
        <v>0</v>
      </c>
      <c r="K9607">
        <v>1</v>
      </c>
      <c r="L9607" t="s">
        <v>19</v>
      </c>
      <c r="M9607" t="str">
        <f t="shared" si="679"/>
        <v>http://logeion.uchicago.edu/index.html#Oeneus</v>
      </c>
    </row>
    <row r="9608" spans="1:13" ht="15" customHeight="1" x14ac:dyDescent="0.2">
      <c r="A9608" t="s">
        <v>60495</v>
      </c>
      <c r="B9608" t="s">
        <v>60633</v>
      </c>
      <c r="C9608" t="str">
        <f t="shared" si="678"/>
        <v>Oenides –ae m.</v>
      </c>
      <c r="D9608" t="str">
        <f t="shared" si="680"/>
        <v>Oenides</v>
      </c>
      <c r="E9608" t="s">
        <v>60774</v>
      </c>
      <c r="F9608" t="s">
        <v>60734</v>
      </c>
      <c r="G9608" t="s">
        <v>43</v>
      </c>
      <c r="H9608">
        <v>6</v>
      </c>
      <c r="K9608">
        <v>1</v>
      </c>
      <c r="L9608" t="s">
        <v>19</v>
      </c>
      <c r="M9608" t="str">
        <f t="shared" si="679"/>
        <v>http://logeion.uchicago.edu/index.html#Oenides</v>
      </c>
    </row>
    <row r="9609" spans="1:13" ht="15" customHeight="1" x14ac:dyDescent="0.2">
      <c r="A9609" t="s">
        <v>33425</v>
      </c>
      <c r="B9609" t="s">
        <v>33426</v>
      </c>
      <c r="C9609" t="str">
        <f t="shared" si="678"/>
        <v>Oenomaus –i m.</v>
      </c>
      <c r="D9609" t="str">
        <f t="shared" si="680"/>
        <v>Oenomaus</v>
      </c>
      <c r="E9609" t="s">
        <v>33427</v>
      </c>
      <c r="F9609" t="s">
        <v>33428</v>
      </c>
      <c r="G9609" t="s">
        <v>21</v>
      </c>
      <c r="H9609">
        <v>2</v>
      </c>
      <c r="I9609">
        <v>0</v>
      </c>
      <c r="J9609">
        <v>0</v>
      </c>
      <c r="K9609">
        <v>1</v>
      </c>
      <c r="L9609" t="s">
        <v>19</v>
      </c>
      <c r="M9609" t="str">
        <f t="shared" si="679"/>
        <v>http://logeion.uchicago.edu/index.html#Oenomaus</v>
      </c>
    </row>
    <row r="9610" spans="1:13" ht="15" customHeight="1" x14ac:dyDescent="0.2">
      <c r="A9610" t="s">
        <v>33429</v>
      </c>
      <c r="B9610" t="s">
        <v>54885</v>
      </c>
      <c r="C9610" t="str">
        <f t="shared" si="678"/>
        <v>oenophorum –i n.</v>
      </c>
      <c r="D9610" t="str">
        <f t="shared" si="680"/>
        <v>oenophorum</v>
      </c>
      <c r="E9610" t="s">
        <v>54640</v>
      </c>
      <c r="F9610" t="s">
        <v>54640</v>
      </c>
      <c r="G9610" t="s">
        <v>21</v>
      </c>
      <c r="H9610">
        <v>2</v>
      </c>
      <c r="I9610">
        <v>0</v>
      </c>
      <c r="J9610">
        <v>0</v>
      </c>
      <c r="K9610">
        <v>0</v>
      </c>
      <c r="L9610" t="s">
        <v>19</v>
      </c>
      <c r="M9610" t="str">
        <f t="shared" si="679"/>
        <v>http://logeion.uchicago.edu/index.html#oenophorum</v>
      </c>
    </row>
    <row r="9611" spans="1:13" ht="15" customHeight="1" x14ac:dyDescent="0.2">
      <c r="A9611" t="s">
        <v>56865</v>
      </c>
      <c r="B9611" t="s">
        <v>59728</v>
      </c>
      <c r="C9611" t="str">
        <f t="shared" si="678"/>
        <v>Oenothea –ae f.</v>
      </c>
      <c r="D9611" t="str">
        <f t="shared" si="680"/>
        <v>Oenothea</v>
      </c>
      <c r="E9611" t="s">
        <v>59729</v>
      </c>
      <c r="F9611" t="s">
        <v>59730</v>
      </c>
      <c r="G9611" t="s">
        <v>43</v>
      </c>
      <c r="H9611">
        <v>1</v>
      </c>
      <c r="K9611">
        <v>1</v>
      </c>
      <c r="L9611" t="s">
        <v>19</v>
      </c>
      <c r="M9611" t="str">
        <f t="shared" si="679"/>
        <v>http://logeion.uchicago.edu/index.html#Oenothea</v>
      </c>
    </row>
    <row r="9612" spans="1:13" ht="15" customHeight="1" x14ac:dyDescent="0.2">
      <c r="A9612" t="s">
        <v>33430</v>
      </c>
      <c r="B9612" t="s">
        <v>33431</v>
      </c>
      <c r="C9612" t="str">
        <f t="shared" si="678"/>
        <v>Oenotrius and Oenotrus –a –um</v>
      </c>
      <c r="D9612" t="str">
        <f t="shared" ref="D9612:D9632" si="681">IF(ISBLANK(B9612),0,LEFT( C9612, FIND( " ", C9612 ) - 1 ))</f>
        <v>Oenotrius</v>
      </c>
      <c r="E9612" t="s">
        <v>33432</v>
      </c>
      <c r="F9612" t="s">
        <v>33433</v>
      </c>
      <c r="G9612" t="s">
        <v>61</v>
      </c>
      <c r="H9612">
        <v>1</v>
      </c>
      <c r="I9612">
        <v>0</v>
      </c>
      <c r="J9612">
        <v>0</v>
      </c>
      <c r="K9612">
        <v>1</v>
      </c>
      <c r="L9612" t="s">
        <v>36</v>
      </c>
      <c r="M9612" t="str">
        <f t="shared" si="679"/>
        <v>http://logeion.uchicago.edu/index.html#Oenotrius</v>
      </c>
    </row>
    <row r="9613" spans="1:13" ht="15" customHeight="1" x14ac:dyDescent="0.2">
      <c r="A9613" t="s">
        <v>33437</v>
      </c>
      <c r="B9613" t="s">
        <v>33438</v>
      </c>
      <c r="C9613" t="str">
        <f t="shared" si="678"/>
        <v>oestrus –i m.</v>
      </c>
      <c r="D9613" t="str">
        <f t="shared" si="681"/>
        <v>oestrus</v>
      </c>
      <c r="E9613" t="s">
        <v>33439</v>
      </c>
      <c r="F9613" t="s">
        <v>33440</v>
      </c>
      <c r="G9613" t="s">
        <v>346</v>
      </c>
      <c r="H9613">
        <v>6</v>
      </c>
      <c r="I9613">
        <v>0</v>
      </c>
      <c r="J9613">
        <v>0</v>
      </c>
      <c r="K9613">
        <v>0</v>
      </c>
      <c r="L9613" t="s">
        <v>19</v>
      </c>
      <c r="M9613" t="str">
        <f t="shared" si="679"/>
        <v>http://logeion.uchicago.edu/index.html#oestrus</v>
      </c>
    </row>
    <row r="9614" spans="1:13" ht="15" customHeight="1" x14ac:dyDescent="0.2">
      <c r="A9614" t="s">
        <v>33446</v>
      </c>
      <c r="B9614" t="s">
        <v>33447</v>
      </c>
      <c r="C9614" t="str">
        <f t="shared" si="678"/>
        <v>Oetaeus –a –um</v>
      </c>
      <c r="D9614" t="str">
        <f t="shared" si="681"/>
        <v>Oetaeus</v>
      </c>
      <c r="E9614" t="s">
        <v>33448</v>
      </c>
      <c r="F9614" t="s">
        <v>33449</v>
      </c>
      <c r="G9614" t="s">
        <v>61</v>
      </c>
      <c r="H9614">
        <v>1</v>
      </c>
      <c r="I9614">
        <v>0</v>
      </c>
      <c r="J9614">
        <v>0</v>
      </c>
      <c r="K9614">
        <v>1</v>
      </c>
      <c r="L9614" t="s">
        <v>36</v>
      </c>
      <c r="M9614" t="str">
        <f t="shared" si="679"/>
        <v>http://logeion.uchicago.edu/index.html#Oetaeus</v>
      </c>
    </row>
    <row r="9615" spans="1:13" ht="15" customHeight="1" x14ac:dyDescent="0.2">
      <c r="A9615" t="s">
        <v>33442</v>
      </c>
      <c r="B9615" t="s">
        <v>33443</v>
      </c>
      <c r="C9615" t="str">
        <f t="shared" si="678"/>
        <v>Oete –es f.</v>
      </c>
      <c r="D9615" t="str">
        <f t="shared" si="681"/>
        <v>Oete</v>
      </c>
      <c r="E9615" t="s">
        <v>33444</v>
      </c>
      <c r="F9615" t="s">
        <v>33445</v>
      </c>
      <c r="G9615" t="s">
        <v>346</v>
      </c>
      <c r="H9615">
        <v>6</v>
      </c>
      <c r="I9615">
        <v>0</v>
      </c>
      <c r="J9615">
        <v>0</v>
      </c>
      <c r="K9615">
        <v>1</v>
      </c>
      <c r="L9615" t="s">
        <v>19</v>
      </c>
      <c r="M9615" t="str">
        <f t="shared" si="679"/>
        <v>http://logeion.uchicago.edu/index.html#Oete</v>
      </c>
    </row>
    <row r="9616" spans="1:13" ht="15" customHeight="1" x14ac:dyDescent="0.2">
      <c r="A9616" t="s">
        <v>33451</v>
      </c>
      <c r="B9616" t="s">
        <v>33452</v>
      </c>
      <c r="C9616" t="str">
        <f t="shared" si="678"/>
        <v>offa –ae f.</v>
      </c>
      <c r="D9616" t="str">
        <f t="shared" si="681"/>
        <v>offa</v>
      </c>
      <c r="E9616" t="s">
        <v>33453</v>
      </c>
      <c r="F9616" t="s">
        <v>33454</v>
      </c>
      <c r="G9616" t="s">
        <v>76</v>
      </c>
      <c r="H9616">
        <v>1</v>
      </c>
      <c r="I9616">
        <v>0</v>
      </c>
      <c r="J9616">
        <v>0</v>
      </c>
      <c r="K9616">
        <v>0</v>
      </c>
      <c r="L9616" t="s">
        <v>19</v>
      </c>
      <c r="M9616" t="str">
        <f t="shared" si="679"/>
        <v>http://logeion.uchicago.edu/index.html#offa</v>
      </c>
    </row>
    <row r="9617" spans="1:13" ht="15" customHeight="1" x14ac:dyDescent="0.2">
      <c r="A9617" t="s">
        <v>33458</v>
      </c>
      <c r="B9617" t="s">
        <v>33459</v>
      </c>
      <c r="C9617" t="str">
        <f t="shared" si="678"/>
        <v>offendo offendere offendi offensus</v>
      </c>
      <c r="D9617" t="str">
        <f t="shared" si="681"/>
        <v>offendo</v>
      </c>
      <c r="E9617" t="s">
        <v>33460</v>
      </c>
      <c r="F9617" t="s">
        <v>33461</v>
      </c>
      <c r="G9617" t="s">
        <v>66</v>
      </c>
      <c r="I9617">
        <v>3</v>
      </c>
      <c r="J9617">
        <v>0</v>
      </c>
      <c r="K9617">
        <v>0</v>
      </c>
      <c r="L9617" t="s">
        <v>24</v>
      </c>
      <c r="M9617" t="str">
        <f t="shared" si="679"/>
        <v>http://logeion.uchicago.edu/index.html#offendo</v>
      </c>
    </row>
    <row r="9618" spans="1:13" ht="15" customHeight="1" x14ac:dyDescent="0.2">
      <c r="A9618" t="s">
        <v>33462</v>
      </c>
      <c r="B9618" t="s">
        <v>33463</v>
      </c>
      <c r="C9618" t="str">
        <f t="shared" si="678"/>
        <v>offensa –ae f.</v>
      </c>
      <c r="D9618" t="str">
        <f t="shared" si="681"/>
        <v>offensa</v>
      </c>
      <c r="E9618" t="s">
        <v>33464</v>
      </c>
      <c r="F9618" t="s">
        <v>33465</v>
      </c>
      <c r="G9618" t="s">
        <v>76</v>
      </c>
      <c r="H9618">
        <v>1</v>
      </c>
      <c r="I9618">
        <v>0</v>
      </c>
      <c r="J9618">
        <v>0</v>
      </c>
      <c r="K9618">
        <v>0</v>
      </c>
      <c r="L9618" t="s">
        <v>19</v>
      </c>
      <c r="M9618" t="str">
        <f t="shared" si="679"/>
        <v>http://logeion.uchicago.edu/index.html#offensa</v>
      </c>
    </row>
    <row r="9619" spans="1:13" ht="15" customHeight="1" x14ac:dyDescent="0.2">
      <c r="A9619" t="s">
        <v>33467</v>
      </c>
      <c r="B9619" t="s">
        <v>33468</v>
      </c>
      <c r="C9619" t="str">
        <f t="shared" si="678"/>
        <v>offensio –onis f.</v>
      </c>
      <c r="D9619" t="str">
        <f t="shared" si="681"/>
        <v>offensio</v>
      </c>
      <c r="E9619" t="s">
        <v>33469</v>
      </c>
      <c r="F9619" t="s">
        <v>33469</v>
      </c>
      <c r="G9619" t="s">
        <v>29</v>
      </c>
      <c r="H9619">
        <v>3</v>
      </c>
      <c r="I9619">
        <v>0</v>
      </c>
      <c r="J9619">
        <v>0</v>
      </c>
      <c r="K9619">
        <v>0</v>
      </c>
      <c r="L9619" t="s">
        <v>19</v>
      </c>
      <c r="M9619" t="str">
        <f t="shared" si="679"/>
        <v>http://logeion.uchicago.edu/index.html#offensio</v>
      </c>
    </row>
    <row r="9620" spans="1:13" ht="15" customHeight="1" x14ac:dyDescent="0.2">
      <c r="A9620" t="s">
        <v>33473</v>
      </c>
      <c r="B9620" t="s">
        <v>33474</v>
      </c>
      <c r="C9620" t="str">
        <f t="shared" ref="C9620:C9683" si="682">SUBSTITUTE(SUBSTITUTE(SUBSTITUTE(SUBSTITUTE(SUBSTITUTE(SUBSTITUTE(SUBSTITUTE(SUBSTITUTE(SUBSTITUTE(SUBSTITUTE(SUBSTITUTE(B9620, "ā", "a"), "ē", "e"), "ī", "i"), "ō", "o"), "ū", "u"), "ȳ", "y"), "Ā", "A"), "Ē", "E"), "Ī", "I"), "Ō", "O"), "Ū", "U")</f>
        <v>offensus –a –um</v>
      </c>
      <c r="D9620" t="str">
        <f t="shared" si="681"/>
        <v>offensus</v>
      </c>
      <c r="E9620" t="s">
        <v>33475</v>
      </c>
      <c r="F9620" t="s">
        <v>33475</v>
      </c>
      <c r="G9620" t="s">
        <v>61</v>
      </c>
      <c r="H9620">
        <v>1</v>
      </c>
      <c r="I9620">
        <v>0</v>
      </c>
      <c r="J9620">
        <v>0</v>
      </c>
      <c r="K9620">
        <v>0</v>
      </c>
      <c r="L9620" t="s">
        <v>36</v>
      </c>
      <c r="M9620" t="str">
        <f t="shared" si="679"/>
        <v>http://logeion.uchicago.edu/index.html#offensus</v>
      </c>
    </row>
    <row r="9621" spans="1:13" ht="15" customHeight="1" x14ac:dyDescent="0.2">
      <c r="A9621" t="s">
        <v>33476</v>
      </c>
      <c r="B9621" t="s">
        <v>33477</v>
      </c>
      <c r="C9621" t="str">
        <f t="shared" si="682"/>
        <v>offero offerre obtuli oblatus</v>
      </c>
      <c r="D9621" t="str">
        <f t="shared" si="681"/>
        <v>offero</v>
      </c>
      <c r="E9621" t="s">
        <v>33478</v>
      </c>
      <c r="F9621" t="s">
        <v>33479</v>
      </c>
      <c r="G9621" t="s">
        <v>80</v>
      </c>
      <c r="I9621">
        <v>5</v>
      </c>
      <c r="J9621">
        <v>0</v>
      </c>
      <c r="K9621">
        <v>0</v>
      </c>
      <c r="L9621" t="s">
        <v>24</v>
      </c>
      <c r="M9621" t="str">
        <f t="shared" si="679"/>
        <v>http://logeion.uchicago.edu/index.html#offero</v>
      </c>
    </row>
    <row r="9622" spans="1:13" ht="15" customHeight="1" x14ac:dyDescent="0.2">
      <c r="A9622" t="s">
        <v>33480</v>
      </c>
      <c r="B9622" t="s">
        <v>33481</v>
      </c>
      <c r="C9622" t="str">
        <f t="shared" si="682"/>
        <v>officina –ae f.</v>
      </c>
      <c r="D9622" t="str">
        <f t="shared" si="681"/>
        <v>officina</v>
      </c>
      <c r="E9622" t="s">
        <v>33482</v>
      </c>
      <c r="F9622" t="s">
        <v>33482</v>
      </c>
      <c r="G9622" t="s">
        <v>76</v>
      </c>
      <c r="H9622">
        <v>1</v>
      </c>
      <c r="I9622">
        <v>0</v>
      </c>
      <c r="J9622">
        <v>0</v>
      </c>
      <c r="K9622">
        <v>0</v>
      </c>
      <c r="L9622" t="s">
        <v>19</v>
      </c>
      <c r="M9622" t="str">
        <f t="shared" si="679"/>
        <v>http://logeion.uchicago.edu/index.html#officina</v>
      </c>
    </row>
    <row r="9623" spans="1:13" ht="15" customHeight="1" x14ac:dyDescent="0.2">
      <c r="A9623" t="s">
        <v>33484</v>
      </c>
      <c r="B9623" t="s">
        <v>33485</v>
      </c>
      <c r="C9623" t="str">
        <f t="shared" si="682"/>
        <v>officio officere offeci offectum</v>
      </c>
      <c r="D9623" t="str">
        <f t="shared" si="681"/>
        <v>officio</v>
      </c>
      <c r="E9623" t="s">
        <v>33486</v>
      </c>
      <c r="F9623" t="s">
        <v>33487</v>
      </c>
      <c r="G9623" t="s">
        <v>101</v>
      </c>
      <c r="I9623">
        <v>3</v>
      </c>
      <c r="J9623">
        <v>0</v>
      </c>
      <c r="K9623">
        <v>0</v>
      </c>
      <c r="L9623" t="s">
        <v>24</v>
      </c>
      <c r="M9623" t="str">
        <f t="shared" si="679"/>
        <v>http://logeion.uchicago.edu/index.html#officio</v>
      </c>
    </row>
    <row r="9624" spans="1:13" ht="15" customHeight="1" x14ac:dyDescent="0.2">
      <c r="A9624" t="s">
        <v>33490</v>
      </c>
      <c r="B9624" t="s">
        <v>33491</v>
      </c>
      <c r="C9624" t="str">
        <f t="shared" si="682"/>
        <v>officiosus –a –um</v>
      </c>
      <c r="D9624" t="str">
        <f t="shared" si="681"/>
        <v>officiosus</v>
      </c>
      <c r="E9624" t="s">
        <v>33492</v>
      </c>
      <c r="F9624" t="s">
        <v>33493</v>
      </c>
      <c r="G9624" t="s">
        <v>61</v>
      </c>
      <c r="H9624">
        <v>1</v>
      </c>
      <c r="I9624">
        <v>0</v>
      </c>
      <c r="J9624">
        <v>0</v>
      </c>
      <c r="K9624">
        <v>0</v>
      </c>
      <c r="L9624" t="s">
        <v>36</v>
      </c>
      <c r="M9624" t="str">
        <f t="shared" si="679"/>
        <v>http://logeion.uchicago.edu/index.html#officiosus</v>
      </c>
    </row>
    <row r="9625" spans="1:13" ht="15" customHeight="1" x14ac:dyDescent="0.2">
      <c r="A9625" t="s">
        <v>55059</v>
      </c>
      <c r="B9625" t="s">
        <v>55056</v>
      </c>
      <c r="C9625" t="str">
        <f t="shared" si="682"/>
        <v xml:space="preserve">officiperda –ae m. </v>
      </c>
      <c r="D9625" t="str">
        <f t="shared" si="681"/>
        <v>officiperda</v>
      </c>
      <c r="E9625" t="s">
        <v>55057</v>
      </c>
      <c r="F9625" t="s">
        <v>55058</v>
      </c>
      <c r="G9625" t="s">
        <v>76</v>
      </c>
      <c r="H9625">
        <v>1</v>
      </c>
      <c r="I9625">
        <v>0</v>
      </c>
      <c r="J9625">
        <v>0</v>
      </c>
      <c r="K9625">
        <v>0</v>
      </c>
      <c r="L9625" t="s">
        <v>19</v>
      </c>
      <c r="M9625" t="str">
        <f t="shared" si="679"/>
        <v>http://logeion.uchicago.edu/index.html#officiperda</v>
      </c>
    </row>
    <row r="9626" spans="1:13" ht="15" customHeight="1" x14ac:dyDescent="0.2">
      <c r="A9626" t="s">
        <v>55060</v>
      </c>
      <c r="B9626" t="s">
        <v>55055</v>
      </c>
      <c r="C9626" t="str">
        <f t="shared" si="682"/>
        <v>officiperdus –i m.</v>
      </c>
      <c r="D9626" t="str">
        <f t="shared" si="681"/>
        <v>officiperdus</v>
      </c>
      <c r="E9626" t="s">
        <v>55057</v>
      </c>
      <c r="F9626" t="s">
        <v>55058</v>
      </c>
      <c r="G9626" t="s">
        <v>21</v>
      </c>
      <c r="H9626">
        <v>2</v>
      </c>
      <c r="I9626">
        <v>0</v>
      </c>
      <c r="J9626">
        <v>0</v>
      </c>
      <c r="K9626">
        <v>0</v>
      </c>
      <c r="L9626" t="s">
        <v>19</v>
      </c>
      <c r="M9626" t="str">
        <f t="shared" si="679"/>
        <v>http://logeion.uchicago.edu/index.html#officiperdus</v>
      </c>
    </row>
    <row r="9627" spans="1:13" ht="15" customHeight="1" x14ac:dyDescent="0.2">
      <c r="A9627" t="s">
        <v>33494</v>
      </c>
      <c r="B9627" t="s">
        <v>33495</v>
      </c>
      <c r="C9627" t="str">
        <f t="shared" si="682"/>
        <v>officium offici(i) n.</v>
      </c>
      <c r="D9627" t="str">
        <f t="shared" si="681"/>
        <v>officium</v>
      </c>
      <c r="E9627" t="s">
        <v>33496</v>
      </c>
      <c r="F9627" t="s">
        <v>33497</v>
      </c>
      <c r="G9627" t="s">
        <v>21</v>
      </c>
      <c r="H9627">
        <v>2</v>
      </c>
      <c r="I9627">
        <v>0</v>
      </c>
      <c r="J9627">
        <v>0</v>
      </c>
      <c r="K9627">
        <v>0</v>
      </c>
      <c r="L9627" t="s">
        <v>19</v>
      </c>
      <c r="M9627" t="str">
        <f t="shared" si="679"/>
        <v>http://logeion.uchicago.edu/index.html#officium</v>
      </c>
    </row>
    <row r="9628" spans="1:13" ht="15" customHeight="1" x14ac:dyDescent="0.2">
      <c r="A9628" t="s">
        <v>33499</v>
      </c>
      <c r="B9628" t="s">
        <v>33500</v>
      </c>
      <c r="C9628" t="str">
        <f t="shared" si="682"/>
        <v>offirmo offirmare offirmavi offirmatus</v>
      </c>
      <c r="D9628" t="str">
        <f t="shared" si="681"/>
        <v>offirmo</v>
      </c>
      <c r="E9628" t="s">
        <v>33501</v>
      </c>
      <c r="F9628" t="s">
        <v>33501</v>
      </c>
      <c r="G9628" t="s">
        <v>23</v>
      </c>
      <c r="I9628">
        <v>1</v>
      </c>
      <c r="J9628">
        <v>0</v>
      </c>
      <c r="K9628">
        <v>0</v>
      </c>
      <c r="L9628" t="s">
        <v>24</v>
      </c>
      <c r="M9628" t="str">
        <f t="shared" si="679"/>
        <v>http://logeion.uchicago.edu/index.html#offirmo</v>
      </c>
    </row>
    <row r="9629" spans="1:13" ht="15" customHeight="1" x14ac:dyDescent="0.2">
      <c r="A9629" t="s">
        <v>53623</v>
      </c>
      <c r="B9629" t="s">
        <v>53624</v>
      </c>
      <c r="C9629" t="str">
        <f t="shared" si="682"/>
        <v>offula or offula –ae f.</v>
      </c>
      <c r="D9629" t="str">
        <f t="shared" si="681"/>
        <v>offula</v>
      </c>
      <c r="E9629" t="s">
        <v>53625</v>
      </c>
      <c r="F9629" t="s">
        <v>53625</v>
      </c>
      <c r="G9629" t="s">
        <v>76</v>
      </c>
      <c r="H9629">
        <v>1</v>
      </c>
      <c r="I9629">
        <v>0</v>
      </c>
      <c r="J9629">
        <v>0</v>
      </c>
      <c r="K9629">
        <v>0</v>
      </c>
      <c r="L9629" t="s">
        <v>19</v>
      </c>
      <c r="M9629" t="str">
        <f t="shared" si="679"/>
        <v>http://logeion.uchicago.edu/index.html#offula</v>
      </c>
    </row>
    <row r="9630" spans="1:13" ht="15" customHeight="1" x14ac:dyDescent="0.2">
      <c r="A9630" t="s">
        <v>33503</v>
      </c>
      <c r="B9630" t="s">
        <v>33504</v>
      </c>
      <c r="C9630" t="str">
        <f t="shared" si="682"/>
        <v>offulgeo –ere –fulsi</v>
      </c>
      <c r="D9630" t="str">
        <f t="shared" si="681"/>
        <v>offulgeo</v>
      </c>
      <c r="E9630" t="s">
        <v>33505</v>
      </c>
      <c r="F9630" t="s">
        <v>33506</v>
      </c>
      <c r="G9630" t="s">
        <v>95</v>
      </c>
      <c r="I9630">
        <v>2</v>
      </c>
      <c r="J9630">
        <v>0</v>
      </c>
      <c r="K9630">
        <v>0</v>
      </c>
      <c r="L9630" t="s">
        <v>24</v>
      </c>
      <c r="M9630" t="str">
        <f t="shared" si="679"/>
        <v>http://logeion.uchicago.edu/index.html#offulgeo</v>
      </c>
    </row>
    <row r="9631" spans="1:13" ht="15" customHeight="1" x14ac:dyDescent="0.2">
      <c r="A9631" t="s">
        <v>33507</v>
      </c>
      <c r="B9631" t="s">
        <v>61795</v>
      </c>
      <c r="C9631" t="str">
        <f t="shared" si="682"/>
        <v xml:space="preserve">offundo offundere offudi offusum  </v>
      </c>
      <c r="D9631" t="str">
        <f t="shared" si="681"/>
        <v>offundo</v>
      </c>
      <c r="E9631" t="s">
        <v>61941</v>
      </c>
      <c r="G9631" t="s">
        <v>66</v>
      </c>
      <c r="I9631">
        <v>3</v>
      </c>
      <c r="J9631">
        <v>0</v>
      </c>
      <c r="K9631">
        <v>0</v>
      </c>
      <c r="L9631" t="s">
        <v>24</v>
      </c>
      <c r="M9631" t="str">
        <f t="shared" si="679"/>
        <v>http://logeion.uchicago.edu/index.html#offundo</v>
      </c>
    </row>
    <row r="9632" spans="1:13" ht="15" customHeight="1" x14ac:dyDescent="0.2">
      <c r="A9632" t="s">
        <v>33508</v>
      </c>
      <c r="B9632" t="s">
        <v>59237</v>
      </c>
      <c r="C9632" t="str">
        <f t="shared" si="682"/>
        <v>Oftfor — m.</v>
      </c>
      <c r="D9632" t="str">
        <f t="shared" si="681"/>
        <v>Oftfor</v>
      </c>
      <c r="E9632" t="s">
        <v>33509</v>
      </c>
      <c r="F9632" t="s">
        <v>33510</v>
      </c>
      <c r="G9632" t="s">
        <v>346</v>
      </c>
      <c r="H9632">
        <v>6</v>
      </c>
      <c r="I9632">
        <v>0</v>
      </c>
      <c r="J9632">
        <v>0</v>
      </c>
      <c r="K9632">
        <v>1</v>
      </c>
      <c r="L9632" t="s">
        <v>19</v>
      </c>
      <c r="M9632" t="str">
        <f t="shared" si="679"/>
        <v>http://logeion.uchicago.edu/index.html#Oftfor</v>
      </c>
    </row>
    <row r="9633" spans="1:13" ht="15" customHeight="1" x14ac:dyDescent="0.2">
      <c r="A9633" t="s">
        <v>33511</v>
      </c>
      <c r="B9633" t="s">
        <v>55860</v>
      </c>
      <c r="C9633" t="str">
        <f t="shared" si="682"/>
        <v>oh</v>
      </c>
      <c r="D9633" t="s">
        <v>55860</v>
      </c>
      <c r="E9633" t="s">
        <v>55859</v>
      </c>
      <c r="F9633" t="s">
        <v>55858</v>
      </c>
      <c r="G9633" t="s">
        <v>1995</v>
      </c>
      <c r="I9633">
        <v>0</v>
      </c>
      <c r="J9633">
        <v>0</v>
      </c>
      <c r="K9633">
        <v>0</v>
      </c>
      <c r="L9633" t="s">
        <v>1996</v>
      </c>
      <c r="M9633" t="str">
        <f t="shared" si="679"/>
        <v>http://logeion.uchicago.edu/index.html#oh</v>
      </c>
    </row>
    <row r="9634" spans="1:13" ht="15" customHeight="1" x14ac:dyDescent="0.2">
      <c r="A9634" t="s">
        <v>33512</v>
      </c>
      <c r="B9634" t="s">
        <v>54568</v>
      </c>
      <c r="C9634" t="str">
        <f t="shared" si="682"/>
        <v>ohe or ohe</v>
      </c>
      <c r="D9634" t="str">
        <f t="shared" ref="D9634:D9645" si="683">IF(ISBLANK(B9634),0,LEFT( C9634, FIND( " ", C9634 ) - 1 ))</f>
        <v>ohe</v>
      </c>
      <c r="E9634" t="s">
        <v>54569</v>
      </c>
      <c r="F9634" t="s">
        <v>54569</v>
      </c>
      <c r="G9634" t="s">
        <v>1995</v>
      </c>
      <c r="I9634">
        <v>0</v>
      </c>
      <c r="J9634">
        <v>0</v>
      </c>
      <c r="K9634">
        <v>0</v>
      </c>
      <c r="L9634" t="s">
        <v>1996</v>
      </c>
      <c r="M9634" t="str">
        <f t="shared" si="679"/>
        <v>http://logeion.uchicago.edu/index.html#ohe</v>
      </c>
    </row>
    <row r="9635" spans="1:13" ht="15" customHeight="1" x14ac:dyDescent="0.2">
      <c r="A9635" t="s">
        <v>33513</v>
      </c>
      <c r="B9635" t="s">
        <v>33514</v>
      </c>
      <c r="C9635" t="str">
        <f t="shared" si="682"/>
        <v>Oileus –ei –i –or eos</v>
      </c>
      <c r="D9635" t="str">
        <f t="shared" si="683"/>
        <v>Oileus</v>
      </c>
      <c r="E9635" t="s">
        <v>33515</v>
      </c>
      <c r="F9635" t="s">
        <v>33516</v>
      </c>
      <c r="G9635" t="s">
        <v>346</v>
      </c>
      <c r="H9635">
        <v>6</v>
      </c>
      <c r="I9635">
        <v>0</v>
      </c>
      <c r="J9635">
        <v>0</v>
      </c>
      <c r="K9635">
        <v>1</v>
      </c>
      <c r="L9635" t="s">
        <v>19</v>
      </c>
      <c r="M9635" t="str">
        <f t="shared" ref="M9635:M9698" si="684">"http://logeion.uchicago.edu/index.html#"&amp;D9635</f>
        <v>http://logeion.uchicago.edu/index.html#Oileus</v>
      </c>
    </row>
    <row r="9636" spans="1:13" ht="15" customHeight="1" x14ac:dyDescent="0.2">
      <c r="A9636" t="s">
        <v>33517</v>
      </c>
      <c r="B9636" t="s">
        <v>33518</v>
      </c>
      <c r="C9636" t="str">
        <f t="shared" si="682"/>
        <v>olea –ae f.</v>
      </c>
      <c r="D9636" t="str">
        <f t="shared" si="683"/>
        <v>olea</v>
      </c>
      <c r="E9636" t="s">
        <v>33519</v>
      </c>
      <c r="F9636" t="s">
        <v>33520</v>
      </c>
      <c r="G9636" t="s">
        <v>76</v>
      </c>
      <c r="H9636">
        <v>1</v>
      </c>
      <c r="I9636">
        <v>0</v>
      </c>
      <c r="J9636">
        <v>0</v>
      </c>
      <c r="K9636">
        <v>0</v>
      </c>
      <c r="L9636" t="s">
        <v>19</v>
      </c>
      <c r="M9636" t="str">
        <f t="shared" si="684"/>
        <v>http://logeion.uchicago.edu/index.html#olea</v>
      </c>
    </row>
    <row r="9637" spans="1:13" ht="15" customHeight="1" x14ac:dyDescent="0.2">
      <c r="A9637" t="s">
        <v>33522</v>
      </c>
      <c r="B9637" t="s">
        <v>33523</v>
      </c>
      <c r="C9637" t="str">
        <f t="shared" si="682"/>
        <v xml:space="preserve">oleaginus –a –um </v>
      </c>
      <c r="D9637" t="str">
        <f t="shared" si="683"/>
        <v>oleaginus</v>
      </c>
      <c r="E9637" t="s">
        <v>33524</v>
      </c>
      <c r="F9637" t="s">
        <v>33524</v>
      </c>
      <c r="G9637" t="s">
        <v>61</v>
      </c>
      <c r="H9637">
        <v>1</v>
      </c>
      <c r="I9637">
        <v>0</v>
      </c>
      <c r="J9637">
        <v>0</v>
      </c>
      <c r="K9637">
        <v>0</v>
      </c>
      <c r="L9637" t="s">
        <v>36</v>
      </c>
      <c r="M9637" t="str">
        <f t="shared" si="684"/>
        <v>http://logeion.uchicago.edu/index.html#oleaginus</v>
      </c>
    </row>
    <row r="9638" spans="1:13" ht="15" customHeight="1" x14ac:dyDescent="0.2">
      <c r="A9638" t="s">
        <v>33527</v>
      </c>
      <c r="B9638" t="s">
        <v>33528</v>
      </c>
      <c r="C9638" t="str">
        <f t="shared" si="682"/>
        <v>Olearos –i f.</v>
      </c>
      <c r="D9638" t="str">
        <f t="shared" si="683"/>
        <v>Olearos</v>
      </c>
      <c r="E9638" t="s">
        <v>33529</v>
      </c>
      <c r="F9638" t="s">
        <v>33530</v>
      </c>
      <c r="G9638" t="s">
        <v>21</v>
      </c>
      <c r="H9638">
        <v>2</v>
      </c>
      <c r="I9638">
        <v>0</v>
      </c>
      <c r="J9638">
        <v>0</v>
      </c>
      <c r="K9638">
        <v>1</v>
      </c>
      <c r="L9638" t="s">
        <v>19</v>
      </c>
      <c r="M9638" t="str">
        <f t="shared" si="684"/>
        <v>http://logeion.uchicago.edu/index.html#Olearos</v>
      </c>
    </row>
    <row r="9639" spans="1:13" ht="15" customHeight="1" x14ac:dyDescent="0.2">
      <c r="A9639" t="s">
        <v>33531</v>
      </c>
      <c r="B9639" t="s">
        <v>33532</v>
      </c>
      <c r="C9639" t="str">
        <f t="shared" si="682"/>
        <v>oleaster –tri m.</v>
      </c>
      <c r="D9639" t="str">
        <f t="shared" si="683"/>
        <v>oleaster</v>
      </c>
      <c r="E9639" t="s">
        <v>33533</v>
      </c>
      <c r="F9639" t="s">
        <v>33534</v>
      </c>
      <c r="G9639" t="s">
        <v>21</v>
      </c>
      <c r="H9639">
        <v>2</v>
      </c>
      <c r="I9639">
        <v>0</v>
      </c>
      <c r="J9639">
        <v>0</v>
      </c>
      <c r="K9639">
        <v>0</v>
      </c>
      <c r="L9639" t="s">
        <v>19</v>
      </c>
      <c r="M9639" t="str">
        <f t="shared" si="684"/>
        <v>http://logeion.uchicago.edu/index.html#oleaster</v>
      </c>
    </row>
    <row r="9640" spans="1:13" ht="15" customHeight="1" x14ac:dyDescent="0.2">
      <c r="A9640" t="s">
        <v>33536</v>
      </c>
      <c r="B9640" t="s">
        <v>33537</v>
      </c>
      <c r="C9640" t="str">
        <f t="shared" si="682"/>
        <v>Olenius –a –um</v>
      </c>
      <c r="D9640" t="str">
        <f t="shared" si="683"/>
        <v>Olenius</v>
      </c>
      <c r="E9640" t="s">
        <v>33538</v>
      </c>
      <c r="F9640" t="s">
        <v>33539</v>
      </c>
      <c r="G9640" t="s">
        <v>61</v>
      </c>
      <c r="H9640">
        <v>1</v>
      </c>
      <c r="I9640">
        <v>0</v>
      </c>
      <c r="J9640">
        <v>0</v>
      </c>
      <c r="K9640">
        <v>1</v>
      </c>
      <c r="L9640" t="s">
        <v>36</v>
      </c>
      <c r="M9640" t="str">
        <f t="shared" si="684"/>
        <v>http://logeion.uchicago.edu/index.html#Olenius</v>
      </c>
    </row>
    <row r="9641" spans="1:13" ht="15" customHeight="1" x14ac:dyDescent="0.2">
      <c r="A9641" t="s">
        <v>33540</v>
      </c>
      <c r="B9641" t="s">
        <v>33541</v>
      </c>
      <c r="C9641" t="str">
        <f t="shared" si="682"/>
        <v>olens –entis</v>
      </c>
      <c r="D9641" t="str">
        <f t="shared" si="683"/>
        <v>olens</v>
      </c>
      <c r="E9641" t="s">
        <v>33542</v>
      </c>
      <c r="F9641" t="s">
        <v>33542</v>
      </c>
      <c r="G9641" t="s">
        <v>230</v>
      </c>
      <c r="H9641">
        <v>3</v>
      </c>
      <c r="I9641">
        <v>0</v>
      </c>
      <c r="J9641">
        <v>0</v>
      </c>
      <c r="K9641">
        <v>0</v>
      </c>
      <c r="L9641" t="s">
        <v>36</v>
      </c>
      <c r="M9641" t="str">
        <f t="shared" si="684"/>
        <v>http://logeion.uchicago.edu/index.html#olens</v>
      </c>
    </row>
    <row r="9642" spans="1:13" ht="15" customHeight="1" x14ac:dyDescent="0.2">
      <c r="A9642" t="s">
        <v>33543</v>
      </c>
      <c r="B9642" t="s">
        <v>33544</v>
      </c>
      <c r="C9642" t="str">
        <f t="shared" si="682"/>
        <v>oleo –ui and a.</v>
      </c>
      <c r="D9642" t="str">
        <f t="shared" si="683"/>
        <v>oleo</v>
      </c>
      <c r="E9642" t="s">
        <v>33545</v>
      </c>
      <c r="F9642" t="s">
        <v>33546</v>
      </c>
      <c r="G9642" t="s">
        <v>95</v>
      </c>
      <c r="I9642">
        <v>2</v>
      </c>
      <c r="J9642">
        <v>0</v>
      </c>
      <c r="K9642">
        <v>0</v>
      </c>
      <c r="L9642" t="s">
        <v>24</v>
      </c>
      <c r="M9642" t="str">
        <f t="shared" si="684"/>
        <v>http://logeion.uchicago.edu/index.html#oleo</v>
      </c>
    </row>
    <row r="9643" spans="1:13" ht="15" customHeight="1" x14ac:dyDescent="0.2">
      <c r="A9643" t="s">
        <v>33550</v>
      </c>
      <c r="B9643" t="s">
        <v>33551</v>
      </c>
      <c r="C9643" t="str">
        <f t="shared" si="682"/>
        <v>oleum –i n.</v>
      </c>
      <c r="D9643" t="str">
        <f t="shared" si="683"/>
        <v>oleum</v>
      </c>
      <c r="E9643" t="s">
        <v>33552</v>
      </c>
      <c r="F9643" t="s">
        <v>33553</v>
      </c>
      <c r="G9643" t="s">
        <v>21</v>
      </c>
      <c r="H9643">
        <v>2</v>
      </c>
      <c r="I9643">
        <v>0</v>
      </c>
      <c r="J9643">
        <v>0</v>
      </c>
      <c r="K9643">
        <v>0</v>
      </c>
      <c r="L9643" t="s">
        <v>19</v>
      </c>
      <c r="M9643" t="str">
        <f t="shared" si="684"/>
        <v>http://logeion.uchicago.edu/index.html#oleum</v>
      </c>
    </row>
    <row r="9644" spans="1:13" ht="15" customHeight="1" x14ac:dyDescent="0.2">
      <c r="A9644" t="s">
        <v>33554</v>
      </c>
      <c r="B9644" t="s">
        <v>33555</v>
      </c>
      <c r="C9644" t="str">
        <f t="shared" si="682"/>
        <v>olfacio –acere –eci –actum</v>
      </c>
      <c r="D9644" t="str">
        <f t="shared" si="683"/>
        <v>olfacio</v>
      </c>
      <c r="E9644" t="s">
        <v>33556</v>
      </c>
      <c r="F9644" t="s">
        <v>33556</v>
      </c>
      <c r="G9644" t="s">
        <v>101</v>
      </c>
      <c r="I9644">
        <v>3</v>
      </c>
      <c r="J9644">
        <v>0</v>
      </c>
      <c r="K9644">
        <v>0</v>
      </c>
      <c r="L9644" t="s">
        <v>24</v>
      </c>
      <c r="M9644" t="str">
        <f t="shared" si="684"/>
        <v>http://logeion.uchicago.edu/index.html#olfacio</v>
      </c>
    </row>
    <row r="9645" spans="1:13" ht="15" customHeight="1" x14ac:dyDescent="0.2">
      <c r="A9645" t="s">
        <v>33558</v>
      </c>
      <c r="B9645" t="s">
        <v>55685</v>
      </c>
      <c r="C9645" t="str">
        <f t="shared" si="682"/>
        <v>olidus –a –um_x000D_</v>
      </c>
      <c r="D9645" t="str">
        <f t="shared" si="683"/>
        <v>olidus</v>
      </c>
      <c r="E9645" t="s">
        <v>19384</v>
      </c>
      <c r="F9645" t="s">
        <v>19384</v>
      </c>
      <c r="G9645" t="s">
        <v>61</v>
      </c>
      <c r="H9645">
        <v>1</v>
      </c>
      <c r="I9645">
        <v>0</v>
      </c>
      <c r="J9645">
        <v>0</v>
      </c>
      <c r="K9645">
        <v>0</v>
      </c>
      <c r="L9645" t="s">
        <v>36</v>
      </c>
      <c r="M9645" t="str">
        <f t="shared" si="684"/>
        <v>http://logeion.uchicago.edu/index.html#olidus</v>
      </c>
    </row>
    <row r="9646" spans="1:13" ht="15" customHeight="1" x14ac:dyDescent="0.2">
      <c r="A9646" t="s">
        <v>33559</v>
      </c>
      <c r="B9646" t="s">
        <v>33560</v>
      </c>
      <c r="C9646" t="str">
        <f t="shared" si="682"/>
        <v>olim</v>
      </c>
      <c r="D9646" t="s">
        <v>33560</v>
      </c>
      <c r="E9646" t="s">
        <v>33561</v>
      </c>
      <c r="F9646" t="s">
        <v>33562</v>
      </c>
      <c r="G9646" t="s">
        <v>89</v>
      </c>
      <c r="I9646">
        <v>0</v>
      </c>
      <c r="J9646">
        <v>0</v>
      </c>
      <c r="K9646">
        <v>0</v>
      </c>
      <c r="L9646" t="s">
        <v>90</v>
      </c>
      <c r="M9646" t="str">
        <f t="shared" si="684"/>
        <v>http://logeion.uchicago.edu/index.html#olim</v>
      </c>
    </row>
    <row r="9647" spans="1:13" ht="15" customHeight="1" x14ac:dyDescent="0.2">
      <c r="A9647" t="s">
        <v>53626</v>
      </c>
      <c r="B9647" t="s">
        <v>53627</v>
      </c>
      <c r="C9647" t="str">
        <f t="shared" si="682"/>
        <v>oliorum</v>
      </c>
      <c r="D9647" t="s">
        <v>53627</v>
      </c>
      <c r="E9647" t="s">
        <v>53628</v>
      </c>
      <c r="F9647" t="s">
        <v>53628</v>
      </c>
      <c r="G9647" t="s">
        <v>43</v>
      </c>
      <c r="H9647">
        <v>6</v>
      </c>
      <c r="J9647">
        <v>0</v>
      </c>
      <c r="K9647">
        <v>0</v>
      </c>
      <c r="L9647" t="s">
        <v>19</v>
      </c>
      <c r="M9647" t="str">
        <f t="shared" si="684"/>
        <v>http://logeion.uchicago.edu/index.html#oliorum</v>
      </c>
    </row>
    <row r="9648" spans="1:13" ht="15" customHeight="1" x14ac:dyDescent="0.2">
      <c r="A9648" t="s">
        <v>33566</v>
      </c>
      <c r="B9648" t="s">
        <v>33567</v>
      </c>
      <c r="C9648" t="str">
        <f t="shared" si="682"/>
        <v>oliva olivae f.</v>
      </c>
      <c r="D9648" t="str">
        <f t="shared" ref="D9648:D9668" si="685">IF(ISBLANK(B9648),0,LEFT( C9648, FIND( " ", C9648 ) - 1 ))</f>
        <v>oliva</v>
      </c>
      <c r="E9648" t="s">
        <v>33568</v>
      </c>
      <c r="F9648" t="s">
        <v>33568</v>
      </c>
      <c r="G9648" t="s">
        <v>76</v>
      </c>
      <c r="H9648">
        <v>1</v>
      </c>
      <c r="I9648">
        <v>0</v>
      </c>
      <c r="J9648">
        <v>0</v>
      </c>
      <c r="K9648">
        <v>0</v>
      </c>
      <c r="L9648" t="s">
        <v>19</v>
      </c>
      <c r="M9648" t="str">
        <f t="shared" si="684"/>
        <v>http://logeion.uchicago.edu/index.html#oliva</v>
      </c>
    </row>
    <row r="9649" spans="1:13" ht="15" customHeight="1" x14ac:dyDescent="0.2">
      <c r="A9649" t="s">
        <v>33570</v>
      </c>
      <c r="B9649" t="s">
        <v>33571</v>
      </c>
      <c r="C9649" t="str">
        <f t="shared" si="682"/>
        <v>olivifer –fera –ferum</v>
      </c>
      <c r="D9649" t="str">
        <f t="shared" si="685"/>
        <v>olivifer</v>
      </c>
      <c r="E9649" t="s">
        <v>33572</v>
      </c>
      <c r="F9649" t="s">
        <v>33573</v>
      </c>
      <c r="G9649" t="s">
        <v>61</v>
      </c>
      <c r="H9649">
        <v>1</v>
      </c>
      <c r="I9649">
        <v>0</v>
      </c>
      <c r="J9649">
        <v>0</v>
      </c>
      <c r="K9649">
        <v>0</v>
      </c>
      <c r="L9649" t="s">
        <v>36</v>
      </c>
      <c r="M9649" t="str">
        <f t="shared" si="684"/>
        <v>http://logeion.uchicago.edu/index.html#olivifer</v>
      </c>
    </row>
    <row r="9650" spans="1:13" ht="15" customHeight="1" x14ac:dyDescent="0.2">
      <c r="A9650" t="s">
        <v>33574</v>
      </c>
      <c r="B9650" t="s">
        <v>33575</v>
      </c>
      <c r="C9650" t="str">
        <f t="shared" si="682"/>
        <v>olivum olivi n.</v>
      </c>
      <c r="D9650" t="str">
        <f t="shared" si="685"/>
        <v>olivum</v>
      </c>
      <c r="E9650" t="s">
        <v>33576</v>
      </c>
      <c r="F9650" t="s">
        <v>33576</v>
      </c>
      <c r="G9650" t="s">
        <v>21</v>
      </c>
      <c r="H9650">
        <v>2</v>
      </c>
      <c r="I9650">
        <v>0</v>
      </c>
      <c r="J9650">
        <v>0</v>
      </c>
      <c r="K9650">
        <v>0</v>
      </c>
      <c r="L9650" t="s">
        <v>19</v>
      </c>
      <c r="M9650" t="str">
        <f t="shared" si="684"/>
        <v>http://logeion.uchicago.edu/index.html#olivum</v>
      </c>
    </row>
    <row r="9651" spans="1:13" ht="15" customHeight="1" x14ac:dyDescent="0.2">
      <c r="A9651" t="s">
        <v>5379</v>
      </c>
      <c r="B9651" t="s">
        <v>5380</v>
      </c>
      <c r="C9651" t="str">
        <f t="shared" si="682"/>
        <v>olla –ae f.</v>
      </c>
      <c r="D9651" t="str">
        <f t="shared" si="685"/>
        <v>olla</v>
      </c>
      <c r="E9651" t="s">
        <v>5381</v>
      </c>
      <c r="F9651" t="s">
        <v>5381</v>
      </c>
      <c r="G9651" t="s">
        <v>76</v>
      </c>
      <c r="H9651">
        <v>1</v>
      </c>
      <c r="I9651">
        <v>0</v>
      </c>
      <c r="J9651">
        <v>0</v>
      </c>
      <c r="K9651">
        <v>0</v>
      </c>
      <c r="L9651" t="s">
        <v>19</v>
      </c>
      <c r="M9651" t="str">
        <f t="shared" si="684"/>
        <v>http://logeion.uchicago.edu/index.html#olla</v>
      </c>
    </row>
    <row r="9652" spans="1:13" ht="15" customHeight="1" x14ac:dyDescent="0.2">
      <c r="A9652" t="s">
        <v>33577</v>
      </c>
      <c r="B9652" t="s">
        <v>33578</v>
      </c>
      <c r="C9652" t="str">
        <f t="shared" si="682"/>
        <v>Ollivico –onis m.</v>
      </c>
      <c r="D9652" t="str">
        <f t="shared" si="685"/>
        <v>Ollivico</v>
      </c>
      <c r="E9652" t="s">
        <v>33579</v>
      </c>
      <c r="F9652" t="s">
        <v>33579</v>
      </c>
      <c r="G9652" t="s">
        <v>29</v>
      </c>
      <c r="H9652">
        <v>3</v>
      </c>
      <c r="I9652">
        <v>0</v>
      </c>
      <c r="J9652">
        <v>0</v>
      </c>
      <c r="K9652">
        <v>1</v>
      </c>
      <c r="L9652" t="s">
        <v>19</v>
      </c>
      <c r="M9652" t="str">
        <f t="shared" si="684"/>
        <v>http://logeion.uchicago.edu/index.html#Ollivico</v>
      </c>
    </row>
    <row r="9653" spans="1:13" ht="15" customHeight="1" x14ac:dyDescent="0.2">
      <c r="A9653" t="s">
        <v>33580</v>
      </c>
      <c r="B9653" t="s">
        <v>33581</v>
      </c>
      <c r="C9653" t="str">
        <f t="shared" si="682"/>
        <v>olor –oris m.</v>
      </c>
      <c r="D9653" t="str">
        <f t="shared" si="685"/>
        <v>olor</v>
      </c>
      <c r="E9653" t="s">
        <v>12603</v>
      </c>
      <c r="F9653" t="s">
        <v>12604</v>
      </c>
      <c r="G9653" t="s">
        <v>29</v>
      </c>
      <c r="H9653">
        <v>3</v>
      </c>
      <c r="I9653">
        <v>0</v>
      </c>
      <c r="J9653">
        <v>0</v>
      </c>
      <c r="K9653">
        <v>0</v>
      </c>
      <c r="L9653" t="s">
        <v>19</v>
      </c>
      <c r="M9653" t="str">
        <f t="shared" si="684"/>
        <v>http://logeion.uchicago.edu/index.html#olor</v>
      </c>
    </row>
    <row r="9654" spans="1:13" ht="15" customHeight="1" x14ac:dyDescent="0.2">
      <c r="A9654" t="s">
        <v>33583</v>
      </c>
      <c r="B9654" t="s">
        <v>33584</v>
      </c>
      <c r="C9654" t="str">
        <f t="shared" si="682"/>
        <v>olorinus –a –um</v>
      </c>
      <c r="D9654" t="str">
        <f t="shared" si="685"/>
        <v>olorinus</v>
      </c>
      <c r="E9654" t="s">
        <v>33585</v>
      </c>
      <c r="F9654" t="s">
        <v>33586</v>
      </c>
      <c r="G9654" t="s">
        <v>61</v>
      </c>
      <c r="H9654">
        <v>1</v>
      </c>
      <c r="I9654">
        <v>0</v>
      </c>
      <c r="J9654">
        <v>0</v>
      </c>
      <c r="K9654">
        <v>0</v>
      </c>
      <c r="L9654" t="s">
        <v>36</v>
      </c>
      <c r="M9654" t="str">
        <f t="shared" si="684"/>
        <v>http://logeion.uchicago.edu/index.html#olorinus</v>
      </c>
    </row>
    <row r="9655" spans="1:13" ht="15" customHeight="1" x14ac:dyDescent="0.2">
      <c r="A9655" t="s">
        <v>33587</v>
      </c>
      <c r="B9655" t="s">
        <v>33588</v>
      </c>
      <c r="C9655" t="str">
        <f t="shared" si="682"/>
        <v>olus oleris n. (or holus)</v>
      </c>
      <c r="D9655" t="str">
        <f t="shared" si="685"/>
        <v>olus</v>
      </c>
      <c r="E9655" t="s">
        <v>33589</v>
      </c>
      <c r="F9655" t="s">
        <v>33589</v>
      </c>
      <c r="G9655" t="s">
        <v>29</v>
      </c>
      <c r="H9655">
        <v>3</v>
      </c>
      <c r="I9655">
        <v>0</v>
      </c>
      <c r="J9655">
        <v>0</v>
      </c>
      <c r="K9655">
        <v>0</v>
      </c>
      <c r="L9655" t="s">
        <v>19</v>
      </c>
      <c r="M9655" t="str">
        <f t="shared" si="684"/>
        <v>http://logeion.uchicago.edu/index.html#olus</v>
      </c>
    </row>
    <row r="9656" spans="1:13" ht="15" customHeight="1" x14ac:dyDescent="0.2">
      <c r="A9656" t="s">
        <v>33591</v>
      </c>
      <c r="B9656" t="s">
        <v>33592</v>
      </c>
      <c r="C9656" t="str">
        <f t="shared" si="682"/>
        <v>Olympia –ae f.</v>
      </c>
      <c r="D9656" t="str">
        <f t="shared" si="685"/>
        <v>Olympia</v>
      </c>
      <c r="E9656" t="s">
        <v>33593</v>
      </c>
      <c r="F9656" t="s">
        <v>33594</v>
      </c>
      <c r="G9656" t="s">
        <v>76</v>
      </c>
      <c r="H9656">
        <v>1</v>
      </c>
      <c r="I9656">
        <v>0</v>
      </c>
      <c r="J9656">
        <v>0</v>
      </c>
      <c r="K9656">
        <v>1</v>
      </c>
      <c r="L9656" t="s">
        <v>19</v>
      </c>
      <c r="M9656" t="str">
        <f t="shared" si="684"/>
        <v>http://logeion.uchicago.edu/index.html#Olympia</v>
      </c>
    </row>
    <row r="9657" spans="1:13" ht="15" customHeight="1" x14ac:dyDescent="0.2">
      <c r="A9657" t="s">
        <v>33595</v>
      </c>
      <c r="B9657" t="s">
        <v>33596</v>
      </c>
      <c r="C9657" t="str">
        <f t="shared" si="682"/>
        <v>Olympiacus –a –um</v>
      </c>
      <c r="D9657" t="str">
        <f t="shared" si="685"/>
        <v>Olympiacus</v>
      </c>
      <c r="E9657" t="s">
        <v>33597</v>
      </c>
      <c r="F9657" t="s">
        <v>33597</v>
      </c>
      <c r="G9657" t="s">
        <v>61</v>
      </c>
      <c r="H9657">
        <v>1</v>
      </c>
      <c r="I9657">
        <v>0</v>
      </c>
      <c r="J9657">
        <v>0</v>
      </c>
      <c r="K9657">
        <v>1</v>
      </c>
      <c r="L9657" t="s">
        <v>36</v>
      </c>
      <c r="M9657" t="str">
        <f t="shared" si="684"/>
        <v>http://logeion.uchicago.edu/index.html#Olympiacus</v>
      </c>
    </row>
    <row r="9658" spans="1:13" ht="15" customHeight="1" x14ac:dyDescent="0.2">
      <c r="A9658" t="s">
        <v>55802</v>
      </c>
      <c r="B9658" t="s">
        <v>55799</v>
      </c>
      <c r="C9658" t="str">
        <f t="shared" si="682"/>
        <v>Olympias –adis f.</v>
      </c>
      <c r="D9658" t="str">
        <f t="shared" si="685"/>
        <v>Olympias</v>
      </c>
      <c r="E9658" t="s">
        <v>55801</v>
      </c>
      <c r="F9658" t="s">
        <v>55800</v>
      </c>
      <c r="G9658" t="s">
        <v>29</v>
      </c>
      <c r="H9658">
        <v>3</v>
      </c>
      <c r="L9658" t="s">
        <v>19</v>
      </c>
      <c r="M9658" t="str">
        <f t="shared" si="684"/>
        <v>http://logeion.uchicago.edu/index.html#Olympias</v>
      </c>
    </row>
    <row r="9659" spans="1:13" ht="15" customHeight="1" x14ac:dyDescent="0.2">
      <c r="A9659" t="s">
        <v>33599</v>
      </c>
      <c r="B9659" t="s">
        <v>54452</v>
      </c>
      <c r="C9659" t="str">
        <f t="shared" si="682"/>
        <v>Olympius –a –um</v>
      </c>
      <c r="D9659" t="str">
        <f t="shared" si="685"/>
        <v>Olympius</v>
      </c>
      <c r="E9659" t="s">
        <v>33597</v>
      </c>
      <c r="F9659" t="s">
        <v>33597</v>
      </c>
      <c r="G9659" t="s">
        <v>61</v>
      </c>
      <c r="H9659">
        <v>1</v>
      </c>
      <c r="I9659">
        <v>0</v>
      </c>
      <c r="J9659">
        <v>0</v>
      </c>
      <c r="K9659">
        <v>1</v>
      </c>
      <c r="L9659" t="s">
        <v>36</v>
      </c>
      <c r="M9659" t="str">
        <f t="shared" si="684"/>
        <v>http://logeion.uchicago.edu/index.html#Olympius</v>
      </c>
    </row>
    <row r="9660" spans="1:13" ht="15" customHeight="1" x14ac:dyDescent="0.2">
      <c r="A9660" t="s">
        <v>33603</v>
      </c>
      <c r="B9660" t="s">
        <v>33604</v>
      </c>
      <c r="C9660" t="str">
        <f t="shared" si="682"/>
        <v>Olympus –i m.</v>
      </c>
      <c r="D9660" t="str">
        <f t="shared" si="685"/>
        <v>Olympus</v>
      </c>
      <c r="E9660" t="s">
        <v>33605</v>
      </c>
      <c r="F9660" t="s">
        <v>33605</v>
      </c>
      <c r="G9660" t="s">
        <v>21</v>
      </c>
      <c r="H9660">
        <v>2</v>
      </c>
      <c r="I9660">
        <v>0</v>
      </c>
      <c r="J9660">
        <v>0</v>
      </c>
      <c r="K9660">
        <v>1</v>
      </c>
      <c r="L9660" t="s">
        <v>19</v>
      </c>
      <c r="M9660" t="str">
        <f t="shared" si="684"/>
        <v>http://logeion.uchicago.edu/index.html#Olympus</v>
      </c>
    </row>
    <row r="9661" spans="1:13" ht="15" customHeight="1" x14ac:dyDescent="0.2">
      <c r="A9661" t="s">
        <v>60988</v>
      </c>
      <c r="B9661" t="s">
        <v>61174</v>
      </c>
      <c r="C9661" t="str">
        <f t="shared" si="682"/>
        <v>omega n.</v>
      </c>
      <c r="D9661" t="str">
        <f t="shared" si="685"/>
        <v>omega</v>
      </c>
      <c r="E9661" t="s">
        <v>61336</v>
      </c>
      <c r="F9661" t="s">
        <v>61336</v>
      </c>
      <c r="G9661" t="s">
        <v>43</v>
      </c>
      <c r="H9661">
        <v>6</v>
      </c>
      <c r="L9661" t="s">
        <v>19</v>
      </c>
      <c r="M9661" t="str">
        <f t="shared" si="684"/>
        <v>http://logeion.uchicago.edu/index.html#omega</v>
      </c>
    </row>
    <row r="9662" spans="1:13" ht="15" customHeight="1" x14ac:dyDescent="0.2">
      <c r="A9662" t="s">
        <v>33607</v>
      </c>
      <c r="B9662" t="s">
        <v>33608</v>
      </c>
      <c r="C9662" t="str">
        <f t="shared" si="682"/>
        <v>omen ominis n.</v>
      </c>
      <c r="D9662" t="str">
        <f t="shared" si="685"/>
        <v>omen</v>
      </c>
      <c r="E9662" t="s">
        <v>33609</v>
      </c>
      <c r="F9662" t="s">
        <v>33609</v>
      </c>
      <c r="G9662" t="s">
        <v>29</v>
      </c>
      <c r="H9662">
        <v>3</v>
      </c>
      <c r="I9662">
        <v>0</v>
      </c>
      <c r="J9662">
        <v>0</v>
      </c>
      <c r="K9662">
        <v>0</v>
      </c>
      <c r="L9662" t="s">
        <v>19</v>
      </c>
      <c r="M9662" t="str">
        <f t="shared" si="684"/>
        <v>http://logeion.uchicago.edu/index.html#omen</v>
      </c>
    </row>
    <row r="9663" spans="1:13" ht="15" customHeight="1" x14ac:dyDescent="0.2">
      <c r="A9663" t="s">
        <v>33610</v>
      </c>
      <c r="B9663" t="s">
        <v>33611</v>
      </c>
      <c r="C9663" t="str">
        <f t="shared" si="682"/>
        <v>omentum –i n.</v>
      </c>
      <c r="D9663" t="str">
        <f t="shared" si="685"/>
        <v>omentum</v>
      </c>
      <c r="E9663" t="s">
        <v>33612</v>
      </c>
      <c r="F9663" t="s">
        <v>33612</v>
      </c>
      <c r="G9663" t="s">
        <v>21</v>
      </c>
      <c r="H9663">
        <v>2</v>
      </c>
      <c r="I9663">
        <v>0</v>
      </c>
      <c r="J9663">
        <v>0</v>
      </c>
      <c r="K9663">
        <v>0</v>
      </c>
      <c r="L9663" t="s">
        <v>19</v>
      </c>
      <c r="M9663" t="str">
        <f t="shared" si="684"/>
        <v>http://logeion.uchicago.edu/index.html#omentum</v>
      </c>
    </row>
    <row r="9664" spans="1:13" ht="15" customHeight="1" x14ac:dyDescent="0.2">
      <c r="A9664" t="s">
        <v>33613</v>
      </c>
      <c r="B9664" t="s">
        <v>33614</v>
      </c>
      <c r="C9664" t="str">
        <f t="shared" si="682"/>
        <v>ominor –ari –atus sum</v>
      </c>
      <c r="D9664" t="str">
        <f t="shared" si="685"/>
        <v>ominor</v>
      </c>
      <c r="E9664" t="s">
        <v>33615</v>
      </c>
      <c r="F9664" t="s">
        <v>33616</v>
      </c>
      <c r="G9664" t="s">
        <v>170</v>
      </c>
      <c r="I9664">
        <v>1</v>
      </c>
      <c r="J9664">
        <v>0</v>
      </c>
      <c r="K9664">
        <v>0</v>
      </c>
      <c r="L9664" t="s">
        <v>24</v>
      </c>
      <c r="M9664" t="str">
        <f t="shared" si="684"/>
        <v>http://logeion.uchicago.edu/index.html#ominor</v>
      </c>
    </row>
    <row r="9665" spans="1:13" ht="15" customHeight="1" x14ac:dyDescent="0.2">
      <c r="A9665" t="s">
        <v>33617</v>
      </c>
      <c r="B9665" t="s">
        <v>33618</v>
      </c>
      <c r="C9665" t="str">
        <f t="shared" si="682"/>
        <v>omitto omittere omisi omissus</v>
      </c>
      <c r="D9665" t="str">
        <f t="shared" si="685"/>
        <v>omitto</v>
      </c>
      <c r="E9665" t="s">
        <v>33619</v>
      </c>
      <c r="F9665" t="s">
        <v>33620</v>
      </c>
      <c r="G9665" t="s">
        <v>66</v>
      </c>
      <c r="I9665">
        <v>3</v>
      </c>
      <c r="J9665">
        <v>0</v>
      </c>
      <c r="K9665">
        <v>0</v>
      </c>
      <c r="L9665" t="s">
        <v>24</v>
      </c>
      <c r="M9665" t="str">
        <f t="shared" si="684"/>
        <v>http://logeion.uchicago.edu/index.html#omitto</v>
      </c>
    </row>
    <row r="9666" spans="1:13" ht="15" customHeight="1" x14ac:dyDescent="0.2">
      <c r="A9666" t="s">
        <v>33630</v>
      </c>
      <c r="B9666" t="s">
        <v>33631</v>
      </c>
      <c r="C9666" t="str">
        <f t="shared" si="682"/>
        <v>omni modo</v>
      </c>
      <c r="D9666" t="str">
        <f t="shared" si="685"/>
        <v>omni</v>
      </c>
      <c r="E9666" t="s">
        <v>33632</v>
      </c>
      <c r="F9666" t="s">
        <v>33632</v>
      </c>
      <c r="G9666" t="s">
        <v>120</v>
      </c>
      <c r="I9666">
        <v>0</v>
      </c>
      <c r="J9666">
        <v>0</v>
      </c>
      <c r="K9666">
        <v>0</v>
      </c>
      <c r="L9666" t="s">
        <v>121</v>
      </c>
      <c r="M9666" t="str">
        <f t="shared" si="684"/>
        <v>http://logeion.uchicago.edu/index.html#omni</v>
      </c>
    </row>
    <row r="9667" spans="1:13" ht="15" customHeight="1" x14ac:dyDescent="0.2">
      <c r="A9667" t="s">
        <v>33621</v>
      </c>
      <c r="B9667" t="s">
        <v>33622</v>
      </c>
      <c r="C9667" t="str">
        <f t="shared" si="682"/>
        <v>omnia aguntur</v>
      </c>
      <c r="D9667" t="str">
        <f t="shared" si="685"/>
        <v>omnia</v>
      </c>
      <c r="E9667" t="s">
        <v>33623</v>
      </c>
      <c r="F9667" t="s">
        <v>33623</v>
      </c>
      <c r="G9667" t="s">
        <v>120</v>
      </c>
      <c r="I9667">
        <v>0</v>
      </c>
      <c r="J9667">
        <v>0</v>
      </c>
      <c r="K9667">
        <v>0</v>
      </c>
      <c r="L9667" t="s">
        <v>121</v>
      </c>
      <c r="M9667" t="str">
        <f t="shared" si="684"/>
        <v>http://logeion.uchicago.edu/index.html#omnia</v>
      </c>
    </row>
    <row r="9668" spans="1:13" ht="15" customHeight="1" x14ac:dyDescent="0.2">
      <c r="A9668" t="s">
        <v>33624</v>
      </c>
      <c r="B9668" t="s">
        <v>33625</v>
      </c>
      <c r="C9668" t="str">
        <f t="shared" si="682"/>
        <v>omnigenus –a –um</v>
      </c>
      <c r="D9668" t="str">
        <f t="shared" si="685"/>
        <v>omnigenus</v>
      </c>
      <c r="E9668" t="s">
        <v>33626</v>
      </c>
      <c r="F9668" t="s">
        <v>33627</v>
      </c>
      <c r="G9668" t="s">
        <v>61</v>
      </c>
      <c r="H9668">
        <v>1</v>
      </c>
      <c r="I9668">
        <v>0</v>
      </c>
      <c r="J9668">
        <v>0</v>
      </c>
      <c r="K9668">
        <v>0</v>
      </c>
      <c r="L9668" t="s">
        <v>36</v>
      </c>
      <c r="M9668" t="str">
        <f t="shared" si="684"/>
        <v>http://logeion.uchicago.edu/index.html#omnigenus</v>
      </c>
    </row>
    <row r="9669" spans="1:13" ht="15" customHeight="1" x14ac:dyDescent="0.2">
      <c r="A9669" t="s">
        <v>33629</v>
      </c>
      <c r="B9669" t="s">
        <v>56761</v>
      </c>
      <c r="C9669" t="str">
        <f t="shared" si="682"/>
        <v>omnimodis</v>
      </c>
      <c r="D9669" t="s">
        <v>56761</v>
      </c>
      <c r="E9669" t="s">
        <v>56762</v>
      </c>
      <c r="F9669" t="s">
        <v>56762</v>
      </c>
      <c r="G9669" t="s">
        <v>89</v>
      </c>
      <c r="I9669">
        <v>0</v>
      </c>
      <c r="J9669">
        <v>0</v>
      </c>
      <c r="K9669">
        <v>0</v>
      </c>
      <c r="L9669" t="s">
        <v>90</v>
      </c>
      <c r="M9669" t="str">
        <f t="shared" si="684"/>
        <v>http://logeion.uchicago.edu/index.html#omnimodīs</v>
      </c>
    </row>
    <row r="9670" spans="1:13" ht="15" customHeight="1" x14ac:dyDescent="0.2">
      <c r="A9670" t="s">
        <v>33634</v>
      </c>
      <c r="B9670" t="s">
        <v>33635</v>
      </c>
      <c r="C9670" t="str">
        <f t="shared" si="682"/>
        <v>omnino</v>
      </c>
      <c r="D9670" t="s">
        <v>33635</v>
      </c>
      <c r="E9670" t="s">
        <v>33636</v>
      </c>
      <c r="F9670" t="s">
        <v>33637</v>
      </c>
      <c r="G9670" t="s">
        <v>89</v>
      </c>
      <c r="I9670">
        <v>0</v>
      </c>
      <c r="J9670">
        <v>0</v>
      </c>
      <c r="K9670">
        <v>0</v>
      </c>
      <c r="L9670" t="s">
        <v>90</v>
      </c>
      <c r="M9670" t="str">
        <f t="shared" si="684"/>
        <v>http://logeion.uchicago.edu/index.html#omnīnō</v>
      </c>
    </row>
    <row r="9671" spans="1:13" ht="15" customHeight="1" x14ac:dyDescent="0.2">
      <c r="A9671" t="s">
        <v>33638</v>
      </c>
      <c r="B9671" t="s">
        <v>33639</v>
      </c>
      <c r="C9671" t="str">
        <f t="shared" si="682"/>
        <v>omniparens –entis</v>
      </c>
      <c r="D9671" t="str">
        <f t="shared" ref="D9671:D9714" si="686">IF(ISBLANK(B9671),0,LEFT( C9671, FIND( " ", C9671 ) - 1 ))</f>
        <v>omniparens</v>
      </c>
      <c r="E9671" t="s">
        <v>33640</v>
      </c>
      <c r="F9671" t="s">
        <v>33641</v>
      </c>
      <c r="G9671" t="s">
        <v>230</v>
      </c>
      <c r="H9671">
        <v>3</v>
      </c>
      <c r="I9671">
        <v>0</v>
      </c>
      <c r="J9671">
        <v>0</v>
      </c>
      <c r="K9671">
        <v>0</v>
      </c>
      <c r="L9671" t="s">
        <v>36</v>
      </c>
      <c r="M9671" t="str">
        <f t="shared" si="684"/>
        <v>http://logeion.uchicago.edu/index.html#omniparens</v>
      </c>
    </row>
    <row r="9672" spans="1:13" ht="15" customHeight="1" x14ac:dyDescent="0.2">
      <c r="A9672" t="s">
        <v>33643</v>
      </c>
      <c r="B9672" t="s">
        <v>33644</v>
      </c>
      <c r="C9672" t="str">
        <f t="shared" si="682"/>
        <v>omnipotens –entis</v>
      </c>
      <c r="D9672" t="str">
        <f t="shared" si="686"/>
        <v>omnipotens</v>
      </c>
      <c r="E9672" t="s">
        <v>33645</v>
      </c>
      <c r="F9672" t="s">
        <v>33646</v>
      </c>
      <c r="G9672" t="s">
        <v>230</v>
      </c>
      <c r="H9672">
        <v>3</v>
      </c>
      <c r="I9672">
        <v>0</v>
      </c>
      <c r="J9672">
        <v>0</v>
      </c>
      <c r="K9672">
        <v>0</v>
      </c>
      <c r="L9672" t="s">
        <v>36</v>
      </c>
      <c r="M9672" t="str">
        <f t="shared" si="684"/>
        <v>http://logeion.uchicago.edu/index.html#omnipotens</v>
      </c>
    </row>
    <row r="9673" spans="1:13" ht="15" customHeight="1" x14ac:dyDescent="0.2">
      <c r="A9673" t="s">
        <v>33647</v>
      </c>
      <c r="B9673" t="s">
        <v>33648</v>
      </c>
      <c r="C9673" t="str">
        <f t="shared" si="682"/>
        <v>omnis omne</v>
      </c>
      <c r="D9673" t="str">
        <f t="shared" si="686"/>
        <v>omnis</v>
      </c>
      <c r="E9673" t="s">
        <v>33649</v>
      </c>
      <c r="F9673" t="s">
        <v>33649</v>
      </c>
      <c r="G9673" t="s">
        <v>6190</v>
      </c>
      <c r="H9673">
        <v>3</v>
      </c>
      <c r="I9673">
        <v>0</v>
      </c>
      <c r="J9673">
        <v>0</v>
      </c>
      <c r="K9673">
        <v>0</v>
      </c>
      <c r="L9673" t="s">
        <v>36</v>
      </c>
      <c r="M9673" t="str">
        <f t="shared" si="684"/>
        <v>http://logeion.uchicago.edu/index.html#omnis</v>
      </c>
    </row>
    <row r="9674" spans="1:13" ht="15" customHeight="1" x14ac:dyDescent="0.2">
      <c r="A9674" t="s">
        <v>33651</v>
      </c>
      <c r="B9674" t="s">
        <v>33652</v>
      </c>
      <c r="C9674" t="str">
        <f t="shared" si="682"/>
        <v>omnivolus –a –um</v>
      </c>
      <c r="D9674" t="str">
        <f t="shared" si="686"/>
        <v>omnivolus</v>
      </c>
      <c r="E9674" t="s">
        <v>33653</v>
      </c>
      <c r="F9674" t="s">
        <v>33653</v>
      </c>
      <c r="G9674" t="s">
        <v>61</v>
      </c>
      <c r="H9674">
        <v>1</v>
      </c>
      <c r="I9674">
        <v>0</v>
      </c>
      <c r="J9674">
        <v>0</v>
      </c>
      <c r="K9674">
        <v>0</v>
      </c>
      <c r="L9674" t="s">
        <v>36</v>
      </c>
      <c r="M9674" t="str">
        <f t="shared" si="684"/>
        <v>http://logeion.uchicago.edu/index.html#omnivolus</v>
      </c>
    </row>
    <row r="9675" spans="1:13" ht="15" customHeight="1" x14ac:dyDescent="0.2">
      <c r="A9675" t="s">
        <v>33654</v>
      </c>
      <c r="B9675" t="s">
        <v>33655</v>
      </c>
      <c r="C9675" t="str">
        <f t="shared" si="682"/>
        <v>Omphale –es f.</v>
      </c>
      <c r="D9675" t="str">
        <f t="shared" si="686"/>
        <v>Omphale</v>
      </c>
      <c r="E9675" t="s">
        <v>33656</v>
      </c>
      <c r="F9675" t="s">
        <v>33657</v>
      </c>
      <c r="G9675" t="s">
        <v>43</v>
      </c>
      <c r="H9675">
        <v>6</v>
      </c>
      <c r="I9675">
        <v>0</v>
      </c>
      <c r="J9675">
        <v>0</v>
      </c>
      <c r="K9675">
        <v>1</v>
      </c>
      <c r="L9675" t="s">
        <v>19</v>
      </c>
      <c r="M9675" t="str">
        <f t="shared" si="684"/>
        <v>http://logeion.uchicago.edu/index.html#Omphale</v>
      </c>
    </row>
    <row r="9676" spans="1:13" ht="15" customHeight="1" x14ac:dyDescent="0.2">
      <c r="A9676" t="s">
        <v>33658</v>
      </c>
      <c r="B9676" t="s">
        <v>33659</v>
      </c>
      <c r="C9676" t="str">
        <f t="shared" si="682"/>
        <v>onager –gri m.</v>
      </c>
      <c r="D9676" t="str">
        <f t="shared" si="686"/>
        <v>onager</v>
      </c>
      <c r="E9676" t="s">
        <v>33660</v>
      </c>
      <c r="F9676" t="s">
        <v>33661</v>
      </c>
      <c r="G9676" t="s">
        <v>21</v>
      </c>
      <c r="H9676">
        <v>2</v>
      </c>
      <c r="I9676">
        <v>0</v>
      </c>
      <c r="J9676">
        <v>0</v>
      </c>
      <c r="K9676">
        <v>0</v>
      </c>
      <c r="L9676" t="s">
        <v>19</v>
      </c>
      <c r="M9676" t="str">
        <f t="shared" si="684"/>
        <v>http://logeion.uchicago.edu/index.html#onager</v>
      </c>
    </row>
    <row r="9677" spans="1:13" ht="15" customHeight="1" x14ac:dyDescent="0.2">
      <c r="A9677" t="s">
        <v>33664</v>
      </c>
      <c r="B9677" t="s">
        <v>33665</v>
      </c>
      <c r="C9677" t="str">
        <f t="shared" si="682"/>
        <v>onerarius –a –um</v>
      </c>
      <c r="D9677" t="str">
        <f t="shared" si="686"/>
        <v>onerarius</v>
      </c>
      <c r="E9677" t="s">
        <v>33666</v>
      </c>
      <c r="F9677" t="s">
        <v>57426</v>
      </c>
      <c r="G9677" t="s">
        <v>61</v>
      </c>
      <c r="H9677">
        <v>1</v>
      </c>
      <c r="I9677">
        <v>0</v>
      </c>
      <c r="J9677">
        <v>0</v>
      </c>
      <c r="K9677">
        <v>0</v>
      </c>
      <c r="L9677" t="s">
        <v>36</v>
      </c>
      <c r="M9677" t="str">
        <f t="shared" si="684"/>
        <v>http://logeion.uchicago.edu/index.html#onerarius</v>
      </c>
    </row>
    <row r="9678" spans="1:13" ht="15" customHeight="1" x14ac:dyDescent="0.2">
      <c r="A9678" t="s">
        <v>33667</v>
      </c>
      <c r="B9678" t="s">
        <v>33668</v>
      </c>
      <c r="C9678" t="str">
        <f t="shared" si="682"/>
        <v>onero onerare oneravi oneratus</v>
      </c>
      <c r="D9678" t="str">
        <f t="shared" si="686"/>
        <v>onero</v>
      </c>
      <c r="E9678" t="s">
        <v>33669</v>
      </c>
      <c r="F9678" t="s">
        <v>57427</v>
      </c>
      <c r="G9678" t="s">
        <v>23</v>
      </c>
      <c r="I9678">
        <v>1</v>
      </c>
      <c r="J9678">
        <v>0</v>
      </c>
      <c r="K9678">
        <v>0</v>
      </c>
      <c r="L9678" t="s">
        <v>24</v>
      </c>
      <c r="M9678" t="str">
        <f t="shared" si="684"/>
        <v>http://logeion.uchicago.edu/index.html#onero</v>
      </c>
    </row>
    <row r="9679" spans="1:13" ht="15" customHeight="1" x14ac:dyDescent="0.2">
      <c r="A9679" t="s">
        <v>33670</v>
      </c>
      <c r="B9679" t="s">
        <v>33671</v>
      </c>
      <c r="C9679" t="str">
        <f t="shared" si="682"/>
        <v>onerosus –a –um</v>
      </c>
      <c r="D9679" t="str">
        <f t="shared" si="686"/>
        <v>onerosus</v>
      </c>
      <c r="E9679" t="s">
        <v>33672</v>
      </c>
      <c r="F9679" t="s">
        <v>33673</v>
      </c>
      <c r="G9679" t="s">
        <v>61</v>
      </c>
      <c r="H9679">
        <v>1</v>
      </c>
      <c r="I9679">
        <v>0</v>
      </c>
      <c r="J9679">
        <v>0</v>
      </c>
      <c r="K9679">
        <v>0</v>
      </c>
      <c r="L9679" t="s">
        <v>36</v>
      </c>
      <c r="M9679" t="str">
        <f t="shared" si="684"/>
        <v>http://logeion.uchicago.edu/index.html#onerosus</v>
      </c>
    </row>
    <row r="9680" spans="1:13" ht="15" customHeight="1" x14ac:dyDescent="0.2">
      <c r="A9680" t="s">
        <v>33674</v>
      </c>
      <c r="B9680" t="s">
        <v>33675</v>
      </c>
      <c r="C9680" t="str">
        <f t="shared" si="682"/>
        <v>Onites –ae m.</v>
      </c>
      <c r="D9680" t="str">
        <f t="shared" si="686"/>
        <v>Onites</v>
      </c>
      <c r="E9680" t="s">
        <v>33676</v>
      </c>
      <c r="F9680" t="s">
        <v>33677</v>
      </c>
      <c r="G9680" t="s">
        <v>346</v>
      </c>
      <c r="H9680">
        <v>6</v>
      </c>
      <c r="I9680">
        <v>0</v>
      </c>
      <c r="J9680">
        <v>0</v>
      </c>
      <c r="K9680">
        <v>1</v>
      </c>
      <c r="L9680" t="s">
        <v>19</v>
      </c>
      <c r="M9680" t="str">
        <f t="shared" si="684"/>
        <v>http://logeion.uchicago.edu/index.html#Onites</v>
      </c>
    </row>
    <row r="9681" spans="1:13" ht="15" customHeight="1" x14ac:dyDescent="0.2">
      <c r="A9681" t="s">
        <v>33678</v>
      </c>
      <c r="B9681" t="s">
        <v>33679</v>
      </c>
      <c r="C9681" t="str">
        <f t="shared" si="682"/>
        <v>onus oneris n.</v>
      </c>
      <c r="D9681" t="str">
        <f t="shared" si="686"/>
        <v>onus</v>
      </c>
      <c r="E9681" t="s">
        <v>33680</v>
      </c>
      <c r="F9681" t="s">
        <v>33681</v>
      </c>
      <c r="G9681" t="s">
        <v>29</v>
      </c>
      <c r="H9681">
        <v>3</v>
      </c>
      <c r="I9681">
        <v>0</v>
      </c>
      <c r="J9681">
        <v>0</v>
      </c>
      <c r="K9681">
        <v>0</v>
      </c>
      <c r="L9681" t="s">
        <v>19</v>
      </c>
      <c r="M9681" t="str">
        <f t="shared" si="684"/>
        <v>http://logeion.uchicago.edu/index.html#onus</v>
      </c>
    </row>
    <row r="9682" spans="1:13" ht="15" customHeight="1" x14ac:dyDescent="0.2">
      <c r="A9682" t="s">
        <v>33682</v>
      </c>
      <c r="B9682" t="s">
        <v>33683</v>
      </c>
      <c r="C9682" t="str">
        <f t="shared" si="682"/>
        <v>onustus –a –um</v>
      </c>
      <c r="D9682" t="str">
        <f t="shared" si="686"/>
        <v>onustus</v>
      </c>
      <c r="E9682" t="s">
        <v>33684</v>
      </c>
      <c r="F9682" t="s">
        <v>33685</v>
      </c>
      <c r="G9682" t="s">
        <v>61</v>
      </c>
      <c r="H9682">
        <v>1</v>
      </c>
      <c r="I9682">
        <v>0</v>
      </c>
      <c r="J9682">
        <v>0</v>
      </c>
      <c r="K9682">
        <v>0</v>
      </c>
      <c r="L9682" t="s">
        <v>36</v>
      </c>
      <c r="M9682" t="str">
        <f t="shared" si="684"/>
        <v>http://logeion.uchicago.edu/index.html#onustus</v>
      </c>
    </row>
    <row r="9683" spans="1:13" ht="15" customHeight="1" x14ac:dyDescent="0.2">
      <c r="A9683" t="s">
        <v>33686</v>
      </c>
      <c r="B9683" t="s">
        <v>33687</v>
      </c>
      <c r="C9683" t="str">
        <f t="shared" si="682"/>
        <v>onychius –a –um</v>
      </c>
      <c r="D9683" t="str">
        <f t="shared" si="686"/>
        <v>onychius</v>
      </c>
      <c r="E9683" t="s">
        <v>33688</v>
      </c>
      <c r="F9683" t="s">
        <v>33688</v>
      </c>
      <c r="G9683" t="s">
        <v>61</v>
      </c>
      <c r="H9683">
        <v>1</v>
      </c>
      <c r="I9683">
        <v>0</v>
      </c>
      <c r="J9683">
        <v>0</v>
      </c>
      <c r="K9683">
        <v>0</v>
      </c>
      <c r="L9683" t="s">
        <v>36</v>
      </c>
      <c r="M9683" t="str">
        <f t="shared" si="684"/>
        <v>http://logeion.uchicago.edu/index.html#onychius</v>
      </c>
    </row>
    <row r="9684" spans="1:13" ht="15" customHeight="1" x14ac:dyDescent="0.2">
      <c r="A9684" t="s">
        <v>33689</v>
      </c>
      <c r="B9684" t="s">
        <v>33690</v>
      </c>
      <c r="C9684" t="str">
        <f t="shared" ref="C9684:C9747" si="687">SUBSTITUTE(SUBSTITUTE(SUBSTITUTE(SUBSTITUTE(SUBSTITUTE(SUBSTITUTE(SUBSTITUTE(SUBSTITUTE(SUBSTITUTE(SUBSTITUTE(SUBSTITUTE(B9684, "ā", "a"), "ē", "e"), "ī", "i"), "ō", "o"), "ū", "u"), "ȳ", "y"), "Ā", "A"), "Ē", "E"), "Ī", "I"), "Ō", "O"), "Ū", "U")</f>
        <v>onyx –ychis m./f.</v>
      </c>
      <c r="D9684" t="str">
        <f t="shared" si="686"/>
        <v>onyx</v>
      </c>
      <c r="E9684" t="s">
        <v>33691</v>
      </c>
      <c r="F9684" t="s">
        <v>33691</v>
      </c>
      <c r="G9684" t="s">
        <v>346</v>
      </c>
      <c r="H9684">
        <v>6</v>
      </c>
      <c r="I9684">
        <v>0</v>
      </c>
      <c r="J9684">
        <v>0</v>
      </c>
      <c r="K9684">
        <v>0</v>
      </c>
      <c r="L9684" t="s">
        <v>19</v>
      </c>
      <c r="M9684" t="str">
        <f t="shared" si="684"/>
        <v>http://logeion.uchicago.edu/index.html#onyx</v>
      </c>
    </row>
    <row r="9685" spans="1:13" ht="15" customHeight="1" x14ac:dyDescent="0.2">
      <c r="A9685" t="s">
        <v>33692</v>
      </c>
      <c r="B9685" t="s">
        <v>61742</v>
      </c>
      <c r="C9685" t="str">
        <f t="shared" si="687"/>
        <v xml:space="preserve">opacitas –atis f.  </v>
      </c>
      <c r="D9685" t="str">
        <f t="shared" si="686"/>
        <v>opacitas</v>
      </c>
      <c r="E9685" t="s">
        <v>61942</v>
      </c>
      <c r="F9685" t="s">
        <v>61942</v>
      </c>
      <c r="G9685" t="s">
        <v>29</v>
      </c>
      <c r="H9685">
        <v>3</v>
      </c>
      <c r="I9685">
        <v>0</v>
      </c>
      <c r="J9685">
        <v>0</v>
      </c>
      <c r="K9685">
        <v>0</v>
      </c>
      <c r="L9685" t="s">
        <v>19</v>
      </c>
      <c r="M9685" t="str">
        <f t="shared" si="684"/>
        <v>http://logeion.uchicago.edu/index.html#opacitas</v>
      </c>
    </row>
    <row r="9686" spans="1:13" ht="15" customHeight="1" x14ac:dyDescent="0.2">
      <c r="A9686" t="s">
        <v>33693</v>
      </c>
      <c r="B9686" t="s">
        <v>33694</v>
      </c>
      <c r="C9686" t="str">
        <f t="shared" si="687"/>
        <v>opaco opacare opacavi opacatus</v>
      </c>
      <c r="D9686" t="str">
        <f t="shared" si="686"/>
        <v>opaco</v>
      </c>
      <c r="E9686" t="s">
        <v>33695</v>
      </c>
      <c r="F9686" t="s">
        <v>33696</v>
      </c>
      <c r="G9686" t="s">
        <v>23</v>
      </c>
      <c r="I9686">
        <v>1</v>
      </c>
      <c r="J9686">
        <v>0</v>
      </c>
      <c r="K9686">
        <v>0</v>
      </c>
      <c r="L9686" t="s">
        <v>24</v>
      </c>
      <c r="M9686" t="str">
        <f t="shared" si="684"/>
        <v>http://logeion.uchicago.edu/index.html#opaco</v>
      </c>
    </row>
    <row r="9687" spans="1:13" ht="15" customHeight="1" x14ac:dyDescent="0.2">
      <c r="A9687" t="s">
        <v>33697</v>
      </c>
      <c r="B9687" t="s">
        <v>33698</v>
      </c>
      <c r="C9687" t="str">
        <f t="shared" si="687"/>
        <v>opacus –a –um</v>
      </c>
      <c r="D9687" t="str">
        <f t="shared" si="686"/>
        <v>opacus</v>
      </c>
      <c r="E9687" t="s">
        <v>33699</v>
      </c>
      <c r="F9687" t="s">
        <v>33700</v>
      </c>
      <c r="G9687" t="s">
        <v>61</v>
      </c>
      <c r="H9687">
        <v>1</v>
      </c>
      <c r="I9687">
        <v>0</v>
      </c>
      <c r="J9687">
        <v>0</v>
      </c>
      <c r="K9687">
        <v>0</v>
      </c>
      <c r="L9687" t="s">
        <v>36</v>
      </c>
      <c r="M9687" t="str">
        <f t="shared" si="684"/>
        <v>http://logeion.uchicago.edu/index.html#opacus</v>
      </c>
    </row>
    <row r="9688" spans="1:13" ht="15" customHeight="1" x14ac:dyDescent="0.2">
      <c r="A9688" t="s">
        <v>33703</v>
      </c>
      <c r="B9688" t="s">
        <v>33704</v>
      </c>
      <c r="C9688" t="str">
        <f t="shared" si="687"/>
        <v>opera operae f.</v>
      </c>
      <c r="D9688" t="str">
        <f t="shared" si="686"/>
        <v>opera</v>
      </c>
      <c r="E9688" t="s">
        <v>26567</v>
      </c>
      <c r="F9688" t="s">
        <v>33705</v>
      </c>
      <c r="G9688" t="s">
        <v>76</v>
      </c>
      <c r="H9688">
        <v>1</v>
      </c>
      <c r="I9688">
        <v>0</v>
      </c>
      <c r="J9688">
        <v>0</v>
      </c>
      <c r="K9688">
        <v>0</v>
      </c>
      <c r="L9688" t="s">
        <v>19</v>
      </c>
      <c r="M9688" t="str">
        <f t="shared" si="684"/>
        <v>http://logeion.uchicago.edu/index.html#opera</v>
      </c>
    </row>
    <row r="9689" spans="1:13" ht="15" customHeight="1" x14ac:dyDescent="0.2">
      <c r="A9689" t="s">
        <v>33706</v>
      </c>
      <c r="B9689" t="s">
        <v>33707</v>
      </c>
      <c r="C9689" t="str">
        <f t="shared" si="687"/>
        <v>operae pretium est</v>
      </c>
      <c r="D9689" t="str">
        <f t="shared" si="686"/>
        <v>operae</v>
      </c>
      <c r="E9689" t="s">
        <v>33708</v>
      </c>
      <c r="F9689" t="s">
        <v>33708</v>
      </c>
      <c r="G9689" t="s">
        <v>120</v>
      </c>
      <c r="I9689">
        <v>0</v>
      </c>
      <c r="J9689">
        <v>0</v>
      </c>
      <c r="K9689">
        <v>0</v>
      </c>
      <c r="L9689" t="s">
        <v>121</v>
      </c>
      <c r="M9689" t="str">
        <f t="shared" si="684"/>
        <v>http://logeion.uchicago.edu/index.html#operae</v>
      </c>
    </row>
    <row r="9690" spans="1:13" ht="15" customHeight="1" x14ac:dyDescent="0.2">
      <c r="A9690" t="s">
        <v>33710</v>
      </c>
      <c r="B9690" t="s">
        <v>54886</v>
      </c>
      <c r="C9690" t="str">
        <f t="shared" si="687"/>
        <v>operarius –ii m.</v>
      </c>
      <c r="D9690" t="str">
        <f t="shared" si="686"/>
        <v>operarius</v>
      </c>
      <c r="E9690" t="s">
        <v>33711</v>
      </c>
      <c r="F9690" t="s">
        <v>33712</v>
      </c>
      <c r="G9690" t="s">
        <v>21</v>
      </c>
      <c r="H9690">
        <v>2</v>
      </c>
      <c r="I9690">
        <v>0</v>
      </c>
      <c r="J9690">
        <v>0</v>
      </c>
      <c r="K9690">
        <v>0</v>
      </c>
      <c r="L9690" t="s">
        <v>19</v>
      </c>
      <c r="M9690" t="str">
        <f t="shared" si="684"/>
        <v>http://logeion.uchicago.edu/index.html#operarius</v>
      </c>
    </row>
    <row r="9691" spans="1:13" ht="15" customHeight="1" x14ac:dyDescent="0.2">
      <c r="A9691" t="s">
        <v>33713</v>
      </c>
      <c r="B9691" t="s">
        <v>59238</v>
      </c>
      <c r="C9691" t="str">
        <f t="shared" si="687"/>
        <v>operatio –onis f.</v>
      </c>
      <c r="D9691" t="str">
        <f t="shared" si="686"/>
        <v>operatio</v>
      </c>
      <c r="E9691" t="s">
        <v>59352</v>
      </c>
      <c r="F9691" t="s">
        <v>59352</v>
      </c>
      <c r="G9691" t="s">
        <v>29</v>
      </c>
      <c r="H9691">
        <v>3</v>
      </c>
      <c r="I9691">
        <v>0</v>
      </c>
      <c r="J9691">
        <v>0</v>
      </c>
      <c r="K9691">
        <v>0</v>
      </c>
      <c r="L9691" t="s">
        <v>19</v>
      </c>
      <c r="M9691" t="str">
        <f t="shared" si="684"/>
        <v>http://logeion.uchicago.edu/index.html#operatio</v>
      </c>
    </row>
    <row r="9692" spans="1:13" ht="15" customHeight="1" x14ac:dyDescent="0.2">
      <c r="A9692" t="s">
        <v>33717</v>
      </c>
      <c r="B9692" t="s">
        <v>33718</v>
      </c>
      <c r="C9692" t="str">
        <f t="shared" si="687"/>
        <v>operio operire operui opertum</v>
      </c>
      <c r="D9692" t="str">
        <f t="shared" si="686"/>
        <v>operio</v>
      </c>
      <c r="E9692" t="s">
        <v>33719</v>
      </c>
      <c r="F9692" t="s">
        <v>33719</v>
      </c>
      <c r="G9692" t="s">
        <v>235</v>
      </c>
      <c r="I9692">
        <v>4</v>
      </c>
      <c r="J9692">
        <v>0</v>
      </c>
      <c r="K9692">
        <v>0</v>
      </c>
      <c r="L9692" t="s">
        <v>24</v>
      </c>
      <c r="M9692" t="str">
        <f t="shared" si="684"/>
        <v>http://logeion.uchicago.edu/index.html#operio</v>
      </c>
    </row>
    <row r="9693" spans="1:13" ht="15" customHeight="1" x14ac:dyDescent="0.2">
      <c r="A9693" t="s">
        <v>33720</v>
      </c>
      <c r="B9693" t="s">
        <v>33721</v>
      </c>
      <c r="C9693" t="str">
        <f t="shared" si="687"/>
        <v>opero –are</v>
      </c>
      <c r="D9693" t="str">
        <f t="shared" si="686"/>
        <v>opero</v>
      </c>
      <c r="E9693" t="s">
        <v>33722</v>
      </c>
      <c r="F9693" t="s">
        <v>33723</v>
      </c>
      <c r="G9693" t="s">
        <v>23</v>
      </c>
      <c r="I9693">
        <v>1</v>
      </c>
      <c r="J9693">
        <v>0</v>
      </c>
      <c r="K9693">
        <v>0</v>
      </c>
      <c r="L9693" t="s">
        <v>24</v>
      </c>
      <c r="M9693" t="str">
        <f t="shared" si="684"/>
        <v>http://logeion.uchicago.edu/index.html#opero</v>
      </c>
    </row>
    <row r="9694" spans="1:13" ht="15" customHeight="1" x14ac:dyDescent="0.2">
      <c r="A9694" t="s">
        <v>33724</v>
      </c>
      <c r="B9694" t="s">
        <v>33725</v>
      </c>
      <c r="C9694" t="str">
        <f t="shared" si="687"/>
        <v>operor –atus sum</v>
      </c>
      <c r="D9694" t="str">
        <f t="shared" si="686"/>
        <v>operor</v>
      </c>
      <c r="E9694" t="s">
        <v>33726</v>
      </c>
      <c r="F9694" t="s">
        <v>33727</v>
      </c>
      <c r="G9694" t="s">
        <v>170</v>
      </c>
      <c r="I9694">
        <v>1</v>
      </c>
      <c r="J9694">
        <v>0</v>
      </c>
      <c r="K9694">
        <v>0</v>
      </c>
      <c r="L9694" t="s">
        <v>24</v>
      </c>
      <c r="M9694" t="str">
        <f t="shared" si="684"/>
        <v>http://logeion.uchicago.edu/index.html#operor</v>
      </c>
    </row>
    <row r="9695" spans="1:13" ht="15" customHeight="1" x14ac:dyDescent="0.2">
      <c r="A9695" t="s">
        <v>33728</v>
      </c>
      <c r="B9695" t="s">
        <v>33729</v>
      </c>
      <c r="C9695" t="str">
        <f t="shared" si="687"/>
        <v>operosus –a –um</v>
      </c>
      <c r="D9695" t="str">
        <f t="shared" si="686"/>
        <v>operosus</v>
      </c>
      <c r="E9695" t="s">
        <v>33730</v>
      </c>
      <c r="F9695" t="s">
        <v>33731</v>
      </c>
      <c r="G9695" t="s">
        <v>61</v>
      </c>
      <c r="H9695">
        <v>1</v>
      </c>
      <c r="I9695">
        <v>0</v>
      </c>
      <c r="J9695">
        <v>0</v>
      </c>
      <c r="K9695">
        <v>0</v>
      </c>
      <c r="L9695" t="s">
        <v>36</v>
      </c>
      <c r="M9695" t="str">
        <f t="shared" si="684"/>
        <v>http://logeion.uchicago.edu/index.html#operosus</v>
      </c>
    </row>
    <row r="9696" spans="1:13" ht="15" customHeight="1" x14ac:dyDescent="0.2">
      <c r="A9696" t="s">
        <v>33733</v>
      </c>
      <c r="B9696" t="s">
        <v>33734</v>
      </c>
      <c r="C9696" t="str">
        <f t="shared" si="687"/>
        <v>opertum –i n.</v>
      </c>
      <c r="D9696" t="str">
        <f t="shared" si="686"/>
        <v>opertum</v>
      </c>
      <c r="E9696" t="s">
        <v>33735</v>
      </c>
      <c r="F9696" t="s">
        <v>33736</v>
      </c>
      <c r="G9696" t="s">
        <v>21</v>
      </c>
      <c r="H9696">
        <v>2</v>
      </c>
      <c r="I9696">
        <v>0</v>
      </c>
      <c r="J9696">
        <v>0</v>
      </c>
      <c r="K9696">
        <v>0</v>
      </c>
      <c r="L9696" t="s">
        <v>19</v>
      </c>
      <c r="M9696" t="str">
        <f t="shared" si="684"/>
        <v>http://logeion.uchicago.edu/index.html#opertum</v>
      </c>
    </row>
    <row r="9697" spans="1:13" ht="15" customHeight="1" x14ac:dyDescent="0.2">
      <c r="A9697" t="s">
        <v>33738</v>
      </c>
      <c r="B9697" t="s">
        <v>55686</v>
      </c>
      <c r="C9697" t="str">
        <f t="shared" si="687"/>
        <v>opertus –a –um</v>
      </c>
      <c r="D9697" t="str">
        <f t="shared" si="686"/>
        <v>opertus</v>
      </c>
      <c r="E9697" t="s">
        <v>59</v>
      </c>
      <c r="F9697" t="s">
        <v>59</v>
      </c>
      <c r="G9697" t="s">
        <v>61</v>
      </c>
      <c r="H9697">
        <v>1</v>
      </c>
      <c r="I9697">
        <v>0</v>
      </c>
      <c r="J9697">
        <v>0</v>
      </c>
      <c r="K9697">
        <v>0</v>
      </c>
      <c r="L9697" t="s">
        <v>36</v>
      </c>
      <c r="M9697" t="str">
        <f t="shared" si="684"/>
        <v>http://logeion.uchicago.edu/index.html#opertus</v>
      </c>
    </row>
    <row r="9698" spans="1:13" ht="15" customHeight="1" x14ac:dyDescent="0.2">
      <c r="A9698" t="s">
        <v>33739</v>
      </c>
      <c r="B9698" t="s">
        <v>33740</v>
      </c>
      <c r="C9698" t="str">
        <f t="shared" si="687"/>
        <v>Opheltes –ae m.</v>
      </c>
      <c r="D9698" t="str">
        <f t="shared" si="686"/>
        <v>Opheltes</v>
      </c>
      <c r="E9698" t="s">
        <v>33741</v>
      </c>
      <c r="F9698" t="s">
        <v>33742</v>
      </c>
      <c r="G9698" t="s">
        <v>346</v>
      </c>
      <c r="H9698">
        <v>6</v>
      </c>
      <c r="I9698">
        <v>0</v>
      </c>
      <c r="J9698">
        <v>0</v>
      </c>
      <c r="K9698">
        <v>1</v>
      </c>
      <c r="L9698" t="s">
        <v>19</v>
      </c>
      <c r="M9698" t="str">
        <f t="shared" si="684"/>
        <v>http://logeion.uchicago.edu/index.html#Opheltes</v>
      </c>
    </row>
    <row r="9699" spans="1:13" ht="15" customHeight="1" x14ac:dyDescent="0.2">
      <c r="A9699" t="s">
        <v>33745</v>
      </c>
      <c r="B9699" t="s">
        <v>33746</v>
      </c>
      <c r="C9699" t="str">
        <f t="shared" si="687"/>
        <v>opifer –fera –ferum</v>
      </c>
      <c r="D9699" t="str">
        <f t="shared" si="686"/>
        <v>opifer</v>
      </c>
      <c r="E9699" t="s">
        <v>33747</v>
      </c>
      <c r="F9699" t="s">
        <v>33748</v>
      </c>
      <c r="G9699" t="s">
        <v>918</v>
      </c>
      <c r="H9699">
        <v>2</v>
      </c>
      <c r="I9699">
        <v>0</v>
      </c>
      <c r="J9699">
        <v>0</v>
      </c>
      <c r="K9699">
        <v>0</v>
      </c>
      <c r="L9699" t="s">
        <v>36</v>
      </c>
      <c r="M9699" t="str">
        <f t="shared" ref="M9699:M9762" si="688">"http://logeion.uchicago.edu/index.html#"&amp;D9699</f>
        <v>http://logeion.uchicago.edu/index.html#opifer</v>
      </c>
    </row>
    <row r="9700" spans="1:13" ht="15" customHeight="1" x14ac:dyDescent="0.2">
      <c r="A9700" t="s">
        <v>33749</v>
      </c>
      <c r="B9700" t="s">
        <v>33750</v>
      </c>
      <c r="C9700" t="str">
        <f t="shared" si="687"/>
        <v>opifex –ficis m.</v>
      </c>
      <c r="D9700" t="str">
        <f t="shared" si="686"/>
        <v>opifex</v>
      </c>
      <c r="E9700" t="s">
        <v>33751</v>
      </c>
      <c r="F9700" t="s">
        <v>33752</v>
      </c>
      <c r="G9700" t="s">
        <v>29</v>
      </c>
      <c r="H9700">
        <v>3</v>
      </c>
      <c r="I9700">
        <v>0</v>
      </c>
      <c r="J9700">
        <v>0</v>
      </c>
      <c r="K9700">
        <v>0</v>
      </c>
      <c r="L9700" t="s">
        <v>19</v>
      </c>
      <c r="M9700" t="str">
        <f t="shared" si="688"/>
        <v>http://logeion.uchicago.edu/index.html#opifex</v>
      </c>
    </row>
    <row r="9701" spans="1:13" ht="15" customHeight="1" x14ac:dyDescent="0.2">
      <c r="A9701" t="s">
        <v>33753</v>
      </c>
      <c r="B9701" t="s">
        <v>33754</v>
      </c>
      <c r="C9701" t="str">
        <f t="shared" si="687"/>
        <v>opilio –onis m.</v>
      </c>
      <c r="D9701" t="str">
        <f t="shared" si="686"/>
        <v>opilio</v>
      </c>
      <c r="E9701" t="s">
        <v>33755</v>
      </c>
      <c r="F9701" t="s">
        <v>33755</v>
      </c>
      <c r="G9701" t="s">
        <v>29</v>
      </c>
      <c r="H9701">
        <v>3</v>
      </c>
      <c r="I9701">
        <v>0</v>
      </c>
      <c r="J9701">
        <v>0</v>
      </c>
      <c r="K9701">
        <v>0</v>
      </c>
      <c r="L9701" t="s">
        <v>19</v>
      </c>
      <c r="M9701" t="str">
        <f t="shared" si="688"/>
        <v>http://logeion.uchicago.edu/index.html#opilio</v>
      </c>
    </row>
    <row r="9702" spans="1:13" ht="15" customHeight="1" x14ac:dyDescent="0.2">
      <c r="A9702" t="s">
        <v>53629</v>
      </c>
      <c r="B9702" t="s">
        <v>53997</v>
      </c>
      <c r="C9702" t="str">
        <f t="shared" si="687"/>
        <v>Opimianus –a –um</v>
      </c>
      <c r="D9702" t="str">
        <f t="shared" si="686"/>
        <v>Opimianus</v>
      </c>
      <c r="E9702" t="s">
        <v>53630</v>
      </c>
      <c r="F9702" t="s">
        <v>53630</v>
      </c>
      <c r="G9702" t="s">
        <v>61</v>
      </c>
      <c r="H9702">
        <v>1</v>
      </c>
      <c r="I9702">
        <v>0</v>
      </c>
      <c r="J9702">
        <v>0</v>
      </c>
      <c r="K9702">
        <v>1</v>
      </c>
      <c r="L9702" t="s">
        <v>36</v>
      </c>
      <c r="M9702" t="str">
        <f t="shared" si="688"/>
        <v>http://logeion.uchicago.edu/index.html#Opimianus</v>
      </c>
    </row>
    <row r="9703" spans="1:13" ht="15" customHeight="1" x14ac:dyDescent="0.2">
      <c r="A9703" t="s">
        <v>33756</v>
      </c>
      <c r="B9703" t="s">
        <v>33757</v>
      </c>
      <c r="C9703" t="str">
        <f t="shared" si="687"/>
        <v>Opimius –i m.</v>
      </c>
      <c r="D9703" t="str">
        <f t="shared" si="686"/>
        <v>Opimius</v>
      </c>
      <c r="E9703" t="s">
        <v>33758</v>
      </c>
      <c r="F9703" t="s">
        <v>33758</v>
      </c>
      <c r="G9703" t="s">
        <v>21</v>
      </c>
      <c r="H9703">
        <v>2</v>
      </c>
      <c r="I9703">
        <v>0</v>
      </c>
      <c r="J9703">
        <v>0</v>
      </c>
      <c r="K9703">
        <v>1</v>
      </c>
      <c r="L9703" t="s">
        <v>19</v>
      </c>
      <c r="M9703" t="str">
        <f t="shared" si="688"/>
        <v>http://logeion.uchicago.edu/index.html#Opimius</v>
      </c>
    </row>
    <row r="9704" spans="1:13" ht="15" customHeight="1" x14ac:dyDescent="0.2">
      <c r="A9704" t="s">
        <v>33759</v>
      </c>
      <c r="B9704" t="s">
        <v>33760</v>
      </c>
      <c r="C9704" t="str">
        <f t="shared" si="687"/>
        <v>opimus –a –um</v>
      </c>
      <c r="D9704" t="str">
        <f t="shared" si="686"/>
        <v>opimus</v>
      </c>
      <c r="E9704" t="s">
        <v>33761</v>
      </c>
      <c r="F9704" t="s">
        <v>33762</v>
      </c>
      <c r="G9704" t="s">
        <v>61</v>
      </c>
      <c r="H9704">
        <v>1</v>
      </c>
      <c r="I9704">
        <v>0</v>
      </c>
      <c r="J9704">
        <v>0</v>
      </c>
      <c r="K9704">
        <v>0</v>
      </c>
      <c r="L9704" t="s">
        <v>36</v>
      </c>
      <c r="M9704" t="str">
        <f t="shared" si="688"/>
        <v>http://logeion.uchicago.edu/index.html#opimus</v>
      </c>
    </row>
    <row r="9705" spans="1:13" ht="15" customHeight="1" x14ac:dyDescent="0.2">
      <c r="A9705" t="s">
        <v>33764</v>
      </c>
      <c r="B9705" t="s">
        <v>33765</v>
      </c>
      <c r="C9705" t="str">
        <f t="shared" si="687"/>
        <v>opinio opinionis f.</v>
      </c>
      <c r="D9705" t="str">
        <f t="shared" si="686"/>
        <v>opinio</v>
      </c>
      <c r="E9705" t="s">
        <v>33766</v>
      </c>
      <c r="F9705" t="s">
        <v>33767</v>
      </c>
      <c r="G9705" t="s">
        <v>29</v>
      </c>
      <c r="H9705">
        <v>3</v>
      </c>
      <c r="I9705">
        <v>0</v>
      </c>
      <c r="J9705">
        <v>0</v>
      </c>
      <c r="K9705">
        <v>0</v>
      </c>
      <c r="L9705" t="s">
        <v>19</v>
      </c>
      <c r="M9705" t="str">
        <f t="shared" si="688"/>
        <v>http://logeion.uchicago.edu/index.html#opinio</v>
      </c>
    </row>
    <row r="9706" spans="1:13" ht="15" customHeight="1" x14ac:dyDescent="0.2">
      <c r="A9706" t="s">
        <v>33768</v>
      </c>
      <c r="B9706" t="s">
        <v>33769</v>
      </c>
      <c r="C9706" t="str">
        <f t="shared" si="687"/>
        <v>opinor opinari opinatus sum</v>
      </c>
      <c r="D9706" t="str">
        <f t="shared" si="686"/>
        <v>opinor</v>
      </c>
      <c r="E9706" t="s">
        <v>33770</v>
      </c>
      <c r="F9706" t="s">
        <v>57428</v>
      </c>
      <c r="G9706" t="s">
        <v>170</v>
      </c>
      <c r="I9706">
        <v>1</v>
      </c>
      <c r="J9706">
        <v>0</v>
      </c>
      <c r="K9706">
        <v>0</v>
      </c>
      <c r="L9706" t="s">
        <v>24</v>
      </c>
      <c r="M9706" t="str">
        <f t="shared" si="688"/>
        <v>http://logeion.uchicago.edu/index.html#opinor</v>
      </c>
    </row>
    <row r="9707" spans="1:13" ht="15" customHeight="1" x14ac:dyDescent="0.2">
      <c r="A9707" t="s">
        <v>33771</v>
      </c>
      <c r="B9707" t="s">
        <v>33772</v>
      </c>
      <c r="C9707" t="str">
        <f t="shared" si="687"/>
        <v>Opis –is f.</v>
      </c>
      <c r="D9707" t="str">
        <f t="shared" si="686"/>
        <v>Opis</v>
      </c>
      <c r="E9707" t="s">
        <v>33773</v>
      </c>
      <c r="F9707" t="s">
        <v>33774</v>
      </c>
      <c r="G9707" t="s">
        <v>29</v>
      </c>
      <c r="H9707">
        <v>3</v>
      </c>
      <c r="I9707">
        <v>0</v>
      </c>
      <c r="J9707">
        <v>0</v>
      </c>
      <c r="K9707">
        <v>1</v>
      </c>
      <c r="L9707" t="s">
        <v>19</v>
      </c>
      <c r="M9707" t="str">
        <f t="shared" si="688"/>
        <v>http://logeion.uchicago.edu/index.html#Opis</v>
      </c>
    </row>
    <row r="9708" spans="1:13" ht="15" customHeight="1" x14ac:dyDescent="0.2">
      <c r="A9708" t="s">
        <v>33776</v>
      </c>
      <c r="B9708" t="s">
        <v>33777</v>
      </c>
      <c r="C9708" t="str">
        <f t="shared" si="687"/>
        <v xml:space="preserve">opitulor opitulari </v>
      </c>
      <c r="D9708" t="str">
        <f t="shared" si="686"/>
        <v>opitulor</v>
      </c>
      <c r="E9708" t="s">
        <v>33778</v>
      </c>
      <c r="G9708" t="s">
        <v>170</v>
      </c>
      <c r="I9708">
        <v>1</v>
      </c>
      <c r="J9708">
        <v>0</v>
      </c>
      <c r="K9708">
        <v>0</v>
      </c>
      <c r="L9708" t="s">
        <v>24</v>
      </c>
      <c r="M9708" t="str">
        <f t="shared" si="688"/>
        <v>http://logeion.uchicago.edu/index.html#opitulor</v>
      </c>
    </row>
    <row r="9709" spans="1:13" ht="15" customHeight="1" x14ac:dyDescent="0.2">
      <c r="A9709" t="s">
        <v>33780</v>
      </c>
      <c r="B9709" t="s">
        <v>33781</v>
      </c>
      <c r="C9709" t="str">
        <f t="shared" si="687"/>
        <v>oportet oportere oportuit</v>
      </c>
      <c r="D9709" t="str">
        <f t="shared" si="686"/>
        <v>oportet</v>
      </c>
      <c r="E9709" t="s">
        <v>33782</v>
      </c>
      <c r="F9709" t="s">
        <v>33783</v>
      </c>
      <c r="G9709" t="s">
        <v>95</v>
      </c>
      <c r="I9709">
        <v>2</v>
      </c>
      <c r="J9709">
        <v>0</v>
      </c>
      <c r="K9709">
        <v>0</v>
      </c>
      <c r="L9709" t="s">
        <v>24</v>
      </c>
      <c r="M9709" t="str">
        <f t="shared" si="688"/>
        <v>http://logeion.uchicago.edu/index.html#oportet</v>
      </c>
    </row>
    <row r="9710" spans="1:13" ht="15" customHeight="1" x14ac:dyDescent="0.2">
      <c r="A9710" t="s">
        <v>33784</v>
      </c>
      <c r="B9710" t="s">
        <v>54733</v>
      </c>
      <c r="C9710" t="str">
        <f t="shared" si="687"/>
        <v>oppedo oppedere</v>
      </c>
      <c r="D9710" t="str">
        <f t="shared" si="686"/>
        <v>oppedo</v>
      </c>
      <c r="E9710" t="s">
        <v>54734</v>
      </c>
      <c r="F9710" t="s">
        <v>54734</v>
      </c>
      <c r="G9710" t="s">
        <v>66</v>
      </c>
      <c r="I9710">
        <v>3</v>
      </c>
      <c r="J9710">
        <v>0</v>
      </c>
      <c r="K9710">
        <v>0</v>
      </c>
      <c r="L9710" t="s">
        <v>24</v>
      </c>
      <c r="M9710" t="str">
        <f t="shared" si="688"/>
        <v>http://logeion.uchicago.edu/index.html#oppedo</v>
      </c>
    </row>
    <row r="9711" spans="1:13" ht="15" customHeight="1" x14ac:dyDescent="0.2">
      <c r="A9711" t="s">
        <v>33785</v>
      </c>
      <c r="B9711" t="s">
        <v>33786</v>
      </c>
      <c r="C9711" t="str">
        <f t="shared" si="687"/>
        <v>opperior opperiri oppertus/opperitus sum</v>
      </c>
      <c r="D9711" t="str">
        <f t="shared" si="686"/>
        <v>opperior</v>
      </c>
      <c r="E9711" t="s">
        <v>33787</v>
      </c>
      <c r="F9711" t="s">
        <v>33787</v>
      </c>
      <c r="G9711" t="s">
        <v>176</v>
      </c>
      <c r="I9711">
        <v>4</v>
      </c>
      <c r="J9711">
        <v>0</v>
      </c>
      <c r="K9711">
        <v>0</v>
      </c>
      <c r="L9711" t="s">
        <v>24</v>
      </c>
      <c r="M9711" t="str">
        <f t="shared" si="688"/>
        <v>http://logeion.uchicago.edu/index.html#opperior</v>
      </c>
    </row>
    <row r="9712" spans="1:13" ht="15" customHeight="1" x14ac:dyDescent="0.2">
      <c r="A9712" t="s">
        <v>56866</v>
      </c>
      <c r="B9712" t="s">
        <v>59953</v>
      </c>
      <c r="C9712" t="str">
        <f t="shared" si="687"/>
        <v>oppessulatus –a –um</v>
      </c>
      <c r="D9712" t="str">
        <f t="shared" si="686"/>
        <v>oppessulatus</v>
      </c>
      <c r="E9712" t="s">
        <v>59731</v>
      </c>
      <c r="F9712" t="s">
        <v>59731</v>
      </c>
      <c r="G9712" t="s">
        <v>61</v>
      </c>
      <c r="H9712">
        <v>1</v>
      </c>
      <c r="L9712" t="s">
        <v>36</v>
      </c>
      <c r="M9712" t="str">
        <f t="shared" si="688"/>
        <v>http://logeion.uchicago.edu/index.html#oppessulatus</v>
      </c>
    </row>
    <row r="9713" spans="1:13" ht="15" customHeight="1" x14ac:dyDescent="0.2">
      <c r="A9713" t="s">
        <v>33788</v>
      </c>
      <c r="B9713" t="s">
        <v>33789</v>
      </c>
      <c r="C9713" t="str">
        <f t="shared" si="687"/>
        <v>oppeto –ere –petivi or petii –petitus</v>
      </c>
      <c r="D9713" t="str">
        <f t="shared" si="686"/>
        <v>oppeto</v>
      </c>
      <c r="E9713" t="s">
        <v>33790</v>
      </c>
      <c r="F9713" t="s">
        <v>33791</v>
      </c>
      <c r="G9713" t="s">
        <v>66</v>
      </c>
      <c r="I9713">
        <v>3</v>
      </c>
      <c r="J9713">
        <v>0</v>
      </c>
      <c r="K9713">
        <v>0</v>
      </c>
      <c r="L9713" t="s">
        <v>24</v>
      </c>
      <c r="M9713" t="str">
        <f t="shared" si="688"/>
        <v>http://logeion.uchicago.edu/index.html#oppeto</v>
      </c>
    </row>
    <row r="9714" spans="1:13" ht="15" customHeight="1" x14ac:dyDescent="0.2">
      <c r="A9714" t="s">
        <v>33795</v>
      </c>
      <c r="B9714" t="s">
        <v>33796</v>
      </c>
      <c r="C9714" t="str">
        <f t="shared" si="687"/>
        <v>oppidanus –a –um</v>
      </c>
      <c r="D9714" t="str">
        <f t="shared" si="686"/>
        <v>oppidanus</v>
      </c>
      <c r="E9714" t="s">
        <v>33797</v>
      </c>
      <c r="F9714" t="s">
        <v>33798</v>
      </c>
      <c r="G9714" t="s">
        <v>61</v>
      </c>
      <c r="H9714">
        <v>1</v>
      </c>
      <c r="I9714">
        <v>0</v>
      </c>
      <c r="J9714">
        <v>0</v>
      </c>
      <c r="K9714">
        <v>0</v>
      </c>
      <c r="L9714" t="s">
        <v>36</v>
      </c>
      <c r="M9714" t="str">
        <f t="shared" si="688"/>
        <v>http://logeion.uchicago.edu/index.html#oppidanus</v>
      </c>
    </row>
    <row r="9715" spans="1:13" ht="15" customHeight="1" x14ac:dyDescent="0.2">
      <c r="A9715" t="s">
        <v>33799</v>
      </c>
      <c r="B9715" t="s">
        <v>33800</v>
      </c>
      <c r="C9715" t="str">
        <f t="shared" si="687"/>
        <v>oppido</v>
      </c>
      <c r="D9715" t="s">
        <v>33800</v>
      </c>
      <c r="E9715" t="s">
        <v>32106</v>
      </c>
      <c r="F9715" t="s">
        <v>33801</v>
      </c>
      <c r="G9715" t="s">
        <v>89</v>
      </c>
      <c r="I9715">
        <v>0</v>
      </c>
      <c r="J9715">
        <v>0</v>
      </c>
      <c r="K9715">
        <v>0</v>
      </c>
      <c r="L9715" t="s">
        <v>90</v>
      </c>
      <c r="M9715" t="str">
        <f t="shared" si="688"/>
        <v>http://logeion.uchicago.edu/index.html#oppidō</v>
      </c>
    </row>
    <row r="9716" spans="1:13" ht="15" customHeight="1" x14ac:dyDescent="0.2">
      <c r="A9716" t="s">
        <v>33802</v>
      </c>
      <c r="B9716" t="s">
        <v>54559</v>
      </c>
      <c r="C9716" t="str">
        <f t="shared" si="687"/>
        <v>oppidulum –i n.</v>
      </c>
      <c r="D9716" t="str">
        <f t="shared" ref="D9716:D9747" si="689">IF(ISBLANK(B9716),0,LEFT( C9716, FIND( " ", C9716 ) - 1 ))</f>
        <v>oppidulum</v>
      </c>
      <c r="E9716" t="s">
        <v>54560</v>
      </c>
      <c r="F9716" t="s">
        <v>54560</v>
      </c>
      <c r="G9716" t="s">
        <v>21</v>
      </c>
      <c r="H9716">
        <v>2</v>
      </c>
      <c r="I9716">
        <v>0</v>
      </c>
      <c r="J9716">
        <v>0</v>
      </c>
      <c r="K9716">
        <v>0</v>
      </c>
      <c r="L9716" t="s">
        <v>19</v>
      </c>
      <c r="M9716" t="str">
        <f t="shared" si="688"/>
        <v>http://logeion.uchicago.edu/index.html#oppidulum</v>
      </c>
    </row>
    <row r="9717" spans="1:13" ht="15" customHeight="1" x14ac:dyDescent="0.2">
      <c r="A9717" t="s">
        <v>33803</v>
      </c>
      <c r="B9717" t="s">
        <v>33804</v>
      </c>
      <c r="C9717" t="str">
        <f t="shared" si="687"/>
        <v>oppidum oppidi n.</v>
      </c>
      <c r="D9717" t="str">
        <f t="shared" si="689"/>
        <v>oppidum</v>
      </c>
      <c r="E9717" t="s">
        <v>33805</v>
      </c>
      <c r="F9717" t="s">
        <v>33805</v>
      </c>
      <c r="G9717" t="s">
        <v>21</v>
      </c>
      <c r="H9717">
        <v>2</v>
      </c>
      <c r="I9717">
        <v>0</v>
      </c>
      <c r="J9717">
        <v>0</v>
      </c>
      <c r="K9717">
        <v>0</v>
      </c>
      <c r="L9717" t="s">
        <v>19</v>
      </c>
      <c r="M9717" t="str">
        <f t="shared" si="688"/>
        <v>http://logeion.uchicago.edu/index.html#oppidum</v>
      </c>
    </row>
    <row r="9718" spans="1:13" ht="15" customHeight="1" x14ac:dyDescent="0.2">
      <c r="A9718" t="s">
        <v>33808</v>
      </c>
      <c r="B9718" t="s">
        <v>33809</v>
      </c>
      <c r="C9718" t="str">
        <f t="shared" si="687"/>
        <v>oppleo –plere –plevi –pletum</v>
      </c>
      <c r="D9718" t="str">
        <f t="shared" si="689"/>
        <v>oppleo</v>
      </c>
      <c r="E9718" t="s">
        <v>10071</v>
      </c>
      <c r="F9718" t="s">
        <v>10071</v>
      </c>
      <c r="G9718" t="s">
        <v>95</v>
      </c>
      <c r="I9718">
        <v>2</v>
      </c>
      <c r="J9718">
        <v>0</v>
      </c>
      <c r="K9718">
        <v>0</v>
      </c>
      <c r="L9718" t="s">
        <v>24</v>
      </c>
      <c r="M9718" t="str">
        <f t="shared" si="688"/>
        <v>http://logeion.uchicago.edu/index.html#oppleo</v>
      </c>
    </row>
    <row r="9719" spans="1:13" ht="15" customHeight="1" x14ac:dyDescent="0.2">
      <c r="A9719" t="s">
        <v>33810</v>
      </c>
      <c r="B9719" t="s">
        <v>33811</v>
      </c>
      <c r="C9719" t="str">
        <f t="shared" si="687"/>
        <v>oppono opponere opposui oppositum</v>
      </c>
      <c r="D9719" t="str">
        <f t="shared" si="689"/>
        <v>oppono</v>
      </c>
      <c r="E9719" t="s">
        <v>33812</v>
      </c>
      <c r="F9719" t="s">
        <v>33813</v>
      </c>
      <c r="G9719" t="s">
        <v>66</v>
      </c>
      <c r="I9719">
        <v>3</v>
      </c>
      <c r="J9719">
        <v>0</v>
      </c>
      <c r="K9719">
        <v>0</v>
      </c>
      <c r="L9719" t="s">
        <v>24</v>
      </c>
      <c r="M9719" t="str">
        <f t="shared" si="688"/>
        <v>http://logeion.uchicago.edu/index.html#oppono</v>
      </c>
    </row>
    <row r="9720" spans="1:13" ht="15" customHeight="1" x14ac:dyDescent="0.2">
      <c r="A9720" t="s">
        <v>33814</v>
      </c>
      <c r="B9720" t="s">
        <v>33815</v>
      </c>
      <c r="C9720" t="str">
        <f t="shared" si="687"/>
        <v>opportunitas –atis f.</v>
      </c>
      <c r="D9720" t="str">
        <f t="shared" si="689"/>
        <v>opportunitas</v>
      </c>
      <c r="E9720" t="s">
        <v>33816</v>
      </c>
      <c r="F9720" t="s">
        <v>33817</v>
      </c>
      <c r="G9720" t="s">
        <v>29</v>
      </c>
      <c r="H9720">
        <v>3</v>
      </c>
      <c r="I9720">
        <v>0</v>
      </c>
      <c r="J9720">
        <v>0</v>
      </c>
      <c r="K9720">
        <v>0</v>
      </c>
      <c r="L9720" t="s">
        <v>19</v>
      </c>
      <c r="M9720" t="str">
        <f t="shared" si="688"/>
        <v>http://logeion.uchicago.edu/index.html#opportunitas</v>
      </c>
    </row>
    <row r="9721" spans="1:13" ht="15" customHeight="1" x14ac:dyDescent="0.2">
      <c r="A9721" t="s">
        <v>33818</v>
      </c>
      <c r="B9721" t="s">
        <v>33819</v>
      </c>
      <c r="C9721" t="str">
        <f t="shared" si="687"/>
        <v>opportunus –a –um</v>
      </c>
      <c r="D9721" t="str">
        <f t="shared" si="689"/>
        <v>opportunus</v>
      </c>
      <c r="E9721" t="s">
        <v>55460</v>
      </c>
      <c r="F9721" t="s">
        <v>33820</v>
      </c>
      <c r="G9721" t="s">
        <v>61</v>
      </c>
      <c r="H9721">
        <v>1</v>
      </c>
      <c r="I9721">
        <v>0</v>
      </c>
      <c r="J9721">
        <v>0</v>
      </c>
      <c r="K9721">
        <v>0</v>
      </c>
      <c r="L9721" t="s">
        <v>36</v>
      </c>
      <c r="M9721" t="str">
        <f t="shared" si="688"/>
        <v>http://logeion.uchicago.edu/index.html#opportunus</v>
      </c>
    </row>
    <row r="9722" spans="1:13" ht="15" customHeight="1" x14ac:dyDescent="0.2">
      <c r="A9722" t="s">
        <v>33822</v>
      </c>
      <c r="B9722" t="s">
        <v>33823</v>
      </c>
      <c r="C9722" t="str">
        <f t="shared" si="687"/>
        <v>oppositus –a –um</v>
      </c>
      <c r="D9722" t="str">
        <f t="shared" si="689"/>
        <v>oppositus</v>
      </c>
      <c r="E9722" t="s">
        <v>33824</v>
      </c>
      <c r="F9722" t="s">
        <v>33824</v>
      </c>
      <c r="G9722" t="s">
        <v>61</v>
      </c>
      <c r="H9722">
        <v>1</v>
      </c>
      <c r="I9722">
        <v>0</v>
      </c>
      <c r="J9722">
        <v>0</v>
      </c>
      <c r="K9722">
        <v>0</v>
      </c>
      <c r="L9722" t="s">
        <v>36</v>
      </c>
      <c r="M9722" t="str">
        <f t="shared" si="688"/>
        <v>http://logeion.uchicago.edu/index.html#oppositus</v>
      </c>
    </row>
    <row r="9723" spans="1:13" ht="15" customHeight="1" x14ac:dyDescent="0.2">
      <c r="A9723" t="s">
        <v>33826</v>
      </c>
      <c r="B9723" t="s">
        <v>33827</v>
      </c>
      <c r="C9723" t="str">
        <f t="shared" si="687"/>
        <v>opprimo opprimere oppressi oppressus</v>
      </c>
      <c r="D9723" t="str">
        <f t="shared" si="689"/>
        <v>opprimo</v>
      </c>
      <c r="E9723" t="s">
        <v>33828</v>
      </c>
      <c r="F9723" t="s">
        <v>33829</v>
      </c>
      <c r="G9723" t="s">
        <v>66</v>
      </c>
      <c r="I9723">
        <v>3</v>
      </c>
      <c r="J9723">
        <v>0</v>
      </c>
      <c r="K9723">
        <v>0</v>
      </c>
      <c r="L9723" t="s">
        <v>24</v>
      </c>
      <c r="M9723" t="str">
        <f t="shared" si="688"/>
        <v>http://logeion.uchicago.edu/index.html#opprimo</v>
      </c>
    </row>
    <row r="9724" spans="1:13" ht="15" customHeight="1" x14ac:dyDescent="0.2">
      <c r="A9724" t="s">
        <v>33830</v>
      </c>
      <c r="B9724" t="s">
        <v>33831</v>
      </c>
      <c r="C9724" t="str">
        <f t="shared" si="687"/>
        <v>opprobrium –i n.</v>
      </c>
      <c r="D9724" t="str">
        <f t="shared" si="689"/>
        <v>opprobrium</v>
      </c>
      <c r="E9724" t="s">
        <v>13177</v>
      </c>
      <c r="F9724" t="s">
        <v>13177</v>
      </c>
      <c r="G9724" t="s">
        <v>21</v>
      </c>
      <c r="H9724">
        <v>2</v>
      </c>
      <c r="I9724">
        <v>0</v>
      </c>
      <c r="J9724">
        <v>0</v>
      </c>
      <c r="K9724">
        <v>0</v>
      </c>
      <c r="L9724" t="s">
        <v>19</v>
      </c>
      <c r="M9724" t="str">
        <f t="shared" si="688"/>
        <v>http://logeion.uchicago.edu/index.html#opprobrium</v>
      </c>
    </row>
    <row r="9725" spans="1:13" ht="15" customHeight="1" x14ac:dyDescent="0.2">
      <c r="A9725" t="s">
        <v>33832</v>
      </c>
      <c r="B9725" t="s">
        <v>33833</v>
      </c>
      <c r="C9725" t="str">
        <f t="shared" si="687"/>
        <v>oppugnatio –onis f.</v>
      </c>
      <c r="D9725" t="str">
        <f t="shared" si="689"/>
        <v>oppugnatio</v>
      </c>
      <c r="E9725" t="s">
        <v>33834</v>
      </c>
      <c r="F9725" t="s">
        <v>33835</v>
      </c>
      <c r="G9725" t="s">
        <v>29</v>
      </c>
      <c r="H9725">
        <v>3</v>
      </c>
      <c r="I9725">
        <v>0</v>
      </c>
      <c r="J9725">
        <v>0</v>
      </c>
      <c r="K9725">
        <v>0</v>
      </c>
      <c r="L9725" t="s">
        <v>19</v>
      </c>
      <c r="M9725" t="str">
        <f t="shared" si="688"/>
        <v>http://logeion.uchicago.edu/index.html#oppugnatio</v>
      </c>
    </row>
    <row r="9726" spans="1:13" ht="15" customHeight="1" x14ac:dyDescent="0.2">
      <c r="A9726" t="s">
        <v>33838</v>
      </c>
      <c r="B9726" t="s">
        <v>33839</v>
      </c>
      <c r="C9726" t="str">
        <f t="shared" si="687"/>
        <v>oppugno oppugnare oppugnavi oppugnatus</v>
      </c>
      <c r="D9726" t="str">
        <f t="shared" si="689"/>
        <v>oppugno</v>
      </c>
      <c r="E9726" t="s">
        <v>23617</v>
      </c>
      <c r="F9726" t="s">
        <v>23617</v>
      </c>
      <c r="G9726" t="s">
        <v>23</v>
      </c>
      <c r="I9726">
        <v>1</v>
      </c>
      <c r="J9726">
        <v>0</v>
      </c>
      <c r="K9726">
        <v>0</v>
      </c>
      <c r="L9726" t="s">
        <v>24</v>
      </c>
      <c r="M9726" t="str">
        <f t="shared" si="688"/>
        <v>http://logeion.uchicago.edu/index.html#oppugno</v>
      </c>
    </row>
    <row r="9727" spans="1:13" ht="15" customHeight="1" x14ac:dyDescent="0.2">
      <c r="A9727" t="s">
        <v>33840</v>
      </c>
      <c r="B9727" t="s">
        <v>33841</v>
      </c>
      <c r="C9727" t="str">
        <f t="shared" si="687"/>
        <v>ops opis f.</v>
      </c>
      <c r="D9727" t="str">
        <f t="shared" si="689"/>
        <v>ops</v>
      </c>
      <c r="E9727" t="s">
        <v>33842</v>
      </c>
      <c r="F9727" t="s">
        <v>33843</v>
      </c>
      <c r="G9727" t="s">
        <v>29</v>
      </c>
      <c r="H9727">
        <v>3</v>
      </c>
      <c r="I9727">
        <v>0</v>
      </c>
      <c r="J9727">
        <v>0</v>
      </c>
      <c r="K9727">
        <v>0</v>
      </c>
      <c r="L9727" t="s">
        <v>19</v>
      </c>
      <c r="M9727" t="str">
        <f t="shared" si="688"/>
        <v>http://logeion.uchicago.edu/index.html#ops</v>
      </c>
    </row>
    <row r="9728" spans="1:13" ht="15" customHeight="1" x14ac:dyDescent="0.2">
      <c r="A9728" t="s">
        <v>33844</v>
      </c>
      <c r="B9728" t="s">
        <v>33845</v>
      </c>
      <c r="C9728" t="str">
        <f t="shared" si="687"/>
        <v>Ops Opis f.</v>
      </c>
      <c r="D9728" t="str">
        <f t="shared" si="689"/>
        <v>Ops</v>
      </c>
      <c r="E9728" t="s">
        <v>33846</v>
      </c>
      <c r="F9728" t="s">
        <v>33847</v>
      </c>
      <c r="G9728" t="s">
        <v>29</v>
      </c>
      <c r="H9728">
        <v>3</v>
      </c>
      <c r="I9728">
        <v>0</v>
      </c>
      <c r="J9728">
        <v>0</v>
      </c>
      <c r="K9728">
        <v>1</v>
      </c>
      <c r="L9728" t="s">
        <v>19</v>
      </c>
      <c r="M9728" t="str">
        <f t="shared" si="688"/>
        <v>http://logeion.uchicago.edu/index.html#Ops</v>
      </c>
    </row>
    <row r="9729" spans="1:13" ht="15" customHeight="1" x14ac:dyDescent="0.2">
      <c r="A9729" t="s">
        <v>33848</v>
      </c>
      <c r="B9729" t="s">
        <v>59733</v>
      </c>
      <c r="C9729" t="str">
        <f t="shared" si="687"/>
        <v xml:space="preserve">optablilis –e </v>
      </c>
      <c r="D9729" t="str">
        <f t="shared" si="689"/>
        <v>optablilis</v>
      </c>
      <c r="E9729" t="s">
        <v>59734</v>
      </c>
      <c r="F9729" t="s">
        <v>59734</v>
      </c>
      <c r="G9729" t="s">
        <v>155</v>
      </c>
      <c r="H9729">
        <v>3</v>
      </c>
      <c r="I9729">
        <v>0</v>
      </c>
      <c r="J9729">
        <v>0</v>
      </c>
      <c r="K9729">
        <v>0</v>
      </c>
      <c r="L9729" t="s">
        <v>36</v>
      </c>
      <c r="M9729" t="str">
        <f t="shared" si="688"/>
        <v>http://logeion.uchicago.edu/index.html#optablilis</v>
      </c>
    </row>
    <row r="9730" spans="1:13" ht="15" customHeight="1" x14ac:dyDescent="0.2">
      <c r="A9730" t="s">
        <v>58065</v>
      </c>
      <c r="B9730" t="s">
        <v>58232</v>
      </c>
      <c r="C9730" t="str">
        <f t="shared" si="687"/>
        <v>Optata –ae f.</v>
      </c>
      <c r="D9730" t="str">
        <f t="shared" si="689"/>
        <v>Optata</v>
      </c>
      <c r="E9730" t="s">
        <v>58112</v>
      </c>
      <c r="F9730" t="s">
        <v>58113</v>
      </c>
      <c r="G9730" t="s">
        <v>76</v>
      </c>
      <c r="H9730">
        <v>1</v>
      </c>
      <c r="K9730">
        <v>1</v>
      </c>
      <c r="L9730" t="s">
        <v>19</v>
      </c>
      <c r="M9730" t="str">
        <f t="shared" si="688"/>
        <v>http://logeion.uchicago.edu/index.html#Optata</v>
      </c>
    </row>
    <row r="9731" spans="1:13" ht="15" customHeight="1" x14ac:dyDescent="0.2">
      <c r="A9731" t="s">
        <v>33850</v>
      </c>
      <c r="B9731" t="s">
        <v>33851</v>
      </c>
      <c r="C9731" t="str">
        <f t="shared" si="687"/>
        <v>optatus –a –um</v>
      </c>
      <c r="D9731" t="str">
        <f t="shared" si="689"/>
        <v>optatus</v>
      </c>
      <c r="E9731" t="s">
        <v>33852</v>
      </c>
      <c r="F9731" t="s">
        <v>33853</v>
      </c>
      <c r="G9731" t="s">
        <v>61</v>
      </c>
      <c r="H9731">
        <v>1</v>
      </c>
      <c r="I9731">
        <v>0</v>
      </c>
      <c r="J9731">
        <v>0</v>
      </c>
      <c r="K9731">
        <v>0</v>
      </c>
      <c r="L9731" t="s">
        <v>36</v>
      </c>
      <c r="M9731" t="str">
        <f t="shared" si="688"/>
        <v>http://logeion.uchicago.edu/index.html#optatus</v>
      </c>
    </row>
    <row r="9732" spans="1:13" ht="15" customHeight="1" x14ac:dyDescent="0.2">
      <c r="A9732" t="s">
        <v>33857</v>
      </c>
      <c r="B9732" t="s">
        <v>33858</v>
      </c>
      <c r="C9732" t="str">
        <f t="shared" si="687"/>
        <v>optimas –atis</v>
      </c>
      <c r="D9732" t="str">
        <f t="shared" si="689"/>
        <v>optimas</v>
      </c>
      <c r="E9732" t="s">
        <v>33859</v>
      </c>
      <c r="F9732" t="s">
        <v>33860</v>
      </c>
      <c r="G9732" t="s">
        <v>230</v>
      </c>
      <c r="H9732">
        <v>3</v>
      </c>
      <c r="I9732">
        <v>0</v>
      </c>
      <c r="J9732">
        <v>0</v>
      </c>
      <c r="K9732">
        <v>0</v>
      </c>
      <c r="L9732" t="s">
        <v>36</v>
      </c>
      <c r="M9732" t="str">
        <f t="shared" si="688"/>
        <v>http://logeion.uchicago.edu/index.html#optimas</v>
      </c>
    </row>
    <row r="9733" spans="1:13" ht="15" customHeight="1" x14ac:dyDescent="0.2">
      <c r="A9733" t="s">
        <v>33862</v>
      </c>
      <c r="B9733" t="s">
        <v>33863</v>
      </c>
      <c r="C9733" t="str">
        <f t="shared" si="687"/>
        <v>optimus –a –um</v>
      </c>
      <c r="D9733" t="str">
        <f t="shared" si="689"/>
        <v>optimus</v>
      </c>
      <c r="E9733" t="s">
        <v>33864</v>
      </c>
      <c r="F9733" t="s">
        <v>33864</v>
      </c>
      <c r="G9733" t="s">
        <v>2879</v>
      </c>
      <c r="H9733">
        <v>1</v>
      </c>
      <c r="I9733">
        <v>0</v>
      </c>
      <c r="J9733">
        <v>0</v>
      </c>
      <c r="K9733">
        <v>0</v>
      </c>
      <c r="L9733" t="s">
        <v>36</v>
      </c>
      <c r="M9733" t="str">
        <f t="shared" si="688"/>
        <v>http://logeion.uchicago.edu/index.html#optimus</v>
      </c>
    </row>
    <row r="9734" spans="1:13" ht="15" customHeight="1" x14ac:dyDescent="0.2">
      <c r="A9734" t="s">
        <v>33115</v>
      </c>
      <c r="B9734" t="s">
        <v>33116</v>
      </c>
      <c r="C9734" t="str">
        <f t="shared" si="687"/>
        <v>optingo –tingere –tigi</v>
      </c>
      <c r="D9734" t="str">
        <f t="shared" si="689"/>
        <v>optingo</v>
      </c>
      <c r="E9734" t="s">
        <v>33117</v>
      </c>
      <c r="F9734" t="s">
        <v>33117</v>
      </c>
      <c r="G9734" t="s">
        <v>66</v>
      </c>
      <c r="I9734">
        <v>3</v>
      </c>
      <c r="J9734">
        <v>0</v>
      </c>
      <c r="K9734">
        <v>0</v>
      </c>
      <c r="L9734" t="s">
        <v>24</v>
      </c>
      <c r="M9734" t="str">
        <f t="shared" si="688"/>
        <v>http://logeion.uchicago.edu/index.html#optingo</v>
      </c>
    </row>
    <row r="9735" spans="1:13" ht="15" customHeight="1" x14ac:dyDescent="0.2">
      <c r="A9735" t="s">
        <v>33865</v>
      </c>
      <c r="B9735" t="s">
        <v>33866</v>
      </c>
      <c r="C9735" t="str">
        <f t="shared" si="687"/>
        <v>optio –onis f.</v>
      </c>
      <c r="D9735" t="str">
        <f t="shared" si="689"/>
        <v>optio</v>
      </c>
      <c r="E9735" t="s">
        <v>33867</v>
      </c>
      <c r="F9735" t="s">
        <v>33868</v>
      </c>
      <c r="G9735" t="s">
        <v>29</v>
      </c>
      <c r="H9735">
        <v>3</v>
      </c>
      <c r="I9735">
        <v>0</v>
      </c>
      <c r="J9735">
        <v>0</v>
      </c>
      <c r="K9735">
        <v>0</v>
      </c>
      <c r="L9735" t="s">
        <v>19</v>
      </c>
      <c r="M9735" t="str">
        <f t="shared" si="688"/>
        <v>http://logeion.uchicago.edu/index.html#optio</v>
      </c>
    </row>
    <row r="9736" spans="1:13" ht="15" customHeight="1" x14ac:dyDescent="0.2">
      <c r="A9736" t="s">
        <v>1128</v>
      </c>
      <c r="B9736" t="s">
        <v>1129</v>
      </c>
      <c r="C9736" t="str">
        <f t="shared" si="687"/>
        <v>opto –optare</v>
      </c>
      <c r="D9736" t="str">
        <f t="shared" si="689"/>
        <v>opto</v>
      </c>
      <c r="E9736" t="s">
        <v>1130</v>
      </c>
      <c r="F9736" t="s">
        <v>1131</v>
      </c>
      <c r="G9736" t="s">
        <v>23</v>
      </c>
      <c r="I9736">
        <v>1</v>
      </c>
      <c r="J9736">
        <v>0</v>
      </c>
      <c r="K9736">
        <v>0</v>
      </c>
      <c r="L9736" t="s">
        <v>24</v>
      </c>
      <c r="M9736" t="str">
        <f t="shared" si="688"/>
        <v>http://logeion.uchicago.edu/index.html#opto</v>
      </c>
    </row>
    <row r="9737" spans="1:13" ht="15" customHeight="1" x14ac:dyDescent="0.2">
      <c r="A9737" t="s">
        <v>33872</v>
      </c>
      <c r="B9737" t="s">
        <v>33873</v>
      </c>
      <c r="C9737" t="str">
        <f t="shared" si="687"/>
        <v>opto optare optavi optatus</v>
      </c>
      <c r="D9737" t="str">
        <f t="shared" si="689"/>
        <v>opto</v>
      </c>
      <c r="E9737" t="s">
        <v>33874</v>
      </c>
      <c r="F9737" t="s">
        <v>33874</v>
      </c>
      <c r="G9737" t="s">
        <v>23</v>
      </c>
      <c r="I9737">
        <v>1</v>
      </c>
      <c r="J9737">
        <v>0</v>
      </c>
      <c r="K9737">
        <v>0</v>
      </c>
      <c r="L9737" t="s">
        <v>24</v>
      </c>
      <c r="M9737" t="str">
        <f t="shared" si="688"/>
        <v>http://logeion.uchicago.edu/index.html#opto</v>
      </c>
    </row>
    <row r="9738" spans="1:13" ht="15" customHeight="1" x14ac:dyDescent="0.2">
      <c r="A9738" t="s">
        <v>33875</v>
      </c>
      <c r="B9738" t="s">
        <v>33876</v>
      </c>
      <c r="C9738" t="str">
        <f t="shared" si="687"/>
        <v>opulens –entis</v>
      </c>
      <c r="D9738" t="str">
        <f t="shared" si="689"/>
        <v>opulens</v>
      </c>
      <c r="E9738" t="s">
        <v>33877</v>
      </c>
      <c r="F9738" t="s">
        <v>33877</v>
      </c>
      <c r="G9738" t="s">
        <v>230</v>
      </c>
      <c r="H9738">
        <v>3</v>
      </c>
      <c r="I9738">
        <v>0</v>
      </c>
      <c r="J9738">
        <v>0</v>
      </c>
      <c r="K9738">
        <v>0</v>
      </c>
      <c r="L9738" t="s">
        <v>36</v>
      </c>
      <c r="M9738" t="str">
        <f t="shared" si="688"/>
        <v>http://logeion.uchicago.edu/index.html#opulens</v>
      </c>
    </row>
    <row r="9739" spans="1:13" ht="15" customHeight="1" x14ac:dyDescent="0.2">
      <c r="A9739" t="s">
        <v>33879</v>
      </c>
      <c r="B9739" t="s">
        <v>33880</v>
      </c>
      <c r="C9739" t="str">
        <f t="shared" si="687"/>
        <v>opulentia –ae f.</v>
      </c>
      <c r="D9739" t="str">
        <f t="shared" si="689"/>
        <v>opulentia</v>
      </c>
      <c r="E9739" t="s">
        <v>33881</v>
      </c>
      <c r="F9739" t="s">
        <v>33882</v>
      </c>
      <c r="G9739" t="s">
        <v>76</v>
      </c>
      <c r="H9739">
        <v>1</v>
      </c>
      <c r="I9739">
        <v>0</v>
      </c>
      <c r="J9739">
        <v>0</v>
      </c>
      <c r="K9739">
        <v>0</v>
      </c>
      <c r="L9739" t="s">
        <v>19</v>
      </c>
      <c r="M9739" t="str">
        <f t="shared" si="688"/>
        <v>http://logeion.uchicago.edu/index.html#opulentia</v>
      </c>
    </row>
    <row r="9740" spans="1:13" ht="15" customHeight="1" x14ac:dyDescent="0.2">
      <c r="A9740" t="s">
        <v>33884</v>
      </c>
      <c r="B9740" t="s">
        <v>33885</v>
      </c>
      <c r="C9740" t="str">
        <f t="shared" si="687"/>
        <v>opulentus –a –um</v>
      </c>
      <c r="D9740" t="str">
        <f t="shared" si="689"/>
        <v>opulentus</v>
      </c>
      <c r="E9740" t="s">
        <v>33886</v>
      </c>
      <c r="F9740" t="s">
        <v>33887</v>
      </c>
      <c r="G9740" t="s">
        <v>61</v>
      </c>
      <c r="H9740">
        <v>1</v>
      </c>
      <c r="I9740">
        <v>0</v>
      </c>
      <c r="J9740">
        <v>0</v>
      </c>
      <c r="K9740">
        <v>0</v>
      </c>
      <c r="L9740" t="s">
        <v>36</v>
      </c>
      <c r="M9740" t="str">
        <f t="shared" si="688"/>
        <v>http://logeion.uchicago.edu/index.html#opulentus</v>
      </c>
    </row>
    <row r="9741" spans="1:13" ht="15" customHeight="1" x14ac:dyDescent="0.2">
      <c r="A9741" t="s">
        <v>33897</v>
      </c>
      <c r="B9741" t="s">
        <v>33898</v>
      </c>
      <c r="C9741" t="str">
        <f t="shared" si="687"/>
        <v>opus est</v>
      </c>
      <c r="D9741" t="str">
        <f t="shared" si="689"/>
        <v>opus</v>
      </c>
      <c r="E9741" t="s">
        <v>33899</v>
      </c>
      <c r="F9741" t="s">
        <v>33899</v>
      </c>
      <c r="G9741" t="s">
        <v>120</v>
      </c>
      <c r="I9741">
        <v>0</v>
      </c>
      <c r="J9741">
        <v>0</v>
      </c>
      <c r="K9741">
        <v>0</v>
      </c>
      <c r="L9741" t="s">
        <v>121</v>
      </c>
      <c r="M9741" t="str">
        <f t="shared" si="688"/>
        <v>http://logeion.uchicago.edu/index.html#opus</v>
      </c>
    </row>
    <row r="9742" spans="1:13" ht="15" customHeight="1" x14ac:dyDescent="0.2">
      <c r="A9742" t="s">
        <v>33892</v>
      </c>
      <c r="B9742" t="s">
        <v>33893</v>
      </c>
      <c r="C9742" t="str">
        <f t="shared" si="687"/>
        <v>opus n. (indeclinable)</v>
      </c>
      <c r="D9742" t="str">
        <f t="shared" si="689"/>
        <v>opus</v>
      </c>
      <c r="E9742" t="s">
        <v>33894</v>
      </c>
      <c r="F9742" t="s">
        <v>33895</v>
      </c>
      <c r="G9742" t="s">
        <v>43</v>
      </c>
      <c r="H9742">
        <v>6</v>
      </c>
      <c r="I9742">
        <v>0</v>
      </c>
      <c r="J9742">
        <v>0</v>
      </c>
      <c r="K9742">
        <v>0</v>
      </c>
      <c r="L9742" t="s">
        <v>19</v>
      </c>
      <c r="M9742" t="str">
        <f t="shared" si="688"/>
        <v>http://logeion.uchicago.edu/index.html#opus</v>
      </c>
    </row>
    <row r="9743" spans="1:13" ht="15" customHeight="1" x14ac:dyDescent="0.2">
      <c r="A9743" t="s">
        <v>33889</v>
      </c>
      <c r="B9743" t="s">
        <v>33890</v>
      </c>
      <c r="C9743" t="str">
        <f t="shared" si="687"/>
        <v>opus operis n.</v>
      </c>
      <c r="D9743" t="str">
        <f t="shared" si="689"/>
        <v>opus</v>
      </c>
      <c r="E9743" t="s">
        <v>33891</v>
      </c>
      <c r="F9743" t="s">
        <v>33891</v>
      </c>
      <c r="G9743" t="s">
        <v>29</v>
      </c>
      <c r="H9743">
        <v>3</v>
      </c>
      <c r="I9743">
        <v>0</v>
      </c>
      <c r="J9743">
        <v>0</v>
      </c>
      <c r="K9743">
        <v>0</v>
      </c>
      <c r="L9743" t="s">
        <v>19</v>
      </c>
      <c r="M9743" t="str">
        <f t="shared" si="688"/>
        <v>http://logeion.uchicago.edu/index.html#opus</v>
      </c>
    </row>
    <row r="9744" spans="1:13" ht="15" customHeight="1" x14ac:dyDescent="0.2">
      <c r="A9744" t="s">
        <v>35143</v>
      </c>
      <c r="B9744" t="s">
        <v>60839</v>
      </c>
      <c r="C9744" t="str">
        <f t="shared" si="687"/>
        <v>or –os –i m. </v>
      </c>
      <c r="D9744" t="str">
        <f t="shared" si="689"/>
        <v>or</v>
      </c>
      <c r="E9744" t="s">
        <v>60673</v>
      </c>
      <c r="F9744" t="s">
        <v>60674</v>
      </c>
      <c r="G9744">
        <v>0</v>
      </c>
      <c r="I9744">
        <v>0</v>
      </c>
      <c r="J9744">
        <v>0</v>
      </c>
      <c r="K9744">
        <v>1</v>
      </c>
      <c r="L9744" t="s">
        <v>19</v>
      </c>
      <c r="M9744" t="str">
        <f t="shared" si="688"/>
        <v>http://logeion.uchicago.edu/index.html#or</v>
      </c>
    </row>
    <row r="9745" spans="1:13" ht="15" customHeight="1" x14ac:dyDescent="0.2">
      <c r="A9745" t="s">
        <v>33900</v>
      </c>
      <c r="B9745" t="s">
        <v>33901</v>
      </c>
      <c r="C9745" t="str">
        <f t="shared" si="687"/>
        <v>ora –ae f.</v>
      </c>
      <c r="D9745" t="str">
        <f t="shared" si="689"/>
        <v>ora</v>
      </c>
      <c r="E9745" t="s">
        <v>33902</v>
      </c>
      <c r="F9745" t="s">
        <v>33902</v>
      </c>
      <c r="G9745" t="s">
        <v>76</v>
      </c>
      <c r="H9745">
        <v>1</v>
      </c>
      <c r="I9745">
        <v>0</v>
      </c>
      <c r="J9745">
        <v>0</v>
      </c>
      <c r="K9745">
        <v>0</v>
      </c>
      <c r="L9745" t="s">
        <v>19</v>
      </c>
      <c r="M9745" t="str">
        <f t="shared" si="688"/>
        <v>http://logeion.uchicago.edu/index.html#ora</v>
      </c>
    </row>
    <row r="9746" spans="1:13" ht="15" customHeight="1" x14ac:dyDescent="0.2">
      <c r="A9746" t="s">
        <v>33906</v>
      </c>
      <c r="B9746" t="s">
        <v>33907</v>
      </c>
      <c r="C9746" t="str">
        <f t="shared" si="687"/>
        <v>ora maritima orae maritimae</v>
      </c>
      <c r="D9746" t="str">
        <f t="shared" si="689"/>
        <v>ora</v>
      </c>
      <c r="E9746" t="s">
        <v>33908</v>
      </c>
      <c r="F9746" t="s">
        <v>33908</v>
      </c>
      <c r="G9746" t="s">
        <v>120</v>
      </c>
      <c r="I9746">
        <v>0</v>
      </c>
      <c r="J9746">
        <v>0</v>
      </c>
      <c r="K9746">
        <v>0</v>
      </c>
      <c r="L9746" t="s">
        <v>121</v>
      </c>
      <c r="M9746" t="str">
        <f t="shared" si="688"/>
        <v>http://logeion.uchicago.edu/index.html#ora</v>
      </c>
    </row>
    <row r="9747" spans="1:13" ht="15" customHeight="1" x14ac:dyDescent="0.2">
      <c r="A9747" t="s">
        <v>33903</v>
      </c>
      <c r="B9747" t="s">
        <v>33904</v>
      </c>
      <c r="C9747" t="str">
        <f t="shared" si="687"/>
        <v>oraculum –i n.</v>
      </c>
      <c r="D9747" t="str">
        <f t="shared" si="689"/>
        <v>oraculum</v>
      </c>
      <c r="E9747" t="s">
        <v>33905</v>
      </c>
      <c r="F9747" t="s">
        <v>33905</v>
      </c>
      <c r="G9747" t="s">
        <v>21</v>
      </c>
      <c r="H9747">
        <v>2</v>
      </c>
      <c r="I9747">
        <v>0</v>
      </c>
      <c r="J9747">
        <v>0</v>
      </c>
      <c r="K9747">
        <v>0</v>
      </c>
      <c r="L9747" t="s">
        <v>19</v>
      </c>
      <c r="M9747" t="str">
        <f t="shared" si="688"/>
        <v>http://logeion.uchicago.edu/index.html#oraculum</v>
      </c>
    </row>
    <row r="9748" spans="1:13" ht="15" customHeight="1" x14ac:dyDescent="0.2">
      <c r="A9748" t="s">
        <v>33909</v>
      </c>
      <c r="B9748" t="s">
        <v>33910</v>
      </c>
      <c r="C9748" t="str">
        <f t="shared" ref="C9748:C9811" si="690">SUBSTITUTE(SUBSTITUTE(SUBSTITUTE(SUBSTITUTE(SUBSTITUTE(SUBSTITUTE(SUBSTITUTE(SUBSTITUTE(SUBSTITUTE(SUBSTITUTE(SUBSTITUTE(B9748, "ā", "a"), "ē", "e"), "ī", "i"), "ō", "o"), "ū", "u"), "ȳ", "y"), "Ā", "A"), "Ē", "E"), "Ī", "I"), "Ō", "O"), "Ū", "U")</f>
        <v>oratio orationis f.</v>
      </c>
      <c r="D9748" t="str">
        <f t="shared" ref="D9748:D9779" si="691">IF(ISBLANK(B9748),0,LEFT( C9748, FIND( " ", C9748 ) - 1 ))</f>
        <v>oratio</v>
      </c>
      <c r="E9748" t="s">
        <v>33911</v>
      </c>
      <c r="F9748" t="s">
        <v>33911</v>
      </c>
      <c r="G9748" t="s">
        <v>29</v>
      </c>
      <c r="H9748">
        <v>3</v>
      </c>
      <c r="I9748">
        <v>0</v>
      </c>
      <c r="J9748">
        <v>0</v>
      </c>
      <c r="K9748">
        <v>0</v>
      </c>
      <c r="L9748" t="s">
        <v>19</v>
      </c>
      <c r="M9748" t="str">
        <f t="shared" si="688"/>
        <v>http://logeion.uchicago.edu/index.html#oratio</v>
      </c>
    </row>
    <row r="9749" spans="1:13" ht="15" customHeight="1" x14ac:dyDescent="0.2">
      <c r="A9749" t="s">
        <v>33912</v>
      </c>
      <c r="B9749" t="s">
        <v>33913</v>
      </c>
      <c r="C9749" t="str">
        <f t="shared" si="690"/>
        <v>orationem habere</v>
      </c>
      <c r="D9749" t="str">
        <f t="shared" si="691"/>
        <v>orationem</v>
      </c>
      <c r="E9749" t="s">
        <v>33914</v>
      </c>
      <c r="F9749" t="s">
        <v>33915</v>
      </c>
      <c r="G9749" t="s">
        <v>120</v>
      </c>
      <c r="I9749">
        <v>0</v>
      </c>
      <c r="J9749">
        <v>0</v>
      </c>
      <c r="K9749">
        <v>0</v>
      </c>
      <c r="L9749" t="s">
        <v>121</v>
      </c>
      <c r="M9749" t="str">
        <f t="shared" si="688"/>
        <v>http://logeion.uchicago.edu/index.html#orationem</v>
      </c>
    </row>
    <row r="9750" spans="1:13" ht="15" customHeight="1" x14ac:dyDescent="0.2">
      <c r="A9750" t="s">
        <v>33917</v>
      </c>
      <c r="B9750" t="s">
        <v>33918</v>
      </c>
      <c r="C9750" t="str">
        <f t="shared" si="690"/>
        <v>orator oratoris m.</v>
      </c>
      <c r="D9750" t="str">
        <f t="shared" si="691"/>
        <v>orator</v>
      </c>
      <c r="E9750" t="s">
        <v>33919</v>
      </c>
      <c r="F9750" t="s">
        <v>33919</v>
      </c>
      <c r="G9750" t="s">
        <v>29</v>
      </c>
      <c r="H9750">
        <v>3</v>
      </c>
      <c r="I9750">
        <v>0</v>
      </c>
      <c r="J9750">
        <v>0</v>
      </c>
      <c r="K9750">
        <v>0</v>
      </c>
      <c r="L9750" t="s">
        <v>19</v>
      </c>
      <c r="M9750" t="str">
        <f t="shared" si="688"/>
        <v>http://logeion.uchicago.edu/index.html#orator</v>
      </c>
    </row>
    <row r="9751" spans="1:13" ht="15" customHeight="1" x14ac:dyDescent="0.2">
      <c r="A9751" t="s">
        <v>58782</v>
      </c>
      <c r="B9751" t="s">
        <v>58480</v>
      </c>
      <c r="C9751" t="str">
        <f t="shared" si="690"/>
        <v>oratorium –i n.</v>
      </c>
      <c r="D9751" t="str">
        <f t="shared" si="691"/>
        <v>oratorium</v>
      </c>
      <c r="E9751" t="s">
        <v>58482</v>
      </c>
      <c r="F9751" t="s">
        <v>58481</v>
      </c>
      <c r="G9751" t="s">
        <v>21</v>
      </c>
      <c r="H9751">
        <v>2</v>
      </c>
      <c r="L9751" t="s">
        <v>19</v>
      </c>
      <c r="M9751" t="str">
        <f t="shared" si="688"/>
        <v>http://logeion.uchicago.edu/index.html#oratorium</v>
      </c>
    </row>
    <row r="9752" spans="1:13" ht="15" customHeight="1" x14ac:dyDescent="0.2">
      <c r="A9752" t="s">
        <v>33921</v>
      </c>
      <c r="B9752" t="s">
        <v>33922</v>
      </c>
      <c r="C9752" t="str">
        <f t="shared" si="690"/>
        <v>oratorius –a –um</v>
      </c>
      <c r="D9752" t="str">
        <f t="shared" si="691"/>
        <v>oratorius</v>
      </c>
      <c r="E9752" t="s">
        <v>33923</v>
      </c>
      <c r="F9752" t="s">
        <v>33923</v>
      </c>
      <c r="G9752" t="s">
        <v>61</v>
      </c>
      <c r="H9752">
        <v>1</v>
      </c>
      <c r="I9752">
        <v>0</v>
      </c>
      <c r="J9752">
        <v>0</v>
      </c>
      <c r="K9752">
        <v>0</v>
      </c>
      <c r="L9752" t="s">
        <v>36</v>
      </c>
      <c r="M9752" t="str">
        <f t="shared" si="688"/>
        <v>http://logeion.uchicago.edu/index.html#oratorius</v>
      </c>
    </row>
    <row r="9753" spans="1:13" ht="15" customHeight="1" x14ac:dyDescent="0.2">
      <c r="A9753" t="s">
        <v>58957</v>
      </c>
      <c r="B9753" t="s">
        <v>59015</v>
      </c>
      <c r="C9753" t="str">
        <f t="shared" si="690"/>
        <v>Orbilius -ii m.</v>
      </c>
      <c r="D9753" t="str">
        <f t="shared" si="691"/>
        <v>Orbilius</v>
      </c>
      <c r="E9753" t="s">
        <v>59016</v>
      </c>
      <c r="F9753" t="s">
        <v>59016</v>
      </c>
      <c r="G9753" t="s">
        <v>21</v>
      </c>
      <c r="H9753">
        <v>2</v>
      </c>
      <c r="K9753">
        <v>1</v>
      </c>
      <c r="L9753" t="s">
        <v>19</v>
      </c>
      <c r="M9753" t="str">
        <f t="shared" si="688"/>
        <v>http://logeion.uchicago.edu/index.html#Orbilius</v>
      </c>
    </row>
    <row r="9754" spans="1:13" ht="15" customHeight="1" x14ac:dyDescent="0.2">
      <c r="A9754" t="s">
        <v>33927</v>
      </c>
      <c r="B9754" t="s">
        <v>33928</v>
      </c>
      <c r="C9754" t="str">
        <f t="shared" si="690"/>
        <v>orbis orbis m.</v>
      </c>
      <c r="D9754" t="str">
        <f t="shared" si="691"/>
        <v>orbis</v>
      </c>
      <c r="E9754" t="s">
        <v>33929</v>
      </c>
      <c r="F9754" t="s">
        <v>33929</v>
      </c>
      <c r="G9754" t="s">
        <v>29</v>
      </c>
      <c r="H9754">
        <v>3</v>
      </c>
      <c r="I9754">
        <v>0</v>
      </c>
      <c r="J9754">
        <v>0</v>
      </c>
      <c r="K9754">
        <v>0</v>
      </c>
      <c r="L9754" t="s">
        <v>19</v>
      </c>
      <c r="M9754" t="str">
        <f t="shared" si="688"/>
        <v>http://logeion.uchicago.edu/index.html#orbis</v>
      </c>
    </row>
    <row r="9755" spans="1:13" ht="15" customHeight="1" x14ac:dyDescent="0.2">
      <c r="A9755" t="s">
        <v>33930</v>
      </c>
      <c r="B9755" t="s">
        <v>33931</v>
      </c>
      <c r="C9755" t="str">
        <f t="shared" si="690"/>
        <v>orbis terrarum</v>
      </c>
      <c r="D9755" t="str">
        <f t="shared" si="691"/>
        <v>orbis</v>
      </c>
      <c r="E9755" t="s">
        <v>33932</v>
      </c>
      <c r="F9755" t="s">
        <v>33932</v>
      </c>
      <c r="G9755" t="s">
        <v>120</v>
      </c>
      <c r="I9755">
        <v>0</v>
      </c>
      <c r="J9755">
        <v>0</v>
      </c>
      <c r="K9755">
        <v>0</v>
      </c>
      <c r="L9755" t="s">
        <v>121</v>
      </c>
      <c r="M9755" t="str">
        <f t="shared" si="688"/>
        <v>http://logeion.uchicago.edu/index.html#orbis</v>
      </c>
    </row>
    <row r="9756" spans="1:13" ht="15" customHeight="1" x14ac:dyDescent="0.2">
      <c r="A9756" t="s">
        <v>33933</v>
      </c>
      <c r="B9756" t="s">
        <v>33934</v>
      </c>
      <c r="C9756" t="str">
        <f t="shared" si="690"/>
        <v>orbita –ae f.</v>
      </c>
      <c r="D9756" t="str">
        <f t="shared" si="691"/>
        <v>orbita</v>
      </c>
      <c r="E9756" t="s">
        <v>33935</v>
      </c>
      <c r="F9756" t="s">
        <v>33936</v>
      </c>
      <c r="G9756" t="s">
        <v>76</v>
      </c>
      <c r="H9756">
        <v>1</v>
      </c>
      <c r="I9756">
        <v>0</v>
      </c>
      <c r="J9756">
        <v>0</v>
      </c>
      <c r="K9756">
        <v>0</v>
      </c>
      <c r="L9756" t="s">
        <v>19</v>
      </c>
      <c r="M9756" t="str">
        <f t="shared" si="688"/>
        <v>http://logeion.uchicago.edu/index.html#orbita</v>
      </c>
    </row>
    <row r="9757" spans="1:13" ht="15" customHeight="1" x14ac:dyDescent="0.2">
      <c r="A9757" t="s">
        <v>33938</v>
      </c>
      <c r="B9757" t="s">
        <v>33939</v>
      </c>
      <c r="C9757" t="str">
        <f t="shared" si="690"/>
        <v>orbo orbare</v>
      </c>
      <c r="D9757" t="str">
        <f t="shared" si="691"/>
        <v>orbo</v>
      </c>
      <c r="E9757" t="s">
        <v>33940</v>
      </c>
      <c r="F9757" t="s">
        <v>33941</v>
      </c>
      <c r="G9757" t="s">
        <v>23</v>
      </c>
      <c r="I9757">
        <v>1</v>
      </c>
      <c r="J9757">
        <v>0</v>
      </c>
      <c r="K9757">
        <v>0</v>
      </c>
      <c r="L9757" t="s">
        <v>24</v>
      </c>
      <c r="M9757" t="str">
        <f t="shared" si="688"/>
        <v>http://logeion.uchicago.edu/index.html#orbo</v>
      </c>
    </row>
    <row r="9758" spans="1:13" ht="15" customHeight="1" x14ac:dyDescent="0.2">
      <c r="A9758" t="s">
        <v>33942</v>
      </c>
      <c r="B9758" t="s">
        <v>33943</v>
      </c>
      <c r="C9758" t="str">
        <f t="shared" si="690"/>
        <v>orbus –a –um</v>
      </c>
      <c r="D9758" t="str">
        <f t="shared" si="691"/>
        <v>orbus</v>
      </c>
      <c r="E9758" t="s">
        <v>33944</v>
      </c>
      <c r="F9758" t="s">
        <v>33945</v>
      </c>
      <c r="G9758" t="s">
        <v>61</v>
      </c>
      <c r="H9758">
        <v>1</v>
      </c>
      <c r="I9758">
        <v>0</v>
      </c>
      <c r="J9758">
        <v>0</v>
      </c>
      <c r="K9758">
        <v>0</v>
      </c>
      <c r="L9758" t="s">
        <v>36</v>
      </c>
      <c r="M9758" t="str">
        <f t="shared" si="688"/>
        <v>http://logeion.uchicago.edu/index.html#orbus</v>
      </c>
    </row>
    <row r="9759" spans="1:13" ht="15" customHeight="1" x14ac:dyDescent="0.2">
      <c r="A9759" t="s">
        <v>58733</v>
      </c>
      <c r="B9759" t="s">
        <v>58363</v>
      </c>
      <c r="C9759" t="str">
        <f t="shared" si="690"/>
        <v>Orcades –um f.</v>
      </c>
      <c r="D9759" t="str">
        <f t="shared" si="691"/>
        <v>Orcades</v>
      </c>
      <c r="E9759" t="s">
        <v>58364</v>
      </c>
      <c r="F9759" t="s">
        <v>58364</v>
      </c>
      <c r="G9759" t="s">
        <v>29</v>
      </c>
      <c r="H9759">
        <v>3</v>
      </c>
      <c r="K9759">
        <v>1</v>
      </c>
      <c r="L9759" t="s">
        <v>19</v>
      </c>
      <c r="M9759" t="str">
        <f t="shared" si="688"/>
        <v>http://logeion.uchicago.edu/index.html#Orcades</v>
      </c>
    </row>
    <row r="9760" spans="1:13" ht="15" customHeight="1" x14ac:dyDescent="0.2">
      <c r="A9760" t="s">
        <v>33947</v>
      </c>
      <c r="B9760" t="s">
        <v>33948</v>
      </c>
      <c r="C9760" t="str">
        <f t="shared" si="690"/>
        <v>Orcas Orcadis f.</v>
      </c>
      <c r="D9760" t="str">
        <f t="shared" si="691"/>
        <v>Orcas</v>
      </c>
      <c r="E9760" t="s">
        <v>33949</v>
      </c>
      <c r="F9760" t="s">
        <v>33949</v>
      </c>
      <c r="G9760" t="s">
        <v>29</v>
      </c>
      <c r="H9760">
        <v>3</v>
      </c>
      <c r="I9760">
        <v>0</v>
      </c>
      <c r="J9760">
        <v>0</v>
      </c>
      <c r="K9760">
        <v>1</v>
      </c>
      <c r="L9760" t="s">
        <v>19</v>
      </c>
      <c r="M9760" t="str">
        <f t="shared" si="688"/>
        <v>http://logeion.uchicago.edu/index.html#Orcas</v>
      </c>
    </row>
    <row r="9761" spans="1:13" ht="15" customHeight="1" x14ac:dyDescent="0.2">
      <c r="A9761" t="s">
        <v>33950</v>
      </c>
      <c r="B9761" t="s">
        <v>59735</v>
      </c>
      <c r="C9761" t="str">
        <f t="shared" si="690"/>
        <v xml:space="preserve">orchestra –ae f. </v>
      </c>
      <c r="D9761" t="str">
        <f t="shared" si="691"/>
        <v>orchestra</v>
      </c>
      <c r="E9761" t="s">
        <v>59736</v>
      </c>
      <c r="F9761" t="s">
        <v>59736</v>
      </c>
      <c r="G9761" t="s">
        <v>76</v>
      </c>
      <c r="H9761">
        <v>1</v>
      </c>
      <c r="I9761">
        <v>0</v>
      </c>
      <c r="J9761">
        <v>0</v>
      </c>
      <c r="K9761">
        <v>0</v>
      </c>
      <c r="L9761" t="s">
        <v>19</v>
      </c>
      <c r="M9761" t="str">
        <f t="shared" si="688"/>
        <v>http://logeion.uchicago.edu/index.html#orchestra</v>
      </c>
    </row>
    <row r="9762" spans="1:13" ht="15" customHeight="1" x14ac:dyDescent="0.2">
      <c r="A9762" t="s">
        <v>33954</v>
      </c>
      <c r="B9762" t="s">
        <v>33955</v>
      </c>
      <c r="C9762" t="str">
        <f t="shared" si="690"/>
        <v>Orcus –i m.</v>
      </c>
      <c r="D9762" t="str">
        <f t="shared" si="691"/>
        <v>Orcus</v>
      </c>
      <c r="E9762" t="s">
        <v>33956</v>
      </c>
      <c r="F9762" t="s">
        <v>33957</v>
      </c>
      <c r="G9762" t="s">
        <v>21</v>
      </c>
      <c r="H9762">
        <v>2</v>
      </c>
      <c r="I9762">
        <v>0</v>
      </c>
      <c r="J9762">
        <v>0</v>
      </c>
      <c r="K9762">
        <v>1</v>
      </c>
      <c r="L9762" t="s">
        <v>19</v>
      </c>
      <c r="M9762" t="str">
        <f t="shared" si="688"/>
        <v>http://logeion.uchicago.edu/index.html#Orcus</v>
      </c>
    </row>
    <row r="9763" spans="1:13" ht="15" customHeight="1" x14ac:dyDescent="0.2">
      <c r="A9763" t="s">
        <v>33958</v>
      </c>
      <c r="B9763" t="s">
        <v>33959</v>
      </c>
      <c r="C9763" t="str">
        <f t="shared" si="690"/>
        <v>Orcynia –ae f.</v>
      </c>
      <c r="D9763" t="str">
        <f t="shared" si="691"/>
        <v>Orcynia</v>
      </c>
      <c r="E9763" t="s">
        <v>33960</v>
      </c>
      <c r="F9763" t="s">
        <v>33960</v>
      </c>
      <c r="G9763" t="s">
        <v>76</v>
      </c>
      <c r="H9763">
        <v>1</v>
      </c>
      <c r="I9763">
        <v>0</v>
      </c>
      <c r="J9763">
        <v>0</v>
      </c>
      <c r="K9763">
        <v>1</v>
      </c>
      <c r="L9763" t="s">
        <v>19</v>
      </c>
      <c r="M9763" t="str">
        <f t="shared" ref="M9763:M9826" si="692">"http://logeion.uchicago.edu/index.html#"&amp;D9763</f>
        <v>http://logeion.uchicago.edu/index.html#Orcynia</v>
      </c>
    </row>
    <row r="9764" spans="1:13" ht="15" customHeight="1" x14ac:dyDescent="0.2">
      <c r="A9764" t="s">
        <v>56147</v>
      </c>
      <c r="B9764" t="s">
        <v>56134</v>
      </c>
      <c r="C9764" t="str">
        <f t="shared" si="690"/>
        <v>Ordazius –i m.</v>
      </c>
      <c r="D9764" t="str">
        <f t="shared" si="691"/>
        <v>Ordazius</v>
      </c>
      <c r="E9764" t="s">
        <v>56135</v>
      </c>
      <c r="F9764" t="s">
        <v>56135</v>
      </c>
      <c r="G9764" t="s">
        <v>21</v>
      </c>
      <c r="H9764">
        <v>2</v>
      </c>
      <c r="K9764">
        <v>1</v>
      </c>
      <c r="L9764" t="s">
        <v>19</v>
      </c>
      <c r="M9764" t="str">
        <f t="shared" si="692"/>
        <v>http://logeion.uchicago.edu/index.html#Ordazius</v>
      </c>
    </row>
    <row r="9765" spans="1:13" ht="15" customHeight="1" x14ac:dyDescent="0.2">
      <c r="A9765" t="s">
        <v>33961</v>
      </c>
      <c r="B9765" t="s">
        <v>60207</v>
      </c>
      <c r="C9765" t="str">
        <f t="shared" si="690"/>
        <v>ordinarius –a –um</v>
      </c>
      <c r="D9765" t="str">
        <f t="shared" si="691"/>
        <v>ordinarius</v>
      </c>
      <c r="E9765" t="s">
        <v>57429</v>
      </c>
      <c r="F9765" t="s">
        <v>57429</v>
      </c>
      <c r="G9765" t="s">
        <v>61</v>
      </c>
      <c r="H9765">
        <v>1</v>
      </c>
      <c r="I9765">
        <v>0</v>
      </c>
      <c r="J9765">
        <v>0</v>
      </c>
      <c r="K9765">
        <v>0</v>
      </c>
      <c r="L9765" t="s">
        <v>36</v>
      </c>
      <c r="M9765" t="str">
        <f t="shared" si="692"/>
        <v>http://logeion.uchicago.edu/index.html#ordinarius</v>
      </c>
    </row>
    <row r="9766" spans="1:13" ht="15" customHeight="1" x14ac:dyDescent="0.2">
      <c r="A9766" t="s">
        <v>33967</v>
      </c>
      <c r="B9766" t="s">
        <v>33968</v>
      </c>
      <c r="C9766" t="str">
        <f t="shared" si="690"/>
        <v>ordino –ordinare</v>
      </c>
      <c r="D9766" t="str">
        <f t="shared" si="691"/>
        <v>ordino</v>
      </c>
      <c r="E9766" t="s">
        <v>33969</v>
      </c>
      <c r="F9766" t="s">
        <v>33970</v>
      </c>
      <c r="G9766" t="s">
        <v>23</v>
      </c>
      <c r="I9766">
        <v>1</v>
      </c>
      <c r="J9766">
        <v>0</v>
      </c>
      <c r="K9766">
        <v>0</v>
      </c>
      <c r="L9766" t="s">
        <v>24</v>
      </c>
      <c r="M9766" t="str">
        <f t="shared" si="692"/>
        <v>http://logeion.uchicago.edu/index.html#ordino</v>
      </c>
    </row>
    <row r="9767" spans="1:13" ht="15" customHeight="1" x14ac:dyDescent="0.2">
      <c r="A9767" t="s">
        <v>33971</v>
      </c>
      <c r="B9767" t="s">
        <v>33972</v>
      </c>
      <c r="C9767" t="str">
        <f t="shared" si="690"/>
        <v>ordior ordiri orsus sum</v>
      </c>
      <c r="D9767" t="str">
        <f t="shared" si="691"/>
        <v>ordior</v>
      </c>
      <c r="E9767" t="s">
        <v>9389</v>
      </c>
      <c r="F9767" t="s">
        <v>9389</v>
      </c>
      <c r="G9767" t="s">
        <v>176</v>
      </c>
      <c r="I9767">
        <v>4</v>
      </c>
      <c r="J9767">
        <v>0</v>
      </c>
      <c r="K9767">
        <v>0</v>
      </c>
      <c r="L9767" t="s">
        <v>24</v>
      </c>
      <c r="M9767" t="str">
        <f t="shared" si="692"/>
        <v>http://logeion.uchicago.edu/index.html#ordior</v>
      </c>
    </row>
    <row r="9768" spans="1:13" ht="15" customHeight="1" x14ac:dyDescent="0.2">
      <c r="A9768" t="s">
        <v>33973</v>
      </c>
      <c r="B9768" t="s">
        <v>33974</v>
      </c>
      <c r="C9768" t="str">
        <f t="shared" si="690"/>
        <v>ordo ordinis m.</v>
      </c>
      <c r="D9768" t="str">
        <f t="shared" si="691"/>
        <v>ordo</v>
      </c>
      <c r="E9768" t="s">
        <v>33975</v>
      </c>
      <c r="F9768" t="s">
        <v>33976</v>
      </c>
      <c r="G9768" t="s">
        <v>29</v>
      </c>
      <c r="H9768">
        <v>3</v>
      </c>
      <c r="I9768">
        <v>0</v>
      </c>
      <c r="J9768">
        <v>0</v>
      </c>
      <c r="K9768">
        <v>0</v>
      </c>
      <c r="L9768" t="s">
        <v>19</v>
      </c>
      <c r="M9768" t="str">
        <f t="shared" si="692"/>
        <v>http://logeion.uchicago.edu/index.html#ordo</v>
      </c>
    </row>
    <row r="9769" spans="1:13" ht="15" customHeight="1" x14ac:dyDescent="0.2">
      <c r="A9769" t="s">
        <v>33977</v>
      </c>
      <c r="B9769" t="s">
        <v>33978</v>
      </c>
      <c r="C9769" t="str">
        <f t="shared" si="690"/>
        <v>Ordovices –um m.</v>
      </c>
      <c r="D9769" t="str">
        <f t="shared" si="691"/>
        <v>Ordovices</v>
      </c>
      <c r="E9769" t="s">
        <v>33979</v>
      </c>
      <c r="F9769" t="s">
        <v>33979</v>
      </c>
      <c r="G9769" t="s">
        <v>29</v>
      </c>
      <c r="H9769">
        <v>3</v>
      </c>
      <c r="I9769">
        <v>0</v>
      </c>
      <c r="J9769">
        <v>0</v>
      </c>
      <c r="K9769">
        <v>1</v>
      </c>
      <c r="L9769" t="s">
        <v>19</v>
      </c>
      <c r="M9769" t="str">
        <f t="shared" si="692"/>
        <v>http://logeion.uchicago.edu/index.html#Ordovices</v>
      </c>
    </row>
    <row r="9770" spans="1:13" ht="15" customHeight="1" x14ac:dyDescent="0.2">
      <c r="A9770" t="s">
        <v>33980</v>
      </c>
      <c r="B9770" t="s">
        <v>33981</v>
      </c>
      <c r="C9770" t="str">
        <f t="shared" si="690"/>
        <v>Oreas –adis f.</v>
      </c>
      <c r="D9770" t="str">
        <f t="shared" si="691"/>
        <v>Oreas</v>
      </c>
      <c r="E9770" t="s">
        <v>33982</v>
      </c>
      <c r="F9770" t="s">
        <v>33983</v>
      </c>
      <c r="G9770" t="s">
        <v>29</v>
      </c>
      <c r="H9770">
        <v>3</v>
      </c>
      <c r="I9770">
        <v>0</v>
      </c>
      <c r="J9770">
        <v>0</v>
      </c>
      <c r="K9770">
        <v>1</v>
      </c>
      <c r="L9770" t="s">
        <v>19</v>
      </c>
      <c r="M9770" t="str">
        <f t="shared" si="692"/>
        <v>http://logeion.uchicago.edu/index.html#Oreas</v>
      </c>
    </row>
    <row r="9771" spans="1:13" ht="15" customHeight="1" x14ac:dyDescent="0.2">
      <c r="A9771" t="s">
        <v>33985</v>
      </c>
      <c r="B9771" t="s">
        <v>33986</v>
      </c>
      <c r="C9771" t="str">
        <f t="shared" si="690"/>
        <v>Oresitrophus –i m.</v>
      </c>
      <c r="D9771" t="str">
        <f t="shared" si="691"/>
        <v>Oresitrophus</v>
      </c>
      <c r="E9771" t="s">
        <v>33987</v>
      </c>
      <c r="F9771" t="s">
        <v>33988</v>
      </c>
      <c r="G9771" t="s">
        <v>21</v>
      </c>
      <c r="H9771">
        <v>2</v>
      </c>
      <c r="I9771">
        <v>0</v>
      </c>
      <c r="J9771">
        <v>0</v>
      </c>
      <c r="K9771">
        <v>1</v>
      </c>
      <c r="L9771" t="s">
        <v>19</v>
      </c>
      <c r="M9771" t="str">
        <f t="shared" si="692"/>
        <v>http://logeion.uchicago.edu/index.html#Oresitrophus</v>
      </c>
    </row>
    <row r="9772" spans="1:13" ht="15" customHeight="1" x14ac:dyDescent="0.2">
      <c r="A9772" t="s">
        <v>33989</v>
      </c>
      <c r="B9772" t="s">
        <v>33990</v>
      </c>
      <c r="C9772" t="str">
        <f t="shared" si="690"/>
        <v>Orestes –is or –ae m.</v>
      </c>
      <c r="D9772" t="str">
        <f t="shared" si="691"/>
        <v>Orestes</v>
      </c>
      <c r="E9772" t="s">
        <v>33991</v>
      </c>
      <c r="F9772" t="s">
        <v>33992</v>
      </c>
      <c r="G9772" t="s">
        <v>346</v>
      </c>
      <c r="H9772">
        <v>6</v>
      </c>
      <c r="I9772">
        <v>0</v>
      </c>
      <c r="J9772">
        <v>0</v>
      </c>
      <c r="K9772">
        <v>1</v>
      </c>
      <c r="L9772" t="s">
        <v>19</v>
      </c>
      <c r="M9772" t="str">
        <f t="shared" si="692"/>
        <v>http://logeion.uchicago.edu/index.html#Orestes</v>
      </c>
    </row>
    <row r="9773" spans="1:13" ht="15" customHeight="1" x14ac:dyDescent="0.2">
      <c r="A9773" t="s">
        <v>33993</v>
      </c>
      <c r="B9773" t="s">
        <v>57851</v>
      </c>
      <c r="C9773" t="str">
        <f t="shared" si="690"/>
        <v>Orestilla –ae f.</v>
      </c>
      <c r="D9773" t="str">
        <f t="shared" si="691"/>
        <v>Orestilla</v>
      </c>
      <c r="E9773" t="s">
        <v>57430</v>
      </c>
      <c r="F9773" t="s">
        <v>57431</v>
      </c>
      <c r="G9773" t="s">
        <v>76</v>
      </c>
      <c r="H9773">
        <v>1</v>
      </c>
      <c r="I9773">
        <v>0</v>
      </c>
      <c r="J9773">
        <v>0</v>
      </c>
      <c r="K9773">
        <v>1</v>
      </c>
      <c r="L9773" t="s">
        <v>19</v>
      </c>
      <c r="M9773" t="str">
        <f t="shared" si="692"/>
        <v>http://logeion.uchicago.edu/index.html#Orestilla</v>
      </c>
    </row>
    <row r="9774" spans="1:13" ht="15" customHeight="1" x14ac:dyDescent="0.2">
      <c r="A9774" t="s">
        <v>58066</v>
      </c>
      <c r="B9774" t="s">
        <v>58143</v>
      </c>
      <c r="C9774" t="str">
        <f t="shared" si="690"/>
        <v>Orfellius –i m.</v>
      </c>
      <c r="D9774" t="str">
        <f t="shared" si="691"/>
        <v>Orfellius</v>
      </c>
      <c r="E9774" t="s">
        <v>58273</v>
      </c>
      <c r="F9774" t="s">
        <v>58273</v>
      </c>
      <c r="G9774" t="s">
        <v>21</v>
      </c>
      <c r="H9774">
        <v>2</v>
      </c>
      <c r="K9774">
        <v>1</v>
      </c>
      <c r="L9774" t="s">
        <v>19</v>
      </c>
      <c r="M9774" t="str">
        <f t="shared" si="692"/>
        <v>http://logeion.uchicago.edu/index.html#Orfellius</v>
      </c>
    </row>
    <row r="9775" spans="1:13" ht="15" customHeight="1" x14ac:dyDescent="0.2">
      <c r="A9775" t="s">
        <v>33999</v>
      </c>
      <c r="B9775" t="s">
        <v>34000</v>
      </c>
      <c r="C9775" t="str">
        <f t="shared" si="690"/>
        <v>Orgetorix –igis m.</v>
      </c>
      <c r="D9775" t="str">
        <f t="shared" si="691"/>
        <v>Orgetorix</v>
      </c>
      <c r="E9775" t="s">
        <v>34001</v>
      </c>
      <c r="F9775" t="s">
        <v>34001</v>
      </c>
      <c r="G9775" t="s">
        <v>29</v>
      </c>
      <c r="H9775">
        <v>3</v>
      </c>
      <c r="I9775">
        <v>0</v>
      </c>
      <c r="J9775">
        <v>0</v>
      </c>
      <c r="K9775">
        <v>1</v>
      </c>
      <c r="L9775" t="s">
        <v>19</v>
      </c>
      <c r="M9775" t="str">
        <f t="shared" si="692"/>
        <v>http://logeion.uchicago.edu/index.html#Orgetorix</v>
      </c>
    </row>
    <row r="9776" spans="1:13" ht="15" customHeight="1" x14ac:dyDescent="0.2">
      <c r="A9776" t="s">
        <v>34002</v>
      </c>
      <c r="B9776" t="s">
        <v>34003</v>
      </c>
      <c r="C9776" t="str">
        <f t="shared" si="690"/>
        <v>orgia –orum n.</v>
      </c>
      <c r="D9776" t="str">
        <f t="shared" si="691"/>
        <v>orgia</v>
      </c>
      <c r="E9776" t="s">
        <v>34004</v>
      </c>
      <c r="F9776" t="s">
        <v>34004</v>
      </c>
      <c r="G9776" t="s">
        <v>21</v>
      </c>
      <c r="H9776">
        <v>2</v>
      </c>
      <c r="I9776">
        <v>0</v>
      </c>
      <c r="J9776">
        <v>0</v>
      </c>
      <c r="K9776">
        <v>0</v>
      </c>
      <c r="L9776" t="s">
        <v>19</v>
      </c>
      <c r="M9776" t="str">
        <f t="shared" si="692"/>
        <v>http://logeion.uchicago.edu/index.html#orgia</v>
      </c>
    </row>
    <row r="9777" spans="1:13" ht="15" customHeight="1" x14ac:dyDescent="0.2">
      <c r="A9777" t="s">
        <v>34005</v>
      </c>
      <c r="B9777" t="s">
        <v>34006</v>
      </c>
      <c r="C9777" t="str">
        <f t="shared" si="690"/>
        <v>Oribasus –i m.</v>
      </c>
      <c r="D9777" t="str">
        <f t="shared" si="691"/>
        <v>Oribasus</v>
      </c>
      <c r="E9777" t="s">
        <v>34007</v>
      </c>
      <c r="F9777" t="s">
        <v>34008</v>
      </c>
      <c r="G9777" t="s">
        <v>21</v>
      </c>
      <c r="H9777">
        <v>2</v>
      </c>
      <c r="I9777">
        <v>0</v>
      </c>
      <c r="J9777">
        <v>0</v>
      </c>
      <c r="K9777">
        <v>1</v>
      </c>
      <c r="L9777" t="s">
        <v>19</v>
      </c>
      <c r="M9777" t="str">
        <f t="shared" si="692"/>
        <v>http://logeion.uchicago.edu/index.html#Oribasus</v>
      </c>
    </row>
    <row r="9778" spans="1:13" ht="15" customHeight="1" x14ac:dyDescent="0.2">
      <c r="A9778" t="s">
        <v>34009</v>
      </c>
      <c r="B9778" t="s">
        <v>34010</v>
      </c>
      <c r="C9778" t="str">
        <f t="shared" si="690"/>
        <v>orichalcum –i n.</v>
      </c>
      <c r="D9778" t="str">
        <f t="shared" si="691"/>
        <v>orichalcum</v>
      </c>
      <c r="E9778" t="s">
        <v>34011</v>
      </c>
      <c r="F9778" t="s">
        <v>34011</v>
      </c>
      <c r="G9778" t="s">
        <v>21</v>
      </c>
      <c r="H9778">
        <v>2</v>
      </c>
      <c r="I9778">
        <v>0</v>
      </c>
      <c r="J9778">
        <v>0</v>
      </c>
      <c r="K9778">
        <v>0</v>
      </c>
      <c r="L9778" t="s">
        <v>19</v>
      </c>
      <c r="M9778" t="str">
        <f t="shared" si="692"/>
        <v>http://logeion.uchicago.edu/index.html#orichalcum</v>
      </c>
    </row>
    <row r="9779" spans="1:13" ht="15" customHeight="1" x14ac:dyDescent="0.2">
      <c r="A9779" t="s">
        <v>5441</v>
      </c>
      <c r="B9779" t="s">
        <v>5442</v>
      </c>
      <c r="C9779" t="str">
        <f t="shared" si="690"/>
        <v>oricilla –ae f.</v>
      </c>
      <c r="D9779" t="str">
        <f t="shared" si="691"/>
        <v>oricilla</v>
      </c>
      <c r="E9779" t="s">
        <v>5443</v>
      </c>
      <c r="F9779" t="s">
        <v>5443</v>
      </c>
      <c r="G9779" t="s">
        <v>76</v>
      </c>
      <c r="H9779">
        <v>1</v>
      </c>
      <c r="I9779">
        <v>0</v>
      </c>
      <c r="J9779">
        <v>0</v>
      </c>
      <c r="K9779">
        <v>0</v>
      </c>
      <c r="L9779" t="s">
        <v>19</v>
      </c>
      <c r="M9779" t="str">
        <f t="shared" si="692"/>
        <v>http://logeion.uchicago.edu/index.html#oricilla</v>
      </c>
    </row>
    <row r="9780" spans="1:13" ht="15" customHeight="1" x14ac:dyDescent="0.2">
      <c r="A9780" t="s">
        <v>34012</v>
      </c>
      <c r="B9780" t="s">
        <v>34013</v>
      </c>
      <c r="C9780" t="str">
        <f t="shared" si="690"/>
        <v>Oricius –a –um</v>
      </c>
      <c r="D9780" t="str">
        <f t="shared" ref="D9780:D9811" si="693">IF(ISBLANK(B9780),0,LEFT( C9780, FIND( " ", C9780 ) - 1 ))</f>
        <v>Oricius</v>
      </c>
      <c r="E9780" t="s">
        <v>34014</v>
      </c>
      <c r="F9780" t="s">
        <v>34015</v>
      </c>
      <c r="G9780" t="s">
        <v>61</v>
      </c>
      <c r="H9780">
        <v>1</v>
      </c>
      <c r="I9780">
        <v>0</v>
      </c>
      <c r="J9780">
        <v>0</v>
      </c>
      <c r="K9780">
        <v>1</v>
      </c>
      <c r="L9780" t="s">
        <v>36</v>
      </c>
      <c r="M9780" t="str">
        <f t="shared" si="692"/>
        <v>http://logeion.uchicago.edu/index.html#Oricius</v>
      </c>
    </row>
    <row r="9781" spans="1:13" ht="15" customHeight="1" x14ac:dyDescent="0.2">
      <c r="A9781" t="s">
        <v>34016</v>
      </c>
      <c r="B9781" t="s">
        <v>34017</v>
      </c>
      <c r="C9781" t="str">
        <f t="shared" si="690"/>
        <v>Oriens –entis m.</v>
      </c>
      <c r="D9781" t="str">
        <f t="shared" si="693"/>
        <v>Oriens</v>
      </c>
      <c r="E9781" t="s">
        <v>61787</v>
      </c>
      <c r="F9781" t="s">
        <v>34018</v>
      </c>
      <c r="G9781" t="s">
        <v>29</v>
      </c>
      <c r="H9781">
        <v>3</v>
      </c>
      <c r="I9781">
        <v>0</v>
      </c>
      <c r="J9781">
        <v>0</v>
      </c>
      <c r="K9781">
        <v>1</v>
      </c>
      <c r="L9781" t="s">
        <v>19</v>
      </c>
      <c r="M9781" t="str">
        <f t="shared" si="692"/>
        <v>http://logeion.uchicago.edu/index.html#Oriens</v>
      </c>
    </row>
    <row r="9782" spans="1:13" ht="15" customHeight="1" x14ac:dyDescent="0.2">
      <c r="A9782" t="s">
        <v>58716</v>
      </c>
      <c r="B9782" t="s">
        <v>58328</v>
      </c>
      <c r="C9782" t="str">
        <f t="shared" si="690"/>
        <v>orientalis –e</v>
      </c>
      <c r="D9782" t="str">
        <f t="shared" si="693"/>
        <v>orientalis</v>
      </c>
      <c r="E9782" t="s">
        <v>58329</v>
      </c>
      <c r="F9782" t="s">
        <v>58329</v>
      </c>
      <c r="G9782" t="s">
        <v>536</v>
      </c>
      <c r="H9782">
        <v>3</v>
      </c>
      <c r="L9782" t="s">
        <v>36</v>
      </c>
      <c r="M9782" t="str">
        <f t="shared" si="692"/>
        <v>http://logeion.uchicago.edu/index.html#orientalis</v>
      </c>
    </row>
    <row r="9783" spans="1:13" ht="15" customHeight="1" x14ac:dyDescent="0.2">
      <c r="A9783" t="s">
        <v>34024</v>
      </c>
      <c r="B9783" t="s">
        <v>54333</v>
      </c>
      <c r="C9783" t="str">
        <f t="shared" si="690"/>
        <v>Origo –inis f.</v>
      </c>
      <c r="D9783" t="str">
        <f t="shared" si="693"/>
        <v>Origo</v>
      </c>
      <c r="E9783" t="s">
        <v>34025</v>
      </c>
      <c r="F9783" t="s">
        <v>34026</v>
      </c>
      <c r="G9783" t="s">
        <v>29</v>
      </c>
      <c r="H9783">
        <v>3</v>
      </c>
      <c r="I9783">
        <v>0</v>
      </c>
      <c r="J9783">
        <v>0</v>
      </c>
      <c r="K9783">
        <v>1</v>
      </c>
      <c r="L9783" t="s">
        <v>19</v>
      </c>
      <c r="M9783" t="str">
        <f t="shared" si="692"/>
        <v>http://logeion.uchicago.edu/index.html#Origo</v>
      </c>
    </row>
    <row r="9784" spans="1:13" ht="15" customHeight="1" x14ac:dyDescent="0.2">
      <c r="A9784" t="s">
        <v>34021</v>
      </c>
      <c r="B9784" t="s">
        <v>34022</v>
      </c>
      <c r="C9784" t="str">
        <f t="shared" si="690"/>
        <v>origo –inis f.</v>
      </c>
      <c r="D9784" t="str">
        <f t="shared" si="693"/>
        <v>origo</v>
      </c>
      <c r="E9784" t="s">
        <v>20520</v>
      </c>
      <c r="F9784" t="s">
        <v>34023</v>
      </c>
      <c r="G9784" t="s">
        <v>29</v>
      </c>
      <c r="H9784">
        <v>3</v>
      </c>
      <c r="I9784">
        <v>0</v>
      </c>
      <c r="J9784">
        <v>0</v>
      </c>
      <c r="K9784">
        <v>0</v>
      </c>
      <c r="L9784" t="s">
        <v>19</v>
      </c>
      <c r="M9784" t="str">
        <f t="shared" si="692"/>
        <v>http://logeion.uchicago.edu/index.html#origo</v>
      </c>
    </row>
    <row r="9785" spans="1:13" ht="15" customHeight="1" x14ac:dyDescent="0.2">
      <c r="A9785" t="s">
        <v>34027</v>
      </c>
      <c r="B9785" t="s">
        <v>34028</v>
      </c>
      <c r="C9785" t="str">
        <f t="shared" si="690"/>
        <v>Orion –onis m.</v>
      </c>
      <c r="D9785" t="str">
        <f t="shared" si="693"/>
        <v>Orion</v>
      </c>
      <c r="E9785" t="s">
        <v>32755</v>
      </c>
      <c r="F9785" t="s">
        <v>34029</v>
      </c>
      <c r="G9785" t="s">
        <v>29</v>
      </c>
      <c r="H9785">
        <v>3</v>
      </c>
      <c r="I9785">
        <v>0</v>
      </c>
      <c r="J9785">
        <v>0</v>
      </c>
      <c r="K9785">
        <v>1</v>
      </c>
      <c r="L9785" t="s">
        <v>19</v>
      </c>
      <c r="M9785" t="str">
        <f t="shared" si="692"/>
        <v>http://logeion.uchicago.edu/index.html#Orion</v>
      </c>
    </row>
    <row r="9786" spans="1:13" ht="15" customHeight="1" x14ac:dyDescent="0.2">
      <c r="A9786" t="s">
        <v>34030</v>
      </c>
      <c r="B9786" t="s">
        <v>34031</v>
      </c>
      <c r="C9786" t="str">
        <f t="shared" si="690"/>
        <v>orior oriri ortus sum</v>
      </c>
      <c r="D9786" t="str">
        <f t="shared" si="693"/>
        <v>orior</v>
      </c>
      <c r="E9786" t="s">
        <v>57432</v>
      </c>
      <c r="F9786" t="s">
        <v>57433</v>
      </c>
      <c r="G9786" t="s">
        <v>176</v>
      </c>
      <c r="I9786">
        <v>4</v>
      </c>
      <c r="J9786">
        <v>0</v>
      </c>
      <c r="K9786">
        <v>0</v>
      </c>
      <c r="L9786" t="s">
        <v>24</v>
      </c>
      <c r="M9786" t="str">
        <f t="shared" si="692"/>
        <v>http://logeion.uchicago.edu/index.html#orior</v>
      </c>
    </row>
    <row r="9787" spans="1:13" ht="15" customHeight="1" x14ac:dyDescent="0.2">
      <c r="A9787" t="s">
        <v>34032</v>
      </c>
      <c r="B9787" t="s">
        <v>34033</v>
      </c>
      <c r="C9787" t="str">
        <f t="shared" si="690"/>
        <v>Orithyia –ae f.</v>
      </c>
      <c r="D9787" t="str">
        <f t="shared" si="693"/>
        <v>Orithyia</v>
      </c>
      <c r="E9787" t="s">
        <v>34034</v>
      </c>
      <c r="F9787" t="s">
        <v>34035</v>
      </c>
      <c r="G9787" t="s">
        <v>76</v>
      </c>
      <c r="H9787">
        <v>1</v>
      </c>
      <c r="I9787">
        <v>0</v>
      </c>
      <c r="J9787">
        <v>0</v>
      </c>
      <c r="K9787">
        <v>1</v>
      </c>
      <c r="L9787" t="s">
        <v>19</v>
      </c>
      <c r="M9787" t="str">
        <f t="shared" si="692"/>
        <v>http://logeion.uchicago.edu/index.html#Orithyia</v>
      </c>
    </row>
    <row r="9788" spans="1:13" ht="15" customHeight="1" x14ac:dyDescent="0.2">
      <c r="A9788" t="s">
        <v>34037</v>
      </c>
      <c r="B9788" t="s">
        <v>34038</v>
      </c>
      <c r="C9788" t="str">
        <f t="shared" si="690"/>
        <v>ornamentum –i n.</v>
      </c>
      <c r="D9788" t="str">
        <f t="shared" si="693"/>
        <v>ornamentum</v>
      </c>
      <c r="E9788" t="s">
        <v>34039</v>
      </c>
      <c r="F9788" t="s">
        <v>34040</v>
      </c>
      <c r="G9788" t="s">
        <v>21</v>
      </c>
      <c r="H9788">
        <v>2</v>
      </c>
      <c r="I9788">
        <v>0</v>
      </c>
      <c r="J9788">
        <v>0</v>
      </c>
      <c r="K9788">
        <v>0</v>
      </c>
      <c r="L9788" t="s">
        <v>19</v>
      </c>
      <c r="M9788" t="str">
        <f t="shared" si="692"/>
        <v>http://logeion.uchicago.edu/index.html#ornamentum</v>
      </c>
    </row>
    <row r="9789" spans="1:13" ht="15" customHeight="1" x14ac:dyDescent="0.2">
      <c r="A9789" t="s">
        <v>34042</v>
      </c>
      <c r="B9789" t="s">
        <v>34043</v>
      </c>
      <c r="C9789" t="str">
        <f t="shared" si="690"/>
        <v>ornatrix –icis f.</v>
      </c>
      <c r="D9789" t="str">
        <f t="shared" si="693"/>
        <v>ornatrix</v>
      </c>
      <c r="E9789" t="s">
        <v>34044</v>
      </c>
      <c r="F9789" t="s">
        <v>34044</v>
      </c>
      <c r="G9789" t="s">
        <v>29</v>
      </c>
      <c r="H9789">
        <v>3</v>
      </c>
      <c r="I9789">
        <v>0</v>
      </c>
      <c r="J9789">
        <v>0</v>
      </c>
      <c r="K9789">
        <v>0</v>
      </c>
      <c r="L9789" t="s">
        <v>19</v>
      </c>
      <c r="M9789" t="str">
        <f t="shared" si="692"/>
        <v>http://logeion.uchicago.edu/index.html#ornatrix</v>
      </c>
    </row>
    <row r="9790" spans="1:13" ht="15" customHeight="1" x14ac:dyDescent="0.2">
      <c r="A9790" t="s">
        <v>34045</v>
      </c>
      <c r="B9790" t="s">
        <v>34046</v>
      </c>
      <c r="C9790" t="str">
        <f t="shared" si="690"/>
        <v>ornatus –us m.</v>
      </c>
      <c r="D9790" t="str">
        <f t="shared" si="693"/>
        <v>ornatus</v>
      </c>
      <c r="E9790" t="s">
        <v>34047</v>
      </c>
      <c r="F9790" t="s">
        <v>34048</v>
      </c>
      <c r="G9790" t="s">
        <v>18</v>
      </c>
      <c r="H9790">
        <v>4</v>
      </c>
      <c r="I9790">
        <v>0</v>
      </c>
      <c r="J9790">
        <v>0</v>
      </c>
      <c r="K9790">
        <v>0</v>
      </c>
      <c r="L9790" t="s">
        <v>19</v>
      </c>
      <c r="M9790" t="str">
        <f t="shared" si="692"/>
        <v>http://logeion.uchicago.edu/index.html#ornatus</v>
      </c>
    </row>
    <row r="9791" spans="1:13" ht="15" customHeight="1" x14ac:dyDescent="0.2">
      <c r="A9791" t="s">
        <v>34049</v>
      </c>
      <c r="B9791" t="s">
        <v>34050</v>
      </c>
      <c r="C9791" t="str">
        <f t="shared" si="690"/>
        <v>orno ornare ornavi ornatus</v>
      </c>
      <c r="D9791" t="str">
        <f t="shared" si="693"/>
        <v>orno</v>
      </c>
      <c r="E9791" t="s">
        <v>34051</v>
      </c>
      <c r="F9791" t="s">
        <v>34052</v>
      </c>
      <c r="G9791" t="s">
        <v>23</v>
      </c>
      <c r="I9791">
        <v>1</v>
      </c>
      <c r="J9791">
        <v>0</v>
      </c>
      <c r="K9791">
        <v>0</v>
      </c>
      <c r="L9791" t="s">
        <v>24</v>
      </c>
      <c r="M9791" t="str">
        <f t="shared" si="692"/>
        <v>http://logeion.uchicago.edu/index.html#orno</v>
      </c>
    </row>
    <row r="9792" spans="1:13" ht="15" customHeight="1" x14ac:dyDescent="0.2">
      <c r="A9792" t="s">
        <v>34053</v>
      </c>
      <c r="B9792" t="s">
        <v>34054</v>
      </c>
      <c r="C9792" t="str">
        <f t="shared" si="690"/>
        <v>ornus –i f.</v>
      </c>
      <c r="D9792" t="str">
        <f t="shared" si="693"/>
        <v>ornus</v>
      </c>
      <c r="E9792" t="s">
        <v>34055</v>
      </c>
      <c r="F9792" t="s">
        <v>34056</v>
      </c>
      <c r="G9792" t="s">
        <v>21</v>
      </c>
      <c r="H9792">
        <v>2</v>
      </c>
      <c r="I9792">
        <v>0</v>
      </c>
      <c r="J9792">
        <v>0</v>
      </c>
      <c r="K9792">
        <v>0</v>
      </c>
      <c r="L9792" t="s">
        <v>19</v>
      </c>
      <c r="M9792" t="str">
        <f t="shared" si="692"/>
        <v>http://logeion.uchicago.edu/index.html#ornus</v>
      </c>
    </row>
    <row r="9793" spans="1:13" ht="15" customHeight="1" x14ac:dyDescent="0.2">
      <c r="A9793" t="s">
        <v>34057</v>
      </c>
      <c r="B9793" t="s">
        <v>34058</v>
      </c>
      <c r="C9793" t="str">
        <f t="shared" si="690"/>
        <v>Ornytus –i m.</v>
      </c>
      <c r="D9793" t="str">
        <f t="shared" si="693"/>
        <v>Ornytus</v>
      </c>
      <c r="E9793" t="s">
        <v>34059</v>
      </c>
      <c r="F9793" t="s">
        <v>34060</v>
      </c>
      <c r="G9793" t="s">
        <v>21</v>
      </c>
      <c r="H9793">
        <v>2</v>
      </c>
      <c r="I9793">
        <v>0</v>
      </c>
      <c r="J9793">
        <v>0</v>
      </c>
      <c r="K9793">
        <v>1</v>
      </c>
      <c r="L9793" t="s">
        <v>19</v>
      </c>
      <c r="M9793" t="str">
        <f t="shared" si="692"/>
        <v>http://logeion.uchicago.edu/index.html#Ornytus</v>
      </c>
    </row>
    <row r="9794" spans="1:13" ht="15" customHeight="1" x14ac:dyDescent="0.2">
      <c r="A9794" t="s">
        <v>34061</v>
      </c>
      <c r="B9794" t="s">
        <v>34062</v>
      </c>
      <c r="C9794" t="str">
        <f t="shared" si="690"/>
        <v>oro orare oravi oratus</v>
      </c>
      <c r="D9794" t="str">
        <f t="shared" si="693"/>
        <v>oro</v>
      </c>
      <c r="E9794" t="s">
        <v>34063</v>
      </c>
      <c r="F9794" t="s">
        <v>34064</v>
      </c>
      <c r="G9794" t="s">
        <v>23</v>
      </c>
      <c r="I9794">
        <v>1</v>
      </c>
      <c r="J9794">
        <v>0</v>
      </c>
      <c r="K9794">
        <v>0</v>
      </c>
      <c r="L9794" t="s">
        <v>24</v>
      </c>
      <c r="M9794" t="str">
        <f t="shared" si="692"/>
        <v>http://logeion.uchicago.edu/index.html#oro</v>
      </c>
    </row>
    <row r="9795" spans="1:13" ht="15" customHeight="1" x14ac:dyDescent="0.2">
      <c r="A9795" t="s">
        <v>34065</v>
      </c>
      <c r="B9795" t="s">
        <v>34066</v>
      </c>
      <c r="C9795" t="str">
        <f t="shared" si="690"/>
        <v>Orodes –is m.</v>
      </c>
      <c r="D9795" t="str">
        <f t="shared" si="693"/>
        <v>Orodes</v>
      </c>
      <c r="E9795" t="s">
        <v>34067</v>
      </c>
      <c r="F9795" t="s">
        <v>34068</v>
      </c>
      <c r="G9795" t="s">
        <v>29</v>
      </c>
      <c r="H9795">
        <v>3</v>
      </c>
      <c r="I9795">
        <v>0</v>
      </c>
      <c r="J9795">
        <v>0</v>
      </c>
      <c r="K9795">
        <v>1</v>
      </c>
      <c r="L9795" t="s">
        <v>19</v>
      </c>
      <c r="M9795" t="str">
        <f t="shared" si="692"/>
        <v>http://logeion.uchicago.edu/index.html#Orodes</v>
      </c>
    </row>
    <row r="9796" spans="1:13" ht="15" customHeight="1" x14ac:dyDescent="0.2">
      <c r="A9796" t="s">
        <v>34069</v>
      </c>
      <c r="B9796" t="s">
        <v>34070</v>
      </c>
      <c r="C9796" t="str">
        <f t="shared" si="690"/>
        <v>Orontes –is –i –or ae</v>
      </c>
      <c r="D9796" t="str">
        <f t="shared" si="693"/>
        <v>Orontes</v>
      </c>
      <c r="E9796" t="s">
        <v>34071</v>
      </c>
      <c r="F9796" t="s">
        <v>34072</v>
      </c>
      <c r="G9796" t="s">
        <v>346</v>
      </c>
      <c r="H9796">
        <v>6</v>
      </c>
      <c r="I9796">
        <v>0</v>
      </c>
      <c r="J9796">
        <v>0</v>
      </c>
      <c r="K9796">
        <v>1</v>
      </c>
      <c r="L9796" t="s">
        <v>19</v>
      </c>
      <c r="M9796" t="str">
        <f t="shared" si="692"/>
        <v>http://logeion.uchicago.edu/index.html#Orontes</v>
      </c>
    </row>
    <row r="9797" spans="1:13" ht="15" customHeight="1" x14ac:dyDescent="0.2">
      <c r="A9797" t="s">
        <v>34073</v>
      </c>
      <c r="B9797" t="s">
        <v>34074</v>
      </c>
      <c r="C9797" t="str">
        <f t="shared" si="690"/>
        <v>Orpheus –ei m.</v>
      </c>
      <c r="D9797" t="str">
        <f t="shared" si="693"/>
        <v>Orpheus</v>
      </c>
      <c r="E9797" t="s">
        <v>34075</v>
      </c>
      <c r="F9797" t="s">
        <v>34076</v>
      </c>
      <c r="G9797" t="s">
        <v>346</v>
      </c>
      <c r="H9797">
        <v>6</v>
      </c>
      <c r="I9797">
        <v>0</v>
      </c>
      <c r="J9797">
        <v>0</v>
      </c>
      <c r="K9797">
        <v>1</v>
      </c>
      <c r="L9797" t="s">
        <v>19</v>
      </c>
      <c r="M9797" t="str">
        <f t="shared" si="692"/>
        <v>http://logeion.uchicago.edu/index.html#Orpheus</v>
      </c>
    </row>
    <row r="9798" spans="1:13" ht="15" customHeight="1" x14ac:dyDescent="0.2">
      <c r="A9798" t="s">
        <v>34077</v>
      </c>
      <c r="B9798" t="s">
        <v>34078</v>
      </c>
      <c r="C9798" t="str">
        <f t="shared" si="690"/>
        <v>orsa –orum n.</v>
      </c>
      <c r="D9798" t="str">
        <f t="shared" si="693"/>
        <v>orsa</v>
      </c>
      <c r="E9798" t="s">
        <v>34079</v>
      </c>
      <c r="F9798" t="s">
        <v>34080</v>
      </c>
      <c r="G9798" t="s">
        <v>21</v>
      </c>
      <c r="H9798">
        <v>2</v>
      </c>
      <c r="I9798">
        <v>0</v>
      </c>
      <c r="J9798">
        <v>0</v>
      </c>
      <c r="K9798">
        <v>0</v>
      </c>
      <c r="L9798" t="s">
        <v>19</v>
      </c>
      <c r="M9798" t="str">
        <f t="shared" si="692"/>
        <v>http://logeion.uchicago.edu/index.html#orsa</v>
      </c>
    </row>
    <row r="9799" spans="1:13" ht="15" customHeight="1" x14ac:dyDescent="0.2">
      <c r="A9799" t="s">
        <v>34081</v>
      </c>
      <c r="B9799" t="s">
        <v>34082</v>
      </c>
      <c r="C9799" t="str">
        <f t="shared" si="690"/>
        <v>Orses –ae m.</v>
      </c>
      <c r="D9799" t="str">
        <f t="shared" si="693"/>
        <v>Orses</v>
      </c>
      <c r="E9799" t="s">
        <v>34083</v>
      </c>
      <c r="F9799" t="s">
        <v>34084</v>
      </c>
      <c r="G9799" t="s">
        <v>346</v>
      </c>
      <c r="H9799">
        <v>6</v>
      </c>
      <c r="I9799">
        <v>0</v>
      </c>
      <c r="J9799">
        <v>0</v>
      </c>
      <c r="K9799">
        <v>1</v>
      </c>
      <c r="L9799" t="s">
        <v>19</v>
      </c>
      <c r="M9799" t="str">
        <f t="shared" si="692"/>
        <v>http://logeion.uchicago.edu/index.html#Orses</v>
      </c>
    </row>
    <row r="9800" spans="1:13" ht="15" customHeight="1" x14ac:dyDescent="0.2">
      <c r="A9800" t="s">
        <v>34085</v>
      </c>
      <c r="B9800" t="s">
        <v>34086</v>
      </c>
      <c r="C9800" t="str">
        <f t="shared" si="690"/>
        <v>Orsilochus –i m.</v>
      </c>
      <c r="D9800" t="str">
        <f t="shared" si="693"/>
        <v>Orsilochus</v>
      </c>
      <c r="E9800" t="s">
        <v>34087</v>
      </c>
      <c r="F9800" t="s">
        <v>34088</v>
      </c>
      <c r="G9800" t="s">
        <v>21</v>
      </c>
      <c r="H9800">
        <v>2</v>
      </c>
      <c r="I9800">
        <v>0</v>
      </c>
      <c r="J9800">
        <v>0</v>
      </c>
      <c r="K9800">
        <v>1</v>
      </c>
      <c r="L9800" t="s">
        <v>19</v>
      </c>
      <c r="M9800" t="str">
        <f t="shared" si="692"/>
        <v>http://logeion.uchicago.edu/index.html#Orsilochus</v>
      </c>
    </row>
    <row r="9801" spans="1:13" ht="15" customHeight="1" x14ac:dyDescent="0.2">
      <c r="A9801" t="s">
        <v>22044</v>
      </c>
      <c r="B9801" t="s">
        <v>22045</v>
      </c>
      <c r="C9801" t="str">
        <f t="shared" si="690"/>
        <v>Ortalus –i m.</v>
      </c>
      <c r="D9801" t="str">
        <f t="shared" si="693"/>
        <v>Ortalus</v>
      </c>
      <c r="E9801" t="s">
        <v>22046</v>
      </c>
      <c r="F9801" t="s">
        <v>22047</v>
      </c>
      <c r="G9801" t="s">
        <v>21</v>
      </c>
      <c r="H9801">
        <v>2</v>
      </c>
      <c r="I9801">
        <v>0</v>
      </c>
      <c r="J9801">
        <v>0</v>
      </c>
      <c r="K9801">
        <v>1</v>
      </c>
      <c r="L9801" t="s">
        <v>19</v>
      </c>
      <c r="M9801" t="str">
        <f t="shared" si="692"/>
        <v>http://logeion.uchicago.edu/index.html#Ortalus</v>
      </c>
    </row>
    <row r="9802" spans="1:13" ht="15" customHeight="1" x14ac:dyDescent="0.2">
      <c r="A9802" t="s">
        <v>58868</v>
      </c>
      <c r="B9802" t="s">
        <v>58660</v>
      </c>
      <c r="C9802" t="str">
        <f t="shared" si="690"/>
        <v>orthodoxus –a –um</v>
      </c>
      <c r="D9802" t="str">
        <f t="shared" si="693"/>
        <v>orthodoxus</v>
      </c>
      <c r="E9802" t="s">
        <v>58662</v>
      </c>
      <c r="F9802" t="s">
        <v>58661</v>
      </c>
      <c r="G9802" t="s">
        <v>61</v>
      </c>
      <c r="H9802">
        <v>1</v>
      </c>
      <c r="L9802" t="s">
        <v>36</v>
      </c>
      <c r="M9802" t="str">
        <f t="shared" si="692"/>
        <v>http://logeion.uchicago.edu/index.html#orthodoxus</v>
      </c>
    </row>
    <row r="9803" spans="1:13" ht="15" customHeight="1" x14ac:dyDescent="0.2">
      <c r="A9803" t="s">
        <v>34093</v>
      </c>
      <c r="B9803" t="s">
        <v>34094</v>
      </c>
      <c r="C9803" t="str">
        <f t="shared" si="690"/>
        <v>Ortinus –a –um</v>
      </c>
      <c r="D9803" t="str">
        <f t="shared" si="693"/>
        <v>Ortinus</v>
      </c>
      <c r="E9803" t="s">
        <v>34095</v>
      </c>
      <c r="F9803" t="s">
        <v>34096</v>
      </c>
      <c r="G9803" t="s">
        <v>61</v>
      </c>
      <c r="H9803">
        <v>1</v>
      </c>
      <c r="I9803">
        <v>0</v>
      </c>
      <c r="J9803">
        <v>0</v>
      </c>
      <c r="K9803">
        <v>1</v>
      </c>
      <c r="L9803" t="s">
        <v>36</v>
      </c>
      <c r="M9803" t="str">
        <f t="shared" si="692"/>
        <v>http://logeion.uchicago.edu/index.html#Ortinus</v>
      </c>
    </row>
    <row r="9804" spans="1:13" ht="15" customHeight="1" x14ac:dyDescent="0.2">
      <c r="A9804" t="s">
        <v>34098</v>
      </c>
      <c r="B9804" t="s">
        <v>34099</v>
      </c>
      <c r="C9804" t="str">
        <f t="shared" si="690"/>
        <v>ortus ortus m.</v>
      </c>
      <c r="D9804" t="str">
        <f t="shared" si="693"/>
        <v>ortus</v>
      </c>
      <c r="E9804" t="s">
        <v>34100</v>
      </c>
      <c r="F9804" t="s">
        <v>34100</v>
      </c>
      <c r="G9804" t="s">
        <v>18</v>
      </c>
      <c r="H9804">
        <v>4</v>
      </c>
      <c r="I9804">
        <v>0</v>
      </c>
      <c r="J9804">
        <v>0</v>
      </c>
      <c r="K9804">
        <v>0</v>
      </c>
      <c r="L9804" t="s">
        <v>19</v>
      </c>
      <c r="M9804" t="str">
        <f t="shared" si="692"/>
        <v>http://logeion.uchicago.edu/index.html#ortus</v>
      </c>
    </row>
    <row r="9805" spans="1:13" ht="15" customHeight="1" x14ac:dyDescent="0.2">
      <c r="A9805" t="s">
        <v>34101</v>
      </c>
      <c r="B9805" t="s">
        <v>34102</v>
      </c>
      <c r="C9805" t="str">
        <f t="shared" si="690"/>
        <v>Ortygia –ae f.</v>
      </c>
      <c r="D9805" t="str">
        <f t="shared" si="693"/>
        <v>Ortygia</v>
      </c>
      <c r="E9805" t="s">
        <v>34103</v>
      </c>
      <c r="F9805" t="s">
        <v>34104</v>
      </c>
      <c r="G9805" t="s">
        <v>76</v>
      </c>
      <c r="H9805">
        <v>1</v>
      </c>
      <c r="I9805">
        <v>0</v>
      </c>
      <c r="J9805">
        <v>0</v>
      </c>
      <c r="K9805">
        <v>1</v>
      </c>
      <c r="L9805" t="s">
        <v>19</v>
      </c>
      <c r="M9805" t="str">
        <f t="shared" si="692"/>
        <v>http://logeion.uchicago.edu/index.html#Ortygia</v>
      </c>
    </row>
    <row r="9806" spans="1:13" ht="15" customHeight="1" x14ac:dyDescent="0.2">
      <c r="A9806" t="s">
        <v>34105</v>
      </c>
      <c r="B9806" t="s">
        <v>34106</v>
      </c>
      <c r="C9806" t="str">
        <f t="shared" si="690"/>
        <v>Ortygius –ii m.</v>
      </c>
      <c r="D9806" t="str">
        <f t="shared" si="693"/>
        <v>Ortygius</v>
      </c>
      <c r="E9806" t="s">
        <v>34107</v>
      </c>
      <c r="F9806" t="s">
        <v>34108</v>
      </c>
      <c r="G9806" t="s">
        <v>21</v>
      </c>
      <c r="H9806">
        <v>2</v>
      </c>
      <c r="I9806">
        <v>0</v>
      </c>
      <c r="J9806">
        <v>0</v>
      </c>
      <c r="K9806">
        <v>1</v>
      </c>
      <c r="L9806" t="s">
        <v>19</v>
      </c>
      <c r="M9806" t="str">
        <f t="shared" si="692"/>
        <v>http://logeion.uchicago.edu/index.html#Ortygius</v>
      </c>
    </row>
    <row r="9807" spans="1:13" ht="15" customHeight="1" x14ac:dyDescent="0.2">
      <c r="A9807" t="s">
        <v>34111</v>
      </c>
      <c r="B9807" t="s">
        <v>34112</v>
      </c>
      <c r="C9807" t="str">
        <f t="shared" si="690"/>
        <v>os oris n.</v>
      </c>
      <c r="D9807" t="str">
        <f t="shared" si="693"/>
        <v>os</v>
      </c>
      <c r="E9807" t="s">
        <v>34113</v>
      </c>
      <c r="F9807" t="s">
        <v>34114</v>
      </c>
      <c r="G9807" t="s">
        <v>29</v>
      </c>
      <c r="H9807">
        <v>3</v>
      </c>
      <c r="I9807">
        <v>0</v>
      </c>
      <c r="J9807">
        <v>0</v>
      </c>
      <c r="K9807">
        <v>0</v>
      </c>
      <c r="L9807" t="s">
        <v>19</v>
      </c>
      <c r="M9807" t="str">
        <f t="shared" si="692"/>
        <v>http://logeion.uchicago.edu/index.html#os</v>
      </c>
    </row>
    <row r="9808" spans="1:13" ht="15" customHeight="1" x14ac:dyDescent="0.2">
      <c r="A9808" t="s">
        <v>34115</v>
      </c>
      <c r="B9808" t="s">
        <v>34116</v>
      </c>
      <c r="C9808" t="str">
        <f t="shared" si="690"/>
        <v>os ossis n.</v>
      </c>
      <c r="D9808" t="str">
        <f t="shared" si="693"/>
        <v>os</v>
      </c>
      <c r="E9808" t="s">
        <v>34117</v>
      </c>
      <c r="F9808" t="s">
        <v>34117</v>
      </c>
      <c r="G9808" t="s">
        <v>29</v>
      </c>
      <c r="H9808">
        <v>3</v>
      </c>
      <c r="I9808">
        <v>0</v>
      </c>
      <c r="J9808">
        <v>0</v>
      </c>
      <c r="K9808">
        <v>0</v>
      </c>
      <c r="L9808" t="s">
        <v>19</v>
      </c>
      <c r="M9808" t="str">
        <f t="shared" si="692"/>
        <v>http://logeion.uchicago.edu/index.html#os</v>
      </c>
    </row>
    <row r="9809" spans="1:13" ht="15" customHeight="1" x14ac:dyDescent="0.2">
      <c r="A9809" t="s">
        <v>34119</v>
      </c>
      <c r="B9809" t="s">
        <v>34120</v>
      </c>
      <c r="C9809" t="str">
        <f t="shared" si="690"/>
        <v>Osci –orum m.</v>
      </c>
      <c r="D9809" t="str">
        <f t="shared" si="693"/>
        <v>Osci</v>
      </c>
      <c r="E9809" t="s">
        <v>34121</v>
      </c>
      <c r="F9809" t="s">
        <v>34122</v>
      </c>
      <c r="G9809" t="s">
        <v>21</v>
      </c>
      <c r="H9809">
        <v>2</v>
      </c>
      <c r="I9809">
        <v>0</v>
      </c>
      <c r="J9809">
        <v>0</v>
      </c>
      <c r="K9809">
        <v>1</v>
      </c>
      <c r="L9809" t="s">
        <v>19</v>
      </c>
      <c r="M9809" t="str">
        <f t="shared" si="692"/>
        <v>http://logeion.uchicago.edu/index.html#Osci</v>
      </c>
    </row>
    <row r="9810" spans="1:13" ht="15" customHeight="1" x14ac:dyDescent="0.2">
      <c r="A9810" t="s">
        <v>34123</v>
      </c>
      <c r="B9810" t="s">
        <v>34124</v>
      </c>
      <c r="C9810" t="str">
        <f t="shared" si="690"/>
        <v>oscillatio –onis f.</v>
      </c>
      <c r="D9810" t="str">
        <f t="shared" si="693"/>
        <v>oscillatio</v>
      </c>
      <c r="E9810" t="s">
        <v>34125</v>
      </c>
      <c r="F9810" t="s">
        <v>34125</v>
      </c>
      <c r="G9810" t="s">
        <v>29</v>
      </c>
      <c r="H9810">
        <v>3</v>
      </c>
      <c r="I9810">
        <v>0</v>
      </c>
      <c r="J9810">
        <v>0</v>
      </c>
      <c r="K9810">
        <v>0</v>
      </c>
      <c r="L9810" t="s">
        <v>19</v>
      </c>
      <c r="M9810" t="str">
        <f t="shared" si="692"/>
        <v>http://logeion.uchicago.edu/index.html#oscillatio</v>
      </c>
    </row>
    <row r="9811" spans="1:13" ht="15" customHeight="1" x14ac:dyDescent="0.2">
      <c r="A9811" t="s">
        <v>34126</v>
      </c>
      <c r="B9811" t="s">
        <v>34127</v>
      </c>
      <c r="C9811" t="str">
        <f t="shared" si="690"/>
        <v>oscillum –i n.</v>
      </c>
      <c r="D9811" t="str">
        <f t="shared" si="693"/>
        <v>oscillum</v>
      </c>
      <c r="E9811" t="s">
        <v>34128</v>
      </c>
      <c r="F9811" t="s">
        <v>34128</v>
      </c>
      <c r="G9811" t="s">
        <v>21</v>
      </c>
      <c r="H9811">
        <v>2</v>
      </c>
      <c r="I9811">
        <v>0</v>
      </c>
      <c r="J9811">
        <v>0</v>
      </c>
      <c r="K9811">
        <v>0</v>
      </c>
      <c r="L9811" t="s">
        <v>19</v>
      </c>
      <c r="M9811" t="str">
        <f t="shared" si="692"/>
        <v>http://logeion.uchicago.edu/index.html#oscillum</v>
      </c>
    </row>
    <row r="9812" spans="1:13" ht="15" customHeight="1" x14ac:dyDescent="0.2">
      <c r="A9812" t="s">
        <v>34132</v>
      </c>
      <c r="B9812" t="s">
        <v>34133</v>
      </c>
      <c r="C9812" t="str">
        <f t="shared" ref="C9812:C9875" si="694">SUBSTITUTE(SUBSTITUTE(SUBSTITUTE(SUBSTITUTE(SUBSTITUTE(SUBSTITUTE(SUBSTITUTE(SUBSTITUTE(SUBSTITUTE(SUBSTITUTE(SUBSTITUTE(B9812, "ā", "a"), "ē", "e"), "ī", "i"), "ō", "o"), "ū", "u"), "ȳ", "y"), "Ā", "A"), "Ē", "E"), "Ī", "I"), "Ō", "O"), "Ū", "U")</f>
        <v>oscito –are –avi –atum</v>
      </c>
      <c r="D9812" t="str">
        <f t="shared" ref="D9812:D9843" si="695">IF(ISBLANK(B9812),0,LEFT( C9812, FIND( " ", C9812 ) - 1 ))</f>
        <v>oscito</v>
      </c>
      <c r="E9812" t="s">
        <v>21801</v>
      </c>
      <c r="F9812" t="s">
        <v>21801</v>
      </c>
      <c r="G9812" t="s">
        <v>23</v>
      </c>
      <c r="I9812">
        <v>1</v>
      </c>
      <c r="J9812">
        <v>0</v>
      </c>
      <c r="K9812">
        <v>0</v>
      </c>
      <c r="L9812" t="s">
        <v>24</v>
      </c>
      <c r="M9812" t="str">
        <f t="shared" si="692"/>
        <v>http://logeion.uchicago.edu/index.html#oscito</v>
      </c>
    </row>
    <row r="9813" spans="1:13" ht="15" customHeight="1" x14ac:dyDescent="0.2">
      <c r="A9813" t="s">
        <v>34135</v>
      </c>
      <c r="B9813" t="s">
        <v>34136</v>
      </c>
      <c r="C9813" t="str">
        <f t="shared" si="694"/>
        <v>osculatio –onis f.</v>
      </c>
      <c r="D9813" t="str">
        <f t="shared" si="695"/>
        <v>osculatio</v>
      </c>
      <c r="E9813" t="s">
        <v>34137</v>
      </c>
      <c r="F9813" t="s">
        <v>34137</v>
      </c>
      <c r="G9813" t="s">
        <v>29</v>
      </c>
      <c r="H9813">
        <v>3</v>
      </c>
      <c r="I9813">
        <v>0</v>
      </c>
      <c r="J9813">
        <v>0</v>
      </c>
      <c r="K9813">
        <v>0</v>
      </c>
      <c r="L9813" t="s">
        <v>19</v>
      </c>
      <c r="M9813" t="str">
        <f t="shared" si="692"/>
        <v>http://logeion.uchicago.edu/index.html#osculatio</v>
      </c>
    </row>
    <row r="9814" spans="1:13" ht="15" customHeight="1" x14ac:dyDescent="0.2">
      <c r="A9814" t="s">
        <v>34138</v>
      </c>
      <c r="B9814" t="s">
        <v>34139</v>
      </c>
      <c r="C9814" t="str">
        <f t="shared" si="694"/>
        <v>osculor –osculari</v>
      </c>
      <c r="D9814" t="str">
        <f t="shared" si="695"/>
        <v>osculor</v>
      </c>
      <c r="E9814" t="s">
        <v>5824</v>
      </c>
      <c r="F9814" t="s">
        <v>5824</v>
      </c>
      <c r="G9814" t="s">
        <v>170</v>
      </c>
      <c r="I9814">
        <v>1</v>
      </c>
      <c r="J9814">
        <v>0</v>
      </c>
      <c r="K9814">
        <v>0</v>
      </c>
      <c r="L9814" t="s">
        <v>24</v>
      </c>
      <c r="M9814" t="str">
        <f t="shared" si="692"/>
        <v>http://logeion.uchicago.edu/index.html#osculor</v>
      </c>
    </row>
    <row r="9815" spans="1:13" ht="15" customHeight="1" x14ac:dyDescent="0.2">
      <c r="A9815" t="s">
        <v>34140</v>
      </c>
      <c r="B9815" t="s">
        <v>34141</v>
      </c>
      <c r="C9815" t="str">
        <f t="shared" si="694"/>
        <v>osculum –i n.</v>
      </c>
      <c r="D9815" t="str">
        <f t="shared" si="695"/>
        <v>osculum</v>
      </c>
      <c r="E9815" t="s">
        <v>5828</v>
      </c>
      <c r="F9815" t="s">
        <v>5828</v>
      </c>
      <c r="G9815" t="s">
        <v>21</v>
      </c>
      <c r="H9815">
        <v>2</v>
      </c>
      <c r="I9815">
        <v>0</v>
      </c>
      <c r="J9815">
        <v>0</v>
      </c>
      <c r="K9815">
        <v>0</v>
      </c>
      <c r="L9815" t="s">
        <v>19</v>
      </c>
      <c r="M9815" t="str">
        <f t="shared" si="692"/>
        <v>http://logeion.uchicago.edu/index.html#osculum</v>
      </c>
    </row>
    <row r="9816" spans="1:13" ht="15" customHeight="1" x14ac:dyDescent="0.2">
      <c r="A9816" t="s">
        <v>34145</v>
      </c>
      <c r="B9816" t="s">
        <v>34146</v>
      </c>
      <c r="C9816" t="str">
        <f t="shared" si="694"/>
        <v>Osinius –ii m.</v>
      </c>
      <c r="D9816" t="str">
        <f t="shared" si="695"/>
        <v>Osinius</v>
      </c>
      <c r="E9816" t="s">
        <v>34147</v>
      </c>
      <c r="F9816" t="s">
        <v>34148</v>
      </c>
      <c r="G9816" t="s">
        <v>21</v>
      </c>
      <c r="H9816">
        <v>2</v>
      </c>
      <c r="I9816">
        <v>0</v>
      </c>
      <c r="J9816">
        <v>0</v>
      </c>
      <c r="K9816">
        <v>1</v>
      </c>
      <c r="L9816" t="s">
        <v>19</v>
      </c>
      <c r="M9816" t="str">
        <f t="shared" si="692"/>
        <v>http://logeion.uchicago.edu/index.html#Osinius</v>
      </c>
    </row>
    <row r="9817" spans="1:13" ht="15" customHeight="1" x14ac:dyDescent="0.2">
      <c r="A9817" t="s">
        <v>34149</v>
      </c>
      <c r="B9817" t="s">
        <v>34150</v>
      </c>
      <c r="C9817" t="str">
        <f t="shared" si="694"/>
        <v>Osiris –is or idis m.</v>
      </c>
      <c r="D9817" t="str">
        <f t="shared" si="695"/>
        <v>Osiris</v>
      </c>
      <c r="E9817" t="s">
        <v>34151</v>
      </c>
      <c r="F9817" t="s">
        <v>34152</v>
      </c>
      <c r="G9817" t="s">
        <v>29</v>
      </c>
      <c r="H9817">
        <v>3</v>
      </c>
      <c r="I9817">
        <v>0</v>
      </c>
      <c r="J9817">
        <v>0</v>
      </c>
      <c r="K9817">
        <v>1</v>
      </c>
      <c r="L9817" t="s">
        <v>19</v>
      </c>
      <c r="M9817" t="str">
        <f t="shared" si="692"/>
        <v>http://logeion.uchicago.edu/index.html#Osiris</v>
      </c>
    </row>
    <row r="9818" spans="1:13" ht="15" customHeight="1" x14ac:dyDescent="0.2">
      <c r="A9818" t="s">
        <v>34153</v>
      </c>
      <c r="B9818" t="s">
        <v>34154</v>
      </c>
      <c r="C9818" t="str">
        <f t="shared" si="694"/>
        <v xml:space="preserve">Osismi –orum m. </v>
      </c>
      <c r="D9818" t="str">
        <f t="shared" si="695"/>
        <v>Osismi</v>
      </c>
      <c r="E9818" t="s">
        <v>34155</v>
      </c>
      <c r="F9818" t="s">
        <v>34155</v>
      </c>
      <c r="G9818" t="s">
        <v>21</v>
      </c>
      <c r="H9818">
        <v>2</v>
      </c>
      <c r="I9818">
        <v>0</v>
      </c>
      <c r="J9818">
        <v>0</v>
      </c>
      <c r="K9818">
        <v>1</v>
      </c>
      <c r="L9818" t="s">
        <v>19</v>
      </c>
      <c r="M9818" t="str">
        <f t="shared" si="692"/>
        <v>http://logeion.uchicago.edu/index.html#Osismi</v>
      </c>
    </row>
    <row r="9819" spans="1:13" ht="15" customHeight="1" x14ac:dyDescent="0.2">
      <c r="A9819" t="s">
        <v>34159</v>
      </c>
      <c r="B9819" t="s">
        <v>59239</v>
      </c>
      <c r="C9819" t="str">
        <f t="shared" si="694"/>
        <v>Osric –i m.</v>
      </c>
      <c r="D9819" t="str">
        <f t="shared" si="695"/>
        <v>Osric</v>
      </c>
      <c r="E9819" t="s">
        <v>34160</v>
      </c>
      <c r="F9819" t="s">
        <v>34161</v>
      </c>
      <c r="G9819" t="s">
        <v>346</v>
      </c>
      <c r="H9819">
        <v>6</v>
      </c>
      <c r="I9819">
        <v>0</v>
      </c>
      <c r="J9819">
        <v>0</v>
      </c>
      <c r="K9819">
        <v>1</v>
      </c>
      <c r="L9819" t="s">
        <v>19</v>
      </c>
      <c r="M9819" t="str">
        <f t="shared" si="692"/>
        <v>http://logeion.uchicago.edu/index.html#Osric</v>
      </c>
    </row>
    <row r="9820" spans="1:13" ht="15" customHeight="1" x14ac:dyDescent="0.2">
      <c r="A9820" t="s">
        <v>34162</v>
      </c>
      <c r="B9820" t="s">
        <v>59239</v>
      </c>
      <c r="C9820" t="str">
        <f t="shared" si="694"/>
        <v>Osric –i m.</v>
      </c>
      <c r="D9820" t="str">
        <f t="shared" si="695"/>
        <v>Osric</v>
      </c>
      <c r="E9820" t="s">
        <v>34160</v>
      </c>
      <c r="F9820" t="s">
        <v>34163</v>
      </c>
      <c r="G9820" t="s">
        <v>346</v>
      </c>
      <c r="H9820">
        <v>6</v>
      </c>
      <c r="I9820">
        <v>0</v>
      </c>
      <c r="J9820">
        <v>0</v>
      </c>
      <c r="K9820">
        <v>1</v>
      </c>
      <c r="L9820" t="s">
        <v>19</v>
      </c>
      <c r="M9820" t="str">
        <f t="shared" si="692"/>
        <v>http://logeion.uchicago.edu/index.html#Osric</v>
      </c>
    </row>
    <row r="9821" spans="1:13" ht="15" customHeight="1" x14ac:dyDescent="0.2">
      <c r="A9821" t="s">
        <v>34164</v>
      </c>
      <c r="B9821" t="s">
        <v>59239</v>
      </c>
      <c r="C9821" t="str">
        <f t="shared" si="694"/>
        <v>Osric –i m.</v>
      </c>
      <c r="D9821" t="str">
        <f t="shared" si="695"/>
        <v>Osric</v>
      </c>
      <c r="E9821" t="s">
        <v>34165</v>
      </c>
      <c r="F9821" t="s">
        <v>34166</v>
      </c>
      <c r="G9821" t="s">
        <v>346</v>
      </c>
      <c r="H9821">
        <v>6</v>
      </c>
      <c r="I9821">
        <v>0</v>
      </c>
      <c r="J9821">
        <v>0</v>
      </c>
      <c r="K9821">
        <v>1</v>
      </c>
      <c r="L9821" t="s">
        <v>19</v>
      </c>
      <c r="M9821" t="str">
        <f t="shared" si="692"/>
        <v>http://logeion.uchicago.edu/index.html#Osric</v>
      </c>
    </row>
    <row r="9822" spans="1:13" ht="15" customHeight="1" x14ac:dyDescent="0.2">
      <c r="A9822" t="s">
        <v>34167</v>
      </c>
      <c r="B9822" t="s">
        <v>34168</v>
      </c>
      <c r="C9822" t="str">
        <f t="shared" si="694"/>
        <v>Ossa –ae f.</v>
      </c>
      <c r="D9822" t="str">
        <f t="shared" si="695"/>
        <v>Ossa</v>
      </c>
      <c r="E9822" t="s">
        <v>34169</v>
      </c>
      <c r="F9822" t="s">
        <v>34170</v>
      </c>
      <c r="G9822" t="s">
        <v>76</v>
      </c>
      <c r="H9822">
        <v>1</v>
      </c>
      <c r="I9822">
        <v>0</v>
      </c>
      <c r="J9822">
        <v>0</v>
      </c>
      <c r="K9822">
        <v>1</v>
      </c>
      <c r="L9822" t="s">
        <v>19</v>
      </c>
      <c r="M9822" t="str">
        <f t="shared" si="692"/>
        <v>http://logeion.uchicago.edu/index.html#Ossa</v>
      </c>
    </row>
    <row r="9823" spans="1:13" ht="15" customHeight="1" x14ac:dyDescent="0.2">
      <c r="A9823" t="s">
        <v>34172</v>
      </c>
      <c r="B9823" t="s">
        <v>54506</v>
      </c>
      <c r="C9823" t="str">
        <f t="shared" si="694"/>
        <v>ossiculum –i n.</v>
      </c>
      <c r="D9823" t="str">
        <f t="shared" si="695"/>
        <v>ossiculum</v>
      </c>
      <c r="E9823" t="s">
        <v>53002</v>
      </c>
      <c r="F9823" t="s">
        <v>53002</v>
      </c>
      <c r="G9823" t="s">
        <v>21</v>
      </c>
      <c r="H9823">
        <v>2</v>
      </c>
      <c r="I9823">
        <v>0</v>
      </c>
      <c r="J9823">
        <v>0</v>
      </c>
      <c r="K9823">
        <v>0</v>
      </c>
      <c r="L9823" t="s">
        <v>19</v>
      </c>
      <c r="M9823" t="str">
        <f t="shared" si="692"/>
        <v>http://logeion.uchicago.edu/index.html#ossiculum</v>
      </c>
    </row>
    <row r="9824" spans="1:13" ht="15" customHeight="1" x14ac:dyDescent="0.2">
      <c r="A9824" t="s">
        <v>34175</v>
      </c>
      <c r="B9824" t="s">
        <v>34176</v>
      </c>
      <c r="C9824" t="str">
        <f t="shared" si="694"/>
        <v>ostendo ostendere ostendi</v>
      </c>
      <c r="D9824" t="str">
        <f t="shared" si="695"/>
        <v>ostendo</v>
      </c>
      <c r="E9824" t="s">
        <v>34177</v>
      </c>
      <c r="F9824" t="s">
        <v>34178</v>
      </c>
      <c r="G9824" t="s">
        <v>66</v>
      </c>
      <c r="I9824">
        <v>3</v>
      </c>
      <c r="J9824">
        <v>0</v>
      </c>
      <c r="K9824">
        <v>0</v>
      </c>
      <c r="L9824" t="s">
        <v>24</v>
      </c>
      <c r="M9824" t="str">
        <f t="shared" si="692"/>
        <v>http://logeion.uchicago.edu/index.html#ostendo</v>
      </c>
    </row>
    <row r="9825" spans="1:13" ht="15" customHeight="1" x14ac:dyDescent="0.2">
      <c r="A9825" t="s">
        <v>58761</v>
      </c>
      <c r="B9825" t="s">
        <v>58428</v>
      </c>
      <c r="C9825" t="str">
        <f t="shared" si="694"/>
        <v>ostensio –onis f.</v>
      </c>
      <c r="D9825" t="str">
        <f t="shared" si="695"/>
        <v>ostensio</v>
      </c>
      <c r="E9825" t="s">
        <v>58429</v>
      </c>
      <c r="F9825" t="s">
        <v>58429</v>
      </c>
      <c r="G9825" t="s">
        <v>29</v>
      </c>
      <c r="H9825">
        <v>3</v>
      </c>
      <c r="L9825" t="s">
        <v>19</v>
      </c>
      <c r="M9825" t="str">
        <f t="shared" si="692"/>
        <v>http://logeion.uchicago.edu/index.html#ostensio</v>
      </c>
    </row>
    <row r="9826" spans="1:13" ht="15" customHeight="1" x14ac:dyDescent="0.2">
      <c r="A9826" t="s">
        <v>34179</v>
      </c>
      <c r="B9826" t="s">
        <v>34180</v>
      </c>
      <c r="C9826" t="str">
        <f t="shared" si="694"/>
        <v>ostentatio –onis f.</v>
      </c>
      <c r="D9826" t="str">
        <f t="shared" si="695"/>
        <v>ostentatio</v>
      </c>
      <c r="E9826" t="s">
        <v>34181</v>
      </c>
      <c r="F9826" t="s">
        <v>34182</v>
      </c>
      <c r="G9826" t="s">
        <v>29</v>
      </c>
      <c r="H9826">
        <v>3</v>
      </c>
      <c r="I9826">
        <v>0</v>
      </c>
      <c r="J9826">
        <v>0</v>
      </c>
      <c r="K9826">
        <v>0</v>
      </c>
      <c r="L9826" t="s">
        <v>19</v>
      </c>
      <c r="M9826" t="str">
        <f t="shared" si="692"/>
        <v>http://logeion.uchicago.edu/index.html#ostentatio</v>
      </c>
    </row>
    <row r="9827" spans="1:13" ht="15" customHeight="1" x14ac:dyDescent="0.2">
      <c r="A9827" t="s">
        <v>34184</v>
      </c>
      <c r="B9827" t="s">
        <v>34185</v>
      </c>
      <c r="C9827" t="str">
        <f t="shared" si="694"/>
        <v>ostento ostentare ostentavi ostentatus</v>
      </c>
      <c r="D9827" t="str">
        <f t="shared" si="695"/>
        <v>ostento</v>
      </c>
      <c r="E9827" t="s">
        <v>34186</v>
      </c>
      <c r="F9827" t="s">
        <v>34187</v>
      </c>
      <c r="G9827" t="s">
        <v>23</v>
      </c>
      <c r="I9827">
        <v>1</v>
      </c>
      <c r="J9827">
        <v>0</v>
      </c>
      <c r="K9827">
        <v>0</v>
      </c>
      <c r="L9827" t="s">
        <v>24</v>
      </c>
      <c r="M9827" t="str">
        <f t="shared" ref="M9827:M9890" si="696">"http://logeion.uchicago.edu/index.html#"&amp;D9827</f>
        <v>http://logeion.uchicago.edu/index.html#ostento</v>
      </c>
    </row>
    <row r="9828" spans="1:13" ht="15" customHeight="1" x14ac:dyDescent="0.2">
      <c r="A9828" t="s">
        <v>34188</v>
      </c>
      <c r="B9828" t="s">
        <v>34189</v>
      </c>
      <c r="C9828" t="str">
        <f t="shared" si="694"/>
        <v>ostentum –i n.</v>
      </c>
      <c r="D9828" t="str">
        <f t="shared" si="695"/>
        <v>ostentum</v>
      </c>
      <c r="E9828" t="s">
        <v>34190</v>
      </c>
      <c r="F9828" t="s">
        <v>34191</v>
      </c>
      <c r="G9828" t="s">
        <v>21</v>
      </c>
      <c r="H9828">
        <v>2</v>
      </c>
      <c r="I9828">
        <v>0</v>
      </c>
      <c r="J9828">
        <v>0</v>
      </c>
      <c r="K9828">
        <v>0</v>
      </c>
      <c r="L9828" t="s">
        <v>19</v>
      </c>
      <c r="M9828" t="str">
        <f t="shared" si="696"/>
        <v>http://logeion.uchicago.edu/index.html#ostentum</v>
      </c>
    </row>
    <row r="9829" spans="1:13" ht="15" customHeight="1" x14ac:dyDescent="0.2">
      <c r="A9829" t="s">
        <v>34192</v>
      </c>
      <c r="B9829" t="s">
        <v>34193</v>
      </c>
      <c r="C9829" t="str">
        <f t="shared" si="694"/>
        <v>ostentus –us m.</v>
      </c>
      <c r="D9829" t="str">
        <f t="shared" si="695"/>
        <v>ostentus</v>
      </c>
      <c r="E9829" t="s">
        <v>34194</v>
      </c>
      <c r="F9829" t="s">
        <v>34195</v>
      </c>
      <c r="G9829" t="s">
        <v>18</v>
      </c>
      <c r="H9829">
        <v>4</v>
      </c>
      <c r="I9829">
        <v>0</v>
      </c>
      <c r="J9829">
        <v>0</v>
      </c>
      <c r="K9829">
        <v>0</v>
      </c>
      <c r="L9829" t="s">
        <v>19</v>
      </c>
      <c r="M9829" t="str">
        <f t="shared" si="696"/>
        <v>http://logeion.uchicago.edu/index.html#ostentus</v>
      </c>
    </row>
    <row r="9830" spans="1:13" ht="15" customHeight="1" x14ac:dyDescent="0.2">
      <c r="A9830" t="s">
        <v>34199</v>
      </c>
      <c r="B9830" t="s">
        <v>34200</v>
      </c>
      <c r="C9830" t="str">
        <f t="shared" si="694"/>
        <v>Ostia –ae f. or –orum n.</v>
      </c>
      <c r="D9830" t="str">
        <f t="shared" si="695"/>
        <v>Ostia</v>
      </c>
      <c r="E9830" t="s">
        <v>34201</v>
      </c>
      <c r="F9830" t="s">
        <v>34201</v>
      </c>
      <c r="G9830" t="s">
        <v>76</v>
      </c>
      <c r="H9830">
        <v>1</v>
      </c>
      <c r="I9830">
        <v>0</v>
      </c>
      <c r="J9830">
        <v>0</v>
      </c>
      <c r="K9830">
        <v>1</v>
      </c>
      <c r="L9830" t="s">
        <v>19</v>
      </c>
      <c r="M9830" t="str">
        <f t="shared" si="696"/>
        <v>http://logeion.uchicago.edu/index.html#Ostia</v>
      </c>
    </row>
    <row r="9831" spans="1:13" ht="15" customHeight="1" x14ac:dyDescent="0.2">
      <c r="A9831" t="s">
        <v>34202</v>
      </c>
      <c r="B9831" t="s">
        <v>55772</v>
      </c>
      <c r="C9831" t="str">
        <f t="shared" si="694"/>
        <v>ostiarium –i n.</v>
      </c>
      <c r="D9831" t="str">
        <f t="shared" si="695"/>
        <v>ostiarium</v>
      </c>
      <c r="E9831" t="s">
        <v>55773</v>
      </c>
      <c r="F9831" t="s">
        <v>55773</v>
      </c>
      <c r="G9831" t="s">
        <v>21</v>
      </c>
      <c r="H9831">
        <v>2</v>
      </c>
      <c r="I9831">
        <v>0</v>
      </c>
      <c r="J9831">
        <v>0</v>
      </c>
      <c r="K9831">
        <v>0</v>
      </c>
      <c r="L9831" t="s">
        <v>19</v>
      </c>
      <c r="M9831" t="str">
        <f t="shared" si="696"/>
        <v>http://logeion.uchicago.edu/index.html#ostiarium</v>
      </c>
    </row>
    <row r="9832" spans="1:13" ht="15" customHeight="1" x14ac:dyDescent="0.2">
      <c r="A9832" t="s">
        <v>34203</v>
      </c>
      <c r="B9832" t="s">
        <v>54393</v>
      </c>
      <c r="C9832" t="str">
        <f t="shared" si="694"/>
        <v>ostiarius –i m.</v>
      </c>
      <c r="D9832" t="str">
        <f t="shared" si="695"/>
        <v>ostiarius</v>
      </c>
      <c r="E9832" t="s">
        <v>54181</v>
      </c>
      <c r="F9832" t="s">
        <v>54181</v>
      </c>
      <c r="G9832" t="s">
        <v>21</v>
      </c>
      <c r="H9832">
        <v>2</v>
      </c>
      <c r="I9832">
        <v>0</v>
      </c>
      <c r="J9832">
        <v>0</v>
      </c>
      <c r="K9832">
        <v>0</v>
      </c>
      <c r="L9832" t="s">
        <v>19</v>
      </c>
      <c r="M9832" t="str">
        <f t="shared" si="696"/>
        <v>http://logeion.uchicago.edu/index.html#ostiarius</v>
      </c>
    </row>
    <row r="9833" spans="1:13" ht="15" customHeight="1" x14ac:dyDescent="0.2">
      <c r="A9833" t="s">
        <v>34205</v>
      </c>
      <c r="B9833" t="s">
        <v>34206</v>
      </c>
      <c r="C9833" t="str">
        <f t="shared" si="694"/>
        <v>Ostiensis –e</v>
      </c>
      <c r="D9833" t="str">
        <f t="shared" si="695"/>
        <v>Ostiensis</v>
      </c>
      <c r="E9833" t="s">
        <v>34207</v>
      </c>
      <c r="F9833" t="s">
        <v>34208</v>
      </c>
      <c r="G9833" t="s">
        <v>536</v>
      </c>
      <c r="H9833">
        <v>3</v>
      </c>
      <c r="I9833">
        <v>0</v>
      </c>
      <c r="J9833">
        <v>0</v>
      </c>
      <c r="K9833">
        <v>0</v>
      </c>
      <c r="L9833" t="s">
        <v>36</v>
      </c>
      <c r="M9833" t="str">
        <f t="shared" si="696"/>
        <v>http://logeion.uchicago.edu/index.html#Ostiensis</v>
      </c>
    </row>
    <row r="9834" spans="1:13" ht="15" customHeight="1" x14ac:dyDescent="0.2">
      <c r="A9834" t="s">
        <v>56867</v>
      </c>
      <c r="B9834" t="s">
        <v>59737</v>
      </c>
      <c r="C9834" t="str">
        <f t="shared" si="694"/>
        <v xml:space="preserve">ostiolum –i n. </v>
      </c>
      <c r="D9834" t="str">
        <f t="shared" si="695"/>
        <v>ostiolum</v>
      </c>
      <c r="E9834" t="s">
        <v>59890</v>
      </c>
      <c r="F9834" t="s">
        <v>59890</v>
      </c>
      <c r="G9834" t="s">
        <v>21</v>
      </c>
      <c r="H9834">
        <v>2</v>
      </c>
      <c r="L9834" t="s">
        <v>19</v>
      </c>
      <c r="M9834" t="str">
        <f t="shared" si="696"/>
        <v>http://logeion.uchicago.edu/index.html#ostiolum</v>
      </c>
    </row>
    <row r="9835" spans="1:13" ht="15" customHeight="1" x14ac:dyDescent="0.2">
      <c r="A9835" t="s">
        <v>34209</v>
      </c>
      <c r="B9835" t="s">
        <v>34210</v>
      </c>
      <c r="C9835" t="str">
        <f t="shared" si="694"/>
        <v>ostium osti(i) n.</v>
      </c>
      <c r="D9835" t="str">
        <f t="shared" si="695"/>
        <v>ostium</v>
      </c>
      <c r="E9835" t="s">
        <v>19440</v>
      </c>
      <c r="F9835" t="s">
        <v>34211</v>
      </c>
      <c r="G9835" t="s">
        <v>21</v>
      </c>
      <c r="H9835">
        <v>2</v>
      </c>
      <c r="I9835">
        <v>0</v>
      </c>
      <c r="J9835">
        <v>0</v>
      </c>
      <c r="K9835">
        <v>0</v>
      </c>
      <c r="L9835" t="s">
        <v>19</v>
      </c>
      <c r="M9835" t="str">
        <f t="shared" si="696"/>
        <v>http://logeion.uchicago.edu/index.html#ostium</v>
      </c>
    </row>
    <row r="9836" spans="1:13" ht="15" customHeight="1" x14ac:dyDescent="0.2">
      <c r="A9836" t="s">
        <v>34212</v>
      </c>
      <c r="B9836" t="s">
        <v>34213</v>
      </c>
      <c r="C9836" t="str">
        <f t="shared" si="694"/>
        <v>Ostorius –i m.</v>
      </c>
      <c r="D9836" t="str">
        <f t="shared" si="695"/>
        <v>Ostorius</v>
      </c>
      <c r="E9836" t="s">
        <v>34214</v>
      </c>
      <c r="F9836" t="s">
        <v>34214</v>
      </c>
      <c r="G9836" t="s">
        <v>21</v>
      </c>
      <c r="H9836">
        <v>2</v>
      </c>
      <c r="I9836">
        <v>0</v>
      </c>
      <c r="J9836">
        <v>0</v>
      </c>
      <c r="K9836">
        <v>1</v>
      </c>
      <c r="L9836" t="s">
        <v>19</v>
      </c>
      <c r="M9836" t="str">
        <f t="shared" si="696"/>
        <v>http://logeion.uchicago.edu/index.html#Ostorius</v>
      </c>
    </row>
    <row r="9837" spans="1:13" ht="15" customHeight="1" x14ac:dyDescent="0.2">
      <c r="A9837" t="s">
        <v>34216</v>
      </c>
      <c r="B9837" t="s">
        <v>34217</v>
      </c>
      <c r="C9837" t="str">
        <f t="shared" si="694"/>
        <v>ostreosus –a –um</v>
      </c>
      <c r="D9837" t="str">
        <f t="shared" si="695"/>
        <v>ostreosus</v>
      </c>
      <c r="E9837" t="s">
        <v>34218</v>
      </c>
      <c r="F9837" t="s">
        <v>34218</v>
      </c>
      <c r="G9837" t="s">
        <v>61</v>
      </c>
      <c r="H9837">
        <v>1</v>
      </c>
      <c r="I9837">
        <v>0</v>
      </c>
      <c r="J9837">
        <v>0</v>
      </c>
      <c r="K9837">
        <v>0</v>
      </c>
      <c r="L9837" t="s">
        <v>36</v>
      </c>
      <c r="M9837" t="str">
        <f t="shared" si="696"/>
        <v>http://logeion.uchicago.edu/index.html#ostreosus</v>
      </c>
    </row>
    <row r="9838" spans="1:13" ht="15" customHeight="1" x14ac:dyDescent="0.2">
      <c r="A9838" t="s">
        <v>34219</v>
      </c>
      <c r="B9838" t="s">
        <v>54419</v>
      </c>
      <c r="C9838" t="str">
        <f t="shared" si="694"/>
        <v>ostreum –i n.</v>
      </c>
      <c r="D9838" t="str">
        <f t="shared" si="695"/>
        <v>ostreum</v>
      </c>
      <c r="E9838" t="s">
        <v>54182</v>
      </c>
      <c r="F9838" t="s">
        <v>54182</v>
      </c>
      <c r="G9838" t="s">
        <v>21</v>
      </c>
      <c r="H9838">
        <v>2</v>
      </c>
      <c r="I9838">
        <v>0</v>
      </c>
      <c r="J9838">
        <v>0</v>
      </c>
      <c r="K9838">
        <v>0</v>
      </c>
      <c r="L9838" t="s">
        <v>19</v>
      </c>
      <c r="M9838" t="str">
        <f t="shared" si="696"/>
        <v>http://logeion.uchicago.edu/index.html#ostreum</v>
      </c>
    </row>
    <row r="9839" spans="1:13" ht="15" customHeight="1" x14ac:dyDescent="0.2">
      <c r="A9839" t="s">
        <v>34220</v>
      </c>
      <c r="B9839" t="s">
        <v>34221</v>
      </c>
      <c r="C9839" t="str">
        <f t="shared" si="694"/>
        <v xml:space="preserve">ostri–fer –fera –ferum </v>
      </c>
      <c r="D9839" t="str">
        <f t="shared" si="695"/>
        <v>ostri–fer</v>
      </c>
      <c r="E9839" t="s">
        <v>34222</v>
      </c>
      <c r="F9839" t="s">
        <v>34223</v>
      </c>
      <c r="G9839" t="s">
        <v>61</v>
      </c>
      <c r="H9839">
        <v>1</v>
      </c>
      <c r="I9839">
        <v>0</v>
      </c>
      <c r="J9839">
        <v>0</v>
      </c>
      <c r="K9839">
        <v>0</v>
      </c>
      <c r="L9839" t="s">
        <v>36</v>
      </c>
      <c r="M9839" t="str">
        <f t="shared" si="696"/>
        <v>http://logeion.uchicago.edu/index.html#ostri–fer</v>
      </c>
    </row>
    <row r="9840" spans="1:13" ht="15" customHeight="1" x14ac:dyDescent="0.2">
      <c r="A9840" t="s">
        <v>34225</v>
      </c>
      <c r="B9840" t="s">
        <v>34226</v>
      </c>
      <c r="C9840" t="str">
        <f t="shared" si="694"/>
        <v>ostrum –i n.</v>
      </c>
      <c r="D9840" t="str">
        <f t="shared" si="695"/>
        <v>ostrum</v>
      </c>
      <c r="E9840" t="s">
        <v>34227</v>
      </c>
      <c r="F9840" t="s">
        <v>34228</v>
      </c>
      <c r="G9840" t="s">
        <v>21</v>
      </c>
      <c r="H9840">
        <v>2</v>
      </c>
      <c r="I9840">
        <v>0</v>
      </c>
      <c r="J9840">
        <v>0</v>
      </c>
      <c r="K9840">
        <v>0</v>
      </c>
      <c r="L9840" t="s">
        <v>19</v>
      </c>
      <c r="M9840" t="str">
        <f t="shared" si="696"/>
        <v>http://logeion.uchicago.edu/index.html#ostrum</v>
      </c>
    </row>
    <row r="9841" spans="1:13" ht="15" customHeight="1" x14ac:dyDescent="0.2">
      <c r="A9841" t="s">
        <v>34229</v>
      </c>
      <c r="B9841" t="s">
        <v>59240</v>
      </c>
      <c r="C9841" t="str">
        <f t="shared" si="694"/>
        <v>Osuald –i m.</v>
      </c>
      <c r="D9841" t="str">
        <f t="shared" si="695"/>
        <v>Osuald</v>
      </c>
      <c r="E9841" t="s">
        <v>34230</v>
      </c>
      <c r="F9841" t="s">
        <v>34231</v>
      </c>
      <c r="G9841" t="s">
        <v>346</v>
      </c>
      <c r="H9841">
        <v>6</v>
      </c>
      <c r="I9841">
        <v>0</v>
      </c>
      <c r="J9841">
        <v>0</v>
      </c>
      <c r="K9841">
        <v>1</v>
      </c>
      <c r="L9841" t="s">
        <v>19</v>
      </c>
      <c r="M9841" t="str">
        <f t="shared" si="696"/>
        <v>http://logeion.uchicago.edu/index.html#Osuald</v>
      </c>
    </row>
    <row r="9842" spans="1:13" ht="15" customHeight="1" x14ac:dyDescent="0.2">
      <c r="A9842" t="s">
        <v>34238</v>
      </c>
      <c r="B9842" t="s">
        <v>34239</v>
      </c>
      <c r="C9842" t="str">
        <f t="shared" si="694"/>
        <v>Otho –onis m.</v>
      </c>
      <c r="D9842" t="str">
        <f t="shared" si="695"/>
        <v>Otho</v>
      </c>
      <c r="E9842" t="s">
        <v>34240</v>
      </c>
      <c r="F9842" t="s">
        <v>34241</v>
      </c>
      <c r="G9842" t="s">
        <v>29</v>
      </c>
      <c r="H9842">
        <v>3</v>
      </c>
      <c r="I9842">
        <v>0</v>
      </c>
      <c r="J9842">
        <v>0</v>
      </c>
      <c r="K9842">
        <v>1</v>
      </c>
      <c r="L9842" t="s">
        <v>19</v>
      </c>
      <c r="M9842" t="str">
        <f t="shared" si="696"/>
        <v>http://logeion.uchicago.edu/index.html#Otho</v>
      </c>
    </row>
    <row r="9843" spans="1:13" ht="15" customHeight="1" x14ac:dyDescent="0.2">
      <c r="A9843" t="s">
        <v>34242</v>
      </c>
      <c r="B9843" t="s">
        <v>34243</v>
      </c>
      <c r="C9843" t="str">
        <f t="shared" si="694"/>
        <v xml:space="preserve">Othonianus –a –um </v>
      </c>
      <c r="D9843" t="str">
        <f t="shared" si="695"/>
        <v>Othonianus</v>
      </c>
      <c r="E9843" t="s">
        <v>34244</v>
      </c>
      <c r="F9843" t="s">
        <v>34244</v>
      </c>
      <c r="G9843" t="s">
        <v>918</v>
      </c>
      <c r="H9843">
        <v>2</v>
      </c>
      <c r="I9843">
        <v>0</v>
      </c>
      <c r="J9843">
        <v>0</v>
      </c>
      <c r="K9843">
        <v>1</v>
      </c>
      <c r="L9843" t="s">
        <v>36</v>
      </c>
      <c r="M9843" t="str">
        <f t="shared" si="696"/>
        <v>http://logeion.uchicago.edu/index.html#Othonianus</v>
      </c>
    </row>
    <row r="9844" spans="1:13" ht="15" customHeight="1" x14ac:dyDescent="0.2">
      <c r="A9844" t="s">
        <v>34245</v>
      </c>
      <c r="B9844" t="s">
        <v>34246</v>
      </c>
      <c r="C9844" t="str">
        <f t="shared" si="694"/>
        <v>Othryades –ae m.</v>
      </c>
      <c r="D9844" t="str">
        <f t="shared" ref="D9844:D9875" si="697">IF(ISBLANK(B9844),0,LEFT( C9844, FIND( " ", C9844 ) - 1 ))</f>
        <v>Othryades</v>
      </c>
      <c r="E9844" t="s">
        <v>34247</v>
      </c>
      <c r="F9844" t="s">
        <v>34248</v>
      </c>
      <c r="G9844" t="s">
        <v>346</v>
      </c>
      <c r="H9844">
        <v>6</v>
      </c>
      <c r="I9844">
        <v>0</v>
      </c>
      <c r="J9844">
        <v>0</v>
      </c>
      <c r="K9844">
        <v>1</v>
      </c>
      <c r="L9844" t="s">
        <v>19</v>
      </c>
      <c r="M9844" t="str">
        <f t="shared" si="696"/>
        <v>http://logeion.uchicago.edu/index.html#Othryades</v>
      </c>
    </row>
    <row r="9845" spans="1:13" ht="15" customHeight="1" x14ac:dyDescent="0.2">
      <c r="A9845" t="s">
        <v>34249</v>
      </c>
      <c r="B9845" t="s">
        <v>34250</v>
      </c>
      <c r="C9845" t="str">
        <f t="shared" si="694"/>
        <v>Othrys –yos m.</v>
      </c>
      <c r="D9845" t="str">
        <f t="shared" si="697"/>
        <v>Othrys</v>
      </c>
      <c r="E9845" t="s">
        <v>34251</v>
      </c>
      <c r="F9845" t="s">
        <v>34252</v>
      </c>
      <c r="G9845" t="s">
        <v>346</v>
      </c>
      <c r="H9845">
        <v>6</v>
      </c>
      <c r="I9845">
        <v>0</v>
      </c>
      <c r="J9845">
        <v>0</v>
      </c>
      <c r="K9845">
        <v>1</v>
      </c>
      <c r="L9845" t="s">
        <v>19</v>
      </c>
      <c r="M9845" t="str">
        <f t="shared" si="696"/>
        <v>http://logeion.uchicago.edu/index.html#Othrys</v>
      </c>
    </row>
    <row r="9846" spans="1:13" ht="15" customHeight="1" x14ac:dyDescent="0.2">
      <c r="A9846" t="s">
        <v>34253</v>
      </c>
      <c r="B9846" t="s">
        <v>54653</v>
      </c>
      <c r="C9846" t="str">
        <f t="shared" si="694"/>
        <v>otior otiari otiatus</v>
      </c>
      <c r="D9846" t="str">
        <f t="shared" si="697"/>
        <v>otior</v>
      </c>
      <c r="E9846" t="s">
        <v>54652</v>
      </c>
      <c r="F9846" t="s">
        <v>54652</v>
      </c>
      <c r="G9846" t="s">
        <v>170</v>
      </c>
      <c r="I9846">
        <v>1</v>
      </c>
      <c r="J9846">
        <v>0</v>
      </c>
      <c r="K9846">
        <v>0</v>
      </c>
      <c r="L9846" t="s">
        <v>24</v>
      </c>
      <c r="M9846" t="str">
        <f t="shared" si="696"/>
        <v>http://logeion.uchicago.edu/index.html#otior</v>
      </c>
    </row>
    <row r="9847" spans="1:13" ht="15" customHeight="1" x14ac:dyDescent="0.2">
      <c r="A9847" t="s">
        <v>34255</v>
      </c>
      <c r="B9847" t="s">
        <v>34256</v>
      </c>
      <c r="C9847" t="str">
        <f t="shared" si="694"/>
        <v>otiosus –a –um</v>
      </c>
      <c r="D9847" t="str">
        <f t="shared" si="697"/>
        <v>otiosus</v>
      </c>
      <c r="E9847" t="s">
        <v>34257</v>
      </c>
      <c r="F9847" t="s">
        <v>34258</v>
      </c>
      <c r="G9847" t="s">
        <v>61</v>
      </c>
      <c r="H9847">
        <v>1</v>
      </c>
      <c r="I9847">
        <v>0</v>
      </c>
      <c r="J9847">
        <v>0</v>
      </c>
      <c r="K9847">
        <v>0</v>
      </c>
      <c r="L9847" t="s">
        <v>36</v>
      </c>
      <c r="M9847" t="str">
        <f t="shared" si="696"/>
        <v>http://logeion.uchicago.edu/index.html#otiosus</v>
      </c>
    </row>
    <row r="9848" spans="1:13" ht="15" customHeight="1" x14ac:dyDescent="0.2">
      <c r="A9848" t="s">
        <v>34259</v>
      </c>
      <c r="B9848" t="s">
        <v>34260</v>
      </c>
      <c r="C9848" t="str">
        <f t="shared" si="694"/>
        <v>otium oti(i) n.</v>
      </c>
      <c r="D9848" t="str">
        <f t="shared" si="697"/>
        <v>otium</v>
      </c>
      <c r="E9848" t="s">
        <v>34261</v>
      </c>
      <c r="F9848" t="s">
        <v>34262</v>
      </c>
      <c r="G9848" t="s">
        <v>21</v>
      </c>
      <c r="H9848">
        <v>2</v>
      </c>
      <c r="I9848">
        <v>0</v>
      </c>
      <c r="J9848">
        <v>0</v>
      </c>
      <c r="K9848">
        <v>0</v>
      </c>
      <c r="L9848" t="s">
        <v>19</v>
      </c>
      <c r="M9848" t="str">
        <f t="shared" si="696"/>
        <v>http://logeion.uchicago.edu/index.html#otium</v>
      </c>
    </row>
    <row r="9849" spans="1:13" ht="15" customHeight="1" x14ac:dyDescent="0.2">
      <c r="A9849" t="s">
        <v>56216</v>
      </c>
      <c r="B9849" t="s">
        <v>56226</v>
      </c>
      <c r="C9849" t="str">
        <f t="shared" si="694"/>
        <v>Otomitis –e</v>
      </c>
      <c r="D9849" t="str">
        <f t="shared" si="697"/>
        <v>Otomitis</v>
      </c>
      <c r="E9849" t="s">
        <v>56217</v>
      </c>
      <c r="F9849" t="s">
        <v>56218</v>
      </c>
      <c r="G9849" t="s">
        <v>536</v>
      </c>
      <c r="H9849">
        <v>3</v>
      </c>
      <c r="K9849">
        <v>1</v>
      </c>
      <c r="L9849" t="s">
        <v>36</v>
      </c>
      <c r="M9849" t="str">
        <f t="shared" si="696"/>
        <v>http://logeion.uchicago.edu/index.html#Otomitis</v>
      </c>
    </row>
    <row r="9850" spans="1:13" ht="15" customHeight="1" x14ac:dyDescent="0.2">
      <c r="A9850" t="s">
        <v>34265</v>
      </c>
      <c r="B9850" t="s">
        <v>34266</v>
      </c>
      <c r="C9850" t="str">
        <f t="shared" si="694"/>
        <v>ovile –is n.</v>
      </c>
      <c r="D9850" t="str">
        <f t="shared" si="697"/>
        <v>ovile</v>
      </c>
      <c r="E9850" t="s">
        <v>34267</v>
      </c>
      <c r="F9850" t="s">
        <v>34268</v>
      </c>
      <c r="G9850" t="s">
        <v>29</v>
      </c>
      <c r="H9850">
        <v>3</v>
      </c>
      <c r="I9850">
        <v>0</v>
      </c>
      <c r="J9850">
        <v>0</v>
      </c>
      <c r="K9850">
        <v>0</v>
      </c>
      <c r="L9850" t="s">
        <v>19</v>
      </c>
      <c r="M9850" t="str">
        <f t="shared" si="696"/>
        <v>http://logeion.uchicago.edu/index.html#ovile</v>
      </c>
    </row>
    <row r="9851" spans="1:13" ht="15" customHeight="1" x14ac:dyDescent="0.2">
      <c r="A9851" t="s">
        <v>34269</v>
      </c>
      <c r="B9851" t="s">
        <v>54453</v>
      </c>
      <c r="C9851" t="str">
        <f t="shared" si="694"/>
        <v>ovillus –a –um</v>
      </c>
      <c r="D9851" t="str">
        <f t="shared" si="697"/>
        <v>ovillus</v>
      </c>
      <c r="E9851" t="s">
        <v>54183</v>
      </c>
      <c r="F9851" t="s">
        <v>54183</v>
      </c>
      <c r="G9851" t="s">
        <v>61</v>
      </c>
      <c r="H9851">
        <v>1</v>
      </c>
      <c r="I9851">
        <v>0</v>
      </c>
      <c r="J9851">
        <v>0</v>
      </c>
      <c r="K9851">
        <v>0</v>
      </c>
      <c r="L9851" t="s">
        <v>36</v>
      </c>
      <c r="M9851" t="str">
        <f t="shared" si="696"/>
        <v>http://logeion.uchicago.edu/index.html#ovillus</v>
      </c>
    </row>
    <row r="9852" spans="1:13" ht="15" customHeight="1" x14ac:dyDescent="0.2">
      <c r="A9852" t="s">
        <v>34270</v>
      </c>
      <c r="B9852" t="s">
        <v>34271</v>
      </c>
      <c r="C9852" t="str">
        <f t="shared" si="694"/>
        <v>ovis –is n.</v>
      </c>
      <c r="D9852" t="str">
        <f t="shared" si="697"/>
        <v>ovis</v>
      </c>
      <c r="E9852" t="s">
        <v>34272</v>
      </c>
      <c r="F9852" t="s">
        <v>34272</v>
      </c>
      <c r="G9852" t="s">
        <v>29</v>
      </c>
      <c r="H9852">
        <v>3</v>
      </c>
      <c r="I9852">
        <v>0</v>
      </c>
      <c r="J9852">
        <v>0</v>
      </c>
      <c r="K9852">
        <v>0</v>
      </c>
      <c r="L9852" t="s">
        <v>19</v>
      </c>
      <c r="M9852" t="str">
        <f t="shared" si="696"/>
        <v>http://logeion.uchicago.edu/index.html#ovis</v>
      </c>
    </row>
    <row r="9853" spans="1:13" ht="15" customHeight="1" x14ac:dyDescent="0.2">
      <c r="A9853" t="s">
        <v>34273</v>
      </c>
      <c r="B9853" t="s">
        <v>34274</v>
      </c>
      <c r="C9853" t="str">
        <f t="shared" si="694"/>
        <v>ovo ovare ovavi ovatus</v>
      </c>
      <c r="D9853" t="str">
        <f t="shared" si="697"/>
        <v>ovo</v>
      </c>
      <c r="E9853" t="s">
        <v>57434</v>
      </c>
      <c r="F9853" t="s">
        <v>57435</v>
      </c>
      <c r="G9853" t="s">
        <v>23</v>
      </c>
      <c r="I9853">
        <v>1</v>
      </c>
      <c r="J9853">
        <v>0</v>
      </c>
      <c r="K9853">
        <v>0</v>
      </c>
      <c r="L9853" t="s">
        <v>24</v>
      </c>
      <c r="M9853" t="str">
        <f t="shared" si="696"/>
        <v>http://logeion.uchicago.edu/index.html#ovo</v>
      </c>
    </row>
    <row r="9854" spans="1:13" ht="15" customHeight="1" x14ac:dyDescent="0.2">
      <c r="A9854" t="s">
        <v>34275</v>
      </c>
      <c r="B9854" t="s">
        <v>34276</v>
      </c>
      <c r="C9854" t="str">
        <f t="shared" si="694"/>
        <v>ovum –i n.</v>
      </c>
      <c r="D9854" t="str">
        <f t="shared" si="697"/>
        <v>ovum</v>
      </c>
      <c r="E9854" t="s">
        <v>34277</v>
      </c>
      <c r="F9854" t="s">
        <v>34277</v>
      </c>
      <c r="G9854" t="s">
        <v>21</v>
      </c>
      <c r="H9854">
        <v>2</v>
      </c>
      <c r="I9854">
        <v>0</v>
      </c>
      <c r="J9854">
        <v>0</v>
      </c>
      <c r="K9854">
        <v>0</v>
      </c>
      <c r="L9854" t="s">
        <v>19</v>
      </c>
      <c r="M9854" t="str">
        <f t="shared" si="696"/>
        <v>http://logeion.uchicago.edu/index.html#ovum</v>
      </c>
    </row>
    <row r="9855" spans="1:13" ht="15" customHeight="1" x14ac:dyDescent="0.2">
      <c r="A9855" t="s">
        <v>53631</v>
      </c>
      <c r="B9855" t="s">
        <v>53998</v>
      </c>
      <c r="C9855" t="str">
        <f t="shared" si="694"/>
        <v>oxycomina –orum n.</v>
      </c>
      <c r="D9855" t="str">
        <f t="shared" si="697"/>
        <v>oxycomina</v>
      </c>
      <c r="E9855" t="s">
        <v>53632</v>
      </c>
      <c r="F9855" t="s">
        <v>53632</v>
      </c>
      <c r="G9855" t="s">
        <v>21</v>
      </c>
      <c r="H9855">
        <v>2</v>
      </c>
      <c r="I9855">
        <v>0</v>
      </c>
      <c r="J9855">
        <v>0</v>
      </c>
      <c r="K9855">
        <v>0</v>
      </c>
      <c r="L9855" t="s">
        <v>19</v>
      </c>
      <c r="M9855" t="str">
        <f t="shared" si="696"/>
        <v>http://logeion.uchicago.edu/index.html#oxycomina</v>
      </c>
    </row>
    <row r="9856" spans="1:13" ht="15" customHeight="1" x14ac:dyDescent="0.2">
      <c r="A9856" t="s">
        <v>34281</v>
      </c>
      <c r="B9856" t="s">
        <v>61073</v>
      </c>
      <c r="C9856" t="str">
        <f t="shared" si="694"/>
        <v xml:space="preserve">P. </v>
      </c>
      <c r="D9856" t="str">
        <f t="shared" si="697"/>
        <v>P.</v>
      </c>
      <c r="E9856" t="s">
        <v>56912</v>
      </c>
      <c r="F9856" t="s">
        <v>56912</v>
      </c>
      <c r="G9856" t="s">
        <v>6616</v>
      </c>
      <c r="H9856">
        <v>2</v>
      </c>
      <c r="I9856">
        <v>0</v>
      </c>
      <c r="J9856">
        <v>0</v>
      </c>
      <c r="K9856">
        <v>1</v>
      </c>
      <c r="L9856" t="s">
        <v>19</v>
      </c>
      <c r="M9856" t="str">
        <f t="shared" si="696"/>
        <v>http://logeion.uchicago.edu/index.html#P.</v>
      </c>
    </row>
    <row r="9857" spans="1:13" ht="15" customHeight="1" x14ac:dyDescent="0.2">
      <c r="A9857" t="s">
        <v>58067</v>
      </c>
      <c r="B9857" t="s">
        <v>58144</v>
      </c>
      <c r="C9857" t="str">
        <f t="shared" si="694"/>
        <v>Pa(n)saes –is f.</v>
      </c>
      <c r="D9857" t="str">
        <f t="shared" si="697"/>
        <v>Pa(n)saes</v>
      </c>
      <c r="E9857" t="s">
        <v>58288</v>
      </c>
      <c r="F9857" t="s">
        <v>58288</v>
      </c>
      <c r="G9857" t="s">
        <v>346</v>
      </c>
      <c r="H9857">
        <v>3</v>
      </c>
      <c r="K9857">
        <v>1</v>
      </c>
      <c r="L9857" t="s">
        <v>19</v>
      </c>
      <c r="M9857" t="str">
        <f t="shared" si="696"/>
        <v>http://logeion.uchicago.edu/index.html#Pa(n)saes</v>
      </c>
    </row>
    <row r="9858" spans="1:13" ht="15" customHeight="1" x14ac:dyDescent="0.2">
      <c r="A9858" t="s">
        <v>34282</v>
      </c>
      <c r="B9858" t="s">
        <v>34283</v>
      </c>
      <c r="C9858" t="str">
        <f t="shared" si="694"/>
        <v>pabulatio –onis f.</v>
      </c>
      <c r="D9858" t="str">
        <f t="shared" si="697"/>
        <v>pabulatio</v>
      </c>
      <c r="E9858" t="s">
        <v>34284</v>
      </c>
      <c r="F9858" t="s">
        <v>34284</v>
      </c>
      <c r="G9858" t="s">
        <v>29</v>
      </c>
      <c r="H9858">
        <v>3</v>
      </c>
      <c r="I9858">
        <v>0</v>
      </c>
      <c r="J9858">
        <v>0</v>
      </c>
      <c r="K9858">
        <v>0</v>
      </c>
      <c r="L9858" t="s">
        <v>19</v>
      </c>
      <c r="M9858" t="str">
        <f t="shared" si="696"/>
        <v>http://logeion.uchicago.edu/index.html#pabulatio</v>
      </c>
    </row>
    <row r="9859" spans="1:13" ht="15" customHeight="1" x14ac:dyDescent="0.2">
      <c r="A9859" t="s">
        <v>34285</v>
      </c>
      <c r="B9859" t="s">
        <v>34286</v>
      </c>
      <c r="C9859" t="str">
        <f t="shared" si="694"/>
        <v>pabulator –oris m.</v>
      </c>
      <c r="D9859" t="str">
        <f t="shared" si="697"/>
        <v>pabulator</v>
      </c>
      <c r="E9859" t="s">
        <v>34287</v>
      </c>
      <c r="F9859" t="s">
        <v>34287</v>
      </c>
      <c r="G9859" t="s">
        <v>29</v>
      </c>
      <c r="H9859">
        <v>3</v>
      </c>
      <c r="I9859">
        <v>0</v>
      </c>
      <c r="J9859">
        <v>0</v>
      </c>
      <c r="K9859">
        <v>0</v>
      </c>
      <c r="L9859" t="s">
        <v>19</v>
      </c>
      <c r="M9859" t="str">
        <f t="shared" si="696"/>
        <v>http://logeion.uchicago.edu/index.html#pabulator</v>
      </c>
    </row>
    <row r="9860" spans="1:13" ht="15" customHeight="1" x14ac:dyDescent="0.2">
      <c r="A9860" t="s">
        <v>34288</v>
      </c>
      <c r="B9860" t="s">
        <v>34289</v>
      </c>
      <c r="C9860" t="str">
        <f t="shared" si="694"/>
        <v>pabulo pabulare pabulavi pabulatus</v>
      </c>
      <c r="D9860" t="str">
        <f t="shared" si="697"/>
        <v>pabulo</v>
      </c>
      <c r="E9860" t="s">
        <v>19808</v>
      </c>
      <c r="F9860" t="s">
        <v>19808</v>
      </c>
      <c r="G9860" t="s">
        <v>23</v>
      </c>
      <c r="I9860">
        <v>1</v>
      </c>
      <c r="J9860">
        <v>0</v>
      </c>
      <c r="K9860">
        <v>0</v>
      </c>
      <c r="L9860" t="s">
        <v>24</v>
      </c>
      <c r="M9860" t="str">
        <f t="shared" si="696"/>
        <v>http://logeion.uchicago.edu/index.html#pabulo</v>
      </c>
    </row>
    <row r="9861" spans="1:13" ht="15" customHeight="1" x14ac:dyDescent="0.2">
      <c r="A9861" t="s">
        <v>34290</v>
      </c>
      <c r="B9861" t="s">
        <v>34291</v>
      </c>
      <c r="C9861" t="str">
        <f t="shared" si="694"/>
        <v>pabulor pabulari pabulatus</v>
      </c>
      <c r="D9861" t="str">
        <f t="shared" si="697"/>
        <v>pabulor</v>
      </c>
      <c r="E9861" t="s">
        <v>19808</v>
      </c>
      <c r="F9861" t="s">
        <v>34292</v>
      </c>
      <c r="G9861" t="s">
        <v>170</v>
      </c>
      <c r="I9861">
        <v>1</v>
      </c>
      <c r="J9861">
        <v>0</v>
      </c>
      <c r="K9861">
        <v>0</v>
      </c>
      <c r="L9861" t="s">
        <v>24</v>
      </c>
      <c r="M9861" t="str">
        <f t="shared" si="696"/>
        <v>http://logeion.uchicago.edu/index.html#pabulor</v>
      </c>
    </row>
    <row r="9862" spans="1:13" ht="15" customHeight="1" x14ac:dyDescent="0.2">
      <c r="A9862" t="s">
        <v>34293</v>
      </c>
      <c r="B9862" t="s">
        <v>34294</v>
      </c>
      <c r="C9862" t="str">
        <f t="shared" si="694"/>
        <v>pabulum –i n.</v>
      </c>
      <c r="D9862" t="str">
        <f t="shared" si="697"/>
        <v>pabulum</v>
      </c>
      <c r="E9862" t="s">
        <v>34295</v>
      </c>
      <c r="F9862" t="s">
        <v>34296</v>
      </c>
      <c r="G9862" t="s">
        <v>21</v>
      </c>
      <c r="H9862">
        <v>2</v>
      </c>
      <c r="I9862">
        <v>0</v>
      </c>
      <c r="J9862">
        <v>0</v>
      </c>
      <c r="K9862">
        <v>0</v>
      </c>
      <c r="L9862" t="s">
        <v>19</v>
      </c>
      <c r="M9862" t="str">
        <f t="shared" si="696"/>
        <v>http://logeion.uchicago.edu/index.html#pabulum</v>
      </c>
    </row>
    <row r="9863" spans="1:13" ht="15" customHeight="1" x14ac:dyDescent="0.2">
      <c r="A9863" t="s">
        <v>34298</v>
      </c>
      <c r="B9863" t="s">
        <v>34299</v>
      </c>
      <c r="C9863" t="str">
        <f t="shared" si="694"/>
        <v>pacatus –a –um</v>
      </c>
      <c r="D9863" t="str">
        <f t="shared" si="697"/>
        <v>pacatus</v>
      </c>
      <c r="E9863" t="s">
        <v>34300</v>
      </c>
      <c r="F9863" t="s">
        <v>34300</v>
      </c>
      <c r="G9863" t="s">
        <v>61</v>
      </c>
      <c r="H9863">
        <v>1</v>
      </c>
      <c r="I9863">
        <v>0</v>
      </c>
      <c r="J9863">
        <v>0</v>
      </c>
      <c r="K9863">
        <v>0</v>
      </c>
      <c r="L9863" t="s">
        <v>36</v>
      </c>
      <c r="M9863" t="str">
        <f t="shared" si="696"/>
        <v>http://logeion.uchicago.edu/index.html#pacatus</v>
      </c>
    </row>
    <row r="9864" spans="1:13" ht="15" customHeight="1" x14ac:dyDescent="0.2">
      <c r="A9864" t="s">
        <v>34301</v>
      </c>
      <c r="B9864" t="s">
        <v>34302</v>
      </c>
      <c r="C9864" t="str">
        <f t="shared" si="694"/>
        <v>Paccius –ii m.</v>
      </c>
      <c r="D9864" t="str">
        <f t="shared" si="697"/>
        <v>Paccius</v>
      </c>
      <c r="E9864" t="s">
        <v>34303</v>
      </c>
      <c r="F9864" t="s">
        <v>34304</v>
      </c>
      <c r="G9864" t="s">
        <v>21</v>
      </c>
      <c r="H9864">
        <v>2</v>
      </c>
      <c r="I9864">
        <v>0</v>
      </c>
      <c r="J9864">
        <v>0</v>
      </c>
      <c r="K9864">
        <v>1</v>
      </c>
      <c r="L9864" t="s">
        <v>19</v>
      </c>
      <c r="M9864" t="str">
        <f t="shared" si="696"/>
        <v>http://logeion.uchicago.edu/index.html#Paccius</v>
      </c>
    </row>
    <row r="9865" spans="1:13" ht="15" customHeight="1" x14ac:dyDescent="0.2">
      <c r="A9865" t="s">
        <v>34305</v>
      </c>
      <c r="B9865" t="s">
        <v>34306</v>
      </c>
      <c r="C9865" t="str">
        <f t="shared" si="694"/>
        <v>Pachynum –i n.</v>
      </c>
      <c r="D9865" t="str">
        <f t="shared" si="697"/>
        <v>Pachynum</v>
      </c>
      <c r="E9865" t="s">
        <v>34307</v>
      </c>
      <c r="F9865" t="s">
        <v>34308</v>
      </c>
      <c r="G9865" t="s">
        <v>346</v>
      </c>
      <c r="H9865">
        <v>6</v>
      </c>
      <c r="I9865">
        <v>0</v>
      </c>
      <c r="J9865">
        <v>0</v>
      </c>
      <c r="K9865">
        <v>1</v>
      </c>
      <c r="L9865" t="s">
        <v>19</v>
      </c>
      <c r="M9865" t="str">
        <f t="shared" si="696"/>
        <v>http://logeion.uchicago.edu/index.html#Pachynum</v>
      </c>
    </row>
    <row r="9866" spans="1:13" ht="15" customHeight="1" x14ac:dyDescent="0.2">
      <c r="A9866" t="s">
        <v>34309</v>
      </c>
      <c r="B9866" t="s">
        <v>34310</v>
      </c>
      <c r="C9866" t="str">
        <f t="shared" si="694"/>
        <v>pacifer –era –erum</v>
      </c>
      <c r="D9866" t="str">
        <f t="shared" si="697"/>
        <v>pacifer</v>
      </c>
      <c r="E9866" t="s">
        <v>34311</v>
      </c>
      <c r="F9866" t="s">
        <v>34312</v>
      </c>
      <c r="G9866" t="s">
        <v>61</v>
      </c>
      <c r="H9866">
        <v>1</v>
      </c>
      <c r="I9866">
        <v>0</v>
      </c>
      <c r="J9866">
        <v>0</v>
      </c>
      <c r="K9866">
        <v>0</v>
      </c>
      <c r="L9866" t="s">
        <v>36</v>
      </c>
      <c r="M9866" t="str">
        <f t="shared" si="696"/>
        <v>http://logeion.uchicago.edu/index.html#pacifer</v>
      </c>
    </row>
    <row r="9867" spans="1:13" ht="15" customHeight="1" x14ac:dyDescent="0.2">
      <c r="A9867" t="s">
        <v>34313</v>
      </c>
      <c r="B9867" t="s">
        <v>34314</v>
      </c>
      <c r="C9867" t="str">
        <f t="shared" si="694"/>
        <v>pacifico –are –avi –atum</v>
      </c>
      <c r="D9867" t="str">
        <f t="shared" si="697"/>
        <v>pacifico</v>
      </c>
      <c r="E9867" t="s">
        <v>34315</v>
      </c>
      <c r="F9867" t="s">
        <v>34315</v>
      </c>
      <c r="G9867" t="s">
        <v>23</v>
      </c>
      <c r="I9867">
        <v>1</v>
      </c>
      <c r="J9867">
        <v>0</v>
      </c>
      <c r="K9867">
        <v>0</v>
      </c>
      <c r="L9867" t="s">
        <v>24</v>
      </c>
      <c r="M9867" t="str">
        <f t="shared" si="696"/>
        <v>http://logeion.uchicago.edu/index.html#pacifico</v>
      </c>
    </row>
    <row r="9868" spans="1:13" ht="15" customHeight="1" x14ac:dyDescent="0.2">
      <c r="A9868" t="s">
        <v>34317</v>
      </c>
      <c r="B9868" t="s">
        <v>34318</v>
      </c>
      <c r="C9868" t="str">
        <f t="shared" si="694"/>
        <v>paciscor pacisci pactus</v>
      </c>
      <c r="D9868" t="str">
        <f t="shared" si="697"/>
        <v>paciscor</v>
      </c>
      <c r="E9868" t="s">
        <v>10299</v>
      </c>
      <c r="F9868" t="s">
        <v>34319</v>
      </c>
      <c r="G9868" t="s">
        <v>178</v>
      </c>
      <c r="I9868">
        <v>3</v>
      </c>
      <c r="J9868">
        <v>0</v>
      </c>
      <c r="K9868">
        <v>0</v>
      </c>
      <c r="L9868" t="s">
        <v>24</v>
      </c>
      <c r="M9868" t="str">
        <f t="shared" si="696"/>
        <v>http://logeion.uchicago.edu/index.html#paciscor</v>
      </c>
    </row>
    <row r="9869" spans="1:13" ht="15" customHeight="1" x14ac:dyDescent="0.2">
      <c r="A9869" t="s">
        <v>34320</v>
      </c>
      <c r="B9869" t="s">
        <v>34321</v>
      </c>
      <c r="C9869" t="str">
        <f t="shared" si="694"/>
        <v>paco pacare pacavi pacatus</v>
      </c>
      <c r="D9869" t="str">
        <f t="shared" si="697"/>
        <v>paco</v>
      </c>
      <c r="E9869" t="s">
        <v>34322</v>
      </c>
      <c r="F9869" t="s">
        <v>34323</v>
      </c>
      <c r="G9869" t="s">
        <v>23</v>
      </c>
      <c r="I9869">
        <v>1</v>
      </c>
      <c r="J9869">
        <v>0</v>
      </c>
      <c r="K9869">
        <v>0</v>
      </c>
      <c r="L9869" t="s">
        <v>24</v>
      </c>
      <c r="M9869" t="str">
        <f t="shared" si="696"/>
        <v>http://logeion.uchicago.edu/index.html#paco</v>
      </c>
    </row>
    <row r="9870" spans="1:13" ht="15" customHeight="1" x14ac:dyDescent="0.2">
      <c r="A9870" t="s">
        <v>34324</v>
      </c>
      <c r="B9870" t="s">
        <v>34325</v>
      </c>
      <c r="C9870" t="str">
        <f t="shared" si="694"/>
        <v>Pacorus –i m.</v>
      </c>
      <c r="D9870" t="str">
        <f t="shared" si="697"/>
        <v>Pacorus</v>
      </c>
      <c r="E9870" t="s">
        <v>34326</v>
      </c>
      <c r="F9870" t="s">
        <v>34327</v>
      </c>
      <c r="G9870" t="s">
        <v>21</v>
      </c>
      <c r="H9870">
        <v>2</v>
      </c>
      <c r="I9870">
        <v>0</v>
      </c>
      <c r="J9870">
        <v>0</v>
      </c>
      <c r="K9870">
        <v>1</v>
      </c>
      <c r="L9870" t="s">
        <v>19</v>
      </c>
      <c r="M9870" t="str">
        <f t="shared" si="696"/>
        <v>http://logeion.uchicago.edu/index.html#Pacorus</v>
      </c>
    </row>
    <row r="9871" spans="1:13" ht="15" customHeight="1" x14ac:dyDescent="0.2">
      <c r="A9871" t="s">
        <v>34328</v>
      </c>
      <c r="B9871" t="s">
        <v>34329</v>
      </c>
      <c r="C9871" t="str">
        <f t="shared" si="694"/>
        <v>pacta –ae f.</v>
      </c>
      <c r="D9871" t="str">
        <f t="shared" si="697"/>
        <v>pacta</v>
      </c>
      <c r="E9871" t="s">
        <v>34330</v>
      </c>
      <c r="F9871" t="s">
        <v>34331</v>
      </c>
      <c r="G9871" t="s">
        <v>76</v>
      </c>
      <c r="H9871">
        <v>1</v>
      </c>
      <c r="I9871">
        <v>0</v>
      </c>
      <c r="J9871">
        <v>0</v>
      </c>
      <c r="K9871">
        <v>0</v>
      </c>
      <c r="L9871" t="s">
        <v>19</v>
      </c>
      <c r="M9871" t="str">
        <f t="shared" si="696"/>
        <v>http://logeion.uchicago.edu/index.html#pacta</v>
      </c>
    </row>
    <row r="9872" spans="1:13" ht="15" customHeight="1" x14ac:dyDescent="0.2">
      <c r="A9872" t="s">
        <v>34332</v>
      </c>
      <c r="B9872" t="s">
        <v>34333</v>
      </c>
      <c r="C9872" t="str">
        <f t="shared" si="694"/>
        <v>pactio –onis f.</v>
      </c>
      <c r="D9872" t="str">
        <f t="shared" si="697"/>
        <v>pactio</v>
      </c>
      <c r="E9872" t="s">
        <v>34334</v>
      </c>
      <c r="F9872" t="s">
        <v>34335</v>
      </c>
      <c r="G9872" t="s">
        <v>29</v>
      </c>
      <c r="H9872">
        <v>3</v>
      </c>
      <c r="I9872">
        <v>0</v>
      </c>
      <c r="J9872">
        <v>0</v>
      </c>
      <c r="K9872">
        <v>0</v>
      </c>
      <c r="L9872" t="s">
        <v>19</v>
      </c>
      <c r="M9872" t="str">
        <f t="shared" si="696"/>
        <v>http://logeion.uchicago.edu/index.html#pactio</v>
      </c>
    </row>
    <row r="9873" spans="1:13" ht="15" customHeight="1" x14ac:dyDescent="0.2">
      <c r="A9873" t="s">
        <v>34336</v>
      </c>
      <c r="B9873" t="s">
        <v>34337</v>
      </c>
      <c r="C9873" t="str">
        <f t="shared" si="694"/>
        <v>Pactolus –i m.</v>
      </c>
      <c r="D9873" t="str">
        <f t="shared" si="697"/>
        <v>Pactolus</v>
      </c>
      <c r="E9873" t="s">
        <v>34338</v>
      </c>
      <c r="F9873" t="s">
        <v>34339</v>
      </c>
      <c r="G9873" t="s">
        <v>21</v>
      </c>
      <c r="H9873">
        <v>2</v>
      </c>
      <c r="I9873">
        <v>0</v>
      </c>
      <c r="J9873">
        <v>0</v>
      </c>
      <c r="K9873">
        <v>1</v>
      </c>
      <c r="L9873" t="s">
        <v>19</v>
      </c>
      <c r="M9873" t="str">
        <f t="shared" si="696"/>
        <v>http://logeion.uchicago.edu/index.html#Pactolus</v>
      </c>
    </row>
    <row r="9874" spans="1:13" ht="15" customHeight="1" x14ac:dyDescent="0.2">
      <c r="A9874" t="s">
        <v>34340</v>
      </c>
      <c r="B9874" t="s">
        <v>34341</v>
      </c>
      <c r="C9874" t="str">
        <f t="shared" si="694"/>
        <v>pactum pacti n.</v>
      </c>
      <c r="D9874" t="str">
        <f t="shared" si="697"/>
        <v>pactum</v>
      </c>
      <c r="E9874" t="s">
        <v>34342</v>
      </c>
      <c r="F9874" t="s">
        <v>57436</v>
      </c>
      <c r="G9874" t="s">
        <v>21</v>
      </c>
      <c r="H9874">
        <v>2</v>
      </c>
      <c r="I9874">
        <v>0</v>
      </c>
      <c r="J9874">
        <v>0</v>
      </c>
      <c r="K9874">
        <v>0</v>
      </c>
      <c r="L9874" t="s">
        <v>19</v>
      </c>
      <c r="M9874" t="str">
        <f t="shared" si="696"/>
        <v>http://logeion.uchicago.edu/index.html#pactum</v>
      </c>
    </row>
    <row r="9875" spans="1:13" ht="15" customHeight="1" x14ac:dyDescent="0.2">
      <c r="A9875" t="s">
        <v>34344</v>
      </c>
      <c r="B9875" t="s">
        <v>34345</v>
      </c>
      <c r="C9875" t="str">
        <f t="shared" si="694"/>
        <v>pactus –a –um</v>
      </c>
      <c r="D9875" t="str">
        <f t="shared" si="697"/>
        <v>pactus</v>
      </c>
      <c r="E9875" t="s">
        <v>34346</v>
      </c>
      <c r="F9875" t="s">
        <v>34347</v>
      </c>
      <c r="G9875" t="s">
        <v>61</v>
      </c>
      <c r="H9875">
        <v>1</v>
      </c>
      <c r="I9875">
        <v>0</v>
      </c>
      <c r="J9875">
        <v>0</v>
      </c>
      <c r="K9875">
        <v>0</v>
      </c>
      <c r="L9875" t="s">
        <v>36</v>
      </c>
      <c r="M9875" t="str">
        <f t="shared" si="696"/>
        <v>http://logeion.uchicago.edu/index.html#pactus</v>
      </c>
    </row>
    <row r="9876" spans="1:13" ht="15" customHeight="1" x14ac:dyDescent="0.2">
      <c r="A9876" t="s">
        <v>60160</v>
      </c>
      <c r="B9876" t="s">
        <v>60183</v>
      </c>
      <c r="C9876" t="str">
        <f t="shared" ref="C9876:C9939" si="698">SUBSTITUTE(SUBSTITUTE(SUBSTITUTE(SUBSTITUTE(SUBSTITUTE(SUBSTITUTE(SUBSTITUTE(SUBSTITUTE(SUBSTITUTE(SUBSTITUTE(SUBSTITUTE(B9876, "ā", "a"), "ē", "e"), "ī", "i"), "ō", "o"), "ū", "u"), "ȳ", "y"), "Ā", "A"), "Ē", "E"), "Ī", "I"), "Ō", "O"), "Ū", "U")</f>
        <v>Pacuvius –i m.</v>
      </c>
      <c r="D9876" t="str">
        <f t="shared" ref="D9876:D9884" si="699">IF(ISBLANK(B9876),0,LEFT( C9876, FIND( " ", C9876 ) - 1 ))</f>
        <v>Pacuvius</v>
      </c>
      <c r="E9876" t="s">
        <v>60172</v>
      </c>
      <c r="F9876" t="s">
        <v>60173</v>
      </c>
      <c r="G9876" t="s">
        <v>21</v>
      </c>
      <c r="H9876">
        <v>2</v>
      </c>
      <c r="K9876">
        <v>1</v>
      </c>
      <c r="L9876" t="s">
        <v>19</v>
      </c>
      <c r="M9876" t="str">
        <f t="shared" si="696"/>
        <v>http://logeion.uchicago.edu/index.html#Pacuvius</v>
      </c>
    </row>
    <row r="9877" spans="1:13" ht="15" customHeight="1" x14ac:dyDescent="0.2">
      <c r="A9877" t="s">
        <v>34351</v>
      </c>
      <c r="B9877" t="s">
        <v>34352</v>
      </c>
      <c r="C9877" t="str">
        <f t="shared" si="698"/>
        <v>Padua –ae f.</v>
      </c>
      <c r="D9877" t="str">
        <f t="shared" si="699"/>
        <v>Padua</v>
      </c>
      <c r="E9877" t="s">
        <v>34353</v>
      </c>
      <c r="F9877" t="s">
        <v>34354</v>
      </c>
      <c r="G9877" t="s">
        <v>76</v>
      </c>
      <c r="H9877">
        <v>1</v>
      </c>
      <c r="I9877">
        <v>0</v>
      </c>
      <c r="J9877">
        <v>0</v>
      </c>
      <c r="K9877">
        <v>1</v>
      </c>
      <c r="L9877" t="s">
        <v>19</v>
      </c>
      <c r="M9877" t="str">
        <f t="shared" si="696"/>
        <v>http://logeion.uchicago.edu/index.html#Padua</v>
      </c>
    </row>
    <row r="9878" spans="1:13" ht="15" customHeight="1" x14ac:dyDescent="0.2">
      <c r="A9878" t="s">
        <v>34355</v>
      </c>
      <c r="B9878" t="s">
        <v>34356</v>
      </c>
      <c r="C9878" t="str">
        <f t="shared" si="698"/>
        <v>Padus –i m.</v>
      </c>
      <c r="D9878" t="str">
        <f t="shared" si="699"/>
        <v>Padus</v>
      </c>
      <c r="E9878" t="s">
        <v>34357</v>
      </c>
      <c r="F9878" t="s">
        <v>34358</v>
      </c>
      <c r="G9878" t="s">
        <v>21</v>
      </c>
      <c r="H9878">
        <v>2</v>
      </c>
      <c r="I9878">
        <v>0</v>
      </c>
      <c r="J9878">
        <v>0</v>
      </c>
      <c r="K9878">
        <v>1</v>
      </c>
      <c r="L9878" t="s">
        <v>19</v>
      </c>
      <c r="M9878" t="str">
        <f t="shared" si="696"/>
        <v>http://logeion.uchicago.edu/index.html#Padus</v>
      </c>
    </row>
    <row r="9879" spans="1:13" ht="15" customHeight="1" x14ac:dyDescent="0.2">
      <c r="A9879" t="s">
        <v>34359</v>
      </c>
      <c r="B9879" t="s">
        <v>34360</v>
      </c>
      <c r="C9879" t="str">
        <f t="shared" si="698"/>
        <v>Padusa –ae f.</v>
      </c>
      <c r="D9879" t="str">
        <f t="shared" si="699"/>
        <v>Padusa</v>
      </c>
      <c r="E9879" t="s">
        <v>34361</v>
      </c>
      <c r="F9879" t="s">
        <v>34362</v>
      </c>
      <c r="G9879" t="s">
        <v>76</v>
      </c>
      <c r="H9879">
        <v>1</v>
      </c>
      <c r="I9879">
        <v>0</v>
      </c>
      <c r="J9879">
        <v>0</v>
      </c>
      <c r="K9879">
        <v>1</v>
      </c>
      <c r="L9879" t="s">
        <v>19</v>
      </c>
      <c r="M9879" t="str">
        <f t="shared" si="696"/>
        <v>http://logeion.uchicago.edu/index.html#Padusa</v>
      </c>
    </row>
    <row r="9880" spans="1:13" ht="15" customHeight="1" x14ac:dyDescent="0.2">
      <c r="A9880" t="s">
        <v>34363</v>
      </c>
      <c r="B9880" t="s">
        <v>34364</v>
      </c>
      <c r="C9880" t="str">
        <f t="shared" si="698"/>
        <v>Paean –anis m. (acc. paeana and –em)</v>
      </c>
      <c r="D9880" t="str">
        <f t="shared" si="699"/>
        <v>Paean</v>
      </c>
      <c r="E9880" t="s">
        <v>34365</v>
      </c>
      <c r="F9880" t="s">
        <v>34366</v>
      </c>
      <c r="G9880" t="s">
        <v>346</v>
      </c>
      <c r="H9880">
        <v>6</v>
      </c>
      <c r="I9880">
        <v>0</v>
      </c>
      <c r="J9880">
        <v>0</v>
      </c>
      <c r="K9880">
        <v>0</v>
      </c>
      <c r="L9880" t="s">
        <v>19</v>
      </c>
      <c r="M9880" t="str">
        <f t="shared" si="696"/>
        <v>http://logeion.uchicago.edu/index.html#Paean</v>
      </c>
    </row>
    <row r="9881" spans="1:13" ht="15" customHeight="1" x14ac:dyDescent="0.2">
      <c r="A9881" t="s">
        <v>34369</v>
      </c>
      <c r="B9881" t="s">
        <v>34370</v>
      </c>
      <c r="C9881" t="str">
        <f t="shared" si="698"/>
        <v>paedagogus –i m.</v>
      </c>
      <c r="D9881" t="str">
        <f t="shared" si="699"/>
        <v>paedagogus</v>
      </c>
      <c r="E9881" t="s">
        <v>34371</v>
      </c>
      <c r="F9881" t="s">
        <v>34372</v>
      </c>
      <c r="G9881" t="s">
        <v>21</v>
      </c>
      <c r="H9881">
        <v>2</v>
      </c>
      <c r="I9881">
        <v>0</v>
      </c>
      <c r="J9881">
        <v>0</v>
      </c>
      <c r="K9881">
        <v>0</v>
      </c>
      <c r="L9881" t="s">
        <v>19</v>
      </c>
      <c r="M9881" t="str">
        <f t="shared" si="696"/>
        <v>http://logeion.uchicago.edu/index.html#paedagogus</v>
      </c>
    </row>
    <row r="9882" spans="1:13" ht="15" customHeight="1" x14ac:dyDescent="0.2">
      <c r="A9882" t="s">
        <v>34378</v>
      </c>
      <c r="B9882" t="s">
        <v>56118</v>
      </c>
      <c r="C9882" t="str">
        <f t="shared" si="698"/>
        <v>paedor –oris m.</v>
      </c>
      <c r="D9882" t="str">
        <f t="shared" si="699"/>
        <v>paedor</v>
      </c>
      <c r="E9882" t="s">
        <v>56119</v>
      </c>
      <c r="F9882" t="s">
        <v>56119</v>
      </c>
      <c r="G9882" t="s">
        <v>29</v>
      </c>
      <c r="H9882">
        <v>3</v>
      </c>
      <c r="I9882">
        <v>0</v>
      </c>
      <c r="J9882">
        <v>0</v>
      </c>
      <c r="K9882">
        <v>0</v>
      </c>
      <c r="L9882" t="s">
        <v>19</v>
      </c>
      <c r="M9882" t="str">
        <f t="shared" si="696"/>
        <v>http://logeion.uchicago.edu/index.html#paedor</v>
      </c>
    </row>
    <row r="9883" spans="1:13" ht="15" customHeight="1" x14ac:dyDescent="0.2">
      <c r="A9883" t="s">
        <v>57437</v>
      </c>
      <c r="B9883" t="s">
        <v>57952</v>
      </c>
      <c r="C9883" t="str">
        <f t="shared" si="698"/>
        <v>paegniarius –a –um</v>
      </c>
      <c r="D9883" t="str">
        <f t="shared" si="699"/>
        <v>paegniarius</v>
      </c>
      <c r="E9883" t="s">
        <v>57438</v>
      </c>
      <c r="F9883" t="s">
        <v>57438</v>
      </c>
      <c r="G9883" t="s">
        <v>61</v>
      </c>
      <c r="H9883">
        <v>1</v>
      </c>
      <c r="L9883" t="s">
        <v>36</v>
      </c>
      <c r="M9883" t="str">
        <f t="shared" si="696"/>
        <v>http://logeion.uchicago.edu/index.html#paegniarius</v>
      </c>
    </row>
    <row r="9884" spans="1:13" ht="15" customHeight="1" x14ac:dyDescent="0.2">
      <c r="A9884" t="s">
        <v>35440</v>
      </c>
      <c r="B9884" t="s">
        <v>35441</v>
      </c>
      <c r="C9884" t="str">
        <f t="shared" si="698"/>
        <v>paelex –icis f.</v>
      </c>
      <c r="D9884" t="str">
        <f t="shared" si="699"/>
        <v>paelex</v>
      </c>
      <c r="E9884" t="s">
        <v>35442</v>
      </c>
      <c r="F9884" t="s">
        <v>35442</v>
      </c>
      <c r="G9884" t="s">
        <v>29</v>
      </c>
      <c r="H9884">
        <v>3</v>
      </c>
      <c r="I9884">
        <v>0</v>
      </c>
      <c r="J9884">
        <v>0</v>
      </c>
      <c r="K9884">
        <v>0</v>
      </c>
      <c r="L9884" t="s">
        <v>19</v>
      </c>
      <c r="M9884" t="str">
        <f t="shared" si="696"/>
        <v>http://logeion.uchicago.edu/index.html#paelex</v>
      </c>
    </row>
    <row r="9885" spans="1:13" ht="15" customHeight="1" x14ac:dyDescent="0.2">
      <c r="A9885" t="s">
        <v>61080</v>
      </c>
      <c r="B9885" t="s">
        <v>61096</v>
      </c>
      <c r="C9885" t="str">
        <f t="shared" si="698"/>
        <v>paen-insula –ae f.</v>
      </c>
      <c r="D9885" t="s">
        <v>61091</v>
      </c>
      <c r="E9885" t="s">
        <v>61085</v>
      </c>
      <c r="F9885" t="s">
        <v>61085</v>
      </c>
      <c r="G9885" t="s">
        <v>76</v>
      </c>
      <c r="H9885">
        <v>1</v>
      </c>
      <c r="L9885" t="s">
        <v>19</v>
      </c>
      <c r="M9885" t="str">
        <f t="shared" si="696"/>
        <v>http://logeion.uchicago.edu/index.html#paeninsula</v>
      </c>
    </row>
    <row r="9886" spans="1:13" ht="15" customHeight="1" x14ac:dyDescent="0.2">
      <c r="A9886" t="s">
        <v>34379</v>
      </c>
      <c r="B9886" t="s">
        <v>34380</v>
      </c>
      <c r="C9886" t="str">
        <f t="shared" si="698"/>
        <v>paene</v>
      </c>
      <c r="D9886" t="s">
        <v>34380</v>
      </c>
      <c r="E9886" t="s">
        <v>18695</v>
      </c>
      <c r="F9886" t="s">
        <v>34381</v>
      </c>
      <c r="G9886" t="s">
        <v>89</v>
      </c>
      <c r="I9886">
        <v>0</v>
      </c>
      <c r="J9886">
        <v>0</v>
      </c>
      <c r="K9886">
        <v>0</v>
      </c>
      <c r="L9886" t="s">
        <v>90</v>
      </c>
      <c r="M9886" t="str">
        <f t="shared" si="696"/>
        <v>http://logeion.uchicago.edu/index.html#paene</v>
      </c>
    </row>
    <row r="9887" spans="1:13" ht="15" customHeight="1" x14ac:dyDescent="0.2">
      <c r="A9887" t="s">
        <v>34382</v>
      </c>
      <c r="B9887" t="s">
        <v>34383</v>
      </c>
      <c r="C9887" t="str">
        <f t="shared" si="698"/>
        <v>paenitentia –ae f.</v>
      </c>
      <c r="D9887" t="str">
        <f t="shared" ref="D9887:D9903" si="700">IF(ISBLANK(B9887),0,LEFT( C9887, FIND( " ", C9887 ) - 1 ))</f>
        <v>paenitentia</v>
      </c>
      <c r="E9887" t="s">
        <v>34384</v>
      </c>
      <c r="F9887" t="s">
        <v>34384</v>
      </c>
      <c r="G9887" t="s">
        <v>76</v>
      </c>
      <c r="H9887">
        <v>1</v>
      </c>
      <c r="I9887">
        <v>0</v>
      </c>
      <c r="J9887">
        <v>0</v>
      </c>
      <c r="K9887">
        <v>0</v>
      </c>
      <c r="L9887" t="s">
        <v>19</v>
      </c>
      <c r="M9887" t="str">
        <f t="shared" si="696"/>
        <v>http://logeion.uchicago.edu/index.html#paenitentia</v>
      </c>
    </row>
    <row r="9888" spans="1:13" ht="15" customHeight="1" x14ac:dyDescent="0.2">
      <c r="A9888" t="s">
        <v>34385</v>
      </c>
      <c r="B9888" t="s">
        <v>34386</v>
      </c>
      <c r="C9888" t="str">
        <f t="shared" si="698"/>
        <v>paenitet paenitere paenituit</v>
      </c>
      <c r="D9888" t="str">
        <f t="shared" si="700"/>
        <v>paenitet</v>
      </c>
      <c r="E9888" t="s">
        <v>34387</v>
      </c>
      <c r="F9888" t="s">
        <v>34388</v>
      </c>
      <c r="G9888" t="s">
        <v>95</v>
      </c>
      <c r="I9888">
        <v>2</v>
      </c>
      <c r="J9888">
        <v>0</v>
      </c>
      <c r="K9888">
        <v>0</v>
      </c>
      <c r="L9888" t="s">
        <v>24</v>
      </c>
      <c r="M9888" t="str">
        <f t="shared" si="696"/>
        <v>http://logeion.uchicago.edu/index.html#paenitet</v>
      </c>
    </row>
    <row r="9889" spans="1:13" ht="15" customHeight="1" x14ac:dyDescent="0.2">
      <c r="A9889" t="s">
        <v>34389</v>
      </c>
      <c r="B9889" t="s">
        <v>57852</v>
      </c>
      <c r="C9889" t="str">
        <f t="shared" si="698"/>
        <v>paenula –ae f.</v>
      </c>
      <c r="D9889" t="str">
        <f t="shared" si="700"/>
        <v>paenula</v>
      </c>
      <c r="E9889" t="s">
        <v>57439</v>
      </c>
      <c r="F9889" t="s">
        <v>57439</v>
      </c>
      <c r="G9889" t="s">
        <v>76</v>
      </c>
      <c r="H9889">
        <v>1</v>
      </c>
      <c r="I9889">
        <v>0</v>
      </c>
      <c r="J9889">
        <v>0</v>
      </c>
      <c r="K9889">
        <v>0</v>
      </c>
      <c r="L9889" t="s">
        <v>19</v>
      </c>
      <c r="M9889" t="str">
        <f t="shared" si="696"/>
        <v>http://logeion.uchicago.edu/index.html#paenula</v>
      </c>
    </row>
    <row r="9890" spans="1:13" ht="15" customHeight="1" x14ac:dyDescent="0.2">
      <c r="A9890" t="s">
        <v>34391</v>
      </c>
      <c r="B9890" t="s">
        <v>34392</v>
      </c>
      <c r="C9890" t="str">
        <f t="shared" si="698"/>
        <v>Paeonius –a –um</v>
      </c>
      <c r="D9890" t="str">
        <f t="shared" si="700"/>
        <v>Paeonius</v>
      </c>
      <c r="E9890" t="s">
        <v>34393</v>
      </c>
      <c r="F9890" t="s">
        <v>34394</v>
      </c>
      <c r="G9890" t="s">
        <v>61</v>
      </c>
      <c r="H9890">
        <v>1</v>
      </c>
      <c r="I9890">
        <v>0</v>
      </c>
      <c r="J9890">
        <v>0</v>
      </c>
      <c r="K9890">
        <v>1</v>
      </c>
      <c r="L9890" t="s">
        <v>36</v>
      </c>
      <c r="M9890" t="str">
        <f t="shared" si="696"/>
        <v>http://logeion.uchicago.edu/index.html#Paeonius</v>
      </c>
    </row>
    <row r="9891" spans="1:13" ht="15" customHeight="1" x14ac:dyDescent="0.2">
      <c r="A9891" t="s">
        <v>34395</v>
      </c>
      <c r="B9891" t="s">
        <v>34396</v>
      </c>
      <c r="C9891" t="str">
        <f t="shared" si="698"/>
        <v>Paestum –i n.</v>
      </c>
      <c r="D9891" t="str">
        <f t="shared" si="700"/>
        <v>Paestum</v>
      </c>
      <c r="E9891" t="s">
        <v>34397</v>
      </c>
      <c r="F9891" t="s">
        <v>34398</v>
      </c>
      <c r="G9891" t="s">
        <v>21</v>
      </c>
      <c r="H9891">
        <v>2</v>
      </c>
      <c r="I9891">
        <v>0</v>
      </c>
      <c r="J9891">
        <v>0</v>
      </c>
      <c r="K9891">
        <v>1</v>
      </c>
      <c r="L9891" t="s">
        <v>19</v>
      </c>
      <c r="M9891" t="str">
        <f t="shared" ref="M9891:M9954" si="701">"http://logeion.uchicago.edu/index.html#"&amp;D9891</f>
        <v>http://logeion.uchicago.edu/index.html#Paestum</v>
      </c>
    </row>
    <row r="9892" spans="1:13" ht="15" customHeight="1" x14ac:dyDescent="0.2">
      <c r="A9892" t="s">
        <v>34399</v>
      </c>
      <c r="B9892" t="s">
        <v>34396</v>
      </c>
      <c r="C9892" t="str">
        <f t="shared" si="698"/>
        <v>Paestum –i n.</v>
      </c>
      <c r="D9892" t="str">
        <f t="shared" si="700"/>
        <v>Paestum</v>
      </c>
      <c r="E9892" t="s">
        <v>34400</v>
      </c>
      <c r="F9892" t="s">
        <v>34401</v>
      </c>
      <c r="G9892" t="s">
        <v>21</v>
      </c>
      <c r="H9892">
        <v>2</v>
      </c>
      <c r="K9892">
        <v>1</v>
      </c>
      <c r="L9892" t="s">
        <v>19</v>
      </c>
      <c r="M9892" t="str">
        <f t="shared" si="701"/>
        <v>http://logeion.uchicago.edu/index.html#Paestum</v>
      </c>
    </row>
    <row r="9893" spans="1:13" ht="15" customHeight="1" x14ac:dyDescent="0.2">
      <c r="A9893" t="s">
        <v>34402</v>
      </c>
      <c r="B9893" t="s">
        <v>34403</v>
      </c>
      <c r="C9893" t="str">
        <f t="shared" si="698"/>
        <v xml:space="preserve">paetus –a –um </v>
      </c>
      <c r="D9893" t="str">
        <f t="shared" si="700"/>
        <v>paetus</v>
      </c>
      <c r="E9893" t="s">
        <v>34404</v>
      </c>
      <c r="F9893" t="s">
        <v>34405</v>
      </c>
      <c r="G9893" t="s">
        <v>61</v>
      </c>
      <c r="H9893">
        <v>1</v>
      </c>
      <c r="I9893">
        <v>0</v>
      </c>
      <c r="J9893">
        <v>0</v>
      </c>
      <c r="K9893">
        <v>0</v>
      </c>
      <c r="L9893" t="s">
        <v>36</v>
      </c>
      <c r="M9893" t="str">
        <f t="shared" si="701"/>
        <v>http://logeion.uchicago.edu/index.html#paetus</v>
      </c>
    </row>
    <row r="9894" spans="1:13" ht="15" customHeight="1" x14ac:dyDescent="0.2">
      <c r="A9894" t="s">
        <v>34406</v>
      </c>
      <c r="B9894" t="s">
        <v>34403</v>
      </c>
      <c r="C9894" t="str">
        <f t="shared" si="698"/>
        <v xml:space="preserve">paetus –a –um </v>
      </c>
      <c r="D9894" t="str">
        <f t="shared" si="700"/>
        <v>paetus</v>
      </c>
      <c r="E9894" t="s">
        <v>34407</v>
      </c>
      <c r="F9894" t="s">
        <v>34408</v>
      </c>
      <c r="G9894" t="s">
        <v>21</v>
      </c>
      <c r="H9894">
        <v>2</v>
      </c>
      <c r="I9894">
        <v>0</v>
      </c>
      <c r="J9894">
        <v>0</v>
      </c>
      <c r="K9894">
        <v>1</v>
      </c>
      <c r="L9894" t="s">
        <v>19</v>
      </c>
      <c r="M9894" t="str">
        <f t="shared" si="701"/>
        <v>http://logeion.uchicago.edu/index.html#paetus</v>
      </c>
    </row>
    <row r="9895" spans="1:13" ht="15" customHeight="1" x14ac:dyDescent="0.2">
      <c r="A9895" t="s">
        <v>58792</v>
      </c>
      <c r="B9895" t="s">
        <v>58500</v>
      </c>
      <c r="C9895" t="str">
        <f t="shared" si="698"/>
        <v>paganus –a –um</v>
      </c>
      <c r="D9895" t="str">
        <f t="shared" si="700"/>
        <v>paganus</v>
      </c>
      <c r="E9895" t="s">
        <v>58502</v>
      </c>
      <c r="F9895" t="s">
        <v>58501</v>
      </c>
      <c r="G9895" t="s">
        <v>61</v>
      </c>
      <c r="H9895">
        <v>1</v>
      </c>
      <c r="L9895" t="s">
        <v>36</v>
      </c>
      <c r="M9895" t="str">
        <f t="shared" si="701"/>
        <v>http://logeion.uchicago.edu/index.html#paganus</v>
      </c>
    </row>
    <row r="9896" spans="1:13" ht="15" customHeight="1" x14ac:dyDescent="0.2">
      <c r="A9896" t="s">
        <v>34410</v>
      </c>
      <c r="B9896" t="s">
        <v>58500</v>
      </c>
      <c r="C9896" t="str">
        <f t="shared" si="698"/>
        <v>paganus –a –um</v>
      </c>
      <c r="D9896" t="str">
        <f t="shared" si="700"/>
        <v>paganus</v>
      </c>
      <c r="E9896" t="s">
        <v>58501</v>
      </c>
      <c r="F9896" t="s">
        <v>58501</v>
      </c>
      <c r="G9896" t="s">
        <v>61</v>
      </c>
      <c r="H9896">
        <v>1</v>
      </c>
      <c r="I9896">
        <v>0</v>
      </c>
      <c r="J9896">
        <v>0</v>
      </c>
      <c r="K9896">
        <v>0</v>
      </c>
      <c r="L9896" t="s">
        <v>36</v>
      </c>
      <c r="M9896" t="str">
        <f t="shared" si="701"/>
        <v>http://logeion.uchicago.edu/index.html#paganus</v>
      </c>
    </row>
    <row r="9897" spans="1:13" ht="15" customHeight="1" x14ac:dyDescent="0.2">
      <c r="A9897" t="s">
        <v>34409</v>
      </c>
      <c r="B9897" t="s">
        <v>59169</v>
      </c>
      <c r="C9897" t="str">
        <f t="shared" si="698"/>
        <v>paganus –i m.</v>
      </c>
      <c r="D9897" t="str">
        <f t="shared" si="700"/>
        <v>paganus</v>
      </c>
      <c r="E9897" t="s">
        <v>59326</v>
      </c>
      <c r="F9897" t="s">
        <v>59326</v>
      </c>
      <c r="G9897" t="s">
        <v>21</v>
      </c>
      <c r="H9897">
        <v>2</v>
      </c>
      <c r="I9897">
        <v>0</v>
      </c>
      <c r="J9897">
        <v>0</v>
      </c>
      <c r="K9897">
        <v>0</v>
      </c>
      <c r="L9897" t="s">
        <v>19</v>
      </c>
      <c r="M9897" t="str">
        <f t="shared" si="701"/>
        <v>http://logeion.uchicago.edu/index.html#paganus</v>
      </c>
    </row>
    <row r="9898" spans="1:13" ht="15" customHeight="1" x14ac:dyDescent="0.2">
      <c r="A9898" t="s">
        <v>34411</v>
      </c>
      <c r="B9898" t="s">
        <v>34412</v>
      </c>
      <c r="C9898" t="str">
        <f t="shared" si="698"/>
        <v>Pagasus –i m.</v>
      </c>
      <c r="D9898" t="str">
        <f t="shared" si="700"/>
        <v>Pagasus</v>
      </c>
      <c r="E9898" t="s">
        <v>34413</v>
      </c>
      <c r="F9898" t="s">
        <v>34414</v>
      </c>
      <c r="G9898" t="s">
        <v>21</v>
      </c>
      <c r="H9898">
        <v>2</v>
      </c>
      <c r="I9898">
        <v>0</v>
      </c>
      <c r="J9898">
        <v>0</v>
      </c>
      <c r="K9898">
        <v>1</v>
      </c>
      <c r="L9898" t="s">
        <v>19</v>
      </c>
      <c r="M9898" t="str">
        <f t="shared" si="701"/>
        <v>http://logeion.uchicago.edu/index.html#Pagasus</v>
      </c>
    </row>
    <row r="9899" spans="1:13" ht="15" customHeight="1" x14ac:dyDescent="0.2">
      <c r="A9899" t="s">
        <v>34415</v>
      </c>
      <c r="B9899" t="s">
        <v>34416</v>
      </c>
      <c r="C9899" t="str">
        <f t="shared" si="698"/>
        <v>pagina –ae f.</v>
      </c>
      <c r="D9899" t="str">
        <f t="shared" si="700"/>
        <v>pagina</v>
      </c>
      <c r="E9899" t="s">
        <v>34417</v>
      </c>
      <c r="F9899" t="s">
        <v>34417</v>
      </c>
      <c r="G9899" t="s">
        <v>76</v>
      </c>
      <c r="H9899">
        <v>1</v>
      </c>
      <c r="I9899">
        <v>0</v>
      </c>
      <c r="J9899">
        <v>0</v>
      </c>
      <c r="K9899">
        <v>0</v>
      </c>
      <c r="L9899" t="s">
        <v>19</v>
      </c>
      <c r="M9899" t="str">
        <f t="shared" si="701"/>
        <v>http://logeion.uchicago.edu/index.html#pagina</v>
      </c>
    </row>
    <row r="9900" spans="1:13" ht="15" customHeight="1" x14ac:dyDescent="0.2">
      <c r="A9900" t="s">
        <v>34418</v>
      </c>
      <c r="B9900" t="s">
        <v>34419</v>
      </c>
      <c r="C9900" t="str">
        <f t="shared" si="698"/>
        <v>pagus –i m.</v>
      </c>
      <c r="D9900" t="str">
        <f t="shared" si="700"/>
        <v>pagus</v>
      </c>
      <c r="E9900" t="s">
        <v>34420</v>
      </c>
      <c r="F9900" t="s">
        <v>34421</v>
      </c>
      <c r="G9900" t="s">
        <v>21</v>
      </c>
      <c r="H9900">
        <v>2</v>
      </c>
      <c r="I9900">
        <v>0</v>
      </c>
      <c r="J9900">
        <v>0</v>
      </c>
      <c r="K9900">
        <v>0</v>
      </c>
      <c r="L9900" t="s">
        <v>19</v>
      </c>
      <c r="M9900" t="str">
        <f t="shared" si="701"/>
        <v>http://logeion.uchicago.edu/index.html#pagus</v>
      </c>
    </row>
    <row r="9901" spans="1:13" ht="15" customHeight="1" x14ac:dyDescent="0.2">
      <c r="A9901" t="s">
        <v>34423</v>
      </c>
      <c r="B9901" t="s">
        <v>34424</v>
      </c>
      <c r="C9901" t="str">
        <f t="shared" si="698"/>
        <v>Palaemon –onis m.</v>
      </c>
      <c r="D9901" t="str">
        <f t="shared" si="700"/>
        <v>Palaemon</v>
      </c>
      <c r="E9901" t="s">
        <v>34425</v>
      </c>
      <c r="F9901" t="s">
        <v>34426</v>
      </c>
      <c r="G9901" t="s">
        <v>29</v>
      </c>
      <c r="H9901">
        <v>3</v>
      </c>
      <c r="I9901">
        <v>0</v>
      </c>
      <c r="J9901">
        <v>0</v>
      </c>
      <c r="K9901">
        <v>1</v>
      </c>
      <c r="L9901" t="s">
        <v>19</v>
      </c>
      <c r="M9901" t="str">
        <f t="shared" si="701"/>
        <v>http://logeion.uchicago.edu/index.html#Palaemon</v>
      </c>
    </row>
    <row r="9902" spans="1:13" ht="15" customHeight="1" x14ac:dyDescent="0.2">
      <c r="A9902" t="s">
        <v>34427</v>
      </c>
      <c r="B9902" t="s">
        <v>34428</v>
      </c>
      <c r="C9902" t="str">
        <f t="shared" si="698"/>
        <v>palaestra –ae f.</v>
      </c>
      <c r="D9902" t="str">
        <f t="shared" si="700"/>
        <v>palaestra</v>
      </c>
      <c r="E9902" t="s">
        <v>34429</v>
      </c>
      <c r="F9902" t="s">
        <v>34430</v>
      </c>
      <c r="G9902" t="s">
        <v>76</v>
      </c>
      <c r="H9902">
        <v>1</v>
      </c>
      <c r="I9902">
        <v>0</v>
      </c>
      <c r="J9902">
        <v>0</v>
      </c>
      <c r="K9902">
        <v>0</v>
      </c>
      <c r="L9902" t="s">
        <v>19</v>
      </c>
      <c r="M9902" t="str">
        <f t="shared" si="701"/>
        <v>http://logeion.uchicago.edu/index.html#palaestra</v>
      </c>
    </row>
    <row r="9903" spans="1:13" ht="15" customHeight="1" x14ac:dyDescent="0.2">
      <c r="A9903" t="s">
        <v>34432</v>
      </c>
      <c r="B9903" t="s">
        <v>55687</v>
      </c>
      <c r="C9903" t="str">
        <f t="shared" si="698"/>
        <v>palaestrita –ae m._x000D_</v>
      </c>
      <c r="D9903" t="str">
        <f t="shared" si="700"/>
        <v>palaestrita</v>
      </c>
      <c r="E9903" t="s">
        <v>55461</v>
      </c>
      <c r="F9903" t="s">
        <v>55461</v>
      </c>
      <c r="G9903" t="s">
        <v>76</v>
      </c>
      <c r="H9903">
        <v>1</v>
      </c>
      <c r="I9903">
        <v>0</v>
      </c>
      <c r="J9903">
        <v>0</v>
      </c>
      <c r="K9903">
        <v>0</v>
      </c>
      <c r="L9903" t="s">
        <v>19</v>
      </c>
      <c r="M9903" t="str">
        <f t="shared" si="701"/>
        <v>http://logeion.uchicago.edu/index.html#palaestrita</v>
      </c>
    </row>
    <row r="9904" spans="1:13" ht="15" customHeight="1" x14ac:dyDescent="0.2">
      <c r="A9904" t="s">
        <v>34433</v>
      </c>
      <c r="B9904" t="s">
        <v>34434</v>
      </c>
      <c r="C9904" t="str">
        <f t="shared" si="698"/>
        <v>palam</v>
      </c>
      <c r="D9904" t="s">
        <v>34434</v>
      </c>
      <c r="E9904" t="s">
        <v>34435</v>
      </c>
      <c r="F9904" t="s">
        <v>34436</v>
      </c>
      <c r="G9904" t="s">
        <v>89</v>
      </c>
      <c r="I9904">
        <v>0</v>
      </c>
      <c r="J9904">
        <v>0</v>
      </c>
      <c r="K9904">
        <v>0</v>
      </c>
      <c r="L9904" t="s">
        <v>90</v>
      </c>
      <c r="M9904" t="str">
        <f t="shared" si="701"/>
        <v>http://logeion.uchicago.edu/index.html#palam</v>
      </c>
    </row>
    <row r="9905" spans="1:13" ht="15" customHeight="1" x14ac:dyDescent="0.2">
      <c r="A9905" t="s">
        <v>34437</v>
      </c>
      <c r="B9905" t="s">
        <v>34438</v>
      </c>
      <c r="C9905" t="str">
        <f t="shared" si="698"/>
        <v>Palamedes –is m.</v>
      </c>
      <c r="D9905" t="str">
        <f t="shared" ref="D9905:D9936" si="702">IF(ISBLANK(B9905),0,LEFT( C9905, FIND( " ", C9905 ) - 1 ))</f>
        <v>Palamedes</v>
      </c>
      <c r="E9905" t="s">
        <v>34439</v>
      </c>
      <c r="F9905" t="s">
        <v>34440</v>
      </c>
      <c r="G9905" t="s">
        <v>21</v>
      </c>
      <c r="H9905">
        <v>2</v>
      </c>
      <c r="I9905">
        <v>0</v>
      </c>
      <c r="J9905">
        <v>0</v>
      </c>
      <c r="K9905">
        <v>1</v>
      </c>
      <c r="L9905" t="s">
        <v>19</v>
      </c>
      <c r="M9905" t="str">
        <f t="shared" si="701"/>
        <v>http://logeion.uchicago.edu/index.html#Palamedes</v>
      </c>
    </row>
    <row r="9906" spans="1:13" ht="15" customHeight="1" x14ac:dyDescent="0.2">
      <c r="A9906" t="s">
        <v>34441</v>
      </c>
      <c r="B9906" t="s">
        <v>34442</v>
      </c>
      <c r="C9906" t="str">
        <f t="shared" si="698"/>
        <v>Palatinus –a –um</v>
      </c>
      <c r="D9906" t="str">
        <f t="shared" si="702"/>
        <v>Palatinus</v>
      </c>
      <c r="E9906" t="s">
        <v>34443</v>
      </c>
      <c r="F9906" t="s">
        <v>57440</v>
      </c>
      <c r="G9906" t="s">
        <v>61</v>
      </c>
      <c r="H9906">
        <v>1</v>
      </c>
      <c r="I9906">
        <v>0</v>
      </c>
      <c r="J9906">
        <v>0</v>
      </c>
      <c r="K9906">
        <v>1</v>
      </c>
      <c r="L9906" t="s">
        <v>36</v>
      </c>
      <c r="M9906" t="str">
        <f t="shared" si="701"/>
        <v>http://logeion.uchicago.edu/index.html#Palatinus</v>
      </c>
    </row>
    <row r="9907" spans="1:13" ht="15" customHeight="1" x14ac:dyDescent="0.2">
      <c r="A9907" t="s">
        <v>34446</v>
      </c>
      <c r="B9907" t="s">
        <v>59170</v>
      </c>
      <c r="C9907" t="str">
        <f t="shared" si="698"/>
        <v>palatium –i n.</v>
      </c>
      <c r="D9907" t="str">
        <f t="shared" si="702"/>
        <v>palatium</v>
      </c>
      <c r="E9907" t="s">
        <v>59327</v>
      </c>
      <c r="F9907" t="s">
        <v>59327</v>
      </c>
      <c r="G9907" t="s">
        <v>21</v>
      </c>
      <c r="H9907">
        <v>2</v>
      </c>
      <c r="I9907">
        <v>0</v>
      </c>
      <c r="J9907">
        <v>0</v>
      </c>
      <c r="K9907">
        <v>0</v>
      </c>
      <c r="L9907" t="s">
        <v>19</v>
      </c>
      <c r="M9907" t="str">
        <f t="shared" si="701"/>
        <v>http://logeion.uchicago.edu/index.html#palatium</v>
      </c>
    </row>
    <row r="9908" spans="1:13" ht="15" customHeight="1" x14ac:dyDescent="0.2">
      <c r="A9908" t="s">
        <v>34448</v>
      </c>
      <c r="B9908" t="s">
        <v>34449</v>
      </c>
      <c r="C9908" t="str">
        <f t="shared" si="698"/>
        <v>Palatium –i n.</v>
      </c>
      <c r="D9908" t="str">
        <f t="shared" si="702"/>
        <v>Palatium</v>
      </c>
      <c r="E9908" t="s">
        <v>34450</v>
      </c>
      <c r="F9908" t="s">
        <v>34450</v>
      </c>
      <c r="G9908" t="s">
        <v>21</v>
      </c>
      <c r="H9908">
        <v>2</v>
      </c>
      <c r="I9908">
        <v>0</v>
      </c>
      <c r="J9908">
        <v>0</v>
      </c>
      <c r="K9908">
        <v>1</v>
      </c>
      <c r="L9908" t="s">
        <v>19</v>
      </c>
      <c r="M9908" t="str">
        <f t="shared" si="701"/>
        <v>http://logeion.uchicago.edu/index.html#Palatium</v>
      </c>
    </row>
    <row r="9909" spans="1:13" ht="15" customHeight="1" x14ac:dyDescent="0.2">
      <c r="A9909" t="s">
        <v>34451</v>
      </c>
      <c r="B9909" t="s">
        <v>34452</v>
      </c>
      <c r="C9909" t="str">
        <f t="shared" si="698"/>
        <v>palatum –i n.</v>
      </c>
      <c r="D9909" t="str">
        <f t="shared" si="702"/>
        <v>palatum</v>
      </c>
      <c r="E9909" t="s">
        <v>34453</v>
      </c>
      <c r="F9909" t="s">
        <v>34453</v>
      </c>
      <c r="G9909" t="s">
        <v>21</v>
      </c>
      <c r="H9909">
        <v>2</v>
      </c>
      <c r="I9909">
        <v>0</v>
      </c>
      <c r="J9909">
        <v>0</v>
      </c>
      <c r="K9909">
        <v>0</v>
      </c>
      <c r="L9909" t="s">
        <v>19</v>
      </c>
      <c r="M9909" t="str">
        <f t="shared" si="701"/>
        <v>http://logeion.uchicago.edu/index.html#palatum</v>
      </c>
    </row>
    <row r="9910" spans="1:13" ht="15" customHeight="1" x14ac:dyDescent="0.2">
      <c r="A9910" t="s">
        <v>34454</v>
      </c>
      <c r="B9910" t="s">
        <v>34455</v>
      </c>
      <c r="C9910" t="str">
        <f t="shared" si="698"/>
        <v>palea –ae f.</v>
      </c>
      <c r="D9910" t="str">
        <f t="shared" si="702"/>
        <v>palea</v>
      </c>
      <c r="E9910" t="s">
        <v>55462</v>
      </c>
      <c r="F9910" t="s">
        <v>55462</v>
      </c>
      <c r="G9910" t="s">
        <v>76</v>
      </c>
      <c r="H9910">
        <v>1</v>
      </c>
      <c r="I9910">
        <v>0</v>
      </c>
      <c r="J9910">
        <v>0</v>
      </c>
      <c r="K9910">
        <v>0</v>
      </c>
      <c r="L9910" t="s">
        <v>19</v>
      </c>
      <c r="M9910" t="str">
        <f t="shared" si="701"/>
        <v>http://logeion.uchicago.edu/index.html#palea</v>
      </c>
    </row>
    <row r="9911" spans="1:13" ht="15" customHeight="1" x14ac:dyDescent="0.2">
      <c r="A9911" t="s">
        <v>34456</v>
      </c>
      <c r="B9911" t="s">
        <v>34457</v>
      </c>
      <c r="C9911" t="str">
        <f t="shared" si="698"/>
        <v>palear –aris n.</v>
      </c>
      <c r="D9911" t="str">
        <f t="shared" si="702"/>
        <v>palear</v>
      </c>
      <c r="E9911" t="s">
        <v>34458</v>
      </c>
      <c r="F9911" t="s">
        <v>34458</v>
      </c>
      <c r="G9911" t="s">
        <v>29</v>
      </c>
      <c r="H9911">
        <v>3</v>
      </c>
      <c r="I9911">
        <v>0</v>
      </c>
      <c r="J9911">
        <v>0</v>
      </c>
      <c r="K9911">
        <v>0</v>
      </c>
      <c r="L9911" t="s">
        <v>19</v>
      </c>
      <c r="M9911" t="str">
        <f t="shared" si="701"/>
        <v>http://logeion.uchicago.edu/index.html#palear</v>
      </c>
    </row>
    <row r="9912" spans="1:13" ht="15" customHeight="1" x14ac:dyDescent="0.2">
      <c r="A9912" t="s">
        <v>34459</v>
      </c>
      <c r="B9912" t="s">
        <v>34460</v>
      </c>
      <c r="C9912" t="str">
        <f t="shared" si="698"/>
        <v>Pales –is f.</v>
      </c>
      <c r="D9912" t="str">
        <f t="shared" si="702"/>
        <v>Pales</v>
      </c>
      <c r="E9912" t="s">
        <v>34461</v>
      </c>
      <c r="F9912" t="s">
        <v>34462</v>
      </c>
      <c r="G9912" t="s">
        <v>346</v>
      </c>
      <c r="H9912">
        <v>6</v>
      </c>
      <c r="K9912">
        <v>1</v>
      </c>
      <c r="L9912" t="s">
        <v>19</v>
      </c>
      <c r="M9912" t="str">
        <f t="shared" si="701"/>
        <v>http://logeion.uchicago.edu/index.html#Pales</v>
      </c>
    </row>
    <row r="9913" spans="1:13" ht="15" customHeight="1" x14ac:dyDescent="0.2">
      <c r="A9913" t="s">
        <v>34464</v>
      </c>
      <c r="B9913" t="s">
        <v>34465</v>
      </c>
      <c r="C9913" t="str">
        <f t="shared" si="698"/>
        <v>Palici –orum m.</v>
      </c>
      <c r="D9913" t="str">
        <f t="shared" si="702"/>
        <v>Palici</v>
      </c>
      <c r="E9913" t="s">
        <v>34466</v>
      </c>
      <c r="F9913" t="s">
        <v>34467</v>
      </c>
      <c r="G9913" t="s">
        <v>21</v>
      </c>
      <c r="H9913">
        <v>2</v>
      </c>
      <c r="I9913">
        <v>0</v>
      </c>
      <c r="J9913">
        <v>0</v>
      </c>
      <c r="K9913">
        <v>1</v>
      </c>
      <c r="L9913" t="s">
        <v>19</v>
      </c>
      <c r="M9913" t="str">
        <f t="shared" si="701"/>
        <v>http://logeion.uchicago.edu/index.html#Palici</v>
      </c>
    </row>
    <row r="9914" spans="1:13" ht="15" customHeight="1" x14ac:dyDescent="0.2">
      <c r="A9914" t="s">
        <v>34468</v>
      </c>
      <c r="B9914" t="s">
        <v>34469</v>
      </c>
      <c r="C9914" t="str">
        <f t="shared" si="698"/>
        <v>palimpsestus palimpsesti m.</v>
      </c>
      <c r="D9914" t="str">
        <f t="shared" si="702"/>
        <v>palimpsestus</v>
      </c>
      <c r="E9914" t="s">
        <v>34470</v>
      </c>
      <c r="F9914" t="s">
        <v>34471</v>
      </c>
      <c r="G9914" t="s">
        <v>21</v>
      </c>
      <c r="H9914">
        <v>2</v>
      </c>
      <c r="I9914">
        <v>0</v>
      </c>
      <c r="J9914">
        <v>0</v>
      </c>
      <c r="K9914">
        <v>0</v>
      </c>
      <c r="L9914" t="s">
        <v>19</v>
      </c>
      <c r="M9914" t="str">
        <f t="shared" si="701"/>
        <v>http://logeion.uchicago.edu/index.html#palimpsestus</v>
      </c>
    </row>
    <row r="9915" spans="1:13" ht="15" customHeight="1" x14ac:dyDescent="0.2">
      <c r="A9915" t="s">
        <v>34472</v>
      </c>
      <c r="B9915" t="s">
        <v>34473</v>
      </c>
      <c r="C9915" t="str">
        <f t="shared" si="698"/>
        <v>Palinurus –i m.</v>
      </c>
      <c r="D9915" t="str">
        <f t="shared" si="702"/>
        <v>Palinurus</v>
      </c>
      <c r="E9915" t="s">
        <v>34474</v>
      </c>
      <c r="F9915" t="s">
        <v>34475</v>
      </c>
      <c r="G9915" t="s">
        <v>21</v>
      </c>
      <c r="H9915">
        <v>2</v>
      </c>
      <c r="I9915">
        <v>0</v>
      </c>
      <c r="J9915">
        <v>0</v>
      </c>
      <c r="K9915">
        <v>1</v>
      </c>
      <c r="L9915" t="s">
        <v>19</v>
      </c>
      <c r="M9915" t="str">
        <f t="shared" si="701"/>
        <v>http://logeion.uchicago.edu/index.html#Palinurus</v>
      </c>
    </row>
    <row r="9916" spans="1:13" ht="15" customHeight="1" x14ac:dyDescent="0.2">
      <c r="A9916" t="s">
        <v>34476</v>
      </c>
      <c r="B9916" t="s">
        <v>34477</v>
      </c>
      <c r="C9916" t="str">
        <f t="shared" si="698"/>
        <v>paliurus –i m.</v>
      </c>
      <c r="D9916" t="str">
        <f t="shared" si="702"/>
        <v>paliurus</v>
      </c>
      <c r="E9916" t="s">
        <v>34478</v>
      </c>
      <c r="F9916" t="s">
        <v>34478</v>
      </c>
      <c r="G9916" t="s">
        <v>21</v>
      </c>
      <c r="H9916">
        <v>2</v>
      </c>
      <c r="I9916">
        <v>0</v>
      </c>
      <c r="J9916">
        <v>0</v>
      </c>
      <c r="K9916">
        <v>0</v>
      </c>
      <c r="L9916" t="s">
        <v>19</v>
      </c>
      <c r="M9916" t="str">
        <f t="shared" si="701"/>
        <v>http://logeion.uchicago.edu/index.html#paliurus</v>
      </c>
    </row>
    <row r="9917" spans="1:13" ht="15" customHeight="1" x14ac:dyDescent="0.2">
      <c r="A9917" t="s">
        <v>34479</v>
      </c>
      <c r="B9917" t="s">
        <v>34480</v>
      </c>
      <c r="C9917" t="str">
        <f t="shared" si="698"/>
        <v>palla –ae f.</v>
      </c>
      <c r="D9917" t="str">
        <f t="shared" si="702"/>
        <v>palla</v>
      </c>
      <c r="E9917" t="s">
        <v>34481</v>
      </c>
      <c r="F9917" t="s">
        <v>34481</v>
      </c>
      <c r="G9917" t="s">
        <v>76</v>
      </c>
      <c r="H9917">
        <v>1</v>
      </c>
      <c r="I9917">
        <v>0</v>
      </c>
      <c r="J9917">
        <v>0</v>
      </c>
      <c r="K9917">
        <v>0</v>
      </c>
      <c r="L9917" t="s">
        <v>19</v>
      </c>
      <c r="M9917" t="str">
        <f t="shared" si="701"/>
        <v>http://logeion.uchicago.edu/index.html#palla</v>
      </c>
    </row>
    <row r="9918" spans="1:13" ht="15" customHeight="1" x14ac:dyDescent="0.2">
      <c r="A9918" t="s">
        <v>34482</v>
      </c>
      <c r="B9918" t="s">
        <v>34483</v>
      </c>
      <c r="C9918" t="str">
        <f t="shared" si="698"/>
        <v>Palla –ae m.</v>
      </c>
      <c r="D9918" t="str">
        <f t="shared" si="702"/>
        <v>Palla</v>
      </c>
      <c r="E9918" t="s">
        <v>34484</v>
      </c>
      <c r="F9918" t="s">
        <v>34484</v>
      </c>
      <c r="G9918" t="s">
        <v>76</v>
      </c>
      <c r="H9918">
        <v>1</v>
      </c>
      <c r="I9918">
        <v>0</v>
      </c>
      <c r="J9918">
        <v>0</v>
      </c>
      <c r="K9918">
        <v>1</v>
      </c>
      <c r="L9918" t="s">
        <v>19</v>
      </c>
      <c r="M9918" t="str">
        <f t="shared" si="701"/>
        <v>http://logeion.uchicago.edu/index.html#Palla</v>
      </c>
    </row>
    <row r="9919" spans="1:13" ht="15" customHeight="1" x14ac:dyDescent="0.2">
      <c r="A9919" t="s">
        <v>34485</v>
      </c>
      <c r="B9919" t="s">
        <v>34486</v>
      </c>
      <c r="C9919" t="str">
        <f t="shared" si="698"/>
        <v>Palladium –i n.</v>
      </c>
      <c r="D9919" t="str">
        <f t="shared" si="702"/>
        <v>Palladium</v>
      </c>
      <c r="E9919" t="s">
        <v>34487</v>
      </c>
      <c r="F9919" t="s">
        <v>34487</v>
      </c>
      <c r="G9919" t="s">
        <v>21</v>
      </c>
      <c r="H9919">
        <v>2</v>
      </c>
      <c r="I9919">
        <v>0</v>
      </c>
      <c r="J9919">
        <v>0</v>
      </c>
      <c r="K9919">
        <v>0</v>
      </c>
      <c r="L9919" t="s">
        <v>19</v>
      </c>
      <c r="M9919" t="str">
        <f t="shared" si="701"/>
        <v>http://logeion.uchicago.edu/index.html#Palladium</v>
      </c>
    </row>
    <row r="9920" spans="1:13" ht="15" customHeight="1" x14ac:dyDescent="0.2">
      <c r="A9920" t="s">
        <v>34488</v>
      </c>
      <c r="B9920" t="s">
        <v>34489</v>
      </c>
      <c r="C9920" t="str">
        <f t="shared" si="698"/>
        <v>Palladius –a –um</v>
      </c>
      <c r="D9920" t="str">
        <f t="shared" si="702"/>
        <v>Palladius</v>
      </c>
      <c r="E9920" t="s">
        <v>34490</v>
      </c>
      <c r="F9920" t="s">
        <v>34491</v>
      </c>
      <c r="G9920" t="s">
        <v>61</v>
      </c>
      <c r="H9920">
        <v>1</v>
      </c>
      <c r="I9920">
        <v>0</v>
      </c>
      <c r="J9920">
        <v>0</v>
      </c>
      <c r="K9920">
        <v>1</v>
      </c>
      <c r="L9920" t="s">
        <v>36</v>
      </c>
      <c r="M9920" t="str">
        <f t="shared" si="701"/>
        <v>http://logeion.uchicago.edu/index.html#Palladius</v>
      </c>
    </row>
    <row r="9921" spans="1:13" ht="15" customHeight="1" x14ac:dyDescent="0.2">
      <c r="A9921" t="s">
        <v>34492</v>
      </c>
      <c r="B9921" t="s">
        <v>34489</v>
      </c>
      <c r="C9921" t="str">
        <f t="shared" si="698"/>
        <v>Palladius –a –um</v>
      </c>
      <c r="D9921" t="str">
        <f t="shared" si="702"/>
        <v>Palladius</v>
      </c>
      <c r="E9921" t="s">
        <v>34493</v>
      </c>
      <c r="F9921" t="s">
        <v>34493</v>
      </c>
      <c r="G9921" t="s">
        <v>61</v>
      </c>
      <c r="H9921">
        <v>1</v>
      </c>
      <c r="K9921">
        <v>1</v>
      </c>
      <c r="L9921" t="s">
        <v>36</v>
      </c>
      <c r="M9921" t="str">
        <f t="shared" si="701"/>
        <v>http://logeion.uchicago.edu/index.html#Palladius</v>
      </c>
    </row>
    <row r="9922" spans="1:13" ht="15" customHeight="1" x14ac:dyDescent="0.2">
      <c r="A9922" t="s">
        <v>34494</v>
      </c>
      <c r="B9922" t="s">
        <v>34495</v>
      </c>
      <c r="C9922" t="str">
        <f t="shared" si="698"/>
        <v>Pallanteum –i n.</v>
      </c>
      <c r="D9922" t="str">
        <f t="shared" si="702"/>
        <v>Pallanteum</v>
      </c>
      <c r="E9922" t="s">
        <v>34496</v>
      </c>
      <c r="F9922" t="s">
        <v>34497</v>
      </c>
      <c r="G9922" t="s">
        <v>21</v>
      </c>
      <c r="H9922">
        <v>2</v>
      </c>
      <c r="I9922">
        <v>0</v>
      </c>
      <c r="J9922">
        <v>0</v>
      </c>
      <c r="K9922">
        <v>1</v>
      </c>
      <c r="L9922" t="s">
        <v>19</v>
      </c>
      <c r="M9922" t="str">
        <f t="shared" si="701"/>
        <v>http://logeion.uchicago.edu/index.html#Pallanteum</v>
      </c>
    </row>
    <row r="9923" spans="1:13" ht="15" customHeight="1" x14ac:dyDescent="0.2">
      <c r="A9923" t="s">
        <v>34498</v>
      </c>
      <c r="B9923" t="s">
        <v>34499</v>
      </c>
      <c r="C9923" t="str">
        <f t="shared" si="698"/>
        <v>Pallanteus –a –um</v>
      </c>
      <c r="D9923" t="str">
        <f t="shared" si="702"/>
        <v>Pallanteus</v>
      </c>
      <c r="E9923" t="s">
        <v>34500</v>
      </c>
      <c r="F9923" t="s">
        <v>34501</v>
      </c>
      <c r="G9923" t="s">
        <v>61</v>
      </c>
      <c r="H9923">
        <v>1</v>
      </c>
      <c r="I9923">
        <v>0</v>
      </c>
      <c r="J9923">
        <v>0</v>
      </c>
      <c r="K9923">
        <v>1</v>
      </c>
      <c r="L9923" t="s">
        <v>36</v>
      </c>
      <c r="M9923" t="str">
        <f t="shared" si="701"/>
        <v>http://logeion.uchicago.edu/index.html#Pallanteus</v>
      </c>
    </row>
    <row r="9924" spans="1:13" ht="15" customHeight="1" x14ac:dyDescent="0.2">
      <c r="A9924" t="s">
        <v>34504</v>
      </c>
      <c r="B9924" t="s">
        <v>34505</v>
      </c>
      <c r="C9924" t="str">
        <f t="shared" si="698"/>
        <v>Pallas –adis f.</v>
      </c>
      <c r="D9924" t="str">
        <f t="shared" si="702"/>
        <v>Pallas</v>
      </c>
      <c r="E9924" t="s">
        <v>34506</v>
      </c>
      <c r="F9924" t="s">
        <v>34507</v>
      </c>
      <c r="G9924" t="s">
        <v>29</v>
      </c>
      <c r="H9924">
        <v>3</v>
      </c>
      <c r="I9924">
        <v>0</v>
      </c>
      <c r="J9924">
        <v>0</v>
      </c>
      <c r="K9924">
        <v>1</v>
      </c>
      <c r="L9924" t="s">
        <v>19</v>
      </c>
      <c r="M9924" t="str">
        <f t="shared" si="701"/>
        <v>http://logeion.uchicago.edu/index.html#Pallas</v>
      </c>
    </row>
    <row r="9925" spans="1:13" ht="15" customHeight="1" x14ac:dyDescent="0.2">
      <c r="A9925" t="s">
        <v>34508</v>
      </c>
      <c r="B9925" t="s">
        <v>34509</v>
      </c>
      <c r="C9925" t="str">
        <f t="shared" si="698"/>
        <v>Pallas –antis m.</v>
      </c>
      <c r="D9925" t="str">
        <f t="shared" si="702"/>
        <v>Pallas</v>
      </c>
      <c r="E9925" t="s">
        <v>34506</v>
      </c>
      <c r="F9925" t="s">
        <v>34510</v>
      </c>
      <c r="G9925" t="s">
        <v>29</v>
      </c>
      <c r="H9925">
        <v>3</v>
      </c>
      <c r="I9925">
        <v>0</v>
      </c>
      <c r="J9925">
        <v>0</v>
      </c>
      <c r="K9925">
        <v>0</v>
      </c>
      <c r="L9925" t="s">
        <v>19</v>
      </c>
      <c r="M9925" t="str">
        <f t="shared" si="701"/>
        <v>http://logeion.uchicago.edu/index.html#Pallas</v>
      </c>
    </row>
    <row r="9926" spans="1:13" ht="15" customHeight="1" x14ac:dyDescent="0.2">
      <c r="A9926" t="s">
        <v>34511</v>
      </c>
      <c r="B9926" t="s">
        <v>34512</v>
      </c>
      <c r="C9926" t="str">
        <f t="shared" si="698"/>
        <v>Pallene –es f.</v>
      </c>
      <c r="D9926" t="str">
        <f t="shared" si="702"/>
        <v>Pallene</v>
      </c>
      <c r="E9926" t="s">
        <v>34513</v>
      </c>
      <c r="F9926" t="s">
        <v>61076</v>
      </c>
      <c r="G9926" t="s">
        <v>346</v>
      </c>
      <c r="H9926">
        <v>6</v>
      </c>
      <c r="K9926">
        <v>1</v>
      </c>
      <c r="L9926" t="s">
        <v>19</v>
      </c>
      <c r="M9926" t="str">
        <f t="shared" si="701"/>
        <v>http://logeion.uchicago.edu/index.html#Pallene</v>
      </c>
    </row>
    <row r="9927" spans="1:13" ht="15" customHeight="1" x14ac:dyDescent="0.2">
      <c r="A9927" t="s">
        <v>34514</v>
      </c>
      <c r="B9927" t="s">
        <v>34515</v>
      </c>
      <c r="C9927" t="str">
        <f t="shared" si="698"/>
        <v>palleo –ere –ui</v>
      </c>
      <c r="D9927" t="str">
        <f t="shared" si="702"/>
        <v>palleo</v>
      </c>
      <c r="E9927" t="s">
        <v>34516</v>
      </c>
      <c r="F9927" t="s">
        <v>34517</v>
      </c>
      <c r="G9927" t="s">
        <v>95</v>
      </c>
      <c r="I9927">
        <v>2</v>
      </c>
      <c r="J9927">
        <v>0</v>
      </c>
      <c r="K9927">
        <v>0</v>
      </c>
      <c r="L9927" t="s">
        <v>24</v>
      </c>
      <c r="M9927" t="str">
        <f t="shared" si="701"/>
        <v>http://logeion.uchicago.edu/index.html#palleo</v>
      </c>
    </row>
    <row r="9928" spans="1:13" ht="15" customHeight="1" x14ac:dyDescent="0.2">
      <c r="A9928" t="s">
        <v>34518</v>
      </c>
      <c r="B9928" t="s">
        <v>34519</v>
      </c>
      <c r="C9928" t="str">
        <f t="shared" si="698"/>
        <v>pallesco –ere pallui –us</v>
      </c>
      <c r="D9928" t="str">
        <f t="shared" si="702"/>
        <v>pallesco</v>
      </c>
      <c r="E9928" t="s">
        <v>34520</v>
      </c>
      <c r="F9928" t="s">
        <v>34520</v>
      </c>
      <c r="G9928" t="s">
        <v>66</v>
      </c>
      <c r="I9928">
        <v>3</v>
      </c>
      <c r="J9928">
        <v>0</v>
      </c>
      <c r="K9928">
        <v>0</v>
      </c>
      <c r="L9928" t="s">
        <v>24</v>
      </c>
      <c r="M9928" t="str">
        <f t="shared" si="701"/>
        <v>http://logeion.uchicago.edu/index.html#pallesco</v>
      </c>
    </row>
    <row r="9929" spans="1:13" ht="15" customHeight="1" x14ac:dyDescent="0.2">
      <c r="A9929" t="s">
        <v>34522</v>
      </c>
      <c r="B9929" t="s">
        <v>34523</v>
      </c>
      <c r="C9929" t="str">
        <f t="shared" si="698"/>
        <v>pallidulus –a –um</v>
      </c>
      <c r="D9929" t="str">
        <f t="shared" si="702"/>
        <v>pallidulus</v>
      </c>
      <c r="E9929" t="s">
        <v>34524</v>
      </c>
      <c r="F9929" t="s">
        <v>34524</v>
      </c>
      <c r="G9929" t="s">
        <v>61</v>
      </c>
      <c r="H9929">
        <v>1</v>
      </c>
      <c r="I9929">
        <v>0</v>
      </c>
      <c r="J9929">
        <v>0</v>
      </c>
      <c r="K9929">
        <v>0</v>
      </c>
      <c r="L9929" t="s">
        <v>36</v>
      </c>
      <c r="M9929" t="str">
        <f t="shared" si="701"/>
        <v>http://logeion.uchicago.edu/index.html#pallidulus</v>
      </c>
    </row>
    <row r="9930" spans="1:13" ht="15" customHeight="1" x14ac:dyDescent="0.2">
      <c r="A9930" t="s">
        <v>34525</v>
      </c>
      <c r="B9930" t="s">
        <v>34526</v>
      </c>
      <c r="C9930" t="str">
        <f t="shared" si="698"/>
        <v>pallidus –a –um</v>
      </c>
      <c r="D9930" t="str">
        <f t="shared" si="702"/>
        <v>pallidus</v>
      </c>
      <c r="E9930" t="s">
        <v>34527</v>
      </c>
      <c r="F9930" t="s">
        <v>34528</v>
      </c>
      <c r="G9930" t="s">
        <v>61</v>
      </c>
      <c r="H9930">
        <v>1</v>
      </c>
      <c r="I9930">
        <v>0</v>
      </c>
      <c r="J9930">
        <v>0</v>
      </c>
      <c r="K9930">
        <v>0</v>
      </c>
      <c r="L9930" t="s">
        <v>36</v>
      </c>
      <c r="M9930" t="str">
        <f t="shared" si="701"/>
        <v>http://logeion.uchicago.edu/index.html#pallidus</v>
      </c>
    </row>
    <row r="9931" spans="1:13" ht="15" customHeight="1" x14ac:dyDescent="0.2">
      <c r="A9931" t="s">
        <v>34529</v>
      </c>
      <c r="B9931" t="s">
        <v>59738</v>
      </c>
      <c r="C9931" t="str">
        <f t="shared" si="698"/>
        <v xml:space="preserve">palliolum –i m. </v>
      </c>
      <c r="D9931" t="str">
        <f t="shared" si="702"/>
        <v>palliolum</v>
      </c>
      <c r="E9931" t="s">
        <v>59739</v>
      </c>
      <c r="F9931" t="s">
        <v>59739</v>
      </c>
      <c r="G9931" t="s">
        <v>21</v>
      </c>
      <c r="H9931">
        <v>2</v>
      </c>
      <c r="I9931">
        <v>0</v>
      </c>
      <c r="J9931">
        <v>0</v>
      </c>
      <c r="K9931">
        <v>0</v>
      </c>
      <c r="L9931" t="s">
        <v>19</v>
      </c>
      <c r="M9931" t="str">
        <f t="shared" si="701"/>
        <v>http://logeion.uchicago.edu/index.html#palliolum</v>
      </c>
    </row>
    <row r="9932" spans="1:13" ht="15" customHeight="1" x14ac:dyDescent="0.2">
      <c r="A9932" t="s">
        <v>34530</v>
      </c>
      <c r="B9932" t="s">
        <v>34531</v>
      </c>
      <c r="C9932" t="str">
        <f t="shared" si="698"/>
        <v>pallium palli(i) n.</v>
      </c>
      <c r="D9932" t="str">
        <f t="shared" si="702"/>
        <v>pallium</v>
      </c>
      <c r="E9932" t="s">
        <v>56269</v>
      </c>
      <c r="F9932" t="s">
        <v>34532</v>
      </c>
      <c r="G9932" t="s">
        <v>21</v>
      </c>
      <c r="H9932">
        <v>2</v>
      </c>
      <c r="I9932">
        <v>0</v>
      </c>
      <c r="J9932">
        <v>0</v>
      </c>
      <c r="K9932">
        <v>0</v>
      </c>
      <c r="L9932" t="s">
        <v>19</v>
      </c>
      <c r="M9932" t="str">
        <f t="shared" si="701"/>
        <v>http://logeion.uchicago.edu/index.html#pallium</v>
      </c>
    </row>
    <row r="9933" spans="1:13" ht="15" customHeight="1" x14ac:dyDescent="0.2">
      <c r="A9933" t="s">
        <v>53633</v>
      </c>
      <c r="B9933" t="s">
        <v>53634</v>
      </c>
      <c r="C9933" t="str">
        <f t="shared" si="698"/>
        <v>pallo –are</v>
      </c>
      <c r="D9933" t="str">
        <f t="shared" si="702"/>
        <v>pallo</v>
      </c>
      <c r="E9933" t="s">
        <v>53635</v>
      </c>
      <c r="F9933" t="s">
        <v>53635</v>
      </c>
      <c r="G9933" t="s">
        <v>23</v>
      </c>
      <c r="I9933">
        <v>1</v>
      </c>
      <c r="J9933">
        <v>0</v>
      </c>
      <c r="K9933">
        <v>0</v>
      </c>
      <c r="L9933" t="s">
        <v>24</v>
      </c>
      <c r="M9933" t="str">
        <f t="shared" si="701"/>
        <v>http://logeion.uchicago.edu/index.html#pallo</v>
      </c>
    </row>
    <row r="9934" spans="1:13" ht="15" customHeight="1" x14ac:dyDescent="0.2">
      <c r="A9934" t="s">
        <v>34533</v>
      </c>
      <c r="B9934" t="s">
        <v>34534</v>
      </c>
      <c r="C9934" t="str">
        <f t="shared" si="698"/>
        <v>pallor –oris m.</v>
      </c>
      <c r="D9934" t="str">
        <f t="shared" si="702"/>
        <v>pallor</v>
      </c>
      <c r="E9934" t="s">
        <v>34535</v>
      </c>
      <c r="F9934" t="s">
        <v>34536</v>
      </c>
      <c r="G9934" t="s">
        <v>29</v>
      </c>
      <c r="H9934">
        <v>3</v>
      </c>
      <c r="I9934">
        <v>0</v>
      </c>
      <c r="J9934">
        <v>0</v>
      </c>
      <c r="K9934">
        <v>0</v>
      </c>
      <c r="L9934" t="s">
        <v>19</v>
      </c>
      <c r="M9934" t="str">
        <f t="shared" si="701"/>
        <v>http://logeion.uchicago.edu/index.html#pallor</v>
      </c>
    </row>
    <row r="9935" spans="1:13" ht="15" customHeight="1" x14ac:dyDescent="0.2">
      <c r="A9935" t="s">
        <v>34538</v>
      </c>
      <c r="B9935" t="s">
        <v>34539</v>
      </c>
      <c r="C9935" t="str">
        <f t="shared" si="698"/>
        <v>pallum –i m.</v>
      </c>
      <c r="D9935" t="str">
        <f t="shared" si="702"/>
        <v>pallum</v>
      </c>
      <c r="E9935" t="s">
        <v>34540</v>
      </c>
      <c r="F9935" t="s">
        <v>34541</v>
      </c>
      <c r="G9935" t="s">
        <v>21</v>
      </c>
      <c r="H9935">
        <v>2</v>
      </c>
      <c r="I9935">
        <v>0</v>
      </c>
      <c r="J9935">
        <v>0</v>
      </c>
      <c r="K9935">
        <v>0</v>
      </c>
      <c r="L9935" t="s">
        <v>19</v>
      </c>
      <c r="M9935" t="str">
        <f t="shared" si="701"/>
        <v>http://logeion.uchicago.edu/index.html#pallum</v>
      </c>
    </row>
    <row r="9936" spans="1:13" ht="15" customHeight="1" x14ac:dyDescent="0.2">
      <c r="A9936" t="s">
        <v>34542</v>
      </c>
      <c r="B9936" t="s">
        <v>34543</v>
      </c>
      <c r="C9936" t="str">
        <f t="shared" si="698"/>
        <v>palma palmae f.</v>
      </c>
      <c r="D9936" t="str">
        <f t="shared" si="702"/>
        <v>palma</v>
      </c>
      <c r="E9936" t="s">
        <v>34544</v>
      </c>
      <c r="F9936" t="s">
        <v>34544</v>
      </c>
      <c r="G9936" t="s">
        <v>76</v>
      </c>
      <c r="H9936">
        <v>1</v>
      </c>
      <c r="I9936">
        <v>0</v>
      </c>
      <c r="J9936">
        <v>0</v>
      </c>
      <c r="K9936">
        <v>0</v>
      </c>
      <c r="L9936" t="s">
        <v>19</v>
      </c>
      <c r="M9936" t="str">
        <f t="shared" si="701"/>
        <v>http://logeion.uchicago.edu/index.html#palma</v>
      </c>
    </row>
    <row r="9937" spans="1:13" ht="15" customHeight="1" x14ac:dyDescent="0.2">
      <c r="A9937" t="s">
        <v>34545</v>
      </c>
      <c r="B9937" t="s">
        <v>34546</v>
      </c>
      <c r="C9937" t="str">
        <f t="shared" si="698"/>
        <v>palmes –itis m.</v>
      </c>
      <c r="D9937" t="str">
        <f t="shared" ref="D9937:D9968" si="703">IF(ISBLANK(B9937),0,LEFT( C9937, FIND( " ", C9937 ) - 1 ))</f>
        <v>palmes</v>
      </c>
      <c r="E9937" t="s">
        <v>34547</v>
      </c>
      <c r="F9937" t="s">
        <v>34548</v>
      </c>
      <c r="G9937" t="s">
        <v>29</v>
      </c>
      <c r="H9937">
        <v>3</v>
      </c>
      <c r="I9937">
        <v>0</v>
      </c>
      <c r="J9937">
        <v>0</v>
      </c>
      <c r="K9937">
        <v>0</v>
      </c>
      <c r="L9937" t="s">
        <v>19</v>
      </c>
      <c r="M9937" t="str">
        <f t="shared" si="701"/>
        <v>http://logeion.uchicago.edu/index.html#palmes</v>
      </c>
    </row>
    <row r="9938" spans="1:13" ht="15" customHeight="1" x14ac:dyDescent="0.2">
      <c r="A9938" t="s">
        <v>34552</v>
      </c>
      <c r="B9938" t="s">
        <v>34553</v>
      </c>
      <c r="C9938" t="str">
        <f t="shared" si="698"/>
        <v>palmo palmare</v>
      </c>
      <c r="D9938" t="str">
        <f t="shared" si="703"/>
        <v>palmo</v>
      </c>
      <c r="E9938" t="s">
        <v>34554</v>
      </c>
      <c r="F9938" t="s">
        <v>34555</v>
      </c>
      <c r="G9938" t="s">
        <v>23</v>
      </c>
      <c r="I9938">
        <v>1</v>
      </c>
      <c r="J9938">
        <v>0</v>
      </c>
      <c r="K9938">
        <v>0</v>
      </c>
      <c r="L9938" t="s">
        <v>24</v>
      </c>
      <c r="M9938" t="str">
        <f t="shared" si="701"/>
        <v>http://logeion.uchicago.edu/index.html#palmo</v>
      </c>
    </row>
    <row r="9939" spans="1:13" ht="15" customHeight="1" x14ac:dyDescent="0.2">
      <c r="A9939" t="s">
        <v>34556</v>
      </c>
      <c r="B9939" t="s">
        <v>34557</v>
      </c>
      <c r="C9939" t="str">
        <f t="shared" si="698"/>
        <v>palmosus –a –um</v>
      </c>
      <c r="D9939" t="str">
        <f t="shared" si="703"/>
        <v>palmosus</v>
      </c>
      <c r="E9939" t="s">
        <v>34558</v>
      </c>
      <c r="F9939" t="s">
        <v>34559</v>
      </c>
      <c r="G9939" t="s">
        <v>61</v>
      </c>
      <c r="H9939">
        <v>1</v>
      </c>
      <c r="I9939">
        <v>0</v>
      </c>
      <c r="J9939">
        <v>0</v>
      </c>
      <c r="K9939">
        <v>0</v>
      </c>
      <c r="L9939" t="s">
        <v>36</v>
      </c>
      <c r="M9939" t="str">
        <f t="shared" si="701"/>
        <v>http://logeion.uchicago.edu/index.html#palmosus</v>
      </c>
    </row>
    <row r="9940" spans="1:13" ht="15" customHeight="1" x14ac:dyDescent="0.2">
      <c r="A9940" t="s">
        <v>34560</v>
      </c>
      <c r="B9940" t="s">
        <v>34561</v>
      </c>
      <c r="C9940" t="str">
        <f t="shared" ref="C9940:C10003" si="704">SUBSTITUTE(SUBSTITUTE(SUBSTITUTE(SUBSTITUTE(SUBSTITUTE(SUBSTITUTE(SUBSTITUTE(SUBSTITUTE(SUBSTITUTE(SUBSTITUTE(SUBSTITUTE(B9940, "ā", "a"), "ē", "e"), "ī", "i"), "ō", "o"), "ū", "u"), "ȳ", "y"), "Ā", "A"), "Ē", "E"), "Ī", "I"), "Ō", "O"), "Ū", "U")</f>
        <v>palmula –ae f.</v>
      </c>
      <c r="D9940" t="str">
        <f t="shared" si="703"/>
        <v>palmula</v>
      </c>
      <c r="E9940" t="s">
        <v>34562</v>
      </c>
      <c r="F9940" t="s">
        <v>34563</v>
      </c>
      <c r="G9940" t="s">
        <v>76</v>
      </c>
      <c r="H9940">
        <v>1</v>
      </c>
      <c r="I9940">
        <v>0</v>
      </c>
      <c r="J9940">
        <v>0</v>
      </c>
      <c r="K9940">
        <v>0</v>
      </c>
      <c r="L9940" t="s">
        <v>19</v>
      </c>
      <c r="M9940" t="str">
        <f t="shared" si="701"/>
        <v>http://logeion.uchicago.edu/index.html#palmula</v>
      </c>
    </row>
    <row r="9941" spans="1:13" ht="15" customHeight="1" x14ac:dyDescent="0.2">
      <c r="A9941" t="s">
        <v>34565</v>
      </c>
      <c r="B9941" t="s">
        <v>34566</v>
      </c>
      <c r="C9941" t="str">
        <f t="shared" si="704"/>
        <v>Palmus –i m.</v>
      </c>
      <c r="D9941" t="str">
        <f t="shared" si="703"/>
        <v>Palmus</v>
      </c>
      <c r="E9941" t="s">
        <v>34567</v>
      </c>
      <c r="F9941" t="s">
        <v>34568</v>
      </c>
      <c r="G9941" t="s">
        <v>21</v>
      </c>
      <c r="H9941">
        <v>2</v>
      </c>
      <c r="I9941">
        <v>0</v>
      </c>
      <c r="J9941">
        <v>0</v>
      </c>
      <c r="K9941">
        <v>1</v>
      </c>
      <c r="L9941" t="s">
        <v>19</v>
      </c>
      <c r="M9941" t="str">
        <f t="shared" si="701"/>
        <v>http://logeion.uchicago.edu/index.html#Palmus</v>
      </c>
    </row>
    <row r="9942" spans="1:13" ht="15" customHeight="1" x14ac:dyDescent="0.2">
      <c r="A9942" t="s">
        <v>34569</v>
      </c>
      <c r="B9942" t="s">
        <v>34570</v>
      </c>
      <c r="C9942" t="str">
        <f t="shared" si="704"/>
        <v>palor –atus sum</v>
      </c>
      <c r="D9942" t="str">
        <f t="shared" si="703"/>
        <v>palor</v>
      </c>
      <c r="E9942" t="s">
        <v>34571</v>
      </c>
      <c r="F9942" t="s">
        <v>34572</v>
      </c>
      <c r="G9942" t="s">
        <v>170</v>
      </c>
      <c r="I9942">
        <v>1</v>
      </c>
      <c r="J9942">
        <v>0</v>
      </c>
      <c r="K9942">
        <v>0</v>
      </c>
      <c r="L9942" t="s">
        <v>24</v>
      </c>
      <c r="M9942" t="str">
        <f t="shared" si="701"/>
        <v>http://logeion.uchicago.edu/index.html#palor</v>
      </c>
    </row>
    <row r="9943" spans="1:13" ht="15" customHeight="1" x14ac:dyDescent="0.2">
      <c r="A9943" t="s">
        <v>58870</v>
      </c>
      <c r="B9943" t="s">
        <v>58664</v>
      </c>
      <c r="C9943" t="str">
        <f t="shared" si="704"/>
        <v>palpabilis –e</v>
      </c>
      <c r="D9943" t="str">
        <f t="shared" si="703"/>
        <v>palpabilis</v>
      </c>
      <c r="E9943" t="s">
        <v>58666</v>
      </c>
      <c r="F9943" t="s">
        <v>58665</v>
      </c>
      <c r="G9943" t="s">
        <v>536</v>
      </c>
      <c r="H9943">
        <v>3</v>
      </c>
      <c r="L9943" t="s">
        <v>36</v>
      </c>
      <c r="M9943" t="str">
        <f t="shared" si="701"/>
        <v>http://logeion.uchicago.edu/index.html#palpabilis</v>
      </c>
    </row>
    <row r="9944" spans="1:13" ht="15" customHeight="1" x14ac:dyDescent="0.2">
      <c r="A9944" t="s">
        <v>34575</v>
      </c>
      <c r="B9944" t="s">
        <v>56174</v>
      </c>
      <c r="C9944" t="str">
        <f t="shared" si="704"/>
        <v>palpito palpitare</v>
      </c>
      <c r="D9944" t="str">
        <f t="shared" si="703"/>
        <v>palpito</v>
      </c>
      <c r="E9944" t="s">
        <v>56175</v>
      </c>
      <c r="F9944" t="s">
        <v>56176</v>
      </c>
      <c r="G9944" t="s">
        <v>23</v>
      </c>
      <c r="I9944">
        <v>1</v>
      </c>
      <c r="J9944">
        <v>0</v>
      </c>
      <c r="K9944">
        <v>0</v>
      </c>
      <c r="L9944" t="s">
        <v>24</v>
      </c>
      <c r="M9944" t="str">
        <f t="shared" si="701"/>
        <v>http://logeion.uchicago.edu/index.html#palpito</v>
      </c>
    </row>
    <row r="9945" spans="1:13" ht="15" customHeight="1" x14ac:dyDescent="0.2">
      <c r="A9945" t="s">
        <v>34577</v>
      </c>
      <c r="B9945" t="s">
        <v>59171</v>
      </c>
      <c r="C9945" t="str">
        <f t="shared" si="704"/>
        <v>palpo –are –avi –atus</v>
      </c>
      <c r="D9945" t="str">
        <f t="shared" si="703"/>
        <v>palpo</v>
      </c>
      <c r="E9945" t="s">
        <v>59328</v>
      </c>
      <c r="F9945" t="s">
        <v>59328</v>
      </c>
      <c r="G9945" t="s">
        <v>23</v>
      </c>
      <c r="I9945">
        <v>1</v>
      </c>
      <c r="J9945">
        <v>0</v>
      </c>
      <c r="K9945">
        <v>0</v>
      </c>
      <c r="L9945" t="s">
        <v>24</v>
      </c>
      <c r="M9945" t="str">
        <f t="shared" si="701"/>
        <v>http://logeion.uchicago.edu/index.html#palpo</v>
      </c>
    </row>
    <row r="9946" spans="1:13" ht="15" customHeight="1" x14ac:dyDescent="0.2">
      <c r="A9946" t="s">
        <v>34580</v>
      </c>
      <c r="B9946" t="s">
        <v>34581</v>
      </c>
      <c r="C9946" t="str">
        <f t="shared" si="704"/>
        <v xml:space="preserve">paludamentum–i n. </v>
      </c>
      <c r="D9946" t="str">
        <f t="shared" si="703"/>
        <v>paludamentum–i</v>
      </c>
      <c r="E9946" t="s">
        <v>34582</v>
      </c>
      <c r="F9946" t="s">
        <v>34583</v>
      </c>
      <c r="G9946" t="s">
        <v>21</v>
      </c>
      <c r="H9946">
        <v>2</v>
      </c>
      <c r="I9946">
        <v>0</v>
      </c>
      <c r="J9946">
        <v>0</v>
      </c>
      <c r="K9946">
        <v>0</v>
      </c>
      <c r="L9946" t="s">
        <v>19</v>
      </c>
      <c r="M9946" t="str">
        <f t="shared" si="701"/>
        <v>http://logeion.uchicago.edu/index.html#paludamentum–i</v>
      </c>
    </row>
    <row r="9947" spans="1:13" ht="15" customHeight="1" x14ac:dyDescent="0.2">
      <c r="A9947" t="s">
        <v>34585</v>
      </c>
      <c r="B9947" t="s">
        <v>34586</v>
      </c>
      <c r="C9947" t="str">
        <f t="shared" si="704"/>
        <v>palumbis –is m.</v>
      </c>
      <c r="D9947" t="str">
        <f t="shared" si="703"/>
        <v>palumbis</v>
      </c>
      <c r="E9947" t="s">
        <v>34587</v>
      </c>
      <c r="F9947" t="s">
        <v>34587</v>
      </c>
      <c r="G9947" t="s">
        <v>29</v>
      </c>
      <c r="H9947">
        <v>3</v>
      </c>
      <c r="I9947">
        <v>0</v>
      </c>
      <c r="J9947">
        <v>0</v>
      </c>
      <c r="K9947">
        <v>0</v>
      </c>
      <c r="L9947" t="s">
        <v>19</v>
      </c>
      <c r="M9947" t="str">
        <f t="shared" si="701"/>
        <v>http://logeion.uchicago.edu/index.html#palumbis</v>
      </c>
    </row>
    <row r="9948" spans="1:13" ht="15" customHeight="1" x14ac:dyDescent="0.2">
      <c r="A9948" t="s">
        <v>34588</v>
      </c>
      <c r="B9948" t="s">
        <v>54394</v>
      </c>
      <c r="C9948" t="str">
        <f t="shared" si="704"/>
        <v>palumbus –i m.</v>
      </c>
      <c r="D9948" t="str">
        <f t="shared" si="703"/>
        <v>palumbus</v>
      </c>
      <c r="E9948" t="s">
        <v>34587</v>
      </c>
      <c r="F9948" t="s">
        <v>34587</v>
      </c>
      <c r="G9948" t="s">
        <v>21</v>
      </c>
      <c r="H9948">
        <v>2</v>
      </c>
      <c r="I9948">
        <v>0</v>
      </c>
      <c r="J9948">
        <v>0</v>
      </c>
      <c r="K9948">
        <v>0</v>
      </c>
      <c r="L9948" t="s">
        <v>19</v>
      </c>
      <c r="M9948" t="str">
        <f t="shared" si="701"/>
        <v>http://logeion.uchicago.edu/index.html#palumbus</v>
      </c>
    </row>
    <row r="9949" spans="1:13" ht="15" customHeight="1" x14ac:dyDescent="0.2">
      <c r="A9949" t="s">
        <v>34589</v>
      </c>
      <c r="B9949" t="s">
        <v>34590</v>
      </c>
      <c r="C9949" t="str">
        <f t="shared" si="704"/>
        <v>palus –i m.</v>
      </c>
      <c r="D9949" t="str">
        <f t="shared" si="703"/>
        <v>palus</v>
      </c>
      <c r="E9949" t="s">
        <v>34591</v>
      </c>
      <c r="F9949" t="s">
        <v>34592</v>
      </c>
      <c r="G9949" t="s">
        <v>21</v>
      </c>
      <c r="H9949">
        <v>2</v>
      </c>
      <c r="I9949">
        <v>0</v>
      </c>
      <c r="J9949">
        <v>0</v>
      </c>
      <c r="K9949">
        <v>0</v>
      </c>
      <c r="L9949" t="s">
        <v>19</v>
      </c>
      <c r="M9949" t="str">
        <f t="shared" si="701"/>
        <v>http://logeion.uchicago.edu/index.html#palus</v>
      </c>
    </row>
    <row r="9950" spans="1:13" ht="15" customHeight="1" x14ac:dyDescent="0.2">
      <c r="A9950" t="s">
        <v>34593</v>
      </c>
      <c r="B9950" t="s">
        <v>34594</v>
      </c>
      <c r="C9950" t="str">
        <f t="shared" si="704"/>
        <v>palus –udis f.</v>
      </c>
      <c r="D9950" t="str">
        <f t="shared" si="703"/>
        <v>palus</v>
      </c>
      <c r="E9950" t="s">
        <v>34595</v>
      </c>
      <c r="F9950" t="s">
        <v>34596</v>
      </c>
      <c r="G9950" t="s">
        <v>29</v>
      </c>
      <c r="H9950">
        <v>3</v>
      </c>
      <c r="I9950">
        <v>0</v>
      </c>
      <c r="J9950">
        <v>0</v>
      </c>
      <c r="K9950">
        <v>0</v>
      </c>
      <c r="L9950" t="s">
        <v>19</v>
      </c>
      <c r="M9950" t="str">
        <f t="shared" si="701"/>
        <v>http://logeion.uchicago.edu/index.html#palus</v>
      </c>
    </row>
    <row r="9951" spans="1:13" ht="15" customHeight="1" x14ac:dyDescent="0.2">
      <c r="A9951" t="s">
        <v>34597</v>
      </c>
      <c r="B9951" t="s">
        <v>34598</v>
      </c>
      <c r="C9951" t="str">
        <f t="shared" si="704"/>
        <v>paluster –tris –tre</v>
      </c>
      <c r="D9951" t="str">
        <f t="shared" si="703"/>
        <v>paluster</v>
      </c>
      <c r="E9951" t="s">
        <v>34599</v>
      </c>
      <c r="F9951" t="s">
        <v>34599</v>
      </c>
      <c r="G9951" t="s">
        <v>536</v>
      </c>
      <c r="H9951">
        <v>3</v>
      </c>
      <c r="I9951">
        <v>0</v>
      </c>
      <c r="J9951">
        <v>0</v>
      </c>
      <c r="K9951">
        <v>0</v>
      </c>
      <c r="L9951" t="s">
        <v>36</v>
      </c>
      <c r="M9951" t="str">
        <f t="shared" si="701"/>
        <v>http://logeion.uchicago.edu/index.html#paluster</v>
      </c>
    </row>
    <row r="9952" spans="1:13" ht="15" customHeight="1" x14ac:dyDescent="0.2">
      <c r="A9952" t="s">
        <v>34600</v>
      </c>
      <c r="B9952" t="s">
        <v>34601</v>
      </c>
      <c r="C9952" t="str">
        <f t="shared" si="704"/>
        <v>Pamphagus –i m.</v>
      </c>
      <c r="D9952" t="str">
        <f t="shared" si="703"/>
        <v>Pamphagus</v>
      </c>
      <c r="E9952" t="s">
        <v>34602</v>
      </c>
      <c r="F9952" t="s">
        <v>34603</v>
      </c>
      <c r="G9952" t="s">
        <v>21</v>
      </c>
      <c r="H9952">
        <v>2</v>
      </c>
      <c r="I9952">
        <v>0</v>
      </c>
      <c r="J9952">
        <v>0</v>
      </c>
      <c r="K9952">
        <v>1</v>
      </c>
      <c r="L9952" t="s">
        <v>19</v>
      </c>
      <c r="M9952" t="str">
        <f t="shared" si="701"/>
        <v>http://logeion.uchicago.edu/index.html#Pamphagus</v>
      </c>
    </row>
    <row r="9953" spans="1:13" ht="15" customHeight="1" x14ac:dyDescent="0.2">
      <c r="A9953" t="s">
        <v>34604</v>
      </c>
      <c r="B9953" t="s">
        <v>34605</v>
      </c>
      <c r="C9953" t="str">
        <f t="shared" si="704"/>
        <v>Pamphilus Pamphili m.</v>
      </c>
      <c r="D9953" t="str">
        <f t="shared" si="703"/>
        <v>Pamphilus</v>
      </c>
      <c r="E9953" t="s">
        <v>34606</v>
      </c>
      <c r="F9953" t="s">
        <v>34606</v>
      </c>
      <c r="G9953" t="s">
        <v>21</v>
      </c>
      <c r="H9953">
        <v>2</v>
      </c>
      <c r="I9953">
        <v>0</v>
      </c>
      <c r="J9953">
        <v>0</v>
      </c>
      <c r="K9953">
        <v>1</v>
      </c>
      <c r="L9953" t="s">
        <v>19</v>
      </c>
      <c r="M9953" t="str">
        <f t="shared" si="701"/>
        <v>http://logeion.uchicago.edu/index.html#Pamphilus</v>
      </c>
    </row>
    <row r="9954" spans="1:13" ht="15" customHeight="1" x14ac:dyDescent="0.2">
      <c r="A9954" t="s">
        <v>34607</v>
      </c>
      <c r="B9954" t="s">
        <v>34608</v>
      </c>
      <c r="C9954" t="str">
        <f t="shared" si="704"/>
        <v>Pamphylia –ae f.</v>
      </c>
      <c r="D9954" t="str">
        <f t="shared" si="703"/>
        <v>Pamphylia</v>
      </c>
      <c r="E9954" t="s">
        <v>34609</v>
      </c>
      <c r="F9954" t="s">
        <v>34610</v>
      </c>
      <c r="G9954" t="s">
        <v>76</v>
      </c>
      <c r="H9954">
        <v>1</v>
      </c>
      <c r="I9954">
        <v>0</v>
      </c>
      <c r="J9954">
        <v>0</v>
      </c>
      <c r="K9954">
        <v>1</v>
      </c>
      <c r="L9954" t="s">
        <v>19</v>
      </c>
      <c r="M9954" t="str">
        <f t="shared" si="701"/>
        <v>http://logeion.uchicago.edu/index.html#Pamphylia</v>
      </c>
    </row>
    <row r="9955" spans="1:13" ht="15" customHeight="1" x14ac:dyDescent="0.2">
      <c r="A9955" t="s">
        <v>34611</v>
      </c>
      <c r="B9955" t="s">
        <v>34612</v>
      </c>
      <c r="C9955" t="str">
        <f t="shared" si="704"/>
        <v>Pamphylius –a –um</v>
      </c>
      <c r="D9955" t="str">
        <f t="shared" si="703"/>
        <v>Pamphylius</v>
      </c>
      <c r="E9955" t="s">
        <v>34613</v>
      </c>
      <c r="F9955" t="s">
        <v>34614</v>
      </c>
      <c r="G9955" t="s">
        <v>61</v>
      </c>
      <c r="H9955">
        <v>1</v>
      </c>
      <c r="I9955">
        <v>0</v>
      </c>
      <c r="J9955">
        <v>0</v>
      </c>
      <c r="K9955">
        <v>1</v>
      </c>
      <c r="L9955" t="s">
        <v>36</v>
      </c>
      <c r="M9955" t="str">
        <f t="shared" ref="M9955:M10018" si="705">"http://logeion.uchicago.edu/index.html#"&amp;D9955</f>
        <v>http://logeion.uchicago.edu/index.html#Pamphylius</v>
      </c>
    </row>
    <row r="9956" spans="1:13" ht="15" customHeight="1" x14ac:dyDescent="0.2">
      <c r="A9956" t="s">
        <v>34615</v>
      </c>
      <c r="B9956" t="s">
        <v>34616</v>
      </c>
      <c r="C9956" t="str">
        <f t="shared" si="704"/>
        <v>pampineus –a –um</v>
      </c>
      <c r="D9956" t="str">
        <f t="shared" si="703"/>
        <v>pampineus</v>
      </c>
      <c r="E9956" t="s">
        <v>34617</v>
      </c>
      <c r="F9956" t="s">
        <v>34618</v>
      </c>
      <c r="G9956" t="s">
        <v>61</v>
      </c>
      <c r="H9956">
        <v>1</v>
      </c>
      <c r="I9956">
        <v>0</v>
      </c>
      <c r="J9956">
        <v>0</v>
      </c>
      <c r="K9956">
        <v>0</v>
      </c>
      <c r="L9956" t="s">
        <v>36</v>
      </c>
      <c r="M9956" t="str">
        <f t="shared" si="705"/>
        <v>http://logeion.uchicago.edu/index.html#pampineus</v>
      </c>
    </row>
    <row r="9957" spans="1:13" ht="15" customHeight="1" x14ac:dyDescent="0.2">
      <c r="A9957" t="s">
        <v>34620</v>
      </c>
      <c r="B9957" t="s">
        <v>34621</v>
      </c>
      <c r="C9957" t="str">
        <f t="shared" si="704"/>
        <v>pampinus –i m./f.</v>
      </c>
      <c r="D9957" t="str">
        <f t="shared" si="703"/>
        <v>pampinus</v>
      </c>
      <c r="E9957" t="s">
        <v>34622</v>
      </c>
      <c r="F9957" t="s">
        <v>34623</v>
      </c>
      <c r="G9957" t="s">
        <v>21</v>
      </c>
      <c r="H9957">
        <v>2</v>
      </c>
      <c r="I9957">
        <v>0</v>
      </c>
      <c r="J9957">
        <v>0</v>
      </c>
      <c r="K9957">
        <v>0</v>
      </c>
      <c r="L9957" t="s">
        <v>19</v>
      </c>
      <c r="M9957" t="str">
        <f t="shared" si="705"/>
        <v>http://logeion.uchicago.edu/index.html#pampinus</v>
      </c>
    </row>
    <row r="9958" spans="1:13" ht="15" customHeight="1" x14ac:dyDescent="0.2">
      <c r="A9958" t="s">
        <v>34624</v>
      </c>
      <c r="B9958" t="s">
        <v>34625</v>
      </c>
      <c r="C9958" t="str">
        <f t="shared" si="704"/>
        <v>Pan Panos (acc. Pana) m.</v>
      </c>
      <c r="D9958" t="str">
        <f t="shared" si="703"/>
        <v>Pan</v>
      </c>
      <c r="E9958" t="s">
        <v>34626</v>
      </c>
      <c r="F9958" t="s">
        <v>34627</v>
      </c>
      <c r="G9958" t="s">
        <v>346</v>
      </c>
      <c r="H9958">
        <v>6</v>
      </c>
      <c r="I9958">
        <v>0</v>
      </c>
      <c r="J9958">
        <v>0</v>
      </c>
      <c r="K9958">
        <v>1</v>
      </c>
      <c r="L9958" t="s">
        <v>19</v>
      </c>
      <c r="M9958" t="str">
        <f t="shared" si="705"/>
        <v>http://logeion.uchicago.edu/index.html#Pan</v>
      </c>
    </row>
    <row r="9959" spans="1:13" ht="15" customHeight="1" x14ac:dyDescent="0.2">
      <c r="A9959" t="s">
        <v>34628</v>
      </c>
      <c r="B9959" t="s">
        <v>34629</v>
      </c>
      <c r="C9959" t="str">
        <f t="shared" si="704"/>
        <v>panacea –ae f.</v>
      </c>
      <c r="D9959" t="str">
        <f t="shared" si="703"/>
        <v>panacea</v>
      </c>
      <c r="E9959" t="s">
        <v>34630</v>
      </c>
      <c r="F9959" t="s">
        <v>34630</v>
      </c>
      <c r="G9959" t="s">
        <v>76</v>
      </c>
      <c r="H9959">
        <v>1</v>
      </c>
      <c r="I9959">
        <v>0</v>
      </c>
      <c r="J9959">
        <v>0</v>
      </c>
      <c r="K9959">
        <v>0</v>
      </c>
      <c r="L9959" t="s">
        <v>19</v>
      </c>
      <c r="M9959" t="str">
        <f t="shared" si="705"/>
        <v>http://logeion.uchicago.edu/index.html#panacea</v>
      </c>
    </row>
    <row r="9960" spans="1:13" ht="15" customHeight="1" x14ac:dyDescent="0.2">
      <c r="A9960" t="s">
        <v>56358</v>
      </c>
      <c r="B9960" t="s">
        <v>57673</v>
      </c>
      <c r="C9960" t="str">
        <f t="shared" si="704"/>
        <v>panarium ( –i)i n.</v>
      </c>
      <c r="D9960" t="str">
        <f t="shared" si="703"/>
        <v>panarium</v>
      </c>
      <c r="E9960" t="s">
        <v>57441</v>
      </c>
      <c r="F9960" t="s">
        <v>57441</v>
      </c>
      <c r="G9960" t="s">
        <v>21</v>
      </c>
      <c r="H9960">
        <v>2</v>
      </c>
      <c r="L9960" t="s">
        <v>19</v>
      </c>
      <c r="M9960" t="str">
        <f t="shared" si="705"/>
        <v>http://logeion.uchicago.edu/index.html#panarium</v>
      </c>
    </row>
    <row r="9961" spans="1:13" ht="15" customHeight="1" x14ac:dyDescent="0.2">
      <c r="A9961" t="s">
        <v>34632</v>
      </c>
      <c r="B9961" t="s">
        <v>34633</v>
      </c>
      <c r="C9961" t="str">
        <f t="shared" si="704"/>
        <v>Panchaeus –a –um</v>
      </c>
      <c r="D9961" t="str">
        <f t="shared" si="703"/>
        <v>Panchaeus</v>
      </c>
      <c r="E9961" t="s">
        <v>34634</v>
      </c>
      <c r="F9961" t="s">
        <v>34635</v>
      </c>
      <c r="G9961" t="s">
        <v>61</v>
      </c>
      <c r="H9961">
        <v>1</v>
      </c>
      <c r="K9961">
        <v>1</v>
      </c>
      <c r="L9961" t="s">
        <v>36</v>
      </c>
      <c r="M9961" t="str">
        <f t="shared" si="705"/>
        <v>http://logeion.uchicago.edu/index.html#Panchaeus</v>
      </c>
    </row>
    <row r="9962" spans="1:13" ht="15" customHeight="1" x14ac:dyDescent="0.2">
      <c r="A9962" t="s">
        <v>34636</v>
      </c>
      <c r="B9962" t="s">
        <v>34637</v>
      </c>
      <c r="C9962" t="str">
        <f t="shared" si="704"/>
        <v>Panchaia –ae f.</v>
      </c>
      <c r="D9962" t="str">
        <f t="shared" si="703"/>
        <v>Panchaia</v>
      </c>
      <c r="E9962" t="s">
        <v>34638</v>
      </c>
      <c r="F9962" t="s">
        <v>34639</v>
      </c>
      <c r="G9962" t="s">
        <v>76</v>
      </c>
      <c r="H9962">
        <v>1</v>
      </c>
      <c r="K9962">
        <v>1</v>
      </c>
      <c r="L9962" t="s">
        <v>19</v>
      </c>
      <c r="M9962" t="str">
        <f t="shared" si="705"/>
        <v>http://logeion.uchicago.edu/index.html#Panchaia</v>
      </c>
    </row>
    <row r="9963" spans="1:13" ht="15" customHeight="1" x14ac:dyDescent="0.2">
      <c r="A9963" t="s">
        <v>34642</v>
      </c>
      <c r="B9963" t="s">
        <v>34643</v>
      </c>
      <c r="C9963" t="str">
        <f t="shared" si="704"/>
        <v>Pandarus –i m.</v>
      </c>
      <c r="D9963" t="str">
        <f t="shared" si="703"/>
        <v>Pandarus</v>
      </c>
      <c r="E9963" t="s">
        <v>34644</v>
      </c>
      <c r="F9963" t="s">
        <v>34645</v>
      </c>
      <c r="G9963" t="s">
        <v>21</v>
      </c>
      <c r="H9963">
        <v>2</v>
      </c>
      <c r="I9963">
        <v>0</v>
      </c>
      <c r="J9963">
        <v>0</v>
      </c>
      <c r="K9963">
        <v>1</v>
      </c>
      <c r="L9963" t="s">
        <v>19</v>
      </c>
      <c r="M9963" t="str">
        <f t="shared" si="705"/>
        <v>http://logeion.uchicago.edu/index.html#Pandarus</v>
      </c>
    </row>
    <row r="9964" spans="1:13" ht="15" customHeight="1" x14ac:dyDescent="0.2">
      <c r="A9964" t="s">
        <v>56808</v>
      </c>
      <c r="B9964" t="s">
        <v>57923</v>
      </c>
      <c r="C9964" t="str">
        <f t="shared" si="704"/>
        <v>Pandateria –ae f.</v>
      </c>
      <c r="D9964" t="str">
        <f t="shared" si="703"/>
        <v>Pandateria</v>
      </c>
      <c r="E9964" t="s">
        <v>57443</v>
      </c>
      <c r="F9964" t="s">
        <v>57442</v>
      </c>
      <c r="G9964" t="s">
        <v>76</v>
      </c>
      <c r="H9964">
        <v>1</v>
      </c>
      <c r="K9964">
        <v>1</v>
      </c>
      <c r="L9964" t="s">
        <v>19</v>
      </c>
      <c r="M9964" t="str">
        <f t="shared" si="705"/>
        <v>http://logeion.uchicago.edu/index.html#Pandateria</v>
      </c>
    </row>
    <row r="9965" spans="1:13" ht="15" customHeight="1" x14ac:dyDescent="0.2">
      <c r="A9965" t="s">
        <v>34647</v>
      </c>
      <c r="B9965" t="s">
        <v>34648</v>
      </c>
      <c r="C9965" t="str">
        <f t="shared" si="704"/>
        <v>Pandion –onis m.</v>
      </c>
      <c r="D9965" t="str">
        <f t="shared" si="703"/>
        <v>Pandion</v>
      </c>
      <c r="E9965" t="s">
        <v>34649</v>
      </c>
      <c r="F9965" t="s">
        <v>34650</v>
      </c>
      <c r="G9965" t="s">
        <v>29</v>
      </c>
      <c r="H9965">
        <v>3</v>
      </c>
      <c r="I9965">
        <v>0</v>
      </c>
      <c r="J9965">
        <v>0</v>
      </c>
      <c r="K9965">
        <v>1</v>
      </c>
      <c r="L9965" t="s">
        <v>19</v>
      </c>
      <c r="M9965" t="str">
        <f t="shared" si="705"/>
        <v>http://logeion.uchicago.edu/index.html#Pandion</v>
      </c>
    </row>
    <row r="9966" spans="1:13" ht="15" customHeight="1" x14ac:dyDescent="0.2">
      <c r="A9966" t="s">
        <v>34652</v>
      </c>
      <c r="B9966" t="s">
        <v>34653</v>
      </c>
      <c r="C9966" t="str">
        <f t="shared" si="704"/>
        <v>pando pandere pandi passus</v>
      </c>
      <c r="D9966" t="str">
        <f t="shared" si="703"/>
        <v>pando</v>
      </c>
      <c r="E9966" t="s">
        <v>27324</v>
      </c>
      <c r="F9966" t="s">
        <v>34654</v>
      </c>
      <c r="G9966" t="s">
        <v>66</v>
      </c>
      <c r="I9966">
        <v>3</v>
      </c>
      <c r="J9966">
        <v>0</v>
      </c>
      <c r="K9966">
        <v>0</v>
      </c>
      <c r="L9966" t="s">
        <v>24</v>
      </c>
      <c r="M9966" t="str">
        <f t="shared" si="705"/>
        <v>http://logeion.uchicago.edu/index.html#pando</v>
      </c>
    </row>
    <row r="9967" spans="1:13" ht="15" customHeight="1" x14ac:dyDescent="0.2">
      <c r="A9967" t="s">
        <v>34655</v>
      </c>
      <c r="B9967" t="s">
        <v>34656</v>
      </c>
      <c r="C9967" t="str">
        <f t="shared" si="704"/>
        <v>Pandora –ae f.</v>
      </c>
      <c r="D9967" t="str">
        <f t="shared" si="703"/>
        <v>Pandora</v>
      </c>
      <c r="E9967" t="s">
        <v>34657</v>
      </c>
      <c r="F9967" t="s">
        <v>34658</v>
      </c>
      <c r="G9967" t="s">
        <v>76</v>
      </c>
      <c r="H9967">
        <v>1</v>
      </c>
      <c r="I9967">
        <v>0</v>
      </c>
      <c r="J9967">
        <v>0</v>
      </c>
      <c r="K9967">
        <v>1</v>
      </c>
      <c r="L9967" t="s">
        <v>19</v>
      </c>
      <c r="M9967" t="str">
        <f t="shared" si="705"/>
        <v>http://logeion.uchicago.edu/index.html#Pandora</v>
      </c>
    </row>
    <row r="9968" spans="1:13" ht="15" customHeight="1" x14ac:dyDescent="0.2">
      <c r="A9968" t="s">
        <v>34659</v>
      </c>
      <c r="B9968" t="s">
        <v>34660</v>
      </c>
      <c r="C9968" t="str">
        <f t="shared" si="704"/>
        <v>pandus –a –um</v>
      </c>
      <c r="D9968" t="str">
        <f t="shared" si="703"/>
        <v>pandus</v>
      </c>
      <c r="E9968" t="s">
        <v>34661</v>
      </c>
      <c r="F9968" t="s">
        <v>34661</v>
      </c>
      <c r="G9968" t="s">
        <v>61</v>
      </c>
      <c r="H9968">
        <v>1</v>
      </c>
      <c r="I9968">
        <v>0</v>
      </c>
      <c r="J9968">
        <v>0</v>
      </c>
      <c r="K9968">
        <v>0</v>
      </c>
      <c r="L9968" t="s">
        <v>36</v>
      </c>
      <c r="M9968" t="str">
        <f t="shared" si="705"/>
        <v>http://logeion.uchicago.edu/index.html#pandus</v>
      </c>
    </row>
    <row r="9969" spans="1:13" ht="15" customHeight="1" x14ac:dyDescent="0.2">
      <c r="A9969" t="s">
        <v>34662</v>
      </c>
      <c r="B9969" t="s">
        <v>34663</v>
      </c>
      <c r="C9969" t="str">
        <f t="shared" si="704"/>
        <v>Pangaea –orum n.</v>
      </c>
      <c r="D9969" t="str">
        <f t="shared" ref="D9969:D10000" si="706">IF(ISBLANK(B9969),0,LEFT( C9969, FIND( " ", C9969 ) - 1 ))</f>
        <v>Pangaea</v>
      </c>
      <c r="E9969" t="s">
        <v>34664</v>
      </c>
      <c r="F9969" t="s">
        <v>34665</v>
      </c>
      <c r="G9969" t="s">
        <v>21</v>
      </c>
      <c r="H9969">
        <v>2</v>
      </c>
      <c r="K9969">
        <v>1</v>
      </c>
      <c r="L9969" t="s">
        <v>19</v>
      </c>
      <c r="M9969" t="str">
        <f t="shared" si="705"/>
        <v>http://logeion.uchicago.edu/index.html#Pangaea</v>
      </c>
    </row>
    <row r="9970" spans="1:13" ht="15" customHeight="1" x14ac:dyDescent="0.2">
      <c r="A9970" t="s">
        <v>34666</v>
      </c>
      <c r="B9970" t="s">
        <v>34667</v>
      </c>
      <c r="C9970" t="str">
        <f t="shared" si="704"/>
        <v>pango pangere pepigi pactum</v>
      </c>
      <c r="D9970" t="str">
        <f t="shared" si="706"/>
        <v>pango</v>
      </c>
      <c r="E9970" t="s">
        <v>34668</v>
      </c>
      <c r="F9970" t="s">
        <v>34668</v>
      </c>
      <c r="G9970" t="s">
        <v>66</v>
      </c>
      <c r="I9970">
        <v>3</v>
      </c>
      <c r="J9970">
        <v>0</v>
      </c>
      <c r="K9970">
        <v>0</v>
      </c>
      <c r="L9970" t="s">
        <v>24</v>
      </c>
      <c r="M9970" t="str">
        <f t="shared" si="705"/>
        <v>http://logeion.uchicago.edu/index.html#pango</v>
      </c>
    </row>
    <row r="9971" spans="1:13" ht="15" customHeight="1" x14ac:dyDescent="0.2">
      <c r="A9971" t="s">
        <v>34672</v>
      </c>
      <c r="B9971" t="s">
        <v>34673</v>
      </c>
      <c r="C9971" t="str">
        <f t="shared" si="704"/>
        <v>panis panis m.</v>
      </c>
      <c r="D9971" t="str">
        <f t="shared" si="706"/>
        <v>panis</v>
      </c>
      <c r="E9971" t="s">
        <v>34674</v>
      </c>
      <c r="F9971" t="s">
        <v>34674</v>
      </c>
      <c r="G9971" t="s">
        <v>29</v>
      </c>
      <c r="H9971">
        <v>3</v>
      </c>
      <c r="I9971">
        <v>0</v>
      </c>
      <c r="J9971">
        <v>0</v>
      </c>
      <c r="K9971">
        <v>0</v>
      </c>
      <c r="L9971" t="s">
        <v>19</v>
      </c>
      <c r="M9971" t="str">
        <f t="shared" si="705"/>
        <v>http://logeion.uchicago.edu/index.html#panis</v>
      </c>
    </row>
    <row r="9972" spans="1:13" ht="15" customHeight="1" x14ac:dyDescent="0.2">
      <c r="A9972" t="s">
        <v>34676</v>
      </c>
      <c r="B9972" t="s">
        <v>34677</v>
      </c>
      <c r="C9972" t="str">
        <f t="shared" si="704"/>
        <v>Pannonia –ae f.</v>
      </c>
      <c r="D9972" t="str">
        <f t="shared" si="706"/>
        <v>Pannonia</v>
      </c>
      <c r="E9972" t="s">
        <v>34678</v>
      </c>
      <c r="F9972" t="s">
        <v>34679</v>
      </c>
      <c r="G9972" t="s">
        <v>76</v>
      </c>
      <c r="H9972">
        <v>1</v>
      </c>
      <c r="I9972">
        <v>0</v>
      </c>
      <c r="J9972">
        <v>0</v>
      </c>
      <c r="K9972">
        <v>1</v>
      </c>
      <c r="L9972" t="s">
        <v>19</v>
      </c>
      <c r="M9972" t="str">
        <f t="shared" si="705"/>
        <v>http://logeion.uchicago.edu/index.html#Pannonia</v>
      </c>
    </row>
    <row r="9973" spans="1:13" ht="15" customHeight="1" x14ac:dyDescent="0.2">
      <c r="A9973" t="s">
        <v>34680</v>
      </c>
      <c r="B9973" t="s">
        <v>34681</v>
      </c>
      <c r="C9973" t="str">
        <f t="shared" si="704"/>
        <v>Pannonii –iorum m.</v>
      </c>
      <c r="D9973" t="str">
        <f t="shared" si="706"/>
        <v>Pannonii</v>
      </c>
      <c r="E9973" t="s">
        <v>34682</v>
      </c>
      <c r="F9973" t="s">
        <v>34683</v>
      </c>
      <c r="G9973" t="s">
        <v>21</v>
      </c>
      <c r="H9973">
        <v>2</v>
      </c>
      <c r="I9973">
        <v>0</v>
      </c>
      <c r="J9973">
        <v>0</v>
      </c>
      <c r="K9973">
        <v>1</v>
      </c>
      <c r="L9973" t="s">
        <v>19</v>
      </c>
      <c r="M9973" t="str">
        <f t="shared" si="705"/>
        <v>http://logeion.uchicago.edu/index.html#Pannonii</v>
      </c>
    </row>
    <row r="9974" spans="1:13" ht="15" customHeight="1" x14ac:dyDescent="0.2">
      <c r="A9974" t="s">
        <v>59400</v>
      </c>
      <c r="B9974" t="s">
        <v>59402</v>
      </c>
      <c r="C9974" t="str">
        <f t="shared" si="704"/>
        <v>Pannonius –a –um</v>
      </c>
      <c r="D9974" t="str">
        <f t="shared" si="706"/>
        <v>Pannonius</v>
      </c>
      <c r="E9974" t="s">
        <v>59401</v>
      </c>
      <c r="F9974" t="s">
        <v>59401</v>
      </c>
      <c r="G9974" t="s">
        <v>61</v>
      </c>
      <c r="H9974">
        <v>1</v>
      </c>
      <c r="K9974">
        <v>1</v>
      </c>
      <c r="L9974" t="s">
        <v>36</v>
      </c>
      <c r="M9974" t="str">
        <f t="shared" si="705"/>
        <v>http://logeion.uchicago.edu/index.html#Pannonius</v>
      </c>
    </row>
    <row r="9975" spans="1:13" ht="15" customHeight="1" x14ac:dyDescent="0.2">
      <c r="A9975" t="s">
        <v>34685</v>
      </c>
      <c r="B9975" t="s">
        <v>55688</v>
      </c>
      <c r="C9975" t="str">
        <f t="shared" si="704"/>
        <v>pannucius –a –um</v>
      </c>
      <c r="D9975" t="str">
        <f t="shared" si="706"/>
        <v>pannucius</v>
      </c>
      <c r="E9975" t="s">
        <v>55463</v>
      </c>
      <c r="F9975" t="s">
        <v>55463</v>
      </c>
      <c r="G9975" t="s">
        <v>61</v>
      </c>
      <c r="H9975">
        <v>1</v>
      </c>
      <c r="I9975">
        <v>0</v>
      </c>
      <c r="J9975">
        <v>0</v>
      </c>
      <c r="K9975">
        <v>0</v>
      </c>
      <c r="L9975" t="s">
        <v>36</v>
      </c>
      <c r="M9975" t="str">
        <f t="shared" si="705"/>
        <v>http://logeion.uchicago.edu/index.html#pannucius</v>
      </c>
    </row>
    <row r="9976" spans="1:13" ht="15" customHeight="1" x14ac:dyDescent="0.2">
      <c r="A9976" t="s">
        <v>34686</v>
      </c>
      <c r="B9976" t="s">
        <v>34687</v>
      </c>
      <c r="C9976" t="str">
        <f t="shared" si="704"/>
        <v>pannus –i m.</v>
      </c>
      <c r="D9976" t="str">
        <f t="shared" si="706"/>
        <v>pannus</v>
      </c>
      <c r="E9976" t="s">
        <v>34688</v>
      </c>
      <c r="F9976" t="s">
        <v>57444</v>
      </c>
      <c r="G9976" t="s">
        <v>21</v>
      </c>
      <c r="H9976">
        <v>2</v>
      </c>
      <c r="I9976">
        <v>0</v>
      </c>
      <c r="J9976">
        <v>0</v>
      </c>
      <c r="K9976">
        <v>0</v>
      </c>
      <c r="L9976" t="s">
        <v>19</v>
      </c>
      <c r="M9976" t="str">
        <f t="shared" si="705"/>
        <v>http://logeion.uchicago.edu/index.html#pannus</v>
      </c>
    </row>
    <row r="9977" spans="1:13" ht="15" customHeight="1" x14ac:dyDescent="0.2">
      <c r="A9977" t="s">
        <v>55464</v>
      </c>
      <c r="B9977" t="s">
        <v>55735</v>
      </c>
      <c r="C9977" t="str">
        <f t="shared" si="704"/>
        <v>Pannychis –is f.</v>
      </c>
      <c r="D9977" t="str">
        <f t="shared" si="706"/>
        <v>Pannychis</v>
      </c>
      <c r="E9977" t="s">
        <v>55465</v>
      </c>
      <c r="F9977" t="s">
        <v>55465</v>
      </c>
      <c r="G9977" t="s">
        <v>346</v>
      </c>
      <c r="H9977">
        <v>3</v>
      </c>
      <c r="K9977">
        <v>1</v>
      </c>
      <c r="L9977" t="s">
        <v>19</v>
      </c>
      <c r="M9977" t="str">
        <f t="shared" si="705"/>
        <v>http://logeion.uchicago.edu/index.html#Pannychis</v>
      </c>
    </row>
    <row r="9978" spans="1:13" ht="15" customHeight="1" x14ac:dyDescent="0.2">
      <c r="A9978" t="s">
        <v>34689</v>
      </c>
      <c r="B9978" t="s">
        <v>34690</v>
      </c>
      <c r="C9978" t="str">
        <f t="shared" si="704"/>
        <v>Panope –es f.</v>
      </c>
      <c r="D9978" t="str">
        <f t="shared" si="706"/>
        <v>Panope</v>
      </c>
      <c r="E9978" t="s">
        <v>34691</v>
      </c>
      <c r="F9978" t="s">
        <v>34692</v>
      </c>
      <c r="G9978" t="s">
        <v>346</v>
      </c>
      <c r="H9978">
        <v>6</v>
      </c>
      <c r="I9978">
        <v>0</v>
      </c>
      <c r="J9978">
        <v>0</v>
      </c>
      <c r="K9978">
        <v>1</v>
      </c>
      <c r="L9978" t="s">
        <v>19</v>
      </c>
      <c r="M9978" t="str">
        <f t="shared" si="705"/>
        <v>http://logeion.uchicago.edu/index.html#Panope</v>
      </c>
    </row>
    <row r="9979" spans="1:13" ht="15" customHeight="1" x14ac:dyDescent="0.2">
      <c r="A9979" t="s">
        <v>34693</v>
      </c>
      <c r="B9979" t="s">
        <v>34694</v>
      </c>
      <c r="C9979" t="str">
        <f t="shared" si="704"/>
        <v>Panopea –ae f.</v>
      </c>
      <c r="D9979" t="str">
        <f t="shared" si="706"/>
        <v>Panopea</v>
      </c>
      <c r="E9979" t="s">
        <v>34695</v>
      </c>
      <c r="F9979" t="s">
        <v>34696</v>
      </c>
      <c r="G9979" t="s">
        <v>76</v>
      </c>
      <c r="H9979">
        <v>1</v>
      </c>
      <c r="I9979">
        <v>0</v>
      </c>
      <c r="J9979">
        <v>0</v>
      </c>
      <c r="K9979">
        <v>1</v>
      </c>
      <c r="L9979" t="s">
        <v>19</v>
      </c>
      <c r="M9979" t="str">
        <f t="shared" si="705"/>
        <v>http://logeion.uchicago.edu/index.html#Panopea</v>
      </c>
    </row>
    <row r="9980" spans="1:13" ht="15" customHeight="1" x14ac:dyDescent="0.2">
      <c r="A9980" t="s">
        <v>34697</v>
      </c>
      <c r="B9980" t="s">
        <v>34698</v>
      </c>
      <c r="C9980" t="str">
        <f t="shared" si="704"/>
        <v>Panopes –is m.</v>
      </c>
      <c r="D9980" t="str">
        <f t="shared" si="706"/>
        <v>Panopes</v>
      </c>
      <c r="E9980" t="s">
        <v>34699</v>
      </c>
      <c r="F9980" t="s">
        <v>34700</v>
      </c>
      <c r="G9980" t="s">
        <v>29</v>
      </c>
      <c r="H9980">
        <v>3</v>
      </c>
      <c r="I9980">
        <v>0</v>
      </c>
      <c r="J9980">
        <v>0</v>
      </c>
      <c r="K9980">
        <v>1</v>
      </c>
      <c r="L9980" t="s">
        <v>19</v>
      </c>
      <c r="M9980" t="str">
        <f t="shared" si="705"/>
        <v>http://logeion.uchicago.edu/index.html#Panopes</v>
      </c>
    </row>
    <row r="9981" spans="1:13" ht="15" customHeight="1" x14ac:dyDescent="0.2">
      <c r="A9981" t="s">
        <v>53636</v>
      </c>
      <c r="B9981" t="s">
        <v>53637</v>
      </c>
      <c r="C9981" t="str">
        <f t="shared" si="704"/>
        <v>Pansa –ae m.</v>
      </c>
      <c r="D9981" t="str">
        <f t="shared" si="706"/>
        <v>Pansa</v>
      </c>
      <c r="E9981" t="s">
        <v>53638</v>
      </c>
      <c r="F9981" t="s">
        <v>53638</v>
      </c>
      <c r="G9981" t="s">
        <v>76</v>
      </c>
      <c r="H9981">
        <v>1</v>
      </c>
      <c r="I9981">
        <v>0</v>
      </c>
      <c r="J9981">
        <v>0</v>
      </c>
      <c r="K9981">
        <v>1</v>
      </c>
      <c r="L9981" t="s">
        <v>19</v>
      </c>
      <c r="M9981" t="str">
        <f t="shared" si="705"/>
        <v>http://logeion.uchicago.edu/index.html#Pansa</v>
      </c>
    </row>
    <row r="9982" spans="1:13" ht="15" customHeight="1" x14ac:dyDescent="0.2">
      <c r="A9982" t="s">
        <v>34701</v>
      </c>
      <c r="B9982" t="s">
        <v>34702</v>
      </c>
      <c r="C9982" t="str">
        <f t="shared" si="704"/>
        <v>Pantagias –ae m.</v>
      </c>
      <c r="D9982" t="str">
        <f t="shared" si="706"/>
        <v>Pantagias</v>
      </c>
      <c r="E9982" t="s">
        <v>34703</v>
      </c>
      <c r="F9982" t="s">
        <v>34704</v>
      </c>
      <c r="G9982" t="s">
        <v>346</v>
      </c>
      <c r="H9982">
        <v>6</v>
      </c>
      <c r="I9982">
        <v>0</v>
      </c>
      <c r="J9982">
        <v>0</v>
      </c>
      <c r="K9982">
        <v>1</v>
      </c>
      <c r="L9982" t="s">
        <v>19</v>
      </c>
      <c r="M9982" t="str">
        <f t="shared" si="705"/>
        <v>http://logeion.uchicago.edu/index.html#Pantagias</v>
      </c>
    </row>
    <row r="9983" spans="1:13" ht="15" customHeight="1" x14ac:dyDescent="0.2">
      <c r="A9983" t="s">
        <v>34705</v>
      </c>
      <c r="B9983" t="s">
        <v>34706</v>
      </c>
      <c r="C9983" t="str">
        <f t="shared" si="704"/>
        <v>panthera –ae f.</v>
      </c>
      <c r="D9983" t="str">
        <f t="shared" si="706"/>
        <v>panthera</v>
      </c>
      <c r="E9983" t="s">
        <v>34707</v>
      </c>
      <c r="F9983" t="s">
        <v>34708</v>
      </c>
      <c r="G9983" t="s">
        <v>76</v>
      </c>
      <c r="H9983">
        <v>1</v>
      </c>
      <c r="I9983">
        <v>0</v>
      </c>
      <c r="J9983">
        <v>0</v>
      </c>
      <c r="K9983">
        <v>0</v>
      </c>
      <c r="L9983" t="s">
        <v>19</v>
      </c>
      <c r="M9983" t="str">
        <f t="shared" si="705"/>
        <v>http://logeion.uchicago.edu/index.html#panthera</v>
      </c>
    </row>
    <row r="9984" spans="1:13" ht="15" customHeight="1" x14ac:dyDescent="0.2">
      <c r="A9984" t="s">
        <v>34709</v>
      </c>
      <c r="B9984" t="s">
        <v>34710</v>
      </c>
      <c r="C9984" t="str">
        <f t="shared" si="704"/>
        <v>Panthus (Panthous) –i m.</v>
      </c>
      <c r="D9984" t="str">
        <f t="shared" si="706"/>
        <v>Panthus</v>
      </c>
      <c r="E9984" t="s">
        <v>34711</v>
      </c>
      <c r="F9984" t="s">
        <v>34712</v>
      </c>
      <c r="G9984" t="s">
        <v>21</v>
      </c>
      <c r="H9984">
        <v>2</v>
      </c>
      <c r="I9984">
        <v>0</v>
      </c>
      <c r="J9984">
        <v>0</v>
      </c>
      <c r="K9984">
        <v>1</v>
      </c>
      <c r="L9984" t="s">
        <v>19</v>
      </c>
      <c r="M9984" t="str">
        <f t="shared" si="705"/>
        <v>http://logeion.uchicago.edu/index.html#Panthus</v>
      </c>
    </row>
    <row r="9985" spans="1:13" ht="15" customHeight="1" x14ac:dyDescent="0.2">
      <c r="A9985" t="s">
        <v>54780</v>
      </c>
      <c r="B9985" t="s">
        <v>54945</v>
      </c>
      <c r="C9985" t="str">
        <f t="shared" si="704"/>
        <v>Pantilius –(i)i m.</v>
      </c>
      <c r="D9985" t="str">
        <f t="shared" si="706"/>
        <v>Pantilius</v>
      </c>
      <c r="E9985" t="s">
        <v>54781</v>
      </c>
      <c r="F9985" t="s">
        <v>54782</v>
      </c>
      <c r="G9985" t="s">
        <v>21</v>
      </c>
      <c r="H9985">
        <v>2</v>
      </c>
      <c r="I9985">
        <v>0</v>
      </c>
      <c r="J9985">
        <v>0</v>
      </c>
      <c r="K9985">
        <v>1</v>
      </c>
      <c r="L9985" t="s">
        <v>19</v>
      </c>
      <c r="M9985" t="str">
        <f t="shared" si="705"/>
        <v>http://logeion.uchicago.edu/index.html#Pantilius</v>
      </c>
    </row>
    <row r="9986" spans="1:13" ht="15" customHeight="1" x14ac:dyDescent="0.2">
      <c r="A9986" t="s">
        <v>34713</v>
      </c>
      <c r="B9986" t="s">
        <v>54887</v>
      </c>
      <c r="C9986" t="str">
        <f t="shared" si="704"/>
        <v>Pantolabus –i m.</v>
      </c>
      <c r="D9986" t="str">
        <f t="shared" si="706"/>
        <v>Pantolabus</v>
      </c>
      <c r="E9986" t="s">
        <v>54694</v>
      </c>
      <c r="F9986" t="s">
        <v>54695</v>
      </c>
      <c r="G9986" t="s">
        <v>21</v>
      </c>
      <c r="H9986">
        <v>2</v>
      </c>
      <c r="I9986">
        <v>0</v>
      </c>
      <c r="J9986">
        <v>0</v>
      </c>
      <c r="K9986">
        <v>1</v>
      </c>
      <c r="L9986" t="s">
        <v>19</v>
      </c>
      <c r="M9986" t="str">
        <f t="shared" si="705"/>
        <v>http://logeion.uchicago.edu/index.html#Pantolabus</v>
      </c>
    </row>
    <row r="9987" spans="1:13" ht="15" customHeight="1" x14ac:dyDescent="0.2">
      <c r="A9987" t="s">
        <v>34716</v>
      </c>
      <c r="B9987" t="s">
        <v>54395</v>
      </c>
      <c r="C9987" t="str">
        <f t="shared" si="704"/>
        <v xml:space="preserve">pantomimus –i m. </v>
      </c>
      <c r="D9987" t="str">
        <f t="shared" si="706"/>
        <v>pantomimus</v>
      </c>
      <c r="E9987" t="s">
        <v>54184</v>
      </c>
      <c r="F9987" t="s">
        <v>57445</v>
      </c>
      <c r="G9987" t="s">
        <v>21</v>
      </c>
      <c r="H9987">
        <v>2</v>
      </c>
      <c r="I9987">
        <v>0</v>
      </c>
      <c r="J9987">
        <v>0</v>
      </c>
      <c r="K9987">
        <v>0</v>
      </c>
      <c r="L9987" t="s">
        <v>19</v>
      </c>
      <c r="M9987" t="str">
        <f t="shared" si="705"/>
        <v>http://logeion.uchicago.edu/index.html#pantomimus</v>
      </c>
    </row>
    <row r="9988" spans="1:13" ht="15" customHeight="1" x14ac:dyDescent="0.2">
      <c r="A9988" t="s">
        <v>34718</v>
      </c>
      <c r="B9988" t="s">
        <v>34719</v>
      </c>
      <c r="C9988" t="str">
        <f t="shared" si="704"/>
        <v>papa –ae or –atis m.</v>
      </c>
      <c r="D9988" t="str">
        <f t="shared" si="706"/>
        <v>papa</v>
      </c>
      <c r="E9988" t="s">
        <v>34720</v>
      </c>
      <c r="F9988" t="s">
        <v>34721</v>
      </c>
      <c r="G9988" t="s">
        <v>76</v>
      </c>
      <c r="H9988">
        <v>1</v>
      </c>
      <c r="I9988">
        <v>0</v>
      </c>
      <c r="J9988">
        <v>0</v>
      </c>
      <c r="K9988">
        <v>0</v>
      </c>
      <c r="L9988" t="s">
        <v>19</v>
      </c>
      <c r="M9988" t="str">
        <f t="shared" si="705"/>
        <v>http://logeion.uchicago.edu/index.html#papa</v>
      </c>
    </row>
    <row r="9989" spans="1:13" ht="15" customHeight="1" x14ac:dyDescent="0.2">
      <c r="A9989" t="s">
        <v>34724</v>
      </c>
      <c r="B9989" t="s">
        <v>34725</v>
      </c>
      <c r="C9989" t="str">
        <f t="shared" si="704"/>
        <v>papaver –eris n.</v>
      </c>
      <c r="D9989" t="str">
        <f t="shared" si="706"/>
        <v>papaver</v>
      </c>
      <c r="E9989" t="s">
        <v>34726</v>
      </c>
      <c r="F9989" t="s">
        <v>34726</v>
      </c>
      <c r="G9989" t="s">
        <v>29</v>
      </c>
      <c r="H9989">
        <v>3</v>
      </c>
      <c r="I9989">
        <v>0</v>
      </c>
      <c r="J9989">
        <v>0</v>
      </c>
      <c r="K9989">
        <v>0</v>
      </c>
      <c r="L9989" t="s">
        <v>19</v>
      </c>
      <c r="M9989" t="str">
        <f t="shared" si="705"/>
        <v>http://logeion.uchicago.edu/index.html#papaver</v>
      </c>
    </row>
    <row r="9990" spans="1:13" ht="15" customHeight="1" x14ac:dyDescent="0.2">
      <c r="A9990" t="s">
        <v>34727</v>
      </c>
      <c r="B9990" t="s">
        <v>34728</v>
      </c>
      <c r="C9990" t="str">
        <f t="shared" si="704"/>
        <v>Paphius –a –um</v>
      </c>
      <c r="D9990" t="str">
        <f t="shared" si="706"/>
        <v>Paphius</v>
      </c>
      <c r="E9990" t="s">
        <v>34729</v>
      </c>
      <c r="F9990" t="s">
        <v>34729</v>
      </c>
      <c r="G9990" t="s">
        <v>61</v>
      </c>
      <c r="H9990">
        <v>1</v>
      </c>
      <c r="K9990">
        <v>1</v>
      </c>
      <c r="L9990" t="s">
        <v>36</v>
      </c>
      <c r="M9990" t="str">
        <f t="shared" si="705"/>
        <v>http://logeion.uchicago.edu/index.html#Paphius</v>
      </c>
    </row>
    <row r="9991" spans="1:13" ht="15" customHeight="1" x14ac:dyDescent="0.2">
      <c r="A9991" t="s">
        <v>60496</v>
      </c>
      <c r="B9991" t="s">
        <v>60625</v>
      </c>
      <c r="C9991" t="str">
        <f t="shared" si="704"/>
        <v>Paphlagonius –a –um</v>
      </c>
      <c r="D9991" t="str">
        <f t="shared" si="706"/>
        <v>Paphlagonius</v>
      </c>
      <c r="E9991" t="s">
        <v>60497</v>
      </c>
      <c r="F9991" t="s">
        <v>60497</v>
      </c>
      <c r="G9991" t="s">
        <v>61</v>
      </c>
      <c r="H9991">
        <v>1</v>
      </c>
      <c r="K9991">
        <v>1</v>
      </c>
      <c r="L9991" t="s">
        <v>36</v>
      </c>
      <c r="M9991" t="str">
        <f t="shared" si="705"/>
        <v>http://logeion.uchicago.edu/index.html#Paphlagonius</v>
      </c>
    </row>
    <row r="9992" spans="1:13" ht="15" customHeight="1" x14ac:dyDescent="0.2">
      <c r="A9992" t="s">
        <v>34731</v>
      </c>
      <c r="B9992" t="s">
        <v>34732</v>
      </c>
      <c r="C9992" t="str">
        <f t="shared" si="704"/>
        <v>Paphos (–us) –i f.</v>
      </c>
      <c r="D9992" t="str">
        <f t="shared" si="706"/>
        <v>Paphos</v>
      </c>
      <c r="E9992" t="s">
        <v>34733</v>
      </c>
      <c r="F9992" t="s">
        <v>34734</v>
      </c>
      <c r="G9992" t="s">
        <v>21</v>
      </c>
      <c r="H9992">
        <v>2</v>
      </c>
      <c r="I9992">
        <v>0</v>
      </c>
      <c r="J9992">
        <v>0</v>
      </c>
      <c r="K9992">
        <v>1</v>
      </c>
      <c r="L9992" t="s">
        <v>19</v>
      </c>
      <c r="M9992" t="str">
        <f t="shared" si="705"/>
        <v>http://logeion.uchicago.edu/index.html#Paphos</v>
      </c>
    </row>
    <row r="9993" spans="1:13" ht="15" customHeight="1" x14ac:dyDescent="0.2">
      <c r="A9993" t="s">
        <v>34735</v>
      </c>
      <c r="B9993" t="s">
        <v>34736</v>
      </c>
      <c r="C9993" t="str">
        <f t="shared" si="704"/>
        <v>papilla –ae f.</v>
      </c>
      <c r="D9993" t="str">
        <f t="shared" si="706"/>
        <v>papilla</v>
      </c>
      <c r="E9993" t="s">
        <v>34737</v>
      </c>
      <c r="F9993" t="s">
        <v>34737</v>
      </c>
      <c r="G9993" t="s">
        <v>76</v>
      </c>
      <c r="H9993">
        <v>1</v>
      </c>
      <c r="I9993">
        <v>0</v>
      </c>
      <c r="J9993">
        <v>0</v>
      </c>
      <c r="K9993">
        <v>0</v>
      </c>
      <c r="L9993" t="s">
        <v>19</v>
      </c>
      <c r="M9993" t="str">
        <f t="shared" si="705"/>
        <v>http://logeion.uchicago.edu/index.html#papilla</v>
      </c>
    </row>
    <row r="9994" spans="1:13" ht="15" customHeight="1" x14ac:dyDescent="0.2">
      <c r="A9994" t="s">
        <v>34739</v>
      </c>
      <c r="B9994" t="s">
        <v>34740</v>
      </c>
      <c r="C9994" t="str">
        <f t="shared" si="704"/>
        <v>Papirius –i m.</v>
      </c>
      <c r="D9994" t="str">
        <f t="shared" si="706"/>
        <v>Papirius</v>
      </c>
      <c r="E9994" t="s">
        <v>34741</v>
      </c>
      <c r="F9994" t="s">
        <v>34741</v>
      </c>
      <c r="G9994" t="s">
        <v>21</v>
      </c>
      <c r="H9994">
        <v>2</v>
      </c>
      <c r="I9994">
        <v>0</v>
      </c>
      <c r="J9994">
        <v>0</v>
      </c>
      <c r="K9994">
        <v>1</v>
      </c>
      <c r="L9994" t="s">
        <v>19</v>
      </c>
      <c r="M9994" t="str">
        <f t="shared" si="705"/>
        <v>http://logeion.uchicago.edu/index.html#Papirius</v>
      </c>
    </row>
    <row r="9995" spans="1:13" ht="15" customHeight="1" x14ac:dyDescent="0.2">
      <c r="A9995" t="s">
        <v>34744</v>
      </c>
      <c r="B9995" t="s">
        <v>34745</v>
      </c>
      <c r="C9995" t="str">
        <f t="shared" si="704"/>
        <v>papula –ae f.</v>
      </c>
      <c r="D9995" t="str">
        <f t="shared" si="706"/>
        <v>papula</v>
      </c>
      <c r="E9995" t="s">
        <v>34746</v>
      </c>
      <c r="F9995" t="s">
        <v>34747</v>
      </c>
      <c r="G9995" t="s">
        <v>76</v>
      </c>
      <c r="H9995">
        <v>1</v>
      </c>
      <c r="I9995">
        <v>0</v>
      </c>
      <c r="J9995">
        <v>0</v>
      </c>
      <c r="K9995">
        <v>0</v>
      </c>
      <c r="L9995" t="s">
        <v>19</v>
      </c>
      <c r="M9995" t="str">
        <f t="shared" si="705"/>
        <v>http://logeion.uchicago.edu/index.html#papula</v>
      </c>
    </row>
    <row r="9996" spans="1:13" ht="15" customHeight="1" x14ac:dyDescent="0.2">
      <c r="A9996" t="s">
        <v>60161</v>
      </c>
      <c r="B9996" t="s">
        <v>60184</v>
      </c>
      <c r="C9996" t="str">
        <f t="shared" si="704"/>
        <v>Papus –i m.</v>
      </c>
      <c r="D9996" t="str">
        <f t="shared" si="706"/>
        <v>Papus</v>
      </c>
      <c r="E9996" t="s">
        <v>60174</v>
      </c>
      <c r="F9996" t="s">
        <v>60174</v>
      </c>
      <c r="G9996" t="s">
        <v>21</v>
      </c>
      <c r="H9996">
        <v>2</v>
      </c>
      <c r="K9996">
        <v>1</v>
      </c>
      <c r="L9996" t="s">
        <v>19</v>
      </c>
      <c r="M9996" t="str">
        <f t="shared" si="705"/>
        <v>http://logeion.uchicago.edu/index.html#Papus</v>
      </c>
    </row>
    <row r="9997" spans="1:13" ht="15" customHeight="1" x14ac:dyDescent="0.2">
      <c r="A9997" t="s">
        <v>34748</v>
      </c>
      <c r="B9997" t="s">
        <v>34749</v>
      </c>
      <c r="C9997" t="str">
        <f t="shared" si="704"/>
        <v>papyrus –i f.</v>
      </c>
      <c r="D9997" t="str">
        <f t="shared" si="706"/>
        <v>papyrus</v>
      </c>
      <c r="E9997" t="s">
        <v>8426</v>
      </c>
      <c r="F9997" t="s">
        <v>8426</v>
      </c>
      <c r="G9997" t="s">
        <v>21</v>
      </c>
      <c r="H9997">
        <v>2</v>
      </c>
      <c r="I9997">
        <v>0</v>
      </c>
      <c r="J9997">
        <v>0</v>
      </c>
      <c r="K9997">
        <v>0</v>
      </c>
      <c r="L9997" t="s">
        <v>19</v>
      </c>
      <c r="M9997" t="str">
        <f t="shared" si="705"/>
        <v>http://logeion.uchicago.edu/index.html#papyrus</v>
      </c>
    </row>
    <row r="9998" spans="1:13" ht="15" customHeight="1" x14ac:dyDescent="0.2">
      <c r="A9998" t="s">
        <v>34751</v>
      </c>
      <c r="B9998" t="s">
        <v>57446</v>
      </c>
      <c r="C9998" t="str">
        <f t="shared" si="704"/>
        <v>pār paris</v>
      </c>
      <c r="D9998" t="str">
        <f t="shared" si="706"/>
        <v>pār</v>
      </c>
      <c r="E9998" t="s">
        <v>34752</v>
      </c>
      <c r="F9998" t="s">
        <v>34753</v>
      </c>
      <c r="G9998" t="s">
        <v>230</v>
      </c>
      <c r="H9998">
        <v>3</v>
      </c>
      <c r="I9998">
        <v>0</v>
      </c>
      <c r="J9998">
        <v>0</v>
      </c>
      <c r="K9998">
        <v>0</v>
      </c>
      <c r="L9998" t="s">
        <v>36</v>
      </c>
      <c r="M9998" t="str">
        <f t="shared" si="705"/>
        <v>http://logeion.uchicago.edu/index.html#pār</v>
      </c>
    </row>
    <row r="9999" spans="1:13" ht="15" customHeight="1" x14ac:dyDescent="0.2">
      <c r="A9999" t="s">
        <v>34750</v>
      </c>
      <c r="B9999" t="s">
        <v>54674</v>
      </c>
      <c r="C9999" t="str">
        <f t="shared" si="704"/>
        <v>par paris n.</v>
      </c>
      <c r="D9999" t="str">
        <f t="shared" si="706"/>
        <v>par</v>
      </c>
      <c r="E9999" t="s">
        <v>56272</v>
      </c>
      <c r="F9999" t="s">
        <v>54675</v>
      </c>
      <c r="G9999" t="s">
        <v>29</v>
      </c>
      <c r="H9999">
        <v>3</v>
      </c>
      <c r="I9999">
        <v>0</v>
      </c>
      <c r="J9999">
        <v>0</v>
      </c>
      <c r="K9999">
        <v>0</v>
      </c>
      <c r="L9999" t="s">
        <v>19</v>
      </c>
      <c r="M9999" t="str">
        <f t="shared" si="705"/>
        <v>http://logeion.uchicago.edu/index.html#par</v>
      </c>
    </row>
    <row r="10000" spans="1:13" ht="15" customHeight="1" x14ac:dyDescent="0.2">
      <c r="A10000" t="s">
        <v>34754</v>
      </c>
      <c r="B10000" t="s">
        <v>34755</v>
      </c>
      <c r="C10000" t="str">
        <f t="shared" si="704"/>
        <v>parabilis –e</v>
      </c>
      <c r="D10000" t="str">
        <f t="shared" si="706"/>
        <v>parabilis</v>
      </c>
      <c r="E10000" t="s">
        <v>34756</v>
      </c>
      <c r="F10000" t="s">
        <v>34756</v>
      </c>
      <c r="G10000" t="s">
        <v>155</v>
      </c>
      <c r="H10000">
        <v>3</v>
      </c>
      <c r="I10000">
        <v>0</v>
      </c>
      <c r="J10000">
        <v>0</v>
      </c>
      <c r="K10000">
        <v>0</v>
      </c>
      <c r="L10000" t="s">
        <v>36</v>
      </c>
      <c r="M10000" t="str">
        <f t="shared" si="705"/>
        <v>http://logeion.uchicago.edu/index.html#parabilis</v>
      </c>
    </row>
    <row r="10001" spans="1:13" ht="15" customHeight="1" x14ac:dyDescent="0.2">
      <c r="A10001" t="s">
        <v>34758</v>
      </c>
      <c r="B10001" t="s">
        <v>34759</v>
      </c>
      <c r="C10001" t="str">
        <f t="shared" si="704"/>
        <v>paradisus –i m.</v>
      </c>
      <c r="D10001" t="str">
        <f t="shared" ref="D10001:D10024" si="707">IF(ISBLANK(B10001),0,LEFT( C10001, FIND( " ", C10001 ) - 1 ))</f>
        <v>paradisus</v>
      </c>
      <c r="E10001" t="s">
        <v>34760</v>
      </c>
      <c r="F10001" t="s">
        <v>34760</v>
      </c>
      <c r="G10001" t="s">
        <v>21</v>
      </c>
      <c r="H10001">
        <v>2</v>
      </c>
      <c r="I10001">
        <v>0</v>
      </c>
      <c r="J10001">
        <v>0</v>
      </c>
      <c r="K10001">
        <v>0</v>
      </c>
      <c r="L10001" t="s">
        <v>19</v>
      </c>
      <c r="M10001" t="str">
        <f t="shared" si="705"/>
        <v>http://logeion.uchicago.edu/index.html#paradisus</v>
      </c>
    </row>
    <row r="10002" spans="1:13" ht="15" customHeight="1" x14ac:dyDescent="0.2">
      <c r="A10002" t="s">
        <v>34764</v>
      </c>
      <c r="B10002" t="s">
        <v>34765</v>
      </c>
      <c r="C10002" t="str">
        <f t="shared" si="704"/>
        <v>Paraetonium –i n.</v>
      </c>
      <c r="D10002" t="str">
        <f t="shared" si="707"/>
        <v>Paraetonium</v>
      </c>
      <c r="E10002" t="s">
        <v>34766</v>
      </c>
      <c r="F10002" t="s">
        <v>34767</v>
      </c>
      <c r="G10002" t="s">
        <v>21</v>
      </c>
      <c r="H10002">
        <v>2</v>
      </c>
      <c r="I10002">
        <v>0</v>
      </c>
      <c r="J10002">
        <v>0</v>
      </c>
      <c r="K10002">
        <v>1</v>
      </c>
      <c r="L10002" t="s">
        <v>19</v>
      </c>
      <c r="M10002" t="str">
        <f t="shared" si="705"/>
        <v>http://logeion.uchicago.edu/index.html#Paraetonium</v>
      </c>
    </row>
    <row r="10003" spans="1:13" ht="15" customHeight="1" x14ac:dyDescent="0.2">
      <c r="A10003" t="s">
        <v>34769</v>
      </c>
      <c r="B10003" t="s">
        <v>59873</v>
      </c>
      <c r="C10003" t="str">
        <f t="shared" si="704"/>
        <v xml:space="preserve">paralysis –is f. </v>
      </c>
      <c r="D10003" t="str">
        <f t="shared" si="707"/>
        <v>paralysis</v>
      </c>
      <c r="E10003" t="s">
        <v>59740</v>
      </c>
      <c r="F10003" t="s">
        <v>59740</v>
      </c>
      <c r="G10003" t="s">
        <v>346</v>
      </c>
      <c r="H10003">
        <v>6</v>
      </c>
      <c r="I10003">
        <v>0</v>
      </c>
      <c r="J10003">
        <v>0</v>
      </c>
      <c r="K10003">
        <v>0</v>
      </c>
      <c r="L10003" t="s">
        <v>19</v>
      </c>
      <c r="M10003" t="str">
        <f t="shared" si="705"/>
        <v>http://logeion.uchicago.edu/index.html#paralysis</v>
      </c>
    </row>
    <row r="10004" spans="1:13" ht="15" customHeight="1" x14ac:dyDescent="0.2">
      <c r="A10004" t="s">
        <v>56868</v>
      </c>
      <c r="B10004" t="s">
        <v>59741</v>
      </c>
      <c r="C10004" t="str">
        <f t="shared" ref="C10004:C10067" si="708">SUBSTITUTE(SUBSTITUTE(SUBSTITUTE(SUBSTITUTE(SUBSTITUTE(SUBSTITUTE(SUBSTITUTE(SUBSTITUTE(SUBSTITUTE(SUBSTITUTE(SUBSTITUTE(B10004, "ā", "a"), "ē", "e"), "ī", "i"), "ō", "o"), "ū", "u"), "ȳ", "y"), "Ā", "A"), "Ē", "E"), "Ī", "I"), "Ō", "O"), "Ū", "U")</f>
        <v xml:space="preserve">paralyticus –a –um </v>
      </c>
      <c r="D10004" t="str">
        <f t="shared" si="707"/>
        <v>paralyticus</v>
      </c>
      <c r="E10004" t="s">
        <v>59742</v>
      </c>
      <c r="F10004" t="s">
        <v>59742</v>
      </c>
      <c r="G10004" t="s">
        <v>61</v>
      </c>
      <c r="H10004">
        <v>1</v>
      </c>
      <c r="L10004" t="s">
        <v>36</v>
      </c>
      <c r="M10004" t="str">
        <f t="shared" si="705"/>
        <v>http://logeion.uchicago.edu/index.html#paralyticus</v>
      </c>
    </row>
    <row r="10005" spans="1:13" ht="15" customHeight="1" x14ac:dyDescent="0.2">
      <c r="A10005" t="s">
        <v>34774</v>
      </c>
      <c r="B10005" t="s">
        <v>34775</v>
      </c>
      <c r="C10005" t="str">
        <f t="shared" si="708"/>
        <v>parasita –ae f.</v>
      </c>
      <c r="D10005" t="str">
        <f t="shared" si="707"/>
        <v>parasita</v>
      </c>
      <c r="E10005" t="s">
        <v>34776</v>
      </c>
      <c r="F10005" t="s">
        <v>34776</v>
      </c>
      <c r="G10005" t="s">
        <v>76</v>
      </c>
      <c r="H10005">
        <v>1</v>
      </c>
      <c r="I10005">
        <v>0</v>
      </c>
      <c r="J10005">
        <v>0</v>
      </c>
      <c r="K10005">
        <v>0</v>
      </c>
      <c r="L10005" t="s">
        <v>19</v>
      </c>
      <c r="M10005" t="str">
        <f t="shared" si="705"/>
        <v>http://logeion.uchicago.edu/index.html#parasita</v>
      </c>
    </row>
    <row r="10006" spans="1:13" ht="15" customHeight="1" x14ac:dyDescent="0.2">
      <c r="A10006" t="s">
        <v>34777</v>
      </c>
      <c r="B10006" t="s">
        <v>60073</v>
      </c>
      <c r="C10006" t="str">
        <f t="shared" si="708"/>
        <v>parasitus –i m </v>
      </c>
      <c r="D10006" t="str">
        <f t="shared" si="707"/>
        <v>parasitus</v>
      </c>
      <c r="E10006" t="s">
        <v>60034</v>
      </c>
      <c r="F10006" t="s">
        <v>60033</v>
      </c>
      <c r="G10006" t="s">
        <v>21</v>
      </c>
      <c r="H10006">
        <v>2</v>
      </c>
      <c r="I10006">
        <v>0</v>
      </c>
      <c r="J10006">
        <v>0</v>
      </c>
      <c r="K10006">
        <v>0</v>
      </c>
      <c r="L10006" t="s">
        <v>19</v>
      </c>
      <c r="M10006" t="str">
        <f t="shared" si="705"/>
        <v>http://logeion.uchicago.edu/index.html#parasitus</v>
      </c>
    </row>
    <row r="10007" spans="1:13" ht="15" customHeight="1" x14ac:dyDescent="0.2">
      <c r="A10007" t="s">
        <v>34784</v>
      </c>
      <c r="B10007" t="s">
        <v>34785</v>
      </c>
      <c r="C10007" t="str">
        <f t="shared" si="708"/>
        <v>paratior –is</v>
      </c>
      <c r="D10007" t="str">
        <f t="shared" si="707"/>
        <v>paratior</v>
      </c>
      <c r="E10007" t="s">
        <v>34786</v>
      </c>
      <c r="F10007" t="s">
        <v>34786</v>
      </c>
      <c r="G10007" t="s">
        <v>34787</v>
      </c>
      <c r="H10007">
        <v>3</v>
      </c>
      <c r="I10007">
        <v>0</v>
      </c>
      <c r="J10007">
        <v>1</v>
      </c>
      <c r="K10007">
        <v>0</v>
      </c>
      <c r="L10007" t="s">
        <v>36</v>
      </c>
      <c r="M10007" t="str">
        <f t="shared" si="705"/>
        <v>http://logeion.uchicago.edu/index.html#paratior</v>
      </c>
    </row>
    <row r="10008" spans="1:13" ht="15" customHeight="1" x14ac:dyDescent="0.2">
      <c r="A10008" t="s">
        <v>34792</v>
      </c>
      <c r="B10008" t="s">
        <v>34793</v>
      </c>
      <c r="C10008" t="str">
        <f t="shared" si="708"/>
        <v>paratus –a –um</v>
      </c>
      <c r="D10008" t="str">
        <f t="shared" si="707"/>
        <v>paratus</v>
      </c>
      <c r="E10008" t="s">
        <v>34794</v>
      </c>
      <c r="F10008" t="s">
        <v>3739</v>
      </c>
      <c r="G10008" t="s">
        <v>61</v>
      </c>
      <c r="H10008">
        <v>1</v>
      </c>
      <c r="I10008">
        <v>0</v>
      </c>
      <c r="J10008">
        <v>0</v>
      </c>
      <c r="K10008">
        <v>0</v>
      </c>
      <c r="L10008" t="s">
        <v>36</v>
      </c>
      <c r="M10008" t="str">
        <f t="shared" si="705"/>
        <v>http://logeion.uchicago.edu/index.html#paratus</v>
      </c>
    </row>
    <row r="10009" spans="1:13" ht="15" customHeight="1" x14ac:dyDescent="0.2">
      <c r="A10009" t="s">
        <v>34788</v>
      </c>
      <c r="B10009" t="s">
        <v>34789</v>
      </c>
      <c r="C10009" t="str">
        <f t="shared" si="708"/>
        <v>paratus –us m.</v>
      </c>
      <c r="D10009" t="str">
        <f t="shared" si="707"/>
        <v>paratus</v>
      </c>
      <c r="E10009" t="s">
        <v>34790</v>
      </c>
      <c r="F10009" t="s">
        <v>34791</v>
      </c>
      <c r="G10009" t="s">
        <v>18</v>
      </c>
      <c r="H10009">
        <v>4</v>
      </c>
      <c r="I10009">
        <v>0</v>
      </c>
      <c r="J10009">
        <v>0</v>
      </c>
      <c r="K10009">
        <v>0</v>
      </c>
      <c r="L10009" t="s">
        <v>19</v>
      </c>
      <c r="M10009" t="str">
        <f t="shared" si="705"/>
        <v>http://logeion.uchicago.edu/index.html#paratus</v>
      </c>
    </row>
    <row r="10010" spans="1:13" ht="15" customHeight="1" x14ac:dyDescent="0.2">
      <c r="A10010" t="s">
        <v>34795</v>
      </c>
      <c r="B10010" t="s">
        <v>34796</v>
      </c>
      <c r="C10010" t="str">
        <f t="shared" si="708"/>
        <v>Parca –ae f.</v>
      </c>
      <c r="D10010" t="str">
        <f t="shared" si="707"/>
        <v>Parca</v>
      </c>
      <c r="E10010" t="s">
        <v>34797</v>
      </c>
      <c r="F10010" t="s">
        <v>34798</v>
      </c>
      <c r="G10010" t="s">
        <v>76</v>
      </c>
      <c r="H10010">
        <v>1</v>
      </c>
      <c r="I10010">
        <v>0</v>
      </c>
      <c r="J10010">
        <v>0</v>
      </c>
      <c r="K10010">
        <v>1</v>
      </c>
      <c r="L10010" t="s">
        <v>19</v>
      </c>
      <c r="M10010" t="str">
        <f t="shared" si="705"/>
        <v>http://logeion.uchicago.edu/index.html#Parca</v>
      </c>
    </row>
    <row r="10011" spans="1:13" ht="15" customHeight="1" x14ac:dyDescent="0.2">
      <c r="A10011" t="s">
        <v>34801</v>
      </c>
      <c r="B10011" t="s">
        <v>34802</v>
      </c>
      <c r="C10011" t="str">
        <f t="shared" si="708"/>
        <v>parco parcere peperci parsus</v>
      </c>
      <c r="D10011" t="str">
        <f t="shared" si="707"/>
        <v>parco</v>
      </c>
      <c r="E10011" t="s">
        <v>34803</v>
      </c>
      <c r="F10011" t="s">
        <v>34804</v>
      </c>
      <c r="G10011" t="s">
        <v>66</v>
      </c>
      <c r="I10011">
        <v>3</v>
      </c>
      <c r="J10011">
        <v>0</v>
      </c>
      <c r="K10011">
        <v>0</v>
      </c>
      <c r="L10011" t="s">
        <v>24</v>
      </c>
      <c r="M10011" t="str">
        <f t="shared" si="705"/>
        <v>http://logeion.uchicago.edu/index.html#parco</v>
      </c>
    </row>
    <row r="10012" spans="1:13" ht="15" customHeight="1" x14ac:dyDescent="0.2">
      <c r="A10012" t="s">
        <v>34805</v>
      </c>
      <c r="B10012" t="s">
        <v>34806</v>
      </c>
      <c r="C10012" t="str">
        <f t="shared" si="708"/>
        <v>parcus –a –um</v>
      </c>
      <c r="D10012" t="str">
        <f t="shared" si="707"/>
        <v>parcus</v>
      </c>
      <c r="E10012" t="s">
        <v>34807</v>
      </c>
      <c r="F10012" t="s">
        <v>34808</v>
      </c>
      <c r="G10012" t="s">
        <v>61</v>
      </c>
      <c r="H10012">
        <v>1</v>
      </c>
      <c r="I10012">
        <v>0</v>
      </c>
      <c r="J10012">
        <v>0</v>
      </c>
      <c r="K10012">
        <v>0</v>
      </c>
      <c r="L10012" t="s">
        <v>36</v>
      </c>
      <c r="M10012" t="str">
        <f t="shared" si="705"/>
        <v>http://logeion.uchicago.edu/index.html#parcus</v>
      </c>
    </row>
    <row r="10013" spans="1:13" ht="15" customHeight="1" x14ac:dyDescent="0.2">
      <c r="A10013" t="s">
        <v>34810</v>
      </c>
      <c r="B10013" t="s">
        <v>61175</v>
      </c>
      <c r="C10013" t="str">
        <f t="shared" si="708"/>
        <v>pardus –i m.</v>
      </c>
      <c r="D10013" t="str">
        <f t="shared" si="707"/>
        <v>pardus</v>
      </c>
      <c r="E10013" t="s">
        <v>34707</v>
      </c>
      <c r="F10013" t="s">
        <v>61337</v>
      </c>
      <c r="G10013" t="s">
        <v>21</v>
      </c>
      <c r="H10013">
        <v>2</v>
      </c>
      <c r="I10013">
        <v>0</v>
      </c>
      <c r="J10013">
        <v>0</v>
      </c>
      <c r="K10013">
        <v>0</v>
      </c>
      <c r="L10013" t="s">
        <v>19</v>
      </c>
      <c r="M10013" t="str">
        <f t="shared" si="705"/>
        <v>http://logeion.uchicago.edu/index.html#pardus</v>
      </c>
    </row>
    <row r="10014" spans="1:13" ht="15" customHeight="1" x14ac:dyDescent="0.2">
      <c r="A10014" t="s">
        <v>34811</v>
      </c>
      <c r="B10014" t="s">
        <v>34812</v>
      </c>
      <c r="C10014" t="str">
        <f t="shared" si="708"/>
        <v>parens parentis m. or f.</v>
      </c>
      <c r="D10014" t="str">
        <f t="shared" si="707"/>
        <v>parens</v>
      </c>
      <c r="E10014" t="s">
        <v>34813</v>
      </c>
      <c r="F10014" t="s">
        <v>34814</v>
      </c>
      <c r="G10014" t="s">
        <v>29</v>
      </c>
      <c r="H10014">
        <v>3</v>
      </c>
      <c r="I10014">
        <v>0</v>
      </c>
      <c r="J10014">
        <v>0</v>
      </c>
      <c r="K10014">
        <v>0</v>
      </c>
      <c r="L10014" t="s">
        <v>19</v>
      </c>
      <c r="M10014" t="str">
        <f t="shared" si="705"/>
        <v>http://logeion.uchicago.edu/index.html#parens</v>
      </c>
    </row>
    <row r="10015" spans="1:13" ht="15" customHeight="1" x14ac:dyDescent="0.2">
      <c r="A10015" t="s">
        <v>53639</v>
      </c>
      <c r="B10015" t="s">
        <v>53640</v>
      </c>
      <c r="C10015" t="str">
        <f t="shared" si="708"/>
        <v>parentalia –ium n.</v>
      </c>
      <c r="D10015" t="str">
        <f t="shared" si="707"/>
        <v>parentalia</v>
      </c>
      <c r="E10015" t="s">
        <v>53641</v>
      </c>
      <c r="F10015" t="s">
        <v>53641</v>
      </c>
      <c r="G10015" t="s">
        <v>21</v>
      </c>
      <c r="H10015">
        <v>2</v>
      </c>
      <c r="I10015">
        <v>0</v>
      </c>
      <c r="J10015">
        <v>0</v>
      </c>
      <c r="K10015">
        <v>0</v>
      </c>
      <c r="L10015" t="s">
        <v>19</v>
      </c>
      <c r="M10015" t="str">
        <f t="shared" si="705"/>
        <v>http://logeion.uchicago.edu/index.html#parentalia</v>
      </c>
    </row>
    <row r="10016" spans="1:13" ht="15" customHeight="1" x14ac:dyDescent="0.2">
      <c r="A10016" t="s">
        <v>53642</v>
      </c>
      <c r="B10016" t="s">
        <v>53643</v>
      </c>
      <c r="C10016" t="str">
        <f t="shared" si="708"/>
        <v>Parentinus –a –um</v>
      </c>
      <c r="D10016" t="str">
        <f t="shared" si="707"/>
        <v>Parentinus</v>
      </c>
      <c r="E10016" t="s">
        <v>53644</v>
      </c>
      <c r="F10016" t="s">
        <v>53644</v>
      </c>
      <c r="G10016" t="s">
        <v>61</v>
      </c>
      <c r="H10016">
        <v>1</v>
      </c>
      <c r="I10016">
        <v>0</v>
      </c>
      <c r="J10016">
        <v>0</v>
      </c>
      <c r="K10016">
        <v>1</v>
      </c>
      <c r="L10016" t="s">
        <v>36</v>
      </c>
      <c r="M10016" t="str">
        <f t="shared" si="705"/>
        <v>http://logeion.uchicago.edu/index.html#Parentinus</v>
      </c>
    </row>
    <row r="10017" spans="1:13" ht="15" customHeight="1" x14ac:dyDescent="0.2">
      <c r="A10017" t="s">
        <v>34817</v>
      </c>
      <c r="B10017" t="s">
        <v>34818</v>
      </c>
      <c r="C10017" t="str">
        <f t="shared" si="708"/>
        <v>parento parentare parentavi parentatus</v>
      </c>
      <c r="D10017" t="str">
        <f t="shared" si="707"/>
        <v>parento</v>
      </c>
      <c r="E10017" t="s">
        <v>55466</v>
      </c>
      <c r="F10017" t="s">
        <v>55466</v>
      </c>
      <c r="G10017" t="s">
        <v>23</v>
      </c>
      <c r="I10017">
        <v>1</v>
      </c>
      <c r="J10017">
        <v>0</v>
      </c>
      <c r="K10017">
        <v>0</v>
      </c>
      <c r="L10017" t="s">
        <v>24</v>
      </c>
      <c r="M10017" t="str">
        <f t="shared" si="705"/>
        <v>http://logeion.uchicago.edu/index.html#parento</v>
      </c>
    </row>
    <row r="10018" spans="1:13" ht="15" customHeight="1" x14ac:dyDescent="0.2">
      <c r="A10018" t="s">
        <v>34819</v>
      </c>
      <c r="B10018" t="s">
        <v>34820</v>
      </c>
      <c r="C10018" t="str">
        <f t="shared" si="708"/>
        <v>pareo parere parui pariturus</v>
      </c>
      <c r="D10018" t="str">
        <f t="shared" si="707"/>
        <v>pareo</v>
      </c>
      <c r="E10018" t="s">
        <v>55043</v>
      </c>
      <c r="F10018" t="s">
        <v>34821</v>
      </c>
      <c r="G10018" t="s">
        <v>95</v>
      </c>
      <c r="I10018">
        <v>2</v>
      </c>
      <c r="J10018">
        <v>0</v>
      </c>
      <c r="K10018">
        <v>0</v>
      </c>
      <c r="L10018" t="s">
        <v>24</v>
      </c>
      <c r="M10018" t="str">
        <f t="shared" si="705"/>
        <v>http://logeion.uchicago.edu/index.html#pareo</v>
      </c>
    </row>
    <row r="10019" spans="1:13" ht="15" customHeight="1" x14ac:dyDescent="0.2">
      <c r="A10019" t="s">
        <v>34825</v>
      </c>
      <c r="B10019" t="s">
        <v>34826</v>
      </c>
      <c r="C10019" t="str">
        <f t="shared" si="708"/>
        <v>paries parietis m.</v>
      </c>
      <c r="D10019" t="str">
        <f t="shared" si="707"/>
        <v>paries</v>
      </c>
      <c r="E10019" t="s">
        <v>31242</v>
      </c>
      <c r="F10019" t="s">
        <v>31242</v>
      </c>
      <c r="G10019" t="s">
        <v>29</v>
      </c>
      <c r="H10019">
        <v>3</v>
      </c>
      <c r="I10019">
        <v>0</v>
      </c>
      <c r="J10019">
        <v>0</v>
      </c>
      <c r="K10019">
        <v>0</v>
      </c>
      <c r="L10019" t="s">
        <v>19</v>
      </c>
      <c r="M10019" t="str">
        <f t="shared" ref="M10019:M10082" si="709">"http://logeion.uchicago.edu/index.html#"&amp;D10019</f>
        <v>http://logeion.uchicago.edu/index.html#paries</v>
      </c>
    </row>
    <row r="10020" spans="1:13" ht="15" customHeight="1" x14ac:dyDescent="0.2">
      <c r="A10020" t="s">
        <v>56809</v>
      </c>
      <c r="B10020" t="s">
        <v>57934</v>
      </c>
      <c r="C10020" t="str">
        <f t="shared" si="708"/>
        <v>Parilia –ium n.</v>
      </c>
      <c r="D10020" t="str">
        <f t="shared" si="707"/>
        <v>Parilia</v>
      </c>
      <c r="E10020" t="s">
        <v>57447</v>
      </c>
      <c r="F10020" t="s">
        <v>57447</v>
      </c>
      <c r="G10020" t="s">
        <v>21</v>
      </c>
      <c r="H10020">
        <v>2</v>
      </c>
      <c r="K10020">
        <v>1</v>
      </c>
      <c r="L10020" t="s">
        <v>19</v>
      </c>
      <c r="M10020" t="str">
        <f t="shared" si="709"/>
        <v>http://logeion.uchicago.edu/index.html#Parilia</v>
      </c>
    </row>
    <row r="10021" spans="1:13" ht="15" customHeight="1" x14ac:dyDescent="0.2">
      <c r="A10021" t="s">
        <v>34829</v>
      </c>
      <c r="B10021" t="s">
        <v>34830</v>
      </c>
      <c r="C10021" t="str">
        <f t="shared" si="708"/>
        <v>pario parere peperi partum</v>
      </c>
      <c r="D10021" t="str">
        <f t="shared" si="707"/>
        <v>pario</v>
      </c>
      <c r="E10021" t="s">
        <v>20624</v>
      </c>
      <c r="F10021" t="s">
        <v>34831</v>
      </c>
      <c r="G10021" t="s">
        <v>101</v>
      </c>
      <c r="I10021">
        <v>3</v>
      </c>
      <c r="J10021">
        <v>0</v>
      </c>
      <c r="K10021">
        <v>0</v>
      </c>
      <c r="L10021" t="s">
        <v>24</v>
      </c>
      <c r="M10021" t="str">
        <f t="shared" si="709"/>
        <v>http://logeion.uchicago.edu/index.html#pario</v>
      </c>
    </row>
    <row r="10022" spans="1:13" ht="15" customHeight="1" x14ac:dyDescent="0.2">
      <c r="A10022" t="s">
        <v>34832</v>
      </c>
      <c r="B10022" t="s">
        <v>34833</v>
      </c>
      <c r="C10022" t="str">
        <f t="shared" si="708"/>
        <v>Paris –idis m.</v>
      </c>
      <c r="D10022" t="str">
        <f t="shared" si="707"/>
        <v>Paris</v>
      </c>
      <c r="E10022" t="s">
        <v>34834</v>
      </c>
      <c r="F10022" t="s">
        <v>34835</v>
      </c>
      <c r="G10022" t="s">
        <v>29</v>
      </c>
      <c r="H10022">
        <v>3</v>
      </c>
      <c r="I10022">
        <v>0</v>
      </c>
      <c r="J10022">
        <v>0</v>
      </c>
      <c r="K10022">
        <v>1</v>
      </c>
      <c r="L10022" t="s">
        <v>19</v>
      </c>
      <c r="M10022" t="str">
        <f t="shared" si="709"/>
        <v>http://logeion.uchicago.edu/index.html#Paris</v>
      </c>
    </row>
    <row r="10023" spans="1:13" ht="15" customHeight="1" x14ac:dyDescent="0.2">
      <c r="A10023" t="s">
        <v>34836</v>
      </c>
      <c r="B10023" t="s">
        <v>34837</v>
      </c>
      <c r="C10023" t="str">
        <f t="shared" si="708"/>
        <v xml:space="preserve">Parisii –orum m. </v>
      </c>
      <c r="D10023" t="str">
        <f t="shared" si="707"/>
        <v>Parisii</v>
      </c>
      <c r="E10023" t="s">
        <v>34838</v>
      </c>
      <c r="F10023" t="s">
        <v>34839</v>
      </c>
      <c r="G10023" t="s">
        <v>21</v>
      </c>
      <c r="H10023">
        <v>2</v>
      </c>
      <c r="I10023">
        <v>0</v>
      </c>
      <c r="J10023">
        <v>0</v>
      </c>
      <c r="K10023">
        <v>1</v>
      </c>
      <c r="L10023" t="s">
        <v>19</v>
      </c>
      <c r="M10023" t="str">
        <f t="shared" si="709"/>
        <v>http://logeion.uchicago.edu/index.html#Parisii</v>
      </c>
    </row>
    <row r="10024" spans="1:13" ht="15" customHeight="1" x14ac:dyDescent="0.2">
      <c r="A10024" t="s">
        <v>55933</v>
      </c>
      <c r="B10024" t="s">
        <v>55934</v>
      </c>
      <c r="C10024" t="str">
        <f t="shared" si="708"/>
        <v>Parisius –a –um</v>
      </c>
      <c r="D10024" t="str">
        <f t="shared" si="707"/>
        <v>Parisius</v>
      </c>
      <c r="E10024" t="s">
        <v>55935</v>
      </c>
      <c r="F10024" t="s">
        <v>55936</v>
      </c>
      <c r="G10024" t="s">
        <v>61</v>
      </c>
      <c r="H10024">
        <v>1</v>
      </c>
      <c r="K10024">
        <v>1</v>
      </c>
      <c r="L10024" t="s">
        <v>36</v>
      </c>
      <c r="M10024" t="str">
        <f t="shared" si="709"/>
        <v>http://logeion.uchicago.edu/index.html#Parisius</v>
      </c>
    </row>
    <row r="10025" spans="1:13" ht="15" customHeight="1" x14ac:dyDescent="0.2">
      <c r="A10025" t="s">
        <v>34840</v>
      </c>
      <c r="B10025" t="s">
        <v>34841</v>
      </c>
      <c r="C10025" t="str">
        <f t="shared" si="708"/>
        <v>pariter</v>
      </c>
      <c r="D10025" t="s">
        <v>34841</v>
      </c>
      <c r="E10025" t="s">
        <v>34842</v>
      </c>
      <c r="F10025" t="s">
        <v>34843</v>
      </c>
      <c r="G10025" t="s">
        <v>89</v>
      </c>
      <c r="I10025">
        <v>0</v>
      </c>
      <c r="J10025">
        <v>1</v>
      </c>
      <c r="K10025">
        <v>0</v>
      </c>
      <c r="L10025" t="s">
        <v>90</v>
      </c>
      <c r="M10025" t="str">
        <f t="shared" si="709"/>
        <v>http://logeion.uchicago.edu/index.html#pariter</v>
      </c>
    </row>
    <row r="10026" spans="1:13" ht="15" customHeight="1" x14ac:dyDescent="0.2">
      <c r="A10026" t="s">
        <v>34844</v>
      </c>
      <c r="B10026" t="s">
        <v>34845</v>
      </c>
      <c r="C10026" t="str">
        <f t="shared" si="708"/>
        <v>parito paritare paritavi paritatus</v>
      </c>
      <c r="D10026" t="str">
        <f t="shared" ref="D10026:D10054" si="710">IF(ISBLANK(B10026),0,LEFT( C10026, FIND( " ", C10026 ) - 1 ))</f>
        <v>parito</v>
      </c>
      <c r="E10026" t="s">
        <v>34846</v>
      </c>
      <c r="F10026" t="s">
        <v>34846</v>
      </c>
      <c r="G10026" t="s">
        <v>23</v>
      </c>
      <c r="I10026">
        <v>1</v>
      </c>
      <c r="J10026">
        <v>0</v>
      </c>
      <c r="K10026">
        <v>0</v>
      </c>
      <c r="L10026" t="s">
        <v>24</v>
      </c>
      <c r="M10026" t="str">
        <f t="shared" si="709"/>
        <v>http://logeion.uchicago.edu/index.html#parito</v>
      </c>
    </row>
    <row r="10027" spans="1:13" ht="15" customHeight="1" x14ac:dyDescent="0.2">
      <c r="A10027" t="s">
        <v>34847</v>
      </c>
      <c r="B10027" t="s">
        <v>34848</v>
      </c>
      <c r="C10027" t="str">
        <f t="shared" si="708"/>
        <v>Parius –a –um</v>
      </c>
      <c r="D10027" t="str">
        <f t="shared" si="710"/>
        <v>Parius</v>
      </c>
      <c r="E10027" t="s">
        <v>34849</v>
      </c>
      <c r="F10027" t="s">
        <v>34850</v>
      </c>
      <c r="G10027" t="s">
        <v>61</v>
      </c>
      <c r="H10027">
        <v>1</v>
      </c>
      <c r="I10027">
        <v>0</v>
      </c>
      <c r="J10027">
        <v>0</v>
      </c>
      <c r="K10027">
        <v>1</v>
      </c>
      <c r="L10027" t="s">
        <v>36</v>
      </c>
      <c r="M10027" t="str">
        <f t="shared" si="709"/>
        <v>http://logeion.uchicago.edu/index.html#Parius</v>
      </c>
    </row>
    <row r="10028" spans="1:13" ht="15" customHeight="1" x14ac:dyDescent="0.2">
      <c r="A10028" t="s">
        <v>34851</v>
      </c>
      <c r="B10028" t="s">
        <v>34852</v>
      </c>
      <c r="C10028" t="str">
        <f t="shared" si="708"/>
        <v>parma –ae f.</v>
      </c>
      <c r="D10028" t="str">
        <f t="shared" si="710"/>
        <v>parma</v>
      </c>
      <c r="E10028" t="s">
        <v>34853</v>
      </c>
      <c r="F10028" t="s">
        <v>34854</v>
      </c>
      <c r="G10028" t="s">
        <v>76</v>
      </c>
      <c r="H10028">
        <v>1</v>
      </c>
      <c r="I10028">
        <v>0</v>
      </c>
      <c r="J10028">
        <v>0</v>
      </c>
      <c r="K10028">
        <v>0</v>
      </c>
      <c r="L10028" t="s">
        <v>19</v>
      </c>
      <c r="M10028" t="str">
        <f t="shared" si="709"/>
        <v>http://logeion.uchicago.edu/index.html#parma</v>
      </c>
    </row>
    <row r="10029" spans="1:13" ht="15" customHeight="1" x14ac:dyDescent="0.2">
      <c r="A10029" t="s">
        <v>34856</v>
      </c>
      <c r="B10029" t="s">
        <v>34857</v>
      </c>
      <c r="C10029" t="str">
        <f t="shared" si="708"/>
        <v>Parnasius –a –um</v>
      </c>
      <c r="D10029" t="str">
        <f t="shared" si="710"/>
        <v>Parnasius</v>
      </c>
      <c r="E10029" t="s">
        <v>34858</v>
      </c>
      <c r="F10029" t="s">
        <v>34858</v>
      </c>
      <c r="G10029" t="s">
        <v>61</v>
      </c>
      <c r="H10029">
        <v>1</v>
      </c>
      <c r="K10029">
        <v>1</v>
      </c>
      <c r="L10029" t="s">
        <v>36</v>
      </c>
      <c r="M10029" t="str">
        <f t="shared" si="709"/>
        <v>http://logeion.uchicago.edu/index.html#Parnasius</v>
      </c>
    </row>
    <row r="10030" spans="1:13" ht="15" customHeight="1" x14ac:dyDescent="0.2">
      <c r="A10030" t="s">
        <v>34859</v>
      </c>
      <c r="B10030" t="s">
        <v>34860</v>
      </c>
      <c r="C10030" t="str">
        <f t="shared" si="708"/>
        <v>Parnasus –i m.</v>
      </c>
      <c r="D10030" t="str">
        <f t="shared" si="710"/>
        <v>Parnasus</v>
      </c>
      <c r="E10030" t="s">
        <v>34861</v>
      </c>
      <c r="F10030" t="s">
        <v>34862</v>
      </c>
      <c r="G10030" t="s">
        <v>21</v>
      </c>
      <c r="H10030">
        <v>2</v>
      </c>
      <c r="I10030">
        <v>0</v>
      </c>
      <c r="J10030">
        <v>0</v>
      </c>
      <c r="K10030">
        <v>1</v>
      </c>
      <c r="L10030" t="s">
        <v>19</v>
      </c>
      <c r="M10030" t="str">
        <f t="shared" si="709"/>
        <v>http://logeion.uchicago.edu/index.html#Parnasus</v>
      </c>
    </row>
    <row r="10031" spans="1:13" ht="15" customHeight="1" x14ac:dyDescent="0.2">
      <c r="A10031" t="s">
        <v>34864</v>
      </c>
      <c r="B10031" t="s">
        <v>34865</v>
      </c>
      <c r="C10031" t="str">
        <f t="shared" si="708"/>
        <v>paro parare paravi paratus</v>
      </c>
      <c r="D10031" t="str">
        <f t="shared" si="710"/>
        <v>paro</v>
      </c>
      <c r="E10031" t="s">
        <v>34866</v>
      </c>
      <c r="F10031" t="s">
        <v>34867</v>
      </c>
      <c r="G10031" t="s">
        <v>23</v>
      </c>
      <c r="I10031">
        <v>1</v>
      </c>
      <c r="J10031">
        <v>0</v>
      </c>
      <c r="K10031">
        <v>0</v>
      </c>
      <c r="L10031" t="s">
        <v>24</v>
      </c>
      <c r="M10031" t="str">
        <f t="shared" si="709"/>
        <v>http://logeion.uchicago.edu/index.html#paro</v>
      </c>
    </row>
    <row r="10032" spans="1:13" ht="15" customHeight="1" x14ac:dyDescent="0.2">
      <c r="A10032" t="s">
        <v>34868</v>
      </c>
      <c r="B10032" t="s">
        <v>34869</v>
      </c>
      <c r="C10032" t="str">
        <f t="shared" si="708"/>
        <v>parochialis –e</v>
      </c>
      <c r="D10032" t="str">
        <f t="shared" si="710"/>
        <v>parochialis</v>
      </c>
      <c r="E10032" t="s">
        <v>34870</v>
      </c>
      <c r="F10032" t="s">
        <v>34871</v>
      </c>
      <c r="G10032" t="s">
        <v>536</v>
      </c>
      <c r="H10032">
        <v>3</v>
      </c>
      <c r="I10032">
        <v>0</v>
      </c>
      <c r="J10032">
        <v>0</v>
      </c>
      <c r="K10032">
        <v>0</v>
      </c>
      <c r="L10032" t="s">
        <v>36</v>
      </c>
      <c r="M10032" t="str">
        <f t="shared" si="709"/>
        <v>http://logeion.uchicago.edu/index.html#parochialis</v>
      </c>
    </row>
    <row r="10033" spans="1:13" ht="15" customHeight="1" x14ac:dyDescent="0.2">
      <c r="A10033" t="s">
        <v>34872</v>
      </c>
      <c r="B10033" t="s">
        <v>54548</v>
      </c>
      <c r="C10033" t="str">
        <f t="shared" si="708"/>
        <v xml:space="preserve">parochus (parochos) –i m. </v>
      </c>
      <c r="D10033" t="str">
        <f t="shared" si="710"/>
        <v>parochus</v>
      </c>
      <c r="E10033" t="s">
        <v>54547</v>
      </c>
      <c r="F10033" t="s">
        <v>54547</v>
      </c>
      <c r="G10033" t="s">
        <v>21</v>
      </c>
      <c r="H10033">
        <v>2</v>
      </c>
      <c r="I10033">
        <v>0</v>
      </c>
      <c r="J10033">
        <v>0</v>
      </c>
      <c r="K10033">
        <v>0</v>
      </c>
      <c r="L10033" t="s">
        <v>19</v>
      </c>
      <c r="M10033" t="str">
        <f t="shared" si="709"/>
        <v>http://logeion.uchicago.edu/index.html#parochus</v>
      </c>
    </row>
    <row r="10034" spans="1:13" ht="15" customHeight="1" x14ac:dyDescent="0.2">
      <c r="A10034" t="s">
        <v>53645</v>
      </c>
      <c r="B10034" t="s">
        <v>53646</v>
      </c>
      <c r="C10034" t="str">
        <f t="shared" si="708"/>
        <v>paronychium –i n.</v>
      </c>
      <c r="D10034" t="str">
        <f t="shared" si="710"/>
        <v>paronychium</v>
      </c>
      <c r="E10034" t="s">
        <v>53647</v>
      </c>
      <c r="F10034" t="s">
        <v>53647</v>
      </c>
      <c r="G10034" t="s">
        <v>21</v>
      </c>
      <c r="H10034">
        <v>2</v>
      </c>
      <c r="I10034">
        <v>0</v>
      </c>
      <c r="J10034">
        <v>0</v>
      </c>
      <c r="K10034">
        <v>0</v>
      </c>
      <c r="L10034" t="s">
        <v>19</v>
      </c>
      <c r="M10034" t="str">
        <f t="shared" si="709"/>
        <v>http://logeion.uchicago.edu/index.html#paronychium</v>
      </c>
    </row>
    <row r="10035" spans="1:13" ht="15" customHeight="1" x14ac:dyDescent="0.2">
      <c r="A10035" t="s">
        <v>34873</v>
      </c>
      <c r="B10035" t="s">
        <v>54297</v>
      </c>
      <c r="C10035" t="str">
        <f t="shared" si="708"/>
        <v xml:space="preserve">paropsis idis f </v>
      </c>
      <c r="D10035" t="str">
        <f t="shared" si="710"/>
        <v>paropsis</v>
      </c>
      <c r="E10035" t="s">
        <v>54185</v>
      </c>
      <c r="F10035" t="s">
        <v>54185</v>
      </c>
      <c r="G10035" t="s">
        <v>29</v>
      </c>
      <c r="H10035">
        <v>3</v>
      </c>
      <c r="I10035">
        <v>0</v>
      </c>
      <c r="J10035">
        <v>0</v>
      </c>
      <c r="K10035">
        <v>0</v>
      </c>
      <c r="L10035" t="s">
        <v>19</v>
      </c>
      <c r="M10035" t="str">
        <f t="shared" si="709"/>
        <v>http://logeion.uchicago.edu/index.html#paropsis</v>
      </c>
    </row>
    <row r="10036" spans="1:13" ht="15" customHeight="1" x14ac:dyDescent="0.2">
      <c r="A10036" t="s">
        <v>34968</v>
      </c>
      <c r="B10036" t="s">
        <v>34969</v>
      </c>
      <c r="C10036" t="str">
        <f t="shared" si="708"/>
        <v>Paros –i f.</v>
      </c>
      <c r="D10036" t="str">
        <f t="shared" si="710"/>
        <v>Paros</v>
      </c>
      <c r="E10036" t="s">
        <v>34970</v>
      </c>
      <c r="F10036" t="s">
        <v>34971</v>
      </c>
      <c r="G10036" t="s">
        <v>21</v>
      </c>
      <c r="H10036">
        <v>2</v>
      </c>
      <c r="I10036">
        <v>0</v>
      </c>
      <c r="J10036">
        <v>0</v>
      </c>
      <c r="K10036">
        <v>1</v>
      </c>
      <c r="L10036" t="s">
        <v>19</v>
      </c>
      <c r="M10036" t="str">
        <f t="shared" si="709"/>
        <v>http://logeion.uchicago.edu/index.html#Paros</v>
      </c>
    </row>
    <row r="10037" spans="1:13" ht="15" customHeight="1" x14ac:dyDescent="0.2">
      <c r="A10037" t="s">
        <v>34875</v>
      </c>
      <c r="B10037" t="s">
        <v>54365</v>
      </c>
      <c r="C10037" t="str">
        <f t="shared" si="708"/>
        <v xml:space="preserve">parra –ae f. </v>
      </c>
      <c r="D10037" t="str">
        <f t="shared" si="710"/>
        <v>parra</v>
      </c>
      <c r="E10037" t="s">
        <v>54186</v>
      </c>
      <c r="F10037" t="s">
        <v>54186</v>
      </c>
      <c r="G10037" t="s">
        <v>76</v>
      </c>
      <c r="H10037">
        <v>1</v>
      </c>
      <c r="I10037">
        <v>0</v>
      </c>
      <c r="J10037">
        <v>0</v>
      </c>
      <c r="K10037">
        <v>0</v>
      </c>
      <c r="L10037" t="s">
        <v>19</v>
      </c>
      <c r="M10037" t="str">
        <f t="shared" si="709"/>
        <v>http://logeion.uchicago.edu/index.html#parra</v>
      </c>
    </row>
    <row r="10038" spans="1:13" ht="15" customHeight="1" x14ac:dyDescent="0.2">
      <c r="A10038" t="s">
        <v>56869</v>
      </c>
      <c r="B10038" t="s">
        <v>59743</v>
      </c>
      <c r="C10038" t="str">
        <f t="shared" si="708"/>
        <v xml:space="preserve">parret </v>
      </c>
      <c r="D10038" t="str">
        <f t="shared" si="710"/>
        <v>parret</v>
      </c>
      <c r="E10038" t="s">
        <v>59744</v>
      </c>
      <c r="F10038" t="s">
        <v>59744</v>
      </c>
      <c r="G10038" t="s">
        <v>59918</v>
      </c>
      <c r="I10038">
        <v>5</v>
      </c>
      <c r="L10038" t="s">
        <v>24</v>
      </c>
      <c r="M10038" t="str">
        <f t="shared" si="709"/>
        <v>http://logeion.uchicago.edu/index.html#parret</v>
      </c>
    </row>
    <row r="10039" spans="1:13" ht="15" customHeight="1" x14ac:dyDescent="0.2">
      <c r="A10039" t="s">
        <v>34876</v>
      </c>
      <c r="B10039" t="s">
        <v>34877</v>
      </c>
      <c r="C10039" t="str">
        <f t="shared" si="708"/>
        <v>Parrhasius –a –um</v>
      </c>
      <c r="D10039" t="str">
        <f t="shared" si="710"/>
        <v>Parrhasius</v>
      </c>
      <c r="E10039" t="s">
        <v>34878</v>
      </c>
      <c r="F10039" t="s">
        <v>34879</v>
      </c>
      <c r="G10039" t="s">
        <v>61</v>
      </c>
      <c r="H10039">
        <v>1</v>
      </c>
      <c r="I10039">
        <v>0</v>
      </c>
      <c r="J10039">
        <v>0</v>
      </c>
      <c r="K10039">
        <v>1</v>
      </c>
      <c r="L10039" t="s">
        <v>36</v>
      </c>
      <c r="M10039" t="str">
        <f t="shared" si="709"/>
        <v>http://logeion.uchicago.edu/index.html#Parrhasius</v>
      </c>
    </row>
    <row r="10040" spans="1:13" ht="15" customHeight="1" x14ac:dyDescent="0.2">
      <c r="A10040" t="s">
        <v>34880</v>
      </c>
      <c r="B10040" t="s">
        <v>34881</v>
      </c>
      <c r="C10040" t="str">
        <f t="shared" si="708"/>
        <v>parricida parricidae m.</v>
      </c>
      <c r="D10040" t="str">
        <f t="shared" si="710"/>
        <v>parricida</v>
      </c>
      <c r="E10040" t="s">
        <v>34882</v>
      </c>
      <c r="F10040" t="s">
        <v>34882</v>
      </c>
      <c r="G10040" t="s">
        <v>76</v>
      </c>
      <c r="H10040">
        <v>1</v>
      </c>
      <c r="I10040">
        <v>0</v>
      </c>
      <c r="J10040">
        <v>0</v>
      </c>
      <c r="K10040">
        <v>0</v>
      </c>
      <c r="L10040" t="s">
        <v>19</v>
      </c>
      <c r="M10040" t="str">
        <f t="shared" si="709"/>
        <v>http://logeion.uchicago.edu/index.html#parricida</v>
      </c>
    </row>
    <row r="10041" spans="1:13" ht="15" customHeight="1" x14ac:dyDescent="0.2">
      <c r="A10041" t="s">
        <v>56870</v>
      </c>
      <c r="B10041" t="s">
        <v>59745</v>
      </c>
      <c r="C10041" t="str">
        <f t="shared" si="708"/>
        <v xml:space="preserve">parricidalis –e </v>
      </c>
      <c r="D10041" t="str">
        <f t="shared" si="710"/>
        <v>parricidalis</v>
      </c>
      <c r="E10041" t="s">
        <v>59746</v>
      </c>
      <c r="F10041" t="s">
        <v>59746</v>
      </c>
      <c r="G10041" t="s">
        <v>536</v>
      </c>
      <c r="H10041">
        <v>3</v>
      </c>
      <c r="L10041" t="s">
        <v>36</v>
      </c>
      <c r="M10041" t="str">
        <f t="shared" si="709"/>
        <v>http://logeion.uchicago.edu/index.html#parricidalis</v>
      </c>
    </row>
    <row r="10042" spans="1:13" ht="15" customHeight="1" x14ac:dyDescent="0.2">
      <c r="A10042" t="s">
        <v>34883</v>
      </c>
      <c r="B10042" t="s">
        <v>34884</v>
      </c>
      <c r="C10042" t="str">
        <f t="shared" si="708"/>
        <v>parricidium parricidii n.</v>
      </c>
      <c r="D10042" t="str">
        <f t="shared" si="710"/>
        <v>parricidium</v>
      </c>
      <c r="E10042" t="s">
        <v>34885</v>
      </c>
      <c r="F10042" t="s">
        <v>34885</v>
      </c>
      <c r="G10042" t="s">
        <v>21</v>
      </c>
      <c r="H10042">
        <v>2</v>
      </c>
      <c r="I10042">
        <v>0</v>
      </c>
      <c r="J10042">
        <v>0</v>
      </c>
      <c r="K10042">
        <v>0</v>
      </c>
      <c r="L10042" t="s">
        <v>19</v>
      </c>
      <c r="M10042" t="str">
        <f t="shared" si="709"/>
        <v>http://logeion.uchicago.edu/index.html#parricidium</v>
      </c>
    </row>
    <row r="10043" spans="1:13" ht="15" customHeight="1" x14ac:dyDescent="0.2">
      <c r="A10043" t="s">
        <v>34886</v>
      </c>
      <c r="B10043" t="s">
        <v>34887</v>
      </c>
      <c r="C10043" t="str">
        <f t="shared" si="708"/>
        <v>pars partis f.</v>
      </c>
      <c r="D10043" t="str">
        <f t="shared" si="710"/>
        <v>pars</v>
      </c>
      <c r="E10043" t="s">
        <v>57448</v>
      </c>
      <c r="F10043" t="s">
        <v>57449</v>
      </c>
      <c r="G10043" t="s">
        <v>29</v>
      </c>
      <c r="H10043">
        <v>3</v>
      </c>
      <c r="I10043">
        <v>0</v>
      </c>
      <c r="J10043">
        <v>0</v>
      </c>
      <c r="K10043">
        <v>0</v>
      </c>
      <c r="L10043" t="s">
        <v>19</v>
      </c>
      <c r="M10043" t="str">
        <f t="shared" si="709"/>
        <v>http://logeion.uchicago.edu/index.html#pars</v>
      </c>
    </row>
    <row r="10044" spans="1:13" ht="15" customHeight="1" x14ac:dyDescent="0.2">
      <c r="A10044" t="s">
        <v>34888</v>
      </c>
      <c r="B10044" t="s">
        <v>34889</v>
      </c>
      <c r="C10044" t="str">
        <f t="shared" si="708"/>
        <v>parsimonia –ae f.</v>
      </c>
      <c r="D10044" t="str">
        <f t="shared" si="710"/>
        <v>parsimonia</v>
      </c>
      <c r="E10044" t="s">
        <v>34890</v>
      </c>
      <c r="F10044" t="s">
        <v>34891</v>
      </c>
      <c r="G10044" t="s">
        <v>76</v>
      </c>
      <c r="H10044">
        <v>1</v>
      </c>
      <c r="I10044">
        <v>0</v>
      </c>
      <c r="J10044">
        <v>0</v>
      </c>
      <c r="K10044">
        <v>0</v>
      </c>
      <c r="L10044" t="s">
        <v>19</v>
      </c>
      <c r="M10044" t="str">
        <f t="shared" si="709"/>
        <v>http://logeion.uchicago.edu/index.html#parsimonia</v>
      </c>
    </row>
    <row r="10045" spans="1:13" ht="15" customHeight="1" x14ac:dyDescent="0.2">
      <c r="A10045" t="s">
        <v>34892</v>
      </c>
      <c r="B10045" t="s">
        <v>34893</v>
      </c>
      <c r="C10045" t="str">
        <f t="shared" si="708"/>
        <v>parthenice –es f.</v>
      </c>
      <c r="D10045" t="str">
        <f t="shared" si="710"/>
        <v>parthenice</v>
      </c>
      <c r="E10045" t="s">
        <v>34894</v>
      </c>
      <c r="F10045" t="s">
        <v>34894</v>
      </c>
      <c r="G10045" t="s">
        <v>346</v>
      </c>
      <c r="H10045">
        <v>6</v>
      </c>
      <c r="I10045">
        <v>0</v>
      </c>
      <c r="J10045">
        <v>0</v>
      </c>
      <c r="K10045">
        <v>0</v>
      </c>
      <c r="L10045" t="s">
        <v>19</v>
      </c>
      <c r="M10045" t="str">
        <f t="shared" si="709"/>
        <v>http://logeion.uchicago.edu/index.html#parthenice</v>
      </c>
    </row>
    <row r="10046" spans="1:13" ht="15" customHeight="1" x14ac:dyDescent="0.2">
      <c r="A10046" t="s">
        <v>34895</v>
      </c>
      <c r="B10046" t="s">
        <v>34896</v>
      </c>
      <c r="C10046" t="str">
        <f t="shared" si="708"/>
        <v>Parthenius –a –um</v>
      </c>
      <c r="D10046" t="str">
        <f t="shared" si="710"/>
        <v>Parthenius</v>
      </c>
      <c r="E10046" t="s">
        <v>34897</v>
      </c>
      <c r="F10046" t="s">
        <v>34897</v>
      </c>
      <c r="G10046" t="s">
        <v>61</v>
      </c>
      <c r="H10046">
        <v>1</v>
      </c>
      <c r="K10046">
        <v>1</v>
      </c>
      <c r="L10046" t="s">
        <v>36</v>
      </c>
      <c r="M10046" t="str">
        <f t="shared" si="709"/>
        <v>http://logeion.uchicago.edu/index.html#Parthenius</v>
      </c>
    </row>
    <row r="10047" spans="1:13" ht="15" customHeight="1" x14ac:dyDescent="0.2">
      <c r="A10047" t="s">
        <v>34898</v>
      </c>
      <c r="B10047" t="s">
        <v>34899</v>
      </c>
      <c r="C10047" t="str">
        <f t="shared" si="708"/>
        <v>Parthenius –ii m.</v>
      </c>
      <c r="D10047" t="str">
        <f t="shared" si="710"/>
        <v>Parthenius</v>
      </c>
      <c r="E10047" t="s">
        <v>34900</v>
      </c>
      <c r="F10047" t="s">
        <v>34901</v>
      </c>
      <c r="G10047" t="s">
        <v>21</v>
      </c>
      <c r="H10047">
        <v>2</v>
      </c>
      <c r="I10047">
        <v>0</v>
      </c>
      <c r="J10047">
        <v>0</v>
      </c>
      <c r="K10047">
        <v>1</v>
      </c>
      <c r="L10047" t="s">
        <v>19</v>
      </c>
      <c r="M10047" t="str">
        <f t="shared" si="709"/>
        <v>http://logeion.uchicago.edu/index.html#Parthenius</v>
      </c>
    </row>
    <row r="10048" spans="1:13" ht="15" customHeight="1" x14ac:dyDescent="0.2">
      <c r="A10048" t="s">
        <v>34902</v>
      </c>
      <c r="B10048" t="s">
        <v>34903</v>
      </c>
      <c r="C10048" t="str">
        <f t="shared" si="708"/>
        <v>Parthenopaeus –i m.</v>
      </c>
      <c r="D10048" t="str">
        <f t="shared" si="710"/>
        <v>Parthenopaeus</v>
      </c>
      <c r="E10048" t="s">
        <v>34904</v>
      </c>
      <c r="F10048" t="s">
        <v>34905</v>
      </c>
      <c r="G10048" t="s">
        <v>21</v>
      </c>
      <c r="H10048">
        <v>2</v>
      </c>
      <c r="I10048">
        <v>0</v>
      </c>
      <c r="J10048">
        <v>0</v>
      </c>
      <c r="K10048">
        <v>1</v>
      </c>
      <c r="L10048" t="s">
        <v>19</v>
      </c>
      <c r="M10048" t="str">
        <f t="shared" si="709"/>
        <v>http://logeion.uchicago.edu/index.html#Parthenopaeus</v>
      </c>
    </row>
    <row r="10049" spans="1:13" ht="15" customHeight="1" x14ac:dyDescent="0.2">
      <c r="A10049" t="s">
        <v>34906</v>
      </c>
      <c r="B10049" t="s">
        <v>34907</v>
      </c>
      <c r="C10049" t="str">
        <f t="shared" si="708"/>
        <v>Parthenope –es f.</v>
      </c>
      <c r="D10049" t="str">
        <f t="shared" si="710"/>
        <v>Parthenope</v>
      </c>
      <c r="E10049" t="s">
        <v>34908</v>
      </c>
      <c r="F10049" t="s">
        <v>34909</v>
      </c>
      <c r="G10049" t="s">
        <v>346</v>
      </c>
      <c r="H10049">
        <v>6</v>
      </c>
      <c r="K10049">
        <v>1</v>
      </c>
      <c r="L10049" t="s">
        <v>19</v>
      </c>
      <c r="M10049" t="str">
        <f t="shared" si="709"/>
        <v>http://logeion.uchicago.edu/index.html#Parthenope</v>
      </c>
    </row>
    <row r="10050" spans="1:13" ht="15" customHeight="1" x14ac:dyDescent="0.2">
      <c r="A10050" t="s">
        <v>34910</v>
      </c>
      <c r="B10050" t="s">
        <v>34911</v>
      </c>
      <c r="C10050" t="str">
        <f t="shared" si="708"/>
        <v>Parthicus –a –um</v>
      </c>
      <c r="D10050" t="str">
        <f t="shared" si="710"/>
        <v>Parthicus</v>
      </c>
      <c r="E10050" t="s">
        <v>34912</v>
      </c>
      <c r="F10050" t="s">
        <v>34912</v>
      </c>
      <c r="G10050" t="s">
        <v>918</v>
      </c>
      <c r="H10050">
        <v>2</v>
      </c>
      <c r="I10050">
        <v>0</v>
      </c>
      <c r="J10050">
        <v>0</v>
      </c>
      <c r="K10050">
        <v>1</v>
      </c>
      <c r="L10050" t="s">
        <v>36</v>
      </c>
      <c r="M10050" t="str">
        <f t="shared" si="709"/>
        <v>http://logeion.uchicago.edu/index.html#Parthicus</v>
      </c>
    </row>
    <row r="10051" spans="1:13" ht="15" customHeight="1" x14ac:dyDescent="0.2">
      <c r="A10051" t="s">
        <v>34914</v>
      </c>
      <c r="B10051" t="s">
        <v>34915</v>
      </c>
      <c r="C10051" t="str">
        <f t="shared" si="708"/>
        <v>Parthus –a –um</v>
      </c>
      <c r="D10051" t="str">
        <f t="shared" si="710"/>
        <v>Parthus</v>
      </c>
      <c r="E10051" t="s">
        <v>34916</v>
      </c>
      <c r="F10051" t="s">
        <v>34917</v>
      </c>
      <c r="G10051" t="s">
        <v>61</v>
      </c>
      <c r="H10051">
        <v>1</v>
      </c>
      <c r="I10051">
        <v>0</v>
      </c>
      <c r="J10051">
        <v>0</v>
      </c>
      <c r="K10051">
        <v>1</v>
      </c>
      <c r="L10051" t="s">
        <v>36</v>
      </c>
      <c r="M10051" t="str">
        <f t="shared" si="709"/>
        <v>http://logeion.uchicago.edu/index.html#Parthus</v>
      </c>
    </row>
    <row r="10052" spans="1:13" ht="15" customHeight="1" x14ac:dyDescent="0.2">
      <c r="A10052" t="s">
        <v>34923</v>
      </c>
      <c r="B10052" t="s">
        <v>34924</v>
      </c>
      <c r="C10052" t="str">
        <f t="shared" si="708"/>
        <v>particeps –cipis</v>
      </c>
      <c r="D10052" t="str">
        <f t="shared" si="710"/>
        <v>particeps</v>
      </c>
      <c r="E10052" t="s">
        <v>34925</v>
      </c>
      <c r="F10052" t="s">
        <v>34925</v>
      </c>
      <c r="G10052" t="s">
        <v>918</v>
      </c>
      <c r="H10052">
        <v>3</v>
      </c>
      <c r="I10052">
        <v>0</v>
      </c>
      <c r="J10052">
        <v>0</v>
      </c>
      <c r="K10052">
        <v>0</v>
      </c>
      <c r="L10052" t="s">
        <v>36</v>
      </c>
      <c r="M10052" t="str">
        <f t="shared" si="709"/>
        <v>http://logeion.uchicago.edu/index.html#particeps</v>
      </c>
    </row>
    <row r="10053" spans="1:13" ht="15" customHeight="1" x14ac:dyDescent="0.2">
      <c r="A10053" t="s">
        <v>34919</v>
      </c>
      <c r="B10053" t="s">
        <v>34920</v>
      </c>
      <c r="C10053" t="str">
        <f t="shared" si="708"/>
        <v>particeps participis m.</v>
      </c>
      <c r="D10053" t="str">
        <f t="shared" si="710"/>
        <v>particeps</v>
      </c>
      <c r="E10053" t="s">
        <v>34921</v>
      </c>
      <c r="F10053" t="s">
        <v>34922</v>
      </c>
      <c r="G10053" t="s">
        <v>29</v>
      </c>
      <c r="H10053">
        <v>3</v>
      </c>
      <c r="I10053">
        <v>0</v>
      </c>
      <c r="J10053">
        <v>0</v>
      </c>
      <c r="K10053">
        <v>0</v>
      </c>
      <c r="L10053" t="s">
        <v>19</v>
      </c>
      <c r="M10053" t="str">
        <f t="shared" si="709"/>
        <v>http://logeion.uchicago.edu/index.html#particeps</v>
      </c>
    </row>
    <row r="10054" spans="1:13" ht="15" customHeight="1" x14ac:dyDescent="0.2">
      <c r="A10054" t="s">
        <v>34927</v>
      </c>
      <c r="B10054" t="s">
        <v>34928</v>
      </c>
      <c r="C10054" t="str">
        <f t="shared" si="708"/>
        <v>particula –ae f.</v>
      </c>
      <c r="D10054" t="str">
        <f t="shared" si="710"/>
        <v>particula</v>
      </c>
      <c r="E10054" t="s">
        <v>34929</v>
      </c>
      <c r="F10054" t="s">
        <v>34930</v>
      </c>
      <c r="G10054" t="s">
        <v>76</v>
      </c>
      <c r="H10054">
        <v>1</v>
      </c>
      <c r="I10054">
        <v>0</v>
      </c>
      <c r="J10054">
        <v>0</v>
      </c>
      <c r="K10054">
        <v>0</v>
      </c>
      <c r="L10054" t="s">
        <v>19</v>
      </c>
      <c r="M10054" t="str">
        <f t="shared" si="709"/>
        <v>http://logeion.uchicago.edu/index.html#particula</v>
      </c>
    </row>
    <row r="10055" spans="1:13" ht="15" customHeight="1" x14ac:dyDescent="0.2">
      <c r="A10055" t="s">
        <v>34933</v>
      </c>
      <c r="B10055" t="s">
        <v>34934</v>
      </c>
      <c r="C10055" t="str">
        <f t="shared" si="708"/>
        <v>partim</v>
      </c>
      <c r="D10055" t="s">
        <v>34934</v>
      </c>
      <c r="E10055" t="s">
        <v>34935</v>
      </c>
      <c r="F10055" t="s">
        <v>34936</v>
      </c>
      <c r="G10055" t="s">
        <v>89</v>
      </c>
      <c r="I10055">
        <v>0</v>
      </c>
      <c r="J10055">
        <v>0</v>
      </c>
      <c r="K10055">
        <v>0</v>
      </c>
      <c r="L10055" t="s">
        <v>90</v>
      </c>
      <c r="M10055" t="str">
        <f t="shared" si="709"/>
        <v>http://logeion.uchicago.edu/index.html#partim</v>
      </c>
    </row>
    <row r="10056" spans="1:13" ht="15" customHeight="1" x14ac:dyDescent="0.2">
      <c r="A10056" t="s">
        <v>34938</v>
      </c>
      <c r="B10056" t="s">
        <v>34939</v>
      </c>
      <c r="C10056" t="str">
        <f t="shared" si="708"/>
        <v>partio – ire –ivi –itum</v>
      </c>
      <c r="D10056" t="str">
        <f t="shared" ref="D10056:D10061" si="711">IF(ISBLANK(B10056),0,LEFT( C10056, FIND( " ", C10056 ) - 1 ))</f>
        <v>partio</v>
      </c>
      <c r="E10056" t="s">
        <v>34940</v>
      </c>
      <c r="F10056" t="s">
        <v>34941</v>
      </c>
      <c r="G10056" t="s">
        <v>235</v>
      </c>
      <c r="I10056">
        <v>4</v>
      </c>
      <c r="J10056">
        <v>0</v>
      </c>
      <c r="K10056">
        <v>0</v>
      </c>
      <c r="L10056" t="s">
        <v>24</v>
      </c>
      <c r="M10056" t="str">
        <f t="shared" si="709"/>
        <v>http://logeion.uchicago.edu/index.html#partio</v>
      </c>
    </row>
    <row r="10057" spans="1:13" ht="15" customHeight="1" x14ac:dyDescent="0.2">
      <c r="A10057" t="s">
        <v>34942</v>
      </c>
      <c r="B10057" t="s">
        <v>34943</v>
      </c>
      <c r="C10057" t="str">
        <f t="shared" si="708"/>
        <v>partior partiri partitus sum</v>
      </c>
      <c r="D10057" t="str">
        <f t="shared" si="711"/>
        <v>partior</v>
      </c>
      <c r="E10057" t="s">
        <v>34944</v>
      </c>
      <c r="F10057" t="s">
        <v>34944</v>
      </c>
      <c r="G10057" t="s">
        <v>176</v>
      </c>
      <c r="I10057">
        <v>4</v>
      </c>
      <c r="J10057">
        <v>0</v>
      </c>
      <c r="K10057">
        <v>0</v>
      </c>
      <c r="L10057" t="s">
        <v>24</v>
      </c>
      <c r="M10057" t="str">
        <f t="shared" si="709"/>
        <v>http://logeion.uchicago.edu/index.html#partior</v>
      </c>
    </row>
    <row r="10058" spans="1:13" ht="15" customHeight="1" x14ac:dyDescent="0.2">
      <c r="A10058" t="s">
        <v>34946</v>
      </c>
      <c r="B10058" t="s">
        <v>34947</v>
      </c>
      <c r="C10058" t="str">
        <f t="shared" si="708"/>
        <v xml:space="preserve">parturio parturire </v>
      </c>
      <c r="D10058" t="str">
        <f t="shared" si="711"/>
        <v>parturio</v>
      </c>
      <c r="E10058" t="s">
        <v>34948</v>
      </c>
      <c r="F10058" t="s">
        <v>34949</v>
      </c>
      <c r="G10058" t="s">
        <v>235</v>
      </c>
      <c r="I10058">
        <v>4</v>
      </c>
      <c r="J10058">
        <v>0</v>
      </c>
      <c r="K10058">
        <v>0</v>
      </c>
      <c r="L10058" t="s">
        <v>24</v>
      </c>
      <c r="M10058" t="str">
        <f t="shared" si="709"/>
        <v>http://logeion.uchicago.edu/index.html#parturio</v>
      </c>
    </row>
    <row r="10059" spans="1:13" ht="15" customHeight="1" x14ac:dyDescent="0.2">
      <c r="A10059" t="s">
        <v>34953</v>
      </c>
      <c r="B10059" t="s">
        <v>34954</v>
      </c>
      <c r="C10059" t="str">
        <f t="shared" si="708"/>
        <v>partus –a –um</v>
      </c>
      <c r="D10059" t="str">
        <f t="shared" si="711"/>
        <v>partus</v>
      </c>
      <c r="E10059" t="s">
        <v>34955</v>
      </c>
      <c r="F10059" t="s">
        <v>34956</v>
      </c>
      <c r="G10059" t="s">
        <v>61</v>
      </c>
      <c r="H10059">
        <v>1</v>
      </c>
      <c r="I10059">
        <v>0</v>
      </c>
      <c r="J10059">
        <v>0</v>
      </c>
      <c r="K10059">
        <v>0</v>
      </c>
      <c r="L10059" t="s">
        <v>36</v>
      </c>
      <c r="M10059" t="str">
        <f t="shared" si="709"/>
        <v>http://logeion.uchicago.edu/index.html#partus</v>
      </c>
    </row>
    <row r="10060" spans="1:13" ht="15" customHeight="1" x14ac:dyDescent="0.2">
      <c r="A10060" t="s">
        <v>34950</v>
      </c>
      <c r="B10060" t="s">
        <v>34951</v>
      </c>
      <c r="C10060" t="str">
        <f t="shared" si="708"/>
        <v>partus partus m.</v>
      </c>
      <c r="D10060" t="str">
        <f t="shared" si="711"/>
        <v>partus</v>
      </c>
      <c r="E10060" t="s">
        <v>34952</v>
      </c>
      <c r="F10060" t="s">
        <v>34952</v>
      </c>
      <c r="G10060" t="s">
        <v>18</v>
      </c>
      <c r="H10060">
        <v>4</v>
      </c>
      <c r="I10060">
        <v>0</v>
      </c>
      <c r="J10060">
        <v>0</v>
      </c>
      <c r="K10060">
        <v>0</v>
      </c>
      <c r="L10060" t="s">
        <v>19</v>
      </c>
      <c r="M10060" t="str">
        <f t="shared" si="709"/>
        <v>http://logeion.uchicago.edu/index.html#partus</v>
      </c>
    </row>
    <row r="10061" spans="1:13" ht="15" customHeight="1" x14ac:dyDescent="0.2">
      <c r="A10061" t="s">
        <v>34960</v>
      </c>
      <c r="B10061" t="s">
        <v>34961</v>
      </c>
      <c r="C10061" t="str">
        <f t="shared" si="708"/>
        <v>parum; minus; minime</v>
      </c>
      <c r="D10061" t="str">
        <f t="shared" si="711"/>
        <v>parum;</v>
      </c>
      <c r="E10061" t="s">
        <v>34962</v>
      </c>
      <c r="F10061" t="s">
        <v>34963</v>
      </c>
      <c r="G10061" t="s">
        <v>89</v>
      </c>
      <c r="I10061">
        <v>0</v>
      </c>
      <c r="J10061">
        <v>0</v>
      </c>
      <c r="K10061">
        <v>0</v>
      </c>
      <c r="L10061" t="s">
        <v>90</v>
      </c>
      <c r="M10061" t="str">
        <f t="shared" si="709"/>
        <v>http://logeion.uchicago.edu/index.html#parum;</v>
      </c>
    </row>
    <row r="10062" spans="1:13" ht="15" customHeight="1" x14ac:dyDescent="0.2">
      <c r="A10062" t="s">
        <v>34964</v>
      </c>
      <c r="B10062" t="s">
        <v>34965</v>
      </c>
      <c r="C10062" t="str">
        <f t="shared" si="708"/>
        <v>parumper</v>
      </c>
      <c r="D10062" t="s">
        <v>34965</v>
      </c>
      <c r="E10062" t="s">
        <v>34966</v>
      </c>
      <c r="F10062" t="s">
        <v>34967</v>
      </c>
      <c r="G10062" t="s">
        <v>89</v>
      </c>
      <c r="I10062">
        <v>0</v>
      </c>
      <c r="J10062">
        <v>0</v>
      </c>
      <c r="K10062">
        <v>0</v>
      </c>
      <c r="L10062" t="s">
        <v>90</v>
      </c>
      <c r="M10062" t="str">
        <f t="shared" si="709"/>
        <v>http://logeion.uchicago.edu/index.html#parumper</v>
      </c>
    </row>
    <row r="10063" spans="1:13" ht="15" customHeight="1" x14ac:dyDescent="0.2">
      <c r="A10063" t="s">
        <v>34972</v>
      </c>
      <c r="B10063" t="s">
        <v>34973</v>
      </c>
      <c r="C10063" t="str">
        <f t="shared" si="708"/>
        <v>parvulus –a –um</v>
      </c>
      <c r="D10063" t="str">
        <f t="shared" ref="D10063:D10075" si="712">IF(ISBLANK(B10063),0,LEFT( C10063, FIND( " ", C10063 ) - 1 ))</f>
        <v>parvulus</v>
      </c>
      <c r="E10063" t="s">
        <v>34974</v>
      </c>
      <c r="F10063" t="s">
        <v>34975</v>
      </c>
      <c r="G10063" t="s">
        <v>61</v>
      </c>
      <c r="H10063">
        <v>1</v>
      </c>
      <c r="I10063">
        <v>0</v>
      </c>
      <c r="J10063">
        <v>0</v>
      </c>
      <c r="K10063">
        <v>0</v>
      </c>
      <c r="L10063" t="s">
        <v>36</v>
      </c>
      <c r="M10063" t="str">
        <f t="shared" si="709"/>
        <v>http://logeion.uchicago.edu/index.html#parvulus</v>
      </c>
    </row>
    <row r="10064" spans="1:13" ht="15" customHeight="1" x14ac:dyDescent="0.2">
      <c r="A10064" t="s">
        <v>34976</v>
      </c>
      <c r="B10064" t="s">
        <v>34977</v>
      </c>
      <c r="C10064" t="str">
        <f t="shared" si="708"/>
        <v>parvum –i n. –</v>
      </c>
      <c r="D10064" t="str">
        <f t="shared" si="712"/>
        <v>parvum</v>
      </c>
      <c r="E10064" t="s">
        <v>34978</v>
      </c>
      <c r="F10064" t="s">
        <v>34979</v>
      </c>
      <c r="G10064" t="s">
        <v>21</v>
      </c>
      <c r="H10064">
        <v>2</v>
      </c>
      <c r="I10064">
        <v>0</v>
      </c>
      <c r="J10064">
        <v>0</v>
      </c>
      <c r="K10064">
        <v>0</v>
      </c>
      <c r="L10064" t="s">
        <v>19</v>
      </c>
      <c r="M10064" t="str">
        <f t="shared" si="709"/>
        <v>http://logeion.uchicago.edu/index.html#parvum</v>
      </c>
    </row>
    <row r="10065" spans="1:13" ht="15" customHeight="1" x14ac:dyDescent="0.2">
      <c r="A10065" t="s">
        <v>34980</v>
      </c>
      <c r="B10065" t="s">
        <v>34981</v>
      </c>
      <c r="C10065" t="str">
        <f t="shared" si="708"/>
        <v>parvus –a –um minor –or –us minimus –a –um</v>
      </c>
      <c r="D10065" t="str">
        <f t="shared" si="712"/>
        <v>parvus</v>
      </c>
      <c r="E10065" t="s">
        <v>12652</v>
      </c>
      <c r="F10065" t="s">
        <v>34982</v>
      </c>
      <c r="G10065" t="s">
        <v>61</v>
      </c>
      <c r="H10065">
        <v>1</v>
      </c>
      <c r="I10065">
        <v>0</v>
      </c>
      <c r="J10065">
        <v>0</v>
      </c>
      <c r="K10065">
        <v>0</v>
      </c>
      <c r="L10065" t="s">
        <v>36</v>
      </c>
      <c r="M10065" t="str">
        <f t="shared" si="709"/>
        <v>http://logeion.uchicago.edu/index.html#parvus</v>
      </c>
    </row>
    <row r="10066" spans="1:13" ht="15" customHeight="1" x14ac:dyDescent="0.2">
      <c r="A10066" t="s">
        <v>58778</v>
      </c>
      <c r="B10066" t="s">
        <v>58467</v>
      </c>
      <c r="C10066" t="str">
        <f t="shared" si="708"/>
        <v>pascha –ae f.</v>
      </c>
      <c r="D10066" t="str">
        <f t="shared" si="712"/>
        <v>pascha</v>
      </c>
      <c r="E10066" t="s">
        <v>58469</v>
      </c>
      <c r="F10066" t="s">
        <v>58468</v>
      </c>
      <c r="G10066" t="s">
        <v>76</v>
      </c>
      <c r="H10066">
        <v>1</v>
      </c>
      <c r="L10066" t="s">
        <v>19</v>
      </c>
      <c r="M10066" t="str">
        <f t="shared" si="709"/>
        <v>http://logeion.uchicago.edu/index.html#pascha</v>
      </c>
    </row>
    <row r="10067" spans="1:13" ht="15" customHeight="1" x14ac:dyDescent="0.2">
      <c r="A10067" t="s">
        <v>58834</v>
      </c>
      <c r="B10067" t="s">
        <v>58594</v>
      </c>
      <c r="C10067" t="str">
        <f t="shared" si="708"/>
        <v>paschalis –e</v>
      </c>
      <c r="D10067" t="str">
        <f t="shared" si="712"/>
        <v>paschalis</v>
      </c>
      <c r="E10067" t="s">
        <v>58595</v>
      </c>
      <c r="F10067" t="s">
        <v>58595</v>
      </c>
      <c r="G10067" t="s">
        <v>536</v>
      </c>
      <c r="H10067">
        <v>3</v>
      </c>
      <c r="L10067" t="s">
        <v>36</v>
      </c>
      <c r="M10067" t="str">
        <f t="shared" si="709"/>
        <v>http://logeion.uchicago.edu/index.html#paschalis</v>
      </c>
    </row>
    <row r="10068" spans="1:13" ht="15" customHeight="1" x14ac:dyDescent="0.2">
      <c r="A10068" t="s">
        <v>34985</v>
      </c>
      <c r="B10068" t="s">
        <v>34986</v>
      </c>
      <c r="C10068" t="str">
        <f t="shared" ref="C10068:C10131" si="713">SUBSTITUTE(SUBSTITUTE(SUBSTITUTE(SUBSTITUTE(SUBSTITUTE(SUBSTITUTE(SUBSTITUTE(SUBSTITUTE(SUBSTITUTE(SUBSTITUTE(SUBSTITUTE(B10068, "ā", "a"), "ē", "e"), "ī", "i"), "ō", "o"), "ū", "u"), "ȳ", "y"), "Ā", "A"), "Ē", "E"), "Ī", "I"), "Ō", "O"), "Ū", "U")</f>
        <v>pasco pascere pavi pastum</v>
      </c>
      <c r="D10068" t="str">
        <f t="shared" si="712"/>
        <v>pasco</v>
      </c>
      <c r="E10068" t="s">
        <v>34987</v>
      </c>
      <c r="F10068" t="s">
        <v>34988</v>
      </c>
      <c r="G10068" t="s">
        <v>66</v>
      </c>
      <c r="I10068">
        <v>3</v>
      </c>
      <c r="J10068">
        <v>0</v>
      </c>
      <c r="K10068">
        <v>0</v>
      </c>
      <c r="L10068" t="s">
        <v>24</v>
      </c>
      <c r="M10068" t="str">
        <f t="shared" si="709"/>
        <v>http://logeion.uchicago.edu/index.html#pasco</v>
      </c>
    </row>
    <row r="10069" spans="1:13" ht="15" customHeight="1" x14ac:dyDescent="0.2">
      <c r="A10069" t="s">
        <v>34989</v>
      </c>
      <c r="B10069" t="s">
        <v>34990</v>
      </c>
      <c r="C10069" t="str">
        <f t="shared" si="713"/>
        <v>pascor –i</v>
      </c>
      <c r="D10069" t="str">
        <f t="shared" si="712"/>
        <v>pascor</v>
      </c>
      <c r="E10069" t="s">
        <v>34991</v>
      </c>
      <c r="F10069" t="s">
        <v>34991</v>
      </c>
      <c r="G10069" t="s">
        <v>178</v>
      </c>
      <c r="I10069">
        <v>3</v>
      </c>
      <c r="J10069">
        <v>0</v>
      </c>
      <c r="K10069">
        <v>0</v>
      </c>
      <c r="L10069" t="s">
        <v>24</v>
      </c>
      <c r="M10069" t="str">
        <f t="shared" si="709"/>
        <v>http://logeion.uchicago.edu/index.html#pascor</v>
      </c>
    </row>
    <row r="10070" spans="1:13" ht="15" customHeight="1" x14ac:dyDescent="0.2">
      <c r="A10070" t="s">
        <v>34992</v>
      </c>
      <c r="B10070" t="s">
        <v>34993</v>
      </c>
      <c r="C10070" t="str">
        <f t="shared" si="713"/>
        <v>pascuum –i n.</v>
      </c>
      <c r="D10070" t="str">
        <f t="shared" si="712"/>
        <v>pascuum</v>
      </c>
      <c r="E10070" t="s">
        <v>34994</v>
      </c>
      <c r="F10070" t="s">
        <v>34994</v>
      </c>
      <c r="G10070" t="s">
        <v>21</v>
      </c>
      <c r="H10070">
        <v>2</v>
      </c>
      <c r="I10070">
        <v>0</v>
      </c>
      <c r="J10070">
        <v>0</v>
      </c>
      <c r="K10070">
        <v>0</v>
      </c>
      <c r="L10070" t="s">
        <v>19</v>
      </c>
      <c r="M10070" t="str">
        <f t="shared" si="709"/>
        <v>http://logeion.uchicago.edu/index.html#pascuum</v>
      </c>
    </row>
    <row r="10071" spans="1:13" ht="15" customHeight="1" x14ac:dyDescent="0.2">
      <c r="A10071" t="s">
        <v>34995</v>
      </c>
      <c r="B10071" t="s">
        <v>34996</v>
      </c>
      <c r="C10071" t="str">
        <f t="shared" si="713"/>
        <v>pascuus –a –um</v>
      </c>
      <c r="D10071" t="str">
        <f t="shared" si="712"/>
        <v>pascuus</v>
      </c>
      <c r="E10071" t="s">
        <v>34997</v>
      </c>
      <c r="F10071" t="s">
        <v>34997</v>
      </c>
      <c r="G10071" t="s">
        <v>61</v>
      </c>
      <c r="H10071">
        <v>1</v>
      </c>
      <c r="I10071">
        <v>0</v>
      </c>
      <c r="J10071">
        <v>0</v>
      </c>
      <c r="K10071">
        <v>0</v>
      </c>
      <c r="L10071" t="s">
        <v>36</v>
      </c>
      <c r="M10071" t="str">
        <f t="shared" si="709"/>
        <v>http://logeion.uchicago.edu/index.html#pascuus</v>
      </c>
    </row>
    <row r="10072" spans="1:13" ht="15" customHeight="1" x14ac:dyDescent="0.2">
      <c r="A10072" t="s">
        <v>59382</v>
      </c>
      <c r="B10072" t="s">
        <v>59483</v>
      </c>
      <c r="C10072" t="str">
        <f t="shared" si="713"/>
        <v>Pasienus –i m.</v>
      </c>
      <c r="D10072" t="str">
        <f t="shared" si="712"/>
        <v>Pasienus</v>
      </c>
      <c r="E10072" t="s">
        <v>59439</v>
      </c>
      <c r="F10072" t="s">
        <v>59439</v>
      </c>
      <c r="G10072" t="s">
        <v>21</v>
      </c>
      <c r="H10072">
        <v>2</v>
      </c>
      <c r="K10072">
        <v>1</v>
      </c>
      <c r="L10072" t="s">
        <v>19</v>
      </c>
      <c r="M10072" t="str">
        <f t="shared" si="709"/>
        <v>http://logeion.uchicago.edu/index.html#Pasienus</v>
      </c>
    </row>
    <row r="10073" spans="1:13" ht="15" customHeight="1" x14ac:dyDescent="0.2">
      <c r="A10073" t="s">
        <v>34998</v>
      </c>
      <c r="B10073" t="s">
        <v>34999</v>
      </c>
      <c r="C10073" t="str">
        <f t="shared" si="713"/>
        <v>Pasiphae –es f.</v>
      </c>
      <c r="D10073" t="str">
        <f t="shared" si="712"/>
        <v>Pasiphae</v>
      </c>
      <c r="E10073" t="s">
        <v>35000</v>
      </c>
      <c r="F10073" t="s">
        <v>35001</v>
      </c>
      <c r="G10073" t="s">
        <v>346</v>
      </c>
      <c r="H10073">
        <v>6</v>
      </c>
      <c r="I10073">
        <v>0</v>
      </c>
      <c r="J10073">
        <v>0</v>
      </c>
      <c r="K10073">
        <v>1</v>
      </c>
      <c r="L10073" t="s">
        <v>19</v>
      </c>
      <c r="M10073" t="str">
        <f t="shared" si="709"/>
        <v>http://logeion.uchicago.edu/index.html#Pasiphae</v>
      </c>
    </row>
    <row r="10074" spans="1:13" ht="15" customHeight="1" x14ac:dyDescent="0.2">
      <c r="A10074" t="s">
        <v>35002</v>
      </c>
      <c r="B10074" t="s">
        <v>35003</v>
      </c>
      <c r="C10074" t="str">
        <f t="shared" si="713"/>
        <v>Pasithea –ae f.</v>
      </c>
      <c r="D10074" t="str">
        <f t="shared" si="712"/>
        <v>Pasithea</v>
      </c>
      <c r="E10074" t="s">
        <v>35004</v>
      </c>
      <c r="F10074" t="s">
        <v>35005</v>
      </c>
      <c r="G10074" t="s">
        <v>76</v>
      </c>
      <c r="H10074">
        <v>1</v>
      </c>
      <c r="I10074">
        <v>0</v>
      </c>
      <c r="J10074">
        <v>0</v>
      </c>
      <c r="K10074">
        <v>1</v>
      </c>
      <c r="L10074" t="s">
        <v>19</v>
      </c>
      <c r="M10074" t="str">
        <f t="shared" si="709"/>
        <v>http://logeion.uchicago.edu/index.html#Pasithea</v>
      </c>
    </row>
    <row r="10075" spans="1:13" ht="15" customHeight="1" x14ac:dyDescent="0.2">
      <c r="A10075" t="s">
        <v>35006</v>
      </c>
      <c r="B10075" t="s">
        <v>35007</v>
      </c>
      <c r="C10075" t="str">
        <f t="shared" si="713"/>
        <v>passer passeris m.</v>
      </c>
      <c r="D10075" t="str">
        <f t="shared" si="712"/>
        <v>passer</v>
      </c>
      <c r="E10075" t="s">
        <v>35008</v>
      </c>
      <c r="F10075" t="s">
        <v>35008</v>
      </c>
      <c r="G10075" t="s">
        <v>29</v>
      </c>
      <c r="H10075">
        <v>3</v>
      </c>
      <c r="I10075">
        <v>0</v>
      </c>
      <c r="J10075">
        <v>0</v>
      </c>
      <c r="K10075">
        <v>0</v>
      </c>
      <c r="L10075" t="s">
        <v>19</v>
      </c>
      <c r="M10075" t="str">
        <f t="shared" si="709"/>
        <v>http://logeion.uchicago.edu/index.html#passer</v>
      </c>
    </row>
    <row r="10076" spans="1:13" ht="15" customHeight="1" x14ac:dyDescent="0.2">
      <c r="A10076" t="s">
        <v>35009</v>
      </c>
      <c r="B10076" t="s">
        <v>35010</v>
      </c>
      <c r="C10076" t="str">
        <f t="shared" si="713"/>
        <v>passim</v>
      </c>
      <c r="D10076" t="s">
        <v>35010</v>
      </c>
      <c r="E10076" t="s">
        <v>35011</v>
      </c>
      <c r="F10076" t="s">
        <v>35012</v>
      </c>
      <c r="G10076" t="s">
        <v>89</v>
      </c>
      <c r="I10076">
        <v>0</v>
      </c>
      <c r="J10076">
        <v>0</v>
      </c>
      <c r="K10076">
        <v>0</v>
      </c>
      <c r="L10076" t="s">
        <v>90</v>
      </c>
      <c r="M10076" t="str">
        <f t="shared" si="709"/>
        <v>http://logeion.uchicago.edu/index.html#passim</v>
      </c>
    </row>
    <row r="10077" spans="1:13" ht="15" customHeight="1" x14ac:dyDescent="0.2">
      <c r="A10077" t="s">
        <v>35013</v>
      </c>
      <c r="B10077" t="s">
        <v>35014</v>
      </c>
      <c r="C10077" t="str">
        <f t="shared" si="713"/>
        <v>passio –onis f.</v>
      </c>
      <c r="D10077" t="str">
        <f t="shared" ref="D10077:D10101" si="714">IF(ISBLANK(B10077),0,LEFT( C10077, FIND( " ", C10077 ) - 1 ))</f>
        <v>passio</v>
      </c>
      <c r="E10077" t="s">
        <v>35015</v>
      </c>
      <c r="F10077" t="s">
        <v>35015</v>
      </c>
      <c r="G10077" t="s">
        <v>29</v>
      </c>
      <c r="H10077">
        <v>3</v>
      </c>
      <c r="I10077">
        <v>0</v>
      </c>
      <c r="J10077">
        <v>0</v>
      </c>
      <c r="K10077">
        <v>0</v>
      </c>
      <c r="L10077" t="s">
        <v>19</v>
      </c>
      <c r="M10077" t="str">
        <f t="shared" si="709"/>
        <v>http://logeion.uchicago.edu/index.html#passio</v>
      </c>
    </row>
    <row r="10078" spans="1:13" ht="15" customHeight="1" x14ac:dyDescent="0.2">
      <c r="A10078" t="s">
        <v>35016</v>
      </c>
      <c r="B10078" t="s">
        <v>35017</v>
      </c>
      <c r="C10078" t="str">
        <f t="shared" si="713"/>
        <v>passum –i n.</v>
      </c>
      <c r="D10078" t="str">
        <f t="shared" si="714"/>
        <v>passum</v>
      </c>
      <c r="E10078" t="s">
        <v>35018</v>
      </c>
      <c r="F10078" t="s">
        <v>35019</v>
      </c>
      <c r="G10078" t="s">
        <v>21</v>
      </c>
      <c r="H10078">
        <v>2</v>
      </c>
      <c r="I10078">
        <v>0</v>
      </c>
      <c r="J10078">
        <v>0</v>
      </c>
      <c r="K10078">
        <v>0</v>
      </c>
      <c r="L10078" t="s">
        <v>19</v>
      </c>
      <c r="M10078" t="str">
        <f t="shared" si="709"/>
        <v>http://logeion.uchicago.edu/index.html#passum</v>
      </c>
    </row>
    <row r="10079" spans="1:13" ht="15" customHeight="1" x14ac:dyDescent="0.2">
      <c r="A10079" t="s">
        <v>35023</v>
      </c>
      <c r="B10079" t="s">
        <v>35024</v>
      </c>
      <c r="C10079" t="str">
        <f t="shared" si="713"/>
        <v>passus –a –um</v>
      </c>
      <c r="D10079" t="str">
        <f t="shared" si="714"/>
        <v>passus</v>
      </c>
      <c r="E10079" t="s">
        <v>35025</v>
      </c>
      <c r="F10079" t="s">
        <v>35026</v>
      </c>
      <c r="G10079" t="s">
        <v>61</v>
      </c>
      <c r="H10079">
        <v>1</v>
      </c>
      <c r="I10079">
        <v>0</v>
      </c>
      <c r="J10079">
        <v>0</v>
      </c>
      <c r="K10079">
        <v>0</v>
      </c>
      <c r="L10079" t="s">
        <v>36</v>
      </c>
      <c r="M10079" t="str">
        <f t="shared" si="709"/>
        <v>http://logeion.uchicago.edu/index.html#passus</v>
      </c>
    </row>
    <row r="10080" spans="1:13" ht="15" customHeight="1" x14ac:dyDescent="0.2">
      <c r="A10080" t="s">
        <v>35020</v>
      </c>
      <c r="B10080" t="s">
        <v>35021</v>
      </c>
      <c r="C10080" t="str">
        <f t="shared" si="713"/>
        <v>passus passus m.</v>
      </c>
      <c r="D10080" t="str">
        <f t="shared" si="714"/>
        <v>passus</v>
      </c>
      <c r="E10080" t="s">
        <v>35022</v>
      </c>
      <c r="F10080" t="s">
        <v>57450</v>
      </c>
      <c r="G10080" t="s">
        <v>18</v>
      </c>
      <c r="H10080">
        <v>4</v>
      </c>
      <c r="I10080">
        <v>0</v>
      </c>
      <c r="J10080">
        <v>0</v>
      </c>
      <c r="K10080">
        <v>0</v>
      </c>
      <c r="L10080" t="s">
        <v>19</v>
      </c>
      <c r="M10080" t="str">
        <f t="shared" si="709"/>
        <v>http://logeion.uchicago.edu/index.html#passus</v>
      </c>
    </row>
    <row r="10081" spans="1:13" ht="15" customHeight="1" x14ac:dyDescent="0.2">
      <c r="A10081" t="s">
        <v>35028</v>
      </c>
      <c r="B10081" t="s">
        <v>58002</v>
      </c>
      <c r="C10081" t="str">
        <f t="shared" si="713"/>
        <v>pastillus –i m.</v>
      </c>
      <c r="D10081" t="str">
        <f t="shared" si="714"/>
        <v>pastillus</v>
      </c>
      <c r="E10081" t="s">
        <v>35029</v>
      </c>
      <c r="F10081" t="s">
        <v>35029</v>
      </c>
      <c r="G10081" t="s">
        <v>21</v>
      </c>
      <c r="H10081">
        <v>2</v>
      </c>
      <c r="I10081">
        <v>0</v>
      </c>
      <c r="J10081">
        <v>0</v>
      </c>
      <c r="K10081">
        <v>0</v>
      </c>
      <c r="L10081" t="s">
        <v>19</v>
      </c>
      <c r="M10081" t="str">
        <f t="shared" si="709"/>
        <v>http://logeion.uchicago.edu/index.html#pastillus</v>
      </c>
    </row>
    <row r="10082" spans="1:13" ht="15" customHeight="1" x14ac:dyDescent="0.2">
      <c r="A10082" t="s">
        <v>35030</v>
      </c>
      <c r="B10082" t="s">
        <v>35031</v>
      </c>
      <c r="C10082" t="str">
        <f t="shared" si="713"/>
        <v>pastio –onis f.</v>
      </c>
      <c r="D10082" t="str">
        <f t="shared" si="714"/>
        <v>pastio</v>
      </c>
      <c r="E10082" t="s">
        <v>35032</v>
      </c>
      <c r="F10082" t="s">
        <v>35033</v>
      </c>
      <c r="G10082" t="s">
        <v>29</v>
      </c>
      <c r="H10082">
        <v>3</v>
      </c>
      <c r="I10082">
        <v>0</v>
      </c>
      <c r="J10082">
        <v>0</v>
      </c>
      <c r="K10082">
        <v>0</v>
      </c>
      <c r="L10082" t="s">
        <v>19</v>
      </c>
      <c r="M10082" t="str">
        <f t="shared" si="709"/>
        <v>http://logeion.uchicago.edu/index.html#pastio</v>
      </c>
    </row>
    <row r="10083" spans="1:13" ht="15" customHeight="1" x14ac:dyDescent="0.2">
      <c r="A10083" t="s">
        <v>35034</v>
      </c>
      <c r="B10083" t="s">
        <v>35035</v>
      </c>
      <c r="C10083" t="str">
        <f t="shared" si="713"/>
        <v>pastor pastoris m.</v>
      </c>
      <c r="D10083" t="str">
        <f t="shared" si="714"/>
        <v>pastor</v>
      </c>
      <c r="E10083" t="s">
        <v>35036</v>
      </c>
      <c r="F10083" t="s">
        <v>35036</v>
      </c>
      <c r="G10083" t="s">
        <v>29</v>
      </c>
      <c r="H10083">
        <v>3</v>
      </c>
      <c r="I10083">
        <v>0</v>
      </c>
      <c r="J10083">
        <v>0</v>
      </c>
      <c r="K10083">
        <v>0</v>
      </c>
      <c r="L10083" t="s">
        <v>19</v>
      </c>
      <c r="M10083" t="str">
        <f t="shared" ref="M10083:M10146" si="715">"http://logeion.uchicago.edu/index.html#"&amp;D10083</f>
        <v>http://logeion.uchicago.edu/index.html#pastor</v>
      </c>
    </row>
    <row r="10084" spans="1:13" ht="15" customHeight="1" x14ac:dyDescent="0.2">
      <c r="A10084" t="s">
        <v>35037</v>
      </c>
      <c r="B10084" t="s">
        <v>35038</v>
      </c>
      <c r="C10084" t="str">
        <f t="shared" si="713"/>
        <v>pastoralis –e</v>
      </c>
      <c r="D10084" t="str">
        <f t="shared" si="714"/>
        <v>pastoralis</v>
      </c>
      <c r="E10084" t="s">
        <v>35039</v>
      </c>
      <c r="F10084" t="s">
        <v>35040</v>
      </c>
      <c r="G10084" t="s">
        <v>155</v>
      </c>
      <c r="H10084">
        <v>3</v>
      </c>
      <c r="I10084">
        <v>0</v>
      </c>
      <c r="J10084">
        <v>0</v>
      </c>
      <c r="K10084">
        <v>0</v>
      </c>
      <c r="L10084" t="s">
        <v>36</v>
      </c>
      <c r="M10084" t="str">
        <f t="shared" si="715"/>
        <v>http://logeion.uchicago.edu/index.html#pastoralis</v>
      </c>
    </row>
    <row r="10085" spans="1:13" ht="15" customHeight="1" x14ac:dyDescent="0.2">
      <c r="A10085" t="s">
        <v>35041</v>
      </c>
      <c r="B10085" t="s">
        <v>35042</v>
      </c>
      <c r="C10085" t="str">
        <f t="shared" si="713"/>
        <v>pastoricius or –tius –a –um</v>
      </c>
      <c r="D10085" t="str">
        <f t="shared" si="714"/>
        <v>pastoricius</v>
      </c>
      <c r="E10085" t="s">
        <v>35043</v>
      </c>
      <c r="F10085" t="s">
        <v>35044</v>
      </c>
      <c r="G10085" t="s">
        <v>61</v>
      </c>
      <c r="H10085">
        <v>1</v>
      </c>
      <c r="I10085">
        <v>0</v>
      </c>
      <c r="J10085">
        <v>0</v>
      </c>
      <c r="K10085">
        <v>0</v>
      </c>
      <c r="L10085" t="s">
        <v>36</v>
      </c>
      <c r="M10085" t="str">
        <f t="shared" si="715"/>
        <v>http://logeion.uchicago.edu/index.html#pastoricius</v>
      </c>
    </row>
    <row r="10086" spans="1:13" ht="15" customHeight="1" x14ac:dyDescent="0.2">
      <c r="A10086" t="s">
        <v>35045</v>
      </c>
      <c r="B10086" t="s">
        <v>35046</v>
      </c>
      <c r="C10086" t="str">
        <f t="shared" si="713"/>
        <v>pastus –us m.</v>
      </c>
      <c r="D10086" t="str">
        <f t="shared" si="714"/>
        <v>pastus</v>
      </c>
      <c r="E10086" t="s">
        <v>35047</v>
      </c>
      <c r="F10086" t="s">
        <v>35048</v>
      </c>
      <c r="G10086" t="s">
        <v>18</v>
      </c>
      <c r="H10086">
        <v>4</v>
      </c>
      <c r="I10086">
        <v>0</v>
      </c>
      <c r="J10086">
        <v>0</v>
      </c>
      <c r="K10086">
        <v>0</v>
      </c>
      <c r="L10086" t="s">
        <v>19</v>
      </c>
      <c r="M10086" t="str">
        <f t="shared" si="715"/>
        <v>http://logeion.uchicago.edu/index.html#pastus</v>
      </c>
    </row>
    <row r="10087" spans="1:13" ht="15" customHeight="1" x14ac:dyDescent="0.2">
      <c r="A10087" t="s">
        <v>53648</v>
      </c>
      <c r="B10087" t="s">
        <v>53649</v>
      </c>
      <c r="C10087" t="str">
        <f t="shared" si="713"/>
        <v>pataracina –ae f.</v>
      </c>
      <c r="D10087" t="str">
        <f t="shared" si="714"/>
        <v>pataracina</v>
      </c>
      <c r="E10087" t="s">
        <v>53650</v>
      </c>
      <c r="F10087" t="s">
        <v>53650</v>
      </c>
      <c r="G10087" t="s">
        <v>76</v>
      </c>
      <c r="H10087">
        <v>1</v>
      </c>
      <c r="I10087">
        <v>0</v>
      </c>
      <c r="J10087">
        <v>0</v>
      </c>
      <c r="K10087">
        <v>0</v>
      </c>
      <c r="L10087" t="s">
        <v>19</v>
      </c>
      <c r="M10087" t="str">
        <f t="shared" si="715"/>
        <v>http://logeion.uchicago.edu/index.html#pataracina</v>
      </c>
    </row>
    <row r="10088" spans="1:13" ht="15" customHeight="1" x14ac:dyDescent="0.2">
      <c r="A10088" t="s">
        <v>35049</v>
      </c>
      <c r="B10088" t="s">
        <v>35050</v>
      </c>
      <c r="C10088" t="str">
        <f t="shared" si="713"/>
        <v>Patareus –a –um</v>
      </c>
      <c r="D10088" t="str">
        <f t="shared" si="714"/>
        <v>Patareus</v>
      </c>
      <c r="E10088" t="s">
        <v>35051</v>
      </c>
      <c r="F10088" t="s">
        <v>35051</v>
      </c>
      <c r="G10088" t="s">
        <v>61</v>
      </c>
      <c r="H10088">
        <v>1</v>
      </c>
      <c r="I10088">
        <v>0</v>
      </c>
      <c r="J10088">
        <v>0</v>
      </c>
      <c r="K10088">
        <v>1</v>
      </c>
      <c r="L10088" t="s">
        <v>36</v>
      </c>
      <c r="M10088" t="str">
        <f t="shared" si="715"/>
        <v>http://logeion.uchicago.edu/index.html#Patareus</v>
      </c>
    </row>
    <row r="10089" spans="1:13" ht="15" customHeight="1" x14ac:dyDescent="0.2">
      <c r="A10089" t="s">
        <v>35052</v>
      </c>
      <c r="B10089" t="s">
        <v>35053</v>
      </c>
      <c r="C10089" t="str">
        <f t="shared" si="713"/>
        <v>Patavium –ii n.</v>
      </c>
      <c r="D10089" t="str">
        <f t="shared" si="714"/>
        <v>Patavium</v>
      </c>
      <c r="E10089" t="s">
        <v>35054</v>
      </c>
      <c r="F10089" t="s">
        <v>35055</v>
      </c>
      <c r="G10089" t="s">
        <v>21</v>
      </c>
      <c r="H10089">
        <v>2</v>
      </c>
      <c r="I10089">
        <v>0</v>
      </c>
      <c r="J10089">
        <v>0</v>
      </c>
      <c r="K10089">
        <v>1</v>
      </c>
      <c r="L10089" t="s">
        <v>19</v>
      </c>
      <c r="M10089" t="str">
        <f t="shared" si="715"/>
        <v>http://logeion.uchicago.edu/index.html#Patavium</v>
      </c>
    </row>
    <row r="10090" spans="1:13" ht="15" customHeight="1" x14ac:dyDescent="0.2">
      <c r="A10090" t="s">
        <v>35056</v>
      </c>
      <c r="B10090" t="s">
        <v>35057</v>
      </c>
      <c r="C10090" t="str">
        <f t="shared" si="713"/>
        <v>patefacio patefacere patefeci patefactum</v>
      </c>
      <c r="D10090" t="str">
        <f t="shared" si="714"/>
        <v>patefacio</v>
      </c>
      <c r="E10090" t="s">
        <v>35058</v>
      </c>
      <c r="F10090" t="s">
        <v>35058</v>
      </c>
      <c r="G10090" t="s">
        <v>101</v>
      </c>
      <c r="I10090">
        <v>3</v>
      </c>
      <c r="J10090">
        <v>0</v>
      </c>
      <c r="K10090">
        <v>0</v>
      </c>
      <c r="L10090" t="s">
        <v>24</v>
      </c>
      <c r="M10090" t="str">
        <f t="shared" si="715"/>
        <v>http://logeion.uchicago.edu/index.html#patefacio</v>
      </c>
    </row>
    <row r="10091" spans="1:13" ht="15" customHeight="1" x14ac:dyDescent="0.2">
      <c r="A10091" t="s">
        <v>35059</v>
      </c>
      <c r="B10091" t="s">
        <v>35060</v>
      </c>
      <c r="C10091" t="str">
        <f t="shared" si="713"/>
        <v>patefio patefieri patefactus sum</v>
      </c>
      <c r="D10091" t="str">
        <f t="shared" si="714"/>
        <v>patefio</v>
      </c>
      <c r="E10091" t="s">
        <v>35061</v>
      </c>
      <c r="F10091" t="s">
        <v>35061</v>
      </c>
      <c r="G10091" t="s">
        <v>80</v>
      </c>
      <c r="I10091">
        <v>5</v>
      </c>
      <c r="J10091">
        <v>0</v>
      </c>
      <c r="K10091">
        <v>0</v>
      </c>
      <c r="L10091" t="s">
        <v>24</v>
      </c>
      <c r="M10091" t="str">
        <f t="shared" si="715"/>
        <v>http://logeion.uchicago.edu/index.html#patefio</v>
      </c>
    </row>
    <row r="10092" spans="1:13" ht="15" customHeight="1" x14ac:dyDescent="0.2">
      <c r="A10092" t="s">
        <v>35063</v>
      </c>
      <c r="B10092" t="s">
        <v>35064</v>
      </c>
      <c r="C10092" t="str">
        <f t="shared" si="713"/>
        <v>patens –entis</v>
      </c>
      <c r="D10092" t="str">
        <f t="shared" si="714"/>
        <v>patens</v>
      </c>
      <c r="E10092" t="s">
        <v>35065</v>
      </c>
      <c r="F10092" t="s">
        <v>35066</v>
      </c>
      <c r="G10092" t="s">
        <v>230</v>
      </c>
      <c r="H10092">
        <v>3</v>
      </c>
      <c r="I10092">
        <v>0</v>
      </c>
      <c r="J10092">
        <v>0</v>
      </c>
      <c r="K10092">
        <v>0</v>
      </c>
      <c r="L10092" t="s">
        <v>36</v>
      </c>
      <c r="M10092" t="str">
        <f t="shared" si="715"/>
        <v>http://logeion.uchicago.edu/index.html#patens</v>
      </c>
    </row>
    <row r="10093" spans="1:13" ht="15" customHeight="1" x14ac:dyDescent="0.2">
      <c r="A10093" t="s">
        <v>35067</v>
      </c>
      <c r="B10093" t="s">
        <v>35068</v>
      </c>
      <c r="C10093" t="str">
        <f t="shared" si="713"/>
        <v>pateo patere patui</v>
      </c>
      <c r="D10093" t="str">
        <f t="shared" si="714"/>
        <v>pateo</v>
      </c>
      <c r="E10093" t="s">
        <v>35069</v>
      </c>
      <c r="F10093" t="s">
        <v>35070</v>
      </c>
      <c r="G10093" t="s">
        <v>95</v>
      </c>
      <c r="I10093">
        <v>2</v>
      </c>
      <c r="J10093">
        <v>0</v>
      </c>
      <c r="K10093">
        <v>0</v>
      </c>
      <c r="L10093" t="s">
        <v>24</v>
      </c>
      <c r="M10093" t="str">
        <f t="shared" si="715"/>
        <v>http://logeion.uchicago.edu/index.html#pateo</v>
      </c>
    </row>
    <row r="10094" spans="1:13" ht="15" customHeight="1" x14ac:dyDescent="0.2">
      <c r="A10094" t="s">
        <v>35077</v>
      </c>
      <c r="B10094" t="s">
        <v>35078</v>
      </c>
      <c r="C10094" t="str">
        <f t="shared" si="713"/>
        <v>pater familias patris familias m.</v>
      </c>
      <c r="D10094" t="str">
        <f t="shared" si="714"/>
        <v>pater</v>
      </c>
      <c r="E10094" t="s">
        <v>35079</v>
      </c>
      <c r="F10094" t="s">
        <v>35079</v>
      </c>
      <c r="G10094" t="s">
        <v>120</v>
      </c>
      <c r="I10094">
        <v>0</v>
      </c>
      <c r="J10094">
        <v>0</v>
      </c>
      <c r="K10094">
        <v>0</v>
      </c>
      <c r="L10094" t="s">
        <v>121</v>
      </c>
      <c r="M10094" t="str">
        <f t="shared" si="715"/>
        <v>http://logeion.uchicago.edu/index.html#pater</v>
      </c>
    </row>
    <row r="10095" spans="1:13" ht="15" customHeight="1" x14ac:dyDescent="0.2">
      <c r="A10095" t="s">
        <v>35071</v>
      </c>
      <c r="B10095" t="s">
        <v>35072</v>
      </c>
      <c r="C10095" t="str">
        <f t="shared" si="713"/>
        <v>pater patris m.</v>
      </c>
      <c r="D10095" t="str">
        <f t="shared" si="714"/>
        <v>pater</v>
      </c>
      <c r="E10095" t="s">
        <v>42</v>
      </c>
      <c r="F10095" t="s">
        <v>42</v>
      </c>
      <c r="G10095" t="s">
        <v>29</v>
      </c>
      <c r="H10095">
        <v>3</v>
      </c>
      <c r="I10095">
        <v>0</v>
      </c>
      <c r="J10095">
        <v>0</v>
      </c>
      <c r="K10095">
        <v>0</v>
      </c>
      <c r="L10095" t="s">
        <v>19</v>
      </c>
      <c r="M10095" t="str">
        <f t="shared" si="715"/>
        <v>http://logeion.uchicago.edu/index.html#pater</v>
      </c>
    </row>
    <row r="10096" spans="1:13" ht="15" customHeight="1" x14ac:dyDescent="0.2">
      <c r="A10096" t="s">
        <v>35073</v>
      </c>
      <c r="B10096" t="s">
        <v>35074</v>
      </c>
      <c r="C10096" t="str">
        <f t="shared" si="713"/>
        <v>patera –ae f.</v>
      </c>
      <c r="D10096" t="str">
        <f t="shared" si="714"/>
        <v>patera</v>
      </c>
      <c r="E10096" t="s">
        <v>35075</v>
      </c>
      <c r="F10096" t="s">
        <v>35076</v>
      </c>
      <c r="G10096" t="s">
        <v>76</v>
      </c>
      <c r="H10096">
        <v>1</v>
      </c>
      <c r="I10096">
        <v>0</v>
      </c>
      <c r="J10096">
        <v>0</v>
      </c>
      <c r="K10096">
        <v>0</v>
      </c>
      <c r="L10096" t="s">
        <v>19</v>
      </c>
      <c r="M10096" t="str">
        <f t="shared" si="715"/>
        <v>http://logeion.uchicago.edu/index.html#patera</v>
      </c>
    </row>
    <row r="10097" spans="1:13" ht="15" customHeight="1" x14ac:dyDescent="0.2">
      <c r="A10097" t="s">
        <v>35080</v>
      </c>
      <c r="B10097" t="s">
        <v>35081</v>
      </c>
      <c r="C10097" t="str">
        <f t="shared" si="713"/>
        <v>paternus –a –um</v>
      </c>
      <c r="D10097" t="str">
        <f t="shared" si="714"/>
        <v>paternus</v>
      </c>
      <c r="E10097" t="s">
        <v>35082</v>
      </c>
      <c r="F10097" t="s">
        <v>35082</v>
      </c>
      <c r="G10097" t="s">
        <v>61</v>
      </c>
      <c r="H10097">
        <v>1</v>
      </c>
      <c r="I10097">
        <v>0</v>
      </c>
      <c r="J10097">
        <v>0</v>
      </c>
      <c r="K10097">
        <v>0</v>
      </c>
      <c r="L10097" t="s">
        <v>36</v>
      </c>
      <c r="M10097" t="str">
        <f t="shared" si="715"/>
        <v>http://logeion.uchicago.edu/index.html#paternus</v>
      </c>
    </row>
    <row r="10098" spans="1:13" ht="15" customHeight="1" x14ac:dyDescent="0.2">
      <c r="A10098" t="s">
        <v>35083</v>
      </c>
      <c r="B10098" t="s">
        <v>35084</v>
      </c>
      <c r="C10098" t="str">
        <f t="shared" si="713"/>
        <v>patesco –ere –patui</v>
      </c>
      <c r="D10098" t="str">
        <f t="shared" si="714"/>
        <v>patesco</v>
      </c>
      <c r="E10098" t="s">
        <v>35085</v>
      </c>
      <c r="F10098" t="s">
        <v>35086</v>
      </c>
      <c r="G10098" t="s">
        <v>66</v>
      </c>
      <c r="I10098">
        <v>3</v>
      </c>
      <c r="J10098">
        <v>0</v>
      </c>
      <c r="K10098">
        <v>0</v>
      </c>
      <c r="L10098" t="s">
        <v>24</v>
      </c>
      <c r="M10098" t="str">
        <f t="shared" si="715"/>
        <v>http://logeion.uchicago.edu/index.html#patesco</v>
      </c>
    </row>
    <row r="10099" spans="1:13" ht="15" customHeight="1" x14ac:dyDescent="0.2">
      <c r="A10099" t="s">
        <v>35087</v>
      </c>
      <c r="B10099" t="s">
        <v>35088</v>
      </c>
      <c r="C10099" t="str">
        <f t="shared" si="713"/>
        <v>pathicus –a –um</v>
      </c>
      <c r="D10099" t="str">
        <f t="shared" si="714"/>
        <v>pathicus</v>
      </c>
      <c r="E10099" t="s">
        <v>35089</v>
      </c>
      <c r="F10099" t="s">
        <v>35090</v>
      </c>
      <c r="G10099" t="s">
        <v>61</v>
      </c>
      <c r="H10099">
        <v>1</v>
      </c>
      <c r="I10099">
        <v>0</v>
      </c>
      <c r="J10099">
        <v>0</v>
      </c>
      <c r="K10099">
        <v>0</v>
      </c>
      <c r="L10099" t="s">
        <v>36</v>
      </c>
      <c r="M10099" t="str">
        <f t="shared" si="715"/>
        <v>http://logeion.uchicago.edu/index.html#pathicus</v>
      </c>
    </row>
    <row r="10100" spans="1:13" ht="15" customHeight="1" x14ac:dyDescent="0.2">
      <c r="A10100" t="s">
        <v>35092</v>
      </c>
      <c r="B10100" t="s">
        <v>35093</v>
      </c>
      <c r="C10100" t="str">
        <f t="shared" si="713"/>
        <v>patibulum –i n. or –us –i m.</v>
      </c>
      <c r="D10100" t="str">
        <f t="shared" si="714"/>
        <v>patibulum</v>
      </c>
      <c r="E10100" t="s">
        <v>35094</v>
      </c>
      <c r="F10100" t="s">
        <v>35095</v>
      </c>
      <c r="G10100" t="s">
        <v>21</v>
      </c>
      <c r="H10100">
        <v>2</v>
      </c>
      <c r="I10100">
        <v>0</v>
      </c>
      <c r="J10100">
        <v>0</v>
      </c>
      <c r="K10100">
        <v>0</v>
      </c>
      <c r="L10100" t="s">
        <v>19</v>
      </c>
      <c r="M10100" t="str">
        <f t="shared" si="715"/>
        <v>http://logeion.uchicago.edu/index.html#patibulum</v>
      </c>
    </row>
    <row r="10101" spans="1:13" ht="15" customHeight="1" x14ac:dyDescent="0.2">
      <c r="A10101" t="s">
        <v>35096</v>
      </c>
      <c r="B10101" t="s">
        <v>35097</v>
      </c>
      <c r="C10101" t="str">
        <f t="shared" si="713"/>
        <v>patiens –ntis</v>
      </c>
      <c r="D10101" t="str">
        <f t="shared" si="714"/>
        <v>patiens</v>
      </c>
      <c r="E10101" t="s">
        <v>35098</v>
      </c>
      <c r="F10101" t="s">
        <v>35098</v>
      </c>
      <c r="G10101" t="s">
        <v>230</v>
      </c>
      <c r="H10101">
        <v>3</v>
      </c>
      <c r="I10101">
        <v>0</v>
      </c>
      <c r="J10101">
        <v>0</v>
      </c>
      <c r="K10101">
        <v>0</v>
      </c>
      <c r="L10101" t="s">
        <v>36</v>
      </c>
      <c r="M10101" t="str">
        <f t="shared" si="715"/>
        <v>http://logeion.uchicago.edu/index.html#patiens</v>
      </c>
    </row>
    <row r="10102" spans="1:13" ht="15" customHeight="1" x14ac:dyDescent="0.2">
      <c r="A10102" t="s">
        <v>35099</v>
      </c>
      <c r="B10102" t="s">
        <v>35100</v>
      </c>
      <c r="C10102" t="str">
        <f t="shared" si="713"/>
        <v>patienter</v>
      </c>
      <c r="D10102" t="s">
        <v>35100</v>
      </c>
      <c r="E10102" t="s">
        <v>35101</v>
      </c>
      <c r="F10102" t="s">
        <v>35102</v>
      </c>
      <c r="G10102" t="s">
        <v>89</v>
      </c>
      <c r="I10102">
        <v>0</v>
      </c>
      <c r="J10102">
        <v>1</v>
      </c>
      <c r="K10102">
        <v>0</v>
      </c>
      <c r="L10102" t="s">
        <v>90</v>
      </c>
      <c r="M10102" t="str">
        <f t="shared" si="715"/>
        <v>http://logeion.uchicago.edu/index.html#patienter</v>
      </c>
    </row>
    <row r="10103" spans="1:13" ht="15" customHeight="1" x14ac:dyDescent="0.2">
      <c r="A10103" t="s">
        <v>35103</v>
      </c>
      <c r="B10103" t="s">
        <v>35104</v>
      </c>
      <c r="C10103" t="str">
        <f t="shared" si="713"/>
        <v>patientia patientiae f.</v>
      </c>
      <c r="D10103" t="str">
        <f t="shared" ref="D10103:D10123" si="716">IF(ISBLANK(B10103),0,LEFT( C10103, FIND( " ", C10103 ) - 1 ))</f>
        <v>patientia</v>
      </c>
      <c r="E10103" t="s">
        <v>35105</v>
      </c>
      <c r="F10103" t="s">
        <v>35106</v>
      </c>
      <c r="G10103" t="s">
        <v>76</v>
      </c>
      <c r="H10103">
        <v>1</v>
      </c>
      <c r="I10103">
        <v>0</v>
      </c>
      <c r="J10103">
        <v>0</v>
      </c>
      <c r="K10103">
        <v>0</v>
      </c>
      <c r="L10103" t="s">
        <v>19</v>
      </c>
      <c r="M10103" t="str">
        <f t="shared" si="715"/>
        <v>http://logeion.uchicago.edu/index.html#patientia</v>
      </c>
    </row>
    <row r="10104" spans="1:13" ht="15" customHeight="1" x14ac:dyDescent="0.2">
      <c r="A10104" t="s">
        <v>35107</v>
      </c>
      <c r="B10104" t="s">
        <v>35108</v>
      </c>
      <c r="C10104" t="str">
        <f t="shared" si="713"/>
        <v>patina –ae f.</v>
      </c>
      <c r="D10104" t="str">
        <f t="shared" si="716"/>
        <v>patina</v>
      </c>
      <c r="E10104" t="s">
        <v>35109</v>
      </c>
      <c r="F10104" t="s">
        <v>35109</v>
      </c>
      <c r="G10104" t="s">
        <v>76</v>
      </c>
      <c r="H10104">
        <v>1</v>
      </c>
      <c r="I10104">
        <v>0</v>
      </c>
      <c r="J10104">
        <v>0</v>
      </c>
      <c r="K10104">
        <v>0</v>
      </c>
      <c r="L10104" t="s">
        <v>19</v>
      </c>
      <c r="M10104" t="str">
        <f t="shared" si="715"/>
        <v>http://logeion.uchicago.edu/index.html#patina</v>
      </c>
    </row>
    <row r="10105" spans="1:13" ht="15" customHeight="1" x14ac:dyDescent="0.2">
      <c r="A10105" t="s">
        <v>35110</v>
      </c>
      <c r="B10105" t="s">
        <v>35111</v>
      </c>
      <c r="C10105" t="str">
        <f t="shared" si="713"/>
        <v>patior pati passus sum</v>
      </c>
      <c r="D10105" t="str">
        <f t="shared" si="716"/>
        <v>patior</v>
      </c>
      <c r="E10105" t="s">
        <v>35112</v>
      </c>
      <c r="F10105" t="s">
        <v>35113</v>
      </c>
      <c r="G10105" t="s">
        <v>2047</v>
      </c>
      <c r="I10105">
        <v>3</v>
      </c>
      <c r="J10105">
        <v>0</v>
      </c>
      <c r="K10105">
        <v>0</v>
      </c>
      <c r="L10105" t="s">
        <v>24</v>
      </c>
      <c r="M10105" t="str">
        <f t="shared" si="715"/>
        <v>http://logeion.uchicago.edu/index.html#patior</v>
      </c>
    </row>
    <row r="10106" spans="1:13" ht="15" customHeight="1" x14ac:dyDescent="0.2">
      <c r="A10106" t="s">
        <v>60989</v>
      </c>
      <c r="B10106" t="s">
        <v>61176</v>
      </c>
      <c r="C10106" t="str">
        <f t="shared" si="713"/>
        <v>Patmus –i m.</v>
      </c>
      <c r="D10106" t="str">
        <f t="shared" si="716"/>
        <v>Patmus</v>
      </c>
      <c r="E10106" t="s">
        <v>61338</v>
      </c>
      <c r="F10106" t="s">
        <v>61338</v>
      </c>
      <c r="G10106" t="s">
        <v>21</v>
      </c>
      <c r="H10106">
        <v>2</v>
      </c>
      <c r="K10106">
        <v>1</v>
      </c>
      <c r="L10106" t="s">
        <v>19</v>
      </c>
      <c r="M10106" t="str">
        <f t="shared" si="715"/>
        <v>http://logeion.uchicago.edu/index.html#Patmus</v>
      </c>
    </row>
    <row r="10107" spans="1:13" ht="15" customHeight="1" x14ac:dyDescent="0.2">
      <c r="A10107" t="s">
        <v>35115</v>
      </c>
      <c r="B10107" t="s">
        <v>35116</v>
      </c>
      <c r="C10107" t="str">
        <f t="shared" si="713"/>
        <v>patres conscripti (voc. pl.)</v>
      </c>
      <c r="D10107" t="str">
        <f t="shared" si="716"/>
        <v>patres</v>
      </c>
      <c r="E10107" t="s">
        <v>35117</v>
      </c>
      <c r="F10107" t="s">
        <v>35117</v>
      </c>
      <c r="G10107" t="s">
        <v>120</v>
      </c>
      <c r="I10107">
        <v>0</v>
      </c>
      <c r="J10107">
        <v>0</v>
      </c>
      <c r="K10107">
        <v>0</v>
      </c>
      <c r="L10107" t="s">
        <v>121</v>
      </c>
      <c r="M10107" t="str">
        <f t="shared" si="715"/>
        <v>http://logeion.uchicago.edu/index.html#patres</v>
      </c>
    </row>
    <row r="10108" spans="1:13" ht="15" customHeight="1" x14ac:dyDescent="0.2">
      <c r="A10108" t="s">
        <v>35118</v>
      </c>
      <c r="B10108" t="s">
        <v>35119</v>
      </c>
      <c r="C10108" t="str">
        <f t="shared" si="713"/>
        <v>patria patriae f.</v>
      </c>
      <c r="D10108" t="str">
        <f t="shared" si="716"/>
        <v>patria</v>
      </c>
      <c r="E10108" t="s">
        <v>35120</v>
      </c>
      <c r="F10108" t="s">
        <v>35121</v>
      </c>
      <c r="G10108" t="s">
        <v>76</v>
      </c>
      <c r="H10108">
        <v>1</v>
      </c>
      <c r="I10108">
        <v>0</v>
      </c>
      <c r="J10108">
        <v>0</v>
      </c>
      <c r="K10108">
        <v>0</v>
      </c>
      <c r="L10108" t="s">
        <v>19</v>
      </c>
      <c r="M10108" t="str">
        <f t="shared" si="715"/>
        <v>http://logeion.uchicago.edu/index.html#patria</v>
      </c>
    </row>
    <row r="10109" spans="1:13" ht="15" customHeight="1" x14ac:dyDescent="0.2">
      <c r="A10109" t="s">
        <v>35123</v>
      </c>
      <c r="B10109" t="s">
        <v>35124</v>
      </c>
      <c r="C10109" t="str">
        <f t="shared" si="713"/>
        <v>patricius –a –um</v>
      </c>
      <c r="D10109" t="str">
        <f t="shared" si="716"/>
        <v>patricius</v>
      </c>
      <c r="E10109" t="s">
        <v>35125</v>
      </c>
      <c r="F10109" t="s">
        <v>35125</v>
      </c>
      <c r="G10109" t="s">
        <v>61</v>
      </c>
      <c r="H10109">
        <v>1</v>
      </c>
      <c r="I10109">
        <v>0</v>
      </c>
      <c r="J10109">
        <v>0</v>
      </c>
      <c r="K10109">
        <v>0</v>
      </c>
      <c r="L10109" t="s">
        <v>36</v>
      </c>
      <c r="M10109" t="str">
        <f t="shared" si="715"/>
        <v>http://logeion.uchicago.edu/index.html#patricius</v>
      </c>
    </row>
    <row r="10110" spans="1:13" ht="15" customHeight="1" x14ac:dyDescent="0.2">
      <c r="A10110" t="s">
        <v>35126</v>
      </c>
      <c r="B10110" t="s">
        <v>35127</v>
      </c>
      <c r="C10110" t="str">
        <f t="shared" si="713"/>
        <v>patrimonium patrimoni(i) n.</v>
      </c>
      <c r="D10110" t="str">
        <f t="shared" si="716"/>
        <v>patrimonium</v>
      </c>
      <c r="E10110" t="s">
        <v>21584</v>
      </c>
      <c r="F10110" t="s">
        <v>35128</v>
      </c>
      <c r="G10110" t="s">
        <v>21</v>
      </c>
      <c r="H10110">
        <v>2</v>
      </c>
      <c r="I10110">
        <v>0</v>
      </c>
      <c r="J10110">
        <v>0</v>
      </c>
      <c r="K10110">
        <v>0</v>
      </c>
      <c r="L10110" t="s">
        <v>19</v>
      </c>
      <c r="M10110" t="str">
        <f t="shared" si="715"/>
        <v>http://logeion.uchicago.edu/index.html#patrimonium</v>
      </c>
    </row>
    <row r="10111" spans="1:13" ht="15" customHeight="1" x14ac:dyDescent="0.2">
      <c r="A10111" t="s">
        <v>35129</v>
      </c>
      <c r="B10111" t="s">
        <v>35130</v>
      </c>
      <c r="C10111" t="str">
        <f t="shared" si="713"/>
        <v>patrisso –patrissare</v>
      </c>
      <c r="D10111" t="str">
        <f t="shared" si="716"/>
        <v>patrisso</v>
      </c>
      <c r="E10111" t="s">
        <v>35131</v>
      </c>
      <c r="F10111" t="s">
        <v>35132</v>
      </c>
      <c r="G10111" t="s">
        <v>23</v>
      </c>
      <c r="I10111">
        <v>1</v>
      </c>
      <c r="J10111">
        <v>0</v>
      </c>
      <c r="K10111">
        <v>0</v>
      </c>
      <c r="L10111" t="s">
        <v>24</v>
      </c>
      <c r="M10111" t="str">
        <f t="shared" si="715"/>
        <v>http://logeion.uchicago.edu/index.html#patrisso</v>
      </c>
    </row>
    <row r="10112" spans="1:13" ht="15" customHeight="1" x14ac:dyDescent="0.2">
      <c r="A10112" t="s">
        <v>35133</v>
      </c>
      <c r="B10112" t="s">
        <v>35134</v>
      </c>
      <c r="C10112" t="str">
        <f t="shared" si="713"/>
        <v>patrius –a –um</v>
      </c>
      <c r="D10112" t="str">
        <f t="shared" si="716"/>
        <v>patrius</v>
      </c>
      <c r="E10112" t="s">
        <v>35135</v>
      </c>
      <c r="F10112" t="s">
        <v>35136</v>
      </c>
      <c r="G10112" t="s">
        <v>61</v>
      </c>
      <c r="H10112">
        <v>1</v>
      </c>
      <c r="I10112">
        <v>0</v>
      </c>
      <c r="J10112">
        <v>0</v>
      </c>
      <c r="K10112">
        <v>0</v>
      </c>
      <c r="L10112" t="s">
        <v>36</v>
      </c>
      <c r="M10112" t="str">
        <f t="shared" si="715"/>
        <v>http://logeion.uchicago.edu/index.html#patrius</v>
      </c>
    </row>
    <row r="10113" spans="1:13" ht="15" customHeight="1" x14ac:dyDescent="0.2">
      <c r="A10113" t="s">
        <v>35137</v>
      </c>
      <c r="B10113" t="s">
        <v>35138</v>
      </c>
      <c r="C10113" t="str">
        <f t="shared" si="713"/>
        <v>patro patrare patravi patratus</v>
      </c>
      <c r="D10113" t="str">
        <f t="shared" si="716"/>
        <v>patro</v>
      </c>
      <c r="E10113" t="s">
        <v>35139</v>
      </c>
      <c r="F10113" t="s">
        <v>35140</v>
      </c>
      <c r="G10113" t="s">
        <v>23</v>
      </c>
      <c r="I10113">
        <v>1</v>
      </c>
      <c r="J10113">
        <v>0</v>
      </c>
      <c r="K10113">
        <v>0</v>
      </c>
      <c r="L10113" t="s">
        <v>24</v>
      </c>
      <c r="M10113" t="str">
        <f t="shared" si="715"/>
        <v>http://logeion.uchicago.edu/index.html#patro</v>
      </c>
    </row>
    <row r="10114" spans="1:13" ht="15" customHeight="1" x14ac:dyDescent="0.2">
      <c r="A10114" t="s">
        <v>35141</v>
      </c>
      <c r="B10114" t="s">
        <v>60359</v>
      </c>
      <c r="C10114" t="str">
        <f t="shared" si="713"/>
        <v>patrocinium —i n.</v>
      </c>
      <c r="D10114" t="str">
        <f t="shared" si="716"/>
        <v>patrocinium</v>
      </c>
      <c r="E10114" t="s">
        <v>60274</v>
      </c>
      <c r="F10114" t="s">
        <v>60273</v>
      </c>
      <c r="G10114" t="s">
        <v>21</v>
      </c>
      <c r="H10114">
        <v>2</v>
      </c>
      <c r="I10114">
        <v>0</v>
      </c>
      <c r="J10114">
        <v>0</v>
      </c>
      <c r="K10114">
        <v>0</v>
      </c>
      <c r="L10114" t="s">
        <v>19</v>
      </c>
      <c r="M10114" t="str">
        <f t="shared" si="715"/>
        <v>http://logeion.uchicago.edu/index.html#patrocinium</v>
      </c>
    </row>
    <row r="10115" spans="1:13" ht="15" customHeight="1" x14ac:dyDescent="0.2">
      <c r="A10115" t="s">
        <v>35144</v>
      </c>
      <c r="B10115" t="s">
        <v>35145</v>
      </c>
      <c r="C10115" t="str">
        <f t="shared" si="713"/>
        <v>Patron –onis m.</v>
      </c>
      <c r="D10115" t="str">
        <f t="shared" si="716"/>
        <v>Patron</v>
      </c>
      <c r="E10115" t="s">
        <v>35146</v>
      </c>
      <c r="F10115" t="s">
        <v>35147</v>
      </c>
      <c r="G10115" t="s">
        <v>29</v>
      </c>
      <c r="H10115">
        <v>3</v>
      </c>
      <c r="I10115">
        <v>0</v>
      </c>
      <c r="J10115">
        <v>0</v>
      </c>
      <c r="K10115">
        <v>1</v>
      </c>
      <c r="L10115" t="s">
        <v>19</v>
      </c>
      <c r="M10115" t="str">
        <f t="shared" si="715"/>
        <v>http://logeion.uchicago.edu/index.html#Patron</v>
      </c>
    </row>
    <row r="10116" spans="1:13" ht="15" customHeight="1" x14ac:dyDescent="0.2">
      <c r="A10116" t="s">
        <v>35148</v>
      </c>
      <c r="B10116" t="s">
        <v>35149</v>
      </c>
      <c r="C10116" t="str">
        <f t="shared" si="713"/>
        <v>patrona patronae f.</v>
      </c>
      <c r="D10116" t="str">
        <f t="shared" si="716"/>
        <v>patrona</v>
      </c>
      <c r="E10116" t="s">
        <v>35150</v>
      </c>
      <c r="F10116" t="s">
        <v>35151</v>
      </c>
      <c r="G10116" t="s">
        <v>76</v>
      </c>
      <c r="H10116">
        <v>1</v>
      </c>
      <c r="I10116">
        <v>0</v>
      </c>
      <c r="J10116">
        <v>0</v>
      </c>
      <c r="K10116">
        <v>0</v>
      </c>
      <c r="L10116" t="s">
        <v>19</v>
      </c>
      <c r="M10116" t="str">
        <f t="shared" si="715"/>
        <v>http://logeion.uchicago.edu/index.html#patrona</v>
      </c>
    </row>
    <row r="10117" spans="1:13" ht="15" customHeight="1" x14ac:dyDescent="0.2">
      <c r="A10117" t="s">
        <v>35152</v>
      </c>
      <c r="B10117" t="s">
        <v>35153</v>
      </c>
      <c r="C10117" t="str">
        <f t="shared" si="713"/>
        <v>patronus patroni m.</v>
      </c>
      <c r="D10117" t="str">
        <f t="shared" si="716"/>
        <v>patronus</v>
      </c>
      <c r="E10117" t="s">
        <v>35154</v>
      </c>
      <c r="F10117" t="s">
        <v>35155</v>
      </c>
      <c r="G10117" t="s">
        <v>21</v>
      </c>
      <c r="H10117">
        <v>2</v>
      </c>
      <c r="I10117">
        <v>0</v>
      </c>
      <c r="J10117">
        <v>0</v>
      </c>
      <c r="K10117">
        <v>0</v>
      </c>
      <c r="L10117" t="s">
        <v>19</v>
      </c>
      <c r="M10117" t="str">
        <f t="shared" si="715"/>
        <v>http://logeion.uchicago.edu/index.html#patronus</v>
      </c>
    </row>
    <row r="10118" spans="1:13" ht="15" customHeight="1" x14ac:dyDescent="0.2">
      <c r="A10118" t="s">
        <v>35157</v>
      </c>
      <c r="B10118" t="s">
        <v>35158</v>
      </c>
      <c r="C10118" t="str">
        <f t="shared" si="713"/>
        <v>patruelis –e</v>
      </c>
      <c r="D10118" t="str">
        <f t="shared" si="716"/>
        <v>patruelis</v>
      </c>
      <c r="E10118" t="s">
        <v>35159</v>
      </c>
      <c r="F10118" t="s">
        <v>35160</v>
      </c>
      <c r="G10118" t="s">
        <v>155</v>
      </c>
      <c r="H10118">
        <v>3</v>
      </c>
      <c r="I10118">
        <v>0</v>
      </c>
      <c r="J10118">
        <v>0</v>
      </c>
      <c r="K10118">
        <v>0</v>
      </c>
      <c r="L10118" t="s">
        <v>36</v>
      </c>
      <c r="M10118" t="str">
        <f t="shared" si="715"/>
        <v>http://logeion.uchicago.edu/index.html#patruelis</v>
      </c>
    </row>
    <row r="10119" spans="1:13" ht="15" customHeight="1" x14ac:dyDescent="0.2">
      <c r="A10119" t="s">
        <v>35161</v>
      </c>
      <c r="B10119" t="s">
        <v>35162</v>
      </c>
      <c r="C10119" t="str">
        <f t="shared" si="713"/>
        <v>patruus patrui m.</v>
      </c>
      <c r="D10119" t="str">
        <f t="shared" si="716"/>
        <v>patruus</v>
      </c>
      <c r="E10119" t="s">
        <v>35163</v>
      </c>
      <c r="F10119" t="s">
        <v>35163</v>
      </c>
      <c r="G10119" t="s">
        <v>21</v>
      </c>
      <c r="H10119">
        <v>2</v>
      </c>
      <c r="I10119">
        <v>0</v>
      </c>
      <c r="J10119">
        <v>0</v>
      </c>
      <c r="K10119">
        <v>0</v>
      </c>
      <c r="L10119" t="s">
        <v>19</v>
      </c>
      <c r="M10119" t="str">
        <f t="shared" si="715"/>
        <v>http://logeion.uchicago.edu/index.html#patruus</v>
      </c>
    </row>
    <row r="10120" spans="1:13" ht="15" customHeight="1" x14ac:dyDescent="0.2">
      <c r="A10120" t="s">
        <v>35165</v>
      </c>
      <c r="B10120" t="s">
        <v>35166</v>
      </c>
      <c r="C10120" t="str">
        <f t="shared" si="713"/>
        <v>patulus –a –um</v>
      </c>
      <c r="D10120" t="str">
        <f t="shared" si="716"/>
        <v>patulus</v>
      </c>
      <c r="E10120" t="s">
        <v>35167</v>
      </c>
      <c r="F10120" t="s">
        <v>35168</v>
      </c>
      <c r="G10120" t="s">
        <v>61</v>
      </c>
      <c r="H10120">
        <v>1</v>
      </c>
      <c r="I10120">
        <v>0</v>
      </c>
      <c r="J10120">
        <v>0</v>
      </c>
      <c r="K10120">
        <v>0</v>
      </c>
      <c r="L10120" t="s">
        <v>36</v>
      </c>
      <c r="M10120" t="str">
        <f t="shared" si="715"/>
        <v>http://logeion.uchicago.edu/index.html#patulus</v>
      </c>
    </row>
    <row r="10121" spans="1:13" ht="15" customHeight="1" x14ac:dyDescent="0.2">
      <c r="A10121" t="s">
        <v>35170</v>
      </c>
      <c r="B10121" t="s">
        <v>35171</v>
      </c>
      <c r="C10121" t="str">
        <f t="shared" si="713"/>
        <v>pauci –ae –a</v>
      </c>
      <c r="D10121" t="str">
        <f t="shared" si="716"/>
        <v>pauci</v>
      </c>
      <c r="E10121" t="s">
        <v>35172</v>
      </c>
      <c r="F10121" t="s">
        <v>35172</v>
      </c>
      <c r="G10121" t="s">
        <v>61</v>
      </c>
      <c r="H10121">
        <v>1</v>
      </c>
      <c r="I10121">
        <v>0</v>
      </c>
      <c r="J10121">
        <v>0</v>
      </c>
      <c r="K10121">
        <v>0</v>
      </c>
      <c r="L10121" t="s">
        <v>36</v>
      </c>
      <c r="M10121" t="str">
        <f t="shared" si="715"/>
        <v>http://logeion.uchicago.edu/index.html#pauci</v>
      </c>
    </row>
    <row r="10122" spans="1:13" ht="15" customHeight="1" x14ac:dyDescent="0.2">
      <c r="A10122" t="s">
        <v>35173</v>
      </c>
      <c r="B10122" t="s">
        <v>35174</v>
      </c>
      <c r="C10122" t="str">
        <f t="shared" si="713"/>
        <v>paucitas –atis f.</v>
      </c>
      <c r="D10122" t="str">
        <f t="shared" si="716"/>
        <v>paucitas</v>
      </c>
      <c r="E10122" t="s">
        <v>35175</v>
      </c>
      <c r="F10122" t="s">
        <v>35176</v>
      </c>
      <c r="G10122" t="s">
        <v>29</v>
      </c>
      <c r="H10122">
        <v>3</v>
      </c>
      <c r="I10122">
        <v>0</v>
      </c>
      <c r="J10122">
        <v>0</v>
      </c>
      <c r="K10122">
        <v>0</v>
      </c>
      <c r="L10122" t="s">
        <v>19</v>
      </c>
      <c r="M10122" t="str">
        <f t="shared" si="715"/>
        <v>http://logeion.uchicago.edu/index.html#paucitas</v>
      </c>
    </row>
    <row r="10123" spans="1:13" ht="15" customHeight="1" x14ac:dyDescent="0.2">
      <c r="A10123" t="s">
        <v>35177</v>
      </c>
      <c r="B10123" t="s">
        <v>61554</v>
      </c>
      <c r="C10123" t="str">
        <f t="shared" si="713"/>
        <v xml:space="preserve">pauculus  –a –um </v>
      </c>
      <c r="D10123" t="str">
        <f t="shared" si="716"/>
        <v>pauculus</v>
      </c>
      <c r="E10123" t="s">
        <v>61543</v>
      </c>
      <c r="F10123" t="s">
        <v>61543</v>
      </c>
      <c r="G10123" t="s">
        <v>61</v>
      </c>
      <c r="H10123">
        <v>1</v>
      </c>
      <c r="I10123">
        <v>0</v>
      </c>
      <c r="J10123">
        <v>0</v>
      </c>
      <c r="K10123">
        <v>0</v>
      </c>
      <c r="L10123" t="s">
        <v>36</v>
      </c>
      <c r="M10123" t="str">
        <f t="shared" si="715"/>
        <v>http://logeion.uchicago.edu/index.html#pauculus</v>
      </c>
    </row>
    <row r="10124" spans="1:13" ht="15" customHeight="1" x14ac:dyDescent="0.2">
      <c r="A10124" t="s">
        <v>35198</v>
      </c>
      <c r="B10124" t="s">
        <v>35199</v>
      </c>
      <c r="C10124" t="str">
        <f t="shared" si="713"/>
        <v>paulatim</v>
      </c>
      <c r="D10124" t="s">
        <v>35199</v>
      </c>
      <c r="E10124" t="s">
        <v>30438</v>
      </c>
      <c r="F10124" t="s">
        <v>35200</v>
      </c>
      <c r="G10124" t="s">
        <v>89</v>
      </c>
      <c r="I10124">
        <v>0</v>
      </c>
      <c r="J10124">
        <v>0</v>
      </c>
      <c r="K10124">
        <v>0</v>
      </c>
      <c r="L10124" t="s">
        <v>90</v>
      </c>
      <c r="M10124" t="str">
        <f t="shared" si="715"/>
        <v>http://logeion.uchicago.edu/index.html#paulātim</v>
      </c>
    </row>
    <row r="10125" spans="1:13" ht="15" customHeight="1" x14ac:dyDescent="0.2">
      <c r="A10125" t="s">
        <v>35201</v>
      </c>
      <c r="B10125" t="s">
        <v>35202</v>
      </c>
      <c r="C10125" t="str">
        <f t="shared" si="713"/>
        <v>Paulina –ae f.</v>
      </c>
      <c r="D10125" t="str">
        <f>IF(ISBLANK(B10125),0,LEFT( C10125, FIND( " ", C10125 ) - 1 ))</f>
        <v>Paulina</v>
      </c>
      <c r="E10125" t="s">
        <v>35203</v>
      </c>
      <c r="F10125" t="s">
        <v>35204</v>
      </c>
      <c r="G10125" t="s">
        <v>76</v>
      </c>
      <c r="H10125">
        <v>1</v>
      </c>
      <c r="I10125">
        <v>0</v>
      </c>
      <c r="J10125">
        <v>0</v>
      </c>
      <c r="K10125">
        <v>1</v>
      </c>
      <c r="L10125" t="s">
        <v>19</v>
      </c>
      <c r="M10125" t="str">
        <f t="shared" si="715"/>
        <v>http://logeion.uchicago.edu/index.html#Paulina</v>
      </c>
    </row>
    <row r="10126" spans="1:13" ht="15" customHeight="1" x14ac:dyDescent="0.2">
      <c r="A10126" t="s">
        <v>35205</v>
      </c>
      <c r="B10126" t="s">
        <v>35206</v>
      </c>
      <c r="C10126" t="str">
        <f t="shared" si="713"/>
        <v>Paulinus –i m.</v>
      </c>
      <c r="D10126" t="str">
        <f>IF(ISBLANK(B10126),0,LEFT( C10126, FIND( " ", C10126 ) - 1 ))</f>
        <v>Paulinus</v>
      </c>
      <c r="E10126" t="s">
        <v>35207</v>
      </c>
      <c r="F10126" t="s">
        <v>35208</v>
      </c>
      <c r="G10126" t="s">
        <v>21</v>
      </c>
      <c r="H10126">
        <v>2</v>
      </c>
      <c r="I10126">
        <v>0</v>
      </c>
      <c r="J10126">
        <v>0</v>
      </c>
      <c r="K10126">
        <v>1</v>
      </c>
      <c r="L10126" t="s">
        <v>19</v>
      </c>
      <c r="M10126" t="str">
        <f t="shared" si="715"/>
        <v>http://logeion.uchicago.edu/index.html#Paulinus</v>
      </c>
    </row>
    <row r="10127" spans="1:13" ht="15" customHeight="1" x14ac:dyDescent="0.2">
      <c r="A10127" t="s">
        <v>35209</v>
      </c>
      <c r="B10127" t="s">
        <v>35206</v>
      </c>
      <c r="C10127" t="str">
        <f t="shared" si="713"/>
        <v>Paulinus –i m.</v>
      </c>
      <c r="D10127" t="str">
        <f>IF(ISBLANK(B10127),0,LEFT( C10127, FIND( " ", C10127 ) - 1 ))</f>
        <v>Paulinus</v>
      </c>
      <c r="E10127" t="s">
        <v>35210</v>
      </c>
      <c r="F10127" t="s">
        <v>35211</v>
      </c>
      <c r="G10127" t="s">
        <v>21</v>
      </c>
      <c r="H10127">
        <v>2</v>
      </c>
      <c r="I10127">
        <v>0</v>
      </c>
      <c r="J10127">
        <v>0</v>
      </c>
      <c r="K10127">
        <v>1</v>
      </c>
      <c r="L10127" t="s">
        <v>19</v>
      </c>
      <c r="M10127" t="str">
        <f t="shared" si="715"/>
        <v>http://logeion.uchicago.edu/index.html#Paulinus</v>
      </c>
    </row>
    <row r="10128" spans="1:13" ht="15" customHeight="1" x14ac:dyDescent="0.2">
      <c r="A10128" t="s">
        <v>35212</v>
      </c>
      <c r="B10128" t="s">
        <v>35213</v>
      </c>
      <c r="C10128" t="str">
        <f t="shared" si="713"/>
        <v>paulisper</v>
      </c>
      <c r="D10128" t="s">
        <v>35213</v>
      </c>
      <c r="E10128" t="s">
        <v>35214</v>
      </c>
      <c r="F10128" t="s">
        <v>35214</v>
      </c>
      <c r="G10128" t="s">
        <v>89</v>
      </c>
      <c r="I10128">
        <v>0</v>
      </c>
      <c r="J10128">
        <v>1</v>
      </c>
      <c r="K10128">
        <v>0</v>
      </c>
      <c r="L10128" t="s">
        <v>90</v>
      </c>
      <c r="M10128" t="str">
        <f t="shared" si="715"/>
        <v>http://logeion.uchicago.edu/index.html#paulisper</v>
      </c>
    </row>
    <row r="10129" spans="1:13" ht="15" customHeight="1" x14ac:dyDescent="0.2">
      <c r="A10129" t="s">
        <v>59378</v>
      </c>
      <c r="B10129" t="s">
        <v>59484</v>
      </c>
      <c r="C10129" t="str">
        <f t="shared" si="713"/>
        <v>Paullus –i m.</v>
      </c>
      <c r="D10129" t="str">
        <f>IF(ISBLANK(B10129),0,LEFT( C10129, FIND( " ", C10129 ) - 1 ))</f>
        <v>Paullus</v>
      </c>
      <c r="E10129" t="s">
        <v>59440</v>
      </c>
      <c r="F10129" t="s">
        <v>59440</v>
      </c>
      <c r="G10129" t="s">
        <v>21</v>
      </c>
      <c r="H10129">
        <v>2</v>
      </c>
      <c r="K10129">
        <v>1</v>
      </c>
      <c r="L10129" t="s">
        <v>19</v>
      </c>
      <c r="M10129" t="str">
        <f t="shared" si="715"/>
        <v>http://logeion.uchicago.edu/index.html#Paullus</v>
      </c>
    </row>
    <row r="10130" spans="1:13" ht="15" customHeight="1" x14ac:dyDescent="0.2">
      <c r="A10130" t="s">
        <v>35215</v>
      </c>
      <c r="B10130" t="s">
        <v>35216</v>
      </c>
      <c r="C10130" t="str">
        <f t="shared" si="713"/>
        <v>paulo</v>
      </c>
      <c r="D10130" t="s">
        <v>35216</v>
      </c>
      <c r="E10130" t="s">
        <v>35217</v>
      </c>
      <c r="F10130" t="s">
        <v>35218</v>
      </c>
      <c r="G10130" t="s">
        <v>89</v>
      </c>
      <c r="I10130">
        <v>0</v>
      </c>
      <c r="J10130">
        <v>0</v>
      </c>
      <c r="K10130">
        <v>0</v>
      </c>
      <c r="L10130" t="s">
        <v>90</v>
      </c>
      <c r="M10130" t="str">
        <f t="shared" si="715"/>
        <v>http://logeion.uchicago.edu/index.html#paulō</v>
      </c>
    </row>
    <row r="10131" spans="1:13" ht="15" customHeight="1" x14ac:dyDescent="0.2">
      <c r="A10131" t="s">
        <v>35219</v>
      </c>
      <c r="B10131" t="s">
        <v>35221</v>
      </c>
      <c r="C10131" t="str">
        <f t="shared" si="713"/>
        <v>paululum</v>
      </c>
      <c r="D10131" t="s">
        <v>35221</v>
      </c>
      <c r="E10131" t="s">
        <v>35223</v>
      </c>
      <c r="F10131" t="s">
        <v>35223</v>
      </c>
      <c r="G10131" t="s">
        <v>21</v>
      </c>
      <c r="H10131">
        <v>2</v>
      </c>
      <c r="I10131">
        <v>0</v>
      </c>
      <c r="J10131">
        <v>0</v>
      </c>
      <c r="K10131">
        <v>0</v>
      </c>
      <c r="L10131" t="s">
        <v>19</v>
      </c>
      <c r="M10131" t="str">
        <f t="shared" si="715"/>
        <v>http://logeion.uchicago.edu/index.html#paululum</v>
      </c>
    </row>
    <row r="10132" spans="1:13" ht="15" customHeight="1" x14ac:dyDescent="0.2">
      <c r="A10132" t="s">
        <v>35220</v>
      </c>
      <c r="B10132" t="s">
        <v>35221</v>
      </c>
      <c r="C10132" t="str">
        <f t="shared" ref="C10132:C10195" si="717">SUBSTITUTE(SUBSTITUTE(SUBSTITUTE(SUBSTITUTE(SUBSTITUTE(SUBSTITUTE(SUBSTITUTE(SUBSTITUTE(SUBSTITUTE(SUBSTITUTE(SUBSTITUTE(B10132, "ā", "a"), "ē", "e"), "ī", "i"), "ō", "o"), "ū", "u"), "ȳ", "y"), "Ā", "A"), "Ē", "E"), "Ī", "I"), "Ō", "O"), "Ū", "U")</f>
        <v>paululum</v>
      </c>
      <c r="D10132" t="s">
        <v>35221</v>
      </c>
      <c r="E10132" t="s">
        <v>35222</v>
      </c>
      <c r="F10132" t="s">
        <v>35223</v>
      </c>
      <c r="G10132" t="s">
        <v>89</v>
      </c>
      <c r="I10132">
        <v>0</v>
      </c>
      <c r="J10132">
        <v>0</v>
      </c>
      <c r="K10132">
        <v>0</v>
      </c>
      <c r="L10132" t="s">
        <v>90</v>
      </c>
      <c r="M10132" t="str">
        <f t="shared" si="715"/>
        <v>http://logeion.uchicago.edu/index.html#paululum</v>
      </c>
    </row>
    <row r="10133" spans="1:13" ht="15" customHeight="1" x14ac:dyDescent="0.2">
      <c r="A10133" t="s">
        <v>35229</v>
      </c>
      <c r="B10133" t="s">
        <v>35230</v>
      </c>
      <c r="C10133" t="str">
        <f t="shared" si="717"/>
        <v>paulum</v>
      </c>
      <c r="D10133" t="s">
        <v>35230</v>
      </c>
      <c r="E10133" t="s">
        <v>35222</v>
      </c>
      <c r="F10133" t="s">
        <v>35231</v>
      </c>
      <c r="G10133" t="s">
        <v>89</v>
      </c>
      <c r="I10133">
        <v>0</v>
      </c>
      <c r="J10133">
        <v>0</v>
      </c>
      <c r="K10133">
        <v>0</v>
      </c>
      <c r="L10133" t="s">
        <v>90</v>
      </c>
      <c r="M10133" t="str">
        <f t="shared" si="715"/>
        <v>http://logeion.uchicago.edu/index.html#paulum</v>
      </c>
    </row>
    <row r="10134" spans="1:13" ht="15" customHeight="1" x14ac:dyDescent="0.2">
      <c r="A10134" t="s">
        <v>35225</v>
      </c>
      <c r="B10134" t="s">
        <v>35226</v>
      </c>
      <c r="C10134" t="str">
        <f t="shared" si="717"/>
        <v>paulum pauli n.</v>
      </c>
      <c r="D10134" t="str">
        <f t="shared" ref="D10134:D10153" si="718">IF(ISBLANK(B10134),0,LEFT( C10134, FIND( " ", C10134 ) - 1 ))</f>
        <v>paulum</v>
      </c>
      <c r="E10134" t="s">
        <v>35227</v>
      </c>
      <c r="F10134" t="s">
        <v>35228</v>
      </c>
      <c r="G10134" t="s">
        <v>21</v>
      </c>
      <c r="H10134">
        <v>2</v>
      </c>
      <c r="I10134">
        <v>0</v>
      </c>
      <c r="J10134">
        <v>0</v>
      </c>
      <c r="K10134">
        <v>0</v>
      </c>
      <c r="L10134" t="s">
        <v>19</v>
      </c>
      <c r="M10134" t="str">
        <f t="shared" si="715"/>
        <v>http://logeion.uchicago.edu/index.html#paulum</v>
      </c>
    </row>
    <row r="10135" spans="1:13" ht="15" customHeight="1" x14ac:dyDescent="0.2">
      <c r="A10135" t="s">
        <v>35232</v>
      </c>
      <c r="B10135" t="s">
        <v>35233</v>
      </c>
      <c r="C10135" t="str">
        <f t="shared" si="717"/>
        <v>paulus –a –um</v>
      </c>
      <c r="D10135" t="str">
        <f t="shared" si="718"/>
        <v>paulus</v>
      </c>
      <c r="E10135" t="s">
        <v>35234</v>
      </c>
      <c r="F10135" t="s">
        <v>35235</v>
      </c>
      <c r="G10135" t="s">
        <v>61</v>
      </c>
      <c r="H10135">
        <v>1</v>
      </c>
      <c r="I10135">
        <v>0</v>
      </c>
      <c r="J10135">
        <v>0</v>
      </c>
      <c r="K10135">
        <v>0</v>
      </c>
      <c r="L10135" t="s">
        <v>36</v>
      </c>
      <c r="M10135" t="str">
        <f t="shared" si="715"/>
        <v>http://logeion.uchicago.edu/index.html#paulus</v>
      </c>
    </row>
    <row r="10136" spans="1:13" ht="15" customHeight="1" x14ac:dyDescent="0.2">
      <c r="A10136" t="s">
        <v>35236</v>
      </c>
      <c r="B10136" t="s">
        <v>35237</v>
      </c>
      <c r="C10136" t="str">
        <f t="shared" si="717"/>
        <v>Paulus –i m.</v>
      </c>
      <c r="D10136" t="str">
        <f t="shared" si="718"/>
        <v>Paulus</v>
      </c>
      <c r="E10136" t="s">
        <v>35238</v>
      </c>
      <c r="F10136" t="s">
        <v>35238</v>
      </c>
      <c r="G10136" t="s">
        <v>21</v>
      </c>
      <c r="H10136">
        <v>2</v>
      </c>
      <c r="I10136">
        <v>0</v>
      </c>
      <c r="J10136">
        <v>0</v>
      </c>
      <c r="K10136">
        <v>1</v>
      </c>
      <c r="L10136" t="s">
        <v>19</v>
      </c>
      <c r="M10136" t="str">
        <f t="shared" si="715"/>
        <v>http://logeion.uchicago.edu/index.html#Paulus</v>
      </c>
    </row>
    <row r="10137" spans="1:13" ht="15" customHeight="1" x14ac:dyDescent="0.2">
      <c r="A10137" t="s">
        <v>58882</v>
      </c>
      <c r="B10137" t="s">
        <v>35237</v>
      </c>
      <c r="C10137" t="str">
        <f t="shared" si="717"/>
        <v>Paulus –i m.</v>
      </c>
      <c r="D10137" t="str">
        <f t="shared" si="718"/>
        <v>Paulus</v>
      </c>
      <c r="E10137" t="s">
        <v>58684</v>
      </c>
      <c r="F10137" t="s">
        <v>58684</v>
      </c>
      <c r="G10137" t="s">
        <v>21</v>
      </c>
      <c r="H10137">
        <v>2</v>
      </c>
      <c r="K10137">
        <v>1</v>
      </c>
      <c r="L10137" t="s">
        <v>19</v>
      </c>
      <c r="M10137" t="str">
        <f t="shared" si="715"/>
        <v>http://logeion.uchicago.edu/index.html#Paulus</v>
      </c>
    </row>
    <row r="10138" spans="1:13" ht="15" customHeight="1" x14ac:dyDescent="0.2">
      <c r="A10138" t="s">
        <v>35246</v>
      </c>
      <c r="B10138" t="s">
        <v>35247</v>
      </c>
      <c r="C10138" t="str">
        <f t="shared" si="717"/>
        <v>pauper pauperis m.</v>
      </c>
      <c r="D10138" t="str">
        <f t="shared" si="718"/>
        <v>pauper</v>
      </c>
      <c r="E10138" t="s">
        <v>35248</v>
      </c>
      <c r="F10138" t="s">
        <v>35248</v>
      </c>
      <c r="G10138" t="s">
        <v>918</v>
      </c>
      <c r="H10138">
        <v>3</v>
      </c>
      <c r="I10138">
        <v>0</v>
      </c>
      <c r="J10138">
        <v>0</v>
      </c>
      <c r="K10138">
        <v>0</v>
      </c>
      <c r="L10138" t="s">
        <v>36</v>
      </c>
      <c r="M10138" t="str">
        <f t="shared" si="715"/>
        <v>http://logeion.uchicago.edu/index.html#pauper</v>
      </c>
    </row>
    <row r="10139" spans="1:13" ht="15" customHeight="1" x14ac:dyDescent="0.2">
      <c r="A10139" t="s">
        <v>35249</v>
      </c>
      <c r="B10139" t="s">
        <v>35250</v>
      </c>
      <c r="C10139" t="str">
        <f t="shared" si="717"/>
        <v>pauperculus –a –um</v>
      </c>
      <c r="D10139" t="str">
        <f t="shared" si="718"/>
        <v>pauperculus</v>
      </c>
      <c r="E10139" t="s">
        <v>35251</v>
      </c>
      <c r="F10139" t="s">
        <v>35251</v>
      </c>
      <c r="G10139" t="s">
        <v>61</v>
      </c>
      <c r="H10139">
        <v>1</v>
      </c>
      <c r="I10139">
        <v>0</v>
      </c>
      <c r="J10139">
        <v>0</v>
      </c>
      <c r="K10139">
        <v>0</v>
      </c>
      <c r="L10139" t="s">
        <v>36</v>
      </c>
      <c r="M10139" t="str">
        <f t="shared" si="715"/>
        <v>http://logeion.uchicago.edu/index.html#pauperculus</v>
      </c>
    </row>
    <row r="10140" spans="1:13" ht="15" customHeight="1" x14ac:dyDescent="0.2">
      <c r="A10140" t="s">
        <v>35252</v>
      </c>
      <c r="B10140" t="s">
        <v>35253</v>
      </c>
      <c r="C10140" t="str">
        <f t="shared" si="717"/>
        <v>pauperies –ei f.</v>
      </c>
      <c r="D10140" t="str">
        <f t="shared" si="718"/>
        <v>pauperies</v>
      </c>
      <c r="E10140" t="s">
        <v>35254</v>
      </c>
      <c r="F10140" t="s">
        <v>35255</v>
      </c>
      <c r="G10140" t="s">
        <v>640</v>
      </c>
      <c r="H10140">
        <v>5</v>
      </c>
      <c r="I10140">
        <v>0</v>
      </c>
      <c r="J10140">
        <v>0</v>
      </c>
      <c r="K10140">
        <v>0</v>
      </c>
      <c r="L10140" t="s">
        <v>19</v>
      </c>
      <c r="M10140" t="str">
        <f t="shared" si="715"/>
        <v>http://logeion.uchicago.edu/index.html#pauperies</v>
      </c>
    </row>
    <row r="10141" spans="1:13" ht="15" customHeight="1" x14ac:dyDescent="0.2">
      <c r="A10141" t="s">
        <v>35257</v>
      </c>
      <c r="B10141" t="s">
        <v>35258</v>
      </c>
      <c r="C10141" t="str">
        <f t="shared" si="717"/>
        <v>paupertas pauperatis f.</v>
      </c>
      <c r="D10141" t="str">
        <f t="shared" si="718"/>
        <v>paupertas</v>
      </c>
      <c r="E10141" t="s">
        <v>35259</v>
      </c>
      <c r="F10141" t="s">
        <v>35260</v>
      </c>
      <c r="G10141" t="s">
        <v>29</v>
      </c>
      <c r="H10141">
        <v>3</v>
      </c>
      <c r="I10141">
        <v>0</v>
      </c>
      <c r="J10141">
        <v>0</v>
      </c>
      <c r="K10141">
        <v>0</v>
      </c>
      <c r="L10141" t="s">
        <v>19</v>
      </c>
      <c r="M10141" t="str">
        <f t="shared" si="715"/>
        <v>http://logeion.uchicago.edu/index.html#paupertas</v>
      </c>
    </row>
    <row r="10142" spans="1:13" ht="15" customHeight="1" x14ac:dyDescent="0.2">
      <c r="A10142" t="s">
        <v>35261</v>
      </c>
      <c r="B10142" t="s">
        <v>35262</v>
      </c>
      <c r="C10142" t="str">
        <f t="shared" si="717"/>
        <v>pausa –ae f.</v>
      </c>
      <c r="D10142" t="str">
        <f t="shared" si="718"/>
        <v>pausa</v>
      </c>
      <c r="E10142" t="s">
        <v>35263</v>
      </c>
      <c r="F10142" t="s">
        <v>35264</v>
      </c>
      <c r="G10142" t="s">
        <v>76</v>
      </c>
      <c r="H10142">
        <v>1</v>
      </c>
      <c r="I10142">
        <v>0</v>
      </c>
      <c r="J10142">
        <v>0</v>
      </c>
      <c r="K10142">
        <v>0</v>
      </c>
      <c r="L10142" t="s">
        <v>19</v>
      </c>
      <c r="M10142" t="str">
        <f t="shared" si="715"/>
        <v>http://logeion.uchicago.edu/index.html#pausa</v>
      </c>
    </row>
    <row r="10143" spans="1:13" ht="15" customHeight="1" x14ac:dyDescent="0.2">
      <c r="A10143" t="s">
        <v>35266</v>
      </c>
      <c r="B10143" t="s">
        <v>35267</v>
      </c>
      <c r="C10143" t="str">
        <f t="shared" si="717"/>
        <v>pausia –ae f.</v>
      </c>
      <c r="D10143" t="str">
        <f t="shared" si="718"/>
        <v>pausia</v>
      </c>
      <c r="E10143" t="s">
        <v>33519</v>
      </c>
      <c r="F10143" t="s">
        <v>35268</v>
      </c>
      <c r="G10143" t="s">
        <v>76</v>
      </c>
      <c r="H10143">
        <v>1</v>
      </c>
      <c r="I10143">
        <v>0</v>
      </c>
      <c r="J10143">
        <v>0</v>
      </c>
      <c r="K10143">
        <v>0</v>
      </c>
      <c r="L10143" t="s">
        <v>19</v>
      </c>
      <c r="M10143" t="str">
        <f t="shared" si="715"/>
        <v>http://logeion.uchicago.edu/index.html#pausia</v>
      </c>
    </row>
    <row r="10144" spans="1:13" ht="15" customHeight="1" x14ac:dyDescent="0.2">
      <c r="A10144" t="s">
        <v>35178</v>
      </c>
      <c r="B10144" t="s">
        <v>57451</v>
      </c>
      <c r="C10144" t="str">
        <f t="shared" si="717"/>
        <v>pavefacio -facere -feci -factum</v>
      </c>
      <c r="D10144" t="str">
        <f t="shared" si="718"/>
        <v>pavefacio</v>
      </c>
      <c r="E10144" t="s">
        <v>57452</v>
      </c>
      <c r="F10144" t="s">
        <v>57452</v>
      </c>
      <c r="G10144" t="s">
        <v>101</v>
      </c>
      <c r="I10144">
        <v>3</v>
      </c>
      <c r="J10144">
        <v>0</v>
      </c>
      <c r="K10144">
        <v>0</v>
      </c>
      <c r="L10144" t="s">
        <v>24</v>
      </c>
      <c r="M10144" t="str">
        <f t="shared" si="715"/>
        <v>http://logeion.uchicago.edu/index.html#pavefacio</v>
      </c>
    </row>
    <row r="10145" spans="1:13" ht="15" customHeight="1" x14ac:dyDescent="0.2">
      <c r="A10145" t="s">
        <v>35179</v>
      </c>
      <c r="B10145" t="s">
        <v>35180</v>
      </c>
      <c r="C10145" t="str">
        <f t="shared" si="717"/>
        <v>paveo –ere –ui</v>
      </c>
      <c r="D10145" t="str">
        <f t="shared" si="718"/>
        <v>paveo</v>
      </c>
      <c r="E10145" t="s">
        <v>35181</v>
      </c>
      <c r="F10145" t="s">
        <v>35181</v>
      </c>
      <c r="G10145" t="s">
        <v>95</v>
      </c>
      <c r="I10145">
        <v>2</v>
      </c>
      <c r="J10145">
        <v>0</v>
      </c>
      <c r="K10145">
        <v>0</v>
      </c>
      <c r="L10145" t="s">
        <v>24</v>
      </c>
      <c r="M10145" t="str">
        <f t="shared" si="715"/>
        <v>http://logeion.uchicago.edu/index.html#paveo</v>
      </c>
    </row>
    <row r="10146" spans="1:13" ht="15" customHeight="1" x14ac:dyDescent="0.2">
      <c r="A10146" t="s">
        <v>35182</v>
      </c>
      <c r="B10146" t="s">
        <v>35183</v>
      </c>
      <c r="C10146" t="str">
        <f t="shared" si="717"/>
        <v>pavesco –pavescere ––– –––</v>
      </c>
      <c r="D10146" t="str">
        <f t="shared" si="718"/>
        <v>pavesco</v>
      </c>
      <c r="E10146" t="s">
        <v>35184</v>
      </c>
      <c r="F10146" t="s">
        <v>35185</v>
      </c>
      <c r="G10146" t="s">
        <v>66</v>
      </c>
      <c r="I10146">
        <v>3</v>
      </c>
      <c r="J10146">
        <v>0</v>
      </c>
      <c r="K10146">
        <v>0</v>
      </c>
      <c r="L10146" t="s">
        <v>24</v>
      </c>
      <c r="M10146" t="str">
        <f t="shared" si="715"/>
        <v>http://logeion.uchicago.edu/index.html#pavesco</v>
      </c>
    </row>
    <row r="10147" spans="1:13" ht="15" customHeight="1" x14ac:dyDescent="0.2">
      <c r="A10147" t="s">
        <v>35188</v>
      </c>
      <c r="B10147" t="s">
        <v>35189</v>
      </c>
      <c r="C10147" t="str">
        <f t="shared" si="717"/>
        <v>pavidus –a –um</v>
      </c>
      <c r="D10147" t="str">
        <f t="shared" si="718"/>
        <v>pavidus</v>
      </c>
      <c r="E10147" t="s">
        <v>35190</v>
      </c>
      <c r="F10147" t="s">
        <v>35190</v>
      </c>
      <c r="G10147" t="s">
        <v>61</v>
      </c>
      <c r="H10147">
        <v>1</v>
      </c>
      <c r="I10147">
        <v>0</v>
      </c>
      <c r="J10147">
        <v>0</v>
      </c>
      <c r="K10147">
        <v>0</v>
      </c>
      <c r="L10147" t="s">
        <v>36</v>
      </c>
      <c r="M10147" t="str">
        <f t="shared" ref="M10147:M10210" si="719">"http://logeion.uchicago.edu/index.html#"&amp;D10147</f>
        <v>http://logeion.uchicago.edu/index.html#pavidus</v>
      </c>
    </row>
    <row r="10148" spans="1:13" ht="15" customHeight="1" x14ac:dyDescent="0.2">
      <c r="A10148" t="s">
        <v>35192</v>
      </c>
      <c r="B10148" t="s">
        <v>54420</v>
      </c>
      <c r="C10148" t="str">
        <f t="shared" si="717"/>
        <v>pavimentum –i n.</v>
      </c>
      <c r="D10148" t="str">
        <f t="shared" si="718"/>
        <v>pavimentum</v>
      </c>
      <c r="E10148" t="s">
        <v>54187</v>
      </c>
      <c r="F10148" t="s">
        <v>54187</v>
      </c>
      <c r="G10148" t="s">
        <v>21</v>
      </c>
      <c r="H10148">
        <v>2</v>
      </c>
      <c r="I10148">
        <v>0</v>
      </c>
      <c r="J10148">
        <v>0</v>
      </c>
      <c r="K10148">
        <v>0</v>
      </c>
      <c r="L10148" t="s">
        <v>19</v>
      </c>
      <c r="M10148" t="str">
        <f t="shared" si="719"/>
        <v>http://logeion.uchicago.edu/index.html#pavimentum</v>
      </c>
    </row>
    <row r="10149" spans="1:13" ht="15" customHeight="1" x14ac:dyDescent="0.2">
      <c r="A10149" t="s">
        <v>35194</v>
      </c>
      <c r="B10149" t="s">
        <v>35195</v>
      </c>
      <c r="C10149" t="str">
        <f t="shared" si="717"/>
        <v>pavito pavitare pavitavi pavitatus</v>
      </c>
      <c r="D10149" t="str">
        <f t="shared" si="718"/>
        <v>pavito</v>
      </c>
      <c r="E10149" t="s">
        <v>35196</v>
      </c>
      <c r="F10149" t="s">
        <v>35197</v>
      </c>
      <c r="G10149" t="s">
        <v>23</v>
      </c>
      <c r="I10149">
        <v>1</v>
      </c>
      <c r="J10149">
        <v>0</v>
      </c>
      <c r="K10149">
        <v>0</v>
      </c>
      <c r="L10149" t="s">
        <v>24</v>
      </c>
      <c r="M10149" t="str">
        <f t="shared" si="719"/>
        <v>http://logeion.uchicago.edu/index.html#pavito</v>
      </c>
    </row>
    <row r="10150" spans="1:13" ht="15" customHeight="1" x14ac:dyDescent="0.2">
      <c r="A10150" t="s">
        <v>35239</v>
      </c>
      <c r="B10150" t="s">
        <v>35240</v>
      </c>
      <c r="C10150" t="str">
        <f t="shared" si="717"/>
        <v>pavo –onis m.</v>
      </c>
      <c r="D10150" t="str">
        <f t="shared" si="718"/>
        <v>pavo</v>
      </c>
      <c r="E10150" t="s">
        <v>35241</v>
      </c>
      <c r="F10150" t="s">
        <v>35241</v>
      </c>
      <c r="G10150" t="s">
        <v>29</v>
      </c>
      <c r="H10150">
        <v>3</v>
      </c>
      <c r="I10150">
        <v>0</v>
      </c>
      <c r="J10150">
        <v>0</v>
      </c>
      <c r="K10150">
        <v>0</v>
      </c>
      <c r="L10150" t="s">
        <v>19</v>
      </c>
      <c r="M10150" t="str">
        <f t="shared" si="719"/>
        <v>http://logeion.uchicago.edu/index.html#pavo</v>
      </c>
    </row>
    <row r="10151" spans="1:13" ht="15" customHeight="1" x14ac:dyDescent="0.2">
      <c r="A10151" t="s">
        <v>53651</v>
      </c>
      <c r="B10151" t="s">
        <v>53652</v>
      </c>
      <c r="C10151" t="str">
        <f t="shared" si="717"/>
        <v>pavoninus –a –um</v>
      </c>
      <c r="D10151" t="str">
        <f t="shared" si="718"/>
        <v>pavoninus</v>
      </c>
      <c r="E10151" t="s">
        <v>53653</v>
      </c>
      <c r="F10151" t="s">
        <v>53653</v>
      </c>
      <c r="G10151" t="s">
        <v>61</v>
      </c>
      <c r="H10151">
        <v>1</v>
      </c>
      <c r="I10151">
        <v>0</v>
      </c>
      <c r="J10151">
        <v>0</v>
      </c>
      <c r="K10151">
        <v>0</v>
      </c>
      <c r="L10151" t="s">
        <v>36</v>
      </c>
      <c r="M10151" t="str">
        <f t="shared" si="719"/>
        <v>http://logeion.uchicago.edu/index.html#pavoninus</v>
      </c>
    </row>
    <row r="10152" spans="1:13" ht="15" customHeight="1" x14ac:dyDescent="0.2">
      <c r="A10152" t="s">
        <v>35242</v>
      </c>
      <c r="B10152" t="s">
        <v>35243</v>
      </c>
      <c r="C10152" t="str">
        <f t="shared" si="717"/>
        <v>pavor pavoris m.</v>
      </c>
      <c r="D10152" t="str">
        <f t="shared" si="718"/>
        <v>pavor</v>
      </c>
      <c r="E10152" t="s">
        <v>35244</v>
      </c>
      <c r="F10152" t="s">
        <v>35244</v>
      </c>
      <c r="G10152" t="s">
        <v>29</v>
      </c>
      <c r="H10152">
        <v>3</v>
      </c>
      <c r="I10152">
        <v>0</v>
      </c>
      <c r="J10152">
        <v>0</v>
      </c>
      <c r="K10152">
        <v>0</v>
      </c>
      <c r="L10152" t="s">
        <v>19</v>
      </c>
      <c r="M10152" t="str">
        <f t="shared" si="719"/>
        <v>http://logeion.uchicago.edu/index.html#pavor</v>
      </c>
    </row>
    <row r="10153" spans="1:13" ht="15" customHeight="1" x14ac:dyDescent="0.2">
      <c r="A10153" t="s">
        <v>35272</v>
      </c>
      <c r="B10153" t="s">
        <v>35273</v>
      </c>
      <c r="C10153" t="str">
        <f t="shared" si="717"/>
        <v>pax pacis f.</v>
      </c>
      <c r="D10153" t="str">
        <f t="shared" si="718"/>
        <v>pax</v>
      </c>
      <c r="E10153" t="s">
        <v>35274</v>
      </c>
      <c r="F10153" t="s">
        <v>35274</v>
      </c>
      <c r="G10153" t="s">
        <v>29</v>
      </c>
      <c r="H10153">
        <v>3</v>
      </c>
      <c r="I10153">
        <v>0</v>
      </c>
      <c r="J10153">
        <v>0</v>
      </c>
      <c r="K10153">
        <v>0</v>
      </c>
      <c r="L10153" t="s">
        <v>19</v>
      </c>
      <c r="M10153" t="str">
        <f t="shared" si="719"/>
        <v>http://logeion.uchicago.edu/index.html#pax</v>
      </c>
    </row>
    <row r="10154" spans="1:13" ht="15" customHeight="1" x14ac:dyDescent="0.2">
      <c r="A10154" t="s">
        <v>58797</v>
      </c>
      <c r="B10154" t="s">
        <v>58510</v>
      </c>
      <c r="C10154" t="str">
        <f t="shared" si="717"/>
        <v>Peartaneu</v>
      </c>
      <c r="D10154" t="s">
        <v>58510</v>
      </c>
      <c r="E10154" t="s">
        <v>58511</v>
      </c>
      <c r="F10154" t="s">
        <v>58511</v>
      </c>
      <c r="G10154" t="s">
        <v>43</v>
      </c>
      <c r="H10154">
        <v>6</v>
      </c>
      <c r="K10154">
        <v>1</v>
      </c>
      <c r="L10154" t="s">
        <v>19</v>
      </c>
      <c r="M10154" t="str">
        <f t="shared" si="719"/>
        <v>http://logeion.uchicago.edu/index.html#Peartaneu</v>
      </c>
    </row>
    <row r="10155" spans="1:13" ht="15" customHeight="1" x14ac:dyDescent="0.2">
      <c r="A10155" t="s">
        <v>35279</v>
      </c>
      <c r="B10155" t="s">
        <v>35280</v>
      </c>
      <c r="C10155" t="str">
        <f t="shared" si="717"/>
        <v>peccator –oris m.</v>
      </c>
      <c r="D10155" t="str">
        <f t="shared" ref="D10155:D10186" si="720">IF(ISBLANK(B10155),0,LEFT( C10155, FIND( " ", C10155 ) - 1 ))</f>
        <v>peccator</v>
      </c>
      <c r="E10155" t="s">
        <v>35281</v>
      </c>
      <c r="F10155" t="s">
        <v>35281</v>
      </c>
      <c r="G10155" t="s">
        <v>29</v>
      </c>
      <c r="H10155">
        <v>3</v>
      </c>
      <c r="I10155">
        <v>0</v>
      </c>
      <c r="J10155">
        <v>0</v>
      </c>
      <c r="K10155">
        <v>0</v>
      </c>
      <c r="L10155" t="s">
        <v>19</v>
      </c>
      <c r="M10155" t="str">
        <f t="shared" si="719"/>
        <v>http://logeion.uchicago.edu/index.html#peccator</v>
      </c>
    </row>
    <row r="10156" spans="1:13" ht="15" customHeight="1" x14ac:dyDescent="0.2">
      <c r="A10156" t="s">
        <v>35282</v>
      </c>
      <c r="B10156" t="s">
        <v>35283</v>
      </c>
      <c r="C10156" t="str">
        <f t="shared" si="717"/>
        <v>peccatum –i n.</v>
      </c>
      <c r="D10156" t="str">
        <f t="shared" si="720"/>
        <v>peccatum</v>
      </c>
      <c r="E10156" t="s">
        <v>35284</v>
      </c>
      <c r="F10156" t="s">
        <v>35285</v>
      </c>
      <c r="G10156" t="s">
        <v>21</v>
      </c>
      <c r="H10156">
        <v>2</v>
      </c>
      <c r="I10156">
        <v>0</v>
      </c>
      <c r="J10156">
        <v>0</v>
      </c>
      <c r="K10156">
        <v>0</v>
      </c>
      <c r="L10156" t="s">
        <v>19</v>
      </c>
      <c r="M10156" t="str">
        <f t="shared" si="719"/>
        <v>http://logeion.uchicago.edu/index.html#peccatum</v>
      </c>
    </row>
    <row r="10157" spans="1:13" ht="15" customHeight="1" x14ac:dyDescent="0.2">
      <c r="A10157" t="s">
        <v>35286</v>
      </c>
      <c r="B10157" t="s">
        <v>35287</v>
      </c>
      <c r="C10157" t="str">
        <f t="shared" si="717"/>
        <v>pecco peccare peccavi peccatus</v>
      </c>
      <c r="D10157" t="str">
        <f t="shared" si="720"/>
        <v>pecco</v>
      </c>
      <c r="E10157" t="s">
        <v>35288</v>
      </c>
      <c r="F10157" t="s">
        <v>35289</v>
      </c>
      <c r="G10157" t="s">
        <v>23</v>
      </c>
      <c r="I10157">
        <v>1</v>
      </c>
      <c r="J10157">
        <v>0</v>
      </c>
      <c r="K10157">
        <v>0</v>
      </c>
      <c r="L10157" t="s">
        <v>24</v>
      </c>
      <c r="M10157" t="str">
        <f t="shared" si="719"/>
        <v>http://logeion.uchicago.edu/index.html#pecco</v>
      </c>
    </row>
    <row r="10158" spans="1:13" ht="15" customHeight="1" x14ac:dyDescent="0.2">
      <c r="A10158" t="s">
        <v>35290</v>
      </c>
      <c r="B10158" t="s">
        <v>35291</v>
      </c>
      <c r="C10158" t="str">
        <f t="shared" si="717"/>
        <v>pecten –inis m.</v>
      </c>
      <c r="D10158" t="str">
        <f t="shared" si="720"/>
        <v>pecten</v>
      </c>
      <c r="E10158" t="s">
        <v>55467</v>
      </c>
      <c r="F10158" t="s">
        <v>55467</v>
      </c>
      <c r="G10158" t="s">
        <v>29</v>
      </c>
      <c r="H10158">
        <v>3</v>
      </c>
      <c r="I10158">
        <v>0</v>
      </c>
      <c r="J10158">
        <v>0</v>
      </c>
      <c r="K10158">
        <v>0</v>
      </c>
      <c r="L10158" t="s">
        <v>19</v>
      </c>
      <c r="M10158" t="str">
        <f t="shared" si="719"/>
        <v>http://logeion.uchicago.edu/index.html#pecten</v>
      </c>
    </row>
    <row r="10159" spans="1:13" ht="15" customHeight="1" x14ac:dyDescent="0.2">
      <c r="A10159" t="s">
        <v>35293</v>
      </c>
      <c r="B10159" t="s">
        <v>35294</v>
      </c>
      <c r="C10159" t="str">
        <f t="shared" si="717"/>
        <v>pecto –ere –pexi –pexus</v>
      </c>
      <c r="D10159" t="str">
        <f t="shared" si="720"/>
        <v>pecto</v>
      </c>
      <c r="E10159" t="s">
        <v>13737</v>
      </c>
      <c r="F10159" t="s">
        <v>13737</v>
      </c>
      <c r="G10159" t="s">
        <v>66</v>
      </c>
      <c r="I10159">
        <v>3</v>
      </c>
      <c r="J10159">
        <v>0</v>
      </c>
      <c r="K10159">
        <v>0</v>
      </c>
      <c r="L10159" t="s">
        <v>24</v>
      </c>
      <c r="M10159" t="str">
        <f t="shared" si="719"/>
        <v>http://logeion.uchicago.edu/index.html#pecto</v>
      </c>
    </row>
    <row r="10160" spans="1:13" ht="15" customHeight="1" x14ac:dyDescent="0.2">
      <c r="A10160" t="s">
        <v>35295</v>
      </c>
      <c r="B10160" t="s">
        <v>35296</v>
      </c>
      <c r="C10160" t="str">
        <f t="shared" si="717"/>
        <v>pectus pectoris n.</v>
      </c>
      <c r="D10160" t="str">
        <f t="shared" si="720"/>
        <v>pectus</v>
      </c>
      <c r="E10160" t="s">
        <v>35297</v>
      </c>
      <c r="F10160" t="s">
        <v>35297</v>
      </c>
      <c r="G10160" t="s">
        <v>29</v>
      </c>
      <c r="H10160">
        <v>3</v>
      </c>
      <c r="I10160">
        <v>0</v>
      </c>
      <c r="J10160">
        <v>0</v>
      </c>
      <c r="K10160">
        <v>0</v>
      </c>
      <c r="L10160" t="s">
        <v>19</v>
      </c>
      <c r="M10160" t="str">
        <f t="shared" si="719"/>
        <v>http://logeion.uchicago.edu/index.html#pectus</v>
      </c>
    </row>
    <row r="10161" spans="1:13" ht="15" customHeight="1" x14ac:dyDescent="0.2">
      <c r="A10161" t="s">
        <v>35298</v>
      </c>
      <c r="B10161" t="s">
        <v>35299</v>
      </c>
      <c r="C10161" t="str">
        <f t="shared" si="717"/>
        <v>pecu –us n.</v>
      </c>
      <c r="D10161" t="str">
        <f t="shared" si="720"/>
        <v>pecu</v>
      </c>
      <c r="E10161" t="s">
        <v>35300</v>
      </c>
      <c r="F10161" t="s">
        <v>35300</v>
      </c>
      <c r="G10161" t="s">
        <v>18</v>
      </c>
      <c r="H10161">
        <v>4</v>
      </c>
      <c r="I10161">
        <v>0</v>
      </c>
      <c r="J10161">
        <v>0</v>
      </c>
      <c r="K10161">
        <v>0</v>
      </c>
      <c r="L10161" t="s">
        <v>19</v>
      </c>
      <c r="M10161" t="str">
        <f t="shared" si="719"/>
        <v>http://logeion.uchicago.edu/index.html#pecu</v>
      </c>
    </row>
    <row r="10162" spans="1:13" ht="15" customHeight="1" x14ac:dyDescent="0.2">
      <c r="A10162" t="s">
        <v>35301</v>
      </c>
      <c r="B10162" t="s">
        <v>35302</v>
      </c>
      <c r="C10162" t="str">
        <f t="shared" si="717"/>
        <v>pecuaria –orum n.</v>
      </c>
      <c r="D10162" t="str">
        <f t="shared" si="720"/>
        <v>pecuaria</v>
      </c>
      <c r="E10162" t="s">
        <v>35303</v>
      </c>
      <c r="F10162" t="s">
        <v>35303</v>
      </c>
      <c r="G10162" t="s">
        <v>21</v>
      </c>
      <c r="H10162">
        <v>2</v>
      </c>
      <c r="I10162">
        <v>0</v>
      </c>
      <c r="J10162">
        <v>0</v>
      </c>
      <c r="K10162">
        <v>0</v>
      </c>
      <c r="L10162" t="s">
        <v>19</v>
      </c>
      <c r="M10162" t="str">
        <f t="shared" si="719"/>
        <v>http://logeion.uchicago.edu/index.html#pecuaria</v>
      </c>
    </row>
    <row r="10163" spans="1:13" ht="15" customHeight="1" x14ac:dyDescent="0.2">
      <c r="A10163" t="s">
        <v>35306</v>
      </c>
      <c r="B10163" t="s">
        <v>35307</v>
      </c>
      <c r="C10163" t="str">
        <f t="shared" si="717"/>
        <v>peculatus –us m.</v>
      </c>
      <c r="D10163" t="str">
        <f t="shared" si="720"/>
        <v>peculatus</v>
      </c>
      <c r="E10163" t="s">
        <v>35308</v>
      </c>
      <c r="F10163" t="s">
        <v>35308</v>
      </c>
      <c r="G10163" t="s">
        <v>18</v>
      </c>
      <c r="H10163">
        <v>4</v>
      </c>
      <c r="I10163">
        <v>0</v>
      </c>
      <c r="J10163">
        <v>0</v>
      </c>
      <c r="K10163">
        <v>0</v>
      </c>
      <c r="L10163" t="s">
        <v>19</v>
      </c>
      <c r="M10163" t="str">
        <f t="shared" si="719"/>
        <v>http://logeion.uchicago.edu/index.html#peculatus</v>
      </c>
    </row>
    <row r="10164" spans="1:13" ht="15" customHeight="1" x14ac:dyDescent="0.2">
      <c r="A10164" t="s">
        <v>35310</v>
      </c>
      <c r="B10164" t="s">
        <v>35311</v>
      </c>
      <c r="C10164" t="str">
        <f t="shared" si="717"/>
        <v>peculium –i n.</v>
      </c>
      <c r="D10164" t="str">
        <f t="shared" si="720"/>
        <v>peculium</v>
      </c>
      <c r="E10164" t="s">
        <v>55469</v>
      </c>
      <c r="F10164" t="s">
        <v>55468</v>
      </c>
      <c r="G10164" t="s">
        <v>21</v>
      </c>
      <c r="H10164">
        <v>2</v>
      </c>
      <c r="I10164">
        <v>0</v>
      </c>
      <c r="J10164">
        <v>0</v>
      </c>
      <c r="K10164">
        <v>0</v>
      </c>
      <c r="L10164" t="s">
        <v>19</v>
      </c>
      <c r="M10164" t="str">
        <f t="shared" si="719"/>
        <v>http://logeion.uchicago.edu/index.html#peculium</v>
      </c>
    </row>
    <row r="10165" spans="1:13" ht="15" customHeight="1" x14ac:dyDescent="0.2">
      <c r="A10165" t="s">
        <v>35313</v>
      </c>
      <c r="B10165" t="s">
        <v>35314</v>
      </c>
      <c r="C10165" t="str">
        <f t="shared" si="717"/>
        <v>pecunia pecuniae f.</v>
      </c>
      <c r="D10165" t="str">
        <f t="shared" si="720"/>
        <v>pecunia</v>
      </c>
      <c r="E10165" t="s">
        <v>35315</v>
      </c>
      <c r="F10165" t="s">
        <v>35315</v>
      </c>
      <c r="G10165" t="s">
        <v>76</v>
      </c>
      <c r="H10165">
        <v>1</v>
      </c>
      <c r="I10165">
        <v>0</v>
      </c>
      <c r="J10165">
        <v>0</v>
      </c>
      <c r="K10165">
        <v>0</v>
      </c>
      <c r="L10165" t="s">
        <v>19</v>
      </c>
      <c r="M10165" t="str">
        <f t="shared" si="719"/>
        <v>http://logeion.uchicago.edu/index.html#pecunia</v>
      </c>
    </row>
    <row r="10166" spans="1:13" ht="15" customHeight="1" x14ac:dyDescent="0.2">
      <c r="A10166" t="s">
        <v>35318</v>
      </c>
      <c r="B10166" t="s">
        <v>35319</v>
      </c>
      <c r="C10166" t="str">
        <f t="shared" si="717"/>
        <v>pecuniosus –a –um</v>
      </c>
      <c r="D10166" t="str">
        <f t="shared" si="720"/>
        <v>pecuniosus</v>
      </c>
      <c r="E10166" t="s">
        <v>14687</v>
      </c>
      <c r="F10166" t="s">
        <v>35320</v>
      </c>
      <c r="G10166" t="s">
        <v>61</v>
      </c>
      <c r="H10166">
        <v>1</v>
      </c>
      <c r="I10166">
        <v>0</v>
      </c>
      <c r="J10166">
        <v>0</v>
      </c>
      <c r="K10166">
        <v>0</v>
      </c>
      <c r="L10166" t="s">
        <v>36</v>
      </c>
      <c r="M10166" t="str">
        <f t="shared" si="719"/>
        <v>http://logeion.uchicago.edu/index.html#pecuniosus</v>
      </c>
    </row>
    <row r="10167" spans="1:13" ht="15" customHeight="1" x14ac:dyDescent="0.2">
      <c r="A10167" t="s">
        <v>35321</v>
      </c>
      <c r="B10167" t="s">
        <v>35322</v>
      </c>
      <c r="C10167" t="str">
        <f t="shared" si="717"/>
        <v>pecus pecoris f.</v>
      </c>
      <c r="D10167" t="str">
        <f t="shared" si="720"/>
        <v>pecus</v>
      </c>
      <c r="E10167" t="s">
        <v>4375</v>
      </c>
      <c r="F10167" t="s">
        <v>35323</v>
      </c>
      <c r="G10167" t="s">
        <v>29</v>
      </c>
      <c r="H10167">
        <v>3</v>
      </c>
      <c r="I10167">
        <v>0</v>
      </c>
      <c r="J10167">
        <v>0</v>
      </c>
      <c r="K10167">
        <v>0</v>
      </c>
      <c r="L10167" t="s">
        <v>19</v>
      </c>
      <c r="M10167" t="str">
        <f t="shared" si="719"/>
        <v>http://logeion.uchicago.edu/index.html#pecus</v>
      </c>
    </row>
    <row r="10168" spans="1:13" ht="15" customHeight="1" x14ac:dyDescent="0.2">
      <c r="A10168" t="s">
        <v>35324</v>
      </c>
      <c r="B10168" t="s">
        <v>35325</v>
      </c>
      <c r="C10168" t="str">
        <f t="shared" si="717"/>
        <v>pecus pecudis f.</v>
      </c>
      <c r="D10168" t="str">
        <f t="shared" si="720"/>
        <v>pecus</v>
      </c>
      <c r="E10168" t="s">
        <v>35326</v>
      </c>
      <c r="F10168" t="s">
        <v>35327</v>
      </c>
      <c r="G10168" t="s">
        <v>29</v>
      </c>
      <c r="H10168">
        <v>3</v>
      </c>
      <c r="I10168">
        <v>0</v>
      </c>
      <c r="J10168">
        <v>0</v>
      </c>
      <c r="K10168">
        <v>0</v>
      </c>
      <c r="L10168" t="s">
        <v>19</v>
      </c>
      <c r="M10168" t="str">
        <f t="shared" si="719"/>
        <v>http://logeion.uchicago.edu/index.html#pecus</v>
      </c>
    </row>
    <row r="10169" spans="1:13" ht="15" customHeight="1" x14ac:dyDescent="0.2">
      <c r="A10169" t="s">
        <v>60498</v>
      </c>
      <c r="B10169" t="s">
        <v>60606</v>
      </c>
      <c r="C10169" t="str">
        <f t="shared" si="717"/>
        <v xml:space="preserve">Pedaeus –i m. </v>
      </c>
      <c r="D10169" t="str">
        <f t="shared" si="720"/>
        <v>Pedaeus</v>
      </c>
      <c r="E10169" t="s">
        <v>60499</v>
      </c>
      <c r="F10169" t="s">
        <v>60708</v>
      </c>
      <c r="G10169" t="s">
        <v>21</v>
      </c>
      <c r="H10169">
        <v>2</v>
      </c>
      <c r="K10169">
        <v>1</v>
      </c>
      <c r="L10169" t="s">
        <v>19</v>
      </c>
      <c r="M10169" t="str">
        <f t="shared" si="719"/>
        <v>http://logeion.uchicago.edu/index.html#Pedaeus</v>
      </c>
    </row>
    <row r="10170" spans="1:13" ht="15" customHeight="1" x14ac:dyDescent="0.2">
      <c r="A10170" t="s">
        <v>35328</v>
      </c>
      <c r="B10170" t="s">
        <v>35329</v>
      </c>
      <c r="C10170" t="str">
        <f t="shared" si="717"/>
        <v>pedalis –e</v>
      </c>
      <c r="D10170" t="str">
        <f t="shared" si="720"/>
        <v>pedalis</v>
      </c>
      <c r="E10170" t="s">
        <v>35330</v>
      </c>
      <c r="F10170" t="s">
        <v>35331</v>
      </c>
      <c r="G10170" t="s">
        <v>155</v>
      </c>
      <c r="H10170">
        <v>3</v>
      </c>
      <c r="I10170">
        <v>0</v>
      </c>
      <c r="J10170">
        <v>0</v>
      </c>
      <c r="K10170">
        <v>0</v>
      </c>
      <c r="L10170" t="s">
        <v>36</v>
      </c>
      <c r="M10170" t="str">
        <f t="shared" si="719"/>
        <v>http://logeion.uchicago.edu/index.html#pedalis</v>
      </c>
    </row>
    <row r="10171" spans="1:13" ht="15" customHeight="1" x14ac:dyDescent="0.2">
      <c r="A10171" t="s">
        <v>35335</v>
      </c>
      <c r="B10171" t="s">
        <v>35336</v>
      </c>
      <c r="C10171" t="str">
        <f t="shared" si="717"/>
        <v>pedes peditis m.</v>
      </c>
      <c r="D10171" t="str">
        <f t="shared" si="720"/>
        <v>pedes</v>
      </c>
      <c r="E10171" t="s">
        <v>35337</v>
      </c>
      <c r="F10171" t="s">
        <v>35338</v>
      </c>
      <c r="G10171" t="s">
        <v>29</v>
      </c>
      <c r="H10171">
        <v>3</v>
      </c>
      <c r="I10171">
        <v>0</v>
      </c>
      <c r="J10171">
        <v>0</v>
      </c>
      <c r="K10171">
        <v>0</v>
      </c>
      <c r="L10171" t="s">
        <v>19</v>
      </c>
      <c r="M10171" t="str">
        <f t="shared" si="719"/>
        <v>http://logeion.uchicago.edu/index.html#pedes</v>
      </c>
    </row>
    <row r="10172" spans="1:13" ht="15" customHeight="1" x14ac:dyDescent="0.2">
      <c r="A10172" t="s">
        <v>35339</v>
      </c>
      <c r="B10172" t="s">
        <v>35340</v>
      </c>
      <c r="C10172" t="str">
        <f t="shared" si="717"/>
        <v>pedestris –e</v>
      </c>
      <c r="D10172" t="str">
        <f t="shared" si="720"/>
        <v>pedestris</v>
      </c>
      <c r="E10172" t="s">
        <v>35341</v>
      </c>
      <c r="F10172" t="s">
        <v>35342</v>
      </c>
      <c r="G10172" t="s">
        <v>536</v>
      </c>
      <c r="H10172">
        <v>3</v>
      </c>
      <c r="I10172">
        <v>0</v>
      </c>
      <c r="J10172">
        <v>0</v>
      </c>
      <c r="K10172">
        <v>0</v>
      </c>
      <c r="L10172" t="s">
        <v>36</v>
      </c>
      <c r="M10172" t="str">
        <f t="shared" si="719"/>
        <v>http://logeion.uchicago.edu/index.html#pedestris</v>
      </c>
    </row>
    <row r="10173" spans="1:13" ht="15" customHeight="1" x14ac:dyDescent="0.2">
      <c r="A10173" t="s">
        <v>35344</v>
      </c>
      <c r="B10173" t="s">
        <v>54960</v>
      </c>
      <c r="C10173" t="str">
        <f t="shared" si="717"/>
        <v>Pediatia –ae f.</v>
      </c>
      <c r="D10173" t="str">
        <f t="shared" si="720"/>
        <v>Pediatia</v>
      </c>
      <c r="E10173" t="s">
        <v>54959</v>
      </c>
      <c r="F10173" t="s">
        <v>54958</v>
      </c>
      <c r="G10173" t="s">
        <v>76</v>
      </c>
      <c r="H10173">
        <v>1</v>
      </c>
      <c r="I10173">
        <v>0</v>
      </c>
      <c r="J10173">
        <v>0</v>
      </c>
      <c r="K10173">
        <v>1</v>
      </c>
      <c r="L10173" t="s">
        <v>19</v>
      </c>
      <c r="M10173" t="str">
        <f t="shared" si="719"/>
        <v>http://logeion.uchicago.edu/index.html#Pediatia</v>
      </c>
    </row>
    <row r="10174" spans="1:13" ht="15" customHeight="1" x14ac:dyDescent="0.2">
      <c r="A10174" t="s">
        <v>35345</v>
      </c>
      <c r="B10174" t="s">
        <v>35346</v>
      </c>
      <c r="C10174" t="str">
        <f t="shared" si="717"/>
        <v>pedica –ae f.</v>
      </c>
      <c r="D10174" t="str">
        <f t="shared" si="720"/>
        <v>pedica</v>
      </c>
      <c r="E10174" t="s">
        <v>35347</v>
      </c>
      <c r="F10174" t="s">
        <v>35348</v>
      </c>
      <c r="G10174" t="s">
        <v>76</v>
      </c>
      <c r="H10174">
        <v>1</v>
      </c>
      <c r="I10174">
        <v>0</v>
      </c>
      <c r="J10174">
        <v>0</v>
      </c>
      <c r="K10174">
        <v>0</v>
      </c>
      <c r="L10174" t="s">
        <v>19</v>
      </c>
      <c r="M10174" t="str">
        <f t="shared" si="719"/>
        <v>http://logeion.uchicago.edu/index.html#pedica</v>
      </c>
    </row>
    <row r="10175" spans="1:13" ht="15" customHeight="1" x14ac:dyDescent="0.2">
      <c r="A10175" t="s">
        <v>34374</v>
      </c>
      <c r="B10175" t="s">
        <v>34375</v>
      </c>
      <c r="C10175" t="str">
        <f t="shared" si="717"/>
        <v>pedico –are –avi –atum</v>
      </c>
      <c r="D10175" t="str">
        <f t="shared" si="720"/>
        <v>pedico</v>
      </c>
      <c r="E10175" t="s">
        <v>34376</v>
      </c>
      <c r="F10175" t="s">
        <v>34377</v>
      </c>
      <c r="G10175" t="s">
        <v>23</v>
      </c>
      <c r="I10175">
        <v>1</v>
      </c>
      <c r="J10175">
        <v>0</v>
      </c>
      <c r="K10175">
        <v>0</v>
      </c>
      <c r="L10175" t="s">
        <v>24</v>
      </c>
      <c r="M10175" t="str">
        <f t="shared" si="719"/>
        <v>http://logeion.uchicago.edu/index.html#pedico</v>
      </c>
    </row>
    <row r="10176" spans="1:13" ht="15" customHeight="1" x14ac:dyDescent="0.2">
      <c r="A10176" t="s">
        <v>53654</v>
      </c>
      <c r="B10176" t="s">
        <v>53655</v>
      </c>
      <c r="C10176" t="str">
        <f t="shared" si="717"/>
        <v>pediculus –i m.</v>
      </c>
      <c r="D10176" t="str">
        <f t="shared" si="720"/>
        <v>pediculus</v>
      </c>
      <c r="E10176" t="s">
        <v>53656</v>
      </c>
      <c r="F10176" t="s">
        <v>53656</v>
      </c>
      <c r="G10176" t="s">
        <v>21</v>
      </c>
      <c r="H10176">
        <v>2</v>
      </c>
      <c r="I10176">
        <v>0</v>
      </c>
      <c r="J10176">
        <v>0</v>
      </c>
      <c r="K10176">
        <v>0</v>
      </c>
      <c r="L10176" t="s">
        <v>19</v>
      </c>
      <c r="M10176" t="str">
        <f t="shared" si="719"/>
        <v>http://logeion.uchicago.edu/index.html#pediculus</v>
      </c>
    </row>
    <row r="10177" spans="1:13" ht="15" customHeight="1" x14ac:dyDescent="0.2">
      <c r="A10177" t="s">
        <v>53657</v>
      </c>
      <c r="B10177" t="s">
        <v>54000</v>
      </c>
      <c r="C10177" t="str">
        <f t="shared" si="717"/>
        <v>pedis –is m./f.</v>
      </c>
      <c r="D10177" t="str">
        <f t="shared" si="720"/>
        <v>pedis</v>
      </c>
      <c r="E10177" t="s">
        <v>53656</v>
      </c>
      <c r="F10177" t="s">
        <v>53656</v>
      </c>
      <c r="G10177" t="s">
        <v>29</v>
      </c>
      <c r="H10177">
        <v>3</v>
      </c>
      <c r="I10177">
        <v>0</v>
      </c>
      <c r="J10177">
        <v>0</v>
      </c>
      <c r="K10177">
        <v>0</v>
      </c>
      <c r="L10177" t="s">
        <v>19</v>
      </c>
      <c r="M10177" t="str">
        <f t="shared" si="719"/>
        <v>http://logeion.uchicago.edu/index.html#pedis</v>
      </c>
    </row>
    <row r="10178" spans="1:13" ht="15" customHeight="1" x14ac:dyDescent="0.2">
      <c r="A10178" t="s">
        <v>35352</v>
      </c>
      <c r="B10178" t="s">
        <v>35353</v>
      </c>
      <c r="C10178" t="str">
        <f t="shared" si="717"/>
        <v>peditatus –us m.</v>
      </c>
      <c r="D10178" t="str">
        <f t="shared" si="720"/>
        <v>peditatus</v>
      </c>
      <c r="E10178" t="s">
        <v>35354</v>
      </c>
      <c r="F10178" t="s">
        <v>35354</v>
      </c>
      <c r="G10178" t="s">
        <v>18</v>
      </c>
      <c r="H10178">
        <v>4</v>
      </c>
      <c r="I10178">
        <v>0</v>
      </c>
      <c r="J10178">
        <v>0</v>
      </c>
      <c r="K10178">
        <v>0</v>
      </c>
      <c r="L10178" t="s">
        <v>19</v>
      </c>
      <c r="M10178" t="str">
        <f t="shared" si="719"/>
        <v>http://logeion.uchicago.edu/index.html#peditatus</v>
      </c>
    </row>
    <row r="10179" spans="1:13" ht="15" customHeight="1" x14ac:dyDescent="0.2">
      <c r="A10179" t="s">
        <v>35357</v>
      </c>
      <c r="B10179" t="s">
        <v>35358</v>
      </c>
      <c r="C10179" t="str">
        <f t="shared" si="717"/>
        <v>peditum –i n.</v>
      </c>
      <c r="D10179" t="str">
        <f t="shared" si="720"/>
        <v>peditum</v>
      </c>
      <c r="E10179" t="s">
        <v>35359</v>
      </c>
      <c r="F10179" t="s">
        <v>35359</v>
      </c>
      <c r="G10179" t="s">
        <v>21</v>
      </c>
      <c r="H10179">
        <v>2</v>
      </c>
      <c r="I10179">
        <v>0</v>
      </c>
      <c r="J10179">
        <v>0</v>
      </c>
      <c r="K10179">
        <v>0</v>
      </c>
      <c r="L10179" t="s">
        <v>19</v>
      </c>
      <c r="M10179" t="str">
        <f t="shared" si="719"/>
        <v>http://logeion.uchicago.edu/index.html#peditum</v>
      </c>
    </row>
    <row r="10180" spans="1:13" ht="15" customHeight="1" x14ac:dyDescent="0.2">
      <c r="A10180" t="s">
        <v>35360</v>
      </c>
      <c r="B10180" t="s">
        <v>35361</v>
      </c>
      <c r="C10180" t="str">
        <f t="shared" si="717"/>
        <v>Pedius –i m.</v>
      </c>
      <c r="D10180" t="str">
        <f t="shared" si="720"/>
        <v>Pedius</v>
      </c>
      <c r="E10180" t="s">
        <v>4310</v>
      </c>
      <c r="F10180" t="s">
        <v>4310</v>
      </c>
      <c r="G10180" t="s">
        <v>21</v>
      </c>
      <c r="H10180">
        <v>2</v>
      </c>
      <c r="I10180">
        <v>0</v>
      </c>
      <c r="J10180">
        <v>0</v>
      </c>
      <c r="K10180">
        <v>1</v>
      </c>
      <c r="L10180" t="s">
        <v>19</v>
      </c>
      <c r="M10180" t="str">
        <f t="shared" si="719"/>
        <v>http://logeion.uchicago.edu/index.html#Pedius</v>
      </c>
    </row>
    <row r="10181" spans="1:13" ht="15" customHeight="1" x14ac:dyDescent="0.2">
      <c r="A10181" t="s">
        <v>35362</v>
      </c>
      <c r="B10181" t="s">
        <v>61419</v>
      </c>
      <c r="C10181" t="str">
        <f t="shared" si="717"/>
        <v>pedo –onis m.</v>
      </c>
      <c r="D10181" t="str">
        <f t="shared" si="720"/>
        <v>pedo</v>
      </c>
      <c r="E10181" t="s">
        <v>35363</v>
      </c>
      <c r="F10181" t="s">
        <v>35364</v>
      </c>
      <c r="G10181" t="s">
        <v>29</v>
      </c>
      <c r="H10181">
        <v>3</v>
      </c>
      <c r="I10181">
        <v>0</v>
      </c>
      <c r="J10181">
        <v>0</v>
      </c>
      <c r="K10181">
        <v>0</v>
      </c>
      <c r="L10181" t="s">
        <v>19</v>
      </c>
      <c r="M10181" t="str">
        <f t="shared" si="719"/>
        <v>http://logeion.uchicago.edu/index.html#pedo</v>
      </c>
    </row>
    <row r="10182" spans="1:13" ht="15" customHeight="1" x14ac:dyDescent="0.2">
      <c r="A10182" t="s">
        <v>35366</v>
      </c>
      <c r="B10182" t="s">
        <v>54711</v>
      </c>
      <c r="C10182" t="str">
        <f t="shared" si="717"/>
        <v>pedo pedere pepedi peditum</v>
      </c>
      <c r="D10182" t="str">
        <f t="shared" si="720"/>
        <v>pedo</v>
      </c>
      <c r="E10182" t="s">
        <v>54710</v>
      </c>
      <c r="F10182" t="s">
        <v>54710</v>
      </c>
      <c r="G10182" t="s">
        <v>66</v>
      </c>
      <c r="I10182">
        <v>3</v>
      </c>
      <c r="J10182">
        <v>0</v>
      </c>
      <c r="K10182">
        <v>0</v>
      </c>
      <c r="L10182" t="s">
        <v>24</v>
      </c>
      <c r="M10182" t="str">
        <f t="shared" si="719"/>
        <v>http://logeion.uchicago.edu/index.html#pedo</v>
      </c>
    </row>
    <row r="10183" spans="1:13" ht="15" customHeight="1" x14ac:dyDescent="0.2">
      <c r="A10183" t="s">
        <v>35368</v>
      </c>
      <c r="B10183" t="s">
        <v>35369</v>
      </c>
      <c r="C10183" t="str">
        <f t="shared" si="717"/>
        <v>Peducaeus –i m.</v>
      </c>
      <c r="D10183" t="str">
        <f t="shared" si="720"/>
        <v>Peducaeus</v>
      </c>
      <c r="E10183" t="s">
        <v>35370</v>
      </c>
      <c r="F10183" t="s">
        <v>35370</v>
      </c>
      <c r="G10183" t="s">
        <v>21</v>
      </c>
      <c r="H10183">
        <v>2</v>
      </c>
      <c r="I10183">
        <v>0</v>
      </c>
      <c r="J10183">
        <v>0</v>
      </c>
      <c r="K10183">
        <v>1</v>
      </c>
      <c r="L10183" t="s">
        <v>19</v>
      </c>
      <c r="M10183" t="str">
        <f t="shared" si="719"/>
        <v>http://logeion.uchicago.edu/index.html#Peducaeus</v>
      </c>
    </row>
    <row r="10184" spans="1:13" ht="15" customHeight="1" x14ac:dyDescent="0.2">
      <c r="A10184" t="s">
        <v>35371</v>
      </c>
      <c r="B10184" t="s">
        <v>35372</v>
      </c>
      <c r="C10184" t="str">
        <f t="shared" si="717"/>
        <v>pedum –i n.</v>
      </c>
      <c r="D10184" t="str">
        <f t="shared" si="720"/>
        <v>pedum</v>
      </c>
      <c r="E10184" t="s">
        <v>35373</v>
      </c>
      <c r="F10184" t="s">
        <v>35374</v>
      </c>
      <c r="G10184" t="s">
        <v>21</v>
      </c>
      <c r="H10184">
        <v>2</v>
      </c>
      <c r="I10184">
        <v>0</v>
      </c>
      <c r="J10184">
        <v>0</v>
      </c>
      <c r="K10184">
        <v>0</v>
      </c>
      <c r="L10184" t="s">
        <v>19</v>
      </c>
      <c r="M10184" t="str">
        <f t="shared" si="719"/>
        <v>http://logeion.uchicago.edu/index.html#pedum</v>
      </c>
    </row>
    <row r="10185" spans="1:13" ht="15" customHeight="1" x14ac:dyDescent="0.2">
      <c r="A10185" t="s">
        <v>35376</v>
      </c>
      <c r="B10185" t="s">
        <v>35377</v>
      </c>
      <c r="C10185" t="str">
        <f t="shared" si="717"/>
        <v>Pegaseus –a –um</v>
      </c>
      <c r="D10185" t="str">
        <f t="shared" si="720"/>
        <v>Pegaseus</v>
      </c>
      <c r="E10185" t="s">
        <v>35378</v>
      </c>
      <c r="F10185" t="s">
        <v>35378</v>
      </c>
      <c r="G10185" t="s">
        <v>61</v>
      </c>
      <c r="H10185">
        <v>1</v>
      </c>
      <c r="I10185">
        <v>0</v>
      </c>
      <c r="J10185">
        <v>0</v>
      </c>
      <c r="K10185">
        <v>1</v>
      </c>
      <c r="L10185" t="s">
        <v>36</v>
      </c>
      <c r="M10185" t="str">
        <f t="shared" si="719"/>
        <v>http://logeion.uchicago.edu/index.html#Pegaseus</v>
      </c>
    </row>
    <row r="10186" spans="1:13" ht="15" customHeight="1" x14ac:dyDescent="0.2">
      <c r="A10186" t="s">
        <v>53658</v>
      </c>
      <c r="B10186" t="s">
        <v>53999</v>
      </c>
      <c r="C10186" t="str">
        <f t="shared" si="717"/>
        <v>Pegasus or Pegasos –i m.</v>
      </c>
      <c r="D10186" t="str">
        <f t="shared" si="720"/>
        <v>Pegasus</v>
      </c>
      <c r="E10186" t="s">
        <v>53659</v>
      </c>
      <c r="F10186" t="s">
        <v>53660</v>
      </c>
      <c r="G10186" t="s">
        <v>21</v>
      </c>
      <c r="H10186">
        <v>2</v>
      </c>
      <c r="I10186">
        <v>0</v>
      </c>
      <c r="J10186">
        <v>0</v>
      </c>
      <c r="K10186">
        <v>1</v>
      </c>
      <c r="L10186" t="s">
        <v>19</v>
      </c>
      <c r="M10186" t="str">
        <f t="shared" si="719"/>
        <v>http://logeion.uchicago.edu/index.html#Pegasus</v>
      </c>
    </row>
    <row r="10187" spans="1:13" ht="15" customHeight="1" x14ac:dyDescent="0.2">
      <c r="A10187" t="s">
        <v>35383</v>
      </c>
      <c r="B10187" t="s">
        <v>35384</v>
      </c>
      <c r="C10187" t="str">
        <f t="shared" si="717"/>
        <v>peiero –are –avi –atum</v>
      </c>
      <c r="D10187" t="str">
        <f t="shared" ref="D10187:D10218" si="721">IF(ISBLANK(B10187),0,LEFT( C10187, FIND( " ", C10187 ) - 1 ))</f>
        <v>peiero</v>
      </c>
      <c r="E10187" t="s">
        <v>35385</v>
      </c>
      <c r="F10187" t="s">
        <v>35385</v>
      </c>
      <c r="G10187" t="s">
        <v>23</v>
      </c>
      <c r="I10187">
        <v>1</v>
      </c>
      <c r="J10187">
        <v>0</v>
      </c>
      <c r="K10187">
        <v>0</v>
      </c>
      <c r="L10187" t="s">
        <v>24</v>
      </c>
      <c r="M10187" t="str">
        <f t="shared" si="719"/>
        <v>http://logeion.uchicago.edu/index.html#peiero</v>
      </c>
    </row>
    <row r="10188" spans="1:13" ht="15" customHeight="1" x14ac:dyDescent="0.2">
      <c r="A10188" t="s">
        <v>35386</v>
      </c>
      <c r="B10188" t="s">
        <v>35387</v>
      </c>
      <c r="C10188" t="str">
        <f t="shared" si="717"/>
        <v>peior peius</v>
      </c>
      <c r="D10188" t="str">
        <f t="shared" si="721"/>
        <v>peior</v>
      </c>
      <c r="E10188" t="s">
        <v>14088</v>
      </c>
      <c r="F10188" t="s">
        <v>14088</v>
      </c>
      <c r="G10188" t="s">
        <v>8973</v>
      </c>
      <c r="H10188">
        <v>3</v>
      </c>
      <c r="I10188">
        <v>0</v>
      </c>
      <c r="J10188">
        <v>0</v>
      </c>
      <c r="K10188">
        <v>0</v>
      </c>
      <c r="L10188" t="s">
        <v>36</v>
      </c>
      <c r="M10188" t="str">
        <f t="shared" si="719"/>
        <v>http://logeion.uchicago.edu/index.html#peior</v>
      </c>
    </row>
    <row r="10189" spans="1:13" ht="15" customHeight="1" x14ac:dyDescent="0.2">
      <c r="A10189" t="s">
        <v>53661</v>
      </c>
      <c r="B10189" t="s">
        <v>53662</v>
      </c>
      <c r="C10189" t="str">
        <f t="shared" si="717"/>
        <v>pelagius –a –um</v>
      </c>
      <c r="D10189" t="str">
        <f t="shared" si="721"/>
        <v>pelagius</v>
      </c>
      <c r="E10189" t="s">
        <v>29382</v>
      </c>
      <c r="F10189" t="s">
        <v>29382</v>
      </c>
      <c r="G10189" t="s">
        <v>61</v>
      </c>
      <c r="H10189">
        <v>1</v>
      </c>
      <c r="I10189">
        <v>0</v>
      </c>
      <c r="J10189">
        <v>0</v>
      </c>
      <c r="K10189">
        <v>0</v>
      </c>
      <c r="L10189" t="s">
        <v>36</v>
      </c>
      <c r="M10189" t="str">
        <f t="shared" si="719"/>
        <v>http://logeion.uchicago.edu/index.html#pelagius</v>
      </c>
    </row>
    <row r="10190" spans="1:13" ht="15" customHeight="1" x14ac:dyDescent="0.2">
      <c r="A10190" t="s">
        <v>35391</v>
      </c>
      <c r="B10190" t="s">
        <v>35392</v>
      </c>
      <c r="C10190" t="str">
        <f t="shared" si="717"/>
        <v>pelagus pelagi m.</v>
      </c>
      <c r="D10190" t="str">
        <f t="shared" si="721"/>
        <v>pelagus</v>
      </c>
      <c r="E10190" t="s">
        <v>29357</v>
      </c>
      <c r="F10190" t="s">
        <v>35393</v>
      </c>
      <c r="G10190" t="s">
        <v>21</v>
      </c>
      <c r="H10190">
        <v>2</v>
      </c>
      <c r="I10190">
        <v>0</v>
      </c>
      <c r="J10190">
        <v>0</v>
      </c>
      <c r="K10190">
        <v>0</v>
      </c>
      <c r="L10190" t="s">
        <v>19</v>
      </c>
      <c r="M10190" t="str">
        <f t="shared" si="719"/>
        <v>http://logeion.uchicago.edu/index.html#pelagus</v>
      </c>
    </row>
    <row r="10191" spans="1:13" ht="15" customHeight="1" x14ac:dyDescent="0.2">
      <c r="A10191" t="s">
        <v>35395</v>
      </c>
      <c r="B10191" t="s">
        <v>35396</v>
      </c>
      <c r="C10191" t="str">
        <f t="shared" si="717"/>
        <v>Pelasgi –orum m.</v>
      </c>
      <c r="D10191" t="str">
        <f t="shared" si="721"/>
        <v>Pelasgi</v>
      </c>
      <c r="E10191" t="s">
        <v>35397</v>
      </c>
      <c r="F10191" t="s">
        <v>35398</v>
      </c>
      <c r="G10191" t="s">
        <v>21</v>
      </c>
      <c r="H10191">
        <v>2</v>
      </c>
      <c r="I10191">
        <v>0</v>
      </c>
      <c r="J10191">
        <v>0</v>
      </c>
      <c r="K10191">
        <v>1</v>
      </c>
      <c r="L10191" t="s">
        <v>19</v>
      </c>
      <c r="M10191" t="str">
        <f t="shared" si="719"/>
        <v>http://logeion.uchicago.edu/index.html#Pelasgi</v>
      </c>
    </row>
    <row r="10192" spans="1:13" ht="15" customHeight="1" x14ac:dyDescent="0.2">
      <c r="A10192" t="s">
        <v>35399</v>
      </c>
      <c r="B10192" t="s">
        <v>35400</v>
      </c>
      <c r="C10192" t="str">
        <f t="shared" si="717"/>
        <v>Pelasgus –a –um</v>
      </c>
      <c r="D10192" t="str">
        <f t="shared" si="721"/>
        <v>Pelasgus</v>
      </c>
      <c r="E10192" t="s">
        <v>35401</v>
      </c>
      <c r="F10192" t="s">
        <v>35402</v>
      </c>
      <c r="G10192" t="s">
        <v>61</v>
      </c>
      <c r="H10192">
        <v>1</v>
      </c>
      <c r="I10192">
        <v>0</v>
      </c>
      <c r="J10192">
        <v>0</v>
      </c>
      <c r="K10192">
        <v>1</v>
      </c>
      <c r="L10192" t="s">
        <v>36</v>
      </c>
      <c r="M10192" t="str">
        <f t="shared" si="719"/>
        <v>http://logeion.uchicago.edu/index.html#Pelasgus</v>
      </c>
    </row>
    <row r="10193" spans="1:13" ht="15" customHeight="1" x14ac:dyDescent="0.2">
      <c r="A10193" t="s">
        <v>35405</v>
      </c>
      <c r="B10193" t="s">
        <v>35406</v>
      </c>
      <c r="C10193" t="str">
        <f t="shared" si="717"/>
        <v>Pelethronius –a –um</v>
      </c>
      <c r="D10193" t="str">
        <f t="shared" si="721"/>
        <v>Pelethronius</v>
      </c>
      <c r="E10193" t="s">
        <v>35407</v>
      </c>
      <c r="F10193" t="s">
        <v>35408</v>
      </c>
      <c r="G10193" t="s">
        <v>61</v>
      </c>
      <c r="H10193">
        <v>1</v>
      </c>
      <c r="K10193">
        <v>1</v>
      </c>
      <c r="L10193" t="s">
        <v>36</v>
      </c>
      <c r="M10193" t="str">
        <f t="shared" si="719"/>
        <v>http://logeion.uchicago.edu/index.html#Pelethronius</v>
      </c>
    </row>
    <row r="10194" spans="1:13" ht="15" customHeight="1" x14ac:dyDescent="0.2">
      <c r="A10194" t="s">
        <v>35409</v>
      </c>
      <c r="B10194" t="s">
        <v>35410</v>
      </c>
      <c r="C10194" t="str">
        <f t="shared" si="717"/>
        <v>Peleus (disyllabic) –ei acc. Pelea voc. Peleu</v>
      </c>
      <c r="D10194" t="str">
        <f t="shared" si="721"/>
        <v>Peleus</v>
      </c>
      <c r="E10194" t="s">
        <v>35411</v>
      </c>
      <c r="F10194" t="s">
        <v>35412</v>
      </c>
      <c r="G10194" t="s">
        <v>346</v>
      </c>
      <c r="H10194">
        <v>5</v>
      </c>
      <c r="I10194">
        <v>0</v>
      </c>
      <c r="J10194">
        <v>0</v>
      </c>
      <c r="K10194">
        <v>1</v>
      </c>
      <c r="L10194" t="s">
        <v>19</v>
      </c>
      <c r="M10194" t="str">
        <f t="shared" si="719"/>
        <v>http://logeion.uchicago.edu/index.html#Peleus</v>
      </c>
    </row>
    <row r="10195" spans="1:13" ht="15" customHeight="1" x14ac:dyDescent="0.2">
      <c r="A10195" t="s">
        <v>35413</v>
      </c>
      <c r="B10195" t="s">
        <v>35414</v>
      </c>
      <c r="C10195" t="str">
        <f t="shared" si="717"/>
        <v>Peliacus –a –um</v>
      </c>
      <c r="D10195" t="str">
        <f t="shared" si="721"/>
        <v>Peliacus</v>
      </c>
      <c r="E10195" t="s">
        <v>35415</v>
      </c>
      <c r="F10195" t="s">
        <v>35415</v>
      </c>
      <c r="G10195" t="s">
        <v>61</v>
      </c>
      <c r="H10195">
        <v>1</v>
      </c>
      <c r="I10195">
        <v>0</v>
      </c>
      <c r="J10195">
        <v>0</v>
      </c>
      <c r="K10195">
        <v>1</v>
      </c>
      <c r="L10195" t="s">
        <v>36</v>
      </c>
      <c r="M10195" t="str">
        <f t="shared" si="719"/>
        <v>http://logeion.uchicago.edu/index.html#Peliacus</v>
      </c>
    </row>
    <row r="10196" spans="1:13" ht="15" customHeight="1" x14ac:dyDescent="0.2">
      <c r="A10196" t="s">
        <v>35417</v>
      </c>
      <c r="B10196" t="s">
        <v>35418</v>
      </c>
      <c r="C10196" t="str">
        <f t="shared" ref="C10196:C10259" si="722">SUBSTITUTE(SUBSTITUTE(SUBSTITUTE(SUBSTITUTE(SUBSTITUTE(SUBSTITUTE(SUBSTITUTE(SUBSTITUTE(SUBSTITUTE(SUBSTITUTE(SUBSTITUTE(B10196, "ā", "a"), "ē", "e"), "ī", "i"), "ō", "o"), "ū", "u"), "ȳ", "y"), "Ā", "A"), "Ē", "E"), "Ī", "I"), "Ō", "O"), "Ū", "U")</f>
        <v>Pelias –ae m.</v>
      </c>
      <c r="D10196" t="str">
        <f t="shared" si="721"/>
        <v>Pelias</v>
      </c>
      <c r="E10196" t="s">
        <v>35419</v>
      </c>
      <c r="F10196" t="s">
        <v>35420</v>
      </c>
      <c r="G10196" t="s">
        <v>76</v>
      </c>
      <c r="H10196">
        <v>1</v>
      </c>
      <c r="I10196">
        <v>0</v>
      </c>
      <c r="J10196">
        <v>0</v>
      </c>
      <c r="K10196">
        <v>1</v>
      </c>
      <c r="L10196" t="s">
        <v>19</v>
      </c>
      <c r="M10196" t="str">
        <f t="shared" si="719"/>
        <v>http://logeion.uchicago.edu/index.html#Pelias</v>
      </c>
    </row>
    <row r="10197" spans="1:13" ht="15" customHeight="1" x14ac:dyDescent="0.2">
      <c r="A10197" t="s">
        <v>35421</v>
      </c>
      <c r="B10197" t="s">
        <v>35422</v>
      </c>
      <c r="C10197" t="str">
        <f t="shared" si="722"/>
        <v>Pelides –ae m.</v>
      </c>
      <c r="D10197" t="str">
        <f t="shared" si="721"/>
        <v>Pelides</v>
      </c>
      <c r="E10197" t="s">
        <v>35423</v>
      </c>
      <c r="F10197" t="s">
        <v>35424</v>
      </c>
      <c r="G10197" t="s">
        <v>76</v>
      </c>
      <c r="H10197">
        <v>1</v>
      </c>
      <c r="I10197">
        <v>0</v>
      </c>
      <c r="J10197">
        <v>0</v>
      </c>
      <c r="K10197">
        <v>1</v>
      </c>
      <c r="L10197" t="s">
        <v>19</v>
      </c>
      <c r="M10197" t="str">
        <f t="shared" si="719"/>
        <v>http://logeion.uchicago.edu/index.html#Pelides</v>
      </c>
    </row>
    <row r="10198" spans="1:13" ht="15" customHeight="1" x14ac:dyDescent="0.2">
      <c r="A10198" t="s">
        <v>35425</v>
      </c>
      <c r="B10198" t="s">
        <v>35426</v>
      </c>
      <c r="C10198" t="str">
        <f t="shared" si="722"/>
        <v>Pelion –i n. or Pelius (Pelios) –i m.</v>
      </c>
      <c r="D10198" t="str">
        <f t="shared" si="721"/>
        <v>Pelion</v>
      </c>
      <c r="E10198" t="s">
        <v>35427</v>
      </c>
      <c r="F10198" t="s">
        <v>35428</v>
      </c>
      <c r="G10198" t="s">
        <v>21</v>
      </c>
      <c r="H10198">
        <v>2</v>
      </c>
      <c r="I10198">
        <v>0</v>
      </c>
      <c r="J10198">
        <v>0</v>
      </c>
      <c r="K10198">
        <v>1</v>
      </c>
      <c r="L10198" t="s">
        <v>19</v>
      </c>
      <c r="M10198" t="str">
        <f t="shared" si="719"/>
        <v>http://logeion.uchicago.edu/index.html#Pelion</v>
      </c>
    </row>
    <row r="10199" spans="1:13" ht="15" customHeight="1" x14ac:dyDescent="0.2">
      <c r="A10199" t="s">
        <v>35429</v>
      </c>
      <c r="B10199" t="s">
        <v>56450</v>
      </c>
      <c r="C10199" t="str">
        <f t="shared" si="722"/>
        <v>Pelius –a –um</v>
      </c>
      <c r="D10199" t="str">
        <f t="shared" si="721"/>
        <v>Pelius</v>
      </c>
      <c r="E10199" t="s">
        <v>35430</v>
      </c>
      <c r="F10199" t="s">
        <v>35431</v>
      </c>
      <c r="G10199" t="s">
        <v>61</v>
      </c>
      <c r="H10199">
        <v>1</v>
      </c>
      <c r="I10199">
        <v>0</v>
      </c>
      <c r="J10199">
        <v>0</v>
      </c>
      <c r="K10199">
        <v>1</v>
      </c>
      <c r="L10199" t="s">
        <v>36</v>
      </c>
      <c r="M10199" t="str">
        <f t="shared" si="719"/>
        <v>http://logeion.uchicago.edu/index.html#Pelius</v>
      </c>
    </row>
    <row r="10200" spans="1:13" ht="15" customHeight="1" x14ac:dyDescent="0.2">
      <c r="A10200" t="s">
        <v>35433</v>
      </c>
      <c r="B10200" t="s">
        <v>35434</v>
      </c>
      <c r="C10200" t="str">
        <f t="shared" si="722"/>
        <v>Pellaeus –a –um</v>
      </c>
      <c r="D10200" t="str">
        <f t="shared" si="721"/>
        <v>Pellaeus</v>
      </c>
      <c r="E10200" t="s">
        <v>35435</v>
      </c>
      <c r="F10200" t="s">
        <v>35435</v>
      </c>
      <c r="G10200" t="s">
        <v>61</v>
      </c>
      <c r="H10200">
        <v>1</v>
      </c>
      <c r="K10200">
        <v>1</v>
      </c>
      <c r="L10200" t="s">
        <v>36</v>
      </c>
      <c r="M10200" t="str">
        <f t="shared" si="719"/>
        <v>http://logeion.uchicago.edu/index.html#Pellaeus</v>
      </c>
    </row>
    <row r="10201" spans="1:13" ht="15" customHeight="1" x14ac:dyDescent="0.2">
      <c r="A10201" t="s">
        <v>35436</v>
      </c>
      <c r="B10201" t="s">
        <v>35437</v>
      </c>
      <c r="C10201" t="str">
        <f t="shared" si="722"/>
        <v>pellax –acis</v>
      </c>
      <c r="D10201" t="str">
        <f t="shared" si="721"/>
        <v>pellax</v>
      </c>
      <c r="E10201" t="s">
        <v>35438</v>
      </c>
      <c r="F10201" t="s">
        <v>35439</v>
      </c>
      <c r="G10201" t="s">
        <v>230</v>
      </c>
      <c r="H10201">
        <v>3</v>
      </c>
      <c r="I10201">
        <v>0</v>
      </c>
      <c r="J10201">
        <v>0</v>
      </c>
      <c r="K10201">
        <v>0</v>
      </c>
      <c r="L10201" t="s">
        <v>36</v>
      </c>
      <c r="M10201" t="str">
        <f t="shared" si="719"/>
        <v>http://logeion.uchicago.edu/index.html#pellax</v>
      </c>
    </row>
    <row r="10202" spans="1:13" ht="15" customHeight="1" x14ac:dyDescent="0.2">
      <c r="A10202" t="s">
        <v>35443</v>
      </c>
      <c r="B10202" t="s">
        <v>61796</v>
      </c>
      <c r="C10202" t="str">
        <f t="shared" si="722"/>
        <v xml:space="preserve">pellicio pellicere pellexi pellectum  </v>
      </c>
      <c r="D10202" t="str">
        <f t="shared" si="721"/>
        <v>pellicio</v>
      </c>
      <c r="E10202" t="s">
        <v>61943</v>
      </c>
      <c r="G10202" t="s">
        <v>101</v>
      </c>
      <c r="I10202">
        <v>3</v>
      </c>
      <c r="J10202">
        <v>0</v>
      </c>
      <c r="K10202">
        <v>0</v>
      </c>
      <c r="L10202" t="s">
        <v>24</v>
      </c>
      <c r="M10202" t="str">
        <f t="shared" si="719"/>
        <v>http://logeion.uchicago.edu/index.html#pellicio</v>
      </c>
    </row>
    <row r="10203" spans="1:13" ht="15" customHeight="1" x14ac:dyDescent="0.2">
      <c r="A10203" t="s">
        <v>35444</v>
      </c>
      <c r="B10203" t="s">
        <v>35445</v>
      </c>
      <c r="C10203" t="str">
        <f t="shared" si="722"/>
        <v>pellicius or pelliceus –a –um</v>
      </c>
      <c r="D10203" t="str">
        <f t="shared" si="721"/>
        <v>pellicius</v>
      </c>
      <c r="E10203" t="s">
        <v>35446</v>
      </c>
      <c r="F10203" t="s">
        <v>35446</v>
      </c>
      <c r="G10203" t="s">
        <v>61</v>
      </c>
      <c r="H10203">
        <v>1</v>
      </c>
      <c r="I10203">
        <v>0</v>
      </c>
      <c r="J10203">
        <v>0</v>
      </c>
      <c r="K10203">
        <v>0</v>
      </c>
      <c r="L10203" t="s">
        <v>36</v>
      </c>
      <c r="M10203" t="str">
        <f t="shared" si="719"/>
        <v>http://logeion.uchicago.edu/index.html#pellicius</v>
      </c>
    </row>
    <row r="10204" spans="1:13" ht="15" customHeight="1" x14ac:dyDescent="0.2">
      <c r="A10204" t="s">
        <v>35448</v>
      </c>
      <c r="B10204" t="s">
        <v>35449</v>
      </c>
      <c r="C10204" t="str">
        <f t="shared" si="722"/>
        <v>pellis pellis f.</v>
      </c>
      <c r="D10204" t="str">
        <f t="shared" si="721"/>
        <v>pellis</v>
      </c>
      <c r="E10204" t="s">
        <v>35450</v>
      </c>
      <c r="F10204" t="s">
        <v>35450</v>
      </c>
      <c r="G10204" t="s">
        <v>29</v>
      </c>
      <c r="H10204">
        <v>3</v>
      </c>
      <c r="I10204">
        <v>0</v>
      </c>
      <c r="J10204">
        <v>0</v>
      </c>
      <c r="K10204">
        <v>0</v>
      </c>
      <c r="L10204" t="s">
        <v>19</v>
      </c>
      <c r="M10204" t="str">
        <f t="shared" si="719"/>
        <v>http://logeion.uchicago.edu/index.html#pellis</v>
      </c>
    </row>
    <row r="10205" spans="1:13" ht="15" customHeight="1" x14ac:dyDescent="0.2">
      <c r="A10205" t="s">
        <v>35452</v>
      </c>
      <c r="B10205" t="s">
        <v>35453</v>
      </c>
      <c r="C10205" t="str">
        <f t="shared" si="722"/>
        <v>pello pellere pepuli pulsus</v>
      </c>
      <c r="D10205" t="str">
        <f t="shared" si="721"/>
        <v>pello</v>
      </c>
      <c r="E10205" t="s">
        <v>1916</v>
      </c>
      <c r="F10205" t="s">
        <v>35454</v>
      </c>
      <c r="G10205" t="s">
        <v>66</v>
      </c>
      <c r="I10205">
        <v>3</v>
      </c>
      <c r="J10205">
        <v>0</v>
      </c>
      <c r="K10205">
        <v>0</v>
      </c>
      <c r="L10205" t="s">
        <v>24</v>
      </c>
      <c r="M10205" t="str">
        <f t="shared" si="719"/>
        <v>http://logeion.uchicago.edu/index.html#pello</v>
      </c>
    </row>
    <row r="10206" spans="1:13" ht="15" customHeight="1" x14ac:dyDescent="0.2">
      <c r="A10206" t="s">
        <v>35455</v>
      </c>
      <c r="B10206" t="s">
        <v>35456</v>
      </c>
      <c r="C10206" t="str">
        <f t="shared" si="722"/>
        <v>pelluceo –lucere –luxi —</v>
      </c>
      <c r="D10206" t="str">
        <f t="shared" si="721"/>
        <v>pelluceo</v>
      </c>
      <c r="E10206" t="s">
        <v>35457</v>
      </c>
      <c r="F10206" t="s">
        <v>35457</v>
      </c>
      <c r="G10206" t="s">
        <v>95</v>
      </c>
      <c r="I10206">
        <v>2</v>
      </c>
      <c r="J10206">
        <v>0</v>
      </c>
      <c r="K10206">
        <v>0</v>
      </c>
      <c r="L10206" t="s">
        <v>24</v>
      </c>
      <c r="M10206" t="str">
        <f t="shared" si="719"/>
        <v>http://logeion.uchicago.edu/index.html#pelluceo</v>
      </c>
    </row>
    <row r="10207" spans="1:13" ht="15" customHeight="1" x14ac:dyDescent="0.2">
      <c r="A10207" t="s">
        <v>35461</v>
      </c>
      <c r="B10207" t="s">
        <v>35462</v>
      </c>
      <c r="C10207" t="str">
        <f t="shared" si="722"/>
        <v>pellucĭdus –a –um</v>
      </c>
      <c r="D10207" t="str">
        <f t="shared" si="721"/>
        <v>pellucĭdus</v>
      </c>
      <c r="E10207" t="s">
        <v>35463</v>
      </c>
      <c r="F10207" t="s">
        <v>35464</v>
      </c>
      <c r="G10207" t="s">
        <v>61</v>
      </c>
      <c r="H10207">
        <v>1</v>
      </c>
      <c r="I10207">
        <v>0</v>
      </c>
      <c r="J10207">
        <v>0</v>
      </c>
      <c r="K10207">
        <v>0</v>
      </c>
      <c r="L10207" t="s">
        <v>36</v>
      </c>
      <c r="M10207" t="str">
        <f t="shared" si="719"/>
        <v>http://logeion.uchicago.edu/index.html#pellucĭdus</v>
      </c>
    </row>
    <row r="10208" spans="1:13" ht="15" customHeight="1" x14ac:dyDescent="0.2">
      <c r="A10208" t="s">
        <v>60500</v>
      </c>
      <c r="B10208" t="s">
        <v>60607</v>
      </c>
      <c r="C10208" t="str">
        <f t="shared" si="722"/>
        <v>Pelopeius –i</v>
      </c>
      <c r="D10208" t="str">
        <f t="shared" si="721"/>
        <v>Pelopeius</v>
      </c>
      <c r="E10208" t="s">
        <v>60501</v>
      </c>
      <c r="F10208" t="s">
        <v>60709</v>
      </c>
      <c r="G10208" t="s">
        <v>21</v>
      </c>
      <c r="H10208">
        <v>2</v>
      </c>
      <c r="K10208">
        <v>1</v>
      </c>
      <c r="L10208" t="s">
        <v>19</v>
      </c>
      <c r="M10208" t="str">
        <f t="shared" si="719"/>
        <v>http://logeion.uchicago.edu/index.html#Pelopeius</v>
      </c>
    </row>
    <row r="10209" spans="1:13" ht="15" customHeight="1" x14ac:dyDescent="0.2">
      <c r="A10209" t="s">
        <v>35465</v>
      </c>
      <c r="B10209" t="s">
        <v>60681</v>
      </c>
      <c r="C10209" t="str">
        <f t="shared" si="722"/>
        <v>Pelopeus or Pelopeius –a –um</v>
      </c>
      <c r="D10209" t="str">
        <f t="shared" si="721"/>
        <v>Pelopeus</v>
      </c>
      <c r="E10209" t="s">
        <v>35466</v>
      </c>
      <c r="F10209" t="s">
        <v>35467</v>
      </c>
      <c r="G10209" t="s">
        <v>61</v>
      </c>
      <c r="H10209">
        <v>1</v>
      </c>
      <c r="I10209">
        <v>0</v>
      </c>
      <c r="J10209">
        <v>0</v>
      </c>
      <c r="K10209">
        <v>1</v>
      </c>
      <c r="L10209" t="s">
        <v>36</v>
      </c>
      <c r="M10209" t="str">
        <f t="shared" si="719"/>
        <v>http://logeion.uchicago.edu/index.html#Pelopeus</v>
      </c>
    </row>
    <row r="10210" spans="1:13" ht="15" customHeight="1" x14ac:dyDescent="0.2">
      <c r="A10210" t="s">
        <v>35469</v>
      </c>
      <c r="B10210" t="s">
        <v>35470</v>
      </c>
      <c r="C10210" t="str">
        <f t="shared" si="722"/>
        <v>Peloponnesus –i f.</v>
      </c>
      <c r="D10210" t="str">
        <f t="shared" si="721"/>
        <v>Peloponnesus</v>
      </c>
      <c r="E10210" t="s">
        <v>35471</v>
      </c>
      <c r="F10210" t="s">
        <v>35471</v>
      </c>
      <c r="G10210" t="s">
        <v>21</v>
      </c>
      <c r="H10210">
        <v>2</v>
      </c>
      <c r="I10210">
        <v>0</v>
      </c>
      <c r="J10210">
        <v>0</v>
      </c>
      <c r="K10210">
        <v>1</v>
      </c>
      <c r="L10210" t="s">
        <v>19</v>
      </c>
      <c r="M10210" t="str">
        <f t="shared" si="719"/>
        <v>http://logeion.uchicago.edu/index.html#Peloponnesus</v>
      </c>
    </row>
    <row r="10211" spans="1:13" ht="15" customHeight="1" x14ac:dyDescent="0.2">
      <c r="A10211" t="s">
        <v>35472</v>
      </c>
      <c r="B10211" t="s">
        <v>35473</v>
      </c>
      <c r="C10211" t="str">
        <f t="shared" si="722"/>
        <v>Pelops –opis m.</v>
      </c>
      <c r="D10211" t="str">
        <f t="shared" si="721"/>
        <v>Pelops</v>
      </c>
      <c r="E10211" t="s">
        <v>35474</v>
      </c>
      <c r="F10211" t="s">
        <v>35475</v>
      </c>
      <c r="G10211" t="s">
        <v>29</v>
      </c>
      <c r="H10211">
        <v>3</v>
      </c>
      <c r="I10211">
        <v>0</v>
      </c>
      <c r="J10211">
        <v>0</v>
      </c>
      <c r="K10211">
        <v>1</v>
      </c>
      <c r="L10211" t="s">
        <v>19</v>
      </c>
      <c r="M10211" t="str">
        <f t="shared" ref="M10211:M10274" si="723">"http://logeion.uchicago.edu/index.html#"&amp;D10211</f>
        <v>http://logeion.uchicago.edu/index.html#Pelops</v>
      </c>
    </row>
    <row r="10212" spans="1:13" ht="15" customHeight="1" x14ac:dyDescent="0.2">
      <c r="A10212" t="s">
        <v>35478</v>
      </c>
      <c r="B10212" t="s">
        <v>35479</v>
      </c>
      <c r="C10212" t="str">
        <f t="shared" si="722"/>
        <v>Pelorus –i m. and Pelorum –i n.</v>
      </c>
      <c r="D10212" t="str">
        <f t="shared" si="721"/>
        <v>Pelorus</v>
      </c>
      <c r="E10212" t="s">
        <v>35480</v>
      </c>
      <c r="F10212" t="s">
        <v>35481</v>
      </c>
      <c r="G10212" t="s">
        <v>21</v>
      </c>
      <c r="H10212">
        <v>2</v>
      </c>
      <c r="I10212">
        <v>0</v>
      </c>
      <c r="J10212">
        <v>0</v>
      </c>
      <c r="K10212">
        <v>1</v>
      </c>
      <c r="L10212" t="s">
        <v>19</v>
      </c>
      <c r="M10212" t="str">
        <f t="shared" si="723"/>
        <v>http://logeion.uchicago.edu/index.html#Pelorus</v>
      </c>
    </row>
    <row r="10213" spans="1:13" ht="15" customHeight="1" x14ac:dyDescent="0.2">
      <c r="A10213" t="s">
        <v>35482</v>
      </c>
      <c r="B10213" t="s">
        <v>35483</v>
      </c>
      <c r="C10213" t="str">
        <f t="shared" si="722"/>
        <v>pelta –ae f.</v>
      </c>
      <c r="D10213" t="str">
        <f t="shared" si="721"/>
        <v>pelta</v>
      </c>
      <c r="E10213" t="s">
        <v>35484</v>
      </c>
      <c r="F10213" t="s">
        <v>35485</v>
      </c>
      <c r="G10213" t="s">
        <v>76</v>
      </c>
      <c r="H10213">
        <v>1</v>
      </c>
      <c r="I10213">
        <v>0</v>
      </c>
      <c r="J10213">
        <v>0</v>
      </c>
      <c r="K10213">
        <v>0</v>
      </c>
      <c r="L10213" t="s">
        <v>19</v>
      </c>
      <c r="M10213" t="str">
        <f t="shared" si="723"/>
        <v>http://logeion.uchicago.edu/index.html#pelta</v>
      </c>
    </row>
    <row r="10214" spans="1:13" ht="15" customHeight="1" x14ac:dyDescent="0.2">
      <c r="A10214" t="s">
        <v>35491</v>
      </c>
      <c r="B10214" t="s">
        <v>35492</v>
      </c>
      <c r="C10214" t="str">
        <f t="shared" si="722"/>
        <v>Pelusiacus –a –um</v>
      </c>
      <c r="D10214" t="str">
        <f t="shared" si="721"/>
        <v>Pelusiacus</v>
      </c>
      <c r="E10214" t="s">
        <v>35493</v>
      </c>
      <c r="F10214" t="s">
        <v>35493</v>
      </c>
      <c r="G10214" t="s">
        <v>61</v>
      </c>
      <c r="H10214">
        <v>1</v>
      </c>
      <c r="K10214">
        <v>1</v>
      </c>
      <c r="L10214" t="s">
        <v>36</v>
      </c>
      <c r="M10214" t="str">
        <f t="shared" si="723"/>
        <v>http://logeion.uchicago.edu/index.html#Pelusiacus</v>
      </c>
    </row>
    <row r="10215" spans="1:13" ht="15" customHeight="1" x14ac:dyDescent="0.2">
      <c r="A10215" t="s">
        <v>35494</v>
      </c>
      <c r="B10215" t="s">
        <v>35495</v>
      </c>
      <c r="C10215" t="str">
        <f t="shared" si="722"/>
        <v>Pelusium –i n.</v>
      </c>
      <c r="D10215" t="str">
        <f t="shared" si="721"/>
        <v>Pelusium</v>
      </c>
      <c r="E10215" t="s">
        <v>35496</v>
      </c>
      <c r="F10215" t="s">
        <v>35497</v>
      </c>
      <c r="G10215" t="s">
        <v>21</v>
      </c>
      <c r="H10215">
        <v>2</v>
      </c>
      <c r="I10215">
        <v>0</v>
      </c>
      <c r="J10215">
        <v>0</v>
      </c>
      <c r="K10215">
        <v>1</v>
      </c>
      <c r="L10215" t="s">
        <v>19</v>
      </c>
      <c r="M10215" t="str">
        <f t="shared" si="723"/>
        <v>http://logeion.uchicago.edu/index.html#Pelusium</v>
      </c>
    </row>
    <row r="10216" spans="1:13" ht="15" customHeight="1" x14ac:dyDescent="0.2">
      <c r="A10216" t="s">
        <v>35487</v>
      </c>
      <c r="B10216" t="s">
        <v>35488</v>
      </c>
      <c r="C10216" t="str">
        <f t="shared" si="722"/>
        <v>pelvis –is f.</v>
      </c>
      <c r="D10216" t="str">
        <f t="shared" si="721"/>
        <v>pelvis</v>
      </c>
      <c r="E10216" t="s">
        <v>35489</v>
      </c>
      <c r="F10216" t="s">
        <v>35490</v>
      </c>
      <c r="G10216" t="s">
        <v>29</v>
      </c>
      <c r="H10216">
        <v>3</v>
      </c>
      <c r="I10216">
        <v>0</v>
      </c>
      <c r="J10216">
        <v>0</v>
      </c>
      <c r="K10216">
        <v>0</v>
      </c>
      <c r="L10216" t="s">
        <v>19</v>
      </c>
      <c r="M10216" t="str">
        <f t="shared" si="723"/>
        <v>http://logeion.uchicago.edu/index.html#pelvis</v>
      </c>
    </row>
    <row r="10217" spans="1:13" ht="15" customHeight="1" x14ac:dyDescent="0.2">
      <c r="A10217" t="s">
        <v>35499</v>
      </c>
      <c r="B10217" t="s">
        <v>35500</v>
      </c>
      <c r="C10217" t="str">
        <f t="shared" si="722"/>
        <v>Penates –ium m.</v>
      </c>
      <c r="D10217" t="str">
        <f t="shared" si="721"/>
        <v>Penates</v>
      </c>
      <c r="E10217" t="s">
        <v>35501</v>
      </c>
      <c r="F10217" t="s">
        <v>58029</v>
      </c>
      <c r="G10217" t="s">
        <v>29</v>
      </c>
      <c r="H10217">
        <v>3</v>
      </c>
      <c r="I10217">
        <v>0</v>
      </c>
      <c r="J10217">
        <v>0</v>
      </c>
      <c r="K10217">
        <v>1</v>
      </c>
      <c r="L10217" t="s">
        <v>19</v>
      </c>
      <c r="M10217" t="str">
        <f t="shared" si="723"/>
        <v>http://logeion.uchicago.edu/index.html#Penates</v>
      </c>
    </row>
    <row r="10218" spans="1:13" ht="15" customHeight="1" x14ac:dyDescent="0.2">
      <c r="A10218" t="s">
        <v>35503</v>
      </c>
      <c r="B10218" t="s">
        <v>59241</v>
      </c>
      <c r="C10218" t="str">
        <f t="shared" si="722"/>
        <v>Penda — m. (accusative: Pendan)</v>
      </c>
      <c r="D10218" t="str">
        <f t="shared" si="721"/>
        <v>Penda</v>
      </c>
      <c r="E10218" t="s">
        <v>35504</v>
      </c>
      <c r="F10218" t="s">
        <v>35505</v>
      </c>
      <c r="G10218" t="s">
        <v>346</v>
      </c>
      <c r="H10218">
        <v>6</v>
      </c>
      <c r="I10218">
        <v>0</v>
      </c>
      <c r="J10218">
        <v>0</v>
      </c>
      <c r="K10218">
        <v>1</v>
      </c>
      <c r="L10218" t="s">
        <v>19</v>
      </c>
      <c r="M10218" t="str">
        <f t="shared" si="723"/>
        <v>http://logeion.uchicago.edu/index.html#Penda</v>
      </c>
    </row>
    <row r="10219" spans="1:13" ht="15" customHeight="1" x14ac:dyDescent="0.2">
      <c r="A10219" t="s">
        <v>35506</v>
      </c>
      <c r="B10219" t="s">
        <v>35507</v>
      </c>
      <c r="C10219" t="str">
        <f t="shared" si="722"/>
        <v>pendeo pendere pependi</v>
      </c>
      <c r="D10219" t="str">
        <f t="shared" ref="D10219:D10226" si="724">IF(ISBLANK(B10219),0,LEFT( C10219, FIND( " ", C10219 ) - 1 ))</f>
        <v>pendeo</v>
      </c>
      <c r="E10219" t="s">
        <v>35508</v>
      </c>
      <c r="F10219" t="s">
        <v>35509</v>
      </c>
      <c r="G10219" t="s">
        <v>95</v>
      </c>
      <c r="I10219">
        <v>2</v>
      </c>
      <c r="J10219">
        <v>0</v>
      </c>
      <c r="K10219">
        <v>0</v>
      </c>
      <c r="L10219" t="s">
        <v>24</v>
      </c>
      <c r="M10219" t="str">
        <f t="shared" si="723"/>
        <v>http://logeion.uchicago.edu/index.html#pendeo</v>
      </c>
    </row>
    <row r="10220" spans="1:13" ht="15" customHeight="1" x14ac:dyDescent="0.2">
      <c r="A10220" t="s">
        <v>35510</v>
      </c>
      <c r="B10220" t="s">
        <v>35511</v>
      </c>
      <c r="C10220" t="str">
        <f t="shared" si="722"/>
        <v>pendo pendere pependi pensus</v>
      </c>
      <c r="D10220" t="str">
        <f t="shared" si="724"/>
        <v>pendo</v>
      </c>
      <c r="E10220" t="s">
        <v>55470</v>
      </c>
      <c r="F10220" t="s">
        <v>55471</v>
      </c>
      <c r="G10220" t="s">
        <v>66</v>
      </c>
      <c r="I10220">
        <v>3</v>
      </c>
      <c r="J10220">
        <v>0</v>
      </c>
      <c r="K10220">
        <v>0</v>
      </c>
      <c r="L10220" t="s">
        <v>24</v>
      </c>
      <c r="M10220" t="str">
        <f t="shared" si="723"/>
        <v>http://logeion.uchicago.edu/index.html#pendo</v>
      </c>
    </row>
    <row r="10221" spans="1:13" ht="15" customHeight="1" x14ac:dyDescent="0.2">
      <c r="A10221" t="s">
        <v>35513</v>
      </c>
      <c r="B10221" t="s">
        <v>56197</v>
      </c>
      <c r="C10221" t="str">
        <f t="shared" si="722"/>
        <v>pendulus -a -um</v>
      </c>
      <c r="D10221" t="str">
        <f t="shared" si="724"/>
        <v>pendulus</v>
      </c>
      <c r="E10221" t="s">
        <v>56198</v>
      </c>
      <c r="F10221" t="s">
        <v>56199</v>
      </c>
      <c r="G10221" t="s">
        <v>61</v>
      </c>
      <c r="H10221">
        <v>1</v>
      </c>
      <c r="I10221">
        <v>0</v>
      </c>
      <c r="J10221">
        <v>0</v>
      </c>
      <c r="K10221">
        <v>0</v>
      </c>
      <c r="L10221" t="s">
        <v>36</v>
      </c>
      <c r="M10221" t="str">
        <f t="shared" si="723"/>
        <v>http://logeion.uchicago.edu/index.html#pendulus</v>
      </c>
    </row>
    <row r="10222" spans="1:13" ht="15" customHeight="1" x14ac:dyDescent="0.2">
      <c r="A10222" t="s">
        <v>35514</v>
      </c>
      <c r="B10222" t="s">
        <v>35515</v>
      </c>
      <c r="C10222" t="str">
        <f t="shared" si="722"/>
        <v>Peneis –idis f.</v>
      </c>
      <c r="D10222" t="str">
        <f t="shared" si="724"/>
        <v>Peneis</v>
      </c>
      <c r="E10222" t="s">
        <v>35516</v>
      </c>
      <c r="F10222" t="s">
        <v>35516</v>
      </c>
      <c r="G10222" t="s">
        <v>346</v>
      </c>
      <c r="H10222">
        <v>5</v>
      </c>
      <c r="I10222">
        <v>0</v>
      </c>
      <c r="J10222">
        <v>0</v>
      </c>
      <c r="K10222">
        <v>1</v>
      </c>
      <c r="L10222" t="s">
        <v>19</v>
      </c>
      <c r="M10222" t="str">
        <f t="shared" si="723"/>
        <v>http://logeion.uchicago.edu/index.html#Peneis</v>
      </c>
    </row>
    <row r="10223" spans="1:13" ht="15" customHeight="1" x14ac:dyDescent="0.2">
      <c r="A10223" t="s">
        <v>35517</v>
      </c>
      <c r="B10223" t="s">
        <v>35518</v>
      </c>
      <c r="C10223" t="str">
        <f t="shared" si="722"/>
        <v>Peneius –a –um</v>
      </c>
      <c r="D10223" t="str">
        <f t="shared" si="724"/>
        <v>Peneius</v>
      </c>
      <c r="E10223" t="s">
        <v>35519</v>
      </c>
      <c r="F10223" t="s">
        <v>35519</v>
      </c>
      <c r="G10223" t="s">
        <v>61</v>
      </c>
      <c r="H10223">
        <v>1</v>
      </c>
      <c r="K10223">
        <v>1</v>
      </c>
      <c r="L10223" t="s">
        <v>36</v>
      </c>
      <c r="M10223" t="str">
        <f t="shared" si="723"/>
        <v>http://logeion.uchicago.edu/index.html#Peneius</v>
      </c>
    </row>
    <row r="10224" spans="1:13" ht="15" customHeight="1" x14ac:dyDescent="0.2">
      <c r="A10224" t="s">
        <v>35520</v>
      </c>
      <c r="B10224" t="s">
        <v>35521</v>
      </c>
      <c r="C10224" t="str">
        <f t="shared" si="722"/>
        <v>Peneleus –ei or eos m.</v>
      </c>
      <c r="D10224" t="str">
        <f t="shared" si="724"/>
        <v>Peneleus</v>
      </c>
      <c r="E10224" t="s">
        <v>35522</v>
      </c>
      <c r="F10224" t="s">
        <v>35523</v>
      </c>
      <c r="G10224" t="s">
        <v>21</v>
      </c>
      <c r="H10224">
        <v>2</v>
      </c>
      <c r="I10224">
        <v>0</v>
      </c>
      <c r="J10224">
        <v>0</v>
      </c>
      <c r="K10224">
        <v>1</v>
      </c>
      <c r="L10224" t="s">
        <v>19</v>
      </c>
      <c r="M10224" t="str">
        <f t="shared" si="723"/>
        <v>http://logeion.uchicago.edu/index.html#Peneleus</v>
      </c>
    </row>
    <row r="10225" spans="1:13" ht="15" customHeight="1" x14ac:dyDescent="0.2">
      <c r="A10225" t="s">
        <v>35524</v>
      </c>
      <c r="B10225" t="s">
        <v>35525</v>
      </c>
      <c r="C10225" t="str">
        <f t="shared" si="722"/>
        <v>Penelope –es f.</v>
      </c>
      <c r="D10225" t="str">
        <f t="shared" si="724"/>
        <v>Penelope</v>
      </c>
      <c r="E10225" t="s">
        <v>35526</v>
      </c>
      <c r="F10225" t="s">
        <v>35526</v>
      </c>
      <c r="G10225" t="s">
        <v>346</v>
      </c>
      <c r="H10225">
        <v>6</v>
      </c>
      <c r="I10225">
        <v>0</v>
      </c>
      <c r="J10225">
        <v>0</v>
      </c>
      <c r="K10225">
        <v>1</v>
      </c>
      <c r="L10225" t="s">
        <v>19</v>
      </c>
      <c r="M10225" t="str">
        <f t="shared" si="723"/>
        <v>http://logeion.uchicago.edu/index.html#Penelope</v>
      </c>
    </row>
    <row r="10226" spans="1:13" ht="15" customHeight="1" x14ac:dyDescent="0.2">
      <c r="A10226" t="s">
        <v>35527</v>
      </c>
      <c r="B10226" t="s">
        <v>35528</v>
      </c>
      <c r="C10226" t="str">
        <f t="shared" si="722"/>
        <v>Penelopeus –a –um</v>
      </c>
      <c r="D10226" t="str">
        <f t="shared" si="724"/>
        <v>Penelopeus</v>
      </c>
      <c r="E10226" t="s">
        <v>35529</v>
      </c>
      <c r="F10226" t="s">
        <v>35529</v>
      </c>
      <c r="G10226" t="s">
        <v>61</v>
      </c>
      <c r="H10226">
        <v>1</v>
      </c>
      <c r="I10226">
        <v>0</v>
      </c>
      <c r="J10226">
        <v>0</v>
      </c>
      <c r="K10226">
        <v>1</v>
      </c>
      <c r="L10226" t="s">
        <v>36</v>
      </c>
      <c r="M10226" t="str">
        <f t="shared" si="723"/>
        <v>http://logeion.uchicago.edu/index.html#Penelopeus</v>
      </c>
    </row>
    <row r="10227" spans="1:13" ht="15" customHeight="1" x14ac:dyDescent="0.2">
      <c r="A10227" t="s">
        <v>35530</v>
      </c>
      <c r="B10227" t="s">
        <v>35531</v>
      </c>
      <c r="C10227" t="str">
        <f t="shared" si="722"/>
        <v>penes</v>
      </c>
      <c r="D10227" t="s">
        <v>35531</v>
      </c>
      <c r="E10227" t="s">
        <v>35532</v>
      </c>
      <c r="F10227" t="s">
        <v>35533</v>
      </c>
      <c r="G10227" t="s">
        <v>15</v>
      </c>
      <c r="I10227">
        <v>0</v>
      </c>
      <c r="J10227">
        <v>0</v>
      </c>
      <c r="K10227">
        <v>0</v>
      </c>
      <c r="L10227" t="s">
        <v>16</v>
      </c>
      <c r="M10227" t="str">
        <f t="shared" si="723"/>
        <v>http://logeion.uchicago.edu/index.html#penes</v>
      </c>
    </row>
    <row r="10228" spans="1:13" ht="15" customHeight="1" x14ac:dyDescent="0.2">
      <c r="A10228" t="s">
        <v>35534</v>
      </c>
      <c r="B10228" t="s">
        <v>35535</v>
      </c>
      <c r="C10228" t="str">
        <f t="shared" si="722"/>
        <v>penetrabilis –e</v>
      </c>
      <c r="D10228" t="str">
        <f t="shared" ref="D10228:D10248" si="725">IF(ISBLANK(B10228),0,LEFT( C10228, FIND( " ", C10228 ) - 1 ))</f>
        <v>penetrabilis</v>
      </c>
      <c r="E10228" t="s">
        <v>35536</v>
      </c>
      <c r="F10228" t="s">
        <v>35537</v>
      </c>
      <c r="G10228" t="s">
        <v>155</v>
      </c>
      <c r="H10228">
        <v>3</v>
      </c>
      <c r="I10228">
        <v>0</v>
      </c>
      <c r="J10228">
        <v>0</v>
      </c>
      <c r="K10228">
        <v>0</v>
      </c>
      <c r="L10228" t="s">
        <v>36</v>
      </c>
      <c r="M10228" t="str">
        <f t="shared" si="723"/>
        <v>http://logeion.uchicago.edu/index.html#penetrabilis</v>
      </c>
    </row>
    <row r="10229" spans="1:13" ht="15" customHeight="1" x14ac:dyDescent="0.2">
      <c r="A10229" t="s">
        <v>35539</v>
      </c>
      <c r="B10229" t="s">
        <v>35540</v>
      </c>
      <c r="C10229" t="str">
        <f t="shared" si="722"/>
        <v>penetralis –e</v>
      </c>
      <c r="D10229" t="str">
        <f t="shared" si="725"/>
        <v>penetralis</v>
      </c>
      <c r="E10229" t="s">
        <v>35541</v>
      </c>
      <c r="F10229" t="s">
        <v>35542</v>
      </c>
      <c r="G10229" t="s">
        <v>155</v>
      </c>
      <c r="H10229">
        <v>3</v>
      </c>
      <c r="I10229">
        <v>0</v>
      </c>
      <c r="J10229">
        <v>0</v>
      </c>
      <c r="K10229">
        <v>0</v>
      </c>
      <c r="L10229" t="s">
        <v>36</v>
      </c>
      <c r="M10229" t="str">
        <f t="shared" si="723"/>
        <v>http://logeion.uchicago.edu/index.html#penetralis</v>
      </c>
    </row>
    <row r="10230" spans="1:13" ht="15" customHeight="1" x14ac:dyDescent="0.2">
      <c r="A10230" t="s">
        <v>35543</v>
      </c>
      <c r="B10230" t="s">
        <v>35544</v>
      </c>
      <c r="C10230" t="str">
        <f t="shared" si="722"/>
        <v>penetro penetrare penetravi penetratus</v>
      </c>
      <c r="D10230" t="str">
        <f t="shared" si="725"/>
        <v>penetro</v>
      </c>
      <c r="E10230" t="s">
        <v>35545</v>
      </c>
      <c r="F10230" t="s">
        <v>35546</v>
      </c>
      <c r="G10230" t="s">
        <v>23</v>
      </c>
      <c r="I10230">
        <v>1</v>
      </c>
      <c r="J10230">
        <v>0</v>
      </c>
      <c r="K10230">
        <v>0</v>
      </c>
      <c r="L10230" t="s">
        <v>24</v>
      </c>
      <c r="M10230" t="str">
        <f t="shared" si="723"/>
        <v>http://logeion.uchicago.edu/index.html#penetro</v>
      </c>
    </row>
    <row r="10231" spans="1:13" ht="15" customHeight="1" x14ac:dyDescent="0.2">
      <c r="A10231" t="s">
        <v>55472</v>
      </c>
      <c r="B10231" t="s">
        <v>55736</v>
      </c>
      <c r="C10231" t="str">
        <f t="shared" si="722"/>
        <v>penicillus –i m. or –um n.</v>
      </c>
      <c r="D10231" t="str">
        <f t="shared" si="725"/>
        <v>penicillus</v>
      </c>
      <c r="E10231" t="s">
        <v>55473</v>
      </c>
      <c r="F10231" t="s">
        <v>55473</v>
      </c>
      <c r="G10231" t="s">
        <v>21</v>
      </c>
      <c r="H10231">
        <v>2</v>
      </c>
      <c r="L10231" t="s">
        <v>19</v>
      </c>
      <c r="M10231" t="str">
        <f t="shared" si="723"/>
        <v>http://logeion.uchicago.edu/index.html#penicillus</v>
      </c>
    </row>
    <row r="10232" spans="1:13" ht="15" customHeight="1" x14ac:dyDescent="0.2">
      <c r="A10232" t="s">
        <v>35547</v>
      </c>
      <c r="B10232" t="s">
        <v>35548</v>
      </c>
      <c r="C10232" t="str">
        <f t="shared" si="722"/>
        <v>Penios –ii m.</v>
      </c>
      <c r="D10232" t="str">
        <f t="shared" si="725"/>
        <v>Penios</v>
      </c>
      <c r="E10232" t="s">
        <v>35549</v>
      </c>
      <c r="F10232" t="s">
        <v>35550</v>
      </c>
      <c r="G10232" t="s">
        <v>346</v>
      </c>
      <c r="H10232">
        <v>5</v>
      </c>
      <c r="I10232">
        <v>0</v>
      </c>
      <c r="J10232">
        <v>0</v>
      </c>
      <c r="K10232">
        <v>1</v>
      </c>
      <c r="L10232" t="s">
        <v>19</v>
      </c>
      <c r="M10232" t="str">
        <f t="shared" si="723"/>
        <v>http://logeion.uchicago.edu/index.html#Penios</v>
      </c>
    </row>
    <row r="10233" spans="1:13" ht="15" customHeight="1" x14ac:dyDescent="0.2">
      <c r="A10233" t="s">
        <v>35551</v>
      </c>
      <c r="B10233" t="s">
        <v>35552</v>
      </c>
      <c r="C10233" t="str">
        <f t="shared" si="722"/>
        <v>penis –is m.</v>
      </c>
      <c r="D10233" t="str">
        <f t="shared" si="725"/>
        <v>penis</v>
      </c>
      <c r="E10233" t="s">
        <v>35553</v>
      </c>
      <c r="F10233" t="s">
        <v>35553</v>
      </c>
      <c r="G10233" t="s">
        <v>29</v>
      </c>
      <c r="H10233">
        <v>3</v>
      </c>
      <c r="I10233">
        <v>0</v>
      </c>
      <c r="J10233">
        <v>0</v>
      </c>
      <c r="K10233">
        <v>0</v>
      </c>
      <c r="L10233" t="s">
        <v>19</v>
      </c>
      <c r="M10233" t="str">
        <f t="shared" si="723"/>
        <v>http://logeion.uchicago.edu/index.html#penis</v>
      </c>
    </row>
    <row r="10234" spans="1:13" ht="15" customHeight="1" x14ac:dyDescent="0.2">
      <c r="A10234" t="s">
        <v>35555</v>
      </c>
      <c r="B10234" t="s">
        <v>35556</v>
      </c>
      <c r="C10234" t="str">
        <f t="shared" si="722"/>
        <v>penitus or penite</v>
      </c>
      <c r="D10234" t="str">
        <f t="shared" si="725"/>
        <v>penitus</v>
      </c>
      <c r="E10234" t="s">
        <v>35557</v>
      </c>
      <c r="F10234" t="s">
        <v>35558</v>
      </c>
      <c r="G10234" t="s">
        <v>89</v>
      </c>
      <c r="I10234">
        <v>0</v>
      </c>
      <c r="J10234">
        <v>0</v>
      </c>
      <c r="K10234">
        <v>0</v>
      </c>
      <c r="L10234" t="s">
        <v>90</v>
      </c>
      <c r="M10234" t="str">
        <f t="shared" si="723"/>
        <v>http://logeion.uchicago.edu/index.html#penitus</v>
      </c>
    </row>
    <row r="10235" spans="1:13" ht="15" customHeight="1" x14ac:dyDescent="0.2">
      <c r="A10235" t="s">
        <v>35559</v>
      </c>
      <c r="B10235" t="s">
        <v>35560</v>
      </c>
      <c r="C10235" t="str">
        <f t="shared" si="722"/>
        <v>penna pennae f.</v>
      </c>
      <c r="D10235" t="str">
        <f t="shared" si="725"/>
        <v>penna</v>
      </c>
      <c r="E10235" t="s">
        <v>35561</v>
      </c>
      <c r="F10235" t="s">
        <v>35561</v>
      </c>
      <c r="G10235" t="s">
        <v>76</v>
      </c>
      <c r="H10235">
        <v>1</v>
      </c>
      <c r="I10235">
        <v>0</v>
      </c>
      <c r="J10235">
        <v>0</v>
      </c>
      <c r="K10235">
        <v>0</v>
      </c>
      <c r="L10235" t="s">
        <v>19</v>
      </c>
      <c r="M10235" t="str">
        <f t="shared" si="723"/>
        <v>http://logeion.uchicago.edu/index.html#penna</v>
      </c>
    </row>
    <row r="10236" spans="1:13" ht="15" customHeight="1" x14ac:dyDescent="0.2">
      <c r="A10236" t="s">
        <v>35562</v>
      </c>
      <c r="B10236" t="s">
        <v>35563</v>
      </c>
      <c r="C10236" t="str">
        <f t="shared" si="722"/>
        <v>pennatus –a –um</v>
      </c>
      <c r="D10236" t="str">
        <f t="shared" si="725"/>
        <v>pennatus</v>
      </c>
      <c r="E10236" t="s">
        <v>2168</v>
      </c>
      <c r="F10236" t="s">
        <v>35564</v>
      </c>
      <c r="G10236" t="s">
        <v>61</v>
      </c>
      <c r="H10236">
        <v>1</v>
      </c>
      <c r="I10236">
        <v>0</v>
      </c>
      <c r="J10236">
        <v>0</v>
      </c>
      <c r="K10236">
        <v>0</v>
      </c>
      <c r="L10236" t="s">
        <v>36</v>
      </c>
      <c r="M10236" t="str">
        <f t="shared" si="723"/>
        <v>http://logeion.uchicago.edu/index.html#pennatus</v>
      </c>
    </row>
    <row r="10237" spans="1:13" ht="15" customHeight="1" x14ac:dyDescent="0.2">
      <c r="A10237" t="s">
        <v>35565</v>
      </c>
      <c r="B10237" t="s">
        <v>35566</v>
      </c>
      <c r="C10237" t="str">
        <f t="shared" si="722"/>
        <v>pennipes pennipedis</v>
      </c>
      <c r="D10237" t="str">
        <f t="shared" si="725"/>
        <v>pennipes</v>
      </c>
      <c r="E10237" t="s">
        <v>35567</v>
      </c>
      <c r="F10237" t="s">
        <v>35567</v>
      </c>
      <c r="G10237" t="s">
        <v>230</v>
      </c>
      <c r="H10237">
        <v>3</v>
      </c>
      <c r="I10237">
        <v>0</v>
      </c>
      <c r="J10237">
        <v>0</v>
      </c>
      <c r="K10237">
        <v>0</v>
      </c>
      <c r="L10237" t="s">
        <v>36</v>
      </c>
      <c r="M10237" t="str">
        <f t="shared" si="723"/>
        <v>http://logeion.uchicago.edu/index.html#pennipes</v>
      </c>
    </row>
    <row r="10238" spans="1:13" ht="15" customHeight="1" x14ac:dyDescent="0.2">
      <c r="A10238" t="s">
        <v>56871</v>
      </c>
      <c r="B10238" t="s">
        <v>59747</v>
      </c>
      <c r="C10238" t="str">
        <f t="shared" si="722"/>
        <v xml:space="preserve">pensatio –onis f. </v>
      </c>
      <c r="D10238" t="str">
        <f t="shared" si="725"/>
        <v>pensatio</v>
      </c>
      <c r="E10238" t="s">
        <v>59748</v>
      </c>
      <c r="F10238" t="s">
        <v>59748</v>
      </c>
      <c r="G10238" t="s">
        <v>29</v>
      </c>
      <c r="H10238">
        <v>3</v>
      </c>
      <c r="I10238">
        <v>0</v>
      </c>
      <c r="J10238">
        <v>0</v>
      </c>
      <c r="K10238">
        <v>0</v>
      </c>
      <c r="L10238" t="s">
        <v>19</v>
      </c>
      <c r="M10238" t="str">
        <f t="shared" si="723"/>
        <v>http://logeion.uchicago.edu/index.html#pensatio</v>
      </c>
    </row>
    <row r="10239" spans="1:13" ht="15" customHeight="1" x14ac:dyDescent="0.2">
      <c r="A10239" t="s">
        <v>35570</v>
      </c>
      <c r="B10239" t="s">
        <v>59749</v>
      </c>
      <c r="C10239" t="str">
        <f t="shared" si="722"/>
        <v xml:space="preserve">pensio –onis f. </v>
      </c>
      <c r="D10239" t="str">
        <f t="shared" si="725"/>
        <v>pensio</v>
      </c>
      <c r="E10239" t="s">
        <v>59916</v>
      </c>
      <c r="F10239" t="s">
        <v>59750</v>
      </c>
      <c r="G10239" t="s">
        <v>29</v>
      </c>
      <c r="H10239">
        <v>3</v>
      </c>
      <c r="I10239">
        <v>0</v>
      </c>
      <c r="J10239">
        <v>0</v>
      </c>
      <c r="K10239">
        <v>0</v>
      </c>
      <c r="L10239" t="s">
        <v>19</v>
      </c>
      <c r="M10239" t="str">
        <f t="shared" si="723"/>
        <v>http://logeion.uchicago.edu/index.html#pensio</v>
      </c>
    </row>
    <row r="10240" spans="1:13" ht="15" customHeight="1" x14ac:dyDescent="0.2">
      <c r="A10240" t="s">
        <v>35572</v>
      </c>
      <c r="B10240" t="s">
        <v>35573</v>
      </c>
      <c r="C10240" t="str">
        <f t="shared" si="722"/>
        <v>pensito –pensitare</v>
      </c>
      <c r="D10240" t="str">
        <f t="shared" si="725"/>
        <v>pensito</v>
      </c>
      <c r="E10240" t="s">
        <v>35574</v>
      </c>
      <c r="F10240" t="s">
        <v>35575</v>
      </c>
      <c r="G10240" t="s">
        <v>23</v>
      </c>
      <c r="I10240">
        <v>1</v>
      </c>
      <c r="J10240">
        <v>0</v>
      </c>
      <c r="K10240">
        <v>0</v>
      </c>
      <c r="L10240" t="s">
        <v>24</v>
      </c>
      <c r="M10240" t="str">
        <f t="shared" si="723"/>
        <v>http://logeion.uchicago.edu/index.html#pensito</v>
      </c>
    </row>
    <row r="10241" spans="1:13" ht="15" customHeight="1" x14ac:dyDescent="0.2">
      <c r="A10241" t="s">
        <v>35576</v>
      </c>
      <c r="B10241" t="s">
        <v>35577</v>
      </c>
      <c r="C10241" t="str">
        <f t="shared" si="722"/>
        <v xml:space="preserve">penso pensare </v>
      </c>
      <c r="D10241" t="str">
        <f t="shared" si="725"/>
        <v>penso</v>
      </c>
      <c r="E10241" t="s">
        <v>35512</v>
      </c>
      <c r="F10241" t="s">
        <v>35578</v>
      </c>
      <c r="G10241" t="s">
        <v>23</v>
      </c>
      <c r="I10241">
        <v>1</v>
      </c>
      <c r="J10241">
        <v>0</v>
      </c>
      <c r="K10241">
        <v>0</v>
      </c>
      <c r="L10241" t="s">
        <v>24</v>
      </c>
      <c r="M10241" t="str">
        <f t="shared" si="723"/>
        <v>http://logeion.uchicago.edu/index.html#penso</v>
      </c>
    </row>
    <row r="10242" spans="1:13" ht="15" customHeight="1" x14ac:dyDescent="0.2">
      <c r="A10242" t="s">
        <v>35579</v>
      </c>
      <c r="B10242" t="s">
        <v>35580</v>
      </c>
      <c r="C10242" t="str">
        <f t="shared" si="722"/>
        <v>pensum –i n.</v>
      </c>
      <c r="D10242" t="str">
        <f t="shared" si="725"/>
        <v>pensum</v>
      </c>
      <c r="E10242" t="s">
        <v>26863</v>
      </c>
      <c r="F10242" t="s">
        <v>26863</v>
      </c>
      <c r="G10242" t="s">
        <v>21</v>
      </c>
      <c r="H10242">
        <v>2</v>
      </c>
      <c r="I10242">
        <v>0</v>
      </c>
      <c r="J10242">
        <v>0</v>
      </c>
      <c r="K10242">
        <v>0</v>
      </c>
      <c r="L10242" t="s">
        <v>19</v>
      </c>
      <c r="M10242" t="str">
        <f t="shared" si="723"/>
        <v>http://logeion.uchicago.edu/index.html#pensum</v>
      </c>
    </row>
    <row r="10243" spans="1:13" ht="15" customHeight="1" x14ac:dyDescent="0.2">
      <c r="A10243" t="s">
        <v>35588</v>
      </c>
      <c r="B10243" t="s">
        <v>35589</v>
      </c>
      <c r="C10243" t="str">
        <f t="shared" si="722"/>
        <v>Penthesilea –ae f.</v>
      </c>
      <c r="D10243" t="str">
        <f t="shared" si="725"/>
        <v>Penthesilea</v>
      </c>
      <c r="E10243" t="s">
        <v>35590</v>
      </c>
      <c r="F10243" t="s">
        <v>35591</v>
      </c>
      <c r="G10243" t="s">
        <v>76</v>
      </c>
      <c r="H10243">
        <v>1</v>
      </c>
      <c r="I10243">
        <v>0</v>
      </c>
      <c r="J10243">
        <v>0</v>
      </c>
      <c r="K10243">
        <v>1</v>
      </c>
      <c r="L10243" t="s">
        <v>19</v>
      </c>
      <c r="M10243" t="str">
        <f t="shared" si="723"/>
        <v>http://logeion.uchicago.edu/index.html#Penthesilea</v>
      </c>
    </row>
    <row r="10244" spans="1:13" ht="15" customHeight="1" x14ac:dyDescent="0.2">
      <c r="A10244" t="s">
        <v>35592</v>
      </c>
      <c r="B10244" t="s">
        <v>35593</v>
      </c>
      <c r="C10244" t="str">
        <f t="shared" si="722"/>
        <v>Pentheus –ei or eos m.</v>
      </c>
      <c r="D10244" t="str">
        <f t="shared" si="725"/>
        <v>Pentheus</v>
      </c>
      <c r="E10244" t="s">
        <v>35594</v>
      </c>
      <c r="F10244" t="s">
        <v>35595</v>
      </c>
      <c r="G10244" t="s">
        <v>346</v>
      </c>
      <c r="H10244">
        <v>6</v>
      </c>
      <c r="I10244">
        <v>0</v>
      </c>
      <c r="J10244">
        <v>0</v>
      </c>
      <c r="K10244">
        <v>1</v>
      </c>
      <c r="L10244" t="s">
        <v>19</v>
      </c>
      <c r="M10244" t="str">
        <f t="shared" si="723"/>
        <v>http://logeion.uchicago.edu/index.html#Pentheus</v>
      </c>
    </row>
    <row r="10245" spans="1:13" ht="15" customHeight="1" x14ac:dyDescent="0.2">
      <c r="A10245" t="s">
        <v>53663</v>
      </c>
      <c r="B10245" t="s">
        <v>53664</v>
      </c>
      <c r="C10245" t="str">
        <f t="shared" si="722"/>
        <v>penthiacus –i m.</v>
      </c>
      <c r="D10245" t="str">
        <f t="shared" si="725"/>
        <v>penthiacus</v>
      </c>
      <c r="E10245" t="s">
        <v>53665</v>
      </c>
      <c r="F10245" t="s">
        <v>53666</v>
      </c>
      <c r="G10245" t="s">
        <v>21</v>
      </c>
      <c r="H10245">
        <v>2</v>
      </c>
      <c r="I10245">
        <v>0</v>
      </c>
      <c r="J10245">
        <v>0</v>
      </c>
      <c r="K10245">
        <v>0</v>
      </c>
      <c r="L10245" t="s">
        <v>19</v>
      </c>
      <c r="M10245" t="str">
        <f t="shared" si="723"/>
        <v>http://logeion.uchicago.edu/index.html#penthiacus</v>
      </c>
    </row>
    <row r="10246" spans="1:13" ht="15" customHeight="1" x14ac:dyDescent="0.2">
      <c r="A10246" t="s">
        <v>35596</v>
      </c>
      <c r="B10246" t="s">
        <v>35597</v>
      </c>
      <c r="C10246" t="str">
        <f t="shared" si="722"/>
        <v>penuria –ae f.</v>
      </c>
      <c r="D10246" t="str">
        <f t="shared" si="725"/>
        <v>penuria</v>
      </c>
      <c r="E10246" t="s">
        <v>35598</v>
      </c>
      <c r="F10246" t="s">
        <v>35599</v>
      </c>
      <c r="G10246" t="s">
        <v>76</v>
      </c>
      <c r="H10246">
        <v>1</v>
      </c>
      <c r="I10246">
        <v>0</v>
      </c>
      <c r="J10246">
        <v>0</v>
      </c>
      <c r="K10246">
        <v>0</v>
      </c>
      <c r="L10246" t="s">
        <v>19</v>
      </c>
      <c r="M10246" t="str">
        <f t="shared" si="723"/>
        <v>http://logeion.uchicago.edu/index.html#penuria</v>
      </c>
    </row>
    <row r="10247" spans="1:13" ht="15" customHeight="1" x14ac:dyDescent="0.2">
      <c r="A10247" t="s">
        <v>35600</v>
      </c>
      <c r="B10247" t="s">
        <v>35601</v>
      </c>
      <c r="C10247" t="str">
        <f t="shared" si="722"/>
        <v>penus –us and i m./f.</v>
      </c>
      <c r="D10247" t="str">
        <f t="shared" si="725"/>
        <v>penus</v>
      </c>
      <c r="E10247" t="s">
        <v>35602</v>
      </c>
      <c r="F10247" t="s">
        <v>35603</v>
      </c>
      <c r="G10247" t="s">
        <v>43</v>
      </c>
      <c r="H10247">
        <v>6</v>
      </c>
      <c r="I10247">
        <v>0</v>
      </c>
      <c r="J10247">
        <v>0</v>
      </c>
      <c r="K10247">
        <v>0</v>
      </c>
      <c r="L10247" t="s">
        <v>19</v>
      </c>
      <c r="M10247" t="str">
        <f t="shared" si="723"/>
        <v>http://logeion.uchicago.edu/index.html#penus</v>
      </c>
    </row>
    <row r="10248" spans="1:13" ht="15" customHeight="1" x14ac:dyDescent="0.2">
      <c r="A10248" t="s">
        <v>35604</v>
      </c>
      <c r="B10248" t="s">
        <v>35605</v>
      </c>
      <c r="C10248" t="str">
        <f t="shared" si="722"/>
        <v>peplum –i n.</v>
      </c>
      <c r="D10248" t="str">
        <f t="shared" si="725"/>
        <v>peplum</v>
      </c>
      <c r="E10248" t="s">
        <v>35606</v>
      </c>
      <c r="F10248" t="s">
        <v>35607</v>
      </c>
      <c r="G10248" t="s">
        <v>21</v>
      </c>
      <c r="H10248">
        <v>2</v>
      </c>
      <c r="I10248">
        <v>0</v>
      </c>
      <c r="J10248">
        <v>0</v>
      </c>
      <c r="K10248">
        <v>0</v>
      </c>
      <c r="L10248" t="s">
        <v>19</v>
      </c>
      <c r="M10248" t="str">
        <f t="shared" si="723"/>
        <v>http://logeion.uchicago.edu/index.html#peplum</v>
      </c>
    </row>
    <row r="10249" spans="1:13" ht="15" customHeight="1" x14ac:dyDescent="0.2">
      <c r="A10249" t="s">
        <v>35608</v>
      </c>
      <c r="B10249" t="s">
        <v>35609</v>
      </c>
      <c r="C10249" t="str">
        <f t="shared" si="722"/>
        <v>per</v>
      </c>
      <c r="D10249" t="s">
        <v>35609</v>
      </c>
      <c r="E10249" t="s">
        <v>35610</v>
      </c>
      <c r="F10249" t="s">
        <v>35611</v>
      </c>
      <c r="G10249" t="s">
        <v>15</v>
      </c>
      <c r="I10249">
        <v>0</v>
      </c>
      <c r="J10249">
        <v>0</v>
      </c>
      <c r="K10249">
        <v>0</v>
      </c>
      <c r="L10249" t="s">
        <v>16</v>
      </c>
      <c r="M10249" t="str">
        <f t="shared" si="723"/>
        <v>http://logeion.uchicago.edu/index.html#per</v>
      </c>
    </row>
    <row r="10250" spans="1:13" ht="15" customHeight="1" x14ac:dyDescent="0.2">
      <c r="A10250" t="s">
        <v>36504</v>
      </c>
      <c r="B10250" t="s">
        <v>36505</v>
      </c>
      <c r="C10250" t="str">
        <f t="shared" si="722"/>
        <v>per villam</v>
      </c>
      <c r="D10250" t="str">
        <f t="shared" ref="D10250:D10274" si="726">IF(ISBLANK(B10250),0,LEFT( C10250, FIND( " ", C10250 ) - 1 ))</f>
        <v>per</v>
      </c>
      <c r="E10250" t="s">
        <v>36506</v>
      </c>
      <c r="F10250" t="s">
        <v>36506</v>
      </c>
      <c r="G10250" t="s">
        <v>120</v>
      </c>
      <c r="I10250">
        <v>0</v>
      </c>
      <c r="J10250">
        <v>0</v>
      </c>
      <c r="K10250">
        <v>0</v>
      </c>
      <c r="L10250" t="s">
        <v>121</v>
      </c>
      <c r="M10250" t="str">
        <f t="shared" si="723"/>
        <v>http://logeion.uchicago.edu/index.html#per</v>
      </c>
    </row>
    <row r="10251" spans="1:13" ht="15" customHeight="1" x14ac:dyDescent="0.2">
      <c r="A10251" t="s">
        <v>35740</v>
      </c>
      <c r="B10251" t="s">
        <v>61555</v>
      </c>
      <c r="C10251" t="str">
        <f t="shared" si="722"/>
        <v>per-difficilis –e</v>
      </c>
      <c r="D10251" t="str">
        <f t="shared" si="726"/>
        <v>per-difficilis</v>
      </c>
      <c r="E10251" t="s">
        <v>38162</v>
      </c>
      <c r="F10251" t="s">
        <v>38162</v>
      </c>
      <c r="G10251" t="s">
        <v>155</v>
      </c>
      <c r="H10251">
        <v>3</v>
      </c>
      <c r="I10251">
        <v>0</v>
      </c>
      <c r="J10251">
        <v>0</v>
      </c>
      <c r="K10251">
        <v>0</v>
      </c>
      <c r="L10251" t="s">
        <v>36</v>
      </c>
      <c r="M10251" t="str">
        <f t="shared" si="723"/>
        <v>http://logeion.uchicago.edu/index.html#per-difficilis</v>
      </c>
    </row>
    <row r="10252" spans="1:13" ht="15" customHeight="1" x14ac:dyDescent="0.2">
      <c r="A10252" t="s">
        <v>35741</v>
      </c>
      <c r="B10252" t="s">
        <v>57453</v>
      </c>
      <c r="C10252" t="str">
        <f t="shared" si="722"/>
        <v>per-disco –discere –didici –—</v>
      </c>
      <c r="D10252" t="str">
        <f t="shared" si="726"/>
        <v>per-disco</v>
      </c>
      <c r="E10252" t="s">
        <v>35742</v>
      </c>
      <c r="F10252" t="s">
        <v>35743</v>
      </c>
      <c r="G10252" t="s">
        <v>66</v>
      </c>
      <c r="I10252">
        <v>3</v>
      </c>
      <c r="J10252">
        <v>0</v>
      </c>
      <c r="K10252">
        <v>0</v>
      </c>
      <c r="L10252" t="s">
        <v>24</v>
      </c>
      <c r="M10252" t="str">
        <f t="shared" si="723"/>
        <v>http://logeion.uchicago.edu/index.html#per-disco</v>
      </c>
    </row>
    <row r="10253" spans="1:13" ht="15" customHeight="1" x14ac:dyDescent="0.2">
      <c r="A10253" t="s">
        <v>35924</v>
      </c>
      <c r="B10253" t="s">
        <v>60074</v>
      </c>
      <c r="C10253" t="str">
        <f t="shared" si="722"/>
        <v>per-gratus –a –um </v>
      </c>
      <c r="D10253" t="str">
        <f t="shared" si="726"/>
        <v>per-gratus</v>
      </c>
      <c r="E10253" t="s">
        <v>60036</v>
      </c>
      <c r="F10253" t="s">
        <v>60036</v>
      </c>
      <c r="G10253" t="s">
        <v>61</v>
      </c>
      <c r="H10253">
        <v>1</v>
      </c>
      <c r="I10253">
        <v>0</v>
      </c>
      <c r="J10253">
        <v>0</v>
      </c>
      <c r="K10253">
        <v>0</v>
      </c>
      <c r="L10253" t="s">
        <v>36</v>
      </c>
      <c r="M10253" t="str">
        <f t="shared" si="723"/>
        <v>http://logeion.uchicago.edu/index.html#per-gratus</v>
      </c>
    </row>
    <row r="10254" spans="1:13" ht="15" customHeight="1" x14ac:dyDescent="0.2">
      <c r="A10254" t="s">
        <v>36165</v>
      </c>
      <c r="B10254" t="s">
        <v>60360</v>
      </c>
      <c r="C10254" t="str">
        <f t="shared" si="722"/>
        <v>per-pello perpellere perpuli perpulsum</v>
      </c>
      <c r="D10254" t="str">
        <f t="shared" si="726"/>
        <v>per-pello</v>
      </c>
      <c r="E10254" t="s">
        <v>60276</v>
      </c>
      <c r="F10254" t="s">
        <v>60275</v>
      </c>
      <c r="G10254" t="s">
        <v>66</v>
      </c>
      <c r="I10254">
        <v>3</v>
      </c>
      <c r="J10254">
        <v>0</v>
      </c>
      <c r="K10254">
        <v>0</v>
      </c>
      <c r="L10254" t="s">
        <v>24</v>
      </c>
      <c r="M10254" t="str">
        <f t="shared" si="723"/>
        <v>http://logeion.uchicago.edu/index.html#per-pello</v>
      </c>
    </row>
    <row r="10255" spans="1:13" ht="15" customHeight="1" x14ac:dyDescent="0.2">
      <c r="A10255" t="s">
        <v>36481</v>
      </c>
      <c r="B10255" t="s">
        <v>56708</v>
      </c>
      <c r="C10255" t="str">
        <f t="shared" si="722"/>
        <v>per-verto –vertere –verti –versum</v>
      </c>
      <c r="D10255" t="str">
        <f t="shared" si="726"/>
        <v>per-verto</v>
      </c>
      <c r="E10255" t="s">
        <v>56709</v>
      </c>
      <c r="F10255" t="s">
        <v>56710</v>
      </c>
      <c r="G10255" t="s">
        <v>66</v>
      </c>
      <c r="I10255">
        <v>3</v>
      </c>
      <c r="J10255">
        <v>0</v>
      </c>
      <c r="K10255">
        <v>0</v>
      </c>
      <c r="L10255" t="s">
        <v>24</v>
      </c>
      <c r="M10255" t="str">
        <f t="shared" si="723"/>
        <v>http://logeion.uchicago.edu/index.html#per-verto</v>
      </c>
    </row>
    <row r="10256" spans="1:13" ht="15" customHeight="1" x14ac:dyDescent="0.2">
      <c r="A10256" t="s">
        <v>35704</v>
      </c>
      <c r="B10256" t="s">
        <v>54821</v>
      </c>
      <c r="C10256" t="str">
        <f t="shared" si="722"/>
        <v>per–coquo coquere coxi coctum</v>
      </c>
      <c r="D10256" t="str">
        <f t="shared" si="726"/>
        <v>per–coquo</v>
      </c>
      <c r="E10256" t="s">
        <v>54189</v>
      </c>
      <c r="F10256" t="s">
        <v>54189</v>
      </c>
      <c r="G10256" t="s">
        <v>66</v>
      </c>
      <c r="I10256">
        <v>3</v>
      </c>
      <c r="J10256">
        <v>0</v>
      </c>
      <c r="K10256">
        <v>0</v>
      </c>
      <c r="L10256" t="s">
        <v>24</v>
      </c>
      <c r="M10256" t="str">
        <f t="shared" si="723"/>
        <v>http://logeion.uchicago.edu/index.html#per–coquo</v>
      </c>
    </row>
    <row r="10257" spans="1:13" ht="15" customHeight="1" x14ac:dyDescent="0.2">
      <c r="A10257" t="s">
        <v>35705</v>
      </c>
      <c r="B10257" t="s">
        <v>35706</v>
      </c>
      <c r="C10257" t="str">
        <f t="shared" si="722"/>
        <v xml:space="preserve">per–creb(r)esco –creb(r)escere –creb(r)ui — </v>
      </c>
      <c r="D10257" t="str">
        <f t="shared" si="726"/>
        <v>per–creb(r)esco</v>
      </c>
      <c r="E10257" t="s">
        <v>35707</v>
      </c>
      <c r="F10257" t="s">
        <v>35708</v>
      </c>
      <c r="G10257" t="s">
        <v>66</v>
      </c>
      <c r="I10257">
        <v>3</v>
      </c>
      <c r="J10257">
        <v>0</v>
      </c>
      <c r="K10257">
        <v>0</v>
      </c>
      <c r="L10257" t="s">
        <v>24</v>
      </c>
      <c r="M10257" t="str">
        <f t="shared" si="723"/>
        <v>http://logeion.uchicago.edu/index.html#per–creb(r)esco</v>
      </c>
    </row>
    <row r="10258" spans="1:13" ht="15" customHeight="1" x14ac:dyDescent="0.2">
      <c r="A10258" t="s">
        <v>35808</v>
      </c>
      <c r="B10258" t="s">
        <v>35809</v>
      </c>
      <c r="C10258" t="str">
        <f t="shared" si="722"/>
        <v>per–equito –equitare</v>
      </c>
      <c r="D10258" t="str">
        <f t="shared" si="726"/>
        <v>per–equito</v>
      </c>
      <c r="E10258" t="s">
        <v>35810</v>
      </c>
      <c r="F10258" t="s">
        <v>35811</v>
      </c>
      <c r="G10258" t="s">
        <v>23</v>
      </c>
      <c r="I10258">
        <v>1</v>
      </c>
      <c r="J10258">
        <v>0</v>
      </c>
      <c r="K10258">
        <v>0</v>
      </c>
      <c r="L10258" t="s">
        <v>24</v>
      </c>
      <c r="M10258" t="str">
        <f t="shared" si="723"/>
        <v>http://logeion.uchicago.edu/index.html#per–equito</v>
      </c>
    </row>
    <row r="10259" spans="1:13" ht="15" customHeight="1" x14ac:dyDescent="0.2">
      <c r="A10259" t="s">
        <v>35817</v>
      </c>
      <c r="B10259" t="s">
        <v>35818</v>
      </c>
      <c r="C10259" t="str">
        <f t="shared" si="722"/>
        <v>per–exiguus –a –um</v>
      </c>
      <c r="D10259" t="str">
        <f t="shared" si="726"/>
        <v>per–exiguus</v>
      </c>
      <c r="E10259" t="s">
        <v>35819</v>
      </c>
      <c r="F10259" t="s">
        <v>35820</v>
      </c>
      <c r="G10259" t="s">
        <v>61</v>
      </c>
      <c r="H10259">
        <v>1</v>
      </c>
      <c r="I10259">
        <v>0</v>
      </c>
      <c r="J10259">
        <v>0</v>
      </c>
      <c r="K10259">
        <v>0</v>
      </c>
      <c r="L10259" t="s">
        <v>36</v>
      </c>
      <c r="M10259" t="str">
        <f t="shared" si="723"/>
        <v>http://logeion.uchicago.edu/index.html#per–exiguus</v>
      </c>
    </row>
    <row r="10260" spans="1:13" ht="15" customHeight="1" x14ac:dyDescent="0.2">
      <c r="A10260" t="s">
        <v>36032</v>
      </c>
      <c r="B10260" t="s">
        <v>36033</v>
      </c>
      <c r="C10260" t="str">
        <f t="shared" ref="C10260:C10323" si="727">SUBSTITUTE(SUBSTITUTE(SUBSTITUTE(SUBSTITUTE(SUBSTITUTE(SUBSTITUTE(SUBSTITUTE(SUBSTITUTE(SUBSTITUTE(SUBSTITUTE(SUBSTITUTE(B10260, "ā", "a"), "ē", "e"), "ī", "i"), "ō", "o"), "ū", "u"), "ȳ", "y"), "Ā", "A"), "Ē", "E"), "Ī", "I"), "Ō", "O"), "Ū", "U")</f>
        <v>per–luo –luere –lui –lutum</v>
      </c>
      <c r="D10260" t="str">
        <f t="shared" si="726"/>
        <v>per–luo</v>
      </c>
      <c r="E10260" t="s">
        <v>36034</v>
      </c>
      <c r="F10260" t="s">
        <v>36035</v>
      </c>
      <c r="G10260" t="s">
        <v>66</v>
      </c>
      <c r="I10260">
        <v>3</v>
      </c>
      <c r="J10260">
        <v>0</v>
      </c>
      <c r="K10260">
        <v>0</v>
      </c>
      <c r="L10260" t="s">
        <v>24</v>
      </c>
      <c r="M10260" t="str">
        <f t="shared" si="723"/>
        <v>http://logeion.uchicago.edu/index.html#per–luo</v>
      </c>
    </row>
    <row r="10261" spans="1:13" ht="15" customHeight="1" x14ac:dyDescent="0.2">
      <c r="A10261" t="s">
        <v>36041</v>
      </c>
      <c r="B10261" t="s">
        <v>36042</v>
      </c>
      <c r="C10261" t="str">
        <f t="shared" si="727"/>
        <v>per–magnus –a –um</v>
      </c>
      <c r="D10261" t="str">
        <f t="shared" si="726"/>
        <v>per–magnus</v>
      </c>
      <c r="E10261" t="s">
        <v>22975</v>
      </c>
      <c r="F10261" t="s">
        <v>36043</v>
      </c>
      <c r="G10261" t="s">
        <v>61</v>
      </c>
      <c r="H10261">
        <v>1</v>
      </c>
      <c r="I10261">
        <v>0</v>
      </c>
      <c r="J10261">
        <v>0</v>
      </c>
      <c r="K10261">
        <v>0</v>
      </c>
      <c r="L10261" t="s">
        <v>36</v>
      </c>
      <c r="M10261" t="str">
        <f t="shared" si="723"/>
        <v>http://logeion.uchicago.edu/index.html#per–magnus</v>
      </c>
    </row>
    <row r="10262" spans="1:13" ht="15" customHeight="1" x14ac:dyDescent="0.2">
      <c r="A10262" t="s">
        <v>36162</v>
      </c>
      <c r="B10262" t="s">
        <v>36163</v>
      </c>
      <c r="C10262" t="str">
        <f t="shared" si="727"/>
        <v>per–paucus –a –um</v>
      </c>
      <c r="D10262" t="str">
        <f t="shared" si="726"/>
        <v>per–paucus</v>
      </c>
      <c r="E10262" t="s">
        <v>36164</v>
      </c>
      <c r="F10262" t="s">
        <v>36164</v>
      </c>
      <c r="G10262" t="s">
        <v>61</v>
      </c>
      <c r="H10262">
        <v>1</v>
      </c>
      <c r="I10262">
        <v>0</v>
      </c>
      <c r="J10262">
        <v>0</v>
      </c>
      <c r="K10262">
        <v>0</v>
      </c>
      <c r="L10262" t="s">
        <v>36</v>
      </c>
      <c r="M10262" t="str">
        <f t="shared" si="723"/>
        <v>http://logeion.uchicago.edu/index.html#per–paucus</v>
      </c>
    </row>
    <row r="10263" spans="1:13" ht="15" customHeight="1" x14ac:dyDescent="0.2">
      <c r="A10263" t="s">
        <v>36170</v>
      </c>
      <c r="B10263" t="s">
        <v>36171</v>
      </c>
      <c r="C10263" t="str">
        <f t="shared" si="727"/>
        <v>per–pendo –pendere –pendi –pensum</v>
      </c>
      <c r="D10263" t="str">
        <f t="shared" si="726"/>
        <v>per–pendo</v>
      </c>
      <c r="E10263" t="s">
        <v>36172</v>
      </c>
      <c r="F10263" t="s">
        <v>36173</v>
      </c>
      <c r="G10263" t="s">
        <v>66</v>
      </c>
      <c r="I10263">
        <v>3</v>
      </c>
      <c r="J10263">
        <v>0</v>
      </c>
      <c r="K10263">
        <v>0</v>
      </c>
      <c r="L10263" t="s">
        <v>24</v>
      </c>
      <c r="M10263" t="str">
        <f t="shared" si="723"/>
        <v>http://logeion.uchicago.edu/index.html#per–pendo</v>
      </c>
    </row>
    <row r="10264" spans="1:13" ht="15" customHeight="1" x14ac:dyDescent="0.2">
      <c r="A10264" t="s">
        <v>36218</v>
      </c>
      <c r="B10264" t="s">
        <v>61420</v>
      </c>
      <c r="C10264" t="str">
        <f t="shared" si="727"/>
        <v>per–pudesco –ere</v>
      </c>
      <c r="D10264" t="str">
        <f t="shared" si="726"/>
        <v>per–pudesco</v>
      </c>
      <c r="E10264" t="s">
        <v>36219</v>
      </c>
      <c r="F10264" t="s">
        <v>36219</v>
      </c>
      <c r="G10264" t="s">
        <v>66</v>
      </c>
      <c r="I10264">
        <v>3</v>
      </c>
      <c r="J10264">
        <v>0</v>
      </c>
      <c r="K10264">
        <v>0</v>
      </c>
      <c r="L10264" t="s">
        <v>24</v>
      </c>
      <c r="M10264" t="str">
        <f t="shared" si="723"/>
        <v>http://logeion.uchicago.edu/index.html#per–pudesco</v>
      </c>
    </row>
    <row r="10265" spans="1:13" ht="15" customHeight="1" x14ac:dyDescent="0.2">
      <c r="A10265" t="s">
        <v>36286</v>
      </c>
      <c r="B10265" t="s">
        <v>36287</v>
      </c>
      <c r="C10265" t="str">
        <f t="shared" si="727"/>
        <v>per–severo –severare</v>
      </c>
      <c r="D10265" t="str">
        <f t="shared" si="726"/>
        <v>per–severo</v>
      </c>
      <c r="E10265" t="s">
        <v>36288</v>
      </c>
      <c r="F10265" t="s">
        <v>36289</v>
      </c>
      <c r="G10265" t="s">
        <v>23</v>
      </c>
      <c r="I10265">
        <v>1</v>
      </c>
      <c r="J10265">
        <v>0</v>
      </c>
      <c r="K10265">
        <v>0</v>
      </c>
      <c r="L10265" t="s">
        <v>24</v>
      </c>
      <c r="M10265" t="str">
        <f t="shared" si="723"/>
        <v>http://logeion.uchicago.edu/index.html#per–severo</v>
      </c>
    </row>
    <row r="10266" spans="1:13" ht="15" customHeight="1" x14ac:dyDescent="0.2">
      <c r="A10266" t="s">
        <v>36300</v>
      </c>
      <c r="B10266" t="s">
        <v>36301</v>
      </c>
      <c r="C10266" t="str">
        <f t="shared" si="727"/>
        <v>per–sido –sidere –sedi –sessum</v>
      </c>
      <c r="D10266" t="str">
        <f t="shared" si="726"/>
        <v>per–sido</v>
      </c>
      <c r="E10266" t="s">
        <v>13944</v>
      </c>
      <c r="F10266" t="s">
        <v>36302</v>
      </c>
      <c r="G10266" t="s">
        <v>66</v>
      </c>
      <c r="I10266">
        <v>3</v>
      </c>
      <c r="J10266">
        <v>0</v>
      </c>
      <c r="K10266">
        <v>0</v>
      </c>
      <c r="L10266" t="s">
        <v>24</v>
      </c>
      <c r="M10266" t="str">
        <f t="shared" si="723"/>
        <v>http://logeion.uchicago.edu/index.html#per–sido</v>
      </c>
    </row>
    <row r="10267" spans="1:13" ht="15" customHeight="1" x14ac:dyDescent="0.2">
      <c r="A10267" t="s">
        <v>36332</v>
      </c>
      <c r="B10267" t="s">
        <v>36333</v>
      </c>
      <c r="C10267" t="str">
        <f t="shared" si="727"/>
        <v>per–spergo –spergere –spersi –spersum</v>
      </c>
      <c r="D10267" t="str">
        <f t="shared" si="726"/>
        <v>per–spergo</v>
      </c>
      <c r="E10267" t="s">
        <v>36334</v>
      </c>
      <c r="F10267" t="s">
        <v>36334</v>
      </c>
      <c r="G10267" t="s">
        <v>66</v>
      </c>
      <c r="I10267">
        <v>3</v>
      </c>
      <c r="J10267">
        <v>0</v>
      </c>
      <c r="K10267">
        <v>0</v>
      </c>
      <c r="L10267" t="s">
        <v>24</v>
      </c>
      <c r="M10267" t="str">
        <f t="shared" si="723"/>
        <v>http://logeion.uchicago.edu/index.html#per–spergo</v>
      </c>
    </row>
    <row r="10268" spans="1:13" ht="15" customHeight="1" x14ac:dyDescent="0.2">
      <c r="A10268" t="s">
        <v>36395</v>
      </c>
      <c r="B10268" t="s">
        <v>36396</v>
      </c>
      <c r="C10268" t="str">
        <f t="shared" si="727"/>
        <v>per–timeo –timere –timui —</v>
      </c>
      <c r="D10268" t="str">
        <f t="shared" si="726"/>
        <v>per–timeo</v>
      </c>
      <c r="E10268" t="s">
        <v>36397</v>
      </c>
      <c r="F10268" t="s">
        <v>36398</v>
      </c>
      <c r="G10268" t="s">
        <v>95</v>
      </c>
      <c r="I10268">
        <v>2</v>
      </c>
      <c r="J10268">
        <v>0</v>
      </c>
      <c r="K10268">
        <v>0</v>
      </c>
      <c r="L10268" t="s">
        <v>24</v>
      </c>
      <c r="M10268" t="str">
        <f t="shared" si="723"/>
        <v>http://logeion.uchicago.edu/index.html#per–timeo</v>
      </c>
    </row>
    <row r="10269" spans="1:13" ht="15" customHeight="1" x14ac:dyDescent="0.2">
      <c r="A10269" t="s">
        <v>36449</v>
      </c>
      <c r="B10269" t="s">
        <v>36450</v>
      </c>
      <c r="C10269" t="str">
        <f t="shared" si="727"/>
        <v>per–turbo –turbare</v>
      </c>
      <c r="D10269" t="str">
        <f t="shared" si="726"/>
        <v>per–turbo</v>
      </c>
      <c r="E10269" t="s">
        <v>36451</v>
      </c>
      <c r="F10269" t="s">
        <v>36452</v>
      </c>
      <c r="G10269" t="s">
        <v>23</v>
      </c>
      <c r="I10269">
        <v>1</v>
      </c>
      <c r="J10269">
        <v>0</v>
      </c>
      <c r="K10269">
        <v>0</v>
      </c>
      <c r="L10269" t="s">
        <v>24</v>
      </c>
      <c r="M10269" t="str">
        <f t="shared" si="723"/>
        <v>http://logeion.uchicago.edu/index.html#per–turbo</v>
      </c>
    </row>
    <row r="10270" spans="1:13" ht="15" customHeight="1" x14ac:dyDescent="0.2">
      <c r="A10270" t="s">
        <v>36456</v>
      </c>
      <c r="B10270" t="s">
        <v>36457</v>
      </c>
      <c r="C10270" t="str">
        <f t="shared" si="727"/>
        <v>per–vado –vadere –vasi –vasum</v>
      </c>
      <c r="D10270" t="str">
        <f t="shared" si="726"/>
        <v>per–vado</v>
      </c>
      <c r="E10270" t="s">
        <v>36458</v>
      </c>
      <c r="F10270" t="s">
        <v>36459</v>
      </c>
      <c r="G10270" t="s">
        <v>66</v>
      </c>
      <c r="I10270">
        <v>3</v>
      </c>
      <c r="J10270">
        <v>0</v>
      </c>
      <c r="K10270">
        <v>0</v>
      </c>
      <c r="L10270" t="s">
        <v>24</v>
      </c>
      <c r="M10270" t="str">
        <f t="shared" si="723"/>
        <v>http://logeion.uchicago.edu/index.html#per–vado</v>
      </c>
    </row>
    <row r="10271" spans="1:13" ht="15" customHeight="1" x14ac:dyDescent="0.2">
      <c r="A10271" t="s">
        <v>36460</v>
      </c>
      <c r="B10271" t="s">
        <v>36461</v>
      </c>
      <c r="C10271" t="str">
        <f t="shared" si="727"/>
        <v>per–vagor –vagari</v>
      </c>
      <c r="D10271" t="str">
        <f t="shared" si="726"/>
        <v>per–vagor</v>
      </c>
      <c r="E10271" t="s">
        <v>36462</v>
      </c>
      <c r="F10271" t="s">
        <v>36463</v>
      </c>
      <c r="G10271" t="s">
        <v>170</v>
      </c>
      <c r="I10271">
        <v>1</v>
      </c>
      <c r="J10271">
        <v>0</v>
      </c>
      <c r="K10271">
        <v>0</v>
      </c>
      <c r="L10271" t="s">
        <v>24</v>
      </c>
      <c r="M10271" t="str">
        <f t="shared" si="723"/>
        <v>http://logeion.uchicago.edu/index.html#per–vagor</v>
      </c>
    </row>
    <row r="10272" spans="1:13" ht="15" customHeight="1" x14ac:dyDescent="0.2">
      <c r="A10272" t="s">
        <v>36466</v>
      </c>
      <c r="B10272" t="s">
        <v>36467</v>
      </c>
      <c r="C10272" t="str">
        <f t="shared" si="727"/>
        <v>per–vasto –vastare</v>
      </c>
      <c r="D10272" t="str">
        <f t="shared" si="726"/>
        <v>per–vasto</v>
      </c>
      <c r="E10272" t="s">
        <v>14153</v>
      </c>
      <c r="F10272" t="s">
        <v>36468</v>
      </c>
      <c r="G10272" t="s">
        <v>23</v>
      </c>
      <c r="I10272">
        <v>1</v>
      </c>
      <c r="J10272">
        <v>0</v>
      </c>
      <c r="K10272">
        <v>0</v>
      </c>
      <c r="L10272" t="s">
        <v>24</v>
      </c>
      <c r="M10272" t="str">
        <f t="shared" si="723"/>
        <v>http://logeion.uchicago.edu/index.html#per–vasto</v>
      </c>
    </row>
    <row r="10273" spans="1:13" ht="15" customHeight="1" x14ac:dyDescent="0.2">
      <c r="A10273" t="s">
        <v>35612</v>
      </c>
      <c r="B10273" t="s">
        <v>35613</v>
      </c>
      <c r="C10273" t="str">
        <f t="shared" si="727"/>
        <v>pera –ae f.</v>
      </c>
      <c r="D10273" t="str">
        <f t="shared" si="726"/>
        <v>pera</v>
      </c>
      <c r="E10273" t="s">
        <v>35614</v>
      </c>
      <c r="F10273" t="s">
        <v>35614</v>
      </c>
      <c r="G10273" t="s">
        <v>76</v>
      </c>
      <c r="H10273">
        <v>1</v>
      </c>
      <c r="I10273">
        <v>0</v>
      </c>
      <c r="J10273">
        <v>0</v>
      </c>
      <c r="K10273">
        <v>0</v>
      </c>
      <c r="L10273" t="s">
        <v>19</v>
      </c>
      <c r="M10273" t="str">
        <f t="shared" si="723"/>
        <v>http://logeion.uchicago.edu/index.html#pera</v>
      </c>
    </row>
    <row r="10274" spans="1:13" ht="15" customHeight="1" x14ac:dyDescent="0.2">
      <c r="A10274" t="s">
        <v>35616</v>
      </c>
      <c r="B10274" t="s">
        <v>35617</v>
      </c>
      <c r="C10274" t="str">
        <f t="shared" si="727"/>
        <v>peradulescens –entis</v>
      </c>
      <c r="D10274" t="str">
        <f t="shared" si="726"/>
        <v>peradulescens</v>
      </c>
      <c r="E10274" t="s">
        <v>35618</v>
      </c>
      <c r="F10274" t="s">
        <v>35618</v>
      </c>
      <c r="G10274" t="s">
        <v>230</v>
      </c>
      <c r="H10274">
        <v>3</v>
      </c>
      <c r="I10274">
        <v>0</v>
      </c>
      <c r="J10274">
        <v>0</v>
      </c>
      <c r="K10274">
        <v>0</v>
      </c>
      <c r="L10274" t="s">
        <v>36</v>
      </c>
      <c r="M10274" t="str">
        <f t="shared" si="723"/>
        <v>http://logeion.uchicago.edu/index.html#peradulescens</v>
      </c>
    </row>
    <row r="10275" spans="1:13" ht="15" customHeight="1" x14ac:dyDescent="0.2">
      <c r="A10275" t="s">
        <v>35619</v>
      </c>
      <c r="B10275" t="s">
        <v>35620</v>
      </c>
      <c r="C10275" t="str">
        <f t="shared" si="727"/>
        <v>peraeque</v>
      </c>
      <c r="D10275" t="s">
        <v>35620</v>
      </c>
      <c r="E10275" t="s">
        <v>35621</v>
      </c>
      <c r="F10275" t="s">
        <v>35622</v>
      </c>
      <c r="G10275" t="s">
        <v>89</v>
      </c>
      <c r="I10275">
        <v>0</v>
      </c>
      <c r="J10275">
        <v>0</v>
      </c>
      <c r="K10275">
        <v>0</v>
      </c>
      <c r="L10275" t="s">
        <v>90</v>
      </c>
      <c r="M10275" t="str">
        <f t="shared" ref="M10275:M10338" si="728">"http://logeion.uchicago.edu/index.html#"&amp;D10275</f>
        <v>http://logeion.uchicago.edu/index.html#peraequē</v>
      </c>
    </row>
    <row r="10276" spans="1:13" ht="15" customHeight="1" x14ac:dyDescent="0.2">
      <c r="A10276" t="s">
        <v>35625</v>
      </c>
      <c r="B10276" t="s">
        <v>35626</v>
      </c>
      <c r="C10276" t="str">
        <f t="shared" si="727"/>
        <v>perago peragere peregi peractum</v>
      </c>
      <c r="D10276" t="str">
        <f t="shared" ref="D10276:D10317" si="729">IF(ISBLANK(B10276),0,LEFT( C10276, FIND( " ", C10276 ) - 1 ))</f>
        <v>perago</v>
      </c>
      <c r="E10276" t="s">
        <v>35627</v>
      </c>
      <c r="F10276" t="s">
        <v>35628</v>
      </c>
      <c r="G10276" t="s">
        <v>66</v>
      </c>
      <c r="I10276">
        <v>3</v>
      </c>
      <c r="J10276">
        <v>0</v>
      </c>
      <c r="K10276">
        <v>0</v>
      </c>
      <c r="L10276" t="s">
        <v>24</v>
      </c>
      <c r="M10276" t="str">
        <f t="shared" si="728"/>
        <v>http://logeion.uchicago.edu/index.html#perago</v>
      </c>
    </row>
    <row r="10277" spans="1:13" ht="15" customHeight="1" x14ac:dyDescent="0.2">
      <c r="A10277" t="s">
        <v>35629</v>
      </c>
      <c r="B10277" t="s">
        <v>35630</v>
      </c>
      <c r="C10277" t="str">
        <f t="shared" si="727"/>
        <v>peragro peragrare peragravi peragratus</v>
      </c>
      <c r="D10277" t="str">
        <f t="shared" si="729"/>
        <v>peragro</v>
      </c>
      <c r="E10277" t="s">
        <v>35631</v>
      </c>
      <c r="F10277" t="s">
        <v>35632</v>
      </c>
      <c r="G10277" t="s">
        <v>23</v>
      </c>
      <c r="I10277">
        <v>1</v>
      </c>
      <c r="J10277">
        <v>0</v>
      </c>
      <c r="K10277">
        <v>0</v>
      </c>
      <c r="L10277" t="s">
        <v>24</v>
      </c>
      <c r="M10277" t="str">
        <f t="shared" si="728"/>
        <v>http://logeion.uchicago.edu/index.html#peragro</v>
      </c>
    </row>
    <row r="10278" spans="1:13" ht="15" customHeight="1" x14ac:dyDescent="0.2">
      <c r="A10278" t="s">
        <v>35633</v>
      </c>
      <c r="B10278" t="s">
        <v>35634</v>
      </c>
      <c r="C10278" t="str">
        <f t="shared" si="727"/>
        <v>perambulo perambulare perambulavi perambulatus</v>
      </c>
      <c r="D10278" t="str">
        <f t="shared" si="729"/>
        <v>perambulo</v>
      </c>
      <c r="E10278" t="s">
        <v>35635</v>
      </c>
      <c r="F10278" t="s">
        <v>35636</v>
      </c>
      <c r="G10278" t="s">
        <v>23</v>
      </c>
      <c r="I10278">
        <v>1</v>
      </c>
      <c r="J10278">
        <v>0</v>
      </c>
      <c r="K10278">
        <v>0</v>
      </c>
      <c r="L10278" t="s">
        <v>24</v>
      </c>
      <c r="M10278" t="str">
        <f t="shared" si="728"/>
        <v>http://logeion.uchicago.edu/index.html#perambulo</v>
      </c>
    </row>
    <row r="10279" spans="1:13" ht="15" customHeight="1" x14ac:dyDescent="0.2">
      <c r="A10279" t="s">
        <v>35639</v>
      </c>
      <c r="B10279" t="s">
        <v>35640</v>
      </c>
      <c r="C10279" t="str">
        <f t="shared" si="727"/>
        <v>perangustus –a –um</v>
      </c>
      <c r="D10279" t="str">
        <f t="shared" si="729"/>
        <v>perangustus</v>
      </c>
      <c r="E10279" t="s">
        <v>35641</v>
      </c>
      <c r="F10279" t="s">
        <v>35641</v>
      </c>
      <c r="G10279" t="s">
        <v>61</v>
      </c>
      <c r="H10279">
        <v>1</v>
      </c>
      <c r="I10279">
        <v>0</v>
      </c>
      <c r="J10279">
        <v>0</v>
      </c>
      <c r="K10279">
        <v>0</v>
      </c>
      <c r="L10279" t="s">
        <v>36</v>
      </c>
      <c r="M10279" t="str">
        <f t="shared" si="728"/>
        <v>http://logeion.uchicago.edu/index.html#perangustus</v>
      </c>
    </row>
    <row r="10280" spans="1:13" ht="15" customHeight="1" x14ac:dyDescent="0.2">
      <c r="A10280" t="s">
        <v>35646</v>
      </c>
      <c r="B10280" t="s">
        <v>35647</v>
      </c>
      <c r="C10280" t="str">
        <f t="shared" si="727"/>
        <v>peraro perarare peraravi peraratus</v>
      </c>
      <c r="D10280" t="str">
        <f t="shared" si="729"/>
        <v>peraro</v>
      </c>
      <c r="E10280" t="s">
        <v>35648</v>
      </c>
      <c r="F10280" t="s">
        <v>35648</v>
      </c>
      <c r="G10280" t="s">
        <v>23</v>
      </c>
      <c r="I10280">
        <v>1</v>
      </c>
      <c r="J10280">
        <v>0</v>
      </c>
      <c r="K10280">
        <v>0</v>
      </c>
      <c r="L10280" t="s">
        <v>24</v>
      </c>
      <c r="M10280" t="str">
        <f t="shared" si="728"/>
        <v>http://logeion.uchicago.edu/index.html#peraro</v>
      </c>
    </row>
    <row r="10281" spans="1:13" ht="15" customHeight="1" x14ac:dyDescent="0.2">
      <c r="A10281" t="s">
        <v>35649</v>
      </c>
      <c r="B10281" t="s">
        <v>35650</v>
      </c>
      <c r="C10281" t="str">
        <f t="shared" si="727"/>
        <v>perattentus –a –um</v>
      </c>
      <c r="D10281" t="str">
        <f t="shared" si="729"/>
        <v>perattentus</v>
      </c>
      <c r="E10281" t="s">
        <v>35651</v>
      </c>
      <c r="F10281" t="s">
        <v>35651</v>
      </c>
      <c r="G10281" t="s">
        <v>61</v>
      </c>
      <c r="H10281">
        <v>1</v>
      </c>
      <c r="I10281">
        <v>0</v>
      </c>
      <c r="J10281">
        <v>0</v>
      </c>
      <c r="K10281">
        <v>0</v>
      </c>
      <c r="L10281" t="s">
        <v>36</v>
      </c>
      <c r="M10281" t="str">
        <f t="shared" si="728"/>
        <v>http://logeion.uchicago.edu/index.html#perattentus</v>
      </c>
    </row>
    <row r="10282" spans="1:13" ht="15" customHeight="1" x14ac:dyDescent="0.2">
      <c r="A10282" t="s">
        <v>53667</v>
      </c>
      <c r="B10282" t="s">
        <v>54001</v>
      </c>
      <c r="C10282" t="str">
        <f t="shared" si="727"/>
        <v>perbasio perbasiare</v>
      </c>
      <c r="D10282" t="str">
        <f t="shared" si="729"/>
        <v>perbasio</v>
      </c>
      <c r="E10282" t="s">
        <v>53668</v>
      </c>
      <c r="F10282" t="s">
        <v>53668</v>
      </c>
      <c r="G10282" t="s">
        <v>23</v>
      </c>
      <c r="I10282">
        <v>1</v>
      </c>
      <c r="J10282">
        <v>0</v>
      </c>
      <c r="K10282">
        <v>0</v>
      </c>
      <c r="L10282" t="s">
        <v>24</v>
      </c>
      <c r="M10282" t="str">
        <f t="shared" si="728"/>
        <v>http://logeion.uchicago.edu/index.html#perbasio</v>
      </c>
    </row>
    <row r="10283" spans="1:13" ht="15" customHeight="1" x14ac:dyDescent="0.2">
      <c r="A10283" t="s">
        <v>35653</v>
      </c>
      <c r="B10283" t="s">
        <v>54454</v>
      </c>
      <c r="C10283" t="str">
        <f t="shared" si="727"/>
        <v>perbonus –a –um</v>
      </c>
      <c r="D10283" t="str">
        <f t="shared" si="729"/>
        <v>perbonus</v>
      </c>
      <c r="E10283" t="s">
        <v>54188</v>
      </c>
      <c r="F10283" t="s">
        <v>54188</v>
      </c>
      <c r="G10283" t="s">
        <v>61</v>
      </c>
      <c r="H10283">
        <v>1</v>
      </c>
      <c r="I10283">
        <v>0</v>
      </c>
      <c r="J10283">
        <v>0</v>
      </c>
      <c r="K10283">
        <v>0</v>
      </c>
      <c r="L10283" t="s">
        <v>36</v>
      </c>
      <c r="M10283" t="str">
        <f t="shared" si="728"/>
        <v>http://logeion.uchicago.edu/index.html#perbonus</v>
      </c>
    </row>
    <row r="10284" spans="1:13" ht="15" customHeight="1" x14ac:dyDescent="0.2">
      <c r="A10284" t="s">
        <v>35655</v>
      </c>
      <c r="B10284" t="s">
        <v>35656</v>
      </c>
      <c r="C10284" t="str">
        <f t="shared" si="727"/>
        <v>perbrevis –e</v>
      </c>
      <c r="D10284" t="str">
        <f t="shared" si="729"/>
        <v>perbrevis</v>
      </c>
      <c r="E10284" t="s">
        <v>35657</v>
      </c>
      <c r="F10284" t="s">
        <v>35657</v>
      </c>
      <c r="G10284" t="s">
        <v>155</v>
      </c>
      <c r="H10284">
        <v>3</v>
      </c>
      <c r="I10284">
        <v>0</v>
      </c>
      <c r="J10284">
        <v>0</v>
      </c>
      <c r="K10284">
        <v>0</v>
      </c>
      <c r="L10284" t="s">
        <v>36</v>
      </c>
      <c r="M10284" t="str">
        <f t="shared" si="728"/>
        <v>http://logeion.uchicago.edu/index.html#perbrevis</v>
      </c>
    </row>
    <row r="10285" spans="1:13" ht="15" customHeight="1" x14ac:dyDescent="0.2">
      <c r="A10285" t="s">
        <v>35659</v>
      </c>
      <c r="B10285" t="s">
        <v>35660</v>
      </c>
      <c r="C10285" t="str">
        <f t="shared" si="727"/>
        <v>percalesco percalescere percalui —</v>
      </c>
      <c r="D10285" t="str">
        <f t="shared" si="729"/>
        <v>percalesco</v>
      </c>
      <c r="E10285" t="s">
        <v>35661</v>
      </c>
      <c r="F10285" t="s">
        <v>35662</v>
      </c>
      <c r="G10285" t="s">
        <v>66</v>
      </c>
      <c r="I10285">
        <v>3</v>
      </c>
      <c r="J10285">
        <v>0</v>
      </c>
      <c r="K10285">
        <v>0</v>
      </c>
      <c r="L10285" t="s">
        <v>24</v>
      </c>
      <c r="M10285" t="str">
        <f t="shared" si="728"/>
        <v>http://logeion.uchicago.edu/index.html#percalesco</v>
      </c>
    </row>
    <row r="10286" spans="1:13" ht="15" customHeight="1" x14ac:dyDescent="0.2">
      <c r="A10286" t="s">
        <v>35665</v>
      </c>
      <c r="B10286" t="s">
        <v>35666</v>
      </c>
      <c r="C10286" t="str">
        <f t="shared" si="727"/>
        <v>percelebro percelebrare</v>
      </c>
      <c r="D10286" t="str">
        <f t="shared" si="729"/>
        <v>percelebro</v>
      </c>
      <c r="E10286" t="s">
        <v>35667</v>
      </c>
      <c r="F10286" t="s">
        <v>35668</v>
      </c>
      <c r="G10286" t="s">
        <v>23</v>
      </c>
      <c r="I10286">
        <v>1</v>
      </c>
      <c r="J10286">
        <v>0</v>
      </c>
      <c r="K10286">
        <v>0</v>
      </c>
      <c r="L10286" t="s">
        <v>24</v>
      </c>
      <c r="M10286" t="str">
        <f t="shared" si="728"/>
        <v>http://logeion.uchicago.edu/index.html#percelebro</v>
      </c>
    </row>
    <row r="10287" spans="1:13" ht="15" customHeight="1" x14ac:dyDescent="0.2">
      <c r="A10287" t="s">
        <v>35669</v>
      </c>
      <c r="B10287" t="s">
        <v>35670</v>
      </c>
      <c r="C10287" t="str">
        <f t="shared" si="727"/>
        <v>perceler perceleris</v>
      </c>
      <c r="D10287" t="str">
        <f t="shared" si="729"/>
        <v>perceler</v>
      </c>
      <c r="E10287" t="s">
        <v>35671</v>
      </c>
      <c r="F10287" t="s">
        <v>35672</v>
      </c>
      <c r="G10287" t="s">
        <v>536</v>
      </c>
      <c r="H10287">
        <v>3</v>
      </c>
      <c r="I10287">
        <v>0</v>
      </c>
      <c r="J10287">
        <v>0</v>
      </c>
      <c r="K10287">
        <v>0</v>
      </c>
      <c r="L10287" t="s">
        <v>36</v>
      </c>
      <c r="M10287" t="str">
        <f t="shared" si="728"/>
        <v>http://logeion.uchicago.edu/index.html#perceler</v>
      </c>
    </row>
    <row r="10288" spans="1:13" ht="15" customHeight="1" x14ac:dyDescent="0.2">
      <c r="A10288" t="s">
        <v>35673</v>
      </c>
      <c r="B10288" t="s">
        <v>35674</v>
      </c>
      <c r="C10288" t="str">
        <f t="shared" si="727"/>
        <v>percello percellere perculi perculsum</v>
      </c>
      <c r="D10288" t="str">
        <f t="shared" si="729"/>
        <v>percello</v>
      </c>
      <c r="E10288" t="s">
        <v>1916</v>
      </c>
      <c r="F10288" t="s">
        <v>35675</v>
      </c>
      <c r="G10288" t="s">
        <v>66</v>
      </c>
      <c r="I10288">
        <v>3</v>
      </c>
      <c r="J10288">
        <v>0</v>
      </c>
      <c r="K10288">
        <v>0</v>
      </c>
      <c r="L10288" t="s">
        <v>24</v>
      </c>
      <c r="M10288" t="str">
        <f t="shared" si="728"/>
        <v>http://logeion.uchicago.edu/index.html#percello</v>
      </c>
    </row>
    <row r="10289" spans="1:13" ht="15" customHeight="1" x14ac:dyDescent="0.2">
      <c r="A10289" t="s">
        <v>35682</v>
      </c>
      <c r="B10289" t="s">
        <v>35683</v>
      </c>
      <c r="C10289" t="str">
        <f t="shared" si="727"/>
        <v>percipio percipere percepi perceptus</v>
      </c>
      <c r="D10289" t="str">
        <f t="shared" si="729"/>
        <v>percipio</v>
      </c>
      <c r="E10289" t="s">
        <v>35684</v>
      </c>
      <c r="F10289" t="s">
        <v>35685</v>
      </c>
      <c r="G10289" t="s">
        <v>101</v>
      </c>
      <c r="I10289">
        <v>3</v>
      </c>
      <c r="J10289">
        <v>0</v>
      </c>
      <c r="K10289">
        <v>0</v>
      </c>
      <c r="L10289" t="s">
        <v>24</v>
      </c>
      <c r="M10289" t="str">
        <f t="shared" si="728"/>
        <v>http://logeion.uchicago.edu/index.html#percipio</v>
      </c>
    </row>
    <row r="10290" spans="1:13" ht="15" customHeight="1" x14ac:dyDescent="0.2">
      <c r="A10290" t="s">
        <v>35689</v>
      </c>
      <c r="B10290" t="s">
        <v>35690</v>
      </c>
      <c r="C10290" t="str">
        <f t="shared" si="727"/>
        <v>percolo percolere percolui percultum</v>
      </c>
      <c r="D10290" t="str">
        <f t="shared" si="729"/>
        <v>percolo</v>
      </c>
      <c r="E10290" t="s">
        <v>35691</v>
      </c>
      <c r="F10290" t="s">
        <v>35692</v>
      </c>
      <c r="G10290" t="s">
        <v>66</v>
      </c>
      <c r="I10290">
        <v>3</v>
      </c>
      <c r="J10290">
        <v>0</v>
      </c>
      <c r="K10290">
        <v>0</v>
      </c>
      <c r="L10290" t="s">
        <v>24</v>
      </c>
      <c r="M10290" t="str">
        <f t="shared" si="728"/>
        <v>http://logeion.uchicago.edu/index.html#percolo</v>
      </c>
    </row>
    <row r="10291" spans="1:13" ht="15" customHeight="1" x14ac:dyDescent="0.2">
      <c r="A10291" t="s">
        <v>53669</v>
      </c>
      <c r="B10291" t="s">
        <v>54002</v>
      </c>
      <c r="C10291" t="str">
        <f t="shared" si="727"/>
        <v>percolopo percolopare</v>
      </c>
      <c r="D10291" t="str">
        <f t="shared" si="729"/>
        <v>percolopo</v>
      </c>
      <c r="E10291" t="s">
        <v>53670</v>
      </c>
      <c r="F10291" t="s">
        <v>53670</v>
      </c>
      <c r="G10291" t="s">
        <v>23</v>
      </c>
      <c r="I10291">
        <v>1</v>
      </c>
      <c r="J10291">
        <v>0</v>
      </c>
      <c r="K10291">
        <v>0</v>
      </c>
      <c r="L10291" t="s">
        <v>24</v>
      </c>
      <c r="M10291" t="str">
        <f t="shared" si="728"/>
        <v>http://logeion.uchicago.edu/index.html#percolopo</v>
      </c>
    </row>
    <row r="10292" spans="1:13" ht="15" customHeight="1" x14ac:dyDescent="0.2">
      <c r="A10292" t="s">
        <v>35695</v>
      </c>
      <c r="B10292" t="s">
        <v>35696</v>
      </c>
      <c r="C10292" t="str">
        <f t="shared" si="727"/>
        <v>percontatio –onis f.</v>
      </c>
      <c r="D10292" t="str">
        <f t="shared" si="729"/>
        <v>percontatio</v>
      </c>
      <c r="E10292" t="s">
        <v>35697</v>
      </c>
      <c r="F10292" t="s">
        <v>35698</v>
      </c>
      <c r="G10292" t="s">
        <v>29</v>
      </c>
      <c r="H10292">
        <v>3</v>
      </c>
      <c r="I10292">
        <v>0</v>
      </c>
      <c r="J10292">
        <v>0</v>
      </c>
      <c r="K10292">
        <v>0</v>
      </c>
      <c r="L10292" t="s">
        <v>19</v>
      </c>
      <c r="M10292" t="str">
        <f t="shared" si="728"/>
        <v>http://logeion.uchicago.edu/index.html#percontatio</v>
      </c>
    </row>
    <row r="10293" spans="1:13" ht="15" customHeight="1" x14ac:dyDescent="0.2">
      <c r="A10293" t="s">
        <v>35713</v>
      </c>
      <c r="B10293" t="s">
        <v>35714</v>
      </c>
      <c r="C10293" t="str">
        <f t="shared" si="727"/>
        <v>percontatio (percunct–) –onis f.</v>
      </c>
      <c r="D10293" t="str">
        <f t="shared" si="729"/>
        <v>percontatio</v>
      </c>
      <c r="E10293" t="s">
        <v>35697</v>
      </c>
      <c r="F10293" t="s">
        <v>35698</v>
      </c>
      <c r="G10293" t="s">
        <v>29</v>
      </c>
      <c r="H10293">
        <v>3</v>
      </c>
      <c r="I10293">
        <v>0</v>
      </c>
      <c r="J10293">
        <v>0</v>
      </c>
      <c r="K10293">
        <v>0</v>
      </c>
      <c r="L10293" t="s">
        <v>19</v>
      </c>
      <c r="M10293" t="str">
        <f t="shared" si="728"/>
        <v>http://logeion.uchicago.edu/index.html#percontatio</v>
      </c>
    </row>
    <row r="10294" spans="1:13" ht="15" customHeight="1" x14ac:dyDescent="0.2">
      <c r="A10294" t="s">
        <v>35700</v>
      </c>
      <c r="B10294" t="s">
        <v>35701</v>
      </c>
      <c r="C10294" t="str">
        <f t="shared" si="727"/>
        <v>percontor –ari –atus</v>
      </c>
      <c r="D10294" t="str">
        <f t="shared" si="729"/>
        <v>percontor</v>
      </c>
      <c r="E10294" t="s">
        <v>35702</v>
      </c>
      <c r="F10294" t="s">
        <v>35703</v>
      </c>
      <c r="G10294" t="s">
        <v>170</v>
      </c>
      <c r="I10294">
        <v>1</v>
      </c>
      <c r="L10294" t="s">
        <v>24</v>
      </c>
      <c r="M10294" t="str">
        <f t="shared" si="728"/>
        <v>http://logeion.uchicago.edu/index.html#percontor</v>
      </c>
    </row>
    <row r="10295" spans="1:13" ht="15" customHeight="1" x14ac:dyDescent="0.2">
      <c r="A10295" t="s">
        <v>35716</v>
      </c>
      <c r="B10295" t="s">
        <v>35717</v>
      </c>
      <c r="C10295" t="str">
        <f t="shared" si="727"/>
        <v>percontor or percunctor –ari –atus sum</v>
      </c>
      <c r="D10295" t="str">
        <f t="shared" si="729"/>
        <v>percontor</v>
      </c>
      <c r="E10295" t="s">
        <v>35718</v>
      </c>
      <c r="F10295" t="s">
        <v>35719</v>
      </c>
      <c r="G10295" t="s">
        <v>170</v>
      </c>
      <c r="I10295">
        <v>1</v>
      </c>
      <c r="J10295">
        <v>0</v>
      </c>
      <c r="K10295">
        <v>0</v>
      </c>
      <c r="L10295" t="s">
        <v>24</v>
      </c>
      <c r="M10295" t="str">
        <f t="shared" si="728"/>
        <v>http://logeion.uchicago.edu/index.html#percontor</v>
      </c>
    </row>
    <row r="10296" spans="1:13" ht="15" customHeight="1" x14ac:dyDescent="0.2">
      <c r="A10296" t="s">
        <v>35721</v>
      </c>
      <c r="B10296" t="s">
        <v>35722</v>
      </c>
      <c r="C10296" t="str">
        <f t="shared" si="727"/>
        <v>percurro –ere –cucurri or curri –cursus</v>
      </c>
      <c r="D10296" t="str">
        <f t="shared" si="729"/>
        <v>percurro</v>
      </c>
      <c r="E10296" t="s">
        <v>35723</v>
      </c>
      <c r="F10296" t="s">
        <v>35724</v>
      </c>
      <c r="G10296" t="s">
        <v>66</v>
      </c>
      <c r="I10296">
        <v>3</v>
      </c>
      <c r="J10296">
        <v>0</v>
      </c>
      <c r="K10296">
        <v>0</v>
      </c>
      <c r="L10296" t="s">
        <v>24</v>
      </c>
      <c r="M10296" t="str">
        <f t="shared" si="728"/>
        <v>http://logeion.uchicago.edu/index.html#percurro</v>
      </c>
    </row>
    <row r="10297" spans="1:13" ht="15" customHeight="1" x14ac:dyDescent="0.2">
      <c r="A10297" t="s">
        <v>35725</v>
      </c>
      <c r="B10297" t="s">
        <v>35726</v>
      </c>
      <c r="C10297" t="str">
        <f t="shared" si="727"/>
        <v>percurso –percursare</v>
      </c>
      <c r="D10297" t="str">
        <f t="shared" si="729"/>
        <v>percurso</v>
      </c>
      <c r="E10297" t="s">
        <v>35727</v>
      </c>
      <c r="F10297" t="s">
        <v>35727</v>
      </c>
      <c r="G10297" t="s">
        <v>23</v>
      </c>
      <c r="I10297">
        <v>1</v>
      </c>
      <c r="J10297">
        <v>0</v>
      </c>
      <c r="K10297">
        <v>0</v>
      </c>
      <c r="L10297" t="s">
        <v>24</v>
      </c>
      <c r="M10297" t="str">
        <f t="shared" si="728"/>
        <v>http://logeion.uchicago.edu/index.html#percurso</v>
      </c>
    </row>
    <row r="10298" spans="1:13" ht="15" customHeight="1" x14ac:dyDescent="0.2">
      <c r="A10298" t="s">
        <v>35729</v>
      </c>
      <c r="B10298" t="s">
        <v>35730</v>
      </c>
      <c r="C10298" t="str">
        <f t="shared" si="727"/>
        <v>percussor –oris m.</v>
      </c>
      <c r="D10298" t="str">
        <f t="shared" si="729"/>
        <v>percussor</v>
      </c>
      <c r="E10298" t="s">
        <v>35731</v>
      </c>
      <c r="F10298" t="s">
        <v>35732</v>
      </c>
      <c r="G10298" t="s">
        <v>29</v>
      </c>
      <c r="H10298">
        <v>3</v>
      </c>
      <c r="I10298">
        <v>0</v>
      </c>
      <c r="J10298">
        <v>0</v>
      </c>
      <c r="K10298">
        <v>0</v>
      </c>
      <c r="L10298" t="s">
        <v>19</v>
      </c>
      <c r="M10298" t="str">
        <f t="shared" si="728"/>
        <v>http://logeion.uchicago.edu/index.html#percussor</v>
      </c>
    </row>
    <row r="10299" spans="1:13" ht="15" customHeight="1" x14ac:dyDescent="0.2">
      <c r="A10299" t="s">
        <v>35734</v>
      </c>
      <c r="B10299" t="s">
        <v>35735</v>
      </c>
      <c r="C10299" t="str">
        <f t="shared" si="727"/>
        <v>percutio percutere percussi percussum</v>
      </c>
      <c r="D10299" t="str">
        <f t="shared" si="729"/>
        <v>percutio</v>
      </c>
      <c r="E10299" t="s">
        <v>57454</v>
      </c>
      <c r="F10299" t="s">
        <v>57455</v>
      </c>
      <c r="G10299" t="s">
        <v>101</v>
      </c>
      <c r="I10299">
        <v>3</v>
      </c>
      <c r="J10299">
        <v>0</v>
      </c>
      <c r="K10299">
        <v>0</v>
      </c>
      <c r="L10299" t="s">
        <v>24</v>
      </c>
      <c r="M10299" t="str">
        <f t="shared" si="728"/>
        <v>http://logeion.uchicago.edu/index.html#percutio</v>
      </c>
    </row>
    <row r="10300" spans="1:13" ht="15" customHeight="1" x14ac:dyDescent="0.2">
      <c r="A10300" t="s">
        <v>35737</v>
      </c>
      <c r="B10300" t="s">
        <v>35738</v>
      </c>
      <c r="C10300" t="str">
        <f t="shared" si="727"/>
        <v>perdepso –ere –ui</v>
      </c>
      <c r="D10300" t="str">
        <f t="shared" si="729"/>
        <v>perdepso</v>
      </c>
      <c r="E10300" t="s">
        <v>35739</v>
      </c>
      <c r="F10300" t="s">
        <v>35739</v>
      </c>
      <c r="G10300" t="s">
        <v>66</v>
      </c>
      <c r="I10300">
        <v>3</v>
      </c>
      <c r="J10300">
        <v>0</v>
      </c>
      <c r="K10300">
        <v>0</v>
      </c>
      <c r="L10300" t="s">
        <v>24</v>
      </c>
      <c r="M10300" t="str">
        <f t="shared" si="728"/>
        <v>http://logeion.uchicago.edu/index.html#perdepso</v>
      </c>
    </row>
    <row r="10301" spans="1:13" ht="15" customHeight="1" x14ac:dyDescent="0.2">
      <c r="A10301" t="s">
        <v>35744</v>
      </c>
      <c r="B10301" t="s">
        <v>35745</v>
      </c>
      <c r="C10301" t="str">
        <f t="shared" si="727"/>
        <v>perditor –oris m.</v>
      </c>
      <c r="D10301" t="str">
        <f t="shared" si="729"/>
        <v>perditor</v>
      </c>
      <c r="E10301" t="s">
        <v>35746</v>
      </c>
      <c r="F10301" t="s">
        <v>35746</v>
      </c>
      <c r="G10301" t="s">
        <v>29</v>
      </c>
      <c r="H10301">
        <v>3</v>
      </c>
      <c r="I10301">
        <v>0</v>
      </c>
      <c r="J10301">
        <v>0</v>
      </c>
      <c r="K10301">
        <v>0</v>
      </c>
      <c r="L10301" t="s">
        <v>19</v>
      </c>
      <c r="M10301" t="str">
        <f t="shared" si="728"/>
        <v>http://logeion.uchicago.edu/index.html#perditor</v>
      </c>
    </row>
    <row r="10302" spans="1:13" ht="15" customHeight="1" x14ac:dyDescent="0.2">
      <c r="A10302" t="s">
        <v>35747</v>
      </c>
      <c r="B10302" t="s">
        <v>35748</v>
      </c>
      <c r="C10302" t="str">
        <f t="shared" si="727"/>
        <v>perditus –a –um</v>
      </c>
      <c r="D10302" t="str">
        <f t="shared" si="729"/>
        <v>perditus</v>
      </c>
      <c r="E10302" t="s">
        <v>35749</v>
      </c>
      <c r="F10302" t="s">
        <v>35750</v>
      </c>
      <c r="G10302" t="s">
        <v>61</v>
      </c>
      <c r="H10302">
        <v>1</v>
      </c>
      <c r="I10302">
        <v>0</v>
      </c>
      <c r="J10302">
        <v>0</v>
      </c>
      <c r="K10302">
        <v>0</v>
      </c>
      <c r="L10302" t="s">
        <v>36</v>
      </c>
      <c r="M10302" t="str">
        <f t="shared" si="728"/>
        <v>http://logeion.uchicago.edu/index.html#perditus</v>
      </c>
    </row>
    <row r="10303" spans="1:13" ht="15" customHeight="1" x14ac:dyDescent="0.2">
      <c r="A10303" t="s">
        <v>35754</v>
      </c>
      <c r="B10303" t="s">
        <v>35755</v>
      </c>
      <c r="C10303" t="str">
        <f t="shared" si="727"/>
        <v>perdo perdere perdidi perditus</v>
      </c>
      <c r="D10303" t="str">
        <f t="shared" si="729"/>
        <v>perdo</v>
      </c>
      <c r="E10303" t="s">
        <v>13463</v>
      </c>
      <c r="F10303" t="s">
        <v>35756</v>
      </c>
      <c r="G10303" t="s">
        <v>66</v>
      </c>
      <c r="I10303">
        <v>3</v>
      </c>
      <c r="J10303">
        <v>0</v>
      </c>
      <c r="K10303">
        <v>0</v>
      </c>
      <c r="L10303" t="s">
        <v>24</v>
      </c>
      <c r="M10303" t="str">
        <f t="shared" si="728"/>
        <v>http://logeion.uchicago.edu/index.html#perdo</v>
      </c>
    </row>
    <row r="10304" spans="1:13" ht="15" customHeight="1" x14ac:dyDescent="0.2">
      <c r="A10304" t="s">
        <v>35757</v>
      </c>
      <c r="B10304" t="s">
        <v>59172</v>
      </c>
      <c r="C10304" t="str">
        <f t="shared" si="727"/>
        <v>perdoceo –docere –docui –doctum</v>
      </c>
      <c r="D10304" t="str">
        <f t="shared" si="729"/>
        <v>perdoceo</v>
      </c>
      <c r="E10304" t="s">
        <v>59329</v>
      </c>
      <c r="F10304" t="s">
        <v>59329</v>
      </c>
      <c r="G10304" t="s">
        <v>95</v>
      </c>
      <c r="I10304">
        <v>2</v>
      </c>
      <c r="J10304">
        <v>0</v>
      </c>
      <c r="K10304">
        <v>0</v>
      </c>
      <c r="L10304" t="s">
        <v>24</v>
      </c>
      <c r="M10304" t="str">
        <f t="shared" si="728"/>
        <v>http://logeion.uchicago.edu/index.html#perdoceo</v>
      </c>
    </row>
    <row r="10305" spans="1:13" ht="15" customHeight="1" x14ac:dyDescent="0.2">
      <c r="A10305" t="s">
        <v>35759</v>
      </c>
      <c r="B10305" t="s">
        <v>35760</v>
      </c>
      <c r="C10305" t="str">
        <f t="shared" si="727"/>
        <v>perdomo perdomare perdomui perdomitum</v>
      </c>
      <c r="D10305" t="str">
        <f t="shared" si="729"/>
        <v>perdomo</v>
      </c>
      <c r="E10305" t="s">
        <v>35761</v>
      </c>
      <c r="F10305" t="s">
        <v>35762</v>
      </c>
      <c r="G10305" t="s">
        <v>23</v>
      </c>
      <c r="I10305">
        <v>1</v>
      </c>
      <c r="J10305">
        <v>0</v>
      </c>
      <c r="K10305">
        <v>0</v>
      </c>
      <c r="L10305" t="s">
        <v>24</v>
      </c>
      <c r="M10305" t="str">
        <f t="shared" si="728"/>
        <v>http://logeion.uchicago.edu/index.html#perdomo</v>
      </c>
    </row>
    <row r="10306" spans="1:13" ht="15" customHeight="1" x14ac:dyDescent="0.2">
      <c r="A10306" t="s">
        <v>35763</v>
      </c>
      <c r="B10306" t="s">
        <v>35764</v>
      </c>
      <c r="C10306" t="str">
        <f t="shared" si="727"/>
        <v>perduco perducere perduxi perductum</v>
      </c>
      <c r="D10306" t="str">
        <f t="shared" si="729"/>
        <v>perduco</v>
      </c>
      <c r="E10306" t="s">
        <v>35765</v>
      </c>
      <c r="F10306" t="s">
        <v>35766</v>
      </c>
      <c r="G10306" t="s">
        <v>66</v>
      </c>
      <c r="I10306">
        <v>3</v>
      </c>
      <c r="J10306">
        <v>0</v>
      </c>
      <c r="K10306">
        <v>0</v>
      </c>
      <c r="L10306" t="s">
        <v>24</v>
      </c>
      <c r="M10306" t="str">
        <f t="shared" si="728"/>
        <v>http://logeion.uchicago.edu/index.html#perduco</v>
      </c>
    </row>
    <row r="10307" spans="1:13" ht="15" customHeight="1" x14ac:dyDescent="0.2">
      <c r="A10307" t="s">
        <v>35768</v>
      </c>
      <c r="B10307" t="s">
        <v>35769</v>
      </c>
      <c r="C10307" t="str">
        <f t="shared" si="727"/>
        <v>perductor –oris m.</v>
      </c>
      <c r="D10307" t="str">
        <f t="shared" si="729"/>
        <v>perductor</v>
      </c>
      <c r="E10307" t="s">
        <v>35770</v>
      </c>
      <c r="F10307" t="s">
        <v>35771</v>
      </c>
      <c r="G10307" t="s">
        <v>29</v>
      </c>
      <c r="H10307">
        <v>3</v>
      </c>
      <c r="I10307">
        <v>0</v>
      </c>
      <c r="J10307">
        <v>0</v>
      </c>
      <c r="K10307">
        <v>0</v>
      </c>
      <c r="L10307" t="s">
        <v>19</v>
      </c>
      <c r="M10307" t="str">
        <f t="shared" si="728"/>
        <v>http://logeion.uchicago.edu/index.html#perductor</v>
      </c>
    </row>
    <row r="10308" spans="1:13" ht="15" customHeight="1" x14ac:dyDescent="0.2">
      <c r="A10308" t="s">
        <v>35776</v>
      </c>
      <c r="B10308" t="s">
        <v>35777</v>
      </c>
      <c r="C10308" t="str">
        <f t="shared" si="727"/>
        <v>peredo –ere –edi –esus</v>
      </c>
      <c r="D10308" t="str">
        <f t="shared" si="729"/>
        <v>peredo</v>
      </c>
      <c r="E10308" t="s">
        <v>35778</v>
      </c>
      <c r="F10308" t="s">
        <v>35778</v>
      </c>
      <c r="G10308" t="s">
        <v>66</v>
      </c>
      <c r="I10308">
        <v>3</v>
      </c>
      <c r="J10308">
        <v>0</v>
      </c>
      <c r="K10308">
        <v>0</v>
      </c>
      <c r="L10308" t="s">
        <v>24</v>
      </c>
      <c r="M10308" t="str">
        <f t="shared" si="728"/>
        <v>http://logeion.uchicago.edu/index.html#peredo</v>
      </c>
    </row>
    <row r="10309" spans="1:13" ht="15" customHeight="1" x14ac:dyDescent="0.2">
      <c r="A10309" t="s">
        <v>35782</v>
      </c>
      <c r="B10309" t="s">
        <v>54636</v>
      </c>
      <c r="C10309" t="str">
        <f t="shared" si="727"/>
        <v>peregre or peregri</v>
      </c>
      <c r="D10309" t="str">
        <f t="shared" si="729"/>
        <v>peregre</v>
      </c>
      <c r="E10309" t="s">
        <v>35783</v>
      </c>
      <c r="F10309" t="s">
        <v>35784</v>
      </c>
      <c r="G10309" t="s">
        <v>89</v>
      </c>
      <c r="I10309">
        <v>0</v>
      </c>
      <c r="J10309">
        <v>1</v>
      </c>
      <c r="K10309">
        <v>0</v>
      </c>
      <c r="L10309" t="s">
        <v>90</v>
      </c>
      <c r="M10309" t="str">
        <f t="shared" si="728"/>
        <v>http://logeion.uchicago.edu/index.html#peregre</v>
      </c>
    </row>
    <row r="10310" spans="1:13" ht="15" customHeight="1" x14ac:dyDescent="0.2">
      <c r="A10310" t="s">
        <v>35785</v>
      </c>
      <c r="B10310" t="s">
        <v>57853</v>
      </c>
      <c r="C10310" t="str">
        <f t="shared" si="727"/>
        <v>peregrinatio –onis f.</v>
      </c>
      <c r="D10310" t="str">
        <f t="shared" si="729"/>
        <v>peregrinatio</v>
      </c>
      <c r="E10310" t="s">
        <v>57456</v>
      </c>
      <c r="F10310" t="s">
        <v>57456</v>
      </c>
      <c r="G10310" t="s">
        <v>29</v>
      </c>
      <c r="H10310">
        <v>3</v>
      </c>
      <c r="I10310">
        <v>0</v>
      </c>
      <c r="J10310">
        <v>0</v>
      </c>
      <c r="K10310">
        <v>0</v>
      </c>
      <c r="L10310" t="s">
        <v>19</v>
      </c>
      <c r="M10310" t="str">
        <f t="shared" si="728"/>
        <v>http://logeion.uchicago.edu/index.html#peregrinatio</v>
      </c>
    </row>
    <row r="10311" spans="1:13" ht="15" customHeight="1" x14ac:dyDescent="0.2">
      <c r="A10311" t="s">
        <v>35786</v>
      </c>
      <c r="B10311" t="s">
        <v>35787</v>
      </c>
      <c r="C10311" t="str">
        <f t="shared" si="727"/>
        <v>peregrinor peregrinari peregrinatus sum</v>
      </c>
      <c r="D10311" t="str">
        <f t="shared" si="729"/>
        <v>peregrinor</v>
      </c>
      <c r="E10311" t="s">
        <v>35788</v>
      </c>
      <c r="F10311" t="s">
        <v>35789</v>
      </c>
      <c r="G10311" t="s">
        <v>170</v>
      </c>
      <c r="I10311">
        <v>1</v>
      </c>
      <c r="J10311">
        <v>0</v>
      </c>
      <c r="K10311">
        <v>0</v>
      </c>
      <c r="L10311" t="s">
        <v>24</v>
      </c>
      <c r="M10311" t="str">
        <f t="shared" si="728"/>
        <v>http://logeion.uchicago.edu/index.html#peregrinor</v>
      </c>
    </row>
    <row r="10312" spans="1:13" ht="15" customHeight="1" x14ac:dyDescent="0.2">
      <c r="A10312" t="s">
        <v>35791</v>
      </c>
      <c r="B10312" t="s">
        <v>35792</v>
      </c>
      <c r="C10312" t="str">
        <f t="shared" si="727"/>
        <v>peregrinus –a –um</v>
      </c>
      <c r="D10312" t="str">
        <f t="shared" si="729"/>
        <v>peregrinus</v>
      </c>
      <c r="E10312" t="s">
        <v>35793</v>
      </c>
      <c r="F10312" t="s">
        <v>35794</v>
      </c>
      <c r="G10312" t="s">
        <v>61</v>
      </c>
      <c r="H10312">
        <v>1</v>
      </c>
      <c r="I10312">
        <v>0</v>
      </c>
      <c r="J10312">
        <v>0</v>
      </c>
      <c r="K10312">
        <v>0</v>
      </c>
      <c r="L10312" t="s">
        <v>36</v>
      </c>
      <c r="M10312" t="str">
        <f t="shared" si="728"/>
        <v>http://logeion.uchicago.edu/index.html#peregrinus</v>
      </c>
    </row>
    <row r="10313" spans="1:13" ht="15" customHeight="1" x14ac:dyDescent="0.2">
      <c r="A10313" t="s">
        <v>35796</v>
      </c>
      <c r="B10313" t="s">
        <v>35797</v>
      </c>
      <c r="C10313" t="str">
        <f t="shared" si="727"/>
        <v>perendinus –a –um</v>
      </c>
      <c r="D10313" t="str">
        <f t="shared" si="729"/>
        <v>perendinus</v>
      </c>
      <c r="E10313" t="s">
        <v>35798</v>
      </c>
      <c r="F10313" t="s">
        <v>35798</v>
      </c>
      <c r="G10313" t="s">
        <v>61</v>
      </c>
      <c r="H10313">
        <v>1</v>
      </c>
      <c r="I10313">
        <v>0</v>
      </c>
      <c r="J10313">
        <v>0</v>
      </c>
      <c r="K10313">
        <v>0</v>
      </c>
      <c r="L10313" t="s">
        <v>36</v>
      </c>
      <c r="M10313" t="str">
        <f t="shared" si="728"/>
        <v>http://logeion.uchicago.edu/index.html#perendinus</v>
      </c>
    </row>
    <row r="10314" spans="1:13" ht="15" customHeight="1" x14ac:dyDescent="0.2">
      <c r="A10314" t="s">
        <v>35800</v>
      </c>
      <c r="B10314" t="s">
        <v>35801</v>
      </c>
      <c r="C10314" t="str">
        <f t="shared" si="727"/>
        <v>perennis perennis perenne</v>
      </c>
      <c r="D10314" t="str">
        <f t="shared" si="729"/>
        <v>perennis</v>
      </c>
      <c r="E10314" t="s">
        <v>35802</v>
      </c>
      <c r="F10314" t="s">
        <v>35803</v>
      </c>
      <c r="G10314" t="s">
        <v>155</v>
      </c>
      <c r="H10314">
        <v>3</v>
      </c>
      <c r="I10314">
        <v>0</v>
      </c>
      <c r="J10314">
        <v>0</v>
      </c>
      <c r="K10314">
        <v>0</v>
      </c>
      <c r="L10314" t="s">
        <v>36</v>
      </c>
      <c r="M10314" t="str">
        <f t="shared" si="728"/>
        <v>http://logeion.uchicago.edu/index.html#perennis</v>
      </c>
    </row>
    <row r="10315" spans="1:13" ht="15" customHeight="1" x14ac:dyDescent="0.2">
      <c r="A10315" t="s">
        <v>35805</v>
      </c>
      <c r="B10315" t="s">
        <v>35806</v>
      </c>
      <c r="C10315" t="str">
        <f t="shared" si="727"/>
        <v>pereo perire perii peritus</v>
      </c>
      <c r="D10315" t="str">
        <f t="shared" si="729"/>
        <v>pereo</v>
      </c>
      <c r="E10315" t="s">
        <v>25310</v>
      </c>
      <c r="F10315" t="s">
        <v>35807</v>
      </c>
      <c r="G10315" t="s">
        <v>80</v>
      </c>
      <c r="I10315">
        <v>5</v>
      </c>
      <c r="J10315">
        <v>0</v>
      </c>
      <c r="K10315">
        <v>0</v>
      </c>
      <c r="L10315" t="s">
        <v>24</v>
      </c>
      <c r="M10315" t="str">
        <f t="shared" si="728"/>
        <v>http://logeion.uchicago.edu/index.html#pereo</v>
      </c>
    </row>
    <row r="10316" spans="1:13" ht="15" customHeight="1" x14ac:dyDescent="0.2">
      <c r="A10316" t="s">
        <v>35812</v>
      </c>
      <c r="B10316" t="s">
        <v>35813</v>
      </c>
      <c r="C10316" t="str">
        <f t="shared" si="727"/>
        <v>pererro pererrare pererravi pererratus</v>
      </c>
      <c r="D10316" t="str">
        <f t="shared" si="729"/>
        <v>pererro</v>
      </c>
      <c r="E10316" t="s">
        <v>35814</v>
      </c>
      <c r="F10316" t="s">
        <v>35815</v>
      </c>
      <c r="G10316" t="s">
        <v>23</v>
      </c>
      <c r="I10316">
        <v>1</v>
      </c>
      <c r="J10316">
        <v>0</v>
      </c>
      <c r="K10316">
        <v>0</v>
      </c>
      <c r="L10316" t="s">
        <v>24</v>
      </c>
      <c r="M10316" t="str">
        <f t="shared" si="728"/>
        <v>http://logeion.uchicago.edu/index.html#pererro</v>
      </c>
    </row>
    <row r="10317" spans="1:13" ht="15" customHeight="1" x14ac:dyDescent="0.2">
      <c r="A10317" t="s">
        <v>35779</v>
      </c>
      <c r="B10317" t="s">
        <v>35780</v>
      </c>
      <c r="C10317" t="str">
        <f t="shared" si="727"/>
        <v>peresus –a –um</v>
      </c>
      <c r="D10317" t="str">
        <f t="shared" si="729"/>
        <v>peresus</v>
      </c>
      <c r="E10317" t="s">
        <v>35781</v>
      </c>
      <c r="F10317" t="s">
        <v>35781</v>
      </c>
      <c r="G10317" t="s">
        <v>80</v>
      </c>
      <c r="I10317">
        <v>5</v>
      </c>
      <c r="J10317">
        <v>0</v>
      </c>
      <c r="K10317">
        <v>0</v>
      </c>
      <c r="L10317" t="s">
        <v>24</v>
      </c>
      <c r="M10317" t="str">
        <f t="shared" si="728"/>
        <v>http://logeion.uchicago.edu/index.html#peresus</v>
      </c>
    </row>
    <row r="10318" spans="1:13" ht="15" customHeight="1" x14ac:dyDescent="0.2">
      <c r="A10318" t="s">
        <v>35821</v>
      </c>
      <c r="B10318" t="s">
        <v>35822</v>
      </c>
      <c r="C10318" t="str">
        <f t="shared" si="727"/>
        <v>perfacete</v>
      </c>
      <c r="D10318" t="s">
        <v>35822</v>
      </c>
      <c r="E10318" t="s">
        <v>35823</v>
      </c>
      <c r="F10318" t="s">
        <v>35823</v>
      </c>
      <c r="G10318" t="s">
        <v>89</v>
      </c>
      <c r="I10318">
        <v>0</v>
      </c>
      <c r="J10318">
        <v>1</v>
      </c>
      <c r="K10318">
        <v>0</v>
      </c>
      <c r="L10318" t="s">
        <v>90</v>
      </c>
      <c r="M10318" t="str">
        <f t="shared" si="728"/>
        <v>http://logeion.uchicago.edu/index.html#perfacētē</v>
      </c>
    </row>
    <row r="10319" spans="1:13" ht="15" customHeight="1" x14ac:dyDescent="0.2">
      <c r="A10319" t="s">
        <v>35824</v>
      </c>
      <c r="B10319" t="s">
        <v>35825</v>
      </c>
      <c r="C10319" t="str">
        <f t="shared" si="727"/>
        <v>perfacilis –e</v>
      </c>
      <c r="D10319" t="str">
        <f t="shared" ref="D10319:D10336" si="730">IF(ISBLANK(B10319),0,LEFT( C10319, FIND( " ", C10319 ) - 1 ))</f>
        <v>perfacilis</v>
      </c>
      <c r="E10319" t="s">
        <v>35826</v>
      </c>
      <c r="F10319" t="s">
        <v>35826</v>
      </c>
      <c r="G10319" t="s">
        <v>155</v>
      </c>
      <c r="H10319">
        <v>3</v>
      </c>
      <c r="I10319">
        <v>0</v>
      </c>
      <c r="J10319">
        <v>0</v>
      </c>
      <c r="K10319">
        <v>0</v>
      </c>
      <c r="L10319" t="s">
        <v>36</v>
      </c>
      <c r="M10319" t="str">
        <f t="shared" si="728"/>
        <v>http://logeion.uchicago.edu/index.html#perfacilis</v>
      </c>
    </row>
    <row r="10320" spans="1:13" ht="15" customHeight="1" x14ac:dyDescent="0.2">
      <c r="A10320" t="s">
        <v>35831</v>
      </c>
      <c r="B10320" t="s">
        <v>35832</v>
      </c>
      <c r="C10320" t="str">
        <f t="shared" si="727"/>
        <v>perfectus –a –um</v>
      </c>
      <c r="D10320" t="str">
        <f t="shared" si="730"/>
        <v>perfectus</v>
      </c>
      <c r="E10320" t="s">
        <v>35833</v>
      </c>
      <c r="F10320" t="s">
        <v>35834</v>
      </c>
      <c r="G10320" t="s">
        <v>61</v>
      </c>
      <c r="H10320">
        <v>1</v>
      </c>
      <c r="I10320">
        <v>0</v>
      </c>
      <c r="J10320">
        <v>0</v>
      </c>
      <c r="K10320">
        <v>0</v>
      </c>
      <c r="L10320" t="s">
        <v>36</v>
      </c>
      <c r="M10320" t="str">
        <f t="shared" si="728"/>
        <v>http://logeion.uchicago.edu/index.html#perfectus</v>
      </c>
    </row>
    <row r="10321" spans="1:13" ht="15" customHeight="1" x14ac:dyDescent="0.2">
      <c r="A10321" t="s">
        <v>35835</v>
      </c>
      <c r="B10321" t="s">
        <v>35836</v>
      </c>
      <c r="C10321" t="str">
        <f t="shared" si="727"/>
        <v>perfero perferre pertuli perlatus</v>
      </c>
      <c r="D10321" t="str">
        <f t="shared" si="730"/>
        <v>perfero</v>
      </c>
      <c r="E10321" t="s">
        <v>35837</v>
      </c>
      <c r="F10321" t="s">
        <v>35838</v>
      </c>
      <c r="G10321" t="s">
        <v>80</v>
      </c>
      <c r="I10321">
        <v>5</v>
      </c>
      <c r="J10321">
        <v>0</v>
      </c>
      <c r="K10321">
        <v>0</v>
      </c>
      <c r="L10321" t="s">
        <v>24</v>
      </c>
      <c r="M10321" t="str">
        <f t="shared" si="728"/>
        <v>http://logeion.uchicago.edu/index.html#perfero</v>
      </c>
    </row>
    <row r="10322" spans="1:13" ht="15" customHeight="1" x14ac:dyDescent="0.2">
      <c r="A10322" t="s">
        <v>35839</v>
      </c>
      <c r="B10322" t="s">
        <v>35840</v>
      </c>
      <c r="C10322" t="str">
        <f t="shared" si="727"/>
        <v>perficio perficere perfeci perfectus</v>
      </c>
      <c r="D10322" t="str">
        <f t="shared" si="730"/>
        <v>perficio</v>
      </c>
      <c r="E10322" t="s">
        <v>35841</v>
      </c>
      <c r="F10322" t="s">
        <v>35841</v>
      </c>
      <c r="G10322" t="s">
        <v>101</v>
      </c>
      <c r="I10322">
        <v>3</v>
      </c>
      <c r="J10322">
        <v>0</v>
      </c>
      <c r="K10322">
        <v>0</v>
      </c>
      <c r="L10322" t="s">
        <v>24</v>
      </c>
      <c r="M10322" t="str">
        <f t="shared" si="728"/>
        <v>http://logeion.uchicago.edu/index.html#perficio</v>
      </c>
    </row>
    <row r="10323" spans="1:13" ht="15" customHeight="1" x14ac:dyDescent="0.2">
      <c r="A10323" t="s">
        <v>35844</v>
      </c>
      <c r="B10323" t="s">
        <v>35845</v>
      </c>
      <c r="C10323" t="str">
        <f t="shared" si="727"/>
        <v>perfidia perfidiae f.</v>
      </c>
      <c r="D10323" t="str">
        <f t="shared" si="730"/>
        <v>perfidia</v>
      </c>
      <c r="E10323" t="s">
        <v>35846</v>
      </c>
      <c r="F10323" t="s">
        <v>35846</v>
      </c>
      <c r="G10323" t="s">
        <v>76</v>
      </c>
      <c r="H10323">
        <v>1</v>
      </c>
      <c r="I10323">
        <v>0</v>
      </c>
      <c r="J10323">
        <v>0</v>
      </c>
      <c r="K10323">
        <v>0</v>
      </c>
      <c r="L10323" t="s">
        <v>19</v>
      </c>
      <c r="M10323" t="str">
        <f t="shared" si="728"/>
        <v>http://logeion.uchicago.edu/index.html#perfidia</v>
      </c>
    </row>
    <row r="10324" spans="1:13" ht="15" customHeight="1" x14ac:dyDescent="0.2">
      <c r="A10324" t="s">
        <v>35847</v>
      </c>
      <c r="B10324" t="s">
        <v>35848</v>
      </c>
      <c r="C10324" t="str">
        <f t="shared" ref="C10324:C10387" si="731">SUBSTITUTE(SUBSTITUTE(SUBSTITUTE(SUBSTITUTE(SUBSTITUTE(SUBSTITUTE(SUBSTITUTE(SUBSTITUTE(SUBSTITUTE(SUBSTITUTE(SUBSTITUTE(B10324, "ā", "a"), "ē", "e"), "ī", "i"), "ō", "o"), "ū", "u"), "ȳ", "y"), "Ā", "A"), "Ē", "E"), "Ī", "I"), "Ō", "O"), "Ū", "U")</f>
        <v>perfidiosus –a –um</v>
      </c>
      <c r="D10324" t="str">
        <f t="shared" si="730"/>
        <v>perfidiosus</v>
      </c>
      <c r="E10324" t="s">
        <v>35849</v>
      </c>
      <c r="F10324" t="s">
        <v>35850</v>
      </c>
      <c r="G10324" t="s">
        <v>61</v>
      </c>
      <c r="H10324">
        <v>1</v>
      </c>
      <c r="I10324">
        <v>0</v>
      </c>
      <c r="J10324">
        <v>0</v>
      </c>
      <c r="K10324">
        <v>0</v>
      </c>
      <c r="L10324" t="s">
        <v>36</v>
      </c>
      <c r="M10324" t="str">
        <f t="shared" si="728"/>
        <v>http://logeion.uchicago.edu/index.html#perfidiosus</v>
      </c>
    </row>
    <row r="10325" spans="1:13" ht="15" customHeight="1" x14ac:dyDescent="0.2">
      <c r="A10325" t="s">
        <v>35852</v>
      </c>
      <c r="B10325" t="s">
        <v>35853</v>
      </c>
      <c r="C10325" t="str">
        <f t="shared" si="731"/>
        <v>perfidus –a –um</v>
      </c>
      <c r="D10325" t="str">
        <f t="shared" si="730"/>
        <v>perfidus</v>
      </c>
      <c r="E10325" t="s">
        <v>35854</v>
      </c>
      <c r="F10325" t="s">
        <v>35854</v>
      </c>
      <c r="G10325" t="s">
        <v>61</v>
      </c>
      <c r="H10325">
        <v>1</v>
      </c>
      <c r="I10325">
        <v>0</v>
      </c>
      <c r="J10325">
        <v>0</v>
      </c>
      <c r="K10325">
        <v>0</v>
      </c>
      <c r="L10325" t="s">
        <v>36</v>
      </c>
      <c r="M10325" t="str">
        <f t="shared" si="728"/>
        <v>http://logeion.uchicago.edu/index.html#perfidus</v>
      </c>
    </row>
    <row r="10326" spans="1:13" ht="15" customHeight="1" x14ac:dyDescent="0.2">
      <c r="A10326" t="s">
        <v>56077</v>
      </c>
      <c r="B10326" t="s">
        <v>56091</v>
      </c>
      <c r="C10326" t="str">
        <f t="shared" si="731"/>
        <v>perflabilis –e</v>
      </c>
      <c r="D10326" t="str">
        <f t="shared" si="730"/>
        <v>perflabilis</v>
      </c>
      <c r="E10326" t="s">
        <v>56062</v>
      </c>
      <c r="F10326" t="s">
        <v>56062</v>
      </c>
      <c r="G10326" t="s">
        <v>536</v>
      </c>
      <c r="H10326">
        <v>3</v>
      </c>
      <c r="I10326">
        <v>0</v>
      </c>
      <c r="J10326">
        <v>0</v>
      </c>
      <c r="K10326">
        <v>0</v>
      </c>
      <c r="L10326" t="s">
        <v>36</v>
      </c>
      <c r="M10326" t="str">
        <f t="shared" si="728"/>
        <v>http://logeion.uchicago.edu/index.html#perflabilis</v>
      </c>
    </row>
    <row r="10327" spans="1:13" ht="15" customHeight="1" x14ac:dyDescent="0.2">
      <c r="A10327" t="s">
        <v>35857</v>
      </c>
      <c r="B10327" t="s">
        <v>35858</v>
      </c>
      <c r="C10327" t="str">
        <f t="shared" si="731"/>
        <v>perflagitiosus –a –um</v>
      </c>
      <c r="D10327" t="str">
        <f t="shared" si="730"/>
        <v>perflagitiosus</v>
      </c>
      <c r="E10327" t="s">
        <v>35859</v>
      </c>
      <c r="F10327" t="s">
        <v>35859</v>
      </c>
      <c r="G10327" t="s">
        <v>61</v>
      </c>
      <c r="H10327">
        <v>1</v>
      </c>
      <c r="I10327">
        <v>0</v>
      </c>
      <c r="J10327">
        <v>0</v>
      </c>
      <c r="K10327">
        <v>0</v>
      </c>
      <c r="L10327" t="s">
        <v>36</v>
      </c>
      <c r="M10327" t="str">
        <f t="shared" si="728"/>
        <v>http://logeion.uchicago.edu/index.html#perflagitiosus</v>
      </c>
    </row>
    <row r="10328" spans="1:13" ht="15" customHeight="1" x14ac:dyDescent="0.2">
      <c r="A10328" t="s">
        <v>35861</v>
      </c>
      <c r="B10328" t="s">
        <v>35862</v>
      </c>
      <c r="C10328" t="str">
        <f t="shared" si="731"/>
        <v>perflo perflare perflavi perflatus</v>
      </c>
      <c r="D10328" t="str">
        <f t="shared" si="730"/>
        <v>perflo</v>
      </c>
      <c r="E10328" t="s">
        <v>35863</v>
      </c>
      <c r="F10328" t="s">
        <v>35863</v>
      </c>
      <c r="G10328" t="s">
        <v>23</v>
      </c>
      <c r="I10328">
        <v>1</v>
      </c>
      <c r="J10328">
        <v>0</v>
      </c>
      <c r="K10328">
        <v>0</v>
      </c>
      <c r="L10328" t="s">
        <v>24</v>
      </c>
      <c r="M10328" t="str">
        <f t="shared" si="728"/>
        <v>http://logeion.uchicago.edu/index.html#perflo</v>
      </c>
    </row>
    <row r="10329" spans="1:13" ht="15" customHeight="1" x14ac:dyDescent="0.2">
      <c r="A10329" t="s">
        <v>35866</v>
      </c>
      <c r="B10329" t="s">
        <v>35867</v>
      </c>
      <c r="C10329" t="str">
        <f t="shared" si="731"/>
        <v>perfodio –ere –fodi –fossus</v>
      </c>
      <c r="D10329" t="str">
        <f t="shared" si="730"/>
        <v>perfodio</v>
      </c>
      <c r="E10329" t="s">
        <v>35868</v>
      </c>
      <c r="F10329" t="s">
        <v>35869</v>
      </c>
      <c r="G10329" t="s">
        <v>101</v>
      </c>
      <c r="I10329">
        <v>3</v>
      </c>
      <c r="J10329">
        <v>0</v>
      </c>
      <c r="K10329">
        <v>0</v>
      </c>
      <c r="L10329" t="s">
        <v>24</v>
      </c>
      <c r="M10329" t="str">
        <f t="shared" si="728"/>
        <v>http://logeion.uchicago.edu/index.html#perfodio</v>
      </c>
    </row>
    <row r="10330" spans="1:13" ht="15" customHeight="1" x14ac:dyDescent="0.2">
      <c r="A10330" t="s">
        <v>35870</v>
      </c>
      <c r="B10330" t="s">
        <v>35871</v>
      </c>
      <c r="C10330" t="str">
        <f t="shared" si="731"/>
        <v>perforo perforare perforavi perforatus</v>
      </c>
      <c r="D10330" t="str">
        <f t="shared" si="730"/>
        <v>perforo</v>
      </c>
      <c r="E10330" t="s">
        <v>35872</v>
      </c>
      <c r="F10330" t="s">
        <v>35872</v>
      </c>
      <c r="G10330" t="s">
        <v>23</v>
      </c>
      <c r="I10330">
        <v>1</v>
      </c>
      <c r="J10330">
        <v>0</v>
      </c>
      <c r="K10330">
        <v>0</v>
      </c>
      <c r="L10330" t="s">
        <v>24</v>
      </c>
      <c r="M10330" t="str">
        <f t="shared" si="728"/>
        <v>http://logeion.uchicago.edu/index.html#perforo</v>
      </c>
    </row>
    <row r="10331" spans="1:13" ht="15" customHeight="1" x14ac:dyDescent="0.2">
      <c r="A10331" t="s">
        <v>35873</v>
      </c>
      <c r="B10331" t="s">
        <v>57702</v>
      </c>
      <c r="C10331" t="str">
        <f t="shared" si="731"/>
        <v>perfrico –are</v>
      </c>
      <c r="D10331" t="str">
        <f t="shared" si="730"/>
        <v>perfrico</v>
      </c>
      <c r="E10331" t="s">
        <v>55474</v>
      </c>
      <c r="F10331" t="s">
        <v>55474</v>
      </c>
      <c r="G10331" t="s">
        <v>23</v>
      </c>
      <c r="I10331">
        <v>1</v>
      </c>
      <c r="J10331">
        <v>0</v>
      </c>
      <c r="K10331">
        <v>0</v>
      </c>
      <c r="L10331" t="s">
        <v>24</v>
      </c>
      <c r="M10331" t="str">
        <f t="shared" si="728"/>
        <v>http://logeion.uchicago.edu/index.html#perfrico</v>
      </c>
    </row>
    <row r="10332" spans="1:13" ht="15" customHeight="1" x14ac:dyDescent="0.2">
      <c r="A10332" t="s">
        <v>35876</v>
      </c>
      <c r="B10332" t="s">
        <v>35877</v>
      </c>
      <c r="C10332" t="str">
        <f t="shared" si="731"/>
        <v>perfringo perfringere perfregi perfractus</v>
      </c>
      <c r="D10332" t="str">
        <f t="shared" si="730"/>
        <v>perfringo</v>
      </c>
      <c r="E10332" t="s">
        <v>35878</v>
      </c>
      <c r="F10332" t="s">
        <v>35879</v>
      </c>
      <c r="G10332" t="s">
        <v>66</v>
      </c>
      <c r="I10332">
        <v>3</v>
      </c>
      <c r="J10332">
        <v>0</v>
      </c>
      <c r="K10332">
        <v>0</v>
      </c>
      <c r="L10332" t="s">
        <v>24</v>
      </c>
      <c r="M10332" t="str">
        <f t="shared" si="728"/>
        <v>http://logeion.uchicago.edu/index.html#perfringo</v>
      </c>
    </row>
    <row r="10333" spans="1:13" ht="15" customHeight="1" x14ac:dyDescent="0.2">
      <c r="A10333" t="s">
        <v>35880</v>
      </c>
      <c r="B10333" t="s">
        <v>35881</v>
      </c>
      <c r="C10333" t="str">
        <f t="shared" si="731"/>
        <v>perfruor perfrui perfructus</v>
      </c>
      <c r="D10333" t="str">
        <f t="shared" si="730"/>
        <v>perfruor</v>
      </c>
      <c r="E10333" t="s">
        <v>35882</v>
      </c>
      <c r="F10333" t="s">
        <v>35882</v>
      </c>
      <c r="G10333" t="s">
        <v>178</v>
      </c>
      <c r="I10333">
        <v>3</v>
      </c>
      <c r="J10333">
        <v>0</v>
      </c>
      <c r="K10333">
        <v>0</v>
      </c>
      <c r="L10333" t="s">
        <v>24</v>
      </c>
      <c r="M10333" t="str">
        <f t="shared" si="728"/>
        <v>http://logeion.uchicago.edu/index.html#perfruor</v>
      </c>
    </row>
    <row r="10334" spans="1:13" ht="15" customHeight="1" x14ac:dyDescent="0.2">
      <c r="A10334" t="s">
        <v>35883</v>
      </c>
      <c r="B10334" t="s">
        <v>35884</v>
      </c>
      <c r="C10334" t="str">
        <f t="shared" si="731"/>
        <v>perfuga –ae m.</v>
      </c>
      <c r="D10334" t="str">
        <f t="shared" si="730"/>
        <v>perfuga</v>
      </c>
      <c r="E10334" t="s">
        <v>35885</v>
      </c>
      <c r="F10334" t="s">
        <v>35885</v>
      </c>
      <c r="G10334" t="s">
        <v>76</v>
      </c>
      <c r="H10334">
        <v>1</v>
      </c>
      <c r="I10334">
        <v>0</v>
      </c>
      <c r="J10334">
        <v>0</v>
      </c>
      <c r="K10334">
        <v>0</v>
      </c>
      <c r="L10334" t="s">
        <v>19</v>
      </c>
      <c r="M10334" t="str">
        <f t="shared" si="728"/>
        <v>http://logeion.uchicago.edu/index.html#perfuga</v>
      </c>
    </row>
    <row r="10335" spans="1:13" ht="15" customHeight="1" x14ac:dyDescent="0.2">
      <c r="A10335" t="s">
        <v>35886</v>
      </c>
      <c r="B10335" t="s">
        <v>35887</v>
      </c>
      <c r="C10335" t="str">
        <f t="shared" si="731"/>
        <v>perfugio –fugere –fugi</v>
      </c>
      <c r="D10335" t="str">
        <f t="shared" si="730"/>
        <v>perfugio</v>
      </c>
      <c r="E10335" t="s">
        <v>10582</v>
      </c>
      <c r="F10335" t="s">
        <v>10582</v>
      </c>
      <c r="G10335" t="s">
        <v>101</v>
      </c>
      <c r="I10335">
        <v>3</v>
      </c>
      <c r="J10335">
        <v>0</v>
      </c>
      <c r="K10335">
        <v>0</v>
      </c>
      <c r="L10335" t="s">
        <v>24</v>
      </c>
      <c r="M10335" t="str">
        <f t="shared" si="728"/>
        <v>http://logeion.uchicago.edu/index.html#perfugio</v>
      </c>
    </row>
    <row r="10336" spans="1:13" ht="15" customHeight="1" x14ac:dyDescent="0.2">
      <c r="A10336" t="s">
        <v>35888</v>
      </c>
      <c r="B10336" t="s">
        <v>35889</v>
      </c>
      <c r="C10336" t="str">
        <f t="shared" si="731"/>
        <v>perfugium –i n.</v>
      </c>
      <c r="D10336" t="str">
        <f t="shared" si="730"/>
        <v>perfugium</v>
      </c>
      <c r="E10336" t="s">
        <v>35890</v>
      </c>
      <c r="F10336" t="s">
        <v>35891</v>
      </c>
      <c r="G10336" t="s">
        <v>21</v>
      </c>
      <c r="H10336">
        <v>2</v>
      </c>
      <c r="I10336">
        <v>0</v>
      </c>
      <c r="J10336">
        <v>0</v>
      </c>
      <c r="K10336">
        <v>0</v>
      </c>
      <c r="L10336" t="s">
        <v>19</v>
      </c>
      <c r="M10336" t="str">
        <f t="shared" si="728"/>
        <v>http://logeion.uchicago.edu/index.html#perfugium</v>
      </c>
    </row>
    <row r="10337" spans="1:13" ht="15" customHeight="1" x14ac:dyDescent="0.2">
      <c r="A10337" t="s">
        <v>55477</v>
      </c>
      <c r="B10337" t="s">
        <v>55475</v>
      </c>
      <c r="C10337" t="str">
        <f t="shared" si="731"/>
        <v>perfunctorie</v>
      </c>
      <c r="D10337" t="s">
        <v>55475</v>
      </c>
      <c r="E10337" t="s">
        <v>55476</v>
      </c>
      <c r="F10337" t="s">
        <v>55476</v>
      </c>
      <c r="G10337" t="s">
        <v>89</v>
      </c>
      <c r="L10337" t="s">
        <v>90</v>
      </c>
      <c r="M10337" t="str">
        <f t="shared" si="728"/>
        <v>http://logeion.uchicago.edu/index.html#perfunctōriē</v>
      </c>
    </row>
    <row r="10338" spans="1:13" ht="15" customHeight="1" x14ac:dyDescent="0.2">
      <c r="A10338" t="s">
        <v>35893</v>
      </c>
      <c r="B10338" t="s">
        <v>35894</v>
      </c>
      <c r="C10338" t="str">
        <f t="shared" si="731"/>
        <v>perfundo –ere –fudi –fusus</v>
      </c>
      <c r="D10338" t="str">
        <f t="shared" ref="D10338:D10356" si="732">IF(ISBLANK(B10338),0,LEFT( C10338, FIND( " ", C10338 ) - 1 ))</f>
        <v>perfundo</v>
      </c>
      <c r="E10338" t="s">
        <v>35895</v>
      </c>
      <c r="F10338" t="s">
        <v>35896</v>
      </c>
      <c r="G10338" t="s">
        <v>66</v>
      </c>
      <c r="I10338">
        <v>3</v>
      </c>
      <c r="J10338">
        <v>0</v>
      </c>
      <c r="K10338">
        <v>0</v>
      </c>
      <c r="L10338" t="s">
        <v>24</v>
      </c>
      <c r="M10338" t="str">
        <f t="shared" si="728"/>
        <v>http://logeion.uchicago.edu/index.html#perfundo</v>
      </c>
    </row>
    <row r="10339" spans="1:13" ht="15" customHeight="1" x14ac:dyDescent="0.2">
      <c r="A10339" t="s">
        <v>35897</v>
      </c>
      <c r="B10339" t="s">
        <v>35898</v>
      </c>
      <c r="C10339" t="str">
        <f t="shared" si="731"/>
        <v>perfungor –fungi –functus sum</v>
      </c>
      <c r="D10339" t="str">
        <f t="shared" si="732"/>
        <v>perfungor</v>
      </c>
      <c r="E10339" t="s">
        <v>35899</v>
      </c>
      <c r="F10339" t="s">
        <v>35899</v>
      </c>
      <c r="G10339" t="s">
        <v>178</v>
      </c>
      <c r="I10339">
        <v>3</v>
      </c>
      <c r="J10339">
        <v>0</v>
      </c>
      <c r="K10339">
        <v>0</v>
      </c>
      <c r="L10339" t="s">
        <v>24</v>
      </c>
      <c r="M10339" t="str">
        <f t="shared" ref="M10339:M10402" si="733">"http://logeion.uchicago.edu/index.html#"&amp;D10339</f>
        <v>http://logeion.uchicago.edu/index.html#perfungor</v>
      </c>
    </row>
    <row r="10340" spans="1:13" ht="15" customHeight="1" x14ac:dyDescent="0.2">
      <c r="A10340" t="s">
        <v>35900</v>
      </c>
      <c r="B10340" t="s">
        <v>35901</v>
      </c>
      <c r="C10340" t="str">
        <f t="shared" si="731"/>
        <v>perfuro –ere –ui</v>
      </c>
      <c r="D10340" t="str">
        <f t="shared" si="732"/>
        <v>perfuro</v>
      </c>
      <c r="E10340" t="s">
        <v>35902</v>
      </c>
      <c r="F10340" t="s">
        <v>35902</v>
      </c>
      <c r="G10340" t="s">
        <v>66</v>
      </c>
      <c r="I10340">
        <v>3</v>
      </c>
      <c r="J10340">
        <v>0</v>
      </c>
      <c r="K10340">
        <v>0</v>
      </c>
      <c r="L10340" t="s">
        <v>24</v>
      </c>
      <c r="M10340" t="str">
        <f t="shared" si="733"/>
        <v>http://logeion.uchicago.edu/index.html#perfuro</v>
      </c>
    </row>
    <row r="10341" spans="1:13" ht="15" customHeight="1" x14ac:dyDescent="0.2">
      <c r="A10341" t="s">
        <v>35904</v>
      </c>
      <c r="B10341" t="s">
        <v>35905</v>
      </c>
      <c r="C10341" t="str">
        <f t="shared" si="731"/>
        <v>Perga –ae f.</v>
      </c>
      <c r="D10341" t="str">
        <f t="shared" si="732"/>
        <v>Perga</v>
      </c>
      <c r="E10341" t="s">
        <v>35906</v>
      </c>
      <c r="F10341" t="s">
        <v>35907</v>
      </c>
      <c r="G10341" t="s">
        <v>76</v>
      </c>
      <c r="H10341">
        <v>1</v>
      </c>
      <c r="I10341">
        <v>0</v>
      </c>
      <c r="J10341">
        <v>0</v>
      </c>
      <c r="K10341">
        <v>1</v>
      </c>
      <c r="L10341" t="s">
        <v>19</v>
      </c>
      <c r="M10341" t="str">
        <f t="shared" si="733"/>
        <v>http://logeion.uchicago.edu/index.html#Perga</v>
      </c>
    </row>
    <row r="10342" spans="1:13" ht="15" customHeight="1" x14ac:dyDescent="0.2">
      <c r="A10342" t="s">
        <v>35909</v>
      </c>
      <c r="B10342" t="s">
        <v>60981</v>
      </c>
      <c r="C10342" t="str">
        <f t="shared" si="731"/>
        <v>Pergama –orum n. or Pergamum –i n. and Pergamus (–os) –i f.</v>
      </c>
      <c r="D10342" t="str">
        <f t="shared" si="732"/>
        <v>Pergama</v>
      </c>
      <c r="E10342" t="s">
        <v>60982</v>
      </c>
      <c r="F10342" t="s">
        <v>60983</v>
      </c>
      <c r="G10342" t="s">
        <v>21</v>
      </c>
      <c r="H10342">
        <v>2</v>
      </c>
      <c r="I10342">
        <v>0</v>
      </c>
      <c r="J10342">
        <v>0</v>
      </c>
      <c r="K10342">
        <v>1</v>
      </c>
      <c r="L10342" t="s">
        <v>19</v>
      </c>
      <c r="M10342" t="str">
        <f t="shared" si="733"/>
        <v>http://logeion.uchicago.edu/index.html#Pergama</v>
      </c>
    </row>
    <row r="10343" spans="1:13" ht="15" customHeight="1" x14ac:dyDescent="0.2">
      <c r="A10343" t="s">
        <v>35910</v>
      </c>
      <c r="B10343" t="s">
        <v>35911</v>
      </c>
      <c r="C10343" t="str">
        <f t="shared" si="731"/>
        <v>Pergamenus –a –um</v>
      </c>
      <c r="D10343" t="str">
        <f t="shared" si="732"/>
        <v>Pergamenus</v>
      </c>
      <c r="E10343" t="s">
        <v>35912</v>
      </c>
      <c r="F10343" t="s">
        <v>35913</v>
      </c>
      <c r="G10343" t="s">
        <v>61</v>
      </c>
      <c r="H10343">
        <v>1</v>
      </c>
      <c r="I10343">
        <v>0</v>
      </c>
      <c r="J10343">
        <v>0</v>
      </c>
      <c r="K10343">
        <v>1</v>
      </c>
      <c r="L10343" t="s">
        <v>36</v>
      </c>
      <c r="M10343" t="str">
        <f t="shared" si="733"/>
        <v>http://logeion.uchicago.edu/index.html#Pergamenus</v>
      </c>
    </row>
    <row r="10344" spans="1:13" ht="15" customHeight="1" x14ac:dyDescent="0.2">
      <c r="A10344" t="s">
        <v>35914</v>
      </c>
      <c r="B10344" t="s">
        <v>35915</v>
      </c>
      <c r="C10344" t="str">
        <f t="shared" si="731"/>
        <v>Pergameus –a –um</v>
      </c>
      <c r="D10344" t="str">
        <f t="shared" si="732"/>
        <v>Pergameus</v>
      </c>
      <c r="E10344" t="s">
        <v>35916</v>
      </c>
      <c r="F10344" t="s">
        <v>35917</v>
      </c>
      <c r="G10344" t="s">
        <v>61</v>
      </c>
      <c r="H10344">
        <v>1</v>
      </c>
      <c r="I10344">
        <v>0</v>
      </c>
      <c r="J10344">
        <v>0</v>
      </c>
      <c r="K10344">
        <v>1</v>
      </c>
      <c r="L10344" t="s">
        <v>36</v>
      </c>
      <c r="M10344" t="str">
        <f t="shared" si="733"/>
        <v>http://logeion.uchicago.edu/index.html#Pergameus</v>
      </c>
    </row>
    <row r="10345" spans="1:13" ht="15" customHeight="1" x14ac:dyDescent="0.2">
      <c r="A10345" t="s">
        <v>35919</v>
      </c>
      <c r="B10345" t="s">
        <v>35920</v>
      </c>
      <c r="C10345" t="str">
        <f t="shared" si="731"/>
        <v>pergo pergere perrexi perrectus</v>
      </c>
      <c r="D10345" t="str">
        <f t="shared" si="732"/>
        <v>pergo</v>
      </c>
      <c r="E10345" t="s">
        <v>35921</v>
      </c>
      <c r="F10345" t="s">
        <v>35922</v>
      </c>
      <c r="G10345" t="s">
        <v>66</v>
      </c>
      <c r="I10345">
        <v>3</v>
      </c>
      <c r="J10345">
        <v>0</v>
      </c>
      <c r="K10345">
        <v>0</v>
      </c>
      <c r="L10345" t="s">
        <v>24</v>
      </c>
      <c r="M10345" t="str">
        <f t="shared" si="733"/>
        <v>http://logeion.uchicago.edu/index.html#pergo</v>
      </c>
    </row>
    <row r="10346" spans="1:13" ht="15" customHeight="1" x14ac:dyDescent="0.2">
      <c r="A10346" t="s">
        <v>35925</v>
      </c>
      <c r="B10346" t="s">
        <v>35926</v>
      </c>
      <c r="C10346" t="str">
        <f t="shared" si="731"/>
        <v>pergravis –e</v>
      </c>
      <c r="D10346" t="str">
        <f t="shared" si="732"/>
        <v>pergravis</v>
      </c>
      <c r="E10346" t="s">
        <v>35927</v>
      </c>
      <c r="F10346" t="s">
        <v>35927</v>
      </c>
      <c r="G10346" t="s">
        <v>536</v>
      </c>
      <c r="H10346">
        <v>3</v>
      </c>
      <c r="I10346">
        <v>0</v>
      </c>
      <c r="J10346">
        <v>0</v>
      </c>
      <c r="K10346">
        <v>0</v>
      </c>
      <c r="L10346" t="s">
        <v>36</v>
      </c>
      <c r="M10346" t="str">
        <f t="shared" si="733"/>
        <v>http://logeion.uchicago.edu/index.html#pergravis</v>
      </c>
    </row>
    <row r="10347" spans="1:13" ht="15" customHeight="1" x14ac:dyDescent="0.2">
      <c r="A10347" t="s">
        <v>35928</v>
      </c>
      <c r="B10347" t="s">
        <v>55689</v>
      </c>
      <c r="C10347" t="str">
        <f t="shared" si="731"/>
        <v>pergula –ae f.</v>
      </c>
      <c r="D10347" t="str">
        <f t="shared" si="732"/>
        <v>pergula</v>
      </c>
      <c r="E10347" t="s">
        <v>55479</v>
      </c>
      <c r="F10347" t="s">
        <v>55478</v>
      </c>
      <c r="G10347" t="s">
        <v>76</v>
      </c>
      <c r="H10347">
        <v>1</v>
      </c>
      <c r="I10347">
        <v>0</v>
      </c>
      <c r="J10347">
        <v>0</v>
      </c>
      <c r="K10347">
        <v>0</v>
      </c>
      <c r="L10347" t="s">
        <v>19</v>
      </c>
      <c r="M10347" t="str">
        <f t="shared" si="733"/>
        <v>http://logeion.uchicago.edu/index.html#pergula</v>
      </c>
    </row>
    <row r="10348" spans="1:13" ht="15" customHeight="1" x14ac:dyDescent="0.2">
      <c r="A10348" t="s">
        <v>35929</v>
      </c>
      <c r="B10348" t="s">
        <v>35930</v>
      </c>
      <c r="C10348" t="str">
        <f t="shared" si="731"/>
        <v>perhibeo –ere –ui –itus</v>
      </c>
      <c r="D10348" t="str">
        <f t="shared" si="732"/>
        <v>perhibeo</v>
      </c>
      <c r="E10348" t="s">
        <v>35931</v>
      </c>
      <c r="F10348" t="s">
        <v>35932</v>
      </c>
      <c r="G10348" t="s">
        <v>95</v>
      </c>
      <c r="I10348">
        <v>2</v>
      </c>
      <c r="J10348">
        <v>0</v>
      </c>
      <c r="K10348">
        <v>0</v>
      </c>
      <c r="L10348" t="s">
        <v>24</v>
      </c>
      <c r="M10348" t="str">
        <f t="shared" si="733"/>
        <v>http://logeion.uchicago.edu/index.html#perhibeo</v>
      </c>
    </row>
    <row r="10349" spans="1:13" ht="15" customHeight="1" x14ac:dyDescent="0.2">
      <c r="A10349" t="s">
        <v>35935</v>
      </c>
      <c r="B10349" t="s">
        <v>35936</v>
      </c>
      <c r="C10349" t="str">
        <f t="shared" si="731"/>
        <v xml:space="preserve">perhorresco perhorrescere perhorrui — </v>
      </c>
      <c r="D10349" t="str">
        <f t="shared" si="732"/>
        <v>perhorresco</v>
      </c>
      <c r="E10349" t="s">
        <v>35937</v>
      </c>
      <c r="F10349" t="s">
        <v>35937</v>
      </c>
      <c r="G10349" t="s">
        <v>66</v>
      </c>
      <c r="I10349">
        <v>3</v>
      </c>
      <c r="J10349">
        <v>0</v>
      </c>
      <c r="K10349">
        <v>0</v>
      </c>
      <c r="L10349" t="s">
        <v>24</v>
      </c>
      <c r="M10349" t="str">
        <f t="shared" si="733"/>
        <v>http://logeion.uchicago.edu/index.html#perhorresco</v>
      </c>
    </row>
    <row r="10350" spans="1:13" ht="15" customHeight="1" x14ac:dyDescent="0.2">
      <c r="A10350" t="s">
        <v>55644</v>
      </c>
      <c r="B10350" t="s">
        <v>55646</v>
      </c>
      <c r="C10350" t="str">
        <f t="shared" si="731"/>
        <v>peri ma deia</v>
      </c>
      <c r="D10350" t="str">
        <f t="shared" si="732"/>
        <v>peri</v>
      </c>
      <c r="E10350" t="s">
        <v>55646</v>
      </c>
      <c r="F10350" t="s">
        <v>55646</v>
      </c>
      <c r="G10350" t="s">
        <v>1995</v>
      </c>
      <c r="L10350" t="s">
        <v>1996</v>
      </c>
      <c r="M10350" t="str">
        <f t="shared" si="733"/>
        <v>http://logeion.uchicago.edu/index.html#peri</v>
      </c>
    </row>
    <row r="10351" spans="1:13" ht="15" customHeight="1" x14ac:dyDescent="0.2">
      <c r="A10351" t="s">
        <v>35940</v>
      </c>
      <c r="B10351" t="s">
        <v>35941</v>
      </c>
      <c r="C10351" t="str">
        <f t="shared" si="731"/>
        <v>Pericles –is (–i) m.</v>
      </c>
      <c r="D10351" t="str">
        <f t="shared" si="732"/>
        <v>Pericles</v>
      </c>
      <c r="E10351" t="s">
        <v>35942</v>
      </c>
      <c r="F10351" t="s">
        <v>35942</v>
      </c>
      <c r="G10351" t="s">
        <v>346</v>
      </c>
      <c r="H10351">
        <v>6</v>
      </c>
      <c r="I10351">
        <v>0</v>
      </c>
      <c r="J10351">
        <v>0</v>
      </c>
      <c r="K10351">
        <v>1</v>
      </c>
      <c r="L10351" t="s">
        <v>19</v>
      </c>
      <c r="M10351" t="str">
        <f t="shared" si="733"/>
        <v>http://logeion.uchicago.edu/index.html#Pericles</v>
      </c>
    </row>
    <row r="10352" spans="1:13" ht="15" customHeight="1" x14ac:dyDescent="0.2">
      <c r="A10352" t="s">
        <v>35943</v>
      </c>
      <c r="B10352" t="s">
        <v>35944</v>
      </c>
      <c r="C10352" t="str">
        <f t="shared" si="731"/>
        <v>periclitor periclitari periclitatus</v>
      </c>
      <c r="D10352" t="str">
        <f t="shared" si="732"/>
        <v>periclitor</v>
      </c>
      <c r="E10352" t="s">
        <v>35945</v>
      </c>
      <c r="F10352" t="s">
        <v>35946</v>
      </c>
      <c r="G10352" t="s">
        <v>170</v>
      </c>
      <c r="I10352">
        <v>1</v>
      </c>
      <c r="J10352">
        <v>0</v>
      </c>
      <c r="K10352">
        <v>0</v>
      </c>
      <c r="L10352" t="s">
        <v>24</v>
      </c>
      <c r="M10352" t="str">
        <f t="shared" si="733"/>
        <v>http://logeion.uchicago.edu/index.html#periclitor</v>
      </c>
    </row>
    <row r="10353" spans="1:13" ht="15" customHeight="1" x14ac:dyDescent="0.2">
      <c r="A10353" t="s">
        <v>35949</v>
      </c>
      <c r="B10353" t="s">
        <v>35950</v>
      </c>
      <c r="C10353" t="str">
        <f t="shared" si="731"/>
        <v>periculosus –a –um</v>
      </c>
      <c r="D10353" t="str">
        <f t="shared" si="732"/>
        <v>periculosus</v>
      </c>
      <c r="E10353" t="s">
        <v>35951</v>
      </c>
      <c r="F10353" t="s">
        <v>35952</v>
      </c>
      <c r="G10353" t="s">
        <v>61</v>
      </c>
      <c r="H10353">
        <v>1</v>
      </c>
      <c r="I10353">
        <v>0</v>
      </c>
      <c r="J10353">
        <v>0</v>
      </c>
      <c r="K10353">
        <v>0</v>
      </c>
      <c r="L10353" t="s">
        <v>36</v>
      </c>
      <c r="M10353" t="str">
        <f t="shared" si="733"/>
        <v>http://logeion.uchicago.edu/index.html#periculosus</v>
      </c>
    </row>
    <row r="10354" spans="1:13" ht="15" customHeight="1" x14ac:dyDescent="0.2">
      <c r="A10354" t="s">
        <v>35953</v>
      </c>
      <c r="B10354" t="s">
        <v>35954</v>
      </c>
      <c r="C10354" t="str">
        <f t="shared" si="731"/>
        <v>periculum periculi n.</v>
      </c>
      <c r="D10354" t="str">
        <f t="shared" si="732"/>
        <v>periculum</v>
      </c>
      <c r="E10354" t="s">
        <v>35955</v>
      </c>
      <c r="F10354" t="s">
        <v>35955</v>
      </c>
      <c r="G10354" t="s">
        <v>21</v>
      </c>
      <c r="H10354">
        <v>2</v>
      </c>
      <c r="I10354">
        <v>0</v>
      </c>
      <c r="J10354">
        <v>0</v>
      </c>
      <c r="K10354">
        <v>0</v>
      </c>
      <c r="L10354" t="s">
        <v>19</v>
      </c>
      <c r="M10354" t="str">
        <f t="shared" si="733"/>
        <v>http://logeion.uchicago.edu/index.html#periculum</v>
      </c>
    </row>
    <row r="10355" spans="1:13" ht="15" customHeight="1" x14ac:dyDescent="0.2">
      <c r="A10355" t="s">
        <v>35956</v>
      </c>
      <c r="B10355" t="s">
        <v>35957</v>
      </c>
      <c r="C10355" t="str">
        <f t="shared" si="731"/>
        <v>Peridia –ae f.</v>
      </c>
      <c r="D10355" t="str">
        <f t="shared" si="732"/>
        <v>Peridia</v>
      </c>
      <c r="E10355" t="s">
        <v>35958</v>
      </c>
      <c r="F10355" t="s">
        <v>35959</v>
      </c>
      <c r="G10355" t="s">
        <v>76</v>
      </c>
      <c r="H10355">
        <v>1</v>
      </c>
      <c r="I10355">
        <v>0</v>
      </c>
      <c r="J10355">
        <v>0</v>
      </c>
      <c r="K10355">
        <v>1</v>
      </c>
      <c r="L10355" t="s">
        <v>19</v>
      </c>
      <c r="M10355" t="str">
        <f t="shared" si="733"/>
        <v>http://logeion.uchicago.edu/index.html#Peridia</v>
      </c>
    </row>
    <row r="10356" spans="1:13" ht="15" customHeight="1" x14ac:dyDescent="0.2">
      <c r="A10356" t="s">
        <v>35963</v>
      </c>
      <c r="B10356" t="s">
        <v>35964</v>
      </c>
      <c r="C10356" t="str">
        <f t="shared" si="731"/>
        <v>perimo –ere –emi –emptus</v>
      </c>
      <c r="D10356" t="str">
        <f t="shared" si="732"/>
        <v>perimo</v>
      </c>
      <c r="E10356" t="s">
        <v>35965</v>
      </c>
      <c r="F10356" t="s">
        <v>35966</v>
      </c>
      <c r="G10356" t="s">
        <v>66</v>
      </c>
      <c r="I10356">
        <v>3</v>
      </c>
      <c r="J10356">
        <v>0</v>
      </c>
      <c r="K10356">
        <v>0</v>
      </c>
      <c r="L10356" t="s">
        <v>24</v>
      </c>
      <c r="M10356" t="str">
        <f t="shared" si="733"/>
        <v>http://logeion.uchicago.edu/index.html#perimo</v>
      </c>
    </row>
    <row r="10357" spans="1:13" ht="15" customHeight="1" x14ac:dyDescent="0.2">
      <c r="A10357" t="s">
        <v>35968</v>
      </c>
      <c r="B10357" t="s">
        <v>35969</v>
      </c>
      <c r="C10357" t="str">
        <f t="shared" si="731"/>
        <v>perinde</v>
      </c>
      <c r="D10357" t="s">
        <v>35969</v>
      </c>
      <c r="E10357" t="s">
        <v>35970</v>
      </c>
      <c r="F10357" t="s">
        <v>35971</v>
      </c>
      <c r="G10357" t="s">
        <v>89</v>
      </c>
      <c r="I10357">
        <v>0</v>
      </c>
      <c r="J10357">
        <v>0</v>
      </c>
      <c r="K10357">
        <v>0</v>
      </c>
      <c r="L10357" t="s">
        <v>90</v>
      </c>
      <c r="M10357" t="str">
        <f t="shared" si="733"/>
        <v>http://logeion.uchicago.edu/index.html#perinde</v>
      </c>
    </row>
    <row r="10358" spans="1:13" ht="15" customHeight="1" x14ac:dyDescent="0.2">
      <c r="A10358" t="s">
        <v>35973</v>
      </c>
      <c r="B10358" t="s">
        <v>35974</v>
      </c>
      <c r="C10358" t="str">
        <f t="shared" si="731"/>
        <v>periniquus –a –um</v>
      </c>
      <c r="D10358" t="str">
        <f t="shared" ref="D10358:D10387" si="734">IF(ISBLANK(B10358),0,LEFT( C10358, FIND( " ", C10358 ) - 1 ))</f>
        <v>periniquus</v>
      </c>
      <c r="E10358" t="s">
        <v>35975</v>
      </c>
      <c r="F10358" t="s">
        <v>35975</v>
      </c>
      <c r="G10358" t="s">
        <v>61</v>
      </c>
      <c r="H10358">
        <v>1</v>
      </c>
      <c r="I10358">
        <v>0</v>
      </c>
      <c r="J10358">
        <v>0</v>
      </c>
      <c r="K10358">
        <v>0</v>
      </c>
      <c r="L10358" t="s">
        <v>36</v>
      </c>
      <c r="M10358" t="str">
        <f t="shared" si="733"/>
        <v>http://logeion.uchicago.edu/index.html#periniquus</v>
      </c>
    </row>
    <row r="10359" spans="1:13" ht="15" customHeight="1" x14ac:dyDescent="0.2">
      <c r="A10359" t="s">
        <v>35983</v>
      </c>
      <c r="B10359" t="s">
        <v>35984</v>
      </c>
      <c r="C10359" t="str">
        <f t="shared" si="731"/>
        <v>Periphas –antis m.</v>
      </c>
      <c r="D10359" t="str">
        <f t="shared" si="734"/>
        <v>Periphas</v>
      </c>
      <c r="E10359" t="s">
        <v>35985</v>
      </c>
      <c r="F10359" t="s">
        <v>35986</v>
      </c>
      <c r="G10359" t="s">
        <v>29</v>
      </c>
      <c r="H10359">
        <v>3</v>
      </c>
      <c r="I10359">
        <v>0</v>
      </c>
      <c r="J10359">
        <v>0</v>
      </c>
      <c r="K10359">
        <v>1</v>
      </c>
      <c r="L10359" t="s">
        <v>19</v>
      </c>
      <c r="M10359" t="str">
        <f t="shared" si="733"/>
        <v>http://logeion.uchicago.edu/index.html#Periphas</v>
      </c>
    </row>
    <row r="10360" spans="1:13" ht="15" customHeight="1" x14ac:dyDescent="0.2">
      <c r="A10360" t="s">
        <v>35988</v>
      </c>
      <c r="B10360" t="s">
        <v>54298</v>
      </c>
      <c r="C10360" t="str">
        <f t="shared" si="731"/>
        <v xml:space="preserve">periscelis idis f </v>
      </c>
      <c r="D10360" t="str">
        <f t="shared" si="734"/>
        <v>periscelis</v>
      </c>
      <c r="E10360" t="s">
        <v>54190</v>
      </c>
      <c r="F10360" t="s">
        <v>54190</v>
      </c>
      <c r="G10360" t="s">
        <v>29</v>
      </c>
      <c r="H10360">
        <v>3</v>
      </c>
      <c r="I10360">
        <v>0</v>
      </c>
      <c r="J10360">
        <v>0</v>
      </c>
      <c r="K10360">
        <v>0</v>
      </c>
      <c r="L10360" t="s">
        <v>19</v>
      </c>
      <c r="M10360" t="str">
        <f t="shared" si="733"/>
        <v>http://logeion.uchicago.edu/index.html#periscelis</v>
      </c>
    </row>
    <row r="10361" spans="1:13" ht="15" customHeight="1" x14ac:dyDescent="0.2">
      <c r="A10361" t="s">
        <v>53671</v>
      </c>
      <c r="B10361" t="s">
        <v>53672</v>
      </c>
      <c r="C10361" t="str">
        <f t="shared" si="731"/>
        <v>peristasis –is f.</v>
      </c>
      <c r="D10361" t="str">
        <f t="shared" si="734"/>
        <v>peristasis</v>
      </c>
      <c r="E10361" t="s">
        <v>53673</v>
      </c>
      <c r="F10361" t="s">
        <v>53673</v>
      </c>
      <c r="G10361" t="s">
        <v>29</v>
      </c>
      <c r="H10361">
        <v>3</v>
      </c>
      <c r="I10361">
        <v>0</v>
      </c>
      <c r="J10361">
        <v>0</v>
      </c>
      <c r="K10361">
        <v>0</v>
      </c>
      <c r="L10361" t="s">
        <v>19</v>
      </c>
      <c r="M10361" t="str">
        <f t="shared" si="733"/>
        <v>http://logeion.uchicago.edu/index.html#peristasis</v>
      </c>
    </row>
    <row r="10362" spans="1:13" ht="15" customHeight="1" x14ac:dyDescent="0.2">
      <c r="A10362" t="s">
        <v>35989</v>
      </c>
      <c r="B10362" t="s">
        <v>35990</v>
      </c>
      <c r="C10362" t="str">
        <f t="shared" si="731"/>
        <v>peristylium –ii n.</v>
      </c>
      <c r="D10362" t="str">
        <f t="shared" si="734"/>
        <v>peristylium</v>
      </c>
      <c r="E10362" t="s">
        <v>35991</v>
      </c>
      <c r="F10362" t="s">
        <v>35992</v>
      </c>
      <c r="G10362" t="s">
        <v>21</v>
      </c>
      <c r="H10362">
        <v>2</v>
      </c>
      <c r="I10362">
        <v>0</v>
      </c>
      <c r="J10362">
        <v>0</v>
      </c>
      <c r="K10362">
        <v>0</v>
      </c>
      <c r="L10362" t="s">
        <v>19</v>
      </c>
      <c r="M10362" t="str">
        <f t="shared" si="733"/>
        <v>http://logeion.uchicago.edu/index.html#peristylium</v>
      </c>
    </row>
    <row r="10363" spans="1:13" ht="15" customHeight="1" x14ac:dyDescent="0.2">
      <c r="A10363" t="s">
        <v>35993</v>
      </c>
      <c r="B10363" t="s">
        <v>61577</v>
      </c>
      <c r="C10363" t="str">
        <f t="shared" si="731"/>
        <v>peristylum –i n.</v>
      </c>
      <c r="D10363" t="str">
        <f t="shared" si="734"/>
        <v>peristylum</v>
      </c>
      <c r="E10363" t="s">
        <v>35991</v>
      </c>
      <c r="F10363" t="s">
        <v>61572</v>
      </c>
      <c r="G10363" t="s">
        <v>21</v>
      </c>
      <c r="H10363">
        <v>2</v>
      </c>
      <c r="I10363">
        <v>0</v>
      </c>
      <c r="J10363">
        <v>0</v>
      </c>
      <c r="K10363">
        <v>0</v>
      </c>
      <c r="L10363" t="s">
        <v>19</v>
      </c>
      <c r="M10363" t="str">
        <f t="shared" si="733"/>
        <v>http://logeion.uchicago.edu/index.html#peristylum</v>
      </c>
    </row>
    <row r="10364" spans="1:13" ht="15" customHeight="1" x14ac:dyDescent="0.2">
      <c r="A10364" t="s">
        <v>35995</v>
      </c>
      <c r="B10364" t="s">
        <v>35996</v>
      </c>
      <c r="C10364" t="str">
        <f t="shared" si="731"/>
        <v xml:space="preserve">peritia –ae f. </v>
      </c>
      <c r="D10364" t="str">
        <f t="shared" si="734"/>
        <v>peritia</v>
      </c>
      <c r="E10364" t="s">
        <v>4443</v>
      </c>
      <c r="F10364" t="s">
        <v>35997</v>
      </c>
      <c r="G10364" t="s">
        <v>76</v>
      </c>
      <c r="H10364">
        <v>1</v>
      </c>
      <c r="I10364">
        <v>0</v>
      </c>
      <c r="J10364">
        <v>0</v>
      </c>
      <c r="K10364">
        <v>0</v>
      </c>
      <c r="L10364" t="s">
        <v>19</v>
      </c>
      <c r="M10364" t="str">
        <f t="shared" si="733"/>
        <v>http://logeion.uchicago.edu/index.html#peritia</v>
      </c>
    </row>
    <row r="10365" spans="1:13" ht="15" customHeight="1" x14ac:dyDescent="0.2">
      <c r="A10365" t="s">
        <v>35999</v>
      </c>
      <c r="B10365" t="s">
        <v>36000</v>
      </c>
      <c r="C10365" t="str">
        <f t="shared" si="731"/>
        <v>peritus –a –um</v>
      </c>
      <c r="D10365" t="str">
        <f t="shared" si="734"/>
        <v>peritus</v>
      </c>
      <c r="E10365" t="s">
        <v>20741</v>
      </c>
      <c r="F10365" t="s">
        <v>36001</v>
      </c>
      <c r="G10365" t="s">
        <v>61</v>
      </c>
      <c r="H10365">
        <v>1</v>
      </c>
      <c r="I10365">
        <v>0</v>
      </c>
      <c r="J10365">
        <v>0</v>
      </c>
      <c r="K10365">
        <v>0</v>
      </c>
      <c r="L10365" t="s">
        <v>36</v>
      </c>
      <c r="M10365" t="str">
        <f t="shared" si="733"/>
        <v>http://logeion.uchicago.edu/index.html#peritus</v>
      </c>
    </row>
    <row r="10366" spans="1:13" ht="15" customHeight="1" x14ac:dyDescent="0.2">
      <c r="A10366" t="s">
        <v>36002</v>
      </c>
      <c r="B10366" t="s">
        <v>36003</v>
      </c>
      <c r="C10366" t="str">
        <f t="shared" si="731"/>
        <v>periucundus –a –um</v>
      </c>
      <c r="D10366" t="str">
        <f t="shared" si="734"/>
        <v>periucundus</v>
      </c>
      <c r="E10366" t="s">
        <v>36004</v>
      </c>
      <c r="F10366" t="s">
        <v>36004</v>
      </c>
      <c r="G10366" t="s">
        <v>61</v>
      </c>
      <c r="H10366">
        <v>1</v>
      </c>
      <c r="I10366">
        <v>0</v>
      </c>
      <c r="J10366">
        <v>0</v>
      </c>
      <c r="K10366">
        <v>0</v>
      </c>
      <c r="L10366" t="s">
        <v>36</v>
      </c>
      <c r="M10366" t="str">
        <f t="shared" si="733"/>
        <v>http://logeion.uchicago.edu/index.html#periucundus</v>
      </c>
    </row>
    <row r="10367" spans="1:13" ht="15" customHeight="1" x14ac:dyDescent="0.2">
      <c r="A10367" t="s">
        <v>36005</v>
      </c>
      <c r="B10367" t="s">
        <v>36006</v>
      </c>
      <c r="C10367" t="str">
        <f t="shared" si="731"/>
        <v>periurium (peiurium) –i n.</v>
      </c>
      <c r="D10367" t="str">
        <f t="shared" si="734"/>
        <v>periurium</v>
      </c>
      <c r="E10367" t="s">
        <v>36007</v>
      </c>
      <c r="F10367" t="s">
        <v>36007</v>
      </c>
      <c r="G10367" t="s">
        <v>21</v>
      </c>
      <c r="H10367">
        <v>2</v>
      </c>
      <c r="I10367">
        <v>0</v>
      </c>
      <c r="J10367">
        <v>0</v>
      </c>
      <c r="K10367">
        <v>0</v>
      </c>
      <c r="L10367" t="s">
        <v>19</v>
      </c>
      <c r="M10367" t="str">
        <f t="shared" si="733"/>
        <v>http://logeion.uchicago.edu/index.html#periurium</v>
      </c>
    </row>
    <row r="10368" spans="1:13" ht="15" customHeight="1" x14ac:dyDescent="0.2">
      <c r="A10368" t="s">
        <v>36008</v>
      </c>
      <c r="B10368" t="s">
        <v>36009</v>
      </c>
      <c r="C10368" t="str">
        <f t="shared" si="731"/>
        <v>periuro (peieroo periuro (peieroare periuro (peieroavi periuro (peieroatus</v>
      </c>
      <c r="D10368" t="str">
        <f t="shared" si="734"/>
        <v>periuro</v>
      </c>
      <c r="E10368" t="s">
        <v>36010</v>
      </c>
      <c r="F10368" t="s">
        <v>36010</v>
      </c>
      <c r="G10368" t="s">
        <v>23</v>
      </c>
      <c r="I10368">
        <v>1</v>
      </c>
      <c r="J10368">
        <v>0</v>
      </c>
      <c r="K10368">
        <v>0</v>
      </c>
      <c r="L10368" t="s">
        <v>24</v>
      </c>
      <c r="M10368" t="str">
        <f t="shared" si="733"/>
        <v>http://logeion.uchicago.edu/index.html#periuro</v>
      </c>
    </row>
    <row r="10369" spans="1:13" ht="15" customHeight="1" x14ac:dyDescent="0.2">
      <c r="A10369" t="s">
        <v>36011</v>
      </c>
      <c r="B10369" t="s">
        <v>36012</v>
      </c>
      <c r="C10369" t="str">
        <f t="shared" si="731"/>
        <v>periurus –a –um</v>
      </c>
      <c r="D10369" t="str">
        <f t="shared" si="734"/>
        <v>periurus</v>
      </c>
      <c r="E10369" t="s">
        <v>36013</v>
      </c>
      <c r="F10369" t="s">
        <v>36014</v>
      </c>
      <c r="G10369" t="s">
        <v>61</v>
      </c>
      <c r="H10369">
        <v>1</v>
      </c>
      <c r="I10369">
        <v>0</v>
      </c>
      <c r="J10369">
        <v>0</v>
      </c>
      <c r="K10369">
        <v>0</v>
      </c>
      <c r="L10369" t="s">
        <v>36</v>
      </c>
      <c r="M10369" t="str">
        <f t="shared" si="733"/>
        <v>http://logeion.uchicago.edu/index.html#periurus</v>
      </c>
    </row>
    <row r="10370" spans="1:13" ht="15" customHeight="1" x14ac:dyDescent="0.2">
      <c r="A10370" t="s">
        <v>36015</v>
      </c>
      <c r="B10370" t="s">
        <v>36016</v>
      </c>
      <c r="C10370" t="str">
        <f t="shared" si="731"/>
        <v>perizoma –atis n.</v>
      </c>
      <c r="D10370" t="str">
        <f t="shared" si="734"/>
        <v>perizoma</v>
      </c>
      <c r="E10370" t="s">
        <v>36017</v>
      </c>
      <c r="F10370" t="s">
        <v>36017</v>
      </c>
      <c r="G10370" t="s">
        <v>29</v>
      </c>
      <c r="H10370">
        <v>3</v>
      </c>
      <c r="I10370">
        <v>0</v>
      </c>
      <c r="J10370">
        <v>0</v>
      </c>
      <c r="K10370">
        <v>0</v>
      </c>
      <c r="L10370" t="s">
        <v>19</v>
      </c>
      <c r="M10370" t="str">
        <f t="shared" si="733"/>
        <v>http://logeion.uchicago.edu/index.html#perizoma</v>
      </c>
    </row>
    <row r="10371" spans="1:13" ht="15" customHeight="1" x14ac:dyDescent="0.2">
      <c r="A10371" t="s">
        <v>36018</v>
      </c>
      <c r="B10371" t="s">
        <v>36019</v>
      </c>
      <c r="C10371" t="str">
        <f t="shared" si="731"/>
        <v>perlabor –lapsus sum</v>
      </c>
      <c r="D10371" t="str">
        <f t="shared" si="734"/>
        <v>perlabor</v>
      </c>
      <c r="E10371" t="s">
        <v>36020</v>
      </c>
      <c r="F10371" t="s">
        <v>36021</v>
      </c>
      <c r="G10371" t="s">
        <v>178</v>
      </c>
      <c r="I10371">
        <v>3</v>
      </c>
      <c r="J10371">
        <v>0</v>
      </c>
      <c r="K10371">
        <v>0</v>
      </c>
      <c r="L10371" t="s">
        <v>24</v>
      </c>
      <c r="M10371" t="str">
        <f t="shared" si="733"/>
        <v>http://logeion.uchicago.edu/index.html#perlabor</v>
      </c>
    </row>
    <row r="10372" spans="1:13" ht="15" customHeight="1" x14ac:dyDescent="0.2">
      <c r="A10372" t="s">
        <v>36022</v>
      </c>
      <c r="B10372" t="s">
        <v>36023</v>
      </c>
      <c r="C10372" t="str">
        <f t="shared" si="731"/>
        <v>perlaetus –a –um</v>
      </c>
      <c r="D10372" t="str">
        <f t="shared" si="734"/>
        <v>perlaetus</v>
      </c>
      <c r="E10372" t="s">
        <v>36024</v>
      </c>
      <c r="F10372" t="s">
        <v>36024</v>
      </c>
      <c r="G10372" t="s">
        <v>61</v>
      </c>
      <c r="H10372">
        <v>1</v>
      </c>
      <c r="I10372">
        <v>0</v>
      </c>
      <c r="J10372">
        <v>0</v>
      </c>
      <c r="K10372">
        <v>0</v>
      </c>
      <c r="L10372" t="s">
        <v>36</v>
      </c>
      <c r="M10372" t="str">
        <f t="shared" si="733"/>
        <v>http://logeion.uchicago.edu/index.html#perlaetus</v>
      </c>
    </row>
    <row r="10373" spans="1:13" ht="15" customHeight="1" x14ac:dyDescent="0.2">
      <c r="A10373" t="s">
        <v>36026</v>
      </c>
      <c r="B10373" t="s">
        <v>36027</v>
      </c>
      <c r="C10373" t="str">
        <f t="shared" si="731"/>
        <v>perlego –legere –legi –lectum</v>
      </c>
      <c r="D10373" t="str">
        <f t="shared" si="734"/>
        <v>perlego</v>
      </c>
      <c r="E10373" t="s">
        <v>36028</v>
      </c>
      <c r="F10373" t="s">
        <v>36028</v>
      </c>
      <c r="G10373" t="s">
        <v>66</v>
      </c>
      <c r="I10373">
        <v>3</v>
      </c>
      <c r="J10373">
        <v>0</v>
      </c>
      <c r="K10373">
        <v>0</v>
      </c>
      <c r="L10373" t="s">
        <v>24</v>
      </c>
      <c r="M10373" t="str">
        <f t="shared" si="733"/>
        <v>http://logeion.uchicago.edu/index.html#perlego</v>
      </c>
    </row>
    <row r="10374" spans="1:13" ht="15" customHeight="1" x14ac:dyDescent="0.2">
      <c r="A10374" t="s">
        <v>35458</v>
      </c>
      <c r="B10374" t="s">
        <v>35459</v>
      </c>
      <c r="C10374" t="str">
        <f t="shared" si="731"/>
        <v>perlucidulus –a –um</v>
      </c>
      <c r="D10374" t="str">
        <f t="shared" si="734"/>
        <v>perlucidulus</v>
      </c>
      <c r="E10374" t="s">
        <v>35460</v>
      </c>
      <c r="F10374" t="s">
        <v>35460</v>
      </c>
      <c r="G10374" t="s">
        <v>61</v>
      </c>
      <c r="H10374">
        <v>1</v>
      </c>
      <c r="I10374">
        <v>0</v>
      </c>
      <c r="J10374">
        <v>0</v>
      </c>
      <c r="K10374">
        <v>0</v>
      </c>
      <c r="L10374" t="s">
        <v>36</v>
      </c>
      <c r="M10374" t="str">
        <f t="shared" si="733"/>
        <v>http://logeion.uchicago.edu/index.html#perlucidulus</v>
      </c>
    </row>
    <row r="10375" spans="1:13" ht="15" customHeight="1" x14ac:dyDescent="0.2">
      <c r="A10375" t="s">
        <v>36036</v>
      </c>
      <c r="B10375" t="s">
        <v>36037</v>
      </c>
      <c r="C10375" t="str">
        <f t="shared" si="731"/>
        <v>perlustro perlustrare –avi –atus</v>
      </c>
      <c r="D10375" t="str">
        <f t="shared" si="734"/>
        <v>perlustro</v>
      </c>
      <c r="E10375" t="s">
        <v>36038</v>
      </c>
      <c r="F10375" t="s">
        <v>36038</v>
      </c>
      <c r="G10375" t="s">
        <v>23</v>
      </c>
      <c r="I10375">
        <v>1</v>
      </c>
      <c r="J10375">
        <v>0</v>
      </c>
      <c r="K10375">
        <v>0</v>
      </c>
      <c r="L10375" t="s">
        <v>24</v>
      </c>
      <c r="M10375" t="str">
        <f t="shared" si="733"/>
        <v>http://logeion.uchicago.edu/index.html#perlustro</v>
      </c>
    </row>
    <row r="10376" spans="1:13" ht="15" customHeight="1" x14ac:dyDescent="0.2">
      <c r="A10376" t="s">
        <v>36045</v>
      </c>
      <c r="B10376" t="s">
        <v>36046</v>
      </c>
      <c r="C10376" t="str">
        <f t="shared" si="731"/>
        <v>permaneo permanere permansi permansum</v>
      </c>
      <c r="D10376" t="str">
        <f t="shared" si="734"/>
        <v>permaneo</v>
      </c>
      <c r="E10376" t="s">
        <v>29213</v>
      </c>
      <c r="F10376" t="s">
        <v>36047</v>
      </c>
      <c r="G10376" t="s">
        <v>95</v>
      </c>
      <c r="I10376">
        <v>2</v>
      </c>
      <c r="J10376">
        <v>0</v>
      </c>
      <c r="K10376">
        <v>0</v>
      </c>
      <c r="L10376" t="s">
        <v>24</v>
      </c>
      <c r="M10376" t="str">
        <f t="shared" si="733"/>
        <v>http://logeion.uchicago.edu/index.html#permaneo</v>
      </c>
    </row>
    <row r="10377" spans="1:13" ht="15" customHeight="1" x14ac:dyDescent="0.2">
      <c r="A10377" t="s">
        <v>36048</v>
      </c>
      <c r="B10377" t="s">
        <v>36049</v>
      </c>
      <c r="C10377" t="str">
        <f t="shared" si="731"/>
        <v>permano permanare permanavi permanatus</v>
      </c>
      <c r="D10377" t="str">
        <f t="shared" si="734"/>
        <v>permano</v>
      </c>
      <c r="E10377" t="s">
        <v>36050</v>
      </c>
      <c r="F10377" t="s">
        <v>36051</v>
      </c>
      <c r="G10377" t="s">
        <v>23</v>
      </c>
      <c r="I10377">
        <v>1</v>
      </c>
      <c r="J10377">
        <v>0</v>
      </c>
      <c r="K10377">
        <v>0</v>
      </c>
      <c r="L10377" t="s">
        <v>24</v>
      </c>
      <c r="M10377" t="str">
        <f t="shared" si="733"/>
        <v>http://logeion.uchicago.edu/index.html#permano</v>
      </c>
    </row>
    <row r="10378" spans="1:13" ht="15" customHeight="1" x14ac:dyDescent="0.2">
      <c r="A10378" t="s">
        <v>58744</v>
      </c>
      <c r="B10378" t="s">
        <v>58387</v>
      </c>
      <c r="C10378" t="str">
        <f t="shared" si="731"/>
        <v>permaximus –a –um</v>
      </c>
      <c r="D10378" t="str">
        <f t="shared" si="734"/>
        <v>permaximus</v>
      </c>
      <c r="E10378" t="s">
        <v>58388</v>
      </c>
      <c r="F10378" t="s">
        <v>58388</v>
      </c>
      <c r="G10378" t="s">
        <v>61</v>
      </c>
      <c r="H10378">
        <v>1</v>
      </c>
      <c r="L10378" t="s">
        <v>36</v>
      </c>
      <c r="M10378" t="str">
        <f t="shared" si="733"/>
        <v>http://logeion.uchicago.edu/index.html#permaximus</v>
      </c>
    </row>
    <row r="10379" spans="1:13" ht="15" customHeight="1" x14ac:dyDescent="0.2">
      <c r="A10379" t="s">
        <v>36065</v>
      </c>
      <c r="B10379" t="s">
        <v>36066</v>
      </c>
      <c r="C10379" t="str">
        <f t="shared" si="731"/>
        <v>permeio permeiere permi(n)xi permi(n)ctum</v>
      </c>
      <c r="D10379" t="str">
        <f t="shared" si="734"/>
        <v>permeio</v>
      </c>
      <c r="E10379" t="s">
        <v>36067</v>
      </c>
      <c r="F10379" t="s">
        <v>36067</v>
      </c>
      <c r="G10379" t="s">
        <v>66</v>
      </c>
      <c r="I10379">
        <v>3</v>
      </c>
      <c r="J10379">
        <v>0</v>
      </c>
      <c r="K10379">
        <v>0</v>
      </c>
      <c r="L10379" t="s">
        <v>24</v>
      </c>
      <c r="M10379" t="str">
        <f t="shared" si="733"/>
        <v>http://logeion.uchicago.edu/index.html#permeio</v>
      </c>
    </row>
    <row r="10380" spans="1:13" ht="15" customHeight="1" x14ac:dyDescent="0.2">
      <c r="A10380" t="s">
        <v>36053</v>
      </c>
      <c r="B10380" t="s">
        <v>36054</v>
      </c>
      <c r="C10380" t="str">
        <f t="shared" si="731"/>
        <v>permeo –meare</v>
      </c>
      <c r="D10380" t="str">
        <f t="shared" si="734"/>
        <v>permeo</v>
      </c>
      <c r="E10380" t="s">
        <v>36055</v>
      </c>
      <c r="F10380" t="s">
        <v>36056</v>
      </c>
      <c r="G10380" t="s">
        <v>23</v>
      </c>
      <c r="I10380">
        <v>1</v>
      </c>
      <c r="J10380">
        <v>0</v>
      </c>
      <c r="K10380">
        <v>0</v>
      </c>
      <c r="L10380" t="s">
        <v>24</v>
      </c>
      <c r="M10380" t="str">
        <f t="shared" si="733"/>
        <v>http://logeion.uchicago.edu/index.html#permeo</v>
      </c>
    </row>
    <row r="10381" spans="1:13" ht="15" customHeight="1" x14ac:dyDescent="0.2">
      <c r="A10381" t="s">
        <v>36058</v>
      </c>
      <c r="B10381" t="s">
        <v>36059</v>
      </c>
      <c r="C10381" t="str">
        <f t="shared" si="731"/>
        <v>Permessus –i m.</v>
      </c>
      <c r="D10381" t="str">
        <f t="shared" si="734"/>
        <v>Permessus</v>
      </c>
      <c r="E10381" t="s">
        <v>36060</v>
      </c>
      <c r="F10381" t="s">
        <v>36061</v>
      </c>
      <c r="G10381" t="s">
        <v>21</v>
      </c>
      <c r="H10381">
        <v>2</v>
      </c>
      <c r="I10381">
        <v>0</v>
      </c>
      <c r="J10381">
        <v>0</v>
      </c>
      <c r="K10381">
        <v>1</v>
      </c>
      <c r="L10381" t="s">
        <v>19</v>
      </c>
      <c r="M10381" t="str">
        <f t="shared" si="733"/>
        <v>http://logeion.uchicago.edu/index.html#Permessus</v>
      </c>
    </row>
    <row r="10382" spans="1:13" ht="15" customHeight="1" x14ac:dyDescent="0.2">
      <c r="A10382" t="s">
        <v>36062</v>
      </c>
      <c r="B10382" t="s">
        <v>36063</v>
      </c>
      <c r="C10382" t="str">
        <f t="shared" si="731"/>
        <v>permetior –mensus sum</v>
      </c>
      <c r="D10382" t="str">
        <f t="shared" si="734"/>
        <v>permetior</v>
      </c>
      <c r="E10382" t="s">
        <v>36064</v>
      </c>
      <c r="F10382" t="s">
        <v>36064</v>
      </c>
      <c r="G10382" t="s">
        <v>176</v>
      </c>
      <c r="I10382">
        <v>4</v>
      </c>
      <c r="J10382">
        <v>0</v>
      </c>
      <c r="K10382">
        <v>0</v>
      </c>
      <c r="L10382" t="s">
        <v>24</v>
      </c>
      <c r="M10382" t="str">
        <f t="shared" si="733"/>
        <v>http://logeion.uchicago.edu/index.html#permetior</v>
      </c>
    </row>
    <row r="10383" spans="1:13" ht="15" customHeight="1" x14ac:dyDescent="0.2">
      <c r="A10383" t="s">
        <v>36068</v>
      </c>
      <c r="B10383" t="s">
        <v>36069</v>
      </c>
      <c r="C10383" t="str">
        <f t="shared" si="731"/>
        <v>permisceo –ere –miscui –mistus or mixtus</v>
      </c>
      <c r="D10383" t="str">
        <f t="shared" si="734"/>
        <v>permisceo</v>
      </c>
      <c r="E10383" t="s">
        <v>36070</v>
      </c>
      <c r="F10383" t="s">
        <v>36071</v>
      </c>
      <c r="G10383" t="s">
        <v>95</v>
      </c>
      <c r="I10383">
        <v>2</v>
      </c>
      <c r="J10383">
        <v>0</v>
      </c>
      <c r="K10383">
        <v>0</v>
      </c>
      <c r="L10383" t="s">
        <v>24</v>
      </c>
      <c r="M10383" t="str">
        <f t="shared" si="733"/>
        <v>http://logeion.uchicago.edu/index.html#permisceo</v>
      </c>
    </row>
    <row r="10384" spans="1:13" ht="15" customHeight="1" x14ac:dyDescent="0.2">
      <c r="A10384" t="s">
        <v>36075</v>
      </c>
      <c r="B10384" t="s">
        <v>36076</v>
      </c>
      <c r="C10384" t="str">
        <f t="shared" si="731"/>
        <v>permitto permittere permisi permissus</v>
      </c>
      <c r="D10384" t="str">
        <f t="shared" si="734"/>
        <v>permitto</v>
      </c>
      <c r="E10384" t="s">
        <v>36077</v>
      </c>
      <c r="F10384" t="s">
        <v>36078</v>
      </c>
      <c r="G10384" t="s">
        <v>66</v>
      </c>
      <c r="I10384">
        <v>3</v>
      </c>
      <c r="J10384">
        <v>0</v>
      </c>
      <c r="K10384">
        <v>0</v>
      </c>
      <c r="L10384" t="s">
        <v>24</v>
      </c>
      <c r="M10384" t="str">
        <f t="shared" si="733"/>
        <v>http://logeion.uchicago.edu/index.html#permitto</v>
      </c>
    </row>
    <row r="10385" spans="1:13" ht="15" customHeight="1" x14ac:dyDescent="0.2">
      <c r="A10385" t="s">
        <v>36082</v>
      </c>
      <c r="B10385" t="s">
        <v>36083</v>
      </c>
      <c r="C10385" t="str">
        <f t="shared" si="731"/>
        <v>permolo permolere</v>
      </c>
      <c r="D10385" t="str">
        <f t="shared" si="734"/>
        <v>permolo</v>
      </c>
      <c r="E10385" t="s">
        <v>36084</v>
      </c>
      <c r="F10385" t="s">
        <v>36084</v>
      </c>
      <c r="G10385" t="s">
        <v>66</v>
      </c>
      <c r="I10385">
        <v>3</v>
      </c>
      <c r="J10385">
        <v>0</v>
      </c>
      <c r="K10385">
        <v>0</v>
      </c>
      <c r="L10385" t="s">
        <v>24</v>
      </c>
      <c r="M10385" t="str">
        <f t="shared" si="733"/>
        <v>http://logeion.uchicago.edu/index.html#permolo</v>
      </c>
    </row>
    <row r="10386" spans="1:13" ht="15" customHeight="1" x14ac:dyDescent="0.2">
      <c r="A10386" t="s">
        <v>36085</v>
      </c>
      <c r="B10386" t="s">
        <v>36086</v>
      </c>
      <c r="C10386" t="str">
        <f t="shared" si="731"/>
        <v>permoveo permovere permovi permotus</v>
      </c>
      <c r="D10386" t="str">
        <f t="shared" si="734"/>
        <v>permoveo</v>
      </c>
      <c r="E10386" t="s">
        <v>36087</v>
      </c>
      <c r="F10386" t="s">
        <v>36088</v>
      </c>
      <c r="G10386" t="s">
        <v>95</v>
      </c>
      <c r="I10386">
        <v>2</v>
      </c>
      <c r="J10386">
        <v>0</v>
      </c>
      <c r="K10386">
        <v>0</v>
      </c>
      <c r="L10386" t="s">
        <v>24</v>
      </c>
      <c r="M10386" t="str">
        <f t="shared" si="733"/>
        <v>http://logeion.uchicago.edu/index.html#permoveo</v>
      </c>
    </row>
    <row r="10387" spans="1:13" ht="15" customHeight="1" x14ac:dyDescent="0.2">
      <c r="A10387" t="s">
        <v>36089</v>
      </c>
      <c r="B10387" t="s">
        <v>36090</v>
      </c>
      <c r="C10387" t="str">
        <f t="shared" si="731"/>
        <v>permulceo –ere –mulsi –mulsus or mulctus</v>
      </c>
      <c r="D10387" t="str">
        <f t="shared" si="734"/>
        <v>permulceo</v>
      </c>
      <c r="E10387" t="s">
        <v>36091</v>
      </c>
      <c r="F10387" t="s">
        <v>36092</v>
      </c>
      <c r="G10387" t="s">
        <v>95</v>
      </c>
      <c r="I10387">
        <v>2</v>
      </c>
      <c r="J10387">
        <v>0</v>
      </c>
      <c r="K10387">
        <v>0</v>
      </c>
      <c r="L10387" t="s">
        <v>24</v>
      </c>
      <c r="M10387" t="str">
        <f t="shared" si="733"/>
        <v>http://logeion.uchicago.edu/index.html#permulceo</v>
      </c>
    </row>
    <row r="10388" spans="1:13" ht="15" customHeight="1" x14ac:dyDescent="0.2">
      <c r="A10388" t="s">
        <v>36094</v>
      </c>
      <c r="B10388" t="s">
        <v>36095</v>
      </c>
      <c r="C10388" t="str">
        <f t="shared" ref="C10388:C10451" si="735">SUBSTITUTE(SUBSTITUTE(SUBSTITUTE(SUBSTITUTE(SUBSTITUTE(SUBSTITUTE(SUBSTITUTE(SUBSTITUTE(SUBSTITUTE(SUBSTITUTE(SUBSTITUTE(B10388, "ā", "a"), "ē", "e"), "ī", "i"), "ō", "o"), "ū", "u"), "ȳ", "y"), "Ā", "A"), "Ē", "E"), "Ī", "I"), "Ō", "O"), "Ū", "U")</f>
        <v>permultum</v>
      </c>
      <c r="D10388" t="s">
        <v>36095</v>
      </c>
      <c r="E10388" t="s">
        <v>36096</v>
      </c>
      <c r="F10388" t="s">
        <v>36096</v>
      </c>
      <c r="G10388" t="s">
        <v>89</v>
      </c>
      <c r="I10388">
        <v>0</v>
      </c>
      <c r="J10388">
        <v>0</v>
      </c>
      <c r="K10388">
        <v>0</v>
      </c>
      <c r="L10388" t="s">
        <v>90</v>
      </c>
      <c r="M10388" t="str">
        <f t="shared" si="733"/>
        <v>http://logeion.uchicago.edu/index.html#permultum</v>
      </c>
    </row>
    <row r="10389" spans="1:13" ht="15" customHeight="1" x14ac:dyDescent="0.2">
      <c r="A10389" t="s">
        <v>36097</v>
      </c>
      <c r="B10389" t="s">
        <v>36098</v>
      </c>
      <c r="C10389" t="str">
        <f t="shared" si="735"/>
        <v>permultus –a –um</v>
      </c>
      <c r="D10389" t="str">
        <f t="shared" ref="D10389:D10395" si="736">IF(ISBLANK(B10389),0,LEFT( C10389, FIND( " ", C10389 ) - 1 ))</f>
        <v>permultus</v>
      </c>
      <c r="E10389" t="s">
        <v>36099</v>
      </c>
      <c r="F10389" t="s">
        <v>36099</v>
      </c>
      <c r="G10389" t="s">
        <v>61</v>
      </c>
      <c r="H10389">
        <v>1</v>
      </c>
      <c r="I10389">
        <v>0</v>
      </c>
      <c r="J10389">
        <v>0</v>
      </c>
      <c r="K10389">
        <v>0</v>
      </c>
      <c r="L10389" t="s">
        <v>36</v>
      </c>
      <c r="M10389" t="str">
        <f t="shared" si="733"/>
        <v>http://logeion.uchicago.edu/index.html#permultus</v>
      </c>
    </row>
    <row r="10390" spans="1:13" ht="15" customHeight="1" x14ac:dyDescent="0.2">
      <c r="A10390" t="s">
        <v>36101</v>
      </c>
      <c r="B10390" t="s">
        <v>36102</v>
      </c>
      <c r="C10390" t="str">
        <f t="shared" si="735"/>
        <v>permutatio –onis f.</v>
      </c>
      <c r="D10390" t="str">
        <f t="shared" si="736"/>
        <v>permutatio</v>
      </c>
      <c r="E10390" t="s">
        <v>36103</v>
      </c>
      <c r="F10390" t="s">
        <v>36104</v>
      </c>
      <c r="G10390" t="s">
        <v>29</v>
      </c>
      <c r="H10390">
        <v>3</v>
      </c>
      <c r="I10390">
        <v>0</v>
      </c>
      <c r="J10390">
        <v>0</v>
      </c>
      <c r="K10390">
        <v>0</v>
      </c>
      <c r="L10390" t="s">
        <v>19</v>
      </c>
      <c r="M10390" t="str">
        <f t="shared" si="733"/>
        <v>http://logeion.uchicago.edu/index.html#permutatio</v>
      </c>
    </row>
    <row r="10391" spans="1:13" ht="15" customHeight="1" x14ac:dyDescent="0.2">
      <c r="A10391" t="s">
        <v>36105</v>
      </c>
      <c r="B10391" t="s">
        <v>36106</v>
      </c>
      <c r="C10391" t="str">
        <f t="shared" si="735"/>
        <v>permuto permutare permutavi permutatus</v>
      </c>
      <c r="D10391" t="str">
        <f t="shared" si="736"/>
        <v>permuto</v>
      </c>
      <c r="E10391" t="s">
        <v>36107</v>
      </c>
      <c r="F10391" t="s">
        <v>36107</v>
      </c>
      <c r="G10391" t="s">
        <v>23</v>
      </c>
      <c r="I10391">
        <v>1</v>
      </c>
      <c r="J10391">
        <v>0</v>
      </c>
      <c r="K10391">
        <v>0</v>
      </c>
      <c r="L10391" t="s">
        <v>24</v>
      </c>
      <c r="M10391" t="str">
        <f t="shared" si="733"/>
        <v>http://logeion.uchicago.edu/index.html#permuto</v>
      </c>
    </row>
    <row r="10392" spans="1:13" ht="15" customHeight="1" x14ac:dyDescent="0.2">
      <c r="A10392" t="s">
        <v>36108</v>
      </c>
      <c r="B10392" t="s">
        <v>54366</v>
      </c>
      <c r="C10392" t="str">
        <f t="shared" si="735"/>
        <v xml:space="preserve">perna –ae f. </v>
      </c>
      <c r="D10392" t="str">
        <f t="shared" si="736"/>
        <v>perna</v>
      </c>
      <c r="E10392" t="s">
        <v>54191</v>
      </c>
      <c r="F10392" t="s">
        <v>54191</v>
      </c>
      <c r="G10392" t="s">
        <v>76</v>
      </c>
      <c r="H10392">
        <v>1</v>
      </c>
      <c r="I10392">
        <v>0</v>
      </c>
      <c r="J10392">
        <v>0</v>
      </c>
      <c r="K10392">
        <v>0</v>
      </c>
      <c r="L10392" t="s">
        <v>19</v>
      </c>
      <c r="M10392" t="str">
        <f t="shared" si="733"/>
        <v>http://logeion.uchicago.edu/index.html#perna</v>
      </c>
    </row>
    <row r="10393" spans="1:13" ht="15" customHeight="1" x14ac:dyDescent="0.2">
      <c r="A10393" t="s">
        <v>36109</v>
      </c>
      <c r="B10393" t="s">
        <v>36110</v>
      </c>
      <c r="C10393" t="str">
        <f t="shared" si="735"/>
        <v>pernego pernegare</v>
      </c>
      <c r="D10393" t="str">
        <f t="shared" si="736"/>
        <v>pernego</v>
      </c>
      <c r="E10393" t="s">
        <v>36111</v>
      </c>
      <c r="F10393" t="s">
        <v>36112</v>
      </c>
      <c r="G10393" t="s">
        <v>23</v>
      </c>
      <c r="I10393">
        <v>1</v>
      </c>
      <c r="J10393">
        <v>0</v>
      </c>
      <c r="K10393">
        <v>0</v>
      </c>
      <c r="L10393" t="s">
        <v>24</v>
      </c>
      <c r="M10393" t="str">
        <f t="shared" si="733"/>
        <v>http://logeion.uchicago.edu/index.html#pernego</v>
      </c>
    </row>
    <row r="10394" spans="1:13" ht="15" customHeight="1" x14ac:dyDescent="0.2">
      <c r="A10394" t="s">
        <v>36114</v>
      </c>
      <c r="B10394" t="s">
        <v>36115</v>
      </c>
      <c r="C10394" t="str">
        <f t="shared" si="735"/>
        <v>pernicies perniciei f.</v>
      </c>
      <c r="D10394" t="str">
        <f t="shared" si="736"/>
        <v>pernicies</v>
      </c>
      <c r="E10394" t="s">
        <v>9025</v>
      </c>
      <c r="F10394" t="s">
        <v>36116</v>
      </c>
      <c r="G10394" t="s">
        <v>640</v>
      </c>
      <c r="H10394">
        <v>5</v>
      </c>
      <c r="I10394">
        <v>0</v>
      </c>
      <c r="J10394">
        <v>0</v>
      </c>
      <c r="K10394">
        <v>0</v>
      </c>
      <c r="L10394" t="s">
        <v>19</v>
      </c>
      <c r="M10394" t="str">
        <f t="shared" si="733"/>
        <v>http://logeion.uchicago.edu/index.html#pernicies</v>
      </c>
    </row>
    <row r="10395" spans="1:13" ht="15" customHeight="1" x14ac:dyDescent="0.2">
      <c r="A10395" t="s">
        <v>36117</v>
      </c>
      <c r="B10395" t="s">
        <v>36118</v>
      </c>
      <c r="C10395" t="str">
        <f t="shared" si="735"/>
        <v>perniciosus –a –um</v>
      </c>
      <c r="D10395" t="str">
        <f t="shared" si="736"/>
        <v>perniciosus</v>
      </c>
      <c r="E10395" t="s">
        <v>36119</v>
      </c>
      <c r="F10395" t="s">
        <v>36120</v>
      </c>
      <c r="G10395" t="s">
        <v>61</v>
      </c>
      <c r="H10395">
        <v>1</v>
      </c>
      <c r="I10395">
        <v>0</v>
      </c>
      <c r="J10395">
        <v>0</v>
      </c>
      <c r="K10395">
        <v>0</v>
      </c>
      <c r="L10395" t="s">
        <v>36</v>
      </c>
      <c r="M10395" t="str">
        <f t="shared" si="733"/>
        <v>http://logeion.uchicago.edu/index.html#perniciosus</v>
      </c>
    </row>
    <row r="10396" spans="1:13" ht="15" customHeight="1" x14ac:dyDescent="0.2">
      <c r="A10396" t="s">
        <v>36122</v>
      </c>
      <c r="B10396" t="s">
        <v>36123</v>
      </c>
      <c r="C10396" t="str">
        <f t="shared" si="735"/>
        <v>perniciter</v>
      </c>
      <c r="D10396" t="s">
        <v>36123</v>
      </c>
      <c r="E10396" t="s">
        <v>36124</v>
      </c>
      <c r="F10396" t="s">
        <v>36124</v>
      </c>
      <c r="G10396" t="s">
        <v>89</v>
      </c>
      <c r="I10396">
        <v>0</v>
      </c>
      <c r="J10396">
        <v>1</v>
      </c>
      <c r="K10396">
        <v>0</v>
      </c>
      <c r="L10396" t="s">
        <v>90</v>
      </c>
      <c r="M10396" t="str">
        <f t="shared" si="733"/>
        <v>http://logeion.uchicago.edu/index.html#pernīciter</v>
      </c>
    </row>
    <row r="10397" spans="1:13" ht="15" customHeight="1" x14ac:dyDescent="0.2">
      <c r="A10397" t="s">
        <v>36125</v>
      </c>
      <c r="B10397" t="s">
        <v>36126</v>
      </c>
      <c r="C10397" t="str">
        <f t="shared" si="735"/>
        <v>pernix pernicis</v>
      </c>
      <c r="D10397" t="str">
        <f t="shared" ref="D10397:D10404" si="737">IF(ISBLANK(B10397),0,LEFT( C10397, FIND( " ", C10397 ) - 1 ))</f>
        <v>pernix</v>
      </c>
      <c r="E10397" t="s">
        <v>36127</v>
      </c>
      <c r="F10397" t="s">
        <v>36128</v>
      </c>
      <c r="G10397" t="s">
        <v>230</v>
      </c>
      <c r="H10397">
        <v>3</v>
      </c>
      <c r="I10397">
        <v>0</v>
      </c>
      <c r="J10397">
        <v>0</v>
      </c>
      <c r="K10397">
        <v>0</v>
      </c>
      <c r="L10397" t="s">
        <v>36</v>
      </c>
      <c r="M10397" t="str">
        <f t="shared" si="733"/>
        <v>http://logeion.uchicago.edu/index.html#pernix</v>
      </c>
    </row>
    <row r="10398" spans="1:13" ht="15" customHeight="1" x14ac:dyDescent="0.2">
      <c r="A10398" t="s">
        <v>36130</v>
      </c>
      <c r="B10398" t="s">
        <v>36131</v>
      </c>
      <c r="C10398" t="str">
        <f t="shared" si="735"/>
        <v>pernocto pernoctare pernoctavi pernoctatum</v>
      </c>
      <c r="D10398" t="str">
        <f t="shared" si="737"/>
        <v>pernocto</v>
      </c>
      <c r="E10398" t="s">
        <v>36132</v>
      </c>
      <c r="F10398" t="s">
        <v>36133</v>
      </c>
      <c r="G10398" t="s">
        <v>23</v>
      </c>
      <c r="I10398">
        <v>1</v>
      </c>
      <c r="J10398">
        <v>0</v>
      </c>
      <c r="K10398">
        <v>0</v>
      </c>
      <c r="L10398" t="s">
        <v>24</v>
      </c>
      <c r="M10398" t="str">
        <f t="shared" si="733"/>
        <v>http://logeion.uchicago.edu/index.html#pernocto</v>
      </c>
    </row>
    <row r="10399" spans="1:13" ht="15" customHeight="1" x14ac:dyDescent="0.2">
      <c r="A10399" t="s">
        <v>36137</v>
      </c>
      <c r="B10399" t="s">
        <v>36138</v>
      </c>
      <c r="C10399" t="str">
        <f t="shared" si="735"/>
        <v>pernumero pernumerare pernumeravi pernumeratus</v>
      </c>
      <c r="D10399" t="str">
        <f t="shared" si="737"/>
        <v>pernumero</v>
      </c>
      <c r="E10399" t="s">
        <v>36139</v>
      </c>
      <c r="F10399" t="s">
        <v>36140</v>
      </c>
      <c r="G10399" t="s">
        <v>23</v>
      </c>
      <c r="I10399">
        <v>1</v>
      </c>
      <c r="J10399">
        <v>0</v>
      </c>
      <c r="K10399">
        <v>0</v>
      </c>
      <c r="L10399" t="s">
        <v>24</v>
      </c>
      <c r="M10399" t="str">
        <f t="shared" si="733"/>
        <v>http://logeion.uchicago.edu/index.html#pernumero</v>
      </c>
    </row>
    <row r="10400" spans="1:13" ht="15" customHeight="1" x14ac:dyDescent="0.2">
      <c r="A10400" t="s">
        <v>36141</v>
      </c>
      <c r="B10400" t="s">
        <v>36142</v>
      </c>
      <c r="C10400" t="str">
        <f t="shared" si="735"/>
        <v>pero –onis m.</v>
      </c>
      <c r="D10400" t="str">
        <f t="shared" si="737"/>
        <v>pero</v>
      </c>
      <c r="E10400" t="s">
        <v>36143</v>
      </c>
      <c r="F10400" t="s">
        <v>36144</v>
      </c>
      <c r="G10400" t="s">
        <v>29</v>
      </c>
      <c r="H10400">
        <v>3</v>
      </c>
      <c r="I10400">
        <v>0</v>
      </c>
      <c r="J10400">
        <v>0</v>
      </c>
      <c r="K10400">
        <v>0</v>
      </c>
      <c r="L10400" t="s">
        <v>19</v>
      </c>
      <c r="M10400" t="str">
        <f t="shared" si="733"/>
        <v>http://logeion.uchicago.edu/index.html#pero</v>
      </c>
    </row>
    <row r="10401" spans="1:13" ht="15" customHeight="1" x14ac:dyDescent="0.2">
      <c r="A10401" t="s">
        <v>36157</v>
      </c>
      <c r="B10401" t="s">
        <v>36158</v>
      </c>
      <c r="C10401" t="str">
        <f t="shared" si="735"/>
        <v>perodi –odisse –osus sum –def. a.</v>
      </c>
      <c r="D10401" t="str">
        <f t="shared" si="737"/>
        <v>perodi</v>
      </c>
      <c r="E10401" t="s">
        <v>33364</v>
      </c>
      <c r="F10401" t="s">
        <v>36159</v>
      </c>
      <c r="G10401" t="s">
        <v>61</v>
      </c>
      <c r="H10401">
        <v>1</v>
      </c>
      <c r="I10401">
        <v>0</v>
      </c>
      <c r="J10401">
        <v>0</v>
      </c>
      <c r="K10401">
        <v>0</v>
      </c>
      <c r="L10401" t="s">
        <v>36</v>
      </c>
      <c r="M10401" t="str">
        <f t="shared" si="733"/>
        <v>http://logeion.uchicago.edu/index.html#perodi</v>
      </c>
    </row>
    <row r="10402" spans="1:13" ht="15" customHeight="1" x14ac:dyDescent="0.2">
      <c r="A10402" t="s">
        <v>36149</v>
      </c>
      <c r="B10402" t="s">
        <v>36150</v>
      </c>
      <c r="C10402" t="str">
        <f t="shared" si="735"/>
        <v>peroptimus –a –um</v>
      </c>
      <c r="D10402" t="str">
        <f t="shared" si="737"/>
        <v>peroptimus</v>
      </c>
      <c r="E10402" t="s">
        <v>36151</v>
      </c>
      <c r="F10402" t="s">
        <v>36151</v>
      </c>
      <c r="G10402" t="s">
        <v>61</v>
      </c>
      <c r="H10402">
        <v>1</v>
      </c>
      <c r="I10402">
        <v>0</v>
      </c>
      <c r="J10402">
        <v>0</v>
      </c>
      <c r="K10402">
        <v>0</v>
      </c>
      <c r="L10402" t="s">
        <v>36</v>
      </c>
      <c r="M10402" t="str">
        <f t="shared" si="733"/>
        <v>http://logeion.uchicago.edu/index.html#peroptimus</v>
      </c>
    </row>
    <row r="10403" spans="1:13" ht="15" customHeight="1" x14ac:dyDescent="0.2">
      <c r="A10403" t="s">
        <v>36153</v>
      </c>
      <c r="B10403" t="s">
        <v>36154</v>
      </c>
      <c r="C10403" t="str">
        <f t="shared" si="735"/>
        <v>peroro perorare</v>
      </c>
      <c r="D10403" t="str">
        <f t="shared" si="737"/>
        <v>peroro</v>
      </c>
      <c r="E10403" t="s">
        <v>36155</v>
      </c>
      <c r="F10403" t="s">
        <v>36156</v>
      </c>
      <c r="G10403" t="s">
        <v>23</v>
      </c>
      <c r="I10403">
        <v>1</v>
      </c>
      <c r="J10403">
        <v>0</v>
      </c>
      <c r="K10403">
        <v>0</v>
      </c>
      <c r="L10403" t="s">
        <v>24</v>
      </c>
      <c r="M10403" t="str">
        <f t="shared" ref="M10403:M10466" si="738">"http://logeion.uchicago.edu/index.html#"&amp;D10403</f>
        <v>http://logeion.uchicago.edu/index.html#peroro</v>
      </c>
    </row>
    <row r="10404" spans="1:13" ht="15" customHeight="1" x14ac:dyDescent="0.2">
      <c r="A10404" t="s">
        <v>36167</v>
      </c>
      <c r="B10404" t="s">
        <v>36168</v>
      </c>
      <c r="C10404" t="str">
        <f t="shared" si="735"/>
        <v>perpendiculum –i n.</v>
      </c>
      <c r="D10404" t="str">
        <f t="shared" si="737"/>
        <v>perpendiculum</v>
      </c>
      <c r="E10404" t="s">
        <v>36169</v>
      </c>
      <c r="F10404" t="s">
        <v>36169</v>
      </c>
      <c r="G10404" t="s">
        <v>21</v>
      </c>
      <c r="H10404">
        <v>2</v>
      </c>
      <c r="I10404">
        <v>0</v>
      </c>
      <c r="J10404">
        <v>0</v>
      </c>
      <c r="K10404">
        <v>0</v>
      </c>
      <c r="L10404" t="s">
        <v>19</v>
      </c>
      <c r="M10404" t="str">
        <f t="shared" si="738"/>
        <v>http://logeion.uchicago.edu/index.html#perpendiculum</v>
      </c>
    </row>
    <row r="10405" spans="1:13" ht="15" customHeight="1" x14ac:dyDescent="0.2">
      <c r="A10405" t="s">
        <v>36175</v>
      </c>
      <c r="B10405" t="s">
        <v>36176</v>
      </c>
      <c r="C10405" t="str">
        <f t="shared" si="735"/>
        <v>perperam</v>
      </c>
      <c r="D10405" t="s">
        <v>36176</v>
      </c>
      <c r="E10405" t="s">
        <v>36177</v>
      </c>
      <c r="F10405" t="s">
        <v>36178</v>
      </c>
      <c r="G10405" t="s">
        <v>89</v>
      </c>
      <c r="I10405">
        <v>0</v>
      </c>
      <c r="J10405">
        <v>0</v>
      </c>
      <c r="K10405">
        <v>0</v>
      </c>
      <c r="L10405" t="s">
        <v>90</v>
      </c>
      <c r="M10405" t="str">
        <f t="shared" si="738"/>
        <v>http://logeion.uchicago.edu/index.html#perperam</v>
      </c>
    </row>
    <row r="10406" spans="1:13" ht="15" customHeight="1" x14ac:dyDescent="0.2">
      <c r="A10406" t="s">
        <v>36180</v>
      </c>
      <c r="B10406" t="s">
        <v>36181</v>
      </c>
      <c r="C10406" t="str">
        <f t="shared" si="735"/>
        <v>Perperna –ae m.</v>
      </c>
      <c r="D10406" t="str">
        <f>IF(ISBLANK(B10406),0,LEFT( C10406, FIND( " ", C10406 ) - 1 ))</f>
        <v>Perperna</v>
      </c>
      <c r="E10406" t="s">
        <v>36182</v>
      </c>
      <c r="F10406" t="s">
        <v>36182</v>
      </c>
      <c r="G10406" t="s">
        <v>76</v>
      </c>
      <c r="H10406">
        <v>1</v>
      </c>
      <c r="I10406">
        <v>0</v>
      </c>
      <c r="J10406">
        <v>0</v>
      </c>
      <c r="K10406">
        <v>1</v>
      </c>
      <c r="L10406" t="s">
        <v>19</v>
      </c>
      <c r="M10406" t="str">
        <f t="shared" si="738"/>
        <v>http://logeion.uchicago.edu/index.html#Perperna</v>
      </c>
    </row>
    <row r="10407" spans="1:13" ht="15" customHeight="1" x14ac:dyDescent="0.2">
      <c r="A10407" t="s">
        <v>36187</v>
      </c>
      <c r="B10407" t="s">
        <v>36188</v>
      </c>
      <c r="C10407" t="str">
        <f t="shared" si="735"/>
        <v>perpetior –peti –pessus sum</v>
      </c>
      <c r="D10407" t="str">
        <f>IF(ISBLANK(B10407),0,LEFT( C10407, FIND( " ", C10407 ) - 1 ))</f>
        <v>perpetior</v>
      </c>
      <c r="E10407" t="s">
        <v>36189</v>
      </c>
      <c r="F10407" t="s">
        <v>36189</v>
      </c>
      <c r="G10407" t="s">
        <v>2047</v>
      </c>
      <c r="I10407">
        <v>3</v>
      </c>
      <c r="J10407">
        <v>0</v>
      </c>
      <c r="K10407">
        <v>0</v>
      </c>
      <c r="L10407" t="s">
        <v>24</v>
      </c>
      <c r="M10407" t="str">
        <f t="shared" si="738"/>
        <v>http://logeion.uchicago.edu/index.html#perpetior</v>
      </c>
    </row>
    <row r="10408" spans="1:13" ht="15" customHeight="1" x14ac:dyDescent="0.2">
      <c r="A10408" t="s">
        <v>36191</v>
      </c>
      <c r="B10408" t="s">
        <v>57457</v>
      </c>
      <c r="C10408" t="str">
        <f t="shared" si="735"/>
        <v>perpetro –are</v>
      </c>
      <c r="D10408" t="str">
        <f>IF(ISBLANK(B10408),0,LEFT( C10408, FIND( " ", C10408 ) - 1 ))</f>
        <v>perpetro</v>
      </c>
      <c r="E10408" t="s">
        <v>35139</v>
      </c>
      <c r="F10408" t="s">
        <v>36192</v>
      </c>
      <c r="G10408" t="s">
        <v>23</v>
      </c>
      <c r="I10408">
        <v>1</v>
      </c>
      <c r="J10408">
        <v>0</v>
      </c>
      <c r="K10408">
        <v>0</v>
      </c>
      <c r="L10408" t="s">
        <v>24</v>
      </c>
      <c r="M10408" t="str">
        <f t="shared" si="738"/>
        <v>http://logeion.uchicago.edu/index.html#perpetro</v>
      </c>
    </row>
    <row r="10409" spans="1:13" ht="15" customHeight="1" x14ac:dyDescent="0.2">
      <c r="A10409" t="s">
        <v>36193</v>
      </c>
      <c r="B10409" t="s">
        <v>61668</v>
      </c>
      <c r="C10409" t="str">
        <f t="shared" si="735"/>
        <v>perpetuitas atis f.</v>
      </c>
      <c r="D10409" t="str">
        <f>IF(ISBLANK(B10409),0,LEFT( C10409, FIND( " ", C10409 ) - 1 ))</f>
        <v>perpetuitas</v>
      </c>
      <c r="E10409" t="s">
        <v>61666</v>
      </c>
      <c r="F10409" t="s">
        <v>61665</v>
      </c>
      <c r="G10409" t="s">
        <v>29</v>
      </c>
      <c r="H10409">
        <v>3</v>
      </c>
      <c r="I10409">
        <v>0</v>
      </c>
      <c r="J10409">
        <v>0</v>
      </c>
      <c r="K10409">
        <v>0</v>
      </c>
      <c r="L10409" t="s">
        <v>19</v>
      </c>
      <c r="M10409" t="str">
        <f t="shared" si="738"/>
        <v>http://logeion.uchicago.edu/index.html#perpetuitas</v>
      </c>
    </row>
    <row r="10410" spans="1:13" ht="15" customHeight="1" x14ac:dyDescent="0.2">
      <c r="A10410" t="s">
        <v>36198</v>
      </c>
      <c r="B10410" t="s">
        <v>36199</v>
      </c>
      <c r="C10410" t="str">
        <f t="shared" si="735"/>
        <v>perpetuo</v>
      </c>
      <c r="D10410" t="s">
        <v>36199</v>
      </c>
      <c r="E10410" t="s">
        <v>36200</v>
      </c>
      <c r="F10410" t="s">
        <v>36201</v>
      </c>
      <c r="G10410" t="s">
        <v>89</v>
      </c>
      <c r="I10410">
        <v>0</v>
      </c>
      <c r="J10410">
        <v>0</v>
      </c>
      <c r="K10410">
        <v>0</v>
      </c>
      <c r="L10410" t="s">
        <v>90</v>
      </c>
      <c r="M10410" t="str">
        <f t="shared" si="738"/>
        <v>http://logeion.uchicago.edu/index.html#perpetuō</v>
      </c>
    </row>
    <row r="10411" spans="1:13" ht="15" customHeight="1" x14ac:dyDescent="0.2">
      <c r="A10411" t="s">
        <v>36194</v>
      </c>
      <c r="B10411" t="s">
        <v>36195</v>
      </c>
      <c r="C10411" t="str">
        <f t="shared" si="735"/>
        <v xml:space="preserve">perpetuo –perpetuare </v>
      </c>
      <c r="D10411" t="str">
        <f t="shared" ref="D10411:D10419" si="739">IF(ISBLANK(B10411),0,LEFT( C10411, FIND( " ", C10411 ) - 1 ))</f>
        <v>perpetuo</v>
      </c>
      <c r="E10411" t="s">
        <v>36196</v>
      </c>
      <c r="F10411" t="s">
        <v>36197</v>
      </c>
      <c r="G10411" t="s">
        <v>23</v>
      </c>
      <c r="I10411">
        <v>1</v>
      </c>
      <c r="J10411">
        <v>0</v>
      </c>
      <c r="K10411">
        <v>0</v>
      </c>
      <c r="L10411" t="s">
        <v>24</v>
      </c>
      <c r="M10411" t="str">
        <f t="shared" si="738"/>
        <v>http://logeion.uchicago.edu/index.html#perpetuo</v>
      </c>
    </row>
    <row r="10412" spans="1:13" ht="15" customHeight="1" x14ac:dyDescent="0.2">
      <c r="A10412" t="s">
        <v>36202</v>
      </c>
      <c r="B10412" t="s">
        <v>36203</v>
      </c>
      <c r="C10412" t="str">
        <f t="shared" si="735"/>
        <v>perpetuus –a –um</v>
      </c>
      <c r="D10412" t="str">
        <f t="shared" si="739"/>
        <v>perpetuus</v>
      </c>
      <c r="E10412" t="s">
        <v>36204</v>
      </c>
      <c r="F10412" t="s">
        <v>57458</v>
      </c>
      <c r="G10412" t="s">
        <v>61</v>
      </c>
      <c r="H10412">
        <v>1</v>
      </c>
      <c r="I10412">
        <v>0</v>
      </c>
      <c r="J10412">
        <v>0</v>
      </c>
      <c r="K10412">
        <v>0</v>
      </c>
      <c r="L10412" t="s">
        <v>36</v>
      </c>
      <c r="M10412" t="str">
        <f t="shared" si="738"/>
        <v>http://logeion.uchicago.edu/index.html#perpetuus</v>
      </c>
    </row>
    <row r="10413" spans="1:13" ht="15" customHeight="1" x14ac:dyDescent="0.2">
      <c r="A10413" t="s">
        <v>36205</v>
      </c>
      <c r="B10413" t="s">
        <v>36206</v>
      </c>
      <c r="C10413" t="str">
        <f t="shared" si="735"/>
        <v xml:space="preserve">perplexitas –atis f </v>
      </c>
      <c r="D10413" t="str">
        <f t="shared" si="739"/>
        <v>perplexitas</v>
      </c>
      <c r="E10413" t="s">
        <v>36207</v>
      </c>
      <c r="F10413" t="s">
        <v>36208</v>
      </c>
      <c r="G10413" t="s">
        <v>29</v>
      </c>
      <c r="H10413">
        <v>3</v>
      </c>
      <c r="I10413">
        <v>0</v>
      </c>
      <c r="J10413">
        <v>0</v>
      </c>
      <c r="K10413">
        <v>0</v>
      </c>
      <c r="L10413" t="s">
        <v>19</v>
      </c>
      <c r="M10413" t="str">
        <f t="shared" si="738"/>
        <v>http://logeion.uchicago.edu/index.html#perplexitas</v>
      </c>
    </row>
    <row r="10414" spans="1:13" ht="15" customHeight="1" x14ac:dyDescent="0.2">
      <c r="A10414" t="s">
        <v>36209</v>
      </c>
      <c r="B10414" t="s">
        <v>36210</v>
      </c>
      <c r="C10414" t="str">
        <f t="shared" si="735"/>
        <v>perplexus –a –um</v>
      </c>
      <c r="D10414" t="str">
        <f t="shared" si="739"/>
        <v>perplexus</v>
      </c>
      <c r="E10414" t="s">
        <v>36211</v>
      </c>
      <c r="F10414" t="s">
        <v>36212</v>
      </c>
      <c r="G10414" t="s">
        <v>61</v>
      </c>
      <c r="H10414">
        <v>1</v>
      </c>
      <c r="I10414">
        <v>0</v>
      </c>
      <c r="J10414">
        <v>0</v>
      </c>
      <c r="K10414">
        <v>0</v>
      </c>
      <c r="L10414" t="s">
        <v>36</v>
      </c>
      <c r="M10414" t="str">
        <f t="shared" si="738"/>
        <v>http://logeion.uchicago.edu/index.html#perplexus</v>
      </c>
    </row>
    <row r="10415" spans="1:13" ht="15" customHeight="1" x14ac:dyDescent="0.2">
      <c r="A10415" t="s">
        <v>58775</v>
      </c>
      <c r="B10415" t="s">
        <v>58894</v>
      </c>
      <c r="C10415" t="str">
        <f t="shared" si="735"/>
        <v>perplurimus –a –um</v>
      </c>
      <c r="D10415" t="str">
        <f t="shared" si="739"/>
        <v>perplurimus</v>
      </c>
      <c r="E10415" t="s">
        <v>58461</v>
      </c>
      <c r="F10415" t="s">
        <v>58461</v>
      </c>
      <c r="G10415" t="s">
        <v>61</v>
      </c>
      <c r="H10415">
        <v>1</v>
      </c>
      <c r="L10415" t="s">
        <v>36</v>
      </c>
      <c r="M10415" t="str">
        <f t="shared" si="738"/>
        <v>http://logeion.uchicago.edu/index.html#perplurimus</v>
      </c>
    </row>
    <row r="10416" spans="1:13" ht="15" customHeight="1" x14ac:dyDescent="0.2">
      <c r="A10416" t="s">
        <v>58808</v>
      </c>
      <c r="B10416" t="s">
        <v>58534</v>
      </c>
      <c r="C10416" t="str">
        <f t="shared" si="735"/>
        <v>perplus perpluris</v>
      </c>
      <c r="D10416" t="str">
        <f t="shared" si="739"/>
        <v>perplus</v>
      </c>
      <c r="E10416" t="s">
        <v>58535</v>
      </c>
      <c r="F10416" t="s">
        <v>58535</v>
      </c>
      <c r="G10416" t="s">
        <v>536</v>
      </c>
      <c r="H10416">
        <v>3</v>
      </c>
      <c r="L10416" t="s">
        <v>36</v>
      </c>
      <c r="M10416" t="str">
        <f t="shared" si="738"/>
        <v>http://logeion.uchicago.edu/index.html#perplus</v>
      </c>
    </row>
    <row r="10417" spans="1:13" ht="15" customHeight="1" x14ac:dyDescent="0.2">
      <c r="A10417" t="s">
        <v>36223</v>
      </c>
      <c r="B10417" t="s">
        <v>36224</v>
      </c>
      <c r="C10417" t="str">
        <f t="shared" si="735"/>
        <v>perquiro perquirere perquisivi perquisitum</v>
      </c>
      <c r="D10417" t="str">
        <f t="shared" si="739"/>
        <v>perquiro</v>
      </c>
      <c r="E10417" t="s">
        <v>36225</v>
      </c>
      <c r="F10417" t="s">
        <v>36226</v>
      </c>
      <c r="G10417" t="s">
        <v>66</v>
      </c>
      <c r="I10417">
        <v>3</v>
      </c>
      <c r="J10417">
        <v>0</v>
      </c>
      <c r="K10417">
        <v>0</v>
      </c>
      <c r="L10417" t="s">
        <v>24</v>
      </c>
      <c r="M10417" t="str">
        <f t="shared" si="738"/>
        <v>http://logeion.uchicago.edu/index.html#perquiro</v>
      </c>
    </row>
    <row r="10418" spans="1:13" ht="15" customHeight="1" x14ac:dyDescent="0.2">
      <c r="A10418" t="s">
        <v>36231</v>
      </c>
      <c r="B10418" t="s">
        <v>36232</v>
      </c>
      <c r="C10418" t="str">
        <f t="shared" si="735"/>
        <v>perrumpo –ere –rupi –ruptus</v>
      </c>
      <c r="D10418" t="str">
        <f t="shared" si="739"/>
        <v>perrumpo</v>
      </c>
      <c r="E10418" t="s">
        <v>35878</v>
      </c>
      <c r="F10418" t="s">
        <v>36233</v>
      </c>
      <c r="G10418" t="s">
        <v>66</v>
      </c>
      <c r="I10418">
        <v>3</v>
      </c>
      <c r="J10418">
        <v>0</v>
      </c>
      <c r="K10418">
        <v>0</v>
      </c>
      <c r="L10418" t="s">
        <v>24</v>
      </c>
      <c r="M10418" t="str">
        <f t="shared" si="738"/>
        <v>http://logeion.uchicago.edu/index.html#perrumpo</v>
      </c>
    </row>
    <row r="10419" spans="1:13" ht="15" customHeight="1" x14ac:dyDescent="0.2">
      <c r="A10419" t="s">
        <v>36235</v>
      </c>
      <c r="B10419" t="s">
        <v>36236</v>
      </c>
      <c r="C10419" t="str">
        <f t="shared" si="735"/>
        <v>Persa –ae m.</v>
      </c>
      <c r="D10419" t="str">
        <f t="shared" si="739"/>
        <v>Persa</v>
      </c>
      <c r="E10419" t="s">
        <v>36237</v>
      </c>
      <c r="F10419" t="s">
        <v>36237</v>
      </c>
      <c r="G10419" t="s">
        <v>76</v>
      </c>
      <c r="H10419">
        <v>1</v>
      </c>
      <c r="I10419">
        <v>0</v>
      </c>
      <c r="J10419">
        <v>0</v>
      </c>
      <c r="K10419">
        <v>1</v>
      </c>
      <c r="L10419" t="s">
        <v>19</v>
      </c>
      <c r="M10419" t="str">
        <f t="shared" si="738"/>
        <v>http://logeion.uchicago.edu/index.html#Persa</v>
      </c>
    </row>
    <row r="10420" spans="1:13" ht="15" customHeight="1" x14ac:dyDescent="0.2">
      <c r="A10420" t="s">
        <v>36238</v>
      </c>
      <c r="B10420" t="s">
        <v>36239</v>
      </c>
      <c r="C10420" t="str">
        <f t="shared" si="735"/>
        <v>persaepe</v>
      </c>
      <c r="D10420" t="s">
        <v>36239</v>
      </c>
      <c r="E10420" t="s">
        <v>36240</v>
      </c>
      <c r="F10420" t="s">
        <v>36240</v>
      </c>
      <c r="G10420" t="s">
        <v>89</v>
      </c>
      <c r="I10420">
        <v>0</v>
      </c>
      <c r="J10420">
        <v>0</v>
      </c>
      <c r="K10420">
        <v>0</v>
      </c>
      <c r="L10420" t="s">
        <v>90</v>
      </c>
      <c r="M10420" t="str">
        <f t="shared" si="738"/>
        <v>http://logeion.uchicago.edu/index.html#persaepe</v>
      </c>
    </row>
    <row r="10421" spans="1:13" ht="15" customHeight="1" x14ac:dyDescent="0.2">
      <c r="A10421" t="s">
        <v>36244</v>
      </c>
      <c r="B10421" t="s">
        <v>36245</v>
      </c>
      <c r="C10421" t="str">
        <f t="shared" si="735"/>
        <v>perscindo –scindere –scidi –scissum</v>
      </c>
      <c r="D10421" t="str">
        <f t="shared" ref="D10421:D10452" si="740">IF(ISBLANK(B10421),0,LEFT( C10421, FIND( " ", C10421 ) - 1 ))</f>
        <v>perscindo</v>
      </c>
      <c r="E10421" t="s">
        <v>36246</v>
      </c>
      <c r="F10421" t="s">
        <v>36247</v>
      </c>
      <c r="G10421" t="s">
        <v>66</v>
      </c>
      <c r="I10421">
        <v>3</v>
      </c>
      <c r="J10421">
        <v>0</v>
      </c>
      <c r="K10421">
        <v>0</v>
      </c>
      <c r="L10421" t="s">
        <v>24</v>
      </c>
      <c r="M10421" t="str">
        <f t="shared" si="738"/>
        <v>http://logeion.uchicago.edu/index.html#perscindo</v>
      </c>
    </row>
    <row r="10422" spans="1:13" ht="15" customHeight="1" x14ac:dyDescent="0.2">
      <c r="A10422" t="s">
        <v>36248</v>
      </c>
      <c r="B10422" t="s">
        <v>36249</v>
      </c>
      <c r="C10422" t="str">
        <f t="shared" si="735"/>
        <v>perscribo perscribere perscripsi perscriptum</v>
      </c>
      <c r="D10422" t="str">
        <f t="shared" si="740"/>
        <v>perscribo</v>
      </c>
      <c r="E10422" t="s">
        <v>36250</v>
      </c>
      <c r="F10422" t="s">
        <v>36251</v>
      </c>
      <c r="G10422" t="s">
        <v>66</v>
      </c>
      <c r="I10422">
        <v>3</v>
      </c>
      <c r="J10422">
        <v>0</v>
      </c>
      <c r="K10422">
        <v>0</v>
      </c>
      <c r="L10422" t="s">
        <v>24</v>
      </c>
      <c r="M10422" t="str">
        <f t="shared" si="738"/>
        <v>http://logeion.uchicago.edu/index.html#perscribo</v>
      </c>
    </row>
    <row r="10423" spans="1:13" ht="15" customHeight="1" x14ac:dyDescent="0.2">
      <c r="A10423" t="s">
        <v>36257</v>
      </c>
      <c r="B10423" t="s">
        <v>36258</v>
      </c>
      <c r="C10423" t="str">
        <f t="shared" si="735"/>
        <v>persecutio –onis f.</v>
      </c>
      <c r="D10423" t="str">
        <f t="shared" si="740"/>
        <v>persecutio</v>
      </c>
      <c r="E10423" t="s">
        <v>36259</v>
      </c>
      <c r="F10423" t="s">
        <v>36260</v>
      </c>
      <c r="G10423" t="s">
        <v>29</v>
      </c>
      <c r="H10423">
        <v>3</v>
      </c>
      <c r="I10423">
        <v>0</v>
      </c>
      <c r="J10423">
        <v>0</v>
      </c>
      <c r="K10423">
        <v>0</v>
      </c>
      <c r="L10423" t="s">
        <v>19</v>
      </c>
      <c r="M10423" t="str">
        <f t="shared" si="738"/>
        <v>http://logeion.uchicago.edu/index.html#persecutio</v>
      </c>
    </row>
    <row r="10424" spans="1:13" ht="15" customHeight="1" x14ac:dyDescent="0.2">
      <c r="A10424" t="s">
        <v>36262</v>
      </c>
      <c r="B10424" t="s">
        <v>36263</v>
      </c>
      <c r="C10424" t="str">
        <f t="shared" si="735"/>
        <v>persentio –ire –sensi –sensus</v>
      </c>
      <c r="D10424" t="str">
        <f t="shared" si="740"/>
        <v>persentio</v>
      </c>
      <c r="E10424" t="s">
        <v>36264</v>
      </c>
      <c r="F10424" t="s">
        <v>36265</v>
      </c>
      <c r="G10424" t="s">
        <v>235</v>
      </c>
      <c r="I10424">
        <v>4</v>
      </c>
      <c r="J10424">
        <v>0</v>
      </c>
      <c r="K10424">
        <v>0</v>
      </c>
      <c r="L10424" t="s">
        <v>24</v>
      </c>
      <c r="M10424" t="str">
        <f t="shared" si="738"/>
        <v>http://logeion.uchicago.edu/index.html#persentio</v>
      </c>
    </row>
    <row r="10425" spans="1:13" ht="15" customHeight="1" x14ac:dyDescent="0.2">
      <c r="A10425" t="s">
        <v>36267</v>
      </c>
      <c r="B10425" t="s">
        <v>36268</v>
      </c>
      <c r="C10425" t="str">
        <f t="shared" si="735"/>
        <v>Persephone –es f.</v>
      </c>
      <c r="D10425" t="str">
        <f t="shared" si="740"/>
        <v>Persephone</v>
      </c>
      <c r="E10425" t="s">
        <v>36269</v>
      </c>
      <c r="F10425" t="s">
        <v>36269</v>
      </c>
      <c r="G10425" t="s">
        <v>346</v>
      </c>
      <c r="H10425">
        <v>6</v>
      </c>
      <c r="I10425">
        <v>0</v>
      </c>
      <c r="J10425">
        <v>0</v>
      </c>
      <c r="K10425">
        <v>1</v>
      </c>
      <c r="L10425" t="s">
        <v>19</v>
      </c>
      <c r="M10425" t="str">
        <f t="shared" si="738"/>
        <v>http://logeion.uchicago.edu/index.html#Persephone</v>
      </c>
    </row>
    <row r="10426" spans="1:13" ht="15" customHeight="1" x14ac:dyDescent="0.2">
      <c r="A10426" t="s">
        <v>36270</v>
      </c>
      <c r="B10426" t="s">
        <v>36271</v>
      </c>
      <c r="C10426" t="str">
        <f t="shared" si="735"/>
        <v>persequor persequi persecutus sum</v>
      </c>
      <c r="D10426" t="str">
        <f t="shared" si="740"/>
        <v>persequor</v>
      </c>
      <c r="E10426" t="s">
        <v>36272</v>
      </c>
      <c r="F10426" t="s">
        <v>36273</v>
      </c>
      <c r="G10426" t="s">
        <v>178</v>
      </c>
      <c r="I10426">
        <v>3</v>
      </c>
      <c r="J10426">
        <v>0</v>
      </c>
      <c r="K10426">
        <v>0</v>
      </c>
      <c r="L10426" t="s">
        <v>24</v>
      </c>
      <c r="M10426" t="str">
        <f t="shared" si="738"/>
        <v>http://logeion.uchicago.edu/index.html#persequor</v>
      </c>
    </row>
    <row r="10427" spans="1:13" ht="15" customHeight="1" x14ac:dyDescent="0.2">
      <c r="A10427" t="s">
        <v>36276</v>
      </c>
      <c r="B10427" t="s">
        <v>36277</v>
      </c>
      <c r="C10427" t="str">
        <f t="shared" si="735"/>
        <v>Perses –ae m.</v>
      </c>
      <c r="D10427" t="str">
        <f t="shared" si="740"/>
        <v>Perses</v>
      </c>
      <c r="E10427" t="s">
        <v>36278</v>
      </c>
      <c r="F10427" t="s">
        <v>36279</v>
      </c>
      <c r="G10427" t="s">
        <v>346</v>
      </c>
      <c r="H10427">
        <v>6</v>
      </c>
      <c r="I10427">
        <v>0</v>
      </c>
      <c r="J10427">
        <v>0</v>
      </c>
      <c r="K10427">
        <v>1</v>
      </c>
      <c r="L10427" t="s">
        <v>19</v>
      </c>
      <c r="M10427" t="str">
        <f t="shared" si="738"/>
        <v>http://logeion.uchicago.edu/index.html#Perses</v>
      </c>
    </row>
    <row r="10428" spans="1:13" ht="15" customHeight="1" x14ac:dyDescent="0.2">
      <c r="A10428" t="s">
        <v>36293</v>
      </c>
      <c r="B10428" t="s">
        <v>36294</v>
      </c>
      <c r="C10428" t="str">
        <f t="shared" si="735"/>
        <v>Perseus –ei m.</v>
      </c>
      <c r="D10428" t="str">
        <f t="shared" si="740"/>
        <v>Perseus</v>
      </c>
      <c r="E10428" t="s">
        <v>36295</v>
      </c>
      <c r="F10428" t="s">
        <v>36296</v>
      </c>
      <c r="G10428" t="s">
        <v>21</v>
      </c>
      <c r="H10428">
        <v>2</v>
      </c>
      <c r="I10428">
        <v>0</v>
      </c>
      <c r="J10428">
        <v>0</v>
      </c>
      <c r="K10428">
        <v>1</v>
      </c>
      <c r="L10428" t="s">
        <v>19</v>
      </c>
      <c r="M10428" t="str">
        <f t="shared" si="738"/>
        <v>http://logeion.uchicago.edu/index.html#Perseus</v>
      </c>
    </row>
    <row r="10429" spans="1:13" ht="15" customHeight="1" x14ac:dyDescent="0.2">
      <c r="A10429" t="s">
        <v>36282</v>
      </c>
      <c r="B10429" t="s">
        <v>36283</v>
      </c>
      <c r="C10429" t="str">
        <f t="shared" si="735"/>
        <v>perseverantia –ae f.</v>
      </c>
      <c r="D10429" t="str">
        <f t="shared" si="740"/>
        <v>perseverantia</v>
      </c>
      <c r="E10429" t="s">
        <v>36284</v>
      </c>
      <c r="F10429" t="s">
        <v>36285</v>
      </c>
      <c r="G10429" t="s">
        <v>76</v>
      </c>
      <c r="H10429">
        <v>1</v>
      </c>
      <c r="I10429">
        <v>0</v>
      </c>
      <c r="J10429">
        <v>0</v>
      </c>
      <c r="K10429">
        <v>0</v>
      </c>
      <c r="L10429" t="s">
        <v>19</v>
      </c>
      <c r="M10429" t="str">
        <f t="shared" si="738"/>
        <v>http://logeion.uchicago.edu/index.html#perseverantia</v>
      </c>
    </row>
    <row r="10430" spans="1:13" ht="15" customHeight="1" x14ac:dyDescent="0.2">
      <c r="A10430" t="s">
        <v>36290</v>
      </c>
      <c r="B10430" t="s">
        <v>36291</v>
      </c>
      <c r="C10430" t="str">
        <f t="shared" si="735"/>
        <v>perseverus –a –um</v>
      </c>
      <c r="D10430" t="str">
        <f t="shared" si="740"/>
        <v>perseverus</v>
      </c>
      <c r="E10430" t="s">
        <v>36292</v>
      </c>
      <c r="F10430" t="s">
        <v>36292</v>
      </c>
      <c r="G10430" t="s">
        <v>61</v>
      </c>
      <c r="H10430">
        <v>1</v>
      </c>
      <c r="I10430">
        <v>0</v>
      </c>
      <c r="J10430">
        <v>0</v>
      </c>
      <c r="K10430">
        <v>0</v>
      </c>
      <c r="L10430" t="s">
        <v>36</v>
      </c>
      <c r="M10430" t="str">
        <f t="shared" si="738"/>
        <v>http://logeion.uchicago.edu/index.html#perseverus</v>
      </c>
    </row>
    <row r="10431" spans="1:13" ht="15" customHeight="1" x14ac:dyDescent="0.2">
      <c r="A10431" t="s">
        <v>53674</v>
      </c>
      <c r="B10431" t="s">
        <v>53675</v>
      </c>
      <c r="C10431" t="str">
        <f t="shared" si="735"/>
        <v>Persicum –i n.</v>
      </c>
      <c r="D10431" t="str">
        <f t="shared" si="740"/>
        <v>Persicum</v>
      </c>
      <c r="E10431" t="s">
        <v>53676</v>
      </c>
      <c r="F10431" t="s">
        <v>53676</v>
      </c>
      <c r="G10431" t="s">
        <v>21</v>
      </c>
      <c r="H10431">
        <v>2</v>
      </c>
      <c r="I10431">
        <v>0</v>
      </c>
      <c r="J10431">
        <v>0</v>
      </c>
      <c r="K10431">
        <v>0</v>
      </c>
      <c r="L10431" t="s">
        <v>19</v>
      </c>
      <c r="M10431" t="str">
        <f t="shared" si="738"/>
        <v>http://logeion.uchicago.edu/index.html#Persicum</v>
      </c>
    </row>
    <row r="10432" spans="1:13" ht="15" customHeight="1" x14ac:dyDescent="0.2">
      <c r="A10432" t="s">
        <v>36297</v>
      </c>
      <c r="B10432" t="s">
        <v>36298</v>
      </c>
      <c r="C10432" t="str">
        <f t="shared" si="735"/>
        <v>Persicus –a –um</v>
      </c>
      <c r="D10432" t="str">
        <f t="shared" si="740"/>
        <v>Persicus</v>
      </c>
      <c r="E10432" t="s">
        <v>36299</v>
      </c>
      <c r="F10432" t="s">
        <v>36299</v>
      </c>
      <c r="G10432" t="s">
        <v>61</v>
      </c>
      <c r="H10432">
        <v>1</v>
      </c>
      <c r="I10432">
        <v>0</v>
      </c>
      <c r="J10432">
        <v>0</v>
      </c>
      <c r="K10432">
        <v>1</v>
      </c>
      <c r="L10432" t="s">
        <v>36</v>
      </c>
      <c r="M10432" t="str">
        <f t="shared" si="738"/>
        <v>http://logeion.uchicago.edu/index.html#Persicus</v>
      </c>
    </row>
    <row r="10433" spans="1:13" ht="15" customHeight="1" x14ac:dyDescent="0.2">
      <c r="A10433" t="s">
        <v>36303</v>
      </c>
      <c r="B10433" t="s">
        <v>36304</v>
      </c>
      <c r="C10433" t="str">
        <f t="shared" si="735"/>
        <v>persimplex –plicis</v>
      </c>
      <c r="D10433" t="str">
        <f t="shared" si="740"/>
        <v>persimplex</v>
      </c>
      <c r="E10433" t="s">
        <v>36305</v>
      </c>
      <c r="F10433" t="s">
        <v>36305</v>
      </c>
      <c r="G10433" t="s">
        <v>230</v>
      </c>
      <c r="H10433">
        <v>3</v>
      </c>
      <c r="I10433">
        <v>0</v>
      </c>
      <c r="J10433">
        <v>0</v>
      </c>
      <c r="K10433">
        <v>0</v>
      </c>
      <c r="L10433" t="s">
        <v>36</v>
      </c>
      <c r="M10433" t="str">
        <f t="shared" si="738"/>
        <v>http://logeion.uchicago.edu/index.html#persimplex</v>
      </c>
    </row>
    <row r="10434" spans="1:13" ht="15" customHeight="1" x14ac:dyDescent="0.2">
      <c r="A10434" t="s">
        <v>36306</v>
      </c>
      <c r="B10434" t="s">
        <v>36307</v>
      </c>
      <c r="C10434" t="str">
        <f t="shared" si="735"/>
        <v>Persis –idis f.</v>
      </c>
      <c r="D10434" t="str">
        <f t="shared" si="740"/>
        <v>Persis</v>
      </c>
      <c r="E10434" t="s">
        <v>36308</v>
      </c>
      <c r="F10434" t="s">
        <v>36309</v>
      </c>
      <c r="G10434" t="s">
        <v>346</v>
      </c>
      <c r="H10434">
        <v>3</v>
      </c>
      <c r="I10434">
        <v>0</v>
      </c>
      <c r="J10434">
        <v>0</v>
      </c>
      <c r="K10434">
        <v>1</v>
      </c>
      <c r="L10434" t="s">
        <v>19</v>
      </c>
      <c r="M10434" t="str">
        <f t="shared" si="738"/>
        <v>http://logeion.uchicago.edu/index.html#Persis</v>
      </c>
    </row>
    <row r="10435" spans="1:13" ht="15" customHeight="1" x14ac:dyDescent="0.2">
      <c r="A10435" t="s">
        <v>36310</v>
      </c>
      <c r="B10435" t="s">
        <v>36311</v>
      </c>
      <c r="C10435" t="str">
        <f t="shared" si="735"/>
        <v xml:space="preserve">persisto persistere perstiti — </v>
      </c>
      <c r="D10435" t="str">
        <f t="shared" si="740"/>
        <v>persisto</v>
      </c>
      <c r="E10435" t="s">
        <v>36312</v>
      </c>
      <c r="F10435" t="s">
        <v>36312</v>
      </c>
      <c r="G10435" t="s">
        <v>66</v>
      </c>
      <c r="I10435">
        <v>3</v>
      </c>
      <c r="J10435">
        <v>0</v>
      </c>
      <c r="K10435">
        <v>0</v>
      </c>
      <c r="L10435" t="s">
        <v>24</v>
      </c>
      <c r="M10435" t="str">
        <f t="shared" si="738"/>
        <v>http://logeion.uchicago.edu/index.html#persisto</v>
      </c>
    </row>
    <row r="10436" spans="1:13" ht="15" customHeight="1" x14ac:dyDescent="0.2">
      <c r="A10436" t="s">
        <v>54666</v>
      </c>
      <c r="B10436" t="s">
        <v>54936</v>
      </c>
      <c r="C10436" t="str">
        <f t="shared" si="735"/>
        <v>Persius –a –um</v>
      </c>
      <c r="D10436" t="str">
        <f t="shared" si="740"/>
        <v>Persius</v>
      </c>
      <c r="E10436" t="s">
        <v>54667</v>
      </c>
      <c r="F10436" t="s">
        <v>54668</v>
      </c>
      <c r="G10436" t="s">
        <v>61</v>
      </c>
      <c r="H10436">
        <v>2</v>
      </c>
      <c r="I10436">
        <v>0</v>
      </c>
      <c r="J10436">
        <v>0</v>
      </c>
      <c r="K10436">
        <v>1</v>
      </c>
      <c r="L10436" t="s">
        <v>36</v>
      </c>
      <c r="M10436" t="str">
        <f t="shared" si="738"/>
        <v>http://logeion.uchicago.edu/index.html#Persius</v>
      </c>
    </row>
    <row r="10437" spans="1:13" ht="15" customHeight="1" x14ac:dyDescent="0.2">
      <c r="A10437" t="s">
        <v>36313</v>
      </c>
      <c r="B10437" t="s">
        <v>36314</v>
      </c>
      <c r="C10437" t="str">
        <f t="shared" si="735"/>
        <v>persolvo –ere –solvi –solutus</v>
      </c>
      <c r="D10437" t="str">
        <f t="shared" si="740"/>
        <v>persolvo</v>
      </c>
      <c r="E10437" t="s">
        <v>36315</v>
      </c>
      <c r="F10437" t="s">
        <v>36316</v>
      </c>
      <c r="G10437" t="s">
        <v>66</v>
      </c>
      <c r="I10437">
        <v>3</v>
      </c>
      <c r="J10437">
        <v>0</v>
      </c>
      <c r="K10437">
        <v>0</v>
      </c>
      <c r="L10437" t="s">
        <v>24</v>
      </c>
      <c r="M10437" t="str">
        <f t="shared" si="738"/>
        <v>http://logeion.uchicago.edu/index.html#persolvo</v>
      </c>
    </row>
    <row r="10438" spans="1:13" ht="15" customHeight="1" x14ac:dyDescent="0.2">
      <c r="A10438" t="s">
        <v>36317</v>
      </c>
      <c r="B10438" t="s">
        <v>36318</v>
      </c>
      <c r="C10438" t="str">
        <f t="shared" si="735"/>
        <v>persona personae f.</v>
      </c>
      <c r="D10438" t="str">
        <f t="shared" si="740"/>
        <v>persona</v>
      </c>
      <c r="E10438" t="s">
        <v>36319</v>
      </c>
      <c r="F10438" t="s">
        <v>36320</v>
      </c>
      <c r="G10438" t="s">
        <v>76</v>
      </c>
      <c r="H10438">
        <v>1</v>
      </c>
      <c r="I10438">
        <v>0</v>
      </c>
      <c r="J10438">
        <v>0</v>
      </c>
      <c r="K10438">
        <v>0</v>
      </c>
      <c r="L10438" t="s">
        <v>19</v>
      </c>
      <c r="M10438" t="str">
        <f t="shared" si="738"/>
        <v>http://logeion.uchicago.edu/index.html#persona</v>
      </c>
    </row>
    <row r="10439" spans="1:13" ht="15" customHeight="1" x14ac:dyDescent="0.2">
      <c r="A10439" t="s">
        <v>36321</v>
      </c>
      <c r="B10439" t="s">
        <v>36322</v>
      </c>
      <c r="C10439" t="str">
        <f t="shared" si="735"/>
        <v>personalis –e</v>
      </c>
      <c r="D10439" t="str">
        <f t="shared" si="740"/>
        <v>personalis</v>
      </c>
      <c r="E10439" t="s">
        <v>36323</v>
      </c>
      <c r="F10439" t="s">
        <v>36324</v>
      </c>
      <c r="G10439" t="s">
        <v>536</v>
      </c>
      <c r="H10439">
        <v>3</v>
      </c>
      <c r="I10439">
        <v>0</v>
      </c>
      <c r="J10439">
        <v>0</v>
      </c>
      <c r="K10439">
        <v>0</v>
      </c>
      <c r="L10439" t="s">
        <v>36</v>
      </c>
      <c r="M10439" t="str">
        <f t="shared" si="738"/>
        <v>http://logeion.uchicago.edu/index.html#personalis</v>
      </c>
    </row>
    <row r="10440" spans="1:13" ht="15" customHeight="1" x14ac:dyDescent="0.2">
      <c r="A10440" t="s">
        <v>36326</v>
      </c>
      <c r="B10440" t="s">
        <v>36327</v>
      </c>
      <c r="C10440" t="str">
        <f t="shared" si="735"/>
        <v>persono personui personitus</v>
      </c>
      <c r="D10440" t="str">
        <f t="shared" si="740"/>
        <v>persono</v>
      </c>
      <c r="E10440" t="s">
        <v>36328</v>
      </c>
      <c r="F10440" t="s">
        <v>36329</v>
      </c>
      <c r="G10440" t="s">
        <v>23</v>
      </c>
      <c r="I10440">
        <v>1</v>
      </c>
      <c r="J10440">
        <v>0</v>
      </c>
      <c r="K10440">
        <v>0</v>
      </c>
      <c r="L10440" t="s">
        <v>24</v>
      </c>
      <c r="M10440" t="str">
        <f t="shared" si="738"/>
        <v>http://logeion.uchicago.edu/index.html#persono</v>
      </c>
    </row>
    <row r="10441" spans="1:13" ht="15" customHeight="1" x14ac:dyDescent="0.2">
      <c r="A10441" t="s">
        <v>56872</v>
      </c>
      <c r="B10441" t="s">
        <v>59751</v>
      </c>
      <c r="C10441" t="str">
        <f t="shared" si="735"/>
        <v xml:space="preserve">personus –a –um </v>
      </c>
      <c r="D10441" t="str">
        <f t="shared" si="740"/>
        <v>personus</v>
      </c>
      <c r="E10441" t="s">
        <v>42066</v>
      </c>
      <c r="F10441" t="s">
        <v>42066</v>
      </c>
      <c r="G10441" t="s">
        <v>61</v>
      </c>
      <c r="H10441">
        <v>1</v>
      </c>
      <c r="L10441" t="s">
        <v>36</v>
      </c>
      <c r="M10441" t="str">
        <f t="shared" si="738"/>
        <v>http://logeion.uchicago.edu/index.html#personus</v>
      </c>
    </row>
    <row r="10442" spans="1:13" ht="15" customHeight="1" x14ac:dyDescent="0.2">
      <c r="A10442" t="s">
        <v>36335</v>
      </c>
      <c r="B10442" t="s">
        <v>36336</v>
      </c>
      <c r="C10442" t="str">
        <f t="shared" si="735"/>
        <v>perspicax –acis</v>
      </c>
      <c r="D10442" t="str">
        <f t="shared" si="740"/>
        <v>perspicax</v>
      </c>
      <c r="E10442" t="s">
        <v>36337</v>
      </c>
      <c r="F10442" t="s">
        <v>36338</v>
      </c>
      <c r="G10442" t="s">
        <v>536</v>
      </c>
      <c r="H10442">
        <v>3</v>
      </c>
      <c r="I10442">
        <v>0</v>
      </c>
      <c r="J10442">
        <v>0</v>
      </c>
      <c r="K10442">
        <v>0</v>
      </c>
      <c r="L10442" t="s">
        <v>36</v>
      </c>
      <c r="M10442" t="str">
        <f t="shared" si="738"/>
        <v>http://logeion.uchicago.edu/index.html#perspicax</v>
      </c>
    </row>
    <row r="10443" spans="1:13" ht="15" customHeight="1" x14ac:dyDescent="0.2">
      <c r="A10443" t="s">
        <v>36339</v>
      </c>
      <c r="B10443" t="s">
        <v>36340</v>
      </c>
      <c r="C10443" t="str">
        <f t="shared" si="735"/>
        <v>perspicio perspicere perspexi perspectus</v>
      </c>
      <c r="D10443" t="str">
        <f t="shared" si="740"/>
        <v>perspicio</v>
      </c>
      <c r="E10443" t="s">
        <v>36341</v>
      </c>
      <c r="F10443" t="s">
        <v>36342</v>
      </c>
      <c r="G10443" t="s">
        <v>101</v>
      </c>
      <c r="I10443">
        <v>3</v>
      </c>
      <c r="J10443">
        <v>0</v>
      </c>
      <c r="K10443">
        <v>0</v>
      </c>
      <c r="L10443" t="s">
        <v>24</v>
      </c>
      <c r="M10443" t="str">
        <f t="shared" si="738"/>
        <v>http://logeion.uchicago.edu/index.html#perspicio</v>
      </c>
    </row>
    <row r="10444" spans="1:13" ht="15" customHeight="1" x14ac:dyDescent="0.2">
      <c r="A10444" t="s">
        <v>36344</v>
      </c>
      <c r="B10444" t="s">
        <v>36345</v>
      </c>
      <c r="C10444" t="str">
        <f t="shared" si="735"/>
        <v>perspicuus –a –um</v>
      </c>
      <c r="D10444" t="str">
        <f t="shared" si="740"/>
        <v>perspicuus</v>
      </c>
      <c r="E10444" t="s">
        <v>36346</v>
      </c>
      <c r="F10444" t="s">
        <v>36346</v>
      </c>
      <c r="G10444" t="s">
        <v>61</v>
      </c>
      <c r="H10444">
        <v>1</v>
      </c>
      <c r="I10444">
        <v>0</v>
      </c>
      <c r="J10444">
        <v>0</v>
      </c>
      <c r="K10444">
        <v>0</v>
      </c>
      <c r="L10444" t="s">
        <v>36</v>
      </c>
      <c r="M10444" t="str">
        <f t="shared" si="738"/>
        <v>http://logeion.uchicago.edu/index.html#perspicuus</v>
      </c>
    </row>
    <row r="10445" spans="1:13" ht="15" customHeight="1" x14ac:dyDescent="0.2">
      <c r="A10445" t="s">
        <v>36350</v>
      </c>
      <c r="B10445" t="s">
        <v>36351</v>
      </c>
      <c r="C10445" t="str">
        <f t="shared" si="735"/>
        <v>persto perstiti perstatu</v>
      </c>
      <c r="D10445" t="str">
        <f t="shared" si="740"/>
        <v>persto</v>
      </c>
      <c r="E10445" t="s">
        <v>36352</v>
      </c>
      <c r="F10445" t="s">
        <v>36353</v>
      </c>
      <c r="G10445" t="s">
        <v>23</v>
      </c>
      <c r="I10445">
        <v>1</v>
      </c>
      <c r="J10445">
        <v>0</v>
      </c>
      <c r="K10445">
        <v>0</v>
      </c>
      <c r="L10445" t="s">
        <v>24</v>
      </c>
      <c r="M10445" t="str">
        <f t="shared" si="738"/>
        <v>http://logeion.uchicago.edu/index.html#persto</v>
      </c>
    </row>
    <row r="10446" spans="1:13" ht="15" customHeight="1" x14ac:dyDescent="0.2">
      <c r="A10446" t="s">
        <v>36355</v>
      </c>
      <c r="B10446" t="s">
        <v>36356</v>
      </c>
      <c r="C10446" t="str">
        <f t="shared" si="735"/>
        <v>perstringo –ere –strinxi –strictus</v>
      </c>
      <c r="D10446" t="str">
        <f t="shared" si="740"/>
        <v>perstringo</v>
      </c>
      <c r="E10446" t="s">
        <v>36357</v>
      </c>
      <c r="F10446" t="s">
        <v>36357</v>
      </c>
      <c r="G10446" t="s">
        <v>66</v>
      </c>
      <c r="I10446">
        <v>3</v>
      </c>
      <c r="J10446">
        <v>0</v>
      </c>
      <c r="K10446">
        <v>0</v>
      </c>
      <c r="L10446" t="s">
        <v>24</v>
      </c>
      <c r="M10446" t="str">
        <f t="shared" si="738"/>
        <v>http://logeion.uchicago.edu/index.html#perstringo</v>
      </c>
    </row>
    <row r="10447" spans="1:13" ht="15" customHeight="1" x14ac:dyDescent="0.2">
      <c r="A10447" t="s">
        <v>36360</v>
      </c>
      <c r="B10447" t="s">
        <v>36361</v>
      </c>
      <c r="C10447" t="str">
        <f t="shared" si="735"/>
        <v>persuadeo persuadere persuasi persuasus</v>
      </c>
      <c r="D10447" t="str">
        <f t="shared" si="740"/>
        <v>persuadeo</v>
      </c>
      <c r="E10447" t="s">
        <v>36362</v>
      </c>
      <c r="F10447" t="s">
        <v>36363</v>
      </c>
      <c r="G10447" t="s">
        <v>95</v>
      </c>
      <c r="I10447">
        <v>2</v>
      </c>
      <c r="J10447">
        <v>0</v>
      </c>
      <c r="K10447">
        <v>0</v>
      </c>
      <c r="L10447" t="s">
        <v>24</v>
      </c>
      <c r="M10447" t="str">
        <f t="shared" si="738"/>
        <v>http://logeion.uchicago.edu/index.html#persuadeo</v>
      </c>
    </row>
    <row r="10448" spans="1:13" ht="15" customHeight="1" x14ac:dyDescent="0.2">
      <c r="A10448" t="s">
        <v>36364</v>
      </c>
      <c r="B10448" t="s">
        <v>36365</v>
      </c>
      <c r="C10448" t="str">
        <f t="shared" si="735"/>
        <v xml:space="preserve">persuasio persuasionis f. </v>
      </c>
      <c r="D10448" t="str">
        <f t="shared" si="740"/>
        <v>persuasio</v>
      </c>
      <c r="E10448" t="s">
        <v>36366</v>
      </c>
      <c r="F10448" t="s">
        <v>36367</v>
      </c>
      <c r="G10448" t="s">
        <v>29</v>
      </c>
      <c r="H10448">
        <v>3</v>
      </c>
      <c r="I10448">
        <v>0</v>
      </c>
      <c r="J10448">
        <v>0</v>
      </c>
      <c r="K10448">
        <v>0</v>
      </c>
      <c r="L10448" t="s">
        <v>19</v>
      </c>
      <c r="M10448" t="str">
        <f t="shared" si="738"/>
        <v>http://logeion.uchicago.edu/index.html#persuasio</v>
      </c>
    </row>
    <row r="10449" spans="1:13" ht="15" customHeight="1" x14ac:dyDescent="0.2">
      <c r="A10449" t="s">
        <v>36369</v>
      </c>
      <c r="B10449" t="s">
        <v>36370</v>
      </c>
      <c r="C10449" t="str">
        <f t="shared" si="735"/>
        <v>persulto –are –avi –atum</v>
      </c>
      <c r="D10449" t="str">
        <f t="shared" si="740"/>
        <v>persulto</v>
      </c>
      <c r="E10449" t="s">
        <v>36371</v>
      </c>
      <c r="F10449" t="s">
        <v>36372</v>
      </c>
      <c r="G10449" t="s">
        <v>23</v>
      </c>
      <c r="I10449">
        <v>1</v>
      </c>
      <c r="J10449">
        <v>0</v>
      </c>
      <c r="K10449">
        <v>0</v>
      </c>
      <c r="L10449" t="s">
        <v>24</v>
      </c>
      <c r="M10449" t="str">
        <f t="shared" si="738"/>
        <v>http://logeion.uchicago.edu/index.html#persulto</v>
      </c>
    </row>
    <row r="10450" spans="1:13" ht="15" customHeight="1" x14ac:dyDescent="0.2">
      <c r="A10450" t="s">
        <v>36374</v>
      </c>
      <c r="B10450" t="s">
        <v>36375</v>
      </c>
      <c r="C10450" t="str">
        <f t="shared" si="735"/>
        <v>pertaedet –taesum est</v>
      </c>
      <c r="D10450" t="str">
        <f t="shared" si="740"/>
        <v>pertaedet</v>
      </c>
      <c r="E10450" t="s">
        <v>36376</v>
      </c>
      <c r="F10450" t="s">
        <v>36377</v>
      </c>
      <c r="G10450" t="s">
        <v>95</v>
      </c>
      <c r="I10450">
        <v>2</v>
      </c>
      <c r="J10450">
        <v>0</v>
      </c>
      <c r="K10450">
        <v>0</v>
      </c>
      <c r="L10450" t="s">
        <v>24</v>
      </c>
      <c r="M10450" t="str">
        <f t="shared" si="738"/>
        <v>http://logeion.uchicago.edu/index.html#pertaedet</v>
      </c>
    </row>
    <row r="10451" spans="1:13" ht="15" customHeight="1" x14ac:dyDescent="0.2">
      <c r="A10451" t="s">
        <v>36380</v>
      </c>
      <c r="B10451" t="s">
        <v>36381</v>
      </c>
      <c r="C10451" t="str">
        <f t="shared" si="735"/>
        <v>pertempto pertemptare pertemptavi pertemptatus</v>
      </c>
      <c r="D10451" t="str">
        <f t="shared" si="740"/>
        <v>pertempto</v>
      </c>
      <c r="E10451" t="s">
        <v>36382</v>
      </c>
      <c r="F10451" t="s">
        <v>36383</v>
      </c>
      <c r="G10451" t="s">
        <v>23</v>
      </c>
      <c r="I10451">
        <v>1</v>
      </c>
      <c r="J10451">
        <v>0</v>
      </c>
      <c r="K10451">
        <v>0</v>
      </c>
      <c r="L10451" t="s">
        <v>24</v>
      </c>
      <c r="M10451" t="str">
        <f t="shared" si="738"/>
        <v>http://logeion.uchicago.edu/index.html#pertempto</v>
      </c>
    </row>
    <row r="10452" spans="1:13" ht="15" customHeight="1" x14ac:dyDescent="0.2">
      <c r="A10452" t="s">
        <v>36379</v>
      </c>
      <c r="B10452" t="s">
        <v>57459</v>
      </c>
      <c r="C10452" t="str">
        <f t="shared" ref="C10452:C10515" si="741">SUBSTITUTE(SUBSTITUTE(SUBSTITUTE(SUBSTITUTE(SUBSTITUTE(SUBSTITUTE(SUBSTITUTE(SUBSTITUTE(SUBSTITUTE(SUBSTITUTE(SUBSTITUTE(B10452, "ā", "a"), "ē", "e"), "ī", "i"), "ō", "o"), "ū", "u"), "ȳ", "y"), "Ā", "A"), "Ē", "E"), "Ī", "I"), "Ō", "O"), "Ū", "U")</f>
        <v>pertendo pertendere pertendi</v>
      </c>
      <c r="D10452" t="str">
        <f t="shared" si="740"/>
        <v>pertendo</v>
      </c>
      <c r="E10452" t="s">
        <v>57460</v>
      </c>
      <c r="F10452" t="s">
        <v>57460</v>
      </c>
      <c r="G10452" t="s">
        <v>66</v>
      </c>
      <c r="I10452">
        <v>3</v>
      </c>
      <c r="J10452">
        <v>0</v>
      </c>
      <c r="K10452">
        <v>0</v>
      </c>
      <c r="L10452" t="s">
        <v>24</v>
      </c>
      <c r="M10452" t="str">
        <f t="shared" si="738"/>
        <v>http://logeion.uchicago.edu/index.html#pertendo</v>
      </c>
    </row>
    <row r="10453" spans="1:13" ht="15" customHeight="1" x14ac:dyDescent="0.2">
      <c r="A10453" t="s">
        <v>36387</v>
      </c>
      <c r="B10453" t="s">
        <v>36388</v>
      </c>
      <c r="C10453" t="str">
        <f t="shared" si="741"/>
        <v>perterreo perterrere perterrui perterritus</v>
      </c>
      <c r="D10453" t="str">
        <f t="shared" ref="D10453:D10484" si="742">IF(ISBLANK(B10453),0,LEFT( C10453, FIND( " ", C10453 ) - 1 ))</f>
        <v>perterreo</v>
      </c>
      <c r="E10453" t="s">
        <v>17702</v>
      </c>
      <c r="F10453" t="s">
        <v>36389</v>
      </c>
      <c r="G10453" t="s">
        <v>95</v>
      </c>
      <c r="I10453">
        <v>2</v>
      </c>
      <c r="J10453">
        <v>0</v>
      </c>
      <c r="K10453">
        <v>0</v>
      </c>
      <c r="L10453" t="s">
        <v>24</v>
      </c>
      <c r="M10453" t="str">
        <f t="shared" si="738"/>
        <v>http://logeion.uchicago.edu/index.html#perterreo</v>
      </c>
    </row>
    <row r="10454" spans="1:13" ht="15" customHeight="1" x14ac:dyDescent="0.2">
      <c r="A10454" t="s">
        <v>36392</v>
      </c>
      <c r="B10454" t="s">
        <v>36393</v>
      </c>
      <c r="C10454" t="str">
        <f t="shared" si="741"/>
        <v>pertica –ae f.</v>
      </c>
      <c r="D10454" t="str">
        <f t="shared" si="742"/>
        <v>pertica</v>
      </c>
      <c r="E10454" t="s">
        <v>36394</v>
      </c>
      <c r="F10454" t="s">
        <v>36394</v>
      </c>
      <c r="G10454" t="s">
        <v>76</v>
      </c>
      <c r="H10454">
        <v>1</v>
      </c>
      <c r="I10454">
        <v>0</v>
      </c>
      <c r="J10454">
        <v>0</v>
      </c>
      <c r="K10454">
        <v>0</v>
      </c>
      <c r="L10454" t="s">
        <v>19</v>
      </c>
      <c r="M10454" t="str">
        <f t="shared" si="738"/>
        <v>http://logeion.uchicago.edu/index.html#pertica</v>
      </c>
    </row>
    <row r="10455" spans="1:13" ht="15" customHeight="1" x14ac:dyDescent="0.2">
      <c r="A10455" t="s">
        <v>36399</v>
      </c>
      <c r="B10455" t="s">
        <v>36400</v>
      </c>
      <c r="C10455" t="str">
        <f t="shared" si="741"/>
        <v>pertimesco pertimescere pertimui</v>
      </c>
      <c r="D10455" t="str">
        <f t="shared" si="742"/>
        <v>pertimesco</v>
      </c>
      <c r="E10455" t="s">
        <v>36401</v>
      </c>
      <c r="F10455" t="s">
        <v>36401</v>
      </c>
      <c r="G10455" t="s">
        <v>66</v>
      </c>
      <c r="I10455">
        <v>3</v>
      </c>
      <c r="J10455">
        <v>0</v>
      </c>
      <c r="K10455">
        <v>0</v>
      </c>
      <c r="L10455" t="s">
        <v>24</v>
      </c>
      <c r="M10455" t="str">
        <f t="shared" si="738"/>
        <v>http://logeion.uchicago.edu/index.html#pertimesco</v>
      </c>
    </row>
    <row r="10456" spans="1:13" ht="15" customHeight="1" x14ac:dyDescent="0.2">
      <c r="A10456" t="s">
        <v>36402</v>
      </c>
      <c r="B10456" t="s">
        <v>36403</v>
      </c>
      <c r="C10456" t="str">
        <f t="shared" si="741"/>
        <v>pertinacia –ae f.</v>
      </c>
      <c r="D10456" t="str">
        <f t="shared" si="742"/>
        <v>pertinacia</v>
      </c>
      <c r="E10456" t="s">
        <v>36404</v>
      </c>
      <c r="F10456" t="s">
        <v>36405</v>
      </c>
      <c r="G10456" t="s">
        <v>76</v>
      </c>
      <c r="H10456">
        <v>1</v>
      </c>
      <c r="I10456">
        <v>0</v>
      </c>
      <c r="J10456">
        <v>0</v>
      </c>
      <c r="K10456">
        <v>0</v>
      </c>
      <c r="L10456" t="s">
        <v>19</v>
      </c>
      <c r="M10456" t="str">
        <f t="shared" si="738"/>
        <v>http://logeion.uchicago.edu/index.html#pertinacia</v>
      </c>
    </row>
    <row r="10457" spans="1:13" ht="15" customHeight="1" x14ac:dyDescent="0.2">
      <c r="A10457" t="s">
        <v>36406</v>
      </c>
      <c r="B10457" t="s">
        <v>36407</v>
      </c>
      <c r="C10457" t="str">
        <f t="shared" si="741"/>
        <v xml:space="preserve">pertinax –acis </v>
      </c>
      <c r="D10457" t="str">
        <f t="shared" si="742"/>
        <v>pertinax</v>
      </c>
      <c r="E10457" t="s">
        <v>36408</v>
      </c>
      <c r="F10457" t="s">
        <v>36409</v>
      </c>
      <c r="G10457" t="s">
        <v>230</v>
      </c>
      <c r="H10457">
        <v>3</v>
      </c>
      <c r="I10457">
        <v>0</v>
      </c>
      <c r="J10457">
        <v>0</v>
      </c>
      <c r="K10457">
        <v>0</v>
      </c>
      <c r="L10457" t="s">
        <v>36</v>
      </c>
      <c r="M10457" t="str">
        <f t="shared" si="738"/>
        <v>http://logeion.uchicago.edu/index.html#pertinax</v>
      </c>
    </row>
    <row r="10458" spans="1:13" ht="15" customHeight="1" x14ac:dyDescent="0.2">
      <c r="A10458" t="s">
        <v>36410</v>
      </c>
      <c r="B10458" t="s">
        <v>36411</v>
      </c>
      <c r="C10458" t="str">
        <f t="shared" si="741"/>
        <v>pertineo pertinere pertinui pertentus</v>
      </c>
      <c r="D10458" t="str">
        <f t="shared" si="742"/>
        <v>pertineo</v>
      </c>
      <c r="E10458" t="s">
        <v>36412</v>
      </c>
      <c r="F10458" t="s">
        <v>36413</v>
      </c>
      <c r="G10458" t="s">
        <v>95</v>
      </c>
      <c r="I10458">
        <v>2</v>
      </c>
      <c r="J10458">
        <v>0</v>
      </c>
      <c r="K10458">
        <v>0</v>
      </c>
      <c r="L10458" t="s">
        <v>24</v>
      </c>
      <c r="M10458" t="str">
        <f t="shared" si="738"/>
        <v>http://logeion.uchicago.edu/index.html#pertineo</v>
      </c>
    </row>
    <row r="10459" spans="1:13" ht="15" customHeight="1" x14ac:dyDescent="0.2">
      <c r="A10459" t="s">
        <v>36418</v>
      </c>
      <c r="B10459" t="s">
        <v>57703</v>
      </c>
      <c r="C10459" t="str">
        <f t="shared" si="741"/>
        <v>pertracto –are</v>
      </c>
      <c r="D10459" t="str">
        <f t="shared" si="742"/>
        <v>pertracto</v>
      </c>
      <c r="E10459" t="s">
        <v>56263</v>
      </c>
      <c r="F10459" t="s">
        <v>56263</v>
      </c>
      <c r="G10459" t="s">
        <v>23</v>
      </c>
      <c r="I10459">
        <v>1</v>
      </c>
      <c r="J10459">
        <v>0</v>
      </c>
      <c r="K10459">
        <v>0</v>
      </c>
      <c r="L10459" t="s">
        <v>24</v>
      </c>
      <c r="M10459" t="str">
        <f t="shared" si="738"/>
        <v>http://logeion.uchicago.edu/index.html#pertracto</v>
      </c>
    </row>
    <row r="10460" spans="1:13" ht="15" customHeight="1" x14ac:dyDescent="0.2">
      <c r="A10460" t="s">
        <v>36419</v>
      </c>
      <c r="B10460" t="s">
        <v>36420</v>
      </c>
      <c r="C10460" t="str">
        <f t="shared" si="741"/>
        <v>pertraho pertrahere pertraxi pertractum</v>
      </c>
      <c r="D10460" t="str">
        <f t="shared" si="742"/>
        <v>pertraho</v>
      </c>
      <c r="E10460" t="s">
        <v>36421</v>
      </c>
      <c r="F10460" t="s">
        <v>36422</v>
      </c>
      <c r="G10460" t="s">
        <v>66</v>
      </c>
      <c r="I10460">
        <v>3</v>
      </c>
      <c r="J10460">
        <v>0</v>
      </c>
      <c r="K10460">
        <v>0</v>
      </c>
      <c r="L10460" t="s">
        <v>24</v>
      </c>
      <c r="M10460" t="str">
        <f t="shared" si="738"/>
        <v>http://logeion.uchicago.edu/index.html#pertraho</v>
      </c>
    </row>
    <row r="10461" spans="1:13" ht="15" customHeight="1" x14ac:dyDescent="0.2">
      <c r="A10461" t="s">
        <v>36423</v>
      </c>
      <c r="B10461" t="s">
        <v>36424</v>
      </c>
      <c r="C10461" t="str">
        <f t="shared" si="741"/>
        <v xml:space="preserve">pertranseo pertransire –ii –itum </v>
      </c>
      <c r="D10461" t="str">
        <f t="shared" si="742"/>
        <v>pertranseo</v>
      </c>
      <c r="E10461" t="s">
        <v>36425</v>
      </c>
      <c r="F10461" t="s">
        <v>36426</v>
      </c>
      <c r="G10461" t="s">
        <v>80</v>
      </c>
      <c r="I10461">
        <v>5</v>
      </c>
      <c r="J10461">
        <v>0</v>
      </c>
      <c r="K10461">
        <v>0</v>
      </c>
      <c r="L10461" t="s">
        <v>24</v>
      </c>
      <c r="M10461" t="str">
        <f t="shared" si="738"/>
        <v>http://logeion.uchicago.edu/index.html#pertranseo</v>
      </c>
    </row>
    <row r="10462" spans="1:13" ht="15" customHeight="1" x14ac:dyDescent="0.2">
      <c r="A10462" t="s">
        <v>36427</v>
      </c>
      <c r="B10462" t="s">
        <v>36428</v>
      </c>
      <c r="C10462" t="str">
        <f t="shared" si="741"/>
        <v>pertremisco ––ere</v>
      </c>
      <c r="D10462" t="str">
        <f t="shared" si="742"/>
        <v>pertremisco</v>
      </c>
      <c r="E10462" t="s">
        <v>36429</v>
      </c>
      <c r="F10462" t="s">
        <v>36430</v>
      </c>
      <c r="G10462" t="s">
        <v>66</v>
      </c>
      <c r="I10462">
        <v>3</v>
      </c>
      <c r="J10462">
        <v>0</v>
      </c>
      <c r="K10462">
        <v>0</v>
      </c>
      <c r="L10462" t="s">
        <v>24</v>
      </c>
      <c r="M10462" t="str">
        <f t="shared" si="738"/>
        <v>http://logeion.uchicago.edu/index.html#pertremisco</v>
      </c>
    </row>
    <row r="10463" spans="1:13" ht="15" customHeight="1" x14ac:dyDescent="0.2">
      <c r="A10463" t="s">
        <v>36431</v>
      </c>
      <c r="B10463" t="s">
        <v>36432</v>
      </c>
      <c r="C10463" t="str">
        <f t="shared" si="741"/>
        <v>pertristis –e</v>
      </c>
      <c r="D10463" t="str">
        <f t="shared" si="742"/>
        <v>pertristis</v>
      </c>
      <c r="E10463" t="s">
        <v>36433</v>
      </c>
      <c r="F10463" t="s">
        <v>36434</v>
      </c>
      <c r="G10463" t="s">
        <v>536</v>
      </c>
      <c r="H10463">
        <v>3</v>
      </c>
      <c r="I10463">
        <v>0</v>
      </c>
      <c r="J10463">
        <v>0</v>
      </c>
      <c r="K10463">
        <v>0</v>
      </c>
      <c r="L10463" t="s">
        <v>36</v>
      </c>
      <c r="M10463" t="str">
        <f t="shared" si="738"/>
        <v>http://logeion.uchicago.edu/index.html#pertristis</v>
      </c>
    </row>
    <row r="10464" spans="1:13" ht="15" customHeight="1" x14ac:dyDescent="0.2">
      <c r="A10464" t="s">
        <v>36436</v>
      </c>
      <c r="B10464" t="s">
        <v>36437</v>
      </c>
      <c r="C10464" t="str">
        <f t="shared" si="741"/>
        <v>pertundo pertundere pertudi pertusus</v>
      </c>
      <c r="D10464" t="str">
        <f t="shared" si="742"/>
        <v>pertundo</v>
      </c>
      <c r="E10464" t="s">
        <v>36438</v>
      </c>
      <c r="F10464" t="s">
        <v>36439</v>
      </c>
      <c r="G10464" t="s">
        <v>66</v>
      </c>
      <c r="I10464">
        <v>3</v>
      </c>
      <c r="J10464">
        <v>0</v>
      </c>
      <c r="K10464">
        <v>0</v>
      </c>
      <c r="L10464" t="s">
        <v>24</v>
      </c>
      <c r="M10464" t="str">
        <f t="shared" si="738"/>
        <v>http://logeion.uchicago.edu/index.html#pertundo</v>
      </c>
    </row>
    <row r="10465" spans="1:13" ht="15" customHeight="1" x14ac:dyDescent="0.2">
      <c r="A10465" t="s">
        <v>36441</v>
      </c>
      <c r="B10465" t="s">
        <v>36442</v>
      </c>
      <c r="C10465" t="str">
        <f t="shared" si="741"/>
        <v>perturbatio –onis f.</v>
      </c>
      <c r="D10465" t="str">
        <f t="shared" si="742"/>
        <v>perturbatio</v>
      </c>
      <c r="E10465" t="s">
        <v>36443</v>
      </c>
      <c r="F10465" t="s">
        <v>36444</v>
      </c>
      <c r="G10465" t="s">
        <v>29</v>
      </c>
      <c r="H10465">
        <v>3</v>
      </c>
      <c r="I10465">
        <v>0</v>
      </c>
      <c r="J10465">
        <v>0</v>
      </c>
      <c r="K10465">
        <v>0</v>
      </c>
      <c r="L10465" t="s">
        <v>19</v>
      </c>
      <c r="M10465" t="str">
        <f t="shared" si="738"/>
        <v>http://logeion.uchicago.edu/index.html#perturbatio</v>
      </c>
    </row>
    <row r="10466" spans="1:13" ht="15" customHeight="1" x14ac:dyDescent="0.2">
      <c r="A10466" t="s">
        <v>36445</v>
      </c>
      <c r="B10466" t="s">
        <v>36446</v>
      </c>
      <c r="C10466" t="str">
        <f t="shared" si="741"/>
        <v>perturbo perturbare perturbavi perturbatus</v>
      </c>
      <c r="D10466" t="str">
        <f t="shared" si="742"/>
        <v>perturbo</v>
      </c>
      <c r="E10466" t="s">
        <v>36447</v>
      </c>
      <c r="F10466" t="s">
        <v>36448</v>
      </c>
      <c r="G10466" t="s">
        <v>23</v>
      </c>
      <c r="I10466">
        <v>1</v>
      </c>
      <c r="J10466">
        <v>0</v>
      </c>
      <c r="K10466">
        <v>0</v>
      </c>
      <c r="L10466" t="s">
        <v>24</v>
      </c>
      <c r="M10466" t="str">
        <f t="shared" si="738"/>
        <v>http://logeion.uchicago.edu/index.html#perturbo</v>
      </c>
    </row>
    <row r="10467" spans="1:13" ht="15" customHeight="1" x14ac:dyDescent="0.2">
      <c r="A10467" t="s">
        <v>36453</v>
      </c>
      <c r="B10467" t="s">
        <v>36454</v>
      </c>
      <c r="C10467" t="str">
        <f t="shared" si="741"/>
        <v>perturpis –e</v>
      </c>
      <c r="D10467" t="str">
        <f t="shared" si="742"/>
        <v>perturpis</v>
      </c>
      <c r="E10467" t="s">
        <v>35859</v>
      </c>
      <c r="F10467" t="s">
        <v>36455</v>
      </c>
      <c r="G10467" t="s">
        <v>536</v>
      </c>
      <c r="H10467">
        <v>3</v>
      </c>
      <c r="I10467">
        <v>3</v>
      </c>
      <c r="J10467">
        <v>0</v>
      </c>
      <c r="K10467">
        <v>0</v>
      </c>
      <c r="L10467" t="s">
        <v>36</v>
      </c>
      <c r="M10467" t="str">
        <f t="shared" ref="M10467:M10530" si="743">"http://logeion.uchicago.edu/index.html#"&amp;D10467</f>
        <v>http://logeion.uchicago.edu/index.html#perturpis</v>
      </c>
    </row>
    <row r="10468" spans="1:13" ht="15" customHeight="1" x14ac:dyDescent="0.2">
      <c r="A10468" t="s">
        <v>36516</v>
      </c>
      <c r="B10468" t="s">
        <v>36517</v>
      </c>
      <c r="C10468" t="str">
        <f t="shared" si="741"/>
        <v>perungo –ere –unxi –unctus</v>
      </c>
      <c r="D10468" t="str">
        <f t="shared" si="742"/>
        <v>perungo</v>
      </c>
      <c r="E10468" t="s">
        <v>36518</v>
      </c>
      <c r="F10468" t="s">
        <v>36518</v>
      </c>
      <c r="G10468" t="s">
        <v>66</v>
      </c>
      <c r="I10468">
        <v>3</v>
      </c>
      <c r="J10468">
        <v>0</v>
      </c>
      <c r="K10468">
        <v>0</v>
      </c>
      <c r="L10468" t="s">
        <v>24</v>
      </c>
      <c r="M10468" t="str">
        <f t="shared" si="743"/>
        <v>http://logeion.uchicago.edu/index.html#perungo</v>
      </c>
    </row>
    <row r="10469" spans="1:13" ht="15" customHeight="1" x14ac:dyDescent="0.2">
      <c r="A10469" t="s">
        <v>36531</v>
      </c>
      <c r="B10469" t="s">
        <v>36532</v>
      </c>
      <c r="C10469" t="str">
        <f t="shared" si="741"/>
        <v>peruro –urere –ussi –ustum</v>
      </c>
      <c r="D10469" t="str">
        <f t="shared" si="742"/>
        <v>peruro</v>
      </c>
      <c r="E10469" t="s">
        <v>14234</v>
      </c>
      <c r="F10469" t="s">
        <v>14234</v>
      </c>
      <c r="G10469" t="s">
        <v>66</v>
      </c>
      <c r="I10469">
        <v>3</v>
      </c>
      <c r="J10469">
        <v>0</v>
      </c>
      <c r="K10469">
        <v>0</v>
      </c>
      <c r="L10469" t="s">
        <v>24</v>
      </c>
      <c r="M10469" t="str">
        <f t="shared" si="743"/>
        <v>http://logeion.uchicago.edu/index.html#peruro</v>
      </c>
    </row>
    <row r="10470" spans="1:13" ht="15" customHeight="1" x14ac:dyDescent="0.2">
      <c r="A10470" t="s">
        <v>61466</v>
      </c>
      <c r="B10470" t="s">
        <v>36534</v>
      </c>
      <c r="C10470" t="str">
        <f t="shared" si="741"/>
        <v>Perusinus –a –um</v>
      </c>
      <c r="D10470" t="str">
        <f t="shared" si="742"/>
        <v>Perusinus</v>
      </c>
      <c r="E10470" t="s">
        <v>61470</v>
      </c>
      <c r="F10470" t="s">
        <v>61470</v>
      </c>
      <c r="G10470" t="s">
        <v>61</v>
      </c>
      <c r="H10470">
        <v>2</v>
      </c>
      <c r="K10470">
        <v>1</v>
      </c>
      <c r="L10470" t="s">
        <v>36</v>
      </c>
      <c r="M10470" t="str">
        <f t="shared" si="743"/>
        <v>http://logeion.uchicago.edu/index.html#Perusinus</v>
      </c>
    </row>
    <row r="10471" spans="1:13" ht="15" customHeight="1" x14ac:dyDescent="0.2">
      <c r="A10471" t="s">
        <v>36533</v>
      </c>
      <c r="B10471" t="s">
        <v>36534</v>
      </c>
      <c r="C10471" t="str">
        <f t="shared" si="741"/>
        <v>Perusinus –a –um</v>
      </c>
      <c r="D10471" t="str">
        <f t="shared" si="742"/>
        <v>Perusinus</v>
      </c>
      <c r="E10471" t="s">
        <v>36535</v>
      </c>
      <c r="F10471" t="s">
        <v>36535</v>
      </c>
      <c r="G10471" t="s">
        <v>61</v>
      </c>
      <c r="H10471">
        <v>1</v>
      </c>
      <c r="I10471">
        <v>0</v>
      </c>
      <c r="J10471">
        <v>0</v>
      </c>
      <c r="K10471">
        <v>1</v>
      </c>
      <c r="L10471" t="s">
        <v>36</v>
      </c>
      <c r="M10471" t="str">
        <f t="shared" si="743"/>
        <v>http://logeion.uchicago.edu/index.html#Perusinus</v>
      </c>
    </row>
    <row r="10472" spans="1:13" ht="15" customHeight="1" x14ac:dyDescent="0.2">
      <c r="A10472" t="s">
        <v>36472</v>
      </c>
      <c r="B10472" t="s">
        <v>36473</v>
      </c>
      <c r="C10472" t="str">
        <f t="shared" si="741"/>
        <v>pervenio pervenire perveni perventus</v>
      </c>
      <c r="D10472" t="str">
        <f t="shared" si="742"/>
        <v>pervenio</v>
      </c>
      <c r="E10472" t="s">
        <v>36412</v>
      </c>
      <c r="F10472" t="s">
        <v>36474</v>
      </c>
      <c r="G10472" t="s">
        <v>235</v>
      </c>
      <c r="I10472">
        <v>4</v>
      </c>
      <c r="J10472">
        <v>0</v>
      </c>
      <c r="K10472">
        <v>0</v>
      </c>
      <c r="L10472" t="s">
        <v>24</v>
      </c>
      <c r="M10472" t="str">
        <f t="shared" si="743"/>
        <v>http://logeion.uchicago.edu/index.html#pervenio</v>
      </c>
    </row>
    <row r="10473" spans="1:13" ht="15" customHeight="1" x14ac:dyDescent="0.2">
      <c r="A10473" t="s">
        <v>36478</v>
      </c>
      <c r="B10473" t="s">
        <v>36479</v>
      </c>
      <c r="C10473" t="str">
        <f t="shared" si="741"/>
        <v xml:space="preserve">perversus –a –um </v>
      </c>
      <c r="D10473" t="str">
        <f t="shared" si="742"/>
        <v>perversus</v>
      </c>
      <c r="E10473" t="s">
        <v>56707</v>
      </c>
      <c r="F10473" t="s">
        <v>36480</v>
      </c>
      <c r="G10473" t="s">
        <v>61</v>
      </c>
      <c r="H10473">
        <v>1</v>
      </c>
      <c r="I10473">
        <v>0</v>
      </c>
      <c r="J10473">
        <v>0</v>
      </c>
      <c r="K10473">
        <v>0</v>
      </c>
      <c r="L10473" t="s">
        <v>36</v>
      </c>
      <c r="M10473" t="str">
        <f t="shared" si="743"/>
        <v>http://logeion.uchicago.edu/index.html#perversus</v>
      </c>
    </row>
    <row r="10474" spans="1:13" ht="15" customHeight="1" x14ac:dyDescent="0.2">
      <c r="A10474" t="s">
        <v>36484</v>
      </c>
      <c r="B10474" t="s">
        <v>36485</v>
      </c>
      <c r="C10474" t="str">
        <f t="shared" si="741"/>
        <v>pervicacia –ae f.</v>
      </c>
      <c r="D10474" t="str">
        <f t="shared" si="742"/>
        <v>pervicacia</v>
      </c>
      <c r="E10474" t="s">
        <v>36486</v>
      </c>
      <c r="F10474" t="s">
        <v>36487</v>
      </c>
      <c r="G10474" t="s">
        <v>76</v>
      </c>
      <c r="H10474">
        <v>1</v>
      </c>
      <c r="I10474">
        <v>0</v>
      </c>
      <c r="J10474">
        <v>0</v>
      </c>
      <c r="K10474">
        <v>0</v>
      </c>
      <c r="L10474" t="s">
        <v>19</v>
      </c>
      <c r="M10474" t="str">
        <f t="shared" si="743"/>
        <v>http://logeion.uchicago.edu/index.html#pervicacia</v>
      </c>
    </row>
    <row r="10475" spans="1:13" ht="15" customHeight="1" x14ac:dyDescent="0.2">
      <c r="A10475" t="s">
        <v>36490</v>
      </c>
      <c r="B10475" t="s">
        <v>36491</v>
      </c>
      <c r="C10475" t="str">
        <f t="shared" si="741"/>
        <v>pervideo pervidere pervidi pervisum</v>
      </c>
      <c r="D10475" t="str">
        <f t="shared" si="742"/>
        <v>pervideo</v>
      </c>
      <c r="E10475" t="s">
        <v>36492</v>
      </c>
      <c r="F10475" t="s">
        <v>36492</v>
      </c>
      <c r="G10475" t="s">
        <v>95</v>
      </c>
      <c r="I10475">
        <v>2</v>
      </c>
      <c r="J10475">
        <v>0</v>
      </c>
      <c r="K10475">
        <v>0</v>
      </c>
      <c r="L10475" t="s">
        <v>24</v>
      </c>
      <c r="M10475" t="str">
        <f t="shared" si="743"/>
        <v>http://logeion.uchicago.edu/index.html#pervideo</v>
      </c>
    </row>
    <row r="10476" spans="1:13" ht="15" customHeight="1" x14ac:dyDescent="0.2">
      <c r="A10476" t="s">
        <v>36494</v>
      </c>
      <c r="B10476" t="s">
        <v>36495</v>
      </c>
      <c r="C10476" t="str">
        <f t="shared" si="741"/>
        <v>pervigil –ilis</v>
      </c>
      <c r="D10476" t="str">
        <f t="shared" si="742"/>
        <v>pervigil</v>
      </c>
      <c r="E10476" t="s">
        <v>36496</v>
      </c>
      <c r="F10476" t="s">
        <v>36496</v>
      </c>
      <c r="G10476" t="s">
        <v>230</v>
      </c>
      <c r="H10476">
        <v>3</v>
      </c>
      <c r="I10476">
        <v>0</v>
      </c>
      <c r="J10476">
        <v>0</v>
      </c>
      <c r="K10476">
        <v>0</v>
      </c>
      <c r="L10476" t="s">
        <v>36</v>
      </c>
      <c r="M10476" t="str">
        <f t="shared" si="743"/>
        <v>http://logeion.uchicago.edu/index.html#pervigil</v>
      </c>
    </row>
    <row r="10477" spans="1:13" ht="15" customHeight="1" x14ac:dyDescent="0.2">
      <c r="A10477" t="s">
        <v>36497</v>
      </c>
      <c r="B10477" t="s">
        <v>36498</v>
      </c>
      <c r="C10477" t="str">
        <f t="shared" si="741"/>
        <v>pervigilium –i n.</v>
      </c>
      <c r="D10477" t="str">
        <f t="shared" si="742"/>
        <v>pervigilium</v>
      </c>
      <c r="E10477" t="s">
        <v>36499</v>
      </c>
      <c r="F10477" t="s">
        <v>36500</v>
      </c>
      <c r="G10477" t="s">
        <v>21</v>
      </c>
      <c r="H10477">
        <v>2</v>
      </c>
      <c r="I10477">
        <v>0</v>
      </c>
      <c r="J10477">
        <v>0</v>
      </c>
      <c r="K10477">
        <v>0</v>
      </c>
      <c r="L10477" t="s">
        <v>19</v>
      </c>
      <c r="M10477" t="str">
        <f t="shared" si="743"/>
        <v>http://logeion.uchicago.edu/index.html#pervigilium</v>
      </c>
    </row>
    <row r="10478" spans="1:13" ht="15" customHeight="1" x14ac:dyDescent="0.2">
      <c r="A10478" t="s">
        <v>36501</v>
      </c>
      <c r="B10478" t="s">
        <v>36502</v>
      </c>
      <c r="C10478" t="str">
        <f t="shared" si="741"/>
        <v>pervigilo pervigilare pervigilavi pervigilatus</v>
      </c>
      <c r="D10478" t="str">
        <f t="shared" si="742"/>
        <v>pervigilo</v>
      </c>
      <c r="E10478" t="s">
        <v>36503</v>
      </c>
      <c r="F10478" t="s">
        <v>36503</v>
      </c>
      <c r="G10478" t="s">
        <v>23</v>
      </c>
      <c r="I10478">
        <v>1</v>
      </c>
      <c r="J10478">
        <v>0</v>
      </c>
      <c r="K10478">
        <v>0</v>
      </c>
      <c r="L10478" t="s">
        <v>24</v>
      </c>
      <c r="M10478" t="str">
        <f t="shared" si="743"/>
        <v>http://logeion.uchicago.edu/index.html#pervigilo</v>
      </c>
    </row>
    <row r="10479" spans="1:13" ht="15" customHeight="1" x14ac:dyDescent="0.2">
      <c r="A10479" t="s">
        <v>36507</v>
      </c>
      <c r="B10479" t="s">
        <v>36508</v>
      </c>
      <c r="C10479" t="str">
        <f t="shared" si="741"/>
        <v>pervinco pervincere pervici pervictus</v>
      </c>
      <c r="D10479" t="str">
        <f t="shared" si="742"/>
        <v>pervinco</v>
      </c>
      <c r="E10479" t="s">
        <v>14198</v>
      </c>
      <c r="F10479" t="s">
        <v>36509</v>
      </c>
      <c r="G10479" t="s">
        <v>66</v>
      </c>
      <c r="I10479">
        <v>3</v>
      </c>
      <c r="J10479">
        <v>0</v>
      </c>
      <c r="K10479">
        <v>0</v>
      </c>
      <c r="L10479" t="s">
        <v>24</v>
      </c>
      <c r="M10479" t="str">
        <f t="shared" si="743"/>
        <v>http://logeion.uchicago.edu/index.html#pervinco</v>
      </c>
    </row>
    <row r="10480" spans="1:13" ht="15" customHeight="1" x14ac:dyDescent="0.2">
      <c r="A10480" t="s">
        <v>36511</v>
      </c>
      <c r="B10480" t="s">
        <v>36512</v>
      </c>
      <c r="C10480" t="str">
        <f t="shared" si="741"/>
        <v>pervius –a –um</v>
      </c>
      <c r="D10480" t="str">
        <f t="shared" si="742"/>
        <v>pervius</v>
      </c>
      <c r="E10480" t="s">
        <v>36513</v>
      </c>
      <c r="F10480" t="s">
        <v>36514</v>
      </c>
      <c r="G10480" t="s">
        <v>61</v>
      </c>
      <c r="H10480">
        <v>1</v>
      </c>
      <c r="I10480">
        <v>0</v>
      </c>
      <c r="J10480">
        <v>0</v>
      </c>
      <c r="K10480">
        <v>0</v>
      </c>
      <c r="L10480" t="s">
        <v>36</v>
      </c>
      <c r="M10480" t="str">
        <f t="shared" si="743"/>
        <v>http://logeion.uchicago.edu/index.html#pervius</v>
      </c>
    </row>
    <row r="10481" spans="1:13" ht="15" customHeight="1" x14ac:dyDescent="0.2">
      <c r="A10481" t="s">
        <v>36520</v>
      </c>
      <c r="B10481" t="s">
        <v>36521</v>
      </c>
      <c r="C10481" t="str">
        <f t="shared" si="741"/>
        <v>pervolito pervolitare pervolitavi pervolitatus</v>
      </c>
      <c r="D10481" t="str">
        <f t="shared" si="742"/>
        <v>pervolito</v>
      </c>
      <c r="E10481" t="s">
        <v>36522</v>
      </c>
      <c r="F10481" t="s">
        <v>36523</v>
      </c>
      <c r="G10481" t="s">
        <v>23</v>
      </c>
      <c r="I10481">
        <v>1</v>
      </c>
      <c r="J10481">
        <v>0</v>
      </c>
      <c r="K10481">
        <v>0</v>
      </c>
      <c r="L10481" t="s">
        <v>24</v>
      </c>
      <c r="M10481" t="str">
        <f t="shared" si="743"/>
        <v>http://logeion.uchicago.edu/index.html#pervolito</v>
      </c>
    </row>
    <row r="10482" spans="1:13" ht="15" customHeight="1" x14ac:dyDescent="0.2">
      <c r="A10482" t="s">
        <v>36524</v>
      </c>
      <c r="B10482" t="s">
        <v>36525</v>
      </c>
      <c r="C10482" t="str">
        <f t="shared" si="741"/>
        <v>pervolo pervolare pervolavi pervolatus</v>
      </c>
      <c r="D10482" t="str">
        <f t="shared" si="742"/>
        <v>pervolo</v>
      </c>
      <c r="E10482" t="s">
        <v>36526</v>
      </c>
      <c r="F10482" t="s">
        <v>36526</v>
      </c>
      <c r="G10482" t="s">
        <v>23</v>
      </c>
      <c r="I10482">
        <v>1</v>
      </c>
      <c r="J10482">
        <v>0</v>
      </c>
      <c r="K10482">
        <v>0</v>
      </c>
      <c r="L10482" t="s">
        <v>24</v>
      </c>
      <c r="M10482" t="str">
        <f t="shared" si="743"/>
        <v>http://logeion.uchicago.edu/index.html#pervolo</v>
      </c>
    </row>
    <row r="10483" spans="1:13" ht="15" customHeight="1" x14ac:dyDescent="0.2">
      <c r="A10483" t="s">
        <v>36528</v>
      </c>
      <c r="B10483" t="s">
        <v>36529</v>
      </c>
      <c r="C10483" t="str">
        <f t="shared" si="741"/>
        <v>pervolvo –volvere</v>
      </c>
      <c r="D10483" t="str">
        <f t="shared" si="742"/>
        <v>pervolvo</v>
      </c>
      <c r="E10483" t="s">
        <v>36530</v>
      </c>
      <c r="F10483" t="s">
        <v>36530</v>
      </c>
      <c r="G10483" t="s">
        <v>66</v>
      </c>
      <c r="I10483">
        <v>3</v>
      </c>
      <c r="J10483">
        <v>0</v>
      </c>
      <c r="K10483">
        <v>0</v>
      </c>
      <c r="L10483" t="s">
        <v>24</v>
      </c>
      <c r="M10483" t="str">
        <f t="shared" si="743"/>
        <v>http://logeion.uchicago.edu/index.html#pervolvo</v>
      </c>
    </row>
    <row r="10484" spans="1:13" ht="15" customHeight="1" x14ac:dyDescent="0.2">
      <c r="A10484" t="s">
        <v>36536</v>
      </c>
      <c r="B10484" t="s">
        <v>36537</v>
      </c>
      <c r="C10484" t="str">
        <f t="shared" si="741"/>
        <v>pervulgo pervulgare</v>
      </c>
      <c r="D10484" t="str">
        <f t="shared" si="742"/>
        <v>pervulgo</v>
      </c>
      <c r="E10484" t="s">
        <v>36538</v>
      </c>
      <c r="F10484" t="s">
        <v>36539</v>
      </c>
      <c r="G10484" t="s">
        <v>23</v>
      </c>
      <c r="I10484">
        <v>1</v>
      </c>
      <c r="J10484">
        <v>0</v>
      </c>
      <c r="K10484">
        <v>0</v>
      </c>
      <c r="L10484" t="s">
        <v>24</v>
      </c>
      <c r="M10484" t="str">
        <f t="shared" si="743"/>
        <v>http://logeion.uchicago.edu/index.html#pervulgo</v>
      </c>
    </row>
    <row r="10485" spans="1:13" ht="15" customHeight="1" x14ac:dyDescent="0.2">
      <c r="A10485" t="s">
        <v>36540</v>
      </c>
      <c r="B10485" t="s">
        <v>36541</v>
      </c>
      <c r="C10485" t="str">
        <f t="shared" si="741"/>
        <v>pes pedis m.</v>
      </c>
      <c r="D10485" t="str">
        <f t="shared" ref="D10485:D10486" si="744">IF(ISBLANK(B10485),0,LEFT( C10485, FIND( " ", C10485 ) - 1 ))</f>
        <v>pes</v>
      </c>
      <c r="E10485" t="s">
        <v>36542</v>
      </c>
      <c r="F10485" t="s">
        <v>36543</v>
      </c>
      <c r="G10485" t="s">
        <v>29</v>
      </c>
      <c r="H10485">
        <v>3</v>
      </c>
      <c r="I10485">
        <v>0</v>
      </c>
      <c r="J10485">
        <v>0</v>
      </c>
      <c r="K10485">
        <v>0</v>
      </c>
      <c r="L10485" t="s">
        <v>19</v>
      </c>
      <c r="M10485" t="str">
        <f t="shared" si="743"/>
        <v>http://logeion.uchicago.edu/index.html#pes</v>
      </c>
    </row>
    <row r="10486" spans="1:13" ht="15" customHeight="1" x14ac:dyDescent="0.2">
      <c r="A10486" t="s">
        <v>36544</v>
      </c>
      <c r="B10486" t="s">
        <v>36545</v>
      </c>
      <c r="C10486" t="str">
        <f t="shared" si="741"/>
        <v>pessimus –a –um</v>
      </c>
      <c r="D10486" t="str">
        <f t="shared" si="744"/>
        <v>pessimus</v>
      </c>
      <c r="E10486" t="s">
        <v>36546</v>
      </c>
      <c r="F10486" t="s">
        <v>36546</v>
      </c>
      <c r="G10486" t="s">
        <v>2879</v>
      </c>
      <c r="H10486">
        <v>1</v>
      </c>
      <c r="I10486">
        <v>0</v>
      </c>
      <c r="J10486">
        <v>0</v>
      </c>
      <c r="K10486">
        <v>0</v>
      </c>
      <c r="L10486" t="s">
        <v>36</v>
      </c>
      <c r="M10486" t="str">
        <f t="shared" si="743"/>
        <v>http://logeion.uchicago.edu/index.html#pessimus</v>
      </c>
    </row>
    <row r="10487" spans="1:13" ht="15" customHeight="1" x14ac:dyDescent="0.2">
      <c r="A10487" t="s">
        <v>36548</v>
      </c>
      <c r="B10487" t="s">
        <v>36549</v>
      </c>
      <c r="C10487" t="str">
        <f t="shared" si="741"/>
        <v>pessum</v>
      </c>
      <c r="D10487" t="s">
        <v>36549</v>
      </c>
      <c r="E10487" t="s">
        <v>36550</v>
      </c>
      <c r="F10487" t="s">
        <v>36551</v>
      </c>
      <c r="G10487" t="s">
        <v>89</v>
      </c>
      <c r="I10487">
        <v>0</v>
      </c>
      <c r="J10487">
        <v>0</v>
      </c>
      <c r="K10487">
        <v>0</v>
      </c>
      <c r="L10487" t="s">
        <v>90</v>
      </c>
      <c r="M10487" t="str">
        <f t="shared" si="743"/>
        <v>http://logeion.uchicago.edu/index.html#pessum</v>
      </c>
    </row>
    <row r="10488" spans="1:13" ht="15" customHeight="1" x14ac:dyDescent="0.2">
      <c r="A10488" t="s">
        <v>36553</v>
      </c>
      <c r="B10488" t="s">
        <v>36554</v>
      </c>
      <c r="C10488" t="str">
        <f t="shared" si="741"/>
        <v>pestifer –era –erum</v>
      </c>
      <c r="D10488" t="str">
        <f>IF(ISBLANK(B10488),0,LEFT( C10488, FIND( " ", C10488 ) - 1 ))</f>
        <v>pestifer</v>
      </c>
      <c r="E10488" t="s">
        <v>36555</v>
      </c>
      <c r="F10488" t="s">
        <v>36556</v>
      </c>
      <c r="G10488" t="s">
        <v>61</v>
      </c>
      <c r="H10488">
        <v>1</v>
      </c>
      <c r="I10488">
        <v>0</v>
      </c>
      <c r="J10488">
        <v>0</v>
      </c>
      <c r="K10488">
        <v>0</v>
      </c>
      <c r="L10488" t="s">
        <v>36</v>
      </c>
      <c r="M10488" t="str">
        <f t="shared" si="743"/>
        <v>http://logeion.uchicago.edu/index.html#pestifer</v>
      </c>
    </row>
    <row r="10489" spans="1:13" ht="15" customHeight="1" x14ac:dyDescent="0.2">
      <c r="A10489" t="s">
        <v>36557</v>
      </c>
      <c r="B10489" t="s">
        <v>36558</v>
      </c>
      <c r="C10489" t="str">
        <f t="shared" si="741"/>
        <v>pestilens –entis</v>
      </c>
      <c r="D10489" t="str">
        <f>IF(ISBLANK(B10489),0,LEFT( C10489, FIND( " ", C10489 ) - 1 ))</f>
        <v>pestilens</v>
      </c>
      <c r="E10489" t="s">
        <v>36559</v>
      </c>
      <c r="F10489" t="s">
        <v>36559</v>
      </c>
      <c r="G10489" t="s">
        <v>230</v>
      </c>
      <c r="H10489">
        <v>3</v>
      </c>
      <c r="I10489">
        <v>0</v>
      </c>
      <c r="J10489">
        <v>0</v>
      </c>
      <c r="K10489">
        <v>0</v>
      </c>
      <c r="L10489" t="s">
        <v>36</v>
      </c>
      <c r="M10489" t="str">
        <f t="shared" si="743"/>
        <v>http://logeion.uchicago.edu/index.html#pestilens</v>
      </c>
    </row>
    <row r="10490" spans="1:13" ht="15" customHeight="1" x14ac:dyDescent="0.2">
      <c r="A10490" t="s">
        <v>36560</v>
      </c>
      <c r="B10490" t="s">
        <v>36561</v>
      </c>
      <c r="C10490" t="str">
        <f t="shared" si="741"/>
        <v>pestilentia –ae f.</v>
      </c>
      <c r="D10490" t="str">
        <f>IF(ISBLANK(B10490),0,LEFT( C10490, FIND( " ", C10490 ) - 1 ))</f>
        <v>pestilentia</v>
      </c>
      <c r="E10490" t="s">
        <v>36562</v>
      </c>
      <c r="F10490" t="s">
        <v>36562</v>
      </c>
      <c r="G10490" t="s">
        <v>76</v>
      </c>
      <c r="H10490">
        <v>1</v>
      </c>
      <c r="I10490">
        <v>0</v>
      </c>
      <c r="J10490">
        <v>0</v>
      </c>
      <c r="K10490">
        <v>0</v>
      </c>
      <c r="L10490" t="s">
        <v>19</v>
      </c>
      <c r="M10490" t="str">
        <f t="shared" si="743"/>
        <v>http://logeion.uchicago.edu/index.html#pestilentia</v>
      </c>
    </row>
    <row r="10491" spans="1:13" ht="15" customHeight="1" x14ac:dyDescent="0.2">
      <c r="A10491" t="s">
        <v>36564</v>
      </c>
      <c r="B10491" t="s">
        <v>36565</v>
      </c>
      <c r="C10491" t="str">
        <f t="shared" si="741"/>
        <v>pestis pestis f.</v>
      </c>
      <c r="D10491" t="str">
        <f>IF(ISBLANK(B10491),0,LEFT( C10491, FIND( " ", C10491 ) - 1 ))</f>
        <v>pestis</v>
      </c>
      <c r="E10491" t="s">
        <v>36566</v>
      </c>
      <c r="F10491" t="s">
        <v>36567</v>
      </c>
      <c r="G10491" t="s">
        <v>29</v>
      </c>
      <c r="H10491">
        <v>3</v>
      </c>
      <c r="I10491">
        <v>0</v>
      </c>
      <c r="J10491">
        <v>0</v>
      </c>
      <c r="K10491">
        <v>0</v>
      </c>
      <c r="L10491" t="s">
        <v>19</v>
      </c>
      <c r="M10491" t="str">
        <f t="shared" si="743"/>
        <v>http://logeion.uchicago.edu/index.html#pestis</v>
      </c>
    </row>
    <row r="10492" spans="1:13" ht="15" customHeight="1" x14ac:dyDescent="0.2">
      <c r="A10492" t="s">
        <v>61081</v>
      </c>
      <c r="B10492" t="s">
        <v>61097</v>
      </c>
      <c r="C10492" t="str">
        <f t="shared" si="741"/>
        <v>petasus –i m.</v>
      </c>
      <c r="D10492" t="s">
        <v>61092</v>
      </c>
      <c r="E10492" t="s">
        <v>61087</v>
      </c>
      <c r="F10492" t="s">
        <v>61086</v>
      </c>
      <c r="G10492" t="s">
        <v>21</v>
      </c>
      <c r="H10492">
        <v>2</v>
      </c>
      <c r="L10492" t="s">
        <v>19</v>
      </c>
      <c r="M10492" t="str">
        <f t="shared" si="743"/>
        <v>http://logeion.uchicago.edu/index.html#petasus</v>
      </c>
    </row>
    <row r="10493" spans="1:13" ht="15" customHeight="1" x14ac:dyDescent="0.2">
      <c r="A10493" t="s">
        <v>53677</v>
      </c>
      <c r="B10493" t="s">
        <v>54003</v>
      </c>
      <c r="C10493" t="str">
        <f t="shared" si="741"/>
        <v>petauristarius –i m. or petauristes or petaurista –ae m.</v>
      </c>
      <c r="D10493" t="str">
        <f t="shared" ref="D10493:D10527" si="745">IF(ISBLANK(B10493),0,LEFT( C10493, FIND( " ", C10493 ) - 1 ))</f>
        <v>petauristarius</v>
      </c>
      <c r="E10493" t="s">
        <v>53678</v>
      </c>
      <c r="F10493" t="s">
        <v>53678</v>
      </c>
      <c r="G10493" t="s">
        <v>346</v>
      </c>
      <c r="H10493">
        <v>6</v>
      </c>
      <c r="J10493">
        <v>0</v>
      </c>
      <c r="K10493">
        <v>0</v>
      </c>
      <c r="L10493" t="s">
        <v>19</v>
      </c>
      <c r="M10493" t="str">
        <f t="shared" si="743"/>
        <v>http://logeion.uchicago.edu/index.html#petauristarius</v>
      </c>
    </row>
    <row r="10494" spans="1:13" ht="15" customHeight="1" x14ac:dyDescent="0.2">
      <c r="A10494" t="s">
        <v>36570</v>
      </c>
      <c r="B10494" t="s">
        <v>36571</v>
      </c>
      <c r="C10494" t="str">
        <f t="shared" si="741"/>
        <v>Petelia –ae f.</v>
      </c>
      <c r="D10494" t="str">
        <f t="shared" si="745"/>
        <v>Petelia</v>
      </c>
      <c r="E10494" t="s">
        <v>36572</v>
      </c>
      <c r="F10494" t="s">
        <v>36573</v>
      </c>
      <c r="G10494" t="s">
        <v>76</v>
      </c>
      <c r="H10494">
        <v>1</v>
      </c>
      <c r="I10494">
        <v>0</v>
      </c>
      <c r="J10494">
        <v>0</v>
      </c>
      <c r="K10494">
        <v>1</v>
      </c>
      <c r="L10494" t="s">
        <v>19</v>
      </c>
      <c r="M10494" t="str">
        <f t="shared" si="743"/>
        <v>http://logeion.uchicago.edu/index.html#Petelia</v>
      </c>
    </row>
    <row r="10495" spans="1:13" ht="15" customHeight="1" x14ac:dyDescent="0.2">
      <c r="A10495" t="s">
        <v>56873</v>
      </c>
      <c r="B10495" t="s">
        <v>59752</v>
      </c>
      <c r="C10495" t="str">
        <f t="shared" si="741"/>
        <v xml:space="preserve">Petelini –orum m. pl. </v>
      </c>
      <c r="D10495" t="str">
        <f t="shared" si="745"/>
        <v>Petelini</v>
      </c>
      <c r="E10495" t="s">
        <v>59898</v>
      </c>
      <c r="F10495" t="s">
        <v>59753</v>
      </c>
      <c r="G10495" t="s">
        <v>21</v>
      </c>
      <c r="H10495">
        <v>2</v>
      </c>
      <c r="K10495">
        <v>1</v>
      </c>
      <c r="L10495" t="s">
        <v>19</v>
      </c>
      <c r="M10495" t="str">
        <f t="shared" si="743"/>
        <v>http://logeion.uchicago.edu/index.html#Petelini</v>
      </c>
    </row>
    <row r="10496" spans="1:13" ht="15" customHeight="1" x14ac:dyDescent="0.2">
      <c r="A10496" t="s">
        <v>36581</v>
      </c>
      <c r="B10496" t="s">
        <v>36582</v>
      </c>
      <c r="C10496" t="str">
        <f t="shared" si="741"/>
        <v>Petilius –i m.</v>
      </c>
      <c r="D10496" t="str">
        <f t="shared" si="745"/>
        <v>Petilius</v>
      </c>
      <c r="E10496" t="s">
        <v>36583</v>
      </c>
      <c r="F10496" t="s">
        <v>36584</v>
      </c>
      <c r="G10496" t="s">
        <v>21</v>
      </c>
      <c r="H10496">
        <v>2</v>
      </c>
      <c r="I10496">
        <v>0</v>
      </c>
      <c r="J10496">
        <v>0</v>
      </c>
      <c r="K10496">
        <v>1</v>
      </c>
      <c r="L10496" t="s">
        <v>19</v>
      </c>
      <c r="M10496" t="str">
        <f t="shared" si="743"/>
        <v>http://logeion.uchicago.edu/index.html#Petilius</v>
      </c>
    </row>
    <row r="10497" spans="1:13" ht="15" customHeight="1" x14ac:dyDescent="0.2">
      <c r="A10497" t="s">
        <v>52946</v>
      </c>
      <c r="B10497" t="s">
        <v>52906</v>
      </c>
      <c r="C10497" t="str">
        <f t="shared" si="741"/>
        <v>Petillius –(i)i m.</v>
      </c>
      <c r="D10497" t="str">
        <f t="shared" si="745"/>
        <v>Petillius</v>
      </c>
      <c r="E10497" t="s">
        <v>52907</v>
      </c>
      <c r="F10497" t="s">
        <v>52908</v>
      </c>
      <c r="G10497" t="s">
        <v>21</v>
      </c>
      <c r="H10497">
        <v>2</v>
      </c>
      <c r="I10497">
        <v>0</v>
      </c>
      <c r="J10497">
        <v>0</v>
      </c>
      <c r="K10497">
        <v>1</v>
      </c>
      <c r="L10497" t="s">
        <v>19</v>
      </c>
      <c r="M10497" t="str">
        <f t="shared" si="743"/>
        <v>http://logeion.uchicago.edu/index.html#Petillius</v>
      </c>
    </row>
    <row r="10498" spans="1:13" ht="15" customHeight="1" x14ac:dyDescent="0.2">
      <c r="A10498" t="s">
        <v>36586</v>
      </c>
      <c r="B10498" t="s">
        <v>36587</v>
      </c>
      <c r="C10498" t="str">
        <f t="shared" si="741"/>
        <v>petitio petitionis f.</v>
      </c>
      <c r="D10498" t="str">
        <f t="shared" si="745"/>
        <v>petitio</v>
      </c>
      <c r="E10498" t="s">
        <v>36588</v>
      </c>
      <c r="F10498" t="s">
        <v>36589</v>
      </c>
      <c r="G10498" t="s">
        <v>29</v>
      </c>
      <c r="H10498">
        <v>3</v>
      </c>
      <c r="I10498">
        <v>0</v>
      </c>
      <c r="J10498">
        <v>0</v>
      </c>
      <c r="K10498">
        <v>0</v>
      </c>
      <c r="L10498" t="s">
        <v>19</v>
      </c>
      <c r="M10498" t="str">
        <f t="shared" si="743"/>
        <v>http://logeion.uchicago.edu/index.html#petitio</v>
      </c>
    </row>
    <row r="10499" spans="1:13" ht="15" customHeight="1" x14ac:dyDescent="0.2">
      <c r="A10499" t="s">
        <v>36590</v>
      </c>
      <c r="B10499" t="s">
        <v>36591</v>
      </c>
      <c r="C10499" t="str">
        <f t="shared" si="741"/>
        <v>petitor –oris m.</v>
      </c>
      <c r="D10499" t="str">
        <f t="shared" si="745"/>
        <v>petitor</v>
      </c>
      <c r="E10499" t="s">
        <v>36592</v>
      </c>
      <c r="F10499" t="s">
        <v>36592</v>
      </c>
      <c r="G10499" t="s">
        <v>29</v>
      </c>
      <c r="H10499">
        <v>3</v>
      </c>
      <c r="I10499">
        <v>0</v>
      </c>
      <c r="J10499">
        <v>0</v>
      </c>
      <c r="K10499">
        <v>0</v>
      </c>
      <c r="L10499" t="s">
        <v>19</v>
      </c>
      <c r="M10499" t="str">
        <f t="shared" si="743"/>
        <v>http://logeion.uchicago.edu/index.html#petitor</v>
      </c>
    </row>
    <row r="10500" spans="1:13" ht="15" customHeight="1" x14ac:dyDescent="0.2">
      <c r="A10500" t="s">
        <v>36594</v>
      </c>
      <c r="B10500" t="s">
        <v>36595</v>
      </c>
      <c r="C10500" t="str">
        <f t="shared" si="741"/>
        <v>peto petere petii/petivi petitus</v>
      </c>
      <c r="D10500" t="str">
        <f t="shared" si="745"/>
        <v>peto</v>
      </c>
      <c r="E10500" t="s">
        <v>57461</v>
      </c>
      <c r="F10500" t="s">
        <v>57462</v>
      </c>
      <c r="G10500" t="s">
        <v>66</v>
      </c>
      <c r="I10500">
        <v>3</v>
      </c>
      <c r="J10500">
        <v>0</v>
      </c>
      <c r="K10500">
        <v>0</v>
      </c>
      <c r="L10500" t="s">
        <v>24</v>
      </c>
      <c r="M10500" t="str">
        <f t="shared" si="743"/>
        <v>http://logeion.uchicago.edu/index.html#peto</v>
      </c>
    </row>
    <row r="10501" spans="1:13" ht="15" customHeight="1" x14ac:dyDescent="0.2">
      <c r="A10501" t="s">
        <v>36597</v>
      </c>
      <c r="B10501" t="s">
        <v>54888</v>
      </c>
      <c r="C10501" t="str">
        <f t="shared" si="741"/>
        <v>petorritum –i n.</v>
      </c>
      <c r="D10501" t="str">
        <f t="shared" si="745"/>
        <v>petorritum</v>
      </c>
      <c r="E10501" t="s">
        <v>54637</v>
      </c>
      <c r="F10501" t="s">
        <v>54637</v>
      </c>
      <c r="G10501" t="s">
        <v>21</v>
      </c>
      <c r="H10501">
        <v>2</v>
      </c>
      <c r="I10501">
        <v>0</v>
      </c>
      <c r="J10501">
        <v>0</v>
      </c>
      <c r="K10501">
        <v>0</v>
      </c>
      <c r="L10501" t="s">
        <v>19</v>
      </c>
      <c r="M10501" t="str">
        <f t="shared" si="743"/>
        <v>http://logeion.uchicago.edu/index.html#petorritum</v>
      </c>
    </row>
    <row r="10502" spans="1:13" ht="15" customHeight="1" x14ac:dyDescent="0.2">
      <c r="A10502" t="s">
        <v>36598</v>
      </c>
      <c r="B10502" t="s">
        <v>36599</v>
      </c>
      <c r="C10502" t="str">
        <f t="shared" si="741"/>
        <v>petra –ae f.</v>
      </c>
      <c r="D10502" t="str">
        <f t="shared" si="745"/>
        <v>petra</v>
      </c>
      <c r="E10502" t="s">
        <v>36600</v>
      </c>
      <c r="F10502" t="s">
        <v>36600</v>
      </c>
      <c r="G10502" t="s">
        <v>76</v>
      </c>
      <c r="H10502">
        <v>1</v>
      </c>
      <c r="I10502">
        <v>0</v>
      </c>
      <c r="J10502">
        <v>0</v>
      </c>
      <c r="K10502">
        <v>0</v>
      </c>
      <c r="L10502" t="s">
        <v>19</v>
      </c>
      <c r="M10502" t="str">
        <f t="shared" si="743"/>
        <v>http://logeion.uchicago.edu/index.html#petra</v>
      </c>
    </row>
    <row r="10503" spans="1:13" ht="15" customHeight="1" x14ac:dyDescent="0.2">
      <c r="A10503" s="5" t="s">
        <v>61613</v>
      </c>
      <c r="B10503" t="s">
        <v>61743</v>
      </c>
      <c r="C10503" t="str">
        <f t="shared" si="741"/>
        <v xml:space="preserve">Petra –ae m.  </v>
      </c>
      <c r="D10503" t="str">
        <f t="shared" si="745"/>
        <v>Petra</v>
      </c>
      <c r="E10503" t="s">
        <v>61944</v>
      </c>
      <c r="F10503" t="s">
        <v>61945</v>
      </c>
      <c r="G10503" t="s">
        <v>76</v>
      </c>
      <c r="H10503">
        <v>1</v>
      </c>
      <c r="K10503">
        <v>1</v>
      </c>
      <c r="L10503" t="s">
        <v>19</v>
      </c>
      <c r="M10503" t="str">
        <f t="shared" si="743"/>
        <v>http://logeion.uchicago.edu/index.html#Petra</v>
      </c>
    </row>
    <row r="10504" spans="1:13" ht="15" customHeight="1" x14ac:dyDescent="0.2">
      <c r="A10504" t="s">
        <v>54018</v>
      </c>
      <c r="B10504" t="s">
        <v>54575</v>
      </c>
      <c r="C10504" t="str">
        <f t="shared" si="741"/>
        <v>Petraites –is m.</v>
      </c>
      <c r="D10504" t="str">
        <f t="shared" si="745"/>
        <v>Petraites</v>
      </c>
      <c r="E10504" t="s">
        <v>54019</v>
      </c>
      <c r="F10504" t="s">
        <v>54019</v>
      </c>
      <c r="G10504" t="s">
        <v>29</v>
      </c>
      <c r="H10504">
        <v>3</v>
      </c>
      <c r="I10504">
        <v>0</v>
      </c>
      <c r="J10504">
        <v>0</v>
      </c>
      <c r="K10504">
        <v>1</v>
      </c>
      <c r="L10504" t="s">
        <v>19</v>
      </c>
      <c r="M10504" t="str">
        <f t="shared" si="743"/>
        <v>http://logeion.uchicago.edu/index.html#Petraites</v>
      </c>
    </row>
    <row r="10505" spans="1:13" ht="15" customHeight="1" x14ac:dyDescent="0.2">
      <c r="A10505" t="s">
        <v>60219</v>
      </c>
      <c r="B10505" t="s">
        <v>60330</v>
      </c>
      <c r="C10505" t="str">
        <f t="shared" si="741"/>
        <v>Petreius –i m.</v>
      </c>
      <c r="D10505" t="str">
        <f t="shared" si="745"/>
        <v>Petreius</v>
      </c>
      <c r="E10505" t="s">
        <v>60319</v>
      </c>
      <c r="F10505" t="s">
        <v>60319</v>
      </c>
      <c r="G10505" t="s">
        <v>21</v>
      </c>
      <c r="H10505">
        <v>2</v>
      </c>
      <c r="K10505">
        <v>1</v>
      </c>
      <c r="L10505" t="s">
        <v>19</v>
      </c>
      <c r="M10505" t="str">
        <f t="shared" si="743"/>
        <v>http://logeion.uchicago.edu/index.html#Petreius</v>
      </c>
    </row>
    <row r="10506" spans="1:13" ht="15" customHeight="1" x14ac:dyDescent="0.2">
      <c r="A10506" t="s">
        <v>36603</v>
      </c>
      <c r="B10506" t="s">
        <v>36604</v>
      </c>
      <c r="C10506" t="str">
        <f t="shared" si="741"/>
        <v xml:space="preserve">Petrocorii –orum m. </v>
      </c>
      <c r="D10506" t="str">
        <f t="shared" si="745"/>
        <v>Petrocorii</v>
      </c>
      <c r="E10506" t="s">
        <v>36605</v>
      </c>
      <c r="F10506" t="s">
        <v>36605</v>
      </c>
      <c r="G10506" t="s">
        <v>21</v>
      </c>
      <c r="H10506">
        <v>2</v>
      </c>
      <c r="I10506">
        <v>0</v>
      </c>
      <c r="J10506">
        <v>0</v>
      </c>
      <c r="K10506">
        <v>1</v>
      </c>
      <c r="L10506" t="s">
        <v>19</v>
      </c>
      <c r="M10506" t="str">
        <f t="shared" si="743"/>
        <v>http://logeion.uchicago.edu/index.html#Petrocorii</v>
      </c>
    </row>
    <row r="10507" spans="1:13" ht="15" customHeight="1" x14ac:dyDescent="0.2">
      <c r="A10507" t="s">
        <v>36606</v>
      </c>
      <c r="B10507" t="s">
        <v>36607</v>
      </c>
      <c r="C10507" t="str">
        <f t="shared" si="741"/>
        <v>Petronius –ii m.</v>
      </c>
      <c r="D10507" t="str">
        <f t="shared" si="745"/>
        <v>Petronius</v>
      </c>
      <c r="E10507" t="s">
        <v>36608</v>
      </c>
      <c r="F10507" t="s">
        <v>36608</v>
      </c>
      <c r="G10507" t="s">
        <v>21</v>
      </c>
      <c r="H10507">
        <v>2</v>
      </c>
      <c r="I10507">
        <v>0</v>
      </c>
      <c r="J10507">
        <v>0</v>
      </c>
      <c r="K10507">
        <v>1</v>
      </c>
      <c r="L10507" t="s">
        <v>19</v>
      </c>
      <c r="M10507" t="str">
        <f t="shared" si="743"/>
        <v>http://logeion.uchicago.edu/index.html#Petronius</v>
      </c>
    </row>
    <row r="10508" spans="1:13" ht="15" customHeight="1" x14ac:dyDescent="0.2">
      <c r="A10508" t="s">
        <v>36609</v>
      </c>
      <c r="B10508" t="s">
        <v>36610</v>
      </c>
      <c r="C10508" t="str">
        <f t="shared" si="741"/>
        <v>Petrosidius –i m.</v>
      </c>
      <c r="D10508" t="str">
        <f t="shared" si="745"/>
        <v>Petrosidius</v>
      </c>
      <c r="E10508" t="s">
        <v>4310</v>
      </c>
      <c r="F10508" t="s">
        <v>4310</v>
      </c>
      <c r="G10508" t="s">
        <v>21</v>
      </c>
      <c r="H10508">
        <v>2</v>
      </c>
      <c r="I10508">
        <v>0</v>
      </c>
      <c r="J10508">
        <v>0</v>
      </c>
      <c r="K10508">
        <v>1</v>
      </c>
      <c r="L10508" t="s">
        <v>19</v>
      </c>
      <c r="M10508" t="str">
        <f t="shared" si="743"/>
        <v>http://logeion.uchicago.edu/index.html#Petrosidius</v>
      </c>
    </row>
    <row r="10509" spans="1:13" ht="15" customHeight="1" x14ac:dyDescent="0.2">
      <c r="A10509" t="s">
        <v>58881</v>
      </c>
      <c r="B10509" t="s">
        <v>58682</v>
      </c>
      <c r="C10509" t="str">
        <f t="shared" si="741"/>
        <v>Petrus –i m.</v>
      </c>
      <c r="D10509" t="str">
        <f t="shared" si="745"/>
        <v>Petrus</v>
      </c>
      <c r="E10509" t="s">
        <v>58683</v>
      </c>
      <c r="F10509" t="s">
        <v>58683</v>
      </c>
      <c r="G10509" t="s">
        <v>21</v>
      </c>
      <c r="H10509">
        <v>2</v>
      </c>
      <c r="K10509">
        <v>1</v>
      </c>
      <c r="L10509" t="s">
        <v>19</v>
      </c>
      <c r="M10509" t="str">
        <f t="shared" si="743"/>
        <v>http://logeion.uchicago.edu/index.html#Petrus</v>
      </c>
    </row>
    <row r="10510" spans="1:13" ht="15" customHeight="1" x14ac:dyDescent="0.2">
      <c r="A10510" t="s">
        <v>36611</v>
      </c>
      <c r="B10510" t="s">
        <v>36612</v>
      </c>
      <c r="C10510" t="str">
        <f t="shared" si="741"/>
        <v xml:space="preserve">petulans –antis </v>
      </c>
      <c r="D10510" t="str">
        <f t="shared" si="745"/>
        <v>petulans</v>
      </c>
      <c r="E10510" t="s">
        <v>36613</v>
      </c>
      <c r="F10510" t="s">
        <v>36614</v>
      </c>
      <c r="G10510" t="s">
        <v>230</v>
      </c>
      <c r="H10510">
        <v>3</v>
      </c>
      <c r="I10510">
        <v>0</v>
      </c>
      <c r="J10510">
        <v>0</v>
      </c>
      <c r="K10510">
        <v>0</v>
      </c>
      <c r="L10510" t="s">
        <v>36</v>
      </c>
      <c r="M10510" t="str">
        <f t="shared" si="743"/>
        <v>http://logeion.uchicago.edu/index.html#petulans</v>
      </c>
    </row>
    <row r="10511" spans="1:13" ht="15" customHeight="1" x14ac:dyDescent="0.2">
      <c r="A10511" t="s">
        <v>36615</v>
      </c>
      <c r="B10511" t="s">
        <v>36616</v>
      </c>
      <c r="C10511" t="str">
        <f t="shared" si="741"/>
        <v>petulantia –ae f.</v>
      </c>
      <c r="D10511" t="str">
        <f t="shared" si="745"/>
        <v>petulantia</v>
      </c>
      <c r="E10511" t="s">
        <v>36617</v>
      </c>
      <c r="F10511" t="s">
        <v>36618</v>
      </c>
      <c r="G10511" t="s">
        <v>76</v>
      </c>
      <c r="H10511">
        <v>1</v>
      </c>
      <c r="I10511">
        <v>0</v>
      </c>
      <c r="J10511">
        <v>0</v>
      </c>
      <c r="K10511">
        <v>0</v>
      </c>
      <c r="L10511" t="s">
        <v>19</v>
      </c>
      <c r="M10511" t="str">
        <f t="shared" si="743"/>
        <v>http://logeion.uchicago.edu/index.html#petulantia</v>
      </c>
    </row>
    <row r="10512" spans="1:13" ht="15" customHeight="1" x14ac:dyDescent="0.2">
      <c r="A10512" t="s">
        <v>36619</v>
      </c>
      <c r="B10512" t="s">
        <v>36620</v>
      </c>
      <c r="C10512" t="str">
        <f t="shared" si="741"/>
        <v>petulcus –a –um</v>
      </c>
      <c r="D10512" t="str">
        <f t="shared" si="745"/>
        <v>petulcus</v>
      </c>
      <c r="E10512" t="s">
        <v>36621</v>
      </c>
      <c r="F10512" t="s">
        <v>36622</v>
      </c>
      <c r="G10512" t="s">
        <v>61</v>
      </c>
      <c r="H10512">
        <v>1</v>
      </c>
      <c r="I10512">
        <v>0</v>
      </c>
      <c r="J10512">
        <v>0</v>
      </c>
      <c r="K10512">
        <v>0</v>
      </c>
      <c r="L10512" t="s">
        <v>36</v>
      </c>
      <c r="M10512" t="str">
        <f t="shared" si="743"/>
        <v>http://logeion.uchicago.edu/index.html#petulcus</v>
      </c>
    </row>
    <row r="10513" spans="1:13" ht="15" customHeight="1" x14ac:dyDescent="0.2">
      <c r="A10513" t="s">
        <v>36624</v>
      </c>
      <c r="B10513" t="s">
        <v>36625</v>
      </c>
      <c r="C10513" t="str">
        <f t="shared" si="741"/>
        <v>Phaeaces –um m. pl.</v>
      </c>
      <c r="D10513" t="str">
        <f t="shared" si="745"/>
        <v>Phaeaces</v>
      </c>
      <c r="E10513" t="s">
        <v>36626</v>
      </c>
      <c r="F10513" t="s">
        <v>36627</v>
      </c>
      <c r="G10513" t="s">
        <v>21</v>
      </c>
      <c r="H10513">
        <v>2</v>
      </c>
      <c r="I10513">
        <v>0</v>
      </c>
      <c r="J10513">
        <v>0</v>
      </c>
      <c r="K10513">
        <v>1</v>
      </c>
      <c r="L10513" t="s">
        <v>19</v>
      </c>
      <c r="M10513" t="str">
        <f t="shared" si="743"/>
        <v>http://logeion.uchicago.edu/index.html#Phaeaces</v>
      </c>
    </row>
    <row r="10514" spans="1:13" ht="15" customHeight="1" x14ac:dyDescent="0.2">
      <c r="A10514" t="s">
        <v>36628</v>
      </c>
      <c r="B10514" t="s">
        <v>59754</v>
      </c>
      <c r="C10514" t="str">
        <f t="shared" si="741"/>
        <v xml:space="preserve">phaecasiatus –a –um </v>
      </c>
      <c r="D10514" t="str">
        <f t="shared" si="745"/>
        <v>phaecasiatus</v>
      </c>
      <c r="E10514" t="s">
        <v>59755</v>
      </c>
      <c r="F10514" t="s">
        <v>59755</v>
      </c>
      <c r="G10514" t="s">
        <v>61</v>
      </c>
      <c r="H10514">
        <v>1</v>
      </c>
      <c r="I10514">
        <v>0</v>
      </c>
      <c r="J10514">
        <v>0</v>
      </c>
      <c r="K10514">
        <v>0</v>
      </c>
      <c r="L10514" t="s">
        <v>36</v>
      </c>
      <c r="M10514" t="str">
        <f t="shared" si="743"/>
        <v>http://logeion.uchicago.edu/index.html#phaecasiatus</v>
      </c>
    </row>
    <row r="10515" spans="1:13" ht="15" customHeight="1" x14ac:dyDescent="0.2">
      <c r="A10515" t="s">
        <v>36629</v>
      </c>
      <c r="B10515" t="s">
        <v>54430</v>
      </c>
      <c r="C10515" t="str">
        <f t="shared" si="741"/>
        <v xml:space="preserve">phaecasium –i n. or phaecasia ae f </v>
      </c>
      <c r="D10515" t="str">
        <f t="shared" si="745"/>
        <v>phaecasium</v>
      </c>
      <c r="E10515" t="s">
        <v>53003</v>
      </c>
      <c r="F10515" t="s">
        <v>53004</v>
      </c>
      <c r="G10515" t="s">
        <v>21</v>
      </c>
      <c r="H10515">
        <v>2</v>
      </c>
      <c r="I10515">
        <v>0</v>
      </c>
      <c r="J10515">
        <v>0</v>
      </c>
      <c r="K10515">
        <v>0</v>
      </c>
      <c r="L10515" t="s">
        <v>19</v>
      </c>
      <c r="M10515" t="str">
        <f t="shared" si="743"/>
        <v>http://logeion.uchicago.edu/index.html#phaecasium</v>
      </c>
    </row>
    <row r="10516" spans="1:13" ht="15" customHeight="1" x14ac:dyDescent="0.2">
      <c r="A10516" t="s">
        <v>36630</v>
      </c>
      <c r="B10516" t="s">
        <v>36631</v>
      </c>
      <c r="C10516" t="str">
        <f t="shared" ref="C10516:C10579" si="746">SUBSTITUTE(SUBSTITUTE(SUBSTITUTE(SUBSTITUTE(SUBSTITUTE(SUBSTITUTE(SUBSTITUTE(SUBSTITUTE(SUBSTITUTE(SUBSTITUTE(SUBSTITUTE(B10516, "ā", "a"), "ē", "e"), "ī", "i"), "ō", "o"), "ū", "u"), "ȳ", "y"), "Ā", "A"), "Ē", "E"), "Ī", "I"), "Ō", "O"), "Ū", "U")</f>
        <v>Phaedra –ae f.</v>
      </c>
      <c r="D10516" t="str">
        <f t="shared" si="745"/>
        <v>Phaedra</v>
      </c>
      <c r="E10516" t="s">
        <v>36632</v>
      </c>
      <c r="F10516" t="s">
        <v>36633</v>
      </c>
      <c r="G10516" t="s">
        <v>76</v>
      </c>
      <c r="H10516">
        <v>1</v>
      </c>
      <c r="I10516">
        <v>0</v>
      </c>
      <c r="J10516">
        <v>0</v>
      </c>
      <c r="K10516">
        <v>1</v>
      </c>
      <c r="L10516" t="s">
        <v>19</v>
      </c>
      <c r="M10516" t="str">
        <f t="shared" si="743"/>
        <v>http://logeion.uchicago.edu/index.html#Phaedra</v>
      </c>
    </row>
    <row r="10517" spans="1:13" ht="15" customHeight="1" x14ac:dyDescent="0.2">
      <c r="A10517" t="s">
        <v>60900</v>
      </c>
      <c r="B10517" t="s">
        <v>60968</v>
      </c>
      <c r="C10517" t="str">
        <f t="shared" si="746"/>
        <v>phaenomenon –i n.</v>
      </c>
      <c r="D10517" t="str">
        <f t="shared" si="745"/>
        <v>phaenomenon</v>
      </c>
      <c r="E10517" t="s">
        <v>60918</v>
      </c>
      <c r="F10517" t="s">
        <v>60918</v>
      </c>
      <c r="G10517" t="s">
        <v>43</v>
      </c>
      <c r="H10517">
        <v>6</v>
      </c>
      <c r="L10517" t="s">
        <v>19</v>
      </c>
      <c r="M10517" t="str">
        <f t="shared" si="743"/>
        <v>http://logeion.uchicago.edu/index.html#phaenomenon</v>
      </c>
    </row>
    <row r="10518" spans="1:13" ht="15" customHeight="1" x14ac:dyDescent="0.2">
      <c r="A10518" t="s">
        <v>60502</v>
      </c>
      <c r="B10518" t="s">
        <v>60608</v>
      </c>
      <c r="C10518" t="str">
        <f t="shared" si="746"/>
        <v>Phaestus –i m.</v>
      </c>
      <c r="D10518" t="str">
        <f t="shared" si="745"/>
        <v>Phaestus</v>
      </c>
      <c r="E10518" t="s">
        <v>60503</v>
      </c>
      <c r="F10518" t="s">
        <v>60710</v>
      </c>
      <c r="G10518" t="s">
        <v>21</v>
      </c>
      <c r="H10518">
        <v>2</v>
      </c>
      <c r="K10518">
        <v>1</v>
      </c>
      <c r="L10518" t="s">
        <v>19</v>
      </c>
      <c r="M10518" t="str">
        <f t="shared" si="743"/>
        <v>http://logeion.uchicago.edu/index.html#Phaestus</v>
      </c>
    </row>
    <row r="10519" spans="1:13" ht="15" customHeight="1" x14ac:dyDescent="0.2">
      <c r="A10519" t="s">
        <v>36634</v>
      </c>
      <c r="B10519" t="s">
        <v>36635</v>
      </c>
      <c r="C10519" t="str">
        <f t="shared" si="746"/>
        <v>Phaëthon –ontis m.</v>
      </c>
      <c r="D10519" t="str">
        <f t="shared" si="745"/>
        <v>Phaëthon</v>
      </c>
      <c r="E10519" t="s">
        <v>36636</v>
      </c>
      <c r="F10519" t="s">
        <v>36637</v>
      </c>
      <c r="G10519" t="s">
        <v>29</v>
      </c>
      <c r="H10519">
        <v>3</v>
      </c>
      <c r="I10519">
        <v>0</v>
      </c>
      <c r="J10519">
        <v>0</v>
      </c>
      <c r="K10519">
        <v>1</v>
      </c>
      <c r="L10519" t="s">
        <v>19</v>
      </c>
      <c r="M10519" t="str">
        <f t="shared" si="743"/>
        <v>http://logeion.uchicago.edu/index.html#Phaëthon</v>
      </c>
    </row>
    <row r="10520" spans="1:13" ht="15" customHeight="1" x14ac:dyDescent="0.2">
      <c r="A10520" t="s">
        <v>36638</v>
      </c>
      <c r="B10520" t="s">
        <v>36639</v>
      </c>
      <c r="C10520" t="str">
        <f t="shared" si="746"/>
        <v>Phaethontias –adis f.</v>
      </c>
      <c r="D10520" t="str">
        <f t="shared" si="745"/>
        <v>Phaethontias</v>
      </c>
      <c r="E10520" t="s">
        <v>36640</v>
      </c>
      <c r="F10520" t="s">
        <v>36641</v>
      </c>
      <c r="G10520" t="s">
        <v>29</v>
      </c>
      <c r="H10520">
        <v>3</v>
      </c>
      <c r="K10520">
        <v>1</v>
      </c>
      <c r="L10520" t="s">
        <v>19</v>
      </c>
      <c r="M10520" t="str">
        <f t="shared" si="743"/>
        <v>http://logeion.uchicago.edu/index.html#Phaethontias</v>
      </c>
    </row>
    <row r="10521" spans="1:13" ht="15" customHeight="1" x14ac:dyDescent="0.2">
      <c r="A10521" t="s">
        <v>36645</v>
      </c>
      <c r="B10521" t="s">
        <v>36646</v>
      </c>
      <c r="C10521" t="str">
        <f t="shared" si="746"/>
        <v>phalanx –ngis f.</v>
      </c>
      <c r="D10521" t="str">
        <f t="shared" si="745"/>
        <v>phalanx</v>
      </c>
      <c r="E10521" t="s">
        <v>36647</v>
      </c>
      <c r="F10521" t="s">
        <v>36648</v>
      </c>
      <c r="G10521" t="s">
        <v>29</v>
      </c>
      <c r="H10521">
        <v>3</v>
      </c>
      <c r="I10521">
        <v>0</v>
      </c>
      <c r="J10521">
        <v>0</v>
      </c>
      <c r="K10521">
        <v>0</v>
      </c>
      <c r="L10521" t="s">
        <v>19</v>
      </c>
      <c r="M10521" t="str">
        <f t="shared" si="743"/>
        <v>http://logeion.uchicago.edu/index.html#phalanx</v>
      </c>
    </row>
    <row r="10522" spans="1:13" ht="15" customHeight="1" x14ac:dyDescent="0.2">
      <c r="A10522" t="s">
        <v>18321</v>
      </c>
      <c r="B10522" t="s">
        <v>18322</v>
      </c>
      <c r="C10522" t="str">
        <f t="shared" si="746"/>
        <v>phalarica –ae f.</v>
      </c>
      <c r="D10522" t="str">
        <f t="shared" si="745"/>
        <v>phalarica</v>
      </c>
      <c r="E10522" t="s">
        <v>18323</v>
      </c>
      <c r="F10522" t="s">
        <v>18324</v>
      </c>
      <c r="G10522" t="s">
        <v>76</v>
      </c>
      <c r="H10522">
        <v>1</v>
      </c>
      <c r="I10522">
        <v>0</v>
      </c>
      <c r="J10522">
        <v>0</v>
      </c>
      <c r="K10522">
        <v>0</v>
      </c>
      <c r="L10522" t="s">
        <v>19</v>
      </c>
      <c r="M10522" t="str">
        <f t="shared" si="743"/>
        <v>http://logeion.uchicago.edu/index.html#phalarica</v>
      </c>
    </row>
    <row r="10523" spans="1:13" ht="15" customHeight="1" x14ac:dyDescent="0.2">
      <c r="A10523" t="s">
        <v>36650</v>
      </c>
      <c r="B10523" t="s">
        <v>55690</v>
      </c>
      <c r="C10523" t="str">
        <f t="shared" si="746"/>
        <v>phalerae –arum f. or phalera –orum n. pl.</v>
      </c>
      <c r="D10523" t="str">
        <f t="shared" si="745"/>
        <v>phalerae</v>
      </c>
      <c r="E10523" t="s">
        <v>55480</v>
      </c>
      <c r="F10523" t="s">
        <v>36651</v>
      </c>
      <c r="G10523" t="s">
        <v>76</v>
      </c>
      <c r="H10523">
        <v>1</v>
      </c>
      <c r="I10523">
        <v>0</v>
      </c>
      <c r="J10523">
        <v>0</v>
      </c>
      <c r="K10523">
        <v>0</v>
      </c>
      <c r="L10523" t="s">
        <v>19</v>
      </c>
      <c r="M10523" t="str">
        <f t="shared" si="743"/>
        <v>http://logeion.uchicago.edu/index.html#phalerae</v>
      </c>
    </row>
    <row r="10524" spans="1:13" ht="15" customHeight="1" x14ac:dyDescent="0.2">
      <c r="A10524" t="s">
        <v>53679</v>
      </c>
      <c r="B10524" t="s">
        <v>53680</v>
      </c>
      <c r="C10524" t="str">
        <f t="shared" si="746"/>
        <v>phaleratus –a –um</v>
      </c>
      <c r="D10524" t="str">
        <f t="shared" si="745"/>
        <v>phaleratus</v>
      </c>
      <c r="E10524" t="s">
        <v>53681</v>
      </c>
      <c r="F10524" t="s">
        <v>53681</v>
      </c>
      <c r="G10524" t="s">
        <v>61</v>
      </c>
      <c r="H10524">
        <v>1</v>
      </c>
      <c r="I10524">
        <v>0</v>
      </c>
      <c r="J10524">
        <v>0</v>
      </c>
      <c r="K10524">
        <v>0</v>
      </c>
      <c r="L10524" t="s">
        <v>36</v>
      </c>
      <c r="M10524" t="str">
        <f t="shared" si="743"/>
        <v>http://logeion.uchicago.edu/index.html#phaleratus</v>
      </c>
    </row>
    <row r="10525" spans="1:13" ht="15" customHeight="1" x14ac:dyDescent="0.2">
      <c r="A10525" t="s">
        <v>36652</v>
      </c>
      <c r="B10525" t="s">
        <v>36653</v>
      </c>
      <c r="C10525" t="str">
        <f t="shared" si="746"/>
        <v>Phaleris –is m. (acc. –im)</v>
      </c>
      <c r="D10525" t="str">
        <f t="shared" si="745"/>
        <v>Phaleris</v>
      </c>
      <c r="E10525" t="s">
        <v>36654</v>
      </c>
      <c r="F10525" t="s">
        <v>36655</v>
      </c>
      <c r="G10525" t="s">
        <v>346</v>
      </c>
      <c r="H10525">
        <v>6</v>
      </c>
      <c r="I10525">
        <v>0</v>
      </c>
      <c r="J10525">
        <v>0</v>
      </c>
      <c r="K10525">
        <v>1</v>
      </c>
      <c r="L10525" t="s">
        <v>19</v>
      </c>
      <c r="M10525" t="str">
        <f t="shared" si="743"/>
        <v>http://logeion.uchicago.edu/index.html#Phaleris</v>
      </c>
    </row>
    <row r="10526" spans="1:13" ht="15" customHeight="1" x14ac:dyDescent="0.2">
      <c r="A10526" t="s">
        <v>36656</v>
      </c>
      <c r="B10526" t="s">
        <v>36657</v>
      </c>
      <c r="C10526" t="str">
        <f t="shared" si="746"/>
        <v>Phanaeus –a –um</v>
      </c>
      <c r="D10526" t="str">
        <f t="shared" si="745"/>
        <v>Phanaeus</v>
      </c>
      <c r="E10526" t="s">
        <v>36658</v>
      </c>
      <c r="F10526" t="s">
        <v>36659</v>
      </c>
      <c r="G10526" t="s">
        <v>61</v>
      </c>
      <c r="H10526">
        <v>1</v>
      </c>
      <c r="K10526">
        <v>1</v>
      </c>
      <c r="L10526" t="s">
        <v>36</v>
      </c>
      <c r="M10526" t="str">
        <f t="shared" si="743"/>
        <v>http://logeion.uchicago.edu/index.html#Phanaeus</v>
      </c>
    </row>
    <row r="10527" spans="1:13" ht="15" customHeight="1" x14ac:dyDescent="0.2">
      <c r="A10527" t="s">
        <v>53682</v>
      </c>
      <c r="B10527" t="s">
        <v>53683</v>
      </c>
      <c r="C10527" t="str">
        <f t="shared" si="746"/>
        <v>phantasia –ae f.</v>
      </c>
      <c r="D10527" t="str">
        <f t="shared" si="745"/>
        <v>phantasia</v>
      </c>
      <c r="E10527" t="s">
        <v>53684</v>
      </c>
      <c r="F10527" t="s">
        <v>53684</v>
      </c>
      <c r="G10527" t="s">
        <v>76</v>
      </c>
      <c r="H10527">
        <v>1</v>
      </c>
      <c r="J10527">
        <v>0</v>
      </c>
      <c r="K10527">
        <v>0</v>
      </c>
      <c r="L10527" t="s">
        <v>19</v>
      </c>
      <c r="M10527" t="str">
        <f t="shared" si="743"/>
        <v>http://logeion.uchicago.edu/index.html#phantasia</v>
      </c>
    </row>
    <row r="10528" spans="1:13" ht="15" customHeight="1" x14ac:dyDescent="0.2">
      <c r="A10528" t="s">
        <v>61082</v>
      </c>
      <c r="B10528" t="s">
        <v>61098</v>
      </c>
      <c r="C10528" t="str">
        <f t="shared" si="746"/>
        <v>phantasma –atis n.</v>
      </c>
      <c r="D10528" t="s">
        <v>61093</v>
      </c>
      <c r="E10528" t="s">
        <v>61095</v>
      </c>
      <c r="F10528" t="s">
        <v>61095</v>
      </c>
      <c r="G10528" t="s">
        <v>29</v>
      </c>
      <c r="H10528">
        <v>3</v>
      </c>
      <c r="L10528" t="s">
        <v>19</v>
      </c>
      <c r="M10528" t="str">
        <f t="shared" si="743"/>
        <v>http://logeion.uchicago.edu/index.html#phantasma</v>
      </c>
    </row>
    <row r="10529" spans="1:13" ht="15" customHeight="1" x14ac:dyDescent="0.2">
      <c r="A10529" t="s">
        <v>36660</v>
      </c>
      <c r="B10529" t="s">
        <v>36661</v>
      </c>
      <c r="C10529" t="str">
        <f t="shared" si="746"/>
        <v>pharetra –ae f.</v>
      </c>
      <c r="D10529" t="str">
        <f t="shared" ref="D10529:D10573" si="747">IF(ISBLANK(B10529),0,LEFT( C10529, FIND( " ", C10529 ) - 1 ))</f>
        <v>pharetra</v>
      </c>
      <c r="E10529" t="s">
        <v>11743</v>
      </c>
      <c r="F10529" t="s">
        <v>11743</v>
      </c>
      <c r="G10529" t="s">
        <v>76</v>
      </c>
      <c r="H10529">
        <v>1</v>
      </c>
      <c r="I10529">
        <v>0</v>
      </c>
      <c r="J10529">
        <v>0</v>
      </c>
      <c r="K10529">
        <v>0</v>
      </c>
      <c r="L10529" t="s">
        <v>19</v>
      </c>
      <c r="M10529" t="str">
        <f t="shared" si="743"/>
        <v>http://logeion.uchicago.edu/index.html#pharetra</v>
      </c>
    </row>
    <row r="10530" spans="1:13" ht="15" customHeight="1" x14ac:dyDescent="0.2">
      <c r="A10530" t="s">
        <v>36662</v>
      </c>
      <c r="B10530" t="s">
        <v>36663</v>
      </c>
      <c r="C10530" t="str">
        <f t="shared" si="746"/>
        <v>pharetratus –a –um</v>
      </c>
      <c r="D10530" t="str">
        <f t="shared" si="747"/>
        <v>pharetratus</v>
      </c>
      <c r="E10530" t="s">
        <v>36664</v>
      </c>
      <c r="F10530" t="s">
        <v>36664</v>
      </c>
      <c r="G10530" t="s">
        <v>61</v>
      </c>
      <c r="H10530">
        <v>1</v>
      </c>
      <c r="I10530">
        <v>0</v>
      </c>
      <c r="J10530">
        <v>0</v>
      </c>
      <c r="K10530">
        <v>0</v>
      </c>
      <c r="L10530" t="s">
        <v>36</v>
      </c>
      <c r="M10530" t="str">
        <f t="shared" si="743"/>
        <v>http://logeion.uchicago.edu/index.html#pharetratus</v>
      </c>
    </row>
    <row r="10531" spans="1:13" ht="15" customHeight="1" x14ac:dyDescent="0.2">
      <c r="A10531" t="s">
        <v>36665</v>
      </c>
      <c r="B10531" t="s">
        <v>54334</v>
      </c>
      <c r="C10531" t="str">
        <f t="shared" si="746"/>
        <v>pharmacopola ae m.</v>
      </c>
      <c r="D10531" t="str">
        <f t="shared" si="747"/>
        <v>pharmacopola</v>
      </c>
      <c r="E10531" t="s">
        <v>36666</v>
      </c>
      <c r="F10531" t="s">
        <v>36666</v>
      </c>
      <c r="G10531" t="s">
        <v>76</v>
      </c>
      <c r="H10531">
        <v>1</v>
      </c>
      <c r="I10531">
        <v>0</v>
      </c>
      <c r="J10531">
        <v>0</v>
      </c>
      <c r="K10531">
        <v>0</v>
      </c>
      <c r="L10531" t="s">
        <v>19</v>
      </c>
      <c r="M10531" t="str">
        <f t="shared" ref="M10531:M10594" si="748">"http://logeion.uchicago.edu/index.html#"&amp;D10531</f>
        <v>http://logeion.uchicago.edu/index.html#pharmacopola</v>
      </c>
    </row>
    <row r="10532" spans="1:13" ht="15" customHeight="1" x14ac:dyDescent="0.2">
      <c r="A10532" t="s">
        <v>56874</v>
      </c>
      <c r="B10532" t="s">
        <v>59886</v>
      </c>
      <c r="C10532" t="str">
        <f t="shared" si="746"/>
        <v>pharmacus –i m</v>
      </c>
      <c r="D10532" t="str">
        <f t="shared" si="747"/>
        <v>pharmacus</v>
      </c>
      <c r="E10532" t="s">
        <v>60861</v>
      </c>
      <c r="F10532" t="s">
        <v>60862</v>
      </c>
      <c r="G10532" t="s">
        <v>21</v>
      </c>
      <c r="H10532">
        <v>2</v>
      </c>
      <c r="L10532" t="s">
        <v>19</v>
      </c>
      <c r="M10532" t="str">
        <f t="shared" si="748"/>
        <v>http://logeion.uchicago.edu/index.html#pharmacus</v>
      </c>
    </row>
    <row r="10533" spans="1:13" ht="15" customHeight="1" x14ac:dyDescent="0.2">
      <c r="A10533" t="s">
        <v>36667</v>
      </c>
      <c r="B10533" t="s">
        <v>36668</v>
      </c>
      <c r="C10533" t="str">
        <f t="shared" si="746"/>
        <v>Pharon –ontis m.</v>
      </c>
      <c r="D10533" t="str">
        <f t="shared" si="747"/>
        <v>Pharon</v>
      </c>
      <c r="E10533" t="s">
        <v>36669</v>
      </c>
      <c r="F10533" t="s">
        <v>36669</v>
      </c>
      <c r="G10533" t="s">
        <v>29</v>
      </c>
      <c r="H10533">
        <v>3</v>
      </c>
      <c r="I10533">
        <v>0</v>
      </c>
      <c r="J10533">
        <v>0</v>
      </c>
      <c r="K10533">
        <v>1</v>
      </c>
      <c r="L10533" t="s">
        <v>19</v>
      </c>
      <c r="M10533" t="str">
        <f t="shared" si="748"/>
        <v>http://logeion.uchicago.edu/index.html#Pharon</v>
      </c>
    </row>
    <row r="10534" spans="1:13" ht="15" customHeight="1" x14ac:dyDescent="0.2">
      <c r="A10534" t="s">
        <v>36670</v>
      </c>
      <c r="B10534" t="s">
        <v>57854</v>
      </c>
      <c r="C10534" t="str">
        <f t="shared" si="746"/>
        <v>Pharos –i f.</v>
      </c>
      <c r="D10534" t="str">
        <f t="shared" si="747"/>
        <v>Pharos</v>
      </c>
      <c r="E10534" t="s">
        <v>57464</v>
      </c>
      <c r="F10534" t="s">
        <v>57463</v>
      </c>
      <c r="G10534" t="s">
        <v>346</v>
      </c>
      <c r="H10534">
        <v>6</v>
      </c>
      <c r="I10534">
        <v>0</v>
      </c>
      <c r="J10534">
        <v>0</v>
      </c>
      <c r="K10534">
        <v>0</v>
      </c>
      <c r="L10534" t="s">
        <v>19</v>
      </c>
      <c r="M10534" t="str">
        <f t="shared" si="748"/>
        <v>http://logeion.uchicago.edu/index.html#Pharos</v>
      </c>
    </row>
    <row r="10535" spans="1:13" ht="15" customHeight="1" x14ac:dyDescent="0.2">
      <c r="A10535" t="s">
        <v>36671</v>
      </c>
      <c r="B10535" t="s">
        <v>36672</v>
      </c>
      <c r="C10535" t="str">
        <f t="shared" si="746"/>
        <v>Pharsalia –ae f.</v>
      </c>
      <c r="D10535" t="str">
        <f t="shared" si="747"/>
        <v>Pharsalia</v>
      </c>
      <c r="E10535" t="s">
        <v>36673</v>
      </c>
      <c r="F10535" t="s">
        <v>36674</v>
      </c>
      <c r="G10535" t="s">
        <v>76</v>
      </c>
      <c r="H10535">
        <v>1</v>
      </c>
      <c r="I10535">
        <v>0</v>
      </c>
      <c r="J10535">
        <v>0</v>
      </c>
      <c r="K10535">
        <v>1</v>
      </c>
      <c r="L10535" t="s">
        <v>19</v>
      </c>
      <c r="M10535" t="str">
        <f t="shared" si="748"/>
        <v>http://logeion.uchicago.edu/index.html#Pharsalia</v>
      </c>
    </row>
    <row r="10536" spans="1:13" ht="15" customHeight="1" x14ac:dyDescent="0.2">
      <c r="A10536" t="s">
        <v>36675</v>
      </c>
      <c r="B10536" t="s">
        <v>36676</v>
      </c>
      <c r="C10536" t="str">
        <f t="shared" si="746"/>
        <v>Pharsalius –a –um</v>
      </c>
      <c r="D10536" t="str">
        <f t="shared" si="747"/>
        <v>Pharsalius</v>
      </c>
      <c r="E10536" t="s">
        <v>36677</v>
      </c>
      <c r="F10536" t="s">
        <v>36677</v>
      </c>
      <c r="G10536" t="s">
        <v>61</v>
      </c>
      <c r="H10536">
        <v>1</v>
      </c>
      <c r="I10536">
        <v>0</v>
      </c>
      <c r="J10536">
        <v>0</v>
      </c>
      <c r="K10536">
        <v>1</v>
      </c>
      <c r="L10536" t="s">
        <v>36</v>
      </c>
      <c r="M10536" t="str">
        <f t="shared" si="748"/>
        <v>http://logeion.uchicago.edu/index.html#Pharsalius</v>
      </c>
    </row>
    <row r="10537" spans="1:13" ht="15" customHeight="1" x14ac:dyDescent="0.2">
      <c r="A10537" t="s">
        <v>36680</v>
      </c>
      <c r="B10537" t="s">
        <v>36681</v>
      </c>
      <c r="C10537" t="str">
        <f t="shared" si="746"/>
        <v>phaselus –i m.</v>
      </c>
      <c r="D10537" t="str">
        <f t="shared" si="747"/>
        <v>phaselus</v>
      </c>
      <c r="E10537" t="s">
        <v>36682</v>
      </c>
      <c r="F10537" t="s">
        <v>36683</v>
      </c>
      <c r="G10537" t="s">
        <v>21</v>
      </c>
      <c r="H10537">
        <v>2</v>
      </c>
      <c r="I10537">
        <v>0</v>
      </c>
      <c r="J10537">
        <v>0</v>
      </c>
      <c r="K10537">
        <v>0</v>
      </c>
      <c r="L10537" t="s">
        <v>19</v>
      </c>
      <c r="M10537" t="str">
        <f t="shared" si="748"/>
        <v>http://logeion.uchicago.edu/index.html#phaselus</v>
      </c>
    </row>
    <row r="10538" spans="1:13" ht="15" customHeight="1" x14ac:dyDescent="0.2">
      <c r="A10538" t="s">
        <v>56875</v>
      </c>
      <c r="B10538" t="s">
        <v>59756</v>
      </c>
      <c r="C10538" t="str">
        <f t="shared" si="746"/>
        <v xml:space="preserve">Phasiacus –a –um </v>
      </c>
      <c r="D10538" t="str">
        <f t="shared" si="747"/>
        <v>Phasiacus</v>
      </c>
      <c r="E10538" t="s">
        <v>59757</v>
      </c>
      <c r="F10538" t="s">
        <v>59757</v>
      </c>
      <c r="G10538" t="s">
        <v>61</v>
      </c>
      <c r="H10538">
        <v>1</v>
      </c>
      <c r="I10538">
        <v>0</v>
      </c>
      <c r="J10538">
        <v>0</v>
      </c>
      <c r="K10538">
        <v>1</v>
      </c>
      <c r="L10538" t="s">
        <v>36</v>
      </c>
      <c r="M10538" t="str">
        <f t="shared" si="748"/>
        <v>http://logeion.uchicago.edu/index.html#Phasiacus</v>
      </c>
    </row>
    <row r="10539" spans="1:13" ht="15" customHeight="1" x14ac:dyDescent="0.2">
      <c r="A10539" t="s">
        <v>57465</v>
      </c>
      <c r="B10539" t="s">
        <v>57924</v>
      </c>
      <c r="C10539" t="str">
        <f t="shared" si="746"/>
        <v>phasiana –ae f.</v>
      </c>
      <c r="D10539" t="str">
        <f t="shared" si="747"/>
        <v>phasiana</v>
      </c>
      <c r="E10539" t="s">
        <v>57466</v>
      </c>
      <c r="F10539" t="s">
        <v>57466</v>
      </c>
      <c r="G10539" t="s">
        <v>76</v>
      </c>
      <c r="H10539">
        <v>1</v>
      </c>
      <c r="L10539" t="s">
        <v>19</v>
      </c>
      <c r="M10539" t="str">
        <f t="shared" si="748"/>
        <v>http://logeion.uchicago.edu/index.html#phasiana</v>
      </c>
    </row>
    <row r="10540" spans="1:13" ht="15" customHeight="1" x14ac:dyDescent="0.2">
      <c r="A10540" t="s">
        <v>36684</v>
      </c>
      <c r="B10540" t="s">
        <v>36685</v>
      </c>
      <c r="C10540" t="str">
        <f t="shared" si="746"/>
        <v>Phasis –idos m.</v>
      </c>
      <c r="D10540" t="str">
        <f t="shared" si="747"/>
        <v>Phasis</v>
      </c>
      <c r="E10540" t="s">
        <v>36686</v>
      </c>
      <c r="F10540" t="s">
        <v>36687</v>
      </c>
      <c r="G10540" t="s">
        <v>346</v>
      </c>
      <c r="H10540">
        <v>5</v>
      </c>
      <c r="I10540">
        <v>0</v>
      </c>
      <c r="J10540">
        <v>0</v>
      </c>
      <c r="K10540">
        <v>1</v>
      </c>
      <c r="L10540" t="s">
        <v>19</v>
      </c>
      <c r="M10540" t="str">
        <f t="shared" si="748"/>
        <v>http://logeion.uchicago.edu/index.html#Phasis</v>
      </c>
    </row>
    <row r="10541" spans="1:13" ht="15" customHeight="1" x14ac:dyDescent="0.2">
      <c r="A10541" t="s">
        <v>60504</v>
      </c>
      <c r="B10541" t="s">
        <v>60666</v>
      </c>
      <c r="C10541" t="str">
        <f t="shared" si="746"/>
        <v>Phegea –is m.</v>
      </c>
      <c r="D10541" t="str">
        <f t="shared" si="747"/>
        <v>Phegea</v>
      </c>
      <c r="E10541" t="s">
        <v>60760</v>
      </c>
      <c r="F10541" t="s">
        <v>60746</v>
      </c>
      <c r="G10541" t="s">
        <v>43</v>
      </c>
      <c r="H10541">
        <v>6</v>
      </c>
      <c r="K10541">
        <v>1</v>
      </c>
      <c r="L10541" t="s">
        <v>19</v>
      </c>
      <c r="M10541" t="str">
        <f t="shared" si="748"/>
        <v>http://logeion.uchicago.edu/index.html#Phegea</v>
      </c>
    </row>
    <row r="10542" spans="1:13" ht="15" customHeight="1" x14ac:dyDescent="0.2">
      <c r="A10542" t="s">
        <v>36688</v>
      </c>
      <c r="B10542" t="s">
        <v>36689</v>
      </c>
      <c r="C10542" t="str">
        <f t="shared" si="746"/>
        <v>Phegeus –i or eos m.</v>
      </c>
      <c r="D10542" t="str">
        <f t="shared" si="747"/>
        <v>Phegeus</v>
      </c>
      <c r="E10542" t="s">
        <v>36690</v>
      </c>
      <c r="F10542" t="s">
        <v>36691</v>
      </c>
      <c r="G10542" t="s">
        <v>21</v>
      </c>
      <c r="H10542">
        <v>2</v>
      </c>
      <c r="I10542">
        <v>0</v>
      </c>
      <c r="J10542">
        <v>0</v>
      </c>
      <c r="K10542">
        <v>1</v>
      </c>
      <c r="L10542" t="s">
        <v>19</v>
      </c>
      <c r="M10542" t="str">
        <f t="shared" si="748"/>
        <v>http://logeion.uchicago.edu/index.html#Phegeus</v>
      </c>
    </row>
    <row r="10543" spans="1:13" ht="15" customHeight="1" x14ac:dyDescent="0.2">
      <c r="A10543" t="s">
        <v>36693</v>
      </c>
      <c r="B10543" t="s">
        <v>36694</v>
      </c>
      <c r="C10543" t="str">
        <f t="shared" si="746"/>
        <v>Pheneos (–us) –ei f.</v>
      </c>
      <c r="D10543" t="str">
        <f t="shared" si="747"/>
        <v>Pheneos</v>
      </c>
      <c r="E10543" t="s">
        <v>36695</v>
      </c>
      <c r="F10543" t="s">
        <v>36696</v>
      </c>
      <c r="G10543" t="s">
        <v>21</v>
      </c>
      <c r="H10543">
        <v>2</v>
      </c>
      <c r="I10543">
        <v>0</v>
      </c>
      <c r="J10543">
        <v>0</v>
      </c>
      <c r="K10543">
        <v>1</v>
      </c>
      <c r="L10543" t="s">
        <v>19</v>
      </c>
      <c r="M10543" t="str">
        <f t="shared" si="748"/>
        <v>http://logeion.uchicago.edu/index.html#Pheneos</v>
      </c>
    </row>
    <row r="10544" spans="1:13" ht="15" customHeight="1" x14ac:dyDescent="0.2">
      <c r="A10544" t="s">
        <v>60505</v>
      </c>
      <c r="B10544" t="s">
        <v>60609</v>
      </c>
      <c r="C10544" t="str">
        <f t="shared" si="746"/>
        <v>Phereclus –i m.</v>
      </c>
      <c r="D10544" t="str">
        <f t="shared" si="747"/>
        <v>Phereclus</v>
      </c>
      <c r="E10544" t="s">
        <v>60792</v>
      </c>
      <c r="F10544" t="s">
        <v>60711</v>
      </c>
      <c r="G10544" t="s">
        <v>21</v>
      </c>
      <c r="H10544">
        <v>2</v>
      </c>
      <c r="K10544">
        <v>1</v>
      </c>
      <c r="L10544" t="s">
        <v>19</v>
      </c>
      <c r="M10544" t="str">
        <f t="shared" si="748"/>
        <v>http://logeion.uchicago.edu/index.html#Phereclus</v>
      </c>
    </row>
    <row r="10545" spans="1:13" ht="15" customHeight="1" x14ac:dyDescent="0.2">
      <c r="A10545" t="s">
        <v>36697</v>
      </c>
      <c r="B10545" t="s">
        <v>36698</v>
      </c>
      <c r="C10545" t="str">
        <f t="shared" si="746"/>
        <v>Pheres –etis m.</v>
      </c>
      <c r="D10545" t="str">
        <f t="shared" si="747"/>
        <v>Pheres</v>
      </c>
      <c r="E10545" t="s">
        <v>36699</v>
      </c>
      <c r="F10545" t="s">
        <v>36699</v>
      </c>
      <c r="G10545" t="s">
        <v>29</v>
      </c>
      <c r="H10545">
        <v>3</v>
      </c>
      <c r="I10545">
        <v>0</v>
      </c>
      <c r="J10545">
        <v>0</v>
      </c>
      <c r="K10545">
        <v>1</v>
      </c>
      <c r="L10545" t="s">
        <v>19</v>
      </c>
      <c r="M10545" t="str">
        <f t="shared" si="748"/>
        <v>http://logeion.uchicago.edu/index.html#Pheres</v>
      </c>
    </row>
    <row r="10546" spans="1:13" ht="15" customHeight="1" x14ac:dyDescent="0.2">
      <c r="A10546" t="s">
        <v>36700</v>
      </c>
      <c r="B10546" t="s">
        <v>54367</v>
      </c>
      <c r="C10546" t="str">
        <f t="shared" si="746"/>
        <v xml:space="preserve">phiala –ae f. </v>
      </c>
      <c r="D10546" t="str">
        <f t="shared" si="747"/>
        <v>phiala</v>
      </c>
      <c r="E10546" t="s">
        <v>54192</v>
      </c>
      <c r="F10546" t="s">
        <v>54192</v>
      </c>
      <c r="G10546" t="s">
        <v>76</v>
      </c>
      <c r="H10546">
        <v>1</v>
      </c>
      <c r="I10546">
        <v>0</v>
      </c>
      <c r="J10546">
        <v>0</v>
      </c>
      <c r="K10546">
        <v>0</v>
      </c>
      <c r="L10546" t="s">
        <v>19</v>
      </c>
      <c r="M10546" t="str">
        <f t="shared" si="748"/>
        <v>http://logeion.uchicago.edu/index.html#phiala</v>
      </c>
    </row>
    <row r="10547" spans="1:13" ht="15" customHeight="1" x14ac:dyDescent="0.2">
      <c r="A10547" t="s">
        <v>36701</v>
      </c>
      <c r="B10547" t="s">
        <v>36702</v>
      </c>
      <c r="C10547" t="str">
        <f t="shared" si="746"/>
        <v>Phiale or Phiala –ae f.</v>
      </c>
      <c r="D10547" t="str">
        <f t="shared" si="747"/>
        <v>Phiale</v>
      </c>
      <c r="E10547" t="s">
        <v>36703</v>
      </c>
      <c r="F10547" t="s">
        <v>36704</v>
      </c>
      <c r="G10547" t="s">
        <v>346</v>
      </c>
      <c r="H10547">
        <v>6</v>
      </c>
      <c r="I10547">
        <v>0</v>
      </c>
      <c r="J10547">
        <v>0</v>
      </c>
      <c r="K10547">
        <v>1</v>
      </c>
      <c r="L10547" t="s">
        <v>19</v>
      </c>
      <c r="M10547" t="str">
        <f t="shared" si="748"/>
        <v>http://logeion.uchicago.edu/index.html#Phiale</v>
      </c>
    </row>
    <row r="10548" spans="1:13" ht="15" customHeight="1" x14ac:dyDescent="0.2">
      <c r="A10548" t="s">
        <v>56748</v>
      </c>
      <c r="B10548" t="s">
        <v>56749</v>
      </c>
      <c r="C10548" t="str">
        <f t="shared" si="746"/>
        <v>Phidias –ae m.</v>
      </c>
      <c r="D10548" t="str">
        <f t="shared" si="747"/>
        <v>Phidias</v>
      </c>
      <c r="E10548" t="s">
        <v>56750</v>
      </c>
      <c r="F10548" t="s">
        <v>56751</v>
      </c>
      <c r="G10548" t="s">
        <v>346</v>
      </c>
      <c r="H10548">
        <v>6</v>
      </c>
      <c r="K10548">
        <v>1</v>
      </c>
      <c r="L10548" t="s">
        <v>19</v>
      </c>
      <c r="M10548" t="str">
        <f t="shared" si="748"/>
        <v>http://logeion.uchicago.edu/index.html#Phidias</v>
      </c>
    </row>
    <row r="10549" spans="1:13" ht="15" customHeight="1" x14ac:dyDescent="0.2">
      <c r="A10549" t="s">
        <v>60506</v>
      </c>
      <c r="B10549" t="s">
        <v>60610</v>
      </c>
      <c r="C10549" t="str">
        <f t="shared" si="746"/>
        <v>Phidippus –i</v>
      </c>
      <c r="D10549" t="str">
        <f t="shared" si="747"/>
        <v>Phidippus</v>
      </c>
      <c r="E10549" t="s">
        <v>60791</v>
      </c>
      <c r="F10549" t="s">
        <v>60712</v>
      </c>
      <c r="G10549" t="s">
        <v>21</v>
      </c>
      <c r="H10549">
        <v>2</v>
      </c>
      <c r="K10549">
        <v>1</v>
      </c>
      <c r="L10549" t="s">
        <v>19</v>
      </c>
      <c r="M10549" t="str">
        <f t="shared" si="748"/>
        <v>http://logeion.uchicago.edu/index.html#Phidippus</v>
      </c>
    </row>
    <row r="10550" spans="1:13" ht="15" customHeight="1" x14ac:dyDescent="0.2">
      <c r="A10550" t="s">
        <v>60991</v>
      </c>
      <c r="B10550" t="s">
        <v>61177</v>
      </c>
      <c r="C10550" t="str">
        <f t="shared" si="746"/>
        <v>Philadelphia –ae f.</v>
      </c>
      <c r="D10550" t="str">
        <f t="shared" si="747"/>
        <v>Philadelphia</v>
      </c>
      <c r="E10550" t="s">
        <v>61339</v>
      </c>
      <c r="F10550" t="s">
        <v>61339</v>
      </c>
      <c r="G10550" t="s">
        <v>76</v>
      </c>
      <c r="H10550">
        <v>1</v>
      </c>
      <c r="K10550">
        <v>1</v>
      </c>
      <c r="L10550" t="s">
        <v>19</v>
      </c>
      <c r="M10550" t="str">
        <f t="shared" si="748"/>
        <v>http://logeion.uchicago.edu/index.html#Philadelphia</v>
      </c>
    </row>
    <row r="10551" spans="1:13" ht="15" customHeight="1" x14ac:dyDescent="0.2">
      <c r="A10551" t="s">
        <v>36705</v>
      </c>
      <c r="B10551" t="s">
        <v>36706</v>
      </c>
      <c r="C10551" t="str">
        <f t="shared" si="746"/>
        <v>Philargus –i m.</v>
      </c>
      <c r="D10551" t="str">
        <f t="shared" si="747"/>
        <v>Philargus</v>
      </c>
      <c r="E10551" t="s">
        <v>36707</v>
      </c>
      <c r="F10551" t="s">
        <v>36708</v>
      </c>
      <c r="G10551" t="s">
        <v>21</v>
      </c>
      <c r="H10551">
        <v>2</v>
      </c>
      <c r="I10551">
        <v>0</v>
      </c>
      <c r="J10551">
        <v>0</v>
      </c>
      <c r="K10551">
        <v>1</v>
      </c>
      <c r="L10551" t="s">
        <v>19</v>
      </c>
      <c r="M10551" t="str">
        <f t="shared" si="748"/>
        <v>http://logeion.uchicago.edu/index.html#Philargus</v>
      </c>
    </row>
    <row r="10552" spans="1:13" ht="15" customHeight="1" x14ac:dyDescent="0.2">
      <c r="A10552" t="s">
        <v>53685</v>
      </c>
      <c r="B10552" t="s">
        <v>53686</v>
      </c>
      <c r="C10552" t="str">
        <f t="shared" si="746"/>
        <v>Philargyrus –i m.</v>
      </c>
      <c r="D10552" t="str">
        <f t="shared" si="747"/>
        <v>Philargyrus</v>
      </c>
      <c r="E10552" t="s">
        <v>53687</v>
      </c>
      <c r="F10552" t="s">
        <v>53687</v>
      </c>
      <c r="G10552" t="s">
        <v>21</v>
      </c>
      <c r="H10552">
        <v>2</v>
      </c>
      <c r="I10552">
        <v>0</v>
      </c>
      <c r="J10552">
        <v>0</v>
      </c>
      <c r="K10552">
        <v>1</v>
      </c>
      <c r="L10552" t="s">
        <v>19</v>
      </c>
      <c r="M10552" t="str">
        <f t="shared" si="748"/>
        <v>http://logeion.uchicago.edu/index.html#Philargyrus</v>
      </c>
    </row>
    <row r="10553" spans="1:13" ht="15" customHeight="1" x14ac:dyDescent="0.2">
      <c r="A10553" t="s">
        <v>36710</v>
      </c>
      <c r="B10553" t="s">
        <v>36711</v>
      </c>
      <c r="C10553" t="str">
        <f t="shared" si="746"/>
        <v>Phileros –i m.</v>
      </c>
      <c r="D10553" t="str">
        <f t="shared" si="747"/>
        <v>Phileros</v>
      </c>
      <c r="E10553" t="s">
        <v>36425</v>
      </c>
      <c r="F10553" t="s">
        <v>36712</v>
      </c>
      <c r="G10553" t="s">
        <v>21</v>
      </c>
      <c r="H10553">
        <v>2</v>
      </c>
      <c r="I10553">
        <v>0</v>
      </c>
      <c r="J10553">
        <v>0</v>
      </c>
      <c r="K10553">
        <v>1</v>
      </c>
      <c r="L10553" t="s">
        <v>19</v>
      </c>
      <c r="M10553" t="str">
        <f t="shared" si="748"/>
        <v>http://logeion.uchicago.edu/index.html#Phileros</v>
      </c>
    </row>
    <row r="10554" spans="1:13" ht="15" customHeight="1" x14ac:dyDescent="0.2">
      <c r="A10554" t="s">
        <v>58965</v>
      </c>
      <c r="B10554" t="s">
        <v>59043</v>
      </c>
      <c r="C10554" t="str">
        <f t="shared" si="746"/>
        <v>Philippensis -e</v>
      </c>
      <c r="D10554" t="str">
        <f t="shared" si="747"/>
        <v>Philippensis</v>
      </c>
      <c r="E10554" t="s">
        <v>59044</v>
      </c>
      <c r="F10554" t="s">
        <v>59044</v>
      </c>
      <c r="G10554" t="s">
        <v>536</v>
      </c>
      <c r="H10554">
        <v>3</v>
      </c>
      <c r="K10554">
        <v>1</v>
      </c>
      <c r="L10554" t="s">
        <v>36</v>
      </c>
      <c r="M10554" t="str">
        <f t="shared" si="748"/>
        <v>http://logeion.uchicago.edu/index.html#Philippensis</v>
      </c>
    </row>
    <row r="10555" spans="1:13" ht="15" customHeight="1" x14ac:dyDescent="0.2">
      <c r="A10555" t="s">
        <v>36714</v>
      </c>
      <c r="B10555" t="s">
        <v>36715</v>
      </c>
      <c r="C10555" t="str">
        <f t="shared" si="746"/>
        <v>Philippus –i m.</v>
      </c>
      <c r="D10555" t="str">
        <f t="shared" si="747"/>
        <v>Philippus</v>
      </c>
      <c r="E10555" t="s">
        <v>36716</v>
      </c>
      <c r="F10555" t="s">
        <v>36717</v>
      </c>
      <c r="G10555" t="s">
        <v>21</v>
      </c>
      <c r="H10555">
        <v>2</v>
      </c>
      <c r="I10555">
        <v>0</v>
      </c>
      <c r="J10555">
        <v>0</v>
      </c>
      <c r="K10555">
        <v>1</v>
      </c>
      <c r="L10555" t="s">
        <v>19</v>
      </c>
      <c r="M10555" t="str">
        <f t="shared" si="748"/>
        <v>http://logeion.uchicago.edu/index.html#Philippus</v>
      </c>
    </row>
    <row r="10556" spans="1:13" ht="15" customHeight="1" x14ac:dyDescent="0.2">
      <c r="A10556" t="s">
        <v>36718</v>
      </c>
      <c r="B10556" t="s">
        <v>36719</v>
      </c>
      <c r="C10556" t="str">
        <f t="shared" si="746"/>
        <v>Philo –onis m.</v>
      </c>
      <c r="D10556" t="str">
        <f t="shared" si="747"/>
        <v>Philo</v>
      </c>
      <c r="E10556" t="s">
        <v>36720</v>
      </c>
      <c r="F10556" t="s">
        <v>36720</v>
      </c>
      <c r="G10556" t="s">
        <v>346</v>
      </c>
      <c r="H10556">
        <v>6</v>
      </c>
      <c r="I10556">
        <v>0</v>
      </c>
      <c r="J10556">
        <v>0</v>
      </c>
      <c r="K10556">
        <v>1</v>
      </c>
      <c r="L10556" t="s">
        <v>19</v>
      </c>
      <c r="M10556" t="str">
        <f t="shared" si="748"/>
        <v>http://logeion.uchicago.edu/index.html#Philo</v>
      </c>
    </row>
    <row r="10557" spans="1:13" ht="15" customHeight="1" x14ac:dyDescent="0.2">
      <c r="A10557" t="s">
        <v>36722</v>
      </c>
      <c r="B10557" t="s">
        <v>36723</v>
      </c>
      <c r="C10557" t="str">
        <f t="shared" si="746"/>
        <v>Philoctetes –ae m.</v>
      </c>
      <c r="D10557" t="str">
        <f t="shared" si="747"/>
        <v>Philoctetes</v>
      </c>
      <c r="E10557" t="s">
        <v>36724</v>
      </c>
      <c r="F10557" t="s">
        <v>36725</v>
      </c>
      <c r="G10557" t="s">
        <v>346</v>
      </c>
      <c r="H10557">
        <v>6</v>
      </c>
      <c r="I10557">
        <v>0</v>
      </c>
      <c r="J10557">
        <v>0</v>
      </c>
      <c r="K10557">
        <v>1</v>
      </c>
      <c r="L10557" t="s">
        <v>19</v>
      </c>
      <c r="M10557" t="str">
        <f t="shared" si="748"/>
        <v>http://logeion.uchicago.edu/index.html#Philoctetes</v>
      </c>
    </row>
    <row r="10558" spans="1:13" ht="15" customHeight="1" x14ac:dyDescent="0.2">
      <c r="A10558" t="s">
        <v>36726</v>
      </c>
      <c r="B10558" t="s">
        <v>36727</v>
      </c>
      <c r="C10558" t="str">
        <f t="shared" si="746"/>
        <v xml:space="preserve">Philodamus –i m. </v>
      </c>
      <c r="D10558" t="str">
        <f t="shared" si="747"/>
        <v>Philodamus</v>
      </c>
      <c r="E10558" t="s">
        <v>36728</v>
      </c>
      <c r="F10558" t="s">
        <v>36728</v>
      </c>
      <c r="G10558" t="s">
        <v>21</v>
      </c>
      <c r="H10558">
        <v>2</v>
      </c>
      <c r="I10558">
        <v>0</v>
      </c>
      <c r="J10558">
        <v>0</v>
      </c>
      <c r="K10558">
        <v>1</v>
      </c>
      <c r="L10558" t="s">
        <v>19</v>
      </c>
      <c r="M10558" t="str">
        <f t="shared" si="748"/>
        <v>http://logeion.uchicago.edu/index.html#Philodamus</v>
      </c>
    </row>
    <row r="10559" spans="1:13" ht="15" customHeight="1" x14ac:dyDescent="0.2">
      <c r="A10559" t="s">
        <v>36729</v>
      </c>
      <c r="B10559" t="s">
        <v>36730</v>
      </c>
      <c r="C10559" t="str">
        <f t="shared" si="746"/>
        <v>Philodemus –i m._x000D_</v>
      </c>
      <c r="D10559" t="str">
        <f t="shared" si="747"/>
        <v>Philodemus</v>
      </c>
      <c r="E10559" t="s">
        <v>36731</v>
      </c>
      <c r="F10559" t="s">
        <v>36732</v>
      </c>
      <c r="G10559" t="s">
        <v>21</v>
      </c>
      <c r="H10559">
        <v>2</v>
      </c>
      <c r="K10559">
        <v>1</v>
      </c>
      <c r="L10559" t="s">
        <v>19</v>
      </c>
      <c r="M10559" t="str">
        <f t="shared" si="748"/>
        <v>http://logeion.uchicago.edu/index.html#Philodemus</v>
      </c>
    </row>
    <row r="10560" spans="1:13" ht="15" customHeight="1" x14ac:dyDescent="0.2">
      <c r="A10560" t="s">
        <v>36733</v>
      </c>
      <c r="B10560" t="s">
        <v>54368</v>
      </c>
      <c r="C10560" t="str">
        <f t="shared" si="746"/>
        <v>philologia –ae f.</v>
      </c>
      <c r="D10560" t="str">
        <f t="shared" si="747"/>
        <v>philologia</v>
      </c>
      <c r="E10560" t="s">
        <v>54193</v>
      </c>
      <c r="F10560" t="s">
        <v>54193</v>
      </c>
      <c r="G10560" t="s">
        <v>76</v>
      </c>
      <c r="H10560">
        <v>1</v>
      </c>
      <c r="I10560">
        <v>0</v>
      </c>
      <c r="J10560">
        <v>0</v>
      </c>
      <c r="K10560">
        <v>0</v>
      </c>
      <c r="L10560" t="s">
        <v>19</v>
      </c>
      <c r="M10560" t="str">
        <f t="shared" si="748"/>
        <v>http://logeion.uchicago.edu/index.html#philologia</v>
      </c>
    </row>
    <row r="10561" spans="1:13" ht="15" customHeight="1" x14ac:dyDescent="0.2">
      <c r="A10561" t="s">
        <v>36736</v>
      </c>
      <c r="B10561" t="s">
        <v>58171</v>
      </c>
      <c r="C10561" t="str">
        <f t="shared" si="746"/>
        <v>Philomela or Philemela–ae f.</v>
      </c>
      <c r="D10561" t="str">
        <f t="shared" si="747"/>
        <v>Philomela</v>
      </c>
      <c r="E10561" t="s">
        <v>36737</v>
      </c>
      <c r="F10561" t="s">
        <v>36738</v>
      </c>
      <c r="G10561" t="s">
        <v>76</v>
      </c>
      <c r="H10561">
        <v>1</v>
      </c>
      <c r="K10561">
        <v>1</v>
      </c>
      <c r="L10561" t="s">
        <v>19</v>
      </c>
      <c r="M10561" t="str">
        <f t="shared" si="748"/>
        <v>http://logeion.uchicago.edu/index.html#Philomela</v>
      </c>
    </row>
    <row r="10562" spans="1:13" ht="15" customHeight="1" x14ac:dyDescent="0.2">
      <c r="A10562" t="s">
        <v>36741</v>
      </c>
      <c r="B10562" t="s">
        <v>36742</v>
      </c>
      <c r="C10562" t="str">
        <f t="shared" si="746"/>
        <v>Philomena –ae f.</v>
      </c>
      <c r="D10562" t="str">
        <f t="shared" si="747"/>
        <v>Philomena</v>
      </c>
      <c r="E10562" t="s">
        <v>36743</v>
      </c>
      <c r="F10562" t="s">
        <v>36744</v>
      </c>
      <c r="G10562" t="s">
        <v>76</v>
      </c>
      <c r="H10562">
        <v>1</v>
      </c>
      <c r="I10562">
        <v>0</v>
      </c>
      <c r="J10562">
        <v>0</v>
      </c>
      <c r="K10562">
        <v>1</v>
      </c>
      <c r="L10562" t="s">
        <v>19</v>
      </c>
      <c r="M10562" t="str">
        <f t="shared" si="748"/>
        <v>http://logeion.uchicago.edu/index.html#Philomena</v>
      </c>
    </row>
    <row r="10563" spans="1:13" ht="15" customHeight="1" x14ac:dyDescent="0.2">
      <c r="A10563" t="s">
        <v>36745</v>
      </c>
      <c r="B10563" t="s">
        <v>36746</v>
      </c>
      <c r="C10563" t="str">
        <f t="shared" si="746"/>
        <v>philosopha –ae f.</v>
      </c>
      <c r="D10563" t="str">
        <f t="shared" si="747"/>
        <v>philosopha</v>
      </c>
      <c r="E10563" t="s">
        <v>36747</v>
      </c>
      <c r="F10563" t="s">
        <v>36747</v>
      </c>
      <c r="G10563" t="s">
        <v>76</v>
      </c>
      <c r="H10563">
        <v>1</v>
      </c>
      <c r="I10563">
        <v>0</v>
      </c>
      <c r="J10563">
        <v>0</v>
      </c>
      <c r="K10563">
        <v>0</v>
      </c>
      <c r="L10563" t="s">
        <v>19</v>
      </c>
      <c r="M10563" t="str">
        <f t="shared" si="748"/>
        <v>http://logeion.uchicago.edu/index.html#philosopha</v>
      </c>
    </row>
    <row r="10564" spans="1:13" ht="15" customHeight="1" x14ac:dyDescent="0.2">
      <c r="A10564" t="s">
        <v>36748</v>
      </c>
      <c r="B10564" t="s">
        <v>36749</v>
      </c>
      <c r="C10564" t="str">
        <f t="shared" si="746"/>
        <v>philosophia philosophiae f.</v>
      </c>
      <c r="D10564" t="str">
        <f t="shared" si="747"/>
        <v>philosophia</v>
      </c>
      <c r="E10564" t="s">
        <v>36750</v>
      </c>
      <c r="F10564" t="s">
        <v>36750</v>
      </c>
      <c r="G10564" t="s">
        <v>76</v>
      </c>
      <c r="H10564">
        <v>1</v>
      </c>
      <c r="I10564">
        <v>0</v>
      </c>
      <c r="J10564">
        <v>0</v>
      </c>
      <c r="K10564">
        <v>0</v>
      </c>
      <c r="L10564" t="s">
        <v>19</v>
      </c>
      <c r="M10564" t="str">
        <f t="shared" si="748"/>
        <v>http://logeion.uchicago.edu/index.html#philosophia</v>
      </c>
    </row>
    <row r="10565" spans="1:13" ht="15" customHeight="1" x14ac:dyDescent="0.2">
      <c r="A10565" t="s">
        <v>55944</v>
      </c>
      <c r="B10565" t="s">
        <v>55945</v>
      </c>
      <c r="C10565" t="str">
        <f t="shared" si="746"/>
        <v>philosophicus –a –um</v>
      </c>
      <c r="D10565" t="str">
        <f t="shared" si="747"/>
        <v>philosophicus</v>
      </c>
      <c r="E10565" t="s">
        <v>55946</v>
      </c>
      <c r="F10565" t="s">
        <v>55947</v>
      </c>
      <c r="G10565" t="s">
        <v>61</v>
      </c>
      <c r="H10565">
        <v>1</v>
      </c>
      <c r="L10565" t="s">
        <v>36</v>
      </c>
      <c r="M10565" t="str">
        <f t="shared" si="748"/>
        <v>http://logeion.uchicago.edu/index.html#philosophicus</v>
      </c>
    </row>
    <row r="10566" spans="1:13" ht="15" customHeight="1" x14ac:dyDescent="0.2">
      <c r="A10566" t="s">
        <v>36754</v>
      </c>
      <c r="B10566" t="s">
        <v>36755</v>
      </c>
      <c r="C10566" t="str">
        <f t="shared" si="746"/>
        <v>philosophus –a –um</v>
      </c>
      <c r="D10566" t="str">
        <f t="shared" si="747"/>
        <v>philosophus</v>
      </c>
      <c r="E10566" t="s">
        <v>36756</v>
      </c>
      <c r="F10566" t="s">
        <v>36756</v>
      </c>
      <c r="G10566" t="s">
        <v>61</v>
      </c>
      <c r="H10566">
        <v>1</v>
      </c>
      <c r="I10566">
        <v>0</v>
      </c>
      <c r="J10566">
        <v>0</v>
      </c>
      <c r="K10566">
        <v>0</v>
      </c>
      <c r="L10566" t="s">
        <v>36</v>
      </c>
      <c r="M10566" t="str">
        <f t="shared" si="748"/>
        <v>http://logeion.uchicago.edu/index.html#philosophus</v>
      </c>
    </row>
    <row r="10567" spans="1:13" ht="15" customHeight="1" x14ac:dyDescent="0.2">
      <c r="A10567" t="s">
        <v>36752</v>
      </c>
      <c r="B10567" t="s">
        <v>36753</v>
      </c>
      <c r="C10567" t="str">
        <f t="shared" si="746"/>
        <v>philosophus –i m.</v>
      </c>
      <c r="D10567" t="str">
        <f t="shared" si="747"/>
        <v>philosophus</v>
      </c>
      <c r="E10567" t="s">
        <v>36747</v>
      </c>
      <c r="F10567" t="s">
        <v>36747</v>
      </c>
      <c r="G10567" t="s">
        <v>21</v>
      </c>
      <c r="H10567">
        <v>2</v>
      </c>
      <c r="I10567">
        <v>0</v>
      </c>
      <c r="J10567">
        <v>0</v>
      </c>
      <c r="K10567">
        <v>0</v>
      </c>
      <c r="L10567" t="s">
        <v>19</v>
      </c>
      <c r="M10567" t="str">
        <f t="shared" si="748"/>
        <v>http://logeion.uchicago.edu/index.html#philosophus</v>
      </c>
    </row>
    <row r="10568" spans="1:13" ht="15" customHeight="1" x14ac:dyDescent="0.2">
      <c r="A10568" t="s">
        <v>36758</v>
      </c>
      <c r="B10568" t="s">
        <v>36759</v>
      </c>
      <c r="C10568" t="str">
        <f t="shared" si="746"/>
        <v>philtrum –i n.</v>
      </c>
      <c r="D10568" t="str">
        <f t="shared" si="747"/>
        <v>philtrum</v>
      </c>
      <c r="E10568" t="s">
        <v>36760</v>
      </c>
      <c r="F10568" t="s">
        <v>36760</v>
      </c>
      <c r="G10568" t="s">
        <v>21</v>
      </c>
      <c r="H10568">
        <v>2</v>
      </c>
      <c r="I10568">
        <v>0</v>
      </c>
      <c r="J10568">
        <v>0</v>
      </c>
      <c r="K10568">
        <v>0</v>
      </c>
      <c r="L10568" t="s">
        <v>19</v>
      </c>
      <c r="M10568" t="str">
        <f t="shared" si="748"/>
        <v>http://logeion.uchicago.edu/index.html#philtrum</v>
      </c>
    </row>
    <row r="10569" spans="1:13" ht="15" customHeight="1" x14ac:dyDescent="0.2">
      <c r="A10569" t="s">
        <v>60162</v>
      </c>
      <c r="B10569" t="s">
        <v>60185</v>
      </c>
      <c r="C10569" t="str">
        <f t="shared" si="746"/>
        <v>Philus –i m. </v>
      </c>
      <c r="D10569" t="str">
        <f t="shared" si="747"/>
        <v>Philus</v>
      </c>
      <c r="E10569" t="s">
        <v>60175</v>
      </c>
      <c r="F10569" t="s">
        <v>60176</v>
      </c>
      <c r="G10569" t="s">
        <v>21</v>
      </c>
      <c r="H10569">
        <v>2</v>
      </c>
      <c r="K10569">
        <v>1</v>
      </c>
      <c r="L10569" t="s">
        <v>19</v>
      </c>
      <c r="M10569" t="str">
        <f t="shared" si="748"/>
        <v>http://logeion.uchicago.edu/index.html#Philus</v>
      </c>
    </row>
    <row r="10570" spans="1:13" ht="15" customHeight="1" x14ac:dyDescent="0.2">
      <c r="A10570" t="s">
        <v>36762</v>
      </c>
      <c r="B10570" t="s">
        <v>36763</v>
      </c>
      <c r="C10570" t="str">
        <f t="shared" si="746"/>
        <v>Philyrides –ae m.</v>
      </c>
      <c r="D10570" t="str">
        <f t="shared" si="747"/>
        <v>Philyrides</v>
      </c>
      <c r="E10570" t="s">
        <v>36764</v>
      </c>
      <c r="F10570" t="s">
        <v>36765</v>
      </c>
      <c r="G10570" t="s">
        <v>346</v>
      </c>
      <c r="H10570">
        <v>6</v>
      </c>
      <c r="K10570">
        <v>1</v>
      </c>
      <c r="L10570" t="s">
        <v>19</v>
      </c>
      <c r="M10570" t="str">
        <f t="shared" si="748"/>
        <v>http://logeion.uchicago.edu/index.html#Philyrides</v>
      </c>
    </row>
    <row r="10571" spans="1:13" ht="15" customHeight="1" x14ac:dyDescent="0.2">
      <c r="A10571" t="s">
        <v>36768</v>
      </c>
      <c r="B10571" t="s">
        <v>36769</v>
      </c>
      <c r="C10571" t="str">
        <f t="shared" si="746"/>
        <v>Phineius –a –um</v>
      </c>
      <c r="D10571" t="str">
        <f t="shared" si="747"/>
        <v>Phineius</v>
      </c>
      <c r="E10571" t="s">
        <v>36770</v>
      </c>
      <c r="F10571" t="s">
        <v>36771</v>
      </c>
      <c r="G10571" t="s">
        <v>61</v>
      </c>
      <c r="H10571">
        <v>1</v>
      </c>
      <c r="I10571">
        <v>0</v>
      </c>
      <c r="J10571">
        <v>0</v>
      </c>
      <c r="K10571">
        <v>1</v>
      </c>
      <c r="L10571" t="s">
        <v>36</v>
      </c>
      <c r="M10571" t="str">
        <f t="shared" si="748"/>
        <v>http://logeion.uchicago.edu/index.html#Phineius</v>
      </c>
    </row>
    <row r="10572" spans="1:13" ht="15" customHeight="1" x14ac:dyDescent="0.2">
      <c r="A10572" t="s">
        <v>36772</v>
      </c>
      <c r="B10572" t="s">
        <v>36773</v>
      </c>
      <c r="C10572" t="str">
        <f t="shared" si="746"/>
        <v>Phineus –ei or –eos m.</v>
      </c>
      <c r="D10572" t="str">
        <f t="shared" si="747"/>
        <v>Phineus</v>
      </c>
      <c r="E10572" t="s">
        <v>36774</v>
      </c>
      <c r="F10572" t="s">
        <v>36774</v>
      </c>
      <c r="G10572" t="s">
        <v>21</v>
      </c>
      <c r="H10572">
        <v>2</v>
      </c>
      <c r="I10572">
        <v>0</v>
      </c>
      <c r="J10572">
        <v>0</v>
      </c>
      <c r="K10572">
        <v>1</v>
      </c>
      <c r="L10572" t="s">
        <v>19</v>
      </c>
      <c r="M10572" t="str">
        <f t="shared" si="748"/>
        <v>http://logeion.uchicago.edu/index.html#Phineus</v>
      </c>
    </row>
    <row r="10573" spans="1:13" ht="15" customHeight="1" x14ac:dyDescent="0.2">
      <c r="A10573" t="s">
        <v>58935</v>
      </c>
      <c r="B10573" t="s">
        <v>58936</v>
      </c>
      <c r="C10573" t="str">
        <f t="shared" si="746"/>
        <v>Phintias –ae m.</v>
      </c>
      <c r="D10573" t="str">
        <f t="shared" si="747"/>
        <v>Phintias</v>
      </c>
      <c r="E10573" t="s">
        <v>58937</v>
      </c>
      <c r="F10573" t="s">
        <v>58938</v>
      </c>
      <c r="G10573" t="s">
        <v>43</v>
      </c>
      <c r="H10573">
        <v>6</v>
      </c>
      <c r="K10573">
        <v>1</v>
      </c>
      <c r="L10573" t="s">
        <v>19</v>
      </c>
      <c r="M10573" t="str">
        <f t="shared" si="748"/>
        <v>http://logeion.uchicago.edu/index.html#Phintias</v>
      </c>
    </row>
    <row r="10574" spans="1:13" ht="15" customHeight="1" x14ac:dyDescent="0.2">
      <c r="A10574" t="s">
        <v>36777</v>
      </c>
      <c r="B10574" t="s">
        <v>36778</v>
      </c>
      <c r="C10574" t="str">
        <f t="shared" si="746"/>
        <v>Phison</v>
      </c>
      <c r="D10574" t="s">
        <v>36778</v>
      </c>
      <c r="E10574" t="s">
        <v>36779</v>
      </c>
      <c r="F10574" t="s">
        <v>36779</v>
      </c>
      <c r="G10574" t="s">
        <v>346</v>
      </c>
      <c r="H10574">
        <v>6</v>
      </c>
      <c r="I10574">
        <v>0</v>
      </c>
      <c r="J10574">
        <v>0</v>
      </c>
      <c r="K10574">
        <v>1</v>
      </c>
      <c r="L10574" t="s">
        <v>19</v>
      </c>
      <c r="M10574" t="str">
        <f t="shared" si="748"/>
        <v>http://logeion.uchicago.edu/index.html#Phison</v>
      </c>
    </row>
    <row r="10575" spans="1:13" ht="15" customHeight="1" x14ac:dyDescent="0.2">
      <c r="A10575" t="s">
        <v>36780</v>
      </c>
      <c r="B10575" t="s">
        <v>36781</v>
      </c>
      <c r="C10575" t="str">
        <f t="shared" si="746"/>
        <v>Phlegethon –ontis m.</v>
      </c>
      <c r="D10575" t="str">
        <f t="shared" ref="D10575:D10606" si="749">IF(ISBLANK(B10575),0,LEFT( C10575, FIND( " ", C10575 ) - 1 ))</f>
        <v>Phlegethon</v>
      </c>
      <c r="E10575" t="s">
        <v>36782</v>
      </c>
      <c r="F10575" t="s">
        <v>36783</v>
      </c>
      <c r="G10575" t="s">
        <v>29</v>
      </c>
      <c r="H10575">
        <v>3</v>
      </c>
      <c r="I10575">
        <v>0</v>
      </c>
      <c r="J10575">
        <v>0</v>
      </c>
      <c r="K10575">
        <v>1</v>
      </c>
      <c r="L10575" t="s">
        <v>19</v>
      </c>
      <c r="M10575" t="str">
        <f t="shared" si="748"/>
        <v>http://logeion.uchicago.edu/index.html#Phlegethon</v>
      </c>
    </row>
    <row r="10576" spans="1:13" ht="15" customHeight="1" x14ac:dyDescent="0.2">
      <c r="A10576" t="s">
        <v>36784</v>
      </c>
      <c r="B10576" t="s">
        <v>36785</v>
      </c>
      <c r="C10576" t="str">
        <f t="shared" si="746"/>
        <v>Phlegyas –ae m.</v>
      </c>
      <c r="D10576" t="str">
        <f t="shared" si="749"/>
        <v>Phlegyas</v>
      </c>
      <c r="E10576" t="s">
        <v>36786</v>
      </c>
      <c r="F10576" t="s">
        <v>36787</v>
      </c>
      <c r="G10576" t="s">
        <v>346</v>
      </c>
      <c r="H10576">
        <v>6</v>
      </c>
      <c r="I10576">
        <v>0</v>
      </c>
      <c r="J10576">
        <v>0</v>
      </c>
      <c r="K10576">
        <v>1</v>
      </c>
      <c r="L10576" t="s">
        <v>19</v>
      </c>
      <c r="M10576" t="str">
        <f t="shared" si="748"/>
        <v>http://logeion.uchicago.edu/index.html#Phlegyas</v>
      </c>
    </row>
    <row r="10577" spans="1:13" ht="15" customHeight="1" x14ac:dyDescent="0.2">
      <c r="A10577" t="s">
        <v>36788</v>
      </c>
      <c r="B10577" t="s">
        <v>36789</v>
      </c>
      <c r="C10577" t="str">
        <f t="shared" si="746"/>
        <v>phoca –ae or –e –es f.</v>
      </c>
      <c r="D10577" t="str">
        <f t="shared" si="749"/>
        <v>phoca</v>
      </c>
      <c r="E10577" t="s">
        <v>36790</v>
      </c>
      <c r="F10577" t="s">
        <v>36791</v>
      </c>
      <c r="G10577" t="s">
        <v>76</v>
      </c>
      <c r="H10577">
        <v>1</v>
      </c>
      <c r="I10577">
        <v>0</v>
      </c>
      <c r="J10577">
        <v>0</v>
      </c>
      <c r="K10577">
        <v>0</v>
      </c>
      <c r="L10577" t="s">
        <v>19</v>
      </c>
      <c r="M10577" t="str">
        <f t="shared" si="748"/>
        <v>http://logeion.uchicago.edu/index.html#phoca</v>
      </c>
    </row>
    <row r="10578" spans="1:13" ht="15" customHeight="1" x14ac:dyDescent="0.2">
      <c r="A10578" t="s">
        <v>36795</v>
      </c>
      <c r="B10578" t="s">
        <v>36796</v>
      </c>
      <c r="C10578" t="str">
        <f t="shared" si="746"/>
        <v>Phocis –idis or –idos f.</v>
      </c>
      <c r="D10578" t="str">
        <f t="shared" si="749"/>
        <v>Phocis</v>
      </c>
      <c r="E10578" t="s">
        <v>36797</v>
      </c>
      <c r="F10578" t="s">
        <v>36798</v>
      </c>
      <c r="G10578" t="s">
        <v>346</v>
      </c>
      <c r="H10578">
        <v>6</v>
      </c>
      <c r="I10578">
        <v>0</v>
      </c>
      <c r="J10578">
        <v>0</v>
      </c>
      <c r="K10578">
        <v>1</v>
      </c>
      <c r="L10578" t="s">
        <v>19</v>
      </c>
      <c r="M10578" t="str">
        <f t="shared" si="748"/>
        <v>http://logeion.uchicago.edu/index.html#Phocis</v>
      </c>
    </row>
    <row r="10579" spans="1:13" ht="15" customHeight="1" x14ac:dyDescent="0.2">
      <c r="A10579" t="s">
        <v>36799</v>
      </c>
      <c r="B10579" t="s">
        <v>36800</v>
      </c>
      <c r="C10579" t="str">
        <f t="shared" si="746"/>
        <v>Phoebe –es f.</v>
      </c>
      <c r="D10579" t="str">
        <f t="shared" si="749"/>
        <v>Phoebe</v>
      </c>
      <c r="E10579" t="s">
        <v>36801</v>
      </c>
      <c r="F10579" t="s">
        <v>36802</v>
      </c>
      <c r="G10579" t="s">
        <v>346</v>
      </c>
      <c r="H10579">
        <v>6</v>
      </c>
      <c r="I10579">
        <v>0</v>
      </c>
      <c r="J10579">
        <v>0</v>
      </c>
      <c r="K10579">
        <v>1</v>
      </c>
      <c r="L10579" t="s">
        <v>19</v>
      </c>
      <c r="M10579" t="str">
        <f t="shared" si="748"/>
        <v>http://logeion.uchicago.edu/index.html#Phoebe</v>
      </c>
    </row>
    <row r="10580" spans="1:13" ht="15" customHeight="1" x14ac:dyDescent="0.2">
      <c r="A10580" t="s">
        <v>36803</v>
      </c>
      <c r="B10580" t="s">
        <v>36804</v>
      </c>
      <c r="C10580" t="str">
        <f t="shared" ref="C10580:C10643" si="750">SUBSTITUTE(SUBSTITUTE(SUBSTITUTE(SUBSTITUTE(SUBSTITUTE(SUBSTITUTE(SUBSTITUTE(SUBSTITUTE(SUBSTITUTE(SUBSTITUTE(SUBSTITUTE(B10580, "ā", "a"), "ē", "e"), "ī", "i"), "ō", "o"), "ū", "u"), "ȳ", "y"), "Ā", "A"), "Ē", "E"), "Ī", "I"), "Ō", "O"), "Ū", "U")</f>
        <v>Phoebeus –a –um</v>
      </c>
      <c r="D10580" t="str">
        <f t="shared" si="749"/>
        <v>Phoebeus</v>
      </c>
      <c r="E10580" t="s">
        <v>36805</v>
      </c>
      <c r="F10580" t="s">
        <v>36806</v>
      </c>
      <c r="G10580" t="s">
        <v>61</v>
      </c>
      <c r="H10580">
        <v>1</v>
      </c>
      <c r="I10580">
        <v>0</v>
      </c>
      <c r="J10580">
        <v>0</v>
      </c>
      <c r="K10580">
        <v>1</v>
      </c>
      <c r="L10580" t="s">
        <v>36</v>
      </c>
      <c r="M10580" t="str">
        <f t="shared" si="748"/>
        <v>http://logeion.uchicago.edu/index.html#Phoebeus</v>
      </c>
    </row>
    <row r="10581" spans="1:13" ht="15" customHeight="1" x14ac:dyDescent="0.2">
      <c r="A10581" t="s">
        <v>36807</v>
      </c>
      <c r="B10581" t="s">
        <v>36808</v>
      </c>
      <c r="C10581" t="str">
        <f t="shared" si="750"/>
        <v>Phoebigena –ae m.</v>
      </c>
      <c r="D10581" t="str">
        <f t="shared" si="749"/>
        <v>Phoebigena</v>
      </c>
      <c r="E10581" t="s">
        <v>36809</v>
      </c>
      <c r="F10581" t="s">
        <v>36810</v>
      </c>
      <c r="G10581" t="s">
        <v>76</v>
      </c>
      <c r="H10581">
        <v>1</v>
      </c>
      <c r="I10581">
        <v>0</v>
      </c>
      <c r="J10581">
        <v>0</v>
      </c>
      <c r="K10581">
        <v>1</v>
      </c>
      <c r="L10581" t="s">
        <v>19</v>
      </c>
      <c r="M10581" t="str">
        <f t="shared" si="748"/>
        <v>http://logeion.uchicago.edu/index.html#Phoebigena</v>
      </c>
    </row>
    <row r="10582" spans="1:13" ht="15" customHeight="1" x14ac:dyDescent="0.2">
      <c r="A10582" t="s">
        <v>36811</v>
      </c>
      <c r="B10582" t="s">
        <v>36812</v>
      </c>
      <c r="C10582" t="str">
        <f t="shared" si="750"/>
        <v>Phoebus –i m.</v>
      </c>
      <c r="D10582" t="str">
        <f t="shared" si="749"/>
        <v>Phoebus</v>
      </c>
      <c r="E10582" t="s">
        <v>36813</v>
      </c>
      <c r="F10582" t="s">
        <v>36814</v>
      </c>
      <c r="G10582" t="s">
        <v>21</v>
      </c>
      <c r="H10582">
        <v>2</v>
      </c>
      <c r="I10582">
        <v>0</v>
      </c>
      <c r="J10582">
        <v>0</v>
      </c>
      <c r="K10582">
        <v>1</v>
      </c>
      <c r="L10582" t="s">
        <v>19</v>
      </c>
      <c r="M10582" t="str">
        <f t="shared" si="748"/>
        <v>http://logeion.uchicago.edu/index.html#Phoebus</v>
      </c>
    </row>
    <row r="10583" spans="1:13" ht="15" customHeight="1" x14ac:dyDescent="0.2">
      <c r="A10583" t="s">
        <v>36816</v>
      </c>
      <c r="B10583" t="s">
        <v>36817</v>
      </c>
      <c r="C10583" t="str">
        <f t="shared" si="750"/>
        <v>Phoenices –um m.</v>
      </c>
      <c r="D10583" t="str">
        <f t="shared" si="749"/>
        <v>Phoenices</v>
      </c>
      <c r="E10583" t="s">
        <v>36818</v>
      </c>
      <c r="F10583" t="s">
        <v>36819</v>
      </c>
      <c r="G10583" t="s">
        <v>346</v>
      </c>
      <c r="H10583">
        <v>6</v>
      </c>
      <c r="I10583">
        <v>0</v>
      </c>
      <c r="J10583">
        <v>0</v>
      </c>
      <c r="K10583">
        <v>1</v>
      </c>
      <c r="L10583" t="s">
        <v>19</v>
      </c>
      <c r="M10583" t="str">
        <f t="shared" si="748"/>
        <v>http://logeion.uchicago.edu/index.html#Phoenices</v>
      </c>
    </row>
    <row r="10584" spans="1:13" ht="15" customHeight="1" x14ac:dyDescent="0.2">
      <c r="A10584" t="s">
        <v>36820</v>
      </c>
      <c r="B10584" t="s">
        <v>57855</v>
      </c>
      <c r="C10584" t="str">
        <f t="shared" si="750"/>
        <v>phoenicopterus –i m.</v>
      </c>
      <c r="D10584" t="str">
        <f t="shared" si="749"/>
        <v>phoenicopterus</v>
      </c>
      <c r="E10584" t="s">
        <v>56962</v>
      </c>
      <c r="F10584" t="s">
        <v>56962</v>
      </c>
      <c r="G10584" t="s">
        <v>21</v>
      </c>
      <c r="H10584">
        <v>2</v>
      </c>
      <c r="I10584">
        <v>0</v>
      </c>
      <c r="J10584">
        <v>0</v>
      </c>
      <c r="K10584">
        <v>0</v>
      </c>
      <c r="L10584" t="s">
        <v>19</v>
      </c>
      <c r="M10584" t="str">
        <f t="shared" si="748"/>
        <v>http://logeion.uchicago.edu/index.html#phoenicopterus</v>
      </c>
    </row>
    <row r="10585" spans="1:13" ht="15" customHeight="1" x14ac:dyDescent="0.2">
      <c r="A10585" t="s">
        <v>36821</v>
      </c>
      <c r="B10585" t="s">
        <v>36822</v>
      </c>
      <c r="C10585" t="str">
        <f t="shared" si="750"/>
        <v>Phoenicus –a –um</v>
      </c>
      <c r="D10585" t="str">
        <f t="shared" si="749"/>
        <v>Phoenicus</v>
      </c>
      <c r="E10585" t="s">
        <v>36823</v>
      </c>
      <c r="F10585" t="s">
        <v>36823</v>
      </c>
      <c r="G10585" t="s">
        <v>61</v>
      </c>
      <c r="H10585">
        <v>1</v>
      </c>
      <c r="I10585">
        <v>0</v>
      </c>
      <c r="J10585">
        <v>0</v>
      </c>
      <c r="K10585">
        <v>1</v>
      </c>
      <c r="L10585" t="s">
        <v>36</v>
      </c>
      <c r="M10585" t="str">
        <f t="shared" si="748"/>
        <v>http://logeion.uchicago.edu/index.html#Phoenicus</v>
      </c>
    </row>
    <row r="10586" spans="1:13" ht="15" customHeight="1" x14ac:dyDescent="0.2">
      <c r="A10586" t="s">
        <v>36824</v>
      </c>
      <c r="B10586" t="s">
        <v>36825</v>
      </c>
      <c r="C10586" t="str">
        <f t="shared" si="750"/>
        <v>Phoenissus –a –um</v>
      </c>
      <c r="D10586" t="str">
        <f t="shared" si="749"/>
        <v>Phoenissus</v>
      </c>
      <c r="E10586" t="s">
        <v>36826</v>
      </c>
      <c r="F10586" t="s">
        <v>36827</v>
      </c>
      <c r="G10586" t="s">
        <v>61</v>
      </c>
      <c r="H10586">
        <v>1</v>
      </c>
      <c r="I10586">
        <v>0</v>
      </c>
      <c r="J10586">
        <v>0</v>
      </c>
      <c r="K10586">
        <v>1</v>
      </c>
      <c r="L10586" t="s">
        <v>36</v>
      </c>
      <c r="M10586" t="str">
        <f t="shared" si="748"/>
        <v>http://logeion.uchicago.edu/index.html#Phoenissus</v>
      </c>
    </row>
    <row r="10587" spans="1:13" ht="15" customHeight="1" x14ac:dyDescent="0.2">
      <c r="A10587" t="s">
        <v>36828</v>
      </c>
      <c r="B10587" t="s">
        <v>36829</v>
      </c>
      <c r="C10587" t="str">
        <f t="shared" si="750"/>
        <v>Phoenix –icis m.</v>
      </c>
      <c r="D10587" t="str">
        <f t="shared" si="749"/>
        <v>Phoenix</v>
      </c>
      <c r="E10587" t="s">
        <v>36830</v>
      </c>
      <c r="F10587" t="s">
        <v>36831</v>
      </c>
      <c r="G10587" t="s">
        <v>29</v>
      </c>
      <c r="H10587">
        <v>3</v>
      </c>
      <c r="I10587">
        <v>0</v>
      </c>
      <c r="J10587">
        <v>0</v>
      </c>
      <c r="K10587">
        <v>0</v>
      </c>
      <c r="L10587" t="s">
        <v>19</v>
      </c>
      <c r="M10587" t="str">
        <f t="shared" si="748"/>
        <v>http://logeion.uchicago.edu/index.html#Phoenix</v>
      </c>
    </row>
    <row r="10588" spans="1:13" ht="15" customHeight="1" x14ac:dyDescent="0.2">
      <c r="A10588" t="s">
        <v>36832</v>
      </c>
      <c r="B10588" t="s">
        <v>36833</v>
      </c>
      <c r="C10588" t="str">
        <f t="shared" si="750"/>
        <v>Phoenix –icis m.</v>
      </c>
      <c r="D10588" t="str">
        <f t="shared" si="749"/>
        <v>Phoenix</v>
      </c>
      <c r="E10588" t="s">
        <v>36830</v>
      </c>
      <c r="F10588" t="s">
        <v>36834</v>
      </c>
      <c r="G10588" t="s">
        <v>29</v>
      </c>
      <c r="H10588">
        <v>3</v>
      </c>
      <c r="I10588">
        <v>0</v>
      </c>
      <c r="J10588">
        <v>0</v>
      </c>
      <c r="K10588">
        <v>1</v>
      </c>
      <c r="L10588" t="s">
        <v>19</v>
      </c>
      <c r="M10588" t="str">
        <f t="shared" si="748"/>
        <v>http://logeion.uchicago.edu/index.html#Phoenix</v>
      </c>
    </row>
    <row r="10589" spans="1:13" ht="15" customHeight="1" x14ac:dyDescent="0.2">
      <c r="A10589" t="s">
        <v>36835</v>
      </c>
      <c r="B10589" t="s">
        <v>36836</v>
      </c>
      <c r="C10589" t="str">
        <f t="shared" si="750"/>
        <v>Pholoe –es f.</v>
      </c>
      <c r="D10589" t="str">
        <f t="shared" si="749"/>
        <v>Pholoe</v>
      </c>
      <c r="E10589" t="s">
        <v>36837</v>
      </c>
      <c r="F10589" t="s">
        <v>36838</v>
      </c>
      <c r="G10589" t="s">
        <v>346</v>
      </c>
      <c r="H10589">
        <v>6</v>
      </c>
      <c r="I10589">
        <v>0</v>
      </c>
      <c r="J10589">
        <v>0</v>
      </c>
      <c r="K10589">
        <v>1</v>
      </c>
      <c r="L10589" t="s">
        <v>19</v>
      </c>
      <c r="M10589" t="str">
        <f t="shared" si="748"/>
        <v>http://logeion.uchicago.edu/index.html#Pholoe</v>
      </c>
    </row>
    <row r="10590" spans="1:13" ht="15" customHeight="1" x14ac:dyDescent="0.2">
      <c r="A10590" t="s">
        <v>36839</v>
      </c>
      <c r="B10590" t="s">
        <v>36840</v>
      </c>
      <c r="C10590" t="str">
        <f t="shared" si="750"/>
        <v>Pholus –i m.</v>
      </c>
      <c r="D10590" t="str">
        <f t="shared" si="749"/>
        <v>Pholus</v>
      </c>
      <c r="E10590" t="s">
        <v>36841</v>
      </c>
      <c r="F10590" t="s">
        <v>36842</v>
      </c>
      <c r="G10590" t="s">
        <v>21</v>
      </c>
      <c r="H10590">
        <v>2</v>
      </c>
      <c r="I10590">
        <v>0</v>
      </c>
      <c r="J10590">
        <v>0</v>
      </c>
      <c r="K10590">
        <v>1</v>
      </c>
      <c r="L10590" t="s">
        <v>19</v>
      </c>
      <c r="M10590" t="str">
        <f t="shared" si="748"/>
        <v>http://logeion.uchicago.edu/index.html#Pholus</v>
      </c>
    </row>
    <row r="10591" spans="1:13" ht="15" customHeight="1" x14ac:dyDescent="0.2">
      <c r="A10591" t="s">
        <v>36844</v>
      </c>
      <c r="B10591" t="s">
        <v>36845</v>
      </c>
      <c r="C10591" t="str">
        <f t="shared" si="750"/>
        <v>Phorbas –antis m.</v>
      </c>
      <c r="D10591" t="str">
        <f t="shared" si="749"/>
        <v>Phorbas</v>
      </c>
      <c r="E10591" t="s">
        <v>36846</v>
      </c>
      <c r="F10591" t="s">
        <v>36847</v>
      </c>
      <c r="G10591" t="s">
        <v>29</v>
      </c>
      <c r="H10591">
        <v>3</v>
      </c>
      <c r="I10591">
        <v>0</v>
      </c>
      <c r="J10591">
        <v>0</v>
      </c>
      <c r="K10591">
        <v>1</v>
      </c>
      <c r="L10591" t="s">
        <v>19</v>
      </c>
      <c r="M10591" t="str">
        <f t="shared" si="748"/>
        <v>http://logeion.uchicago.edu/index.html#Phorbas</v>
      </c>
    </row>
    <row r="10592" spans="1:13" ht="15" customHeight="1" x14ac:dyDescent="0.2">
      <c r="A10592" t="s">
        <v>36848</v>
      </c>
      <c r="B10592" t="s">
        <v>36849</v>
      </c>
      <c r="C10592" t="str">
        <f t="shared" si="750"/>
        <v>Phorcus –i m.</v>
      </c>
      <c r="D10592" t="str">
        <f t="shared" si="749"/>
        <v>Phorcus</v>
      </c>
      <c r="E10592" t="s">
        <v>36850</v>
      </c>
      <c r="F10592" t="s">
        <v>36851</v>
      </c>
      <c r="G10592" t="s">
        <v>21</v>
      </c>
      <c r="H10592">
        <v>2</v>
      </c>
      <c r="I10592">
        <v>0</v>
      </c>
      <c r="J10592">
        <v>0</v>
      </c>
      <c r="K10592">
        <v>1</v>
      </c>
      <c r="L10592" t="s">
        <v>19</v>
      </c>
      <c r="M10592" t="str">
        <f t="shared" si="748"/>
        <v>http://logeion.uchicago.edu/index.html#Phorcus</v>
      </c>
    </row>
    <row r="10593" spans="1:13" ht="15" customHeight="1" x14ac:dyDescent="0.2">
      <c r="A10593" t="s">
        <v>36852</v>
      </c>
      <c r="B10593" t="s">
        <v>36853</v>
      </c>
      <c r="C10593" t="str">
        <f t="shared" si="750"/>
        <v>Phoronis –idis f.</v>
      </c>
      <c r="D10593" t="str">
        <f t="shared" si="749"/>
        <v>Phoronis</v>
      </c>
      <c r="E10593" t="s">
        <v>36854</v>
      </c>
      <c r="F10593" t="s">
        <v>36854</v>
      </c>
      <c r="G10593" t="s">
        <v>43</v>
      </c>
      <c r="H10593">
        <v>6</v>
      </c>
      <c r="I10593">
        <v>0</v>
      </c>
      <c r="J10593">
        <v>0</v>
      </c>
      <c r="K10593">
        <v>1</v>
      </c>
      <c r="L10593" t="s">
        <v>19</v>
      </c>
      <c r="M10593" t="str">
        <f t="shared" si="748"/>
        <v>http://logeion.uchicago.edu/index.html#Phoronis</v>
      </c>
    </row>
    <row r="10594" spans="1:13" ht="15" customHeight="1" x14ac:dyDescent="0.2">
      <c r="A10594" s="5" t="s">
        <v>61614</v>
      </c>
      <c r="B10594" t="s">
        <v>61744</v>
      </c>
      <c r="C10594" t="str">
        <f t="shared" si="750"/>
        <v xml:space="preserve">Phrasamenes –is  m.  </v>
      </c>
      <c r="D10594" t="str">
        <f t="shared" si="749"/>
        <v>Phrasamenes</v>
      </c>
      <c r="E10594" t="s">
        <v>61946</v>
      </c>
      <c r="F10594" t="s">
        <v>61947</v>
      </c>
      <c r="G10594" t="s">
        <v>43</v>
      </c>
      <c r="H10594">
        <v>3</v>
      </c>
      <c r="K10594">
        <v>1</v>
      </c>
      <c r="L10594" t="s">
        <v>19</v>
      </c>
      <c r="M10594" t="str">
        <f t="shared" si="748"/>
        <v>http://logeion.uchicago.edu/index.html#Phrasamenes</v>
      </c>
    </row>
    <row r="10595" spans="1:13" ht="15" customHeight="1" x14ac:dyDescent="0.2">
      <c r="A10595" t="s">
        <v>59392</v>
      </c>
      <c r="B10595" t="s">
        <v>59485</v>
      </c>
      <c r="C10595" t="str">
        <f t="shared" si="750"/>
        <v>Phrates –is m.</v>
      </c>
      <c r="D10595" t="str">
        <f t="shared" si="749"/>
        <v>Phrates</v>
      </c>
      <c r="E10595" t="s">
        <v>59441</v>
      </c>
      <c r="F10595" t="s">
        <v>59441</v>
      </c>
      <c r="G10595" t="s">
        <v>346</v>
      </c>
      <c r="H10595">
        <v>3</v>
      </c>
      <c r="K10595">
        <v>1</v>
      </c>
      <c r="L10595" t="s">
        <v>19</v>
      </c>
      <c r="M10595" t="str">
        <f t="shared" ref="M10595:M10658" si="751">"http://logeion.uchicago.edu/index.html#"&amp;D10595</f>
        <v>http://logeion.uchicago.edu/index.html#Phrates</v>
      </c>
    </row>
    <row r="10596" spans="1:13" ht="15" customHeight="1" x14ac:dyDescent="0.2">
      <c r="A10596" t="s">
        <v>56357</v>
      </c>
      <c r="B10596" t="s">
        <v>61745</v>
      </c>
      <c r="C10596" t="str">
        <f t="shared" si="750"/>
        <v xml:space="preserve">Phrates or Phraates ae m.  </v>
      </c>
      <c r="D10596" t="str">
        <f t="shared" si="749"/>
        <v>Phrates</v>
      </c>
      <c r="E10596" t="s">
        <v>61948</v>
      </c>
      <c r="F10596" t="s">
        <v>61949</v>
      </c>
      <c r="G10596" t="s">
        <v>346</v>
      </c>
      <c r="H10596">
        <v>6</v>
      </c>
      <c r="K10596">
        <v>1</v>
      </c>
      <c r="L10596" t="s">
        <v>19</v>
      </c>
      <c r="M10596" t="str">
        <f t="shared" si="751"/>
        <v>http://logeion.uchicago.edu/index.html#Phrates</v>
      </c>
    </row>
    <row r="10597" spans="1:13" ht="15" customHeight="1" x14ac:dyDescent="0.2">
      <c r="A10597" t="s">
        <v>36856</v>
      </c>
      <c r="B10597" t="s">
        <v>54455</v>
      </c>
      <c r="C10597" t="str">
        <f t="shared" si="750"/>
        <v>phreneticus –a –um</v>
      </c>
      <c r="D10597" t="str">
        <f t="shared" si="749"/>
        <v>phreneticus</v>
      </c>
      <c r="E10597" t="s">
        <v>54194</v>
      </c>
      <c r="F10597" t="s">
        <v>54194</v>
      </c>
      <c r="G10597" t="s">
        <v>61</v>
      </c>
      <c r="H10597">
        <v>1</v>
      </c>
      <c r="I10597">
        <v>0</v>
      </c>
      <c r="J10597">
        <v>0</v>
      </c>
      <c r="K10597">
        <v>0</v>
      </c>
      <c r="L10597" t="s">
        <v>36</v>
      </c>
      <c r="M10597" t="str">
        <f t="shared" si="751"/>
        <v>http://logeion.uchicago.edu/index.html#phreneticus</v>
      </c>
    </row>
    <row r="10598" spans="1:13" ht="15" customHeight="1" x14ac:dyDescent="0.2">
      <c r="A10598" t="s">
        <v>36857</v>
      </c>
      <c r="B10598" t="s">
        <v>36858</v>
      </c>
      <c r="C10598" t="str">
        <f t="shared" si="750"/>
        <v>Phrixus or Phrixos –i m.</v>
      </c>
      <c r="D10598" t="str">
        <f t="shared" si="749"/>
        <v>Phrixus</v>
      </c>
      <c r="E10598" t="s">
        <v>36859</v>
      </c>
      <c r="F10598" t="s">
        <v>36859</v>
      </c>
      <c r="G10598" t="s">
        <v>21</v>
      </c>
      <c r="H10598">
        <v>2</v>
      </c>
      <c r="I10598">
        <v>0</v>
      </c>
      <c r="J10598">
        <v>0</v>
      </c>
      <c r="K10598">
        <v>1</v>
      </c>
      <c r="L10598" t="s">
        <v>19</v>
      </c>
      <c r="M10598" t="str">
        <f t="shared" si="751"/>
        <v>http://logeion.uchicago.edu/index.html#Phrixus</v>
      </c>
    </row>
    <row r="10599" spans="1:13" ht="15" customHeight="1" x14ac:dyDescent="0.2">
      <c r="A10599" t="s">
        <v>36861</v>
      </c>
      <c r="B10599" t="s">
        <v>36862</v>
      </c>
      <c r="C10599" t="str">
        <f t="shared" si="750"/>
        <v>Phryges –um m.</v>
      </c>
      <c r="D10599" t="str">
        <f t="shared" si="749"/>
        <v>Phryges</v>
      </c>
      <c r="E10599" t="s">
        <v>36863</v>
      </c>
      <c r="F10599" t="s">
        <v>36864</v>
      </c>
      <c r="G10599" t="s">
        <v>29</v>
      </c>
      <c r="H10599">
        <v>3</v>
      </c>
      <c r="I10599">
        <v>0</v>
      </c>
      <c r="J10599">
        <v>0</v>
      </c>
      <c r="K10599">
        <v>1</v>
      </c>
      <c r="L10599" t="s">
        <v>19</v>
      </c>
      <c r="M10599" t="str">
        <f t="shared" si="751"/>
        <v>http://logeion.uchicago.edu/index.html#Phryges</v>
      </c>
    </row>
    <row r="10600" spans="1:13" ht="15" customHeight="1" x14ac:dyDescent="0.2">
      <c r="A10600" t="s">
        <v>36865</v>
      </c>
      <c r="B10600" t="s">
        <v>36866</v>
      </c>
      <c r="C10600" t="str">
        <f t="shared" si="750"/>
        <v>Phrygia –ae f.</v>
      </c>
      <c r="D10600" t="str">
        <f t="shared" si="749"/>
        <v>Phrygia</v>
      </c>
      <c r="E10600" t="s">
        <v>36867</v>
      </c>
      <c r="F10600" t="s">
        <v>36868</v>
      </c>
      <c r="G10600" t="s">
        <v>76</v>
      </c>
      <c r="H10600">
        <v>1</v>
      </c>
      <c r="I10600">
        <v>0</v>
      </c>
      <c r="J10600">
        <v>0</v>
      </c>
      <c r="K10600">
        <v>1</v>
      </c>
      <c r="L10600" t="s">
        <v>19</v>
      </c>
      <c r="M10600" t="str">
        <f t="shared" si="751"/>
        <v>http://logeion.uchicago.edu/index.html#Phrygia</v>
      </c>
    </row>
    <row r="10601" spans="1:13" ht="15" customHeight="1" x14ac:dyDescent="0.2">
      <c r="A10601" t="s">
        <v>36869</v>
      </c>
      <c r="B10601" t="s">
        <v>36870</v>
      </c>
      <c r="C10601" t="str">
        <f t="shared" si="750"/>
        <v>Phrygius –a –um</v>
      </c>
      <c r="D10601" t="str">
        <f t="shared" si="749"/>
        <v>Phrygius</v>
      </c>
      <c r="E10601" t="s">
        <v>36871</v>
      </c>
      <c r="F10601" t="s">
        <v>36872</v>
      </c>
      <c r="G10601" t="s">
        <v>61</v>
      </c>
      <c r="H10601">
        <v>1</v>
      </c>
      <c r="I10601">
        <v>0</v>
      </c>
      <c r="J10601">
        <v>0</v>
      </c>
      <c r="K10601">
        <v>1</v>
      </c>
      <c r="L10601" t="s">
        <v>36</v>
      </c>
      <c r="M10601" t="str">
        <f t="shared" si="751"/>
        <v>http://logeion.uchicago.edu/index.html#Phrygius</v>
      </c>
    </row>
    <row r="10602" spans="1:13" ht="15" customHeight="1" x14ac:dyDescent="0.2">
      <c r="A10602" t="s">
        <v>36873</v>
      </c>
      <c r="B10602" t="s">
        <v>36874</v>
      </c>
      <c r="C10602" t="str">
        <f t="shared" si="750"/>
        <v>Phryx –ygis</v>
      </c>
      <c r="D10602" t="str">
        <f t="shared" si="749"/>
        <v>Phryx</v>
      </c>
      <c r="E10602" t="s">
        <v>36875</v>
      </c>
      <c r="F10602" t="s">
        <v>36876</v>
      </c>
      <c r="G10602" t="s">
        <v>346</v>
      </c>
      <c r="H10602">
        <v>6</v>
      </c>
      <c r="I10602">
        <v>0</v>
      </c>
      <c r="J10602">
        <v>0</v>
      </c>
      <c r="K10602">
        <v>1</v>
      </c>
      <c r="L10602" t="s">
        <v>19</v>
      </c>
      <c r="M10602" t="str">
        <f t="shared" si="751"/>
        <v>http://logeion.uchicago.edu/index.html#Phryx</v>
      </c>
    </row>
    <row r="10603" spans="1:13" ht="15" customHeight="1" x14ac:dyDescent="0.2">
      <c r="A10603" t="s">
        <v>36877</v>
      </c>
      <c r="B10603" t="s">
        <v>36878</v>
      </c>
      <c r="C10603" t="str">
        <f t="shared" si="750"/>
        <v>Phthia –ae f.</v>
      </c>
      <c r="D10603" t="str">
        <f t="shared" si="749"/>
        <v>Phthia</v>
      </c>
      <c r="E10603" t="s">
        <v>36879</v>
      </c>
      <c r="F10603" t="s">
        <v>36880</v>
      </c>
      <c r="G10603" t="s">
        <v>76</v>
      </c>
      <c r="H10603">
        <v>1</v>
      </c>
      <c r="I10603">
        <v>0</v>
      </c>
      <c r="J10603">
        <v>0</v>
      </c>
      <c r="K10603">
        <v>1</v>
      </c>
      <c r="L10603" t="s">
        <v>19</v>
      </c>
      <c r="M10603" t="str">
        <f t="shared" si="751"/>
        <v>http://logeion.uchicago.edu/index.html#Phthia</v>
      </c>
    </row>
    <row r="10604" spans="1:13" ht="15" customHeight="1" x14ac:dyDescent="0.2">
      <c r="A10604" t="s">
        <v>36881</v>
      </c>
      <c r="B10604" t="s">
        <v>36882</v>
      </c>
      <c r="C10604" t="str">
        <f t="shared" si="750"/>
        <v>Phthioticus –a –um</v>
      </c>
      <c r="D10604" t="str">
        <f t="shared" si="749"/>
        <v>Phthioticus</v>
      </c>
      <c r="E10604" t="s">
        <v>36883</v>
      </c>
      <c r="F10604" t="s">
        <v>36884</v>
      </c>
      <c r="G10604" t="s">
        <v>61</v>
      </c>
      <c r="H10604">
        <v>1</v>
      </c>
      <c r="I10604">
        <v>0</v>
      </c>
      <c r="J10604">
        <v>0</v>
      </c>
      <c r="K10604">
        <v>1</v>
      </c>
      <c r="L10604" t="s">
        <v>36</v>
      </c>
      <c r="M10604" t="str">
        <f t="shared" si="751"/>
        <v>http://logeion.uchicago.edu/index.html#Phthioticus</v>
      </c>
    </row>
    <row r="10605" spans="1:13" ht="15" customHeight="1" x14ac:dyDescent="0.2">
      <c r="A10605" t="s">
        <v>36885</v>
      </c>
      <c r="B10605" t="s">
        <v>53015</v>
      </c>
      <c r="C10605" t="str">
        <f t="shared" si="750"/>
        <v>phthisicus or thisicus –a –um</v>
      </c>
      <c r="D10605" t="str">
        <f t="shared" si="749"/>
        <v>phthisicus</v>
      </c>
      <c r="E10605" t="s">
        <v>53014</v>
      </c>
      <c r="F10605" t="s">
        <v>53014</v>
      </c>
      <c r="G10605" t="s">
        <v>61</v>
      </c>
      <c r="H10605">
        <v>1</v>
      </c>
      <c r="I10605">
        <v>0</v>
      </c>
      <c r="J10605">
        <v>0</v>
      </c>
      <c r="K10605">
        <v>0</v>
      </c>
      <c r="L10605" t="s">
        <v>36</v>
      </c>
      <c r="M10605" t="str">
        <f t="shared" si="751"/>
        <v>http://logeion.uchicago.edu/index.html#phthisicus</v>
      </c>
    </row>
    <row r="10606" spans="1:13" ht="15" customHeight="1" x14ac:dyDescent="0.2">
      <c r="A10606" t="s">
        <v>36886</v>
      </c>
      <c r="B10606" t="s">
        <v>56120</v>
      </c>
      <c r="C10606" t="str">
        <f t="shared" si="750"/>
        <v xml:space="preserve">phthisis –is f. </v>
      </c>
      <c r="D10606" t="str">
        <f t="shared" si="749"/>
        <v>phthisis</v>
      </c>
      <c r="E10606" t="s">
        <v>56121</v>
      </c>
      <c r="F10606" t="s">
        <v>56121</v>
      </c>
      <c r="G10606" t="s">
        <v>346</v>
      </c>
      <c r="H10606">
        <v>6</v>
      </c>
      <c r="I10606">
        <v>0</v>
      </c>
      <c r="J10606">
        <v>0</v>
      </c>
      <c r="K10606">
        <v>0</v>
      </c>
      <c r="L10606" t="s">
        <v>19</v>
      </c>
      <c r="M10606" t="str">
        <f t="shared" si="751"/>
        <v>http://logeion.uchicago.edu/index.html#phthisis</v>
      </c>
    </row>
    <row r="10607" spans="1:13" ht="15" customHeight="1" x14ac:dyDescent="0.2">
      <c r="A10607" t="s">
        <v>36889</v>
      </c>
      <c r="B10607" t="s">
        <v>36890</v>
      </c>
      <c r="C10607" t="str">
        <f t="shared" si="750"/>
        <v>Phyllis –idis f.</v>
      </c>
      <c r="D10607" t="str">
        <f t="shared" ref="D10607:D10638" si="752">IF(ISBLANK(B10607),0,LEFT( C10607, FIND( " ", C10607 ) - 1 ))</f>
        <v>Phyllis</v>
      </c>
      <c r="E10607" t="s">
        <v>36891</v>
      </c>
      <c r="F10607" t="s">
        <v>36892</v>
      </c>
      <c r="G10607" t="s">
        <v>29</v>
      </c>
      <c r="H10607">
        <v>3</v>
      </c>
      <c r="K10607">
        <v>1</v>
      </c>
      <c r="L10607" t="s">
        <v>19</v>
      </c>
      <c r="M10607" t="str">
        <f t="shared" si="751"/>
        <v>http://logeion.uchicago.edu/index.html#Phyllis</v>
      </c>
    </row>
    <row r="10608" spans="1:13" ht="15" customHeight="1" x14ac:dyDescent="0.2">
      <c r="A10608" t="s">
        <v>36893</v>
      </c>
      <c r="B10608" t="s">
        <v>36894</v>
      </c>
      <c r="C10608" t="str">
        <f t="shared" si="750"/>
        <v>Phyllodoce –es f.</v>
      </c>
      <c r="D10608" t="str">
        <f t="shared" si="752"/>
        <v>Phyllodoce</v>
      </c>
      <c r="E10608" t="s">
        <v>36895</v>
      </c>
      <c r="F10608" t="s">
        <v>36896</v>
      </c>
      <c r="G10608" t="s">
        <v>346</v>
      </c>
      <c r="H10608">
        <v>6</v>
      </c>
      <c r="K10608">
        <v>1</v>
      </c>
      <c r="L10608" t="s">
        <v>19</v>
      </c>
      <c r="M10608" t="str">
        <f t="shared" si="751"/>
        <v>http://logeion.uchicago.edu/index.html#Phyllodoce</v>
      </c>
    </row>
    <row r="10609" spans="1:13" ht="15" customHeight="1" x14ac:dyDescent="0.2">
      <c r="A10609" t="s">
        <v>36901</v>
      </c>
      <c r="B10609" t="s">
        <v>36902</v>
      </c>
      <c r="C10609" t="str">
        <f t="shared" si="750"/>
        <v>physicus –a –um</v>
      </c>
      <c r="D10609" t="str">
        <f t="shared" si="752"/>
        <v>physicus</v>
      </c>
      <c r="E10609" t="s">
        <v>36903</v>
      </c>
      <c r="F10609" t="s">
        <v>36904</v>
      </c>
      <c r="G10609" t="s">
        <v>61</v>
      </c>
      <c r="H10609">
        <v>1</v>
      </c>
      <c r="I10609">
        <v>0</v>
      </c>
      <c r="J10609">
        <v>0</v>
      </c>
      <c r="K10609">
        <v>0</v>
      </c>
      <c r="L10609" t="s">
        <v>36</v>
      </c>
      <c r="M10609" t="str">
        <f t="shared" si="751"/>
        <v>http://logeion.uchicago.edu/index.html#physicus</v>
      </c>
    </row>
    <row r="10610" spans="1:13" ht="15" customHeight="1" x14ac:dyDescent="0.2">
      <c r="A10610" t="s">
        <v>36908</v>
      </c>
      <c r="B10610" t="s">
        <v>36909</v>
      </c>
      <c r="C10610" t="str">
        <f t="shared" si="750"/>
        <v>piaculum –i n.</v>
      </c>
      <c r="D10610" t="str">
        <f t="shared" si="752"/>
        <v>piaculum</v>
      </c>
      <c r="E10610" t="s">
        <v>36910</v>
      </c>
      <c r="F10610" t="s">
        <v>36911</v>
      </c>
      <c r="G10610" t="s">
        <v>21</v>
      </c>
      <c r="H10610">
        <v>2</v>
      </c>
      <c r="I10610">
        <v>0</v>
      </c>
      <c r="J10610">
        <v>0</v>
      </c>
      <c r="K10610">
        <v>0</v>
      </c>
      <c r="L10610" t="s">
        <v>19</v>
      </c>
      <c r="M10610" t="str">
        <f t="shared" si="751"/>
        <v>http://logeion.uchicago.edu/index.html#piaculum</v>
      </c>
    </row>
    <row r="10611" spans="1:13" ht="15" customHeight="1" x14ac:dyDescent="0.2">
      <c r="A10611" t="s">
        <v>36913</v>
      </c>
      <c r="B10611" t="s">
        <v>54369</v>
      </c>
      <c r="C10611" t="str">
        <f t="shared" si="750"/>
        <v xml:space="preserve">pica –ae f. </v>
      </c>
      <c r="D10611" t="str">
        <f t="shared" si="752"/>
        <v>pica</v>
      </c>
      <c r="E10611" t="s">
        <v>54195</v>
      </c>
      <c r="F10611" t="s">
        <v>54195</v>
      </c>
      <c r="G10611" t="s">
        <v>76</v>
      </c>
      <c r="H10611">
        <v>1</v>
      </c>
      <c r="I10611">
        <v>0</v>
      </c>
      <c r="J10611">
        <v>0</v>
      </c>
      <c r="K10611">
        <v>0</v>
      </c>
      <c r="L10611" t="s">
        <v>19</v>
      </c>
      <c r="M10611" t="str">
        <f t="shared" si="751"/>
        <v>http://logeion.uchicago.edu/index.html#pica</v>
      </c>
    </row>
    <row r="10612" spans="1:13" ht="15" customHeight="1" x14ac:dyDescent="0.2">
      <c r="A10612" t="s">
        <v>36914</v>
      </c>
      <c r="B10612" t="s">
        <v>36915</v>
      </c>
      <c r="C10612" t="str">
        <f t="shared" si="750"/>
        <v>picea –ae f.</v>
      </c>
      <c r="D10612" t="str">
        <f t="shared" si="752"/>
        <v>picea</v>
      </c>
      <c r="E10612" t="s">
        <v>36916</v>
      </c>
      <c r="F10612" t="s">
        <v>36917</v>
      </c>
      <c r="G10612" t="s">
        <v>76</v>
      </c>
      <c r="H10612">
        <v>1</v>
      </c>
      <c r="I10612">
        <v>0</v>
      </c>
      <c r="J10612">
        <v>0</v>
      </c>
      <c r="K10612">
        <v>0</v>
      </c>
      <c r="L10612" t="s">
        <v>19</v>
      </c>
      <c r="M10612" t="str">
        <f t="shared" si="751"/>
        <v>http://logeion.uchicago.edu/index.html#picea</v>
      </c>
    </row>
    <row r="10613" spans="1:13" ht="15" customHeight="1" x14ac:dyDescent="0.2">
      <c r="A10613" t="s">
        <v>60277</v>
      </c>
      <c r="B10613" t="s">
        <v>60361</v>
      </c>
      <c r="C10613" t="str">
        <f t="shared" si="750"/>
        <v>Picenus —a —um</v>
      </c>
      <c r="D10613" t="str">
        <f t="shared" si="752"/>
        <v>Picenus</v>
      </c>
      <c r="E10613" t="s">
        <v>60278</v>
      </c>
      <c r="F10613" t="s">
        <v>60278</v>
      </c>
      <c r="G10613" t="s">
        <v>61</v>
      </c>
      <c r="H10613">
        <v>1</v>
      </c>
      <c r="I10613">
        <v>0</v>
      </c>
      <c r="J10613">
        <v>0</v>
      </c>
      <c r="K10613">
        <v>1</v>
      </c>
      <c r="L10613" t="s">
        <v>19</v>
      </c>
      <c r="M10613" t="str">
        <f t="shared" si="751"/>
        <v>http://logeion.uchicago.edu/index.html#Picenus</v>
      </c>
    </row>
    <row r="10614" spans="1:13" ht="15" customHeight="1" x14ac:dyDescent="0.2">
      <c r="A10614" t="s">
        <v>36918</v>
      </c>
      <c r="B10614" t="s">
        <v>36919</v>
      </c>
      <c r="C10614" t="str">
        <f t="shared" si="750"/>
        <v>piceus –a –um</v>
      </c>
      <c r="D10614" t="str">
        <f t="shared" si="752"/>
        <v>piceus</v>
      </c>
      <c r="E10614" t="s">
        <v>36920</v>
      </c>
      <c r="F10614" t="s">
        <v>36921</v>
      </c>
      <c r="G10614" t="s">
        <v>61</v>
      </c>
      <c r="H10614">
        <v>1</v>
      </c>
      <c r="I10614">
        <v>0</v>
      </c>
      <c r="J10614">
        <v>0</v>
      </c>
      <c r="K10614">
        <v>0</v>
      </c>
      <c r="L10614" t="s">
        <v>36</v>
      </c>
      <c r="M10614" t="str">
        <f t="shared" si="751"/>
        <v>http://logeion.uchicago.edu/index.html#piceus</v>
      </c>
    </row>
    <row r="10615" spans="1:13" ht="15" customHeight="1" x14ac:dyDescent="0.2">
      <c r="A10615" t="s">
        <v>58738</v>
      </c>
      <c r="B10615" t="s">
        <v>58374</v>
      </c>
      <c r="C10615" t="str">
        <f t="shared" si="750"/>
        <v>Picti –orum m.</v>
      </c>
      <c r="D10615" t="str">
        <f t="shared" si="752"/>
        <v>Picti</v>
      </c>
      <c r="E10615" t="s">
        <v>58375</v>
      </c>
      <c r="F10615" t="s">
        <v>58375</v>
      </c>
      <c r="G10615" t="s">
        <v>21</v>
      </c>
      <c r="H10615">
        <v>2</v>
      </c>
      <c r="K10615">
        <v>1</v>
      </c>
      <c r="L10615" t="s">
        <v>19</v>
      </c>
      <c r="M10615" t="str">
        <f t="shared" si="751"/>
        <v>http://logeion.uchicago.edu/index.html#Picti</v>
      </c>
    </row>
    <row r="10616" spans="1:13" ht="15" customHeight="1" x14ac:dyDescent="0.2">
      <c r="A10616" t="s">
        <v>36923</v>
      </c>
      <c r="B10616" t="s">
        <v>53005</v>
      </c>
      <c r="C10616" t="str">
        <f t="shared" si="750"/>
        <v xml:space="preserve">Pictones (or Pect–) –um m. </v>
      </c>
      <c r="D10616" t="str">
        <f t="shared" si="752"/>
        <v>Pictones</v>
      </c>
      <c r="E10616" t="s">
        <v>36924</v>
      </c>
      <c r="F10616" t="s">
        <v>36924</v>
      </c>
      <c r="G10616" t="s">
        <v>29</v>
      </c>
      <c r="H10616">
        <v>3</v>
      </c>
      <c r="I10616">
        <v>0</v>
      </c>
      <c r="J10616">
        <v>0</v>
      </c>
      <c r="K10616">
        <v>1</v>
      </c>
      <c r="L10616" t="s">
        <v>19</v>
      </c>
      <c r="M10616" t="str">
        <f t="shared" si="751"/>
        <v>http://logeion.uchicago.edu/index.html#Pictones</v>
      </c>
    </row>
    <row r="10617" spans="1:13" ht="15" customHeight="1" x14ac:dyDescent="0.2">
      <c r="A10617" t="s">
        <v>36925</v>
      </c>
      <c r="B10617" t="s">
        <v>53006</v>
      </c>
      <c r="C10617" t="str">
        <f t="shared" si="750"/>
        <v>pictor –oris m.</v>
      </c>
      <c r="D10617" t="str">
        <f t="shared" si="752"/>
        <v>pictor</v>
      </c>
      <c r="E10617" t="s">
        <v>53007</v>
      </c>
      <c r="F10617" t="s">
        <v>53007</v>
      </c>
      <c r="G10617" t="s">
        <v>29</v>
      </c>
      <c r="H10617">
        <v>3</v>
      </c>
      <c r="I10617">
        <v>0</v>
      </c>
      <c r="J10617">
        <v>0</v>
      </c>
      <c r="K10617">
        <v>0</v>
      </c>
      <c r="L10617" t="s">
        <v>19</v>
      </c>
      <c r="M10617" t="str">
        <f t="shared" si="751"/>
        <v>http://logeion.uchicago.edu/index.html#pictor</v>
      </c>
    </row>
    <row r="10618" spans="1:13" ht="15" customHeight="1" x14ac:dyDescent="0.2">
      <c r="A10618" t="s">
        <v>36927</v>
      </c>
      <c r="B10618" t="s">
        <v>36928</v>
      </c>
      <c r="C10618" t="str">
        <f t="shared" si="750"/>
        <v>pictura –ae f.</v>
      </c>
      <c r="D10618" t="str">
        <f t="shared" si="752"/>
        <v>pictura</v>
      </c>
      <c r="E10618" t="s">
        <v>36929</v>
      </c>
      <c r="F10618" t="s">
        <v>36930</v>
      </c>
      <c r="G10618" t="s">
        <v>76</v>
      </c>
      <c r="H10618">
        <v>1</v>
      </c>
      <c r="I10618">
        <v>0</v>
      </c>
      <c r="J10618">
        <v>0</v>
      </c>
      <c r="K10618">
        <v>0</v>
      </c>
      <c r="L10618" t="s">
        <v>19</v>
      </c>
      <c r="M10618" t="str">
        <f t="shared" si="751"/>
        <v>http://logeion.uchicago.edu/index.html#pictura</v>
      </c>
    </row>
    <row r="10619" spans="1:13" ht="15" customHeight="1" x14ac:dyDescent="0.2">
      <c r="A10619" t="s">
        <v>36931</v>
      </c>
      <c r="B10619" t="s">
        <v>36932</v>
      </c>
      <c r="C10619" t="str">
        <f t="shared" si="750"/>
        <v>picturatus –a –um</v>
      </c>
      <c r="D10619" t="str">
        <f t="shared" si="752"/>
        <v>picturatus</v>
      </c>
      <c r="E10619" t="s">
        <v>36933</v>
      </c>
      <c r="F10619" t="s">
        <v>36934</v>
      </c>
      <c r="G10619" t="s">
        <v>61</v>
      </c>
      <c r="H10619">
        <v>1</v>
      </c>
      <c r="I10619">
        <v>0</v>
      </c>
      <c r="J10619">
        <v>0</v>
      </c>
      <c r="K10619">
        <v>0</v>
      </c>
      <c r="L10619" t="s">
        <v>36</v>
      </c>
      <c r="M10619" t="str">
        <f t="shared" si="751"/>
        <v>http://logeion.uchicago.edu/index.html#picturatus</v>
      </c>
    </row>
    <row r="10620" spans="1:13" ht="15" customHeight="1" x14ac:dyDescent="0.2">
      <c r="A10620" t="s">
        <v>36935</v>
      </c>
      <c r="B10620" t="s">
        <v>36936</v>
      </c>
      <c r="C10620" t="str">
        <f t="shared" si="750"/>
        <v>pictus –a –um</v>
      </c>
      <c r="D10620" t="str">
        <f t="shared" si="752"/>
        <v>pictus</v>
      </c>
      <c r="E10620" t="s">
        <v>36937</v>
      </c>
      <c r="F10620" t="s">
        <v>36938</v>
      </c>
      <c r="G10620" t="s">
        <v>61</v>
      </c>
      <c r="H10620">
        <v>1</v>
      </c>
      <c r="I10620">
        <v>0</v>
      </c>
      <c r="J10620">
        <v>0</v>
      </c>
      <c r="K10620">
        <v>0</v>
      </c>
      <c r="L10620" t="s">
        <v>36</v>
      </c>
      <c r="M10620" t="str">
        <f t="shared" si="751"/>
        <v>http://logeion.uchicago.edu/index.html#pictus</v>
      </c>
    </row>
    <row r="10621" spans="1:13" ht="15" customHeight="1" x14ac:dyDescent="0.2">
      <c r="A10621" t="s">
        <v>36940</v>
      </c>
      <c r="B10621" t="s">
        <v>36941</v>
      </c>
      <c r="C10621" t="str">
        <f t="shared" si="750"/>
        <v>Picus –i m.</v>
      </c>
      <c r="D10621" t="str">
        <f t="shared" si="752"/>
        <v>Picus</v>
      </c>
      <c r="E10621" t="s">
        <v>36942</v>
      </c>
      <c r="F10621" t="s">
        <v>36943</v>
      </c>
      <c r="G10621" t="s">
        <v>21</v>
      </c>
      <c r="H10621">
        <v>2</v>
      </c>
      <c r="I10621">
        <v>0</v>
      </c>
      <c r="J10621">
        <v>0</v>
      </c>
      <c r="K10621">
        <v>1</v>
      </c>
      <c r="L10621" t="s">
        <v>19</v>
      </c>
      <c r="M10621" t="str">
        <f t="shared" si="751"/>
        <v>http://logeion.uchicago.edu/index.html#Picus</v>
      </c>
    </row>
    <row r="10622" spans="1:13" ht="15" customHeight="1" x14ac:dyDescent="0.2">
      <c r="A10622" t="s">
        <v>36944</v>
      </c>
      <c r="B10622" t="s">
        <v>36945</v>
      </c>
      <c r="C10622" t="str">
        <f t="shared" si="750"/>
        <v>Pieris –idos f.</v>
      </c>
      <c r="D10622" t="str">
        <f t="shared" si="752"/>
        <v>Pieris</v>
      </c>
      <c r="E10622" t="s">
        <v>36946</v>
      </c>
      <c r="F10622" t="s">
        <v>36947</v>
      </c>
      <c r="G10622" t="s">
        <v>346</v>
      </c>
      <c r="H10622">
        <v>6</v>
      </c>
      <c r="I10622">
        <v>0</v>
      </c>
      <c r="J10622">
        <v>0</v>
      </c>
      <c r="K10622">
        <v>1</v>
      </c>
      <c r="L10622" t="s">
        <v>19</v>
      </c>
      <c r="M10622" t="str">
        <f t="shared" si="751"/>
        <v>http://logeion.uchicago.edu/index.html#Pieris</v>
      </c>
    </row>
    <row r="10623" spans="1:13" ht="15" customHeight="1" x14ac:dyDescent="0.2">
      <c r="A10623" t="s">
        <v>55481</v>
      </c>
      <c r="B10623" t="s">
        <v>55737</v>
      </c>
      <c r="C10623" t="str">
        <f t="shared" si="750"/>
        <v>Pierius –a –um</v>
      </c>
      <c r="D10623" t="str">
        <f t="shared" si="752"/>
        <v>Pierius</v>
      </c>
      <c r="E10623" t="s">
        <v>55482</v>
      </c>
      <c r="F10623" t="s">
        <v>55482</v>
      </c>
      <c r="G10623" t="s">
        <v>61</v>
      </c>
      <c r="H10623">
        <v>1</v>
      </c>
      <c r="K10623">
        <v>1</v>
      </c>
      <c r="L10623" t="s">
        <v>36</v>
      </c>
      <c r="M10623" t="str">
        <f t="shared" si="751"/>
        <v>http://logeion.uchicago.edu/index.html#Pierius</v>
      </c>
    </row>
    <row r="10624" spans="1:13" ht="15" customHeight="1" x14ac:dyDescent="0.2">
      <c r="A10624" t="s">
        <v>36948</v>
      </c>
      <c r="B10624" t="s">
        <v>36949</v>
      </c>
      <c r="C10624" t="str">
        <f t="shared" si="750"/>
        <v>pietas pietatis f.</v>
      </c>
      <c r="D10624" t="str">
        <f t="shared" si="752"/>
        <v>pietas</v>
      </c>
      <c r="E10624" t="s">
        <v>36950</v>
      </c>
      <c r="F10624" t="s">
        <v>36951</v>
      </c>
      <c r="G10624" t="s">
        <v>29</v>
      </c>
      <c r="H10624">
        <v>3</v>
      </c>
      <c r="I10624">
        <v>0</v>
      </c>
      <c r="J10624">
        <v>0</v>
      </c>
      <c r="K10624">
        <v>0</v>
      </c>
      <c r="L10624" t="s">
        <v>19</v>
      </c>
      <c r="M10624" t="str">
        <f t="shared" si="751"/>
        <v>http://logeion.uchicago.edu/index.html#pietas</v>
      </c>
    </row>
    <row r="10625" spans="1:13" ht="15" customHeight="1" x14ac:dyDescent="0.2">
      <c r="A10625" t="s">
        <v>53688</v>
      </c>
      <c r="B10625" t="s">
        <v>53689</v>
      </c>
      <c r="C10625" t="str">
        <f t="shared" si="750"/>
        <v>pietaticultrix –icis f.</v>
      </c>
      <c r="D10625" t="str">
        <f t="shared" si="752"/>
        <v>pietaticultrix</v>
      </c>
      <c r="E10625" t="s">
        <v>53690</v>
      </c>
      <c r="F10625" t="s">
        <v>53690</v>
      </c>
      <c r="G10625" t="s">
        <v>29</v>
      </c>
      <c r="H10625">
        <v>3</v>
      </c>
      <c r="I10625">
        <v>0</v>
      </c>
      <c r="J10625">
        <v>0</v>
      </c>
      <c r="K10625">
        <v>0</v>
      </c>
      <c r="L10625" t="s">
        <v>19</v>
      </c>
      <c r="M10625" t="str">
        <f t="shared" si="751"/>
        <v>http://logeion.uchicago.edu/index.html#pietaticultrix</v>
      </c>
    </row>
    <row r="10626" spans="1:13" ht="15" customHeight="1" x14ac:dyDescent="0.2">
      <c r="A10626" t="s">
        <v>36952</v>
      </c>
      <c r="B10626" t="s">
        <v>36953</v>
      </c>
      <c r="C10626" t="str">
        <f t="shared" si="750"/>
        <v>piger pigra pigrum</v>
      </c>
      <c r="D10626" t="str">
        <f t="shared" si="752"/>
        <v>piger</v>
      </c>
      <c r="E10626" t="s">
        <v>22622</v>
      </c>
      <c r="F10626" t="s">
        <v>22622</v>
      </c>
      <c r="G10626" t="s">
        <v>61</v>
      </c>
      <c r="H10626">
        <v>1</v>
      </c>
      <c r="I10626">
        <v>0</v>
      </c>
      <c r="J10626">
        <v>0</v>
      </c>
      <c r="K10626">
        <v>0</v>
      </c>
      <c r="L10626" t="s">
        <v>36</v>
      </c>
      <c r="M10626" t="str">
        <f t="shared" si="751"/>
        <v>http://logeion.uchicago.edu/index.html#piger</v>
      </c>
    </row>
    <row r="10627" spans="1:13" ht="15" customHeight="1" x14ac:dyDescent="0.2">
      <c r="A10627" t="s">
        <v>36954</v>
      </c>
      <c r="B10627" t="s">
        <v>36955</v>
      </c>
      <c r="C10627" t="str">
        <f t="shared" si="750"/>
        <v>piget pigere piguit pigitum est</v>
      </c>
      <c r="D10627" t="str">
        <f t="shared" si="752"/>
        <v>piget</v>
      </c>
      <c r="E10627" t="s">
        <v>36956</v>
      </c>
      <c r="F10627" t="s">
        <v>36957</v>
      </c>
      <c r="G10627" t="s">
        <v>95</v>
      </c>
      <c r="I10627">
        <v>2</v>
      </c>
      <c r="J10627">
        <v>0</v>
      </c>
      <c r="K10627">
        <v>0</v>
      </c>
      <c r="L10627" t="s">
        <v>24</v>
      </c>
      <c r="M10627" t="str">
        <f t="shared" si="751"/>
        <v>http://logeion.uchicago.edu/index.html#piget</v>
      </c>
    </row>
    <row r="10628" spans="1:13" ht="15" customHeight="1" x14ac:dyDescent="0.2">
      <c r="A10628" t="s">
        <v>36960</v>
      </c>
      <c r="B10628" t="s">
        <v>36961</v>
      </c>
      <c r="C10628" t="str">
        <f t="shared" si="750"/>
        <v>pignus –oris n.</v>
      </c>
      <c r="D10628" t="str">
        <f t="shared" si="752"/>
        <v>pignus</v>
      </c>
      <c r="E10628" t="s">
        <v>36962</v>
      </c>
      <c r="F10628" t="s">
        <v>36963</v>
      </c>
      <c r="G10628" t="s">
        <v>29</v>
      </c>
      <c r="H10628">
        <v>3</v>
      </c>
      <c r="I10628">
        <v>0</v>
      </c>
      <c r="J10628">
        <v>0</v>
      </c>
      <c r="K10628">
        <v>0</v>
      </c>
      <c r="L10628" t="s">
        <v>19</v>
      </c>
      <c r="M10628" t="str">
        <f t="shared" si="751"/>
        <v>http://logeion.uchicago.edu/index.html#pignus</v>
      </c>
    </row>
    <row r="10629" spans="1:13" ht="15" customHeight="1" x14ac:dyDescent="0.2">
      <c r="A10629" t="s">
        <v>36965</v>
      </c>
      <c r="B10629" t="s">
        <v>36966</v>
      </c>
      <c r="C10629" t="str">
        <f t="shared" si="750"/>
        <v>pigritia –ae or pigrities –ei f.</v>
      </c>
      <c r="D10629" t="str">
        <f t="shared" si="752"/>
        <v>pigritia</v>
      </c>
      <c r="E10629" t="s">
        <v>36967</v>
      </c>
      <c r="F10629" t="s">
        <v>36968</v>
      </c>
      <c r="G10629" t="s">
        <v>76</v>
      </c>
      <c r="H10629">
        <v>1</v>
      </c>
      <c r="I10629">
        <v>0</v>
      </c>
      <c r="J10629">
        <v>0</v>
      </c>
      <c r="K10629">
        <v>0</v>
      </c>
      <c r="L10629" t="s">
        <v>19</v>
      </c>
      <c r="M10629" t="str">
        <f t="shared" si="751"/>
        <v>http://logeion.uchicago.edu/index.html#pigritia</v>
      </c>
    </row>
    <row r="10630" spans="1:13" ht="15" customHeight="1" x14ac:dyDescent="0.2">
      <c r="A10630" t="s">
        <v>36969</v>
      </c>
      <c r="B10630" t="s">
        <v>36970</v>
      </c>
      <c r="C10630" t="str">
        <f t="shared" si="750"/>
        <v>pigritus –a –um (?)</v>
      </c>
      <c r="D10630" t="str">
        <f t="shared" si="752"/>
        <v>pigritus</v>
      </c>
      <c r="E10630" t="s">
        <v>36971</v>
      </c>
      <c r="F10630" t="s">
        <v>36971</v>
      </c>
      <c r="G10630" t="s">
        <v>61</v>
      </c>
      <c r="H10630">
        <v>1</v>
      </c>
      <c r="I10630">
        <v>0</v>
      </c>
      <c r="J10630">
        <v>0</v>
      </c>
      <c r="K10630">
        <v>0</v>
      </c>
      <c r="L10630" t="s">
        <v>36</v>
      </c>
      <c r="M10630" t="str">
        <f t="shared" si="751"/>
        <v>http://logeion.uchicago.edu/index.html#pigritus</v>
      </c>
    </row>
    <row r="10631" spans="1:13" ht="15" customHeight="1" x14ac:dyDescent="0.2">
      <c r="A10631" t="s">
        <v>36973</v>
      </c>
      <c r="B10631" t="s">
        <v>36974</v>
      </c>
      <c r="C10631" t="str">
        <f t="shared" si="750"/>
        <v>pila –ae f.</v>
      </c>
      <c r="D10631" t="str">
        <f t="shared" si="752"/>
        <v>pila</v>
      </c>
      <c r="E10631" t="s">
        <v>36975</v>
      </c>
      <c r="F10631" t="s">
        <v>36976</v>
      </c>
      <c r="G10631" t="s">
        <v>76</v>
      </c>
      <c r="H10631">
        <v>1</v>
      </c>
      <c r="I10631">
        <v>0</v>
      </c>
      <c r="J10631">
        <v>0</v>
      </c>
      <c r="K10631">
        <v>0</v>
      </c>
      <c r="L10631" t="s">
        <v>19</v>
      </c>
      <c r="M10631" t="str">
        <f t="shared" si="751"/>
        <v>http://logeion.uchicago.edu/index.html#pila</v>
      </c>
    </row>
    <row r="10632" spans="1:13" ht="15" customHeight="1" x14ac:dyDescent="0.2">
      <c r="A10632" t="s">
        <v>36977</v>
      </c>
      <c r="B10632" t="s">
        <v>36974</v>
      </c>
      <c r="C10632" t="str">
        <f t="shared" si="750"/>
        <v>pila –ae f.</v>
      </c>
      <c r="D10632" t="str">
        <f t="shared" si="752"/>
        <v>pila</v>
      </c>
      <c r="E10632" t="s">
        <v>36978</v>
      </c>
      <c r="F10632" t="s">
        <v>36978</v>
      </c>
      <c r="G10632" t="s">
        <v>76</v>
      </c>
      <c r="H10632">
        <v>1</v>
      </c>
      <c r="I10632">
        <v>0</v>
      </c>
      <c r="J10632">
        <v>0</v>
      </c>
      <c r="K10632">
        <v>0</v>
      </c>
      <c r="L10632" t="s">
        <v>19</v>
      </c>
      <c r="M10632" t="str">
        <f t="shared" si="751"/>
        <v>http://logeion.uchicago.edu/index.html#pila</v>
      </c>
    </row>
    <row r="10633" spans="1:13" ht="15" customHeight="1" x14ac:dyDescent="0.2">
      <c r="A10633" t="s">
        <v>36979</v>
      </c>
      <c r="B10633" t="s">
        <v>36974</v>
      </c>
      <c r="C10633" t="str">
        <f t="shared" si="750"/>
        <v>pila –ae f.</v>
      </c>
      <c r="D10633" t="str">
        <f t="shared" si="752"/>
        <v>pila</v>
      </c>
      <c r="E10633" t="s">
        <v>36980</v>
      </c>
      <c r="F10633" t="s">
        <v>36980</v>
      </c>
      <c r="G10633" t="s">
        <v>76</v>
      </c>
      <c r="H10633">
        <v>1</v>
      </c>
      <c r="I10633">
        <v>0</v>
      </c>
      <c r="J10633">
        <v>0</v>
      </c>
      <c r="K10633">
        <v>0</v>
      </c>
      <c r="L10633" t="s">
        <v>19</v>
      </c>
      <c r="M10633" t="str">
        <f t="shared" si="751"/>
        <v>http://logeion.uchicago.edu/index.html#pila</v>
      </c>
    </row>
    <row r="10634" spans="1:13" ht="15" customHeight="1" x14ac:dyDescent="0.2">
      <c r="A10634" t="s">
        <v>36982</v>
      </c>
      <c r="B10634" t="s">
        <v>36983</v>
      </c>
      <c r="C10634" t="str">
        <f t="shared" si="750"/>
        <v>pilatus –a –um</v>
      </c>
      <c r="D10634" t="str">
        <f t="shared" si="752"/>
        <v>pilatus</v>
      </c>
      <c r="E10634" t="s">
        <v>36984</v>
      </c>
      <c r="F10634" t="s">
        <v>36985</v>
      </c>
      <c r="G10634" t="s">
        <v>61</v>
      </c>
      <c r="H10634">
        <v>1</v>
      </c>
      <c r="I10634">
        <v>0</v>
      </c>
      <c r="J10634">
        <v>0</v>
      </c>
      <c r="K10634">
        <v>0</v>
      </c>
      <c r="L10634" t="s">
        <v>36</v>
      </c>
      <c r="M10634" t="str">
        <f t="shared" si="751"/>
        <v>http://logeion.uchicago.edu/index.html#pilatus</v>
      </c>
    </row>
    <row r="10635" spans="1:13" ht="15" customHeight="1" x14ac:dyDescent="0.2">
      <c r="A10635" t="s">
        <v>36986</v>
      </c>
      <c r="B10635" t="s">
        <v>36987</v>
      </c>
      <c r="C10635" t="str">
        <f t="shared" si="750"/>
        <v>Pilatus –i m.</v>
      </c>
      <c r="D10635" t="str">
        <f t="shared" si="752"/>
        <v>Pilatus</v>
      </c>
      <c r="E10635" t="s">
        <v>36988</v>
      </c>
      <c r="F10635" t="s">
        <v>36989</v>
      </c>
      <c r="G10635" t="s">
        <v>21</v>
      </c>
      <c r="H10635">
        <v>2</v>
      </c>
      <c r="I10635">
        <v>0</v>
      </c>
      <c r="J10635">
        <v>0</v>
      </c>
      <c r="K10635">
        <v>1</v>
      </c>
      <c r="L10635" t="s">
        <v>19</v>
      </c>
      <c r="M10635" t="str">
        <f t="shared" si="751"/>
        <v>http://logeion.uchicago.edu/index.html#Pilatus</v>
      </c>
    </row>
    <row r="10636" spans="1:13" ht="15" customHeight="1" x14ac:dyDescent="0.2">
      <c r="A10636" t="s">
        <v>36993</v>
      </c>
      <c r="B10636" t="s">
        <v>36994</v>
      </c>
      <c r="C10636" t="str">
        <f t="shared" si="750"/>
        <v>pilentum –i n.</v>
      </c>
      <c r="D10636" t="str">
        <f t="shared" si="752"/>
        <v>pilentum</v>
      </c>
      <c r="E10636" t="s">
        <v>12501</v>
      </c>
      <c r="F10636" t="s">
        <v>36995</v>
      </c>
      <c r="G10636" t="s">
        <v>21</v>
      </c>
      <c r="H10636">
        <v>2</v>
      </c>
      <c r="I10636">
        <v>0</v>
      </c>
      <c r="J10636">
        <v>0</v>
      </c>
      <c r="K10636">
        <v>0</v>
      </c>
      <c r="L10636" t="s">
        <v>19</v>
      </c>
      <c r="M10636" t="str">
        <f t="shared" si="751"/>
        <v>http://logeion.uchicago.edu/index.html#pilentum</v>
      </c>
    </row>
    <row r="10637" spans="1:13" ht="15" customHeight="1" x14ac:dyDescent="0.2">
      <c r="A10637" t="s">
        <v>36990</v>
      </c>
      <c r="B10637" t="s">
        <v>36991</v>
      </c>
      <c r="C10637" t="str">
        <f t="shared" si="750"/>
        <v>pilleatus –a –um</v>
      </c>
      <c r="D10637" t="str">
        <f t="shared" si="752"/>
        <v>pilleatus</v>
      </c>
      <c r="E10637" t="s">
        <v>36992</v>
      </c>
      <c r="F10637" t="s">
        <v>36992</v>
      </c>
      <c r="G10637" t="s">
        <v>61</v>
      </c>
      <c r="H10637">
        <v>1</v>
      </c>
      <c r="I10637">
        <v>0</v>
      </c>
      <c r="J10637">
        <v>0</v>
      </c>
      <c r="K10637">
        <v>0</v>
      </c>
      <c r="L10637" t="s">
        <v>36</v>
      </c>
      <c r="M10637" t="str">
        <f t="shared" si="751"/>
        <v>http://logeion.uchicago.edu/index.html#pilleatus</v>
      </c>
    </row>
    <row r="10638" spans="1:13" ht="15" customHeight="1" x14ac:dyDescent="0.2">
      <c r="A10638" t="s">
        <v>53691</v>
      </c>
      <c r="B10638" t="s">
        <v>36991</v>
      </c>
      <c r="C10638" t="str">
        <f t="shared" si="750"/>
        <v>pilleatus –a –um</v>
      </c>
      <c r="D10638" t="str">
        <f t="shared" si="752"/>
        <v>pilleatus</v>
      </c>
      <c r="E10638" t="s">
        <v>53692</v>
      </c>
      <c r="F10638" t="s">
        <v>53692</v>
      </c>
      <c r="G10638" t="s">
        <v>61</v>
      </c>
      <c r="H10638">
        <v>1</v>
      </c>
      <c r="I10638">
        <v>0</v>
      </c>
      <c r="J10638">
        <v>0</v>
      </c>
      <c r="K10638">
        <v>0</v>
      </c>
      <c r="L10638" t="s">
        <v>36</v>
      </c>
      <c r="M10638" t="str">
        <f t="shared" si="751"/>
        <v>http://logeion.uchicago.edu/index.html#pilleatus</v>
      </c>
    </row>
    <row r="10639" spans="1:13" ht="15" customHeight="1" x14ac:dyDescent="0.2">
      <c r="A10639" t="s">
        <v>36997</v>
      </c>
      <c r="B10639" t="s">
        <v>36998</v>
      </c>
      <c r="C10639" t="str">
        <f t="shared" si="750"/>
        <v>pilleus –i m. or pilleum –i n.</v>
      </c>
      <c r="D10639" t="str">
        <f t="shared" ref="D10639:D10670" si="753">IF(ISBLANK(B10639),0,LEFT( C10639, FIND( " ", C10639 ) - 1 ))</f>
        <v>pilleus</v>
      </c>
      <c r="E10639" t="s">
        <v>36999</v>
      </c>
      <c r="F10639" t="s">
        <v>36999</v>
      </c>
      <c r="G10639" t="s">
        <v>21</v>
      </c>
      <c r="H10639">
        <v>2</v>
      </c>
      <c r="I10639">
        <v>0</v>
      </c>
      <c r="J10639">
        <v>0</v>
      </c>
      <c r="K10639">
        <v>0</v>
      </c>
      <c r="L10639" t="s">
        <v>19</v>
      </c>
      <c r="M10639" t="str">
        <f t="shared" si="751"/>
        <v>http://logeion.uchicago.edu/index.html#pilleus</v>
      </c>
    </row>
    <row r="10640" spans="1:13" ht="15" customHeight="1" x14ac:dyDescent="0.2">
      <c r="A10640" t="s">
        <v>37001</v>
      </c>
      <c r="B10640" t="s">
        <v>54335</v>
      </c>
      <c r="C10640" t="str">
        <f t="shared" si="750"/>
        <v>pilo pilare</v>
      </c>
      <c r="D10640" t="str">
        <f t="shared" si="753"/>
        <v>pilo</v>
      </c>
      <c r="E10640" t="s">
        <v>55484</v>
      </c>
      <c r="F10640" t="s">
        <v>55483</v>
      </c>
      <c r="G10640" t="s">
        <v>23</v>
      </c>
      <c r="I10640">
        <v>1</v>
      </c>
      <c r="J10640">
        <v>0</v>
      </c>
      <c r="K10640">
        <v>0</v>
      </c>
      <c r="L10640" t="s">
        <v>24</v>
      </c>
      <c r="M10640" t="str">
        <f t="shared" si="751"/>
        <v>http://logeion.uchicago.edu/index.html#pilo</v>
      </c>
    </row>
    <row r="10641" spans="1:13" ht="15" customHeight="1" x14ac:dyDescent="0.2">
      <c r="A10641" t="s">
        <v>37003</v>
      </c>
      <c r="B10641" t="s">
        <v>37004</v>
      </c>
      <c r="C10641" t="str">
        <f t="shared" si="750"/>
        <v>pilosus –a –um</v>
      </c>
      <c r="D10641" t="str">
        <f t="shared" si="753"/>
        <v>pilosus</v>
      </c>
      <c r="E10641" t="s">
        <v>9690</v>
      </c>
      <c r="F10641" t="s">
        <v>37005</v>
      </c>
      <c r="G10641" t="s">
        <v>61</v>
      </c>
      <c r="H10641">
        <v>1</v>
      </c>
      <c r="I10641">
        <v>0</v>
      </c>
      <c r="J10641">
        <v>0</v>
      </c>
      <c r="K10641">
        <v>0</v>
      </c>
      <c r="L10641" t="s">
        <v>36</v>
      </c>
      <c r="M10641" t="str">
        <f t="shared" si="751"/>
        <v>http://logeion.uchicago.edu/index.html#pilosus</v>
      </c>
    </row>
    <row r="10642" spans="1:13" ht="15" customHeight="1" x14ac:dyDescent="0.2">
      <c r="A10642" t="s">
        <v>37006</v>
      </c>
      <c r="B10642" t="s">
        <v>37007</v>
      </c>
      <c r="C10642" t="str">
        <f t="shared" si="750"/>
        <v>pilum –i n.</v>
      </c>
      <c r="D10642" t="str">
        <f t="shared" si="753"/>
        <v>pilum</v>
      </c>
      <c r="E10642" t="s">
        <v>37008</v>
      </c>
      <c r="F10642" t="s">
        <v>37008</v>
      </c>
      <c r="G10642" t="s">
        <v>21</v>
      </c>
      <c r="H10642">
        <v>2</v>
      </c>
      <c r="I10642">
        <v>0</v>
      </c>
      <c r="J10642">
        <v>0</v>
      </c>
      <c r="K10642">
        <v>0</v>
      </c>
      <c r="L10642" t="s">
        <v>19</v>
      </c>
      <c r="M10642" t="str">
        <f t="shared" si="751"/>
        <v>http://logeion.uchicago.edu/index.html#pilum</v>
      </c>
    </row>
    <row r="10643" spans="1:13" ht="15" customHeight="1" x14ac:dyDescent="0.2">
      <c r="A10643" t="s">
        <v>37010</v>
      </c>
      <c r="B10643" t="s">
        <v>37011</v>
      </c>
      <c r="C10643" t="str">
        <f t="shared" si="750"/>
        <v>Pilumnus –i m.</v>
      </c>
      <c r="D10643" t="str">
        <f t="shared" si="753"/>
        <v>Pilumnus</v>
      </c>
      <c r="E10643" t="s">
        <v>37012</v>
      </c>
      <c r="F10643" t="s">
        <v>37013</v>
      </c>
      <c r="G10643" t="s">
        <v>21</v>
      </c>
      <c r="H10643">
        <v>2</v>
      </c>
      <c r="I10643">
        <v>0</v>
      </c>
      <c r="J10643">
        <v>0</v>
      </c>
      <c r="K10643">
        <v>1</v>
      </c>
      <c r="L10643" t="s">
        <v>19</v>
      </c>
      <c r="M10643" t="str">
        <f t="shared" si="751"/>
        <v>http://logeion.uchicago.edu/index.html#Pilumnus</v>
      </c>
    </row>
    <row r="10644" spans="1:13" ht="15" customHeight="1" x14ac:dyDescent="0.2">
      <c r="A10644" t="s">
        <v>37014</v>
      </c>
      <c r="B10644" t="s">
        <v>37015</v>
      </c>
      <c r="C10644" t="str">
        <f t="shared" ref="C10644:C10707" si="754">SUBSTITUTE(SUBSTITUTE(SUBSTITUTE(SUBSTITUTE(SUBSTITUTE(SUBSTITUTE(SUBSTITUTE(SUBSTITUTE(SUBSTITUTE(SUBSTITUTE(SUBSTITUTE(B10644, "ā", "a"), "ē", "e"), "ī", "i"), "ō", "o"), "ū", "u"), "ȳ", "y"), "Ā", "A"), "Ē", "E"), "Ī", "I"), "Ō", "O"), "Ū", "U")</f>
        <v>pilus –i m.</v>
      </c>
      <c r="D10644" t="str">
        <f t="shared" si="753"/>
        <v>pilus</v>
      </c>
      <c r="E10644" t="s">
        <v>37016</v>
      </c>
      <c r="F10644" t="s">
        <v>37016</v>
      </c>
      <c r="G10644" t="s">
        <v>21</v>
      </c>
      <c r="H10644">
        <v>2</v>
      </c>
      <c r="I10644">
        <v>0</v>
      </c>
      <c r="J10644">
        <v>0</v>
      </c>
      <c r="K10644">
        <v>0</v>
      </c>
      <c r="L10644" t="s">
        <v>19</v>
      </c>
      <c r="M10644" t="str">
        <f t="shared" si="751"/>
        <v>http://logeion.uchicago.edu/index.html#pilus</v>
      </c>
    </row>
    <row r="10645" spans="1:13" ht="15" customHeight="1" x14ac:dyDescent="0.2">
      <c r="A10645" t="s">
        <v>37017</v>
      </c>
      <c r="B10645" t="s">
        <v>37018</v>
      </c>
      <c r="C10645" t="str">
        <f t="shared" si="754"/>
        <v>pilus –i m.</v>
      </c>
      <c r="D10645" t="str">
        <f t="shared" si="753"/>
        <v>pilus</v>
      </c>
      <c r="E10645" t="s">
        <v>37019</v>
      </c>
      <c r="F10645" t="s">
        <v>57467</v>
      </c>
      <c r="G10645" t="s">
        <v>21</v>
      </c>
      <c r="H10645">
        <v>2</v>
      </c>
      <c r="I10645">
        <v>0</v>
      </c>
      <c r="J10645">
        <v>0</v>
      </c>
      <c r="K10645">
        <v>0</v>
      </c>
      <c r="L10645" t="s">
        <v>19</v>
      </c>
      <c r="M10645" t="str">
        <f t="shared" si="751"/>
        <v>http://logeion.uchicago.edu/index.html#pilus</v>
      </c>
    </row>
    <row r="10646" spans="1:13" ht="15" customHeight="1" x14ac:dyDescent="0.2">
      <c r="A10646" t="s">
        <v>37020</v>
      </c>
      <c r="B10646" t="s">
        <v>59758</v>
      </c>
      <c r="C10646" t="str">
        <f t="shared" si="754"/>
        <v xml:space="preserve">pinacotheca –ae f. </v>
      </c>
      <c r="D10646" t="str">
        <f t="shared" si="753"/>
        <v>pinacotheca</v>
      </c>
      <c r="E10646" t="s">
        <v>59891</v>
      </c>
      <c r="F10646" t="s">
        <v>59891</v>
      </c>
      <c r="G10646" t="s">
        <v>346</v>
      </c>
      <c r="H10646">
        <v>6</v>
      </c>
      <c r="I10646">
        <v>0</v>
      </c>
      <c r="J10646">
        <v>0</v>
      </c>
      <c r="K10646">
        <v>0</v>
      </c>
      <c r="L10646" t="s">
        <v>19</v>
      </c>
      <c r="M10646" t="str">
        <f t="shared" si="751"/>
        <v>http://logeion.uchicago.edu/index.html#pinacotheca</v>
      </c>
    </row>
    <row r="10647" spans="1:13" ht="15" customHeight="1" x14ac:dyDescent="0.2">
      <c r="A10647" t="s">
        <v>37021</v>
      </c>
      <c r="B10647" t="s">
        <v>37022</v>
      </c>
      <c r="C10647" t="str">
        <f t="shared" si="754"/>
        <v>Pinarius –a –um</v>
      </c>
      <c r="D10647" t="str">
        <f t="shared" si="753"/>
        <v>Pinarius</v>
      </c>
      <c r="E10647" t="s">
        <v>37023</v>
      </c>
      <c r="F10647" t="s">
        <v>37024</v>
      </c>
      <c r="G10647" t="s">
        <v>61</v>
      </c>
      <c r="H10647">
        <v>1</v>
      </c>
      <c r="I10647">
        <v>0</v>
      </c>
      <c r="J10647">
        <v>0</v>
      </c>
      <c r="K10647">
        <v>1</v>
      </c>
      <c r="L10647" t="s">
        <v>36</v>
      </c>
      <c r="M10647" t="str">
        <f t="shared" si="751"/>
        <v>http://logeion.uchicago.edu/index.html#Pinarius</v>
      </c>
    </row>
    <row r="10648" spans="1:13" ht="15" customHeight="1" x14ac:dyDescent="0.2">
      <c r="A10648" t="s">
        <v>37025</v>
      </c>
      <c r="B10648" t="s">
        <v>37026</v>
      </c>
      <c r="C10648" t="str">
        <f t="shared" si="754"/>
        <v>Pinarius –ii m.</v>
      </c>
      <c r="D10648" t="str">
        <f t="shared" si="753"/>
        <v>Pinarius</v>
      </c>
      <c r="E10648" t="s">
        <v>37027</v>
      </c>
      <c r="F10648" t="s">
        <v>37028</v>
      </c>
      <c r="G10648" t="s">
        <v>21</v>
      </c>
      <c r="H10648">
        <v>2</v>
      </c>
      <c r="I10648">
        <v>0</v>
      </c>
      <c r="J10648">
        <v>0</v>
      </c>
      <c r="K10648">
        <v>1</v>
      </c>
      <c r="L10648" t="s">
        <v>19</v>
      </c>
      <c r="M10648" t="str">
        <f t="shared" si="751"/>
        <v>http://logeion.uchicago.edu/index.html#Pinarius</v>
      </c>
    </row>
    <row r="10649" spans="1:13" ht="15" customHeight="1" x14ac:dyDescent="0.2">
      <c r="A10649" t="s">
        <v>55081</v>
      </c>
      <c r="B10649" t="s">
        <v>55710</v>
      </c>
      <c r="C10649" t="str">
        <f t="shared" si="754"/>
        <v>Pindarus –i m.</v>
      </c>
      <c r="D10649" t="str">
        <f t="shared" si="753"/>
        <v>Pindarus</v>
      </c>
      <c r="E10649" t="s">
        <v>55083</v>
      </c>
      <c r="F10649" t="s">
        <v>55082</v>
      </c>
      <c r="G10649" t="s">
        <v>21</v>
      </c>
      <c r="H10649">
        <v>2</v>
      </c>
      <c r="I10649">
        <v>0</v>
      </c>
      <c r="J10649">
        <v>0</v>
      </c>
      <c r="K10649">
        <v>1</v>
      </c>
      <c r="L10649" t="s">
        <v>19</v>
      </c>
      <c r="M10649" t="str">
        <f t="shared" si="751"/>
        <v>http://logeion.uchicago.edu/index.html#Pindarus</v>
      </c>
    </row>
    <row r="10650" spans="1:13" ht="15" customHeight="1" x14ac:dyDescent="0.2">
      <c r="A10650" t="s">
        <v>37030</v>
      </c>
      <c r="B10650" t="s">
        <v>37031</v>
      </c>
      <c r="C10650" t="str">
        <f t="shared" si="754"/>
        <v>Pindus or –os –i m.</v>
      </c>
      <c r="D10650" t="str">
        <f t="shared" si="753"/>
        <v>Pindus</v>
      </c>
      <c r="E10650" t="s">
        <v>37032</v>
      </c>
      <c r="F10650" t="s">
        <v>37032</v>
      </c>
      <c r="G10650" t="s">
        <v>21</v>
      </c>
      <c r="H10650">
        <v>2</v>
      </c>
      <c r="I10650">
        <v>0</v>
      </c>
      <c r="J10650">
        <v>0</v>
      </c>
      <c r="K10650">
        <v>1</v>
      </c>
      <c r="L10650" t="s">
        <v>19</v>
      </c>
      <c r="M10650" t="str">
        <f t="shared" si="751"/>
        <v>http://logeion.uchicago.edu/index.html#Pindus</v>
      </c>
    </row>
    <row r="10651" spans="1:13" ht="15" customHeight="1" x14ac:dyDescent="0.2">
      <c r="A10651" t="s">
        <v>37033</v>
      </c>
      <c r="B10651" t="s">
        <v>37034</v>
      </c>
      <c r="C10651" t="str">
        <f t="shared" si="754"/>
        <v>pinetum –i n.</v>
      </c>
      <c r="D10651" t="str">
        <f t="shared" si="753"/>
        <v>pinetum</v>
      </c>
      <c r="E10651" t="s">
        <v>37035</v>
      </c>
      <c r="F10651" t="s">
        <v>37035</v>
      </c>
      <c r="G10651" t="s">
        <v>21</v>
      </c>
      <c r="H10651">
        <v>2</v>
      </c>
      <c r="I10651">
        <v>0</v>
      </c>
      <c r="J10651">
        <v>0</v>
      </c>
      <c r="K10651">
        <v>0</v>
      </c>
      <c r="L10651" t="s">
        <v>19</v>
      </c>
      <c r="M10651" t="str">
        <f t="shared" si="751"/>
        <v>http://logeion.uchicago.edu/index.html#pinetum</v>
      </c>
    </row>
    <row r="10652" spans="1:13" ht="15" customHeight="1" x14ac:dyDescent="0.2">
      <c r="A10652" t="s">
        <v>37036</v>
      </c>
      <c r="B10652" t="s">
        <v>37037</v>
      </c>
      <c r="C10652" t="str">
        <f t="shared" si="754"/>
        <v>pineus –a –um</v>
      </c>
      <c r="D10652" t="str">
        <f t="shared" si="753"/>
        <v>pineus</v>
      </c>
      <c r="E10652" t="s">
        <v>37038</v>
      </c>
      <c r="F10652" t="s">
        <v>37039</v>
      </c>
      <c r="G10652" t="s">
        <v>61</v>
      </c>
      <c r="H10652">
        <v>1</v>
      </c>
      <c r="I10652">
        <v>0</v>
      </c>
      <c r="J10652">
        <v>0</v>
      </c>
      <c r="K10652">
        <v>0</v>
      </c>
      <c r="L10652" t="s">
        <v>36</v>
      </c>
      <c r="M10652" t="str">
        <f t="shared" si="751"/>
        <v>http://logeion.uchicago.edu/index.html#pineus</v>
      </c>
    </row>
    <row r="10653" spans="1:13" ht="15" customHeight="1" x14ac:dyDescent="0.2">
      <c r="A10653" t="s">
        <v>37040</v>
      </c>
      <c r="B10653" t="s">
        <v>37041</v>
      </c>
      <c r="C10653" t="str">
        <f t="shared" si="754"/>
        <v>pingo pingere pinxi pictus</v>
      </c>
      <c r="D10653" t="str">
        <f t="shared" si="753"/>
        <v>pingo</v>
      </c>
      <c r="E10653" t="s">
        <v>37042</v>
      </c>
      <c r="F10653" t="s">
        <v>37043</v>
      </c>
      <c r="G10653" t="s">
        <v>66</v>
      </c>
      <c r="I10653">
        <v>3</v>
      </c>
      <c r="J10653">
        <v>0</v>
      </c>
      <c r="K10653">
        <v>0</v>
      </c>
      <c r="L10653" t="s">
        <v>24</v>
      </c>
      <c r="M10653" t="str">
        <f t="shared" si="751"/>
        <v>http://logeion.uchicago.edu/index.html#pingo</v>
      </c>
    </row>
    <row r="10654" spans="1:13" ht="15" customHeight="1" x14ac:dyDescent="0.2">
      <c r="A10654" t="s">
        <v>37044</v>
      </c>
      <c r="B10654" t="s">
        <v>37045</v>
      </c>
      <c r="C10654" t="str">
        <f t="shared" si="754"/>
        <v>pingue –is –n.</v>
      </c>
      <c r="D10654" t="str">
        <f t="shared" si="753"/>
        <v>pingue</v>
      </c>
      <c r="E10654" t="s">
        <v>37046</v>
      </c>
      <c r="F10654" t="s">
        <v>37046</v>
      </c>
      <c r="G10654" t="s">
        <v>29</v>
      </c>
      <c r="H10654">
        <v>3</v>
      </c>
      <c r="I10654">
        <v>0</v>
      </c>
      <c r="J10654">
        <v>0</v>
      </c>
      <c r="K10654">
        <v>0</v>
      </c>
      <c r="L10654" t="s">
        <v>19</v>
      </c>
      <c r="M10654" t="str">
        <f t="shared" si="751"/>
        <v>http://logeion.uchicago.edu/index.html#pingue</v>
      </c>
    </row>
    <row r="10655" spans="1:13" ht="15" customHeight="1" x14ac:dyDescent="0.2">
      <c r="A10655" t="s">
        <v>37047</v>
      </c>
      <c r="B10655" t="s">
        <v>37048</v>
      </c>
      <c r="C10655" t="str">
        <f t="shared" si="754"/>
        <v>pinguesco pinguescere — —</v>
      </c>
      <c r="D10655" t="str">
        <f t="shared" si="753"/>
        <v>pinguesco</v>
      </c>
      <c r="E10655" t="s">
        <v>37049</v>
      </c>
      <c r="F10655" t="s">
        <v>37050</v>
      </c>
      <c r="G10655" t="s">
        <v>66</v>
      </c>
      <c r="I10655">
        <v>3</v>
      </c>
      <c r="J10655">
        <v>0</v>
      </c>
      <c r="K10655">
        <v>0</v>
      </c>
      <c r="L10655" t="s">
        <v>24</v>
      </c>
      <c r="M10655" t="str">
        <f t="shared" si="751"/>
        <v>http://logeion.uchicago.edu/index.html#pinguesco</v>
      </c>
    </row>
    <row r="10656" spans="1:13" ht="15" customHeight="1" x14ac:dyDescent="0.2">
      <c r="A10656" t="s">
        <v>37051</v>
      </c>
      <c r="B10656" t="s">
        <v>37052</v>
      </c>
      <c r="C10656" t="str">
        <f t="shared" si="754"/>
        <v>pinguis pingue</v>
      </c>
      <c r="D10656" t="str">
        <f t="shared" si="753"/>
        <v>pinguis</v>
      </c>
      <c r="E10656" t="s">
        <v>37053</v>
      </c>
      <c r="F10656" t="s">
        <v>37054</v>
      </c>
      <c r="G10656" t="s">
        <v>155</v>
      </c>
      <c r="H10656">
        <v>3</v>
      </c>
      <c r="I10656">
        <v>0</v>
      </c>
      <c r="J10656">
        <v>0</v>
      </c>
      <c r="K10656">
        <v>0</v>
      </c>
      <c r="L10656" t="s">
        <v>36</v>
      </c>
      <c r="M10656" t="str">
        <f t="shared" si="751"/>
        <v>http://logeion.uchicago.edu/index.html#pinguis</v>
      </c>
    </row>
    <row r="10657" spans="1:13" ht="15" customHeight="1" x14ac:dyDescent="0.2">
      <c r="A10657" t="s">
        <v>37056</v>
      </c>
      <c r="B10657" t="s">
        <v>37057</v>
      </c>
      <c r="C10657" t="str">
        <f t="shared" si="754"/>
        <v>pinifer –era –erum</v>
      </c>
      <c r="D10657" t="str">
        <f t="shared" si="753"/>
        <v>pinifer</v>
      </c>
      <c r="E10657" t="s">
        <v>37058</v>
      </c>
      <c r="F10657" t="s">
        <v>37059</v>
      </c>
      <c r="G10657" t="s">
        <v>61</v>
      </c>
      <c r="H10657">
        <v>1</v>
      </c>
      <c r="I10657">
        <v>0</v>
      </c>
      <c r="J10657">
        <v>0</v>
      </c>
      <c r="K10657">
        <v>0</v>
      </c>
      <c r="L10657" t="s">
        <v>36</v>
      </c>
      <c r="M10657" t="str">
        <f t="shared" si="751"/>
        <v>http://logeion.uchicago.edu/index.html#pinifer</v>
      </c>
    </row>
    <row r="10658" spans="1:13" ht="15" customHeight="1" x14ac:dyDescent="0.2">
      <c r="A10658" t="s">
        <v>37060</v>
      </c>
      <c r="B10658" t="s">
        <v>37061</v>
      </c>
      <c r="C10658" t="str">
        <f t="shared" si="754"/>
        <v>pinna –ae f.</v>
      </c>
      <c r="D10658" t="str">
        <f t="shared" si="753"/>
        <v>pinna</v>
      </c>
      <c r="E10658" t="s">
        <v>37062</v>
      </c>
      <c r="F10658" t="s">
        <v>37062</v>
      </c>
      <c r="G10658" t="s">
        <v>76</v>
      </c>
      <c r="H10658">
        <v>1</v>
      </c>
      <c r="I10658">
        <v>0</v>
      </c>
      <c r="J10658">
        <v>0</v>
      </c>
      <c r="K10658">
        <v>0</v>
      </c>
      <c r="L10658" t="s">
        <v>19</v>
      </c>
      <c r="M10658" t="str">
        <f t="shared" si="751"/>
        <v>http://logeion.uchicago.edu/index.html#pinna</v>
      </c>
    </row>
    <row r="10659" spans="1:13" ht="15" customHeight="1" x14ac:dyDescent="0.2">
      <c r="A10659" t="s">
        <v>37067</v>
      </c>
      <c r="B10659" t="s">
        <v>37068</v>
      </c>
      <c r="C10659" t="str">
        <f t="shared" si="754"/>
        <v>pinta pintae f.; dim. Pintula</v>
      </c>
      <c r="D10659" t="str">
        <f t="shared" si="753"/>
        <v>pinta</v>
      </c>
      <c r="E10659" t="s">
        <v>37069</v>
      </c>
      <c r="F10659" t="s">
        <v>37069</v>
      </c>
      <c r="G10659" t="s">
        <v>76</v>
      </c>
      <c r="H10659">
        <v>1</v>
      </c>
      <c r="I10659">
        <v>0</v>
      </c>
      <c r="J10659">
        <v>0</v>
      </c>
      <c r="K10659">
        <v>0</v>
      </c>
      <c r="L10659" t="s">
        <v>19</v>
      </c>
      <c r="M10659" t="str">
        <f t="shared" ref="M10659:M10722" si="755">"http://logeion.uchicago.edu/index.html#"&amp;D10659</f>
        <v>http://logeion.uchicago.edu/index.html#pinta</v>
      </c>
    </row>
    <row r="10660" spans="1:13" ht="15" customHeight="1" x14ac:dyDescent="0.2">
      <c r="A10660" t="s">
        <v>37070</v>
      </c>
      <c r="B10660" t="s">
        <v>37071</v>
      </c>
      <c r="C10660" t="str">
        <f t="shared" si="754"/>
        <v>pinus –us or –i</v>
      </c>
      <c r="D10660" t="str">
        <f t="shared" si="753"/>
        <v>pinus</v>
      </c>
      <c r="E10660" t="s">
        <v>37072</v>
      </c>
      <c r="F10660" t="s">
        <v>37073</v>
      </c>
      <c r="G10660" t="s">
        <v>43</v>
      </c>
      <c r="H10660">
        <v>6</v>
      </c>
      <c r="I10660">
        <v>0</v>
      </c>
      <c r="J10660">
        <v>0</v>
      </c>
      <c r="K10660">
        <v>0</v>
      </c>
      <c r="L10660" t="s">
        <v>19</v>
      </c>
      <c r="M10660" t="str">
        <f t="shared" si="755"/>
        <v>http://logeion.uchicago.edu/index.html#pinus</v>
      </c>
    </row>
    <row r="10661" spans="1:13" ht="15" customHeight="1" x14ac:dyDescent="0.2">
      <c r="A10661" t="s">
        <v>37074</v>
      </c>
      <c r="B10661" t="s">
        <v>37075</v>
      </c>
      <c r="C10661" t="str">
        <f t="shared" si="754"/>
        <v>pio piare piavi piatus</v>
      </c>
      <c r="D10661" t="str">
        <f t="shared" si="753"/>
        <v>pio</v>
      </c>
      <c r="E10661" t="s">
        <v>37076</v>
      </c>
      <c r="F10661" t="s">
        <v>37077</v>
      </c>
      <c r="G10661" t="s">
        <v>23</v>
      </c>
      <c r="I10661">
        <v>1</v>
      </c>
      <c r="J10661">
        <v>0</v>
      </c>
      <c r="K10661">
        <v>0</v>
      </c>
      <c r="L10661" t="s">
        <v>24</v>
      </c>
      <c r="M10661" t="str">
        <f t="shared" si="755"/>
        <v>http://logeion.uchicago.edu/index.html#pio</v>
      </c>
    </row>
    <row r="10662" spans="1:13" ht="15" customHeight="1" x14ac:dyDescent="0.2">
      <c r="A10662" t="s">
        <v>37079</v>
      </c>
      <c r="B10662" t="s">
        <v>54299</v>
      </c>
      <c r="C10662" t="str">
        <f t="shared" si="754"/>
        <v>piper eris n</v>
      </c>
      <c r="D10662" t="str">
        <f t="shared" si="753"/>
        <v>piper</v>
      </c>
      <c r="E10662" t="s">
        <v>54196</v>
      </c>
      <c r="F10662" t="s">
        <v>54196</v>
      </c>
      <c r="G10662" t="s">
        <v>29</v>
      </c>
      <c r="H10662">
        <v>3</v>
      </c>
      <c r="I10662">
        <v>0</v>
      </c>
      <c r="J10662">
        <v>0</v>
      </c>
      <c r="K10662">
        <v>0</v>
      </c>
      <c r="L10662" t="s">
        <v>19</v>
      </c>
      <c r="M10662" t="str">
        <f t="shared" si="755"/>
        <v>http://logeion.uchicago.edu/index.html#piper</v>
      </c>
    </row>
    <row r="10663" spans="1:13" ht="15" customHeight="1" x14ac:dyDescent="0.2">
      <c r="A10663" t="s">
        <v>53693</v>
      </c>
      <c r="B10663" t="s">
        <v>53694</v>
      </c>
      <c r="C10663" t="str">
        <f t="shared" si="754"/>
        <v>piperatus –a –um</v>
      </c>
      <c r="D10663" t="str">
        <f t="shared" si="753"/>
        <v>piperatus</v>
      </c>
      <c r="E10663" t="s">
        <v>53695</v>
      </c>
      <c r="F10663" t="s">
        <v>53695</v>
      </c>
      <c r="G10663" t="s">
        <v>61</v>
      </c>
      <c r="H10663">
        <v>1</v>
      </c>
      <c r="I10663">
        <v>0</v>
      </c>
      <c r="J10663">
        <v>0</v>
      </c>
      <c r="K10663">
        <v>0</v>
      </c>
      <c r="L10663" t="s">
        <v>36</v>
      </c>
      <c r="M10663" t="str">
        <f t="shared" si="755"/>
        <v>http://logeion.uchicago.edu/index.html#piperatus</v>
      </c>
    </row>
    <row r="10664" spans="1:13" ht="15" customHeight="1" x14ac:dyDescent="0.2">
      <c r="A10664" t="s">
        <v>37081</v>
      </c>
      <c r="B10664" t="s">
        <v>37082</v>
      </c>
      <c r="C10664" t="str">
        <f t="shared" si="754"/>
        <v>pipio pipiare pipiavi pipiatus</v>
      </c>
      <c r="D10664" t="str">
        <f t="shared" si="753"/>
        <v>pipio</v>
      </c>
      <c r="E10664" t="s">
        <v>37083</v>
      </c>
      <c r="F10664" t="s">
        <v>37084</v>
      </c>
      <c r="G10664" t="s">
        <v>23</v>
      </c>
      <c r="I10664">
        <v>1</v>
      </c>
      <c r="J10664">
        <v>0</v>
      </c>
      <c r="K10664">
        <v>0</v>
      </c>
      <c r="L10664" t="s">
        <v>24</v>
      </c>
      <c r="M10664" t="str">
        <f t="shared" si="755"/>
        <v>http://logeion.uchicago.edu/index.html#pipio</v>
      </c>
    </row>
    <row r="10665" spans="1:13" ht="15" customHeight="1" x14ac:dyDescent="0.2">
      <c r="A10665" t="s">
        <v>37086</v>
      </c>
      <c r="B10665" t="s">
        <v>37087</v>
      </c>
      <c r="C10665" t="str">
        <f t="shared" si="754"/>
        <v>Pipleius –a –um</v>
      </c>
      <c r="D10665" t="str">
        <f t="shared" si="753"/>
        <v>Pipleius</v>
      </c>
      <c r="E10665" t="s">
        <v>37088</v>
      </c>
      <c r="F10665" t="s">
        <v>37089</v>
      </c>
      <c r="G10665" t="s">
        <v>61</v>
      </c>
      <c r="H10665">
        <v>1</v>
      </c>
      <c r="I10665">
        <v>0</v>
      </c>
      <c r="J10665">
        <v>0</v>
      </c>
      <c r="K10665">
        <v>1</v>
      </c>
      <c r="L10665" t="s">
        <v>36</v>
      </c>
      <c r="M10665" t="str">
        <f t="shared" si="755"/>
        <v>http://logeion.uchicago.edu/index.html#Pipleius</v>
      </c>
    </row>
    <row r="10666" spans="1:13" ht="15" customHeight="1" x14ac:dyDescent="0.2">
      <c r="A10666" t="s">
        <v>37093</v>
      </c>
      <c r="B10666" t="s">
        <v>37094</v>
      </c>
      <c r="C10666" t="str">
        <f t="shared" si="754"/>
        <v>Pippinus –i m.</v>
      </c>
      <c r="D10666" t="str">
        <f t="shared" si="753"/>
        <v>Pippinus</v>
      </c>
      <c r="E10666" t="s">
        <v>37095</v>
      </c>
      <c r="F10666" t="s">
        <v>37096</v>
      </c>
      <c r="G10666" t="s">
        <v>21</v>
      </c>
      <c r="H10666">
        <v>2</v>
      </c>
      <c r="I10666">
        <v>0</v>
      </c>
      <c r="J10666">
        <v>0</v>
      </c>
      <c r="K10666">
        <v>1</v>
      </c>
      <c r="L10666" t="s">
        <v>19</v>
      </c>
      <c r="M10666" t="str">
        <f t="shared" si="755"/>
        <v>http://logeion.uchicago.edu/index.html#Pippinus</v>
      </c>
    </row>
    <row r="10667" spans="1:13" ht="15" customHeight="1" x14ac:dyDescent="0.2">
      <c r="A10667" t="s">
        <v>37097</v>
      </c>
      <c r="B10667" t="s">
        <v>37098</v>
      </c>
      <c r="C10667" t="str">
        <f t="shared" si="754"/>
        <v>Piraeus –i m.</v>
      </c>
      <c r="D10667" t="str">
        <f t="shared" si="753"/>
        <v>Piraeus</v>
      </c>
      <c r="E10667" t="s">
        <v>37099</v>
      </c>
      <c r="F10667" t="s">
        <v>37099</v>
      </c>
      <c r="G10667" t="s">
        <v>21</v>
      </c>
      <c r="H10667">
        <v>2</v>
      </c>
      <c r="I10667">
        <v>0</v>
      </c>
      <c r="J10667">
        <v>0</v>
      </c>
      <c r="K10667">
        <v>1</v>
      </c>
      <c r="L10667" t="s">
        <v>19</v>
      </c>
      <c r="M10667" t="str">
        <f t="shared" si="755"/>
        <v>http://logeion.uchicago.edu/index.html#Piraeus</v>
      </c>
    </row>
    <row r="10668" spans="1:13" ht="15" customHeight="1" x14ac:dyDescent="0.2">
      <c r="A10668" t="s">
        <v>37103</v>
      </c>
      <c r="B10668" t="s">
        <v>37104</v>
      </c>
      <c r="C10668" t="str">
        <f t="shared" si="754"/>
        <v>pirata piratae f.</v>
      </c>
      <c r="D10668" t="str">
        <f t="shared" si="753"/>
        <v>pirata</v>
      </c>
      <c r="E10668" t="s">
        <v>37105</v>
      </c>
      <c r="F10668" t="s">
        <v>37105</v>
      </c>
      <c r="G10668" t="s">
        <v>76</v>
      </c>
      <c r="H10668">
        <v>1</v>
      </c>
      <c r="I10668">
        <v>0</v>
      </c>
      <c r="J10668">
        <v>0</v>
      </c>
      <c r="K10668">
        <v>0</v>
      </c>
      <c r="L10668" t="s">
        <v>19</v>
      </c>
      <c r="M10668" t="str">
        <f t="shared" si="755"/>
        <v>http://logeion.uchicago.edu/index.html#pirata</v>
      </c>
    </row>
    <row r="10669" spans="1:13" ht="15" customHeight="1" x14ac:dyDescent="0.2">
      <c r="A10669" t="s">
        <v>37106</v>
      </c>
      <c r="B10669" t="s">
        <v>37107</v>
      </c>
      <c r="C10669" t="str">
        <f t="shared" si="754"/>
        <v>piratica –ae f.</v>
      </c>
      <c r="D10669" t="str">
        <f t="shared" si="753"/>
        <v>piratica</v>
      </c>
      <c r="E10669" t="s">
        <v>37108</v>
      </c>
      <c r="F10669" t="s">
        <v>37108</v>
      </c>
      <c r="G10669" t="s">
        <v>76</v>
      </c>
      <c r="H10669">
        <v>1</v>
      </c>
      <c r="I10669">
        <v>0</v>
      </c>
      <c r="J10669">
        <v>0</v>
      </c>
      <c r="K10669">
        <v>0</v>
      </c>
      <c r="L10669" t="s">
        <v>19</v>
      </c>
      <c r="M10669" t="str">
        <f t="shared" si="755"/>
        <v>http://logeion.uchicago.edu/index.html#piratica</v>
      </c>
    </row>
    <row r="10670" spans="1:13" ht="15" customHeight="1" x14ac:dyDescent="0.2">
      <c r="A10670" t="s">
        <v>37109</v>
      </c>
      <c r="B10670" t="s">
        <v>37110</v>
      </c>
      <c r="C10670" t="str">
        <f t="shared" si="754"/>
        <v>piraticus –a –um</v>
      </c>
      <c r="D10670" t="str">
        <f t="shared" si="753"/>
        <v>piraticus</v>
      </c>
      <c r="E10670" t="s">
        <v>37111</v>
      </c>
      <c r="F10670" t="s">
        <v>37112</v>
      </c>
      <c r="G10670" t="s">
        <v>61</v>
      </c>
      <c r="H10670">
        <v>1</v>
      </c>
      <c r="I10670">
        <v>0</v>
      </c>
      <c r="J10670">
        <v>0</v>
      </c>
      <c r="K10670">
        <v>0</v>
      </c>
      <c r="L10670" t="s">
        <v>36</v>
      </c>
      <c r="M10670" t="str">
        <f t="shared" si="755"/>
        <v>http://logeion.uchicago.edu/index.html#piraticus</v>
      </c>
    </row>
    <row r="10671" spans="1:13" ht="15" customHeight="1" x14ac:dyDescent="0.2">
      <c r="A10671" t="s">
        <v>37113</v>
      </c>
      <c r="B10671" t="s">
        <v>37114</v>
      </c>
      <c r="C10671" t="str">
        <f t="shared" si="754"/>
        <v>Pirithous –i m.</v>
      </c>
      <c r="D10671" t="str">
        <f t="shared" ref="D10671:D10702" si="756">IF(ISBLANK(B10671),0,LEFT( C10671, FIND( " ", C10671 ) - 1 ))</f>
        <v>Pirithous</v>
      </c>
      <c r="E10671" t="s">
        <v>37115</v>
      </c>
      <c r="F10671" t="s">
        <v>37116</v>
      </c>
      <c r="G10671" t="s">
        <v>21</v>
      </c>
      <c r="H10671">
        <v>2</v>
      </c>
      <c r="I10671">
        <v>0</v>
      </c>
      <c r="J10671">
        <v>0</v>
      </c>
      <c r="K10671">
        <v>1</v>
      </c>
      <c r="L10671" t="s">
        <v>19</v>
      </c>
      <c r="M10671" t="str">
        <f t="shared" si="755"/>
        <v>http://logeion.uchicago.edu/index.html#Pirithous</v>
      </c>
    </row>
    <row r="10672" spans="1:13" ht="15" customHeight="1" x14ac:dyDescent="0.2">
      <c r="A10672" t="s">
        <v>60507</v>
      </c>
      <c r="B10672" t="s">
        <v>60611</v>
      </c>
      <c r="C10672" t="str">
        <f t="shared" si="754"/>
        <v>Pirous –i m.</v>
      </c>
      <c r="D10672" t="str">
        <f t="shared" si="756"/>
        <v>Pirous</v>
      </c>
      <c r="E10672" t="s">
        <v>60761</v>
      </c>
      <c r="F10672" t="s">
        <v>60747</v>
      </c>
      <c r="G10672" t="s">
        <v>43</v>
      </c>
      <c r="H10672">
        <v>6</v>
      </c>
      <c r="K10672">
        <v>1</v>
      </c>
      <c r="L10672" t="s">
        <v>19</v>
      </c>
      <c r="M10672" t="str">
        <f t="shared" si="755"/>
        <v>http://logeion.uchicago.edu/index.html#Pirous</v>
      </c>
    </row>
    <row r="10673" spans="1:13" ht="15" customHeight="1" x14ac:dyDescent="0.2">
      <c r="A10673" t="s">
        <v>37117</v>
      </c>
      <c r="B10673" t="s">
        <v>37118</v>
      </c>
      <c r="C10673" t="str">
        <f t="shared" si="754"/>
        <v xml:space="preserve">pirum –i n. </v>
      </c>
      <c r="D10673" t="str">
        <f t="shared" si="756"/>
        <v>pirum</v>
      </c>
      <c r="E10673" t="s">
        <v>37119</v>
      </c>
      <c r="F10673" t="s">
        <v>37119</v>
      </c>
      <c r="G10673" t="s">
        <v>21</v>
      </c>
      <c r="H10673">
        <v>2</v>
      </c>
      <c r="I10673">
        <v>0</v>
      </c>
      <c r="J10673">
        <v>0</v>
      </c>
      <c r="K10673">
        <v>0</v>
      </c>
      <c r="L10673" t="s">
        <v>19</v>
      </c>
      <c r="M10673" t="str">
        <f t="shared" si="755"/>
        <v>http://logeion.uchicago.edu/index.html#pirum</v>
      </c>
    </row>
    <row r="10674" spans="1:13" ht="15" customHeight="1" x14ac:dyDescent="0.2">
      <c r="A10674" t="s">
        <v>37120</v>
      </c>
      <c r="B10674" t="s">
        <v>37121</v>
      </c>
      <c r="C10674" t="str">
        <f t="shared" si="754"/>
        <v xml:space="preserve">pirus –i f. </v>
      </c>
      <c r="D10674" t="str">
        <f t="shared" si="756"/>
        <v>pirus</v>
      </c>
      <c r="E10674" t="s">
        <v>37122</v>
      </c>
      <c r="F10674" t="s">
        <v>37122</v>
      </c>
      <c r="G10674" t="s">
        <v>21</v>
      </c>
      <c r="H10674">
        <v>2</v>
      </c>
      <c r="I10674">
        <v>0</v>
      </c>
      <c r="J10674">
        <v>0</v>
      </c>
      <c r="K10674">
        <v>0</v>
      </c>
      <c r="L10674" t="s">
        <v>19</v>
      </c>
      <c r="M10674" t="str">
        <f t="shared" si="755"/>
        <v>http://logeion.uchicago.edu/index.html#pirus</v>
      </c>
    </row>
    <row r="10675" spans="1:13" ht="15" customHeight="1" x14ac:dyDescent="0.2">
      <c r="A10675" t="s">
        <v>37123</v>
      </c>
      <c r="B10675" t="s">
        <v>37124</v>
      </c>
      <c r="C10675" t="str">
        <f t="shared" si="754"/>
        <v xml:space="preserve">Pirustae –arum m. </v>
      </c>
      <c r="D10675" t="str">
        <f t="shared" si="756"/>
        <v>Pirustae</v>
      </c>
      <c r="E10675" t="s">
        <v>37125</v>
      </c>
      <c r="F10675" t="s">
        <v>37125</v>
      </c>
      <c r="G10675" t="s">
        <v>76</v>
      </c>
      <c r="H10675">
        <v>1</v>
      </c>
      <c r="I10675">
        <v>0</v>
      </c>
      <c r="J10675">
        <v>0</v>
      </c>
      <c r="K10675">
        <v>1</v>
      </c>
      <c r="L10675" t="s">
        <v>19</v>
      </c>
      <c r="M10675" t="str">
        <f t="shared" si="755"/>
        <v>http://logeion.uchicago.edu/index.html#Pirustae</v>
      </c>
    </row>
    <row r="10676" spans="1:13" ht="15" customHeight="1" x14ac:dyDescent="0.2">
      <c r="A10676" t="s">
        <v>37126</v>
      </c>
      <c r="B10676" t="s">
        <v>37127</v>
      </c>
      <c r="C10676" t="str">
        <f t="shared" si="754"/>
        <v>Pisa –ae f.</v>
      </c>
      <c r="D10676" t="str">
        <f t="shared" si="756"/>
        <v>Pisa</v>
      </c>
      <c r="E10676" t="s">
        <v>37128</v>
      </c>
      <c r="F10676" t="s">
        <v>37129</v>
      </c>
      <c r="G10676" t="s">
        <v>76</v>
      </c>
      <c r="H10676">
        <v>1</v>
      </c>
      <c r="K10676">
        <v>1</v>
      </c>
      <c r="L10676" t="s">
        <v>19</v>
      </c>
      <c r="M10676" t="str">
        <f t="shared" si="755"/>
        <v>http://logeion.uchicago.edu/index.html#Pisa</v>
      </c>
    </row>
    <row r="10677" spans="1:13" ht="15" customHeight="1" x14ac:dyDescent="0.2">
      <c r="A10677" t="s">
        <v>37130</v>
      </c>
      <c r="B10677" t="s">
        <v>37131</v>
      </c>
      <c r="C10677" t="str">
        <f t="shared" si="754"/>
        <v>Pisae –arum f.</v>
      </c>
      <c r="D10677" t="str">
        <f t="shared" si="756"/>
        <v>Pisae</v>
      </c>
      <c r="E10677" t="s">
        <v>37132</v>
      </c>
      <c r="F10677" t="s">
        <v>37133</v>
      </c>
      <c r="G10677" t="s">
        <v>76</v>
      </c>
      <c r="H10677">
        <v>1</v>
      </c>
      <c r="I10677">
        <v>0</v>
      </c>
      <c r="J10677">
        <v>0</v>
      </c>
      <c r="K10677">
        <v>1</v>
      </c>
      <c r="L10677" t="s">
        <v>19</v>
      </c>
      <c r="M10677" t="str">
        <f t="shared" si="755"/>
        <v>http://logeion.uchicago.edu/index.html#Pisae</v>
      </c>
    </row>
    <row r="10678" spans="1:13" ht="15" customHeight="1" x14ac:dyDescent="0.2">
      <c r="A10678" t="s">
        <v>60508</v>
      </c>
      <c r="B10678" t="s">
        <v>60646</v>
      </c>
      <c r="C10678" t="str">
        <f t="shared" si="754"/>
        <v>Pisander –i m.</v>
      </c>
      <c r="D10678" t="str">
        <f t="shared" si="756"/>
        <v>Pisander</v>
      </c>
      <c r="E10678" t="s">
        <v>60509</v>
      </c>
      <c r="F10678" t="s">
        <v>60713</v>
      </c>
      <c r="G10678" t="s">
        <v>21</v>
      </c>
      <c r="H10678">
        <v>2</v>
      </c>
      <c r="K10678">
        <v>1</v>
      </c>
      <c r="L10678" t="s">
        <v>19</v>
      </c>
      <c r="M10678" t="str">
        <f t="shared" si="755"/>
        <v>http://logeion.uchicago.edu/index.html#Pisander</v>
      </c>
    </row>
    <row r="10679" spans="1:13" ht="15" customHeight="1" x14ac:dyDescent="0.2">
      <c r="A10679" t="s">
        <v>37135</v>
      </c>
      <c r="B10679" t="s">
        <v>37136</v>
      </c>
      <c r="C10679" t="str">
        <f t="shared" si="754"/>
        <v>Pisaurum –i n.</v>
      </c>
      <c r="D10679" t="str">
        <f t="shared" si="756"/>
        <v>Pisaurum</v>
      </c>
      <c r="E10679" t="s">
        <v>37137</v>
      </c>
      <c r="F10679" t="s">
        <v>37138</v>
      </c>
      <c r="G10679" t="s">
        <v>21</v>
      </c>
      <c r="H10679">
        <v>2</v>
      </c>
      <c r="I10679">
        <v>0</v>
      </c>
      <c r="J10679">
        <v>0</v>
      </c>
      <c r="K10679">
        <v>1</v>
      </c>
      <c r="L10679" t="s">
        <v>19</v>
      </c>
      <c r="M10679" t="str">
        <f t="shared" si="755"/>
        <v>http://logeion.uchicago.edu/index.html#Pisaurum</v>
      </c>
    </row>
    <row r="10680" spans="1:13" ht="15" customHeight="1" x14ac:dyDescent="0.2">
      <c r="A10680" t="s">
        <v>37140</v>
      </c>
      <c r="B10680" t="s">
        <v>37141</v>
      </c>
      <c r="C10680" t="str">
        <f t="shared" si="754"/>
        <v>piscator –oris m.</v>
      </c>
      <c r="D10680" t="str">
        <f t="shared" si="756"/>
        <v>piscator</v>
      </c>
      <c r="E10680" t="s">
        <v>37142</v>
      </c>
      <c r="F10680" t="s">
        <v>37142</v>
      </c>
      <c r="G10680" t="s">
        <v>29</v>
      </c>
      <c r="H10680">
        <v>3</v>
      </c>
      <c r="I10680">
        <v>0</v>
      </c>
      <c r="J10680">
        <v>0</v>
      </c>
      <c r="K10680">
        <v>0</v>
      </c>
      <c r="L10680" t="s">
        <v>19</v>
      </c>
      <c r="M10680" t="str">
        <f t="shared" si="755"/>
        <v>http://logeion.uchicago.edu/index.html#piscator</v>
      </c>
    </row>
    <row r="10681" spans="1:13" ht="15" customHeight="1" x14ac:dyDescent="0.2">
      <c r="A10681" t="s">
        <v>37143</v>
      </c>
      <c r="B10681" t="s">
        <v>59759</v>
      </c>
      <c r="C10681" t="str">
        <f t="shared" si="754"/>
        <v xml:space="preserve">piscatorius –a –um </v>
      </c>
      <c r="D10681" t="str">
        <f t="shared" si="756"/>
        <v>piscatorius</v>
      </c>
      <c r="E10681" t="s">
        <v>59760</v>
      </c>
      <c r="F10681" t="s">
        <v>59760</v>
      </c>
      <c r="G10681" t="s">
        <v>61</v>
      </c>
      <c r="H10681">
        <v>1</v>
      </c>
      <c r="I10681">
        <v>0</v>
      </c>
      <c r="J10681">
        <v>0</v>
      </c>
      <c r="K10681">
        <v>0</v>
      </c>
      <c r="L10681" t="s">
        <v>36</v>
      </c>
      <c r="M10681" t="str">
        <f t="shared" si="755"/>
        <v>http://logeion.uchicago.edu/index.html#piscatorius</v>
      </c>
    </row>
    <row r="10682" spans="1:13" ht="15" customHeight="1" x14ac:dyDescent="0.2">
      <c r="A10682" t="s">
        <v>37145</v>
      </c>
      <c r="B10682" t="s">
        <v>54396</v>
      </c>
      <c r="C10682" t="str">
        <f t="shared" si="754"/>
        <v xml:space="preserve">pisciculus –i m. </v>
      </c>
      <c r="D10682" t="str">
        <f t="shared" si="756"/>
        <v>pisciculus</v>
      </c>
      <c r="E10682" t="s">
        <v>54197</v>
      </c>
      <c r="F10682" t="s">
        <v>54197</v>
      </c>
      <c r="G10682" t="s">
        <v>21</v>
      </c>
      <c r="H10682">
        <v>2</v>
      </c>
      <c r="I10682">
        <v>0</v>
      </c>
      <c r="J10682">
        <v>0</v>
      </c>
      <c r="K10682">
        <v>0</v>
      </c>
      <c r="L10682" t="s">
        <v>19</v>
      </c>
      <c r="M10682" t="str">
        <f t="shared" si="755"/>
        <v>http://logeion.uchicago.edu/index.html#pisciculus</v>
      </c>
    </row>
    <row r="10683" spans="1:13" ht="15" customHeight="1" x14ac:dyDescent="0.2">
      <c r="A10683" t="s">
        <v>37146</v>
      </c>
      <c r="B10683" t="s">
        <v>37147</v>
      </c>
      <c r="C10683" t="str">
        <f t="shared" si="754"/>
        <v>piscina –ae f.</v>
      </c>
      <c r="D10683" t="str">
        <f t="shared" si="756"/>
        <v>piscina</v>
      </c>
      <c r="E10683" t="s">
        <v>37148</v>
      </c>
      <c r="F10683" t="s">
        <v>37148</v>
      </c>
      <c r="G10683" t="s">
        <v>76</v>
      </c>
      <c r="H10683">
        <v>1</v>
      </c>
      <c r="I10683">
        <v>0</v>
      </c>
      <c r="J10683">
        <v>0</v>
      </c>
      <c r="K10683">
        <v>0</v>
      </c>
      <c r="L10683" t="s">
        <v>19</v>
      </c>
      <c r="M10683" t="str">
        <f t="shared" si="755"/>
        <v>http://logeion.uchicago.edu/index.html#piscina</v>
      </c>
    </row>
    <row r="10684" spans="1:13" ht="15" customHeight="1" x14ac:dyDescent="0.2">
      <c r="A10684" t="s">
        <v>37152</v>
      </c>
      <c r="B10684" t="s">
        <v>37153</v>
      </c>
      <c r="C10684" t="str">
        <f t="shared" si="754"/>
        <v>piscis –is m.</v>
      </c>
      <c r="D10684" t="str">
        <f t="shared" si="756"/>
        <v>piscis</v>
      </c>
      <c r="E10684" t="s">
        <v>37154</v>
      </c>
      <c r="F10684" t="s">
        <v>37154</v>
      </c>
      <c r="G10684" t="s">
        <v>29</v>
      </c>
      <c r="H10684">
        <v>3</v>
      </c>
      <c r="K10684">
        <v>1</v>
      </c>
      <c r="L10684" t="s">
        <v>19</v>
      </c>
      <c r="M10684" t="str">
        <f t="shared" si="755"/>
        <v>http://logeion.uchicago.edu/index.html#piscis</v>
      </c>
    </row>
    <row r="10685" spans="1:13" ht="15" customHeight="1" x14ac:dyDescent="0.2">
      <c r="A10685" t="s">
        <v>37149</v>
      </c>
      <c r="B10685" t="s">
        <v>37150</v>
      </c>
      <c r="C10685" t="str">
        <f t="shared" si="754"/>
        <v>piscis piscis m.</v>
      </c>
      <c r="D10685" t="str">
        <f t="shared" si="756"/>
        <v>piscis</v>
      </c>
      <c r="E10685" t="s">
        <v>37151</v>
      </c>
      <c r="F10685" t="s">
        <v>37151</v>
      </c>
      <c r="G10685" t="s">
        <v>29</v>
      </c>
      <c r="H10685">
        <v>3</v>
      </c>
      <c r="I10685">
        <v>0</v>
      </c>
      <c r="J10685">
        <v>0</v>
      </c>
      <c r="K10685">
        <v>0</v>
      </c>
      <c r="L10685" t="s">
        <v>19</v>
      </c>
      <c r="M10685" t="str">
        <f t="shared" si="755"/>
        <v>http://logeion.uchicago.edu/index.html#piscis</v>
      </c>
    </row>
    <row r="10686" spans="1:13" ht="15" customHeight="1" x14ac:dyDescent="0.2">
      <c r="A10686" t="s">
        <v>37155</v>
      </c>
      <c r="B10686" t="s">
        <v>37156</v>
      </c>
      <c r="C10686" t="str">
        <f t="shared" si="754"/>
        <v xml:space="preserve">piscor –piscari </v>
      </c>
      <c r="D10686" t="str">
        <f t="shared" si="756"/>
        <v>piscor</v>
      </c>
      <c r="E10686" t="s">
        <v>37157</v>
      </c>
      <c r="F10686" t="s">
        <v>37157</v>
      </c>
      <c r="G10686" t="s">
        <v>170</v>
      </c>
      <c r="I10686">
        <v>1</v>
      </c>
      <c r="J10686">
        <v>0</v>
      </c>
      <c r="K10686">
        <v>0</v>
      </c>
      <c r="L10686" t="s">
        <v>24</v>
      </c>
      <c r="M10686" t="str">
        <f t="shared" si="755"/>
        <v>http://logeion.uchicago.edu/index.html#piscor</v>
      </c>
    </row>
    <row r="10687" spans="1:13" ht="15" customHeight="1" x14ac:dyDescent="0.2">
      <c r="A10687" t="s">
        <v>37158</v>
      </c>
      <c r="B10687" t="s">
        <v>37159</v>
      </c>
      <c r="C10687" t="str">
        <f t="shared" si="754"/>
        <v>piscosus –a –um</v>
      </c>
      <c r="D10687" t="str">
        <f t="shared" si="756"/>
        <v>piscosus</v>
      </c>
      <c r="E10687" t="s">
        <v>37160</v>
      </c>
      <c r="F10687" t="s">
        <v>37161</v>
      </c>
      <c r="G10687" t="s">
        <v>61</v>
      </c>
      <c r="H10687">
        <v>1</v>
      </c>
      <c r="I10687">
        <v>0</v>
      </c>
      <c r="J10687">
        <v>0</v>
      </c>
      <c r="K10687">
        <v>0</v>
      </c>
      <c r="L10687" t="s">
        <v>36</v>
      </c>
      <c r="M10687" t="str">
        <f t="shared" si="755"/>
        <v>http://logeion.uchicago.edu/index.html#piscosus</v>
      </c>
    </row>
    <row r="10688" spans="1:13" ht="15" customHeight="1" x14ac:dyDescent="0.2">
      <c r="A10688" t="s">
        <v>37163</v>
      </c>
      <c r="B10688" t="s">
        <v>37164</v>
      </c>
      <c r="C10688" t="str">
        <f t="shared" si="754"/>
        <v>Pisidia –ae f.</v>
      </c>
      <c r="D10688" t="str">
        <f t="shared" si="756"/>
        <v>Pisidia</v>
      </c>
      <c r="E10688" t="s">
        <v>37165</v>
      </c>
      <c r="F10688" t="s">
        <v>37166</v>
      </c>
      <c r="G10688" t="s">
        <v>76</v>
      </c>
      <c r="H10688">
        <v>1</v>
      </c>
      <c r="I10688">
        <v>0</v>
      </c>
      <c r="J10688">
        <v>0</v>
      </c>
      <c r="K10688">
        <v>1</v>
      </c>
      <c r="L10688" t="s">
        <v>19</v>
      </c>
      <c r="M10688" t="str">
        <f t="shared" si="755"/>
        <v>http://logeion.uchicago.edu/index.html#Pisidia</v>
      </c>
    </row>
    <row r="10689" spans="1:13" ht="15" customHeight="1" x14ac:dyDescent="0.2">
      <c r="A10689" t="s">
        <v>37168</v>
      </c>
      <c r="B10689" t="s">
        <v>37169</v>
      </c>
      <c r="C10689" t="str">
        <f t="shared" si="754"/>
        <v>Piso –onis m.</v>
      </c>
      <c r="D10689" t="str">
        <f t="shared" si="756"/>
        <v>Piso</v>
      </c>
      <c r="E10689" t="s">
        <v>37170</v>
      </c>
      <c r="F10689" t="s">
        <v>37171</v>
      </c>
      <c r="G10689" t="s">
        <v>29</v>
      </c>
      <c r="H10689">
        <v>3</v>
      </c>
      <c r="I10689">
        <v>0</v>
      </c>
      <c r="J10689">
        <v>0</v>
      </c>
      <c r="K10689">
        <v>1</v>
      </c>
      <c r="L10689" t="s">
        <v>19</v>
      </c>
      <c r="M10689" t="str">
        <f t="shared" si="755"/>
        <v>http://logeion.uchicago.edu/index.html#Piso</v>
      </c>
    </row>
    <row r="10690" spans="1:13" ht="15" customHeight="1" x14ac:dyDescent="0.2">
      <c r="A10690" t="s">
        <v>58068</v>
      </c>
      <c r="B10690" t="s">
        <v>58230</v>
      </c>
      <c r="C10690" t="str">
        <f t="shared" si="754"/>
        <v>Piste f.</v>
      </c>
      <c r="D10690" t="str">
        <f t="shared" si="756"/>
        <v>Piste</v>
      </c>
      <c r="E10690" t="s">
        <v>58294</v>
      </c>
      <c r="F10690" t="s">
        <v>58294</v>
      </c>
      <c r="G10690" t="s">
        <v>346</v>
      </c>
      <c r="H10690">
        <v>6</v>
      </c>
      <c r="K10690">
        <v>1</v>
      </c>
      <c r="L10690" t="s">
        <v>19</v>
      </c>
      <c r="M10690" t="str">
        <f t="shared" si="755"/>
        <v>http://logeion.uchicago.edu/index.html#Piste</v>
      </c>
    </row>
    <row r="10691" spans="1:13" ht="15" customHeight="1" x14ac:dyDescent="0.2">
      <c r="A10691" t="s">
        <v>37172</v>
      </c>
      <c r="B10691" t="s">
        <v>54300</v>
      </c>
      <c r="C10691" t="str">
        <f t="shared" si="754"/>
        <v>pistor oris m</v>
      </c>
      <c r="D10691" t="str">
        <f t="shared" si="756"/>
        <v>pistor</v>
      </c>
      <c r="E10691" t="s">
        <v>54198</v>
      </c>
      <c r="F10691" t="s">
        <v>54198</v>
      </c>
      <c r="G10691" t="s">
        <v>29</v>
      </c>
      <c r="H10691">
        <v>3</v>
      </c>
      <c r="I10691">
        <v>0</v>
      </c>
      <c r="J10691">
        <v>0</v>
      </c>
      <c r="K10691">
        <v>0</v>
      </c>
      <c r="L10691" t="s">
        <v>19</v>
      </c>
      <c r="M10691" t="str">
        <f t="shared" si="755"/>
        <v>http://logeion.uchicago.edu/index.html#pistor</v>
      </c>
    </row>
    <row r="10692" spans="1:13" ht="15" customHeight="1" x14ac:dyDescent="0.2">
      <c r="A10692" t="s">
        <v>60216</v>
      </c>
      <c r="B10692" t="s">
        <v>60327</v>
      </c>
      <c r="C10692" t="str">
        <f t="shared" si="754"/>
        <v>Pistoriensis –e</v>
      </c>
      <c r="D10692" t="str">
        <f t="shared" si="756"/>
        <v>Pistoriensis</v>
      </c>
      <c r="E10692" t="s">
        <v>60316</v>
      </c>
      <c r="F10692" t="s">
        <v>60315</v>
      </c>
      <c r="G10692" t="s">
        <v>536</v>
      </c>
      <c r="H10692">
        <v>3</v>
      </c>
      <c r="K10692">
        <v>1</v>
      </c>
      <c r="L10692" t="s">
        <v>36</v>
      </c>
      <c r="M10692" t="str">
        <f t="shared" si="755"/>
        <v>http://logeion.uchicago.edu/index.html#Pistoriensis</v>
      </c>
    </row>
    <row r="10693" spans="1:13" ht="15" customHeight="1" x14ac:dyDescent="0.2">
      <c r="A10693" t="s">
        <v>53696</v>
      </c>
      <c r="B10693" t="s">
        <v>53697</v>
      </c>
      <c r="C10693" t="str">
        <f t="shared" si="754"/>
        <v>pistorius –a –um</v>
      </c>
      <c r="D10693" t="str">
        <f t="shared" si="756"/>
        <v>pistorius</v>
      </c>
      <c r="E10693" t="s">
        <v>53698</v>
      </c>
      <c r="F10693" t="s">
        <v>53698</v>
      </c>
      <c r="G10693" t="s">
        <v>61</v>
      </c>
      <c r="H10693">
        <v>1</v>
      </c>
      <c r="I10693">
        <v>0</v>
      </c>
      <c r="J10693">
        <v>0</v>
      </c>
      <c r="K10693">
        <v>0</v>
      </c>
      <c r="L10693" t="s">
        <v>36</v>
      </c>
      <c r="M10693" t="str">
        <f t="shared" si="755"/>
        <v>http://logeion.uchicago.edu/index.html#pistorius</v>
      </c>
    </row>
    <row r="10694" spans="1:13" ht="15" customHeight="1" x14ac:dyDescent="0.2">
      <c r="A10694" t="s">
        <v>56356</v>
      </c>
      <c r="B10694" t="s">
        <v>56769</v>
      </c>
      <c r="C10694" t="str">
        <f t="shared" si="754"/>
        <v>pistrinensis –e</v>
      </c>
      <c r="D10694" t="str">
        <f t="shared" si="756"/>
        <v>pistrinensis</v>
      </c>
      <c r="E10694" t="s">
        <v>56768</v>
      </c>
      <c r="F10694" t="s">
        <v>56768</v>
      </c>
      <c r="G10694" t="s">
        <v>536</v>
      </c>
      <c r="H10694">
        <v>3</v>
      </c>
      <c r="L10694" t="s">
        <v>36</v>
      </c>
      <c r="M10694" t="str">
        <f t="shared" si="755"/>
        <v>http://logeion.uchicago.edu/index.html#pistrinensis</v>
      </c>
    </row>
    <row r="10695" spans="1:13" ht="15" customHeight="1" x14ac:dyDescent="0.2">
      <c r="A10695" t="s">
        <v>37173</v>
      </c>
      <c r="B10695" t="s">
        <v>37174</v>
      </c>
      <c r="C10695" t="str">
        <f t="shared" si="754"/>
        <v>pistrinum –i n.</v>
      </c>
      <c r="D10695" t="str">
        <f t="shared" si="756"/>
        <v>pistrinum</v>
      </c>
      <c r="E10695" t="s">
        <v>37175</v>
      </c>
      <c r="F10695" t="s">
        <v>37175</v>
      </c>
      <c r="G10695" t="s">
        <v>21</v>
      </c>
      <c r="H10695">
        <v>2</v>
      </c>
      <c r="I10695">
        <v>0</v>
      </c>
      <c r="J10695">
        <v>0</v>
      </c>
      <c r="K10695">
        <v>0</v>
      </c>
      <c r="L10695" t="s">
        <v>19</v>
      </c>
      <c r="M10695" t="str">
        <f t="shared" si="755"/>
        <v>http://logeion.uchicago.edu/index.html#pistrinum</v>
      </c>
    </row>
    <row r="10696" spans="1:13" ht="15" customHeight="1" x14ac:dyDescent="0.2">
      <c r="A10696" t="s">
        <v>37176</v>
      </c>
      <c r="B10696" t="s">
        <v>37177</v>
      </c>
      <c r="C10696" t="str">
        <f t="shared" si="754"/>
        <v>pistrix –icis f.</v>
      </c>
      <c r="D10696" t="str">
        <f t="shared" si="756"/>
        <v>pistrix</v>
      </c>
      <c r="E10696" t="s">
        <v>37178</v>
      </c>
      <c r="F10696" t="s">
        <v>37179</v>
      </c>
      <c r="G10696" t="s">
        <v>29</v>
      </c>
      <c r="H10696">
        <v>3</v>
      </c>
      <c r="I10696">
        <v>0</v>
      </c>
      <c r="J10696">
        <v>0</v>
      </c>
      <c r="K10696">
        <v>0</v>
      </c>
      <c r="L10696" t="s">
        <v>19</v>
      </c>
      <c r="M10696" t="str">
        <f t="shared" si="755"/>
        <v>http://logeion.uchicago.edu/index.html#pistrix</v>
      </c>
    </row>
    <row r="10697" spans="1:13" ht="15" customHeight="1" x14ac:dyDescent="0.2">
      <c r="A10697" t="s">
        <v>53699</v>
      </c>
      <c r="B10697" t="s">
        <v>53700</v>
      </c>
      <c r="C10697" t="str">
        <f t="shared" si="754"/>
        <v>pisum –i n.</v>
      </c>
      <c r="D10697" t="str">
        <f t="shared" si="756"/>
        <v>pisum</v>
      </c>
      <c r="E10697" t="s">
        <v>53701</v>
      </c>
      <c r="F10697" t="s">
        <v>53702</v>
      </c>
      <c r="G10697" t="s">
        <v>21</v>
      </c>
      <c r="H10697">
        <v>2</v>
      </c>
      <c r="I10697">
        <v>0</v>
      </c>
      <c r="J10697">
        <v>0</v>
      </c>
      <c r="K10697">
        <v>0</v>
      </c>
      <c r="L10697" t="s">
        <v>19</v>
      </c>
      <c r="M10697" t="str">
        <f t="shared" si="755"/>
        <v>http://logeion.uchicago.edu/index.html#pisum</v>
      </c>
    </row>
    <row r="10698" spans="1:13" ht="15" customHeight="1" x14ac:dyDescent="0.2">
      <c r="A10698" t="s">
        <v>54740</v>
      </c>
      <c r="B10698" t="s">
        <v>54940</v>
      </c>
      <c r="C10698" t="str">
        <f t="shared" si="754"/>
        <v>Pitholeon –ontis m.</v>
      </c>
      <c r="D10698" t="str">
        <f t="shared" si="756"/>
        <v>Pitholeon</v>
      </c>
      <c r="E10698" t="s">
        <v>54741</v>
      </c>
      <c r="F10698" t="s">
        <v>54742</v>
      </c>
      <c r="G10698" t="s">
        <v>346</v>
      </c>
      <c r="H10698">
        <v>3</v>
      </c>
      <c r="I10698">
        <v>0</v>
      </c>
      <c r="J10698">
        <v>0</v>
      </c>
      <c r="K10698">
        <v>1</v>
      </c>
      <c r="L10698" t="s">
        <v>19</v>
      </c>
      <c r="M10698" t="str">
        <f t="shared" si="755"/>
        <v>http://logeion.uchicago.edu/index.html#Pitholeon</v>
      </c>
    </row>
    <row r="10699" spans="1:13" ht="15" customHeight="1" x14ac:dyDescent="0.2">
      <c r="A10699" t="s">
        <v>53703</v>
      </c>
      <c r="B10699" t="s">
        <v>53704</v>
      </c>
      <c r="C10699" t="str">
        <f t="shared" si="754"/>
        <v>pittacium –i n.</v>
      </c>
      <c r="D10699" t="str">
        <f t="shared" si="756"/>
        <v>pittacium</v>
      </c>
      <c r="E10699" t="s">
        <v>53705</v>
      </c>
      <c r="F10699" t="s">
        <v>53706</v>
      </c>
      <c r="G10699" t="s">
        <v>21</v>
      </c>
      <c r="H10699">
        <v>2</v>
      </c>
      <c r="I10699">
        <v>0</v>
      </c>
      <c r="J10699">
        <v>0</v>
      </c>
      <c r="K10699">
        <v>0</v>
      </c>
      <c r="L10699" t="s">
        <v>19</v>
      </c>
      <c r="M10699" t="str">
        <f t="shared" si="755"/>
        <v>http://logeion.uchicago.edu/index.html#pittacium</v>
      </c>
    </row>
    <row r="10700" spans="1:13" ht="15" customHeight="1" x14ac:dyDescent="0.2">
      <c r="A10700" t="s">
        <v>37181</v>
      </c>
      <c r="B10700" t="s">
        <v>37182</v>
      </c>
      <c r="C10700" t="str">
        <f t="shared" si="754"/>
        <v>Pittheus (–eos) –ei m.</v>
      </c>
      <c r="D10700" t="str">
        <f t="shared" si="756"/>
        <v>Pittheus</v>
      </c>
      <c r="E10700" t="s">
        <v>37183</v>
      </c>
      <c r="F10700" t="s">
        <v>37184</v>
      </c>
      <c r="G10700" t="s">
        <v>21</v>
      </c>
      <c r="H10700">
        <v>2</v>
      </c>
      <c r="I10700">
        <v>0</v>
      </c>
      <c r="J10700">
        <v>0</v>
      </c>
      <c r="K10700">
        <v>1</v>
      </c>
      <c r="L10700" t="s">
        <v>19</v>
      </c>
      <c r="M10700" t="str">
        <f t="shared" si="755"/>
        <v>http://logeion.uchicago.edu/index.html#Pittheus</v>
      </c>
    </row>
    <row r="10701" spans="1:13" ht="15" customHeight="1" x14ac:dyDescent="0.2">
      <c r="A10701" t="s">
        <v>37185</v>
      </c>
      <c r="B10701" t="s">
        <v>37186</v>
      </c>
      <c r="C10701" t="str">
        <f t="shared" si="754"/>
        <v>pituita pituitae f.</v>
      </c>
      <c r="D10701" t="str">
        <f t="shared" si="756"/>
        <v>pituita</v>
      </c>
      <c r="E10701" t="s">
        <v>37187</v>
      </c>
      <c r="F10701" t="s">
        <v>37188</v>
      </c>
      <c r="G10701" t="s">
        <v>76</v>
      </c>
      <c r="H10701">
        <v>1</v>
      </c>
      <c r="I10701">
        <v>0</v>
      </c>
      <c r="J10701">
        <v>0</v>
      </c>
      <c r="K10701">
        <v>0</v>
      </c>
      <c r="L10701" t="s">
        <v>19</v>
      </c>
      <c r="M10701" t="str">
        <f t="shared" si="755"/>
        <v>http://logeion.uchicago.edu/index.html#pituita</v>
      </c>
    </row>
    <row r="10702" spans="1:13" ht="15" customHeight="1" x14ac:dyDescent="0.2">
      <c r="A10702" t="s">
        <v>37190</v>
      </c>
      <c r="B10702" t="s">
        <v>37191</v>
      </c>
      <c r="C10702" t="str">
        <f t="shared" si="754"/>
        <v>pius –a –um</v>
      </c>
      <c r="D10702" t="str">
        <f t="shared" si="756"/>
        <v>pius</v>
      </c>
      <c r="E10702" t="s">
        <v>37192</v>
      </c>
      <c r="F10702" t="s">
        <v>37193</v>
      </c>
      <c r="G10702" t="s">
        <v>61</v>
      </c>
      <c r="H10702">
        <v>1</v>
      </c>
      <c r="I10702">
        <v>0</v>
      </c>
      <c r="J10702">
        <v>0</v>
      </c>
      <c r="K10702">
        <v>0</v>
      </c>
      <c r="L10702" t="s">
        <v>36</v>
      </c>
      <c r="M10702" t="str">
        <f t="shared" si="755"/>
        <v>http://logeion.uchicago.edu/index.html#pius</v>
      </c>
    </row>
    <row r="10703" spans="1:13" ht="15" customHeight="1" x14ac:dyDescent="0.2">
      <c r="A10703" t="s">
        <v>37195</v>
      </c>
      <c r="B10703" t="s">
        <v>37196</v>
      </c>
      <c r="C10703" t="str">
        <f t="shared" si="754"/>
        <v>pix –picis f.</v>
      </c>
      <c r="D10703" t="str">
        <f t="shared" ref="D10703:D10710" si="757">IF(ISBLANK(B10703),0,LEFT( C10703, FIND( " ", C10703 ) - 1 ))</f>
        <v>pix</v>
      </c>
      <c r="E10703" t="s">
        <v>37197</v>
      </c>
      <c r="F10703" t="s">
        <v>37197</v>
      </c>
      <c r="G10703" t="s">
        <v>29</v>
      </c>
      <c r="H10703">
        <v>3</v>
      </c>
      <c r="I10703">
        <v>0</v>
      </c>
      <c r="J10703">
        <v>0</v>
      </c>
      <c r="K10703">
        <v>0</v>
      </c>
      <c r="L10703" t="s">
        <v>19</v>
      </c>
      <c r="M10703" t="str">
        <f t="shared" si="755"/>
        <v>http://logeion.uchicago.edu/index.html#pix</v>
      </c>
    </row>
    <row r="10704" spans="1:13" ht="15" customHeight="1" x14ac:dyDescent="0.2">
      <c r="A10704" t="s">
        <v>37198</v>
      </c>
      <c r="B10704" t="s">
        <v>37199</v>
      </c>
      <c r="C10704" t="str">
        <f t="shared" si="754"/>
        <v>placabilis –e</v>
      </c>
      <c r="D10704" t="str">
        <f t="shared" si="757"/>
        <v>placabilis</v>
      </c>
      <c r="E10704" t="s">
        <v>37200</v>
      </c>
      <c r="F10704" t="s">
        <v>37201</v>
      </c>
      <c r="G10704" t="s">
        <v>155</v>
      </c>
      <c r="H10704">
        <v>3</v>
      </c>
      <c r="I10704">
        <v>0</v>
      </c>
      <c r="J10704">
        <v>0</v>
      </c>
      <c r="K10704">
        <v>0</v>
      </c>
      <c r="L10704" t="s">
        <v>36</v>
      </c>
      <c r="M10704" t="str">
        <f t="shared" si="755"/>
        <v>http://logeion.uchicago.edu/index.html#placabilis</v>
      </c>
    </row>
    <row r="10705" spans="1:13" ht="15" customHeight="1" x14ac:dyDescent="0.2">
      <c r="A10705" t="s">
        <v>37202</v>
      </c>
      <c r="B10705" t="s">
        <v>37203</v>
      </c>
      <c r="C10705" t="str">
        <f t="shared" si="754"/>
        <v>placamentum –i n.</v>
      </c>
      <c r="D10705" t="str">
        <f t="shared" si="757"/>
        <v>placamentum</v>
      </c>
      <c r="E10705" t="s">
        <v>37204</v>
      </c>
      <c r="F10705" t="s">
        <v>37205</v>
      </c>
      <c r="G10705" t="s">
        <v>21</v>
      </c>
      <c r="H10705">
        <v>2</v>
      </c>
      <c r="I10705">
        <v>0</v>
      </c>
      <c r="J10705">
        <v>0</v>
      </c>
      <c r="K10705">
        <v>0</v>
      </c>
      <c r="L10705" t="s">
        <v>19</v>
      </c>
      <c r="M10705" t="str">
        <f t="shared" si="755"/>
        <v>http://logeion.uchicago.edu/index.html#placamentum</v>
      </c>
    </row>
    <row r="10706" spans="1:13" ht="15" customHeight="1" x14ac:dyDescent="0.2">
      <c r="A10706" t="s">
        <v>37208</v>
      </c>
      <c r="B10706" t="s">
        <v>54370</v>
      </c>
      <c r="C10706" t="str">
        <f t="shared" si="754"/>
        <v xml:space="preserve">placenta –ae f. </v>
      </c>
      <c r="D10706" t="str">
        <f t="shared" si="757"/>
        <v>placenta</v>
      </c>
      <c r="E10706" t="s">
        <v>54199</v>
      </c>
      <c r="F10706" t="s">
        <v>54199</v>
      </c>
      <c r="G10706" t="s">
        <v>76</v>
      </c>
      <c r="H10706">
        <v>1</v>
      </c>
      <c r="I10706">
        <v>0</v>
      </c>
      <c r="J10706">
        <v>0</v>
      </c>
      <c r="K10706">
        <v>0</v>
      </c>
      <c r="L10706" t="s">
        <v>19</v>
      </c>
      <c r="M10706" t="str">
        <f t="shared" si="755"/>
        <v>http://logeion.uchicago.edu/index.html#placenta</v>
      </c>
    </row>
    <row r="10707" spans="1:13" ht="15" customHeight="1" x14ac:dyDescent="0.2">
      <c r="A10707" t="s">
        <v>37209</v>
      </c>
      <c r="B10707" t="s">
        <v>37210</v>
      </c>
      <c r="C10707" t="str">
        <f t="shared" si="754"/>
        <v>Placentia –ae f.</v>
      </c>
      <c r="D10707" t="str">
        <f t="shared" si="757"/>
        <v>Placentia</v>
      </c>
      <c r="E10707" t="s">
        <v>37211</v>
      </c>
      <c r="F10707" t="s">
        <v>37211</v>
      </c>
      <c r="G10707" t="s">
        <v>76</v>
      </c>
      <c r="H10707">
        <v>1</v>
      </c>
      <c r="I10707">
        <v>0</v>
      </c>
      <c r="J10707">
        <v>0</v>
      </c>
      <c r="K10707">
        <v>1</v>
      </c>
      <c r="L10707" t="s">
        <v>19</v>
      </c>
      <c r="M10707" t="str">
        <f t="shared" si="755"/>
        <v>http://logeion.uchicago.edu/index.html#Placentia</v>
      </c>
    </row>
    <row r="10708" spans="1:13" ht="15" customHeight="1" x14ac:dyDescent="0.2">
      <c r="A10708" t="s">
        <v>37212</v>
      </c>
      <c r="B10708" t="s">
        <v>37213</v>
      </c>
      <c r="C10708" t="str">
        <f t="shared" ref="C10708:C10771" si="758">SUBSTITUTE(SUBSTITUTE(SUBSTITUTE(SUBSTITUTE(SUBSTITUTE(SUBSTITUTE(SUBSTITUTE(SUBSTITUTE(SUBSTITUTE(SUBSTITUTE(SUBSTITUTE(B10708, "ā", "a"), "ē", "e"), "ī", "i"), "ō", "o"), "ū", "u"), "ȳ", "y"), "Ā", "A"), "Ē", "E"), "Ī", "I"), "Ō", "O"), "Ū", "U")</f>
        <v>Placentinus –a –um</v>
      </c>
      <c r="D10708" t="str">
        <f t="shared" si="757"/>
        <v>Placentinus</v>
      </c>
      <c r="E10708" t="s">
        <v>37214</v>
      </c>
      <c r="F10708" t="s">
        <v>37215</v>
      </c>
      <c r="G10708" t="s">
        <v>61</v>
      </c>
      <c r="H10708">
        <v>1</v>
      </c>
      <c r="I10708">
        <v>0</v>
      </c>
      <c r="J10708">
        <v>0</v>
      </c>
      <c r="K10708">
        <v>1</v>
      </c>
      <c r="L10708" t="s">
        <v>36</v>
      </c>
      <c r="M10708" t="str">
        <f t="shared" si="755"/>
        <v>http://logeion.uchicago.edu/index.html#Placentinus</v>
      </c>
    </row>
    <row r="10709" spans="1:13" ht="15" customHeight="1" x14ac:dyDescent="0.2">
      <c r="A10709" t="s">
        <v>37217</v>
      </c>
      <c r="B10709" t="s">
        <v>37218</v>
      </c>
      <c r="C10709" t="str">
        <f t="shared" si="758"/>
        <v>placeo placere placui placitum</v>
      </c>
      <c r="D10709" t="str">
        <f t="shared" si="757"/>
        <v>placeo</v>
      </c>
      <c r="E10709" t="s">
        <v>37219</v>
      </c>
      <c r="F10709" t="s">
        <v>37220</v>
      </c>
      <c r="G10709" t="s">
        <v>95</v>
      </c>
      <c r="I10709">
        <v>2</v>
      </c>
      <c r="J10709">
        <v>0</v>
      </c>
      <c r="K10709">
        <v>0</v>
      </c>
      <c r="L10709" t="s">
        <v>24</v>
      </c>
      <c r="M10709" t="str">
        <f t="shared" si="755"/>
        <v>http://logeion.uchicago.edu/index.html#placeo</v>
      </c>
    </row>
    <row r="10710" spans="1:13" ht="15" customHeight="1" x14ac:dyDescent="0.2">
      <c r="A10710" t="s">
        <v>56703</v>
      </c>
      <c r="B10710" t="s">
        <v>56704</v>
      </c>
      <c r="C10710" t="str">
        <f t="shared" si="758"/>
        <v>placet placere placuit (+ dat.)</v>
      </c>
      <c r="D10710" t="str">
        <f t="shared" si="757"/>
        <v>placet</v>
      </c>
      <c r="E10710" t="s">
        <v>56705</v>
      </c>
      <c r="F10710" t="s">
        <v>56705</v>
      </c>
      <c r="G10710" t="s">
        <v>120</v>
      </c>
      <c r="I10710">
        <v>0</v>
      </c>
      <c r="J10710">
        <v>0</v>
      </c>
      <c r="K10710">
        <v>0</v>
      </c>
      <c r="L10710" t="s">
        <v>121</v>
      </c>
      <c r="M10710" t="str">
        <f t="shared" si="755"/>
        <v>http://logeion.uchicago.edu/index.html#placet</v>
      </c>
    </row>
    <row r="10711" spans="1:13" ht="15" customHeight="1" x14ac:dyDescent="0.2">
      <c r="A10711" t="s">
        <v>37221</v>
      </c>
      <c r="B10711" t="s">
        <v>37222</v>
      </c>
      <c r="C10711" t="str">
        <f t="shared" si="758"/>
        <v>placide</v>
      </c>
      <c r="D10711" t="s">
        <v>37222</v>
      </c>
      <c r="E10711" t="s">
        <v>37223</v>
      </c>
      <c r="F10711" t="s">
        <v>37224</v>
      </c>
      <c r="G10711" t="s">
        <v>89</v>
      </c>
      <c r="I10711">
        <v>0</v>
      </c>
      <c r="J10711">
        <v>1</v>
      </c>
      <c r="K10711">
        <v>0</v>
      </c>
      <c r="L10711" t="s">
        <v>90</v>
      </c>
      <c r="M10711" t="str">
        <f t="shared" si="755"/>
        <v>http://logeion.uchicago.edu/index.html#placidē</v>
      </c>
    </row>
    <row r="10712" spans="1:13" ht="15" customHeight="1" x14ac:dyDescent="0.2">
      <c r="A10712" t="s">
        <v>37225</v>
      </c>
      <c r="B10712" t="s">
        <v>37226</v>
      </c>
      <c r="C10712" t="str">
        <f t="shared" si="758"/>
        <v>placidus –a –um</v>
      </c>
      <c r="D10712" t="str">
        <f t="shared" ref="D10712:D10721" si="759">IF(ISBLANK(B10712),0,LEFT( C10712, FIND( " ", C10712 ) - 1 ))</f>
        <v>placidus</v>
      </c>
      <c r="E10712" t="s">
        <v>37227</v>
      </c>
      <c r="F10712" t="s">
        <v>37228</v>
      </c>
      <c r="G10712" t="s">
        <v>61</v>
      </c>
      <c r="H10712">
        <v>1</v>
      </c>
      <c r="I10712">
        <v>0</v>
      </c>
      <c r="J10712">
        <v>0</v>
      </c>
      <c r="K10712">
        <v>0</v>
      </c>
      <c r="L10712" t="s">
        <v>36</v>
      </c>
      <c r="M10712" t="str">
        <f t="shared" si="755"/>
        <v>http://logeion.uchicago.edu/index.html#placidus</v>
      </c>
    </row>
    <row r="10713" spans="1:13" ht="15" customHeight="1" x14ac:dyDescent="0.2">
      <c r="A10713" t="s">
        <v>37230</v>
      </c>
      <c r="B10713" t="s">
        <v>37231</v>
      </c>
      <c r="C10713" t="str">
        <f t="shared" si="758"/>
        <v>placitum –i n.</v>
      </c>
      <c r="D10713" t="str">
        <f t="shared" si="759"/>
        <v>placitum</v>
      </c>
      <c r="E10713" t="s">
        <v>37232</v>
      </c>
      <c r="F10713" t="s">
        <v>37233</v>
      </c>
      <c r="G10713" t="s">
        <v>21</v>
      </c>
      <c r="H10713">
        <v>2</v>
      </c>
      <c r="I10713">
        <v>0</v>
      </c>
      <c r="J10713">
        <v>0</v>
      </c>
      <c r="K10713">
        <v>0</v>
      </c>
      <c r="L10713" t="s">
        <v>19</v>
      </c>
      <c r="M10713" t="str">
        <f t="shared" si="755"/>
        <v>http://logeion.uchicago.edu/index.html#placitum</v>
      </c>
    </row>
    <row r="10714" spans="1:13" ht="15" customHeight="1" x14ac:dyDescent="0.2">
      <c r="A10714" t="s">
        <v>37234</v>
      </c>
      <c r="B10714" t="s">
        <v>37235</v>
      </c>
      <c r="C10714" t="str">
        <f t="shared" si="758"/>
        <v>placitus –a –um</v>
      </c>
      <c r="D10714" t="str">
        <f t="shared" si="759"/>
        <v>placitus</v>
      </c>
      <c r="E10714" t="s">
        <v>37236</v>
      </c>
      <c r="F10714" t="s">
        <v>37237</v>
      </c>
      <c r="G10714" t="s">
        <v>61</v>
      </c>
      <c r="H10714">
        <v>1</v>
      </c>
      <c r="I10714">
        <v>0</v>
      </c>
      <c r="J10714">
        <v>0</v>
      </c>
      <c r="K10714">
        <v>0</v>
      </c>
      <c r="L10714" t="s">
        <v>36</v>
      </c>
      <c r="M10714" t="str">
        <f t="shared" si="755"/>
        <v>http://logeion.uchicago.edu/index.html#placitus</v>
      </c>
    </row>
    <row r="10715" spans="1:13" ht="15" customHeight="1" x14ac:dyDescent="0.2">
      <c r="A10715" t="s">
        <v>37238</v>
      </c>
      <c r="B10715" t="s">
        <v>37239</v>
      </c>
      <c r="C10715" t="str">
        <f t="shared" si="758"/>
        <v>placo placare placavi placatus</v>
      </c>
      <c r="D10715" t="str">
        <f t="shared" si="759"/>
        <v>placo</v>
      </c>
      <c r="E10715" t="s">
        <v>37240</v>
      </c>
      <c r="F10715" t="s">
        <v>37241</v>
      </c>
      <c r="G10715" t="s">
        <v>23</v>
      </c>
      <c r="I10715">
        <v>1</v>
      </c>
      <c r="J10715">
        <v>0</v>
      </c>
      <c r="K10715">
        <v>0</v>
      </c>
      <c r="L10715" t="s">
        <v>24</v>
      </c>
      <c r="M10715" t="str">
        <f t="shared" si="755"/>
        <v>http://logeion.uchicago.edu/index.html#placo</v>
      </c>
    </row>
    <row r="10716" spans="1:13" ht="15" customHeight="1" x14ac:dyDescent="0.2">
      <c r="A10716" t="s">
        <v>37246</v>
      </c>
      <c r="B10716" t="s">
        <v>37247</v>
      </c>
      <c r="C10716" t="str">
        <f t="shared" si="758"/>
        <v>plaga –ae f.</v>
      </c>
      <c r="D10716" t="str">
        <f t="shared" si="759"/>
        <v>plaga</v>
      </c>
      <c r="E10716" t="s">
        <v>37248</v>
      </c>
      <c r="F10716" t="s">
        <v>37249</v>
      </c>
      <c r="G10716" t="s">
        <v>76</v>
      </c>
      <c r="H10716">
        <v>1</v>
      </c>
      <c r="I10716">
        <v>0</v>
      </c>
      <c r="J10716">
        <v>0</v>
      </c>
      <c r="K10716">
        <v>0</v>
      </c>
      <c r="L10716" t="s">
        <v>19</v>
      </c>
      <c r="M10716" t="str">
        <f t="shared" si="755"/>
        <v>http://logeion.uchicago.edu/index.html#plaga</v>
      </c>
    </row>
    <row r="10717" spans="1:13" ht="15" customHeight="1" x14ac:dyDescent="0.2">
      <c r="A10717" t="s">
        <v>37250</v>
      </c>
      <c r="B10717" t="s">
        <v>37247</v>
      </c>
      <c r="C10717" t="str">
        <f t="shared" si="758"/>
        <v>plaga –ae f.</v>
      </c>
      <c r="D10717" t="str">
        <f t="shared" si="759"/>
        <v>plaga</v>
      </c>
      <c r="E10717" t="s">
        <v>37251</v>
      </c>
      <c r="F10717" t="s">
        <v>37252</v>
      </c>
      <c r="G10717" t="s">
        <v>76</v>
      </c>
      <c r="H10717">
        <v>1</v>
      </c>
      <c r="I10717">
        <v>0</v>
      </c>
      <c r="J10717">
        <v>0</v>
      </c>
      <c r="K10717">
        <v>0</v>
      </c>
      <c r="L10717" t="s">
        <v>19</v>
      </c>
      <c r="M10717" t="str">
        <f t="shared" si="755"/>
        <v>http://logeion.uchicago.edu/index.html#plaga</v>
      </c>
    </row>
    <row r="10718" spans="1:13" ht="15" customHeight="1" x14ac:dyDescent="0.2">
      <c r="A10718" t="s">
        <v>37242</v>
      </c>
      <c r="B10718" t="s">
        <v>37243</v>
      </c>
      <c r="C10718" t="str">
        <f t="shared" si="758"/>
        <v>plaga –ae f.</v>
      </c>
      <c r="D10718" t="str">
        <f t="shared" si="759"/>
        <v>plaga</v>
      </c>
      <c r="E10718" t="s">
        <v>37244</v>
      </c>
      <c r="F10718" t="s">
        <v>37245</v>
      </c>
      <c r="G10718" t="s">
        <v>76</v>
      </c>
      <c r="H10718">
        <v>1</v>
      </c>
      <c r="I10718">
        <v>0</v>
      </c>
      <c r="J10718">
        <v>0</v>
      </c>
      <c r="K10718">
        <v>0</v>
      </c>
      <c r="L10718" t="s">
        <v>19</v>
      </c>
      <c r="M10718" t="str">
        <f t="shared" si="755"/>
        <v>http://logeion.uchicago.edu/index.html#plaga</v>
      </c>
    </row>
    <row r="10719" spans="1:13" ht="15" customHeight="1" x14ac:dyDescent="0.2">
      <c r="A10719" t="s">
        <v>37254</v>
      </c>
      <c r="B10719" t="s">
        <v>59058</v>
      </c>
      <c r="C10719" t="str">
        <f t="shared" si="758"/>
        <v>plagosus –a –um</v>
      </c>
      <c r="D10719" t="str">
        <f t="shared" si="759"/>
        <v>plagosus</v>
      </c>
      <c r="E10719" t="s">
        <v>59057</v>
      </c>
      <c r="F10719" t="s">
        <v>59057</v>
      </c>
      <c r="G10719" t="s">
        <v>61</v>
      </c>
      <c r="H10719">
        <v>1</v>
      </c>
      <c r="I10719">
        <v>0</v>
      </c>
      <c r="J10719">
        <v>0</v>
      </c>
      <c r="K10719">
        <v>0</v>
      </c>
      <c r="L10719" t="s">
        <v>36</v>
      </c>
      <c r="M10719" t="str">
        <f t="shared" si="755"/>
        <v>http://logeion.uchicago.edu/index.html#plagosus</v>
      </c>
    </row>
    <row r="10720" spans="1:13" ht="15" customHeight="1" x14ac:dyDescent="0.2">
      <c r="A10720" t="s">
        <v>37256</v>
      </c>
      <c r="B10720" t="s">
        <v>37257</v>
      </c>
      <c r="C10720" t="str">
        <f t="shared" si="758"/>
        <v>planctus –us m.</v>
      </c>
      <c r="D10720" t="str">
        <f t="shared" si="759"/>
        <v>planctus</v>
      </c>
      <c r="E10720" t="s">
        <v>37258</v>
      </c>
      <c r="F10720" t="s">
        <v>37259</v>
      </c>
      <c r="G10720" t="s">
        <v>18</v>
      </c>
      <c r="H10720">
        <v>4</v>
      </c>
      <c r="I10720">
        <v>0</v>
      </c>
      <c r="J10720">
        <v>0</v>
      </c>
      <c r="K10720">
        <v>0</v>
      </c>
      <c r="L10720" t="s">
        <v>19</v>
      </c>
      <c r="M10720" t="str">
        <f t="shared" si="755"/>
        <v>http://logeion.uchicago.edu/index.html#planctus</v>
      </c>
    </row>
    <row r="10721" spans="1:13" ht="15" customHeight="1" x14ac:dyDescent="0.2">
      <c r="A10721" t="s">
        <v>37260</v>
      </c>
      <c r="B10721" t="s">
        <v>37261</v>
      </c>
      <c r="C10721" t="str">
        <f t="shared" si="758"/>
        <v>Plancus –i m.</v>
      </c>
      <c r="D10721" t="str">
        <f t="shared" si="759"/>
        <v>Plancus</v>
      </c>
      <c r="E10721" t="s">
        <v>37262</v>
      </c>
      <c r="F10721" t="s">
        <v>37263</v>
      </c>
      <c r="G10721" t="s">
        <v>21</v>
      </c>
      <c r="H10721">
        <v>2</v>
      </c>
      <c r="I10721">
        <v>0</v>
      </c>
      <c r="J10721">
        <v>0</v>
      </c>
      <c r="K10721">
        <v>1</v>
      </c>
      <c r="L10721" t="s">
        <v>19</v>
      </c>
      <c r="M10721" t="str">
        <f t="shared" si="755"/>
        <v>http://logeion.uchicago.edu/index.html#Plancus</v>
      </c>
    </row>
    <row r="10722" spans="1:13" ht="15" customHeight="1" x14ac:dyDescent="0.2">
      <c r="A10722" t="s">
        <v>37264</v>
      </c>
      <c r="B10722" t="s">
        <v>37265</v>
      </c>
      <c r="C10722" t="str">
        <f t="shared" si="758"/>
        <v>plane</v>
      </c>
      <c r="D10722" t="s">
        <v>37265</v>
      </c>
      <c r="E10722" t="s">
        <v>37266</v>
      </c>
      <c r="F10722" t="s">
        <v>37267</v>
      </c>
      <c r="G10722" t="s">
        <v>89</v>
      </c>
      <c r="I10722">
        <v>0</v>
      </c>
      <c r="J10722">
        <v>1</v>
      </c>
      <c r="K10722">
        <v>0</v>
      </c>
      <c r="L10722" t="s">
        <v>90</v>
      </c>
      <c r="M10722" t="str">
        <f t="shared" si="755"/>
        <v>http://logeion.uchicago.edu/index.html#plānē</v>
      </c>
    </row>
    <row r="10723" spans="1:13" ht="15" customHeight="1" x14ac:dyDescent="0.2">
      <c r="A10723" t="s">
        <v>60901</v>
      </c>
      <c r="B10723" t="s">
        <v>60969</v>
      </c>
      <c r="C10723" t="str">
        <f t="shared" si="758"/>
        <v>planeta –ae f. or planes –etis m.</v>
      </c>
      <c r="D10723" t="str">
        <f t="shared" ref="D10723:D10751" si="760">IF(ISBLANK(B10723),0,LEFT( C10723, FIND( " ", C10723 ) - 1 ))</f>
        <v>planeta</v>
      </c>
      <c r="E10723" t="s">
        <v>60919</v>
      </c>
      <c r="F10723" t="s">
        <v>60920</v>
      </c>
      <c r="G10723" t="s">
        <v>76</v>
      </c>
      <c r="H10723">
        <v>1</v>
      </c>
      <c r="L10723" t="s">
        <v>19</v>
      </c>
      <c r="M10723" t="str">
        <f t="shared" ref="M10723:M10786" si="761">"http://logeion.uchicago.edu/index.html#"&amp;D10723</f>
        <v>http://logeion.uchicago.edu/index.html#planeta</v>
      </c>
    </row>
    <row r="10724" spans="1:13" ht="15" customHeight="1" x14ac:dyDescent="0.2">
      <c r="A10724" t="s">
        <v>37268</v>
      </c>
      <c r="B10724" t="s">
        <v>37269</v>
      </c>
      <c r="C10724" t="str">
        <f t="shared" si="758"/>
        <v>plango –ere –planxi –planctus</v>
      </c>
      <c r="D10724" t="str">
        <f t="shared" si="760"/>
        <v>plango</v>
      </c>
      <c r="E10724" t="s">
        <v>37270</v>
      </c>
      <c r="F10724" t="s">
        <v>37271</v>
      </c>
      <c r="G10724" t="s">
        <v>66</v>
      </c>
      <c r="I10724">
        <v>3</v>
      </c>
      <c r="J10724">
        <v>0</v>
      </c>
      <c r="K10724">
        <v>0</v>
      </c>
      <c r="L10724" t="s">
        <v>24</v>
      </c>
      <c r="M10724" t="str">
        <f t="shared" si="761"/>
        <v>http://logeion.uchicago.edu/index.html#plango</v>
      </c>
    </row>
    <row r="10725" spans="1:13" ht="15" customHeight="1" x14ac:dyDescent="0.2">
      <c r="A10725" t="s">
        <v>37272</v>
      </c>
      <c r="B10725" t="s">
        <v>37273</v>
      </c>
      <c r="C10725" t="str">
        <f t="shared" si="758"/>
        <v>plangor –oris m.</v>
      </c>
      <c r="D10725" t="str">
        <f t="shared" si="760"/>
        <v>plangor</v>
      </c>
      <c r="E10725" t="s">
        <v>37274</v>
      </c>
      <c r="F10725" t="s">
        <v>37275</v>
      </c>
      <c r="G10725" t="s">
        <v>29</v>
      </c>
      <c r="H10725">
        <v>3</v>
      </c>
      <c r="I10725">
        <v>0</v>
      </c>
      <c r="J10725">
        <v>0</v>
      </c>
      <c r="K10725">
        <v>0</v>
      </c>
      <c r="L10725" t="s">
        <v>19</v>
      </c>
      <c r="M10725" t="str">
        <f t="shared" si="761"/>
        <v>http://logeion.uchicago.edu/index.html#plangor</v>
      </c>
    </row>
    <row r="10726" spans="1:13" ht="15" customHeight="1" x14ac:dyDescent="0.2">
      <c r="A10726" t="s">
        <v>37279</v>
      </c>
      <c r="B10726" t="s">
        <v>37280</v>
      </c>
      <c r="C10726" t="str">
        <f t="shared" si="758"/>
        <v>planities –ei f.</v>
      </c>
      <c r="D10726" t="str">
        <f t="shared" si="760"/>
        <v>planities</v>
      </c>
      <c r="E10726" t="s">
        <v>37281</v>
      </c>
      <c r="F10726" t="s">
        <v>37282</v>
      </c>
      <c r="G10726" t="s">
        <v>640</v>
      </c>
      <c r="H10726">
        <v>5</v>
      </c>
      <c r="I10726">
        <v>0</v>
      </c>
      <c r="J10726">
        <v>0</v>
      </c>
      <c r="K10726">
        <v>0</v>
      </c>
      <c r="L10726" t="s">
        <v>19</v>
      </c>
      <c r="M10726" t="str">
        <f t="shared" si="761"/>
        <v>http://logeion.uchicago.edu/index.html#planities</v>
      </c>
    </row>
    <row r="10727" spans="1:13" ht="15" customHeight="1" x14ac:dyDescent="0.2">
      <c r="A10727" t="s">
        <v>37283</v>
      </c>
      <c r="B10727" t="s">
        <v>37284</v>
      </c>
      <c r="C10727" t="str">
        <f t="shared" si="758"/>
        <v>planta –ae f.</v>
      </c>
      <c r="D10727" t="str">
        <f t="shared" si="760"/>
        <v>planta</v>
      </c>
      <c r="E10727" t="s">
        <v>37285</v>
      </c>
      <c r="F10727" t="s">
        <v>37286</v>
      </c>
      <c r="G10727" t="s">
        <v>76</v>
      </c>
      <c r="H10727">
        <v>1</v>
      </c>
      <c r="I10727">
        <v>0</v>
      </c>
      <c r="J10727">
        <v>0</v>
      </c>
      <c r="K10727">
        <v>0</v>
      </c>
      <c r="L10727" t="s">
        <v>19</v>
      </c>
      <c r="M10727" t="str">
        <f t="shared" si="761"/>
        <v>http://logeion.uchicago.edu/index.html#planta</v>
      </c>
    </row>
    <row r="10728" spans="1:13" ht="15" customHeight="1" x14ac:dyDescent="0.2">
      <c r="A10728" t="s">
        <v>37288</v>
      </c>
      <c r="B10728" t="s">
        <v>37289</v>
      </c>
      <c r="C10728" t="str">
        <f t="shared" si="758"/>
        <v xml:space="preserve">plantaris –e </v>
      </c>
      <c r="D10728" t="str">
        <f t="shared" si="760"/>
        <v>plantaris</v>
      </c>
      <c r="E10728" t="s">
        <v>37290</v>
      </c>
      <c r="F10728" t="s">
        <v>37290</v>
      </c>
      <c r="G10728" t="s">
        <v>155</v>
      </c>
      <c r="H10728">
        <v>3</v>
      </c>
      <c r="I10728">
        <v>0</v>
      </c>
      <c r="J10728">
        <v>0</v>
      </c>
      <c r="K10728">
        <v>0</v>
      </c>
      <c r="L10728" t="s">
        <v>36</v>
      </c>
      <c r="M10728" t="str">
        <f t="shared" si="761"/>
        <v>http://logeion.uchicago.edu/index.html#plantaris</v>
      </c>
    </row>
    <row r="10729" spans="1:13" ht="15" customHeight="1" x14ac:dyDescent="0.2">
      <c r="A10729" t="s">
        <v>37292</v>
      </c>
      <c r="B10729" t="s">
        <v>37293</v>
      </c>
      <c r="C10729" t="str">
        <f t="shared" si="758"/>
        <v>planum –i n.</v>
      </c>
      <c r="D10729" t="str">
        <f t="shared" si="760"/>
        <v>planum</v>
      </c>
      <c r="E10729" t="s">
        <v>37294</v>
      </c>
      <c r="F10729" t="s">
        <v>37294</v>
      </c>
      <c r="G10729" t="s">
        <v>21</v>
      </c>
      <c r="H10729">
        <v>2</v>
      </c>
      <c r="I10729">
        <v>0</v>
      </c>
      <c r="J10729">
        <v>0</v>
      </c>
      <c r="K10729">
        <v>0</v>
      </c>
      <c r="L10729" t="s">
        <v>19</v>
      </c>
      <c r="M10729" t="str">
        <f t="shared" si="761"/>
        <v>http://logeion.uchicago.edu/index.html#planum</v>
      </c>
    </row>
    <row r="10730" spans="1:13" ht="15" customHeight="1" x14ac:dyDescent="0.2">
      <c r="A10730" t="s">
        <v>37297</v>
      </c>
      <c r="B10730" t="s">
        <v>37298</v>
      </c>
      <c r="C10730" t="str">
        <f t="shared" si="758"/>
        <v>planus –a –um</v>
      </c>
      <c r="D10730" t="str">
        <f t="shared" si="760"/>
        <v>planus</v>
      </c>
      <c r="E10730" t="s">
        <v>37299</v>
      </c>
      <c r="F10730" t="s">
        <v>37299</v>
      </c>
      <c r="G10730" t="s">
        <v>61</v>
      </c>
      <c r="H10730">
        <v>1</v>
      </c>
      <c r="I10730">
        <v>0</v>
      </c>
      <c r="J10730">
        <v>0</v>
      </c>
      <c r="K10730">
        <v>0</v>
      </c>
      <c r="L10730" t="s">
        <v>36</v>
      </c>
      <c r="M10730" t="str">
        <f t="shared" si="761"/>
        <v>http://logeion.uchicago.edu/index.html#planus</v>
      </c>
    </row>
    <row r="10731" spans="1:13" ht="15" customHeight="1" x14ac:dyDescent="0.2">
      <c r="A10731" t="s">
        <v>37295</v>
      </c>
      <c r="B10731" t="s">
        <v>37296</v>
      </c>
      <c r="C10731" t="str">
        <f t="shared" si="758"/>
        <v>planus –i m.</v>
      </c>
      <c r="D10731" t="str">
        <f t="shared" si="760"/>
        <v>planus</v>
      </c>
      <c r="E10731" t="s">
        <v>37294</v>
      </c>
      <c r="F10731" t="s">
        <v>37294</v>
      </c>
      <c r="G10731" t="s">
        <v>21</v>
      </c>
      <c r="H10731">
        <v>2</v>
      </c>
      <c r="I10731">
        <v>0</v>
      </c>
      <c r="J10731">
        <v>0</v>
      </c>
      <c r="K10731">
        <v>0</v>
      </c>
      <c r="L10731" t="s">
        <v>19</v>
      </c>
      <c r="M10731" t="str">
        <f t="shared" si="761"/>
        <v>http://logeion.uchicago.edu/index.html#planus</v>
      </c>
    </row>
    <row r="10732" spans="1:13" ht="15" customHeight="1" x14ac:dyDescent="0.2">
      <c r="A10732" t="s">
        <v>37301</v>
      </c>
      <c r="B10732" t="s">
        <v>59761</v>
      </c>
      <c r="C10732" t="str">
        <f t="shared" si="758"/>
        <v xml:space="preserve">plastes –ae m. a </v>
      </c>
      <c r="D10732" t="str">
        <f t="shared" si="760"/>
        <v>plastes</v>
      </c>
      <c r="E10732" t="s">
        <v>59900</v>
      </c>
      <c r="F10732" t="s">
        <v>59762</v>
      </c>
      <c r="G10732" t="s">
        <v>346</v>
      </c>
      <c r="H10732">
        <v>6</v>
      </c>
      <c r="I10732">
        <v>0</v>
      </c>
      <c r="J10732">
        <v>0</v>
      </c>
      <c r="K10732">
        <v>0</v>
      </c>
      <c r="L10732" t="s">
        <v>19</v>
      </c>
      <c r="M10732" t="str">
        <f t="shared" si="761"/>
        <v>http://logeion.uchicago.edu/index.html#plastes</v>
      </c>
    </row>
    <row r="10733" spans="1:13" ht="15" customHeight="1" x14ac:dyDescent="0.2">
      <c r="A10733" t="s">
        <v>37303</v>
      </c>
      <c r="B10733" t="s">
        <v>59763</v>
      </c>
      <c r="C10733" t="str">
        <f t="shared" si="758"/>
        <v xml:space="preserve">platanon –onos m. </v>
      </c>
      <c r="D10733" t="str">
        <f t="shared" si="760"/>
        <v>platanon</v>
      </c>
      <c r="E10733" t="s">
        <v>59899</v>
      </c>
      <c r="F10733" t="s">
        <v>59764</v>
      </c>
      <c r="G10733" t="s">
        <v>346</v>
      </c>
      <c r="H10733">
        <v>6</v>
      </c>
      <c r="I10733">
        <v>0</v>
      </c>
      <c r="J10733">
        <v>0</v>
      </c>
      <c r="K10733">
        <v>0</v>
      </c>
      <c r="L10733" t="s">
        <v>19</v>
      </c>
      <c r="M10733" t="str">
        <f t="shared" si="761"/>
        <v>http://logeion.uchicago.edu/index.html#platanon</v>
      </c>
    </row>
    <row r="10734" spans="1:13" ht="15" customHeight="1" x14ac:dyDescent="0.2">
      <c r="A10734" t="s">
        <v>37304</v>
      </c>
      <c r="B10734" t="s">
        <v>37305</v>
      </c>
      <c r="C10734" t="str">
        <f t="shared" si="758"/>
        <v>platanus –i f.</v>
      </c>
      <c r="D10734" t="str">
        <f t="shared" si="760"/>
        <v>platanus</v>
      </c>
      <c r="E10734" t="s">
        <v>37306</v>
      </c>
      <c r="F10734" t="s">
        <v>37306</v>
      </c>
      <c r="G10734" t="s">
        <v>43</v>
      </c>
      <c r="H10734">
        <v>6</v>
      </c>
      <c r="I10734">
        <v>0</v>
      </c>
      <c r="J10734">
        <v>0</v>
      </c>
      <c r="K10734">
        <v>0</v>
      </c>
      <c r="L10734" t="s">
        <v>19</v>
      </c>
      <c r="M10734" t="str">
        <f t="shared" si="761"/>
        <v>http://logeion.uchicago.edu/index.html#platanus</v>
      </c>
    </row>
    <row r="10735" spans="1:13" ht="15" customHeight="1" x14ac:dyDescent="0.2">
      <c r="A10735" t="s">
        <v>37307</v>
      </c>
      <c r="B10735" t="s">
        <v>37308</v>
      </c>
      <c r="C10735" t="str">
        <f t="shared" si="758"/>
        <v>platea –ae f.</v>
      </c>
      <c r="D10735" t="str">
        <f t="shared" si="760"/>
        <v>platea</v>
      </c>
      <c r="E10735" t="s">
        <v>37309</v>
      </c>
      <c r="F10735" t="s">
        <v>37309</v>
      </c>
      <c r="G10735" t="s">
        <v>76</v>
      </c>
      <c r="H10735">
        <v>1</v>
      </c>
      <c r="I10735">
        <v>0</v>
      </c>
      <c r="J10735">
        <v>0</v>
      </c>
      <c r="K10735">
        <v>0</v>
      </c>
      <c r="L10735" t="s">
        <v>19</v>
      </c>
      <c r="M10735" t="str">
        <f t="shared" si="761"/>
        <v>http://logeion.uchicago.edu/index.html#platea</v>
      </c>
    </row>
    <row r="10736" spans="1:13" ht="15" customHeight="1" x14ac:dyDescent="0.2">
      <c r="A10736" t="s">
        <v>37310</v>
      </c>
      <c r="B10736" t="s">
        <v>37311</v>
      </c>
      <c r="C10736" t="str">
        <f t="shared" si="758"/>
        <v>Plato –onis m.</v>
      </c>
      <c r="D10736" t="str">
        <f t="shared" si="760"/>
        <v>Plato</v>
      </c>
      <c r="E10736" t="s">
        <v>37312</v>
      </c>
      <c r="F10736" t="s">
        <v>37313</v>
      </c>
      <c r="G10736" t="s">
        <v>346</v>
      </c>
      <c r="H10736">
        <v>6</v>
      </c>
      <c r="I10736">
        <v>0</v>
      </c>
      <c r="J10736">
        <v>0</v>
      </c>
      <c r="K10736">
        <v>1</v>
      </c>
      <c r="L10736" t="s">
        <v>19</v>
      </c>
      <c r="M10736" t="str">
        <f t="shared" si="761"/>
        <v>http://logeion.uchicago.edu/index.html#Plato</v>
      </c>
    </row>
    <row r="10737" spans="1:13" ht="15" customHeight="1" x14ac:dyDescent="0.2">
      <c r="A10737" t="s">
        <v>37314</v>
      </c>
      <c r="B10737" t="s">
        <v>37315</v>
      </c>
      <c r="C10737" t="str">
        <f t="shared" si="758"/>
        <v>plaudo plaudere plausi plausum</v>
      </c>
      <c r="D10737" t="str">
        <f t="shared" si="760"/>
        <v>plaudo</v>
      </c>
      <c r="E10737" t="s">
        <v>37316</v>
      </c>
      <c r="F10737" t="s">
        <v>37317</v>
      </c>
      <c r="G10737" t="s">
        <v>66</v>
      </c>
      <c r="I10737">
        <v>3</v>
      </c>
      <c r="J10737">
        <v>0</v>
      </c>
      <c r="K10737">
        <v>0</v>
      </c>
      <c r="L10737" t="s">
        <v>24</v>
      </c>
      <c r="M10737" t="str">
        <f t="shared" si="761"/>
        <v>http://logeion.uchicago.edu/index.html#plaudo</v>
      </c>
    </row>
    <row r="10738" spans="1:13" ht="15" customHeight="1" x14ac:dyDescent="0.2">
      <c r="A10738" t="s">
        <v>37319</v>
      </c>
      <c r="B10738" t="s">
        <v>55691</v>
      </c>
      <c r="C10738" t="str">
        <f t="shared" si="758"/>
        <v>plausor –oris m.</v>
      </c>
      <c r="D10738" t="str">
        <f t="shared" si="760"/>
        <v>plausor</v>
      </c>
      <c r="E10738" t="s">
        <v>55485</v>
      </c>
      <c r="F10738" t="s">
        <v>55485</v>
      </c>
      <c r="G10738" t="s">
        <v>29</v>
      </c>
      <c r="H10738">
        <v>3</v>
      </c>
      <c r="I10738">
        <v>0</v>
      </c>
      <c r="J10738">
        <v>0</v>
      </c>
      <c r="K10738">
        <v>0</v>
      </c>
      <c r="L10738" t="s">
        <v>19</v>
      </c>
      <c r="M10738" t="str">
        <f t="shared" si="761"/>
        <v>http://logeion.uchicago.edu/index.html#plausor</v>
      </c>
    </row>
    <row r="10739" spans="1:13" ht="15" customHeight="1" x14ac:dyDescent="0.2">
      <c r="A10739" t="s">
        <v>37322</v>
      </c>
      <c r="B10739" t="s">
        <v>37323</v>
      </c>
      <c r="C10739" t="str">
        <f t="shared" si="758"/>
        <v>plaustrum –i n.</v>
      </c>
      <c r="D10739" t="str">
        <f t="shared" si="760"/>
        <v>plaustrum</v>
      </c>
      <c r="E10739" t="s">
        <v>37324</v>
      </c>
      <c r="F10739" t="s">
        <v>37325</v>
      </c>
      <c r="G10739" t="s">
        <v>21</v>
      </c>
      <c r="H10739">
        <v>2</v>
      </c>
      <c r="I10739">
        <v>0</v>
      </c>
      <c r="J10739">
        <v>0</v>
      </c>
      <c r="K10739">
        <v>0</v>
      </c>
      <c r="L10739" t="s">
        <v>19</v>
      </c>
      <c r="M10739" t="str">
        <f t="shared" si="761"/>
        <v>http://logeion.uchicago.edu/index.html#plaustrum</v>
      </c>
    </row>
    <row r="10740" spans="1:13" ht="15" customHeight="1" x14ac:dyDescent="0.2">
      <c r="A10740" t="s">
        <v>37326</v>
      </c>
      <c r="B10740" t="s">
        <v>37327</v>
      </c>
      <c r="C10740" t="str">
        <f t="shared" si="758"/>
        <v>plausus –us m.</v>
      </c>
      <c r="D10740" t="str">
        <f t="shared" si="760"/>
        <v>plausus</v>
      </c>
      <c r="E10740" t="s">
        <v>37328</v>
      </c>
      <c r="F10740" t="s">
        <v>37329</v>
      </c>
      <c r="G10740" t="s">
        <v>18</v>
      </c>
      <c r="H10740">
        <v>4</v>
      </c>
      <c r="I10740">
        <v>0</v>
      </c>
      <c r="J10740">
        <v>0</v>
      </c>
      <c r="K10740">
        <v>0</v>
      </c>
      <c r="L10740" t="s">
        <v>19</v>
      </c>
      <c r="M10740" t="str">
        <f t="shared" si="761"/>
        <v>http://logeion.uchicago.edu/index.html#plausus</v>
      </c>
    </row>
    <row r="10741" spans="1:13" ht="15" customHeight="1" x14ac:dyDescent="0.2">
      <c r="A10741" t="s">
        <v>37330</v>
      </c>
      <c r="B10741" t="s">
        <v>37331</v>
      </c>
      <c r="C10741" t="str">
        <f t="shared" si="758"/>
        <v>Plautius –ii m.</v>
      </c>
      <c r="D10741" t="str">
        <f t="shared" si="760"/>
        <v>Plautius</v>
      </c>
      <c r="E10741" t="s">
        <v>37332</v>
      </c>
      <c r="F10741" t="s">
        <v>37333</v>
      </c>
      <c r="G10741" t="s">
        <v>21</v>
      </c>
      <c r="H10741">
        <v>2</v>
      </c>
      <c r="I10741">
        <v>0</v>
      </c>
      <c r="J10741">
        <v>0</v>
      </c>
      <c r="K10741">
        <v>1</v>
      </c>
      <c r="L10741" t="s">
        <v>19</v>
      </c>
      <c r="M10741" t="str">
        <f t="shared" si="761"/>
        <v>http://logeion.uchicago.edu/index.html#Plautius</v>
      </c>
    </row>
    <row r="10742" spans="1:13" ht="15" customHeight="1" x14ac:dyDescent="0.2">
      <c r="A10742" t="s">
        <v>37336</v>
      </c>
      <c r="B10742" t="s">
        <v>37337</v>
      </c>
      <c r="C10742" t="str">
        <f t="shared" si="758"/>
        <v>plebeius –a –um</v>
      </c>
      <c r="D10742" t="str">
        <f t="shared" si="760"/>
        <v>plebeius</v>
      </c>
      <c r="E10742" t="s">
        <v>37338</v>
      </c>
      <c r="F10742" t="s">
        <v>37339</v>
      </c>
      <c r="G10742" t="s">
        <v>61</v>
      </c>
      <c r="H10742">
        <v>1</v>
      </c>
      <c r="I10742">
        <v>0</v>
      </c>
      <c r="J10742">
        <v>0</v>
      </c>
      <c r="K10742">
        <v>0</v>
      </c>
      <c r="L10742" t="s">
        <v>36</v>
      </c>
      <c r="M10742" t="str">
        <f t="shared" si="761"/>
        <v>http://logeion.uchicago.edu/index.html#plebeius</v>
      </c>
    </row>
    <row r="10743" spans="1:13" ht="15" customHeight="1" x14ac:dyDescent="0.2">
      <c r="A10743" t="s">
        <v>37341</v>
      </c>
      <c r="B10743" t="s">
        <v>61746</v>
      </c>
      <c r="C10743" t="str">
        <f t="shared" si="758"/>
        <v xml:space="preserve">plebiscitum –i n.  </v>
      </c>
      <c r="D10743" t="str">
        <f t="shared" si="760"/>
        <v>plebiscitum</v>
      </c>
      <c r="E10743" t="s">
        <v>61951</v>
      </c>
      <c r="F10743" t="s">
        <v>61951</v>
      </c>
      <c r="G10743" t="s">
        <v>21</v>
      </c>
      <c r="H10743">
        <v>2</v>
      </c>
      <c r="I10743">
        <v>0</v>
      </c>
      <c r="J10743">
        <v>0</v>
      </c>
      <c r="K10743">
        <v>0</v>
      </c>
      <c r="L10743" t="s">
        <v>19</v>
      </c>
      <c r="M10743" t="str">
        <f t="shared" si="761"/>
        <v>http://logeion.uchicago.edu/index.html#plebiscitum</v>
      </c>
    </row>
    <row r="10744" spans="1:13" ht="15" customHeight="1" x14ac:dyDescent="0.2">
      <c r="A10744" t="s">
        <v>37343</v>
      </c>
      <c r="B10744" t="s">
        <v>37344</v>
      </c>
      <c r="C10744" t="str">
        <f t="shared" si="758"/>
        <v>plebs plebis f.</v>
      </c>
      <c r="D10744" t="str">
        <f t="shared" si="760"/>
        <v>plebs</v>
      </c>
      <c r="E10744" t="s">
        <v>37345</v>
      </c>
      <c r="F10744" t="s">
        <v>37346</v>
      </c>
      <c r="G10744" t="s">
        <v>29</v>
      </c>
      <c r="H10744">
        <v>3</v>
      </c>
      <c r="I10744">
        <v>0</v>
      </c>
      <c r="J10744">
        <v>0</v>
      </c>
      <c r="K10744">
        <v>0</v>
      </c>
      <c r="L10744" t="s">
        <v>19</v>
      </c>
      <c r="M10744" t="str">
        <f t="shared" si="761"/>
        <v>http://logeion.uchicago.edu/index.html#plebs</v>
      </c>
    </row>
    <row r="10745" spans="1:13" ht="15" customHeight="1" x14ac:dyDescent="0.2">
      <c r="A10745" t="s">
        <v>37347</v>
      </c>
      <c r="B10745" t="s">
        <v>37348</v>
      </c>
      <c r="C10745" t="str">
        <f t="shared" si="758"/>
        <v>plecto –ere</v>
      </c>
      <c r="D10745" t="str">
        <f t="shared" si="760"/>
        <v>plecto</v>
      </c>
      <c r="E10745" t="s">
        <v>37349</v>
      </c>
      <c r="F10745" t="s">
        <v>37349</v>
      </c>
      <c r="G10745" t="s">
        <v>66</v>
      </c>
      <c r="I10745">
        <v>3</v>
      </c>
      <c r="J10745">
        <v>0</v>
      </c>
      <c r="K10745">
        <v>0</v>
      </c>
      <c r="L10745" t="s">
        <v>24</v>
      </c>
      <c r="M10745" t="str">
        <f t="shared" si="761"/>
        <v>http://logeion.uchicago.edu/index.html#plecto</v>
      </c>
    </row>
    <row r="10746" spans="1:13" ht="15" customHeight="1" x14ac:dyDescent="0.2">
      <c r="A10746" t="s">
        <v>37350</v>
      </c>
      <c r="B10746" t="s">
        <v>37351</v>
      </c>
      <c r="C10746" t="str">
        <f t="shared" si="758"/>
        <v>plecto plectere plexi plexum</v>
      </c>
      <c r="D10746" t="str">
        <f t="shared" si="760"/>
        <v>plecto</v>
      </c>
      <c r="E10746" t="s">
        <v>37352</v>
      </c>
      <c r="F10746" t="s">
        <v>37352</v>
      </c>
      <c r="G10746" t="s">
        <v>66</v>
      </c>
      <c r="I10746">
        <v>3</v>
      </c>
      <c r="J10746">
        <v>0</v>
      </c>
      <c r="K10746">
        <v>0</v>
      </c>
      <c r="L10746" t="s">
        <v>24</v>
      </c>
      <c r="M10746" t="str">
        <f t="shared" si="761"/>
        <v>http://logeion.uchicago.edu/index.html#plecto</v>
      </c>
    </row>
    <row r="10747" spans="1:13" ht="15" customHeight="1" x14ac:dyDescent="0.2">
      <c r="A10747" t="s">
        <v>37355</v>
      </c>
      <c r="B10747" t="s">
        <v>37356</v>
      </c>
      <c r="C10747" t="str">
        <f t="shared" si="758"/>
        <v>Pleiades –um f.</v>
      </c>
      <c r="D10747" t="str">
        <f t="shared" si="760"/>
        <v>Pleiades</v>
      </c>
      <c r="E10747" t="s">
        <v>37357</v>
      </c>
      <c r="F10747" t="s">
        <v>37358</v>
      </c>
      <c r="G10747" t="s">
        <v>29</v>
      </c>
      <c r="H10747">
        <v>3</v>
      </c>
      <c r="K10747">
        <v>1</v>
      </c>
      <c r="L10747" t="s">
        <v>19</v>
      </c>
      <c r="M10747" t="str">
        <f t="shared" si="761"/>
        <v>http://logeion.uchicago.edu/index.html#Pleiades</v>
      </c>
    </row>
    <row r="10748" spans="1:13" ht="15" customHeight="1" x14ac:dyDescent="0.2">
      <c r="A10748" t="s">
        <v>37359</v>
      </c>
      <c r="B10748" t="s">
        <v>37360</v>
      </c>
      <c r="C10748" t="str">
        <f t="shared" si="758"/>
        <v>Pleias –adis f.</v>
      </c>
      <c r="D10748" t="str">
        <f t="shared" si="760"/>
        <v>Pleias</v>
      </c>
      <c r="E10748" t="s">
        <v>37361</v>
      </c>
      <c r="F10748" t="s">
        <v>37362</v>
      </c>
      <c r="G10748" t="s">
        <v>29</v>
      </c>
      <c r="H10748">
        <v>3</v>
      </c>
      <c r="I10748">
        <v>0</v>
      </c>
      <c r="J10748">
        <v>0</v>
      </c>
      <c r="K10748">
        <v>1</v>
      </c>
      <c r="L10748" t="s">
        <v>19</v>
      </c>
      <c r="M10748" t="str">
        <f t="shared" si="761"/>
        <v>http://logeion.uchicago.edu/index.html#Pleias</v>
      </c>
    </row>
    <row r="10749" spans="1:13" ht="15" customHeight="1" x14ac:dyDescent="0.2">
      <c r="A10749" t="s">
        <v>37363</v>
      </c>
      <c r="B10749" t="s">
        <v>37364</v>
      </c>
      <c r="C10749" t="str">
        <f t="shared" si="758"/>
        <v>Plemyrium –ii n.</v>
      </c>
      <c r="D10749" t="str">
        <f t="shared" si="760"/>
        <v>Plemyrium</v>
      </c>
      <c r="E10749" t="s">
        <v>37365</v>
      </c>
      <c r="F10749" t="s">
        <v>37366</v>
      </c>
      <c r="G10749" t="s">
        <v>21</v>
      </c>
      <c r="H10749">
        <v>2</v>
      </c>
      <c r="I10749">
        <v>0</v>
      </c>
      <c r="J10749">
        <v>0</v>
      </c>
      <c r="K10749">
        <v>1</v>
      </c>
      <c r="L10749" t="s">
        <v>19</v>
      </c>
      <c r="M10749" t="str">
        <f t="shared" si="761"/>
        <v>http://logeion.uchicago.edu/index.html#Plemyrium</v>
      </c>
    </row>
    <row r="10750" spans="1:13" ht="15" customHeight="1" x14ac:dyDescent="0.2">
      <c r="A10750" t="s">
        <v>37367</v>
      </c>
      <c r="B10750" t="s">
        <v>37368</v>
      </c>
      <c r="C10750" t="str">
        <f t="shared" si="758"/>
        <v>plenarius –a –um</v>
      </c>
      <c r="D10750" t="str">
        <f t="shared" si="760"/>
        <v>plenarius</v>
      </c>
      <c r="E10750" t="s">
        <v>37369</v>
      </c>
      <c r="F10750" t="s">
        <v>37369</v>
      </c>
      <c r="G10750" t="s">
        <v>61</v>
      </c>
      <c r="H10750">
        <v>1</v>
      </c>
      <c r="I10750">
        <v>0</v>
      </c>
      <c r="J10750">
        <v>0</v>
      </c>
      <c r="K10750">
        <v>0</v>
      </c>
      <c r="L10750" t="s">
        <v>36</v>
      </c>
      <c r="M10750" t="str">
        <f t="shared" si="761"/>
        <v>http://logeion.uchicago.edu/index.html#plenarius</v>
      </c>
    </row>
    <row r="10751" spans="1:13" ht="15" customHeight="1" x14ac:dyDescent="0.2">
      <c r="A10751" t="s">
        <v>37372</v>
      </c>
      <c r="B10751" t="s">
        <v>37373</v>
      </c>
      <c r="C10751" t="str">
        <f t="shared" si="758"/>
        <v>plenus –a –um</v>
      </c>
      <c r="D10751" t="str">
        <f t="shared" si="760"/>
        <v>plenus</v>
      </c>
      <c r="E10751" t="s">
        <v>37374</v>
      </c>
      <c r="F10751" t="s">
        <v>37375</v>
      </c>
      <c r="G10751" t="s">
        <v>61</v>
      </c>
      <c r="H10751">
        <v>1</v>
      </c>
      <c r="I10751">
        <v>0</v>
      </c>
      <c r="J10751">
        <v>0</v>
      </c>
      <c r="K10751">
        <v>0</v>
      </c>
      <c r="L10751" t="s">
        <v>36</v>
      </c>
      <c r="M10751" t="str">
        <f t="shared" si="761"/>
        <v>http://logeion.uchicago.edu/index.html#plenus</v>
      </c>
    </row>
    <row r="10752" spans="1:13" ht="15" customHeight="1" x14ac:dyDescent="0.2">
      <c r="A10752" t="s">
        <v>37378</v>
      </c>
      <c r="B10752" t="s">
        <v>37379</v>
      </c>
      <c r="C10752" t="str">
        <f t="shared" si="758"/>
        <v>plerumque</v>
      </c>
      <c r="D10752" t="s">
        <v>37379</v>
      </c>
      <c r="E10752" t="s">
        <v>37380</v>
      </c>
      <c r="F10752" t="s">
        <v>37381</v>
      </c>
      <c r="G10752" t="s">
        <v>89</v>
      </c>
      <c r="I10752">
        <v>0</v>
      </c>
      <c r="J10752">
        <v>0</v>
      </c>
      <c r="K10752">
        <v>0</v>
      </c>
      <c r="L10752" t="s">
        <v>90</v>
      </c>
      <c r="M10752" t="str">
        <f t="shared" si="761"/>
        <v>http://logeion.uchicago.edu/index.html#plērumque</v>
      </c>
    </row>
    <row r="10753" spans="1:13" ht="15" customHeight="1" x14ac:dyDescent="0.2">
      <c r="A10753" t="s">
        <v>37382</v>
      </c>
      <c r="B10753" t="s">
        <v>37383</v>
      </c>
      <c r="C10753" t="str">
        <f t="shared" si="758"/>
        <v>plerus –a –um</v>
      </c>
      <c r="D10753" t="str">
        <f t="shared" ref="D10753:D10763" si="762">IF(ISBLANK(B10753),0,LEFT( C10753, FIND( " ", C10753 ) - 1 ))</f>
        <v>plerus</v>
      </c>
      <c r="E10753" t="s">
        <v>37384</v>
      </c>
      <c r="F10753" t="s">
        <v>37385</v>
      </c>
      <c r="G10753" t="s">
        <v>61</v>
      </c>
      <c r="H10753">
        <v>1</v>
      </c>
      <c r="I10753">
        <v>0</v>
      </c>
      <c r="J10753">
        <v>0</v>
      </c>
      <c r="K10753">
        <v>0</v>
      </c>
      <c r="L10753" t="s">
        <v>36</v>
      </c>
      <c r="M10753" t="str">
        <f t="shared" si="761"/>
        <v>http://logeion.uchicago.edu/index.html#plerus</v>
      </c>
    </row>
    <row r="10754" spans="1:13" ht="15" customHeight="1" x14ac:dyDescent="0.2">
      <c r="A10754" t="s">
        <v>37386</v>
      </c>
      <c r="B10754" t="s">
        <v>37387</v>
      </c>
      <c r="C10754" t="str">
        <f t="shared" si="758"/>
        <v>plerusque –aque –umque</v>
      </c>
      <c r="D10754" t="str">
        <f t="shared" si="762"/>
        <v>plerusque</v>
      </c>
      <c r="E10754" t="s">
        <v>37384</v>
      </c>
      <c r="F10754" t="s">
        <v>37388</v>
      </c>
      <c r="G10754" t="s">
        <v>61</v>
      </c>
      <c r="H10754">
        <v>1</v>
      </c>
      <c r="I10754">
        <v>0</v>
      </c>
      <c r="J10754">
        <v>0</v>
      </c>
      <c r="K10754">
        <v>0</v>
      </c>
      <c r="L10754" t="s">
        <v>36</v>
      </c>
      <c r="M10754" t="str">
        <f t="shared" si="761"/>
        <v>http://logeion.uchicago.edu/index.html#plerusque</v>
      </c>
    </row>
    <row r="10755" spans="1:13" ht="15" customHeight="1" x14ac:dyDescent="0.2">
      <c r="A10755" t="s">
        <v>37389</v>
      </c>
      <c r="B10755" t="s">
        <v>37390</v>
      </c>
      <c r="C10755" t="str">
        <f t="shared" si="758"/>
        <v xml:space="preserve">Pleumoxii –orum m. </v>
      </c>
      <c r="D10755" t="str">
        <f t="shared" si="762"/>
        <v>Pleumoxii</v>
      </c>
      <c r="E10755" t="s">
        <v>31969</v>
      </c>
      <c r="F10755" t="s">
        <v>37391</v>
      </c>
      <c r="G10755" t="s">
        <v>21</v>
      </c>
      <c r="H10755">
        <v>2</v>
      </c>
      <c r="I10755">
        <v>0</v>
      </c>
      <c r="J10755">
        <v>0</v>
      </c>
      <c r="K10755">
        <v>1</v>
      </c>
      <c r="L10755" t="s">
        <v>19</v>
      </c>
      <c r="M10755" t="str">
        <f t="shared" si="761"/>
        <v>http://logeion.uchicago.edu/index.html#Pleumoxii</v>
      </c>
    </row>
    <row r="10756" spans="1:13" ht="15" customHeight="1" x14ac:dyDescent="0.2">
      <c r="A10756" t="s">
        <v>56078</v>
      </c>
      <c r="B10756" t="s">
        <v>56092</v>
      </c>
      <c r="C10756" t="str">
        <f t="shared" si="758"/>
        <v xml:space="preserve">pleura –ae f. </v>
      </c>
      <c r="D10756" t="str">
        <f t="shared" si="762"/>
        <v>pleura</v>
      </c>
      <c r="E10756" t="s">
        <v>56063</v>
      </c>
      <c r="F10756" t="s">
        <v>56063</v>
      </c>
      <c r="G10756" t="s">
        <v>76</v>
      </c>
      <c r="H10756">
        <v>1</v>
      </c>
      <c r="I10756">
        <v>0</v>
      </c>
      <c r="J10756">
        <v>0</v>
      </c>
      <c r="K10756">
        <v>0</v>
      </c>
      <c r="L10756" t="s">
        <v>19</v>
      </c>
      <c r="M10756" t="str">
        <f t="shared" si="761"/>
        <v>http://logeion.uchicago.edu/index.html#pleura</v>
      </c>
    </row>
    <row r="10757" spans="1:13" ht="15" customHeight="1" x14ac:dyDescent="0.2">
      <c r="A10757" t="s">
        <v>37392</v>
      </c>
      <c r="B10757" t="s">
        <v>37393</v>
      </c>
      <c r="C10757" t="str">
        <f t="shared" si="758"/>
        <v>pleuritis ––dis f.</v>
      </c>
      <c r="D10757" t="str">
        <f t="shared" si="762"/>
        <v>pleuritis</v>
      </c>
      <c r="E10757" t="s">
        <v>37394</v>
      </c>
      <c r="F10757" t="s">
        <v>37395</v>
      </c>
      <c r="G10757" t="s">
        <v>346</v>
      </c>
      <c r="H10757">
        <v>6</v>
      </c>
      <c r="I10757">
        <v>0</v>
      </c>
      <c r="J10757">
        <v>0</v>
      </c>
      <c r="K10757">
        <v>0</v>
      </c>
      <c r="L10757" t="s">
        <v>19</v>
      </c>
      <c r="M10757" t="str">
        <f t="shared" si="761"/>
        <v>http://logeion.uchicago.edu/index.html#pleuritis</v>
      </c>
    </row>
    <row r="10758" spans="1:13" ht="15" customHeight="1" x14ac:dyDescent="0.2">
      <c r="A10758" t="s">
        <v>37397</v>
      </c>
      <c r="B10758" t="s">
        <v>37398</v>
      </c>
      <c r="C10758" t="str">
        <f t="shared" si="758"/>
        <v>plico plicavi or plicui plicatus or plicitus</v>
      </c>
      <c r="D10758" t="str">
        <f t="shared" si="762"/>
        <v>plico</v>
      </c>
      <c r="E10758" t="s">
        <v>37399</v>
      </c>
      <c r="F10758" t="s">
        <v>37400</v>
      </c>
      <c r="G10758" t="s">
        <v>23</v>
      </c>
      <c r="I10758">
        <v>1</v>
      </c>
      <c r="J10758">
        <v>0</v>
      </c>
      <c r="K10758">
        <v>0</v>
      </c>
      <c r="L10758" t="s">
        <v>24</v>
      </c>
      <c r="M10758" t="str">
        <f t="shared" si="761"/>
        <v>http://logeion.uchicago.edu/index.html#plico</v>
      </c>
    </row>
    <row r="10759" spans="1:13" ht="15" customHeight="1" x14ac:dyDescent="0.2">
      <c r="A10759" t="s">
        <v>37401</v>
      </c>
      <c r="B10759" t="s">
        <v>37402</v>
      </c>
      <c r="C10759" t="str">
        <f t="shared" si="758"/>
        <v>Plinius –ii m.</v>
      </c>
      <c r="D10759" t="str">
        <f t="shared" si="762"/>
        <v>Plinius</v>
      </c>
      <c r="E10759" t="s">
        <v>37403</v>
      </c>
      <c r="F10759" t="s">
        <v>37403</v>
      </c>
      <c r="G10759" t="s">
        <v>21</v>
      </c>
      <c r="H10759">
        <v>2</v>
      </c>
      <c r="I10759">
        <v>0</v>
      </c>
      <c r="J10759">
        <v>0</v>
      </c>
      <c r="K10759">
        <v>1</v>
      </c>
      <c r="L10759" t="s">
        <v>19</v>
      </c>
      <c r="M10759" t="str">
        <f t="shared" si="761"/>
        <v>http://logeion.uchicago.edu/index.html#Plinius</v>
      </c>
    </row>
    <row r="10760" spans="1:13" ht="15" customHeight="1" x14ac:dyDescent="0.2">
      <c r="A10760" t="s">
        <v>60510</v>
      </c>
      <c r="B10760" t="s">
        <v>60643</v>
      </c>
      <c r="C10760" t="str">
        <f t="shared" si="758"/>
        <v>Plisthenes –ae</v>
      </c>
      <c r="D10760" t="str">
        <f t="shared" si="762"/>
        <v>Plisthenes</v>
      </c>
      <c r="E10760" t="s">
        <v>60763</v>
      </c>
      <c r="F10760" t="s">
        <v>60762</v>
      </c>
      <c r="G10760" t="s">
        <v>43</v>
      </c>
      <c r="H10760">
        <v>6</v>
      </c>
      <c r="K10760">
        <v>1</v>
      </c>
      <c r="L10760" t="s">
        <v>19</v>
      </c>
      <c r="M10760" t="str">
        <f t="shared" si="761"/>
        <v>http://logeion.uchicago.edu/index.html#Plisthenes</v>
      </c>
    </row>
    <row r="10761" spans="1:13" ht="15" customHeight="1" x14ac:dyDescent="0.2">
      <c r="A10761" t="s">
        <v>58069</v>
      </c>
      <c r="B10761" t="s">
        <v>58226</v>
      </c>
      <c r="C10761" t="str">
        <f t="shared" si="758"/>
        <v>Plocamio –ionis m.</v>
      </c>
      <c r="D10761" t="str">
        <f t="shared" si="762"/>
        <v>Plocamio</v>
      </c>
      <c r="E10761" t="s">
        <v>58289</v>
      </c>
      <c r="F10761" t="s">
        <v>58289</v>
      </c>
      <c r="G10761" t="s">
        <v>29</v>
      </c>
      <c r="H10761">
        <v>3</v>
      </c>
      <c r="K10761">
        <v>1</v>
      </c>
      <c r="L10761" t="s">
        <v>19</v>
      </c>
      <c r="M10761" t="str">
        <f t="shared" si="761"/>
        <v>http://logeion.uchicago.edu/index.html#Plocamio</v>
      </c>
    </row>
    <row r="10762" spans="1:13" ht="15" customHeight="1" x14ac:dyDescent="0.2">
      <c r="A10762" t="s">
        <v>53707</v>
      </c>
      <c r="B10762" t="s">
        <v>53708</v>
      </c>
      <c r="C10762" t="str">
        <f t="shared" si="758"/>
        <v>Plocamus –i m.</v>
      </c>
      <c r="D10762" t="str">
        <f t="shared" si="762"/>
        <v>Plocamus</v>
      </c>
      <c r="E10762" t="s">
        <v>53709</v>
      </c>
      <c r="F10762" t="s">
        <v>53709</v>
      </c>
      <c r="G10762" t="s">
        <v>21</v>
      </c>
      <c r="H10762">
        <v>2</v>
      </c>
      <c r="I10762">
        <v>0</v>
      </c>
      <c r="J10762">
        <v>0</v>
      </c>
      <c r="K10762">
        <v>1</v>
      </c>
      <c r="L10762" t="s">
        <v>19</v>
      </c>
      <c r="M10762" t="str">
        <f t="shared" si="761"/>
        <v>http://logeion.uchicago.edu/index.html#Plocamus</v>
      </c>
    </row>
    <row r="10763" spans="1:13" ht="15" customHeight="1" x14ac:dyDescent="0.2">
      <c r="A10763" t="s">
        <v>37410</v>
      </c>
      <c r="B10763" t="s">
        <v>37411</v>
      </c>
      <c r="C10763" t="str">
        <f t="shared" si="758"/>
        <v>ploratus –us m.</v>
      </c>
      <c r="D10763" t="str">
        <f t="shared" si="762"/>
        <v>ploratus</v>
      </c>
      <c r="E10763" t="s">
        <v>2458</v>
      </c>
      <c r="F10763" t="s">
        <v>37412</v>
      </c>
      <c r="G10763" t="s">
        <v>18</v>
      </c>
      <c r="H10763">
        <v>4</v>
      </c>
      <c r="I10763">
        <v>0</v>
      </c>
      <c r="J10763">
        <v>0</v>
      </c>
      <c r="K10763">
        <v>0</v>
      </c>
      <c r="L10763" t="s">
        <v>19</v>
      </c>
      <c r="M10763" t="str">
        <f t="shared" si="761"/>
        <v>http://logeion.uchicago.edu/index.html#ploratus</v>
      </c>
    </row>
    <row r="10764" spans="1:13" ht="15" customHeight="1" x14ac:dyDescent="0.2">
      <c r="A10764" t="s">
        <v>37413</v>
      </c>
      <c r="B10764" t="s">
        <v>37414</v>
      </c>
      <c r="C10764" t="str">
        <f t="shared" si="758"/>
        <v>ploro</v>
      </c>
      <c r="D10764" t="s">
        <v>37414</v>
      </c>
      <c r="E10764" t="s">
        <v>37415</v>
      </c>
      <c r="F10764" t="s">
        <v>37415</v>
      </c>
      <c r="G10764" t="s">
        <v>23</v>
      </c>
      <c r="I10764">
        <v>1</v>
      </c>
      <c r="J10764">
        <v>0</v>
      </c>
      <c r="K10764">
        <v>0</v>
      </c>
      <c r="L10764" t="s">
        <v>24</v>
      </c>
      <c r="M10764" t="str">
        <f t="shared" si="761"/>
        <v>http://logeion.uchicago.edu/index.html#plōrō</v>
      </c>
    </row>
    <row r="10765" spans="1:13" ht="15" customHeight="1" x14ac:dyDescent="0.2">
      <c r="A10765" t="s">
        <v>54578</v>
      </c>
      <c r="B10765" t="s">
        <v>54577</v>
      </c>
      <c r="C10765" t="str">
        <f t="shared" si="758"/>
        <v>Plotius –(i)i m.</v>
      </c>
      <c r="D10765" t="str">
        <f t="shared" ref="D10765:D10772" si="763">IF(ISBLANK(B10765),0,LEFT( C10765, FIND( " ", C10765 ) - 1 ))</f>
        <v>Plotius</v>
      </c>
      <c r="E10765" t="s">
        <v>54579</v>
      </c>
      <c r="F10765" t="s">
        <v>54579</v>
      </c>
      <c r="G10765" t="s">
        <v>21</v>
      </c>
      <c r="H10765">
        <v>2</v>
      </c>
      <c r="I10765">
        <v>0</v>
      </c>
      <c r="J10765">
        <v>0</v>
      </c>
      <c r="K10765">
        <v>1</v>
      </c>
      <c r="L10765" t="s">
        <v>19</v>
      </c>
      <c r="M10765" t="str">
        <f t="shared" si="761"/>
        <v>http://logeion.uchicago.edu/index.html#Plotius</v>
      </c>
    </row>
    <row r="10766" spans="1:13" ht="15" customHeight="1" x14ac:dyDescent="0.2">
      <c r="A10766" t="s">
        <v>53710</v>
      </c>
      <c r="B10766" t="s">
        <v>54004</v>
      </c>
      <c r="C10766" t="str">
        <f t="shared" si="758"/>
        <v>plovo plovere</v>
      </c>
      <c r="D10766" t="str">
        <f t="shared" si="763"/>
        <v>plovo</v>
      </c>
      <c r="E10766" t="s">
        <v>53711</v>
      </c>
      <c r="F10766" t="s">
        <v>53711</v>
      </c>
      <c r="G10766" t="s">
        <v>66</v>
      </c>
      <c r="I10766">
        <v>3</v>
      </c>
      <c r="J10766">
        <v>0</v>
      </c>
      <c r="K10766">
        <v>0</v>
      </c>
      <c r="L10766" t="s">
        <v>24</v>
      </c>
      <c r="M10766" t="str">
        <f t="shared" si="761"/>
        <v>http://logeion.uchicago.edu/index.html#plovo</v>
      </c>
    </row>
    <row r="10767" spans="1:13" ht="15" customHeight="1" x14ac:dyDescent="0.2">
      <c r="A10767" t="s">
        <v>37416</v>
      </c>
      <c r="B10767" t="s">
        <v>37417</v>
      </c>
      <c r="C10767" t="str">
        <f t="shared" si="758"/>
        <v>ploxenum –i n.</v>
      </c>
      <c r="D10767" t="str">
        <f t="shared" si="763"/>
        <v>ploxenum</v>
      </c>
      <c r="E10767" t="s">
        <v>37418</v>
      </c>
      <c r="F10767" t="s">
        <v>37418</v>
      </c>
      <c r="G10767" t="s">
        <v>21</v>
      </c>
      <c r="H10767">
        <v>2</v>
      </c>
      <c r="I10767">
        <v>0</v>
      </c>
      <c r="J10767">
        <v>0</v>
      </c>
      <c r="K10767">
        <v>0</v>
      </c>
      <c r="L10767" t="s">
        <v>19</v>
      </c>
      <c r="M10767" t="str">
        <f t="shared" si="761"/>
        <v>http://logeion.uchicago.edu/index.html#ploxenum</v>
      </c>
    </row>
    <row r="10768" spans="1:13" ht="15" customHeight="1" x14ac:dyDescent="0.2">
      <c r="A10768" t="s">
        <v>37435</v>
      </c>
      <c r="B10768" t="s">
        <v>37436</v>
      </c>
      <c r="C10768" t="str">
        <f t="shared" si="758"/>
        <v>pluit pluere pluit</v>
      </c>
      <c r="D10768" t="str">
        <f t="shared" si="763"/>
        <v>pluit</v>
      </c>
      <c r="E10768" t="s">
        <v>37437</v>
      </c>
      <c r="F10768" t="s">
        <v>37437</v>
      </c>
      <c r="G10768" t="s">
        <v>66</v>
      </c>
      <c r="I10768">
        <v>3</v>
      </c>
      <c r="J10768">
        <v>0</v>
      </c>
      <c r="K10768">
        <v>0</v>
      </c>
      <c r="L10768" t="s">
        <v>24</v>
      </c>
      <c r="M10768" t="str">
        <f t="shared" si="761"/>
        <v>http://logeion.uchicago.edu/index.html#pluit</v>
      </c>
    </row>
    <row r="10769" spans="1:13" ht="15" customHeight="1" x14ac:dyDescent="0.2">
      <c r="A10769" t="s">
        <v>37419</v>
      </c>
      <c r="B10769" t="s">
        <v>37420</v>
      </c>
      <c r="C10769" t="str">
        <f t="shared" si="758"/>
        <v>pluma –ae f.</v>
      </c>
      <c r="D10769" t="str">
        <f t="shared" si="763"/>
        <v>pluma</v>
      </c>
      <c r="E10769" t="s">
        <v>37421</v>
      </c>
      <c r="F10769" t="s">
        <v>37421</v>
      </c>
      <c r="G10769" t="s">
        <v>76</v>
      </c>
      <c r="H10769">
        <v>1</v>
      </c>
      <c r="I10769">
        <v>0</v>
      </c>
      <c r="J10769">
        <v>0</v>
      </c>
      <c r="K10769">
        <v>0</v>
      </c>
      <c r="L10769" t="s">
        <v>19</v>
      </c>
      <c r="M10769" t="str">
        <f t="shared" si="761"/>
        <v>http://logeion.uchicago.edu/index.html#pluma</v>
      </c>
    </row>
    <row r="10770" spans="1:13" ht="15" customHeight="1" x14ac:dyDescent="0.2">
      <c r="A10770" t="s">
        <v>37427</v>
      </c>
      <c r="B10770" t="s">
        <v>37428</v>
      </c>
      <c r="C10770" t="str">
        <f t="shared" si="758"/>
        <v>plumbum plumbi n.</v>
      </c>
      <c r="D10770" t="str">
        <f t="shared" si="763"/>
        <v>plumbum</v>
      </c>
      <c r="E10770" t="s">
        <v>37429</v>
      </c>
      <c r="F10770" t="s">
        <v>37429</v>
      </c>
      <c r="G10770" t="s">
        <v>21</v>
      </c>
      <c r="H10770">
        <v>2</v>
      </c>
      <c r="I10770">
        <v>0</v>
      </c>
      <c r="J10770">
        <v>0</v>
      </c>
      <c r="K10770">
        <v>0</v>
      </c>
      <c r="L10770" t="s">
        <v>19</v>
      </c>
      <c r="M10770" t="str">
        <f t="shared" si="761"/>
        <v>http://logeion.uchicago.edu/index.html#plumbum</v>
      </c>
    </row>
    <row r="10771" spans="1:13" ht="15" customHeight="1" x14ac:dyDescent="0.2">
      <c r="A10771" t="s">
        <v>37430</v>
      </c>
      <c r="B10771" t="s">
        <v>37431</v>
      </c>
      <c r="C10771" t="str">
        <f t="shared" si="758"/>
        <v>plumipes –pedis</v>
      </c>
      <c r="D10771" t="str">
        <f t="shared" si="763"/>
        <v>plumipes</v>
      </c>
      <c r="E10771" t="s">
        <v>37432</v>
      </c>
      <c r="F10771" t="s">
        <v>37432</v>
      </c>
      <c r="G10771" t="s">
        <v>35</v>
      </c>
      <c r="H10771">
        <v>5</v>
      </c>
      <c r="I10771">
        <v>0</v>
      </c>
      <c r="J10771">
        <v>0</v>
      </c>
      <c r="K10771">
        <v>0</v>
      </c>
      <c r="L10771" t="s">
        <v>36</v>
      </c>
      <c r="M10771" t="str">
        <f t="shared" si="761"/>
        <v>http://logeion.uchicago.edu/index.html#plumipes</v>
      </c>
    </row>
    <row r="10772" spans="1:13" ht="15" customHeight="1" x14ac:dyDescent="0.2">
      <c r="A10772" t="s">
        <v>37433</v>
      </c>
      <c r="B10772" t="s">
        <v>54301</v>
      </c>
      <c r="C10772" t="str">
        <f t="shared" ref="C10772:C10835" si="764">SUBSTITUTE(SUBSTITUTE(SUBSTITUTE(SUBSTITUTE(SUBSTITUTE(SUBSTITUTE(SUBSTITUTE(SUBSTITUTE(SUBSTITUTE(SUBSTITUTE(SUBSTITUTE(B10772, "ā", "a"), "ē", "e"), "ī", "i"), "ō", "o"), "ū", "u"), "ȳ", "y"), "Ā", "A"), "Ē", "E"), "Ī", "I"), "Ō", "O"), "Ū", "U")</f>
        <v>plumo plumare</v>
      </c>
      <c r="D10772" t="str">
        <f t="shared" si="763"/>
        <v>plumo</v>
      </c>
      <c r="E10772" t="s">
        <v>54200</v>
      </c>
      <c r="F10772" t="s">
        <v>54200</v>
      </c>
      <c r="G10772" t="s">
        <v>23</v>
      </c>
      <c r="I10772">
        <v>1</v>
      </c>
      <c r="J10772">
        <v>0</v>
      </c>
      <c r="K10772">
        <v>0</v>
      </c>
      <c r="L10772" t="s">
        <v>24</v>
      </c>
      <c r="M10772" t="str">
        <f t="shared" si="761"/>
        <v>http://logeion.uchicago.edu/index.html#plumo</v>
      </c>
    </row>
    <row r="10773" spans="1:13" ht="15" customHeight="1" x14ac:dyDescent="0.2">
      <c r="A10773" t="s">
        <v>56354</v>
      </c>
      <c r="B10773" t="s">
        <v>57468</v>
      </c>
      <c r="C10773" t="str">
        <f t="shared" si="764"/>
        <v>plurifariam</v>
      </c>
      <c r="D10773" t="s">
        <v>57468</v>
      </c>
      <c r="E10773" t="s">
        <v>57386</v>
      </c>
      <c r="F10773" t="s">
        <v>57386</v>
      </c>
      <c r="G10773" t="s">
        <v>89</v>
      </c>
      <c r="L10773" t="s">
        <v>90</v>
      </c>
      <c r="M10773" t="str">
        <f t="shared" si="761"/>
        <v>http://logeion.uchicago.edu/index.html#plūrifāriam</v>
      </c>
    </row>
    <row r="10774" spans="1:13" ht="15" customHeight="1" x14ac:dyDescent="0.2">
      <c r="A10774" t="s">
        <v>37439</v>
      </c>
      <c r="B10774" t="s">
        <v>37440</v>
      </c>
      <c r="C10774" t="str">
        <f t="shared" si="764"/>
        <v>plurimus –a –um</v>
      </c>
      <c r="D10774" t="str">
        <f t="shared" ref="D10774:D10805" si="765">IF(ISBLANK(B10774),0,LEFT( C10774, FIND( " ", C10774 ) - 1 ))</f>
        <v>plurimus</v>
      </c>
      <c r="E10774" t="s">
        <v>37384</v>
      </c>
      <c r="F10774" t="s">
        <v>37441</v>
      </c>
      <c r="G10774" t="s">
        <v>2879</v>
      </c>
      <c r="H10774">
        <v>1</v>
      </c>
      <c r="I10774">
        <v>0</v>
      </c>
      <c r="J10774">
        <v>0</v>
      </c>
      <c r="K10774">
        <v>0</v>
      </c>
      <c r="L10774" t="s">
        <v>36</v>
      </c>
      <c r="M10774" t="str">
        <f t="shared" si="761"/>
        <v>http://logeion.uchicago.edu/index.html#plurimus</v>
      </c>
    </row>
    <row r="10775" spans="1:13" ht="15" customHeight="1" x14ac:dyDescent="0.2">
      <c r="A10775" t="s">
        <v>37442</v>
      </c>
      <c r="B10775" t="s">
        <v>54336</v>
      </c>
      <c r="C10775" t="str">
        <f t="shared" si="764"/>
        <v>plus pluris n.; plurimum</v>
      </c>
      <c r="D10775" t="str">
        <f t="shared" si="765"/>
        <v>plus</v>
      </c>
      <c r="E10775" t="s">
        <v>37443</v>
      </c>
      <c r="F10775" t="s">
        <v>37443</v>
      </c>
      <c r="G10775" t="s">
        <v>3318</v>
      </c>
      <c r="I10775">
        <v>0</v>
      </c>
      <c r="J10775">
        <v>0</v>
      </c>
      <c r="K10775">
        <v>0</v>
      </c>
      <c r="L10775" t="s">
        <v>90</v>
      </c>
      <c r="M10775" t="str">
        <f t="shared" si="761"/>
        <v>http://logeion.uchicago.edu/index.html#plus</v>
      </c>
    </row>
    <row r="10776" spans="1:13" ht="15" customHeight="1" x14ac:dyDescent="0.2">
      <c r="A10776" t="s">
        <v>53712</v>
      </c>
      <c r="B10776" t="s">
        <v>54925</v>
      </c>
      <c r="C10776" t="str">
        <f t="shared" si="764"/>
        <v>plus–scius –a –um</v>
      </c>
      <c r="D10776" t="str">
        <f t="shared" si="765"/>
        <v>plus–scius</v>
      </c>
      <c r="E10776" t="s">
        <v>53713</v>
      </c>
      <c r="F10776" t="s">
        <v>53713</v>
      </c>
      <c r="G10776" t="s">
        <v>61</v>
      </c>
      <c r="H10776">
        <v>1</v>
      </c>
      <c r="I10776">
        <v>0</v>
      </c>
      <c r="J10776">
        <v>0</v>
      </c>
      <c r="K10776">
        <v>0</v>
      </c>
      <c r="L10776" t="s">
        <v>36</v>
      </c>
      <c r="M10776" t="str">
        <f t="shared" si="761"/>
        <v>http://logeion.uchicago.edu/index.html#plus–scius</v>
      </c>
    </row>
    <row r="10777" spans="1:13" ht="15" customHeight="1" x14ac:dyDescent="0.2">
      <c r="A10777" t="s">
        <v>37447</v>
      </c>
      <c r="B10777" t="s">
        <v>37448</v>
      </c>
      <c r="C10777" t="str">
        <f t="shared" si="764"/>
        <v>pluteus –i m. or pluteum –i n.</v>
      </c>
      <c r="D10777" t="str">
        <f t="shared" si="765"/>
        <v>pluteus</v>
      </c>
      <c r="E10777" t="s">
        <v>37449</v>
      </c>
      <c r="F10777" t="s">
        <v>57469</v>
      </c>
      <c r="G10777" t="s">
        <v>21</v>
      </c>
      <c r="H10777">
        <v>2</v>
      </c>
      <c r="I10777">
        <v>0</v>
      </c>
      <c r="J10777">
        <v>0</v>
      </c>
      <c r="K10777">
        <v>0</v>
      </c>
      <c r="L10777" t="s">
        <v>19</v>
      </c>
      <c r="M10777" t="str">
        <f t="shared" si="761"/>
        <v>http://logeion.uchicago.edu/index.html#pluteus</v>
      </c>
    </row>
    <row r="10778" spans="1:13" ht="15" customHeight="1" x14ac:dyDescent="0.2">
      <c r="A10778" t="s">
        <v>37450</v>
      </c>
      <c r="B10778" t="s">
        <v>37451</v>
      </c>
      <c r="C10778" t="str">
        <f t="shared" si="764"/>
        <v>Pluton –onis m.</v>
      </c>
      <c r="D10778" t="str">
        <f t="shared" si="765"/>
        <v>Pluton</v>
      </c>
      <c r="E10778" t="s">
        <v>37452</v>
      </c>
      <c r="F10778" t="s">
        <v>37453</v>
      </c>
      <c r="G10778" t="s">
        <v>29</v>
      </c>
      <c r="H10778">
        <v>3</v>
      </c>
      <c r="I10778">
        <v>0</v>
      </c>
      <c r="J10778">
        <v>0</v>
      </c>
      <c r="K10778">
        <v>1</v>
      </c>
      <c r="L10778" t="s">
        <v>19</v>
      </c>
      <c r="M10778" t="str">
        <f t="shared" si="761"/>
        <v>http://logeion.uchicago.edu/index.html#Pluton</v>
      </c>
    </row>
    <row r="10779" spans="1:13" ht="15" customHeight="1" x14ac:dyDescent="0.2">
      <c r="A10779" t="s">
        <v>37454</v>
      </c>
      <c r="B10779" t="s">
        <v>37455</v>
      </c>
      <c r="C10779" t="str">
        <f t="shared" si="764"/>
        <v>pluvia –ae (sc. aqua) f.</v>
      </c>
      <c r="D10779" t="str">
        <f t="shared" si="765"/>
        <v>pluvia</v>
      </c>
      <c r="E10779" t="s">
        <v>22892</v>
      </c>
      <c r="F10779" t="s">
        <v>37456</v>
      </c>
      <c r="G10779" t="s">
        <v>76</v>
      </c>
      <c r="H10779">
        <v>1</v>
      </c>
      <c r="I10779">
        <v>0</v>
      </c>
      <c r="J10779">
        <v>0</v>
      </c>
      <c r="K10779">
        <v>0</v>
      </c>
      <c r="L10779" t="s">
        <v>19</v>
      </c>
      <c r="M10779" t="str">
        <f t="shared" si="761"/>
        <v>http://logeion.uchicago.edu/index.html#pluvia</v>
      </c>
    </row>
    <row r="10780" spans="1:13" ht="15" customHeight="1" x14ac:dyDescent="0.2">
      <c r="A10780" t="s">
        <v>37457</v>
      </c>
      <c r="B10780" t="s">
        <v>37458</v>
      </c>
      <c r="C10780" t="str">
        <f t="shared" si="764"/>
        <v>pluvialis –e</v>
      </c>
      <c r="D10780" t="str">
        <f t="shared" si="765"/>
        <v>pluvialis</v>
      </c>
      <c r="E10780" t="s">
        <v>37459</v>
      </c>
      <c r="F10780" t="s">
        <v>37460</v>
      </c>
      <c r="G10780" t="s">
        <v>155</v>
      </c>
      <c r="H10780">
        <v>3</v>
      </c>
      <c r="I10780">
        <v>0</v>
      </c>
      <c r="J10780">
        <v>0</v>
      </c>
      <c r="K10780">
        <v>0</v>
      </c>
      <c r="L10780" t="s">
        <v>36</v>
      </c>
      <c r="M10780" t="str">
        <f t="shared" si="761"/>
        <v>http://logeion.uchicago.edu/index.html#pluvialis</v>
      </c>
    </row>
    <row r="10781" spans="1:13" ht="15" customHeight="1" x14ac:dyDescent="0.2">
      <c r="A10781" t="s">
        <v>37461</v>
      </c>
      <c r="B10781" t="s">
        <v>37462</v>
      </c>
      <c r="C10781" t="str">
        <f t="shared" si="764"/>
        <v>pluvius –a –um</v>
      </c>
      <c r="D10781" t="str">
        <f t="shared" si="765"/>
        <v>pluvius</v>
      </c>
      <c r="E10781" t="s">
        <v>37463</v>
      </c>
      <c r="F10781" t="s">
        <v>37463</v>
      </c>
      <c r="G10781" t="s">
        <v>61</v>
      </c>
      <c r="H10781">
        <v>1</v>
      </c>
      <c r="I10781">
        <v>0</v>
      </c>
      <c r="J10781">
        <v>0</v>
      </c>
      <c r="K10781">
        <v>0</v>
      </c>
      <c r="L10781" t="s">
        <v>36</v>
      </c>
      <c r="M10781" t="str">
        <f t="shared" si="761"/>
        <v>http://logeion.uchicago.edu/index.html#pluvius</v>
      </c>
    </row>
    <row r="10782" spans="1:13" ht="15" customHeight="1" x14ac:dyDescent="0.2">
      <c r="A10782" t="s">
        <v>37467</v>
      </c>
      <c r="B10782" t="s">
        <v>37468</v>
      </c>
      <c r="C10782" t="str">
        <f t="shared" si="764"/>
        <v>poculum poculi n.</v>
      </c>
      <c r="D10782" t="str">
        <f t="shared" si="765"/>
        <v>poculum</v>
      </c>
      <c r="E10782" t="s">
        <v>37469</v>
      </c>
      <c r="F10782" t="s">
        <v>37470</v>
      </c>
      <c r="G10782" t="s">
        <v>21</v>
      </c>
      <c r="H10782">
        <v>2</v>
      </c>
      <c r="I10782">
        <v>0</v>
      </c>
      <c r="J10782">
        <v>0</v>
      </c>
      <c r="K10782">
        <v>0</v>
      </c>
      <c r="L10782" t="s">
        <v>19</v>
      </c>
      <c r="M10782" t="str">
        <f t="shared" si="761"/>
        <v>http://logeion.uchicago.edu/index.html#poculum</v>
      </c>
    </row>
    <row r="10783" spans="1:13" ht="15" customHeight="1" x14ac:dyDescent="0.2">
      <c r="A10783" t="s">
        <v>37471</v>
      </c>
      <c r="B10783" t="s">
        <v>37472</v>
      </c>
      <c r="C10783" t="str">
        <f t="shared" si="764"/>
        <v>podagra –ae f.</v>
      </c>
      <c r="D10783" t="str">
        <f t="shared" si="765"/>
        <v>podagra</v>
      </c>
      <c r="E10783" t="s">
        <v>37473</v>
      </c>
      <c r="F10783" t="s">
        <v>37473</v>
      </c>
      <c r="G10783" t="s">
        <v>76</v>
      </c>
      <c r="H10783">
        <v>1</v>
      </c>
      <c r="I10783">
        <v>0</v>
      </c>
      <c r="J10783">
        <v>0</v>
      </c>
      <c r="K10783">
        <v>0</v>
      </c>
      <c r="L10783" t="s">
        <v>19</v>
      </c>
      <c r="M10783" t="str">
        <f t="shared" si="761"/>
        <v>http://logeion.uchicago.edu/index.html#podagra</v>
      </c>
    </row>
    <row r="10784" spans="1:13" ht="15" customHeight="1" x14ac:dyDescent="0.2">
      <c r="A10784" t="s">
        <v>37474</v>
      </c>
      <c r="B10784" t="s">
        <v>54456</v>
      </c>
      <c r="C10784" t="str">
        <f t="shared" si="764"/>
        <v>podagricus –a –um</v>
      </c>
      <c r="D10784" t="str">
        <f t="shared" si="765"/>
        <v>podagricus</v>
      </c>
      <c r="E10784" t="s">
        <v>54201</v>
      </c>
      <c r="F10784" t="s">
        <v>54201</v>
      </c>
      <c r="G10784" t="s">
        <v>61</v>
      </c>
      <c r="H10784">
        <v>1</v>
      </c>
      <c r="I10784">
        <v>0</v>
      </c>
      <c r="J10784">
        <v>0</v>
      </c>
      <c r="K10784">
        <v>0</v>
      </c>
      <c r="L10784" t="s">
        <v>36</v>
      </c>
      <c r="M10784" t="str">
        <f t="shared" si="761"/>
        <v>http://logeion.uchicago.edu/index.html#podagricus</v>
      </c>
    </row>
    <row r="10785" spans="1:13" ht="15" customHeight="1" x14ac:dyDescent="0.2">
      <c r="A10785" t="s">
        <v>37475</v>
      </c>
      <c r="B10785" t="s">
        <v>37476</v>
      </c>
      <c r="C10785" t="str">
        <f t="shared" si="764"/>
        <v>Podalirius –ii m.</v>
      </c>
      <c r="D10785" t="str">
        <f t="shared" si="765"/>
        <v>Podalirius</v>
      </c>
      <c r="E10785" t="s">
        <v>37477</v>
      </c>
      <c r="F10785" t="s">
        <v>37478</v>
      </c>
      <c r="G10785" t="s">
        <v>21</v>
      </c>
      <c r="H10785">
        <v>2</v>
      </c>
      <c r="I10785">
        <v>0</v>
      </c>
      <c r="J10785">
        <v>0</v>
      </c>
      <c r="K10785">
        <v>1</v>
      </c>
      <c r="L10785" t="s">
        <v>19</v>
      </c>
      <c r="M10785" t="str">
        <f t="shared" si="761"/>
        <v>http://logeion.uchicago.edu/index.html#Podalirius</v>
      </c>
    </row>
    <row r="10786" spans="1:13" ht="15" customHeight="1" x14ac:dyDescent="0.2">
      <c r="A10786" t="s">
        <v>60511</v>
      </c>
      <c r="B10786" t="s">
        <v>60647</v>
      </c>
      <c r="C10786" t="str">
        <f t="shared" si="764"/>
        <v>Podarces –is</v>
      </c>
      <c r="D10786" t="str">
        <f t="shared" si="765"/>
        <v>Podarces</v>
      </c>
      <c r="E10786" t="s">
        <v>60764</v>
      </c>
      <c r="F10786" t="s">
        <v>60748</v>
      </c>
      <c r="G10786" t="s">
        <v>43</v>
      </c>
      <c r="H10786">
        <v>6</v>
      </c>
      <c r="K10786">
        <v>1</v>
      </c>
      <c r="L10786" t="s">
        <v>19</v>
      </c>
      <c r="M10786" t="str">
        <f t="shared" si="761"/>
        <v>http://logeion.uchicago.edu/index.html#Podarces</v>
      </c>
    </row>
    <row r="10787" spans="1:13" ht="15" customHeight="1" x14ac:dyDescent="0.2">
      <c r="A10787" t="s">
        <v>61071</v>
      </c>
      <c r="B10787" t="s">
        <v>61432</v>
      </c>
      <c r="C10787" t="str">
        <f t="shared" si="764"/>
        <v>poderes –is m.</v>
      </c>
      <c r="D10787" t="str">
        <f t="shared" si="765"/>
        <v>poderes</v>
      </c>
      <c r="E10787" t="s">
        <v>61340</v>
      </c>
      <c r="F10787" t="s">
        <v>61340</v>
      </c>
      <c r="G10787" t="s">
        <v>29</v>
      </c>
      <c r="H10787">
        <v>3</v>
      </c>
      <c r="L10787" t="s">
        <v>19</v>
      </c>
      <c r="M10787" t="str">
        <f t="shared" ref="M10787:M10850" si="766">"http://logeion.uchicago.edu/index.html#"&amp;D10787</f>
        <v>http://logeion.uchicago.edu/index.html#poderes</v>
      </c>
    </row>
    <row r="10788" spans="1:13" ht="15" customHeight="1" x14ac:dyDescent="0.2">
      <c r="A10788" t="s">
        <v>37482</v>
      </c>
      <c r="B10788" t="s">
        <v>60565</v>
      </c>
      <c r="C10788" t="str">
        <f t="shared" si="764"/>
        <v>Poeas –antis</v>
      </c>
      <c r="D10788" t="str">
        <f t="shared" si="765"/>
        <v>Poeas</v>
      </c>
      <c r="E10788" t="s">
        <v>60566</v>
      </c>
      <c r="F10788" t="s">
        <v>60567</v>
      </c>
      <c r="G10788" t="s">
        <v>29</v>
      </c>
      <c r="I10788">
        <v>0</v>
      </c>
      <c r="J10788">
        <v>0</v>
      </c>
      <c r="K10788">
        <v>1</v>
      </c>
      <c r="L10788" t="s">
        <v>19</v>
      </c>
      <c r="M10788" t="str">
        <f t="shared" si="766"/>
        <v>http://logeion.uchicago.edu/index.html#Poeas</v>
      </c>
    </row>
    <row r="10789" spans="1:13" ht="15" customHeight="1" x14ac:dyDescent="0.2">
      <c r="A10789" t="s">
        <v>37483</v>
      </c>
      <c r="B10789" t="s">
        <v>37484</v>
      </c>
      <c r="C10789" t="str">
        <f t="shared" si="764"/>
        <v>poema poemae f.</v>
      </c>
      <c r="D10789" t="str">
        <f t="shared" si="765"/>
        <v>poema</v>
      </c>
      <c r="E10789" t="s">
        <v>37485</v>
      </c>
      <c r="F10789" t="s">
        <v>37485</v>
      </c>
      <c r="G10789" t="s">
        <v>76</v>
      </c>
      <c r="H10789">
        <v>1</v>
      </c>
      <c r="I10789">
        <v>0</v>
      </c>
      <c r="J10789">
        <v>0</v>
      </c>
      <c r="K10789">
        <v>0</v>
      </c>
      <c r="L10789" t="s">
        <v>19</v>
      </c>
      <c r="M10789" t="str">
        <f t="shared" si="766"/>
        <v>http://logeion.uchicago.edu/index.html#poema</v>
      </c>
    </row>
    <row r="10790" spans="1:13" ht="15" customHeight="1" x14ac:dyDescent="0.2">
      <c r="A10790" t="s">
        <v>37486</v>
      </c>
      <c r="B10790" t="s">
        <v>37487</v>
      </c>
      <c r="C10790" t="str">
        <f t="shared" si="764"/>
        <v>Poemenis –idis f.</v>
      </c>
      <c r="D10790" t="str">
        <f t="shared" si="765"/>
        <v>Poemenis</v>
      </c>
      <c r="E10790" t="s">
        <v>37488</v>
      </c>
      <c r="F10790" t="s">
        <v>37489</v>
      </c>
      <c r="G10790" t="s">
        <v>346</v>
      </c>
      <c r="H10790">
        <v>3</v>
      </c>
      <c r="I10790">
        <v>0</v>
      </c>
      <c r="J10790">
        <v>0</v>
      </c>
      <c r="K10790">
        <v>1</v>
      </c>
      <c r="L10790" t="s">
        <v>19</v>
      </c>
      <c r="M10790" t="str">
        <f t="shared" si="766"/>
        <v>http://logeion.uchicago.edu/index.html#Poemenis</v>
      </c>
    </row>
    <row r="10791" spans="1:13" ht="15" customHeight="1" x14ac:dyDescent="0.2">
      <c r="A10791" t="s">
        <v>37490</v>
      </c>
      <c r="B10791" t="s">
        <v>37491</v>
      </c>
      <c r="C10791" t="str">
        <f t="shared" si="764"/>
        <v>poena poenae f.</v>
      </c>
      <c r="D10791" t="str">
        <f t="shared" si="765"/>
        <v>poena</v>
      </c>
      <c r="E10791" t="s">
        <v>37492</v>
      </c>
      <c r="F10791" t="s">
        <v>37493</v>
      </c>
      <c r="G10791" t="s">
        <v>76</v>
      </c>
      <c r="H10791">
        <v>1</v>
      </c>
      <c r="I10791">
        <v>0</v>
      </c>
      <c r="J10791">
        <v>0</v>
      </c>
      <c r="K10791">
        <v>0</v>
      </c>
      <c r="L10791" t="s">
        <v>19</v>
      </c>
      <c r="M10791" t="str">
        <f t="shared" si="766"/>
        <v>http://logeion.uchicago.edu/index.html#poena</v>
      </c>
    </row>
    <row r="10792" spans="1:13" ht="15" customHeight="1" x14ac:dyDescent="0.2">
      <c r="A10792" t="s">
        <v>37494</v>
      </c>
      <c r="B10792" t="s">
        <v>37495</v>
      </c>
      <c r="C10792" t="str">
        <f t="shared" si="764"/>
        <v>poenas dare</v>
      </c>
      <c r="D10792" t="str">
        <f t="shared" si="765"/>
        <v>poenas</v>
      </c>
      <c r="E10792" t="s">
        <v>37496</v>
      </c>
      <c r="F10792" t="s">
        <v>37497</v>
      </c>
      <c r="G10792" t="s">
        <v>120</v>
      </c>
      <c r="I10792">
        <v>0</v>
      </c>
      <c r="J10792">
        <v>0</v>
      </c>
      <c r="K10792">
        <v>0</v>
      </c>
      <c r="L10792" t="s">
        <v>121</v>
      </c>
      <c r="M10792" t="str">
        <f t="shared" si="766"/>
        <v>http://logeion.uchicago.edu/index.html#poenas</v>
      </c>
    </row>
    <row r="10793" spans="1:13" ht="15" customHeight="1" x14ac:dyDescent="0.2">
      <c r="A10793" t="s">
        <v>37498</v>
      </c>
      <c r="B10793" t="s">
        <v>37499</v>
      </c>
      <c r="C10793" t="str">
        <f t="shared" si="764"/>
        <v>Poeni –orum m.</v>
      </c>
      <c r="D10793" t="str">
        <f t="shared" si="765"/>
        <v>Poeni</v>
      </c>
      <c r="E10793" t="s">
        <v>37500</v>
      </c>
      <c r="F10793" t="s">
        <v>37501</v>
      </c>
      <c r="G10793" t="s">
        <v>21</v>
      </c>
      <c r="H10793">
        <v>2</v>
      </c>
      <c r="I10793">
        <v>0</v>
      </c>
      <c r="J10793">
        <v>0</v>
      </c>
      <c r="K10793">
        <v>1</v>
      </c>
      <c r="L10793" t="s">
        <v>19</v>
      </c>
      <c r="M10793" t="str">
        <f t="shared" si="766"/>
        <v>http://logeion.uchicago.edu/index.html#Poeni</v>
      </c>
    </row>
    <row r="10794" spans="1:13" ht="15" customHeight="1" x14ac:dyDescent="0.2">
      <c r="A10794" t="s">
        <v>37502</v>
      </c>
      <c r="B10794" t="s">
        <v>37503</v>
      </c>
      <c r="C10794" t="str">
        <f t="shared" si="764"/>
        <v>Poenus –a –um</v>
      </c>
      <c r="D10794" t="str">
        <f t="shared" si="765"/>
        <v>Poenus</v>
      </c>
      <c r="E10794" t="s">
        <v>37504</v>
      </c>
      <c r="F10794" t="s">
        <v>37504</v>
      </c>
      <c r="G10794" t="s">
        <v>61</v>
      </c>
      <c r="H10794">
        <v>1</v>
      </c>
      <c r="I10794">
        <v>0</v>
      </c>
      <c r="J10794">
        <v>0</v>
      </c>
      <c r="K10794">
        <v>1</v>
      </c>
      <c r="L10794" t="s">
        <v>36</v>
      </c>
      <c r="M10794" t="str">
        <f t="shared" si="766"/>
        <v>http://logeion.uchicago.edu/index.html#Poenus</v>
      </c>
    </row>
    <row r="10795" spans="1:13" ht="15" customHeight="1" x14ac:dyDescent="0.2">
      <c r="A10795" t="s">
        <v>60512</v>
      </c>
      <c r="B10795" t="s">
        <v>60645</v>
      </c>
      <c r="C10795" t="str">
        <f t="shared" si="764"/>
        <v>poesis poesis</v>
      </c>
      <c r="D10795" t="str">
        <f t="shared" si="765"/>
        <v>poesis</v>
      </c>
      <c r="E10795" t="s">
        <v>60513</v>
      </c>
      <c r="F10795" t="s">
        <v>60749</v>
      </c>
      <c r="G10795" t="s">
        <v>43</v>
      </c>
      <c r="H10795">
        <v>6</v>
      </c>
      <c r="L10795" t="s">
        <v>19</v>
      </c>
      <c r="M10795" t="str">
        <f t="shared" si="766"/>
        <v>http://logeion.uchicago.edu/index.html#poesis</v>
      </c>
    </row>
    <row r="10796" spans="1:13" ht="15" customHeight="1" x14ac:dyDescent="0.2">
      <c r="A10796" t="s">
        <v>37505</v>
      </c>
      <c r="B10796" t="s">
        <v>37506</v>
      </c>
      <c r="C10796" t="str">
        <f t="shared" si="764"/>
        <v>poeta poetae m.</v>
      </c>
      <c r="D10796" t="str">
        <f t="shared" si="765"/>
        <v>poeta</v>
      </c>
      <c r="E10796" t="s">
        <v>37507</v>
      </c>
      <c r="F10796" t="s">
        <v>37507</v>
      </c>
      <c r="G10796" t="s">
        <v>76</v>
      </c>
      <c r="H10796">
        <v>1</v>
      </c>
      <c r="I10796">
        <v>0</v>
      </c>
      <c r="J10796">
        <v>0</v>
      </c>
      <c r="K10796">
        <v>0</v>
      </c>
      <c r="L10796" t="s">
        <v>19</v>
      </c>
      <c r="M10796" t="str">
        <f t="shared" si="766"/>
        <v>http://logeion.uchicago.edu/index.html#poeta</v>
      </c>
    </row>
    <row r="10797" spans="1:13" ht="15" customHeight="1" x14ac:dyDescent="0.2">
      <c r="A10797" t="s">
        <v>37509</v>
      </c>
      <c r="B10797" t="s">
        <v>55989</v>
      </c>
      <c r="C10797" t="str">
        <f t="shared" si="764"/>
        <v>poeticus –a –um</v>
      </c>
      <c r="D10797" t="str">
        <f t="shared" si="765"/>
        <v>poeticus</v>
      </c>
      <c r="E10797" t="s">
        <v>55990</v>
      </c>
      <c r="F10797" t="s">
        <v>55991</v>
      </c>
      <c r="G10797" t="s">
        <v>61</v>
      </c>
      <c r="H10797">
        <v>1</v>
      </c>
      <c r="I10797">
        <v>0</v>
      </c>
      <c r="J10797">
        <v>0</v>
      </c>
      <c r="K10797">
        <v>0</v>
      </c>
      <c r="L10797" t="s">
        <v>36</v>
      </c>
      <c r="M10797" t="str">
        <f t="shared" si="766"/>
        <v>http://logeion.uchicago.edu/index.html#poeticus</v>
      </c>
    </row>
    <row r="10798" spans="1:13" ht="15" customHeight="1" x14ac:dyDescent="0.2">
      <c r="A10798" t="s">
        <v>37510</v>
      </c>
      <c r="B10798" t="s">
        <v>37511</v>
      </c>
      <c r="C10798" t="str">
        <f t="shared" si="764"/>
        <v>poetor –ari</v>
      </c>
      <c r="D10798" t="str">
        <f t="shared" si="765"/>
        <v>poetor</v>
      </c>
      <c r="E10798" t="s">
        <v>37512</v>
      </c>
      <c r="F10798" t="s">
        <v>37513</v>
      </c>
      <c r="G10798" t="s">
        <v>23</v>
      </c>
      <c r="I10798">
        <v>1</v>
      </c>
      <c r="J10798">
        <v>0</v>
      </c>
      <c r="K10798">
        <v>0</v>
      </c>
      <c r="L10798" t="s">
        <v>24</v>
      </c>
      <c r="M10798" t="str">
        <f t="shared" si="766"/>
        <v>http://logeion.uchicago.edu/index.html#poetor</v>
      </c>
    </row>
    <row r="10799" spans="1:13" ht="15" customHeight="1" x14ac:dyDescent="0.2">
      <c r="A10799" t="s">
        <v>37514</v>
      </c>
      <c r="B10799" t="s">
        <v>37515</v>
      </c>
      <c r="C10799" t="str">
        <f t="shared" si="764"/>
        <v>poetria –ae f.</v>
      </c>
      <c r="D10799" t="str">
        <f t="shared" si="765"/>
        <v>poetria</v>
      </c>
      <c r="E10799" t="s">
        <v>37516</v>
      </c>
      <c r="F10799" t="s">
        <v>37516</v>
      </c>
      <c r="G10799" t="s">
        <v>76</v>
      </c>
      <c r="H10799">
        <v>1</v>
      </c>
      <c r="I10799">
        <v>0</v>
      </c>
      <c r="J10799">
        <v>0</v>
      </c>
      <c r="K10799">
        <v>0</v>
      </c>
      <c r="L10799" t="s">
        <v>19</v>
      </c>
      <c r="M10799" t="str">
        <f t="shared" si="766"/>
        <v>http://logeion.uchicago.edu/index.html#poetria</v>
      </c>
    </row>
    <row r="10800" spans="1:13" ht="15" customHeight="1" x14ac:dyDescent="0.2">
      <c r="A10800" t="s">
        <v>37523</v>
      </c>
      <c r="B10800" t="s">
        <v>37524</v>
      </c>
      <c r="C10800" t="str">
        <f t="shared" si="764"/>
        <v>polimio –polimire</v>
      </c>
      <c r="D10800" t="str">
        <f t="shared" si="765"/>
        <v>polimio</v>
      </c>
      <c r="E10800" t="s">
        <v>17798</v>
      </c>
      <c r="F10800" t="s">
        <v>37525</v>
      </c>
      <c r="G10800" t="s">
        <v>235</v>
      </c>
      <c r="I10800">
        <v>4</v>
      </c>
      <c r="J10800">
        <v>0</v>
      </c>
      <c r="K10800">
        <v>0</v>
      </c>
      <c r="L10800" t="s">
        <v>24</v>
      </c>
      <c r="M10800" t="str">
        <f t="shared" si="766"/>
        <v>http://logeion.uchicago.edu/index.html#polimio</v>
      </c>
    </row>
    <row r="10801" spans="1:13" ht="15" customHeight="1" x14ac:dyDescent="0.2">
      <c r="A10801" t="s">
        <v>37527</v>
      </c>
      <c r="B10801" t="s">
        <v>37528</v>
      </c>
      <c r="C10801" t="str">
        <f t="shared" si="764"/>
        <v>polio –ire –ivi or ii –itus</v>
      </c>
      <c r="D10801" t="str">
        <f t="shared" si="765"/>
        <v>polio</v>
      </c>
      <c r="E10801" t="s">
        <v>37529</v>
      </c>
      <c r="F10801" t="s">
        <v>37530</v>
      </c>
      <c r="G10801" t="s">
        <v>235</v>
      </c>
      <c r="I10801">
        <v>4</v>
      </c>
      <c r="J10801">
        <v>0</v>
      </c>
      <c r="K10801">
        <v>0</v>
      </c>
      <c r="L10801" t="s">
        <v>24</v>
      </c>
      <c r="M10801" t="str">
        <f t="shared" si="766"/>
        <v>http://logeion.uchicago.edu/index.html#polio</v>
      </c>
    </row>
    <row r="10802" spans="1:13" ht="15" customHeight="1" x14ac:dyDescent="0.2">
      <c r="A10802" t="s">
        <v>37531</v>
      </c>
      <c r="B10802" t="s">
        <v>37532</v>
      </c>
      <c r="C10802" t="str">
        <f t="shared" si="764"/>
        <v>Polites –ae m.</v>
      </c>
      <c r="D10802" t="str">
        <f t="shared" si="765"/>
        <v>Polites</v>
      </c>
      <c r="E10802" t="s">
        <v>37533</v>
      </c>
      <c r="F10802" t="s">
        <v>37534</v>
      </c>
      <c r="G10802" t="s">
        <v>76</v>
      </c>
      <c r="H10802">
        <v>1</v>
      </c>
      <c r="I10802">
        <v>0</v>
      </c>
      <c r="J10802">
        <v>0</v>
      </c>
      <c r="K10802">
        <v>1</v>
      </c>
      <c r="L10802" t="s">
        <v>19</v>
      </c>
      <c r="M10802" t="str">
        <f t="shared" si="766"/>
        <v>http://logeion.uchicago.edu/index.html#Polites</v>
      </c>
    </row>
    <row r="10803" spans="1:13" ht="15" customHeight="1" x14ac:dyDescent="0.2">
      <c r="A10803" t="s">
        <v>37539</v>
      </c>
      <c r="B10803" t="s">
        <v>37540</v>
      </c>
      <c r="C10803" t="str">
        <f t="shared" si="764"/>
        <v>politus –a –um</v>
      </c>
      <c r="D10803" t="str">
        <f t="shared" si="765"/>
        <v>politus</v>
      </c>
      <c r="E10803" t="s">
        <v>37541</v>
      </c>
      <c r="F10803" t="s">
        <v>37542</v>
      </c>
      <c r="G10803" t="s">
        <v>61</v>
      </c>
      <c r="H10803">
        <v>1</v>
      </c>
      <c r="I10803">
        <v>0</v>
      </c>
      <c r="J10803">
        <v>0</v>
      </c>
      <c r="K10803">
        <v>0</v>
      </c>
      <c r="L10803" t="s">
        <v>36</v>
      </c>
      <c r="M10803" t="str">
        <f t="shared" si="766"/>
        <v>http://logeion.uchicago.edu/index.html#politus</v>
      </c>
    </row>
    <row r="10804" spans="1:13" ht="15" customHeight="1" x14ac:dyDescent="0.2">
      <c r="A10804" t="s">
        <v>37543</v>
      </c>
      <c r="B10804" t="s">
        <v>37544</v>
      </c>
      <c r="C10804" t="str">
        <f t="shared" si="764"/>
        <v>Pollemius –ii m.</v>
      </c>
      <c r="D10804" t="str">
        <f t="shared" si="765"/>
        <v>Pollemius</v>
      </c>
      <c r="E10804" t="s">
        <v>37545</v>
      </c>
      <c r="F10804" t="s">
        <v>37545</v>
      </c>
      <c r="G10804" t="s">
        <v>21</v>
      </c>
      <c r="H10804">
        <v>2</v>
      </c>
      <c r="I10804">
        <v>0</v>
      </c>
      <c r="J10804">
        <v>0</v>
      </c>
      <c r="K10804">
        <v>1</v>
      </c>
      <c r="L10804" t="s">
        <v>19</v>
      </c>
      <c r="M10804" t="str">
        <f t="shared" si="766"/>
        <v>http://logeion.uchicago.edu/index.html#Pollemius</v>
      </c>
    </row>
    <row r="10805" spans="1:13" ht="15" customHeight="1" x14ac:dyDescent="0.2">
      <c r="A10805" t="s">
        <v>37548</v>
      </c>
      <c r="B10805" t="s">
        <v>37549</v>
      </c>
      <c r="C10805" t="str">
        <f t="shared" si="764"/>
        <v>polleo pollere — —</v>
      </c>
      <c r="D10805" t="str">
        <f t="shared" si="765"/>
        <v>polleo</v>
      </c>
      <c r="E10805" t="s">
        <v>37550</v>
      </c>
      <c r="F10805" t="s">
        <v>37551</v>
      </c>
      <c r="G10805" t="s">
        <v>95</v>
      </c>
      <c r="I10805">
        <v>2</v>
      </c>
      <c r="J10805">
        <v>0</v>
      </c>
      <c r="K10805">
        <v>0</v>
      </c>
      <c r="L10805" t="s">
        <v>24</v>
      </c>
      <c r="M10805" t="str">
        <f t="shared" si="766"/>
        <v>http://logeion.uchicago.edu/index.html#polleo</v>
      </c>
    </row>
    <row r="10806" spans="1:13" ht="15" customHeight="1" x14ac:dyDescent="0.2">
      <c r="A10806" t="s">
        <v>37552</v>
      </c>
      <c r="B10806" t="s">
        <v>37553</v>
      </c>
      <c r="C10806" t="str">
        <f t="shared" si="764"/>
        <v>pollex –icis m.</v>
      </c>
      <c r="D10806" t="str">
        <f t="shared" ref="D10806:D10837" si="767">IF(ISBLANK(B10806),0,LEFT( C10806, FIND( " ", C10806 ) - 1 ))</f>
        <v>pollex</v>
      </c>
      <c r="E10806" t="s">
        <v>57470</v>
      </c>
      <c r="F10806" t="s">
        <v>57470</v>
      </c>
      <c r="G10806" t="s">
        <v>29</v>
      </c>
      <c r="H10806">
        <v>3</v>
      </c>
      <c r="I10806">
        <v>0</v>
      </c>
      <c r="J10806">
        <v>0</v>
      </c>
      <c r="K10806">
        <v>0</v>
      </c>
      <c r="L10806" t="s">
        <v>19</v>
      </c>
      <c r="M10806" t="str">
        <f t="shared" si="766"/>
        <v>http://logeion.uchicago.edu/index.html#pollex</v>
      </c>
    </row>
    <row r="10807" spans="1:13" ht="15" customHeight="1" x14ac:dyDescent="0.2">
      <c r="A10807" t="s">
        <v>58929</v>
      </c>
      <c r="B10807" t="s">
        <v>58930</v>
      </c>
      <c r="C10807" t="str">
        <f t="shared" si="764"/>
        <v>Pollia (tribus)</v>
      </c>
      <c r="D10807" t="str">
        <f t="shared" si="767"/>
        <v>Pollia</v>
      </c>
      <c r="E10807" t="s">
        <v>58931</v>
      </c>
      <c r="F10807" t="s">
        <v>58931</v>
      </c>
      <c r="G10807" t="s">
        <v>76</v>
      </c>
      <c r="H10807">
        <v>1</v>
      </c>
      <c r="K10807">
        <v>1</v>
      </c>
      <c r="L10807" t="s">
        <v>19</v>
      </c>
      <c r="M10807" t="str">
        <f t="shared" si="766"/>
        <v>http://logeion.uchicago.edu/index.html#Pollia</v>
      </c>
    </row>
    <row r="10808" spans="1:13" ht="15" customHeight="1" x14ac:dyDescent="0.2">
      <c r="A10808" t="s">
        <v>37554</v>
      </c>
      <c r="B10808" t="s">
        <v>37555</v>
      </c>
      <c r="C10808" t="str">
        <f t="shared" si="764"/>
        <v>polliceor polliceri pollicitus sum</v>
      </c>
      <c r="D10808" t="str">
        <f t="shared" si="767"/>
        <v>polliceor</v>
      </c>
      <c r="E10808" t="s">
        <v>37556</v>
      </c>
      <c r="F10808" t="s">
        <v>37556</v>
      </c>
      <c r="G10808" t="s">
        <v>9838</v>
      </c>
      <c r="I10808">
        <v>2</v>
      </c>
      <c r="J10808">
        <v>0</v>
      </c>
      <c r="K10808">
        <v>0</v>
      </c>
      <c r="L10808" t="s">
        <v>24</v>
      </c>
      <c r="M10808" t="str">
        <f t="shared" si="766"/>
        <v>http://logeion.uchicago.edu/index.html#polliceor</v>
      </c>
    </row>
    <row r="10809" spans="1:13" ht="15" customHeight="1" x14ac:dyDescent="0.2">
      <c r="A10809" t="s">
        <v>37557</v>
      </c>
      <c r="B10809" t="s">
        <v>37558</v>
      </c>
      <c r="C10809" t="str">
        <f t="shared" si="764"/>
        <v>pollicitatio –onis f.</v>
      </c>
      <c r="D10809" t="str">
        <f t="shared" si="767"/>
        <v>pollicitatio</v>
      </c>
      <c r="E10809" t="s">
        <v>37559</v>
      </c>
      <c r="F10809" t="s">
        <v>37559</v>
      </c>
      <c r="G10809" t="s">
        <v>29</v>
      </c>
      <c r="H10809">
        <v>3</v>
      </c>
      <c r="I10809">
        <v>0</v>
      </c>
      <c r="J10809">
        <v>0</v>
      </c>
      <c r="K10809">
        <v>0</v>
      </c>
      <c r="L10809" t="s">
        <v>19</v>
      </c>
      <c r="M10809" t="str">
        <f t="shared" si="766"/>
        <v>http://logeion.uchicago.edu/index.html#pollicitatio</v>
      </c>
    </row>
    <row r="10810" spans="1:13" ht="15" customHeight="1" x14ac:dyDescent="0.2">
      <c r="A10810" t="s">
        <v>37560</v>
      </c>
      <c r="B10810" t="s">
        <v>60374</v>
      </c>
      <c r="C10810" t="str">
        <f t="shared" si="764"/>
        <v>pollicitor pollicitari</v>
      </c>
      <c r="D10810" t="str">
        <f t="shared" si="767"/>
        <v>pollicitor</v>
      </c>
      <c r="E10810" t="s">
        <v>37556</v>
      </c>
      <c r="F10810" t="s">
        <v>37556</v>
      </c>
      <c r="G10810" t="s">
        <v>170</v>
      </c>
      <c r="I10810">
        <v>1</v>
      </c>
      <c r="J10810">
        <v>0</v>
      </c>
      <c r="K10810">
        <v>0</v>
      </c>
      <c r="L10810" t="s">
        <v>24</v>
      </c>
      <c r="M10810" t="str">
        <f t="shared" si="766"/>
        <v>http://logeion.uchicago.edu/index.html#pollicitor</v>
      </c>
    </row>
    <row r="10811" spans="1:13" ht="15" customHeight="1" x14ac:dyDescent="0.2">
      <c r="A10811" t="s">
        <v>37561</v>
      </c>
      <c r="B10811" t="s">
        <v>37562</v>
      </c>
      <c r="C10811" t="str">
        <f t="shared" si="764"/>
        <v xml:space="preserve">pollicitum –i n. </v>
      </c>
      <c r="D10811" t="str">
        <f t="shared" si="767"/>
        <v>pollicitum</v>
      </c>
      <c r="E10811" t="s">
        <v>37563</v>
      </c>
      <c r="F10811" t="s">
        <v>37563</v>
      </c>
      <c r="G10811" t="s">
        <v>21</v>
      </c>
      <c r="H10811">
        <v>2</v>
      </c>
      <c r="I10811">
        <v>0</v>
      </c>
      <c r="J10811">
        <v>0</v>
      </c>
      <c r="K10811">
        <v>0</v>
      </c>
      <c r="L10811" t="s">
        <v>19</v>
      </c>
      <c r="M10811" t="str">
        <f t="shared" si="766"/>
        <v>http://logeion.uchicago.edu/index.html#pollicitum</v>
      </c>
    </row>
    <row r="10812" spans="1:13" ht="15" customHeight="1" x14ac:dyDescent="0.2">
      <c r="A10812" t="s">
        <v>37565</v>
      </c>
      <c r="B10812" t="s">
        <v>37566</v>
      </c>
      <c r="C10812" t="str">
        <f t="shared" si="764"/>
        <v>Pollio –onis m.</v>
      </c>
      <c r="D10812" t="str">
        <f t="shared" si="767"/>
        <v>Pollio</v>
      </c>
      <c r="E10812" t="s">
        <v>37567</v>
      </c>
      <c r="F10812" t="s">
        <v>37567</v>
      </c>
      <c r="G10812" t="s">
        <v>29</v>
      </c>
      <c r="H10812">
        <v>3</v>
      </c>
      <c r="I10812">
        <v>0</v>
      </c>
      <c r="J10812">
        <v>0</v>
      </c>
      <c r="K10812">
        <v>1</v>
      </c>
      <c r="L10812" t="s">
        <v>19</v>
      </c>
      <c r="M10812" t="str">
        <f t="shared" si="766"/>
        <v>http://logeion.uchicago.edu/index.html#Pollio</v>
      </c>
    </row>
    <row r="10813" spans="1:13" ht="15" customHeight="1" x14ac:dyDescent="0.2">
      <c r="A10813" t="s">
        <v>37569</v>
      </c>
      <c r="B10813" t="s">
        <v>37570</v>
      </c>
      <c r="C10813" t="str">
        <f t="shared" si="764"/>
        <v>polluo –ere –ui –utus</v>
      </c>
      <c r="D10813" t="str">
        <f t="shared" si="767"/>
        <v>polluo</v>
      </c>
      <c r="E10813" t="s">
        <v>37571</v>
      </c>
      <c r="F10813" t="s">
        <v>37572</v>
      </c>
      <c r="G10813" t="s">
        <v>66</v>
      </c>
      <c r="I10813">
        <v>3</v>
      </c>
      <c r="J10813">
        <v>0</v>
      </c>
      <c r="K10813">
        <v>0</v>
      </c>
      <c r="L10813" t="s">
        <v>24</v>
      </c>
      <c r="M10813" t="str">
        <f t="shared" si="766"/>
        <v>http://logeion.uchicago.edu/index.html#polluo</v>
      </c>
    </row>
    <row r="10814" spans="1:13" ht="15" customHeight="1" x14ac:dyDescent="0.2">
      <c r="A10814" t="s">
        <v>37574</v>
      </c>
      <c r="B10814" t="s">
        <v>37575</v>
      </c>
      <c r="C10814" t="str">
        <f t="shared" si="764"/>
        <v>Pollux –ucis m.</v>
      </c>
      <c r="D10814" t="str">
        <f t="shared" si="767"/>
        <v>Pollux</v>
      </c>
      <c r="E10814" t="s">
        <v>37576</v>
      </c>
      <c r="F10814" t="s">
        <v>37577</v>
      </c>
      <c r="G10814" t="s">
        <v>29</v>
      </c>
      <c r="H10814">
        <v>3</v>
      </c>
      <c r="I10814">
        <v>0</v>
      </c>
      <c r="J10814">
        <v>0</v>
      </c>
      <c r="K10814">
        <v>1</v>
      </c>
      <c r="L10814" t="s">
        <v>19</v>
      </c>
      <c r="M10814" t="str">
        <f t="shared" si="766"/>
        <v>http://logeion.uchicago.edu/index.html#Pollux</v>
      </c>
    </row>
    <row r="10815" spans="1:13" ht="15" customHeight="1" x14ac:dyDescent="0.2">
      <c r="A10815" t="s">
        <v>37578</v>
      </c>
      <c r="B10815" t="s">
        <v>37579</v>
      </c>
      <c r="C10815" t="str">
        <f t="shared" si="764"/>
        <v>polus –i m.</v>
      </c>
      <c r="D10815" t="str">
        <f t="shared" si="767"/>
        <v>polus</v>
      </c>
      <c r="E10815" t="s">
        <v>37580</v>
      </c>
      <c r="F10815" t="s">
        <v>37581</v>
      </c>
      <c r="G10815" t="s">
        <v>21</v>
      </c>
      <c r="H10815">
        <v>2</v>
      </c>
      <c r="I10815">
        <v>0</v>
      </c>
      <c r="J10815">
        <v>0</v>
      </c>
      <c r="K10815">
        <v>0</v>
      </c>
      <c r="L10815" t="s">
        <v>19</v>
      </c>
      <c r="M10815" t="str">
        <f t="shared" si="766"/>
        <v>http://logeion.uchicago.edu/index.html#polus</v>
      </c>
    </row>
    <row r="10816" spans="1:13" ht="15" customHeight="1" x14ac:dyDescent="0.2">
      <c r="A10816" t="s">
        <v>56876</v>
      </c>
      <c r="B10816" t="s">
        <v>59765</v>
      </c>
      <c r="C10816" t="str">
        <f t="shared" si="764"/>
        <v xml:space="preserve">Polyaenus –i m. </v>
      </c>
      <c r="D10816" t="str">
        <f t="shared" si="767"/>
        <v>Polyaenus</v>
      </c>
      <c r="E10816" t="s">
        <v>59901</v>
      </c>
      <c r="F10816" t="s">
        <v>59766</v>
      </c>
      <c r="G10816" t="s">
        <v>21</v>
      </c>
      <c r="H10816">
        <v>2</v>
      </c>
      <c r="L10816" t="s">
        <v>19</v>
      </c>
      <c r="M10816" t="str">
        <f t="shared" si="766"/>
        <v>http://logeion.uchicago.edu/index.html#Polyaenus</v>
      </c>
    </row>
    <row r="10817" spans="1:13" ht="15" customHeight="1" x14ac:dyDescent="0.2">
      <c r="A10817" t="s">
        <v>37584</v>
      </c>
      <c r="B10817" t="s">
        <v>37585</v>
      </c>
      <c r="C10817" t="str">
        <f t="shared" si="764"/>
        <v>Polybius –ii m.</v>
      </c>
      <c r="D10817" t="str">
        <f t="shared" si="767"/>
        <v>Polybius</v>
      </c>
      <c r="E10817" t="s">
        <v>37586</v>
      </c>
      <c r="F10817" t="s">
        <v>37586</v>
      </c>
      <c r="G10817" t="s">
        <v>21</v>
      </c>
      <c r="H10817">
        <v>2</v>
      </c>
      <c r="I10817">
        <v>0</v>
      </c>
      <c r="J10817">
        <v>0</v>
      </c>
      <c r="K10817">
        <v>1</v>
      </c>
      <c r="L10817" t="s">
        <v>19</v>
      </c>
      <c r="M10817" t="str">
        <f t="shared" si="766"/>
        <v>http://logeion.uchicago.edu/index.html#Polybius</v>
      </c>
    </row>
    <row r="10818" spans="1:13" ht="15" customHeight="1" x14ac:dyDescent="0.2">
      <c r="A10818" t="s">
        <v>37587</v>
      </c>
      <c r="B10818" t="s">
        <v>37588</v>
      </c>
      <c r="C10818" t="str">
        <f t="shared" si="764"/>
        <v>Polyboetes –ae m.</v>
      </c>
      <c r="D10818" t="str">
        <f t="shared" si="767"/>
        <v>Polyboetes</v>
      </c>
      <c r="E10818" t="s">
        <v>37589</v>
      </c>
      <c r="F10818" t="s">
        <v>37590</v>
      </c>
      <c r="G10818" t="s">
        <v>346</v>
      </c>
      <c r="H10818">
        <v>6</v>
      </c>
      <c r="I10818">
        <v>0</v>
      </c>
      <c r="J10818">
        <v>0</v>
      </c>
      <c r="K10818">
        <v>1</v>
      </c>
      <c r="L10818" t="s">
        <v>19</v>
      </c>
      <c r="M10818" t="str">
        <f t="shared" si="766"/>
        <v>http://logeion.uchicago.edu/index.html#Polyboetes</v>
      </c>
    </row>
    <row r="10819" spans="1:13" ht="15" customHeight="1" x14ac:dyDescent="0.2">
      <c r="A10819" t="s">
        <v>56353</v>
      </c>
      <c r="B10819" t="s">
        <v>57856</v>
      </c>
      <c r="C10819" t="str">
        <f t="shared" si="764"/>
        <v>Polycrates –is m.</v>
      </c>
      <c r="D10819" t="str">
        <f t="shared" si="767"/>
        <v>Polycrates</v>
      </c>
      <c r="E10819" t="s">
        <v>57471</v>
      </c>
      <c r="F10819" t="s">
        <v>57472</v>
      </c>
      <c r="G10819" t="s">
        <v>346</v>
      </c>
      <c r="H10819">
        <v>6</v>
      </c>
      <c r="K10819">
        <v>1</v>
      </c>
      <c r="L10819" t="s">
        <v>19</v>
      </c>
      <c r="M10819" t="str">
        <f t="shared" si="766"/>
        <v>http://logeion.uchicago.edu/index.html#Polycrates</v>
      </c>
    </row>
    <row r="10820" spans="1:13" ht="15" customHeight="1" x14ac:dyDescent="0.2">
      <c r="A10820" t="s">
        <v>60514</v>
      </c>
      <c r="B10820" t="s">
        <v>60648</v>
      </c>
      <c r="C10820" t="str">
        <f t="shared" si="764"/>
        <v>Polydamas –antis m.</v>
      </c>
      <c r="D10820" t="str">
        <f t="shared" si="767"/>
        <v>Polydamas</v>
      </c>
      <c r="E10820" t="s">
        <v>60813</v>
      </c>
      <c r="F10820" t="s">
        <v>60730</v>
      </c>
      <c r="G10820" t="s">
        <v>29</v>
      </c>
      <c r="H10820">
        <v>3</v>
      </c>
      <c r="K10820">
        <v>1</v>
      </c>
      <c r="L10820" t="s">
        <v>19</v>
      </c>
      <c r="M10820" t="str">
        <f t="shared" si="766"/>
        <v>http://logeion.uchicago.edu/index.html#Polydamas</v>
      </c>
    </row>
    <row r="10821" spans="1:13" ht="15" customHeight="1" x14ac:dyDescent="0.2">
      <c r="A10821" t="s">
        <v>37593</v>
      </c>
      <c r="B10821" t="s">
        <v>37594</v>
      </c>
      <c r="C10821" t="str">
        <f t="shared" si="764"/>
        <v>Polydectes or Polydecta –ae m.</v>
      </c>
      <c r="D10821" t="str">
        <f t="shared" si="767"/>
        <v>Polydectes</v>
      </c>
      <c r="E10821" t="s">
        <v>37595</v>
      </c>
      <c r="F10821" t="s">
        <v>37595</v>
      </c>
      <c r="G10821" t="s">
        <v>346</v>
      </c>
      <c r="H10821">
        <v>6</v>
      </c>
      <c r="I10821">
        <v>0</v>
      </c>
      <c r="J10821">
        <v>0</v>
      </c>
      <c r="K10821">
        <v>1</v>
      </c>
      <c r="L10821" t="s">
        <v>19</v>
      </c>
      <c r="M10821" t="str">
        <f t="shared" si="766"/>
        <v>http://logeion.uchicago.edu/index.html#Polydectes</v>
      </c>
    </row>
    <row r="10822" spans="1:13" ht="15" customHeight="1" x14ac:dyDescent="0.2">
      <c r="A10822" t="s">
        <v>37596</v>
      </c>
      <c r="B10822" t="s">
        <v>37597</v>
      </c>
      <c r="C10822" t="str">
        <f t="shared" si="764"/>
        <v>Polydorus –i m.</v>
      </c>
      <c r="D10822" t="str">
        <f t="shared" si="767"/>
        <v>Polydorus</v>
      </c>
      <c r="E10822" t="s">
        <v>37598</v>
      </c>
      <c r="F10822" t="s">
        <v>37599</v>
      </c>
      <c r="G10822" t="s">
        <v>21</v>
      </c>
      <c r="H10822">
        <v>2</v>
      </c>
      <c r="I10822">
        <v>0</v>
      </c>
      <c r="J10822">
        <v>0</v>
      </c>
      <c r="K10822">
        <v>1</v>
      </c>
      <c r="L10822" t="s">
        <v>19</v>
      </c>
      <c r="M10822" t="str">
        <f t="shared" si="766"/>
        <v>http://logeion.uchicago.edu/index.html#Polydorus</v>
      </c>
    </row>
    <row r="10823" spans="1:13" ht="15" customHeight="1" x14ac:dyDescent="0.2">
      <c r="A10823" t="s">
        <v>60515</v>
      </c>
      <c r="B10823" t="s">
        <v>60612</v>
      </c>
      <c r="C10823" t="str">
        <f t="shared" si="764"/>
        <v>Polyidus –i m.</v>
      </c>
      <c r="D10823" t="str">
        <f t="shared" si="767"/>
        <v>Polyidus</v>
      </c>
      <c r="E10823" t="s">
        <v>60516</v>
      </c>
      <c r="F10823" t="s">
        <v>60714</v>
      </c>
      <c r="G10823" t="s">
        <v>21</v>
      </c>
      <c r="H10823">
        <v>2</v>
      </c>
      <c r="K10823">
        <v>1</v>
      </c>
      <c r="L10823" t="s">
        <v>19</v>
      </c>
      <c r="M10823" t="str">
        <f t="shared" si="766"/>
        <v>http://logeion.uchicago.edu/index.html#Polyidus</v>
      </c>
    </row>
    <row r="10824" spans="1:13" ht="15" customHeight="1" x14ac:dyDescent="0.2">
      <c r="A10824" t="s">
        <v>53714</v>
      </c>
      <c r="B10824" t="s">
        <v>53715</v>
      </c>
      <c r="C10824" t="str">
        <f t="shared" si="764"/>
        <v>polymitus –a –um</v>
      </c>
      <c r="D10824" t="str">
        <f t="shared" si="767"/>
        <v>polymitus</v>
      </c>
      <c r="E10824" t="s">
        <v>53716</v>
      </c>
      <c r="F10824" t="s">
        <v>53717</v>
      </c>
      <c r="G10824" t="s">
        <v>61</v>
      </c>
      <c r="H10824">
        <v>1</v>
      </c>
      <c r="I10824">
        <v>0</v>
      </c>
      <c r="J10824">
        <v>0</v>
      </c>
      <c r="K10824">
        <v>0</v>
      </c>
      <c r="L10824" t="s">
        <v>36</v>
      </c>
      <c r="M10824" t="str">
        <f t="shared" si="766"/>
        <v>http://logeion.uchicago.edu/index.html#polymitus</v>
      </c>
    </row>
    <row r="10825" spans="1:13" ht="15" customHeight="1" x14ac:dyDescent="0.2">
      <c r="A10825" t="s">
        <v>37601</v>
      </c>
      <c r="B10825" t="s">
        <v>61556</v>
      </c>
      <c r="C10825" t="str">
        <f t="shared" si="764"/>
        <v>Polymnestor and Polymestor –oris m.</v>
      </c>
      <c r="D10825" t="str">
        <f t="shared" si="767"/>
        <v>Polymnestor</v>
      </c>
      <c r="E10825" t="s">
        <v>61544</v>
      </c>
      <c r="F10825" t="s">
        <v>61545</v>
      </c>
      <c r="G10825" t="s">
        <v>43</v>
      </c>
      <c r="H10825">
        <v>3</v>
      </c>
      <c r="I10825">
        <v>0</v>
      </c>
      <c r="J10825">
        <v>0</v>
      </c>
      <c r="K10825">
        <v>1</v>
      </c>
      <c r="L10825" t="s">
        <v>19</v>
      </c>
      <c r="M10825" t="str">
        <f t="shared" si="766"/>
        <v>http://logeion.uchicago.edu/index.html#Polymnestor</v>
      </c>
    </row>
    <row r="10826" spans="1:13" ht="15" customHeight="1" x14ac:dyDescent="0.2">
      <c r="A10826" t="s">
        <v>37602</v>
      </c>
      <c r="B10826" t="s">
        <v>37603</v>
      </c>
      <c r="C10826" t="str">
        <f t="shared" si="764"/>
        <v>Polynices –is m.</v>
      </c>
      <c r="D10826" t="str">
        <f t="shared" si="767"/>
        <v>Polynices</v>
      </c>
      <c r="E10826" t="s">
        <v>37604</v>
      </c>
      <c r="F10826" t="s">
        <v>37605</v>
      </c>
      <c r="G10826" t="s">
        <v>29</v>
      </c>
      <c r="H10826">
        <v>3</v>
      </c>
      <c r="I10826">
        <v>0</v>
      </c>
      <c r="J10826">
        <v>0</v>
      </c>
      <c r="K10826">
        <v>1</v>
      </c>
      <c r="L10826" t="s">
        <v>19</v>
      </c>
      <c r="M10826" t="str">
        <f t="shared" si="766"/>
        <v>http://logeion.uchicago.edu/index.html#Polynices</v>
      </c>
    </row>
    <row r="10827" spans="1:13" ht="15" customHeight="1" x14ac:dyDescent="0.2">
      <c r="A10827" t="s">
        <v>37606</v>
      </c>
      <c r="B10827" t="s">
        <v>37607</v>
      </c>
      <c r="C10827" t="str">
        <f t="shared" si="764"/>
        <v>Polyphemus –i m.</v>
      </c>
      <c r="D10827" t="str">
        <f t="shared" si="767"/>
        <v>Polyphemus</v>
      </c>
      <c r="E10827" t="s">
        <v>37608</v>
      </c>
      <c r="F10827" t="s">
        <v>37609</v>
      </c>
      <c r="G10827" t="s">
        <v>21</v>
      </c>
      <c r="H10827">
        <v>2</v>
      </c>
      <c r="I10827">
        <v>0</v>
      </c>
      <c r="J10827">
        <v>0</v>
      </c>
      <c r="K10827">
        <v>1</v>
      </c>
      <c r="L10827" t="s">
        <v>19</v>
      </c>
      <c r="M10827" t="str">
        <f t="shared" si="766"/>
        <v>http://logeion.uchicago.edu/index.html#Polyphemus</v>
      </c>
    </row>
    <row r="10828" spans="1:13" ht="15" customHeight="1" x14ac:dyDescent="0.2">
      <c r="A10828" t="s">
        <v>60517</v>
      </c>
      <c r="B10828" t="s">
        <v>60644</v>
      </c>
      <c r="C10828" t="str">
        <f t="shared" si="764"/>
        <v>Polypoetes –ae</v>
      </c>
      <c r="D10828" t="str">
        <f t="shared" si="767"/>
        <v>Polypoetes</v>
      </c>
      <c r="E10828" t="s">
        <v>60765</v>
      </c>
      <c r="F10828" t="s">
        <v>60750</v>
      </c>
      <c r="G10828" t="s">
        <v>43</v>
      </c>
      <c r="H10828">
        <v>6</v>
      </c>
      <c r="K10828">
        <v>1</v>
      </c>
      <c r="L10828" t="s">
        <v>19</v>
      </c>
      <c r="M10828" t="str">
        <f t="shared" si="766"/>
        <v>http://logeion.uchicago.edu/index.html#Polypoetes</v>
      </c>
    </row>
    <row r="10829" spans="1:13" ht="15" customHeight="1" x14ac:dyDescent="0.2">
      <c r="A10829" t="s">
        <v>37610</v>
      </c>
      <c r="B10829" t="s">
        <v>37611</v>
      </c>
      <c r="C10829" t="str">
        <f t="shared" si="764"/>
        <v>polypus –i m.</v>
      </c>
      <c r="D10829" t="str">
        <f t="shared" si="767"/>
        <v>polypus</v>
      </c>
      <c r="E10829" t="s">
        <v>37612</v>
      </c>
      <c r="F10829" t="s">
        <v>37612</v>
      </c>
      <c r="G10829" t="s">
        <v>21</v>
      </c>
      <c r="H10829">
        <v>2</v>
      </c>
      <c r="I10829">
        <v>0</v>
      </c>
      <c r="J10829">
        <v>0</v>
      </c>
      <c r="K10829">
        <v>0</v>
      </c>
      <c r="L10829" t="s">
        <v>19</v>
      </c>
      <c r="M10829" t="str">
        <f t="shared" si="766"/>
        <v>http://logeion.uchicago.edu/index.html#polypus</v>
      </c>
    </row>
    <row r="10830" spans="1:13" ht="15" customHeight="1" x14ac:dyDescent="0.2">
      <c r="A10830" t="s">
        <v>37614</v>
      </c>
      <c r="B10830" t="s">
        <v>37615</v>
      </c>
      <c r="C10830" t="str">
        <f t="shared" si="764"/>
        <v>Polyxena –ae f.</v>
      </c>
      <c r="D10830" t="str">
        <f t="shared" si="767"/>
        <v>Polyxena</v>
      </c>
      <c r="E10830" t="s">
        <v>37616</v>
      </c>
      <c r="F10830" t="s">
        <v>37617</v>
      </c>
      <c r="G10830" t="s">
        <v>76</v>
      </c>
      <c r="H10830">
        <v>1</v>
      </c>
      <c r="I10830">
        <v>0</v>
      </c>
      <c r="J10830">
        <v>0</v>
      </c>
      <c r="K10830">
        <v>1</v>
      </c>
      <c r="L10830" t="s">
        <v>19</v>
      </c>
      <c r="M10830" t="str">
        <f t="shared" si="766"/>
        <v>http://logeion.uchicago.edu/index.html#Polyxena</v>
      </c>
    </row>
    <row r="10831" spans="1:13" ht="15" customHeight="1" x14ac:dyDescent="0.2">
      <c r="A10831" t="s">
        <v>37618</v>
      </c>
      <c r="B10831" t="s">
        <v>57857</v>
      </c>
      <c r="C10831" t="str">
        <f t="shared" si="764"/>
        <v>Polyxenius –a –um</v>
      </c>
      <c r="D10831" t="str">
        <f t="shared" si="767"/>
        <v>Polyxenius</v>
      </c>
      <c r="E10831" t="s">
        <v>37619</v>
      </c>
      <c r="F10831" t="s">
        <v>37620</v>
      </c>
      <c r="G10831" t="s">
        <v>61</v>
      </c>
      <c r="H10831">
        <v>1</v>
      </c>
      <c r="I10831">
        <v>0</v>
      </c>
      <c r="J10831">
        <v>0</v>
      </c>
      <c r="K10831">
        <v>1</v>
      </c>
      <c r="L10831" t="s">
        <v>36</v>
      </c>
      <c r="M10831" t="str">
        <f t="shared" si="766"/>
        <v>http://logeion.uchicago.edu/index.html#Polyxenius</v>
      </c>
    </row>
    <row r="10832" spans="1:13" ht="15" customHeight="1" x14ac:dyDescent="0.2">
      <c r="A10832" t="s">
        <v>60518</v>
      </c>
      <c r="B10832" t="s">
        <v>60613</v>
      </c>
      <c r="C10832" t="str">
        <f t="shared" si="764"/>
        <v>Polyxenus –i</v>
      </c>
      <c r="D10832" t="str">
        <f t="shared" si="767"/>
        <v>Polyxenus</v>
      </c>
      <c r="E10832" t="s">
        <v>60790</v>
      </c>
      <c r="F10832" t="s">
        <v>60715</v>
      </c>
      <c r="G10832" t="s">
        <v>21</v>
      </c>
      <c r="H10832">
        <v>2</v>
      </c>
      <c r="K10832">
        <v>1</v>
      </c>
      <c r="L10832" t="s">
        <v>19</v>
      </c>
      <c r="M10832" t="str">
        <f t="shared" si="766"/>
        <v>http://logeion.uchicago.edu/index.html#Polyxenus</v>
      </c>
    </row>
    <row r="10833" spans="1:13" ht="15" customHeight="1" x14ac:dyDescent="0.2">
      <c r="A10833" t="s">
        <v>37626</v>
      </c>
      <c r="B10833" t="s">
        <v>54889</v>
      </c>
      <c r="C10833" t="str">
        <f t="shared" si="764"/>
        <v>Pometia –ae f. or –tii –orum m.</v>
      </c>
      <c r="D10833" t="str">
        <f t="shared" si="767"/>
        <v>Pometia</v>
      </c>
      <c r="E10833" t="s">
        <v>37627</v>
      </c>
      <c r="F10833" t="s">
        <v>37628</v>
      </c>
      <c r="G10833" t="s">
        <v>76</v>
      </c>
      <c r="H10833">
        <v>1</v>
      </c>
      <c r="I10833">
        <v>0</v>
      </c>
      <c r="J10833">
        <v>0</v>
      </c>
      <c r="K10833">
        <v>1</v>
      </c>
      <c r="L10833" t="s">
        <v>19</v>
      </c>
      <c r="M10833" t="str">
        <f t="shared" si="766"/>
        <v>http://logeion.uchicago.edu/index.html#Pometia</v>
      </c>
    </row>
    <row r="10834" spans="1:13" ht="15" customHeight="1" x14ac:dyDescent="0.2">
      <c r="A10834" t="s">
        <v>37629</v>
      </c>
      <c r="B10834" t="s">
        <v>37630</v>
      </c>
      <c r="C10834" t="str">
        <f t="shared" si="764"/>
        <v>Pometii –orum m. and Pometia –ae f.</v>
      </c>
      <c r="D10834" t="str">
        <f t="shared" si="767"/>
        <v>Pometii</v>
      </c>
      <c r="E10834" t="s">
        <v>37631</v>
      </c>
      <c r="F10834" t="s">
        <v>37632</v>
      </c>
      <c r="G10834" t="s">
        <v>21</v>
      </c>
      <c r="H10834">
        <v>2</v>
      </c>
      <c r="I10834">
        <v>0</v>
      </c>
      <c r="J10834">
        <v>0</v>
      </c>
      <c r="K10834">
        <v>1</v>
      </c>
      <c r="L10834" t="s">
        <v>19</v>
      </c>
      <c r="M10834" t="str">
        <f t="shared" si="766"/>
        <v>http://logeion.uchicago.edu/index.html#Pometii</v>
      </c>
    </row>
    <row r="10835" spans="1:13" ht="15" customHeight="1" x14ac:dyDescent="0.2">
      <c r="A10835" t="s">
        <v>37634</v>
      </c>
      <c r="B10835" t="s">
        <v>37635</v>
      </c>
      <c r="C10835" t="str">
        <f t="shared" si="764"/>
        <v>pomifer –fera –ferum</v>
      </c>
      <c r="D10835" t="str">
        <f t="shared" si="767"/>
        <v>pomifer</v>
      </c>
      <c r="E10835" t="s">
        <v>37636</v>
      </c>
      <c r="F10835" t="s">
        <v>37637</v>
      </c>
      <c r="G10835" t="s">
        <v>61</v>
      </c>
      <c r="H10835">
        <v>1</v>
      </c>
      <c r="I10835">
        <v>0</v>
      </c>
      <c r="J10835">
        <v>0</v>
      </c>
      <c r="K10835">
        <v>0</v>
      </c>
      <c r="L10835" t="s">
        <v>36</v>
      </c>
      <c r="M10835" t="str">
        <f t="shared" si="766"/>
        <v>http://logeion.uchicago.edu/index.html#pomifer</v>
      </c>
    </row>
    <row r="10836" spans="1:13" ht="15" customHeight="1" x14ac:dyDescent="0.2">
      <c r="A10836" t="s">
        <v>37639</v>
      </c>
      <c r="B10836" t="s">
        <v>37640</v>
      </c>
      <c r="C10836" t="str">
        <f t="shared" ref="C10836:C10899" si="768">SUBSTITUTE(SUBSTITUTE(SUBSTITUTE(SUBSTITUTE(SUBSTITUTE(SUBSTITUTE(SUBSTITUTE(SUBSTITUTE(SUBSTITUTE(SUBSTITUTE(SUBSTITUTE(B10836, "ā", "a"), "ē", "e"), "ī", "i"), "ō", "o"), "ū", "u"), "ȳ", "y"), "Ā", "A"), "Ē", "E"), "Ī", "I"), "Ō", "O"), "Ū", "U")</f>
        <v>pompa –ae f.</v>
      </c>
      <c r="D10836" t="str">
        <f t="shared" si="767"/>
        <v>pompa</v>
      </c>
      <c r="E10836" t="s">
        <v>55486</v>
      </c>
      <c r="F10836" t="s">
        <v>55487</v>
      </c>
      <c r="G10836" t="s">
        <v>76</v>
      </c>
      <c r="H10836">
        <v>1</v>
      </c>
      <c r="I10836">
        <v>0</v>
      </c>
      <c r="J10836">
        <v>0</v>
      </c>
      <c r="K10836">
        <v>0</v>
      </c>
      <c r="L10836" t="s">
        <v>19</v>
      </c>
      <c r="M10836" t="str">
        <f t="shared" si="766"/>
        <v>http://logeion.uchicago.edu/index.html#pompa</v>
      </c>
    </row>
    <row r="10837" spans="1:13" ht="15" customHeight="1" x14ac:dyDescent="0.2">
      <c r="A10837" t="s">
        <v>58959</v>
      </c>
      <c r="B10837" t="s">
        <v>59037</v>
      </c>
      <c r="C10837" t="str">
        <f t="shared" si="768"/>
        <v>Pompaedius -ii m.</v>
      </c>
      <c r="D10837" t="str">
        <f t="shared" si="767"/>
        <v>Pompaedius</v>
      </c>
      <c r="E10837" t="s">
        <v>59038</v>
      </c>
      <c r="F10837" t="s">
        <v>59038</v>
      </c>
      <c r="G10837" t="s">
        <v>21</v>
      </c>
      <c r="H10837">
        <v>2</v>
      </c>
      <c r="K10837">
        <v>1</v>
      </c>
      <c r="L10837" t="s">
        <v>19</v>
      </c>
      <c r="M10837" t="str">
        <f t="shared" si="766"/>
        <v>http://logeion.uchicago.edu/index.html#Pompaedius</v>
      </c>
    </row>
    <row r="10838" spans="1:13" ht="15" customHeight="1" x14ac:dyDescent="0.2">
      <c r="A10838" t="s">
        <v>37645</v>
      </c>
      <c r="B10838" t="s">
        <v>37646</v>
      </c>
      <c r="C10838" t="str">
        <f t="shared" si="768"/>
        <v>Pompe(i)i –orum m.</v>
      </c>
      <c r="D10838" t="str">
        <f t="shared" ref="D10838:D10851" si="769">IF(ISBLANK(B10838),0,LEFT( C10838, FIND( " ", C10838 ) - 1 ))</f>
        <v>Pompe(i)i</v>
      </c>
      <c r="E10838" t="s">
        <v>37647</v>
      </c>
      <c r="F10838" t="s">
        <v>37648</v>
      </c>
      <c r="G10838" t="s">
        <v>21</v>
      </c>
      <c r="H10838">
        <v>2</v>
      </c>
      <c r="I10838">
        <v>0</v>
      </c>
      <c r="J10838">
        <v>0</v>
      </c>
      <c r="K10838">
        <v>1</v>
      </c>
      <c r="L10838" t="s">
        <v>19</v>
      </c>
      <c r="M10838" t="str">
        <f t="shared" si="766"/>
        <v>http://logeion.uchicago.edu/index.html#Pompe(i)i</v>
      </c>
    </row>
    <row r="10839" spans="1:13" ht="15" customHeight="1" x14ac:dyDescent="0.2">
      <c r="A10839" t="s">
        <v>37641</v>
      </c>
      <c r="B10839" t="s">
        <v>37642</v>
      </c>
      <c r="C10839" t="str">
        <f t="shared" si="768"/>
        <v>Pompeia –ae f.</v>
      </c>
      <c r="D10839" t="str">
        <f t="shared" si="769"/>
        <v>Pompeia</v>
      </c>
      <c r="E10839" t="s">
        <v>37643</v>
      </c>
      <c r="F10839" t="s">
        <v>37644</v>
      </c>
      <c r="G10839" t="s">
        <v>76</v>
      </c>
      <c r="H10839">
        <v>1</v>
      </c>
      <c r="I10839">
        <v>0</v>
      </c>
      <c r="J10839">
        <v>0</v>
      </c>
      <c r="K10839">
        <v>1</v>
      </c>
      <c r="L10839" t="s">
        <v>19</v>
      </c>
      <c r="M10839" t="str">
        <f t="shared" si="766"/>
        <v>http://logeion.uchicago.edu/index.html#Pompeia</v>
      </c>
    </row>
    <row r="10840" spans="1:13" ht="15" customHeight="1" x14ac:dyDescent="0.2">
      <c r="A10840" t="s">
        <v>53718</v>
      </c>
      <c r="B10840" t="s">
        <v>53719</v>
      </c>
      <c r="C10840" t="str">
        <f t="shared" si="768"/>
        <v>Pompeianus –a –um</v>
      </c>
      <c r="D10840" t="str">
        <f t="shared" si="769"/>
        <v>Pompeianus</v>
      </c>
      <c r="E10840" t="s">
        <v>53720</v>
      </c>
      <c r="F10840" t="s">
        <v>53720</v>
      </c>
      <c r="G10840" t="s">
        <v>61</v>
      </c>
      <c r="H10840">
        <v>1</v>
      </c>
      <c r="I10840">
        <v>0</v>
      </c>
      <c r="J10840">
        <v>0</v>
      </c>
      <c r="K10840">
        <v>1</v>
      </c>
      <c r="L10840" t="s">
        <v>36</v>
      </c>
      <c r="M10840" t="str">
        <f t="shared" si="766"/>
        <v>http://logeion.uchicago.edu/index.html#Pompeianus</v>
      </c>
    </row>
    <row r="10841" spans="1:13" ht="15" customHeight="1" x14ac:dyDescent="0.2">
      <c r="A10841" t="s">
        <v>53721</v>
      </c>
      <c r="B10841" t="s">
        <v>53722</v>
      </c>
      <c r="C10841" t="str">
        <f t="shared" si="768"/>
        <v>Pompeius –a –um</v>
      </c>
      <c r="D10841" t="str">
        <f t="shared" si="769"/>
        <v>Pompeius</v>
      </c>
      <c r="E10841" t="s">
        <v>53723</v>
      </c>
      <c r="F10841" t="s">
        <v>53723</v>
      </c>
      <c r="G10841" t="s">
        <v>61</v>
      </c>
      <c r="H10841">
        <v>1</v>
      </c>
      <c r="I10841">
        <v>0</v>
      </c>
      <c r="J10841">
        <v>0</v>
      </c>
      <c r="K10841">
        <v>1</v>
      </c>
      <c r="L10841" t="s">
        <v>36</v>
      </c>
      <c r="M10841" t="str">
        <f t="shared" si="766"/>
        <v>http://logeion.uchicago.edu/index.html#Pompeius</v>
      </c>
    </row>
    <row r="10842" spans="1:13" ht="15" customHeight="1" x14ac:dyDescent="0.2">
      <c r="A10842" t="s">
        <v>37649</v>
      </c>
      <c r="B10842" t="s">
        <v>37650</v>
      </c>
      <c r="C10842" t="str">
        <f t="shared" si="768"/>
        <v>Pompeius –ii m.</v>
      </c>
      <c r="D10842" t="str">
        <f t="shared" si="769"/>
        <v>Pompeius</v>
      </c>
      <c r="E10842" t="s">
        <v>37651</v>
      </c>
      <c r="F10842" t="s">
        <v>37651</v>
      </c>
      <c r="G10842" t="s">
        <v>21</v>
      </c>
      <c r="H10842">
        <v>2</v>
      </c>
      <c r="I10842">
        <v>0</v>
      </c>
      <c r="J10842">
        <v>0</v>
      </c>
      <c r="K10842">
        <v>1</v>
      </c>
      <c r="L10842" t="s">
        <v>19</v>
      </c>
      <c r="M10842" t="str">
        <f t="shared" si="766"/>
        <v>http://logeion.uchicago.edu/index.html#Pompeius</v>
      </c>
    </row>
    <row r="10843" spans="1:13" ht="15" customHeight="1" x14ac:dyDescent="0.2">
      <c r="A10843" t="s">
        <v>37652</v>
      </c>
      <c r="B10843" t="s">
        <v>37653</v>
      </c>
      <c r="C10843" t="str">
        <f t="shared" si="768"/>
        <v>Pompilius –ii m.</v>
      </c>
      <c r="D10843" t="str">
        <f t="shared" si="769"/>
        <v>Pompilius</v>
      </c>
      <c r="E10843" t="s">
        <v>37654</v>
      </c>
      <c r="F10843" t="s">
        <v>37654</v>
      </c>
      <c r="G10843" t="s">
        <v>21</v>
      </c>
      <c r="H10843">
        <v>2</v>
      </c>
      <c r="I10843">
        <v>0</v>
      </c>
      <c r="J10843">
        <v>0</v>
      </c>
      <c r="K10843">
        <v>1</v>
      </c>
      <c r="L10843" t="s">
        <v>19</v>
      </c>
      <c r="M10843" t="str">
        <f t="shared" si="766"/>
        <v>http://logeion.uchicago.edu/index.html#Pompilius</v>
      </c>
    </row>
    <row r="10844" spans="1:13" ht="15" customHeight="1" x14ac:dyDescent="0.2">
      <c r="A10844" t="s">
        <v>61635</v>
      </c>
      <c r="B10844" t="s">
        <v>61680</v>
      </c>
      <c r="C10844" t="str">
        <f t="shared" si="768"/>
        <v>Pomponianus –i m.</v>
      </c>
      <c r="D10844" t="str">
        <f t="shared" si="769"/>
        <v>Pomponianus</v>
      </c>
      <c r="E10844" t="s">
        <v>61649</v>
      </c>
      <c r="F10844" t="s">
        <v>61649</v>
      </c>
      <c r="G10844" t="s">
        <v>21</v>
      </c>
      <c r="H10844">
        <v>2</v>
      </c>
      <c r="K10844">
        <v>1</v>
      </c>
      <c r="L10844" t="s">
        <v>19</v>
      </c>
      <c r="M10844" t="str">
        <f t="shared" si="766"/>
        <v>http://logeion.uchicago.edu/index.html#Pomponianus</v>
      </c>
    </row>
    <row r="10845" spans="1:13" ht="15" customHeight="1" x14ac:dyDescent="0.2">
      <c r="A10845" t="s">
        <v>37655</v>
      </c>
      <c r="B10845" t="s">
        <v>52876</v>
      </c>
      <c r="C10845" t="str">
        <f t="shared" si="768"/>
        <v>Pomponius –a –um</v>
      </c>
      <c r="D10845" t="str">
        <f t="shared" si="769"/>
        <v>Pomponius</v>
      </c>
      <c r="E10845" t="s">
        <v>52877</v>
      </c>
      <c r="F10845" t="s">
        <v>52878</v>
      </c>
      <c r="G10845" t="s">
        <v>21</v>
      </c>
      <c r="H10845">
        <v>2</v>
      </c>
      <c r="I10845">
        <v>0</v>
      </c>
      <c r="J10845">
        <v>0</v>
      </c>
      <c r="K10845">
        <v>1</v>
      </c>
      <c r="L10845" t="s">
        <v>19</v>
      </c>
      <c r="M10845" t="str">
        <f t="shared" si="766"/>
        <v>http://logeion.uchicago.edu/index.html#Pomponius</v>
      </c>
    </row>
    <row r="10846" spans="1:13" ht="15" customHeight="1" x14ac:dyDescent="0.2">
      <c r="A10846" t="s">
        <v>37656</v>
      </c>
      <c r="B10846" t="s">
        <v>37657</v>
      </c>
      <c r="C10846" t="str">
        <f t="shared" si="768"/>
        <v>Pomptinus –a –um</v>
      </c>
      <c r="D10846" t="str">
        <f t="shared" si="769"/>
        <v>Pomptinus</v>
      </c>
      <c r="E10846" t="s">
        <v>37658</v>
      </c>
      <c r="F10846" t="s">
        <v>37659</v>
      </c>
      <c r="G10846" t="s">
        <v>918</v>
      </c>
      <c r="H10846">
        <v>2</v>
      </c>
      <c r="I10846">
        <v>0</v>
      </c>
      <c r="J10846">
        <v>0</v>
      </c>
      <c r="K10846">
        <v>1</v>
      </c>
      <c r="L10846" t="s">
        <v>36</v>
      </c>
      <c r="M10846" t="str">
        <f t="shared" si="766"/>
        <v>http://logeion.uchicago.edu/index.html#Pomptinus</v>
      </c>
    </row>
    <row r="10847" spans="1:13" ht="15" customHeight="1" x14ac:dyDescent="0.2">
      <c r="A10847" t="s">
        <v>37660</v>
      </c>
      <c r="B10847" t="s">
        <v>60362</v>
      </c>
      <c r="C10847" t="str">
        <f t="shared" si="768"/>
        <v>Pomptinus (Pontin-) —a —um</v>
      </c>
      <c r="D10847" t="str">
        <f t="shared" si="769"/>
        <v>Pomptinus</v>
      </c>
      <c r="E10847" t="s">
        <v>60280</v>
      </c>
      <c r="F10847" t="s">
        <v>60280</v>
      </c>
      <c r="G10847" t="s">
        <v>61</v>
      </c>
      <c r="H10847">
        <v>1</v>
      </c>
      <c r="I10847">
        <v>0</v>
      </c>
      <c r="J10847">
        <v>0</v>
      </c>
      <c r="K10847">
        <v>1</v>
      </c>
      <c r="L10847" t="s">
        <v>36</v>
      </c>
      <c r="M10847" t="str">
        <f t="shared" si="766"/>
        <v>http://logeion.uchicago.edu/index.html#Pomptinus</v>
      </c>
    </row>
    <row r="10848" spans="1:13" ht="15" customHeight="1" x14ac:dyDescent="0.2">
      <c r="A10848" t="s">
        <v>58070</v>
      </c>
      <c r="B10848" t="s">
        <v>58145</v>
      </c>
      <c r="C10848" t="str">
        <f t="shared" si="768"/>
        <v>Pompusidia –ae f.</v>
      </c>
      <c r="D10848" t="str">
        <f t="shared" si="769"/>
        <v>Pompusidia</v>
      </c>
      <c r="E10848" t="s">
        <v>58248</v>
      </c>
      <c r="F10848" t="s">
        <v>58248</v>
      </c>
      <c r="G10848" t="s">
        <v>76</v>
      </c>
      <c r="H10848">
        <v>1</v>
      </c>
      <c r="K10848">
        <v>1</v>
      </c>
      <c r="L10848" t="s">
        <v>19</v>
      </c>
      <c r="M10848" t="str">
        <f t="shared" si="766"/>
        <v>http://logeion.uchicago.edu/index.html#Pompusidia</v>
      </c>
    </row>
    <row r="10849" spans="1:13" ht="15" customHeight="1" x14ac:dyDescent="0.2">
      <c r="A10849" t="s">
        <v>37661</v>
      </c>
      <c r="B10849" t="s">
        <v>37662</v>
      </c>
      <c r="C10849" t="str">
        <f t="shared" si="768"/>
        <v>pomum –i n.</v>
      </c>
      <c r="D10849" t="str">
        <f t="shared" si="769"/>
        <v>pomum</v>
      </c>
      <c r="E10849" t="s">
        <v>19839</v>
      </c>
      <c r="F10849" t="s">
        <v>19839</v>
      </c>
      <c r="G10849" t="s">
        <v>21</v>
      </c>
      <c r="H10849">
        <v>2</v>
      </c>
      <c r="I10849">
        <v>0</v>
      </c>
      <c r="J10849">
        <v>0</v>
      </c>
      <c r="K10849">
        <v>0</v>
      </c>
      <c r="L10849" t="s">
        <v>19</v>
      </c>
      <c r="M10849" t="str">
        <f t="shared" si="766"/>
        <v>http://logeion.uchicago.edu/index.html#pomum</v>
      </c>
    </row>
    <row r="10850" spans="1:13" ht="15" customHeight="1" x14ac:dyDescent="0.2">
      <c r="A10850" t="s">
        <v>37666</v>
      </c>
      <c r="B10850" t="s">
        <v>37667</v>
      </c>
      <c r="C10850" t="str">
        <f t="shared" si="768"/>
        <v>pondero –ponderare</v>
      </c>
      <c r="D10850" t="str">
        <f t="shared" si="769"/>
        <v>pondero</v>
      </c>
      <c r="E10850" t="s">
        <v>37668</v>
      </c>
      <c r="F10850" t="s">
        <v>37669</v>
      </c>
      <c r="G10850" t="s">
        <v>23</v>
      </c>
      <c r="I10850">
        <v>1</v>
      </c>
      <c r="J10850">
        <v>0</v>
      </c>
      <c r="K10850">
        <v>0</v>
      </c>
      <c r="L10850" t="s">
        <v>24</v>
      </c>
      <c r="M10850" t="str">
        <f t="shared" si="766"/>
        <v>http://logeion.uchicago.edu/index.html#pondero</v>
      </c>
    </row>
    <row r="10851" spans="1:13" ht="15" customHeight="1" x14ac:dyDescent="0.2">
      <c r="A10851" t="s">
        <v>37670</v>
      </c>
      <c r="B10851" t="s">
        <v>37671</v>
      </c>
      <c r="C10851" t="str">
        <f t="shared" si="768"/>
        <v>ponderosus –a –um</v>
      </c>
      <c r="D10851" t="str">
        <f t="shared" si="769"/>
        <v>ponderosus</v>
      </c>
      <c r="E10851" t="s">
        <v>37672</v>
      </c>
      <c r="F10851" t="s">
        <v>37672</v>
      </c>
      <c r="G10851" t="s">
        <v>61</v>
      </c>
      <c r="H10851">
        <v>1</v>
      </c>
      <c r="I10851">
        <v>0</v>
      </c>
      <c r="J10851">
        <v>0</v>
      </c>
      <c r="K10851">
        <v>0</v>
      </c>
      <c r="L10851" t="s">
        <v>36</v>
      </c>
      <c r="M10851" t="str">
        <f t="shared" ref="M10851:M10914" si="770">"http://logeion.uchicago.edu/index.html#"&amp;D10851</f>
        <v>http://logeion.uchicago.edu/index.html#ponderosus</v>
      </c>
    </row>
    <row r="10852" spans="1:13" ht="15" customHeight="1" x14ac:dyDescent="0.2">
      <c r="A10852" t="s">
        <v>37673</v>
      </c>
      <c r="B10852" t="s">
        <v>54203</v>
      </c>
      <c r="C10852" t="str">
        <f t="shared" si="768"/>
        <v>pondo</v>
      </c>
      <c r="D10852" t="s">
        <v>54203</v>
      </c>
      <c r="E10852" t="s">
        <v>54202</v>
      </c>
      <c r="F10852" t="s">
        <v>54202</v>
      </c>
      <c r="G10852" t="s">
        <v>43</v>
      </c>
      <c r="H10852">
        <v>6</v>
      </c>
      <c r="I10852">
        <v>0</v>
      </c>
      <c r="J10852">
        <v>0</v>
      </c>
      <c r="K10852">
        <v>0</v>
      </c>
      <c r="L10852" t="s">
        <v>19</v>
      </c>
      <c r="M10852" t="str">
        <f t="shared" si="770"/>
        <v>http://logeion.uchicago.edu/index.html#pondō</v>
      </c>
    </row>
    <row r="10853" spans="1:13" ht="15" customHeight="1" x14ac:dyDescent="0.2">
      <c r="A10853" t="s">
        <v>37674</v>
      </c>
      <c r="B10853" t="s">
        <v>37675</v>
      </c>
      <c r="C10853" t="str">
        <f t="shared" si="768"/>
        <v>pondus ponderis n.</v>
      </c>
      <c r="D10853" t="str">
        <f>IF(ISBLANK(B10853),0,LEFT( C10853, FIND( " ", C10853 ) - 1 ))</f>
        <v>pondus</v>
      </c>
      <c r="E10853" t="s">
        <v>20987</v>
      </c>
      <c r="F10853" t="s">
        <v>37676</v>
      </c>
      <c r="G10853" t="s">
        <v>29</v>
      </c>
      <c r="H10853">
        <v>3</v>
      </c>
      <c r="I10853">
        <v>0</v>
      </c>
      <c r="J10853">
        <v>0</v>
      </c>
      <c r="K10853">
        <v>0</v>
      </c>
      <c r="L10853" t="s">
        <v>19</v>
      </c>
      <c r="M10853" t="str">
        <f t="shared" si="770"/>
        <v>http://logeion.uchicago.edu/index.html#pondus</v>
      </c>
    </row>
    <row r="10854" spans="1:13" ht="15" customHeight="1" x14ac:dyDescent="0.2">
      <c r="A10854" t="s">
        <v>37677</v>
      </c>
      <c r="B10854" t="s">
        <v>37678</v>
      </c>
      <c r="C10854" t="str">
        <f t="shared" si="768"/>
        <v>pone</v>
      </c>
      <c r="D10854" t="s">
        <v>37678</v>
      </c>
      <c r="E10854" t="s">
        <v>37679</v>
      </c>
      <c r="F10854" t="s">
        <v>37679</v>
      </c>
      <c r="G10854" t="s">
        <v>89</v>
      </c>
      <c r="I10854">
        <v>0</v>
      </c>
      <c r="J10854">
        <v>0</v>
      </c>
      <c r="K10854">
        <v>0</v>
      </c>
      <c r="L10854" t="s">
        <v>90</v>
      </c>
      <c r="M10854" t="str">
        <f t="shared" si="770"/>
        <v>http://logeion.uchicago.edu/index.html#pōne</v>
      </c>
    </row>
    <row r="10855" spans="1:13" ht="15" customHeight="1" x14ac:dyDescent="0.2">
      <c r="A10855" t="s">
        <v>37682</v>
      </c>
      <c r="B10855" t="s">
        <v>37683</v>
      </c>
      <c r="C10855" t="str">
        <f t="shared" si="768"/>
        <v>pono ponere posui positus</v>
      </c>
      <c r="D10855" t="str">
        <f t="shared" ref="D10855:D10890" si="771">IF(ISBLANK(B10855),0,LEFT( C10855, FIND( " ", C10855 ) - 1 ))</f>
        <v>pono</v>
      </c>
      <c r="E10855" t="s">
        <v>37684</v>
      </c>
      <c r="F10855" t="s">
        <v>37685</v>
      </c>
      <c r="G10855" t="s">
        <v>66</v>
      </c>
      <c r="I10855">
        <v>3</v>
      </c>
      <c r="J10855">
        <v>0</v>
      </c>
      <c r="K10855">
        <v>0</v>
      </c>
      <c r="L10855" t="s">
        <v>24</v>
      </c>
      <c r="M10855" t="str">
        <f t="shared" si="770"/>
        <v>http://logeion.uchicago.edu/index.html#pono</v>
      </c>
    </row>
    <row r="10856" spans="1:13" ht="15" customHeight="1" x14ac:dyDescent="0.2">
      <c r="A10856" t="s">
        <v>37686</v>
      </c>
      <c r="B10856" t="s">
        <v>37687</v>
      </c>
      <c r="C10856" t="str">
        <f t="shared" si="768"/>
        <v>pons pontis m.</v>
      </c>
      <c r="D10856" t="str">
        <f t="shared" si="771"/>
        <v>pons</v>
      </c>
      <c r="E10856" t="s">
        <v>37688</v>
      </c>
      <c r="F10856" t="s">
        <v>37688</v>
      </c>
      <c r="G10856" t="s">
        <v>29</v>
      </c>
      <c r="H10856">
        <v>3</v>
      </c>
      <c r="I10856">
        <v>0</v>
      </c>
      <c r="J10856">
        <v>0</v>
      </c>
      <c r="K10856">
        <v>0</v>
      </c>
      <c r="L10856" t="s">
        <v>19</v>
      </c>
      <c r="M10856" t="str">
        <f t="shared" si="770"/>
        <v>http://logeion.uchicago.edu/index.html#pons</v>
      </c>
    </row>
    <row r="10857" spans="1:13" ht="15" customHeight="1" x14ac:dyDescent="0.2">
      <c r="A10857" t="s">
        <v>37689</v>
      </c>
      <c r="B10857" t="s">
        <v>37690</v>
      </c>
      <c r="C10857" t="str">
        <f t="shared" si="768"/>
        <v>Pontia Pontiae f.</v>
      </c>
      <c r="D10857" t="str">
        <f t="shared" si="771"/>
        <v>Pontia</v>
      </c>
      <c r="E10857" t="s">
        <v>37691</v>
      </c>
      <c r="F10857" t="s">
        <v>57473</v>
      </c>
      <c r="G10857" t="s">
        <v>76</v>
      </c>
      <c r="H10857">
        <v>1</v>
      </c>
      <c r="I10857">
        <v>0</v>
      </c>
      <c r="J10857">
        <v>0</v>
      </c>
      <c r="K10857">
        <v>1</v>
      </c>
      <c r="L10857" t="s">
        <v>19</v>
      </c>
      <c r="M10857" t="str">
        <f t="shared" si="770"/>
        <v>http://logeion.uchicago.edu/index.html#Pontia</v>
      </c>
    </row>
    <row r="10858" spans="1:13" ht="15" customHeight="1" x14ac:dyDescent="0.2">
      <c r="A10858" t="s">
        <v>37692</v>
      </c>
      <c r="B10858" t="s">
        <v>37693</v>
      </c>
      <c r="C10858" t="str">
        <f t="shared" si="768"/>
        <v>ponticulus –i m.</v>
      </c>
      <c r="D10858" t="str">
        <f t="shared" si="771"/>
        <v>ponticulus</v>
      </c>
      <c r="E10858" t="s">
        <v>37694</v>
      </c>
      <c r="F10858" t="s">
        <v>37694</v>
      </c>
      <c r="G10858" t="s">
        <v>21</v>
      </c>
      <c r="H10858">
        <v>2</v>
      </c>
      <c r="I10858">
        <v>0</v>
      </c>
      <c r="J10858">
        <v>0</v>
      </c>
      <c r="K10858">
        <v>0</v>
      </c>
      <c r="L10858" t="s">
        <v>19</v>
      </c>
      <c r="M10858" t="str">
        <f t="shared" si="770"/>
        <v>http://logeion.uchicago.edu/index.html#ponticulus</v>
      </c>
    </row>
    <row r="10859" spans="1:13" ht="15" customHeight="1" x14ac:dyDescent="0.2">
      <c r="A10859" t="s">
        <v>37695</v>
      </c>
      <c r="B10859" t="s">
        <v>37696</v>
      </c>
      <c r="C10859" t="str">
        <f t="shared" si="768"/>
        <v>Ponticus –a –um</v>
      </c>
      <c r="D10859" t="str">
        <f t="shared" si="771"/>
        <v>Ponticus</v>
      </c>
      <c r="E10859" t="s">
        <v>37697</v>
      </c>
      <c r="F10859" t="s">
        <v>37697</v>
      </c>
      <c r="G10859" t="s">
        <v>61</v>
      </c>
      <c r="H10859">
        <v>1</v>
      </c>
      <c r="I10859">
        <v>0</v>
      </c>
      <c r="J10859">
        <v>0</v>
      </c>
      <c r="K10859">
        <v>1</v>
      </c>
      <c r="L10859" t="s">
        <v>36</v>
      </c>
      <c r="M10859" t="str">
        <f t="shared" si="770"/>
        <v>http://logeion.uchicago.edu/index.html#Ponticus</v>
      </c>
    </row>
    <row r="10860" spans="1:13" ht="15" customHeight="1" x14ac:dyDescent="0.2">
      <c r="A10860" t="s">
        <v>37698</v>
      </c>
      <c r="B10860" t="s">
        <v>37699</v>
      </c>
      <c r="C10860" t="str">
        <f t="shared" si="768"/>
        <v>pontifex pontificis m.</v>
      </c>
      <c r="D10860" t="str">
        <f t="shared" si="771"/>
        <v>pontifex</v>
      </c>
      <c r="E10860" t="s">
        <v>37700</v>
      </c>
      <c r="F10860" t="s">
        <v>37700</v>
      </c>
      <c r="G10860" t="s">
        <v>29</v>
      </c>
      <c r="H10860">
        <v>3</v>
      </c>
      <c r="I10860">
        <v>0</v>
      </c>
      <c r="J10860">
        <v>0</v>
      </c>
      <c r="K10860">
        <v>0</v>
      </c>
      <c r="L10860" t="s">
        <v>19</v>
      </c>
      <c r="M10860" t="str">
        <f t="shared" si="770"/>
        <v>http://logeion.uchicago.edu/index.html#pontifex</v>
      </c>
    </row>
    <row r="10861" spans="1:13" ht="15" customHeight="1" x14ac:dyDescent="0.2">
      <c r="A10861" t="s">
        <v>37701</v>
      </c>
      <c r="B10861" t="s">
        <v>59173</v>
      </c>
      <c r="C10861" t="str">
        <f t="shared" si="768"/>
        <v>pontificalis –e</v>
      </c>
      <c r="D10861" t="str">
        <f t="shared" si="771"/>
        <v>pontificalis</v>
      </c>
      <c r="E10861" t="s">
        <v>59330</v>
      </c>
      <c r="F10861" t="s">
        <v>59330</v>
      </c>
      <c r="G10861" t="s">
        <v>155</v>
      </c>
      <c r="H10861">
        <v>3</v>
      </c>
      <c r="I10861">
        <v>0</v>
      </c>
      <c r="J10861">
        <v>0</v>
      </c>
      <c r="K10861">
        <v>0</v>
      </c>
      <c r="L10861" t="s">
        <v>36</v>
      </c>
      <c r="M10861" t="str">
        <f t="shared" si="770"/>
        <v>http://logeion.uchicago.edu/index.html#pontificalis</v>
      </c>
    </row>
    <row r="10862" spans="1:13" ht="15" customHeight="1" x14ac:dyDescent="0.2">
      <c r="A10862" t="s">
        <v>37702</v>
      </c>
      <c r="B10862" t="s">
        <v>59520</v>
      </c>
      <c r="C10862" t="str">
        <f t="shared" si="768"/>
        <v>pontificatus –us m.</v>
      </c>
      <c r="D10862" t="str">
        <f t="shared" si="771"/>
        <v>pontificatus</v>
      </c>
      <c r="E10862" t="s">
        <v>59331</v>
      </c>
      <c r="F10862" t="s">
        <v>59331</v>
      </c>
      <c r="G10862" t="s">
        <v>18</v>
      </c>
      <c r="H10862">
        <v>4</v>
      </c>
      <c r="I10862">
        <v>0</v>
      </c>
      <c r="J10862">
        <v>0</v>
      </c>
      <c r="K10862">
        <v>0</v>
      </c>
      <c r="L10862" t="s">
        <v>19</v>
      </c>
      <c r="M10862" t="str">
        <f t="shared" si="770"/>
        <v>http://logeion.uchicago.edu/index.html#pontificatus</v>
      </c>
    </row>
    <row r="10863" spans="1:13" ht="15" customHeight="1" x14ac:dyDescent="0.2">
      <c r="A10863" t="s">
        <v>37703</v>
      </c>
      <c r="B10863" t="s">
        <v>37704</v>
      </c>
      <c r="C10863" t="str">
        <f t="shared" si="768"/>
        <v>pontificius –a –um</v>
      </c>
      <c r="D10863" t="str">
        <f t="shared" si="771"/>
        <v>pontificius</v>
      </c>
      <c r="E10863" t="s">
        <v>37705</v>
      </c>
      <c r="F10863" t="s">
        <v>37706</v>
      </c>
      <c r="G10863" t="s">
        <v>61</v>
      </c>
      <c r="H10863">
        <v>1</v>
      </c>
      <c r="I10863">
        <v>0</v>
      </c>
      <c r="J10863">
        <v>0</v>
      </c>
      <c r="K10863">
        <v>0</v>
      </c>
      <c r="L10863" t="s">
        <v>36</v>
      </c>
      <c r="M10863" t="str">
        <f t="shared" si="770"/>
        <v>http://logeion.uchicago.edu/index.html#pontificius</v>
      </c>
    </row>
    <row r="10864" spans="1:13" ht="15" customHeight="1" x14ac:dyDescent="0.2">
      <c r="A10864" t="s">
        <v>37708</v>
      </c>
      <c r="B10864" t="s">
        <v>37709</v>
      </c>
      <c r="C10864" t="str">
        <f t="shared" si="768"/>
        <v>Pontillianus –i m.</v>
      </c>
      <c r="D10864" t="str">
        <f t="shared" si="771"/>
        <v>Pontillianus</v>
      </c>
      <c r="E10864" t="s">
        <v>37710</v>
      </c>
      <c r="F10864" t="s">
        <v>37711</v>
      </c>
      <c r="G10864" t="s">
        <v>21</v>
      </c>
      <c r="H10864">
        <v>2</v>
      </c>
      <c r="I10864">
        <v>0</v>
      </c>
      <c r="J10864">
        <v>0</v>
      </c>
      <c r="K10864">
        <v>1</v>
      </c>
      <c r="L10864" t="s">
        <v>19</v>
      </c>
      <c r="M10864" t="str">
        <f t="shared" si="770"/>
        <v>http://logeion.uchicago.edu/index.html#Pontillianus</v>
      </c>
    </row>
    <row r="10865" spans="1:13" ht="15" customHeight="1" x14ac:dyDescent="0.2">
      <c r="A10865" t="s">
        <v>37712</v>
      </c>
      <c r="B10865" t="s">
        <v>37713</v>
      </c>
      <c r="C10865" t="str">
        <f t="shared" si="768"/>
        <v>Pontius –i m.</v>
      </c>
      <c r="D10865" t="str">
        <f t="shared" si="771"/>
        <v>Pontius</v>
      </c>
      <c r="E10865" t="s">
        <v>37714</v>
      </c>
      <c r="F10865" t="s">
        <v>37715</v>
      </c>
      <c r="G10865" t="s">
        <v>21</v>
      </c>
      <c r="H10865">
        <v>2</v>
      </c>
      <c r="I10865">
        <v>0</v>
      </c>
      <c r="J10865">
        <v>0</v>
      </c>
      <c r="K10865">
        <v>1</v>
      </c>
      <c r="L10865" t="s">
        <v>19</v>
      </c>
      <c r="M10865" t="str">
        <f t="shared" si="770"/>
        <v>http://logeion.uchicago.edu/index.html#Pontius</v>
      </c>
    </row>
    <row r="10866" spans="1:13" ht="15" customHeight="1" x14ac:dyDescent="0.2">
      <c r="A10866" t="s">
        <v>37721</v>
      </c>
      <c r="B10866" t="s">
        <v>37722</v>
      </c>
      <c r="C10866" t="str">
        <f t="shared" si="768"/>
        <v>Pontus –i m.</v>
      </c>
      <c r="D10866" t="str">
        <f t="shared" si="771"/>
        <v>Pontus</v>
      </c>
      <c r="E10866" t="s">
        <v>37723</v>
      </c>
      <c r="F10866" t="s">
        <v>37723</v>
      </c>
      <c r="G10866" t="s">
        <v>21</v>
      </c>
      <c r="H10866">
        <v>2</v>
      </c>
      <c r="I10866">
        <v>0</v>
      </c>
      <c r="J10866">
        <v>0</v>
      </c>
      <c r="K10866">
        <v>1</v>
      </c>
      <c r="L10866" t="s">
        <v>19</v>
      </c>
      <c r="M10866" t="str">
        <f t="shared" si="770"/>
        <v>http://logeion.uchicago.edu/index.html#Pontus</v>
      </c>
    </row>
    <row r="10867" spans="1:13" ht="15" customHeight="1" x14ac:dyDescent="0.2">
      <c r="A10867" t="s">
        <v>37717</v>
      </c>
      <c r="B10867" t="s">
        <v>37718</v>
      </c>
      <c r="C10867" t="str">
        <f t="shared" si="768"/>
        <v>pontus ponti m.</v>
      </c>
      <c r="D10867" t="str">
        <f t="shared" si="771"/>
        <v>pontus</v>
      </c>
      <c r="E10867" t="s">
        <v>37719</v>
      </c>
      <c r="F10867" t="s">
        <v>37720</v>
      </c>
      <c r="G10867" t="s">
        <v>21</v>
      </c>
      <c r="H10867">
        <v>2</v>
      </c>
      <c r="I10867">
        <v>0</v>
      </c>
      <c r="J10867">
        <v>0</v>
      </c>
      <c r="K10867">
        <v>0</v>
      </c>
      <c r="L10867" t="s">
        <v>19</v>
      </c>
      <c r="M10867" t="str">
        <f t="shared" si="770"/>
        <v>http://logeion.uchicago.edu/index.html#pontus</v>
      </c>
    </row>
    <row r="10868" spans="1:13" ht="15" customHeight="1" x14ac:dyDescent="0.2">
      <c r="A10868" t="s">
        <v>37724</v>
      </c>
      <c r="B10868" t="s">
        <v>57858</v>
      </c>
      <c r="C10868" t="str">
        <f t="shared" si="768"/>
        <v>popa –ae m.</v>
      </c>
      <c r="D10868" t="str">
        <f t="shared" si="771"/>
        <v>popa</v>
      </c>
      <c r="E10868" t="s">
        <v>57474</v>
      </c>
      <c r="F10868" t="s">
        <v>57475</v>
      </c>
      <c r="G10868" t="s">
        <v>76</v>
      </c>
      <c r="H10868">
        <v>1</v>
      </c>
      <c r="I10868">
        <v>0</v>
      </c>
      <c r="J10868">
        <v>0</v>
      </c>
      <c r="K10868">
        <v>0</v>
      </c>
      <c r="L10868" t="s">
        <v>19</v>
      </c>
      <c r="M10868" t="str">
        <f t="shared" si="770"/>
        <v>http://logeion.uchicago.edu/index.html#popa</v>
      </c>
    </row>
    <row r="10869" spans="1:13" ht="15" customHeight="1" x14ac:dyDescent="0.2">
      <c r="A10869" t="s">
        <v>37727</v>
      </c>
      <c r="B10869" t="s">
        <v>59049</v>
      </c>
      <c r="C10869" t="str">
        <f t="shared" si="768"/>
        <v>Popilius –i m.</v>
      </c>
      <c r="D10869" t="str">
        <f t="shared" si="771"/>
        <v>Popilius</v>
      </c>
      <c r="E10869" t="s">
        <v>59050</v>
      </c>
      <c r="F10869" t="s">
        <v>59050</v>
      </c>
      <c r="G10869" t="s">
        <v>21</v>
      </c>
      <c r="H10869">
        <v>2</v>
      </c>
      <c r="I10869">
        <v>0</v>
      </c>
      <c r="J10869">
        <v>0</v>
      </c>
      <c r="K10869">
        <v>1</v>
      </c>
      <c r="L10869" t="s">
        <v>19</v>
      </c>
      <c r="M10869" t="str">
        <f t="shared" si="770"/>
        <v>http://logeion.uchicago.edu/index.html#Popilius</v>
      </c>
    </row>
    <row r="10870" spans="1:13" ht="15" customHeight="1" x14ac:dyDescent="0.2">
      <c r="A10870" t="s">
        <v>37728</v>
      </c>
      <c r="B10870" t="s">
        <v>59767</v>
      </c>
      <c r="C10870" t="str">
        <f t="shared" si="768"/>
        <v xml:space="preserve">popina –ae f. </v>
      </c>
      <c r="D10870" t="str">
        <f t="shared" si="771"/>
        <v>popina</v>
      </c>
      <c r="E10870" t="s">
        <v>59768</v>
      </c>
      <c r="F10870" t="s">
        <v>59768</v>
      </c>
      <c r="G10870" t="s">
        <v>76</v>
      </c>
      <c r="H10870">
        <v>1</v>
      </c>
      <c r="I10870">
        <v>0</v>
      </c>
      <c r="J10870">
        <v>0</v>
      </c>
      <c r="K10870">
        <v>0</v>
      </c>
      <c r="L10870" t="s">
        <v>19</v>
      </c>
      <c r="M10870" t="str">
        <f t="shared" si="770"/>
        <v>http://logeion.uchicago.edu/index.html#popina</v>
      </c>
    </row>
    <row r="10871" spans="1:13" ht="15" customHeight="1" x14ac:dyDescent="0.2">
      <c r="A10871" t="s">
        <v>37730</v>
      </c>
      <c r="B10871" t="s">
        <v>37731</v>
      </c>
      <c r="C10871" t="str">
        <f t="shared" si="768"/>
        <v>poples –itis m.</v>
      </c>
      <c r="D10871" t="str">
        <f t="shared" si="771"/>
        <v>poples</v>
      </c>
      <c r="E10871" t="s">
        <v>37732</v>
      </c>
      <c r="F10871" t="s">
        <v>37733</v>
      </c>
      <c r="G10871" t="s">
        <v>29</v>
      </c>
      <c r="H10871">
        <v>3</v>
      </c>
      <c r="I10871">
        <v>0</v>
      </c>
      <c r="J10871">
        <v>0</v>
      </c>
      <c r="K10871">
        <v>0</v>
      </c>
      <c r="L10871" t="s">
        <v>19</v>
      </c>
      <c r="M10871" t="str">
        <f t="shared" si="770"/>
        <v>http://logeion.uchicago.edu/index.html#poples</v>
      </c>
    </row>
    <row r="10872" spans="1:13" ht="15" customHeight="1" x14ac:dyDescent="0.2">
      <c r="A10872" t="s">
        <v>37734</v>
      </c>
      <c r="B10872" t="s">
        <v>37735</v>
      </c>
      <c r="C10872" t="str">
        <f t="shared" si="768"/>
        <v>Poppaea –ae f.</v>
      </c>
      <c r="D10872" t="str">
        <f t="shared" si="771"/>
        <v>Poppaea</v>
      </c>
      <c r="E10872" t="s">
        <v>37736</v>
      </c>
      <c r="F10872" t="s">
        <v>37737</v>
      </c>
      <c r="G10872" t="s">
        <v>76</v>
      </c>
      <c r="H10872">
        <v>1</v>
      </c>
      <c r="I10872">
        <v>0</v>
      </c>
      <c r="J10872">
        <v>0</v>
      </c>
      <c r="K10872">
        <v>1</v>
      </c>
      <c r="L10872" t="s">
        <v>19</v>
      </c>
      <c r="M10872" t="str">
        <f t="shared" si="770"/>
        <v>http://logeion.uchicago.edu/index.html#Poppaea</v>
      </c>
    </row>
    <row r="10873" spans="1:13" ht="15" customHeight="1" x14ac:dyDescent="0.2">
      <c r="A10873" t="s">
        <v>37739</v>
      </c>
      <c r="B10873" t="s">
        <v>37740</v>
      </c>
      <c r="C10873" t="str">
        <f t="shared" si="768"/>
        <v>popularis popularis</v>
      </c>
      <c r="D10873" t="str">
        <f t="shared" si="771"/>
        <v>popularis</v>
      </c>
      <c r="E10873" t="s">
        <v>37741</v>
      </c>
      <c r="F10873" t="s">
        <v>37742</v>
      </c>
      <c r="G10873" t="s">
        <v>155</v>
      </c>
      <c r="H10873">
        <v>3</v>
      </c>
      <c r="I10873">
        <v>0</v>
      </c>
      <c r="J10873">
        <v>0</v>
      </c>
      <c r="K10873">
        <v>0</v>
      </c>
      <c r="L10873" t="s">
        <v>36</v>
      </c>
      <c r="M10873" t="str">
        <f t="shared" si="770"/>
        <v>http://logeion.uchicago.edu/index.html#popularis</v>
      </c>
    </row>
    <row r="10874" spans="1:13" ht="15" customHeight="1" x14ac:dyDescent="0.2">
      <c r="A10874" t="s">
        <v>37743</v>
      </c>
      <c r="B10874" t="s">
        <v>57859</v>
      </c>
      <c r="C10874" t="str">
        <f t="shared" si="768"/>
        <v>popularitas –atis f.</v>
      </c>
      <c r="D10874" t="str">
        <f t="shared" si="771"/>
        <v>popularitas</v>
      </c>
      <c r="E10874" t="s">
        <v>56945</v>
      </c>
      <c r="F10874" t="s">
        <v>56945</v>
      </c>
      <c r="G10874" t="s">
        <v>29</v>
      </c>
      <c r="H10874">
        <v>3</v>
      </c>
      <c r="I10874">
        <v>0</v>
      </c>
      <c r="J10874">
        <v>0</v>
      </c>
      <c r="K10874">
        <v>0</v>
      </c>
      <c r="L10874" t="s">
        <v>19</v>
      </c>
      <c r="M10874" t="str">
        <f t="shared" si="770"/>
        <v>http://logeion.uchicago.edu/index.html#popularitas</v>
      </c>
    </row>
    <row r="10875" spans="1:13" ht="15" customHeight="1" x14ac:dyDescent="0.2">
      <c r="A10875" t="s">
        <v>37744</v>
      </c>
      <c r="B10875" t="s">
        <v>61747</v>
      </c>
      <c r="C10875" t="str">
        <f t="shared" si="768"/>
        <v xml:space="preserve">populatio –onis f.  </v>
      </c>
      <c r="D10875" t="str">
        <f t="shared" si="771"/>
        <v>populatio</v>
      </c>
      <c r="E10875" t="s">
        <v>61952</v>
      </c>
      <c r="F10875" t="s">
        <v>61952</v>
      </c>
      <c r="G10875" t="s">
        <v>29</v>
      </c>
      <c r="H10875">
        <v>3</v>
      </c>
      <c r="I10875">
        <v>0</v>
      </c>
      <c r="J10875">
        <v>0</v>
      </c>
      <c r="K10875">
        <v>0</v>
      </c>
      <c r="L10875" t="s">
        <v>19</v>
      </c>
      <c r="M10875" t="str">
        <f t="shared" si="770"/>
        <v>http://logeion.uchicago.edu/index.html#populatio</v>
      </c>
    </row>
    <row r="10876" spans="1:13" ht="15" customHeight="1" x14ac:dyDescent="0.2">
      <c r="A10876" t="s">
        <v>37746</v>
      </c>
      <c r="B10876" t="s">
        <v>37747</v>
      </c>
      <c r="C10876" t="str">
        <f t="shared" si="768"/>
        <v>populeus –a –um</v>
      </c>
      <c r="D10876" t="str">
        <f t="shared" si="771"/>
        <v>populeus</v>
      </c>
      <c r="E10876" t="s">
        <v>37748</v>
      </c>
      <c r="F10876" t="s">
        <v>37748</v>
      </c>
      <c r="G10876" t="s">
        <v>61</v>
      </c>
      <c r="H10876">
        <v>1</v>
      </c>
      <c r="I10876">
        <v>0</v>
      </c>
      <c r="J10876">
        <v>0</v>
      </c>
      <c r="K10876">
        <v>0</v>
      </c>
      <c r="L10876" t="s">
        <v>36</v>
      </c>
      <c r="M10876" t="str">
        <f t="shared" si="770"/>
        <v>http://logeion.uchicago.edu/index.html#populeus</v>
      </c>
    </row>
    <row r="10877" spans="1:13" ht="15" customHeight="1" x14ac:dyDescent="0.2">
      <c r="A10877" t="s">
        <v>37749</v>
      </c>
      <c r="B10877" t="s">
        <v>37750</v>
      </c>
      <c r="C10877" t="str">
        <f t="shared" si="768"/>
        <v>populifer fera ferum</v>
      </c>
      <c r="D10877" t="str">
        <f t="shared" si="771"/>
        <v>populifer</v>
      </c>
      <c r="E10877" t="s">
        <v>37751</v>
      </c>
      <c r="F10877" t="s">
        <v>37752</v>
      </c>
      <c r="G10877" t="s">
        <v>61</v>
      </c>
      <c r="H10877">
        <v>1</v>
      </c>
      <c r="I10877">
        <v>0</v>
      </c>
      <c r="J10877">
        <v>0</v>
      </c>
      <c r="K10877">
        <v>0</v>
      </c>
      <c r="L10877" t="s">
        <v>36</v>
      </c>
      <c r="M10877" t="str">
        <f t="shared" si="770"/>
        <v>http://logeion.uchicago.edu/index.html#populifer</v>
      </c>
    </row>
    <row r="10878" spans="1:13" ht="15" customHeight="1" x14ac:dyDescent="0.2">
      <c r="A10878" t="s">
        <v>37754</v>
      </c>
      <c r="B10878" t="s">
        <v>37755</v>
      </c>
      <c r="C10878" t="str">
        <f t="shared" si="768"/>
        <v>populo populare populavi populatus</v>
      </c>
      <c r="D10878" t="str">
        <f t="shared" si="771"/>
        <v>populo</v>
      </c>
      <c r="E10878" t="s">
        <v>17965</v>
      </c>
      <c r="F10878" t="s">
        <v>37756</v>
      </c>
      <c r="G10878" t="s">
        <v>23</v>
      </c>
      <c r="I10878">
        <v>1</v>
      </c>
      <c r="J10878">
        <v>0</v>
      </c>
      <c r="K10878">
        <v>0</v>
      </c>
      <c r="L10878" t="s">
        <v>24</v>
      </c>
      <c r="M10878" t="str">
        <f t="shared" si="770"/>
        <v>http://logeion.uchicago.edu/index.html#populo</v>
      </c>
    </row>
    <row r="10879" spans="1:13" ht="15" customHeight="1" x14ac:dyDescent="0.2">
      <c r="A10879" t="s">
        <v>37757</v>
      </c>
      <c r="B10879" t="s">
        <v>37758</v>
      </c>
      <c r="C10879" t="str">
        <f t="shared" si="768"/>
        <v>Populonia –ae f.</v>
      </c>
      <c r="D10879" t="str">
        <f t="shared" si="771"/>
        <v>Populonia</v>
      </c>
      <c r="E10879" t="s">
        <v>37759</v>
      </c>
      <c r="F10879" t="s">
        <v>37760</v>
      </c>
      <c r="G10879" t="s">
        <v>76</v>
      </c>
      <c r="H10879">
        <v>1</v>
      </c>
      <c r="I10879">
        <v>0</v>
      </c>
      <c r="J10879">
        <v>0</v>
      </c>
      <c r="K10879">
        <v>1</v>
      </c>
      <c r="L10879" t="s">
        <v>19</v>
      </c>
      <c r="M10879" t="str">
        <f t="shared" si="770"/>
        <v>http://logeion.uchicago.edu/index.html#Populonia</v>
      </c>
    </row>
    <row r="10880" spans="1:13" ht="15" customHeight="1" x14ac:dyDescent="0.2">
      <c r="A10880" t="s">
        <v>37761</v>
      </c>
      <c r="B10880" t="s">
        <v>37762</v>
      </c>
      <c r="C10880" t="str">
        <f t="shared" si="768"/>
        <v>populor –ari –atus sum and populo –are –avi –atus</v>
      </c>
      <c r="D10880" t="str">
        <f t="shared" si="771"/>
        <v>populor</v>
      </c>
      <c r="E10880" t="s">
        <v>37763</v>
      </c>
      <c r="F10880" t="s">
        <v>37764</v>
      </c>
      <c r="G10880" t="s">
        <v>170</v>
      </c>
      <c r="I10880">
        <v>1</v>
      </c>
      <c r="J10880">
        <v>0</v>
      </c>
      <c r="K10880">
        <v>0</v>
      </c>
      <c r="L10880" t="s">
        <v>24</v>
      </c>
      <c r="M10880" t="str">
        <f t="shared" si="770"/>
        <v>http://logeion.uchicago.edu/index.html#populor</v>
      </c>
    </row>
    <row r="10881" spans="1:13" ht="15" customHeight="1" x14ac:dyDescent="0.2">
      <c r="A10881" t="s">
        <v>37765</v>
      </c>
      <c r="B10881" t="s">
        <v>37766</v>
      </c>
      <c r="C10881" t="str">
        <f t="shared" si="768"/>
        <v>populosus –a –um</v>
      </c>
      <c r="D10881" t="str">
        <f t="shared" si="771"/>
        <v>populosus</v>
      </c>
      <c r="E10881" t="s">
        <v>37767</v>
      </c>
      <c r="F10881" t="s">
        <v>37768</v>
      </c>
      <c r="G10881" t="s">
        <v>61</v>
      </c>
      <c r="H10881">
        <v>1</v>
      </c>
      <c r="I10881">
        <v>0</v>
      </c>
      <c r="J10881">
        <v>0</v>
      </c>
      <c r="K10881">
        <v>0</v>
      </c>
      <c r="L10881" t="s">
        <v>36</v>
      </c>
      <c r="M10881" t="str">
        <f t="shared" si="770"/>
        <v>http://logeion.uchicago.edu/index.html#populosus</v>
      </c>
    </row>
    <row r="10882" spans="1:13" ht="15" customHeight="1" x14ac:dyDescent="0.2">
      <c r="A10882" t="s">
        <v>37773</v>
      </c>
      <c r="B10882" t="s">
        <v>37774</v>
      </c>
      <c r="C10882" t="str">
        <f t="shared" si="768"/>
        <v>populus –i f.</v>
      </c>
      <c r="D10882" t="str">
        <f t="shared" si="771"/>
        <v>populus</v>
      </c>
      <c r="E10882" t="s">
        <v>37775</v>
      </c>
      <c r="F10882" t="s">
        <v>37776</v>
      </c>
      <c r="G10882" t="s">
        <v>21</v>
      </c>
      <c r="H10882">
        <v>2</v>
      </c>
      <c r="I10882">
        <v>0</v>
      </c>
      <c r="J10882">
        <v>0</v>
      </c>
      <c r="K10882">
        <v>0</v>
      </c>
      <c r="L10882" t="s">
        <v>19</v>
      </c>
      <c r="M10882" t="str">
        <f t="shared" si="770"/>
        <v>http://logeion.uchicago.edu/index.html#populus</v>
      </c>
    </row>
    <row r="10883" spans="1:13" ht="15" customHeight="1" x14ac:dyDescent="0.2">
      <c r="A10883" t="s">
        <v>37769</v>
      </c>
      <c r="B10883" t="s">
        <v>37770</v>
      </c>
      <c r="C10883" t="str">
        <f t="shared" si="768"/>
        <v>populus populi m.</v>
      </c>
      <c r="D10883" t="str">
        <f t="shared" si="771"/>
        <v>populus</v>
      </c>
      <c r="E10883" t="s">
        <v>37771</v>
      </c>
      <c r="F10883" t="s">
        <v>37772</v>
      </c>
      <c r="G10883" t="s">
        <v>21</v>
      </c>
      <c r="H10883">
        <v>2</v>
      </c>
      <c r="I10883">
        <v>0</v>
      </c>
      <c r="J10883">
        <v>0</v>
      </c>
      <c r="K10883">
        <v>0</v>
      </c>
      <c r="L10883" t="s">
        <v>19</v>
      </c>
      <c r="M10883" t="str">
        <f t="shared" si="770"/>
        <v>http://logeion.uchicago.edu/index.html#populus</v>
      </c>
    </row>
    <row r="10884" spans="1:13" ht="15" customHeight="1" x14ac:dyDescent="0.2">
      <c r="A10884" t="s">
        <v>37777</v>
      </c>
      <c r="B10884" t="s">
        <v>37778</v>
      </c>
      <c r="C10884" t="str">
        <f t="shared" si="768"/>
        <v>porca porcae f.</v>
      </c>
      <c r="D10884" t="str">
        <f t="shared" si="771"/>
        <v>porca</v>
      </c>
      <c r="E10884" t="s">
        <v>37779</v>
      </c>
      <c r="F10884" t="s">
        <v>37779</v>
      </c>
      <c r="G10884" t="s">
        <v>76</v>
      </c>
      <c r="H10884">
        <v>1</v>
      </c>
      <c r="I10884">
        <v>0</v>
      </c>
      <c r="J10884">
        <v>0</v>
      </c>
      <c r="K10884">
        <v>0</v>
      </c>
      <c r="L10884" t="s">
        <v>19</v>
      </c>
      <c r="M10884" t="str">
        <f t="shared" si="770"/>
        <v>http://logeion.uchicago.edu/index.html#porca</v>
      </c>
    </row>
    <row r="10885" spans="1:13" ht="15" customHeight="1" x14ac:dyDescent="0.2">
      <c r="A10885" t="s">
        <v>37780</v>
      </c>
      <c r="B10885" t="s">
        <v>37781</v>
      </c>
      <c r="C10885" t="str">
        <f t="shared" si="768"/>
        <v>porcellus –i m.</v>
      </c>
      <c r="D10885" t="str">
        <f t="shared" si="771"/>
        <v>porcellus</v>
      </c>
      <c r="E10885" t="s">
        <v>37782</v>
      </c>
      <c r="F10885" t="s">
        <v>37782</v>
      </c>
      <c r="G10885" t="s">
        <v>21</v>
      </c>
      <c r="H10885">
        <v>2</v>
      </c>
      <c r="I10885">
        <v>0</v>
      </c>
      <c r="J10885">
        <v>0</v>
      </c>
      <c r="K10885">
        <v>0</v>
      </c>
      <c r="L10885" t="s">
        <v>19</v>
      </c>
      <c r="M10885" t="str">
        <f t="shared" si="770"/>
        <v>http://logeion.uchicago.edu/index.html#porcellus</v>
      </c>
    </row>
    <row r="10886" spans="1:13" ht="15" customHeight="1" x14ac:dyDescent="0.2">
      <c r="A10886" t="s">
        <v>37784</v>
      </c>
      <c r="B10886" t="s">
        <v>37785</v>
      </c>
      <c r="C10886" t="str">
        <f t="shared" si="768"/>
        <v>Porcius –a –um</v>
      </c>
      <c r="D10886" t="str">
        <f t="shared" si="771"/>
        <v>Porcius</v>
      </c>
      <c r="E10886" t="s">
        <v>37786</v>
      </c>
      <c r="F10886" t="s">
        <v>37786</v>
      </c>
      <c r="G10886" t="s">
        <v>61</v>
      </c>
      <c r="H10886">
        <v>1</v>
      </c>
      <c r="I10886">
        <v>0</v>
      </c>
      <c r="J10886">
        <v>0</v>
      </c>
      <c r="K10886">
        <v>1</v>
      </c>
      <c r="L10886" t="s">
        <v>36</v>
      </c>
      <c r="M10886" t="str">
        <f t="shared" si="770"/>
        <v>http://logeion.uchicago.edu/index.html#Porcius</v>
      </c>
    </row>
    <row r="10887" spans="1:13" ht="15" customHeight="1" x14ac:dyDescent="0.2">
      <c r="A10887" t="s">
        <v>37788</v>
      </c>
      <c r="B10887" t="s">
        <v>37789</v>
      </c>
      <c r="C10887" t="str">
        <f t="shared" si="768"/>
        <v>porcus porci m.</v>
      </c>
      <c r="D10887" t="str">
        <f t="shared" si="771"/>
        <v>porcus</v>
      </c>
      <c r="E10887" t="s">
        <v>37790</v>
      </c>
      <c r="F10887" t="s">
        <v>37790</v>
      </c>
      <c r="G10887" t="s">
        <v>21</v>
      </c>
      <c r="H10887">
        <v>2</v>
      </c>
      <c r="I10887">
        <v>0</v>
      </c>
      <c r="J10887">
        <v>0</v>
      </c>
      <c r="K10887">
        <v>0</v>
      </c>
      <c r="L10887" t="s">
        <v>19</v>
      </c>
      <c r="M10887" t="str">
        <f t="shared" si="770"/>
        <v>http://logeion.uchicago.edu/index.html#porcus</v>
      </c>
    </row>
    <row r="10888" spans="1:13" ht="15" customHeight="1" x14ac:dyDescent="0.2">
      <c r="A10888" t="s">
        <v>55490</v>
      </c>
      <c r="B10888" t="s">
        <v>55489</v>
      </c>
      <c r="C10888" t="str">
        <f t="shared" si="768"/>
        <v xml:space="preserve">poricino (?) </v>
      </c>
      <c r="D10888" t="str">
        <f t="shared" si="771"/>
        <v>poricino</v>
      </c>
      <c r="E10888" t="s">
        <v>55488</v>
      </c>
      <c r="F10888" t="s">
        <v>55488</v>
      </c>
      <c r="G10888" t="s">
        <v>21</v>
      </c>
      <c r="H10888">
        <v>2</v>
      </c>
      <c r="L10888" t="s">
        <v>19</v>
      </c>
      <c r="M10888" t="str">
        <f t="shared" si="770"/>
        <v>http://logeion.uchicago.edu/index.html#poricino</v>
      </c>
    </row>
    <row r="10889" spans="1:13" ht="15" customHeight="1" x14ac:dyDescent="0.2">
      <c r="A10889" t="s">
        <v>56810</v>
      </c>
      <c r="B10889" t="s">
        <v>57935</v>
      </c>
      <c r="C10889" t="str">
        <f t="shared" si="768"/>
        <v>Porius –(i)i m.</v>
      </c>
      <c r="D10889" t="str">
        <f t="shared" si="771"/>
        <v>Porius</v>
      </c>
      <c r="E10889" t="s">
        <v>57476</v>
      </c>
      <c r="F10889" t="s">
        <v>57477</v>
      </c>
      <c r="G10889" t="s">
        <v>21</v>
      </c>
      <c r="H10889">
        <v>2</v>
      </c>
      <c r="K10889">
        <v>1</v>
      </c>
      <c r="L10889" t="s">
        <v>19</v>
      </c>
      <c r="M10889" t="str">
        <f t="shared" si="770"/>
        <v>http://logeion.uchicago.edu/index.html#Porius</v>
      </c>
    </row>
    <row r="10890" spans="1:13" ht="15" customHeight="1" x14ac:dyDescent="0.2">
      <c r="A10890" t="s">
        <v>37793</v>
      </c>
      <c r="B10890" t="s">
        <v>37794</v>
      </c>
      <c r="C10890" t="str">
        <f t="shared" si="768"/>
        <v>porrigo porrigere porrexi porrectum</v>
      </c>
      <c r="D10890" t="str">
        <f t="shared" si="771"/>
        <v>porrigo</v>
      </c>
      <c r="E10890" t="s">
        <v>37795</v>
      </c>
      <c r="F10890" t="s">
        <v>37796</v>
      </c>
      <c r="G10890" t="s">
        <v>66</v>
      </c>
      <c r="I10890">
        <v>3</v>
      </c>
      <c r="J10890">
        <v>0</v>
      </c>
      <c r="K10890">
        <v>0</v>
      </c>
      <c r="L10890" t="s">
        <v>24</v>
      </c>
      <c r="M10890" t="str">
        <f t="shared" si="770"/>
        <v>http://logeion.uchicago.edu/index.html#porrigo</v>
      </c>
    </row>
    <row r="10891" spans="1:13" ht="15" customHeight="1" x14ac:dyDescent="0.2">
      <c r="A10891" t="s">
        <v>37798</v>
      </c>
      <c r="B10891" t="s">
        <v>37799</v>
      </c>
      <c r="C10891" t="str">
        <f t="shared" si="768"/>
        <v>porro</v>
      </c>
      <c r="D10891" t="s">
        <v>37799</v>
      </c>
      <c r="E10891" t="s">
        <v>37800</v>
      </c>
      <c r="F10891" t="s">
        <v>37801</v>
      </c>
      <c r="G10891" t="s">
        <v>89</v>
      </c>
      <c r="I10891">
        <v>0</v>
      </c>
      <c r="J10891">
        <v>0</v>
      </c>
      <c r="K10891">
        <v>0</v>
      </c>
      <c r="L10891" t="s">
        <v>90</v>
      </c>
      <c r="M10891" t="str">
        <f t="shared" si="770"/>
        <v>http://logeion.uchicago.edu/index.html#porrō</v>
      </c>
    </row>
    <row r="10892" spans="1:13" ht="15" customHeight="1" x14ac:dyDescent="0.2">
      <c r="A10892" t="s">
        <v>37802</v>
      </c>
      <c r="B10892" t="s">
        <v>54822</v>
      </c>
      <c r="C10892" t="str">
        <f t="shared" si="768"/>
        <v>porrum –i n. or –us –i m.</v>
      </c>
      <c r="D10892" t="str">
        <f t="shared" ref="D10892:D10914" si="772">IF(ISBLANK(B10892),0,LEFT( C10892, FIND( " ", C10892 ) - 1 ))</f>
        <v>porrum</v>
      </c>
      <c r="E10892" t="s">
        <v>54204</v>
      </c>
      <c r="F10892" t="s">
        <v>54204</v>
      </c>
      <c r="G10892" t="s">
        <v>21</v>
      </c>
      <c r="H10892">
        <v>2</v>
      </c>
      <c r="I10892">
        <v>0</v>
      </c>
      <c r="J10892">
        <v>0</v>
      </c>
      <c r="K10892">
        <v>0</v>
      </c>
      <c r="L10892" t="s">
        <v>19</v>
      </c>
      <c r="M10892" t="str">
        <f t="shared" si="770"/>
        <v>http://logeion.uchicago.edu/index.html#porrum</v>
      </c>
    </row>
    <row r="10893" spans="1:13" ht="15" customHeight="1" x14ac:dyDescent="0.2">
      <c r="A10893" t="s">
        <v>37805</v>
      </c>
      <c r="B10893" t="s">
        <v>37806</v>
      </c>
      <c r="C10893" t="str">
        <f t="shared" si="768"/>
        <v>Porsenna –ae m.</v>
      </c>
      <c r="D10893" t="str">
        <f t="shared" si="772"/>
        <v>Porsenna</v>
      </c>
      <c r="E10893" t="s">
        <v>37807</v>
      </c>
      <c r="F10893" t="s">
        <v>37808</v>
      </c>
      <c r="G10893" t="s">
        <v>76</v>
      </c>
      <c r="H10893">
        <v>1</v>
      </c>
      <c r="I10893">
        <v>0</v>
      </c>
      <c r="J10893">
        <v>0</v>
      </c>
      <c r="K10893">
        <v>1</v>
      </c>
      <c r="L10893" t="s">
        <v>19</v>
      </c>
      <c r="M10893" t="str">
        <f t="shared" si="770"/>
        <v>http://logeion.uchicago.edu/index.html#Porsenna</v>
      </c>
    </row>
    <row r="10894" spans="1:13" ht="15" customHeight="1" x14ac:dyDescent="0.2">
      <c r="A10894" t="s">
        <v>37809</v>
      </c>
      <c r="B10894" t="s">
        <v>37810</v>
      </c>
      <c r="C10894" t="str">
        <f t="shared" si="768"/>
        <v>porta portae f.</v>
      </c>
      <c r="D10894" t="str">
        <f t="shared" si="772"/>
        <v>porta</v>
      </c>
      <c r="E10894" t="s">
        <v>37811</v>
      </c>
      <c r="F10894" t="s">
        <v>37812</v>
      </c>
      <c r="G10894" t="s">
        <v>76</v>
      </c>
      <c r="H10894">
        <v>1</v>
      </c>
      <c r="I10894">
        <v>0</v>
      </c>
      <c r="J10894">
        <v>0</v>
      </c>
      <c r="K10894">
        <v>0</v>
      </c>
      <c r="L10894" t="s">
        <v>19</v>
      </c>
      <c r="M10894" t="str">
        <f t="shared" si="770"/>
        <v>http://logeion.uchicago.edu/index.html#porta</v>
      </c>
    </row>
    <row r="10895" spans="1:13" ht="15" customHeight="1" x14ac:dyDescent="0.2">
      <c r="A10895" t="s">
        <v>37813</v>
      </c>
      <c r="B10895" t="s">
        <v>60363</v>
      </c>
      <c r="C10895" t="str">
        <f t="shared" si="768"/>
        <v>portatio —onis f.</v>
      </c>
      <c r="D10895" t="str">
        <f t="shared" si="772"/>
        <v>portatio</v>
      </c>
      <c r="E10895" t="s">
        <v>60282</v>
      </c>
      <c r="F10895" t="s">
        <v>60281</v>
      </c>
      <c r="G10895" t="s">
        <v>29</v>
      </c>
      <c r="H10895">
        <v>3</v>
      </c>
      <c r="I10895">
        <v>0</v>
      </c>
      <c r="J10895">
        <v>0</v>
      </c>
      <c r="K10895">
        <v>0</v>
      </c>
      <c r="L10895" t="s">
        <v>19</v>
      </c>
      <c r="M10895" t="str">
        <f t="shared" si="770"/>
        <v>http://logeion.uchicago.edu/index.html#portatio</v>
      </c>
    </row>
    <row r="10896" spans="1:13" ht="15" customHeight="1" x14ac:dyDescent="0.2">
      <c r="A10896" t="s">
        <v>37814</v>
      </c>
      <c r="B10896" t="s">
        <v>37815</v>
      </c>
      <c r="C10896" t="str">
        <f t="shared" si="768"/>
        <v>portendo –ere –tendi –tentus</v>
      </c>
      <c r="D10896" t="str">
        <f t="shared" si="772"/>
        <v>portendo</v>
      </c>
      <c r="E10896" t="s">
        <v>25237</v>
      </c>
      <c r="F10896" t="s">
        <v>37816</v>
      </c>
      <c r="G10896" t="s">
        <v>66</v>
      </c>
      <c r="I10896">
        <v>3</v>
      </c>
      <c r="J10896">
        <v>0</v>
      </c>
      <c r="K10896">
        <v>0</v>
      </c>
      <c r="L10896" t="s">
        <v>24</v>
      </c>
      <c r="M10896" t="str">
        <f t="shared" si="770"/>
        <v>http://logeion.uchicago.edu/index.html#portendo</v>
      </c>
    </row>
    <row r="10897" spans="1:13" ht="15" customHeight="1" x14ac:dyDescent="0.2">
      <c r="A10897" t="s">
        <v>37817</v>
      </c>
      <c r="B10897" t="s">
        <v>57860</v>
      </c>
      <c r="C10897" t="str">
        <f t="shared" si="768"/>
        <v>portentosus –a –um</v>
      </c>
      <c r="D10897" t="str">
        <f t="shared" si="772"/>
        <v>portentosus</v>
      </c>
      <c r="E10897" t="s">
        <v>57479</v>
      </c>
      <c r="F10897" t="s">
        <v>57479</v>
      </c>
      <c r="G10897" t="s">
        <v>61</v>
      </c>
      <c r="H10897">
        <v>1</v>
      </c>
      <c r="I10897">
        <v>0</v>
      </c>
      <c r="J10897">
        <v>0</v>
      </c>
      <c r="K10897">
        <v>0</v>
      </c>
      <c r="L10897" t="s">
        <v>36</v>
      </c>
      <c r="M10897" t="str">
        <f t="shared" si="770"/>
        <v>http://logeion.uchicago.edu/index.html#portentosus</v>
      </c>
    </row>
    <row r="10898" spans="1:13" ht="15" customHeight="1" x14ac:dyDescent="0.2">
      <c r="A10898" t="s">
        <v>37818</v>
      </c>
      <c r="B10898" t="s">
        <v>37819</v>
      </c>
      <c r="C10898" t="str">
        <f t="shared" si="768"/>
        <v>portentum –i</v>
      </c>
      <c r="D10898" t="str">
        <f t="shared" si="772"/>
        <v>portentum</v>
      </c>
      <c r="E10898" t="s">
        <v>37820</v>
      </c>
      <c r="F10898" t="s">
        <v>37821</v>
      </c>
      <c r="G10898" t="s">
        <v>21</v>
      </c>
      <c r="H10898">
        <v>2</v>
      </c>
      <c r="I10898">
        <v>0</v>
      </c>
      <c r="J10898">
        <v>0</v>
      </c>
      <c r="K10898">
        <v>0</v>
      </c>
      <c r="L10898" t="s">
        <v>19</v>
      </c>
      <c r="M10898" t="str">
        <f t="shared" si="770"/>
        <v>http://logeion.uchicago.edu/index.html#portentum</v>
      </c>
    </row>
    <row r="10899" spans="1:13" ht="15" customHeight="1" x14ac:dyDescent="0.2">
      <c r="A10899" t="s">
        <v>37822</v>
      </c>
      <c r="B10899" t="s">
        <v>59874</v>
      </c>
      <c r="C10899" t="str">
        <f t="shared" si="768"/>
        <v xml:space="preserve">porthmeus –eos m. </v>
      </c>
      <c r="D10899" t="str">
        <f t="shared" si="772"/>
        <v>porthmeus</v>
      </c>
      <c r="E10899" t="s">
        <v>59902</v>
      </c>
      <c r="F10899" t="s">
        <v>59769</v>
      </c>
      <c r="G10899" t="s">
        <v>346</v>
      </c>
      <c r="H10899">
        <v>6</v>
      </c>
      <c r="I10899">
        <v>0</v>
      </c>
      <c r="J10899">
        <v>0</v>
      </c>
      <c r="K10899">
        <v>0</v>
      </c>
      <c r="L10899" t="s">
        <v>19</v>
      </c>
      <c r="M10899" t="str">
        <f t="shared" si="770"/>
        <v>http://logeion.uchicago.edu/index.html#porthmeus</v>
      </c>
    </row>
    <row r="10900" spans="1:13" ht="15" customHeight="1" x14ac:dyDescent="0.2">
      <c r="A10900" t="s">
        <v>37823</v>
      </c>
      <c r="B10900" t="s">
        <v>37824</v>
      </c>
      <c r="C10900" t="str">
        <f t="shared" ref="C10900:C10963" si="773">SUBSTITUTE(SUBSTITUTE(SUBSTITUTE(SUBSTITUTE(SUBSTITUTE(SUBSTITUTE(SUBSTITUTE(SUBSTITUTE(SUBSTITUTE(SUBSTITUTE(SUBSTITUTE(B10900, "ā", "a"), "ē", "e"), "ī", "i"), "ō", "o"), "ū", "u"), "ȳ", "y"), "Ā", "A"), "Ē", "E"), "Ī", "I"), "Ō", "O"), "Ū", "U")</f>
        <v>porticus porticus f.</v>
      </c>
      <c r="D10900" t="str">
        <f t="shared" si="772"/>
        <v>porticus</v>
      </c>
      <c r="E10900" t="s">
        <v>52936</v>
      </c>
      <c r="F10900" t="s">
        <v>52936</v>
      </c>
      <c r="G10900" t="s">
        <v>18</v>
      </c>
      <c r="H10900">
        <v>4</v>
      </c>
      <c r="I10900">
        <v>0</v>
      </c>
      <c r="J10900">
        <v>0</v>
      </c>
      <c r="K10900">
        <v>0</v>
      </c>
      <c r="L10900" t="s">
        <v>19</v>
      </c>
      <c r="M10900" t="str">
        <f t="shared" si="770"/>
        <v>http://logeion.uchicago.edu/index.html#porticus</v>
      </c>
    </row>
    <row r="10901" spans="1:13" ht="15" customHeight="1" x14ac:dyDescent="0.2">
      <c r="A10901" t="s">
        <v>37825</v>
      </c>
      <c r="B10901" t="s">
        <v>59242</v>
      </c>
      <c r="C10901" t="str">
        <f t="shared" si="773"/>
        <v>portio –onis f.</v>
      </c>
      <c r="D10901" t="str">
        <f t="shared" si="772"/>
        <v>portio</v>
      </c>
      <c r="E10901" t="s">
        <v>59353</v>
      </c>
      <c r="F10901" t="s">
        <v>59353</v>
      </c>
      <c r="G10901" t="s">
        <v>29</v>
      </c>
      <c r="H10901">
        <v>3</v>
      </c>
      <c r="I10901">
        <v>0</v>
      </c>
      <c r="J10901">
        <v>0</v>
      </c>
      <c r="K10901">
        <v>0</v>
      </c>
      <c r="L10901" t="s">
        <v>19</v>
      </c>
      <c r="M10901" t="str">
        <f t="shared" si="770"/>
        <v>http://logeion.uchicago.edu/index.html#portio</v>
      </c>
    </row>
    <row r="10902" spans="1:13" ht="15" customHeight="1" x14ac:dyDescent="0.2">
      <c r="A10902" t="s">
        <v>37828</v>
      </c>
      <c r="B10902" t="s">
        <v>37829</v>
      </c>
      <c r="C10902" t="str">
        <f t="shared" si="773"/>
        <v>portitor –oris m.</v>
      </c>
      <c r="D10902" t="str">
        <f t="shared" si="772"/>
        <v>portitor</v>
      </c>
      <c r="E10902" t="s">
        <v>37830</v>
      </c>
      <c r="F10902" t="s">
        <v>37831</v>
      </c>
      <c r="G10902" t="s">
        <v>29</v>
      </c>
      <c r="H10902">
        <v>3</v>
      </c>
      <c r="I10902">
        <v>0</v>
      </c>
      <c r="J10902">
        <v>0</v>
      </c>
      <c r="K10902">
        <v>0</v>
      </c>
      <c r="L10902" t="s">
        <v>19</v>
      </c>
      <c r="M10902" t="str">
        <f t="shared" si="770"/>
        <v>http://logeion.uchicago.edu/index.html#portitor</v>
      </c>
    </row>
    <row r="10903" spans="1:13" ht="15" customHeight="1" x14ac:dyDescent="0.2">
      <c r="A10903" t="s">
        <v>37833</v>
      </c>
      <c r="B10903" t="s">
        <v>37834</v>
      </c>
      <c r="C10903" t="str">
        <f t="shared" si="773"/>
        <v>porto portare portavi portatus</v>
      </c>
      <c r="D10903" t="str">
        <f t="shared" si="772"/>
        <v>porto</v>
      </c>
      <c r="E10903" t="s">
        <v>37835</v>
      </c>
      <c r="F10903" t="s">
        <v>37836</v>
      </c>
      <c r="G10903" t="s">
        <v>23</v>
      </c>
      <c r="I10903">
        <v>1</v>
      </c>
      <c r="J10903">
        <v>0</v>
      </c>
      <c r="K10903">
        <v>0</v>
      </c>
      <c r="L10903" t="s">
        <v>24</v>
      </c>
      <c r="M10903" t="str">
        <f t="shared" si="770"/>
        <v>http://logeion.uchicago.edu/index.html#porto</v>
      </c>
    </row>
    <row r="10904" spans="1:13" ht="15" customHeight="1" x14ac:dyDescent="0.2">
      <c r="A10904" t="s">
        <v>37837</v>
      </c>
      <c r="B10904" t="s">
        <v>37838</v>
      </c>
      <c r="C10904" t="str">
        <f t="shared" si="773"/>
        <v>portorium –i n.</v>
      </c>
      <c r="D10904" t="str">
        <f t="shared" si="772"/>
        <v>portorium</v>
      </c>
      <c r="E10904" t="s">
        <v>37839</v>
      </c>
      <c r="F10904" t="s">
        <v>37840</v>
      </c>
      <c r="G10904" t="s">
        <v>21</v>
      </c>
      <c r="H10904">
        <v>2</v>
      </c>
      <c r="I10904">
        <v>0</v>
      </c>
      <c r="J10904">
        <v>0</v>
      </c>
      <c r="K10904">
        <v>0</v>
      </c>
      <c r="L10904" t="s">
        <v>19</v>
      </c>
      <c r="M10904" t="str">
        <f t="shared" si="770"/>
        <v>http://logeion.uchicago.edu/index.html#portorium</v>
      </c>
    </row>
    <row r="10905" spans="1:13" ht="15" customHeight="1" x14ac:dyDescent="0.2">
      <c r="A10905" t="s">
        <v>37842</v>
      </c>
      <c r="B10905" t="s">
        <v>37843</v>
      </c>
      <c r="C10905" t="str">
        <f t="shared" si="773"/>
        <v>Portunus –i m.</v>
      </c>
      <c r="D10905" t="str">
        <f t="shared" si="772"/>
        <v>Portunus</v>
      </c>
      <c r="E10905" t="s">
        <v>37844</v>
      </c>
      <c r="F10905" t="s">
        <v>37845</v>
      </c>
      <c r="G10905" t="s">
        <v>21</v>
      </c>
      <c r="H10905">
        <v>2</v>
      </c>
      <c r="I10905">
        <v>0</v>
      </c>
      <c r="J10905">
        <v>0</v>
      </c>
      <c r="K10905">
        <v>1</v>
      </c>
      <c r="L10905" t="s">
        <v>19</v>
      </c>
      <c r="M10905" t="str">
        <f t="shared" si="770"/>
        <v>http://logeion.uchicago.edu/index.html#Portunus</v>
      </c>
    </row>
    <row r="10906" spans="1:13" ht="15" customHeight="1" x14ac:dyDescent="0.2">
      <c r="A10906" t="s">
        <v>37847</v>
      </c>
      <c r="B10906" t="s">
        <v>37848</v>
      </c>
      <c r="C10906" t="str">
        <f t="shared" si="773"/>
        <v>portus portus m.</v>
      </c>
      <c r="D10906" t="str">
        <f t="shared" si="772"/>
        <v>portus</v>
      </c>
      <c r="E10906" t="s">
        <v>37849</v>
      </c>
      <c r="F10906" t="s">
        <v>37850</v>
      </c>
      <c r="G10906" t="s">
        <v>18</v>
      </c>
      <c r="H10906">
        <v>4</v>
      </c>
      <c r="I10906">
        <v>0</v>
      </c>
      <c r="J10906">
        <v>0</v>
      </c>
      <c r="K10906">
        <v>0</v>
      </c>
      <c r="L10906" t="s">
        <v>19</v>
      </c>
      <c r="M10906" t="str">
        <f t="shared" si="770"/>
        <v>http://logeion.uchicago.edu/index.html#portus</v>
      </c>
    </row>
    <row r="10907" spans="1:13" ht="15" customHeight="1" x14ac:dyDescent="0.2">
      <c r="A10907" t="s">
        <v>37853</v>
      </c>
      <c r="B10907" t="s">
        <v>37854</v>
      </c>
      <c r="C10907" t="str">
        <f t="shared" si="773"/>
        <v>posco poscere poposci</v>
      </c>
      <c r="D10907" t="str">
        <f t="shared" si="772"/>
        <v>posco</v>
      </c>
      <c r="E10907" t="s">
        <v>13784</v>
      </c>
      <c r="F10907" t="s">
        <v>37855</v>
      </c>
      <c r="G10907" t="s">
        <v>66</v>
      </c>
      <c r="I10907">
        <v>3</v>
      </c>
      <c r="J10907">
        <v>0</v>
      </c>
      <c r="K10907">
        <v>0</v>
      </c>
      <c r="L10907" t="s">
        <v>24</v>
      </c>
      <c r="M10907" t="str">
        <f t="shared" si="770"/>
        <v>http://logeion.uchicago.edu/index.html#posco</v>
      </c>
    </row>
    <row r="10908" spans="1:13" ht="15" customHeight="1" x14ac:dyDescent="0.2">
      <c r="A10908" t="s">
        <v>37858</v>
      </c>
      <c r="B10908" t="s">
        <v>37859</v>
      </c>
      <c r="C10908" t="str">
        <f t="shared" si="773"/>
        <v xml:space="preserve">positio positionis f. </v>
      </c>
      <c r="D10908" t="str">
        <f t="shared" si="772"/>
        <v>positio</v>
      </c>
      <c r="E10908" t="s">
        <v>37860</v>
      </c>
      <c r="F10908" t="s">
        <v>37861</v>
      </c>
      <c r="G10908" t="s">
        <v>29</v>
      </c>
      <c r="H10908">
        <v>3</v>
      </c>
      <c r="I10908">
        <v>0</v>
      </c>
      <c r="J10908">
        <v>0</v>
      </c>
      <c r="K10908">
        <v>0</v>
      </c>
      <c r="L10908" t="s">
        <v>19</v>
      </c>
      <c r="M10908" t="str">
        <f t="shared" si="770"/>
        <v>http://logeion.uchicago.edu/index.html#positio</v>
      </c>
    </row>
    <row r="10909" spans="1:13" ht="15" customHeight="1" x14ac:dyDescent="0.2">
      <c r="A10909" t="s">
        <v>37865</v>
      </c>
      <c r="B10909" t="s">
        <v>37866</v>
      </c>
      <c r="C10909" t="str">
        <f t="shared" si="773"/>
        <v>possessio possessionis f.</v>
      </c>
      <c r="D10909" t="str">
        <f t="shared" si="772"/>
        <v>possessio</v>
      </c>
      <c r="E10909" t="s">
        <v>37867</v>
      </c>
      <c r="F10909" t="s">
        <v>37867</v>
      </c>
      <c r="G10909" t="s">
        <v>29</v>
      </c>
      <c r="H10909">
        <v>3</v>
      </c>
      <c r="I10909">
        <v>0</v>
      </c>
      <c r="J10909">
        <v>0</v>
      </c>
      <c r="K10909">
        <v>0</v>
      </c>
      <c r="L10909" t="s">
        <v>19</v>
      </c>
      <c r="M10909" t="str">
        <f t="shared" si="770"/>
        <v>http://logeion.uchicago.edu/index.html#possessio</v>
      </c>
    </row>
    <row r="10910" spans="1:13" ht="15" customHeight="1" x14ac:dyDescent="0.2">
      <c r="A10910" t="s">
        <v>37868</v>
      </c>
      <c r="B10910" t="s">
        <v>37869</v>
      </c>
      <c r="C10910" t="str">
        <f t="shared" si="773"/>
        <v>possessor –oris m.</v>
      </c>
      <c r="D10910" t="str">
        <f t="shared" si="772"/>
        <v>possessor</v>
      </c>
      <c r="E10910" t="s">
        <v>37870</v>
      </c>
      <c r="F10910" t="s">
        <v>37870</v>
      </c>
      <c r="G10910" t="s">
        <v>29</v>
      </c>
      <c r="H10910">
        <v>3</v>
      </c>
      <c r="I10910">
        <v>0</v>
      </c>
      <c r="J10910">
        <v>0</v>
      </c>
      <c r="K10910">
        <v>0</v>
      </c>
      <c r="L10910" t="s">
        <v>19</v>
      </c>
      <c r="M10910" t="str">
        <f t="shared" si="770"/>
        <v>http://logeion.uchicago.edu/index.html#possessor</v>
      </c>
    </row>
    <row r="10911" spans="1:13" ht="15" customHeight="1" x14ac:dyDescent="0.2">
      <c r="A10911" t="s">
        <v>37871</v>
      </c>
      <c r="B10911" t="s">
        <v>37872</v>
      </c>
      <c r="C10911" t="str">
        <f t="shared" si="773"/>
        <v>possibilis –e</v>
      </c>
      <c r="D10911" t="str">
        <f t="shared" si="772"/>
        <v>possibilis</v>
      </c>
      <c r="E10911" t="s">
        <v>37873</v>
      </c>
      <c r="F10911" t="s">
        <v>37873</v>
      </c>
      <c r="G10911" t="s">
        <v>536</v>
      </c>
      <c r="H10911">
        <v>3</v>
      </c>
      <c r="I10911">
        <v>0</v>
      </c>
      <c r="J10911">
        <v>0</v>
      </c>
      <c r="K10911">
        <v>0</v>
      </c>
      <c r="L10911" t="s">
        <v>36</v>
      </c>
      <c r="M10911" t="str">
        <f t="shared" si="770"/>
        <v>http://logeion.uchicago.edu/index.html#possibilis</v>
      </c>
    </row>
    <row r="10912" spans="1:13" ht="15" customHeight="1" x14ac:dyDescent="0.2">
      <c r="A10912" t="s">
        <v>37874</v>
      </c>
      <c r="B10912" t="s">
        <v>37875</v>
      </c>
      <c r="C10912" t="str">
        <f t="shared" si="773"/>
        <v>possideo –ere –sedi –sessus</v>
      </c>
      <c r="D10912" t="str">
        <f t="shared" si="772"/>
        <v>possideo</v>
      </c>
      <c r="E10912" t="s">
        <v>37876</v>
      </c>
      <c r="F10912" t="s">
        <v>37876</v>
      </c>
      <c r="G10912" t="s">
        <v>95</v>
      </c>
      <c r="I10912">
        <v>2</v>
      </c>
      <c r="J10912">
        <v>0</v>
      </c>
      <c r="K10912">
        <v>0</v>
      </c>
      <c r="L10912" t="s">
        <v>24</v>
      </c>
      <c r="M10912" t="str">
        <f t="shared" si="770"/>
        <v>http://logeion.uchicago.edu/index.html#possideo</v>
      </c>
    </row>
    <row r="10913" spans="1:13" ht="15" customHeight="1" x14ac:dyDescent="0.2">
      <c r="A10913" t="s">
        <v>37877</v>
      </c>
      <c r="B10913" t="s">
        <v>56352</v>
      </c>
      <c r="C10913" t="str">
        <f t="shared" si="773"/>
        <v>possido possidere possedi possessus</v>
      </c>
      <c r="D10913" t="str">
        <f t="shared" si="772"/>
        <v>possido</v>
      </c>
      <c r="E10913" t="s">
        <v>37878</v>
      </c>
      <c r="F10913" t="s">
        <v>37879</v>
      </c>
      <c r="G10913" t="s">
        <v>66</v>
      </c>
      <c r="I10913">
        <v>3</v>
      </c>
      <c r="J10913">
        <v>0</v>
      </c>
      <c r="K10913">
        <v>0</v>
      </c>
      <c r="L10913" t="s">
        <v>24</v>
      </c>
      <c r="M10913" t="str">
        <f t="shared" si="770"/>
        <v>http://logeion.uchicago.edu/index.html#possido</v>
      </c>
    </row>
    <row r="10914" spans="1:13" ht="15" customHeight="1" x14ac:dyDescent="0.2">
      <c r="A10914" t="s">
        <v>37880</v>
      </c>
      <c r="B10914" t="s">
        <v>37881</v>
      </c>
      <c r="C10914" t="str">
        <f t="shared" si="773"/>
        <v>possum posse potui</v>
      </c>
      <c r="D10914" t="str">
        <f t="shared" si="772"/>
        <v>possum</v>
      </c>
      <c r="E10914" t="s">
        <v>37882</v>
      </c>
      <c r="F10914" t="s">
        <v>37883</v>
      </c>
      <c r="G10914" t="s">
        <v>80</v>
      </c>
      <c r="I10914">
        <v>5</v>
      </c>
      <c r="J10914">
        <v>0</v>
      </c>
      <c r="K10914">
        <v>0</v>
      </c>
      <c r="L10914" t="s">
        <v>24</v>
      </c>
      <c r="M10914" t="str">
        <f t="shared" si="770"/>
        <v>http://logeion.uchicago.edu/index.html#possum</v>
      </c>
    </row>
    <row r="10915" spans="1:13" ht="15" customHeight="1" x14ac:dyDescent="0.2">
      <c r="A10915" t="s">
        <v>37884</v>
      </c>
      <c r="B10915" t="s">
        <v>37885</v>
      </c>
      <c r="C10915" t="str">
        <f t="shared" si="773"/>
        <v>post</v>
      </c>
      <c r="D10915" t="s">
        <v>37885</v>
      </c>
      <c r="E10915" t="s">
        <v>37886</v>
      </c>
      <c r="F10915" t="s">
        <v>37887</v>
      </c>
      <c r="G10915" t="s">
        <v>15</v>
      </c>
      <c r="I10915">
        <v>0</v>
      </c>
      <c r="J10915">
        <v>0</v>
      </c>
      <c r="K10915">
        <v>0</v>
      </c>
      <c r="L10915" t="s">
        <v>16</v>
      </c>
      <c r="M10915" t="str">
        <f t="shared" ref="M10915:M10978" si="774">"http://logeion.uchicago.edu/index.html#"&amp;D10915</f>
        <v>http://logeion.uchicago.edu/index.html#post</v>
      </c>
    </row>
    <row r="10916" spans="1:13" ht="15" customHeight="1" x14ac:dyDescent="0.2">
      <c r="A10916" t="s">
        <v>37888</v>
      </c>
      <c r="B10916" t="s">
        <v>37889</v>
      </c>
      <c r="C10916" t="str">
        <f t="shared" si="773"/>
        <v>postea</v>
      </c>
      <c r="D10916" t="s">
        <v>37889</v>
      </c>
      <c r="E10916" t="s">
        <v>37890</v>
      </c>
      <c r="F10916" t="s">
        <v>37890</v>
      </c>
      <c r="G10916" t="s">
        <v>89</v>
      </c>
      <c r="I10916">
        <v>0</v>
      </c>
      <c r="J10916">
        <v>1</v>
      </c>
      <c r="K10916">
        <v>0</v>
      </c>
      <c r="L10916" t="s">
        <v>90</v>
      </c>
      <c r="M10916" t="str">
        <f t="shared" si="774"/>
        <v>http://logeion.uchicago.edu/index.html#posteā</v>
      </c>
    </row>
    <row r="10917" spans="1:13" ht="15" customHeight="1" x14ac:dyDescent="0.2">
      <c r="A10917" t="s">
        <v>37891</v>
      </c>
      <c r="B10917" t="s">
        <v>37892</v>
      </c>
      <c r="C10917" t="str">
        <f t="shared" si="773"/>
        <v>posteaquam</v>
      </c>
      <c r="D10917" t="s">
        <v>37892</v>
      </c>
      <c r="E10917" t="s">
        <v>37893</v>
      </c>
      <c r="F10917" t="s">
        <v>37893</v>
      </c>
      <c r="G10917" t="s">
        <v>3461</v>
      </c>
      <c r="I10917">
        <v>0</v>
      </c>
      <c r="J10917">
        <v>0</v>
      </c>
      <c r="K10917">
        <v>0</v>
      </c>
      <c r="L10917" t="s">
        <v>339</v>
      </c>
      <c r="M10917" t="str">
        <f t="shared" si="774"/>
        <v>http://logeion.uchicago.edu/index.html#posteāquam</v>
      </c>
    </row>
    <row r="10918" spans="1:13" ht="15" customHeight="1" x14ac:dyDescent="0.2">
      <c r="A10918" t="s">
        <v>37896</v>
      </c>
      <c r="B10918" t="s">
        <v>37897</v>
      </c>
      <c r="C10918" t="str">
        <f t="shared" si="773"/>
        <v>posterior posterius</v>
      </c>
      <c r="D10918" t="str">
        <f>IF(ISBLANK(B10918),0,LEFT( C10918, FIND( " ", C10918 ) - 1 ))</f>
        <v>posterior</v>
      </c>
      <c r="E10918" t="s">
        <v>37898</v>
      </c>
      <c r="F10918" t="s">
        <v>37898</v>
      </c>
      <c r="G10918" t="s">
        <v>8973</v>
      </c>
      <c r="H10918">
        <v>3</v>
      </c>
      <c r="I10918">
        <v>0</v>
      </c>
      <c r="J10918">
        <v>0</v>
      </c>
      <c r="K10918">
        <v>0</v>
      </c>
      <c r="L10918" t="s">
        <v>36</v>
      </c>
      <c r="M10918" t="str">
        <f t="shared" si="774"/>
        <v>http://logeion.uchicago.edu/index.html#posterior</v>
      </c>
    </row>
    <row r="10919" spans="1:13" ht="15" customHeight="1" x14ac:dyDescent="0.2">
      <c r="A10919" t="s">
        <v>37899</v>
      </c>
      <c r="B10919" t="s">
        <v>37900</v>
      </c>
      <c r="C10919" t="str">
        <f t="shared" si="773"/>
        <v>posteritas posteritatis f.</v>
      </c>
      <c r="D10919" t="str">
        <f>IF(ISBLANK(B10919),0,LEFT( C10919, FIND( " ", C10919 ) - 1 ))</f>
        <v>posteritas</v>
      </c>
      <c r="E10919" t="s">
        <v>37901</v>
      </c>
      <c r="F10919" t="s">
        <v>37902</v>
      </c>
      <c r="G10919" t="s">
        <v>29</v>
      </c>
      <c r="H10919">
        <v>3</v>
      </c>
      <c r="I10919">
        <v>0</v>
      </c>
      <c r="J10919">
        <v>0</v>
      </c>
      <c r="K10919">
        <v>0</v>
      </c>
      <c r="L10919" t="s">
        <v>19</v>
      </c>
      <c r="M10919" t="str">
        <f t="shared" si="774"/>
        <v>http://logeion.uchicago.edu/index.html#posteritas</v>
      </c>
    </row>
    <row r="10920" spans="1:13" ht="15" customHeight="1" x14ac:dyDescent="0.2">
      <c r="A10920" t="s">
        <v>37903</v>
      </c>
      <c r="B10920" t="s">
        <v>37904</v>
      </c>
      <c r="C10920" t="str">
        <f t="shared" si="773"/>
        <v>posterius</v>
      </c>
      <c r="D10920" t="s">
        <v>37904</v>
      </c>
      <c r="E10920" t="s">
        <v>37905</v>
      </c>
      <c r="F10920" t="s">
        <v>37905</v>
      </c>
      <c r="G10920" t="s">
        <v>3318</v>
      </c>
      <c r="I10920">
        <v>0</v>
      </c>
      <c r="J10920">
        <v>1</v>
      </c>
      <c r="K10920">
        <v>0</v>
      </c>
      <c r="L10920" t="s">
        <v>90</v>
      </c>
      <c r="M10920" t="str">
        <f t="shared" si="774"/>
        <v>http://logeion.uchicago.edu/index.html#posterius</v>
      </c>
    </row>
    <row r="10921" spans="1:13" ht="15" customHeight="1" x14ac:dyDescent="0.2">
      <c r="A10921" t="s">
        <v>37906</v>
      </c>
      <c r="B10921" t="s">
        <v>37907</v>
      </c>
      <c r="C10921" t="str">
        <f t="shared" si="773"/>
        <v>posterum –i n.</v>
      </c>
      <c r="D10921" t="str">
        <f>IF(ISBLANK(B10921),0,LEFT( C10921, FIND( " ", C10921 ) - 1 ))</f>
        <v>posterum</v>
      </c>
      <c r="E10921" t="s">
        <v>20150</v>
      </c>
      <c r="F10921" t="s">
        <v>20150</v>
      </c>
      <c r="G10921" t="s">
        <v>21</v>
      </c>
      <c r="H10921">
        <v>2</v>
      </c>
      <c r="I10921">
        <v>0</v>
      </c>
      <c r="J10921">
        <v>0</v>
      </c>
      <c r="K10921">
        <v>0</v>
      </c>
      <c r="L10921" t="s">
        <v>19</v>
      </c>
      <c r="M10921" t="str">
        <f t="shared" si="774"/>
        <v>http://logeion.uchicago.edu/index.html#posterum</v>
      </c>
    </row>
    <row r="10922" spans="1:13" ht="15" customHeight="1" x14ac:dyDescent="0.2">
      <c r="A10922" t="s">
        <v>37908</v>
      </c>
      <c r="B10922" t="s">
        <v>37909</v>
      </c>
      <c r="C10922" t="str">
        <f t="shared" si="773"/>
        <v>posterus –a –um</v>
      </c>
      <c r="D10922" t="str">
        <f>IF(ISBLANK(B10922),0,LEFT( C10922, FIND( " ", C10922 ) - 1 ))</f>
        <v>posterus</v>
      </c>
      <c r="E10922" t="s">
        <v>37910</v>
      </c>
      <c r="F10922" t="s">
        <v>37911</v>
      </c>
      <c r="G10922" t="s">
        <v>61</v>
      </c>
      <c r="H10922">
        <v>1</v>
      </c>
      <c r="I10922">
        <v>0</v>
      </c>
      <c r="J10922">
        <v>0</v>
      </c>
      <c r="K10922">
        <v>0</v>
      </c>
      <c r="L10922" t="s">
        <v>36</v>
      </c>
      <c r="M10922" t="str">
        <f t="shared" si="774"/>
        <v>http://logeion.uchicago.edu/index.html#posterus</v>
      </c>
    </row>
    <row r="10923" spans="1:13" ht="15" customHeight="1" x14ac:dyDescent="0.2">
      <c r="A10923" t="s">
        <v>37914</v>
      </c>
      <c r="B10923" t="s">
        <v>37915</v>
      </c>
      <c r="C10923" t="str">
        <f t="shared" si="773"/>
        <v>posthabeo –ere –ui –itus</v>
      </c>
      <c r="D10923" t="str">
        <f>IF(ISBLANK(B10923),0,LEFT( C10923, FIND( " ", C10923 ) - 1 ))</f>
        <v>posthabeo</v>
      </c>
      <c r="E10923" t="s">
        <v>57480</v>
      </c>
      <c r="F10923" t="s">
        <v>57481</v>
      </c>
      <c r="G10923" t="s">
        <v>95</v>
      </c>
      <c r="I10923">
        <v>2</v>
      </c>
      <c r="J10923">
        <v>0</v>
      </c>
      <c r="K10923">
        <v>0</v>
      </c>
      <c r="L10923" t="s">
        <v>24</v>
      </c>
      <c r="M10923" t="str">
        <f t="shared" si="774"/>
        <v>http://logeion.uchicago.edu/index.html#posthabeo</v>
      </c>
    </row>
    <row r="10924" spans="1:13" ht="15" customHeight="1" x14ac:dyDescent="0.2">
      <c r="A10924" t="s">
        <v>37916</v>
      </c>
      <c r="B10924" t="s">
        <v>37917</v>
      </c>
      <c r="C10924" t="str">
        <f t="shared" si="773"/>
        <v>posthac</v>
      </c>
      <c r="D10924" t="s">
        <v>37917</v>
      </c>
      <c r="E10924" t="s">
        <v>37918</v>
      </c>
      <c r="F10924" t="s">
        <v>37919</v>
      </c>
      <c r="G10924" t="s">
        <v>89</v>
      </c>
      <c r="I10924">
        <v>0</v>
      </c>
      <c r="J10924">
        <v>0</v>
      </c>
      <c r="K10924">
        <v>0</v>
      </c>
      <c r="L10924" t="s">
        <v>90</v>
      </c>
      <c r="M10924" t="str">
        <f t="shared" si="774"/>
        <v>http://logeion.uchicago.edu/index.html#posthāc</v>
      </c>
    </row>
    <row r="10925" spans="1:13" ht="15" customHeight="1" x14ac:dyDescent="0.2">
      <c r="A10925" t="s">
        <v>37922</v>
      </c>
      <c r="B10925" t="s">
        <v>37923</v>
      </c>
      <c r="C10925" t="str">
        <f t="shared" si="773"/>
        <v>postilla</v>
      </c>
      <c r="D10925" t="s">
        <v>37923</v>
      </c>
      <c r="E10925" t="s">
        <v>37924</v>
      </c>
      <c r="F10925" t="s">
        <v>37924</v>
      </c>
      <c r="G10925" t="s">
        <v>89</v>
      </c>
      <c r="I10925">
        <v>0</v>
      </c>
      <c r="J10925">
        <v>0</v>
      </c>
      <c r="K10925">
        <v>0</v>
      </c>
      <c r="L10925" t="s">
        <v>90</v>
      </c>
      <c r="M10925" t="str">
        <f t="shared" si="774"/>
        <v>http://logeion.uchicago.edu/index.html#postillā</v>
      </c>
    </row>
    <row r="10926" spans="1:13" ht="15" customHeight="1" x14ac:dyDescent="0.2">
      <c r="A10926" t="s">
        <v>37925</v>
      </c>
      <c r="B10926" t="s">
        <v>37926</v>
      </c>
      <c r="C10926" t="str">
        <f t="shared" si="773"/>
        <v>postis –is m.</v>
      </c>
      <c r="D10926" t="str">
        <f>IF(ISBLANK(B10926),0,LEFT( C10926, FIND( " ", C10926 ) - 1 ))</f>
        <v>postis</v>
      </c>
      <c r="E10926" t="s">
        <v>37927</v>
      </c>
      <c r="F10926" t="s">
        <v>37927</v>
      </c>
      <c r="G10926" t="s">
        <v>29</v>
      </c>
      <c r="H10926">
        <v>3</v>
      </c>
      <c r="I10926">
        <v>0</v>
      </c>
      <c r="J10926">
        <v>0</v>
      </c>
      <c r="K10926">
        <v>0</v>
      </c>
      <c r="L10926" t="s">
        <v>19</v>
      </c>
      <c r="M10926" t="str">
        <f t="shared" si="774"/>
        <v>http://logeion.uchicago.edu/index.html#postis</v>
      </c>
    </row>
    <row r="10927" spans="1:13" ht="15" customHeight="1" x14ac:dyDescent="0.2">
      <c r="A10927" t="s">
        <v>37929</v>
      </c>
      <c r="B10927" t="s">
        <v>37930</v>
      </c>
      <c r="C10927" t="str">
        <f t="shared" si="773"/>
        <v>postmodo</v>
      </c>
      <c r="D10927" t="s">
        <v>37930</v>
      </c>
      <c r="E10927" t="s">
        <v>37931</v>
      </c>
      <c r="F10927" t="s">
        <v>37931</v>
      </c>
      <c r="G10927" t="s">
        <v>89</v>
      </c>
      <c r="I10927">
        <v>0</v>
      </c>
      <c r="J10927">
        <v>0</v>
      </c>
      <c r="K10927">
        <v>0</v>
      </c>
      <c r="L10927" t="s">
        <v>90</v>
      </c>
      <c r="M10927" t="str">
        <f t="shared" si="774"/>
        <v>http://logeion.uchicago.edu/index.html#postmodo</v>
      </c>
    </row>
    <row r="10928" spans="1:13" ht="15" customHeight="1" x14ac:dyDescent="0.2">
      <c r="A10928" t="s">
        <v>37932</v>
      </c>
      <c r="B10928" t="s">
        <v>55979</v>
      </c>
      <c r="C10928" t="str">
        <f t="shared" si="773"/>
        <v>postmodum</v>
      </c>
      <c r="D10928" t="s">
        <v>55979</v>
      </c>
      <c r="E10928" t="s">
        <v>55978</v>
      </c>
      <c r="F10928" t="s">
        <v>55978</v>
      </c>
      <c r="G10928" t="s">
        <v>89</v>
      </c>
      <c r="I10928">
        <v>0</v>
      </c>
      <c r="J10928">
        <v>0</v>
      </c>
      <c r="K10928">
        <v>0</v>
      </c>
      <c r="L10928" t="s">
        <v>90</v>
      </c>
      <c r="M10928" t="str">
        <f t="shared" si="774"/>
        <v>http://logeion.uchicago.edu/index.html#postmodum</v>
      </c>
    </row>
    <row r="10929" spans="1:13" ht="15" customHeight="1" x14ac:dyDescent="0.2">
      <c r="A10929" t="s">
        <v>37933</v>
      </c>
      <c r="B10929" t="s">
        <v>37934</v>
      </c>
      <c r="C10929" t="str">
        <f t="shared" si="773"/>
        <v>postpono –ponere –posui –positum</v>
      </c>
      <c r="D10929" t="str">
        <f>IF(ISBLANK(B10929),0,LEFT( C10929, FIND( " ", C10929 ) - 1 ))</f>
        <v>postpono</v>
      </c>
      <c r="E10929" t="s">
        <v>37935</v>
      </c>
      <c r="F10929" t="s">
        <v>37936</v>
      </c>
      <c r="G10929" t="s">
        <v>66</v>
      </c>
      <c r="I10929">
        <v>3</v>
      </c>
      <c r="J10929">
        <v>0</v>
      </c>
      <c r="K10929">
        <v>0</v>
      </c>
      <c r="L10929" t="s">
        <v>24</v>
      </c>
      <c r="M10929" t="str">
        <f t="shared" si="774"/>
        <v>http://logeion.uchicago.edu/index.html#postpono</v>
      </c>
    </row>
    <row r="10930" spans="1:13" ht="15" customHeight="1" x14ac:dyDescent="0.2">
      <c r="A10930" t="s">
        <v>37937</v>
      </c>
      <c r="B10930" t="s">
        <v>37938</v>
      </c>
      <c r="C10930" t="str">
        <f t="shared" si="773"/>
        <v>postquam</v>
      </c>
      <c r="D10930" t="s">
        <v>37938</v>
      </c>
      <c r="E10930" t="s">
        <v>37893</v>
      </c>
      <c r="F10930" t="s">
        <v>37893</v>
      </c>
      <c r="G10930" t="s">
        <v>3461</v>
      </c>
      <c r="I10930">
        <v>0</v>
      </c>
      <c r="J10930">
        <v>0</v>
      </c>
      <c r="K10930">
        <v>0</v>
      </c>
      <c r="L10930" t="s">
        <v>339</v>
      </c>
      <c r="M10930" t="str">
        <f t="shared" si="774"/>
        <v>http://logeion.uchicago.edu/index.html#postquam</v>
      </c>
    </row>
    <row r="10931" spans="1:13" ht="15" customHeight="1" x14ac:dyDescent="0.2">
      <c r="A10931" t="s">
        <v>37939</v>
      </c>
      <c r="B10931" t="s">
        <v>37940</v>
      </c>
      <c r="C10931" t="str">
        <f t="shared" si="773"/>
        <v>postremo</v>
      </c>
      <c r="D10931" t="s">
        <v>37940</v>
      </c>
      <c r="E10931" t="s">
        <v>37941</v>
      </c>
      <c r="F10931" t="s">
        <v>37941</v>
      </c>
      <c r="G10931" t="s">
        <v>89</v>
      </c>
      <c r="I10931">
        <v>0</v>
      </c>
      <c r="J10931">
        <v>0</v>
      </c>
      <c r="K10931">
        <v>0</v>
      </c>
      <c r="L10931" t="s">
        <v>90</v>
      </c>
      <c r="M10931" t="str">
        <f t="shared" si="774"/>
        <v>http://logeion.uchicago.edu/index.html#postrēmō</v>
      </c>
    </row>
    <row r="10932" spans="1:13" ht="15" customHeight="1" x14ac:dyDescent="0.2">
      <c r="A10932" t="s">
        <v>37942</v>
      </c>
      <c r="B10932" t="s">
        <v>37943</v>
      </c>
      <c r="C10932" t="str">
        <f t="shared" si="773"/>
        <v>postremum</v>
      </c>
      <c r="D10932" t="s">
        <v>37943</v>
      </c>
      <c r="E10932" t="s">
        <v>37944</v>
      </c>
      <c r="F10932" t="s">
        <v>37945</v>
      </c>
      <c r="G10932" t="s">
        <v>10296</v>
      </c>
      <c r="I10932">
        <v>0</v>
      </c>
      <c r="J10932">
        <v>0</v>
      </c>
      <c r="K10932">
        <v>0</v>
      </c>
      <c r="L10932" t="s">
        <v>90</v>
      </c>
      <c r="M10932" t="str">
        <f t="shared" si="774"/>
        <v>http://logeion.uchicago.edu/index.html#postrēmum</v>
      </c>
    </row>
    <row r="10933" spans="1:13" ht="15" customHeight="1" x14ac:dyDescent="0.2">
      <c r="A10933" t="s">
        <v>37946</v>
      </c>
      <c r="B10933" t="s">
        <v>37947</v>
      </c>
      <c r="C10933" t="str">
        <f t="shared" si="773"/>
        <v>postremus</v>
      </c>
      <c r="D10933" t="s">
        <v>37947</v>
      </c>
      <c r="E10933" t="s">
        <v>37948</v>
      </c>
      <c r="F10933" t="s">
        <v>37948</v>
      </c>
      <c r="G10933" t="s">
        <v>2879</v>
      </c>
      <c r="H10933">
        <v>1</v>
      </c>
      <c r="I10933">
        <v>0</v>
      </c>
      <c r="J10933">
        <v>0</v>
      </c>
      <c r="K10933">
        <v>0</v>
      </c>
      <c r="L10933" t="s">
        <v>36</v>
      </c>
      <c r="M10933" t="str">
        <f t="shared" si="774"/>
        <v>http://logeion.uchicago.edu/index.html#postrēmus</v>
      </c>
    </row>
    <row r="10934" spans="1:13" ht="15" customHeight="1" x14ac:dyDescent="0.2">
      <c r="A10934" t="s">
        <v>37949</v>
      </c>
      <c r="B10934" t="s">
        <v>37950</v>
      </c>
      <c r="C10934" t="str">
        <f t="shared" si="773"/>
        <v>postridie</v>
      </c>
      <c r="D10934" t="s">
        <v>37950</v>
      </c>
      <c r="E10934" t="s">
        <v>37951</v>
      </c>
      <c r="F10934" t="s">
        <v>37951</v>
      </c>
      <c r="G10934" t="s">
        <v>89</v>
      </c>
      <c r="I10934">
        <v>0</v>
      </c>
      <c r="J10934">
        <v>0</v>
      </c>
      <c r="K10934">
        <v>0</v>
      </c>
      <c r="L10934" t="s">
        <v>90</v>
      </c>
      <c r="M10934" t="str">
        <f t="shared" si="774"/>
        <v>http://logeion.uchicago.edu/index.html#postrīdiē</v>
      </c>
    </row>
    <row r="10935" spans="1:13" ht="15" customHeight="1" x14ac:dyDescent="0.2">
      <c r="A10935" t="s">
        <v>37955</v>
      </c>
      <c r="B10935" t="s">
        <v>37956</v>
      </c>
      <c r="C10935" t="str">
        <f t="shared" si="773"/>
        <v>postulatio –onis f.</v>
      </c>
      <c r="D10935" t="str">
        <f t="shared" ref="D10935:D10940" si="775">IF(ISBLANK(B10935),0,LEFT( C10935, FIND( " ", C10935 ) - 1 ))</f>
        <v>postulatio</v>
      </c>
      <c r="E10935" t="s">
        <v>37957</v>
      </c>
      <c r="F10935" t="s">
        <v>37958</v>
      </c>
      <c r="G10935" t="s">
        <v>29</v>
      </c>
      <c r="H10935">
        <v>3</v>
      </c>
      <c r="I10935">
        <v>0</v>
      </c>
      <c r="J10935">
        <v>0</v>
      </c>
      <c r="K10935">
        <v>0</v>
      </c>
      <c r="L10935" t="s">
        <v>19</v>
      </c>
      <c r="M10935" t="str">
        <f t="shared" si="774"/>
        <v>http://logeion.uchicago.edu/index.html#postulatio</v>
      </c>
    </row>
    <row r="10936" spans="1:13" ht="15" customHeight="1" x14ac:dyDescent="0.2">
      <c r="A10936" t="s">
        <v>37959</v>
      </c>
      <c r="B10936" t="s">
        <v>37960</v>
      </c>
      <c r="C10936" t="str">
        <f t="shared" si="773"/>
        <v>postulatum –i n.</v>
      </c>
      <c r="D10936" t="str">
        <f t="shared" si="775"/>
        <v>postulatum</v>
      </c>
      <c r="E10936" t="s">
        <v>37957</v>
      </c>
      <c r="F10936" t="s">
        <v>37957</v>
      </c>
      <c r="G10936" t="s">
        <v>21</v>
      </c>
      <c r="H10936">
        <v>2</v>
      </c>
      <c r="I10936">
        <v>0</v>
      </c>
      <c r="J10936">
        <v>0</v>
      </c>
      <c r="K10936">
        <v>0</v>
      </c>
      <c r="L10936" t="s">
        <v>19</v>
      </c>
      <c r="M10936" t="str">
        <f t="shared" si="774"/>
        <v>http://logeion.uchicago.edu/index.html#postulatum</v>
      </c>
    </row>
    <row r="10937" spans="1:13" ht="15" customHeight="1" x14ac:dyDescent="0.2">
      <c r="A10937" t="s">
        <v>37961</v>
      </c>
      <c r="B10937" t="s">
        <v>37962</v>
      </c>
      <c r="C10937" t="str">
        <f t="shared" si="773"/>
        <v>postulo postulare postulavi postulatus</v>
      </c>
      <c r="D10937" t="str">
        <f t="shared" si="775"/>
        <v>postulo</v>
      </c>
      <c r="E10937" t="s">
        <v>13784</v>
      </c>
      <c r="F10937" t="s">
        <v>37963</v>
      </c>
      <c r="G10937" t="s">
        <v>23</v>
      </c>
      <c r="I10937">
        <v>1</v>
      </c>
      <c r="J10937">
        <v>0</v>
      </c>
      <c r="K10937">
        <v>0</v>
      </c>
      <c r="L10937" t="s">
        <v>24</v>
      </c>
      <c r="M10937" t="str">
        <f t="shared" si="774"/>
        <v>http://logeion.uchicago.edu/index.html#postulo</v>
      </c>
    </row>
    <row r="10938" spans="1:13" ht="15" customHeight="1" x14ac:dyDescent="0.2">
      <c r="A10938" t="s">
        <v>37964</v>
      </c>
      <c r="B10938" t="s">
        <v>37965</v>
      </c>
      <c r="C10938" t="str">
        <f t="shared" si="773"/>
        <v>Postumius –i m.</v>
      </c>
      <c r="D10938" t="str">
        <f t="shared" si="775"/>
        <v>Postumius</v>
      </c>
      <c r="E10938" t="s">
        <v>37966</v>
      </c>
      <c r="F10938" t="s">
        <v>37966</v>
      </c>
      <c r="G10938" t="s">
        <v>21</v>
      </c>
      <c r="H10938">
        <v>2</v>
      </c>
      <c r="I10938">
        <v>0</v>
      </c>
      <c r="J10938">
        <v>0</v>
      </c>
      <c r="K10938">
        <v>1</v>
      </c>
      <c r="L10938" t="s">
        <v>19</v>
      </c>
      <c r="M10938" t="str">
        <f t="shared" si="774"/>
        <v>http://logeion.uchicago.edu/index.html#Postumius</v>
      </c>
    </row>
    <row r="10939" spans="1:13" ht="15" customHeight="1" x14ac:dyDescent="0.2">
      <c r="A10939" t="s">
        <v>37967</v>
      </c>
      <c r="B10939" t="s">
        <v>57861</v>
      </c>
      <c r="C10939" t="str">
        <f t="shared" si="773"/>
        <v xml:space="preserve">postumo –are </v>
      </c>
      <c r="D10939" t="str">
        <f t="shared" si="775"/>
        <v>postumo</v>
      </c>
      <c r="E10939" t="s">
        <v>37968</v>
      </c>
      <c r="F10939" t="s">
        <v>37969</v>
      </c>
      <c r="G10939" t="s">
        <v>23</v>
      </c>
      <c r="I10939">
        <v>1</v>
      </c>
      <c r="J10939">
        <v>0</v>
      </c>
      <c r="K10939">
        <v>0</v>
      </c>
      <c r="L10939" t="s">
        <v>24</v>
      </c>
      <c r="M10939" t="str">
        <f t="shared" si="774"/>
        <v>http://logeion.uchicago.edu/index.html#postumo</v>
      </c>
    </row>
    <row r="10940" spans="1:13" ht="15" customHeight="1" x14ac:dyDescent="0.2">
      <c r="A10940" t="s">
        <v>37970</v>
      </c>
      <c r="B10940" t="s">
        <v>37971</v>
      </c>
      <c r="C10940" t="str">
        <f t="shared" si="773"/>
        <v>Postumus –i m.</v>
      </c>
      <c r="D10940" t="str">
        <f t="shared" si="775"/>
        <v>Postumus</v>
      </c>
      <c r="E10940" t="s">
        <v>37972</v>
      </c>
      <c r="F10940" t="s">
        <v>37972</v>
      </c>
      <c r="G10940" t="s">
        <v>21</v>
      </c>
      <c r="H10940">
        <v>2</v>
      </c>
      <c r="I10940">
        <v>0</v>
      </c>
      <c r="J10940">
        <v>0</v>
      </c>
      <c r="K10940">
        <v>1</v>
      </c>
      <c r="L10940" t="s">
        <v>19</v>
      </c>
      <c r="M10940" t="str">
        <f t="shared" si="774"/>
        <v>http://logeion.uchicago.edu/index.html#Postumus</v>
      </c>
    </row>
    <row r="10941" spans="1:13" ht="15" customHeight="1" x14ac:dyDescent="0.2">
      <c r="A10941" t="s">
        <v>37976</v>
      </c>
      <c r="B10941" t="s">
        <v>37977</v>
      </c>
      <c r="C10941" t="str">
        <f t="shared" si="773"/>
        <v>potens</v>
      </c>
      <c r="D10941" t="s">
        <v>37977</v>
      </c>
      <c r="E10941" t="s">
        <v>37978</v>
      </c>
      <c r="F10941" t="s">
        <v>37979</v>
      </c>
      <c r="G10941" t="s">
        <v>230</v>
      </c>
      <c r="H10941">
        <v>3</v>
      </c>
      <c r="I10941">
        <v>0</v>
      </c>
      <c r="J10941">
        <v>0</v>
      </c>
      <c r="K10941">
        <v>0</v>
      </c>
      <c r="L10941" t="s">
        <v>36</v>
      </c>
      <c r="M10941" t="str">
        <f t="shared" si="774"/>
        <v>http://logeion.uchicago.edu/index.html#potēns</v>
      </c>
    </row>
    <row r="10942" spans="1:13" ht="15" customHeight="1" x14ac:dyDescent="0.2">
      <c r="A10942" t="s">
        <v>37980</v>
      </c>
      <c r="B10942" t="s">
        <v>37981</v>
      </c>
      <c r="C10942" t="str">
        <f t="shared" si="773"/>
        <v>potentatus –us m.</v>
      </c>
      <c r="D10942" t="str">
        <f>IF(ISBLANK(B10942),0,LEFT( C10942, FIND( " ", C10942 ) - 1 ))</f>
        <v>potentatus</v>
      </c>
      <c r="E10942" t="s">
        <v>37982</v>
      </c>
      <c r="F10942" t="s">
        <v>37983</v>
      </c>
      <c r="G10942" t="s">
        <v>18</v>
      </c>
      <c r="H10942">
        <v>4</v>
      </c>
      <c r="I10942">
        <v>0</v>
      </c>
      <c r="J10942">
        <v>0</v>
      </c>
      <c r="K10942">
        <v>0</v>
      </c>
      <c r="L10942" t="s">
        <v>19</v>
      </c>
      <c r="M10942" t="str">
        <f t="shared" si="774"/>
        <v>http://logeion.uchicago.edu/index.html#potentatus</v>
      </c>
    </row>
    <row r="10943" spans="1:13" ht="15" customHeight="1" x14ac:dyDescent="0.2">
      <c r="A10943" t="s">
        <v>37984</v>
      </c>
      <c r="B10943" t="s">
        <v>37985</v>
      </c>
      <c r="C10943" t="str">
        <f t="shared" si="773"/>
        <v>potenter</v>
      </c>
      <c r="D10943" t="s">
        <v>37985</v>
      </c>
      <c r="E10943" t="s">
        <v>37986</v>
      </c>
      <c r="F10943" t="s">
        <v>37986</v>
      </c>
      <c r="G10943" t="s">
        <v>89</v>
      </c>
      <c r="I10943">
        <v>0</v>
      </c>
      <c r="J10943">
        <v>1</v>
      </c>
      <c r="K10943">
        <v>0</v>
      </c>
      <c r="L10943" t="s">
        <v>90</v>
      </c>
      <c r="M10943" t="str">
        <f t="shared" si="774"/>
        <v>http://logeion.uchicago.edu/index.html#potenter</v>
      </c>
    </row>
    <row r="10944" spans="1:13" ht="15" customHeight="1" x14ac:dyDescent="0.2">
      <c r="A10944" t="s">
        <v>37987</v>
      </c>
      <c r="B10944" t="s">
        <v>37988</v>
      </c>
      <c r="C10944" t="str">
        <f t="shared" si="773"/>
        <v>potentia potentiae f.</v>
      </c>
      <c r="D10944" t="str">
        <f t="shared" ref="D10944:D10950" si="776">IF(ISBLANK(B10944),0,LEFT( C10944, FIND( " ", C10944 ) - 1 ))</f>
        <v>potentia</v>
      </c>
      <c r="E10944" t="s">
        <v>37989</v>
      </c>
      <c r="F10944" t="s">
        <v>37990</v>
      </c>
      <c r="G10944" t="s">
        <v>76</v>
      </c>
      <c r="H10944">
        <v>1</v>
      </c>
      <c r="I10944">
        <v>0</v>
      </c>
      <c r="J10944">
        <v>0</v>
      </c>
      <c r="K10944">
        <v>0</v>
      </c>
      <c r="L10944" t="s">
        <v>19</v>
      </c>
      <c r="M10944" t="str">
        <f t="shared" si="774"/>
        <v>http://logeion.uchicago.edu/index.html#potentia</v>
      </c>
    </row>
    <row r="10945" spans="1:13" ht="15" customHeight="1" x14ac:dyDescent="0.2">
      <c r="A10945" t="s">
        <v>37991</v>
      </c>
      <c r="B10945" t="s">
        <v>37992</v>
      </c>
      <c r="C10945" t="str">
        <f t="shared" si="773"/>
        <v>potestas potestatis f.</v>
      </c>
      <c r="D10945" t="str">
        <f t="shared" si="776"/>
        <v>potestas</v>
      </c>
      <c r="E10945" t="s">
        <v>37989</v>
      </c>
      <c r="F10945" t="s">
        <v>37993</v>
      </c>
      <c r="G10945" t="s">
        <v>29</v>
      </c>
      <c r="H10945">
        <v>3</v>
      </c>
      <c r="I10945">
        <v>0</v>
      </c>
      <c r="J10945">
        <v>0</v>
      </c>
      <c r="K10945">
        <v>0</v>
      </c>
      <c r="L10945" t="s">
        <v>19</v>
      </c>
      <c r="M10945" t="str">
        <f t="shared" si="774"/>
        <v>http://logeion.uchicago.edu/index.html#potestas</v>
      </c>
    </row>
    <row r="10946" spans="1:13" ht="15" customHeight="1" x14ac:dyDescent="0.2">
      <c r="A10946" t="s">
        <v>37994</v>
      </c>
      <c r="B10946" t="s">
        <v>37995</v>
      </c>
      <c r="C10946" t="str">
        <f t="shared" si="773"/>
        <v>potio –onis f.</v>
      </c>
      <c r="D10946" t="str">
        <f t="shared" si="776"/>
        <v>potio</v>
      </c>
      <c r="E10946" t="s">
        <v>37996</v>
      </c>
      <c r="F10946" t="s">
        <v>37997</v>
      </c>
      <c r="G10946" t="s">
        <v>29</v>
      </c>
      <c r="H10946">
        <v>3</v>
      </c>
      <c r="I10946">
        <v>0</v>
      </c>
      <c r="J10946">
        <v>0</v>
      </c>
      <c r="K10946">
        <v>0</v>
      </c>
      <c r="L10946" t="s">
        <v>19</v>
      </c>
      <c r="M10946" t="str">
        <f t="shared" si="774"/>
        <v>http://logeion.uchicago.edu/index.html#potio</v>
      </c>
    </row>
    <row r="10947" spans="1:13" ht="15" customHeight="1" x14ac:dyDescent="0.2">
      <c r="A10947" t="s">
        <v>56811</v>
      </c>
      <c r="B10947" t="s">
        <v>57953</v>
      </c>
      <c r="C10947" t="str">
        <f t="shared" si="773"/>
        <v>potionatus –a –um</v>
      </c>
      <c r="D10947" t="str">
        <f t="shared" si="776"/>
        <v>potionatus</v>
      </c>
      <c r="E10947" t="s">
        <v>57478</v>
      </c>
      <c r="F10947" t="s">
        <v>57478</v>
      </c>
      <c r="G10947" t="s">
        <v>61</v>
      </c>
      <c r="H10947">
        <v>1</v>
      </c>
      <c r="L10947" t="s">
        <v>36</v>
      </c>
      <c r="M10947" t="str">
        <f t="shared" si="774"/>
        <v>http://logeion.uchicago.edu/index.html#potionatus</v>
      </c>
    </row>
    <row r="10948" spans="1:13" ht="15" customHeight="1" x14ac:dyDescent="0.2">
      <c r="A10948" t="s">
        <v>56351</v>
      </c>
      <c r="B10948" t="s">
        <v>61392</v>
      </c>
      <c r="C10948" t="str">
        <f t="shared" si="773"/>
        <v>potiono –are</v>
      </c>
      <c r="D10948" t="str">
        <f t="shared" si="776"/>
        <v>potiono</v>
      </c>
      <c r="E10948" t="s">
        <v>61341</v>
      </c>
      <c r="F10948" t="s">
        <v>61341</v>
      </c>
      <c r="G10948" t="s">
        <v>23</v>
      </c>
      <c r="I10948">
        <v>1</v>
      </c>
      <c r="L10948" t="s">
        <v>24</v>
      </c>
      <c r="M10948" t="str">
        <f t="shared" si="774"/>
        <v>http://logeion.uchicago.edu/index.html#potiono</v>
      </c>
    </row>
    <row r="10949" spans="1:13" ht="15" customHeight="1" x14ac:dyDescent="0.2">
      <c r="A10949" t="s">
        <v>37999</v>
      </c>
      <c r="B10949" t="s">
        <v>38000</v>
      </c>
      <c r="C10949" t="str">
        <f t="shared" si="773"/>
        <v>potior potiri potitus sum</v>
      </c>
      <c r="D10949" t="str">
        <f t="shared" si="776"/>
        <v>potior</v>
      </c>
      <c r="E10949" t="s">
        <v>23215</v>
      </c>
      <c r="F10949" t="s">
        <v>38001</v>
      </c>
      <c r="G10949" t="s">
        <v>176</v>
      </c>
      <c r="I10949">
        <v>4</v>
      </c>
      <c r="J10949">
        <v>0</v>
      </c>
      <c r="K10949">
        <v>0</v>
      </c>
      <c r="L10949" t="s">
        <v>24</v>
      </c>
      <c r="M10949" t="str">
        <f t="shared" si="774"/>
        <v>http://logeion.uchicago.edu/index.html#potior</v>
      </c>
    </row>
    <row r="10950" spans="1:13" ht="15" customHeight="1" x14ac:dyDescent="0.2">
      <c r="A10950" t="s">
        <v>38002</v>
      </c>
      <c r="B10950" t="s">
        <v>55491</v>
      </c>
      <c r="C10950" t="str">
        <f t="shared" si="773"/>
        <v>potis or pote (indecl.)</v>
      </c>
      <c r="D10950" t="str">
        <f t="shared" si="776"/>
        <v>potis</v>
      </c>
      <c r="E10950" t="s">
        <v>38003</v>
      </c>
      <c r="F10950" t="s">
        <v>38004</v>
      </c>
      <c r="G10950" t="s">
        <v>3221</v>
      </c>
      <c r="H10950">
        <v>5</v>
      </c>
      <c r="I10950">
        <v>0</v>
      </c>
      <c r="J10950">
        <v>0</v>
      </c>
      <c r="K10950">
        <v>0</v>
      </c>
      <c r="L10950" t="s">
        <v>36</v>
      </c>
      <c r="M10950" t="str">
        <f t="shared" si="774"/>
        <v>http://logeion.uchicago.edu/index.html#potis</v>
      </c>
    </row>
    <row r="10951" spans="1:13" ht="15" customHeight="1" x14ac:dyDescent="0.2">
      <c r="A10951" t="s">
        <v>38006</v>
      </c>
      <c r="B10951" t="s">
        <v>38007</v>
      </c>
      <c r="C10951" t="str">
        <f t="shared" si="773"/>
        <v>potissimum</v>
      </c>
      <c r="D10951" t="s">
        <v>38007</v>
      </c>
      <c r="E10951" t="s">
        <v>23324</v>
      </c>
      <c r="F10951" t="s">
        <v>38008</v>
      </c>
      <c r="G10951" t="s">
        <v>10296</v>
      </c>
      <c r="I10951">
        <v>0</v>
      </c>
      <c r="J10951">
        <v>0</v>
      </c>
      <c r="K10951">
        <v>0</v>
      </c>
      <c r="L10951" t="s">
        <v>90</v>
      </c>
      <c r="M10951" t="str">
        <f t="shared" si="774"/>
        <v>http://logeion.uchicago.edu/index.html#potissimum</v>
      </c>
    </row>
    <row r="10952" spans="1:13" ht="15" customHeight="1" x14ac:dyDescent="0.2">
      <c r="A10952" t="s">
        <v>38010</v>
      </c>
      <c r="B10952" t="s">
        <v>38011</v>
      </c>
      <c r="C10952" t="str">
        <f t="shared" si="773"/>
        <v>Potitius –ii m.</v>
      </c>
      <c r="D10952" t="str">
        <f>IF(ISBLANK(B10952),0,LEFT( C10952, FIND( " ", C10952 ) - 1 ))</f>
        <v>Potitius</v>
      </c>
      <c r="E10952" t="s">
        <v>38012</v>
      </c>
      <c r="F10952" t="s">
        <v>38013</v>
      </c>
      <c r="G10952" t="s">
        <v>21</v>
      </c>
      <c r="H10952">
        <v>2</v>
      </c>
      <c r="I10952">
        <v>0</v>
      </c>
      <c r="J10952">
        <v>0</v>
      </c>
      <c r="K10952">
        <v>1</v>
      </c>
      <c r="L10952" t="s">
        <v>19</v>
      </c>
      <c r="M10952" t="str">
        <f t="shared" si="774"/>
        <v>http://logeion.uchicago.edu/index.html#Potitius</v>
      </c>
    </row>
    <row r="10953" spans="1:13" ht="15" customHeight="1" x14ac:dyDescent="0.2">
      <c r="A10953" s="5" t="s">
        <v>61615</v>
      </c>
      <c r="B10953" t="s">
        <v>61748</v>
      </c>
      <c r="C10953" t="str">
        <f t="shared" si="773"/>
        <v xml:space="preserve">Potitus –i m.  </v>
      </c>
      <c r="D10953" t="str">
        <f>IF(ISBLANK(B10953),0,LEFT( C10953, FIND( " ", C10953 ) - 1 ))</f>
        <v>Potitus</v>
      </c>
      <c r="E10953" t="s">
        <v>61953</v>
      </c>
      <c r="F10953" t="s">
        <v>61954</v>
      </c>
      <c r="G10953" t="s">
        <v>21</v>
      </c>
      <c r="H10953">
        <v>2</v>
      </c>
      <c r="K10953">
        <v>1</v>
      </c>
      <c r="L10953" t="s">
        <v>19</v>
      </c>
      <c r="M10953" t="str">
        <f t="shared" si="774"/>
        <v>http://logeion.uchicago.edu/index.html#Potitus</v>
      </c>
    </row>
    <row r="10954" spans="1:13" ht="15" customHeight="1" x14ac:dyDescent="0.2">
      <c r="A10954" t="s">
        <v>53724</v>
      </c>
      <c r="B10954" t="s">
        <v>53725</v>
      </c>
      <c r="C10954" t="str">
        <f t="shared" si="773"/>
        <v>potiuncula –ae f.</v>
      </c>
      <c r="D10954" t="str">
        <f>IF(ISBLANK(B10954),0,LEFT( C10954, FIND( " ", C10954 ) - 1 ))</f>
        <v>potiuncula</v>
      </c>
      <c r="E10954" t="s">
        <v>53726</v>
      </c>
      <c r="F10954" t="s">
        <v>53726</v>
      </c>
      <c r="G10954" t="s">
        <v>76</v>
      </c>
      <c r="H10954">
        <v>1</v>
      </c>
      <c r="I10954">
        <v>0</v>
      </c>
      <c r="J10954">
        <v>0</v>
      </c>
      <c r="K10954">
        <v>0</v>
      </c>
      <c r="L10954" t="s">
        <v>19</v>
      </c>
      <c r="M10954" t="str">
        <f t="shared" si="774"/>
        <v>http://logeion.uchicago.edu/index.html#potiuncula</v>
      </c>
    </row>
    <row r="10955" spans="1:13" ht="15" customHeight="1" x14ac:dyDescent="0.2">
      <c r="A10955" t="s">
        <v>38014</v>
      </c>
      <c r="B10955" t="s">
        <v>38015</v>
      </c>
      <c r="C10955" t="str">
        <f t="shared" si="773"/>
        <v>potius</v>
      </c>
      <c r="D10955" t="s">
        <v>38015</v>
      </c>
      <c r="E10955" t="s">
        <v>38016</v>
      </c>
      <c r="F10955" t="s">
        <v>38016</v>
      </c>
      <c r="G10955" t="s">
        <v>3318</v>
      </c>
      <c r="I10955">
        <v>0</v>
      </c>
      <c r="J10955">
        <v>0</v>
      </c>
      <c r="K10955">
        <v>0</v>
      </c>
      <c r="L10955" t="s">
        <v>90</v>
      </c>
      <c r="M10955" t="str">
        <f t="shared" si="774"/>
        <v>http://logeion.uchicago.edu/index.html#potius</v>
      </c>
    </row>
    <row r="10956" spans="1:13" ht="15" customHeight="1" x14ac:dyDescent="0.2">
      <c r="A10956" t="s">
        <v>38017</v>
      </c>
      <c r="B10956" t="s">
        <v>38018</v>
      </c>
      <c r="C10956" t="str">
        <f t="shared" si="773"/>
        <v>potius quam</v>
      </c>
      <c r="D10956" t="str">
        <f>IF(ISBLANK(B10956),0,LEFT( C10956, FIND( " ", C10956 ) - 1 ))</f>
        <v>potius</v>
      </c>
      <c r="E10956" t="s">
        <v>38019</v>
      </c>
      <c r="F10956" t="s">
        <v>38019</v>
      </c>
      <c r="G10956" t="s">
        <v>120</v>
      </c>
      <c r="I10956">
        <v>0</v>
      </c>
      <c r="J10956">
        <v>0</v>
      </c>
      <c r="K10956">
        <v>0</v>
      </c>
      <c r="L10956" t="s">
        <v>121</v>
      </c>
      <c r="M10956" t="str">
        <f t="shared" si="774"/>
        <v>http://logeion.uchicago.edu/index.html#potius</v>
      </c>
    </row>
    <row r="10957" spans="1:13" ht="15" customHeight="1" x14ac:dyDescent="0.2">
      <c r="A10957" t="s">
        <v>38020</v>
      </c>
      <c r="B10957" t="s">
        <v>38021</v>
      </c>
      <c r="C10957" t="str">
        <f t="shared" si="773"/>
        <v>Potnias –adis f.</v>
      </c>
      <c r="D10957" t="str">
        <f>IF(ISBLANK(B10957),0,LEFT( C10957, FIND( " ", C10957 ) - 1 ))</f>
        <v>Potnias</v>
      </c>
      <c r="E10957" t="s">
        <v>38022</v>
      </c>
      <c r="F10957" t="s">
        <v>38023</v>
      </c>
      <c r="G10957" t="s">
        <v>29</v>
      </c>
      <c r="H10957">
        <v>3</v>
      </c>
      <c r="K10957">
        <v>1</v>
      </c>
      <c r="L10957" t="s">
        <v>19</v>
      </c>
      <c r="M10957" t="str">
        <f t="shared" si="774"/>
        <v>http://logeion.uchicago.edu/index.html#Potnias</v>
      </c>
    </row>
    <row r="10958" spans="1:13" ht="15" customHeight="1" x14ac:dyDescent="0.2">
      <c r="A10958" t="s">
        <v>38024</v>
      </c>
      <c r="B10958" t="s">
        <v>38025</v>
      </c>
      <c r="C10958" t="str">
        <f t="shared" si="773"/>
        <v>poto potare potavi potus</v>
      </c>
      <c r="D10958" t="str">
        <f>IF(ISBLANK(B10958),0,LEFT( C10958, FIND( " ", C10958 ) - 1 ))</f>
        <v>poto</v>
      </c>
      <c r="E10958" t="s">
        <v>6083</v>
      </c>
      <c r="F10958" t="s">
        <v>6083</v>
      </c>
      <c r="G10958" t="s">
        <v>23</v>
      </c>
      <c r="I10958">
        <v>1</v>
      </c>
      <c r="J10958">
        <v>0</v>
      </c>
      <c r="K10958">
        <v>0</v>
      </c>
      <c r="L10958" t="s">
        <v>24</v>
      </c>
      <c r="M10958" t="str">
        <f t="shared" si="774"/>
        <v>http://logeion.uchicago.edu/index.html#poto</v>
      </c>
    </row>
    <row r="10959" spans="1:13" ht="15" customHeight="1" x14ac:dyDescent="0.2">
      <c r="A10959" t="s">
        <v>38029</v>
      </c>
      <c r="B10959" t="s">
        <v>38030</v>
      </c>
      <c r="C10959" t="str">
        <f t="shared" si="773"/>
        <v>potus potus m.</v>
      </c>
      <c r="D10959" t="str">
        <f>IF(ISBLANK(B10959),0,LEFT( C10959, FIND( " ", C10959 ) - 1 ))</f>
        <v>potus</v>
      </c>
      <c r="E10959" t="s">
        <v>38031</v>
      </c>
      <c r="F10959" t="s">
        <v>38031</v>
      </c>
      <c r="G10959" t="s">
        <v>18</v>
      </c>
      <c r="H10959">
        <v>4</v>
      </c>
      <c r="I10959">
        <v>0</v>
      </c>
      <c r="J10959">
        <v>0</v>
      </c>
      <c r="K10959">
        <v>0</v>
      </c>
      <c r="L10959" t="s">
        <v>19</v>
      </c>
      <c r="M10959" t="str">
        <f t="shared" si="774"/>
        <v>http://logeion.uchicago.edu/index.html#potus</v>
      </c>
    </row>
    <row r="10960" spans="1:13" ht="15" customHeight="1" x14ac:dyDescent="0.2">
      <c r="A10960" t="s">
        <v>38032</v>
      </c>
      <c r="B10960" t="s">
        <v>38033</v>
      </c>
      <c r="C10960" t="str">
        <f t="shared" si="773"/>
        <v>prae</v>
      </c>
      <c r="D10960" t="s">
        <v>38033</v>
      </c>
      <c r="E10960" t="s">
        <v>57482</v>
      </c>
      <c r="F10960" t="s">
        <v>57483</v>
      </c>
      <c r="G10960" t="s">
        <v>89</v>
      </c>
      <c r="I10960">
        <v>0</v>
      </c>
      <c r="J10960">
        <v>0</v>
      </c>
      <c r="K10960">
        <v>0</v>
      </c>
      <c r="L10960" t="s">
        <v>90</v>
      </c>
      <c r="M10960" t="str">
        <f t="shared" si="774"/>
        <v>http://logeion.uchicago.edu/index.html#prae</v>
      </c>
    </row>
    <row r="10961" spans="1:13" ht="15" customHeight="1" x14ac:dyDescent="0.2">
      <c r="A10961" t="s">
        <v>38055</v>
      </c>
      <c r="B10961" t="s">
        <v>58012</v>
      </c>
      <c r="C10961" t="str">
        <f t="shared" si="773"/>
        <v>prae-cello –ere — —</v>
      </c>
      <c r="D10961" t="str">
        <f t="shared" ref="D10961:D10974" si="777">IF(ISBLANK(B10961),0,LEFT( C10961, FIND( " ", C10961 ) - 1 ))</f>
        <v>prae-cello</v>
      </c>
      <c r="E10961" t="s">
        <v>57984</v>
      </c>
      <c r="F10961" t="s">
        <v>57984</v>
      </c>
      <c r="G10961" t="s">
        <v>66</v>
      </c>
      <c r="I10961">
        <v>3</v>
      </c>
      <c r="J10961">
        <v>0</v>
      </c>
      <c r="K10961">
        <v>0</v>
      </c>
      <c r="L10961" t="s">
        <v>24</v>
      </c>
      <c r="M10961" t="str">
        <f t="shared" si="774"/>
        <v>http://logeion.uchicago.edu/index.html#prae-cello</v>
      </c>
    </row>
    <row r="10962" spans="1:13" ht="15" customHeight="1" x14ac:dyDescent="0.2">
      <c r="A10962" t="s">
        <v>38369</v>
      </c>
      <c r="B10962" t="s">
        <v>60564</v>
      </c>
      <c r="C10962" t="str">
        <f t="shared" si="773"/>
        <v>prae-pondero –are</v>
      </c>
      <c r="D10962" t="str">
        <f t="shared" si="777"/>
        <v>prae-pondero</v>
      </c>
      <c r="E10962" t="s">
        <v>60522</v>
      </c>
      <c r="F10962" t="s">
        <v>60523</v>
      </c>
      <c r="G10962" t="s">
        <v>23</v>
      </c>
      <c r="I10962">
        <v>1</v>
      </c>
      <c r="J10962">
        <v>0</v>
      </c>
      <c r="K10962">
        <v>0</v>
      </c>
      <c r="L10962" t="s">
        <v>24</v>
      </c>
      <c r="M10962" t="str">
        <f t="shared" si="774"/>
        <v>http://logeion.uchicago.edu/index.html#prae-pondero</v>
      </c>
    </row>
    <row r="10963" spans="1:13" ht="15" customHeight="1" x14ac:dyDescent="0.2">
      <c r="A10963" t="s">
        <v>38163</v>
      </c>
      <c r="B10963" t="s">
        <v>38164</v>
      </c>
      <c r="C10963" t="str">
        <f t="shared" si="773"/>
        <v>prae–disco –discere –didici —</v>
      </c>
      <c r="D10963" t="str">
        <f t="shared" si="777"/>
        <v>prae–disco</v>
      </c>
      <c r="E10963" t="s">
        <v>38165</v>
      </c>
      <c r="F10963" t="s">
        <v>38166</v>
      </c>
      <c r="G10963" t="s">
        <v>66</v>
      </c>
      <c r="I10963">
        <v>3</v>
      </c>
      <c r="J10963">
        <v>0</v>
      </c>
      <c r="K10963">
        <v>0</v>
      </c>
      <c r="L10963" t="s">
        <v>24</v>
      </c>
      <c r="M10963" t="str">
        <f t="shared" si="774"/>
        <v>http://logeion.uchicago.edu/index.html#prae–disco</v>
      </c>
    </row>
    <row r="10964" spans="1:13" ht="15" customHeight="1" x14ac:dyDescent="0.2">
      <c r="A10964" t="s">
        <v>38262</v>
      </c>
      <c r="B10964" t="s">
        <v>38263</v>
      </c>
      <c r="C10964" t="str">
        <f t="shared" ref="C10964:C11027" si="778">SUBSTITUTE(SUBSTITUTE(SUBSTITUTE(SUBSTITUTE(SUBSTITUTE(SUBSTITUTE(SUBSTITUTE(SUBSTITUTE(SUBSTITUTE(SUBSTITUTE(SUBSTITUTE(B10964, "ā", "a"), "ē", "e"), "ī", "i"), "ō", "o"), "ū", "u"), "ȳ", "y"), "Ā", "A"), "Ē", "E"), "Ī", "I"), "Ō", "O"), "Ū", "U")</f>
        <v>prae–labor –labi –lapsus sum</v>
      </c>
      <c r="D10964" t="str">
        <f t="shared" si="777"/>
        <v>prae–labor</v>
      </c>
      <c r="E10964" t="s">
        <v>38264</v>
      </c>
      <c r="F10964" t="s">
        <v>38265</v>
      </c>
      <c r="G10964" t="s">
        <v>178</v>
      </c>
      <c r="I10964">
        <v>3</v>
      </c>
      <c r="J10964">
        <v>0</v>
      </c>
      <c r="K10964">
        <v>0</v>
      </c>
      <c r="L10964" t="s">
        <v>24</v>
      </c>
      <c r="M10964" t="str">
        <f t="shared" si="774"/>
        <v>http://logeion.uchicago.edu/index.html#prae–labor</v>
      </c>
    </row>
    <row r="10965" spans="1:13" ht="15" customHeight="1" x14ac:dyDescent="0.2">
      <c r="A10965" t="s">
        <v>38269</v>
      </c>
      <c r="B10965" t="s">
        <v>38270</v>
      </c>
      <c r="C10965" t="str">
        <f t="shared" si="778"/>
        <v xml:space="preserve">prae–lego –legere –legi –lectum </v>
      </c>
      <c r="D10965" t="str">
        <f t="shared" si="777"/>
        <v>prae–lego</v>
      </c>
      <c r="E10965" t="s">
        <v>38271</v>
      </c>
      <c r="F10965" t="s">
        <v>38272</v>
      </c>
      <c r="G10965" t="s">
        <v>66</v>
      </c>
      <c r="I10965">
        <v>3</v>
      </c>
      <c r="J10965">
        <v>0</v>
      </c>
      <c r="K10965">
        <v>0</v>
      </c>
      <c r="L10965" t="s">
        <v>24</v>
      </c>
      <c r="M10965" t="str">
        <f t="shared" si="774"/>
        <v>http://logeion.uchicago.edu/index.html#prae–lego</v>
      </c>
    </row>
    <row r="10966" spans="1:13" ht="15" customHeight="1" x14ac:dyDescent="0.2">
      <c r="A10966" t="s">
        <v>38299</v>
      </c>
      <c r="B10966" t="s">
        <v>38300</v>
      </c>
      <c r="C10966" t="str">
        <f t="shared" si="778"/>
        <v>prae–moneo –monere –monui –monitum</v>
      </c>
      <c r="D10966" t="str">
        <f t="shared" si="777"/>
        <v>prae–moneo</v>
      </c>
      <c r="E10966" t="s">
        <v>38301</v>
      </c>
      <c r="F10966" t="s">
        <v>38302</v>
      </c>
      <c r="G10966" t="s">
        <v>95</v>
      </c>
      <c r="I10966">
        <v>2</v>
      </c>
      <c r="J10966">
        <v>0</v>
      </c>
      <c r="K10966">
        <v>0</v>
      </c>
      <c r="L10966" t="s">
        <v>24</v>
      </c>
      <c r="M10966" t="str">
        <f t="shared" si="774"/>
        <v>http://logeion.uchicago.edu/index.html#prae–moneo</v>
      </c>
    </row>
    <row r="10967" spans="1:13" ht="15" customHeight="1" x14ac:dyDescent="0.2">
      <c r="A10967" t="s">
        <v>38425</v>
      </c>
      <c r="B10967" t="s">
        <v>38426</v>
      </c>
      <c r="C10967" t="str">
        <f t="shared" si="778"/>
        <v>prae–scisco –sciscere –scivi —</v>
      </c>
      <c r="D10967" t="str">
        <f t="shared" si="777"/>
        <v>prae–scisco</v>
      </c>
      <c r="E10967" t="s">
        <v>38165</v>
      </c>
      <c r="F10967" t="s">
        <v>38166</v>
      </c>
      <c r="G10967" t="s">
        <v>66</v>
      </c>
      <c r="I10967">
        <v>3</v>
      </c>
      <c r="J10967">
        <v>0</v>
      </c>
      <c r="K10967">
        <v>0</v>
      </c>
      <c r="L10967" t="s">
        <v>24</v>
      </c>
      <c r="M10967" t="str">
        <f t="shared" si="774"/>
        <v>http://logeion.uchicago.edu/index.html#prae–scisco</v>
      </c>
    </row>
    <row r="10968" spans="1:13" ht="15" customHeight="1" x14ac:dyDescent="0.2">
      <c r="A10968" t="s">
        <v>38034</v>
      </c>
      <c r="B10968" t="s">
        <v>38035</v>
      </c>
      <c r="C10968" t="str">
        <f t="shared" si="778"/>
        <v>praeaccuo –ere –utum</v>
      </c>
      <c r="D10968" t="str">
        <f t="shared" si="777"/>
        <v>praeaccuo</v>
      </c>
      <c r="E10968" t="s">
        <v>38036</v>
      </c>
      <c r="F10968" t="s">
        <v>38037</v>
      </c>
      <c r="G10968" t="s">
        <v>66</v>
      </c>
      <c r="I10968">
        <v>3</v>
      </c>
      <c r="J10968">
        <v>0</v>
      </c>
      <c r="K10968">
        <v>0</v>
      </c>
      <c r="L10968" t="s">
        <v>24</v>
      </c>
      <c r="M10968" t="str">
        <f t="shared" si="774"/>
        <v>http://logeion.uchicago.edu/index.html#praeaccuo</v>
      </c>
    </row>
    <row r="10969" spans="1:13" ht="15" customHeight="1" x14ac:dyDescent="0.2">
      <c r="A10969" t="s">
        <v>38038</v>
      </c>
      <c r="B10969" t="s">
        <v>38039</v>
      </c>
      <c r="C10969" t="str">
        <f t="shared" si="778"/>
        <v xml:space="preserve">praeacutus –a –um </v>
      </c>
      <c r="D10969" t="str">
        <f t="shared" si="777"/>
        <v>praeacutus</v>
      </c>
      <c r="E10969" t="s">
        <v>38040</v>
      </c>
      <c r="F10969" t="s">
        <v>38040</v>
      </c>
      <c r="G10969" t="s">
        <v>61</v>
      </c>
      <c r="H10969">
        <v>1</v>
      </c>
      <c r="I10969">
        <v>0</v>
      </c>
      <c r="J10969">
        <v>0</v>
      </c>
      <c r="K10969">
        <v>0</v>
      </c>
      <c r="L10969" t="s">
        <v>36</v>
      </c>
      <c r="M10969" t="str">
        <f t="shared" si="774"/>
        <v>http://logeion.uchicago.edu/index.html#praeacutus</v>
      </c>
    </row>
    <row r="10970" spans="1:13" ht="15" customHeight="1" x14ac:dyDescent="0.2">
      <c r="A10970" t="s">
        <v>38041</v>
      </c>
      <c r="B10970" t="s">
        <v>61693</v>
      </c>
      <c r="C10970" t="str">
        <f t="shared" si="778"/>
        <v xml:space="preserve">praealtus –a –um  </v>
      </c>
      <c r="D10970" t="str">
        <f t="shared" si="777"/>
        <v>praealtus</v>
      </c>
      <c r="E10970" t="s">
        <v>61955</v>
      </c>
      <c r="F10970" t="s">
        <v>61955</v>
      </c>
      <c r="G10970" t="s">
        <v>61</v>
      </c>
      <c r="H10970">
        <v>1</v>
      </c>
      <c r="I10970">
        <v>0</v>
      </c>
      <c r="J10970">
        <v>0</v>
      </c>
      <c r="K10970">
        <v>0</v>
      </c>
      <c r="L10970" t="s">
        <v>36</v>
      </c>
      <c r="M10970" t="str">
        <f t="shared" si="774"/>
        <v>http://logeion.uchicago.edu/index.html#praealtus</v>
      </c>
    </row>
    <row r="10971" spans="1:13" ht="15" customHeight="1" x14ac:dyDescent="0.2">
      <c r="A10971" t="s">
        <v>38042</v>
      </c>
      <c r="B10971" t="s">
        <v>38043</v>
      </c>
      <c r="C10971" t="str">
        <f t="shared" si="778"/>
        <v>praebeo praebere praebui praebitus</v>
      </c>
      <c r="D10971" t="str">
        <f t="shared" si="777"/>
        <v>praebeo</v>
      </c>
      <c r="E10971" t="s">
        <v>38044</v>
      </c>
      <c r="F10971" t="s">
        <v>38045</v>
      </c>
      <c r="G10971" t="s">
        <v>95</v>
      </c>
      <c r="I10971">
        <v>2</v>
      </c>
      <c r="J10971">
        <v>0</v>
      </c>
      <c r="K10971">
        <v>0</v>
      </c>
      <c r="L10971" t="s">
        <v>24</v>
      </c>
      <c r="M10971" t="str">
        <f t="shared" si="774"/>
        <v>http://logeion.uchicago.edu/index.html#praebeo</v>
      </c>
    </row>
    <row r="10972" spans="1:13" ht="15" customHeight="1" x14ac:dyDescent="0.2">
      <c r="A10972" t="s">
        <v>38049</v>
      </c>
      <c r="B10972" t="s">
        <v>38050</v>
      </c>
      <c r="C10972" t="str">
        <f t="shared" si="778"/>
        <v>praecaveo praecavere praecavi praecautum</v>
      </c>
      <c r="D10972" t="str">
        <f t="shared" si="777"/>
        <v>praecaveo</v>
      </c>
      <c r="E10972" t="s">
        <v>38051</v>
      </c>
      <c r="F10972" t="s">
        <v>38051</v>
      </c>
      <c r="G10972" t="s">
        <v>95</v>
      </c>
      <c r="I10972">
        <v>2</v>
      </c>
      <c r="J10972">
        <v>0</v>
      </c>
      <c r="K10972">
        <v>0</v>
      </c>
      <c r="L10972" t="s">
        <v>24</v>
      </c>
      <c r="M10972" t="str">
        <f t="shared" si="774"/>
        <v>http://logeion.uchicago.edu/index.html#praecaveo</v>
      </c>
    </row>
    <row r="10973" spans="1:13" ht="15" customHeight="1" x14ac:dyDescent="0.2">
      <c r="A10973" t="s">
        <v>38052</v>
      </c>
      <c r="B10973" t="s">
        <v>38053</v>
      </c>
      <c r="C10973" t="str">
        <f t="shared" si="778"/>
        <v>praecedo –ere –cessi –cessus</v>
      </c>
      <c r="D10973" t="str">
        <f t="shared" si="777"/>
        <v>praecedo</v>
      </c>
      <c r="E10973" t="s">
        <v>3467</v>
      </c>
      <c r="F10973" t="s">
        <v>3467</v>
      </c>
      <c r="G10973" t="s">
        <v>66</v>
      </c>
      <c r="I10973">
        <v>3</v>
      </c>
      <c r="J10973">
        <v>0</v>
      </c>
      <c r="K10973">
        <v>0</v>
      </c>
      <c r="L10973" t="s">
        <v>24</v>
      </c>
      <c r="M10973" t="str">
        <f t="shared" si="774"/>
        <v>http://logeion.uchicago.edu/index.html#praecedo</v>
      </c>
    </row>
    <row r="10974" spans="1:13" ht="15" customHeight="1" x14ac:dyDescent="0.2">
      <c r="A10974" t="s">
        <v>38056</v>
      </c>
      <c r="B10974" t="s">
        <v>38057</v>
      </c>
      <c r="C10974" t="str">
        <f t="shared" si="778"/>
        <v>praecelsus –a –um</v>
      </c>
      <c r="D10974" t="str">
        <f t="shared" si="777"/>
        <v>praecelsus</v>
      </c>
      <c r="E10974" t="s">
        <v>38058</v>
      </c>
      <c r="F10974" t="s">
        <v>38058</v>
      </c>
      <c r="G10974" t="s">
        <v>61</v>
      </c>
      <c r="H10974">
        <v>1</v>
      </c>
      <c r="I10974">
        <v>0</v>
      </c>
      <c r="J10974">
        <v>0</v>
      </c>
      <c r="K10974">
        <v>0</v>
      </c>
      <c r="L10974" t="s">
        <v>36</v>
      </c>
      <c r="M10974" t="str">
        <f t="shared" si="774"/>
        <v>http://logeion.uchicago.edu/index.html#praecelsus</v>
      </c>
    </row>
    <row r="10975" spans="1:13" ht="15" customHeight="1" x14ac:dyDescent="0.2">
      <c r="A10975" t="s">
        <v>38063</v>
      </c>
      <c r="B10975" t="s">
        <v>38060</v>
      </c>
      <c r="C10975" t="str">
        <f t="shared" si="778"/>
        <v>praeceps</v>
      </c>
      <c r="D10975" t="s">
        <v>38060</v>
      </c>
      <c r="E10975" t="s">
        <v>38061</v>
      </c>
      <c r="F10975" t="s">
        <v>38061</v>
      </c>
      <c r="G10975" t="s">
        <v>89</v>
      </c>
      <c r="I10975">
        <v>0</v>
      </c>
      <c r="J10975">
        <v>0</v>
      </c>
      <c r="K10975">
        <v>0</v>
      </c>
      <c r="L10975" t="s">
        <v>90</v>
      </c>
      <c r="M10975" t="str">
        <f t="shared" si="774"/>
        <v>http://logeion.uchicago.edu/index.html#praeceps</v>
      </c>
    </row>
    <row r="10976" spans="1:13" ht="15" customHeight="1" x14ac:dyDescent="0.2">
      <c r="A10976" t="s">
        <v>38059</v>
      </c>
      <c r="B10976" t="s">
        <v>55495</v>
      </c>
      <c r="C10976" t="str">
        <f t="shared" si="778"/>
        <v>praeceps praecipitis</v>
      </c>
      <c r="D10976" t="str">
        <f t="shared" ref="D10976:D10986" si="779">IF(ISBLANK(B10976),0,LEFT( C10976, FIND( " ", C10976 ) - 1 ))</f>
        <v>praeceps</v>
      </c>
      <c r="E10976" t="s">
        <v>38061</v>
      </c>
      <c r="F10976" t="s">
        <v>38062</v>
      </c>
      <c r="G10976" t="s">
        <v>230</v>
      </c>
      <c r="H10976">
        <v>3</v>
      </c>
      <c r="I10976">
        <v>0</v>
      </c>
      <c r="J10976">
        <v>0</v>
      </c>
      <c r="K10976">
        <v>0</v>
      </c>
      <c r="L10976" t="s">
        <v>36</v>
      </c>
      <c r="M10976" t="str">
        <f t="shared" si="774"/>
        <v>http://logeion.uchicago.edu/index.html#praeceps</v>
      </c>
    </row>
    <row r="10977" spans="1:13" ht="15" customHeight="1" x14ac:dyDescent="0.2">
      <c r="A10977" t="s">
        <v>55494</v>
      </c>
      <c r="B10977" t="s">
        <v>55492</v>
      </c>
      <c r="C10977" t="str">
        <f t="shared" si="778"/>
        <v>praeceps praecipitis n.</v>
      </c>
      <c r="D10977" t="str">
        <f t="shared" si="779"/>
        <v>praeceps</v>
      </c>
      <c r="E10977" t="s">
        <v>55493</v>
      </c>
      <c r="F10977" t="s">
        <v>55493</v>
      </c>
      <c r="G10977" t="s">
        <v>29</v>
      </c>
      <c r="H10977">
        <v>3</v>
      </c>
      <c r="L10977" t="s">
        <v>19</v>
      </c>
      <c r="M10977" t="str">
        <f t="shared" si="774"/>
        <v>http://logeion.uchicago.edu/index.html#praeceps</v>
      </c>
    </row>
    <row r="10978" spans="1:13" ht="15" customHeight="1" x14ac:dyDescent="0.2">
      <c r="A10978" t="s">
        <v>38066</v>
      </c>
      <c r="B10978" t="s">
        <v>38067</v>
      </c>
      <c r="C10978" t="str">
        <f t="shared" si="778"/>
        <v>praeceptor –oris m.</v>
      </c>
      <c r="D10978" t="str">
        <f t="shared" si="779"/>
        <v>praeceptor</v>
      </c>
      <c r="E10978" t="s">
        <v>38068</v>
      </c>
      <c r="F10978" t="s">
        <v>38069</v>
      </c>
      <c r="G10978" t="s">
        <v>29</v>
      </c>
      <c r="H10978">
        <v>3</v>
      </c>
      <c r="I10978">
        <v>0</v>
      </c>
      <c r="J10978">
        <v>0</v>
      </c>
      <c r="K10978">
        <v>0</v>
      </c>
      <c r="L10978" t="s">
        <v>19</v>
      </c>
      <c r="M10978" t="str">
        <f t="shared" si="774"/>
        <v>http://logeion.uchicago.edu/index.html#praeceptor</v>
      </c>
    </row>
    <row r="10979" spans="1:13" ht="15" customHeight="1" x14ac:dyDescent="0.2">
      <c r="A10979" t="s">
        <v>38071</v>
      </c>
      <c r="B10979" t="s">
        <v>38072</v>
      </c>
      <c r="C10979" t="str">
        <f t="shared" si="778"/>
        <v>praeceptum praecepti n.</v>
      </c>
      <c r="D10979" t="str">
        <f t="shared" si="779"/>
        <v>praeceptum</v>
      </c>
      <c r="E10979" t="s">
        <v>38073</v>
      </c>
      <c r="F10979" t="s">
        <v>38074</v>
      </c>
      <c r="G10979" t="s">
        <v>21</v>
      </c>
      <c r="H10979">
        <v>2</v>
      </c>
      <c r="I10979">
        <v>0</v>
      </c>
      <c r="J10979">
        <v>0</v>
      </c>
      <c r="K10979">
        <v>0</v>
      </c>
      <c r="L10979" t="s">
        <v>19</v>
      </c>
      <c r="M10979" t="str">
        <f t="shared" ref="M10979:M11042" si="780">"http://logeion.uchicago.edu/index.html#"&amp;D10979</f>
        <v>http://logeion.uchicago.edu/index.html#praeceptum</v>
      </c>
    </row>
    <row r="10980" spans="1:13" ht="15" customHeight="1" x14ac:dyDescent="0.2">
      <c r="A10980" t="s">
        <v>38075</v>
      </c>
      <c r="B10980" t="s">
        <v>38076</v>
      </c>
      <c r="C10980" t="str">
        <f t="shared" si="778"/>
        <v>praecerpo –pere –psi –ptum</v>
      </c>
      <c r="D10980" t="str">
        <f t="shared" si="779"/>
        <v>praecerpo</v>
      </c>
      <c r="E10980" t="s">
        <v>38077</v>
      </c>
      <c r="F10980" t="s">
        <v>38077</v>
      </c>
      <c r="G10980" t="s">
        <v>66</v>
      </c>
      <c r="I10980">
        <v>3</v>
      </c>
      <c r="J10980">
        <v>0</v>
      </c>
      <c r="K10980">
        <v>0</v>
      </c>
      <c r="L10980" t="s">
        <v>24</v>
      </c>
      <c r="M10980" t="str">
        <f t="shared" si="780"/>
        <v>http://logeion.uchicago.edu/index.html#praecerpo</v>
      </c>
    </row>
    <row r="10981" spans="1:13" ht="15" customHeight="1" x14ac:dyDescent="0.2">
      <c r="A10981" t="s">
        <v>58841</v>
      </c>
      <c r="B10981" t="s">
        <v>58612</v>
      </c>
      <c r="C10981" t="str">
        <f t="shared" si="778"/>
        <v>praecessor –oris m.</v>
      </c>
      <c r="D10981" t="str">
        <f t="shared" si="779"/>
        <v>praecessor</v>
      </c>
      <c r="E10981" t="s">
        <v>13006</v>
      </c>
      <c r="F10981" t="s">
        <v>13006</v>
      </c>
      <c r="G10981" t="s">
        <v>29</v>
      </c>
      <c r="H10981">
        <v>3</v>
      </c>
      <c r="L10981" t="s">
        <v>19</v>
      </c>
      <c r="M10981" t="str">
        <f t="shared" si="780"/>
        <v>http://logeion.uchicago.edu/index.html#praecessor</v>
      </c>
    </row>
    <row r="10982" spans="1:13" ht="15" customHeight="1" x14ac:dyDescent="0.2">
      <c r="A10982" t="s">
        <v>38079</v>
      </c>
      <c r="B10982" t="s">
        <v>38080</v>
      </c>
      <c r="C10982" t="str">
        <f t="shared" si="778"/>
        <v>praecido praecidere praecidi praecisum</v>
      </c>
      <c r="D10982" t="str">
        <f t="shared" si="779"/>
        <v>praecido</v>
      </c>
      <c r="E10982" t="s">
        <v>38081</v>
      </c>
      <c r="F10982" t="s">
        <v>38081</v>
      </c>
      <c r="G10982" t="s">
        <v>66</v>
      </c>
      <c r="I10982">
        <v>3</v>
      </c>
      <c r="J10982">
        <v>0</v>
      </c>
      <c r="K10982">
        <v>0</v>
      </c>
      <c r="L10982" t="s">
        <v>24</v>
      </c>
      <c r="M10982" t="str">
        <f t="shared" si="780"/>
        <v>http://logeion.uchicago.edu/index.html#praecido</v>
      </c>
    </row>
    <row r="10983" spans="1:13" ht="15" customHeight="1" x14ac:dyDescent="0.2">
      <c r="A10983" t="s">
        <v>38084</v>
      </c>
      <c r="B10983" t="s">
        <v>38085</v>
      </c>
      <c r="C10983" t="str">
        <f t="shared" si="778"/>
        <v>praecingo –ngere –nxi –nctum</v>
      </c>
      <c r="D10983" t="str">
        <f t="shared" si="779"/>
        <v>praecingo</v>
      </c>
      <c r="E10983" t="s">
        <v>55496</v>
      </c>
      <c r="F10983" t="s">
        <v>55497</v>
      </c>
      <c r="G10983" t="s">
        <v>66</v>
      </c>
      <c r="I10983">
        <v>3</v>
      </c>
      <c r="J10983">
        <v>0</v>
      </c>
      <c r="K10983">
        <v>0</v>
      </c>
      <c r="L10983" t="s">
        <v>24</v>
      </c>
      <c r="M10983" t="str">
        <f t="shared" si="780"/>
        <v>http://logeion.uchicago.edu/index.html#praecingo</v>
      </c>
    </row>
    <row r="10984" spans="1:13" ht="15" customHeight="1" x14ac:dyDescent="0.2">
      <c r="A10984" t="s">
        <v>38087</v>
      </c>
      <c r="B10984" t="s">
        <v>38088</v>
      </c>
      <c r="C10984" t="str">
        <f t="shared" si="778"/>
        <v>praecipio praecipere praecepi praeceptus</v>
      </c>
      <c r="D10984" t="str">
        <f t="shared" si="779"/>
        <v>praecipio</v>
      </c>
      <c r="E10984" t="s">
        <v>38089</v>
      </c>
      <c r="F10984" t="s">
        <v>38090</v>
      </c>
      <c r="G10984" t="s">
        <v>101</v>
      </c>
      <c r="I10984">
        <v>3</v>
      </c>
      <c r="J10984">
        <v>0</v>
      </c>
      <c r="K10984">
        <v>0</v>
      </c>
      <c r="L10984" t="s">
        <v>24</v>
      </c>
      <c r="M10984" t="str">
        <f t="shared" si="780"/>
        <v>http://logeion.uchicago.edu/index.html#praecipio</v>
      </c>
    </row>
    <row r="10985" spans="1:13" ht="15" customHeight="1" x14ac:dyDescent="0.2">
      <c r="A10985" t="s">
        <v>38093</v>
      </c>
      <c r="B10985" t="s">
        <v>38094</v>
      </c>
      <c r="C10985" t="str">
        <f t="shared" si="778"/>
        <v>praecipito praecipitare praecipitavi praecipitatus</v>
      </c>
      <c r="D10985" t="str">
        <f t="shared" si="779"/>
        <v>praecipito</v>
      </c>
      <c r="E10985" t="s">
        <v>38095</v>
      </c>
      <c r="F10985" t="s">
        <v>38096</v>
      </c>
      <c r="G10985" t="s">
        <v>23</v>
      </c>
      <c r="I10985">
        <v>1</v>
      </c>
      <c r="J10985">
        <v>0</v>
      </c>
      <c r="K10985">
        <v>0</v>
      </c>
      <c r="L10985" t="s">
        <v>24</v>
      </c>
      <c r="M10985" t="str">
        <f t="shared" si="780"/>
        <v>http://logeion.uchicago.edu/index.html#praecipito</v>
      </c>
    </row>
    <row r="10986" spans="1:13" ht="15" customHeight="1" x14ac:dyDescent="0.2">
      <c r="A10986" t="s">
        <v>56877</v>
      </c>
      <c r="B10986" t="s">
        <v>59770</v>
      </c>
      <c r="C10986" t="str">
        <f t="shared" si="778"/>
        <v xml:space="preserve">praeciptium –ii n. </v>
      </c>
      <c r="D10986" t="str">
        <f t="shared" si="779"/>
        <v>praeciptium</v>
      </c>
      <c r="E10986" t="s">
        <v>59771</v>
      </c>
      <c r="F10986" t="s">
        <v>59771</v>
      </c>
      <c r="G10986" t="s">
        <v>21</v>
      </c>
      <c r="H10986">
        <v>2</v>
      </c>
      <c r="L10986" t="s">
        <v>19</v>
      </c>
      <c r="M10986" t="str">
        <f t="shared" si="780"/>
        <v>http://logeion.uchicago.edu/index.html#praeciptium</v>
      </c>
    </row>
    <row r="10987" spans="1:13" ht="15" customHeight="1" x14ac:dyDescent="0.2">
      <c r="A10987" t="s">
        <v>38098</v>
      </c>
      <c r="B10987" t="s">
        <v>38099</v>
      </c>
      <c r="C10987" t="str">
        <f t="shared" si="778"/>
        <v>praecipue</v>
      </c>
      <c r="D10987" t="s">
        <v>38099</v>
      </c>
      <c r="E10987" t="s">
        <v>38100</v>
      </c>
      <c r="F10987" t="s">
        <v>38100</v>
      </c>
      <c r="G10987" t="s">
        <v>89</v>
      </c>
      <c r="I10987">
        <v>0</v>
      </c>
      <c r="J10987">
        <v>1</v>
      </c>
      <c r="K10987">
        <v>0</v>
      </c>
      <c r="L10987" t="s">
        <v>90</v>
      </c>
      <c r="M10987" t="str">
        <f t="shared" si="780"/>
        <v>http://logeion.uchicago.edu/index.html#praecipuē</v>
      </c>
    </row>
    <row r="10988" spans="1:13" ht="15" customHeight="1" x14ac:dyDescent="0.2">
      <c r="A10988" t="s">
        <v>38101</v>
      </c>
      <c r="B10988" t="s">
        <v>38102</v>
      </c>
      <c r="C10988" t="str">
        <f t="shared" si="778"/>
        <v>praecipuus –a –um</v>
      </c>
      <c r="D10988" t="str">
        <f t="shared" ref="D10988:D11019" si="781">IF(ISBLANK(B10988),0,LEFT( C10988, FIND( " ", C10988 ) - 1 ))</f>
        <v>praecipuus</v>
      </c>
      <c r="E10988" t="s">
        <v>38103</v>
      </c>
      <c r="F10988" t="s">
        <v>38103</v>
      </c>
      <c r="G10988" t="s">
        <v>61</v>
      </c>
      <c r="H10988">
        <v>1</v>
      </c>
      <c r="I10988">
        <v>0</v>
      </c>
      <c r="J10988">
        <v>0</v>
      </c>
      <c r="K10988">
        <v>0</v>
      </c>
      <c r="L10988" t="s">
        <v>36</v>
      </c>
      <c r="M10988" t="str">
        <f t="shared" si="780"/>
        <v>http://logeion.uchicago.edu/index.html#praecipuus</v>
      </c>
    </row>
    <row r="10989" spans="1:13" ht="15" customHeight="1" x14ac:dyDescent="0.2">
      <c r="A10989" t="s">
        <v>38105</v>
      </c>
      <c r="B10989" t="s">
        <v>38106</v>
      </c>
      <c r="C10989" t="str">
        <f t="shared" si="778"/>
        <v>praecisus –a –um</v>
      </c>
      <c r="D10989" t="str">
        <f t="shared" si="781"/>
        <v>praecisus</v>
      </c>
      <c r="E10989" t="s">
        <v>38107</v>
      </c>
      <c r="F10989" t="s">
        <v>38108</v>
      </c>
      <c r="G10989" t="s">
        <v>61</v>
      </c>
      <c r="H10989">
        <v>1</v>
      </c>
      <c r="I10989">
        <v>0</v>
      </c>
      <c r="J10989">
        <v>0</v>
      </c>
      <c r="K10989">
        <v>0</v>
      </c>
      <c r="L10989" t="s">
        <v>36</v>
      </c>
      <c r="M10989" t="str">
        <f t="shared" si="780"/>
        <v>http://logeion.uchicago.edu/index.html#praecisus</v>
      </c>
    </row>
    <row r="10990" spans="1:13" ht="15" customHeight="1" x14ac:dyDescent="0.2">
      <c r="A10990" t="s">
        <v>38109</v>
      </c>
      <c r="B10990" t="s">
        <v>38110</v>
      </c>
      <c r="C10990" t="str">
        <f t="shared" si="778"/>
        <v>praeclarus –a –um</v>
      </c>
      <c r="D10990" t="str">
        <f t="shared" si="781"/>
        <v>praeclarus</v>
      </c>
      <c r="E10990" t="s">
        <v>38111</v>
      </c>
      <c r="F10990" t="s">
        <v>38112</v>
      </c>
      <c r="G10990" t="s">
        <v>61</v>
      </c>
      <c r="H10990">
        <v>1</v>
      </c>
      <c r="I10990">
        <v>0</v>
      </c>
      <c r="J10990">
        <v>0</v>
      </c>
      <c r="K10990">
        <v>0</v>
      </c>
      <c r="L10990" t="s">
        <v>36</v>
      </c>
      <c r="M10990" t="str">
        <f t="shared" si="780"/>
        <v>http://logeion.uchicago.edu/index.html#praeclarus</v>
      </c>
    </row>
    <row r="10991" spans="1:13" ht="15" customHeight="1" x14ac:dyDescent="0.2">
      <c r="A10991" t="s">
        <v>38113</v>
      </c>
      <c r="B10991" t="s">
        <v>38114</v>
      </c>
      <c r="C10991" t="str">
        <f t="shared" si="778"/>
        <v>praecludo praecludere praeclusi praeclusum</v>
      </c>
      <c r="D10991" t="str">
        <f t="shared" si="781"/>
        <v>praecludo</v>
      </c>
      <c r="E10991" t="s">
        <v>38115</v>
      </c>
      <c r="F10991" t="s">
        <v>38116</v>
      </c>
      <c r="G10991" t="s">
        <v>66</v>
      </c>
      <c r="I10991">
        <v>3</v>
      </c>
      <c r="J10991">
        <v>0</v>
      </c>
      <c r="K10991">
        <v>0</v>
      </c>
      <c r="L10991" t="s">
        <v>24</v>
      </c>
      <c r="M10991" t="str">
        <f t="shared" si="780"/>
        <v>http://logeion.uchicago.edu/index.html#praecludo</v>
      </c>
    </row>
    <row r="10992" spans="1:13" ht="15" customHeight="1" x14ac:dyDescent="0.2">
      <c r="A10992" t="s">
        <v>38118</v>
      </c>
      <c r="B10992" t="s">
        <v>38119</v>
      </c>
      <c r="C10992" t="str">
        <f t="shared" si="778"/>
        <v>praeco –onis m.</v>
      </c>
      <c r="D10992" t="str">
        <f t="shared" si="781"/>
        <v>praeco</v>
      </c>
      <c r="E10992" t="s">
        <v>54634</v>
      </c>
      <c r="F10992" t="s">
        <v>54634</v>
      </c>
      <c r="G10992" t="s">
        <v>29</v>
      </c>
      <c r="H10992">
        <v>3</v>
      </c>
      <c r="I10992">
        <v>0</v>
      </c>
      <c r="J10992">
        <v>0</v>
      </c>
      <c r="K10992">
        <v>0</v>
      </c>
      <c r="L10992" t="s">
        <v>19</v>
      </c>
      <c r="M10992" t="str">
        <f t="shared" si="780"/>
        <v>http://logeion.uchicago.edu/index.html#praeco</v>
      </c>
    </row>
    <row r="10993" spans="1:13" ht="15" customHeight="1" x14ac:dyDescent="0.2">
      <c r="A10993" t="s">
        <v>38122</v>
      </c>
      <c r="B10993" t="s">
        <v>38123</v>
      </c>
      <c r="C10993" t="str">
        <f t="shared" si="778"/>
        <v>Praeconinus –i m.</v>
      </c>
      <c r="D10993" t="str">
        <f t="shared" si="781"/>
        <v>Praeconinus</v>
      </c>
      <c r="E10993" t="s">
        <v>8960</v>
      </c>
      <c r="F10993" t="s">
        <v>8960</v>
      </c>
      <c r="G10993" t="s">
        <v>21</v>
      </c>
      <c r="H10993">
        <v>2</v>
      </c>
      <c r="I10993">
        <v>0</v>
      </c>
      <c r="J10993">
        <v>0</v>
      </c>
      <c r="K10993">
        <v>1</v>
      </c>
      <c r="L10993" t="s">
        <v>19</v>
      </c>
      <c r="M10993" t="str">
        <f t="shared" si="780"/>
        <v>http://logeion.uchicago.edu/index.html#Praeconinus</v>
      </c>
    </row>
    <row r="10994" spans="1:13" ht="15" customHeight="1" x14ac:dyDescent="0.2">
      <c r="A10994" t="s">
        <v>38124</v>
      </c>
      <c r="B10994" t="s">
        <v>38125</v>
      </c>
      <c r="C10994" t="str">
        <f t="shared" si="778"/>
        <v>praeconium –i n.</v>
      </c>
      <c r="D10994" t="str">
        <f t="shared" si="781"/>
        <v>praeconium</v>
      </c>
      <c r="E10994" t="s">
        <v>38126</v>
      </c>
      <c r="F10994" t="s">
        <v>38126</v>
      </c>
      <c r="G10994" t="s">
        <v>21</v>
      </c>
      <c r="H10994">
        <v>2</v>
      </c>
      <c r="I10994">
        <v>0</v>
      </c>
      <c r="J10994">
        <v>0</v>
      </c>
      <c r="K10994">
        <v>0</v>
      </c>
      <c r="L10994" t="s">
        <v>19</v>
      </c>
      <c r="M10994" t="str">
        <f t="shared" si="780"/>
        <v>http://logeion.uchicago.edu/index.html#praeconium</v>
      </c>
    </row>
    <row r="10995" spans="1:13" ht="15" customHeight="1" x14ac:dyDescent="0.2">
      <c r="A10995" t="s">
        <v>38128</v>
      </c>
      <c r="B10995" t="s">
        <v>38129</v>
      </c>
      <c r="C10995" t="str">
        <f t="shared" si="778"/>
        <v>praecordia –orum n.</v>
      </c>
      <c r="D10995" t="str">
        <f t="shared" si="781"/>
        <v>praecordia</v>
      </c>
      <c r="E10995" t="s">
        <v>38130</v>
      </c>
      <c r="F10995" t="s">
        <v>38131</v>
      </c>
      <c r="G10995" t="s">
        <v>21</v>
      </c>
      <c r="H10995">
        <v>2</v>
      </c>
      <c r="I10995">
        <v>0</v>
      </c>
      <c r="J10995">
        <v>0</v>
      </c>
      <c r="K10995">
        <v>0</v>
      </c>
      <c r="L10995" t="s">
        <v>19</v>
      </c>
      <c r="M10995" t="str">
        <f t="shared" si="780"/>
        <v>http://logeion.uchicago.edu/index.html#praecordia</v>
      </c>
    </row>
    <row r="10996" spans="1:13" ht="15" customHeight="1" x14ac:dyDescent="0.2">
      <c r="A10996" t="s">
        <v>38133</v>
      </c>
      <c r="B10996" t="s">
        <v>38134</v>
      </c>
      <c r="C10996" t="str">
        <f t="shared" si="778"/>
        <v>praecurro –currere –cucurri –cursum</v>
      </c>
      <c r="D10996" t="str">
        <f t="shared" si="781"/>
        <v>praecurro</v>
      </c>
      <c r="E10996" t="s">
        <v>38135</v>
      </c>
      <c r="F10996" t="s">
        <v>38136</v>
      </c>
      <c r="G10996" t="s">
        <v>66</v>
      </c>
      <c r="I10996">
        <v>3</v>
      </c>
      <c r="J10996">
        <v>0</v>
      </c>
      <c r="K10996">
        <v>0</v>
      </c>
      <c r="L10996" t="s">
        <v>24</v>
      </c>
      <c r="M10996" t="str">
        <f t="shared" si="780"/>
        <v>http://logeion.uchicago.edu/index.html#praecurro</v>
      </c>
    </row>
    <row r="10997" spans="1:13" ht="15" customHeight="1" x14ac:dyDescent="0.2">
      <c r="A10997" t="s">
        <v>38139</v>
      </c>
      <c r="B10997" t="s">
        <v>38140</v>
      </c>
      <c r="C10997" t="str">
        <f t="shared" si="778"/>
        <v>praeda praedae f.</v>
      </c>
      <c r="D10997" t="str">
        <f t="shared" si="781"/>
        <v>praeda</v>
      </c>
      <c r="E10997" t="s">
        <v>38141</v>
      </c>
      <c r="F10997" t="s">
        <v>38142</v>
      </c>
      <c r="G10997" t="s">
        <v>76</v>
      </c>
      <c r="H10997">
        <v>1</v>
      </c>
      <c r="I10997">
        <v>0</v>
      </c>
      <c r="J10997">
        <v>0</v>
      </c>
      <c r="K10997">
        <v>0</v>
      </c>
      <c r="L10997" t="s">
        <v>19</v>
      </c>
      <c r="M10997" t="str">
        <f t="shared" si="780"/>
        <v>http://logeion.uchicago.edu/index.html#praeda</v>
      </c>
    </row>
    <row r="10998" spans="1:13" ht="15" customHeight="1" x14ac:dyDescent="0.2">
      <c r="A10998" t="s">
        <v>38143</v>
      </c>
      <c r="B10998" t="s">
        <v>61694</v>
      </c>
      <c r="C10998" t="str">
        <f t="shared" si="778"/>
        <v xml:space="preserve">praedabundus –a –um  </v>
      </c>
      <c r="D10998" t="str">
        <f t="shared" si="781"/>
        <v>praedabundus</v>
      </c>
      <c r="E10998" t="s">
        <v>61956</v>
      </c>
      <c r="F10998" t="s">
        <v>61956</v>
      </c>
      <c r="G10998" t="s">
        <v>61</v>
      </c>
      <c r="H10998">
        <v>1</v>
      </c>
      <c r="I10998">
        <v>0</v>
      </c>
      <c r="J10998">
        <v>0</v>
      </c>
      <c r="K10998">
        <v>0</v>
      </c>
      <c r="L10998" t="s">
        <v>36</v>
      </c>
      <c r="M10998" t="str">
        <f t="shared" si="780"/>
        <v>http://logeion.uchicago.edu/index.html#praedabundus</v>
      </c>
    </row>
    <row r="10999" spans="1:13" ht="15" customHeight="1" x14ac:dyDescent="0.2">
      <c r="A10999" t="s">
        <v>38145</v>
      </c>
      <c r="B10999" t="s">
        <v>59772</v>
      </c>
      <c r="C10999" t="str">
        <f t="shared" si="778"/>
        <v xml:space="preserve">praedator –oris m. </v>
      </c>
      <c r="D10999" t="str">
        <f t="shared" si="781"/>
        <v>praedator</v>
      </c>
      <c r="E10999" t="s">
        <v>59773</v>
      </c>
      <c r="F10999" t="s">
        <v>59773</v>
      </c>
      <c r="G10999" t="s">
        <v>29</v>
      </c>
      <c r="H10999">
        <v>3</v>
      </c>
      <c r="I10999">
        <v>0</v>
      </c>
      <c r="J10999">
        <v>0</v>
      </c>
      <c r="K10999">
        <v>0</v>
      </c>
      <c r="L10999" t="s">
        <v>19</v>
      </c>
      <c r="M10999" t="str">
        <f t="shared" si="780"/>
        <v>http://logeion.uchicago.edu/index.html#praedator</v>
      </c>
    </row>
    <row r="11000" spans="1:13" ht="15" customHeight="1" x14ac:dyDescent="0.2">
      <c r="A11000" t="s">
        <v>38148</v>
      </c>
      <c r="B11000" t="s">
        <v>59174</v>
      </c>
      <c r="C11000" t="str">
        <f t="shared" si="778"/>
        <v>praedicatio –onis f.</v>
      </c>
      <c r="D11000" t="str">
        <f t="shared" si="781"/>
        <v>praedicatio</v>
      </c>
      <c r="E11000" t="s">
        <v>59332</v>
      </c>
      <c r="F11000" t="s">
        <v>59332</v>
      </c>
      <c r="G11000" t="s">
        <v>29</v>
      </c>
      <c r="H11000">
        <v>3</v>
      </c>
      <c r="I11000">
        <v>0</v>
      </c>
      <c r="J11000">
        <v>0</v>
      </c>
      <c r="K11000">
        <v>0</v>
      </c>
      <c r="L11000" t="s">
        <v>19</v>
      </c>
      <c r="M11000" t="str">
        <f t="shared" si="780"/>
        <v>http://logeion.uchicago.edu/index.html#praedicatio</v>
      </c>
    </row>
    <row r="11001" spans="1:13" ht="15" customHeight="1" x14ac:dyDescent="0.2">
      <c r="A11001" t="s">
        <v>58838</v>
      </c>
      <c r="B11001" t="s">
        <v>58605</v>
      </c>
      <c r="C11001" t="str">
        <f t="shared" si="778"/>
        <v>praedicator –oris m.</v>
      </c>
      <c r="D11001" t="str">
        <f t="shared" si="781"/>
        <v>praedicator</v>
      </c>
      <c r="E11001" t="s">
        <v>58606</v>
      </c>
      <c r="F11001" t="s">
        <v>58607</v>
      </c>
      <c r="G11001" t="s">
        <v>29</v>
      </c>
      <c r="H11001">
        <v>3</v>
      </c>
      <c r="L11001" t="s">
        <v>19</v>
      </c>
      <c r="M11001" t="str">
        <f t="shared" si="780"/>
        <v>http://logeion.uchicago.edu/index.html#praedicator</v>
      </c>
    </row>
    <row r="11002" spans="1:13" ht="15" customHeight="1" x14ac:dyDescent="0.2">
      <c r="A11002" t="s">
        <v>58852</v>
      </c>
      <c r="B11002" t="s">
        <v>58630</v>
      </c>
      <c r="C11002" t="str">
        <f t="shared" si="778"/>
        <v>praedico –are –avi –atum</v>
      </c>
      <c r="D11002" t="str">
        <f t="shared" si="781"/>
        <v>praedico</v>
      </c>
      <c r="E11002" t="s">
        <v>58631</v>
      </c>
      <c r="F11002" t="s">
        <v>58631</v>
      </c>
      <c r="G11002" t="s">
        <v>23</v>
      </c>
      <c r="I11002">
        <v>1</v>
      </c>
      <c r="L11002" t="s">
        <v>24</v>
      </c>
      <c r="M11002" t="str">
        <f t="shared" si="780"/>
        <v>http://logeion.uchicago.edu/index.html#praedico</v>
      </c>
    </row>
    <row r="11003" spans="1:13" ht="15" customHeight="1" x14ac:dyDescent="0.2">
      <c r="A11003" t="s">
        <v>38149</v>
      </c>
      <c r="B11003" t="s">
        <v>38150</v>
      </c>
      <c r="C11003" t="str">
        <f t="shared" si="778"/>
        <v>praedico praedicare praedicavi praedicatus</v>
      </c>
      <c r="D11003" t="str">
        <f t="shared" si="781"/>
        <v>praedico</v>
      </c>
      <c r="E11003" t="s">
        <v>58313</v>
      </c>
      <c r="F11003" t="s">
        <v>38151</v>
      </c>
      <c r="G11003" t="s">
        <v>23</v>
      </c>
      <c r="I11003">
        <v>1</v>
      </c>
      <c r="J11003">
        <v>0</v>
      </c>
      <c r="K11003">
        <v>0</v>
      </c>
      <c r="L11003" t="s">
        <v>24</v>
      </c>
      <c r="M11003" t="str">
        <f t="shared" si="780"/>
        <v>http://logeion.uchicago.edu/index.html#praedico</v>
      </c>
    </row>
    <row r="11004" spans="1:13" ht="15" customHeight="1" x14ac:dyDescent="0.2">
      <c r="A11004" t="s">
        <v>38152</v>
      </c>
      <c r="B11004" t="s">
        <v>38153</v>
      </c>
      <c r="C11004" t="str">
        <f t="shared" si="778"/>
        <v>praedico praedicere praedixi praedictus</v>
      </c>
      <c r="D11004" t="str">
        <f t="shared" si="781"/>
        <v>praedico</v>
      </c>
      <c r="E11004" t="s">
        <v>38154</v>
      </c>
      <c r="F11004" t="s">
        <v>38155</v>
      </c>
      <c r="G11004" t="s">
        <v>66</v>
      </c>
      <c r="I11004">
        <v>3</v>
      </c>
      <c r="J11004">
        <v>0</v>
      </c>
      <c r="K11004">
        <v>0</v>
      </c>
      <c r="L11004" t="s">
        <v>24</v>
      </c>
      <c r="M11004" t="str">
        <f t="shared" si="780"/>
        <v>http://logeion.uchicago.edu/index.html#praedico</v>
      </c>
    </row>
    <row r="11005" spans="1:13" ht="15" customHeight="1" x14ac:dyDescent="0.2">
      <c r="A11005" t="s">
        <v>38157</v>
      </c>
      <c r="B11005" t="s">
        <v>38158</v>
      </c>
      <c r="C11005" t="str">
        <f t="shared" si="778"/>
        <v>praedictum –i n.</v>
      </c>
      <c r="D11005" t="str">
        <f t="shared" si="781"/>
        <v>praedictum</v>
      </c>
      <c r="E11005" t="s">
        <v>38159</v>
      </c>
      <c r="F11005" t="s">
        <v>38160</v>
      </c>
      <c r="G11005" t="s">
        <v>21</v>
      </c>
      <c r="H11005">
        <v>2</v>
      </c>
      <c r="I11005">
        <v>0</v>
      </c>
      <c r="J11005">
        <v>0</v>
      </c>
      <c r="K11005">
        <v>0</v>
      </c>
      <c r="L11005" t="s">
        <v>19</v>
      </c>
      <c r="M11005" t="str">
        <f t="shared" si="780"/>
        <v>http://logeion.uchicago.edu/index.html#praedictum</v>
      </c>
    </row>
    <row r="11006" spans="1:13" ht="15" customHeight="1" x14ac:dyDescent="0.2">
      <c r="A11006" t="s">
        <v>38161</v>
      </c>
      <c r="B11006" t="s">
        <v>60205</v>
      </c>
      <c r="C11006" t="str">
        <f t="shared" si="778"/>
        <v>praedifficilis –e</v>
      </c>
      <c r="D11006" t="str">
        <f t="shared" si="781"/>
        <v>praedifficilis</v>
      </c>
      <c r="E11006" t="s">
        <v>38162</v>
      </c>
      <c r="F11006" t="s">
        <v>38162</v>
      </c>
      <c r="G11006" t="s">
        <v>155</v>
      </c>
      <c r="H11006">
        <v>3</v>
      </c>
      <c r="I11006">
        <v>3</v>
      </c>
      <c r="J11006">
        <v>0</v>
      </c>
      <c r="K11006">
        <v>0</v>
      </c>
      <c r="L11006" t="s">
        <v>36</v>
      </c>
      <c r="M11006" t="str">
        <f t="shared" si="780"/>
        <v>http://logeion.uchicago.edu/index.html#praedifficilis</v>
      </c>
    </row>
    <row r="11007" spans="1:13" ht="15" customHeight="1" x14ac:dyDescent="0.2">
      <c r="A11007" t="s">
        <v>38167</v>
      </c>
      <c r="B11007" t="s">
        <v>38168</v>
      </c>
      <c r="C11007" t="str">
        <f t="shared" si="778"/>
        <v>praeditus –a –um</v>
      </c>
      <c r="D11007" t="str">
        <f t="shared" si="781"/>
        <v>praeditus</v>
      </c>
      <c r="E11007" t="s">
        <v>38169</v>
      </c>
      <c r="F11007" t="s">
        <v>38169</v>
      </c>
      <c r="G11007" t="s">
        <v>61</v>
      </c>
      <c r="H11007">
        <v>1</v>
      </c>
      <c r="I11007">
        <v>0</v>
      </c>
      <c r="J11007">
        <v>0</v>
      </c>
      <c r="K11007">
        <v>0</v>
      </c>
      <c r="L11007" t="s">
        <v>36</v>
      </c>
      <c r="M11007" t="str">
        <f t="shared" si="780"/>
        <v>http://logeion.uchicago.edu/index.html#praeditus</v>
      </c>
    </row>
    <row r="11008" spans="1:13" ht="15" customHeight="1" x14ac:dyDescent="0.2">
      <c r="A11008" t="s">
        <v>38173</v>
      </c>
      <c r="B11008" t="s">
        <v>38174</v>
      </c>
      <c r="C11008" t="str">
        <f t="shared" si="778"/>
        <v>praedium praedi(i) n.</v>
      </c>
      <c r="D11008" t="str">
        <f t="shared" si="781"/>
        <v>praedium</v>
      </c>
      <c r="E11008" t="s">
        <v>38175</v>
      </c>
      <c r="F11008" t="s">
        <v>38175</v>
      </c>
      <c r="G11008" t="s">
        <v>21</v>
      </c>
      <c r="H11008">
        <v>2</v>
      </c>
      <c r="I11008">
        <v>0</v>
      </c>
      <c r="J11008">
        <v>0</v>
      </c>
      <c r="K11008">
        <v>0</v>
      </c>
      <c r="L11008" t="s">
        <v>19</v>
      </c>
      <c r="M11008" t="str">
        <f t="shared" si="780"/>
        <v>http://logeion.uchicago.edu/index.html#praedium</v>
      </c>
    </row>
    <row r="11009" spans="1:13" ht="15" customHeight="1" x14ac:dyDescent="0.2">
      <c r="A11009" t="s">
        <v>38170</v>
      </c>
      <c r="B11009" t="s">
        <v>38171</v>
      </c>
      <c r="C11009" t="str">
        <f t="shared" si="778"/>
        <v>praedives –itis</v>
      </c>
      <c r="D11009" t="str">
        <f t="shared" si="781"/>
        <v>praedives</v>
      </c>
      <c r="E11009" t="s">
        <v>33877</v>
      </c>
      <c r="F11009" t="s">
        <v>38172</v>
      </c>
      <c r="G11009" t="s">
        <v>918</v>
      </c>
      <c r="H11009">
        <v>3</v>
      </c>
      <c r="I11009">
        <v>0</v>
      </c>
      <c r="J11009">
        <v>0</v>
      </c>
      <c r="K11009">
        <v>0</v>
      </c>
      <c r="L11009" t="s">
        <v>36</v>
      </c>
      <c r="M11009" t="str">
        <f t="shared" si="780"/>
        <v>http://logeion.uchicago.edu/index.html#praedives</v>
      </c>
    </row>
    <row r="11010" spans="1:13" ht="15" customHeight="1" x14ac:dyDescent="0.2">
      <c r="A11010" t="s">
        <v>38176</v>
      </c>
      <c r="B11010" t="s">
        <v>38177</v>
      </c>
      <c r="C11010" t="str">
        <f t="shared" si="778"/>
        <v>praedo praedonis m.</v>
      </c>
      <c r="D11010" t="str">
        <f t="shared" si="781"/>
        <v>praedo</v>
      </c>
      <c r="E11010" t="s">
        <v>27212</v>
      </c>
      <c r="F11010" t="s">
        <v>27212</v>
      </c>
      <c r="G11010" t="s">
        <v>29</v>
      </c>
      <c r="H11010">
        <v>3</v>
      </c>
      <c r="I11010">
        <v>0</v>
      </c>
      <c r="J11010">
        <v>0</v>
      </c>
      <c r="K11010">
        <v>0</v>
      </c>
      <c r="L11010" t="s">
        <v>19</v>
      </c>
      <c r="M11010" t="str">
        <f t="shared" si="780"/>
        <v>http://logeion.uchicago.edu/index.html#praedo</v>
      </c>
    </row>
    <row r="11011" spans="1:13" ht="15" customHeight="1" x14ac:dyDescent="0.2">
      <c r="A11011" t="s">
        <v>38181</v>
      </c>
      <c r="B11011" t="s">
        <v>38182</v>
      </c>
      <c r="C11011" t="str">
        <f t="shared" si="778"/>
        <v>praedor –ari praedatus sum</v>
      </c>
      <c r="D11011" t="str">
        <f t="shared" si="781"/>
        <v>praedor</v>
      </c>
      <c r="E11011" t="s">
        <v>17965</v>
      </c>
      <c r="F11011" t="s">
        <v>17965</v>
      </c>
      <c r="G11011" t="s">
        <v>170</v>
      </c>
      <c r="I11011">
        <v>1</v>
      </c>
      <c r="J11011">
        <v>0</v>
      </c>
      <c r="K11011">
        <v>0</v>
      </c>
      <c r="L11011" t="s">
        <v>24</v>
      </c>
      <c r="M11011" t="str">
        <f t="shared" si="780"/>
        <v>http://logeion.uchicago.edu/index.html#praedor</v>
      </c>
    </row>
    <row r="11012" spans="1:13" ht="15" customHeight="1" x14ac:dyDescent="0.2">
      <c r="A11012" t="s">
        <v>38183</v>
      </c>
      <c r="B11012" t="s">
        <v>38184</v>
      </c>
      <c r="C11012" t="str">
        <f t="shared" si="778"/>
        <v>praeduco –ducere –duxi –ductum</v>
      </c>
      <c r="D11012" t="str">
        <f t="shared" si="781"/>
        <v>praeduco</v>
      </c>
      <c r="E11012" t="s">
        <v>38185</v>
      </c>
      <c r="F11012" t="s">
        <v>38186</v>
      </c>
      <c r="G11012" t="s">
        <v>66</v>
      </c>
      <c r="I11012">
        <v>3</v>
      </c>
      <c r="J11012">
        <v>0</v>
      </c>
      <c r="K11012">
        <v>0</v>
      </c>
      <c r="L11012" t="s">
        <v>24</v>
      </c>
      <c r="M11012" t="str">
        <f t="shared" si="780"/>
        <v>http://logeion.uchicago.edu/index.html#praeduco</v>
      </c>
    </row>
    <row r="11013" spans="1:13" ht="15" customHeight="1" x14ac:dyDescent="0.2">
      <c r="A11013" t="s">
        <v>38188</v>
      </c>
      <c r="B11013" t="s">
        <v>38189</v>
      </c>
      <c r="C11013" t="str">
        <f t="shared" si="778"/>
        <v>praedulcis –e</v>
      </c>
      <c r="D11013" t="str">
        <f t="shared" si="781"/>
        <v>praedulcis</v>
      </c>
      <c r="E11013" t="s">
        <v>38190</v>
      </c>
      <c r="F11013" t="s">
        <v>38191</v>
      </c>
      <c r="G11013" t="s">
        <v>155</v>
      </c>
      <c r="H11013">
        <v>3</v>
      </c>
      <c r="I11013">
        <v>0</v>
      </c>
      <c r="J11013">
        <v>0</v>
      </c>
      <c r="K11013">
        <v>0</v>
      </c>
      <c r="L11013" t="s">
        <v>36</v>
      </c>
      <c r="M11013" t="str">
        <f t="shared" si="780"/>
        <v>http://logeion.uchicago.edu/index.html#praedulcis</v>
      </c>
    </row>
    <row r="11014" spans="1:13" ht="15" customHeight="1" x14ac:dyDescent="0.2">
      <c r="A11014" t="s">
        <v>60519</v>
      </c>
      <c r="B11014" t="s">
        <v>60667</v>
      </c>
      <c r="C11014" t="str">
        <f t="shared" si="778"/>
        <v>praeduro –are –avi –atum</v>
      </c>
      <c r="D11014" t="str">
        <f t="shared" si="781"/>
        <v>praeduro</v>
      </c>
      <c r="E11014" t="s">
        <v>60520</v>
      </c>
      <c r="F11014" t="s">
        <v>60521</v>
      </c>
      <c r="I11014">
        <v>1</v>
      </c>
      <c r="L11014" t="s">
        <v>24</v>
      </c>
      <c r="M11014" t="str">
        <f t="shared" si="780"/>
        <v>http://logeion.uchicago.edu/index.html#praeduro</v>
      </c>
    </row>
    <row r="11015" spans="1:13" ht="15" customHeight="1" x14ac:dyDescent="0.2">
      <c r="A11015" t="s">
        <v>38192</v>
      </c>
      <c r="B11015" t="s">
        <v>38193</v>
      </c>
      <c r="C11015" t="str">
        <f t="shared" si="778"/>
        <v>praedurus –a –um</v>
      </c>
      <c r="D11015" t="str">
        <f t="shared" si="781"/>
        <v>praedurus</v>
      </c>
      <c r="E11015" t="s">
        <v>15940</v>
      </c>
      <c r="F11015" t="s">
        <v>38194</v>
      </c>
      <c r="G11015" t="s">
        <v>61</v>
      </c>
      <c r="H11015">
        <v>1</v>
      </c>
      <c r="I11015">
        <v>0</v>
      </c>
      <c r="J11015">
        <v>0</v>
      </c>
      <c r="K11015">
        <v>0</v>
      </c>
      <c r="L11015" t="s">
        <v>36</v>
      </c>
      <c r="M11015" t="str">
        <f t="shared" si="780"/>
        <v>http://logeion.uchicago.edu/index.html#praedurus</v>
      </c>
    </row>
    <row r="11016" spans="1:13" ht="15" customHeight="1" x14ac:dyDescent="0.2">
      <c r="A11016" t="s">
        <v>38195</v>
      </c>
      <c r="B11016" t="s">
        <v>38196</v>
      </c>
      <c r="C11016" t="str">
        <f t="shared" si="778"/>
        <v>praeeo –ire –ivi –or ii –itus –ire</v>
      </c>
      <c r="D11016" t="str">
        <f t="shared" si="781"/>
        <v>praeeo</v>
      </c>
      <c r="E11016" t="s">
        <v>38197</v>
      </c>
      <c r="F11016" t="s">
        <v>38198</v>
      </c>
      <c r="G11016" t="s">
        <v>80</v>
      </c>
      <c r="I11016">
        <v>5</v>
      </c>
      <c r="J11016">
        <v>0</v>
      </c>
      <c r="K11016">
        <v>0</v>
      </c>
      <c r="L11016" t="s">
        <v>24</v>
      </c>
      <c r="M11016" t="str">
        <f t="shared" si="780"/>
        <v>http://logeion.uchicago.edu/index.html#praeeo</v>
      </c>
    </row>
    <row r="11017" spans="1:13" ht="15" customHeight="1" x14ac:dyDescent="0.2">
      <c r="A11017" t="s">
        <v>38202</v>
      </c>
      <c r="B11017" t="s">
        <v>38203</v>
      </c>
      <c r="C11017" t="str">
        <f t="shared" si="778"/>
        <v>praefectura –ae f.</v>
      </c>
      <c r="D11017" t="str">
        <f t="shared" si="781"/>
        <v>praefectura</v>
      </c>
      <c r="E11017" t="s">
        <v>38204</v>
      </c>
      <c r="F11017" t="s">
        <v>38205</v>
      </c>
      <c r="G11017" t="s">
        <v>76</v>
      </c>
      <c r="H11017">
        <v>1</v>
      </c>
      <c r="I11017">
        <v>0</v>
      </c>
      <c r="J11017">
        <v>0</v>
      </c>
      <c r="K11017">
        <v>0</v>
      </c>
      <c r="L11017" t="s">
        <v>19</v>
      </c>
      <c r="M11017" t="str">
        <f t="shared" si="780"/>
        <v>http://logeion.uchicago.edu/index.html#praefectura</v>
      </c>
    </row>
    <row r="11018" spans="1:13" ht="15" customHeight="1" x14ac:dyDescent="0.2">
      <c r="A11018" t="s">
        <v>38206</v>
      </c>
      <c r="B11018" t="s">
        <v>38207</v>
      </c>
      <c r="C11018" t="str">
        <f t="shared" si="778"/>
        <v>praefectus praefecti m.</v>
      </c>
      <c r="D11018" t="str">
        <f t="shared" si="781"/>
        <v>praefectus</v>
      </c>
      <c r="E11018" t="s">
        <v>38208</v>
      </c>
      <c r="F11018" t="s">
        <v>57485</v>
      </c>
      <c r="G11018" t="s">
        <v>21</v>
      </c>
      <c r="H11018">
        <v>2</v>
      </c>
      <c r="I11018">
        <v>0</v>
      </c>
      <c r="J11018">
        <v>0</v>
      </c>
      <c r="K11018">
        <v>0</v>
      </c>
      <c r="L11018" t="s">
        <v>19</v>
      </c>
      <c r="M11018" t="str">
        <f t="shared" si="780"/>
        <v>http://logeion.uchicago.edu/index.html#praefectus</v>
      </c>
    </row>
    <row r="11019" spans="1:13" ht="15" customHeight="1" x14ac:dyDescent="0.2">
      <c r="A11019" t="s">
        <v>38209</v>
      </c>
      <c r="B11019" t="s">
        <v>38210</v>
      </c>
      <c r="C11019" t="str">
        <f t="shared" si="778"/>
        <v>praefero praeferre praetuli praelatus</v>
      </c>
      <c r="D11019" t="str">
        <f t="shared" si="781"/>
        <v>praefero</v>
      </c>
      <c r="E11019" t="s">
        <v>29125</v>
      </c>
      <c r="F11019" t="s">
        <v>29125</v>
      </c>
      <c r="G11019" t="s">
        <v>80</v>
      </c>
      <c r="I11019">
        <v>5</v>
      </c>
      <c r="J11019">
        <v>0</v>
      </c>
      <c r="K11019">
        <v>0</v>
      </c>
      <c r="L11019" t="s">
        <v>24</v>
      </c>
      <c r="M11019" t="str">
        <f t="shared" si="780"/>
        <v>http://logeion.uchicago.edu/index.html#praefero</v>
      </c>
    </row>
    <row r="11020" spans="1:13" ht="15" customHeight="1" x14ac:dyDescent="0.2">
      <c r="A11020" t="s">
        <v>38211</v>
      </c>
      <c r="B11020" t="s">
        <v>38212</v>
      </c>
      <c r="C11020" t="str">
        <f t="shared" si="778"/>
        <v>praeferox –ocis</v>
      </c>
      <c r="D11020" t="str">
        <f t="shared" ref="D11020:D11051" si="782">IF(ISBLANK(B11020),0,LEFT( C11020, FIND( " ", C11020 ) - 1 ))</f>
        <v>praeferox</v>
      </c>
      <c r="E11020" t="s">
        <v>38213</v>
      </c>
      <c r="F11020" t="s">
        <v>38214</v>
      </c>
      <c r="G11020" t="s">
        <v>230</v>
      </c>
      <c r="H11020">
        <v>3</v>
      </c>
      <c r="I11020">
        <v>0</v>
      </c>
      <c r="J11020">
        <v>0</v>
      </c>
      <c r="K11020">
        <v>0</v>
      </c>
      <c r="L11020" t="s">
        <v>36</v>
      </c>
      <c r="M11020" t="str">
        <f t="shared" si="780"/>
        <v>http://logeion.uchicago.edu/index.html#praeferox</v>
      </c>
    </row>
    <row r="11021" spans="1:13" ht="15" customHeight="1" x14ac:dyDescent="0.2">
      <c r="A11021" t="s">
        <v>38218</v>
      </c>
      <c r="B11021" t="s">
        <v>38219</v>
      </c>
      <c r="C11021" t="str">
        <f t="shared" si="778"/>
        <v>praeficio praeficere praefeci praefectus</v>
      </c>
      <c r="D11021" t="str">
        <f t="shared" si="782"/>
        <v>praeficio</v>
      </c>
      <c r="E11021" t="s">
        <v>38220</v>
      </c>
      <c r="F11021" t="s">
        <v>38221</v>
      </c>
      <c r="G11021" t="s">
        <v>101</v>
      </c>
      <c r="I11021">
        <v>3</v>
      </c>
      <c r="J11021">
        <v>0</v>
      </c>
      <c r="K11021">
        <v>0</v>
      </c>
      <c r="L11021" t="s">
        <v>24</v>
      </c>
      <c r="M11021" t="str">
        <f t="shared" si="780"/>
        <v>http://logeion.uchicago.edu/index.html#praeficio</v>
      </c>
    </row>
    <row r="11022" spans="1:13" ht="15" customHeight="1" x14ac:dyDescent="0.2">
      <c r="A11022" t="s">
        <v>38222</v>
      </c>
      <c r="B11022" t="s">
        <v>38223</v>
      </c>
      <c r="C11022" t="str">
        <f t="shared" si="778"/>
        <v>praefigo –ere –fixi –fixus</v>
      </c>
      <c r="D11022" t="str">
        <f t="shared" si="782"/>
        <v>praefigo</v>
      </c>
      <c r="E11022" t="s">
        <v>38224</v>
      </c>
      <c r="F11022" t="s">
        <v>38225</v>
      </c>
      <c r="G11022" t="s">
        <v>66</v>
      </c>
      <c r="I11022">
        <v>3</v>
      </c>
      <c r="J11022">
        <v>0</v>
      </c>
      <c r="K11022">
        <v>0</v>
      </c>
      <c r="L11022" t="s">
        <v>24</v>
      </c>
      <c r="M11022" t="str">
        <f t="shared" si="780"/>
        <v>http://logeion.uchicago.edu/index.html#praefigo</v>
      </c>
    </row>
    <row r="11023" spans="1:13" ht="15" customHeight="1" x14ac:dyDescent="0.2">
      <c r="A11023" t="s">
        <v>53727</v>
      </c>
      <c r="B11023" t="s">
        <v>53728</v>
      </c>
      <c r="C11023" t="str">
        <f t="shared" si="778"/>
        <v>praefiscine or praefiscine or –praefiscini</v>
      </c>
      <c r="D11023" t="str">
        <f t="shared" si="782"/>
        <v>praefiscine</v>
      </c>
      <c r="E11023" t="s">
        <v>53729</v>
      </c>
      <c r="F11023" t="s">
        <v>53729</v>
      </c>
      <c r="G11023" t="s">
        <v>89</v>
      </c>
      <c r="I11023">
        <v>0</v>
      </c>
      <c r="J11023">
        <v>0</v>
      </c>
      <c r="K11023">
        <v>0</v>
      </c>
      <c r="L11023" t="s">
        <v>90</v>
      </c>
      <c r="M11023" t="str">
        <f t="shared" si="780"/>
        <v>http://logeion.uchicago.edu/index.html#praefiscine</v>
      </c>
    </row>
    <row r="11024" spans="1:13" ht="15" customHeight="1" x14ac:dyDescent="0.2">
      <c r="A11024" t="s">
        <v>38228</v>
      </c>
      <c r="B11024" t="s">
        <v>38229</v>
      </c>
      <c r="C11024" t="str">
        <f t="shared" si="778"/>
        <v>praefluo –fluere — —</v>
      </c>
      <c r="D11024" t="str">
        <f t="shared" si="782"/>
        <v>praefluo</v>
      </c>
      <c r="E11024" t="s">
        <v>38230</v>
      </c>
      <c r="F11024" t="s">
        <v>38230</v>
      </c>
      <c r="G11024" t="s">
        <v>66</v>
      </c>
      <c r="I11024">
        <v>3</v>
      </c>
      <c r="J11024">
        <v>0</v>
      </c>
      <c r="K11024">
        <v>0</v>
      </c>
      <c r="L11024" t="s">
        <v>24</v>
      </c>
      <c r="M11024" t="str">
        <f t="shared" si="780"/>
        <v>http://logeion.uchicago.edu/index.html#praefluo</v>
      </c>
    </row>
    <row r="11025" spans="1:13" ht="15" customHeight="1" x14ac:dyDescent="0.2">
      <c r="A11025" t="s">
        <v>38231</v>
      </c>
      <c r="B11025" t="s">
        <v>38232</v>
      </c>
      <c r="C11025" t="str">
        <f t="shared" si="778"/>
        <v>praefodio –ere –fodi –fossus</v>
      </c>
      <c r="D11025" t="str">
        <f t="shared" si="782"/>
        <v>praefodio</v>
      </c>
      <c r="E11025" t="s">
        <v>38233</v>
      </c>
      <c r="F11025" t="s">
        <v>38233</v>
      </c>
      <c r="G11025" t="s">
        <v>101</v>
      </c>
      <c r="I11025">
        <v>3</v>
      </c>
      <c r="J11025">
        <v>0</v>
      </c>
      <c r="K11025">
        <v>0</v>
      </c>
      <c r="L11025" t="s">
        <v>24</v>
      </c>
      <c r="M11025" t="str">
        <f t="shared" si="780"/>
        <v>http://logeion.uchicago.edu/index.html#praefodio</v>
      </c>
    </row>
    <row r="11026" spans="1:13" ht="15" customHeight="1" x14ac:dyDescent="0.2">
      <c r="A11026" t="s">
        <v>38234</v>
      </c>
      <c r="B11026" t="s">
        <v>38235</v>
      </c>
      <c r="C11026" t="str">
        <f t="shared" si="778"/>
        <v>praefor –fatus sum</v>
      </c>
      <c r="D11026" t="str">
        <f t="shared" si="782"/>
        <v>praefor</v>
      </c>
      <c r="E11026" t="s">
        <v>38236</v>
      </c>
      <c r="F11026" t="s">
        <v>38236</v>
      </c>
      <c r="G11026" t="s">
        <v>170</v>
      </c>
      <c r="I11026">
        <v>1</v>
      </c>
      <c r="J11026">
        <v>0</v>
      </c>
      <c r="K11026">
        <v>0</v>
      </c>
      <c r="L11026" t="s">
        <v>24</v>
      </c>
      <c r="M11026" t="str">
        <f t="shared" si="780"/>
        <v>http://logeion.uchicago.edu/index.html#praefor</v>
      </c>
    </row>
    <row r="11027" spans="1:13" ht="15" customHeight="1" x14ac:dyDescent="0.2">
      <c r="A11027" t="s">
        <v>38239</v>
      </c>
      <c r="B11027" t="s">
        <v>38240</v>
      </c>
      <c r="C11027" t="str">
        <f t="shared" si="778"/>
        <v>praefulgeo –ere –fulsi</v>
      </c>
      <c r="D11027" t="str">
        <f t="shared" si="782"/>
        <v>praefulgeo</v>
      </c>
      <c r="E11027" t="s">
        <v>38241</v>
      </c>
      <c r="F11027" t="s">
        <v>38241</v>
      </c>
      <c r="G11027" t="s">
        <v>95</v>
      </c>
      <c r="I11027">
        <v>2</v>
      </c>
      <c r="J11027">
        <v>0</v>
      </c>
      <c r="K11027">
        <v>0</v>
      </c>
      <c r="L11027" t="s">
        <v>24</v>
      </c>
      <c r="M11027" t="str">
        <f t="shared" si="780"/>
        <v>http://logeion.uchicago.edu/index.html#praefulgeo</v>
      </c>
    </row>
    <row r="11028" spans="1:13" ht="15" customHeight="1" x14ac:dyDescent="0.2">
      <c r="A11028" t="s">
        <v>38244</v>
      </c>
      <c r="B11028" t="s">
        <v>38245</v>
      </c>
      <c r="C11028" t="str">
        <f t="shared" ref="C11028:C11091" si="783">SUBSTITUTE(SUBSTITUTE(SUBSTITUTE(SUBSTITUTE(SUBSTITUTE(SUBSTITUTE(SUBSTITUTE(SUBSTITUTE(SUBSTITUTE(SUBSTITUTE(SUBSTITUTE(B11028, "ā", "a"), "ē", "e"), "ī", "i"), "ō", "o"), "ū", "u"), "ȳ", "y"), "Ā", "A"), "Ē", "E"), "Ī", "I"), "Ō", "O"), "Ū", "U")</f>
        <v>praegestio –ire</v>
      </c>
      <c r="D11028" t="str">
        <f t="shared" si="782"/>
        <v>praegestio</v>
      </c>
      <c r="E11028" t="s">
        <v>38246</v>
      </c>
      <c r="F11028" t="s">
        <v>38246</v>
      </c>
      <c r="G11028" t="s">
        <v>235</v>
      </c>
      <c r="I11028">
        <v>4</v>
      </c>
      <c r="J11028">
        <v>0</v>
      </c>
      <c r="K11028">
        <v>0</v>
      </c>
      <c r="L11028" t="s">
        <v>24</v>
      </c>
      <c r="M11028" t="str">
        <f t="shared" si="780"/>
        <v>http://logeion.uchicago.edu/index.html#praegestio</v>
      </c>
    </row>
    <row r="11029" spans="1:13" ht="15" customHeight="1" x14ac:dyDescent="0.2">
      <c r="A11029" t="s">
        <v>38247</v>
      </c>
      <c r="B11029" t="s">
        <v>38248</v>
      </c>
      <c r="C11029" t="str">
        <f t="shared" si="783"/>
        <v>praegnans –antis</v>
      </c>
      <c r="D11029" t="str">
        <f t="shared" si="782"/>
        <v>praegnans</v>
      </c>
      <c r="E11029" t="s">
        <v>38249</v>
      </c>
      <c r="F11029" t="s">
        <v>38250</v>
      </c>
      <c r="G11029" t="s">
        <v>230</v>
      </c>
      <c r="H11029">
        <v>3</v>
      </c>
      <c r="I11029">
        <v>0</v>
      </c>
      <c r="J11029">
        <v>0</v>
      </c>
      <c r="K11029">
        <v>0</v>
      </c>
      <c r="L11029" t="s">
        <v>36</v>
      </c>
      <c r="M11029" t="str">
        <f t="shared" si="780"/>
        <v>http://logeion.uchicago.edu/index.html#praegnans</v>
      </c>
    </row>
    <row r="11030" spans="1:13" ht="15" customHeight="1" x14ac:dyDescent="0.2">
      <c r="A11030" t="s">
        <v>38253</v>
      </c>
      <c r="B11030" t="s">
        <v>61695</v>
      </c>
      <c r="C11030" t="str">
        <f t="shared" si="783"/>
        <v xml:space="preserve">praegravis –e  </v>
      </c>
      <c r="D11030" t="str">
        <f t="shared" si="782"/>
        <v>praegravis</v>
      </c>
      <c r="E11030" t="s">
        <v>23296</v>
      </c>
      <c r="F11030" t="s">
        <v>23296</v>
      </c>
      <c r="G11030" t="s">
        <v>155</v>
      </c>
      <c r="H11030">
        <v>3</v>
      </c>
      <c r="I11030">
        <v>0</v>
      </c>
      <c r="J11030">
        <v>0</v>
      </c>
      <c r="K11030">
        <v>0</v>
      </c>
      <c r="L11030" t="s">
        <v>36</v>
      </c>
      <c r="M11030" t="str">
        <f t="shared" si="780"/>
        <v>http://logeion.uchicago.edu/index.html#praegravis</v>
      </c>
    </row>
    <row r="11031" spans="1:13" ht="15" customHeight="1" x14ac:dyDescent="0.2">
      <c r="A11031" t="s">
        <v>38255</v>
      </c>
      <c r="B11031" t="s">
        <v>61797</v>
      </c>
      <c r="C11031" t="str">
        <f t="shared" si="783"/>
        <v xml:space="preserve">praegredior praegredi praegressus </v>
      </c>
      <c r="D11031" t="str">
        <f t="shared" si="782"/>
        <v>praegredior</v>
      </c>
      <c r="E11031" t="s">
        <v>61957</v>
      </c>
      <c r="G11031" t="s">
        <v>2047</v>
      </c>
      <c r="I11031">
        <v>3</v>
      </c>
      <c r="J11031">
        <v>0</v>
      </c>
      <c r="K11031">
        <v>0</v>
      </c>
      <c r="L11031" t="s">
        <v>24</v>
      </c>
      <c r="M11031" t="str">
        <f t="shared" si="780"/>
        <v>http://logeion.uchicago.edu/index.html#praegredior</v>
      </c>
    </row>
    <row r="11032" spans="1:13" ht="15" customHeight="1" x14ac:dyDescent="0.2">
      <c r="A11032" t="s">
        <v>38256</v>
      </c>
      <c r="B11032" t="s">
        <v>38257</v>
      </c>
      <c r="C11032" t="str">
        <f t="shared" si="783"/>
        <v>praegusto praegustare praegustavi praegustatus</v>
      </c>
      <c r="D11032" t="str">
        <f t="shared" si="782"/>
        <v>praegusto</v>
      </c>
      <c r="E11032" t="s">
        <v>38258</v>
      </c>
      <c r="F11032" t="s">
        <v>38258</v>
      </c>
      <c r="G11032" t="s">
        <v>23</v>
      </c>
      <c r="I11032">
        <v>1</v>
      </c>
      <c r="J11032">
        <v>0</v>
      </c>
      <c r="K11032">
        <v>0</v>
      </c>
      <c r="L11032" t="s">
        <v>24</v>
      </c>
      <c r="M11032" t="str">
        <f t="shared" si="780"/>
        <v>http://logeion.uchicago.edu/index.html#praegusto</v>
      </c>
    </row>
    <row r="11033" spans="1:13" ht="15" customHeight="1" x14ac:dyDescent="0.2">
      <c r="A11033" t="s">
        <v>38274</v>
      </c>
      <c r="B11033" t="s">
        <v>60113</v>
      </c>
      <c r="C11033" t="str">
        <f t="shared" si="783"/>
        <v xml:space="preserve">praeligo –are </v>
      </c>
      <c r="D11033" t="str">
        <f t="shared" si="782"/>
        <v>praeligo</v>
      </c>
      <c r="E11033" t="s">
        <v>59775</v>
      </c>
      <c r="F11033" t="s">
        <v>59775</v>
      </c>
      <c r="G11033" t="s">
        <v>23</v>
      </c>
      <c r="I11033">
        <v>1</v>
      </c>
      <c r="J11033">
        <v>0</v>
      </c>
      <c r="K11033">
        <v>0</v>
      </c>
      <c r="L11033" t="s">
        <v>24</v>
      </c>
      <c r="M11033" t="str">
        <f t="shared" si="780"/>
        <v>http://logeion.uchicago.edu/index.html#praeligo</v>
      </c>
    </row>
    <row r="11034" spans="1:13" ht="15" customHeight="1" x14ac:dyDescent="0.2">
      <c r="A11034" t="s">
        <v>38276</v>
      </c>
      <c r="B11034" t="s">
        <v>56718</v>
      </c>
      <c r="C11034" t="str">
        <f t="shared" si="783"/>
        <v>praeluceo -lucere -luxi —</v>
      </c>
      <c r="D11034" t="str">
        <f t="shared" si="782"/>
        <v>praeluceo</v>
      </c>
      <c r="E11034" t="s">
        <v>56720</v>
      </c>
      <c r="F11034" t="s">
        <v>56719</v>
      </c>
      <c r="G11034" t="s">
        <v>95</v>
      </c>
      <c r="I11034">
        <v>2</v>
      </c>
      <c r="J11034">
        <v>0</v>
      </c>
      <c r="K11034">
        <v>0</v>
      </c>
      <c r="L11034" t="s">
        <v>24</v>
      </c>
      <c r="M11034" t="str">
        <f t="shared" si="780"/>
        <v>http://logeion.uchicago.edu/index.html#praeluceo</v>
      </c>
    </row>
    <row r="11035" spans="1:13" ht="15" customHeight="1" x14ac:dyDescent="0.2">
      <c r="A11035" t="s">
        <v>38279</v>
      </c>
      <c r="B11035" t="s">
        <v>38280</v>
      </c>
      <c r="C11035" t="str">
        <f t="shared" si="783"/>
        <v>praemeditatio –onis f.</v>
      </c>
      <c r="D11035" t="str">
        <f t="shared" si="782"/>
        <v>praemeditatio</v>
      </c>
      <c r="E11035" t="s">
        <v>38281</v>
      </c>
      <c r="F11035" t="s">
        <v>38281</v>
      </c>
      <c r="G11035" t="s">
        <v>61</v>
      </c>
      <c r="H11035">
        <v>1</v>
      </c>
      <c r="I11035">
        <v>0</v>
      </c>
      <c r="J11035">
        <v>0</v>
      </c>
      <c r="K11035">
        <v>0</v>
      </c>
      <c r="L11035" t="s">
        <v>36</v>
      </c>
      <c r="M11035" t="str">
        <f t="shared" si="780"/>
        <v>http://logeion.uchicago.edu/index.html#praemeditatio</v>
      </c>
    </row>
    <row r="11036" spans="1:13" ht="15" customHeight="1" x14ac:dyDescent="0.2">
      <c r="A11036" t="s">
        <v>38284</v>
      </c>
      <c r="B11036" t="s">
        <v>38285</v>
      </c>
      <c r="C11036" t="str">
        <f t="shared" si="783"/>
        <v>praemetuo –ere</v>
      </c>
      <c r="D11036" t="str">
        <f t="shared" si="782"/>
        <v>praemetuo</v>
      </c>
      <c r="E11036" t="s">
        <v>38286</v>
      </c>
      <c r="F11036" t="s">
        <v>38287</v>
      </c>
      <c r="G11036" t="s">
        <v>66</v>
      </c>
      <c r="I11036">
        <v>3</v>
      </c>
      <c r="J11036">
        <v>0</v>
      </c>
      <c r="K11036">
        <v>0</v>
      </c>
      <c r="L11036" t="s">
        <v>24</v>
      </c>
      <c r="M11036" t="str">
        <f t="shared" si="780"/>
        <v>http://logeion.uchicago.edu/index.html#praemetuo</v>
      </c>
    </row>
    <row r="11037" spans="1:13" ht="15" customHeight="1" x14ac:dyDescent="0.2">
      <c r="A11037" t="s">
        <v>38288</v>
      </c>
      <c r="B11037" t="s">
        <v>38289</v>
      </c>
      <c r="C11037" t="str">
        <f t="shared" si="783"/>
        <v>praemineo –minere — —</v>
      </c>
      <c r="D11037" t="str">
        <f t="shared" si="782"/>
        <v>praemineo</v>
      </c>
      <c r="E11037" t="s">
        <v>38290</v>
      </c>
      <c r="G11037" t="s">
        <v>95</v>
      </c>
      <c r="I11037">
        <v>2</v>
      </c>
      <c r="J11037">
        <v>0</v>
      </c>
      <c r="K11037">
        <v>0</v>
      </c>
      <c r="L11037" t="s">
        <v>24</v>
      </c>
      <c r="M11037" t="str">
        <f t="shared" si="780"/>
        <v>http://logeion.uchicago.edu/index.html#praemineo</v>
      </c>
    </row>
    <row r="11038" spans="1:13" ht="15" customHeight="1" x14ac:dyDescent="0.2">
      <c r="A11038" t="s">
        <v>38292</v>
      </c>
      <c r="B11038" t="s">
        <v>38293</v>
      </c>
      <c r="C11038" t="str">
        <f t="shared" si="783"/>
        <v>praemitto praemittere praemisi praemissum</v>
      </c>
      <c r="D11038" t="str">
        <f t="shared" si="782"/>
        <v>praemitto</v>
      </c>
      <c r="E11038" t="s">
        <v>38294</v>
      </c>
      <c r="F11038" t="s">
        <v>38294</v>
      </c>
      <c r="G11038" t="s">
        <v>66</v>
      </c>
      <c r="I11038">
        <v>3</v>
      </c>
      <c r="J11038">
        <v>0</v>
      </c>
      <c r="K11038">
        <v>0</v>
      </c>
      <c r="L11038" t="s">
        <v>24</v>
      </c>
      <c r="M11038" t="str">
        <f t="shared" si="780"/>
        <v>http://logeion.uchicago.edu/index.html#praemitto</v>
      </c>
    </row>
    <row r="11039" spans="1:13" ht="15" customHeight="1" x14ac:dyDescent="0.2">
      <c r="A11039" t="s">
        <v>38295</v>
      </c>
      <c r="B11039" t="s">
        <v>38296</v>
      </c>
      <c r="C11039" t="str">
        <f t="shared" si="783"/>
        <v>praemium praemi(i) n.</v>
      </c>
      <c r="D11039" t="str">
        <f t="shared" si="782"/>
        <v>praemium</v>
      </c>
      <c r="E11039" t="s">
        <v>38297</v>
      </c>
      <c r="F11039" t="s">
        <v>38298</v>
      </c>
      <c r="G11039" t="s">
        <v>21</v>
      </c>
      <c r="H11039">
        <v>2</v>
      </c>
      <c r="I11039">
        <v>0</v>
      </c>
      <c r="J11039">
        <v>0</v>
      </c>
      <c r="K11039">
        <v>0</v>
      </c>
      <c r="L11039" t="s">
        <v>19</v>
      </c>
      <c r="M11039" t="str">
        <f t="shared" si="780"/>
        <v>http://logeion.uchicago.edu/index.html#praemium</v>
      </c>
    </row>
    <row r="11040" spans="1:13" ht="15" customHeight="1" x14ac:dyDescent="0.2">
      <c r="A11040" t="s">
        <v>38306</v>
      </c>
      <c r="B11040" t="s">
        <v>38307</v>
      </c>
      <c r="C11040" t="str">
        <f t="shared" si="783"/>
        <v>praemunio praemunire praemunivi praemunitum</v>
      </c>
      <c r="D11040" t="str">
        <f t="shared" si="782"/>
        <v>praemunio</v>
      </c>
      <c r="E11040" t="s">
        <v>38308</v>
      </c>
      <c r="F11040" t="s">
        <v>38309</v>
      </c>
      <c r="G11040" t="s">
        <v>235</v>
      </c>
      <c r="I11040">
        <v>4</v>
      </c>
      <c r="J11040">
        <v>0</v>
      </c>
      <c r="K11040">
        <v>0</v>
      </c>
      <c r="L11040" t="s">
        <v>24</v>
      </c>
      <c r="M11040" t="str">
        <f t="shared" si="780"/>
        <v>http://logeion.uchicago.edu/index.html#praemunio</v>
      </c>
    </row>
    <row r="11041" spans="1:13" ht="15" customHeight="1" x14ac:dyDescent="0.2">
      <c r="A11041" t="s">
        <v>38310</v>
      </c>
      <c r="B11041" t="s">
        <v>38311</v>
      </c>
      <c r="C11041" t="str">
        <f t="shared" si="783"/>
        <v>praenato praenatare praenatavi praenatatus</v>
      </c>
      <c r="D11041" t="str">
        <f t="shared" si="782"/>
        <v>praenato</v>
      </c>
      <c r="E11041" t="s">
        <v>38312</v>
      </c>
      <c r="F11041" t="s">
        <v>38313</v>
      </c>
      <c r="G11041" t="s">
        <v>23</v>
      </c>
      <c r="I11041">
        <v>1</v>
      </c>
      <c r="J11041">
        <v>0</v>
      </c>
      <c r="K11041">
        <v>0</v>
      </c>
      <c r="L11041" t="s">
        <v>24</v>
      </c>
      <c r="M11041" t="str">
        <f t="shared" si="780"/>
        <v>http://logeion.uchicago.edu/index.html#praenato</v>
      </c>
    </row>
    <row r="11042" spans="1:13" ht="15" customHeight="1" x14ac:dyDescent="0.2">
      <c r="A11042" t="s">
        <v>38315</v>
      </c>
      <c r="B11042" t="s">
        <v>38316</v>
      </c>
      <c r="C11042" t="str">
        <f t="shared" si="783"/>
        <v>Praeneste –is n. and f.</v>
      </c>
      <c r="D11042" t="str">
        <f t="shared" si="782"/>
        <v>Praeneste</v>
      </c>
      <c r="E11042" t="s">
        <v>38317</v>
      </c>
      <c r="F11042" t="s">
        <v>38318</v>
      </c>
      <c r="G11042" t="s">
        <v>29</v>
      </c>
      <c r="H11042">
        <v>3</v>
      </c>
      <c r="I11042">
        <v>0</v>
      </c>
      <c r="J11042">
        <v>0</v>
      </c>
      <c r="K11042">
        <v>1</v>
      </c>
      <c r="L11042" t="s">
        <v>19</v>
      </c>
      <c r="M11042" t="str">
        <f t="shared" si="780"/>
        <v>http://logeion.uchicago.edu/index.html#Praeneste</v>
      </c>
    </row>
    <row r="11043" spans="1:13" ht="15" customHeight="1" x14ac:dyDescent="0.2">
      <c r="A11043" t="s">
        <v>38319</v>
      </c>
      <c r="B11043" t="s">
        <v>38320</v>
      </c>
      <c r="C11043" t="str">
        <f t="shared" si="783"/>
        <v>Praenestinus –a –um</v>
      </c>
      <c r="D11043" t="str">
        <f t="shared" si="782"/>
        <v>Praenestinus</v>
      </c>
      <c r="E11043" t="s">
        <v>38321</v>
      </c>
      <c r="F11043" t="s">
        <v>54682</v>
      </c>
      <c r="G11043" t="s">
        <v>61</v>
      </c>
      <c r="H11043">
        <v>1</v>
      </c>
      <c r="I11043">
        <v>0</v>
      </c>
      <c r="J11043">
        <v>0</v>
      </c>
      <c r="K11043">
        <v>1</v>
      </c>
      <c r="L11043" t="s">
        <v>36</v>
      </c>
      <c r="M11043" t="str">
        <f t="shared" ref="M11043:M11106" si="784">"http://logeion.uchicago.edu/index.html#"&amp;D11043</f>
        <v>http://logeion.uchicago.edu/index.html#Praenestinus</v>
      </c>
    </row>
    <row r="11044" spans="1:13" ht="15" customHeight="1" x14ac:dyDescent="0.2">
      <c r="A11044" t="s">
        <v>38323</v>
      </c>
      <c r="B11044" t="s">
        <v>57862</v>
      </c>
      <c r="C11044" t="str">
        <f t="shared" si="783"/>
        <v>praenomen –inis n.</v>
      </c>
      <c r="D11044" t="str">
        <f t="shared" si="782"/>
        <v>praenomen</v>
      </c>
      <c r="E11044" t="s">
        <v>57486</v>
      </c>
      <c r="F11044" t="s">
        <v>57486</v>
      </c>
      <c r="G11044" t="s">
        <v>29</v>
      </c>
      <c r="H11044">
        <v>3</v>
      </c>
      <c r="I11044">
        <v>0</v>
      </c>
      <c r="J11044">
        <v>0</v>
      </c>
      <c r="K11044">
        <v>0</v>
      </c>
      <c r="L11044" t="s">
        <v>19</v>
      </c>
      <c r="M11044" t="str">
        <f t="shared" si="784"/>
        <v>http://logeion.uchicago.edu/index.html#praenomen</v>
      </c>
    </row>
    <row r="11045" spans="1:13" ht="15" customHeight="1" x14ac:dyDescent="0.2">
      <c r="A11045" t="s">
        <v>38324</v>
      </c>
      <c r="B11045" t="s">
        <v>38325</v>
      </c>
      <c r="C11045" t="str">
        <f t="shared" si="783"/>
        <v xml:space="preserve">praenosco praenoscere praenovi praenotum </v>
      </c>
      <c r="D11045" t="str">
        <f t="shared" si="782"/>
        <v>praenosco</v>
      </c>
      <c r="E11045" t="s">
        <v>38326</v>
      </c>
      <c r="F11045" t="s">
        <v>38326</v>
      </c>
      <c r="G11045" t="s">
        <v>66</v>
      </c>
      <c r="I11045">
        <v>3</v>
      </c>
      <c r="J11045">
        <v>0</v>
      </c>
      <c r="K11045">
        <v>0</v>
      </c>
      <c r="L11045" t="s">
        <v>24</v>
      </c>
      <c r="M11045" t="str">
        <f t="shared" si="784"/>
        <v>http://logeion.uchicago.edu/index.html#praenosco</v>
      </c>
    </row>
    <row r="11046" spans="1:13" ht="15" customHeight="1" x14ac:dyDescent="0.2">
      <c r="A11046" t="s">
        <v>38330</v>
      </c>
      <c r="B11046" t="s">
        <v>54890</v>
      </c>
      <c r="C11046" t="str">
        <f t="shared" si="783"/>
        <v xml:space="preserve">praenuntia –ae f. or praenuntius –ii m. </v>
      </c>
      <c r="D11046" t="str">
        <f t="shared" si="782"/>
        <v>praenuntia</v>
      </c>
      <c r="E11046" t="s">
        <v>38331</v>
      </c>
      <c r="F11046" t="s">
        <v>38332</v>
      </c>
      <c r="G11046" t="s">
        <v>21</v>
      </c>
      <c r="H11046">
        <v>2</v>
      </c>
      <c r="I11046">
        <v>0</v>
      </c>
      <c r="J11046">
        <v>0</v>
      </c>
      <c r="K11046">
        <v>0</v>
      </c>
      <c r="L11046" t="s">
        <v>19</v>
      </c>
      <c r="M11046" t="str">
        <f t="shared" si="784"/>
        <v>http://logeion.uchicago.edu/index.html#praenuntia</v>
      </c>
    </row>
    <row r="11047" spans="1:13" ht="15" customHeight="1" x14ac:dyDescent="0.2">
      <c r="A11047" t="s">
        <v>38333</v>
      </c>
      <c r="B11047" t="s">
        <v>38334</v>
      </c>
      <c r="C11047" t="str">
        <f t="shared" si="783"/>
        <v>praenuntius –a –um</v>
      </c>
      <c r="D11047" t="str">
        <f t="shared" si="782"/>
        <v>praenuntius</v>
      </c>
      <c r="E11047" t="s">
        <v>38335</v>
      </c>
      <c r="F11047" t="s">
        <v>38335</v>
      </c>
      <c r="G11047" t="s">
        <v>61</v>
      </c>
      <c r="H11047">
        <v>1</v>
      </c>
      <c r="I11047">
        <v>0</v>
      </c>
      <c r="J11047">
        <v>0</v>
      </c>
      <c r="K11047">
        <v>0</v>
      </c>
      <c r="L11047" t="s">
        <v>36</v>
      </c>
      <c r="M11047" t="str">
        <f t="shared" si="784"/>
        <v>http://logeion.uchicago.edu/index.html#praenuntius</v>
      </c>
    </row>
    <row r="11048" spans="1:13" ht="15" customHeight="1" x14ac:dyDescent="0.2">
      <c r="A11048" t="s">
        <v>38337</v>
      </c>
      <c r="B11048" t="s">
        <v>38338</v>
      </c>
      <c r="C11048" t="str">
        <f t="shared" si="783"/>
        <v>praeoccupo –occupare</v>
      </c>
      <c r="D11048" t="str">
        <f t="shared" si="782"/>
        <v>praeoccupo</v>
      </c>
      <c r="E11048" t="s">
        <v>38339</v>
      </c>
      <c r="F11048" t="s">
        <v>38340</v>
      </c>
      <c r="G11048" t="s">
        <v>23</v>
      </c>
      <c r="I11048">
        <v>1</v>
      </c>
      <c r="J11048">
        <v>0</v>
      </c>
      <c r="K11048">
        <v>0</v>
      </c>
      <c r="L11048" t="s">
        <v>24</v>
      </c>
      <c r="M11048" t="str">
        <f t="shared" si="784"/>
        <v>http://logeion.uchicago.edu/index.html#praeoccupo</v>
      </c>
    </row>
    <row r="11049" spans="1:13" ht="15" customHeight="1" x14ac:dyDescent="0.2">
      <c r="A11049" t="s">
        <v>38341</v>
      </c>
      <c r="B11049" t="s">
        <v>38342</v>
      </c>
      <c r="C11049" t="str">
        <f t="shared" si="783"/>
        <v>praeopto –are –avi –atum</v>
      </c>
      <c r="D11049" t="str">
        <f t="shared" si="782"/>
        <v>praeopto</v>
      </c>
      <c r="E11049" t="s">
        <v>38343</v>
      </c>
      <c r="F11049" t="s">
        <v>38343</v>
      </c>
      <c r="G11049" t="s">
        <v>23</v>
      </c>
      <c r="I11049">
        <v>1</v>
      </c>
      <c r="J11049">
        <v>0</v>
      </c>
      <c r="K11049">
        <v>0</v>
      </c>
      <c r="L11049" t="s">
        <v>24</v>
      </c>
      <c r="M11049" t="str">
        <f t="shared" si="784"/>
        <v>http://logeion.uchicago.edu/index.html#praeopto</v>
      </c>
    </row>
    <row r="11050" spans="1:13" ht="15" customHeight="1" x14ac:dyDescent="0.2">
      <c r="A11050" t="s">
        <v>58784</v>
      </c>
      <c r="B11050" t="s">
        <v>58484</v>
      </c>
      <c r="C11050" t="str">
        <f t="shared" si="783"/>
        <v>praeordino –are –avi –atum</v>
      </c>
      <c r="D11050" t="str">
        <f t="shared" si="782"/>
        <v>praeordino</v>
      </c>
      <c r="E11050" t="s">
        <v>58485</v>
      </c>
      <c r="F11050" t="s">
        <v>58485</v>
      </c>
      <c r="G11050" t="s">
        <v>23</v>
      </c>
      <c r="I11050">
        <v>1</v>
      </c>
      <c r="L11050" t="s">
        <v>24</v>
      </c>
      <c r="M11050" t="str">
        <f t="shared" si="784"/>
        <v>http://logeion.uchicago.edu/index.html#praeordino</v>
      </c>
    </row>
    <row r="11051" spans="1:13" ht="15" customHeight="1" x14ac:dyDescent="0.2">
      <c r="A11051" t="s">
        <v>38347</v>
      </c>
      <c r="B11051" t="s">
        <v>38348</v>
      </c>
      <c r="C11051" t="str">
        <f t="shared" si="783"/>
        <v>praeparo –parare</v>
      </c>
      <c r="D11051" t="str">
        <f t="shared" si="782"/>
        <v>praeparo</v>
      </c>
      <c r="E11051" t="s">
        <v>38349</v>
      </c>
      <c r="F11051" t="s">
        <v>38350</v>
      </c>
      <c r="G11051" t="s">
        <v>23</v>
      </c>
      <c r="I11051">
        <v>1</v>
      </c>
      <c r="J11051">
        <v>0</v>
      </c>
      <c r="K11051">
        <v>0</v>
      </c>
      <c r="L11051" t="s">
        <v>24</v>
      </c>
      <c r="M11051" t="str">
        <f t="shared" si="784"/>
        <v>http://logeion.uchicago.edu/index.html#praeparo</v>
      </c>
    </row>
    <row r="11052" spans="1:13" ht="15" customHeight="1" x14ac:dyDescent="0.2">
      <c r="A11052" t="s">
        <v>38351</v>
      </c>
      <c r="B11052" t="s">
        <v>38352</v>
      </c>
      <c r="C11052" t="str">
        <f t="shared" si="783"/>
        <v>praepedio –pedire</v>
      </c>
      <c r="D11052" t="str">
        <f t="shared" ref="D11052:D11071" si="785">IF(ISBLANK(B11052),0,LEFT( C11052, FIND( " ", C11052 ) - 1 ))</f>
        <v>praepedio</v>
      </c>
      <c r="E11052" t="s">
        <v>38353</v>
      </c>
      <c r="F11052" t="s">
        <v>38354</v>
      </c>
      <c r="G11052" t="s">
        <v>235</v>
      </c>
      <c r="I11052">
        <v>4</v>
      </c>
      <c r="J11052">
        <v>0</v>
      </c>
      <c r="K11052">
        <v>0</v>
      </c>
      <c r="L11052" t="s">
        <v>24</v>
      </c>
      <c r="M11052" t="str">
        <f t="shared" si="784"/>
        <v>http://logeion.uchicago.edu/index.html#praepedio</v>
      </c>
    </row>
    <row r="11053" spans="1:13" ht="15" customHeight="1" x14ac:dyDescent="0.2">
      <c r="A11053" t="s">
        <v>38357</v>
      </c>
      <c r="B11053" t="s">
        <v>38358</v>
      </c>
      <c r="C11053" t="str">
        <f t="shared" si="783"/>
        <v>praepes –etis</v>
      </c>
      <c r="D11053" t="str">
        <f t="shared" si="785"/>
        <v>praepes</v>
      </c>
      <c r="E11053" t="s">
        <v>38359</v>
      </c>
      <c r="F11053" t="s">
        <v>38360</v>
      </c>
      <c r="G11053" t="s">
        <v>230</v>
      </c>
      <c r="H11053">
        <v>3</v>
      </c>
      <c r="I11053">
        <v>0</v>
      </c>
      <c r="J11053">
        <v>0</v>
      </c>
      <c r="K11053">
        <v>0</v>
      </c>
      <c r="L11053" t="s">
        <v>36</v>
      </c>
      <c r="M11053" t="str">
        <f t="shared" si="784"/>
        <v>http://logeion.uchicago.edu/index.html#praepes</v>
      </c>
    </row>
    <row r="11054" spans="1:13" ht="15" customHeight="1" x14ac:dyDescent="0.2">
      <c r="A11054" t="s">
        <v>38363</v>
      </c>
      <c r="B11054" t="s">
        <v>38364</v>
      </c>
      <c r="C11054" t="str">
        <f t="shared" si="783"/>
        <v>praepinguis –e</v>
      </c>
      <c r="D11054" t="str">
        <f t="shared" si="785"/>
        <v>praepinguis</v>
      </c>
      <c r="E11054" t="s">
        <v>38365</v>
      </c>
      <c r="F11054" t="s">
        <v>38366</v>
      </c>
      <c r="G11054" t="s">
        <v>155</v>
      </c>
      <c r="H11054">
        <v>3</v>
      </c>
      <c r="I11054">
        <v>0</v>
      </c>
      <c r="J11054">
        <v>0</v>
      </c>
      <c r="K11054">
        <v>0</v>
      </c>
      <c r="L11054" t="s">
        <v>36</v>
      </c>
      <c r="M11054" t="str">
        <f t="shared" si="784"/>
        <v>http://logeion.uchicago.edu/index.html#praepinguis</v>
      </c>
    </row>
    <row r="11055" spans="1:13" ht="15" customHeight="1" x14ac:dyDescent="0.2">
      <c r="A11055" t="s">
        <v>38368</v>
      </c>
      <c r="B11055" t="s">
        <v>61798</v>
      </c>
      <c r="C11055" t="str">
        <f t="shared" si="783"/>
        <v>praepolleo praepollere praepolui</v>
      </c>
      <c r="D11055" t="str">
        <f t="shared" si="785"/>
        <v>praepolleo</v>
      </c>
      <c r="E11055" t="s">
        <v>61958</v>
      </c>
      <c r="G11055" t="s">
        <v>95</v>
      </c>
      <c r="I11055">
        <v>2</v>
      </c>
      <c r="J11055">
        <v>0</v>
      </c>
      <c r="K11055">
        <v>0</v>
      </c>
      <c r="L11055" t="s">
        <v>24</v>
      </c>
      <c r="M11055" t="str">
        <f t="shared" si="784"/>
        <v>http://logeion.uchicago.edu/index.html#praepolleo</v>
      </c>
    </row>
    <row r="11056" spans="1:13" ht="15" customHeight="1" x14ac:dyDescent="0.2">
      <c r="A11056" t="s">
        <v>38370</v>
      </c>
      <c r="B11056" t="s">
        <v>38371</v>
      </c>
      <c r="C11056" t="str">
        <f t="shared" si="783"/>
        <v>praepono praeponere praeposui praepositum</v>
      </c>
      <c r="D11056" t="str">
        <f t="shared" si="785"/>
        <v>praepono</v>
      </c>
      <c r="E11056" t="s">
        <v>57487</v>
      </c>
      <c r="F11056" t="s">
        <v>57488</v>
      </c>
      <c r="G11056" t="s">
        <v>66</v>
      </c>
      <c r="I11056">
        <v>3</v>
      </c>
      <c r="J11056">
        <v>0</v>
      </c>
      <c r="K11056">
        <v>0</v>
      </c>
      <c r="L11056" t="s">
        <v>24</v>
      </c>
      <c r="M11056" t="str">
        <f t="shared" si="784"/>
        <v>http://logeion.uchicago.edu/index.html#praepono</v>
      </c>
    </row>
    <row r="11057" spans="1:13" ht="15" customHeight="1" x14ac:dyDescent="0.2">
      <c r="A11057" t="s">
        <v>38372</v>
      </c>
      <c r="B11057" t="s">
        <v>38373</v>
      </c>
      <c r="C11057" t="str">
        <f t="shared" si="783"/>
        <v>praeporto –are –avi –atum</v>
      </c>
      <c r="D11057" t="str">
        <f t="shared" si="785"/>
        <v>praeporto</v>
      </c>
      <c r="E11057" t="s">
        <v>38374</v>
      </c>
      <c r="F11057" t="s">
        <v>38374</v>
      </c>
      <c r="G11057" t="s">
        <v>23</v>
      </c>
      <c r="I11057">
        <v>1</v>
      </c>
      <c r="J11057">
        <v>0</v>
      </c>
      <c r="K11057">
        <v>0</v>
      </c>
      <c r="L11057" t="s">
        <v>24</v>
      </c>
      <c r="M11057" t="str">
        <f t="shared" si="784"/>
        <v>http://logeion.uchicago.edu/index.html#praeporto</v>
      </c>
    </row>
    <row r="11058" spans="1:13" ht="15" customHeight="1" x14ac:dyDescent="0.2">
      <c r="A11058" t="s">
        <v>38379</v>
      </c>
      <c r="B11058" t="s">
        <v>56740</v>
      </c>
      <c r="C11058" t="str">
        <f t="shared" si="783"/>
        <v>praeposterus –a –um</v>
      </c>
      <c r="D11058" t="str">
        <f t="shared" si="785"/>
        <v>praeposterus</v>
      </c>
      <c r="E11058" t="s">
        <v>56728</v>
      </c>
      <c r="F11058" t="s">
        <v>56727</v>
      </c>
      <c r="G11058" t="s">
        <v>61</v>
      </c>
      <c r="H11058">
        <v>1</v>
      </c>
      <c r="I11058">
        <v>0</v>
      </c>
      <c r="J11058">
        <v>0</v>
      </c>
      <c r="K11058">
        <v>0</v>
      </c>
      <c r="L11058" t="s">
        <v>36</v>
      </c>
      <c r="M11058" t="str">
        <f t="shared" si="784"/>
        <v>http://logeion.uchicago.edu/index.html#praeposterus</v>
      </c>
    </row>
    <row r="11059" spans="1:13" ht="15" customHeight="1" x14ac:dyDescent="0.2">
      <c r="A11059" t="s">
        <v>38380</v>
      </c>
      <c r="B11059" t="s">
        <v>38381</v>
      </c>
      <c r="C11059" t="str">
        <f t="shared" si="783"/>
        <v>praepotens –entis</v>
      </c>
      <c r="D11059" t="str">
        <f t="shared" si="785"/>
        <v>praepotens</v>
      </c>
      <c r="E11059" t="s">
        <v>38382</v>
      </c>
      <c r="F11059" t="s">
        <v>38383</v>
      </c>
      <c r="G11059" t="s">
        <v>230</v>
      </c>
      <c r="H11059">
        <v>3</v>
      </c>
      <c r="I11059">
        <v>0</v>
      </c>
      <c r="J11059">
        <v>0</v>
      </c>
      <c r="K11059">
        <v>0</v>
      </c>
      <c r="L11059" t="s">
        <v>36</v>
      </c>
      <c r="M11059" t="str">
        <f t="shared" si="784"/>
        <v>http://logeion.uchicago.edu/index.html#praepotens</v>
      </c>
    </row>
    <row r="11060" spans="1:13" ht="15" customHeight="1" x14ac:dyDescent="0.2">
      <c r="A11060" t="s">
        <v>38391</v>
      </c>
      <c r="B11060" t="s">
        <v>38392</v>
      </c>
      <c r="C11060" t="str">
        <f t="shared" si="783"/>
        <v>praeripio praeripere praeripui praereptum</v>
      </c>
      <c r="D11060" t="str">
        <f t="shared" si="785"/>
        <v>praeripio</v>
      </c>
      <c r="E11060" t="s">
        <v>38393</v>
      </c>
      <c r="F11060" t="s">
        <v>38393</v>
      </c>
      <c r="G11060" t="s">
        <v>101</v>
      </c>
      <c r="I11060">
        <v>3</v>
      </c>
      <c r="J11060">
        <v>0</v>
      </c>
      <c r="K11060">
        <v>0</v>
      </c>
      <c r="L11060" t="s">
        <v>24</v>
      </c>
      <c r="M11060" t="str">
        <f t="shared" si="784"/>
        <v>http://logeion.uchicago.edu/index.html#praeripio</v>
      </c>
    </row>
    <row r="11061" spans="1:13" ht="15" customHeight="1" x14ac:dyDescent="0.2">
      <c r="A11061" t="s">
        <v>38397</v>
      </c>
      <c r="B11061" t="s">
        <v>38398</v>
      </c>
      <c r="C11061" t="str">
        <f t="shared" si="783"/>
        <v>praerumpo praerumpere –rupi –ruptus</v>
      </c>
      <c r="D11061" t="str">
        <f t="shared" si="785"/>
        <v>praerumpo</v>
      </c>
      <c r="E11061" t="s">
        <v>38399</v>
      </c>
      <c r="F11061" t="s">
        <v>38400</v>
      </c>
      <c r="G11061" t="s">
        <v>66</v>
      </c>
      <c r="I11061">
        <v>3</v>
      </c>
      <c r="J11061">
        <v>0</v>
      </c>
      <c r="K11061">
        <v>0</v>
      </c>
      <c r="L11061" t="s">
        <v>24</v>
      </c>
      <c r="M11061" t="str">
        <f t="shared" si="784"/>
        <v>http://logeion.uchicago.edu/index.html#praerumpo</v>
      </c>
    </row>
    <row r="11062" spans="1:13" ht="15" customHeight="1" x14ac:dyDescent="0.2">
      <c r="A11062" t="s">
        <v>38403</v>
      </c>
      <c r="B11062" t="s">
        <v>38404</v>
      </c>
      <c r="C11062" t="str">
        <f t="shared" si="783"/>
        <v>praes –praedis m.</v>
      </c>
      <c r="D11062" t="str">
        <f t="shared" si="785"/>
        <v>praes</v>
      </c>
      <c r="E11062" t="s">
        <v>38405</v>
      </c>
      <c r="F11062" t="s">
        <v>38405</v>
      </c>
      <c r="G11062" t="s">
        <v>29</v>
      </c>
      <c r="H11062">
        <v>3</v>
      </c>
      <c r="I11062">
        <v>0</v>
      </c>
      <c r="J11062">
        <v>0</v>
      </c>
      <c r="K11062">
        <v>0</v>
      </c>
      <c r="L11062" t="s">
        <v>19</v>
      </c>
      <c r="M11062" t="str">
        <f t="shared" si="784"/>
        <v>http://logeion.uchicago.edu/index.html#praes</v>
      </c>
    </row>
    <row r="11063" spans="1:13" ht="15" customHeight="1" x14ac:dyDescent="0.2">
      <c r="A11063" t="s">
        <v>38407</v>
      </c>
      <c r="B11063" t="s">
        <v>38408</v>
      </c>
      <c r="C11063" t="str">
        <f t="shared" si="783"/>
        <v>praesaepe –is n.</v>
      </c>
      <c r="D11063" t="str">
        <f t="shared" si="785"/>
        <v>praesaepe</v>
      </c>
      <c r="E11063" t="s">
        <v>57489</v>
      </c>
      <c r="F11063" t="s">
        <v>57490</v>
      </c>
      <c r="G11063" t="s">
        <v>29</v>
      </c>
      <c r="H11063">
        <v>3</v>
      </c>
      <c r="I11063">
        <v>0</v>
      </c>
      <c r="J11063">
        <v>0</v>
      </c>
      <c r="K11063">
        <v>0</v>
      </c>
      <c r="L11063" t="s">
        <v>19</v>
      </c>
      <c r="M11063" t="str">
        <f t="shared" si="784"/>
        <v>http://logeion.uchicago.edu/index.html#praesaepe</v>
      </c>
    </row>
    <row r="11064" spans="1:13" ht="15" customHeight="1" x14ac:dyDescent="0.2">
      <c r="A11064" t="s">
        <v>38410</v>
      </c>
      <c r="B11064" t="s">
        <v>38411</v>
      </c>
      <c r="C11064" t="str">
        <f t="shared" si="783"/>
        <v>praesaepio –saepire –saepsi –saeptum</v>
      </c>
      <c r="D11064" t="str">
        <f t="shared" si="785"/>
        <v>praesaepio</v>
      </c>
      <c r="E11064" t="s">
        <v>38412</v>
      </c>
      <c r="F11064" t="s">
        <v>38413</v>
      </c>
      <c r="G11064" t="s">
        <v>235</v>
      </c>
      <c r="I11064">
        <v>4</v>
      </c>
      <c r="J11064">
        <v>0</v>
      </c>
      <c r="K11064">
        <v>0</v>
      </c>
      <c r="L11064" t="s">
        <v>24</v>
      </c>
      <c r="M11064" t="str">
        <f t="shared" si="784"/>
        <v>http://logeion.uchicago.edu/index.html#praesaepio</v>
      </c>
    </row>
    <row r="11065" spans="1:13" ht="15" customHeight="1" x14ac:dyDescent="0.2">
      <c r="A11065" t="s">
        <v>38414</v>
      </c>
      <c r="B11065" t="s">
        <v>38415</v>
      </c>
      <c r="C11065" t="str">
        <f t="shared" si="783"/>
        <v>praesagio –sagire</v>
      </c>
      <c r="D11065" t="str">
        <f t="shared" si="785"/>
        <v>praesagio</v>
      </c>
      <c r="E11065" t="s">
        <v>38416</v>
      </c>
      <c r="F11065" t="s">
        <v>38417</v>
      </c>
      <c r="G11065" t="s">
        <v>235</v>
      </c>
      <c r="I11065">
        <v>4</v>
      </c>
      <c r="J11065">
        <v>0</v>
      </c>
      <c r="K11065">
        <v>0</v>
      </c>
      <c r="L11065" t="s">
        <v>24</v>
      </c>
      <c r="M11065" t="str">
        <f t="shared" si="784"/>
        <v>http://logeion.uchicago.edu/index.html#praesagio</v>
      </c>
    </row>
    <row r="11066" spans="1:13" ht="15" customHeight="1" x14ac:dyDescent="0.2">
      <c r="A11066" t="s">
        <v>38418</v>
      </c>
      <c r="B11066" t="s">
        <v>38419</v>
      </c>
      <c r="C11066" t="str">
        <f t="shared" si="783"/>
        <v>praesagium –i n.</v>
      </c>
      <c r="D11066" t="str">
        <f t="shared" si="785"/>
        <v>praesagium</v>
      </c>
      <c r="E11066" t="s">
        <v>38420</v>
      </c>
      <c r="F11066" t="s">
        <v>38421</v>
      </c>
      <c r="G11066" t="s">
        <v>21</v>
      </c>
      <c r="H11066">
        <v>2</v>
      </c>
      <c r="I11066">
        <v>0</v>
      </c>
      <c r="J11066">
        <v>0</v>
      </c>
      <c r="K11066">
        <v>0</v>
      </c>
      <c r="L11066" t="s">
        <v>19</v>
      </c>
      <c r="M11066" t="str">
        <f t="shared" si="784"/>
        <v>http://logeion.uchicago.edu/index.html#praesagium</v>
      </c>
    </row>
    <row r="11067" spans="1:13" ht="15" customHeight="1" x14ac:dyDescent="0.2">
      <c r="A11067" t="s">
        <v>38422</v>
      </c>
      <c r="B11067" t="s">
        <v>38423</v>
      </c>
      <c r="C11067" t="str">
        <f t="shared" si="783"/>
        <v>praesagus –a –um</v>
      </c>
      <c r="D11067" t="str">
        <f t="shared" si="785"/>
        <v>praesagus</v>
      </c>
      <c r="E11067" t="s">
        <v>18519</v>
      </c>
      <c r="F11067" t="s">
        <v>38424</v>
      </c>
      <c r="G11067" t="s">
        <v>61</v>
      </c>
      <c r="H11067">
        <v>1</v>
      </c>
      <c r="I11067">
        <v>0</v>
      </c>
      <c r="J11067">
        <v>0</v>
      </c>
      <c r="K11067">
        <v>0</v>
      </c>
      <c r="L11067" t="s">
        <v>36</v>
      </c>
      <c r="M11067" t="str">
        <f t="shared" si="784"/>
        <v>http://logeion.uchicago.edu/index.html#praesagus</v>
      </c>
    </row>
    <row r="11068" spans="1:13" ht="15" customHeight="1" x14ac:dyDescent="0.2">
      <c r="A11068" t="s">
        <v>38427</v>
      </c>
      <c r="B11068" t="s">
        <v>38428</v>
      </c>
      <c r="C11068" t="str">
        <f t="shared" si="783"/>
        <v>praescius –a –um</v>
      </c>
      <c r="D11068" t="str">
        <f t="shared" si="785"/>
        <v>praescius</v>
      </c>
      <c r="E11068" t="s">
        <v>38429</v>
      </c>
      <c r="F11068" t="s">
        <v>38430</v>
      </c>
      <c r="G11068" t="s">
        <v>61</v>
      </c>
      <c r="H11068">
        <v>1</v>
      </c>
      <c r="I11068">
        <v>0</v>
      </c>
      <c r="J11068">
        <v>0</v>
      </c>
      <c r="K11068">
        <v>0</v>
      </c>
      <c r="L11068" t="s">
        <v>36</v>
      </c>
      <c r="M11068" t="str">
        <f t="shared" si="784"/>
        <v>http://logeion.uchicago.edu/index.html#praescius</v>
      </c>
    </row>
    <row r="11069" spans="1:13" ht="15" customHeight="1" x14ac:dyDescent="0.2">
      <c r="A11069" t="s">
        <v>38431</v>
      </c>
      <c r="B11069" t="s">
        <v>38432</v>
      </c>
      <c r="C11069" t="str">
        <f t="shared" si="783"/>
        <v>praescribo –scribere –scripsi –scriptum</v>
      </c>
      <c r="D11069" t="str">
        <f t="shared" si="785"/>
        <v>praescribo</v>
      </c>
      <c r="E11069" t="s">
        <v>38433</v>
      </c>
      <c r="F11069" t="s">
        <v>38434</v>
      </c>
      <c r="G11069" t="s">
        <v>66</v>
      </c>
      <c r="I11069">
        <v>3</v>
      </c>
      <c r="J11069">
        <v>0</v>
      </c>
      <c r="K11069">
        <v>0</v>
      </c>
      <c r="L11069" t="s">
        <v>24</v>
      </c>
      <c r="M11069" t="str">
        <f t="shared" si="784"/>
        <v>http://logeion.uchicago.edu/index.html#praescribo</v>
      </c>
    </row>
    <row r="11070" spans="1:13" ht="15" customHeight="1" x14ac:dyDescent="0.2">
      <c r="A11070" t="s">
        <v>38435</v>
      </c>
      <c r="B11070" t="s">
        <v>38436</v>
      </c>
      <c r="C11070" t="str">
        <f t="shared" si="783"/>
        <v>praescriptio –onis f.</v>
      </c>
      <c r="D11070" t="str">
        <f t="shared" si="785"/>
        <v>praescriptio</v>
      </c>
      <c r="E11070" t="s">
        <v>38073</v>
      </c>
      <c r="F11070" t="s">
        <v>38073</v>
      </c>
      <c r="G11070" t="s">
        <v>29</v>
      </c>
      <c r="H11070">
        <v>3</v>
      </c>
      <c r="I11070">
        <v>0</v>
      </c>
      <c r="J11070">
        <v>0</v>
      </c>
      <c r="K11070">
        <v>0</v>
      </c>
      <c r="L11070" t="s">
        <v>19</v>
      </c>
      <c r="M11070" t="str">
        <f t="shared" si="784"/>
        <v>http://logeion.uchicago.edu/index.html#praescriptio</v>
      </c>
    </row>
    <row r="11071" spans="1:13" ht="15" customHeight="1" x14ac:dyDescent="0.2">
      <c r="A11071" t="s">
        <v>38437</v>
      </c>
      <c r="B11071" t="s">
        <v>38438</v>
      </c>
      <c r="C11071" t="str">
        <f t="shared" si="783"/>
        <v>praescriptum –i n.</v>
      </c>
      <c r="D11071" t="str">
        <f t="shared" si="785"/>
        <v>praescriptum</v>
      </c>
      <c r="E11071" t="s">
        <v>60827</v>
      </c>
      <c r="F11071" t="s">
        <v>38439</v>
      </c>
      <c r="G11071" t="s">
        <v>21</v>
      </c>
      <c r="H11071">
        <v>2</v>
      </c>
      <c r="I11071">
        <v>0</v>
      </c>
      <c r="J11071">
        <v>0</v>
      </c>
      <c r="K11071">
        <v>0</v>
      </c>
      <c r="L11071" t="s">
        <v>19</v>
      </c>
      <c r="M11071" t="str">
        <f t="shared" si="784"/>
        <v>http://logeion.uchicago.edu/index.html#praescriptum</v>
      </c>
    </row>
    <row r="11072" spans="1:13" ht="15" customHeight="1" x14ac:dyDescent="0.2">
      <c r="A11072" t="s">
        <v>38442</v>
      </c>
      <c r="B11072" t="s">
        <v>38443</v>
      </c>
      <c r="C11072" t="str">
        <f t="shared" si="783"/>
        <v>praesens</v>
      </c>
      <c r="D11072" t="s">
        <v>38443</v>
      </c>
      <c r="E11072" t="s">
        <v>38444</v>
      </c>
      <c r="F11072" t="s">
        <v>38445</v>
      </c>
      <c r="G11072" t="s">
        <v>230</v>
      </c>
      <c r="H11072">
        <v>3</v>
      </c>
      <c r="I11072">
        <v>0</v>
      </c>
      <c r="J11072">
        <v>0</v>
      </c>
      <c r="K11072">
        <v>0</v>
      </c>
      <c r="L11072" t="s">
        <v>36</v>
      </c>
      <c r="M11072" t="str">
        <f t="shared" si="784"/>
        <v>http://logeion.uchicago.edu/index.html#praesēns</v>
      </c>
    </row>
    <row r="11073" spans="1:13" ht="15" customHeight="1" x14ac:dyDescent="0.2">
      <c r="A11073" t="s">
        <v>58071</v>
      </c>
      <c r="B11073" t="s">
        <v>58146</v>
      </c>
      <c r="C11073" t="str">
        <f t="shared" si="783"/>
        <v>Praesens –ntis m.</v>
      </c>
      <c r="D11073" t="str">
        <f>IF(ISBLANK(B11073),0,LEFT( C11073, FIND( " ", C11073 ) - 1 ))</f>
        <v>Praesens</v>
      </c>
      <c r="E11073" t="s">
        <v>58290</v>
      </c>
      <c r="F11073" t="s">
        <v>58290</v>
      </c>
      <c r="G11073" t="s">
        <v>29</v>
      </c>
      <c r="H11073">
        <v>3</v>
      </c>
      <c r="K11073">
        <v>1</v>
      </c>
      <c r="L11073" t="s">
        <v>19</v>
      </c>
      <c r="M11073" t="str">
        <f t="shared" si="784"/>
        <v>http://logeion.uchicago.edu/index.html#Praesens</v>
      </c>
    </row>
    <row r="11074" spans="1:13" ht="15" customHeight="1" x14ac:dyDescent="0.2">
      <c r="A11074" t="s">
        <v>38452</v>
      </c>
      <c r="B11074" t="s">
        <v>38453</v>
      </c>
      <c r="C11074" t="str">
        <f t="shared" si="783"/>
        <v>praesentia –orum n.</v>
      </c>
      <c r="D11074" t="str">
        <f>IF(ISBLANK(B11074),0,LEFT( C11074, FIND( " ", C11074 ) - 1 ))</f>
        <v>praesentia</v>
      </c>
      <c r="E11074" t="s">
        <v>38444</v>
      </c>
      <c r="F11074" t="s">
        <v>38454</v>
      </c>
      <c r="G11074" t="s">
        <v>29</v>
      </c>
      <c r="H11074">
        <v>3</v>
      </c>
      <c r="I11074">
        <v>0</v>
      </c>
      <c r="J11074">
        <v>0</v>
      </c>
      <c r="K11074">
        <v>0</v>
      </c>
      <c r="L11074" t="s">
        <v>19</v>
      </c>
      <c r="M11074" t="str">
        <f t="shared" si="784"/>
        <v>http://logeion.uchicago.edu/index.html#praesentia</v>
      </c>
    </row>
    <row r="11075" spans="1:13" ht="15" customHeight="1" x14ac:dyDescent="0.2">
      <c r="A11075" t="s">
        <v>38448</v>
      </c>
      <c r="B11075" t="s">
        <v>38449</v>
      </c>
      <c r="C11075" t="str">
        <f t="shared" si="783"/>
        <v>praesentia praesentiae f.</v>
      </c>
      <c r="D11075" t="str">
        <f>IF(ISBLANK(B11075),0,LEFT( C11075, FIND( " ", C11075 ) - 1 ))</f>
        <v>praesentia</v>
      </c>
      <c r="E11075" t="s">
        <v>38450</v>
      </c>
      <c r="F11075" t="s">
        <v>38451</v>
      </c>
      <c r="G11075" t="s">
        <v>76</v>
      </c>
      <c r="H11075">
        <v>1</v>
      </c>
      <c r="I11075">
        <v>0</v>
      </c>
      <c r="J11075">
        <v>0</v>
      </c>
      <c r="K11075">
        <v>0</v>
      </c>
      <c r="L11075" t="s">
        <v>19</v>
      </c>
      <c r="M11075" t="str">
        <f t="shared" si="784"/>
        <v>http://logeion.uchicago.edu/index.html#praesentia</v>
      </c>
    </row>
    <row r="11076" spans="1:13" ht="15" customHeight="1" x14ac:dyDescent="0.2">
      <c r="A11076" t="s">
        <v>38455</v>
      </c>
      <c r="B11076" t="s">
        <v>38456</v>
      </c>
      <c r="C11076" t="str">
        <f t="shared" si="783"/>
        <v>praesentio praesentire praesensi praesensum</v>
      </c>
      <c r="D11076" t="str">
        <f>IF(ISBLANK(B11076),0,LEFT( C11076, FIND( " ", C11076 ) - 1 ))</f>
        <v>praesentio</v>
      </c>
      <c r="E11076" t="s">
        <v>38457</v>
      </c>
      <c r="F11076" t="s">
        <v>38457</v>
      </c>
      <c r="G11076" t="s">
        <v>235</v>
      </c>
      <c r="I11076">
        <v>4</v>
      </c>
      <c r="J11076">
        <v>0</v>
      </c>
      <c r="K11076">
        <v>0</v>
      </c>
      <c r="L11076" t="s">
        <v>24</v>
      </c>
      <c r="M11076" t="str">
        <f t="shared" si="784"/>
        <v>http://logeion.uchicago.edu/index.html#praesentio</v>
      </c>
    </row>
    <row r="11077" spans="1:13" ht="15" customHeight="1" x14ac:dyDescent="0.2">
      <c r="A11077" t="s">
        <v>38458</v>
      </c>
      <c r="B11077" t="s">
        <v>38459</v>
      </c>
      <c r="C11077" t="str">
        <f t="shared" si="783"/>
        <v>praesento –praesentare</v>
      </c>
      <c r="D11077" t="str">
        <f>IF(ISBLANK(B11077),0,LEFT( C11077, FIND( " ", C11077 ) - 1 ))</f>
        <v>praesento</v>
      </c>
      <c r="E11077" t="s">
        <v>38460</v>
      </c>
      <c r="F11077" t="s">
        <v>38461</v>
      </c>
      <c r="G11077" t="s">
        <v>23</v>
      </c>
      <c r="I11077">
        <v>1</v>
      </c>
      <c r="J11077">
        <v>0</v>
      </c>
      <c r="K11077">
        <v>0</v>
      </c>
      <c r="L11077" t="s">
        <v>24</v>
      </c>
      <c r="M11077" t="str">
        <f t="shared" si="784"/>
        <v>http://logeion.uchicago.edu/index.html#praesento</v>
      </c>
    </row>
    <row r="11078" spans="1:13" ht="15" customHeight="1" x14ac:dyDescent="0.2">
      <c r="A11078" t="s">
        <v>38463</v>
      </c>
      <c r="B11078" t="s">
        <v>38464</v>
      </c>
      <c r="C11078" t="str">
        <f t="shared" si="783"/>
        <v>praesertim</v>
      </c>
      <c r="D11078" t="s">
        <v>38464</v>
      </c>
      <c r="E11078" t="s">
        <v>23324</v>
      </c>
      <c r="F11078" t="s">
        <v>38465</v>
      </c>
      <c r="G11078" t="s">
        <v>89</v>
      </c>
      <c r="I11078">
        <v>0</v>
      </c>
      <c r="J11078">
        <v>0</v>
      </c>
      <c r="K11078">
        <v>0</v>
      </c>
      <c r="L11078" t="s">
        <v>90</v>
      </c>
      <c r="M11078" t="str">
        <f t="shared" si="784"/>
        <v>http://logeion.uchicago.edu/index.html#praesertim</v>
      </c>
    </row>
    <row r="11079" spans="1:13" ht="15" customHeight="1" x14ac:dyDescent="0.2">
      <c r="A11079" t="s">
        <v>56152</v>
      </c>
      <c r="B11079" t="s">
        <v>56154</v>
      </c>
      <c r="C11079" t="str">
        <f t="shared" si="783"/>
        <v>praeservo praeservare praeservavi praeservatus</v>
      </c>
      <c r="D11079" t="str">
        <f t="shared" ref="D11079:D11084" si="786">IF(ISBLANK(B11079),0,LEFT( C11079, FIND( " ", C11079 ) - 1 ))</f>
        <v>praeservo</v>
      </c>
      <c r="E11079" t="s">
        <v>56144</v>
      </c>
      <c r="F11079" t="s">
        <v>56144</v>
      </c>
      <c r="G11079" t="s">
        <v>23</v>
      </c>
      <c r="I11079">
        <v>1</v>
      </c>
      <c r="L11079" t="s">
        <v>24</v>
      </c>
      <c r="M11079" t="str">
        <f t="shared" si="784"/>
        <v>http://logeion.uchicago.edu/index.html#praeservo</v>
      </c>
    </row>
    <row r="11080" spans="1:13" ht="15" customHeight="1" x14ac:dyDescent="0.2">
      <c r="A11080" t="s">
        <v>38466</v>
      </c>
      <c r="B11080" t="s">
        <v>38467</v>
      </c>
      <c r="C11080" t="str">
        <f t="shared" si="783"/>
        <v>praeses praesidis m. or f.</v>
      </c>
      <c r="D11080" t="str">
        <f t="shared" si="786"/>
        <v>praeses</v>
      </c>
      <c r="E11080" t="s">
        <v>35154</v>
      </c>
      <c r="F11080" t="s">
        <v>38468</v>
      </c>
      <c r="G11080" t="s">
        <v>29</v>
      </c>
      <c r="H11080">
        <v>3</v>
      </c>
      <c r="I11080">
        <v>0</v>
      </c>
      <c r="J11080">
        <v>0</v>
      </c>
      <c r="K11080">
        <v>0</v>
      </c>
      <c r="L11080" t="s">
        <v>19</v>
      </c>
      <c r="M11080" t="str">
        <f t="shared" si="784"/>
        <v>http://logeion.uchicago.edu/index.html#praeses</v>
      </c>
    </row>
    <row r="11081" spans="1:13" ht="15" customHeight="1" x14ac:dyDescent="0.2">
      <c r="A11081" t="s">
        <v>38470</v>
      </c>
      <c r="B11081" t="s">
        <v>38471</v>
      </c>
      <c r="C11081" t="str">
        <f t="shared" si="783"/>
        <v>praesideo –ere –sedi</v>
      </c>
      <c r="D11081" t="str">
        <f t="shared" si="786"/>
        <v>praesideo</v>
      </c>
      <c r="E11081" t="s">
        <v>38472</v>
      </c>
      <c r="F11081" t="s">
        <v>38473</v>
      </c>
      <c r="G11081" t="s">
        <v>95</v>
      </c>
      <c r="I11081">
        <v>2</v>
      </c>
      <c r="J11081">
        <v>0</v>
      </c>
      <c r="K11081">
        <v>0</v>
      </c>
      <c r="L11081" t="s">
        <v>24</v>
      </c>
      <c r="M11081" t="str">
        <f t="shared" si="784"/>
        <v>http://logeion.uchicago.edu/index.html#praesideo</v>
      </c>
    </row>
    <row r="11082" spans="1:13" ht="15" customHeight="1" x14ac:dyDescent="0.2">
      <c r="A11082" t="s">
        <v>38474</v>
      </c>
      <c r="B11082" t="s">
        <v>38475</v>
      </c>
      <c r="C11082" t="str">
        <f t="shared" si="783"/>
        <v>praesidium praesidi(i) n.</v>
      </c>
      <c r="D11082" t="str">
        <f t="shared" si="786"/>
        <v>praesidium</v>
      </c>
      <c r="E11082" t="s">
        <v>38476</v>
      </c>
      <c r="F11082" t="s">
        <v>38477</v>
      </c>
      <c r="G11082" t="s">
        <v>21</v>
      </c>
      <c r="H11082">
        <v>2</v>
      </c>
      <c r="I11082">
        <v>0</v>
      </c>
      <c r="J11082">
        <v>0</v>
      </c>
      <c r="K11082">
        <v>0</v>
      </c>
      <c r="L11082" t="s">
        <v>19</v>
      </c>
      <c r="M11082" t="str">
        <f t="shared" si="784"/>
        <v>http://logeion.uchicago.edu/index.html#praesidium</v>
      </c>
    </row>
    <row r="11083" spans="1:13" ht="15" customHeight="1" x14ac:dyDescent="0.2">
      <c r="A11083" t="s">
        <v>38478</v>
      </c>
      <c r="B11083" t="s">
        <v>38479</v>
      </c>
      <c r="C11083" t="str">
        <f t="shared" si="783"/>
        <v>praesignis –e</v>
      </c>
      <c r="D11083" t="str">
        <f t="shared" si="786"/>
        <v>praesignis</v>
      </c>
      <c r="E11083" t="s">
        <v>38480</v>
      </c>
      <c r="F11083" t="s">
        <v>38481</v>
      </c>
      <c r="G11083" t="s">
        <v>155</v>
      </c>
      <c r="H11083">
        <v>3</v>
      </c>
      <c r="I11083">
        <v>0</v>
      </c>
      <c r="J11083">
        <v>0</v>
      </c>
      <c r="K11083">
        <v>0</v>
      </c>
      <c r="L11083" t="s">
        <v>36</v>
      </c>
      <c r="M11083" t="str">
        <f t="shared" si="784"/>
        <v>http://logeion.uchicago.edu/index.html#praesignis</v>
      </c>
    </row>
    <row r="11084" spans="1:13" ht="15" customHeight="1" x14ac:dyDescent="0.2">
      <c r="A11084" t="s">
        <v>38485</v>
      </c>
      <c r="B11084" t="s">
        <v>60075</v>
      </c>
      <c r="C11084" t="str">
        <f t="shared" si="783"/>
        <v>praestabilis –e</v>
      </c>
      <c r="D11084" t="str">
        <f t="shared" si="786"/>
        <v>praestabilis</v>
      </c>
      <c r="E11084" t="s">
        <v>60038</v>
      </c>
      <c r="F11084" t="s">
        <v>60037</v>
      </c>
      <c r="G11084" t="s">
        <v>155</v>
      </c>
      <c r="H11084">
        <v>3</v>
      </c>
      <c r="I11084">
        <v>0</v>
      </c>
      <c r="J11084">
        <v>0</v>
      </c>
      <c r="K11084">
        <v>0</v>
      </c>
      <c r="L11084" t="s">
        <v>36</v>
      </c>
      <c r="M11084" t="str">
        <f t="shared" si="784"/>
        <v>http://logeion.uchicago.edu/index.html#praestabilis</v>
      </c>
    </row>
    <row r="11085" spans="1:13" ht="15" customHeight="1" x14ac:dyDescent="0.2">
      <c r="A11085" t="s">
        <v>38486</v>
      </c>
      <c r="B11085" t="s">
        <v>38487</v>
      </c>
      <c r="C11085" t="str">
        <f t="shared" si="783"/>
        <v>praestans</v>
      </c>
      <c r="D11085" t="s">
        <v>38487</v>
      </c>
      <c r="E11085" t="s">
        <v>38488</v>
      </c>
      <c r="F11085" t="s">
        <v>38489</v>
      </c>
      <c r="G11085" t="s">
        <v>230</v>
      </c>
      <c r="H11085">
        <v>3</v>
      </c>
      <c r="I11085">
        <v>0</v>
      </c>
      <c r="J11085">
        <v>0</v>
      </c>
      <c r="K11085">
        <v>0</v>
      </c>
      <c r="L11085" t="s">
        <v>36</v>
      </c>
      <c r="M11085" t="str">
        <f t="shared" si="784"/>
        <v>http://logeion.uchicago.edu/index.html#praestāns</v>
      </c>
    </row>
    <row r="11086" spans="1:13" ht="15" customHeight="1" x14ac:dyDescent="0.2">
      <c r="A11086" t="s">
        <v>38490</v>
      </c>
      <c r="B11086" t="s">
        <v>60101</v>
      </c>
      <c r="C11086" t="str">
        <f t="shared" si="783"/>
        <v>praestantia –ae f.</v>
      </c>
      <c r="D11086" t="str">
        <f>IF(ISBLANK(B11086),0,LEFT( C11086, FIND( " ", C11086 ) - 1 ))</f>
        <v>praestantia</v>
      </c>
      <c r="E11086" t="s">
        <v>60040</v>
      </c>
      <c r="F11086" t="s">
        <v>60039</v>
      </c>
      <c r="G11086" t="s">
        <v>76</v>
      </c>
      <c r="H11086">
        <v>1</v>
      </c>
      <c r="I11086">
        <v>0</v>
      </c>
      <c r="J11086">
        <v>0</v>
      </c>
      <c r="K11086">
        <v>0</v>
      </c>
      <c r="L11086" t="s">
        <v>19</v>
      </c>
      <c r="M11086" t="str">
        <f t="shared" si="784"/>
        <v>http://logeion.uchicago.edu/index.html#praestantia</v>
      </c>
    </row>
    <row r="11087" spans="1:13" ht="15" customHeight="1" x14ac:dyDescent="0.2">
      <c r="A11087" t="s">
        <v>38495</v>
      </c>
      <c r="B11087" t="s">
        <v>38496</v>
      </c>
      <c r="C11087" t="str">
        <f t="shared" si="783"/>
        <v>praestituo –stituere –stitui –stitutum</v>
      </c>
      <c r="D11087" t="str">
        <f>IF(ISBLANK(B11087),0,LEFT( C11087, FIND( " ", C11087 ) - 1 ))</f>
        <v>praestituo</v>
      </c>
      <c r="E11087" t="s">
        <v>38497</v>
      </c>
      <c r="F11087" t="s">
        <v>38498</v>
      </c>
      <c r="G11087" t="s">
        <v>66</v>
      </c>
      <c r="I11087">
        <v>3</v>
      </c>
      <c r="J11087">
        <v>0</v>
      </c>
      <c r="K11087">
        <v>0</v>
      </c>
      <c r="L11087" t="s">
        <v>24</v>
      </c>
      <c r="M11087" t="str">
        <f t="shared" si="784"/>
        <v>http://logeion.uchicago.edu/index.html#praestituo</v>
      </c>
    </row>
    <row r="11088" spans="1:13" ht="15" customHeight="1" x14ac:dyDescent="0.2">
      <c r="A11088" t="s">
        <v>38503</v>
      </c>
      <c r="B11088" t="s">
        <v>38504</v>
      </c>
      <c r="C11088" t="str">
        <f t="shared" si="783"/>
        <v>praesto</v>
      </c>
      <c r="D11088" t="s">
        <v>38504</v>
      </c>
      <c r="E11088" t="s">
        <v>38505</v>
      </c>
      <c r="F11088" t="s">
        <v>38506</v>
      </c>
      <c r="G11088" t="s">
        <v>89</v>
      </c>
      <c r="I11088">
        <v>0</v>
      </c>
      <c r="J11088">
        <v>0</v>
      </c>
      <c r="K11088">
        <v>0</v>
      </c>
      <c r="L11088" t="s">
        <v>90</v>
      </c>
      <c r="M11088" t="str">
        <f t="shared" si="784"/>
        <v>http://logeion.uchicago.edu/index.html#praestō</v>
      </c>
    </row>
    <row r="11089" spans="1:13" ht="15" customHeight="1" x14ac:dyDescent="0.2">
      <c r="A11089" t="s">
        <v>38499</v>
      </c>
      <c r="B11089" t="s">
        <v>38500</v>
      </c>
      <c r="C11089" t="str">
        <f t="shared" si="783"/>
        <v>praesto praestare praestiti praestitus</v>
      </c>
      <c r="D11089" t="str">
        <f t="shared" ref="D11089:D11098" si="787">IF(ISBLANK(B11089),0,LEFT( C11089, FIND( " ", C11089 ) - 1 ))</f>
        <v>praesto</v>
      </c>
      <c r="E11089" t="s">
        <v>38501</v>
      </c>
      <c r="F11089" t="s">
        <v>38502</v>
      </c>
      <c r="G11089" t="s">
        <v>23</v>
      </c>
      <c r="I11089">
        <v>1</v>
      </c>
      <c r="J11089">
        <v>0</v>
      </c>
      <c r="K11089">
        <v>0</v>
      </c>
      <c r="L11089" t="s">
        <v>24</v>
      </c>
      <c r="M11089" t="str">
        <f t="shared" si="784"/>
        <v>http://logeion.uchicago.edu/index.html#praesto</v>
      </c>
    </row>
    <row r="11090" spans="1:13" ht="15" customHeight="1" x14ac:dyDescent="0.2">
      <c r="A11090" t="s">
        <v>38507</v>
      </c>
      <c r="B11090" t="s">
        <v>38508</v>
      </c>
      <c r="C11090" t="str">
        <f t="shared" si="783"/>
        <v>praestolor praesolari praestolatus</v>
      </c>
      <c r="D11090" t="str">
        <f t="shared" si="787"/>
        <v>praestolor</v>
      </c>
      <c r="E11090" t="s">
        <v>38509</v>
      </c>
      <c r="F11090" t="s">
        <v>38509</v>
      </c>
      <c r="G11090" t="s">
        <v>170</v>
      </c>
      <c r="I11090">
        <v>1</v>
      </c>
      <c r="J11090">
        <v>0</v>
      </c>
      <c r="K11090">
        <v>0</v>
      </c>
      <c r="L11090" t="s">
        <v>24</v>
      </c>
      <c r="M11090" t="str">
        <f t="shared" si="784"/>
        <v>http://logeion.uchicago.edu/index.html#praestolor</v>
      </c>
    </row>
    <row r="11091" spans="1:13" ht="15" customHeight="1" x14ac:dyDescent="0.2">
      <c r="A11091" t="s">
        <v>58717</v>
      </c>
      <c r="B11091" t="s">
        <v>58330</v>
      </c>
      <c r="C11091" t="str">
        <f t="shared" si="783"/>
        <v>praesul –ulis m.</v>
      </c>
      <c r="D11091" t="str">
        <f t="shared" si="787"/>
        <v>praesul</v>
      </c>
      <c r="E11091" t="s">
        <v>58331</v>
      </c>
      <c r="F11091" t="s">
        <v>58332</v>
      </c>
      <c r="G11091" t="s">
        <v>29</v>
      </c>
      <c r="H11091">
        <v>3</v>
      </c>
      <c r="L11091" t="s">
        <v>19</v>
      </c>
      <c r="M11091" t="str">
        <f t="shared" si="784"/>
        <v>http://logeion.uchicago.edu/index.html#praesul</v>
      </c>
    </row>
    <row r="11092" spans="1:13" ht="15" customHeight="1" x14ac:dyDescent="0.2">
      <c r="A11092" t="s">
        <v>38516</v>
      </c>
      <c r="B11092" t="s">
        <v>38517</v>
      </c>
      <c r="C11092" t="str">
        <f t="shared" ref="C11092:C11155" si="788">SUBSTITUTE(SUBSTITUTE(SUBSTITUTE(SUBSTITUTE(SUBSTITUTE(SUBSTITUTE(SUBSTITUTE(SUBSTITUTE(SUBSTITUTE(SUBSTITUTE(SUBSTITUTE(B11092, "ā", "a"), "ē", "e"), "ī", "i"), "ō", "o"), "ū", "u"), "ȳ", "y"), "Ā", "A"), "Ē", "E"), "Ī", "I"), "Ō", "O"), "Ū", "U")</f>
        <v>praesum praeesse praefui praefuturus</v>
      </c>
      <c r="D11092" t="str">
        <f t="shared" si="787"/>
        <v>praesum</v>
      </c>
      <c r="E11092" t="s">
        <v>38518</v>
      </c>
      <c r="F11092" t="s">
        <v>38519</v>
      </c>
      <c r="G11092" t="s">
        <v>80</v>
      </c>
      <c r="I11092">
        <v>5</v>
      </c>
      <c r="J11092">
        <v>0</v>
      </c>
      <c r="K11092">
        <v>0</v>
      </c>
      <c r="L11092" t="s">
        <v>24</v>
      </c>
      <c r="M11092" t="str">
        <f t="shared" si="784"/>
        <v>http://logeion.uchicago.edu/index.html#praesum</v>
      </c>
    </row>
    <row r="11093" spans="1:13" ht="15" customHeight="1" x14ac:dyDescent="0.2">
      <c r="A11093" t="s">
        <v>38520</v>
      </c>
      <c r="B11093" t="s">
        <v>38521</v>
      </c>
      <c r="C11093" t="str">
        <f t="shared" si="788"/>
        <v>praesumo –ere –sumpsi –sumptus</v>
      </c>
      <c r="D11093" t="str">
        <f t="shared" si="787"/>
        <v>praesumo</v>
      </c>
      <c r="E11093" t="s">
        <v>38522</v>
      </c>
      <c r="F11093" t="s">
        <v>38522</v>
      </c>
      <c r="G11093" t="s">
        <v>66</v>
      </c>
      <c r="I11093">
        <v>3</v>
      </c>
      <c r="J11093">
        <v>0</v>
      </c>
      <c r="K11093">
        <v>0</v>
      </c>
      <c r="L11093" t="s">
        <v>24</v>
      </c>
      <c r="M11093" t="str">
        <f t="shared" si="784"/>
        <v>http://logeion.uchicago.edu/index.html#praesumo</v>
      </c>
    </row>
    <row r="11094" spans="1:13" ht="15" customHeight="1" x14ac:dyDescent="0.2">
      <c r="A11094" t="s">
        <v>38523</v>
      </c>
      <c r="B11094" t="s">
        <v>38524</v>
      </c>
      <c r="C11094" t="str">
        <f t="shared" si="788"/>
        <v>praesumptio –onis f.</v>
      </c>
      <c r="D11094" t="str">
        <f t="shared" si="787"/>
        <v>praesumptio</v>
      </c>
      <c r="E11094" t="s">
        <v>59333</v>
      </c>
      <c r="F11094" t="s">
        <v>59333</v>
      </c>
      <c r="G11094" t="s">
        <v>29</v>
      </c>
      <c r="H11094">
        <v>3</v>
      </c>
      <c r="I11094">
        <v>0</v>
      </c>
      <c r="J11094">
        <v>0</v>
      </c>
      <c r="K11094">
        <v>0</v>
      </c>
      <c r="L11094" t="s">
        <v>19</v>
      </c>
      <c r="M11094" t="str">
        <f t="shared" si="784"/>
        <v>http://logeion.uchicago.edu/index.html#praesumptio</v>
      </c>
    </row>
    <row r="11095" spans="1:13" ht="15" customHeight="1" x14ac:dyDescent="0.2">
      <c r="A11095" t="s">
        <v>60524</v>
      </c>
      <c r="B11095" t="s">
        <v>61421</v>
      </c>
      <c r="C11095" t="str">
        <f t="shared" si="788"/>
        <v>praetardo –are –avi –atus</v>
      </c>
      <c r="D11095" t="str">
        <f t="shared" si="787"/>
        <v>praetardo</v>
      </c>
      <c r="E11095" t="s">
        <v>60525</v>
      </c>
      <c r="F11095" t="s">
        <v>60525</v>
      </c>
      <c r="I11095">
        <v>1</v>
      </c>
      <c r="L11095" t="s">
        <v>24</v>
      </c>
      <c r="M11095" t="str">
        <f t="shared" si="784"/>
        <v>http://logeion.uchicago.edu/index.html#praetardo</v>
      </c>
    </row>
    <row r="11096" spans="1:13" ht="15" customHeight="1" x14ac:dyDescent="0.2">
      <c r="A11096" t="s">
        <v>38528</v>
      </c>
      <c r="B11096" t="s">
        <v>61807</v>
      </c>
      <c r="C11096" t="str">
        <f t="shared" si="788"/>
        <v>praetego –tegere –texi –tectum</v>
      </c>
      <c r="D11096" t="str">
        <f t="shared" si="787"/>
        <v>praetego</v>
      </c>
      <c r="E11096" t="s">
        <v>25180</v>
      </c>
      <c r="F11096" t="s">
        <v>61808</v>
      </c>
      <c r="G11096" t="s">
        <v>66</v>
      </c>
      <c r="I11096">
        <v>3</v>
      </c>
      <c r="J11096">
        <v>0</v>
      </c>
      <c r="K11096">
        <v>0</v>
      </c>
      <c r="L11096" t="s">
        <v>24</v>
      </c>
      <c r="M11096" t="str">
        <f t="shared" si="784"/>
        <v>http://logeion.uchicago.edu/index.html#praetego</v>
      </c>
    </row>
    <row r="11097" spans="1:13" ht="15" customHeight="1" x14ac:dyDescent="0.2">
      <c r="A11097" t="s">
        <v>38529</v>
      </c>
      <c r="B11097" t="s">
        <v>38530</v>
      </c>
      <c r="C11097" t="str">
        <f t="shared" si="788"/>
        <v>praetempto praetemptare praetemptavi praetemptatus</v>
      </c>
      <c r="D11097" t="str">
        <f t="shared" si="787"/>
        <v>praetempto</v>
      </c>
      <c r="E11097" t="s">
        <v>38531</v>
      </c>
      <c r="F11097" t="s">
        <v>38532</v>
      </c>
      <c r="G11097" t="s">
        <v>23</v>
      </c>
      <c r="I11097">
        <v>1</v>
      </c>
      <c r="J11097">
        <v>0</v>
      </c>
      <c r="K11097">
        <v>0</v>
      </c>
      <c r="L11097" t="s">
        <v>24</v>
      </c>
      <c r="M11097" t="str">
        <f t="shared" si="784"/>
        <v>http://logeion.uchicago.edu/index.html#praetempto</v>
      </c>
    </row>
    <row r="11098" spans="1:13" ht="15" customHeight="1" x14ac:dyDescent="0.2">
      <c r="A11098" t="s">
        <v>38533</v>
      </c>
      <c r="B11098" t="s">
        <v>38534</v>
      </c>
      <c r="C11098" t="str">
        <f t="shared" si="788"/>
        <v>praetendo –ere –tendi –tentus</v>
      </c>
      <c r="D11098" t="str">
        <f t="shared" si="787"/>
        <v>praetendo</v>
      </c>
      <c r="E11098" t="s">
        <v>38535</v>
      </c>
      <c r="F11098" t="s">
        <v>38536</v>
      </c>
      <c r="G11098" t="s">
        <v>66</v>
      </c>
      <c r="I11098">
        <v>3</v>
      </c>
      <c r="J11098">
        <v>0</v>
      </c>
      <c r="K11098">
        <v>0</v>
      </c>
      <c r="L11098" t="s">
        <v>24</v>
      </c>
      <c r="M11098" t="str">
        <f t="shared" si="784"/>
        <v>http://logeion.uchicago.edu/index.html#praetendo</v>
      </c>
    </row>
    <row r="11099" spans="1:13" ht="15" customHeight="1" x14ac:dyDescent="0.2">
      <c r="A11099" t="s">
        <v>38539</v>
      </c>
      <c r="B11099" t="s">
        <v>38540</v>
      </c>
      <c r="C11099" t="str">
        <f t="shared" si="788"/>
        <v>praeter</v>
      </c>
      <c r="D11099" t="s">
        <v>38540</v>
      </c>
      <c r="E11099" t="s">
        <v>38541</v>
      </c>
      <c r="F11099" t="s">
        <v>38542</v>
      </c>
      <c r="G11099" t="s">
        <v>15</v>
      </c>
      <c r="I11099">
        <v>0</v>
      </c>
      <c r="J11099">
        <v>0</v>
      </c>
      <c r="K11099">
        <v>0</v>
      </c>
      <c r="L11099" t="s">
        <v>16</v>
      </c>
      <c r="M11099" t="str">
        <f t="shared" si="784"/>
        <v>http://logeion.uchicago.edu/index.html#praeter</v>
      </c>
    </row>
    <row r="11100" spans="1:13" ht="15" customHeight="1" x14ac:dyDescent="0.2">
      <c r="A11100" t="s">
        <v>38554</v>
      </c>
      <c r="B11100" t="s">
        <v>61557</v>
      </c>
      <c r="C11100" t="str">
        <f t="shared" si="788"/>
        <v>praeter-gredior –gredi –gressus sum</v>
      </c>
      <c r="D11100" t="str">
        <f>IF(ISBLANK(B11100),0,LEFT( C11100, FIND( " ", C11100 ) - 1 ))</f>
        <v>praeter-gredior</v>
      </c>
      <c r="E11100" t="s">
        <v>61547</v>
      </c>
      <c r="F11100" t="s">
        <v>61546</v>
      </c>
      <c r="G11100" t="s">
        <v>2047</v>
      </c>
      <c r="I11100">
        <v>3</v>
      </c>
      <c r="J11100">
        <v>0</v>
      </c>
      <c r="K11100">
        <v>0</v>
      </c>
      <c r="L11100" t="s">
        <v>24</v>
      </c>
      <c r="M11100" t="str">
        <f t="shared" si="784"/>
        <v>http://logeion.uchicago.edu/index.html#praeter-gredior</v>
      </c>
    </row>
    <row r="11101" spans="1:13" ht="15" customHeight="1" x14ac:dyDescent="0.2">
      <c r="A11101" t="s">
        <v>38544</v>
      </c>
      <c r="B11101" t="s">
        <v>38545</v>
      </c>
      <c r="C11101" t="str">
        <f t="shared" si="788"/>
        <v>praeterea</v>
      </c>
      <c r="D11101" t="s">
        <v>38545</v>
      </c>
      <c r="E11101" t="s">
        <v>38546</v>
      </c>
      <c r="F11101" t="s">
        <v>38547</v>
      </c>
      <c r="G11101" t="s">
        <v>89</v>
      </c>
      <c r="I11101">
        <v>0</v>
      </c>
      <c r="J11101">
        <v>0</v>
      </c>
      <c r="K11101">
        <v>0</v>
      </c>
      <c r="L11101" t="s">
        <v>90</v>
      </c>
      <c r="M11101" t="str">
        <f t="shared" si="784"/>
        <v>http://logeion.uchicago.edu/index.html#praetereā</v>
      </c>
    </row>
    <row r="11102" spans="1:13" ht="15" customHeight="1" x14ac:dyDescent="0.2">
      <c r="A11102" t="s">
        <v>38548</v>
      </c>
      <c r="B11102" t="s">
        <v>38549</v>
      </c>
      <c r="C11102" t="str">
        <f t="shared" si="788"/>
        <v>praetereo praeterire praeterivi/praeterii praeteritus</v>
      </c>
      <c r="D11102" t="str">
        <f>IF(ISBLANK(B11102),0,LEFT( C11102, FIND( " ", C11102 ) - 1 ))</f>
        <v>praetereo</v>
      </c>
      <c r="E11102" t="s">
        <v>38550</v>
      </c>
      <c r="F11102" t="s">
        <v>38551</v>
      </c>
      <c r="G11102" t="s">
        <v>80</v>
      </c>
      <c r="I11102">
        <v>5</v>
      </c>
      <c r="J11102">
        <v>0</v>
      </c>
      <c r="K11102">
        <v>0</v>
      </c>
      <c r="L11102" t="s">
        <v>24</v>
      </c>
      <c r="M11102" t="str">
        <f t="shared" si="784"/>
        <v>http://logeion.uchicago.edu/index.html#praetereo</v>
      </c>
    </row>
    <row r="11103" spans="1:13" ht="15" customHeight="1" x14ac:dyDescent="0.2">
      <c r="A11103" t="s">
        <v>38556</v>
      </c>
      <c r="B11103" t="s">
        <v>38557</v>
      </c>
      <c r="C11103" t="str">
        <f t="shared" si="788"/>
        <v>praeteritus –a –um</v>
      </c>
      <c r="D11103" t="str">
        <f>IF(ISBLANK(B11103),0,LEFT( C11103, FIND( " ", C11103 ) - 1 ))</f>
        <v>praeteritus</v>
      </c>
      <c r="E11103" t="s">
        <v>38558</v>
      </c>
      <c r="F11103" t="s">
        <v>38558</v>
      </c>
      <c r="G11103" t="s">
        <v>61</v>
      </c>
      <c r="H11103">
        <v>1</v>
      </c>
      <c r="I11103">
        <v>0</v>
      </c>
      <c r="J11103">
        <v>0</v>
      </c>
      <c r="K11103">
        <v>0</v>
      </c>
      <c r="L11103" t="s">
        <v>36</v>
      </c>
      <c r="M11103" t="str">
        <f t="shared" si="784"/>
        <v>http://logeion.uchicago.edu/index.html#praeteritus</v>
      </c>
    </row>
    <row r="11104" spans="1:13" ht="15" customHeight="1" x14ac:dyDescent="0.2">
      <c r="A11104" t="s">
        <v>38559</v>
      </c>
      <c r="B11104" t="s">
        <v>38560</v>
      </c>
      <c r="C11104" t="str">
        <f t="shared" si="788"/>
        <v>praeterlabor –lapsus sum</v>
      </c>
      <c r="D11104" t="str">
        <f>IF(ISBLANK(B11104),0,LEFT( C11104, FIND( " ", C11104 ) - 1 ))</f>
        <v>praeterlabor</v>
      </c>
      <c r="E11104" t="s">
        <v>13426</v>
      </c>
      <c r="F11104" t="s">
        <v>38561</v>
      </c>
      <c r="G11104" t="s">
        <v>178</v>
      </c>
      <c r="I11104">
        <v>3</v>
      </c>
      <c r="J11104">
        <v>0</v>
      </c>
      <c r="K11104">
        <v>0</v>
      </c>
      <c r="L11104" t="s">
        <v>24</v>
      </c>
      <c r="M11104" t="str">
        <f t="shared" si="784"/>
        <v>http://logeion.uchicago.edu/index.html#praeterlabor</v>
      </c>
    </row>
    <row r="11105" spans="1:13" ht="15" customHeight="1" x14ac:dyDescent="0.2">
      <c r="A11105" t="s">
        <v>38563</v>
      </c>
      <c r="B11105" t="s">
        <v>38564</v>
      </c>
      <c r="C11105" t="str">
        <f t="shared" si="788"/>
        <v>praetermitto praetermittere praetermisi praetermissum</v>
      </c>
      <c r="D11105" t="str">
        <f>IF(ISBLANK(B11105),0,LEFT( C11105, FIND( " ", C11105 ) - 1 ))</f>
        <v>praetermitto</v>
      </c>
      <c r="E11105" t="s">
        <v>38565</v>
      </c>
      <c r="F11105" t="s">
        <v>38566</v>
      </c>
      <c r="G11105" t="s">
        <v>66</v>
      </c>
      <c r="I11105">
        <v>3</v>
      </c>
      <c r="J11105">
        <v>0</v>
      </c>
      <c r="K11105">
        <v>0</v>
      </c>
      <c r="L11105" t="s">
        <v>24</v>
      </c>
      <c r="M11105" t="str">
        <f t="shared" si="784"/>
        <v>http://logeion.uchicago.edu/index.html#praetermitto</v>
      </c>
    </row>
    <row r="11106" spans="1:13" ht="15" customHeight="1" x14ac:dyDescent="0.2">
      <c r="A11106" t="s">
        <v>38568</v>
      </c>
      <c r="B11106" t="s">
        <v>38569</v>
      </c>
      <c r="C11106" t="str">
        <f t="shared" si="788"/>
        <v>praeterquam</v>
      </c>
      <c r="D11106" t="s">
        <v>38569</v>
      </c>
      <c r="E11106" t="s">
        <v>38570</v>
      </c>
      <c r="F11106" t="s">
        <v>38570</v>
      </c>
      <c r="G11106" t="s">
        <v>89</v>
      </c>
      <c r="I11106">
        <v>0</v>
      </c>
      <c r="J11106">
        <v>0</v>
      </c>
      <c r="K11106">
        <v>0</v>
      </c>
      <c r="L11106" t="s">
        <v>90</v>
      </c>
      <c r="M11106" t="str">
        <f t="shared" si="784"/>
        <v>http://logeion.uchicago.edu/index.html#praeterquam</v>
      </c>
    </row>
    <row r="11107" spans="1:13" ht="15" customHeight="1" x14ac:dyDescent="0.2">
      <c r="A11107" t="s">
        <v>38572</v>
      </c>
      <c r="B11107" t="s">
        <v>38573</v>
      </c>
      <c r="C11107" t="str">
        <f t="shared" si="788"/>
        <v>praetervehor –vectus sum –pass. of praeterveho –as dep. a.</v>
      </c>
      <c r="D11107" t="str">
        <f t="shared" ref="D11107:D11134" si="789">IF(ISBLANK(B11107),0,LEFT( C11107, FIND( " ", C11107 ) - 1 ))</f>
        <v>praetervehor</v>
      </c>
      <c r="E11107" t="s">
        <v>38574</v>
      </c>
      <c r="F11107" t="s">
        <v>38575</v>
      </c>
      <c r="G11107" t="s">
        <v>178</v>
      </c>
      <c r="I11107">
        <v>3</v>
      </c>
      <c r="J11107">
        <v>0</v>
      </c>
      <c r="K11107">
        <v>0</v>
      </c>
      <c r="L11107" t="s">
        <v>24</v>
      </c>
      <c r="M11107" t="str">
        <f t="shared" ref="M11107:M11170" si="790">"http://logeion.uchicago.edu/index.html#"&amp;D11107</f>
        <v>http://logeion.uchicago.edu/index.html#praetervehor</v>
      </c>
    </row>
    <row r="11108" spans="1:13" ht="15" customHeight="1" x14ac:dyDescent="0.2">
      <c r="A11108" t="s">
        <v>38578</v>
      </c>
      <c r="B11108" t="s">
        <v>38579</v>
      </c>
      <c r="C11108" t="str">
        <f t="shared" si="788"/>
        <v>praetexo –ere –texui –textus</v>
      </c>
      <c r="D11108" t="str">
        <f t="shared" si="789"/>
        <v>praetexo</v>
      </c>
      <c r="E11108" t="s">
        <v>38580</v>
      </c>
      <c r="F11108" t="s">
        <v>38581</v>
      </c>
      <c r="G11108" t="s">
        <v>66</v>
      </c>
      <c r="I11108">
        <v>3</v>
      </c>
      <c r="J11108">
        <v>0</v>
      </c>
      <c r="K11108">
        <v>0</v>
      </c>
      <c r="L11108" t="s">
        <v>24</v>
      </c>
      <c r="M11108" t="str">
        <f t="shared" si="790"/>
        <v>http://logeion.uchicago.edu/index.html#praetexo</v>
      </c>
    </row>
    <row r="11109" spans="1:13" ht="15" customHeight="1" x14ac:dyDescent="0.2">
      <c r="A11109" t="s">
        <v>38582</v>
      </c>
      <c r="B11109" t="s">
        <v>54371</v>
      </c>
      <c r="C11109" t="str">
        <f t="shared" si="788"/>
        <v xml:space="preserve">praetexta –ae f. </v>
      </c>
      <c r="D11109" t="str">
        <f t="shared" si="789"/>
        <v>praetexta</v>
      </c>
      <c r="E11109" t="s">
        <v>54539</v>
      </c>
      <c r="F11109" t="s">
        <v>54539</v>
      </c>
      <c r="G11109" t="s">
        <v>76</v>
      </c>
      <c r="H11109">
        <v>1</v>
      </c>
      <c r="I11109">
        <v>0</v>
      </c>
      <c r="J11109">
        <v>0</v>
      </c>
      <c r="K11109">
        <v>0</v>
      </c>
      <c r="L11109" t="s">
        <v>19</v>
      </c>
      <c r="M11109" t="str">
        <f t="shared" si="790"/>
        <v>http://logeion.uchicago.edu/index.html#praetexta</v>
      </c>
    </row>
    <row r="11110" spans="1:13" ht="15" customHeight="1" x14ac:dyDescent="0.2">
      <c r="A11110" t="s">
        <v>38583</v>
      </c>
      <c r="B11110" t="s">
        <v>38584</v>
      </c>
      <c r="C11110" t="str">
        <f t="shared" si="788"/>
        <v>praetextatus –a –um</v>
      </c>
      <c r="D11110" t="str">
        <f t="shared" si="789"/>
        <v>praetextatus</v>
      </c>
      <c r="E11110" t="s">
        <v>55498</v>
      </c>
      <c r="F11110" t="s">
        <v>55498</v>
      </c>
      <c r="G11110" t="s">
        <v>61</v>
      </c>
      <c r="H11110">
        <v>1</v>
      </c>
      <c r="I11110">
        <v>0</v>
      </c>
      <c r="J11110">
        <v>0</v>
      </c>
      <c r="K11110">
        <v>0</v>
      </c>
      <c r="L11110" t="s">
        <v>36</v>
      </c>
      <c r="M11110" t="str">
        <f t="shared" si="790"/>
        <v>http://logeion.uchicago.edu/index.html#praetextatus</v>
      </c>
    </row>
    <row r="11111" spans="1:13" ht="15" customHeight="1" x14ac:dyDescent="0.2">
      <c r="A11111" t="s">
        <v>38587</v>
      </c>
      <c r="B11111" t="s">
        <v>38588</v>
      </c>
      <c r="C11111" t="str">
        <f t="shared" si="788"/>
        <v>praetextus –a –um</v>
      </c>
      <c r="D11111" t="str">
        <f t="shared" si="789"/>
        <v>praetextus</v>
      </c>
      <c r="E11111" t="s">
        <v>38589</v>
      </c>
      <c r="F11111" t="s">
        <v>38589</v>
      </c>
      <c r="G11111" t="s">
        <v>61</v>
      </c>
      <c r="H11111">
        <v>1</v>
      </c>
      <c r="I11111">
        <v>0</v>
      </c>
      <c r="J11111">
        <v>0</v>
      </c>
      <c r="K11111">
        <v>0</v>
      </c>
      <c r="L11111" t="s">
        <v>36</v>
      </c>
      <c r="M11111" t="str">
        <f t="shared" si="790"/>
        <v>http://logeion.uchicago.edu/index.html#praetextus</v>
      </c>
    </row>
    <row r="11112" spans="1:13" ht="15" customHeight="1" x14ac:dyDescent="0.2">
      <c r="A11112" t="s">
        <v>38586</v>
      </c>
      <c r="B11112" t="s">
        <v>59776</v>
      </c>
      <c r="C11112" t="str">
        <f t="shared" si="788"/>
        <v xml:space="preserve">praetextus –us m. </v>
      </c>
      <c r="D11112" t="str">
        <f t="shared" si="789"/>
        <v>praetextus</v>
      </c>
      <c r="E11112" t="s">
        <v>59777</v>
      </c>
      <c r="F11112" t="s">
        <v>59777</v>
      </c>
      <c r="G11112" t="s">
        <v>18</v>
      </c>
      <c r="H11112">
        <v>4</v>
      </c>
      <c r="I11112">
        <v>0</v>
      </c>
      <c r="J11112">
        <v>0</v>
      </c>
      <c r="K11112">
        <v>0</v>
      </c>
      <c r="L11112" t="s">
        <v>19</v>
      </c>
      <c r="M11112" t="str">
        <f t="shared" si="790"/>
        <v>http://logeion.uchicago.edu/index.html#praetextus</v>
      </c>
    </row>
    <row r="11113" spans="1:13" ht="15" customHeight="1" x14ac:dyDescent="0.2">
      <c r="A11113" t="s">
        <v>38591</v>
      </c>
      <c r="B11113" t="s">
        <v>38592</v>
      </c>
      <c r="C11113" t="str">
        <f t="shared" si="788"/>
        <v>praetor praetoris m.</v>
      </c>
      <c r="D11113" t="str">
        <f t="shared" si="789"/>
        <v>praetor</v>
      </c>
      <c r="E11113" t="s">
        <v>38593</v>
      </c>
      <c r="F11113" t="s">
        <v>38594</v>
      </c>
      <c r="G11113" t="s">
        <v>29</v>
      </c>
      <c r="H11113">
        <v>3</v>
      </c>
      <c r="I11113">
        <v>0</v>
      </c>
      <c r="J11113">
        <v>0</v>
      </c>
      <c r="K11113">
        <v>0</v>
      </c>
      <c r="L11113" t="s">
        <v>19</v>
      </c>
      <c r="M11113" t="str">
        <f t="shared" si="790"/>
        <v>http://logeion.uchicago.edu/index.html#praetor</v>
      </c>
    </row>
    <row r="11114" spans="1:13" ht="15" customHeight="1" x14ac:dyDescent="0.2">
      <c r="A11114" t="s">
        <v>38595</v>
      </c>
      <c r="B11114" t="s">
        <v>56918</v>
      </c>
      <c r="C11114" t="str">
        <f t="shared" si="788"/>
        <v>praetorianus –a –um</v>
      </c>
      <c r="D11114" t="str">
        <f t="shared" si="789"/>
        <v>praetorianus</v>
      </c>
      <c r="E11114" t="s">
        <v>56919</v>
      </c>
      <c r="F11114" t="s">
        <v>56919</v>
      </c>
      <c r="G11114" t="s">
        <v>61</v>
      </c>
      <c r="H11114">
        <v>1</v>
      </c>
      <c r="I11114">
        <v>0</v>
      </c>
      <c r="J11114">
        <v>0</v>
      </c>
      <c r="K11114">
        <v>0</v>
      </c>
      <c r="L11114" t="s">
        <v>36</v>
      </c>
      <c r="M11114" t="str">
        <f t="shared" si="790"/>
        <v>http://logeion.uchicago.edu/index.html#praetorianus</v>
      </c>
    </row>
    <row r="11115" spans="1:13" ht="15" customHeight="1" x14ac:dyDescent="0.2">
      <c r="A11115" t="s">
        <v>38596</v>
      </c>
      <c r="B11115" t="s">
        <v>38597</v>
      </c>
      <c r="C11115" t="str">
        <f t="shared" si="788"/>
        <v>praetorium –i n.</v>
      </c>
      <c r="D11115" t="str">
        <f t="shared" si="789"/>
        <v>praetorium</v>
      </c>
      <c r="E11115" t="s">
        <v>38598</v>
      </c>
      <c r="F11115" t="s">
        <v>38598</v>
      </c>
      <c r="G11115" t="s">
        <v>21</v>
      </c>
      <c r="H11115">
        <v>2</v>
      </c>
      <c r="I11115">
        <v>0</v>
      </c>
      <c r="J11115">
        <v>0</v>
      </c>
      <c r="K11115">
        <v>0</v>
      </c>
      <c r="L11115" t="s">
        <v>19</v>
      </c>
      <c r="M11115" t="str">
        <f t="shared" si="790"/>
        <v>http://logeion.uchicago.edu/index.html#praetorium</v>
      </c>
    </row>
    <row r="11116" spans="1:13" ht="15" customHeight="1" x14ac:dyDescent="0.2">
      <c r="A11116" t="s">
        <v>38600</v>
      </c>
      <c r="B11116" t="s">
        <v>38601</v>
      </c>
      <c r="C11116" t="str">
        <f t="shared" si="788"/>
        <v>praetorius –a –um</v>
      </c>
      <c r="D11116" t="str">
        <f t="shared" si="789"/>
        <v>praetorius</v>
      </c>
      <c r="E11116" t="s">
        <v>38602</v>
      </c>
      <c r="F11116" t="s">
        <v>57491</v>
      </c>
      <c r="G11116" t="s">
        <v>61</v>
      </c>
      <c r="H11116">
        <v>1</v>
      </c>
      <c r="I11116">
        <v>0</v>
      </c>
      <c r="J11116">
        <v>0</v>
      </c>
      <c r="K11116">
        <v>0</v>
      </c>
      <c r="L11116" t="s">
        <v>36</v>
      </c>
      <c r="M11116" t="str">
        <f t="shared" si="790"/>
        <v>http://logeion.uchicago.edu/index.html#praetorius</v>
      </c>
    </row>
    <row r="11117" spans="1:13" ht="15" customHeight="1" x14ac:dyDescent="0.2">
      <c r="A11117" t="s">
        <v>38604</v>
      </c>
      <c r="B11117" t="s">
        <v>38605</v>
      </c>
      <c r="C11117" t="str">
        <f t="shared" si="788"/>
        <v>praetrepido –are –avi –atum</v>
      </c>
      <c r="D11117" t="str">
        <f t="shared" si="789"/>
        <v>praetrepido</v>
      </c>
      <c r="E11117" t="s">
        <v>38606</v>
      </c>
      <c r="F11117" t="s">
        <v>38606</v>
      </c>
      <c r="G11117" t="s">
        <v>23</v>
      </c>
      <c r="I11117">
        <v>1</v>
      </c>
      <c r="J11117">
        <v>0</v>
      </c>
      <c r="K11117">
        <v>0</v>
      </c>
      <c r="L11117" t="s">
        <v>24</v>
      </c>
      <c r="M11117" t="str">
        <f t="shared" si="790"/>
        <v>http://logeion.uchicago.edu/index.html#praetrepido</v>
      </c>
    </row>
    <row r="11118" spans="1:13" ht="15" customHeight="1" x14ac:dyDescent="0.2">
      <c r="A11118" t="s">
        <v>38513</v>
      </c>
      <c r="B11118" t="s">
        <v>38514</v>
      </c>
      <c r="C11118" t="str">
        <f t="shared" si="788"/>
        <v>Praettutianus –i m.</v>
      </c>
      <c r="D11118" t="str">
        <f t="shared" si="789"/>
        <v>Praettutianus</v>
      </c>
      <c r="E11118" t="s">
        <v>38515</v>
      </c>
      <c r="F11118" t="s">
        <v>38515</v>
      </c>
      <c r="G11118" t="s">
        <v>21</v>
      </c>
      <c r="H11118">
        <v>2</v>
      </c>
      <c r="I11118">
        <v>0</v>
      </c>
      <c r="J11118">
        <v>0</v>
      </c>
      <c r="K11118">
        <v>1</v>
      </c>
      <c r="L11118" t="s">
        <v>19</v>
      </c>
      <c r="M11118" t="str">
        <f t="shared" si="790"/>
        <v>http://logeion.uchicago.edu/index.html#Praettutianus</v>
      </c>
    </row>
    <row r="11119" spans="1:13" ht="15" customHeight="1" x14ac:dyDescent="0.2">
      <c r="A11119" t="s">
        <v>38608</v>
      </c>
      <c r="B11119" t="s">
        <v>38609</v>
      </c>
      <c r="C11119" t="str">
        <f t="shared" si="788"/>
        <v>praetura praeturae f.</v>
      </c>
      <c r="D11119" t="str">
        <f t="shared" si="789"/>
        <v>praetura</v>
      </c>
      <c r="E11119" t="s">
        <v>38610</v>
      </c>
      <c r="F11119" t="s">
        <v>38610</v>
      </c>
      <c r="G11119" t="s">
        <v>76</v>
      </c>
      <c r="H11119">
        <v>1</v>
      </c>
      <c r="I11119">
        <v>0</v>
      </c>
      <c r="J11119">
        <v>0</v>
      </c>
      <c r="K11119">
        <v>0</v>
      </c>
      <c r="L11119" t="s">
        <v>19</v>
      </c>
      <c r="M11119" t="str">
        <f t="shared" si="790"/>
        <v>http://logeion.uchicago.edu/index.html#praetura</v>
      </c>
    </row>
    <row r="11120" spans="1:13" ht="15" customHeight="1" x14ac:dyDescent="0.2">
      <c r="A11120" t="s">
        <v>38645</v>
      </c>
      <c r="B11120" t="s">
        <v>38646</v>
      </c>
      <c r="C11120" t="str">
        <f t="shared" si="788"/>
        <v>praeuro –ere –ussi –ustus</v>
      </c>
      <c r="D11120" t="str">
        <f t="shared" si="789"/>
        <v>praeuro</v>
      </c>
      <c r="E11120" t="s">
        <v>38647</v>
      </c>
      <c r="F11120" t="s">
        <v>38647</v>
      </c>
      <c r="G11120" t="s">
        <v>66</v>
      </c>
      <c r="I11120">
        <v>3</v>
      </c>
      <c r="J11120">
        <v>0</v>
      </c>
      <c r="K11120">
        <v>0</v>
      </c>
      <c r="L11120" t="s">
        <v>24</v>
      </c>
      <c r="M11120" t="str">
        <f t="shared" si="790"/>
        <v>http://logeion.uchicago.edu/index.html#praeuro</v>
      </c>
    </row>
    <row r="11121" spans="1:13" ht="15" customHeight="1" x14ac:dyDescent="0.2">
      <c r="A11121" t="s">
        <v>38612</v>
      </c>
      <c r="B11121" t="s">
        <v>38613</v>
      </c>
      <c r="C11121" t="str">
        <f t="shared" si="788"/>
        <v>praevaleo –valere –valui —</v>
      </c>
      <c r="D11121" t="str">
        <f t="shared" si="789"/>
        <v>praevaleo</v>
      </c>
      <c r="E11121" t="s">
        <v>38614</v>
      </c>
      <c r="F11121" t="s">
        <v>38614</v>
      </c>
      <c r="G11121" t="s">
        <v>95</v>
      </c>
      <c r="I11121">
        <v>2</v>
      </c>
      <c r="J11121">
        <v>0</v>
      </c>
      <c r="K11121">
        <v>0</v>
      </c>
      <c r="L11121" t="s">
        <v>24</v>
      </c>
      <c r="M11121" t="str">
        <f t="shared" si="790"/>
        <v>http://logeion.uchicago.edu/index.html#praevaleo</v>
      </c>
    </row>
    <row r="11122" spans="1:13" ht="15" customHeight="1" x14ac:dyDescent="0.2">
      <c r="A11122" t="s">
        <v>38615</v>
      </c>
      <c r="B11122" t="s">
        <v>38616</v>
      </c>
      <c r="C11122" t="str">
        <f t="shared" si="788"/>
        <v>praevalidus –a –um</v>
      </c>
      <c r="D11122" t="str">
        <f t="shared" si="789"/>
        <v>praevalidus</v>
      </c>
      <c r="E11122" t="s">
        <v>38617</v>
      </c>
      <c r="F11122" t="s">
        <v>38618</v>
      </c>
      <c r="G11122" t="s">
        <v>61</v>
      </c>
      <c r="H11122">
        <v>1</v>
      </c>
      <c r="I11122">
        <v>0</v>
      </c>
      <c r="J11122">
        <v>0</v>
      </c>
      <c r="K11122">
        <v>0</v>
      </c>
      <c r="L11122" t="s">
        <v>36</v>
      </c>
      <c r="M11122" t="str">
        <f t="shared" si="790"/>
        <v>http://logeion.uchicago.edu/index.html#praevalidus</v>
      </c>
    </row>
    <row r="11123" spans="1:13" ht="15" customHeight="1" x14ac:dyDescent="0.2">
      <c r="A11123" t="s">
        <v>38620</v>
      </c>
      <c r="B11123" t="s">
        <v>38621</v>
      </c>
      <c r="C11123" t="str">
        <f t="shared" si="788"/>
        <v>praevaricatio –onis f.</v>
      </c>
      <c r="D11123" t="str">
        <f t="shared" si="789"/>
        <v>praevaricatio</v>
      </c>
      <c r="E11123" t="s">
        <v>38622</v>
      </c>
      <c r="F11123" t="s">
        <v>38623</v>
      </c>
      <c r="G11123" t="s">
        <v>29</v>
      </c>
      <c r="H11123">
        <v>3</v>
      </c>
      <c r="I11123">
        <v>0</v>
      </c>
      <c r="J11123">
        <v>0</v>
      </c>
      <c r="K11123">
        <v>0</v>
      </c>
      <c r="L11123" t="s">
        <v>19</v>
      </c>
      <c r="M11123" t="str">
        <f t="shared" si="790"/>
        <v>http://logeion.uchicago.edu/index.html#praevaricatio</v>
      </c>
    </row>
    <row r="11124" spans="1:13" ht="15" customHeight="1" x14ac:dyDescent="0.2">
      <c r="A11124" t="s">
        <v>38625</v>
      </c>
      <c r="B11124" t="s">
        <v>38626</v>
      </c>
      <c r="C11124" t="str">
        <f t="shared" si="788"/>
        <v>praevehor –vectus sum –dep.</v>
      </c>
      <c r="D11124" t="str">
        <f t="shared" si="789"/>
        <v>praevehor</v>
      </c>
      <c r="E11124" t="s">
        <v>38627</v>
      </c>
      <c r="F11124" t="s">
        <v>38628</v>
      </c>
      <c r="G11124" t="s">
        <v>178</v>
      </c>
      <c r="I11124">
        <v>3</v>
      </c>
      <c r="J11124">
        <v>0</v>
      </c>
      <c r="K11124">
        <v>0</v>
      </c>
      <c r="L11124" t="s">
        <v>24</v>
      </c>
      <c r="M11124" t="str">
        <f t="shared" si="790"/>
        <v>http://logeion.uchicago.edu/index.html#praevehor</v>
      </c>
    </row>
    <row r="11125" spans="1:13" ht="15" customHeight="1" x14ac:dyDescent="0.2">
      <c r="A11125" t="s">
        <v>38629</v>
      </c>
      <c r="B11125" t="s">
        <v>38630</v>
      </c>
      <c r="C11125" t="str">
        <f t="shared" si="788"/>
        <v>praevenio –venire –veni –ventum</v>
      </c>
      <c r="D11125" t="str">
        <f t="shared" si="789"/>
        <v>praevenio</v>
      </c>
      <c r="E11125" t="s">
        <v>38631</v>
      </c>
      <c r="F11125" t="s">
        <v>38632</v>
      </c>
      <c r="G11125" t="s">
        <v>235</v>
      </c>
      <c r="I11125">
        <v>4</v>
      </c>
      <c r="J11125">
        <v>0</v>
      </c>
      <c r="K11125">
        <v>0</v>
      </c>
      <c r="L11125" t="s">
        <v>24</v>
      </c>
      <c r="M11125" t="str">
        <f t="shared" si="790"/>
        <v>http://logeion.uchicago.edu/index.html#praevenio</v>
      </c>
    </row>
    <row r="11126" spans="1:13" ht="15" customHeight="1" x14ac:dyDescent="0.2">
      <c r="A11126" t="s">
        <v>38634</v>
      </c>
      <c r="B11126" t="s">
        <v>38635</v>
      </c>
      <c r="C11126" t="str">
        <f t="shared" si="788"/>
        <v>praeverto –ere –verti –versus</v>
      </c>
      <c r="D11126" t="str">
        <f t="shared" si="789"/>
        <v>praeverto</v>
      </c>
      <c r="E11126" t="s">
        <v>38636</v>
      </c>
      <c r="F11126" t="s">
        <v>38637</v>
      </c>
      <c r="G11126" t="s">
        <v>66</v>
      </c>
      <c r="I11126">
        <v>3</v>
      </c>
      <c r="J11126">
        <v>0</v>
      </c>
      <c r="K11126">
        <v>0</v>
      </c>
      <c r="L11126" t="s">
        <v>24</v>
      </c>
      <c r="M11126" t="str">
        <f t="shared" si="790"/>
        <v>http://logeion.uchicago.edu/index.html#praeverto</v>
      </c>
    </row>
    <row r="11127" spans="1:13" ht="15" customHeight="1" x14ac:dyDescent="0.2">
      <c r="A11127" t="s">
        <v>38639</v>
      </c>
      <c r="B11127" t="s">
        <v>38640</v>
      </c>
      <c r="C11127" t="str">
        <f t="shared" si="788"/>
        <v>praevideo –ere –vidi –visus</v>
      </c>
      <c r="D11127" t="str">
        <f t="shared" si="789"/>
        <v>praevideo</v>
      </c>
      <c r="E11127" t="s">
        <v>38641</v>
      </c>
      <c r="F11127" t="s">
        <v>38641</v>
      </c>
      <c r="G11127" t="s">
        <v>95</v>
      </c>
      <c r="I11127">
        <v>2</v>
      </c>
      <c r="J11127">
        <v>0</v>
      </c>
      <c r="K11127">
        <v>0</v>
      </c>
      <c r="L11127" t="s">
        <v>24</v>
      </c>
      <c r="M11127" t="str">
        <f t="shared" si="790"/>
        <v>http://logeion.uchicago.edu/index.html#praevideo</v>
      </c>
    </row>
    <row r="11128" spans="1:13" ht="15" customHeight="1" x14ac:dyDescent="0.2">
      <c r="A11128" t="s">
        <v>38650</v>
      </c>
      <c r="B11128" t="s">
        <v>54649</v>
      </c>
      <c r="C11128" t="str">
        <f t="shared" si="788"/>
        <v>prandeo prandere prandi pransus (perf. part. in active sense)</v>
      </c>
      <c r="D11128" t="str">
        <f t="shared" si="789"/>
        <v>prandeo</v>
      </c>
      <c r="E11128" t="s">
        <v>38651</v>
      </c>
      <c r="F11128" t="s">
        <v>38652</v>
      </c>
      <c r="G11128" t="s">
        <v>95</v>
      </c>
      <c r="I11128">
        <v>2</v>
      </c>
      <c r="J11128">
        <v>0</v>
      </c>
      <c r="K11128">
        <v>0</v>
      </c>
      <c r="L11128" t="s">
        <v>24</v>
      </c>
      <c r="M11128" t="str">
        <f t="shared" si="790"/>
        <v>http://logeion.uchicago.edu/index.html#prandeo</v>
      </c>
    </row>
    <row r="11129" spans="1:13" ht="15" customHeight="1" x14ac:dyDescent="0.2">
      <c r="A11129" t="s">
        <v>38653</v>
      </c>
      <c r="B11129" t="s">
        <v>38654</v>
      </c>
      <c r="C11129" t="str">
        <f t="shared" si="788"/>
        <v>prandium –i n.</v>
      </c>
      <c r="D11129" t="str">
        <f t="shared" si="789"/>
        <v>prandium</v>
      </c>
      <c r="E11129" t="s">
        <v>38655</v>
      </c>
      <c r="F11129" t="s">
        <v>38655</v>
      </c>
      <c r="G11129" t="s">
        <v>21</v>
      </c>
      <c r="H11129">
        <v>2</v>
      </c>
      <c r="I11129">
        <v>0</v>
      </c>
      <c r="J11129">
        <v>0</v>
      </c>
      <c r="K11129">
        <v>0</v>
      </c>
      <c r="L11129" t="s">
        <v>19</v>
      </c>
      <c r="M11129" t="str">
        <f t="shared" si="790"/>
        <v>http://logeion.uchicago.edu/index.html#prandium</v>
      </c>
    </row>
    <row r="11130" spans="1:13" ht="15" customHeight="1" x14ac:dyDescent="0.2">
      <c r="A11130" t="s">
        <v>53730</v>
      </c>
      <c r="B11130" t="s">
        <v>53731</v>
      </c>
      <c r="C11130" t="str">
        <f t="shared" si="788"/>
        <v>prasinatus –a –um</v>
      </c>
      <c r="D11130" t="str">
        <f t="shared" si="789"/>
        <v>prasinatus</v>
      </c>
      <c r="E11130" t="s">
        <v>53732</v>
      </c>
      <c r="F11130" t="s">
        <v>53732</v>
      </c>
      <c r="G11130" t="s">
        <v>61</v>
      </c>
      <c r="H11130">
        <v>1</v>
      </c>
      <c r="I11130">
        <v>0</v>
      </c>
      <c r="J11130">
        <v>0</v>
      </c>
      <c r="K11130">
        <v>0</v>
      </c>
      <c r="L11130" t="s">
        <v>36</v>
      </c>
      <c r="M11130" t="str">
        <f t="shared" si="790"/>
        <v>http://logeion.uchicago.edu/index.html#prasinatus</v>
      </c>
    </row>
    <row r="11131" spans="1:13" ht="15" customHeight="1" x14ac:dyDescent="0.2">
      <c r="A11131" t="s">
        <v>53733</v>
      </c>
      <c r="B11131" t="s">
        <v>53734</v>
      </c>
      <c r="C11131" t="str">
        <f t="shared" si="788"/>
        <v>prasinianus –i m.</v>
      </c>
      <c r="D11131" t="str">
        <f t="shared" si="789"/>
        <v>prasinianus</v>
      </c>
      <c r="E11131" t="s">
        <v>53735</v>
      </c>
      <c r="F11131" t="s">
        <v>53735</v>
      </c>
      <c r="G11131" t="s">
        <v>21</v>
      </c>
      <c r="H11131">
        <v>2</v>
      </c>
      <c r="I11131">
        <v>0</v>
      </c>
      <c r="J11131">
        <v>0</v>
      </c>
      <c r="K11131">
        <v>0</v>
      </c>
      <c r="L11131" t="s">
        <v>19</v>
      </c>
      <c r="M11131" t="str">
        <f t="shared" si="790"/>
        <v>http://logeion.uchicago.edu/index.html#prasinianus</v>
      </c>
    </row>
    <row r="11132" spans="1:13" ht="15" customHeight="1" x14ac:dyDescent="0.2">
      <c r="A11132" t="s">
        <v>53736</v>
      </c>
      <c r="B11132" t="s">
        <v>53737</v>
      </c>
      <c r="C11132" t="str">
        <f t="shared" si="788"/>
        <v>prasinus –a –um</v>
      </c>
      <c r="D11132" t="str">
        <f t="shared" si="789"/>
        <v>prasinus</v>
      </c>
      <c r="E11132" t="s">
        <v>55499</v>
      </c>
      <c r="F11132" t="s">
        <v>55499</v>
      </c>
      <c r="G11132" t="s">
        <v>61</v>
      </c>
      <c r="H11132">
        <v>1</v>
      </c>
      <c r="I11132">
        <v>0</v>
      </c>
      <c r="J11132">
        <v>0</v>
      </c>
      <c r="K11132">
        <v>0</v>
      </c>
      <c r="L11132" t="s">
        <v>36</v>
      </c>
      <c r="M11132" t="str">
        <f t="shared" si="790"/>
        <v>http://logeion.uchicago.edu/index.html#prasinus</v>
      </c>
    </row>
    <row r="11133" spans="1:13" ht="15" customHeight="1" x14ac:dyDescent="0.2">
      <c r="A11133" t="s">
        <v>53736</v>
      </c>
      <c r="B11133" t="s">
        <v>53737</v>
      </c>
      <c r="C11133" t="str">
        <f t="shared" si="788"/>
        <v>prasinus –a –um</v>
      </c>
      <c r="D11133" t="str">
        <f t="shared" si="789"/>
        <v>prasinus</v>
      </c>
      <c r="E11133" t="s">
        <v>58366</v>
      </c>
      <c r="F11133" t="s">
        <v>58366</v>
      </c>
      <c r="G11133" t="s">
        <v>61</v>
      </c>
      <c r="H11133">
        <v>1</v>
      </c>
      <c r="L11133" t="s">
        <v>36</v>
      </c>
      <c r="M11133" t="str">
        <f t="shared" si="790"/>
        <v>http://logeion.uchicago.edu/index.html#prasinus</v>
      </c>
    </row>
    <row r="11134" spans="1:13" ht="15" customHeight="1" x14ac:dyDescent="0.2">
      <c r="A11134" t="s">
        <v>38658</v>
      </c>
      <c r="B11134" t="s">
        <v>38659</v>
      </c>
      <c r="C11134" t="str">
        <f t="shared" si="788"/>
        <v>pratum prati n.</v>
      </c>
      <c r="D11134" t="str">
        <f t="shared" si="789"/>
        <v>pratum</v>
      </c>
      <c r="E11134" t="s">
        <v>38660</v>
      </c>
      <c r="F11134" t="s">
        <v>38661</v>
      </c>
      <c r="G11134" t="s">
        <v>21</v>
      </c>
      <c r="H11134">
        <v>2</v>
      </c>
      <c r="I11134">
        <v>0</v>
      </c>
      <c r="J11134">
        <v>0</v>
      </c>
      <c r="K11134">
        <v>0</v>
      </c>
      <c r="L11134" t="s">
        <v>19</v>
      </c>
      <c r="M11134" t="str">
        <f t="shared" si="790"/>
        <v>http://logeion.uchicago.edu/index.html#pratum</v>
      </c>
    </row>
    <row r="11135" spans="1:13" ht="15" customHeight="1" x14ac:dyDescent="0.2">
      <c r="A11135" t="s">
        <v>38662</v>
      </c>
      <c r="B11135" t="s">
        <v>55054</v>
      </c>
      <c r="C11135" t="str">
        <f t="shared" si="788"/>
        <v>prave</v>
      </c>
      <c r="D11135" t="s">
        <v>55054</v>
      </c>
      <c r="E11135" t="s">
        <v>55053</v>
      </c>
      <c r="F11135" t="s">
        <v>55052</v>
      </c>
      <c r="G11135" t="s">
        <v>89</v>
      </c>
      <c r="I11135">
        <v>0</v>
      </c>
      <c r="J11135">
        <v>1</v>
      </c>
      <c r="K11135">
        <v>0</v>
      </c>
      <c r="L11135" t="s">
        <v>90</v>
      </c>
      <c r="M11135" t="str">
        <f t="shared" si="790"/>
        <v>http://logeion.uchicago.edu/index.html#prāvē</v>
      </c>
    </row>
    <row r="11136" spans="1:13" ht="15" customHeight="1" x14ac:dyDescent="0.2">
      <c r="A11136" t="s">
        <v>38664</v>
      </c>
      <c r="B11136" t="s">
        <v>38665</v>
      </c>
      <c r="C11136" t="str">
        <f t="shared" si="788"/>
        <v>pravus –a –um</v>
      </c>
      <c r="D11136" t="str">
        <f t="shared" ref="D11136:D11158" si="791">IF(ISBLANK(B11136),0,LEFT( C11136, FIND( " ", C11136 ) - 1 ))</f>
        <v>pravus</v>
      </c>
      <c r="E11136" t="s">
        <v>38666</v>
      </c>
      <c r="F11136" t="s">
        <v>38667</v>
      </c>
      <c r="G11136" t="s">
        <v>61</v>
      </c>
      <c r="H11136">
        <v>1</v>
      </c>
      <c r="I11136">
        <v>0</v>
      </c>
      <c r="J11136">
        <v>0</v>
      </c>
      <c r="K11136">
        <v>0</v>
      </c>
      <c r="L11136" t="s">
        <v>36</v>
      </c>
      <c r="M11136" t="str">
        <f t="shared" si="790"/>
        <v>http://logeion.uchicago.edu/index.html#pravus</v>
      </c>
    </row>
    <row r="11137" spans="1:13" ht="15" customHeight="1" x14ac:dyDescent="0.2">
      <c r="A11137" t="s">
        <v>53738</v>
      </c>
      <c r="B11137" t="s">
        <v>54005</v>
      </c>
      <c r="C11137" t="str">
        <f t="shared" si="788"/>
        <v>praxis –is (acc. –im) f.</v>
      </c>
      <c r="D11137" t="str">
        <f t="shared" si="791"/>
        <v>praxis</v>
      </c>
      <c r="E11137" t="s">
        <v>53739</v>
      </c>
      <c r="F11137" t="s">
        <v>53739</v>
      </c>
      <c r="G11137" t="s">
        <v>29</v>
      </c>
      <c r="H11137">
        <v>3</v>
      </c>
      <c r="I11137">
        <v>0</v>
      </c>
      <c r="J11137">
        <v>0</v>
      </c>
      <c r="K11137">
        <v>0</v>
      </c>
      <c r="L11137" t="s">
        <v>19</v>
      </c>
      <c r="M11137" t="str">
        <f t="shared" si="790"/>
        <v>http://logeion.uchicago.edu/index.html#praxis</v>
      </c>
    </row>
    <row r="11138" spans="1:13" ht="15" customHeight="1" x14ac:dyDescent="0.2">
      <c r="A11138" t="s">
        <v>38668</v>
      </c>
      <c r="B11138" t="s">
        <v>59875</v>
      </c>
      <c r="C11138" t="str">
        <f t="shared" si="788"/>
        <v xml:space="preserve">Praxiteles –i or –ae m. </v>
      </c>
      <c r="D11138" t="str">
        <f t="shared" si="791"/>
        <v>Praxiteles</v>
      </c>
      <c r="E11138" t="s">
        <v>59903</v>
      </c>
      <c r="F11138" t="s">
        <v>59778</v>
      </c>
      <c r="G11138" t="s">
        <v>346</v>
      </c>
      <c r="H11138">
        <v>6</v>
      </c>
      <c r="I11138">
        <v>0</v>
      </c>
      <c r="J11138">
        <v>0</v>
      </c>
      <c r="K11138">
        <v>1</v>
      </c>
      <c r="L11138" t="s">
        <v>19</v>
      </c>
      <c r="M11138" t="str">
        <f t="shared" si="790"/>
        <v>http://logeion.uchicago.edu/index.html#Praxiteles</v>
      </c>
    </row>
    <row r="11139" spans="1:13" ht="15" customHeight="1" x14ac:dyDescent="0.2">
      <c r="A11139" t="s">
        <v>38679</v>
      </c>
      <c r="B11139" t="s">
        <v>38680</v>
      </c>
      <c r="C11139" t="str">
        <f t="shared" si="788"/>
        <v>pre(he)ndo –ere prendi prensum</v>
      </c>
      <c r="D11139" t="str">
        <f t="shared" si="791"/>
        <v>pre(he)ndo</v>
      </c>
      <c r="E11139" t="s">
        <v>38681</v>
      </c>
      <c r="F11139" t="s">
        <v>38681</v>
      </c>
      <c r="G11139" t="s">
        <v>66</v>
      </c>
      <c r="I11139">
        <v>3</v>
      </c>
      <c r="J11139">
        <v>0</v>
      </c>
      <c r="K11139">
        <v>0</v>
      </c>
      <c r="L11139" t="s">
        <v>24</v>
      </c>
      <c r="M11139" t="str">
        <f t="shared" si="790"/>
        <v>http://logeion.uchicago.edu/index.html#pre(he)ndo</v>
      </c>
    </row>
    <row r="11140" spans="1:13" ht="15" customHeight="1" x14ac:dyDescent="0.2">
      <c r="A11140" t="s">
        <v>38669</v>
      </c>
      <c r="B11140" t="s">
        <v>38670</v>
      </c>
      <c r="C11140" t="str">
        <f t="shared" si="788"/>
        <v>precarius –a –um</v>
      </c>
      <c r="D11140" t="str">
        <f t="shared" si="791"/>
        <v>precarius</v>
      </c>
      <c r="E11140" t="s">
        <v>38671</v>
      </c>
      <c r="F11140" t="s">
        <v>38671</v>
      </c>
      <c r="G11140" t="s">
        <v>61</v>
      </c>
      <c r="H11140">
        <v>1</v>
      </c>
      <c r="I11140">
        <v>0</v>
      </c>
      <c r="J11140">
        <v>0</v>
      </c>
      <c r="K11140">
        <v>0</v>
      </c>
      <c r="L11140" t="s">
        <v>36</v>
      </c>
      <c r="M11140" t="str">
        <f t="shared" si="790"/>
        <v>http://logeion.uchicago.edu/index.html#precarius</v>
      </c>
    </row>
    <row r="11141" spans="1:13" ht="15" customHeight="1" x14ac:dyDescent="0.2">
      <c r="A11141" t="s">
        <v>38672</v>
      </c>
      <c r="B11141" t="s">
        <v>59779</v>
      </c>
      <c r="C11141" t="str">
        <f t="shared" si="788"/>
        <v xml:space="preserve">precatio –onis f. </v>
      </c>
      <c r="D11141" t="str">
        <f t="shared" si="791"/>
        <v>precatio</v>
      </c>
      <c r="E11141" t="s">
        <v>38713</v>
      </c>
      <c r="F11141" t="s">
        <v>38713</v>
      </c>
      <c r="G11141" t="s">
        <v>29</v>
      </c>
      <c r="H11141">
        <v>3</v>
      </c>
      <c r="I11141">
        <v>0</v>
      </c>
      <c r="J11141">
        <v>0</v>
      </c>
      <c r="K11141">
        <v>0</v>
      </c>
      <c r="L11141" t="s">
        <v>19</v>
      </c>
      <c r="M11141" t="str">
        <f t="shared" si="790"/>
        <v>http://logeion.uchicago.edu/index.html#precatio</v>
      </c>
    </row>
    <row r="11142" spans="1:13" ht="15" customHeight="1" x14ac:dyDescent="0.2">
      <c r="A11142" t="s">
        <v>38673</v>
      </c>
      <c r="B11142" t="s">
        <v>38674</v>
      </c>
      <c r="C11142" t="str">
        <f t="shared" si="788"/>
        <v>preciae –arum f.</v>
      </c>
      <c r="D11142" t="str">
        <f t="shared" si="791"/>
        <v>preciae</v>
      </c>
      <c r="E11142" t="s">
        <v>38675</v>
      </c>
      <c r="F11142" t="s">
        <v>38675</v>
      </c>
      <c r="G11142" t="s">
        <v>76</v>
      </c>
      <c r="H11142">
        <v>1</v>
      </c>
      <c r="I11142">
        <v>0</v>
      </c>
      <c r="J11142">
        <v>0</v>
      </c>
      <c r="K11142">
        <v>0</v>
      </c>
      <c r="L11142" t="s">
        <v>19</v>
      </c>
      <c r="M11142" t="str">
        <f t="shared" si="790"/>
        <v>http://logeion.uchicago.edu/index.html#preciae</v>
      </c>
    </row>
    <row r="11143" spans="1:13" ht="15" customHeight="1" x14ac:dyDescent="0.2">
      <c r="A11143" t="s">
        <v>38676</v>
      </c>
      <c r="B11143" t="s">
        <v>38677</v>
      </c>
      <c r="C11143" t="str">
        <f t="shared" si="788"/>
        <v>precor precari precatus sum</v>
      </c>
      <c r="D11143" t="str">
        <f t="shared" si="791"/>
        <v>precor</v>
      </c>
      <c r="E11143" t="s">
        <v>38678</v>
      </c>
      <c r="F11143" t="s">
        <v>38678</v>
      </c>
      <c r="G11143" t="s">
        <v>170</v>
      </c>
      <c r="I11143">
        <v>1</v>
      </c>
      <c r="J11143">
        <v>0</v>
      </c>
      <c r="K11143">
        <v>0</v>
      </c>
      <c r="L11143" t="s">
        <v>24</v>
      </c>
      <c r="M11143" t="str">
        <f t="shared" si="790"/>
        <v>http://logeion.uchicago.edu/index.html#precor</v>
      </c>
    </row>
    <row r="11144" spans="1:13" ht="15" customHeight="1" x14ac:dyDescent="0.2">
      <c r="A11144" t="s">
        <v>38686</v>
      </c>
      <c r="B11144" t="s">
        <v>38687</v>
      </c>
      <c r="C11144" t="str">
        <f t="shared" si="788"/>
        <v>prelum –i n.</v>
      </c>
      <c r="D11144" t="str">
        <f t="shared" si="791"/>
        <v>prelum</v>
      </c>
      <c r="E11144" t="s">
        <v>38688</v>
      </c>
      <c r="F11144" t="s">
        <v>38688</v>
      </c>
      <c r="G11144" t="s">
        <v>21</v>
      </c>
      <c r="H11144">
        <v>2</v>
      </c>
      <c r="I11144">
        <v>0</v>
      </c>
      <c r="J11144">
        <v>0</v>
      </c>
      <c r="K11144">
        <v>0</v>
      </c>
      <c r="L11144" t="s">
        <v>19</v>
      </c>
      <c r="M11144" t="str">
        <f t="shared" si="790"/>
        <v>http://logeion.uchicago.edu/index.html#prelum</v>
      </c>
    </row>
    <row r="11145" spans="1:13" ht="15" customHeight="1" x14ac:dyDescent="0.2">
      <c r="A11145" t="s">
        <v>38689</v>
      </c>
      <c r="B11145" t="s">
        <v>38690</v>
      </c>
      <c r="C11145" t="str">
        <f t="shared" si="788"/>
        <v>premo premere pressi pressus</v>
      </c>
      <c r="D11145" t="str">
        <f t="shared" si="791"/>
        <v>premo</v>
      </c>
      <c r="E11145" t="s">
        <v>38691</v>
      </c>
      <c r="F11145" t="s">
        <v>57492</v>
      </c>
      <c r="G11145" t="s">
        <v>66</v>
      </c>
      <c r="I11145">
        <v>3</v>
      </c>
      <c r="J11145">
        <v>0</v>
      </c>
      <c r="K11145">
        <v>0</v>
      </c>
      <c r="L11145" t="s">
        <v>24</v>
      </c>
      <c r="M11145" t="str">
        <f t="shared" si="790"/>
        <v>http://logeion.uchicago.edu/index.html#premo</v>
      </c>
    </row>
    <row r="11146" spans="1:13" ht="15" customHeight="1" x14ac:dyDescent="0.2">
      <c r="A11146" t="s">
        <v>38682</v>
      </c>
      <c r="B11146" t="s">
        <v>38683</v>
      </c>
      <c r="C11146" t="str">
        <f t="shared" si="788"/>
        <v>prenso prensare prensavi prensatus</v>
      </c>
      <c r="D11146" t="str">
        <f t="shared" si="791"/>
        <v>prenso</v>
      </c>
      <c r="E11146" t="s">
        <v>38684</v>
      </c>
      <c r="F11146" t="s">
        <v>38685</v>
      </c>
      <c r="G11146" t="s">
        <v>23</v>
      </c>
      <c r="I11146">
        <v>1</v>
      </c>
      <c r="J11146">
        <v>0</v>
      </c>
      <c r="K11146">
        <v>0</v>
      </c>
      <c r="L11146" t="s">
        <v>24</v>
      </c>
      <c r="M11146" t="str">
        <f t="shared" si="790"/>
        <v>http://logeion.uchicago.edu/index.html#prenso</v>
      </c>
    </row>
    <row r="11147" spans="1:13" ht="15" customHeight="1" x14ac:dyDescent="0.2">
      <c r="A11147" t="s">
        <v>38692</v>
      </c>
      <c r="B11147" t="s">
        <v>38693</v>
      </c>
      <c r="C11147" t="str">
        <f t="shared" si="788"/>
        <v>presbyter –eri m.</v>
      </c>
      <c r="D11147" t="str">
        <f t="shared" si="791"/>
        <v>presbyter</v>
      </c>
      <c r="E11147" t="s">
        <v>38694</v>
      </c>
      <c r="F11147" t="s">
        <v>38695</v>
      </c>
      <c r="G11147" t="s">
        <v>21</v>
      </c>
      <c r="H11147">
        <v>2</v>
      </c>
      <c r="I11147">
        <v>0</v>
      </c>
      <c r="J11147">
        <v>0</v>
      </c>
      <c r="K11147">
        <v>0</v>
      </c>
      <c r="L11147" t="s">
        <v>19</v>
      </c>
      <c r="M11147" t="str">
        <f t="shared" si="790"/>
        <v>http://logeion.uchicago.edu/index.html#presbyter</v>
      </c>
    </row>
    <row r="11148" spans="1:13" ht="15" customHeight="1" x14ac:dyDescent="0.2">
      <c r="A11148" t="s">
        <v>38699</v>
      </c>
      <c r="B11148" t="s">
        <v>38700</v>
      </c>
      <c r="C11148" t="str">
        <f t="shared" si="788"/>
        <v>presso pressare pressavi pressatus</v>
      </c>
      <c r="D11148" t="str">
        <f t="shared" si="791"/>
        <v>presso</v>
      </c>
      <c r="E11148" t="s">
        <v>38701</v>
      </c>
      <c r="F11148" t="s">
        <v>38702</v>
      </c>
      <c r="G11148" t="s">
        <v>23</v>
      </c>
      <c r="I11148">
        <v>1</v>
      </c>
      <c r="J11148">
        <v>0</v>
      </c>
      <c r="K11148">
        <v>0</v>
      </c>
      <c r="L11148" t="s">
        <v>24</v>
      </c>
      <c r="M11148" t="str">
        <f t="shared" si="790"/>
        <v>http://logeion.uchicago.edu/index.html#presso</v>
      </c>
    </row>
    <row r="11149" spans="1:13" ht="15" customHeight="1" x14ac:dyDescent="0.2">
      <c r="A11149" t="s">
        <v>38703</v>
      </c>
      <c r="B11149" t="s">
        <v>55051</v>
      </c>
      <c r="C11149" t="str">
        <f t="shared" si="788"/>
        <v>pressus –us m.</v>
      </c>
      <c r="D11149" t="str">
        <f t="shared" si="791"/>
        <v>pressus</v>
      </c>
      <c r="E11149" t="s">
        <v>55050</v>
      </c>
      <c r="F11149" t="s">
        <v>55050</v>
      </c>
      <c r="G11149" t="s">
        <v>18</v>
      </c>
      <c r="H11149">
        <v>4</v>
      </c>
      <c r="I11149">
        <v>0</v>
      </c>
      <c r="J11149">
        <v>0</v>
      </c>
      <c r="K11149">
        <v>0</v>
      </c>
      <c r="L11149" t="s">
        <v>19</v>
      </c>
      <c r="M11149" t="str">
        <f t="shared" si="790"/>
        <v>http://logeion.uchicago.edu/index.html#pressus</v>
      </c>
    </row>
    <row r="11150" spans="1:13" ht="15" customHeight="1" x14ac:dyDescent="0.2">
      <c r="A11150" t="s">
        <v>38705</v>
      </c>
      <c r="B11150" t="s">
        <v>38706</v>
      </c>
      <c r="C11150" t="str">
        <f t="shared" si="788"/>
        <v xml:space="preserve">pretiosus –a –um </v>
      </c>
      <c r="D11150" t="str">
        <f t="shared" si="791"/>
        <v>pretiosus</v>
      </c>
      <c r="E11150" t="s">
        <v>38707</v>
      </c>
      <c r="F11150" t="s">
        <v>38708</v>
      </c>
      <c r="G11150" t="s">
        <v>61</v>
      </c>
      <c r="H11150">
        <v>1</v>
      </c>
      <c r="I11150">
        <v>0</v>
      </c>
      <c r="J11150">
        <v>0</v>
      </c>
      <c r="K11150">
        <v>0</v>
      </c>
      <c r="L11150" t="s">
        <v>36</v>
      </c>
      <c r="M11150" t="str">
        <f t="shared" si="790"/>
        <v>http://logeion.uchicago.edu/index.html#pretiosus</v>
      </c>
    </row>
    <row r="11151" spans="1:13" ht="15" customHeight="1" x14ac:dyDescent="0.2">
      <c r="A11151" t="s">
        <v>38709</v>
      </c>
      <c r="B11151" t="s">
        <v>38710</v>
      </c>
      <c r="C11151" t="str">
        <f t="shared" si="788"/>
        <v>pretium pretii n.</v>
      </c>
      <c r="D11151" t="str">
        <f t="shared" si="791"/>
        <v>pretium</v>
      </c>
      <c r="E11151" t="s">
        <v>57493</v>
      </c>
      <c r="F11151" t="s">
        <v>57493</v>
      </c>
      <c r="G11151" t="s">
        <v>21</v>
      </c>
      <c r="H11151">
        <v>2</v>
      </c>
      <c r="I11151">
        <v>0</v>
      </c>
      <c r="J11151">
        <v>0</v>
      </c>
      <c r="K11151">
        <v>0</v>
      </c>
      <c r="L11151" t="s">
        <v>19</v>
      </c>
      <c r="M11151" t="str">
        <f t="shared" si="790"/>
        <v>http://logeion.uchicago.edu/index.html#pretium</v>
      </c>
    </row>
    <row r="11152" spans="1:13" ht="15" customHeight="1" x14ac:dyDescent="0.2">
      <c r="A11152" t="s">
        <v>38711</v>
      </c>
      <c r="B11152" t="s">
        <v>38712</v>
      </c>
      <c r="C11152" t="str">
        <f t="shared" si="788"/>
        <v>prex precis f.</v>
      </c>
      <c r="D11152" t="str">
        <f t="shared" si="791"/>
        <v>prex</v>
      </c>
      <c r="E11152" t="s">
        <v>38713</v>
      </c>
      <c r="F11152" t="s">
        <v>38714</v>
      </c>
      <c r="G11152" t="s">
        <v>29</v>
      </c>
      <c r="H11152">
        <v>3</v>
      </c>
      <c r="I11152">
        <v>0</v>
      </c>
      <c r="J11152">
        <v>0</v>
      </c>
      <c r="K11152">
        <v>0</v>
      </c>
      <c r="L11152" t="s">
        <v>19</v>
      </c>
      <c r="M11152" t="str">
        <f t="shared" si="790"/>
        <v>http://logeion.uchicago.edu/index.html#prex</v>
      </c>
    </row>
    <row r="11153" spans="1:13" ht="15" customHeight="1" x14ac:dyDescent="0.2">
      <c r="A11153" t="s">
        <v>38715</v>
      </c>
      <c r="B11153" t="s">
        <v>38716</v>
      </c>
      <c r="C11153" t="str">
        <f t="shared" si="788"/>
        <v>Priameis –idos f.</v>
      </c>
      <c r="D11153" t="str">
        <f t="shared" si="791"/>
        <v>Priameis</v>
      </c>
      <c r="E11153" t="s">
        <v>38717</v>
      </c>
      <c r="F11153" t="s">
        <v>38718</v>
      </c>
      <c r="G11153" t="s">
        <v>346</v>
      </c>
      <c r="H11153">
        <v>6</v>
      </c>
      <c r="I11153">
        <v>0</v>
      </c>
      <c r="J11153">
        <v>0</v>
      </c>
      <c r="K11153">
        <v>1</v>
      </c>
      <c r="L11153" t="s">
        <v>19</v>
      </c>
      <c r="M11153" t="str">
        <f t="shared" si="790"/>
        <v>http://logeion.uchicago.edu/index.html#Priameis</v>
      </c>
    </row>
    <row r="11154" spans="1:13" ht="15" customHeight="1" x14ac:dyDescent="0.2">
      <c r="A11154" t="s">
        <v>38719</v>
      </c>
      <c r="B11154" t="s">
        <v>38720</v>
      </c>
      <c r="C11154" t="str">
        <f t="shared" si="788"/>
        <v>Priameius –a –um</v>
      </c>
      <c r="D11154" t="str">
        <f t="shared" si="791"/>
        <v>Priameius</v>
      </c>
      <c r="E11154" t="s">
        <v>38721</v>
      </c>
      <c r="F11154" t="s">
        <v>38722</v>
      </c>
      <c r="G11154" t="s">
        <v>61</v>
      </c>
      <c r="H11154">
        <v>1</v>
      </c>
      <c r="I11154">
        <v>0</v>
      </c>
      <c r="J11154">
        <v>0</v>
      </c>
      <c r="K11154">
        <v>1</v>
      </c>
      <c r="L11154" t="s">
        <v>36</v>
      </c>
      <c r="M11154" t="str">
        <f t="shared" si="790"/>
        <v>http://logeion.uchicago.edu/index.html#Priameius</v>
      </c>
    </row>
    <row r="11155" spans="1:13" ht="15" customHeight="1" x14ac:dyDescent="0.2">
      <c r="A11155" t="s">
        <v>38723</v>
      </c>
      <c r="B11155" t="s">
        <v>38724</v>
      </c>
      <c r="C11155" t="str">
        <f t="shared" si="788"/>
        <v>Priamides –ae m.</v>
      </c>
      <c r="D11155" t="str">
        <f t="shared" si="791"/>
        <v>Priamides</v>
      </c>
      <c r="E11155" t="s">
        <v>38725</v>
      </c>
      <c r="F11155" t="s">
        <v>38726</v>
      </c>
      <c r="G11155" t="s">
        <v>76</v>
      </c>
      <c r="H11155">
        <v>1</v>
      </c>
      <c r="I11155">
        <v>0</v>
      </c>
      <c r="J11155">
        <v>0</v>
      </c>
      <c r="K11155">
        <v>1</v>
      </c>
      <c r="L11155" t="s">
        <v>19</v>
      </c>
      <c r="M11155" t="str">
        <f t="shared" si="790"/>
        <v>http://logeion.uchicago.edu/index.html#Priamides</v>
      </c>
    </row>
    <row r="11156" spans="1:13" ht="15" customHeight="1" x14ac:dyDescent="0.2">
      <c r="A11156" t="s">
        <v>38727</v>
      </c>
      <c r="B11156" t="s">
        <v>38728</v>
      </c>
      <c r="C11156" t="str">
        <f t="shared" ref="C11156:C11219" si="792">SUBSTITUTE(SUBSTITUTE(SUBSTITUTE(SUBSTITUTE(SUBSTITUTE(SUBSTITUTE(SUBSTITUTE(SUBSTITUTE(SUBSTITUTE(SUBSTITUTE(SUBSTITUTE(B11156, "ā", "a"), "ē", "e"), "ī", "i"), "ō", "o"), "ū", "u"), "ȳ", "y"), "Ā", "A"), "Ē", "E"), "Ī", "I"), "Ō", "O"), "Ū", "U")</f>
        <v>Priamus –i m.</v>
      </c>
      <c r="D11156" t="str">
        <f t="shared" si="791"/>
        <v>Priamus</v>
      </c>
      <c r="E11156" t="s">
        <v>38729</v>
      </c>
      <c r="F11156" t="s">
        <v>38730</v>
      </c>
      <c r="G11156" t="s">
        <v>21</v>
      </c>
      <c r="H11156">
        <v>2</v>
      </c>
      <c r="I11156">
        <v>0</v>
      </c>
      <c r="J11156">
        <v>0</v>
      </c>
      <c r="K11156">
        <v>1</v>
      </c>
      <c r="L11156" t="s">
        <v>19</v>
      </c>
      <c r="M11156" t="str">
        <f t="shared" si="790"/>
        <v>http://logeion.uchicago.edu/index.html#Priamus</v>
      </c>
    </row>
    <row r="11157" spans="1:13" ht="15" customHeight="1" x14ac:dyDescent="0.2">
      <c r="A11157" t="s">
        <v>37100</v>
      </c>
      <c r="B11157" t="s">
        <v>37101</v>
      </c>
      <c r="C11157" t="str">
        <f t="shared" si="792"/>
        <v>Priamus Priami m.</v>
      </c>
      <c r="D11157" t="str">
        <f t="shared" si="791"/>
        <v>Priamus</v>
      </c>
      <c r="E11157" t="s">
        <v>37102</v>
      </c>
      <c r="F11157" t="s">
        <v>37102</v>
      </c>
      <c r="G11157" t="s">
        <v>21</v>
      </c>
      <c r="H11157">
        <v>2</v>
      </c>
      <c r="I11157">
        <v>0</v>
      </c>
      <c r="J11157">
        <v>0</v>
      </c>
      <c r="K11157">
        <v>1</v>
      </c>
      <c r="L11157" t="s">
        <v>19</v>
      </c>
      <c r="M11157" t="str">
        <f t="shared" si="790"/>
        <v>http://logeion.uchicago.edu/index.html#Priamus</v>
      </c>
    </row>
    <row r="11158" spans="1:13" ht="15" customHeight="1" x14ac:dyDescent="0.2">
      <c r="A11158" t="s">
        <v>38732</v>
      </c>
      <c r="B11158" t="s">
        <v>38733</v>
      </c>
      <c r="C11158" t="str">
        <f t="shared" si="792"/>
        <v>Priapus –i m.</v>
      </c>
      <c r="D11158" t="str">
        <f t="shared" si="791"/>
        <v>Priapus</v>
      </c>
      <c r="E11158" t="s">
        <v>38734</v>
      </c>
      <c r="F11158" t="s">
        <v>38735</v>
      </c>
      <c r="G11158" t="s">
        <v>21</v>
      </c>
      <c r="H11158">
        <v>2</v>
      </c>
      <c r="I11158">
        <v>0</v>
      </c>
      <c r="J11158">
        <v>0</v>
      </c>
      <c r="K11158">
        <v>1</v>
      </c>
      <c r="L11158" t="s">
        <v>19</v>
      </c>
      <c r="M11158" t="str">
        <f t="shared" si="790"/>
        <v>http://logeion.uchicago.edu/index.html#Priapus</v>
      </c>
    </row>
    <row r="11159" spans="1:13" ht="15" customHeight="1" x14ac:dyDescent="0.2">
      <c r="A11159" t="s">
        <v>38736</v>
      </c>
      <c r="B11159" t="s">
        <v>38737</v>
      </c>
      <c r="C11159" t="str">
        <f t="shared" si="792"/>
        <v>pridem</v>
      </c>
      <c r="D11159" t="s">
        <v>38737</v>
      </c>
      <c r="E11159" t="s">
        <v>38738</v>
      </c>
      <c r="F11159" t="s">
        <v>38738</v>
      </c>
      <c r="G11159" t="s">
        <v>89</v>
      </c>
      <c r="I11159">
        <v>0</v>
      </c>
      <c r="J11159">
        <v>0</v>
      </c>
      <c r="K11159">
        <v>0</v>
      </c>
      <c r="L11159" t="s">
        <v>90</v>
      </c>
      <c r="M11159" t="str">
        <f t="shared" si="790"/>
        <v>http://logeion.uchicago.edu/index.html#prīdem</v>
      </c>
    </row>
    <row r="11160" spans="1:13" ht="15" customHeight="1" x14ac:dyDescent="0.2">
      <c r="A11160" t="s">
        <v>56350</v>
      </c>
      <c r="B11160" t="s">
        <v>58013</v>
      </c>
      <c r="C11160" t="str">
        <f t="shared" si="792"/>
        <v>pridianus –a –um</v>
      </c>
      <c r="D11160" t="str">
        <f>IF(ISBLANK(B11160),0,LEFT( C11160, FIND( " ", C11160 ) - 1 ))</f>
        <v>pridianus</v>
      </c>
      <c r="E11160" t="s">
        <v>57986</v>
      </c>
      <c r="F11160" t="s">
        <v>57985</v>
      </c>
      <c r="G11160" t="s">
        <v>61</v>
      </c>
      <c r="H11160">
        <v>1</v>
      </c>
      <c r="L11160" t="s">
        <v>36</v>
      </c>
      <c r="M11160" t="str">
        <f t="shared" si="790"/>
        <v>http://logeion.uchicago.edu/index.html#pridianus</v>
      </c>
    </row>
    <row r="11161" spans="1:13" ht="15" customHeight="1" x14ac:dyDescent="0.2">
      <c r="A11161" t="s">
        <v>38739</v>
      </c>
      <c r="B11161" t="s">
        <v>38740</v>
      </c>
      <c r="C11161" t="str">
        <f t="shared" si="792"/>
        <v>pridie</v>
      </c>
      <c r="D11161" t="s">
        <v>38740</v>
      </c>
      <c r="E11161" t="s">
        <v>38741</v>
      </c>
      <c r="F11161" t="s">
        <v>38741</v>
      </c>
      <c r="G11161" t="s">
        <v>89</v>
      </c>
      <c r="I11161">
        <v>0</v>
      </c>
      <c r="J11161">
        <v>0</v>
      </c>
      <c r="K11161">
        <v>0</v>
      </c>
      <c r="L11161" t="s">
        <v>90</v>
      </c>
      <c r="M11161" t="str">
        <f t="shared" si="790"/>
        <v>http://logeion.uchicago.edu/index.html#prīdiē</v>
      </c>
    </row>
    <row r="11162" spans="1:13" ht="15" customHeight="1" x14ac:dyDescent="0.2">
      <c r="A11162" t="s">
        <v>38748</v>
      </c>
      <c r="B11162" t="s">
        <v>38749</v>
      </c>
      <c r="C11162" t="str">
        <f t="shared" si="792"/>
        <v>prima luce</v>
      </c>
      <c r="D11162" t="str">
        <f t="shared" ref="D11162:D11171" si="793">IF(ISBLANK(B11162),0,LEFT( C11162, FIND( " ", C11162 ) - 1 ))</f>
        <v>prima</v>
      </c>
      <c r="E11162" t="s">
        <v>38750</v>
      </c>
      <c r="F11162" t="s">
        <v>38750</v>
      </c>
      <c r="G11162" t="s">
        <v>120</v>
      </c>
      <c r="I11162">
        <v>0</v>
      </c>
      <c r="J11162">
        <v>0</v>
      </c>
      <c r="K11162">
        <v>0</v>
      </c>
      <c r="L11162" t="s">
        <v>121</v>
      </c>
      <c r="M11162" t="str">
        <f t="shared" si="790"/>
        <v>http://logeion.uchicago.edu/index.html#prima</v>
      </c>
    </row>
    <row r="11163" spans="1:13" ht="15" customHeight="1" x14ac:dyDescent="0.2">
      <c r="A11163" t="s">
        <v>38744</v>
      </c>
      <c r="B11163" t="s">
        <v>38745</v>
      </c>
      <c r="C11163" t="str">
        <f t="shared" si="792"/>
        <v>primaevus –a –um</v>
      </c>
      <c r="D11163" t="str">
        <f t="shared" si="793"/>
        <v>primaevus</v>
      </c>
      <c r="E11163" t="s">
        <v>38746</v>
      </c>
      <c r="F11163" t="s">
        <v>38747</v>
      </c>
      <c r="G11163" t="s">
        <v>61</v>
      </c>
      <c r="H11163">
        <v>1</v>
      </c>
      <c r="I11163">
        <v>0</v>
      </c>
      <c r="J11163">
        <v>0</v>
      </c>
      <c r="K11163">
        <v>0</v>
      </c>
      <c r="L11163" t="s">
        <v>36</v>
      </c>
      <c r="M11163" t="str">
        <f t="shared" si="790"/>
        <v>http://logeion.uchicago.edu/index.html#primaevus</v>
      </c>
    </row>
    <row r="11164" spans="1:13" ht="15" customHeight="1" x14ac:dyDescent="0.2">
      <c r="A11164" t="s">
        <v>38752</v>
      </c>
      <c r="B11164" t="s">
        <v>38753</v>
      </c>
      <c r="C11164" t="str">
        <f t="shared" si="792"/>
        <v>primarius –a –um</v>
      </c>
      <c r="D11164" t="str">
        <f t="shared" si="793"/>
        <v>primarius</v>
      </c>
      <c r="E11164" t="s">
        <v>38754</v>
      </c>
      <c r="F11164" t="s">
        <v>38755</v>
      </c>
      <c r="G11164" t="s">
        <v>61</v>
      </c>
      <c r="H11164">
        <v>1</v>
      </c>
      <c r="I11164">
        <v>0</v>
      </c>
      <c r="J11164">
        <v>0</v>
      </c>
      <c r="K11164">
        <v>0</v>
      </c>
      <c r="L11164" t="s">
        <v>36</v>
      </c>
      <c r="M11164" t="str">
        <f t="shared" si="790"/>
        <v>http://logeion.uchicago.edu/index.html#primarius</v>
      </c>
    </row>
    <row r="11165" spans="1:13" ht="15" customHeight="1" x14ac:dyDescent="0.2">
      <c r="A11165" t="s">
        <v>53740</v>
      </c>
      <c r="B11165" t="s">
        <v>54926</v>
      </c>
      <c r="C11165" t="str">
        <f t="shared" si="792"/>
        <v xml:space="preserve">primi–genius –a –um </v>
      </c>
      <c r="D11165" t="str">
        <f t="shared" si="793"/>
        <v>primi–genius</v>
      </c>
      <c r="E11165" t="s">
        <v>55500</v>
      </c>
      <c r="F11165" t="s">
        <v>55501</v>
      </c>
      <c r="G11165" t="s">
        <v>61</v>
      </c>
      <c r="H11165">
        <v>1</v>
      </c>
      <c r="I11165">
        <v>0</v>
      </c>
      <c r="J11165">
        <v>0</v>
      </c>
      <c r="K11165">
        <v>0</v>
      </c>
      <c r="L11165" t="s">
        <v>36</v>
      </c>
      <c r="M11165" t="str">
        <f t="shared" si="790"/>
        <v>http://logeion.uchicago.edu/index.html#primi–genius</v>
      </c>
    </row>
    <row r="11166" spans="1:13" ht="15" customHeight="1" x14ac:dyDescent="0.2">
      <c r="A11166" t="s">
        <v>38760</v>
      </c>
      <c r="B11166" t="s">
        <v>38761</v>
      </c>
      <c r="C11166" t="str">
        <f t="shared" si="792"/>
        <v>primi–pilus –i m.</v>
      </c>
      <c r="D11166" t="str">
        <f t="shared" si="793"/>
        <v>primi–pilus</v>
      </c>
      <c r="E11166" t="s">
        <v>38762</v>
      </c>
      <c r="F11166" t="s">
        <v>38763</v>
      </c>
      <c r="G11166" t="s">
        <v>21</v>
      </c>
      <c r="H11166">
        <v>2</v>
      </c>
      <c r="I11166">
        <v>0</v>
      </c>
      <c r="J11166">
        <v>0</v>
      </c>
      <c r="K11166">
        <v>0</v>
      </c>
      <c r="L11166" t="s">
        <v>19</v>
      </c>
      <c r="M11166" t="str">
        <f t="shared" si="790"/>
        <v>http://logeion.uchicago.edu/index.html#primi–pilus</v>
      </c>
    </row>
    <row r="11167" spans="1:13" ht="15" customHeight="1" x14ac:dyDescent="0.2">
      <c r="A11167" t="s">
        <v>58072</v>
      </c>
      <c r="B11167" t="s">
        <v>58222</v>
      </c>
      <c r="C11167" t="str">
        <f t="shared" si="792"/>
        <v>Primigenius –ii m.</v>
      </c>
      <c r="D11167" t="str">
        <f t="shared" si="793"/>
        <v>Primigenius</v>
      </c>
      <c r="E11167" t="s">
        <v>58274</v>
      </c>
      <c r="F11167" t="s">
        <v>58223</v>
      </c>
      <c r="G11167" t="s">
        <v>21</v>
      </c>
      <c r="H11167">
        <v>2</v>
      </c>
      <c r="K11167">
        <v>1</v>
      </c>
      <c r="L11167" t="s">
        <v>19</v>
      </c>
      <c r="M11167" t="str">
        <f t="shared" si="790"/>
        <v>http://logeion.uchicago.edu/index.html#Primigenius</v>
      </c>
    </row>
    <row r="11168" spans="1:13" ht="15" customHeight="1" x14ac:dyDescent="0.2">
      <c r="A11168" t="s">
        <v>38756</v>
      </c>
      <c r="B11168" t="s">
        <v>38757</v>
      </c>
      <c r="C11168" t="str">
        <f t="shared" si="792"/>
        <v>primigenus –a –um</v>
      </c>
      <c r="D11168" t="str">
        <f t="shared" si="793"/>
        <v>primigenus</v>
      </c>
      <c r="E11168" t="s">
        <v>38758</v>
      </c>
      <c r="F11168" t="s">
        <v>38758</v>
      </c>
      <c r="G11168" t="s">
        <v>61</v>
      </c>
      <c r="H11168">
        <v>1</v>
      </c>
      <c r="I11168">
        <v>0</v>
      </c>
      <c r="J11168">
        <v>0</v>
      </c>
      <c r="K11168">
        <v>0</v>
      </c>
      <c r="L11168" t="s">
        <v>36</v>
      </c>
      <c r="M11168" t="str">
        <f t="shared" si="790"/>
        <v>http://logeion.uchicago.edu/index.html#primigenus</v>
      </c>
    </row>
    <row r="11169" spans="1:13" ht="15" customHeight="1" x14ac:dyDescent="0.2">
      <c r="A11169" t="s">
        <v>38759</v>
      </c>
      <c r="B11169" t="s">
        <v>57863</v>
      </c>
      <c r="C11169" t="str">
        <f t="shared" si="792"/>
        <v>primipilaris –is m.</v>
      </c>
      <c r="D11169" t="str">
        <f t="shared" si="793"/>
        <v>primipilaris</v>
      </c>
      <c r="E11169" t="s">
        <v>56961</v>
      </c>
      <c r="F11169" t="s">
        <v>56961</v>
      </c>
      <c r="G11169" t="s">
        <v>29</v>
      </c>
      <c r="H11169">
        <v>3</v>
      </c>
      <c r="I11169">
        <v>0</v>
      </c>
      <c r="J11169">
        <v>0</v>
      </c>
      <c r="K11169">
        <v>0</v>
      </c>
      <c r="L11169" t="s">
        <v>19</v>
      </c>
      <c r="M11169" t="str">
        <f t="shared" si="790"/>
        <v>http://logeion.uchicago.edu/index.html#primipilaris</v>
      </c>
    </row>
    <row r="11170" spans="1:13" ht="15" customHeight="1" x14ac:dyDescent="0.2">
      <c r="A11170" t="s">
        <v>38764</v>
      </c>
      <c r="B11170" t="s">
        <v>38765</v>
      </c>
      <c r="C11170" t="str">
        <f t="shared" si="792"/>
        <v>primitiae –arum f.</v>
      </c>
      <c r="D11170" t="str">
        <f t="shared" si="793"/>
        <v>primitiae</v>
      </c>
      <c r="E11170" t="s">
        <v>38766</v>
      </c>
      <c r="F11170" t="s">
        <v>38767</v>
      </c>
      <c r="G11170" t="s">
        <v>76</v>
      </c>
      <c r="H11170">
        <v>1</v>
      </c>
      <c r="I11170">
        <v>0</v>
      </c>
      <c r="J11170">
        <v>0</v>
      </c>
      <c r="K11170">
        <v>0</v>
      </c>
      <c r="L11170" t="s">
        <v>19</v>
      </c>
      <c r="M11170" t="str">
        <f t="shared" si="790"/>
        <v>http://logeion.uchicago.edu/index.html#primitiae</v>
      </c>
    </row>
    <row r="11171" spans="1:13" ht="15" customHeight="1" x14ac:dyDescent="0.2">
      <c r="A11171" t="s">
        <v>58760</v>
      </c>
      <c r="B11171" t="s">
        <v>58425</v>
      </c>
      <c r="C11171" t="str">
        <f t="shared" si="792"/>
        <v>primitivus –a –um</v>
      </c>
      <c r="D11171" t="str">
        <f t="shared" si="793"/>
        <v>primitivus</v>
      </c>
      <c r="E11171" t="s">
        <v>58427</v>
      </c>
      <c r="F11171" t="s">
        <v>58426</v>
      </c>
      <c r="G11171" t="s">
        <v>61</v>
      </c>
      <c r="H11171">
        <v>1</v>
      </c>
      <c r="L11171" t="s">
        <v>36</v>
      </c>
      <c r="M11171" t="str">
        <f t="shared" ref="M11171:M11234" si="794">"http://logeion.uchicago.edu/index.html#"&amp;D11171</f>
        <v>http://logeion.uchicago.edu/index.html#primitivus</v>
      </c>
    </row>
    <row r="11172" spans="1:13" ht="15" customHeight="1" x14ac:dyDescent="0.2">
      <c r="A11172" t="s">
        <v>38768</v>
      </c>
      <c r="B11172" t="s">
        <v>38769</v>
      </c>
      <c r="C11172" t="str">
        <f t="shared" si="792"/>
        <v>primitus</v>
      </c>
      <c r="D11172" t="s">
        <v>38769</v>
      </c>
      <c r="E11172" t="s">
        <v>38770</v>
      </c>
      <c r="F11172" t="s">
        <v>38770</v>
      </c>
      <c r="G11172" t="s">
        <v>89</v>
      </c>
      <c r="I11172">
        <v>0</v>
      </c>
      <c r="J11172">
        <v>0</v>
      </c>
      <c r="K11172">
        <v>0</v>
      </c>
      <c r="L11172" t="s">
        <v>90</v>
      </c>
      <c r="M11172" t="str">
        <f t="shared" si="794"/>
        <v>http://logeion.uchicago.edu/index.html#prīmitus</v>
      </c>
    </row>
    <row r="11173" spans="1:13" ht="15" customHeight="1" x14ac:dyDescent="0.2">
      <c r="A11173" t="s">
        <v>38771</v>
      </c>
      <c r="B11173" t="s">
        <v>38772</v>
      </c>
      <c r="C11173" t="str">
        <f t="shared" si="792"/>
        <v>primo</v>
      </c>
      <c r="D11173" t="s">
        <v>38772</v>
      </c>
      <c r="E11173" t="s">
        <v>12322</v>
      </c>
      <c r="F11173" t="s">
        <v>38773</v>
      </c>
      <c r="G11173" t="s">
        <v>38774</v>
      </c>
      <c r="I11173">
        <v>0</v>
      </c>
      <c r="J11173">
        <v>0</v>
      </c>
      <c r="K11173">
        <v>0</v>
      </c>
      <c r="L11173" t="s">
        <v>2816</v>
      </c>
      <c r="M11173" t="str">
        <f t="shared" si="794"/>
        <v>http://logeion.uchicago.edu/index.html#prīmō</v>
      </c>
    </row>
    <row r="11174" spans="1:13" ht="15" customHeight="1" x14ac:dyDescent="0.2">
      <c r="A11174" t="s">
        <v>38775</v>
      </c>
      <c r="B11174" t="s">
        <v>38776</v>
      </c>
      <c r="C11174" t="str">
        <f t="shared" si="792"/>
        <v>primogenitus –a –um</v>
      </c>
      <c r="D11174" t="str">
        <f>IF(ISBLANK(B11174),0,LEFT( C11174, FIND( " ", C11174 ) - 1 ))</f>
        <v>primogenitus</v>
      </c>
      <c r="E11174" t="s">
        <v>38777</v>
      </c>
      <c r="F11174" t="s">
        <v>38777</v>
      </c>
      <c r="G11174" t="s">
        <v>61</v>
      </c>
      <c r="H11174">
        <v>1</v>
      </c>
      <c r="I11174">
        <v>0</v>
      </c>
      <c r="J11174">
        <v>0</v>
      </c>
      <c r="K11174">
        <v>0</v>
      </c>
      <c r="L11174" t="s">
        <v>36</v>
      </c>
      <c r="M11174" t="str">
        <f t="shared" si="794"/>
        <v>http://logeion.uchicago.edu/index.html#primogenitus</v>
      </c>
    </row>
    <row r="11175" spans="1:13" ht="15" customHeight="1" x14ac:dyDescent="0.2">
      <c r="A11175" t="s">
        <v>38783</v>
      </c>
      <c r="B11175" t="s">
        <v>38784</v>
      </c>
      <c r="C11175" t="str">
        <f t="shared" si="792"/>
        <v>primores –ium m.</v>
      </c>
      <c r="D11175" t="str">
        <f>IF(ISBLANK(B11175),0,LEFT( C11175, FIND( " ", C11175 ) - 1 ))</f>
        <v>primores</v>
      </c>
      <c r="E11175" t="s">
        <v>38785</v>
      </c>
      <c r="F11175" t="s">
        <v>38785</v>
      </c>
      <c r="G11175" t="s">
        <v>3221</v>
      </c>
      <c r="H11175">
        <v>5</v>
      </c>
      <c r="I11175">
        <v>0</v>
      </c>
      <c r="J11175">
        <v>0</v>
      </c>
      <c r="K11175">
        <v>0</v>
      </c>
      <c r="L11175" t="s">
        <v>36</v>
      </c>
      <c r="M11175" t="str">
        <f t="shared" si="794"/>
        <v>http://logeion.uchicago.edu/index.html#primores</v>
      </c>
    </row>
    <row r="11176" spans="1:13" ht="15" customHeight="1" x14ac:dyDescent="0.2">
      <c r="A11176" t="s">
        <v>38779</v>
      </c>
      <c r="B11176" t="s">
        <v>38780</v>
      </c>
      <c r="C11176" t="str">
        <f t="shared" si="792"/>
        <v>primoris –e</v>
      </c>
      <c r="D11176" t="str">
        <f>IF(ISBLANK(B11176),0,LEFT( C11176, FIND( " ", C11176 ) - 1 ))</f>
        <v>primoris</v>
      </c>
      <c r="E11176" t="s">
        <v>38781</v>
      </c>
      <c r="F11176" t="s">
        <v>38782</v>
      </c>
      <c r="G11176" t="s">
        <v>29</v>
      </c>
      <c r="H11176">
        <v>3</v>
      </c>
      <c r="I11176">
        <v>0</v>
      </c>
      <c r="J11176">
        <v>0</v>
      </c>
      <c r="K11176">
        <v>0</v>
      </c>
      <c r="L11176" t="s">
        <v>19</v>
      </c>
      <c r="M11176" t="str">
        <f t="shared" si="794"/>
        <v>http://logeion.uchicago.edu/index.html#primoris</v>
      </c>
    </row>
    <row r="11177" spans="1:13" ht="15" customHeight="1" x14ac:dyDescent="0.2">
      <c r="A11177" t="s">
        <v>38786</v>
      </c>
      <c r="B11177" t="s">
        <v>38787</v>
      </c>
      <c r="C11177" t="str">
        <f t="shared" si="792"/>
        <v>primum</v>
      </c>
      <c r="D11177" t="s">
        <v>38787</v>
      </c>
      <c r="E11177" t="s">
        <v>38781</v>
      </c>
      <c r="F11177" t="s">
        <v>38788</v>
      </c>
      <c r="G11177" t="s">
        <v>38774</v>
      </c>
      <c r="I11177">
        <v>0</v>
      </c>
      <c r="J11177">
        <v>0</v>
      </c>
      <c r="K11177">
        <v>0</v>
      </c>
      <c r="L11177" t="s">
        <v>2816</v>
      </c>
      <c r="M11177" t="str">
        <f t="shared" si="794"/>
        <v>http://logeion.uchicago.edu/index.html#prīmum</v>
      </c>
    </row>
    <row r="11178" spans="1:13" ht="15" customHeight="1" x14ac:dyDescent="0.2">
      <c r="A11178" t="s">
        <v>38789</v>
      </c>
      <c r="B11178" t="s">
        <v>38790</v>
      </c>
      <c r="C11178" t="str">
        <f t="shared" si="792"/>
        <v>primus –a –um</v>
      </c>
      <c r="D11178" t="str">
        <f t="shared" ref="D11178:D11189" si="795">IF(ISBLANK(B11178),0,LEFT( C11178, FIND( " ", C11178 ) - 1 ))</f>
        <v>primus</v>
      </c>
      <c r="E11178" t="s">
        <v>38781</v>
      </c>
      <c r="F11178" t="s">
        <v>38791</v>
      </c>
      <c r="G11178" t="s">
        <v>38792</v>
      </c>
      <c r="H11178">
        <v>1</v>
      </c>
      <c r="I11178">
        <v>0</v>
      </c>
      <c r="J11178">
        <v>0</v>
      </c>
      <c r="K11178">
        <v>0</v>
      </c>
      <c r="L11178" t="s">
        <v>2816</v>
      </c>
      <c r="M11178" t="str">
        <f t="shared" si="794"/>
        <v>http://logeion.uchicago.edu/index.html#primus</v>
      </c>
    </row>
    <row r="11179" spans="1:13" ht="15" customHeight="1" x14ac:dyDescent="0.2">
      <c r="A11179" t="s">
        <v>38797</v>
      </c>
      <c r="B11179" t="s">
        <v>38798</v>
      </c>
      <c r="C11179" t="str">
        <f t="shared" si="792"/>
        <v>princeps –ipis</v>
      </c>
      <c r="D11179" t="str">
        <f t="shared" si="795"/>
        <v>princeps</v>
      </c>
      <c r="E11179" t="s">
        <v>38799</v>
      </c>
      <c r="F11179" t="s">
        <v>38800</v>
      </c>
      <c r="G11179" t="s">
        <v>918</v>
      </c>
      <c r="H11179">
        <v>3</v>
      </c>
      <c r="I11179">
        <v>0</v>
      </c>
      <c r="J11179">
        <v>0</v>
      </c>
      <c r="K11179">
        <v>0</v>
      </c>
      <c r="L11179" t="s">
        <v>36</v>
      </c>
      <c r="M11179" t="str">
        <f t="shared" si="794"/>
        <v>http://logeion.uchicago.edu/index.html#princeps</v>
      </c>
    </row>
    <row r="11180" spans="1:13" ht="15" customHeight="1" x14ac:dyDescent="0.2">
      <c r="A11180" t="s">
        <v>38793</v>
      </c>
      <c r="B11180" t="s">
        <v>38794</v>
      </c>
      <c r="C11180" t="str">
        <f t="shared" si="792"/>
        <v>princeps principis m.</v>
      </c>
      <c r="D11180" t="str">
        <f t="shared" si="795"/>
        <v>princeps</v>
      </c>
      <c r="E11180" t="s">
        <v>38795</v>
      </c>
      <c r="F11180" t="s">
        <v>38796</v>
      </c>
      <c r="G11180" t="s">
        <v>29</v>
      </c>
      <c r="H11180">
        <v>3</v>
      </c>
      <c r="I11180">
        <v>0</v>
      </c>
      <c r="J11180">
        <v>0</v>
      </c>
      <c r="K11180">
        <v>0</v>
      </c>
      <c r="L11180" t="s">
        <v>19</v>
      </c>
      <c r="M11180" t="str">
        <f t="shared" si="794"/>
        <v>http://logeion.uchicago.edu/index.html#princeps</v>
      </c>
    </row>
    <row r="11181" spans="1:13" ht="15" customHeight="1" x14ac:dyDescent="0.2">
      <c r="A11181" t="s">
        <v>38801</v>
      </c>
      <c r="B11181" t="s">
        <v>38802</v>
      </c>
      <c r="C11181" t="str">
        <f t="shared" si="792"/>
        <v>principalis –e</v>
      </c>
      <c r="D11181" t="str">
        <f t="shared" si="795"/>
        <v>principalis</v>
      </c>
      <c r="E11181" t="s">
        <v>38803</v>
      </c>
      <c r="F11181" t="s">
        <v>38804</v>
      </c>
      <c r="G11181" t="s">
        <v>155</v>
      </c>
      <c r="H11181">
        <v>3</v>
      </c>
      <c r="I11181">
        <v>0</v>
      </c>
      <c r="J11181">
        <v>0</v>
      </c>
      <c r="K11181">
        <v>0</v>
      </c>
      <c r="L11181" t="s">
        <v>36</v>
      </c>
      <c r="M11181" t="str">
        <f t="shared" si="794"/>
        <v>http://logeion.uchicago.edu/index.html#principalis</v>
      </c>
    </row>
    <row r="11182" spans="1:13" ht="15" customHeight="1" x14ac:dyDescent="0.2">
      <c r="A11182" t="s">
        <v>38806</v>
      </c>
      <c r="B11182" t="s">
        <v>38807</v>
      </c>
      <c r="C11182" t="str">
        <f t="shared" si="792"/>
        <v>principatus –us m.</v>
      </c>
      <c r="D11182" t="str">
        <f t="shared" si="795"/>
        <v>principatus</v>
      </c>
      <c r="E11182" t="s">
        <v>38808</v>
      </c>
      <c r="F11182" t="s">
        <v>38808</v>
      </c>
      <c r="G11182" t="s">
        <v>18</v>
      </c>
      <c r="H11182">
        <v>4</v>
      </c>
      <c r="I11182">
        <v>0</v>
      </c>
      <c r="J11182">
        <v>0</v>
      </c>
      <c r="K11182">
        <v>0</v>
      </c>
      <c r="L11182" t="s">
        <v>19</v>
      </c>
      <c r="M11182" t="str">
        <f t="shared" si="794"/>
        <v>http://logeion.uchicago.edu/index.html#principatus</v>
      </c>
    </row>
    <row r="11183" spans="1:13" ht="15" customHeight="1" x14ac:dyDescent="0.2">
      <c r="A11183" t="s">
        <v>38810</v>
      </c>
      <c r="B11183" t="s">
        <v>38811</v>
      </c>
      <c r="C11183" t="str">
        <f t="shared" si="792"/>
        <v>principium principi(i) n.</v>
      </c>
      <c r="D11183" t="str">
        <f t="shared" si="795"/>
        <v>principium</v>
      </c>
      <c r="E11183" t="s">
        <v>24631</v>
      </c>
      <c r="F11183" t="s">
        <v>38812</v>
      </c>
      <c r="G11183" t="s">
        <v>21</v>
      </c>
      <c r="H11183">
        <v>2</v>
      </c>
      <c r="I11183">
        <v>0</v>
      </c>
      <c r="J11183">
        <v>0</v>
      </c>
      <c r="K11183">
        <v>0</v>
      </c>
      <c r="L11183" t="s">
        <v>19</v>
      </c>
      <c r="M11183" t="str">
        <f t="shared" si="794"/>
        <v>http://logeion.uchicago.edu/index.html#principium</v>
      </c>
    </row>
    <row r="11184" spans="1:13" ht="15" customHeight="1" x14ac:dyDescent="0.2">
      <c r="A11184" t="s">
        <v>38813</v>
      </c>
      <c r="B11184" t="s">
        <v>61779</v>
      </c>
      <c r="C11184" t="str">
        <f t="shared" si="792"/>
        <v>prior prioris</v>
      </c>
      <c r="D11184" t="str">
        <f t="shared" si="795"/>
        <v>prior</v>
      </c>
      <c r="E11184" t="s">
        <v>38814</v>
      </c>
      <c r="F11184" t="s">
        <v>38815</v>
      </c>
      <c r="G11184" t="s">
        <v>38816</v>
      </c>
      <c r="I11184">
        <v>0</v>
      </c>
      <c r="J11184">
        <v>0</v>
      </c>
      <c r="K11184">
        <v>0</v>
      </c>
      <c r="L11184" t="s">
        <v>2816</v>
      </c>
      <c r="M11184" t="str">
        <f t="shared" si="794"/>
        <v>http://logeion.uchicago.edu/index.html#prior</v>
      </c>
    </row>
    <row r="11185" spans="1:13" ht="15" customHeight="1" x14ac:dyDescent="0.2">
      <c r="A11185" t="s">
        <v>38819</v>
      </c>
      <c r="B11185" t="s">
        <v>38820</v>
      </c>
      <c r="C11185" t="str">
        <f t="shared" si="792"/>
        <v>Priscinus –i m.</v>
      </c>
      <c r="D11185" t="str">
        <f t="shared" si="795"/>
        <v>Priscinus</v>
      </c>
      <c r="E11185" t="s">
        <v>38821</v>
      </c>
      <c r="F11185" t="s">
        <v>38821</v>
      </c>
      <c r="G11185" t="s">
        <v>21</v>
      </c>
      <c r="H11185">
        <v>2</v>
      </c>
      <c r="I11185">
        <v>0</v>
      </c>
      <c r="J11185">
        <v>0</v>
      </c>
      <c r="K11185">
        <v>1</v>
      </c>
      <c r="L11185" t="s">
        <v>19</v>
      </c>
      <c r="M11185" t="str">
        <f t="shared" si="794"/>
        <v>http://logeion.uchicago.edu/index.html#Priscinus</v>
      </c>
    </row>
    <row r="11186" spans="1:13" ht="15" customHeight="1" x14ac:dyDescent="0.2">
      <c r="A11186" t="s">
        <v>38822</v>
      </c>
      <c r="B11186" t="s">
        <v>38823</v>
      </c>
      <c r="C11186" t="str">
        <f t="shared" si="792"/>
        <v>priscus –a –um</v>
      </c>
      <c r="D11186" t="str">
        <f t="shared" si="795"/>
        <v>priscus</v>
      </c>
      <c r="E11186" t="s">
        <v>38824</v>
      </c>
      <c r="F11186" t="s">
        <v>38825</v>
      </c>
      <c r="G11186" t="s">
        <v>61</v>
      </c>
      <c r="H11186">
        <v>1</v>
      </c>
      <c r="I11186">
        <v>0</v>
      </c>
      <c r="J11186">
        <v>0</v>
      </c>
      <c r="K11186">
        <v>0</v>
      </c>
      <c r="L11186" t="s">
        <v>36</v>
      </c>
      <c r="M11186" t="str">
        <f t="shared" si="794"/>
        <v>http://logeion.uchicago.edu/index.html#priscus</v>
      </c>
    </row>
    <row r="11187" spans="1:13" ht="15" customHeight="1" x14ac:dyDescent="0.2">
      <c r="A11187" t="s">
        <v>38826</v>
      </c>
      <c r="B11187" t="s">
        <v>38827</v>
      </c>
      <c r="C11187" t="str">
        <f t="shared" si="792"/>
        <v>Priscus –i m.</v>
      </c>
      <c r="D11187" t="str">
        <f t="shared" si="795"/>
        <v>Priscus</v>
      </c>
      <c r="E11187" t="s">
        <v>38828</v>
      </c>
      <c r="F11187" t="s">
        <v>38829</v>
      </c>
      <c r="G11187" t="s">
        <v>21</v>
      </c>
      <c r="H11187">
        <v>2</v>
      </c>
      <c r="I11187">
        <v>0</v>
      </c>
      <c r="J11187">
        <v>0</v>
      </c>
      <c r="K11187">
        <v>1</v>
      </c>
      <c r="L11187" t="s">
        <v>19</v>
      </c>
      <c r="M11187" t="str">
        <f t="shared" si="794"/>
        <v>http://logeion.uchicago.edu/index.html#Priscus</v>
      </c>
    </row>
    <row r="11188" spans="1:13" ht="15" customHeight="1" x14ac:dyDescent="0.2">
      <c r="A11188" t="s">
        <v>38830</v>
      </c>
      <c r="B11188" t="s">
        <v>38831</v>
      </c>
      <c r="C11188" t="str">
        <f t="shared" si="792"/>
        <v>pristinus –a –um</v>
      </c>
      <c r="D11188" t="str">
        <f t="shared" si="795"/>
        <v>pristinus</v>
      </c>
      <c r="E11188" t="s">
        <v>38832</v>
      </c>
      <c r="F11188" t="s">
        <v>38833</v>
      </c>
      <c r="G11188" t="s">
        <v>61</v>
      </c>
      <c r="H11188">
        <v>1</v>
      </c>
      <c r="I11188">
        <v>0</v>
      </c>
      <c r="J11188">
        <v>0</v>
      </c>
      <c r="K11188">
        <v>0</v>
      </c>
      <c r="L11188" t="s">
        <v>36</v>
      </c>
      <c r="M11188" t="str">
        <f t="shared" si="794"/>
        <v>http://logeion.uchicago.edu/index.html#pristinus</v>
      </c>
    </row>
    <row r="11189" spans="1:13" ht="15" customHeight="1" x14ac:dyDescent="0.2">
      <c r="A11189" t="s">
        <v>38834</v>
      </c>
      <c r="B11189" t="s">
        <v>38835</v>
      </c>
      <c r="C11189" t="str">
        <f t="shared" si="792"/>
        <v>pristis –is f.</v>
      </c>
      <c r="D11189" t="str">
        <f t="shared" si="795"/>
        <v>pristis</v>
      </c>
      <c r="E11189" t="s">
        <v>38836</v>
      </c>
      <c r="F11189" t="s">
        <v>56355</v>
      </c>
      <c r="G11189" t="s">
        <v>29</v>
      </c>
      <c r="H11189">
        <v>3</v>
      </c>
      <c r="I11189">
        <v>0</v>
      </c>
      <c r="J11189">
        <v>0</v>
      </c>
      <c r="K11189">
        <v>0</v>
      </c>
      <c r="L11189" t="s">
        <v>19</v>
      </c>
      <c r="M11189" t="str">
        <f t="shared" si="794"/>
        <v>http://logeion.uchicago.edu/index.html#pristis</v>
      </c>
    </row>
    <row r="11190" spans="1:13" ht="15" customHeight="1" x14ac:dyDescent="0.2">
      <c r="A11190" t="s">
        <v>38862</v>
      </c>
      <c r="B11190" t="s">
        <v>55502</v>
      </c>
      <c r="C11190" t="str">
        <f t="shared" si="792"/>
        <v>prius</v>
      </c>
      <c r="D11190" t="s">
        <v>55502</v>
      </c>
      <c r="E11190" t="s">
        <v>55503</v>
      </c>
      <c r="F11190" t="s">
        <v>55503</v>
      </c>
      <c r="G11190" t="s">
        <v>38863</v>
      </c>
      <c r="I11190">
        <v>0</v>
      </c>
      <c r="J11190">
        <v>0</v>
      </c>
      <c r="K11190">
        <v>0</v>
      </c>
      <c r="L11190" t="s">
        <v>2816</v>
      </c>
      <c r="M11190" t="str">
        <f t="shared" si="794"/>
        <v>http://logeion.uchicago.edu/index.html#prius</v>
      </c>
    </row>
    <row r="11191" spans="1:13" ht="15" customHeight="1" x14ac:dyDescent="0.2">
      <c r="A11191" t="s">
        <v>38864</v>
      </c>
      <c r="B11191" t="s">
        <v>56913</v>
      </c>
      <c r="C11191" t="str">
        <f t="shared" si="792"/>
        <v>priusquam or prius quam</v>
      </c>
      <c r="D11191" t="str">
        <f>IF(ISBLANK(B11191),0,LEFT( C11191, FIND( " ", C11191 ) - 1 ))</f>
        <v>priusquam</v>
      </c>
      <c r="E11191" t="s">
        <v>3518</v>
      </c>
      <c r="F11191" t="s">
        <v>38865</v>
      </c>
      <c r="G11191" t="s">
        <v>3461</v>
      </c>
      <c r="I11191">
        <v>0</v>
      </c>
      <c r="J11191">
        <v>0</v>
      </c>
      <c r="K11191">
        <v>0</v>
      </c>
      <c r="L11191" t="s">
        <v>339</v>
      </c>
      <c r="M11191" t="str">
        <f t="shared" si="794"/>
        <v>http://logeion.uchicago.edu/index.html#priusquam</v>
      </c>
    </row>
    <row r="11192" spans="1:13" ht="15" customHeight="1" x14ac:dyDescent="0.2">
      <c r="A11192" t="s">
        <v>38837</v>
      </c>
      <c r="B11192" t="s">
        <v>38838</v>
      </c>
      <c r="C11192" t="str">
        <f t="shared" si="792"/>
        <v>privatim</v>
      </c>
      <c r="D11192" t="s">
        <v>38838</v>
      </c>
      <c r="E11192" t="s">
        <v>38839</v>
      </c>
      <c r="F11192" t="s">
        <v>38839</v>
      </c>
      <c r="G11192" t="s">
        <v>89</v>
      </c>
      <c r="I11192">
        <v>0</v>
      </c>
      <c r="J11192">
        <v>0</v>
      </c>
      <c r="K11192">
        <v>0</v>
      </c>
      <c r="L11192" t="s">
        <v>90</v>
      </c>
      <c r="M11192" t="str">
        <f t="shared" si="794"/>
        <v>http://logeion.uchicago.edu/index.html#prīvātim</v>
      </c>
    </row>
    <row r="11193" spans="1:13" ht="15" customHeight="1" x14ac:dyDescent="0.2">
      <c r="A11193" t="s">
        <v>38841</v>
      </c>
      <c r="B11193" t="s">
        <v>38842</v>
      </c>
      <c r="C11193" t="str">
        <f t="shared" si="792"/>
        <v>privatus –a –um</v>
      </c>
      <c r="D11193" t="str">
        <f>IF(ISBLANK(B11193),0,LEFT( C11193, FIND( " ", C11193 ) - 1 ))</f>
        <v>privatus</v>
      </c>
      <c r="E11193" t="s">
        <v>38843</v>
      </c>
      <c r="F11193" t="s">
        <v>38844</v>
      </c>
      <c r="G11193" t="s">
        <v>61</v>
      </c>
      <c r="H11193">
        <v>1</v>
      </c>
      <c r="I11193">
        <v>0</v>
      </c>
      <c r="J11193">
        <v>0</v>
      </c>
      <c r="K11193">
        <v>0</v>
      </c>
      <c r="L11193" t="s">
        <v>36</v>
      </c>
      <c r="M11193" t="str">
        <f t="shared" si="794"/>
        <v>http://logeion.uchicago.edu/index.html#privatus</v>
      </c>
    </row>
    <row r="11194" spans="1:13" ht="15" customHeight="1" x14ac:dyDescent="0.2">
      <c r="A11194" t="s">
        <v>38845</v>
      </c>
      <c r="B11194" t="s">
        <v>38846</v>
      </c>
      <c r="C11194" t="str">
        <f t="shared" si="792"/>
        <v>Privernum –i</v>
      </c>
      <c r="D11194" t="str">
        <f>IF(ISBLANK(B11194),0,LEFT( C11194, FIND( " ", C11194 ) - 1 ))</f>
        <v>Privernum</v>
      </c>
      <c r="E11194" t="s">
        <v>38847</v>
      </c>
      <c r="F11194" t="s">
        <v>38848</v>
      </c>
      <c r="G11194" t="s">
        <v>21</v>
      </c>
      <c r="H11194">
        <v>2</v>
      </c>
      <c r="I11194">
        <v>0</v>
      </c>
      <c r="J11194">
        <v>0</v>
      </c>
      <c r="K11194">
        <v>1</v>
      </c>
      <c r="L11194" t="s">
        <v>19</v>
      </c>
      <c r="M11194" t="str">
        <f t="shared" si="794"/>
        <v>http://logeion.uchicago.edu/index.html#Privernum</v>
      </c>
    </row>
    <row r="11195" spans="1:13" ht="15" customHeight="1" x14ac:dyDescent="0.2">
      <c r="A11195" t="s">
        <v>38849</v>
      </c>
      <c r="B11195" t="s">
        <v>38850</v>
      </c>
      <c r="C11195" t="str">
        <f t="shared" si="792"/>
        <v>Privernus –i m.</v>
      </c>
      <c r="D11195" t="str">
        <f>IF(ISBLANK(B11195),0,LEFT( C11195, FIND( " ", C11195 ) - 1 ))</f>
        <v>Privernus</v>
      </c>
      <c r="E11195" t="s">
        <v>38851</v>
      </c>
      <c r="F11195" t="s">
        <v>38852</v>
      </c>
      <c r="G11195" t="s">
        <v>21</v>
      </c>
      <c r="H11195">
        <v>2</v>
      </c>
      <c r="I11195">
        <v>0</v>
      </c>
      <c r="J11195">
        <v>0</v>
      </c>
      <c r="K11195">
        <v>1</v>
      </c>
      <c r="L11195" t="s">
        <v>19</v>
      </c>
      <c r="M11195" t="str">
        <f t="shared" si="794"/>
        <v>http://logeion.uchicago.edu/index.html#Privernus</v>
      </c>
    </row>
    <row r="11196" spans="1:13" ht="15" customHeight="1" x14ac:dyDescent="0.2">
      <c r="A11196" t="s">
        <v>38855</v>
      </c>
      <c r="B11196" t="s">
        <v>38856</v>
      </c>
      <c r="C11196" t="str">
        <f t="shared" si="792"/>
        <v>privignus –i m.</v>
      </c>
      <c r="D11196" t="str">
        <f>IF(ISBLANK(B11196),0,LEFT( C11196, FIND( " ", C11196 ) - 1 ))</f>
        <v>privignus</v>
      </c>
      <c r="E11196" t="s">
        <v>38857</v>
      </c>
      <c r="F11196" t="s">
        <v>38857</v>
      </c>
      <c r="G11196" t="s">
        <v>21</v>
      </c>
      <c r="H11196">
        <v>2</v>
      </c>
      <c r="I11196">
        <v>0</v>
      </c>
      <c r="J11196">
        <v>0</v>
      </c>
      <c r="K11196">
        <v>0</v>
      </c>
      <c r="L11196" t="s">
        <v>19</v>
      </c>
      <c r="M11196" t="str">
        <f t="shared" si="794"/>
        <v>http://logeion.uchicago.edu/index.html#privignus</v>
      </c>
    </row>
    <row r="11197" spans="1:13" ht="15" customHeight="1" x14ac:dyDescent="0.2">
      <c r="A11197" t="s">
        <v>38859</v>
      </c>
      <c r="B11197" t="s">
        <v>38860</v>
      </c>
      <c r="C11197" t="str">
        <f t="shared" si="792"/>
        <v>privo privare privavi privatus</v>
      </c>
      <c r="D11197" t="str">
        <f>IF(ISBLANK(B11197),0,LEFT( C11197, FIND( " ", C11197 ) - 1 ))</f>
        <v>privo</v>
      </c>
      <c r="E11197" t="s">
        <v>38861</v>
      </c>
      <c r="F11197" t="s">
        <v>38861</v>
      </c>
      <c r="G11197" t="s">
        <v>23</v>
      </c>
      <c r="I11197">
        <v>1</v>
      </c>
      <c r="J11197">
        <v>0</v>
      </c>
      <c r="K11197">
        <v>0</v>
      </c>
      <c r="L11197" t="s">
        <v>24</v>
      </c>
      <c r="M11197" t="str">
        <f t="shared" si="794"/>
        <v>http://logeion.uchicago.edu/index.html#privo</v>
      </c>
    </row>
    <row r="11198" spans="1:13" ht="15" customHeight="1" x14ac:dyDescent="0.2">
      <c r="A11198" t="s">
        <v>38867</v>
      </c>
      <c r="B11198" t="s">
        <v>38868</v>
      </c>
      <c r="C11198" t="str">
        <f t="shared" si="792"/>
        <v>pro</v>
      </c>
      <c r="D11198" t="s">
        <v>38868</v>
      </c>
      <c r="E11198" t="s">
        <v>57494</v>
      </c>
      <c r="F11198" t="s">
        <v>57495</v>
      </c>
      <c r="G11198" t="s">
        <v>15</v>
      </c>
      <c r="I11198">
        <v>0</v>
      </c>
      <c r="J11198">
        <v>0</v>
      </c>
      <c r="K11198">
        <v>0</v>
      </c>
      <c r="L11198" t="s">
        <v>16</v>
      </c>
      <c r="M11198" t="str">
        <f t="shared" si="794"/>
        <v>http://logeion.uchicago.edu/index.html#prō</v>
      </c>
    </row>
    <row r="11199" spans="1:13" ht="15" customHeight="1" x14ac:dyDescent="0.2">
      <c r="A11199" t="s">
        <v>39047</v>
      </c>
      <c r="B11199" t="s">
        <v>39048</v>
      </c>
      <c r="C11199" t="str">
        <f t="shared" si="792"/>
        <v>pro –erecurro –ere –cucurri or curri –cursus</v>
      </c>
      <c r="D11199" t="str">
        <f t="shared" ref="D11199:D11219" si="796">IF(ISBLANK(B11199),0,LEFT( C11199, FIND( " ", C11199 ) - 1 ))</f>
        <v>pro</v>
      </c>
      <c r="E11199" t="s">
        <v>39049</v>
      </c>
      <c r="F11199" t="s">
        <v>39050</v>
      </c>
      <c r="G11199" t="s">
        <v>66</v>
      </c>
      <c r="I11199">
        <v>3</v>
      </c>
      <c r="J11199">
        <v>0</v>
      </c>
      <c r="K11199">
        <v>0</v>
      </c>
      <c r="L11199" t="s">
        <v>24</v>
      </c>
      <c r="M11199" t="str">
        <f t="shared" si="794"/>
        <v>http://logeion.uchicago.edu/index.html#pro</v>
      </c>
    </row>
    <row r="11200" spans="1:13" ht="15" customHeight="1" x14ac:dyDescent="0.2">
      <c r="A11200" t="s">
        <v>38869</v>
      </c>
      <c r="B11200" t="s">
        <v>38870</v>
      </c>
      <c r="C11200" t="str">
        <f t="shared" si="792"/>
        <v>pro (proh)</v>
      </c>
      <c r="D11200" t="str">
        <f t="shared" si="796"/>
        <v>pro</v>
      </c>
      <c r="E11200" t="s">
        <v>38871</v>
      </c>
      <c r="F11200" t="s">
        <v>38872</v>
      </c>
      <c r="G11200" t="s">
        <v>1995</v>
      </c>
      <c r="I11200">
        <v>0</v>
      </c>
      <c r="J11200">
        <v>0</v>
      </c>
      <c r="K11200">
        <v>0</v>
      </c>
      <c r="L11200" t="s">
        <v>1996</v>
      </c>
      <c r="M11200" t="str">
        <f t="shared" si="794"/>
        <v>http://logeion.uchicago.edu/index.html#pro</v>
      </c>
    </row>
    <row r="11201" spans="1:13" ht="15" customHeight="1" x14ac:dyDescent="0.2">
      <c r="A11201" t="s">
        <v>38938</v>
      </c>
      <c r="B11201" t="s">
        <v>38939</v>
      </c>
      <c r="C11201" t="str">
        <f t="shared" si="792"/>
        <v>pro certo</v>
      </c>
      <c r="D11201" t="str">
        <f t="shared" si="796"/>
        <v>pro</v>
      </c>
      <c r="E11201" t="s">
        <v>38940</v>
      </c>
      <c r="F11201" t="s">
        <v>38941</v>
      </c>
      <c r="G11201" t="s">
        <v>120</v>
      </c>
      <c r="I11201">
        <v>0</v>
      </c>
      <c r="J11201">
        <v>0</v>
      </c>
      <c r="K11201">
        <v>0</v>
      </c>
      <c r="L11201" t="s">
        <v>121</v>
      </c>
      <c r="M11201" t="str">
        <f t="shared" si="794"/>
        <v>http://logeion.uchicago.edu/index.html#pro</v>
      </c>
    </row>
    <row r="11202" spans="1:13" ht="15" customHeight="1" x14ac:dyDescent="0.2">
      <c r="A11202" t="s">
        <v>38942</v>
      </c>
      <c r="B11202" t="s">
        <v>38943</v>
      </c>
      <c r="C11202" t="str">
        <f t="shared" si="792"/>
        <v>pro certo habeo</v>
      </c>
      <c r="D11202" t="str">
        <f t="shared" si="796"/>
        <v>pro</v>
      </c>
      <c r="E11202" t="s">
        <v>38944</v>
      </c>
      <c r="F11202" t="s">
        <v>38944</v>
      </c>
      <c r="G11202" t="s">
        <v>120</v>
      </c>
      <c r="I11202">
        <v>0</v>
      </c>
      <c r="J11202">
        <v>0</v>
      </c>
      <c r="K11202">
        <v>0</v>
      </c>
      <c r="L11202" t="s">
        <v>121</v>
      </c>
      <c r="M11202" t="str">
        <f t="shared" si="794"/>
        <v>http://logeion.uchicago.edu/index.html#pro</v>
      </c>
    </row>
    <row r="11203" spans="1:13" ht="15" customHeight="1" x14ac:dyDescent="0.2">
      <c r="A11203" t="s">
        <v>39711</v>
      </c>
      <c r="B11203" t="s">
        <v>39712</v>
      </c>
      <c r="C11203" t="str">
        <f t="shared" si="792"/>
        <v>pro viribus</v>
      </c>
      <c r="D11203" t="str">
        <f t="shared" si="796"/>
        <v>pro</v>
      </c>
      <c r="E11203" t="s">
        <v>39713</v>
      </c>
      <c r="F11203" t="s">
        <v>39713</v>
      </c>
      <c r="G11203" t="s">
        <v>120</v>
      </c>
      <c r="I11203">
        <v>0</v>
      </c>
      <c r="J11203">
        <v>0</v>
      </c>
      <c r="K11203">
        <v>0</v>
      </c>
      <c r="L11203" t="s">
        <v>121</v>
      </c>
      <c r="M11203" t="str">
        <f t="shared" si="794"/>
        <v>http://logeion.uchicago.edu/index.html#pro</v>
      </c>
    </row>
    <row r="11204" spans="1:13" ht="15" customHeight="1" x14ac:dyDescent="0.2">
      <c r="A11204" t="s">
        <v>39403</v>
      </c>
      <c r="B11204" t="s">
        <v>60077</v>
      </c>
      <c r="C11204" t="str">
        <f t="shared" si="792"/>
        <v>pro-pendeo –pendere –pendi –pensum</v>
      </c>
      <c r="D11204" t="str">
        <f t="shared" si="796"/>
        <v>pro-pendeo</v>
      </c>
      <c r="E11204" t="s">
        <v>60043</v>
      </c>
      <c r="F11204" t="s">
        <v>60044</v>
      </c>
      <c r="G11204" t="s">
        <v>95</v>
      </c>
      <c r="I11204">
        <v>2</v>
      </c>
      <c r="J11204">
        <v>0</v>
      </c>
      <c r="K11204">
        <v>0</v>
      </c>
      <c r="L11204" t="s">
        <v>24</v>
      </c>
      <c r="M11204" t="str">
        <f t="shared" si="794"/>
        <v>http://logeion.uchicago.edu/index.html#pro-pendeo</v>
      </c>
    </row>
    <row r="11205" spans="1:13" ht="15" customHeight="1" x14ac:dyDescent="0.2">
      <c r="A11205" t="s">
        <v>38957</v>
      </c>
      <c r="B11205" t="s">
        <v>38958</v>
      </c>
      <c r="C11205" t="str">
        <f t="shared" si="792"/>
        <v>pro–cido –cidere –cidi –—</v>
      </c>
      <c r="D11205" t="str">
        <f t="shared" si="796"/>
        <v>pro–cido</v>
      </c>
      <c r="E11205" t="s">
        <v>10217</v>
      </c>
      <c r="F11205" t="s">
        <v>38959</v>
      </c>
      <c r="G11205" t="s">
        <v>66</v>
      </c>
      <c r="I11205">
        <v>3</v>
      </c>
      <c r="J11205">
        <v>0</v>
      </c>
      <c r="K11205">
        <v>0</v>
      </c>
      <c r="L11205" t="s">
        <v>24</v>
      </c>
      <c r="M11205" t="str">
        <f t="shared" si="794"/>
        <v>http://logeion.uchicago.edu/index.html#pro–cido</v>
      </c>
    </row>
    <row r="11206" spans="1:13" ht="15" customHeight="1" x14ac:dyDescent="0.2">
      <c r="A11206" t="s">
        <v>38973</v>
      </c>
      <c r="B11206" t="s">
        <v>38974</v>
      </c>
      <c r="C11206" t="str">
        <f t="shared" si="792"/>
        <v>pro–clino –clinare</v>
      </c>
      <c r="D11206" t="str">
        <f t="shared" si="796"/>
        <v>pro–clino</v>
      </c>
      <c r="E11206" t="s">
        <v>38975</v>
      </c>
      <c r="F11206" t="s">
        <v>38976</v>
      </c>
      <c r="G11206" t="s">
        <v>23</v>
      </c>
      <c r="I11206">
        <v>1</v>
      </c>
      <c r="J11206">
        <v>0</v>
      </c>
      <c r="K11206">
        <v>0</v>
      </c>
      <c r="L11206" t="s">
        <v>24</v>
      </c>
      <c r="M11206" t="str">
        <f t="shared" si="794"/>
        <v>http://logeion.uchicago.edu/index.html#pro–clino</v>
      </c>
    </row>
    <row r="11207" spans="1:13" ht="15" customHeight="1" x14ac:dyDescent="0.2">
      <c r="A11207" t="s">
        <v>38996</v>
      </c>
      <c r="B11207" t="s">
        <v>38997</v>
      </c>
      <c r="C11207" t="str">
        <f t="shared" si="792"/>
        <v>pro–crastino –crastinare</v>
      </c>
      <c r="D11207" t="str">
        <f t="shared" si="796"/>
        <v>pro–crastino</v>
      </c>
      <c r="E11207" t="s">
        <v>38998</v>
      </c>
      <c r="F11207" t="s">
        <v>38999</v>
      </c>
      <c r="G11207" t="s">
        <v>23</v>
      </c>
      <c r="I11207">
        <v>1</v>
      </c>
      <c r="J11207">
        <v>0</v>
      </c>
      <c r="K11207">
        <v>0</v>
      </c>
      <c r="L11207" t="s">
        <v>24</v>
      </c>
      <c r="M11207" t="str">
        <f t="shared" si="794"/>
        <v>http://logeion.uchicago.edu/index.html#pro–crastino</v>
      </c>
    </row>
    <row r="11208" spans="1:13" ht="15" customHeight="1" x14ac:dyDescent="0.2">
      <c r="A11208" t="s">
        <v>39013</v>
      </c>
      <c r="B11208" t="s">
        <v>39014</v>
      </c>
      <c r="C11208" t="str">
        <f t="shared" si="792"/>
        <v>pro–cubo –cubare –cubui —</v>
      </c>
      <c r="D11208" t="str">
        <f t="shared" si="796"/>
        <v>pro–cubo</v>
      </c>
      <c r="E11208" t="s">
        <v>39015</v>
      </c>
      <c r="F11208" t="s">
        <v>39015</v>
      </c>
      <c r="G11208" t="s">
        <v>23</v>
      </c>
      <c r="I11208">
        <v>1</v>
      </c>
      <c r="J11208">
        <v>0</v>
      </c>
      <c r="K11208">
        <v>0</v>
      </c>
      <c r="L11208" t="s">
        <v>24</v>
      </c>
      <c r="M11208" t="str">
        <f t="shared" si="794"/>
        <v>http://logeion.uchicago.edu/index.html#pro–cubo</v>
      </c>
    </row>
    <row r="11209" spans="1:13" ht="15" customHeight="1" x14ac:dyDescent="0.2">
      <c r="A11209" t="s">
        <v>39016</v>
      </c>
      <c r="B11209" t="s">
        <v>39017</v>
      </c>
      <c r="C11209" t="str">
        <f t="shared" si="792"/>
        <v>pro–cudo –cudere –cudi –cusum</v>
      </c>
      <c r="D11209" t="str">
        <f t="shared" si="796"/>
        <v>pro–cudo</v>
      </c>
      <c r="E11209" t="s">
        <v>39018</v>
      </c>
      <c r="F11209" t="s">
        <v>39019</v>
      </c>
      <c r="G11209" t="s">
        <v>66</v>
      </c>
      <c r="I11209">
        <v>3</v>
      </c>
      <c r="J11209">
        <v>0</v>
      </c>
      <c r="K11209">
        <v>0</v>
      </c>
      <c r="L11209" t="s">
        <v>24</v>
      </c>
      <c r="M11209" t="str">
        <f t="shared" si="794"/>
        <v>http://logeion.uchicago.edu/index.html#pro–cudo</v>
      </c>
    </row>
    <row r="11210" spans="1:13" ht="15" customHeight="1" x14ac:dyDescent="0.2">
      <c r="A11210" t="s">
        <v>39301</v>
      </c>
      <c r="B11210" t="s">
        <v>39302</v>
      </c>
      <c r="C11210" t="str">
        <f t="shared" si="792"/>
        <v>pro–mineo –minere –— —</v>
      </c>
      <c r="D11210" t="str">
        <f t="shared" si="796"/>
        <v>pro–mineo</v>
      </c>
      <c r="E11210" t="s">
        <v>39303</v>
      </c>
      <c r="F11210" t="s">
        <v>39304</v>
      </c>
      <c r="G11210" t="s">
        <v>95</v>
      </c>
      <c r="I11210">
        <v>2</v>
      </c>
      <c r="J11210">
        <v>0</v>
      </c>
      <c r="K11210">
        <v>0</v>
      </c>
      <c r="L11210" t="s">
        <v>24</v>
      </c>
      <c r="M11210" t="str">
        <f t="shared" si="794"/>
        <v>http://logeion.uchicago.edu/index.html#pro–mineo</v>
      </c>
    </row>
    <row r="11211" spans="1:13" ht="15" customHeight="1" x14ac:dyDescent="0.2">
      <c r="A11211" t="s">
        <v>39507</v>
      </c>
      <c r="B11211" t="s">
        <v>39508</v>
      </c>
      <c r="C11211" t="str">
        <f t="shared" si="792"/>
        <v xml:space="preserve">pro–pugno –pugnare </v>
      </c>
      <c r="D11211" t="str">
        <f t="shared" si="796"/>
        <v>pro–pugno</v>
      </c>
      <c r="E11211" t="s">
        <v>39509</v>
      </c>
      <c r="F11211" t="s">
        <v>39510</v>
      </c>
      <c r="G11211" t="s">
        <v>23</v>
      </c>
      <c r="I11211">
        <v>1</v>
      </c>
      <c r="J11211">
        <v>0</v>
      </c>
      <c r="K11211">
        <v>0</v>
      </c>
      <c r="L11211" t="s">
        <v>24</v>
      </c>
      <c r="M11211" t="str">
        <f t="shared" si="794"/>
        <v>http://logeion.uchicago.edu/index.html#pro–pugno</v>
      </c>
    </row>
    <row r="11212" spans="1:13" ht="15" customHeight="1" x14ac:dyDescent="0.2">
      <c r="A11212" t="s">
        <v>39533</v>
      </c>
      <c r="B11212" t="s">
        <v>39534</v>
      </c>
      <c r="C11212" t="str">
        <f t="shared" si="792"/>
        <v>pro–rogo –rogare</v>
      </c>
      <c r="D11212" t="str">
        <f t="shared" si="796"/>
        <v>pro–rogo</v>
      </c>
      <c r="E11212" t="s">
        <v>39535</v>
      </c>
      <c r="F11212" t="s">
        <v>39536</v>
      </c>
      <c r="G11212" t="s">
        <v>23</v>
      </c>
      <c r="I11212">
        <v>1</v>
      </c>
      <c r="J11212">
        <v>0</v>
      </c>
      <c r="K11212">
        <v>0</v>
      </c>
      <c r="L11212" t="s">
        <v>24</v>
      </c>
      <c r="M11212" t="str">
        <f t="shared" si="794"/>
        <v>http://logeion.uchicago.edu/index.html#pro–rogo</v>
      </c>
    </row>
    <row r="11213" spans="1:13" ht="15" customHeight="1" x14ac:dyDescent="0.2">
      <c r="A11213" t="s">
        <v>39547</v>
      </c>
      <c r="B11213" t="s">
        <v>39548</v>
      </c>
      <c r="C11213" t="str">
        <f t="shared" si="792"/>
        <v>pro–ruo –ruere –rui –rutum</v>
      </c>
      <c r="D11213" t="str">
        <f t="shared" si="796"/>
        <v>pro–ruo</v>
      </c>
      <c r="E11213" t="s">
        <v>39549</v>
      </c>
      <c r="F11213" t="s">
        <v>39550</v>
      </c>
      <c r="G11213" t="s">
        <v>66</v>
      </c>
      <c r="I11213">
        <v>3</v>
      </c>
      <c r="J11213">
        <v>0</v>
      </c>
      <c r="K11213">
        <v>0</v>
      </c>
      <c r="L11213" t="s">
        <v>24</v>
      </c>
      <c r="M11213" t="str">
        <f t="shared" si="794"/>
        <v>http://logeion.uchicago.edu/index.html#pro–ruo</v>
      </c>
    </row>
    <row r="11214" spans="1:13" ht="15" customHeight="1" x14ac:dyDescent="0.2">
      <c r="A11214" t="s">
        <v>39560</v>
      </c>
      <c r="B11214" t="s">
        <v>39561</v>
      </c>
      <c r="C11214" t="str">
        <f t="shared" si="792"/>
        <v>pro–scribo –scribere –scripsi –scriptum</v>
      </c>
      <c r="D11214" t="str">
        <f t="shared" si="796"/>
        <v>pro–scribo</v>
      </c>
      <c r="E11214" t="s">
        <v>54654</v>
      </c>
      <c r="F11214" t="s">
        <v>54655</v>
      </c>
      <c r="G11214" t="s">
        <v>66</v>
      </c>
      <c r="I11214">
        <v>3</v>
      </c>
      <c r="J11214">
        <v>0</v>
      </c>
      <c r="K11214">
        <v>0</v>
      </c>
      <c r="L11214" t="s">
        <v>24</v>
      </c>
      <c r="M11214" t="str">
        <f t="shared" si="794"/>
        <v>http://logeion.uchicago.edu/index.html#pro–scribo</v>
      </c>
    </row>
    <row r="11215" spans="1:13" ht="15" customHeight="1" x14ac:dyDescent="0.2">
      <c r="A11215" t="s">
        <v>39726</v>
      </c>
      <c r="B11215" t="s">
        <v>39727</v>
      </c>
      <c r="C11215" t="str">
        <f t="shared" si="792"/>
        <v>pro–volo –volare</v>
      </c>
      <c r="D11215" t="str">
        <f t="shared" si="796"/>
        <v>pro–volo</v>
      </c>
      <c r="E11215" t="s">
        <v>39728</v>
      </c>
      <c r="F11215" t="s">
        <v>39728</v>
      </c>
      <c r="G11215" t="s">
        <v>23</v>
      </c>
      <c r="I11215">
        <v>1</v>
      </c>
      <c r="J11215">
        <v>0</v>
      </c>
      <c r="K11215">
        <v>0</v>
      </c>
      <c r="L11215" t="s">
        <v>24</v>
      </c>
      <c r="M11215" t="str">
        <f t="shared" si="794"/>
        <v>http://logeion.uchicago.edu/index.html#pro–volo</v>
      </c>
    </row>
    <row r="11216" spans="1:13" ht="15" customHeight="1" x14ac:dyDescent="0.2">
      <c r="A11216" t="s">
        <v>38874</v>
      </c>
      <c r="B11216" t="s">
        <v>57864</v>
      </c>
      <c r="C11216" t="str">
        <f t="shared" si="792"/>
        <v>proavia –ae f.</v>
      </c>
      <c r="D11216" t="str">
        <f t="shared" si="796"/>
        <v>proavia</v>
      </c>
      <c r="E11216" t="s">
        <v>57496</v>
      </c>
      <c r="F11216" t="s">
        <v>57496</v>
      </c>
      <c r="G11216" t="s">
        <v>76</v>
      </c>
      <c r="H11216">
        <v>1</v>
      </c>
      <c r="I11216">
        <v>0</v>
      </c>
      <c r="J11216">
        <v>0</v>
      </c>
      <c r="K11216">
        <v>0</v>
      </c>
      <c r="L11216" t="s">
        <v>19</v>
      </c>
      <c r="M11216" t="str">
        <f t="shared" si="794"/>
        <v>http://logeion.uchicago.edu/index.html#proavia</v>
      </c>
    </row>
    <row r="11217" spans="1:13" ht="15" customHeight="1" x14ac:dyDescent="0.2">
      <c r="A11217" t="s">
        <v>38875</v>
      </c>
      <c r="B11217" t="s">
        <v>38876</v>
      </c>
      <c r="C11217" t="str">
        <f t="shared" si="792"/>
        <v>proavus –i m.</v>
      </c>
      <c r="D11217" t="str">
        <f t="shared" si="796"/>
        <v>proavus</v>
      </c>
      <c r="E11217" t="s">
        <v>38877</v>
      </c>
      <c r="F11217" t="s">
        <v>38877</v>
      </c>
      <c r="G11217" t="s">
        <v>21</v>
      </c>
      <c r="H11217">
        <v>2</v>
      </c>
      <c r="I11217">
        <v>0</v>
      </c>
      <c r="J11217">
        <v>0</v>
      </c>
      <c r="K11217">
        <v>0</v>
      </c>
      <c r="L11217" t="s">
        <v>19</v>
      </c>
      <c r="M11217" t="str">
        <f t="shared" si="794"/>
        <v>http://logeion.uchicago.edu/index.html#proavus</v>
      </c>
    </row>
    <row r="11218" spans="1:13" ht="15" customHeight="1" x14ac:dyDescent="0.2">
      <c r="A11218" t="s">
        <v>38878</v>
      </c>
      <c r="B11218" t="s">
        <v>38879</v>
      </c>
      <c r="C11218" t="str">
        <f t="shared" si="792"/>
        <v>probabilior –oris</v>
      </c>
      <c r="D11218" t="str">
        <f t="shared" si="796"/>
        <v>probabilior</v>
      </c>
      <c r="E11218" t="s">
        <v>38880</v>
      </c>
      <c r="F11218" t="s">
        <v>38880</v>
      </c>
      <c r="G11218" t="s">
        <v>155</v>
      </c>
      <c r="H11218">
        <v>3</v>
      </c>
      <c r="I11218">
        <v>0</v>
      </c>
      <c r="J11218">
        <v>0</v>
      </c>
      <c r="K11218">
        <v>0</v>
      </c>
      <c r="L11218" t="s">
        <v>36</v>
      </c>
      <c r="M11218" t="str">
        <f t="shared" si="794"/>
        <v>http://logeion.uchicago.edu/index.html#probabilior</v>
      </c>
    </row>
    <row r="11219" spans="1:13" ht="15" customHeight="1" x14ac:dyDescent="0.2">
      <c r="A11219" t="s">
        <v>38882</v>
      </c>
      <c r="B11219" t="s">
        <v>38883</v>
      </c>
      <c r="C11219" t="str">
        <f t="shared" si="792"/>
        <v>probatio –onis f.</v>
      </c>
      <c r="D11219" t="str">
        <f t="shared" si="796"/>
        <v>probatio</v>
      </c>
      <c r="E11219" t="s">
        <v>38884</v>
      </c>
      <c r="F11219" t="s">
        <v>38885</v>
      </c>
      <c r="G11219" t="s">
        <v>29</v>
      </c>
      <c r="H11219">
        <v>3</v>
      </c>
      <c r="I11219">
        <v>0</v>
      </c>
      <c r="J11219">
        <v>0</v>
      </c>
      <c r="K11219">
        <v>0</v>
      </c>
      <c r="L11219" t="s">
        <v>19</v>
      </c>
      <c r="M11219" t="str">
        <f t="shared" si="794"/>
        <v>http://logeion.uchicago.edu/index.html#probatio</v>
      </c>
    </row>
    <row r="11220" spans="1:13" ht="15" customHeight="1" x14ac:dyDescent="0.2">
      <c r="A11220" t="s">
        <v>38887</v>
      </c>
      <c r="B11220" t="s">
        <v>38888</v>
      </c>
      <c r="C11220" t="str">
        <f t="shared" ref="C11220:C11283" si="797">SUBSTITUTE(SUBSTITUTE(SUBSTITUTE(SUBSTITUTE(SUBSTITUTE(SUBSTITUTE(SUBSTITUTE(SUBSTITUTE(SUBSTITUTE(SUBSTITUTE(SUBSTITUTE(B11220, "ā", "a"), "ē", "e"), "ī", "i"), "ō", "o"), "ū", "u"), "ȳ", "y"), "Ā", "A"), "Ē", "E"), "Ī", "I"), "Ō", "O"), "Ū", "U")</f>
        <v>probe</v>
      </c>
      <c r="D11220" t="s">
        <v>38888</v>
      </c>
      <c r="E11220" t="s">
        <v>5957</v>
      </c>
      <c r="F11220" t="s">
        <v>5957</v>
      </c>
      <c r="G11220" t="s">
        <v>89</v>
      </c>
      <c r="I11220">
        <v>0</v>
      </c>
      <c r="J11220">
        <v>1</v>
      </c>
      <c r="K11220">
        <v>0</v>
      </c>
      <c r="L11220" t="s">
        <v>90</v>
      </c>
      <c r="M11220" t="str">
        <f t="shared" si="794"/>
        <v>http://logeion.uchicago.edu/index.html#probē</v>
      </c>
    </row>
    <row r="11221" spans="1:13" ht="15" customHeight="1" x14ac:dyDescent="0.2">
      <c r="A11221" t="s">
        <v>38889</v>
      </c>
      <c r="B11221" t="s">
        <v>38890</v>
      </c>
      <c r="C11221" t="str">
        <f t="shared" si="797"/>
        <v>probitas probitatis f.</v>
      </c>
      <c r="D11221" t="str">
        <f t="shared" ref="D11221:D11249" si="798">IF(ISBLANK(B11221),0,LEFT( C11221, FIND( " ", C11221 ) - 1 ))</f>
        <v>probitas</v>
      </c>
      <c r="E11221" t="s">
        <v>38891</v>
      </c>
      <c r="F11221" t="s">
        <v>38892</v>
      </c>
      <c r="G11221" t="s">
        <v>29</v>
      </c>
      <c r="H11221">
        <v>3</v>
      </c>
      <c r="I11221">
        <v>0</v>
      </c>
      <c r="J11221">
        <v>0</v>
      </c>
      <c r="K11221">
        <v>0</v>
      </c>
      <c r="L11221" t="s">
        <v>19</v>
      </c>
      <c r="M11221" t="str">
        <f t="shared" si="794"/>
        <v>http://logeion.uchicago.edu/index.html#probitas</v>
      </c>
    </row>
    <row r="11222" spans="1:13" ht="15" customHeight="1" x14ac:dyDescent="0.2">
      <c r="A11222" t="s">
        <v>38893</v>
      </c>
      <c r="B11222" t="s">
        <v>38894</v>
      </c>
      <c r="C11222" t="str">
        <f t="shared" si="797"/>
        <v>probo probare probavi probatus</v>
      </c>
      <c r="D11222" t="str">
        <f t="shared" si="798"/>
        <v>probo</v>
      </c>
      <c r="E11222" t="s">
        <v>10137</v>
      </c>
      <c r="F11222" t="s">
        <v>38895</v>
      </c>
      <c r="G11222" t="s">
        <v>23</v>
      </c>
      <c r="I11222">
        <v>1</v>
      </c>
      <c r="J11222">
        <v>0</v>
      </c>
      <c r="K11222">
        <v>0</v>
      </c>
      <c r="L11222" t="s">
        <v>24</v>
      </c>
      <c r="M11222" t="str">
        <f t="shared" si="794"/>
        <v>http://logeion.uchicago.edu/index.html#probo</v>
      </c>
    </row>
    <row r="11223" spans="1:13" ht="15" customHeight="1" x14ac:dyDescent="0.2">
      <c r="A11223" t="s">
        <v>38898</v>
      </c>
      <c r="B11223" t="s">
        <v>38899</v>
      </c>
      <c r="C11223" t="str">
        <f t="shared" si="797"/>
        <v>probrosus –a –um</v>
      </c>
      <c r="D11223" t="str">
        <f t="shared" si="798"/>
        <v>probrosus</v>
      </c>
      <c r="E11223" t="s">
        <v>38900</v>
      </c>
      <c r="F11223" t="s">
        <v>38901</v>
      </c>
      <c r="G11223" t="s">
        <v>61</v>
      </c>
      <c r="H11223">
        <v>1</v>
      </c>
      <c r="I11223">
        <v>0</v>
      </c>
      <c r="J11223">
        <v>0</v>
      </c>
      <c r="K11223">
        <v>0</v>
      </c>
      <c r="L11223" t="s">
        <v>36</v>
      </c>
      <c r="M11223" t="str">
        <f t="shared" si="794"/>
        <v>http://logeion.uchicago.edu/index.html#probrosus</v>
      </c>
    </row>
    <row r="11224" spans="1:13" ht="15" customHeight="1" x14ac:dyDescent="0.2">
      <c r="A11224" t="s">
        <v>38902</v>
      </c>
      <c r="B11224" t="s">
        <v>38903</v>
      </c>
      <c r="C11224" t="str">
        <f t="shared" si="797"/>
        <v>probrum –i n.</v>
      </c>
      <c r="D11224" t="str">
        <f t="shared" si="798"/>
        <v>probrum</v>
      </c>
      <c r="E11224" t="s">
        <v>57497</v>
      </c>
      <c r="F11224" t="s">
        <v>57497</v>
      </c>
      <c r="G11224" t="s">
        <v>21</v>
      </c>
      <c r="H11224">
        <v>2</v>
      </c>
      <c r="I11224">
        <v>0</v>
      </c>
      <c r="J11224">
        <v>0</v>
      </c>
      <c r="K11224">
        <v>0</v>
      </c>
      <c r="L11224" t="s">
        <v>19</v>
      </c>
      <c r="M11224" t="str">
        <f t="shared" si="794"/>
        <v>http://logeion.uchicago.edu/index.html#probrum</v>
      </c>
    </row>
    <row r="11225" spans="1:13" ht="15" customHeight="1" x14ac:dyDescent="0.2">
      <c r="A11225" t="s">
        <v>38904</v>
      </c>
      <c r="B11225" t="s">
        <v>38905</v>
      </c>
      <c r="C11225" t="str">
        <f t="shared" si="797"/>
        <v>probus –a –um</v>
      </c>
      <c r="D11225" t="str">
        <f t="shared" si="798"/>
        <v>probus</v>
      </c>
      <c r="E11225" t="s">
        <v>6369</v>
      </c>
      <c r="F11225" t="s">
        <v>38906</v>
      </c>
      <c r="G11225" t="s">
        <v>61</v>
      </c>
      <c r="H11225">
        <v>1</v>
      </c>
      <c r="I11225">
        <v>0</v>
      </c>
      <c r="J11225">
        <v>0</v>
      </c>
      <c r="K11225">
        <v>0</v>
      </c>
      <c r="L11225" t="s">
        <v>36</v>
      </c>
      <c r="M11225" t="str">
        <f t="shared" si="794"/>
        <v>http://logeion.uchicago.edu/index.html#probus</v>
      </c>
    </row>
    <row r="11226" spans="1:13" ht="15" customHeight="1" x14ac:dyDescent="0.2">
      <c r="A11226" t="s">
        <v>38907</v>
      </c>
      <c r="B11226" t="s">
        <v>38908</v>
      </c>
      <c r="C11226" t="str">
        <f t="shared" si="797"/>
        <v>Proca or Procas –ae m.</v>
      </c>
      <c r="D11226" t="str">
        <f t="shared" si="798"/>
        <v>Proca</v>
      </c>
      <c r="E11226" t="s">
        <v>38909</v>
      </c>
      <c r="F11226" t="s">
        <v>38910</v>
      </c>
      <c r="G11226" t="s">
        <v>76</v>
      </c>
      <c r="H11226">
        <v>1</v>
      </c>
      <c r="I11226">
        <v>0</v>
      </c>
      <c r="J11226">
        <v>0</v>
      </c>
      <c r="K11226">
        <v>1</v>
      </c>
      <c r="L11226" t="s">
        <v>19</v>
      </c>
      <c r="M11226" t="str">
        <f t="shared" si="794"/>
        <v>http://logeion.uchicago.edu/index.html#Proca</v>
      </c>
    </row>
    <row r="11227" spans="1:13" ht="15" customHeight="1" x14ac:dyDescent="0.2">
      <c r="A11227" t="s">
        <v>38912</v>
      </c>
      <c r="B11227" t="s">
        <v>38913</v>
      </c>
      <c r="C11227" t="str">
        <f t="shared" si="797"/>
        <v>Procas –ae m.</v>
      </c>
      <c r="D11227" t="str">
        <f t="shared" si="798"/>
        <v>Procas</v>
      </c>
      <c r="E11227" t="s">
        <v>38914</v>
      </c>
      <c r="F11227" t="s">
        <v>38915</v>
      </c>
      <c r="G11227" t="s">
        <v>346</v>
      </c>
      <c r="H11227">
        <v>6</v>
      </c>
      <c r="I11227">
        <v>0</v>
      </c>
      <c r="J11227">
        <v>0</v>
      </c>
      <c r="K11227">
        <v>1</v>
      </c>
      <c r="L11227" t="s">
        <v>19</v>
      </c>
      <c r="M11227" t="str">
        <f t="shared" si="794"/>
        <v>http://logeion.uchicago.edu/index.html#Procas</v>
      </c>
    </row>
    <row r="11228" spans="1:13" ht="15" customHeight="1" x14ac:dyDescent="0.2">
      <c r="A11228" t="s">
        <v>38916</v>
      </c>
      <c r="B11228" t="s">
        <v>38917</v>
      </c>
      <c r="C11228" t="str">
        <f t="shared" si="797"/>
        <v>procax –acis</v>
      </c>
      <c r="D11228" t="str">
        <f t="shared" si="798"/>
        <v>procax</v>
      </c>
      <c r="E11228" t="s">
        <v>38918</v>
      </c>
      <c r="F11228" t="s">
        <v>38919</v>
      </c>
      <c r="G11228" t="s">
        <v>230</v>
      </c>
      <c r="H11228">
        <v>3</v>
      </c>
      <c r="I11228">
        <v>0</v>
      </c>
      <c r="J11228">
        <v>0</v>
      </c>
      <c r="K11228">
        <v>0</v>
      </c>
      <c r="L11228" t="s">
        <v>36</v>
      </c>
      <c r="M11228" t="str">
        <f t="shared" si="794"/>
        <v>http://logeion.uchicago.edu/index.html#procax</v>
      </c>
    </row>
    <row r="11229" spans="1:13" ht="15" customHeight="1" x14ac:dyDescent="0.2">
      <c r="A11229" t="s">
        <v>38920</v>
      </c>
      <c r="B11229" t="s">
        <v>38921</v>
      </c>
      <c r="C11229" t="str">
        <f t="shared" si="797"/>
        <v>procedo procedere processi processus</v>
      </c>
      <c r="D11229" t="str">
        <f t="shared" si="798"/>
        <v>procedo</v>
      </c>
      <c r="E11229" t="s">
        <v>38922</v>
      </c>
      <c r="F11229" t="s">
        <v>38923</v>
      </c>
      <c r="G11229" t="s">
        <v>66</v>
      </c>
      <c r="I11229">
        <v>3</v>
      </c>
      <c r="J11229">
        <v>0</v>
      </c>
      <c r="K11229">
        <v>0</v>
      </c>
      <c r="L11229" t="s">
        <v>24</v>
      </c>
      <c r="M11229" t="str">
        <f t="shared" si="794"/>
        <v>http://logeion.uchicago.edu/index.html#procedo</v>
      </c>
    </row>
    <row r="11230" spans="1:13" ht="15" customHeight="1" x14ac:dyDescent="0.2">
      <c r="A11230" t="s">
        <v>38924</v>
      </c>
      <c r="B11230" t="s">
        <v>38925</v>
      </c>
      <c r="C11230" t="str">
        <f t="shared" si="797"/>
        <v>procella –ae f.</v>
      </c>
      <c r="D11230" t="str">
        <f t="shared" si="798"/>
        <v>procella</v>
      </c>
      <c r="E11230" t="s">
        <v>38926</v>
      </c>
      <c r="F11230" t="s">
        <v>38927</v>
      </c>
      <c r="G11230" t="s">
        <v>76</v>
      </c>
      <c r="H11230">
        <v>1</v>
      </c>
      <c r="I11230">
        <v>0</v>
      </c>
      <c r="J11230">
        <v>0</v>
      </c>
      <c r="K11230">
        <v>0</v>
      </c>
      <c r="L11230" t="s">
        <v>19</v>
      </c>
      <c r="M11230" t="str">
        <f t="shared" si="794"/>
        <v>http://logeion.uchicago.edu/index.html#procella</v>
      </c>
    </row>
    <row r="11231" spans="1:13" ht="15" customHeight="1" x14ac:dyDescent="0.2">
      <c r="A11231" t="s">
        <v>38928</v>
      </c>
      <c r="B11231" t="s">
        <v>57865</v>
      </c>
      <c r="C11231" t="str">
        <f t="shared" si="797"/>
        <v>procello –ere — —</v>
      </c>
      <c r="D11231" t="str">
        <f t="shared" si="798"/>
        <v>procello</v>
      </c>
      <c r="E11231" t="s">
        <v>57484</v>
      </c>
      <c r="F11231" t="s">
        <v>57484</v>
      </c>
      <c r="G11231" t="s">
        <v>66</v>
      </c>
      <c r="I11231">
        <v>3</v>
      </c>
      <c r="J11231">
        <v>0</v>
      </c>
      <c r="K11231">
        <v>0</v>
      </c>
      <c r="L11231" t="s">
        <v>24</v>
      </c>
      <c r="M11231" t="str">
        <f t="shared" si="794"/>
        <v>http://logeion.uchicago.edu/index.html#procello</v>
      </c>
    </row>
    <row r="11232" spans="1:13" ht="15" customHeight="1" x14ac:dyDescent="0.2">
      <c r="A11232" t="s">
        <v>38931</v>
      </c>
      <c r="B11232" t="s">
        <v>38932</v>
      </c>
      <c r="C11232" t="str">
        <f t="shared" si="797"/>
        <v>procer –eris m.</v>
      </c>
      <c r="D11232" t="str">
        <f t="shared" si="798"/>
        <v>procer</v>
      </c>
      <c r="E11232" t="s">
        <v>38795</v>
      </c>
      <c r="F11232" t="s">
        <v>38933</v>
      </c>
      <c r="G11232" t="s">
        <v>29</v>
      </c>
      <c r="H11232">
        <v>3</v>
      </c>
      <c r="I11232">
        <v>0</v>
      </c>
      <c r="J11232">
        <v>0</v>
      </c>
      <c r="K11232">
        <v>0</v>
      </c>
      <c r="L11232" t="s">
        <v>19</v>
      </c>
      <c r="M11232" t="str">
        <f t="shared" si="794"/>
        <v>http://logeion.uchicago.edu/index.html#procer</v>
      </c>
    </row>
    <row r="11233" spans="1:13" ht="15" customHeight="1" x14ac:dyDescent="0.2">
      <c r="A11233" t="s">
        <v>38934</v>
      </c>
      <c r="B11233" t="s">
        <v>38935</v>
      </c>
      <c r="C11233" t="str">
        <f t="shared" si="797"/>
        <v>proceritas –atis f.</v>
      </c>
      <c r="D11233" t="str">
        <f t="shared" si="798"/>
        <v>proceritas</v>
      </c>
      <c r="E11233" t="s">
        <v>38936</v>
      </c>
      <c r="F11233" t="s">
        <v>38937</v>
      </c>
      <c r="G11233" t="s">
        <v>29</v>
      </c>
      <c r="H11233">
        <v>3</v>
      </c>
      <c r="I11233">
        <v>0</v>
      </c>
      <c r="J11233">
        <v>0</v>
      </c>
      <c r="K11233">
        <v>0</v>
      </c>
      <c r="L11233" t="s">
        <v>19</v>
      </c>
      <c r="M11233" t="str">
        <f t="shared" si="794"/>
        <v>http://logeion.uchicago.edu/index.html#proceritas</v>
      </c>
    </row>
    <row r="11234" spans="1:13" ht="15" customHeight="1" x14ac:dyDescent="0.2">
      <c r="A11234" t="s">
        <v>38945</v>
      </c>
      <c r="B11234" t="s">
        <v>38946</v>
      </c>
      <c r="C11234" t="str">
        <f t="shared" si="797"/>
        <v>procerus –a –um</v>
      </c>
      <c r="D11234" t="str">
        <f t="shared" si="798"/>
        <v>procerus</v>
      </c>
      <c r="E11234" t="s">
        <v>38947</v>
      </c>
      <c r="F11234" t="s">
        <v>38947</v>
      </c>
      <c r="G11234" t="s">
        <v>61</v>
      </c>
      <c r="H11234">
        <v>1</v>
      </c>
      <c r="I11234">
        <v>0</v>
      </c>
      <c r="J11234">
        <v>0</v>
      </c>
      <c r="K11234">
        <v>0</v>
      </c>
      <c r="L11234" t="s">
        <v>36</v>
      </c>
      <c r="M11234" t="str">
        <f t="shared" si="794"/>
        <v>http://logeion.uchicago.edu/index.html#procerus</v>
      </c>
    </row>
    <row r="11235" spans="1:13" ht="15" customHeight="1" x14ac:dyDescent="0.2">
      <c r="A11235" t="s">
        <v>38949</v>
      </c>
      <c r="B11235" t="s">
        <v>38950</v>
      </c>
      <c r="C11235" t="str">
        <f t="shared" si="797"/>
        <v xml:space="preserve">processus –us m. </v>
      </c>
      <c r="D11235" t="str">
        <f t="shared" si="798"/>
        <v>processus</v>
      </c>
      <c r="E11235" t="s">
        <v>38951</v>
      </c>
      <c r="F11235" t="s">
        <v>38952</v>
      </c>
      <c r="G11235" t="s">
        <v>18</v>
      </c>
      <c r="H11235">
        <v>4</v>
      </c>
      <c r="I11235">
        <v>0</v>
      </c>
      <c r="J11235">
        <v>0</v>
      </c>
      <c r="K11235">
        <v>0</v>
      </c>
      <c r="L11235" t="s">
        <v>19</v>
      </c>
      <c r="M11235" t="str">
        <f t="shared" ref="M11235:M11298" si="799">"http://logeion.uchicago.edu/index.html#"&amp;D11235</f>
        <v>http://logeion.uchicago.edu/index.html#processus</v>
      </c>
    </row>
    <row r="11236" spans="1:13" ht="15" customHeight="1" x14ac:dyDescent="0.2">
      <c r="A11236" t="s">
        <v>38953</v>
      </c>
      <c r="B11236" t="s">
        <v>38954</v>
      </c>
      <c r="C11236" t="str">
        <f t="shared" si="797"/>
        <v>Prochyta –ae f.</v>
      </c>
      <c r="D11236" t="str">
        <f t="shared" si="798"/>
        <v>Prochyta</v>
      </c>
      <c r="E11236" t="s">
        <v>38955</v>
      </c>
      <c r="F11236" t="s">
        <v>38956</v>
      </c>
      <c r="G11236" t="s">
        <v>76</v>
      </c>
      <c r="H11236">
        <v>1</v>
      </c>
      <c r="I11236">
        <v>0</v>
      </c>
      <c r="J11236">
        <v>0</v>
      </c>
      <c r="K11236">
        <v>1</v>
      </c>
      <c r="L11236" t="s">
        <v>19</v>
      </c>
      <c r="M11236" t="str">
        <f t="shared" si="799"/>
        <v>http://logeion.uchicago.edu/index.html#Prochyta</v>
      </c>
    </row>
    <row r="11237" spans="1:13" ht="15" customHeight="1" x14ac:dyDescent="0.2">
      <c r="A11237" t="s">
        <v>38960</v>
      </c>
      <c r="B11237" t="s">
        <v>38961</v>
      </c>
      <c r="C11237" t="str">
        <f t="shared" si="797"/>
        <v>Procilla –ae f.</v>
      </c>
      <c r="D11237" t="str">
        <f t="shared" si="798"/>
        <v>Procilla</v>
      </c>
      <c r="E11237" t="s">
        <v>38962</v>
      </c>
      <c r="F11237" t="s">
        <v>38962</v>
      </c>
      <c r="G11237" t="s">
        <v>76</v>
      </c>
      <c r="H11237">
        <v>1</v>
      </c>
      <c r="I11237">
        <v>0</v>
      </c>
      <c r="J11237">
        <v>0</v>
      </c>
      <c r="K11237">
        <v>1</v>
      </c>
      <c r="L11237" t="s">
        <v>19</v>
      </c>
      <c r="M11237" t="str">
        <f t="shared" si="799"/>
        <v>http://logeion.uchicago.edu/index.html#Procilla</v>
      </c>
    </row>
    <row r="11238" spans="1:13" ht="15" customHeight="1" x14ac:dyDescent="0.2">
      <c r="A11238" t="s">
        <v>38963</v>
      </c>
      <c r="B11238" t="s">
        <v>38964</v>
      </c>
      <c r="C11238" t="str">
        <f t="shared" si="797"/>
        <v>Procillus Procilli m.</v>
      </c>
      <c r="D11238" t="str">
        <f t="shared" si="798"/>
        <v>Procillus</v>
      </c>
      <c r="E11238" t="s">
        <v>38965</v>
      </c>
      <c r="F11238" t="s">
        <v>38965</v>
      </c>
      <c r="G11238" t="s">
        <v>21</v>
      </c>
      <c r="H11238">
        <v>2</v>
      </c>
      <c r="I11238">
        <v>0</v>
      </c>
      <c r="J11238">
        <v>0</v>
      </c>
      <c r="K11238">
        <v>1</v>
      </c>
      <c r="L11238" t="s">
        <v>19</v>
      </c>
      <c r="M11238" t="str">
        <f t="shared" si="799"/>
        <v>http://logeion.uchicago.edu/index.html#Procillus</v>
      </c>
    </row>
    <row r="11239" spans="1:13" ht="15" customHeight="1" x14ac:dyDescent="0.2">
      <c r="A11239" t="s">
        <v>38968</v>
      </c>
      <c r="B11239" t="s">
        <v>38969</v>
      </c>
      <c r="C11239" t="str">
        <f t="shared" si="797"/>
        <v>proclamo proclamare proclamavi proclamatus</v>
      </c>
      <c r="D11239" t="str">
        <f t="shared" si="798"/>
        <v>proclamo</v>
      </c>
      <c r="E11239" t="s">
        <v>38970</v>
      </c>
      <c r="F11239" t="s">
        <v>38971</v>
      </c>
      <c r="G11239" t="s">
        <v>23</v>
      </c>
      <c r="I11239">
        <v>1</v>
      </c>
      <c r="J11239">
        <v>0</v>
      </c>
      <c r="K11239">
        <v>0</v>
      </c>
      <c r="L11239" t="s">
        <v>24</v>
      </c>
      <c r="M11239" t="str">
        <f t="shared" si="799"/>
        <v>http://logeion.uchicago.edu/index.html#proclamo</v>
      </c>
    </row>
    <row r="11240" spans="1:13" ht="15" customHeight="1" x14ac:dyDescent="0.2">
      <c r="A11240" t="s">
        <v>38979</v>
      </c>
      <c r="B11240" t="s">
        <v>60076</v>
      </c>
      <c r="C11240" t="str">
        <f t="shared" si="797"/>
        <v>proclivis –e</v>
      </c>
      <c r="D11240" t="str">
        <f t="shared" si="798"/>
        <v>proclivis</v>
      </c>
      <c r="E11240" t="s">
        <v>60042</v>
      </c>
      <c r="F11240" t="s">
        <v>60041</v>
      </c>
      <c r="G11240" t="s">
        <v>155</v>
      </c>
      <c r="H11240">
        <v>3</v>
      </c>
      <c r="I11240">
        <v>0</v>
      </c>
      <c r="J11240">
        <v>0</v>
      </c>
      <c r="K11240">
        <v>0</v>
      </c>
      <c r="L11240" t="s">
        <v>36</v>
      </c>
      <c r="M11240" t="str">
        <f t="shared" si="799"/>
        <v>http://logeion.uchicago.edu/index.html#proclivis</v>
      </c>
    </row>
    <row r="11241" spans="1:13" ht="15" customHeight="1" x14ac:dyDescent="0.2">
      <c r="A11241" t="s">
        <v>38982</v>
      </c>
      <c r="B11241" t="s">
        <v>38983</v>
      </c>
      <c r="C11241" t="str">
        <f t="shared" si="797"/>
        <v>proclivus –a –um</v>
      </c>
      <c r="D11241" t="str">
        <f t="shared" si="798"/>
        <v>proclivus</v>
      </c>
      <c r="E11241" t="s">
        <v>38984</v>
      </c>
      <c r="F11241" t="s">
        <v>38984</v>
      </c>
      <c r="G11241" t="s">
        <v>61</v>
      </c>
      <c r="H11241">
        <v>1</v>
      </c>
      <c r="I11241">
        <v>0</v>
      </c>
      <c r="J11241">
        <v>0</v>
      </c>
      <c r="K11241">
        <v>0</v>
      </c>
      <c r="L11241" t="s">
        <v>36</v>
      </c>
      <c r="M11241" t="str">
        <f t="shared" si="799"/>
        <v>http://logeion.uchicago.edu/index.html#proclivus</v>
      </c>
    </row>
    <row r="11242" spans="1:13" ht="15" customHeight="1" x14ac:dyDescent="0.2">
      <c r="A11242" t="s">
        <v>56878</v>
      </c>
      <c r="B11242" t="s">
        <v>59876</v>
      </c>
      <c r="C11242" t="str">
        <f t="shared" si="797"/>
        <v xml:space="preserve">Procne –es f. </v>
      </c>
      <c r="D11242" t="str">
        <f t="shared" si="798"/>
        <v>Procne</v>
      </c>
      <c r="E11242" t="s">
        <v>59904</v>
      </c>
      <c r="F11242" t="s">
        <v>59780</v>
      </c>
      <c r="G11242" t="s">
        <v>43</v>
      </c>
      <c r="H11242">
        <v>6</v>
      </c>
      <c r="K11242">
        <v>1</v>
      </c>
      <c r="L11242" t="s">
        <v>19</v>
      </c>
      <c r="M11242" t="str">
        <f t="shared" si="799"/>
        <v>http://logeion.uchicago.edu/index.html#Procne</v>
      </c>
    </row>
    <row r="11243" spans="1:13" ht="15" customHeight="1" x14ac:dyDescent="0.2">
      <c r="A11243" t="s">
        <v>39214</v>
      </c>
      <c r="B11243" t="s">
        <v>39215</v>
      </c>
      <c r="C11243" t="str">
        <f t="shared" si="797"/>
        <v>Procne or Progne –es f.</v>
      </c>
      <c r="D11243" t="str">
        <f t="shared" si="798"/>
        <v>Procne</v>
      </c>
      <c r="E11243" t="s">
        <v>39216</v>
      </c>
      <c r="F11243" t="s">
        <v>39217</v>
      </c>
      <c r="G11243" t="s">
        <v>346</v>
      </c>
      <c r="H11243">
        <v>6</v>
      </c>
      <c r="I11243">
        <v>0</v>
      </c>
      <c r="J11243">
        <v>0</v>
      </c>
      <c r="K11243">
        <v>1</v>
      </c>
      <c r="L11243" t="s">
        <v>19</v>
      </c>
      <c r="M11243" t="str">
        <f t="shared" si="799"/>
        <v>http://logeion.uchicago.edu/index.html#Procne</v>
      </c>
    </row>
    <row r="11244" spans="1:13" ht="15" customHeight="1" x14ac:dyDescent="0.2">
      <c r="A11244" t="s">
        <v>38985</v>
      </c>
      <c r="B11244" t="s">
        <v>38986</v>
      </c>
      <c r="C11244" t="str">
        <f t="shared" si="797"/>
        <v>proconsul proconsulis m.</v>
      </c>
      <c r="D11244" t="str">
        <f t="shared" si="798"/>
        <v>proconsul</v>
      </c>
      <c r="E11244" t="s">
        <v>38987</v>
      </c>
      <c r="F11244" t="s">
        <v>38988</v>
      </c>
      <c r="G11244" t="s">
        <v>29</v>
      </c>
      <c r="H11244">
        <v>3</v>
      </c>
      <c r="I11244">
        <v>0</v>
      </c>
      <c r="J11244">
        <v>0</v>
      </c>
      <c r="K11244">
        <v>0</v>
      </c>
      <c r="L11244" t="s">
        <v>19</v>
      </c>
      <c r="M11244" t="str">
        <f t="shared" si="799"/>
        <v>http://logeion.uchicago.edu/index.html#proconsul</v>
      </c>
    </row>
    <row r="11245" spans="1:13" ht="15" customHeight="1" x14ac:dyDescent="0.2">
      <c r="A11245" t="s">
        <v>38989</v>
      </c>
      <c r="B11245" t="s">
        <v>38990</v>
      </c>
      <c r="C11245" t="str">
        <f t="shared" si="797"/>
        <v xml:space="preserve">proconsularis –e </v>
      </c>
      <c r="D11245" t="str">
        <f t="shared" si="798"/>
        <v>proconsularis</v>
      </c>
      <c r="E11245" t="s">
        <v>38991</v>
      </c>
      <c r="F11245" t="s">
        <v>38991</v>
      </c>
      <c r="G11245" t="s">
        <v>155</v>
      </c>
      <c r="H11245">
        <v>3</v>
      </c>
      <c r="I11245">
        <v>0</v>
      </c>
      <c r="J11245">
        <v>0</v>
      </c>
      <c r="K11245">
        <v>0</v>
      </c>
      <c r="L11245" t="s">
        <v>36</v>
      </c>
      <c r="M11245" t="str">
        <f t="shared" si="799"/>
        <v>http://logeion.uchicago.edu/index.html#proconsularis</v>
      </c>
    </row>
    <row r="11246" spans="1:13" ht="15" customHeight="1" x14ac:dyDescent="0.2">
      <c r="A11246" t="s">
        <v>38992</v>
      </c>
      <c r="B11246" t="s">
        <v>38993</v>
      </c>
      <c r="C11246" t="str">
        <f t="shared" si="797"/>
        <v>proconsulatus –us</v>
      </c>
      <c r="D11246" t="str">
        <f t="shared" si="798"/>
        <v>proconsulatus</v>
      </c>
      <c r="E11246" t="s">
        <v>38994</v>
      </c>
      <c r="F11246" t="s">
        <v>38995</v>
      </c>
      <c r="G11246" t="s">
        <v>18</v>
      </c>
      <c r="H11246">
        <v>4</v>
      </c>
      <c r="I11246">
        <v>0</v>
      </c>
      <c r="J11246">
        <v>0</v>
      </c>
      <c r="K11246">
        <v>0</v>
      </c>
      <c r="L11246" t="s">
        <v>19</v>
      </c>
      <c r="M11246" t="str">
        <f t="shared" si="799"/>
        <v>http://logeion.uchicago.edu/index.html#proconsulatus</v>
      </c>
    </row>
    <row r="11247" spans="1:13" ht="15" customHeight="1" x14ac:dyDescent="0.2">
      <c r="A11247" t="s">
        <v>39001</v>
      </c>
      <c r="B11247" t="s">
        <v>39002</v>
      </c>
      <c r="C11247" t="str">
        <f t="shared" si="797"/>
        <v>procreo –are –avi –atum</v>
      </c>
      <c r="D11247" t="str">
        <f t="shared" si="798"/>
        <v>procreo</v>
      </c>
      <c r="E11247" t="s">
        <v>39003</v>
      </c>
      <c r="F11247" t="s">
        <v>39003</v>
      </c>
      <c r="G11247" t="s">
        <v>23</v>
      </c>
      <c r="I11247">
        <v>1</v>
      </c>
      <c r="J11247">
        <v>0</v>
      </c>
      <c r="K11247">
        <v>0</v>
      </c>
      <c r="L11247" t="s">
        <v>24</v>
      </c>
      <c r="M11247" t="str">
        <f t="shared" si="799"/>
        <v>http://logeion.uchicago.edu/index.html#procreo</v>
      </c>
    </row>
    <row r="11248" spans="1:13" ht="15" customHeight="1" x14ac:dyDescent="0.2">
      <c r="A11248" t="s">
        <v>39005</v>
      </c>
      <c r="B11248" t="s">
        <v>39006</v>
      </c>
      <c r="C11248" t="str">
        <f t="shared" si="797"/>
        <v>Procris –idis f.</v>
      </c>
      <c r="D11248" t="str">
        <f t="shared" si="798"/>
        <v>Procris</v>
      </c>
      <c r="E11248" t="s">
        <v>39007</v>
      </c>
      <c r="F11248" t="s">
        <v>39008</v>
      </c>
      <c r="G11248" t="s">
        <v>29</v>
      </c>
      <c r="H11248">
        <v>3</v>
      </c>
      <c r="I11248">
        <v>0</v>
      </c>
      <c r="J11248">
        <v>0</v>
      </c>
      <c r="K11248">
        <v>1</v>
      </c>
      <c r="L11248" t="s">
        <v>19</v>
      </c>
      <c r="M11248" t="str">
        <f t="shared" si="799"/>
        <v>http://logeion.uchicago.edu/index.html#Procris</v>
      </c>
    </row>
    <row r="11249" spans="1:13" ht="15" customHeight="1" x14ac:dyDescent="0.2">
      <c r="A11249" t="s">
        <v>39009</v>
      </c>
      <c r="B11249" t="s">
        <v>39010</v>
      </c>
      <c r="C11249" t="str">
        <f t="shared" si="797"/>
        <v>Procrustes –ae m.</v>
      </c>
      <c r="D11249" t="str">
        <f t="shared" si="798"/>
        <v>Procrustes</v>
      </c>
      <c r="E11249" t="s">
        <v>39011</v>
      </c>
      <c r="F11249" t="s">
        <v>39012</v>
      </c>
      <c r="G11249" t="s">
        <v>76</v>
      </c>
      <c r="H11249">
        <v>1</v>
      </c>
      <c r="I11249">
        <v>0</v>
      </c>
      <c r="J11249">
        <v>0</v>
      </c>
      <c r="K11249">
        <v>1</v>
      </c>
      <c r="L11249" t="s">
        <v>19</v>
      </c>
      <c r="M11249" t="str">
        <f t="shared" si="799"/>
        <v>http://logeion.uchicago.edu/index.html#Procrustes</v>
      </c>
    </row>
    <row r="11250" spans="1:13" ht="15" customHeight="1" x14ac:dyDescent="0.2">
      <c r="A11250" t="s">
        <v>39020</v>
      </c>
      <c r="B11250" t="s">
        <v>39021</v>
      </c>
      <c r="C11250" t="str">
        <f t="shared" si="797"/>
        <v>procul</v>
      </c>
      <c r="D11250" t="s">
        <v>39021</v>
      </c>
      <c r="E11250" t="s">
        <v>39022</v>
      </c>
      <c r="F11250" t="s">
        <v>39023</v>
      </c>
      <c r="G11250" t="s">
        <v>89</v>
      </c>
      <c r="I11250">
        <v>0</v>
      </c>
      <c r="J11250">
        <v>0</v>
      </c>
      <c r="K11250">
        <v>0</v>
      </c>
      <c r="L11250" t="s">
        <v>90</v>
      </c>
      <c r="M11250" t="str">
        <f t="shared" si="799"/>
        <v>http://logeion.uchicago.edu/index.html#procul</v>
      </c>
    </row>
    <row r="11251" spans="1:13" ht="15" customHeight="1" x14ac:dyDescent="0.2">
      <c r="A11251" t="s">
        <v>39025</v>
      </c>
      <c r="B11251" t="s">
        <v>39026</v>
      </c>
      <c r="C11251" t="str">
        <f t="shared" si="797"/>
        <v>proculco proculcare proculcavi proculcatus</v>
      </c>
      <c r="D11251" t="str">
        <f t="shared" ref="D11251:D11275" si="800">IF(ISBLANK(B11251),0,LEFT( C11251, FIND( " ", C11251 ) - 1 ))</f>
        <v>proculco</v>
      </c>
      <c r="E11251" t="s">
        <v>17487</v>
      </c>
      <c r="F11251" t="s">
        <v>39027</v>
      </c>
      <c r="G11251" t="s">
        <v>23</v>
      </c>
      <c r="I11251">
        <v>1</v>
      </c>
      <c r="J11251">
        <v>0</v>
      </c>
      <c r="K11251">
        <v>0</v>
      </c>
      <c r="L11251" t="s">
        <v>24</v>
      </c>
      <c r="M11251" t="str">
        <f t="shared" si="799"/>
        <v>http://logeion.uchicago.edu/index.html#proculco</v>
      </c>
    </row>
    <row r="11252" spans="1:13" ht="15" customHeight="1" x14ac:dyDescent="0.2">
      <c r="A11252" t="s">
        <v>39028</v>
      </c>
      <c r="B11252" t="s">
        <v>39029</v>
      </c>
      <c r="C11252" t="str">
        <f t="shared" si="797"/>
        <v>Proculus –i m.</v>
      </c>
      <c r="D11252" t="str">
        <f t="shared" si="800"/>
        <v>Proculus</v>
      </c>
      <c r="E11252" t="s">
        <v>39030</v>
      </c>
      <c r="F11252" t="s">
        <v>39031</v>
      </c>
      <c r="G11252" t="s">
        <v>21</v>
      </c>
      <c r="H11252">
        <v>2</v>
      </c>
      <c r="I11252">
        <v>0</v>
      </c>
      <c r="J11252">
        <v>0</v>
      </c>
      <c r="K11252">
        <v>1</v>
      </c>
      <c r="L11252" t="s">
        <v>19</v>
      </c>
      <c r="M11252" t="str">
        <f t="shared" si="799"/>
        <v>http://logeion.uchicago.edu/index.html#Proculus</v>
      </c>
    </row>
    <row r="11253" spans="1:13" ht="15" customHeight="1" x14ac:dyDescent="0.2">
      <c r="A11253" t="s">
        <v>39032</v>
      </c>
      <c r="B11253" t="s">
        <v>39033</v>
      </c>
      <c r="C11253" t="str">
        <f t="shared" si="797"/>
        <v>procumbo –cumbere –cubui –cubitum</v>
      </c>
      <c r="D11253" t="str">
        <f t="shared" si="800"/>
        <v>procumbo</v>
      </c>
      <c r="E11253" t="s">
        <v>39034</v>
      </c>
      <c r="F11253" t="s">
        <v>39034</v>
      </c>
      <c r="G11253" t="s">
        <v>66</v>
      </c>
      <c r="I11253">
        <v>3</v>
      </c>
      <c r="J11253">
        <v>0</v>
      </c>
      <c r="K11253">
        <v>0</v>
      </c>
      <c r="L11253" t="s">
        <v>24</v>
      </c>
      <c r="M11253" t="str">
        <f t="shared" si="799"/>
        <v>http://logeion.uchicago.edu/index.html#procumbo</v>
      </c>
    </row>
    <row r="11254" spans="1:13" ht="15" customHeight="1" x14ac:dyDescent="0.2">
      <c r="A11254" t="s">
        <v>39035</v>
      </c>
      <c r="B11254" t="s">
        <v>39036</v>
      </c>
      <c r="C11254" t="str">
        <f t="shared" si="797"/>
        <v>procuratio –onis f.</v>
      </c>
      <c r="D11254" t="str">
        <f t="shared" si="800"/>
        <v>procuratio</v>
      </c>
      <c r="E11254" t="s">
        <v>39037</v>
      </c>
      <c r="F11254" t="s">
        <v>39038</v>
      </c>
      <c r="G11254" t="s">
        <v>29</v>
      </c>
      <c r="H11254">
        <v>3</v>
      </c>
      <c r="I11254">
        <v>0</v>
      </c>
      <c r="J11254">
        <v>0</v>
      </c>
      <c r="K11254">
        <v>0</v>
      </c>
      <c r="L11254" t="s">
        <v>19</v>
      </c>
      <c r="M11254" t="str">
        <f t="shared" si="799"/>
        <v>http://logeion.uchicago.edu/index.html#procuratio</v>
      </c>
    </row>
    <row r="11255" spans="1:13" ht="15" customHeight="1" x14ac:dyDescent="0.2">
      <c r="A11255" t="s">
        <v>39040</v>
      </c>
      <c r="B11255" t="s">
        <v>39041</v>
      </c>
      <c r="C11255" t="str">
        <f t="shared" si="797"/>
        <v>procurator –oris m.</v>
      </c>
      <c r="D11255" t="str">
        <f t="shared" si="800"/>
        <v>procurator</v>
      </c>
      <c r="E11255" t="s">
        <v>39042</v>
      </c>
      <c r="F11255" t="s">
        <v>39043</v>
      </c>
      <c r="G11255" t="s">
        <v>29</v>
      </c>
      <c r="H11255">
        <v>3</v>
      </c>
      <c r="I11255">
        <v>0</v>
      </c>
      <c r="J11255">
        <v>0</v>
      </c>
      <c r="K11255">
        <v>0</v>
      </c>
      <c r="L11255" t="s">
        <v>19</v>
      </c>
      <c r="M11255" t="str">
        <f t="shared" si="799"/>
        <v>http://logeion.uchicago.edu/index.html#procurator</v>
      </c>
    </row>
    <row r="11256" spans="1:13" ht="15" customHeight="1" x14ac:dyDescent="0.2">
      <c r="A11256" t="s">
        <v>39044</v>
      </c>
      <c r="B11256" t="s">
        <v>39045</v>
      </c>
      <c r="C11256" t="str">
        <f t="shared" si="797"/>
        <v>procuro procurare procuravi procuratus</v>
      </c>
      <c r="D11256" t="str">
        <f t="shared" si="800"/>
        <v>procuro</v>
      </c>
      <c r="E11256" t="s">
        <v>39046</v>
      </c>
      <c r="F11256" t="s">
        <v>39046</v>
      </c>
      <c r="G11256" t="s">
        <v>23</v>
      </c>
      <c r="I11256">
        <v>1</v>
      </c>
      <c r="J11256">
        <v>0</v>
      </c>
      <c r="K11256">
        <v>0</v>
      </c>
      <c r="L11256" t="s">
        <v>24</v>
      </c>
      <c r="M11256" t="str">
        <f t="shared" si="799"/>
        <v>http://logeion.uchicago.edu/index.html#procuro</v>
      </c>
    </row>
    <row r="11257" spans="1:13" ht="15" customHeight="1" x14ac:dyDescent="0.2">
      <c r="A11257" t="s">
        <v>39051</v>
      </c>
      <c r="B11257" t="s">
        <v>39052</v>
      </c>
      <c r="C11257" t="str">
        <f t="shared" si="797"/>
        <v>procursus –us m.</v>
      </c>
      <c r="D11257" t="str">
        <f t="shared" si="800"/>
        <v>procursus</v>
      </c>
      <c r="E11257" t="s">
        <v>39053</v>
      </c>
      <c r="F11257" t="s">
        <v>39054</v>
      </c>
      <c r="G11257" t="s">
        <v>18</v>
      </c>
      <c r="H11257">
        <v>4</v>
      </c>
      <c r="I11257">
        <v>0</v>
      </c>
      <c r="J11257">
        <v>0</v>
      </c>
      <c r="K11257">
        <v>0</v>
      </c>
      <c r="L11257" t="s">
        <v>19</v>
      </c>
      <c r="M11257" t="str">
        <f t="shared" si="799"/>
        <v>http://logeion.uchicago.edu/index.html#procursus</v>
      </c>
    </row>
    <row r="11258" spans="1:13" ht="15" customHeight="1" x14ac:dyDescent="0.2">
      <c r="A11258" t="s">
        <v>39055</v>
      </c>
      <c r="B11258" t="s">
        <v>39056</v>
      </c>
      <c r="C11258" t="str">
        <f t="shared" si="797"/>
        <v>procurvus –a –um</v>
      </c>
      <c r="D11258" t="str">
        <f t="shared" si="800"/>
        <v>procurvus</v>
      </c>
      <c r="E11258" t="s">
        <v>39057</v>
      </c>
      <c r="F11258" t="s">
        <v>39058</v>
      </c>
      <c r="G11258" t="s">
        <v>61</v>
      </c>
      <c r="H11258">
        <v>1</v>
      </c>
      <c r="I11258">
        <v>0</v>
      </c>
      <c r="J11258">
        <v>0</v>
      </c>
      <c r="K11258">
        <v>0</v>
      </c>
      <c r="L11258" t="s">
        <v>36</v>
      </c>
      <c r="M11258" t="str">
        <f t="shared" si="799"/>
        <v>http://logeion.uchicago.edu/index.html#procurvus</v>
      </c>
    </row>
    <row r="11259" spans="1:13" ht="15" customHeight="1" x14ac:dyDescent="0.2">
      <c r="A11259" t="s">
        <v>39059</v>
      </c>
      <c r="B11259" t="s">
        <v>39060</v>
      </c>
      <c r="C11259" t="str">
        <f t="shared" si="797"/>
        <v>procus –i m.</v>
      </c>
      <c r="D11259" t="str">
        <f t="shared" si="800"/>
        <v>procus</v>
      </c>
      <c r="E11259" t="s">
        <v>39061</v>
      </c>
      <c r="F11259" t="s">
        <v>39062</v>
      </c>
      <c r="G11259" t="s">
        <v>21</v>
      </c>
      <c r="H11259">
        <v>2</v>
      </c>
      <c r="I11259">
        <v>0</v>
      </c>
      <c r="J11259">
        <v>0</v>
      </c>
      <c r="K11259">
        <v>0</v>
      </c>
      <c r="L11259" t="s">
        <v>19</v>
      </c>
      <c r="M11259" t="str">
        <f t="shared" si="799"/>
        <v>http://logeion.uchicago.edu/index.html#procus</v>
      </c>
    </row>
    <row r="11260" spans="1:13" ht="15" customHeight="1" x14ac:dyDescent="0.2">
      <c r="A11260" t="s">
        <v>39063</v>
      </c>
      <c r="B11260" t="s">
        <v>39064</v>
      </c>
      <c r="C11260" t="str">
        <f t="shared" si="797"/>
        <v>prodeo prodire prodii proditum</v>
      </c>
      <c r="D11260" t="str">
        <f t="shared" si="800"/>
        <v>prodeo</v>
      </c>
      <c r="E11260" t="s">
        <v>16563</v>
      </c>
      <c r="F11260" t="s">
        <v>39065</v>
      </c>
      <c r="G11260" t="s">
        <v>80</v>
      </c>
      <c r="I11260">
        <v>5</v>
      </c>
      <c r="J11260">
        <v>0</v>
      </c>
      <c r="K11260">
        <v>0</v>
      </c>
      <c r="L11260" t="s">
        <v>24</v>
      </c>
      <c r="M11260" t="str">
        <f t="shared" si="799"/>
        <v>http://logeion.uchicago.edu/index.html#prodeo</v>
      </c>
    </row>
    <row r="11261" spans="1:13" ht="15" customHeight="1" x14ac:dyDescent="0.2">
      <c r="A11261" t="s">
        <v>39067</v>
      </c>
      <c r="B11261" t="s">
        <v>39068</v>
      </c>
      <c r="C11261" t="str">
        <f t="shared" si="797"/>
        <v>prodigentia –ae f.</v>
      </c>
      <c r="D11261" t="str">
        <f t="shared" si="800"/>
        <v>prodigentia</v>
      </c>
      <c r="E11261" t="s">
        <v>39069</v>
      </c>
      <c r="F11261" t="s">
        <v>39070</v>
      </c>
      <c r="G11261" t="s">
        <v>76</v>
      </c>
      <c r="H11261">
        <v>1</v>
      </c>
      <c r="I11261">
        <v>0</v>
      </c>
      <c r="J11261">
        <v>0</v>
      </c>
      <c r="K11261">
        <v>0</v>
      </c>
      <c r="L11261" t="s">
        <v>19</v>
      </c>
      <c r="M11261" t="str">
        <f t="shared" si="799"/>
        <v>http://logeion.uchicago.edu/index.html#prodigentia</v>
      </c>
    </row>
    <row r="11262" spans="1:13" ht="15" customHeight="1" x14ac:dyDescent="0.2">
      <c r="A11262" t="s">
        <v>39072</v>
      </c>
      <c r="B11262" t="s">
        <v>39073</v>
      </c>
      <c r="C11262" t="str">
        <f t="shared" si="797"/>
        <v>prodigium –ii n.</v>
      </c>
      <c r="D11262" t="str">
        <f t="shared" si="800"/>
        <v>prodigium</v>
      </c>
      <c r="E11262" t="s">
        <v>39074</v>
      </c>
      <c r="F11262" t="s">
        <v>39075</v>
      </c>
      <c r="G11262" t="s">
        <v>21</v>
      </c>
      <c r="H11262">
        <v>2</v>
      </c>
      <c r="I11262">
        <v>0</v>
      </c>
      <c r="J11262">
        <v>0</v>
      </c>
      <c r="K11262">
        <v>0</v>
      </c>
      <c r="L11262" t="s">
        <v>19</v>
      </c>
      <c r="M11262" t="str">
        <f t="shared" si="799"/>
        <v>http://logeion.uchicago.edu/index.html#prodigium</v>
      </c>
    </row>
    <row r="11263" spans="1:13" ht="15" customHeight="1" x14ac:dyDescent="0.2">
      <c r="A11263" t="s">
        <v>39076</v>
      </c>
      <c r="B11263" t="s">
        <v>39077</v>
      </c>
      <c r="C11263" t="str">
        <f t="shared" si="797"/>
        <v xml:space="preserve">prodigo prodigere prodegi prodactum </v>
      </c>
      <c r="D11263" t="str">
        <f t="shared" si="800"/>
        <v>prodigo</v>
      </c>
      <c r="E11263" t="s">
        <v>39078</v>
      </c>
      <c r="F11263" t="s">
        <v>39078</v>
      </c>
      <c r="G11263" t="s">
        <v>66</v>
      </c>
      <c r="I11263">
        <v>3</v>
      </c>
      <c r="J11263">
        <v>0</v>
      </c>
      <c r="K11263">
        <v>0</v>
      </c>
      <c r="L11263" t="s">
        <v>24</v>
      </c>
      <c r="M11263" t="str">
        <f t="shared" si="799"/>
        <v>http://logeion.uchicago.edu/index.html#prodigo</v>
      </c>
    </row>
    <row r="11264" spans="1:13" ht="15" customHeight="1" x14ac:dyDescent="0.2">
      <c r="A11264" t="s">
        <v>39079</v>
      </c>
      <c r="B11264" t="s">
        <v>39080</v>
      </c>
      <c r="C11264" t="str">
        <f t="shared" si="797"/>
        <v>prodigus –a –um</v>
      </c>
      <c r="D11264" t="str">
        <f t="shared" si="800"/>
        <v>prodigus</v>
      </c>
      <c r="E11264" t="s">
        <v>39081</v>
      </c>
      <c r="F11264" t="s">
        <v>39082</v>
      </c>
      <c r="G11264" t="s">
        <v>61</v>
      </c>
      <c r="H11264">
        <v>1</v>
      </c>
      <c r="I11264">
        <v>0</v>
      </c>
      <c r="J11264">
        <v>0</v>
      </c>
      <c r="K11264">
        <v>0</v>
      </c>
      <c r="L11264" t="s">
        <v>36</v>
      </c>
      <c r="M11264" t="str">
        <f t="shared" si="799"/>
        <v>http://logeion.uchicago.edu/index.html#prodigus</v>
      </c>
    </row>
    <row r="11265" spans="1:13" ht="15" customHeight="1" x14ac:dyDescent="0.2">
      <c r="A11265" t="s">
        <v>39083</v>
      </c>
      <c r="B11265" t="s">
        <v>39084</v>
      </c>
      <c r="C11265" t="str">
        <f t="shared" si="797"/>
        <v>proditio –onis f.</v>
      </c>
      <c r="D11265" t="str">
        <f t="shared" si="800"/>
        <v>proditio</v>
      </c>
      <c r="E11265" t="s">
        <v>39085</v>
      </c>
      <c r="F11265" t="s">
        <v>39085</v>
      </c>
      <c r="G11265" t="s">
        <v>29</v>
      </c>
      <c r="H11265">
        <v>3</v>
      </c>
      <c r="I11265">
        <v>0</v>
      </c>
      <c r="J11265">
        <v>0</v>
      </c>
      <c r="K11265">
        <v>0</v>
      </c>
      <c r="L11265" t="s">
        <v>19</v>
      </c>
      <c r="M11265" t="str">
        <f t="shared" si="799"/>
        <v>http://logeion.uchicago.edu/index.html#proditio</v>
      </c>
    </row>
    <row r="11266" spans="1:13" ht="15" customHeight="1" x14ac:dyDescent="0.2">
      <c r="A11266" t="s">
        <v>39087</v>
      </c>
      <c r="B11266" t="s">
        <v>39088</v>
      </c>
      <c r="C11266" t="str">
        <f t="shared" si="797"/>
        <v>proditor –oris m.</v>
      </c>
      <c r="D11266" t="str">
        <f t="shared" si="800"/>
        <v>proditor</v>
      </c>
      <c r="E11266" t="s">
        <v>39089</v>
      </c>
      <c r="F11266" t="s">
        <v>39089</v>
      </c>
      <c r="G11266" t="s">
        <v>29</v>
      </c>
      <c r="H11266">
        <v>3</v>
      </c>
      <c r="I11266">
        <v>0</v>
      </c>
      <c r="J11266">
        <v>0</v>
      </c>
      <c r="K11266">
        <v>0</v>
      </c>
      <c r="L11266" t="s">
        <v>19</v>
      </c>
      <c r="M11266" t="str">
        <f t="shared" si="799"/>
        <v>http://logeion.uchicago.edu/index.html#proditor</v>
      </c>
    </row>
    <row r="11267" spans="1:13" ht="15" customHeight="1" x14ac:dyDescent="0.2">
      <c r="A11267" t="s">
        <v>39090</v>
      </c>
      <c r="B11267" t="s">
        <v>39091</v>
      </c>
      <c r="C11267" t="str">
        <f t="shared" si="797"/>
        <v>prodo prodere prodidi proditus</v>
      </c>
      <c r="D11267" t="str">
        <f t="shared" si="800"/>
        <v>prodo</v>
      </c>
      <c r="E11267" t="s">
        <v>39092</v>
      </c>
      <c r="F11267" t="s">
        <v>39093</v>
      </c>
      <c r="G11267" t="s">
        <v>66</v>
      </c>
      <c r="I11267">
        <v>3</v>
      </c>
      <c r="J11267">
        <v>0</v>
      </c>
      <c r="K11267">
        <v>0</v>
      </c>
      <c r="L11267" t="s">
        <v>24</v>
      </c>
      <c r="M11267" t="str">
        <f t="shared" si="799"/>
        <v>http://logeion.uchicago.edu/index.html#prodo</v>
      </c>
    </row>
    <row r="11268" spans="1:13" ht="15" customHeight="1" x14ac:dyDescent="0.2">
      <c r="A11268" t="s">
        <v>39095</v>
      </c>
      <c r="B11268" t="s">
        <v>39096</v>
      </c>
      <c r="C11268" t="str">
        <f t="shared" si="797"/>
        <v>produco producere produxi productus</v>
      </c>
      <c r="D11268" t="str">
        <f t="shared" si="800"/>
        <v>produco</v>
      </c>
      <c r="E11268" t="s">
        <v>39097</v>
      </c>
      <c r="F11268" t="s">
        <v>39098</v>
      </c>
      <c r="G11268" t="s">
        <v>66</v>
      </c>
      <c r="I11268">
        <v>3</v>
      </c>
      <c r="J11268">
        <v>0</v>
      </c>
      <c r="K11268">
        <v>0</v>
      </c>
      <c r="L11268" t="s">
        <v>24</v>
      </c>
      <c r="M11268" t="str">
        <f t="shared" si="799"/>
        <v>http://logeion.uchicago.edu/index.html#produco</v>
      </c>
    </row>
    <row r="11269" spans="1:13" ht="15" customHeight="1" x14ac:dyDescent="0.2">
      <c r="A11269" t="s">
        <v>39103</v>
      </c>
      <c r="B11269" t="s">
        <v>39104</v>
      </c>
      <c r="C11269" t="str">
        <f t="shared" si="797"/>
        <v>proelior proeliari proeliatus sum</v>
      </c>
      <c r="D11269" t="str">
        <f t="shared" si="800"/>
        <v>proelior</v>
      </c>
      <c r="E11269" t="s">
        <v>39105</v>
      </c>
      <c r="F11269" t="s">
        <v>39105</v>
      </c>
      <c r="G11269" t="s">
        <v>170</v>
      </c>
      <c r="I11269">
        <v>1</v>
      </c>
      <c r="J11269">
        <v>0</v>
      </c>
      <c r="K11269">
        <v>0</v>
      </c>
      <c r="L11269" t="s">
        <v>24</v>
      </c>
      <c r="M11269" t="str">
        <f t="shared" si="799"/>
        <v>http://logeion.uchicago.edu/index.html#proelior</v>
      </c>
    </row>
    <row r="11270" spans="1:13" ht="15" customHeight="1" x14ac:dyDescent="0.2">
      <c r="A11270" t="s">
        <v>39109</v>
      </c>
      <c r="B11270" t="s">
        <v>39110</v>
      </c>
      <c r="C11270" t="str">
        <f t="shared" si="797"/>
        <v>proelium committere</v>
      </c>
      <c r="D11270" t="str">
        <f t="shared" si="800"/>
        <v>proelium</v>
      </c>
      <c r="E11270" t="s">
        <v>39111</v>
      </c>
      <c r="F11270" t="s">
        <v>39111</v>
      </c>
      <c r="G11270" t="s">
        <v>120</v>
      </c>
      <c r="I11270">
        <v>0</v>
      </c>
      <c r="J11270">
        <v>0</v>
      </c>
      <c r="K11270">
        <v>0</v>
      </c>
      <c r="L11270" t="s">
        <v>121</v>
      </c>
      <c r="M11270" t="str">
        <f t="shared" si="799"/>
        <v>http://logeion.uchicago.edu/index.html#proelium</v>
      </c>
    </row>
    <row r="11271" spans="1:13" ht="15" customHeight="1" x14ac:dyDescent="0.2">
      <c r="A11271" t="s">
        <v>39106</v>
      </c>
      <c r="B11271" t="s">
        <v>39107</v>
      </c>
      <c r="C11271" t="str">
        <f t="shared" si="797"/>
        <v>proelium proelii n.</v>
      </c>
      <c r="D11271" t="str">
        <f t="shared" si="800"/>
        <v>proelium</v>
      </c>
      <c r="E11271" t="s">
        <v>39108</v>
      </c>
      <c r="F11271" t="s">
        <v>39108</v>
      </c>
      <c r="G11271" t="s">
        <v>21</v>
      </c>
      <c r="H11271">
        <v>2</v>
      </c>
      <c r="I11271">
        <v>0</v>
      </c>
      <c r="J11271">
        <v>0</v>
      </c>
      <c r="K11271">
        <v>0</v>
      </c>
      <c r="L11271" t="s">
        <v>19</v>
      </c>
      <c r="M11271" t="str">
        <f t="shared" si="799"/>
        <v>http://logeion.uchicago.edu/index.html#proelium</v>
      </c>
    </row>
    <row r="11272" spans="1:13" ht="15" customHeight="1" x14ac:dyDescent="0.2">
      <c r="A11272" t="s">
        <v>39112</v>
      </c>
      <c r="B11272" t="s">
        <v>39113</v>
      </c>
      <c r="C11272" t="str">
        <f t="shared" si="797"/>
        <v>Proetides –um f.</v>
      </c>
      <c r="D11272" t="str">
        <f t="shared" si="800"/>
        <v>Proetides</v>
      </c>
      <c r="E11272" t="s">
        <v>39114</v>
      </c>
      <c r="F11272" t="s">
        <v>39115</v>
      </c>
      <c r="G11272" t="s">
        <v>29</v>
      </c>
      <c r="H11272">
        <v>3</v>
      </c>
      <c r="K11272">
        <v>1</v>
      </c>
      <c r="L11272" t="s">
        <v>19</v>
      </c>
      <c r="M11272" t="str">
        <f t="shared" si="799"/>
        <v>http://logeion.uchicago.edu/index.html#Proetides</v>
      </c>
    </row>
    <row r="11273" spans="1:13" ht="15" customHeight="1" x14ac:dyDescent="0.2">
      <c r="A11273" t="s">
        <v>39117</v>
      </c>
      <c r="B11273" t="s">
        <v>60114</v>
      </c>
      <c r="C11273" t="str">
        <f t="shared" si="797"/>
        <v xml:space="preserve">profano –are </v>
      </c>
      <c r="D11273" t="str">
        <f t="shared" si="800"/>
        <v>profano</v>
      </c>
      <c r="E11273" t="s">
        <v>59915</v>
      </c>
      <c r="F11273" t="s">
        <v>59782</v>
      </c>
      <c r="G11273" t="s">
        <v>23</v>
      </c>
      <c r="I11273">
        <v>1</v>
      </c>
      <c r="J11273">
        <v>0</v>
      </c>
      <c r="K11273">
        <v>0</v>
      </c>
      <c r="L11273" t="s">
        <v>24</v>
      </c>
      <c r="M11273" t="str">
        <f t="shared" si="799"/>
        <v>http://logeion.uchicago.edu/index.html#profano</v>
      </c>
    </row>
    <row r="11274" spans="1:13" ht="15" customHeight="1" x14ac:dyDescent="0.2">
      <c r="A11274" t="s">
        <v>39118</v>
      </c>
      <c r="B11274" t="s">
        <v>39119</v>
      </c>
      <c r="C11274" t="str">
        <f t="shared" si="797"/>
        <v>profanus –a –um</v>
      </c>
      <c r="D11274" t="str">
        <f t="shared" si="800"/>
        <v>profanus</v>
      </c>
      <c r="E11274" t="s">
        <v>39120</v>
      </c>
      <c r="F11274" t="s">
        <v>39121</v>
      </c>
      <c r="G11274" t="s">
        <v>61</v>
      </c>
      <c r="H11274">
        <v>1</v>
      </c>
      <c r="I11274">
        <v>0</v>
      </c>
      <c r="J11274">
        <v>0</v>
      </c>
      <c r="K11274">
        <v>0</v>
      </c>
      <c r="L11274" t="s">
        <v>36</v>
      </c>
      <c r="M11274" t="str">
        <f t="shared" si="799"/>
        <v>http://logeion.uchicago.edu/index.html#profanus</v>
      </c>
    </row>
    <row r="11275" spans="1:13" ht="15" customHeight="1" x14ac:dyDescent="0.2">
      <c r="A11275" t="s">
        <v>39122</v>
      </c>
      <c r="B11275" t="s">
        <v>39123</v>
      </c>
      <c r="C11275" t="str">
        <f t="shared" si="797"/>
        <v>profectio –onis f.</v>
      </c>
      <c r="D11275" t="str">
        <f t="shared" si="800"/>
        <v>profectio</v>
      </c>
      <c r="E11275" t="s">
        <v>124</v>
      </c>
      <c r="F11275" t="s">
        <v>124</v>
      </c>
      <c r="G11275" t="s">
        <v>29</v>
      </c>
      <c r="H11275">
        <v>3</v>
      </c>
      <c r="I11275">
        <v>0</v>
      </c>
      <c r="J11275">
        <v>0</v>
      </c>
      <c r="K11275">
        <v>0</v>
      </c>
      <c r="L11275" t="s">
        <v>19</v>
      </c>
      <c r="M11275" t="str">
        <f t="shared" si="799"/>
        <v>http://logeion.uchicago.edu/index.html#profectio</v>
      </c>
    </row>
    <row r="11276" spans="1:13" ht="15" customHeight="1" x14ac:dyDescent="0.2">
      <c r="A11276" t="s">
        <v>39124</v>
      </c>
      <c r="B11276" t="s">
        <v>39125</v>
      </c>
      <c r="C11276" t="str">
        <f t="shared" si="797"/>
        <v>profecto</v>
      </c>
      <c r="D11276" t="s">
        <v>39125</v>
      </c>
      <c r="E11276" t="s">
        <v>39126</v>
      </c>
      <c r="F11276" t="s">
        <v>39127</v>
      </c>
      <c r="G11276" t="s">
        <v>89</v>
      </c>
      <c r="I11276">
        <v>0</v>
      </c>
      <c r="J11276">
        <v>0</v>
      </c>
      <c r="K11276">
        <v>0</v>
      </c>
      <c r="L11276" t="s">
        <v>90</v>
      </c>
      <c r="M11276" t="str">
        <f t="shared" si="799"/>
        <v>http://logeion.uchicago.edu/index.html#profectō</v>
      </c>
    </row>
    <row r="11277" spans="1:13" ht="15" customHeight="1" x14ac:dyDescent="0.2">
      <c r="A11277" t="s">
        <v>39128</v>
      </c>
      <c r="B11277" t="s">
        <v>39129</v>
      </c>
      <c r="C11277" t="str">
        <f t="shared" si="797"/>
        <v>profectus –us m.</v>
      </c>
      <c r="D11277" t="str">
        <f t="shared" ref="D11277:D11304" si="801">IF(ISBLANK(B11277),0,LEFT( C11277, FIND( " ", C11277 ) - 1 ))</f>
        <v>profectus</v>
      </c>
      <c r="E11277" t="s">
        <v>39130</v>
      </c>
      <c r="F11277" t="s">
        <v>39131</v>
      </c>
      <c r="G11277" t="s">
        <v>18</v>
      </c>
      <c r="H11277">
        <v>4</v>
      </c>
      <c r="I11277">
        <v>0</v>
      </c>
      <c r="J11277">
        <v>0</v>
      </c>
      <c r="K11277">
        <v>0</v>
      </c>
      <c r="L11277" t="s">
        <v>19</v>
      </c>
      <c r="M11277" t="str">
        <f t="shared" si="799"/>
        <v>http://logeion.uchicago.edu/index.html#profectus</v>
      </c>
    </row>
    <row r="11278" spans="1:13" ht="15" customHeight="1" x14ac:dyDescent="0.2">
      <c r="A11278" t="s">
        <v>39132</v>
      </c>
      <c r="B11278" t="s">
        <v>39133</v>
      </c>
      <c r="C11278" t="str">
        <f t="shared" si="797"/>
        <v>profero proferre protuli prolatus</v>
      </c>
      <c r="D11278" t="str">
        <f t="shared" si="801"/>
        <v>profero</v>
      </c>
      <c r="E11278" t="s">
        <v>20624</v>
      </c>
      <c r="F11278" t="s">
        <v>39134</v>
      </c>
      <c r="G11278" t="s">
        <v>80</v>
      </c>
      <c r="I11278">
        <v>5</v>
      </c>
      <c r="J11278">
        <v>0</v>
      </c>
      <c r="K11278">
        <v>0</v>
      </c>
      <c r="L11278" t="s">
        <v>24</v>
      </c>
      <c r="M11278" t="str">
        <f t="shared" si="799"/>
        <v>http://logeion.uchicago.edu/index.html#profero</v>
      </c>
    </row>
    <row r="11279" spans="1:13" ht="15" customHeight="1" x14ac:dyDescent="0.2">
      <c r="A11279" t="s">
        <v>39135</v>
      </c>
      <c r="B11279" t="s">
        <v>39136</v>
      </c>
      <c r="C11279" t="str">
        <f t="shared" si="797"/>
        <v xml:space="preserve">professio professionis f. </v>
      </c>
      <c r="D11279" t="str">
        <f t="shared" si="801"/>
        <v>professio</v>
      </c>
      <c r="E11279" t="s">
        <v>39137</v>
      </c>
      <c r="F11279" t="s">
        <v>39138</v>
      </c>
      <c r="G11279" t="s">
        <v>29</v>
      </c>
      <c r="H11279">
        <v>3</v>
      </c>
      <c r="I11279">
        <v>0</v>
      </c>
      <c r="J11279">
        <v>0</v>
      </c>
      <c r="K11279">
        <v>0</v>
      </c>
      <c r="L11279" t="s">
        <v>19</v>
      </c>
      <c r="M11279" t="str">
        <f t="shared" si="799"/>
        <v>http://logeion.uchicago.edu/index.html#professio</v>
      </c>
    </row>
    <row r="11280" spans="1:13" ht="15" customHeight="1" x14ac:dyDescent="0.2">
      <c r="A11280" t="s">
        <v>39139</v>
      </c>
      <c r="B11280" t="s">
        <v>39140</v>
      </c>
      <c r="C11280" t="str">
        <f t="shared" si="797"/>
        <v xml:space="preserve">professor professoris m. </v>
      </c>
      <c r="D11280" t="str">
        <f t="shared" si="801"/>
        <v>professor</v>
      </c>
      <c r="E11280" t="s">
        <v>15208</v>
      </c>
      <c r="F11280" t="s">
        <v>15208</v>
      </c>
      <c r="G11280" t="s">
        <v>29</v>
      </c>
      <c r="H11280">
        <v>3</v>
      </c>
      <c r="I11280">
        <v>0</v>
      </c>
      <c r="J11280">
        <v>0</v>
      </c>
      <c r="K11280">
        <v>0</v>
      </c>
      <c r="L11280" t="s">
        <v>19</v>
      </c>
      <c r="M11280" t="str">
        <f t="shared" si="799"/>
        <v>http://logeion.uchicago.edu/index.html#professor</v>
      </c>
    </row>
    <row r="11281" spans="1:13" ht="15" customHeight="1" x14ac:dyDescent="0.2">
      <c r="A11281" t="s">
        <v>39144</v>
      </c>
      <c r="B11281" t="s">
        <v>39145</v>
      </c>
      <c r="C11281" t="str">
        <f t="shared" si="797"/>
        <v>proficio proficere profeci profectum</v>
      </c>
      <c r="D11281" t="str">
        <f t="shared" si="801"/>
        <v>proficio</v>
      </c>
      <c r="E11281" t="s">
        <v>38922</v>
      </c>
      <c r="F11281" t="s">
        <v>39146</v>
      </c>
      <c r="G11281" t="s">
        <v>101</v>
      </c>
      <c r="I11281">
        <v>3</v>
      </c>
      <c r="J11281">
        <v>0</v>
      </c>
      <c r="K11281">
        <v>0</v>
      </c>
      <c r="L11281" t="s">
        <v>24</v>
      </c>
      <c r="M11281" t="str">
        <f t="shared" si="799"/>
        <v>http://logeion.uchicago.edu/index.html#proficio</v>
      </c>
    </row>
    <row r="11282" spans="1:13" ht="15" customHeight="1" x14ac:dyDescent="0.2">
      <c r="A11282" t="s">
        <v>39147</v>
      </c>
      <c r="B11282" t="s">
        <v>39148</v>
      </c>
      <c r="C11282" t="str">
        <f t="shared" si="797"/>
        <v>proficiscor proficisci profectus sum</v>
      </c>
      <c r="D11282" t="str">
        <f t="shared" si="801"/>
        <v>proficiscor</v>
      </c>
      <c r="E11282" t="s">
        <v>39149</v>
      </c>
      <c r="F11282" t="s">
        <v>39150</v>
      </c>
      <c r="G11282" t="s">
        <v>178</v>
      </c>
      <c r="I11282">
        <v>3</v>
      </c>
      <c r="J11282">
        <v>0</v>
      </c>
      <c r="K11282">
        <v>0</v>
      </c>
      <c r="L11282" t="s">
        <v>24</v>
      </c>
      <c r="M11282" t="str">
        <f t="shared" si="799"/>
        <v>http://logeion.uchicago.edu/index.html#proficiscor</v>
      </c>
    </row>
    <row r="11283" spans="1:13" ht="15" customHeight="1" x14ac:dyDescent="0.2">
      <c r="A11283" t="s">
        <v>39151</v>
      </c>
      <c r="B11283" t="s">
        <v>39152</v>
      </c>
      <c r="C11283" t="str">
        <f t="shared" si="797"/>
        <v>proficuus –a –um</v>
      </c>
      <c r="D11283" t="str">
        <f t="shared" si="801"/>
        <v>proficuus</v>
      </c>
      <c r="E11283" t="s">
        <v>39153</v>
      </c>
      <c r="F11283" t="s">
        <v>39154</v>
      </c>
      <c r="G11283" t="s">
        <v>61</v>
      </c>
      <c r="H11283">
        <v>1</v>
      </c>
      <c r="I11283">
        <v>0</v>
      </c>
      <c r="J11283">
        <v>0</v>
      </c>
      <c r="K11283">
        <v>0</v>
      </c>
      <c r="L11283" t="s">
        <v>36</v>
      </c>
      <c r="M11283" t="str">
        <f t="shared" si="799"/>
        <v>http://logeion.uchicago.edu/index.html#proficuus</v>
      </c>
    </row>
    <row r="11284" spans="1:13" ht="15" customHeight="1" x14ac:dyDescent="0.2">
      <c r="A11284" t="s">
        <v>39155</v>
      </c>
      <c r="B11284" t="s">
        <v>39156</v>
      </c>
      <c r="C11284" t="str">
        <f t="shared" ref="C11284:C11347" si="802">SUBSTITUTE(SUBSTITUTE(SUBSTITUTE(SUBSTITUTE(SUBSTITUTE(SUBSTITUTE(SUBSTITUTE(SUBSTITUTE(SUBSTITUTE(SUBSTITUTE(SUBSTITUTE(B11284, "ā", "a"), "ē", "e"), "ī", "i"), "ō", "o"), "ū", "u"), "ȳ", "y"), "Ā", "A"), "Ē", "E"), "Ī", "I"), "Ō", "O"), "Ū", "U")</f>
        <v>profiteor profiteri professus sum</v>
      </c>
      <c r="D11284" t="str">
        <f t="shared" si="801"/>
        <v>profiteor</v>
      </c>
      <c r="E11284" t="s">
        <v>57498</v>
      </c>
      <c r="F11284" t="s">
        <v>57499</v>
      </c>
      <c r="G11284" t="s">
        <v>9838</v>
      </c>
      <c r="I11284">
        <v>2</v>
      </c>
      <c r="J11284">
        <v>0</v>
      </c>
      <c r="K11284">
        <v>0</v>
      </c>
      <c r="L11284" t="s">
        <v>24</v>
      </c>
      <c r="M11284" t="str">
        <f t="shared" si="799"/>
        <v>http://logeion.uchicago.edu/index.html#profiteor</v>
      </c>
    </row>
    <row r="11285" spans="1:13" ht="15" customHeight="1" x14ac:dyDescent="0.2">
      <c r="A11285" t="s">
        <v>39159</v>
      </c>
      <c r="B11285" t="s">
        <v>39160</v>
      </c>
      <c r="C11285" t="str">
        <f t="shared" si="802"/>
        <v>profligo –are</v>
      </c>
      <c r="D11285" t="str">
        <f t="shared" si="801"/>
        <v>profligo</v>
      </c>
      <c r="E11285" t="s">
        <v>39161</v>
      </c>
      <c r="F11285" t="s">
        <v>39162</v>
      </c>
      <c r="G11285" t="s">
        <v>23</v>
      </c>
      <c r="I11285">
        <v>1</v>
      </c>
      <c r="J11285">
        <v>0</v>
      </c>
      <c r="K11285">
        <v>0</v>
      </c>
      <c r="L11285" t="s">
        <v>24</v>
      </c>
      <c r="M11285" t="str">
        <f t="shared" si="799"/>
        <v>http://logeion.uchicago.edu/index.html#profligo</v>
      </c>
    </row>
    <row r="11286" spans="1:13" ht="15" customHeight="1" x14ac:dyDescent="0.2">
      <c r="A11286" t="s">
        <v>39163</v>
      </c>
      <c r="B11286" t="s">
        <v>39164</v>
      </c>
      <c r="C11286" t="str">
        <f t="shared" si="802"/>
        <v>proflo proflare proflavi proflatus</v>
      </c>
      <c r="D11286" t="str">
        <f t="shared" si="801"/>
        <v>proflo</v>
      </c>
      <c r="E11286" t="s">
        <v>39165</v>
      </c>
      <c r="F11286" t="s">
        <v>39166</v>
      </c>
      <c r="G11286" t="s">
        <v>23</v>
      </c>
      <c r="I11286">
        <v>1</v>
      </c>
      <c r="J11286">
        <v>0</v>
      </c>
      <c r="K11286">
        <v>0</v>
      </c>
      <c r="L11286" t="s">
        <v>24</v>
      </c>
      <c r="M11286" t="str">
        <f t="shared" si="799"/>
        <v>http://logeion.uchicago.edu/index.html#proflo</v>
      </c>
    </row>
    <row r="11287" spans="1:13" ht="15" customHeight="1" x14ac:dyDescent="0.2">
      <c r="A11287" t="s">
        <v>39168</v>
      </c>
      <c r="B11287" t="s">
        <v>39169</v>
      </c>
      <c r="C11287" t="str">
        <f t="shared" si="802"/>
        <v>profluo profluere profluxi —</v>
      </c>
      <c r="D11287" t="str">
        <f t="shared" si="801"/>
        <v>profluo</v>
      </c>
      <c r="E11287" t="s">
        <v>39170</v>
      </c>
      <c r="F11287" t="s">
        <v>39171</v>
      </c>
      <c r="G11287" t="s">
        <v>66</v>
      </c>
      <c r="I11287">
        <v>3</v>
      </c>
      <c r="J11287">
        <v>0</v>
      </c>
      <c r="K11287">
        <v>0</v>
      </c>
      <c r="L11287" t="s">
        <v>24</v>
      </c>
      <c r="M11287" t="str">
        <f t="shared" si="799"/>
        <v>http://logeion.uchicago.edu/index.html#profluo</v>
      </c>
    </row>
    <row r="11288" spans="1:13" ht="15" customHeight="1" x14ac:dyDescent="0.2">
      <c r="A11288" t="s">
        <v>39174</v>
      </c>
      <c r="B11288" t="s">
        <v>39175</v>
      </c>
      <c r="C11288" t="str">
        <f t="shared" si="802"/>
        <v>profor –fatus sum</v>
      </c>
      <c r="D11288" t="str">
        <f t="shared" si="801"/>
        <v>profor</v>
      </c>
      <c r="E11288" t="s">
        <v>39176</v>
      </c>
      <c r="F11288" t="s">
        <v>39176</v>
      </c>
      <c r="G11288" t="s">
        <v>170</v>
      </c>
      <c r="I11288">
        <v>1</v>
      </c>
      <c r="J11288">
        <v>0</v>
      </c>
      <c r="K11288">
        <v>0</v>
      </c>
      <c r="L11288" t="s">
        <v>24</v>
      </c>
      <c r="M11288" t="str">
        <f t="shared" si="799"/>
        <v>http://logeion.uchicago.edu/index.html#profor</v>
      </c>
    </row>
    <row r="11289" spans="1:13" ht="15" customHeight="1" x14ac:dyDescent="0.2">
      <c r="A11289" t="s">
        <v>39177</v>
      </c>
      <c r="B11289" t="s">
        <v>39178</v>
      </c>
      <c r="C11289" t="str">
        <f t="shared" si="802"/>
        <v>profugio profugere profugi</v>
      </c>
      <c r="D11289" t="str">
        <f t="shared" si="801"/>
        <v>profugio</v>
      </c>
      <c r="E11289" t="s">
        <v>10582</v>
      </c>
      <c r="F11289" t="s">
        <v>16049</v>
      </c>
      <c r="G11289" t="s">
        <v>101</v>
      </c>
      <c r="I11289">
        <v>3</v>
      </c>
      <c r="J11289">
        <v>0</v>
      </c>
      <c r="K11289">
        <v>0</v>
      </c>
      <c r="L11289" t="s">
        <v>24</v>
      </c>
      <c r="M11289" t="str">
        <f t="shared" si="799"/>
        <v>http://logeion.uchicago.edu/index.html#profugio</v>
      </c>
    </row>
    <row r="11290" spans="1:13" ht="15" customHeight="1" x14ac:dyDescent="0.2">
      <c r="A11290" t="s">
        <v>39182</v>
      </c>
      <c r="B11290" t="s">
        <v>39183</v>
      </c>
      <c r="C11290" t="str">
        <f t="shared" si="802"/>
        <v>profugus –a –um</v>
      </c>
      <c r="D11290" t="str">
        <f t="shared" si="801"/>
        <v>profugus</v>
      </c>
      <c r="E11290" t="s">
        <v>39184</v>
      </c>
      <c r="F11290" t="s">
        <v>39185</v>
      </c>
      <c r="G11290" t="s">
        <v>61</v>
      </c>
      <c r="H11290">
        <v>1</v>
      </c>
      <c r="I11290">
        <v>0</v>
      </c>
      <c r="J11290">
        <v>0</v>
      </c>
      <c r="K11290">
        <v>0</v>
      </c>
      <c r="L11290" t="s">
        <v>36</v>
      </c>
      <c r="M11290" t="str">
        <f t="shared" si="799"/>
        <v>http://logeion.uchicago.edu/index.html#profugus</v>
      </c>
    </row>
    <row r="11291" spans="1:13" ht="15" customHeight="1" x14ac:dyDescent="0.2">
      <c r="A11291" t="s">
        <v>39179</v>
      </c>
      <c r="B11291" t="s">
        <v>39180</v>
      </c>
      <c r="C11291" t="str">
        <f t="shared" si="802"/>
        <v>profugus –i m.</v>
      </c>
      <c r="D11291" t="str">
        <f t="shared" si="801"/>
        <v>profugus</v>
      </c>
      <c r="E11291" t="s">
        <v>39181</v>
      </c>
      <c r="F11291" t="s">
        <v>39181</v>
      </c>
      <c r="G11291" t="s">
        <v>21</v>
      </c>
      <c r="H11291">
        <v>2</v>
      </c>
      <c r="I11291">
        <v>0</v>
      </c>
      <c r="J11291">
        <v>0</v>
      </c>
      <c r="K11291">
        <v>0</v>
      </c>
      <c r="L11291" t="s">
        <v>19</v>
      </c>
      <c r="M11291" t="str">
        <f t="shared" si="799"/>
        <v>http://logeion.uchicago.edu/index.html#profugus</v>
      </c>
    </row>
    <row r="11292" spans="1:13" ht="15" customHeight="1" x14ac:dyDescent="0.2">
      <c r="A11292" t="s">
        <v>39186</v>
      </c>
      <c r="B11292" t="s">
        <v>39187</v>
      </c>
      <c r="C11292" t="str">
        <f t="shared" si="802"/>
        <v>profundo –ere –fudi –fusus</v>
      </c>
      <c r="D11292" t="str">
        <f t="shared" si="801"/>
        <v>profundo</v>
      </c>
      <c r="E11292" t="s">
        <v>39188</v>
      </c>
      <c r="F11292" t="s">
        <v>39189</v>
      </c>
      <c r="G11292" t="s">
        <v>66</v>
      </c>
      <c r="I11292">
        <v>3</v>
      </c>
      <c r="J11292">
        <v>0</v>
      </c>
      <c r="K11292">
        <v>0</v>
      </c>
      <c r="L11292" t="s">
        <v>24</v>
      </c>
      <c r="M11292" t="str">
        <f t="shared" si="799"/>
        <v>http://logeion.uchicago.edu/index.html#profundo</v>
      </c>
    </row>
    <row r="11293" spans="1:13" ht="15" customHeight="1" x14ac:dyDescent="0.2">
      <c r="A11293" t="s">
        <v>39190</v>
      </c>
      <c r="B11293" t="s">
        <v>39191</v>
      </c>
      <c r="C11293" t="str">
        <f t="shared" si="802"/>
        <v>profundus –a –um</v>
      </c>
      <c r="D11293" t="str">
        <f t="shared" si="801"/>
        <v>profundus</v>
      </c>
      <c r="E11293" t="s">
        <v>39192</v>
      </c>
      <c r="F11293" t="s">
        <v>39193</v>
      </c>
      <c r="G11293" t="s">
        <v>61</v>
      </c>
      <c r="H11293">
        <v>1</v>
      </c>
      <c r="I11293">
        <v>0</v>
      </c>
      <c r="J11293">
        <v>0</v>
      </c>
      <c r="K11293">
        <v>0</v>
      </c>
      <c r="L11293" t="s">
        <v>36</v>
      </c>
      <c r="M11293" t="str">
        <f t="shared" si="799"/>
        <v>http://logeion.uchicago.edu/index.html#profundus</v>
      </c>
    </row>
    <row r="11294" spans="1:13" ht="15" customHeight="1" x14ac:dyDescent="0.2">
      <c r="A11294" t="s">
        <v>39196</v>
      </c>
      <c r="B11294" t="s">
        <v>39197</v>
      </c>
      <c r="C11294" t="str">
        <f t="shared" si="802"/>
        <v>profusus –a –um</v>
      </c>
      <c r="D11294" t="str">
        <f t="shared" si="801"/>
        <v>profusus</v>
      </c>
      <c r="E11294" t="s">
        <v>39198</v>
      </c>
      <c r="F11294" t="s">
        <v>39199</v>
      </c>
      <c r="G11294" t="s">
        <v>61</v>
      </c>
      <c r="H11294">
        <v>1</v>
      </c>
      <c r="I11294">
        <v>0</v>
      </c>
      <c r="J11294">
        <v>0</v>
      </c>
      <c r="K11294">
        <v>0</v>
      </c>
      <c r="L11294" t="s">
        <v>36</v>
      </c>
      <c r="M11294" t="str">
        <f t="shared" si="799"/>
        <v>http://logeion.uchicago.edu/index.html#profusus</v>
      </c>
    </row>
    <row r="11295" spans="1:13" ht="15" customHeight="1" x14ac:dyDescent="0.2">
      <c r="A11295" t="s">
        <v>39202</v>
      </c>
      <c r="B11295" t="s">
        <v>39203</v>
      </c>
      <c r="C11295" t="str">
        <f t="shared" si="802"/>
        <v>progenies progeniei f.</v>
      </c>
      <c r="D11295" t="str">
        <f t="shared" si="801"/>
        <v>progenies</v>
      </c>
      <c r="E11295" t="s">
        <v>39204</v>
      </c>
      <c r="F11295" t="s">
        <v>39205</v>
      </c>
      <c r="G11295" t="s">
        <v>640</v>
      </c>
      <c r="H11295">
        <v>5</v>
      </c>
      <c r="I11295">
        <v>0</v>
      </c>
      <c r="J11295">
        <v>0</v>
      </c>
      <c r="K11295">
        <v>0</v>
      </c>
      <c r="L11295" t="s">
        <v>19</v>
      </c>
      <c r="M11295" t="str">
        <f t="shared" si="799"/>
        <v>http://logeion.uchicago.edu/index.html#progenies</v>
      </c>
    </row>
    <row r="11296" spans="1:13" ht="15" customHeight="1" x14ac:dyDescent="0.2">
      <c r="A11296" t="s">
        <v>58839</v>
      </c>
      <c r="B11296" t="s">
        <v>58608</v>
      </c>
      <c r="C11296" t="str">
        <f t="shared" si="802"/>
        <v>progenitor –oris m.</v>
      </c>
      <c r="D11296" t="str">
        <f t="shared" si="801"/>
        <v>progenitor</v>
      </c>
      <c r="E11296" t="s">
        <v>58610</v>
      </c>
      <c r="F11296" t="s">
        <v>58609</v>
      </c>
      <c r="G11296" t="s">
        <v>29</v>
      </c>
      <c r="H11296">
        <v>3</v>
      </c>
      <c r="L11296" t="s">
        <v>19</v>
      </c>
      <c r="M11296" t="str">
        <f t="shared" si="799"/>
        <v>http://logeion.uchicago.edu/index.html#progenitor</v>
      </c>
    </row>
    <row r="11297" spans="1:13" ht="15" customHeight="1" x14ac:dyDescent="0.2">
      <c r="A11297" t="s">
        <v>56183</v>
      </c>
      <c r="B11297" t="s">
        <v>56180</v>
      </c>
      <c r="C11297" t="str">
        <f t="shared" si="802"/>
        <v xml:space="preserve">progermino –are </v>
      </c>
      <c r="D11297" t="str">
        <f t="shared" si="801"/>
        <v>progermino</v>
      </c>
      <c r="E11297" t="s">
        <v>17564</v>
      </c>
      <c r="F11297" t="s">
        <v>56166</v>
      </c>
      <c r="G11297" t="s">
        <v>23</v>
      </c>
      <c r="I11297">
        <v>1</v>
      </c>
      <c r="L11297" t="s">
        <v>24</v>
      </c>
      <c r="M11297" t="str">
        <f t="shared" si="799"/>
        <v>http://logeion.uchicago.edu/index.html#progermino</v>
      </c>
    </row>
    <row r="11298" spans="1:13" ht="15" customHeight="1" x14ac:dyDescent="0.2">
      <c r="A11298" t="s">
        <v>39207</v>
      </c>
      <c r="B11298" t="s">
        <v>39208</v>
      </c>
      <c r="C11298" t="str">
        <f t="shared" si="802"/>
        <v>progigno –ere –genui –genitus</v>
      </c>
      <c r="D11298" t="str">
        <f t="shared" si="801"/>
        <v>progigno</v>
      </c>
      <c r="E11298" t="s">
        <v>39209</v>
      </c>
      <c r="F11298" t="s">
        <v>39210</v>
      </c>
      <c r="G11298" t="s">
        <v>66</v>
      </c>
      <c r="I11298">
        <v>3</v>
      </c>
      <c r="J11298">
        <v>0</v>
      </c>
      <c r="K11298">
        <v>0</v>
      </c>
      <c r="L11298" t="s">
        <v>24</v>
      </c>
      <c r="M11298" t="str">
        <f t="shared" si="799"/>
        <v>http://logeion.uchicago.edu/index.html#progigno</v>
      </c>
    </row>
    <row r="11299" spans="1:13" ht="15" customHeight="1" x14ac:dyDescent="0.2">
      <c r="A11299" t="s">
        <v>39211</v>
      </c>
      <c r="B11299" t="s">
        <v>39212</v>
      </c>
      <c r="C11299" t="str">
        <f t="shared" si="802"/>
        <v>prognatus –a –um</v>
      </c>
      <c r="D11299" t="str">
        <f t="shared" si="801"/>
        <v>prognatus</v>
      </c>
      <c r="E11299" t="s">
        <v>39213</v>
      </c>
      <c r="F11299" t="s">
        <v>39213</v>
      </c>
      <c r="G11299" t="s">
        <v>61</v>
      </c>
      <c r="H11299">
        <v>1</v>
      </c>
      <c r="I11299">
        <v>0</v>
      </c>
      <c r="J11299">
        <v>0</v>
      </c>
      <c r="K11299">
        <v>0</v>
      </c>
      <c r="L11299" t="s">
        <v>36</v>
      </c>
      <c r="M11299" t="str">
        <f t="shared" ref="M11299:M11362" si="803">"http://logeion.uchicago.edu/index.html#"&amp;D11299</f>
        <v>http://logeion.uchicago.edu/index.html#prognatus</v>
      </c>
    </row>
    <row r="11300" spans="1:13" ht="15" customHeight="1" x14ac:dyDescent="0.2">
      <c r="A11300" t="s">
        <v>39218</v>
      </c>
      <c r="B11300" t="s">
        <v>39219</v>
      </c>
      <c r="C11300" t="str">
        <f t="shared" si="802"/>
        <v>progredior progredi progressus sum</v>
      </c>
      <c r="D11300" t="str">
        <f t="shared" si="801"/>
        <v>progredior</v>
      </c>
      <c r="E11300" t="s">
        <v>39220</v>
      </c>
      <c r="F11300" t="s">
        <v>39221</v>
      </c>
      <c r="G11300" t="s">
        <v>2047</v>
      </c>
      <c r="I11300">
        <v>3</v>
      </c>
      <c r="J11300">
        <v>0</v>
      </c>
      <c r="K11300">
        <v>0</v>
      </c>
      <c r="L11300" t="s">
        <v>24</v>
      </c>
      <c r="M11300" t="str">
        <f t="shared" si="803"/>
        <v>http://logeion.uchicago.edu/index.html#progredior</v>
      </c>
    </row>
    <row r="11301" spans="1:13" ht="15" customHeight="1" x14ac:dyDescent="0.2">
      <c r="A11301" t="s">
        <v>39222</v>
      </c>
      <c r="B11301" t="s">
        <v>39223</v>
      </c>
      <c r="C11301" t="str">
        <f t="shared" si="802"/>
        <v>progressio –onis f.</v>
      </c>
      <c r="D11301" t="str">
        <f t="shared" si="801"/>
        <v>progressio</v>
      </c>
      <c r="E11301" t="s">
        <v>39224</v>
      </c>
      <c r="F11301" t="s">
        <v>39225</v>
      </c>
      <c r="G11301" t="s">
        <v>29</v>
      </c>
      <c r="H11301">
        <v>3</v>
      </c>
      <c r="I11301">
        <v>0</v>
      </c>
      <c r="J11301">
        <v>0</v>
      </c>
      <c r="K11301">
        <v>0</v>
      </c>
      <c r="L11301" t="s">
        <v>19</v>
      </c>
      <c r="M11301" t="str">
        <f t="shared" si="803"/>
        <v>http://logeion.uchicago.edu/index.html#progressio</v>
      </c>
    </row>
    <row r="11302" spans="1:13" ht="15" customHeight="1" x14ac:dyDescent="0.2">
      <c r="A11302" t="s">
        <v>39229</v>
      </c>
      <c r="B11302" t="s">
        <v>39230</v>
      </c>
      <c r="C11302" t="str">
        <f t="shared" si="802"/>
        <v>prohibeo prohibere prohibui prohibitus</v>
      </c>
      <c r="D11302" t="str">
        <f t="shared" si="801"/>
        <v>prohibeo</v>
      </c>
      <c r="E11302" t="s">
        <v>39231</v>
      </c>
      <c r="F11302" t="s">
        <v>39232</v>
      </c>
      <c r="G11302" t="s">
        <v>95</v>
      </c>
      <c r="I11302">
        <v>2</v>
      </c>
      <c r="J11302">
        <v>0</v>
      </c>
      <c r="K11302">
        <v>0</v>
      </c>
      <c r="L11302" t="s">
        <v>24</v>
      </c>
      <c r="M11302" t="str">
        <f t="shared" si="803"/>
        <v>http://logeion.uchicago.edu/index.html#prohibeo</v>
      </c>
    </row>
    <row r="11303" spans="1:13" ht="15" customHeight="1" x14ac:dyDescent="0.2">
      <c r="A11303" t="s">
        <v>39235</v>
      </c>
      <c r="B11303" t="s">
        <v>39236</v>
      </c>
      <c r="C11303" t="str">
        <f t="shared" si="802"/>
        <v>proicio –icere ieci –iectum</v>
      </c>
      <c r="D11303" t="str">
        <f t="shared" si="801"/>
        <v>proicio</v>
      </c>
      <c r="E11303" t="s">
        <v>39237</v>
      </c>
      <c r="F11303" t="s">
        <v>39237</v>
      </c>
      <c r="G11303" t="s">
        <v>101</v>
      </c>
      <c r="I11303">
        <v>3</v>
      </c>
      <c r="J11303">
        <v>0</v>
      </c>
      <c r="K11303">
        <v>0</v>
      </c>
      <c r="L11303" t="s">
        <v>24</v>
      </c>
      <c r="M11303" t="str">
        <f t="shared" si="803"/>
        <v>http://logeion.uchicago.edu/index.html#proicio</v>
      </c>
    </row>
    <row r="11304" spans="1:13" ht="15" customHeight="1" x14ac:dyDescent="0.2">
      <c r="A11304" t="s">
        <v>39240</v>
      </c>
      <c r="B11304" t="s">
        <v>39241</v>
      </c>
      <c r="C11304" t="str">
        <f t="shared" si="802"/>
        <v>proiectus –a –um</v>
      </c>
      <c r="D11304" t="str">
        <f t="shared" si="801"/>
        <v>proiectus</v>
      </c>
      <c r="E11304" t="s">
        <v>39242</v>
      </c>
      <c r="F11304" t="s">
        <v>39243</v>
      </c>
      <c r="G11304" t="s">
        <v>61</v>
      </c>
      <c r="H11304">
        <v>1</v>
      </c>
      <c r="I11304">
        <v>0</v>
      </c>
      <c r="J11304">
        <v>0</v>
      </c>
      <c r="K11304">
        <v>0</v>
      </c>
      <c r="L11304" t="s">
        <v>36</v>
      </c>
      <c r="M11304" t="str">
        <f t="shared" si="803"/>
        <v>http://logeion.uchicago.edu/index.html#proiectus</v>
      </c>
    </row>
    <row r="11305" spans="1:13" ht="15" customHeight="1" x14ac:dyDescent="0.2">
      <c r="A11305" t="s">
        <v>39244</v>
      </c>
      <c r="B11305" t="s">
        <v>39245</v>
      </c>
      <c r="C11305" t="str">
        <f t="shared" si="802"/>
        <v>proinde</v>
      </c>
      <c r="D11305" t="s">
        <v>39245</v>
      </c>
      <c r="E11305" t="s">
        <v>39246</v>
      </c>
      <c r="F11305" t="s">
        <v>39247</v>
      </c>
      <c r="G11305" t="s">
        <v>89</v>
      </c>
      <c r="I11305">
        <v>0</v>
      </c>
      <c r="J11305">
        <v>0</v>
      </c>
      <c r="K11305">
        <v>0</v>
      </c>
      <c r="L11305" t="s">
        <v>90</v>
      </c>
      <c r="M11305" t="str">
        <f t="shared" si="803"/>
        <v>http://logeion.uchicago.edu/index.html#proinde</v>
      </c>
    </row>
    <row r="11306" spans="1:13" ht="15" customHeight="1" x14ac:dyDescent="0.2">
      <c r="A11306" t="s">
        <v>39248</v>
      </c>
      <c r="B11306" t="s">
        <v>39249</v>
      </c>
      <c r="C11306" t="str">
        <f t="shared" si="802"/>
        <v xml:space="preserve">prolabor –lapsus sum </v>
      </c>
      <c r="D11306" t="str">
        <f t="shared" ref="D11306:D11343" si="804">IF(ISBLANK(B11306),0,LEFT( C11306, FIND( " ", C11306 ) - 1 ))</f>
        <v>prolabor</v>
      </c>
      <c r="E11306" t="s">
        <v>39250</v>
      </c>
      <c r="F11306" t="s">
        <v>39251</v>
      </c>
      <c r="G11306" t="s">
        <v>178</v>
      </c>
      <c r="I11306">
        <v>3</v>
      </c>
      <c r="J11306">
        <v>0</v>
      </c>
      <c r="K11306">
        <v>0</v>
      </c>
      <c r="L11306" t="s">
        <v>24</v>
      </c>
      <c r="M11306" t="str">
        <f t="shared" si="803"/>
        <v>http://logeion.uchicago.edu/index.html#prolabor</v>
      </c>
    </row>
    <row r="11307" spans="1:13" ht="15" customHeight="1" x14ac:dyDescent="0.2">
      <c r="A11307" t="s">
        <v>39252</v>
      </c>
      <c r="B11307" t="s">
        <v>39253</v>
      </c>
      <c r="C11307" t="str">
        <f t="shared" si="802"/>
        <v>prolapsio –onis f.</v>
      </c>
      <c r="D11307" t="str">
        <f t="shared" si="804"/>
        <v>prolapsio</v>
      </c>
      <c r="E11307" t="s">
        <v>39254</v>
      </c>
      <c r="F11307" t="s">
        <v>39255</v>
      </c>
      <c r="G11307" t="s">
        <v>29</v>
      </c>
      <c r="H11307">
        <v>3</v>
      </c>
      <c r="I11307">
        <v>0</v>
      </c>
      <c r="J11307">
        <v>0</v>
      </c>
      <c r="K11307">
        <v>0</v>
      </c>
      <c r="L11307" t="s">
        <v>19</v>
      </c>
      <c r="M11307" t="str">
        <f t="shared" si="803"/>
        <v>http://logeion.uchicago.edu/index.html#prolapsio</v>
      </c>
    </row>
    <row r="11308" spans="1:13" ht="15" customHeight="1" x14ac:dyDescent="0.2">
      <c r="A11308" t="s">
        <v>39257</v>
      </c>
      <c r="B11308" t="s">
        <v>39258</v>
      </c>
      <c r="C11308" t="str">
        <f t="shared" si="802"/>
        <v>prolato –prolatare</v>
      </c>
      <c r="D11308" t="str">
        <f t="shared" si="804"/>
        <v>prolato</v>
      </c>
      <c r="E11308" t="s">
        <v>39259</v>
      </c>
      <c r="F11308" t="s">
        <v>39259</v>
      </c>
      <c r="G11308" t="s">
        <v>23</v>
      </c>
      <c r="I11308">
        <v>1</v>
      </c>
      <c r="J11308">
        <v>0</v>
      </c>
      <c r="K11308">
        <v>0</v>
      </c>
      <c r="L11308" t="s">
        <v>24</v>
      </c>
      <c r="M11308" t="str">
        <f t="shared" si="803"/>
        <v>http://logeion.uchicago.edu/index.html#prolato</v>
      </c>
    </row>
    <row r="11309" spans="1:13" ht="15" customHeight="1" x14ac:dyDescent="0.2">
      <c r="A11309" t="s">
        <v>39261</v>
      </c>
      <c r="B11309" t="s">
        <v>39262</v>
      </c>
      <c r="C11309" t="str">
        <f t="shared" si="802"/>
        <v>proles prolis f.</v>
      </c>
      <c r="D11309" t="str">
        <f t="shared" si="804"/>
        <v>proles</v>
      </c>
      <c r="E11309" t="s">
        <v>39263</v>
      </c>
      <c r="F11309" t="s">
        <v>39264</v>
      </c>
      <c r="G11309" t="s">
        <v>29</v>
      </c>
      <c r="H11309">
        <v>3</v>
      </c>
      <c r="I11309">
        <v>0</v>
      </c>
      <c r="J11309">
        <v>0</v>
      </c>
      <c r="K11309">
        <v>0</v>
      </c>
      <c r="L11309" t="s">
        <v>19</v>
      </c>
      <c r="M11309" t="str">
        <f t="shared" si="803"/>
        <v>http://logeion.uchicago.edu/index.html#proles</v>
      </c>
    </row>
    <row r="11310" spans="1:13" ht="15" customHeight="1" x14ac:dyDescent="0.2">
      <c r="A11310" t="s">
        <v>39270</v>
      </c>
      <c r="B11310" t="s">
        <v>59142</v>
      </c>
      <c r="C11310" t="str">
        <f t="shared" si="802"/>
        <v>prolixus –a –um</v>
      </c>
      <c r="D11310" t="str">
        <f t="shared" si="804"/>
        <v>prolixus</v>
      </c>
      <c r="E11310" t="s">
        <v>59274</v>
      </c>
      <c r="F11310" t="s">
        <v>59275</v>
      </c>
      <c r="G11310" t="s">
        <v>61</v>
      </c>
      <c r="H11310">
        <v>1</v>
      </c>
      <c r="I11310">
        <v>0</v>
      </c>
      <c r="J11310">
        <v>0</v>
      </c>
      <c r="K11310">
        <v>0</v>
      </c>
      <c r="L11310" t="s">
        <v>36</v>
      </c>
      <c r="M11310" t="str">
        <f t="shared" si="803"/>
        <v>http://logeion.uchicago.edu/index.html#prolixus</v>
      </c>
    </row>
    <row r="11311" spans="1:13" ht="15" customHeight="1" x14ac:dyDescent="0.2">
      <c r="A11311" t="s">
        <v>39273</v>
      </c>
      <c r="B11311" t="s">
        <v>61799</v>
      </c>
      <c r="C11311" t="str">
        <f t="shared" si="802"/>
        <v xml:space="preserve">proloquor proloqui prolocutus  </v>
      </c>
      <c r="D11311" t="str">
        <f t="shared" si="804"/>
        <v>proloquor</v>
      </c>
      <c r="E11311" t="s">
        <v>61959</v>
      </c>
      <c r="G11311" t="s">
        <v>178</v>
      </c>
      <c r="I11311">
        <v>3</v>
      </c>
      <c r="J11311">
        <v>0</v>
      </c>
      <c r="K11311">
        <v>0</v>
      </c>
      <c r="L11311" t="s">
        <v>24</v>
      </c>
      <c r="M11311" t="str">
        <f t="shared" si="803"/>
        <v>http://logeion.uchicago.edu/index.html#proloquor</v>
      </c>
    </row>
    <row r="11312" spans="1:13" ht="15" customHeight="1" x14ac:dyDescent="0.2">
      <c r="A11312" t="s">
        <v>39275</v>
      </c>
      <c r="B11312" t="s">
        <v>39276</v>
      </c>
      <c r="C11312" t="str">
        <f t="shared" si="802"/>
        <v>proludo –ere –lusi –lusus</v>
      </c>
      <c r="D11312" t="str">
        <f t="shared" si="804"/>
        <v>proludo</v>
      </c>
      <c r="E11312" t="s">
        <v>39277</v>
      </c>
      <c r="F11312" t="s">
        <v>39277</v>
      </c>
      <c r="G11312" t="s">
        <v>66</v>
      </c>
      <c r="I11312">
        <v>3</v>
      </c>
      <c r="J11312">
        <v>0</v>
      </c>
      <c r="K11312">
        <v>0</v>
      </c>
      <c r="L11312" t="s">
        <v>24</v>
      </c>
      <c r="M11312" t="str">
        <f t="shared" si="803"/>
        <v>http://logeion.uchicago.edu/index.html#proludo</v>
      </c>
    </row>
    <row r="11313" spans="1:13" ht="15" customHeight="1" x14ac:dyDescent="0.2">
      <c r="A11313" t="s">
        <v>39278</v>
      </c>
      <c r="B11313" t="s">
        <v>39279</v>
      </c>
      <c r="C11313" t="str">
        <f t="shared" si="802"/>
        <v>proluo –ere –lui –lutus</v>
      </c>
      <c r="D11313" t="str">
        <f t="shared" si="804"/>
        <v>proluo</v>
      </c>
      <c r="E11313" t="s">
        <v>39280</v>
      </c>
      <c r="F11313" t="s">
        <v>39281</v>
      </c>
      <c r="G11313" t="s">
        <v>66</v>
      </c>
      <c r="I11313">
        <v>3</v>
      </c>
      <c r="J11313">
        <v>0</v>
      </c>
      <c r="K11313">
        <v>0</v>
      </c>
      <c r="L11313" t="s">
        <v>24</v>
      </c>
      <c r="M11313" t="str">
        <f t="shared" si="803"/>
        <v>http://logeion.uchicago.edu/index.html#proluo</v>
      </c>
    </row>
    <row r="11314" spans="1:13" ht="15" customHeight="1" x14ac:dyDescent="0.2">
      <c r="A11314" t="s">
        <v>39282</v>
      </c>
      <c r="B11314" t="s">
        <v>39283</v>
      </c>
      <c r="C11314" t="str">
        <f t="shared" si="802"/>
        <v>proluvies –ei f.</v>
      </c>
      <c r="D11314" t="str">
        <f t="shared" si="804"/>
        <v>proluvies</v>
      </c>
      <c r="E11314" t="s">
        <v>39284</v>
      </c>
      <c r="F11314" t="s">
        <v>39285</v>
      </c>
      <c r="G11314" t="s">
        <v>640</v>
      </c>
      <c r="H11314">
        <v>5</v>
      </c>
      <c r="I11314">
        <v>0</v>
      </c>
      <c r="J11314">
        <v>0</v>
      </c>
      <c r="K11314">
        <v>0</v>
      </c>
      <c r="L11314" t="s">
        <v>19</v>
      </c>
      <c r="M11314" t="str">
        <f t="shared" si="803"/>
        <v>http://logeion.uchicago.edu/index.html#proluvies</v>
      </c>
    </row>
    <row r="11315" spans="1:13" ht="15" customHeight="1" x14ac:dyDescent="0.2">
      <c r="A11315" t="s">
        <v>60526</v>
      </c>
      <c r="B11315" t="s">
        <v>60614</v>
      </c>
      <c r="C11315" t="str">
        <f t="shared" si="802"/>
        <v xml:space="preserve">Promachus –i m. </v>
      </c>
      <c r="D11315" t="str">
        <f t="shared" si="804"/>
        <v>Promachus</v>
      </c>
      <c r="E11315" t="s">
        <v>60527</v>
      </c>
      <c r="F11315" t="s">
        <v>60527</v>
      </c>
      <c r="G11315" t="s">
        <v>21</v>
      </c>
      <c r="H11315">
        <v>2</v>
      </c>
      <c r="K11315">
        <v>1</v>
      </c>
      <c r="L11315" t="s">
        <v>19</v>
      </c>
      <c r="M11315" t="str">
        <f t="shared" si="803"/>
        <v>http://logeion.uchicago.edu/index.html#Promachus</v>
      </c>
    </row>
    <row r="11316" spans="1:13" ht="15" customHeight="1" x14ac:dyDescent="0.2">
      <c r="A11316" t="s">
        <v>39286</v>
      </c>
      <c r="B11316" t="s">
        <v>58014</v>
      </c>
      <c r="C11316" t="str">
        <f t="shared" si="802"/>
        <v>promereo –merere –merui –meritum</v>
      </c>
      <c r="D11316" t="str">
        <f t="shared" si="804"/>
        <v>promereo</v>
      </c>
      <c r="E11316" t="s">
        <v>57987</v>
      </c>
      <c r="F11316" t="s">
        <v>57988</v>
      </c>
      <c r="G11316" t="s">
        <v>95</v>
      </c>
      <c r="I11316">
        <v>2</v>
      </c>
      <c r="J11316">
        <v>0</v>
      </c>
      <c r="K11316">
        <v>0</v>
      </c>
      <c r="L11316" t="s">
        <v>24</v>
      </c>
      <c r="M11316" t="str">
        <f t="shared" si="803"/>
        <v>http://logeion.uchicago.edu/index.html#promereo</v>
      </c>
    </row>
    <row r="11317" spans="1:13" ht="15" customHeight="1" x14ac:dyDescent="0.2">
      <c r="A11317" t="s">
        <v>39287</v>
      </c>
      <c r="B11317" t="s">
        <v>39288</v>
      </c>
      <c r="C11317" t="str">
        <f t="shared" si="802"/>
        <v>promereor –meritus sum</v>
      </c>
      <c r="D11317" t="str">
        <f t="shared" si="804"/>
        <v>promereor</v>
      </c>
      <c r="E11317" t="s">
        <v>39289</v>
      </c>
      <c r="F11317" t="s">
        <v>39290</v>
      </c>
      <c r="G11317" t="s">
        <v>9838</v>
      </c>
      <c r="I11317">
        <v>2</v>
      </c>
      <c r="J11317">
        <v>0</v>
      </c>
      <c r="K11317">
        <v>0</v>
      </c>
      <c r="L11317" t="s">
        <v>24</v>
      </c>
      <c r="M11317" t="str">
        <f t="shared" si="803"/>
        <v>http://logeion.uchicago.edu/index.html#promereor</v>
      </c>
    </row>
    <row r="11318" spans="1:13" ht="15" customHeight="1" x14ac:dyDescent="0.2">
      <c r="A11318" t="s">
        <v>39292</v>
      </c>
      <c r="B11318" t="s">
        <v>39293</v>
      </c>
      <c r="C11318" t="str">
        <f t="shared" si="802"/>
        <v>Prometheus –ei m.</v>
      </c>
      <c r="D11318" t="str">
        <f t="shared" si="804"/>
        <v>Prometheus</v>
      </c>
      <c r="E11318" t="s">
        <v>39294</v>
      </c>
      <c r="F11318" t="s">
        <v>39294</v>
      </c>
      <c r="G11318" t="s">
        <v>346</v>
      </c>
      <c r="H11318">
        <v>6</v>
      </c>
      <c r="I11318">
        <v>0</v>
      </c>
      <c r="J11318">
        <v>0</v>
      </c>
      <c r="K11318">
        <v>1</v>
      </c>
      <c r="L11318" t="s">
        <v>19</v>
      </c>
      <c r="M11318" t="str">
        <f t="shared" si="803"/>
        <v>http://logeion.uchicago.edu/index.html#Prometheus</v>
      </c>
    </row>
    <row r="11319" spans="1:13" ht="15" customHeight="1" x14ac:dyDescent="0.2">
      <c r="A11319" t="s">
        <v>39295</v>
      </c>
      <c r="B11319" t="s">
        <v>39296</v>
      </c>
      <c r="C11319" t="str">
        <f t="shared" si="802"/>
        <v xml:space="preserve">Promethiades –ae m. </v>
      </c>
      <c r="D11319" t="str">
        <f t="shared" si="804"/>
        <v>Promethiades</v>
      </c>
      <c r="E11319" t="s">
        <v>39297</v>
      </c>
      <c r="F11319" t="s">
        <v>39297</v>
      </c>
      <c r="G11319" t="s">
        <v>43</v>
      </c>
      <c r="H11319">
        <v>6</v>
      </c>
      <c r="I11319">
        <v>0</v>
      </c>
      <c r="J11319">
        <v>0</v>
      </c>
      <c r="K11319">
        <v>1</v>
      </c>
      <c r="L11319" t="s">
        <v>19</v>
      </c>
      <c r="M11319" t="str">
        <f t="shared" si="803"/>
        <v>http://logeion.uchicago.edu/index.html#Promethiades</v>
      </c>
    </row>
    <row r="11320" spans="1:13" ht="15" customHeight="1" x14ac:dyDescent="0.2">
      <c r="A11320" t="s">
        <v>39306</v>
      </c>
      <c r="B11320" t="s">
        <v>39307</v>
      </c>
      <c r="C11320" t="str">
        <f t="shared" si="802"/>
        <v>promiscu(u)s –a –um</v>
      </c>
      <c r="D11320" t="str">
        <f t="shared" si="804"/>
        <v>promiscu(u)s</v>
      </c>
      <c r="E11320" t="s">
        <v>39308</v>
      </c>
      <c r="F11320" t="s">
        <v>39309</v>
      </c>
      <c r="G11320" t="s">
        <v>61</v>
      </c>
      <c r="H11320">
        <v>1</v>
      </c>
      <c r="I11320">
        <v>0</v>
      </c>
      <c r="J11320">
        <v>0</v>
      </c>
      <c r="K11320">
        <v>0</v>
      </c>
      <c r="L11320" t="s">
        <v>36</v>
      </c>
      <c r="M11320" t="str">
        <f t="shared" si="803"/>
        <v>http://logeion.uchicago.edu/index.html#promiscu(u)s</v>
      </c>
    </row>
    <row r="11321" spans="1:13" ht="15" customHeight="1" x14ac:dyDescent="0.2">
      <c r="A11321" t="s">
        <v>39310</v>
      </c>
      <c r="B11321" t="s">
        <v>39311</v>
      </c>
      <c r="C11321" t="str">
        <f t="shared" si="802"/>
        <v>promissio –onis f.</v>
      </c>
      <c r="D11321" t="str">
        <f t="shared" si="804"/>
        <v>promissio</v>
      </c>
      <c r="E11321" t="s">
        <v>37559</v>
      </c>
      <c r="F11321" t="s">
        <v>37559</v>
      </c>
      <c r="G11321" t="s">
        <v>29</v>
      </c>
      <c r="H11321">
        <v>3</v>
      </c>
      <c r="I11321">
        <v>0</v>
      </c>
      <c r="J11321">
        <v>0</v>
      </c>
      <c r="K11321">
        <v>0</v>
      </c>
      <c r="L11321" t="s">
        <v>19</v>
      </c>
      <c r="M11321" t="str">
        <f t="shared" si="803"/>
        <v>http://logeion.uchicago.edu/index.html#promissio</v>
      </c>
    </row>
    <row r="11322" spans="1:13" ht="15" customHeight="1" x14ac:dyDescent="0.2">
      <c r="A11322" t="s">
        <v>39312</v>
      </c>
      <c r="B11322" t="s">
        <v>39313</v>
      </c>
      <c r="C11322" t="str">
        <f t="shared" si="802"/>
        <v>promissor promissoris m.</v>
      </c>
      <c r="D11322" t="str">
        <f t="shared" si="804"/>
        <v>promissor</v>
      </c>
      <c r="E11322" t="s">
        <v>39314</v>
      </c>
      <c r="F11322" t="s">
        <v>39314</v>
      </c>
      <c r="G11322" t="s">
        <v>29</v>
      </c>
      <c r="H11322">
        <v>3</v>
      </c>
      <c r="I11322">
        <v>0</v>
      </c>
      <c r="J11322">
        <v>0</v>
      </c>
      <c r="K11322">
        <v>0</v>
      </c>
      <c r="L11322" t="s">
        <v>19</v>
      </c>
      <c r="M11322" t="str">
        <f t="shared" si="803"/>
        <v>http://logeion.uchicago.edu/index.html#promissor</v>
      </c>
    </row>
    <row r="11323" spans="1:13" ht="15" customHeight="1" x14ac:dyDescent="0.2">
      <c r="A11323" t="s">
        <v>39315</v>
      </c>
      <c r="B11323" t="s">
        <v>39316</v>
      </c>
      <c r="C11323" t="str">
        <f t="shared" si="802"/>
        <v>promissum –i n.</v>
      </c>
      <c r="D11323" t="str">
        <f t="shared" si="804"/>
        <v>promissum</v>
      </c>
      <c r="E11323" t="s">
        <v>39317</v>
      </c>
      <c r="F11323" t="s">
        <v>39318</v>
      </c>
      <c r="G11323" t="s">
        <v>21</v>
      </c>
      <c r="H11323">
        <v>2</v>
      </c>
      <c r="I11323">
        <v>0</v>
      </c>
      <c r="J11323">
        <v>0</v>
      </c>
      <c r="K11323">
        <v>0</v>
      </c>
      <c r="L11323" t="s">
        <v>19</v>
      </c>
      <c r="M11323" t="str">
        <f t="shared" si="803"/>
        <v>http://logeion.uchicago.edu/index.html#promissum</v>
      </c>
    </row>
    <row r="11324" spans="1:13" ht="15" customHeight="1" x14ac:dyDescent="0.2">
      <c r="A11324" t="s">
        <v>39319</v>
      </c>
      <c r="B11324" t="s">
        <v>39320</v>
      </c>
      <c r="C11324" t="str">
        <f t="shared" si="802"/>
        <v>promissus –a –um</v>
      </c>
      <c r="D11324" t="str">
        <f t="shared" si="804"/>
        <v>promissus</v>
      </c>
      <c r="E11324" t="s">
        <v>39321</v>
      </c>
      <c r="F11324" t="s">
        <v>39321</v>
      </c>
      <c r="G11324" t="s">
        <v>61</v>
      </c>
      <c r="H11324">
        <v>1</v>
      </c>
      <c r="I11324">
        <v>0</v>
      </c>
      <c r="J11324">
        <v>0</v>
      </c>
      <c r="K11324">
        <v>0</v>
      </c>
      <c r="L11324" t="s">
        <v>36</v>
      </c>
      <c r="M11324" t="str">
        <f t="shared" si="803"/>
        <v>http://logeion.uchicago.edu/index.html#promissus</v>
      </c>
    </row>
    <row r="11325" spans="1:13" ht="15" customHeight="1" x14ac:dyDescent="0.2">
      <c r="A11325" t="s">
        <v>55504</v>
      </c>
      <c r="B11325" t="s">
        <v>55505</v>
      </c>
      <c r="C11325" t="str">
        <f t="shared" si="802"/>
        <v>promitto cenam</v>
      </c>
      <c r="D11325" t="str">
        <f t="shared" si="804"/>
        <v>promitto</v>
      </c>
      <c r="E11325" t="s">
        <v>55506</v>
      </c>
      <c r="F11325" t="s">
        <v>55506</v>
      </c>
      <c r="G11325" t="s">
        <v>120</v>
      </c>
      <c r="L11325" t="s">
        <v>121</v>
      </c>
      <c r="M11325" t="str">
        <f t="shared" si="803"/>
        <v>http://logeion.uchicago.edu/index.html#promitto</v>
      </c>
    </row>
    <row r="11326" spans="1:13" ht="15" customHeight="1" x14ac:dyDescent="0.2">
      <c r="A11326" t="s">
        <v>39322</v>
      </c>
      <c r="B11326" t="s">
        <v>39323</v>
      </c>
      <c r="C11326" t="str">
        <f t="shared" si="802"/>
        <v>promitto promittere promisi promissus</v>
      </c>
      <c r="D11326" t="str">
        <f t="shared" si="804"/>
        <v>promitto</v>
      </c>
      <c r="E11326" t="s">
        <v>60828</v>
      </c>
      <c r="F11326" t="s">
        <v>57500</v>
      </c>
      <c r="G11326" t="s">
        <v>66</v>
      </c>
      <c r="I11326">
        <v>3</v>
      </c>
      <c r="J11326">
        <v>0</v>
      </c>
      <c r="K11326">
        <v>0</v>
      </c>
      <c r="L11326" t="s">
        <v>24</v>
      </c>
      <c r="M11326" t="str">
        <f t="shared" si="803"/>
        <v>http://logeion.uchicago.edu/index.html#promitto</v>
      </c>
    </row>
    <row r="11327" spans="1:13" ht="15" customHeight="1" x14ac:dyDescent="0.2">
      <c r="A11327" t="s">
        <v>39324</v>
      </c>
      <c r="B11327" t="s">
        <v>39325</v>
      </c>
      <c r="C11327" t="str">
        <f t="shared" si="802"/>
        <v>promo –ere –prompsi –promptus</v>
      </c>
      <c r="D11327" t="str">
        <f t="shared" si="804"/>
        <v>promo</v>
      </c>
      <c r="E11327" t="s">
        <v>39326</v>
      </c>
      <c r="F11327" t="s">
        <v>39327</v>
      </c>
      <c r="G11327" t="s">
        <v>66</v>
      </c>
      <c r="I11327">
        <v>3</v>
      </c>
      <c r="J11327">
        <v>0</v>
      </c>
      <c r="K11327">
        <v>0</v>
      </c>
      <c r="L11327" t="s">
        <v>24</v>
      </c>
      <c r="M11327" t="str">
        <f t="shared" si="803"/>
        <v>http://logeion.uchicago.edu/index.html#promo</v>
      </c>
    </row>
    <row r="11328" spans="1:13" ht="15" customHeight="1" x14ac:dyDescent="0.2">
      <c r="A11328" t="s">
        <v>39328</v>
      </c>
      <c r="B11328" t="s">
        <v>39329</v>
      </c>
      <c r="C11328" t="str">
        <f t="shared" si="802"/>
        <v>Promolus –i m.</v>
      </c>
      <c r="D11328" t="str">
        <f t="shared" si="804"/>
        <v>Promolus</v>
      </c>
      <c r="E11328" t="s">
        <v>39330</v>
      </c>
      <c r="F11328" t="s">
        <v>39331</v>
      </c>
      <c r="G11328" t="s">
        <v>21</v>
      </c>
      <c r="H11328">
        <v>2</v>
      </c>
      <c r="I11328">
        <v>0</v>
      </c>
      <c r="J11328">
        <v>0</v>
      </c>
      <c r="K11328">
        <v>1</v>
      </c>
      <c r="L11328" t="s">
        <v>19</v>
      </c>
      <c r="M11328" t="str">
        <f t="shared" si="803"/>
        <v>http://logeion.uchicago.edu/index.html#Promolus</v>
      </c>
    </row>
    <row r="11329" spans="1:13" ht="15" customHeight="1" x14ac:dyDescent="0.2">
      <c r="A11329" t="s">
        <v>39332</v>
      </c>
      <c r="B11329" t="s">
        <v>39333</v>
      </c>
      <c r="C11329" t="str">
        <f t="shared" si="802"/>
        <v>promontorium or promunturium –i n.</v>
      </c>
      <c r="D11329" t="str">
        <f t="shared" si="804"/>
        <v>promontorium</v>
      </c>
      <c r="E11329" t="s">
        <v>39334</v>
      </c>
      <c r="F11329" t="s">
        <v>39335</v>
      </c>
      <c r="G11329" t="s">
        <v>21</v>
      </c>
      <c r="H11329">
        <v>2</v>
      </c>
      <c r="I11329">
        <v>0</v>
      </c>
      <c r="J11329">
        <v>0</v>
      </c>
      <c r="K11329">
        <v>0</v>
      </c>
      <c r="L11329" t="s">
        <v>19</v>
      </c>
      <c r="M11329" t="str">
        <f t="shared" si="803"/>
        <v>http://logeion.uchicago.edu/index.html#promontorium</v>
      </c>
    </row>
    <row r="11330" spans="1:13" ht="15" customHeight="1" x14ac:dyDescent="0.2">
      <c r="A11330" t="s">
        <v>39336</v>
      </c>
      <c r="B11330" t="s">
        <v>39337</v>
      </c>
      <c r="C11330" t="str">
        <f t="shared" si="802"/>
        <v>promoveo –ere –movi –motus</v>
      </c>
      <c r="D11330" t="str">
        <f t="shared" si="804"/>
        <v>promoveo</v>
      </c>
      <c r="E11330" t="s">
        <v>39338</v>
      </c>
      <c r="F11330" t="s">
        <v>39338</v>
      </c>
      <c r="G11330" t="s">
        <v>95</v>
      </c>
      <c r="I11330">
        <v>2</v>
      </c>
      <c r="J11330">
        <v>0</v>
      </c>
      <c r="K11330">
        <v>0</v>
      </c>
      <c r="L11330" t="s">
        <v>24</v>
      </c>
      <c r="M11330" t="str">
        <f t="shared" si="803"/>
        <v>http://logeion.uchicago.edu/index.html#promoveo</v>
      </c>
    </row>
    <row r="11331" spans="1:13" ht="15" customHeight="1" x14ac:dyDescent="0.2">
      <c r="A11331" t="s">
        <v>39341</v>
      </c>
      <c r="B11331" t="s">
        <v>39342</v>
      </c>
      <c r="C11331" t="str">
        <f t="shared" si="802"/>
        <v>promptus –a –um</v>
      </c>
      <c r="D11331" t="str">
        <f t="shared" si="804"/>
        <v>promptus</v>
      </c>
      <c r="E11331" t="s">
        <v>57501</v>
      </c>
      <c r="F11331" t="s">
        <v>57502</v>
      </c>
      <c r="G11331" t="s">
        <v>61</v>
      </c>
      <c r="H11331">
        <v>1</v>
      </c>
      <c r="I11331">
        <v>0</v>
      </c>
      <c r="J11331">
        <v>0</v>
      </c>
      <c r="K11331">
        <v>0</v>
      </c>
      <c r="L11331" t="s">
        <v>36</v>
      </c>
      <c r="M11331" t="str">
        <f t="shared" si="803"/>
        <v>http://logeion.uchicago.edu/index.html#promptus</v>
      </c>
    </row>
    <row r="11332" spans="1:13" ht="15" customHeight="1" x14ac:dyDescent="0.2">
      <c r="A11332" t="s">
        <v>39340</v>
      </c>
      <c r="B11332" t="s">
        <v>60364</v>
      </c>
      <c r="C11332" t="str">
        <f t="shared" si="802"/>
        <v>promptus —us m.</v>
      </c>
      <c r="D11332" t="str">
        <f t="shared" si="804"/>
        <v>promptus</v>
      </c>
      <c r="E11332" t="s">
        <v>60283</v>
      </c>
      <c r="F11332" t="s">
        <v>60283</v>
      </c>
      <c r="G11332" t="s">
        <v>18</v>
      </c>
      <c r="H11332">
        <v>4</v>
      </c>
      <c r="I11332">
        <v>0</v>
      </c>
      <c r="J11332">
        <v>0</v>
      </c>
      <c r="K11332">
        <v>0</v>
      </c>
      <c r="L11332" t="s">
        <v>19</v>
      </c>
      <c r="M11332" t="str">
        <f t="shared" si="803"/>
        <v>http://logeion.uchicago.edu/index.html#promptus</v>
      </c>
    </row>
    <row r="11333" spans="1:13" ht="15" customHeight="1" x14ac:dyDescent="0.2">
      <c r="A11333" t="s">
        <v>39343</v>
      </c>
      <c r="B11333" t="s">
        <v>39344</v>
      </c>
      <c r="C11333" t="str">
        <f t="shared" si="802"/>
        <v>promulgo –promulgare</v>
      </c>
      <c r="D11333" t="str">
        <f t="shared" si="804"/>
        <v>promulgo</v>
      </c>
      <c r="E11333" t="s">
        <v>39345</v>
      </c>
      <c r="F11333" t="s">
        <v>39346</v>
      </c>
      <c r="G11333" t="s">
        <v>23</v>
      </c>
      <c r="I11333">
        <v>1</v>
      </c>
      <c r="J11333">
        <v>0</v>
      </c>
      <c r="K11333">
        <v>0</v>
      </c>
      <c r="L11333" t="s">
        <v>24</v>
      </c>
      <c r="M11333" t="str">
        <f t="shared" si="803"/>
        <v>http://logeion.uchicago.edu/index.html#promulgo</v>
      </c>
    </row>
    <row r="11334" spans="1:13" ht="15" customHeight="1" x14ac:dyDescent="0.2">
      <c r="A11334" t="s">
        <v>53741</v>
      </c>
      <c r="B11334" t="s">
        <v>54006</v>
      </c>
      <c r="C11334" t="str">
        <f t="shared" si="802"/>
        <v>promulsidare –is n.</v>
      </c>
      <c r="D11334" t="str">
        <f t="shared" si="804"/>
        <v>promulsidare</v>
      </c>
      <c r="E11334" t="s">
        <v>53742</v>
      </c>
      <c r="F11334" t="s">
        <v>53742</v>
      </c>
      <c r="G11334" t="s">
        <v>29</v>
      </c>
      <c r="H11334">
        <v>3</v>
      </c>
      <c r="I11334">
        <v>0</v>
      </c>
      <c r="J11334">
        <v>0</v>
      </c>
      <c r="K11334">
        <v>0</v>
      </c>
      <c r="L11334" t="s">
        <v>19</v>
      </c>
      <c r="M11334" t="str">
        <f t="shared" si="803"/>
        <v>http://logeion.uchicago.edu/index.html#promulsidare</v>
      </c>
    </row>
    <row r="11335" spans="1:13" ht="15" customHeight="1" x14ac:dyDescent="0.2">
      <c r="A11335" t="s">
        <v>55636</v>
      </c>
      <c r="B11335" t="s">
        <v>55752</v>
      </c>
      <c r="C11335" t="str">
        <f t="shared" si="802"/>
        <v>promulsis –idis f.</v>
      </c>
      <c r="D11335" t="str">
        <f t="shared" si="804"/>
        <v>promulsis</v>
      </c>
      <c r="E11335" t="s">
        <v>55637</v>
      </c>
      <c r="F11335" t="s">
        <v>55637</v>
      </c>
      <c r="G11335" t="s">
        <v>29</v>
      </c>
      <c r="H11335">
        <v>3</v>
      </c>
      <c r="L11335" t="s">
        <v>19</v>
      </c>
      <c r="M11335" t="str">
        <f t="shared" si="803"/>
        <v>http://logeion.uchicago.edu/index.html#promulsis</v>
      </c>
    </row>
    <row r="11336" spans="1:13" ht="15" customHeight="1" x14ac:dyDescent="0.2">
      <c r="A11336" t="s">
        <v>39347</v>
      </c>
      <c r="B11336" t="s">
        <v>39348</v>
      </c>
      <c r="C11336" t="str">
        <f t="shared" si="802"/>
        <v>promunturium –ii n.</v>
      </c>
      <c r="D11336" t="str">
        <f t="shared" si="804"/>
        <v>promunturium</v>
      </c>
      <c r="E11336" t="s">
        <v>39349</v>
      </c>
      <c r="F11336" t="s">
        <v>39349</v>
      </c>
      <c r="G11336" t="s">
        <v>21</v>
      </c>
      <c r="H11336">
        <v>2</v>
      </c>
      <c r="I11336">
        <v>0</v>
      </c>
      <c r="J11336">
        <v>0</v>
      </c>
      <c r="K11336">
        <v>0</v>
      </c>
      <c r="L11336" t="s">
        <v>19</v>
      </c>
      <c r="M11336" t="str">
        <f t="shared" si="803"/>
        <v>http://logeion.uchicago.edu/index.html#promunturium</v>
      </c>
    </row>
    <row r="11337" spans="1:13" ht="15" customHeight="1" x14ac:dyDescent="0.2">
      <c r="A11337" t="s">
        <v>39355</v>
      </c>
      <c r="B11337" t="s">
        <v>39356</v>
      </c>
      <c r="C11337" t="str">
        <f t="shared" si="802"/>
        <v>pronuba –ae f.</v>
      </c>
      <c r="D11337" t="str">
        <f t="shared" si="804"/>
        <v>pronuba</v>
      </c>
      <c r="E11337" t="s">
        <v>39357</v>
      </c>
      <c r="F11337" t="s">
        <v>39358</v>
      </c>
      <c r="G11337" t="s">
        <v>76</v>
      </c>
      <c r="H11337">
        <v>1</v>
      </c>
      <c r="I11337">
        <v>0</v>
      </c>
      <c r="J11337">
        <v>0</v>
      </c>
      <c r="K11337">
        <v>0</v>
      </c>
      <c r="L11337" t="s">
        <v>19</v>
      </c>
      <c r="M11337" t="str">
        <f t="shared" si="803"/>
        <v>http://logeion.uchicago.edu/index.html#pronuba</v>
      </c>
    </row>
    <row r="11338" spans="1:13" ht="15" customHeight="1" x14ac:dyDescent="0.2">
      <c r="A11338" t="s">
        <v>39360</v>
      </c>
      <c r="B11338" t="s">
        <v>56277</v>
      </c>
      <c r="C11338" t="str">
        <f t="shared" si="802"/>
        <v>pronuntiatio –onis f.</v>
      </c>
      <c r="D11338" t="str">
        <f t="shared" si="804"/>
        <v>pronuntiatio</v>
      </c>
      <c r="E11338" t="s">
        <v>56278</v>
      </c>
      <c r="F11338" t="s">
        <v>57503</v>
      </c>
      <c r="G11338" t="s">
        <v>29</v>
      </c>
      <c r="H11338">
        <v>3</v>
      </c>
      <c r="I11338">
        <v>0</v>
      </c>
      <c r="J11338">
        <v>0</v>
      </c>
      <c r="K11338">
        <v>0</v>
      </c>
      <c r="L11338" t="s">
        <v>19</v>
      </c>
      <c r="M11338" t="str">
        <f t="shared" si="803"/>
        <v>http://logeion.uchicago.edu/index.html#pronuntiatio</v>
      </c>
    </row>
    <row r="11339" spans="1:13" ht="15" customHeight="1" x14ac:dyDescent="0.2">
      <c r="A11339" t="s">
        <v>39361</v>
      </c>
      <c r="B11339" t="s">
        <v>39362</v>
      </c>
      <c r="C11339" t="str">
        <f t="shared" si="802"/>
        <v>pronuntio pronuntiare pronuntiavi pronuntiatus</v>
      </c>
      <c r="D11339" t="str">
        <f t="shared" si="804"/>
        <v>pronuntio</v>
      </c>
      <c r="E11339" t="s">
        <v>56993</v>
      </c>
      <c r="F11339" t="s">
        <v>56994</v>
      </c>
      <c r="G11339" t="s">
        <v>23</v>
      </c>
      <c r="I11339">
        <v>1</v>
      </c>
      <c r="J11339">
        <v>0</v>
      </c>
      <c r="K11339">
        <v>0</v>
      </c>
      <c r="L11339" t="s">
        <v>24</v>
      </c>
      <c r="M11339" t="str">
        <f t="shared" si="803"/>
        <v>http://logeion.uchicago.edu/index.html#pronuntio</v>
      </c>
    </row>
    <row r="11340" spans="1:13" ht="15" customHeight="1" x14ac:dyDescent="0.2">
      <c r="A11340" t="s">
        <v>39364</v>
      </c>
      <c r="B11340" t="s">
        <v>39365</v>
      </c>
      <c r="C11340" t="str">
        <f t="shared" si="802"/>
        <v>pronus –a –um</v>
      </c>
      <c r="D11340" t="str">
        <f t="shared" si="804"/>
        <v>pronus</v>
      </c>
      <c r="E11340" t="s">
        <v>39366</v>
      </c>
      <c r="F11340" t="s">
        <v>39367</v>
      </c>
      <c r="G11340" t="s">
        <v>61</v>
      </c>
      <c r="H11340">
        <v>1</v>
      </c>
      <c r="I11340">
        <v>0</v>
      </c>
      <c r="J11340">
        <v>0</v>
      </c>
      <c r="K11340">
        <v>0</v>
      </c>
      <c r="L11340" t="s">
        <v>36</v>
      </c>
      <c r="M11340" t="str">
        <f t="shared" si="803"/>
        <v>http://logeion.uchicago.edu/index.html#pronus</v>
      </c>
    </row>
    <row r="11341" spans="1:13" ht="15" customHeight="1" x14ac:dyDescent="0.2">
      <c r="A11341" t="s">
        <v>39368</v>
      </c>
      <c r="B11341" t="s">
        <v>39369</v>
      </c>
      <c r="C11341" t="str">
        <f t="shared" si="802"/>
        <v>prooemium –i n.</v>
      </c>
      <c r="D11341" t="str">
        <f t="shared" si="804"/>
        <v>prooemium</v>
      </c>
      <c r="E11341" t="s">
        <v>39370</v>
      </c>
      <c r="F11341" t="s">
        <v>39371</v>
      </c>
      <c r="G11341" t="s">
        <v>21</v>
      </c>
      <c r="H11341">
        <v>2</v>
      </c>
      <c r="I11341">
        <v>0</v>
      </c>
      <c r="J11341">
        <v>0</v>
      </c>
      <c r="K11341">
        <v>0</v>
      </c>
      <c r="L11341" t="s">
        <v>19</v>
      </c>
      <c r="M11341" t="str">
        <f t="shared" si="803"/>
        <v>http://logeion.uchicago.edu/index.html#prooemium</v>
      </c>
    </row>
    <row r="11342" spans="1:13" ht="15" customHeight="1" x14ac:dyDescent="0.2">
      <c r="A11342" t="s">
        <v>39374</v>
      </c>
      <c r="B11342" t="s">
        <v>39375</v>
      </c>
      <c r="C11342" t="str">
        <f t="shared" si="802"/>
        <v>propago –inis f.</v>
      </c>
      <c r="D11342" t="str">
        <f t="shared" si="804"/>
        <v>propago</v>
      </c>
      <c r="E11342" t="s">
        <v>39376</v>
      </c>
      <c r="F11342" t="s">
        <v>39377</v>
      </c>
      <c r="G11342" t="s">
        <v>29</v>
      </c>
      <c r="H11342">
        <v>3</v>
      </c>
      <c r="I11342">
        <v>0</v>
      </c>
      <c r="J11342">
        <v>0</v>
      </c>
      <c r="K11342">
        <v>0</v>
      </c>
      <c r="L11342" t="s">
        <v>19</v>
      </c>
      <c r="M11342" t="str">
        <f t="shared" si="803"/>
        <v>http://logeion.uchicago.edu/index.html#propago</v>
      </c>
    </row>
    <row r="11343" spans="1:13" ht="15" customHeight="1" x14ac:dyDescent="0.2">
      <c r="A11343" t="s">
        <v>39378</v>
      </c>
      <c r="B11343" t="s">
        <v>39379</v>
      </c>
      <c r="C11343" t="str">
        <f t="shared" si="802"/>
        <v>propago propagare</v>
      </c>
      <c r="D11343" t="str">
        <f t="shared" si="804"/>
        <v>propago</v>
      </c>
      <c r="E11343" t="s">
        <v>39380</v>
      </c>
      <c r="F11343" t="s">
        <v>39381</v>
      </c>
      <c r="G11343" t="s">
        <v>23</v>
      </c>
      <c r="I11343">
        <v>1</v>
      </c>
      <c r="J11343">
        <v>0</v>
      </c>
      <c r="K11343">
        <v>0</v>
      </c>
      <c r="L11343" t="s">
        <v>24</v>
      </c>
      <c r="M11343" t="str">
        <f t="shared" si="803"/>
        <v>http://logeion.uchicago.edu/index.html#propago</v>
      </c>
    </row>
    <row r="11344" spans="1:13" ht="15" customHeight="1" x14ac:dyDescent="0.2">
      <c r="A11344" t="s">
        <v>39382</v>
      </c>
      <c r="B11344" t="s">
        <v>39383</v>
      </c>
      <c r="C11344" t="str">
        <f t="shared" si="802"/>
        <v>propalam</v>
      </c>
      <c r="D11344" t="s">
        <v>39383</v>
      </c>
      <c r="E11344" t="s">
        <v>39384</v>
      </c>
      <c r="F11344" t="s">
        <v>39384</v>
      </c>
      <c r="G11344" t="s">
        <v>89</v>
      </c>
      <c r="I11344">
        <v>0</v>
      </c>
      <c r="J11344">
        <v>0</v>
      </c>
      <c r="K11344">
        <v>0</v>
      </c>
      <c r="L11344" t="s">
        <v>90</v>
      </c>
      <c r="M11344" t="str">
        <f t="shared" si="803"/>
        <v>http://logeion.uchicago.edu/index.html#prōpalam</v>
      </c>
    </row>
    <row r="11345" spans="1:13" ht="15" customHeight="1" x14ac:dyDescent="0.2">
      <c r="A11345" t="s">
        <v>39385</v>
      </c>
      <c r="B11345" t="s">
        <v>39386</v>
      </c>
      <c r="C11345" t="str">
        <f t="shared" si="802"/>
        <v>propalo –propalare</v>
      </c>
      <c r="D11345" t="str">
        <f>IF(ISBLANK(B11345),0,LEFT( C11345, FIND( " ", C11345 ) - 1 ))</f>
        <v>propalo</v>
      </c>
      <c r="E11345" t="s">
        <v>39387</v>
      </c>
      <c r="F11345" t="s">
        <v>39388</v>
      </c>
      <c r="G11345" t="s">
        <v>23</v>
      </c>
      <c r="I11345">
        <v>1</v>
      </c>
      <c r="J11345">
        <v>0</v>
      </c>
      <c r="K11345">
        <v>0</v>
      </c>
      <c r="L11345" t="s">
        <v>24</v>
      </c>
      <c r="M11345" t="str">
        <f t="shared" si="803"/>
        <v>http://logeion.uchicago.edu/index.html#propalo</v>
      </c>
    </row>
    <row r="11346" spans="1:13" ht="15" customHeight="1" x14ac:dyDescent="0.2">
      <c r="A11346" t="s">
        <v>39389</v>
      </c>
      <c r="B11346" t="s">
        <v>39390</v>
      </c>
      <c r="C11346" t="str">
        <f t="shared" si="802"/>
        <v>propatulum –i n.</v>
      </c>
      <c r="D11346" t="str">
        <f>IF(ISBLANK(B11346),0,LEFT( C11346, FIND( " ", C11346 ) - 1 ))</f>
        <v>propatulum</v>
      </c>
      <c r="E11346" t="s">
        <v>39391</v>
      </c>
      <c r="F11346" t="s">
        <v>39391</v>
      </c>
      <c r="G11346" t="s">
        <v>21</v>
      </c>
      <c r="H11346">
        <v>2</v>
      </c>
      <c r="I11346">
        <v>0</v>
      </c>
      <c r="J11346">
        <v>0</v>
      </c>
      <c r="K11346">
        <v>0</v>
      </c>
      <c r="L11346" t="s">
        <v>19</v>
      </c>
      <c r="M11346" t="str">
        <f t="shared" si="803"/>
        <v>http://logeion.uchicago.edu/index.html#propatulum</v>
      </c>
    </row>
    <row r="11347" spans="1:13" ht="15" customHeight="1" x14ac:dyDescent="0.2">
      <c r="A11347" t="s">
        <v>39393</v>
      </c>
      <c r="B11347" t="s">
        <v>39394</v>
      </c>
      <c r="C11347" t="str">
        <f t="shared" si="802"/>
        <v>prope propius proxime</v>
      </c>
      <c r="D11347" t="str">
        <f>IF(ISBLANK(B11347),0,LEFT( C11347, FIND( " ", C11347 ) - 1 ))</f>
        <v>prope</v>
      </c>
      <c r="E11347" t="s">
        <v>54949</v>
      </c>
      <c r="F11347" t="s">
        <v>54950</v>
      </c>
      <c r="G11347" t="s">
        <v>15</v>
      </c>
      <c r="I11347">
        <v>0</v>
      </c>
      <c r="J11347">
        <v>0</v>
      </c>
      <c r="K11347">
        <v>0</v>
      </c>
      <c r="L11347" t="s">
        <v>16</v>
      </c>
      <c r="M11347" t="str">
        <f t="shared" si="803"/>
        <v>http://logeion.uchicago.edu/index.html#prope</v>
      </c>
    </row>
    <row r="11348" spans="1:13" ht="15" customHeight="1" x14ac:dyDescent="0.2">
      <c r="A11348" t="s">
        <v>39395</v>
      </c>
      <c r="B11348" t="s">
        <v>60287</v>
      </c>
      <c r="C11348" t="str">
        <f t="shared" ref="C11348:C11411" si="805">SUBSTITUTE(SUBSTITUTE(SUBSTITUTE(SUBSTITUTE(SUBSTITUTE(SUBSTITUTE(SUBSTITUTE(SUBSTITUTE(SUBSTITUTE(SUBSTITUTE(SUBSTITUTE(B11348, "ā", "a"), "ē", "e"), "ī", "i"), "ō", "o"), "ū", "u"), "ȳ", "y"), "Ā", "A"), "Ē", "E"), "Ī", "I"), "Ō", "O"), "Ū", "U")</f>
        <v>prope-diem</v>
      </c>
      <c r="D11348" t="s">
        <v>60287</v>
      </c>
      <c r="E11348" t="s">
        <v>60284</v>
      </c>
      <c r="F11348" t="s">
        <v>60863</v>
      </c>
      <c r="G11348" t="s">
        <v>89</v>
      </c>
      <c r="I11348">
        <v>0</v>
      </c>
      <c r="J11348">
        <v>0</v>
      </c>
      <c r="K11348">
        <v>0</v>
      </c>
      <c r="L11348" t="s">
        <v>90</v>
      </c>
      <c r="M11348" t="str">
        <f t="shared" si="803"/>
        <v>http://logeion.uchicago.edu/index.html#prope-diem</v>
      </c>
    </row>
    <row r="11349" spans="1:13" ht="15" customHeight="1" x14ac:dyDescent="0.2">
      <c r="A11349" t="s">
        <v>39396</v>
      </c>
      <c r="B11349" t="s">
        <v>54951</v>
      </c>
      <c r="C11349" t="str">
        <f t="shared" si="805"/>
        <v>propello –pellere –puli –pulsum</v>
      </c>
      <c r="D11349" t="str">
        <f>IF(ISBLANK(B11349),0,LEFT( C11349, FIND( " ", C11349 ) - 1 ))</f>
        <v>propello</v>
      </c>
      <c r="E11349" t="s">
        <v>39397</v>
      </c>
      <c r="F11349" t="s">
        <v>39398</v>
      </c>
      <c r="G11349" t="s">
        <v>66</v>
      </c>
      <c r="I11349">
        <v>3</v>
      </c>
      <c r="J11349">
        <v>0</v>
      </c>
      <c r="K11349">
        <v>0</v>
      </c>
      <c r="L11349" t="s">
        <v>24</v>
      </c>
      <c r="M11349" t="str">
        <f t="shared" si="803"/>
        <v>http://logeion.uchicago.edu/index.html#propello</v>
      </c>
    </row>
    <row r="11350" spans="1:13" ht="15" customHeight="1" x14ac:dyDescent="0.2">
      <c r="A11350" t="s">
        <v>39399</v>
      </c>
      <c r="B11350" t="s">
        <v>39400</v>
      </c>
      <c r="C11350" t="str">
        <f t="shared" si="805"/>
        <v>propemodum or propemodo</v>
      </c>
      <c r="D11350" t="str">
        <f>IF(ISBLANK(B11350),0,LEFT( C11350, FIND( " ", C11350 ) - 1 ))</f>
        <v>propemodum</v>
      </c>
      <c r="E11350" t="s">
        <v>39401</v>
      </c>
      <c r="F11350" t="s">
        <v>39402</v>
      </c>
      <c r="G11350" t="s">
        <v>89</v>
      </c>
      <c r="I11350">
        <v>0</v>
      </c>
      <c r="J11350">
        <v>0</v>
      </c>
      <c r="K11350">
        <v>0</v>
      </c>
      <c r="L11350" t="s">
        <v>90</v>
      </c>
      <c r="M11350" t="str">
        <f t="shared" si="803"/>
        <v>http://logeion.uchicago.edu/index.html#propemodum</v>
      </c>
    </row>
    <row r="11351" spans="1:13" ht="15" customHeight="1" x14ac:dyDescent="0.2">
      <c r="A11351" t="s">
        <v>39405</v>
      </c>
      <c r="B11351" t="s">
        <v>39406</v>
      </c>
      <c r="C11351" t="str">
        <f t="shared" si="805"/>
        <v>propensus –a –um</v>
      </c>
      <c r="D11351" t="str">
        <f>IF(ISBLANK(B11351),0,LEFT( C11351, FIND( " ", C11351 ) - 1 ))</f>
        <v>propensus</v>
      </c>
      <c r="E11351" t="s">
        <v>39407</v>
      </c>
      <c r="F11351" t="s">
        <v>39408</v>
      </c>
      <c r="G11351" t="s">
        <v>61</v>
      </c>
      <c r="H11351">
        <v>1</v>
      </c>
      <c r="I11351">
        <v>0</v>
      </c>
      <c r="J11351">
        <v>0</v>
      </c>
      <c r="K11351">
        <v>0</v>
      </c>
      <c r="L11351" t="s">
        <v>36</v>
      </c>
      <c r="M11351" t="str">
        <f t="shared" si="803"/>
        <v>http://logeion.uchicago.edu/index.html#propensus</v>
      </c>
    </row>
    <row r="11352" spans="1:13" ht="15" customHeight="1" x14ac:dyDescent="0.2">
      <c r="A11352" t="s">
        <v>39415</v>
      </c>
      <c r="B11352" t="s">
        <v>39416</v>
      </c>
      <c r="C11352" t="str">
        <f t="shared" si="805"/>
        <v>propere</v>
      </c>
      <c r="D11352" t="s">
        <v>39416</v>
      </c>
      <c r="E11352" t="s">
        <v>39417</v>
      </c>
      <c r="F11352" t="s">
        <v>39418</v>
      </c>
      <c r="G11352" t="s">
        <v>89</v>
      </c>
      <c r="I11352">
        <v>0</v>
      </c>
      <c r="J11352">
        <v>1</v>
      </c>
      <c r="K11352">
        <v>0</v>
      </c>
      <c r="L11352" t="s">
        <v>90</v>
      </c>
      <c r="M11352" t="str">
        <f t="shared" si="803"/>
        <v>http://logeion.uchicago.edu/index.html#properē</v>
      </c>
    </row>
    <row r="11353" spans="1:13" ht="15" customHeight="1" x14ac:dyDescent="0.2">
      <c r="A11353" t="s">
        <v>39419</v>
      </c>
      <c r="B11353" t="s">
        <v>39420</v>
      </c>
      <c r="C11353" t="str">
        <f t="shared" si="805"/>
        <v>properipes –edis</v>
      </c>
      <c r="D11353" t="str">
        <f t="shared" ref="D11353:D11374" si="806">IF(ISBLANK(B11353),0,LEFT( C11353, FIND( " ", C11353 ) - 1 ))</f>
        <v>properipes</v>
      </c>
      <c r="E11353" t="s">
        <v>39421</v>
      </c>
      <c r="F11353" t="s">
        <v>39421</v>
      </c>
      <c r="G11353" t="s">
        <v>230</v>
      </c>
      <c r="H11353">
        <v>3</v>
      </c>
      <c r="I11353">
        <v>0</v>
      </c>
      <c r="J11353">
        <v>0</v>
      </c>
      <c r="K11353">
        <v>0</v>
      </c>
      <c r="L11353" t="s">
        <v>36</v>
      </c>
      <c r="M11353" t="str">
        <f t="shared" si="803"/>
        <v>http://logeion.uchicago.edu/index.html#properipes</v>
      </c>
    </row>
    <row r="11354" spans="1:13" ht="15" customHeight="1" x14ac:dyDescent="0.2">
      <c r="A11354" t="s">
        <v>39422</v>
      </c>
      <c r="B11354" t="s">
        <v>39423</v>
      </c>
      <c r="C11354" t="str">
        <f t="shared" si="805"/>
        <v>propero properare properavi properatus</v>
      </c>
      <c r="D11354" t="str">
        <f t="shared" si="806"/>
        <v>propero</v>
      </c>
      <c r="E11354" t="s">
        <v>376</v>
      </c>
      <c r="F11354" t="s">
        <v>39424</v>
      </c>
      <c r="G11354" t="s">
        <v>23</v>
      </c>
      <c r="I11354">
        <v>1</v>
      </c>
      <c r="J11354">
        <v>0</v>
      </c>
      <c r="K11354">
        <v>0</v>
      </c>
      <c r="L11354" t="s">
        <v>24</v>
      </c>
      <c r="M11354" t="str">
        <f t="shared" si="803"/>
        <v>http://logeion.uchicago.edu/index.html#propero</v>
      </c>
    </row>
    <row r="11355" spans="1:13" ht="15" customHeight="1" x14ac:dyDescent="0.2">
      <c r="A11355" t="s">
        <v>39425</v>
      </c>
      <c r="B11355" t="s">
        <v>39426</v>
      </c>
      <c r="C11355" t="str">
        <f t="shared" si="805"/>
        <v>properus –a –um</v>
      </c>
      <c r="D11355" t="str">
        <f t="shared" si="806"/>
        <v>properus</v>
      </c>
      <c r="E11355" t="s">
        <v>39427</v>
      </c>
      <c r="F11355" t="s">
        <v>39428</v>
      </c>
      <c r="G11355" t="s">
        <v>61</v>
      </c>
      <c r="H11355">
        <v>1</v>
      </c>
      <c r="I11355">
        <v>0</v>
      </c>
      <c r="J11355">
        <v>0</v>
      </c>
      <c r="K11355">
        <v>0</v>
      </c>
      <c r="L11355" t="s">
        <v>36</v>
      </c>
      <c r="M11355" t="str">
        <f t="shared" si="803"/>
        <v>http://logeion.uchicago.edu/index.html#properus</v>
      </c>
    </row>
    <row r="11356" spans="1:13" ht="15" customHeight="1" x14ac:dyDescent="0.2">
      <c r="A11356" t="s">
        <v>39429</v>
      </c>
      <c r="B11356" t="s">
        <v>39430</v>
      </c>
      <c r="C11356" t="str">
        <f t="shared" si="805"/>
        <v>propexus –a –um</v>
      </c>
      <c r="D11356" t="str">
        <f t="shared" si="806"/>
        <v>propexus</v>
      </c>
      <c r="E11356" t="s">
        <v>39431</v>
      </c>
      <c r="F11356" t="s">
        <v>39432</v>
      </c>
      <c r="G11356" t="s">
        <v>61</v>
      </c>
      <c r="H11356">
        <v>1</v>
      </c>
      <c r="I11356">
        <v>0</v>
      </c>
      <c r="J11356">
        <v>0</v>
      </c>
      <c r="K11356">
        <v>0</v>
      </c>
      <c r="L11356" t="s">
        <v>36</v>
      </c>
      <c r="M11356" t="str">
        <f t="shared" si="803"/>
        <v>http://logeion.uchicago.edu/index.html#propexus</v>
      </c>
    </row>
    <row r="11357" spans="1:13" ht="15" customHeight="1" x14ac:dyDescent="0.2">
      <c r="A11357" t="s">
        <v>39433</v>
      </c>
      <c r="B11357" t="s">
        <v>39434</v>
      </c>
      <c r="C11357" t="str">
        <f t="shared" si="805"/>
        <v>propheta or prophetes –ae m.</v>
      </c>
      <c r="D11357" t="str">
        <f t="shared" si="806"/>
        <v>propheta</v>
      </c>
      <c r="E11357" t="s">
        <v>39435</v>
      </c>
      <c r="F11357" t="s">
        <v>39435</v>
      </c>
      <c r="G11357" t="s">
        <v>43</v>
      </c>
      <c r="H11357">
        <v>1</v>
      </c>
      <c r="I11357">
        <v>0</v>
      </c>
      <c r="J11357">
        <v>0</v>
      </c>
      <c r="K11357">
        <v>0</v>
      </c>
      <c r="L11357" t="s">
        <v>19</v>
      </c>
      <c r="M11357" t="str">
        <f t="shared" si="803"/>
        <v>http://logeion.uchicago.edu/index.html#propheta</v>
      </c>
    </row>
    <row r="11358" spans="1:13" ht="15" customHeight="1" x14ac:dyDescent="0.2">
      <c r="A11358" t="s">
        <v>60987</v>
      </c>
      <c r="B11358" t="s">
        <v>61178</v>
      </c>
      <c r="C11358" t="str">
        <f t="shared" si="805"/>
        <v>prophetia –ae f.</v>
      </c>
      <c r="D11358" t="str">
        <f t="shared" si="806"/>
        <v>prophetia</v>
      </c>
      <c r="E11358" t="s">
        <v>61342</v>
      </c>
      <c r="F11358" t="s">
        <v>61343</v>
      </c>
      <c r="G11358" t="s">
        <v>76</v>
      </c>
      <c r="H11358">
        <v>1</v>
      </c>
      <c r="L11358" t="s">
        <v>19</v>
      </c>
      <c r="M11358" t="str">
        <f t="shared" si="803"/>
        <v>http://logeion.uchicago.edu/index.html#prophetia</v>
      </c>
    </row>
    <row r="11359" spans="1:13" ht="15" customHeight="1" x14ac:dyDescent="0.2">
      <c r="A11359" t="s">
        <v>61024</v>
      </c>
      <c r="B11359" t="s">
        <v>61393</v>
      </c>
      <c r="C11359" t="str">
        <f t="shared" si="805"/>
        <v>propheto –are</v>
      </c>
      <c r="D11359" t="str">
        <f t="shared" si="806"/>
        <v>propheto</v>
      </c>
      <c r="E11359" t="s">
        <v>61344</v>
      </c>
      <c r="F11359" t="s">
        <v>61345</v>
      </c>
      <c r="G11359" t="s">
        <v>23</v>
      </c>
      <c r="I11359">
        <v>1</v>
      </c>
      <c r="L11359" t="s">
        <v>24</v>
      </c>
      <c r="M11359" t="str">
        <f t="shared" si="803"/>
        <v>http://logeion.uchicago.edu/index.html#propheto</v>
      </c>
    </row>
    <row r="11360" spans="1:13" ht="15" customHeight="1" x14ac:dyDescent="0.2">
      <c r="A11360" t="s">
        <v>55508</v>
      </c>
      <c r="B11360" t="s">
        <v>57866</v>
      </c>
      <c r="C11360" t="str">
        <f t="shared" si="805"/>
        <v>propin n.</v>
      </c>
      <c r="D11360" t="str">
        <f t="shared" si="806"/>
        <v>propin</v>
      </c>
      <c r="E11360" t="s">
        <v>55507</v>
      </c>
      <c r="F11360" t="s">
        <v>55507</v>
      </c>
      <c r="G11360" t="s">
        <v>43</v>
      </c>
      <c r="H11360">
        <v>6</v>
      </c>
      <c r="L11360" t="s">
        <v>19</v>
      </c>
      <c r="M11360" t="str">
        <f t="shared" si="803"/>
        <v>http://logeion.uchicago.edu/index.html#propin</v>
      </c>
    </row>
    <row r="11361" spans="1:13" ht="15" customHeight="1" x14ac:dyDescent="0.2">
      <c r="A11361" t="s">
        <v>39436</v>
      </c>
      <c r="B11361" t="s">
        <v>59926</v>
      </c>
      <c r="C11361" t="str">
        <f t="shared" si="805"/>
        <v xml:space="preserve">propinatio –onis f. </v>
      </c>
      <c r="D11361" t="str">
        <f t="shared" si="806"/>
        <v>propinatio</v>
      </c>
      <c r="E11361" t="s">
        <v>59784</v>
      </c>
      <c r="F11361" t="s">
        <v>59784</v>
      </c>
      <c r="G11361" t="s">
        <v>29</v>
      </c>
      <c r="H11361">
        <v>3</v>
      </c>
      <c r="I11361">
        <v>0</v>
      </c>
      <c r="J11361">
        <v>0</v>
      </c>
      <c r="K11361">
        <v>0</v>
      </c>
      <c r="L11361" t="s">
        <v>19</v>
      </c>
      <c r="M11361" t="str">
        <f t="shared" si="803"/>
        <v>http://logeion.uchicago.edu/index.html#propinatio</v>
      </c>
    </row>
    <row r="11362" spans="1:13" ht="15" customHeight="1" x14ac:dyDescent="0.2">
      <c r="A11362" t="s">
        <v>39437</v>
      </c>
      <c r="B11362" t="s">
        <v>54206</v>
      </c>
      <c r="C11362" t="str">
        <f t="shared" si="805"/>
        <v>propino propinare</v>
      </c>
      <c r="D11362" t="str">
        <f t="shared" si="806"/>
        <v>propino</v>
      </c>
      <c r="E11362" t="s">
        <v>54205</v>
      </c>
      <c r="F11362" t="s">
        <v>54205</v>
      </c>
      <c r="G11362" t="s">
        <v>23</v>
      </c>
      <c r="I11362">
        <v>1</v>
      </c>
      <c r="J11362">
        <v>0</v>
      </c>
      <c r="K11362">
        <v>0</v>
      </c>
      <c r="L11362" t="s">
        <v>24</v>
      </c>
      <c r="M11362" t="str">
        <f t="shared" si="803"/>
        <v>http://logeion.uchicago.edu/index.html#propino</v>
      </c>
    </row>
    <row r="11363" spans="1:13" ht="15" customHeight="1" x14ac:dyDescent="0.2">
      <c r="A11363" t="s">
        <v>39438</v>
      </c>
      <c r="B11363" t="s">
        <v>39439</v>
      </c>
      <c r="C11363" t="str">
        <f t="shared" si="805"/>
        <v>propinquitas –atis f.</v>
      </c>
      <c r="D11363" t="str">
        <f t="shared" si="806"/>
        <v>propinquitas</v>
      </c>
      <c r="E11363" t="s">
        <v>39440</v>
      </c>
      <c r="F11363" t="s">
        <v>39441</v>
      </c>
      <c r="G11363" t="s">
        <v>29</v>
      </c>
      <c r="H11363">
        <v>3</v>
      </c>
      <c r="I11363">
        <v>0</v>
      </c>
      <c r="J11363">
        <v>0</v>
      </c>
      <c r="K11363">
        <v>0</v>
      </c>
      <c r="L11363" t="s">
        <v>19</v>
      </c>
      <c r="M11363" t="str">
        <f t="shared" ref="M11363:M11426" si="807">"http://logeion.uchicago.edu/index.html#"&amp;D11363</f>
        <v>http://logeion.uchicago.edu/index.html#propinquitas</v>
      </c>
    </row>
    <row r="11364" spans="1:13" ht="15" customHeight="1" x14ac:dyDescent="0.2">
      <c r="A11364" t="s">
        <v>39442</v>
      </c>
      <c r="B11364" t="s">
        <v>39443</v>
      </c>
      <c r="C11364" t="str">
        <f t="shared" si="805"/>
        <v>propinquo propinquare propinquavi propinquatus</v>
      </c>
      <c r="D11364" t="str">
        <f t="shared" si="806"/>
        <v>propinquo</v>
      </c>
      <c r="E11364" t="s">
        <v>39444</v>
      </c>
      <c r="F11364" t="s">
        <v>39445</v>
      </c>
      <c r="G11364" t="s">
        <v>23</v>
      </c>
      <c r="I11364">
        <v>1</v>
      </c>
      <c r="J11364">
        <v>0</v>
      </c>
      <c r="K11364">
        <v>0</v>
      </c>
      <c r="L11364" t="s">
        <v>24</v>
      </c>
      <c r="M11364" t="str">
        <f t="shared" si="807"/>
        <v>http://logeion.uchicago.edu/index.html#propinquo</v>
      </c>
    </row>
    <row r="11365" spans="1:13" ht="15" customHeight="1" x14ac:dyDescent="0.2">
      <c r="A11365" t="s">
        <v>39447</v>
      </c>
      <c r="B11365" t="s">
        <v>39448</v>
      </c>
      <c r="C11365" t="str">
        <f t="shared" si="805"/>
        <v>propinquus –a –um</v>
      </c>
      <c r="D11365" t="str">
        <f t="shared" si="806"/>
        <v>propinquus</v>
      </c>
      <c r="E11365" t="s">
        <v>57505</v>
      </c>
      <c r="F11365" t="s">
        <v>57504</v>
      </c>
      <c r="G11365" t="s">
        <v>61</v>
      </c>
      <c r="H11365">
        <v>1</v>
      </c>
      <c r="I11365">
        <v>0</v>
      </c>
      <c r="J11365">
        <v>0</v>
      </c>
      <c r="K11365">
        <v>0</v>
      </c>
      <c r="L11365" t="s">
        <v>36</v>
      </c>
      <c r="M11365" t="str">
        <f t="shared" si="807"/>
        <v>http://logeion.uchicago.edu/index.html#propinquus</v>
      </c>
    </row>
    <row r="11366" spans="1:13" ht="15" customHeight="1" x14ac:dyDescent="0.2">
      <c r="A11366" t="s">
        <v>39449</v>
      </c>
      <c r="B11366" t="s">
        <v>39450</v>
      </c>
      <c r="C11366" t="str">
        <f t="shared" si="805"/>
        <v>propior propius; proximus –a –um</v>
      </c>
      <c r="D11366" t="str">
        <f t="shared" si="806"/>
        <v>propior</v>
      </c>
      <c r="E11366" t="s">
        <v>39451</v>
      </c>
      <c r="F11366" t="s">
        <v>39451</v>
      </c>
      <c r="G11366" t="s">
        <v>8973</v>
      </c>
      <c r="H11366">
        <v>3</v>
      </c>
      <c r="I11366">
        <v>0</v>
      </c>
      <c r="J11366">
        <v>0</v>
      </c>
      <c r="K11366">
        <v>0</v>
      </c>
      <c r="L11366" t="s">
        <v>36</v>
      </c>
      <c r="M11366" t="str">
        <f t="shared" si="807"/>
        <v>http://logeion.uchicago.edu/index.html#propior</v>
      </c>
    </row>
    <row r="11367" spans="1:13" ht="15" customHeight="1" x14ac:dyDescent="0.2">
      <c r="A11367" t="s">
        <v>39452</v>
      </c>
      <c r="B11367" t="s">
        <v>39453</v>
      </c>
      <c r="C11367" t="str">
        <f t="shared" si="805"/>
        <v>propitio –propitiare</v>
      </c>
      <c r="D11367" t="str">
        <f t="shared" si="806"/>
        <v>propitio</v>
      </c>
      <c r="E11367" t="s">
        <v>39454</v>
      </c>
      <c r="F11367" t="s">
        <v>39455</v>
      </c>
      <c r="G11367" t="s">
        <v>23</v>
      </c>
      <c r="I11367">
        <v>1</v>
      </c>
      <c r="J11367">
        <v>0</v>
      </c>
      <c r="K11367">
        <v>0</v>
      </c>
      <c r="L11367" t="s">
        <v>24</v>
      </c>
      <c r="M11367" t="str">
        <f t="shared" si="807"/>
        <v>http://logeion.uchicago.edu/index.html#propitio</v>
      </c>
    </row>
    <row r="11368" spans="1:13" ht="15" customHeight="1" x14ac:dyDescent="0.2">
      <c r="A11368" t="s">
        <v>39456</v>
      </c>
      <c r="B11368" t="s">
        <v>39457</v>
      </c>
      <c r="C11368" t="str">
        <f t="shared" si="805"/>
        <v>propitius –a –um</v>
      </c>
      <c r="D11368" t="str">
        <f t="shared" si="806"/>
        <v>propitius</v>
      </c>
      <c r="E11368" t="s">
        <v>39458</v>
      </c>
      <c r="F11368" t="s">
        <v>39459</v>
      </c>
      <c r="G11368" t="s">
        <v>61</v>
      </c>
      <c r="H11368">
        <v>1</v>
      </c>
      <c r="I11368">
        <v>0</v>
      </c>
      <c r="J11368">
        <v>0</v>
      </c>
      <c r="K11368">
        <v>0</v>
      </c>
      <c r="L11368" t="s">
        <v>36</v>
      </c>
      <c r="M11368" t="str">
        <f t="shared" si="807"/>
        <v>http://logeion.uchicago.edu/index.html#propitius</v>
      </c>
    </row>
    <row r="11369" spans="1:13" ht="15" customHeight="1" x14ac:dyDescent="0.2">
      <c r="A11369" t="s">
        <v>39463</v>
      </c>
      <c r="B11369" t="s">
        <v>39464</v>
      </c>
      <c r="C11369" t="str">
        <f t="shared" si="805"/>
        <v>propono proponere proposui propositus</v>
      </c>
      <c r="D11369" t="str">
        <f t="shared" si="806"/>
        <v>propono</v>
      </c>
      <c r="E11369" t="s">
        <v>57506</v>
      </c>
      <c r="F11369" t="s">
        <v>57507</v>
      </c>
      <c r="G11369" t="s">
        <v>66</v>
      </c>
      <c r="I11369">
        <v>3</v>
      </c>
      <c r="J11369">
        <v>0</v>
      </c>
      <c r="K11369">
        <v>0</v>
      </c>
      <c r="L11369" t="s">
        <v>24</v>
      </c>
      <c r="M11369" t="str">
        <f t="shared" si="807"/>
        <v>http://logeion.uchicago.edu/index.html#propono</v>
      </c>
    </row>
    <row r="11370" spans="1:13" ht="15" customHeight="1" x14ac:dyDescent="0.2">
      <c r="A11370" t="s">
        <v>39465</v>
      </c>
      <c r="B11370" t="s">
        <v>39466</v>
      </c>
      <c r="C11370" t="str">
        <f t="shared" si="805"/>
        <v>Propontis –idis f.</v>
      </c>
      <c r="D11370" t="str">
        <f t="shared" si="806"/>
        <v>Propontis</v>
      </c>
      <c r="E11370" t="s">
        <v>39467</v>
      </c>
      <c r="F11370" t="s">
        <v>39468</v>
      </c>
      <c r="G11370" t="s">
        <v>346</v>
      </c>
      <c r="H11370">
        <v>5</v>
      </c>
      <c r="I11370">
        <v>0</v>
      </c>
      <c r="J11370">
        <v>0</v>
      </c>
      <c r="K11370">
        <v>1</v>
      </c>
      <c r="L11370" t="s">
        <v>19</v>
      </c>
      <c r="M11370" t="str">
        <f t="shared" si="807"/>
        <v>http://logeion.uchicago.edu/index.html#Propontis</v>
      </c>
    </row>
    <row r="11371" spans="1:13" ht="15" customHeight="1" x14ac:dyDescent="0.2">
      <c r="A11371" t="s">
        <v>60876</v>
      </c>
      <c r="B11371" t="s">
        <v>60961</v>
      </c>
      <c r="C11371" t="str">
        <f t="shared" si="805"/>
        <v>proportionalis –e</v>
      </c>
      <c r="D11371" t="str">
        <f t="shared" si="806"/>
        <v>proportionalis</v>
      </c>
      <c r="E11371" t="s">
        <v>60883</v>
      </c>
      <c r="F11371" t="s">
        <v>60882</v>
      </c>
      <c r="G11371" t="s">
        <v>536</v>
      </c>
      <c r="H11371">
        <v>3</v>
      </c>
      <c r="L11371" t="s">
        <v>36</v>
      </c>
      <c r="M11371" t="str">
        <f t="shared" si="807"/>
        <v>http://logeion.uchicago.edu/index.html#proportionalis</v>
      </c>
    </row>
    <row r="11372" spans="1:13" ht="15" customHeight="1" x14ac:dyDescent="0.2">
      <c r="A11372" t="s">
        <v>39471</v>
      </c>
      <c r="B11372" t="s">
        <v>60954</v>
      </c>
      <c r="C11372" t="str">
        <f t="shared" si="805"/>
        <v>propositio –onis f.</v>
      </c>
      <c r="D11372" t="str">
        <f t="shared" si="806"/>
        <v>propositio</v>
      </c>
      <c r="F11372" t="s">
        <v>60930</v>
      </c>
      <c r="G11372" t="s">
        <v>29</v>
      </c>
      <c r="H11372">
        <v>3</v>
      </c>
      <c r="I11372">
        <v>0</v>
      </c>
      <c r="J11372">
        <v>0</v>
      </c>
      <c r="K11372">
        <v>0</v>
      </c>
      <c r="L11372" t="s">
        <v>19</v>
      </c>
      <c r="M11372" t="str">
        <f t="shared" si="807"/>
        <v>http://logeion.uchicago.edu/index.html#propositio</v>
      </c>
    </row>
    <row r="11373" spans="1:13" ht="15" customHeight="1" x14ac:dyDescent="0.2">
      <c r="A11373" t="s">
        <v>39472</v>
      </c>
      <c r="B11373" t="s">
        <v>39473</v>
      </c>
      <c r="C11373" t="str">
        <f t="shared" si="805"/>
        <v>propositum –i n.</v>
      </c>
      <c r="D11373" t="str">
        <f t="shared" si="806"/>
        <v>propositum</v>
      </c>
      <c r="E11373" t="s">
        <v>39474</v>
      </c>
      <c r="F11373" t="s">
        <v>39475</v>
      </c>
      <c r="G11373" t="s">
        <v>21</v>
      </c>
      <c r="H11373">
        <v>2</v>
      </c>
      <c r="I11373">
        <v>0</v>
      </c>
      <c r="J11373">
        <v>0</v>
      </c>
      <c r="K11373">
        <v>0</v>
      </c>
      <c r="L11373" t="s">
        <v>19</v>
      </c>
      <c r="M11373" t="str">
        <f t="shared" si="807"/>
        <v>http://logeion.uchicago.edu/index.html#propositum</v>
      </c>
    </row>
    <row r="11374" spans="1:13" ht="15" customHeight="1" x14ac:dyDescent="0.2">
      <c r="A11374" t="s">
        <v>39476</v>
      </c>
      <c r="B11374" t="s">
        <v>56187</v>
      </c>
      <c r="C11374" t="str">
        <f t="shared" si="805"/>
        <v>propraetor –oris m.</v>
      </c>
      <c r="D11374" t="str">
        <f t="shared" si="806"/>
        <v>propraetor</v>
      </c>
      <c r="E11374" t="s">
        <v>39477</v>
      </c>
      <c r="F11374" t="s">
        <v>39478</v>
      </c>
      <c r="G11374" t="s">
        <v>29</v>
      </c>
      <c r="H11374">
        <v>3</v>
      </c>
      <c r="I11374">
        <v>0</v>
      </c>
      <c r="J11374">
        <v>0</v>
      </c>
      <c r="K11374">
        <v>0</v>
      </c>
      <c r="L11374" t="s">
        <v>19</v>
      </c>
      <c r="M11374" t="str">
        <f t="shared" si="807"/>
        <v>http://logeion.uchicago.edu/index.html#propraetor</v>
      </c>
    </row>
    <row r="11375" spans="1:13" ht="15" customHeight="1" x14ac:dyDescent="0.2">
      <c r="A11375" t="s">
        <v>39480</v>
      </c>
      <c r="B11375" t="s">
        <v>39481</v>
      </c>
      <c r="C11375" t="str">
        <f t="shared" si="805"/>
        <v>proprie</v>
      </c>
      <c r="D11375" t="s">
        <v>39481</v>
      </c>
      <c r="E11375" t="s">
        <v>39482</v>
      </c>
      <c r="F11375" t="s">
        <v>39482</v>
      </c>
      <c r="G11375" t="s">
        <v>89</v>
      </c>
      <c r="I11375">
        <v>0</v>
      </c>
      <c r="J11375">
        <v>1</v>
      </c>
      <c r="K11375">
        <v>0</v>
      </c>
      <c r="L11375" t="s">
        <v>90</v>
      </c>
      <c r="M11375" t="str">
        <f t="shared" si="807"/>
        <v>http://logeion.uchicago.edu/index.html#propriē</v>
      </c>
    </row>
    <row r="11376" spans="1:13" ht="15" customHeight="1" x14ac:dyDescent="0.2">
      <c r="A11376" t="s">
        <v>39483</v>
      </c>
      <c r="B11376" t="s">
        <v>60955</v>
      </c>
      <c r="C11376" t="str">
        <f t="shared" si="805"/>
        <v>proprietas –atis f</v>
      </c>
      <c r="D11376" t="str">
        <f>IF(ISBLANK(B11376),0,LEFT( C11376, FIND( " ", C11376 ) - 1 ))</f>
        <v>proprietas</v>
      </c>
      <c r="F11376" t="s">
        <v>60929</v>
      </c>
      <c r="G11376" t="s">
        <v>29</v>
      </c>
      <c r="H11376">
        <v>3</v>
      </c>
      <c r="I11376">
        <v>0</v>
      </c>
      <c r="J11376">
        <v>0</v>
      </c>
      <c r="K11376">
        <v>0</v>
      </c>
      <c r="L11376" t="s">
        <v>19</v>
      </c>
      <c r="M11376" t="str">
        <f t="shared" si="807"/>
        <v>http://logeion.uchicago.edu/index.html#proprietas</v>
      </c>
    </row>
    <row r="11377" spans="1:13" ht="15" customHeight="1" x14ac:dyDescent="0.2">
      <c r="A11377" t="s">
        <v>39486</v>
      </c>
      <c r="B11377" t="s">
        <v>39487</v>
      </c>
      <c r="C11377" t="str">
        <f t="shared" si="805"/>
        <v>proprius –a –um</v>
      </c>
      <c r="D11377" t="str">
        <f>IF(ISBLANK(B11377),0,LEFT( C11377, FIND( " ", C11377 ) - 1 ))</f>
        <v>proprius</v>
      </c>
      <c r="E11377" t="s">
        <v>39488</v>
      </c>
      <c r="F11377" t="s">
        <v>39489</v>
      </c>
      <c r="G11377" t="s">
        <v>61</v>
      </c>
      <c r="H11377">
        <v>1</v>
      </c>
      <c r="I11377">
        <v>0</v>
      </c>
      <c r="J11377">
        <v>0</v>
      </c>
      <c r="K11377">
        <v>0</v>
      </c>
      <c r="L11377" t="s">
        <v>36</v>
      </c>
      <c r="M11377" t="str">
        <f t="shared" si="807"/>
        <v>http://logeion.uchicago.edu/index.html#proprius</v>
      </c>
    </row>
    <row r="11378" spans="1:13" ht="15" customHeight="1" x14ac:dyDescent="0.2">
      <c r="A11378" t="s">
        <v>39490</v>
      </c>
      <c r="B11378" t="s">
        <v>39491</v>
      </c>
      <c r="C11378" t="str">
        <f t="shared" si="805"/>
        <v>propter</v>
      </c>
      <c r="D11378" t="s">
        <v>39491</v>
      </c>
      <c r="E11378" t="s">
        <v>39492</v>
      </c>
      <c r="F11378" t="s">
        <v>32763</v>
      </c>
      <c r="G11378" t="s">
        <v>15</v>
      </c>
      <c r="I11378">
        <v>0</v>
      </c>
      <c r="J11378">
        <v>0</v>
      </c>
      <c r="K11378">
        <v>0</v>
      </c>
      <c r="L11378" t="s">
        <v>16</v>
      </c>
      <c r="M11378" t="str">
        <f t="shared" si="807"/>
        <v>http://logeion.uchicago.edu/index.html#propter</v>
      </c>
    </row>
    <row r="11379" spans="1:13" ht="15" customHeight="1" x14ac:dyDescent="0.2">
      <c r="A11379" t="s">
        <v>39493</v>
      </c>
      <c r="B11379" t="s">
        <v>39494</v>
      </c>
      <c r="C11379" t="str">
        <f t="shared" si="805"/>
        <v>propterea</v>
      </c>
      <c r="D11379" t="s">
        <v>39494</v>
      </c>
      <c r="E11379" t="s">
        <v>16826</v>
      </c>
      <c r="F11379" t="s">
        <v>39495</v>
      </c>
      <c r="G11379" t="s">
        <v>89</v>
      </c>
      <c r="I11379">
        <v>0</v>
      </c>
      <c r="J11379">
        <v>0</v>
      </c>
      <c r="K11379">
        <v>0</v>
      </c>
      <c r="L11379" t="s">
        <v>90</v>
      </c>
      <c r="M11379" t="str">
        <f t="shared" si="807"/>
        <v>http://logeion.uchicago.edu/index.html#proptereā</v>
      </c>
    </row>
    <row r="11380" spans="1:13" ht="15" customHeight="1" x14ac:dyDescent="0.2">
      <c r="A11380" t="s">
        <v>39496</v>
      </c>
      <c r="B11380" t="s">
        <v>39497</v>
      </c>
      <c r="C11380" t="str">
        <f t="shared" si="805"/>
        <v>propterea quod</v>
      </c>
      <c r="D11380" t="str">
        <f t="shared" ref="D11380:D11388" si="808">IF(ISBLANK(B11380),0,LEFT( C11380, FIND( " ", C11380 ) - 1 ))</f>
        <v>propterea</v>
      </c>
      <c r="E11380" t="s">
        <v>39498</v>
      </c>
      <c r="F11380" t="s">
        <v>39498</v>
      </c>
      <c r="G11380" t="s">
        <v>120</v>
      </c>
      <c r="I11380">
        <v>0</v>
      </c>
      <c r="J11380">
        <v>0</v>
      </c>
      <c r="K11380">
        <v>0</v>
      </c>
      <c r="L11380" t="s">
        <v>121</v>
      </c>
      <c r="M11380" t="str">
        <f t="shared" si="807"/>
        <v>http://logeion.uchicago.edu/index.html#propterea</v>
      </c>
    </row>
    <row r="11381" spans="1:13" ht="15" customHeight="1" x14ac:dyDescent="0.2">
      <c r="A11381" t="s">
        <v>39499</v>
      </c>
      <c r="B11381" t="s">
        <v>39500</v>
      </c>
      <c r="C11381" t="str">
        <f t="shared" si="805"/>
        <v>propugnaculum –i n.</v>
      </c>
      <c r="D11381" t="str">
        <f t="shared" si="808"/>
        <v>propugnaculum</v>
      </c>
      <c r="E11381" t="s">
        <v>39501</v>
      </c>
      <c r="F11381" t="s">
        <v>39502</v>
      </c>
      <c r="G11381" t="s">
        <v>21</v>
      </c>
      <c r="H11381">
        <v>2</v>
      </c>
      <c r="I11381">
        <v>0</v>
      </c>
      <c r="J11381">
        <v>0</v>
      </c>
      <c r="K11381">
        <v>0</v>
      </c>
      <c r="L11381" t="s">
        <v>19</v>
      </c>
      <c r="M11381" t="str">
        <f t="shared" si="807"/>
        <v>http://logeion.uchicago.edu/index.html#propugnaculum</v>
      </c>
    </row>
    <row r="11382" spans="1:13" ht="15" customHeight="1" x14ac:dyDescent="0.2">
      <c r="A11382" t="s">
        <v>39503</v>
      </c>
      <c r="B11382" t="s">
        <v>39504</v>
      </c>
      <c r="C11382" t="str">
        <f t="shared" si="805"/>
        <v>propugnator –oris m.</v>
      </c>
      <c r="D11382" t="str">
        <f t="shared" si="808"/>
        <v>propugnator</v>
      </c>
      <c r="E11382" t="s">
        <v>39505</v>
      </c>
      <c r="F11382" t="s">
        <v>39506</v>
      </c>
      <c r="G11382" t="s">
        <v>29</v>
      </c>
      <c r="H11382">
        <v>3</v>
      </c>
      <c r="I11382">
        <v>0</v>
      </c>
      <c r="J11382">
        <v>0</v>
      </c>
      <c r="K11382">
        <v>0</v>
      </c>
      <c r="L11382" t="s">
        <v>19</v>
      </c>
      <c r="M11382" t="str">
        <f t="shared" si="807"/>
        <v>http://logeion.uchicago.edu/index.html#propugnator</v>
      </c>
    </row>
    <row r="11383" spans="1:13" ht="15" customHeight="1" x14ac:dyDescent="0.2">
      <c r="A11383" t="s">
        <v>39511</v>
      </c>
      <c r="B11383" t="s">
        <v>39512</v>
      </c>
      <c r="C11383" t="str">
        <f t="shared" si="805"/>
        <v>propulso propulsare</v>
      </c>
      <c r="D11383" t="str">
        <f t="shared" si="808"/>
        <v>propulso</v>
      </c>
      <c r="E11383" t="s">
        <v>39513</v>
      </c>
      <c r="F11383" t="s">
        <v>39514</v>
      </c>
      <c r="G11383" t="s">
        <v>23</v>
      </c>
      <c r="I11383">
        <v>1</v>
      </c>
      <c r="J11383">
        <v>0</v>
      </c>
      <c r="K11383">
        <v>0</v>
      </c>
      <c r="L11383" t="s">
        <v>24</v>
      </c>
      <c r="M11383" t="str">
        <f t="shared" si="807"/>
        <v>http://logeion.uchicago.edu/index.html#propulso</v>
      </c>
    </row>
    <row r="11384" spans="1:13" ht="15" customHeight="1" x14ac:dyDescent="0.2">
      <c r="A11384" t="s">
        <v>39515</v>
      </c>
      <c r="B11384" t="s">
        <v>39516</v>
      </c>
      <c r="C11384" t="str">
        <f t="shared" si="805"/>
        <v>proquaestor –oris m.</v>
      </c>
      <c r="D11384" t="str">
        <f t="shared" si="808"/>
        <v>proquaestor</v>
      </c>
      <c r="E11384" t="s">
        <v>39517</v>
      </c>
      <c r="F11384" t="s">
        <v>39517</v>
      </c>
      <c r="G11384" t="s">
        <v>29</v>
      </c>
      <c r="H11384">
        <v>3</v>
      </c>
      <c r="I11384">
        <v>0</v>
      </c>
      <c r="J11384">
        <v>0</v>
      </c>
      <c r="K11384">
        <v>0</v>
      </c>
      <c r="L11384" t="s">
        <v>19</v>
      </c>
      <c r="M11384" t="str">
        <f t="shared" si="807"/>
        <v>http://logeion.uchicago.edu/index.html#proquaestor</v>
      </c>
    </row>
    <row r="11385" spans="1:13" ht="15" customHeight="1" x14ac:dyDescent="0.2">
      <c r="A11385" t="s">
        <v>39519</v>
      </c>
      <c r="B11385" t="s">
        <v>39520</v>
      </c>
      <c r="C11385" t="str">
        <f t="shared" si="805"/>
        <v>prora –ae f.</v>
      </c>
      <c r="D11385" t="str">
        <f t="shared" si="808"/>
        <v>prora</v>
      </c>
      <c r="E11385" t="s">
        <v>39521</v>
      </c>
      <c r="F11385" t="s">
        <v>39521</v>
      </c>
      <c r="G11385" t="s">
        <v>76</v>
      </c>
      <c r="H11385">
        <v>1</v>
      </c>
      <c r="I11385">
        <v>0</v>
      </c>
      <c r="J11385">
        <v>0</v>
      </c>
      <c r="K11385">
        <v>0</v>
      </c>
      <c r="L11385" t="s">
        <v>19</v>
      </c>
      <c r="M11385" t="str">
        <f t="shared" si="807"/>
        <v>http://logeion.uchicago.edu/index.html#prora</v>
      </c>
    </row>
    <row r="11386" spans="1:13" ht="15" customHeight="1" x14ac:dyDescent="0.2">
      <c r="A11386" t="s">
        <v>39522</v>
      </c>
      <c r="B11386" t="s">
        <v>39523</v>
      </c>
      <c r="C11386" t="str">
        <f t="shared" si="805"/>
        <v>prorepo prorepere prorepsi proreptum</v>
      </c>
      <c r="D11386" t="str">
        <f t="shared" si="808"/>
        <v>prorepo</v>
      </c>
      <c r="E11386" t="s">
        <v>39524</v>
      </c>
      <c r="F11386" t="s">
        <v>39524</v>
      </c>
      <c r="G11386" t="s">
        <v>66</v>
      </c>
      <c r="I11386">
        <v>3</v>
      </c>
      <c r="J11386">
        <v>0</v>
      </c>
      <c r="K11386">
        <v>0</v>
      </c>
      <c r="L11386" t="s">
        <v>24</v>
      </c>
      <c r="M11386" t="str">
        <f t="shared" si="807"/>
        <v>http://logeion.uchicago.edu/index.html#prorepo</v>
      </c>
    </row>
    <row r="11387" spans="1:13" ht="15" customHeight="1" x14ac:dyDescent="0.2">
      <c r="A11387" t="s">
        <v>39525</v>
      </c>
      <c r="B11387" t="s">
        <v>39526</v>
      </c>
      <c r="C11387" t="str">
        <f t="shared" si="805"/>
        <v>proreus –ei m.</v>
      </c>
      <c r="D11387" t="str">
        <f t="shared" si="808"/>
        <v>proreus</v>
      </c>
      <c r="E11387" t="s">
        <v>39527</v>
      </c>
      <c r="F11387" t="s">
        <v>39527</v>
      </c>
      <c r="G11387" t="s">
        <v>21</v>
      </c>
      <c r="H11387">
        <v>2</v>
      </c>
      <c r="I11387">
        <v>0</v>
      </c>
      <c r="J11387">
        <v>0</v>
      </c>
      <c r="K11387">
        <v>0</v>
      </c>
      <c r="L11387" t="s">
        <v>19</v>
      </c>
      <c r="M11387" t="str">
        <f t="shared" si="807"/>
        <v>http://logeion.uchicago.edu/index.html#proreus</v>
      </c>
    </row>
    <row r="11388" spans="1:13" ht="15" customHeight="1" x14ac:dyDescent="0.2">
      <c r="A11388" t="s">
        <v>39528</v>
      </c>
      <c r="B11388" t="s">
        <v>39529</v>
      </c>
      <c r="C11388" t="str">
        <f t="shared" si="805"/>
        <v>proripio –ere –ripui –reptus</v>
      </c>
      <c r="D11388" t="str">
        <f t="shared" si="808"/>
        <v>proripio</v>
      </c>
      <c r="E11388" t="s">
        <v>57508</v>
      </c>
      <c r="F11388" t="s">
        <v>39530</v>
      </c>
      <c r="G11388" t="s">
        <v>101</v>
      </c>
      <c r="I11388">
        <v>3</v>
      </c>
      <c r="J11388">
        <v>0</v>
      </c>
      <c r="K11388">
        <v>0</v>
      </c>
      <c r="L11388" t="s">
        <v>24</v>
      </c>
      <c r="M11388" t="str">
        <f t="shared" si="807"/>
        <v>http://logeion.uchicago.edu/index.html#proripio</v>
      </c>
    </row>
    <row r="11389" spans="1:13" ht="15" customHeight="1" x14ac:dyDescent="0.2">
      <c r="A11389" t="s">
        <v>39539</v>
      </c>
      <c r="B11389" t="s">
        <v>39540</v>
      </c>
      <c r="C11389" t="str">
        <f t="shared" si="805"/>
        <v>prorsus</v>
      </c>
      <c r="D11389" t="s">
        <v>39540</v>
      </c>
      <c r="E11389" t="s">
        <v>39541</v>
      </c>
      <c r="F11389" t="s">
        <v>39542</v>
      </c>
      <c r="G11389" t="s">
        <v>89</v>
      </c>
      <c r="I11389">
        <v>0</v>
      </c>
      <c r="J11389">
        <v>0</v>
      </c>
      <c r="K11389">
        <v>0</v>
      </c>
      <c r="L11389" t="s">
        <v>90</v>
      </c>
      <c r="M11389" t="str">
        <f t="shared" si="807"/>
        <v>http://logeion.uchicago.edu/index.html#prōrsus</v>
      </c>
    </row>
    <row r="11390" spans="1:13" ht="15" customHeight="1" x14ac:dyDescent="0.2">
      <c r="A11390" t="s">
        <v>39543</v>
      </c>
      <c r="B11390" t="s">
        <v>39544</v>
      </c>
      <c r="C11390" t="str">
        <f t="shared" si="805"/>
        <v>prorumpo –ere –rupi –ruptus</v>
      </c>
      <c r="D11390" t="str">
        <f t="shared" ref="D11390:D11417" si="809">IF(ISBLANK(B11390),0,LEFT( C11390, FIND( " ", C11390 ) - 1 ))</f>
        <v>prorumpo</v>
      </c>
      <c r="E11390" t="s">
        <v>39545</v>
      </c>
      <c r="F11390" t="s">
        <v>39546</v>
      </c>
      <c r="G11390" t="s">
        <v>66</v>
      </c>
      <c r="I11390">
        <v>3</v>
      </c>
      <c r="J11390">
        <v>0</v>
      </c>
      <c r="K11390">
        <v>0</v>
      </c>
      <c r="L11390" t="s">
        <v>24</v>
      </c>
      <c r="M11390" t="str">
        <f t="shared" si="807"/>
        <v>http://logeion.uchicago.edu/index.html#prorumpo</v>
      </c>
    </row>
    <row r="11391" spans="1:13" ht="15" customHeight="1" x14ac:dyDescent="0.2">
      <c r="A11391" t="s">
        <v>39552</v>
      </c>
      <c r="B11391" t="s">
        <v>39553</v>
      </c>
      <c r="C11391" t="str">
        <f t="shared" si="805"/>
        <v xml:space="preserve">proscaenium –i n. </v>
      </c>
      <c r="D11391" t="str">
        <f t="shared" si="809"/>
        <v>proscaenium</v>
      </c>
      <c r="E11391" t="s">
        <v>39554</v>
      </c>
      <c r="F11391" t="s">
        <v>39555</v>
      </c>
      <c r="G11391" t="s">
        <v>21</v>
      </c>
      <c r="H11391">
        <v>2</v>
      </c>
      <c r="I11391">
        <v>0</v>
      </c>
      <c r="J11391">
        <v>0</v>
      </c>
      <c r="K11391">
        <v>0</v>
      </c>
      <c r="L11391" t="s">
        <v>19</v>
      </c>
      <c r="M11391" t="str">
        <f t="shared" si="807"/>
        <v>http://logeion.uchicago.edu/index.html#proscaenium</v>
      </c>
    </row>
    <row r="11392" spans="1:13" ht="15" customHeight="1" x14ac:dyDescent="0.2">
      <c r="A11392" t="s">
        <v>39557</v>
      </c>
      <c r="B11392" t="s">
        <v>39558</v>
      </c>
      <c r="C11392" t="str">
        <f t="shared" si="805"/>
        <v>proscindo –scindere –scidi –scissum</v>
      </c>
      <c r="D11392" t="str">
        <f t="shared" si="809"/>
        <v>proscindo</v>
      </c>
      <c r="E11392" t="s">
        <v>57509</v>
      </c>
      <c r="F11392" t="s">
        <v>57509</v>
      </c>
      <c r="G11392" t="s">
        <v>66</v>
      </c>
      <c r="I11392">
        <v>3</v>
      </c>
      <c r="J11392">
        <v>0</v>
      </c>
      <c r="K11392">
        <v>0</v>
      </c>
      <c r="L11392" t="s">
        <v>24</v>
      </c>
      <c r="M11392" t="str">
        <f t="shared" si="807"/>
        <v>http://logeion.uchicago.edu/index.html#proscindo</v>
      </c>
    </row>
    <row r="11393" spans="1:13" ht="15" customHeight="1" x14ac:dyDescent="0.2">
      <c r="A11393" t="s">
        <v>39562</v>
      </c>
      <c r="B11393" t="s">
        <v>39563</v>
      </c>
      <c r="C11393" t="str">
        <f t="shared" si="805"/>
        <v>proscriptio –onis f.</v>
      </c>
      <c r="D11393" t="str">
        <f t="shared" si="809"/>
        <v>proscriptio</v>
      </c>
      <c r="E11393" t="s">
        <v>39564</v>
      </c>
      <c r="F11393" t="s">
        <v>39565</v>
      </c>
      <c r="G11393" t="s">
        <v>29</v>
      </c>
      <c r="H11393">
        <v>3</v>
      </c>
      <c r="I11393">
        <v>0</v>
      </c>
      <c r="J11393">
        <v>0</v>
      </c>
      <c r="K11393">
        <v>0</v>
      </c>
      <c r="L11393" t="s">
        <v>19</v>
      </c>
      <c r="M11393" t="str">
        <f t="shared" si="807"/>
        <v>http://logeion.uchicago.edu/index.html#proscriptio</v>
      </c>
    </row>
    <row r="11394" spans="1:13" ht="15" customHeight="1" x14ac:dyDescent="0.2">
      <c r="A11394" t="s">
        <v>60214</v>
      </c>
      <c r="B11394" t="s">
        <v>60325</v>
      </c>
      <c r="C11394" t="str">
        <f t="shared" si="805"/>
        <v>proscriptor –oris m. </v>
      </c>
      <c r="D11394" t="str">
        <f t="shared" si="809"/>
        <v>proscriptor –oris</v>
      </c>
      <c r="E11394" t="s">
        <v>60320</v>
      </c>
      <c r="F11394" t="s">
        <v>60320</v>
      </c>
      <c r="G11394" t="s">
        <v>21</v>
      </c>
      <c r="H11394">
        <v>2</v>
      </c>
      <c r="L11394" t="s">
        <v>19</v>
      </c>
      <c r="M11394" t="str">
        <f t="shared" si="807"/>
        <v>http://logeion.uchicago.edu/index.html#proscriptor –oris</v>
      </c>
    </row>
    <row r="11395" spans="1:13" ht="15" customHeight="1" x14ac:dyDescent="0.2">
      <c r="A11395" t="s">
        <v>56879</v>
      </c>
      <c r="B11395" t="s">
        <v>59785</v>
      </c>
      <c r="C11395" t="str">
        <f t="shared" si="805"/>
        <v xml:space="preserve">Proselenos f. </v>
      </c>
      <c r="D11395" t="str">
        <f t="shared" si="809"/>
        <v>Proselenos</v>
      </c>
      <c r="E11395" t="s">
        <v>59905</v>
      </c>
      <c r="F11395" t="s">
        <v>59786</v>
      </c>
      <c r="G11395" t="s">
        <v>43</v>
      </c>
      <c r="H11395">
        <v>6</v>
      </c>
      <c r="K11395">
        <v>1</v>
      </c>
      <c r="L11395" t="s">
        <v>19</v>
      </c>
      <c r="M11395" t="str">
        <f t="shared" si="807"/>
        <v>http://logeion.uchicago.edu/index.html#Proselenos</v>
      </c>
    </row>
    <row r="11396" spans="1:13" ht="15" customHeight="1" x14ac:dyDescent="0.2">
      <c r="A11396" t="s">
        <v>39568</v>
      </c>
      <c r="B11396" t="s">
        <v>39569</v>
      </c>
      <c r="C11396" t="str">
        <f t="shared" si="805"/>
        <v>prosequor prosequi prosecutus sum</v>
      </c>
      <c r="D11396" t="str">
        <f t="shared" si="809"/>
        <v>prosequor</v>
      </c>
      <c r="E11396" t="s">
        <v>39570</v>
      </c>
      <c r="F11396" t="s">
        <v>9773</v>
      </c>
      <c r="G11396" t="s">
        <v>178</v>
      </c>
      <c r="I11396">
        <v>3</v>
      </c>
      <c r="J11396">
        <v>0</v>
      </c>
      <c r="K11396">
        <v>0</v>
      </c>
      <c r="L11396" t="s">
        <v>24</v>
      </c>
      <c r="M11396" t="str">
        <f t="shared" si="807"/>
        <v>http://logeion.uchicago.edu/index.html#prosequor</v>
      </c>
    </row>
    <row r="11397" spans="1:13" ht="15" customHeight="1" x14ac:dyDescent="0.2">
      <c r="A11397" t="s">
        <v>39573</v>
      </c>
      <c r="B11397" t="s">
        <v>39574</v>
      </c>
      <c r="C11397" t="str">
        <f t="shared" si="805"/>
        <v>Proserpina –ae f.</v>
      </c>
      <c r="D11397" t="str">
        <f t="shared" si="809"/>
        <v>Proserpina</v>
      </c>
      <c r="E11397" t="s">
        <v>39575</v>
      </c>
      <c r="F11397" t="s">
        <v>39576</v>
      </c>
      <c r="G11397" t="s">
        <v>76</v>
      </c>
      <c r="H11397">
        <v>1</v>
      </c>
      <c r="I11397">
        <v>0</v>
      </c>
      <c r="J11397">
        <v>0</v>
      </c>
      <c r="K11397">
        <v>1</v>
      </c>
      <c r="L11397" t="s">
        <v>19</v>
      </c>
      <c r="M11397" t="str">
        <f t="shared" si="807"/>
        <v>http://logeion.uchicago.edu/index.html#Proserpina</v>
      </c>
    </row>
    <row r="11398" spans="1:13" ht="15" customHeight="1" x14ac:dyDescent="0.2">
      <c r="A11398" t="s">
        <v>39578</v>
      </c>
      <c r="B11398" t="s">
        <v>39579</v>
      </c>
      <c r="C11398" t="str">
        <f t="shared" si="805"/>
        <v>prosilio –ire –ui –ivi or ii</v>
      </c>
      <c r="D11398" t="str">
        <f t="shared" si="809"/>
        <v>prosilio</v>
      </c>
      <c r="E11398" t="s">
        <v>39580</v>
      </c>
      <c r="F11398" t="s">
        <v>39581</v>
      </c>
      <c r="G11398" t="s">
        <v>235</v>
      </c>
      <c r="I11398">
        <v>4</v>
      </c>
      <c r="J11398">
        <v>0</v>
      </c>
      <c r="K11398">
        <v>0</v>
      </c>
      <c r="L11398" t="s">
        <v>24</v>
      </c>
      <c r="M11398" t="str">
        <f t="shared" si="807"/>
        <v>http://logeion.uchicago.edu/index.html#prosilio</v>
      </c>
    </row>
    <row r="11399" spans="1:13" ht="15" customHeight="1" x14ac:dyDescent="0.2">
      <c r="A11399" t="s">
        <v>39585</v>
      </c>
      <c r="B11399" t="s">
        <v>39586</v>
      </c>
      <c r="C11399" t="str">
        <f t="shared" si="805"/>
        <v>prospecto prospectare prospectavi prospectatus</v>
      </c>
      <c r="D11399" t="str">
        <f t="shared" si="809"/>
        <v>prospecto</v>
      </c>
      <c r="E11399" t="s">
        <v>39587</v>
      </c>
      <c r="F11399" t="s">
        <v>39588</v>
      </c>
      <c r="G11399" t="s">
        <v>23</v>
      </c>
      <c r="I11399">
        <v>1</v>
      </c>
      <c r="J11399">
        <v>0</v>
      </c>
      <c r="K11399">
        <v>0</v>
      </c>
      <c r="L11399" t="s">
        <v>24</v>
      </c>
      <c r="M11399" t="str">
        <f t="shared" si="807"/>
        <v>http://logeion.uchicago.edu/index.html#prospecto</v>
      </c>
    </row>
    <row r="11400" spans="1:13" ht="15" customHeight="1" x14ac:dyDescent="0.2">
      <c r="A11400" t="s">
        <v>39589</v>
      </c>
      <c r="B11400" t="s">
        <v>39590</v>
      </c>
      <c r="C11400" t="str">
        <f t="shared" si="805"/>
        <v>prospectus –us m.</v>
      </c>
      <c r="D11400" t="str">
        <f t="shared" si="809"/>
        <v>prospectus</v>
      </c>
      <c r="E11400" t="s">
        <v>39591</v>
      </c>
      <c r="F11400" t="s">
        <v>39592</v>
      </c>
      <c r="G11400" t="s">
        <v>18</v>
      </c>
      <c r="H11400">
        <v>4</v>
      </c>
      <c r="I11400">
        <v>0</v>
      </c>
      <c r="J11400">
        <v>0</v>
      </c>
      <c r="K11400">
        <v>0</v>
      </c>
      <c r="L11400" t="s">
        <v>19</v>
      </c>
      <c r="M11400" t="str">
        <f t="shared" si="807"/>
        <v>http://logeion.uchicago.edu/index.html#prospectus</v>
      </c>
    </row>
    <row r="11401" spans="1:13" ht="15" customHeight="1" x14ac:dyDescent="0.2">
      <c r="A11401" t="s">
        <v>39594</v>
      </c>
      <c r="B11401" t="s">
        <v>59363</v>
      </c>
      <c r="C11401" t="str">
        <f t="shared" si="805"/>
        <v>prosper or more frequently –prosperus –a –um</v>
      </c>
      <c r="D11401" t="str">
        <f t="shared" si="809"/>
        <v>prosper</v>
      </c>
      <c r="E11401" t="s">
        <v>57510</v>
      </c>
      <c r="F11401" t="s">
        <v>39595</v>
      </c>
      <c r="G11401" t="s">
        <v>61</v>
      </c>
      <c r="H11401">
        <v>1</v>
      </c>
      <c r="I11401">
        <v>0</v>
      </c>
      <c r="J11401">
        <v>0</v>
      </c>
      <c r="K11401">
        <v>0</v>
      </c>
      <c r="L11401" t="s">
        <v>36</v>
      </c>
      <c r="M11401" t="str">
        <f t="shared" si="807"/>
        <v>http://logeion.uchicago.edu/index.html#prosper</v>
      </c>
    </row>
    <row r="11402" spans="1:13" ht="15" customHeight="1" x14ac:dyDescent="0.2">
      <c r="A11402" t="s">
        <v>39597</v>
      </c>
      <c r="B11402" t="s">
        <v>39598</v>
      </c>
      <c r="C11402" t="str">
        <f t="shared" si="805"/>
        <v xml:space="preserve">prosperitas prosperitatis f. </v>
      </c>
      <c r="D11402" t="str">
        <f t="shared" si="809"/>
        <v>prosperitas</v>
      </c>
      <c r="E11402" t="s">
        <v>39130</v>
      </c>
      <c r="F11402" t="s">
        <v>39599</v>
      </c>
      <c r="G11402" t="s">
        <v>29</v>
      </c>
      <c r="H11402">
        <v>3</v>
      </c>
      <c r="I11402">
        <v>0</v>
      </c>
      <c r="J11402">
        <v>0</v>
      </c>
      <c r="K11402">
        <v>0</v>
      </c>
      <c r="L11402" t="s">
        <v>19</v>
      </c>
      <c r="M11402" t="str">
        <f t="shared" si="807"/>
        <v>http://logeion.uchicago.edu/index.html#prosperitas</v>
      </c>
    </row>
    <row r="11403" spans="1:13" ht="15" customHeight="1" x14ac:dyDescent="0.2">
      <c r="A11403" t="s">
        <v>39601</v>
      </c>
      <c r="B11403" t="s">
        <v>39602</v>
      </c>
      <c r="C11403" t="str">
        <f t="shared" si="805"/>
        <v>prospicio prospicere prospexi prospectum</v>
      </c>
      <c r="D11403" t="str">
        <f t="shared" si="809"/>
        <v>prospicio</v>
      </c>
      <c r="E11403" t="s">
        <v>57513</v>
      </c>
      <c r="F11403" t="s">
        <v>57512</v>
      </c>
      <c r="G11403" t="s">
        <v>101</v>
      </c>
      <c r="I11403">
        <v>3</v>
      </c>
      <c r="J11403">
        <v>0</v>
      </c>
      <c r="K11403">
        <v>0</v>
      </c>
      <c r="L11403" t="s">
        <v>24</v>
      </c>
      <c r="M11403" t="str">
        <f t="shared" si="807"/>
        <v>http://logeion.uchicago.edu/index.html#prospicio</v>
      </c>
    </row>
    <row r="11404" spans="1:13" ht="15" customHeight="1" x14ac:dyDescent="0.2">
      <c r="A11404" t="s">
        <v>39605</v>
      </c>
      <c r="B11404" t="s">
        <v>57514</v>
      </c>
      <c r="C11404" t="str">
        <f t="shared" si="805"/>
        <v>prosterno prosternere prostravi prostratum</v>
      </c>
      <c r="D11404" t="str">
        <f t="shared" si="809"/>
        <v>prosterno</v>
      </c>
      <c r="E11404" t="s">
        <v>57515</v>
      </c>
      <c r="F11404" t="s">
        <v>57515</v>
      </c>
      <c r="G11404" t="s">
        <v>66</v>
      </c>
      <c r="I11404">
        <v>3</v>
      </c>
      <c r="J11404">
        <v>0</v>
      </c>
      <c r="K11404">
        <v>0</v>
      </c>
      <c r="L11404" t="s">
        <v>24</v>
      </c>
      <c r="M11404" t="str">
        <f t="shared" si="807"/>
        <v>http://logeion.uchicago.edu/index.html#prosterno</v>
      </c>
    </row>
    <row r="11405" spans="1:13" ht="15" customHeight="1" x14ac:dyDescent="0.2">
      <c r="A11405" t="s">
        <v>39606</v>
      </c>
      <c r="B11405" t="s">
        <v>39607</v>
      </c>
      <c r="C11405" t="str">
        <f t="shared" si="805"/>
        <v>prostituo –stituere –stitui –stitutum</v>
      </c>
      <c r="D11405" t="str">
        <f t="shared" si="809"/>
        <v>prostituo</v>
      </c>
      <c r="E11405" t="s">
        <v>39608</v>
      </c>
      <c r="F11405" t="s">
        <v>39608</v>
      </c>
      <c r="G11405" t="s">
        <v>66</v>
      </c>
      <c r="I11405">
        <v>3</v>
      </c>
      <c r="J11405">
        <v>0</v>
      </c>
      <c r="K11405">
        <v>0</v>
      </c>
      <c r="L11405" t="s">
        <v>24</v>
      </c>
      <c r="M11405" t="str">
        <f t="shared" si="807"/>
        <v>http://logeion.uchicago.edu/index.html#prostituo</v>
      </c>
    </row>
    <row r="11406" spans="1:13" ht="15" customHeight="1" x14ac:dyDescent="0.2">
      <c r="A11406" t="s">
        <v>39609</v>
      </c>
      <c r="B11406" t="s">
        <v>56986</v>
      </c>
      <c r="C11406" t="str">
        <f t="shared" si="805"/>
        <v>prostituta –ae f.</v>
      </c>
      <c r="D11406" t="str">
        <f t="shared" si="809"/>
        <v>prostituta</v>
      </c>
      <c r="E11406" t="s">
        <v>30060</v>
      </c>
      <c r="F11406" t="s">
        <v>30060</v>
      </c>
      <c r="G11406" t="s">
        <v>76</v>
      </c>
      <c r="H11406">
        <v>1</v>
      </c>
      <c r="I11406">
        <v>0</v>
      </c>
      <c r="J11406">
        <v>0</v>
      </c>
      <c r="K11406">
        <v>0</v>
      </c>
      <c r="L11406" t="s">
        <v>19</v>
      </c>
      <c r="M11406" t="str">
        <f t="shared" si="807"/>
        <v>http://logeion.uchicago.edu/index.html#prostituta</v>
      </c>
    </row>
    <row r="11407" spans="1:13" ht="15" customHeight="1" x14ac:dyDescent="0.2">
      <c r="A11407" t="s">
        <v>61031</v>
      </c>
      <c r="B11407" t="s">
        <v>61394</v>
      </c>
      <c r="C11407" t="str">
        <f t="shared" si="805"/>
        <v>prostitutio –onis f.</v>
      </c>
      <c r="D11407" t="str">
        <f t="shared" si="809"/>
        <v>prostitutio</v>
      </c>
      <c r="E11407" t="s">
        <v>61346</v>
      </c>
      <c r="F11407" t="s">
        <v>61346</v>
      </c>
      <c r="G11407" t="s">
        <v>29</v>
      </c>
      <c r="H11407">
        <v>3</v>
      </c>
      <c r="L11407" t="s">
        <v>19</v>
      </c>
      <c r="M11407" t="str">
        <f t="shared" si="807"/>
        <v>http://logeion.uchicago.edu/index.html#prostitutio</v>
      </c>
    </row>
    <row r="11408" spans="1:13" ht="15" customHeight="1" x14ac:dyDescent="0.2">
      <c r="A11408" t="s">
        <v>39611</v>
      </c>
      <c r="B11408" t="s">
        <v>39612</v>
      </c>
      <c r="C11408" t="str">
        <f t="shared" si="805"/>
        <v>prosto prostare prostiti prostitum</v>
      </c>
      <c r="D11408" t="str">
        <f t="shared" si="809"/>
        <v>prosto</v>
      </c>
      <c r="E11408" t="s">
        <v>39613</v>
      </c>
      <c r="F11408" t="s">
        <v>39613</v>
      </c>
      <c r="G11408" t="s">
        <v>23</v>
      </c>
      <c r="I11408">
        <v>1</v>
      </c>
      <c r="J11408">
        <v>0</v>
      </c>
      <c r="K11408">
        <v>0</v>
      </c>
      <c r="L11408" t="s">
        <v>24</v>
      </c>
      <c r="M11408" t="str">
        <f t="shared" si="807"/>
        <v>http://logeion.uchicago.edu/index.html#prosto</v>
      </c>
    </row>
    <row r="11409" spans="1:13" ht="15" customHeight="1" x14ac:dyDescent="0.2">
      <c r="A11409" t="s">
        <v>39615</v>
      </c>
      <c r="B11409" t="s">
        <v>57511</v>
      </c>
      <c r="C11409" t="str">
        <f t="shared" si="805"/>
        <v>prosubigo –ere — —</v>
      </c>
      <c r="D11409" t="str">
        <f t="shared" si="809"/>
        <v>prosubigo</v>
      </c>
      <c r="E11409" t="s">
        <v>39616</v>
      </c>
      <c r="F11409" t="s">
        <v>39617</v>
      </c>
      <c r="G11409" t="s">
        <v>23</v>
      </c>
      <c r="I11409">
        <v>1</v>
      </c>
      <c r="J11409">
        <v>0</v>
      </c>
      <c r="K11409">
        <v>0</v>
      </c>
      <c r="L11409" t="s">
        <v>24</v>
      </c>
      <c r="M11409" t="str">
        <f t="shared" si="807"/>
        <v>http://logeion.uchicago.edu/index.html#prosubigo</v>
      </c>
    </row>
    <row r="11410" spans="1:13" ht="15" customHeight="1" x14ac:dyDescent="0.2">
      <c r="A11410" t="s">
        <v>39618</v>
      </c>
      <c r="B11410" t="s">
        <v>39619</v>
      </c>
      <c r="C11410" t="str">
        <f t="shared" si="805"/>
        <v>prosum prodesse profui profuturus</v>
      </c>
      <c r="D11410" t="str">
        <f t="shared" si="809"/>
        <v>prosum</v>
      </c>
      <c r="E11410" t="s">
        <v>39620</v>
      </c>
      <c r="F11410" t="s">
        <v>39621</v>
      </c>
      <c r="G11410" t="s">
        <v>80</v>
      </c>
      <c r="I11410">
        <v>5</v>
      </c>
      <c r="J11410">
        <v>0</v>
      </c>
      <c r="K11410">
        <v>0</v>
      </c>
      <c r="L11410" t="s">
        <v>24</v>
      </c>
      <c r="M11410" t="str">
        <f t="shared" si="807"/>
        <v>http://logeion.uchicago.edu/index.html#prosum</v>
      </c>
    </row>
    <row r="11411" spans="1:13" ht="15" customHeight="1" x14ac:dyDescent="0.2">
      <c r="A11411" t="s">
        <v>39623</v>
      </c>
      <c r="B11411" t="s">
        <v>39624</v>
      </c>
      <c r="C11411" t="str">
        <f t="shared" si="805"/>
        <v>protego –tegere –texi –tectum</v>
      </c>
      <c r="D11411" t="str">
        <f t="shared" si="809"/>
        <v>protego</v>
      </c>
      <c r="E11411" t="s">
        <v>39625</v>
      </c>
      <c r="F11411" t="s">
        <v>39625</v>
      </c>
      <c r="G11411" t="s">
        <v>66</v>
      </c>
      <c r="I11411">
        <v>3</v>
      </c>
      <c r="J11411">
        <v>0</v>
      </c>
      <c r="K11411">
        <v>0</v>
      </c>
      <c r="L11411" t="s">
        <v>24</v>
      </c>
      <c r="M11411" t="str">
        <f t="shared" si="807"/>
        <v>http://logeion.uchicago.edu/index.html#protego</v>
      </c>
    </row>
    <row r="11412" spans="1:13" ht="15" customHeight="1" x14ac:dyDescent="0.2">
      <c r="A11412" t="s">
        <v>58835</v>
      </c>
      <c r="B11412" t="s">
        <v>58596</v>
      </c>
      <c r="C11412" t="str">
        <f t="shared" ref="C11412:C11475" si="810">SUBSTITUTE(SUBSTITUTE(SUBSTITUTE(SUBSTITUTE(SUBSTITUTE(SUBSTITUTE(SUBSTITUTE(SUBSTITUTE(SUBSTITUTE(SUBSTITUTE(SUBSTITUTE(B11412, "ā", "a"), "ē", "e"), "ī", "i"), "ō", "o"), "ū", "u"), "ȳ", "y"), "Ā", "A"), "Ē", "E"), "Ī", "I"), "Ō", "O"), "Ū", "U")</f>
        <v>protelo –are –avi –atum</v>
      </c>
      <c r="D11412" t="str">
        <f t="shared" si="809"/>
        <v>protelo</v>
      </c>
      <c r="E11412" t="s">
        <v>58597</v>
      </c>
      <c r="F11412" t="s">
        <v>58598</v>
      </c>
      <c r="G11412" t="s">
        <v>23</v>
      </c>
      <c r="I11412">
        <v>1</v>
      </c>
      <c r="L11412" t="s">
        <v>24</v>
      </c>
      <c r="M11412" t="str">
        <f t="shared" si="807"/>
        <v>http://logeion.uchicago.edu/index.html#protelo</v>
      </c>
    </row>
    <row r="11413" spans="1:13" ht="15" customHeight="1" x14ac:dyDescent="0.2">
      <c r="A11413" t="s">
        <v>39626</v>
      </c>
      <c r="B11413" t="s">
        <v>39627</v>
      </c>
      <c r="C11413" t="str">
        <f t="shared" si="810"/>
        <v>protelum –i n.</v>
      </c>
      <c r="D11413" t="str">
        <f t="shared" si="809"/>
        <v>protelum</v>
      </c>
      <c r="E11413" t="s">
        <v>39628</v>
      </c>
      <c r="F11413" t="s">
        <v>39628</v>
      </c>
      <c r="G11413" t="s">
        <v>21</v>
      </c>
      <c r="H11413">
        <v>2</v>
      </c>
      <c r="I11413">
        <v>0</v>
      </c>
      <c r="J11413">
        <v>0</v>
      </c>
      <c r="K11413">
        <v>0</v>
      </c>
      <c r="L11413" t="s">
        <v>19</v>
      </c>
      <c r="M11413" t="str">
        <f t="shared" si="807"/>
        <v>http://logeion.uchicago.edu/index.html#protelum</v>
      </c>
    </row>
    <row r="11414" spans="1:13" ht="15" customHeight="1" x14ac:dyDescent="0.2">
      <c r="A11414" t="s">
        <v>39629</v>
      </c>
      <c r="B11414" t="s">
        <v>39630</v>
      </c>
      <c r="C11414" t="str">
        <f t="shared" si="810"/>
        <v>protendo –ere –tendi –tensus or tentus</v>
      </c>
      <c r="D11414" t="str">
        <f t="shared" si="809"/>
        <v>protendo</v>
      </c>
      <c r="E11414" t="s">
        <v>39631</v>
      </c>
      <c r="F11414" t="s">
        <v>39631</v>
      </c>
      <c r="G11414" t="s">
        <v>66</v>
      </c>
      <c r="I11414">
        <v>3</v>
      </c>
      <c r="J11414">
        <v>0</v>
      </c>
      <c r="K11414">
        <v>0</v>
      </c>
      <c r="L11414" t="s">
        <v>24</v>
      </c>
      <c r="M11414" t="str">
        <f t="shared" si="807"/>
        <v>http://logeion.uchicago.edu/index.html#protendo</v>
      </c>
    </row>
    <row r="11415" spans="1:13" ht="15" customHeight="1" x14ac:dyDescent="0.2">
      <c r="A11415" t="s">
        <v>39633</v>
      </c>
      <c r="B11415" t="s">
        <v>39634</v>
      </c>
      <c r="C11415" t="str">
        <f t="shared" si="810"/>
        <v>protero –ere –trivi –tritus</v>
      </c>
      <c r="D11415" t="str">
        <f t="shared" si="809"/>
        <v>protero</v>
      </c>
      <c r="E11415" t="s">
        <v>39635</v>
      </c>
      <c r="F11415" t="s">
        <v>39636</v>
      </c>
      <c r="G11415" t="s">
        <v>66</v>
      </c>
      <c r="I11415">
        <v>3</v>
      </c>
      <c r="J11415">
        <v>0</v>
      </c>
      <c r="K11415">
        <v>0</v>
      </c>
      <c r="L11415" t="s">
        <v>24</v>
      </c>
      <c r="M11415" t="str">
        <f t="shared" si="807"/>
        <v>http://logeion.uchicago.edu/index.html#protero</v>
      </c>
    </row>
    <row r="11416" spans="1:13" ht="15" customHeight="1" x14ac:dyDescent="0.2">
      <c r="A11416" t="s">
        <v>39637</v>
      </c>
      <c r="B11416" t="s">
        <v>39638</v>
      </c>
      <c r="C11416" t="str">
        <f t="shared" si="810"/>
        <v>proterreo –ere –terrui –territus</v>
      </c>
      <c r="D11416" t="str">
        <f t="shared" si="809"/>
        <v>proterreo</v>
      </c>
      <c r="E11416" t="s">
        <v>39639</v>
      </c>
      <c r="F11416" t="s">
        <v>39639</v>
      </c>
      <c r="G11416" t="s">
        <v>95</v>
      </c>
      <c r="I11416">
        <v>2</v>
      </c>
      <c r="J11416">
        <v>0</v>
      </c>
      <c r="K11416">
        <v>0</v>
      </c>
      <c r="L11416" t="s">
        <v>24</v>
      </c>
      <c r="M11416" t="str">
        <f t="shared" si="807"/>
        <v>http://logeion.uchicago.edu/index.html#proterreo</v>
      </c>
    </row>
    <row r="11417" spans="1:13" ht="15" customHeight="1" x14ac:dyDescent="0.2">
      <c r="A11417" t="s">
        <v>39641</v>
      </c>
      <c r="B11417" t="s">
        <v>39642</v>
      </c>
      <c r="C11417" t="str">
        <f t="shared" si="810"/>
        <v xml:space="preserve">protervitas –atis f. </v>
      </c>
      <c r="D11417" t="str">
        <f t="shared" si="809"/>
        <v>protervitas</v>
      </c>
      <c r="E11417" t="s">
        <v>39643</v>
      </c>
      <c r="F11417" t="s">
        <v>39644</v>
      </c>
      <c r="G11417" t="s">
        <v>29</v>
      </c>
      <c r="H11417">
        <v>3</v>
      </c>
      <c r="I11417">
        <v>0</v>
      </c>
      <c r="J11417">
        <v>0</v>
      </c>
      <c r="K11417">
        <v>0</v>
      </c>
      <c r="L11417" t="s">
        <v>19</v>
      </c>
      <c r="M11417" t="str">
        <f t="shared" si="807"/>
        <v>http://logeion.uchicago.edu/index.html#protervitas</v>
      </c>
    </row>
    <row r="11418" spans="1:13" ht="15" customHeight="1" x14ac:dyDescent="0.2">
      <c r="A11418" t="s">
        <v>39645</v>
      </c>
      <c r="B11418" t="s">
        <v>39646</v>
      </c>
      <c r="C11418" t="str">
        <f t="shared" si="810"/>
        <v>protervus</v>
      </c>
      <c r="D11418" t="s">
        <v>39646</v>
      </c>
      <c r="E11418" t="s">
        <v>39647</v>
      </c>
      <c r="F11418" t="s">
        <v>39647</v>
      </c>
      <c r="G11418" t="s">
        <v>61</v>
      </c>
      <c r="H11418">
        <v>1</v>
      </c>
      <c r="I11418">
        <v>0</v>
      </c>
      <c r="J11418">
        <v>0</v>
      </c>
      <c r="K11418">
        <v>0</v>
      </c>
      <c r="L11418" t="s">
        <v>36</v>
      </c>
      <c r="M11418" t="str">
        <f t="shared" si="807"/>
        <v>http://logeion.uchicago.edu/index.html#protervus</v>
      </c>
    </row>
    <row r="11419" spans="1:13" ht="15" customHeight="1" x14ac:dyDescent="0.2">
      <c r="A11419" t="s">
        <v>39648</v>
      </c>
      <c r="B11419" t="s">
        <v>39649</v>
      </c>
      <c r="C11419" t="str">
        <f t="shared" si="810"/>
        <v>Protesilaeus –a –um</v>
      </c>
      <c r="D11419" t="str">
        <f>IF(ISBLANK(B11419),0,LEFT( C11419, FIND( " ", C11419 ) - 1 ))</f>
        <v>Protesilaeus</v>
      </c>
      <c r="E11419" t="s">
        <v>39650</v>
      </c>
      <c r="F11419" t="s">
        <v>39650</v>
      </c>
      <c r="G11419" t="s">
        <v>61</v>
      </c>
      <c r="H11419">
        <v>1</v>
      </c>
      <c r="I11419">
        <v>0</v>
      </c>
      <c r="J11419">
        <v>0</v>
      </c>
      <c r="K11419">
        <v>1</v>
      </c>
      <c r="L11419" t="s">
        <v>36</v>
      </c>
      <c r="M11419" t="str">
        <f t="shared" si="807"/>
        <v>http://logeion.uchicago.edu/index.html#Protesilaeus</v>
      </c>
    </row>
    <row r="11420" spans="1:13" ht="15" customHeight="1" x14ac:dyDescent="0.2">
      <c r="A11420" t="s">
        <v>56880</v>
      </c>
      <c r="B11420" t="s">
        <v>59787</v>
      </c>
      <c r="C11420" t="str">
        <f t="shared" si="810"/>
        <v xml:space="preserve">Protesilaus –i m. </v>
      </c>
      <c r="D11420" t="str">
        <f>IF(ISBLANK(B11420),0,LEFT( C11420, FIND( " ", C11420 ) - 1 ))</f>
        <v>Protesilaus</v>
      </c>
      <c r="E11420" t="s">
        <v>59906</v>
      </c>
      <c r="F11420" t="s">
        <v>59788</v>
      </c>
      <c r="G11420" t="s">
        <v>43</v>
      </c>
      <c r="H11420">
        <v>6</v>
      </c>
      <c r="K11420">
        <v>1</v>
      </c>
      <c r="L11420" t="s">
        <v>19</v>
      </c>
      <c r="M11420" t="str">
        <f t="shared" si="807"/>
        <v>http://logeion.uchicago.edu/index.html#Protesilaus</v>
      </c>
    </row>
    <row r="11421" spans="1:13" ht="15" customHeight="1" x14ac:dyDescent="0.2">
      <c r="A11421" t="s">
        <v>39651</v>
      </c>
      <c r="B11421" t="s">
        <v>39652</v>
      </c>
      <c r="C11421" t="str">
        <f t="shared" si="810"/>
        <v>Proteus –ei or eos m.</v>
      </c>
      <c r="D11421" t="str">
        <f>IF(ISBLANK(B11421),0,LEFT( C11421, FIND( " ", C11421 ) - 1 ))</f>
        <v>Proteus</v>
      </c>
      <c r="E11421" t="s">
        <v>39653</v>
      </c>
      <c r="F11421" t="s">
        <v>39654</v>
      </c>
      <c r="G11421" t="s">
        <v>21</v>
      </c>
      <c r="H11421">
        <v>2</v>
      </c>
      <c r="I11421">
        <v>0</v>
      </c>
      <c r="J11421">
        <v>0</v>
      </c>
      <c r="K11421">
        <v>1</v>
      </c>
      <c r="L11421" t="s">
        <v>19</v>
      </c>
      <c r="M11421" t="str">
        <f t="shared" si="807"/>
        <v>http://logeion.uchicago.edu/index.html#Proteus</v>
      </c>
    </row>
    <row r="11422" spans="1:13" ht="15" customHeight="1" x14ac:dyDescent="0.2">
      <c r="A11422" t="s">
        <v>60528</v>
      </c>
      <c r="B11422" t="s">
        <v>60581</v>
      </c>
      <c r="C11422" t="str">
        <f t="shared" si="810"/>
        <v>Prothoenor –oris</v>
      </c>
      <c r="D11422" t="str">
        <f>IF(ISBLANK(B11422),0,LEFT( C11422, FIND( " ", C11422 ) - 1 ))</f>
        <v>Prothoenor</v>
      </c>
      <c r="E11422" t="s">
        <v>60777</v>
      </c>
      <c r="F11422" t="s">
        <v>60731</v>
      </c>
      <c r="G11422" t="s">
        <v>29</v>
      </c>
      <c r="H11422">
        <v>3</v>
      </c>
      <c r="K11422">
        <v>1</v>
      </c>
      <c r="L11422" t="s">
        <v>19</v>
      </c>
      <c r="M11422" t="str">
        <f t="shared" si="807"/>
        <v>http://logeion.uchicago.edu/index.html#Prothoenor</v>
      </c>
    </row>
    <row r="11423" spans="1:13" ht="15" customHeight="1" x14ac:dyDescent="0.2">
      <c r="A11423" t="s">
        <v>60529</v>
      </c>
      <c r="B11423" t="s">
        <v>60615</v>
      </c>
      <c r="C11423" t="str">
        <f t="shared" si="810"/>
        <v>Prothous –i</v>
      </c>
      <c r="D11423" t="str">
        <f>IF(ISBLANK(B11423),0,LEFT( C11423, FIND( " ", C11423 ) - 1 ))</f>
        <v>Prothous</v>
      </c>
      <c r="E11423" t="s">
        <v>60789</v>
      </c>
      <c r="F11423" t="s">
        <v>60716</v>
      </c>
      <c r="G11423" t="s">
        <v>21</v>
      </c>
      <c r="H11423">
        <v>2</v>
      </c>
      <c r="K11423">
        <v>1</v>
      </c>
      <c r="L11423" t="s">
        <v>19</v>
      </c>
      <c r="M11423" t="str">
        <f t="shared" si="807"/>
        <v>http://logeion.uchicago.edu/index.html#Prothous</v>
      </c>
    </row>
    <row r="11424" spans="1:13" ht="15" customHeight="1" x14ac:dyDescent="0.2">
      <c r="A11424" t="s">
        <v>39656</v>
      </c>
      <c r="B11424" t="s">
        <v>39657</v>
      </c>
      <c r="C11424" t="str">
        <f t="shared" si="810"/>
        <v>protinus</v>
      </c>
      <c r="D11424" t="s">
        <v>39657</v>
      </c>
      <c r="E11424" t="s">
        <v>39658</v>
      </c>
      <c r="F11424" t="s">
        <v>39659</v>
      </c>
      <c r="G11424" t="s">
        <v>89</v>
      </c>
      <c r="I11424">
        <v>0</v>
      </c>
      <c r="J11424">
        <v>0</v>
      </c>
      <c r="K11424">
        <v>0</v>
      </c>
      <c r="L11424" t="s">
        <v>90</v>
      </c>
      <c r="M11424" t="str">
        <f t="shared" si="807"/>
        <v>http://logeion.uchicago.edu/index.html#prōtinus</v>
      </c>
    </row>
    <row r="11425" spans="1:13" ht="15" customHeight="1" x14ac:dyDescent="0.2">
      <c r="A11425" t="s">
        <v>56881</v>
      </c>
      <c r="B11425" t="s">
        <v>59877</v>
      </c>
      <c r="C11425" t="str">
        <f t="shared" si="810"/>
        <v xml:space="preserve">Protogenes –is m. </v>
      </c>
      <c r="D11425" t="str">
        <f>IF(ISBLANK(B11425),0,LEFT( C11425, FIND( " ", C11425 ) - 1 ))</f>
        <v>Protogenes</v>
      </c>
      <c r="E11425" t="s">
        <v>59907</v>
      </c>
      <c r="F11425" t="s">
        <v>59789</v>
      </c>
      <c r="G11425" t="s">
        <v>43</v>
      </c>
      <c r="H11425">
        <v>6</v>
      </c>
      <c r="K11425">
        <v>1</v>
      </c>
      <c r="L11425" t="s">
        <v>19</v>
      </c>
      <c r="M11425" t="str">
        <f t="shared" si="807"/>
        <v>http://logeion.uchicago.edu/index.html#Protogenes</v>
      </c>
    </row>
    <row r="11426" spans="1:13" ht="15" customHeight="1" x14ac:dyDescent="0.2">
      <c r="A11426" t="s">
        <v>39661</v>
      </c>
      <c r="B11426" t="s">
        <v>39662</v>
      </c>
      <c r="C11426" t="str">
        <f t="shared" si="810"/>
        <v>protraho –ere –traxi –tractus</v>
      </c>
      <c r="D11426" t="str">
        <f>IF(ISBLANK(B11426),0,LEFT( C11426, FIND( " ", C11426 ) - 1 ))</f>
        <v>protraho</v>
      </c>
      <c r="E11426" t="s">
        <v>39663</v>
      </c>
      <c r="F11426" t="s">
        <v>39664</v>
      </c>
      <c r="G11426" t="s">
        <v>66</v>
      </c>
      <c r="I11426">
        <v>3</v>
      </c>
      <c r="J11426">
        <v>0</v>
      </c>
      <c r="K11426">
        <v>0</v>
      </c>
      <c r="L11426" t="s">
        <v>24</v>
      </c>
      <c r="M11426" t="str">
        <f t="shared" si="807"/>
        <v>http://logeion.uchicago.edu/index.html#protraho</v>
      </c>
    </row>
    <row r="11427" spans="1:13" ht="15" customHeight="1" x14ac:dyDescent="0.2">
      <c r="A11427" t="s">
        <v>39668</v>
      </c>
      <c r="B11427" t="s">
        <v>39669</v>
      </c>
      <c r="C11427" t="str">
        <f t="shared" si="810"/>
        <v>proturbo proturbare proturbavi proturbatus</v>
      </c>
      <c r="D11427" t="str">
        <f>IF(ISBLANK(B11427),0,LEFT( C11427, FIND( " ", C11427 ) - 1 ))</f>
        <v>proturbo</v>
      </c>
      <c r="E11427" t="s">
        <v>39670</v>
      </c>
      <c r="F11427" t="s">
        <v>39671</v>
      </c>
      <c r="G11427" t="s">
        <v>23</v>
      </c>
      <c r="I11427">
        <v>1</v>
      </c>
      <c r="J11427">
        <v>0</v>
      </c>
      <c r="K11427">
        <v>0</v>
      </c>
      <c r="L11427" t="s">
        <v>24</v>
      </c>
      <c r="M11427" t="str">
        <f t="shared" ref="M11427:M11490" si="811">"http://logeion.uchicago.edu/index.html#"&amp;D11427</f>
        <v>http://logeion.uchicago.edu/index.html#proturbo</v>
      </c>
    </row>
    <row r="11428" spans="1:13" ht="15" customHeight="1" x14ac:dyDescent="0.2">
      <c r="A11428" t="s">
        <v>58970</v>
      </c>
      <c r="B11428" t="s">
        <v>59006</v>
      </c>
      <c r="C11428" t="str">
        <f t="shared" si="810"/>
        <v>Protus -i m.</v>
      </c>
      <c r="D11428" t="str">
        <f>IF(ISBLANK(B11428),0,LEFT( C11428, FIND( " ", C11428 ) - 1 ))</f>
        <v>Protus</v>
      </c>
      <c r="E11428" t="s">
        <v>59007</v>
      </c>
      <c r="F11428" t="s">
        <v>59007</v>
      </c>
      <c r="G11428" t="s">
        <v>21</v>
      </c>
      <c r="H11428">
        <v>2</v>
      </c>
      <c r="K11428">
        <v>1</v>
      </c>
      <c r="L11428" t="s">
        <v>19</v>
      </c>
      <c r="M11428" t="str">
        <f t="shared" si="811"/>
        <v>http://logeion.uchicago.edu/index.html#Protus</v>
      </c>
    </row>
    <row r="11429" spans="1:13" ht="15" customHeight="1" x14ac:dyDescent="0.2">
      <c r="A11429" t="s">
        <v>39734</v>
      </c>
      <c r="B11429" t="s">
        <v>39735</v>
      </c>
      <c r="C11429" t="str">
        <f t="shared" si="810"/>
        <v>prout</v>
      </c>
      <c r="D11429" t="s">
        <v>39735</v>
      </c>
      <c r="E11429" t="s">
        <v>39736</v>
      </c>
      <c r="F11429" t="s">
        <v>39737</v>
      </c>
      <c r="G11429" t="s">
        <v>12234</v>
      </c>
      <c r="I11429">
        <v>0</v>
      </c>
      <c r="J11429">
        <v>0</v>
      </c>
      <c r="K11429">
        <v>0</v>
      </c>
      <c r="L11429" t="s">
        <v>90</v>
      </c>
      <c r="M11429" t="str">
        <f t="shared" si="811"/>
        <v>http://logeion.uchicago.edu/index.html#prout</v>
      </c>
    </row>
    <row r="11430" spans="1:13" ht="15" customHeight="1" x14ac:dyDescent="0.2">
      <c r="A11430" t="s">
        <v>39674</v>
      </c>
      <c r="B11430" t="s">
        <v>39675</v>
      </c>
      <c r="C11430" t="str">
        <f t="shared" si="810"/>
        <v>proveho –ere –vexi –vectus</v>
      </c>
      <c r="D11430" t="str">
        <f t="shared" ref="D11430:D11448" si="812">IF(ISBLANK(B11430),0,LEFT( C11430, FIND( " ", C11430 ) - 1 ))</f>
        <v>proveho</v>
      </c>
      <c r="E11430" t="s">
        <v>39676</v>
      </c>
      <c r="F11430" t="s">
        <v>39677</v>
      </c>
      <c r="G11430" t="s">
        <v>66</v>
      </c>
      <c r="I11430">
        <v>3</v>
      </c>
      <c r="J11430">
        <v>0</v>
      </c>
      <c r="K11430">
        <v>0</v>
      </c>
      <c r="L11430" t="s">
        <v>24</v>
      </c>
      <c r="M11430" t="str">
        <f t="shared" si="811"/>
        <v>http://logeion.uchicago.edu/index.html#proveho</v>
      </c>
    </row>
    <row r="11431" spans="1:13" ht="15" customHeight="1" x14ac:dyDescent="0.2">
      <c r="A11431" t="s">
        <v>39678</v>
      </c>
      <c r="B11431" t="s">
        <v>39679</v>
      </c>
      <c r="C11431" t="str">
        <f t="shared" si="810"/>
        <v>provenio –venire –veni –venturum</v>
      </c>
      <c r="D11431" t="str">
        <f t="shared" si="812"/>
        <v>provenio</v>
      </c>
      <c r="E11431" t="s">
        <v>39680</v>
      </c>
      <c r="F11431" t="s">
        <v>39680</v>
      </c>
      <c r="G11431" t="s">
        <v>235</v>
      </c>
      <c r="I11431">
        <v>4</v>
      </c>
      <c r="J11431">
        <v>0</v>
      </c>
      <c r="K11431">
        <v>0</v>
      </c>
      <c r="L11431" t="s">
        <v>24</v>
      </c>
      <c r="M11431" t="str">
        <f t="shared" si="811"/>
        <v>http://logeion.uchicago.edu/index.html#provenio</v>
      </c>
    </row>
    <row r="11432" spans="1:13" ht="15" customHeight="1" x14ac:dyDescent="0.2">
      <c r="A11432" t="s">
        <v>39681</v>
      </c>
      <c r="B11432" t="s">
        <v>39682</v>
      </c>
      <c r="C11432" t="str">
        <f t="shared" si="810"/>
        <v>proventus –us m.</v>
      </c>
      <c r="D11432" t="str">
        <f t="shared" si="812"/>
        <v>proventus</v>
      </c>
      <c r="E11432" t="s">
        <v>39683</v>
      </c>
      <c r="F11432" t="s">
        <v>39684</v>
      </c>
      <c r="G11432" t="s">
        <v>18</v>
      </c>
      <c r="H11432">
        <v>4</v>
      </c>
      <c r="I11432">
        <v>0</v>
      </c>
      <c r="J11432">
        <v>0</v>
      </c>
      <c r="K11432">
        <v>0</v>
      </c>
      <c r="L11432" t="s">
        <v>19</v>
      </c>
      <c r="M11432" t="str">
        <f t="shared" si="811"/>
        <v>http://logeion.uchicago.edu/index.html#proventus</v>
      </c>
    </row>
    <row r="11433" spans="1:13" ht="15" customHeight="1" x14ac:dyDescent="0.2">
      <c r="A11433" t="s">
        <v>39685</v>
      </c>
      <c r="B11433" t="s">
        <v>39686</v>
      </c>
      <c r="C11433" t="str">
        <f t="shared" si="810"/>
        <v>proverbium –i n.</v>
      </c>
      <c r="D11433" t="str">
        <f t="shared" si="812"/>
        <v>proverbium</v>
      </c>
      <c r="E11433" t="s">
        <v>39687</v>
      </c>
      <c r="F11433" t="s">
        <v>39688</v>
      </c>
      <c r="G11433" t="s">
        <v>21</v>
      </c>
      <c r="H11433">
        <v>2</v>
      </c>
      <c r="I11433">
        <v>0</v>
      </c>
      <c r="J11433">
        <v>0</v>
      </c>
      <c r="K11433">
        <v>0</v>
      </c>
      <c r="L11433" t="s">
        <v>19</v>
      </c>
      <c r="M11433" t="str">
        <f t="shared" si="811"/>
        <v>http://logeion.uchicago.edu/index.html#proverbium</v>
      </c>
    </row>
    <row r="11434" spans="1:13" ht="15" customHeight="1" x14ac:dyDescent="0.2">
      <c r="A11434" t="s">
        <v>39692</v>
      </c>
      <c r="B11434" t="s">
        <v>55692</v>
      </c>
      <c r="C11434" t="str">
        <f t="shared" si="810"/>
        <v>providentia –ae f.</v>
      </c>
      <c r="D11434" t="str">
        <f t="shared" si="812"/>
        <v>providentia</v>
      </c>
      <c r="E11434" t="s">
        <v>55509</v>
      </c>
      <c r="F11434" t="s">
        <v>55509</v>
      </c>
      <c r="G11434" t="s">
        <v>76</v>
      </c>
      <c r="H11434">
        <v>1</v>
      </c>
      <c r="I11434">
        <v>0</v>
      </c>
      <c r="J11434">
        <v>0</v>
      </c>
      <c r="K11434">
        <v>0</v>
      </c>
      <c r="L11434" t="s">
        <v>19</v>
      </c>
      <c r="M11434" t="str">
        <f t="shared" si="811"/>
        <v>http://logeion.uchicago.edu/index.html#providentia</v>
      </c>
    </row>
    <row r="11435" spans="1:13" ht="15" customHeight="1" x14ac:dyDescent="0.2">
      <c r="A11435" t="s">
        <v>39693</v>
      </c>
      <c r="B11435" t="s">
        <v>39694</v>
      </c>
      <c r="C11435" t="str">
        <f t="shared" si="810"/>
        <v>provideo providere providi provisus</v>
      </c>
      <c r="D11435" t="str">
        <f t="shared" si="812"/>
        <v>provideo</v>
      </c>
      <c r="E11435" t="s">
        <v>39603</v>
      </c>
      <c r="F11435" t="s">
        <v>39695</v>
      </c>
      <c r="G11435" t="s">
        <v>95</v>
      </c>
      <c r="I11435">
        <v>2</v>
      </c>
      <c r="J11435">
        <v>0</v>
      </c>
      <c r="K11435">
        <v>0</v>
      </c>
      <c r="L11435" t="s">
        <v>24</v>
      </c>
      <c r="M11435" t="str">
        <f t="shared" si="811"/>
        <v>http://logeion.uchicago.edu/index.html#provideo</v>
      </c>
    </row>
    <row r="11436" spans="1:13" ht="15" customHeight="1" x14ac:dyDescent="0.2">
      <c r="A11436" t="s">
        <v>39696</v>
      </c>
      <c r="B11436" t="s">
        <v>39697</v>
      </c>
      <c r="C11436" t="str">
        <f t="shared" si="810"/>
        <v>providus –a –um</v>
      </c>
      <c r="D11436" t="str">
        <f t="shared" si="812"/>
        <v>providus</v>
      </c>
      <c r="E11436" t="s">
        <v>39698</v>
      </c>
      <c r="F11436" t="s">
        <v>39699</v>
      </c>
      <c r="G11436" t="s">
        <v>61</v>
      </c>
      <c r="H11436">
        <v>1</v>
      </c>
      <c r="I11436">
        <v>0</v>
      </c>
      <c r="J11436">
        <v>0</v>
      </c>
      <c r="K11436">
        <v>0</v>
      </c>
      <c r="L11436" t="s">
        <v>36</v>
      </c>
      <c r="M11436" t="str">
        <f t="shared" si="811"/>
        <v>http://logeion.uchicago.edu/index.html#providus</v>
      </c>
    </row>
    <row r="11437" spans="1:13" ht="15" customHeight="1" x14ac:dyDescent="0.2">
      <c r="A11437" t="s">
        <v>39700</v>
      </c>
      <c r="B11437" t="s">
        <v>39701</v>
      </c>
      <c r="C11437" t="str">
        <f t="shared" si="810"/>
        <v>provincia provinciae f.</v>
      </c>
      <c r="D11437" t="str">
        <f t="shared" si="812"/>
        <v>provincia</v>
      </c>
      <c r="E11437" t="s">
        <v>39702</v>
      </c>
      <c r="F11437" t="s">
        <v>39702</v>
      </c>
      <c r="G11437" t="s">
        <v>76</v>
      </c>
      <c r="H11437">
        <v>1</v>
      </c>
      <c r="I11437">
        <v>0</v>
      </c>
      <c r="J11437">
        <v>0</v>
      </c>
      <c r="K11437">
        <v>0</v>
      </c>
      <c r="L11437" t="s">
        <v>19</v>
      </c>
      <c r="M11437" t="str">
        <f t="shared" si="811"/>
        <v>http://logeion.uchicago.edu/index.html#provincia</v>
      </c>
    </row>
    <row r="11438" spans="1:13" ht="15" customHeight="1" x14ac:dyDescent="0.2">
      <c r="A11438" t="s">
        <v>39706</v>
      </c>
      <c r="B11438" t="s">
        <v>39707</v>
      </c>
      <c r="C11438" t="str">
        <f t="shared" si="810"/>
        <v>provincialis –e</v>
      </c>
      <c r="D11438" t="str">
        <f t="shared" si="812"/>
        <v>provincialis</v>
      </c>
      <c r="E11438" t="s">
        <v>39708</v>
      </c>
      <c r="F11438" t="s">
        <v>39709</v>
      </c>
      <c r="G11438" t="s">
        <v>155</v>
      </c>
      <c r="H11438">
        <v>3</v>
      </c>
      <c r="I11438">
        <v>0</v>
      </c>
      <c r="J11438">
        <v>0</v>
      </c>
      <c r="K11438">
        <v>0</v>
      </c>
      <c r="L11438" t="s">
        <v>36</v>
      </c>
      <c r="M11438" t="str">
        <f t="shared" si="811"/>
        <v>http://logeion.uchicago.edu/index.html#provincialis</v>
      </c>
    </row>
    <row r="11439" spans="1:13" ht="15" customHeight="1" x14ac:dyDescent="0.2">
      <c r="A11439" t="s">
        <v>39703</v>
      </c>
      <c r="B11439" t="s">
        <v>39704</v>
      </c>
      <c r="C11439" t="str">
        <f t="shared" si="810"/>
        <v>provincialis –is m./f.</v>
      </c>
      <c r="D11439" t="str">
        <f t="shared" si="812"/>
        <v>provincialis</v>
      </c>
      <c r="E11439" t="s">
        <v>39705</v>
      </c>
      <c r="F11439" t="s">
        <v>39705</v>
      </c>
      <c r="G11439" t="s">
        <v>29</v>
      </c>
      <c r="H11439">
        <v>3</v>
      </c>
      <c r="I11439">
        <v>0</v>
      </c>
      <c r="J11439">
        <v>0</v>
      </c>
      <c r="K11439">
        <v>0</v>
      </c>
      <c r="L11439" t="s">
        <v>19</v>
      </c>
      <c r="M11439" t="str">
        <f t="shared" si="811"/>
        <v>http://logeion.uchicago.edu/index.html#provincialis</v>
      </c>
    </row>
    <row r="11440" spans="1:13" ht="15" customHeight="1" x14ac:dyDescent="0.2">
      <c r="A11440" t="s">
        <v>39714</v>
      </c>
      <c r="B11440" t="s">
        <v>60078</v>
      </c>
      <c r="C11440" t="str">
        <f t="shared" si="810"/>
        <v>provisio –onis f.</v>
      </c>
      <c r="D11440" t="str">
        <f t="shared" si="812"/>
        <v>provisio</v>
      </c>
      <c r="E11440" t="s">
        <v>60045</v>
      </c>
      <c r="F11440" t="s">
        <v>60045</v>
      </c>
      <c r="G11440" t="s">
        <v>29</v>
      </c>
      <c r="H11440">
        <v>3</v>
      </c>
      <c r="I11440">
        <v>0</v>
      </c>
      <c r="J11440">
        <v>0</v>
      </c>
      <c r="K11440">
        <v>0</v>
      </c>
      <c r="L11440" t="s">
        <v>19</v>
      </c>
      <c r="M11440" t="str">
        <f t="shared" si="811"/>
        <v>http://logeion.uchicago.edu/index.html#provisio</v>
      </c>
    </row>
    <row r="11441" spans="1:13" ht="15" customHeight="1" x14ac:dyDescent="0.2">
      <c r="A11441" t="s">
        <v>39718</v>
      </c>
      <c r="B11441" t="s">
        <v>39719</v>
      </c>
      <c r="C11441" t="str">
        <f t="shared" si="810"/>
        <v>provisus –us m.</v>
      </c>
      <c r="D11441" t="str">
        <f t="shared" si="812"/>
        <v>provisus</v>
      </c>
      <c r="E11441" t="s">
        <v>39720</v>
      </c>
      <c r="F11441" t="s">
        <v>39721</v>
      </c>
      <c r="G11441" t="s">
        <v>18</v>
      </c>
      <c r="H11441">
        <v>4</v>
      </c>
      <c r="I11441">
        <v>0</v>
      </c>
      <c r="J11441">
        <v>0</v>
      </c>
      <c r="K11441">
        <v>0</v>
      </c>
      <c r="L11441" t="s">
        <v>19</v>
      </c>
      <c r="M11441" t="str">
        <f t="shared" si="811"/>
        <v>http://logeion.uchicago.edu/index.html#provisus</v>
      </c>
    </row>
    <row r="11442" spans="1:13" ht="15" customHeight="1" x14ac:dyDescent="0.2">
      <c r="A11442" t="s">
        <v>39724</v>
      </c>
      <c r="B11442" t="s">
        <v>39725</v>
      </c>
      <c r="C11442" t="str">
        <f t="shared" si="810"/>
        <v>provoco provocare –avi –atus</v>
      </c>
      <c r="D11442" t="str">
        <f t="shared" si="812"/>
        <v>provoco</v>
      </c>
      <c r="E11442" t="s">
        <v>52855</v>
      </c>
      <c r="F11442" t="s">
        <v>52855</v>
      </c>
      <c r="G11442" t="s">
        <v>23</v>
      </c>
      <c r="I11442">
        <v>1</v>
      </c>
      <c r="J11442">
        <v>0</v>
      </c>
      <c r="K11442">
        <v>0</v>
      </c>
      <c r="L11442" t="s">
        <v>24</v>
      </c>
      <c r="M11442" t="str">
        <f t="shared" si="811"/>
        <v>http://logeion.uchicago.edu/index.html#provoco</v>
      </c>
    </row>
    <row r="11443" spans="1:13" ht="15" customHeight="1" x14ac:dyDescent="0.2">
      <c r="A11443" t="s">
        <v>39729</v>
      </c>
      <c r="B11443" t="s">
        <v>39730</v>
      </c>
      <c r="C11443" t="str">
        <f t="shared" si="810"/>
        <v>provolvo –ere –volvi –volutus</v>
      </c>
      <c r="D11443" t="str">
        <f t="shared" si="812"/>
        <v>provolvo</v>
      </c>
      <c r="E11443" t="s">
        <v>39731</v>
      </c>
      <c r="F11443" t="s">
        <v>39732</v>
      </c>
      <c r="G11443" t="s">
        <v>66</v>
      </c>
      <c r="I11443">
        <v>3</v>
      </c>
      <c r="J11443">
        <v>0</v>
      </c>
      <c r="K11443">
        <v>0</v>
      </c>
      <c r="L11443" t="s">
        <v>24</v>
      </c>
      <c r="M11443" t="str">
        <f t="shared" si="811"/>
        <v>http://logeion.uchicago.edu/index.html#provolvo</v>
      </c>
    </row>
    <row r="11444" spans="1:13" ht="15" customHeight="1" x14ac:dyDescent="0.2">
      <c r="A11444" t="s">
        <v>39738</v>
      </c>
      <c r="B11444" t="s">
        <v>39739</v>
      </c>
      <c r="C11444" t="str">
        <f t="shared" si="810"/>
        <v>provulgo –vulgare</v>
      </c>
      <c r="D11444" t="str">
        <f t="shared" si="812"/>
        <v>provulgo</v>
      </c>
      <c r="E11444" t="s">
        <v>39387</v>
      </c>
      <c r="F11444" t="s">
        <v>39740</v>
      </c>
      <c r="G11444" t="s">
        <v>23</v>
      </c>
      <c r="I11444">
        <v>1</v>
      </c>
      <c r="J11444">
        <v>0</v>
      </c>
      <c r="K11444">
        <v>0</v>
      </c>
      <c r="L11444" t="s">
        <v>24</v>
      </c>
      <c r="M11444" t="str">
        <f t="shared" si="811"/>
        <v>http://logeion.uchicago.edu/index.html#provulgo</v>
      </c>
    </row>
    <row r="11445" spans="1:13" ht="15" customHeight="1" x14ac:dyDescent="0.2">
      <c r="A11445" t="s">
        <v>58739</v>
      </c>
      <c r="B11445" t="s">
        <v>58376</v>
      </c>
      <c r="C11445" t="str">
        <f t="shared" si="810"/>
        <v>proximo –are –avi –atus</v>
      </c>
      <c r="D11445" t="str">
        <f t="shared" si="812"/>
        <v>proximo</v>
      </c>
      <c r="E11445" t="s">
        <v>58377</v>
      </c>
      <c r="F11445" t="s">
        <v>58377</v>
      </c>
      <c r="G11445" t="s">
        <v>23</v>
      </c>
      <c r="I11445">
        <v>1</v>
      </c>
      <c r="L11445" t="s">
        <v>24</v>
      </c>
      <c r="M11445" t="str">
        <f t="shared" si="811"/>
        <v>http://logeion.uchicago.edu/index.html#proximo</v>
      </c>
    </row>
    <row r="11446" spans="1:13" ht="15" customHeight="1" x14ac:dyDescent="0.2">
      <c r="A11446" t="s">
        <v>39748</v>
      </c>
      <c r="B11446" t="s">
        <v>39749</v>
      </c>
      <c r="C11446" t="str">
        <f t="shared" si="810"/>
        <v>proximus –a –um</v>
      </c>
      <c r="D11446" t="str">
        <f t="shared" si="812"/>
        <v>proximus</v>
      </c>
      <c r="E11446" t="s">
        <v>39750</v>
      </c>
      <c r="F11446" t="s">
        <v>39751</v>
      </c>
      <c r="G11446" t="s">
        <v>61</v>
      </c>
      <c r="H11446">
        <v>2</v>
      </c>
      <c r="I11446">
        <v>0</v>
      </c>
      <c r="J11446">
        <v>0</v>
      </c>
      <c r="K11446">
        <v>0</v>
      </c>
      <c r="L11446" t="s">
        <v>36</v>
      </c>
      <c r="M11446" t="str">
        <f t="shared" si="811"/>
        <v>http://logeion.uchicago.edu/index.html#proximus</v>
      </c>
    </row>
    <row r="11447" spans="1:13" ht="15" customHeight="1" x14ac:dyDescent="0.2">
      <c r="A11447" t="s">
        <v>39745</v>
      </c>
      <c r="B11447" t="s">
        <v>39746</v>
      </c>
      <c r="C11447" t="str">
        <f t="shared" si="810"/>
        <v>proximus proximi m.</v>
      </c>
      <c r="D11447" t="str">
        <f t="shared" si="812"/>
        <v>proximus</v>
      </c>
      <c r="E11447" t="s">
        <v>463</v>
      </c>
      <c r="F11447" t="s">
        <v>39747</v>
      </c>
      <c r="G11447" t="s">
        <v>21</v>
      </c>
      <c r="H11447">
        <v>1</v>
      </c>
      <c r="I11447">
        <v>0</v>
      </c>
      <c r="J11447">
        <v>0</v>
      </c>
      <c r="K11447">
        <v>0</v>
      </c>
      <c r="L11447" t="s">
        <v>19</v>
      </c>
      <c r="M11447" t="str">
        <f t="shared" si="811"/>
        <v>http://logeion.uchicago.edu/index.html#proximus</v>
      </c>
    </row>
    <row r="11448" spans="1:13" ht="15" customHeight="1" x14ac:dyDescent="0.2">
      <c r="A11448" t="s">
        <v>39752</v>
      </c>
      <c r="B11448" t="s">
        <v>39753</v>
      </c>
      <c r="C11448" t="str">
        <f t="shared" si="810"/>
        <v>Proxumus –i m.</v>
      </c>
      <c r="D11448" t="str">
        <f t="shared" si="812"/>
        <v>Proxumus</v>
      </c>
      <c r="E11448" t="s">
        <v>39754</v>
      </c>
      <c r="F11448" t="s">
        <v>39755</v>
      </c>
      <c r="G11448" t="s">
        <v>21</v>
      </c>
      <c r="H11448">
        <v>2</v>
      </c>
      <c r="I11448">
        <v>0</v>
      </c>
      <c r="J11448">
        <v>0</v>
      </c>
      <c r="K11448">
        <v>1</v>
      </c>
      <c r="L11448" t="s">
        <v>19</v>
      </c>
      <c r="M11448" t="str">
        <f t="shared" si="811"/>
        <v>http://logeion.uchicago.edu/index.html#Proxumus</v>
      </c>
    </row>
    <row r="11449" spans="1:13" ht="15" customHeight="1" x14ac:dyDescent="0.2">
      <c r="A11449" t="s">
        <v>39756</v>
      </c>
      <c r="B11449" t="s">
        <v>39757</v>
      </c>
      <c r="C11449" t="str">
        <f t="shared" si="810"/>
        <v>prudens</v>
      </c>
      <c r="D11449" t="s">
        <v>39757</v>
      </c>
      <c r="E11449" t="s">
        <v>39758</v>
      </c>
      <c r="F11449" t="s">
        <v>39759</v>
      </c>
      <c r="G11449" t="s">
        <v>230</v>
      </c>
      <c r="H11449">
        <v>3</v>
      </c>
      <c r="I11449">
        <v>0</v>
      </c>
      <c r="J11449">
        <v>0</v>
      </c>
      <c r="K11449">
        <v>0</v>
      </c>
      <c r="L11449" t="s">
        <v>36</v>
      </c>
      <c r="M11449" t="str">
        <f t="shared" si="811"/>
        <v>http://logeion.uchicago.edu/index.html#prūdēns</v>
      </c>
    </row>
    <row r="11450" spans="1:13" ht="15" customHeight="1" x14ac:dyDescent="0.2">
      <c r="A11450" t="s">
        <v>39760</v>
      </c>
      <c r="B11450" t="s">
        <v>39761</v>
      </c>
      <c r="C11450" t="str">
        <f t="shared" si="810"/>
        <v>prudenter</v>
      </c>
      <c r="D11450" t="s">
        <v>39761</v>
      </c>
      <c r="E11450" t="s">
        <v>39762</v>
      </c>
      <c r="F11450" t="s">
        <v>39762</v>
      </c>
      <c r="G11450" t="s">
        <v>89</v>
      </c>
      <c r="I11450">
        <v>0</v>
      </c>
      <c r="J11450">
        <v>0</v>
      </c>
      <c r="K11450">
        <v>0</v>
      </c>
      <c r="L11450" t="s">
        <v>90</v>
      </c>
      <c r="M11450" t="str">
        <f t="shared" si="811"/>
        <v>http://logeion.uchicago.edu/index.html#prūdenter</v>
      </c>
    </row>
    <row r="11451" spans="1:13" ht="15" customHeight="1" x14ac:dyDescent="0.2">
      <c r="A11451" t="s">
        <v>39763</v>
      </c>
      <c r="B11451" t="s">
        <v>39764</v>
      </c>
      <c r="C11451" t="str">
        <f t="shared" si="810"/>
        <v>prudentia prudentiae f.</v>
      </c>
      <c r="D11451" t="str">
        <f t="shared" ref="D11451:D11483" si="813">IF(ISBLANK(B11451),0,LEFT( C11451, FIND( " ", C11451 ) - 1 ))</f>
        <v>prudentia</v>
      </c>
      <c r="E11451" t="s">
        <v>39765</v>
      </c>
      <c r="F11451" t="s">
        <v>39766</v>
      </c>
      <c r="G11451" t="s">
        <v>76</v>
      </c>
      <c r="H11451">
        <v>1</v>
      </c>
      <c r="I11451">
        <v>0</v>
      </c>
      <c r="J11451">
        <v>0</v>
      </c>
      <c r="K11451">
        <v>0</v>
      </c>
      <c r="L11451" t="s">
        <v>19</v>
      </c>
      <c r="M11451" t="str">
        <f t="shared" si="811"/>
        <v>http://logeion.uchicago.edu/index.html#prudentia</v>
      </c>
    </row>
    <row r="11452" spans="1:13" ht="15" customHeight="1" x14ac:dyDescent="0.2">
      <c r="A11452" t="s">
        <v>39767</v>
      </c>
      <c r="B11452" t="s">
        <v>39768</v>
      </c>
      <c r="C11452" t="str">
        <f t="shared" si="810"/>
        <v>pruina –ae f.</v>
      </c>
      <c r="D11452" t="str">
        <f t="shared" si="813"/>
        <v>pruina</v>
      </c>
      <c r="E11452" t="s">
        <v>20397</v>
      </c>
      <c r="F11452" t="s">
        <v>39769</v>
      </c>
      <c r="G11452" t="s">
        <v>76</v>
      </c>
      <c r="H11452">
        <v>1</v>
      </c>
      <c r="I11452">
        <v>0</v>
      </c>
      <c r="J11452">
        <v>0</v>
      </c>
      <c r="K11452">
        <v>0</v>
      </c>
      <c r="L11452" t="s">
        <v>19</v>
      </c>
      <c r="M11452" t="str">
        <f t="shared" si="811"/>
        <v>http://logeion.uchicago.edu/index.html#pruina</v>
      </c>
    </row>
    <row r="11453" spans="1:13" ht="15" customHeight="1" x14ac:dyDescent="0.2">
      <c r="A11453" t="s">
        <v>39770</v>
      </c>
      <c r="B11453" t="s">
        <v>39771</v>
      </c>
      <c r="C11453" t="str">
        <f t="shared" si="810"/>
        <v>pruinosus –a –um</v>
      </c>
      <c r="D11453" t="str">
        <f t="shared" si="813"/>
        <v>pruinosus</v>
      </c>
      <c r="E11453" t="s">
        <v>39772</v>
      </c>
      <c r="F11453" t="s">
        <v>39772</v>
      </c>
      <c r="G11453" t="s">
        <v>61</v>
      </c>
      <c r="H11453">
        <v>1</v>
      </c>
      <c r="I11453">
        <v>0</v>
      </c>
      <c r="J11453">
        <v>0</v>
      </c>
      <c r="K11453">
        <v>0</v>
      </c>
      <c r="L11453" t="s">
        <v>36</v>
      </c>
      <c r="M11453" t="str">
        <f t="shared" si="811"/>
        <v>http://logeion.uchicago.edu/index.html#pruinosus</v>
      </c>
    </row>
    <row r="11454" spans="1:13" ht="15" customHeight="1" x14ac:dyDescent="0.2">
      <c r="A11454" t="s">
        <v>39773</v>
      </c>
      <c r="B11454" t="s">
        <v>39774</v>
      </c>
      <c r="C11454" t="str">
        <f t="shared" si="810"/>
        <v>pruna –ae f.</v>
      </c>
      <c r="D11454" t="str">
        <f t="shared" si="813"/>
        <v>pruna</v>
      </c>
      <c r="E11454" t="s">
        <v>39775</v>
      </c>
      <c r="F11454" t="s">
        <v>39776</v>
      </c>
      <c r="G11454" t="s">
        <v>76</v>
      </c>
      <c r="H11454">
        <v>1</v>
      </c>
      <c r="I11454">
        <v>0</v>
      </c>
      <c r="J11454">
        <v>0</v>
      </c>
      <c r="K11454">
        <v>0</v>
      </c>
      <c r="L11454" t="s">
        <v>19</v>
      </c>
      <c r="M11454" t="str">
        <f t="shared" si="811"/>
        <v>http://logeion.uchicago.edu/index.html#pruna</v>
      </c>
    </row>
    <row r="11455" spans="1:13" ht="15" customHeight="1" x14ac:dyDescent="0.2">
      <c r="A11455" t="s">
        <v>39777</v>
      </c>
      <c r="B11455" t="s">
        <v>39778</v>
      </c>
      <c r="C11455" t="str">
        <f t="shared" si="810"/>
        <v>prunum –i n.</v>
      </c>
      <c r="D11455" t="str">
        <f t="shared" si="813"/>
        <v>prunum</v>
      </c>
      <c r="E11455" t="s">
        <v>39779</v>
      </c>
      <c r="F11455" t="s">
        <v>39779</v>
      </c>
      <c r="G11455" t="s">
        <v>21</v>
      </c>
      <c r="H11455">
        <v>2</v>
      </c>
      <c r="I11455">
        <v>0</v>
      </c>
      <c r="J11455">
        <v>0</v>
      </c>
      <c r="K11455">
        <v>0</v>
      </c>
      <c r="L11455" t="s">
        <v>19</v>
      </c>
      <c r="M11455" t="str">
        <f t="shared" si="811"/>
        <v>http://logeion.uchicago.edu/index.html#prunum</v>
      </c>
    </row>
    <row r="11456" spans="1:13" ht="15" customHeight="1" x14ac:dyDescent="0.2">
      <c r="A11456" t="s">
        <v>39780</v>
      </c>
      <c r="B11456" t="s">
        <v>39781</v>
      </c>
      <c r="C11456" t="str">
        <f t="shared" si="810"/>
        <v>prunus –i f.</v>
      </c>
      <c r="D11456" t="str">
        <f t="shared" si="813"/>
        <v>prunus</v>
      </c>
      <c r="E11456" t="s">
        <v>39782</v>
      </c>
      <c r="F11456" t="s">
        <v>39783</v>
      </c>
      <c r="G11456" t="s">
        <v>21</v>
      </c>
      <c r="H11456">
        <v>2</v>
      </c>
      <c r="I11456">
        <v>0</v>
      </c>
      <c r="J11456">
        <v>0</v>
      </c>
      <c r="K11456">
        <v>0</v>
      </c>
      <c r="L11456" t="s">
        <v>19</v>
      </c>
      <c r="M11456" t="str">
        <f t="shared" si="811"/>
        <v>http://logeion.uchicago.edu/index.html#prunus</v>
      </c>
    </row>
    <row r="11457" spans="1:13" ht="15" customHeight="1" x14ac:dyDescent="0.2">
      <c r="A11457" t="s">
        <v>39785</v>
      </c>
      <c r="B11457" t="s">
        <v>39786</v>
      </c>
      <c r="C11457" t="str">
        <f t="shared" si="810"/>
        <v>prurio prurire</v>
      </c>
      <c r="D11457" t="str">
        <f t="shared" si="813"/>
        <v>prurio</v>
      </c>
      <c r="E11457" t="s">
        <v>39787</v>
      </c>
      <c r="F11457" t="s">
        <v>39787</v>
      </c>
      <c r="G11457" t="s">
        <v>235</v>
      </c>
      <c r="I11457">
        <v>4</v>
      </c>
      <c r="J11457">
        <v>0</v>
      </c>
      <c r="K11457">
        <v>0</v>
      </c>
      <c r="L11457" t="s">
        <v>24</v>
      </c>
      <c r="M11457" t="str">
        <f t="shared" si="811"/>
        <v>http://logeion.uchicago.edu/index.html#prurio</v>
      </c>
    </row>
    <row r="11458" spans="1:13" ht="15" customHeight="1" x14ac:dyDescent="0.2">
      <c r="A11458" t="s">
        <v>39788</v>
      </c>
      <c r="B11458" t="s">
        <v>39789</v>
      </c>
      <c r="C11458" t="str">
        <f t="shared" si="810"/>
        <v>Prusias –ae m.</v>
      </c>
      <c r="D11458" t="str">
        <f t="shared" si="813"/>
        <v>Prusias</v>
      </c>
      <c r="E11458" t="s">
        <v>39790</v>
      </c>
      <c r="F11458" t="s">
        <v>39791</v>
      </c>
      <c r="G11458" t="s">
        <v>346</v>
      </c>
      <c r="H11458">
        <v>6</v>
      </c>
      <c r="I11458">
        <v>0</v>
      </c>
      <c r="J11458">
        <v>0</v>
      </c>
      <c r="K11458">
        <v>1</v>
      </c>
      <c r="L11458" t="s">
        <v>19</v>
      </c>
      <c r="M11458" t="str">
        <f t="shared" si="811"/>
        <v>http://logeion.uchicago.edu/index.html#Prusias</v>
      </c>
    </row>
    <row r="11459" spans="1:13" ht="15" customHeight="1" x14ac:dyDescent="0.2">
      <c r="A11459" t="s">
        <v>39794</v>
      </c>
      <c r="B11459" t="s">
        <v>39795</v>
      </c>
      <c r="C11459" t="str">
        <f t="shared" si="810"/>
        <v>Prytanis –is m.</v>
      </c>
      <c r="D11459" t="str">
        <f t="shared" si="813"/>
        <v>Prytanis</v>
      </c>
      <c r="E11459" t="s">
        <v>39796</v>
      </c>
      <c r="F11459" t="s">
        <v>39797</v>
      </c>
      <c r="G11459" t="s">
        <v>29</v>
      </c>
      <c r="H11459">
        <v>3</v>
      </c>
      <c r="I11459">
        <v>0</v>
      </c>
      <c r="J11459">
        <v>0</v>
      </c>
      <c r="K11459">
        <v>1</v>
      </c>
      <c r="L11459" t="s">
        <v>19</v>
      </c>
      <c r="M11459" t="str">
        <f t="shared" si="811"/>
        <v>http://logeion.uchicago.edu/index.html#Prytanis</v>
      </c>
    </row>
    <row r="11460" spans="1:13" ht="15" customHeight="1" x14ac:dyDescent="0.2">
      <c r="A11460" t="s">
        <v>39798</v>
      </c>
      <c r="B11460" t="s">
        <v>60335</v>
      </c>
      <c r="C11460" t="str">
        <f t="shared" si="810"/>
        <v>psallo psallere psalli — </v>
      </c>
      <c r="D11460" t="str">
        <f t="shared" si="813"/>
        <v>psallo</v>
      </c>
      <c r="E11460" t="s">
        <v>60286</v>
      </c>
      <c r="F11460" t="s">
        <v>60285</v>
      </c>
      <c r="G11460" t="s">
        <v>66</v>
      </c>
      <c r="I11460">
        <v>3</v>
      </c>
      <c r="J11460">
        <v>0</v>
      </c>
      <c r="K11460">
        <v>0</v>
      </c>
      <c r="L11460" t="s">
        <v>24</v>
      </c>
      <c r="M11460" t="str">
        <f t="shared" si="811"/>
        <v>http://logeion.uchicago.edu/index.html#psallo</v>
      </c>
    </row>
    <row r="11461" spans="1:13" ht="15" customHeight="1" x14ac:dyDescent="0.2">
      <c r="A11461" t="s">
        <v>58821</v>
      </c>
      <c r="B11461" t="s">
        <v>58562</v>
      </c>
      <c r="C11461" t="str">
        <f t="shared" si="810"/>
        <v>psalmus –i m.</v>
      </c>
      <c r="D11461" t="str">
        <f t="shared" si="813"/>
        <v>psalmus</v>
      </c>
      <c r="E11461" t="s">
        <v>58563</v>
      </c>
      <c r="F11461" t="s">
        <v>58563</v>
      </c>
      <c r="G11461" t="s">
        <v>21</v>
      </c>
      <c r="H11461">
        <v>2</v>
      </c>
      <c r="L11461" t="s">
        <v>19</v>
      </c>
      <c r="M11461" t="str">
        <f t="shared" si="811"/>
        <v>http://logeion.uchicago.edu/index.html#psalmus</v>
      </c>
    </row>
    <row r="11462" spans="1:13" ht="15" customHeight="1" x14ac:dyDescent="0.2">
      <c r="A11462" t="s">
        <v>39800</v>
      </c>
      <c r="B11462" t="s">
        <v>39801</v>
      </c>
      <c r="C11462" t="str">
        <f t="shared" si="810"/>
        <v>Psecas –adis f.</v>
      </c>
      <c r="D11462" t="str">
        <f t="shared" si="813"/>
        <v>Psecas</v>
      </c>
      <c r="E11462" t="s">
        <v>39802</v>
      </c>
      <c r="F11462" t="s">
        <v>39803</v>
      </c>
      <c r="G11462" t="s">
        <v>346</v>
      </c>
      <c r="H11462">
        <v>3</v>
      </c>
      <c r="I11462">
        <v>0</v>
      </c>
      <c r="J11462">
        <v>0</v>
      </c>
      <c r="K11462">
        <v>1</v>
      </c>
      <c r="L11462" t="s">
        <v>19</v>
      </c>
      <c r="M11462" t="str">
        <f t="shared" si="811"/>
        <v>http://logeion.uchicago.edu/index.html#Psecas</v>
      </c>
    </row>
    <row r="11463" spans="1:13" ht="15" customHeight="1" x14ac:dyDescent="0.2">
      <c r="A11463" t="s">
        <v>61037</v>
      </c>
      <c r="B11463" t="s">
        <v>61179</v>
      </c>
      <c r="C11463" t="str">
        <f t="shared" si="810"/>
        <v xml:space="preserve">pseudopropheta –ae m. </v>
      </c>
      <c r="D11463" t="str">
        <f t="shared" si="813"/>
        <v>pseudopropheta</v>
      </c>
      <c r="E11463" t="s">
        <v>61347</v>
      </c>
      <c r="F11463" t="s">
        <v>61347</v>
      </c>
      <c r="G11463" t="s">
        <v>76</v>
      </c>
      <c r="H11463">
        <v>1</v>
      </c>
      <c r="L11463" t="s">
        <v>19</v>
      </c>
      <c r="M11463" t="str">
        <f t="shared" si="811"/>
        <v>http://logeion.uchicago.edu/index.html#pseudopropheta</v>
      </c>
    </row>
    <row r="11464" spans="1:13" ht="15" customHeight="1" x14ac:dyDescent="0.2">
      <c r="A11464" t="s">
        <v>55009</v>
      </c>
      <c r="B11464" t="s">
        <v>55708</v>
      </c>
      <c r="C11464" t="str">
        <f t="shared" si="810"/>
        <v>Psyche –es f.</v>
      </c>
      <c r="D11464" t="str">
        <f t="shared" si="813"/>
        <v>Psyche</v>
      </c>
      <c r="E11464" t="s">
        <v>55510</v>
      </c>
      <c r="F11464" t="s">
        <v>55511</v>
      </c>
      <c r="G11464" t="s">
        <v>346</v>
      </c>
      <c r="H11464">
        <v>6</v>
      </c>
      <c r="K11464">
        <v>1</v>
      </c>
      <c r="L11464" t="s">
        <v>19</v>
      </c>
      <c r="M11464" t="str">
        <f t="shared" si="811"/>
        <v>http://logeion.uchicago.edu/index.html#Psyche</v>
      </c>
    </row>
    <row r="11465" spans="1:13" ht="15" customHeight="1" x14ac:dyDescent="0.2">
      <c r="A11465" t="s">
        <v>39806</v>
      </c>
      <c r="B11465" t="s">
        <v>39807</v>
      </c>
      <c r="C11465" t="str">
        <f t="shared" si="810"/>
        <v>Psylli –orum m.</v>
      </c>
      <c r="D11465" t="str">
        <f t="shared" si="813"/>
        <v>Psylli</v>
      </c>
      <c r="E11465" t="s">
        <v>39808</v>
      </c>
      <c r="F11465" t="s">
        <v>39809</v>
      </c>
      <c r="G11465" t="s">
        <v>21</v>
      </c>
      <c r="H11465">
        <v>2</v>
      </c>
      <c r="I11465">
        <v>0</v>
      </c>
      <c r="J11465">
        <v>0</v>
      </c>
      <c r="K11465">
        <v>0</v>
      </c>
      <c r="L11465" t="s">
        <v>19</v>
      </c>
      <c r="M11465" t="str">
        <f t="shared" si="811"/>
        <v>http://logeion.uchicago.edu/index.html#Psylli</v>
      </c>
    </row>
    <row r="11466" spans="1:13" ht="15" customHeight="1" x14ac:dyDescent="0.2">
      <c r="A11466" t="s">
        <v>39810</v>
      </c>
      <c r="B11466" t="s">
        <v>39811</v>
      </c>
      <c r="C11466" t="str">
        <f t="shared" si="810"/>
        <v>psythia –ae f.</v>
      </c>
      <c r="D11466" t="str">
        <f t="shared" si="813"/>
        <v>psythia</v>
      </c>
      <c r="E11466" t="s">
        <v>39812</v>
      </c>
      <c r="F11466" t="s">
        <v>39813</v>
      </c>
      <c r="G11466" t="s">
        <v>76</v>
      </c>
      <c r="H11466">
        <v>1</v>
      </c>
      <c r="I11466">
        <v>0</v>
      </c>
      <c r="J11466">
        <v>0</v>
      </c>
      <c r="K11466">
        <v>0</v>
      </c>
      <c r="L11466" t="s">
        <v>19</v>
      </c>
      <c r="M11466" t="str">
        <f t="shared" si="811"/>
        <v>http://logeion.uchicago.edu/index.html#psythia</v>
      </c>
    </row>
    <row r="11467" spans="1:13" ht="15" customHeight="1" x14ac:dyDescent="0.2">
      <c r="A11467" t="s">
        <v>39814</v>
      </c>
      <c r="B11467" t="s">
        <v>58021</v>
      </c>
      <c r="C11467" t="str">
        <f t="shared" si="810"/>
        <v>Pterelas –ae m.</v>
      </c>
      <c r="D11467" t="str">
        <f t="shared" si="813"/>
        <v>Pterelas</v>
      </c>
      <c r="E11467" t="s">
        <v>39815</v>
      </c>
      <c r="F11467" t="s">
        <v>39816</v>
      </c>
      <c r="G11467" t="s">
        <v>346</v>
      </c>
      <c r="H11467">
        <v>6</v>
      </c>
      <c r="I11467">
        <v>0</v>
      </c>
      <c r="J11467">
        <v>0</v>
      </c>
      <c r="K11467">
        <v>1</v>
      </c>
      <c r="L11467" t="s">
        <v>19</v>
      </c>
      <c r="M11467" t="str">
        <f t="shared" si="811"/>
        <v>http://logeion.uchicago.edu/index.html#Pterelas</v>
      </c>
    </row>
    <row r="11468" spans="1:13" ht="15" customHeight="1" x14ac:dyDescent="0.2">
      <c r="A11468" t="s">
        <v>39819</v>
      </c>
      <c r="B11468" t="s">
        <v>39820</v>
      </c>
      <c r="C11468" t="str">
        <f t="shared" si="810"/>
        <v xml:space="preserve">Ptianii –orum m. </v>
      </c>
      <c r="D11468" t="str">
        <f t="shared" si="813"/>
        <v>Ptianii</v>
      </c>
      <c r="E11468" t="s">
        <v>9351</v>
      </c>
      <c r="F11468" t="s">
        <v>9351</v>
      </c>
      <c r="G11468" t="s">
        <v>21</v>
      </c>
      <c r="H11468">
        <v>2</v>
      </c>
      <c r="I11468">
        <v>0</v>
      </c>
      <c r="J11468">
        <v>0</v>
      </c>
      <c r="K11468">
        <v>1</v>
      </c>
      <c r="L11468" t="s">
        <v>19</v>
      </c>
      <c r="M11468" t="str">
        <f t="shared" si="811"/>
        <v>http://logeion.uchicago.edu/index.html#Ptianii</v>
      </c>
    </row>
    <row r="11469" spans="1:13" ht="15" customHeight="1" x14ac:dyDescent="0.2">
      <c r="A11469" t="s">
        <v>39821</v>
      </c>
      <c r="B11469" t="s">
        <v>39822</v>
      </c>
      <c r="C11469" t="str">
        <f t="shared" si="810"/>
        <v>ptisanarium –i n.</v>
      </c>
      <c r="D11469" t="str">
        <f t="shared" si="813"/>
        <v>ptisanarium</v>
      </c>
      <c r="E11469" t="s">
        <v>39823</v>
      </c>
      <c r="F11469" t="s">
        <v>39824</v>
      </c>
      <c r="G11469" t="s">
        <v>21</v>
      </c>
      <c r="H11469">
        <v>2</v>
      </c>
      <c r="I11469">
        <v>0</v>
      </c>
      <c r="J11469">
        <v>0</v>
      </c>
      <c r="K11469">
        <v>0</v>
      </c>
      <c r="L11469" t="s">
        <v>19</v>
      </c>
      <c r="M11469" t="str">
        <f t="shared" si="811"/>
        <v>http://logeion.uchicago.edu/index.html#ptisanarium</v>
      </c>
    </row>
    <row r="11470" spans="1:13" ht="15" customHeight="1" x14ac:dyDescent="0.2">
      <c r="A11470" t="s">
        <v>39825</v>
      </c>
      <c r="B11470" t="s">
        <v>39826</v>
      </c>
      <c r="C11470" t="str">
        <f t="shared" si="810"/>
        <v>Ptolemaeus –i m.</v>
      </c>
      <c r="D11470" t="str">
        <f t="shared" si="813"/>
        <v>Ptolemaeus</v>
      </c>
      <c r="E11470" t="s">
        <v>39827</v>
      </c>
      <c r="F11470" t="s">
        <v>39827</v>
      </c>
      <c r="G11470" t="s">
        <v>21</v>
      </c>
      <c r="H11470">
        <v>2</v>
      </c>
      <c r="I11470">
        <v>0</v>
      </c>
      <c r="J11470">
        <v>0</v>
      </c>
      <c r="K11470">
        <v>1</v>
      </c>
      <c r="L11470" t="s">
        <v>19</v>
      </c>
      <c r="M11470" t="str">
        <f t="shared" si="811"/>
        <v>http://logeion.uchicago.edu/index.html#Ptolemaeus</v>
      </c>
    </row>
    <row r="11471" spans="1:13" ht="15" customHeight="1" x14ac:dyDescent="0.2">
      <c r="A11471" t="s">
        <v>39828</v>
      </c>
      <c r="B11471" t="s">
        <v>39829</v>
      </c>
      <c r="C11471" t="str">
        <f t="shared" si="810"/>
        <v>pubens –entis</v>
      </c>
      <c r="D11471" t="str">
        <f t="shared" si="813"/>
        <v>pubens</v>
      </c>
      <c r="E11471" t="s">
        <v>39830</v>
      </c>
      <c r="F11471" t="s">
        <v>39831</v>
      </c>
      <c r="G11471" t="s">
        <v>230</v>
      </c>
      <c r="H11471">
        <v>3</v>
      </c>
      <c r="I11471">
        <v>0</v>
      </c>
      <c r="J11471">
        <v>0</v>
      </c>
      <c r="K11471">
        <v>0</v>
      </c>
      <c r="L11471" t="s">
        <v>36</v>
      </c>
      <c r="M11471" t="str">
        <f t="shared" si="811"/>
        <v>http://logeion.uchicago.edu/index.html#pubens</v>
      </c>
    </row>
    <row r="11472" spans="1:13" ht="15" customHeight="1" x14ac:dyDescent="0.2">
      <c r="A11472" t="s">
        <v>39836</v>
      </c>
      <c r="B11472" t="s">
        <v>39837</v>
      </c>
      <c r="C11472" t="str">
        <f t="shared" si="810"/>
        <v>pubes –eris</v>
      </c>
      <c r="D11472" t="str">
        <f t="shared" si="813"/>
        <v>pubes</v>
      </c>
      <c r="E11472" t="s">
        <v>39838</v>
      </c>
      <c r="F11472" t="s">
        <v>39839</v>
      </c>
      <c r="G11472" t="s">
        <v>3221</v>
      </c>
      <c r="H11472">
        <v>5</v>
      </c>
      <c r="I11472">
        <v>0</v>
      </c>
      <c r="J11472">
        <v>0</v>
      </c>
      <c r="K11472">
        <v>0</v>
      </c>
      <c r="L11472" t="s">
        <v>36</v>
      </c>
      <c r="M11472" t="str">
        <f t="shared" si="811"/>
        <v>http://logeion.uchicago.edu/index.html#pubes</v>
      </c>
    </row>
    <row r="11473" spans="1:13" ht="15" customHeight="1" x14ac:dyDescent="0.2">
      <c r="A11473" t="s">
        <v>39833</v>
      </c>
      <c r="B11473" t="s">
        <v>39834</v>
      </c>
      <c r="C11473" t="str">
        <f t="shared" si="810"/>
        <v>pubes –is f.</v>
      </c>
      <c r="D11473" t="str">
        <f t="shared" si="813"/>
        <v>pubes</v>
      </c>
      <c r="E11473" t="s">
        <v>22673</v>
      </c>
      <c r="F11473" t="s">
        <v>39835</v>
      </c>
      <c r="G11473" t="s">
        <v>29</v>
      </c>
      <c r="H11473">
        <v>3</v>
      </c>
      <c r="I11473">
        <v>0</v>
      </c>
      <c r="J11473">
        <v>0</v>
      </c>
      <c r="K11473">
        <v>0</v>
      </c>
      <c r="L11473" t="s">
        <v>19</v>
      </c>
      <c r="M11473" t="str">
        <f t="shared" si="811"/>
        <v>http://logeion.uchicago.edu/index.html#pubes</v>
      </c>
    </row>
    <row r="11474" spans="1:13" ht="15" customHeight="1" x14ac:dyDescent="0.2">
      <c r="A11474" t="s">
        <v>39840</v>
      </c>
      <c r="B11474" t="s">
        <v>39841</v>
      </c>
      <c r="C11474" t="str">
        <f t="shared" si="810"/>
        <v>pubesco –ere –pubui</v>
      </c>
      <c r="D11474" t="str">
        <f t="shared" si="813"/>
        <v>pubesco</v>
      </c>
      <c r="E11474" t="s">
        <v>39842</v>
      </c>
      <c r="F11474" t="s">
        <v>39843</v>
      </c>
      <c r="G11474" t="s">
        <v>66</v>
      </c>
      <c r="I11474">
        <v>3</v>
      </c>
      <c r="J11474">
        <v>0</v>
      </c>
      <c r="K11474">
        <v>0</v>
      </c>
      <c r="L11474" t="s">
        <v>24</v>
      </c>
      <c r="M11474" t="str">
        <f t="shared" si="811"/>
        <v>http://logeion.uchicago.edu/index.html#pubesco</v>
      </c>
    </row>
    <row r="11475" spans="1:13" ht="15" customHeight="1" x14ac:dyDescent="0.2">
      <c r="A11475" t="s">
        <v>39844</v>
      </c>
      <c r="B11475" t="s">
        <v>39845</v>
      </c>
      <c r="C11475" t="str">
        <f t="shared" si="810"/>
        <v>publicanus –i m.</v>
      </c>
      <c r="D11475" t="str">
        <f t="shared" si="813"/>
        <v>publicanus</v>
      </c>
      <c r="E11475" t="s">
        <v>39846</v>
      </c>
      <c r="F11475" t="s">
        <v>39846</v>
      </c>
      <c r="G11475" t="s">
        <v>21</v>
      </c>
      <c r="H11475">
        <v>2</v>
      </c>
      <c r="I11475">
        <v>0</v>
      </c>
      <c r="J11475">
        <v>0</v>
      </c>
      <c r="K11475">
        <v>0</v>
      </c>
      <c r="L11475" t="s">
        <v>19</v>
      </c>
      <c r="M11475" t="str">
        <f t="shared" si="811"/>
        <v>http://logeion.uchicago.edu/index.html#publicanus</v>
      </c>
    </row>
    <row r="11476" spans="1:13" ht="15" customHeight="1" x14ac:dyDescent="0.2">
      <c r="A11476" t="s">
        <v>39849</v>
      </c>
      <c r="B11476" t="s">
        <v>39850</v>
      </c>
      <c r="C11476" t="str">
        <f t="shared" ref="C11476:C11539" si="814">SUBSTITUTE(SUBSTITUTE(SUBSTITUTE(SUBSTITUTE(SUBSTITUTE(SUBSTITUTE(SUBSTITUTE(SUBSTITUTE(SUBSTITUTE(SUBSTITUTE(SUBSTITUTE(B11476, "ā", "a"), "ē", "e"), "ī", "i"), "ō", "o"), "ū", "u"), "ȳ", "y"), "Ā", "A"), "Ē", "E"), "Ī", "I"), "Ō", "O"), "Ū", "U")</f>
        <v>publico publicare publicavi publicatus</v>
      </c>
      <c r="D11476" t="str">
        <f t="shared" si="813"/>
        <v>publico</v>
      </c>
      <c r="E11476" t="s">
        <v>39851</v>
      </c>
      <c r="F11476" t="s">
        <v>39852</v>
      </c>
      <c r="G11476" t="s">
        <v>23</v>
      </c>
      <c r="I11476">
        <v>1</v>
      </c>
      <c r="J11476">
        <v>0</v>
      </c>
      <c r="K11476">
        <v>0</v>
      </c>
      <c r="L11476" t="s">
        <v>24</v>
      </c>
      <c r="M11476" t="str">
        <f t="shared" si="811"/>
        <v>http://logeion.uchicago.edu/index.html#publico</v>
      </c>
    </row>
    <row r="11477" spans="1:13" ht="15" customHeight="1" x14ac:dyDescent="0.2">
      <c r="A11477" t="s">
        <v>39853</v>
      </c>
      <c r="B11477" t="s">
        <v>39854</v>
      </c>
      <c r="C11477" t="str">
        <f t="shared" si="814"/>
        <v xml:space="preserve">Publicola –ae m. </v>
      </c>
      <c r="D11477" t="str">
        <f t="shared" si="813"/>
        <v>Publicola</v>
      </c>
      <c r="E11477" t="s">
        <v>39855</v>
      </c>
      <c r="F11477" t="s">
        <v>39855</v>
      </c>
      <c r="G11477" t="s">
        <v>76</v>
      </c>
      <c r="H11477">
        <v>1</v>
      </c>
      <c r="I11477">
        <v>0</v>
      </c>
      <c r="J11477">
        <v>0</v>
      </c>
      <c r="K11477">
        <v>1</v>
      </c>
      <c r="L11477" t="s">
        <v>19</v>
      </c>
      <c r="M11477" t="str">
        <f t="shared" si="811"/>
        <v>http://logeion.uchicago.edu/index.html#Publicola</v>
      </c>
    </row>
    <row r="11478" spans="1:13" ht="15" customHeight="1" x14ac:dyDescent="0.2">
      <c r="A11478" t="s">
        <v>39856</v>
      </c>
      <c r="B11478" t="s">
        <v>39857</v>
      </c>
      <c r="C11478" t="str">
        <f t="shared" si="814"/>
        <v>publicum –i n.</v>
      </c>
      <c r="D11478" t="str">
        <f t="shared" si="813"/>
        <v>publicum</v>
      </c>
      <c r="E11478" t="s">
        <v>55512</v>
      </c>
      <c r="F11478" t="s">
        <v>55513</v>
      </c>
      <c r="G11478" t="s">
        <v>21</v>
      </c>
      <c r="H11478">
        <v>2</v>
      </c>
      <c r="I11478">
        <v>0</v>
      </c>
      <c r="J11478">
        <v>0</v>
      </c>
      <c r="K11478">
        <v>0</v>
      </c>
      <c r="L11478" t="s">
        <v>19</v>
      </c>
      <c r="M11478" t="str">
        <f t="shared" si="811"/>
        <v>http://logeion.uchicago.edu/index.html#publicum</v>
      </c>
    </row>
    <row r="11479" spans="1:13" ht="15" customHeight="1" x14ac:dyDescent="0.2">
      <c r="A11479" t="s">
        <v>39859</v>
      </c>
      <c r="B11479" t="s">
        <v>39860</v>
      </c>
      <c r="C11479" t="str">
        <f t="shared" si="814"/>
        <v>publicus –a –um</v>
      </c>
      <c r="D11479" t="str">
        <f t="shared" si="813"/>
        <v>publicus</v>
      </c>
      <c r="E11479" t="s">
        <v>37741</v>
      </c>
      <c r="F11479" t="s">
        <v>39861</v>
      </c>
      <c r="G11479" t="s">
        <v>61</v>
      </c>
      <c r="H11479">
        <v>1</v>
      </c>
      <c r="I11479">
        <v>0</v>
      </c>
      <c r="J11479">
        <v>0</v>
      </c>
      <c r="K11479">
        <v>0</v>
      </c>
      <c r="L11479" t="s">
        <v>36</v>
      </c>
      <c r="M11479" t="str">
        <f t="shared" si="811"/>
        <v>http://logeion.uchicago.edu/index.html#publicus</v>
      </c>
    </row>
    <row r="11480" spans="1:13" ht="15" customHeight="1" x14ac:dyDescent="0.2">
      <c r="A11480" t="s">
        <v>39862</v>
      </c>
      <c r="B11480" t="s">
        <v>54493</v>
      </c>
      <c r="C11480" t="str">
        <f t="shared" si="814"/>
        <v>Publilius –i m.</v>
      </c>
      <c r="D11480" t="str">
        <f t="shared" si="813"/>
        <v>Publilius</v>
      </c>
      <c r="E11480" t="s">
        <v>54207</v>
      </c>
      <c r="F11480" t="s">
        <v>54207</v>
      </c>
      <c r="G11480" t="s">
        <v>21</v>
      </c>
      <c r="H11480">
        <v>2</v>
      </c>
      <c r="I11480">
        <v>0</v>
      </c>
      <c r="J11480">
        <v>0</v>
      </c>
      <c r="K11480">
        <v>1</v>
      </c>
      <c r="L11480" t="s">
        <v>19</v>
      </c>
      <c r="M11480" t="str">
        <f t="shared" si="811"/>
        <v>http://logeion.uchicago.edu/index.html#Publilius</v>
      </c>
    </row>
    <row r="11481" spans="1:13" ht="15" customHeight="1" x14ac:dyDescent="0.2">
      <c r="A11481" t="s">
        <v>39863</v>
      </c>
      <c r="B11481" t="s">
        <v>39864</v>
      </c>
      <c r="C11481" t="str">
        <f t="shared" si="814"/>
        <v>Publius –ii m.</v>
      </c>
      <c r="D11481" t="str">
        <f t="shared" si="813"/>
        <v>Publius</v>
      </c>
      <c r="E11481" t="s">
        <v>39865</v>
      </c>
      <c r="F11481" t="s">
        <v>39865</v>
      </c>
      <c r="G11481" t="s">
        <v>21</v>
      </c>
      <c r="H11481">
        <v>2</v>
      </c>
      <c r="I11481">
        <v>0</v>
      </c>
      <c r="J11481">
        <v>0</v>
      </c>
      <c r="K11481">
        <v>1</v>
      </c>
      <c r="L11481" t="s">
        <v>19</v>
      </c>
      <c r="M11481" t="str">
        <f t="shared" si="811"/>
        <v>http://logeion.uchicago.edu/index.html#Publius</v>
      </c>
    </row>
    <row r="11482" spans="1:13" ht="15" customHeight="1" x14ac:dyDescent="0.2">
      <c r="A11482" t="s">
        <v>39871</v>
      </c>
      <c r="B11482" t="s">
        <v>39872</v>
      </c>
      <c r="C11482" t="str">
        <f t="shared" si="814"/>
        <v>pudendus –a –um</v>
      </c>
      <c r="D11482" t="str">
        <f t="shared" si="813"/>
        <v>pudendus</v>
      </c>
      <c r="E11482" t="s">
        <v>39873</v>
      </c>
      <c r="F11482" t="s">
        <v>39874</v>
      </c>
      <c r="G11482" t="s">
        <v>61</v>
      </c>
      <c r="H11482">
        <v>1</v>
      </c>
      <c r="I11482">
        <v>0</v>
      </c>
      <c r="J11482">
        <v>0</v>
      </c>
      <c r="K11482">
        <v>0</v>
      </c>
      <c r="L11482" t="s">
        <v>36</v>
      </c>
      <c r="M11482" t="str">
        <f t="shared" si="811"/>
        <v>http://logeion.uchicago.edu/index.html#pudendus</v>
      </c>
    </row>
    <row r="11483" spans="1:13" ht="15" customHeight="1" x14ac:dyDescent="0.2">
      <c r="A11483" t="s">
        <v>39875</v>
      </c>
      <c r="B11483" t="s">
        <v>39876</v>
      </c>
      <c r="C11483" t="str">
        <f t="shared" si="814"/>
        <v>pudens –entis</v>
      </c>
      <c r="D11483" t="str">
        <f t="shared" si="813"/>
        <v>pudens</v>
      </c>
      <c r="E11483" t="s">
        <v>39877</v>
      </c>
      <c r="F11483" t="s">
        <v>39877</v>
      </c>
      <c r="G11483" t="s">
        <v>230</v>
      </c>
      <c r="H11483">
        <v>3</v>
      </c>
      <c r="I11483">
        <v>0</v>
      </c>
      <c r="J11483">
        <v>0</v>
      </c>
      <c r="K11483">
        <v>0</v>
      </c>
      <c r="L11483" t="s">
        <v>36</v>
      </c>
      <c r="M11483" t="str">
        <f t="shared" si="811"/>
        <v>http://logeion.uchicago.edu/index.html#pudens</v>
      </c>
    </row>
    <row r="11484" spans="1:13" ht="15" customHeight="1" x14ac:dyDescent="0.2">
      <c r="A11484" t="s">
        <v>39878</v>
      </c>
      <c r="B11484" t="s">
        <v>39879</v>
      </c>
      <c r="C11484" t="str">
        <f t="shared" si="814"/>
        <v>pudenter</v>
      </c>
      <c r="D11484" t="s">
        <v>39879</v>
      </c>
      <c r="E11484" t="s">
        <v>39880</v>
      </c>
      <c r="F11484" t="s">
        <v>39880</v>
      </c>
      <c r="G11484" t="s">
        <v>89</v>
      </c>
      <c r="I11484">
        <v>0</v>
      </c>
      <c r="J11484">
        <v>1</v>
      </c>
      <c r="K11484">
        <v>0</v>
      </c>
      <c r="L11484" t="s">
        <v>90</v>
      </c>
      <c r="M11484" t="str">
        <f t="shared" si="811"/>
        <v>http://logeion.uchicago.edu/index.html#pudenter</v>
      </c>
    </row>
    <row r="11485" spans="1:13" ht="15" customHeight="1" x14ac:dyDescent="0.2">
      <c r="A11485" t="s">
        <v>39881</v>
      </c>
      <c r="B11485" t="s">
        <v>39882</v>
      </c>
      <c r="C11485" t="str">
        <f t="shared" si="814"/>
        <v>pudet pudere puduit/puditum est</v>
      </c>
      <c r="D11485" t="str">
        <f t="shared" ref="D11485:D11516" si="815">IF(ISBLANK(B11485),0,LEFT( C11485, FIND( " ", C11485 ) - 1 ))</f>
        <v>pudet</v>
      </c>
      <c r="E11485" t="s">
        <v>39883</v>
      </c>
      <c r="F11485" t="s">
        <v>39884</v>
      </c>
      <c r="G11485" t="s">
        <v>95</v>
      </c>
      <c r="I11485">
        <v>2</v>
      </c>
      <c r="J11485">
        <v>0</v>
      </c>
      <c r="K11485">
        <v>0</v>
      </c>
      <c r="L11485" t="s">
        <v>24</v>
      </c>
      <c r="M11485" t="str">
        <f t="shared" si="811"/>
        <v>http://logeion.uchicago.edu/index.html#pudet</v>
      </c>
    </row>
    <row r="11486" spans="1:13" ht="15" customHeight="1" x14ac:dyDescent="0.2">
      <c r="A11486" t="s">
        <v>39885</v>
      </c>
      <c r="B11486" t="s">
        <v>39886</v>
      </c>
      <c r="C11486" t="str">
        <f t="shared" si="814"/>
        <v>pudibundus –a –um</v>
      </c>
      <c r="D11486" t="str">
        <f t="shared" si="815"/>
        <v>pudibundus</v>
      </c>
      <c r="E11486" t="s">
        <v>39887</v>
      </c>
      <c r="F11486" t="s">
        <v>39888</v>
      </c>
      <c r="G11486" t="s">
        <v>61</v>
      </c>
      <c r="H11486">
        <v>1</v>
      </c>
      <c r="I11486">
        <v>0</v>
      </c>
      <c r="J11486">
        <v>0</v>
      </c>
      <c r="K11486">
        <v>0</v>
      </c>
      <c r="L11486" t="s">
        <v>36</v>
      </c>
      <c r="M11486" t="str">
        <f t="shared" si="811"/>
        <v>http://logeion.uchicago.edu/index.html#pudibundus</v>
      </c>
    </row>
    <row r="11487" spans="1:13" ht="15" customHeight="1" x14ac:dyDescent="0.2">
      <c r="A11487" t="s">
        <v>39890</v>
      </c>
      <c r="B11487" t="s">
        <v>39891</v>
      </c>
      <c r="C11487" t="str">
        <f t="shared" si="814"/>
        <v>pudicitia –ae f.</v>
      </c>
      <c r="D11487" t="str">
        <f t="shared" si="815"/>
        <v>pudicitia</v>
      </c>
      <c r="E11487" t="s">
        <v>57516</v>
      </c>
      <c r="F11487" t="s">
        <v>57516</v>
      </c>
      <c r="G11487" t="s">
        <v>76</v>
      </c>
      <c r="H11487">
        <v>1</v>
      </c>
      <c r="I11487">
        <v>0</v>
      </c>
      <c r="J11487">
        <v>0</v>
      </c>
      <c r="K11487">
        <v>0</v>
      </c>
      <c r="L11487" t="s">
        <v>19</v>
      </c>
      <c r="M11487" t="str">
        <f t="shared" si="811"/>
        <v>http://logeion.uchicago.edu/index.html#pudicitia</v>
      </c>
    </row>
    <row r="11488" spans="1:13" ht="15" customHeight="1" x14ac:dyDescent="0.2">
      <c r="A11488" t="s">
        <v>39892</v>
      </c>
      <c r="B11488" t="s">
        <v>39893</v>
      </c>
      <c r="C11488" t="str">
        <f t="shared" si="814"/>
        <v>pudicus –a –um</v>
      </c>
      <c r="D11488" t="str">
        <f t="shared" si="815"/>
        <v>pudicus</v>
      </c>
      <c r="E11488" t="s">
        <v>39894</v>
      </c>
      <c r="F11488" t="s">
        <v>39895</v>
      </c>
      <c r="G11488" t="s">
        <v>61</v>
      </c>
      <c r="H11488">
        <v>1</v>
      </c>
      <c r="I11488">
        <v>0</v>
      </c>
      <c r="J11488">
        <v>0</v>
      </c>
      <c r="K11488">
        <v>0</v>
      </c>
      <c r="L11488" t="s">
        <v>36</v>
      </c>
      <c r="M11488" t="str">
        <f t="shared" si="811"/>
        <v>http://logeion.uchicago.edu/index.html#pudicus</v>
      </c>
    </row>
    <row r="11489" spans="1:13" ht="15" customHeight="1" x14ac:dyDescent="0.2">
      <c r="A11489" t="s">
        <v>39896</v>
      </c>
      <c r="B11489" t="s">
        <v>39897</v>
      </c>
      <c r="C11489" t="str">
        <f t="shared" si="814"/>
        <v>pudor pudoris m.</v>
      </c>
      <c r="D11489" t="str">
        <f t="shared" si="815"/>
        <v>pudor</v>
      </c>
      <c r="E11489" t="s">
        <v>39898</v>
      </c>
      <c r="F11489" t="s">
        <v>39899</v>
      </c>
      <c r="G11489" t="s">
        <v>29</v>
      </c>
      <c r="H11489">
        <v>3</v>
      </c>
      <c r="I11489">
        <v>0</v>
      </c>
      <c r="J11489">
        <v>0</v>
      </c>
      <c r="K11489">
        <v>0</v>
      </c>
      <c r="L11489" t="s">
        <v>19</v>
      </c>
      <c r="M11489" t="str">
        <f t="shared" si="811"/>
        <v>http://logeion.uchicago.edu/index.html#pudor</v>
      </c>
    </row>
    <row r="11490" spans="1:13" ht="15" customHeight="1" x14ac:dyDescent="0.2">
      <c r="A11490" t="s">
        <v>39900</v>
      </c>
      <c r="B11490" t="s">
        <v>39901</v>
      </c>
      <c r="C11490" t="str">
        <f t="shared" si="814"/>
        <v>puella puellae f.</v>
      </c>
      <c r="D11490" t="str">
        <f t="shared" si="815"/>
        <v>puella</v>
      </c>
      <c r="E11490" t="s">
        <v>39902</v>
      </c>
      <c r="F11490" t="s">
        <v>39902</v>
      </c>
      <c r="G11490" t="s">
        <v>76</v>
      </c>
      <c r="H11490">
        <v>1</v>
      </c>
      <c r="I11490">
        <v>0</v>
      </c>
      <c r="J11490">
        <v>0</v>
      </c>
      <c r="K11490">
        <v>0</v>
      </c>
      <c r="L11490" t="s">
        <v>19</v>
      </c>
      <c r="M11490" t="str">
        <f t="shared" si="811"/>
        <v>http://logeion.uchicago.edu/index.html#puella</v>
      </c>
    </row>
    <row r="11491" spans="1:13" ht="15" customHeight="1" x14ac:dyDescent="0.2">
      <c r="A11491" t="s">
        <v>39904</v>
      </c>
      <c r="B11491" t="s">
        <v>39905</v>
      </c>
      <c r="C11491" t="str">
        <f t="shared" si="814"/>
        <v>puellula –ae f.</v>
      </c>
      <c r="D11491" t="str">
        <f t="shared" si="815"/>
        <v>puellula</v>
      </c>
      <c r="E11491" t="s">
        <v>39906</v>
      </c>
      <c r="F11491" t="s">
        <v>39906</v>
      </c>
      <c r="G11491" t="s">
        <v>76</v>
      </c>
      <c r="H11491">
        <v>1</v>
      </c>
      <c r="I11491">
        <v>0</v>
      </c>
      <c r="J11491">
        <v>0</v>
      </c>
      <c r="K11491">
        <v>0</v>
      </c>
      <c r="L11491" t="s">
        <v>19</v>
      </c>
      <c r="M11491" t="str">
        <f t="shared" ref="M11491:M11554" si="816">"http://logeion.uchicago.edu/index.html#"&amp;D11491</f>
        <v>http://logeion.uchicago.edu/index.html#puellula</v>
      </c>
    </row>
    <row r="11492" spans="1:13" ht="15" customHeight="1" x14ac:dyDescent="0.2">
      <c r="A11492" t="s">
        <v>39907</v>
      </c>
      <c r="B11492" t="s">
        <v>57867</v>
      </c>
      <c r="C11492" t="str">
        <f t="shared" si="814"/>
        <v>puellus –i m.</v>
      </c>
      <c r="D11492" t="str">
        <f t="shared" si="815"/>
        <v>puellus</v>
      </c>
      <c r="E11492" t="s">
        <v>53260</v>
      </c>
      <c r="F11492" t="s">
        <v>53260</v>
      </c>
      <c r="G11492" t="s">
        <v>21</v>
      </c>
      <c r="H11492">
        <v>2</v>
      </c>
      <c r="I11492">
        <v>0</v>
      </c>
      <c r="J11492">
        <v>0</v>
      </c>
      <c r="K11492">
        <v>0</v>
      </c>
      <c r="L11492" t="s">
        <v>19</v>
      </c>
      <c r="M11492" t="str">
        <f t="shared" si="816"/>
        <v>http://logeion.uchicago.edu/index.html#puellus</v>
      </c>
    </row>
    <row r="11493" spans="1:13" ht="15" customHeight="1" x14ac:dyDescent="0.2">
      <c r="A11493" t="s">
        <v>39908</v>
      </c>
      <c r="B11493" t="s">
        <v>39909</v>
      </c>
      <c r="C11493" t="str">
        <f t="shared" si="814"/>
        <v>puer pueri m.</v>
      </c>
      <c r="D11493" t="str">
        <f t="shared" si="815"/>
        <v>puer</v>
      </c>
      <c r="E11493" t="s">
        <v>52873</v>
      </c>
      <c r="F11493" t="s">
        <v>52873</v>
      </c>
      <c r="G11493" t="s">
        <v>21</v>
      </c>
      <c r="H11493">
        <v>2</v>
      </c>
      <c r="I11493">
        <v>0</v>
      </c>
      <c r="J11493">
        <v>0</v>
      </c>
      <c r="K11493">
        <v>0</v>
      </c>
      <c r="L11493" t="s">
        <v>19</v>
      </c>
      <c r="M11493" t="str">
        <f t="shared" si="816"/>
        <v>http://logeion.uchicago.edu/index.html#puer</v>
      </c>
    </row>
    <row r="11494" spans="1:13" ht="15" customHeight="1" x14ac:dyDescent="0.2">
      <c r="A11494" t="s">
        <v>56347</v>
      </c>
      <c r="B11494" t="s">
        <v>57868</v>
      </c>
      <c r="C11494" t="str">
        <f t="shared" si="814"/>
        <v>puera –ae f.</v>
      </c>
      <c r="D11494" t="str">
        <f t="shared" si="815"/>
        <v>puera</v>
      </c>
      <c r="E11494" t="s">
        <v>39902</v>
      </c>
      <c r="F11494" t="s">
        <v>39902</v>
      </c>
      <c r="G11494" t="s">
        <v>76</v>
      </c>
      <c r="H11494">
        <v>1</v>
      </c>
      <c r="L11494" t="s">
        <v>19</v>
      </c>
      <c r="M11494" t="str">
        <f t="shared" si="816"/>
        <v>http://logeion.uchicago.edu/index.html#puera</v>
      </c>
    </row>
    <row r="11495" spans="1:13" ht="15" customHeight="1" x14ac:dyDescent="0.2">
      <c r="A11495" t="s">
        <v>56346</v>
      </c>
      <c r="B11495" t="s">
        <v>57517</v>
      </c>
      <c r="C11495" t="str">
        <f t="shared" si="814"/>
        <v>puerasco puerascere</v>
      </c>
      <c r="D11495" t="str">
        <f t="shared" si="815"/>
        <v>puerasco</v>
      </c>
      <c r="E11495" t="s">
        <v>57518</v>
      </c>
      <c r="F11495" t="s">
        <v>57518</v>
      </c>
      <c r="G11495" t="s">
        <v>66</v>
      </c>
      <c r="I11495">
        <v>3</v>
      </c>
      <c r="L11495" t="s">
        <v>24</v>
      </c>
      <c r="M11495" t="str">
        <f t="shared" si="816"/>
        <v>http://logeion.uchicago.edu/index.html#puerasco</v>
      </c>
    </row>
    <row r="11496" spans="1:13" ht="15" customHeight="1" x14ac:dyDescent="0.2">
      <c r="A11496" t="s">
        <v>39910</v>
      </c>
      <c r="B11496" t="s">
        <v>39911</v>
      </c>
      <c r="C11496" t="str">
        <f t="shared" si="814"/>
        <v>puerilis –e</v>
      </c>
      <c r="D11496" t="str">
        <f t="shared" si="815"/>
        <v>puerilis</v>
      </c>
      <c r="E11496" t="s">
        <v>39912</v>
      </c>
      <c r="F11496" t="s">
        <v>39913</v>
      </c>
      <c r="G11496" t="s">
        <v>155</v>
      </c>
      <c r="H11496">
        <v>3</v>
      </c>
      <c r="I11496">
        <v>0</v>
      </c>
      <c r="J11496">
        <v>0</v>
      </c>
      <c r="K11496">
        <v>0</v>
      </c>
      <c r="L11496" t="s">
        <v>36</v>
      </c>
      <c r="M11496" t="str">
        <f t="shared" si="816"/>
        <v>http://logeion.uchicago.edu/index.html#puerilis</v>
      </c>
    </row>
    <row r="11497" spans="1:13" ht="15" customHeight="1" x14ac:dyDescent="0.2">
      <c r="A11497" t="s">
        <v>39916</v>
      </c>
      <c r="B11497" t="s">
        <v>39917</v>
      </c>
      <c r="C11497" t="str">
        <f t="shared" si="814"/>
        <v>pueritia pueritiae f.</v>
      </c>
      <c r="D11497" t="str">
        <f t="shared" si="815"/>
        <v>pueritia</v>
      </c>
      <c r="E11497" t="s">
        <v>39918</v>
      </c>
      <c r="F11497" t="s">
        <v>39919</v>
      </c>
      <c r="G11497" t="s">
        <v>76</v>
      </c>
      <c r="H11497">
        <v>1</v>
      </c>
      <c r="I11497">
        <v>0</v>
      </c>
      <c r="J11497">
        <v>0</v>
      </c>
      <c r="K11497">
        <v>0</v>
      </c>
      <c r="L11497" t="s">
        <v>19</v>
      </c>
      <c r="M11497" t="str">
        <f t="shared" si="816"/>
        <v>http://logeion.uchicago.edu/index.html#pueritia</v>
      </c>
    </row>
    <row r="11498" spans="1:13" ht="15" customHeight="1" x14ac:dyDescent="0.2">
      <c r="A11498" t="s">
        <v>39920</v>
      </c>
      <c r="B11498" t="s">
        <v>39921</v>
      </c>
      <c r="C11498" t="str">
        <f t="shared" si="814"/>
        <v>puerpera puerperae f.</v>
      </c>
      <c r="D11498" t="str">
        <f t="shared" si="815"/>
        <v>puerpera</v>
      </c>
      <c r="E11498" t="s">
        <v>39922</v>
      </c>
      <c r="F11498" t="s">
        <v>39923</v>
      </c>
      <c r="G11498" t="s">
        <v>76</v>
      </c>
      <c r="H11498">
        <v>1</v>
      </c>
      <c r="I11498">
        <v>0</v>
      </c>
      <c r="J11498">
        <v>0</v>
      </c>
      <c r="K11498">
        <v>0</v>
      </c>
      <c r="L11498" t="s">
        <v>19</v>
      </c>
      <c r="M11498" t="str">
        <f t="shared" si="816"/>
        <v>http://logeion.uchicago.edu/index.html#puerpera</v>
      </c>
    </row>
    <row r="11499" spans="1:13" ht="15" customHeight="1" x14ac:dyDescent="0.2">
      <c r="A11499" t="s">
        <v>39924</v>
      </c>
      <c r="B11499" t="s">
        <v>39925</v>
      </c>
      <c r="C11499" t="str">
        <f t="shared" si="814"/>
        <v>puerperium –ii n.</v>
      </c>
      <c r="D11499" t="str">
        <f t="shared" si="815"/>
        <v>puerperium</v>
      </c>
      <c r="E11499" t="s">
        <v>39926</v>
      </c>
      <c r="F11499" t="s">
        <v>39926</v>
      </c>
      <c r="G11499" t="s">
        <v>21</v>
      </c>
      <c r="H11499">
        <v>2</v>
      </c>
      <c r="I11499">
        <v>0</v>
      </c>
      <c r="J11499">
        <v>0</v>
      </c>
      <c r="K11499">
        <v>0</v>
      </c>
      <c r="L11499" t="s">
        <v>19</v>
      </c>
      <c r="M11499" t="str">
        <f t="shared" si="816"/>
        <v>http://logeion.uchicago.edu/index.html#puerperium</v>
      </c>
    </row>
    <row r="11500" spans="1:13" ht="15" customHeight="1" x14ac:dyDescent="0.2">
      <c r="A11500" t="s">
        <v>39928</v>
      </c>
      <c r="B11500" t="s">
        <v>39929</v>
      </c>
      <c r="C11500" t="str">
        <f t="shared" si="814"/>
        <v>puerulus –i m.</v>
      </c>
      <c r="D11500" t="str">
        <f t="shared" si="815"/>
        <v>puerulus</v>
      </c>
      <c r="E11500" t="s">
        <v>39930</v>
      </c>
      <c r="F11500" t="s">
        <v>39930</v>
      </c>
      <c r="G11500" t="s">
        <v>21</v>
      </c>
      <c r="H11500">
        <v>2</v>
      </c>
      <c r="I11500">
        <v>0</v>
      </c>
      <c r="J11500">
        <v>0</v>
      </c>
      <c r="K11500">
        <v>0</v>
      </c>
      <c r="L11500" t="s">
        <v>19</v>
      </c>
      <c r="M11500" t="str">
        <f t="shared" si="816"/>
        <v>http://logeion.uchicago.edu/index.html#puerulus</v>
      </c>
    </row>
    <row r="11501" spans="1:13" ht="15" customHeight="1" x14ac:dyDescent="0.2">
      <c r="A11501" t="s">
        <v>39931</v>
      </c>
      <c r="B11501" t="s">
        <v>39932</v>
      </c>
      <c r="C11501" t="str">
        <f t="shared" si="814"/>
        <v>puga –ae f.</v>
      </c>
      <c r="D11501" t="str">
        <f t="shared" si="815"/>
        <v>puga</v>
      </c>
      <c r="E11501" t="s">
        <v>39933</v>
      </c>
      <c r="F11501" t="s">
        <v>39933</v>
      </c>
      <c r="G11501" t="s">
        <v>76</v>
      </c>
      <c r="H11501">
        <v>1</v>
      </c>
      <c r="I11501">
        <v>0</v>
      </c>
      <c r="J11501">
        <v>0</v>
      </c>
      <c r="K11501">
        <v>0</v>
      </c>
      <c r="L11501" t="s">
        <v>19</v>
      </c>
      <c r="M11501" t="str">
        <f t="shared" si="816"/>
        <v>http://logeion.uchicago.edu/index.html#puga</v>
      </c>
    </row>
    <row r="11502" spans="1:13" ht="15" customHeight="1" x14ac:dyDescent="0.2">
      <c r="A11502" t="s">
        <v>39934</v>
      </c>
      <c r="B11502" t="s">
        <v>39935</v>
      </c>
      <c r="C11502" t="str">
        <f t="shared" si="814"/>
        <v>pugil –ilis m.</v>
      </c>
      <c r="D11502" t="str">
        <f t="shared" si="815"/>
        <v>pugil</v>
      </c>
      <c r="E11502" t="s">
        <v>39936</v>
      </c>
      <c r="F11502" t="s">
        <v>39937</v>
      </c>
      <c r="G11502" t="s">
        <v>29</v>
      </c>
      <c r="H11502">
        <v>3</v>
      </c>
      <c r="I11502">
        <v>0</v>
      </c>
      <c r="J11502">
        <v>0</v>
      </c>
      <c r="K11502">
        <v>0</v>
      </c>
      <c r="L11502" t="s">
        <v>19</v>
      </c>
      <c r="M11502" t="str">
        <f t="shared" si="816"/>
        <v>http://logeion.uchicago.edu/index.html#pugil</v>
      </c>
    </row>
    <row r="11503" spans="1:13" ht="15" customHeight="1" x14ac:dyDescent="0.2">
      <c r="A11503" t="s">
        <v>39942</v>
      </c>
      <c r="B11503" t="s">
        <v>39943</v>
      </c>
      <c r="C11503" t="str">
        <f t="shared" si="814"/>
        <v xml:space="preserve">pugillaris –e </v>
      </c>
      <c r="D11503" t="str">
        <f t="shared" si="815"/>
        <v>pugillaris</v>
      </c>
      <c r="E11503" t="s">
        <v>39940</v>
      </c>
      <c r="F11503" t="s">
        <v>39944</v>
      </c>
      <c r="G11503" t="s">
        <v>155</v>
      </c>
      <c r="H11503">
        <v>3</v>
      </c>
      <c r="I11503">
        <v>0</v>
      </c>
      <c r="J11503">
        <v>0</v>
      </c>
      <c r="K11503">
        <v>0</v>
      </c>
      <c r="L11503" t="s">
        <v>36</v>
      </c>
      <c r="M11503" t="str">
        <f t="shared" si="816"/>
        <v>http://logeion.uchicago.edu/index.html#pugillaris</v>
      </c>
    </row>
    <row r="11504" spans="1:13" ht="15" customHeight="1" x14ac:dyDescent="0.2">
      <c r="A11504" t="s">
        <v>39938</v>
      </c>
      <c r="B11504" t="s">
        <v>39939</v>
      </c>
      <c r="C11504" t="str">
        <f t="shared" si="814"/>
        <v>pugillarius –ii m. or pŭgillar –aris n.</v>
      </c>
      <c r="D11504" t="str">
        <f t="shared" si="815"/>
        <v>pugillarius</v>
      </c>
      <c r="E11504" t="s">
        <v>39940</v>
      </c>
      <c r="F11504" t="s">
        <v>39940</v>
      </c>
      <c r="G11504" t="s">
        <v>29</v>
      </c>
      <c r="H11504">
        <v>3</v>
      </c>
      <c r="I11504">
        <v>0</v>
      </c>
      <c r="J11504">
        <v>0</v>
      </c>
      <c r="K11504">
        <v>0</v>
      </c>
      <c r="L11504" t="s">
        <v>19</v>
      </c>
      <c r="M11504" t="str">
        <f t="shared" si="816"/>
        <v>http://logeion.uchicago.edu/index.html#pugillarius</v>
      </c>
    </row>
    <row r="11505" spans="1:13" ht="15" customHeight="1" x14ac:dyDescent="0.2">
      <c r="A11505" t="s">
        <v>39946</v>
      </c>
      <c r="B11505" t="s">
        <v>39947</v>
      </c>
      <c r="C11505" t="str">
        <f t="shared" si="814"/>
        <v>pugio –onis m.</v>
      </c>
      <c r="D11505" t="str">
        <f t="shared" si="815"/>
        <v>pugio</v>
      </c>
      <c r="E11505" t="s">
        <v>39948</v>
      </c>
      <c r="F11505" t="s">
        <v>39949</v>
      </c>
      <c r="G11505" t="s">
        <v>29</v>
      </c>
      <c r="H11505">
        <v>3</v>
      </c>
      <c r="I11505">
        <v>0</v>
      </c>
      <c r="J11505">
        <v>0</v>
      </c>
      <c r="K11505">
        <v>0</v>
      </c>
      <c r="L11505" t="s">
        <v>19</v>
      </c>
      <c r="M11505" t="str">
        <f t="shared" si="816"/>
        <v>http://logeion.uchicago.edu/index.html#pugio</v>
      </c>
    </row>
    <row r="11506" spans="1:13" ht="15" customHeight="1" x14ac:dyDescent="0.2">
      <c r="A11506" t="s">
        <v>39950</v>
      </c>
      <c r="B11506" t="s">
        <v>39951</v>
      </c>
      <c r="C11506" t="str">
        <f t="shared" si="814"/>
        <v>pugna pugnae f.</v>
      </c>
      <c r="D11506" t="str">
        <f t="shared" si="815"/>
        <v>pugna</v>
      </c>
      <c r="E11506" t="s">
        <v>39952</v>
      </c>
      <c r="F11506" t="s">
        <v>39952</v>
      </c>
      <c r="G11506" t="s">
        <v>76</v>
      </c>
      <c r="H11506">
        <v>1</v>
      </c>
      <c r="I11506">
        <v>0</v>
      </c>
      <c r="J11506">
        <v>0</v>
      </c>
      <c r="K11506">
        <v>0</v>
      </c>
      <c r="L11506" t="s">
        <v>19</v>
      </c>
      <c r="M11506" t="str">
        <f t="shared" si="816"/>
        <v>http://logeion.uchicago.edu/index.html#pugna</v>
      </c>
    </row>
    <row r="11507" spans="1:13" ht="15" customHeight="1" x14ac:dyDescent="0.2">
      <c r="A11507" t="s">
        <v>39955</v>
      </c>
      <c r="B11507" t="s">
        <v>39956</v>
      </c>
      <c r="C11507" t="str">
        <f t="shared" si="814"/>
        <v>pugnam committere</v>
      </c>
      <c r="D11507" t="str">
        <f t="shared" si="815"/>
        <v>pugnam</v>
      </c>
      <c r="E11507" t="s">
        <v>39957</v>
      </c>
      <c r="F11507" t="s">
        <v>39957</v>
      </c>
      <c r="G11507" t="s">
        <v>120</v>
      </c>
      <c r="I11507">
        <v>0</v>
      </c>
      <c r="J11507">
        <v>0</v>
      </c>
      <c r="K11507">
        <v>0</v>
      </c>
      <c r="L11507" t="s">
        <v>121</v>
      </c>
      <c r="M11507" t="str">
        <f t="shared" si="816"/>
        <v>http://logeion.uchicago.edu/index.html#pugnam</v>
      </c>
    </row>
    <row r="11508" spans="1:13" ht="15" customHeight="1" x14ac:dyDescent="0.2">
      <c r="A11508" t="s">
        <v>39959</v>
      </c>
      <c r="B11508" t="s">
        <v>39960</v>
      </c>
      <c r="C11508" t="str">
        <f t="shared" si="814"/>
        <v>pugnator –oris m.</v>
      </c>
      <c r="D11508" t="str">
        <f t="shared" si="815"/>
        <v>pugnator</v>
      </c>
      <c r="E11508" t="s">
        <v>39961</v>
      </c>
      <c r="F11508" t="s">
        <v>39962</v>
      </c>
      <c r="G11508" t="s">
        <v>29</v>
      </c>
      <c r="H11508">
        <v>3</v>
      </c>
      <c r="I11508">
        <v>0</v>
      </c>
      <c r="J11508">
        <v>0</v>
      </c>
      <c r="K11508">
        <v>0</v>
      </c>
      <c r="L11508" t="s">
        <v>19</v>
      </c>
      <c r="M11508" t="str">
        <f t="shared" si="816"/>
        <v>http://logeion.uchicago.edu/index.html#pugnator</v>
      </c>
    </row>
    <row r="11509" spans="1:13" ht="15" customHeight="1" x14ac:dyDescent="0.2">
      <c r="A11509" t="s">
        <v>56345</v>
      </c>
      <c r="B11509" t="s">
        <v>57869</v>
      </c>
      <c r="C11509" t="str">
        <f t="shared" si="814"/>
        <v>pugnatorius –a –um</v>
      </c>
      <c r="D11509" t="str">
        <f t="shared" si="815"/>
        <v>pugnatorius</v>
      </c>
      <c r="E11509" t="s">
        <v>57519</v>
      </c>
      <c r="F11509" t="s">
        <v>57519</v>
      </c>
      <c r="G11509" t="s">
        <v>21</v>
      </c>
      <c r="H11509">
        <v>2</v>
      </c>
      <c r="L11509" t="s">
        <v>19</v>
      </c>
      <c r="M11509" t="str">
        <f t="shared" si="816"/>
        <v>http://logeion.uchicago.edu/index.html#pugnatorius</v>
      </c>
    </row>
    <row r="11510" spans="1:13" ht="15" customHeight="1" x14ac:dyDescent="0.2">
      <c r="A11510" t="s">
        <v>39963</v>
      </c>
      <c r="B11510" t="s">
        <v>39964</v>
      </c>
      <c r="C11510" t="str">
        <f t="shared" si="814"/>
        <v>pugnax –acis</v>
      </c>
      <c r="D11510" t="str">
        <f t="shared" si="815"/>
        <v>pugnax</v>
      </c>
      <c r="E11510" t="s">
        <v>39965</v>
      </c>
      <c r="F11510" t="s">
        <v>39966</v>
      </c>
      <c r="G11510" t="s">
        <v>230</v>
      </c>
      <c r="H11510">
        <v>3</v>
      </c>
      <c r="I11510">
        <v>0</v>
      </c>
      <c r="J11510">
        <v>0</v>
      </c>
      <c r="K11510">
        <v>0</v>
      </c>
      <c r="L11510" t="s">
        <v>36</v>
      </c>
      <c r="M11510" t="str">
        <f t="shared" si="816"/>
        <v>http://logeion.uchicago.edu/index.html#pugnax</v>
      </c>
    </row>
    <row r="11511" spans="1:13" ht="15" customHeight="1" x14ac:dyDescent="0.2">
      <c r="A11511" t="s">
        <v>39967</v>
      </c>
      <c r="B11511" t="s">
        <v>39968</v>
      </c>
      <c r="C11511" t="str">
        <f t="shared" si="814"/>
        <v>pugno pugnare pugnavi pugnatum</v>
      </c>
      <c r="D11511" t="str">
        <f t="shared" si="815"/>
        <v>pugno</v>
      </c>
      <c r="E11511" t="s">
        <v>39969</v>
      </c>
      <c r="F11511" t="s">
        <v>39969</v>
      </c>
      <c r="G11511" t="s">
        <v>23</v>
      </c>
      <c r="I11511">
        <v>1</v>
      </c>
      <c r="J11511">
        <v>0</v>
      </c>
      <c r="K11511">
        <v>0</v>
      </c>
      <c r="L11511" t="s">
        <v>24</v>
      </c>
      <c r="M11511" t="str">
        <f t="shared" si="816"/>
        <v>http://logeion.uchicago.edu/index.html#pugno</v>
      </c>
    </row>
    <row r="11512" spans="1:13" ht="15" customHeight="1" x14ac:dyDescent="0.2">
      <c r="A11512" t="s">
        <v>39970</v>
      </c>
      <c r="B11512" t="s">
        <v>39971</v>
      </c>
      <c r="C11512" t="str">
        <f t="shared" si="814"/>
        <v>pugnus –i m.</v>
      </c>
      <c r="D11512" t="str">
        <f t="shared" si="815"/>
        <v>pugnus</v>
      </c>
      <c r="E11512" t="s">
        <v>39972</v>
      </c>
      <c r="F11512" t="s">
        <v>39973</v>
      </c>
      <c r="G11512" t="s">
        <v>21</v>
      </c>
      <c r="H11512">
        <v>2</v>
      </c>
      <c r="I11512">
        <v>0</v>
      </c>
      <c r="J11512">
        <v>0</v>
      </c>
      <c r="K11512">
        <v>0</v>
      </c>
      <c r="L11512" t="s">
        <v>19</v>
      </c>
      <c r="M11512" t="str">
        <f t="shared" si="816"/>
        <v>http://logeion.uchicago.edu/index.html#pugnus</v>
      </c>
    </row>
    <row r="11513" spans="1:13" ht="15" customHeight="1" x14ac:dyDescent="0.2">
      <c r="A11513" t="s">
        <v>39974</v>
      </c>
      <c r="B11513" t="s">
        <v>39975</v>
      </c>
      <c r="C11513" t="str">
        <f t="shared" si="814"/>
        <v>pulcher pulchra pulchrum</v>
      </c>
      <c r="D11513" t="str">
        <f t="shared" si="815"/>
        <v>pulcher</v>
      </c>
      <c r="E11513" t="s">
        <v>19481</v>
      </c>
      <c r="F11513" t="s">
        <v>39976</v>
      </c>
      <c r="G11513" t="s">
        <v>61</v>
      </c>
      <c r="H11513">
        <v>1</v>
      </c>
      <c r="I11513">
        <v>0</v>
      </c>
      <c r="J11513">
        <v>0</v>
      </c>
      <c r="K11513">
        <v>0</v>
      </c>
      <c r="L11513" t="s">
        <v>36</v>
      </c>
      <c r="M11513" t="str">
        <f t="shared" si="816"/>
        <v>http://logeion.uchicago.edu/index.html#pulcher</v>
      </c>
    </row>
    <row r="11514" spans="1:13" ht="15" customHeight="1" x14ac:dyDescent="0.2">
      <c r="A11514" t="s">
        <v>39978</v>
      </c>
      <c r="B11514" t="s">
        <v>39979</v>
      </c>
      <c r="C11514" t="str">
        <f t="shared" si="814"/>
        <v>pulchre pulchrius pulcherrime</v>
      </c>
      <c r="D11514" t="str">
        <f t="shared" si="815"/>
        <v>pulchre</v>
      </c>
      <c r="E11514" t="s">
        <v>39980</v>
      </c>
      <c r="F11514" t="s">
        <v>39981</v>
      </c>
      <c r="G11514" t="s">
        <v>89</v>
      </c>
      <c r="I11514">
        <v>0</v>
      </c>
      <c r="J11514">
        <v>1</v>
      </c>
      <c r="K11514">
        <v>0</v>
      </c>
      <c r="L11514" t="s">
        <v>90</v>
      </c>
      <c r="M11514" t="str">
        <f t="shared" si="816"/>
        <v>http://logeion.uchicago.edu/index.html#pulchre</v>
      </c>
    </row>
    <row r="11515" spans="1:13" ht="15" customHeight="1" x14ac:dyDescent="0.2">
      <c r="A11515" t="s">
        <v>39982</v>
      </c>
      <c r="B11515" t="s">
        <v>39983</v>
      </c>
      <c r="C11515" t="str">
        <f t="shared" si="814"/>
        <v xml:space="preserve">pulchritudo –inis f. </v>
      </c>
      <c r="D11515" t="str">
        <f t="shared" si="815"/>
        <v>pulchritudo</v>
      </c>
      <c r="E11515" t="s">
        <v>39984</v>
      </c>
      <c r="F11515" t="s">
        <v>39984</v>
      </c>
      <c r="G11515" t="s">
        <v>29</v>
      </c>
      <c r="H11515">
        <v>3</v>
      </c>
      <c r="I11515">
        <v>0</v>
      </c>
      <c r="J11515">
        <v>0</v>
      </c>
      <c r="K11515">
        <v>0</v>
      </c>
      <c r="L11515" t="s">
        <v>19</v>
      </c>
      <c r="M11515" t="str">
        <f t="shared" si="816"/>
        <v>http://logeion.uchicago.edu/index.html#pulchritudo</v>
      </c>
    </row>
    <row r="11516" spans="1:13" ht="15" customHeight="1" x14ac:dyDescent="0.2">
      <c r="A11516" t="s">
        <v>39987</v>
      </c>
      <c r="B11516" t="s">
        <v>55693</v>
      </c>
      <c r="C11516" t="str">
        <f t="shared" si="814"/>
        <v>pullarius –a –um</v>
      </c>
      <c r="D11516" t="str">
        <f t="shared" si="815"/>
        <v>pullarius</v>
      </c>
      <c r="E11516" t="s">
        <v>55514</v>
      </c>
      <c r="F11516" t="s">
        <v>55514</v>
      </c>
      <c r="G11516" t="s">
        <v>61</v>
      </c>
      <c r="H11516">
        <v>1</v>
      </c>
      <c r="I11516">
        <v>0</v>
      </c>
      <c r="J11516">
        <v>0</v>
      </c>
      <c r="K11516">
        <v>0</v>
      </c>
      <c r="L11516" t="s">
        <v>36</v>
      </c>
      <c r="M11516" t="str">
        <f t="shared" si="816"/>
        <v>http://logeion.uchicago.edu/index.html#pullarius</v>
      </c>
    </row>
    <row r="11517" spans="1:13" ht="15" customHeight="1" x14ac:dyDescent="0.2">
      <c r="A11517" t="s">
        <v>39986</v>
      </c>
      <c r="B11517" t="s">
        <v>54397</v>
      </c>
      <c r="C11517" t="str">
        <f t="shared" si="814"/>
        <v xml:space="preserve">pullarius –i m. </v>
      </c>
      <c r="D11517" t="str">
        <f t="shared" ref="D11517:D11547" si="817">IF(ISBLANK(B11517),0,LEFT( C11517, FIND( " ", C11517 ) - 1 ))</f>
        <v>pullarius</v>
      </c>
      <c r="E11517" t="s">
        <v>54208</v>
      </c>
      <c r="F11517" t="s">
        <v>54208</v>
      </c>
      <c r="G11517" t="s">
        <v>21</v>
      </c>
      <c r="H11517">
        <v>2</v>
      </c>
      <c r="I11517">
        <v>0</v>
      </c>
      <c r="J11517">
        <v>0</v>
      </c>
      <c r="K11517">
        <v>0</v>
      </c>
      <c r="L11517" t="s">
        <v>19</v>
      </c>
      <c r="M11517" t="str">
        <f t="shared" si="816"/>
        <v>http://logeion.uchicago.edu/index.html#pullarius</v>
      </c>
    </row>
    <row r="11518" spans="1:13" ht="15" customHeight="1" x14ac:dyDescent="0.2">
      <c r="A11518" t="s">
        <v>39989</v>
      </c>
      <c r="B11518" t="s">
        <v>39990</v>
      </c>
      <c r="C11518" t="str">
        <f t="shared" si="814"/>
        <v>Pullo –onis m.</v>
      </c>
      <c r="D11518" t="str">
        <f t="shared" si="817"/>
        <v>Pullo</v>
      </c>
      <c r="E11518" t="s">
        <v>39991</v>
      </c>
      <c r="F11518" t="s">
        <v>39991</v>
      </c>
      <c r="G11518" t="s">
        <v>29</v>
      </c>
      <c r="H11518">
        <v>3</v>
      </c>
      <c r="I11518">
        <v>0</v>
      </c>
      <c r="J11518">
        <v>0</v>
      </c>
      <c r="K11518">
        <v>1</v>
      </c>
      <c r="L11518" t="s">
        <v>19</v>
      </c>
      <c r="M11518" t="str">
        <f t="shared" si="816"/>
        <v>http://logeion.uchicago.edu/index.html#Pullo</v>
      </c>
    </row>
    <row r="11519" spans="1:13" ht="15" customHeight="1" x14ac:dyDescent="0.2">
      <c r="A11519" t="s">
        <v>39992</v>
      </c>
      <c r="B11519" t="s">
        <v>39993</v>
      </c>
      <c r="C11519" t="str">
        <f t="shared" si="814"/>
        <v>pullulo pullulare pullulavi pullulatus</v>
      </c>
      <c r="D11519" t="str">
        <f t="shared" si="817"/>
        <v>pullulo</v>
      </c>
      <c r="E11519" t="s">
        <v>39994</v>
      </c>
      <c r="F11519" t="s">
        <v>39995</v>
      </c>
      <c r="G11519" t="s">
        <v>23</v>
      </c>
      <c r="I11519">
        <v>1</v>
      </c>
      <c r="J11519">
        <v>0</v>
      </c>
      <c r="K11519">
        <v>0</v>
      </c>
      <c r="L11519" t="s">
        <v>24</v>
      </c>
      <c r="M11519" t="str">
        <f t="shared" si="816"/>
        <v>http://logeion.uchicago.edu/index.html#pullulo</v>
      </c>
    </row>
    <row r="11520" spans="1:13" ht="15" customHeight="1" x14ac:dyDescent="0.2">
      <c r="A11520" t="s">
        <v>40001</v>
      </c>
      <c r="B11520" t="s">
        <v>40002</v>
      </c>
      <c r="C11520" t="str">
        <f t="shared" si="814"/>
        <v>pullus –a –um</v>
      </c>
      <c r="D11520" t="str">
        <f t="shared" si="817"/>
        <v>pullus</v>
      </c>
      <c r="E11520" t="s">
        <v>40003</v>
      </c>
      <c r="F11520" t="s">
        <v>40004</v>
      </c>
      <c r="G11520" t="s">
        <v>61</v>
      </c>
      <c r="H11520">
        <v>1</v>
      </c>
      <c r="I11520">
        <v>0</v>
      </c>
      <c r="J11520">
        <v>0</v>
      </c>
      <c r="K11520">
        <v>0</v>
      </c>
      <c r="L11520" t="s">
        <v>36</v>
      </c>
      <c r="M11520" t="str">
        <f t="shared" si="816"/>
        <v>http://logeion.uchicago.edu/index.html#pullus</v>
      </c>
    </row>
    <row r="11521" spans="1:13" ht="15" customHeight="1" x14ac:dyDescent="0.2">
      <c r="A11521" t="s">
        <v>39997</v>
      </c>
      <c r="B11521" t="s">
        <v>39998</v>
      </c>
      <c r="C11521" t="str">
        <f t="shared" si="814"/>
        <v>pullus –i m.</v>
      </c>
      <c r="D11521" t="str">
        <f t="shared" si="817"/>
        <v>pullus</v>
      </c>
      <c r="E11521" t="s">
        <v>39999</v>
      </c>
      <c r="F11521" t="s">
        <v>40000</v>
      </c>
      <c r="G11521" t="s">
        <v>21</v>
      </c>
      <c r="H11521">
        <v>2</v>
      </c>
      <c r="I11521">
        <v>0</v>
      </c>
      <c r="J11521">
        <v>0</v>
      </c>
      <c r="K11521">
        <v>0</v>
      </c>
      <c r="L11521" t="s">
        <v>19</v>
      </c>
      <c r="M11521" t="str">
        <f t="shared" si="816"/>
        <v>http://logeion.uchicago.edu/index.html#pullus</v>
      </c>
    </row>
    <row r="11522" spans="1:13" ht="15" customHeight="1" x14ac:dyDescent="0.2">
      <c r="A11522" t="s">
        <v>40007</v>
      </c>
      <c r="B11522" t="s">
        <v>40008</v>
      </c>
      <c r="C11522" t="str">
        <f t="shared" si="814"/>
        <v>pulmo –onis m.</v>
      </c>
      <c r="D11522" t="str">
        <f t="shared" si="817"/>
        <v>pulmo</v>
      </c>
      <c r="E11522" t="s">
        <v>40009</v>
      </c>
      <c r="F11522" t="s">
        <v>40010</v>
      </c>
      <c r="G11522" t="s">
        <v>29</v>
      </c>
      <c r="H11522">
        <v>3</v>
      </c>
      <c r="I11522">
        <v>0</v>
      </c>
      <c r="J11522">
        <v>0</v>
      </c>
      <c r="K11522">
        <v>0</v>
      </c>
      <c r="L11522" t="s">
        <v>19</v>
      </c>
      <c r="M11522" t="str">
        <f t="shared" si="816"/>
        <v>http://logeion.uchicago.edu/index.html#pulmo</v>
      </c>
    </row>
    <row r="11523" spans="1:13" ht="15" customHeight="1" x14ac:dyDescent="0.2">
      <c r="A11523" t="s">
        <v>40012</v>
      </c>
      <c r="B11523" t="s">
        <v>57870</v>
      </c>
      <c r="C11523" t="str">
        <f t="shared" si="814"/>
        <v>pulpitum –i n.</v>
      </c>
      <c r="D11523" t="str">
        <f t="shared" si="817"/>
        <v>pulpitum</v>
      </c>
      <c r="E11523" t="s">
        <v>57520</v>
      </c>
      <c r="F11523" t="s">
        <v>57520</v>
      </c>
      <c r="G11523" t="s">
        <v>21</v>
      </c>
      <c r="H11523">
        <v>2</v>
      </c>
      <c r="I11523">
        <v>0</v>
      </c>
      <c r="J11523">
        <v>0</v>
      </c>
      <c r="K11523">
        <v>0</v>
      </c>
      <c r="L11523" t="s">
        <v>19</v>
      </c>
      <c r="M11523" t="str">
        <f t="shared" si="816"/>
        <v>http://logeion.uchicago.edu/index.html#pulpitum</v>
      </c>
    </row>
    <row r="11524" spans="1:13" ht="15" customHeight="1" x14ac:dyDescent="0.2">
      <c r="A11524" t="s">
        <v>40014</v>
      </c>
      <c r="B11524" t="s">
        <v>40015</v>
      </c>
      <c r="C11524" t="str">
        <f t="shared" si="814"/>
        <v>pulsatio –onis f.</v>
      </c>
      <c r="D11524" t="str">
        <f t="shared" si="817"/>
        <v>pulsatio</v>
      </c>
      <c r="E11524" t="s">
        <v>40016</v>
      </c>
      <c r="F11524" t="s">
        <v>40016</v>
      </c>
      <c r="G11524" t="s">
        <v>29</v>
      </c>
      <c r="H11524">
        <v>3</v>
      </c>
      <c r="I11524">
        <v>0</v>
      </c>
      <c r="J11524">
        <v>0</v>
      </c>
      <c r="K11524">
        <v>0</v>
      </c>
      <c r="L11524" t="s">
        <v>19</v>
      </c>
      <c r="M11524" t="str">
        <f t="shared" si="816"/>
        <v>http://logeion.uchicago.edu/index.html#pulsatio</v>
      </c>
    </row>
    <row r="11525" spans="1:13" ht="15" customHeight="1" x14ac:dyDescent="0.2">
      <c r="A11525" t="s">
        <v>40017</v>
      </c>
      <c r="B11525" t="s">
        <v>40018</v>
      </c>
      <c r="C11525" t="str">
        <f t="shared" si="814"/>
        <v>pulso pulsare pulsavi pulsatus</v>
      </c>
      <c r="D11525" t="str">
        <f t="shared" si="817"/>
        <v>pulso</v>
      </c>
      <c r="E11525" t="s">
        <v>18727</v>
      </c>
      <c r="F11525" t="s">
        <v>40019</v>
      </c>
      <c r="G11525" t="s">
        <v>23</v>
      </c>
      <c r="I11525">
        <v>1</v>
      </c>
      <c r="J11525">
        <v>0</v>
      </c>
      <c r="K11525">
        <v>0</v>
      </c>
      <c r="L11525" t="s">
        <v>24</v>
      </c>
      <c r="M11525" t="str">
        <f t="shared" si="816"/>
        <v>http://logeion.uchicago.edu/index.html#pulso</v>
      </c>
    </row>
    <row r="11526" spans="1:13" ht="15" customHeight="1" x14ac:dyDescent="0.2">
      <c r="A11526" t="s">
        <v>40020</v>
      </c>
      <c r="B11526" t="s">
        <v>40021</v>
      </c>
      <c r="C11526" t="str">
        <f t="shared" si="814"/>
        <v>pulsus –us m.</v>
      </c>
      <c r="D11526" t="str">
        <f t="shared" si="817"/>
        <v>pulsus</v>
      </c>
      <c r="E11526" t="s">
        <v>40022</v>
      </c>
      <c r="F11526" t="s">
        <v>40023</v>
      </c>
      <c r="G11526" t="s">
        <v>18</v>
      </c>
      <c r="H11526">
        <v>4</v>
      </c>
      <c r="I11526">
        <v>0</v>
      </c>
      <c r="J11526">
        <v>0</v>
      </c>
      <c r="K11526">
        <v>0</v>
      </c>
      <c r="L11526" t="s">
        <v>19</v>
      </c>
      <c r="M11526" t="str">
        <f t="shared" si="816"/>
        <v>http://logeion.uchicago.edu/index.html#pulsus</v>
      </c>
    </row>
    <row r="11527" spans="1:13" ht="15" customHeight="1" x14ac:dyDescent="0.2">
      <c r="A11527" t="s">
        <v>53743</v>
      </c>
      <c r="B11527" t="s">
        <v>53744</v>
      </c>
      <c r="C11527" t="str">
        <f t="shared" si="814"/>
        <v>pultarius –i m.</v>
      </c>
      <c r="D11527" t="str">
        <f t="shared" si="817"/>
        <v>pultarius</v>
      </c>
      <c r="E11527" t="s">
        <v>53745</v>
      </c>
      <c r="F11527" t="s">
        <v>53746</v>
      </c>
      <c r="G11527" t="s">
        <v>21</v>
      </c>
      <c r="H11527">
        <v>2</v>
      </c>
      <c r="I11527">
        <v>0</v>
      </c>
      <c r="J11527">
        <v>0</v>
      </c>
      <c r="K11527">
        <v>0</v>
      </c>
      <c r="L11527" t="s">
        <v>19</v>
      </c>
      <c r="M11527" t="str">
        <f t="shared" si="816"/>
        <v>http://logeion.uchicago.edu/index.html#pultarius</v>
      </c>
    </row>
    <row r="11528" spans="1:13" ht="15" customHeight="1" x14ac:dyDescent="0.2">
      <c r="A11528" t="s">
        <v>40025</v>
      </c>
      <c r="B11528" t="s">
        <v>40026</v>
      </c>
      <c r="C11528" t="str">
        <f t="shared" si="814"/>
        <v>pulvereus –a –um</v>
      </c>
      <c r="D11528" t="str">
        <f t="shared" si="817"/>
        <v>pulvereus</v>
      </c>
      <c r="E11528" t="s">
        <v>40027</v>
      </c>
      <c r="F11528" t="s">
        <v>40028</v>
      </c>
      <c r="G11528" t="s">
        <v>61</v>
      </c>
      <c r="H11528">
        <v>1</v>
      </c>
      <c r="I11528">
        <v>0</v>
      </c>
      <c r="J11528">
        <v>0</v>
      </c>
      <c r="K11528">
        <v>0</v>
      </c>
      <c r="L11528" t="s">
        <v>36</v>
      </c>
      <c r="M11528" t="str">
        <f t="shared" si="816"/>
        <v>http://logeion.uchicago.edu/index.html#pulvereus</v>
      </c>
    </row>
    <row r="11529" spans="1:13" ht="15" customHeight="1" x14ac:dyDescent="0.2">
      <c r="A11529" t="s">
        <v>40029</v>
      </c>
      <c r="B11529" t="s">
        <v>40030</v>
      </c>
      <c r="C11529" t="str">
        <f t="shared" si="814"/>
        <v>pulverulentus –a– um</v>
      </c>
      <c r="D11529" t="str">
        <f t="shared" si="817"/>
        <v>pulverulentus</v>
      </c>
      <c r="E11529" t="s">
        <v>40031</v>
      </c>
      <c r="F11529" t="s">
        <v>40031</v>
      </c>
      <c r="G11529" t="s">
        <v>61</v>
      </c>
      <c r="H11529">
        <v>1</v>
      </c>
      <c r="I11529">
        <v>0</v>
      </c>
      <c r="J11529">
        <v>0</v>
      </c>
      <c r="K11529">
        <v>0</v>
      </c>
      <c r="L11529" t="s">
        <v>36</v>
      </c>
      <c r="M11529" t="str">
        <f t="shared" si="816"/>
        <v>http://logeion.uchicago.edu/index.html#pulverulentus</v>
      </c>
    </row>
    <row r="11530" spans="1:13" ht="15" customHeight="1" x14ac:dyDescent="0.2">
      <c r="A11530" t="s">
        <v>40032</v>
      </c>
      <c r="B11530" t="s">
        <v>55809</v>
      </c>
      <c r="C11530" t="str">
        <f t="shared" si="814"/>
        <v>Pulvillus –i m.</v>
      </c>
      <c r="D11530" t="str">
        <f t="shared" si="817"/>
        <v>Pulvillus</v>
      </c>
      <c r="E11530" t="s">
        <v>55810</v>
      </c>
      <c r="F11530" t="s">
        <v>55810</v>
      </c>
      <c r="G11530" t="s">
        <v>21</v>
      </c>
      <c r="H11530">
        <v>2</v>
      </c>
      <c r="I11530">
        <v>0</v>
      </c>
      <c r="J11530">
        <v>0</v>
      </c>
      <c r="K11530">
        <v>1</v>
      </c>
      <c r="L11530" t="s">
        <v>19</v>
      </c>
      <c r="M11530" t="str">
        <f t="shared" si="816"/>
        <v>http://logeion.uchicago.edu/index.html#Pulvillus</v>
      </c>
    </row>
    <row r="11531" spans="1:13" ht="15" customHeight="1" x14ac:dyDescent="0.2">
      <c r="A11531" t="s">
        <v>40033</v>
      </c>
      <c r="B11531" t="s">
        <v>40034</v>
      </c>
      <c r="C11531" t="str">
        <f t="shared" si="814"/>
        <v>pulvinar –aris n.</v>
      </c>
      <c r="D11531" t="str">
        <f t="shared" si="817"/>
        <v>pulvinar</v>
      </c>
      <c r="E11531" t="s">
        <v>40035</v>
      </c>
      <c r="F11531" t="s">
        <v>40035</v>
      </c>
      <c r="G11531" t="s">
        <v>29</v>
      </c>
      <c r="H11531">
        <v>3</v>
      </c>
      <c r="I11531">
        <v>0</v>
      </c>
      <c r="J11531">
        <v>0</v>
      </c>
      <c r="K11531">
        <v>0</v>
      </c>
      <c r="L11531" t="s">
        <v>19</v>
      </c>
      <c r="M11531" t="str">
        <f t="shared" si="816"/>
        <v>http://logeion.uchicago.edu/index.html#pulvinar</v>
      </c>
    </row>
    <row r="11532" spans="1:13" ht="15" customHeight="1" x14ac:dyDescent="0.2">
      <c r="A11532" t="s">
        <v>55639</v>
      </c>
      <c r="B11532" t="s">
        <v>55753</v>
      </c>
      <c r="C11532" t="str">
        <f t="shared" si="814"/>
        <v>pulvinaris –e</v>
      </c>
      <c r="D11532" t="str">
        <f t="shared" si="817"/>
        <v>pulvinaris</v>
      </c>
      <c r="E11532" t="s">
        <v>55638</v>
      </c>
      <c r="F11532" t="s">
        <v>55638</v>
      </c>
      <c r="G11532" t="s">
        <v>536</v>
      </c>
      <c r="H11532">
        <v>3</v>
      </c>
      <c r="L11532" t="s">
        <v>36</v>
      </c>
      <c r="M11532" t="str">
        <f t="shared" si="816"/>
        <v>http://logeion.uchicago.edu/index.html#pulvinaris</v>
      </c>
    </row>
    <row r="11533" spans="1:13" ht="15" customHeight="1" x14ac:dyDescent="0.2">
      <c r="A11533" t="s">
        <v>40037</v>
      </c>
      <c r="B11533" t="s">
        <v>40038</v>
      </c>
      <c r="C11533" t="str">
        <f t="shared" si="814"/>
        <v>pulvinus pulvini m.</v>
      </c>
      <c r="D11533" t="str">
        <f t="shared" si="817"/>
        <v>pulvinus</v>
      </c>
      <c r="E11533" t="s">
        <v>40039</v>
      </c>
      <c r="F11533" t="s">
        <v>40040</v>
      </c>
      <c r="G11533" t="s">
        <v>21</v>
      </c>
      <c r="H11533">
        <v>2</v>
      </c>
      <c r="I11533">
        <v>0</v>
      </c>
      <c r="J11533">
        <v>0</v>
      </c>
      <c r="K11533">
        <v>0</v>
      </c>
      <c r="L11533" t="s">
        <v>19</v>
      </c>
      <c r="M11533" t="str">
        <f t="shared" si="816"/>
        <v>http://logeion.uchicago.edu/index.html#pulvinus</v>
      </c>
    </row>
    <row r="11534" spans="1:13" ht="15" customHeight="1" x14ac:dyDescent="0.2">
      <c r="A11534" t="s">
        <v>40041</v>
      </c>
      <c r="B11534" t="s">
        <v>40042</v>
      </c>
      <c r="C11534" t="str">
        <f t="shared" si="814"/>
        <v>pulvis pulveris m.</v>
      </c>
      <c r="D11534" t="str">
        <f t="shared" si="817"/>
        <v>pulvis</v>
      </c>
      <c r="E11534" t="s">
        <v>40043</v>
      </c>
      <c r="F11534" t="s">
        <v>40043</v>
      </c>
      <c r="G11534" t="s">
        <v>29</v>
      </c>
      <c r="H11534">
        <v>3</v>
      </c>
      <c r="I11534">
        <v>0</v>
      </c>
      <c r="J11534">
        <v>0</v>
      </c>
      <c r="K11534">
        <v>0</v>
      </c>
      <c r="L11534" t="s">
        <v>19</v>
      </c>
      <c r="M11534" t="str">
        <f t="shared" si="816"/>
        <v>http://logeion.uchicago.edu/index.html#pulvis</v>
      </c>
    </row>
    <row r="11535" spans="1:13" ht="15" customHeight="1" x14ac:dyDescent="0.2">
      <c r="A11535" t="s">
        <v>40045</v>
      </c>
      <c r="B11535" t="s">
        <v>40046</v>
      </c>
      <c r="C11535" t="str">
        <f t="shared" si="814"/>
        <v>pumex pumicis m. (f. in Catullus)</v>
      </c>
      <c r="D11535" t="str">
        <f t="shared" si="817"/>
        <v>pumex</v>
      </c>
      <c r="E11535" t="s">
        <v>40047</v>
      </c>
      <c r="F11535" t="s">
        <v>40047</v>
      </c>
      <c r="G11535" t="s">
        <v>29</v>
      </c>
      <c r="H11535">
        <v>3</v>
      </c>
      <c r="I11535">
        <v>0</v>
      </c>
      <c r="J11535">
        <v>0</v>
      </c>
      <c r="K11535">
        <v>0</v>
      </c>
      <c r="L11535" t="s">
        <v>19</v>
      </c>
      <c r="M11535" t="str">
        <f t="shared" si="816"/>
        <v>http://logeion.uchicago.edu/index.html#pumex</v>
      </c>
    </row>
    <row r="11536" spans="1:13" ht="15" customHeight="1" x14ac:dyDescent="0.2">
      <c r="A11536" t="s">
        <v>40052</v>
      </c>
      <c r="B11536" t="s">
        <v>40053</v>
      </c>
      <c r="C11536" t="str">
        <f t="shared" si="814"/>
        <v>punctum –i n.</v>
      </c>
      <c r="D11536" t="str">
        <f t="shared" si="817"/>
        <v>punctum</v>
      </c>
      <c r="E11536" t="s">
        <v>790</v>
      </c>
      <c r="F11536" t="s">
        <v>40054</v>
      </c>
      <c r="G11536" t="s">
        <v>21</v>
      </c>
      <c r="H11536">
        <v>2</v>
      </c>
      <c r="I11536">
        <v>0</v>
      </c>
      <c r="J11536">
        <v>0</v>
      </c>
      <c r="K11536">
        <v>0</v>
      </c>
      <c r="L11536" t="s">
        <v>19</v>
      </c>
      <c r="M11536" t="str">
        <f t="shared" si="816"/>
        <v>http://logeion.uchicago.edu/index.html#punctum</v>
      </c>
    </row>
    <row r="11537" spans="1:13" ht="15" customHeight="1" x14ac:dyDescent="0.2">
      <c r="A11537" t="s">
        <v>40057</v>
      </c>
      <c r="B11537" t="s">
        <v>54302</v>
      </c>
      <c r="C11537" t="str">
        <f t="shared" si="814"/>
        <v>pungo pungere pupugi punctum</v>
      </c>
      <c r="D11537" t="str">
        <f t="shared" si="817"/>
        <v>pungo</v>
      </c>
      <c r="E11537" t="s">
        <v>54209</v>
      </c>
      <c r="F11537" t="s">
        <v>54209</v>
      </c>
      <c r="G11537" t="s">
        <v>66</v>
      </c>
      <c r="I11537">
        <v>3</v>
      </c>
      <c r="J11537">
        <v>0</v>
      </c>
      <c r="K11537">
        <v>0</v>
      </c>
      <c r="L11537" t="s">
        <v>24</v>
      </c>
      <c r="M11537" t="str">
        <f t="shared" si="816"/>
        <v>http://logeion.uchicago.edu/index.html#pungo</v>
      </c>
    </row>
    <row r="11538" spans="1:13" ht="15" customHeight="1" x14ac:dyDescent="0.2">
      <c r="A11538" t="s">
        <v>40058</v>
      </c>
      <c r="B11538" t="s">
        <v>40059</v>
      </c>
      <c r="C11538" t="str">
        <f t="shared" si="814"/>
        <v>Puniceus –a –um</v>
      </c>
      <c r="D11538" t="str">
        <f t="shared" si="817"/>
        <v>Puniceus</v>
      </c>
      <c r="E11538" t="s">
        <v>40060</v>
      </c>
      <c r="F11538" t="s">
        <v>40061</v>
      </c>
      <c r="G11538" t="s">
        <v>61</v>
      </c>
      <c r="H11538">
        <v>1</v>
      </c>
      <c r="I11538">
        <v>0</v>
      </c>
      <c r="J11538">
        <v>0</v>
      </c>
      <c r="K11538">
        <v>0</v>
      </c>
      <c r="L11538" t="s">
        <v>36</v>
      </c>
      <c r="M11538" t="str">
        <f t="shared" si="816"/>
        <v>http://logeion.uchicago.edu/index.html#Puniceus</v>
      </c>
    </row>
    <row r="11539" spans="1:13" ht="15" customHeight="1" x14ac:dyDescent="0.2">
      <c r="A11539" t="s">
        <v>40065</v>
      </c>
      <c r="B11539" t="s">
        <v>40066</v>
      </c>
      <c r="C11539" t="str">
        <f t="shared" si="814"/>
        <v>Punicus –a –um</v>
      </c>
      <c r="D11539" t="str">
        <f t="shared" si="817"/>
        <v>Punicus</v>
      </c>
      <c r="E11539" t="s">
        <v>40067</v>
      </c>
      <c r="F11539" t="s">
        <v>40067</v>
      </c>
      <c r="G11539" t="s">
        <v>61</v>
      </c>
      <c r="H11539">
        <v>1</v>
      </c>
      <c r="I11539">
        <v>0</v>
      </c>
      <c r="J11539">
        <v>0</v>
      </c>
      <c r="K11539">
        <v>1</v>
      </c>
      <c r="L11539" t="s">
        <v>36</v>
      </c>
      <c r="M11539" t="str">
        <f t="shared" si="816"/>
        <v>http://logeion.uchicago.edu/index.html#Punicus</v>
      </c>
    </row>
    <row r="11540" spans="1:13" ht="15" customHeight="1" x14ac:dyDescent="0.2">
      <c r="A11540" t="s">
        <v>40069</v>
      </c>
      <c r="B11540" t="s">
        <v>40070</v>
      </c>
      <c r="C11540" t="str">
        <f t="shared" ref="C11540:C11603" si="818">SUBSTITUTE(SUBSTITUTE(SUBSTITUTE(SUBSTITUTE(SUBSTITUTE(SUBSTITUTE(SUBSTITUTE(SUBSTITUTE(SUBSTITUTE(SUBSTITUTE(SUBSTITUTE(B11540, "ā", "a"), "ē", "e"), "ī", "i"), "ō", "o"), "ū", "u"), "ȳ", "y"), "Ā", "A"), "Ē", "E"), "Ī", "I"), "Ō", "O"), "Ū", "U")</f>
        <v>punio –ire –ivi –itum</v>
      </c>
      <c r="D11540" t="str">
        <f t="shared" si="817"/>
        <v>punio</v>
      </c>
      <c r="E11540" t="s">
        <v>31029</v>
      </c>
      <c r="F11540" t="s">
        <v>31029</v>
      </c>
      <c r="G11540" t="s">
        <v>235</v>
      </c>
      <c r="I11540">
        <v>4</v>
      </c>
      <c r="J11540">
        <v>0</v>
      </c>
      <c r="K11540">
        <v>0</v>
      </c>
      <c r="L11540" t="s">
        <v>24</v>
      </c>
      <c r="M11540" t="str">
        <f t="shared" si="816"/>
        <v>http://logeion.uchicago.edu/index.html#punio</v>
      </c>
    </row>
    <row r="11541" spans="1:13" ht="15" customHeight="1" x14ac:dyDescent="0.2">
      <c r="A11541" t="s">
        <v>40071</v>
      </c>
      <c r="B11541" t="s">
        <v>40072</v>
      </c>
      <c r="C11541" t="str">
        <f t="shared" si="818"/>
        <v xml:space="preserve">punior or poenior–iri –itus </v>
      </c>
      <c r="D11541" t="str">
        <f t="shared" si="817"/>
        <v>punior</v>
      </c>
      <c r="E11541" t="s">
        <v>40073</v>
      </c>
      <c r="F11541" t="s">
        <v>40073</v>
      </c>
      <c r="G11541" t="s">
        <v>176</v>
      </c>
      <c r="I11541">
        <v>4</v>
      </c>
      <c r="J11541">
        <v>0</v>
      </c>
      <c r="K11541">
        <v>0</v>
      </c>
      <c r="L11541" t="s">
        <v>24</v>
      </c>
      <c r="M11541" t="str">
        <f t="shared" si="816"/>
        <v>http://logeion.uchicago.edu/index.html#punior</v>
      </c>
    </row>
    <row r="11542" spans="1:13" ht="15" customHeight="1" x14ac:dyDescent="0.2">
      <c r="A11542" t="s">
        <v>40075</v>
      </c>
      <c r="B11542" t="s">
        <v>40076</v>
      </c>
      <c r="C11542" t="str">
        <f t="shared" si="818"/>
        <v>pupilla –ae f.</v>
      </c>
      <c r="D11542" t="str">
        <f t="shared" si="817"/>
        <v>pupilla</v>
      </c>
      <c r="E11542" t="s">
        <v>40077</v>
      </c>
      <c r="F11542" t="s">
        <v>40078</v>
      </c>
      <c r="G11542" t="s">
        <v>76</v>
      </c>
      <c r="H11542">
        <v>1</v>
      </c>
      <c r="I11542">
        <v>0</v>
      </c>
      <c r="J11542">
        <v>0</v>
      </c>
      <c r="K11542">
        <v>0</v>
      </c>
      <c r="L11542" t="s">
        <v>19</v>
      </c>
      <c r="M11542" t="str">
        <f t="shared" si="816"/>
        <v>http://logeion.uchicago.edu/index.html#pupilla</v>
      </c>
    </row>
    <row r="11543" spans="1:13" ht="15" customHeight="1" x14ac:dyDescent="0.2">
      <c r="A11543" t="s">
        <v>40080</v>
      </c>
      <c r="B11543" t="s">
        <v>40081</v>
      </c>
      <c r="C11543" t="str">
        <f t="shared" si="818"/>
        <v>pupillus –i m.</v>
      </c>
      <c r="D11543" t="str">
        <f t="shared" si="817"/>
        <v>pupillus</v>
      </c>
      <c r="E11543" t="s">
        <v>40082</v>
      </c>
      <c r="F11543" t="s">
        <v>40083</v>
      </c>
      <c r="G11543" t="s">
        <v>21</v>
      </c>
      <c r="H11543">
        <v>2</v>
      </c>
      <c r="I11543">
        <v>0</v>
      </c>
      <c r="J11543">
        <v>0</v>
      </c>
      <c r="K11543">
        <v>0</v>
      </c>
      <c r="L11543" t="s">
        <v>19</v>
      </c>
      <c r="M11543" t="str">
        <f t="shared" si="816"/>
        <v>http://logeion.uchicago.edu/index.html#pupillus</v>
      </c>
    </row>
    <row r="11544" spans="1:13" ht="15" customHeight="1" x14ac:dyDescent="0.2">
      <c r="A11544" t="s">
        <v>40084</v>
      </c>
      <c r="B11544" t="s">
        <v>40085</v>
      </c>
      <c r="C11544" t="str">
        <f t="shared" si="818"/>
        <v>puppis puppis f.</v>
      </c>
      <c r="D11544" t="str">
        <f t="shared" si="817"/>
        <v>puppis</v>
      </c>
      <c r="E11544" t="s">
        <v>40086</v>
      </c>
      <c r="F11544" t="s">
        <v>40086</v>
      </c>
      <c r="G11544" t="s">
        <v>29</v>
      </c>
      <c r="H11544">
        <v>3</v>
      </c>
      <c r="I11544">
        <v>0</v>
      </c>
      <c r="J11544">
        <v>0</v>
      </c>
      <c r="K11544">
        <v>0</v>
      </c>
      <c r="L11544" t="s">
        <v>19</v>
      </c>
      <c r="M11544" t="str">
        <f t="shared" si="816"/>
        <v>http://logeion.uchicago.edu/index.html#puppis</v>
      </c>
    </row>
    <row r="11545" spans="1:13" ht="15" customHeight="1" x14ac:dyDescent="0.2">
      <c r="A11545" t="s">
        <v>40087</v>
      </c>
      <c r="B11545" t="s">
        <v>40088</v>
      </c>
      <c r="C11545" t="str">
        <f t="shared" si="818"/>
        <v>pupula –ae f.</v>
      </c>
      <c r="D11545" t="str">
        <f t="shared" si="817"/>
        <v>pupula</v>
      </c>
      <c r="E11545" t="s">
        <v>40089</v>
      </c>
      <c r="F11545" t="s">
        <v>40089</v>
      </c>
      <c r="G11545" t="s">
        <v>76</v>
      </c>
      <c r="H11545">
        <v>1</v>
      </c>
      <c r="I11545">
        <v>0</v>
      </c>
      <c r="J11545">
        <v>0</v>
      </c>
      <c r="K11545">
        <v>0</v>
      </c>
      <c r="L11545" t="s">
        <v>19</v>
      </c>
      <c r="M11545" t="str">
        <f t="shared" si="816"/>
        <v>http://logeion.uchicago.edu/index.html#pupula</v>
      </c>
    </row>
    <row r="11546" spans="1:13" ht="15" customHeight="1" x14ac:dyDescent="0.2">
      <c r="A11546" t="s">
        <v>40090</v>
      </c>
      <c r="B11546" t="s">
        <v>40091</v>
      </c>
      <c r="C11546" t="str">
        <f t="shared" si="818"/>
        <v>pupulus –i m.</v>
      </c>
      <c r="D11546" t="str">
        <f t="shared" si="817"/>
        <v>pupulus</v>
      </c>
      <c r="E11546" t="s">
        <v>40092</v>
      </c>
      <c r="F11546" t="s">
        <v>40092</v>
      </c>
      <c r="G11546" t="s">
        <v>21</v>
      </c>
      <c r="H11546">
        <v>2</v>
      </c>
      <c r="I11546">
        <v>0</v>
      </c>
      <c r="J11546">
        <v>0</v>
      </c>
      <c r="K11546">
        <v>0</v>
      </c>
      <c r="L11546" t="s">
        <v>19</v>
      </c>
      <c r="M11546" t="str">
        <f t="shared" si="816"/>
        <v>http://logeion.uchicago.edu/index.html#pupulus</v>
      </c>
    </row>
    <row r="11547" spans="1:13" ht="15" customHeight="1" x14ac:dyDescent="0.2">
      <c r="A11547" t="s">
        <v>56344</v>
      </c>
      <c r="B11547" t="s">
        <v>57871</v>
      </c>
      <c r="C11547" t="str">
        <f t="shared" si="818"/>
        <v>pupus –i m.</v>
      </c>
      <c r="D11547" t="str">
        <f t="shared" si="817"/>
        <v>pupus</v>
      </c>
      <c r="E11547" t="s">
        <v>57521</v>
      </c>
      <c r="F11547" t="s">
        <v>57521</v>
      </c>
      <c r="G11547" t="s">
        <v>21</v>
      </c>
      <c r="H11547">
        <v>2</v>
      </c>
      <c r="L11547" t="s">
        <v>19</v>
      </c>
      <c r="M11547" t="str">
        <f t="shared" si="816"/>
        <v>http://logeion.uchicago.edu/index.html#pupus</v>
      </c>
    </row>
    <row r="11548" spans="1:13" ht="15" customHeight="1" x14ac:dyDescent="0.2">
      <c r="A11548" t="s">
        <v>40093</v>
      </c>
      <c r="B11548" t="s">
        <v>40094</v>
      </c>
      <c r="C11548" t="str">
        <f t="shared" si="818"/>
        <v>pure</v>
      </c>
      <c r="D11548" t="s">
        <v>40094</v>
      </c>
      <c r="E11548" t="s">
        <v>40095</v>
      </c>
      <c r="F11548" t="s">
        <v>40096</v>
      </c>
      <c r="G11548" t="s">
        <v>89</v>
      </c>
      <c r="I11548">
        <v>0</v>
      </c>
      <c r="J11548">
        <v>1</v>
      </c>
      <c r="K11548">
        <v>0</v>
      </c>
      <c r="L11548" t="s">
        <v>90</v>
      </c>
      <c r="M11548" t="str">
        <f t="shared" si="816"/>
        <v>http://logeion.uchicago.edu/index.html#pūrē</v>
      </c>
    </row>
    <row r="11549" spans="1:13" ht="15" customHeight="1" x14ac:dyDescent="0.2">
      <c r="A11549" t="s">
        <v>40097</v>
      </c>
      <c r="B11549" t="s">
        <v>54421</v>
      </c>
      <c r="C11549" t="str">
        <f t="shared" si="818"/>
        <v>purgamentum –i n.</v>
      </c>
      <c r="D11549" t="str">
        <f>IF(ISBLANK(B11549),0,LEFT( C11549, FIND( " ", C11549 ) - 1 ))</f>
        <v>purgamentum</v>
      </c>
      <c r="E11549" t="s">
        <v>54210</v>
      </c>
      <c r="F11549" t="s">
        <v>54210</v>
      </c>
      <c r="G11549" t="s">
        <v>21</v>
      </c>
      <c r="H11549">
        <v>2</v>
      </c>
      <c r="I11549">
        <v>0</v>
      </c>
      <c r="J11549">
        <v>0</v>
      </c>
      <c r="K11549">
        <v>0</v>
      </c>
      <c r="L11549" t="s">
        <v>19</v>
      </c>
      <c r="M11549" t="str">
        <f t="shared" si="816"/>
        <v>http://logeion.uchicago.edu/index.html#purgamentum</v>
      </c>
    </row>
    <row r="11550" spans="1:13" ht="15" customHeight="1" x14ac:dyDescent="0.2">
      <c r="A11550" t="s">
        <v>40100</v>
      </c>
      <c r="B11550" t="s">
        <v>40101</v>
      </c>
      <c r="C11550" t="str">
        <f t="shared" si="818"/>
        <v>purgo purgare purgavi purgatus</v>
      </c>
      <c r="D11550" t="str">
        <f>IF(ISBLANK(B11550),0,LEFT( C11550, FIND( " ", C11550 ) - 1 ))</f>
        <v>purgo</v>
      </c>
      <c r="E11550" t="s">
        <v>40102</v>
      </c>
      <c r="F11550" t="s">
        <v>40103</v>
      </c>
      <c r="G11550" t="s">
        <v>23</v>
      </c>
      <c r="I11550">
        <v>1</v>
      </c>
      <c r="J11550">
        <v>0</v>
      </c>
      <c r="K11550">
        <v>0</v>
      </c>
      <c r="L11550" t="s">
        <v>24</v>
      </c>
      <c r="M11550" t="str">
        <f t="shared" si="816"/>
        <v>http://logeion.uchicago.edu/index.html#purgo</v>
      </c>
    </row>
    <row r="11551" spans="1:13" ht="15" customHeight="1" x14ac:dyDescent="0.2">
      <c r="A11551" t="s">
        <v>40104</v>
      </c>
      <c r="B11551" t="s">
        <v>40105</v>
      </c>
      <c r="C11551" t="str">
        <f t="shared" si="818"/>
        <v>puriter</v>
      </c>
      <c r="D11551" t="s">
        <v>40105</v>
      </c>
      <c r="E11551" t="s">
        <v>40106</v>
      </c>
      <c r="F11551" t="s">
        <v>40107</v>
      </c>
      <c r="G11551" t="s">
        <v>89</v>
      </c>
      <c r="I11551">
        <v>0</v>
      </c>
      <c r="J11551">
        <v>1</v>
      </c>
      <c r="K11551">
        <v>0</v>
      </c>
      <c r="L11551" t="s">
        <v>90</v>
      </c>
      <c r="M11551" t="str">
        <f t="shared" si="816"/>
        <v>http://logeion.uchicago.edu/index.html#pūriter</v>
      </c>
    </row>
    <row r="11552" spans="1:13" ht="15" customHeight="1" x14ac:dyDescent="0.2">
      <c r="A11552" t="s">
        <v>40108</v>
      </c>
      <c r="B11552" t="s">
        <v>40109</v>
      </c>
      <c r="C11552" t="str">
        <f t="shared" si="818"/>
        <v>purpura –ae f.</v>
      </c>
      <c r="D11552" t="str">
        <f t="shared" ref="D11552:D11589" si="819">IF(ISBLANK(B11552),0,LEFT( C11552, FIND( " ", C11552 ) - 1 ))</f>
        <v>purpura</v>
      </c>
      <c r="E11552" t="s">
        <v>40110</v>
      </c>
      <c r="F11552" t="s">
        <v>40111</v>
      </c>
      <c r="G11552" t="s">
        <v>76</v>
      </c>
      <c r="H11552">
        <v>1</v>
      </c>
      <c r="I11552">
        <v>0</v>
      </c>
      <c r="J11552">
        <v>0</v>
      </c>
      <c r="K11552">
        <v>0</v>
      </c>
      <c r="L11552" t="s">
        <v>19</v>
      </c>
      <c r="M11552" t="str">
        <f t="shared" si="816"/>
        <v>http://logeion.uchicago.edu/index.html#purpura</v>
      </c>
    </row>
    <row r="11553" spans="1:13" ht="15" customHeight="1" x14ac:dyDescent="0.2">
      <c r="A11553" t="s">
        <v>40114</v>
      </c>
      <c r="B11553" t="s">
        <v>40115</v>
      </c>
      <c r="C11553" t="str">
        <f t="shared" si="818"/>
        <v>purpureus –a –um</v>
      </c>
      <c r="D11553" t="str">
        <f t="shared" si="819"/>
        <v>purpureus</v>
      </c>
      <c r="E11553" t="s">
        <v>40116</v>
      </c>
      <c r="F11553" t="s">
        <v>40116</v>
      </c>
      <c r="G11553" t="s">
        <v>61</v>
      </c>
      <c r="H11553">
        <v>1</v>
      </c>
      <c r="I11553">
        <v>0</v>
      </c>
      <c r="J11553">
        <v>0</v>
      </c>
      <c r="K11553">
        <v>0</v>
      </c>
      <c r="L11553" t="s">
        <v>36</v>
      </c>
      <c r="M11553" t="str">
        <f t="shared" si="816"/>
        <v>http://logeion.uchicago.edu/index.html#purpureus</v>
      </c>
    </row>
    <row r="11554" spans="1:13" ht="15" customHeight="1" x14ac:dyDescent="0.2">
      <c r="A11554" t="s">
        <v>40118</v>
      </c>
      <c r="B11554" t="s">
        <v>40119</v>
      </c>
      <c r="C11554" t="str">
        <f t="shared" si="818"/>
        <v>purus –a –um</v>
      </c>
      <c r="D11554" t="str">
        <f t="shared" si="819"/>
        <v>purus</v>
      </c>
      <c r="E11554" t="s">
        <v>7701</v>
      </c>
      <c r="F11554" t="s">
        <v>40120</v>
      </c>
      <c r="G11554" t="s">
        <v>61</v>
      </c>
      <c r="H11554">
        <v>1</v>
      </c>
      <c r="I11554">
        <v>0</v>
      </c>
      <c r="J11554">
        <v>0</v>
      </c>
      <c r="K11554">
        <v>0</v>
      </c>
      <c r="L11554" t="s">
        <v>36</v>
      </c>
      <c r="M11554" t="str">
        <f t="shared" si="816"/>
        <v>http://logeion.uchicago.edu/index.html#purus</v>
      </c>
    </row>
    <row r="11555" spans="1:13" ht="15" customHeight="1" x14ac:dyDescent="0.2">
      <c r="A11555" t="s">
        <v>40121</v>
      </c>
      <c r="B11555" t="s">
        <v>54663</v>
      </c>
      <c r="C11555" t="str">
        <f t="shared" si="818"/>
        <v>pus puris n.</v>
      </c>
      <c r="D11555" t="str">
        <f t="shared" si="819"/>
        <v>pus</v>
      </c>
      <c r="E11555" t="s">
        <v>54664</v>
      </c>
      <c r="F11555" t="s">
        <v>54664</v>
      </c>
      <c r="G11555" t="s">
        <v>29</v>
      </c>
      <c r="H11555">
        <v>3</v>
      </c>
      <c r="I11555">
        <v>0</v>
      </c>
      <c r="J11555">
        <v>0</v>
      </c>
      <c r="K11555">
        <v>0</v>
      </c>
      <c r="L11555" t="s">
        <v>19</v>
      </c>
      <c r="M11555" t="str">
        <f t="shared" ref="M11555:M11618" si="820">"http://logeion.uchicago.edu/index.html#"&amp;D11555</f>
        <v>http://logeion.uchicago.edu/index.html#pus</v>
      </c>
    </row>
    <row r="11556" spans="1:13" ht="15" customHeight="1" x14ac:dyDescent="0.2">
      <c r="A11556" t="s">
        <v>40124</v>
      </c>
      <c r="B11556" t="s">
        <v>40125</v>
      </c>
      <c r="C11556" t="str">
        <f t="shared" si="818"/>
        <v>pusillus –a –um</v>
      </c>
      <c r="D11556" t="str">
        <f t="shared" si="819"/>
        <v>pusillus</v>
      </c>
      <c r="E11556" t="s">
        <v>40126</v>
      </c>
      <c r="F11556" t="s">
        <v>40126</v>
      </c>
      <c r="G11556" t="s">
        <v>61</v>
      </c>
      <c r="H11556">
        <v>1</v>
      </c>
      <c r="I11556">
        <v>0</v>
      </c>
      <c r="J11556">
        <v>0</v>
      </c>
      <c r="K11556">
        <v>0</v>
      </c>
      <c r="L11556" t="s">
        <v>36</v>
      </c>
      <c r="M11556" t="str">
        <f t="shared" si="820"/>
        <v>http://logeion.uchicago.edu/index.html#pusillus</v>
      </c>
    </row>
    <row r="11557" spans="1:13" ht="15" customHeight="1" x14ac:dyDescent="0.2">
      <c r="A11557" t="s">
        <v>40127</v>
      </c>
      <c r="B11557" t="s">
        <v>40128</v>
      </c>
      <c r="C11557" t="str">
        <f t="shared" si="818"/>
        <v xml:space="preserve">pusio –onis m. </v>
      </c>
      <c r="D11557" t="str">
        <f t="shared" si="819"/>
        <v>pusio</v>
      </c>
      <c r="E11557" t="s">
        <v>40092</v>
      </c>
      <c r="F11557" t="s">
        <v>40092</v>
      </c>
      <c r="G11557" t="s">
        <v>29</v>
      </c>
      <c r="H11557">
        <v>3</v>
      </c>
      <c r="I11557">
        <v>0</v>
      </c>
      <c r="J11557">
        <v>0</v>
      </c>
      <c r="K11557">
        <v>0</v>
      </c>
      <c r="L11557" t="s">
        <v>19</v>
      </c>
      <c r="M11557" t="str">
        <f t="shared" si="820"/>
        <v>http://logeion.uchicago.edu/index.html#pusio</v>
      </c>
    </row>
    <row r="11558" spans="1:13" ht="15" customHeight="1" x14ac:dyDescent="0.2">
      <c r="A11558" t="s">
        <v>40131</v>
      </c>
      <c r="B11558" t="s">
        <v>54303</v>
      </c>
      <c r="C11558" t="str">
        <f t="shared" si="818"/>
        <v xml:space="preserve">putamen inis n </v>
      </c>
      <c r="D11558" t="str">
        <f t="shared" si="819"/>
        <v>putamen</v>
      </c>
      <c r="E11558" t="s">
        <v>54211</v>
      </c>
      <c r="F11558" t="s">
        <v>54211</v>
      </c>
      <c r="G11558" t="s">
        <v>29</v>
      </c>
      <c r="H11558">
        <v>3</v>
      </c>
      <c r="I11558">
        <v>0</v>
      </c>
      <c r="J11558">
        <v>0</v>
      </c>
      <c r="K11558">
        <v>0</v>
      </c>
      <c r="L11558" t="s">
        <v>19</v>
      </c>
      <c r="M11558" t="str">
        <f t="shared" si="820"/>
        <v>http://logeion.uchicago.edu/index.html#putamen</v>
      </c>
    </row>
    <row r="11559" spans="1:13" ht="15" customHeight="1" x14ac:dyDescent="0.2">
      <c r="A11559" t="s">
        <v>40132</v>
      </c>
      <c r="B11559" t="s">
        <v>40133</v>
      </c>
      <c r="C11559" t="str">
        <f t="shared" si="818"/>
        <v xml:space="preserve">putator –oris m. </v>
      </c>
      <c r="D11559" t="str">
        <f t="shared" si="819"/>
        <v>putator</v>
      </c>
      <c r="E11559" t="s">
        <v>40134</v>
      </c>
      <c r="F11559" t="s">
        <v>40135</v>
      </c>
      <c r="G11559" t="s">
        <v>29</v>
      </c>
      <c r="H11559">
        <v>3</v>
      </c>
      <c r="I11559">
        <v>0</v>
      </c>
      <c r="J11559">
        <v>0</v>
      </c>
      <c r="K11559">
        <v>0</v>
      </c>
      <c r="L11559" t="s">
        <v>19</v>
      </c>
      <c r="M11559" t="str">
        <f t="shared" si="820"/>
        <v>http://logeion.uchicago.edu/index.html#putator</v>
      </c>
    </row>
    <row r="11560" spans="1:13" ht="15" customHeight="1" x14ac:dyDescent="0.2">
      <c r="A11560" t="s">
        <v>40138</v>
      </c>
      <c r="B11560" t="s">
        <v>40139</v>
      </c>
      <c r="C11560" t="str">
        <f t="shared" si="818"/>
        <v>puteo putere</v>
      </c>
      <c r="D11560" t="str">
        <f t="shared" si="819"/>
        <v>puteo</v>
      </c>
      <c r="E11560" t="s">
        <v>40140</v>
      </c>
      <c r="F11560" t="s">
        <v>40140</v>
      </c>
      <c r="G11560" t="s">
        <v>95</v>
      </c>
      <c r="I11560">
        <v>2</v>
      </c>
      <c r="J11560">
        <v>0</v>
      </c>
      <c r="K11560">
        <v>0</v>
      </c>
      <c r="L11560" t="s">
        <v>24</v>
      </c>
      <c r="M11560" t="str">
        <f t="shared" si="820"/>
        <v>http://logeion.uchicago.edu/index.html#puteo</v>
      </c>
    </row>
    <row r="11561" spans="1:13" ht="15" customHeight="1" x14ac:dyDescent="0.2">
      <c r="A11561" t="s">
        <v>40141</v>
      </c>
      <c r="B11561" t="s">
        <v>40142</v>
      </c>
      <c r="C11561" t="str">
        <f t="shared" si="818"/>
        <v>Puteolanus –a –um</v>
      </c>
      <c r="D11561" t="str">
        <f t="shared" si="819"/>
        <v>Puteolanus</v>
      </c>
      <c r="E11561" t="s">
        <v>40143</v>
      </c>
      <c r="F11561" t="s">
        <v>40143</v>
      </c>
      <c r="G11561" t="s">
        <v>918</v>
      </c>
      <c r="H11561">
        <v>2</v>
      </c>
      <c r="I11561">
        <v>0</v>
      </c>
      <c r="J11561">
        <v>0</v>
      </c>
      <c r="K11561">
        <v>1</v>
      </c>
      <c r="L11561" t="s">
        <v>36</v>
      </c>
      <c r="M11561" t="str">
        <f t="shared" si="820"/>
        <v>http://logeion.uchicago.edu/index.html#Puteolanus</v>
      </c>
    </row>
    <row r="11562" spans="1:13" ht="15" customHeight="1" x14ac:dyDescent="0.2">
      <c r="A11562" t="s">
        <v>40144</v>
      </c>
      <c r="B11562" t="s">
        <v>40145</v>
      </c>
      <c r="C11562" t="str">
        <f t="shared" si="818"/>
        <v>Puteoli –orum m.</v>
      </c>
      <c r="D11562" t="str">
        <f t="shared" si="819"/>
        <v>Puteoli</v>
      </c>
      <c r="E11562" t="s">
        <v>40146</v>
      </c>
      <c r="F11562" t="s">
        <v>40147</v>
      </c>
      <c r="G11562" t="s">
        <v>21</v>
      </c>
      <c r="H11562">
        <v>2</v>
      </c>
      <c r="I11562">
        <v>0</v>
      </c>
      <c r="J11562">
        <v>0</v>
      </c>
      <c r="K11562">
        <v>1</v>
      </c>
      <c r="L11562" t="s">
        <v>19</v>
      </c>
      <c r="M11562" t="str">
        <f t="shared" si="820"/>
        <v>http://logeion.uchicago.edu/index.html#Puteoli</v>
      </c>
    </row>
    <row r="11563" spans="1:13" ht="15" customHeight="1" x14ac:dyDescent="0.2">
      <c r="A11563" t="s">
        <v>40167</v>
      </c>
      <c r="B11563" t="s">
        <v>40168</v>
      </c>
      <c r="C11563" t="str">
        <f t="shared" si="818"/>
        <v>puter –putris –e</v>
      </c>
      <c r="D11563" t="str">
        <f t="shared" si="819"/>
        <v>puter</v>
      </c>
      <c r="E11563" t="s">
        <v>40169</v>
      </c>
      <c r="F11563" t="s">
        <v>40170</v>
      </c>
      <c r="G11563" t="s">
        <v>155</v>
      </c>
      <c r="H11563">
        <v>3</v>
      </c>
      <c r="I11563">
        <v>0</v>
      </c>
      <c r="J11563">
        <v>0</v>
      </c>
      <c r="K11563">
        <v>0</v>
      </c>
      <c r="L11563" t="s">
        <v>36</v>
      </c>
      <c r="M11563" t="str">
        <f t="shared" si="820"/>
        <v>http://logeion.uchicago.edu/index.html#puter</v>
      </c>
    </row>
    <row r="11564" spans="1:13" ht="15" customHeight="1" x14ac:dyDescent="0.2">
      <c r="A11564" t="s">
        <v>40149</v>
      </c>
      <c r="B11564" t="s">
        <v>40150</v>
      </c>
      <c r="C11564" t="str">
        <f t="shared" si="818"/>
        <v>puteus –i m.</v>
      </c>
      <c r="D11564" t="str">
        <f t="shared" si="819"/>
        <v>puteus</v>
      </c>
      <c r="E11564" t="s">
        <v>40151</v>
      </c>
      <c r="F11564" t="s">
        <v>40151</v>
      </c>
      <c r="G11564" t="s">
        <v>21</v>
      </c>
      <c r="H11564">
        <v>2</v>
      </c>
      <c r="I11564">
        <v>0</v>
      </c>
      <c r="J11564">
        <v>0</v>
      </c>
      <c r="K11564">
        <v>0</v>
      </c>
      <c r="L11564" t="s">
        <v>19</v>
      </c>
      <c r="M11564" t="str">
        <f t="shared" si="820"/>
        <v>http://logeion.uchicago.edu/index.html#puteus</v>
      </c>
    </row>
    <row r="11565" spans="1:13" ht="15" customHeight="1" x14ac:dyDescent="0.2">
      <c r="A11565" t="s">
        <v>40153</v>
      </c>
      <c r="B11565" t="s">
        <v>40154</v>
      </c>
      <c r="C11565" t="str">
        <f t="shared" si="818"/>
        <v>putidus –a –um</v>
      </c>
      <c r="D11565" t="str">
        <f t="shared" si="819"/>
        <v>putidus</v>
      </c>
      <c r="E11565" t="s">
        <v>40155</v>
      </c>
      <c r="F11565" t="s">
        <v>40156</v>
      </c>
      <c r="G11565" t="s">
        <v>61</v>
      </c>
      <c r="H11565">
        <v>1</v>
      </c>
      <c r="I11565">
        <v>0</v>
      </c>
      <c r="J11565">
        <v>0</v>
      </c>
      <c r="K11565">
        <v>0</v>
      </c>
      <c r="L11565" t="s">
        <v>36</v>
      </c>
      <c r="M11565" t="str">
        <f t="shared" si="820"/>
        <v>http://logeion.uchicago.edu/index.html#putidus</v>
      </c>
    </row>
    <row r="11566" spans="1:13" ht="15" customHeight="1" x14ac:dyDescent="0.2">
      <c r="A11566" t="s">
        <v>40157</v>
      </c>
      <c r="B11566" t="s">
        <v>40158</v>
      </c>
      <c r="C11566" t="str">
        <f t="shared" si="818"/>
        <v>puto putare putavi putatus</v>
      </c>
      <c r="D11566" t="str">
        <f t="shared" si="819"/>
        <v>puto</v>
      </c>
      <c r="E11566" t="s">
        <v>9420</v>
      </c>
      <c r="F11566" t="s">
        <v>40159</v>
      </c>
      <c r="G11566" t="s">
        <v>23</v>
      </c>
      <c r="I11566">
        <v>1</v>
      </c>
      <c r="J11566">
        <v>0</v>
      </c>
      <c r="K11566">
        <v>0</v>
      </c>
      <c r="L11566" t="s">
        <v>24</v>
      </c>
      <c r="M11566" t="str">
        <f t="shared" si="820"/>
        <v>http://logeion.uchicago.edu/index.html#puto</v>
      </c>
    </row>
    <row r="11567" spans="1:13" ht="15" customHeight="1" x14ac:dyDescent="0.2">
      <c r="A11567" t="s">
        <v>40161</v>
      </c>
      <c r="B11567" t="s">
        <v>57522</v>
      </c>
      <c r="C11567" t="str">
        <f t="shared" si="818"/>
        <v>putrefacio putrefacere putrefeci putrefactum</v>
      </c>
      <c r="D11567" t="str">
        <f t="shared" si="819"/>
        <v>putrefacio</v>
      </c>
      <c r="E11567" t="s">
        <v>57523</v>
      </c>
      <c r="G11567" t="s">
        <v>101</v>
      </c>
      <c r="I11567">
        <v>3</v>
      </c>
      <c r="J11567">
        <v>0</v>
      </c>
      <c r="K11567">
        <v>0</v>
      </c>
      <c r="L11567" t="s">
        <v>24</v>
      </c>
      <c r="M11567" t="str">
        <f t="shared" si="820"/>
        <v>http://logeion.uchicago.edu/index.html#putrefacio</v>
      </c>
    </row>
    <row r="11568" spans="1:13" ht="15" customHeight="1" x14ac:dyDescent="0.2">
      <c r="A11568" t="s">
        <v>40164</v>
      </c>
      <c r="B11568" t="s">
        <v>40165</v>
      </c>
      <c r="C11568" t="str">
        <f t="shared" si="818"/>
        <v>putridus –a –um</v>
      </c>
      <c r="D11568" t="str">
        <f t="shared" si="819"/>
        <v>putridus</v>
      </c>
      <c r="E11568" t="s">
        <v>40166</v>
      </c>
      <c r="F11568" t="s">
        <v>40166</v>
      </c>
      <c r="G11568" t="s">
        <v>61</v>
      </c>
      <c r="H11568">
        <v>1</v>
      </c>
      <c r="I11568">
        <v>0</v>
      </c>
      <c r="J11568">
        <v>0</v>
      </c>
      <c r="K11568">
        <v>0</v>
      </c>
      <c r="L11568" t="s">
        <v>36</v>
      </c>
      <c r="M11568" t="str">
        <f t="shared" si="820"/>
        <v>http://logeion.uchicago.edu/index.html#putridus</v>
      </c>
    </row>
    <row r="11569" spans="1:13" ht="15" customHeight="1" x14ac:dyDescent="0.2">
      <c r="A11569" t="s">
        <v>53747</v>
      </c>
      <c r="B11569" t="s">
        <v>53748</v>
      </c>
      <c r="C11569" t="str">
        <f t="shared" si="818"/>
        <v>putus –a –um</v>
      </c>
      <c r="D11569" t="str">
        <f t="shared" si="819"/>
        <v>putus</v>
      </c>
      <c r="E11569" t="s">
        <v>53749</v>
      </c>
      <c r="F11569" t="s">
        <v>53750</v>
      </c>
      <c r="G11569" t="s">
        <v>61</v>
      </c>
      <c r="H11569">
        <v>1</v>
      </c>
      <c r="I11569">
        <v>0</v>
      </c>
      <c r="J11569">
        <v>0</v>
      </c>
      <c r="K11569">
        <v>0</v>
      </c>
      <c r="L11569" t="s">
        <v>36</v>
      </c>
      <c r="M11569" t="str">
        <f t="shared" si="820"/>
        <v>http://logeion.uchicago.edu/index.html#putus</v>
      </c>
    </row>
    <row r="11570" spans="1:13" ht="15" customHeight="1" x14ac:dyDescent="0.2">
      <c r="A11570" t="s">
        <v>40176</v>
      </c>
      <c r="B11570" t="s">
        <v>40177</v>
      </c>
      <c r="C11570" t="str">
        <f t="shared" si="818"/>
        <v>Pygmalion –onis m.</v>
      </c>
      <c r="D11570" t="str">
        <f t="shared" si="819"/>
        <v>Pygmalion</v>
      </c>
      <c r="E11570" t="s">
        <v>40178</v>
      </c>
      <c r="F11570" t="s">
        <v>40179</v>
      </c>
      <c r="G11570" t="s">
        <v>29</v>
      </c>
      <c r="H11570">
        <v>3</v>
      </c>
      <c r="I11570">
        <v>0</v>
      </c>
      <c r="J11570">
        <v>0</v>
      </c>
      <c r="K11570">
        <v>1</v>
      </c>
      <c r="L11570" t="s">
        <v>19</v>
      </c>
      <c r="M11570" t="str">
        <f t="shared" si="820"/>
        <v>http://logeion.uchicago.edu/index.html#Pygmalion</v>
      </c>
    </row>
    <row r="11571" spans="1:13" ht="15" customHeight="1" x14ac:dyDescent="0.2">
      <c r="A11571" t="s">
        <v>40180</v>
      </c>
      <c r="B11571" t="s">
        <v>62045</v>
      </c>
      <c r="C11571" t="str">
        <f t="shared" si="818"/>
        <v>Pylades –ae or –is m.</v>
      </c>
      <c r="D11571" t="str">
        <f t="shared" si="819"/>
        <v>Pylades</v>
      </c>
      <c r="E11571" t="s">
        <v>62043</v>
      </c>
      <c r="F11571" t="s">
        <v>62044</v>
      </c>
      <c r="G11571" t="s">
        <v>43</v>
      </c>
      <c r="H11571">
        <v>6</v>
      </c>
      <c r="I11571">
        <v>0</v>
      </c>
      <c r="J11571">
        <v>0</v>
      </c>
      <c r="K11571">
        <v>1</v>
      </c>
      <c r="L11571" t="s">
        <v>19</v>
      </c>
      <c r="M11571" t="str">
        <f t="shared" si="820"/>
        <v>http://logeion.uchicago.edu/index.html#Pylades</v>
      </c>
    </row>
    <row r="11572" spans="1:13" ht="15" customHeight="1" x14ac:dyDescent="0.2">
      <c r="A11572" t="s">
        <v>40181</v>
      </c>
      <c r="B11572" t="s">
        <v>40182</v>
      </c>
      <c r="C11572" t="str">
        <f t="shared" si="818"/>
        <v>Pylaemenes –is m.</v>
      </c>
      <c r="D11572" t="str">
        <f t="shared" si="819"/>
        <v>Pylaemenes</v>
      </c>
      <c r="E11572" t="s">
        <v>40183</v>
      </c>
      <c r="F11572" t="s">
        <v>40184</v>
      </c>
      <c r="G11572" t="s">
        <v>29</v>
      </c>
      <c r="H11572">
        <v>3</v>
      </c>
      <c r="I11572">
        <v>0</v>
      </c>
      <c r="J11572">
        <v>0</v>
      </c>
      <c r="K11572">
        <v>1</v>
      </c>
      <c r="L11572" t="s">
        <v>19</v>
      </c>
      <c r="M11572" t="str">
        <f t="shared" si="820"/>
        <v>http://logeion.uchicago.edu/index.html#Pylaemenes</v>
      </c>
    </row>
    <row r="11573" spans="1:13" ht="15" customHeight="1" x14ac:dyDescent="0.2">
      <c r="A11573" t="s">
        <v>60530</v>
      </c>
      <c r="B11573" t="s">
        <v>60616</v>
      </c>
      <c r="C11573" t="str">
        <f t="shared" si="818"/>
        <v>Pylaeus –i</v>
      </c>
      <c r="D11573" t="str">
        <f t="shared" si="819"/>
        <v>Pylaeus</v>
      </c>
      <c r="E11573" t="s">
        <v>60788</v>
      </c>
      <c r="F11573" t="s">
        <v>60717</v>
      </c>
      <c r="G11573" t="s">
        <v>21</v>
      </c>
      <c r="H11573">
        <v>2</v>
      </c>
      <c r="K11573">
        <v>1</v>
      </c>
      <c r="L11573" t="s">
        <v>19</v>
      </c>
      <c r="M11573" t="str">
        <f t="shared" si="820"/>
        <v>http://logeion.uchicago.edu/index.html#Pylaeus</v>
      </c>
    </row>
    <row r="11574" spans="1:13" ht="15" customHeight="1" x14ac:dyDescent="0.2">
      <c r="A11574" t="s">
        <v>40185</v>
      </c>
      <c r="B11574" t="s">
        <v>40186</v>
      </c>
      <c r="C11574" t="str">
        <f t="shared" si="818"/>
        <v>pyra –ae f.</v>
      </c>
      <c r="D11574" t="str">
        <f t="shared" si="819"/>
        <v>pyra</v>
      </c>
      <c r="E11574" t="s">
        <v>40187</v>
      </c>
      <c r="F11574" t="s">
        <v>40188</v>
      </c>
      <c r="G11574" t="s">
        <v>76</v>
      </c>
      <c r="H11574">
        <v>1</v>
      </c>
      <c r="I11574">
        <v>0</v>
      </c>
      <c r="J11574">
        <v>0</v>
      </c>
      <c r="K11574">
        <v>0</v>
      </c>
      <c r="L11574" t="s">
        <v>19</v>
      </c>
      <c r="M11574" t="str">
        <f t="shared" si="820"/>
        <v>http://logeion.uchicago.edu/index.html#pyra</v>
      </c>
    </row>
    <row r="11575" spans="1:13" ht="15" customHeight="1" x14ac:dyDescent="0.2">
      <c r="A11575" t="s">
        <v>40189</v>
      </c>
      <c r="B11575" t="s">
        <v>40190</v>
      </c>
      <c r="C11575" t="str">
        <f t="shared" si="818"/>
        <v>Pyracmon –onis m.</v>
      </c>
      <c r="D11575" t="str">
        <f t="shared" si="819"/>
        <v>Pyracmon</v>
      </c>
      <c r="E11575" t="s">
        <v>40191</v>
      </c>
      <c r="F11575" t="s">
        <v>40192</v>
      </c>
      <c r="G11575" t="s">
        <v>29</v>
      </c>
      <c r="H11575">
        <v>3</v>
      </c>
      <c r="I11575">
        <v>0</v>
      </c>
      <c r="J11575">
        <v>0</v>
      </c>
      <c r="K11575">
        <v>1</v>
      </c>
      <c r="L11575" t="s">
        <v>19</v>
      </c>
      <c r="M11575" t="str">
        <f t="shared" si="820"/>
        <v>http://logeion.uchicago.edu/index.html#Pyracmon</v>
      </c>
    </row>
    <row r="11576" spans="1:13" ht="15" customHeight="1" x14ac:dyDescent="0.2">
      <c r="A11576" t="s">
        <v>60531</v>
      </c>
      <c r="B11576" t="s">
        <v>60640</v>
      </c>
      <c r="C11576" t="str">
        <f t="shared" si="818"/>
        <v>Pyraechmes –is</v>
      </c>
      <c r="D11576" t="str">
        <f t="shared" si="819"/>
        <v>Pyraechmes</v>
      </c>
      <c r="E11576" t="s">
        <v>60766</v>
      </c>
      <c r="F11576" t="s">
        <v>60751</v>
      </c>
      <c r="G11576" t="s">
        <v>43</v>
      </c>
      <c r="H11576">
        <v>6</v>
      </c>
      <c r="K11576">
        <v>1</v>
      </c>
      <c r="L11576" t="s">
        <v>19</v>
      </c>
      <c r="M11576" t="str">
        <f t="shared" si="820"/>
        <v>http://logeion.uchicago.edu/index.html#Pyraechmes</v>
      </c>
    </row>
    <row r="11577" spans="1:13" ht="15" customHeight="1" x14ac:dyDescent="0.2">
      <c r="A11577" t="s">
        <v>57524</v>
      </c>
      <c r="B11577" t="s">
        <v>57944</v>
      </c>
      <c r="C11577" t="str">
        <f t="shared" si="818"/>
        <v>pyrallis –idis f.</v>
      </c>
      <c r="D11577" t="str">
        <f t="shared" si="819"/>
        <v>pyrallis</v>
      </c>
      <c r="E11577" t="s">
        <v>57525</v>
      </c>
      <c r="F11577" t="s">
        <v>57525</v>
      </c>
      <c r="G11577" t="s">
        <v>346</v>
      </c>
      <c r="H11577">
        <v>3</v>
      </c>
      <c r="L11577" t="s">
        <v>19</v>
      </c>
      <c r="M11577" t="str">
        <f t="shared" si="820"/>
        <v>http://logeion.uchicago.edu/index.html#pyrallis</v>
      </c>
    </row>
    <row r="11578" spans="1:13" ht="15" customHeight="1" x14ac:dyDescent="0.2">
      <c r="A11578" t="s">
        <v>40194</v>
      </c>
      <c r="B11578" t="s">
        <v>59063</v>
      </c>
      <c r="C11578" t="str">
        <f t="shared" si="818"/>
        <v>pyramis –idis f.</v>
      </c>
      <c r="D11578" t="str">
        <f t="shared" si="819"/>
        <v>pyramis</v>
      </c>
      <c r="E11578" t="s">
        <v>59064</v>
      </c>
      <c r="F11578" t="s">
        <v>59064</v>
      </c>
      <c r="G11578" t="s">
        <v>346</v>
      </c>
      <c r="H11578">
        <v>6</v>
      </c>
      <c r="I11578">
        <v>0</v>
      </c>
      <c r="J11578">
        <v>0</v>
      </c>
      <c r="K11578">
        <v>0</v>
      </c>
      <c r="L11578" t="s">
        <v>19</v>
      </c>
      <c r="M11578" t="str">
        <f t="shared" si="820"/>
        <v>http://logeion.uchicago.edu/index.html#pyramis</v>
      </c>
    </row>
    <row r="11579" spans="1:13" ht="15" customHeight="1" x14ac:dyDescent="0.2">
      <c r="A11579" t="s">
        <v>40195</v>
      </c>
      <c r="B11579" t="s">
        <v>40196</v>
      </c>
      <c r="C11579" t="str">
        <f t="shared" si="818"/>
        <v>Pyrenaeus –a –um</v>
      </c>
      <c r="D11579" t="str">
        <f t="shared" si="819"/>
        <v>Pyrenaeus</v>
      </c>
      <c r="E11579" t="s">
        <v>40197</v>
      </c>
      <c r="F11579" t="s">
        <v>40198</v>
      </c>
      <c r="G11579" t="s">
        <v>61</v>
      </c>
      <c r="H11579">
        <v>1</v>
      </c>
      <c r="I11579">
        <v>0</v>
      </c>
      <c r="J11579">
        <v>0</v>
      </c>
      <c r="K11579">
        <v>1</v>
      </c>
      <c r="L11579" t="s">
        <v>36</v>
      </c>
      <c r="M11579" t="str">
        <f t="shared" si="820"/>
        <v>http://logeion.uchicago.edu/index.html#Pyrenaeus</v>
      </c>
    </row>
    <row r="11580" spans="1:13" ht="15" customHeight="1" x14ac:dyDescent="0.2">
      <c r="A11580" t="s">
        <v>40200</v>
      </c>
      <c r="B11580" t="s">
        <v>40201</v>
      </c>
      <c r="C11580" t="str">
        <f t="shared" si="818"/>
        <v>Pyrgi –orum m.</v>
      </c>
      <c r="D11580" t="str">
        <f t="shared" si="819"/>
        <v>Pyrgi</v>
      </c>
      <c r="E11580" t="s">
        <v>40202</v>
      </c>
      <c r="F11580" t="s">
        <v>40203</v>
      </c>
      <c r="G11580" t="s">
        <v>21</v>
      </c>
      <c r="H11580">
        <v>2</v>
      </c>
      <c r="I11580">
        <v>0</v>
      </c>
      <c r="J11580">
        <v>0</v>
      </c>
      <c r="K11580">
        <v>1</v>
      </c>
      <c r="L11580" t="s">
        <v>19</v>
      </c>
      <c r="M11580" t="str">
        <f t="shared" si="820"/>
        <v>http://logeion.uchicago.edu/index.html#Pyrgi</v>
      </c>
    </row>
    <row r="11581" spans="1:13" ht="15" customHeight="1" x14ac:dyDescent="0.2">
      <c r="A11581" t="s">
        <v>40204</v>
      </c>
      <c r="B11581" t="s">
        <v>40205</v>
      </c>
      <c r="C11581" t="str">
        <f t="shared" si="818"/>
        <v>Pyrgo –us f.</v>
      </c>
      <c r="D11581" t="str">
        <f t="shared" si="819"/>
        <v>Pyrgo</v>
      </c>
      <c r="E11581" t="s">
        <v>40206</v>
      </c>
      <c r="F11581" t="s">
        <v>40207</v>
      </c>
      <c r="G11581" t="s">
        <v>346</v>
      </c>
      <c r="H11581">
        <v>6</v>
      </c>
      <c r="I11581">
        <v>0</v>
      </c>
      <c r="J11581">
        <v>0</v>
      </c>
      <c r="K11581">
        <v>1</v>
      </c>
      <c r="L11581" t="s">
        <v>19</v>
      </c>
      <c r="M11581" t="str">
        <f t="shared" si="820"/>
        <v>http://logeion.uchicago.edu/index.html#Pyrgo</v>
      </c>
    </row>
    <row r="11582" spans="1:13" ht="15" customHeight="1" x14ac:dyDescent="0.2">
      <c r="A11582" t="s">
        <v>40209</v>
      </c>
      <c r="B11582" t="s">
        <v>40210</v>
      </c>
      <c r="C11582" t="str">
        <f t="shared" si="818"/>
        <v>Pyrrha –ae and Pyrrhe –es f.</v>
      </c>
      <c r="D11582" t="str">
        <f t="shared" si="819"/>
        <v>Pyrrha</v>
      </c>
      <c r="E11582" t="s">
        <v>40211</v>
      </c>
      <c r="F11582" t="s">
        <v>40212</v>
      </c>
      <c r="G11582" t="s">
        <v>76</v>
      </c>
      <c r="H11582">
        <v>1</v>
      </c>
      <c r="I11582">
        <v>0</v>
      </c>
      <c r="J11582">
        <v>0</v>
      </c>
      <c r="K11582">
        <v>1</v>
      </c>
      <c r="L11582" t="s">
        <v>19</v>
      </c>
      <c r="M11582" t="str">
        <f t="shared" si="820"/>
        <v>http://logeion.uchicago.edu/index.html#Pyrrha</v>
      </c>
    </row>
    <row r="11583" spans="1:13" ht="15" customHeight="1" x14ac:dyDescent="0.2">
      <c r="A11583" t="s">
        <v>40213</v>
      </c>
      <c r="B11583" t="s">
        <v>40214</v>
      </c>
      <c r="C11583" t="str">
        <f t="shared" si="818"/>
        <v>Pyrrhus –i m.</v>
      </c>
      <c r="D11583" t="str">
        <f t="shared" si="819"/>
        <v>Pyrrhus</v>
      </c>
      <c r="E11583" t="s">
        <v>40215</v>
      </c>
      <c r="F11583" t="s">
        <v>40216</v>
      </c>
      <c r="G11583" t="s">
        <v>21</v>
      </c>
      <c r="H11583">
        <v>2</v>
      </c>
      <c r="I11583">
        <v>0</v>
      </c>
      <c r="J11583">
        <v>0</v>
      </c>
      <c r="K11583">
        <v>1</v>
      </c>
      <c r="L11583" t="s">
        <v>19</v>
      </c>
      <c r="M11583" t="str">
        <f t="shared" si="820"/>
        <v>http://logeion.uchicago.edu/index.html#Pyrrhus</v>
      </c>
    </row>
    <row r="11584" spans="1:13" ht="15" customHeight="1" x14ac:dyDescent="0.2">
      <c r="A11584" t="s">
        <v>40217</v>
      </c>
      <c r="B11584" t="s">
        <v>40218</v>
      </c>
      <c r="C11584" t="str">
        <f t="shared" si="818"/>
        <v>Pythagoras –ae m.</v>
      </c>
      <c r="D11584" t="str">
        <f t="shared" si="819"/>
        <v>Pythagoras</v>
      </c>
      <c r="E11584" t="s">
        <v>40219</v>
      </c>
      <c r="F11584" t="s">
        <v>40220</v>
      </c>
      <c r="G11584" t="s">
        <v>346</v>
      </c>
      <c r="H11584">
        <v>6</v>
      </c>
      <c r="I11584">
        <v>0</v>
      </c>
      <c r="J11584">
        <v>0</v>
      </c>
      <c r="K11584">
        <v>1</v>
      </c>
      <c r="L11584" t="s">
        <v>19</v>
      </c>
      <c r="M11584" t="str">
        <f t="shared" si="820"/>
        <v>http://logeion.uchicago.edu/index.html#Pythagoras</v>
      </c>
    </row>
    <row r="11585" spans="1:13" ht="15" customHeight="1" x14ac:dyDescent="0.2">
      <c r="A11585" t="s">
        <v>58907</v>
      </c>
      <c r="B11585" t="s">
        <v>58932</v>
      </c>
      <c r="C11585" t="str">
        <f t="shared" si="818"/>
        <v>Pythagoreus or Pythagorius –a –um</v>
      </c>
      <c r="D11585" t="str">
        <f t="shared" si="819"/>
        <v>Pythagoreus</v>
      </c>
      <c r="E11585" t="s">
        <v>58933</v>
      </c>
      <c r="F11585" t="s">
        <v>58934</v>
      </c>
      <c r="G11585" t="s">
        <v>61</v>
      </c>
      <c r="H11585">
        <v>2</v>
      </c>
      <c r="K11585">
        <v>1</v>
      </c>
      <c r="L11585" t="s">
        <v>36</v>
      </c>
      <c r="M11585" t="str">
        <f t="shared" si="820"/>
        <v>http://logeion.uchicago.edu/index.html#Pythagoreus</v>
      </c>
    </row>
    <row r="11586" spans="1:13" ht="15" customHeight="1" x14ac:dyDescent="0.2">
      <c r="A11586" t="s">
        <v>40221</v>
      </c>
      <c r="B11586" t="s">
        <v>40222</v>
      </c>
      <c r="C11586" t="str">
        <f t="shared" si="818"/>
        <v>pythaules –ae m.</v>
      </c>
      <c r="D11586" t="str">
        <f t="shared" si="819"/>
        <v>pythaules</v>
      </c>
      <c r="E11586" t="s">
        <v>40223</v>
      </c>
      <c r="F11586" t="s">
        <v>40223</v>
      </c>
      <c r="G11586" t="s">
        <v>346</v>
      </c>
      <c r="H11586">
        <v>6</v>
      </c>
      <c r="I11586">
        <v>0</v>
      </c>
      <c r="J11586">
        <v>0</v>
      </c>
      <c r="K11586">
        <v>0</v>
      </c>
      <c r="L11586" t="s">
        <v>19</v>
      </c>
      <c r="M11586" t="str">
        <f t="shared" si="820"/>
        <v>http://logeion.uchicago.edu/index.html#pythaules</v>
      </c>
    </row>
    <row r="11587" spans="1:13" ht="15" customHeight="1" x14ac:dyDescent="0.2">
      <c r="A11587" t="s">
        <v>40224</v>
      </c>
      <c r="B11587" t="s">
        <v>40225</v>
      </c>
      <c r="C11587" t="str">
        <f t="shared" si="818"/>
        <v>Pythia –ae f.</v>
      </c>
      <c r="D11587" t="str">
        <f t="shared" si="819"/>
        <v>Pythia</v>
      </c>
      <c r="E11587" t="s">
        <v>40226</v>
      </c>
      <c r="F11587" t="s">
        <v>40226</v>
      </c>
      <c r="G11587" t="s">
        <v>76</v>
      </c>
      <c r="H11587">
        <v>1</v>
      </c>
      <c r="I11587">
        <v>0</v>
      </c>
      <c r="J11587">
        <v>0</v>
      </c>
      <c r="K11587">
        <v>1</v>
      </c>
      <c r="L11587" t="s">
        <v>19</v>
      </c>
      <c r="M11587" t="str">
        <f t="shared" si="820"/>
        <v>http://logeion.uchicago.edu/index.html#Pythia</v>
      </c>
    </row>
    <row r="11588" spans="1:13" ht="15" customHeight="1" x14ac:dyDescent="0.2">
      <c r="A11588" t="s">
        <v>40229</v>
      </c>
      <c r="B11588" t="s">
        <v>40230</v>
      </c>
      <c r="C11588" t="str">
        <f t="shared" si="818"/>
        <v>Python –onis m.</v>
      </c>
      <c r="D11588" t="str">
        <f t="shared" si="819"/>
        <v>Python</v>
      </c>
      <c r="E11588" t="s">
        <v>40231</v>
      </c>
      <c r="F11588" t="s">
        <v>40232</v>
      </c>
      <c r="G11588" t="s">
        <v>346</v>
      </c>
      <c r="H11588">
        <v>6</v>
      </c>
      <c r="I11588">
        <v>0</v>
      </c>
      <c r="J11588">
        <v>0</v>
      </c>
      <c r="K11588">
        <v>1</v>
      </c>
      <c r="L11588" t="s">
        <v>19</v>
      </c>
      <c r="M11588" t="str">
        <f t="shared" si="820"/>
        <v>http://logeion.uchicago.edu/index.html#Python</v>
      </c>
    </row>
    <row r="11589" spans="1:13" ht="15" customHeight="1" x14ac:dyDescent="0.2">
      <c r="A11589" t="s">
        <v>40234</v>
      </c>
      <c r="B11589" t="s">
        <v>40235</v>
      </c>
      <c r="C11589" t="str">
        <f t="shared" si="818"/>
        <v>pyxis –idis f.</v>
      </c>
      <c r="D11589" t="str">
        <f t="shared" si="819"/>
        <v>pyxis</v>
      </c>
      <c r="E11589" t="s">
        <v>40236</v>
      </c>
      <c r="F11589" t="s">
        <v>40237</v>
      </c>
      <c r="G11589" t="s">
        <v>346</v>
      </c>
      <c r="H11589">
        <v>6</v>
      </c>
      <c r="I11589">
        <v>0</v>
      </c>
      <c r="J11589">
        <v>0</v>
      </c>
      <c r="K11589">
        <v>0</v>
      </c>
      <c r="L11589" t="s">
        <v>19</v>
      </c>
      <c r="M11589" t="str">
        <f t="shared" si="820"/>
        <v>http://logeion.uchicago.edu/index.html#pyxis</v>
      </c>
    </row>
    <row r="11590" spans="1:13" ht="15" customHeight="1" x14ac:dyDescent="0.2">
      <c r="A11590" t="s">
        <v>40238</v>
      </c>
      <c r="B11590" t="s">
        <v>40239</v>
      </c>
      <c r="C11590" t="str">
        <f t="shared" si="818"/>
        <v>Q.</v>
      </c>
      <c r="D11590" t="s">
        <v>40239</v>
      </c>
      <c r="E11590" t="s">
        <v>40240</v>
      </c>
      <c r="F11590" t="s">
        <v>40240</v>
      </c>
      <c r="G11590" t="s">
        <v>6616</v>
      </c>
      <c r="H11590">
        <v>2</v>
      </c>
      <c r="I11590">
        <v>0</v>
      </c>
      <c r="J11590">
        <v>0</v>
      </c>
      <c r="K11590">
        <v>1</v>
      </c>
      <c r="L11590" t="s">
        <v>19</v>
      </c>
      <c r="M11590" t="str">
        <f t="shared" si="820"/>
        <v>http://logeion.uchicago.edu/index.html#Q.</v>
      </c>
    </row>
    <row r="11591" spans="1:13" ht="15" customHeight="1" x14ac:dyDescent="0.2">
      <c r="A11591" t="s">
        <v>40241</v>
      </c>
      <c r="B11591" t="s">
        <v>40242</v>
      </c>
      <c r="C11591" t="str">
        <f t="shared" si="818"/>
        <v>qua</v>
      </c>
      <c r="D11591" t="s">
        <v>40242</v>
      </c>
      <c r="E11591" t="s">
        <v>56264</v>
      </c>
      <c r="F11591" t="s">
        <v>40243</v>
      </c>
      <c r="G11591" t="s">
        <v>12234</v>
      </c>
      <c r="I11591">
        <v>0</v>
      </c>
      <c r="J11591">
        <v>0</v>
      </c>
      <c r="K11591">
        <v>0</v>
      </c>
      <c r="L11591" t="s">
        <v>90</v>
      </c>
      <c r="M11591" t="str">
        <f t="shared" si="820"/>
        <v>http://logeion.uchicago.edu/index.html#quā</v>
      </c>
    </row>
    <row r="11592" spans="1:13" ht="15" customHeight="1" x14ac:dyDescent="0.2">
      <c r="A11592" t="s">
        <v>59356</v>
      </c>
      <c r="B11592" t="s">
        <v>40248</v>
      </c>
      <c r="C11592" t="str">
        <f t="shared" si="818"/>
        <v>qua de causa</v>
      </c>
      <c r="D11592" t="str">
        <f>IF(ISBLANK(B11592),0,LEFT( C11592, FIND( " ", C11592 ) - 1 ))</f>
        <v>qua</v>
      </c>
      <c r="E11592" t="s">
        <v>40249</v>
      </c>
      <c r="F11592" t="s">
        <v>40249</v>
      </c>
      <c r="G11592" t="s">
        <v>120</v>
      </c>
      <c r="I11592">
        <v>0</v>
      </c>
      <c r="J11592">
        <v>0</v>
      </c>
      <c r="K11592">
        <v>0</v>
      </c>
      <c r="L11592" t="s">
        <v>121</v>
      </c>
      <c r="M11592" t="str">
        <f t="shared" si="820"/>
        <v>http://logeion.uchicago.edu/index.html#qua</v>
      </c>
    </row>
    <row r="11593" spans="1:13" ht="15" customHeight="1" x14ac:dyDescent="0.2">
      <c r="A11593" t="s">
        <v>40244</v>
      </c>
      <c r="B11593" t="s">
        <v>40245</v>
      </c>
      <c r="C11593" t="str">
        <f t="shared" si="818"/>
        <v>quacumque</v>
      </c>
      <c r="D11593" t="s">
        <v>40245</v>
      </c>
      <c r="E11593" t="s">
        <v>40246</v>
      </c>
      <c r="F11593" t="s">
        <v>40247</v>
      </c>
      <c r="G11593" t="s">
        <v>12234</v>
      </c>
      <c r="I11593">
        <v>0</v>
      </c>
      <c r="J11593">
        <v>0</v>
      </c>
      <c r="K11593">
        <v>0</v>
      </c>
      <c r="L11593" t="s">
        <v>90</v>
      </c>
      <c r="M11593" t="str">
        <f t="shared" si="820"/>
        <v>http://logeion.uchicago.edu/index.html#quācumque</v>
      </c>
    </row>
    <row r="11594" spans="1:13" ht="15" customHeight="1" x14ac:dyDescent="0.2">
      <c r="A11594" t="s">
        <v>40250</v>
      </c>
      <c r="B11594" t="s">
        <v>40251</v>
      </c>
      <c r="C11594" t="str">
        <f t="shared" si="818"/>
        <v>quadra –ae f.</v>
      </c>
      <c r="D11594" t="str">
        <f>IF(ISBLANK(B11594),0,LEFT( C11594, FIND( " ", C11594 ) - 1 ))</f>
        <v>quadra</v>
      </c>
      <c r="E11594" t="s">
        <v>40252</v>
      </c>
      <c r="F11594" t="s">
        <v>40253</v>
      </c>
      <c r="G11594" t="s">
        <v>76</v>
      </c>
      <c r="H11594">
        <v>1</v>
      </c>
      <c r="I11594">
        <v>0</v>
      </c>
      <c r="J11594">
        <v>0</v>
      </c>
      <c r="K11594">
        <v>0</v>
      </c>
      <c r="L11594" t="s">
        <v>19</v>
      </c>
      <c r="M11594" t="str">
        <f t="shared" si="820"/>
        <v>http://logeion.uchicago.edu/index.html#quadra</v>
      </c>
    </row>
    <row r="11595" spans="1:13" ht="15" customHeight="1" x14ac:dyDescent="0.2">
      <c r="A11595" t="s">
        <v>40255</v>
      </c>
      <c r="B11595" t="s">
        <v>40256</v>
      </c>
      <c r="C11595" t="str">
        <f t="shared" si="818"/>
        <v>quadrageni ae –a</v>
      </c>
      <c r="D11595" t="str">
        <f>IF(ISBLANK(B11595),0,LEFT( C11595, FIND( " ", C11595 ) - 1 ))</f>
        <v>quadrageni</v>
      </c>
      <c r="E11595" t="s">
        <v>40257</v>
      </c>
      <c r="F11595" t="s">
        <v>40257</v>
      </c>
      <c r="G11595" t="s">
        <v>6190</v>
      </c>
      <c r="I11595">
        <v>0</v>
      </c>
      <c r="J11595">
        <v>0</v>
      </c>
      <c r="K11595">
        <v>0</v>
      </c>
      <c r="L11595" t="s">
        <v>2816</v>
      </c>
      <c r="M11595" t="str">
        <f t="shared" si="820"/>
        <v>http://logeion.uchicago.edu/index.html#quadrageni</v>
      </c>
    </row>
    <row r="11596" spans="1:13" ht="15" customHeight="1" x14ac:dyDescent="0.2">
      <c r="A11596" t="s">
        <v>40259</v>
      </c>
      <c r="B11596" t="s">
        <v>59496</v>
      </c>
      <c r="C11596" t="str">
        <f t="shared" si="818"/>
        <v>quadragies</v>
      </c>
      <c r="D11596" t="s">
        <v>59496</v>
      </c>
      <c r="E11596" t="s">
        <v>59443</v>
      </c>
      <c r="F11596" t="s">
        <v>59443</v>
      </c>
      <c r="G11596" t="s">
        <v>6227</v>
      </c>
      <c r="I11596">
        <v>0</v>
      </c>
      <c r="J11596">
        <v>0</v>
      </c>
      <c r="K11596">
        <v>0</v>
      </c>
      <c r="L11596" t="s">
        <v>2816</v>
      </c>
      <c r="M11596" t="str">
        <f t="shared" si="820"/>
        <v>http://logeion.uchicago.edu/index.html#quādrāgiēs</v>
      </c>
    </row>
    <row r="11597" spans="1:13" ht="15" customHeight="1" x14ac:dyDescent="0.2">
      <c r="A11597" t="s">
        <v>40260</v>
      </c>
      <c r="B11597" t="s">
        <v>40261</v>
      </c>
      <c r="C11597" t="str">
        <f t="shared" si="818"/>
        <v>quadraginta; quadragesimus –a –um</v>
      </c>
      <c r="D11597" t="str">
        <f t="shared" ref="D11597:D11613" si="821">IF(ISBLANK(B11597),0,LEFT( C11597, FIND( " ", C11597 ) - 1 ))</f>
        <v>quadraginta;</v>
      </c>
      <c r="E11597" t="s">
        <v>40262</v>
      </c>
      <c r="F11597" t="s">
        <v>40262</v>
      </c>
      <c r="G11597" t="s">
        <v>2815</v>
      </c>
      <c r="I11597">
        <v>0</v>
      </c>
      <c r="J11597">
        <v>0</v>
      </c>
      <c r="K11597">
        <v>0</v>
      </c>
      <c r="L11597" t="s">
        <v>2816</v>
      </c>
      <c r="M11597" t="str">
        <f t="shared" si="820"/>
        <v>http://logeion.uchicago.edu/index.html#quadraginta;</v>
      </c>
    </row>
    <row r="11598" spans="1:13" ht="15" customHeight="1" x14ac:dyDescent="0.2">
      <c r="A11598" t="s">
        <v>40263</v>
      </c>
      <c r="B11598" t="s">
        <v>40264</v>
      </c>
      <c r="C11598" t="str">
        <f t="shared" si="818"/>
        <v>quadrans quadrantis m.</v>
      </c>
      <c r="D11598" t="str">
        <f t="shared" si="821"/>
        <v>quadrans</v>
      </c>
      <c r="E11598" t="s">
        <v>40265</v>
      </c>
      <c r="F11598" t="s">
        <v>40265</v>
      </c>
      <c r="G11598" t="s">
        <v>29</v>
      </c>
      <c r="H11598">
        <v>3</v>
      </c>
      <c r="I11598">
        <v>0</v>
      </c>
      <c r="J11598">
        <v>0</v>
      </c>
      <c r="K11598">
        <v>0</v>
      </c>
      <c r="L11598" t="s">
        <v>19</v>
      </c>
      <c r="M11598" t="str">
        <f t="shared" si="820"/>
        <v>http://logeion.uchicago.edu/index.html#quadrans</v>
      </c>
    </row>
    <row r="11599" spans="1:13" ht="15" customHeight="1" x14ac:dyDescent="0.2">
      <c r="A11599" t="s">
        <v>40267</v>
      </c>
      <c r="B11599" t="s">
        <v>40268</v>
      </c>
      <c r="C11599" t="str">
        <f t="shared" si="818"/>
        <v>quadrantarius –a –um</v>
      </c>
      <c r="D11599" t="str">
        <f t="shared" si="821"/>
        <v>quadrantarius</v>
      </c>
      <c r="E11599" t="s">
        <v>40269</v>
      </c>
      <c r="F11599" t="s">
        <v>40270</v>
      </c>
      <c r="G11599" t="s">
        <v>61</v>
      </c>
      <c r="H11599">
        <v>1</v>
      </c>
      <c r="I11599">
        <v>0</v>
      </c>
      <c r="J11599">
        <v>0</v>
      </c>
      <c r="K11599">
        <v>0</v>
      </c>
      <c r="L11599" t="s">
        <v>36</v>
      </c>
      <c r="M11599" t="str">
        <f t="shared" si="820"/>
        <v>http://logeion.uchicago.edu/index.html#quadrantarius</v>
      </c>
    </row>
    <row r="11600" spans="1:13" ht="15" customHeight="1" x14ac:dyDescent="0.2">
      <c r="A11600" t="s">
        <v>40271</v>
      </c>
      <c r="B11600" t="s">
        <v>40272</v>
      </c>
      <c r="C11600" t="str">
        <f t="shared" si="818"/>
        <v>quadratio –onis f.</v>
      </c>
      <c r="D11600" t="str">
        <f t="shared" si="821"/>
        <v>quadratio</v>
      </c>
      <c r="E11600" t="s">
        <v>40273</v>
      </c>
      <c r="F11600" t="s">
        <v>40273</v>
      </c>
      <c r="G11600" t="s">
        <v>29</v>
      </c>
      <c r="H11600">
        <v>3</v>
      </c>
      <c r="I11600">
        <v>0</v>
      </c>
      <c r="J11600">
        <v>0</v>
      </c>
      <c r="K11600">
        <v>0</v>
      </c>
      <c r="L11600" t="s">
        <v>19</v>
      </c>
      <c r="M11600" t="str">
        <f t="shared" si="820"/>
        <v>http://logeion.uchicago.edu/index.html#quadratio</v>
      </c>
    </row>
    <row r="11601" spans="1:13" ht="15" customHeight="1" x14ac:dyDescent="0.2">
      <c r="A11601" t="s">
        <v>40274</v>
      </c>
      <c r="B11601" t="s">
        <v>54422</v>
      </c>
      <c r="C11601" t="str">
        <f t="shared" si="818"/>
        <v xml:space="preserve">quadratum –i n. </v>
      </c>
      <c r="D11601" t="str">
        <f t="shared" si="821"/>
        <v>quadratum</v>
      </c>
      <c r="E11601" t="s">
        <v>54212</v>
      </c>
      <c r="F11601" t="s">
        <v>54212</v>
      </c>
      <c r="G11601" t="s">
        <v>21</v>
      </c>
      <c r="H11601">
        <v>2</v>
      </c>
      <c r="I11601">
        <v>0</v>
      </c>
      <c r="J11601">
        <v>0</v>
      </c>
      <c r="K11601">
        <v>0</v>
      </c>
      <c r="L11601" t="s">
        <v>19</v>
      </c>
      <c r="M11601" t="str">
        <f t="shared" si="820"/>
        <v>http://logeion.uchicago.edu/index.html#quadratum</v>
      </c>
    </row>
    <row r="11602" spans="1:13" ht="15" customHeight="1" x14ac:dyDescent="0.2">
      <c r="A11602" t="s">
        <v>40276</v>
      </c>
      <c r="B11602" t="s">
        <v>40277</v>
      </c>
      <c r="C11602" t="str">
        <f t="shared" si="818"/>
        <v>quadratus –a –um</v>
      </c>
      <c r="D11602" t="str">
        <f t="shared" si="821"/>
        <v>quadratus</v>
      </c>
      <c r="E11602" t="s">
        <v>40278</v>
      </c>
      <c r="F11602" t="s">
        <v>40279</v>
      </c>
      <c r="G11602" t="s">
        <v>61</v>
      </c>
      <c r="H11602">
        <v>1</v>
      </c>
      <c r="I11602">
        <v>0</v>
      </c>
      <c r="J11602">
        <v>0</v>
      </c>
      <c r="K11602">
        <v>0</v>
      </c>
      <c r="L11602" t="s">
        <v>36</v>
      </c>
      <c r="M11602" t="str">
        <f t="shared" si="820"/>
        <v>http://logeion.uchicago.edu/index.html#quadratus</v>
      </c>
    </row>
    <row r="11603" spans="1:13" ht="15" customHeight="1" x14ac:dyDescent="0.2">
      <c r="A11603" t="s">
        <v>40280</v>
      </c>
      <c r="B11603" t="s">
        <v>40281</v>
      </c>
      <c r="C11603" t="str">
        <f t="shared" si="818"/>
        <v>Quadratus –i m.</v>
      </c>
      <c r="D11603" t="str">
        <f t="shared" si="821"/>
        <v>Quadratus</v>
      </c>
      <c r="E11603" t="s">
        <v>8960</v>
      </c>
      <c r="F11603" t="s">
        <v>8960</v>
      </c>
      <c r="G11603" t="s">
        <v>21</v>
      </c>
      <c r="H11603">
        <v>2</v>
      </c>
      <c r="I11603">
        <v>0</v>
      </c>
      <c r="J11603">
        <v>0</v>
      </c>
      <c r="K11603">
        <v>1</v>
      </c>
      <c r="L11603" t="s">
        <v>19</v>
      </c>
      <c r="M11603" t="str">
        <f t="shared" si="820"/>
        <v>http://logeion.uchicago.edu/index.html#Quadratus</v>
      </c>
    </row>
    <row r="11604" spans="1:13" ht="15" customHeight="1" x14ac:dyDescent="0.2">
      <c r="A11604" t="s">
        <v>40325</v>
      </c>
      <c r="B11604" t="s">
        <v>61669</v>
      </c>
      <c r="C11604" t="str">
        <f t="shared" ref="C11604:C11667" si="822">SUBSTITUTE(SUBSTITUTE(SUBSTITUTE(SUBSTITUTE(SUBSTITUTE(SUBSTITUTE(SUBSTITUTE(SUBSTITUTE(SUBSTITUTE(SUBSTITUTE(SUBSTITUTE(B11604, "ā", "a"), "ē", "e"), "ī", "i"), "ō", "o"), "ū", "u"), "ȳ", "y"), "Ā", "A"), "Ē", "E"), "Ī", "I"), "Ō", "O"), "Ū", "U")</f>
        <v>quadri-remis –e</v>
      </c>
      <c r="D11604" t="str">
        <f t="shared" si="821"/>
        <v>quadri-remis</v>
      </c>
      <c r="E11604" t="s">
        <v>61667</v>
      </c>
      <c r="F11604" t="s">
        <v>61667</v>
      </c>
      <c r="G11604" t="s">
        <v>155</v>
      </c>
      <c r="H11604">
        <v>3</v>
      </c>
      <c r="I11604">
        <v>0</v>
      </c>
      <c r="J11604">
        <v>0</v>
      </c>
      <c r="K11604">
        <v>0</v>
      </c>
      <c r="L11604" t="s">
        <v>36</v>
      </c>
      <c r="M11604" t="str">
        <f t="shared" si="820"/>
        <v>http://logeion.uchicago.edu/index.html#quadri-remis</v>
      </c>
    </row>
    <row r="11605" spans="1:13" ht="15" customHeight="1" x14ac:dyDescent="0.2">
      <c r="A11605" t="s">
        <v>40282</v>
      </c>
      <c r="B11605" t="s">
        <v>40283</v>
      </c>
      <c r="C11605" t="str">
        <f t="shared" si="822"/>
        <v>quadriangulus –a –um</v>
      </c>
      <c r="D11605" t="str">
        <f t="shared" si="821"/>
        <v>quadriangulus</v>
      </c>
      <c r="E11605" t="s">
        <v>40284</v>
      </c>
      <c r="F11605" t="s">
        <v>40285</v>
      </c>
      <c r="G11605" t="s">
        <v>61</v>
      </c>
      <c r="H11605">
        <v>1</v>
      </c>
      <c r="I11605">
        <v>0</v>
      </c>
      <c r="J11605">
        <v>0</v>
      </c>
      <c r="K11605">
        <v>0</v>
      </c>
      <c r="L11605" t="s">
        <v>36</v>
      </c>
      <c r="M11605" t="str">
        <f t="shared" si="820"/>
        <v>http://logeion.uchicago.edu/index.html#quadriangulus</v>
      </c>
    </row>
    <row r="11606" spans="1:13" ht="15" customHeight="1" x14ac:dyDescent="0.2">
      <c r="A11606" t="s">
        <v>40288</v>
      </c>
      <c r="B11606" t="s">
        <v>40289</v>
      </c>
      <c r="C11606" t="str">
        <f t="shared" si="822"/>
        <v>quadriennium –i n.</v>
      </c>
      <c r="D11606" t="str">
        <f t="shared" si="821"/>
        <v>quadriennium</v>
      </c>
      <c r="E11606" t="s">
        <v>40290</v>
      </c>
      <c r="F11606" t="s">
        <v>40290</v>
      </c>
      <c r="G11606" t="s">
        <v>21</v>
      </c>
      <c r="H11606">
        <v>2</v>
      </c>
      <c r="I11606">
        <v>0</v>
      </c>
      <c r="J11606">
        <v>0</v>
      </c>
      <c r="K11606">
        <v>0</v>
      </c>
      <c r="L11606" t="s">
        <v>19</v>
      </c>
      <c r="M11606" t="str">
        <f t="shared" si="820"/>
        <v>http://logeion.uchicago.edu/index.html#quadriennium</v>
      </c>
    </row>
    <row r="11607" spans="1:13" ht="15" customHeight="1" x14ac:dyDescent="0.2">
      <c r="A11607" t="s">
        <v>40292</v>
      </c>
      <c r="B11607" t="s">
        <v>40293</v>
      </c>
      <c r="C11607" t="str">
        <f t="shared" si="822"/>
        <v>quadrifidus –a –um</v>
      </c>
      <c r="D11607" t="str">
        <f t="shared" si="821"/>
        <v>quadrifidus</v>
      </c>
      <c r="E11607" t="s">
        <v>40294</v>
      </c>
      <c r="F11607" t="s">
        <v>40295</v>
      </c>
      <c r="G11607" t="s">
        <v>61</v>
      </c>
      <c r="H11607">
        <v>1</v>
      </c>
      <c r="I11607">
        <v>0</v>
      </c>
      <c r="J11607">
        <v>0</v>
      </c>
      <c r="K11607">
        <v>0</v>
      </c>
      <c r="L11607" t="s">
        <v>36</v>
      </c>
      <c r="M11607" t="str">
        <f t="shared" si="820"/>
        <v>http://logeion.uchicago.edu/index.html#quadrifidus</v>
      </c>
    </row>
    <row r="11608" spans="1:13" ht="15" customHeight="1" x14ac:dyDescent="0.2">
      <c r="A11608" t="s">
        <v>40297</v>
      </c>
      <c r="B11608" t="s">
        <v>40298</v>
      </c>
      <c r="C11608" t="str">
        <f t="shared" si="822"/>
        <v>quadrigae –arum f.</v>
      </c>
      <c r="D11608" t="str">
        <f t="shared" si="821"/>
        <v>quadrigae</v>
      </c>
      <c r="E11608" t="s">
        <v>40299</v>
      </c>
      <c r="F11608" t="s">
        <v>40300</v>
      </c>
      <c r="G11608" t="s">
        <v>76</v>
      </c>
      <c r="H11608">
        <v>1</v>
      </c>
      <c r="I11608">
        <v>0</v>
      </c>
      <c r="J11608">
        <v>0</v>
      </c>
      <c r="K11608">
        <v>0</v>
      </c>
      <c r="L11608" t="s">
        <v>19</v>
      </c>
      <c r="M11608" t="str">
        <f t="shared" si="820"/>
        <v>http://logeion.uchicago.edu/index.html#quadrigae</v>
      </c>
    </row>
    <row r="11609" spans="1:13" ht="15" customHeight="1" x14ac:dyDescent="0.2">
      <c r="A11609" t="s">
        <v>56812</v>
      </c>
      <c r="B11609" t="s">
        <v>57954</v>
      </c>
      <c r="C11609" t="str">
        <f t="shared" si="822"/>
        <v>quadrigarius –a –um</v>
      </c>
      <c r="D11609" t="str">
        <f t="shared" si="821"/>
        <v>quadrigarius</v>
      </c>
      <c r="E11609" t="s">
        <v>57526</v>
      </c>
      <c r="F11609" t="s">
        <v>57526</v>
      </c>
      <c r="G11609" t="s">
        <v>61</v>
      </c>
      <c r="H11609">
        <v>1</v>
      </c>
      <c r="L11609" t="s">
        <v>36</v>
      </c>
      <c r="M11609" t="str">
        <f t="shared" si="820"/>
        <v>http://logeion.uchicago.edu/index.html#quadrigarius</v>
      </c>
    </row>
    <row r="11610" spans="1:13" ht="15" customHeight="1" x14ac:dyDescent="0.2">
      <c r="A11610" t="s">
        <v>40302</v>
      </c>
      <c r="B11610" t="s">
        <v>40303</v>
      </c>
      <c r="C11610" t="str">
        <f t="shared" si="822"/>
        <v>quadriiugis –e</v>
      </c>
      <c r="D11610" t="str">
        <f t="shared" si="821"/>
        <v>quadriiugis</v>
      </c>
      <c r="E11610" t="s">
        <v>40304</v>
      </c>
      <c r="F11610" t="s">
        <v>40305</v>
      </c>
      <c r="G11610" t="s">
        <v>155</v>
      </c>
      <c r="H11610">
        <v>3</v>
      </c>
      <c r="I11610">
        <v>0</v>
      </c>
      <c r="J11610">
        <v>0</v>
      </c>
      <c r="K11610">
        <v>0</v>
      </c>
      <c r="L11610" t="s">
        <v>36</v>
      </c>
      <c r="M11610" t="str">
        <f t="shared" si="820"/>
        <v>http://logeion.uchicago.edu/index.html#quadriiugis</v>
      </c>
    </row>
    <row r="11611" spans="1:13" ht="15" customHeight="1" x14ac:dyDescent="0.2">
      <c r="A11611" t="s">
        <v>40306</v>
      </c>
      <c r="B11611" t="s">
        <v>40307</v>
      </c>
      <c r="C11611" t="str">
        <f t="shared" si="822"/>
        <v>quadriiugus –a –um</v>
      </c>
      <c r="D11611" t="str">
        <f t="shared" si="821"/>
        <v>quadriiugus</v>
      </c>
      <c r="E11611" t="s">
        <v>40308</v>
      </c>
      <c r="F11611" t="s">
        <v>40309</v>
      </c>
      <c r="G11611" t="s">
        <v>61</v>
      </c>
      <c r="H11611">
        <v>1</v>
      </c>
      <c r="I11611">
        <v>0</v>
      </c>
      <c r="J11611">
        <v>0</v>
      </c>
      <c r="K11611">
        <v>0</v>
      </c>
      <c r="L11611" t="s">
        <v>36</v>
      </c>
      <c r="M11611" t="str">
        <f t="shared" si="820"/>
        <v>http://logeion.uchicago.edu/index.html#quadriiugus</v>
      </c>
    </row>
    <row r="11612" spans="1:13" ht="15" customHeight="1" x14ac:dyDescent="0.2">
      <c r="A11612" t="s">
        <v>40311</v>
      </c>
      <c r="B11612" t="s">
        <v>59497</v>
      </c>
      <c r="C11612" t="str">
        <f t="shared" si="822"/>
        <v>quadringeni –ae –a</v>
      </c>
      <c r="D11612" t="str">
        <f t="shared" si="821"/>
        <v>quadringeni</v>
      </c>
      <c r="E11612" t="s">
        <v>59442</v>
      </c>
      <c r="F11612" t="s">
        <v>59442</v>
      </c>
      <c r="G11612" t="s">
        <v>15621</v>
      </c>
      <c r="I11612">
        <v>0</v>
      </c>
      <c r="J11612">
        <v>0</v>
      </c>
      <c r="K11612">
        <v>0</v>
      </c>
      <c r="L11612" t="s">
        <v>2816</v>
      </c>
      <c r="M11612" t="str">
        <f t="shared" si="820"/>
        <v>http://logeion.uchicago.edu/index.html#quadringeni</v>
      </c>
    </row>
    <row r="11613" spans="1:13" ht="15" customHeight="1" x14ac:dyDescent="0.2">
      <c r="A11613" t="s">
        <v>40312</v>
      </c>
      <c r="B11613" t="s">
        <v>40313</v>
      </c>
      <c r="C11613" t="str">
        <f t="shared" si="822"/>
        <v>quadringenti –ae –a; quadragentesimus –a –um</v>
      </c>
      <c r="D11613" t="str">
        <f t="shared" si="821"/>
        <v>quadringenti</v>
      </c>
      <c r="E11613" t="s">
        <v>40314</v>
      </c>
      <c r="F11613" t="s">
        <v>40314</v>
      </c>
      <c r="G11613" t="s">
        <v>2815</v>
      </c>
      <c r="I11613">
        <v>0</v>
      </c>
      <c r="J11613">
        <v>0</v>
      </c>
      <c r="K11613">
        <v>0</v>
      </c>
      <c r="L11613" t="s">
        <v>2816</v>
      </c>
      <c r="M11613" t="str">
        <f t="shared" si="820"/>
        <v>http://logeion.uchicago.edu/index.html#quadringenti</v>
      </c>
    </row>
    <row r="11614" spans="1:13" ht="15" customHeight="1" x14ac:dyDescent="0.2">
      <c r="A11614" t="s">
        <v>40315</v>
      </c>
      <c r="B11614" t="s">
        <v>40316</v>
      </c>
      <c r="C11614" t="str">
        <f t="shared" si="822"/>
        <v>quadringentie(n)s</v>
      </c>
      <c r="D11614" t="s">
        <v>40316</v>
      </c>
      <c r="E11614" t="s">
        <v>40317</v>
      </c>
      <c r="F11614" t="s">
        <v>40317</v>
      </c>
      <c r="G11614" t="s">
        <v>6227</v>
      </c>
      <c r="I11614">
        <v>0</v>
      </c>
      <c r="J11614">
        <v>0</v>
      </c>
      <c r="K11614">
        <v>0</v>
      </c>
      <c r="L11614" t="s">
        <v>2816</v>
      </c>
      <c r="M11614" t="str">
        <f t="shared" si="820"/>
        <v>http://logeion.uchicago.edu/index.html#quadringentiē(n)s</v>
      </c>
    </row>
    <row r="11615" spans="1:13" ht="15" customHeight="1" x14ac:dyDescent="0.2">
      <c r="A11615" t="s">
        <v>40320</v>
      </c>
      <c r="B11615" t="s">
        <v>40321</v>
      </c>
      <c r="C11615" t="str">
        <f t="shared" si="822"/>
        <v>quadripartitus or quadripertitus –a –um</v>
      </c>
      <c r="D11615" t="str">
        <f t="shared" ref="D11615:D11634" si="823">IF(ISBLANK(B11615),0,LEFT( C11615, FIND( " ", C11615 ) - 1 ))</f>
        <v>quadripartitus</v>
      </c>
      <c r="E11615" t="s">
        <v>40322</v>
      </c>
      <c r="F11615" t="s">
        <v>40323</v>
      </c>
      <c r="G11615" t="s">
        <v>61</v>
      </c>
      <c r="H11615">
        <v>1</v>
      </c>
      <c r="I11615">
        <v>0</v>
      </c>
      <c r="J11615">
        <v>0</v>
      </c>
      <c r="K11615">
        <v>0</v>
      </c>
      <c r="L11615" t="s">
        <v>36</v>
      </c>
      <c r="M11615" t="str">
        <f t="shared" si="820"/>
        <v>http://logeion.uchicago.edu/index.html#quadripartitus</v>
      </c>
    </row>
    <row r="11616" spans="1:13" ht="15" customHeight="1" x14ac:dyDescent="0.2">
      <c r="A11616" t="s">
        <v>40326</v>
      </c>
      <c r="B11616" t="s">
        <v>40327</v>
      </c>
      <c r="C11616" t="str">
        <f t="shared" si="822"/>
        <v>quadrivium quadrivii n.</v>
      </c>
      <c r="D11616" t="str">
        <f t="shared" si="823"/>
        <v>quadrivium</v>
      </c>
      <c r="E11616" t="s">
        <v>40328</v>
      </c>
      <c r="F11616" t="s">
        <v>40328</v>
      </c>
      <c r="G11616" t="s">
        <v>21</v>
      </c>
      <c r="H11616">
        <v>2</v>
      </c>
      <c r="I11616">
        <v>0</v>
      </c>
      <c r="J11616">
        <v>0</v>
      </c>
      <c r="K11616">
        <v>0</v>
      </c>
      <c r="L11616" t="s">
        <v>19</v>
      </c>
      <c r="M11616" t="str">
        <f t="shared" si="820"/>
        <v>http://logeion.uchicago.edu/index.html#quadrivium</v>
      </c>
    </row>
    <row r="11617" spans="1:13" ht="15" customHeight="1" x14ac:dyDescent="0.2">
      <c r="A11617" t="s">
        <v>40329</v>
      </c>
      <c r="B11617" t="s">
        <v>40330</v>
      </c>
      <c r="C11617" t="str">
        <f t="shared" si="822"/>
        <v>quadro quadrare</v>
      </c>
      <c r="D11617" t="str">
        <f t="shared" si="823"/>
        <v>quadro</v>
      </c>
      <c r="E11617" t="s">
        <v>40331</v>
      </c>
      <c r="F11617" t="s">
        <v>40332</v>
      </c>
      <c r="G11617" t="s">
        <v>23</v>
      </c>
      <c r="I11617">
        <v>1</v>
      </c>
      <c r="J11617">
        <v>0</v>
      </c>
      <c r="K11617">
        <v>0</v>
      </c>
      <c r="L11617" t="s">
        <v>24</v>
      </c>
      <c r="M11617" t="str">
        <f t="shared" si="820"/>
        <v>http://logeion.uchicago.edu/index.html#quadro</v>
      </c>
    </row>
    <row r="11618" spans="1:13" ht="15" customHeight="1" x14ac:dyDescent="0.2">
      <c r="A11618" t="s">
        <v>58783</v>
      </c>
      <c r="B11618" t="s">
        <v>58483</v>
      </c>
      <c r="C11618" t="str">
        <f t="shared" si="822"/>
        <v>quadrum –i n.</v>
      </c>
      <c r="D11618" t="str">
        <f t="shared" si="823"/>
        <v>quadrum</v>
      </c>
      <c r="E11618" t="s">
        <v>40273</v>
      </c>
      <c r="F11618" t="s">
        <v>40273</v>
      </c>
      <c r="G11618" t="s">
        <v>21</v>
      </c>
      <c r="H11618">
        <v>2</v>
      </c>
      <c r="L11618" t="s">
        <v>19</v>
      </c>
      <c r="M11618" t="str">
        <f t="shared" si="820"/>
        <v>http://logeion.uchicago.edu/index.html#quadrum</v>
      </c>
    </row>
    <row r="11619" spans="1:13" ht="15" customHeight="1" x14ac:dyDescent="0.2">
      <c r="A11619" t="s">
        <v>40333</v>
      </c>
      <c r="B11619" t="s">
        <v>40334</v>
      </c>
      <c r="C11619" t="str">
        <f t="shared" si="822"/>
        <v>quadrupedans –antis</v>
      </c>
      <c r="D11619" t="str">
        <f t="shared" si="823"/>
        <v>quadrupedans</v>
      </c>
      <c r="E11619" t="s">
        <v>40335</v>
      </c>
      <c r="F11619" t="s">
        <v>40336</v>
      </c>
      <c r="G11619" t="s">
        <v>29</v>
      </c>
      <c r="H11619">
        <v>3</v>
      </c>
      <c r="I11619">
        <v>0</v>
      </c>
      <c r="J11619">
        <v>0</v>
      </c>
      <c r="K11619">
        <v>0</v>
      </c>
      <c r="L11619" t="s">
        <v>19</v>
      </c>
      <c r="M11619" t="str">
        <f t="shared" ref="M11619:M11682" si="824">"http://logeion.uchicago.edu/index.html#"&amp;D11619</f>
        <v>http://logeion.uchicago.edu/index.html#quadrupedans</v>
      </c>
    </row>
    <row r="11620" spans="1:13" ht="15" customHeight="1" x14ac:dyDescent="0.2">
      <c r="A11620" t="s">
        <v>40337</v>
      </c>
      <c r="B11620" t="s">
        <v>61809</v>
      </c>
      <c r="C11620" t="str">
        <f t="shared" si="822"/>
        <v>quadrupedus –a –um</v>
      </c>
      <c r="D11620" t="str">
        <f t="shared" si="823"/>
        <v>quadrupedus</v>
      </c>
      <c r="E11620" t="s">
        <v>61810</v>
      </c>
      <c r="F11620" t="s">
        <v>61810</v>
      </c>
      <c r="G11620" t="s">
        <v>61</v>
      </c>
      <c r="H11620">
        <v>1</v>
      </c>
      <c r="I11620">
        <v>0</v>
      </c>
      <c r="J11620">
        <v>0</v>
      </c>
      <c r="K11620">
        <v>0</v>
      </c>
      <c r="L11620" t="s">
        <v>36</v>
      </c>
      <c r="M11620" t="str">
        <f t="shared" si="824"/>
        <v>http://logeion.uchicago.edu/index.html#quadrupedus</v>
      </c>
    </row>
    <row r="11621" spans="1:13" ht="15" customHeight="1" x14ac:dyDescent="0.2">
      <c r="A11621" t="s">
        <v>40338</v>
      </c>
      <c r="B11621" t="s">
        <v>57527</v>
      </c>
      <c r="C11621" t="str">
        <f t="shared" si="822"/>
        <v>quadrupes or quadripes –edis</v>
      </c>
      <c r="D11621" t="str">
        <f t="shared" si="823"/>
        <v>quadrupes</v>
      </c>
      <c r="E11621" t="s">
        <v>57528</v>
      </c>
      <c r="F11621" t="s">
        <v>57529</v>
      </c>
      <c r="G11621" t="s">
        <v>29</v>
      </c>
      <c r="H11621">
        <v>3</v>
      </c>
      <c r="I11621">
        <v>0</v>
      </c>
      <c r="J11621">
        <v>0</v>
      </c>
      <c r="K11621">
        <v>0</v>
      </c>
      <c r="L11621" t="s">
        <v>19</v>
      </c>
      <c r="M11621" t="str">
        <f t="shared" si="824"/>
        <v>http://logeion.uchicago.edu/index.html#quadrupes</v>
      </c>
    </row>
    <row r="11622" spans="1:13" ht="15" customHeight="1" x14ac:dyDescent="0.2">
      <c r="A11622" t="s">
        <v>40341</v>
      </c>
      <c r="B11622" t="s">
        <v>56042</v>
      </c>
      <c r="C11622" t="str">
        <f t="shared" si="822"/>
        <v>quadruplex –icis</v>
      </c>
      <c r="D11622" t="str">
        <f t="shared" si="823"/>
        <v>quadruplex</v>
      </c>
      <c r="E11622" t="s">
        <v>56043</v>
      </c>
      <c r="F11622" t="s">
        <v>56043</v>
      </c>
      <c r="G11622" t="s">
        <v>15621</v>
      </c>
      <c r="I11622">
        <v>0</v>
      </c>
      <c r="J11622">
        <v>0</v>
      </c>
      <c r="K11622">
        <v>0</v>
      </c>
      <c r="L11622" t="s">
        <v>2816</v>
      </c>
      <c r="M11622" t="str">
        <f t="shared" si="824"/>
        <v>http://logeion.uchicago.edu/index.html#quadruplex</v>
      </c>
    </row>
    <row r="11623" spans="1:13" ht="15" customHeight="1" x14ac:dyDescent="0.2">
      <c r="A11623" t="s">
        <v>40345</v>
      </c>
      <c r="B11623" t="s">
        <v>40346</v>
      </c>
      <c r="C11623" t="str">
        <f t="shared" si="822"/>
        <v>quaerito –are –avi –atum</v>
      </c>
      <c r="D11623" t="str">
        <f t="shared" si="823"/>
        <v>quaerito</v>
      </c>
      <c r="E11623" t="s">
        <v>40347</v>
      </c>
      <c r="F11623" t="s">
        <v>40347</v>
      </c>
      <c r="G11623" t="s">
        <v>23</v>
      </c>
      <c r="I11623">
        <v>1</v>
      </c>
      <c r="J11623">
        <v>0</v>
      </c>
      <c r="K11623">
        <v>0</v>
      </c>
      <c r="L11623" t="s">
        <v>24</v>
      </c>
      <c r="M11623" t="str">
        <f t="shared" si="824"/>
        <v>http://logeion.uchicago.edu/index.html#quaerito</v>
      </c>
    </row>
    <row r="11624" spans="1:13" ht="15" customHeight="1" x14ac:dyDescent="0.2">
      <c r="A11624" t="s">
        <v>40348</v>
      </c>
      <c r="B11624" t="s">
        <v>40349</v>
      </c>
      <c r="C11624" t="str">
        <f t="shared" si="822"/>
        <v>quaero quaerere quaesii/quaesivi quaesitus</v>
      </c>
      <c r="D11624" t="str">
        <f t="shared" si="823"/>
        <v>quaero</v>
      </c>
      <c r="E11624" t="s">
        <v>36596</v>
      </c>
      <c r="F11624" t="s">
        <v>40350</v>
      </c>
      <c r="G11624" t="s">
        <v>66</v>
      </c>
      <c r="I11624">
        <v>3</v>
      </c>
      <c r="J11624">
        <v>0</v>
      </c>
      <c r="K11624">
        <v>0</v>
      </c>
      <c r="L11624" t="s">
        <v>24</v>
      </c>
      <c r="M11624" t="str">
        <f t="shared" si="824"/>
        <v>http://logeion.uchicago.edu/index.html#quaero</v>
      </c>
    </row>
    <row r="11625" spans="1:13" ht="15" customHeight="1" x14ac:dyDescent="0.2">
      <c r="A11625" t="s">
        <v>40351</v>
      </c>
      <c r="B11625" t="s">
        <v>40352</v>
      </c>
      <c r="C11625" t="str">
        <f t="shared" si="822"/>
        <v>quaesitor –oris m.</v>
      </c>
      <c r="D11625" t="str">
        <f t="shared" si="823"/>
        <v>quaesitor</v>
      </c>
      <c r="E11625" t="s">
        <v>57530</v>
      </c>
      <c r="F11625" t="s">
        <v>57531</v>
      </c>
      <c r="G11625" t="s">
        <v>29</v>
      </c>
      <c r="H11625">
        <v>3</v>
      </c>
      <c r="I11625">
        <v>0</v>
      </c>
      <c r="J11625">
        <v>0</v>
      </c>
      <c r="K11625">
        <v>0</v>
      </c>
      <c r="L11625" t="s">
        <v>19</v>
      </c>
      <c r="M11625" t="str">
        <f t="shared" si="824"/>
        <v>http://logeion.uchicago.edu/index.html#quaesitor</v>
      </c>
    </row>
    <row r="11626" spans="1:13" ht="15" customHeight="1" x14ac:dyDescent="0.2">
      <c r="A11626" t="s">
        <v>40355</v>
      </c>
      <c r="B11626" t="s">
        <v>40356</v>
      </c>
      <c r="C11626" t="str">
        <f t="shared" si="822"/>
        <v>quaeso quaesere</v>
      </c>
      <c r="D11626" t="str">
        <f t="shared" si="823"/>
        <v>quaeso</v>
      </c>
      <c r="E11626" t="s">
        <v>40357</v>
      </c>
      <c r="F11626" t="s">
        <v>40358</v>
      </c>
      <c r="G11626" t="s">
        <v>80</v>
      </c>
      <c r="I11626">
        <v>5</v>
      </c>
      <c r="J11626">
        <v>0</v>
      </c>
      <c r="K11626">
        <v>0</v>
      </c>
      <c r="L11626" t="s">
        <v>24</v>
      </c>
      <c r="M11626" t="str">
        <f t="shared" si="824"/>
        <v>http://logeion.uchicago.edu/index.html#quaeso</v>
      </c>
    </row>
    <row r="11627" spans="1:13" ht="15" customHeight="1" x14ac:dyDescent="0.2">
      <c r="A11627" t="s">
        <v>40359</v>
      </c>
      <c r="B11627" t="s">
        <v>40360</v>
      </c>
      <c r="C11627" t="str">
        <f t="shared" si="822"/>
        <v>quaestio quaestionis f. (rarely quaesitio)</v>
      </c>
      <c r="D11627" t="str">
        <f t="shared" si="823"/>
        <v>quaestio</v>
      </c>
      <c r="E11627" t="s">
        <v>40361</v>
      </c>
      <c r="F11627" t="s">
        <v>40362</v>
      </c>
      <c r="G11627" t="s">
        <v>29</v>
      </c>
      <c r="H11627">
        <v>3</v>
      </c>
      <c r="I11627">
        <v>0</v>
      </c>
      <c r="J11627">
        <v>0</v>
      </c>
      <c r="K11627">
        <v>0</v>
      </c>
      <c r="L11627" t="s">
        <v>19</v>
      </c>
      <c r="M11627" t="str">
        <f t="shared" si="824"/>
        <v>http://logeion.uchicago.edu/index.html#quaestio</v>
      </c>
    </row>
    <row r="11628" spans="1:13" ht="15" customHeight="1" x14ac:dyDescent="0.2">
      <c r="A11628" t="s">
        <v>40364</v>
      </c>
      <c r="B11628" t="s">
        <v>40365</v>
      </c>
      <c r="C11628" t="str">
        <f t="shared" si="822"/>
        <v>quaestor quaestoris m.</v>
      </c>
      <c r="D11628" t="str">
        <f t="shared" si="823"/>
        <v>quaestor</v>
      </c>
      <c r="E11628" t="s">
        <v>40366</v>
      </c>
      <c r="F11628" t="s">
        <v>40367</v>
      </c>
      <c r="G11628" t="s">
        <v>29</v>
      </c>
      <c r="H11628">
        <v>3</v>
      </c>
      <c r="I11628">
        <v>0</v>
      </c>
      <c r="J11628">
        <v>0</v>
      </c>
      <c r="K11628">
        <v>0</v>
      </c>
      <c r="L11628" t="s">
        <v>19</v>
      </c>
      <c r="M11628" t="str">
        <f t="shared" si="824"/>
        <v>http://logeion.uchicago.edu/index.html#quaestor</v>
      </c>
    </row>
    <row r="11629" spans="1:13" ht="15" customHeight="1" x14ac:dyDescent="0.2">
      <c r="A11629" t="s">
        <v>40370</v>
      </c>
      <c r="B11629" t="s">
        <v>40371</v>
      </c>
      <c r="C11629" t="str">
        <f t="shared" si="822"/>
        <v>quaestorius –a –um</v>
      </c>
      <c r="D11629" t="str">
        <f t="shared" si="823"/>
        <v>quaestorius</v>
      </c>
      <c r="E11629" t="s">
        <v>40372</v>
      </c>
      <c r="F11629" t="s">
        <v>40373</v>
      </c>
      <c r="G11629" t="s">
        <v>61</v>
      </c>
      <c r="H11629">
        <v>1</v>
      </c>
      <c r="I11629">
        <v>0</v>
      </c>
      <c r="J11629">
        <v>0</v>
      </c>
      <c r="K11629">
        <v>0</v>
      </c>
      <c r="L11629" t="s">
        <v>36</v>
      </c>
      <c r="M11629" t="str">
        <f t="shared" si="824"/>
        <v>http://logeion.uchicago.edu/index.html#quaestorius</v>
      </c>
    </row>
    <row r="11630" spans="1:13" ht="15" customHeight="1" x14ac:dyDescent="0.2">
      <c r="A11630" t="s">
        <v>40377</v>
      </c>
      <c r="B11630" t="s">
        <v>40378</v>
      </c>
      <c r="C11630" t="str">
        <f t="shared" si="822"/>
        <v>quaestura –ae f.</v>
      </c>
      <c r="D11630" t="str">
        <f t="shared" si="823"/>
        <v>quaestura</v>
      </c>
      <c r="E11630" t="s">
        <v>40379</v>
      </c>
      <c r="F11630" t="s">
        <v>40380</v>
      </c>
      <c r="G11630" t="s">
        <v>76</v>
      </c>
      <c r="H11630">
        <v>1</v>
      </c>
      <c r="I11630">
        <v>0</v>
      </c>
      <c r="J11630">
        <v>0</v>
      </c>
      <c r="K11630">
        <v>0</v>
      </c>
      <c r="L11630" t="s">
        <v>19</v>
      </c>
      <c r="M11630" t="str">
        <f t="shared" si="824"/>
        <v>http://logeion.uchicago.edu/index.html#quaestura</v>
      </c>
    </row>
    <row r="11631" spans="1:13" ht="15" customHeight="1" x14ac:dyDescent="0.2">
      <c r="A11631" t="s">
        <v>40381</v>
      </c>
      <c r="B11631" t="s">
        <v>40382</v>
      </c>
      <c r="C11631" t="str">
        <f t="shared" si="822"/>
        <v>quaestus quaestus m.</v>
      </c>
      <c r="D11631" t="str">
        <f t="shared" si="823"/>
        <v>quaestus</v>
      </c>
      <c r="E11631" t="s">
        <v>40383</v>
      </c>
      <c r="F11631" t="s">
        <v>40384</v>
      </c>
      <c r="G11631" t="s">
        <v>18</v>
      </c>
      <c r="H11631">
        <v>4</v>
      </c>
      <c r="I11631">
        <v>0</v>
      </c>
      <c r="J11631">
        <v>0</v>
      </c>
      <c r="K11631">
        <v>0</v>
      </c>
      <c r="L11631" t="s">
        <v>19</v>
      </c>
      <c r="M11631" t="str">
        <f t="shared" si="824"/>
        <v>http://logeion.uchicago.edu/index.html#quaestus</v>
      </c>
    </row>
    <row r="11632" spans="1:13" ht="15" customHeight="1" x14ac:dyDescent="0.2">
      <c r="A11632" t="s">
        <v>40388</v>
      </c>
      <c r="B11632" t="s">
        <v>40389</v>
      </c>
      <c r="C11632" t="str">
        <f t="shared" si="822"/>
        <v>qualis quale</v>
      </c>
      <c r="D11632" t="str">
        <f t="shared" si="823"/>
        <v>qualis</v>
      </c>
      <c r="E11632" t="s">
        <v>40390</v>
      </c>
      <c r="F11632" t="s">
        <v>40391</v>
      </c>
      <c r="G11632" t="s">
        <v>40392</v>
      </c>
      <c r="H11632">
        <v>3</v>
      </c>
      <c r="I11632">
        <v>0</v>
      </c>
      <c r="J11632">
        <v>0</v>
      </c>
      <c r="K11632">
        <v>0</v>
      </c>
      <c r="L11632" t="s">
        <v>2411</v>
      </c>
      <c r="M11632" t="str">
        <f t="shared" si="824"/>
        <v>http://logeion.uchicago.edu/index.html#qualis</v>
      </c>
    </row>
    <row r="11633" spans="1:13" ht="15" customHeight="1" x14ac:dyDescent="0.2">
      <c r="A11633" t="s">
        <v>40394</v>
      </c>
      <c r="B11633" t="s">
        <v>40395</v>
      </c>
      <c r="C11633" t="str">
        <f t="shared" si="822"/>
        <v>qualiscumque qualecumque</v>
      </c>
      <c r="D11633" t="str">
        <f t="shared" si="823"/>
        <v>qualiscumque</v>
      </c>
      <c r="E11633" t="s">
        <v>40396</v>
      </c>
      <c r="F11633" t="s">
        <v>40396</v>
      </c>
      <c r="G11633" t="s">
        <v>2410</v>
      </c>
      <c r="H11633">
        <v>3</v>
      </c>
      <c r="I11633">
        <v>0</v>
      </c>
      <c r="J11633">
        <v>0</v>
      </c>
      <c r="K11633">
        <v>0</v>
      </c>
      <c r="L11633" t="s">
        <v>2411</v>
      </c>
      <c r="M11633" t="str">
        <f t="shared" si="824"/>
        <v>http://logeion.uchicago.edu/index.html#qualiscumque</v>
      </c>
    </row>
    <row r="11634" spans="1:13" ht="15" customHeight="1" x14ac:dyDescent="0.2">
      <c r="A11634" t="s">
        <v>40397</v>
      </c>
      <c r="B11634" t="s">
        <v>60956</v>
      </c>
      <c r="C11634" t="str">
        <f t="shared" si="822"/>
        <v>qualitas –atis f.</v>
      </c>
      <c r="D11634" t="str">
        <f t="shared" si="823"/>
        <v>qualitas</v>
      </c>
      <c r="F11634" t="s">
        <v>60928</v>
      </c>
      <c r="G11634" t="s">
        <v>29</v>
      </c>
      <c r="H11634">
        <v>3</v>
      </c>
      <c r="I11634">
        <v>0</v>
      </c>
      <c r="J11634">
        <v>0</v>
      </c>
      <c r="K11634">
        <v>0</v>
      </c>
      <c r="L11634" t="s">
        <v>19</v>
      </c>
      <c r="M11634" t="str">
        <f t="shared" si="824"/>
        <v>http://logeion.uchicago.edu/index.html#qualitas</v>
      </c>
    </row>
    <row r="11635" spans="1:13" ht="15" customHeight="1" x14ac:dyDescent="0.2">
      <c r="A11635" t="s">
        <v>40385</v>
      </c>
      <c r="B11635" t="s">
        <v>40386</v>
      </c>
      <c r="C11635" t="str">
        <f t="shared" si="822"/>
        <v>qualubet</v>
      </c>
      <c r="D11635" t="s">
        <v>40386</v>
      </c>
      <c r="E11635" t="s">
        <v>40387</v>
      </c>
      <c r="F11635" t="s">
        <v>40387</v>
      </c>
      <c r="G11635" t="s">
        <v>89</v>
      </c>
      <c r="I11635">
        <v>0</v>
      </c>
      <c r="J11635">
        <v>0</v>
      </c>
      <c r="K11635">
        <v>0</v>
      </c>
      <c r="L11635" t="s">
        <v>90</v>
      </c>
      <c r="M11635" t="str">
        <f t="shared" si="824"/>
        <v>http://logeion.uchicago.edu/index.html#quālubet</v>
      </c>
    </row>
    <row r="11636" spans="1:13" ht="15" customHeight="1" x14ac:dyDescent="0.2">
      <c r="A11636" t="s">
        <v>40400</v>
      </c>
      <c r="B11636" t="s">
        <v>40401</v>
      </c>
      <c r="C11636" t="str">
        <f t="shared" si="822"/>
        <v>qualus –i m.</v>
      </c>
      <c r="D11636" t="str">
        <f>IF(ISBLANK(B11636),0,LEFT( C11636, FIND( " ", C11636 ) - 1 ))</f>
        <v>qualus</v>
      </c>
      <c r="E11636" t="s">
        <v>40402</v>
      </c>
      <c r="F11636" t="s">
        <v>40403</v>
      </c>
      <c r="G11636" t="s">
        <v>21</v>
      </c>
      <c r="H11636">
        <v>2</v>
      </c>
      <c r="I11636">
        <v>0</v>
      </c>
      <c r="J11636">
        <v>0</v>
      </c>
      <c r="K11636">
        <v>0</v>
      </c>
      <c r="L11636" t="s">
        <v>19</v>
      </c>
      <c r="M11636" t="str">
        <f t="shared" si="824"/>
        <v>http://logeion.uchicago.edu/index.html#qualus</v>
      </c>
    </row>
    <row r="11637" spans="1:13" ht="15" customHeight="1" x14ac:dyDescent="0.2">
      <c r="A11637" t="s">
        <v>40404</v>
      </c>
      <c r="B11637" t="s">
        <v>40405</v>
      </c>
      <c r="C11637" t="str">
        <f t="shared" si="822"/>
        <v>quam</v>
      </c>
      <c r="D11637" t="s">
        <v>40405</v>
      </c>
      <c r="E11637" t="s">
        <v>40406</v>
      </c>
      <c r="F11637" t="s">
        <v>40407</v>
      </c>
      <c r="G11637" t="s">
        <v>12234</v>
      </c>
      <c r="I11637">
        <v>0</v>
      </c>
      <c r="J11637">
        <v>0</v>
      </c>
      <c r="K11637">
        <v>0</v>
      </c>
      <c r="L11637" t="s">
        <v>90</v>
      </c>
      <c r="M11637" t="str">
        <f t="shared" si="824"/>
        <v>http://logeion.uchicago.edu/index.html#quam</v>
      </c>
    </row>
    <row r="11638" spans="1:13" ht="15" customHeight="1" x14ac:dyDescent="0.2">
      <c r="A11638" t="s">
        <v>40416</v>
      </c>
      <c r="B11638" t="s">
        <v>40417</v>
      </c>
      <c r="C11638" t="str">
        <f t="shared" si="822"/>
        <v>Quam ob causam…?</v>
      </c>
      <c r="D11638" t="str">
        <f>IF(ISBLANK(B11638),0,LEFT( C11638, FIND( " ", C11638 ) - 1 ))</f>
        <v>Quam</v>
      </c>
      <c r="E11638" t="s">
        <v>40418</v>
      </c>
      <c r="F11638" t="s">
        <v>40418</v>
      </c>
      <c r="G11638" t="s">
        <v>120</v>
      </c>
      <c r="I11638">
        <v>0</v>
      </c>
      <c r="J11638">
        <v>0</v>
      </c>
      <c r="K11638">
        <v>0</v>
      </c>
      <c r="L11638" t="s">
        <v>121</v>
      </c>
      <c r="M11638" t="str">
        <f t="shared" si="824"/>
        <v>http://logeion.uchicago.edu/index.html#Quam</v>
      </c>
    </row>
    <row r="11639" spans="1:13" ht="15" customHeight="1" x14ac:dyDescent="0.2">
      <c r="A11639" t="s">
        <v>40419</v>
      </c>
      <c r="B11639" t="s">
        <v>40420</v>
      </c>
      <c r="C11639" t="str">
        <f t="shared" si="822"/>
        <v>quam ob rem</v>
      </c>
      <c r="D11639" t="str">
        <f>IF(ISBLANK(B11639),0,LEFT( C11639, FIND( " ", C11639 ) - 1 ))</f>
        <v>quam</v>
      </c>
      <c r="E11639" t="s">
        <v>16826</v>
      </c>
      <c r="F11639" t="s">
        <v>40421</v>
      </c>
      <c r="G11639" t="s">
        <v>3087</v>
      </c>
      <c r="I11639">
        <v>0</v>
      </c>
      <c r="J11639">
        <v>0</v>
      </c>
      <c r="K11639">
        <v>0</v>
      </c>
      <c r="L11639" t="s">
        <v>90</v>
      </c>
      <c r="M11639" t="str">
        <f t="shared" si="824"/>
        <v>http://logeion.uchicago.edu/index.html#quam</v>
      </c>
    </row>
    <row r="11640" spans="1:13" ht="15" customHeight="1" x14ac:dyDescent="0.2">
      <c r="A11640" t="s">
        <v>40423</v>
      </c>
      <c r="B11640" t="s">
        <v>40424</v>
      </c>
      <c r="C11640" t="str">
        <f t="shared" si="822"/>
        <v>quam primum</v>
      </c>
      <c r="D11640" t="str">
        <f>IF(ISBLANK(B11640),0,LEFT( C11640, FIND( " ", C11640 ) - 1 ))</f>
        <v>quam</v>
      </c>
      <c r="E11640" t="s">
        <v>40425</v>
      </c>
      <c r="F11640" t="s">
        <v>40425</v>
      </c>
      <c r="G11640" t="s">
        <v>89</v>
      </c>
      <c r="I11640">
        <v>0</v>
      </c>
      <c r="J11640">
        <v>0</v>
      </c>
      <c r="K11640">
        <v>0</v>
      </c>
      <c r="L11640" t="s">
        <v>90</v>
      </c>
      <c r="M11640" t="str">
        <f t="shared" si="824"/>
        <v>http://logeion.uchicago.edu/index.html#quam</v>
      </c>
    </row>
    <row r="11641" spans="1:13" ht="15" customHeight="1" x14ac:dyDescent="0.2">
      <c r="A11641" t="s">
        <v>40408</v>
      </c>
      <c r="B11641" t="s">
        <v>55515</v>
      </c>
      <c r="C11641" t="str">
        <f t="shared" si="822"/>
        <v>quamdiu or quam diu</v>
      </c>
      <c r="D11641" t="str">
        <f>IF(ISBLANK(B11641),0,LEFT( C11641, FIND( " ", C11641 ) - 1 ))</f>
        <v>quamdiu</v>
      </c>
      <c r="E11641" t="s">
        <v>40409</v>
      </c>
      <c r="F11641" t="s">
        <v>40410</v>
      </c>
      <c r="G11641" t="s">
        <v>12234</v>
      </c>
      <c r="I11641">
        <v>0</v>
      </c>
      <c r="J11641">
        <v>0</v>
      </c>
      <c r="K11641">
        <v>0</v>
      </c>
      <c r="L11641" t="s">
        <v>90</v>
      </c>
      <c r="M11641" t="str">
        <f t="shared" si="824"/>
        <v>http://logeion.uchicago.edu/index.html#quamdiu</v>
      </c>
    </row>
    <row r="11642" spans="1:13" ht="15" customHeight="1" x14ac:dyDescent="0.2">
      <c r="A11642" t="s">
        <v>40413</v>
      </c>
      <c r="B11642" t="s">
        <v>40414</v>
      </c>
      <c r="C11642" t="str">
        <f t="shared" si="822"/>
        <v>quamlibet</v>
      </c>
      <c r="D11642" t="s">
        <v>40414</v>
      </c>
      <c r="E11642" t="s">
        <v>40415</v>
      </c>
      <c r="F11642" t="s">
        <v>40415</v>
      </c>
      <c r="G11642" t="s">
        <v>89</v>
      </c>
      <c r="I11642">
        <v>0</v>
      </c>
      <c r="J11642">
        <v>0</v>
      </c>
      <c r="K11642">
        <v>0</v>
      </c>
      <c r="L11642" t="s">
        <v>90</v>
      </c>
      <c r="M11642" t="str">
        <f t="shared" si="824"/>
        <v>http://logeion.uchicago.edu/index.html#quamlibet</v>
      </c>
    </row>
    <row r="11643" spans="1:13" ht="15" customHeight="1" x14ac:dyDescent="0.2">
      <c r="A11643" t="s">
        <v>40426</v>
      </c>
      <c r="B11643" t="s">
        <v>40427</v>
      </c>
      <c r="C11643" t="str">
        <f t="shared" si="822"/>
        <v>quamquam</v>
      </c>
      <c r="D11643" t="s">
        <v>40427</v>
      </c>
      <c r="E11643" t="s">
        <v>17058</v>
      </c>
      <c r="F11643" t="s">
        <v>17058</v>
      </c>
      <c r="G11643" t="s">
        <v>3461</v>
      </c>
      <c r="I11643">
        <v>0</v>
      </c>
      <c r="J11643">
        <v>0</v>
      </c>
      <c r="K11643">
        <v>0</v>
      </c>
      <c r="L11643" t="s">
        <v>339</v>
      </c>
      <c r="M11643" t="str">
        <f t="shared" si="824"/>
        <v>http://logeion.uchicago.edu/index.html#quamquam</v>
      </c>
    </row>
    <row r="11644" spans="1:13" ht="15" customHeight="1" x14ac:dyDescent="0.2">
      <c r="A11644" t="s">
        <v>40429</v>
      </c>
      <c r="B11644" t="s">
        <v>40430</v>
      </c>
      <c r="C11644" t="str">
        <f t="shared" si="822"/>
        <v>quamvis</v>
      </c>
      <c r="D11644" t="s">
        <v>40430</v>
      </c>
      <c r="E11644" t="s">
        <v>40431</v>
      </c>
      <c r="F11644" t="s">
        <v>40432</v>
      </c>
      <c r="G11644" t="s">
        <v>12234</v>
      </c>
      <c r="I11644">
        <v>0</v>
      </c>
      <c r="J11644">
        <v>0</v>
      </c>
      <c r="K11644">
        <v>0</v>
      </c>
      <c r="L11644" t="s">
        <v>90</v>
      </c>
      <c r="M11644" t="str">
        <f t="shared" si="824"/>
        <v>http://logeion.uchicago.edu/index.html#quamvīs</v>
      </c>
    </row>
    <row r="11645" spans="1:13" ht="15" customHeight="1" x14ac:dyDescent="0.2">
      <c r="A11645" t="s">
        <v>40435</v>
      </c>
      <c r="B11645" t="s">
        <v>40436</v>
      </c>
      <c r="C11645" t="str">
        <f t="shared" si="822"/>
        <v>quando</v>
      </c>
      <c r="D11645" t="s">
        <v>40436</v>
      </c>
      <c r="E11645" t="s">
        <v>40437</v>
      </c>
      <c r="F11645" t="s">
        <v>40438</v>
      </c>
      <c r="G11645" t="s">
        <v>12234</v>
      </c>
      <c r="I11645">
        <v>0</v>
      </c>
      <c r="J11645">
        <v>0</v>
      </c>
      <c r="K11645">
        <v>0</v>
      </c>
      <c r="L11645" t="s">
        <v>90</v>
      </c>
      <c r="M11645" t="str">
        <f t="shared" si="824"/>
        <v>http://logeion.uchicago.edu/index.html#quandō</v>
      </c>
    </row>
    <row r="11646" spans="1:13" ht="15" customHeight="1" x14ac:dyDescent="0.2">
      <c r="A11646" t="s">
        <v>40439</v>
      </c>
      <c r="B11646" t="s">
        <v>54726</v>
      </c>
      <c r="C11646" t="str">
        <f t="shared" si="822"/>
        <v>quandocumque (quandocunque)</v>
      </c>
      <c r="D11646" t="str">
        <f>IF(ISBLANK(B11646),0,LEFT( C11646, FIND( " ", C11646 ) - 1 ))</f>
        <v>quandocumque</v>
      </c>
      <c r="E11646" t="s">
        <v>54727</v>
      </c>
      <c r="F11646" t="s">
        <v>54727</v>
      </c>
      <c r="G11646" t="s">
        <v>89</v>
      </c>
      <c r="I11646">
        <v>0</v>
      </c>
      <c r="J11646">
        <v>0</v>
      </c>
      <c r="K11646">
        <v>0</v>
      </c>
      <c r="L11646" t="s">
        <v>90</v>
      </c>
      <c r="M11646" t="str">
        <f t="shared" si="824"/>
        <v>http://logeion.uchicago.edu/index.html#quandocumque</v>
      </c>
    </row>
    <row r="11647" spans="1:13" ht="15" customHeight="1" x14ac:dyDescent="0.2">
      <c r="A11647" t="s">
        <v>40440</v>
      </c>
      <c r="B11647" t="s">
        <v>40441</v>
      </c>
      <c r="C11647" t="str">
        <f t="shared" si="822"/>
        <v xml:space="preserve">quandoque </v>
      </c>
      <c r="D11647" t="str">
        <f>IF(ISBLANK(B11647),0,LEFT( C11647, FIND( " ", C11647 ) - 1 ))</f>
        <v>quandoque</v>
      </c>
      <c r="E11647" t="s">
        <v>40442</v>
      </c>
      <c r="F11647" t="s">
        <v>40443</v>
      </c>
      <c r="G11647" t="s">
        <v>89</v>
      </c>
      <c r="I11647">
        <v>0</v>
      </c>
      <c r="J11647">
        <v>0</v>
      </c>
      <c r="K11647">
        <v>0</v>
      </c>
      <c r="L11647" t="s">
        <v>90</v>
      </c>
      <c r="M11647" t="str">
        <f t="shared" si="824"/>
        <v>http://logeion.uchicago.edu/index.html#quandoque</v>
      </c>
    </row>
    <row r="11648" spans="1:13" ht="15" customHeight="1" x14ac:dyDescent="0.2">
      <c r="A11648" t="s">
        <v>40445</v>
      </c>
      <c r="B11648" t="s">
        <v>40446</v>
      </c>
      <c r="C11648" t="str">
        <f t="shared" si="822"/>
        <v>quandoquidem</v>
      </c>
      <c r="D11648" t="s">
        <v>40446</v>
      </c>
      <c r="E11648" t="s">
        <v>40447</v>
      </c>
      <c r="F11648" t="s">
        <v>40448</v>
      </c>
      <c r="G11648" t="s">
        <v>3461</v>
      </c>
      <c r="I11648">
        <v>0</v>
      </c>
      <c r="J11648">
        <v>0</v>
      </c>
      <c r="K11648">
        <v>0</v>
      </c>
      <c r="L11648" t="s">
        <v>339</v>
      </c>
      <c r="M11648" t="str">
        <f t="shared" si="824"/>
        <v>http://logeion.uchicago.edu/index.html#quandōquidem</v>
      </c>
    </row>
    <row r="11649" spans="1:13" ht="15" customHeight="1" x14ac:dyDescent="0.2">
      <c r="A11649" t="s">
        <v>40449</v>
      </c>
      <c r="B11649" t="s">
        <v>40450</v>
      </c>
      <c r="C11649" t="str">
        <f t="shared" si="822"/>
        <v>quantitas –atis f.</v>
      </c>
      <c r="D11649" t="str">
        <f>IF(ISBLANK(B11649),0,LEFT( C11649, FIND( " ", C11649 ) - 1 ))</f>
        <v>quantitas</v>
      </c>
      <c r="E11649" t="s">
        <v>40451</v>
      </c>
      <c r="F11649" t="s">
        <v>40452</v>
      </c>
      <c r="G11649" t="s">
        <v>29</v>
      </c>
      <c r="H11649">
        <v>3</v>
      </c>
      <c r="I11649">
        <v>0</v>
      </c>
      <c r="J11649">
        <v>0</v>
      </c>
      <c r="K11649">
        <v>0</v>
      </c>
      <c r="L11649" t="s">
        <v>19</v>
      </c>
      <c r="M11649" t="str">
        <f t="shared" si="824"/>
        <v>http://logeion.uchicago.edu/index.html#quantitas</v>
      </c>
    </row>
    <row r="11650" spans="1:13" ht="15" customHeight="1" x14ac:dyDescent="0.2">
      <c r="A11650" t="s">
        <v>53751</v>
      </c>
      <c r="B11650" t="s">
        <v>53752</v>
      </c>
      <c r="C11650" t="str">
        <f t="shared" si="822"/>
        <v>quanto</v>
      </c>
      <c r="D11650" t="s">
        <v>53752</v>
      </c>
      <c r="E11650" t="s">
        <v>53753</v>
      </c>
      <c r="F11650" t="s">
        <v>53753</v>
      </c>
      <c r="G11650" t="s">
        <v>89</v>
      </c>
      <c r="I11650">
        <v>0</v>
      </c>
      <c r="J11650">
        <v>0</v>
      </c>
      <c r="K11650">
        <v>0</v>
      </c>
      <c r="L11650" t="s">
        <v>90</v>
      </c>
      <c r="M11650" t="str">
        <f t="shared" si="824"/>
        <v>http://logeion.uchicago.edu/index.html#quantō</v>
      </c>
    </row>
    <row r="11651" spans="1:13" ht="15" customHeight="1" x14ac:dyDescent="0.2">
      <c r="A11651" t="s">
        <v>40453</v>
      </c>
      <c r="B11651" t="s">
        <v>40454</v>
      </c>
      <c r="C11651" t="str">
        <f t="shared" si="822"/>
        <v>quantopere or quanto opere</v>
      </c>
      <c r="D11651" t="str">
        <f>IF(ISBLANK(B11651),0,LEFT( C11651, FIND( " ", C11651 ) - 1 ))</f>
        <v>quantopere</v>
      </c>
      <c r="E11651" t="s">
        <v>40455</v>
      </c>
      <c r="F11651" t="s">
        <v>40455</v>
      </c>
      <c r="G11651" t="s">
        <v>12234</v>
      </c>
      <c r="I11651">
        <v>0</v>
      </c>
      <c r="J11651">
        <v>0</v>
      </c>
      <c r="K11651">
        <v>0</v>
      </c>
      <c r="L11651" t="s">
        <v>90</v>
      </c>
      <c r="M11651" t="str">
        <f t="shared" si="824"/>
        <v>http://logeion.uchicago.edu/index.html#quantopere</v>
      </c>
    </row>
    <row r="11652" spans="1:13" ht="15" customHeight="1" x14ac:dyDescent="0.2">
      <c r="A11652" t="s">
        <v>40465</v>
      </c>
      <c r="B11652" t="s">
        <v>40466</v>
      </c>
      <c r="C11652" t="str">
        <f t="shared" si="822"/>
        <v>quantum</v>
      </c>
      <c r="D11652" t="s">
        <v>40466</v>
      </c>
      <c r="E11652" t="s">
        <v>40467</v>
      </c>
      <c r="F11652" t="s">
        <v>40468</v>
      </c>
      <c r="G11652" t="s">
        <v>12234</v>
      </c>
      <c r="I11652">
        <v>0</v>
      </c>
      <c r="J11652">
        <v>0</v>
      </c>
      <c r="K11652">
        <v>0</v>
      </c>
      <c r="L11652" t="s">
        <v>90</v>
      </c>
      <c r="M11652" t="str">
        <f t="shared" si="824"/>
        <v>http://logeion.uchicago.edu/index.html#quantum</v>
      </c>
    </row>
    <row r="11653" spans="1:13" ht="15" customHeight="1" x14ac:dyDescent="0.2">
      <c r="A11653" t="s">
        <v>40472</v>
      </c>
      <c r="B11653" t="s">
        <v>40473</v>
      </c>
      <c r="C11653" t="str">
        <f t="shared" si="822"/>
        <v>quantus –a –um</v>
      </c>
      <c r="D11653" t="str">
        <f>IF(ISBLANK(B11653),0,LEFT( C11653, FIND( " ", C11653 ) - 1 ))</f>
        <v>quantus</v>
      </c>
      <c r="E11653" t="s">
        <v>40474</v>
      </c>
      <c r="F11653" t="s">
        <v>40475</v>
      </c>
      <c r="G11653" t="s">
        <v>40392</v>
      </c>
      <c r="H11653">
        <v>1</v>
      </c>
      <c r="I11653">
        <v>0</v>
      </c>
      <c r="J11653">
        <v>0</v>
      </c>
      <c r="K11653">
        <v>0</v>
      </c>
      <c r="L11653" t="s">
        <v>36</v>
      </c>
      <c r="M11653" t="str">
        <f t="shared" si="824"/>
        <v>http://logeion.uchicago.edu/index.html#quantus</v>
      </c>
    </row>
    <row r="11654" spans="1:13" ht="15" customHeight="1" x14ac:dyDescent="0.2">
      <c r="A11654" t="s">
        <v>40476</v>
      </c>
      <c r="B11654" t="s">
        <v>40477</v>
      </c>
      <c r="C11654" t="str">
        <f t="shared" si="822"/>
        <v>quantuscumque quantacumque quantumcumque</v>
      </c>
      <c r="D11654" t="str">
        <f>IF(ISBLANK(B11654),0,LEFT( C11654, FIND( " ", C11654 ) - 1 ))</f>
        <v>quantuscumque</v>
      </c>
      <c r="E11654" t="s">
        <v>40478</v>
      </c>
      <c r="F11654" t="s">
        <v>40478</v>
      </c>
      <c r="G11654" t="s">
        <v>40392</v>
      </c>
      <c r="H11654">
        <v>2</v>
      </c>
      <c r="I11654">
        <v>0</v>
      </c>
      <c r="J11654">
        <v>0</v>
      </c>
      <c r="K11654">
        <v>0</v>
      </c>
      <c r="L11654" t="s">
        <v>2411</v>
      </c>
      <c r="M11654" t="str">
        <f t="shared" si="824"/>
        <v>http://logeion.uchicago.edu/index.html#quantuscumque</v>
      </c>
    </row>
    <row r="11655" spans="1:13" ht="15" customHeight="1" x14ac:dyDescent="0.2">
      <c r="A11655" t="s">
        <v>40479</v>
      </c>
      <c r="B11655" t="s">
        <v>40480</v>
      </c>
      <c r="C11655" t="str">
        <f t="shared" si="822"/>
        <v>quantuslibet quantalibet quantumlibet</v>
      </c>
      <c r="D11655" t="str">
        <f>IF(ISBLANK(B11655),0,LEFT( C11655, FIND( " ", C11655 ) - 1 ))</f>
        <v>quantuslibet</v>
      </c>
      <c r="E11655" t="s">
        <v>40481</v>
      </c>
      <c r="F11655" t="s">
        <v>40481</v>
      </c>
      <c r="G11655" t="s">
        <v>2410</v>
      </c>
      <c r="H11655">
        <v>2</v>
      </c>
      <c r="I11655">
        <v>0</v>
      </c>
      <c r="J11655">
        <v>0</v>
      </c>
      <c r="K11655">
        <v>0</v>
      </c>
      <c r="L11655" t="s">
        <v>2411</v>
      </c>
      <c r="M11655" t="str">
        <f t="shared" si="824"/>
        <v>http://logeion.uchicago.edu/index.html#quantuslibet</v>
      </c>
    </row>
    <row r="11656" spans="1:13" ht="15" customHeight="1" x14ac:dyDescent="0.2">
      <c r="A11656" t="s">
        <v>40482</v>
      </c>
      <c r="B11656" t="s">
        <v>40483</v>
      </c>
      <c r="C11656" t="str">
        <f t="shared" si="822"/>
        <v>quantusvis quantavis quantumvis</v>
      </c>
      <c r="D11656" t="str">
        <f>IF(ISBLANK(B11656),0,LEFT( C11656, FIND( " ", C11656 ) - 1 ))</f>
        <v>quantusvis</v>
      </c>
      <c r="E11656" t="s">
        <v>40481</v>
      </c>
      <c r="F11656" t="s">
        <v>57532</v>
      </c>
      <c r="G11656" t="s">
        <v>2410</v>
      </c>
      <c r="H11656">
        <v>2</v>
      </c>
      <c r="I11656">
        <v>0</v>
      </c>
      <c r="J11656">
        <v>0</v>
      </c>
      <c r="K11656">
        <v>0</v>
      </c>
      <c r="L11656" t="s">
        <v>2411</v>
      </c>
      <c r="M11656" t="str">
        <f t="shared" si="824"/>
        <v>http://logeion.uchicago.edu/index.html#quantusvis</v>
      </c>
    </row>
    <row r="11657" spans="1:13" ht="15" customHeight="1" x14ac:dyDescent="0.2">
      <c r="A11657" t="s">
        <v>40484</v>
      </c>
      <c r="B11657" t="s">
        <v>40485</v>
      </c>
      <c r="C11657" t="str">
        <f t="shared" si="822"/>
        <v>quapropter</v>
      </c>
      <c r="D11657" t="s">
        <v>40485</v>
      </c>
      <c r="E11657" t="s">
        <v>40486</v>
      </c>
      <c r="F11657" t="s">
        <v>40486</v>
      </c>
      <c r="G11657" t="s">
        <v>12234</v>
      </c>
      <c r="I11657">
        <v>0</v>
      </c>
      <c r="J11657">
        <v>0</v>
      </c>
      <c r="K11657">
        <v>0</v>
      </c>
      <c r="L11657" t="s">
        <v>90</v>
      </c>
      <c r="M11657" t="str">
        <f t="shared" si="824"/>
        <v>http://logeion.uchicago.edu/index.html#quāpropter</v>
      </c>
    </row>
    <row r="11658" spans="1:13" ht="15" customHeight="1" x14ac:dyDescent="0.2">
      <c r="A11658" t="s">
        <v>40489</v>
      </c>
      <c r="B11658" t="s">
        <v>40490</v>
      </c>
      <c r="C11658" t="str">
        <f t="shared" si="822"/>
        <v>quare</v>
      </c>
      <c r="D11658" t="s">
        <v>40490</v>
      </c>
      <c r="E11658" t="s">
        <v>40491</v>
      </c>
      <c r="F11658" t="s">
        <v>40492</v>
      </c>
      <c r="G11658" t="s">
        <v>12234</v>
      </c>
      <c r="I11658">
        <v>0</v>
      </c>
      <c r="J11658">
        <v>0</v>
      </c>
      <c r="K11658">
        <v>0</v>
      </c>
      <c r="L11658" t="s">
        <v>90</v>
      </c>
      <c r="M11658" t="str">
        <f t="shared" si="824"/>
        <v>http://logeion.uchicago.edu/index.html#quārē</v>
      </c>
    </row>
    <row r="11659" spans="1:13" ht="15" customHeight="1" x14ac:dyDescent="0.2">
      <c r="A11659" t="s">
        <v>55516</v>
      </c>
      <c r="B11659" t="s">
        <v>55738</v>
      </c>
      <c r="C11659" t="str">
        <f t="shared" si="822"/>
        <v>Quartilla –ae f.</v>
      </c>
      <c r="D11659" t="str">
        <f>IF(ISBLANK(B11659),0,LEFT( C11659, FIND( " ", C11659 ) - 1 ))</f>
        <v>Quartilla</v>
      </c>
      <c r="E11659" t="s">
        <v>55517</v>
      </c>
      <c r="F11659" t="s">
        <v>55518</v>
      </c>
      <c r="G11659" t="s">
        <v>76</v>
      </c>
      <c r="H11659">
        <v>1</v>
      </c>
      <c r="K11659">
        <v>1</v>
      </c>
      <c r="L11659" t="s">
        <v>19</v>
      </c>
      <c r="M11659" t="str">
        <f t="shared" si="824"/>
        <v>http://logeion.uchicago.edu/index.html#Quartilla</v>
      </c>
    </row>
    <row r="11660" spans="1:13" ht="15" customHeight="1" x14ac:dyDescent="0.2">
      <c r="A11660" t="s">
        <v>40500</v>
      </c>
      <c r="B11660" t="s">
        <v>40501</v>
      </c>
      <c r="C11660" t="str">
        <f t="shared" si="822"/>
        <v>quartum</v>
      </c>
      <c r="D11660" t="s">
        <v>40501</v>
      </c>
      <c r="E11660" t="s">
        <v>40502</v>
      </c>
      <c r="F11660" t="s">
        <v>40502</v>
      </c>
      <c r="G11660" t="s">
        <v>6227</v>
      </c>
      <c r="I11660">
        <v>0</v>
      </c>
      <c r="J11660">
        <v>0</v>
      </c>
      <c r="K11660">
        <v>0</v>
      </c>
      <c r="L11660" t="s">
        <v>2816</v>
      </c>
      <c r="M11660" t="str">
        <f t="shared" si="824"/>
        <v>http://logeion.uchicago.edu/index.html#quārtum</v>
      </c>
    </row>
    <row r="11661" spans="1:13" ht="15" customHeight="1" x14ac:dyDescent="0.2">
      <c r="A11661" t="s">
        <v>40503</v>
      </c>
      <c r="B11661" t="s">
        <v>40504</v>
      </c>
      <c r="C11661" t="str">
        <f t="shared" si="822"/>
        <v>quasi</v>
      </c>
      <c r="D11661" t="s">
        <v>40504</v>
      </c>
      <c r="E11661" t="s">
        <v>40505</v>
      </c>
      <c r="F11661" t="s">
        <v>40506</v>
      </c>
      <c r="G11661" t="s">
        <v>12234</v>
      </c>
      <c r="I11661">
        <v>0</v>
      </c>
      <c r="J11661">
        <v>0</v>
      </c>
      <c r="K11661">
        <v>0</v>
      </c>
      <c r="L11661" t="s">
        <v>90</v>
      </c>
      <c r="M11661" t="str">
        <f t="shared" si="824"/>
        <v>http://logeion.uchicago.edu/index.html#quasi</v>
      </c>
    </row>
    <row r="11662" spans="1:13" ht="15" customHeight="1" x14ac:dyDescent="0.2">
      <c r="A11662" t="s">
        <v>56882</v>
      </c>
      <c r="B11662" t="s">
        <v>59790</v>
      </c>
      <c r="C11662" t="str">
        <f t="shared" si="822"/>
        <v xml:space="preserve">quasilliaria –ae f. </v>
      </c>
      <c r="D11662" t="str">
        <f>IF(ISBLANK(B11662),0,LEFT( C11662, FIND( " ", C11662 ) - 1 ))</f>
        <v>quasilliaria</v>
      </c>
      <c r="E11662" t="s">
        <v>59791</v>
      </c>
      <c r="F11662" t="s">
        <v>59791</v>
      </c>
      <c r="G11662" t="s">
        <v>76</v>
      </c>
      <c r="H11662">
        <v>1</v>
      </c>
      <c r="L11662" t="s">
        <v>19</v>
      </c>
      <c r="M11662" t="str">
        <f t="shared" si="824"/>
        <v>http://logeion.uchicago.edu/index.html#quasilliaria</v>
      </c>
    </row>
    <row r="11663" spans="1:13" ht="15" customHeight="1" x14ac:dyDescent="0.2">
      <c r="A11663" t="s">
        <v>40509</v>
      </c>
      <c r="B11663" t="s">
        <v>40510</v>
      </c>
      <c r="C11663" t="str">
        <f t="shared" si="822"/>
        <v>quasso quassare quassavi quassatus</v>
      </c>
      <c r="D11663" t="str">
        <f>IF(ISBLANK(B11663),0,LEFT( C11663, FIND( " ", C11663 ) - 1 ))</f>
        <v>quasso</v>
      </c>
      <c r="E11663" t="s">
        <v>40511</v>
      </c>
      <c r="F11663" t="s">
        <v>40512</v>
      </c>
      <c r="G11663" t="s">
        <v>23</v>
      </c>
      <c r="I11663">
        <v>1</v>
      </c>
      <c r="J11663">
        <v>0</v>
      </c>
      <c r="K11663">
        <v>0</v>
      </c>
      <c r="L11663" t="s">
        <v>24</v>
      </c>
      <c r="M11663" t="str">
        <f t="shared" si="824"/>
        <v>http://logeion.uchicago.edu/index.html#quasso</v>
      </c>
    </row>
    <row r="11664" spans="1:13" ht="15" customHeight="1" x14ac:dyDescent="0.2">
      <c r="A11664" t="s">
        <v>40514</v>
      </c>
      <c r="B11664" t="s">
        <v>40515</v>
      </c>
      <c r="C11664" t="str">
        <f t="shared" si="822"/>
        <v>quatenus</v>
      </c>
      <c r="D11664" t="s">
        <v>40515</v>
      </c>
      <c r="E11664" t="s">
        <v>40516</v>
      </c>
      <c r="F11664" t="s">
        <v>40516</v>
      </c>
      <c r="G11664" t="s">
        <v>12234</v>
      </c>
      <c r="I11664">
        <v>0</v>
      </c>
      <c r="J11664">
        <v>0</v>
      </c>
      <c r="K11664">
        <v>0</v>
      </c>
      <c r="L11664" t="s">
        <v>90</v>
      </c>
      <c r="M11664" t="str">
        <f t="shared" si="824"/>
        <v>http://logeion.uchicago.edu/index.html#quātenus</v>
      </c>
    </row>
    <row r="11665" spans="1:13" ht="15" customHeight="1" x14ac:dyDescent="0.2">
      <c r="A11665" t="s">
        <v>40517</v>
      </c>
      <c r="B11665" t="s">
        <v>40515</v>
      </c>
      <c r="C11665" t="str">
        <f t="shared" si="822"/>
        <v>quatenus</v>
      </c>
      <c r="D11665" t="s">
        <v>40515</v>
      </c>
      <c r="E11665" t="s">
        <v>40518</v>
      </c>
      <c r="F11665" t="s">
        <v>40518</v>
      </c>
      <c r="G11665" t="s">
        <v>3461</v>
      </c>
      <c r="I11665">
        <v>0</v>
      </c>
      <c r="J11665">
        <v>0</v>
      </c>
      <c r="K11665">
        <v>0</v>
      </c>
      <c r="L11665" t="s">
        <v>339</v>
      </c>
      <c r="M11665" t="str">
        <f t="shared" si="824"/>
        <v>http://logeion.uchicago.edu/index.html#quātenus</v>
      </c>
    </row>
    <row r="11666" spans="1:13" ht="15" customHeight="1" x14ac:dyDescent="0.2">
      <c r="A11666" t="s">
        <v>40519</v>
      </c>
      <c r="B11666" t="s">
        <v>40520</v>
      </c>
      <c r="C11666" t="str">
        <f t="shared" si="822"/>
        <v>quater</v>
      </c>
      <c r="D11666" t="s">
        <v>40520</v>
      </c>
      <c r="E11666" t="s">
        <v>40521</v>
      </c>
      <c r="F11666" t="s">
        <v>40521</v>
      </c>
      <c r="G11666" t="s">
        <v>6227</v>
      </c>
      <c r="I11666">
        <v>0</v>
      </c>
      <c r="J11666">
        <v>0</v>
      </c>
      <c r="K11666">
        <v>0</v>
      </c>
      <c r="L11666" t="s">
        <v>2816</v>
      </c>
      <c r="M11666" t="str">
        <f t="shared" si="824"/>
        <v>http://logeion.uchicago.edu/index.html#quater</v>
      </c>
    </row>
    <row r="11667" spans="1:13" ht="15" customHeight="1" x14ac:dyDescent="0.2">
      <c r="A11667" t="s">
        <v>60532</v>
      </c>
      <c r="B11667" t="s">
        <v>60626</v>
      </c>
      <c r="C11667" t="str">
        <f t="shared" si="822"/>
        <v>quaterdenus –a –um</v>
      </c>
      <c r="D11667" t="str">
        <f>IF(ISBLANK(B11667),0,LEFT( C11667, FIND( " ", C11667 ) - 1 ))</f>
        <v>quaterdenus</v>
      </c>
      <c r="E11667" t="s">
        <v>60771</v>
      </c>
      <c r="F11667" t="s">
        <v>60771</v>
      </c>
      <c r="G11667" t="s">
        <v>6190</v>
      </c>
      <c r="H11667">
        <v>1</v>
      </c>
      <c r="L11667" t="s">
        <v>2816</v>
      </c>
      <c r="M11667" t="str">
        <f t="shared" si="824"/>
        <v>http://logeion.uchicago.edu/index.html#quaterdenus</v>
      </c>
    </row>
    <row r="11668" spans="1:13" ht="15" customHeight="1" x14ac:dyDescent="0.2">
      <c r="A11668" t="s">
        <v>40522</v>
      </c>
      <c r="B11668" t="s">
        <v>40523</v>
      </c>
      <c r="C11668" t="str">
        <f t="shared" ref="C11668:C11731" si="825">SUBSTITUTE(SUBSTITUTE(SUBSTITUTE(SUBSTITUTE(SUBSTITUTE(SUBSTITUTE(SUBSTITUTE(SUBSTITUTE(SUBSTITUTE(SUBSTITUTE(SUBSTITUTE(B11668, "ā", "a"), "ē", "e"), "ī", "i"), "ō", "o"), "ū", "u"), "ȳ", "y"), "Ā", "A"), "Ē", "E"), "Ī", "I"), "Ō", "O"), "Ū", "U")</f>
        <v>quaterni –ae –a</v>
      </c>
      <c r="D11668" t="str">
        <f>IF(ISBLANK(B11668),0,LEFT( C11668, FIND( " ", C11668 ) - 1 ))</f>
        <v>quaterni</v>
      </c>
      <c r="E11668" t="s">
        <v>40524</v>
      </c>
      <c r="F11668" t="s">
        <v>40524</v>
      </c>
      <c r="G11668" t="s">
        <v>6190</v>
      </c>
      <c r="I11668">
        <v>0</v>
      </c>
      <c r="J11668">
        <v>0</v>
      </c>
      <c r="K11668">
        <v>0</v>
      </c>
      <c r="L11668" t="s">
        <v>2816</v>
      </c>
      <c r="M11668" t="str">
        <f t="shared" si="824"/>
        <v>http://logeion.uchicago.edu/index.html#quaterni</v>
      </c>
    </row>
    <row r="11669" spans="1:13" ht="15" customHeight="1" x14ac:dyDescent="0.2">
      <c r="A11669" t="s">
        <v>40525</v>
      </c>
      <c r="B11669" t="s">
        <v>40526</v>
      </c>
      <c r="C11669" t="str">
        <f t="shared" si="825"/>
        <v>quatio quatere quassi quassum</v>
      </c>
      <c r="D11669" t="str">
        <f>IF(ISBLANK(B11669),0,LEFT( C11669, FIND( " ", C11669 ) - 1 ))</f>
        <v>quatio</v>
      </c>
      <c r="E11669" t="s">
        <v>40527</v>
      </c>
      <c r="F11669" t="s">
        <v>40527</v>
      </c>
      <c r="G11669" t="s">
        <v>101</v>
      </c>
      <c r="I11669">
        <v>3</v>
      </c>
      <c r="J11669">
        <v>0</v>
      </c>
      <c r="K11669">
        <v>0</v>
      </c>
      <c r="L11669" t="s">
        <v>24</v>
      </c>
      <c r="M11669" t="str">
        <f t="shared" si="824"/>
        <v>http://logeion.uchicago.edu/index.html#quatio</v>
      </c>
    </row>
    <row r="11670" spans="1:13" ht="15" customHeight="1" x14ac:dyDescent="0.2">
      <c r="A11670" t="s">
        <v>40532</v>
      </c>
      <c r="B11670" t="s">
        <v>40533</v>
      </c>
      <c r="C11670" t="str">
        <f t="shared" si="825"/>
        <v>quattuor; quartus –a –um</v>
      </c>
      <c r="D11670" t="str">
        <f>IF(ISBLANK(B11670),0,LEFT( C11670, FIND( " ", C11670 ) - 1 ))</f>
        <v>quattuor;</v>
      </c>
      <c r="E11670" t="s">
        <v>40534</v>
      </c>
      <c r="F11670" t="s">
        <v>40534</v>
      </c>
      <c r="G11670" t="s">
        <v>2815</v>
      </c>
      <c r="I11670">
        <v>0</v>
      </c>
      <c r="J11670">
        <v>0</v>
      </c>
      <c r="K11670">
        <v>0</v>
      </c>
      <c r="L11670" t="s">
        <v>2816</v>
      </c>
      <c r="M11670" t="str">
        <f t="shared" si="824"/>
        <v>http://logeion.uchicago.edu/index.html#quattuor;</v>
      </c>
    </row>
    <row r="11671" spans="1:13" ht="15" customHeight="1" x14ac:dyDescent="0.2">
      <c r="A11671" t="s">
        <v>40529</v>
      </c>
      <c r="B11671" t="s">
        <v>40530</v>
      </c>
      <c r="C11671" t="str">
        <f t="shared" si="825"/>
        <v>quattuordecim quartus –a –um decimus –a –um</v>
      </c>
      <c r="D11671" t="str">
        <f>IF(ISBLANK(B11671),0,LEFT( C11671, FIND( " ", C11671 ) - 1 ))</f>
        <v>quattuordecim</v>
      </c>
      <c r="E11671" t="s">
        <v>40531</v>
      </c>
      <c r="F11671" t="s">
        <v>40531</v>
      </c>
      <c r="G11671" t="s">
        <v>76</v>
      </c>
      <c r="H11671">
        <v>1</v>
      </c>
      <c r="I11671">
        <v>0</v>
      </c>
      <c r="J11671">
        <v>0</v>
      </c>
      <c r="K11671">
        <v>0</v>
      </c>
      <c r="L11671" t="s">
        <v>19</v>
      </c>
      <c r="M11671" t="str">
        <f t="shared" si="824"/>
        <v>http://logeion.uchicago.edu/index.html#quattuordecim</v>
      </c>
    </row>
    <row r="11672" spans="1:13" ht="15" customHeight="1" x14ac:dyDescent="0.2">
      <c r="A11672" t="s">
        <v>40536</v>
      </c>
      <c r="B11672" t="s">
        <v>52896</v>
      </c>
      <c r="C11672" t="str">
        <f t="shared" si="825"/>
        <v>quavis</v>
      </c>
      <c r="D11672" t="s">
        <v>52896</v>
      </c>
      <c r="E11672" t="s">
        <v>52895</v>
      </c>
      <c r="F11672" t="s">
        <v>52895</v>
      </c>
      <c r="G11672" t="s">
        <v>89</v>
      </c>
      <c r="I11672">
        <v>0</v>
      </c>
      <c r="J11672">
        <v>0</v>
      </c>
      <c r="K11672">
        <v>0</v>
      </c>
      <c r="L11672" t="s">
        <v>90</v>
      </c>
      <c r="M11672" t="str">
        <f t="shared" si="824"/>
        <v>http://logeion.uchicago.edu/index.html#quāvīs</v>
      </c>
    </row>
    <row r="11673" spans="1:13" ht="15" customHeight="1" x14ac:dyDescent="0.2">
      <c r="A11673" t="s">
        <v>40543</v>
      </c>
      <c r="B11673" t="s">
        <v>40544</v>
      </c>
      <c r="C11673" t="str">
        <f t="shared" si="825"/>
        <v>quemadmodum</v>
      </c>
      <c r="D11673" t="s">
        <v>40544</v>
      </c>
      <c r="E11673" t="s">
        <v>40545</v>
      </c>
      <c r="F11673" t="s">
        <v>40546</v>
      </c>
      <c r="G11673" t="s">
        <v>12234</v>
      </c>
      <c r="I11673">
        <v>0</v>
      </c>
      <c r="J11673">
        <v>0</v>
      </c>
      <c r="K11673">
        <v>0</v>
      </c>
      <c r="L11673" t="s">
        <v>90</v>
      </c>
      <c r="M11673" t="str">
        <f t="shared" si="824"/>
        <v>http://logeion.uchicago.edu/index.html#quemadmodum</v>
      </c>
    </row>
    <row r="11674" spans="1:13" ht="15" customHeight="1" x14ac:dyDescent="0.2">
      <c r="A11674" t="s">
        <v>40547</v>
      </c>
      <c r="B11674" t="s">
        <v>40548</v>
      </c>
      <c r="C11674" t="str">
        <f t="shared" si="825"/>
        <v xml:space="preserve">quemadmodum </v>
      </c>
      <c r="D11674" t="str">
        <f t="shared" ref="D11674:D11685" si="826">IF(ISBLANK(B11674),0,LEFT( C11674, FIND( " ", C11674 ) - 1 ))</f>
        <v>quemadmodum</v>
      </c>
      <c r="E11674" t="s">
        <v>40542</v>
      </c>
      <c r="F11674" t="s">
        <v>40542</v>
      </c>
      <c r="G11674" t="s">
        <v>89</v>
      </c>
      <c r="I11674">
        <v>0</v>
      </c>
      <c r="J11674">
        <v>0</v>
      </c>
      <c r="K11674">
        <v>0</v>
      </c>
      <c r="L11674" t="s">
        <v>90</v>
      </c>
      <c r="M11674" t="str">
        <f t="shared" si="824"/>
        <v>http://logeion.uchicago.edu/index.html#quemadmodum</v>
      </c>
    </row>
    <row r="11675" spans="1:13" ht="15" customHeight="1" x14ac:dyDescent="0.2">
      <c r="A11675" t="s">
        <v>40540</v>
      </c>
      <c r="B11675" t="s">
        <v>40541</v>
      </c>
      <c r="C11675" t="str">
        <f t="shared" si="825"/>
        <v>quemadmodum or quem ad modum</v>
      </c>
      <c r="D11675" t="str">
        <f t="shared" si="826"/>
        <v>quemadmodum</v>
      </c>
      <c r="E11675" t="s">
        <v>40542</v>
      </c>
      <c r="F11675" t="s">
        <v>40542</v>
      </c>
      <c r="G11675" t="s">
        <v>3087</v>
      </c>
      <c r="I11675">
        <v>0</v>
      </c>
      <c r="J11675">
        <v>0</v>
      </c>
      <c r="K11675">
        <v>0</v>
      </c>
      <c r="L11675" t="s">
        <v>90</v>
      </c>
      <c r="M11675" t="str">
        <f t="shared" si="824"/>
        <v>http://logeion.uchicago.edu/index.html#quemadmodum</v>
      </c>
    </row>
    <row r="11676" spans="1:13" ht="15" customHeight="1" x14ac:dyDescent="0.2">
      <c r="A11676" t="s">
        <v>40549</v>
      </c>
      <c r="B11676" t="s">
        <v>40550</v>
      </c>
      <c r="C11676" t="str">
        <f t="shared" si="825"/>
        <v>queo quire quivi/quii quitus</v>
      </c>
      <c r="D11676" t="str">
        <f t="shared" si="826"/>
        <v>queo</v>
      </c>
      <c r="E11676" t="s">
        <v>37882</v>
      </c>
      <c r="F11676" t="s">
        <v>37882</v>
      </c>
      <c r="G11676" t="s">
        <v>80</v>
      </c>
      <c r="I11676">
        <v>5</v>
      </c>
      <c r="J11676">
        <v>0</v>
      </c>
      <c r="K11676">
        <v>0</v>
      </c>
      <c r="L11676" t="s">
        <v>24</v>
      </c>
      <c r="M11676" t="str">
        <f t="shared" si="824"/>
        <v>http://logeion.uchicago.edu/index.html#queo</v>
      </c>
    </row>
    <row r="11677" spans="1:13" ht="15" customHeight="1" x14ac:dyDescent="0.2">
      <c r="A11677" t="s">
        <v>40552</v>
      </c>
      <c r="B11677" t="s">
        <v>40553</v>
      </c>
      <c r="C11677" t="str">
        <f t="shared" si="825"/>
        <v>Quercens –entis m.</v>
      </c>
      <c r="D11677" t="str">
        <f t="shared" si="826"/>
        <v>Quercens</v>
      </c>
      <c r="E11677" t="s">
        <v>40554</v>
      </c>
      <c r="F11677" t="s">
        <v>40555</v>
      </c>
      <c r="G11677" t="s">
        <v>29</v>
      </c>
      <c r="H11677">
        <v>3</v>
      </c>
      <c r="I11677">
        <v>0</v>
      </c>
      <c r="J11677">
        <v>0</v>
      </c>
      <c r="K11677">
        <v>1</v>
      </c>
      <c r="L11677" t="s">
        <v>19</v>
      </c>
      <c r="M11677" t="str">
        <f t="shared" si="824"/>
        <v>http://logeion.uchicago.edu/index.html#Quercens</v>
      </c>
    </row>
    <row r="11678" spans="1:13" ht="15" customHeight="1" x14ac:dyDescent="0.2">
      <c r="A11678" t="s">
        <v>40556</v>
      </c>
      <c r="B11678" t="s">
        <v>57872</v>
      </c>
      <c r="C11678" t="str">
        <f t="shared" si="825"/>
        <v>querceus –a –um</v>
      </c>
      <c r="D11678" t="str">
        <f t="shared" si="826"/>
        <v>querceus</v>
      </c>
      <c r="E11678" t="s">
        <v>57533</v>
      </c>
      <c r="F11678" t="s">
        <v>57533</v>
      </c>
      <c r="G11678" t="s">
        <v>61</v>
      </c>
      <c r="H11678">
        <v>1</v>
      </c>
      <c r="I11678">
        <v>0</v>
      </c>
      <c r="J11678">
        <v>0</v>
      </c>
      <c r="K11678">
        <v>0</v>
      </c>
      <c r="L11678" t="s">
        <v>36</v>
      </c>
      <c r="M11678" t="str">
        <f t="shared" si="824"/>
        <v>http://logeion.uchicago.edu/index.html#querceus</v>
      </c>
    </row>
    <row r="11679" spans="1:13" ht="15" customHeight="1" x14ac:dyDescent="0.2">
      <c r="A11679" t="s">
        <v>40557</v>
      </c>
      <c r="B11679" t="s">
        <v>40558</v>
      </c>
      <c r="C11679" t="str">
        <f t="shared" si="825"/>
        <v>quercus –us f.</v>
      </c>
      <c r="D11679" t="str">
        <f t="shared" si="826"/>
        <v>quercus</v>
      </c>
      <c r="E11679" t="s">
        <v>40559</v>
      </c>
      <c r="F11679" t="s">
        <v>40560</v>
      </c>
      <c r="G11679" t="s">
        <v>43</v>
      </c>
      <c r="H11679">
        <v>6</v>
      </c>
      <c r="I11679">
        <v>0</v>
      </c>
      <c r="J11679">
        <v>0</v>
      </c>
      <c r="K11679">
        <v>0</v>
      </c>
      <c r="L11679" t="s">
        <v>19</v>
      </c>
      <c r="M11679" t="str">
        <f t="shared" si="824"/>
        <v>http://logeion.uchicago.edu/index.html#quercus</v>
      </c>
    </row>
    <row r="11680" spans="1:13" ht="15" customHeight="1" x14ac:dyDescent="0.2">
      <c r="A11680" t="s">
        <v>40561</v>
      </c>
      <c r="B11680" t="s">
        <v>40562</v>
      </c>
      <c r="C11680" t="str">
        <f t="shared" si="825"/>
        <v>querela querelae f.</v>
      </c>
      <c r="D11680" t="str">
        <f t="shared" si="826"/>
        <v>querela</v>
      </c>
      <c r="E11680" t="s">
        <v>40563</v>
      </c>
      <c r="F11680" t="s">
        <v>40563</v>
      </c>
      <c r="G11680" t="s">
        <v>76</v>
      </c>
      <c r="H11680">
        <v>1</v>
      </c>
      <c r="I11680">
        <v>0</v>
      </c>
      <c r="J11680">
        <v>0</v>
      </c>
      <c r="K11680">
        <v>0</v>
      </c>
      <c r="L11680" t="s">
        <v>19</v>
      </c>
      <c r="M11680" t="str">
        <f t="shared" si="824"/>
        <v>http://logeion.uchicago.edu/index.html#querela</v>
      </c>
    </row>
    <row r="11681" spans="1:13" ht="15" customHeight="1" x14ac:dyDescent="0.2">
      <c r="A11681" t="s">
        <v>40564</v>
      </c>
      <c r="B11681" t="s">
        <v>40565</v>
      </c>
      <c r="C11681" t="str">
        <f t="shared" si="825"/>
        <v>querimonia querimoniae f.</v>
      </c>
      <c r="D11681" t="str">
        <f t="shared" si="826"/>
        <v>querimonia</v>
      </c>
      <c r="E11681" t="s">
        <v>40563</v>
      </c>
      <c r="F11681" t="s">
        <v>40566</v>
      </c>
      <c r="G11681" t="s">
        <v>76</v>
      </c>
      <c r="H11681">
        <v>1</v>
      </c>
      <c r="I11681">
        <v>0</v>
      </c>
      <c r="J11681">
        <v>0</v>
      </c>
      <c r="K11681">
        <v>0</v>
      </c>
      <c r="L11681" t="s">
        <v>19</v>
      </c>
      <c r="M11681" t="str">
        <f t="shared" si="824"/>
        <v>http://logeion.uchicago.edu/index.html#querimonia</v>
      </c>
    </row>
    <row r="11682" spans="1:13" ht="15" customHeight="1" x14ac:dyDescent="0.2">
      <c r="A11682" t="s">
        <v>40569</v>
      </c>
      <c r="B11682" t="s">
        <v>40570</v>
      </c>
      <c r="C11682" t="str">
        <f t="shared" si="825"/>
        <v>quernus –a –um</v>
      </c>
      <c r="D11682" t="str">
        <f t="shared" si="826"/>
        <v>quernus</v>
      </c>
      <c r="E11682" t="s">
        <v>22695</v>
      </c>
      <c r="F11682" t="s">
        <v>40571</v>
      </c>
      <c r="G11682" t="s">
        <v>61</v>
      </c>
      <c r="H11682">
        <v>1</v>
      </c>
      <c r="I11682">
        <v>0</v>
      </c>
      <c r="J11682">
        <v>0</v>
      </c>
      <c r="K11682">
        <v>0</v>
      </c>
      <c r="L11682" t="s">
        <v>36</v>
      </c>
      <c r="M11682" t="str">
        <f t="shared" si="824"/>
        <v>http://logeion.uchicago.edu/index.html#quernus</v>
      </c>
    </row>
    <row r="11683" spans="1:13" ht="15" customHeight="1" x14ac:dyDescent="0.2">
      <c r="A11683" t="s">
        <v>40572</v>
      </c>
      <c r="B11683" t="s">
        <v>40573</v>
      </c>
      <c r="C11683" t="str">
        <f t="shared" si="825"/>
        <v>queror queri questus sum</v>
      </c>
      <c r="D11683" t="str">
        <f t="shared" si="826"/>
        <v>queror</v>
      </c>
      <c r="E11683" t="s">
        <v>40574</v>
      </c>
      <c r="F11683" t="s">
        <v>40575</v>
      </c>
      <c r="G11683" t="s">
        <v>178</v>
      </c>
      <c r="I11683">
        <v>3</v>
      </c>
      <c r="J11683">
        <v>0</v>
      </c>
      <c r="K11683">
        <v>0</v>
      </c>
      <c r="L11683" t="s">
        <v>24</v>
      </c>
      <c r="M11683" t="str">
        <f t="shared" ref="M11683:M11746" si="827">"http://logeion.uchicago.edu/index.html#"&amp;D11683</f>
        <v>http://logeion.uchicago.edu/index.html#queror</v>
      </c>
    </row>
    <row r="11684" spans="1:13" ht="15" customHeight="1" x14ac:dyDescent="0.2">
      <c r="A11684" t="s">
        <v>40577</v>
      </c>
      <c r="B11684" t="s">
        <v>40578</v>
      </c>
      <c r="C11684" t="str">
        <f t="shared" si="825"/>
        <v xml:space="preserve">querulus –a –um </v>
      </c>
      <c r="D11684" t="str">
        <f t="shared" si="826"/>
        <v>querulus</v>
      </c>
      <c r="E11684" t="s">
        <v>40579</v>
      </c>
      <c r="F11684" t="s">
        <v>40580</v>
      </c>
      <c r="G11684" t="s">
        <v>61</v>
      </c>
      <c r="H11684">
        <v>1</v>
      </c>
      <c r="I11684">
        <v>0</v>
      </c>
      <c r="J11684">
        <v>0</v>
      </c>
      <c r="K11684">
        <v>0</v>
      </c>
      <c r="L11684" t="s">
        <v>36</v>
      </c>
      <c r="M11684" t="str">
        <f t="shared" si="827"/>
        <v>http://logeion.uchicago.edu/index.html#querulus</v>
      </c>
    </row>
    <row r="11685" spans="1:13" ht="15" customHeight="1" x14ac:dyDescent="0.2">
      <c r="A11685" t="s">
        <v>40581</v>
      </c>
      <c r="B11685" t="s">
        <v>40582</v>
      </c>
      <c r="C11685" t="str">
        <f t="shared" si="825"/>
        <v>questus –us m.</v>
      </c>
      <c r="D11685" t="str">
        <f t="shared" si="826"/>
        <v>questus</v>
      </c>
      <c r="E11685" t="s">
        <v>40583</v>
      </c>
      <c r="F11685" t="s">
        <v>40584</v>
      </c>
      <c r="G11685" t="s">
        <v>18</v>
      </c>
      <c r="H11685">
        <v>4</v>
      </c>
      <c r="I11685">
        <v>0</v>
      </c>
      <c r="J11685">
        <v>0</v>
      </c>
      <c r="K11685">
        <v>0</v>
      </c>
      <c r="L11685" t="s">
        <v>19</v>
      </c>
      <c r="M11685" t="str">
        <f t="shared" si="827"/>
        <v>http://logeion.uchicago.edu/index.html#questus</v>
      </c>
    </row>
    <row r="11686" spans="1:13" ht="15" customHeight="1" x14ac:dyDescent="0.2">
      <c r="A11686" t="s">
        <v>40589</v>
      </c>
      <c r="B11686" t="s">
        <v>40590</v>
      </c>
      <c r="C11686" t="str">
        <f t="shared" si="825"/>
        <v>qui</v>
      </c>
      <c r="D11686" t="s">
        <v>40590</v>
      </c>
      <c r="E11686" t="s">
        <v>40591</v>
      </c>
      <c r="F11686" t="s">
        <v>40591</v>
      </c>
      <c r="G11686" t="s">
        <v>12234</v>
      </c>
      <c r="I11686">
        <v>0</v>
      </c>
      <c r="J11686">
        <v>0</v>
      </c>
      <c r="K11686">
        <v>0</v>
      </c>
      <c r="L11686" t="s">
        <v>90</v>
      </c>
      <c r="M11686" t="str">
        <f t="shared" si="827"/>
        <v>http://logeion.uchicago.edu/index.html#quī</v>
      </c>
    </row>
    <row r="11687" spans="1:13" ht="15" customHeight="1" x14ac:dyDescent="0.2">
      <c r="A11687" t="s">
        <v>40585</v>
      </c>
      <c r="B11687" t="s">
        <v>40586</v>
      </c>
      <c r="C11687" t="str">
        <f t="shared" si="825"/>
        <v>qui quae quod</v>
      </c>
      <c r="D11687" t="str">
        <f>IF(ISBLANK(B11687),0,LEFT( C11687, FIND( " ", C11687 ) - 1 ))</f>
        <v>qui</v>
      </c>
      <c r="E11687" t="s">
        <v>40587</v>
      </c>
      <c r="F11687" t="s">
        <v>40588</v>
      </c>
      <c r="G11687" t="s">
        <v>40392</v>
      </c>
      <c r="H11687">
        <v>6</v>
      </c>
      <c r="I11687">
        <v>0</v>
      </c>
      <c r="J11687">
        <v>0</v>
      </c>
      <c r="K11687">
        <v>0</v>
      </c>
      <c r="L11687" t="s">
        <v>2411</v>
      </c>
      <c r="M11687" t="str">
        <f t="shared" si="827"/>
        <v>http://logeion.uchicago.edu/index.html#qui</v>
      </c>
    </row>
    <row r="11688" spans="1:13" ht="15" customHeight="1" x14ac:dyDescent="0.2">
      <c r="A11688" t="s">
        <v>40592</v>
      </c>
      <c r="B11688" t="s">
        <v>40593</v>
      </c>
      <c r="C11688" t="str">
        <f t="shared" si="825"/>
        <v>quia</v>
      </c>
      <c r="D11688" t="s">
        <v>40593</v>
      </c>
      <c r="E11688" t="s">
        <v>40594</v>
      </c>
      <c r="F11688" t="s">
        <v>40594</v>
      </c>
      <c r="G11688" t="s">
        <v>3461</v>
      </c>
      <c r="I11688">
        <v>0</v>
      </c>
      <c r="J11688">
        <v>0</v>
      </c>
      <c r="K11688">
        <v>0</v>
      </c>
      <c r="L11688" t="s">
        <v>339</v>
      </c>
      <c r="M11688" t="str">
        <f t="shared" si="827"/>
        <v>http://logeion.uchicago.edu/index.html#quia</v>
      </c>
    </row>
    <row r="11689" spans="1:13" ht="15" customHeight="1" x14ac:dyDescent="0.2">
      <c r="A11689" t="s">
        <v>40595</v>
      </c>
      <c r="B11689" t="s">
        <v>40596</v>
      </c>
      <c r="C11689" t="str">
        <f t="shared" si="825"/>
        <v>quianam</v>
      </c>
      <c r="D11689" t="s">
        <v>40596</v>
      </c>
      <c r="E11689" t="s">
        <v>40597</v>
      </c>
      <c r="F11689" t="s">
        <v>40598</v>
      </c>
      <c r="G11689" t="s">
        <v>3087</v>
      </c>
      <c r="I11689">
        <v>0</v>
      </c>
      <c r="J11689">
        <v>0</v>
      </c>
      <c r="K11689">
        <v>0</v>
      </c>
      <c r="L11689" t="s">
        <v>90</v>
      </c>
      <c r="M11689" t="str">
        <f t="shared" si="827"/>
        <v>http://logeion.uchicago.edu/index.html#quianam</v>
      </c>
    </row>
    <row r="11690" spans="1:13" ht="15" customHeight="1" x14ac:dyDescent="0.2">
      <c r="A11690" t="s">
        <v>40599</v>
      </c>
      <c r="B11690" t="s">
        <v>54606</v>
      </c>
      <c r="C11690" t="str">
        <f t="shared" si="825"/>
        <v>quicumque quaecumque quodcumque</v>
      </c>
      <c r="D11690" t="str">
        <f>IF(ISBLANK(B11690),0,LEFT( C11690, FIND( " ", C11690 ) - 1 ))</f>
        <v>quicumque</v>
      </c>
      <c r="E11690" t="s">
        <v>40600</v>
      </c>
      <c r="F11690" t="s">
        <v>40601</v>
      </c>
      <c r="G11690" t="s">
        <v>40392</v>
      </c>
      <c r="H11690">
        <v>6</v>
      </c>
      <c r="I11690">
        <v>0</v>
      </c>
      <c r="J11690">
        <v>0</v>
      </c>
      <c r="K11690">
        <v>0</v>
      </c>
      <c r="L11690" t="s">
        <v>2411</v>
      </c>
      <c r="M11690" t="str">
        <f t="shared" si="827"/>
        <v>http://logeion.uchicago.edu/index.html#quicumque</v>
      </c>
    </row>
    <row r="11691" spans="1:13" ht="15" customHeight="1" x14ac:dyDescent="0.2">
      <c r="A11691" t="s">
        <v>40603</v>
      </c>
      <c r="B11691" t="s">
        <v>40604</v>
      </c>
      <c r="C11691" t="str">
        <f t="shared" si="825"/>
        <v>quid</v>
      </c>
      <c r="D11691" t="s">
        <v>40604</v>
      </c>
      <c r="E11691" t="s">
        <v>40605</v>
      </c>
      <c r="F11691" t="s">
        <v>40605</v>
      </c>
      <c r="G11691" t="s">
        <v>12234</v>
      </c>
      <c r="I11691">
        <v>0</v>
      </c>
      <c r="J11691">
        <v>1</v>
      </c>
      <c r="K11691">
        <v>0</v>
      </c>
      <c r="L11691" t="s">
        <v>90</v>
      </c>
      <c r="M11691" t="str">
        <f t="shared" si="827"/>
        <v>http://logeion.uchicago.edu/index.html#quid</v>
      </c>
    </row>
    <row r="11692" spans="1:13" ht="15" customHeight="1" x14ac:dyDescent="0.2">
      <c r="A11692" t="s">
        <v>40606</v>
      </c>
      <c r="B11692" t="s">
        <v>40607</v>
      </c>
      <c r="C11692" t="str">
        <f t="shared" si="825"/>
        <v>quid ageret</v>
      </c>
      <c r="D11692" t="str">
        <f t="shared" ref="D11692:D11697" si="828">IF(ISBLANK(B11692),0,LEFT( C11692, FIND( " ", C11692 ) - 1 ))</f>
        <v>quid</v>
      </c>
      <c r="E11692" t="s">
        <v>40608</v>
      </c>
      <c r="F11692" t="s">
        <v>40608</v>
      </c>
      <c r="G11692" t="s">
        <v>120</v>
      </c>
      <c r="I11692">
        <v>0</v>
      </c>
      <c r="J11692">
        <v>0</v>
      </c>
      <c r="K11692">
        <v>0</v>
      </c>
      <c r="L11692" t="s">
        <v>121</v>
      </c>
      <c r="M11692" t="str">
        <f t="shared" si="827"/>
        <v>http://logeion.uchicago.edu/index.html#quid</v>
      </c>
    </row>
    <row r="11693" spans="1:13" ht="15" customHeight="1" x14ac:dyDescent="0.2">
      <c r="A11693" t="s">
        <v>40609</v>
      </c>
      <c r="B11693" t="s">
        <v>40610</v>
      </c>
      <c r="C11693" t="str">
        <f t="shared" si="825"/>
        <v>quid agis?</v>
      </c>
      <c r="D11693" t="str">
        <f t="shared" si="828"/>
        <v>quid</v>
      </c>
      <c r="E11693" t="s">
        <v>40611</v>
      </c>
      <c r="F11693" t="s">
        <v>40612</v>
      </c>
      <c r="G11693" t="s">
        <v>120</v>
      </c>
      <c r="I11693">
        <v>0</v>
      </c>
      <c r="J11693">
        <v>0</v>
      </c>
      <c r="K11693">
        <v>0</v>
      </c>
      <c r="L11693" t="s">
        <v>121</v>
      </c>
      <c r="M11693" t="str">
        <f t="shared" si="827"/>
        <v>http://logeion.uchicago.edu/index.html#quid</v>
      </c>
    </row>
    <row r="11694" spans="1:13" ht="15" customHeight="1" x14ac:dyDescent="0.2">
      <c r="A11694" t="s">
        <v>40621</v>
      </c>
      <c r="B11694" t="s">
        <v>40622</v>
      </c>
      <c r="C11694" t="str">
        <f t="shared" si="825"/>
        <v>quid facit? quid faciunt?</v>
      </c>
      <c r="D11694" t="str">
        <f t="shared" si="828"/>
        <v>quid</v>
      </c>
      <c r="E11694" t="s">
        <v>40623</v>
      </c>
      <c r="F11694" t="s">
        <v>40623</v>
      </c>
      <c r="G11694" t="s">
        <v>120</v>
      </c>
      <c r="I11694">
        <v>0</v>
      </c>
      <c r="J11694">
        <v>0</v>
      </c>
      <c r="K11694">
        <v>0</v>
      </c>
      <c r="L11694" t="s">
        <v>121</v>
      </c>
      <c r="M11694" t="str">
        <f t="shared" si="827"/>
        <v>http://logeion.uchicago.edu/index.html#quid</v>
      </c>
    </row>
    <row r="11695" spans="1:13" ht="15" customHeight="1" x14ac:dyDescent="0.2">
      <c r="A11695" t="s">
        <v>40624</v>
      </c>
      <c r="B11695" t="s">
        <v>40625</v>
      </c>
      <c r="C11695" t="str">
        <f t="shared" si="825"/>
        <v>quid fecit?</v>
      </c>
      <c r="D11695" t="str">
        <f t="shared" si="828"/>
        <v>quid</v>
      </c>
      <c r="E11695" t="s">
        <v>40626</v>
      </c>
      <c r="F11695" t="s">
        <v>40626</v>
      </c>
      <c r="G11695" t="s">
        <v>120</v>
      </c>
      <c r="I11695">
        <v>0</v>
      </c>
      <c r="J11695">
        <v>0</v>
      </c>
      <c r="K11695">
        <v>0</v>
      </c>
      <c r="L11695" t="s">
        <v>121</v>
      </c>
      <c r="M11695" t="str">
        <f t="shared" si="827"/>
        <v>http://logeion.uchicago.edu/index.html#quid</v>
      </c>
    </row>
    <row r="11696" spans="1:13" ht="15" customHeight="1" x14ac:dyDescent="0.2">
      <c r="A11696" t="s">
        <v>40627</v>
      </c>
      <c r="B11696" t="s">
        <v>40628</v>
      </c>
      <c r="C11696" t="str">
        <f t="shared" si="825"/>
        <v>quid ni</v>
      </c>
      <c r="D11696" t="str">
        <f t="shared" si="828"/>
        <v>quid</v>
      </c>
      <c r="E11696" t="s">
        <v>40629</v>
      </c>
      <c r="F11696" t="s">
        <v>40629</v>
      </c>
      <c r="G11696" t="s">
        <v>31746</v>
      </c>
      <c r="I11696">
        <v>0</v>
      </c>
      <c r="J11696">
        <v>0</v>
      </c>
      <c r="K11696">
        <v>0</v>
      </c>
      <c r="L11696" t="s">
        <v>90</v>
      </c>
      <c r="M11696" t="str">
        <f t="shared" si="827"/>
        <v>http://logeion.uchicago.edu/index.html#quid</v>
      </c>
    </row>
    <row r="11697" spans="1:13" ht="15" customHeight="1" x14ac:dyDescent="0.2">
      <c r="A11697" t="s">
        <v>40613</v>
      </c>
      <c r="B11697" t="s">
        <v>40614</v>
      </c>
      <c r="C11697" t="str">
        <f t="shared" si="825"/>
        <v>quidam quaedam quiddam</v>
      </c>
      <c r="D11697" t="str">
        <f t="shared" si="828"/>
        <v>quidam</v>
      </c>
      <c r="E11697" t="s">
        <v>40615</v>
      </c>
      <c r="F11697" t="s">
        <v>40616</v>
      </c>
      <c r="G11697" t="s">
        <v>2410</v>
      </c>
      <c r="H11697">
        <v>6</v>
      </c>
      <c r="I11697">
        <v>0</v>
      </c>
      <c r="J11697">
        <v>0</v>
      </c>
      <c r="K11697">
        <v>0</v>
      </c>
      <c r="L11697" t="s">
        <v>2411</v>
      </c>
      <c r="M11697" t="str">
        <f t="shared" si="827"/>
        <v>http://logeion.uchicago.edu/index.html#quidam</v>
      </c>
    </row>
    <row r="11698" spans="1:13" ht="15" customHeight="1" x14ac:dyDescent="0.2">
      <c r="A11698" t="s">
        <v>40617</v>
      </c>
      <c r="B11698" t="s">
        <v>40618</v>
      </c>
      <c r="C11698" t="str">
        <f t="shared" si="825"/>
        <v>quidem</v>
      </c>
      <c r="D11698" t="s">
        <v>40618</v>
      </c>
      <c r="E11698" t="s">
        <v>40619</v>
      </c>
      <c r="F11698" t="s">
        <v>40620</v>
      </c>
      <c r="G11698" t="s">
        <v>89</v>
      </c>
      <c r="I11698">
        <v>0</v>
      </c>
      <c r="J11698">
        <v>0</v>
      </c>
      <c r="K11698">
        <v>0</v>
      </c>
      <c r="L11698" t="s">
        <v>90</v>
      </c>
      <c r="M11698" t="str">
        <f t="shared" si="827"/>
        <v>http://logeion.uchicago.edu/index.html#quidem</v>
      </c>
    </row>
    <row r="11699" spans="1:13" ht="15" customHeight="1" x14ac:dyDescent="0.2">
      <c r="A11699" t="s">
        <v>40633</v>
      </c>
      <c r="B11699" t="s">
        <v>40634</v>
      </c>
      <c r="C11699" t="str">
        <f t="shared" si="825"/>
        <v>quies quietis f.</v>
      </c>
      <c r="D11699" t="str">
        <f>IF(ISBLANK(B11699),0,LEFT( C11699, FIND( " ", C11699 ) - 1 ))</f>
        <v>quies</v>
      </c>
      <c r="E11699" t="s">
        <v>40635</v>
      </c>
      <c r="F11699" t="s">
        <v>40636</v>
      </c>
      <c r="G11699" t="s">
        <v>29</v>
      </c>
      <c r="H11699">
        <v>3</v>
      </c>
      <c r="I11699">
        <v>0</v>
      </c>
      <c r="J11699">
        <v>0</v>
      </c>
      <c r="K11699">
        <v>0</v>
      </c>
      <c r="L11699" t="s">
        <v>19</v>
      </c>
      <c r="M11699" t="str">
        <f t="shared" si="827"/>
        <v>http://logeion.uchicago.edu/index.html#quies</v>
      </c>
    </row>
    <row r="11700" spans="1:13" ht="15" customHeight="1" x14ac:dyDescent="0.2">
      <c r="A11700" t="s">
        <v>40637</v>
      </c>
      <c r="B11700" t="s">
        <v>40638</v>
      </c>
      <c r="C11700" t="str">
        <f t="shared" si="825"/>
        <v>quiesco quiescere quievi quietus</v>
      </c>
      <c r="D11700" t="str">
        <f>IF(ISBLANK(B11700),0,LEFT( C11700, FIND( " ", C11700 ) - 1 ))</f>
        <v>quiesco</v>
      </c>
      <c r="E11700" t="s">
        <v>57535</v>
      </c>
      <c r="F11700" t="s">
        <v>57536</v>
      </c>
      <c r="G11700" t="s">
        <v>66</v>
      </c>
      <c r="I11700">
        <v>3</v>
      </c>
      <c r="J11700">
        <v>0</v>
      </c>
      <c r="K11700">
        <v>0</v>
      </c>
      <c r="L11700" t="s">
        <v>24</v>
      </c>
      <c r="M11700" t="str">
        <f t="shared" si="827"/>
        <v>http://logeion.uchicago.edu/index.html#quiesco</v>
      </c>
    </row>
    <row r="11701" spans="1:13" ht="15" customHeight="1" x14ac:dyDescent="0.2">
      <c r="A11701" t="s">
        <v>40642</v>
      </c>
      <c r="B11701" t="s">
        <v>40643</v>
      </c>
      <c r="C11701" t="str">
        <f t="shared" si="825"/>
        <v>quietus –a –um</v>
      </c>
      <c r="D11701" t="str">
        <f>IF(ISBLANK(B11701),0,LEFT( C11701, FIND( " ", C11701 ) - 1 ))</f>
        <v>quietus</v>
      </c>
      <c r="E11701" t="s">
        <v>40644</v>
      </c>
      <c r="F11701" t="s">
        <v>40644</v>
      </c>
      <c r="G11701" t="s">
        <v>61</v>
      </c>
      <c r="H11701">
        <v>1</v>
      </c>
      <c r="I11701">
        <v>0</v>
      </c>
      <c r="J11701">
        <v>0</v>
      </c>
      <c r="K11701">
        <v>0</v>
      </c>
      <c r="L11701" t="s">
        <v>36</v>
      </c>
      <c r="M11701" t="str">
        <f t="shared" si="827"/>
        <v>http://logeion.uchicago.edu/index.html#quietus</v>
      </c>
    </row>
    <row r="11702" spans="1:13" ht="15" customHeight="1" x14ac:dyDescent="0.2">
      <c r="A11702" t="s">
        <v>40645</v>
      </c>
      <c r="B11702" t="s">
        <v>40646</v>
      </c>
      <c r="C11702" t="str">
        <f t="shared" si="825"/>
        <v>Quietus –i m.</v>
      </c>
      <c r="D11702" t="str">
        <f>IF(ISBLANK(B11702),0,LEFT( C11702, FIND( " ", C11702 ) - 1 ))</f>
        <v>Quietus</v>
      </c>
      <c r="E11702" t="s">
        <v>40647</v>
      </c>
      <c r="F11702" t="s">
        <v>40648</v>
      </c>
      <c r="G11702" t="s">
        <v>21</v>
      </c>
      <c r="H11702">
        <v>2</v>
      </c>
      <c r="I11702">
        <v>0</v>
      </c>
      <c r="J11702">
        <v>0</v>
      </c>
      <c r="K11702">
        <v>1</v>
      </c>
      <c r="L11702" t="s">
        <v>19</v>
      </c>
      <c r="M11702" t="str">
        <f t="shared" si="827"/>
        <v>http://logeion.uchicago.edu/index.html#Quietus</v>
      </c>
    </row>
    <row r="11703" spans="1:13" ht="15" customHeight="1" x14ac:dyDescent="0.2">
      <c r="A11703" t="s">
        <v>40649</v>
      </c>
      <c r="B11703" t="s">
        <v>40650</v>
      </c>
      <c r="C11703" t="str">
        <f t="shared" si="825"/>
        <v>quilubet quaelubet quodlubet</v>
      </c>
      <c r="D11703" t="str">
        <f>IF(ISBLANK(B11703),0,LEFT( C11703, FIND( " ", C11703 ) - 1 ))</f>
        <v>quilubet</v>
      </c>
      <c r="E11703" t="s">
        <v>40651</v>
      </c>
      <c r="F11703" t="s">
        <v>40651</v>
      </c>
      <c r="G11703" t="s">
        <v>2410</v>
      </c>
      <c r="H11703">
        <v>6</v>
      </c>
      <c r="I11703">
        <v>0</v>
      </c>
      <c r="J11703">
        <v>0</v>
      </c>
      <c r="K11703">
        <v>0</v>
      </c>
      <c r="L11703" t="s">
        <v>2411</v>
      </c>
      <c r="M11703" t="str">
        <f t="shared" si="827"/>
        <v>http://logeion.uchicago.edu/index.html#quilubet</v>
      </c>
    </row>
    <row r="11704" spans="1:13" ht="15" customHeight="1" x14ac:dyDescent="0.2">
      <c r="A11704" t="s">
        <v>40652</v>
      </c>
      <c r="B11704" t="s">
        <v>40653</v>
      </c>
      <c r="C11704" t="str">
        <f t="shared" si="825"/>
        <v>quin</v>
      </c>
      <c r="D11704" t="s">
        <v>40653</v>
      </c>
      <c r="E11704" t="s">
        <v>40654</v>
      </c>
      <c r="F11704" t="s">
        <v>40654</v>
      </c>
      <c r="G11704" t="s">
        <v>89</v>
      </c>
      <c r="I11704">
        <v>0</v>
      </c>
      <c r="J11704">
        <v>0</v>
      </c>
      <c r="K11704">
        <v>0</v>
      </c>
      <c r="L11704" t="s">
        <v>90</v>
      </c>
      <c r="M11704" t="str">
        <f t="shared" si="827"/>
        <v>http://logeion.uchicago.edu/index.html#quīn</v>
      </c>
    </row>
    <row r="11705" spans="1:13" ht="15" customHeight="1" x14ac:dyDescent="0.2">
      <c r="A11705" t="s">
        <v>40656</v>
      </c>
      <c r="B11705" t="s">
        <v>40657</v>
      </c>
      <c r="C11705" t="str">
        <f t="shared" si="825"/>
        <v>Quinctius –ii m.</v>
      </c>
      <c r="D11705" t="str">
        <f t="shared" ref="D11705:D11715" si="829">IF(ISBLANK(B11705),0,LEFT( C11705, FIND( " ", C11705 ) - 1 ))</f>
        <v>Quinctius</v>
      </c>
      <c r="E11705" t="s">
        <v>40658</v>
      </c>
      <c r="F11705" t="s">
        <v>40658</v>
      </c>
      <c r="G11705" t="s">
        <v>21</v>
      </c>
      <c r="H11705">
        <v>2</v>
      </c>
      <c r="I11705">
        <v>0</v>
      </c>
      <c r="J11705">
        <v>0</v>
      </c>
      <c r="K11705">
        <v>1</v>
      </c>
      <c r="L11705" t="s">
        <v>19</v>
      </c>
      <c r="M11705" t="str">
        <f t="shared" si="827"/>
        <v>http://logeion.uchicago.edu/index.html#Quinctius</v>
      </c>
    </row>
    <row r="11706" spans="1:13" ht="15" customHeight="1" x14ac:dyDescent="0.2">
      <c r="A11706" t="s">
        <v>40659</v>
      </c>
      <c r="B11706" t="s">
        <v>40660</v>
      </c>
      <c r="C11706" t="str">
        <f t="shared" si="825"/>
        <v>quincunx –uncis m.</v>
      </c>
      <c r="D11706" t="str">
        <f t="shared" si="829"/>
        <v>quincunx</v>
      </c>
      <c r="E11706" t="s">
        <v>40661</v>
      </c>
      <c r="F11706" t="s">
        <v>40662</v>
      </c>
      <c r="G11706" t="s">
        <v>29</v>
      </c>
      <c r="H11706">
        <v>3</v>
      </c>
      <c r="I11706">
        <v>0</v>
      </c>
      <c r="J11706">
        <v>0</v>
      </c>
      <c r="K11706">
        <v>0</v>
      </c>
      <c r="L11706" t="s">
        <v>19</v>
      </c>
      <c r="M11706" t="str">
        <f t="shared" si="827"/>
        <v>http://logeion.uchicago.edu/index.html#quincunx</v>
      </c>
    </row>
    <row r="11707" spans="1:13" ht="15" customHeight="1" x14ac:dyDescent="0.2">
      <c r="A11707" t="s">
        <v>40663</v>
      </c>
      <c r="B11707" t="s">
        <v>61800</v>
      </c>
      <c r="C11707" t="str">
        <f t="shared" si="825"/>
        <v xml:space="preserve">quindeciens or quindicies  </v>
      </c>
      <c r="D11707" t="str">
        <f t="shared" si="829"/>
        <v>quindeciens</v>
      </c>
      <c r="E11707" t="s">
        <v>61960</v>
      </c>
      <c r="G11707" t="s">
        <v>6227</v>
      </c>
      <c r="I11707">
        <v>0</v>
      </c>
      <c r="J11707">
        <v>0</v>
      </c>
      <c r="K11707">
        <v>0</v>
      </c>
      <c r="L11707" t="s">
        <v>2816</v>
      </c>
      <c r="M11707" t="str">
        <f t="shared" si="827"/>
        <v>http://logeion.uchicago.edu/index.html#quindeciens</v>
      </c>
    </row>
    <row r="11708" spans="1:13" ht="15" customHeight="1" x14ac:dyDescent="0.2">
      <c r="A11708" t="s">
        <v>40664</v>
      </c>
      <c r="B11708" t="s">
        <v>40665</v>
      </c>
      <c r="C11708" t="str">
        <f t="shared" si="825"/>
        <v>quindecim; quintus –a –um decimus –a –um</v>
      </c>
      <c r="D11708" t="str">
        <f t="shared" si="829"/>
        <v>quindecim;</v>
      </c>
      <c r="E11708" t="s">
        <v>40666</v>
      </c>
      <c r="F11708" t="s">
        <v>40666</v>
      </c>
      <c r="G11708" t="s">
        <v>2815</v>
      </c>
      <c r="I11708">
        <v>0</v>
      </c>
      <c r="J11708">
        <v>0</v>
      </c>
      <c r="K11708">
        <v>0</v>
      </c>
      <c r="L11708" t="s">
        <v>2816</v>
      </c>
      <c r="M11708" t="str">
        <f t="shared" si="827"/>
        <v>http://logeion.uchicago.edu/index.html#quindecim;</v>
      </c>
    </row>
    <row r="11709" spans="1:13" ht="15" customHeight="1" x14ac:dyDescent="0.2">
      <c r="A11709" t="s">
        <v>40668</v>
      </c>
      <c r="B11709" t="s">
        <v>61749</v>
      </c>
      <c r="C11709" t="str">
        <f t="shared" si="825"/>
        <v xml:space="preserve">quindecimir –viri m.  </v>
      </c>
      <c r="D11709" t="str">
        <f t="shared" si="829"/>
        <v>quindecimir</v>
      </c>
      <c r="E11709" t="s">
        <v>61961</v>
      </c>
      <c r="F11709" t="s">
        <v>61961</v>
      </c>
      <c r="G11709" t="s">
        <v>21</v>
      </c>
      <c r="H11709">
        <v>2</v>
      </c>
      <c r="I11709">
        <v>0</v>
      </c>
      <c r="J11709">
        <v>0</v>
      </c>
      <c r="K11709">
        <v>0</v>
      </c>
      <c r="L11709" t="s">
        <v>19</v>
      </c>
      <c r="M11709" t="str">
        <f t="shared" si="827"/>
        <v>http://logeion.uchicago.edu/index.html#quindecimir</v>
      </c>
    </row>
    <row r="11710" spans="1:13" ht="15" customHeight="1" x14ac:dyDescent="0.2">
      <c r="A11710" t="s">
        <v>40667</v>
      </c>
      <c r="B11710" t="s">
        <v>61696</v>
      </c>
      <c r="C11710" t="str">
        <f t="shared" si="825"/>
        <v xml:space="preserve">quindecimviralis –e  </v>
      </c>
      <c r="D11710" t="str">
        <f t="shared" si="829"/>
        <v>quindecimviralis</v>
      </c>
      <c r="E11710" t="s">
        <v>61962</v>
      </c>
      <c r="F11710" t="s">
        <v>61963</v>
      </c>
      <c r="G11710" t="s">
        <v>155</v>
      </c>
      <c r="H11710">
        <v>3</v>
      </c>
      <c r="I11710">
        <v>0</v>
      </c>
      <c r="J11710">
        <v>0</v>
      </c>
      <c r="K11710">
        <v>0</v>
      </c>
      <c r="L11710" t="s">
        <v>36</v>
      </c>
      <c r="M11710" t="str">
        <f t="shared" si="827"/>
        <v>http://logeion.uchicago.edu/index.html#quindecimviralis</v>
      </c>
    </row>
    <row r="11711" spans="1:13" ht="15" customHeight="1" x14ac:dyDescent="0.2">
      <c r="A11711" t="s">
        <v>40669</v>
      </c>
      <c r="B11711" t="s">
        <v>56983</v>
      </c>
      <c r="C11711" t="str">
        <f t="shared" si="825"/>
        <v>quinetiam or quin et</v>
      </c>
      <c r="D11711" t="str">
        <f t="shared" si="829"/>
        <v>quinetiam</v>
      </c>
      <c r="E11711" t="s">
        <v>56981</v>
      </c>
      <c r="F11711" t="s">
        <v>56982</v>
      </c>
      <c r="G11711" t="s">
        <v>120</v>
      </c>
      <c r="I11711">
        <v>0</v>
      </c>
      <c r="J11711">
        <v>0</v>
      </c>
      <c r="K11711">
        <v>0</v>
      </c>
      <c r="L11711" t="s">
        <v>121</v>
      </c>
      <c r="M11711" t="str">
        <f t="shared" si="827"/>
        <v>http://logeion.uchicago.edu/index.html#quinetiam</v>
      </c>
    </row>
    <row r="11712" spans="1:13" ht="15" customHeight="1" x14ac:dyDescent="0.2">
      <c r="A11712" t="s">
        <v>40672</v>
      </c>
      <c r="B11712" t="s">
        <v>40673</v>
      </c>
      <c r="C11712" t="str">
        <f t="shared" si="825"/>
        <v>quingenti –ae –a; quingentesimus –a –um</v>
      </c>
      <c r="D11712" t="str">
        <f t="shared" si="829"/>
        <v>quingenti</v>
      </c>
      <c r="E11712" t="s">
        <v>40674</v>
      </c>
      <c r="F11712" t="s">
        <v>40674</v>
      </c>
      <c r="G11712" t="s">
        <v>2815</v>
      </c>
      <c r="I11712">
        <v>0</v>
      </c>
      <c r="J11712">
        <v>0</v>
      </c>
      <c r="K11712">
        <v>0</v>
      </c>
      <c r="L11712" t="s">
        <v>2816</v>
      </c>
      <c r="M11712" t="str">
        <f t="shared" si="827"/>
        <v>http://logeion.uchicago.edu/index.html#quingenti</v>
      </c>
    </row>
    <row r="11713" spans="1:13" ht="15" customHeight="1" x14ac:dyDescent="0.2">
      <c r="A11713" t="s">
        <v>59372</v>
      </c>
      <c r="B11713" t="s">
        <v>59470</v>
      </c>
      <c r="C11713" t="str">
        <f t="shared" si="825"/>
        <v xml:space="preserve">quingenties </v>
      </c>
      <c r="D11713" t="str">
        <f t="shared" si="829"/>
        <v>quingenties</v>
      </c>
      <c r="E11713" t="s">
        <v>59444</v>
      </c>
      <c r="F11713" t="s">
        <v>59444</v>
      </c>
      <c r="G11713" t="s">
        <v>6227</v>
      </c>
      <c r="I11713">
        <v>0</v>
      </c>
      <c r="J11713">
        <v>0</v>
      </c>
      <c r="K11713">
        <v>0</v>
      </c>
      <c r="L11713" t="s">
        <v>2816</v>
      </c>
      <c r="M11713" t="str">
        <f t="shared" si="827"/>
        <v>http://logeion.uchicago.edu/index.html#quingenties</v>
      </c>
    </row>
    <row r="11714" spans="1:13" ht="15" customHeight="1" x14ac:dyDescent="0.2">
      <c r="A11714" t="s">
        <v>40675</v>
      </c>
      <c r="B11714" t="s">
        <v>40676</v>
      </c>
      <c r="C11714" t="str">
        <f t="shared" si="825"/>
        <v>quini –ae –a</v>
      </c>
      <c r="D11714" t="str">
        <f t="shared" si="829"/>
        <v>quini</v>
      </c>
      <c r="E11714" t="s">
        <v>40677</v>
      </c>
      <c r="F11714" t="s">
        <v>40677</v>
      </c>
      <c r="G11714" t="s">
        <v>6190</v>
      </c>
      <c r="I11714">
        <v>0</v>
      </c>
      <c r="J11714">
        <v>0</v>
      </c>
      <c r="K11714">
        <v>0</v>
      </c>
      <c r="L11714" t="s">
        <v>2816</v>
      </c>
      <c r="M11714" t="str">
        <f t="shared" si="827"/>
        <v>http://logeion.uchicago.edu/index.html#quini</v>
      </c>
    </row>
    <row r="11715" spans="1:13" ht="15" customHeight="1" x14ac:dyDescent="0.2">
      <c r="A11715" t="s">
        <v>40678</v>
      </c>
      <c r="B11715" t="s">
        <v>40679</v>
      </c>
      <c r="C11715" t="str">
        <f t="shared" si="825"/>
        <v>quinideni or quindeni –ae –a</v>
      </c>
      <c r="D11715" t="str">
        <f t="shared" si="829"/>
        <v>quinideni</v>
      </c>
      <c r="E11715" t="s">
        <v>40680</v>
      </c>
      <c r="F11715" t="s">
        <v>40680</v>
      </c>
      <c r="G11715" t="s">
        <v>6190</v>
      </c>
      <c r="I11715">
        <v>0</v>
      </c>
      <c r="J11715">
        <v>0</v>
      </c>
      <c r="K11715">
        <v>0</v>
      </c>
      <c r="L11715" t="s">
        <v>2816</v>
      </c>
      <c r="M11715" t="str">
        <f t="shared" si="827"/>
        <v>http://logeion.uchicago.edu/index.html#quinideni</v>
      </c>
    </row>
    <row r="11716" spans="1:13" ht="15" customHeight="1" x14ac:dyDescent="0.2">
      <c r="A11716" t="s">
        <v>59371</v>
      </c>
      <c r="B11716" t="s">
        <v>59364</v>
      </c>
      <c r="C11716" t="str">
        <f t="shared" si="825"/>
        <v>quinquagie(n)s</v>
      </c>
      <c r="D11716" t="s">
        <v>59364</v>
      </c>
      <c r="E11716" t="s">
        <v>59365</v>
      </c>
      <c r="F11716" t="s">
        <v>59365</v>
      </c>
      <c r="G11716" t="s">
        <v>6227</v>
      </c>
      <c r="I11716">
        <v>0</v>
      </c>
      <c r="J11716">
        <v>0</v>
      </c>
      <c r="K11716">
        <v>0</v>
      </c>
      <c r="L11716" t="s">
        <v>2816</v>
      </c>
      <c r="M11716" t="str">
        <f t="shared" si="827"/>
        <v>http://logeion.uchicago.edu/index.html#quīnquāgiē(n)s</v>
      </c>
    </row>
    <row r="11717" spans="1:13" ht="15" customHeight="1" x14ac:dyDescent="0.2">
      <c r="A11717" t="s">
        <v>40684</v>
      </c>
      <c r="B11717" t="s">
        <v>40685</v>
      </c>
      <c r="C11717" t="str">
        <f t="shared" si="825"/>
        <v>quinquaginta; quinquagesimus –a –um</v>
      </c>
      <c r="D11717" t="str">
        <f>IF(ISBLANK(B11717),0,LEFT( C11717, FIND( " ", C11717 ) - 1 ))</f>
        <v>quinquaginta;</v>
      </c>
      <c r="E11717" t="s">
        <v>40686</v>
      </c>
      <c r="F11717" t="s">
        <v>40686</v>
      </c>
      <c r="G11717" t="s">
        <v>2815</v>
      </c>
      <c r="I11717">
        <v>0</v>
      </c>
      <c r="J11717">
        <v>0</v>
      </c>
      <c r="K11717">
        <v>0</v>
      </c>
      <c r="L11717" t="s">
        <v>2816</v>
      </c>
      <c r="M11717" t="str">
        <f t="shared" si="827"/>
        <v>http://logeion.uchicago.edu/index.html#quinquaginta;</v>
      </c>
    </row>
    <row r="11718" spans="1:13" ht="15" customHeight="1" x14ac:dyDescent="0.2">
      <c r="A11718" t="s">
        <v>40688</v>
      </c>
      <c r="B11718" t="s">
        <v>40689</v>
      </c>
      <c r="C11718" t="str">
        <f t="shared" si="825"/>
        <v>quinque; quintus –a –um</v>
      </c>
      <c r="D11718" t="str">
        <f>IF(ISBLANK(B11718),0,LEFT( C11718, FIND( " ", C11718 ) - 1 ))</f>
        <v>quinque;</v>
      </c>
      <c r="E11718" t="s">
        <v>40690</v>
      </c>
      <c r="F11718" t="s">
        <v>40690</v>
      </c>
      <c r="G11718" t="s">
        <v>2815</v>
      </c>
      <c r="I11718">
        <v>0</v>
      </c>
      <c r="J11718">
        <v>0</v>
      </c>
      <c r="K11718">
        <v>0</v>
      </c>
      <c r="L11718" t="s">
        <v>2816</v>
      </c>
      <c r="M11718" t="str">
        <f t="shared" si="827"/>
        <v>http://logeion.uchicago.edu/index.html#quinque;</v>
      </c>
    </row>
    <row r="11719" spans="1:13" ht="15" customHeight="1" x14ac:dyDescent="0.2">
      <c r="A11719" t="s">
        <v>40693</v>
      </c>
      <c r="B11719" t="s">
        <v>57873</v>
      </c>
      <c r="C11719" t="str">
        <f t="shared" si="825"/>
        <v>quinquennium –(i)i n.</v>
      </c>
      <c r="D11719" t="str">
        <f>IF(ISBLANK(B11719),0,LEFT( C11719, FIND( " ", C11719 ) - 1 ))</f>
        <v>quinquennium</v>
      </c>
      <c r="E11719" t="s">
        <v>57534</v>
      </c>
      <c r="F11719" t="s">
        <v>57534</v>
      </c>
      <c r="G11719" t="s">
        <v>21</v>
      </c>
      <c r="H11719">
        <v>2</v>
      </c>
      <c r="I11719">
        <v>0</v>
      </c>
      <c r="J11719">
        <v>0</v>
      </c>
      <c r="K11719">
        <v>0</v>
      </c>
      <c r="L11719" t="s">
        <v>19</v>
      </c>
      <c r="M11719" t="str">
        <f t="shared" si="827"/>
        <v>http://logeion.uchicago.edu/index.html#quinquennium</v>
      </c>
    </row>
    <row r="11720" spans="1:13" ht="15" customHeight="1" x14ac:dyDescent="0.2">
      <c r="A11720" t="s">
        <v>40700</v>
      </c>
      <c r="B11720" t="s">
        <v>40701</v>
      </c>
      <c r="C11720" t="str">
        <f t="shared" si="825"/>
        <v>quinquiens</v>
      </c>
      <c r="D11720" t="s">
        <v>40701</v>
      </c>
      <c r="E11720" t="s">
        <v>40702</v>
      </c>
      <c r="F11720" t="s">
        <v>40702</v>
      </c>
      <c r="G11720" t="s">
        <v>6227</v>
      </c>
      <c r="I11720">
        <v>0</v>
      </c>
      <c r="J11720">
        <v>0</v>
      </c>
      <c r="K11720">
        <v>0</v>
      </c>
      <c r="L11720" t="s">
        <v>2816</v>
      </c>
      <c r="M11720" t="str">
        <f t="shared" si="827"/>
        <v>http://logeion.uchicago.edu/index.html#quīnquiēns</v>
      </c>
    </row>
    <row r="11721" spans="1:13" ht="15" customHeight="1" x14ac:dyDescent="0.2">
      <c r="A11721" t="s">
        <v>40697</v>
      </c>
      <c r="B11721" t="s">
        <v>40698</v>
      </c>
      <c r="C11721" t="str">
        <f t="shared" si="825"/>
        <v>quinquies</v>
      </c>
      <c r="D11721" t="s">
        <v>40698</v>
      </c>
      <c r="E11721" t="s">
        <v>40699</v>
      </c>
      <c r="F11721" t="s">
        <v>40699</v>
      </c>
      <c r="G11721" t="s">
        <v>6190</v>
      </c>
      <c r="I11721">
        <v>0</v>
      </c>
      <c r="J11721">
        <v>0</v>
      </c>
      <c r="K11721">
        <v>0</v>
      </c>
      <c r="L11721" t="s">
        <v>2816</v>
      </c>
      <c r="M11721" t="str">
        <f t="shared" si="827"/>
        <v>http://logeion.uchicago.edu/index.html#quīnquiēs</v>
      </c>
    </row>
    <row r="11722" spans="1:13" ht="15" customHeight="1" x14ac:dyDescent="0.2">
      <c r="A11722" t="s">
        <v>40704</v>
      </c>
      <c r="B11722" t="s">
        <v>40705</v>
      </c>
      <c r="C11722" t="str">
        <f t="shared" si="825"/>
        <v>Quinta –ae f.</v>
      </c>
      <c r="D11722" t="str">
        <f t="shared" ref="D11722:D11731" si="830">IF(ISBLANK(B11722),0,LEFT( C11722, FIND( " ", C11722 ) - 1 ))</f>
        <v>Quinta</v>
      </c>
      <c r="E11722" t="s">
        <v>40706</v>
      </c>
      <c r="F11722" t="s">
        <v>40706</v>
      </c>
      <c r="G11722" t="s">
        <v>76</v>
      </c>
      <c r="H11722">
        <v>1</v>
      </c>
      <c r="I11722">
        <v>0</v>
      </c>
      <c r="J11722">
        <v>0</v>
      </c>
      <c r="K11722">
        <v>1</v>
      </c>
      <c r="L11722" t="s">
        <v>19</v>
      </c>
      <c r="M11722" t="str">
        <f t="shared" si="827"/>
        <v>http://logeion.uchicago.edu/index.html#Quinta</v>
      </c>
    </row>
    <row r="11723" spans="1:13" ht="15" customHeight="1" x14ac:dyDescent="0.2">
      <c r="A11723" t="s">
        <v>40707</v>
      </c>
      <c r="B11723" t="s">
        <v>40708</v>
      </c>
      <c r="C11723" t="str">
        <f t="shared" si="825"/>
        <v>quintadecimani or –decumani –orum m.</v>
      </c>
      <c r="D11723" t="str">
        <f t="shared" si="830"/>
        <v>quintadecimani</v>
      </c>
      <c r="E11723" t="s">
        <v>40709</v>
      </c>
      <c r="F11723" t="s">
        <v>40709</v>
      </c>
      <c r="G11723" t="s">
        <v>21</v>
      </c>
      <c r="H11723">
        <v>2</v>
      </c>
      <c r="I11723">
        <v>0</v>
      </c>
      <c r="J11723">
        <v>0</v>
      </c>
      <c r="K11723">
        <v>0</v>
      </c>
      <c r="L11723" t="s">
        <v>19</v>
      </c>
      <c r="M11723" t="str">
        <f t="shared" si="827"/>
        <v>http://logeion.uchicago.edu/index.html#quintadecimani</v>
      </c>
    </row>
    <row r="11724" spans="1:13" ht="15" customHeight="1" x14ac:dyDescent="0.2">
      <c r="A11724" t="s">
        <v>40712</v>
      </c>
      <c r="B11724" t="s">
        <v>40713</v>
      </c>
      <c r="C11724" t="str">
        <f t="shared" si="825"/>
        <v>Quintia –ae f.</v>
      </c>
      <c r="D11724" t="str">
        <f t="shared" si="830"/>
        <v>Quintia</v>
      </c>
      <c r="E11724" t="s">
        <v>40714</v>
      </c>
      <c r="F11724" t="s">
        <v>40715</v>
      </c>
      <c r="G11724" t="s">
        <v>76</v>
      </c>
      <c r="H11724">
        <v>1</v>
      </c>
      <c r="I11724">
        <v>0</v>
      </c>
      <c r="J11724">
        <v>0</v>
      </c>
      <c r="K11724">
        <v>1</v>
      </c>
      <c r="L11724" t="s">
        <v>19</v>
      </c>
      <c r="M11724" t="str">
        <f t="shared" si="827"/>
        <v>http://logeion.uchicago.edu/index.html#Quintia</v>
      </c>
    </row>
    <row r="11725" spans="1:13" ht="15" customHeight="1" x14ac:dyDescent="0.2">
      <c r="A11725" t="s">
        <v>40716</v>
      </c>
      <c r="B11725" t="s">
        <v>40717</v>
      </c>
      <c r="C11725" t="str">
        <f t="shared" si="825"/>
        <v>Quintianus –i m.</v>
      </c>
      <c r="D11725" t="str">
        <f t="shared" si="830"/>
        <v>Quintianus</v>
      </c>
      <c r="E11725" t="s">
        <v>40718</v>
      </c>
      <c r="F11725" t="s">
        <v>40719</v>
      </c>
      <c r="G11725" t="s">
        <v>21</v>
      </c>
      <c r="H11725">
        <v>2</v>
      </c>
      <c r="I11725">
        <v>0</v>
      </c>
      <c r="J11725">
        <v>0</v>
      </c>
      <c r="K11725">
        <v>1</v>
      </c>
      <c r="L11725" t="s">
        <v>19</v>
      </c>
      <c r="M11725" t="str">
        <f t="shared" si="827"/>
        <v>http://logeion.uchicago.edu/index.html#Quintianus</v>
      </c>
    </row>
    <row r="11726" spans="1:13" ht="15" customHeight="1" x14ac:dyDescent="0.2">
      <c r="A11726" t="s">
        <v>40723</v>
      </c>
      <c r="B11726" t="s">
        <v>59054</v>
      </c>
      <c r="C11726" t="str">
        <f t="shared" si="825"/>
        <v>Quintilis –is m.</v>
      </c>
      <c r="D11726" t="str">
        <f t="shared" si="830"/>
        <v>Quintilis</v>
      </c>
      <c r="E11726" t="s">
        <v>59053</v>
      </c>
      <c r="F11726" t="s">
        <v>59053</v>
      </c>
      <c r="G11726" t="s">
        <v>155</v>
      </c>
      <c r="H11726">
        <v>3</v>
      </c>
      <c r="I11726">
        <v>0</v>
      </c>
      <c r="J11726">
        <v>0</v>
      </c>
      <c r="K11726">
        <v>1</v>
      </c>
      <c r="L11726" t="s">
        <v>36</v>
      </c>
      <c r="M11726" t="str">
        <f t="shared" si="827"/>
        <v>http://logeion.uchicago.edu/index.html#Quintilis</v>
      </c>
    </row>
    <row r="11727" spans="1:13" ht="15" customHeight="1" x14ac:dyDescent="0.2">
      <c r="A11727" t="s">
        <v>40720</v>
      </c>
      <c r="B11727" t="s">
        <v>40721</v>
      </c>
      <c r="C11727" t="str">
        <f t="shared" si="825"/>
        <v>Quintilius –ii m.</v>
      </c>
      <c r="D11727" t="str">
        <f t="shared" si="830"/>
        <v>Quintilius</v>
      </c>
      <c r="E11727" t="s">
        <v>40722</v>
      </c>
      <c r="F11727" t="s">
        <v>4426</v>
      </c>
      <c r="G11727" t="s">
        <v>21</v>
      </c>
      <c r="H11727">
        <v>2</v>
      </c>
      <c r="I11727">
        <v>0</v>
      </c>
      <c r="J11727">
        <v>0</v>
      </c>
      <c r="K11727">
        <v>1</v>
      </c>
      <c r="L11727" t="s">
        <v>19</v>
      </c>
      <c r="M11727" t="str">
        <f t="shared" si="827"/>
        <v>http://logeion.uchicago.edu/index.html#Quintilius</v>
      </c>
    </row>
    <row r="11728" spans="1:13" ht="15" customHeight="1" x14ac:dyDescent="0.2">
      <c r="A11728" t="s">
        <v>59370</v>
      </c>
      <c r="B11728" t="s">
        <v>59486</v>
      </c>
      <c r="C11728" t="str">
        <f t="shared" si="825"/>
        <v>Quintilius –ii m.</v>
      </c>
      <c r="D11728" t="str">
        <f t="shared" si="830"/>
        <v>Quintilius</v>
      </c>
      <c r="E11728" t="s">
        <v>40722</v>
      </c>
      <c r="F11728" t="s">
        <v>40722</v>
      </c>
      <c r="G11728" t="s">
        <v>21</v>
      </c>
      <c r="H11728">
        <v>2</v>
      </c>
      <c r="K11728">
        <v>1</v>
      </c>
      <c r="L11728" t="s">
        <v>19</v>
      </c>
      <c r="M11728" t="str">
        <f t="shared" si="827"/>
        <v>http://logeion.uchicago.edu/index.html#Quintilius</v>
      </c>
    </row>
    <row r="11729" spans="1:13" ht="15" customHeight="1" x14ac:dyDescent="0.2">
      <c r="A11729" t="s">
        <v>40724</v>
      </c>
      <c r="B11729" t="s">
        <v>40725</v>
      </c>
      <c r="C11729" t="str">
        <f t="shared" si="825"/>
        <v>Quintius –ii m.</v>
      </c>
      <c r="D11729" t="str">
        <f t="shared" si="830"/>
        <v>Quintius</v>
      </c>
      <c r="E11729" t="s">
        <v>4426</v>
      </c>
      <c r="F11729" t="s">
        <v>4426</v>
      </c>
      <c r="G11729" t="s">
        <v>21</v>
      </c>
      <c r="H11729">
        <v>2</v>
      </c>
      <c r="I11729">
        <v>0</v>
      </c>
      <c r="J11729">
        <v>0</v>
      </c>
      <c r="K11729">
        <v>1</v>
      </c>
      <c r="L11729" t="s">
        <v>19</v>
      </c>
      <c r="M11729" t="str">
        <f t="shared" si="827"/>
        <v>http://logeion.uchicago.edu/index.html#Quintius</v>
      </c>
    </row>
    <row r="11730" spans="1:13" ht="15" customHeight="1" x14ac:dyDescent="0.2">
      <c r="A11730" t="s">
        <v>58073</v>
      </c>
      <c r="B11730" t="s">
        <v>58147</v>
      </c>
      <c r="C11730" t="str">
        <f t="shared" si="825"/>
        <v>Quintula –ae f.</v>
      </c>
      <c r="D11730" t="str">
        <f t="shared" si="830"/>
        <v>Quintula</v>
      </c>
      <c r="E11730" t="s">
        <v>58249</v>
      </c>
      <c r="F11730" t="s">
        <v>58249</v>
      </c>
      <c r="G11730" t="s">
        <v>76</v>
      </c>
      <c r="H11730">
        <v>1</v>
      </c>
      <c r="K11730">
        <v>1</v>
      </c>
      <c r="L11730" t="s">
        <v>19</v>
      </c>
      <c r="M11730" t="str">
        <f t="shared" si="827"/>
        <v>http://logeion.uchicago.edu/index.html#Quintula</v>
      </c>
    </row>
    <row r="11731" spans="1:13" ht="15" customHeight="1" x14ac:dyDescent="0.2">
      <c r="A11731" t="s">
        <v>40727</v>
      </c>
      <c r="B11731" t="s">
        <v>40728</v>
      </c>
      <c r="C11731" t="str">
        <f t="shared" si="825"/>
        <v>Quintus –i m.</v>
      </c>
      <c r="D11731" t="str">
        <f t="shared" si="830"/>
        <v>Quintus</v>
      </c>
      <c r="E11731" t="s">
        <v>40240</v>
      </c>
      <c r="F11731" t="s">
        <v>40240</v>
      </c>
      <c r="G11731" t="s">
        <v>21</v>
      </c>
      <c r="H11731">
        <v>2</v>
      </c>
      <c r="I11731">
        <v>0</v>
      </c>
      <c r="J11731">
        <v>0</v>
      </c>
      <c r="K11731">
        <v>1</v>
      </c>
      <c r="L11731" t="s">
        <v>19</v>
      </c>
      <c r="M11731" t="str">
        <f t="shared" si="827"/>
        <v>http://logeion.uchicago.edu/index.html#Quintus</v>
      </c>
    </row>
    <row r="11732" spans="1:13" ht="15" customHeight="1" x14ac:dyDescent="0.2">
      <c r="A11732" t="s">
        <v>40729</v>
      </c>
      <c r="B11732" t="s">
        <v>40730</v>
      </c>
      <c r="C11732" t="str">
        <f t="shared" ref="C11732:C11795" si="831">SUBSTITUTE(SUBSTITUTE(SUBSTITUTE(SUBSTITUTE(SUBSTITUTE(SUBSTITUTE(SUBSTITUTE(SUBSTITUTE(SUBSTITUTE(SUBSTITUTE(SUBSTITUTE(B11732, "ā", "a"), "ē", "e"), "ī", "i"), "ō", "o"), "ū", "u"), "ȳ", "y"), "Ā", "A"), "Ē", "E"), "Ī", "I"), "Ō", "O"), "Ū", "U")</f>
        <v>quippe</v>
      </c>
      <c r="D11732" t="s">
        <v>40730</v>
      </c>
      <c r="E11732" t="s">
        <v>16749</v>
      </c>
      <c r="F11732" t="s">
        <v>40731</v>
      </c>
      <c r="G11732" t="s">
        <v>89</v>
      </c>
      <c r="I11732">
        <v>0</v>
      </c>
      <c r="J11732">
        <v>0</v>
      </c>
      <c r="K11732">
        <v>0</v>
      </c>
      <c r="L11732" t="s">
        <v>90</v>
      </c>
      <c r="M11732" t="str">
        <f t="shared" si="827"/>
        <v>http://logeion.uchicago.edu/index.html#quippe</v>
      </c>
    </row>
    <row r="11733" spans="1:13" ht="15" customHeight="1" x14ac:dyDescent="0.2">
      <c r="A11733" t="s">
        <v>40733</v>
      </c>
      <c r="B11733" t="s">
        <v>40734</v>
      </c>
      <c r="C11733" t="str">
        <f t="shared" si="831"/>
        <v>quique quaeque quodque</v>
      </c>
      <c r="D11733" t="str">
        <f t="shared" ref="D11733:D11748" si="832">IF(ISBLANK(B11733),0,LEFT( C11733, FIND( " ", C11733 ) - 1 ))</f>
        <v>quique</v>
      </c>
      <c r="E11733" t="s">
        <v>40735</v>
      </c>
      <c r="F11733" t="s">
        <v>40736</v>
      </c>
      <c r="G11733" t="s">
        <v>2410</v>
      </c>
      <c r="H11733">
        <v>6</v>
      </c>
      <c r="I11733">
        <v>0</v>
      </c>
      <c r="J11733">
        <v>0</v>
      </c>
      <c r="K11733">
        <v>0</v>
      </c>
      <c r="L11733" t="s">
        <v>2411</v>
      </c>
      <c r="M11733" t="str">
        <f t="shared" si="827"/>
        <v>http://logeion.uchicago.edu/index.html#quique</v>
      </c>
    </row>
    <row r="11734" spans="1:13" ht="15" customHeight="1" x14ac:dyDescent="0.2">
      <c r="A11734" t="s">
        <v>40738</v>
      </c>
      <c r="B11734" t="s">
        <v>40739</v>
      </c>
      <c r="C11734" t="str">
        <f t="shared" si="831"/>
        <v>Quirinalis –e</v>
      </c>
      <c r="D11734" t="str">
        <f t="shared" si="832"/>
        <v>Quirinalis</v>
      </c>
      <c r="E11734" t="s">
        <v>40740</v>
      </c>
      <c r="F11734" t="s">
        <v>40741</v>
      </c>
      <c r="G11734" t="s">
        <v>61</v>
      </c>
      <c r="H11734">
        <v>1</v>
      </c>
      <c r="I11734">
        <v>0</v>
      </c>
      <c r="J11734">
        <v>0</v>
      </c>
      <c r="K11734">
        <v>1</v>
      </c>
      <c r="L11734" t="s">
        <v>36</v>
      </c>
      <c r="M11734" t="str">
        <f t="shared" si="827"/>
        <v>http://logeion.uchicago.edu/index.html#Quirinalis</v>
      </c>
    </row>
    <row r="11735" spans="1:13" ht="15" customHeight="1" x14ac:dyDescent="0.2">
      <c r="A11735" t="s">
        <v>40743</v>
      </c>
      <c r="B11735" t="s">
        <v>40744</v>
      </c>
      <c r="C11735" t="str">
        <f t="shared" si="831"/>
        <v>Quirinus –i m.</v>
      </c>
      <c r="D11735" t="str">
        <f t="shared" si="832"/>
        <v>Quirinus</v>
      </c>
      <c r="E11735" t="s">
        <v>40745</v>
      </c>
      <c r="F11735" t="s">
        <v>40746</v>
      </c>
      <c r="G11735" t="s">
        <v>21</v>
      </c>
      <c r="H11735">
        <v>2</v>
      </c>
      <c r="I11735">
        <v>0</v>
      </c>
      <c r="J11735">
        <v>0</v>
      </c>
      <c r="K11735">
        <v>1</v>
      </c>
      <c r="L11735" t="s">
        <v>19</v>
      </c>
      <c r="M11735" t="str">
        <f t="shared" si="827"/>
        <v>http://logeion.uchicago.edu/index.html#Quirinus</v>
      </c>
    </row>
    <row r="11736" spans="1:13" ht="15" customHeight="1" x14ac:dyDescent="0.2">
      <c r="A11736" t="s">
        <v>40747</v>
      </c>
      <c r="B11736" t="s">
        <v>40748</v>
      </c>
      <c r="C11736" t="str">
        <f t="shared" si="831"/>
        <v>Quiris Quiritis m.</v>
      </c>
      <c r="D11736" t="str">
        <f t="shared" si="832"/>
        <v>Quiris</v>
      </c>
      <c r="E11736" t="s">
        <v>40749</v>
      </c>
      <c r="F11736" t="s">
        <v>40750</v>
      </c>
      <c r="G11736" t="s">
        <v>29</v>
      </c>
      <c r="H11736">
        <v>3</v>
      </c>
      <c r="I11736">
        <v>0</v>
      </c>
      <c r="J11736">
        <v>0</v>
      </c>
      <c r="K11736">
        <v>1</v>
      </c>
      <c r="L11736" t="s">
        <v>19</v>
      </c>
      <c r="M11736" t="str">
        <f t="shared" si="827"/>
        <v>http://logeion.uchicago.edu/index.html#Quiris</v>
      </c>
    </row>
    <row r="11737" spans="1:13" ht="15" customHeight="1" x14ac:dyDescent="0.2">
      <c r="A11737" t="s">
        <v>61636</v>
      </c>
      <c r="B11737" t="s">
        <v>61678</v>
      </c>
      <c r="C11737" t="str">
        <f t="shared" si="831"/>
        <v>quiritatus –us m.</v>
      </c>
      <c r="D11737" t="str">
        <f t="shared" si="832"/>
        <v>quiritatus</v>
      </c>
      <c r="E11737" t="s">
        <v>61646</v>
      </c>
      <c r="F11737" t="s">
        <v>61645</v>
      </c>
      <c r="G11737" t="s">
        <v>18</v>
      </c>
      <c r="H11737">
        <v>4</v>
      </c>
      <c r="L11737" t="s">
        <v>19</v>
      </c>
      <c r="M11737" t="str">
        <f t="shared" si="827"/>
        <v>http://logeion.uchicago.edu/index.html#quiritatus</v>
      </c>
    </row>
    <row r="11738" spans="1:13" ht="15" customHeight="1" x14ac:dyDescent="0.2">
      <c r="A11738" t="s">
        <v>40751</v>
      </c>
      <c r="B11738" t="s">
        <v>40752</v>
      </c>
      <c r="C11738" t="str">
        <f t="shared" si="831"/>
        <v>Quirites –ium m.</v>
      </c>
      <c r="D11738" t="str">
        <f t="shared" si="832"/>
        <v>Quirites</v>
      </c>
      <c r="E11738" t="s">
        <v>40753</v>
      </c>
      <c r="F11738" t="s">
        <v>40754</v>
      </c>
      <c r="G11738" t="s">
        <v>29</v>
      </c>
      <c r="H11738">
        <v>3</v>
      </c>
      <c r="I11738">
        <v>0</v>
      </c>
      <c r="J11738">
        <v>0</v>
      </c>
      <c r="K11738">
        <v>1</v>
      </c>
      <c r="L11738" t="s">
        <v>19</v>
      </c>
      <c r="M11738" t="str">
        <f t="shared" si="827"/>
        <v>http://logeion.uchicago.edu/index.html#Quirites</v>
      </c>
    </row>
    <row r="11739" spans="1:13" ht="15" customHeight="1" x14ac:dyDescent="0.2">
      <c r="A11739" t="s">
        <v>40757</v>
      </c>
      <c r="B11739" t="s">
        <v>40758</v>
      </c>
      <c r="C11739" t="str">
        <f t="shared" si="831"/>
        <v>quis quid</v>
      </c>
      <c r="D11739" t="str">
        <f t="shared" si="832"/>
        <v>quis</v>
      </c>
      <c r="E11739" t="s">
        <v>40759</v>
      </c>
      <c r="F11739" t="s">
        <v>40759</v>
      </c>
      <c r="G11739" t="s">
        <v>12229</v>
      </c>
      <c r="H11739">
        <v>6</v>
      </c>
      <c r="I11739">
        <v>0</v>
      </c>
      <c r="J11739">
        <v>0</v>
      </c>
      <c r="K11739">
        <v>0</v>
      </c>
      <c r="L11739" t="s">
        <v>2411</v>
      </c>
      <c r="M11739" t="str">
        <f t="shared" si="827"/>
        <v>http://logeion.uchicago.edu/index.html#quis</v>
      </c>
    </row>
    <row r="11740" spans="1:13" ht="15" customHeight="1" x14ac:dyDescent="0.2">
      <c r="A11740" t="s">
        <v>40760</v>
      </c>
      <c r="B11740" t="s">
        <v>54337</v>
      </c>
      <c r="C11740" t="str">
        <f t="shared" si="831"/>
        <v>quis quid after si nisi ne or num</v>
      </c>
      <c r="D11740" t="str">
        <f t="shared" si="832"/>
        <v>quis</v>
      </c>
      <c r="E11740" t="s">
        <v>40761</v>
      </c>
      <c r="F11740" t="s">
        <v>40762</v>
      </c>
      <c r="G11740" t="s">
        <v>2410</v>
      </c>
      <c r="H11740">
        <v>6</v>
      </c>
      <c r="I11740">
        <v>0</v>
      </c>
      <c r="J11740">
        <v>0</v>
      </c>
      <c r="K11740">
        <v>0</v>
      </c>
      <c r="L11740" t="s">
        <v>2411</v>
      </c>
      <c r="M11740" t="str">
        <f t="shared" si="827"/>
        <v>http://logeion.uchicago.edu/index.html#quis</v>
      </c>
    </row>
    <row r="11741" spans="1:13" ht="15" customHeight="1" x14ac:dyDescent="0.2">
      <c r="A11741" t="s">
        <v>40763</v>
      </c>
      <c r="B11741" t="s">
        <v>40764</v>
      </c>
      <c r="C11741" t="str">
        <f t="shared" si="831"/>
        <v>quisnam (quinam) quaenam quidnam</v>
      </c>
      <c r="D11741" t="str">
        <f t="shared" si="832"/>
        <v>quisnam</v>
      </c>
      <c r="E11741" t="s">
        <v>40765</v>
      </c>
      <c r="F11741" t="s">
        <v>40766</v>
      </c>
      <c r="G11741" t="s">
        <v>12229</v>
      </c>
      <c r="H11741">
        <v>6</v>
      </c>
      <c r="I11741">
        <v>0</v>
      </c>
      <c r="J11741">
        <v>0</v>
      </c>
      <c r="K11741">
        <v>0</v>
      </c>
      <c r="L11741" t="s">
        <v>2411</v>
      </c>
      <c r="M11741" t="str">
        <f t="shared" si="827"/>
        <v>http://logeion.uchicago.edu/index.html#quisnam</v>
      </c>
    </row>
    <row r="11742" spans="1:13" ht="15" customHeight="1" x14ac:dyDescent="0.2">
      <c r="A11742" t="s">
        <v>40767</v>
      </c>
      <c r="B11742" t="s">
        <v>40768</v>
      </c>
      <c r="C11742" t="str">
        <f t="shared" si="831"/>
        <v>quispiam quaepiam quidpiam</v>
      </c>
      <c r="D11742" t="str">
        <f t="shared" si="832"/>
        <v>quispiam</v>
      </c>
      <c r="E11742" t="s">
        <v>40769</v>
      </c>
      <c r="F11742" t="s">
        <v>40770</v>
      </c>
      <c r="G11742" t="s">
        <v>2410</v>
      </c>
      <c r="H11742">
        <v>6</v>
      </c>
      <c r="I11742">
        <v>0</v>
      </c>
      <c r="J11742">
        <v>0</v>
      </c>
      <c r="K11742">
        <v>0</v>
      </c>
      <c r="L11742" t="s">
        <v>2411</v>
      </c>
      <c r="M11742" t="str">
        <f t="shared" si="827"/>
        <v>http://logeion.uchicago.edu/index.html#quispiam</v>
      </c>
    </row>
    <row r="11743" spans="1:13" ht="15" customHeight="1" x14ac:dyDescent="0.2">
      <c r="A11743" t="s">
        <v>40771</v>
      </c>
      <c r="B11743" t="s">
        <v>40772</v>
      </c>
      <c r="C11743" t="str">
        <f t="shared" si="831"/>
        <v>quisquam quicquam</v>
      </c>
      <c r="D11743" t="str">
        <f t="shared" si="832"/>
        <v>quisquam</v>
      </c>
      <c r="E11743" t="s">
        <v>40773</v>
      </c>
      <c r="F11743" t="s">
        <v>40774</v>
      </c>
      <c r="G11743" t="s">
        <v>2410</v>
      </c>
      <c r="H11743">
        <v>6</v>
      </c>
      <c r="I11743">
        <v>0</v>
      </c>
      <c r="J11743">
        <v>0</v>
      </c>
      <c r="K11743">
        <v>0</v>
      </c>
      <c r="L11743" t="s">
        <v>2411</v>
      </c>
      <c r="M11743" t="str">
        <f t="shared" si="827"/>
        <v>http://logeion.uchicago.edu/index.html#quisquam</v>
      </c>
    </row>
    <row r="11744" spans="1:13" ht="15" customHeight="1" x14ac:dyDescent="0.2">
      <c r="A11744" t="s">
        <v>40775</v>
      </c>
      <c r="B11744" t="s">
        <v>40776</v>
      </c>
      <c r="C11744" t="str">
        <f t="shared" si="831"/>
        <v>quisque quidque/quicque</v>
      </c>
      <c r="D11744" t="str">
        <f t="shared" si="832"/>
        <v>quisque</v>
      </c>
      <c r="E11744" t="s">
        <v>40736</v>
      </c>
      <c r="F11744" t="s">
        <v>40777</v>
      </c>
      <c r="G11744" t="s">
        <v>2410</v>
      </c>
      <c r="H11744">
        <v>6</v>
      </c>
      <c r="I11744">
        <v>0</v>
      </c>
      <c r="J11744">
        <v>0</v>
      </c>
      <c r="K11744">
        <v>0</v>
      </c>
      <c r="L11744" t="s">
        <v>2411</v>
      </c>
      <c r="M11744" t="str">
        <f t="shared" si="827"/>
        <v>http://logeion.uchicago.edu/index.html#quisque</v>
      </c>
    </row>
    <row r="11745" spans="1:13" ht="15" customHeight="1" x14ac:dyDescent="0.2">
      <c r="A11745" t="s">
        <v>53754</v>
      </c>
      <c r="B11745" t="s">
        <v>53755</v>
      </c>
      <c r="C11745" t="str">
        <f t="shared" si="831"/>
        <v>quisquiliae –arum f. or quisquilia –orum n</v>
      </c>
      <c r="D11745" t="str">
        <f t="shared" si="832"/>
        <v>quisquiliae</v>
      </c>
      <c r="E11745" t="s">
        <v>53756</v>
      </c>
      <c r="F11745" t="s">
        <v>53756</v>
      </c>
      <c r="G11745" t="s">
        <v>76</v>
      </c>
      <c r="H11745">
        <v>1</v>
      </c>
      <c r="I11745">
        <v>0</v>
      </c>
      <c r="J11745">
        <v>0</v>
      </c>
      <c r="K11745">
        <v>0</v>
      </c>
      <c r="L11745" t="s">
        <v>19</v>
      </c>
      <c r="M11745" t="str">
        <f t="shared" si="827"/>
        <v>http://logeion.uchicago.edu/index.html#quisquiliae</v>
      </c>
    </row>
    <row r="11746" spans="1:13" ht="15" customHeight="1" x14ac:dyDescent="0.2">
      <c r="A11746" t="s">
        <v>40630</v>
      </c>
      <c r="B11746" t="s">
        <v>40631</v>
      </c>
      <c r="C11746" t="str">
        <f t="shared" si="831"/>
        <v>quisquis quidquid</v>
      </c>
      <c r="D11746" t="str">
        <f t="shared" si="832"/>
        <v>quisquis</v>
      </c>
      <c r="E11746" t="s">
        <v>40632</v>
      </c>
      <c r="F11746" t="s">
        <v>40632</v>
      </c>
      <c r="G11746" t="s">
        <v>2410</v>
      </c>
      <c r="H11746">
        <v>6</v>
      </c>
      <c r="I11746">
        <v>0</v>
      </c>
      <c r="J11746">
        <v>0</v>
      </c>
      <c r="K11746">
        <v>0</v>
      </c>
      <c r="L11746" t="s">
        <v>2411</v>
      </c>
      <c r="M11746" t="str">
        <f t="shared" si="827"/>
        <v>http://logeion.uchicago.edu/index.html#quisquis</v>
      </c>
    </row>
    <row r="11747" spans="1:13" ht="15" customHeight="1" x14ac:dyDescent="0.2">
      <c r="A11747" t="s">
        <v>40778</v>
      </c>
      <c r="B11747" t="s">
        <v>40779</v>
      </c>
      <c r="C11747" t="str">
        <f t="shared" si="831"/>
        <v>quisquis quidquid or quicquid</v>
      </c>
      <c r="D11747" t="str">
        <f t="shared" si="832"/>
        <v>quisquis</v>
      </c>
      <c r="E11747" t="s">
        <v>40632</v>
      </c>
      <c r="F11747" t="s">
        <v>40780</v>
      </c>
      <c r="G11747" t="s">
        <v>2410</v>
      </c>
      <c r="H11747">
        <v>6</v>
      </c>
      <c r="I11747">
        <v>0</v>
      </c>
      <c r="J11747">
        <v>0</v>
      </c>
      <c r="K11747">
        <v>0</v>
      </c>
      <c r="L11747" t="s">
        <v>2411</v>
      </c>
      <c r="M11747" t="str">
        <f t="shared" ref="M11747:M11810" si="833">"http://logeion.uchicago.edu/index.html#"&amp;D11747</f>
        <v>http://logeion.uchicago.edu/index.html#quisquis</v>
      </c>
    </row>
    <row r="11748" spans="1:13" ht="15" customHeight="1" x14ac:dyDescent="0.2">
      <c r="A11748" t="s">
        <v>40781</v>
      </c>
      <c r="B11748" t="s">
        <v>40782</v>
      </c>
      <c r="C11748" t="str">
        <f t="shared" si="831"/>
        <v>quivis quaevis quodvis or (subst.) quidvis</v>
      </c>
      <c r="D11748" t="str">
        <f t="shared" si="832"/>
        <v>quivis</v>
      </c>
      <c r="E11748" t="s">
        <v>40783</v>
      </c>
      <c r="F11748" t="s">
        <v>40784</v>
      </c>
      <c r="G11748" t="s">
        <v>2410</v>
      </c>
      <c r="H11748">
        <v>6</v>
      </c>
      <c r="I11748">
        <v>0</v>
      </c>
      <c r="J11748">
        <v>0</v>
      </c>
      <c r="K11748">
        <v>0</v>
      </c>
      <c r="L11748" t="s">
        <v>2411</v>
      </c>
      <c r="M11748" t="str">
        <f t="shared" si="833"/>
        <v>http://logeion.uchicago.edu/index.html#quivis</v>
      </c>
    </row>
    <row r="11749" spans="1:13" ht="15" customHeight="1" x14ac:dyDescent="0.2">
      <c r="A11749" t="s">
        <v>40786</v>
      </c>
      <c r="B11749" t="s">
        <v>40787</v>
      </c>
      <c r="C11749" t="str">
        <f t="shared" si="831"/>
        <v>quo</v>
      </c>
      <c r="D11749" t="s">
        <v>40787</v>
      </c>
      <c r="E11749" t="s">
        <v>40788</v>
      </c>
      <c r="F11749" t="s">
        <v>40789</v>
      </c>
      <c r="G11749" t="s">
        <v>12234</v>
      </c>
      <c r="I11749">
        <v>0</v>
      </c>
      <c r="J11749">
        <v>0</v>
      </c>
      <c r="K11749">
        <v>0</v>
      </c>
      <c r="L11749" t="s">
        <v>90</v>
      </c>
      <c r="M11749" t="str">
        <f t="shared" si="833"/>
        <v>http://logeion.uchicago.edu/index.html#quō</v>
      </c>
    </row>
    <row r="11750" spans="1:13" ht="15" customHeight="1" x14ac:dyDescent="0.2">
      <c r="A11750" t="s">
        <v>40790</v>
      </c>
      <c r="B11750" t="s">
        <v>40787</v>
      </c>
      <c r="C11750" t="str">
        <f t="shared" si="831"/>
        <v>quo</v>
      </c>
      <c r="D11750" t="s">
        <v>40787</v>
      </c>
      <c r="E11750" t="s">
        <v>54617</v>
      </c>
      <c r="F11750" t="s">
        <v>54616</v>
      </c>
      <c r="G11750" t="s">
        <v>12234</v>
      </c>
      <c r="I11750">
        <v>0</v>
      </c>
      <c r="J11750">
        <v>0</v>
      </c>
      <c r="K11750">
        <v>0</v>
      </c>
      <c r="L11750" t="s">
        <v>90</v>
      </c>
      <c r="M11750" t="str">
        <f t="shared" si="833"/>
        <v>http://logeion.uchicago.edu/index.html#quō</v>
      </c>
    </row>
    <row r="11751" spans="1:13" ht="15" customHeight="1" x14ac:dyDescent="0.2">
      <c r="A11751" t="s">
        <v>40792</v>
      </c>
      <c r="B11751" t="s">
        <v>40787</v>
      </c>
      <c r="C11751" t="str">
        <f t="shared" si="831"/>
        <v>quo</v>
      </c>
      <c r="D11751" t="s">
        <v>40787</v>
      </c>
      <c r="E11751" t="s">
        <v>22750</v>
      </c>
      <c r="F11751" t="s">
        <v>40793</v>
      </c>
      <c r="G11751" t="s">
        <v>3461</v>
      </c>
      <c r="I11751">
        <v>0</v>
      </c>
      <c r="J11751">
        <v>0</v>
      </c>
      <c r="K11751">
        <v>0</v>
      </c>
      <c r="L11751" t="s">
        <v>339</v>
      </c>
      <c r="M11751" t="str">
        <f t="shared" si="833"/>
        <v>http://logeion.uchicago.edu/index.html#quō</v>
      </c>
    </row>
    <row r="11752" spans="1:13" ht="15" customHeight="1" x14ac:dyDescent="0.2">
      <c r="A11752" t="s">
        <v>40797</v>
      </c>
      <c r="B11752" t="s">
        <v>40798</v>
      </c>
      <c r="C11752" t="str">
        <f t="shared" si="831"/>
        <v>quo celerius…eo celerius</v>
      </c>
      <c r="D11752" t="str">
        <f>IF(ISBLANK(B11752),0,LEFT( C11752, FIND( " ", C11752 ) - 1 ))</f>
        <v>quo</v>
      </c>
      <c r="E11752" t="s">
        <v>40799</v>
      </c>
      <c r="F11752" t="s">
        <v>40799</v>
      </c>
      <c r="G11752" t="s">
        <v>120</v>
      </c>
      <c r="I11752">
        <v>0</v>
      </c>
      <c r="J11752">
        <v>0</v>
      </c>
      <c r="K11752">
        <v>0</v>
      </c>
      <c r="L11752" t="s">
        <v>121</v>
      </c>
      <c r="M11752" t="str">
        <f t="shared" si="833"/>
        <v>http://logeion.uchicago.edu/index.html#quo</v>
      </c>
    </row>
    <row r="11753" spans="1:13" ht="15" customHeight="1" x14ac:dyDescent="0.2">
      <c r="A11753" t="s">
        <v>40821</v>
      </c>
      <c r="B11753" t="s">
        <v>40822</v>
      </c>
      <c r="C11753" t="str">
        <f t="shared" si="831"/>
        <v>quo maior… eo plus…</v>
      </c>
      <c r="D11753" t="str">
        <f>IF(ISBLANK(B11753),0,LEFT( C11753, FIND( " ", C11753 ) - 1 ))</f>
        <v>quo</v>
      </c>
      <c r="E11753" t="s">
        <v>40823</v>
      </c>
      <c r="F11753" t="s">
        <v>40824</v>
      </c>
      <c r="G11753" t="s">
        <v>120</v>
      </c>
      <c r="I11753">
        <v>0</v>
      </c>
      <c r="J11753">
        <v>0</v>
      </c>
      <c r="K11753">
        <v>0</v>
      </c>
      <c r="L11753" t="s">
        <v>121</v>
      </c>
      <c r="M11753" t="str">
        <f t="shared" si="833"/>
        <v>http://logeion.uchicago.edu/index.html#quo</v>
      </c>
    </row>
    <row r="11754" spans="1:13" ht="15" customHeight="1" x14ac:dyDescent="0.2">
      <c r="A11754" t="s">
        <v>40794</v>
      </c>
      <c r="B11754" t="s">
        <v>40795</v>
      </c>
      <c r="C11754" t="str">
        <f t="shared" si="831"/>
        <v>quoad</v>
      </c>
      <c r="D11754" t="s">
        <v>40795</v>
      </c>
      <c r="E11754" t="s">
        <v>40409</v>
      </c>
      <c r="F11754" t="s">
        <v>40796</v>
      </c>
      <c r="G11754" t="s">
        <v>12234</v>
      </c>
      <c r="I11754">
        <v>0</v>
      </c>
      <c r="J11754">
        <v>0</v>
      </c>
      <c r="K11754">
        <v>0</v>
      </c>
      <c r="L11754" t="s">
        <v>90</v>
      </c>
      <c r="M11754" t="str">
        <f t="shared" si="833"/>
        <v>http://logeion.uchicago.edu/index.html#quoad</v>
      </c>
    </row>
    <row r="11755" spans="1:13" ht="15" customHeight="1" x14ac:dyDescent="0.2">
      <c r="A11755" t="s">
        <v>40800</v>
      </c>
      <c r="B11755" t="s">
        <v>40801</v>
      </c>
      <c r="C11755" t="str">
        <f t="shared" si="831"/>
        <v>quocirca</v>
      </c>
      <c r="D11755" t="s">
        <v>40801</v>
      </c>
      <c r="E11755" t="s">
        <v>40802</v>
      </c>
      <c r="F11755" t="s">
        <v>40803</v>
      </c>
      <c r="G11755" t="s">
        <v>12234</v>
      </c>
      <c r="I11755">
        <v>0</v>
      </c>
      <c r="J11755">
        <v>0</v>
      </c>
      <c r="K11755">
        <v>0</v>
      </c>
      <c r="L11755" t="s">
        <v>90</v>
      </c>
      <c r="M11755" t="str">
        <f t="shared" si="833"/>
        <v>http://logeion.uchicago.edu/index.html#quōcircā</v>
      </c>
    </row>
    <row r="11756" spans="1:13" ht="15" customHeight="1" x14ac:dyDescent="0.2">
      <c r="A11756" t="s">
        <v>40804</v>
      </c>
      <c r="B11756" t="s">
        <v>40805</v>
      </c>
      <c r="C11756" t="str">
        <f t="shared" si="831"/>
        <v>quocumque</v>
      </c>
      <c r="D11756" t="s">
        <v>40805</v>
      </c>
      <c r="E11756" t="s">
        <v>40806</v>
      </c>
      <c r="F11756" t="s">
        <v>40807</v>
      </c>
      <c r="G11756" t="s">
        <v>89</v>
      </c>
      <c r="I11756">
        <v>0</v>
      </c>
      <c r="J11756">
        <v>0</v>
      </c>
      <c r="K11756">
        <v>0</v>
      </c>
      <c r="L11756" t="s">
        <v>90</v>
      </c>
      <c r="M11756" t="str">
        <f t="shared" si="833"/>
        <v>http://logeion.uchicago.edu/index.html#quōcumque</v>
      </c>
    </row>
    <row r="11757" spans="1:13" ht="15" customHeight="1" x14ac:dyDescent="0.2">
      <c r="A11757" t="s">
        <v>40808</v>
      </c>
      <c r="B11757" t="s">
        <v>40809</v>
      </c>
      <c r="C11757" t="str">
        <f t="shared" si="831"/>
        <v>quod</v>
      </c>
      <c r="D11757" t="s">
        <v>40809</v>
      </c>
      <c r="E11757" t="s">
        <v>40594</v>
      </c>
      <c r="F11757" t="s">
        <v>40810</v>
      </c>
      <c r="G11757" t="s">
        <v>338</v>
      </c>
      <c r="I11757">
        <v>0</v>
      </c>
      <c r="J11757">
        <v>0</v>
      </c>
      <c r="K11757">
        <v>0</v>
      </c>
      <c r="L11757" t="s">
        <v>339</v>
      </c>
      <c r="M11757" t="str">
        <f t="shared" si="833"/>
        <v>http://logeion.uchicago.edu/index.html#quod</v>
      </c>
    </row>
    <row r="11758" spans="1:13" ht="15" customHeight="1" x14ac:dyDescent="0.2">
      <c r="A11758" t="s">
        <v>40811</v>
      </c>
      <c r="B11758" t="s">
        <v>40812</v>
      </c>
      <c r="C11758" t="str">
        <f t="shared" si="831"/>
        <v>quodammodo</v>
      </c>
      <c r="D11758" t="s">
        <v>40812</v>
      </c>
      <c r="E11758" t="s">
        <v>40813</v>
      </c>
      <c r="F11758" t="s">
        <v>40814</v>
      </c>
      <c r="G11758" t="s">
        <v>89</v>
      </c>
      <c r="I11758">
        <v>0</v>
      </c>
      <c r="J11758">
        <v>0</v>
      </c>
      <c r="K11758">
        <v>0</v>
      </c>
      <c r="L11758" t="s">
        <v>90</v>
      </c>
      <c r="M11758" t="str">
        <f t="shared" si="833"/>
        <v>http://logeion.uchicago.edu/index.html#quōdammodo</v>
      </c>
    </row>
    <row r="11759" spans="1:13" ht="15" customHeight="1" x14ac:dyDescent="0.2">
      <c r="A11759" t="s">
        <v>40815</v>
      </c>
      <c r="B11759" t="s">
        <v>40816</v>
      </c>
      <c r="C11759" t="str">
        <f t="shared" si="831"/>
        <v>quodsi</v>
      </c>
      <c r="D11759" t="s">
        <v>40816</v>
      </c>
      <c r="E11759" t="s">
        <v>40817</v>
      </c>
      <c r="F11759" t="s">
        <v>40817</v>
      </c>
      <c r="G11759" t="s">
        <v>3461</v>
      </c>
      <c r="I11759">
        <v>0</v>
      </c>
      <c r="J11759">
        <v>0</v>
      </c>
      <c r="K11759">
        <v>0</v>
      </c>
      <c r="L11759" t="s">
        <v>339</v>
      </c>
      <c r="M11759" t="str">
        <f t="shared" si="833"/>
        <v>http://logeion.uchicago.edu/index.html#quodsī</v>
      </c>
    </row>
    <row r="11760" spans="1:13" ht="15" customHeight="1" x14ac:dyDescent="0.2">
      <c r="A11760" t="s">
        <v>12566</v>
      </c>
      <c r="B11760" t="s">
        <v>59212</v>
      </c>
      <c r="C11760" t="str">
        <f t="shared" si="831"/>
        <v>Quoenburg –ae* f.</v>
      </c>
      <c r="D11760" t="str">
        <f>IF(ISBLANK(B11760),0,LEFT( C11760, FIND( " ", C11760 ) - 1 ))</f>
        <v>Quoenburg</v>
      </c>
      <c r="E11760" t="s">
        <v>12567</v>
      </c>
      <c r="F11760" t="s">
        <v>12568</v>
      </c>
      <c r="G11760" t="s">
        <v>43</v>
      </c>
      <c r="H11760">
        <v>6</v>
      </c>
      <c r="I11760">
        <v>0</v>
      </c>
      <c r="J11760">
        <v>0</v>
      </c>
      <c r="K11760">
        <v>1</v>
      </c>
      <c r="L11760" t="s">
        <v>19</v>
      </c>
      <c r="M11760" t="str">
        <f t="shared" si="833"/>
        <v>http://logeion.uchicago.edu/index.html#Quoenburg</v>
      </c>
    </row>
    <row r="11761" spans="1:13" ht="15" customHeight="1" x14ac:dyDescent="0.2">
      <c r="A11761" t="s">
        <v>12563</v>
      </c>
      <c r="B11761" t="s">
        <v>59211</v>
      </c>
      <c r="C11761" t="str">
        <f t="shared" si="831"/>
        <v>Quoenburga –ae* f.</v>
      </c>
      <c r="D11761" t="str">
        <f>IF(ISBLANK(B11761),0,LEFT( C11761, FIND( " ", C11761 ) - 1 ))</f>
        <v>Quoenburga</v>
      </c>
      <c r="E11761" t="s">
        <v>12564</v>
      </c>
      <c r="F11761" t="s">
        <v>12565</v>
      </c>
      <c r="G11761" t="s">
        <v>43</v>
      </c>
      <c r="H11761">
        <v>6</v>
      </c>
      <c r="I11761">
        <v>0</v>
      </c>
      <c r="J11761">
        <v>0</v>
      </c>
      <c r="K11761">
        <v>1</v>
      </c>
      <c r="L11761" t="s">
        <v>19</v>
      </c>
      <c r="M11761" t="str">
        <f t="shared" si="833"/>
        <v>http://logeion.uchicago.edu/index.html#Quoenburga</v>
      </c>
    </row>
    <row r="11762" spans="1:13" ht="15" customHeight="1" x14ac:dyDescent="0.2">
      <c r="A11762" t="s">
        <v>40818</v>
      </c>
      <c r="B11762" t="s">
        <v>40819</v>
      </c>
      <c r="C11762" t="str">
        <f t="shared" si="831"/>
        <v>quolibet</v>
      </c>
      <c r="D11762" t="s">
        <v>40819</v>
      </c>
      <c r="E11762" t="s">
        <v>40820</v>
      </c>
      <c r="F11762" t="s">
        <v>40820</v>
      </c>
      <c r="G11762" t="s">
        <v>89</v>
      </c>
      <c r="I11762">
        <v>0</v>
      </c>
      <c r="J11762">
        <v>0</v>
      </c>
      <c r="K11762">
        <v>0</v>
      </c>
      <c r="L11762" t="s">
        <v>90</v>
      </c>
      <c r="M11762" t="str">
        <f t="shared" si="833"/>
        <v>http://logeion.uchicago.edu/index.html#quōlibet</v>
      </c>
    </row>
    <row r="11763" spans="1:13" ht="15" customHeight="1" x14ac:dyDescent="0.2">
      <c r="A11763" t="s">
        <v>53757</v>
      </c>
      <c r="B11763" t="s">
        <v>53758</v>
      </c>
      <c r="C11763" t="str">
        <f t="shared" si="831"/>
        <v>quom</v>
      </c>
      <c r="D11763" t="s">
        <v>53758</v>
      </c>
      <c r="E11763" t="s">
        <v>53759</v>
      </c>
      <c r="F11763" t="s">
        <v>53759</v>
      </c>
      <c r="G11763" t="s">
        <v>15</v>
      </c>
      <c r="I11763">
        <v>0</v>
      </c>
      <c r="J11763">
        <v>0</v>
      </c>
      <c r="K11763">
        <v>0</v>
      </c>
      <c r="L11763" t="s">
        <v>339</v>
      </c>
      <c r="M11763" t="str">
        <f t="shared" si="833"/>
        <v>http://logeion.uchicago.edu/index.html#quom</v>
      </c>
    </row>
    <row r="11764" spans="1:13" ht="15" customHeight="1" x14ac:dyDescent="0.2">
      <c r="A11764" t="s">
        <v>40825</v>
      </c>
      <c r="B11764" t="s">
        <v>57537</v>
      </c>
      <c r="C11764" t="str">
        <f t="shared" si="831"/>
        <v>quominus or quo minus</v>
      </c>
      <c r="D11764" t="str">
        <f>IF(ISBLANK(B11764),0,LEFT( C11764, FIND( " ", C11764 ) - 1 ))</f>
        <v>quominus</v>
      </c>
      <c r="E11764" t="s">
        <v>40826</v>
      </c>
      <c r="F11764" t="s">
        <v>40827</v>
      </c>
      <c r="G11764" t="s">
        <v>3461</v>
      </c>
      <c r="I11764">
        <v>0</v>
      </c>
      <c r="J11764">
        <v>0</v>
      </c>
      <c r="K11764">
        <v>0</v>
      </c>
      <c r="L11764" t="s">
        <v>339</v>
      </c>
      <c r="M11764" t="str">
        <f t="shared" si="833"/>
        <v>http://logeion.uchicago.edu/index.html#quominus</v>
      </c>
    </row>
    <row r="11765" spans="1:13" ht="15" customHeight="1" x14ac:dyDescent="0.2">
      <c r="A11765" t="s">
        <v>40828</v>
      </c>
      <c r="B11765" t="s">
        <v>40829</v>
      </c>
      <c r="C11765" t="str">
        <f t="shared" si="831"/>
        <v>quomodo or separately quo modo</v>
      </c>
      <c r="D11765" t="str">
        <f>IF(ISBLANK(B11765),0,LEFT( C11765, FIND( " ", C11765 ) - 1 ))</f>
        <v>quomodo</v>
      </c>
      <c r="E11765" t="s">
        <v>40545</v>
      </c>
      <c r="F11765" t="s">
        <v>40830</v>
      </c>
      <c r="G11765" t="s">
        <v>3087</v>
      </c>
      <c r="I11765">
        <v>0</v>
      </c>
      <c r="J11765">
        <v>0</v>
      </c>
      <c r="K11765">
        <v>0</v>
      </c>
      <c r="L11765" t="s">
        <v>90</v>
      </c>
      <c r="M11765" t="str">
        <f t="shared" si="833"/>
        <v>http://logeion.uchicago.edu/index.html#quomodo</v>
      </c>
    </row>
    <row r="11766" spans="1:13" ht="15" customHeight="1" x14ac:dyDescent="0.2">
      <c r="A11766" t="s">
        <v>40831</v>
      </c>
      <c r="B11766" t="s">
        <v>40832</v>
      </c>
      <c r="C11766" t="str">
        <f t="shared" si="831"/>
        <v xml:space="preserve">quomodocumque </v>
      </c>
      <c r="D11766" t="str">
        <f>IF(ISBLANK(B11766),0,LEFT( C11766, FIND( " ", C11766 ) - 1 ))</f>
        <v>quomodocumque</v>
      </c>
      <c r="E11766" t="s">
        <v>40833</v>
      </c>
      <c r="F11766" t="s">
        <v>40833</v>
      </c>
      <c r="G11766" t="s">
        <v>89</v>
      </c>
      <c r="I11766">
        <v>0</v>
      </c>
      <c r="J11766">
        <v>0</v>
      </c>
      <c r="K11766">
        <v>0</v>
      </c>
      <c r="L11766" t="s">
        <v>90</v>
      </c>
      <c r="M11766" t="str">
        <f t="shared" si="833"/>
        <v>http://logeion.uchicago.edu/index.html#quomodocumque</v>
      </c>
    </row>
    <row r="11767" spans="1:13" ht="15" customHeight="1" x14ac:dyDescent="0.2">
      <c r="A11767" t="s">
        <v>40835</v>
      </c>
      <c r="B11767" t="s">
        <v>40836</v>
      </c>
      <c r="C11767" t="str">
        <f t="shared" si="831"/>
        <v>quonam</v>
      </c>
      <c r="D11767" t="s">
        <v>40836</v>
      </c>
      <c r="E11767" t="s">
        <v>40837</v>
      </c>
      <c r="F11767" t="s">
        <v>40838</v>
      </c>
      <c r="G11767" t="s">
        <v>3087</v>
      </c>
      <c r="I11767">
        <v>0</v>
      </c>
      <c r="J11767">
        <v>0</v>
      </c>
      <c r="K11767">
        <v>0</v>
      </c>
      <c r="L11767" t="s">
        <v>90</v>
      </c>
      <c r="M11767" t="str">
        <f t="shared" si="833"/>
        <v>http://logeion.uchicago.edu/index.html#quōnam</v>
      </c>
    </row>
    <row r="11768" spans="1:13" ht="15" customHeight="1" x14ac:dyDescent="0.2">
      <c r="A11768" t="s">
        <v>40839</v>
      </c>
      <c r="B11768" t="s">
        <v>40840</v>
      </c>
      <c r="C11768" t="str">
        <f t="shared" si="831"/>
        <v>quondam</v>
      </c>
      <c r="D11768" t="s">
        <v>40840</v>
      </c>
      <c r="E11768" t="s">
        <v>60829</v>
      </c>
      <c r="F11768" t="s">
        <v>56952</v>
      </c>
      <c r="G11768" t="s">
        <v>89</v>
      </c>
      <c r="I11768">
        <v>0</v>
      </c>
      <c r="J11768">
        <v>0</v>
      </c>
      <c r="K11768">
        <v>0</v>
      </c>
      <c r="L11768" t="s">
        <v>90</v>
      </c>
      <c r="M11768" t="str">
        <f t="shared" si="833"/>
        <v>http://logeion.uchicago.edu/index.html#quondam</v>
      </c>
    </row>
    <row r="11769" spans="1:13" ht="15" customHeight="1" x14ac:dyDescent="0.2">
      <c r="A11769" t="s">
        <v>40841</v>
      </c>
      <c r="B11769" t="s">
        <v>40842</v>
      </c>
      <c r="C11769" t="str">
        <f t="shared" si="831"/>
        <v>quoniam</v>
      </c>
      <c r="D11769" t="s">
        <v>40842</v>
      </c>
      <c r="E11769" t="s">
        <v>40843</v>
      </c>
      <c r="F11769" t="s">
        <v>40844</v>
      </c>
      <c r="G11769" t="s">
        <v>3461</v>
      </c>
      <c r="I11769">
        <v>0</v>
      </c>
      <c r="J11769">
        <v>0</v>
      </c>
      <c r="K11769">
        <v>0</v>
      </c>
      <c r="L11769" t="s">
        <v>339</v>
      </c>
      <c r="M11769" t="str">
        <f t="shared" si="833"/>
        <v>http://logeion.uchicago.edu/index.html#quoniam</v>
      </c>
    </row>
    <row r="11770" spans="1:13" ht="15" customHeight="1" x14ac:dyDescent="0.2">
      <c r="A11770" t="s">
        <v>40846</v>
      </c>
      <c r="B11770" t="s">
        <v>40847</v>
      </c>
      <c r="C11770" t="str">
        <f t="shared" si="831"/>
        <v>quoque</v>
      </c>
      <c r="D11770" t="s">
        <v>40847</v>
      </c>
      <c r="E11770" t="s">
        <v>17031</v>
      </c>
      <c r="F11770" t="s">
        <v>40848</v>
      </c>
      <c r="G11770" t="s">
        <v>89</v>
      </c>
      <c r="I11770">
        <v>0</v>
      </c>
      <c r="J11770">
        <v>0</v>
      </c>
      <c r="K11770">
        <v>0</v>
      </c>
      <c r="L11770" t="s">
        <v>90</v>
      </c>
      <c r="M11770" t="str">
        <f t="shared" si="833"/>
        <v>http://logeion.uchicago.edu/index.html#quoque</v>
      </c>
    </row>
    <row r="11771" spans="1:13" ht="15" customHeight="1" x14ac:dyDescent="0.2">
      <c r="A11771" t="s">
        <v>40849</v>
      </c>
      <c r="B11771" t="s">
        <v>40850</v>
      </c>
      <c r="C11771" t="str">
        <f t="shared" si="831"/>
        <v>quoquo</v>
      </c>
      <c r="D11771" t="s">
        <v>40850</v>
      </c>
      <c r="E11771" t="s">
        <v>40851</v>
      </c>
      <c r="F11771" t="s">
        <v>40852</v>
      </c>
      <c r="G11771" t="s">
        <v>12234</v>
      </c>
      <c r="I11771">
        <v>0</v>
      </c>
      <c r="J11771">
        <v>0</v>
      </c>
      <c r="K11771">
        <v>0</v>
      </c>
      <c r="L11771" t="s">
        <v>90</v>
      </c>
      <c r="M11771" t="str">
        <f t="shared" si="833"/>
        <v>http://logeion.uchicago.edu/index.html#quōquō</v>
      </c>
    </row>
    <row r="11772" spans="1:13" ht="15" customHeight="1" x14ac:dyDescent="0.2">
      <c r="A11772" t="s">
        <v>40853</v>
      </c>
      <c r="B11772" t="s">
        <v>40854</v>
      </c>
      <c r="C11772" t="str">
        <f t="shared" si="831"/>
        <v>quoquoversus or quoquoversum</v>
      </c>
      <c r="D11772" t="str">
        <f>IF(ISBLANK(B11772),0,LEFT( C11772, FIND( " ", C11772 ) - 1 ))</f>
        <v>quoquoversus</v>
      </c>
      <c r="E11772" t="s">
        <v>40855</v>
      </c>
      <c r="F11772" t="s">
        <v>40856</v>
      </c>
      <c r="G11772" t="s">
        <v>89</v>
      </c>
      <c r="I11772">
        <v>0</v>
      </c>
      <c r="J11772">
        <v>0</v>
      </c>
      <c r="K11772">
        <v>0</v>
      </c>
      <c r="L11772" t="s">
        <v>90</v>
      </c>
      <c r="M11772" t="str">
        <f t="shared" si="833"/>
        <v>http://logeion.uchicago.edu/index.html#quoquoversus</v>
      </c>
    </row>
    <row r="11773" spans="1:13" ht="15" customHeight="1" x14ac:dyDescent="0.2">
      <c r="A11773" t="s">
        <v>40857</v>
      </c>
      <c r="B11773" t="s">
        <v>40858</v>
      </c>
      <c r="C11773" t="str">
        <f t="shared" si="831"/>
        <v>quorsum or quorsus</v>
      </c>
      <c r="D11773" t="str">
        <f>IF(ISBLANK(B11773),0,LEFT( C11773, FIND( " ", C11773 ) - 1 ))</f>
        <v>quorsum</v>
      </c>
      <c r="E11773" t="s">
        <v>40859</v>
      </c>
      <c r="F11773" t="s">
        <v>40860</v>
      </c>
      <c r="G11773" t="s">
        <v>3087</v>
      </c>
      <c r="I11773">
        <v>0</v>
      </c>
      <c r="J11773">
        <v>0</v>
      </c>
      <c r="K11773">
        <v>0</v>
      </c>
      <c r="L11773" t="s">
        <v>90</v>
      </c>
      <c r="M11773" t="str">
        <f t="shared" si="833"/>
        <v>http://logeion.uchicago.edu/index.html#quorsum</v>
      </c>
    </row>
    <row r="11774" spans="1:13" ht="15" customHeight="1" x14ac:dyDescent="0.2">
      <c r="A11774" t="s">
        <v>40861</v>
      </c>
      <c r="B11774" t="s">
        <v>40862</v>
      </c>
      <c r="C11774" t="str">
        <f t="shared" si="831"/>
        <v>quot</v>
      </c>
      <c r="D11774" t="s">
        <v>40862</v>
      </c>
      <c r="E11774" t="s">
        <v>40863</v>
      </c>
      <c r="F11774" t="s">
        <v>40863</v>
      </c>
      <c r="G11774" t="s">
        <v>40392</v>
      </c>
      <c r="H11774">
        <v>6</v>
      </c>
      <c r="I11774">
        <v>0</v>
      </c>
      <c r="J11774">
        <v>0</v>
      </c>
      <c r="K11774">
        <v>0</v>
      </c>
      <c r="L11774" t="s">
        <v>2411</v>
      </c>
      <c r="M11774" t="str">
        <f t="shared" si="833"/>
        <v>http://logeion.uchicago.edu/index.html#quot</v>
      </c>
    </row>
    <row r="11775" spans="1:13" ht="15" customHeight="1" x14ac:dyDescent="0.2">
      <c r="A11775" t="s">
        <v>40864</v>
      </c>
      <c r="B11775" t="s">
        <v>40865</v>
      </c>
      <c r="C11775" t="str">
        <f t="shared" si="831"/>
        <v>quotannis</v>
      </c>
      <c r="D11775" t="s">
        <v>40865</v>
      </c>
      <c r="E11775" t="s">
        <v>40866</v>
      </c>
      <c r="F11775" t="s">
        <v>40867</v>
      </c>
      <c r="G11775" t="s">
        <v>89</v>
      </c>
      <c r="I11775">
        <v>0</v>
      </c>
      <c r="J11775">
        <v>0</v>
      </c>
      <c r="K11775">
        <v>0</v>
      </c>
      <c r="L11775" t="s">
        <v>90</v>
      </c>
      <c r="M11775" t="str">
        <f t="shared" si="833"/>
        <v>http://logeion.uchicago.edu/index.html#quotannīs</v>
      </c>
    </row>
    <row r="11776" spans="1:13" ht="15" customHeight="1" x14ac:dyDescent="0.2">
      <c r="A11776" t="s">
        <v>40869</v>
      </c>
      <c r="B11776" t="s">
        <v>40870</v>
      </c>
      <c r="C11776" t="str">
        <f t="shared" si="831"/>
        <v>quotiens</v>
      </c>
      <c r="D11776" t="s">
        <v>40870</v>
      </c>
      <c r="E11776" t="s">
        <v>57538</v>
      </c>
      <c r="F11776" t="s">
        <v>57539</v>
      </c>
      <c r="G11776" t="s">
        <v>3087</v>
      </c>
      <c r="I11776">
        <v>0</v>
      </c>
      <c r="J11776">
        <v>0</v>
      </c>
      <c r="K11776">
        <v>0</v>
      </c>
      <c r="L11776" t="s">
        <v>90</v>
      </c>
      <c r="M11776" t="str">
        <f t="shared" si="833"/>
        <v>http://logeion.uchicago.edu/index.html#quotiēns</v>
      </c>
    </row>
    <row r="11777" spans="1:14" ht="15" customHeight="1" x14ac:dyDescent="0.2">
      <c r="A11777" t="s">
        <v>40871</v>
      </c>
      <c r="B11777" t="s">
        <v>40872</v>
      </c>
      <c r="C11777" t="str">
        <f t="shared" si="831"/>
        <v>quotienscumque</v>
      </c>
      <c r="D11777" t="s">
        <v>40872</v>
      </c>
      <c r="E11777" t="s">
        <v>40873</v>
      </c>
      <c r="F11777" t="s">
        <v>40874</v>
      </c>
      <c r="G11777" t="s">
        <v>12234</v>
      </c>
      <c r="I11777">
        <v>0</v>
      </c>
      <c r="J11777">
        <v>0</v>
      </c>
      <c r="K11777">
        <v>0</v>
      </c>
      <c r="L11777" t="s">
        <v>90</v>
      </c>
      <c r="M11777" t="str">
        <f t="shared" si="833"/>
        <v>http://logeion.uchicago.edu/index.html#quotiēnscumque</v>
      </c>
    </row>
    <row r="11778" spans="1:14" ht="15" customHeight="1" x14ac:dyDescent="0.2">
      <c r="A11778" t="s">
        <v>40875</v>
      </c>
      <c r="B11778" t="s">
        <v>40876</v>
      </c>
      <c r="C11778" t="str">
        <f t="shared" si="831"/>
        <v>quotquot</v>
      </c>
      <c r="D11778" t="s">
        <v>40876</v>
      </c>
      <c r="E11778" t="s">
        <v>40877</v>
      </c>
      <c r="F11778" t="s">
        <v>40877</v>
      </c>
      <c r="G11778" t="s">
        <v>40392</v>
      </c>
      <c r="H11778">
        <v>6</v>
      </c>
      <c r="I11778">
        <v>0</v>
      </c>
      <c r="J11778">
        <v>0</v>
      </c>
      <c r="K11778">
        <v>0</v>
      </c>
      <c r="L11778" t="s">
        <v>2411</v>
      </c>
      <c r="M11778" t="str">
        <f t="shared" si="833"/>
        <v>http://logeion.uchicago.edu/index.html#quotquot</v>
      </c>
    </row>
    <row r="11779" spans="1:14" ht="15" customHeight="1" x14ac:dyDescent="0.2">
      <c r="A11779" t="s">
        <v>40880</v>
      </c>
      <c r="B11779" t="s">
        <v>40881</v>
      </c>
      <c r="C11779" t="str">
        <f t="shared" si="831"/>
        <v>quotus –a –um</v>
      </c>
      <c r="D11779" t="str">
        <f>IF(ISBLANK(B11779),0,LEFT( C11779, FIND( " ", C11779 ) - 1 ))</f>
        <v>quotus</v>
      </c>
      <c r="E11779" t="s">
        <v>40882</v>
      </c>
      <c r="F11779" t="s">
        <v>40883</v>
      </c>
      <c r="G11779" t="s">
        <v>12229</v>
      </c>
      <c r="H11779">
        <v>1</v>
      </c>
      <c r="I11779">
        <v>0</v>
      </c>
      <c r="J11779">
        <v>0</v>
      </c>
      <c r="K11779">
        <v>0</v>
      </c>
      <c r="L11779" t="s">
        <v>36</v>
      </c>
      <c r="M11779" t="str">
        <f t="shared" si="833"/>
        <v>http://logeion.uchicago.edu/index.html#quotus</v>
      </c>
    </row>
    <row r="11780" spans="1:14" ht="15" customHeight="1" x14ac:dyDescent="0.2">
      <c r="A11780" t="s">
        <v>40885</v>
      </c>
      <c r="B11780" t="s">
        <v>40886</v>
      </c>
      <c r="C11780" t="str">
        <f t="shared" si="831"/>
        <v>quotusquisque</v>
      </c>
      <c r="D11780" t="s">
        <v>40886</v>
      </c>
      <c r="E11780" t="s">
        <v>40887</v>
      </c>
      <c r="F11780" t="s">
        <v>40887</v>
      </c>
      <c r="G11780" t="s">
        <v>12229</v>
      </c>
      <c r="H11780">
        <v>6</v>
      </c>
      <c r="I11780">
        <v>0</v>
      </c>
      <c r="J11780">
        <v>0</v>
      </c>
      <c r="K11780">
        <v>0</v>
      </c>
      <c r="L11780" t="s">
        <v>2411</v>
      </c>
      <c r="M11780" t="str">
        <f t="shared" si="833"/>
        <v>http://logeion.uchicago.edu/index.html#quotusquisque</v>
      </c>
    </row>
    <row r="11781" spans="1:14" ht="15" customHeight="1" x14ac:dyDescent="0.2">
      <c r="A11781" s="8" t="s">
        <v>40890</v>
      </c>
      <c r="B11781" s="9" t="s">
        <v>61835</v>
      </c>
      <c r="C11781" s="8" t="str">
        <f t="shared" si="831"/>
        <v>quousque or quo usque</v>
      </c>
      <c r="D11781" t="str">
        <f>IF(ISBLANK(B11781),0,LEFT( C11781, FIND( " ", C11781 ) - 1 ))</f>
        <v>quousque</v>
      </c>
      <c r="E11781" s="9" t="s">
        <v>61833</v>
      </c>
      <c r="F11781" s="9" t="s">
        <v>61834</v>
      </c>
      <c r="G11781" s="8" t="s">
        <v>3087</v>
      </c>
      <c r="H11781" s="8"/>
      <c r="I11781" s="8">
        <v>0</v>
      </c>
      <c r="J11781" s="8">
        <v>0</v>
      </c>
      <c r="K11781" s="8">
        <v>0</v>
      </c>
      <c r="L11781" s="8" t="s">
        <v>90</v>
      </c>
      <c r="M11781" s="8" t="str">
        <f t="shared" si="833"/>
        <v>http://logeion.uchicago.edu/index.html#quousque</v>
      </c>
      <c r="N11781" s="8"/>
    </row>
    <row r="11782" spans="1:14" ht="15" customHeight="1" x14ac:dyDescent="0.2">
      <c r="A11782" t="s">
        <v>40888</v>
      </c>
      <c r="B11782" t="s">
        <v>40889</v>
      </c>
      <c r="C11782" t="str">
        <f t="shared" si="831"/>
        <v xml:space="preserve">quovis </v>
      </c>
      <c r="D11782" t="str">
        <f>IF(ISBLANK(B11782),0,LEFT( C11782, FIND( " ", C11782 ) - 1 ))</f>
        <v>quovis</v>
      </c>
      <c r="E11782" t="s">
        <v>40820</v>
      </c>
      <c r="F11782" t="s">
        <v>40820</v>
      </c>
      <c r="G11782" t="s">
        <v>12234</v>
      </c>
      <c r="I11782">
        <v>0</v>
      </c>
      <c r="J11782">
        <v>0</v>
      </c>
      <c r="K11782">
        <v>0</v>
      </c>
      <c r="L11782" t="s">
        <v>90</v>
      </c>
      <c r="M11782" t="str">
        <f t="shared" si="833"/>
        <v>http://logeion.uchicago.edu/index.html#quovis</v>
      </c>
    </row>
    <row r="11783" spans="1:14" ht="15" customHeight="1" x14ac:dyDescent="0.2">
      <c r="A11783" t="s">
        <v>40891</v>
      </c>
      <c r="B11783" t="s">
        <v>40891</v>
      </c>
      <c r="C11783" t="str">
        <f t="shared" si="831"/>
        <v>R</v>
      </c>
      <c r="D11783" t="s">
        <v>40891</v>
      </c>
      <c r="E11783" t="s">
        <v>40892</v>
      </c>
      <c r="F11783" t="s">
        <v>40892</v>
      </c>
      <c r="G11783" t="s">
        <v>43</v>
      </c>
      <c r="H11783">
        <v>6</v>
      </c>
      <c r="I11783">
        <v>0</v>
      </c>
      <c r="J11783">
        <v>0</v>
      </c>
      <c r="K11783">
        <v>0</v>
      </c>
      <c r="L11783" t="s">
        <v>19</v>
      </c>
      <c r="M11783" t="str">
        <f t="shared" si="833"/>
        <v>http://logeion.uchicago.edu/index.html#R</v>
      </c>
    </row>
    <row r="11784" spans="1:14" ht="15" customHeight="1" x14ac:dyDescent="0.2">
      <c r="A11784" t="s">
        <v>40894</v>
      </c>
      <c r="B11784" t="s">
        <v>40895</v>
      </c>
      <c r="C11784" t="str">
        <f t="shared" si="831"/>
        <v>rabidus –a –um</v>
      </c>
      <c r="D11784" t="str">
        <f t="shared" ref="D11784:D11789" si="834">IF(ISBLANK(B11784),0,LEFT( C11784, FIND( " ", C11784 ) - 1 ))</f>
        <v>rabidus</v>
      </c>
      <c r="E11784" t="s">
        <v>40896</v>
      </c>
      <c r="F11784" t="s">
        <v>40897</v>
      </c>
      <c r="G11784" t="s">
        <v>61</v>
      </c>
      <c r="H11784">
        <v>1</v>
      </c>
      <c r="I11784">
        <v>0</v>
      </c>
      <c r="J11784">
        <v>0</v>
      </c>
      <c r="K11784">
        <v>0</v>
      </c>
      <c r="L11784" t="s">
        <v>36</v>
      </c>
      <c r="M11784" t="str">
        <f t="shared" si="833"/>
        <v>http://logeion.uchicago.edu/index.html#rabidus</v>
      </c>
    </row>
    <row r="11785" spans="1:14" ht="15" customHeight="1" x14ac:dyDescent="0.2">
      <c r="A11785" t="s">
        <v>40898</v>
      </c>
      <c r="B11785" t="s">
        <v>40899</v>
      </c>
      <c r="C11785" t="str">
        <f t="shared" si="831"/>
        <v>rabies –em –e f.</v>
      </c>
      <c r="D11785" t="str">
        <f t="shared" si="834"/>
        <v>rabies</v>
      </c>
      <c r="E11785" t="s">
        <v>2858</v>
      </c>
      <c r="F11785" t="s">
        <v>40900</v>
      </c>
      <c r="G11785" t="s">
        <v>640</v>
      </c>
      <c r="H11785">
        <v>5</v>
      </c>
      <c r="I11785">
        <v>0</v>
      </c>
      <c r="J11785">
        <v>0</v>
      </c>
      <c r="K11785">
        <v>0</v>
      </c>
      <c r="L11785" t="s">
        <v>19</v>
      </c>
      <c r="M11785" t="str">
        <f t="shared" si="833"/>
        <v>http://logeion.uchicago.edu/index.html#rabies</v>
      </c>
    </row>
    <row r="11786" spans="1:14" ht="15" customHeight="1" x14ac:dyDescent="0.2">
      <c r="A11786" t="s">
        <v>40901</v>
      </c>
      <c r="B11786" t="s">
        <v>59792</v>
      </c>
      <c r="C11786" t="str">
        <f t="shared" si="831"/>
        <v xml:space="preserve">rabiosus –a –um </v>
      </c>
      <c r="D11786" t="str">
        <f t="shared" si="834"/>
        <v>rabiosus</v>
      </c>
      <c r="E11786" t="s">
        <v>59793</v>
      </c>
      <c r="F11786" t="s">
        <v>59793</v>
      </c>
      <c r="G11786" t="s">
        <v>61</v>
      </c>
      <c r="H11786">
        <v>1</v>
      </c>
      <c r="I11786">
        <v>0</v>
      </c>
      <c r="J11786">
        <v>0</v>
      </c>
      <c r="K11786">
        <v>0</v>
      </c>
      <c r="L11786" t="s">
        <v>36</v>
      </c>
      <c r="M11786" t="str">
        <f t="shared" si="833"/>
        <v>http://logeion.uchicago.edu/index.html#rabiosus</v>
      </c>
    </row>
    <row r="11787" spans="1:14" ht="15" customHeight="1" x14ac:dyDescent="0.2">
      <c r="A11787" t="s">
        <v>40903</v>
      </c>
      <c r="B11787" t="s">
        <v>40904</v>
      </c>
      <c r="C11787" t="str">
        <f t="shared" si="831"/>
        <v xml:space="preserve">racemifer –fera –ferum </v>
      </c>
      <c r="D11787" t="str">
        <f t="shared" si="834"/>
        <v>racemifer</v>
      </c>
      <c r="E11787" t="s">
        <v>40905</v>
      </c>
      <c r="F11787" t="s">
        <v>40905</v>
      </c>
      <c r="G11787" t="s">
        <v>61</v>
      </c>
      <c r="H11787">
        <v>1</v>
      </c>
      <c r="I11787">
        <v>0</v>
      </c>
      <c r="J11787">
        <v>0</v>
      </c>
      <c r="K11787">
        <v>0</v>
      </c>
      <c r="L11787" t="s">
        <v>36</v>
      </c>
      <c r="M11787" t="str">
        <f t="shared" si="833"/>
        <v>http://logeion.uchicago.edu/index.html#racemifer</v>
      </c>
    </row>
    <row r="11788" spans="1:14" ht="15" customHeight="1" x14ac:dyDescent="0.2">
      <c r="A11788" t="s">
        <v>40906</v>
      </c>
      <c r="B11788" t="s">
        <v>40907</v>
      </c>
      <c r="C11788" t="str">
        <f t="shared" si="831"/>
        <v>racemus –i m.</v>
      </c>
      <c r="D11788" t="str">
        <f t="shared" si="834"/>
        <v>racemus</v>
      </c>
      <c r="E11788" t="s">
        <v>40908</v>
      </c>
      <c r="F11788" t="s">
        <v>40909</v>
      </c>
      <c r="G11788" t="s">
        <v>21</v>
      </c>
      <c r="H11788">
        <v>2</v>
      </c>
      <c r="I11788">
        <v>0</v>
      </c>
      <c r="J11788">
        <v>0</v>
      </c>
      <c r="K11788">
        <v>0</v>
      </c>
      <c r="L11788" t="s">
        <v>19</v>
      </c>
      <c r="M11788" t="str">
        <f t="shared" si="833"/>
        <v>http://logeion.uchicago.edu/index.html#racemus</v>
      </c>
    </row>
    <row r="11789" spans="1:14" ht="15" customHeight="1" x14ac:dyDescent="0.2">
      <c r="A11789" t="s">
        <v>40910</v>
      </c>
      <c r="B11789" t="s">
        <v>40911</v>
      </c>
      <c r="C11789" t="str">
        <f t="shared" si="831"/>
        <v>Racilia –ae f.</v>
      </c>
      <c r="D11789" t="str">
        <f t="shared" si="834"/>
        <v>Racilia</v>
      </c>
      <c r="E11789" t="s">
        <v>40912</v>
      </c>
      <c r="F11789" t="s">
        <v>40913</v>
      </c>
      <c r="G11789" t="s">
        <v>76</v>
      </c>
      <c r="H11789">
        <v>1</v>
      </c>
      <c r="I11789">
        <v>0</v>
      </c>
      <c r="J11789">
        <v>0</v>
      </c>
      <c r="K11789">
        <v>1</v>
      </c>
      <c r="L11789" t="s">
        <v>19</v>
      </c>
      <c r="M11789" t="str">
        <f t="shared" si="833"/>
        <v>http://logeion.uchicago.edu/index.html#Racilia</v>
      </c>
    </row>
    <row r="11790" spans="1:14" ht="15" customHeight="1" x14ac:dyDescent="0.2">
      <c r="A11790" t="s">
        <v>40924</v>
      </c>
      <c r="B11790" t="s">
        <v>40925</v>
      </c>
      <c r="C11790" t="str">
        <f t="shared" si="831"/>
        <v>radicitus</v>
      </c>
      <c r="D11790" t="s">
        <v>40925</v>
      </c>
      <c r="E11790" t="s">
        <v>40926</v>
      </c>
      <c r="F11790" t="s">
        <v>40926</v>
      </c>
      <c r="G11790" t="s">
        <v>89</v>
      </c>
      <c r="I11790">
        <v>0</v>
      </c>
      <c r="J11790">
        <v>0</v>
      </c>
      <c r="K11790">
        <v>0</v>
      </c>
      <c r="L11790" t="s">
        <v>90</v>
      </c>
      <c r="M11790" t="str">
        <f t="shared" si="833"/>
        <v>http://logeion.uchicago.edu/index.html#rādīcitus</v>
      </c>
    </row>
    <row r="11791" spans="1:14" ht="15" customHeight="1" x14ac:dyDescent="0.2">
      <c r="A11791" t="s">
        <v>56182</v>
      </c>
      <c r="B11791" t="s">
        <v>56179</v>
      </c>
      <c r="C11791" t="str">
        <f t="shared" si="831"/>
        <v xml:space="preserve">radifans –antis </v>
      </c>
      <c r="D11791" t="str">
        <f t="shared" ref="D11791:D11817" si="835">IF(ISBLANK(B11791),0,LEFT( C11791, FIND( " ", C11791 ) - 1 ))</f>
        <v>radifans</v>
      </c>
      <c r="E11791" t="s">
        <v>56164</v>
      </c>
      <c r="F11791" t="s">
        <v>56165</v>
      </c>
      <c r="G11791" t="s">
        <v>536</v>
      </c>
      <c r="H11791">
        <v>3</v>
      </c>
      <c r="K11791">
        <v>1</v>
      </c>
      <c r="L11791" t="s">
        <v>36</v>
      </c>
      <c r="M11791" t="str">
        <f t="shared" si="833"/>
        <v>http://logeion.uchicago.edu/index.html#radifans</v>
      </c>
    </row>
    <row r="11792" spans="1:14" ht="15" customHeight="1" x14ac:dyDescent="0.2">
      <c r="A11792" t="s">
        <v>40928</v>
      </c>
      <c r="B11792" t="s">
        <v>40929</v>
      </c>
      <c r="C11792" t="str">
        <f t="shared" si="831"/>
        <v>radio –are –avi –atum</v>
      </c>
      <c r="D11792" t="str">
        <f t="shared" si="835"/>
        <v>radio</v>
      </c>
      <c r="E11792" t="s">
        <v>40930</v>
      </c>
      <c r="F11792" t="s">
        <v>40930</v>
      </c>
      <c r="G11792" t="s">
        <v>23</v>
      </c>
      <c r="I11792">
        <v>1</v>
      </c>
      <c r="J11792">
        <v>0</v>
      </c>
      <c r="K11792">
        <v>0</v>
      </c>
      <c r="L11792" t="s">
        <v>24</v>
      </c>
      <c r="M11792" t="str">
        <f t="shared" si="833"/>
        <v>http://logeion.uchicago.edu/index.html#radio</v>
      </c>
    </row>
    <row r="11793" spans="1:13" ht="15" customHeight="1" x14ac:dyDescent="0.2">
      <c r="A11793" t="s">
        <v>40918</v>
      </c>
      <c r="B11793" t="s">
        <v>40919</v>
      </c>
      <c r="C11793" t="str">
        <f t="shared" si="831"/>
        <v>radio –avi –atus</v>
      </c>
      <c r="D11793" t="str">
        <f t="shared" si="835"/>
        <v>radio</v>
      </c>
      <c r="E11793" t="s">
        <v>40920</v>
      </c>
      <c r="F11793" t="s">
        <v>40921</v>
      </c>
      <c r="G11793" t="s">
        <v>230</v>
      </c>
      <c r="H11793">
        <v>3</v>
      </c>
      <c r="I11793">
        <v>0</v>
      </c>
      <c r="J11793">
        <v>0</v>
      </c>
      <c r="K11793">
        <v>0</v>
      </c>
      <c r="L11793" t="s">
        <v>36</v>
      </c>
      <c r="M11793" t="str">
        <f t="shared" si="833"/>
        <v>http://logeion.uchicago.edu/index.html#radio</v>
      </c>
    </row>
    <row r="11794" spans="1:13" ht="15" customHeight="1" x14ac:dyDescent="0.2">
      <c r="A11794" t="s">
        <v>40931</v>
      </c>
      <c r="B11794" t="s">
        <v>40932</v>
      </c>
      <c r="C11794" t="str">
        <f t="shared" si="831"/>
        <v>radius radi(i) m.</v>
      </c>
      <c r="D11794" t="str">
        <f t="shared" si="835"/>
        <v>radius</v>
      </c>
      <c r="E11794" t="s">
        <v>40933</v>
      </c>
      <c r="F11794" t="s">
        <v>40934</v>
      </c>
      <c r="G11794" t="s">
        <v>21</v>
      </c>
      <c r="H11794">
        <v>2</v>
      </c>
      <c r="I11794">
        <v>0</v>
      </c>
      <c r="J11794">
        <v>0</v>
      </c>
      <c r="K11794">
        <v>0</v>
      </c>
      <c r="L11794" t="s">
        <v>19</v>
      </c>
      <c r="M11794" t="str">
        <f t="shared" si="833"/>
        <v>http://logeion.uchicago.edu/index.html#radius</v>
      </c>
    </row>
    <row r="11795" spans="1:13" ht="15" customHeight="1" x14ac:dyDescent="0.2">
      <c r="A11795" t="s">
        <v>40935</v>
      </c>
      <c r="B11795" t="s">
        <v>40936</v>
      </c>
      <c r="C11795" t="str">
        <f t="shared" si="831"/>
        <v>radix radicis f.</v>
      </c>
      <c r="D11795" t="str">
        <f t="shared" si="835"/>
        <v>radix</v>
      </c>
      <c r="E11795" t="s">
        <v>40937</v>
      </c>
      <c r="F11795" t="s">
        <v>40937</v>
      </c>
      <c r="G11795" t="s">
        <v>29</v>
      </c>
      <c r="H11795">
        <v>3</v>
      </c>
      <c r="I11795">
        <v>0</v>
      </c>
      <c r="J11795">
        <v>0</v>
      </c>
      <c r="K11795">
        <v>0</v>
      </c>
      <c r="L11795" t="s">
        <v>19</v>
      </c>
      <c r="M11795" t="str">
        <f t="shared" si="833"/>
        <v>http://logeion.uchicago.edu/index.html#radix</v>
      </c>
    </row>
    <row r="11796" spans="1:13" ht="15" customHeight="1" x14ac:dyDescent="0.2">
      <c r="A11796" t="s">
        <v>40938</v>
      </c>
      <c r="B11796" t="s">
        <v>40939</v>
      </c>
      <c r="C11796" t="str">
        <f t="shared" ref="C11796:C11859" si="836">SUBSTITUTE(SUBSTITUTE(SUBSTITUTE(SUBSTITUTE(SUBSTITUTE(SUBSTITUTE(SUBSTITUTE(SUBSTITUTE(SUBSTITUTE(SUBSTITUTE(SUBSTITUTE(B11796, "ā", "a"), "ē", "e"), "ī", "i"), "ō", "o"), "ū", "u"), "ȳ", "y"), "Ā", "A"), "Ē", "E"), "Ī", "I"), "Ō", "O"), "Ū", "U")</f>
        <v>rado radere rasi rasum</v>
      </c>
      <c r="D11796" t="str">
        <f t="shared" si="835"/>
        <v>rado</v>
      </c>
      <c r="E11796" t="s">
        <v>57540</v>
      </c>
      <c r="F11796" t="s">
        <v>57541</v>
      </c>
      <c r="G11796" t="s">
        <v>66</v>
      </c>
      <c r="I11796">
        <v>3</v>
      </c>
      <c r="J11796">
        <v>0</v>
      </c>
      <c r="K11796">
        <v>0</v>
      </c>
      <c r="L11796" t="s">
        <v>24</v>
      </c>
      <c r="M11796" t="str">
        <f t="shared" si="833"/>
        <v>http://logeion.uchicago.edu/index.html#rado</v>
      </c>
    </row>
    <row r="11797" spans="1:13" ht="15" customHeight="1" x14ac:dyDescent="0.2">
      <c r="A11797" t="s">
        <v>42355</v>
      </c>
      <c r="B11797" t="s">
        <v>42356</v>
      </c>
      <c r="C11797" t="str">
        <f t="shared" si="836"/>
        <v>raeda or r(h)eda –ae f.</v>
      </c>
      <c r="D11797" t="str">
        <f t="shared" si="835"/>
        <v>raeda</v>
      </c>
      <c r="E11797" t="s">
        <v>40944</v>
      </c>
      <c r="F11797" t="s">
        <v>40944</v>
      </c>
      <c r="G11797" t="s">
        <v>76</v>
      </c>
      <c r="H11797">
        <v>1</v>
      </c>
      <c r="I11797">
        <v>0</v>
      </c>
      <c r="J11797">
        <v>0</v>
      </c>
      <c r="K11797">
        <v>0</v>
      </c>
      <c r="L11797" t="s">
        <v>19</v>
      </c>
      <c r="M11797" t="str">
        <f t="shared" si="833"/>
        <v>http://logeion.uchicago.edu/index.html#raeda</v>
      </c>
    </row>
    <row r="11798" spans="1:13" ht="15" customHeight="1" x14ac:dyDescent="0.2">
      <c r="A11798" t="s">
        <v>40941</v>
      </c>
      <c r="B11798" t="s">
        <v>40942</v>
      </c>
      <c r="C11798" t="str">
        <f t="shared" si="836"/>
        <v>raeda raedae f.</v>
      </c>
      <c r="D11798" t="str">
        <f t="shared" si="835"/>
        <v>raeda</v>
      </c>
      <c r="E11798" t="s">
        <v>40943</v>
      </c>
      <c r="F11798" t="s">
        <v>40944</v>
      </c>
      <c r="G11798" t="s">
        <v>76</v>
      </c>
      <c r="H11798">
        <v>1</v>
      </c>
      <c r="I11798">
        <v>0</v>
      </c>
      <c r="J11798">
        <v>0</v>
      </c>
      <c r="K11798">
        <v>0</v>
      </c>
      <c r="L11798" t="s">
        <v>19</v>
      </c>
      <c r="M11798" t="str">
        <f t="shared" si="833"/>
        <v>http://logeion.uchicago.edu/index.html#raeda</v>
      </c>
    </row>
    <row r="11799" spans="1:13" ht="15" customHeight="1" x14ac:dyDescent="0.2">
      <c r="A11799" t="s">
        <v>40945</v>
      </c>
      <c r="B11799" t="s">
        <v>40946</v>
      </c>
      <c r="C11799" t="str">
        <f t="shared" si="836"/>
        <v>raedarius –ii m.</v>
      </c>
      <c r="D11799" t="str">
        <f t="shared" si="835"/>
        <v>raedarius</v>
      </c>
      <c r="E11799" t="s">
        <v>40947</v>
      </c>
      <c r="F11799" t="s">
        <v>40948</v>
      </c>
      <c r="G11799" t="s">
        <v>21</v>
      </c>
      <c r="H11799">
        <v>2</v>
      </c>
      <c r="I11799">
        <v>0</v>
      </c>
      <c r="J11799">
        <v>0</v>
      </c>
      <c r="K11799">
        <v>0</v>
      </c>
      <c r="L11799" t="s">
        <v>19</v>
      </c>
      <c r="M11799" t="str">
        <f t="shared" si="833"/>
        <v>http://logeion.uchicago.edu/index.html#raedarius</v>
      </c>
    </row>
    <row r="11800" spans="1:13" ht="15" customHeight="1" x14ac:dyDescent="0.2">
      <c r="A11800" t="s">
        <v>40955</v>
      </c>
      <c r="B11800" t="s">
        <v>40956</v>
      </c>
      <c r="C11800" t="str">
        <f t="shared" si="836"/>
        <v>Raet(ic)us –a –um</v>
      </c>
      <c r="D11800" t="str">
        <f t="shared" si="835"/>
        <v>Raet(ic)us</v>
      </c>
      <c r="E11800" t="s">
        <v>40957</v>
      </c>
      <c r="F11800" t="s">
        <v>40958</v>
      </c>
      <c r="G11800" t="s">
        <v>61</v>
      </c>
      <c r="H11800">
        <v>1</v>
      </c>
      <c r="K11800">
        <v>1</v>
      </c>
      <c r="L11800" t="s">
        <v>36</v>
      </c>
      <c r="M11800" t="str">
        <f t="shared" si="833"/>
        <v>http://logeion.uchicago.edu/index.html#Raet(ic)us</v>
      </c>
    </row>
    <row r="11801" spans="1:13" ht="15" customHeight="1" x14ac:dyDescent="0.2">
      <c r="A11801" t="s">
        <v>58074</v>
      </c>
      <c r="B11801" t="s">
        <v>58148</v>
      </c>
      <c r="C11801" t="str">
        <f t="shared" si="836"/>
        <v>Ragionus –i m.</v>
      </c>
      <c r="D11801" t="str">
        <f t="shared" si="835"/>
        <v>Ragionus</v>
      </c>
      <c r="E11801" t="s">
        <v>58275</v>
      </c>
      <c r="F11801" t="s">
        <v>58275</v>
      </c>
      <c r="G11801" t="s">
        <v>21</v>
      </c>
      <c r="H11801">
        <v>2</v>
      </c>
      <c r="K11801">
        <v>1</v>
      </c>
      <c r="L11801" t="s">
        <v>19</v>
      </c>
      <c r="M11801" t="str">
        <f t="shared" si="833"/>
        <v>http://logeion.uchicago.edu/index.html#Ragionus</v>
      </c>
    </row>
    <row r="11802" spans="1:13" ht="15" customHeight="1" x14ac:dyDescent="0.2">
      <c r="A11802" t="s">
        <v>40961</v>
      </c>
      <c r="B11802" t="s">
        <v>40962</v>
      </c>
      <c r="C11802" t="str">
        <f t="shared" si="836"/>
        <v xml:space="preserve">rameus –a –um </v>
      </c>
      <c r="D11802" t="str">
        <f t="shared" si="835"/>
        <v>rameus</v>
      </c>
      <c r="E11802" t="s">
        <v>40963</v>
      </c>
      <c r="F11802" t="s">
        <v>40963</v>
      </c>
      <c r="G11802" t="s">
        <v>61</v>
      </c>
      <c r="H11802">
        <v>1</v>
      </c>
      <c r="I11802">
        <v>0</v>
      </c>
      <c r="J11802">
        <v>0</v>
      </c>
      <c r="K11802">
        <v>0</v>
      </c>
      <c r="L11802" t="s">
        <v>36</v>
      </c>
      <c r="M11802" t="str">
        <f t="shared" si="833"/>
        <v>http://logeion.uchicago.edu/index.html#rameus</v>
      </c>
    </row>
    <row r="11803" spans="1:13" ht="15" customHeight="1" x14ac:dyDescent="0.2">
      <c r="A11803" t="s">
        <v>40967</v>
      </c>
      <c r="B11803" t="s">
        <v>40968</v>
      </c>
      <c r="C11803" t="str">
        <f t="shared" si="836"/>
        <v>Ramnusius –a –um</v>
      </c>
      <c r="D11803" t="str">
        <f t="shared" si="835"/>
        <v>Ramnusius</v>
      </c>
      <c r="E11803" t="s">
        <v>40969</v>
      </c>
      <c r="F11803" t="s">
        <v>40970</v>
      </c>
      <c r="G11803" t="s">
        <v>61</v>
      </c>
      <c r="H11803">
        <v>1</v>
      </c>
      <c r="I11803">
        <v>0</v>
      </c>
      <c r="J11803">
        <v>0</v>
      </c>
      <c r="K11803">
        <v>1</v>
      </c>
      <c r="L11803" t="s">
        <v>36</v>
      </c>
      <c r="M11803" t="str">
        <f t="shared" si="833"/>
        <v>http://logeion.uchicago.edu/index.html#Ramnusius</v>
      </c>
    </row>
    <row r="11804" spans="1:13" ht="15" customHeight="1" x14ac:dyDescent="0.2">
      <c r="A11804" t="s">
        <v>40971</v>
      </c>
      <c r="B11804" t="s">
        <v>40972</v>
      </c>
      <c r="C11804" t="str">
        <f t="shared" si="836"/>
        <v>ramosus –a –um</v>
      </c>
      <c r="D11804" t="str">
        <f t="shared" si="835"/>
        <v>ramosus</v>
      </c>
      <c r="E11804" t="s">
        <v>40973</v>
      </c>
      <c r="F11804" t="s">
        <v>40974</v>
      </c>
      <c r="G11804" t="s">
        <v>61</v>
      </c>
      <c r="H11804">
        <v>1</v>
      </c>
      <c r="I11804">
        <v>0</v>
      </c>
      <c r="J11804">
        <v>0</v>
      </c>
      <c r="K11804">
        <v>0</v>
      </c>
      <c r="L11804" t="s">
        <v>36</v>
      </c>
      <c r="M11804" t="str">
        <f t="shared" si="833"/>
        <v>http://logeion.uchicago.edu/index.html#ramosus</v>
      </c>
    </row>
    <row r="11805" spans="1:13" ht="15" customHeight="1" x14ac:dyDescent="0.2">
      <c r="A11805" t="s">
        <v>40975</v>
      </c>
      <c r="B11805" t="s">
        <v>40976</v>
      </c>
      <c r="C11805" t="str">
        <f t="shared" si="836"/>
        <v>ramulus –i m.</v>
      </c>
      <c r="D11805" t="str">
        <f t="shared" si="835"/>
        <v>ramulus</v>
      </c>
      <c r="E11805" t="s">
        <v>40977</v>
      </c>
      <c r="F11805" t="s">
        <v>40977</v>
      </c>
      <c r="G11805" t="s">
        <v>21</v>
      </c>
      <c r="H11805">
        <v>2</v>
      </c>
      <c r="I11805">
        <v>0</v>
      </c>
      <c r="J11805">
        <v>0</v>
      </c>
      <c r="K11805">
        <v>0</v>
      </c>
      <c r="L11805" t="s">
        <v>19</v>
      </c>
      <c r="M11805" t="str">
        <f t="shared" si="833"/>
        <v>http://logeion.uchicago.edu/index.html#ramulus</v>
      </c>
    </row>
    <row r="11806" spans="1:13" ht="15" customHeight="1" x14ac:dyDescent="0.2">
      <c r="A11806" t="s">
        <v>40978</v>
      </c>
      <c r="B11806" t="s">
        <v>40979</v>
      </c>
      <c r="C11806" t="str">
        <f t="shared" si="836"/>
        <v>ramus rami m.</v>
      </c>
      <c r="D11806" t="str">
        <f t="shared" si="835"/>
        <v>ramus</v>
      </c>
      <c r="E11806" t="s">
        <v>40980</v>
      </c>
      <c r="F11806" t="s">
        <v>40980</v>
      </c>
      <c r="G11806" t="s">
        <v>21</v>
      </c>
      <c r="H11806">
        <v>2</v>
      </c>
      <c r="I11806">
        <v>0</v>
      </c>
      <c r="J11806">
        <v>0</v>
      </c>
      <c r="K11806">
        <v>0</v>
      </c>
      <c r="L11806" t="s">
        <v>19</v>
      </c>
      <c r="M11806" t="str">
        <f t="shared" si="833"/>
        <v>http://logeion.uchicago.edu/index.html#ramus</v>
      </c>
    </row>
    <row r="11807" spans="1:13" ht="15" customHeight="1" x14ac:dyDescent="0.2">
      <c r="A11807" t="s">
        <v>40981</v>
      </c>
      <c r="B11807" t="s">
        <v>40982</v>
      </c>
      <c r="C11807" t="str">
        <f t="shared" si="836"/>
        <v>rana –ae f.</v>
      </c>
      <c r="D11807" t="str">
        <f t="shared" si="835"/>
        <v>rana</v>
      </c>
      <c r="E11807" t="s">
        <v>40983</v>
      </c>
      <c r="F11807" t="s">
        <v>40983</v>
      </c>
      <c r="G11807" t="s">
        <v>76</v>
      </c>
      <c r="H11807">
        <v>1</v>
      </c>
      <c r="I11807">
        <v>0</v>
      </c>
      <c r="J11807">
        <v>0</v>
      </c>
      <c r="K11807">
        <v>0</v>
      </c>
      <c r="L11807" t="s">
        <v>19</v>
      </c>
      <c r="M11807" t="str">
        <f t="shared" si="833"/>
        <v>http://logeion.uchicago.edu/index.html#rana</v>
      </c>
    </row>
    <row r="11808" spans="1:13" ht="15" customHeight="1" x14ac:dyDescent="0.2">
      <c r="A11808" t="s">
        <v>53760</v>
      </c>
      <c r="B11808" t="s">
        <v>53761</v>
      </c>
      <c r="C11808" t="str">
        <f t="shared" si="836"/>
        <v>rapa –ae f.</v>
      </c>
      <c r="D11808" t="str">
        <f t="shared" si="835"/>
        <v>rapa</v>
      </c>
      <c r="E11808" t="s">
        <v>53762</v>
      </c>
      <c r="F11808" t="s">
        <v>53762</v>
      </c>
      <c r="G11808" t="s">
        <v>76</v>
      </c>
      <c r="H11808">
        <v>1</v>
      </c>
      <c r="I11808">
        <v>0</v>
      </c>
      <c r="J11808">
        <v>0</v>
      </c>
      <c r="K11808">
        <v>0</v>
      </c>
      <c r="L11808" t="s">
        <v>19</v>
      </c>
      <c r="M11808" t="str">
        <f t="shared" si="833"/>
        <v>http://logeion.uchicago.edu/index.html#rapa</v>
      </c>
    </row>
    <row r="11809" spans="1:13" ht="15" customHeight="1" x14ac:dyDescent="0.2">
      <c r="A11809" t="s">
        <v>40987</v>
      </c>
      <c r="B11809" t="s">
        <v>40988</v>
      </c>
      <c r="C11809" t="str">
        <f t="shared" si="836"/>
        <v>rapacitas –atis f.</v>
      </c>
      <c r="D11809" t="str">
        <f t="shared" si="835"/>
        <v>rapacitas</v>
      </c>
      <c r="E11809" t="s">
        <v>5139</v>
      </c>
      <c r="F11809" t="s">
        <v>40989</v>
      </c>
      <c r="G11809" t="s">
        <v>29</v>
      </c>
      <c r="H11809">
        <v>3</v>
      </c>
      <c r="I11809">
        <v>0</v>
      </c>
      <c r="J11809">
        <v>0</v>
      </c>
      <c r="K11809">
        <v>0</v>
      </c>
      <c r="L11809" t="s">
        <v>19</v>
      </c>
      <c r="M11809" t="str">
        <f t="shared" si="833"/>
        <v>http://logeion.uchicago.edu/index.html#rapacitas</v>
      </c>
    </row>
    <row r="11810" spans="1:13" ht="15" customHeight="1" x14ac:dyDescent="0.2">
      <c r="A11810" t="s">
        <v>40990</v>
      </c>
      <c r="B11810" t="s">
        <v>40991</v>
      </c>
      <c r="C11810" t="str">
        <f t="shared" si="836"/>
        <v>rapax –acis</v>
      </c>
      <c r="D11810" t="str">
        <f t="shared" si="835"/>
        <v>rapax</v>
      </c>
      <c r="E11810" t="s">
        <v>40992</v>
      </c>
      <c r="F11810" t="s">
        <v>40992</v>
      </c>
      <c r="G11810" t="s">
        <v>230</v>
      </c>
      <c r="H11810">
        <v>3</v>
      </c>
      <c r="I11810">
        <v>0</v>
      </c>
      <c r="J11810">
        <v>0</v>
      </c>
      <c r="K11810">
        <v>0</v>
      </c>
      <c r="L11810" t="s">
        <v>36</v>
      </c>
      <c r="M11810" t="str">
        <f t="shared" si="833"/>
        <v>http://logeion.uchicago.edu/index.html#rapax</v>
      </c>
    </row>
    <row r="11811" spans="1:13" ht="15" customHeight="1" x14ac:dyDescent="0.2">
      <c r="A11811" t="s">
        <v>40993</v>
      </c>
      <c r="B11811" t="s">
        <v>40994</v>
      </c>
      <c r="C11811" t="str">
        <f t="shared" si="836"/>
        <v>raphanus –i m.</v>
      </c>
      <c r="D11811" t="str">
        <f t="shared" si="835"/>
        <v>raphanus</v>
      </c>
      <c r="E11811" t="s">
        <v>40995</v>
      </c>
      <c r="F11811" t="s">
        <v>40995</v>
      </c>
      <c r="G11811" t="s">
        <v>21</v>
      </c>
      <c r="H11811">
        <v>2</v>
      </c>
      <c r="I11811">
        <v>0</v>
      </c>
      <c r="J11811">
        <v>0</v>
      </c>
      <c r="K11811">
        <v>0</v>
      </c>
      <c r="L11811" t="s">
        <v>19</v>
      </c>
      <c r="M11811" t="str">
        <f t="shared" ref="M11811:M11874" si="837">"http://logeion.uchicago.edu/index.html#"&amp;D11811</f>
        <v>http://logeion.uchicago.edu/index.html#raphanus</v>
      </c>
    </row>
    <row r="11812" spans="1:13" ht="15" customHeight="1" x14ac:dyDescent="0.2">
      <c r="A11812" t="s">
        <v>40998</v>
      </c>
      <c r="B11812" t="s">
        <v>40999</v>
      </c>
      <c r="C11812" t="str">
        <f t="shared" si="836"/>
        <v>rapiditas –atis f.</v>
      </c>
      <c r="D11812" t="str">
        <f t="shared" si="835"/>
        <v>rapiditas</v>
      </c>
      <c r="E11812" t="s">
        <v>41000</v>
      </c>
      <c r="F11812" t="s">
        <v>41001</v>
      </c>
      <c r="G11812" t="s">
        <v>29</v>
      </c>
      <c r="H11812">
        <v>3</v>
      </c>
      <c r="I11812">
        <v>0</v>
      </c>
      <c r="J11812">
        <v>0</v>
      </c>
      <c r="K11812">
        <v>0</v>
      </c>
      <c r="L11812" t="s">
        <v>19</v>
      </c>
      <c r="M11812" t="str">
        <f t="shared" si="837"/>
        <v>http://logeion.uchicago.edu/index.html#rapiditas</v>
      </c>
    </row>
    <row r="11813" spans="1:13" ht="15" customHeight="1" x14ac:dyDescent="0.2">
      <c r="A11813" t="s">
        <v>41002</v>
      </c>
      <c r="B11813" t="s">
        <v>41003</v>
      </c>
      <c r="C11813" t="str">
        <f t="shared" si="836"/>
        <v>rapidus –a –um</v>
      </c>
      <c r="D11813" t="str">
        <f t="shared" si="835"/>
        <v>rapidus</v>
      </c>
      <c r="E11813" t="s">
        <v>7990</v>
      </c>
      <c r="F11813" t="s">
        <v>41004</v>
      </c>
      <c r="G11813" t="s">
        <v>61</v>
      </c>
      <c r="H11813">
        <v>1</v>
      </c>
      <c r="I11813">
        <v>0</v>
      </c>
      <c r="J11813">
        <v>0</v>
      </c>
      <c r="K11813">
        <v>0</v>
      </c>
      <c r="L11813" t="s">
        <v>36</v>
      </c>
      <c r="M11813" t="str">
        <f t="shared" si="837"/>
        <v>http://logeion.uchicago.edu/index.html#rapidus</v>
      </c>
    </row>
    <row r="11814" spans="1:13" ht="15" customHeight="1" x14ac:dyDescent="0.2">
      <c r="A11814" t="s">
        <v>41005</v>
      </c>
      <c r="B11814" t="s">
        <v>41006</v>
      </c>
      <c r="C11814" t="str">
        <f t="shared" si="836"/>
        <v>rapina –ae f.</v>
      </c>
      <c r="D11814" t="str">
        <f t="shared" si="835"/>
        <v>rapina</v>
      </c>
      <c r="E11814" t="s">
        <v>41007</v>
      </c>
      <c r="F11814" t="s">
        <v>41007</v>
      </c>
      <c r="G11814" t="s">
        <v>76</v>
      </c>
      <c r="H11814">
        <v>1</v>
      </c>
      <c r="I11814">
        <v>0</v>
      </c>
      <c r="J11814">
        <v>0</v>
      </c>
      <c r="K11814">
        <v>0</v>
      </c>
      <c r="L11814" t="s">
        <v>19</v>
      </c>
      <c r="M11814" t="str">
        <f t="shared" si="837"/>
        <v>http://logeion.uchicago.edu/index.html#rapina</v>
      </c>
    </row>
    <row r="11815" spans="1:13" ht="15" customHeight="1" x14ac:dyDescent="0.2">
      <c r="A11815" t="s">
        <v>41008</v>
      </c>
      <c r="B11815" t="s">
        <v>41006</v>
      </c>
      <c r="C11815" t="str">
        <f t="shared" si="836"/>
        <v>rapina –ae f.</v>
      </c>
      <c r="D11815" t="str">
        <f t="shared" si="835"/>
        <v>rapina</v>
      </c>
      <c r="E11815" t="s">
        <v>56342</v>
      </c>
      <c r="F11815" t="s">
        <v>56342</v>
      </c>
      <c r="G11815" t="s">
        <v>76</v>
      </c>
      <c r="H11815">
        <v>1</v>
      </c>
      <c r="I11815">
        <v>0</v>
      </c>
      <c r="J11815">
        <v>0</v>
      </c>
      <c r="K11815">
        <v>0</v>
      </c>
      <c r="L11815" t="s">
        <v>19</v>
      </c>
      <c r="M11815" t="str">
        <f t="shared" si="837"/>
        <v>http://logeion.uchicago.edu/index.html#rapina</v>
      </c>
    </row>
    <row r="11816" spans="1:13" ht="15" customHeight="1" x14ac:dyDescent="0.2">
      <c r="A11816" t="s">
        <v>41009</v>
      </c>
      <c r="B11816" t="s">
        <v>41010</v>
      </c>
      <c r="C11816" t="str">
        <f t="shared" si="836"/>
        <v>rapio rapere rapui raptus</v>
      </c>
      <c r="D11816" t="str">
        <f t="shared" si="835"/>
        <v>rapio</v>
      </c>
      <c r="E11816" t="s">
        <v>57542</v>
      </c>
      <c r="F11816" t="s">
        <v>57543</v>
      </c>
      <c r="G11816" t="s">
        <v>101</v>
      </c>
      <c r="I11816">
        <v>3</v>
      </c>
      <c r="J11816">
        <v>0</v>
      </c>
      <c r="K11816">
        <v>0</v>
      </c>
      <c r="L11816" t="s">
        <v>24</v>
      </c>
      <c r="M11816" t="str">
        <f t="shared" si="837"/>
        <v>http://logeion.uchicago.edu/index.html#rapio</v>
      </c>
    </row>
    <row r="11817" spans="1:13" ht="15" customHeight="1" x14ac:dyDescent="0.2">
      <c r="A11817" t="s">
        <v>41011</v>
      </c>
      <c r="B11817" t="s">
        <v>41012</v>
      </c>
      <c r="C11817" t="str">
        <f t="shared" si="836"/>
        <v>Rapo –onis m.</v>
      </c>
      <c r="D11817" t="str">
        <f t="shared" si="835"/>
        <v>Rapo</v>
      </c>
      <c r="E11817" t="s">
        <v>41013</v>
      </c>
      <c r="F11817" t="s">
        <v>41014</v>
      </c>
      <c r="G11817" t="s">
        <v>29</v>
      </c>
      <c r="H11817">
        <v>3</v>
      </c>
      <c r="I11817">
        <v>0</v>
      </c>
      <c r="J11817">
        <v>0</v>
      </c>
      <c r="K11817">
        <v>1</v>
      </c>
      <c r="L11817" t="s">
        <v>19</v>
      </c>
      <c r="M11817" t="str">
        <f t="shared" si="837"/>
        <v>http://logeion.uchicago.edu/index.html#Rapo</v>
      </c>
    </row>
    <row r="11818" spans="1:13" ht="15" customHeight="1" x14ac:dyDescent="0.2">
      <c r="A11818" t="s">
        <v>41016</v>
      </c>
      <c r="B11818" t="s">
        <v>41017</v>
      </c>
      <c r="C11818" t="str">
        <f t="shared" si="836"/>
        <v>raptim</v>
      </c>
      <c r="D11818" t="s">
        <v>41017</v>
      </c>
      <c r="E11818" t="s">
        <v>41018</v>
      </c>
      <c r="F11818" t="s">
        <v>41019</v>
      </c>
      <c r="G11818" t="s">
        <v>89</v>
      </c>
      <c r="I11818">
        <v>0</v>
      </c>
      <c r="J11818">
        <v>0</v>
      </c>
      <c r="K11818">
        <v>0</v>
      </c>
      <c r="L11818" t="s">
        <v>90</v>
      </c>
      <c r="M11818" t="str">
        <f t="shared" si="837"/>
        <v>http://logeion.uchicago.edu/index.html#raptim</v>
      </c>
    </row>
    <row r="11819" spans="1:13" ht="15" customHeight="1" x14ac:dyDescent="0.2">
      <c r="A11819" t="s">
        <v>41020</v>
      </c>
      <c r="B11819" t="s">
        <v>41021</v>
      </c>
      <c r="C11819" t="str">
        <f t="shared" si="836"/>
        <v>rapto raptare raptavi raptatus</v>
      </c>
      <c r="D11819" t="str">
        <f>IF(ISBLANK(B11819),0,LEFT( C11819, FIND( " ", C11819 ) - 1 ))</f>
        <v>rapto</v>
      </c>
      <c r="E11819" t="s">
        <v>41022</v>
      </c>
      <c r="F11819" t="s">
        <v>41023</v>
      </c>
      <c r="G11819" t="s">
        <v>23</v>
      </c>
      <c r="I11819">
        <v>1</v>
      </c>
      <c r="J11819">
        <v>0</v>
      </c>
      <c r="K11819">
        <v>0</v>
      </c>
      <c r="L11819" t="s">
        <v>24</v>
      </c>
      <c r="M11819" t="str">
        <f t="shared" si="837"/>
        <v>http://logeion.uchicago.edu/index.html#rapto</v>
      </c>
    </row>
    <row r="11820" spans="1:13" ht="15" customHeight="1" x14ac:dyDescent="0.2">
      <c r="A11820" t="s">
        <v>41024</v>
      </c>
      <c r="B11820" t="s">
        <v>41025</v>
      </c>
      <c r="C11820" t="str">
        <f t="shared" si="836"/>
        <v>raptor –oris m.</v>
      </c>
      <c r="D11820" t="str">
        <f>IF(ISBLANK(B11820),0,LEFT( C11820, FIND( " ", C11820 ) - 1 ))</f>
        <v>raptor</v>
      </c>
      <c r="E11820" t="s">
        <v>41026</v>
      </c>
      <c r="F11820" t="s">
        <v>41027</v>
      </c>
      <c r="G11820" t="s">
        <v>29</v>
      </c>
      <c r="H11820">
        <v>3</v>
      </c>
      <c r="I11820">
        <v>0</v>
      </c>
      <c r="J11820">
        <v>0</v>
      </c>
      <c r="K11820">
        <v>0</v>
      </c>
      <c r="L11820" t="s">
        <v>19</v>
      </c>
      <c r="M11820" t="str">
        <f t="shared" si="837"/>
        <v>http://logeion.uchicago.edu/index.html#raptor</v>
      </c>
    </row>
    <row r="11821" spans="1:13" ht="15" customHeight="1" x14ac:dyDescent="0.2">
      <c r="A11821" t="s">
        <v>41028</v>
      </c>
      <c r="B11821" t="s">
        <v>41029</v>
      </c>
      <c r="C11821" t="str">
        <f t="shared" si="836"/>
        <v>raptum –i n.</v>
      </c>
      <c r="D11821" t="str">
        <f>IF(ISBLANK(B11821),0,LEFT( C11821, FIND( " ", C11821 ) - 1 ))</f>
        <v>raptum</v>
      </c>
      <c r="E11821" t="s">
        <v>41030</v>
      </c>
      <c r="F11821" t="s">
        <v>41031</v>
      </c>
      <c r="G11821" t="s">
        <v>21</v>
      </c>
      <c r="H11821">
        <v>2</v>
      </c>
      <c r="I11821">
        <v>0</v>
      </c>
      <c r="J11821">
        <v>0</v>
      </c>
      <c r="K11821">
        <v>0</v>
      </c>
      <c r="L11821" t="s">
        <v>19</v>
      </c>
      <c r="M11821" t="str">
        <f t="shared" si="837"/>
        <v>http://logeion.uchicago.edu/index.html#raptum</v>
      </c>
    </row>
    <row r="11822" spans="1:13" ht="15" customHeight="1" x14ac:dyDescent="0.2">
      <c r="A11822" t="s">
        <v>41032</v>
      </c>
      <c r="B11822" t="s">
        <v>41033</v>
      </c>
      <c r="C11822" t="str">
        <f t="shared" si="836"/>
        <v>raptus –us m.</v>
      </c>
      <c r="D11822" t="str">
        <f>IF(ISBLANK(B11822),0,LEFT( C11822, FIND( " ", C11822 ) - 1 ))</f>
        <v>raptus</v>
      </c>
      <c r="E11822" t="s">
        <v>41034</v>
      </c>
      <c r="F11822" t="s">
        <v>41034</v>
      </c>
      <c r="G11822" t="s">
        <v>18</v>
      </c>
      <c r="H11822">
        <v>4</v>
      </c>
      <c r="I11822">
        <v>0</v>
      </c>
      <c r="J11822">
        <v>0</v>
      </c>
      <c r="K11822">
        <v>0</v>
      </c>
      <c r="L11822" t="s">
        <v>19</v>
      </c>
      <c r="M11822" t="str">
        <f t="shared" si="837"/>
        <v>http://logeion.uchicago.edu/index.html#raptus</v>
      </c>
    </row>
    <row r="11823" spans="1:13" ht="15" customHeight="1" x14ac:dyDescent="0.2">
      <c r="A11823" t="s">
        <v>41041</v>
      </c>
      <c r="B11823" t="s">
        <v>41042</v>
      </c>
      <c r="C11823" t="str">
        <f t="shared" si="836"/>
        <v>raresco –ere</v>
      </c>
      <c r="D11823" t="str">
        <f>IF(ISBLANK(B11823),0,LEFT( C11823, FIND( " ", C11823 ) - 1 ))</f>
        <v>raresco</v>
      </c>
      <c r="E11823" t="s">
        <v>41043</v>
      </c>
      <c r="F11823" t="s">
        <v>41044</v>
      </c>
      <c r="G11823" t="s">
        <v>66</v>
      </c>
      <c r="I11823">
        <v>3</v>
      </c>
      <c r="J11823">
        <v>0</v>
      </c>
      <c r="K11823">
        <v>0</v>
      </c>
      <c r="L11823" t="s">
        <v>24</v>
      </c>
      <c r="M11823" t="str">
        <f t="shared" si="837"/>
        <v>http://logeion.uchicago.edu/index.html#raresco</v>
      </c>
    </row>
    <row r="11824" spans="1:13" ht="15" customHeight="1" x14ac:dyDescent="0.2">
      <c r="A11824" t="s">
        <v>41046</v>
      </c>
      <c r="B11824" t="s">
        <v>41047</v>
      </c>
      <c r="C11824" t="str">
        <f t="shared" si="836"/>
        <v>raro</v>
      </c>
      <c r="D11824" t="s">
        <v>41047</v>
      </c>
      <c r="E11824" t="s">
        <v>41048</v>
      </c>
      <c r="F11824" t="s">
        <v>41048</v>
      </c>
      <c r="G11824" t="s">
        <v>89</v>
      </c>
      <c r="I11824">
        <v>0</v>
      </c>
      <c r="J11824">
        <v>0</v>
      </c>
      <c r="K11824">
        <v>0</v>
      </c>
      <c r="L11824" t="s">
        <v>90</v>
      </c>
      <c r="M11824" t="str">
        <f t="shared" si="837"/>
        <v>http://logeion.uchicago.edu/index.html#raro</v>
      </c>
    </row>
    <row r="11825" spans="1:13" ht="15" customHeight="1" x14ac:dyDescent="0.2">
      <c r="A11825" t="s">
        <v>41049</v>
      </c>
      <c r="B11825" t="s">
        <v>41050</v>
      </c>
      <c r="C11825" t="str">
        <f t="shared" si="836"/>
        <v>rarus –a –um</v>
      </c>
      <c r="D11825" t="str">
        <f t="shared" ref="D11825:D11853" si="838">IF(ISBLANK(B11825),0,LEFT( C11825, FIND( " ", C11825 ) - 1 ))</f>
        <v>rarus</v>
      </c>
      <c r="E11825" t="s">
        <v>41051</v>
      </c>
      <c r="F11825" t="s">
        <v>41052</v>
      </c>
      <c r="G11825" t="s">
        <v>61</v>
      </c>
      <c r="H11825">
        <v>1</v>
      </c>
      <c r="I11825">
        <v>0</v>
      </c>
      <c r="J11825">
        <v>0</v>
      </c>
      <c r="K11825">
        <v>0</v>
      </c>
      <c r="L11825" t="s">
        <v>36</v>
      </c>
      <c r="M11825" t="str">
        <f t="shared" si="837"/>
        <v>http://logeion.uchicago.edu/index.html#rarus</v>
      </c>
    </row>
    <row r="11826" spans="1:13" ht="15" customHeight="1" x14ac:dyDescent="0.2">
      <c r="A11826" t="s">
        <v>41053</v>
      </c>
      <c r="B11826" t="s">
        <v>41054</v>
      </c>
      <c r="C11826" t="str">
        <f t="shared" si="836"/>
        <v>rasilis –e</v>
      </c>
      <c r="D11826" t="str">
        <f t="shared" si="838"/>
        <v>rasilis</v>
      </c>
      <c r="E11826" t="s">
        <v>41055</v>
      </c>
      <c r="F11826" t="s">
        <v>41055</v>
      </c>
      <c r="G11826" t="s">
        <v>155</v>
      </c>
      <c r="H11826">
        <v>3</v>
      </c>
      <c r="I11826">
        <v>0</v>
      </c>
      <c r="J11826">
        <v>0</v>
      </c>
      <c r="K11826">
        <v>0</v>
      </c>
      <c r="L11826" t="s">
        <v>36</v>
      </c>
      <c r="M11826" t="str">
        <f t="shared" si="837"/>
        <v>http://logeion.uchicago.edu/index.html#rasilis</v>
      </c>
    </row>
    <row r="11827" spans="1:13" ht="15" customHeight="1" x14ac:dyDescent="0.2">
      <c r="A11827" t="s">
        <v>41060</v>
      </c>
      <c r="B11827" t="s">
        <v>41061</v>
      </c>
      <c r="C11827" t="str">
        <f t="shared" si="836"/>
        <v>rastrum –i n.</v>
      </c>
      <c r="D11827" t="str">
        <f t="shared" si="838"/>
        <v>rastrum</v>
      </c>
      <c r="E11827" t="s">
        <v>41062</v>
      </c>
      <c r="F11827" t="s">
        <v>41063</v>
      </c>
      <c r="G11827" t="s">
        <v>21</v>
      </c>
      <c r="H11827">
        <v>2</v>
      </c>
      <c r="I11827">
        <v>0</v>
      </c>
      <c r="J11827">
        <v>0</v>
      </c>
      <c r="K11827">
        <v>0</v>
      </c>
      <c r="L11827" t="s">
        <v>19</v>
      </c>
      <c r="M11827" t="str">
        <f t="shared" si="837"/>
        <v>http://logeion.uchicago.edu/index.html#rastrum</v>
      </c>
    </row>
    <row r="11828" spans="1:13" ht="15" customHeight="1" x14ac:dyDescent="0.2">
      <c r="A11828" t="s">
        <v>41056</v>
      </c>
      <c r="B11828" t="s">
        <v>41057</v>
      </c>
      <c r="C11828" t="str">
        <f t="shared" si="836"/>
        <v>rastrum –i n.; usually pl.: rastri rastrorum m.</v>
      </c>
      <c r="D11828" t="str">
        <f t="shared" si="838"/>
        <v>rastrum</v>
      </c>
      <c r="E11828" t="s">
        <v>41058</v>
      </c>
      <c r="F11828" t="s">
        <v>41059</v>
      </c>
      <c r="G11828" t="s">
        <v>21</v>
      </c>
      <c r="H11828">
        <v>2</v>
      </c>
      <c r="I11828">
        <v>0</v>
      </c>
      <c r="J11828">
        <v>0</v>
      </c>
      <c r="K11828">
        <v>0</v>
      </c>
      <c r="L11828" t="s">
        <v>19</v>
      </c>
      <c r="M11828" t="str">
        <f t="shared" si="837"/>
        <v>http://logeion.uchicago.edu/index.html#rastrum</v>
      </c>
    </row>
    <row r="11829" spans="1:13" ht="15" customHeight="1" x14ac:dyDescent="0.2">
      <c r="A11829" t="s">
        <v>58848</v>
      </c>
      <c r="B11829" t="s">
        <v>58623</v>
      </c>
      <c r="C11829" t="str">
        <f t="shared" si="836"/>
        <v>rasura –ae f.</v>
      </c>
      <c r="D11829" t="str">
        <f t="shared" si="838"/>
        <v>rasura</v>
      </c>
      <c r="E11829" t="s">
        <v>58624</v>
      </c>
      <c r="F11829" t="s">
        <v>58624</v>
      </c>
      <c r="G11829" t="s">
        <v>76</v>
      </c>
      <c r="H11829">
        <v>1</v>
      </c>
      <c r="L11829" t="s">
        <v>19</v>
      </c>
      <c r="M11829" t="str">
        <f t="shared" si="837"/>
        <v>http://logeion.uchicago.edu/index.html#rasura</v>
      </c>
    </row>
    <row r="11830" spans="1:13" ht="15" customHeight="1" x14ac:dyDescent="0.2">
      <c r="A11830" t="s">
        <v>41064</v>
      </c>
      <c r="B11830" t="s">
        <v>41065</v>
      </c>
      <c r="C11830" t="str">
        <f t="shared" si="836"/>
        <v>ratio rationis f.</v>
      </c>
      <c r="D11830" t="str">
        <f t="shared" si="838"/>
        <v>ratio</v>
      </c>
      <c r="E11830" t="s">
        <v>41066</v>
      </c>
      <c r="F11830" t="s">
        <v>41067</v>
      </c>
      <c r="G11830" t="s">
        <v>29</v>
      </c>
      <c r="H11830">
        <v>3</v>
      </c>
      <c r="I11830">
        <v>0</v>
      </c>
      <c r="J11830">
        <v>0</v>
      </c>
      <c r="K11830">
        <v>0</v>
      </c>
      <c r="L11830" t="s">
        <v>19</v>
      </c>
      <c r="M11830" t="str">
        <f t="shared" si="837"/>
        <v>http://logeion.uchicago.edu/index.html#ratio</v>
      </c>
    </row>
    <row r="11831" spans="1:13" ht="15" customHeight="1" x14ac:dyDescent="0.2">
      <c r="A11831" t="s">
        <v>41071</v>
      </c>
      <c r="B11831" t="s">
        <v>54304</v>
      </c>
      <c r="C11831" t="str">
        <f t="shared" si="836"/>
        <v xml:space="preserve">ratiocinor ratiocinari </v>
      </c>
      <c r="D11831" t="str">
        <f t="shared" si="838"/>
        <v>ratiocinor</v>
      </c>
      <c r="E11831" t="s">
        <v>55520</v>
      </c>
      <c r="F11831" t="s">
        <v>55521</v>
      </c>
      <c r="G11831" t="s">
        <v>170</v>
      </c>
      <c r="I11831">
        <v>1</v>
      </c>
      <c r="J11831">
        <v>0</v>
      </c>
      <c r="K11831">
        <v>0</v>
      </c>
      <c r="L11831" t="s">
        <v>24</v>
      </c>
      <c r="M11831" t="str">
        <f t="shared" si="837"/>
        <v>http://logeion.uchicago.edu/index.html#ratiocinor</v>
      </c>
    </row>
    <row r="11832" spans="1:13" ht="15" customHeight="1" x14ac:dyDescent="0.2">
      <c r="A11832" t="s">
        <v>41072</v>
      </c>
      <c r="B11832" t="s">
        <v>41073</v>
      </c>
      <c r="C11832" t="str">
        <f t="shared" si="836"/>
        <v>rationabilis –e</v>
      </c>
      <c r="D11832" t="str">
        <f t="shared" si="838"/>
        <v>rationabilis</v>
      </c>
      <c r="E11832" t="s">
        <v>41074</v>
      </c>
      <c r="F11832" t="s">
        <v>41074</v>
      </c>
      <c r="G11832" t="s">
        <v>536</v>
      </c>
      <c r="H11832">
        <v>3</v>
      </c>
      <c r="I11832">
        <v>0</v>
      </c>
      <c r="J11832">
        <v>0</v>
      </c>
      <c r="K11832">
        <v>0</v>
      </c>
      <c r="L11832" t="s">
        <v>36</v>
      </c>
      <c r="M11832" t="str">
        <f t="shared" si="837"/>
        <v>http://logeion.uchicago.edu/index.html#rationabilis</v>
      </c>
    </row>
    <row r="11833" spans="1:13" ht="15" customHeight="1" x14ac:dyDescent="0.2">
      <c r="A11833" t="s">
        <v>41076</v>
      </c>
      <c r="B11833" s="6" t="s">
        <v>61780</v>
      </c>
      <c r="C11833" t="str">
        <f t="shared" si="836"/>
        <v>rationalis –e</v>
      </c>
      <c r="D11833" t="str">
        <f t="shared" si="838"/>
        <v>rationalis</v>
      </c>
      <c r="G11833" t="s">
        <v>155</v>
      </c>
      <c r="H11833">
        <v>3</v>
      </c>
      <c r="I11833">
        <v>0</v>
      </c>
      <c r="J11833">
        <v>0</v>
      </c>
      <c r="K11833">
        <v>0</v>
      </c>
      <c r="L11833" t="s">
        <v>36</v>
      </c>
      <c r="M11833" t="str">
        <f t="shared" si="837"/>
        <v>http://logeion.uchicago.edu/index.html#rationalis</v>
      </c>
    </row>
    <row r="11834" spans="1:13" ht="15" customHeight="1" x14ac:dyDescent="0.2">
      <c r="A11834" t="s">
        <v>41078</v>
      </c>
      <c r="B11834" t="s">
        <v>41079</v>
      </c>
      <c r="C11834" t="str">
        <f t="shared" si="836"/>
        <v>ratis ratis f.</v>
      </c>
      <c r="D11834" t="str">
        <f t="shared" si="838"/>
        <v>ratis</v>
      </c>
      <c r="E11834" t="s">
        <v>41080</v>
      </c>
      <c r="F11834" t="s">
        <v>41080</v>
      </c>
      <c r="G11834" t="s">
        <v>29</v>
      </c>
      <c r="H11834">
        <v>3</v>
      </c>
      <c r="I11834">
        <v>0</v>
      </c>
      <c r="J11834">
        <v>0</v>
      </c>
      <c r="K11834">
        <v>0</v>
      </c>
      <c r="L11834" t="s">
        <v>19</v>
      </c>
      <c r="M11834" t="str">
        <f t="shared" si="837"/>
        <v>http://logeion.uchicago.edu/index.html#ratis</v>
      </c>
    </row>
    <row r="11835" spans="1:13" ht="15" customHeight="1" x14ac:dyDescent="0.2">
      <c r="A11835" t="s">
        <v>41082</v>
      </c>
      <c r="B11835" t="s">
        <v>41083</v>
      </c>
      <c r="C11835" t="str">
        <f t="shared" si="836"/>
        <v>raucisonus –a –um</v>
      </c>
      <c r="D11835" t="str">
        <f t="shared" si="838"/>
        <v>raucisonus</v>
      </c>
      <c r="E11835" t="s">
        <v>41084</v>
      </c>
      <c r="F11835" t="s">
        <v>41084</v>
      </c>
      <c r="G11835" t="s">
        <v>61</v>
      </c>
      <c r="H11835">
        <v>1</v>
      </c>
      <c r="I11835">
        <v>0</v>
      </c>
      <c r="J11835">
        <v>0</v>
      </c>
      <c r="K11835">
        <v>0</v>
      </c>
      <c r="L11835" t="s">
        <v>36</v>
      </c>
      <c r="M11835" t="str">
        <f t="shared" si="837"/>
        <v>http://logeion.uchicago.edu/index.html#raucisonus</v>
      </c>
    </row>
    <row r="11836" spans="1:13" ht="15" customHeight="1" x14ac:dyDescent="0.2">
      <c r="A11836" t="s">
        <v>41085</v>
      </c>
      <c r="B11836" t="s">
        <v>41086</v>
      </c>
      <c r="C11836" t="str">
        <f t="shared" si="836"/>
        <v>raucus –a –um</v>
      </c>
      <c r="D11836" t="str">
        <f t="shared" si="838"/>
        <v>raucus</v>
      </c>
      <c r="E11836" t="s">
        <v>41087</v>
      </c>
      <c r="F11836" t="s">
        <v>41087</v>
      </c>
      <c r="G11836" t="s">
        <v>61</v>
      </c>
      <c r="H11836">
        <v>1</v>
      </c>
      <c r="I11836">
        <v>0</v>
      </c>
      <c r="J11836">
        <v>0</v>
      </c>
      <c r="K11836">
        <v>0</v>
      </c>
      <c r="L11836" t="s">
        <v>36</v>
      </c>
      <c r="M11836" t="str">
        <f t="shared" si="837"/>
        <v>http://logeion.uchicago.edu/index.html#raucus</v>
      </c>
    </row>
    <row r="11837" spans="1:13" ht="15" customHeight="1" x14ac:dyDescent="0.2">
      <c r="A11837" t="s">
        <v>41092</v>
      </c>
      <c r="B11837" t="s">
        <v>41093</v>
      </c>
      <c r="C11837" t="str">
        <f t="shared" si="836"/>
        <v xml:space="preserve">Rauraci –orum m. </v>
      </c>
      <c r="D11837" t="str">
        <f t="shared" si="838"/>
        <v>Rauraci</v>
      </c>
      <c r="E11837" t="s">
        <v>41094</v>
      </c>
      <c r="F11837" t="s">
        <v>41094</v>
      </c>
      <c r="G11837" t="s">
        <v>21</v>
      </c>
      <c r="H11837">
        <v>2</v>
      </c>
      <c r="I11837">
        <v>0</v>
      </c>
      <c r="J11837">
        <v>0</v>
      </c>
      <c r="K11837">
        <v>1</v>
      </c>
      <c r="L11837" t="s">
        <v>19</v>
      </c>
      <c r="M11837" t="str">
        <f t="shared" si="837"/>
        <v>http://logeion.uchicago.edu/index.html#Rauraci</v>
      </c>
    </row>
    <row r="11838" spans="1:13" ht="15" customHeight="1" x14ac:dyDescent="0.2">
      <c r="A11838" t="s">
        <v>41088</v>
      </c>
      <c r="B11838" t="s">
        <v>41089</v>
      </c>
      <c r="C11838" t="str">
        <f t="shared" si="836"/>
        <v>Ravidus –i m.</v>
      </c>
      <c r="D11838" t="str">
        <f t="shared" si="838"/>
        <v>Ravidus</v>
      </c>
      <c r="E11838" t="s">
        <v>41090</v>
      </c>
      <c r="F11838" t="s">
        <v>41091</v>
      </c>
      <c r="G11838" t="s">
        <v>21</v>
      </c>
      <c r="H11838">
        <v>2</v>
      </c>
      <c r="I11838">
        <v>0</v>
      </c>
      <c r="J11838">
        <v>0</v>
      </c>
      <c r="K11838">
        <v>1</v>
      </c>
      <c r="L11838" t="s">
        <v>19</v>
      </c>
      <c r="M11838" t="str">
        <f t="shared" si="837"/>
        <v>http://logeion.uchicago.edu/index.html#Ravidus</v>
      </c>
    </row>
    <row r="11839" spans="1:13" ht="15" customHeight="1" x14ac:dyDescent="0.2">
      <c r="A11839" t="s">
        <v>41095</v>
      </c>
      <c r="B11839" t="s">
        <v>41096</v>
      </c>
      <c r="C11839" t="str">
        <f t="shared" si="836"/>
        <v>ravus –a –um</v>
      </c>
      <c r="D11839" t="str">
        <f t="shared" si="838"/>
        <v>ravus</v>
      </c>
      <c r="E11839" t="s">
        <v>41097</v>
      </c>
      <c r="F11839" t="s">
        <v>41098</v>
      </c>
      <c r="G11839" t="s">
        <v>61</v>
      </c>
      <c r="H11839">
        <v>1</v>
      </c>
      <c r="I11839">
        <v>0</v>
      </c>
      <c r="J11839">
        <v>0</v>
      </c>
      <c r="K11839">
        <v>0</v>
      </c>
      <c r="L11839" t="s">
        <v>36</v>
      </c>
      <c r="M11839" t="str">
        <f t="shared" si="837"/>
        <v>http://logeion.uchicago.edu/index.html#ravus</v>
      </c>
    </row>
    <row r="11840" spans="1:13" ht="15" customHeight="1" x14ac:dyDescent="0.2">
      <c r="A11840" t="s">
        <v>41337</v>
      </c>
      <c r="B11840" t="s">
        <v>41338</v>
      </c>
      <c r="C11840" t="str">
        <f t="shared" si="836"/>
        <v>re or red–</v>
      </c>
      <c r="D11840" t="str">
        <f t="shared" si="838"/>
        <v>re</v>
      </c>
      <c r="E11840" t="s">
        <v>41339</v>
      </c>
      <c r="F11840" t="s">
        <v>41340</v>
      </c>
      <c r="G11840" t="s">
        <v>41341</v>
      </c>
      <c r="I11840">
        <v>0</v>
      </c>
      <c r="J11840">
        <v>0</v>
      </c>
      <c r="K11840">
        <v>0</v>
      </c>
      <c r="L11840" t="s">
        <v>41342</v>
      </c>
      <c r="M11840" t="str">
        <f t="shared" si="837"/>
        <v>http://logeion.uchicago.edu/index.html#re</v>
      </c>
    </row>
    <row r="11841" spans="1:13" ht="15" customHeight="1" x14ac:dyDescent="0.2">
      <c r="A11841" t="s">
        <v>60533</v>
      </c>
      <c r="B11841" t="s">
        <v>60638</v>
      </c>
      <c r="C11841" t="str">
        <f t="shared" si="836"/>
        <v>re-gemo –ere</v>
      </c>
      <c r="D11841" t="str">
        <f t="shared" si="838"/>
        <v>re-gemo</v>
      </c>
      <c r="E11841" t="s">
        <v>60534</v>
      </c>
      <c r="F11841" t="s">
        <v>60535</v>
      </c>
      <c r="I11841">
        <v>3</v>
      </c>
      <c r="L11841" t="s">
        <v>24</v>
      </c>
      <c r="M11841" t="str">
        <f t="shared" si="837"/>
        <v>http://logeion.uchicago.edu/index.html#re-gemo</v>
      </c>
    </row>
    <row r="11842" spans="1:13" ht="15" customHeight="1" x14ac:dyDescent="0.2">
      <c r="A11842" t="s">
        <v>60536</v>
      </c>
      <c r="B11842" t="s">
        <v>60639</v>
      </c>
      <c r="C11842" t="str">
        <f t="shared" si="836"/>
        <v>re-moneo –ere</v>
      </c>
      <c r="D11842" t="str">
        <f t="shared" si="838"/>
        <v>re-moneo</v>
      </c>
      <c r="E11842" t="s">
        <v>60537</v>
      </c>
      <c r="F11842" t="s">
        <v>60538</v>
      </c>
      <c r="I11842">
        <v>2</v>
      </c>
      <c r="L11842" t="s">
        <v>24</v>
      </c>
      <c r="M11842" t="str">
        <f t="shared" si="837"/>
        <v>http://logeion.uchicago.edu/index.html#re-moneo</v>
      </c>
    </row>
    <row r="11843" spans="1:13" ht="15" customHeight="1" x14ac:dyDescent="0.2">
      <c r="A11843" t="s">
        <v>41256</v>
      </c>
      <c r="B11843" t="s">
        <v>54823</v>
      </c>
      <c r="C11843" t="str">
        <f t="shared" si="836"/>
        <v xml:space="preserve">re–corrigo corrigere correxi — </v>
      </c>
      <c r="D11843" t="str">
        <f t="shared" si="838"/>
        <v>re–corrigo</v>
      </c>
      <c r="E11843" t="s">
        <v>54214</v>
      </c>
      <c r="F11843" t="s">
        <v>54214</v>
      </c>
      <c r="G11843" t="s">
        <v>66</v>
      </c>
      <c r="I11843">
        <v>3</v>
      </c>
      <c r="J11843">
        <v>0</v>
      </c>
      <c r="K11843">
        <v>0</v>
      </c>
      <c r="L11843" t="s">
        <v>24</v>
      </c>
      <c r="M11843" t="str">
        <f t="shared" si="837"/>
        <v>http://logeion.uchicago.edu/index.html#re–corrigo</v>
      </c>
    </row>
    <row r="11844" spans="1:13" ht="15" customHeight="1" x14ac:dyDescent="0.2">
      <c r="A11844" t="s">
        <v>41336</v>
      </c>
      <c r="B11844" t="s">
        <v>54824</v>
      </c>
      <c r="C11844" t="str">
        <f t="shared" si="836"/>
        <v xml:space="preserve">re–cutitus –a –um </v>
      </c>
      <c r="D11844" t="str">
        <f t="shared" si="838"/>
        <v>re–cutitus</v>
      </c>
      <c r="E11844" t="s">
        <v>54215</v>
      </c>
      <c r="F11844" t="s">
        <v>54215</v>
      </c>
      <c r="G11844" t="s">
        <v>61</v>
      </c>
      <c r="H11844">
        <v>1</v>
      </c>
      <c r="I11844">
        <v>0</v>
      </c>
      <c r="J11844">
        <v>0</v>
      </c>
      <c r="K11844">
        <v>0</v>
      </c>
      <c r="L11844" t="s">
        <v>36</v>
      </c>
      <c r="M11844" t="str">
        <f t="shared" si="837"/>
        <v>http://logeion.uchicago.edu/index.html#re–cutitus</v>
      </c>
    </row>
    <row r="11845" spans="1:13" ht="15" customHeight="1" x14ac:dyDescent="0.2">
      <c r="A11845" t="s">
        <v>41481</v>
      </c>
      <c r="B11845" t="s">
        <v>41482</v>
      </c>
      <c r="C11845" t="str">
        <f t="shared" si="836"/>
        <v>re–formo –formare</v>
      </c>
      <c r="D11845" t="str">
        <f t="shared" si="838"/>
        <v>re–formo</v>
      </c>
      <c r="E11845" t="s">
        <v>41483</v>
      </c>
      <c r="F11845" t="s">
        <v>41484</v>
      </c>
      <c r="G11845" t="s">
        <v>23</v>
      </c>
      <c r="I11845">
        <v>1</v>
      </c>
      <c r="J11845">
        <v>0</v>
      </c>
      <c r="K11845">
        <v>0</v>
      </c>
      <c r="L11845" t="s">
        <v>24</v>
      </c>
      <c r="M11845" t="str">
        <f t="shared" si="837"/>
        <v>http://logeion.uchicago.edu/index.html#re–formo</v>
      </c>
    </row>
    <row r="11846" spans="1:13" ht="15" customHeight="1" x14ac:dyDescent="0.2">
      <c r="A11846" t="s">
        <v>41498</v>
      </c>
      <c r="B11846" t="s">
        <v>41499</v>
      </c>
      <c r="C11846" t="str">
        <f t="shared" si="836"/>
        <v>re–frigero –frigerare</v>
      </c>
      <c r="D11846" t="str">
        <f t="shared" si="838"/>
        <v>re–frigero</v>
      </c>
      <c r="E11846" t="s">
        <v>41500</v>
      </c>
      <c r="F11846" t="s">
        <v>41501</v>
      </c>
      <c r="G11846" t="s">
        <v>23</v>
      </c>
      <c r="I11846">
        <v>1</v>
      </c>
      <c r="J11846">
        <v>0</v>
      </c>
      <c r="K11846">
        <v>0</v>
      </c>
      <c r="L11846" t="s">
        <v>24</v>
      </c>
      <c r="M11846" t="str">
        <f t="shared" si="837"/>
        <v>http://logeion.uchicago.edu/index.html#re–frigero</v>
      </c>
    </row>
    <row r="11847" spans="1:13" ht="15" customHeight="1" x14ac:dyDescent="0.2">
      <c r="A11847" t="s">
        <v>53763</v>
      </c>
      <c r="B11847" t="s">
        <v>54932</v>
      </c>
      <c r="C11847" t="str">
        <f t="shared" si="836"/>
        <v>re–porrigo –ere</v>
      </c>
      <c r="D11847" t="str">
        <f t="shared" si="838"/>
        <v>re–porrigo</v>
      </c>
      <c r="E11847" t="s">
        <v>53764</v>
      </c>
      <c r="F11847" t="s">
        <v>53764</v>
      </c>
      <c r="G11847" t="s">
        <v>66</v>
      </c>
      <c r="I11847">
        <v>3</v>
      </c>
      <c r="J11847">
        <v>0</v>
      </c>
      <c r="K11847">
        <v>0</v>
      </c>
      <c r="L11847" t="s">
        <v>24</v>
      </c>
      <c r="M11847" t="str">
        <f t="shared" si="837"/>
        <v>http://logeion.uchicago.edu/index.html#re–porrigo</v>
      </c>
    </row>
    <row r="11848" spans="1:13" ht="15" customHeight="1" x14ac:dyDescent="0.2">
      <c r="A11848" t="s">
        <v>41938</v>
      </c>
      <c r="B11848" t="s">
        <v>54891</v>
      </c>
      <c r="C11848" t="str">
        <f t="shared" si="836"/>
        <v xml:space="preserve">re–promitto –promittere –promisi –promissum </v>
      </c>
      <c r="D11848" t="str">
        <f t="shared" si="838"/>
        <v>re–promitto</v>
      </c>
      <c r="E11848" t="s">
        <v>41939</v>
      </c>
      <c r="F11848" t="s">
        <v>41940</v>
      </c>
      <c r="G11848" t="s">
        <v>66</v>
      </c>
      <c r="I11848">
        <v>3</v>
      </c>
      <c r="J11848">
        <v>0</v>
      </c>
      <c r="K11848">
        <v>0</v>
      </c>
      <c r="L11848" t="s">
        <v>24</v>
      </c>
      <c r="M11848" t="str">
        <f t="shared" si="837"/>
        <v>http://logeion.uchicago.edu/index.html#re–promitto</v>
      </c>
    </row>
    <row r="11849" spans="1:13" ht="15" customHeight="1" x14ac:dyDescent="0.2">
      <c r="A11849" t="s">
        <v>42152</v>
      </c>
      <c r="B11849" t="s">
        <v>54825</v>
      </c>
      <c r="C11849" t="str">
        <f t="shared" si="836"/>
        <v>re–supino supinare</v>
      </c>
      <c r="D11849" t="str">
        <f t="shared" si="838"/>
        <v>re–supino</v>
      </c>
      <c r="E11849" t="s">
        <v>54219</v>
      </c>
      <c r="F11849" t="s">
        <v>54219</v>
      </c>
      <c r="G11849" t="s">
        <v>23</v>
      </c>
      <c r="I11849">
        <v>1</v>
      </c>
      <c r="J11849">
        <v>0</v>
      </c>
      <c r="K11849">
        <v>0</v>
      </c>
      <c r="L11849" t="s">
        <v>24</v>
      </c>
      <c r="M11849" t="str">
        <f t="shared" si="837"/>
        <v>http://logeion.uchicago.edu/index.html#re–supino</v>
      </c>
    </row>
    <row r="11850" spans="1:13" ht="15" customHeight="1" x14ac:dyDescent="0.2">
      <c r="A11850" t="s">
        <v>42254</v>
      </c>
      <c r="B11850" t="s">
        <v>42255</v>
      </c>
      <c r="C11850" t="str">
        <f t="shared" si="836"/>
        <v>re–velo –velare</v>
      </c>
      <c r="D11850" t="str">
        <f t="shared" si="838"/>
        <v>re–velo</v>
      </c>
      <c r="E11850" t="s">
        <v>42256</v>
      </c>
      <c r="F11850" t="s">
        <v>42257</v>
      </c>
      <c r="G11850" t="s">
        <v>23</v>
      </c>
      <c r="I11850">
        <v>1</v>
      </c>
      <c r="J11850">
        <v>0</v>
      </c>
      <c r="K11850">
        <v>0</v>
      </c>
      <c r="L11850" t="s">
        <v>24</v>
      </c>
      <c r="M11850" t="str">
        <f t="shared" si="837"/>
        <v>http://logeion.uchicago.edu/index.html#re–velo</v>
      </c>
    </row>
    <row r="11851" spans="1:13" ht="15" customHeight="1" x14ac:dyDescent="0.2">
      <c r="A11851" t="s">
        <v>42273</v>
      </c>
      <c r="B11851" t="s">
        <v>42274</v>
      </c>
      <c r="C11851" t="str">
        <f t="shared" si="836"/>
        <v>re–vereor –vereri –veritus sum</v>
      </c>
      <c r="D11851" t="str">
        <f t="shared" si="838"/>
        <v>re–vereor</v>
      </c>
      <c r="E11851" t="s">
        <v>42275</v>
      </c>
      <c r="F11851" t="s">
        <v>42276</v>
      </c>
      <c r="G11851" t="s">
        <v>9838</v>
      </c>
      <c r="I11851">
        <v>2</v>
      </c>
      <c r="J11851">
        <v>0</v>
      </c>
      <c r="K11851">
        <v>0</v>
      </c>
      <c r="L11851" t="s">
        <v>24</v>
      </c>
      <c r="M11851" t="str">
        <f t="shared" si="837"/>
        <v>http://logeion.uchicago.edu/index.html#re–vereor</v>
      </c>
    </row>
    <row r="11852" spans="1:13" ht="15" customHeight="1" x14ac:dyDescent="0.2">
      <c r="A11852" t="s">
        <v>41099</v>
      </c>
      <c r="B11852" t="s">
        <v>41100</v>
      </c>
      <c r="C11852" t="str">
        <f t="shared" si="836"/>
        <v>rea –ae f.</v>
      </c>
      <c r="D11852" t="str">
        <f t="shared" si="838"/>
        <v>rea</v>
      </c>
      <c r="E11852" t="s">
        <v>41101</v>
      </c>
      <c r="F11852" t="s">
        <v>41102</v>
      </c>
      <c r="G11852" t="s">
        <v>76</v>
      </c>
      <c r="H11852">
        <v>1</v>
      </c>
      <c r="I11852">
        <v>0</v>
      </c>
      <c r="J11852">
        <v>0</v>
      </c>
      <c r="K11852">
        <v>0</v>
      </c>
      <c r="L11852" t="s">
        <v>19</v>
      </c>
      <c r="M11852" t="str">
        <f t="shared" si="837"/>
        <v>http://logeion.uchicago.edu/index.html#rea</v>
      </c>
    </row>
    <row r="11853" spans="1:13" ht="15" customHeight="1" x14ac:dyDescent="0.2">
      <c r="A11853" t="s">
        <v>60874</v>
      </c>
      <c r="B11853" t="s">
        <v>60960</v>
      </c>
      <c r="C11853" t="str">
        <f t="shared" si="836"/>
        <v>reactio –onis f.</v>
      </c>
      <c r="D11853" t="str">
        <f t="shared" si="838"/>
        <v>reactio</v>
      </c>
      <c r="E11853" t="s">
        <v>60887</v>
      </c>
      <c r="F11853" t="s">
        <v>60887</v>
      </c>
      <c r="G11853" t="s">
        <v>29</v>
      </c>
      <c r="H11853">
        <v>3</v>
      </c>
      <c r="L11853" t="s">
        <v>19</v>
      </c>
      <c r="M11853" t="str">
        <f t="shared" si="837"/>
        <v>http://logeion.uchicago.edu/index.html#reactio</v>
      </c>
    </row>
    <row r="11854" spans="1:13" ht="15" customHeight="1" x14ac:dyDescent="0.2">
      <c r="A11854" t="s">
        <v>41104</v>
      </c>
      <c r="B11854" t="s">
        <v>41105</v>
      </c>
      <c r="C11854" t="str">
        <f t="shared" si="836"/>
        <v>realiter</v>
      </c>
      <c r="D11854" t="s">
        <v>41105</v>
      </c>
      <c r="E11854" t="s">
        <v>41106</v>
      </c>
      <c r="F11854" t="s">
        <v>41106</v>
      </c>
      <c r="G11854" t="s">
        <v>89</v>
      </c>
      <c r="I11854">
        <v>0</v>
      </c>
      <c r="J11854">
        <v>0</v>
      </c>
      <c r="K11854">
        <v>0</v>
      </c>
      <c r="L11854" t="s">
        <v>90</v>
      </c>
      <c r="M11854" t="str">
        <f t="shared" si="837"/>
        <v>http://logeion.uchicago.edu/index.html#reāliter</v>
      </c>
    </row>
    <row r="11855" spans="1:13" ht="15" customHeight="1" x14ac:dyDescent="0.2">
      <c r="A11855" t="s">
        <v>41107</v>
      </c>
      <c r="B11855" t="s">
        <v>60048</v>
      </c>
      <c r="C11855" t="str">
        <f t="shared" si="836"/>
        <v>reapse</v>
      </c>
      <c r="D11855" t="s">
        <v>60048</v>
      </c>
      <c r="E11855" t="s">
        <v>60047</v>
      </c>
      <c r="F11855" t="s">
        <v>60046</v>
      </c>
      <c r="G11855" t="s">
        <v>89</v>
      </c>
      <c r="I11855">
        <v>0</v>
      </c>
      <c r="J11855">
        <v>0</v>
      </c>
      <c r="K11855">
        <v>0</v>
      </c>
      <c r="L11855" t="s">
        <v>90</v>
      </c>
      <c r="M11855" t="str">
        <f t="shared" si="837"/>
        <v>http://logeion.uchicago.edu/index.html#reāpse</v>
      </c>
    </row>
    <row r="11856" spans="1:13" ht="15" customHeight="1" x14ac:dyDescent="0.2">
      <c r="A11856" t="s">
        <v>56150</v>
      </c>
      <c r="B11856" t="s">
        <v>56153</v>
      </c>
      <c r="C11856" t="str">
        <f t="shared" si="836"/>
        <v>reatus –us m.</v>
      </c>
      <c r="D11856" t="str">
        <f t="shared" ref="D11856:D11894" si="839">IF(ISBLANK(B11856),0,LEFT( C11856, FIND( " ", C11856 ) - 1 ))</f>
        <v>reatus</v>
      </c>
      <c r="E11856" t="s">
        <v>56141</v>
      </c>
      <c r="F11856" t="s">
        <v>56141</v>
      </c>
      <c r="G11856" t="s">
        <v>18</v>
      </c>
      <c r="H11856">
        <v>4</v>
      </c>
      <c r="L11856" t="s">
        <v>19</v>
      </c>
      <c r="M11856" t="str">
        <f t="shared" si="837"/>
        <v>http://logeion.uchicago.edu/index.html#reatus</v>
      </c>
    </row>
    <row r="11857" spans="1:13" ht="15" customHeight="1" x14ac:dyDescent="0.2">
      <c r="A11857" t="s">
        <v>41109</v>
      </c>
      <c r="B11857" t="s">
        <v>41110</v>
      </c>
      <c r="C11857" t="str">
        <f t="shared" si="836"/>
        <v>rebellio –onis f.</v>
      </c>
      <c r="D11857" t="str">
        <f t="shared" si="839"/>
        <v>rebellio</v>
      </c>
      <c r="E11857" t="s">
        <v>41111</v>
      </c>
      <c r="F11857" t="s">
        <v>41112</v>
      </c>
      <c r="G11857" t="s">
        <v>29</v>
      </c>
      <c r="H11857">
        <v>3</v>
      </c>
      <c r="I11857">
        <v>0</v>
      </c>
      <c r="J11857">
        <v>0</v>
      </c>
      <c r="K11857">
        <v>0</v>
      </c>
      <c r="L11857" t="s">
        <v>19</v>
      </c>
      <c r="M11857" t="str">
        <f t="shared" si="837"/>
        <v>http://logeion.uchicago.edu/index.html#rebellio</v>
      </c>
    </row>
    <row r="11858" spans="1:13" ht="15" customHeight="1" x14ac:dyDescent="0.2">
      <c r="A11858" t="s">
        <v>41113</v>
      </c>
      <c r="B11858" t="s">
        <v>41114</v>
      </c>
      <c r="C11858" t="str">
        <f t="shared" si="836"/>
        <v>rebellis –e</v>
      </c>
      <c r="D11858" t="str">
        <f t="shared" si="839"/>
        <v>rebellis</v>
      </c>
      <c r="E11858" t="s">
        <v>41115</v>
      </c>
      <c r="F11858" t="s">
        <v>41116</v>
      </c>
      <c r="G11858" t="s">
        <v>155</v>
      </c>
      <c r="H11858">
        <v>3</v>
      </c>
      <c r="I11858">
        <v>0</v>
      </c>
      <c r="J11858">
        <v>0</v>
      </c>
      <c r="K11858">
        <v>0</v>
      </c>
      <c r="L11858" t="s">
        <v>36</v>
      </c>
      <c r="M11858" t="str">
        <f t="shared" si="837"/>
        <v>http://logeion.uchicago.edu/index.html#rebellis</v>
      </c>
    </row>
    <row r="11859" spans="1:13" ht="15" customHeight="1" x14ac:dyDescent="0.2">
      <c r="A11859" t="s">
        <v>41117</v>
      </c>
      <c r="B11859" t="s">
        <v>61422</v>
      </c>
      <c r="C11859" t="str">
        <f t="shared" si="836"/>
        <v>rebello –are –avi –atum</v>
      </c>
      <c r="D11859" t="str">
        <f t="shared" si="839"/>
        <v>rebello</v>
      </c>
      <c r="E11859" t="s">
        <v>41118</v>
      </c>
      <c r="F11859" t="s">
        <v>41118</v>
      </c>
      <c r="G11859" t="s">
        <v>23</v>
      </c>
      <c r="I11859">
        <v>1</v>
      </c>
      <c r="J11859">
        <v>0</v>
      </c>
      <c r="K11859">
        <v>0</v>
      </c>
      <c r="L11859" t="s">
        <v>24</v>
      </c>
      <c r="M11859" t="str">
        <f t="shared" si="837"/>
        <v>http://logeion.uchicago.edu/index.html#rebello</v>
      </c>
    </row>
    <row r="11860" spans="1:13" ht="15" customHeight="1" x14ac:dyDescent="0.2">
      <c r="A11860" t="s">
        <v>41119</v>
      </c>
      <c r="B11860" t="s">
        <v>41120</v>
      </c>
      <c r="C11860" t="str">
        <f t="shared" ref="C11860:C11923" si="840">SUBSTITUTE(SUBSTITUTE(SUBSTITUTE(SUBSTITUTE(SUBSTITUTE(SUBSTITUTE(SUBSTITUTE(SUBSTITUTE(SUBSTITUTE(SUBSTITUTE(SUBSTITUTE(B11860, "ā", "a"), "ē", "e"), "ī", "i"), "ō", "o"), "ū", "u"), "ȳ", "y"), "Ā", "A"), "Ē", "E"), "Ī", "I"), "Ō", "O"), "Ū", "U")</f>
        <v>Rebilus –i m.</v>
      </c>
      <c r="D11860" t="str">
        <f t="shared" si="839"/>
        <v>Rebilus</v>
      </c>
      <c r="E11860" t="s">
        <v>8960</v>
      </c>
      <c r="F11860" t="s">
        <v>8960</v>
      </c>
      <c r="G11860" t="s">
        <v>21</v>
      </c>
      <c r="H11860">
        <v>2</v>
      </c>
      <c r="I11860">
        <v>0</v>
      </c>
      <c r="J11860">
        <v>0</v>
      </c>
      <c r="K11860">
        <v>1</v>
      </c>
      <c r="L11860" t="s">
        <v>19</v>
      </c>
      <c r="M11860" t="str">
        <f t="shared" si="837"/>
        <v>http://logeion.uchicago.edu/index.html#Rebilus</v>
      </c>
    </row>
    <row r="11861" spans="1:13" ht="15" customHeight="1" x14ac:dyDescent="0.2">
      <c r="A11861" t="s">
        <v>41121</v>
      </c>
      <c r="B11861" t="s">
        <v>41122</v>
      </c>
      <c r="C11861" t="str">
        <f t="shared" si="840"/>
        <v>reboo –are –avi –atum</v>
      </c>
      <c r="D11861" t="str">
        <f t="shared" si="839"/>
        <v>reboo</v>
      </c>
      <c r="E11861" t="s">
        <v>41123</v>
      </c>
      <c r="F11861" t="s">
        <v>41123</v>
      </c>
      <c r="G11861" t="s">
        <v>23</v>
      </c>
      <c r="I11861">
        <v>1</v>
      </c>
      <c r="J11861">
        <v>0</v>
      </c>
      <c r="K11861">
        <v>0</v>
      </c>
      <c r="L11861" t="s">
        <v>24</v>
      </c>
      <c r="M11861" t="str">
        <f t="shared" si="837"/>
        <v>http://logeion.uchicago.edu/index.html#reboo</v>
      </c>
    </row>
    <row r="11862" spans="1:13" ht="15" customHeight="1" x14ac:dyDescent="0.2">
      <c r="A11862" t="s">
        <v>41125</v>
      </c>
      <c r="B11862" t="s">
        <v>41126</v>
      </c>
      <c r="C11862" t="str">
        <f t="shared" si="840"/>
        <v>recaleo –ere</v>
      </c>
      <c r="D11862" t="str">
        <f t="shared" si="839"/>
        <v>recaleo</v>
      </c>
      <c r="E11862" t="s">
        <v>41127</v>
      </c>
      <c r="F11862" t="s">
        <v>41127</v>
      </c>
      <c r="G11862" t="s">
        <v>95</v>
      </c>
      <c r="I11862">
        <v>2</v>
      </c>
      <c r="J11862">
        <v>0</v>
      </c>
      <c r="K11862">
        <v>0</v>
      </c>
      <c r="L11862" t="s">
        <v>24</v>
      </c>
      <c r="M11862" t="str">
        <f t="shared" si="837"/>
        <v>http://logeion.uchicago.edu/index.html#recaleo</v>
      </c>
    </row>
    <row r="11863" spans="1:13" ht="15" customHeight="1" x14ac:dyDescent="0.2">
      <c r="A11863" t="s">
        <v>41130</v>
      </c>
      <c r="B11863" t="s">
        <v>41131</v>
      </c>
      <c r="C11863" t="str">
        <f t="shared" si="840"/>
        <v>recandesco recandescere recandui —</v>
      </c>
      <c r="D11863" t="str">
        <f t="shared" si="839"/>
        <v>recandesco</v>
      </c>
      <c r="E11863" t="s">
        <v>41132</v>
      </c>
      <c r="F11863" t="s">
        <v>41133</v>
      </c>
      <c r="G11863" t="s">
        <v>66</v>
      </c>
      <c r="I11863">
        <v>3</v>
      </c>
      <c r="J11863">
        <v>0</v>
      </c>
      <c r="K11863">
        <v>0</v>
      </c>
      <c r="L11863" t="s">
        <v>24</v>
      </c>
      <c r="M11863" t="str">
        <f t="shared" si="837"/>
        <v>http://logeion.uchicago.edu/index.html#recandesco</v>
      </c>
    </row>
    <row r="11864" spans="1:13" ht="15" customHeight="1" x14ac:dyDescent="0.2">
      <c r="A11864" t="s">
        <v>41135</v>
      </c>
      <c r="B11864" t="s">
        <v>41136</v>
      </c>
      <c r="C11864" t="str">
        <f t="shared" si="840"/>
        <v>recedo recedere recessi recessum</v>
      </c>
      <c r="D11864" t="str">
        <f t="shared" si="839"/>
        <v>recedo</v>
      </c>
      <c r="E11864" t="s">
        <v>10175</v>
      </c>
      <c r="F11864" t="s">
        <v>41137</v>
      </c>
      <c r="G11864" t="s">
        <v>66</v>
      </c>
      <c r="I11864">
        <v>3</v>
      </c>
      <c r="J11864">
        <v>0</v>
      </c>
      <c r="K11864">
        <v>0</v>
      </c>
      <c r="L11864" t="s">
        <v>24</v>
      </c>
      <c r="M11864" t="str">
        <f t="shared" si="837"/>
        <v>http://logeion.uchicago.edu/index.html#recedo</v>
      </c>
    </row>
    <row r="11865" spans="1:13" ht="15" customHeight="1" x14ac:dyDescent="0.2">
      <c r="A11865" t="s">
        <v>41139</v>
      </c>
      <c r="B11865" t="s">
        <v>41140</v>
      </c>
      <c r="C11865" t="str">
        <f t="shared" si="840"/>
        <v>recens recentis</v>
      </c>
      <c r="D11865" t="str">
        <f t="shared" si="839"/>
        <v>recens</v>
      </c>
      <c r="E11865" t="s">
        <v>41141</v>
      </c>
      <c r="F11865" t="s">
        <v>41142</v>
      </c>
      <c r="G11865" t="s">
        <v>230</v>
      </c>
      <c r="H11865">
        <v>3</v>
      </c>
      <c r="I11865">
        <v>0</v>
      </c>
      <c r="J11865">
        <v>0</v>
      </c>
      <c r="K11865">
        <v>0</v>
      </c>
      <c r="L11865" t="s">
        <v>36</v>
      </c>
      <c r="M11865" t="str">
        <f t="shared" si="837"/>
        <v>http://logeion.uchicago.edu/index.html#recens</v>
      </c>
    </row>
    <row r="11866" spans="1:13" ht="15" customHeight="1" x14ac:dyDescent="0.2">
      <c r="A11866" t="s">
        <v>41143</v>
      </c>
      <c r="B11866" t="s">
        <v>41144</v>
      </c>
      <c r="C11866" t="str">
        <f t="shared" si="840"/>
        <v>recenseo –ere –ui –us or itus</v>
      </c>
      <c r="D11866" t="str">
        <f t="shared" si="839"/>
        <v>recenseo</v>
      </c>
      <c r="E11866" t="s">
        <v>41145</v>
      </c>
      <c r="F11866" t="s">
        <v>41146</v>
      </c>
      <c r="G11866" t="s">
        <v>95</v>
      </c>
      <c r="I11866">
        <v>2</v>
      </c>
      <c r="J11866">
        <v>0</v>
      </c>
      <c r="K11866">
        <v>0</v>
      </c>
      <c r="L11866" t="s">
        <v>24</v>
      </c>
      <c r="M11866" t="str">
        <f t="shared" si="837"/>
        <v>http://logeion.uchicago.edu/index.html#recenseo</v>
      </c>
    </row>
    <row r="11867" spans="1:13" ht="15" customHeight="1" x14ac:dyDescent="0.2">
      <c r="A11867" t="s">
        <v>41148</v>
      </c>
      <c r="B11867" t="s">
        <v>41149</v>
      </c>
      <c r="C11867" t="str">
        <f t="shared" si="840"/>
        <v>receptaculum –i n.</v>
      </c>
      <c r="D11867" t="str">
        <f t="shared" si="839"/>
        <v>receptaculum</v>
      </c>
      <c r="E11867" t="s">
        <v>41150</v>
      </c>
      <c r="F11867" t="s">
        <v>41151</v>
      </c>
      <c r="G11867" t="s">
        <v>21</v>
      </c>
      <c r="H11867">
        <v>2</v>
      </c>
      <c r="I11867">
        <v>0</v>
      </c>
      <c r="J11867">
        <v>0</v>
      </c>
      <c r="K11867">
        <v>0</v>
      </c>
      <c r="L11867" t="s">
        <v>19</v>
      </c>
      <c r="M11867" t="str">
        <f t="shared" si="837"/>
        <v>http://logeion.uchicago.edu/index.html#receptaculum</v>
      </c>
    </row>
    <row r="11868" spans="1:13" ht="15" customHeight="1" x14ac:dyDescent="0.2">
      <c r="A11868" t="s">
        <v>41153</v>
      </c>
      <c r="B11868" t="s">
        <v>41154</v>
      </c>
      <c r="C11868" t="str">
        <f t="shared" si="840"/>
        <v>recepto receptare receptavi receptatus</v>
      </c>
      <c r="D11868" t="str">
        <f t="shared" si="839"/>
        <v>recepto</v>
      </c>
      <c r="E11868" t="s">
        <v>41155</v>
      </c>
      <c r="F11868" t="s">
        <v>41156</v>
      </c>
      <c r="G11868" t="s">
        <v>23</v>
      </c>
      <c r="I11868">
        <v>1</v>
      </c>
      <c r="J11868">
        <v>0</v>
      </c>
      <c r="K11868">
        <v>0</v>
      </c>
      <c r="L11868" t="s">
        <v>24</v>
      </c>
      <c r="M11868" t="str">
        <f t="shared" si="837"/>
        <v>http://logeion.uchicago.edu/index.html#recepto</v>
      </c>
    </row>
    <row r="11869" spans="1:13" ht="15" customHeight="1" x14ac:dyDescent="0.2">
      <c r="A11869" t="s">
        <v>41160</v>
      </c>
      <c r="B11869" t="s">
        <v>41161</v>
      </c>
      <c r="C11869" t="str">
        <f t="shared" si="840"/>
        <v>receptus –us m.</v>
      </c>
      <c r="D11869" t="str">
        <f t="shared" si="839"/>
        <v>receptus</v>
      </c>
      <c r="E11869" t="s">
        <v>41162</v>
      </c>
      <c r="F11869" t="s">
        <v>41163</v>
      </c>
      <c r="G11869" t="s">
        <v>18</v>
      </c>
      <c r="H11869">
        <v>4</v>
      </c>
      <c r="I11869">
        <v>0</v>
      </c>
      <c r="J11869">
        <v>0</v>
      </c>
      <c r="K11869">
        <v>0</v>
      </c>
      <c r="L11869" t="s">
        <v>19</v>
      </c>
      <c r="M11869" t="str">
        <f t="shared" si="837"/>
        <v>http://logeion.uchicago.edu/index.html#receptus</v>
      </c>
    </row>
    <row r="11870" spans="1:13" ht="15" customHeight="1" x14ac:dyDescent="0.2">
      <c r="A11870" t="s">
        <v>41166</v>
      </c>
      <c r="B11870" t="s">
        <v>41167</v>
      </c>
      <c r="C11870" t="str">
        <f t="shared" si="840"/>
        <v>recessus –us m.</v>
      </c>
      <c r="D11870" t="str">
        <f t="shared" si="839"/>
        <v>recessus</v>
      </c>
      <c r="E11870" t="s">
        <v>41168</v>
      </c>
      <c r="F11870" t="s">
        <v>41169</v>
      </c>
      <c r="G11870" t="s">
        <v>18</v>
      </c>
      <c r="H11870">
        <v>4</v>
      </c>
      <c r="I11870">
        <v>0</v>
      </c>
      <c r="J11870">
        <v>0</v>
      </c>
      <c r="K11870">
        <v>0</v>
      </c>
      <c r="L11870" t="s">
        <v>19</v>
      </c>
      <c r="M11870" t="str">
        <f t="shared" si="837"/>
        <v>http://logeion.uchicago.edu/index.html#recessus</v>
      </c>
    </row>
    <row r="11871" spans="1:13" ht="15" customHeight="1" x14ac:dyDescent="0.2">
      <c r="A11871" t="s">
        <v>41172</v>
      </c>
      <c r="B11871" t="s">
        <v>41173</v>
      </c>
      <c r="C11871" t="str">
        <f t="shared" si="840"/>
        <v>recidivus –a –um</v>
      </c>
      <c r="D11871" t="str">
        <f t="shared" si="839"/>
        <v>recidivus</v>
      </c>
      <c r="E11871" t="s">
        <v>41174</v>
      </c>
      <c r="F11871" t="s">
        <v>41175</v>
      </c>
      <c r="G11871" t="s">
        <v>61</v>
      </c>
      <c r="H11871">
        <v>1</v>
      </c>
      <c r="I11871">
        <v>0</v>
      </c>
      <c r="J11871">
        <v>0</v>
      </c>
      <c r="K11871">
        <v>0</v>
      </c>
      <c r="L11871" t="s">
        <v>36</v>
      </c>
      <c r="M11871" t="str">
        <f t="shared" si="837"/>
        <v>http://logeion.uchicago.edu/index.html#recidivus</v>
      </c>
    </row>
    <row r="11872" spans="1:13" ht="15" customHeight="1" x14ac:dyDescent="0.2">
      <c r="A11872" t="s">
        <v>41176</v>
      </c>
      <c r="B11872" t="s">
        <v>41177</v>
      </c>
      <c r="C11872" t="str">
        <f t="shared" si="840"/>
        <v>recido –cidere –cidi –casurus</v>
      </c>
      <c r="D11872" t="str">
        <f t="shared" si="839"/>
        <v>recido</v>
      </c>
      <c r="E11872" t="s">
        <v>41178</v>
      </c>
      <c r="F11872" t="s">
        <v>41179</v>
      </c>
      <c r="G11872" t="s">
        <v>66</v>
      </c>
      <c r="I11872">
        <v>3</v>
      </c>
      <c r="J11872">
        <v>0</v>
      </c>
      <c r="K11872">
        <v>0</v>
      </c>
      <c r="L11872" t="s">
        <v>24</v>
      </c>
      <c r="M11872" t="str">
        <f t="shared" si="837"/>
        <v>http://logeion.uchicago.edu/index.html#recido</v>
      </c>
    </row>
    <row r="11873" spans="1:13" ht="15" customHeight="1" x14ac:dyDescent="0.2">
      <c r="A11873" t="s">
        <v>41180</v>
      </c>
      <c r="B11873" t="s">
        <v>41181</v>
      </c>
      <c r="C11873" t="str">
        <f t="shared" si="840"/>
        <v>recido –ere –cidi –cisus</v>
      </c>
      <c r="D11873" t="str">
        <f t="shared" si="839"/>
        <v>recido</v>
      </c>
      <c r="E11873" t="s">
        <v>57544</v>
      </c>
      <c r="F11873" t="s">
        <v>57545</v>
      </c>
      <c r="G11873" t="s">
        <v>66</v>
      </c>
      <c r="I11873">
        <v>3</v>
      </c>
      <c r="J11873">
        <v>0</v>
      </c>
      <c r="K11873">
        <v>0</v>
      </c>
      <c r="L11873" t="s">
        <v>24</v>
      </c>
      <c r="M11873" t="str">
        <f t="shared" si="837"/>
        <v>http://logeion.uchicago.edu/index.html#recido</v>
      </c>
    </row>
    <row r="11874" spans="1:13" ht="15" customHeight="1" x14ac:dyDescent="0.2">
      <c r="A11874" t="s">
        <v>41182</v>
      </c>
      <c r="B11874" t="s">
        <v>41183</v>
      </c>
      <c r="C11874" t="str">
        <f t="shared" si="840"/>
        <v>recingo recingere recinctus</v>
      </c>
      <c r="D11874" t="str">
        <f t="shared" si="839"/>
        <v>recingo</v>
      </c>
      <c r="E11874" t="s">
        <v>14986</v>
      </c>
      <c r="F11874" t="s">
        <v>41184</v>
      </c>
      <c r="G11874" t="s">
        <v>66</v>
      </c>
      <c r="I11874">
        <v>3</v>
      </c>
      <c r="J11874">
        <v>0</v>
      </c>
      <c r="K11874">
        <v>0</v>
      </c>
      <c r="L11874" t="s">
        <v>24</v>
      </c>
      <c r="M11874" t="str">
        <f t="shared" si="837"/>
        <v>http://logeion.uchicago.edu/index.html#recingo</v>
      </c>
    </row>
    <row r="11875" spans="1:13" ht="15" customHeight="1" x14ac:dyDescent="0.2">
      <c r="A11875" t="s">
        <v>41186</v>
      </c>
      <c r="B11875" t="s">
        <v>41187</v>
      </c>
      <c r="C11875" t="str">
        <f t="shared" si="840"/>
        <v>recipero –are</v>
      </c>
      <c r="D11875" t="str">
        <f t="shared" si="839"/>
        <v>recipero</v>
      </c>
      <c r="E11875" t="s">
        <v>41188</v>
      </c>
      <c r="F11875" t="s">
        <v>41189</v>
      </c>
      <c r="G11875" t="s">
        <v>23</v>
      </c>
      <c r="I11875">
        <v>1</v>
      </c>
      <c r="J11875">
        <v>0</v>
      </c>
      <c r="K11875">
        <v>0</v>
      </c>
      <c r="L11875" t="s">
        <v>24</v>
      </c>
      <c r="M11875" t="str">
        <f t="shared" ref="M11875:M11938" si="841">"http://logeion.uchicago.edu/index.html#"&amp;D11875</f>
        <v>http://logeion.uchicago.edu/index.html#recipero</v>
      </c>
    </row>
    <row r="11876" spans="1:13" ht="15" customHeight="1" x14ac:dyDescent="0.2">
      <c r="A11876" t="s">
        <v>41190</v>
      </c>
      <c r="B11876" t="s">
        <v>41191</v>
      </c>
      <c r="C11876" t="str">
        <f t="shared" si="840"/>
        <v>recipio recipere recepi receptus</v>
      </c>
      <c r="D11876" t="str">
        <f t="shared" si="839"/>
        <v>recipio</v>
      </c>
      <c r="E11876" t="s">
        <v>41192</v>
      </c>
      <c r="F11876" t="s">
        <v>41193</v>
      </c>
      <c r="G11876" t="s">
        <v>101</v>
      </c>
      <c r="I11876">
        <v>3</v>
      </c>
      <c r="J11876">
        <v>0</v>
      </c>
      <c r="K11876">
        <v>0</v>
      </c>
      <c r="L11876" t="s">
        <v>24</v>
      </c>
      <c r="M11876" t="str">
        <f t="shared" si="841"/>
        <v>http://logeion.uchicago.edu/index.html#recipio</v>
      </c>
    </row>
    <row r="11877" spans="1:13" ht="15" customHeight="1" x14ac:dyDescent="0.2">
      <c r="A11877" t="s">
        <v>41197</v>
      </c>
      <c r="B11877" t="s">
        <v>58015</v>
      </c>
      <c r="C11877" t="str">
        <f t="shared" si="840"/>
        <v>recitatio –onis f.</v>
      </c>
      <c r="D11877" t="str">
        <f t="shared" si="839"/>
        <v>recitatio</v>
      </c>
      <c r="E11877" t="s">
        <v>57996</v>
      </c>
      <c r="F11877" t="s">
        <v>57995</v>
      </c>
      <c r="G11877" t="s">
        <v>29</v>
      </c>
      <c r="H11877">
        <v>3</v>
      </c>
      <c r="I11877">
        <v>0</v>
      </c>
      <c r="J11877">
        <v>0</v>
      </c>
      <c r="K11877">
        <v>0</v>
      </c>
      <c r="L11877" t="s">
        <v>19</v>
      </c>
      <c r="M11877" t="str">
        <f t="shared" si="841"/>
        <v>http://logeion.uchicago.edu/index.html#recitatio</v>
      </c>
    </row>
    <row r="11878" spans="1:13" ht="15" customHeight="1" x14ac:dyDescent="0.2">
      <c r="A11878" t="s">
        <v>41198</v>
      </c>
      <c r="B11878" t="s">
        <v>55982</v>
      </c>
      <c r="C11878" t="str">
        <f t="shared" si="840"/>
        <v>recitator –oris m.</v>
      </c>
      <c r="D11878" t="str">
        <f t="shared" si="839"/>
        <v>recitator</v>
      </c>
      <c r="E11878" t="s">
        <v>55981</v>
      </c>
      <c r="F11878" t="s">
        <v>55980</v>
      </c>
      <c r="G11878" t="s">
        <v>29</v>
      </c>
      <c r="H11878">
        <v>3</v>
      </c>
      <c r="I11878">
        <v>0</v>
      </c>
      <c r="J11878">
        <v>0</v>
      </c>
      <c r="K11878">
        <v>0</v>
      </c>
      <c r="L11878" t="s">
        <v>19</v>
      </c>
      <c r="M11878" t="str">
        <f t="shared" si="841"/>
        <v>http://logeion.uchicago.edu/index.html#recitator</v>
      </c>
    </row>
    <row r="11879" spans="1:13" ht="15" customHeight="1" x14ac:dyDescent="0.2">
      <c r="A11879" t="s">
        <v>41199</v>
      </c>
      <c r="B11879" t="s">
        <v>41200</v>
      </c>
      <c r="C11879" t="str">
        <f t="shared" si="840"/>
        <v>recito recitare recitavi recitatus</v>
      </c>
      <c r="D11879" t="str">
        <f t="shared" si="839"/>
        <v>recito</v>
      </c>
      <c r="E11879" t="s">
        <v>41201</v>
      </c>
      <c r="F11879" t="s">
        <v>41202</v>
      </c>
      <c r="G11879" t="s">
        <v>23</v>
      </c>
      <c r="I11879">
        <v>1</v>
      </c>
      <c r="J11879">
        <v>0</v>
      </c>
      <c r="K11879">
        <v>0</v>
      </c>
      <c r="L11879" t="s">
        <v>24</v>
      </c>
      <c r="M11879" t="str">
        <f t="shared" si="841"/>
        <v>http://logeion.uchicago.edu/index.html#recito</v>
      </c>
    </row>
    <row r="11880" spans="1:13" ht="15" customHeight="1" x14ac:dyDescent="0.2">
      <c r="A11880" t="s">
        <v>41203</v>
      </c>
      <c r="B11880" t="s">
        <v>41204</v>
      </c>
      <c r="C11880" t="str">
        <f t="shared" si="840"/>
        <v>reclamo –clamare</v>
      </c>
      <c r="D11880" t="str">
        <f t="shared" si="839"/>
        <v>reclamo</v>
      </c>
      <c r="E11880" t="s">
        <v>41205</v>
      </c>
      <c r="F11880" t="s">
        <v>41206</v>
      </c>
      <c r="G11880" t="s">
        <v>23</v>
      </c>
      <c r="I11880">
        <v>1</v>
      </c>
      <c r="J11880">
        <v>0</v>
      </c>
      <c r="K11880">
        <v>0</v>
      </c>
      <c r="L11880" t="s">
        <v>24</v>
      </c>
      <c r="M11880" t="str">
        <f t="shared" si="841"/>
        <v>http://logeion.uchicago.edu/index.html#reclamo</v>
      </c>
    </row>
    <row r="11881" spans="1:13" ht="15" customHeight="1" x14ac:dyDescent="0.2">
      <c r="A11881" t="s">
        <v>41208</v>
      </c>
      <c r="B11881" t="s">
        <v>41209</v>
      </c>
      <c r="C11881" t="str">
        <f t="shared" si="840"/>
        <v>reclino reclinare reclinavi reclinatus</v>
      </c>
      <c r="D11881" t="str">
        <f t="shared" si="839"/>
        <v>reclino</v>
      </c>
      <c r="E11881" t="s">
        <v>41210</v>
      </c>
      <c r="F11881" t="s">
        <v>41211</v>
      </c>
      <c r="G11881" t="s">
        <v>23</v>
      </c>
      <c r="I11881">
        <v>1</v>
      </c>
      <c r="J11881">
        <v>0</v>
      </c>
      <c r="K11881">
        <v>0</v>
      </c>
      <c r="L11881" t="s">
        <v>24</v>
      </c>
      <c r="M11881" t="str">
        <f t="shared" si="841"/>
        <v>http://logeion.uchicago.edu/index.html#reclino</v>
      </c>
    </row>
    <row r="11882" spans="1:13" ht="15" customHeight="1" x14ac:dyDescent="0.2">
      <c r="A11882" t="s">
        <v>41212</v>
      </c>
      <c r="B11882" t="s">
        <v>41213</v>
      </c>
      <c r="C11882" t="str">
        <f t="shared" si="840"/>
        <v>recludo –ere –clusi –clusus</v>
      </c>
      <c r="D11882" t="str">
        <f t="shared" si="839"/>
        <v>recludo</v>
      </c>
      <c r="E11882" t="s">
        <v>41214</v>
      </c>
      <c r="F11882" t="s">
        <v>41215</v>
      </c>
      <c r="G11882" t="s">
        <v>66</v>
      </c>
      <c r="I11882">
        <v>3</v>
      </c>
      <c r="J11882">
        <v>0</v>
      </c>
      <c r="K11882">
        <v>0</v>
      </c>
      <c r="L11882" t="s">
        <v>24</v>
      </c>
      <c r="M11882" t="str">
        <f t="shared" si="841"/>
        <v>http://logeion.uchicago.edu/index.html#recludo</v>
      </c>
    </row>
    <row r="11883" spans="1:13" ht="15" customHeight="1" x14ac:dyDescent="0.2">
      <c r="A11883" t="s">
        <v>41218</v>
      </c>
      <c r="B11883" t="s">
        <v>41219</v>
      </c>
      <c r="C11883" t="str">
        <f t="shared" si="840"/>
        <v>recognosco recognoscere recognovi recognitus</v>
      </c>
      <c r="D11883" t="str">
        <f t="shared" si="839"/>
        <v>recognosco</v>
      </c>
      <c r="E11883" t="s">
        <v>41220</v>
      </c>
      <c r="F11883" t="s">
        <v>41221</v>
      </c>
      <c r="G11883" t="s">
        <v>66</v>
      </c>
      <c r="I11883">
        <v>3</v>
      </c>
      <c r="J11883">
        <v>0</v>
      </c>
      <c r="K11883">
        <v>0</v>
      </c>
      <c r="L11883" t="s">
        <v>24</v>
      </c>
      <c r="M11883" t="str">
        <f t="shared" si="841"/>
        <v>http://logeion.uchicago.edu/index.html#recognosco</v>
      </c>
    </row>
    <row r="11884" spans="1:13" ht="15" customHeight="1" x14ac:dyDescent="0.2">
      <c r="A11884" t="s">
        <v>41224</v>
      </c>
      <c r="B11884" t="s">
        <v>41225</v>
      </c>
      <c r="C11884" t="str">
        <f t="shared" si="840"/>
        <v>recolo –ere –colui –cultus</v>
      </c>
      <c r="D11884" t="str">
        <f t="shared" si="839"/>
        <v>recolo</v>
      </c>
      <c r="E11884" t="s">
        <v>41226</v>
      </c>
      <c r="F11884" t="s">
        <v>41227</v>
      </c>
      <c r="G11884" t="s">
        <v>66</v>
      </c>
      <c r="I11884">
        <v>3</v>
      </c>
      <c r="J11884">
        <v>0</v>
      </c>
      <c r="K11884">
        <v>0</v>
      </c>
      <c r="L11884" t="s">
        <v>24</v>
      </c>
      <c r="M11884" t="str">
        <f t="shared" si="841"/>
        <v>http://logeion.uchicago.edu/index.html#recolo</v>
      </c>
    </row>
    <row r="11885" spans="1:13" ht="15" customHeight="1" x14ac:dyDescent="0.2">
      <c r="A11885" t="s">
        <v>41228</v>
      </c>
      <c r="B11885" t="s">
        <v>41229</v>
      </c>
      <c r="C11885" t="str">
        <f t="shared" si="840"/>
        <v>recommendo recommendare recommendavi recommendatus</v>
      </c>
      <c r="D11885" t="str">
        <f t="shared" si="839"/>
        <v>recommendo</v>
      </c>
      <c r="E11885" t="s">
        <v>9811</v>
      </c>
      <c r="F11885" t="s">
        <v>9812</v>
      </c>
      <c r="G11885" t="s">
        <v>23</v>
      </c>
      <c r="I11885">
        <v>1</v>
      </c>
      <c r="J11885">
        <v>0</v>
      </c>
      <c r="K11885">
        <v>0</v>
      </c>
      <c r="L11885" t="s">
        <v>24</v>
      </c>
      <c r="M11885" t="str">
        <f t="shared" si="841"/>
        <v>http://logeion.uchicago.edu/index.html#recommendo</v>
      </c>
    </row>
    <row r="11886" spans="1:13" ht="15" customHeight="1" x14ac:dyDescent="0.2">
      <c r="A11886" t="s">
        <v>41230</v>
      </c>
      <c r="B11886" t="s">
        <v>41231</v>
      </c>
      <c r="C11886" t="str">
        <f t="shared" si="840"/>
        <v>recompono –ponere –posui –positum</v>
      </c>
      <c r="D11886" t="str">
        <f t="shared" si="839"/>
        <v>recompono</v>
      </c>
      <c r="E11886" t="s">
        <v>41232</v>
      </c>
      <c r="F11886" t="s">
        <v>41232</v>
      </c>
      <c r="G11886" t="s">
        <v>66</v>
      </c>
      <c r="I11886">
        <v>3</v>
      </c>
      <c r="J11886">
        <v>0</v>
      </c>
      <c r="K11886">
        <v>0</v>
      </c>
      <c r="L11886" t="s">
        <v>24</v>
      </c>
      <c r="M11886" t="str">
        <f t="shared" si="841"/>
        <v>http://logeion.uchicago.edu/index.html#recompono</v>
      </c>
    </row>
    <row r="11887" spans="1:13" ht="15" customHeight="1" x14ac:dyDescent="0.2">
      <c r="A11887" t="s">
        <v>41234</v>
      </c>
      <c r="B11887" t="s">
        <v>41235</v>
      </c>
      <c r="C11887" t="str">
        <f t="shared" si="840"/>
        <v>reconcilio –conciliare</v>
      </c>
      <c r="D11887" t="str">
        <f t="shared" si="839"/>
        <v>reconcilio</v>
      </c>
      <c r="E11887" t="s">
        <v>41236</v>
      </c>
      <c r="F11887" t="s">
        <v>41237</v>
      </c>
      <c r="G11887" t="s">
        <v>23</v>
      </c>
      <c r="I11887">
        <v>1</v>
      </c>
      <c r="J11887">
        <v>0</v>
      </c>
      <c r="K11887">
        <v>0</v>
      </c>
      <c r="L11887" t="s">
        <v>24</v>
      </c>
      <c r="M11887" t="str">
        <f t="shared" si="841"/>
        <v>http://logeion.uchicago.edu/index.html#reconcilio</v>
      </c>
    </row>
    <row r="11888" spans="1:13" ht="15" customHeight="1" x14ac:dyDescent="0.2">
      <c r="A11888" t="s">
        <v>41238</v>
      </c>
      <c r="B11888" t="s">
        <v>41239</v>
      </c>
      <c r="C11888" t="str">
        <f t="shared" si="840"/>
        <v>reconditus –a –um</v>
      </c>
      <c r="D11888" t="str">
        <f t="shared" si="839"/>
        <v>reconditus</v>
      </c>
      <c r="E11888" t="s">
        <v>59</v>
      </c>
      <c r="F11888" t="s">
        <v>41240</v>
      </c>
      <c r="G11888" t="s">
        <v>61</v>
      </c>
      <c r="H11888">
        <v>1</v>
      </c>
      <c r="I11888">
        <v>0</v>
      </c>
      <c r="J11888">
        <v>0</v>
      </c>
      <c r="K11888">
        <v>0</v>
      </c>
      <c r="L11888" t="s">
        <v>36</v>
      </c>
      <c r="M11888" t="str">
        <f t="shared" si="841"/>
        <v>http://logeion.uchicago.edu/index.html#reconditus</v>
      </c>
    </row>
    <row r="11889" spans="1:13" ht="15" customHeight="1" x14ac:dyDescent="0.2">
      <c r="A11889" t="s">
        <v>41241</v>
      </c>
      <c r="B11889" t="s">
        <v>41242</v>
      </c>
      <c r="C11889" t="str">
        <f t="shared" si="840"/>
        <v>recondo recondere recondidi reconditus</v>
      </c>
      <c r="D11889" t="str">
        <f t="shared" si="839"/>
        <v>recondo</v>
      </c>
      <c r="E11889" t="s">
        <v>41243</v>
      </c>
      <c r="F11889" t="s">
        <v>41244</v>
      </c>
      <c r="G11889" t="s">
        <v>66</v>
      </c>
      <c r="I11889">
        <v>3</v>
      </c>
      <c r="J11889">
        <v>0</v>
      </c>
      <c r="K11889">
        <v>0</v>
      </c>
      <c r="L11889" t="s">
        <v>24</v>
      </c>
      <c r="M11889" t="str">
        <f t="shared" si="841"/>
        <v>http://logeion.uchicago.edu/index.html#recondo</v>
      </c>
    </row>
    <row r="11890" spans="1:13" ht="15" customHeight="1" x14ac:dyDescent="0.2">
      <c r="A11890" t="s">
        <v>41246</v>
      </c>
      <c r="B11890" t="s">
        <v>41247</v>
      </c>
      <c r="C11890" t="str">
        <f t="shared" si="840"/>
        <v>recoquo –ere –coxi –coctus</v>
      </c>
      <c r="D11890" t="str">
        <f t="shared" si="839"/>
        <v>recoquo</v>
      </c>
      <c r="E11890" t="s">
        <v>41248</v>
      </c>
      <c r="F11890" t="s">
        <v>41249</v>
      </c>
      <c r="G11890" t="s">
        <v>66</v>
      </c>
      <c r="I11890">
        <v>3</v>
      </c>
      <c r="J11890">
        <v>0</v>
      </c>
      <c r="K11890">
        <v>0</v>
      </c>
      <c r="L11890" t="s">
        <v>24</v>
      </c>
      <c r="M11890" t="str">
        <f t="shared" si="841"/>
        <v>http://logeion.uchicago.edu/index.html#recoquo</v>
      </c>
    </row>
    <row r="11891" spans="1:13" ht="15" customHeight="1" x14ac:dyDescent="0.2">
      <c r="A11891" t="s">
        <v>41250</v>
      </c>
      <c r="B11891" t="s">
        <v>41251</v>
      </c>
      <c r="C11891" t="str">
        <f t="shared" si="840"/>
        <v xml:space="preserve">recordatio –onis f. </v>
      </c>
      <c r="D11891" t="str">
        <f t="shared" si="839"/>
        <v>recordatio</v>
      </c>
      <c r="E11891" t="s">
        <v>41252</v>
      </c>
      <c r="F11891" t="s">
        <v>41253</v>
      </c>
      <c r="G11891" t="s">
        <v>29</v>
      </c>
      <c r="H11891">
        <v>3</v>
      </c>
      <c r="I11891">
        <v>0</v>
      </c>
      <c r="J11891">
        <v>0</v>
      </c>
      <c r="K11891">
        <v>0</v>
      </c>
      <c r="L11891" t="s">
        <v>19</v>
      </c>
      <c r="M11891" t="str">
        <f t="shared" si="841"/>
        <v>http://logeion.uchicago.edu/index.html#recordatio</v>
      </c>
    </row>
    <row r="11892" spans="1:13" ht="15" customHeight="1" x14ac:dyDescent="0.2">
      <c r="A11892" t="s">
        <v>41254</v>
      </c>
      <c r="B11892" t="s">
        <v>41255</v>
      </c>
      <c r="C11892" t="str">
        <f t="shared" si="840"/>
        <v>recordor recordari recordatus sum</v>
      </c>
      <c r="D11892" t="str">
        <f t="shared" si="839"/>
        <v>recordor</v>
      </c>
      <c r="E11892" t="s">
        <v>29894</v>
      </c>
      <c r="F11892" t="s">
        <v>29859</v>
      </c>
      <c r="G11892" t="s">
        <v>170</v>
      </c>
      <c r="I11892">
        <v>1</v>
      </c>
      <c r="J11892">
        <v>0</v>
      </c>
      <c r="K11892">
        <v>0</v>
      </c>
      <c r="L11892" t="s">
        <v>24</v>
      </c>
      <c r="M11892" t="str">
        <f t="shared" si="841"/>
        <v>http://logeion.uchicago.edu/index.html#recordor</v>
      </c>
    </row>
    <row r="11893" spans="1:13" ht="15" customHeight="1" x14ac:dyDescent="0.2">
      <c r="A11893" t="s">
        <v>41257</v>
      </c>
      <c r="B11893" t="s">
        <v>41258</v>
      </c>
      <c r="C11893" t="str">
        <f t="shared" si="840"/>
        <v>recreo recreare recreavi recreatum</v>
      </c>
      <c r="D11893" t="str">
        <f t="shared" si="839"/>
        <v>recreo</v>
      </c>
      <c r="E11893" t="s">
        <v>41259</v>
      </c>
      <c r="F11893" t="s">
        <v>41259</v>
      </c>
      <c r="G11893" t="s">
        <v>23</v>
      </c>
      <c r="I11893">
        <v>1</v>
      </c>
      <c r="J11893">
        <v>0</v>
      </c>
      <c r="K11893">
        <v>0</v>
      </c>
      <c r="L11893" t="s">
        <v>24</v>
      </c>
      <c r="M11893" t="str">
        <f t="shared" si="841"/>
        <v>http://logeion.uchicago.edu/index.html#recreo</v>
      </c>
    </row>
    <row r="11894" spans="1:13" ht="15" customHeight="1" x14ac:dyDescent="0.2">
      <c r="A11894" t="s">
        <v>41260</v>
      </c>
      <c r="B11894" t="s">
        <v>41261</v>
      </c>
      <c r="C11894" t="str">
        <f t="shared" si="840"/>
        <v>recrepo –are –avi –atum</v>
      </c>
      <c r="D11894" t="str">
        <f t="shared" si="839"/>
        <v>recrepo</v>
      </c>
      <c r="E11894" t="s">
        <v>41262</v>
      </c>
      <c r="F11894" t="s">
        <v>41262</v>
      </c>
      <c r="G11894" t="s">
        <v>23</v>
      </c>
      <c r="I11894">
        <v>1</v>
      </c>
      <c r="J11894">
        <v>0</v>
      </c>
      <c r="K11894">
        <v>0</v>
      </c>
      <c r="L11894" t="s">
        <v>24</v>
      </c>
      <c r="M11894" t="str">
        <f t="shared" si="841"/>
        <v>http://logeion.uchicago.edu/index.html#recrepo</v>
      </c>
    </row>
    <row r="11895" spans="1:13" ht="15" customHeight="1" x14ac:dyDescent="0.2">
      <c r="A11895" t="s">
        <v>41265</v>
      </c>
      <c r="B11895" t="s">
        <v>41266</v>
      </c>
      <c r="C11895" t="str">
        <f t="shared" si="840"/>
        <v>recta</v>
      </c>
      <c r="D11895" t="s">
        <v>41266</v>
      </c>
      <c r="E11895" t="s">
        <v>41267</v>
      </c>
      <c r="F11895" t="s">
        <v>41268</v>
      </c>
      <c r="G11895" t="s">
        <v>89</v>
      </c>
      <c r="I11895">
        <v>0</v>
      </c>
      <c r="J11895">
        <v>0</v>
      </c>
      <c r="K11895">
        <v>0</v>
      </c>
      <c r="L11895" t="s">
        <v>90</v>
      </c>
      <c r="M11895" t="str">
        <f t="shared" si="841"/>
        <v>http://logeion.uchicago.edu/index.html#rēctā</v>
      </c>
    </row>
    <row r="11896" spans="1:13" ht="15" customHeight="1" x14ac:dyDescent="0.2">
      <c r="A11896" t="s">
        <v>41269</v>
      </c>
      <c r="B11896" t="s">
        <v>41270</v>
      </c>
      <c r="C11896" t="str">
        <f t="shared" si="840"/>
        <v>recte</v>
      </c>
      <c r="D11896" t="s">
        <v>41270</v>
      </c>
      <c r="E11896" t="s">
        <v>41271</v>
      </c>
      <c r="F11896" t="s">
        <v>41271</v>
      </c>
      <c r="G11896" t="s">
        <v>89</v>
      </c>
      <c r="I11896">
        <v>0</v>
      </c>
      <c r="J11896">
        <v>1</v>
      </c>
      <c r="K11896">
        <v>0</v>
      </c>
      <c r="L11896" t="s">
        <v>90</v>
      </c>
      <c r="M11896" t="str">
        <f t="shared" si="841"/>
        <v>http://logeion.uchicago.edu/index.html#rectē</v>
      </c>
    </row>
    <row r="11897" spans="1:13" ht="15" customHeight="1" x14ac:dyDescent="0.2">
      <c r="A11897" t="s">
        <v>61637</v>
      </c>
      <c r="B11897" t="s">
        <v>61679</v>
      </c>
      <c r="C11897" t="str">
        <f t="shared" si="840"/>
        <v>Rectina –æ f.</v>
      </c>
      <c r="D11897" t="str">
        <f t="shared" ref="D11897:D11928" si="842">IF(ISBLANK(B11897),0,LEFT( C11897, FIND( " ", C11897 ) - 1 ))</f>
        <v>Rectina</v>
      </c>
      <c r="E11897" t="s">
        <v>61643</v>
      </c>
      <c r="F11897" t="s">
        <v>61644</v>
      </c>
      <c r="G11897" t="s">
        <v>76</v>
      </c>
      <c r="H11897">
        <v>1</v>
      </c>
      <c r="K11897">
        <v>1</v>
      </c>
      <c r="L11897" t="s">
        <v>19</v>
      </c>
      <c r="M11897" t="str">
        <f t="shared" si="841"/>
        <v>http://logeion.uchicago.edu/index.html#Rectina</v>
      </c>
    </row>
    <row r="11898" spans="1:13" ht="15" customHeight="1" x14ac:dyDescent="0.2">
      <c r="A11898" t="s">
        <v>41272</v>
      </c>
      <c r="B11898" t="s">
        <v>41273</v>
      </c>
      <c r="C11898" t="str">
        <f t="shared" si="840"/>
        <v>rectissimus –a –um</v>
      </c>
      <c r="D11898" t="str">
        <f t="shared" si="842"/>
        <v>rectissimus</v>
      </c>
      <c r="E11898" t="s">
        <v>41274</v>
      </c>
      <c r="F11898" t="s">
        <v>41274</v>
      </c>
      <c r="G11898" t="s">
        <v>2879</v>
      </c>
      <c r="H11898">
        <v>1</v>
      </c>
      <c r="I11898">
        <v>0</v>
      </c>
      <c r="J11898">
        <v>1</v>
      </c>
      <c r="K11898">
        <v>0</v>
      </c>
      <c r="L11898" t="s">
        <v>36</v>
      </c>
      <c r="M11898" t="str">
        <f t="shared" si="841"/>
        <v>http://logeion.uchicago.edu/index.html#rectissimus</v>
      </c>
    </row>
    <row r="11899" spans="1:13" ht="15" customHeight="1" x14ac:dyDescent="0.2">
      <c r="A11899" t="s">
        <v>41275</v>
      </c>
      <c r="B11899" t="s">
        <v>41276</v>
      </c>
      <c r="C11899" t="str">
        <f t="shared" si="840"/>
        <v>rector –oris m.</v>
      </c>
      <c r="D11899" t="str">
        <f t="shared" si="842"/>
        <v>rector</v>
      </c>
      <c r="E11899" t="s">
        <v>41277</v>
      </c>
      <c r="F11899" t="s">
        <v>41278</v>
      </c>
      <c r="G11899" t="s">
        <v>29</v>
      </c>
      <c r="H11899">
        <v>3</v>
      </c>
      <c r="I11899">
        <v>0</v>
      </c>
      <c r="J11899">
        <v>0</v>
      </c>
      <c r="K11899">
        <v>0</v>
      </c>
      <c r="L11899" t="s">
        <v>19</v>
      </c>
      <c r="M11899" t="str">
        <f t="shared" si="841"/>
        <v>http://logeion.uchicago.edu/index.html#rector</v>
      </c>
    </row>
    <row r="11900" spans="1:13" ht="15" customHeight="1" x14ac:dyDescent="0.2">
      <c r="A11900" t="s">
        <v>41279</v>
      </c>
      <c r="B11900" t="s">
        <v>41280</v>
      </c>
      <c r="C11900" t="str">
        <f t="shared" si="840"/>
        <v>rectrix –icis f.</v>
      </c>
      <c r="D11900" t="str">
        <f t="shared" si="842"/>
        <v>rectrix</v>
      </c>
      <c r="E11900" t="s">
        <v>41281</v>
      </c>
      <c r="F11900" t="s">
        <v>41282</v>
      </c>
      <c r="G11900" t="s">
        <v>29</v>
      </c>
      <c r="H11900">
        <v>3</v>
      </c>
      <c r="I11900">
        <v>0</v>
      </c>
      <c r="J11900">
        <v>0</v>
      </c>
      <c r="K11900">
        <v>0</v>
      </c>
      <c r="L11900" t="s">
        <v>19</v>
      </c>
      <c r="M11900" t="str">
        <f t="shared" si="841"/>
        <v>http://logeion.uchicago.edu/index.html#rectrix</v>
      </c>
    </row>
    <row r="11901" spans="1:13" ht="15" customHeight="1" x14ac:dyDescent="0.2">
      <c r="A11901" t="s">
        <v>41283</v>
      </c>
      <c r="B11901" t="s">
        <v>41284</v>
      </c>
      <c r="C11901" t="str">
        <f t="shared" si="840"/>
        <v>rectum –i n.</v>
      </c>
      <c r="D11901" t="str">
        <f t="shared" si="842"/>
        <v>rectum</v>
      </c>
      <c r="E11901" t="s">
        <v>41285</v>
      </c>
      <c r="F11901" t="s">
        <v>41286</v>
      </c>
      <c r="G11901" t="s">
        <v>21</v>
      </c>
      <c r="H11901">
        <v>2</v>
      </c>
      <c r="I11901">
        <v>0</v>
      </c>
      <c r="J11901">
        <v>0</v>
      </c>
      <c r="K11901">
        <v>0</v>
      </c>
      <c r="L11901" t="s">
        <v>19</v>
      </c>
      <c r="M11901" t="str">
        <f t="shared" si="841"/>
        <v>http://logeion.uchicago.edu/index.html#rectum</v>
      </c>
    </row>
    <row r="11902" spans="1:13" ht="15" customHeight="1" x14ac:dyDescent="0.2">
      <c r="A11902" t="s">
        <v>41287</v>
      </c>
      <c r="B11902" t="s">
        <v>41288</v>
      </c>
      <c r="C11902" t="str">
        <f t="shared" si="840"/>
        <v>rectus –a –um</v>
      </c>
      <c r="D11902" t="str">
        <f t="shared" si="842"/>
        <v>rectus</v>
      </c>
      <c r="E11902" t="s">
        <v>41289</v>
      </c>
      <c r="F11902" t="s">
        <v>41290</v>
      </c>
      <c r="G11902" t="s">
        <v>61</v>
      </c>
      <c r="H11902">
        <v>1</v>
      </c>
      <c r="I11902">
        <v>0</v>
      </c>
      <c r="J11902">
        <v>0</v>
      </c>
      <c r="K11902">
        <v>0</v>
      </c>
      <c r="L11902" t="s">
        <v>36</v>
      </c>
      <c r="M11902" t="str">
        <f t="shared" si="841"/>
        <v>http://logeion.uchicago.edu/index.html#rectus</v>
      </c>
    </row>
    <row r="11903" spans="1:13" ht="15" customHeight="1" x14ac:dyDescent="0.2">
      <c r="A11903" t="s">
        <v>41291</v>
      </c>
      <c r="B11903" t="s">
        <v>41292</v>
      </c>
      <c r="C11903" t="str">
        <f t="shared" si="840"/>
        <v>recubo recubare recubavi recubatus</v>
      </c>
      <c r="D11903" t="str">
        <f t="shared" si="842"/>
        <v>recubo</v>
      </c>
      <c r="E11903" t="s">
        <v>41293</v>
      </c>
      <c r="F11903" t="s">
        <v>41293</v>
      </c>
      <c r="G11903" t="s">
        <v>23</v>
      </c>
      <c r="I11903">
        <v>1</v>
      </c>
      <c r="J11903">
        <v>0</v>
      </c>
      <c r="K11903">
        <v>0</v>
      </c>
      <c r="L11903" t="s">
        <v>24</v>
      </c>
      <c r="M11903" t="str">
        <f t="shared" si="841"/>
        <v>http://logeion.uchicago.edu/index.html#recubo</v>
      </c>
    </row>
    <row r="11904" spans="1:13" ht="15" customHeight="1" x14ac:dyDescent="0.2">
      <c r="A11904" t="s">
        <v>41294</v>
      </c>
      <c r="B11904" t="s">
        <v>41295</v>
      </c>
      <c r="C11904" t="str">
        <f t="shared" si="840"/>
        <v>recumbo –ere –cubui</v>
      </c>
      <c r="D11904" t="str">
        <f t="shared" si="842"/>
        <v>recumbo</v>
      </c>
      <c r="E11904" t="s">
        <v>41296</v>
      </c>
      <c r="F11904" t="s">
        <v>41297</v>
      </c>
      <c r="G11904" t="s">
        <v>66</v>
      </c>
      <c r="I11904">
        <v>3</v>
      </c>
      <c r="J11904">
        <v>0</v>
      </c>
      <c r="K11904">
        <v>0</v>
      </c>
      <c r="L11904" t="s">
        <v>24</v>
      </c>
      <c r="M11904" t="str">
        <f t="shared" si="841"/>
        <v>http://logeion.uchicago.edu/index.html#recumbo</v>
      </c>
    </row>
    <row r="11905" spans="1:13" ht="15" customHeight="1" x14ac:dyDescent="0.2">
      <c r="A11905" t="s">
        <v>41300</v>
      </c>
      <c r="B11905" t="s">
        <v>41301</v>
      </c>
      <c r="C11905" t="str">
        <f t="shared" si="840"/>
        <v>recupero –are –avi –atus</v>
      </c>
      <c r="D11905" t="str">
        <f t="shared" si="842"/>
        <v>recupero</v>
      </c>
      <c r="E11905" t="s">
        <v>41302</v>
      </c>
      <c r="F11905" t="s">
        <v>41303</v>
      </c>
      <c r="G11905" t="s">
        <v>23</v>
      </c>
      <c r="I11905">
        <v>1</v>
      </c>
      <c r="J11905">
        <v>0</v>
      </c>
      <c r="K11905">
        <v>0</v>
      </c>
      <c r="L11905" t="s">
        <v>24</v>
      </c>
      <c r="M11905" t="str">
        <f t="shared" si="841"/>
        <v>http://logeion.uchicago.edu/index.html#recupero</v>
      </c>
    </row>
    <row r="11906" spans="1:13" ht="15" customHeight="1" x14ac:dyDescent="0.2">
      <c r="A11906" t="s">
        <v>41307</v>
      </c>
      <c r="B11906" t="s">
        <v>41308</v>
      </c>
      <c r="C11906" t="str">
        <f t="shared" si="840"/>
        <v>recurro –ere –curri –cursus</v>
      </c>
      <c r="D11906" t="str">
        <f t="shared" si="842"/>
        <v>recurro</v>
      </c>
      <c r="E11906" t="s">
        <v>41309</v>
      </c>
      <c r="F11906" t="s">
        <v>41310</v>
      </c>
      <c r="G11906" t="s">
        <v>66</v>
      </c>
      <c r="I11906">
        <v>3</v>
      </c>
      <c r="J11906">
        <v>0</v>
      </c>
      <c r="K11906">
        <v>0</v>
      </c>
      <c r="L11906" t="s">
        <v>24</v>
      </c>
      <c r="M11906" t="str">
        <f t="shared" si="841"/>
        <v>http://logeion.uchicago.edu/index.html#recurro</v>
      </c>
    </row>
    <row r="11907" spans="1:13" ht="15" customHeight="1" x14ac:dyDescent="0.2">
      <c r="A11907" t="s">
        <v>41311</v>
      </c>
      <c r="B11907" t="s">
        <v>41312</v>
      </c>
      <c r="C11907" t="str">
        <f t="shared" si="840"/>
        <v>recurso recursare recursavi recursatus</v>
      </c>
      <c r="D11907" t="str">
        <f t="shared" si="842"/>
        <v>recurso</v>
      </c>
      <c r="E11907" t="s">
        <v>41313</v>
      </c>
      <c r="F11907" t="s">
        <v>41314</v>
      </c>
      <c r="G11907" t="s">
        <v>23</v>
      </c>
      <c r="I11907">
        <v>1</v>
      </c>
      <c r="J11907">
        <v>0</v>
      </c>
      <c r="K11907">
        <v>0</v>
      </c>
      <c r="L11907" t="s">
        <v>24</v>
      </c>
      <c r="M11907" t="str">
        <f t="shared" si="841"/>
        <v>http://logeion.uchicago.edu/index.html#recurso</v>
      </c>
    </row>
    <row r="11908" spans="1:13" ht="15" customHeight="1" x14ac:dyDescent="0.2">
      <c r="A11908" t="s">
        <v>41315</v>
      </c>
      <c r="B11908" t="s">
        <v>41316</v>
      </c>
      <c r="C11908" t="str">
        <f t="shared" si="840"/>
        <v>recursus –us m.</v>
      </c>
      <c r="D11908" t="str">
        <f t="shared" si="842"/>
        <v>recursus</v>
      </c>
      <c r="E11908" t="s">
        <v>41317</v>
      </c>
      <c r="F11908" t="s">
        <v>41318</v>
      </c>
      <c r="G11908" t="s">
        <v>18</v>
      </c>
      <c r="H11908">
        <v>4</v>
      </c>
      <c r="I11908">
        <v>0</v>
      </c>
      <c r="J11908">
        <v>0</v>
      </c>
      <c r="K11908">
        <v>0</v>
      </c>
      <c r="L11908" t="s">
        <v>19</v>
      </c>
      <c r="M11908" t="str">
        <f t="shared" si="841"/>
        <v>http://logeion.uchicago.edu/index.html#recursus</v>
      </c>
    </row>
    <row r="11909" spans="1:13" ht="15" customHeight="1" x14ac:dyDescent="0.2">
      <c r="A11909" t="s">
        <v>41304</v>
      </c>
      <c r="B11909" t="s">
        <v>41305</v>
      </c>
      <c r="C11909" t="str">
        <f t="shared" si="840"/>
        <v>recurvo recurvare recurvavi recurvatus</v>
      </c>
      <c r="D11909" t="str">
        <f t="shared" si="842"/>
        <v>recurvo</v>
      </c>
      <c r="E11909" t="s">
        <v>41306</v>
      </c>
      <c r="F11909" t="s">
        <v>41306</v>
      </c>
      <c r="G11909" t="s">
        <v>23</v>
      </c>
      <c r="I11909">
        <v>1</v>
      </c>
      <c r="J11909">
        <v>0</v>
      </c>
      <c r="K11909">
        <v>0</v>
      </c>
      <c r="L11909" t="s">
        <v>24</v>
      </c>
      <c r="M11909" t="str">
        <f t="shared" si="841"/>
        <v>http://logeion.uchicago.edu/index.html#recurvo</v>
      </c>
    </row>
    <row r="11910" spans="1:13" ht="15" customHeight="1" x14ac:dyDescent="0.2">
      <c r="A11910" t="s">
        <v>41320</v>
      </c>
      <c r="B11910" t="s">
        <v>41321</v>
      </c>
      <c r="C11910" t="str">
        <f t="shared" si="840"/>
        <v>recurvus –a –um</v>
      </c>
      <c r="D11910" t="str">
        <f t="shared" si="842"/>
        <v>recurvus</v>
      </c>
      <c r="E11910" t="s">
        <v>41322</v>
      </c>
      <c r="F11910" t="s">
        <v>41323</v>
      </c>
      <c r="G11910" t="s">
        <v>61</v>
      </c>
      <c r="H11910">
        <v>1</v>
      </c>
      <c r="I11910">
        <v>0</v>
      </c>
      <c r="J11910">
        <v>0</v>
      </c>
      <c r="K11910">
        <v>0</v>
      </c>
      <c r="L11910" t="s">
        <v>36</v>
      </c>
      <c r="M11910" t="str">
        <f t="shared" si="841"/>
        <v>http://logeion.uchicago.edu/index.html#recurvus</v>
      </c>
    </row>
    <row r="11911" spans="1:13" ht="15" customHeight="1" x14ac:dyDescent="0.2">
      <c r="A11911" t="s">
        <v>41324</v>
      </c>
      <c r="B11911" t="s">
        <v>41325</v>
      </c>
      <c r="C11911" t="str">
        <f t="shared" si="840"/>
        <v>recusatio –onis f.</v>
      </c>
      <c r="D11911" t="str">
        <f t="shared" si="842"/>
        <v>recusatio</v>
      </c>
      <c r="E11911" t="s">
        <v>41326</v>
      </c>
      <c r="F11911" t="s">
        <v>41327</v>
      </c>
      <c r="G11911" t="s">
        <v>29</v>
      </c>
      <c r="H11911">
        <v>3</v>
      </c>
      <c r="I11911">
        <v>0</v>
      </c>
      <c r="J11911">
        <v>0</v>
      </c>
      <c r="K11911">
        <v>0</v>
      </c>
      <c r="L11911" t="s">
        <v>19</v>
      </c>
      <c r="M11911" t="str">
        <f t="shared" si="841"/>
        <v>http://logeion.uchicago.edu/index.html#recusatio</v>
      </c>
    </row>
    <row r="11912" spans="1:13" ht="15" customHeight="1" x14ac:dyDescent="0.2">
      <c r="A11912" t="s">
        <v>41328</v>
      </c>
      <c r="B11912" t="s">
        <v>41329</v>
      </c>
      <c r="C11912" t="str">
        <f t="shared" si="840"/>
        <v>recuso recusare recusavi recusatus</v>
      </c>
      <c r="D11912" t="str">
        <f t="shared" si="842"/>
        <v>recuso</v>
      </c>
      <c r="E11912" t="s">
        <v>41330</v>
      </c>
      <c r="F11912" t="s">
        <v>41331</v>
      </c>
      <c r="G11912" t="s">
        <v>23</v>
      </c>
      <c r="I11912">
        <v>1</v>
      </c>
      <c r="J11912">
        <v>0</v>
      </c>
      <c r="K11912">
        <v>0</v>
      </c>
      <c r="L11912" t="s">
        <v>24</v>
      </c>
      <c r="M11912" t="str">
        <f t="shared" si="841"/>
        <v>http://logeion.uchicago.edu/index.html#recuso</v>
      </c>
    </row>
    <row r="11913" spans="1:13" ht="15" customHeight="1" x14ac:dyDescent="0.2">
      <c r="A11913" t="s">
        <v>41332</v>
      </c>
      <c r="B11913" t="s">
        <v>41333</v>
      </c>
      <c r="C11913" t="str">
        <f t="shared" si="840"/>
        <v>recutio –ere –cussi –cussus</v>
      </c>
      <c r="D11913" t="str">
        <f t="shared" si="842"/>
        <v>recutio</v>
      </c>
      <c r="E11913" t="s">
        <v>41334</v>
      </c>
      <c r="F11913" t="s">
        <v>41335</v>
      </c>
      <c r="G11913" t="s">
        <v>101</v>
      </c>
      <c r="I11913">
        <v>3</v>
      </c>
      <c r="J11913">
        <v>0</v>
      </c>
      <c r="K11913">
        <v>0</v>
      </c>
      <c r="L11913" t="s">
        <v>24</v>
      </c>
      <c r="M11913" t="str">
        <f t="shared" si="841"/>
        <v>http://logeion.uchicago.edu/index.html#recutio</v>
      </c>
    </row>
    <row r="11914" spans="1:13" ht="15" customHeight="1" x14ac:dyDescent="0.2">
      <c r="A11914" t="s">
        <v>41343</v>
      </c>
      <c r="B11914" t="s">
        <v>60079</v>
      </c>
      <c r="C11914" t="str">
        <f t="shared" si="840"/>
        <v>red-amo –amare</v>
      </c>
      <c r="D11914" t="str">
        <f t="shared" si="842"/>
        <v>red-amo</v>
      </c>
      <c r="E11914" t="s">
        <v>60049</v>
      </c>
      <c r="F11914" t="s">
        <v>60049</v>
      </c>
      <c r="G11914" t="s">
        <v>23</v>
      </c>
      <c r="I11914">
        <v>1</v>
      </c>
      <c r="J11914">
        <v>0</v>
      </c>
      <c r="K11914">
        <v>0</v>
      </c>
      <c r="L11914" t="s">
        <v>24</v>
      </c>
      <c r="M11914" t="str">
        <f t="shared" si="841"/>
        <v>http://logeion.uchicago.edu/index.html#red-amo</v>
      </c>
    </row>
    <row r="11915" spans="1:13" ht="15" customHeight="1" x14ac:dyDescent="0.2">
      <c r="A11915" t="s">
        <v>41345</v>
      </c>
      <c r="B11915" t="s">
        <v>41346</v>
      </c>
      <c r="C11915" t="str">
        <f t="shared" si="840"/>
        <v>redarguo –ere –ui</v>
      </c>
      <c r="D11915" t="str">
        <f t="shared" si="842"/>
        <v>redarguo</v>
      </c>
      <c r="E11915" t="s">
        <v>41347</v>
      </c>
      <c r="F11915" t="s">
        <v>41348</v>
      </c>
      <c r="G11915" t="s">
        <v>66</v>
      </c>
      <c r="I11915">
        <v>3</v>
      </c>
      <c r="J11915">
        <v>0</v>
      </c>
      <c r="K11915">
        <v>0</v>
      </c>
      <c r="L11915" t="s">
        <v>24</v>
      </c>
      <c r="M11915" t="str">
        <f t="shared" si="841"/>
        <v>http://logeion.uchicago.edu/index.html#redarguo</v>
      </c>
    </row>
    <row r="11916" spans="1:13" ht="15" customHeight="1" x14ac:dyDescent="0.2">
      <c r="A11916" t="s">
        <v>41349</v>
      </c>
      <c r="B11916" t="s">
        <v>41350</v>
      </c>
      <c r="C11916" t="str">
        <f t="shared" si="840"/>
        <v>reddo reddere reddidi redditus</v>
      </c>
      <c r="D11916" t="str">
        <f t="shared" si="842"/>
        <v>reddo</v>
      </c>
      <c r="E11916" t="s">
        <v>41351</v>
      </c>
      <c r="F11916" t="s">
        <v>41352</v>
      </c>
      <c r="G11916" t="s">
        <v>66</v>
      </c>
      <c r="I11916">
        <v>3</v>
      </c>
      <c r="J11916">
        <v>0</v>
      </c>
      <c r="K11916">
        <v>0</v>
      </c>
      <c r="L11916" t="s">
        <v>24</v>
      </c>
      <c r="M11916" t="str">
        <f t="shared" si="841"/>
        <v>http://logeion.uchicago.edu/index.html#reddo</v>
      </c>
    </row>
    <row r="11917" spans="1:13" ht="15" customHeight="1" x14ac:dyDescent="0.2">
      <c r="A11917" t="s">
        <v>41354</v>
      </c>
      <c r="B11917" t="s">
        <v>41355</v>
      </c>
      <c r="C11917" t="str">
        <f t="shared" si="840"/>
        <v>redemptio –onis f.</v>
      </c>
      <c r="D11917" t="str">
        <f t="shared" si="842"/>
        <v>redemptio</v>
      </c>
      <c r="E11917" t="s">
        <v>41356</v>
      </c>
      <c r="F11917" t="s">
        <v>41357</v>
      </c>
      <c r="G11917" t="s">
        <v>29</v>
      </c>
      <c r="H11917">
        <v>3</v>
      </c>
      <c r="I11917">
        <v>0</v>
      </c>
      <c r="J11917">
        <v>0</v>
      </c>
      <c r="K11917">
        <v>0</v>
      </c>
      <c r="L11917" t="s">
        <v>19</v>
      </c>
      <c r="M11917" t="str">
        <f t="shared" si="841"/>
        <v>http://logeion.uchicago.edu/index.html#redemptio</v>
      </c>
    </row>
    <row r="11918" spans="1:13" ht="15" customHeight="1" x14ac:dyDescent="0.2">
      <c r="A11918" t="s">
        <v>41359</v>
      </c>
      <c r="B11918" t="s">
        <v>41360</v>
      </c>
      <c r="C11918" t="str">
        <f t="shared" si="840"/>
        <v>redemptor –oris m.</v>
      </c>
      <c r="D11918" t="str">
        <f t="shared" si="842"/>
        <v>redemptor</v>
      </c>
      <c r="E11918" t="s">
        <v>41361</v>
      </c>
      <c r="F11918" t="s">
        <v>41362</v>
      </c>
      <c r="G11918" t="s">
        <v>29</v>
      </c>
      <c r="H11918">
        <v>3</v>
      </c>
      <c r="I11918">
        <v>0</v>
      </c>
      <c r="J11918">
        <v>0</v>
      </c>
      <c r="K11918">
        <v>0</v>
      </c>
      <c r="L11918" t="s">
        <v>19</v>
      </c>
      <c r="M11918" t="str">
        <f t="shared" si="841"/>
        <v>http://logeion.uchicago.edu/index.html#redemptor</v>
      </c>
    </row>
    <row r="11919" spans="1:13" ht="15" customHeight="1" x14ac:dyDescent="0.2">
      <c r="A11919" t="s">
        <v>41363</v>
      </c>
      <c r="B11919" t="s">
        <v>41364</v>
      </c>
      <c r="C11919" t="str">
        <f t="shared" si="840"/>
        <v>redeo redire redii reditum</v>
      </c>
      <c r="D11919" t="str">
        <f t="shared" si="842"/>
        <v>redeo</v>
      </c>
      <c r="E11919" t="s">
        <v>41365</v>
      </c>
      <c r="F11919" t="s">
        <v>55522</v>
      </c>
      <c r="G11919" t="s">
        <v>80</v>
      </c>
      <c r="I11919">
        <v>5</v>
      </c>
      <c r="J11919">
        <v>0</v>
      </c>
      <c r="K11919">
        <v>0</v>
      </c>
      <c r="L11919" t="s">
        <v>24</v>
      </c>
      <c r="M11919" t="str">
        <f t="shared" si="841"/>
        <v>http://logeion.uchicago.edu/index.html#redeo</v>
      </c>
    </row>
    <row r="11920" spans="1:13" ht="15" customHeight="1" x14ac:dyDescent="0.2">
      <c r="A11920" t="s">
        <v>41367</v>
      </c>
      <c r="B11920" t="s">
        <v>41368</v>
      </c>
      <c r="C11920" t="str">
        <f t="shared" si="840"/>
        <v>redigo redigere redegi redactum</v>
      </c>
      <c r="D11920" t="str">
        <f t="shared" si="842"/>
        <v>redigo</v>
      </c>
      <c r="E11920" t="s">
        <v>41369</v>
      </c>
      <c r="F11920" t="s">
        <v>41370</v>
      </c>
      <c r="G11920" t="s">
        <v>66</v>
      </c>
      <c r="I11920">
        <v>3</v>
      </c>
      <c r="J11920">
        <v>0</v>
      </c>
      <c r="K11920">
        <v>0</v>
      </c>
      <c r="L11920" t="s">
        <v>24</v>
      </c>
      <c r="M11920" t="str">
        <f t="shared" si="841"/>
        <v>http://logeion.uchicago.edu/index.html#redigo</v>
      </c>
    </row>
    <row r="11921" spans="1:13" ht="15" customHeight="1" x14ac:dyDescent="0.2">
      <c r="A11921" t="s">
        <v>41371</v>
      </c>
      <c r="B11921" t="s">
        <v>41372</v>
      </c>
      <c r="C11921" t="str">
        <f t="shared" si="840"/>
        <v>redimiculum –i n.</v>
      </c>
      <c r="D11921" t="str">
        <f t="shared" si="842"/>
        <v>redimiculum</v>
      </c>
      <c r="E11921" t="s">
        <v>41373</v>
      </c>
      <c r="F11921" t="s">
        <v>41374</v>
      </c>
      <c r="G11921" t="s">
        <v>21</v>
      </c>
      <c r="H11921">
        <v>2</v>
      </c>
      <c r="I11921">
        <v>0</v>
      </c>
      <c r="J11921">
        <v>0</v>
      </c>
      <c r="K11921">
        <v>0</v>
      </c>
      <c r="L11921" t="s">
        <v>19</v>
      </c>
      <c r="M11921" t="str">
        <f t="shared" si="841"/>
        <v>http://logeion.uchicago.edu/index.html#redimiculum</v>
      </c>
    </row>
    <row r="11922" spans="1:13" ht="15" customHeight="1" x14ac:dyDescent="0.2">
      <c r="A11922" t="s">
        <v>41375</v>
      </c>
      <c r="B11922" t="s">
        <v>41376</v>
      </c>
      <c r="C11922" t="str">
        <f t="shared" si="840"/>
        <v>redimio –imire –imii –imitum</v>
      </c>
      <c r="D11922" t="str">
        <f t="shared" si="842"/>
        <v>redimio</v>
      </c>
      <c r="E11922" t="s">
        <v>41377</v>
      </c>
      <c r="F11922" t="s">
        <v>41377</v>
      </c>
      <c r="G11922" t="s">
        <v>235</v>
      </c>
      <c r="I11922">
        <v>4</v>
      </c>
      <c r="J11922">
        <v>0</v>
      </c>
      <c r="K11922">
        <v>0</v>
      </c>
      <c r="L11922" t="s">
        <v>24</v>
      </c>
      <c r="M11922" t="str">
        <f t="shared" si="841"/>
        <v>http://logeion.uchicago.edu/index.html#redimio</v>
      </c>
    </row>
    <row r="11923" spans="1:13" ht="15" customHeight="1" x14ac:dyDescent="0.2">
      <c r="A11923" t="s">
        <v>41378</v>
      </c>
      <c r="B11923" t="s">
        <v>41379</v>
      </c>
      <c r="C11923" t="str">
        <f t="shared" si="840"/>
        <v>redimo –imere –emi –emptum</v>
      </c>
      <c r="D11923" t="str">
        <f t="shared" si="842"/>
        <v>redimo</v>
      </c>
      <c r="E11923" t="s">
        <v>60830</v>
      </c>
      <c r="F11923" t="s">
        <v>55523</v>
      </c>
      <c r="G11923" t="s">
        <v>66</v>
      </c>
      <c r="I11923">
        <v>3</v>
      </c>
      <c r="J11923">
        <v>0</v>
      </c>
      <c r="K11923">
        <v>0</v>
      </c>
      <c r="L11923" t="s">
        <v>24</v>
      </c>
      <c r="M11923" t="str">
        <f t="shared" si="841"/>
        <v>http://logeion.uchicago.edu/index.html#redimo</v>
      </c>
    </row>
    <row r="11924" spans="1:13" ht="15" customHeight="1" x14ac:dyDescent="0.2">
      <c r="A11924" t="s">
        <v>41380</v>
      </c>
      <c r="B11924" t="s">
        <v>41381</v>
      </c>
      <c r="C11924" t="str">
        <f t="shared" ref="C11924:C11987" si="843">SUBSTITUTE(SUBSTITUTE(SUBSTITUTE(SUBSTITUTE(SUBSTITUTE(SUBSTITUTE(SUBSTITUTE(SUBSTITUTE(SUBSTITUTE(SUBSTITUTE(SUBSTITUTE(B11924, "ā", "a"), "ē", "e"), "ī", "i"), "ō", "o"), "ū", "u"), "ȳ", "y"), "Ā", "A"), "Ē", "E"), "Ī", "I"), "Ō", "O"), "Ū", "U")</f>
        <v>redintegro redintegrare –avi –atus</v>
      </c>
      <c r="D11924" t="str">
        <f t="shared" si="842"/>
        <v>redintegro</v>
      </c>
      <c r="E11924" t="s">
        <v>41382</v>
      </c>
      <c r="F11924" t="s">
        <v>41382</v>
      </c>
      <c r="G11924" t="s">
        <v>23</v>
      </c>
      <c r="I11924">
        <v>1</v>
      </c>
      <c r="J11924">
        <v>0</v>
      </c>
      <c r="K11924">
        <v>0</v>
      </c>
      <c r="L11924" t="s">
        <v>24</v>
      </c>
      <c r="M11924" t="str">
        <f t="shared" si="841"/>
        <v>http://logeion.uchicago.edu/index.html#redintegro</v>
      </c>
    </row>
    <row r="11925" spans="1:13" ht="15" customHeight="1" x14ac:dyDescent="0.2">
      <c r="A11925" t="s">
        <v>41383</v>
      </c>
      <c r="B11925" t="s">
        <v>41384</v>
      </c>
      <c r="C11925" t="str">
        <f t="shared" si="843"/>
        <v>reditio –onis f.</v>
      </c>
      <c r="D11925" t="str">
        <f t="shared" si="842"/>
        <v>reditio</v>
      </c>
      <c r="E11925" t="s">
        <v>41385</v>
      </c>
      <c r="F11925" t="s">
        <v>41386</v>
      </c>
      <c r="G11925" t="s">
        <v>29</v>
      </c>
      <c r="H11925">
        <v>3</v>
      </c>
      <c r="I11925">
        <v>0</v>
      </c>
      <c r="J11925">
        <v>0</v>
      </c>
      <c r="K11925">
        <v>0</v>
      </c>
      <c r="L11925" t="s">
        <v>19</v>
      </c>
      <c r="M11925" t="str">
        <f t="shared" si="841"/>
        <v>http://logeion.uchicago.edu/index.html#reditio</v>
      </c>
    </row>
    <row r="11926" spans="1:13" ht="15" customHeight="1" x14ac:dyDescent="0.2">
      <c r="A11926" t="s">
        <v>41387</v>
      </c>
      <c r="B11926" t="s">
        <v>41388</v>
      </c>
      <c r="C11926" t="str">
        <f t="shared" si="843"/>
        <v>reditus reditus m.</v>
      </c>
      <c r="D11926" t="str">
        <f t="shared" si="842"/>
        <v>reditus</v>
      </c>
      <c r="E11926" t="s">
        <v>57546</v>
      </c>
      <c r="F11926" t="s">
        <v>57546</v>
      </c>
      <c r="G11926" t="s">
        <v>18</v>
      </c>
      <c r="H11926">
        <v>4</v>
      </c>
      <c r="I11926">
        <v>0</v>
      </c>
      <c r="J11926">
        <v>0</v>
      </c>
      <c r="K11926">
        <v>0</v>
      </c>
      <c r="L11926" t="s">
        <v>19</v>
      </c>
      <c r="M11926" t="str">
        <f t="shared" si="841"/>
        <v>http://logeion.uchicago.edu/index.html#reditus</v>
      </c>
    </row>
    <row r="11927" spans="1:13" ht="15" customHeight="1" x14ac:dyDescent="0.2">
      <c r="A11927" t="s">
        <v>41389</v>
      </c>
      <c r="B11927" t="s">
        <v>41390</v>
      </c>
      <c r="C11927" t="str">
        <f t="shared" si="843"/>
        <v>redivivus –a –um</v>
      </c>
      <c r="D11927" t="str">
        <f t="shared" si="842"/>
        <v>redivivus</v>
      </c>
      <c r="E11927" t="s">
        <v>41391</v>
      </c>
      <c r="F11927" t="s">
        <v>41391</v>
      </c>
      <c r="G11927" t="s">
        <v>61</v>
      </c>
      <c r="H11927">
        <v>1</v>
      </c>
      <c r="I11927">
        <v>0</v>
      </c>
      <c r="J11927">
        <v>0</v>
      </c>
      <c r="K11927">
        <v>0</v>
      </c>
      <c r="L11927" t="s">
        <v>36</v>
      </c>
      <c r="M11927" t="str">
        <f t="shared" si="841"/>
        <v>http://logeion.uchicago.edu/index.html#redivivus</v>
      </c>
    </row>
    <row r="11928" spans="1:13" ht="15" customHeight="1" x14ac:dyDescent="0.2">
      <c r="A11928" t="s">
        <v>41392</v>
      </c>
      <c r="B11928" t="s">
        <v>41393</v>
      </c>
      <c r="C11928" t="str">
        <f t="shared" si="843"/>
        <v>redoleo –ere –ui</v>
      </c>
      <c r="D11928" t="str">
        <f t="shared" si="842"/>
        <v>redoleo</v>
      </c>
      <c r="E11928" t="s">
        <v>41394</v>
      </c>
      <c r="F11928" t="s">
        <v>41395</v>
      </c>
      <c r="G11928" t="s">
        <v>95</v>
      </c>
      <c r="I11928">
        <v>2</v>
      </c>
      <c r="J11928">
        <v>0</v>
      </c>
      <c r="K11928">
        <v>0</v>
      </c>
      <c r="L11928" t="s">
        <v>24</v>
      </c>
      <c r="M11928" t="str">
        <f t="shared" si="841"/>
        <v>http://logeion.uchicago.edu/index.html#redoleo</v>
      </c>
    </row>
    <row r="11929" spans="1:13" ht="15" customHeight="1" x14ac:dyDescent="0.2">
      <c r="A11929" t="s">
        <v>41396</v>
      </c>
      <c r="B11929" t="s">
        <v>41397</v>
      </c>
      <c r="C11929" t="str">
        <f t="shared" si="843"/>
        <v xml:space="preserve">Redones –um m. </v>
      </c>
      <c r="D11929" t="str">
        <f t="shared" ref="D11929:D11960" si="844">IF(ISBLANK(B11929),0,LEFT( C11929, FIND( " ", C11929 ) - 1 ))</f>
        <v>Redones</v>
      </c>
      <c r="E11929" t="s">
        <v>41398</v>
      </c>
      <c r="F11929" t="s">
        <v>41398</v>
      </c>
      <c r="G11929" t="s">
        <v>29</v>
      </c>
      <c r="H11929">
        <v>3</v>
      </c>
      <c r="I11929">
        <v>0</v>
      </c>
      <c r="J11929">
        <v>0</v>
      </c>
      <c r="K11929">
        <v>1</v>
      </c>
      <c r="L11929" t="s">
        <v>19</v>
      </c>
      <c r="M11929" t="str">
        <f t="shared" si="841"/>
        <v>http://logeion.uchicago.edu/index.html#Redones</v>
      </c>
    </row>
    <row r="11930" spans="1:13" ht="15" customHeight="1" x14ac:dyDescent="0.2">
      <c r="A11930" t="s">
        <v>41399</v>
      </c>
      <c r="B11930" t="s">
        <v>41400</v>
      </c>
      <c r="C11930" t="str">
        <f t="shared" si="843"/>
        <v xml:space="preserve">redono –donare </v>
      </c>
      <c r="D11930" t="str">
        <f t="shared" si="844"/>
        <v>redono</v>
      </c>
      <c r="E11930" t="s">
        <v>41382</v>
      </c>
      <c r="F11930" t="s">
        <v>41401</v>
      </c>
      <c r="G11930" t="s">
        <v>23</v>
      </c>
      <c r="I11930">
        <v>1</v>
      </c>
      <c r="J11930">
        <v>0</v>
      </c>
      <c r="K11930">
        <v>0</v>
      </c>
      <c r="L11930" t="s">
        <v>24</v>
      </c>
      <c r="M11930" t="str">
        <f t="shared" si="841"/>
        <v>http://logeion.uchicago.edu/index.html#redono</v>
      </c>
    </row>
    <row r="11931" spans="1:13" ht="15" customHeight="1" x14ac:dyDescent="0.2">
      <c r="A11931" t="s">
        <v>40952</v>
      </c>
      <c r="B11931" t="s">
        <v>59243</v>
      </c>
      <c r="C11931" t="str">
        <f t="shared" si="843"/>
        <v>Reduald –i m.</v>
      </c>
      <c r="D11931" t="str">
        <f t="shared" si="844"/>
        <v>Reduald</v>
      </c>
      <c r="E11931" t="s">
        <v>40953</v>
      </c>
      <c r="F11931" t="s">
        <v>40954</v>
      </c>
      <c r="G11931" t="s">
        <v>346</v>
      </c>
      <c r="H11931">
        <v>3</v>
      </c>
      <c r="I11931">
        <v>0</v>
      </c>
      <c r="J11931">
        <v>0</v>
      </c>
      <c r="K11931">
        <v>1</v>
      </c>
      <c r="L11931" t="s">
        <v>19</v>
      </c>
      <c r="M11931" t="str">
        <f t="shared" si="841"/>
        <v>http://logeion.uchicago.edu/index.html#Reduald</v>
      </c>
    </row>
    <row r="11932" spans="1:13" ht="15" customHeight="1" x14ac:dyDescent="0.2">
      <c r="A11932" t="s">
        <v>41402</v>
      </c>
      <c r="B11932" t="s">
        <v>41403</v>
      </c>
      <c r="C11932" t="str">
        <f t="shared" si="843"/>
        <v>reduco reducere reduxi reductus</v>
      </c>
      <c r="D11932" t="str">
        <f t="shared" si="844"/>
        <v>reduco</v>
      </c>
      <c r="E11932" t="s">
        <v>41404</v>
      </c>
      <c r="F11932" t="s">
        <v>57547</v>
      </c>
      <c r="G11932" t="s">
        <v>66</v>
      </c>
      <c r="I11932">
        <v>3</v>
      </c>
      <c r="J11932">
        <v>0</v>
      </c>
      <c r="K11932">
        <v>0</v>
      </c>
      <c r="L11932" t="s">
        <v>24</v>
      </c>
      <c r="M11932" t="str">
        <f t="shared" si="841"/>
        <v>http://logeion.uchicago.edu/index.html#reduco</v>
      </c>
    </row>
    <row r="11933" spans="1:13" ht="15" customHeight="1" x14ac:dyDescent="0.2">
      <c r="A11933" t="s">
        <v>41406</v>
      </c>
      <c r="B11933" t="s">
        <v>41407</v>
      </c>
      <c r="C11933" t="str">
        <f t="shared" si="843"/>
        <v>reductus –a –um</v>
      </c>
      <c r="D11933" t="str">
        <f t="shared" si="844"/>
        <v>reductus</v>
      </c>
      <c r="E11933" t="s">
        <v>41408</v>
      </c>
      <c r="F11933" t="s">
        <v>41409</v>
      </c>
      <c r="G11933" t="s">
        <v>61</v>
      </c>
      <c r="H11933">
        <v>1</v>
      </c>
      <c r="I11933">
        <v>0</v>
      </c>
      <c r="J11933">
        <v>0</v>
      </c>
      <c r="K11933">
        <v>0</v>
      </c>
      <c r="L11933" t="s">
        <v>36</v>
      </c>
      <c r="M11933" t="str">
        <f t="shared" si="841"/>
        <v>http://logeion.uchicago.edu/index.html#reductus</v>
      </c>
    </row>
    <row r="11934" spans="1:13" ht="15" customHeight="1" x14ac:dyDescent="0.2">
      <c r="A11934" t="s">
        <v>41412</v>
      </c>
      <c r="B11934" t="s">
        <v>41413</v>
      </c>
      <c r="C11934" t="str">
        <f t="shared" si="843"/>
        <v>redundo redundare redundavi redundatus</v>
      </c>
      <c r="D11934" t="str">
        <f t="shared" si="844"/>
        <v>redundo</v>
      </c>
      <c r="E11934" t="s">
        <v>25800</v>
      </c>
      <c r="F11934" t="s">
        <v>41414</v>
      </c>
      <c r="G11934" t="s">
        <v>23</v>
      </c>
      <c r="I11934">
        <v>1</v>
      </c>
      <c r="J11934">
        <v>0</v>
      </c>
      <c r="K11934">
        <v>0</v>
      </c>
      <c r="L11934" t="s">
        <v>24</v>
      </c>
      <c r="M11934" t="str">
        <f t="shared" si="841"/>
        <v>http://logeion.uchicago.edu/index.html#redundo</v>
      </c>
    </row>
    <row r="11935" spans="1:13" ht="15" customHeight="1" x14ac:dyDescent="0.2">
      <c r="A11935" t="s">
        <v>41416</v>
      </c>
      <c r="B11935" t="s">
        <v>41417</v>
      </c>
      <c r="C11935" t="str">
        <f t="shared" si="843"/>
        <v>redux –ucis</v>
      </c>
      <c r="D11935" t="str">
        <f t="shared" si="844"/>
        <v>redux</v>
      </c>
      <c r="E11935" t="s">
        <v>41418</v>
      </c>
      <c r="F11935" t="s">
        <v>41419</v>
      </c>
      <c r="G11935" t="s">
        <v>230</v>
      </c>
      <c r="H11935">
        <v>3</v>
      </c>
      <c r="I11935">
        <v>0</v>
      </c>
      <c r="J11935">
        <v>0</v>
      </c>
      <c r="K11935">
        <v>0</v>
      </c>
      <c r="L11935" t="s">
        <v>36</v>
      </c>
      <c r="M11935" t="str">
        <f t="shared" si="841"/>
        <v>http://logeion.uchicago.edu/index.html#redux</v>
      </c>
    </row>
    <row r="11936" spans="1:13" ht="15" customHeight="1" x14ac:dyDescent="0.2">
      <c r="A11936" t="s">
        <v>41421</v>
      </c>
      <c r="B11936" t="s">
        <v>41422</v>
      </c>
      <c r="C11936" t="str">
        <f t="shared" si="843"/>
        <v>refello –ere –felli</v>
      </c>
      <c r="D11936" t="str">
        <f t="shared" si="844"/>
        <v>refello</v>
      </c>
      <c r="E11936" t="s">
        <v>41423</v>
      </c>
      <c r="F11936" t="s">
        <v>41423</v>
      </c>
      <c r="G11936" t="s">
        <v>66</v>
      </c>
      <c r="I11936">
        <v>3</v>
      </c>
      <c r="J11936">
        <v>0</v>
      </c>
      <c r="K11936">
        <v>0</v>
      </c>
      <c r="L11936" t="s">
        <v>24</v>
      </c>
      <c r="M11936" t="str">
        <f t="shared" si="841"/>
        <v>http://logeion.uchicago.edu/index.html#refello</v>
      </c>
    </row>
    <row r="11937" spans="1:13" ht="15" customHeight="1" x14ac:dyDescent="0.2">
      <c r="A11937" t="s">
        <v>41426</v>
      </c>
      <c r="B11937" t="s">
        <v>41427</v>
      </c>
      <c r="C11937" t="str">
        <f t="shared" si="843"/>
        <v>refero referre rettuli relatus</v>
      </c>
      <c r="D11937" t="str">
        <f t="shared" si="844"/>
        <v>refero</v>
      </c>
      <c r="E11937" t="s">
        <v>41404</v>
      </c>
      <c r="F11937" t="s">
        <v>41428</v>
      </c>
      <c r="G11937" t="s">
        <v>80</v>
      </c>
      <c r="I11937">
        <v>5</v>
      </c>
      <c r="J11937">
        <v>0</v>
      </c>
      <c r="K11937">
        <v>0</v>
      </c>
      <c r="L11937" t="s">
        <v>24</v>
      </c>
      <c r="M11937" t="str">
        <f t="shared" si="841"/>
        <v>http://logeion.uchicago.edu/index.html#refero</v>
      </c>
    </row>
    <row r="11938" spans="1:13" ht="15" customHeight="1" x14ac:dyDescent="0.2">
      <c r="A11938" t="s">
        <v>41429</v>
      </c>
      <c r="B11938" t="s">
        <v>41430</v>
      </c>
      <c r="C11938" t="str">
        <f t="shared" si="843"/>
        <v>refert referre retulit</v>
      </c>
      <c r="D11938" t="str">
        <f t="shared" si="844"/>
        <v>refert</v>
      </c>
      <c r="E11938" t="s">
        <v>41431</v>
      </c>
      <c r="F11938" t="s">
        <v>25476</v>
      </c>
      <c r="G11938" t="s">
        <v>80</v>
      </c>
      <c r="I11938">
        <v>5</v>
      </c>
      <c r="J11938">
        <v>0</v>
      </c>
      <c r="K11938">
        <v>0</v>
      </c>
      <c r="L11938" t="s">
        <v>24</v>
      </c>
      <c r="M11938" t="str">
        <f t="shared" si="841"/>
        <v>http://logeion.uchicago.edu/index.html#refert</v>
      </c>
    </row>
    <row r="11939" spans="1:13" ht="15" customHeight="1" x14ac:dyDescent="0.2">
      <c r="A11939" t="s">
        <v>41432</v>
      </c>
      <c r="B11939" t="s">
        <v>41433</v>
      </c>
      <c r="C11939" t="str">
        <f t="shared" si="843"/>
        <v>refertus –a –um</v>
      </c>
      <c r="D11939" t="str">
        <f t="shared" si="844"/>
        <v>refertus</v>
      </c>
      <c r="E11939" t="s">
        <v>41434</v>
      </c>
      <c r="F11939" t="s">
        <v>41434</v>
      </c>
      <c r="G11939" t="s">
        <v>61</v>
      </c>
      <c r="H11939">
        <v>1</v>
      </c>
      <c r="I11939">
        <v>0</v>
      </c>
      <c r="J11939">
        <v>0</v>
      </c>
      <c r="K11939">
        <v>0</v>
      </c>
      <c r="L11939" t="s">
        <v>36</v>
      </c>
      <c r="M11939" t="str">
        <f t="shared" ref="M11939:M12002" si="845">"http://logeion.uchicago.edu/index.html#"&amp;D11939</f>
        <v>http://logeion.uchicago.edu/index.html#refertus</v>
      </c>
    </row>
    <row r="11940" spans="1:13" ht="15" customHeight="1" x14ac:dyDescent="0.2">
      <c r="A11940" t="s">
        <v>41435</v>
      </c>
      <c r="B11940" t="s">
        <v>41436</v>
      </c>
      <c r="C11940" t="str">
        <f t="shared" si="843"/>
        <v>reficio reficere refeci refectus</v>
      </c>
      <c r="D11940" t="str">
        <f t="shared" si="844"/>
        <v>reficio</v>
      </c>
      <c r="E11940" t="s">
        <v>41437</v>
      </c>
      <c r="F11940" t="s">
        <v>41438</v>
      </c>
      <c r="G11940" t="s">
        <v>101</v>
      </c>
      <c r="I11940">
        <v>3</v>
      </c>
      <c r="J11940">
        <v>0</v>
      </c>
      <c r="K11940">
        <v>0</v>
      </c>
      <c r="L11940" t="s">
        <v>24</v>
      </c>
      <c r="M11940" t="str">
        <f t="shared" si="845"/>
        <v>http://logeion.uchicago.edu/index.html#reficio</v>
      </c>
    </row>
    <row r="11941" spans="1:13" ht="15" customHeight="1" x14ac:dyDescent="0.2">
      <c r="A11941" t="s">
        <v>41439</v>
      </c>
      <c r="B11941" t="s">
        <v>41440</v>
      </c>
      <c r="C11941" t="str">
        <f t="shared" si="843"/>
        <v>refigo –ere –fixi –fixus</v>
      </c>
      <c r="D11941" t="str">
        <f t="shared" si="844"/>
        <v>refigo</v>
      </c>
      <c r="E11941" t="s">
        <v>41441</v>
      </c>
      <c r="F11941" t="s">
        <v>41442</v>
      </c>
      <c r="G11941" t="s">
        <v>66</v>
      </c>
      <c r="I11941">
        <v>3</v>
      </c>
      <c r="J11941">
        <v>0</v>
      </c>
      <c r="K11941">
        <v>0</v>
      </c>
      <c r="L11941" t="s">
        <v>24</v>
      </c>
      <c r="M11941" t="str">
        <f t="shared" si="845"/>
        <v>http://logeion.uchicago.edu/index.html#refigo</v>
      </c>
    </row>
    <row r="11942" spans="1:13" ht="15" customHeight="1" x14ac:dyDescent="0.2">
      <c r="A11942" t="s">
        <v>41443</v>
      </c>
      <c r="B11942" t="s">
        <v>41444</v>
      </c>
      <c r="C11942" t="str">
        <f t="shared" si="843"/>
        <v>refingo –fingere — —</v>
      </c>
      <c r="D11942" t="str">
        <f t="shared" si="844"/>
        <v>refingo</v>
      </c>
      <c r="E11942" t="s">
        <v>41445</v>
      </c>
      <c r="F11942" t="s">
        <v>41446</v>
      </c>
      <c r="G11942" t="s">
        <v>66</v>
      </c>
      <c r="I11942">
        <v>3</v>
      </c>
      <c r="J11942">
        <v>0</v>
      </c>
      <c r="K11942">
        <v>0</v>
      </c>
      <c r="L11942" t="s">
        <v>24</v>
      </c>
      <c r="M11942" t="str">
        <f t="shared" si="845"/>
        <v>http://logeion.uchicago.edu/index.html#refingo</v>
      </c>
    </row>
    <row r="11943" spans="1:13" ht="15" customHeight="1" x14ac:dyDescent="0.2">
      <c r="A11943" t="s">
        <v>41447</v>
      </c>
      <c r="B11943" t="s">
        <v>41448</v>
      </c>
      <c r="C11943" t="str">
        <f t="shared" si="843"/>
        <v>reflagito reflagitare reflagitavi reflagitatus</v>
      </c>
      <c r="D11943" t="str">
        <f t="shared" si="844"/>
        <v>reflagito</v>
      </c>
      <c r="E11943" t="s">
        <v>41449</v>
      </c>
      <c r="F11943" t="s">
        <v>41450</v>
      </c>
      <c r="G11943" t="s">
        <v>23</v>
      </c>
      <c r="I11943">
        <v>1</v>
      </c>
      <c r="J11943">
        <v>0</v>
      </c>
      <c r="K11943">
        <v>0</v>
      </c>
      <c r="L11943" t="s">
        <v>24</v>
      </c>
      <c r="M11943" t="str">
        <f t="shared" si="845"/>
        <v>http://logeion.uchicago.edu/index.html#reflagito</v>
      </c>
    </row>
    <row r="11944" spans="1:13" ht="15" customHeight="1" x14ac:dyDescent="0.2">
      <c r="A11944" t="s">
        <v>41451</v>
      </c>
      <c r="B11944" t="s">
        <v>41452</v>
      </c>
      <c r="C11944" t="str">
        <f t="shared" si="843"/>
        <v>reflecto reflectere reflexi reflexus</v>
      </c>
      <c r="D11944" t="str">
        <f t="shared" si="844"/>
        <v>reflecto</v>
      </c>
      <c r="E11944" t="s">
        <v>41453</v>
      </c>
      <c r="F11944" t="s">
        <v>41454</v>
      </c>
      <c r="G11944" t="s">
        <v>66</v>
      </c>
      <c r="I11944">
        <v>3</v>
      </c>
      <c r="J11944">
        <v>0</v>
      </c>
      <c r="K11944">
        <v>0</v>
      </c>
      <c r="L11944" t="s">
        <v>24</v>
      </c>
      <c r="M11944" t="str">
        <f t="shared" si="845"/>
        <v>http://logeion.uchicago.edu/index.html#reflecto</v>
      </c>
    </row>
    <row r="11945" spans="1:13" ht="15" customHeight="1" x14ac:dyDescent="0.2">
      <c r="A11945" t="s">
        <v>41455</v>
      </c>
      <c r="B11945" t="s">
        <v>41456</v>
      </c>
      <c r="C11945" t="str">
        <f t="shared" si="843"/>
        <v>reflexio –onis f.</v>
      </c>
      <c r="D11945" t="str">
        <f t="shared" si="844"/>
        <v>reflexio</v>
      </c>
      <c r="E11945" t="s">
        <v>41457</v>
      </c>
      <c r="F11945" t="s">
        <v>41458</v>
      </c>
      <c r="G11945" t="s">
        <v>29</v>
      </c>
      <c r="H11945">
        <v>3</v>
      </c>
      <c r="I11945">
        <v>0</v>
      </c>
      <c r="J11945">
        <v>0</v>
      </c>
      <c r="K11945">
        <v>0</v>
      </c>
      <c r="L11945" t="s">
        <v>19</v>
      </c>
      <c r="M11945" t="str">
        <f t="shared" si="845"/>
        <v>http://logeion.uchicago.edu/index.html#reflexio</v>
      </c>
    </row>
    <row r="11946" spans="1:13" ht="15" customHeight="1" x14ac:dyDescent="0.2">
      <c r="A11946" t="s">
        <v>41459</v>
      </c>
      <c r="B11946" t="s">
        <v>41460</v>
      </c>
      <c r="C11946" t="str">
        <f t="shared" si="843"/>
        <v>reflexus –us m.</v>
      </c>
      <c r="D11946" t="str">
        <f t="shared" si="844"/>
        <v>reflexus</v>
      </c>
      <c r="E11946" t="s">
        <v>41461</v>
      </c>
      <c r="F11946" t="s">
        <v>41462</v>
      </c>
      <c r="G11946" t="s">
        <v>18</v>
      </c>
      <c r="H11946">
        <v>4</v>
      </c>
      <c r="I11946">
        <v>0</v>
      </c>
      <c r="J11946">
        <v>0</v>
      </c>
      <c r="K11946">
        <v>0</v>
      </c>
      <c r="L11946" t="s">
        <v>19</v>
      </c>
      <c r="M11946" t="str">
        <f t="shared" si="845"/>
        <v>http://logeion.uchicago.edu/index.html#reflexus</v>
      </c>
    </row>
    <row r="11947" spans="1:13" ht="15" customHeight="1" x14ac:dyDescent="0.2">
      <c r="A11947" t="s">
        <v>41464</v>
      </c>
      <c r="B11947" t="s">
        <v>41465</v>
      </c>
      <c r="C11947" t="str">
        <f t="shared" si="843"/>
        <v>refluo –ere</v>
      </c>
      <c r="D11947" t="str">
        <f t="shared" si="844"/>
        <v>refluo</v>
      </c>
      <c r="E11947" t="s">
        <v>41466</v>
      </c>
      <c r="F11947" t="s">
        <v>41466</v>
      </c>
      <c r="G11947" t="s">
        <v>66</v>
      </c>
      <c r="I11947">
        <v>3</v>
      </c>
      <c r="J11947">
        <v>0</v>
      </c>
      <c r="K11947">
        <v>0</v>
      </c>
      <c r="L11947" t="s">
        <v>24</v>
      </c>
      <c r="M11947" t="str">
        <f t="shared" si="845"/>
        <v>http://logeion.uchicago.edu/index.html#refluo</v>
      </c>
    </row>
    <row r="11948" spans="1:13" ht="15" customHeight="1" x14ac:dyDescent="0.2">
      <c r="A11948" t="s">
        <v>41472</v>
      </c>
      <c r="B11948" t="s">
        <v>41473</v>
      </c>
      <c r="C11948" t="str">
        <f t="shared" si="843"/>
        <v xml:space="preserve">refocil(l)o –focil(l)are </v>
      </c>
      <c r="D11948" t="str">
        <f t="shared" si="844"/>
        <v>refocil(l)o</v>
      </c>
      <c r="E11948" t="s">
        <v>41474</v>
      </c>
      <c r="F11948" t="s">
        <v>41475</v>
      </c>
      <c r="G11948" t="s">
        <v>23</v>
      </c>
      <c r="I11948">
        <v>1</v>
      </c>
      <c r="J11948">
        <v>0</v>
      </c>
      <c r="K11948">
        <v>0</v>
      </c>
      <c r="L11948" t="s">
        <v>24</v>
      </c>
      <c r="M11948" t="str">
        <f t="shared" si="845"/>
        <v>http://logeion.uchicago.edu/index.html#refocil(l)o</v>
      </c>
    </row>
    <row r="11949" spans="1:13" ht="15" customHeight="1" x14ac:dyDescent="0.2">
      <c r="A11949" t="s">
        <v>41468</v>
      </c>
      <c r="B11949" t="s">
        <v>41469</v>
      </c>
      <c r="C11949" t="str">
        <f t="shared" si="843"/>
        <v>refocillatio –onis f.</v>
      </c>
      <c r="D11949" t="str">
        <f t="shared" si="844"/>
        <v>refocillatio</v>
      </c>
      <c r="E11949" t="s">
        <v>41470</v>
      </c>
      <c r="F11949" t="s">
        <v>41471</v>
      </c>
      <c r="G11949" t="s">
        <v>29</v>
      </c>
      <c r="H11949">
        <v>3</v>
      </c>
      <c r="I11949">
        <v>0</v>
      </c>
      <c r="J11949">
        <v>0</v>
      </c>
      <c r="K11949">
        <v>0</v>
      </c>
      <c r="L11949" t="s">
        <v>19</v>
      </c>
      <c r="M11949" t="str">
        <f t="shared" si="845"/>
        <v>http://logeion.uchicago.edu/index.html#refocillatio</v>
      </c>
    </row>
    <row r="11950" spans="1:13" ht="15" customHeight="1" x14ac:dyDescent="0.2">
      <c r="A11950" t="s">
        <v>41477</v>
      </c>
      <c r="B11950" t="s">
        <v>41478</v>
      </c>
      <c r="C11950" t="str">
        <f t="shared" si="843"/>
        <v>reformido reformidare</v>
      </c>
      <c r="D11950" t="str">
        <f t="shared" si="844"/>
        <v>reformido</v>
      </c>
      <c r="E11950" t="s">
        <v>41479</v>
      </c>
      <c r="F11950" t="s">
        <v>41480</v>
      </c>
      <c r="G11950" t="s">
        <v>23</v>
      </c>
      <c r="I11950">
        <v>1</v>
      </c>
      <c r="J11950">
        <v>0</v>
      </c>
      <c r="K11950">
        <v>0</v>
      </c>
      <c r="L11950" t="s">
        <v>24</v>
      </c>
      <c r="M11950" t="str">
        <f t="shared" si="845"/>
        <v>http://logeion.uchicago.edu/index.html#reformido</v>
      </c>
    </row>
    <row r="11951" spans="1:13" ht="15" customHeight="1" x14ac:dyDescent="0.2">
      <c r="A11951" t="s">
        <v>41485</v>
      </c>
      <c r="B11951" t="s">
        <v>41486</v>
      </c>
      <c r="C11951" t="str">
        <f t="shared" si="843"/>
        <v xml:space="preserve">refoveo –fovere –fovi –fotum </v>
      </c>
      <c r="D11951" t="str">
        <f t="shared" si="844"/>
        <v>refoveo</v>
      </c>
      <c r="E11951" t="s">
        <v>41487</v>
      </c>
      <c r="F11951" t="s">
        <v>41488</v>
      </c>
      <c r="G11951" t="s">
        <v>95</v>
      </c>
      <c r="I11951">
        <v>2</v>
      </c>
      <c r="J11951">
        <v>0</v>
      </c>
      <c r="K11951">
        <v>0</v>
      </c>
      <c r="L11951" t="s">
        <v>24</v>
      </c>
      <c r="M11951" t="str">
        <f t="shared" si="845"/>
        <v>http://logeion.uchicago.edu/index.html#refoveo</v>
      </c>
    </row>
    <row r="11952" spans="1:13" ht="15" customHeight="1" x14ac:dyDescent="0.2">
      <c r="A11952" t="s">
        <v>41492</v>
      </c>
      <c r="B11952" t="s">
        <v>41493</v>
      </c>
      <c r="C11952" t="str">
        <f t="shared" si="843"/>
        <v>refreno refrenare</v>
      </c>
      <c r="D11952" t="str">
        <f t="shared" si="844"/>
        <v>refreno</v>
      </c>
      <c r="E11952" t="s">
        <v>41494</v>
      </c>
      <c r="F11952" t="s">
        <v>41495</v>
      </c>
      <c r="G11952" t="s">
        <v>23</v>
      </c>
      <c r="I11952">
        <v>1</v>
      </c>
      <c r="J11952">
        <v>0</v>
      </c>
      <c r="K11952">
        <v>0</v>
      </c>
      <c r="L11952" t="s">
        <v>24</v>
      </c>
      <c r="M11952" t="str">
        <f t="shared" si="845"/>
        <v>http://logeion.uchicago.edu/index.html#refreno</v>
      </c>
    </row>
    <row r="11953" spans="1:13" ht="15" customHeight="1" x14ac:dyDescent="0.2">
      <c r="A11953" t="s">
        <v>58802</v>
      </c>
      <c r="B11953" t="s">
        <v>58520</v>
      </c>
      <c r="C11953" t="str">
        <f t="shared" si="843"/>
        <v>refrigerium –i n.</v>
      </c>
      <c r="D11953" t="str">
        <f t="shared" si="844"/>
        <v>refrigerium</v>
      </c>
      <c r="E11953" t="s">
        <v>58522</v>
      </c>
      <c r="F11953" t="s">
        <v>58521</v>
      </c>
      <c r="G11953" t="s">
        <v>21</v>
      </c>
      <c r="H11953">
        <v>2</v>
      </c>
      <c r="L11953" t="s">
        <v>19</v>
      </c>
      <c r="M11953" t="str">
        <f t="shared" si="845"/>
        <v>http://logeion.uchicago.edu/index.html#refrigerium</v>
      </c>
    </row>
    <row r="11954" spans="1:13" ht="15" customHeight="1" x14ac:dyDescent="0.2">
      <c r="A11954" t="s">
        <v>41503</v>
      </c>
      <c r="B11954" t="s">
        <v>41504</v>
      </c>
      <c r="C11954" t="str">
        <f t="shared" si="843"/>
        <v>refringo –ere –fregi –fractus</v>
      </c>
      <c r="D11954" t="str">
        <f t="shared" si="844"/>
        <v>refringo</v>
      </c>
      <c r="E11954" t="s">
        <v>41505</v>
      </c>
      <c r="F11954" t="s">
        <v>41506</v>
      </c>
      <c r="G11954" t="s">
        <v>66</v>
      </c>
      <c r="I11954">
        <v>3</v>
      </c>
      <c r="J11954">
        <v>0</v>
      </c>
      <c r="K11954">
        <v>0</v>
      </c>
      <c r="L11954" t="s">
        <v>24</v>
      </c>
      <c r="M11954" t="str">
        <f t="shared" si="845"/>
        <v>http://logeion.uchicago.edu/index.html#refringo</v>
      </c>
    </row>
    <row r="11955" spans="1:13" ht="15" customHeight="1" x14ac:dyDescent="0.2">
      <c r="A11955" t="s">
        <v>41507</v>
      </c>
      <c r="B11955" t="s">
        <v>41508</v>
      </c>
      <c r="C11955" t="str">
        <f t="shared" si="843"/>
        <v>refugio –ere –fugere –fugi</v>
      </c>
      <c r="D11955" t="str">
        <f t="shared" si="844"/>
        <v>refugio</v>
      </c>
      <c r="E11955" t="s">
        <v>41509</v>
      </c>
      <c r="F11955" t="s">
        <v>41509</v>
      </c>
      <c r="G11955" t="s">
        <v>101</v>
      </c>
      <c r="I11955">
        <v>3</v>
      </c>
      <c r="J11955">
        <v>0</v>
      </c>
      <c r="K11955">
        <v>0</v>
      </c>
      <c r="L11955" t="s">
        <v>24</v>
      </c>
      <c r="M11955" t="str">
        <f t="shared" si="845"/>
        <v>http://logeion.uchicago.edu/index.html#refugio</v>
      </c>
    </row>
    <row r="11956" spans="1:13" ht="15" customHeight="1" x14ac:dyDescent="0.2">
      <c r="A11956" t="s">
        <v>41510</v>
      </c>
      <c r="B11956" t="s">
        <v>41511</v>
      </c>
      <c r="C11956" t="str">
        <f t="shared" si="843"/>
        <v>refugium –i n.</v>
      </c>
      <c r="D11956" t="str">
        <f t="shared" si="844"/>
        <v>refugium</v>
      </c>
      <c r="E11956" t="s">
        <v>41512</v>
      </c>
      <c r="F11956" t="s">
        <v>41513</v>
      </c>
      <c r="G11956" t="s">
        <v>21</v>
      </c>
      <c r="H11956">
        <v>2</v>
      </c>
      <c r="I11956">
        <v>0</v>
      </c>
      <c r="J11956">
        <v>0</v>
      </c>
      <c r="K11956">
        <v>0</v>
      </c>
      <c r="L11956" t="s">
        <v>19</v>
      </c>
      <c r="M11956" t="str">
        <f t="shared" si="845"/>
        <v>http://logeion.uchicago.edu/index.html#refugium</v>
      </c>
    </row>
    <row r="11957" spans="1:13" ht="15" customHeight="1" x14ac:dyDescent="0.2">
      <c r="A11957" t="s">
        <v>41516</v>
      </c>
      <c r="B11957" t="s">
        <v>41517</v>
      </c>
      <c r="C11957" t="str">
        <f t="shared" si="843"/>
        <v>refulgeo –ere –fulsi –fulsus</v>
      </c>
      <c r="D11957" t="str">
        <f t="shared" si="844"/>
        <v>refulgeo</v>
      </c>
      <c r="E11957" t="s">
        <v>41518</v>
      </c>
      <c r="F11957" t="s">
        <v>41519</v>
      </c>
      <c r="G11957" t="s">
        <v>95</v>
      </c>
      <c r="I11957">
        <v>2</v>
      </c>
      <c r="J11957">
        <v>0</v>
      </c>
      <c r="K11957">
        <v>0</v>
      </c>
      <c r="L11957" t="s">
        <v>24</v>
      </c>
      <c r="M11957" t="str">
        <f t="shared" si="845"/>
        <v>http://logeion.uchicago.edu/index.html#refulgeo</v>
      </c>
    </row>
    <row r="11958" spans="1:13" ht="15" customHeight="1" x14ac:dyDescent="0.2">
      <c r="A11958" t="s">
        <v>41520</v>
      </c>
      <c r="B11958" t="s">
        <v>41521</v>
      </c>
      <c r="C11958" t="str">
        <f t="shared" si="843"/>
        <v>refundo –ere –fudi –fusus</v>
      </c>
      <c r="D11958" t="str">
        <f t="shared" si="844"/>
        <v>refundo</v>
      </c>
      <c r="E11958" t="s">
        <v>41522</v>
      </c>
      <c r="F11958" t="s">
        <v>41523</v>
      </c>
      <c r="G11958" t="s">
        <v>66</v>
      </c>
      <c r="I11958">
        <v>3</v>
      </c>
      <c r="J11958">
        <v>0</v>
      </c>
      <c r="K11958">
        <v>0</v>
      </c>
      <c r="L11958" t="s">
        <v>24</v>
      </c>
      <c r="M11958" t="str">
        <f t="shared" si="845"/>
        <v>http://logeion.uchicago.edu/index.html#refundo</v>
      </c>
    </row>
    <row r="11959" spans="1:13" ht="15" customHeight="1" x14ac:dyDescent="0.2">
      <c r="A11959" t="s">
        <v>41525</v>
      </c>
      <c r="B11959" t="s">
        <v>41526</v>
      </c>
      <c r="C11959" t="str">
        <f t="shared" si="843"/>
        <v>refuto refutare refutavi refutatus</v>
      </c>
      <c r="D11959" t="str">
        <f t="shared" si="844"/>
        <v>refuto</v>
      </c>
      <c r="E11959" t="s">
        <v>41527</v>
      </c>
      <c r="F11959" t="s">
        <v>41528</v>
      </c>
      <c r="G11959" t="s">
        <v>23</v>
      </c>
      <c r="I11959">
        <v>1</v>
      </c>
      <c r="J11959">
        <v>0</v>
      </c>
      <c r="K11959">
        <v>0</v>
      </c>
      <c r="L11959" t="s">
        <v>24</v>
      </c>
      <c r="M11959" t="str">
        <f t="shared" si="845"/>
        <v>http://logeion.uchicago.edu/index.html#refuto</v>
      </c>
    </row>
    <row r="11960" spans="1:13" ht="15" customHeight="1" x14ac:dyDescent="0.2">
      <c r="A11960" t="s">
        <v>41529</v>
      </c>
      <c r="B11960" t="s">
        <v>41530</v>
      </c>
      <c r="C11960" t="str">
        <f t="shared" si="843"/>
        <v>regalis –e</v>
      </c>
      <c r="D11960" t="str">
        <f t="shared" si="844"/>
        <v>regalis</v>
      </c>
      <c r="E11960" t="s">
        <v>41531</v>
      </c>
      <c r="F11960" t="s">
        <v>41532</v>
      </c>
      <c r="G11960" t="s">
        <v>155</v>
      </c>
      <c r="H11960">
        <v>3</v>
      </c>
      <c r="I11960">
        <v>0</v>
      </c>
      <c r="J11960">
        <v>0</v>
      </c>
      <c r="K11960">
        <v>0</v>
      </c>
      <c r="L11960" t="s">
        <v>36</v>
      </c>
      <c r="M11960" t="str">
        <f t="shared" si="845"/>
        <v>http://logeion.uchicago.edu/index.html#regalis</v>
      </c>
    </row>
    <row r="11961" spans="1:13" ht="15" customHeight="1" x14ac:dyDescent="0.2">
      <c r="A11961" t="s">
        <v>58776</v>
      </c>
      <c r="B11961" t="s">
        <v>58462</v>
      </c>
      <c r="C11961" t="str">
        <f t="shared" si="843"/>
        <v>regeneratio –onis f.</v>
      </c>
      <c r="D11961" t="str">
        <f t="shared" ref="D11961:D11963" si="846">IF(ISBLANK(B11961),0,LEFT( C11961, FIND( " ", C11961 ) - 1 ))</f>
        <v>regeneratio</v>
      </c>
      <c r="E11961" t="s">
        <v>58464</v>
      </c>
      <c r="F11961" t="s">
        <v>58463</v>
      </c>
      <c r="G11961" t="s">
        <v>29</v>
      </c>
      <c r="H11961">
        <v>3</v>
      </c>
      <c r="L11961" t="s">
        <v>19</v>
      </c>
      <c r="M11961" t="str">
        <f t="shared" si="845"/>
        <v>http://logeion.uchicago.edu/index.html#regeneratio</v>
      </c>
    </row>
    <row r="11962" spans="1:13" ht="15" customHeight="1" x14ac:dyDescent="0.2">
      <c r="A11962" t="s">
        <v>41538</v>
      </c>
      <c r="B11962" t="s">
        <v>54686</v>
      </c>
      <c r="C11962" t="str">
        <f t="shared" si="843"/>
        <v>regero regerere regessi regestum</v>
      </c>
      <c r="D11962" t="str">
        <f t="shared" si="846"/>
        <v>regero</v>
      </c>
      <c r="E11962" t="s">
        <v>54685</v>
      </c>
      <c r="F11962" t="s">
        <v>54685</v>
      </c>
      <c r="G11962" t="s">
        <v>66</v>
      </c>
      <c r="I11962">
        <v>3</v>
      </c>
      <c r="J11962">
        <v>0</v>
      </c>
      <c r="K11962">
        <v>0</v>
      </c>
      <c r="L11962" t="s">
        <v>24</v>
      </c>
      <c r="M11962" t="str">
        <f t="shared" si="845"/>
        <v>http://logeion.uchicago.edu/index.html#regero</v>
      </c>
    </row>
    <row r="11963" spans="1:13" ht="15" customHeight="1" x14ac:dyDescent="0.2">
      <c r="A11963" t="s">
        <v>41539</v>
      </c>
      <c r="B11963" t="s">
        <v>41540</v>
      </c>
      <c r="C11963" t="str">
        <f t="shared" si="843"/>
        <v>regia regia f.</v>
      </c>
      <c r="D11963" t="str">
        <f t="shared" si="846"/>
        <v>regia</v>
      </c>
      <c r="E11963" t="s">
        <v>34447</v>
      </c>
      <c r="F11963" t="s">
        <v>41541</v>
      </c>
      <c r="G11963" t="s">
        <v>76</v>
      </c>
      <c r="H11963">
        <v>1</v>
      </c>
      <c r="I11963">
        <v>0</v>
      </c>
      <c r="J11963">
        <v>0</v>
      </c>
      <c r="K11963">
        <v>0</v>
      </c>
      <c r="L11963" t="s">
        <v>19</v>
      </c>
      <c r="M11963" t="str">
        <f t="shared" si="845"/>
        <v>http://logeion.uchicago.edu/index.html#regia</v>
      </c>
    </row>
    <row r="11964" spans="1:13" ht="15" customHeight="1" x14ac:dyDescent="0.2">
      <c r="A11964" t="s">
        <v>41542</v>
      </c>
      <c r="B11964" t="s">
        <v>41543</v>
      </c>
      <c r="C11964" t="str">
        <f t="shared" si="843"/>
        <v>regie</v>
      </c>
      <c r="D11964" t="s">
        <v>41543</v>
      </c>
      <c r="E11964" t="s">
        <v>41544</v>
      </c>
      <c r="F11964" t="s">
        <v>41545</v>
      </c>
      <c r="G11964" t="s">
        <v>89</v>
      </c>
      <c r="I11964">
        <v>0</v>
      </c>
      <c r="J11964">
        <v>1</v>
      </c>
      <c r="K11964">
        <v>0</v>
      </c>
      <c r="L11964" t="s">
        <v>90</v>
      </c>
      <c r="M11964" t="str">
        <f t="shared" si="845"/>
        <v>http://logeion.uchicago.edu/index.html#rēgiē</v>
      </c>
    </row>
    <row r="11965" spans="1:13" ht="15" customHeight="1" x14ac:dyDescent="0.2">
      <c r="A11965" t="s">
        <v>41546</v>
      </c>
      <c r="B11965" t="s">
        <v>41547</v>
      </c>
      <c r="C11965" t="str">
        <f t="shared" si="843"/>
        <v>regificus –a –um</v>
      </c>
      <c r="D11965" t="str">
        <f t="shared" ref="D11965:D11996" si="847">IF(ISBLANK(B11965),0,LEFT( C11965, FIND( " ", C11965 ) - 1 ))</f>
        <v>regificus</v>
      </c>
      <c r="E11965" t="s">
        <v>41548</v>
      </c>
      <c r="F11965" t="s">
        <v>41549</v>
      </c>
      <c r="G11965" t="s">
        <v>61</v>
      </c>
      <c r="H11965">
        <v>1</v>
      </c>
      <c r="I11965">
        <v>0</v>
      </c>
      <c r="J11965">
        <v>0</v>
      </c>
      <c r="K11965">
        <v>0</v>
      </c>
      <c r="L11965" t="s">
        <v>36</v>
      </c>
      <c r="M11965" t="str">
        <f t="shared" si="845"/>
        <v>http://logeion.uchicago.edu/index.html#regificus</v>
      </c>
    </row>
    <row r="11966" spans="1:13" ht="15" customHeight="1" x14ac:dyDescent="0.2">
      <c r="A11966" t="s">
        <v>41553</v>
      </c>
      <c r="B11966" t="s">
        <v>41554</v>
      </c>
      <c r="C11966" t="str">
        <f t="shared" si="843"/>
        <v>Regillus –i m.</v>
      </c>
      <c r="D11966" t="str">
        <f t="shared" si="847"/>
        <v>Regillus</v>
      </c>
      <c r="E11966" t="s">
        <v>41555</v>
      </c>
      <c r="F11966" t="s">
        <v>41556</v>
      </c>
      <c r="G11966" t="s">
        <v>21</v>
      </c>
      <c r="H11966">
        <v>2</v>
      </c>
      <c r="I11966">
        <v>0</v>
      </c>
      <c r="J11966">
        <v>0</v>
      </c>
      <c r="K11966">
        <v>1</v>
      </c>
      <c r="L11966" t="s">
        <v>19</v>
      </c>
      <c r="M11966" t="str">
        <f t="shared" si="845"/>
        <v>http://logeion.uchicago.edu/index.html#Regillus</v>
      </c>
    </row>
    <row r="11967" spans="1:13" ht="15" customHeight="1" x14ac:dyDescent="0.2">
      <c r="A11967" t="s">
        <v>41557</v>
      </c>
      <c r="B11967" t="s">
        <v>41558</v>
      </c>
      <c r="C11967" t="str">
        <f t="shared" si="843"/>
        <v>regimen –inis n.</v>
      </c>
      <c r="D11967" t="str">
        <f t="shared" si="847"/>
        <v>regimen</v>
      </c>
      <c r="E11967" t="s">
        <v>41559</v>
      </c>
      <c r="F11967" t="s">
        <v>41560</v>
      </c>
      <c r="G11967" t="s">
        <v>29</v>
      </c>
      <c r="H11967">
        <v>3</v>
      </c>
      <c r="I11967">
        <v>0</v>
      </c>
      <c r="J11967">
        <v>0</v>
      </c>
      <c r="K11967">
        <v>0</v>
      </c>
      <c r="L11967" t="s">
        <v>19</v>
      </c>
      <c r="M11967" t="str">
        <f t="shared" si="845"/>
        <v>http://logeion.uchicago.edu/index.html#regimen</v>
      </c>
    </row>
    <row r="11968" spans="1:13" ht="15" customHeight="1" x14ac:dyDescent="0.2">
      <c r="A11968" t="s">
        <v>41561</v>
      </c>
      <c r="B11968" t="s">
        <v>41562</v>
      </c>
      <c r="C11968" t="str">
        <f t="shared" si="843"/>
        <v>regina reginae f.</v>
      </c>
      <c r="D11968" t="str">
        <f t="shared" si="847"/>
        <v>regina</v>
      </c>
      <c r="E11968" t="s">
        <v>41563</v>
      </c>
      <c r="F11968" t="s">
        <v>41563</v>
      </c>
      <c r="G11968" t="s">
        <v>76</v>
      </c>
      <c r="H11968">
        <v>1</v>
      </c>
      <c r="I11968">
        <v>0</v>
      </c>
      <c r="J11968">
        <v>0</v>
      </c>
      <c r="K11968">
        <v>0</v>
      </c>
      <c r="L11968" t="s">
        <v>19</v>
      </c>
      <c r="M11968" t="str">
        <f t="shared" si="845"/>
        <v>http://logeion.uchicago.edu/index.html#regina</v>
      </c>
    </row>
    <row r="11969" spans="1:13" ht="15" customHeight="1" x14ac:dyDescent="0.2">
      <c r="A11969" t="s">
        <v>41565</v>
      </c>
      <c r="B11969" t="s">
        <v>41566</v>
      </c>
      <c r="C11969" t="str">
        <f t="shared" si="843"/>
        <v>Reginus –i m.</v>
      </c>
      <c r="D11969" t="str">
        <f t="shared" si="847"/>
        <v>Reginus</v>
      </c>
      <c r="E11969" t="s">
        <v>8960</v>
      </c>
      <c r="F11969" t="s">
        <v>8960</v>
      </c>
      <c r="G11969" t="s">
        <v>21</v>
      </c>
      <c r="H11969">
        <v>2</v>
      </c>
      <c r="I11969">
        <v>0</v>
      </c>
      <c r="J11969">
        <v>0</v>
      </c>
      <c r="K11969">
        <v>1</v>
      </c>
      <c r="L11969" t="s">
        <v>19</v>
      </c>
      <c r="M11969" t="str">
        <f t="shared" si="845"/>
        <v>http://logeion.uchicago.edu/index.html#Reginus</v>
      </c>
    </row>
    <row r="11970" spans="1:13" ht="15" customHeight="1" x14ac:dyDescent="0.2">
      <c r="A11970" t="s">
        <v>41567</v>
      </c>
      <c r="B11970" t="s">
        <v>41568</v>
      </c>
      <c r="C11970" t="str">
        <f t="shared" si="843"/>
        <v>regio regionis f.</v>
      </c>
      <c r="D11970" t="str">
        <f t="shared" si="847"/>
        <v>regio</v>
      </c>
      <c r="E11970" t="s">
        <v>41569</v>
      </c>
      <c r="F11970" t="s">
        <v>41570</v>
      </c>
      <c r="G11970" t="s">
        <v>29</v>
      </c>
      <c r="H11970">
        <v>3</v>
      </c>
      <c r="I11970">
        <v>0</v>
      </c>
      <c r="J11970">
        <v>0</v>
      </c>
      <c r="K11970">
        <v>0</v>
      </c>
      <c r="L11970" t="s">
        <v>19</v>
      </c>
      <c r="M11970" t="str">
        <f t="shared" si="845"/>
        <v>http://logeion.uchicago.edu/index.html#regio</v>
      </c>
    </row>
    <row r="11971" spans="1:13" ht="15" customHeight="1" x14ac:dyDescent="0.2">
      <c r="A11971" t="s">
        <v>41572</v>
      </c>
      <c r="B11971" t="s">
        <v>41573</v>
      </c>
      <c r="C11971" t="str">
        <f t="shared" si="843"/>
        <v>regius –a –um</v>
      </c>
      <c r="D11971" t="str">
        <f t="shared" si="847"/>
        <v>regius</v>
      </c>
      <c r="E11971" t="s">
        <v>41574</v>
      </c>
      <c r="F11971" t="s">
        <v>41575</v>
      </c>
      <c r="G11971" t="s">
        <v>61</v>
      </c>
      <c r="H11971">
        <v>1</v>
      </c>
      <c r="I11971">
        <v>0</v>
      </c>
      <c r="J11971">
        <v>0</v>
      </c>
      <c r="K11971">
        <v>0</v>
      </c>
      <c r="L11971" t="s">
        <v>36</v>
      </c>
      <c r="M11971" t="str">
        <f t="shared" si="845"/>
        <v>http://logeion.uchicago.edu/index.html#regius</v>
      </c>
    </row>
    <row r="11972" spans="1:13" ht="15" customHeight="1" x14ac:dyDescent="0.2">
      <c r="A11972" t="s">
        <v>41576</v>
      </c>
      <c r="B11972" t="s">
        <v>41577</v>
      </c>
      <c r="C11972" t="str">
        <f t="shared" si="843"/>
        <v>reglutino –are –avi –atum</v>
      </c>
      <c r="D11972" t="str">
        <f t="shared" si="847"/>
        <v>reglutino</v>
      </c>
      <c r="E11972" t="s">
        <v>41578</v>
      </c>
      <c r="F11972" t="s">
        <v>41578</v>
      </c>
      <c r="G11972" t="s">
        <v>23</v>
      </c>
      <c r="I11972">
        <v>1</v>
      </c>
      <c r="J11972">
        <v>0</v>
      </c>
      <c r="K11972">
        <v>0</v>
      </c>
      <c r="L11972" t="s">
        <v>24</v>
      </c>
      <c r="M11972" t="str">
        <f t="shared" si="845"/>
        <v>http://logeion.uchicago.edu/index.html#reglutino</v>
      </c>
    </row>
    <row r="11973" spans="1:13" ht="15" customHeight="1" x14ac:dyDescent="0.2">
      <c r="A11973" t="s">
        <v>41579</v>
      </c>
      <c r="B11973" t="s">
        <v>41580</v>
      </c>
      <c r="C11973" t="str">
        <f t="shared" si="843"/>
        <v>regnator –oris m.</v>
      </c>
      <c r="D11973" t="str">
        <f t="shared" si="847"/>
        <v>regnator</v>
      </c>
      <c r="E11973" t="s">
        <v>41581</v>
      </c>
      <c r="F11973" t="s">
        <v>41582</v>
      </c>
      <c r="G11973" t="s">
        <v>29</v>
      </c>
      <c r="H11973">
        <v>3</v>
      </c>
      <c r="I11973">
        <v>0</v>
      </c>
      <c r="J11973">
        <v>0</v>
      </c>
      <c r="K11973">
        <v>0</v>
      </c>
      <c r="L11973" t="s">
        <v>19</v>
      </c>
      <c r="M11973" t="str">
        <f t="shared" si="845"/>
        <v>http://logeion.uchicago.edu/index.html#regnator</v>
      </c>
    </row>
    <row r="11974" spans="1:13" ht="15" customHeight="1" x14ac:dyDescent="0.2">
      <c r="A11974" t="s">
        <v>41584</v>
      </c>
      <c r="B11974" t="s">
        <v>41585</v>
      </c>
      <c r="C11974" t="str">
        <f t="shared" si="843"/>
        <v>regno regnare regnavi regnatus</v>
      </c>
      <c r="D11974" t="str">
        <f t="shared" si="847"/>
        <v>regno</v>
      </c>
      <c r="E11974" t="s">
        <v>41586</v>
      </c>
      <c r="F11974" t="s">
        <v>41587</v>
      </c>
      <c r="G11974" t="s">
        <v>23</v>
      </c>
      <c r="I11974">
        <v>1</v>
      </c>
      <c r="J11974">
        <v>0</v>
      </c>
      <c r="K11974">
        <v>0</v>
      </c>
      <c r="L11974" t="s">
        <v>24</v>
      </c>
      <c r="M11974" t="str">
        <f t="shared" si="845"/>
        <v>http://logeion.uchicago.edu/index.html#regno</v>
      </c>
    </row>
    <row r="11975" spans="1:13" ht="15" customHeight="1" x14ac:dyDescent="0.2">
      <c r="A11975" t="s">
        <v>41588</v>
      </c>
      <c r="B11975" t="s">
        <v>41589</v>
      </c>
      <c r="C11975" t="str">
        <f t="shared" si="843"/>
        <v>regnum regni n.</v>
      </c>
      <c r="D11975" t="str">
        <f t="shared" si="847"/>
        <v>regnum</v>
      </c>
      <c r="E11975" t="s">
        <v>57548</v>
      </c>
      <c r="F11975" t="s">
        <v>41590</v>
      </c>
      <c r="G11975" t="s">
        <v>21</v>
      </c>
      <c r="H11975">
        <v>2</v>
      </c>
      <c r="I11975">
        <v>0</v>
      </c>
      <c r="J11975">
        <v>0</v>
      </c>
      <c r="K11975">
        <v>0</v>
      </c>
      <c r="L11975" t="s">
        <v>19</v>
      </c>
      <c r="M11975" t="str">
        <f t="shared" si="845"/>
        <v>http://logeion.uchicago.edu/index.html#regnum</v>
      </c>
    </row>
    <row r="11976" spans="1:13" ht="15" customHeight="1" x14ac:dyDescent="0.2">
      <c r="A11976" t="s">
        <v>41591</v>
      </c>
      <c r="B11976" t="s">
        <v>41592</v>
      </c>
      <c r="C11976" t="str">
        <f t="shared" si="843"/>
        <v>rego regere rexi rectus</v>
      </c>
      <c r="D11976" t="str">
        <f t="shared" si="847"/>
        <v>rego</v>
      </c>
      <c r="E11976" t="s">
        <v>41586</v>
      </c>
      <c r="F11976" t="s">
        <v>41593</v>
      </c>
      <c r="G11976" t="s">
        <v>66</v>
      </c>
      <c r="I11976">
        <v>3</v>
      </c>
      <c r="J11976">
        <v>0</v>
      </c>
      <c r="K11976">
        <v>0</v>
      </c>
      <c r="L11976" t="s">
        <v>24</v>
      </c>
      <c r="M11976" t="str">
        <f t="shared" si="845"/>
        <v>http://logeion.uchicago.edu/index.html#rego</v>
      </c>
    </row>
    <row r="11977" spans="1:13" ht="15" customHeight="1" x14ac:dyDescent="0.2">
      <c r="A11977" t="s">
        <v>41594</v>
      </c>
      <c r="B11977" t="s">
        <v>41595</v>
      </c>
      <c r="C11977" t="str">
        <f t="shared" si="843"/>
        <v>regredior regredi regressus sum</v>
      </c>
      <c r="D11977" t="str">
        <f t="shared" si="847"/>
        <v>regredior</v>
      </c>
      <c r="E11977" t="s">
        <v>41596</v>
      </c>
      <c r="F11977" t="s">
        <v>41596</v>
      </c>
      <c r="G11977" t="s">
        <v>2047</v>
      </c>
      <c r="I11977">
        <v>3</v>
      </c>
      <c r="J11977">
        <v>0</v>
      </c>
      <c r="K11977">
        <v>0</v>
      </c>
      <c r="L11977" t="s">
        <v>24</v>
      </c>
      <c r="M11977" t="str">
        <f t="shared" si="845"/>
        <v>http://logeion.uchicago.edu/index.html#regredior</v>
      </c>
    </row>
    <row r="11978" spans="1:13" ht="15" customHeight="1" x14ac:dyDescent="0.2">
      <c r="A11978" t="s">
        <v>41597</v>
      </c>
      <c r="B11978" t="s">
        <v>41598</v>
      </c>
      <c r="C11978" t="str">
        <f t="shared" si="843"/>
        <v>regressus –us m.</v>
      </c>
      <c r="D11978" t="str">
        <f t="shared" si="847"/>
        <v>regressus</v>
      </c>
      <c r="E11978" t="s">
        <v>41599</v>
      </c>
      <c r="F11978" t="s">
        <v>41600</v>
      </c>
      <c r="G11978" t="s">
        <v>18</v>
      </c>
      <c r="H11978">
        <v>4</v>
      </c>
      <c r="I11978">
        <v>0</v>
      </c>
      <c r="J11978">
        <v>0</v>
      </c>
      <c r="K11978">
        <v>0</v>
      </c>
      <c r="L11978" t="s">
        <v>19</v>
      </c>
      <c r="M11978" t="str">
        <f t="shared" si="845"/>
        <v>http://logeion.uchicago.edu/index.html#regressus</v>
      </c>
    </row>
    <row r="11979" spans="1:13" ht="15" customHeight="1" x14ac:dyDescent="0.2">
      <c r="A11979" t="s">
        <v>41601</v>
      </c>
      <c r="B11979" t="s">
        <v>41602</v>
      </c>
      <c r="C11979" t="str">
        <f t="shared" si="843"/>
        <v>regula –ae f.</v>
      </c>
      <c r="D11979" t="str">
        <f t="shared" si="847"/>
        <v>regula</v>
      </c>
      <c r="E11979" t="s">
        <v>41603</v>
      </c>
      <c r="F11979" t="s">
        <v>41603</v>
      </c>
      <c r="G11979" t="s">
        <v>76</v>
      </c>
      <c r="H11979">
        <v>1</v>
      </c>
      <c r="I11979">
        <v>0</v>
      </c>
      <c r="J11979">
        <v>0</v>
      </c>
      <c r="K11979">
        <v>0</v>
      </c>
      <c r="L11979" t="s">
        <v>19</v>
      </c>
      <c r="M11979" t="str">
        <f t="shared" si="845"/>
        <v>http://logeion.uchicago.edu/index.html#regula</v>
      </c>
    </row>
    <row r="11980" spans="1:13" ht="15" customHeight="1" x14ac:dyDescent="0.2">
      <c r="A11980" t="s">
        <v>58831</v>
      </c>
      <c r="B11980" t="s">
        <v>58583</v>
      </c>
      <c r="C11980" t="str">
        <f t="shared" si="843"/>
        <v>regularis –e</v>
      </c>
      <c r="D11980" t="str">
        <f t="shared" si="847"/>
        <v>regularis</v>
      </c>
      <c r="E11980" t="s">
        <v>58584</v>
      </c>
      <c r="F11980" t="s">
        <v>58585</v>
      </c>
      <c r="G11980" t="s">
        <v>536</v>
      </c>
      <c r="H11980">
        <v>3</v>
      </c>
      <c r="L11980" t="s">
        <v>36</v>
      </c>
      <c r="M11980" t="str">
        <f t="shared" si="845"/>
        <v>http://logeion.uchicago.edu/index.html#regularis</v>
      </c>
    </row>
    <row r="11981" spans="1:13" ht="15" customHeight="1" x14ac:dyDescent="0.2">
      <c r="A11981" t="s">
        <v>41608</v>
      </c>
      <c r="B11981" t="s">
        <v>41609</v>
      </c>
      <c r="C11981" t="str">
        <f t="shared" si="843"/>
        <v>Regulus –i m.</v>
      </c>
      <c r="D11981" t="str">
        <f t="shared" si="847"/>
        <v>Regulus</v>
      </c>
      <c r="E11981" t="s">
        <v>41610</v>
      </c>
      <c r="F11981" t="s">
        <v>41611</v>
      </c>
      <c r="G11981" t="s">
        <v>21</v>
      </c>
      <c r="H11981">
        <v>2</v>
      </c>
      <c r="I11981">
        <v>0</v>
      </c>
      <c r="J11981">
        <v>0</v>
      </c>
      <c r="K11981">
        <v>1</v>
      </c>
      <c r="L11981" t="s">
        <v>19</v>
      </c>
      <c r="M11981" t="str">
        <f t="shared" si="845"/>
        <v>http://logeion.uchicago.edu/index.html#Regulus</v>
      </c>
    </row>
    <row r="11982" spans="1:13" ht="15" customHeight="1" x14ac:dyDescent="0.2">
      <c r="A11982" t="s">
        <v>41604</v>
      </c>
      <c r="B11982" t="s">
        <v>41605</v>
      </c>
      <c r="C11982" t="str">
        <f t="shared" si="843"/>
        <v>regulus –i m.</v>
      </c>
      <c r="D11982" t="str">
        <f t="shared" si="847"/>
        <v>regulus</v>
      </c>
      <c r="E11982" t="s">
        <v>41606</v>
      </c>
      <c r="F11982" t="s">
        <v>41607</v>
      </c>
      <c r="G11982" t="s">
        <v>21</v>
      </c>
      <c r="H11982">
        <v>2</v>
      </c>
      <c r="I11982">
        <v>0</v>
      </c>
      <c r="J11982">
        <v>0</v>
      </c>
      <c r="K11982">
        <v>0</v>
      </c>
      <c r="L11982" t="s">
        <v>19</v>
      </c>
      <c r="M11982" t="str">
        <f t="shared" si="845"/>
        <v>http://logeion.uchicago.edu/index.html#regulus</v>
      </c>
    </row>
    <row r="11983" spans="1:13" ht="15" customHeight="1" x14ac:dyDescent="0.2">
      <c r="A11983" t="s">
        <v>41613</v>
      </c>
      <c r="B11983" t="s">
        <v>41614</v>
      </c>
      <c r="C11983" t="str">
        <f t="shared" si="843"/>
        <v>reicio reicere reieci reiectum</v>
      </c>
      <c r="D11983" t="str">
        <f t="shared" si="847"/>
        <v>reicio</v>
      </c>
      <c r="E11983" t="s">
        <v>41615</v>
      </c>
      <c r="F11983" t="s">
        <v>41616</v>
      </c>
      <c r="G11983" t="s">
        <v>101</v>
      </c>
      <c r="I11983">
        <v>3</v>
      </c>
      <c r="J11983">
        <v>0</v>
      </c>
      <c r="K11983">
        <v>0</v>
      </c>
      <c r="L11983" t="s">
        <v>24</v>
      </c>
      <c r="M11983" t="str">
        <f t="shared" si="845"/>
        <v>http://logeion.uchicago.edu/index.html#reicio</v>
      </c>
    </row>
    <row r="11984" spans="1:13" ht="15" customHeight="1" x14ac:dyDescent="0.2">
      <c r="A11984" t="s">
        <v>41620</v>
      </c>
      <c r="B11984" t="s">
        <v>41621</v>
      </c>
      <c r="C11984" t="str">
        <f t="shared" si="843"/>
        <v>relabor –lapsus sum</v>
      </c>
      <c r="D11984" t="str">
        <f t="shared" si="847"/>
        <v>relabor</v>
      </c>
      <c r="E11984" t="s">
        <v>41622</v>
      </c>
      <c r="F11984" t="s">
        <v>41622</v>
      </c>
      <c r="G11984" t="s">
        <v>178</v>
      </c>
      <c r="I11984">
        <v>3</v>
      </c>
      <c r="J11984">
        <v>0</v>
      </c>
      <c r="K11984">
        <v>0</v>
      </c>
      <c r="L11984" t="s">
        <v>24</v>
      </c>
      <c r="M11984" t="str">
        <f t="shared" si="845"/>
        <v>http://logeion.uchicago.edu/index.html#relabor</v>
      </c>
    </row>
    <row r="11985" spans="1:13" ht="15" customHeight="1" x14ac:dyDescent="0.2">
      <c r="A11985" t="s">
        <v>41623</v>
      </c>
      <c r="B11985" t="s">
        <v>41624</v>
      </c>
      <c r="C11985" t="str">
        <f t="shared" si="843"/>
        <v>relanguesco –languescere –langui –—</v>
      </c>
      <c r="D11985" t="str">
        <f t="shared" si="847"/>
        <v>relanguesco</v>
      </c>
      <c r="E11985" t="s">
        <v>41625</v>
      </c>
      <c r="F11985" t="s">
        <v>41626</v>
      </c>
      <c r="G11985" t="s">
        <v>66</v>
      </c>
      <c r="I11985">
        <v>3</v>
      </c>
      <c r="J11985">
        <v>0</v>
      </c>
      <c r="K11985">
        <v>0</v>
      </c>
      <c r="L11985" t="s">
        <v>24</v>
      </c>
      <c r="M11985" t="str">
        <f t="shared" si="845"/>
        <v>http://logeion.uchicago.edu/index.html#relanguesco</v>
      </c>
    </row>
    <row r="11986" spans="1:13" ht="15" customHeight="1" x14ac:dyDescent="0.2">
      <c r="A11986" t="s">
        <v>41627</v>
      </c>
      <c r="B11986" t="s">
        <v>57874</v>
      </c>
      <c r="C11986" t="str">
        <f t="shared" si="843"/>
        <v>relatio –onis f.</v>
      </c>
      <c r="D11986" t="str">
        <f t="shared" si="847"/>
        <v>relatio</v>
      </c>
      <c r="E11986" t="s">
        <v>57550</v>
      </c>
      <c r="F11986" t="s">
        <v>57549</v>
      </c>
      <c r="G11986" t="s">
        <v>29</v>
      </c>
      <c r="H11986">
        <v>3</v>
      </c>
      <c r="I11986">
        <v>0</v>
      </c>
      <c r="J11986">
        <v>0</v>
      </c>
      <c r="K11986">
        <v>0</v>
      </c>
      <c r="L11986" t="s">
        <v>19</v>
      </c>
      <c r="M11986" t="str">
        <f t="shared" si="845"/>
        <v>http://logeion.uchicago.edu/index.html#relatio</v>
      </c>
    </row>
    <row r="11987" spans="1:13" ht="15" customHeight="1" x14ac:dyDescent="0.2">
      <c r="A11987" t="s">
        <v>41629</v>
      </c>
      <c r="B11987" t="s">
        <v>41630</v>
      </c>
      <c r="C11987" t="str">
        <f t="shared" si="843"/>
        <v>relaxo relaxare relaxavi relaxatus</v>
      </c>
      <c r="D11987" t="str">
        <f t="shared" si="847"/>
        <v>relaxo</v>
      </c>
      <c r="E11987" t="s">
        <v>41631</v>
      </c>
      <c r="F11987" t="s">
        <v>41631</v>
      </c>
      <c r="G11987" t="s">
        <v>23</v>
      </c>
      <c r="I11987">
        <v>1</v>
      </c>
      <c r="J11987">
        <v>0</v>
      </c>
      <c r="K11987">
        <v>0</v>
      </c>
      <c r="L11987" t="s">
        <v>24</v>
      </c>
      <c r="M11987" t="str">
        <f t="shared" si="845"/>
        <v>http://logeion.uchicago.edu/index.html#relaxo</v>
      </c>
    </row>
    <row r="11988" spans="1:13" ht="15" customHeight="1" x14ac:dyDescent="0.2">
      <c r="A11988" t="s">
        <v>41636</v>
      </c>
      <c r="B11988" t="s">
        <v>41637</v>
      </c>
      <c r="C11988" t="str">
        <f t="shared" ref="C11988:C12051" si="848">SUBSTITUTE(SUBSTITUTE(SUBSTITUTE(SUBSTITUTE(SUBSTITUTE(SUBSTITUTE(SUBSTITUTE(SUBSTITUTE(SUBSTITUTE(SUBSTITUTE(SUBSTITUTE(B11988, "ā", "a"), "ē", "e"), "ī", "i"), "ō", "o"), "ū", "u"), "ȳ", "y"), "Ā", "A"), "Ē", "E"), "Ī", "I"), "Ō", "O"), "Ū", "U")</f>
        <v>relego –ere –legi –lectus</v>
      </c>
      <c r="D11988" t="str">
        <f t="shared" si="847"/>
        <v>relego</v>
      </c>
      <c r="E11988" t="s">
        <v>41638</v>
      </c>
      <c r="F11988" t="s">
        <v>41639</v>
      </c>
      <c r="G11988" t="s">
        <v>66</v>
      </c>
      <c r="I11988">
        <v>3</v>
      </c>
      <c r="J11988">
        <v>0</v>
      </c>
      <c r="K11988">
        <v>0</v>
      </c>
      <c r="L11988" t="s">
        <v>24</v>
      </c>
      <c r="M11988" t="str">
        <f t="shared" si="845"/>
        <v>http://logeion.uchicago.edu/index.html#relego</v>
      </c>
    </row>
    <row r="11989" spans="1:13" ht="15" customHeight="1" x14ac:dyDescent="0.2">
      <c r="A11989" t="s">
        <v>41633</v>
      </c>
      <c r="B11989" t="s">
        <v>41634</v>
      </c>
      <c r="C11989" t="str">
        <f t="shared" si="848"/>
        <v>relego relegare relegavi relegatus</v>
      </c>
      <c r="D11989" t="str">
        <f t="shared" si="847"/>
        <v>relego</v>
      </c>
      <c r="E11989" t="s">
        <v>14572</v>
      </c>
      <c r="F11989" t="s">
        <v>41635</v>
      </c>
      <c r="G11989" t="s">
        <v>23</v>
      </c>
      <c r="I11989">
        <v>1</v>
      </c>
      <c r="J11989">
        <v>0</v>
      </c>
      <c r="K11989">
        <v>0</v>
      </c>
      <c r="L11989" t="s">
        <v>24</v>
      </c>
      <c r="M11989" t="str">
        <f t="shared" si="845"/>
        <v>http://logeion.uchicago.edu/index.html#relego</v>
      </c>
    </row>
    <row r="11990" spans="1:13" ht="15" customHeight="1" x14ac:dyDescent="0.2">
      <c r="A11990" t="s">
        <v>41640</v>
      </c>
      <c r="B11990" t="s">
        <v>41641</v>
      </c>
      <c r="C11990" t="str">
        <f t="shared" si="848"/>
        <v>relentesco –ere</v>
      </c>
      <c r="D11990" t="str">
        <f t="shared" si="847"/>
        <v>relentesco</v>
      </c>
      <c r="E11990" t="s">
        <v>41642</v>
      </c>
      <c r="F11990" t="s">
        <v>41642</v>
      </c>
      <c r="G11990" t="s">
        <v>66</v>
      </c>
      <c r="I11990">
        <v>3</v>
      </c>
      <c r="J11990">
        <v>0</v>
      </c>
      <c r="K11990">
        <v>0</v>
      </c>
      <c r="L11990" t="s">
        <v>24</v>
      </c>
      <c r="M11990" t="str">
        <f t="shared" si="845"/>
        <v>http://logeion.uchicago.edu/index.html#relentesco</v>
      </c>
    </row>
    <row r="11991" spans="1:13" ht="15" customHeight="1" x14ac:dyDescent="0.2">
      <c r="A11991" t="s">
        <v>41644</v>
      </c>
      <c r="B11991" t="s">
        <v>41645</v>
      </c>
      <c r="C11991" t="str">
        <f t="shared" si="848"/>
        <v>relevo relevare relevavi relevatus</v>
      </c>
      <c r="D11991" t="str">
        <f t="shared" si="847"/>
        <v>relevo</v>
      </c>
      <c r="E11991" t="s">
        <v>41646</v>
      </c>
      <c r="F11991" t="s">
        <v>41647</v>
      </c>
      <c r="G11991" t="s">
        <v>23</v>
      </c>
      <c r="I11991">
        <v>1</v>
      </c>
      <c r="J11991">
        <v>0</v>
      </c>
      <c r="K11991">
        <v>0</v>
      </c>
      <c r="L11991" t="s">
        <v>24</v>
      </c>
      <c r="M11991" t="str">
        <f t="shared" si="845"/>
        <v>http://logeion.uchicago.edu/index.html#relevo</v>
      </c>
    </row>
    <row r="11992" spans="1:13" ht="15" customHeight="1" x14ac:dyDescent="0.2">
      <c r="A11992" t="s">
        <v>41648</v>
      </c>
      <c r="B11992" t="s">
        <v>41649</v>
      </c>
      <c r="C11992" t="str">
        <f t="shared" si="848"/>
        <v>relictio –onis f.</v>
      </c>
      <c r="D11992" t="str">
        <f t="shared" si="847"/>
        <v>relictio</v>
      </c>
      <c r="E11992" t="s">
        <v>41650</v>
      </c>
      <c r="F11992" t="s">
        <v>41651</v>
      </c>
      <c r="G11992" t="s">
        <v>29</v>
      </c>
      <c r="H11992">
        <v>3</v>
      </c>
      <c r="I11992">
        <v>0</v>
      </c>
      <c r="J11992">
        <v>0</v>
      </c>
      <c r="K11992">
        <v>0</v>
      </c>
      <c r="L11992" t="s">
        <v>19</v>
      </c>
      <c r="M11992" t="str">
        <f t="shared" si="845"/>
        <v>http://logeion.uchicago.edu/index.html#relictio</v>
      </c>
    </row>
    <row r="11993" spans="1:13" ht="15" customHeight="1" x14ac:dyDescent="0.2">
      <c r="A11993" t="s">
        <v>41655</v>
      </c>
      <c r="B11993" t="s">
        <v>41656</v>
      </c>
      <c r="C11993" t="str">
        <f t="shared" si="848"/>
        <v>religio religionis f.</v>
      </c>
      <c r="D11993" t="str">
        <f t="shared" si="847"/>
        <v>religio</v>
      </c>
      <c r="E11993" t="s">
        <v>41657</v>
      </c>
      <c r="F11993" t="s">
        <v>41658</v>
      </c>
      <c r="G11993" t="s">
        <v>29</v>
      </c>
      <c r="H11993">
        <v>3</v>
      </c>
      <c r="I11993">
        <v>0</v>
      </c>
      <c r="J11993">
        <v>0</v>
      </c>
      <c r="K11993">
        <v>0</v>
      </c>
      <c r="L11993" t="s">
        <v>19</v>
      </c>
      <c r="M11993" t="str">
        <f t="shared" si="845"/>
        <v>http://logeion.uchicago.edu/index.html#religio</v>
      </c>
    </row>
    <row r="11994" spans="1:13" ht="15" customHeight="1" x14ac:dyDescent="0.2">
      <c r="A11994" t="s">
        <v>41659</v>
      </c>
      <c r="B11994" t="s">
        <v>41660</v>
      </c>
      <c r="C11994" t="str">
        <f t="shared" si="848"/>
        <v>religiosus –a –um</v>
      </c>
      <c r="D11994" t="str">
        <f t="shared" si="847"/>
        <v>religiosus</v>
      </c>
      <c r="E11994" t="s">
        <v>41661</v>
      </c>
      <c r="F11994" t="s">
        <v>41662</v>
      </c>
      <c r="G11994" t="s">
        <v>61</v>
      </c>
      <c r="H11994">
        <v>1</v>
      </c>
      <c r="I11994">
        <v>0</v>
      </c>
      <c r="J11994">
        <v>0</v>
      </c>
      <c r="K11994">
        <v>0</v>
      </c>
      <c r="L11994" t="s">
        <v>36</v>
      </c>
      <c r="M11994" t="str">
        <f t="shared" si="845"/>
        <v>http://logeion.uchicago.edu/index.html#religiosus</v>
      </c>
    </row>
    <row r="11995" spans="1:13" ht="15" customHeight="1" x14ac:dyDescent="0.2">
      <c r="A11995" t="s">
        <v>41663</v>
      </c>
      <c r="B11995" t="s">
        <v>41664</v>
      </c>
      <c r="C11995" t="str">
        <f t="shared" si="848"/>
        <v>religo religare religavi religatus</v>
      </c>
      <c r="D11995" t="str">
        <f t="shared" si="847"/>
        <v>religo</v>
      </c>
      <c r="E11995" t="s">
        <v>41665</v>
      </c>
      <c r="F11995" t="s">
        <v>41665</v>
      </c>
      <c r="G11995" t="s">
        <v>23</v>
      </c>
      <c r="I11995">
        <v>1</v>
      </c>
      <c r="J11995">
        <v>0</v>
      </c>
      <c r="K11995">
        <v>0</v>
      </c>
      <c r="L11995" t="s">
        <v>24</v>
      </c>
      <c r="M11995" t="str">
        <f t="shared" si="845"/>
        <v>http://logeion.uchicago.edu/index.html#religo</v>
      </c>
    </row>
    <row r="11996" spans="1:13" ht="15" customHeight="1" x14ac:dyDescent="0.2">
      <c r="A11996" t="s">
        <v>41666</v>
      </c>
      <c r="B11996" t="s">
        <v>41667</v>
      </c>
      <c r="C11996" t="str">
        <f t="shared" si="848"/>
        <v xml:space="preserve">relino –linere –levi –litum </v>
      </c>
      <c r="D11996" t="str">
        <f t="shared" si="847"/>
        <v>relino</v>
      </c>
      <c r="E11996" t="s">
        <v>3676</v>
      </c>
      <c r="F11996" t="s">
        <v>41668</v>
      </c>
      <c r="G11996" t="s">
        <v>66</v>
      </c>
      <c r="I11996">
        <v>3</v>
      </c>
      <c r="J11996">
        <v>0</v>
      </c>
      <c r="K11996">
        <v>0</v>
      </c>
      <c r="L11996" t="s">
        <v>24</v>
      </c>
      <c r="M11996" t="str">
        <f t="shared" si="845"/>
        <v>http://logeion.uchicago.edu/index.html#relino</v>
      </c>
    </row>
    <row r="11997" spans="1:13" ht="15" customHeight="1" x14ac:dyDescent="0.2">
      <c r="A11997" t="s">
        <v>41669</v>
      </c>
      <c r="B11997" t="s">
        <v>41670</v>
      </c>
      <c r="C11997" t="str">
        <f t="shared" si="848"/>
        <v>relinquo relinquere reliqui relictus</v>
      </c>
      <c r="D11997" t="str">
        <f t="shared" ref="D11997:D12028" si="849">IF(ISBLANK(B11997),0,LEFT( C11997, FIND( " ", C11997 ) - 1 ))</f>
        <v>relinquo</v>
      </c>
      <c r="E11997" t="s">
        <v>17806</v>
      </c>
      <c r="F11997" t="s">
        <v>41671</v>
      </c>
      <c r="G11997" t="s">
        <v>66</v>
      </c>
      <c r="I11997">
        <v>3</v>
      </c>
      <c r="J11997">
        <v>0</v>
      </c>
      <c r="K11997">
        <v>0</v>
      </c>
      <c r="L11997" t="s">
        <v>24</v>
      </c>
      <c r="M11997" t="str">
        <f t="shared" si="845"/>
        <v>http://logeion.uchicago.edu/index.html#relinquo</v>
      </c>
    </row>
    <row r="11998" spans="1:13" ht="15" customHeight="1" x14ac:dyDescent="0.2">
      <c r="A11998" t="s">
        <v>41673</v>
      </c>
      <c r="B11998" t="s">
        <v>41674</v>
      </c>
      <c r="C11998" t="str">
        <f t="shared" si="848"/>
        <v>reliquiae –arum f. pl.</v>
      </c>
      <c r="D11998" t="str">
        <f t="shared" si="849"/>
        <v>reliquiae</v>
      </c>
      <c r="E11998" t="s">
        <v>41675</v>
      </c>
      <c r="F11998" t="s">
        <v>41676</v>
      </c>
      <c r="G11998" t="s">
        <v>76</v>
      </c>
      <c r="H11998">
        <v>1</v>
      </c>
      <c r="I11998">
        <v>0</v>
      </c>
      <c r="J11998">
        <v>0</v>
      </c>
      <c r="K11998">
        <v>0</v>
      </c>
      <c r="L11998" t="s">
        <v>19</v>
      </c>
      <c r="M11998" t="str">
        <f t="shared" si="845"/>
        <v>http://logeion.uchicago.edu/index.html#reliquiae</v>
      </c>
    </row>
    <row r="11999" spans="1:13" ht="15" customHeight="1" x14ac:dyDescent="0.2">
      <c r="A11999" t="s">
        <v>41677</v>
      </c>
      <c r="B11999" t="s">
        <v>41678</v>
      </c>
      <c r="C11999" t="str">
        <f t="shared" si="848"/>
        <v>reliquum facere</v>
      </c>
      <c r="D11999" t="str">
        <f t="shared" si="849"/>
        <v>reliquum</v>
      </c>
      <c r="E11999" t="s">
        <v>41679</v>
      </c>
      <c r="F11999" t="s">
        <v>41679</v>
      </c>
      <c r="G11999" t="s">
        <v>120</v>
      </c>
      <c r="I11999">
        <v>0</v>
      </c>
      <c r="J11999">
        <v>0</v>
      </c>
      <c r="K11999">
        <v>0</v>
      </c>
      <c r="L11999" t="s">
        <v>121</v>
      </c>
      <c r="M11999" t="str">
        <f t="shared" si="845"/>
        <v>http://logeion.uchicago.edu/index.html#reliquum</v>
      </c>
    </row>
    <row r="12000" spans="1:13" ht="15" customHeight="1" x14ac:dyDescent="0.2">
      <c r="A12000" t="s">
        <v>41680</v>
      </c>
      <c r="B12000" t="s">
        <v>41681</v>
      </c>
      <c r="C12000" t="str">
        <f t="shared" si="848"/>
        <v>reliquus –a –um</v>
      </c>
      <c r="D12000" t="str">
        <f t="shared" si="849"/>
        <v>reliquus</v>
      </c>
      <c r="E12000" t="s">
        <v>41682</v>
      </c>
      <c r="F12000" t="s">
        <v>41683</v>
      </c>
      <c r="G12000" t="s">
        <v>61</v>
      </c>
      <c r="H12000">
        <v>1</v>
      </c>
      <c r="I12000">
        <v>0</v>
      </c>
      <c r="J12000">
        <v>0</v>
      </c>
      <c r="K12000">
        <v>0</v>
      </c>
      <c r="L12000" t="s">
        <v>36</v>
      </c>
      <c r="M12000" t="str">
        <f t="shared" si="845"/>
        <v>http://logeion.uchicago.edu/index.html#reliquus</v>
      </c>
    </row>
    <row r="12001" spans="1:13" ht="15" customHeight="1" x14ac:dyDescent="0.2">
      <c r="A12001" t="s">
        <v>41684</v>
      </c>
      <c r="B12001" t="s">
        <v>41685</v>
      </c>
      <c r="C12001" t="str">
        <f t="shared" si="848"/>
        <v>reluceo –ere –luxi</v>
      </c>
      <c r="D12001" t="str">
        <f t="shared" si="849"/>
        <v>reluceo</v>
      </c>
      <c r="E12001" t="s">
        <v>41686</v>
      </c>
      <c r="F12001" t="s">
        <v>41687</v>
      </c>
      <c r="G12001" t="s">
        <v>95</v>
      </c>
      <c r="I12001">
        <v>2</v>
      </c>
      <c r="J12001">
        <v>0</v>
      </c>
      <c r="K12001">
        <v>0</v>
      </c>
      <c r="L12001" t="s">
        <v>24</v>
      </c>
      <c r="M12001" t="str">
        <f t="shared" si="845"/>
        <v>http://logeion.uchicago.edu/index.html#reluceo</v>
      </c>
    </row>
    <row r="12002" spans="1:13" ht="15" customHeight="1" x14ac:dyDescent="0.2">
      <c r="A12002" t="s">
        <v>41688</v>
      </c>
      <c r="B12002" t="s">
        <v>41689</v>
      </c>
      <c r="C12002" t="str">
        <f t="shared" si="848"/>
        <v xml:space="preserve">reluctor –luctari </v>
      </c>
      <c r="D12002" t="str">
        <f t="shared" si="849"/>
        <v>reluctor</v>
      </c>
      <c r="E12002" t="s">
        <v>41690</v>
      </c>
      <c r="F12002" t="s">
        <v>41691</v>
      </c>
      <c r="G12002" t="s">
        <v>170</v>
      </c>
      <c r="I12002">
        <v>1</v>
      </c>
      <c r="J12002">
        <v>0</v>
      </c>
      <c r="K12002">
        <v>0</v>
      </c>
      <c r="L12002" t="s">
        <v>24</v>
      </c>
      <c r="M12002" t="str">
        <f t="shared" si="845"/>
        <v>http://logeion.uchicago.edu/index.html#reluctor</v>
      </c>
    </row>
    <row r="12003" spans="1:13" ht="15" customHeight="1" x14ac:dyDescent="0.2">
      <c r="A12003" t="s">
        <v>41711</v>
      </c>
      <c r="B12003" t="s">
        <v>41712</v>
      </c>
      <c r="C12003" t="str">
        <f t="shared" si="848"/>
        <v>rem explicare</v>
      </c>
      <c r="D12003" t="str">
        <f t="shared" si="849"/>
        <v>rem</v>
      </c>
      <c r="E12003" t="s">
        <v>41713</v>
      </c>
      <c r="F12003" t="s">
        <v>41713</v>
      </c>
      <c r="G12003" t="s">
        <v>120</v>
      </c>
      <c r="I12003">
        <v>0</v>
      </c>
      <c r="J12003">
        <v>0</v>
      </c>
      <c r="K12003">
        <v>0</v>
      </c>
      <c r="L12003" t="s">
        <v>121</v>
      </c>
      <c r="M12003" t="str">
        <f t="shared" ref="M12003:M12066" si="850">"http://logeion.uchicago.edu/index.html#"&amp;D12003</f>
        <v>http://logeion.uchicago.edu/index.html#rem</v>
      </c>
    </row>
    <row r="12004" spans="1:13" ht="15" customHeight="1" x14ac:dyDescent="0.2">
      <c r="A12004" t="s">
        <v>41714</v>
      </c>
      <c r="B12004" t="s">
        <v>41715</v>
      </c>
      <c r="C12004" t="str">
        <f t="shared" si="848"/>
        <v>rem gero</v>
      </c>
      <c r="D12004" t="str">
        <f t="shared" si="849"/>
        <v>rem</v>
      </c>
      <c r="E12004" t="s">
        <v>41716</v>
      </c>
      <c r="F12004" t="s">
        <v>41716</v>
      </c>
      <c r="G12004" t="s">
        <v>120</v>
      </c>
      <c r="I12004">
        <v>0</v>
      </c>
      <c r="J12004">
        <v>0</v>
      </c>
      <c r="K12004">
        <v>0</v>
      </c>
      <c r="L12004" t="s">
        <v>121</v>
      </c>
      <c r="M12004" t="str">
        <f t="shared" si="850"/>
        <v>http://logeion.uchicago.edu/index.html#rem</v>
      </c>
    </row>
    <row r="12005" spans="1:13" ht="15" customHeight="1" x14ac:dyDescent="0.2">
      <c r="A12005" t="s">
        <v>41692</v>
      </c>
      <c r="B12005" t="s">
        <v>41693</v>
      </c>
      <c r="C12005" t="str">
        <f t="shared" si="848"/>
        <v>remaneo remanere remansi remansus</v>
      </c>
      <c r="D12005" t="str">
        <f t="shared" si="849"/>
        <v>remaneo</v>
      </c>
      <c r="E12005" t="s">
        <v>41694</v>
      </c>
      <c r="F12005" t="s">
        <v>41695</v>
      </c>
      <c r="G12005" t="s">
        <v>95</v>
      </c>
      <c r="I12005">
        <v>2</v>
      </c>
      <c r="J12005">
        <v>0</v>
      </c>
      <c r="K12005">
        <v>0</v>
      </c>
      <c r="L12005" t="s">
        <v>24</v>
      </c>
      <c r="M12005" t="str">
        <f t="shared" si="850"/>
        <v>http://logeion.uchicago.edu/index.html#remaneo</v>
      </c>
    </row>
    <row r="12006" spans="1:13" ht="15" customHeight="1" x14ac:dyDescent="0.2">
      <c r="A12006" t="s">
        <v>41698</v>
      </c>
      <c r="B12006" t="s">
        <v>41699</v>
      </c>
      <c r="C12006" t="str">
        <f t="shared" si="848"/>
        <v>remedium remedii n.</v>
      </c>
      <c r="D12006" t="str">
        <f t="shared" si="849"/>
        <v>remedium</v>
      </c>
      <c r="E12006" t="s">
        <v>41700</v>
      </c>
      <c r="F12006" t="s">
        <v>41700</v>
      </c>
      <c r="G12006" t="s">
        <v>21</v>
      </c>
      <c r="H12006">
        <v>2</v>
      </c>
      <c r="I12006">
        <v>0</v>
      </c>
      <c r="J12006">
        <v>0</v>
      </c>
      <c r="K12006">
        <v>0</v>
      </c>
      <c r="L12006" t="s">
        <v>19</v>
      </c>
      <c r="M12006" t="str">
        <f t="shared" si="850"/>
        <v>http://logeion.uchicago.edu/index.html#remedium</v>
      </c>
    </row>
    <row r="12007" spans="1:13" ht="15" customHeight="1" x14ac:dyDescent="0.2">
      <c r="A12007" t="s">
        <v>41701</v>
      </c>
      <c r="B12007" t="s">
        <v>41702</v>
      </c>
      <c r="C12007" t="str">
        <f t="shared" si="848"/>
        <v>remeo remeare remeavi remeatus</v>
      </c>
      <c r="D12007" t="str">
        <f t="shared" si="849"/>
        <v>remeo</v>
      </c>
      <c r="E12007" t="s">
        <v>41365</v>
      </c>
      <c r="F12007" t="s">
        <v>41596</v>
      </c>
      <c r="G12007" t="s">
        <v>23</v>
      </c>
      <c r="I12007">
        <v>1</v>
      </c>
      <c r="J12007">
        <v>0</v>
      </c>
      <c r="K12007">
        <v>0</v>
      </c>
      <c r="L12007" t="s">
        <v>24</v>
      </c>
      <c r="M12007" t="str">
        <f t="shared" si="850"/>
        <v>http://logeion.uchicago.edu/index.html#remeo</v>
      </c>
    </row>
    <row r="12008" spans="1:13" ht="15" customHeight="1" x14ac:dyDescent="0.2">
      <c r="A12008" t="s">
        <v>41703</v>
      </c>
      <c r="B12008" t="s">
        <v>41704</v>
      </c>
      <c r="C12008" t="str">
        <f t="shared" si="848"/>
        <v>remetior –mensus sum</v>
      </c>
      <c r="D12008" t="str">
        <f t="shared" si="849"/>
        <v>remetior</v>
      </c>
      <c r="E12008" t="s">
        <v>41705</v>
      </c>
      <c r="F12008" t="s">
        <v>41706</v>
      </c>
      <c r="G12008" t="s">
        <v>176</v>
      </c>
      <c r="I12008">
        <v>4</v>
      </c>
      <c r="J12008">
        <v>0</v>
      </c>
      <c r="K12008">
        <v>0</v>
      </c>
      <c r="L12008" t="s">
        <v>24</v>
      </c>
      <c r="M12008" t="str">
        <f t="shared" si="850"/>
        <v>http://logeion.uchicago.edu/index.html#remetior</v>
      </c>
    </row>
    <row r="12009" spans="1:13" ht="15" customHeight="1" x14ac:dyDescent="0.2">
      <c r="A12009" t="s">
        <v>41707</v>
      </c>
      <c r="B12009" t="s">
        <v>41708</v>
      </c>
      <c r="C12009" t="str">
        <f t="shared" si="848"/>
        <v>remex –igis m.</v>
      </c>
      <c r="D12009" t="str">
        <f t="shared" si="849"/>
        <v>remex</v>
      </c>
      <c r="E12009" t="s">
        <v>41709</v>
      </c>
      <c r="F12009" t="s">
        <v>41710</v>
      </c>
      <c r="G12009" t="s">
        <v>29</v>
      </c>
      <c r="H12009">
        <v>3</v>
      </c>
      <c r="I12009">
        <v>0</v>
      </c>
      <c r="J12009">
        <v>0</v>
      </c>
      <c r="K12009">
        <v>0</v>
      </c>
      <c r="L12009" t="s">
        <v>19</v>
      </c>
      <c r="M12009" t="str">
        <f t="shared" si="850"/>
        <v>http://logeion.uchicago.edu/index.html#remex</v>
      </c>
    </row>
    <row r="12010" spans="1:13" ht="15" customHeight="1" x14ac:dyDescent="0.2">
      <c r="A12010" t="s">
        <v>41717</v>
      </c>
      <c r="B12010" t="s">
        <v>41718</v>
      </c>
      <c r="C12010" t="str">
        <f t="shared" si="848"/>
        <v>Remi –orum m. pl.</v>
      </c>
      <c r="D12010" t="str">
        <f t="shared" si="849"/>
        <v>Remi</v>
      </c>
      <c r="E12010" t="s">
        <v>41719</v>
      </c>
      <c r="F12010" t="s">
        <v>41719</v>
      </c>
      <c r="G12010" t="s">
        <v>21</v>
      </c>
      <c r="H12010">
        <v>2</v>
      </c>
      <c r="I12010">
        <v>0</v>
      </c>
      <c r="J12010">
        <v>0</v>
      </c>
      <c r="K12010">
        <v>1</v>
      </c>
      <c r="L12010" t="s">
        <v>19</v>
      </c>
      <c r="M12010" t="str">
        <f t="shared" si="850"/>
        <v>http://logeion.uchicago.edu/index.html#Remi</v>
      </c>
    </row>
    <row r="12011" spans="1:13" ht="15" customHeight="1" x14ac:dyDescent="0.2">
      <c r="A12011" t="s">
        <v>41720</v>
      </c>
      <c r="B12011" t="s">
        <v>41721</v>
      </c>
      <c r="C12011" t="str">
        <f t="shared" si="848"/>
        <v>remigium –ii n.</v>
      </c>
      <c r="D12011" t="str">
        <f t="shared" si="849"/>
        <v>remigium</v>
      </c>
      <c r="E12011" t="s">
        <v>41722</v>
      </c>
      <c r="F12011" t="s">
        <v>41723</v>
      </c>
      <c r="G12011" t="s">
        <v>21</v>
      </c>
      <c r="H12011">
        <v>2</v>
      </c>
      <c r="I12011">
        <v>0</v>
      </c>
      <c r="J12011">
        <v>0</v>
      </c>
      <c r="K12011">
        <v>0</v>
      </c>
      <c r="L12011" t="s">
        <v>19</v>
      </c>
      <c r="M12011" t="str">
        <f t="shared" si="850"/>
        <v>http://logeion.uchicago.edu/index.html#remigium</v>
      </c>
    </row>
    <row r="12012" spans="1:13" ht="15" customHeight="1" x14ac:dyDescent="0.2">
      <c r="A12012" t="s">
        <v>41724</v>
      </c>
      <c r="B12012" t="s">
        <v>41725</v>
      </c>
      <c r="C12012" t="str">
        <f t="shared" si="848"/>
        <v>remigo remigare –avi –atus</v>
      </c>
      <c r="D12012" t="str">
        <f t="shared" si="849"/>
        <v>remigo</v>
      </c>
      <c r="E12012" t="s">
        <v>41726</v>
      </c>
      <c r="F12012" t="s">
        <v>41726</v>
      </c>
      <c r="G12012" t="s">
        <v>23</v>
      </c>
      <c r="I12012">
        <v>1</v>
      </c>
      <c r="J12012">
        <v>0</v>
      </c>
      <c r="K12012">
        <v>0</v>
      </c>
      <c r="L12012" t="s">
        <v>24</v>
      </c>
      <c r="M12012" t="str">
        <f t="shared" si="850"/>
        <v>http://logeion.uchicago.edu/index.html#remigo</v>
      </c>
    </row>
    <row r="12013" spans="1:13" ht="15" customHeight="1" x14ac:dyDescent="0.2">
      <c r="A12013" t="s">
        <v>41727</v>
      </c>
      <c r="B12013" t="s">
        <v>41728</v>
      </c>
      <c r="C12013" t="str">
        <f t="shared" si="848"/>
        <v>remigro –migrare</v>
      </c>
      <c r="D12013" t="str">
        <f t="shared" si="849"/>
        <v>remigro</v>
      </c>
      <c r="E12013" t="s">
        <v>41729</v>
      </c>
      <c r="F12013" t="s">
        <v>41730</v>
      </c>
      <c r="G12013" t="s">
        <v>23</v>
      </c>
      <c r="I12013">
        <v>1</v>
      </c>
      <c r="J12013">
        <v>0</v>
      </c>
      <c r="K12013">
        <v>0</v>
      </c>
      <c r="L12013" t="s">
        <v>24</v>
      </c>
      <c r="M12013" t="str">
        <f t="shared" si="850"/>
        <v>http://logeion.uchicago.edu/index.html#remigro</v>
      </c>
    </row>
    <row r="12014" spans="1:13" ht="15" customHeight="1" x14ac:dyDescent="0.2">
      <c r="A12014" t="s">
        <v>41732</v>
      </c>
      <c r="B12014" t="s">
        <v>41733</v>
      </c>
      <c r="C12014" t="str">
        <f t="shared" si="848"/>
        <v>reminiscor reminisci —</v>
      </c>
      <c r="D12014" t="str">
        <f t="shared" si="849"/>
        <v>reminiscor</v>
      </c>
      <c r="E12014" t="s">
        <v>41734</v>
      </c>
      <c r="F12014" t="s">
        <v>41735</v>
      </c>
      <c r="G12014" t="s">
        <v>178</v>
      </c>
      <c r="I12014">
        <v>3</v>
      </c>
      <c r="J12014">
        <v>0</v>
      </c>
      <c r="K12014">
        <v>0</v>
      </c>
      <c r="L12014" t="s">
        <v>24</v>
      </c>
      <c r="M12014" t="str">
        <f t="shared" si="850"/>
        <v>http://logeion.uchicago.edu/index.html#reminiscor</v>
      </c>
    </row>
    <row r="12015" spans="1:13" ht="15" customHeight="1" x14ac:dyDescent="0.2">
      <c r="A12015" t="s">
        <v>41738</v>
      </c>
      <c r="B12015" t="s">
        <v>41739</v>
      </c>
      <c r="C12015" t="str">
        <f t="shared" si="848"/>
        <v>remissio remissionis f.</v>
      </c>
      <c r="D12015" t="str">
        <f t="shared" si="849"/>
        <v>remissio</v>
      </c>
      <c r="E12015" t="s">
        <v>41740</v>
      </c>
      <c r="F12015" t="s">
        <v>41741</v>
      </c>
      <c r="G12015" t="s">
        <v>29</v>
      </c>
      <c r="H12015">
        <v>3</v>
      </c>
      <c r="I12015">
        <v>0</v>
      </c>
      <c r="J12015">
        <v>0</v>
      </c>
      <c r="K12015">
        <v>0</v>
      </c>
      <c r="L12015" t="s">
        <v>19</v>
      </c>
      <c r="M12015" t="str">
        <f t="shared" si="850"/>
        <v>http://logeion.uchicago.edu/index.html#remissio</v>
      </c>
    </row>
    <row r="12016" spans="1:13" ht="15" customHeight="1" x14ac:dyDescent="0.2">
      <c r="A12016" t="s">
        <v>41742</v>
      </c>
      <c r="B12016" t="s">
        <v>41743</v>
      </c>
      <c r="C12016" t="str">
        <f t="shared" si="848"/>
        <v>remissus –a –um</v>
      </c>
      <c r="D12016" t="str">
        <f t="shared" si="849"/>
        <v>remissus</v>
      </c>
      <c r="E12016" t="s">
        <v>41744</v>
      </c>
      <c r="F12016" t="s">
        <v>41745</v>
      </c>
      <c r="G12016" t="s">
        <v>61</v>
      </c>
      <c r="H12016">
        <v>1</v>
      </c>
      <c r="I12016">
        <v>0</v>
      </c>
      <c r="J12016">
        <v>0</v>
      </c>
      <c r="K12016">
        <v>0</v>
      </c>
      <c r="L12016" t="s">
        <v>36</v>
      </c>
      <c r="M12016" t="str">
        <f t="shared" si="850"/>
        <v>http://logeion.uchicago.edu/index.html#remissus</v>
      </c>
    </row>
    <row r="12017" spans="1:13" ht="15" customHeight="1" x14ac:dyDescent="0.2">
      <c r="A12017" t="s">
        <v>41746</v>
      </c>
      <c r="B12017" t="s">
        <v>41747</v>
      </c>
      <c r="C12017" t="str">
        <f t="shared" si="848"/>
        <v>remitto remittere remisi remissum</v>
      </c>
      <c r="D12017" t="str">
        <f t="shared" si="849"/>
        <v>remitto</v>
      </c>
      <c r="E12017" t="s">
        <v>41748</v>
      </c>
      <c r="F12017" t="s">
        <v>41749</v>
      </c>
      <c r="G12017" t="s">
        <v>66</v>
      </c>
      <c r="I12017">
        <v>3</v>
      </c>
      <c r="J12017">
        <v>0</v>
      </c>
      <c r="K12017">
        <v>0</v>
      </c>
      <c r="L12017" t="s">
        <v>24</v>
      </c>
      <c r="M12017" t="str">
        <f t="shared" si="850"/>
        <v>http://logeion.uchicago.edu/index.html#remitto</v>
      </c>
    </row>
    <row r="12018" spans="1:13" ht="15" customHeight="1" x14ac:dyDescent="0.2">
      <c r="A12018" t="s">
        <v>41751</v>
      </c>
      <c r="B12018" t="s">
        <v>41752</v>
      </c>
      <c r="C12018" t="str">
        <f t="shared" si="848"/>
        <v>remollesco remollescere — —</v>
      </c>
      <c r="D12018" t="str">
        <f t="shared" si="849"/>
        <v>remollesco</v>
      </c>
      <c r="E12018" t="s">
        <v>41753</v>
      </c>
      <c r="F12018" t="s">
        <v>41754</v>
      </c>
      <c r="G12018" t="s">
        <v>66</v>
      </c>
      <c r="I12018">
        <v>3</v>
      </c>
      <c r="J12018">
        <v>0</v>
      </c>
      <c r="K12018">
        <v>0</v>
      </c>
      <c r="L12018" t="s">
        <v>24</v>
      </c>
      <c r="M12018" t="str">
        <f t="shared" si="850"/>
        <v>http://logeion.uchicago.edu/index.html#remollesco</v>
      </c>
    </row>
    <row r="12019" spans="1:13" ht="15" customHeight="1" x14ac:dyDescent="0.2">
      <c r="A12019" t="s">
        <v>41756</v>
      </c>
      <c r="B12019" t="s">
        <v>41757</v>
      </c>
      <c r="C12019" t="str">
        <f t="shared" si="848"/>
        <v>remoramen –inis n.</v>
      </c>
      <c r="D12019" t="str">
        <f t="shared" si="849"/>
        <v>remoramen</v>
      </c>
      <c r="E12019" t="s">
        <v>41758</v>
      </c>
      <c r="F12019" t="s">
        <v>41758</v>
      </c>
      <c r="G12019" t="s">
        <v>29</v>
      </c>
      <c r="H12019">
        <v>3</v>
      </c>
      <c r="I12019">
        <v>0</v>
      </c>
      <c r="J12019">
        <v>0</v>
      </c>
      <c r="K12019">
        <v>0</v>
      </c>
      <c r="L12019" t="s">
        <v>19</v>
      </c>
      <c r="M12019" t="str">
        <f t="shared" si="850"/>
        <v>http://logeion.uchicago.edu/index.html#remoramen</v>
      </c>
    </row>
    <row r="12020" spans="1:13" ht="15" customHeight="1" x14ac:dyDescent="0.2">
      <c r="A12020" t="s">
        <v>41759</v>
      </c>
      <c r="B12020" t="s">
        <v>41760</v>
      </c>
      <c r="C12020" t="str">
        <f t="shared" si="848"/>
        <v>remordeo –ere — –morsus</v>
      </c>
      <c r="D12020" t="str">
        <f t="shared" si="849"/>
        <v>remordeo</v>
      </c>
      <c r="E12020" t="s">
        <v>41761</v>
      </c>
      <c r="F12020" t="s">
        <v>41762</v>
      </c>
      <c r="G12020" t="s">
        <v>95</v>
      </c>
      <c r="I12020">
        <v>2</v>
      </c>
      <c r="J12020">
        <v>0</v>
      </c>
      <c r="K12020">
        <v>0</v>
      </c>
      <c r="L12020" t="s">
        <v>24</v>
      </c>
      <c r="M12020" t="str">
        <f t="shared" si="850"/>
        <v>http://logeion.uchicago.edu/index.html#remordeo</v>
      </c>
    </row>
    <row r="12021" spans="1:13" ht="15" customHeight="1" x14ac:dyDescent="0.2">
      <c r="A12021" t="s">
        <v>41763</v>
      </c>
      <c r="B12021" t="s">
        <v>41764</v>
      </c>
      <c r="C12021" t="str">
        <f t="shared" si="848"/>
        <v>remoror remorari remoratus</v>
      </c>
      <c r="D12021" t="str">
        <f t="shared" si="849"/>
        <v>remoror</v>
      </c>
      <c r="E12021" t="s">
        <v>12365</v>
      </c>
      <c r="F12021" t="s">
        <v>41765</v>
      </c>
      <c r="G12021" t="s">
        <v>170</v>
      </c>
      <c r="I12021">
        <v>1</v>
      </c>
      <c r="J12021">
        <v>0</v>
      </c>
      <c r="K12021">
        <v>0</v>
      </c>
      <c r="L12021" t="s">
        <v>24</v>
      </c>
      <c r="M12021" t="str">
        <f t="shared" si="850"/>
        <v>http://logeion.uchicago.edu/index.html#remoror</v>
      </c>
    </row>
    <row r="12022" spans="1:13" ht="15" customHeight="1" x14ac:dyDescent="0.2">
      <c r="A12022" t="s">
        <v>41767</v>
      </c>
      <c r="B12022" t="s">
        <v>41768</v>
      </c>
      <c r="C12022" t="str">
        <f t="shared" si="848"/>
        <v>remotus –a –um</v>
      </c>
      <c r="D12022" t="str">
        <f t="shared" si="849"/>
        <v>remotus</v>
      </c>
      <c r="E12022" t="s">
        <v>41769</v>
      </c>
      <c r="F12022" t="s">
        <v>41769</v>
      </c>
      <c r="G12022" t="s">
        <v>61</v>
      </c>
      <c r="H12022">
        <v>1</v>
      </c>
      <c r="I12022">
        <v>0</v>
      </c>
      <c r="J12022">
        <v>0</v>
      </c>
      <c r="K12022">
        <v>0</v>
      </c>
      <c r="L12022" t="s">
        <v>36</v>
      </c>
      <c r="M12022" t="str">
        <f t="shared" si="850"/>
        <v>http://logeion.uchicago.edu/index.html#remotus</v>
      </c>
    </row>
    <row r="12023" spans="1:13" ht="15" customHeight="1" x14ac:dyDescent="0.2">
      <c r="A12023" t="s">
        <v>41770</v>
      </c>
      <c r="B12023" t="s">
        <v>41771</v>
      </c>
      <c r="C12023" t="str">
        <f t="shared" si="848"/>
        <v>removeo removere removi remotus</v>
      </c>
      <c r="D12023" t="str">
        <f t="shared" si="849"/>
        <v>removeo</v>
      </c>
      <c r="E12023" t="s">
        <v>41772</v>
      </c>
      <c r="F12023" t="s">
        <v>41773</v>
      </c>
      <c r="G12023" t="s">
        <v>95</v>
      </c>
      <c r="I12023">
        <v>2</v>
      </c>
      <c r="J12023">
        <v>0</v>
      </c>
      <c r="K12023">
        <v>0</v>
      </c>
      <c r="L12023" t="s">
        <v>24</v>
      </c>
      <c r="M12023" t="str">
        <f t="shared" si="850"/>
        <v>http://logeion.uchicago.edu/index.html#removeo</v>
      </c>
    </row>
    <row r="12024" spans="1:13" ht="15" customHeight="1" x14ac:dyDescent="0.2">
      <c r="A12024" t="s">
        <v>41774</v>
      </c>
      <c r="B12024" t="s">
        <v>41775</v>
      </c>
      <c r="C12024" t="str">
        <f t="shared" si="848"/>
        <v>remugio –ire</v>
      </c>
      <c r="D12024" t="str">
        <f t="shared" si="849"/>
        <v>remugio</v>
      </c>
      <c r="E12024" t="s">
        <v>41776</v>
      </c>
      <c r="F12024" t="s">
        <v>41777</v>
      </c>
      <c r="G12024" t="s">
        <v>235</v>
      </c>
      <c r="I12024">
        <v>4</v>
      </c>
      <c r="J12024">
        <v>0</v>
      </c>
      <c r="K12024">
        <v>0</v>
      </c>
      <c r="L12024" t="s">
        <v>24</v>
      </c>
      <c r="M12024" t="str">
        <f t="shared" si="850"/>
        <v>http://logeion.uchicago.edu/index.html#remugio</v>
      </c>
    </row>
    <row r="12025" spans="1:13" ht="15" customHeight="1" x14ac:dyDescent="0.2">
      <c r="A12025" t="s">
        <v>41778</v>
      </c>
      <c r="B12025" t="s">
        <v>41779</v>
      </c>
      <c r="C12025" t="str">
        <f t="shared" si="848"/>
        <v>remulceo –ere –mulsi –mulsus</v>
      </c>
      <c r="D12025" t="str">
        <f t="shared" si="849"/>
        <v>remulceo</v>
      </c>
      <c r="E12025" t="s">
        <v>41780</v>
      </c>
      <c r="F12025" t="s">
        <v>41780</v>
      </c>
      <c r="G12025" t="s">
        <v>95</v>
      </c>
      <c r="I12025">
        <v>2</v>
      </c>
      <c r="J12025">
        <v>0</v>
      </c>
      <c r="K12025">
        <v>0</v>
      </c>
      <c r="L12025" t="s">
        <v>24</v>
      </c>
      <c r="M12025" t="str">
        <f t="shared" si="850"/>
        <v>http://logeion.uchicago.edu/index.html#remulceo</v>
      </c>
    </row>
    <row r="12026" spans="1:13" ht="15" customHeight="1" x14ac:dyDescent="0.2">
      <c r="A12026" t="s">
        <v>41781</v>
      </c>
      <c r="B12026" t="s">
        <v>41782</v>
      </c>
      <c r="C12026" t="str">
        <f t="shared" si="848"/>
        <v>remulcum –i n.</v>
      </c>
      <c r="D12026" t="str">
        <f t="shared" si="849"/>
        <v>remulcum</v>
      </c>
      <c r="E12026" t="s">
        <v>41783</v>
      </c>
      <c r="F12026" t="s">
        <v>41783</v>
      </c>
      <c r="G12026" t="s">
        <v>21</v>
      </c>
      <c r="H12026">
        <v>2</v>
      </c>
      <c r="I12026">
        <v>0</v>
      </c>
      <c r="J12026">
        <v>0</v>
      </c>
      <c r="K12026">
        <v>0</v>
      </c>
      <c r="L12026" t="s">
        <v>19</v>
      </c>
      <c r="M12026" t="str">
        <f t="shared" si="850"/>
        <v>http://logeion.uchicago.edu/index.html#remulcum</v>
      </c>
    </row>
    <row r="12027" spans="1:13" ht="15" customHeight="1" x14ac:dyDescent="0.2">
      <c r="A12027" t="s">
        <v>41784</v>
      </c>
      <c r="B12027" t="s">
        <v>41785</v>
      </c>
      <c r="C12027" t="str">
        <f t="shared" si="848"/>
        <v>Remulus –i m.</v>
      </c>
      <c r="D12027" t="str">
        <f t="shared" si="849"/>
        <v>Remulus</v>
      </c>
      <c r="E12027" t="s">
        <v>41786</v>
      </c>
      <c r="F12027" t="s">
        <v>41787</v>
      </c>
      <c r="G12027" t="s">
        <v>21</v>
      </c>
      <c r="H12027">
        <v>2</v>
      </c>
      <c r="I12027">
        <v>0</v>
      </c>
      <c r="J12027">
        <v>0</v>
      </c>
      <c r="K12027">
        <v>1</v>
      </c>
      <c r="L12027" t="s">
        <v>19</v>
      </c>
      <c r="M12027" t="str">
        <f t="shared" si="850"/>
        <v>http://logeion.uchicago.edu/index.html#Remulus</v>
      </c>
    </row>
    <row r="12028" spans="1:13" ht="15" customHeight="1" x14ac:dyDescent="0.2">
      <c r="A12028" t="s">
        <v>41788</v>
      </c>
      <c r="B12028" t="s">
        <v>60080</v>
      </c>
      <c r="C12028" t="str">
        <f t="shared" si="848"/>
        <v>remuneratio –onis f.</v>
      </c>
      <c r="D12028" t="str">
        <f t="shared" si="849"/>
        <v>remuneratio</v>
      </c>
      <c r="E12028" t="s">
        <v>60051</v>
      </c>
      <c r="F12028" t="s">
        <v>60050</v>
      </c>
      <c r="G12028" t="s">
        <v>29</v>
      </c>
      <c r="H12028">
        <v>3</v>
      </c>
      <c r="I12028">
        <v>0</v>
      </c>
      <c r="J12028">
        <v>0</v>
      </c>
      <c r="K12028">
        <v>0</v>
      </c>
      <c r="L12028" t="s">
        <v>19</v>
      </c>
      <c r="M12028" t="str">
        <f t="shared" si="850"/>
        <v>http://logeion.uchicago.edu/index.html#remuneratio</v>
      </c>
    </row>
    <row r="12029" spans="1:13" ht="15" customHeight="1" x14ac:dyDescent="0.2">
      <c r="A12029" t="s">
        <v>41789</v>
      </c>
      <c r="B12029" t="s">
        <v>41790</v>
      </c>
      <c r="C12029" t="str">
        <f t="shared" si="848"/>
        <v>remuneror –ari –atus sum</v>
      </c>
      <c r="D12029" t="str">
        <f t="shared" ref="D12029:D12051" si="851">IF(ISBLANK(B12029),0,LEFT( C12029, FIND( " ", C12029 ) - 1 ))</f>
        <v>remuneror</v>
      </c>
      <c r="E12029" t="s">
        <v>41791</v>
      </c>
      <c r="F12029" t="s">
        <v>41791</v>
      </c>
      <c r="G12029" t="s">
        <v>170</v>
      </c>
      <c r="I12029">
        <v>1</v>
      </c>
      <c r="J12029">
        <v>0</v>
      </c>
      <c r="K12029">
        <v>0</v>
      </c>
      <c r="L12029" t="s">
        <v>24</v>
      </c>
      <c r="M12029" t="str">
        <f t="shared" si="850"/>
        <v>http://logeion.uchicago.edu/index.html#remuneror</v>
      </c>
    </row>
    <row r="12030" spans="1:13" ht="15" customHeight="1" x14ac:dyDescent="0.2">
      <c r="A12030" t="s">
        <v>41792</v>
      </c>
      <c r="B12030" t="s">
        <v>41793</v>
      </c>
      <c r="C12030" t="str">
        <f t="shared" si="848"/>
        <v>remurmuro remurmurare remurmuravi remurmuratus</v>
      </c>
      <c r="D12030" t="str">
        <f t="shared" si="851"/>
        <v>remurmuro</v>
      </c>
      <c r="E12030" t="s">
        <v>41794</v>
      </c>
      <c r="F12030" t="s">
        <v>41794</v>
      </c>
      <c r="G12030" t="s">
        <v>23</v>
      </c>
      <c r="I12030">
        <v>1</v>
      </c>
      <c r="J12030">
        <v>0</v>
      </c>
      <c r="K12030">
        <v>0</v>
      </c>
      <c r="L12030" t="s">
        <v>24</v>
      </c>
      <c r="M12030" t="str">
        <f t="shared" si="850"/>
        <v>http://logeion.uchicago.edu/index.html#remurmuro</v>
      </c>
    </row>
    <row r="12031" spans="1:13" ht="15" customHeight="1" x14ac:dyDescent="0.2">
      <c r="A12031" t="s">
        <v>41801</v>
      </c>
      <c r="B12031" t="s">
        <v>41802</v>
      </c>
      <c r="C12031" t="str">
        <f t="shared" si="848"/>
        <v>Remus –i m.</v>
      </c>
      <c r="D12031" t="str">
        <f t="shared" si="851"/>
        <v>Remus</v>
      </c>
      <c r="E12031" t="s">
        <v>41803</v>
      </c>
      <c r="F12031" t="s">
        <v>41804</v>
      </c>
      <c r="G12031" t="s">
        <v>21</v>
      </c>
      <c r="H12031">
        <v>2</v>
      </c>
      <c r="I12031">
        <v>0</v>
      </c>
      <c r="J12031">
        <v>0</v>
      </c>
      <c r="K12031">
        <v>1</v>
      </c>
      <c r="L12031" t="s">
        <v>19</v>
      </c>
      <c r="M12031" t="str">
        <f t="shared" si="850"/>
        <v>http://logeion.uchicago.edu/index.html#Remus</v>
      </c>
    </row>
    <row r="12032" spans="1:13" ht="15" customHeight="1" x14ac:dyDescent="0.2">
      <c r="A12032" t="s">
        <v>41798</v>
      </c>
      <c r="B12032" t="s">
        <v>41799</v>
      </c>
      <c r="C12032" t="str">
        <f t="shared" si="848"/>
        <v>Remus –i m.</v>
      </c>
      <c r="D12032" t="str">
        <f t="shared" si="851"/>
        <v>Remus</v>
      </c>
      <c r="E12032" t="s">
        <v>41800</v>
      </c>
      <c r="F12032" t="s">
        <v>41800</v>
      </c>
      <c r="G12032" t="s">
        <v>918</v>
      </c>
      <c r="H12032">
        <v>2</v>
      </c>
      <c r="I12032">
        <v>0</v>
      </c>
      <c r="J12032">
        <v>0</v>
      </c>
      <c r="K12032">
        <v>1</v>
      </c>
      <c r="L12032" t="s">
        <v>36</v>
      </c>
      <c r="M12032" t="str">
        <f t="shared" si="850"/>
        <v>http://logeion.uchicago.edu/index.html#Remus</v>
      </c>
    </row>
    <row r="12033" spans="1:13" ht="15" customHeight="1" x14ac:dyDescent="0.2">
      <c r="A12033" t="s">
        <v>41795</v>
      </c>
      <c r="B12033" t="s">
        <v>41796</v>
      </c>
      <c r="C12033" t="str">
        <f t="shared" si="848"/>
        <v>remus remi m.</v>
      </c>
      <c r="D12033" t="str">
        <f t="shared" si="851"/>
        <v>remus</v>
      </c>
      <c r="E12033" t="s">
        <v>41797</v>
      </c>
      <c r="F12033" t="s">
        <v>41797</v>
      </c>
      <c r="G12033" t="s">
        <v>21</v>
      </c>
      <c r="H12033">
        <v>2</v>
      </c>
      <c r="I12033">
        <v>0</v>
      </c>
      <c r="J12033">
        <v>0</v>
      </c>
      <c r="K12033">
        <v>0</v>
      </c>
      <c r="L12033" t="s">
        <v>19</v>
      </c>
      <c r="M12033" t="str">
        <f t="shared" si="850"/>
        <v>http://logeion.uchicago.edu/index.html#remus</v>
      </c>
    </row>
    <row r="12034" spans="1:13" ht="15" customHeight="1" x14ac:dyDescent="0.2">
      <c r="A12034" t="s">
        <v>41805</v>
      </c>
      <c r="B12034" t="s">
        <v>41806</v>
      </c>
      <c r="C12034" t="str">
        <f t="shared" si="848"/>
        <v>renarro renarrare renarravi renarratus</v>
      </c>
      <c r="D12034" t="str">
        <f t="shared" si="851"/>
        <v>renarro</v>
      </c>
      <c r="E12034" t="s">
        <v>41807</v>
      </c>
      <c r="F12034" t="s">
        <v>41807</v>
      </c>
      <c r="G12034" t="s">
        <v>23</v>
      </c>
      <c r="I12034">
        <v>1</v>
      </c>
      <c r="J12034">
        <v>0</v>
      </c>
      <c r="K12034">
        <v>0</v>
      </c>
      <c r="L12034" t="s">
        <v>24</v>
      </c>
      <c r="M12034" t="str">
        <f t="shared" si="850"/>
        <v>http://logeion.uchicago.edu/index.html#renarro</v>
      </c>
    </row>
    <row r="12035" spans="1:13" ht="15" customHeight="1" x14ac:dyDescent="0.2">
      <c r="A12035" t="s">
        <v>41808</v>
      </c>
      <c r="B12035" t="s">
        <v>41809</v>
      </c>
      <c r="C12035" t="str">
        <f t="shared" si="848"/>
        <v>renascor renasci renatus sum</v>
      </c>
      <c r="D12035" t="str">
        <f t="shared" si="851"/>
        <v>renascor</v>
      </c>
      <c r="E12035" t="s">
        <v>41810</v>
      </c>
      <c r="F12035" t="s">
        <v>41810</v>
      </c>
      <c r="G12035" t="s">
        <v>178</v>
      </c>
      <c r="I12035">
        <v>3</v>
      </c>
      <c r="J12035">
        <v>0</v>
      </c>
      <c r="K12035">
        <v>0</v>
      </c>
      <c r="L12035" t="s">
        <v>24</v>
      </c>
      <c r="M12035" t="str">
        <f t="shared" si="850"/>
        <v>http://logeion.uchicago.edu/index.html#renascor</v>
      </c>
    </row>
    <row r="12036" spans="1:13" ht="15" customHeight="1" x14ac:dyDescent="0.2">
      <c r="A12036" t="s">
        <v>41812</v>
      </c>
      <c r="B12036" t="s">
        <v>53010</v>
      </c>
      <c r="C12036" t="str">
        <f t="shared" si="848"/>
        <v>renes or rienes renum m.</v>
      </c>
      <c r="D12036" t="str">
        <f t="shared" si="851"/>
        <v>renes</v>
      </c>
      <c r="E12036" t="s">
        <v>55524</v>
      </c>
      <c r="F12036" t="s">
        <v>55524</v>
      </c>
      <c r="G12036" t="s">
        <v>29</v>
      </c>
      <c r="H12036">
        <v>3</v>
      </c>
      <c r="I12036">
        <v>0</v>
      </c>
      <c r="J12036">
        <v>0</v>
      </c>
      <c r="K12036">
        <v>0</v>
      </c>
      <c r="L12036" t="s">
        <v>19</v>
      </c>
      <c r="M12036" t="str">
        <f t="shared" si="850"/>
        <v>http://logeion.uchicago.edu/index.html#renes</v>
      </c>
    </row>
    <row r="12037" spans="1:13" ht="15" customHeight="1" x14ac:dyDescent="0.2">
      <c r="A12037" t="s">
        <v>41813</v>
      </c>
      <c r="B12037" t="s">
        <v>41814</v>
      </c>
      <c r="C12037" t="str">
        <f t="shared" si="848"/>
        <v>renideo renidere</v>
      </c>
      <c r="D12037" t="str">
        <f t="shared" si="851"/>
        <v>renideo</v>
      </c>
      <c r="E12037" t="s">
        <v>41815</v>
      </c>
      <c r="F12037" t="s">
        <v>41816</v>
      </c>
      <c r="G12037" t="s">
        <v>95</v>
      </c>
      <c r="I12037">
        <v>2</v>
      </c>
      <c r="J12037">
        <v>0</v>
      </c>
      <c r="K12037">
        <v>0</v>
      </c>
      <c r="L12037" t="s">
        <v>24</v>
      </c>
      <c r="M12037" t="str">
        <f t="shared" si="850"/>
        <v>http://logeion.uchicago.edu/index.html#renideo</v>
      </c>
    </row>
    <row r="12038" spans="1:13" ht="15" customHeight="1" x14ac:dyDescent="0.2">
      <c r="A12038" t="s">
        <v>42357</v>
      </c>
      <c r="B12038" t="s">
        <v>42358</v>
      </c>
      <c r="C12038" t="str">
        <f t="shared" si="848"/>
        <v>reno or rheno –onis m.</v>
      </c>
      <c r="D12038" t="str">
        <f t="shared" si="851"/>
        <v>reno</v>
      </c>
      <c r="E12038" t="s">
        <v>42359</v>
      </c>
      <c r="F12038" t="s">
        <v>42360</v>
      </c>
      <c r="G12038" t="s">
        <v>29</v>
      </c>
      <c r="H12038">
        <v>3</v>
      </c>
      <c r="I12038">
        <v>0</v>
      </c>
      <c r="J12038">
        <v>0</v>
      </c>
      <c r="K12038">
        <v>0</v>
      </c>
      <c r="L12038" t="s">
        <v>19</v>
      </c>
      <c r="M12038" t="str">
        <f t="shared" si="850"/>
        <v>http://logeion.uchicago.edu/index.html#reno</v>
      </c>
    </row>
    <row r="12039" spans="1:13" ht="15" customHeight="1" x14ac:dyDescent="0.2">
      <c r="A12039" t="s">
        <v>41820</v>
      </c>
      <c r="B12039" t="s">
        <v>41821</v>
      </c>
      <c r="C12039" t="str">
        <f t="shared" si="848"/>
        <v>renovo renovare renovavi renovatus</v>
      </c>
      <c r="D12039" t="str">
        <f t="shared" si="851"/>
        <v>renovo</v>
      </c>
      <c r="E12039" t="s">
        <v>41822</v>
      </c>
      <c r="F12039" t="s">
        <v>41822</v>
      </c>
      <c r="G12039" t="s">
        <v>23</v>
      </c>
      <c r="I12039">
        <v>1</v>
      </c>
      <c r="J12039">
        <v>0</v>
      </c>
      <c r="K12039">
        <v>0</v>
      </c>
      <c r="L12039" t="s">
        <v>24</v>
      </c>
      <c r="M12039" t="str">
        <f t="shared" si="850"/>
        <v>http://logeion.uchicago.edu/index.html#renovo</v>
      </c>
    </row>
    <row r="12040" spans="1:13" ht="15" customHeight="1" x14ac:dyDescent="0.2">
      <c r="A12040" t="s">
        <v>58829</v>
      </c>
      <c r="B12040" t="s">
        <v>58579</v>
      </c>
      <c r="C12040" t="str">
        <f t="shared" si="848"/>
        <v>renudo –are –avi –atum</v>
      </c>
      <c r="D12040" t="str">
        <f t="shared" si="851"/>
        <v>renudo</v>
      </c>
      <c r="E12040" t="s">
        <v>42170</v>
      </c>
      <c r="F12040" t="s">
        <v>42170</v>
      </c>
      <c r="G12040" t="s">
        <v>23</v>
      </c>
      <c r="I12040">
        <v>1</v>
      </c>
      <c r="L12040" t="s">
        <v>24</v>
      </c>
      <c r="M12040" t="str">
        <f t="shared" si="850"/>
        <v>http://logeion.uchicago.edu/index.html#renudo</v>
      </c>
    </row>
    <row r="12041" spans="1:13" ht="15" customHeight="1" x14ac:dyDescent="0.2">
      <c r="A12041" t="s">
        <v>41824</v>
      </c>
      <c r="B12041" t="s">
        <v>41825</v>
      </c>
      <c r="C12041" t="str">
        <f t="shared" si="848"/>
        <v>renuntiatio –onis f.</v>
      </c>
      <c r="D12041" t="str">
        <f t="shared" si="851"/>
        <v>renuntiatio</v>
      </c>
      <c r="E12041" t="s">
        <v>41826</v>
      </c>
      <c r="F12041" t="s">
        <v>41827</v>
      </c>
      <c r="G12041" t="s">
        <v>29</v>
      </c>
      <c r="H12041">
        <v>3</v>
      </c>
      <c r="I12041">
        <v>0</v>
      </c>
      <c r="J12041">
        <v>0</v>
      </c>
      <c r="K12041">
        <v>0</v>
      </c>
      <c r="L12041" t="s">
        <v>19</v>
      </c>
      <c r="M12041" t="str">
        <f t="shared" si="850"/>
        <v>http://logeion.uchicago.edu/index.html#renuntiatio</v>
      </c>
    </row>
    <row r="12042" spans="1:13" ht="15" customHeight="1" x14ac:dyDescent="0.2">
      <c r="A12042" t="s">
        <v>41828</v>
      </c>
      <c r="B12042" t="s">
        <v>41829</v>
      </c>
      <c r="C12042" t="str">
        <f t="shared" si="848"/>
        <v>renuntio renuntiare renuntiavi renuntiatus</v>
      </c>
      <c r="D12042" t="str">
        <f t="shared" si="851"/>
        <v>renuntio</v>
      </c>
      <c r="E12042" t="s">
        <v>16558</v>
      </c>
      <c r="F12042" t="s">
        <v>41830</v>
      </c>
      <c r="G12042" t="s">
        <v>23</v>
      </c>
      <c r="I12042">
        <v>1</v>
      </c>
      <c r="J12042">
        <v>0</v>
      </c>
      <c r="K12042">
        <v>0</v>
      </c>
      <c r="L12042" t="s">
        <v>24</v>
      </c>
      <c r="M12042" t="str">
        <f t="shared" si="850"/>
        <v>http://logeion.uchicago.edu/index.html#renuntio</v>
      </c>
    </row>
    <row r="12043" spans="1:13" ht="15" customHeight="1" x14ac:dyDescent="0.2">
      <c r="A12043" t="s">
        <v>41831</v>
      </c>
      <c r="B12043" t="s">
        <v>41832</v>
      </c>
      <c r="C12043" t="str">
        <f t="shared" si="848"/>
        <v>renuo renuere renui —</v>
      </c>
      <c r="D12043" t="str">
        <f t="shared" si="851"/>
        <v>renuo</v>
      </c>
      <c r="E12043" t="s">
        <v>41833</v>
      </c>
      <c r="F12043" t="s">
        <v>41834</v>
      </c>
      <c r="G12043" t="s">
        <v>66</v>
      </c>
      <c r="I12043">
        <v>3</v>
      </c>
      <c r="J12043">
        <v>0</v>
      </c>
      <c r="K12043">
        <v>0</v>
      </c>
      <c r="L12043" t="s">
        <v>24</v>
      </c>
      <c r="M12043" t="str">
        <f t="shared" si="850"/>
        <v>http://logeion.uchicago.edu/index.html#renuo</v>
      </c>
    </row>
    <row r="12044" spans="1:13" ht="15" customHeight="1" x14ac:dyDescent="0.2">
      <c r="A12044" t="s">
        <v>41836</v>
      </c>
      <c r="B12044" t="s">
        <v>41837</v>
      </c>
      <c r="C12044" t="str">
        <f t="shared" si="848"/>
        <v>reor reri ratus sum</v>
      </c>
      <c r="D12044" t="str">
        <f t="shared" si="851"/>
        <v>reor</v>
      </c>
      <c r="E12044" t="s">
        <v>9420</v>
      </c>
      <c r="F12044" t="s">
        <v>41838</v>
      </c>
      <c r="G12044" t="s">
        <v>9838</v>
      </c>
      <c r="I12044">
        <v>2</v>
      </c>
      <c r="J12044">
        <v>0</v>
      </c>
      <c r="K12044">
        <v>0</v>
      </c>
      <c r="L12044" t="s">
        <v>24</v>
      </c>
      <c r="M12044" t="str">
        <f t="shared" si="850"/>
        <v>http://logeion.uchicago.edu/index.html#reor</v>
      </c>
    </row>
    <row r="12045" spans="1:13" ht="15" customHeight="1" x14ac:dyDescent="0.2">
      <c r="A12045" t="s">
        <v>41840</v>
      </c>
      <c r="B12045" t="s">
        <v>41841</v>
      </c>
      <c r="C12045" t="str">
        <f t="shared" si="848"/>
        <v xml:space="preserve">repandus –a –um </v>
      </c>
      <c r="D12045" t="str">
        <f t="shared" si="851"/>
        <v>repandus</v>
      </c>
      <c r="E12045" t="s">
        <v>41842</v>
      </c>
      <c r="F12045" t="s">
        <v>41842</v>
      </c>
      <c r="G12045" t="s">
        <v>61</v>
      </c>
      <c r="H12045">
        <v>1</v>
      </c>
      <c r="I12045">
        <v>0</v>
      </c>
      <c r="J12045">
        <v>0</v>
      </c>
      <c r="K12045">
        <v>0</v>
      </c>
      <c r="L12045" t="s">
        <v>36</v>
      </c>
      <c r="M12045" t="str">
        <f t="shared" si="850"/>
        <v>http://logeion.uchicago.edu/index.html#repandus</v>
      </c>
    </row>
    <row r="12046" spans="1:13" ht="15" customHeight="1" x14ac:dyDescent="0.2">
      <c r="A12046" t="s">
        <v>41843</v>
      </c>
      <c r="B12046" t="s">
        <v>41844</v>
      </c>
      <c r="C12046" t="str">
        <f t="shared" si="848"/>
        <v>reparabilis –e</v>
      </c>
      <c r="D12046" t="str">
        <f t="shared" si="851"/>
        <v>reparabilis</v>
      </c>
      <c r="E12046" t="s">
        <v>41845</v>
      </c>
      <c r="F12046" t="s">
        <v>41845</v>
      </c>
      <c r="G12046" t="s">
        <v>155</v>
      </c>
      <c r="H12046">
        <v>3</v>
      </c>
      <c r="I12046">
        <v>0</v>
      </c>
      <c r="J12046">
        <v>0</v>
      </c>
      <c r="K12046">
        <v>0</v>
      </c>
      <c r="L12046" t="s">
        <v>36</v>
      </c>
      <c r="M12046" t="str">
        <f t="shared" si="850"/>
        <v>http://logeion.uchicago.edu/index.html#reparabilis</v>
      </c>
    </row>
    <row r="12047" spans="1:13" ht="15" customHeight="1" x14ac:dyDescent="0.2">
      <c r="A12047" t="s">
        <v>41847</v>
      </c>
      <c r="B12047" t="s">
        <v>41848</v>
      </c>
      <c r="C12047" t="str">
        <f t="shared" si="848"/>
        <v>reparo reparare –avi –atum</v>
      </c>
      <c r="D12047" t="str">
        <f t="shared" si="851"/>
        <v>reparo</v>
      </c>
      <c r="E12047" t="s">
        <v>41849</v>
      </c>
      <c r="F12047" t="s">
        <v>41850</v>
      </c>
      <c r="G12047" t="s">
        <v>23</v>
      </c>
      <c r="I12047">
        <v>1</v>
      </c>
      <c r="J12047">
        <v>0</v>
      </c>
      <c r="K12047">
        <v>0</v>
      </c>
      <c r="L12047" t="s">
        <v>24</v>
      </c>
      <c r="M12047" t="str">
        <f t="shared" si="850"/>
        <v>http://logeion.uchicago.edu/index.html#reparo</v>
      </c>
    </row>
    <row r="12048" spans="1:13" ht="15" customHeight="1" x14ac:dyDescent="0.2">
      <c r="A12048" t="s">
        <v>41853</v>
      </c>
      <c r="B12048" t="s">
        <v>56248</v>
      </c>
      <c r="C12048" t="str">
        <f t="shared" si="848"/>
        <v>repello repellere reppuli repulsum</v>
      </c>
      <c r="D12048" t="str">
        <f t="shared" si="851"/>
        <v>repello</v>
      </c>
      <c r="E12048" t="s">
        <v>41369</v>
      </c>
      <c r="F12048" t="s">
        <v>41854</v>
      </c>
      <c r="G12048" t="s">
        <v>66</v>
      </c>
      <c r="I12048">
        <v>3</v>
      </c>
      <c r="J12048">
        <v>0</v>
      </c>
      <c r="K12048">
        <v>0</v>
      </c>
      <c r="L12048" t="s">
        <v>24</v>
      </c>
      <c r="M12048" t="str">
        <f t="shared" si="850"/>
        <v>http://logeion.uchicago.edu/index.html#repello</v>
      </c>
    </row>
    <row r="12049" spans="1:13" ht="15" customHeight="1" x14ac:dyDescent="0.2">
      <c r="A12049" t="s">
        <v>41855</v>
      </c>
      <c r="B12049" t="s">
        <v>41856</v>
      </c>
      <c r="C12049" t="str">
        <f t="shared" si="848"/>
        <v>rependo –pendere –pendi –pensum</v>
      </c>
      <c r="D12049" t="str">
        <f t="shared" si="851"/>
        <v>rependo</v>
      </c>
      <c r="E12049" t="s">
        <v>41857</v>
      </c>
      <c r="F12049" t="s">
        <v>41857</v>
      </c>
      <c r="G12049" t="s">
        <v>66</v>
      </c>
      <c r="I12049">
        <v>3</v>
      </c>
      <c r="J12049">
        <v>0</v>
      </c>
      <c r="K12049">
        <v>0</v>
      </c>
      <c r="L12049" t="s">
        <v>24</v>
      </c>
      <c r="M12049" t="str">
        <f t="shared" si="850"/>
        <v>http://logeion.uchicago.edu/index.html#rependo</v>
      </c>
    </row>
    <row r="12050" spans="1:13" ht="15" customHeight="1" x14ac:dyDescent="0.2">
      <c r="A12050" t="s">
        <v>41858</v>
      </c>
      <c r="B12050" t="s">
        <v>41859</v>
      </c>
      <c r="C12050" t="str">
        <f t="shared" si="848"/>
        <v>repens –entis</v>
      </c>
      <c r="D12050" t="str">
        <f t="shared" si="851"/>
        <v>repens</v>
      </c>
      <c r="E12050" t="s">
        <v>41860</v>
      </c>
      <c r="F12050" t="s">
        <v>41860</v>
      </c>
      <c r="G12050" t="s">
        <v>230</v>
      </c>
      <c r="H12050">
        <v>3</v>
      </c>
      <c r="I12050">
        <v>0</v>
      </c>
      <c r="J12050">
        <v>0</v>
      </c>
      <c r="K12050">
        <v>0</v>
      </c>
      <c r="L12050" t="s">
        <v>36</v>
      </c>
      <c r="M12050" t="str">
        <f t="shared" si="850"/>
        <v>http://logeion.uchicago.edu/index.html#repens</v>
      </c>
    </row>
    <row r="12051" spans="1:13" ht="15" customHeight="1" x14ac:dyDescent="0.2">
      <c r="A12051" t="s">
        <v>41862</v>
      </c>
      <c r="B12051" t="s">
        <v>41863</v>
      </c>
      <c r="C12051" t="str">
        <f t="shared" si="848"/>
        <v>repenso repensare</v>
      </c>
      <c r="D12051" t="str">
        <f t="shared" si="851"/>
        <v>repenso</v>
      </c>
      <c r="E12051" t="s">
        <v>41864</v>
      </c>
      <c r="F12051" t="s">
        <v>41865</v>
      </c>
      <c r="G12051" t="s">
        <v>23</v>
      </c>
      <c r="I12051">
        <v>1</v>
      </c>
      <c r="J12051">
        <v>0</v>
      </c>
      <c r="K12051">
        <v>0</v>
      </c>
      <c r="L12051" t="s">
        <v>24</v>
      </c>
      <c r="M12051" t="str">
        <f t="shared" si="850"/>
        <v>http://logeion.uchicago.edu/index.html#repenso</v>
      </c>
    </row>
    <row r="12052" spans="1:13" ht="15" customHeight="1" x14ac:dyDescent="0.2">
      <c r="A12052" t="s">
        <v>41866</v>
      </c>
      <c r="B12052" t="s">
        <v>41867</v>
      </c>
      <c r="C12052" t="str">
        <f t="shared" ref="C12052:C12115" si="852">SUBSTITUTE(SUBSTITUTE(SUBSTITUTE(SUBSTITUTE(SUBSTITUTE(SUBSTITUTE(SUBSTITUTE(SUBSTITUTE(SUBSTITUTE(SUBSTITUTE(SUBSTITUTE(B12052, "ā", "a"), "ē", "e"), "ī", "i"), "ō", "o"), "ū", "u"), "ȳ", "y"), "Ā", "A"), "Ē", "E"), "Ī", "I"), "Ō", "O"), "Ū", "U")</f>
        <v>repente</v>
      </c>
      <c r="D12052" t="s">
        <v>41867</v>
      </c>
      <c r="E12052" t="s">
        <v>41868</v>
      </c>
      <c r="F12052" t="s">
        <v>41869</v>
      </c>
      <c r="G12052" t="s">
        <v>89</v>
      </c>
      <c r="I12052">
        <v>0</v>
      </c>
      <c r="J12052">
        <v>0</v>
      </c>
      <c r="K12052">
        <v>0</v>
      </c>
      <c r="L12052" t="s">
        <v>90</v>
      </c>
      <c r="M12052" t="str">
        <f t="shared" si="850"/>
        <v>http://logeion.uchicago.edu/index.html#repente</v>
      </c>
    </row>
    <row r="12053" spans="1:13" ht="15" customHeight="1" x14ac:dyDescent="0.2">
      <c r="A12053" t="s">
        <v>41870</v>
      </c>
      <c r="B12053" t="s">
        <v>41871</v>
      </c>
      <c r="C12053" t="str">
        <f t="shared" si="852"/>
        <v>repentino</v>
      </c>
      <c r="D12053" t="s">
        <v>41871</v>
      </c>
      <c r="E12053" t="s">
        <v>41868</v>
      </c>
      <c r="F12053" t="s">
        <v>41868</v>
      </c>
      <c r="G12053" t="s">
        <v>89</v>
      </c>
      <c r="I12053">
        <v>0</v>
      </c>
      <c r="J12053">
        <v>0</v>
      </c>
      <c r="K12053">
        <v>0</v>
      </c>
      <c r="L12053" t="s">
        <v>90</v>
      </c>
      <c r="M12053" t="str">
        <f t="shared" si="850"/>
        <v>http://logeion.uchicago.edu/index.html#repentīnō</v>
      </c>
    </row>
    <row r="12054" spans="1:13" ht="15" customHeight="1" x14ac:dyDescent="0.2">
      <c r="A12054" t="s">
        <v>41872</v>
      </c>
      <c r="B12054" t="s">
        <v>41873</v>
      </c>
      <c r="C12054" t="str">
        <f t="shared" si="852"/>
        <v>repentinus –a –um</v>
      </c>
      <c r="D12054" t="str">
        <f t="shared" ref="D12054:D12069" si="853">IF(ISBLANK(B12054),0,LEFT( C12054, FIND( " ", C12054 ) - 1 ))</f>
        <v>repentinus</v>
      </c>
      <c r="E12054" t="s">
        <v>41860</v>
      </c>
      <c r="F12054" t="s">
        <v>41874</v>
      </c>
      <c r="G12054" t="s">
        <v>61</v>
      </c>
      <c r="H12054">
        <v>1</v>
      </c>
      <c r="I12054">
        <v>0</v>
      </c>
      <c r="J12054">
        <v>0</v>
      </c>
      <c r="K12054">
        <v>0</v>
      </c>
      <c r="L12054" t="s">
        <v>36</v>
      </c>
      <c r="M12054" t="str">
        <f t="shared" si="850"/>
        <v>http://logeion.uchicago.edu/index.html#repentinus</v>
      </c>
    </row>
    <row r="12055" spans="1:13" ht="15" customHeight="1" x14ac:dyDescent="0.2">
      <c r="A12055" t="s">
        <v>41876</v>
      </c>
      <c r="B12055" t="s">
        <v>41877</v>
      </c>
      <c r="C12055" t="str">
        <f t="shared" si="852"/>
        <v>repercutio –ere –cussi –cussus</v>
      </c>
      <c r="D12055" t="str">
        <f t="shared" si="853"/>
        <v>repercutio</v>
      </c>
      <c r="E12055" t="s">
        <v>41878</v>
      </c>
      <c r="F12055" t="s">
        <v>41878</v>
      </c>
      <c r="G12055" t="s">
        <v>101</v>
      </c>
      <c r="I12055">
        <v>3</v>
      </c>
      <c r="J12055">
        <v>0</v>
      </c>
      <c r="K12055">
        <v>0</v>
      </c>
      <c r="L12055" t="s">
        <v>24</v>
      </c>
      <c r="M12055" t="str">
        <f t="shared" si="850"/>
        <v>http://logeion.uchicago.edu/index.html#repercutio</v>
      </c>
    </row>
    <row r="12056" spans="1:13" ht="15" customHeight="1" x14ac:dyDescent="0.2">
      <c r="A12056" t="s">
        <v>41879</v>
      </c>
      <c r="B12056" t="s">
        <v>41880</v>
      </c>
      <c r="C12056" t="str">
        <f t="shared" si="852"/>
        <v>reperio reperire repperi repertus</v>
      </c>
      <c r="D12056" t="str">
        <f t="shared" si="853"/>
        <v>reperio</v>
      </c>
      <c r="E12056" t="s">
        <v>10033</v>
      </c>
      <c r="F12056" t="s">
        <v>41881</v>
      </c>
      <c r="G12056" t="s">
        <v>235</v>
      </c>
      <c r="I12056">
        <v>4</v>
      </c>
      <c r="J12056">
        <v>0</v>
      </c>
      <c r="K12056">
        <v>0</v>
      </c>
      <c r="L12056" t="s">
        <v>24</v>
      </c>
      <c r="M12056" t="str">
        <f t="shared" si="850"/>
        <v>http://logeion.uchicago.edu/index.html#reperio</v>
      </c>
    </row>
    <row r="12057" spans="1:13" ht="15" customHeight="1" x14ac:dyDescent="0.2">
      <c r="A12057" t="s">
        <v>41882</v>
      </c>
      <c r="B12057" t="s">
        <v>41883</v>
      </c>
      <c r="C12057" t="str">
        <f t="shared" si="852"/>
        <v>repertor –oris m.</v>
      </c>
      <c r="D12057" t="str">
        <f t="shared" si="853"/>
        <v>repertor</v>
      </c>
      <c r="E12057" t="s">
        <v>41884</v>
      </c>
      <c r="F12057" t="s">
        <v>41884</v>
      </c>
      <c r="G12057" t="s">
        <v>29</v>
      </c>
      <c r="H12057">
        <v>3</v>
      </c>
      <c r="I12057">
        <v>0</v>
      </c>
      <c r="J12057">
        <v>0</v>
      </c>
      <c r="K12057">
        <v>0</v>
      </c>
      <c r="L12057" t="s">
        <v>19</v>
      </c>
      <c r="M12057" t="str">
        <f t="shared" si="850"/>
        <v>http://logeion.uchicago.edu/index.html#repertor</v>
      </c>
    </row>
    <row r="12058" spans="1:13" ht="15" customHeight="1" x14ac:dyDescent="0.2">
      <c r="A12058" t="s">
        <v>41891</v>
      </c>
      <c r="B12058" t="s">
        <v>41892</v>
      </c>
      <c r="C12058" t="str">
        <f t="shared" si="852"/>
        <v>repeto repetere repetivi repetitus</v>
      </c>
      <c r="D12058" t="str">
        <f t="shared" si="853"/>
        <v>repeto</v>
      </c>
      <c r="E12058" t="s">
        <v>41893</v>
      </c>
      <c r="F12058" t="s">
        <v>41894</v>
      </c>
      <c r="G12058" t="s">
        <v>66</v>
      </c>
      <c r="I12058">
        <v>3</v>
      </c>
      <c r="J12058">
        <v>0</v>
      </c>
      <c r="K12058">
        <v>0</v>
      </c>
      <c r="L12058" t="s">
        <v>24</v>
      </c>
      <c r="M12058" t="str">
        <f t="shared" si="850"/>
        <v>http://logeion.uchicago.edu/index.html#repeto</v>
      </c>
    </row>
    <row r="12059" spans="1:13" ht="15" customHeight="1" x14ac:dyDescent="0.2">
      <c r="A12059" t="s">
        <v>41895</v>
      </c>
      <c r="B12059" t="s">
        <v>41896</v>
      </c>
      <c r="C12059" t="str">
        <f t="shared" si="852"/>
        <v>repetundae –arum f.</v>
      </c>
      <c r="D12059" t="str">
        <f t="shared" si="853"/>
        <v>repetundae</v>
      </c>
      <c r="E12059" t="s">
        <v>41897</v>
      </c>
      <c r="F12059" t="s">
        <v>41898</v>
      </c>
      <c r="G12059" t="s">
        <v>76</v>
      </c>
      <c r="H12059">
        <v>1</v>
      </c>
      <c r="I12059">
        <v>0</v>
      </c>
      <c r="J12059">
        <v>0</v>
      </c>
      <c r="K12059">
        <v>0</v>
      </c>
      <c r="L12059" t="s">
        <v>19</v>
      </c>
      <c r="M12059" t="str">
        <f t="shared" si="850"/>
        <v>http://logeion.uchicago.edu/index.html#repetundae</v>
      </c>
    </row>
    <row r="12060" spans="1:13" ht="15" customHeight="1" x14ac:dyDescent="0.2">
      <c r="A12060" t="s">
        <v>41899</v>
      </c>
      <c r="B12060" t="s">
        <v>41900</v>
      </c>
      <c r="C12060" t="str">
        <f t="shared" si="852"/>
        <v>repleo –ere –plevi –pletus</v>
      </c>
      <c r="D12060" t="str">
        <f t="shared" si="853"/>
        <v>repleo</v>
      </c>
      <c r="E12060" t="s">
        <v>10071</v>
      </c>
      <c r="F12060" t="s">
        <v>41901</v>
      </c>
      <c r="G12060" t="s">
        <v>95</v>
      </c>
      <c r="I12060">
        <v>2</v>
      </c>
      <c r="J12060">
        <v>0</v>
      </c>
      <c r="K12060">
        <v>0</v>
      </c>
      <c r="L12060" t="s">
        <v>24</v>
      </c>
      <c r="M12060" t="str">
        <f t="shared" si="850"/>
        <v>http://logeion.uchicago.edu/index.html#repleo</v>
      </c>
    </row>
    <row r="12061" spans="1:13" ht="15" customHeight="1" x14ac:dyDescent="0.2">
      <c r="A12061" t="s">
        <v>41905</v>
      </c>
      <c r="B12061" t="s">
        <v>41906</v>
      </c>
      <c r="C12061" t="str">
        <f t="shared" si="852"/>
        <v>repo repere repsi reptum</v>
      </c>
      <c r="D12061" t="str">
        <f t="shared" si="853"/>
        <v>repo</v>
      </c>
      <c r="E12061" t="s">
        <v>41907</v>
      </c>
      <c r="F12061" t="s">
        <v>41907</v>
      </c>
      <c r="G12061" t="s">
        <v>66</v>
      </c>
      <c r="I12061">
        <v>3</v>
      </c>
      <c r="J12061">
        <v>0</v>
      </c>
      <c r="K12061">
        <v>0</v>
      </c>
      <c r="L12061" t="s">
        <v>24</v>
      </c>
      <c r="M12061" t="str">
        <f t="shared" si="850"/>
        <v>http://logeion.uchicago.edu/index.html#repo</v>
      </c>
    </row>
    <row r="12062" spans="1:13" ht="15" customHeight="1" x14ac:dyDescent="0.2">
      <c r="A12062" t="s">
        <v>41908</v>
      </c>
      <c r="B12062" t="s">
        <v>41909</v>
      </c>
      <c r="C12062" t="str">
        <f t="shared" si="852"/>
        <v>repono reponere reposui repositus</v>
      </c>
      <c r="D12062" t="str">
        <f t="shared" si="853"/>
        <v>repono</v>
      </c>
      <c r="E12062" t="s">
        <v>41243</v>
      </c>
      <c r="F12062" t="s">
        <v>41910</v>
      </c>
      <c r="G12062" t="s">
        <v>66</v>
      </c>
      <c r="I12062">
        <v>3</v>
      </c>
      <c r="J12062">
        <v>0</v>
      </c>
      <c r="K12062">
        <v>0</v>
      </c>
      <c r="L12062" t="s">
        <v>24</v>
      </c>
      <c r="M12062" t="str">
        <f t="shared" si="850"/>
        <v>http://logeion.uchicago.edu/index.html#repono</v>
      </c>
    </row>
    <row r="12063" spans="1:13" ht="15" customHeight="1" x14ac:dyDescent="0.2">
      <c r="A12063" t="s">
        <v>41911</v>
      </c>
      <c r="B12063" t="s">
        <v>41912</v>
      </c>
      <c r="C12063" t="str">
        <f t="shared" si="852"/>
        <v>reporto reportare reportavi reportatus</v>
      </c>
      <c r="D12063" t="str">
        <f t="shared" si="853"/>
        <v>reporto</v>
      </c>
      <c r="E12063" t="s">
        <v>41913</v>
      </c>
      <c r="F12063" t="s">
        <v>41914</v>
      </c>
      <c r="G12063" t="s">
        <v>23</v>
      </c>
      <c r="I12063">
        <v>1</v>
      </c>
      <c r="J12063">
        <v>0</v>
      </c>
      <c r="K12063">
        <v>0</v>
      </c>
      <c r="L12063" t="s">
        <v>24</v>
      </c>
      <c r="M12063" t="str">
        <f t="shared" si="850"/>
        <v>http://logeion.uchicago.edu/index.html#reporto</v>
      </c>
    </row>
    <row r="12064" spans="1:13" ht="15" customHeight="1" x14ac:dyDescent="0.2">
      <c r="A12064" t="s">
        <v>41915</v>
      </c>
      <c r="B12064" t="s">
        <v>41916</v>
      </c>
      <c r="C12064" t="str">
        <f t="shared" si="852"/>
        <v>reposco reposcere</v>
      </c>
      <c r="D12064" t="str">
        <f t="shared" si="853"/>
        <v>reposco</v>
      </c>
      <c r="E12064" t="s">
        <v>41917</v>
      </c>
      <c r="F12064" t="s">
        <v>41918</v>
      </c>
      <c r="G12064" t="s">
        <v>66</v>
      </c>
      <c r="I12064">
        <v>3</v>
      </c>
      <c r="J12064">
        <v>0</v>
      </c>
      <c r="K12064">
        <v>0</v>
      </c>
      <c r="L12064" t="s">
        <v>24</v>
      </c>
      <c r="M12064" t="str">
        <f t="shared" si="850"/>
        <v>http://logeion.uchicago.edu/index.html#reposco</v>
      </c>
    </row>
    <row r="12065" spans="1:13" ht="15" customHeight="1" x14ac:dyDescent="0.2">
      <c r="A12065" t="s">
        <v>41919</v>
      </c>
      <c r="B12065" t="s">
        <v>54423</v>
      </c>
      <c r="C12065" t="str">
        <f t="shared" si="852"/>
        <v>repositorium –i n.</v>
      </c>
      <c r="D12065" t="str">
        <f t="shared" si="853"/>
        <v>repositorium</v>
      </c>
      <c r="E12065" t="s">
        <v>54216</v>
      </c>
      <c r="F12065" t="s">
        <v>54216</v>
      </c>
      <c r="G12065" t="s">
        <v>21</v>
      </c>
      <c r="H12065">
        <v>2</v>
      </c>
      <c r="I12065">
        <v>0</v>
      </c>
      <c r="J12065">
        <v>0</v>
      </c>
      <c r="K12065">
        <v>0</v>
      </c>
      <c r="L12065" t="s">
        <v>19</v>
      </c>
      <c r="M12065" t="str">
        <f t="shared" si="850"/>
        <v>http://logeion.uchicago.edu/index.html#repositorium</v>
      </c>
    </row>
    <row r="12066" spans="1:13" ht="15" customHeight="1" x14ac:dyDescent="0.2">
      <c r="A12066" t="s">
        <v>41920</v>
      </c>
      <c r="B12066" t="s">
        <v>41921</v>
      </c>
      <c r="C12066" t="str">
        <f t="shared" si="852"/>
        <v>repositus –(repostus) –a –um</v>
      </c>
      <c r="D12066" t="str">
        <f t="shared" si="853"/>
        <v>repositus</v>
      </c>
      <c r="E12066" t="s">
        <v>41922</v>
      </c>
      <c r="F12066" t="s">
        <v>41923</v>
      </c>
      <c r="G12066" t="s">
        <v>61</v>
      </c>
      <c r="H12066">
        <v>1</v>
      </c>
      <c r="I12066">
        <v>0</v>
      </c>
      <c r="J12066">
        <v>0</v>
      </c>
      <c r="K12066">
        <v>0</v>
      </c>
      <c r="L12066" t="s">
        <v>36</v>
      </c>
      <c r="M12066" t="str">
        <f t="shared" si="850"/>
        <v>http://logeion.uchicago.edu/index.html#repositus</v>
      </c>
    </row>
    <row r="12067" spans="1:13" ht="15" customHeight="1" x14ac:dyDescent="0.2">
      <c r="A12067" t="s">
        <v>41926</v>
      </c>
      <c r="B12067" t="s">
        <v>41927</v>
      </c>
      <c r="C12067" t="str">
        <f t="shared" si="852"/>
        <v>repraesento –praesentare</v>
      </c>
      <c r="D12067" t="str">
        <f t="shared" si="853"/>
        <v>repraesento</v>
      </c>
      <c r="E12067" t="s">
        <v>34187</v>
      </c>
      <c r="F12067" t="s">
        <v>41928</v>
      </c>
      <c r="G12067" t="s">
        <v>23</v>
      </c>
      <c r="I12067">
        <v>1</v>
      </c>
      <c r="J12067">
        <v>0</v>
      </c>
      <c r="K12067">
        <v>0</v>
      </c>
      <c r="L12067" t="s">
        <v>24</v>
      </c>
      <c r="M12067" t="str">
        <f t="shared" ref="M12067:M12130" si="854">"http://logeion.uchicago.edu/index.html#"&amp;D12067</f>
        <v>http://logeion.uchicago.edu/index.html#repraesento</v>
      </c>
    </row>
    <row r="12068" spans="1:13" ht="15" customHeight="1" x14ac:dyDescent="0.2">
      <c r="A12068" t="s">
        <v>41929</v>
      </c>
      <c r="B12068" t="s">
        <v>41930</v>
      </c>
      <c r="C12068" t="str">
        <f t="shared" si="852"/>
        <v>reprehendo reprehendere reprehendi reprehensus</v>
      </c>
      <c r="D12068" t="str">
        <f t="shared" si="853"/>
        <v>reprehendo</v>
      </c>
      <c r="E12068" t="s">
        <v>7311</v>
      </c>
      <c r="F12068" t="s">
        <v>41931</v>
      </c>
      <c r="G12068" t="s">
        <v>66</v>
      </c>
      <c r="I12068">
        <v>3</v>
      </c>
      <c r="J12068">
        <v>0</v>
      </c>
      <c r="K12068">
        <v>0</v>
      </c>
      <c r="L12068" t="s">
        <v>24</v>
      </c>
      <c r="M12068" t="str">
        <f t="shared" si="854"/>
        <v>http://logeion.uchicago.edu/index.html#reprehendo</v>
      </c>
    </row>
    <row r="12069" spans="1:13" ht="15" customHeight="1" x14ac:dyDescent="0.2">
      <c r="A12069" t="s">
        <v>41934</v>
      </c>
      <c r="B12069" t="s">
        <v>41935</v>
      </c>
      <c r="C12069" t="str">
        <f t="shared" si="852"/>
        <v>reprimo reprimere repressi repressus</v>
      </c>
      <c r="D12069" t="str">
        <f t="shared" si="853"/>
        <v>reprimo</v>
      </c>
      <c r="E12069" t="s">
        <v>41936</v>
      </c>
      <c r="F12069" t="s">
        <v>41937</v>
      </c>
      <c r="G12069" t="s">
        <v>66</v>
      </c>
      <c r="I12069">
        <v>3</v>
      </c>
      <c r="J12069">
        <v>0</v>
      </c>
      <c r="K12069">
        <v>0</v>
      </c>
      <c r="L12069" t="s">
        <v>24</v>
      </c>
      <c r="M12069" t="str">
        <f t="shared" si="854"/>
        <v>http://logeion.uchicago.edu/index.html#reprimo</v>
      </c>
    </row>
    <row r="12070" spans="1:13" ht="15" customHeight="1" x14ac:dyDescent="0.2">
      <c r="A12070" t="s">
        <v>58730</v>
      </c>
      <c r="B12070" t="s">
        <v>58356</v>
      </c>
      <c r="C12070" t="str">
        <f t="shared" si="852"/>
        <v>Reptacaestir</v>
      </c>
      <c r="D12070" t="s">
        <v>58356</v>
      </c>
      <c r="E12070" t="s">
        <v>58357</v>
      </c>
      <c r="F12070" t="s">
        <v>58357</v>
      </c>
      <c r="G12070" t="s">
        <v>43</v>
      </c>
      <c r="H12070">
        <v>6</v>
      </c>
      <c r="K12070">
        <v>1</v>
      </c>
      <c r="L12070" t="s">
        <v>19</v>
      </c>
      <c r="M12070" t="str">
        <f t="shared" si="854"/>
        <v>http://logeion.uchicago.edu/index.html#Reptacaestir</v>
      </c>
    </row>
    <row r="12071" spans="1:13" ht="15" customHeight="1" x14ac:dyDescent="0.2">
      <c r="A12071" t="s">
        <v>41942</v>
      </c>
      <c r="B12071" t="s">
        <v>41943</v>
      </c>
      <c r="C12071" t="str">
        <f t="shared" si="852"/>
        <v>reptilis –e</v>
      </c>
      <c r="D12071" t="str">
        <f t="shared" ref="D12071:D12102" si="855">IF(ISBLANK(B12071),0,LEFT( C12071, FIND( " ", C12071 ) - 1 ))</f>
        <v>reptilis</v>
      </c>
      <c r="E12071" t="s">
        <v>41944</v>
      </c>
      <c r="F12071" t="s">
        <v>41945</v>
      </c>
      <c r="G12071" t="s">
        <v>536</v>
      </c>
      <c r="H12071">
        <v>3</v>
      </c>
      <c r="I12071">
        <v>3</v>
      </c>
      <c r="J12071">
        <v>0</v>
      </c>
      <c r="K12071">
        <v>0</v>
      </c>
      <c r="L12071" t="s">
        <v>36</v>
      </c>
      <c r="M12071" t="str">
        <f t="shared" si="854"/>
        <v>http://logeion.uchicago.edu/index.html#reptilis</v>
      </c>
    </row>
    <row r="12072" spans="1:13" ht="15" customHeight="1" x14ac:dyDescent="0.2">
      <c r="A12072" t="s">
        <v>41946</v>
      </c>
      <c r="B12072" t="s">
        <v>56116</v>
      </c>
      <c r="C12072" t="str">
        <f t="shared" si="852"/>
        <v>repto reptare reptavi reptatum</v>
      </c>
      <c r="D12072" t="str">
        <f t="shared" si="855"/>
        <v>repto</v>
      </c>
      <c r="E12072" t="s">
        <v>56117</v>
      </c>
      <c r="F12072" t="s">
        <v>56117</v>
      </c>
      <c r="G12072" t="s">
        <v>23</v>
      </c>
      <c r="I12072">
        <v>1</v>
      </c>
      <c r="J12072">
        <v>0</v>
      </c>
      <c r="K12072">
        <v>0</v>
      </c>
      <c r="L12072" t="s">
        <v>24</v>
      </c>
      <c r="M12072" t="str">
        <f t="shared" si="854"/>
        <v>http://logeion.uchicago.edu/index.html#repto</v>
      </c>
    </row>
    <row r="12073" spans="1:13" ht="15" customHeight="1" x14ac:dyDescent="0.2">
      <c r="A12073" t="s">
        <v>41948</v>
      </c>
      <c r="B12073" t="s">
        <v>41949</v>
      </c>
      <c r="C12073" t="str">
        <f t="shared" si="852"/>
        <v>repudio repudiare repudiavi repudiatus</v>
      </c>
      <c r="D12073" t="str">
        <f t="shared" si="855"/>
        <v>repudio</v>
      </c>
      <c r="E12073" t="s">
        <v>13653</v>
      </c>
      <c r="F12073" t="s">
        <v>41331</v>
      </c>
      <c r="G12073" t="s">
        <v>23</v>
      </c>
      <c r="I12073">
        <v>1</v>
      </c>
      <c r="J12073">
        <v>0</v>
      </c>
      <c r="K12073">
        <v>0</v>
      </c>
      <c r="L12073" t="s">
        <v>24</v>
      </c>
      <c r="M12073" t="str">
        <f t="shared" si="854"/>
        <v>http://logeion.uchicago.edu/index.html#repudio</v>
      </c>
    </row>
    <row r="12074" spans="1:13" ht="15" customHeight="1" x14ac:dyDescent="0.2">
      <c r="A12074" t="s">
        <v>41950</v>
      </c>
      <c r="B12074" t="s">
        <v>57875</v>
      </c>
      <c r="C12074" t="str">
        <f t="shared" si="852"/>
        <v>repudium –(i)i n.</v>
      </c>
      <c r="D12074" t="str">
        <f t="shared" si="855"/>
        <v>repudium</v>
      </c>
      <c r="E12074" t="s">
        <v>57552</v>
      </c>
      <c r="F12074" t="s">
        <v>57551</v>
      </c>
      <c r="G12074" t="s">
        <v>21</v>
      </c>
      <c r="H12074">
        <v>2</v>
      </c>
      <c r="I12074">
        <v>0</v>
      </c>
      <c r="J12074">
        <v>0</v>
      </c>
      <c r="K12074">
        <v>0</v>
      </c>
      <c r="L12074" t="s">
        <v>19</v>
      </c>
      <c r="M12074" t="str">
        <f t="shared" si="854"/>
        <v>http://logeion.uchicago.edu/index.html#repudium</v>
      </c>
    </row>
    <row r="12075" spans="1:13" ht="15" customHeight="1" x14ac:dyDescent="0.2">
      <c r="A12075" t="s">
        <v>41954</v>
      </c>
      <c r="B12075" t="s">
        <v>41955</v>
      </c>
      <c r="C12075" t="str">
        <f t="shared" si="852"/>
        <v>repugno repugnare repugnavi repugnatus</v>
      </c>
      <c r="D12075" t="str">
        <f t="shared" si="855"/>
        <v>repugno</v>
      </c>
      <c r="E12075" t="s">
        <v>3819</v>
      </c>
      <c r="F12075" t="s">
        <v>41956</v>
      </c>
      <c r="G12075" t="s">
        <v>23</v>
      </c>
      <c r="I12075">
        <v>1</v>
      </c>
      <c r="J12075">
        <v>0</v>
      </c>
      <c r="K12075">
        <v>0</v>
      </c>
      <c r="L12075" t="s">
        <v>24</v>
      </c>
      <c r="M12075" t="str">
        <f t="shared" si="854"/>
        <v>http://logeion.uchicago.edu/index.html#repugno</v>
      </c>
    </row>
    <row r="12076" spans="1:13" ht="15" customHeight="1" x14ac:dyDescent="0.2">
      <c r="A12076" t="s">
        <v>41958</v>
      </c>
      <c r="B12076" t="s">
        <v>41959</v>
      </c>
      <c r="C12076" t="str">
        <f t="shared" si="852"/>
        <v>repulsa –ae f.</v>
      </c>
      <c r="D12076" t="str">
        <f t="shared" si="855"/>
        <v>repulsa</v>
      </c>
      <c r="E12076" t="s">
        <v>41960</v>
      </c>
      <c r="F12076" t="s">
        <v>41961</v>
      </c>
      <c r="G12076" t="s">
        <v>76</v>
      </c>
      <c r="H12076">
        <v>1</v>
      </c>
      <c r="I12076">
        <v>0</v>
      </c>
      <c r="J12076">
        <v>0</v>
      </c>
      <c r="K12076">
        <v>0</v>
      </c>
      <c r="L12076" t="s">
        <v>19</v>
      </c>
      <c r="M12076" t="str">
        <f t="shared" si="854"/>
        <v>http://logeion.uchicago.edu/index.html#repulsa</v>
      </c>
    </row>
    <row r="12077" spans="1:13" ht="15" customHeight="1" x14ac:dyDescent="0.2">
      <c r="A12077" t="s">
        <v>41967</v>
      </c>
      <c r="B12077" t="s">
        <v>41968</v>
      </c>
      <c r="C12077" t="str">
        <f t="shared" si="852"/>
        <v>reputo reputare reputavi reputatus</v>
      </c>
      <c r="D12077" t="str">
        <f t="shared" si="855"/>
        <v>reputo</v>
      </c>
      <c r="E12077" t="s">
        <v>41969</v>
      </c>
      <c r="F12077" t="s">
        <v>41969</v>
      </c>
      <c r="G12077" t="s">
        <v>23</v>
      </c>
      <c r="I12077">
        <v>1</v>
      </c>
      <c r="J12077">
        <v>0</v>
      </c>
      <c r="K12077">
        <v>0</v>
      </c>
      <c r="L12077" t="s">
        <v>24</v>
      </c>
      <c r="M12077" t="str">
        <f t="shared" si="854"/>
        <v>http://logeion.uchicago.edu/index.html#reputo</v>
      </c>
    </row>
    <row r="12078" spans="1:13" ht="15" customHeight="1" x14ac:dyDescent="0.2">
      <c r="A12078" t="s">
        <v>41970</v>
      </c>
      <c r="B12078" t="s">
        <v>41971</v>
      </c>
      <c r="C12078" t="str">
        <f t="shared" si="852"/>
        <v>requies –etis or ei f.</v>
      </c>
      <c r="D12078" t="str">
        <f t="shared" si="855"/>
        <v>requies</v>
      </c>
      <c r="E12078" t="s">
        <v>41972</v>
      </c>
      <c r="F12078" t="s">
        <v>41973</v>
      </c>
      <c r="G12078" t="s">
        <v>43</v>
      </c>
      <c r="H12078">
        <v>6</v>
      </c>
      <c r="I12078">
        <v>0</v>
      </c>
      <c r="J12078">
        <v>0</v>
      </c>
      <c r="K12078">
        <v>0</v>
      </c>
      <c r="L12078" t="s">
        <v>19</v>
      </c>
      <c r="M12078" t="str">
        <f t="shared" si="854"/>
        <v>http://logeion.uchicago.edu/index.html#requies</v>
      </c>
    </row>
    <row r="12079" spans="1:13" ht="15" customHeight="1" x14ac:dyDescent="0.2">
      <c r="A12079" t="s">
        <v>41974</v>
      </c>
      <c r="B12079" t="s">
        <v>41975</v>
      </c>
      <c r="C12079" t="str">
        <f t="shared" si="852"/>
        <v>requiesco requiescere requievi requietum</v>
      </c>
      <c r="D12079" t="str">
        <f t="shared" si="855"/>
        <v>requiesco</v>
      </c>
      <c r="E12079" t="s">
        <v>41976</v>
      </c>
      <c r="F12079" t="s">
        <v>41976</v>
      </c>
      <c r="G12079" t="s">
        <v>66</v>
      </c>
      <c r="I12079">
        <v>3</v>
      </c>
      <c r="J12079">
        <v>0</v>
      </c>
      <c r="K12079">
        <v>0</v>
      </c>
      <c r="L12079" t="s">
        <v>24</v>
      </c>
      <c r="M12079" t="str">
        <f t="shared" si="854"/>
        <v>http://logeion.uchicago.edu/index.html#requiesco</v>
      </c>
    </row>
    <row r="12080" spans="1:13" ht="15" customHeight="1" x14ac:dyDescent="0.2">
      <c r="A12080" t="s">
        <v>41977</v>
      </c>
      <c r="B12080" t="s">
        <v>41978</v>
      </c>
      <c r="C12080" t="str">
        <f t="shared" si="852"/>
        <v>requiro requirere requisivi requisitus</v>
      </c>
      <c r="D12080" t="str">
        <f t="shared" si="855"/>
        <v>requiro</v>
      </c>
      <c r="E12080" t="s">
        <v>36596</v>
      </c>
      <c r="F12080" t="s">
        <v>41979</v>
      </c>
      <c r="G12080" t="s">
        <v>66</v>
      </c>
      <c r="I12080">
        <v>3</v>
      </c>
      <c r="J12080">
        <v>0</v>
      </c>
      <c r="K12080">
        <v>0</v>
      </c>
      <c r="L12080" t="s">
        <v>24</v>
      </c>
      <c r="M12080" t="str">
        <f t="shared" si="854"/>
        <v>http://logeion.uchicago.edu/index.html#requiro</v>
      </c>
    </row>
    <row r="12081" spans="1:13" ht="15" customHeight="1" x14ac:dyDescent="0.2">
      <c r="A12081" t="s">
        <v>41984</v>
      </c>
      <c r="B12081" t="s">
        <v>41985</v>
      </c>
      <c r="C12081" t="str">
        <f t="shared" si="852"/>
        <v>res adversae</v>
      </c>
      <c r="D12081" t="str">
        <f t="shared" si="855"/>
        <v>res</v>
      </c>
      <c r="E12081" t="s">
        <v>41986</v>
      </c>
      <c r="F12081" t="s">
        <v>41986</v>
      </c>
      <c r="G12081" t="s">
        <v>120</v>
      </c>
      <c r="I12081">
        <v>0</v>
      </c>
      <c r="J12081">
        <v>0</v>
      </c>
      <c r="K12081">
        <v>0</v>
      </c>
      <c r="L12081" t="s">
        <v>121</v>
      </c>
      <c r="M12081" t="str">
        <f t="shared" si="854"/>
        <v>http://logeion.uchicago.edu/index.html#res</v>
      </c>
    </row>
    <row r="12082" spans="1:13" ht="15" customHeight="1" x14ac:dyDescent="0.2">
      <c r="A12082" t="s">
        <v>42022</v>
      </c>
      <c r="B12082" t="s">
        <v>42023</v>
      </c>
      <c r="C12082" t="str">
        <f t="shared" si="852"/>
        <v>res frumentaria</v>
      </c>
      <c r="D12082" t="str">
        <f t="shared" si="855"/>
        <v>res</v>
      </c>
      <c r="E12082" t="s">
        <v>42024</v>
      </c>
      <c r="F12082" t="s">
        <v>42024</v>
      </c>
      <c r="G12082" t="s">
        <v>120</v>
      </c>
      <c r="I12082">
        <v>0</v>
      </c>
      <c r="J12082">
        <v>0</v>
      </c>
      <c r="K12082">
        <v>0</v>
      </c>
      <c r="L12082" t="s">
        <v>121</v>
      </c>
      <c r="M12082" t="str">
        <f t="shared" si="854"/>
        <v>http://logeion.uchicago.edu/index.html#res</v>
      </c>
    </row>
    <row r="12083" spans="1:13" ht="15" customHeight="1" x14ac:dyDescent="0.2">
      <c r="A12083" t="s">
        <v>42025</v>
      </c>
      <c r="B12083" t="s">
        <v>42026</v>
      </c>
      <c r="C12083" t="str">
        <f t="shared" si="852"/>
        <v>res gestae rerum gestarum (f. pl.)</v>
      </c>
      <c r="D12083" t="str">
        <f t="shared" si="855"/>
        <v>res</v>
      </c>
      <c r="E12083" t="s">
        <v>42027</v>
      </c>
      <c r="F12083" t="s">
        <v>42028</v>
      </c>
      <c r="G12083" t="s">
        <v>120</v>
      </c>
      <c r="I12083">
        <v>0</v>
      </c>
      <c r="J12083">
        <v>0</v>
      </c>
      <c r="K12083">
        <v>0</v>
      </c>
      <c r="L12083" t="s">
        <v>121</v>
      </c>
      <c r="M12083" t="str">
        <f t="shared" si="854"/>
        <v>http://logeion.uchicago.edu/index.html#res</v>
      </c>
    </row>
    <row r="12084" spans="1:13" ht="15" customHeight="1" x14ac:dyDescent="0.2">
      <c r="A12084" t="s">
        <v>42029</v>
      </c>
      <c r="B12084" t="s">
        <v>42030</v>
      </c>
      <c r="C12084" t="str">
        <f t="shared" si="852"/>
        <v>res huius modi</v>
      </c>
      <c r="D12084" t="str">
        <f t="shared" si="855"/>
        <v>res</v>
      </c>
      <c r="E12084" t="s">
        <v>42031</v>
      </c>
      <c r="F12084" t="s">
        <v>42031</v>
      </c>
      <c r="G12084" t="s">
        <v>120</v>
      </c>
      <c r="I12084">
        <v>0</v>
      </c>
      <c r="J12084">
        <v>0</v>
      </c>
      <c r="K12084">
        <v>0</v>
      </c>
      <c r="L12084" t="s">
        <v>121</v>
      </c>
      <c r="M12084" t="str">
        <f t="shared" si="854"/>
        <v>http://logeion.uchicago.edu/index.html#res</v>
      </c>
    </row>
    <row r="12085" spans="1:13" ht="15" customHeight="1" x14ac:dyDescent="0.2">
      <c r="A12085" t="s">
        <v>42053</v>
      </c>
      <c r="B12085" t="s">
        <v>42054</v>
      </c>
      <c r="C12085" t="str">
        <f t="shared" si="852"/>
        <v>res militaris</v>
      </c>
      <c r="D12085" t="str">
        <f t="shared" si="855"/>
        <v>res</v>
      </c>
      <c r="E12085" t="s">
        <v>42055</v>
      </c>
      <c r="F12085" t="s">
        <v>42055</v>
      </c>
      <c r="G12085" t="s">
        <v>120</v>
      </c>
      <c r="I12085">
        <v>0</v>
      </c>
      <c r="J12085">
        <v>0</v>
      </c>
      <c r="K12085">
        <v>0</v>
      </c>
      <c r="L12085" t="s">
        <v>121</v>
      </c>
      <c r="M12085" t="str">
        <f t="shared" si="854"/>
        <v>http://logeion.uchicago.edu/index.html#res</v>
      </c>
    </row>
    <row r="12086" spans="1:13" ht="15" customHeight="1" x14ac:dyDescent="0.2">
      <c r="A12086" t="s">
        <v>42056</v>
      </c>
      <c r="B12086" t="s">
        <v>42057</v>
      </c>
      <c r="C12086" t="str">
        <f t="shared" si="852"/>
        <v>res novae rerum novarum (f. pl.)</v>
      </c>
      <c r="D12086" t="str">
        <f t="shared" si="855"/>
        <v>res</v>
      </c>
      <c r="E12086" t="s">
        <v>42058</v>
      </c>
      <c r="F12086" t="s">
        <v>42058</v>
      </c>
      <c r="G12086" t="s">
        <v>120</v>
      </c>
      <c r="I12086">
        <v>0</v>
      </c>
      <c r="J12086">
        <v>0</v>
      </c>
      <c r="K12086">
        <v>0</v>
      </c>
      <c r="L12086" t="s">
        <v>121</v>
      </c>
      <c r="M12086" t="str">
        <f t="shared" si="854"/>
        <v>http://logeion.uchicago.edu/index.html#res</v>
      </c>
    </row>
    <row r="12087" spans="1:13" ht="15" customHeight="1" x14ac:dyDescent="0.2">
      <c r="A12087" t="s">
        <v>42113</v>
      </c>
      <c r="B12087" t="s">
        <v>42114</v>
      </c>
      <c r="C12087" t="str">
        <f t="shared" si="852"/>
        <v>res publica rei publicae f.</v>
      </c>
      <c r="D12087" t="str">
        <f t="shared" si="855"/>
        <v>res</v>
      </c>
      <c r="E12087" t="s">
        <v>42115</v>
      </c>
      <c r="F12087" t="s">
        <v>42115</v>
      </c>
      <c r="G12087" t="s">
        <v>640</v>
      </c>
      <c r="H12087">
        <v>5</v>
      </c>
      <c r="I12087">
        <v>0</v>
      </c>
      <c r="J12087">
        <v>0</v>
      </c>
      <c r="K12087">
        <v>0</v>
      </c>
      <c r="L12087" t="s">
        <v>19</v>
      </c>
      <c r="M12087" t="str">
        <f t="shared" si="854"/>
        <v>http://logeion.uchicago.edu/index.html#res</v>
      </c>
    </row>
    <row r="12088" spans="1:13" ht="15" customHeight="1" x14ac:dyDescent="0.2">
      <c r="A12088" t="s">
        <v>41980</v>
      </c>
      <c r="B12088" t="s">
        <v>41981</v>
      </c>
      <c r="C12088" t="str">
        <f t="shared" si="852"/>
        <v>res rei f.</v>
      </c>
      <c r="D12088" t="str">
        <f t="shared" si="855"/>
        <v>res</v>
      </c>
      <c r="E12088" t="s">
        <v>41982</v>
      </c>
      <c r="F12088" t="s">
        <v>41983</v>
      </c>
      <c r="G12088" t="s">
        <v>640</v>
      </c>
      <c r="H12088">
        <v>5</v>
      </c>
      <c r="I12088">
        <v>0</v>
      </c>
      <c r="J12088">
        <v>0</v>
      </c>
      <c r="K12088">
        <v>0</v>
      </c>
      <c r="L12088" t="s">
        <v>19</v>
      </c>
      <c r="M12088" t="str">
        <f t="shared" si="854"/>
        <v>http://logeion.uchicago.edu/index.html#res</v>
      </c>
    </row>
    <row r="12089" spans="1:13" ht="15" customHeight="1" x14ac:dyDescent="0.2">
      <c r="A12089" t="s">
        <v>41987</v>
      </c>
      <c r="B12089" t="s">
        <v>57555</v>
      </c>
      <c r="C12089" t="str">
        <f t="shared" si="852"/>
        <v>resaluto –are</v>
      </c>
      <c r="D12089" t="str">
        <f t="shared" si="855"/>
        <v>resaluto</v>
      </c>
      <c r="E12089" t="s">
        <v>54217</v>
      </c>
      <c r="F12089" t="s">
        <v>54217</v>
      </c>
      <c r="G12089" t="s">
        <v>23</v>
      </c>
      <c r="I12089">
        <v>1</v>
      </c>
      <c r="J12089">
        <v>0</v>
      </c>
      <c r="K12089">
        <v>0</v>
      </c>
      <c r="L12089" t="s">
        <v>24</v>
      </c>
      <c r="M12089" t="str">
        <f t="shared" si="854"/>
        <v>http://logeion.uchicago.edu/index.html#resaluto</v>
      </c>
    </row>
    <row r="12090" spans="1:13" ht="15" customHeight="1" x14ac:dyDescent="0.2">
      <c r="A12090" t="s">
        <v>41988</v>
      </c>
      <c r="B12090" t="s">
        <v>41989</v>
      </c>
      <c r="C12090" t="str">
        <f t="shared" si="852"/>
        <v>resanesco –sanescere –sanui</v>
      </c>
      <c r="D12090" t="str">
        <f t="shared" si="855"/>
        <v>resanesco</v>
      </c>
      <c r="E12090" t="s">
        <v>41990</v>
      </c>
      <c r="F12090" t="s">
        <v>41990</v>
      </c>
      <c r="G12090" t="s">
        <v>66</v>
      </c>
      <c r="I12090">
        <v>3</v>
      </c>
      <c r="J12090">
        <v>0</v>
      </c>
      <c r="K12090">
        <v>0</v>
      </c>
      <c r="L12090" t="s">
        <v>24</v>
      </c>
      <c r="M12090" t="str">
        <f t="shared" si="854"/>
        <v>http://logeion.uchicago.edu/index.html#resanesco</v>
      </c>
    </row>
    <row r="12091" spans="1:13" ht="15" customHeight="1" x14ac:dyDescent="0.2">
      <c r="A12091" t="s">
        <v>41991</v>
      </c>
      <c r="B12091" t="s">
        <v>41992</v>
      </c>
      <c r="C12091" t="str">
        <f t="shared" si="852"/>
        <v>resarcio resarcire resarsi resartum</v>
      </c>
      <c r="D12091" t="str">
        <f t="shared" si="855"/>
        <v>resarcio</v>
      </c>
      <c r="E12091" t="s">
        <v>41437</v>
      </c>
      <c r="F12091" t="s">
        <v>41993</v>
      </c>
      <c r="G12091" t="s">
        <v>235</v>
      </c>
      <c r="I12091">
        <v>4</v>
      </c>
      <c r="J12091">
        <v>0</v>
      </c>
      <c r="K12091">
        <v>0</v>
      </c>
      <c r="L12091" t="s">
        <v>24</v>
      </c>
      <c r="M12091" t="str">
        <f t="shared" si="854"/>
        <v>http://logeion.uchicago.edu/index.html#resarcio</v>
      </c>
    </row>
    <row r="12092" spans="1:13" ht="15" customHeight="1" x14ac:dyDescent="0.2">
      <c r="A12092" t="s">
        <v>41994</v>
      </c>
      <c r="B12092" t="s">
        <v>41995</v>
      </c>
      <c r="C12092" t="str">
        <f t="shared" si="852"/>
        <v>rescindo –ere –scidi –scissus</v>
      </c>
      <c r="D12092" t="str">
        <f t="shared" si="855"/>
        <v>rescindo</v>
      </c>
      <c r="E12092" t="s">
        <v>56914</v>
      </c>
      <c r="F12092" t="s">
        <v>56915</v>
      </c>
      <c r="G12092" t="s">
        <v>66</v>
      </c>
      <c r="I12092">
        <v>3</v>
      </c>
      <c r="J12092">
        <v>0</v>
      </c>
      <c r="K12092">
        <v>0</v>
      </c>
      <c r="L12092" t="s">
        <v>24</v>
      </c>
      <c r="M12092" t="str">
        <f t="shared" si="854"/>
        <v>http://logeion.uchicago.edu/index.html#rescindo</v>
      </c>
    </row>
    <row r="12093" spans="1:13" ht="15" customHeight="1" x14ac:dyDescent="0.2">
      <c r="A12093" t="s">
        <v>41996</v>
      </c>
      <c r="B12093" t="s">
        <v>57876</v>
      </c>
      <c r="C12093" t="str">
        <f t="shared" si="852"/>
        <v>rescisco –sciscere –scivi –scitum</v>
      </c>
      <c r="D12093" t="str">
        <f t="shared" si="855"/>
        <v>rescisco</v>
      </c>
      <c r="E12093" t="s">
        <v>41997</v>
      </c>
      <c r="F12093" t="s">
        <v>41998</v>
      </c>
      <c r="G12093" t="s">
        <v>66</v>
      </c>
      <c r="I12093">
        <v>3</v>
      </c>
      <c r="J12093">
        <v>0</v>
      </c>
      <c r="K12093">
        <v>0</v>
      </c>
      <c r="L12093" t="s">
        <v>24</v>
      </c>
      <c r="M12093" t="str">
        <f t="shared" si="854"/>
        <v>http://logeion.uchicago.edu/index.html#rescisco</v>
      </c>
    </row>
    <row r="12094" spans="1:13" ht="15" customHeight="1" x14ac:dyDescent="0.2">
      <c r="A12094" t="s">
        <v>41999</v>
      </c>
      <c r="B12094" t="s">
        <v>42000</v>
      </c>
      <c r="C12094" t="str">
        <f t="shared" si="852"/>
        <v>rescribo rescribere rescripsi rescriptum</v>
      </c>
      <c r="D12094" t="str">
        <f t="shared" si="855"/>
        <v>rescribo</v>
      </c>
      <c r="E12094" t="s">
        <v>57553</v>
      </c>
      <c r="F12094" t="s">
        <v>57554</v>
      </c>
      <c r="G12094" t="s">
        <v>66</v>
      </c>
      <c r="I12094">
        <v>3</v>
      </c>
      <c r="J12094">
        <v>0</v>
      </c>
      <c r="K12094">
        <v>0</v>
      </c>
      <c r="L12094" t="s">
        <v>24</v>
      </c>
      <c r="M12094" t="str">
        <f t="shared" si="854"/>
        <v>http://logeion.uchicago.edu/index.html#rescribo</v>
      </c>
    </row>
    <row r="12095" spans="1:13" ht="15" customHeight="1" x14ac:dyDescent="0.2">
      <c r="A12095" t="s">
        <v>42002</v>
      </c>
      <c r="B12095" t="s">
        <v>42003</v>
      </c>
      <c r="C12095" t="str">
        <f t="shared" si="852"/>
        <v>reseco resecare resecui resectum</v>
      </c>
      <c r="D12095" t="str">
        <f t="shared" si="855"/>
        <v>reseco</v>
      </c>
      <c r="E12095" t="s">
        <v>42004</v>
      </c>
      <c r="F12095" t="s">
        <v>42004</v>
      </c>
      <c r="G12095" t="s">
        <v>23</v>
      </c>
      <c r="I12095">
        <v>1</v>
      </c>
      <c r="J12095">
        <v>0</v>
      </c>
      <c r="K12095">
        <v>0</v>
      </c>
      <c r="L12095" t="s">
        <v>24</v>
      </c>
      <c r="M12095" t="str">
        <f t="shared" si="854"/>
        <v>http://logeion.uchicago.edu/index.html#reseco</v>
      </c>
    </row>
    <row r="12096" spans="1:13" ht="15" customHeight="1" x14ac:dyDescent="0.2">
      <c r="A12096" t="s">
        <v>42005</v>
      </c>
      <c r="B12096" t="s">
        <v>42006</v>
      </c>
      <c r="C12096" t="str">
        <f t="shared" si="852"/>
        <v>resequor –sequi –secutus sum</v>
      </c>
      <c r="D12096" t="str">
        <f t="shared" si="855"/>
        <v>resequor</v>
      </c>
      <c r="E12096" t="s">
        <v>42007</v>
      </c>
      <c r="F12096" t="s">
        <v>42008</v>
      </c>
      <c r="G12096" t="s">
        <v>178</v>
      </c>
      <c r="I12096">
        <v>3</v>
      </c>
      <c r="J12096">
        <v>0</v>
      </c>
      <c r="K12096">
        <v>0</v>
      </c>
      <c r="L12096" t="s">
        <v>24</v>
      </c>
      <c r="M12096" t="str">
        <f t="shared" si="854"/>
        <v>http://logeion.uchicago.edu/index.html#resequor</v>
      </c>
    </row>
    <row r="12097" spans="1:13" ht="15" customHeight="1" x14ac:dyDescent="0.2">
      <c r="A12097" t="s">
        <v>42009</v>
      </c>
      <c r="B12097" t="s">
        <v>42010</v>
      </c>
      <c r="C12097" t="str">
        <f t="shared" si="852"/>
        <v>resero reserare reseravi reseratus</v>
      </c>
      <c r="D12097" t="str">
        <f t="shared" si="855"/>
        <v>resero</v>
      </c>
      <c r="E12097" t="s">
        <v>42011</v>
      </c>
      <c r="F12097" t="s">
        <v>42012</v>
      </c>
      <c r="G12097" t="s">
        <v>23</v>
      </c>
      <c r="I12097">
        <v>1</v>
      </c>
      <c r="J12097">
        <v>0</v>
      </c>
      <c r="K12097">
        <v>0</v>
      </c>
      <c r="L12097" t="s">
        <v>24</v>
      </c>
      <c r="M12097" t="str">
        <f t="shared" si="854"/>
        <v>http://logeion.uchicago.edu/index.html#resero</v>
      </c>
    </row>
    <row r="12098" spans="1:13" ht="15" customHeight="1" x14ac:dyDescent="0.2">
      <c r="A12098" t="s">
        <v>42014</v>
      </c>
      <c r="B12098" t="s">
        <v>42015</v>
      </c>
      <c r="C12098" t="str">
        <f t="shared" si="852"/>
        <v>reservo reservare reservavi reservatus</v>
      </c>
      <c r="D12098" t="str">
        <f t="shared" si="855"/>
        <v>reservo</v>
      </c>
      <c r="E12098" t="s">
        <v>42016</v>
      </c>
      <c r="F12098" t="s">
        <v>42017</v>
      </c>
      <c r="G12098" t="s">
        <v>23</v>
      </c>
      <c r="I12098">
        <v>1</v>
      </c>
      <c r="J12098">
        <v>0</v>
      </c>
      <c r="K12098">
        <v>0</v>
      </c>
      <c r="L12098" t="s">
        <v>24</v>
      </c>
      <c r="M12098" t="str">
        <f t="shared" si="854"/>
        <v>http://logeion.uchicago.edu/index.html#reservo</v>
      </c>
    </row>
    <row r="12099" spans="1:13" ht="15" customHeight="1" x14ac:dyDescent="0.2">
      <c r="A12099" t="s">
        <v>42018</v>
      </c>
      <c r="B12099" t="s">
        <v>42019</v>
      </c>
      <c r="C12099" t="str">
        <f t="shared" si="852"/>
        <v>reses –idis</v>
      </c>
      <c r="D12099" t="str">
        <f t="shared" si="855"/>
        <v>reses</v>
      </c>
      <c r="E12099" t="s">
        <v>42020</v>
      </c>
      <c r="F12099" t="s">
        <v>42021</v>
      </c>
      <c r="G12099" t="s">
        <v>230</v>
      </c>
      <c r="H12099">
        <v>3</v>
      </c>
      <c r="I12099">
        <v>0</v>
      </c>
      <c r="J12099">
        <v>0</v>
      </c>
      <c r="K12099">
        <v>0</v>
      </c>
      <c r="L12099" t="s">
        <v>36</v>
      </c>
      <c r="M12099" t="str">
        <f t="shared" si="854"/>
        <v>http://logeion.uchicago.edu/index.html#reses</v>
      </c>
    </row>
    <row r="12100" spans="1:13" ht="15" customHeight="1" x14ac:dyDescent="0.2">
      <c r="A12100" t="s">
        <v>42032</v>
      </c>
      <c r="B12100" t="s">
        <v>42033</v>
      </c>
      <c r="C12100" t="str">
        <f t="shared" si="852"/>
        <v>resideo residere resedi ressus</v>
      </c>
      <c r="D12100" t="str">
        <f t="shared" si="855"/>
        <v>resideo</v>
      </c>
      <c r="E12100" t="s">
        <v>29213</v>
      </c>
      <c r="F12100" t="s">
        <v>42034</v>
      </c>
      <c r="G12100" t="s">
        <v>95</v>
      </c>
      <c r="I12100">
        <v>2</v>
      </c>
      <c r="J12100">
        <v>0</v>
      </c>
      <c r="K12100">
        <v>0</v>
      </c>
      <c r="L12100" t="s">
        <v>24</v>
      </c>
      <c r="M12100" t="str">
        <f t="shared" si="854"/>
        <v>http://logeion.uchicago.edu/index.html#resideo</v>
      </c>
    </row>
    <row r="12101" spans="1:13" ht="15" customHeight="1" x14ac:dyDescent="0.2">
      <c r="A12101" t="s">
        <v>42035</v>
      </c>
      <c r="B12101" t="s">
        <v>42036</v>
      </c>
      <c r="C12101" t="str">
        <f t="shared" si="852"/>
        <v>resido –ere –sidere –sedi</v>
      </c>
      <c r="D12101" t="str">
        <f t="shared" si="855"/>
        <v>resido</v>
      </c>
      <c r="E12101" t="s">
        <v>42037</v>
      </c>
      <c r="F12101" t="s">
        <v>42037</v>
      </c>
      <c r="G12101" t="s">
        <v>66</v>
      </c>
      <c r="I12101">
        <v>3</v>
      </c>
      <c r="J12101">
        <v>0</v>
      </c>
      <c r="K12101">
        <v>0</v>
      </c>
      <c r="L12101" t="s">
        <v>24</v>
      </c>
      <c r="M12101" t="str">
        <f t="shared" si="854"/>
        <v>http://logeion.uchicago.edu/index.html#resido</v>
      </c>
    </row>
    <row r="12102" spans="1:13" ht="15" customHeight="1" x14ac:dyDescent="0.2">
      <c r="A12102" t="s">
        <v>42038</v>
      </c>
      <c r="B12102" t="s">
        <v>57877</v>
      </c>
      <c r="C12102" t="str">
        <f t="shared" si="852"/>
        <v>residuus –a –um</v>
      </c>
      <c r="D12102" t="str">
        <f t="shared" si="855"/>
        <v>residuus</v>
      </c>
      <c r="E12102" t="s">
        <v>57556</v>
      </c>
      <c r="F12102" t="s">
        <v>57556</v>
      </c>
      <c r="G12102" t="s">
        <v>61</v>
      </c>
      <c r="H12102">
        <v>1</v>
      </c>
      <c r="I12102">
        <v>0</v>
      </c>
      <c r="J12102">
        <v>0</v>
      </c>
      <c r="K12102">
        <v>0</v>
      </c>
      <c r="L12102" t="s">
        <v>36</v>
      </c>
      <c r="M12102" t="str">
        <f t="shared" si="854"/>
        <v>http://logeion.uchicago.edu/index.html#residuus</v>
      </c>
    </row>
    <row r="12103" spans="1:13" ht="15" customHeight="1" x14ac:dyDescent="0.2">
      <c r="A12103" t="s">
        <v>42039</v>
      </c>
      <c r="B12103" t="s">
        <v>42040</v>
      </c>
      <c r="C12103" t="str">
        <f t="shared" si="852"/>
        <v>resigno resignare resignavi resignatus</v>
      </c>
      <c r="D12103" t="str">
        <f t="shared" ref="D12103:D12134" si="856">IF(ISBLANK(B12103),0,LEFT( C12103, FIND( " ", C12103 ) - 1 ))</f>
        <v>resigno</v>
      </c>
      <c r="E12103" t="s">
        <v>42041</v>
      </c>
      <c r="F12103" t="s">
        <v>42042</v>
      </c>
      <c r="G12103" t="s">
        <v>23</v>
      </c>
      <c r="I12103">
        <v>1</v>
      </c>
      <c r="J12103">
        <v>0</v>
      </c>
      <c r="K12103">
        <v>0</v>
      </c>
      <c r="L12103" t="s">
        <v>24</v>
      </c>
      <c r="M12103" t="str">
        <f t="shared" si="854"/>
        <v>http://logeion.uchicago.edu/index.html#resigno</v>
      </c>
    </row>
    <row r="12104" spans="1:13" ht="15" customHeight="1" x14ac:dyDescent="0.2">
      <c r="A12104" t="s">
        <v>42043</v>
      </c>
      <c r="B12104" t="s">
        <v>42044</v>
      </c>
      <c r="C12104" t="str">
        <f t="shared" si="852"/>
        <v>resilio silire silui —</v>
      </c>
      <c r="D12104" t="str">
        <f t="shared" si="856"/>
        <v>resilio</v>
      </c>
      <c r="E12104" t="s">
        <v>42045</v>
      </c>
      <c r="F12104" t="s">
        <v>42045</v>
      </c>
      <c r="G12104" t="s">
        <v>235</v>
      </c>
      <c r="I12104">
        <v>4</v>
      </c>
      <c r="J12104">
        <v>0</v>
      </c>
      <c r="K12104">
        <v>0</v>
      </c>
      <c r="L12104" t="s">
        <v>24</v>
      </c>
      <c r="M12104" t="str">
        <f t="shared" si="854"/>
        <v>http://logeion.uchicago.edu/index.html#resilio</v>
      </c>
    </row>
    <row r="12105" spans="1:13" ht="15" customHeight="1" x14ac:dyDescent="0.2">
      <c r="A12105" t="s">
        <v>42048</v>
      </c>
      <c r="B12105" t="s">
        <v>59887</v>
      </c>
      <c r="C12105" t="str">
        <f t="shared" si="852"/>
        <v xml:space="preserve">resipisco resipiscere resipicui or resipicii </v>
      </c>
      <c r="D12105" t="str">
        <f t="shared" si="856"/>
        <v>resipisco</v>
      </c>
      <c r="E12105" t="s">
        <v>59794</v>
      </c>
      <c r="F12105" t="s">
        <v>59794</v>
      </c>
      <c r="G12105" t="s">
        <v>66</v>
      </c>
      <c r="I12105">
        <v>3</v>
      </c>
      <c r="J12105">
        <v>0</v>
      </c>
      <c r="K12105">
        <v>0</v>
      </c>
      <c r="L12105" t="s">
        <v>24</v>
      </c>
      <c r="M12105" t="str">
        <f t="shared" si="854"/>
        <v>http://logeion.uchicago.edu/index.html#resipisco</v>
      </c>
    </row>
    <row r="12106" spans="1:13" ht="15" customHeight="1" x14ac:dyDescent="0.2">
      <c r="A12106" t="s">
        <v>42049</v>
      </c>
      <c r="B12106" t="s">
        <v>42050</v>
      </c>
      <c r="C12106" t="str">
        <f t="shared" si="852"/>
        <v>resisto resistere restiti</v>
      </c>
      <c r="D12106" t="str">
        <f t="shared" si="856"/>
        <v>resisto</v>
      </c>
      <c r="E12106" t="s">
        <v>42051</v>
      </c>
      <c r="F12106" t="s">
        <v>42052</v>
      </c>
      <c r="G12106" t="s">
        <v>66</v>
      </c>
      <c r="I12106">
        <v>3</v>
      </c>
      <c r="J12106">
        <v>0</v>
      </c>
      <c r="K12106">
        <v>0</v>
      </c>
      <c r="L12106" t="s">
        <v>24</v>
      </c>
      <c r="M12106" t="str">
        <f t="shared" si="854"/>
        <v>http://logeion.uchicago.edu/index.html#resisto</v>
      </c>
    </row>
    <row r="12107" spans="1:13" ht="15" customHeight="1" x14ac:dyDescent="0.2">
      <c r="A12107" t="s">
        <v>42059</v>
      </c>
      <c r="B12107" t="s">
        <v>42060</v>
      </c>
      <c r="C12107" t="str">
        <f t="shared" si="852"/>
        <v>resolvo –ere –solvi –solutus</v>
      </c>
      <c r="D12107" t="str">
        <f t="shared" si="856"/>
        <v>resolvo</v>
      </c>
      <c r="E12107" t="s">
        <v>42061</v>
      </c>
      <c r="F12107" t="s">
        <v>42062</v>
      </c>
      <c r="G12107" t="s">
        <v>66</v>
      </c>
      <c r="I12107">
        <v>3</v>
      </c>
      <c r="J12107">
        <v>0</v>
      </c>
      <c r="K12107">
        <v>0</v>
      </c>
      <c r="L12107" t="s">
        <v>24</v>
      </c>
      <c r="M12107" t="str">
        <f t="shared" si="854"/>
        <v>http://logeion.uchicago.edu/index.html#resolvo</v>
      </c>
    </row>
    <row r="12108" spans="1:13" ht="15" customHeight="1" x14ac:dyDescent="0.2">
      <c r="A12108" t="s">
        <v>42064</v>
      </c>
      <c r="B12108" t="s">
        <v>42065</v>
      </c>
      <c r="C12108" t="str">
        <f t="shared" si="852"/>
        <v>resonabilis –e</v>
      </c>
      <c r="D12108" t="str">
        <f t="shared" si="856"/>
        <v>resonabilis</v>
      </c>
      <c r="E12108" t="s">
        <v>42066</v>
      </c>
      <c r="F12108" t="s">
        <v>42066</v>
      </c>
      <c r="G12108" t="s">
        <v>155</v>
      </c>
      <c r="H12108">
        <v>3</v>
      </c>
      <c r="I12108">
        <v>0</v>
      </c>
      <c r="J12108">
        <v>0</v>
      </c>
      <c r="K12108">
        <v>0</v>
      </c>
      <c r="L12108" t="s">
        <v>36</v>
      </c>
      <c r="M12108" t="str">
        <f t="shared" si="854"/>
        <v>http://logeion.uchicago.edu/index.html#resonabilis</v>
      </c>
    </row>
    <row r="12109" spans="1:13" ht="15" customHeight="1" x14ac:dyDescent="0.2">
      <c r="A12109" t="s">
        <v>42067</v>
      </c>
      <c r="B12109" t="s">
        <v>42068</v>
      </c>
      <c r="C12109" t="str">
        <f t="shared" si="852"/>
        <v>Resonabilis –e</v>
      </c>
      <c r="D12109" t="str">
        <f t="shared" si="856"/>
        <v>Resonabilis</v>
      </c>
      <c r="E12109" t="s">
        <v>42069</v>
      </c>
      <c r="F12109" t="s">
        <v>42069</v>
      </c>
      <c r="G12109" t="s">
        <v>536</v>
      </c>
      <c r="H12109">
        <v>3</v>
      </c>
      <c r="I12109">
        <v>0</v>
      </c>
      <c r="J12109">
        <v>0</v>
      </c>
      <c r="K12109">
        <v>1</v>
      </c>
      <c r="L12109" t="s">
        <v>19</v>
      </c>
      <c r="M12109" t="str">
        <f t="shared" si="854"/>
        <v>http://logeion.uchicago.edu/index.html#Resonabilis</v>
      </c>
    </row>
    <row r="12110" spans="1:13" ht="15" customHeight="1" x14ac:dyDescent="0.2">
      <c r="A12110" t="s">
        <v>42071</v>
      </c>
      <c r="B12110" t="s">
        <v>42072</v>
      </c>
      <c r="C12110" t="str">
        <f t="shared" si="852"/>
        <v>resono resonare resonavi resonatus</v>
      </c>
      <c r="D12110" t="str">
        <f t="shared" si="856"/>
        <v>resono</v>
      </c>
      <c r="E12110" t="s">
        <v>25093</v>
      </c>
      <c r="F12110" t="s">
        <v>42073</v>
      </c>
      <c r="G12110" t="s">
        <v>23</v>
      </c>
      <c r="I12110">
        <v>1</v>
      </c>
      <c r="J12110">
        <v>0</v>
      </c>
      <c r="K12110">
        <v>0</v>
      </c>
      <c r="L12110" t="s">
        <v>24</v>
      </c>
      <c r="M12110" t="str">
        <f t="shared" si="854"/>
        <v>http://logeion.uchicago.edu/index.html#resono</v>
      </c>
    </row>
    <row r="12111" spans="1:13" ht="15" customHeight="1" x14ac:dyDescent="0.2">
      <c r="A12111" t="s">
        <v>42074</v>
      </c>
      <c r="B12111" t="s">
        <v>42075</v>
      </c>
      <c r="C12111" t="str">
        <f t="shared" si="852"/>
        <v>resorbeo –ere</v>
      </c>
      <c r="D12111" t="str">
        <f t="shared" si="856"/>
        <v>resorbeo</v>
      </c>
      <c r="E12111" t="s">
        <v>42076</v>
      </c>
      <c r="F12111" t="s">
        <v>42077</v>
      </c>
      <c r="G12111" t="s">
        <v>95</v>
      </c>
      <c r="I12111">
        <v>2</v>
      </c>
      <c r="J12111">
        <v>0</v>
      </c>
      <c r="K12111">
        <v>0</v>
      </c>
      <c r="L12111" t="s">
        <v>24</v>
      </c>
      <c r="M12111" t="str">
        <f t="shared" si="854"/>
        <v>http://logeion.uchicago.edu/index.html#resorbeo</v>
      </c>
    </row>
    <row r="12112" spans="1:13" ht="15" customHeight="1" x14ac:dyDescent="0.2">
      <c r="A12112" t="s">
        <v>42078</v>
      </c>
      <c r="B12112" t="s">
        <v>42079</v>
      </c>
      <c r="C12112" t="str">
        <f t="shared" si="852"/>
        <v>respecto respectare respectavi respectatus</v>
      </c>
      <c r="D12112" t="str">
        <f t="shared" si="856"/>
        <v>respecto</v>
      </c>
      <c r="E12112" t="s">
        <v>42080</v>
      </c>
      <c r="F12112" t="s">
        <v>42081</v>
      </c>
      <c r="G12112" t="s">
        <v>23</v>
      </c>
      <c r="I12112">
        <v>1</v>
      </c>
      <c r="J12112">
        <v>0</v>
      </c>
      <c r="K12112">
        <v>0</v>
      </c>
      <c r="L12112" t="s">
        <v>24</v>
      </c>
      <c r="M12112" t="str">
        <f t="shared" si="854"/>
        <v>http://logeion.uchicago.edu/index.html#respecto</v>
      </c>
    </row>
    <row r="12113" spans="1:13" ht="15" customHeight="1" x14ac:dyDescent="0.2">
      <c r="A12113" t="s">
        <v>42083</v>
      </c>
      <c r="B12113" t="s">
        <v>42084</v>
      </c>
      <c r="C12113" t="str">
        <f t="shared" si="852"/>
        <v>respergo –ere –spersi –spersus</v>
      </c>
      <c r="D12113" t="str">
        <f t="shared" si="856"/>
        <v>respergo</v>
      </c>
      <c r="E12113" t="s">
        <v>42085</v>
      </c>
      <c r="F12113" t="s">
        <v>42086</v>
      </c>
      <c r="G12113" t="s">
        <v>66</v>
      </c>
      <c r="I12113">
        <v>3</v>
      </c>
      <c r="J12113">
        <v>0</v>
      </c>
      <c r="K12113">
        <v>0</v>
      </c>
      <c r="L12113" t="s">
        <v>24</v>
      </c>
      <c r="M12113" t="str">
        <f t="shared" si="854"/>
        <v>http://logeion.uchicago.edu/index.html#respergo</v>
      </c>
    </row>
    <row r="12114" spans="1:13" ht="15" customHeight="1" x14ac:dyDescent="0.2">
      <c r="A12114" t="s">
        <v>42087</v>
      </c>
      <c r="B12114" t="s">
        <v>42088</v>
      </c>
      <c r="C12114" t="str">
        <f t="shared" si="852"/>
        <v>respicio respicere respexi respectum</v>
      </c>
      <c r="D12114" t="str">
        <f t="shared" si="856"/>
        <v>respicio</v>
      </c>
      <c r="E12114" t="s">
        <v>42089</v>
      </c>
      <c r="F12114" t="s">
        <v>42090</v>
      </c>
      <c r="G12114" t="s">
        <v>101</v>
      </c>
      <c r="I12114">
        <v>3</v>
      </c>
      <c r="J12114">
        <v>0</v>
      </c>
      <c r="K12114">
        <v>0</v>
      </c>
      <c r="L12114" t="s">
        <v>24</v>
      </c>
      <c r="M12114" t="str">
        <f t="shared" si="854"/>
        <v>http://logeion.uchicago.edu/index.html#respicio</v>
      </c>
    </row>
    <row r="12115" spans="1:13" ht="15" customHeight="1" x14ac:dyDescent="0.2">
      <c r="A12115" t="s">
        <v>42091</v>
      </c>
      <c r="B12115" t="s">
        <v>60957</v>
      </c>
      <c r="C12115" t="str">
        <f t="shared" si="852"/>
        <v>respiratio –onis f.</v>
      </c>
      <c r="D12115" t="str">
        <f t="shared" si="856"/>
        <v>respiratio</v>
      </c>
      <c r="F12115" t="s">
        <v>60927</v>
      </c>
      <c r="G12115" t="s">
        <v>29</v>
      </c>
      <c r="H12115">
        <v>3</v>
      </c>
      <c r="I12115">
        <v>0</v>
      </c>
      <c r="J12115">
        <v>0</v>
      </c>
      <c r="K12115">
        <v>0</v>
      </c>
      <c r="L12115" t="s">
        <v>19</v>
      </c>
      <c r="M12115" t="str">
        <f t="shared" si="854"/>
        <v>http://logeion.uchicago.edu/index.html#respiratio</v>
      </c>
    </row>
    <row r="12116" spans="1:13" ht="15" customHeight="1" x14ac:dyDescent="0.2">
      <c r="A12116" t="s">
        <v>42092</v>
      </c>
      <c r="B12116" t="s">
        <v>42093</v>
      </c>
      <c r="C12116" t="str">
        <f t="shared" ref="C12116:C12179" si="857">SUBSTITUTE(SUBSTITUTE(SUBSTITUTE(SUBSTITUTE(SUBSTITUTE(SUBSTITUTE(SUBSTITUTE(SUBSTITUTE(SUBSTITUTE(SUBSTITUTE(SUBSTITUTE(B12116, "ā", "a"), "ē", "e"), "ī", "i"), "ō", "o"), "ū", "u"), "ȳ", "y"), "Ā", "A"), "Ē", "E"), "Ī", "I"), "Ō", "O"), "Ū", "U")</f>
        <v>respiro respirare respiravi respiratus</v>
      </c>
      <c r="D12116" t="str">
        <f t="shared" si="856"/>
        <v>respiro</v>
      </c>
      <c r="E12116" t="s">
        <v>42094</v>
      </c>
      <c r="F12116" t="s">
        <v>42094</v>
      </c>
      <c r="G12116" t="s">
        <v>23</v>
      </c>
      <c r="I12116">
        <v>1</v>
      </c>
      <c r="J12116">
        <v>0</v>
      </c>
      <c r="K12116">
        <v>0</v>
      </c>
      <c r="L12116" t="s">
        <v>24</v>
      </c>
      <c r="M12116" t="str">
        <f t="shared" si="854"/>
        <v>http://logeion.uchicago.edu/index.html#respiro</v>
      </c>
    </row>
    <row r="12117" spans="1:13" ht="15" customHeight="1" x14ac:dyDescent="0.2">
      <c r="A12117" t="s">
        <v>42095</v>
      </c>
      <c r="B12117" t="s">
        <v>42096</v>
      </c>
      <c r="C12117" t="str">
        <f t="shared" si="857"/>
        <v>resplendeo –ere</v>
      </c>
      <c r="D12117" t="str">
        <f t="shared" si="856"/>
        <v>resplendeo</v>
      </c>
      <c r="E12117" t="s">
        <v>42097</v>
      </c>
      <c r="F12117" t="s">
        <v>42097</v>
      </c>
      <c r="G12117" t="s">
        <v>95</v>
      </c>
      <c r="I12117">
        <v>2</v>
      </c>
      <c r="J12117">
        <v>0</v>
      </c>
      <c r="K12117">
        <v>0</v>
      </c>
      <c r="L12117" t="s">
        <v>24</v>
      </c>
      <c r="M12117" t="str">
        <f t="shared" si="854"/>
        <v>http://logeion.uchicago.edu/index.html#resplendeo</v>
      </c>
    </row>
    <row r="12118" spans="1:13" ht="15" customHeight="1" x14ac:dyDescent="0.2">
      <c r="A12118" t="s">
        <v>42098</v>
      </c>
      <c r="B12118" t="s">
        <v>42099</v>
      </c>
      <c r="C12118" t="str">
        <f t="shared" si="857"/>
        <v>respondeo respondere respondi responsus</v>
      </c>
      <c r="D12118" t="str">
        <f t="shared" si="856"/>
        <v>respondeo</v>
      </c>
      <c r="E12118" t="s">
        <v>42100</v>
      </c>
      <c r="F12118" t="s">
        <v>57557</v>
      </c>
      <c r="G12118" t="s">
        <v>95</v>
      </c>
      <c r="I12118">
        <v>2</v>
      </c>
      <c r="J12118">
        <v>0</v>
      </c>
      <c r="K12118">
        <v>0</v>
      </c>
      <c r="L12118" t="s">
        <v>24</v>
      </c>
      <c r="M12118" t="str">
        <f t="shared" si="854"/>
        <v>http://logeion.uchicago.edu/index.html#respondeo</v>
      </c>
    </row>
    <row r="12119" spans="1:13" ht="15" customHeight="1" x14ac:dyDescent="0.2">
      <c r="A12119" t="s">
        <v>42101</v>
      </c>
      <c r="B12119" t="s">
        <v>42102</v>
      </c>
      <c r="C12119" t="str">
        <f t="shared" si="857"/>
        <v>responsio –onis f.</v>
      </c>
      <c r="D12119" t="str">
        <f t="shared" si="856"/>
        <v>responsio</v>
      </c>
      <c r="E12119" t="s">
        <v>42103</v>
      </c>
      <c r="F12119" t="s">
        <v>42104</v>
      </c>
      <c r="G12119" t="s">
        <v>29</v>
      </c>
      <c r="H12119">
        <v>3</v>
      </c>
      <c r="I12119">
        <v>0</v>
      </c>
      <c r="J12119">
        <v>0</v>
      </c>
      <c r="K12119">
        <v>0</v>
      </c>
      <c r="L12119" t="s">
        <v>19</v>
      </c>
      <c r="M12119" t="str">
        <f t="shared" si="854"/>
        <v>http://logeion.uchicago.edu/index.html#responsio</v>
      </c>
    </row>
    <row r="12120" spans="1:13" ht="15" customHeight="1" x14ac:dyDescent="0.2">
      <c r="A12120" t="s">
        <v>42105</v>
      </c>
      <c r="B12120" t="s">
        <v>42106</v>
      </c>
      <c r="C12120" t="str">
        <f t="shared" si="857"/>
        <v>responso responsare responsavi responsatus</v>
      </c>
      <c r="D12120" t="str">
        <f t="shared" si="856"/>
        <v>responso</v>
      </c>
      <c r="E12120" t="s">
        <v>42107</v>
      </c>
      <c r="F12120" t="s">
        <v>42108</v>
      </c>
      <c r="G12120" t="s">
        <v>23</v>
      </c>
      <c r="I12120">
        <v>1</v>
      </c>
      <c r="J12120">
        <v>0</v>
      </c>
      <c r="K12120">
        <v>0</v>
      </c>
      <c r="L12120" t="s">
        <v>24</v>
      </c>
      <c r="M12120" t="str">
        <f t="shared" si="854"/>
        <v>http://logeion.uchicago.edu/index.html#responso</v>
      </c>
    </row>
    <row r="12121" spans="1:13" ht="15" customHeight="1" x14ac:dyDescent="0.2">
      <c r="A12121" t="s">
        <v>42109</v>
      </c>
      <c r="B12121" t="s">
        <v>42110</v>
      </c>
      <c r="C12121" t="str">
        <f t="shared" si="857"/>
        <v>responsum responsi n.</v>
      </c>
      <c r="D12121" t="str">
        <f t="shared" si="856"/>
        <v>responsum</v>
      </c>
      <c r="E12121" t="s">
        <v>42111</v>
      </c>
      <c r="F12121" t="s">
        <v>42111</v>
      </c>
      <c r="G12121" t="s">
        <v>21</v>
      </c>
      <c r="H12121">
        <v>2</v>
      </c>
      <c r="I12121">
        <v>0</v>
      </c>
      <c r="J12121">
        <v>0</v>
      </c>
      <c r="K12121">
        <v>0</v>
      </c>
      <c r="L12121" t="s">
        <v>19</v>
      </c>
      <c r="M12121" t="str">
        <f t="shared" si="854"/>
        <v>http://logeion.uchicago.edu/index.html#responsum</v>
      </c>
    </row>
    <row r="12122" spans="1:13" ht="15" customHeight="1" x14ac:dyDescent="0.2">
      <c r="A12122" t="s">
        <v>42116</v>
      </c>
      <c r="B12122" t="s">
        <v>42117</v>
      </c>
      <c r="C12122" t="str">
        <f t="shared" si="857"/>
        <v>respuo respuere respui —</v>
      </c>
      <c r="D12122" t="str">
        <f t="shared" si="856"/>
        <v>respuo</v>
      </c>
      <c r="E12122" t="s">
        <v>42118</v>
      </c>
      <c r="F12122" t="s">
        <v>42119</v>
      </c>
      <c r="G12122" t="s">
        <v>66</v>
      </c>
      <c r="I12122">
        <v>3</v>
      </c>
      <c r="J12122">
        <v>0</v>
      </c>
      <c r="K12122">
        <v>0</v>
      </c>
      <c r="L12122" t="s">
        <v>24</v>
      </c>
      <c r="M12122" t="str">
        <f t="shared" si="854"/>
        <v>http://logeion.uchicago.edu/index.html#respuo</v>
      </c>
    </row>
    <row r="12123" spans="1:13" ht="15" customHeight="1" x14ac:dyDescent="0.2">
      <c r="A12123" t="s">
        <v>42124</v>
      </c>
      <c r="B12123" t="s">
        <v>42125</v>
      </c>
      <c r="C12123" t="str">
        <f t="shared" si="857"/>
        <v>restinguo –ere –stinxi –stinctus</v>
      </c>
      <c r="D12123" t="str">
        <f t="shared" si="856"/>
        <v>restinguo</v>
      </c>
      <c r="E12123" t="s">
        <v>42126</v>
      </c>
      <c r="F12123" t="s">
        <v>42127</v>
      </c>
      <c r="G12123" t="s">
        <v>66</v>
      </c>
      <c r="I12123">
        <v>3</v>
      </c>
      <c r="J12123">
        <v>0</v>
      </c>
      <c r="K12123">
        <v>0</v>
      </c>
      <c r="L12123" t="s">
        <v>24</v>
      </c>
      <c r="M12123" t="str">
        <f t="shared" si="854"/>
        <v>http://logeion.uchicago.edu/index.html#restinguo</v>
      </c>
    </row>
    <row r="12124" spans="1:13" ht="15" customHeight="1" x14ac:dyDescent="0.2">
      <c r="A12124" t="s">
        <v>42128</v>
      </c>
      <c r="B12124" t="s">
        <v>54482</v>
      </c>
      <c r="C12124" t="str">
        <f t="shared" si="857"/>
        <v xml:space="preserve">restis –is f. </v>
      </c>
      <c r="D12124" t="str">
        <f t="shared" si="856"/>
        <v>restis</v>
      </c>
      <c r="E12124" t="s">
        <v>54218</v>
      </c>
      <c r="F12124" t="s">
        <v>54218</v>
      </c>
      <c r="G12124" t="s">
        <v>29</v>
      </c>
      <c r="H12124">
        <v>3</v>
      </c>
      <c r="I12124">
        <v>0</v>
      </c>
      <c r="J12124">
        <v>0</v>
      </c>
      <c r="K12124">
        <v>0</v>
      </c>
      <c r="L12124" t="s">
        <v>19</v>
      </c>
      <c r="M12124" t="str">
        <f t="shared" si="854"/>
        <v>http://logeion.uchicago.edu/index.html#restis</v>
      </c>
    </row>
    <row r="12125" spans="1:13" ht="15" customHeight="1" x14ac:dyDescent="0.2">
      <c r="A12125" t="s">
        <v>42129</v>
      </c>
      <c r="B12125" t="s">
        <v>42130</v>
      </c>
      <c r="C12125" t="str">
        <f t="shared" si="857"/>
        <v>restituo restituere restitui restitutus</v>
      </c>
      <c r="D12125" t="str">
        <f t="shared" si="856"/>
        <v>restituo</v>
      </c>
      <c r="E12125" t="s">
        <v>41382</v>
      </c>
      <c r="F12125" t="s">
        <v>42131</v>
      </c>
      <c r="G12125" t="s">
        <v>66</v>
      </c>
      <c r="I12125">
        <v>3</v>
      </c>
      <c r="J12125">
        <v>0</v>
      </c>
      <c r="K12125">
        <v>0</v>
      </c>
      <c r="L12125" t="s">
        <v>24</v>
      </c>
      <c r="M12125" t="str">
        <f t="shared" si="854"/>
        <v>http://logeion.uchicago.edu/index.html#restituo</v>
      </c>
    </row>
    <row r="12126" spans="1:13" ht="15" customHeight="1" x14ac:dyDescent="0.2">
      <c r="A12126" t="s">
        <v>58075</v>
      </c>
      <c r="B12126" t="s">
        <v>58229</v>
      </c>
      <c r="C12126" t="str">
        <f t="shared" si="857"/>
        <v>Restitutus –i m.</v>
      </c>
      <c r="D12126" t="str">
        <f t="shared" si="856"/>
        <v>Restitutus</v>
      </c>
      <c r="E12126" t="s">
        <v>58276</v>
      </c>
      <c r="F12126" t="s">
        <v>58276</v>
      </c>
      <c r="G12126" t="s">
        <v>21</v>
      </c>
      <c r="H12126">
        <v>2</v>
      </c>
      <c r="K12126">
        <v>1</v>
      </c>
      <c r="L12126" t="s">
        <v>19</v>
      </c>
      <c r="M12126" t="str">
        <f t="shared" si="854"/>
        <v>http://logeion.uchicago.edu/index.html#Restitutus</v>
      </c>
    </row>
    <row r="12127" spans="1:13" ht="15" customHeight="1" x14ac:dyDescent="0.2">
      <c r="A12127" t="s">
        <v>42132</v>
      </c>
      <c r="B12127" t="s">
        <v>42133</v>
      </c>
      <c r="C12127" t="str">
        <f t="shared" si="857"/>
        <v>resto restare restiti</v>
      </c>
      <c r="D12127" t="str">
        <f t="shared" si="856"/>
        <v>resto</v>
      </c>
      <c r="E12127" t="s">
        <v>41690</v>
      </c>
      <c r="F12127" t="s">
        <v>42134</v>
      </c>
      <c r="G12127" t="s">
        <v>23</v>
      </c>
      <c r="I12127">
        <v>1</v>
      </c>
      <c r="J12127">
        <v>0</v>
      </c>
      <c r="K12127">
        <v>0</v>
      </c>
      <c r="L12127" t="s">
        <v>24</v>
      </c>
      <c r="M12127" t="str">
        <f t="shared" si="854"/>
        <v>http://logeion.uchicago.edu/index.html#resto</v>
      </c>
    </row>
    <row r="12128" spans="1:13" ht="15" customHeight="1" x14ac:dyDescent="0.2">
      <c r="A12128" t="s">
        <v>42136</v>
      </c>
      <c r="B12128" t="s">
        <v>42137</v>
      </c>
      <c r="C12128" t="str">
        <f t="shared" si="857"/>
        <v>restrictus –a –um</v>
      </c>
      <c r="D12128" t="str">
        <f t="shared" si="856"/>
        <v>restrictus</v>
      </c>
      <c r="E12128" t="s">
        <v>42138</v>
      </c>
      <c r="F12128" t="s">
        <v>42139</v>
      </c>
      <c r="G12128" t="s">
        <v>61</v>
      </c>
      <c r="H12128">
        <v>1</v>
      </c>
      <c r="I12128">
        <v>0</v>
      </c>
      <c r="J12128">
        <v>0</v>
      </c>
      <c r="K12128">
        <v>0</v>
      </c>
      <c r="L12128" t="s">
        <v>36</v>
      </c>
      <c r="M12128" t="str">
        <f t="shared" si="854"/>
        <v>http://logeion.uchicago.edu/index.html#restrictus</v>
      </c>
    </row>
    <row r="12129" spans="1:13" ht="15" customHeight="1" x14ac:dyDescent="0.2">
      <c r="A12129" t="s">
        <v>42140</v>
      </c>
      <c r="B12129" t="s">
        <v>42141</v>
      </c>
      <c r="C12129" t="str">
        <f t="shared" si="857"/>
        <v>restringo –ingere –inxi –ictum</v>
      </c>
      <c r="D12129" t="str">
        <f t="shared" si="856"/>
        <v>restringo</v>
      </c>
      <c r="E12129" t="s">
        <v>42142</v>
      </c>
      <c r="F12129" t="s">
        <v>42142</v>
      </c>
      <c r="G12129" t="s">
        <v>66</v>
      </c>
      <c r="I12129">
        <v>3</v>
      </c>
      <c r="J12129">
        <v>0</v>
      </c>
      <c r="K12129">
        <v>0</v>
      </c>
      <c r="L12129" t="s">
        <v>24</v>
      </c>
      <c r="M12129" t="str">
        <f t="shared" si="854"/>
        <v>http://logeion.uchicago.edu/index.html#restringo</v>
      </c>
    </row>
    <row r="12130" spans="1:13" ht="15" customHeight="1" x14ac:dyDescent="0.2">
      <c r="A12130" t="s">
        <v>42144</v>
      </c>
      <c r="B12130" t="s">
        <v>42145</v>
      </c>
      <c r="C12130" t="str">
        <f t="shared" si="857"/>
        <v>resulto resultare ––– resultatus</v>
      </c>
      <c r="D12130" t="str">
        <f t="shared" si="856"/>
        <v>resulto</v>
      </c>
      <c r="E12130" t="s">
        <v>42146</v>
      </c>
      <c r="F12130" t="s">
        <v>42147</v>
      </c>
      <c r="G12130" t="s">
        <v>23</v>
      </c>
      <c r="I12130">
        <v>1</v>
      </c>
      <c r="J12130">
        <v>0</v>
      </c>
      <c r="K12130">
        <v>0</v>
      </c>
      <c r="L12130" t="s">
        <v>24</v>
      </c>
      <c r="M12130" t="str">
        <f t="shared" si="854"/>
        <v>http://logeion.uchicago.edu/index.html#resulto</v>
      </c>
    </row>
    <row r="12131" spans="1:13" ht="15" customHeight="1" x14ac:dyDescent="0.2">
      <c r="A12131" t="s">
        <v>42148</v>
      </c>
      <c r="B12131" t="s">
        <v>42149</v>
      </c>
      <c r="C12131" t="str">
        <f t="shared" si="857"/>
        <v>resumo –sumere –sumpsi –sumptum</v>
      </c>
      <c r="D12131" t="str">
        <f t="shared" si="856"/>
        <v>resumo</v>
      </c>
      <c r="E12131" t="s">
        <v>42150</v>
      </c>
      <c r="F12131" t="s">
        <v>42151</v>
      </c>
      <c r="G12131" t="s">
        <v>66</v>
      </c>
      <c r="I12131">
        <v>3</v>
      </c>
      <c r="J12131">
        <v>0</v>
      </c>
      <c r="K12131">
        <v>0</v>
      </c>
      <c r="L12131" t="s">
        <v>24</v>
      </c>
      <c r="M12131" t="str">
        <f t="shared" ref="M12131:M12194" si="858">"http://logeion.uchicago.edu/index.html#"&amp;D12131</f>
        <v>http://logeion.uchicago.edu/index.html#resumo</v>
      </c>
    </row>
    <row r="12132" spans="1:13" ht="15" customHeight="1" x14ac:dyDescent="0.2">
      <c r="A12132" t="s">
        <v>42153</v>
      </c>
      <c r="B12132" t="s">
        <v>42154</v>
      </c>
      <c r="C12132" t="str">
        <f t="shared" si="857"/>
        <v>resupinus –a –um</v>
      </c>
      <c r="D12132" t="str">
        <f t="shared" si="856"/>
        <v>resupinus</v>
      </c>
      <c r="E12132" t="s">
        <v>42155</v>
      </c>
      <c r="F12132" t="s">
        <v>42156</v>
      </c>
      <c r="G12132" t="s">
        <v>61</v>
      </c>
      <c r="H12132">
        <v>1</v>
      </c>
      <c r="I12132">
        <v>0</v>
      </c>
      <c r="J12132">
        <v>0</v>
      </c>
      <c r="K12132">
        <v>0</v>
      </c>
      <c r="L12132" t="s">
        <v>36</v>
      </c>
      <c r="M12132" t="str">
        <f t="shared" si="858"/>
        <v>http://logeion.uchicago.edu/index.html#resupinus</v>
      </c>
    </row>
    <row r="12133" spans="1:13" ht="15" customHeight="1" x14ac:dyDescent="0.2">
      <c r="A12133" t="s">
        <v>42157</v>
      </c>
      <c r="B12133" t="s">
        <v>42158</v>
      </c>
      <c r="C12133" t="str">
        <f t="shared" si="857"/>
        <v>resurgo –surgere –surrexi –surrectum</v>
      </c>
      <c r="D12133" t="str">
        <f t="shared" si="856"/>
        <v>resurgo</v>
      </c>
      <c r="E12133" t="s">
        <v>42159</v>
      </c>
      <c r="F12133" t="s">
        <v>42159</v>
      </c>
      <c r="G12133" t="s">
        <v>66</v>
      </c>
      <c r="I12133">
        <v>3</v>
      </c>
      <c r="J12133">
        <v>0</v>
      </c>
      <c r="K12133">
        <v>0</v>
      </c>
      <c r="L12133" t="s">
        <v>24</v>
      </c>
      <c r="M12133" t="str">
        <f t="shared" si="858"/>
        <v>http://logeion.uchicago.edu/index.html#resurgo</v>
      </c>
    </row>
    <row r="12134" spans="1:13" ht="15" customHeight="1" x14ac:dyDescent="0.2">
      <c r="A12134" t="s">
        <v>58864</v>
      </c>
      <c r="B12134" t="s">
        <v>61423</v>
      </c>
      <c r="C12134" t="str">
        <f t="shared" si="857"/>
        <v>resurrectio –onis f.</v>
      </c>
      <c r="D12134" t="str">
        <f t="shared" si="856"/>
        <v>resurrectio</v>
      </c>
      <c r="E12134" t="s">
        <v>58652</v>
      </c>
      <c r="F12134" t="s">
        <v>58651</v>
      </c>
      <c r="G12134" t="s">
        <v>29</v>
      </c>
      <c r="H12134">
        <v>3</v>
      </c>
      <c r="L12134" t="s">
        <v>19</v>
      </c>
      <c r="M12134" t="str">
        <f t="shared" si="858"/>
        <v>http://logeion.uchicago.edu/index.html#resurrectio</v>
      </c>
    </row>
    <row r="12135" spans="1:13" ht="15" customHeight="1" x14ac:dyDescent="0.2">
      <c r="A12135" t="s">
        <v>59091</v>
      </c>
      <c r="B12135" t="s">
        <v>59115</v>
      </c>
      <c r="C12135" t="str">
        <f t="shared" si="857"/>
        <v>resuscitator –oris m. _x000D_</v>
      </c>
      <c r="D12135" t="str">
        <f t="shared" ref="D12135:D12152" si="859">IF(ISBLANK(B12135),0,LEFT( C12135, FIND( " ", C12135 ) - 1 ))</f>
        <v>resuscitator</v>
      </c>
      <c r="E12135" t="s">
        <v>59116</v>
      </c>
      <c r="F12135" t="s">
        <v>59116</v>
      </c>
      <c r="G12135" t="s">
        <v>29</v>
      </c>
      <c r="H12135">
        <v>3</v>
      </c>
      <c r="L12135" t="s">
        <v>19</v>
      </c>
      <c r="M12135" t="str">
        <f t="shared" si="858"/>
        <v>http://logeion.uchicago.edu/index.html#resuscitator</v>
      </c>
    </row>
    <row r="12136" spans="1:13" ht="15" customHeight="1" x14ac:dyDescent="0.2">
      <c r="A12136" t="s">
        <v>58872</v>
      </c>
      <c r="B12136" t="s">
        <v>58668</v>
      </c>
      <c r="C12136" t="str">
        <f t="shared" si="857"/>
        <v>resuscito –are</v>
      </c>
      <c r="D12136" t="str">
        <f t="shared" si="859"/>
        <v>resuscito</v>
      </c>
      <c r="E12136" t="s">
        <v>58670</v>
      </c>
      <c r="F12136" t="s">
        <v>58669</v>
      </c>
      <c r="G12136" t="s">
        <v>23</v>
      </c>
      <c r="I12136">
        <v>1</v>
      </c>
      <c r="L12136" t="s">
        <v>24</v>
      </c>
      <c r="M12136" t="str">
        <f t="shared" si="858"/>
        <v>http://logeion.uchicago.edu/index.html#resuscito</v>
      </c>
    </row>
    <row r="12137" spans="1:13" ht="15" customHeight="1" x14ac:dyDescent="0.2">
      <c r="A12137" t="s">
        <v>42161</v>
      </c>
      <c r="B12137" t="s">
        <v>42162</v>
      </c>
      <c r="C12137" t="str">
        <f t="shared" si="857"/>
        <v>retardo –tardare</v>
      </c>
      <c r="D12137" t="str">
        <f t="shared" si="859"/>
        <v>retardo</v>
      </c>
      <c r="E12137" t="s">
        <v>42163</v>
      </c>
      <c r="F12137" t="s">
        <v>42164</v>
      </c>
      <c r="G12137" t="s">
        <v>23</v>
      </c>
      <c r="I12137">
        <v>1</v>
      </c>
      <c r="J12137">
        <v>0</v>
      </c>
      <c r="K12137">
        <v>0</v>
      </c>
      <c r="L12137" t="s">
        <v>24</v>
      </c>
      <c r="M12137" t="str">
        <f t="shared" si="858"/>
        <v>http://logeion.uchicago.edu/index.html#retardo</v>
      </c>
    </row>
    <row r="12138" spans="1:13" ht="15" customHeight="1" x14ac:dyDescent="0.2">
      <c r="A12138" t="s">
        <v>42165</v>
      </c>
      <c r="B12138" t="s">
        <v>42166</v>
      </c>
      <c r="C12138" t="str">
        <f t="shared" si="857"/>
        <v>rete retis n.</v>
      </c>
      <c r="D12138" t="str">
        <f t="shared" si="859"/>
        <v>rete</v>
      </c>
      <c r="E12138" t="s">
        <v>42167</v>
      </c>
      <c r="F12138" t="s">
        <v>42167</v>
      </c>
      <c r="G12138" t="s">
        <v>29</v>
      </c>
      <c r="H12138">
        <v>3</v>
      </c>
      <c r="I12138">
        <v>0</v>
      </c>
      <c r="J12138">
        <v>0</v>
      </c>
      <c r="K12138">
        <v>0</v>
      </c>
      <c r="L12138" t="s">
        <v>19</v>
      </c>
      <c r="M12138" t="str">
        <f t="shared" si="858"/>
        <v>http://logeion.uchicago.edu/index.html#rete</v>
      </c>
    </row>
    <row r="12139" spans="1:13" ht="15" customHeight="1" x14ac:dyDescent="0.2">
      <c r="A12139" t="s">
        <v>42168</v>
      </c>
      <c r="B12139" t="s">
        <v>42169</v>
      </c>
      <c r="C12139" t="str">
        <f t="shared" si="857"/>
        <v>retego retegere retexi retectus</v>
      </c>
      <c r="D12139" t="str">
        <f t="shared" si="859"/>
        <v>retego</v>
      </c>
      <c r="E12139" t="s">
        <v>42170</v>
      </c>
      <c r="F12139" t="s">
        <v>42170</v>
      </c>
      <c r="G12139" t="s">
        <v>66</v>
      </c>
      <c r="I12139">
        <v>3</v>
      </c>
      <c r="J12139">
        <v>0</v>
      </c>
      <c r="K12139">
        <v>0</v>
      </c>
      <c r="L12139" t="s">
        <v>24</v>
      </c>
      <c r="M12139" t="str">
        <f t="shared" si="858"/>
        <v>http://logeion.uchicago.edu/index.html#retego</v>
      </c>
    </row>
    <row r="12140" spans="1:13" ht="15" customHeight="1" x14ac:dyDescent="0.2">
      <c r="A12140" t="s">
        <v>42171</v>
      </c>
      <c r="B12140" t="s">
        <v>42172</v>
      </c>
      <c r="C12140" t="str">
        <f t="shared" si="857"/>
        <v>retempto retemptare</v>
      </c>
      <c r="D12140" t="str">
        <f t="shared" si="859"/>
        <v>retempto</v>
      </c>
      <c r="E12140" t="s">
        <v>42173</v>
      </c>
      <c r="F12140" t="s">
        <v>42173</v>
      </c>
      <c r="G12140" t="s">
        <v>23</v>
      </c>
      <c r="I12140">
        <v>1</v>
      </c>
      <c r="J12140">
        <v>0</v>
      </c>
      <c r="K12140">
        <v>0</v>
      </c>
      <c r="L12140" t="s">
        <v>24</v>
      </c>
      <c r="M12140" t="str">
        <f t="shared" si="858"/>
        <v>http://logeion.uchicago.edu/index.html#retempto</v>
      </c>
    </row>
    <row r="12141" spans="1:13" ht="15" customHeight="1" x14ac:dyDescent="0.2">
      <c r="A12141" t="s">
        <v>42176</v>
      </c>
      <c r="B12141" t="s">
        <v>42177</v>
      </c>
      <c r="C12141" t="str">
        <f t="shared" si="857"/>
        <v>retento retentare retentavi retentatus</v>
      </c>
      <c r="D12141" t="str">
        <f t="shared" si="859"/>
        <v>retento</v>
      </c>
      <c r="E12141" t="s">
        <v>42178</v>
      </c>
      <c r="F12141" t="s">
        <v>42179</v>
      </c>
      <c r="G12141" t="s">
        <v>23</v>
      </c>
      <c r="I12141">
        <v>1</v>
      </c>
      <c r="J12141">
        <v>0</v>
      </c>
      <c r="K12141">
        <v>0</v>
      </c>
      <c r="L12141" t="s">
        <v>24</v>
      </c>
      <c r="M12141" t="str">
        <f t="shared" si="858"/>
        <v>http://logeion.uchicago.edu/index.html#retento</v>
      </c>
    </row>
    <row r="12142" spans="1:13" ht="15" customHeight="1" x14ac:dyDescent="0.2">
      <c r="A12142" t="s">
        <v>42182</v>
      </c>
      <c r="B12142" t="s">
        <v>42183</v>
      </c>
      <c r="C12142" t="str">
        <f t="shared" si="857"/>
        <v>retexo –ere –texui –textus</v>
      </c>
      <c r="D12142" t="str">
        <f t="shared" si="859"/>
        <v>retexo</v>
      </c>
      <c r="E12142" t="s">
        <v>42184</v>
      </c>
      <c r="F12142" t="s">
        <v>42185</v>
      </c>
      <c r="G12142" t="s">
        <v>66</v>
      </c>
      <c r="I12142">
        <v>3</v>
      </c>
      <c r="J12142">
        <v>0</v>
      </c>
      <c r="K12142">
        <v>0</v>
      </c>
      <c r="L12142" t="s">
        <v>24</v>
      </c>
      <c r="M12142" t="str">
        <f t="shared" si="858"/>
        <v>http://logeion.uchicago.edu/index.html#retexo</v>
      </c>
    </row>
    <row r="12143" spans="1:13" ht="15" customHeight="1" x14ac:dyDescent="0.2">
      <c r="A12143" t="s">
        <v>56340</v>
      </c>
      <c r="B12143" t="s">
        <v>57878</v>
      </c>
      <c r="C12143" t="str">
        <f t="shared" si="857"/>
        <v>rētīārius –(i)ī m.</v>
      </c>
      <c r="D12143" t="str">
        <f t="shared" si="859"/>
        <v>rētīārius</v>
      </c>
      <c r="E12143" t="s">
        <v>57558</v>
      </c>
      <c r="F12143" t="s">
        <v>57558</v>
      </c>
      <c r="G12143" t="s">
        <v>21</v>
      </c>
      <c r="H12143">
        <v>2</v>
      </c>
      <c r="L12143" t="s">
        <v>19</v>
      </c>
      <c r="M12143" t="str">
        <f t="shared" si="858"/>
        <v>http://logeion.uchicago.edu/index.html#rētīārius</v>
      </c>
    </row>
    <row r="12144" spans="1:13" ht="15" customHeight="1" x14ac:dyDescent="0.2">
      <c r="A12144" t="s">
        <v>42187</v>
      </c>
      <c r="B12144" t="s">
        <v>42188</v>
      </c>
      <c r="C12144" t="str">
        <f t="shared" si="857"/>
        <v>reticeo –cere –cui</v>
      </c>
      <c r="D12144" t="str">
        <f t="shared" si="859"/>
        <v>reticeo</v>
      </c>
      <c r="E12144" t="s">
        <v>42189</v>
      </c>
      <c r="F12144" t="s">
        <v>42189</v>
      </c>
      <c r="G12144" t="s">
        <v>95</v>
      </c>
      <c r="I12144">
        <v>2</v>
      </c>
      <c r="J12144">
        <v>0</v>
      </c>
      <c r="K12144">
        <v>0</v>
      </c>
      <c r="L12144" t="s">
        <v>24</v>
      </c>
      <c r="M12144" t="str">
        <f t="shared" si="858"/>
        <v>http://logeion.uchicago.edu/index.html#reticeo</v>
      </c>
    </row>
    <row r="12145" spans="1:13" ht="15" customHeight="1" x14ac:dyDescent="0.2">
      <c r="A12145" t="s">
        <v>42192</v>
      </c>
      <c r="B12145" t="s">
        <v>42193</v>
      </c>
      <c r="C12145" t="str">
        <f t="shared" si="857"/>
        <v>reticulum –i n.</v>
      </c>
      <c r="D12145" t="str">
        <f t="shared" si="859"/>
        <v>reticulum</v>
      </c>
      <c r="E12145" t="s">
        <v>42194</v>
      </c>
      <c r="F12145" t="s">
        <v>42194</v>
      </c>
      <c r="G12145" t="s">
        <v>21</v>
      </c>
      <c r="H12145">
        <v>2</v>
      </c>
      <c r="I12145">
        <v>0</v>
      </c>
      <c r="J12145">
        <v>0</v>
      </c>
      <c r="K12145">
        <v>0</v>
      </c>
      <c r="L12145" t="s">
        <v>19</v>
      </c>
      <c r="M12145" t="str">
        <f t="shared" si="858"/>
        <v>http://logeion.uchicago.edu/index.html#reticulum</v>
      </c>
    </row>
    <row r="12146" spans="1:13" ht="15" customHeight="1" x14ac:dyDescent="0.2">
      <c r="A12146" t="s">
        <v>42196</v>
      </c>
      <c r="B12146" t="s">
        <v>42197</v>
      </c>
      <c r="C12146" t="str">
        <f t="shared" si="857"/>
        <v>retinaculum –i n.</v>
      </c>
      <c r="D12146" t="str">
        <f t="shared" si="859"/>
        <v>retinaculum</v>
      </c>
      <c r="E12146" t="s">
        <v>42198</v>
      </c>
      <c r="F12146" t="s">
        <v>42199</v>
      </c>
      <c r="G12146" t="s">
        <v>21</v>
      </c>
      <c r="H12146">
        <v>2</v>
      </c>
      <c r="I12146">
        <v>0</v>
      </c>
      <c r="J12146">
        <v>0</v>
      </c>
      <c r="K12146">
        <v>0</v>
      </c>
      <c r="L12146" t="s">
        <v>19</v>
      </c>
      <c r="M12146" t="str">
        <f t="shared" si="858"/>
        <v>http://logeion.uchicago.edu/index.html#retinaculum</v>
      </c>
    </row>
    <row r="12147" spans="1:13" ht="15" customHeight="1" x14ac:dyDescent="0.2">
      <c r="A12147" t="s">
        <v>42202</v>
      </c>
      <c r="B12147" t="s">
        <v>42203</v>
      </c>
      <c r="C12147" t="str">
        <f t="shared" si="857"/>
        <v>retineo retinere retinui retentus</v>
      </c>
      <c r="D12147" t="str">
        <f t="shared" si="859"/>
        <v>retineo</v>
      </c>
      <c r="E12147" t="s">
        <v>24554</v>
      </c>
      <c r="F12147" t="s">
        <v>42204</v>
      </c>
      <c r="G12147" t="s">
        <v>95</v>
      </c>
      <c r="I12147">
        <v>2</v>
      </c>
      <c r="J12147">
        <v>0</v>
      </c>
      <c r="K12147">
        <v>0</v>
      </c>
      <c r="L12147" t="s">
        <v>24</v>
      </c>
      <c r="M12147" t="str">
        <f t="shared" si="858"/>
        <v>http://logeion.uchicago.edu/index.html#retineo</v>
      </c>
    </row>
    <row r="12148" spans="1:13" ht="15" customHeight="1" x14ac:dyDescent="0.2">
      <c r="A12148" t="s">
        <v>42208</v>
      </c>
      <c r="B12148" t="s">
        <v>42209</v>
      </c>
      <c r="C12148" t="str">
        <f t="shared" si="857"/>
        <v>retono –are –avi –atum</v>
      </c>
      <c r="D12148" t="str">
        <f t="shared" si="859"/>
        <v>retono</v>
      </c>
      <c r="E12148" t="s">
        <v>42210</v>
      </c>
      <c r="F12148" t="s">
        <v>42210</v>
      </c>
      <c r="G12148" t="s">
        <v>23</v>
      </c>
      <c r="I12148">
        <v>1</v>
      </c>
      <c r="J12148">
        <v>0</v>
      </c>
      <c r="K12148">
        <v>0</v>
      </c>
      <c r="L12148" t="s">
        <v>24</v>
      </c>
      <c r="M12148" t="str">
        <f t="shared" si="858"/>
        <v>http://logeion.uchicago.edu/index.html#retono</v>
      </c>
    </row>
    <row r="12149" spans="1:13" ht="15" customHeight="1" x14ac:dyDescent="0.2">
      <c r="A12149" t="s">
        <v>42211</v>
      </c>
      <c r="B12149" t="s">
        <v>42212</v>
      </c>
      <c r="C12149" t="str">
        <f t="shared" si="857"/>
        <v>retorqueo –torquere –torsi –tortum</v>
      </c>
      <c r="D12149" t="str">
        <f t="shared" si="859"/>
        <v>retorqueo</v>
      </c>
      <c r="E12149" t="s">
        <v>42213</v>
      </c>
      <c r="F12149" t="s">
        <v>42213</v>
      </c>
      <c r="G12149" t="s">
        <v>95</v>
      </c>
      <c r="I12149">
        <v>2</v>
      </c>
      <c r="J12149">
        <v>0</v>
      </c>
      <c r="K12149">
        <v>0</v>
      </c>
      <c r="L12149" t="s">
        <v>24</v>
      </c>
      <c r="M12149" t="str">
        <f t="shared" si="858"/>
        <v>http://logeion.uchicago.edu/index.html#retorqueo</v>
      </c>
    </row>
    <row r="12150" spans="1:13" ht="15" customHeight="1" x14ac:dyDescent="0.2">
      <c r="A12150" t="s">
        <v>42217</v>
      </c>
      <c r="B12150" t="s">
        <v>42218</v>
      </c>
      <c r="C12150" t="str">
        <f t="shared" si="857"/>
        <v>retracto retractare retractavi retractatus</v>
      </c>
      <c r="D12150" t="str">
        <f t="shared" si="859"/>
        <v>retracto</v>
      </c>
      <c r="E12150" t="s">
        <v>42219</v>
      </c>
      <c r="F12150" t="s">
        <v>42220</v>
      </c>
      <c r="G12150" t="s">
        <v>23</v>
      </c>
      <c r="I12150">
        <v>1</v>
      </c>
      <c r="J12150">
        <v>0</v>
      </c>
      <c r="K12150">
        <v>0</v>
      </c>
      <c r="L12150" t="s">
        <v>24</v>
      </c>
      <c r="M12150" t="str">
        <f t="shared" si="858"/>
        <v>http://logeion.uchicago.edu/index.html#retracto</v>
      </c>
    </row>
    <row r="12151" spans="1:13" ht="15" customHeight="1" x14ac:dyDescent="0.2">
      <c r="A12151" t="s">
        <v>42221</v>
      </c>
      <c r="B12151" t="s">
        <v>42222</v>
      </c>
      <c r="C12151" t="str">
        <f t="shared" si="857"/>
        <v>retraho –ere –traxi –tractus</v>
      </c>
      <c r="D12151" t="str">
        <f t="shared" si="859"/>
        <v>retraho</v>
      </c>
      <c r="E12151" t="s">
        <v>42223</v>
      </c>
      <c r="F12151" t="s">
        <v>42224</v>
      </c>
      <c r="G12151" t="s">
        <v>66</v>
      </c>
      <c r="I12151">
        <v>3</v>
      </c>
      <c r="J12151">
        <v>0</v>
      </c>
      <c r="K12151">
        <v>0</v>
      </c>
      <c r="L12151" t="s">
        <v>24</v>
      </c>
      <c r="M12151" t="str">
        <f t="shared" si="858"/>
        <v>http://logeion.uchicago.edu/index.html#retraho</v>
      </c>
    </row>
    <row r="12152" spans="1:13" ht="15" customHeight="1" x14ac:dyDescent="0.2">
      <c r="A12152" t="s">
        <v>58712</v>
      </c>
      <c r="B12152" t="s">
        <v>58321</v>
      </c>
      <c r="C12152" t="str">
        <f t="shared" si="857"/>
        <v>retransmitto –ere –misi –missus</v>
      </c>
      <c r="D12152" t="str">
        <f t="shared" si="859"/>
        <v>retransmitto</v>
      </c>
      <c r="E12152" t="s">
        <v>58322</v>
      </c>
      <c r="F12152" t="s">
        <v>58322</v>
      </c>
      <c r="G12152" t="s">
        <v>66</v>
      </c>
      <c r="I12152">
        <v>3</v>
      </c>
      <c r="L12152" t="s">
        <v>24</v>
      </c>
      <c r="M12152" t="str">
        <f t="shared" si="858"/>
        <v>http://logeion.uchicago.edu/index.html#retransmitto</v>
      </c>
    </row>
    <row r="12153" spans="1:13" ht="15" customHeight="1" x14ac:dyDescent="0.2">
      <c r="A12153" t="s">
        <v>42226</v>
      </c>
      <c r="B12153" t="s">
        <v>42227</v>
      </c>
      <c r="C12153" t="str">
        <f t="shared" si="857"/>
        <v>retro</v>
      </c>
      <c r="D12153" t="s">
        <v>42227</v>
      </c>
      <c r="E12153" t="s">
        <v>42228</v>
      </c>
      <c r="F12153" t="s">
        <v>42228</v>
      </c>
      <c r="G12153" t="s">
        <v>89</v>
      </c>
      <c r="I12153">
        <v>0</v>
      </c>
      <c r="J12153">
        <v>0</v>
      </c>
      <c r="K12153">
        <v>0</v>
      </c>
      <c r="L12153" t="s">
        <v>90</v>
      </c>
      <c r="M12153" t="str">
        <f t="shared" si="858"/>
        <v>http://logeion.uchicago.edu/index.html#retrō</v>
      </c>
    </row>
    <row r="12154" spans="1:13" ht="15" customHeight="1" x14ac:dyDescent="0.2">
      <c r="A12154" t="s">
        <v>42233</v>
      </c>
      <c r="B12154" t="s">
        <v>42234</v>
      </c>
      <c r="C12154" t="str">
        <f t="shared" si="857"/>
        <v>retrorsus</v>
      </c>
      <c r="D12154" t="s">
        <v>42234</v>
      </c>
      <c r="E12154" t="s">
        <v>42235</v>
      </c>
      <c r="F12154" t="s">
        <v>42236</v>
      </c>
      <c r="G12154" t="s">
        <v>89</v>
      </c>
      <c r="I12154">
        <v>0</v>
      </c>
      <c r="J12154">
        <v>0</v>
      </c>
      <c r="K12154">
        <v>0</v>
      </c>
      <c r="L12154" t="s">
        <v>90</v>
      </c>
      <c r="M12154" t="str">
        <f t="shared" si="858"/>
        <v>http://logeion.uchicago.edu/index.html#retrōrsus</v>
      </c>
    </row>
    <row r="12155" spans="1:13" ht="15" customHeight="1" x14ac:dyDescent="0.2">
      <c r="A12155" t="s">
        <v>53765</v>
      </c>
      <c r="B12155" t="s">
        <v>53766</v>
      </c>
      <c r="C12155" t="str">
        <f t="shared" si="857"/>
        <v>retroversus or retroversus or retroversum</v>
      </c>
      <c r="D12155" t="str">
        <f t="shared" ref="D12155:D12162" si="860">IF(ISBLANK(B12155),0,LEFT( C12155, FIND( " ", C12155 ) - 1 ))</f>
        <v>retroversus</v>
      </c>
      <c r="E12155" t="s">
        <v>53767</v>
      </c>
      <c r="F12155" t="s">
        <v>53767</v>
      </c>
      <c r="G12155" t="s">
        <v>89</v>
      </c>
      <c r="I12155">
        <v>0</v>
      </c>
      <c r="J12155">
        <v>0</v>
      </c>
      <c r="K12155">
        <v>0</v>
      </c>
      <c r="L12155" t="s">
        <v>90</v>
      </c>
      <c r="M12155" t="str">
        <f t="shared" si="858"/>
        <v>http://logeion.uchicago.edu/index.html#retroversus</v>
      </c>
    </row>
    <row r="12156" spans="1:13" ht="15" customHeight="1" x14ac:dyDescent="0.2">
      <c r="A12156" t="s">
        <v>42238</v>
      </c>
      <c r="B12156" t="s">
        <v>42239</v>
      </c>
      <c r="C12156" t="str">
        <f t="shared" si="857"/>
        <v>retrudo –trudere –trusi –trusum</v>
      </c>
      <c r="D12156" t="str">
        <f t="shared" si="860"/>
        <v>retrudo</v>
      </c>
      <c r="E12156" t="s">
        <v>42240</v>
      </c>
      <c r="F12156" t="s">
        <v>42240</v>
      </c>
      <c r="G12156" t="s">
        <v>66</v>
      </c>
      <c r="I12156">
        <v>3</v>
      </c>
      <c r="J12156">
        <v>0</v>
      </c>
      <c r="K12156">
        <v>0</v>
      </c>
      <c r="L12156" t="s">
        <v>24</v>
      </c>
      <c r="M12156" t="str">
        <f t="shared" si="858"/>
        <v>http://logeion.uchicago.edu/index.html#retrudo</v>
      </c>
    </row>
    <row r="12157" spans="1:13" ht="15" customHeight="1" x14ac:dyDescent="0.2">
      <c r="A12157" t="s">
        <v>42241</v>
      </c>
      <c r="B12157" t="s">
        <v>57879</v>
      </c>
      <c r="C12157" t="str">
        <f t="shared" si="857"/>
        <v>retundo retundere ret(t)udi retu(n)sum</v>
      </c>
      <c r="D12157" t="str">
        <f t="shared" si="860"/>
        <v>retundo</v>
      </c>
      <c r="E12157" t="s">
        <v>42242</v>
      </c>
      <c r="F12157" t="s">
        <v>42243</v>
      </c>
      <c r="G12157" t="s">
        <v>66</v>
      </c>
      <c r="I12157">
        <v>3</v>
      </c>
      <c r="J12157">
        <v>0</v>
      </c>
      <c r="K12157">
        <v>0</v>
      </c>
      <c r="L12157" t="s">
        <v>24</v>
      </c>
      <c r="M12157" t="str">
        <f t="shared" si="858"/>
        <v>http://logeion.uchicago.edu/index.html#retundo</v>
      </c>
    </row>
    <row r="12158" spans="1:13" ht="15" customHeight="1" x14ac:dyDescent="0.2">
      <c r="A12158" t="s">
        <v>58845</v>
      </c>
      <c r="B12158" t="s">
        <v>58898</v>
      </c>
      <c r="C12158" t="str">
        <f t="shared" si="857"/>
        <v>Reuda m.</v>
      </c>
      <c r="D12158" t="str">
        <f t="shared" si="860"/>
        <v>Reuda</v>
      </c>
      <c r="E12158" t="s">
        <v>58619</v>
      </c>
      <c r="F12158" t="s">
        <v>58619</v>
      </c>
      <c r="G12158" t="s">
        <v>43</v>
      </c>
      <c r="H12158">
        <v>6</v>
      </c>
      <c r="K12158">
        <v>1</v>
      </c>
      <c r="L12158" t="s">
        <v>19</v>
      </c>
      <c r="M12158" t="str">
        <f t="shared" si="858"/>
        <v>http://logeion.uchicago.edu/index.html#Reuda</v>
      </c>
    </row>
    <row r="12159" spans="1:13" ht="15" customHeight="1" x14ac:dyDescent="0.2">
      <c r="A12159" t="s">
        <v>42324</v>
      </c>
      <c r="B12159" t="s">
        <v>42325</v>
      </c>
      <c r="C12159" t="str">
        <f t="shared" si="857"/>
        <v>reus rei m.</v>
      </c>
      <c r="D12159" t="str">
        <f t="shared" si="860"/>
        <v>reus</v>
      </c>
      <c r="E12159" t="s">
        <v>42326</v>
      </c>
      <c r="F12159" t="s">
        <v>42327</v>
      </c>
      <c r="G12159" t="s">
        <v>21</v>
      </c>
      <c r="H12159">
        <v>2</v>
      </c>
      <c r="I12159">
        <v>0</v>
      </c>
      <c r="J12159">
        <v>0</v>
      </c>
      <c r="K12159">
        <v>0</v>
      </c>
      <c r="L12159" t="s">
        <v>19</v>
      </c>
      <c r="M12159" t="str">
        <f t="shared" si="858"/>
        <v>http://logeion.uchicago.edu/index.html#reus</v>
      </c>
    </row>
    <row r="12160" spans="1:13" ht="15" customHeight="1" x14ac:dyDescent="0.2">
      <c r="A12160" t="s">
        <v>42247</v>
      </c>
      <c r="B12160" t="s">
        <v>42248</v>
      </c>
      <c r="C12160" t="str">
        <f t="shared" si="857"/>
        <v>reveho –ere –vexi –vectus</v>
      </c>
      <c r="D12160" t="str">
        <f t="shared" si="860"/>
        <v>reveho</v>
      </c>
      <c r="E12160" t="s">
        <v>11376</v>
      </c>
      <c r="F12160" t="s">
        <v>42249</v>
      </c>
      <c r="G12160" t="s">
        <v>66</v>
      </c>
      <c r="I12160">
        <v>3</v>
      </c>
      <c r="J12160">
        <v>0</v>
      </c>
      <c r="K12160">
        <v>0</v>
      </c>
      <c r="L12160" t="s">
        <v>24</v>
      </c>
      <c r="M12160" t="str">
        <f t="shared" si="858"/>
        <v>http://logeion.uchicago.edu/index.html#reveho</v>
      </c>
    </row>
    <row r="12161" spans="1:13" ht="15" customHeight="1" x14ac:dyDescent="0.2">
      <c r="A12161" t="s">
        <v>42250</v>
      </c>
      <c r="B12161" t="s">
        <v>42251</v>
      </c>
      <c r="C12161" t="str">
        <f t="shared" si="857"/>
        <v>revello –ere –velli –vulsus</v>
      </c>
      <c r="D12161" t="str">
        <f t="shared" si="860"/>
        <v>revello</v>
      </c>
      <c r="E12161" t="s">
        <v>42252</v>
      </c>
      <c r="F12161" t="s">
        <v>42253</v>
      </c>
      <c r="G12161" t="s">
        <v>66</v>
      </c>
      <c r="I12161">
        <v>3</v>
      </c>
      <c r="J12161">
        <v>0</v>
      </c>
      <c r="K12161">
        <v>0</v>
      </c>
      <c r="L12161" t="s">
        <v>24</v>
      </c>
      <c r="M12161" t="str">
        <f t="shared" si="858"/>
        <v>http://logeion.uchicago.edu/index.html#revello</v>
      </c>
    </row>
    <row r="12162" spans="1:13" ht="15" customHeight="1" x14ac:dyDescent="0.2">
      <c r="A12162" t="s">
        <v>42258</v>
      </c>
      <c r="B12162" t="s">
        <v>42259</v>
      </c>
      <c r="C12162" t="str">
        <f t="shared" si="857"/>
        <v>revenio revenire reveni reventum</v>
      </c>
      <c r="D12162" t="str">
        <f t="shared" si="860"/>
        <v>revenio</v>
      </c>
      <c r="E12162" t="s">
        <v>42260</v>
      </c>
      <c r="F12162" t="s">
        <v>42261</v>
      </c>
      <c r="G12162" t="s">
        <v>235</v>
      </c>
      <c r="I12162">
        <v>4</v>
      </c>
      <c r="J12162">
        <v>0</v>
      </c>
      <c r="K12162">
        <v>0</v>
      </c>
      <c r="L12162" t="s">
        <v>24</v>
      </c>
      <c r="M12162" t="str">
        <f t="shared" si="858"/>
        <v>http://logeion.uchicago.edu/index.html#revenio</v>
      </c>
    </row>
    <row r="12163" spans="1:13" ht="15" customHeight="1" x14ac:dyDescent="0.2">
      <c r="A12163" t="s">
        <v>42262</v>
      </c>
      <c r="B12163" t="s">
        <v>42263</v>
      </c>
      <c r="C12163" t="str">
        <f t="shared" si="857"/>
        <v>revera</v>
      </c>
      <c r="D12163" t="s">
        <v>42263</v>
      </c>
      <c r="E12163" t="s">
        <v>42264</v>
      </c>
      <c r="F12163" t="s">
        <v>42265</v>
      </c>
      <c r="G12163" t="s">
        <v>89</v>
      </c>
      <c r="I12163">
        <v>0</v>
      </c>
      <c r="J12163">
        <v>0</v>
      </c>
      <c r="K12163">
        <v>0</v>
      </c>
      <c r="L12163" t="s">
        <v>90</v>
      </c>
      <c r="M12163" t="str">
        <f t="shared" si="858"/>
        <v>http://logeion.uchicago.edu/index.html#rēvērā</v>
      </c>
    </row>
    <row r="12164" spans="1:13" ht="15" customHeight="1" x14ac:dyDescent="0.2">
      <c r="A12164" t="s">
        <v>42267</v>
      </c>
      <c r="B12164" t="s">
        <v>59143</v>
      </c>
      <c r="C12164" t="str">
        <f t="shared" si="857"/>
        <v>reverens -tis</v>
      </c>
      <c r="D12164" t="str">
        <f t="shared" ref="D12164:D12187" si="861">IF(ISBLANK(B12164),0,LEFT( C12164, FIND( " ", C12164 ) - 1 ))</f>
        <v>reverens</v>
      </c>
      <c r="E12164" t="s">
        <v>21959</v>
      </c>
      <c r="F12164" t="s">
        <v>59276</v>
      </c>
      <c r="G12164" t="s">
        <v>230</v>
      </c>
      <c r="H12164">
        <v>3</v>
      </c>
      <c r="I12164">
        <v>0</v>
      </c>
      <c r="J12164">
        <v>0</v>
      </c>
      <c r="K12164">
        <v>0</v>
      </c>
      <c r="L12164" t="s">
        <v>36</v>
      </c>
      <c r="M12164" t="str">
        <f t="shared" si="858"/>
        <v>http://logeion.uchicago.edu/index.html#reverens</v>
      </c>
    </row>
    <row r="12165" spans="1:13" ht="15" customHeight="1" x14ac:dyDescent="0.2">
      <c r="A12165" t="s">
        <v>42269</v>
      </c>
      <c r="B12165" t="s">
        <v>42270</v>
      </c>
      <c r="C12165" t="str">
        <f t="shared" si="857"/>
        <v>reverentia –ae f.</v>
      </c>
      <c r="D12165" t="str">
        <f t="shared" si="861"/>
        <v>reverentia</v>
      </c>
      <c r="E12165" t="s">
        <v>42271</v>
      </c>
      <c r="F12165" t="s">
        <v>42272</v>
      </c>
      <c r="G12165" t="s">
        <v>76</v>
      </c>
      <c r="H12165">
        <v>1</v>
      </c>
      <c r="I12165">
        <v>0</v>
      </c>
      <c r="J12165">
        <v>0</v>
      </c>
      <c r="K12165">
        <v>0</v>
      </c>
      <c r="L12165" t="s">
        <v>19</v>
      </c>
      <c r="M12165" t="str">
        <f t="shared" si="858"/>
        <v>http://logeion.uchicago.edu/index.html#reverentia</v>
      </c>
    </row>
    <row r="12166" spans="1:13" ht="15" customHeight="1" x14ac:dyDescent="0.2">
      <c r="A12166" t="s">
        <v>42279</v>
      </c>
      <c r="B12166" t="s">
        <v>42280</v>
      </c>
      <c r="C12166" t="str">
        <f t="shared" si="857"/>
        <v>reverto revertere reverti</v>
      </c>
      <c r="D12166" t="str">
        <f t="shared" si="861"/>
        <v>reverto</v>
      </c>
      <c r="E12166" t="s">
        <v>42281</v>
      </c>
      <c r="F12166" t="s">
        <v>42282</v>
      </c>
      <c r="G12166" t="s">
        <v>66</v>
      </c>
      <c r="I12166">
        <v>3</v>
      </c>
      <c r="J12166">
        <v>0</v>
      </c>
      <c r="K12166">
        <v>0</v>
      </c>
      <c r="L12166" t="s">
        <v>24</v>
      </c>
      <c r="M12166" t="str">
        <f t="shared" si="858"/>
        <v>http://logeion.uchicago.edu/index.html#reverto</v>
      </c>
    </row>
    <row r="12167" spans="1:13" ht="15" customHeight="1" x14ac:dyDescent="0.2">
      <c r="A12167" t="s">
        <v>42283</v>
      </c>
      <c r="B12167" t="s">
        <v>42284</v>
      </c>
      <c r="C12167" t="str">
        <f t="shared" si="857"/>
        <v>revertor reverti reversus sum</v>
      </c>
      <c r="D12167" t="str">
        <f t="shared" si="861"/>
        <v>revertor</v>
      </c>
      <c r="E12167" t="s">
        <v>41351</v>
      </c>
      <c r="F12167" t="s">
        <v>41351</v>
      </c>
      <c r="G12167" t="s">
        <v>178</v>
      </c>
      <c r="I12167">
        <v>3</v>
      </c>
      <c r="J12167">
        <v>0</v>
      </c>
      <c r="K12167">
        <v>0</v>
      </c>
      <c r="L12167" t="s">
        <v>24</v>
      </c>
      <c r="M12167" t="str">
        <f t="shared" si="858"/>
        <v>http://logeion.uchicago.edu/index.html#revertor</v>
      </c>
    </row>
    <row r="12168" spans="1:13" ht="15" customHeight="1" x14ac:dyDescent="0.2">
      <c r="A12168" t="s">
        <v>42286</v>
      </c>
      <c r="B12168" t="s">
        <v>42287</v>
      </c>
      <c r="C12168" t="str">
        <f t="shared" si="857"/>
        <v>revincio –ire –vinxi –vinctus</v>
      </c>
      <c r="D12168" t="str">
        <f t="shared" si="861"/>
        <v>revincio</v>
      </c>
      <c r="E12168" t="s">
        <v>42288</v>
      </c>
      <c r="F12168" t="s">
        <v>42289</v>
      </c>
      <c r="G12168" t="s">
        <v>235</v>
      </c>
      <c r="I12168">
        <v>4</v>
      </c>
      <c r="J12168">
        <v>0</v>
      </c>
      <c r="K12168">
        <v>0</v>
      </c>
      <c r="L12168" t="s">
        <v>24</v>
      </c>
      <c r="M12168" t="str">
        <f t="shared" si="858"/>
        <v>http://logeion.uchicago.edu/index.html#revincio</v>
      </c>
    </row>
    <row r="12169" spans="1:13" ht="15" customHeight="1" x14ac:dyDescent="0.2">
      <c r="A12169" t="s">
        <v>42290</v>
      </c>
      <c r="B12169" t="s">
        <v>42291</v>
      </c>
      <c r="C12169" t="str">
        <f t="shared" si="857"/>
        <v>revinco –vincere –vici –victum</v>
      </c>
      <c r="D12169" t="str">
        <f t="shared" si="861"/>
        <v>revinco</v>
      </c>
      <c r="E12169" t="s">
        <v>42292</v>
      </c>
      <c r="F12169" t="s">
        <v>42293</v>
      </c>
      <c r="G12169" t="s">
        <v>66</v>
      </c>
      <c r="I12169">
        <v>3</v>
      </c>
      <c r="J12169">
        <v>0</v>
      </c>
      <c r="K12169">
        <v>0</v>
      </c>
      <c r="L12169" t="s">
        <v>24</v>
      </c>
      <c r="M12169" t="str">
        <f t="shared" si="858"/>
        <v>http://logeion.uchicago.edu/index.html#revinco</v>
      </c>
    </row>
    <row r="12170" spans="1:13" ht="15" customHeight="1" x14ac:dyDescent="0.2">
      <c r="A12170" t="s">
        <v>42294</v>
      </c>
      <c r="B12170" t="s">
        <v>42295</v>
      </c>
      <c r="C12170" t="str">
        <f t="shared" si="857"/>
        <v>reviresco –virescere –virui —</v>
      </c>
      <c r="D12170" t="str">
        <f t="shared" si="861"/>
        <v>reviresco</v>
      </c>
      <c r="E12170" t="s">
        <v>42296</v>
      </c>
      <c r="F12170" t="s">
        <v>42297</v>
      </c>
      <c r="G12170" t="s">
        <v>66</v>
      </c>
      <c r="I12170">
        <v>3</v>
      </c>
      <c r="L12170" t="s">
        <v>24</v>
      </c>
      <c r="M12170" t="str">
        <f t="shared" si="858"/>
        <v>http://logeion.uchicago.edu/index.html#reviresco</v>
      </c>
    </row>
    <row r="12171" spans="1:13" ht="15" customHeight="1" x14ac:dyDescent="0.2">
      <c r="A12171" t="s">
        <v>42298</v>
      </c>
      <c r="B12171" t="s">
        <v>42299</v>
      </c>
      <c r="C12171" t="str">
        <f t="shared" si="857"/>
        <v>reviso –ere</v>
      </c>
      <c r="D12171" t="str">
        <f t="shared" si="861"/>
        <v>reviso</v>
      </c>
      <c r="E12171" t="s">
        <v>42300</v>
      </c>
      <c r="F12171" t="s">
        <v>42301</v>
      </c>
      <c r="G12171" t="s">
        <v>66</v>
      </c>
      <c r="I12171">
        <v>3</v>
      </c>
      <c r="J12171">
        <v>0</v>
      </c>
      <c r="K12171">
        <v>0</v>
      </c>
      <c r="L12171" t="s">
        <v>24</v>
      </c>
      <c r="M12171" t="str">
        <f t="shared" si="858"/>
        <v>http://logeion.uchicago.edu/index.html#reviso</v>
      </c>
    </row>
    <row r="12172" spans="1:13" ht="15" customHeight="1" x14ac:dyDescent="0.2">
      <c r="A12172" t="s">
        <v>42302</v>
      </c>
      <c r="B12172" t="s">
        <v>42303</v>
      </c>
      <c r="C12172" t="str">
        <f t="shared" si="857"/>
        <v>revivisco –viviscere –vixi —</v>
      </c>
      <c r="D12172" t="str">
        <f t="shared" si="861"/>
        <v>revivisco</v>
      </c>
      <c r="E12172" t="s">
        <v>42304</v>
      </c>
      <c r="F12172" t="s">
        <v>42305</v>
      </c>
      <c r="G12172" t="s">
        <v>66</v>
      </c>
      <c r="I12172">
        <v>3</v>
      </c>
      <c r="J12172">
        <v>0</v>
      </c>
      <c r="K12172">
        <v>0</v>
      </c>
      <c r="L12172" t="s">
        <v>24</v>
      </c>
      <c r="M12172" t="str">
        <f t="shared" si="858"/>
        <v>http://logeion.uchicago.edu/index.html#revivisco</v>
      </c>
    </row>
    <row r="12173" spans="1:13" ht="15" customHeight="1" x14ac:dyDescent="0.2">
      <c r="A12173" t="s">
        <v>42310</v>
      </c>
      <c r="B12173" t="s">
        <v>42311</v>
      </c>
      <c r="C12173" t="str">
        <f t="shared" si="857"/>
        <v>revoco revocare revocavi revocatus</v>
      </c>
      <c r="D12173" t="str">
        <f t="shared" si="861"/>
        <v>revoco</v>
      </c>
      <c r="E12173" t="s">
        <v>42312</v>
      </c>
      <c r="F12173" t="s">
        <v>42313</v>
      </c>
      <c r="G12173" t="s">
        <v>23</v>
      </c>
      <c r="I12173">
        <v>1</v>
      </c>
      <c r="J12173">
        <v>0</v>
      </c>
      <c r="K12173">
        <v>0</v>
      </c>
      <c r="L12173" t="s">
        <v>24</v>
      </c>
      <c r="M12173" t="str">
        <f t="shared" si="858"/>
        <v>http://logeion.uchicago.edu/index.html#revoco</v>
      </c>
    </row>
    <row r="12174" spans="1:13" ht="15" customHeight="1" x14ac:dyDescent="0.2">
      <c r="A12174" t="s">
        <v>42314</v>
      </c>
      <c r="B12174" t="s">
        <v>42315</v>
      </c>
      <c r="C12174" t="str">
        <f t="shared" si="857"/>
        <v>revolo –volare</v>
      </c>
      <c r="D12174" t="str">
        <f t="shared" si="861"/>
        <v>revolo</v>
      </c>
      <c r="E12174" t="s">
        <v>42316</v>
      </c>
      <c r="F12174" t="s">
        <v>42316</v>
      </c>
      <c r="G12174" t="s">
        <v>23</v>
      </c>
      <c r="I12174">
        <v>1</v>
      </c>
      <c r="J12174">
        <v>0</v>
      </c>
      <c r="K12174">
        <v>0</v>
      </c>
      <c r="L12174" t="s">
        <v>24</v>
      </c>
      <c r="M12174" t="str">
        <f t="shared" si="858"/>
        <v>http://logeion.uchicago.edu/index.html#revolo</v>
      </c>
    </row>
    <row r="12175" spans="1:13" ht="15" customHeight="1" x14ac:dyDescent="0.2">
      <c r="A12175" t="s">
        <v>42317</v>
      </c>
      <c r="B12175" t="s">
        <v>42318</v>
      </c>
      <c r="C12175" t="str">
        <f t="shared" si="857"/>
        <v>revolvo –ere –volvi –volutus</v>
      </c>
      <c r="D12175" t="str">
        <f t="shared" si="861"/>
        <v>revolvo</v>
      </c>
      <c r="E12175" t="s">
        <v>42319</v>
      </c>
      <c r="F12175" t="s">
        <v>42320</v>
      </c>
      <c r="G12175" t="s">
        <v>66</v>
      </c>
      <c r="I12175">
        <v>3</v>
      </c>
      <c r="J12175">
        <v>0</v>
      </c>
      <c r="K12175">
        <v>0</v>
      </c>
      <c r="L12175" t="s">
        <v>24</v>
      </c>
      <c r="M12175" t="str">
        <f t="shared" si="858"/>
        <v>http://logeion.uchicago.edu/index.html#revolvo</v>
      </c>
    </row>
    <row r="12176" spans="1:13" ht="15" customHeight="1" x14ac:dyDescent="0.2">
      <c r="A12176" t="s">
        <v>42321</v>
      </c>
      <c r="B12176" t="s">
        <v>42322</v>
      </c>
      <c r="C12176" t="str">
        <f t="shared" si="857"/>
        <v>revomo –ere –vomui</v>
      </c>
      <c r="D12176" t="str">
        <f t="shared" si="861"/>
        <v>revomo</v>
      </c>
      <c r="E12176" t="s">
        <v>42323</v>
      </c>
      <c r="F12176" t="s">
        <v>42323</v>
      </c>
      <c r="G12176" t="s">
        <v>66</v>
      </c>
      <c r="I12176">
        <v>3</v>
      </c>
      <c r="J12176">
        <v>0</v>
      </c>
      <c r="K12176">
        <v>0</v>
      </c>
      <c r="L12176" t="s">
        <v>24</v>
      </c>
      <c r="M12176" t="str">
        <f t="shared" si="858"/>
        <v>http://logeion.uchicago.edu/index.html#revomo</v>
      </c>
    </row>
    <row r="12177" spans="1:13" ht="15" customHeight="1" x14ac:dyDescent="0.2">
      <c r="A12177" t="s">
        <v>42328</v>
      </c>
      <c r="B12177" t="s">
        <v>42329</v>
      </c>
      <c r="C12177" t="str">
        <f t="shared" si="857"/>
        <v>rex regis m.</v>
      </c>
      <c r="D12177" t="str">
        <f t="shared" si="861"/>
        <v>rex</v>
      </c>
      <c r="E12177" t="s">
        <v>42330</v>
      </c>
      <c r="F12177" t="s">
        <v>42330</v>
      </c>
      <c r="G12177" t="s">
        <v>29</v>
      </c>
      <c r="H12177">
        <v>3</v>
      </c>
      <c r="I12177">
        <v>0</v>
      </c>
      <c r="J12177">
        <v>0</v>
      </c>
      <c r="K12177">
        <v>0</v>
      </c>
      <c r="L12177" t="s">
        <v>19</v>
      </c>
      <c r="M12177" t="str">
        <f t="shared" si="858"/>
        <v>http://logeion.uchicago.edu/index.html#rex</v>
      </c>
    </row>
    <row r="12178" spans="1:13" ht="15" customHeight="1" x14ac:dyDescent="0.2">
      <c r="A12178" t="s">
        <v>54656</v>
      </c>
      <c r="B12178" t="s">
        <v>54657</v>
      </c>
      <c r="C12178" t="str">
        <f t="shared" si="857"/>
        <v>Rex Regis m.</v>
      </c>
      <c r="D12178" t="str">
        <f t="shared" si="861"/>
        <v>Rex</v>
      </c>
      <c r="E12178" t="s">
        <v>54658</v>
      </c>
      <c r="F12178" t="s">
        <v>54659</v>
      </c>
      <c r="G12178" t="s">
        <v>29</v>
      </c>
      <c r="H12178">
        <v>3</v>
      </c>
      <c r="I12178">
        <v>0</v>
      </c>
      <c r="J12178">
        <v>0</v>
      </c>
      <c r="K12178">
        <v>1</v>
      </c>
      <c r="L12178" t="s">
        <v>19</v>
      </c>
      <c r="M12178" t="str">
        <f t="shared" si="858"/>
        <v>http://logeion.uchicago.edu/index.html#Rex</v>
      </c>
    </row>
    <row r="12179" spans="1:13" ht="15" customHeight="1" x14ac:dyDescent="0.2">
      <c r="A12179" t="s">
        <v>42331</v>
      </c>
      <c r="B12179" t="s">
        <v>42332</v>
      </c>
      <c r="C12179" t="str">
        <f t="shared" si="857"/>
        <v>Rhadamanthus –i m.</v>
      </c>
      <c r="D12179" t="str">
        <f t="shared" si="861"/>
        <v>Rhadamanthus</v>
      </c>
      <c r="E12179" t="s">
        <v>42333</v>
      </c>
      <c r="F12179" t="s">
        <v>42334</v>
      </c>
      <c r="G12179" t="s">
        <v>21</v>
      </c>
      <c r="H12179">
        <v>2</v>
      </c>
      <c r="I12179">
        <v>0</v>
      </c>
      <c r="J12179">
        <v>0</v>
      </c>
      <c r="K12179">
        <v>1</v>
      </c>
      <c r="L12179" t="s">
        <v>19</v>
      </c>
      <c r="M12179" t="str">
        <f t="shared" si="858"/>
        <v>http://logeion.uchicago.edu/index.html#Rhadamanthus</v>
      </c>
    </row>
    <row r="12180" spans="1:13" ht="15" customHeight="1" x14ac:dyDescent="0.2">
      <c r="A12180" t="s">
        <v>42336</v>
      </c>
      <c r="B12180" t="s">
        <v>42337</v>
      </c>
      <c r="C12180" t="str">
        <f t="shared" ref="C12180:C12243" si="862">SUBSTITUTE(SUBSTITUTE(SUBSTITUTE(SUBSTITUTE(SUBSTITUTE(SUBSTITUTE(SUBSTITUTE(SUBSTITUTE(SUBSTITUTE(SUBSTITUTE(SUBSTITUTE(B12180, "ā", "a"), "ē", "e"), "ī", "i"), "ō", "o"), "ū", "u"), "ȳ", "y"), "Ā", "A"), "Ē", "E"), "Ī", "I"), "Ō", "O"), "Ū", "U")</f>
        <v>Rhaebus –i m.</v>
      </c>
      <c r="D12180" t="str">
        <f t="shared" si="861"/>
        <v>Rhaebus</v>
      </c>
      <c r="E12180" t="s">
        <v>42338</v>
      </c>
      <c r="F12180" t="s">
        <v>42339</v>
      </c>
      <c r="G12180" t="s">
        <v>21</v>
      </c>
      <c r="H12180">
        <v>2</v>
      </c>
      <c r="I12180">
        <v>0</v>
      </c>
      <c r="J12180">
        <v>0</v>
      </c>
      <c r="K12180">
        <v>1</v>
      </c>
      <c r="L12180" t="s">
        <v>19</v>
      </c>
      <c r="M12180" t="str">
        <f t="shared" si="858"/>
        <v>http://logeion.uchicago.edu/index.html#Rhaebus</v>
      </c>
    </row>
    <row r="12181" spans="1:13" ht="15" customHeight="1" x14ac:dyDescent="0.2">
      <c r="A12181" t="s">
        <v>42340</v>
      </c>
      <c r="B12181" t="s">
        <v>42341</v>
      </c>
      <c r="C12181" t="str">
        <f t="shared" si="862"/>
        <v>Rhamnes –etis m.</v>
      </c>
      <c r="D12181" t="str">
        <f t="shared" si="861"/>
        <v>Rhamnes</v>
      </c>
      <c r="E12181" t="s">
        <v>42342</v>
      </c>
      <c r="F12181" t="s">
        <v>42343</v>
      </c>
      <c r="G12181" t="s">
        <v>29</v>
      </c>
      <c r="H12181">
        <v>3</v>
      </c>
      <c r="I12181">
        <v>0</v>
      </c>
      <c r="J12181">
        <v>0</v>
      </c>
      <c r="K12181">
        <v>1</v>
      </c>
      <c r="L12181" t="s">
        <v>19</v>
      </c>
      <c r="M12181" t="str">
        <f t="shared" si="858"/>
        <v>http://logeion.uchicago.edu/index.html#Rhamnes</v>
      </c>
    </row>
    <row r="12182" spans="1:13" ht="15" customHeight="1" x14ac:dyDescent="0.2">
      <c r="A12182" t="s">
        <v>42344</v>
      </c>
      <c r="B12182" t="s">
        <v>42345</v>
      </c>
      <c r="C12182" t="str">
        <f t="shared" si="862"/>
        <v>Rhamnusia –ae f.</v>
      </c>
      <c r="D12182" t="str">
        <f t="shared" si="861"/>
        <v>Rhamnusia</v>
      </c>
      <c r="E12182" t="s">
        <v>42346</v>
      </c>
      <c r="F12182" t="s">
        <v>42346</v>
      </c>
      <c r="G12182" t="s">
        <v>76</v>
      </c>
      <c r="H12182">
        <v>1</v>
      </c>
      <c r="I12182">
        <v>0</v>
      </c>
      <c r="J12182">
        <v>0</v>
      </c>
      <c r="K12182">
        <v>1</v>
      </c>
      <c r="L12182" t="s">
        <v>19</v>
      </c>
      <c r="M12182" t="str">
        <f t="shared" si="858"/>
        <v>http://logeion.uchicago.edu/index.html#Rhamnusia</v>
      </c>
    </row>
    <row r="12183" spans="1:13" ht="15" customHeight="1" x14ac:dyDescent="0.2">
      <c r="A12183" t="s">
        <v>42347</v>
      </c>
      <c r="B12183" t="s">
        <v>42348</v>
      </c>
      <c r="C12183" t="str">
        <f t="shared" si="862"/>
        <v>Rhanis –idis. f.</v>
      </c>
      <c r="D12183" t="str">
        <f t="shared" si="861"/>
        <v>Rhanis</v>
      </c>
      <c r="E12183" t="s">
        <v>42349</v>
      </c>
      <c r="F12183" t="s">
        <v>42350</v>
      </c>
      <c r="G12183" t="s">
        <v>346</v>
      </c>
      <c r="H12183">
        <v>6</v>
      </c>
      <c r="I12183">
        <v>0</v>
      </c>
      <c r="J12183">
        <v>0</v>
      </c>
      <c r="K12183">
        <v>1</v>
      </c>
      <c r="L12183" t="s">
        <v>19</v>
      </c>
      <c r="M12183" t="str">
        <f t="shared" si="858"/>
        <v>http://logeion.uchicago.edu/index.html#Rhanis</v>
      </c>
    </row>
    <row r="12184" spans="1:13" ht="15" customHeight="1" x14ac:dyDescent="0.2">
      <c r="A12184" t="s">
        <v>42351</v>
      </c>
      <c r="B12184" t="s">
        <v>42352</v>
      </c>
      <c r="C12184" t="str">
        <f t="shared" si="862"/>
        <v>Rhea –ae f.</v>
      </c>
      <c r="D12184" t="str">
        <f t="shared" si="861"/>
        <v>Rhea</v>
      </c>
      <c r="E12184" t="s">
        <v>42353</v>
      </c>
      <c r="F12184" t="s">
        <v>42354</v>
      </c>
      <c r="G12184" t="s">
        <v>76</v>
      </c>
      <c r="H12184">
        <v>1</v>
      </c>
      <c r="I12184">
        <v>0</v>
      </c>
      <c r="J12184">
        <v>0</v>
      </c>
      <c r="K12184">
        <v>1</v>
      </c>
      <c r="L12184" t="s">
        <v>19</v>
      </c>
      <c r="M12184" t="str">
        <f t="shared" si="858"/>
        <v>http://logeion.uchicago.edu/index.html#Rhea</v>
      </c>
    </row>
    <row r="12185" spans="1:13" ht="15" customHeight="1" x14ac:dyDescent="0.2">
      <c r="A12185" t="s">
        <v>42361</v>
      </c>
      <c r="B12185" t="s">
        <v>42362</v>
      </c>
      <c r="C12185" t="str">
        <f t="shared" si="862"/>
        <v>Rhenus –i m.</v>
      </c>
      <c r="D12185" t="str">
        <f t="shared" si="861"/>
        <v>Rhenus</v>
      </c>
      <c r="E12185" t="s">
        <v>42363</v>
      </c>
      <c r="F12185" t="s">
        <v>42363</v>
      </c>
      <c r="G12185" t="s">
        <v>21</v>
      </c>
      <c r="H12185">
        <v>2</v>
      </c>
      <c r="I12185">
        <v>0</v>
      </c>
      <c r="J12185">
        <v>0</v>
      </c>
      <c r="K12185">
        <v>1</v>
      </c>
      <c r="L12185" t="s">
        <v>19</v>
      </c>
      <c r="M12185" t="str">
        <f t="shared" si="858"/>
        <v>http://logeion.uchicago.edu/index.html#Rhenus</v>
      </c>
    </row>
    <row r="12186" spans="1:13" ht="15" customHeight="1" x14ac:dyDescent="0.2">
      <c r="A12186" t="s">
        <v>42364</v>
      </c>
      <c r="B12186" t="s">
        <v>42365</v>
      </c>
      <c r="C12186" t="str">
        <f t="shared" si="862"/>
        <v>Rhesus –i m.</v>
      </c>
      <c r="D12186" t="str">
        <f t="shared" si="861"/>
        <v>Rhesus</v>
      </c>
      <c r="E12186" t="s">
        <v>42366</v>
      </c>
      <c r="F12186" t="s">
        <v>42366</v>
      </c>
      <c r="G12186" t="s">
        <v>21</v>
      </c>
      <c r="H12186">
        <v>2</v>
      </c>
      <c r="I12186">
        <v>0</v>
      </c>
      <c r="J12186">
        <v>0</v>
      </c>
      <c r="K12186">
        <v>1</v>
      </c>
      <c r="L12186" t="s">
        <v>19</v>
      </c>
      <c r="M12186" t="str">
        <f t="shared" si="858"/>
        <v>http://logeion.uchicago.edu/index.html#Rhesus</v>
      </c>
    </row>
    <row r="12187" spans="1:13" ht="15" customHeight="1" x14ac:dyDescent="0.2">
      <c r="A12187" t="s">
        <v>42367</v>
      </c>
      <c r="B12187" t="s">
        <v>42368</v>
      </c>
      <c r="C12187" t="str">
        <f t="shared" si="862"/>
        <v>rhetor rhetoris</v>
      </c>
      <c r="D12187" t="str">
        <f t="shared" si="861"/>
        <v>rhetor</v>
      </c>
      <c r="E12187" t="s">
        <v>42369</v>
      </c>
      <c r="F12187" t="s">
        <v>42369</v>
      </c>
      <c r="G12187" t="s">
        <v>29</v>
      </c>
      <c r="H12187">
        <v>3</v>
      </c>
      <c r="I12187">
        <v>0</v>
      </c>
      <c r="J12187">
        <v>0</v>
      </c>
      <c r="K12187">
        <v>0</v>
      </c>
      <c r="L12187" t="s">
        <v>19</v>
      </c>
      <c r="M12187" t="str">
        <f t="shared" si="858"/>
        <v>http://logeion.uchicago.edu/index.html#rhetor</v>
      </c>
    </row>
    <row r="12188" spans="1:13" ht="15" customHeight="1" x14ac:dyDescent="0.2">
      <c r="A12188" t="s">
        <v>53768</v>
      </c>
      <c r="B12188" t="s">
        <v>53769</v>
      </c>
      <c r="C12188" t="str">
        <f t="shared" si="862"/>
        <v>rhetorice</v>
      </c>
      <c r="D12188" t="s">
        <v>53769</v>
      </c>
      <c r="E12188" t="s">
        <v>53770</v>
      </c>
      <c r="F12188" t="s">
        <v>53770</v>
      </c>
      <c r="G12188" t="s">
        <v>89</v>
      </c>
      <c r="I12188">
        <v>0</v>
      </c>
      <c r="J12188">
        <v>0</v>
      </c>
      <c r="K12188">
        <v>0</v>
      </c>
      <c r="L12188" t="s">
        <v>90</v>
      </c>
      <c r="M12188" t="str">
        <f t="shared" si="858"/>
        <v>http://logeion.uchicago.edu/index.html#rhētoricē</v>
      </c>
    </row>
    <row r="12189" spans="1:13" ht="15" customHeight="1" x14ac:dyDescent="0.2">
      <c r="A12189" t="s">
        <v>42370</v>
      </c>
      <c r="B12189" t="s">
        <v>42371</v>
      </c>
      <c r="C12189" t="str">
        <f t="shared" si="862"/>
        <v>rhetoricus –a –um</v>
      </c>
      <c r="D12189" t="str">
        <f t="shared" ref="D12189:D12220" si="863">IF(ISBLANK(B12189),0,LEFT( C12189, FIND( " ", C12189 ) - 1 ))</f>
        <v>rhetoricus</v>
      </c>
      <c r="E12189" t="s">
        <v>42372</v>
      </c>
      <c r="F12189" t="s">
        <v>42372</v>
      </c>
      <c r="G12189" t="s">
        <v>61</v>
      </c>
      <c r="H12189">
        <v>1</v>
      </c>
      <c r="I12189">
        <v>0</v>
      </c>
      <c r="J12189">
        <v>0</v>
      </c>
      <c r="K12189">
        <v>0</v>
      </c>
      <c r="L12189" t="s">
        <v>36</v>
      </c>
      <c r="M12189" t="str">
        <f t="shared" si="858"/>
        <v>http://logeion.uchicago.edu/index.html#rhetoricus</v>
      </c>
    </row>
    <row r="12190" spans="1:13" ht="15" customHeight="1" x14ac:dyDescent="0.2">
      <c r="A12190" t="s">
        <v>58827</v>
      </c>
      <c r="B12190" t="s">
        <v>58575</v>
      </c>
      <c r="C12190" t="str">
        <f t="shared" si="862"/>
        <v>rheuma –atis n.</v>
      </c>
      <c r="D12190" t="str">
        <f t="shared" si="863"/>
        <v>rheuma</v>
      </c>
      <c r="E12190" t="s">
        <v>58576</v>
      </c>
      <c r="F12190" t="s">
        <v>58577</v>
      </c>
      <c r="G12190" t="s">
        <v>29</v>
      </c>
      <c r="H12190">
        <v>3</v>
      </c>
      <c r="L12190" t="s">
        <v>19</v>
      </c>
      <c r="M12190" t="str">
        <f t="shared" si="858"/>
        <v>http://logeion.uchicago.edu/index.html#rheuma</v>
      </c>
    </row>
    <row r="12191" spans="1:13" ht="15" customHeight="1" x14ac:dyDescent="0.2">
      <c r="A12191" t="s">
        <v>42378</v>
      </c>
      <c r="B12191" t="s">
        <v>42379</v>
      </c>
      <c r="C12191" t="str">
        <f t="shared" si="862"/>
        <v>Rhodanus –i m.</v>
      </c>
      <c r="D12191" t="str">
        <f t="shared" si="863"/>
        <v>Rhodanus</v>
      </c>
      <c r="E12191" t="s">
        <v>42380</v>
      </c>
      <c r="F12191" t="s">
        <v>42381</v>
      </c>
      <c r="G12191" t="s">
        <v>21</v>
      </c>
      <c r="H12191">
        <v>2</v>
      </c>
      <c r="I12191">
        <v>0</v>
      </c>
      <c r="J12191">
        <v>0</v>
      </c>
      <c r="K12191">
        <v>1</v>
      </c>
      <c r="L12191" t="s">
        <v>19</v>
      </c>
      <c r="M12191" t="str">
        <f t="shared" si="858"/>
        <v>http://logeion.uchicago.edu/index.html#Rhodanus</v>
      </c>
    </row>
    <row r="12192" spans="1:13" ht="15" customHeight="1" x14ac:dyDescent="0.2">
      <c r="A12192" t="s">
        <v>42382</v>
      </c>
      <c r="B12192" t="s">
        <v>42383</v>
      </c>
      <c r="C12192" t="str">
        <f t="shared" si="862"/>
        <v>Rhodius –a –um</v>
      </c>
      <c r="D12192" t="str">
        <f t="shared" si="863"/>
        <v>Rhodius</v>
      </c>
      <c r="E12192" t="s">
        <v>42384</v>
      </c>
      <c r="F12192" t="s">
        <v>42385</v>
      </c>
      <c r="G12192" t="s">
        <v>61</v>
      </c>
      <c r="H12192">
        <v>1</v>
      </c>
      <c r="I12192">
        <v>0</v>
      </c>
      <c r="J12192">
        <v>0</v>
      </c>
      <c r="K12192">
        <v>1</v>
      </c>
      <c r="L12192" t="s">
        <v>36</v>
      </c>
      <c r="M12192" t="str">
        <f t="shared" si="858"/>
        <v>http://logeion.uchicago.edu/index.html#Rhodius</v>
      </c>
    </row>
    <row r="12193" spans="1:13" ht="15" customHeight="1" x14ac:dyDescent="0.2">
      <c r="A12193" t="s">
        <v>42386</v>
      </c>
      <c r="B12193" t="s">
        <v>42387</v>
      </c>
      <c r="C12193" t="str">
        <f t="shared" si="862"/>
        <v>Rhodope –es f.</v>
      </c>
      <c r="D12193" t="str">
        <f t="shared" si="863"/>
        <v>Rhodope</v>
      </c>
      <c r="E12193" t="s">
        <v>42388</v>
      </c>
      <c r="F12193" t="s">
        <v>42388</v>
      </c>
      <c r="G12193" t="s">
        <v>43</v>
      </c>
      <c r="H12193">
        <v>6</v>
      </c>
      <c r="I12193">
        <v>0</v>
      </c>
      <c r="J12193">
        <v>0</v>
      </c>
      <c r="K12193">
        <v>1</v>
      </c>
      <c r="L12193" t="s">
        <v>19</v>
      </c>
      <c r="M12193" t="str">
        <f t="shared" si="858"/>
        <v>http://logeion.uchicago.edu/index.html#Rhodope</v>
      </c>
    </row>
    <row r="12194" spans="1:13" ht="15" customHeight="1" x14ac:dyDescent="0.2">
      <c r="A12194" t="s">
        <v>42389</v>
      </c>
      <c r="B12194" t="s">
        <v>42390</v>
      </c>
      <c r="C12194" t="str">
        <f t="shared" si="862"/>
        <v>Rhodopeus –a –um</v>
      </c>
      <c r="D12194" t="str">
        <f t="shared" si="863"/>
        <v>Rhodopeus</v>
      </c>
      <c r="E12194" t="s">
        <v>42391</v>
      </c>
      <c r="F12194" t="s">
        <v>42392</v>
      </c>
      <c r="G12194" t="s">
        <v>61</v>
      </c>
      <c r="H12194">
        <v>1</v>
      </c>
      <c r="K12194">
        <v>1</v>
      </c>
      <c r="L12194" t="s">
        <v>36</v>
      </c>
      <c r="M12194" t="str">
        <f t="shared" si="858"/>
        <v>http://logeion.uchicago.edu/index.html#Rhodopeus</v>
      </c>
    </row>
    <row r="12195" spans="1:13" ht="15" customHeight="1" x14ac:dyDescent="0.2">
      <c r="A12195" t="s">
        <v>42394</v>
      </c>
      <c r="B12195" t="s">
        <v>42395</v>
      </c>
      <c r="C12195" t="str">
        <f t="shared" si="862"/>
        <v>Rhodus –i f.</v>
      </c>
      <c r="D12195" t="str">
        <f t="shared" si="863"/>
        <v>Rhodus</v>
      </c>
      <c r="E12195" t="s">
        <v>42396</v>
      </c>
      <c r="F12195" t="s">
        <v>42397</v>
      </c>
      <c r="G12195" t="s">
        <v>346</v>
      </c>
      <c r="H12195">
        <v>2</v>
      </c>
      <c r="I12195">
        <v>0</v>
      </c>
      <c r="J12195">
        <v>0</v>
      </c>
      <c r="K12195">
        <v>1</v>
      </c>
      <c r="L12195" t="s">
        <v>19</v>
      </c>
      <c r="M12195" t="str">
        <f t="shared" ref="M12195:M12258" si="864">"http://logeion.uchicago.edu/index.html#"&amp;D12195</f>
        <v>http://logeion.uchicago.edu/index.html#Rhodus</v>
      </c>
    </row>
    <row r="12196" spans="1:13" ht="15" customHeight="1" x14ac:dyDescent="0.2">
      <c r="A12196" t="s">
        <v>42398</v>
      </c>
      <c r="B12196" t="s">
        <v>42399</v>
      </c>
      <c r="C12196" t="str">
        <f t="shared" si="862"/>
        <v>Rhoeteus –a –um</v>
      </c>
      <c r="D12196" t="str">
        <f t="shared" si="863"/>
        <v>Rhoeteus</v>
      </c>
      <c r="E12196" t="s">
        <v>42400</v>
      </c>
      <c r="F12196" t="s">
        <v>42401</v>
      </c>
      <c r="G12196" t="s">
        <v>61</v>
      </c>
      <c r="H12196">
        <v>1</v>
      </c>
      <c r="I12196">
        <v>0</v>
      </c>
      <c r="J12196">
        <v>0</v>
      </c>
      <c r="K12196">
        <v>1</v>
      </c>
      <c r="L12196" t="s">
        <v>36</v>
      </c>
      <c r="M12196" t="str">
        <f t="shared" si="864"/>
        <v>http://logeion.uchicago.edu/index.html#Rhoeteus</v>
      </c>
    </row>
    <row r="12197" spans="1:13" ht="15" customHeight="1" x14ac:dyDescent="0.2">
      <c r="A12197" t="s">
        <v>42402</v>
      </c>
      <c r="B12197" t="s">
        <v>42403</v>
      </c>
      <c r="C12197" t="str">
        <f t="shared" si="862"/>
        <v>Rhoeteus –eos m.</v>
      </c>
      <c r="D12197" t="str">
        <f t="shared" si="863"/>
        <v>Rhoeteus</v>
      </c>
      <c r="E12197" t="s">
        <v>42404</v>
      </c>
      <c r="F12197" t="s">
        <v>42405</v>
      </c>
      <c r="G12197" t="s">
        <v>346</v>
      </c>
      <c r="H12197">
        <v>6</v>
      </c>
      <c r="I12197">
        <v>0</v>
      </c>
      <c r="J12197">
        <v>0</v>
      </c>
      <c r="K12197">
        <v>1</v>
      </c>
      <c r="L12197" t="s">
        <v>19</v>
      </c>
      <c r="M12197" t="str">
        <f t="shared" si="864"/>
        <v>http://logeion.uchicago.edu/index.html#Rhoeteus</v>
      </c>
    </row>
    <row r="12198" spans="1:13" ht="15" customHeight="1" x14ac:dyDescent="0.2">
      <c r="A12198" t="s">
        <v>42406</v>
      </c>
      <c r="B12198" t="s">
        <v>42407</v>
      </c>
      <c r="C12198" t="str">
        <f t="shared" si="862"/>
        <v>Rhoetus –i m.</v>
      </c>
      <c r="D12198" t="str">
        <f t="shared" si="863"/>
        <v>Rhoetus</v>
      </c>
      <c r="E12198" t="s">
        <v>42408</v>
      </c>
      <c r="F12198" t="s">
        <v>42409</v>
      </c>
      <c r="G12198" t="s">
        <v>21</v>
      </c>
      <c r="H12198">
        <v>2</v>
      </c>
      <c r="I12198">
        <v>0</v>
      </c>
      <c r="J12198">
        <v>0</v>
      </c>
      <c r="K12198">
        <v>1</v>
      </c>
      <c r="L12198" t="s">
        <v>19</v>
      </c>
      <c r="M12198" t="str">
        <f t="shared" si="864"/>
        <v>http://logeion.uchicago.edu/index.html#Rhoetus</v>
      </c>
    </row>
    <row r="12199" spans="1:13" ht="15" customHeight="1" x14ac:dyDescent="0.2">
      <c r="A12199" t="s">
        <v>42410</v>
      </c>
      <c r="B12199" t="s">
        <v>42411</v>
      </c>
      <c r="C12199" t="str">
        <f t="shared" si="862"/>
        <v>rhombus –i m.</v>
      </c>
      <c r="D12199" t="str">
        <f t="shared" si="863"/>
        <v>rhombus</v>
      </c>
      <c r="E12199" t="s">
        <v>42412</v>
      </c>
      <c r="F12199" t="s">
        <v>42413</v>
      </c>
      <c r="G12199" t="s">
        <v>346</v>
      </c>
      <c r="H12199">
        <v>6</v>
      </c>
      <c r="I12199">
        <v>0</v>
      </c>
      <c r="J12199">
        <v>0</v>
      </c>
      <c r="K12199">
        <v>0</v>
      </c>
      <c r="L12199" t="s">
        <v>19</v>
      </c>
      <c r="M12199" t="str">
        <f t="shared" si="864"/>
        <v>http://logeion.uchicago.edu/index.html#rhombus</v>
      </c>
    </row>
    <row r="12200" spans="1:13" ht="15" customHeight="1" x14ac:dyDescent="0.2">
      <c r="A12200" t="s">
        <v>42414</v>
      </c>
      <c r="B12200" t="s">
        <v>42411</v>
      </c>
      <c r="C12200" t="str">
        <f t="shared" si="862"/>
        <v>rhombus –i m.</v>
      </c>
      <c r="D12200" t="str">
        <f t="shared" si="863"/>
        <v>rhombus</v>
      </c>
      <c r="E12200" t="s">
        <v>42415</v>
      </c>
      <c r="F12200" t="s">
        <v>42415</v>
      </c>
      <c r="G12200" t="s">
        <v>21</v>
      </c>
      <c r="H12200">
        <v>1</v>
      </c>
      <c r="I12200">
        <v>0</v>
      </c>
      <c r="J12200">
        <v>0</v>
      </c>
      <c r="L12200" t="s">
        <v>19</v>
      </c>
      <c r="M12200" t="str">
        <f t="shared" si="864"/>
        <v>http://logeion.uchicago.edu/index.html#rhombus</v>
      </c>
    </row>
    <row r="12201" spans="1:13" ht="15" customHeight="1" x14ac:dyDescent="0.2">
      <c r="A12201" t="s">
        <v>60996</v>
      </c>
      <c r="B12201" t="s">
        <v>61442</v>
      </c>
      <c r="C12201" t="str">
        <f t="shared" si="862"/>
        <v>rhomphaea –ae f.</v>
      </c>
      <c r="D12201" t="str">
        <f t="shared" si="863"/>
        <v>rhomphaea</v>
      </c>
      <c r="E12201" t="s">
        <v>61440</v>
      </c>
      <c r="F12201" t="s">
        <v>61439</v>
      </c>
      <c r="G12201" t="s">
        <v>76</v>
      </c>
      <c r="H12201">
        <v>1</v>
      </c>
      <c r="L12201" t="s">
        <v>19</v>
      </c>
      <c r="M12201" t="str">
        <f t="shared" si="864"/>
        <v>http://logeion.uchicago.edu/index.html#rhomphaea</v>
      </c>
    </row>
    <row r="12202" spans="1:13" ht="15" customHeight="1" x14ac:dyDescent="0.2">
      <c r="A12202" t="s">
        <v>60539</v>
      </c>
      <c r="B12202" t="s">
        <v>60617</v>
      </c>
      <c r="C12202" t="str">
        <f t="shared" si="862"/>
        <v xml:space="preserve">Rhytieus –i m. </v>
      </c>
      <c r="D12202" t="str">
        <f t="shared" si="863"/>
        <v>Rhytieus</v>
      </c>
      <c r="E12202" t="s">
        <v>60540</v>
      </c>
      <c r="F12202" t="s">
        <v>60540</v>
      </c>
      <c r="G12202" t="s">
        <v>21</v>
      </c>
      <c r="H12202">
        <v>2</v>
      </c>
      <c r="K12202">
        <v>1</v>
      </c>
      <c r="L12202" t="s">
        <v>19</v>
      </c>
      <c r="M12202" t="str">
        <f t="shared" si="864"/>
        <v>http://logeion.uchicago.edu/index.html#Rhytieus</v>
      </c>
    </row>
    <row r="12203" spans="1:13" ht="15" customHeight="1" x14ac:dyDescent="0.2">
      <c r="A12203" t="s">
        <v>42417</v>
      </c>
      <c r="B12203" t="s">
        <v>42418</v>
      </c>
      <c r="C12203" t="str">
        <f t="shared" si="862"/>
        <v>ribaldus –a –um</v>
      </c>
      <c r="D12203" t="str">
        <f t="shared" si="863"/>
        <v>ribaldus</v>
      </c>
      <c r="E12203" t="s">
        <v>42419</v>
      </c>
      <c r="F12203" t="s">
        <v>42420</v>
      </c>
      <c r="G12203" t="s">
        <v>61</v>
      </c>
      <c r="H12203">
        <v>1</v>
      </c>
      <c r="I12203">
        <v>0</v>
      </c>
      <c r="J12203">
        <v>0</v>
      </c>
      <c r="K12203">
        <v>0</v>
      </c>
      <c r="L12203" t="s">
        <v>36</v>
      </c>
      <c r="M12203" t="str">
        <f t="shared" si="864"/>
        <v>http://logeion.uchicago.edu/index.html#ribaldus</v>
      </c>
    </row>
    <row r="12204" spans="1:13" ht="15" customHeight="1" x14ac:dyDescent="0.2">
      <c r="A12204" t="s">
        <v>42424</v>
      </c>
      <c r="B12204" t="s">
        <v>53008</v>
      </c>
      <c r="C12204" t="str">
        <f t="shared" si="862"/>
        <v>ricinus or ricinus –i m.</v>
      </c>
      <c r="D12204" t="str">
        <f t="shared" si="863"/>
        <v>ricinus</v>
      </c>
      <c r="E12204" t="s">
        <v>53009</v>
      </c>
      <c r="F12204" t="s">
        <v>53009</v>
      </c>
      <c r="G12204" t="s">
        <v>21</v>
      </c>
      <c r="H12204">
        <v>2</v>
      </c>
      <c r="I12204">
        <v>0</v>
      </c>
      <c r="J12204">
        <v>0</v>
      </c>
      <c r="K12204">
        <v>0</v>
      </c>
      <c r="L12204" t="s">
        <v>19</v>
      </c>
      <c r="M12204" t="str">
        <f t="shared" si="864"/>
        <v>http://logeion.uchicago.edu/index.html#ricinus</v>
      </c>
    </row>
    <row r="12205" spans="1:13" ht="15" customHeight="1" x14ac:dyDescent="0.2">
      <c r="A12205" t="s">
        <v>42429</v>
      </c>
      <c r="B12205" t="s">
        <v>42430</v>
      </c>
      <c r="C12205" t="str">
        <f t="shared" si="862"/>
        <v>rictus –us m.</v>
      </c>
      <c r="D12205" t="str">
        <f t="shared" si="863"/>
        <v>rictus</v>
      </c>
      <c r="E12205" t="s">
        <v>55525</v>
      </c>
      <c r="F12205" t="s">
        <v>55525</v>
      </c>
      <c r="G12205" t="s">
        <v>18</v>
      </c>
      <c r="H12205">
        <v>4</v>
      </c>
      <c r="I12205">
        <v>0</v>
      </c>
      <c r="J12205">
        <v>0</v>
      </c>
      <c r="K12205">
        <v>0</v>
      </c>
      <c r="L12205" t="s">
        <v>19</v>
      </c>
      <c r="M12205" t="str">
        <f t="shared" si="864"/>
        <v>http://logeion.uchicago.edu/index.html#rictus</v>
      </c>
    </row>
    <row r="12206" spans="1:13" ht="15" customHeight="1" x14ac:dyDescent="0.2">
      <c r="A12206" t="s">
        <v>42432</v>
      </c>
      <c r="B12206" t="s">
        <v>42433</v>
      </c>
      <c r="C12206" t="str">
        <f t="shared" si="862"/>
        <v>rideo ridere risi risus</v>
      </c>
      <c r="D12206" t="str">
        <f t="shared" si="863"/>
        <v>rideo</v>
      </c>
      <c r="E12206" t="s">
        <v>42434</v>
      </c>
      <c r="F12206" t="s">
        <v>42435</v>
      </c>
      <c r="G12206" t="s">
        <v>95</v>
      </c>
      <c r="I12206">
        <v>2</v>
      </c>
      <c r="J12206">
        <v>0</v>
      </c>
      <c r="K12206">
        <v>0</v>
      </c>
      <c r="L12206" t="s">
        <v>24</v>
      </c>
      <c r="M12206" t="str">
        <f t="shared" si="864"/>
        <v>http://logeion.uchicago.edu/index.html#rideo</v>
      </c>
    </row>
    <row r="12207" spans="1:13" ht="15" customHeight="1" x14ac:dyDescent="0.2">
      <c r="A12207" t="s">
        <v>42442</v>
      </c>
      <c r="B12207" t="s">
        <v>42443</v>
      </c>
      <c r="C12207" t="str">
        <f t="shared" si="862"/>
        <v>ridiculus –a –um</v>
      </c>
      <c r="D12207" t="str">
        <f t="shared" si="863"/>
        <v>ridiculus</v>
      </c>
      <c r="E12207" t="s">
        <v>42444</v>
      </c>
      <c r="F12207" t="s">
        <v>42444</v>
      </c>
      <c r="G12207" t="s">
        <v>61</v>
      </c>
      <c r="H12207">
        <v>1</v>
      </c>
      <c r="I12207">
        <v>0</v>
      </c>
      <c r="J12207">
        <v>0</v>
      </c>
      <c r="K12207">
        <v>0</v>
      </c>
      <c r="L12207" t="s">
        <v>36</v>
      </c>
      <c r="M12207" t="str">
        <f t="shared" si="864"/>
        <v>http://logeion.uchicago.edu/index.html#ridiculus</v>
      </c>
    </row>
    <row r="12208" spans="1:13" ht="15" customHeight="1" x14ac:dyDescent="0.2">
      <c r="A12208" t="s">
        <v>42445</v>
      </c>
      <c r="B12208" t="s">
        <v>42446</v>
      </c>
      <c r="C12208" t="str">
        <f t="shared" si="862"/>
        <v>rigeo –ere</v>
      </c>
      <c r="D12208" t="str">
        <f t="shared" si="863"/>
        <v>rigeo</v>
      </c>
      <c r="E12208" t="s">
        <v>42447</v>
      </c>
      <c r="F12208" t="s">
        <v>42447</v>
      </c>
      <c r="G12208" t="s">
        <v>95</v>
      </c>
      <c r="I12208">
        <v>2</v>
      </c>
      <c r="J12208">
        <v>0</v>
      </c>
      <c r="K12208">
        <v>0</v>
      </c>
      <c r="L12208" t="s">
        <v>24</v>
      </c>
      <c r="M12208" t="str">
        <f t="shared" si="864"/>
        <v>http://logeion.uchicago.edu/index.html#rigeo</v>
      </c>
    </row>
    <row r="12209" spans="1:13" ht="15" customHeight="1" x14ac:dyDescent="0.2">
      <c r="A12209" t="s">
        <v>42448</v>
      </c>
      <c r="B12209" t="s">
        <v>42449</v>
      </c>
      <c r="C12209" t="str">
        <f t="shared" si="862"/>
        <v xml:space="preserve">rigesco rigescere rigui — </v>
      </c>
      <c r="D12209" t="str">
        <f t="shared" si="863"/>
        <v>rigesco</v>
      </c>
      <c r="E12209" t="s">
        <v>15645</v>
      </c>
      <c r="F12209" t="s">
        <v>42450</v>
      </c>
      <c r="G12209" t="s">
        <v>66</v>
      </c>
      <c r="I12209">
        <v>3</v>
      </c>
      <c r="J12209">
        <v>0</v>
      </c>
      <c r="K12209">
        <v>0</v>
      </c>
      <c r="L12209" t="s">
        <v>24</v>
      </c>
      <c r="M12209" t="str">
        <f t="shared" si="864"/>
        <v>http://logeion.uchicago.edu/index.html#rigesco</v>
      </c>
    </row>
    <row r="12210" spans="1:13" ht="15" customHeight="1" x14ac:dyDescent="0.2">
      <c r="A12210" t="s">
        <v>42451</v>
      </c>
      <c r="B12210" t="s">
        <v>42452</v>
      </c>
      <c r="C12210" t="str">
        <f t="shared" si="862"/>
        <v>rigida –ae f.</v>
      </c>
      <c r="D12210" t="str">
        <f t="shared" si="863"/>
        <v>rigida</v>
      </c>
      <c r="E12210" t="s">
        <v>42453</v>
      </c>
      <c r="F12210" t="s">
        <v>42453</v>
      </c>
      <c r="G12210" t="s">
        <v>76</v>
      </c>
      <c r="H12210">
        <v>1</v>
      </c>
      <c r="I12210">
        <v>0</v>
      </c>
      <c r="J12210">
        <v>0</v>
      </c>
      <c r="K12210">
        <v>0</v>
      </c>
      <c r="L12210" t="s">
        <v>19</v>
      </c>
      <c r="M12210" t="str">
        <f t="shared" si="864"/>
        <v>http://logeion.uchicago.edu/index.html#rigida</v>
      </c>
    </row>
    <row r="12211" spans="1:13" ht="15" customHeight="1" x14ac:dyDescent="0.2">
      <c r="A12211" t="s">
        <v>42457</v>
      </c>
      <c r="B12211" t="s">
        <v>42458</v>
      </c>
      <c r="C12211" t="str">
        <f t="shared" si="862"/>
        <v>rigidus –a –um</v>
      </c>
      <c r="D12211" t="str">
        <f t="shared" si="863"/>
        <v>rigidus</v>
      </c>
      <c r="E12211" t="s">
        <v>42459</v>
      </c>
      <c r="F12211" t="s">
        <v>42459</v>
      </c>
      <c r="G12211" t="s">
        <v>61</v>
      </c>
      <c r="H12211">
        <v>1</v>
      </c>
      <c r="I12211">
        <v>0</v>
      </c>
      <c r="J12211">
        <v>0</v>
      </c>
      <c r="K12211">
        <v>0</v>
      </c>
      <c r="L12211" t="s">
        <v>36</v>
      </c>
      <c r="M12211" t="str">
        <f t="shared" si="864"/>
        <v>http://logeion.uchicago.edu/index.html#rigidus</v>
      </c>
    </row>
    <row r="12212" spans="1:13" ht="15" customHeight="1" x14ac:dyDescent="0.2">
      <c r="A12212" t="s">
        <v>42460</v>
      </c>
      <c r="B12212" t="s">
        <v>42461</v>
      </c>
      <c r="C12212" t="str">
        <f t="shared" si="862"/>
        <v>rigo rigare rigavi rigatus</v>
      </c>
      <c r="D12212" t="str">
        <f t="shared" si="863"/>
        <v>rigo</v>
      </c>
      <c r="E12212" t="s">
        <v>22154</v>
      </c>
      <c r="F12212" t="s">
        <v>42462</v>
      </c>
      <c r="G12212" t="s">
        <v>23</v>
      </c>
      <c r="I12212">
        <v>1</v>
      </c>
      <c r="J12212">
        <v>0</v>
      </c>
      <c r="K12212">
        <v>0</v>
      </c>
      <c r="L12212" t="s">
        <v>24</v>
      </c>
      <c r="M12212" t="str">
        <f t="shared" si="864"/>
        <v>http://logeion.uchicago.edu/index.html#rigo</v>
      </c>
    </row>
    <row r="12213" spans="1:13" ht="15" customHeight="1" x14ac:dyDescent="0.2">
      <c r="A12213" t="s">
        <v>42463</v>
      </c>
      <c r="B12213" t="s">
        <v>42464</v>
      </c>
      <c r="C12213" t="str">
        <f t="shared" si="862"/>
        <v>rigor– oris m.</v>
      </c>
      <c r="D12213" t="str">
        <f t="shared" si="863"/>
        <v>rigor–</v>
      </c>
      <c r="E12213" t="s">
        <v>42465</v>
      </c>
      <c r="F12213" t="s">
        <v>42466</v>
      </c>
      <c r="G12213" t="s">
        <v>29</v>
      </c>
      <c r="H12213">
        <v>3</v>
      </c>
      <c r="I12213">
        <v>0</v>
      </c>
      <c r="J12213">
        <v>0</v>
      </c>
      <c r="K12213">
        <v>0</v>
      </c>
      <c r="L12213" t="s">
        <v>19</v>
      </c>
      <c r="M12213" t="str">
        <f t="shared" si="864"/>
        <v>http://logeion.uchicago.edu/index.html#rigor–</v>
      </c>
    </row>
    <row r="12214" spans="1:13" ht="15" customHeight="1" x14ac:dyDescent="0.2">
      <c r="A12214" t="s">
        <v>42467</v>
      </c>
      <c r="B12214" t="s">
        <v>42468</v>
      </c>
      <c r="C12214" t="str">
        <f t="shared" si="862"/>
        <v xml:space="preserve">riguus –a –um </v>
      </c>
      <c r="D12214" t="str">
        <f t="shared" si="863"/>
        <v>riguus</v>
      </c>
      <c r="E12214" t="s">
        <v>42469</v>
      </c>
      <c r="F12214" t="s">
        <v>42470</v>
      </c>
      <c r="G12214" t="s">
        <v>61</v>
      </c>
      <c r="H12214">
        <v>1</v>
      </c>
      <c r="I12214">
        <v>0</v>
      </c>
      <c r="J12214">
        <v>0</v>
      </c>
      <c r="K12214">
        <v>0</v>
      </c>
      <c r="L12214" t="s">
        <v>36</v>
      </c>
      <c r="M12214" t="str">
        <f t="shared" si="864"/>
        <v>http://logeion.uchicago.edu/index.html#riguus</v>
      </c>
    </row>
    <row r="12215" spans="1:13" ht="15" customHeight="1" x14ac:dyDescent="0.2">
      <c r="A12215" t="s">
        <v>42471</v>
      </c>
      <c r="B12215" t="s">
        <v>42472</v>
      </c>
      <c r="C12215" t="str">
        <f t="shared" si="862"/>
        <v>rima –ae f.</v>
      </c>
      <c r="D12215" t="str">
        <f t="shared" si="863"/>
        <v>rima</v>
      </c>
      <c r="E12215" t="s">
        <v>42473</v>
      </c>
      <c r="F12215" t="s">
        <v>42474</v>
      </c>
      <c r="G12215" t="s">
        <v>76</v>
      </c>
      <c r="H12215">
        <v>1</v>
      </c>
      <c r="I12215">
        <v>0</v>
      </c>
      <c r="J12215">
        <v>0</v>
      </c>
      <c r="K12215">
        <v>0</v>
      </c>
      <c r="L12215" t="s">
        <v>19</v>
      </c>
      <c r="M12215" t="str">
        <f t="shared" si="864"/>
        <v>http://logeion.uchicago.edu/index.html#rima</v>
      </c>
    </row>
    <row r="12216" spans="1:13" ht="15" customHeight="1" x14ac:dyDescent="0.2">
      <c r="A12216" t="s">
        <v>42475</v>
      </c>
      <c r="B12216" t="s">
        <v>42476</v>
      </c>
      <c r="C12216" t="str">
        <f t="shared" si="862"/>
        <v>rimor –atus sum</v>
      </c>
      <c r="D12216" t="str">
        <f t="shared" si="863"/>
        <v>rimor</v>
      </c>
      <c r="E12216" t="s">
        <v>42477</v>
      </c>
      <c r="F12216" t="s">
        <v>42478</v>
      </c>
      <c r="G12216" t="s">
        <v>170</v>
      </c>
      <c r="I12216">
        <v>1</v>
      </c>
      <c r="J12216">
        <v>0</v>
      </c>
      <c r="K12216">
        <v>0</v>
      </c>
      <c r="L12216" t="s">
        <v>24</v>
      </c>
      <c r="M12216" t="str">
        <f t="shared" si="864"/>
        <v>http://logeion.uchicago.edu/index.html#rimor</v>
      </c>
    </row>
    <row r="12217" spans="1:13" ht="15" customHeight="1" x14ac:dyDescent="0.2">
      <c r="A12217" t="s">
        <v>42479</v>
      </c>
      <c r="B12217" t="s">
        <v>42480</v>
      </c>
      <c r="C12217" t="str">
        <f t="shared" si="862"/>
        <v>rimosus –a –um</v>
      </c>
      <c r="D12217" t="str">
        <f t="shared" si="863"/>
        <v>rimosus</v>
      </c>
      <c r="E12217" t="s">
        <v>42481</v>
      </c>
      <c r="F12217" t="s">
        <v>42482</v>
      </c>
      <c r="G12217" t="s">
        <v>61</v>
      </c>
      <c r="H12217">
        <v>1</v>
      </c>
      <c r="I12217">
        <v>0</v>
      </c>
      <c r="J12217">
        <v>0</v>
      </c>
      <c r="K12217">
        <v>0</v>
      </c>
      <c r="L12217" t="s">
        <v>36</v>
      </c>
      <c r="M12217" t="str">
        <f t="shared" si="864"/>
        <v>http://logeion.uchicago.edu/index.html#rimosus</v>
      </c>
    </row>
    <row r="12218" spans="1:13" ht="15" customHeight="1" x14ac:dyDescent="0.2">
      <c r="A12218" t="s">
        <v>42484</v>
      </c>
      <c r="B12218" t="s">
        <v>54305</v>
      </c>
      <c r="C12218" t="str">
        <f t="shared" si="862"/>
        <v>ringor ringi —</v>
      </c>
      <c r="D12218" t="str">
        <f t="shared" si="863"/>
        <v>ringor</v>
      </c>
      <c r="E12218" t="s">
        <v>54220</v>
      </c>
      <c r="F12218" t="s">
        <v>54220</v>
      </c>
      <c r="G12218" t="s">
        <v>178</v>
      </c>
      <c r="I12218">
        <v>3</v>
      </c>
      <c r="J12218">
        <v>0</v>
      </c>
      <c r="K12218">
        <v>0</v>
      </c>
      <c r="L12218" t="s">
        <v>24</v>
      </c>
      <c r="M12218" t="str">
        <f t="shared" si="864"/>
        <v>http://logeion.uchicago.edu/index.html#ringor</v>
      </c>
    </row>
    <row r="12219" spans="1:13" ht="15" customHeight="1" x14ac:dyDescent="0.2">
      <c r="A12219" t="s">
        <v>42485</v>
      </c>
      <c r="B12219" t="s">
        <v>42486</v>
      </c>
      <c r="C12219" t="str">
        <f t="shared" si="862"/>
        <v>ripa ripae f.</v>
      </c>
      <c r="D12219" t="str">
        <f t="shared" si="863"/>
        <v>ripa</v>
      </c>
      <c r="E12219" t="s">
        <v>42487</v>
      </c>
      <c r="F12219" t="s">
        <v>42487</v>
      </c>
      <c r="G12219" t="s">
        <v>76</v>
      </c>
      <c r="H12219">
        <v>1</v>
      </c>
      <c r="I12219">
        <v>0</v>
      </c>
      <c r="J12219">
        <v>0</v>
      </c>
      <c r="K12219">
        <v>0</v>
      </c>
      <c r="L12219" t="s">
        <v>19</v>
      </c>
      <c r="M12219" t="str">
        <f t="shared" si="864"/>
        <v>http://logeion.uchicago.edu/index.html#ripa</v>
      </c>
    </row>
    <row r="12220" spans="1:13" ht="15" customHeight="1" x14ac:dyDescent="0.2">
      <c r="A12220" t="s">
        <v>42488</v>
      </c>
      <c r="B12220" t="s">
        <v>42489</v>
      </c>
      <c r="C12220" t="str">
        <f t="shared" si="862"/>
        <v>Riphaeus –a –um</v>
      </c>
      <c r="D12220" t="str">
        <f t="shared" si="863"/>
        <v>Riphaeus</v>
      </c>
      <c r="E12220" t="s">
        <v>42490</v>
      </c>
      <c r="F12220" t="s">
        <v>42491</v>
      </c>
      <c r="G12220" t="s">
        <v>61</v>
      </c>
      <c r="H12220">
        <v>1</v>
      </c>
      <c r="K12220">
        <v>1</v>
      </c>
      <c r="L12220" t="s">
        <v>36</v>
      </c>
      <c r="M12220" t="str">
        <f t="shared" si="864"/>
        <v>http://logeion.uchicago.edu/index.html#Riphaeus</v>
      </c>
    </row>
    <row r="12221" spans="1:13" ht="15" customHeight="1" x14ac:dyDescent="0.2">
      <c r="A12221" t="s">
        <v>42374</v>
      </c>
      <c r="B12221" t="s">
        <v>42375</v>
      </c>
      <c r="C12221" t="str">
        <f t="shared" si="862"/>
        <v>Ripheus –ei m.</v>
      </c>
      <c r="D12221" t="str">
        <f t="shared" ref="D12221:D12252" si="865">IF(ISBLANK(B12221),0,LEFT( C12221, FIND( " ", C12221 ) - 1 ))</f>
        <v>Ripheus</v>
      </c>
      <c r="E12221" t="s">
        <v>42376</v>
      </c>
      <c r="F12221" t="s">
        <v>42377</v>
      </c>
      <c r="G12221" t="s">
        <v>21</v>
      </c>
      <c r="H12221">
        <v>2</v>
      </c>
      <c r="I12221">
        <v>0</v>
      </c>
      <c r="J12221">
        <v>0</v>
      </c>
      <c r="K12221">
        <v>1</v>
      </c>
      <c r="L12221" t="s">
        <v>19</v>
      </c>
      <c r="M12221" t="str">
        <f t="shared" si="864"/>
        <v>http://logeion.uchicago.edu/index.html#Ripheus</v>
      </c>
    </row>
    <row r="12222" spans="1:13" ht="15" customHeight="1" x14ac:dyDescent="0.2">
      <c r="A12222" t="s">
        <v>42495</v>
      </c>
      <c r="B12222" t="s">
        <v>42496</v>
      </c>
      <c r="C12222" t="str">
        <f t="shared" si="862"/>
        <v>risus –us m.</v>
      </c>
      <c r="D12222" t="str">
        <f t="shared" si="865"/>
        <v>risus</v>
      </c>
      <c r="E12222" t="s">
        <v>42497</v>
      </c>
      <c r="F12222" t="s">
        <v>42497</v>
      </c>
      <c r="G12222" t="s">
        <v>18</v>
      </c>
      <c r="H12222">
        <v>4</v>
      </c>
      <c r="I12222">
        <v>0</v>
      </c>
      <c r="J12222">
        <v>0</v>
      </c>
      <c r="K12222">
        <v>0</v>
      </c>
      <c r="L12222" t="s">
        <v>19</v>
      </c>
      <c r="M12222" t="str">
        <f t="shared" si="864"/>
        <v>http://logeion.uchicago.edu/index.html#risus</v>
      </c>
    </row>
    <row r="12223" spans="1:13" ht="15" customHeight="1" x14ac:dyDescent="0.2">
      <c r="A12223" t="s">
        <v>42498</v>
      </c>
      <c r="B12223" t="s">
        <v>42499</v>
      </c>
      <c r="C12223" t="str">
        <f t="shared" si="862"/>
        <v>rite or ritu</v>
      </c>
      <c r="D12223" t="str">
        <f t="shared" si="865"/>
        <v>rite</v>
      </c>
      <c r="E12223" t="s">
        <v>42500</v>
      </c>
      <c r="F12223" t="s">
        <v>42500</v>
      </c>
      <c r="G12223" t="s">
        <v>89</v>
      </c>
      <c r="I12223">
        <v>0</v>
      </c>
      <c r="J12223">
        <v>1</v>
      </c>
      <c r="K12223">
        <v>0</v>
      </c>
      <c r="L12223" t="s">
        <v>90</v>
      </c>
      <c r="M12223" t="str">
        <f t="shared" si="864"/>
        <v>http://logeion.uchicago.edu/index.html#rite</v>
      </c>
    </row>
    <row r="12224" spans="1:13" ht="15" customHeight="1" x14ac:dyDescent="0.2">
      <c r="A12224" t="s">
        <v>42501</v>
      </c>
      <c r="B12224" t="s">
        <v>42502</v>
      </c>
      <c r="C12224" t="str">
        <f t="shared" si="862"/>
        <v>ritus –us m.</v>
      </c>
      <c r="D12224" t="str">
        <f t="shared" si="865"/>
        <v>ritus</v>
      </c>
      <c r="E12224" t="s">
        <v>42503</v>
      </c>
      <c r="F12224" t="s">
        <v>42504</v>
      </c>
      <c r="G12224" t="s">
        <v>18</v>
      </c>
      <c r="H12224">
        <v>4</v>
      </c>
      <c r="I12224">
        <v>0</v>
      </c>
      <c r="J12224">
        <v>0</v>
      </c>
      <c r="K12224">
        <v>0</v>
      </c>
      <c r="L12224" t="s">
        <v>19</v>
      </c>
      <c r="M12224" t="str">
        <f t="shared" si="864"/>
        <v>http://logeion.uchicago.edu/index.html#ritus</v>
      </c>
    </row>
    <row r="12225" spans="1:13" ht="15" customHeight="1" x14ac:dyDescent="0.2">
      <c r="A12225" t="s">
        <v>42505</v>
      </c>
      <c r="B12225" t="s">
        <v>42506</v>
      </c>
      <c r="C12225" t="str">
        <f t="shared" si="862"/>
        <v>rivalis –is m.</v>
      </c>
      <c r="D12225" t="str">
        <f t="shared" si="865"/>
        <v>rivalis</v>
      </c>
      <c r="E12225" t="s">
        <v>1482</v>
      </c>
      <c r="F12225" t="s">
        <v>1482</v>
      </c>
      <c r="G12225" t="s">
        <v>29</v>
      </c>
      <c r="H12225">
        <v>3</v>
      </c>
      <c r="I12225">
        <v>0</v>
      </c>
      <c r="J12225">
        <v>0</v>
      </c>
      <c r="K12225">
        <v>0</v>
      </c>
      <c r="L12225" t="s">
        <v>19</v>
      </c>
      <c r="M12225" t="str">
        <f t="shared" si="864"/>
        <v>http://logeion.uchicago.edu/index.html#rivalis</v>
      </c>
    </row>
    <row r="12226" spans="1:13" ht="15" customHeight="1" x14ac:dyDescent="0.2">
      <c r="A12226" t="s">
        <v>42509</v>
      </c>
      <c r="B12226" t="s">
        <v>42510</v>
      </c>
      <c r="C12226" t="str">
        <f t="shared" si="862"/>
        <v>rivulus –i m.</v>
      </c>
      <c r="D12226" t="str">
        <f t="shared" si="865"/>
        <v>rivulus</v>
      </c>
      <c r="E12226" t="s">
        <v>42511</v>
      </c>
      <c r="F12226" t="s">
        <v>42512</v>
      </c>
      <c r="G12226" t="s">
        <v>21</v>
      </c>
      <c r="H12226">
        <v>2</v>
      </c>
      <c r="I12226">
        <v>0</v>
      </c>
      <c r="J12226">
        <v>0</v>
      </c>
      <c r="K12226">
        <v>0</v>
      </c>
      <c r="L12226" t="s">
        <v>19</v>
      </c>
      <c r="M12226" t="str">
        <f t="shared" si="864"/>
        <v>http://logeion.uchicago.edu/index.html#rivulus</v>
      </c>
    </row>
    <row r="12227" spans="1:13" ht="15" customHeight="1" x14ac:dyDescent="0.2">
      <c r="A12227" t="s">
        <v>42513</v>
      </c>
      <c r="B12227" t="s">
        <v>42514</v>
      </c>
      <c r="C12227" t="str">
        <f t="shared" si="862"/>
        <v>rivus –i m.</v>
      </c>
      <c r="D12227" t="str">
        <f t="shared" si="865"/>
        <v>rivus</v>
      </c>
      <c r="E12227" t="s">
        <v>42515</v>
      </c>
      <c r="F12227" t="s">
        <v>42515</v>
      </c>
      <c r="G12227" t="s">
        <v>21</v>
      </c>
      <c r="H12227">
        <v>2</v>
      </c>
      <c r="I12227">
        <v>0</v>
      </c>
      <c r="J12227">
        <v>0</v>
      </c>
      <c r="K12227">
        <v>0</v>
      </c>
      <c r="L12227" t="s">
        <v>19</v>
      </c>
      <c r="M12227" t="str">
        <f t="shared" si="864"/>
        <v>http://logeion.uchicago.edu/index.html#rivus</v>
      </c>
    </row>
    <row r="12228" spans="1:13" ht="15" customHeight="1" x14ac:dyDescent="0.2">
      <c r="A12228" t="s">
        <v>42516</v>
      </c>
      <c r="B12228" t="s">
        <v>42517</v>
      </c>
      <c r="C12228" t="str">
        <f t="shared" si="862"/>
        <v>rixa –ae f.</v>
      </c>
      <c r="D12228" t="str">
        <f t="shared" si="865"/>
        <v>rixa</v>
      </c>
      <c r="E12228" t="s">
        <v>42518</v>
      </c>
      <c r="F12228" t="s">
        <v>42518</v>
      </c>
      <c r="G12228" t="s">
        <v>76</v>
      </c>
      <c r="H12228">
        <v>1</v>
      </c>
      <c r="I12228">
        <v>0</v>
      </c>
      <c r="J12228">
        <v>0</v>
      </c>
      <c r="K12228">
        <v>0</v>
      </c>
      <c r="L12228" t="s">
        <v>19</v>
      </c>
      <c r="M12228" t="str">
        <f t="shared" si="864"/>
        <v>http://logeion.uchicago.edu/index.html#rixa</v>
      </c>
    </row>
    <row r="12229" spans="1:13" ht="15" customHeight="1" x14ac:dyDescent="0.2">
      <c r="A12229" t="s">
        <v>42519</v>
      </c>
      <c r="B12229" t="s">
        <v>54306</v>
      </c>
      <c r="C12229" t="str">
        <f t="shared" si="862"/>
        <v>rixor rixari</v>
      </c>
      <c r="D12229" t="str">
        <f t="shared" si="865"/>
        <v>rixor</v>
      </c>
      <c r="E12229" t="s">
        <v>54221</v>
      </c>
      <c r="F12229" t="s">
        <v>54221</v>
      </c>
      <c r="G12229" t="s">
        <v>170</v>
      </c>
      <c r="I12229">
        <v>1</v>
      </c>
      <c r="J12229">
        <v>0</v>
      </c>
      <c r="K12229">
        <v>0</v>
      </c>
      <c r="L12229" t="s">
        <v>24</v>
      </c>
      <c r="M12229" t="str">
        <f t="shared" si="864"/>
        <v>http://logeion.uchicago.edu/index.html#rixor</v>
      </c>
    </row>
    <row r="12230" spans="1:13" ht="15" customHeight="1" x14ac:dyDescent="0.2">
      <c r="A12230" t="s">
        <v>56883</v>
      </c>
      <c r="B12230" t="s">
        <v>59795</v>
      </c>
      <c r="C12230" t="str">
        <f t="shared" si="862"/>
        <v xml:space="preserve">roboreus –a –um </v>
      </c>
      <c r="D12230" t="str">
        <f t="shared" si="865"/>
        <v>roboreus</v>
      </c>
      <c r="E12230" t="s">
        <v>59796</v>
      </c>
      <c r="F12230" t="s">
        <v>59796</v>
      </c>
      <c r="G12230" t="s">
        <v>61</v>
      </c>
      <c r="H12230">
        <v>1</v>
      </c>
      <c r="I12230">
        <v>0</v>
      </c>
      <c r="J12230">
        <v>0</v>
      </c>
      <c r="K12230">
        <v>0</v>
      </c>
      <c r="L12230" t="s">
        <v>36</v>
      </c>
      <c r="M12230" t="str">
        <f t="shared" si="864"/>
        <v>http://logeion.uchicago.edu/index.html#roboreus</v>
      </c>
    </row>
    <row r="12231" spans="1:13" ht="15" customHeight="1" x14ac:dyDescent="0.2">
      <c r="A12231" t="s">
        <v>42526</v>
      </c>
      <c r="B12231" t="s">
        <v>42527</v>
      </c>
      <c r="C12231" t="str">
        <f t="shared" si="862"/>
        <v>robur roboris n.</v>
      </c>
      <c r="D12231" t="str">
        <f t="shared" si="865"/>
        <v>robur</v>
      </c>
      <c r="E12231" t="s">
        <v>42528</v>
      </c>
      <c r="F12231" t="s">
        <v>42529</v>
      </c>
      <c r="G12231" t="s">
        <v>29</v>
      </c>
      <c r="H12231">
        <v>3</v>
      </c>
      <c r="I12231">
        <v>0</v>
      </c>
      <c r="J12231">
        <v>0</v>
      </c>
      <c r="K12231">
        <v>0</v>
      </c>
      <c r="L12231" t="s">
        <v>19</v>
      </c>
      <c r="M12231" t="str">
        <f t="shared" si="864"/>
        <v>http://logeion.uchicago.edu/index.html#robur</v>
      </c>
    </row>
    <row r="12232" spans="1:13" ht="15" customHeight="1" x14ac:dyDescent="0.2">
      <c r="A12232" t="s">
        <v>42532</v>
      </c>
      <c r="B12232" t="s">
        <v>42533</v>
      </c>
      <c r="C12232" t="str">
        <f t="shared" si="862"/>
        <v>robustus –a –um</v>
      </c>
      <c r="D12232" t="str">
        <f t="shared" si="865"/>
        <v>robustus</v>
      </c>
      <c r="E12232" t="s">
        <v>42534</v>
      </c>
      <c r="F12232" t="s">
        <v>42534</v>
      </c>
      <c r="G12232" t="s">
        <v>61</v>
      </c>
      <c r="H12232">
        <v>1</v>
      </c>
      <c r="I12232">
        <v>0</v>
      </c>
      <c r="J12232">
        <v>0</v>
      </c>
      <c r="K12232">
        <v>0</v>
      </c>
      <c r="L12232" t="s">
        <v>36</v>
      </c>
      <c r="M12232" t="str">
        <f t="shared" si="864"/>
        <v>http://logeion.uchicago.edu/index.html#robustus</v>
      </c>
    </row>
    <row r="12233" spans="1:13" ht="15" customHeight="1" x14ac:dyDescent="0.2">
      <c r="A12233" t="s">
        <v>42538</v>
      </c>
      <c r="B12233" t="s">
        <v>42539</v>
      </c>
      <c r="C12233" t="str">
        <f t="shared" si="862"/>
        <v>rodo rodere rosi rosum</v>
      </c>
      <c r="D12233" t="str">
        <f t="shared" si="865"/>
        <v>rodo</v>
      </c>
      <c r="E12233" t="s">
        <v>52892</v>
      </c>
      <c r="F12233" t="s">
        <v>52893</v>
      </c>
      <c r="G12233" t="s">
        <v>66</v>
      </c>
      <c r="I12233">
        <v>3</v>
      </c>
      <c r="J12233">
        <v>0</v>
      </c>
      <c r="K12233">
        <v>0</v>
      </c>
      <c r="L12233" t="s">
        <v>24</v>
      </c>
      <c r="M12233" t="str">
        <f t="shared" si="864"/>
        <v>http://logeion.uchicago.edu/index.html#rodo</v>
      </c>
    </row>
    <row r="12234" spans="1:13" ht="15" customHeight="1" x14ac:dyDescent="0.2">
      <c r="A12234" t="s">
        <v>42541</v>
      </c>
      <c r="B12234" t="s">
        <v>42542</v>
      </c>
      <c r="C12234" t="str">
        <f t="shared" si="862"/>
        <v>rogatio rogationis f.</v>
      </c>
      <c r="D12234" t="str">
        <f t="shared" si="865"/>
        <v>rogatio</v>
      </c>
      <c r="E12234" t="s">
        <v>42543</v>
      </c>
      <c r="F12234" t="s">
        <v>42544</v>
      </c>
      <c r="G12234" t="s">
        <v>29</v>
      </c>
      <c r="H12234">
        <v>3</v>
      </c>
      <c r="I12234">
        <v>0</v>
      </c>
      <c r="J12234">
        <v>0</v>
      </c>
      <c r="K12234">
        <v>0</v>
      </c>
      <c r="L12234" t="s">
        <v>19</v>
      </c>
      <c r="M12234" t="str">
        <f t="shared" si="864"/>
        <v>http://logeion.uchicago.edu/index.html#rogatio</v>
      </c>
    </row>
    <row r="12235" spans="1:13" ht="15" customHeight="1" x14ac:dyDescent="0.2">
      <c r="A12235" t="s">
        <v>42545</v>
      </c>
      <c r="B12235" t="s">
        <v>42546</v>
      </c>
      <c r="C12235" t="str">
        <f t="shared" si="862"/>
        <v>rogatus –us m.</v>
      </c>
      <c r="D12235" t="str">
        <f t="shared" si="865"/>
        <v>rogatus</v>
      </c>
      <c r="E12235" t="s">
        <v>42547</v>
      </c>
      <c r="F12235" t="s">
        <v>42548</v>
      </c>
      <c r="G12235" t="s">
        <v>18</v>
      </c>
      <c r="H12235">
        <v>4</v>
      </c>
      <c r="I12235">
        <v>0</v>
      </c>
      <c r="J12235">
        <v>0</v>
      </c>
      <c r="K12235">
        <v>0</v>
      </c>
      <c r="L12235" t="s">
        <v>19</v>
      </c>
      <c r="M12235" t="str">
        <f t="shared" si="864"/>
        <v>http://logeion.uchicago.edu/index.html#rogatus</v>
      </c>
    </row>
    <row r="12236" spans="1:13" ht="15" customHeight="1" x14ac:dyDescent="0.2">
      <c r="A12236" t="s">
        <v>42549</v>
      </c>
      <c r="B12236" t="s">
        <v>42550</v>
      </c>
      <c r="C12236" t="str">
        <f t="shared" si="862"/>
        <v>rogito rogitare rogitavi rogitatus</v>
      </c>
      <c r="D12236" t="str">
        <f t="shared" si="865"/>
        <v>rogito</v>
      </c>
      <c r="E12236" t="s">
        <v>42551</v>
      </c>
      <c r="F12236" t="s">
        <v>42551</v>
      </c>
      <c r="G12236" t="s">
        <v>23</v>
      </c>
      <c r="I12236">
        <v>1</v>
      </c>
      <c r="J12236">
        <v>0</v>
      </c>
      <c r="K12236">
        <v>0</v>
      </c>
      <c r="L12236" t="s">
        <v>24</v>
      </c>
      <c r="M12236" t="str">
        <f t="shared" si="864"/>
        <v>http://logeion.uchicago.edu/index.html#rogito</v>
      </c>
    </row>
    <row r="12237" spans="1:13" ht="15" customHeight="1" x14ac:dyDescent="0.2">
      <c r="A12237" t="s">
        <v>42552</v>
      </c>
      <c r="B12237" t="s">
        <v>42553</v>
      </c>
      <c r="C12237" t="str">
        <f t="shared" si="862"/>
        <v>rogo rogare rogavi rogatus</v>
      </c>
      <c r="D12237" t="str">
        <f t="shared" si="865"/>
        <v>rogo</v>
      </c>
      <c r="E12237" t="s">
        <v>42554</v>
      </c>
      <c r="F12237" t="s">
        <v>42555</v>
      </c>
      <c r="G12237" t="s">
        <v>23</v>
      </c>
      <c r="I12237">
        <v>1</v>
      </c>
      <c r="J12237">
        <v>0</v>
      </c>
      <c r="K12237">
        <v>0</v>
      </c>
      <c r="L12237" t="s">
        <v>24</v>
      </c>
      <c r="M12237" t="str">
        <f t="shared" si="864"/>
        <v>http://logeion.uchicago.edu/index.html#rogo</v>
      </c>
    </row>
    <row r="12238" spans="1:13" ht="15" customHeight="1" x14ac:dyDescent="0.2">
      <c r="A12238" t="s">
        <v>42556</v>
      </c>
      <c r="B12238" t="s">
        <v>42557</v>
      </c>
      <c r="C12238" t="str">
        <f t="shared" si="862"/>
        <v>rogus rogi m.</v>
      </c>
      <c r="D12238" t="str">
        <f t="shared" si="865"/>
        <v>rogus</v>
      </c>
      <c r="E12238" t="s">
        <v>57559</v>
      </c>
      <c r="F12238" t="s">
        <v>57559</v>
      </c>
      <c r="G12238" t="s">
        <v>21</v>
      </c>
      <c r="H12238">
        <v>2</v>
      </c>
      <c r="I12238">
        <v>0</v>
      </c>
      <c r="J12238">
        <v>0</v>
      </c>
      <c r="K12238">
        <v>0</v>
      </c>
      <c r="L12238" t="s">
        <v>19</v>
      </c>
      <c r="M12238" t="str">
        <f t="shared" si="864"/>
        <v>http://logeion.uchicago.edu/index.html#rogus</v>
      </c>
    </row>
    <row r="12239" spans="1:13" ht="15" customHeight="1" x14ac:dyDescent="0.2">
      <c r="A12239" t="s">
        <v>42558</v>
      </c>
      <c r="B12239" t="s">
        <v>42559</v>
      </c>
      <c r="C12239" t="str">
        <f t="shared" si="862"/>
        <v>Roma Romae f.</v>
      </c>
      <c r="D12239" t="str">
        <f t="shared" si="865"/>
        <v>Roma</v>
      </c>
      <c r="E12239" t="s">
        <v>42560</v>
      </c>
      <c r="F12239" t="s">
        <v>42560</v>
      </c>
      <c r="G12239" t="s">
        <v>76</v>
      </c>
      <c r="H12239">
        <v>1</v>
      </c>
      <c r="I12239">
        <v>0</v>
      </c>
      <c r="J12239">
        <v>0</v>
      </c>
      <c r="K12239">
        <v>1</v>
      </c>
      <c r="L12239" t="s">
        <v>19</v>
      </c>
      <c r="M12239" t="str">
        <f t="shared" si="864"/>
        <v>http://logeion.uchicago.edu/index.html#Roma</v>
      </c>
    </row>
    <row r="12240" spans="1:13" ht="15" customHeight="1" x14ac:dyDescent="0.2">
      <c r="A12240" t="s">
        <v>42561</v>
      </c>
      <c r="B12240" t="s">
        <v>42562</v>
      </c>
      <c r="C12240" t="str">
        <f t="shared" si="862"/>
        <v>Romani Romanorum m.</v>
      </c>
      <c r="D12240" t="str">
        <f t="shared" si="865"/>
        <v>Romani</v>
      </c>
      <c r="E12240" t="s">
        <v>42563</v>
      </c>
      <c r="F12240" t="s">
        <v>42563</v>
      </c>
      <c r="G12240" t="s">
        <v>21</v>
      </c>
      <c r="H12240">
        <v>2</v>
      </c>
      <c r="I12240">
        <v>0</v>
      </c>
      <c r="J12240">
        <v>0</v>
      </c>
      <c r="K12240">
        <v>1</v>
      </c>
      <c r="L12240" t="s">
        <v>19</v>
      </c>
      <c r="M12240" t="str">
        <f t="shared" si="864"/>
        <v>http://logeion.uchicago.edu/index.html#Romani</v>
      </c>
    </row>
    <row r="12241" spans="1:13" ht="15" customHeight="1" x14ac:dyDescent="0.2">
      <c r="A12241" t="s">
        <v>42564</v>
      </c>
      <c r="B12241" t="s">
        <v>42565</v>
      </c>
      <c r="C12241" t="str">
        <f t="shared" si="862"/>
        <v>Romanus –a –um</v>
      </c>
      <c r="D12241" t="str">
        <f t="shared" si="865"/>
        <v>Romanus</v>
      </c>
      <c r="E12241" t="s">
        <v>42566</v>
      </c>
      <c r="F12241" t="s">
        <v>42567</v>
      </c>
      <c r="G12241" t="s">
        <v>61</v>
      </c>
      <c r="H12241">
        <v>1</v>
      </c>
      <c r="I12241">
        <v>0</v>
      </c>
      <c r="J12241">
        <v>0</v>
      </c>
      <c r="K12241">
        <v>1</v>
      </c>
      <c r="L12241" t="s">
        <v>36</v>
      </c>
      <c r="M12241" t="str">
        <f t="shared" si="864"/>
        <v>http://logeion.uchicago.edu/index.html#Romanus</v>
      </c>
    </row>
    <row r="12242" spans="1:13" ht="15" customHeight="1" x14ac:dyDescent="0.2">
      <c r="A12242" t="s">
        <v>56946</v>
      </c>
      <c r="B12242" t="s">
        <v>56947</v>
      </c>
      <c r="C12242" t="str">
        <f t="shared" si="862"/>
        <v>Romanus –i m.</v>
      </c>
      <c r="D12242" t="str">
        <f t="shared" si="865"/>
        <v>Romanus</v>
      </c>
      <c r="E12242" t="s">
        <v>56948</v>
      </c>
      <c r="F12242" t="s">
        <v>56948</v>
      </c>
      <c r="G12242" t="s">
        <v>21</v>
      </c>
      <c r="H12242">
        <v>2</v>
      </c>
      <c r="K12242">
        <v>1</v>
      </c>
      <c r="L12242" t="s">
        <v>19</v>
      </c>
      <c r="M12242" t="str">
        <f t="shared" si="864"/>
        <v>http://logeion.uchicago.edu/index.html#Romanus</v>
      </c>
    </row>
    <row r="12243" spans="1:13" ht="15" customHeight="1" x14ac:dyDescent="0.2">
      <c r="A12243" t="s">
        <v>42575</v>
      </c>
      <c r="B12243" t="s">
        <v>42576</v>
      </c>
      <c r="C12243" t="str">
        <f t="shared" si="862"/>
        <v>Romuleus –a –um</v>
      </c>
      <c r="D12243" t="str">
        <f t="shared" si="865"/>
        <v>Romuleus</v>
      </c>
      <c r="E12243" t="s">
        <v>42577</v>
      </c>
      <c r="F12243" t="s">
        <v>42578</v>
      </c>
      <c r="G12243" t="s">
        <v>61</v>
      </c>
      <c r="H12243">
        <v>1</v>
      </c>
      <c r="I12243">
        <v>0</v>
      </c>
      <c r="J12243">
        <v>0</v>
      </c>
      <c r="K12243">
        <v>1</v>
      </c>
      <c r="L12243" t="s">
        <v>36</v>
      </c>
      <c r="M12243" t="str">
        <f t="shared" si="864"/>
        <v>http://logeion.uchicago.edu/index.html#Romuleus</v>
      </c>
    </row>
    <row r="12244" spans="1:13" ht="15" customHeight="1" x14ac:dyDescent="0.2">
      <c r="A12244" t="s">
        <v>42580</v>
      </c>
      <c r="B12244" t="s">
        <v>42581</v>
      </c>
      <c r="C12244" t="str">
        <f t="shared" ref="C12244:C12307" si="866">SUBSTITUTE(SUBSTITUTE(SUBSTITUTE(SUBSTITUTE(SUBSTITUTE(SUBSTITUTE(SUBSTITUTE(SUBSTITUTE(SUBSTITUTE(SUBSTITUTE(SUBSTITUTE(B12244, "ā", "a"), "ē", "e"), "ī", "i"), "ō", "o"), "ū", "u"), "ȳ", "y"), "Ā", "A"), "Ē", "E"), "Ī", "I"), "Ō", "O"), "Ū", "U")</f>
        <v>Romulidae –arum m.</v>
      </c>
      <c r="D12244" t="str">
        <f t="shared" si="865"/>
        <v>Romulidae</v>
      </c>
      <c r="E12244" t="s">
        <v>42582</v>
      </c>
      <c r="F12244" t="s">
        <v>42583</v>
      </c>
      <c r="G12244" t="s">
        <v>76</v>
      </c>
      <c r="H12244">
        <v>1</v>
      </c>
      <c r="I12244">
        <v>0</v>
      </c>
      <c r="J12244">
        <v>0</v>
      </c>
      <c r="K12244">
        <v>1</v>
      </c>
      <c r="L12244" t="s">
        <v>19</v>
      </c>
      <c r="M12244" t="str">
        <f t="shared" si="864"/>
        <v>http://logeion.uchicago.edu/index.html#Romulidae</v>
      </c>
    </row>
    <row r="12245" spans="1:13" ht="15" customHeight="1" x14ac:dyDescent="0.2">
      <c r="A12245" t="s">
        <v>42584</v>
      </c>
      <c r="B12245" t="s">
        <v>42585</v>
      </c>
      <c r="C12245" t="str">
        <f t="shared" si="866"/>
        <v>Romulus –a –um</v>
      </c>
      <c r="D12245" t="str">
        <f t="shared" si="865"/>
        <v>Romulus</v>
      </c>
      <c r="E12245" t="s">
        <v>42577</v>
      </c>
      <c r="F12245" t="s">
        <v>42578</v>
      </c>
      <c r="G12245" t="s">
        <v>61</v>
      </c>
      <c r="H12245">
        <v>1</v>
      </c>
      <c r="I12245">
        <v>0</v>
      </c>
      <c r="J12245">
        <v>0</v>
      </c>
      <c r="K12245">
        <v>1</v>
      </c>
      <c r="L12245" t="s">
        <v>36</v>
      </c>
      <c r="M12245" t="str">
        <f t="shared" si="864"/>
        <v>http://logeion.uchicago.edu/index.html#Romulus</v>
      </c>
    </row>
    <row r="12246" spans="1:13" ht="15" customHeight="1" x14ac:dyDescent="0.2">
      <c r="A12246" t="s">
        <v>42586</v>
      </c>
      <c r="B12246" t="s">
        <v>42587</v>
      </c>
      <c r="C12246" t="str">
        <f t="shared" si="866"/>
        <v>Romulus –i m.</v>
      </c>
      <c r="D12246" t="str">
        <f t="shared" si="865"/>
        <v>Romulus</v>
      </c>
      <c r="E12246" t="s">
        <v>42588</v>
      </c>
      <c r="F12246" t="s">
        <v>42589</v>
      </c>
      <c r="G12246" t="s">
        <v>21</v>
      </c>
      <c r="H12246">
        <v>2</v>
      </c>
      <c r="I12246">
        <v>0</v>
      </c>
      <c r="J12246">
        <v>0</v>
      </c>
      <c r="K12246">
        <v>1</v>
      </c>
      <c r="L12246" t="s">
        <v>19</v>
      </c>
      <c r="M12246" t="str">
        <f t="shared" si="864"/>
        <v>http://logeion.uchicago.edu/index.html#Romulus</v>
      </c>
    </row>
    <row r="12247" spans="1:13" ht="15" customHeight="1" x14ac:dyDescent="0.2">
      <c r="A12247" t="s">
        <v>42595</v>
      </c>
      <c r="B12247" t="s">
        <v>42596</v>
      </c>
      <c r="C12247" t="str">
        <f t="shared" si="866"/>
        <v>roro rorare roravi roratus</v>
      </c>
      <c r="D12247" t="str">
        <f t="shared" si="865"/>
        <v>roro</v>
      </c>
      <c r="E12247" t="s">
        <v>42597</v>
      </c>
      <c r="F12247" t="s">
        <v>42598</v>
      </c>
      <c r="G12247" t="s">
        <v>23</v>
      </c>
      <c r="I12247">
        <v>1</v>
      </c>
      <c r="J12247">
        <v>0</v>
      </c>
      <c r="K12247">
        <v>0</v>
      </c>
      <c r="L12247" t="s">
        <v>24</v>
      </c>
      <c r="M12247" t="str">
        <f t="shared" si="864"/>
        <v>http://logeion.uchicago.edu/index.html#roro</v>
      </c>
    </row>
    <row r="12248" spans="1:13" ht="15" customHeight="1" x14ac:dyDescent="0.2">
      <c r="A12248" t="s">
        <v>42600</v>
      </c>
      <c r="B12248" t="s">
        <v>42601</v>
      </c>
      <c r="C12248" t="str">
        <f t="shared" si="866"/>
        <v>ros –oris m.</v>
      </c>
      <c r="D12248" t="str">
        <f t="shared" si="865"/>
        <v>ros</v>
      </c>
      <c r="E12248" t="s">
        <v>42602</v>
      </c>
      <c r="F12248" t="s">
        <v>42602</v>
      </c>
      <c r="G12248" t="s">
        <v>29</v>
      </c>
      <c r="H12248">
        <v>3</v>
      </c>
      <c r="I12248">
        <v>0</v>
      </c>
      <c r="J12248">
        <v>0</v>
      </c>
      <c r="K12248">
        <v>0</v>
      </c>
      <c r="L12248" t="s">
        <v>19</v>
      </c>
      <c r="M12248" t="str">
        <f t="shared" si="864"/>
        <v>http://logeion.uchicago.edu/index.html#ros</v>
      </c>
    </row>
    <row r="12249" spans="1:13" ht="15" customHeight="1" x14ac:dyDescent="0.2">
      <c r="A12249" t="s">
        <v>42603</v>
      </c>
      <c r="B12249" t="s">
        <v>42604</v>
      </c>
      <c r="C12249" t="str">
        <f t="shared" si="866"/>
        <v>rosa rosae f.</v>
      </c>
      <c r="D12249" t="str">
        <f t="shared" si="865"/>
        <v>rosa</v>
      </c>
      <c r="E12249" t="s">
        <v>42605</v>
      </c>
      <c r="F12249" t="s">
        <v>42605</v>
      </c>
      <c r="G12249" t="s">
        <v>76</v>
      </c>
      <c r="H12249">
        <v>1</v>
      </c>
      <c r="I12249">
        <v>0</v>
      </c>
      <c r="J12249">
        <v>0</v>
      </c>
      <c r="K12249">
        <v>0</v>
      </c>
      <c r="L12249" t="s">
        <v>19</v>
      </c>
      <c r="M12249" t="str">
        <f t="shared" si="864"/>
        <v>http://logeion.uchicago.edu/index.html#rosa</v>
      </c>
    </row>
    <row r="12250" spans="1:13" ht="15" customHeight="1" x14ac:dyDescent="0.2">
      <c r="A12250" t="s">
        <v>42606</v>
      </c>
      <c r="B12250" t="s">
        <v>42607</v>
      </c>
      <c r="C12250" t="str">
        <f t="shared" si="866"/>
        <v>rosarium –i n.</v>
      </c>
      <c r="D12250" t="str">
        <f t="shared" si="865"/>
        <v>rosarium</v>
      </c>
      <c r="E12250" t="s">
        <v>42608</v>
      </c>
      <c r="F12250" t="s">
        <v>42609</v>
      </c>
      <c r="G12250" t="s">
        <v>21</v>
      </c>
      <c r="H12250">
        <v>2</v>
      </c>
      <c r="I12250">
        <v>0</v>
      </c>
      <c r="J12250">
        <v>0</v>
      </c>
      <c r="K12250">
        <v>0</v>
      </c>
      <c r="L12250" t="s">
        <v>19</v>
      </c>
      <c r="M12250" t="str">
        <f t="shared" si="864"/>
        <v>http://logeion.uchicago.edu/index.html#rosarium</v>
      </c>
    </row>
    <row r="12251" spans="1:13" ht="15" customHeight="1" x14ac:dyDescent="0.2">
      <c r="A12251" t="s">
        <v>42610</v>
      </c>
      <c r="B12251" t="s">
        <v>42611</v>
      </c>
      <c r="C12251" t="str">
        <f t="shared" si="866"/>
        <v>roscidus –a –um</v>
      </c>
      <c r="D12251" t="str">
        <f t="shared" si="865"/>
        <v>roscidus</v>
      </c>
      <c r="E12251" t="s">
        <v>42612</v>
      </c>
      <c r="F12251" t="s">
        <v>42612</v>
      </c>
      <c r="G12251" t="s">
        <v>61</v>
      </c>
      <c r="H12251">
        <v>1</v>
      </c>
      <c r="I12251">
        <v>0</v>
      </c>
      <c r="J12251">
        <v>0</v>
      </c>
      <c r="K12251">
        <v>0</v>
      </c>
      <c r="L12251" t="s">
        <v>36</v>
      </c>
      <c r="M12251" t="str">
        <f t="shared" si="864"/>
        <v>http://logeion.uchicago.edu/index.html#roscidus</v>
      </c>
    </row>
    <row r="12252" spans="1:13" ht="15" customHeight="1" x14ac:dyDescent="0.2">
      <c r="A12252" t="s">
        <v>42613</v>
      </c>
      <c r="B12252" t="s">
        <v>42614</v>
      </c>
      <c r="C12252" t="str">
        <f t="shared" si="866"/>
        <v>Roscius –a –um</v>
      </c>
      <c r="D12252" t="str">
        <f t="shared" si="865"/>
        <v>Roscius</v>
      </c>
      <c r="E12252" t="s">
        <v>42615</v>
      </c>
      <c r="F12252" t="s">
        <v>42616</v>
      </c>
      <c r="G12252" t="s">
        <v>61</v>
      </c>
      <c r="H12252">
        <v>1</v>
      </c>
      <c r="I12252">
        <v>0</v>
      </c>
      <c r="J12252">
        <v>0</v>
      </c>
      <c r="K12252">
        <v>1</v>
      </c>
      <c r="L12252" t="s">
        <v>36</v>
      </c>
      <c r="M12252" t="str">
        <f t="shared" si="864"/>
        <v>http://logeion.uchicago.edu/index.html#Roscius</v>
      </c>
    </row>
    <row r="12253" spans="1:13" ht="15" customHeight="1" x14ac:dyDescent="0.2">
      <c r="A12253" t="s">
        <v>42617</v>
      </c>
      <c r="B12253" t="s">
        <v>42618</v>
      </c>
      <c r="C12253" t="str">
        <f t="shared" si="866"/>
        <v>Roscius –a –um</v>
      </c>
      <c r="D12253" t="str">
        <f t="shared" ref="D12253:D12284" si="867">IF(ISBLANK(B12253),0,LEFT( C12253, FIND( " ", C12253 ) - 1 ))</f>
        <v>Roscius</v>
      </c>
      <c r="E12253" t="s">
        <v>42619</v>
      </c>
      <c r="F12253" t="s">
        <v>42619</v>
      </c>
      <c r="G12253" t="s">
        <v>61</v>
      </c>
      <c r="H12253">
        <v>1</v>
      </c>
      <c r="I12253">
        <v>0</v>
      </c>
      <c r="J12253">
        <v>0</v>
      </c>
      <c r="K12253">
        <v>1</v>
      </c>
      <c r="L12253" t="s">
        <v>36</v>
      </c>
      <c r="M12253" t="str">
        <f t="shared" si="864"/>
        <v>http://logeion.uchicago.edu/index.html#Roscius</v>
      </c>
    </row>
    <row r="12254" spans="1:13" ht="15" customHeight="1" x14ac:dyDescent="0.2">
      <c r="A12254" t="s">
        <v>42620</v>
      </c>
      <c r="B12254" t="s">
        <v>42621</v>
      </c>
      <c r="C12254" t="str">
        <f t="shared" si="866"/>
        <v>Roscius –i m.</v>
      </c>
      <c r="D12254" t="str">
        <f t="shared" si="867"/>
        <v>Roscius</v>
      </c>
      <c r="E12254" t="s">
        <v>8960</v>
      </c>
      <c r="F12254" t="s">
        <v>8960</v>
      </c>
      <c r="G12254" t="s">
        <v>21</v>
      </c>
      <c r="H12254">
        <v>2</v>
      </c>
      <c r="I12254">
        <v>0</v>
      </c>
      <c r="J12254">
        <v>0</v>
      </c>
      <c r="K12254">
        <v>0</v>
      </c>
      <c r="L12254" t="s">
        <v>19</v>
      </c>
      <c r="M12254" t="str">
        <f t="shared" si="864"/>
        <v>http://logeion.uchicago.edu/index.html#Roscius</v>
      </c>
    </row>
    <row r="12255" spans="1:13" ht="15" customHeight="1" x14ac:dyDescent="0.2">
      <c r="A12255" t="s">
        <v>42622</v>
      </c>
      <c r="B12255" t="s">
        <v>42623</v>
      </c>
      <c r="C12255" t="str">
        <f t="shared" si="866"/>
        <v>roseus –a –um</v>
      </c>
      <c r="D12255" t="str">
        <f t="shared" si="867"/>
        <v>roseus</v>
      </c>
      <c r="E12255" t="s">
        <v>42624</v>
      </c>
      <c r="F12255" t="s">
        <v>42624</v>
      </c>
      <c r="G12255" t="s">
        <v>61</v>
      </c>
      <c r="H12255">
        <v>1</v>
      </c>
      <c r="I12255">
        <v>0</v>
      </c>
      <c r="J12255">
        <v>0</v>
      </c>
      <c r="K12255">
        <v>0</v>
      </c>
      <c r="L12255" t="s">
        <v>36</v>
      </c>
      <c r="M12255" t="str">
        <f t="shared" si="864"/>
        <v>http://logeion.uchicago.edu/index.html#roseus</v>
      </c>
    </row>
    <row r="12256" spans="1:13" ht="15" customHeight="1" x14ac:dyDescent="0.2">
      <c r="A12256" t="s">
        <v>42625</v>
      </c>
      <c r="B12256" t="s">
        <v>42626</v>
      </c>
      <c r="C12256" t="str">
        <f t="shared" si="866"/>
        <v>Roseus –a –um</v>
      </c>
      <c r="D12256" t="str">
        <f t="shared" si="867"/>
        <v>Roseus</v>
      </c>
      <c r="E12256" t="s">
        <v>42627</v>
      </c>
      <c r="F12256" t="s">
        <v>42628</v>
      </c>
      <c r="G12256" t="s">
        <v>61</v>
      </c>
      <c r="H12256">
        <v>1</v>
      </c>
      <c r="I12256">
        <v>0</v>
      </c>
      <c r="J12256">
        <v>0</v>
      </c>
      <c r="K12256">
        <v>1</v>
      </c>
      <c r="L12256" t="s">
        <v>36</v>
      </c>
      <c r="M12256" t="str">
        <f t="shared" si="864"/>
        <v>http://logeion.uchicago.edu/index.html#Roseus</v>
      </c>
    </row>
    <row r="12257" spans="1:13" ht="15" customHeight="1" x14ac:dyDescent="0.2">
      <c r="A12257" t="s">
        <v>42629</v>
      </c>
      <c r="B12257" t="s">
        <v>42630</v>
      </c>
      <c r="C12257" t="str">
        <f t="shared" si="866"/>
        <v>rostratus –a –um</v>
      </c>
      <c r="D12257" t="str">
        <f t="shared" si="867"/>
        <v>rostratus</v>
      </c>
      <c r="E12257" t="s">
        <v>42631</v>
      </c>
      <c r="F12257" t="s">
        <v>42632</v>
      </c>
      <c r="G12257" t="s">
        <v>61</v>
      </c>
      <c r="H12257">
        <v>1</v>
      </c>
      <c r="I12257">
        <v>0</v>
      </c>
      <c r="J12257">
        <v>0</v>
      </c>
      <c r="K12257">
        <v>0</v>
      </c>
      <c r="L12257" t="s">
        <v>36</v>
      </c>
      <c r="M12257" t="str">
        <f t="shared" si="864"/>
        <v>http://logeion.uchicago.edu/index.html#rostratus</v>
      </c>
    </row>
    <row r="12258" spans="1:13" ht="15" customHeight="1" x14ac:dyDescent="0.2">
      <c r="A12258" t="s">
        <v>42633</v>
      </c>
      <c r="B12258" t="s">
        <v>42634</v>
      </c>
      <c r="C12258" t="str">
        <f t="shared" si="866"/>
        <v>rostrum rostri n.</v>
      </c>
      <c r="D12258" t="str">
        <f t="shared" si="867"/>
        <v>rostrum</v>
      </c>
      <c r="E12258" t="s">
        <v>42635</v>
      </c>
      <c r="F12258" t="s">
        <v>42635</v>
      </c>
      <c r="G12258" t="s">
        <v>21</v>
      </c>
      <c r="H12258">
        <v>2</v>
      </c>
      <c r="I12258">
        <v>0</v>
      </c>
      <c r="J12258">
        <v>0</v>
      </c>
      <c r="K12258">
        <v>0</v>
      </c>
      <c r="L12258" t="s">
        <v>19</v>
      </c>
      <c r="M12258" t="str">
        <f t="shared" si="864"/>
        <v>http://logeion.uchicago.edu/index.html#rostrum</v>
      </c>
    </row>
    <row r="12259" spans="1:13" ht="15" customHeight="1" x14ac:dyDescent="0.2">
      <c r="A12259" t="s">
        <v>42636</v>
      </c>
      <c r="B12259" t="s">
        <v>42637</v>
      </c>
      <c r="C12259" t="str">
        <f t="shared" si="866"/>
        <v>rota rotae f.</v>
      </c>
      <c r="D12259" t="str">
        <f t="shared" si="867"/>
        <v>rota</v>
      </c>
      <c r="E12259" t="s">
        <v>42638</v>
      </c>
      <c r="F12259" t="s">
        <v>42638</v>
      </c>
      <c r="G12259" t="s">
        <v>76</v>
      </c>
      <c r="H12259">
        <v>1</v>
      </c>
      <c r="I12259">
        <v>0</v>
      </c>
      <c r="J12259">
        <v>0</v>
      </c>
      <c r="K12259">
        <v>0</v>
      </c>
      <c r="L12259" t="s">
        <v>19</v>
      </c>
      <c r="M12259" t="str">
        <f t="shared" ref="M12259:M12322" si="868">"http://logeion.uchicago.edu/index.html#"&amp;D12259</f>
        <v>http://logeion.uchicago.edu/index.html#rota</v>
      </c>
    </row>
    <row r="12260" spans="1:13" ht="15" customHeight="1" x14ac:dyDescent="0.2">
      <c r="A12260" t="s">
        <v>42640</v>
      </c>
      <c r="B12260" t="s">
        <v>42641</v>
      </c>
      <c r="C12260" t="str">
        <f t="shared" si="866"/>
        <v>roto rotare rotavi rotatus</v>
      </c>
      <c r="D12260" t="str">
        <f t="shared" si="867"/>
        <v>roto</v>
      </c>
      <c r="E12260" t="s">
        <v>42642</v>
      </c>
      <c r="F12260" t="s">
        <v>42643</v>
      </c>
      <c r="G12260" t="s">
        <v>23</v>
      </c>
      <c r="I12260">
        <v>1</v>
      </c>
      <c r="J12260">
        <v>0</v>
      </c>
      <c r="K12260">
        <v>0</v>
      </c>
      <c r="L12260" t="s">
        <v>24</v>
      </c>
      <c r="M12260" t="str">
        <f t="shared" si="868"/>
        <v>http://logeion.uchicago.edu/index.html#roto</v>
      </c>
    </row>
    <row r="12261" spans="1:13" ht="15" customHeight="1" x14ac:dyDescent="0.2">
      <c r="A12261" t="s">
        <v>42648</v>
      </c>
      <c r="B12261" t="s">
        <v>42649</v>
      </c>
      <c r="C12261" t="str">
        <f t="shared" si="866"/>
        <v>rotundus –a –um</v>
      </c>
      <c r="D12261" t="str">
        <f t="shared" si="867"/>
        <v>rotundus</v>
      </c>
      <c r="E12261" t="s">
        <v>42650</v>
      </c>
      <c r="F12261" t="s">
        <v>42651</v>
      </c>
      <c r="G12261" t="s">
        <v>61</v>
      </c>
      <c r="H12261">
        <v>1</v>
      </c>
      <c r="I12261">
        <v>0</v>
      </c>
      <c r="J12261">
        <v>0</v>
      </c>
      <c r="K12261">
        <v>0</v>
      </c>
      <c r="L12261" t="s">
        <v>36</v>
      </c>
      <c r="M12261" t="str">
        <f t="shared" si="868"/>
        <v>http://logeion.uchicago.edu/index.html#rotundus</v>
      </c>
    </row>
    <row r="12262" spans="1:13" ht="15" customHeight="1" x14ac:dyDescent="0.2">
      <c r="A12262" t="s">
        <v>61044</v>
      </c>
      <c r="B12262" t="s">
        <v>61180</v>
      </c>
      <c r="C12262" t="str">
        <f t="shared" si="866"/>
        <v>Ruben m.</v>
      </c>
      <c r="D12262" t="str">
        <f t="shared" si="867"/>
        <v>Ruben</v>
      </c>
      <c r="E12262" t="s">
        <v>61348</v>
      </c>
      <c r="F12262" t="s">
        <v>61349</v>
      </c>
      <c r="G12262" t="s">
        <v>43</v>
      </c>
      <c r="H12262">
        <v>6</v>
      </c>
      <c r="K12262">
        <v>1</v>
      </c>
      <c r="L12262" t="s">
        <v>19</v>
      </c>
      <c r="M12262" t="str">
        <f t="shared" si="868"/>
        <v>http://logeion.uchicago.edu/index.html#Ruben</v>
      </c>
    </row>
    <row r="12263" spans="1:13" ht="15" customHeight="1" x14ac:dyDescent="0.2">
      <c r="A12263" t="s">
        <v>42653</v>
      </c>
      <c r="B12263" t="s">
        <v>42654</v>
      </c>
      <c r="C12263" t="str">
        <f t="shared" si="866"/>
        <v>rubens –entis f.</v>
      </c>
      <c r="D12263" t="str">
        <f t="shared" si="867"/>
        <v>rubens</v>
      </c>
      <c r="E12263" t="s">
        <v>42655</v>
      </c>
      <c r="F12263" t="s">
        <v>42656</v>
      </c>
      <c r="G12263" t="s">
        <v>230</v>
      </c>
      <c r="H12263">
        <v>3</v>
      </c>
      <c r="I12263">
        <v>0</v>
      </c>
      <c r="J12263">
        <v>0</v>
      </c>
      <c r="K12263">
        <v>0</v>
      </c>
      <c r="L12263" t="s">
        <v>36</v>
      </c>
      <c r="M12263" t="str">
        <f t="shared" si="868"/>
        <v>http://logeion.uchicago.edu/index.html#rubens</v>
      </c>
    </row>
    <row r="12264" spans="1:13" ht="15" customHeight="1" x14ac:dyDescent="0.2">
      <c r="A12264" t="s">
        <v>42657</v>
      </c>
      <c r="B12264" t="s">
        <v>42658</v>
      </c>
      <c r="C12264" t="str">
        <f t="shared" si="866"/>
        <v>rubeo rubere rubui</v>
      </c>
      <c r="D12264" t="str">
        <f t="shared" si="867"/>
        <v>rubeo</v>
      </c>
      <c r="E12264" t="s">
        <v>42659</v>
      </c>
      <c r="F12264" t="s">
        <v>42660</v>
      </c>
      <c r="G12264" t="s">
        <v>95</v>
      </c>
      <c r="I12264">
        <v>2</v>
      </c>
      <c r="J12264">
        <v>0</v>
      </c>
      <c r="K12264">
        <v>0</v>
      </c>
      <c r="L12264" t="s">
        <v>24</v>
      </c>
      <c r="M12264" t="str">
        <f t="shared" si="868"/>
        <v>http://logeion.uchicago.edu/index.html#rubeo</v>
      </c>
    </row>
    <row r="12265" spans="1:13" ht="15" customHeight="1" x14ac:dyDescent="0.2">
      <c r="A12265" t="s">
        <v>42661</v>
      </c>
      <c r="B12265" t="s">
        <v>42662</v>
      </c>
      <c r="C12265" t="str">
        <f t="shared" si="866"/>
        <v>ruber rubra rubrum</v>
      </c>
      <c r="D12265" t="str">
        <f t="shared" si="867"/>
        <v>ruber</v>
      </c>
      <c r="E12265" t="s">
        <v>42655</v>
      </c>
      <c r="F12265" t="s">
        <v>42655</v>
      </c>
      <c r="G12265" t="s">
        <v>61</v>
      </c>
      <c r="H12265">
        <v>1</v>
      </c>
      <c r="I12265">
        <v>0</v>
      </c>
      <c r="J12265">
        <v>0</v>
      </c>
      <c r="K12265">
        <v>0</v>
      </c>
      <c r="L12265" t="s">
        <v>36</v>
      </c>
      <c r="M12265" t="str">
        <f t="shared" si="868"/>
        <v>http://logeion.uchicago.edu/index.html#ruber</v>
      </c>
    </row>
    <row r="12266" spans="1:13" ht="15" customHeight="1" x14ac:dyDescent="0.2">
      <c r="A12266" t="s">
        <v>42664</v>
      </c>
      <c r="B12266" t="s">
        <v>42665</v>
      </c>
      <c r="C12266" t="str">
        <f t="shared" si="866"/>
        <v>rubesco –ere –rubui</v>
      </c>
      <c r="D12266" t="str">
        <f t="shared" si="867"/>
        <v>rubesco</v>
      </c>
      <c r="E12266" t="s">
        <v>42666</v>
      </c>
      <c r="F12266" t="s">
        <v>42667</v>
      </c>
      <c r="G12266" t="s">
        <v>66</v>
      </c>
      <c r="I12266">
        <v>3</v>
      </c>
      <c r="J12266">
        <v>0</v>
      </c>
      <c r="K12266">
        <v>0</v>
      </c>
      <c r="L12266" t="s">
        <v>24</v>
      </c>
      <c r="M12266" t="str">
        <f t="shared" si="868"/>
        <v>http://logeion.uchicago.edu/index.html#rubesco</v>
      </c>
    </row>
    <row r="12267" spans="1:13" ht="15" customHeight="1" x14ac:dyDescent="0.2">
      <c r="A12267" t="s">
        <v>42668</v>
      </c>
      <c r="B12267" t="s">
        <v>56110</v>
      </c>
      <c r="C12267" t="str">
        <f t="shared" si="866"/>
        <v xml:space="preserve">rubeta –ae f. </v>
      </c>
      <c r="D12267" t="str">
        <f t="shared" si="867"/>
        <v>rubeta</v>
      </c>
      <c r="E12267" t="s">
        <v>56111</v>
      </c>
      <c r="F12267" t="s">
        <v>56111</v>
      </c>
      <c r="G12267" t="s">
        <v>76</v>
      </c>
      <c r="H12267">
        <v>1</v>
      </c>
      <c r="I12267">
        <v>0</v>
      </c>
      <c r="J12267">
        <v>0</v>
      </c>
      <c r="K12267">
        <v>0</v>
      </c>
      <c r="L12267" t="s">
        <v>19</v>
      </c>
      <c r="M12267" t="str">
        <f t="shared" si="868"/>
        <v>http://logeion.uchicago.edu/index.html#rubeta</v>
      </c>
    </row>
    <row r="12268" spans="1:13" ht="15" customHeight="1" x14ac:dyDescent="0.2">
      <c r="A12268" t="s">
        <v>42669</v>
      </c>
      <c r="B12268" t="s">
        <v>42670</v>
      </c>
      <c r="C12268" t="str">
        <f t="shared" si="866"/>
        <v>rubeta –orum n.</v>
      </c>
      <c r="D12268" t="str">
        <f t="shared" si="867"/>
        <v>rubeta</v>
      </c>
      <c r="E12268" t="s">
        <v>42671</v>
      </c>
      <c r="F12268" t="s">
        <v>42671</v>
      </c>
      <c r="G12268" t="s">
        <v>21</v>
      </c>
      <c r="H12268">
        <v>2</v>
      </c>
      <c r="I12268">
        <v>0</v>
      </c>
      <c r="J12268">
        <v>0</v>
      </c>
      <c r="K12268">
        <v>0</v>
      </c>
      <c r="L12268" t="s">
        <v>19</v>
      </c>
      <c r="M12268" t="str">
        <f t="shared" si="868"/>
        <v>http://logeion.uchicago.edu/index.html#rubeta</v>
      </c>
    </row>
    <row r="12269" spans="1:13" ht="15" customHeight="1" x14ac:dyDescent="0.2">
      <c r="A12269" t="s">
        <v>42672</v>
      </c>
      <c r="B12269" t="s">
        <v>42673</v>
      </c>
      <c r="C12269" t="str">
        <f t="shared" si="866"/>
        <v>rubeus –a –um</v>
      </c>
      <c r="D12269" t="str">
        <f t="shared" si="867"/>
        <v>rubeus</v>
      </c>
      <c r="E12269" t="s">
        <v>42674</v>
      </c>
      <c r="F12269" t="s">
        <v>42674</v>
      </c>
      <c r="G12269" t="s">
        <v>61</v>
      </c>
      <c r="H12269">
        <v>1</v>
      </c>
      <c r="I12269">
        <v>0</v>
      </c>
      <c r="J12269">
        <v>0</v>
      </c>
      <c r="K12269">
        <v>0</v>
      </c>
      <c r="L12269" t="s">
        <v>36</v>
      </c>
      <c r="M12269" t="str">
        <f t="shared" si="868"/>
        <v>http://logeion.uchicago.edu/index.html#rubeus</v>
      </c>
    </row>
    <row r="12270" spans="1:13" ht="15" customHeight="1" x14ac:dyDescent="0.2">
      <c r="A12270" t="s">
        <v>54590</v>
      </c>
      <c r="B12270" t="s">
        <v>54591</v>
      </c>
      <c r="C12270" t="str">
        <f t="shared" si="866"/>
        <v>Rubi –orum m. pl.</v>
      </c>
      <c r="D12270" t="str">
        <f t="shared" si="867"/>
        <v>Rubi</v>
      </c>
      <c r="E12270" t="s">
        <v>54592</v>
      </c>
      <c r="F12270" t="s">
        <v>54593</v>
      </c>
      <c r="G12270" t="s">
        <v>21</v>
      </c>
      <c r="H12270">
        <v>2</v>
      </c>
      <c r="I12270">
        <v>0</v>
      </c>
      <c r="J12270">
        <v>0</v>
      </c>
      <c r="K12270">
        <v>1</v>
      </c>
      <c r="L12270" t="s">
        <v>19</v>
      </c>
      <c r="M12270" t="str">
        <f t="shared" si="868"/>
        <v>http://logeion.uchicago.edu/index.html#Rubi</v>
      </c>
    </row>
    <row r="12271" spans="1:13" ht="15" customHeight="1" x14ac:dyDescent="0.2">
      <c r="A12271" t="s">
        <v>42676</v>
      </c>
      <c r="B12271" t="s">
        <v>42677</v>
      </c>
      <c r="C12271" t="str">
        <f t="shared" si="866"/>
        <v>Rubico(n) –onis m.</v>
      </c>
      <c r="D12271" t="str">
        <f t="shared" si="867"/>
        <v>Rubico(n)</v>
      </c>
      <c r="E12271" t="s">
        <v>42678</v>
      </c>
      <c r="F12271" t="s">
        <v>42679</v>
      </c>
      <c r="G12271" t="s">
        <v>29</v>
      </c>
      <c r="H12271">
        <v>3</v>
      </c>
      <c r="I12271">
        <v>0</v>
      </c>
      <c r="J12271">
        <v>0</v>
      </c>
      <c r="K12271">
        <v>0</v>
      </c>
      <c r="L12271" t="s">
        <v>19</v>
      </c>
      <c r="M12271" t="str">
        <f t="shared" si="868"/>
        <v>http://logeion.uchicago.edu/index.html#Rubico(n)</v>
      </c>
    </row>
    <row r="12272" spans="1:13" ht="15" customHeight="1" x14ac:dyDescent="0.2">
      <c r="A12272" t="s">
        <v>42681</v>
      </c>
      <c r="B12272" t="s">
        <v>42682</v>
      </c>
      <c r="C12272" t="str">
        <f t="shared" si="866"/>
        <v>rubicundus –a –um</v>
      </c>
      <c r="D12272" t="str">
        <f t="shared" si="867"/>
        <v>rubicundus</v>
      </c>
      <c r="E12272" t="s">
        <v>42655</v>
      </c>
      <c r="F12272" t="s">
        <v>42683</v>
      </c>
      <c r="G12272" t="s">
        <v>61</v>
      </c>
      <c r="H12272">
        <v>1</v>
      </c>
      <c r="I12272">
        <v>0</v>
      </c>
      <c r="J12272">
        <v>0</v>
      </c>
      <c r="K12272">
        <v>0</v>
      </c>
      <c r="L12272" t="s">
        <v>36</v>
      </c>
      <c r="M12272" t="str">
        <f t="shared" si="868"/>
        <v>http://logeion.uchicago.edu/index.html#rubicundus</v>
      </c>
    </row>
    <row r="12273" spans="1:13" ht="15" customHeight="1" x14ac:dyDescent="0.2">
      <c r="A12273" t="s">
        <v>42521</v>
      </c>
      <c r="B12273" t="s">
        <v>42522</v>
      </c>
      <c r="C12273" t="str">
        <f t="shared" si="866"/>
        <v>rubigo rubiginis f.</v>
      </c>
      <c r="D12273" t="str">
        <f t="shared" si="867"/>
        <v>rubigo</v>
      </c>
      <c r="E12273" t="s">
        <v>42523</v>
      </c>
      <c r="F12273" t="s">
        <v>42523</v>
      </c>
      <c r="G12273" t="s">
        <v>29</v>
      </c>
      <c r="H12273">
        <v>3</v>
      </c>
      <c r="I12273">
        <v>0</v>
      </c>
      <c r="J12273">
        <v>0</v>
      </c>
      <c r="K12273">
        <v>0</v>
      </c>
      <c r="L12273" t="s">
        <v>19</v>
      </c>
      <c r="M12273" t="str">
        <f t="shared" si="868"/>
        <v>http://logeion.uchicago.edu/index.html#rubigo</v>
      </c>
    </row>
    <row r="12274" spans="1:13" ht="15" customHeight="1" x14ac:dyDescent="0.2">
      <c r="A12274" t="s">
        <v>42684</v>
      </c>
      <c r="B12274" t="s">
        <v>42685</v>
      </c>
      <c r="C12274" t="str">
        <f t="shared" si="866"/>
        <v>rubor ruboris m.</v>
      </c>
      <c r="D12274" t="str">
        <f t="shared" si="867"/>
        <v>rubor</v>
      </c>
      <c r="E12274" t="s">
        <v>42686</v>
      </c>
      <c r="F12274" t="s">
        <v>42687</v>
      </c>
      <c r="G12274" t="s">
        <v>29</v>
      </c>
      <c r="H12274">
        <v>3</v>
      </c>
      <c r="I12274">
        <v>0</v>
      </c>
      <c r="J12274">
        <v>0</v>
      </c>
      <c r="K12274">
        <v>0</v>
      </c>
      <c r="L12274" t="s">
        <v>19</v>
      </c>
      <c r="M12274" t="str">
        <f t="shared" si="868"/>
        <v>http://logeion.uchicago.edu/index.html#rubor</v>
      </c>
    </row>
    <row r="12275" spans="1:13" ht="15" customHeight="1" x14ac:dyDescent="0.2">
      <c r="A12275" t="s">
        <v>53771</v>
      </c>
      <c r="B12275" t="s">
        <v>53772</v>
      </c>
      <c r="C12275" t="str">
        <f t="shared" si="866"/>
        <v>rubrico –are</v>
      </c>
      <c r="D12275" t="str">
        <f t="shared" si="867"/>
        <v>rubrico</v>
      </c>
      <c r="E12275" t="s">
        <v>53773</v>
      </c>
      <c r="F12275" t="s">
        <v>53773</v>
      </c>
      <c r="G12275" t="s">
        <v>23</v>
      </c>
      <c r="I12275">
        <v>1</v>
      </c>
      <c r="J12275">
        <v>0</v>
      </c>
      <c r="K12275">
        <v>0</v>
      </c>
      <c r="L12275" t="s">
        <v>24</v>
      </c>
      <c r="M12275" t="str">
        <f t="shared" si="868"/>
        <v>http://logeion.uchicago.edu/index.html#rubrico</v>
      </c>
    </row>
    <row r="12276" spans="1:13" ht="15" customHeight="1" x14ac:dyDescent="0.2">
      <c r="A12276" t="s">
        <v>42690</v>
      </c>
      <c r="B12276" t="s">
        <v>42691</v>
      </c>
      <c r="C12276" t="str">
        <f t="shared" si="866"/>
        <v>Rubrius –i m.</v>
      </c>
      <c r="D12276" t="str">
        <f t="shared" si="867"/>
        <v>Rubrius</v>
      </c>
      <c r="E12276" t="s">
        <v>42692</v>
      </c>
      <c r="F12276" t="s">
        <v>42692</v>
      </c>
      <c r="G12276" t="s">
        <v>21</v>
      </c>
      <c r="H12276">
        <v>2</v>
      </c>
      <c r="I12276">
        <v>0</v>
      </c>
      <c r="J12276">
        <v>0</v>
      </c>
      <c r="K12276">
        <v>1</v>
      </c>
      <c r="L12276" t="s">
        <v>19</v>
      </c>
      <c r="M12276" t="str">
        <f t="shared" si="868"/>
        <v>http://logeion.uchicago.edu/index.html#Rubrius</v>
      </c>
    </row>
    <row r="12277" spans="1:13" ht="15" customHeight="1" x14ac:dyDescent="0.2">
      <c r="A12277" t="s">
        <v>42693</v>
      </c>
      <c r="B12277" t="s">
        <v>42694</v>
      </c>
      <c r="C12277" t="str">
        <f t="shared" si="866"/>
        <v>rubus –i m.</v>
      </c>
      <c r="D12277" t="str">
        <f t="shared" si="867"/>
        <v>rubus</v>
      </c>
      <c r="E12277" t="s">
        <v>42695</v>
      </c>
      <c r="F12277" t="s">
        <v>42695</v>
      </c>
      <c r="G12277" t="s">
        <v>21</v>
      </c>
      <c r="H12277">
        <v>2</v>
      </c>
      <c r="I12277">
        <v>0</v>
      </c>
      <c r="J12277">
        <v>0</v>
      </c>
      <c r="K12277">
        <v>0</v>
      </c>
      <c r="L12277" t="s">
        <v>19</v>
      </c>
      <c r="M12277" t="str">
        <f t="shared" si="868"/>
        <v>http://logeion.uchicago.edu/index.html#rubus</v>
      </c>
    </row>
    <row r="12278" spans="1:13" ht="15" customHeight="1" x14ac:dyDescent="0.2">
      <c r="A12278" t="s">
        <v>42697</v>
      </c>
      <c r="B12278" t="s">
        <v>55865</v>
      </c>
      <c r="C12278" t="str">
        <f t="shared" si="866"/>
        <v xml:space="preserve">ructo ructare or ructor ructari </v>
      </c>
      <c r="D12278" t="str">
        <f t="shared" si="867"/>
        <v>ructo</v>
      </c>
      <c r="E12278" t="s">
        <v>55863</v>
      </c>
      <c r="F12278" t="s">
        <v>55864</v>
      </c>
      <c r="G12278" t="s">
        <v>23</v>
      </c>
      <c r="I12278">
        <v>1</v>
      </c>
      <c r="J12278">
        <v>0</v>
      </c>
      <c r="K12278">
        <v>0</v>
      </c>
      <c r="L12278" t="s">
        <v>24</v>
      </c>
      <c r="M12278" t="str">
        <f t="shared" si="868"/>
        <v>http://logeion.uchicago.edu/index.html#ructo</v>
      </c>
    </row>
    <row r="12279" spans="1:13" ht="15" customHeight="1" x14ac:dyDescent="0.2">
      <c r="A12279" t="s">
        <v>42700</v>
      </c>
      <c r="B12279" t="s">
        <v>42701</v>
      </c>
      <c r="C12279" t="str">
        <f t="shared" si="866"/>
        <v>rudens –entis m.</v>
      </c>
      <c r="D12279" t="str">
        <f t="shared" si="867"/>
        <v>rudens</v>
      </c>
      <c r="E12279" t="s">
        <v>42702</v>
      </c>
      <c r="F12279" t="s">
        <v>42703</v>
      </c>
      <c r="G12279" t="s">
        <v>29</v>
      </c>
      <c r="H12279">
        <v>3</v>
      </c>
      <c r="I12279">
        <v>0</v>
      </c>
      <c r="J12279">
        <v>0</v>
      </c>
      <c r="K12279">
        <v>0</v>
      </c>
      <c r="L12279" t="s">
        <v>19</v>
      </c>
      <c r="M12279" t="str">
        <f t="shared" si="868"/>
        <v>http://logeion.uchicago.edu/index.html#rudens</v>
      </c>
    </row>
    <row r="12280" spans="1:13" ht="15" customHeight="1" x14ac:dyDescent="0.2">
      <c r="A12280" t="s">
        <v>42706</v>
      </c>
      <c r="B12280" t="s">
        <v>42707</v>
      </c>
      <c r="C12280" t="str">
        <f t="shared" si="866"/>
        <v>rudimentum –i n.</v>
      </c>
      <c r="D12280" t="str">
        <f t="shared" si="867"/>
        <v>rudimentum</v>
      </c>
      <c r="E12280" t="s">
        <v>42708</v>
      </c>
      <c r="F12280" t="s">
        <v>42709</v>
      </c>
      <c r="G12280" t="s">
        <v>21</v>
      </c>
      <c r="H12280">
        <v>2</v>
      </c>
      <c r="I12280">
        <v>0</v>
      </c>
      <c r="J12280">
        <v>0</v>
      </c>
      <c r="K12280">
        <v>0</v>
      </c>
      <c r="L12280" t="s">
        <v>19</v>
      </c>
      <c r="M12280" t="str">
        <f t="shared" si="868"/>
        <v>http://logeion.uchicago.edu/index.html#rudimentum</v>
      </c>
    </row>
    <row r="12281" spans="1:13" ht="15" customHeight="1" x14ac:dyDescent="0.2">
      <c r="A12281" t="s">
        <v>42711</v>
      </c>
      <c r="B12281" t="s">
        <v>42712</v>
      </c>
      <c r="C12281" t="str">
        <f t="shared" si="866"/>
        <v>rudis –e</v>
      </c>
      <c r="D12281" t="str">
        <f t="shared" si="867"/>
        <v>rudis</v>
      </c>
      <c r="E12281" t="s">
        <v>42713</v>
      </c>
      <c r="F12281" t="s">
        <v>56907</v>
      </c>
      <c r="G12281" t="s">
        <v>155</v>
      </c>
      <c r="H12281">
        <v>3</v>
      </c>
      <c r="I12281">
        <v>0</v>
      </c>
      <c r="J12281">
        <v>0</v>
      </c>
      <c r="K12281">
        <v>0</v>
      </c>
      <c r="L12281" t="s">
        <v>36</v>
      </c>
      <c r="M12281" t="str">
        <f t="shared" si="868"/>
        <v>http://logeion.uchicago.edu/index.html#rudis</v>
      </c>
    </row>
    <row r="12282" spans="1:13" ht="15" customHeight="1" x14ac:dyDescent="0.2">
      <c r="A12282" t="s">
        <v>42710</v>
      </c>
      <c r="B12282" t="s">
        <v>57880</v>
      </c>
      <c r="C12282" t="str">
        <f t="shared" si="866"/>
        <v>rudis –is f.</v>
      </c>
      <c r="D12282" t="str">
        <f t="shared" si="867"/>
        <v>rudis</v>
      </c>
      <c r="E12282" t="s">
        <v>57560</v>
      </c>
      <c r="F12282" t="s">
        <v>57560</v>
      </c>
      <c r="G12282" t="s">
        <v>29</v>
      </c>
      <c r="H12282">
        <v>3</v>
      </c>
      <c r="I12282">
        <v>0</v>
      </c>
      <c r="J12282">
        <v>0</v>
      </c>
      <c r="K12282">
        <v>0</v>
      </c>
      <c r="L12282" t="s">
        <v>19</v>
      </c>
      <c r="M12282" t="str">
        <f t="shared" si="868"/>
        <v>http://logeion.uchicago.edu/index.html#rudis</v>
      </c>
    </row>
    <row r="12283" spans="1:13" ht="15" customHeight="1" x14ac:dyDescent="0.2">
      <c r="A12283" t="s">
        <v>42714</v>
      </c>
      <c r="B12283" t="s">
        <v>42715</v>
      </c>
      <c r="C12283" t="str">
        <f t="shared" si="866"/>
        <v>rudo –ere –ivi –itus</v>
      </c>
      <c r="D12283" t="str">
        <f t="shared" si="867"/>
        <v>rudo</v>
      </c>
      <c r="E12283" t="s">
        <v>42716</v>
      </c>
      <c r="F12283" t="s">
        <v>42717</v>
      </c>
      <c r="G12283" t="s">
        <v>66</v>
      </c>
      <c r="I12283">
        <v>3</v>
      </c>
      <c r="J12283">
        <v>0</v>
      </c>
      <c r="K12283">
        <v>0</v>
      </c>
      <c r="L12283" t="s">
        <v>24</v>
      </c>
      <c r="M12283" t="str">
        <f t="shared" si="868"/>
        <v>http://logeion.uchicago.edu/index.html#rudo</v>
      </c>
    </row>
    <row r="12284" spans="1:13" ht="15" customHeight="1" x14ac:dyDescent="0.2">
      <c r="A12284" t="s">
        <v>42718</v>
      </c>
      <c r="B12284" t="s">
        <v>42719</v>
      </c>
      <c r="C12284" t="str">
        <f t="shared" si="866"/>
        <v>rudus –eris n.</v>
      </c>
      <c r="D12284" t="str">
        <f t="shared" si="867"/>
        <v>rudus</v>
      </c>
      <c r="E12284" t="s">
        <v>42720</v>
      </c>
      <c r="F12284" t="s">
        <v>42721</v>
      </c>
      <c r="G12284" t="s">
        <v>29</v>
      </c>
      <c r="H12284">
        <v>3</v>
      </c>
      <c r="I12284">
        <v>0</v>
      </c>
      <c r="J12284">
        <v>0</v>
      </c>
      <c r="K12284">
        <v>0</v>
      </c>
      <c r="L12284" t="s">
        <v>19</v>
      </c>
      <c r="M12284" t="str">
        <f t="shared" si="868"/>
        <v>http://logeion.uchicago.edu/index.html#rudus</v>
      </c>
    </row>
    <row r="12285" spans="1:13" ht="15" customHeight="1" x14ac:dyDescent="0.2">
      <c r="A12285" t="s">
        <v>42722</v>
      </c>
      <c r="B12285" t="s">
        <v>42723</v>
      </c>
      <c r="C12285" t="str">
        <f t="shared" si="866"/>
        <v>Rufa –ae f.</v>
      </c>
      <c r="D12285" t="str">
        <f t="shared" ref="D12285:D12316" si="869">IF(ISBLANK(B12285),0,LEFT( C12285, FIND( " ", C12285 ) - 1 ))</f>
        <v>Rufa</v>
      </c>
      <c r="E12285" t="s">
        <v>42724</v>
      </c>
      <c r="F12285" t="s">
        <v>42725</v>
      </c>
      <c r="G12285" t="s">
        <v>76</v>
      </c>
      <c r="H12285">
        <v>1</v>
      </c>
      <c r="I12285">
        <v>0</v>
      </c>
      <c r="J12285">
        <v>0</v>
      </c>
      <c r="K12285">
        <v>1</v>
      </c>
      <c r="L12285" t="s">
        <v>19</v>
      </c>
      <c r="M12285" t="str">
        <f t="shared" si="868"/>
        <v>http://logeion.uchicago.edu/index.html#Rufa</v>
      </c>
    </row>
    <row r="12286" spans="1:13" ht="15" customHeight="1" x14ac:dyDescent="0.2">
      <c r="A12286" t="s">
        <v>52900</v>
      </c>
      <c r="B12286" t="s">
        <v>52897</v>
      </c>
      <c r="C12286" t="str">
        <f t="shared" si="866"/>
        <v>Rufillus –i m.</v>
      </c>
      <c r="D12286" t="str">
        <f t="shared" si="869"/>
        <v>Rufillus</v>
      </c>
      <c r="E12286" t="s">
        <v>52898</v>
      </c>
      <c r="F12286" t="s">
        <v>52899</v>
      </c>
      <c r="G12286" t="s">
        <v>21</v>
      </c>
      <c r="H12286">
        <v>2</v>
      </c>
      <c r="I12286">
        <v>0</v>
      </c>
      <c r="J12286">
        <v>0</v>
      </c>
      <c r="K12286">
        <v>1</v>
      </c>
      <c r="L12286" t="s">
        <v>19</v>
      </c>
      <c r="M12286" t="str">
        <f t="shared" si="868"/>
        <v>http://logeion.uchicago.edu/index.html#Rufillus</v>
      </c>
    </row>
    <row r="12287" spans="1:13" ht="15" customHeight="1" x14ac:dyDescent="0.2">
      <c r="A12287" t="s">
        <v>58076</v>
      </c>
      <c r="B12287" t="s">
        <v>58228</v>
      </c>
      <c r="C12287" t="str">
        <f t="shared" si="866"/>
        <v>Rufinus –i m.</v>
      </c>
      <c r="D12287" t="str">
        <f t="shared" si="869"/>
        <v>Rufinus</v>
      </c>
      <c r="E12287" t="s">
        <v>58277</v>
      </c>
      <c r="F12287" t="s">
        <v>58277</v>
      </c>
      <c r="G12287" t="s">
        <v>21</v>
      </c>
      <c r="H12287">
        <v>2</v>
      </c>
      <c r="K12287">
        <v>1</v>
      </c>
      <c r="L12287" t="s">
        <v>19</v>
      </c>
      <c r="M12287" t="str">
        <f t="shared" si="868"/>
        <v>http://logeion.uchicago.edu/index.html#Rufinus</v>
      </c>
    </row>
    <row r="12288" spans="1:13" ht="15" customHeight="1" x14ac:dyDescent="0.2">
      <c r="A12288" t="s">
        <v>58077</v>
      </c>
      <c r="B12288" t="s">
        <v>58227</v>
      </c>
      <c r="C12288" t="str">
        <f t="shared" si="866"/>
        <v>Rufio –onis m.</v>
      </c>
      <c r="D12288" t="str">
        <f t="shared" si="869"/>
        <v>Rufio</v>
      </c>
      <c r="E12288" t="s">
        <v>58291</v>
      </c>
      <c r="F12288" t="s">
        <v>58291</v>
      </c>
      <c r="G12288" t="s">
        <v>29</v>
      </c>
      <c r="H12288">
        <v>3</v>
      </c>
      <c r="K12288">
        <v>1</v>
      </c>
      <c r="L12288" t="s">
        <v>19</v>
      </c>
      <c r="M12288" t="str">
        <f t="shared" si="868"/>
        <v>http://logeion.uchicago.edu/index.html#Rufio</v>
      </c>
    </row>
    <row r="12289" spans="1:13" ht="15" customHeight="1" x14ac:dyDescent="0.2">
      <c r="A12289" t="s">
        <v>42728</v>
      </c>
      <c r="B12289" t="s">
        <v>42729</v>
      </c>
      <c r="C12289" t="str">
        <f t="shared" si="866"/>
        <v>Rufrae –arum f.</v>
      </c>
      <c r="D12289" t="str">
        <f t="shared" si="869"/>
        <v>Rufrae</v>
      </c>
      <c r="E12289" t="s">
        <v>42730</v>
      </c>
      <c r="F12289" t="s">
        <v>42731</v>
      </c>
      <c r="G12289" t="s">
        <v>76</v>
      </c>
      <c r="H12289">
        <v>1</v>
      </c>
      <c r="I12289">
        <v>0</v>
      </c>
      <c r="J12289">
        <v>0</v>
      </c>
      <c r="K12289">
        <v>1</v>
      </c>
      <c r="L12289" t="s">
        <v>19</v>
      </c>
      <c r="M12289" t="str">
        <f t="shared" si="868"/>
        <v>http://logeion.uchicago.edu/index.html#Rufrae</v>
      </c>
    </row>
    <row r="12290" spans="1:13" ht="15" customHeight="1" x14ac:dyDescent="0.2">
      <c r="A12290" t="s">
        <v>42732</v>
      </c>
      <c r="B12290" t="s">
        <v>42733</v>
      </c>
      <c r="C12290" t="str">
        <f t="shared" si="866"/>
        <v>Rufrius –ii m.</v>
      </c>
      <c r="D12290" t="str">
        <f t="shared" si="869"/>
        <v>Rufrius</v>
      </c>
      <c r="E12290" t="s">
        <v>42734</v>
      </c>
      <c r="F12290" t="s">
        <v>42734</v>
      </c>
      <c r="G12290" t="s">
        <v>21</v>
      </c>
      <c r="H12290">
        <v>2</v>
      </c>
      <c r="I12290">
        <v>0</v>
      </c>
      <c r="J12290">
        <v>0</v>
      </c>
      <c r="K12290">
        <v>1</v>
      </c>
      <c r="L12290" t="s">
        <v>19</v>
      </c>
      <c r="M12290" t="str">
        <f t="shared" si="868"/>
        <v>http://logeion.uchicago.edu/index.html#Rufrius</v>
      </c>
    </row>
    <row r="12291" spans="1:13" ht="15" customHeight="1" x14ac:dyDescent="0.2">
      <c r="A12291" t="s">
        <v>42735</v>
      </c>
      <c r="B12291" t="s">
        <v>42736</v>
      </c>
      <c r="C12291" t="str">
        <f t="shared" si="866"/>
        <v>Rufullus –i m.</v>
      </c>
      <c r="D12291" t="str">
        <f t="shared" si="869"/>
        <v>Rufullus</v>
      </c>
      <c r="E12291" t="s">
        <v>42737</v>
      </c>
      <c r="F12291" t="s">
        <v>42738</v>
      </c>
      <c r="G12291" t="s">
        <v>21</v>
      </c>
      <c r="H12291">
        <v>2</v>
      </c>
      <c r="I12291">
        <v>0</v>
      </c>
      <c r="J12291">
        <v>0</v>
      </c>
      <c r="K12291">
        <v>1</v>
      </c>
      <c r="L12291" t="s">
        <v>19</v>
      </c>
      <c r="M12291" t="str">
        <f t="shared" si="868"/>
        <v>http://logeion.uchicago.edu/index.html#Rufullus</v>
      </c>
    </row>
    <row r="12292" spans="1:13" ht="15" customHeight="1" x14ac:dyDescent="0.2">
      <c r="A12292" t="s">
        <v>42739</v>
      </c>
      <c r="B12292" t="s">
        <v>42740</v>
      </c>
      <c r="C12292" t="str">
        <f t="shared" si="866"/>
        <v>Rufulus –i m.</v>
      </c>
      <c r="D12292" t="str">
        <f t="shared" si="869"/>
        <v>Rufulus</v>
      </c>
      <c r="E12292" t="s">
        <v>42741</v>
      </c>
      <c r="F12292" t="s">
        <v>42742</v>
      </c>
      <c r="G12292" t="s">
        <v>21</v>
      </c>
      <c r="H12292">
        <v>2</v>
      </c>
      <c r="I12292">
        <v>0</v>
      </c>
      <c r="J12292">
        <v>0</v>
      </c>
      <c r="K12292">
        <v>1</v>
      </c>
      <c r="L12292" t="s">
        <v>19</v>
      </c>
      <c r="M12292" t="str">
        <f t="shared" si="868"/>
        <v>http://logeion.uchicago.edu/index.html#Rufulus</v>
      </c>
    </row>
    <row r="12293" spans="1:13" ht="15" customHeight="1" x14ac:dyDescent="0.2">
      <c r="A12293" t="s">
        <v>42743</v>
      </c>
      <c r="B12293" t="s">
        <v>42744</v>
      </c>
      <c r="C12293" t="str">
        <f t="shared" si="866"/>
        <v>rufus –a –um</v>
      </c>
      <c r="D12293" t="str">
        <f t="shared" si="869"/>
        <v>rufus</v>
      </c>
      <c r="E12293" t="s">
        <v>42674</v>
      </c>
      <c r="F12293" t="s">
        <v>42674</v>
      </c>
      <c r="G12293" t="s">
        <v>61</v>
      </c>
      <c r="H12293">
        <v>1</v>
      </c>
      <c r="I12293">
        <v>0</v>
      </c>
      <c r="J12293">
        <v>0</v>
      </c>
      <c r="K12293">
        <v>0</v>
      </c>
      <c r="L12293" t="s">
        <v>36</v>
      </c>
      <c r="M12293" t="str">
        <f t="shared" si="868"/>
        <v>http://logeion.uchicago.edu/index.html#rufus</v>
      </c>
    </row>
    <row r="12294" spans="1:13" ht="15" customHeight="1" x14ac:dyDescent="0.2">
      <c r="A12294" t="s">
        <v>42745</v>
      </c>
      <c r="B12294" t="s">
        <v>42746</v>
      </c>
      <c r="C12294" t="str">
        <f t="shared" si="866"/>
        <v>Rufus –i m.</v>
      </c>
      <c r="D12294" t="str">
        <f t="shared" si="869"/>
        <v>Rufus</v>
      </c>
      <c r="E12294" t="s">
        <v>42747</v>
      </c>
      <c r="F12294" t="s">
        <v>42747</v>
      </c>
      <c r="G12294" t="s">
        <v>21</v>
      </c>
      <c r="H12294">
        <v>2</v>
      </c>
      <c r="I12294">
        <v>0</v>
      </c>
      <c r="J12294">
        <v>0</v>
      </c>
      <c r="K12294">
        <v>1</v>
      </c>
      <c r="L12294" t="s">
        <v>19</v>
      </c>
      <c r="M12294" t="str">
        <f t="shared" si="868"/>
        <v>http://logeion.uchicago.edu/index.html#Rufus</v>
      </c>
    </row>
    <row r="12295" spans="1:13" ht="15" customHeight="1" x14ac:dyDescent="0.2">
      <c r="A12295" t="s">
        <v>42748</v>
      </c>
      <c r="B12295" t="s">
        <v>42749</v>
      </c>
      <c r="C12295" t="str">
        <f t="shared" si="866"/>
        <v>ruga –ae f.</v>
      </c>
      <c r="D12295" t="str">
        <f t="shared" si="869"/>
        <v>ruga</v>
      </c>
      <c r="E12295" t="s">
        <v>42750</v>
      </c>
      <c r="F12295" t="s">
        <v>42750</v>
      </c>
      <c r="G12295" t="s">
        <v>76</v>
      </c>
      <c r="H12295">
        <v>1</v>
      </c>
      <c r="I12295">
        <v>0</v>
      </c>
      <c r="J12295">
        <v>0</v>
      </c>
      <c r="K12295">
        <v>0</v>
      </c>
      <c r="L12295" t="s">
        <v>19</v>
      </c>
      <c r="M12295" t="str">
        <f t="shared" si="868"/>
        <v>http://logeion.uchicago.edu/index.html#ruga</v>
      </c>
    </row>
    <row r="12296" spans="1:13" ht="15" customHeight="1" x14ac:dyDescent="0.2">
      <c r="A12296" t="s">
        <v>61049</v>
      </c>
      <c r="B12296" t="s">
        <v>61433</v>
      </c>
      <c r="C12296" t="str">
        <f t="shared" si="866"/>
        <v>rugio rugire rugivi rugitus</v>
      </c>
      <c r="D12296" t="str">
        <f t="shared" si="869"/>
        <v>rugio</v>
      </c>
      <c r="E12296" t="s">
        <v>61350</v>
      </c>
      <c r="F12296" t="s">
        <v>61351</v>
      </c>
      <c r="G12296" t="s">
        <v>235</v>
      </c>
      <c r="I12296">
        <v>4</v>
      </c>
      <c r="L12296" t="s">
        <v>24</v>
      </c>
      <c r="M12296" t="str">
        <f t="shared" si="868"/>
        <v>http://logeion.uchicago.edu/index.html#rugio</v>
      </c>
    </row>
    <row r="12297" spans="1:13" ht="15" customHeight="1" x14ac:dyDescent="0.2">
      <c r="A12297" t="s">
        <v>42751</v>
      </c>
      <c r="B12297" t="s">
        <v>42752</v>
      </c>
      <c r="C12297" t="str">
        <f t="shared" si="866"/>
        <v>rugosus –a –um</v>
      </c>
      <c r="D12297" t="str">
        <f t="shared" si="869"/>
        <v>rugosus</v>
      </c>
      <c r="E12297" t="s">
        <v>42753</v>
      </c>
      <c r="F12297" t="s">
        <v>42753</v>
      </c>
      <c r="G12297" t="s">
        <v>61</v>
      </c>
      <c r="H12297">
        <v>1</v>
      </c>
      <c r="I12297">
        <v>0</v>
      </c>
      <c r="J12297">
        <v>0</v>
      </c>
      <c r="K12297">
        <v>0</v>
      </c>
      <c r="L12297" t="s">
        <v>36</v>
      </c>
      <c r="M12297" t="str">
        <f t="shared" si="868"/>
        <v>http://logeion.uchicago.edu/index.html#rugosus</v>
      </c>
    </row>
    <row r="12298" spans="1:13" ht="15" customHeight="1" x14ac:dyDescent="0.2">
      <c r="A12298" t="s">
        <v>42754</v>
      </c>
      <c r="B12298" t="s">
        <v>42755</v>
      </c>
      <c r="C12298" t="str">
        <f t="shared" si="866"/>
        <v>ruina ruinae f.</v>
      </c>
      <c r="D12298" t="str">
        <f t="shared" si="869"/>
        <v>ruina</v>
      </c>
      <c r="E12298" t="s">
        <v>42756</v>
      </c>
      <c r="F12298" t="s">
        <v>57561</v>
      </c>
      <c r="G12298" t="s">
        <v>76</v>
      </c>
      <c r="H12298">
        <v>1</v>
      </c>
      <c r="I12298">
        <v>0</v>
      </c>
      <c r="J12298">
        <v>0</v>
      </c>
      <c r="K12298">
        <v>0</v>
      </c>
      <c r="L12298" t="s">
        <v>19</v>
      </c>
      <c r="M12298" t="str">
        <f t="shared" si="868"/>
        <v>http://logeion.uchicago.edu/index.html#ruina</v>
      </c>
    </row>
    <row r="12299" spans="1:13" ht="15" customHeight="1" x14ac:dyDescent="0.2">
      <c r="A12299" t="s">
        <v>42759</v>
      </c>
      <c r="B12299" t="s">
        <v>42760</v>
      </c>
      <c r="C12299" t="str">
        <f t="shared" si="866"/>
        <v xml:space="preserve">rumino ruminare </v>
      </c>
      <c r="D12299" t="str">
        <f t="shared" si="869"/>
        <v>rumino</v>
      </c>
      <c r="E12299" t="s">
        <v>42761</v>
      </c>
      <c r="F12299" t="s">
        <v>42762</v>
      </c>
      <c r="G12299" t="s">
        <v>23</v>
      </c>
      <c r="I12299">
        <v>1</v>
      </c>
      <c r="J12299">
        <v>0</v>
      </c>
      <c r="K12299">
        <v>0</v>
      </c>
      <c r="L12299" t="s">
        <v>24</v>
      </c>
      <c r="M12299" t="str">
        <f t="shared" si="868"/>
        <v>http://logeion.uchicago.edu/index.html#rumino</v>
      </c>
    </row>
    <row r="12300" spans="1:13" ht="15" customHeight="1" x14ac:dyDescent="0.2">
      <c r="A12300" t="s">
        <v>42763</v>
      </c>
      <c r="B12300" t="s">
        <v>42764</v>
      </c>
      <c r="C12300" t="str">
        <f t="shared" si="866"/>
        <v>rumor rumoris m.</v>
      </c>
      <c r="D12300" t="str">
        <f t="shared" si="869"/>
        <v>rumor</v>
      </c>
      <c r="E12300" t="s">
        <v>42765</v>
      </c>
      <c r="F12300" t="s">
        <v>42765</v>
      </c>
      <c r="G12300" t="s">
        <v>29</v>
      </c>
      <c r="H12300">
        <v>3</v>
      </c>
      <c r="I12300">
        <v>0</v>
      </c>
      <c r="J12300">
        <v>0</v>
      </c>
      <c r="K12300">
        <v>0</v>
      </c>
      <c r="L12300" t="s">
        <v>19</v>
      </c>
      <c r="M12300" t="str">
        <f t="shared" si="868"/>
        <v>http://logeion.uchicago.edu/index.html#rumor</v>
      </c>
    </row>
    <row r="12301" spans="1:13" ht="15" customHeight="1" x14ac:dyDescent="0.2">
      <c r="A12301" t="s">
        <v>42766</v>
      </c>
      <c r="B12301" t="s">
        <v>42767</v>
      </c>
      <c r="C12301" t="str">
        <f t="shared" si="866"/>
        <v>rumpo rumpere rupi ruptus</v>
      </c>
      <c r="D12301" t="str">
        <f t="shared" si="869"/>
        <v>rumpo</v>
      </c>
      <c r="E12301" t="s">
        <v>35878</v>
      </c>
      <c r="F12301" t="s">
        <v>42768</v>
      </c>
      <c r="G12301" t="s">
        <v>66</v>
      </c>
      <c r="I12301">
        <v>3</v>
      </c>
      <c r="J12301">
        <v>0</v>
      </c>
      <c r="K12301">
        <v>0</v>
      </c>
      <c r="L12301" t="s">
        <v>24</v>
      </c>
      <c r="M12301" t="str">
        <f t="shared" si="868"/>
        <v>http://logeion.uchicago.edu/index.html#rumpo</v>
      </c>
    </row>
    <row r="12302" spans="1:13" ht="15" customHeight="1" x14ac:dyDescent="0.2">
      <c r="A12302" t="s">
        <v>42770</v>
      </c>
      <c r="B12302" t="s">
        <v>42771</v>
      </c>
      <c r="C12302" t="str">
        <f t="shared" si="866"/>
        <v>ruo ruere rui rutum</v>
      </c>
      <c r="D12302" t="str">
        <f t="shared" si="869"/>
        <v>ruo</v>
      </c>
      <c r="E12302" t="s">
        <v>42772</v>
      </c>
      <c r="F12302" t="s">
        <v>42772</v>
      </c>
      <c r="G12302" t="s">
        <v>66</v>
      </c>
      <c r="I12302">
        <v>3</v>
      </c>
      <c r="J12302">
        <v>0</v>
      </c>
      <c r="K12302">
        <v>0</v>
      </c>
      <c r="L12302" t="s">
        <v>24</v>
      </c>
      <c r="M12302" t="str">
        <f t="shared" si="868"/>
        <v>http://logeion.uchicago.edu/index.html#ruo</v>
      </c>
    </row>
    <row r="12303" spans="1:13" ht="15" customHeight="1" x14ac:dyDescent="0.2">
      <c r="A12303" t="s">
        <v>42773</v>
      </c>
      <c r="B12303" t="s">
        <v>42774</v>
      </c>
      <c r="C12303" t="str">
        <f t="shared" si="866"/>
        <v>rupes –is f.</v>
      </c>
      <c r="D12303" t="str">
        <f t="shared" si="869"/>
        <v>rupes</v>
      </c>
      <c r="E12303" t="s">
        <v>42775</v>
      </c>
      <c r="F12303" t="s">
        <v>42776</v>
      </c>
      <c r="G12303" t="s">
        <v>29</v>
      </c>
      <c r="H12303">
        <v>3</v>
      </c>
      <c r="I12303">
        <v>0</v>
      </c>
      <c r="J12303">
        <v>0</v>
      </c>
      <c r="K12303">
        <v>0</v>
      </c>
      <c r="L12303" t="s">
        <v>19</v>
      </c>
      <c r="M12303" t="str">
        <f t="shared" si="868"/>
        <v>http://logeion.uchicago.edu/index.html#rupes</v>
      </c>
    </row>
    <row r="12304" spans="1:13" ht="15" customHeight="1" x14ac:dyDescent="0.2">
      <c r="A12304" t="s">
        <v>42777</v>
      </c>
      <c r="B12304" t="s">
        <v>54961</v>
      </c>
      <c r="C12304" t="str">
        <f t="shared" si="866"/>
        <v>Rupilius –i m.</v>
      </c>
      <c r="D12304" t="str">
        <f t="shared" si="869"/>
        <v>Rupilius</v>
      </c>
      <c r="E12304" t="s">
        <v>54962</v>
      </c>
      <c r="F12304" t="s">
        <v>54963</v>
      </c>
      <c r="G12304" t="s">
        <v>21</v>
      </c>
      <c r="H12304">
        <v>2</v>
      </c>
      <c r="I12304">
        <v>0</v>
      </c>
      <c r="J12304">
        <v>0</v>
      </c>
      <c r="K12304">
        <v>1</v>
      </c>
      <c r="L12304" t="s">
        <v>19</v>
      </c>
      <c r="M12304" t="str">
        <f t="shared" si="868"/>
        <v>http://logeion.uchicago.edu/index.html#Rupilius</v>
      </c>
    </row>
    <row r="12305" spans="1:13" ht="15" customHeight="1" x14ac:dyDescent="0.2">
      <c r="A12305" t="s">
        <v>54660</v>
      </c>
      <c r="B12305" t="s">
        <v>54935</v>
      </c>
      <c r="C12305" t="str">
        <f t="shared" si="866"/>
        <v>Ruplius –ia –ium</v>
      </c>
      <c r="D12305" t="str">
        <f t="shared" si="869"/>
        <v>Ruplius</v>
      </c>
      <c r="E12305" t="s">
        <v>54661</v>
      </c>
      <c r="F12305" t="s">
        <v>54662</v>
      </c>
      <c r="G12305" t="s">
        <v>536</v>
      </c>
      <c r="H12305">
        <v>3</v>
      </c>
      <c r="I12305">
        <v>0</v>
      </c>
      <c r="J12305">
        <v>0</v>
      </c>
      <c r="K12305">
        <v>1</v>
      </c>
      <c r="L12305" t="s">
        <v>36</v>
      </c>
      <c r="M12305" t="str">
        <f t="shared" si="868"/>
        <v>http://logeion.uchicago.edu/index.html#Ruplius</v>
      </c>
    </row>
    <row r="12306" spans="1:13" ht="15" customHeight="1" x14ac:dyDescent="0.2">
      <c r="A12306" t="s">
        <v>42778</v>
      </c>
      <c r="B12306" t="s">
        <v>42779</v>
      </c>
      <c r="C12306" t="str">
        <f t="shared" si="866"/>
        <v>ruptor –oris m.</v>
      </c>
      <c r="D12306" t="str">
        <f t="shared" si="869"/>
        <v>ruptor</v>
      </c>
      <c r="E12306" t="s">
        <v>42780</v>
      </c>
      <c r="F12306" t="s">
        <v>42780</v>
      </c>
      <c r="G12306" t="s">
        <v>29</v>
      </c>
      <c r="H12306">
        <v>3</v>
      </c>
      <c r="I12306">
        <v>0</v>
      </c>
      <c r="J12306">
        <v>0</v>
      </c>
      <c r="K12306">
        <v>0</v>
      </c>
      <c r="L12306" t="s">
        <v>19</v>
      </c>
      <c r="M12306" t="str">
        <f t="shared" si="868"/>
        <v>http://logeion.uchicago.edu/index.html#ruptor</v>
      </c>
    </row>
    <row r="12307" spans="1:13" ht="15" customHeight="1" x14ac:dyDescent="0.2">
      <c r="A12307" t="s">
        <v>42781</v>
      </c>
      <c r="B12307" t="s">
        <v>42782</v>
      </c>
      <c r="C12307" t="str">
        <f t="shared" si="866"/>
        <v>ruralis –e</v>
      </c>
      <c r="D12307" t="str">
        <f t="shared" si="869"/>
        <v>ruralis</v>
      </c>
      <c r="E12307" t="s">
        <v>2106</v>
      </c>
      <c r="F12307" t="s">
        <v>42783</v>
      </c>
      <c r="G12307" t="s">
        <v>536</v>
      </c>
      <c r="H12307">
        <v>3</v>
      </c>
      <c r="I12307">
        <v>0</v>
      </c>
      <c r="J12307">
        <v>0</v>
      </c>
      <c r="K12307">
        <v>0</v>
      </c>
      <c r="L12307" t="s">
        <v>36</v>
      </c>
      <c r="M12307" t="str">
        <f t="shared" si="868"/>
        <v>http://logeion.uchicago.edu/index.html#ruralis</v>
      </c>
    </row>
    <row r="12308" spans="1:13" ht="15" customHeight="1" x14ac:dyDescent="0.2">
      <c r="A12308" t="s">
        <v>42785</v>
      </c>
      <c r="B12308" t="s">
        <v>42786</v>
      </c>
      <c r="C12308" t="str">
        <f t="shared" ref="C12308:C12371" si="870">SUBSTITUTE(SUBSTITUTE(SUBSTITUTE(SUBSTITUTE(SUBSTITUTE(SUBSTITUTE(SUBSTITUTE(SUBSTITUTE(SUBSTITUTE(SUBSTITUTE(SUBSTITUTE(B12308, "ā", "a"), "ē", "e"), "ī", "i"), "ō", "o"), "ū", "u"), "ȳ", "y"), "Ā", "A"), "Ē", "E"), "Ī", "I"), "Ō", "O"), "Ū", "U")</f>
        <v xml:space="preserve">rursus or rursum </v>
      </c>
      <c r="D12308" t="str">
        <f t="shared" si="869"/>
        <v>rursus</v>
      </c>
      <c r="E12308" t="s">
        <v>42787</v>
      </c>
      <c r="F12308" t="s">
        <v>42788</v>
      </c>
      <c r="G12308" t="s">
        <v>89</v>
      </c>
      <c r="I12308">
        <v>0</v>
      </c>
      <c r="J12308">
        <v>0</v>
      </c>
      <c r="K12308">
        <v>0</v>
      </c>
      <c r="L12308" t="s">
        <v>90</v>
      </c>
      <c r="M12308" t="str">
        <f t="shared" si="868"/>
        <v>http://logeion.uchicago.edu/index.html#rursus</v>
      </c>
    </row>
    <row r="12309" spans="1:13" ht="15" customHeight="1" x14ac:dyDescent="0.2">
      <c r="A12309" t="s">
        <v>42789</v>
      </c>
      <c r="B12309" t="s">
        <v>42790</v>
      </c>
      <c r="C12309" t="str">
        <f t="shared" si="870"/>
        <v>rus ruris n.</v>
      </c>
      <c r="D12309" t="str">
        <f t="shared" si="869"/>
        <v>rus</v>
      </c>
      <c r="E12309" t="s">
        <v>35120</v>
      </c>
      <c r="F12309" t="s">
        <v>42791</v>
      </c>
      <c r="G12309" t="s">
        <v>29</v>
      </c>
      <c r="H12309">
        <v>3</v>
      </c>
      <c r="I12309">
        <v>0</v>
      </c>
      <c r="J12309">
        <v>0</v>
      </c>
      <c r="K12309">
        <v>0</v>
      </c>
      <c r="L12309" t="s">
        <v>19</v>
      </c>
      <c r="M12309" t="str">
        <f t="shared" si="868"/>
        <v>http://logeion.uchicago.edu/index.html#rus</v>
      </c>
    </row>
    <row r="12310" spans="1:13" ht="15" customHeight="1" x14ac:dyDescent="0.2">
      <c r="A12310" t="s">
        <v>42793</v>
      </c>
      <c r="B12310" t="s">
        <v>42794</v>
      </c>
      <c r="C12310" t="str">
        <f t="shared" si="870"/>
        <v>ruscum –i n.</v>
      </c>
      <c r="D12310" t="str">
        <f t="shared" si="869"/>
        <v>ruscum</v>
      </c>
      <c r="E12310" t="s">
        <v>42795</v>
      </c>
      <c r="F12310" t="s">
        <v>42795</v>
      </c>
      <c r="G12310" t="s">
        <v>21</v>
      </c>
      <c r="H12310">
        <v>2</v>
      </c>
      <c r="I12310">
        <v>0</v>
      </c>
      <c r="J12310">
        <v>0</v>
      </c>
      <c r="K12310">
        <v>0</v>
      </c>
      <c r="L12310" t="s">
        <v>19</v>
      </c>
      <c r="M12310" t="str">
        <f t="shared" si="868"/>
        <v>http://logeion.uchicago.edu/index.html#ruscum</v>
      </c>
    </row>
    <row r="12311" spans="1:13" ht="15" customHeight="1" x14ac:dyDescent="0.2">
      <c r="A12311" t="s">
        <v>42796</v>
      </c>
      <c r="B12311" t="s">
        <v>42797</v>
      </c>
      <c r="C12311" t="str">
        <f t="shared" si="870"/>
        <v xml:space="preserve">ruscum –i n. or ruscus –i f. </v>
      </c>
      <c r="D12311" t="str">
        <f t="shared" si="869"/>
        <v>ruscum</v>
      </c>
      <c r="E12311" t="s">
        <v>42798</v>
      </c>
      <c r="F12311" t="s">
        <v>42799</v>
      </c>
      <c r="G12311" t="s">
        <v>21</v>
      </c>
      <c r="H12311">
        <v>2</v>
      </c>
      <c r="I12311">
        <v>0</v>
      </c>
      <c r="J12311">
        <v>0</v>
      </c>
      <c r="K12311">
        <v>0</v>
      </c>
      <c r="L12311" t="s">
        <v>19</v>
      </c>
      <c r="M12311" t="str">
        <f t="shared" si="868"/>
        <v>http://logeion.uchicago.edu/index.html#ruscum</v>
      </c>
    </row>
    <row r="12312" spans="1:13" ht="15" customHeight="1" x14ac:dyDescent="0.2">
      <c r="A12312" t="s">
        <v>42800</v>
      </c>
      <c r="B12312" t="s">
        <v>42801</v>
      </c>
      <c r="C12312" t="str">
        <f t="shared" si="870"/>
        <v>Ruso –onis m.</v>
      </c>
      <c r="D12312" t="str">
        <f t="shared" si="869"/>
        <v>Ruso</v>
      </c>
      <c r="E12312" t="s">
        <v>42802</v>
      </c>
      <c r="F12312" t="s">
        <v>42803</v>
      </c>
      <c r="G12312" t="s">
        <v>29</v>
      </c>
      <c r="H12312">
        <v>3</v>
      </c>
      <c r="I12312">
        <v>0</v>
      </c>
      <c r="J12312">
        <v>0</v>
      </c>
      <c r="K12312">
        <v>1</v>
      </c>
      <c r="L12312" t="s">
        <v>19</v>
      </c>
      <c r="M12312" t="str">
        <f t="shared" si="868"/>
        <v>http://logeion.uchicago.edu/index.html#Ruso</v>
      </c>
    </row>
    <row r="12313" spans="1:13" ht="15" customHeight="1" x14ac:dyDescent="0.2">
      <c r="A12313" t="s">
        <v>42804</v>
      </c>
      <c r="B12313" t="s">
        <v>56236</v>
      </c>
      <c r="C12313" t="str">
        <f t="shared" si="870"/>
        <v>russatus –a –um</v>
      </c>
      <c r="D12313" t="str">
        <f t="shared" si="869"/>
        <v>russatus</v>
      </c>
      <c r="E12313" t="s">
        <v>56237</v>
      </c>
      <c r="F12313" t="s">
        <v>56238</v>
      </c>
      <c r="G12313" t="s">
        <v>61</v>
      </c>
      <c r="H12313">
        <v>1</v>
      </c>
      <c r="I12313">
        <v>0</v>
      </c>
      <c r="J12313">
        <v>0</v>
      </c>
      <c r="K12313">
        <v>0</v>
      </c>
      <c r="L12313" t="s">
        <v>36</v>
      </c>
      <c r="M12313" t="str">
        <f t="shared" si="868"/>
        <v>http://logeion.uchicago.edu/index.html#russatus</v>
      </c>
    </row>
    <row r="12314" spans="1:13" ht="15" customHeight="1" x14ac:dyDescent="0.2">
      <c r="A12314" t="s">
        <v>42805</v>
      </c>
      <c r="B12314" t="s">
        <v>54457</v>
      </c>
      <c r="C12314" t="str">
        <f t="shared" si="870"/>
        <v>russeus –a –um</v>
      </c>
      <c r="D12314" t="str">
        <f t="shared" si="869"/>
        <v>russeus</v>
      </c>
      <c r="E12314" t="s">
        <v>54222</v>
      </c>
      <c r="F12314" t="s">
        <v>54222</v>
      </c>
      <c r="G12314" t="s">
        <v>61</v>
      </c>
      <c r="H12314">
        <v>1</v>
      </c>
      <c r="I12314">
        <v>0</v>
      </c>
      <c r="J12314">
        <v>0</v>
      </c>
      <c r="K12314">
        <v>0</v>
      </c>
      <c r="L12314" t="s">
        <v>36</v>
      </c>
      <c r="M12314" t="str">
        <f t="shared" si="868"/>
        <v>http://logeion.uchicago.edu/index.html#russeus</v>
      </c>
    </row>
    <row r="12315" spans="1:13" ht="15" customHeight="1" x14ac:dyDescent="0.2">
      <c r="A12315" t="s">
        <v>42806</v>
      </c>
      <c r="B12315" t="s">
        <v>42807</v>
      </c>
      <c r="C12315" t="str">
        <f t="shared" si="870"/>
        <v>russus –a –um</v>
      </c>
      <c r="D12315" t="str">
        <f t="shared" si="869"/>
        <v>russus</v>
      </c>
      <c r="E12315" t="s">
        <v>42686</v>
      </c>
      <c r="F12315" t="s">
        <v>42655</v>
      </c>
      <c r="G12315" t="s">
        <v>61</v>
      </c>
      <c r="H12315">
        <v>1</v>
      </c>
      <c r="I12315">
        <v>0</v>
      </c>
      <c r="J12315">
        <v>0</v>
      </c>
      <c r="K12315">
        <v>0</v>
      </c>
      <c r="L12315" t="s">
        <v>36</v>
      </c>
      <c r="M12315" t="str">
        <f t="shared" si="868"/>
        <v>http://logeion.uchicago.edu/index.html#russus</v>
      </c>
    </row>
    <row r="12316" spans="1:13" ht="15" customHeight="1" x14ac:dyDescent="0.2">
      <c r="A12316" t="s">
        <v>42811</v>
      </c>
      <c r="B12316" t="s">
        <v>42812</v>
      </c>
      <c r="C12316" t="str">
        <f t="shared" si="870"/>
        <v>rusticanus –a –um</v>
      </c>
      <c r="D12316" t="str">
        <f t="shared" si="869"/>
        <v>rusticanus</v>
      </c>
      <c r="E12316" t="s">
        <v>42813</v>
      </c>
      <c r="F12316" t="s">
        <v>42814</v>
      </c>
      <c r="G12316" t="s">
        <v>61</v>
      </c>
      <c r="H12316">
        <v>1</v>
      </c>
      <c r="I12316">
        <v>0</v>
      </c>
      <c r="J12316">
        <v>0</v>
      </c>
      <c r="K12316">
        <v>0</v>
      </c>
      <c r="L12316" t="s">
        <v>36</v>
      </c>
      <c r="M12316" t="str">
        <f t="shared" si="868"/>
        <v>http://logeion.uchicago.edu/index.html#rusticanus</v>
      </c>
    </row>
    <row r="12317" spans="1:13" ht="15" customHeight="1" x14ac:dyDescent="0.2">
      <c r="A12317" t="s">
        <v>42815</v>
      </c>
      <c r="B12317" t="s">
        <v>60081</v>
      </c>
      <c r="C12317" t="str">
        <f t="shared" si="870"/>
        <v>rusticatio –onis f.</v>
      </c>
      <c r="D12317" t="str">
        <f t="shared" ref="D12317:D12333" si="871">IF(ISBLANK(B12317),0,LEFT( C12317, FIND( " ", C12317 ) - 1 ))</f>
        <v>rusticatio</v>
      </c>
      <c r="E12317" t="s">
        <v>60053</v>
      </c>
      <c r="F12317" t="s">
        <v>60052</v>
      </c>
      <c r="G12317" t="s">
        <v>29</v>
      </c>
      <c r="H12317">
        <v>3</v>
      </c>
      <c r="I12317">
        <v>0</v>
      </c>
      <c r="J12317">
        <v>0</v>
      </c>
      <c r="K12317">
        <v>0</v>
      </c>
      <c r="L12317" t="s">
        <v>19</v>
      </c>
      <c r="M12317" t="str">
        <f t="shared" si="868"/>
        <v>http://logeion.uchicago.edu/index.html#rusticatio</v>
      </c>
    </row>
    <row r="12318" spans="1:13" ht="15" customHeight="1" x14ac:dyDescent="0.2">
      <c r="A12318" t="s">
        <v>42816</v>
      </c>
      <c r="B12318" t="s">
        <v>42817</v>
      </c>
      <c r="C12318" t="str">
        <f t="shared" si="870"/>
        <v>rusticitas –atis f.</v>
      </c>
      <c r="D12318" t="str">
        <f t="shared" si="871"/>
        <v>rusticitas</v>
      </c>
      <c r="E12318" t="s">
        <v>42818</v>
      </c>
      <c r="F12318" t="s">
        <v>42818</v>
      </c>
      <c r="G12318" t="s">
        <v>29</v>
      </c>
      <c r="H12318">
        <v>3</v>
      </c>
      <c r="I12318">
        <v>0</v>
      </c>
      <c r="J12318">
        <v>0</v>
      </c>
      <c r="K12318">
        <v>0</v>
      </c>
      <c r="L12318" t="s">
        <v>19</v>
      </c>
      <c r="M12318" t="str">
        <f t="shared" si="868"/>
        <v>http://logeion.uchicago.edu/index.html#rusticitas</v>
      </c>
    </row>
    <row r="12319" spans="1:13" ht="15" customHeight="1" x14ac:dyDescent="0.2">
      <c r="A12319" t="s">
        <v>42819</v>
      </c>
      <c r="B12319" t="s">
        <v>42820</v>
      </c>
      <c r="C12319" t="str">
        <f t="shared" si="870"/>
        <v>rusticor rusticari rusticatus sum</v>
      </c>
      <c r="D12319" t="str">
        <f t="shared" si="871"/>
        <v>rusticor</v>
      </c>
      <c r="E12319" t="s">
        <v>42821</v>
      </c>
      <c r="F12319" t="s">
        <v>42821</v>
      </c>
      <c r="G12319" t="s">
        <v>23</v>
      </c>
      <c r="I12319">
        <v>1</v>
      </c>
      <c r="J12319">
        <v>0</v>
      </c>
      <c r="K12319">
        <v>0</v>
      </c>
      <c r="L12319" t="s">
        <v>24</v>
      </c>
      <c r="M12319" t="str">
        <f t="shared" si="868"/>
        <v>http://logeion.uchicago.edu/index.html#rusticor</v>
      </c>
    </row>
    <row r="12320" spans="1:13" ht="15" customHeight="1" x14ac:dyDescent="0.2">
      <c r="A12320" t="s">
        <v>42822</v>
      </c>
      <c r="B12320" t="s">
        <v>42823</v>
      </c>
      <c r="C12320" t="str">
        <f t="shared" si="870"/>
        <v>rusticus –a –um</v>
      </c>
      <c r="D12320" t="str">
        <f t="shared" si="871"/>
        <v>rusticus</v>
      </c>
      <c r="E12320" t="s">
        <v>42824</v>
      </c>
      <c r="F12320" t="s">
        <v>42825</v>
      </c>
      <c r="G12320" t="s">
        <v>61</v>
      </c>
      <c r="H12320">
        <v>1</v>
      </c>
      <c r="I12320">
        <v>0</v>
      </c>
      <c r="J12320">
        <v>0</v>
      </c>
      <c r="K12320">
        <v>0</v>
      </c>
      <c r="L12320" t="s">
        <v>36</v>
      </c>
      <c r="M12320" t="str">
        <f t="shared" si="868"/>
        <v>http://logeion.uchicago.edu/index.html#rusticus</v>
      </c>
    </row>
    <row r="12321" spans="1:13" ht="15" customHeight="1" x14ac:dyDescent="0.2">
      <c r="A12321" t="s">
        <v>42826</v>
      </c>
      <c r="B12321" t="s">
        <v>42827</v>
      </c>
      <c r="C12321" t="str">
        <f t="shared" si="870"/>
        <v>Rusticus –i m.</v>
      </c>
      <c r="D12321" t="str">
        <f t="shared" si="871"/>
        <v>Rusticus</v>
      </c>
      <c r="E12321" t="s">
        <v>42828</v>
      </c>
      <c r="F12321" t="s">
        <v>42829</v>
      </c>
      <c r="G12321" t="s">
        <v>21</v>
      </c>
      <c r="H12321">
        <v>2</v>
      </c>
      <c r="I12321">
        <v>0</v>
      </c>
      <c r="J12321">
        <v>0</v>
      </c>
      <c r="K12321">
        <v>1</v>
      </c>
      <c r="L12321" t="s">
        <v>19</v>
      </c>
      <c r="M12321" t="str">
        <f t="shared" si="868"/>
        <v>http://logeion.uchicago.edu/index.html#Rusticus</v>
      </c>
    </row>
    <row r="12322" spans="1:13" ht="15" customHeight="1" x14ac:dyDescent="0.2">
      <c r="A12322" t="s">
        <v>42830</v>
      </c>
      <c r="B12322" t="s">
        <v>53011</v>
      </c>
      <c r="C12322" t="str">
        <f t="shared" si="870"/>
        <v>ruta –ae f.</v>
      </c>
      <c r="D12322" t="str">
        <f t="shared" si="871"/>
        <v>ruta</v>
      </c>
      <c r="E12322" t="s">
        <v>53012</v>
      </c>
      <c r="F12322" t="s">
        <v>53013</v>
      </c>
      <c r="G12322" t="s">
        <v>76</v>
      </c>
      <c r="H12322">
        <v>1</v>
      </c>
      <c r="I12322">
        <v>0</v>
      </c>
      <c r="J12322">
        <v>0</v>
      </c>
      <c r="K12322">
        <v>0</v>
      </c>
      <c r="L12322" t="s">
        <v>19</v>
      </c>
      <c r="M12322" t="str">
        <f t="shared" si="868"/>
        <v>http://logeion.uchicago.edu/index.html#ruta</v>
      </c>
    </row>
    <row r="12323" spans="1:13" ht="15" customHeight="1" x14ac:dyDescent="0.2">
      <c r="A12323" t="s">
        <v>42832</v>
      </c>
      <c r="B12323" t="s">
        <v>42833</v>
      </c>
      <c r="C12323" t="str">
        <f t="shared" si="870"/>
        <v xml:space="preserve">Ruteni –orum m. </v>
      </c>
      <c r="D12323" t="str">
        <f t="shared" si="871"/>
        <v>Ruteni</v>
      </c>
      <c r="E12323" t="s">
        <v>42834</v>
      </c>
      <c r="F12323" t="s">
        <v>42834</v>
      </c>
      <c r="G12323" t="s">
        <v>21</v>
      </c>
      <c r="H12323">
        <v>2</v>
      </c>
      <c r="I12323">
        <v>0</v>
      </c>
      <c r="J12323">
        <v>0</v>
      </c>
      <c r="K12323">
        <v>1</v>
      </c>
      <c r="L12323" t="s">
        <v>19</v>
      </c>
      <c r="M12323" t="str">
        <f t="shared" ref="M12323:M12386" si="872">"http://logeion.uchicago.edu/index.html#"&amp;D12323</f>
        <v>http://logeion.uchicago.edu/index.html#Ruteni</v>
      </c>
    </row>
    <row r="12324" spans="1:13" ht="15" customHeight="1" x14ac:dyDescent="0.2">
      <c r="A12324" t="s">
        <v>42835</v>
      </c>
      <c r="B12324" t="s">
        <v>42836</v>
      </c>
      <c r="C12324" t="str">
        <f t="shared" si="870"/>
        <v>rutilans –ntis</v>
      </c>
      <c r="D12324" t="str">
        <f t="shared" si="871"/>
        <v>rutilans</v>
      </c>
      <c r="E12324" t="s">
        <v>42837</v>
      </c>
      <c r="F12324" t="s">
        <v>42837</v>
      </c>
      <c r="G12324" t="s">
        <v>230</v>
      </c>
      <c r="H12324">
        <v>3</v>
      </c>
      <c r="I12324">
        <v>0</v>
      </c>
      <c r="J12324">
        <v>0</v>
      </c>
      <c r="K12324">
        <v>0</v>
      </c>
      <c r="L12324" t="s">
        <v>36</v>
      </c>
      <c r="M12324" t="str">
        <f t="shared" si="872"/>
        <v>http://logeion.uchicago.edu/index.html#rutilans</v>
      </c>
    </row>
    <row r="12325" spans="1:13" ht="15" customHeight="1" x14ac:dyDescent="0.2">
      <c r="A12325" t="s">
        <v>42838</v>
      </c>
      <c r="B12325" t="s">
        <v>60398</v>
      </c>
      <c r="C12325" t="str">
        <f t="shared" si="870"/>
        <v>Rutilia —ae f.</v>
      </c>
      <c r="D12325" t="str">
        <f t="shared" si="871"/>
        <v>Rutilia</v>
      </c>
      <c r="E12325" t="s">
        <v>58307</v>
      </c>
      <c r="F12325" t="s">
        <v>58307</v>
      </c>
      <c r="G12325" t="s">
        <v>76</v>
      </c>
      <c r="H12325">
        <v>1</v>
      </c>
      <c r="I12325">
        <v>0</v>
      </c>
      <c r="J12325">
        <v>0</v>
      </c>
      <c r="K12325">
        <v>1</v>
      </c>
      <c r="L12325" t="s">
        <v>19</v>
      </c>
      <c r="M12325" t="str">
        <f t="shared" si="872"/>
        <v>http://logeion.uchicago.edu/index.html#Rutilia</v>
      </c>
    </row>
    <row r="12326" spans="1:13" ht="15" customHeight="1" x14ac:dyDescent="0.2">
      <c r="A12326" t="s">
        <v>58981</v>
      </c>
      <c r="B12326" t="s">
        <v>59004</v>
      </c>
      <c r="C12326" t="str">
        <f t="shared" si="870"/>
        <v>Rutilii -orum m. pl.</v>
      </c>
      <c r="D12326" t="str">
        <f t="shared" si="871"/>
        <v>Rutilii</v>
      </c>
      <c r="E12326" t="s">
        <v>59005</v>
      </c>
      <c r="F12326" t="s">
        <v>59005</v>
      </c>
      <c r="G12326" t="s">
        <v>21</v>
      </c>
      <c r="H12326">
        <v>2</v>
      </c>
      <c r="K12326">
        <v>1</v>
      </c>
      <c r="L12326" t="s">
        <v>19</v>
      </c>
      <c r="M12326" t="str">
        <f t="shared" si="872"/>
        <v>http://logeion.uchicago.edu/index.html#Rutilii</v>
      </c>
    </row>
    <row r="12327" spans="1:13" ht="15" customHeight="1" x14ac:dyDescent="0.2">
      <c r="A12327" t="s">
        <v>42839</v>
      </c>
      <c r="B12327" t="s">
        <v>42840</v>
      </c>
      <c r="C12327" t="str">
        <f t="shared" si="870"/>
        <v>Rutilius –i m.</v>
      </c>
      <c r="D12327" t="str">
        <f t="shared" si="871"/>
        <v>Rutilius</v>
      </c>
      <c r="E12327" t="s">
        <v>58308</v>
      </c>
      <c r="F12327" t="s">
        <v>42841</v>
      </c>
      <c r="G12327" t="s">
        <v>21</v>
      </c>
      <c r="H12327">
        <v>2</v>
      </c>
      <c r="I12327">
        <v>0</v>
      </c>
      <c r="J12327">
        <v>0</v>
      </c>
      <c r="K12327">
        <v>1</v>
      </c>
      <c r="L12327" t="s">
        <v>19</v>
      </c>
      <c r="M12327" t="str">
        <f t="shared" si="872"/>
        <v>http://logeion.uchicago.edu/index.html#Rutilius</v>
      </c>
    </row>
    <row r="12328" spans="1:13" ht="15" customHeight="1" x14ac:dyDescent="0.2">
      <c r="A12328" t="s">
        <v>42842</v>
      </c>
      <c r="B12328" t="s">
        <v>42843</v>
      </c>
      <c r="C12328" t="str">
        <f t="shared" si="870"/>
        <v>rutilo rutilare rutilavi rutilatus</v>
      </c>
      <c r="D12328" t="str">
        <f t="shared" si="871"/>
        <v>rutilo</v>
      </c>
      <c r="E12328" t="s">
        <v>42844</v>
      </c>
      <c r="F12328" t="s">
        <v>57563</v>
      </c>
      <c r="G12328" t="s">
        <v>23</v>
      </c>
      <c r="I12328">
        <v>1</v>
      </c>
      <c r="J12328">
        <v>0</v>
      </c>
      <c r="K12328">
        <v>0</v>
      </c>
      <c r="L12328" t="s">
        <v>24</v>
      </c>
      <c r="M12328" t="str">
        <f t="shared" si="872"/>
        <v>http://logeion.uchicago.edu/index.html#rutilo</v>
      </c>
    </row>
    <row r="12329" spans="1:13" ht="15" customHeight="1" x14ac:dyDescent="0.2">
      <c r="A12329" t="s">
        <v>42845</v>
      </c>
      <c r="B12329" t="s">
        <v>42846</v>
      </c>
      <c r="C12329" t="str">
        <f t="shared" si="870"/>
        <v>rutilus –a –um</v>
      </c>
      <c r="D12329" t="str">
        <f t="shared" si="871"/>
        <v>rutilus</v>
      </c>
      <c r="E12329" t="s">
        <v>42847</v>
      </c>
      <c r="F12329" t="s">
        <v>42848</v>
      </c>
      <c r="G12329" t="s">
        <v>61</v>
      </c>
      <c r="H12329">
        <v>1</v>
      </c>
      <c r="I12329">
        <v>0</v>
      </c>
      <c r="J12329">
        <v>0</v>
      </c>
      <c r="K12329">
        <v>0</v>
      </c>
      <c r="L12329" t="s">
        <v>36</v>
      </c>
      <c r="M12329" t="str">
        <f t="shared" si="872"/>
        <v>http://logeion.uchicago.edu/index.html#rutilus</v>
      </c>
    </row>
    <row r="12330" spans="1:13" ht="15" customHeight="1" x14ac:dyDescent="0.2">
      <c r="A12330" t="s">
        <v>42849</v>
      </c>
      <c r="B12330" t="s">
        <v>42850</v>
      </c>
      <c r="C12330" t="str">
        <f t="shared" si="870"/>
        <v>Rutilus –i m.</v>
      </c>
      <c r="D12330" t="str">
        <f t="shared" si="871"/>
        <v>Rutilus</v>
      </c>
      <c r="E12330" t="s">
        <v>8960</v>
      </c>
      <c r="F12330" t="s">
        <v>8960</v>
      </c>
      <c r="G12330" t="s">
        <v>21</v>
      </c>
      <c r="H12330">
        <v>2</v>
      </c>
      <c r="I12330">
        <v>0</v>
      </c>
      <c r="J12330">
        <v>0</v>
      </c>
      <c r="K12330">
        <v>1</v>
      </c>
      <c r="L12330" t="s">
        <v>19</v>
      </c>
      <c r="M12330" t="str">
        <f t="shared" si="872"/>
        <v>http://logeion.uchicago.edu/index.html#Rutilus</v>
      </c>
    </row>
    <row r="12331" spans="1:13" ht="15" customHeight="1" x14ac:dyDescent="0.2">
      <c r="A12331" t="s">
        <v>58731</v>
      </c>
      <c r="B12331" t="s">
        <v>58358</v>
      </c>
      <c r="C12331" t="str">
        <f t="shared" si="870"/>
        <v>Rutubi Portus</v>
      </c>
      <c r="D12331" t="str">
        <f t="shared" si="871"/>
        <v>Rutubi</v>
      </c>
      <c r="E12331" t="s">
        <v>58357</v>
      </c>
      <c r="F12331" t="s">
        <v>58357</v>
      </c>
      <c r="G12331" t="s">
        <v>43</v>
      </c>
      <c r="H12331">
        <v>6</v>
      </c>
      <c r="K12331">
        <v>1</v>
      </c>
      <c r="L12331" t="s">
        <v>19</v>
      </c>
      <c r="M12331" t="str">
        <f t="shared" si="872"/>
        <v>http://logeion.uchicago.edu/index.html#Rutubi</v>
      </c>
    </row>
    <row r="12332" spans="1:13" ht="15" customHeight="1" x14ac:dyDescent="0.2">
      <c r="A12332" t="s">
        <v>42852</v>
      </c>
      <c r="B12332" t="s">
        <v>42853</v>
      </c>
      <c r="C12332" t="str">
        <f t="shared" si="870"/>
        <v>Rutuli –orum m.</v>
      </c>
      <c r="D12332" t="str">
        <f t="shared" si="871"/>
        <v>Rutuli</v>
      </c>
      <c r="E12332" t="s">
        <v>42854</v>
      </c>
      <c r="F12332" t="s">
        <v>42855</v>
      </c>
      <c r="G12332" t="s">
        <v>21</v>
      </c>
      <c r="H12332">
        <v>2</v>
      </c>
      <c r="I12332">
        <v>0</v>
      </c>
      <c r="J12332">
        <v>0</v>
      </c>
      <c r="K12332">
        <v>1</v>
      </c>
      <c r="L12332" t="s">
        <v>19</v>
      </c>
      <c r="M12332" t="str">
        <f t="shared" si="872"/>
        <v>http://logeion.uchicago.edu/index.html#Rutuli</v>
      </c>
    </row>
    <row r="12333" spans="1:13" ht="15" customHeight="1" x14ac:dyDescent="0.2">
      <c r="A12333" t="s">
        <v>42856</v>
      </c>
      <c r="B12333" t="s">
        <v>42857</v>
      </c>
      <c r="C12333" t="str">
        <f t="shared" si="870"/>
        <v>Rutulus –i m.</v>
      </c>
      <c r="D12333" t="str">
        <f t="shared" si="871"/>
        <v>Rutulus</v>
      </c>
      <c r="E12333" t="s">
        <v>42858</v>
      </c>
      <c r="F12333" t="s">
        <v>42859</v>
      </c>
      <c r="G12333" t="s">
        <v>61</v>
      </c>
      <c r="H12333">
        <v>1</v>
      </c>
      <c r="I12333">
        <v>0</v>
      </c>
      <c r="J12333">
        <v>0</v>
      </c>
      <c r="K12333">
        <v>1</v>
      </c>
      <c r="L12333" t="s">
        <v>36</v>
      </c>
      <c r="M12333" t="str">
        <f t="shared" si="872"/>
        <v>http://logeion.uchicago.edu/index.html#Rutulus</v>
      </c>
    </row>
    <row r="12334" spans="1:13" ht="15" customHeight="1" x14ac:dyDescent="0.2">
      <c r="A12334" t="s">
        <v>42860</v>
      </c>
      <c r="B12334" t="s">
        <v>42861</v>
      </c>
      <c r="C12334" t="str">
        <f t="shared" si="870"/>
        <v>Rycher</v>
      </c>
      <c r="D12334" t="s">
        <v>42861</v>
      </c>
      <c r="E12334" t="s">
        <v>42861</v>
      </c>
      <c r="F12334" t="s">
        <v>42861</v>
      </c>
      <c r="G12334" t="s">
        <v>21</v>
      </c>
      <c r="H12334">
        <v>2</v>
      </c>
      <c r="I12334">
        <v>0</v>
      </c>
      <c r="J12334">
        <v>0</v>
      </c>
      <c r="K12334">
        <v>1</v>
      </c>
      <c r="L12334" t="s">
        <v>19</v>
      </c>
      <c r="M12334" t="str">
        <f t="shared" si="872"/>
        <v>http://logeion.uchicago.edu/index.html#Rycher</v>
      </c>
    </row>
    <row r="12335" spans="1:13" ht="15" customHeight="1" x14ac:dyDescent="0.2">
      <c r="A12335" t="s">
        <v>42862</v>
      </c>
      <c r="B12335" t="s">
        <v>42863</v>
      </c>
      <c r="C12335" t="str">
        <f t="shared" si="870"/>
        <v>Sabaei –orum m.</v>
      </c>
      <c r="D12335" t="str">
        <f t="shared" ref="D12335:D12373" si="873">IF(ISBLANK(B12335),0,LEFT( C12335, FIND( " ", C12335 ) - 1 ))</f>
        <v>Sabaei</v>
      </c>
      <c r="E12335" t="s">
        <v>42864</v>
      </c>
      <c r="F12335" t="s">
        <v>42865</v>
      </c>
      <c r="G12335" t="s">
        <v>21</v>
      </c>
      <c r="H12335">
        <v>2</v>
      </c>
      <c r="I12335">
        <v>0</v>
      </c>
      <c r="J12335">
        <v>0</v>
      </c>
      <c r="K12335">
        <v>1</v>
      </c>
      <c r="L12335" t="s">
        <v>19</v>
      </c>
      <c r="M12335" t="str">
        <f t="shared" si="872"/>
        <v>http://logeion.uchicago.edu/index.html#Sabaei</v>
      </c>
    </row>
    <row r="12336" spans="1:13" ht="15" customHeight="1" x14ac:dyDescent="0.2">
      <c r="A12336" t="s">
        <v>42866</v>
      </c>
      <c r="B12336" t="s">
        <v>42867</v>
      </c>
      <c r="C12336" t="str">
        <f t="shared" si="870"/>
        <v>Sabaeus –a –um</v>
      </c>
      <c r="D12336" t="str">
        <f t="shared" si="873"/>
        <v>Sabaeus</v>
      </c>
      <c r="E12336" t="s">
        <v>42868</v>
      </c>
      <c r="F12336" t="s">
        <v>42869</v>
      </c>
      <c r="G12336" t="s">
        <v>61</v>
      </c>
      <c r="H12336">
        <v>1</v>
      </c>
      <c r="I12336">
        <v>0</v>
      </c>
      <c r="J12336">
        <v>0</v>
      </c>
      <c r="K12336">
        <v>1</v>
      </c>
      <c r="L12336" t="s">
        <v>36</v>
      </c>
      <c r="M12336" t="str">
        <f t="shared" si="872"/>
        <v>http://logeion.uchicago.edu/index.html#Sabaeus</v>
      </c>
    </row>
    <row r="12337" spans="1:13" ht="15" customHeight="1" x14ac:dyDescent="0.2">
      <c r="A12337" t="s">
        <v>42870</v>
      </c>
      <c r="B12337" t="s">
        <v>54892</v>
      </c>
      <c r="C12337" t="str">
        <f t="shared" si="870"/>
        <v>sabbata –orum n.pl.</v>
      </c>
      <c r="D12337" t="str">
        <f t="shared" si="873"/>
        <v>sabbata</v>
      </c>
      <c r="E12337" t="s">
        <v>54732</v>
      </c>
      <c r="F12337" t="s">
        <v>54732</v>
      </c>
      <c r="G12337" t="s">
        <v>21</v>
      </c>
      <c r="H12337">
        <v>2</v>
      </c>
      <c r="I12337">
        <v>0</v>
      </c>
      <c r="J12337">
        <v>0</v>
      </c>
      <c r="K12337">
        <v>0</v>
      </c>
      <c r="L12337" t="s">
        <v>19</v>
      </c>
      <c r="M12337" t="str">
        <f t="shared" si="872"/>
        <v>http://logeion.uchicago.edu/index.html#sabbata</v>
      </c>
    </row>
    <row r="12338" spans="1:13" ht="15" customHeight="1" x14ac:dyDescent="0.2">
      <c r="A12338" t="s">
        <v>42871</v>
      </c>
      <c r="B12338" t="s">
        <v>42872</v>
      </c>
      <c r="C12338" t="str">
        <f t="shared" si="870"/>
        <v>Sabellicus –a –um</v>
      </c>
      <c r="D12338" t="str">
        <f t="shared" si="873"/>
        <v>Sabellicus</v>
      </c>
      <c r="E12338" t="s">
        <v>42873</v>
      </c>
      <c r="F12338" t="s">
        <v>42873</v>
      </c>
      <c r="G12338" t="s">
        <v>61</v>
      </c>
      <c r="H12338">
        <v>1</v>
      </c>
      <c r="K12338">
        <v>1</v>
      </c>
      <c r="L12338" t="s">
        <v>36</v>
      </c>
      <c r="M12338" t="str">
        <f t="shared" si="872"/>
        <v>http://logeion.uchicago.edu/index.html#Sabellicus</v>
      </c>
    </row>
    <row r="12339" spans="1:13" ht="15" customHeight="1" x14ac:dyDescent="0.2">
      <c r="A12339" t="s">
        <v>42874</v>
      </c>
      <c r="B12339" t="s">
        <v>42875</v>
      </c>
      <c r="C12339" t="str">
        <f t="shared" si="870"/>
        <v>Sabellus –a –um</v>
      </c>
      <c r="D12339" t="str">
        <f t="shared" si="873"/>
        <v>Sabellus</v>
      </c>
      <c r="E12339" t="s">
        <v>42876</v>
      </c>
      <c r="F12339" t="s">
        <v>42877</v>
      </c>
      <c r="G12339" t="s">
        <v>61</v>
      </c>
      <c r="H12339">
        <v>1</v>
      </c>
      <c r="I12339">
        <v>0</v>
      </c>
      <c r="J12339">
        <v>0</v>
      </c>
      <c r="K12339">
        <v>1</v>
      </c>
      <c r="L12339" t="s">
        <v>36</v>
      </c>
      <c r="M12339" t="str">
        <f t="shared" si="872"/>
        <v>http://logeion.uchicago.edu/index.html#Sabellus</v>
      </c>
    </row>
    <row r="12340" spans="1:13" ht="15" customHeight="1" x14ac:dyDescent="0.2">
      <c r="A12340" t="s">
        <v>42878</v>
      </c>
      <c r="B12340" t="s">
        <v>42879</v>
      </c>
      <c r="C12340" t="str">
        <f t="shared" si="870"/>
        <v>Sabidus Sabidi m.</v>
      </c>
      <c r="D12340" t="str">
        <f t="shared" si="873"/>
        <v>Sabidus</v>
      </c>
      <c r="E12340" t="s">
        <v>42880</v>
      </c>
      <c r="F12340" t="s">
        <v>42880</v>
      </c>
      <c r="G12340" t="s">
        <v>21</v>
      </c>
      <c r="H12340">
        <v>2</v>
      </c>
      <c r="I12340">
        <v>0</v>
      </c>
      <c r="J12340">
        <v>0</v>
      </c>
      <c r="K12340">
        <v>1</v>
      </c>
      <c r="L12340" t="s">
        <v>19</v>
      </c>
      <c r="M12340" t="str">
        <f t="shared" si="872"/>
        <v>http://logeion.uchicago.edu/index.html#Sabidus</v>
      </c>
    </row>
    <row r="12341" spans="1:13" ht="15" customHeight="1" x14ac:dyDescent="0.2">
      <c r="A12341" t="s">
        <v>42881</v>
      </c>
      <c r="B12341" t="s">
        <v>42882</v>
      </c>
      <c r="C12341" t="str">
        <f t="shared" si="870"/>
        <v>Sabinae –arum m.</v>
      </c>
      <c r="D12341" t="str">
        <f t="shared" si="873"/>
        <v>Sabinae</v>
      </c>
      <c r="E12341" t="s">
        <v>42883</v>
      </c>
      <c r="F12341" t="s">
        <v>42884</v>
      </c>
      <c r="G12341" t="s">
        <v>76</v>
      </c>
      <c r="H12341">
        <v>1</v>
      </c>
      <c r="I12341">
        <v>0</v>
      </c>
      <c r="J12341">
        <v>0</v>
      </c>
      <c r="K12341">
        <v>1</v>
      </c>
      <c r="L12341" t="s">
        <v>19</v>
      </c>
      <c r="M12341" t="str">
        <f t="shared" si="872"/>
        <v>http://logeion.uchicago.edu/index.html#Sabinae</v>
      </c>
    </row>
    <row r="12342" spans="1:13" ht="15" customHeight="1" x14ac:dyDescent="0.2">
      <c r="A12342" t="s">
        <v>42885</v>
      </c>
      <c r="B12342" t="s">
        <v>42886</v>
      </c>
      <c r="C12342" t="str">
        <f t="shared" si="870"/>
        <v>Sabini –orum m.</v>
      </c>
      <c r="D12342" t="str">
        <f t="shared" si="873"/>
        <v>Sabini</v>
      </c>
      <c r="E12342" t="s">
        <v>42887</v>
      </c>
      <c r="F12342" t="s">
        <v>42888</v>
      </c>
      <c r="G12342" t="s">
        <v>21</v>
      </c>
      <c r="H12342">
        <v>2</v>
      </c>
      <c r="I12342">
        <v>0</v>
      </c>
      <c r="J12342">
        <v>0</v>
      </c>
      <c r="K12342">
        <v>1</v>
      </c>
      <c r="L12342" t="s">
        <v>19</v>
      </c>
      <c r="M12342" t="str">
        <f t="shared" si="872"/>
        <v>http://logeion.uchicago.edu/index.html#Sabini</v>
      </c>
    </row>
    <row r="12343" spans="1:13" ht="15" customHeight="1" x14ac:dyDescent="0.2">
      <c r="A12343" t="s">
        <v>42889</v>
      </c>
      <c r="B12343" t="s">
        <v>42890</v>
      </c>
      <c r="C12343" t="str">
        <f t="shared" si="870"/>
        <v>Sabinus –a –um</v>
      </c>
      <c r="D12343" t="str">
        <f t="shared" si="873"/>
        <v>Sabinus</v>
      </c>
      <c r="E12343" t="s">
        <v>42891</v>
      </c>
      <c r="F12343" t="s">
        <v>42891</v>
      </c>
      <c r="G12343" t="s">
        <v>61</v>
      </c>
      <c r="H12343">
        <v>1</v>
      </c>
      <c r="I12343">
        <v>0</v>
      </c>
      <c r="J12343">
        <v>0</v>
      </c>
      <c r="K12343">
        <v>1</v>
      </c>
      <c r="L12343" t="s">
        <v>36</v>
      </c>
      <c r="M12343" t="str">
        <f t="shared" si="872"/>
        <v>http://logeion.uchicago.edu/index.html#Sabinus</v>
      </c>
    </row>
    <row r="12344" spans="1:13" ht="15" customHeight="1" x14ac:dyDescent="0.2">
      <c r="A12344" t="s">
        <v>42892</v>
      </c>
      <c r="B12344" t="s">
        <v>42893</v>
      </c>
      <c r="C12344" t="str">
        <f t="shared" si="870"/>
        <v>Sabis –is m.</v>
      </c>
      <c r="D12344" t="str">
        <f t="shared" si="873"/>
        <v>Sabis</v>
      </c>
      <c r="E12344" t="s">
        <v>42894</v>
      </c>
      <c r="F12344" t="s">
        <v>42894</v>
      </c>
      <c r="G12344" t="s">
        <v>29</v>
      </c>
      <c r="H12344">
        <v>3</v>
      </c>
      <c r="I12344">
        <v>0</v>
      </c>
      <c r="J12344">
        <v>0</v>
      </c>
      <c r="K12344">
        <v>1</v>
      </c>
      <c r="L12344" t="s">
        <v>19</v>
      </c>
      <c r="M12344" t="str">
        <f t="shared" si="872"/>
        <v>http://logeion.uchicago.edu/index.html#Sabis</v>
      </c>
    </row>
    <row r="12345" spans="1:13" ht="15" customHeight="1" x14ac:dyDescent="0.2">
      <c r="A12345" t="s">
        <v>56338</v>
      </c>
      <c r="B12345" t="s">
        <v>60115</v>
      </c>
      <c r="C12345" t="str">
        <f t="shared" si="870"/>
        <v>Sabrina –ae f.</v>
      </c>
      <c r="D12345" t="str">
        <f t="shared" si="873"/>
        <v>Sabrina</v>
      </c>
      <c r="E12345" t="s">
        <v>59068</v>
      </c>
      <c r="F12345" t="s">
        <v>59068</v>
      </c>
      <c r="G12345" t="s">
        <v>76</v>
      </c>
      <c r="H12345">
        <v>1</v>
      </c>
      <c r="K12345">
        <v>1</v>
      </c>
      <c r="L12345" t="s">
        <v>19</v>
      </c>
      <c r="M12345" t="str">
        <f t="shared" si="872"/>
        <v>http://logeion.uchicago.edu/index.html#Sabrina</v>
      </c>
    </row>
    <row r="12346" spans="1:13" ht="15" customHeight="1" x14ac:dyDescent="0.2">
      <c r="A12346" t="s">
        <v>42898</v>
      </c>
      <c r="B12346" t="s">
        <v>42899</v>
      </c>
      <c r="C12346" t="str">
        <f t="shared" si="870"/>
        <v>saburra –ae f.</v>
      </c>
      <c r="D12346" t="str">
        <f t="shared" si="873"/>
        <v>saburra</v>
      </c>
      <c r="E12346" t="s">
        <v>42900</v>
      </c>
      <c r="F12346" t="s">
        <v>42901</v>
      </c>
      <c r="G12346" t="s">
        <v>76</v>
      </c>
      <c r="H12346">
        <v>1</v>
      </c>
      <c r="I12346">
        <v>0</v>
      </c>
      <c r="J12346">
        <v>0</v>
      </c>
      <c r="K12346">
        <v>0</v>
      </c>
      <c r="L12346" t="s">
        <v>19</v>
      </c>
      <c r="M12346" t="str">
        <f t="shared" si="872"/>
        <v>http://logeion.uchicago.edu/index.html#saburra</v>
      </c>
    </row>
    <row r="12347" spans="1:13" ht="15" customHeight="1" x14ac:dyDescent="0.2">
      <c r="A12347" t="s">
        <v>42908</v>
      </c>
      <c r="B12347" t="s">
        <v>42909</v>
      </c>
      <c r="C12347" t="str">
        <f t="shared" si="870"/>
        <v>sacculus sacculi m.</v>
      </c>
      <c r="D12347" t="str">
        <f t="shared" si="873"/>
        <v>sacculus</v>
      </c>
      <c r="E12347" t="s">
        <v>42910</v>
      </c>
      <c r="F12347" t="s">
        <v>42910</v>
      </c>
      <c r="G12347" t="s">
        <v>21</v>
      </c>
      <c r="H12347">
        <v>2</v>
      </c>
      <c r="I12347">
        <v>0</v>
      </c>
      <c r="J12347">
        <v>0</v>
      </c>
      <c r="K12347">
        <v>0</v>
      </c>
      <c r="L12347" t="s">
        <v>19</v>
      </c>
      <c r="M12347" t="str">
        <f t="shared" si="872"/>
        <v>http://logeion.uchicago.edu/index.html#sacculus</v>
      </c>
    </row>
    <row r="12348" spans="1:13" ht="15" customHeight="1" x14ac:dyDescent="0.2">
      <c r="A12348" t="s">
        <v>42911</v>
      </c>
      <c r="B12348" t="s">
        <v>42912</v>
      </c>
      <c r="C12348" t="str">
        <f t="shared" si="870"/>
        <v>saccus sacci m.</v>
      </c>
      <c r="D12348" t="str">
        <f t="shared" si="873"/>
        <v>saccus</v>
      </c>
      <c r="E12348" t="s">
        <v>42913</v>
      </c>
      <c r="F12348" t="s">
        <v>42914</v>
      </c>
      <c r="G12348" t="s">
        <v>21</v>
      </c>
      <c r="H12348">
        <v>2</v>
      </c>
      <c r="I12348">
        <v>0</v>
      </c>
      <c r="J12348">
        <v>0</v>
      </c>
      <c r="K12348">
        <v>0</v>
      </c>
      <c r="L12348" t="s">
        <v>19</v>
      </c>
      <c r="M12348" t="str">
        <f t="shared" si="872"/>
        <v>http://logeion.uchicago.edu/index.html#saccus</v>
      </c>
    </row>
    <row r="12349" spans="1:13" ht="15" customHeight="1" x14ac:dyDescent="0.2">
      <c r="A12349" t="s">
        <v>42915</v>
      </c>
      <c r="B12349" t="s">
        <v>42916</v>
      </c>
      <c r="C12349" t="str">
        <f t="shared" si="870"/>
        <v>sacellum –i n.</v>
      </c>
      <c r="D12349" t="str">
        <f t="shared" si="873"/>
        <v>sacellum</v>
      </c>
      <c r="E12349" t="s">
        <v>42917</v>
      </c>
      <c r="F12349" t="s">
        <v>42918</v>
      </c>
      <c r="G12349" t="s">
        <v>21</v>
      </c>
      <c r="H12349">
        <v>2</v>
      </c>
      <c r="I12349">
        <v>0</v>
      </c>
      <c r="J12349">
        <v>0</v>
      </c>
      <c r="K12349">
        <v>0</v>
      </c>
      <c r="L12349" t="s">
        <v>19</v>
      </c>
      <c r="M12349" t="str">
        <f t="shared" si="872"/>
        <v>http://logeion.uchicago.edu/index.html#sacellum</v>
      </c>
    </row>
    <row r="12350" spans="1:13" ht="15" customHeight="1" x14ac:dyDescent="0.2">
      <c r="A12350" t="s">
        <v>56884</v>
      </c>
      <c r="B12350" t="s">
        <v>59797</v>
      </c>
      <c r="C12350" t="str">
        <f t="shared" si="870"/>
        <v xml:space="preserve">sacellus –i m. </v>
      </c>
      <c r="D12350" t="str">
        <f t="shared" si="873"/>
        <v>sacellus</v>
      </c>
      <c r="E12350" t="s">
        <v>59798</v>
      </c>
      <c r="F12350" t="s">
        <v>59798</v>
      </c>
      <c r="G12350" t="s">
        <v>21</v>
      </c>
      <c r="H12350">
        <v>2</v>
      </c>
      <c r="L12350" t="s">
        <v>19</v>
      </c>
      <c r="M12350" t="str">
        <f t="shared" si="872"/>
        <v>http://logeion.uchicago.edu/index.html#sacellus</v>
      </c>
    </row>
    <row r="12351" spans="1:13" ht="15" customHeight="1" x14ac:dyDescent="0.2">
      <c r="A12351" t="s">
        <v>42919</v>
      </c>
      <c r="B12351" t="s">
        <v>42920</v>
      </c>
      <c r="C12351" t="str">
        <f t="shared" si="870"/>
        <v>sacer sacra sacrum</v>
      </c>
      <c r="D12351" t="str">
        <f t="shared" si="873"/>
        <v>sacer</v>
      </c>
      <c r="E12351" t="s">
        <v>5339</v>
      </c>
      <c r="F12351" t="s">
        <v>42921</v>
      </c>
      <c r="G12351" t="s">
        <v>61</v>
      </c>
      <c r="H12351">
        <v>1</v>
      </c>
      <c r="I12351">
        <v>0</v>
      </c>
      <c r="J12351">
        <v>0</v>
      </c>
      <c r="K12351">
        <v>0</v>
      </c>
      <c r="L12351" t="s">
        <v>36</v>
      </c>
      <c r="M12351" t="str">
        <f t="shared" si="872"/>
        <v>http://logeion.uchicago.edu/index.html#sacer</v>
      </c>
    </row>
    <row r="12352" spans="1:13" ht="15" customHeight="1" x14ac:dyDescent="0.2">
      <c r="A12352" t="s">
        <v>42926</v>
      </c>
      <c r="B12352" t="s">
        <v>42927</v>
      </c>
      <c r="C12352" t="str">
        <f t="shared" si="870"/>
        <v>Sacerdos –otis m.</v>
      </c>
      <c r="D12352" t="str">
        <f t="shared" si="873"/>
        <v>Sacerdos</v>
      </c>
      <c r="E12352" t="s">
        <v>42928</v>
      </c>
      <c r="F12352" t="s">
        <v>42929</v>
      </c>
      <c r="G12352" t="s">
        <v>29</v>
      </c>
      <c r="H12352">
        <v>3</v>
      </c>
      <c r="I12352">
        <v>0</v>
      </c>
      <c r="J12352">
        <v>0</v>
      </c>
      <c r="K12352">
        <v>1</v>
      </c>
      <c r="L12352" t="s">
        <v>19</v>
      </c>
      <c r="M12352" t="str">
        <f t="shared" si="872"/>
        <v>http://logeion.uchicago.edu/index.html#Sacerdos</v>
      </c>
    </row>
    <row r="12353" spans="1:13" ht="15" customHeight="1" x14ac:dyDescent="0.2">
      <c r="A12353" t="s">
        <v>42923</v>
      </c>
      <c r="B12353" t="s">
        <v>42924</v>
      </c>
      <c r="C12353" t="str">
        <f t="shared" si="870"/>
        <v>sacerdos sacerdotis m. or f.</v>
      </c>
      <c r="D12353" t="str">
        <f t="shared" si="873"/>
        <v>sacerdos</v>
      </c>
      <c r="E12353" t="s">
        <v>42925</v>
      </c>
      <c r="F12353" t="s">
        <v>42925</v>
      </c>
      <c r="G12353" t="s">
        <v>29</v>
      </c>
      <c r="H12353">
        <v>3</v>
      </c>
      <c r="I12353">
        <v>0</v>
      </c>
      <c r="J12353">
        <v>0</v>
      </c>
      <c r="K12353">
        <v>0</v>
      </c>
      <c r="L12353" t="s">
        <v>19</v>
      </c>
      <c r="M12353" t="str">
        <f t="shared" si="872"/>
        <v>http://logeion.uchicago.edu/index.html#sacerdos</v>
      </c>
    </row>
    <row r="12354" spans="1:13" ht="15" customHeight="1" x14ac:dyDescent="0.2">
      <c r="A12354" t="s">
        <v>58830</v>
      </c>
      <c r="B12354" t="s">
        <v>58580</v>
      </c>
      <c r="C12354" t="str">
        <f t="shared" si="870"/>
        <v>sacerdotalis –e</v>
      </c>
      <c r="D12354" t="str">
        <f t="shared" si="873"/>
        <v>sacerdotalis</v>
      </c>
      <c r="E12354" t="s">
        <v>58581</v>
      </c>
      <c r="F12354" t="s">
        <v>58582</v>
      </c>
      <c r="G12354" t="s">
        <v>536</v>
      </c>
      <c r="H12354">
        <v>3</v>
      </c>
      <c r="L12354" t="s">
        <v>36</v>
      </c>
      <c r="M12354" t="str">
        <f t="shared" si="872"/>
        <v>http://logeion.uchicago.edu/index.html#sacerdotalis</v>
      </c>
    </row>
    <row r="12355" spans="1:13" ht="15" customHeight="1" x14ac:dyDescent="0.2">
      <c r="A12355" t="s">
        <v>42930</v>
      </c>
      <c r="B12355" t="s">
        <v>42931</v>
      </c>
      <c r="C12355" t="str">
        <f t="shared" si="870"/>
        <v>sacerdotium –i n.</v>
      </c>
      <c r="D12355" t="str">
        <f t="shared" si="873"/>
        <v>sacerdotium</v>
      </c>
      <c r="E12355" t="s">
        <v>42932</v>
      </c>
      <c r="F12355" t="s">
        <v>42933</v>
      </c>
      <c r="G12355" t="s">
        <v>21</v>
      </c>
      <c r="H12355">
        <v>2</v>
      </c>
      <c r="I12355">
        <v>0</v>
      </c>
      <c r="J12355">
        <v>0</v>
      </c>
      <c r="K12355">
        <v>0</v>
      </c>
      <c r="L12355" t="s">
        <v>19</v>
      </c>
      <c r="M12355" t="str">
        <f t="shared" si="872"/>
        <v>http://logeion.uchicago.edu/index.html#sacerdotium</v>
      </c>
    </row>
    <row r="12356" spans="1:13" ht="15" customHeight="1" x14ac:dyDescent="0.2">
      <c r="A12356" t="s">
        <v>42934</v>
      </c>
      <c r="B12356" t="s">
        <v>42935</v>
      </c>
      <c r="C12356" t="str">
        <f t="shared" si="870"/>
        <v>Saces –is m.</v>
      </c>
      <c r="D12356" t="str">
        <f t="shared" si="873"/>
        <v>Saces</v>
      </c>
      <c r="E12356" t="s">
        <v>42936</v>
      </c>
      <c r="F12356" t="s">
        <v>42937</v>
      </c>
      <c r="G12356" t="s">
        <v>29</v>
      </c>
      <c r="H12356">
        <v>3</v>
      </c>
      <c r="I12356">
        <v>0</v>
      </c>
      <c r="J12356">
        <v>0</v>
      </c>
      <c r="K12356">
        <v>1</v>
      </c>
      <c r="L12356" t="s">
        <v>19</v>
      </c>
      <c r="M12356" t="str">
        <f t="shared" si="872"/>
        <v>http://logeion.uchicago.edu/index.html#Saces</v>
      </c>
    </row>
    <row r="12357" spans="1:13" ht="15" customHeight="1" x14ac:dyDescent="0.2">
      <c r="A12357" t="s">
        <v>42939</v>
      </c>
      <c r="B12357" t="s">
        <v>42940</v>
      </c>
      <c r="C12357" t="str">
        <f t="shared" si="870"/>
        <v>sacramentum –i n.</v>
      </c>
      <c r="D12357" t="str">
        <f t="shared" si="873"/>
        <v>sacramentum</v>
      </c>
      <c r="E12357" t="s">
        <v>42941</v>
      </c>
      <c r="F12357" t="s">
        <v>42942</v>
      </c>
      <c r="G12357" t="s">
        <v>21</v>
      </c>
      <c r="H12357">
        <v>2</v>
      </c>
      <c r="I12357">
        <v>0</v>
      </c>
      <c r="J12357">
        <v>0</v>
      </c>
      <c r="K12357">
        <v>0</v>
      </c>
      <c r="L12357" t="s">
        <v>19</v>
      </c>
      <c r="M12357" t="str">
        <f t="shared" si="872"/>
        <v>http://logeion.uchicago.edu/index.html#sacramentum</v>
      </c>
    </row>
    <row r="12358" spans="1:13" ht="15" customHeight="1" x14ac:dyDescent="0.2">
      <c r="A12358" t="s">
        <v>42943</v>
      </c>
      <c r="B12358" t="s">
        <v>42944</v>
      </c>
      <c r="C12358" t="str">
        <f t="shared" si="870"/>
        <v>Sacranus –a –um</v>
      </c>
      <c r="D12358" t="str">
        <f t="shared" si="873"/>
        <v>Sacranus</v>
      </c>
      <c r="E12358" t="s">
        <v>42945</v>
      </c>
      <c r="F12358" t="s">
        <v>42946</v>
      </c>
      <c r="G12358" t="s">
        <v>61</v>
      </c>
      <c r="H12358">
        <v>1</v>
      </c>
      <c r="I12358">
        <v>0</v>
      </c>
      <c r="J12358">
        <v>0</v>
      </c>
      <c r="K12358">
        <v>1</v>
      </c>
      <c r="L12358" t="s">
        <v>36</v>
      </c>
      <c r="M12358" t="str">
        <f t="shared" si="872"/>
        <v>http://logeion.uchicago.edu/index.html#Sacranus</v>
      </c>
    </row>
    <row r="12359" spans="1:13" ht="15" customHeight="1" x14ac:dyDescent="0.2">
      <c r="A12359" t="s">
        <v>42947</v>
      </c>
      <c r="B12359" t="s">
        <v>42948</v>
      </c>
      <c r="C12359" t="str">
        <f t="shared" si="870"/>
        <v>sacrarium sacrarii n.</v>
      </c>
      <c r="D12359" t="str">
        <f t="shared" si="873"/>
        <v>sacrarium</v>
      </c>
      <c r="E12359" t="s">
        <v>42949</v>
      </c>
      <c r="F12359" t="s">
        <v>42950</v>
      </c>
      <c r="G12359" t="s">
        <v>21</v>
      </c>
      <c r="H12359">
        <v>2</v>
      </c>
      <c r="I12359">
        <v>0</v>
      </c>
      <c r="J12359">
        <v>0</v>
      </c>
      <c r="K12359">
        <v>0</v>
      </c>
      <c r="L12359" t="s">
        <v>19</v>
      </c>
      <c r="M12359" t="str">
        <f t="shared" si="872"/>
        <v>http://logeion.uchicago.edu/index.html#sacrarium</v>
      </c>
    </row>
    <row r="12360" spans="1:13" ht="15" customHeight="1" x14ac:dyDescent="0.2">
      <c r="A12360" t="s">
        <v>42952</v>
      </c>
      <c r="B12360" t="s">
        <v>42953</v>
      </c>
      <c r="C12360" t="str">
        <f t="shared" si="870"/>
        <v>Sacrator –oris m.</v>
      </c>
      <c r="D12360" t="str">
        <f t="shared" si="873"/>
        <v>Sacrator</v>
      </c>
      <c r="E12360" t="s">
        <v>42954</v>
      </c>
      <c r="F12360" t="s">
        <v>42955</v>
      </c>
      <c r="G12360" t="s">
        <v>29</v>
      </c>
      <c r="H12360">
        <v>3</v>
      </c>
      <c r="I12360">
        <v>0</v>
      </c>
      <c r="J12360">
        <v>0</v>
      </c>
      <c r="K12360">
        <v>1</v>
      </c>
      <c r="L12360" t="s">
        <v>19</v>
      </c>
      <c r="M12360" t="str">
        <f t="shared" si="872"/>
        <v>http://logeion.uchicago.edu/index.html#Sacrator</v>
      </c>
    </row>
    <row r="12361" spans="1:13" ht="15" customHeight="1" x14ac:dyDescent="0.2">
      <c r="A12361" t="s">
        <v>42956</v>
      </c>
      <c r="B12361" t="s">
        <v>42957</v>
      </c>
      <c r="C12361" t="str">
        <f t="shared" si="870"/>
        <v>sacratus –a –um</v>
      </c>
      <c r="D12361" t="str">
        <f t="shared" si="873"/>
        <v>sacratus</v>
      </c>
      <c r="E12361" t="s">
        <v>5339</v>
      </c>
      <c r="F12361" t="s">
        <v>42958</v>
      </c>
      <c r="G12361" t="s">
        <v>61</v>
      </c>
      <c r="H12361">
        <v>1</v>
      </c>
      <c r="I12361">
        <v>0</v>
      </c>
      <c r="J12361">
        <v>0</v>
      </c>
      <c r="K12361">
        <v>0</v>
      </c>
      <c r="L12361" t="s">
        <v>36</v>
      </c>
      <c r="M12361" t="str">
        <f t="shared" si="872"/>
        <v>http://logeion.uchicago.edu/index.html#sacratus</v>
      </c>
    </row>
    <row r="12362" spans="1:13" ht="15" customHeight="1" x14ac:dyDescent="0.2">
      <c r="A12362" t="s">
        <v>42960</v>
      </c>
      <c r="B12362" t="s">
        <v>42961</v>
      </c>
      <c r="C12362" t="str">
        <f t="shared" si="870"/>
        <v>sacrificium sacrifici(i) n.</v>
      </c>
      <c r="D12362" t="str">
        <f t="shared" si="873"/>
        <v>sacrificium</v>
      </c>
      <c r="E12362" t="s">
        <v>42962</v>
      </c>
      <c r="F12362" t="s">
        <v>42962</v>
      </c>
      <c r="G12362" t="s">
        <v>21</v>
      </c>
      <c r="H12362">
        <v>2</v>
      </c>
      <c r="I12362">
        <v>0</v>
      </c>
      <c r="J12362">
        <v>0</v>
      </c>
      <c r="K12362">
        <v>0</v>
      </c>
      <c r="L12362" t="s">
        <v>19</v>
      </c>
      <c r="M12362" t="str">
        <f t="shared" si="872"/>
        <v>http://logeion.uchicago.edu/index.html#sacrificium</v>
      </c>
    </row>
    <row r="12363" spans="1:13" ht="15" customHeight="1" x14ac:dyDescent="0.2">
      <c r="A12363" t="s">
        <v>42963</v>
      </c>
      <c r="B12363" t="s">
        <v>42964</v>
      </c>
      <c r="C12363" t="str">
        <f t="shared" si="870"/>
        <v>sacrifico –are</v>
      </c>
      <c r="D12363" t="str">
        <f t="shared" si="873"/>
        <v>sacrifico</v>
      </c>
      <c r="E12363" t="s">
        <v>42965</v>
      </c>
      <c r="F12363" t="s">
        <v>42966</v>
      </c>
      <c r="G12363" t="s">
        <v>23</v>
      </c>
      <c r="I12363">
        <v>1</v>
      </c>
      <c r="J12363">
        <v>0</v>
      </c>
      <c r="K12363">
        <v>0</v>
      </c>
      <c r="L12363" t="s">
        <v>24</v>
      </c>
      <c r="M12363" t="str">
        <f t="shared" si="872"/>
        <v>http://logeion.uchicago.edu/index.html#sacrifico</v>
      </c>
    </row>
    <row r="12364" spans="1:13" ht="15" customHeight="1" x14ac:dyDescent="0.2">
      <c r="A12364" t="s">
        <v>42969</v>
      </c>
      <c r="B12364" t="s">
        <v>42970</v>
      </c>
      <c r="C12364" t="str">
        <f t="shared" si="870"/>
        <v>sacrilegium –i n.</v>
      </c>
      <c r="D12364" t="str">
        <f t="shared" si="873"/>
        <v>sacrilegium</v>
      </c>
      <c r="E12364" t="s">
        <v>42971</v>
      </c>
      <c r="F12364" t="s">
        <v>42972</v>
      </c>
      <c r="G12364" t="s">
        <v>21</v>
      </c>
      <c r="H12364">
        <v>2</v>
      </c>
      <c r="I12364">
        <v>0</v>
      </c>
      <c r="J12364">
        <v>0</v>
      </c>
      <c r="K12364">
        <v>0</v>
      </c>
      <c r="L12364" t="s">
        <v>19</v>
      </c>
      <c r="M12364" t="str">
        <f t="shared" si="872"/>
        <v>http://logeion.uchicago.edu/index.html#sacrilegium</v>
      </c>
    </row>
    <row r="12365" spans="1:13" ht="15" customHeight="1" x14ac:dyDescent="0.2">
      <c r="A12365" t="s">
        <v>42977</v>
      </c>
      <c r="B12365" t="s">
        <v>42978</v>
      </c>
      <c r="C12365" t="str">
        <f t="shared" si="870"/>
        <v>sacrilegus –a –um</v>
      </c>
      <c r="D12365" t="str">
        <f t="shared" si="873"/>
        <v>sacrilegus</v>
      </c>
      <c r="E12365" t="s">
        <v>42979</v>
      </c>
      <c r="F12365" t="s">
        <v>42979</v>
      </c>
      <c r="G12365" t="s">
        <v>61</v>
      </c>
      <c r="H12365">
        <v>1</v>
      </c>
      <c r="I12365">
        <v>0</v>
      </c>
      <c r="J12365">
        <v>0</v>
      </c>
      <c r="K12365">
        <v>0</v>
      </c>
      <c r="L12365" t="s">
        <v>36</v>
      </c>
      <c r="M12365" t="str">
        <f t="shared" si="872"/>
        <v>http://logeion.uchicago.edu/index.html#sacrilegus</v>
      </c>
    </row>
    <row r="12366" spans="1:13" ht="15" customHeight="1" x14ac:dyDescent="0.2">
      <c r="A12366" t="s">
        <v>42973</v>
      </c>
      <c r="B12366" t="s">
        <v>42974</v>
      </c>
      <c r="C12366" t="str">
        <f t="shared" si="870"/>
        <v>sacrilegus –i m.</v>
      </c>
      <c r="D12366" t="str">
        <f t="shared" si="873"/>
        <v>sacrilegus</v>
      </c>
      <c r="E12366" t="s">
        <v>42975</v>
      </c>
      <c r="F12366" t="s">
        <v>42976</v>
      </c>
      <c r="G12366" t="s">
        <v>21</v>
      </c>
      <c r="H12366">
        <v>2</v>
      </c>
      <c r="I12366">
        <v>0</v>
      </c>
      <c r="J12366">
        <v>0</v>
      </c>
      <c r="K12366">
        <v>0</v>
      </c>
      <c r="L12366" t="s">
        <v>19</v>
      </c>
      <c r="M12366" t="str">
        <f t="shared" si="872"/>
        <v>http://logeion.uchicago.edu/index.html#sacrilegus</v>
      </c>
    </row>
    <row r="12367" spans="1:13" ht="15" customHeight="1" x14ac:dyDescent="0.2">
      <c r="A12367" t="s">
        <v>42980</v>
      </c>
      <c r="B12367" t="s">
        <v>42981</v>
      </c>
      <c r="C12367" t="str">
        <f t="shared" si="870"/>
        <v>sacro sacrare sacravi sacratus</v>
      </c>
      <c r="D12367" t="str">
        <f t="shared" si="873"/>
        <v>sacro</v>
      </c>
      <c r="E12367" t="s">
        <v>10840</v>
      </c>
      <c r="F12367" t="s">
        <v>42982</v>
      </c>
      <c r="G12367" t="s">
        <v>23</v>
      </c>
      <c r="I12367">
        <v>1</v>
      </c>
      <c r="J12367">
        <v>0</v>
      </c>
      <c r="K12367">
        <v>0</v>
      </c>
      <c r="L12367" t="s">
        <v>24</v>
      </c>
      <c r="M12367" t="str">
        <f t="shared" si="872"/>
        <v>http://logeion.uchicago.edu/index.html#sacro</v>
      </c>
    </row>
    <row r="12368" spans="1:13" ht="15" customHeight="1" x14ac:dyDescent="0.2">
      <c r="A12368" t="s">
        <v>42983</v>
      </c>
      <c r="B12368" t="s">
        <v>42984</v>
      </c>
      <c r="C12368" t="str">
        <f t="shared" si="870"/>
        <v xml:space="preserve">sacrosanctus –a –um </v>
      </c>
      <c r="D12368" t="str">
        <f t="shared" si="873"/>
        <v>sacrosanctus</v>
      </c>
      <c r="E12368" t="s">
        <v>42985</v>
      </c>
      <c r="F12368" t="s">
        <v>42986</v>
      </c>
      <c r="G12368" t="s">
        <v>61</v>
      </c>
      <c r="H12368">
        <v>1</v>
      </c>
      <c r="I12368">
        <v>0</v>
      </c>
      <c r="J12368">
        <v>0</v>
      </c>
      <c r="K12368">
        <v>0</v>
      </c>
      <c r="L12368" t="s">
        <v>36</v>
      </c>
      <c r="M12368" t="str">
        <f t="shared" si="872"/>
        <v>http://logeion.uchicago.edu/index.html#sacrosanctus</v>
      </c>
    </row>
    <row r="12369" spans="1:13" ht="15" customHeight="1" x14ac:dyDescent="0.2">
      <c r="A12369" t="s">
        <v>42987</v>
      </c>
      <c r="B12369" t="s">
        <v>42988</v>
      </c>
      <c r="C12369" t="str">
        <f t="shared" si="870"/>
        <v>sacrum sacri n.</v>
      </c>
      <c r="D12369" t="str">
        <f t="shared" si="873"/>
        <v>sacrum</v>
      </c>
      <c r="E12369" t="s">
        <v>42989</v>
      </c>
      <c r="F12369" t="s">
        <v>42990</v>
      </c>
      <c r="G12369" t="s">
        <v>21</v>
      </c>
      <c r="H12369">
        <v>2</v>
      </c>
      <c r="I12369">
        <v>0</v>
      </c>
      <c r="J12369">
        <v>0</v>
      </c>
      <c r="K12369">
        <v>0</v>
      </c>
      <c r="L12369" t="s">
        <v>19</v>
      </c>
      <c r="M12369" t="str">
        <f t="shared" si="872"/>
        <v>http://logeion.uchicago.edu/index.html#sacrum</v>
      </c>
    </row>
    <row r="12370" spans="1:13" ht="15" customHeight="1" x14ac:dyDescent="0.2">
      <c r="A12370" t="s">
        <v>42991</v>
      </c>
      <c r="B12370" t="s">
        <v>42992</v>
      </c>
      <c r="C12370" t="str">
        <f t="shared" si="870"/>
        <v>Sadala –ae m.</v>
      </c>
      <c r="D12370" t="str">
        <f t="shared" si="873"/>
        <v>Sadala</v>
      </c>
      <c r="E12370" t="s">
        <v>42993</v>
      </c>
      <c r="F12370" t="s">
        <v>42993</v>
      </c>
      <c r="G12370" t="s">
        <v>76</v>
      </c>
      <c r="H12370">
        <v>1</v>
      </c>
      <c r="I12370">
        <v>0</v>
      </c>
      <c r="J12370">
        <v>0</v>
      </c>
      <c r="K12370">
        <v>1</v>
      </c>
      <c r="L12370" t="s">
        <v>19</v>
      </c>
      <c r="M12370" t="str">
        <f t="shared" si="872"/>
        <v>http://logeion.uchicago.edu/index.html#Sadala</v>
      </c>
    </row>
    <row r="12371" spans="1:13" ht="15" customHeight="1" x14ac:dyDescent="0.2">
      <c r="A12371" t="s">
        <v>42997</v>
      </c>
      <c r="B12371" t="s">
        <v>59175</v>
      </c>
      <c r="C12371" t="str">
        <f t="shared" si="870"/>
        <v>saecularis –e</v>
      </c>
      <c r="D12371" t="str">
        <f t="shared" si="873"/>
        <v>saecularis</v>
      </c>
      <c r="E12371" t="s">
        <v>59334</v>
      </c>
      <c r="F12371" t="s">
        <v>59335</v>
      </c>
      <c r="G12371" t="s">
        <v>155</v>
      </c>
      <c r="H12371">
        <v>3</v>
      </c>
      <c r="I12371">
        <v>0</v>
      </c>
      <c r="J12371">
        <v>0</v>
      </c>
      <c r="K12371">
        <v>0</v>
      </c>
      <c r="L12371" t="s">
        <v>36</v>
      </c>
      <c r="M12371" t="str">
        <f t="shared" si="872"/>
        <v>http://logeion.uchicago.edu/index.html#saecularis</v>
      </c>
    </row>
    <row r="12372" spans="1:13" ht="15" customHeight="1" x14ac:dyDescent="0.2">
      <c r="A12372" t="s">
        <v>42998</v>
      </c>
      <c r="B12372" t="s">
        <v>42999</v>
      </c>
      <c r="C12372" t="str">
        <f t="shared" ref="C12372:C12435" si="874">SUBSTITUTE(SUBSTITUTE(SUBSTITUTE(SUBSTITUTE(SUBSTITUTE(SUBSTITUTE(SUBSTITUTE(SUBSTITUTE(SUBSTITUTE(SUBSTITUTE(SUBSTITUTE(B12372, "ā", "a"), "ē", "e"), "ī", "i"), "ō", "o"), "ū", "u"), "ȳ", "y"), "Ā", "A"), "Ē", "E"), "Ī", "I"), "Ō", "O"), "Ū", "U")</f>
        <v>saeculum saeculi n.</v>
      </c>
      <c r="D12372" t="str">
        <f t="shared" si="873"/>
        <v>saeculum</v>
      </c>
      <c r="E12372" t="s">
        <v>43000</v>
      </c>
      <c r="F12372" t="s">
        <v>43001</v>
      </c>
      <c r="G12372" t="s">
        <v>21</v>
      </c>
      <c r="H12372">
        <v>2</v>
      </c>
      <c r="I12372">
        <v>0</v>
      </c>
      <c r="J12372">
        <v>0</v>
      </c>
      <c r="K12372">
        <v>0</v>
      </c>
      <c r="L12372" t="s">
        <v>19</v>
      </c>
      <c r="M12372" t="str">
        <f t="shared" si="872"/>
        <v>http://logeion.uchicago.edu/index.html#saeculum</v>
      </c>
    </row>
    <row r="12373" spans="1:13" ht="15" customHeight="1" x14ac:dyDescent="0.2">
      <c r="A12373" t="s">
        <v>43002</v>
      </c>
      <c r="B12373" t="s">
        <v>60380</v>
      </c>
      <c r="C12373" t="str">
        <f t="shared" si="874"/>
        <v>Saenius —ii m.</v>
      </c>
      <c r="D12373" t="str">
        <f t="shared" si="873"/>
        <v>Saenius</v>
      </c>
      <c r="E12373" t="s">
        <v>60288</v>
      </c>
      <c r="F12373" t="s">
        <v>60288</v>
      </c>
      <c r="G12373" t="s">
        <v>21</v>
      </c>
      <c r="H12373">
        <v>2</v>
      </c>
      <c r="I12373">
        <v>0</v>
      </c>
      <c r="J12373">
        <v>0</v>
      </c>
      <c r="K12373">
        <v>1</v>
      </c>
      <c r="L12373" t="s">
        <v>19</v>
      </c>
      <c r="M12373" t="str">
        <f t="shared" si="872"/>
        <v>http://logeion.uchicago.edu/index.html#Saenius</v>
      </c>
    </row>
    <row r="12374" spans="1:13" ht="15" customHeight="1" x14ac:dyDescent="0.2">
      <c r="A12374" t="s">
        <v>43003</v>
      </c>
      <c r="B12374" t="s">
        <v>43004</v>
      </c>
      <c r="C12374" t="str">
        <f t="shared" si="874"/>
        <v>saepe</v>
      </c>
      <c r="D12374" t="s">
        <v>43004</v>
      </c>
      <c r="E12374" t="s">
        <v>11866</v>
      </c>
      <c r="F12374" t="s">
        <v>11866</v>
      </c>
      <c r="G12374" t="s">
        <v>89</v>
      </c>
      <c r="I12374">
        <v>0</v>
      </c>
      <c r="J12374">
        <v>0</v>
      </c>
      <c r="K12374">
        <v>0</v>
      </c>
      <c r="L12374" t="s">
        <v>90</v>
      </c>
      <c r="M12374" t="str">
        <f t="shared" si="872"/>
        <v>http://logeion.uchicago.edu/index.html#saepe</v>
      </c>
    </row>
    <row r="12375" spans="1:13" ht="15" customHeight="1" x14ac:dyDescent="0.2">
      <c r="A12375" t="s">
        <v>43005</v>
      </c>
      <c r="B12375" t="s">
        <v>43006</v>
      </c>
      <c r="C12375" t="str">
        <f t="shared" si="874"/>
        <v>saepenumero</v>
      </c>
      <c r="D12375" t="s">
        <v>43006</v>
      </c>
      <c r="E12375" t="s">
        <v>22559</v>
      </c>
      <c r="F12375" t="s">
        <v>43007</v>
      </c>
      <c r="G12375" t="s">
        <v>89</v>
      </c>
      <c r="I12375">
        <v>0</v>
      </c>
      <c r="J12375">
        <v>0</v>
      </c>
      <c r="K12375">
        <v>0</v>
      </c>
      <c r="L12375" t="s">
        <v>90</v>
      </c>
      <c r="M12375" t="str">
        <f t="shared" si="872"/>
        <v>http://logeion.uchicago.edu/index.html#saepenumerō</v>
      </c>
    </row>
    <row r="12376" spans="1:13" ht="15" customHeight="1" x14ac:dyDescent="0.2">
      <c r="A12376" t="s">
        <v>43008</v>
      </c>
      <c r="B12376" t="s">
        <v>43009</v>
      </c>
      <c r="C12376" t="str">
        <f t="shared" si="874"/>
        <v xml:space="preserve">saepes –is f. </v>
      </c>
      <c r="D12376" t="str">
        <f t="shared" ref="D12376:D12407" si="875">IF(ISBLANK(B12376),0,LEFT( C12376, FIND( " ", C12376 ) - 1 ))</f>
        <v>saepes</v>
      </c>
      <c r="E12376" t="s">
        <v>43010</v>
      </c>
      <c r="F12376" t="s">
        <v>43010</v>
      </c>
      <c r="G12376" t="s">
        <v>29</v>
      </c>
      <c r="H12376">
        <v>3</v>
      </c>
      <c r="I12376">
        <v>0</v>
      </c>
      <c r="J12376">
        <v>0</v>
      </c>
      <c r="K12376">
        <v>0</v>
      </c>
      <c r="L12376" t="s">
        <v>19</v>
      </c>
      <c r="M12376" t="str">
        <f t="shared" si="872"/>
        <v>http://logeion.uchicago.edu/index.html#saepes</v>
      </c>
    </row>
    <row r="12377" spans="1:13" ht="15" customHeight="1" x14ac:dyDescent="0.2">
      <c r="A12377" t="s">
        <v>43012</v>
      </c>
      <c r="B12377" t="s">
        <v>43013</v>
      </c>
      <c r="C12377" t="str">
        <f t="shared" si="874"/>
        <v>saepio –ire –saepsi –saeptus</v>
      </c>
      <c r="D12377" t="str">
        <f t="shared" si="875"/>
        <v>saepio</v>
      </c>
      <c r="E12377" t="s">
        <v>43014</v>
      </c>
      <c r="F12377" t="s">
        <v>43015</v>
      </c>
      <c r="G12377" t="s">
        <v>235</v>
      </c>
      <c r="I12377">
        <v>4</v>
      </c>
      <c r="J12377">
        <v>0</v>
      </c>
      <c r="K12377">
        <v>0</v>
      </c>
      <c r="L12377" t="s">
        <v>24</v>
      </c>
      <c r="M12377" t="str">
        <f t="shared" si="872"/>
        <v>http://logeion.uchicago.edu/index.html#saepio</v>
      </c>
    </row>
    <row r="12378" spans="1:13" ht="15" customHeight="1" x14ac:dyDescent="0.2">
      <c r="A12378" t="s">
        <v>43016</v>
      </c>
      <c r="B12378" t="s">
        <v>57881</v>
      </c>
      <c r="C12378" t="str">
        <f t="shared" si="874"/>
        <v>saepta –orum n.</v>
      </c>
      <c r="D12378" t="str">
        <f t="shared" si="875"/>
        <v>saepta</v>
      </c>
      <c r="E12378" t="s">
        <v>43017</v>
      </c>
      <c r="F12378" t="s">
        <v>57564</v>
      </c>
      <c r="G12378" t="s">
        <v>21</v>
      </c>
      <c r="H12378">
        <v>2</v>
      </c>
      <c r="I12378">
        <v>0</v>
      </c>
      <c r="J12378">
        <v>0</v>
      </c>
      <c r="K12378">
        <v>0</v>
      </c>
      <c r="L12378" t="s">
        <v>19</v>
      </c>
      <c r="M12378" t="str">
        <f t="shared" si="872"/>
        <v>http://logeion.uchicago.edu/index.html#saepta</v>
      </c>
    </row>
    <row r="12379" spans="1:13" ht="15" customHeight="1" x14ac:dyDescent="0.2">
      <c r="A12379" t="s">
        <v>43019</v>
      </c>
      <c r="B12379" t="s">
        <v>43020</v>
      </c>
      <c r="C12379" t="str">
        <f t="shared" si="874"/>
        <v>saeptum –i n.</v>
      </c>
      <c r="D12379" t="str">
        <f t="shared" si="875"/>
        <v>saeptum</v>
      </c>
      <c r="E12379" t="s">
        <v>43021</v>
      </c>
      <c r="F12379" t="s">
        <v>43021</v>
      </c>
      <c r="G12379" t="s">
        <v>21</v>
      </c>
      <c r="H12379">
        <v>2</v>
      </c>
      <c r="I12379">
        <v>0</v>
      </c>
      <c r="J12379">
        <v>0</v>
      </c>
      <c r="K12379">
        <v>0</v>
      </c>
      <c r="L12379" t="s">
        <v>19</v>
      </c>
      <c r="M12379" t="str">
        <f t="shared" si="872"/>
        <v>http://logeion.uchicago.edu/index.html#saeptum</v>
      </c>
    </row>
    <row r="12380" spans="1:13" ht="15" customHeight="1" x14ac:dyDescent="0.2">
      <c r="A12380" t="s">
        <v>43022</v>
      </c>
      <c r="B12380" t="s">
        <v>43023</v>
      </c>
      <c r="C12380" t="str">
        <f t="shared" si="874"/>
        <v>saeta –ae f.</v>
      </c>
      <c r="D12380" t="str">
        <f t="shared" si="875"/>
        <v>saeta</v>
      </c>
      <c r="E12380" t="s">
        <v>43024</v>
      </c>
      <c r="F12380" t="s">
        <v>43025</v>
      </c>
      <c r="G12380" t="s">
        <v>76</v>
      </c>
      <c r="H12380">
        <v>1</v>
      </c>
      <c r="I12380">
        <v>0</v>
      </c>
      <c r="J12380">
        <v>0</v>
      </c>
      <c r="K12380">
        <v>0</v>
      </c>
      <c r="L12380" t="s">
        <v>19</v>
      </c>
      <c r="M12380" t="str">
        <f t="shared" si="872"/>
        <v>http://logeion.uchicago.edu/index.html#saeta</v>
      </c>
    </row>
    <row r="12381" spans="1:13" ht="15" customHeight="1" x14ac:dyDescent="0.2">
      <c r="A12381" t="s">
        <v>43026</v>
      </c>
      <c r="B12381" t="s">
        <v>43027</v>
      </c>
      <c r="C12381" t="str">
        <f t="shared" si="874"/>
        <v>Saetabus –a –um</v>
      </c>
      <c r="D12381" t="str">
        <f t="shared" si="875"/>
        <v>Saetabus</v>
      </c>
      <c r="E12381" t="s">
        <v>43028</v>
      </c>
      <c r="F12381" t="s">
        <v>43029</v>
      </c>
      <c r="G12381" t="s">
        <v>61</v>
      </c>
      <c r="H12381">
        <v>1</v>
      </c>
      <c r="I12381">
        <v>0</v>
      </c>
      <c r="J12381">
        <v>0</v>
      </c>
      <c r="K12381">
        <v>1</v>
      </c>
      <c r="L12381" t="s">
        <v>36</v>
      </c>
      <c r="M12381" t="str">
        <f t="shared" si="872"/>
        <v>http://logeion.uchicago.edu/index.html#Saetabus</v>
      </c>
    </row>
    <row r="12382" spans="1:13" ht="15" customHeight="1" x14ac:dyDescent="0.2">
      <c r="A12382" t="s">
        <v>43034</v>
      </c>
      <c r="B12382" t="s">
        <v>43035</v>
      </c>
      <c r="C12382" t="str">
        <f t="shared" si="874"/>
        <v>saetiger –era –erum</v>
      </c>
      <c r="D12382" t="str">
        <f t="shared" si="875"/>
        <v>saetiger</v>
      </c>
      <c r="E12382" t="s">
        <v>43036</v>
      </c>
      <c r="F12382" t="s">
        <v>43037</v>
      </c>
      <c r="G12382" t="s">
        <v>61</v>
      </c>
      <c r="H12382">
        <v>1</v>
      </c>
      <c r="I12382">
        <v>0</v>
      </c>
      <c r="J12382">
        <v>0</v>
      </c>
      <c r="K12382">
        <v>0</v>
      </c>
      <c r="L12382" t="s">
        <v>36</v>
      </c>
      <c r="M12382" t="str">
        <f t="shared" si="872"/>
        <v>http://logeion.uchicago.edu/index.html#saetiger</v>
      </c>
    </row>
    <row r="12383" spans="1:13" ht="15" customHeight="1" x14ac:dyDescent="0.2">
      <c r="A12383" t="s">
        <v>43038</v>
      </c>
      <c r="B12383" t="s">
        <v>43039</v>
      </c>
      <c r="C12383" t="str">
        <f t="shared" si="874"/>
        <v xml:space="preserve">saetosus –a –um </v>
      </c>
      <c r="D12383" t="str">
        <f t="shared" si="875"/>
        <v>saetosus</v>
      </c>
      <c r="E12383" t="s">
        <v>43040</v>
      </c>
      <c r="F12383" t="s">
        <v>43041</v>
      </c>
      <c r="G12383" t="s">
        <v>61</v>
      </c>
      <c r="H12383">
        <v>1</v>
      </c>
      <c r="I12383">
        <v>0</v>
      </c>
      <c r="J12383">
        <v>0</v>
      </c>
      <c r="K12383">
        <v>0</v>
      </c>
      <c r="L12383" t="s">
        <v>36</v>
      </c>
      <c r="M12383" t="str">
        <f t="shared" si="872"/>
        <v>http://logeion.uchicago.edu/index.html#saetosus</v>
      </c>
    </row>
    <row r="12384" spans="1:13" ht="15" customHeight="1" x14ac:dyDescent="0.2">
      <c r="A12384" t="s">
        <v>43043</v>
      </c>
      <c r="B12384" t="s">
        <v>43044</v>
      </c>
      <c r="C12384" t="str">
        <f t="shared" si="874"/>
        <v>saevio saevire saevii saevitum</v>
      </c>
      <c r="D12384" t="str">
        <f t="shared" si="875"/>
        <v>saevio</v>
      </c>
      <c r="E12384" t="s">
        <v>43045</v>
      </c>
      <c r="F12384" t="s">
        <v>43046</v>
      </c>
      <c r="G12384" t="s">
        <v>235</v>
      </c>
      <c r="I12384">
        <v>4</v>
      </c>
      <c r="J12384">
        <v>0</v>
      </c>
      <c r="K12384">
        <v>0</v>
      </c>
      <c r="L12384" t="s">
        <v>24</v>
      </c>
      <c r="M12384" t="str">
        <f t="shared" si="872"/>
        <v>http://logeion.uchicago.edu/index.html#saevio</v>
      </c>
    </row>
    <row r="12385" spans="1:13" ht="15" customHeight="1" x14ac:dyDescent="0.2">
      <c r="A12385" t="s">
        <v>43047</v>
      </c>
      <c r="B12385" t="s">
        <v>43048</v>
      </c>
      <c r="C12385" t="str">
        <f t="shared" si="874"/>
        <v>saevitia saevitiae f.</v>
      </c>
      <c r="D12385" t="str">
        <f t="shared" si="875"/>
        <v>saevitia</v>
      </c>
      <c r="E12385" t="s">
        <v>43049</v>
      </c>
      <c r="F12385" t="s">
        <v>43049</v>
      </c>
      <c r="G12385" t="s">
        <v>76</v>
      </c>
      <c r="H12385">
        <v>1</v>
      </c>
      <c r="I12385">
        <v>0</v>
      </c>
      <c r="J12385">
        <v>0</v>
      </c>
      <c r="K12385">
        <v>0</v>
      </c>
      <c r="L12385" t="s">
        <v>19</v>
      </c>
      <c r="M12385" t="str">
        <f t="shared" si="872"/>
        <v>http://logeion.uchicago.edu/index.html#saevitia</v>
      </c>
    </row>
    <row r="12386" spans="1:13" ht="15" customHeight="1" x14ac:dyDescent="0.2">
      <c r="A12386" t="s">
        <v>43050</v>
      </c>
      <c r="B12386" t="s">
        <v>43051</v>
      </c>
      <c r="C12386" t="str">
        <f t="shared" si="874"/>
        <v>saevus –a –um</v>
      </c>
      <c r="D12386" t="str">
        <f t="shared" si="875"/>
        <v>saevus</v>
      </c>
      <c r="E12386" t="s">
        <v>43052</v>
      </c>
      <c r="F12386" t="s">
        <v>43053</v>
      </c>
      <c r="G12386" t="s">
        <v>61</v>
      </c>
      <c r="H12386">
        <v>1</v>
      </c>
      <c r="I12386">
        <v>0</v>
      </c>
      <c r="J12386">
        <v>0</v>
      </c>
      <c r="K12386">
        <v>0</v>
      </c>
      <c r="L12386" t="s">
        <v>36</v>
      </c>
      <c r="M12386" t="str">
        <f t="shared" si="872"/>
        <v>http://logeion.uchicago.edu/index.html#saevus</v>
      </c>
    </row>
    <row r="12387" spans="1:13" ht="15" customHeight="1" x14ac:dyDescent="0.2">
      <c r="A12387" t="s">
        <v>53774</v>
      </c>
      <c r="B12387" t="s">
        <v>53775</v>
      </c>
      <c r="C12387" t="str">
        <f t="shared" si="874"/>
        <v>Safinius –ii m.</v>
      </c>
      <c r="D12387" t="str">
        <f t="shared" si="875"/>
        <v>Safinius</v>
      </c>
      <c r="E12387" t="s">
        <v>53776</v>
      </c>
      <c r="F12387" t="s">
        <v>53776</v>
      </c>
      <c r="G12387" t="s">
        <v>21</v>
      </c>
      <c r="H12387">
        <v>2</v>
      </c>
      <c r="I12387">
        <v>0</v>
      </c>
      <c r="J12387">
        <v>0</v>
      </c>
      <c r="K12387">
        <v>1</v>
      </c>
      <c r="L12387" t="s">
        <v>19</v>
      </c>
      <c r="M12387" t="str">
        <f t="shared" ref="M12387:M12450" si="876">"http://logeion.uchicago.edu/index.html#"&amp;D12387</f>
        <v>http://logeion.uchicago.edu/index.html#Safinius</v>
      </c>
    </row>
    <row r="12388" spans="1:13" ht="15" customHeight="1" x14ac:dyDescent="0.2">
      <c r="A12388" t="s">
        <v>43056</v>
      </c>
      <c r="B12388" t="s">
        <v>43057</v>
      </c>
      <c r="C12388" t="str">
        <f t="shared" si="874"/>
        <v>sagacitas –atis f.</v>
      </c>
      <c r="D12388" t="str">
        <f t="shared" si="875"/>
        <v>sagacitas</v>
      </c>
      <c r="E12388" t="s">
        <v>43058</v>
      </c>
      <c r="F12388" t="s">
        <v>43059</v>
      </c>
      <c r="G12388" t="s">
        <v>29</v>
      </c>
      <c r="H12388">
        <v>3</v>
      </c>
      <c r="I12388">
        <v>0</v>
      </c>
      <c r="J12388">
        <v>0</v>
      </c>
      <c r="K12388">
        <v>0</v>
      </c>
      <c r="L12388" t="s">
        <v>19</v>
      </c>
      <c r="M12388" t="str">
        <f t="shared" si="876"/>
        <v>http://logeion.uchicago.edu/index.html#sagacitas</v>
      </c>
    </row>
    <row r="12389" spans="1:13" ht="15" customHeight="1" x14ac:dyDescent="0.2">
      <c r="A12389" t="s">
        <v>42902</v>
      </c>
      <c r="B12389" t="s">
        <v>42903</v>
      </c>
      <c r="C12389" t="str">
        <f t="shared" si="874"/>
        <v>Sagae –arum m.</v>
      </c>
      <c r="D12389" t="str">
        <f t="shared" si="875"/>
        <v>Sagae</v>
      </c>
      <c r="E12389" t="s">
        <v>42904</v>
      </c>
      <c r="F12389" t="s">
        <v>42905</v>
      </c>
      <c r="G12389" t="s">
        <v>76</v>
      </c>
      <c r="H12389">
        <v>1</v>
      </c>
      <c r="I12389">
        <v>0</v>
      </c>
      <c r="J12389">
        <v>0</v>
      </c>
      <c r="K12389">
        <v>1</v>
      </c>
      <c r="L12389" t="s">
        <v>19</v>
      </c>
      <c r="M12389" t="str">
        <f t="shared" si="876"/>
        <v>http://logeion.uchicago.edu/index.html#Sagae</v>
      </c>
    </row>
    <row r="12390" spans="1:13" ht="15" customHeight="1" x14ac:dyDescent="0.2">
      <c r="A12390" t="s">
        <v>43061</v>
      </c>
      <c r="B12390" t="s">
        <v>54893</v>
      </c>
      <c r="C12390" t="str">
        <f t="shared" si="874"/>
        <v>Sagana –ae f.</v>
      </c>
      <c r="D12390" t="str">
        <f t="shared" si="875"/>
        <v>Sagana</v>
      </c>
      <c r="E12390" t="s">
        <v>54701</v>
      </c>
      <c r="F12390" t="s">
        <v>54701</v>
      </c>
      <c r="G12390" t="s">
        <v>76</v>
      </c>
      <c r="H12390">
        <v>1</v>
      </c>
      <c r="I12390">
        <v>0</v>
      </c>
      <c r="J12390">
        <v>0</v>
      </c>
      <c r="K12390">
        <v>0</v>
      </c>
      <c r="L12390" t="s">
        <v>19</v>
      </c>
      <c r="M12390" t="str">
        <f t="shared" si="876"/>
        <v>http://logeion.uchicago.edu/index.html#Sagana</v>
      </c>
    </row>
    <row r="12391" spans="1:13" ht="15" customHeight="1" x14ac:dyDescent="0.2">
      <c r="A12391" t="s">
        <v>43062</v>
      </c>
      <c r="B12391" t="s">
        <v>43063</v>
      </c>
      <c r="C12391" t="str">
        <f t="shared" si="874"/>
        <v>Sagaris –is m.</v>
      </c>
      <c r="D12391" t="str">
        <f t="shared" si="875"/>
        <v>Sagaris</v>
      </c>
      <c r="E12391" t="s">
        <v>43064</v>
      </c>
      <c r="F12391" t="s">
        <v>43065</v>
      </c>
      <c r="G12391" t="s">
        <v>29</v>
      </c>
      <c r="H12391">
        <v>3</v>
      </c>
      <c r="I12391">
        <v>0</v>
      </c>
      <c r="J12391">
        <v>0</v>
      </c>
      <c r="K12391">
        <v>1</v>
      </c>
      <c r="L12391" t="s">
        <v>19</v>
      </c>
      <c r="M12391" t="str">
        <f t="shared" si="876"/>
        <v>http://logeion.uchicago.edu/index.html#Sagaris</v>
      </c>
    </row>
    <row r="12392" spans="1:13" ht="15" customHeight="1" x14ac:dyDescent="0.2">
      <c r="A12392" t="s">
        <v>43066</v>
      </c>
      <c r="B12392" t="s">
        <v>43067</v>
      </c>
      <c r="C12392" t="str">
        <f t="shared" si="874"/>
        <v>sagax –acis</v>
      </c>
      <c r="D12392" t="str">
        <f t="shared" si="875"/>
        <v>sagax</v>
      </c>
      <c r="E12392" t="s">
        <v>43068</v>
      </c>
      <c r="F12392" t="s">
        <v>43068</v>
      </c>
      <c r="G12392" t="s">
        <v>230</v>
      </c>
      <c r="H12392">
        <v>3</v>
      </c>
      <c r="I12392">
        <v>0</v>
      </c>
      <c r="J12392">
        <v>0</v>
      </c>
      <c r="K12392">
        <v>0</v>
      </c>
      <c r="L12392" t="s">
        <v>36</v>
      </c>
      <c r="M12392" t="str">
        <f t="shared" si="876"/>
        <v>http://logeion.uchicago.edu/index.html#sagax</v>
      </c>
    </row>
    <row r="12393" spans="1:13" ht="15" customHeight="1" x14ac:dyDescent="0.2">
      <c r="A12393" t="s">
        <v>43069</v>
      </c>
      <c r="B12393" t="s">
        <v>57882</v>
      </c>
      <c r="C12393" t="str">
        <f t="shared" si="874"/>
        <v>sagina –ae f.</v>
      </c>
      <c r="D12393" t="str">
        <f t="shared" si="875"/>
        <v>sagina</v>
      </c>
      <c r="E12393" t="s">
        <v>57565</v>
      </c>
      <c r="F12393" t="s">
        <v>57565</v>
      </c>
      <c r="G12393" t="s">
        <v>76</v>
      </c>
      <c r="H12393">
        <v>1</v>
      </c>
      <c r="I12393">
        <v>0</v>
      </c>
      <c r="J12393">
        <v>0</v>
      </c>
      <c r="K12393">
        <v>0</v>
      </c>
      <c r="L12393" t="s">
        <v>19</v>
      </c>
      <c r="M12393" t="str">
        <f t="shared" si="876"/>
        <v>http://logeion.uchicago.edu/index.html#sagina</v>
      </c>
    </row>
    <row r="12394" spans="1:13" ht="15" customHeight="1" x14ac:dyDescent="0.2">
      <c r="A12394" t="s">
        <v>43071</v>
      </c>
      <c r="B12394" t="s">
        <v>54307</v>
      </c>
      <c r="C12394" t="str">
        <f t="shared" si="874"/>
        <v>sagino saginare</v>
      </c>
      <c r="D12394" t="str">
        <f t="shared" si="875"/>
        <v>sagino</v>
      </c>
      <c r="E12394" t="s">
        <v>54223</v>
      </c>
      <c r="F12394" t="s">
        <v>54223</v>
      </c>
      <c r="G12394" t="s">
        <v>23</v>
      </c>
      <c r="I12394">
        <v>1</v>
      </c>
      <c r="J12394">
        <v>0</v>
      </c>
      <c r="K12394">
        <v>0</v>
      </c>
      <c r="L12394" t="s">
        <v>24</v>
      </c>
      <c r="M12394" t="str">
        <f t="shared" si="876"/>
        <v>http://logeion.uchicago.edu/index.html#sagino</v>
      </c>
    </row>
    <row r="12395" spans="1:13" ht="15" customHeight="1" x14ac:dyDescent="0.2">
      <c r="A12395" t="s">
        <v>43073</v>
      </c>
      <c r="B12395" t="s">
        <v>43074</v>
      </c>
      <c r="C12395" t="str">
        <f t="shared" si="874"/>
        <v>sagitta sagittae f.</v>
      </c>
      <c r="D12395" t="str">
        <f t="shared" si="875"/>
        <v>sagitta</v>
      </c>
      <c r="E12395" t="s">
        <v>43075</v>
      </c>
      <c r="F12395" t="s">
        <v>43075</v>
      </c>
      <c r="G12395" t="s">
        <v>76</v>
      </c>
      <c r="H12395">
        <v>1</v>
      </c>
      <c r="I12395">
        <v>0</v>
      </c>
      <c r="J12395">
        <v>0</v>
      </c>
      <c r="K12395">
        <v>0</v>
      </c>
      <c r="L12395" t="s">
        <v>19</v>
      </c>
      <c r="M12395" t="str">
        <f t="shared" si="876"/>
        <v>http://logeion.uchicago.edu/index.html#sagitta</v>
      </c>
    </row>
    <row r="12396" spans="1:13" ht="15" customHeight="1" x14ac:dyDescent="0.2">
      <c r="A12396" t="s">
        <v>43076</v>
      </c>
      <c r="B12396" t="s">
        <v>43077</v>
      </c>
      <c r="C12396" t="str">
        <f t="shared" si="874"/>
        <v>sagittarius –i m.</v>
      </c>
      <c r="D12396" t="str">
        <f t="shared" si="875"/>
        <v>sagittarius</v>
      </c>
      <c r="E12396" t="s">
        <v>43078</v>
      </c>
      <c r="F12396" t="s">
        <v>43078</v>
      </c>
      <c r="G12396" t="s">
        <v>21</v>
      </c>
      <c r="H12396">
        <v>2</v>
      </c>
      <c r="I12396">
        <v>0</v>
      </c>
      <c r="J12396">
        <v>0</v>
      </c>
      <c r="K12396">
        <v>0</v>
      </c>
      <c r="L12396" t="s">
        <v>19</v>
      </c>
      <c r="M12396" t="str">
        <f t="shared" si="876"/>
        <v>http://logeion.uchicago.edu/index.html#sagittarius</v>
      </c>
    </row>
    <row r="12397" spans="1:13" ht="15" customHeight="1" x14ac:dyDescent="0.2">
      <c r="A12397" t="s">
        <v>43081</v>
      </c>
      <c r="B12397" t="s">
        <v>43082</v>
      </c>
      <c r="C12397" t="str">
        <f t="shared" si="874"/>
        <v>sagittifer sagittifera sagittiferum</v>
      </c>
      <c r="D12397" t="str">
        <f t="shared" si="875"/>
        <v>sagittifer</v>
      </c>
      <c r="E12397" t="s">
        <v>43083</v>
      </c>
      <c r="F12397" t="s">
        <v>43083</v>
      </c>
      <c r="G12397" t="s">
        <v>61</v>
      </c>
      <c r="H12397">
        <v>1</v>
      </c>
      <c r="I12397">
        <v>0</v>
      </c>
      <c r="J12397">
        <v>0</v>
      </c>
      <c r="K12397">
        <v>0</v>
      </c>
      <c r="L12397" t="s">
        <v>36</v>
      </c>
      <c r="M12397" t="str">
        <f t="shared" si="876"/>
        <v>http://logeion.uchicago.edu/index.html#sagittifer</v>
      </c>
    </row>
    <row r="12398" spans="1:13" ht="15" customHeight="1" x14ac:dyDescent="0.2">
      <c r="A12398" t="s">
        <v>43084</v>
      </c>
      <c r="B12398" t="s">
        <v>43085</v>
      </c>
      <c r="C12398" t="str">
        <f t="shared" si="874"/>
        <v>sagulum –i n.</v>
      </c>
      <c r="D12398" t="str">
        <f t="shared" si="875"/>
        <v>sagulum</v>
      </c>
      <c r="E12398" t="s">
        <v>43086</v>
      </c>
      <c r="F12398" t="s">
        <v>43087</v>
      </c>
      <c r="G12398" t="s">
        <v>21</v>
      </c>
      <c r="H12398">
        <v>2</v>
      </c>
      <c r="I12398">
        <v>0</v>
      </c>
      <c r="J12398">
        <v>0</v>
      </c>
      <c r="K12398">
        <v>0</v>
      </c>
      <c r="L12398" t="s">
        <v>19</v>
      </c>
      <c r="M12398" t="str">
        <f t="shared" si="876"/>
        <v>http://logeion.uchicago.edu/index.html#sagulum</v>
      </c>
    </row>
    <row r="12399" spans="1:13" ht="15" customHeight="1" x14ac:dyDescent="0.2">
      <c r="A12399" t="s">
        <v>59732</v>
      </c>
      <c r="B12399" t="s">
        <v>59878</v>
      </c>
      <c r="C12399" t="str">
        <f t="shared" si="874"/>
        <v xml:space="preserve">Saguntini –orum m. pl. </v>
      </c>
      <c r="D12399" t="str">
        <f t="shared" si="875"/>
        <v>Saguntini</v>
      </c>
      <c r="E12399" t="s">
        <v>59799</v>
      </c>
      <c r="F12399" t="s">
        <v>59799</v>
      </c>
      <c r="G12399" t="s">
        <v>21</v>
      </c>
      <c r="H12399">
        <v>2</v>
      </c>
      <c r="K12399">
        <v>1</v>
      </c>
      <c r="L12399" t="s">
        <v>19</v>
      </c>
      <c r="M12399" t="str">
        <f t="shared" si="876"/>
        <v>http://logeion.uchicago.edu/index.html#Saguntini</v>
      </c>
    </row>
    <row r="12400" spans="1:13" ht="15" customHeight="1" x14ac:dyDescent="0.2">
      <c r="A12400" t="s">
        <v>43090</v>
      </c>
      <c r="B12400" t="s">
        <v>43091</v>
      </c>
      <c r="C12400" t="str">
        <f t="shared" si="874"/>
        <v>Saguntum –i n.</v>
      </c>
      <c r="D12400" t="str">
        <f t="shared" si="875"/>
        <v>Saguntum</v>
      </c>
      <c r="E12400" t="s">
        <v>43092</v>
      </c>
      <c r="F12400" t="s">
        <v>43093</v>
      </c>
      <c r="G12400" t="s">
        <v>21</v>
      </c>
      <c r="H12400">
        <v>2</v>
      </c>
      <c r="I12400">
        <v>0</v>
      </c>
      <c r="J12400">
        <v>0</v>
      </c>
      <c r="K12400">
        <v>1</v>
      </c>
      <c r="L12400" t="s">
        <v>19</v>
      </c>
      <c r="M12400" t="str">
        <f t="shared" si="876"/>
        <v>http://logeion.uchicago.edu/index.html#Saguntum</v>
      </c>
    </row>
    <row r="12401" spans="1:13" ht="15" customHeight="1" x14ac:dyDescent="0.2">
      <c r="A12401" t="s">
        <v>43096</v>
      </c>
      <c r="B12401" t="s">
        <v>43097</v>
      </c>
      <c r="C12401" t="str">
        <f t="shared" si="874"/>
        <v>sal salis m.</v>
      </c>
      <c r="D12401" t="str">
        <f t="shared" si="875"/>
        <v>sal</v>
      </c>
      <c r="E12401" t="s">
        <v>43098</v>
      </c>
      <c r="F12401" t="s">
        <v>43098</v>
      </c>
      <c r="G12401" t="s">
        <v>29</v>
      </c>
      <c r="H12401">
        <v>3</v>
      </c>
      <c r="I12401">
        <v>0</v>
      </c>
      <c r="J12401">
        <v>0</v>
      </c>
      <c r="K12401">
        <v>0</v>
      </c>
      <c r="L12401" t="s">
        <v>19</v>
      </c>
      <c r="M12401" t="str">
        <f t="shared" si="876"/>
        <v>http://logeion.uchicago.edu/index.html#sal</v>
      </c>
    </row>
    <row r="12402" spans="1:13" ht="15" customHeight="1" x14ac:dyDescent="0.2">
      <c r="A12402" t="s">
        <v>56885</v>
      </c>
      <c r="B12402" t="s">
        <v>59800</v>
      </c>
      <c r="C12402" t="str">
        <f t="shared" si="874"/>
        <v xml:space="preserve">salamandra –ae f. </v>
      </c>
      <c r="D12402" t="str">
        <f t="shared" si="875"/>
        <v>salamandra</v>
      </c>
      <c r="E12402" t="s">
        <v>59801</v>
      </c>
      <c r="F12402" t="s">
        <v>59801</v>
      </c>
      <c r="G12402" t="s">
        <v>76</v>
      </c>
      <c r="H12402">
        <v>1</v>
      </c>
      <c r="L12402" t="s">
        <v>19</v>
      </c>
      <c r="M12402" t="str">
        <f t="shared" si="876"/>
        <v>http://logeion.uchicago.edu/index.html#salamandra</v>
      </c>
    </row>
    <row r="12403" spans="1:13" ht="15" customHeight="1" x14ac:dyDescent="0.2">
      <c r="A12403" t="s">
        <v>60541</v>
      </c>
      <c r="B12403" t="s">
        <v>60627</v>
      </c>
      <c r="C12403" t="str">
        <f t="shared" si="874"/>
        <v>Salaminius –a –um</v>
      </c>
      <c r="D12403" t="str">
        <f t="shared" si="875"/>
        <v>Salaminius</v>
      </c>
      <c r="E12403" t="s">
        <v>60542</v>
      </c>
      <c r="F12403" t="s">
        <v>60543</v>
      </c>
      <c r="G12403" t="s">
        <v>61</v>
      </c>
      <c r="H12403">
        <v>1</v>
      </c>
      <c r="K12403">
        <v>1</v>
      </c>
      <c r="L12403" t="s">
        <v>36</v>
      </c>
      <c r="M12403" t="str">
        <f t="shared" si="876"/>
        <v>http://logeion.uchicago.edu/index.html#Salaminius</v>
      </c>
    </row>
    <row r="12404" spans="1:13" ht="15" customHeight="1" x14ac:dyDescent="0.2">
      <c r="A12404" t="s">
        <v>43099</v>
      </c>
      <c r="B12404" t="s">
        <v>43100</v>
      </c>
      <c r="C12404" t="str">
        <f t="shared" si="874"/>
        <v>Salamis –inis (acc. Salamina) f.</v>
      </c>
      <c r="D12404" t="str">
        <f t="shared" si="875"/>
        <v>Salamis</v>
      </c>
      <c r="E12404" t="s">
        <v>43101</v>
      </c>
      <c r="F12404" t="s">
        <v>43102</v>
      </c>
      <c r="G12404" t="s">
        <v>43</v>
      </c>
      <c r="H12404">
        <v>6</v>
      </c>
      <c r="I12404">
        <v>0</v>
      </c>
      <c r="J12404">
        <v>0</v>
      </c>
      <c r="K12404">
        <v>1</v>
      </c>
      <c r="L12404" t="s">
        <v>19</v>
      </c>
      <c r="M12404" t="str">
        <f t="shared" si="876"/>
        <v>http://logeion.uchicago.edu/index.html#Salamis</v>
      </c>
    </row>
    <row r="12405" spans="1:13" ht="15" customHeight="1" x14ac:dyDescent="0.2">
      <c r="A12405" t="s">
        <v>43103</v>
      </c>
      <c r="B12405" t="s">
        <v>43104</v>
      </c>
      <c r="C12405" t="str">
        <f t="shared" si="874"/>
        <v>salaputium –ii n.</v>
      </c>
      <c r="D12405" t="str">
        <f t="shared" si="875"/>
        <v>salaputium</v>
      </c>
      <c r="E12405" t="s">
        <v>43105</v>
      </c>
      <c r="F12405" t="s">
        <v>43105</v>
      </c>
      <c r="G12405" t="s">
        <v>21</v>
      </c>
      <c r="H12405">
        <v>2</v>
      </c>
      <c r="I12405">
        <v>0</v>
      </c>
      <c r="J12405">
        <v>0</v>
      </c>
      <c r="K12405">
        <v>0</v>
      </c>
      <c r="L12405" t="s">
        <v>19</v>
      </c>
      <c r="M12405" t="str">
        <f t="shared" si="876"/>
        <v>http://logeion.uchicago.edu/index.html#salaputium</v>
      </c>
    </row>
    <row r="12406" spans="1:13" ht="15" customHeight="1" x14ac:dyDescent="0.2">
      <c r="A12406" t="s">
        <v>43106</v>
      </c>
      <c r="B12406" t="s">
        <v>43107</v>
      </c>
      <c r="C12406" t="str">
        <f t="shared" si="874"/>
        <v>salarium –i n.</v>
      </c>
      <c r="D12406" t="str">
        <f t="shared" si="875"/>
        <v>salarium</v>
      </c>
      <c r="E12406" t="s">
        <v>43108</v>
      </c>
      <c r="F12406" t="s">
        <v>43109</v>
      </c>
      <c r="G12406" t="s">
        <v>21</v>
      </c>
      <c r="H12406">
        <v>2</v>
      </c>
      <c r="I12406">
        <v>0</v>
      </c>
      <c r="J12406">
        <v>0</v>
      </c>
      <c r="K12406">
        <v>0</v>
      </c>
      <c r="L12406" t="s">
        <v>19</v>
      </c>
      <c r="M12406" t="str">
        <f t="shared" si="876"/>
        <v>http://logeion.uchicago.edu/index.html#salarium</v>
      </c>
    </row>
    <row r="12407" spans="1:13" ht="15" customHeight="1" x14ac:dyDescent="0.2">
      <c r="A12407" t="s">
        <v>43110</v>
      </c>
      <c r="B12407" t="s">
        <v>43111</v>
      </c>
      <c r="C12407" t="str">
        <f t="shared" si="874"/>
        <v>salax –acis</v>
      </c>
      <c r="D12407" t="str">
        <f t="shared" si="875"/>
        <v>salax</v>
      </c>
      <c r="E12407" t="s">
        <v>43112</v>
      </c>
      <c r="F12407" t="s">
        <v>43112</v>
      </c>
      <c r="G12407" t="s">
        <v>230</v>
      </c>
      <c r="H12407">
        <v>3</v>
      </c>
      <c r="I12407">
        <v>0</v>
      </c>
      <c r="J12407">
        <v>0</v>
      </c>
      <c r="K12407">
        <v>0</v>
      </c>
      <c r="L12407" t="s">
        <v>36</v>
      </c>
      <c r="M12407" t="str">
        <f t="shared" si="876"/>
        <v>http://logeion.uchicago.edu/index.html#salax</v>
      </c>
    </row>
    <row r="12408" spans="1:13" ht="15" customHeight="1" x14ac:dyDescent="0.2">
      <c r="A12408" t="s">
        <v>43120</v>
      </c>
      <c r="B12408" t="s">
        <v>54894</v>
      </c>
      <c r="C12408" t="str">
        <f t="shared" si="874"/>
        <v>Saliaris –e</v>
      </c>
      <c r="D12408" t="str">
        <f t="shared" ref="D12408:D12427" si="877">IF(ISBLANK(B12408),0,LEFT( C12408, FIND( " ", C12408 ) - 1 ))</f>
        <v>Saliaris</v>
      </c>
      <c r="E12408" t="s">
        <v>43121</v>
      </c>
      <c r="F12408" t="s">
        <v>43122</v>
      </c>
      <c r="G12408" t="s">
        <v>155</v>
      </c>
      <c r="H12408">
        <v>3</v>
      </c>
      <c r="I12408">
        <v>0</v>
      </c>
      <c r="J12408">
        <v>0</v>
      </c>
      <c r="K12408">
        <v>0</v>
      </c>
      <c r="L12408" t="s">
        <v>36</v>
      </c>
      <c r="M12408" t="str">
        <f t="shared" si="876"/>
        <v>http://logeion.uchicago.edu/index.html#Saliaris</v>
      </c>
    </row>
    <row r="12409" spans="1:13" ht="15" customHeight="1" x14ac:dyDescent="0.2">
      <c r="A12409" t="s">
        <v>43125</v>
      </c>
      <c r="B12409" t="s">
        <v>43126</v>
      </c>
      <c r="C12409" t="str">
        <f t="shared" si="874"/>
        <v>salictum –i n.</v>
      </c>
      <c r="D12409" t="str">
        <f t="shared" si="877"/>
        <v>salictum</v>
      </c>
      <c r="E12409" t="s">
        <v>43127</v>
      </c>
      <c r="F12409" t="s">
        <v>43128</v>
      </c>
      <c r="G12409" t="s">
        <v>21</v>
      </c>
      <c r="H12409">
        <v>2</v>
      </c>
      <c r="I12409">
        <v>0</v>
      </c>
      <c r="J12409">
        <v>0</v>
      </c>
      <c r="K12409">
        <v>0</v>
      </c>
      <c r="L12409" t="s">
        <v>19</v>
      </c>
      <c r="M12409" t="str">
        <f t="shared" si="876"/>
        <v>http://logeion.uchicago.edu/index.html#salictum</v>
      </c>
    </row>
    <row r="12410" spans="1:13" ht="15" customHeight="1" x14ac:dyDescent="0.2">
      <c r="A12410" t="s">
        <v>43129</v>
      </c>
      <c r="B12410" t="s">
        <v>43130</v>
      </c>
      <c r="C12410" t="str">
        <f t="shared" si="874"/>
        <v>Salienius –ii m.</v>
      </c>
      <c r="D12410" t="str">
        <f t="shared" si="877"/>
        <v>Salienius</v>
      </c>
      <c r="E12410" t="s">
        <v>43131</v>
      </c>
      <c r="F12410" t="s">
        <v>43132</v>
      </c>
      <c r="G12410" t="s">
        <v>21</v>
      </c>
      <c r="H12410">
        <v>2</v>
      </c>
      <c r="I12410">
        <v>0</v>
      </c>
      <c r="J12410">
        <v>0</v>
      </c>
      <c r="K12410">
        <v>1</v>
      </c>
      <c r="L12410" t="s">
        <v>19</v>
      </c>
      <c r="M12410" t="str">
        <f t="shared" si="876"/>
        <v>http://logeion.uchicago.edu/index.html#Salienius</v>
      </c>
    </row>
    <row r="12411" spans="1:13" ht="15" customHeight="1" x14ac:dyDescent="0.2">
      <c r="A12411" t="s">
        <v>43135</v>
      </c>
      <c r="B12411" t="s">
        <v>43136</v>
      </c>
      <c r="C12411" t="str">
        <f t="shared" si="874"/>
        <v>salignus –a –um</v>
      </c>
      <c r="D12411" t="str">
        <f t="shared" si="877"/>
        <v>salignus</v>
      </c>
      <c r="E12411" t="s">
        <v>43137</v>
      </c>
      <c r="F12411" t="s">
        <v>43138</v>
      </c>
      <c r="G12411" t="s">
        <v>61</v>
      </c>
      <c r="H12411">
        <v>1</v>
      </c>
      <c r="I12411">
        <v>0</v>
      </c>
      <c r="J12411">
        <v>0</v>
      </c>
      <c r="K12411">
        <v>0</v>
      </c>
      <c r="L12411" t="s">
        <v>36</v>
      </c>
      <c r="M12411" t="str">
        <f t="shared" si="876"/>
        <v>http://logeion.uchicago.edu/index.html#salignus</v>
      </c>
    </row>
    <row r="12412" spans="1:13" ht="15" customHeight="1" x14ac:dyDescent="0.2">
      <c r="A12412" t="s">
        <v>43140</v>
      </c>
      <c r="B12412" t="s">
        <v>43141</v>
      </c>
      <c r="C12412" t="str">
        <f t="shared" si="874"/>
        <v>Salii –orum</v>
      </c>
      <c r="D12412" t="str">
        <f t="shared" si="877"/>
        <v>Salii</v>
      </c>
      <c r="E12412" t="s">
        <v>43142</v>
      </c>
      <c r="F12412" t="s">
        <v>43143</v>
      </c>
      <c r="G12412" t="s">
        <v>21</v>
      </c>
      <c r="H12412">
        <v>2</v>
      </c>
      <c r="I12412">
        <v>0</v>
      </c>
      <c r="J12412">
        <v>0</v>
      </c>
      <c r="K12412">
        <v>1</v>
      </c>
      <c r="L12412" t="s">
        <v>19</v>
      </c>
      <c r="M12412" t="str">
        <f t="shared" si="876"/>
        <v>http://logeion.uchicago.edu/index.html#Salii</v>
      </c>
    </row>
    <row r="12413" spans="1:13" ht="15" customHeight="1" x14ac:dyDescent="0.2">
      <c r="A12413" t="s">
        <v>43144</v>
      </c>
      <c r="B12413" t="s">
        <v>43145</v>
      </c>
      <c r="C12413" t="str">
        <f t="shared" si="874"/>
        <v>salillum salilli n.</v>
      </c>
      <c r="D12413" t="str">
        <f t="shared" si="877"/>
        <v>salillum</v>
      </c>
      <c r="E12413" t="s">
        <v>43146</v>
      </c>
      <c r="F12413" t="s">
        <v>43147</v>
      </c>
      <c r="G12413" t="s">
        <v>21</v>
      </c>
      <c r="H12413">
        <v>2</v>
      </c>
      <c r="I12413">
        <v>0</v>
      </c>
      <c r="J12413">
        <v>0</v>
      </c>
      <c r="K12413">
        <v>0</v>
      </c>
      <c r="L12413" t="s">
        <v>19</v>
      </c>
      <c r="M12413" t="str">
        <f t="shared" si="876"/>
        <v>http://logeion.uchicago.edu/index.html#salillum</v>
      </c>
    </row>
    <row r="12414" spans="1:13" ht="15" customHeight="1" x14ac:dyDescent="0.2">
      <c r="A12414" t="s">
        <v>43148</v>
      </c>
      <c r="B12414" t="s">
        <v>43149</v>
      </c>
      <c r="C12414" t="str">
        <f t="shared" si="874"/>
        <v>salinae –arum f.</v>
      </c>
      <c r="D12414" t="str">
        <f t="shared" si="877"/>
        <v>salinae</v>
      </c>
      <c r="E12414" t="s">
        <v>43150</v>
      </c>
      <c r="F12414" t="s">
        <v>43150</v>
      </c>
      <c r="G12414" t="s">
        <v>76</v>
      </c>
      <c r="H12414">
        <v>1</v>
      </c>
      <c r="I12414">
        <v>0</v>
      </c>
      <c r="J12414">
        <v>0</v>
      </c>
      <c r="K12414">
        <v>0</v>
      </c>
      <c r="L12414" t="s">
        <v>19</v>
      </c>
      <c r="M12414" t="str">
        <f t="shared" si="876"/>
        <v>http://logeion.uchicago.edu/index.html#salinae</v>
      </c>
    </row>
    <row r="12415" spans="1:13" ht="15" customHeight="1" x14ac:dyDescent="0.2">
      <c r="A12415" t="s">
        <v>43153</v>
      </c>
      <c r="B12415" t="s">
        <v>43154</v>
      </c>
      <c r="C12415" t="str">
        <f t="shared" si="874"/>
        <v>salio salire salui saltus</v>
      </c>
      <c r="D12415" t="str">
        <f t="shared" si="877"/>
        <v>salio</v>
      </c>
      <c r="E12415" t="s">
        <v>16384</v>
      </c>
      <c r="F12415" t="s">
        <v>43155</v>
      </c>
      <c r="G12415" t="s">
        <v>235</v>
      </c>
      <c r="I12415">
        <v>4</v>
      </c>
      <c r="J12415">
        <v>0</v>
      </c>
      <c r="K12415">
        <v>0</v>
      </c>
      <c r="L12415" t="s">
        <v>24</v>
      </c>
      <c r="M12415" t="str">
        <f t="shared" si="876"/>
        <v>http://logeion.uchicago.edu/index.html#salio</v>
      </c>
    </row>
    <row r="12416" spans="1:13" ht="15" customHeight="1" x14ac:dyDescent="0.2">
      <c r="A12416" t="s">
        <v>43161</v>
      </c>
      <c r="B12416" t="s">
        <v>43162</v>
      </c>
      <c r="C12416" t="str">
        <f t="shared" si="874"/>
        <v>saliunca –ae f.</v>
      </c>
      <c r="D12416" t="str">
        <f t="shared" si="877"/>
        <v>saliunca</v>
      </c>
      <c r="E12416" t="s">
        <v>43163</v>
      </c>
      <c r="F12416" t="s">
        <v>43164</v>
      </c>
      <c r="G12416" t="s">
        <v>76</v>
      </c>
      <c r="H12416">
        <v>1</v>
      </c>
      <c r="I12416">
        <v>0</v>
      </c>
      <c r="J12416">
        <v>0</v>
      </c>
      <c r="K12416">
        <v>0</v>
      </c>
      <c r="L12416" t="s">
        <v>19</v>
      </c>
      <c r="M12416" t="str">
        <f t="shared" si="876"/>
        <v>http://logeion.uchicago.edu/index.html#saliunca</v>
      </c>
    </row>
    <row r="12417" spans="1:13" ht="15" customHeight="1" x14ac:dyDescent="0.2">
      <c r="A12417" t="s">
        <v>43165</v>
      </c>
      <c r="B12417" t="s">
        <v>43166</v>
      </c>
      <c r="C12417" t="str">
        <f t="shared" si="874"/>
        <v>Salius –ii m.</v>
      </c>
      <c r="D12417" t="str">
        <f t="shared" si="877"/>
        <v>Salius</v>
      </c>
      <c r="E12417" t="s">
        <v>43167</v>
      </c>
      <c r="F12417" t="s">
        <v>43168</v>
      </c>
      <c r="G12417" t="s">
        <v>21</v>
      </c>
      <c r="H12417">
        <v>2</v>
      </c>
      <c r="I12417">
        <v>0</v>
      </c>
      <c r="J12417">
        <v>0</v>
      </c>
      <c r="K12417">
        <v>1</v>
      </c>
      <c r="L12417" t="s">
        <v>19</v>
      </c>
      <c r="M12417" t="str">
        <f t="shared" si="876"/>
        <v>http://logeion.uchicago.edu/index.html#Salius</v>
      </c>
    </row>
    <row r="12418" spans="1:13" ht="15" customHeight="1" x14ac:dyDescent="0.2">
      <c r="A12418" t="s">
        <v>43157</v>
      </c>
      <c r="B12418" t="s">
        <v>43158</v>
      </c>
      <c r="C12418" t="str">
        <f t="shared" si="874"/>
        <v>saliva salivae f.</v>
      </c>
      <c r="D12418" t="str">
        <f t="shared" si="877"/>
        <v>saliva</v>
      </c>
      <c r="E12418" t="s">
        <v>43159</v>
      </c>
      <c r="F12418" t="s">
        <v>43160</v>
      </c>
      <c r="G12418" t="s">
        <v>76</v>
      </c>
      <c r="H12418">
        <v>1</v>
      </c>
      <c r="I12418">
        <v>0</v>
      </c>
      <c r="J12418">
        <v>0</v>
      </c>
      <c r="K12418">
        <v>0</v>
      </c>
      <c r="L12418" t="s">
        <v>19</v>
      </c>
      <c r="M12418" t="str">
        <f t="shared" si="876"/>
        <v>http://logeion.uchicago.edu/index.html#saliva</v>
      </c>
    </row>
    <row r="12419" spans="1:13" ht="15" customHeight="1" x14ac:dyDescent="0.2">
      <c r="A12419" t="s">
        <v>43169</v>
      </c>
      <c r="B12419" t="s">
        <v>43170</v>
      </c>
      <c r="C12419" t="str">
        <f t="shared" si="874"/>
        <v>salix –icis f.</v>
      </c>
      <c r="D12419" t="str">
        <f t="shared" si="877"/>
        <v>salix</v>
      </c>
      <c r="E12419" t="s">
        <v>43171</v>
      </c>
      <c r="F12419" t="s">
        <v>43172</v>
      </c>
      <c r="G12419" t="s">
        <v>29</v>
      </c>
      <c r="H12419">
        <v>3</v>
      </c>
      <c r="I12419">
        <v>0</v>
      </c>
      <c r="J12419">
        <v>0</v>
      </c>
      <c r="K12419">
        <v>0</v>
      </c>
      <c r="L12419" t="s">
        <v>19</v>
      </c>
      <c r="M12419" t="str">
        <f t="shared" si="876"/>
        <v>http://logeion.uchicago.edu/index.html#salix</v>
      </c>
    </row>
    <row r="12420" spans="1:13" ht="15" customHeight="1" x14ac:dyDescent="0.2">
      <c r="A12420" t="s">
        <v>43115</v>
      </c>
      <c r="B12420" t="s">
        <v>43116</v>
      </c>
      <c r="C12420" t="str">
        <f t="shared" si="874"/>
        <v>Sallentinus –a –um</v>
      </c>
      <c r="D12420" t="str">
        <f t="shared" si="877"/>
        <v>Sallentinus</v>
      </c>
      <c r="E12420" t="s">
        <v>43117</v>
      </c>
      <c r="F12420" t="s">
        <v>43118</v>
      </c>
      <c r="G12420" t="s">
        <v>61</v>
      </c>
      <c r="H12420">
        <v>1</v>
      </c>
      <c r="I12420">
        <v>0</v>
      </c>
      <c r="J12420">
        <v>0</v>
      </c>
      <c r="K12420">
        <v>1</v>
      </c>
      <c r="L12420" t="s">
        <v>36</v>
      </c>
      <c r="M12420" t="str">
        <f t="shared" si="876"/>
        <v>http://logeion.uchicago.edu/index.html#Sallentinus</v>
      </c>
    </row>
    <row r="12421" spans="1:13" ht="15" customHeight="1" x14ac:dyDescent="0.2">
      <c r="A12421" t="s">
        <v>43173</v>
      </c>
      <c r="B12421" t="s">
        <v>43174</v>
      </c>
      <c r="C12421" t="str">
        <f t="shared" si="874"/>
        <v>Sallustius –i m.</v>
      </c>
      <c r="D12421" t="str">
        <f t="shared" si="877"/>
        <v>Sallustius</v>
      </c>
      <c r="E12421" t="s">
        <v>43175</v>
      </c>
      <c r="F12421" t="s">
        <v>43176</v>
      </c>
      <c r="G12421" t="s">
        <v>21</v>
      </c>
      <c r="H12421">
        <v>2</v>
      </c>
      <c r="I12421">
        <v>0</v>
      </c>
      <c r="J12421">
        <v>0</v>
      </c>
      <c r="K12421">
        <v>1</v>
      </c>
      <c r="L12421" t="s">
        <v>19</v>
      </c>
      <c r="M12421" t="str">
        <f t="shared" si="876"/>
        <v>http://logeion.uchicago.edu/index.html#Sallustius</v>
      </c>
    </row>
    <row r="12422" spans="1:13" ht="15" customHeight="1" x14ac:dyDescent="0.2">
      <c r="A12422" t="s">
        <v>43177</v>
      </c>
      <c r="B12422" t="s">
        <v>43178</v>
      </c>
      <c r="C12422" t="str">
        <f t="shared" si="874"/>
        <v>Salmoneus –ei m.</v>
      </c>
      <c r="D12422" t="str">
        <f t="shared" si="877"/>
        <v>Salmoneus</v>
      </c>
      <c r="E12422" t="s">
        <v>43179</v>
      </c>
      <c r="F12422" t="s">
        <v>43180</v>
      </c>
      <c r="G12422" t="s">
        <v>21</v>
      </c>
      <c r="H12422">
        <v>2</v>
      </c>
      <c r="I12422">
        <v>0</v>
      </c>
      <c r="J12422">
        <v>0</v>
      </c>
      <c r="K12422">
        <v>1</v>
      </c>
      <c r="L12422" t="s">
        <v>19</v>
      </c>
      <c r="M12422" t="str">
        <f t="shared" si="876"/>
        <v>http://logeion.uchicago.edu/index.html#Salmoneus</v>
      </c>
    </row>
    <row r="12423" spans="1:13" ht="15" customHeight="1" x14ac:dyDescent="0.2">
      <c r="A12423" t="s">
        <v>43181</v>
      </c>
      <c r="B12423" t="s">
        <v>43182</v>
      </c>
      <c r="C12423" t="str">
        <f t="shared" si="874"/>
        <v>Salmydessus –i m.</v>
      </c>
      <c r="D12423" t="str">
        <f t="shared" si="877"/>
        <v>Salmydessus</v>
      </c>
      <c r="E12423" t="s">
        <v>43183</v>
      </c>
      <c r="F12423" t="s">
        <v>43183</v>
      </c>
      <c r="G12423" t="s">
        <v>21</v>
      </c>
      <c r="H12423">
        <v>2</v>
      </c>
      <c r="I12423">
        <v>0</v>
      </c>
      <c r="J12423">
        <v>0</v>
      </c>
      <c r="K12423">
        <v>1</v>
      </c>
      <c r="L12423" t="s">
        <v>19</v>
      </c>
      <c r="M12423" t="str">
        <f t="shared" si="876"/>
        <v>http://logeion.uchicago.edu/index.html#Salmydessus</v>
      </c>
    </row>
    <row r="12424" spans="1:13" ht="15" customHeight="1" x14ac:dyDescent="0.2">
      <c r="A12424" t="s">
        <v>43184</v>
      </c>
      <c r="B12424" t="s">
        <v>43185</v>
      </c>
      <c r="C12424" t="str">
        <f t="shared" si="874"/>
        <v>Salomon –onis m.</v>
      </c>
      <c r="D12424" t="str">
        <f t="shared" si="877"/>
        <v>Salomon</v>
      </c>
      <c r="E12424" t="s">
        <v>43186</v>
      </c>
      <c r="F12424" t="s">
        <v>43187</v>
      </c>
      <c r="G12424" t="s">
        <v>21</v>
      </c>
      <c r="H12424">
        <v>2</v>
      </c>
      <c r="I12424">
        <v>0</v>
      </c>
      <c r="J12424">
        <v>0</v>
      </c>
      <c r="K12424">
        <v>1</v>
      </c>
      <c r="L12424" t="s">
        <v>19</v>
      </c>
      <c r="M12424" t="str">
        <f t="shared" si="876"/>
        <v>http://logeion.uchicago.edu/index.html#Salomon</v>
      </c>
    </row>
    <row r="12425" spans="1:13" ht="15" customHeight="1" x14ac:dyDescent="0.2">
      <c r="A12425" t="s">
        <v>43192</v>
      </c>
      <c r="B12425" t="s">
        <v>43193</v>
      </c>
      <c r="C12425" t="str">
        <f t="shared" si="874"/>
        <v>salsus –a –um</v>
      </c>
      <c r="D12425" t="str">
        <f t="shared" si="877"/>
        <v>salsus</v>
      </c>
      <c r="E12425" t="s">
        <v>54683</v>
      </c>
      <c r="F12425" t="s">
        <v>54684</v>
      </c>
      <c r="G12425" t="s">
        <v>61</v>
      </c>
      <c r="H12425">
        <v>1</v>
      </c>
      <c r="I12425">
        <v>0</v>
      </c>
      <c r="J12425">
        <v>0</v>
      </c>
      <c r="K12425">
        <v>0</v>
      </c>
      <c r="L12425" t="s">
        <v>36</v>
      </c>
      <c r="M12425" t="str">
        <f t="shared" si="876"/>
        <v>http://logeion.uchicago.edu/index.html#salsus</v>
      </c>
    </row>
    <row r="12426" spans="1:13" ht="15" customHeight="1" x14ac:dyDescent="0.2">
      <c r="A12426" t="s">
        <v>43194</v>
      </c>
      <c r="B12426" t="s">
        <v>57883</v>
      </c>
      <c r="C12426" t="str">
        <f t="shared" si="874"/>
        <v xml:space="preserve">saltatio –onis f. </v>
      </c>
      <c r="D12426" t="str">
        <f t="shared" si="877"/>
        <v>saltatio</v>
      </c>
      <c r="E12426" t="s">
        <v>54225</v>
      </c>
      <c r="F12426" t="s">
        <v>54225</v>
      </c>
      <c r="G12426" t="s">
        <v>29</v>
      </c>
      <c r="H12426">
        <v>3</v>
      </c>
      <c r="I12426">
        <v>0</v>
      </c>
      <c r="J12426">
        <v>0</v>
      </c>
      <c r="K12426">
        <v>0</v>
      </c>
      <c r="L12426" t="s">
        <v>19</v>
      </c>
      <c r="M12426" t="str">
        <f t="shared" si="876"/>
        <v>http://logeion.uchicago.edu/index.html#saltatio</v>
      </c>
    </row>
    <row r="12427" spans="1:13" ht="15" customHeight="1" x14ac:dyDescent="0.2">
      <c r="A12427" t="s">
        <v>43195</v>
      </c>
      <c r="B12427" t="s">
        <v>57566</v>
      </c>
      <c r="C12427" t="str">
        <f t="shared" si="874"/>
        <v>saltator oris m.</v>
      </c>
      <c r="D12427" t="str">
        <f t="shared" si="877"/>
        <v>saltator</v>
      </c>
      <c r="E12427" t="s">
        <v>57567</v>
      </c>
      <c r="F12427" t="s">
        <v>57567</v>
      </c>
      <c r="G12427" t="s">
        <v>29</v>
      </c>
      <c r="H12427">
        <v>3</v>
      </c>
      <c r="I12427">
        <v>0</v>
      </c>
      <c r="J12427">
        <v>0</v>
      </c>
      <c r="K12427">
        <v>0</v>
      </c>
      <c r="L12427" t="s">
        <v>19</v>
      </c>
      <c r="M12427" t="str">
        <f t="shared" si="876"/>
        <v>http://logeion.uchicago.edu/index.html#saltator</v>
      </c>
    </row>
    <row r="12428" spans="1:13" ht="15" customHeight="1" x14ac:dyDescent="0.2">
      <c r="A12428" t="s">
        <v>43197</v>
      </c>
      <c r="B12428" t="s">
        <v>43198</v>
      </c>
      <c r="C12428" t="str">
        <f t="shared" si="874"/>
        <v>saltem</v>
      </c>
      <c r="D12428" t="s">
        <v>43198</v>
      </c>
      <c r="E12428" t="s">
        <v>43199</v>
      </c>
      <c r="F12428" t="s">
        <v>43199</v>
      </c>
      <c r="G12428" t="s">
        <v>89</v>
      </c>
      <c r="I12428">
        <v>0</v>
      </c>
      <c r="J12428">
        <v>0</v>
      </c>
      <c r="K12428">
        <v>0</v>
      </c>
      <c r="L12428" t="s">
        <v>90</v>
      </c>
      <c r="M12428" t="str">
        <f t="shared" si="876"/>
        <v>http://logeion.uchicago.edu/index.html#saltem</v>
      </c>
    </row>
    <row r="12429" spans="1:13" ht="15" customHeight="1" x14ac:dyDescent="0.2">
      <c r="A12429" t="s">
        <v>43200</v>
      </c>
      <c r="B12429" t="s">
        <v>43201</v>
      </c>
      <c r="C12429" t="str">
        <f t="shared" si="874"/>
        <v>salto saltare</v>
      </c>
      <c r="D12429" t="str">
        <f t="shared" ref="D12429:D12442" si="878">IF(ISBLANK(B12429),0,LEFT( C12429, FIND( " ", C12429 ) - 1 ))</f>
        <v>salto</v>
      </c>
      <c r="E12429" t="s">
        <v>43202</v>
      </c>
      <c r="F12429" t="s">
        <v>43203</v>
      </c>
      <c r="G12429" t="s">
        <v>23</v>
      </c>
      <c r="I12429">
        <v>1</v>
      </c>
      <c r="J12429">
        <v>0</v>
      </c>
      <c r="K12429">
        <v>0</v>
      </c>
      <c r="L12429" t="s">
        <v>24</v>
      </c>
      <c r="M12429" t="str">
        <f t="shared" si="876"/>
        <v>http://logeion.uchicago.edu/index.html#salto</v>
      </c>
    </row>
    <row r="12430" spans="1:13" ht="15" customHeight="1" x14ac:dyDescent="0.2">
      <c r="A12430" t="s">
        <v>53777</v>
      </c>
      <c r="B12430" t="s">
        <v>53778</v>
      </c>
      <c r="C12430" t="str">
        <f t="shared" si="874"/>
        <v>saltuarius –i m.</v>
      </c>
      <c r="D12430" t="str">
        <f t="shared" si="878"/>
        <v>saltuarius</v>
      </c>
      <c r="E12430" t="s">
        <v>53779</v>
      </c>
      <c r="F12430" t="s">
        <v>53780</v>
      </c>
      <c r="G12430" t="s">
        <v>21</v>
      </c>
      <c r="H12430">
        <v>2</v>
      </c>
      <c r="I12430">
        <v>0</v>
      </c>
      <c r="J12430">
        <v>0</v>
      </c>
      <c r="K12430">
        <v>0</v>
      </c>
      <c r="L12430" t="s">
        <v>19</v>
      </c>
      <c r="M12430" t="str">
        <f t="shared" si="876"/>
        <v>http://logeion.uchicago.edu/index.html#saltuarius</v>
      </c>
    </row>
    <row r="12431" spans="1:13" ht="15" customHeight="1" x14ac:dyDescent="0.2">
      <c r="A12431" t="s">
        <v>43205</v>
      </c>
      <c r="B12431" t="s">
        <v>43206</v>
      </c>
      <c r="C12431" t="str">
        <f t="shared" si="874"/>
        <v>saltus saltus m.</v>
      </c>
      <c r="D12431" t="str">
        <f t="shared" si="878"/>
        <v>saltus</v>
      </c>
      <c r="E12431" t="s">
        <v>43207</v>
      </c>
      <c r="F12431" t="s">
        <v>43208</v>
      </c>
      <c r="G12431" t="s">
        <v>18</v>
      </c>
      <c r="H12431">
        <v>4</v>
      </c>
      <c r="I12431">
        <v>0</v>
      </c>
      <c r="J12431">
        <v>0</v>
      </c>
      <c r="K12431">
        <v>0</v>
      </c>
      <c r="L12431" t="s">
        <v>19</v>
      </c>
      <c r="M12431" t="str">
        <f t="shared" si="876"/>
        <v>http://logeion.uchicago.edu/index.html#saltus</v>
      </c>
    </row>
    <row r="12432" spans="1:13" ht="15" customHeight="1" x14ac:dyDescent="0.2">
      <c r="A12432" t="s">
        <v>43209</v>
      </c>
      <c r="B12432" t="s">
        <v>43206</v>
      </c>
      <c r="C12432" t="str">
        <f t="shared" si="874"/>
        <v>saltus saltus m.</v>
      </c>
      <c r="D12432" t="str">
        <f t="shared" si="878"/>
        <v>saltus</v>
      </c>
      <c r="E12432" t="s">
        <v>34994</v>
      </c>
      <c r="F12432" t="s">
        <v>43210</v>
      </c>
      <c r="G12432" t="s">
        <v>18</v>
      </c>
      <c r="H12432">
        <v>4</v>
      </c>
      <c r="I12432">
        <v>0</v>
      </c>
      <c r="J12432">
        <v>0</v>
      </c>
      <c r="K12432">
        <v>0</v>
      </c>
      <c r="L12432" t="s">
        <v>19</v>
      </c>
      <c r="M12432" t="str">
        <f t="shared" si="876"/>
        <v>http://logeion.uchicago.edu/index.html#saltus</v>
      </c>
    </row>
    <row r="12433" spans="1:13" ht="15" customHeight="1" x14ac:dyDescent="0.2">
      <c r="A12433" t="s">
        <v>43211</v>
      </c>
      <c r="B12433" t="s">
        <v>43212</v>
      </c>
      <c r="C12433" t="str">
        <f t="shared" si="874"/>
        <v>salubris –e or saluber –bris –bre</v>
      </c>
      <c r="D12433" t="str">
        <f t="shared" si="878"/>
        <v>salubris</v>
      </c>
      <c r="E12433" t="s">
        <v>43213</v>
      </c>
      <c r="F12433" t="s">
        <v>43213</v>
      </c>
      <c r="G12433" t="s">
        <v>536</v>
      </c>
      <c r="H12433">
        <v>3</v>
      </c>
      <c r="I12433">
        <v>0</v>
      </c>
      <c r="J12433">
        <v>0</v>
      </c>
      <c r="K12433">
        <v>0</v>
      </c>
      <c r="L12433" t="s">
        <v>36</v>
      </c>
      <c r="M12433" t="str">
        <f t="shared" si="876"/>
        <v>http://logeion.uchicago.edu/index.html#salubris</v>
      </c>
    </row>
    <row r="12434" spans="1:13" ht="15" customHeight="1" x14ac:dyDescent="0.2">
      <c r="A12434" t="s">
        <v>43214</v>
      </c>
      <c r="B12434" t="s">
        <v>43215</v>
      </c>
      <c r="C12434" t="str">
        <f t="shared" si="874"/>
        <v>salubritas –atis f.</v>
      </c>
      <c r="D12434" t="str">
        <f t="shared" si="878"/>
        <v>salubritas</v>
      </c>
      <c r="E12434" t="s">
        <v>43216</v>
      </c>
      <c r="F12434" t="s">
        <v>43217</v>
      </c>
      <c r="G12434" t="s">
        <v>29</v>
      </c>
      <c r="H12434">
        <v>3</v>
      </c>
      <c r="I12434">
        <v>0</v>
      </c>
      <c r="J12434">
        <v>0</v>
      </c>
      <c r="K12434">
        <v>0</v>
      </c>
      <c r="L12434" t="s">
        <v>19</v>
      </c>
      <c r="M12434" t="str">
        <f t="shared" si="876"/>
        <v>http://logeion.uchicago.edu/index.html#salubritas</v>
      </c>
    </row>
    <row r="12435" spans="1:13" ht="15" customHeight="1" x14ac:dyDescent="0.2">
      <c r="A12435" t="s">
        <v>43232</v>
      </c>
      <c r="B12435" t="s">
        <v>43233</v>
      </c>
      <c r="C12435" t="str">
        <f t="shared" si="874"/>
        <v>salum –i n.</v>
      </c>
      <c r="D12435" t="str">
        <f t="shared" si="878"/>
        <v>salum</v>
      </c>
      <c r="E12435" t="s">
        <v>43234</v>
      </c>
      <c r="F12435" t="s">
        <v>43235</v>
      </c>
      <c r="G12435" t="s">
        <v>21</v>
      </c>
      <c r="H12435">
        <v>2</v>
      </c>
      <c r="I12435">
        <v>0</v>
      </c>
      <c r="J12435">
        <v>0</v>
      </c>
      <c r="K12435">
        <v>0</v>
      </c>
      <c r="L12435" t="s">
        <v>19</v>
      </c>
      <c r="M12435" t="str">
        <f t="shared" si="876"/>
        <v>http://logeion.uchicago.edu/index.html#salum</v>
      </c>
    </row>
    <row r="12436" spans="1:13" ht="15" customHeight="1" x14ac:dyDescent="0.2">
      <c r="A12436" t="s">
        <v>43243</v>
      </c>
      <c r="B12436" t="s">
        <v>43244</v>
      </c>
      <c r="C12436" t="str">
        <f t="shared" ref="C12436:C12499" si="879">SUBSTITUTE(SUBSTITUTE(SUBSTITUTE(SUBSTITUTE(SUBSTITUTE(SUBSTITUTE(SUBSTITUTE(SUBSTITUTE(SUBSTITUTE(SUBSTITUTE(SUBSTITUTE(B12436, "ā", "a"), "ē", "e"), "ī", "i"), "ō", "o"), "ū", "u"), "ȳ", "y"), "Ā", "A"), "Ē", "E"), "Ī", "I"), "Ō", "O"), "Ū", "U")</f>
        <v>Salus Salutis f.</v>
      </c>
      <c r="D12436" t="str">
        <f t="shared" si="878"/>
        <v>Salus</v>
      </c>
      <c r="E12436" t="s">
        <v>43245</v>
      </c>
      <c r="F12436" t="s">
        <v>43245</v>
      </c>
      <c r="G12436" t="s">
        <v>29</v>
      </c>
      <c r="H12436">
        <v>3</v>
      </c>
      <c r="I12436">
        <v>0</v>
      </c>
      <c r="J12436">
        <v>0</v>
      </c>
      <c r="K12436">
        <v>1</v>
      </c>
      <c r="L12436" t="s">
        <v>19</v>
      </c>
      <c r="M12436" t="str">
        <f t="shared" si="876"/>
        <v>http://logeion.uchicago.edu/index.html#Salus</v>
      </c>
    </row>
    <row r="12437" spans="1:13" ht="15" customHeight="1" x14ac:dyDescent="0.2">
      <c r="A12437" t="s">
        <v>43239</v>
      </c>
      <c r="B12437" t="s">
        <v>43240</v>
      </c>
      <c r="C12437" t="str">
        <f t="shared" si="879"/>
        <v>salus salutis f.</v>
      </c>
      <c r="D12437" t="str">
        <f t="shared" si="878"/>
        <v>salus</v>
      </c>
      <c r="E12437" t="s">
        <v>43241</v>
      </c>
      <c r="F12437" t="s">
        <v>43242</v>
      </c>
      <c r="G12437" t="s">
        <v>29</v>
      </c>
      <c r="H12437">
        <v>3</v>
      </c>
      <c r="I12437">
        <v>0</v>
      </c>
      <c r="J12437">
        <v>0</v>
      </c>
      <c r="K12437">
        <v>0</v>
      </c>
      <c r="L12437" t="s">
        <v>19</v>
      </c>
      <c r="M12437" t="str">
        <f t="shared" si="876"/>
        <v>http://logeion.uchicago.edu/index.html#salus</v>
      </c>
    </row>
    <row r="12438" spans="1:13" ht="15" customHeight="1" x14ac:dyDescent="0.2">
      <c r="A12438" t="s">
        <v>43246</v>
      </c>
      <c r="B12438" t="s">
        <v>43247</v>
      </c>
      <c r="C12438" t="str">
        <f t="shared" si="879"/>
        <v>salutaris –e</v>
      </c>
      <c r="D12438" t="str">
        <f t="shared" si="878"/>
        <v>salutaris</v>
      </c>
      <c r="E12438" t="s">
        <v>43248</v>
      </c>
      <c r="F12438" t="s">
        <v>43249</v>
      </c>
      <c r="G12438" t="s">
        <v>155</v>
      </c>
      <c r="H12438">
        <v>3</v>
      </c>
      <c r="I12438">
        <v>0</v>
      </c>
      <c r="J12438">
        <v>0</v>
      </c>
      <c r="K12438">
        <v>0</v>
      </c>
      <c r="L12438" t="s">
        <v>36</v>
      </c>
      <c r="M12438" t="str">
        <f t="shared" si="876"/>
        <v>http://logeion.uchicago.edu/index.html#salutaris</v>
      </c>
    </row>
    <row r="12439" spans="1:13" ht="15" customHeight="1" x14ac:dyDescent="0.2">
      <c r="A12439" t="s">
        <v>43251</v>
      </c>
      <c r="B12439" t="s">
        <v>43252</v>
      </c>
      <c r="C12439" t="str">
        <f t="shared" si="879"/>
        <v>salutatio –onis f.</v>
      </c>
      <c r="D12439" t="str">
        <f t="shared" si="878"/>
        <v>salutatio</v>
      </c>
      <c r="E12439" t="s">
        <v>43253</v>
      </c>
      <c r="F12439" t="s">
        <v>43254</v>
      </c>
      <c r="G12439" t="s">
        <v>29</v>
      </c>
      <c r="H12439">
        <v>3</v>
      </c>
      <c r="I12439">
        <v>0</v>
      </c>
      <c r="J12439">
        <v>0</v>
      </c>
      <c r="K12439">
        <v>0</v>
      </c>
      <c r="L12439" t="s">
        <v>19</v>
      </c>
      <c r="M12439" t="str">
        <f t="shared" si="876"/>
        <v>http://logeion.uchicago.edu/index.html#salutatio</v>
      </c>
    </row>
    <row r="12440" spans="1:13" ht="15" customHeight="1" x14ac:dyDescent="0.2">
      <c r="A12440" t="s">
        <v>43257</v>
      </c>
      <c r="B12440" t="s">
        <v>43258</v>
      </c>
      <c r="C12440" t="str">
        <f t="shared" si="879"/>
        <v>salutem dicere</v>
      </c>
      <c r="D12440" t="str">
        <f t="shared" si="878"/>
        <v>salutem</v>
      </c>
      <c r="E12440" t="s">
        <v>43259</v>
      </c>
      <c r="F12440" t="s">
        <v>43260</v>
      </c>
      <c r="G12440" t="s">
        <v>120</v>
      </c>
      <c r="I12440">
        <v>0</v>
      </c>
      <c r="J12440">
        <v>0</v>
      </c>
      <c r="K12440">
        <v>0</v>
      </c>
      <c r="L12440" t="s">
        <v>121</v>
      </c>
      <c r="M12440" t="str">
        <f t="shared" si="876"/>
        <v>http://logeion.uchicago.edu/index.html#salutem</v>
      </c>
    </row>
    <row r="12441" spans="1:13" ht="15" customHeight="1" x14ac:dyDescent="0.2">
      <c r="A12441" t="s">
        <v>43262</v>
      </c>
      <c r="B12441" t="s">
        <v>43263</v>
      </c>
      <c r="C12441" t="str">
        <f t="shared" si="879"/>
        <v>saluto salutare salutavi salutatus</v>
      </c>
      <c r="D12441" t="str">
        <f t="shared" si="878"/>
        <v>saluto</v>
      </c>
      <c r="E12441" t="s">
        <v>10781</v>
      </c>
      <c r="F12441" t="s">
        <v>43264</v>
      </c>
      <c r="G12441" t="s">
        <v>23</v>
      </c>
      <c r="I12441">
        <v>1</v>
      </c>
      <c r="J12441">
        <v>0</v>
      </c>
      <c r="K12441">
        <v>0</v>
      </c>
      <c r="L12441" t="s">
        <v>24</v>
      </c>
      <c r="M12441" t="str">
        <f t="shared" si="876"/>
        <v>http://logeion.uchicago.edu/index.html#saluto</v>
      </c>
    </row>
    <row r="12442" spans="1:13" ht="15" customHeight="1" x14ac:dyDescent="0.2">
      <c r="A12442" t="s">
        <v>58753</v>
      </c>
      <c r="B12442" t="s">
        <v>58409</v>
      </c>
      <c r="C12442" t="str">
        <f t="shared" si="879"/>
        <v>salvator –oris m.</v>
      </c>
      <c r="D12442" t="str">
        <f t="shared" si="878"/>
        <v>salvator</v>
      </c>
      <c r="E12442" t="s">
        <v>58411</v>
      </c>
      <c r="F12442" t="s">
        <v>58410</v>
      </c>
      <c r="G12442" t="s">
        <v>29</v>
      </c>
      <c r="H12442">
        <v>3</v>
      </c>
      <c r="L12442" t="s">
        <v>19</v>
      </c>
      <c r="M12442" t="str">
        <f t="shared" si="876"/>
        <v>http://logeion.uchicago.edu/index.html#salvator</v>
      </c>
    </row>
    <row r="12443" spans="1:13" ht="15" customHeight="1" x14ac:dyDescent="0.2">
      <c r="A12443" t="s">
        <v>43219</v>
      </c>
      <c r="B12443" t="s">
        <v>43220</v>
      </c>
      <c r="C12443" t="str">
        <f t="shared" si="879"/>
        <v>salve/salvete</v>
      </c>
      <c r="D12443" t="s">
        <v>43220</v>
      </c>
      <c r="E12443" t="s">
        <v>43221</v>
      </c>
      <c r="F12443" t="s">
        <v>43222</v>
      </c>
      <c r="G12443" t="s">
        <v>95</v>
      </c>
      <c r="I12443">
        <v>2</v>
      </c>
      <c r="J12443">
        <v>0</v>
      </c>
      <c r="K12443">
        <v>0</v>
      </c>
      <c r="L12443" t="s">
        <v>24</v>
      </c>
      <c r="M12443" t="str">
        <f t="shared" si="876"/>
        <v>http://logeion.uchicago.edu/index.html#salvē/salvēte</v>
      </c>
    </row>
    <row r="12444" spans="1:13" ht="15" customHeight="1" x14ac:dyDescent="0.2">
      <c r="A12444" t="s">
        <v>43223</v>
      </c>
      <c r="B12444" t="s">
        <v>43224</v>
      </c>
      <c r="C12444" t="str">
        <f t="shared" si="879"/>
        <v>salveo –ere</v>
      </c>
      <c r="D12444" t="str">
        <f t="shared" ref="D12444:D12466" si="880">IF(ISBLANK(B12444),0,LEFT( C12444, FIND( " ", C12444 ) - 1 ))</f>
        <v>salveo</v>
      </c>
      <c r="E12444" t="s">
        <v>43225</v>
      </c>
      <c r="F12444" t="s">
        <v>43226</v>
      </c>
      <c r="G12444" t="s">
        <v>95</v>
      </c>
      <c r="I12444">
        <v>2</v>
      </c>
      <c r="J12444">
        <v>0</v>
      </c>
      <c r="K12444">
        <v>0</v>
      </c>
      <c r="L12444" t="s">
        <v>24</v>
      </c>
      <c r="M12444" t="str">
        <f t="shared" si="876"/>
        <v>http://logeion.uchicago.edu/index.html#salveo</v>
      </c>
    </row>
    <row r="12445" spans="1:13" ht="15" customHeight="1" x14ac:dyDescent="0.2">
      <c r="A12445" t="s">
        <v>43228</v>
      </c>
      <c r="B12445" t="s">
        <v>43229</v>
      </c>
      <c r="C12445" t="str">
        <f t="shared" si="879"/>
        <v>Salvius –i m.</v>
      </c>
      <c r="D12445" t="str">
        <f t="shared" si="880"/>
        <v>Salvius</v>
      </c>
      <c r="E12445" t="s">
        <v>43230</v>
      </c>
      <c r="F12445" t="s">
        <v>43231</v>
      </c>
      <c r="G12445" t="s">
        <v>21</v>
      </c>
      <c r="H12445">
        <v>2</v>
      </c>
      <c r="I12445">
        <v>0</v>
      </c>
      <c r="J12445">
        <v>0</v>
      </c>
      <c r="K12445">
        <v>1</v>
      </c>
      <c r="L12445" t="s">
        <v>19</v>
      </c>
      <c r="M12445" t="str">
        <f t="shared" si="876"/>
        <v>http://logeion.uchicago.edu/index.html#Salvius</v>
      </c>
    </row>
    <row r="12446" spans="1:13" ht="15" customHeight="1" x14ac:dyDescent="0.2">
      <c r="A12446" t="s">
        <v>43236</v>
      </c>
      <c r="B12446" t="s">
        <v>43237</v>
      </c>
      <c r="C12446" t="str">
        <f t="shared" si="879"/>
        <v xml:space="preserve">salvo salvare </v>
      </c>
      <c r="D12446" t="str">
        <f t="shared" si="880"/>
        <v>salvo</v>
      </c>
      <c r="E12446" t="s">
        <v>43238</v>
      </c>
      <c r="F12446" t="s">
        <v>43238</v>
      </c>
      <c r="G12446" t="s">
        <v>23</v>
      </c>
      <c r="I12446">
        <v>1</v>
      </c>
      <c r="J12446">
        <v>0</v>
      </c>
      <c r="K12446">
        <v>0</v>
      </c>
      <c r="L12446" t="s">
        <v>24</v>
      </c>
      <c r="M12446" t="str">
        <f t="shared" si="876"/>
        <v>http://logeion.uchicago.edu/index.html#salvo</v>
      </c>
    </row>
    <row r="12447" spans="1:13" ht="15" customHeight="1" x14ac:dyDescent="0.2">
      <c r="A12447" t="s">
        <v>43265</v>
      </c>
      <c r="B12447" t="s">
        <v>43266</v>
      </c>
      <c r="C12447" t="str">
        <f t="shared" si="879"/>
        <v>salvus –a –um</v>
      </c>
      <c r="D12447" t="str">
        <f t="shared" si="880"/>
        <v>salvus</v>
      </c>
      <c r="E12447" t="s">
        <v>57568</v>
      </c>
      <c r="F12447" t="s">
        <v>57569</v>
      </c>
      <c r="G12447" t="s">
        <v>61</v>
      </c>
      <c r="H12447">
        <v>1</v>
      </c>
      <c r="I12447">
        <v>0</v>
      </c>
      <c r="J12447">
        <v>0</v>
      </c>
      <c r="K12447">
        <v>0</v>
      </c>
      <c r="L12447" t="s">
        <v>36</v>
      </c>
      <c r="M12447" t="str">
        <f t="shared" si="876"/>
        <v>http://logeion.uchicago.edu/index.html#salvus</v>
      </c>
    </row>
    <row r="12448" spans="1:13" ht="15" customHeight="1" x14ac:dyDescent="0.2">
      <c r="A12448" t="s">
        <v>43268</v>
      </c>
      <c r="B12448" t="s">
        <v>43269</v>
      </c>
      <c r="C12448" t="str">
        <f t="shared" si="879"/>
        <v>Samaria –ae f.</v>
      </c>
      <c r="D12448" t="str">
        <f t="shared" si="880"/>
        <v>Samaria</v>
      </c>
      <c r="E12448" t="s">
        <v>43270</v>
      </c>
      <c r="F12448" t="s">
        <v>43270</v>
      </c>
      <c r="G12448" t="s">
        <v>76</v>
      </c>
      <c r="H12448">
        <v>1</v>
      </c>
      <c r="I12448">
        <v>0</v>
      </c>
      <c r="J12448">
        <v>0</v>
      </c>
      <c r="K12448">
        <v>1</v>
      </c>
      <c r="L12448" t="s">
        <v>19</v>
      </c>
      <c r="M12448" t="str">
        <f t="shared" si="876"/>
        <v>http://logeion.uchicago.edu/index.html#Samaria</v>
      </c>
    </row>
    <row r="12449" spans="1:13" ht="15" customHeight="1" x14ac:dyDescent="0.2">
      <c r="A12449" t="s">
        <v>43271</v>
      </c>
      <c r="B12449" t="s">
        <v>43272</v>
      </c>
      <c r="C12449" t="str">
        <f t="shared" si="879"/>
        <v>Samarobriva –ae f.</v>
      </c>
      <c r="D12449" t="str">
        <f t="shared" si="880"/>
        <v>Samarobriva</v>
      </c>
      <c r="E12449" t="s">
        <v>43273</v>
      </c>
      <c r="F12449" t="s">
        <v>43273</v>
      </c>
      <c r="G12449" t="s">
        <v>76</v>
      </c>
      <c r="H12449">
        <v>1</v>
      </c>
      <c r="I12449">
        <v>0</v>
      </c>
      <c r="J12449">
        <v>0</v>
      </c>
      <c r="K12449">
        <v>1</v>
      </c>
      <c r="L12449" t="s">
        <v>19</v>
      </c>
      <c r="M12449" t="str">
        <f t="shared" si="876"/>
        <v>http://logeion.uchicago.edu/index.html#Samarobriva</v>
      </c>
    </row>
    <row r="12450" spans="1:13" ht="15" customHeight="1" x14ac:dyDescent="0.2">
      <c r="A12450" t="s">
        <v>43275</v>
      </c>
      <c r="B12450" t="s">
        <v>43276</v>
      </c>
      <c r="C12450" t="str">
        <f t="shared" si="879"/>
        <v>sambuceus –a –um</v>
      </c>
      <c r="D12450" t="str">
        <f t="shared" si="880"/>
        <v>sambuceus</v>
      </c>
      <c r="E12450" t="s">
        <v>43277</v>
      </c>
      <c r="F12450" t="s">
        <v>43277</v>
      </c>
      <c r="G12450" t="s">
        <v>61</v>
      </c>
      <c r="H12450">
        <v>1</v>
      </c>
      <c r="I12450">
        <v>0</v>
      </c>
      <c r="J12450">
        <v>0</v>
      </c>
      <c r="K12450">
        <v>0</v>
      </c>
      <c r="L12450" t="s">
        <v>36</v>
      </c>
      <c r="M12450" t="str">
        <f t="shared" si="876"/>
        <v>http://logeion.uchicago.edu/index.html#sambuceus</v>
      </c>
    </row>
    <row r="12451" spans="1:13" ht="15" customHeight="1" x14ac:dyDescent="0.2">
      <c r="A12451" t="s">
        <v>43278</v>
      </c>
      <c r="B12451" t="s">
        <v>43279</v>
      </c>
      <c r="C12451" t="str">
        <f t="shared" si="879"/>
        <v>Same –es f.</v>
      </c>
      <c r="D12451" t="str">
        <f t="shared" si="880"/>
        <v>Same</v>
      </c>
      <c r="E12451" t="s">
        <v>43280</v>
      </c>
      <c r="F12451" t="s">
        <v>43281</v>
      </c>
      <c r="G12451" t="s">
        <v>346</v>
      </c>
      <c r="H12451">
        <v>6</v>
      </c>
      <c r="I12451">
        <v>0</v>
      </c>
      <c r="J12451">
        <v>0</v>
      </c>
      <c r="K12451">
        <v>1</v>
      </c>
      <c r="L12451" t="s">
        <v>19</v>
      </c>
      <c r="M12451" t="str">
        <f t="shared" ref="M12451:M12514" si="881">"http://logeion.uchicago.edu/index.html#"&amp;D12451</f>
        <v>http://logeion.uchicago.edu/index.html#Same</v>
      </c>
    </row>
    <row r="12452" spans="1:13" ht="15" customHeight="1" x14ac:dyDescent="0.2">
      <c r="A12452" t="s">
        <v>43282</v>
      </c>
      <c r="B12452" t="s">
        <v>43283</v>
      </c>
      <c r="C12452" t="str">
        <f t="shared" si="879"/>
        <v>Samiramis –idis f.</v>
      </c>
      <c r="D12452" t="str">
        <f t="shared" si="880"/>
        <v>Samiramis</v>
      </c>
      <c r="E12452" t="s">
        <v>43284</v>
      </c>
      <c r="F12452" t="s">
        <v>43285</v>
      </c>
      <c r="G12452" t="s">
        <v>346</v>
      </c>
      <c r="H12452">
        <v>6</v>
      </c>
      <c r="I12452">
        <v>0</v>
      </c>
      <c r="J12452">
        <v>0</v>
      </c>
      <c r="K12452">
        <v>1</v>
      </c>
      <c r="L12452" t="s">
        <v>19</v>
      </c>
      <c r="M12452" t="str">
        <f t="shared" si="881"/>
        <v>http://logeion.uchicago.edu/index.html#Samiramis</v>
      </c>
    </row>
    <row r="12453" spans="1:13" ht="15" customHeight="1" x14ac:dyDescent="0.2">
      <c r="A12453" t="s">
        <v>43286</v>
      </c>
      <c r="B12453" t="s">
        <v>43287</v>
      </c>
      <c r="C12453" t="str">
        <f t="shared" si="879"/>
        <v>Samius –a –um</v>
      </c>
      <c r="D12453" t="str">
        <f t="shared" si="880"/>
        <v>Samius</v>
      </c>
      <c r="E12453" t="s">
        <v>43288</v>
      </c>
      <c r="F12453" t="s">
        <v>43288</v>
      </c>
      <c r="G12453" t="s">
        <v>61</v>
      </c>
      <c r="H12453">
        <v>1</v>
      </c>
      <c r="I12453">
        <v>0</v>
      </c>
      <c r="J12453">
        <v>0</v>
      </c>
      <c r="K12453">
        <v>1</v>
      </c>
      <c r="L12453" t="s">
        <v>36</v>
      </c>
      <c r="M12453" t="str">
        <f t="shared" si="881"/>
        <v>http://logeion.uchicago.edu/index.html#Samius</v>
      </c>
    </row>
    <row r="12454" spans="1:13" ht="15" customHeight="1" x14ac:dyDescent="0.2">
      <c r="A12454" t="s">
        <v>43289</v>
      </c>
      <c r="B12454" t="s">
        <v>61697</v>
      </c>
      <c r="C12454" t="str">
        <f t="shared" si="879"/>
        <v xml:space="preserve">Samius –i m.  </v>
      </c>
      <c r="D12454" t="str">
        <f t="shared" si="880"/>
        <v>Samius</v>
      </c>
      <c r="E12454" t="s">
        <v>61965</v>
      </c>
      <c r="F12454" t="s">
        <v>61966</v>
      </c>
      <c r="G12454" t="s">
        <v>61</v>
      </c>
      <c r="H12454">
        <v>1</v>
      </c>
      <c r="I12454">
        <v>0</v>
      </c>
      <c r="J12454">
        <v>0</v>
      </c>
      <c r="K12454">
        <v>1</v>
      </c>
      <c r="L12454" t="s">
        <v>36</v>
      </c>
      <c r="M12454" t="str">
        <f t="shared" si="881"/>
        <v>http://logeion.uchicago.edu/index.html#Samius</v>
      </c>
    </row>
    <row r="12455" spans="1:13" ht="15" customHeight="1" x14ac:dyDescent="0.2">
      <c r="A12455" t="s">
        <v>43291</v>
      </c>
      <c r="B12455" t="s">
        <v>43292</v>
      </c>
      <c r="C12455" t="str">
        <f t="shared" si="879"/>
        <v>Samnites –um m.</v>
      </c>
      <c r="D12455" t="str">
        <f t="shared" si="880"/>
        <v>Samnites</v>
      </c>
      <c r="E12455" t="s">
        <v>43293</v>
      </c>
      <c r="F12455" t="s">
        <v>43294</v>
      </c>
      <c r="G12455" t="s">
        <v>29</v>
      </c>
      <c r="H12455">
        <v>3</v>
      </c>
      <c r="I12455">
        <v>0</v>
      </c>
      <c r="J12455">
        <v>0</v>
      </c>
      <c r="K12455">
        <v>1</v>
      </c>
      <c r="L12455" t="s">
        <v>19</v>
      </c>
      <c r="M12455" t="str">
        <f t="shared" si="881"/>
        <v>http://logeion.uchicago.edu/index.html#Samnites</v>
      </c>
    </row>
    <row r="12456" spans="1:13" ht="15" customHeight="1" x14ac:dyDescent="0.2">
      <c r="A12456" t="s">
        <v>43304</v>
      </c>
      <c r="B12456" t="s">
        <v>43305</v>
      </c>
      <c r="C12456" t="str">
        <f t="shared" si="879"/>
        <v>Samos (–us) –i f.</v>
      </c>
      <c r="D12456" t="str">
        <f t="shared" si="880"/>
        <v>Samos</v>
      </c>
      <c r="E12456" t="s">
        <v>43306</v>
      </c>
      <c r="F12456" t="s">
        <v>43307</v>
      </c>
      <c r="G12456" t="s">
        <v>21</v>
      </c>
      <c r="H12456">
        <v>2</v>
      </c>
      <c r="I12456">
        <v>0</v>
      </c>
      <c r="J12456">
        <v>0</v>
      </c>
      <c r="K12456">
        <v>1</v>
      </c>
      <c r="L12456" t="s">
        <v>19</v>
      </c>
      <c r="M12456" t="str">
        <f t="shared" si="881"/>
        <v>http://logeion.uchicago.edu/index.html#Samos</v>
      </c>
    </row>
    <row r="12457" spans="1:13" ht="15" customHeight="1" x14ac:dyDescent="0.2">
      <c r="A12457" t="s">
        <v>43296</v>
      </c>
      <c r="B12457" t="s">
        <v>43297</v>
      </c>
      <c r="C12457" t="str">
        <f t="shared" si="879"/>
        <v>Samothracia –ae f.</v>
      </c>
      <c r="D12457" t="str">
        <f t="shared" si="880"/>
        <v>Samothracia</v>
      </c>
      <c r="E12457" t="s">
        <v>43298</v>
      </c>
      <c r="F12457" t="s">
        <v>43299</v>
      </c>
      <c r="G12457" t="s">
        <v>76</v>
      </c>
      <c r="H12457">
        <v>1</v>
      </c>
      <c r="I12457">
        <v>0</v>
      </c>
      <c r="J12457">
        <v>0</v>
      </c>
      <c r="K12457">
        <v>1</v>
      </c>
      <c r="L12457" t="s">
        <v>19</v>
      </c>
      <c r="M12457" t="str">
        <f t="shared" si="881"/>
        <v>http://logeion.uchicago.edu/index.html#Samothracia</v>
      </c>
    </row>
    <row r="12458" spans="1:13" ht="15" customHeight="1" x14ac:dyDescent="0.2">
      <c r="A12458" t="s">
        <v>43300</v>
      </c>
      <c r="B12458" t="s">
        <v>43301</v>
      </c>
      <c r="C12458" t="str">
        <f t="shared" si="879"/>
        <v>Samson –õnis m.</v>
      </c>
      <c r="D12458" t="str">
        <f t="shared" si="880"/>
        <v>Samson</v>
      </c>
      <c r="E12458" t="s">
        <v>43302</v>
      </c>
      <c r="F12458" t="s">
        <v>43303</v>
      </c>
      <c r="G12458" t="s">
        <v>29</v>
      </c>
      <c r="H12458">
        <v>3</v>
      </c>
      <c r="I12458">
        <v>0</v>
      </c>
      <c r="J12458">
        <v>0</v>
      </c>
      <c r="K12458">
        <v>1</v>
      </c>
      <c r="L12458" t="s">
        <v>19</v>
      </c>
      <c r="M12458" t="str">
        <f t="shared" si="881"/>
        <v>http://logeion.uchicago.edu/index.html#Samson</v>
      </c>
    </row>
    <row r="12459" spans="1:13" ht="15" customHeight="1" x14ac:dyDescent="0.2">
      <c r="A12459" t="s">
        <v>43308</v>
      </c>
      <c r="B12459" t="s">
        <v>43309</v>
      </c>
      <c r="C12459" t="str">
        <f t="shared" si="879"/>
        <v>sanabilis –e</v>
      </c>
      <c r="D12459" t="str">
        <f t="shared" si="880"/>
        <v>sanabilis</v>
      </c>
      <c r="E12459" t="s">
        <v>43310</v>
      </c>
      <c r="F12459" t="s">
        <v>43310</v>
      </c>
      <c r="G12459" t="s">
        <v>155</v>
      </c>
      <c r="H12459">
        <v>3</v>
      </c>
      <c r="I12459">
        <v>0</v>
      </c>
      <c r="J12459">
        <v>0</v>
      </c>
      <c r="K12459">
        <v>0</v>
      </c>
      <c r="L12459" t="s">
        <v>36</v>
      </c>
      <c r="M12459" t="str">
        <f t="shared" si="881"/>
        <v>http://logeion.uchicago.edu/index.html#sanabilis</v>
      </c>
    </row>
    <row r="12460" spans="1:13" ht="15" customHeight="1" x14ac:dyDescent="0.2">
      <c r="A12460" t="s">
        <v>59092</v>
      </c>
      <c r="B12460" t="s">
        <v>59117</v>
      </c>
      <c r="C12460" t="str">
        <f t="shared" si="879"/>
        <v>sanatio –ionis f.</v>
      </c>
      <c r="D12460" t="str">
        <f t="shared" si="880"/>
        <v>sanatio</v>
      </c>
      <c r="E12460" t="s">
        <v>59118</v>
      </c>
      <c r="F12460" t="s">
        <v>59118</v>
      </c>
      <c r="G12460" t="s">
        <v>29</v>
      </c>
      <c r="H12460">
        <v>3</v>
      </c>
      <c r="L12460" t="s">
        <v>19</v>
      </c>
      <c r="M12460" t="str">
        <f t="shared" si="881"/>
        <v>http://logeion.uchicago.edu/index.html#sanatio</v>
      </c>
    </row>
    <row r="12461" spans="1:13" ht="15" customHeight="1" x14ac:dyDescent="0.2">
      <c r="A12461" t="s">
        <v>43311</v>
      </c>
      <c r="B12461" t="s">
        <v>43312</v>
      </c>
      <c r="C12461" t="str">
        <f t="shared" si="879"/>
        <v>sancio sancire sanxi sanctus</v>
      </c>
      <c r="D12461" t="str">
        <f t="shared" si="880"/>
        <v>sancio</v>
      </c>
      <c r="E12461" t="s">
        <v>10840</v>
      </c>
      <c r="F12461" t="s">
        <v>43313</v>
      </c>
      <c r="G12461" t="s">
        <v>235</v>
      </c>
      <c r="I12461">
        <v>4</v>
      </c>
      <c r="J12461">
        <v>0</v>
      </c>
      <c r="K12461">
        <v>0</v>
      </c>
      <c r="L12461" t="s">
        <v>24</v>
      </c>
      <c r="M12461" t="str">
        <f t="shared" si="881"/>
        <v>http://logeion.uchicago.edu/index.html#sancio</v>
      </c>
    </row>
    <row r="12462" spans="1:13" ht="15" customHeight="1" x14ac:dyDescent="0.2">
      <c r="A12462" t="s">
        <v>43315</v>
      </c>
      <c r="B12462" t="s">
        <v>43316</v>
      </c>
      <c r="C12462" t="str">
        <f t="shared" si="879"/>
        <v>sanctifico –ficare</v>
      </c>
      <c r="D12462" t="str">
        <f t="shared" si="880"/>
        <v>sanctifico</v>
      </c>
      <c r="E12462" t="s">
        <v>43317</v>
      </c>
      <c r="F12462" t="s">
        <v>43318</v>
      </c>
      <c r="G12462" t="s">
        <v>23</v>
      </c>
      <c r="I12462">
        <v>1</v>
      </c>
      <c r="J12462">
        <v>0</v>
      </c>
      <c r="K12462">
        <v>0</v>
      </c>
      <c r="L12462" t="s">
        <v>24</v>
      </c>
      <c r="M12462" t="str">
        <f t="shared" si="881"/>
        <v>http://logeion.uchicago.edu/index.html#sanctifico</v>
      </c>
    </row>
    <row r="12463" spans="1:13" ht="15" customHeight="1" x14ac:dyDescent="0.2">
      <c r="A12463" t="s">
        <v>43321</v>
      </c>
      <c r="B12463" t="s">
        <v>43322</v>
      </c>
      <c r="C12463" t="str">
        <f t="shared" si="879"/>
        <v>sanctissimus –a –um</v>
      </c>
      <c r="D12463" t="str">
        <f t="shared" si="880"/>
        <v>sanctissimus</v>
      </c>
      <c r="E12463" t="s">
        <v>43323</v>
      </c>
      <c r="F12463" t="s">
        <v>43323</v>
      </c>
      <c r="G12463" t="s">
        <v>2879</v>
      </c>
      <c r="H12463">
        <v>1</v>
      </c>
      <c r="I12463">
        <v>0</v>
      </c>
      <c r="J12463">
        <v>1</v>
      </c>
      <c r="K12463">
        <v>0</v>
      </c>
      <c r="L12463" t="s">
        <v>36</v>
      </c>
      <c r="M12463" t="str">
        <f t="shared" si="881"/>
        <v>http://logeion.uchicago.edu/index.html#sanctissimus</v>
      </c>
    </row>
    <row r="12464" spans="1:13" ht="15" customHeight="1" x14ac:dyDescent="0.2">
      <c r="A12464" t="s">
        <v>43324</v>
      </c>
      <c r="B12464" t="s">
        <v>43325</v>
      </c>
      <c r="C12464" t="str">
        <f t="shared" si="879"/>
        <v xml:space="preserve">sanctitas –atis f. </v>
      </c>
      <c r="D12464" t="str">
        <f t="shared" si="880"/>
        <v>sanctitas</v>
      </c>
      <c r="E12464" t="s">
        <v>43326</v>
      </c>
      <c r="F12464" t="s">
        <v>43327</v>
      </c>
      <c r="G12464" t="s">
        <v>29</v>
      </c>
      <c r="H12464">
        <v>3</v>
      </c>
      <c r="I12464">
        <v>0</v>
      </c>
      <c r="J12464">
        <v>0</v>
      </c>
      <c r="K12464">
        <v>0</v>
      </c>
      <c r="L12464" t="s">
        <v>19</v>
      </c>
      <c r="M12464" t="str">
        <f t="shared" si="881"/>
        <v>http://logeion.uchicago.edu/index.html#sanctitas</v>
      </c>
    </row>
    <row r="12465" spans="1:13" ht="15" customHeight="1" x14ac:dyDescent="0.2">
      <c r="A12465" t="s">
        <v>43330</v>
      </c>
      <c r="B12465" t="s">
        <v>43331</v>
      </c>
      <c r="C12465" t="str">
        <f t="shared" si="879"/>
        <v>sanctus –a –um</v>
      </c>
      <c r="D12465" t="str">
        <f t="shared" si="880"/>
        <v>sanctus</v>
      </c>
      <c r="E12465" t="s">
        <v>43332</v>
      </c>
      <c r="F12465" t="s">
        <v>43333</v>
      </c>
      <c r="G12465" t="s">
        <v>61</v>
      </c>
      <c r="H12465">
        <v>1</v>
      </c>
      <c r="I12465">
        <v>0</v>
      </c>
      <c r="J12465">
        <v>0</v>
      </c>
      <c r="K12465">
        <v>0</v>
      </c>
      <c r="L12465" t="s">
        <v>36</v>
      </c>
      <c r="M12465" t="str">
        <f t="shared" si="881"/>
        <v>http://logeion.uchicago.edu/index.html#sanctus</v>
      </c>
    </row>
    <row r="12466" spans="1:13" ht="15" customHeight="1" x14ac:dyDescent="0.2">
      <c r="A12466" t="s">
        <v>43337</v>
      </c>
      <c r="B12466" t="s">
        <v>43338</v>
      </c>
      <c r="C12466" t="str">
        <f t="shared" si="879"/>
        <v>sandyx –ycis f.</v>
      </c>
      <c r="D12466" t="str">
        <f t="shared" si="880"/>
        <v>sandyx</v>
      </c>
      <c r="E12466" t="s">
        <v>43339</v>
      </c>
      <c r="F12466" t="s">
        <v>43340</v>
      </c>
      <c r="G12466" t="s">
        <v>29</v>
      </c>
      <c r="H12466">
        <v>3</v>
      </c>
      <c r="I12466">
        <v>0</v>
      </c>
      <c r="J12466">
        <v>0</v>
      </c>
      <c r="K12466">
        <v>0</v>
      </c>
      <c r="L12466" t="s">
        <v>19</v>
      </c>
      <c r="M12466" t="str">
        <f t="shared" si="881"/>
        <v>http://logeion.uchicago.edu/index.html#sandyx</v>
      </c>
    </row>
    <row r="12467" spans="1:13" ht="15" customHeight="1" x14ac:dyDescent="0.2">
      <c r="A12467" t="s">
        <v>43341</v>
      </c>
      <c r="B12467" t="s">
        <v>43342</v>
      </c>
      <c r="C12467" t="str">
        <f t="shared" si="879"/>
        <v>sane</v>
      </c>
      <c r="D12467" t="s">
        <v>43342</v>
      </c>
      <c r="E12467" t="s">
        <v>43343</v>
      </c>
      <c r="F12467" t="s">
        <v>43344</v>
      </c>
      <c r="G12467" t="s">
        <v>89</v>
      </c>
      <c r="I12467">
        <v>0</v>
      </c>
      <c r="J12467">
        <v>1</v>
      </c>
      <c r="K12467">
        <v>0</v>
      </c>
      <c r="L12467" t="s">
        <v>90</v>
      </c>
      <c r="M12467" t="str">
        <f t="shared" si="881"/>
        <v>http://logeion.uchicago.edu/index.html#sānē</v>
      </c>
    </row>
    <row r="12468" spans="1:13" ht="15" customHeight="1" x14ac:dyDescent="0.2">
      <c r="A12468" t="s">
        <v>43345</v>
      </c>
      <c r="B12468" t="s">
        <v>60381</v>
      </c>
      <c r="C12468" t="str">
        <f t="shared" si="879"/>
        <v>Sanga —ae m.</v>
      </c>
      <c r="D12468" t="str">
        <f t="shared" ref="D12468:D12499" si="882">IF(ISBLANK(B12468),0,LEFT( C12468, FIND( " ", C12468 ) - 1 ))</f>
        <v>Sanga</v>
      </c>
      <c r="E12468" t="s">
        <v>60289</v>
      </c>
      <c r="F12468" t="s">
        <v>60289</v>
      </c>
      <c r="G12468" t="s">
        <v>43</v>
      </c>
      <c r="H12468">
        <v>6</v>
      </c>
      <c r="I12468">
        <v>0</v>
      </c>
      <c r="J12468">
        <v>0</v>
      </c>
      <c r="K12468">
        <v>1</v>
      </c>
      <c r="L12468" t="s">
        <v>19</v>
      </c>
      <c r="M12468" t="str">
        <f t="shared" si="881"/>
        <v>http://logeion.uchicago.edu/index.html#Sanga</v>
      </c>
    </row>
    <row r="12469" spans="1:13" ht="15" customHeight="1" x14ac:dyDescent="0.2">
      <c r="A12469" t="s">
        <v>53781</v>
      </c>
      <c r="B12469" t="s">
        <v>53782</v>
      </c>
      <c r="C12469" t="str">
        <f t="shared" si="879"/>
        <v>sanguen sanguinis n.</v>
      </c>
      <c r="D12469" t="str">
        <f t="shared" si="882"/>
        <v>sanguen</v>
      </c>
      <c r="E12469" t="s">
        <v>43358</v>
      </c>
      <c r="F12469" t="s">
        <v>43358</v>
      </c>
      <c r="G12469" t="s">
        <v>29</v>
      </c>
      <c r="H12469">
        <v>3</v>
      </c>
      <c r="I12469">
        <v>0</v>
      </c>
      <c r="J12469">
        <v>0</v>
      </c>
      <c r="K12469">
        <v>0</v>
      </c>
      <c r="L12469" t="s">
        <v>19</v>
      </c>
      <c r="M12469" t="str">
        <f t="shared" si="881"/>
        <v>http://logeion.uchicago.edu/index.html#sanguen</v>
      </c>
    </row>
    <row r="12470" spans="1:13" ht="15" customHeight="1" x14ac:dyDescent="0.2">
      <c r="A12470" t="s">
        <v>43347</v>
      </c>
      <c r="B12470" t="s">
        <v>43348</v>
      </c>
      <c r="C12470" t="str">
        <f t="shared" si="879"/>
        <v>sanguineus –a –um</v>
      </c>
      <c r="D12470" t="str">
        <f t="shared" si="882"/>
        <v>sanguineus</v>
      </c>
      <c r="E12470" t="s">
        <v>43349</v>
      </c>
      <c r="F12470" t="s">
        <v>43350</v>
      </c>
      <c r="G12470" t="s">
        <v>61</v>
      </c>
      <c r="H12470">
        <v>1</v>
      </c>
      <c r="I12470">
        <v>0</v>
      </c>
      <c r="J12470">
        <v>0</v>
      </c>
      <c r="K12470">
        <v>0</v>
      </c>
      <c r="L12470" t="s">
        <v>36</v>
      </c>
      <c r="M12470" t="str">
        <f t="shared" si="881"/>
        <v>http://logeion.uchicago.edu/index.html#sanguineus</v>
      </c>
    </row>
    <row r="12471" spans="1:13" ht="15" customHeight="1" x14ac:dyDescent="0.2">
      <c r="A12471" t="s">
        <v>43352</v>
      </c>
      <c r="B12471" t="s">
        <v>43353</v>
      </c>
      <c r="C12471" t="str">
        <f t="shared" si="879"/>
        <v>sanguinulentus –a –um</v>
      </c>
      <c r="D12471" t="str">
        <f t="shared" si="882"/>
        <v>sanguinulentus</v>
      </c>
      <c r="E12471" t="s">
        <v>43354</v>
      </c>
      <c r="F12471" t="s">
        <v>43355</v>
      </c>
      <c r="G12471" t="s">
        <v>61</v>
      </c>
      <c r="H12471">
        <v>1</v>
      </c>
      <c r="I12471">
        <v>0</v>
      </c>
      <c r="J12471">
        <v>0</v>
      </c>
      <c r="K12471">
        <v>0</v>
      </c>
      <c r="L12471" t="s">
        <v>36</v>
      </c>
      <c r="M12471" t="str">
        <f t="shared" si="881"/>
        <v>http://logeion.uchicago.edu/index.html#sanguinulentus</v>
      </c>
    </row>
    <row r="12472" spans="1:13" ht="15" customHeight="1" x14ac:dyDescent="0.2">
      <c r="A12472" t="s">
        <v>43356</v>
      </c>
      <c r="B12472" t="s">
        <v>43357</v>
      </c>
      <c r="C12472" t="str">
        <f t="shared" si="879"/>
        <v>sanguis sanguinis m.</v>
      </c>
      <c r="D12472" t="str">
        <f t="shared" si="882"/>
        <v>sanguis</v>
      </c>
      <c r="E12472" t="s">
        <v>43358</v>
      </c>
      <c r="F12472" t="s">
        <v>43359</v>
      </c>
      <c r="G12472" t="s">
        <v>29</v>
      </c>
      <c r="H12472">
        <v>3</v>
      </c>
      <c r="I12472">
        <v>0</v>
      </c>
      <c r="J12472">
        <v>0</v>
      </c>
      <c r="K12472">
        <v>0</v>
      </c>
      <c r="L12472" t="s">
        <v>19</v>
      </c>
      <c r="M12472" t="str">
        <f t="shared" si="881"/>
        <v>http://logeion.uchicago.edu/index.html#sanguis</v>
      </c>
    </row>
    <row r="12473" spans="1:13" ht="15" customHeight="1" x14ac:dyDescent="0.2">
      <c r="A12473" t="s">
        <v>43360</v>
      </c>
      <c r="B12473" t="s">
        <v>43361</v>
      </c>
      <c r="C12473" t="str">
        <f t="shared" si="879"/>
        <v>sanies –em –e f.</v>
      </c>
      <c r="D12473" t="str">
        <f t="shared" si="882"/>
        <v>sanies</v>
      </c>
      <c r="E12473" t="s">
        <v>43362</v>
      </c>
      <c r="F12473" t="s">
        <v>43363</v>
      </c>
      <c r="G12473" t="s">
        <v>640</v>
      </c>
      <c r="H12473">
        <v>5</v>
      </c>
      <c r="I12473">
        <v>0</v>
      </c>
      <c r="J12473">
        <v>0</v>
      </c>
      <c r="K12473">
        <v>0</v>
      </c>
      <c r="L12473" t="s">
        <v>19</v>
      </c>
      <c r="M12473" t="str">
        <f t="shared" si="881"/>
        <v>http://logeion.uchicago.edu/index.html#sanies</v>
      </c>
    </row>
    <row r="12474" spans="1:13" ht="15" customHeight="1" x14ac:dyDescent="0.2">
      <c r="A12474" t="s">
        <v>43364</v>
      </c>
      <c r="B12474" t="s">
        <v>43365</v>
      </c>
      <c r="C12474" t="str">
        <f t="shared" si="879"/>
        <v>sanitas –atis f.</v>
      </c>
      <c r="D12474" t="str">
        <f t="shared" si="882"/>
        <v>sanitas</v>
      </c>
      <c r="E12474" t="s">
        <v>43241</v>
      </c>
      <c r="F12474" t="s">
        <v>43241</v>
      </c>
      <c r="G12474" t="s">
        <v>29</v>
      </c>
      <c r="H12474">
        <v>3</v>
      </c>
      <c r="I12474">
        <v>0</v>
      </c>
      <c r="J12474">
        <v>0</v>
      </c>
      <c r="K12474">
        <v>0</v>
      </c>
      <c r="L12474" t="s">
        <v>19</v>
      </c>
      <c r="M12474" t="str">
        <f t="shared" si="881"/>
        <v>http://logeion.uchicago.edu/index.html#sanitas</v>
      </c>
    </row>
    <row r="12475" spans="1:13" ht="15" customHeight="1" x14ac:dyDescent="0.2">
      <c r="A12475" t="s">
        <v>43367</v>
      </c>
      <c r="B12475" t="s">
        <v>43368</v>
      </c>
      <c r="C12475" t="str">
        <f t="shared" si="879"/>
        <v>sano sanare sanavi sanatus</v>
      </c>
      <c r="D12475" t="str">
        <f t="shared" si="882"/>
        <v>sano</v>
      </c>
      <c r="E12475" t="s">
        <v>29626</v>
      </c>
      <c r="F12475" t="s">
        <v>29626</v>
      </c>
      <c r="G12475" t="s">
        <v>23</v>
      </c>
      <c r="I12475">
        <v>1</v>
      </c>
      <c r="J12475">
        <v>0</v>
      </c>
      <c r="K12475">
        <v>0</v>
      </c>
      <c r="L12475" t="s">
        <v>24</v>
      </c>
      <c r="M12475" t="str">
        <f t="shared" si="881"/>
        <v>http://logeion.uchicago.edu/index.html#sano</v>
      </c>
    </row>
    <row r="12476" spans="1:13" ht="15" customHeight="1" x14ac:dyDescent="0.2">
      <c r="A12476" s="5" t="s">
        <v>61616</v>
      </c>
      <c r="B12476" t="s">
        <v>61750</v>
      </c>
      <c r="C12476" t="str">
        <f t="shared" si="879"/>
        <v xml:space="preserve">Sanquinius –(i)i m.  </v>
      </c>
      <c r="D12476" t="str">
        <f t="shared" si="882"/>
        <v>Sanquinius</v>
      </c>
      <c r="E12476" t="s">
        <v>61967</v>
      </c>
      <c r="F12476" t="s">
        <v>61968</v>
      </c>
      <c r="G12476" t="s">
        <v>21</v>
      </c>
      <c r="H12476">
        <v>2</v>
      </c>
      <c r="K12476">
        <v>1</v>
      </c>
      <c r="L12476" t="s">
        <v>19</v>
      </c>
      <c r="M12476" t="str">
        <f t="shared" si="881"/>
        <v>http://logeion.uchicago.edu/index.html#Sanquinius</v>
      </c>
    </row>
    <row r="12477" spans="1:13" ht="15" customHeight="1" x14ac:dyDescent="0.2">
      <c r="A12477" t="s">
        <v>43369</v>
      </c>
      <c r="B12477" t="s">
        <v>43370</v>
      </c>
      <c r="C12477" t="str">
        <f t="shared" si="879"/>
        <v xml:space="preserve">Santones –um m. </v>
      </c>
      <c r="D12477" t="str">
        <f t="shared" si="882"/>
        <v>Santones</v>
      </c>
      <c r="E12477" t="s">
        <v>43371</v>
      </c>
      <c r="F12477" t="s">
        <v>43371</v>
      </c>
      <c r="G12477" t="s">
        <v>29</v>
      </c>
      <c r="H12477">
        <v>3</v>
      </c>
      <c r="I12477">
        <v>0</v>
      </c>
      <c r="J12477">
        <v>0</v>
      </c>
      <c r="K12477">
        <v>1</v>
      </c>
      <c r="L12477" t="s">
        <v>19</v>
      </c>
      <c r="M12477" t="str">
        <f t="shared" si="881"/>
        <v>http://logeion.uchicago.edu/index.html#Santones</v>
      </c>
    </row>
    <row r="12478" spans="1:13" ht="15" customHeight="1" x14ac:dyDescent="0.2">
      <c r="A12478" t="s">
        <v>43372</v>
      </c>
      <c r="B12478" t="s">
        <v>43373</v>
      </c>
      <c r="C12478" t="str">
        <f t="shared" si="879"/>
        <v>Santoni –orum m.</v>
      </c>
      <c r="D12478" t="str">
        <f t="shared" si="882"/>
        <v>Santoni</v>
      </c>
      <c r="E12478" t="s">
        <v>43371</v>
      </c>
      <c r="F12478" t="s">
        <v>43374</v>
      </c>
      <c r="G12478" t="s">
        <v>21</v>
      </c>
      <c r="H12478">
        <v>2</v>
      </c>
      <c r="I12478">
        <v>0</v>
      </c>
      <c r="J12478">
        <v>0</v>
      </c>
      <c r="K12478">
        <v>1</v>
      </c>
      <c r="L12478" t="s">
        <v>19</v>
      </c>
      <c r="M12478" t="str">
        <f t="shared" si="881"/>
        <v>http://logeion.uchicago.edu/index.html#Santoni</v>
      </c>
    </row>
    <row r="12479" spans="1:13" ht="15" customHeight="1" x14ac:dyDescent="0.2">
      <c r="A12479" t="s">
        <v>43375</v>
      </c>
      <c r="B12479" t="s">
        <v>43376</v>
      </c>
      <c r="C12479" t="str">
        <f t="shared" si="879"/>
        <v>sanus –a –um</v>
      </c>
      <c r="D12479" t="str">
        <f t="shared" si="882"/>
        <v>sanus</v>
      </c>
      <c r="E12479" t="s">
        <v>43377</v>
      </c>
      <c r="F12479" t="s">
        <v>43378</v>
      </c>
      <c r="G12479" t="s">
        <v>61</v>
      </c>
      <c r="H12479">
        <v>1</v>
      </c>
      <c r="I12479">
        <v>0</v>
      </c>
      <c r="J12479">
        <v>0</v>
      </c>
      <c r="K12479">
        <v>0</v>
      </c>
      <c r="L12479" t="s">
        <v>36</v>
      </c>
      <c r="M12479" t="str">
        <f t="shared" si="881"/>
        <v>http://logeion.uchicago.edu/index.html#sanus</v>
      </c>
    </row>
    <row r="12480" spans="1:13" ht="15" customHeight="1" x14ac:dyDescent="0.2">
      <c r="A12480" t="s">
        <v>43379</v>
      </c>
      <c r="B12480" t="s">
        <v>54372</v>
      </c>
      <c r="C12480" t="str">
        <f t="shared" si="879"/>
        <v xml:space="preserve">sapa –ae f. </v>
      </c>
      <c r="D12480" t="str">
        <f t="shared" si="882"/>
        <v>sapa</v>
      </c>
      <c r="E12480" t="s">
        <v>54224</v>
      </c>
      <c r="F12480" t="s">
        <v>54224</v>
      </c>
      <c r="G12480" t="s">
        <v>76</v>
      </c>
      <c r="H12480">
        <v>1</v>
      </c>
      <c r="I12480">
        <v>0</v>
      </c>
      <c r="J12480">
        <v>0</v>
      </c>
      <c r="K12480">
        <v>0</v>
      </c>
      <c r="L12480" t="s">
        <v>19</v>
      </c>
      <c r="M12480" t="str">
        <f t="shared" si="881"/>
        <v>http://logeion.uchicago.edu/index.html#sapa</v>
      </c>
    </row>
    <row r="12481" spans="1:13" ht="15" customHeight="1" x14ac:dyDescent="0.2">
      <c r="A12481" t="s">
        <v>43384</v>
      </c>
      <c r="B12481" t="s">
        <v>43385</v>
      </c>
      <c r="C12481" t="str">
        <f t="shared" si="879"/>
        <v>sapiens –ntis</v>
      </c>
      <c r="D12481" t="str">
        <f t="shared" si="882"/>
        <v>sapiens</v>
      </c>
      <c r="E12481" t="s">
        <v>43386</v>
      </c>
      <c r="F12481" t="s">
        <v>43387</v>
      </c>
      <c r="G12481" t="s">
        <v>230</v>
      </c>
      <c r="H12481">
        <v>3</v>
      </c>
      <c r="I12481">
        <v>0</v>
      </c>
      <c r="J12481">
        <v>0</v>
      </c>
      <c r="K12481">
        <v>0</v>
      </c>
      <c r="L12481" t="s">
        <v>36</v>
      </c>
      <c r="M12481" t="str">
        <f t="shared" si="881"/>
        <v>http://logeion.uchicago.edu/index.html#sapiens</v>
      </c>
    </row>
    <row r="12482" spans="1:13" ht="15" customHeight="1" x14ac:dyDescent="0.2">
      <c r="A12482" t="s">
        <v>43381</v>
      </c>
      <c r="B12482" t="s">
        <v>43382</v>
      </c>
      <c r="C12482" t="str">
        <f t="shared" si="879"/>
        <v>sapiens –ntis m.</v>
      </c>
      <c r="D12482" t="str">
        <f t="shared" si="882"/>
        <v>sapiens</v>
      </c>
      <c r="E12482" t="s">
        <v>43383</v>
      </c>
      <c r="F12482" t="s">
        <v>43383</v>
      </c>
      <c r="G12482" t="s">
        <v>29</v>
      </c>
      <c r="H12482">
        <v>3</v>
      </c>
      <c r="I12482">
        <v>0</v>
      </c>
      <c r="J12482">
        <v>0</v>
      </c>
      <c r="K12482">
        <v>0</v>
      </c>
      <c r="L12482" t="s">
        <v>19</v>
      </c>
      <c r="M12482" t="str">
        <f t="shared" si="881"/>
        <v>http://logeion.uchicago.edu/index.html#sapiens</v>
      </c>
    </row>
    <row r="12483" spans="1:13" ht="15" customHeight="1" x14ac:dyDescent="0.2">
      <c r="A12483" t="s">
        <v>43389</v>
      </c>
      <c r="B12483" t="s">
        <v>43390</v>
      </c>
      <c r="C12483" t="str">
        <f t="shared" si="879"/>
        <v>sapienter sapientius sapientissime</v>
      </c>
      <c r="D12483" t="str">
        <f t="shared" si="882"/>
        <v>sapienter</v>
      </c>
      <c r="E12483" t="s">
        <v>43391</v>
      </c>
      <c r="F12483" t="s">
        <v>43392</v>
      </c>
      <c r="G12483" t="s">
        <v>89</v>
      </c>
      <c r="I12483">
        <v>0</v>
      </c>
      <c r="J12483">
        <v>1</v>
      </c>
      <c r="K12483">
        <v>0</v>
      </c>
      <c r="L12483" t="s">
        <v>90</v>
      </c>
      <c r="M12483" t="str">
        <f t="shared" si="881"/>
        <v>http://logeion.uchicago.edu/index.html#sapienter</v>
      </c>
    </row>
    <row r="12484" spans="1:13" ht="15" customHeight="1" x14ac:dyDescent="0.2">
      <c r="A12484" t="s">
        <v>43393</v>
      </c>
      <c r="B12484" t="s">
        <v>43394</v>
      </c>
      <c r="C12484" t="str">
        <f t="shared" si="879"/>
        <v>sapientia sapientiae f.</v>
      </c>
      <c r="D12484" t="str">
        <f t="shared" si="882"/>
        <v>sapientia</v>
      </c>
      <c r="E12484" t="s">
        <v>43395</v>
      </c>
      <c r="F12484" t="s">
        <v>43395</v>
      </c>
      <c r="G12484" t="s">
        <v>76</v>
      </c>
      <c r="H12484">
        <v>1</v>
      </c>
      <c r="I12484">
        <v>0</v>
      </c>
      <c r="J12484">
        <v>0</v>
      </c>
      <c r="K12484">
        <v>0</v>
      </c>
      <c r="L12484" t="s">
        <v>19</v>
      </c>
      <c r="M12484" t="str">
        <f t="shared" si="881"/>
        <v>http://logeion.uchicago.edu/index.html#sapientia</v>
      </c>
    </row>
    <row r="12485" spans="1:13" ht="15" customHeight="1" x14ac:dyDescent="0.2">
      <c r="A12485" t="s">
        <v>43398</v>
      </c>
      <c r="B12485" t="s">
        <v>43399</v>
      </c>
      <c r="C12485" t="str">
        <f t="shared" si="879"/>
        <v>sapio sapere sapivi</v>
      </c>
      <c r="D12485" t="str">
        <f t="shared" si="882"/>
        <v>sapio</v>
      </c>
      <c r="E12485" t="s">
        <v>55526</v>
      </c>
      <c r="F12485" t="s">
        <v>55527</v>
      </c>
      <c r="G12485" t="s">
        <v>101</v>
      </c>
      <c r="I12485">
        <v>3</v>
      </c>
      <c r="J12485">
        <v>0</v>
      </c>
      <c r="K12485">
        <v>0</v>
      </c>
      <c r="L12485" t="s">
        <v>24</v>
      </c>
      <c r="M12485" t="str">
        <f t="shared" si="881"/>
        <v>http://logeion.uchicago.edu/index.html#sapio</v>
      </c>
    </row>
    <row r="12486" spans="1:13" ht="15" customHeight="1" x14ac:dyDescent="0.2">
      <c r="A12486" t="s">
        <v>53783</v>
      </c>
      <c r="B12486" t="s">
        <v>53784</v>
      </c>
      <c r="C12486" t="str">
        <f t="shared" si="879"/>
        <v xml:space="preserve">saplutus –a –um </v>
      </c>
      <c r="D12486" t="str">
        <f t="shared" si="882"/>
        <v>saplutus</v>
      </c>
      <c r="E12486" t="s">
        <v>53785</v>
      </c>
      <c r="F12486" t="s">
        <v>53785</v>
      </c>
      <c r="G12486" t="s">
        <v>61</v>
      </c>
      <c r="H12486">
        <v>1</v>
      </c>
      <c r="I12486">
        <v>0</v>
      </c>
      <c r="J12486">
        <v>0</v>
      </c>
      <c r="K12486">
        <v>0</v>
      </c>
      <c r="L12486" t="s">
        <v>36</v>
      </c>
      <c r="M12486" t="str">
        <f t="shared" si="881"/>
        <v>http://logeion.uchicago.edu/index.html#saplutus</v>
      </c>
    </row>
    <row r="12487" spans="1:13" ht="15" customHeight="1" x14ac:dyDescent="0.2">
      <c r="A12487" t="s">
        <v>43400</v>
      </c>
      <c r="B12487" t="s">
        <v>43401</v>
      </c>
      <c r="C12487" t="str">
        <f t="shared" si="879"/>
        <v xml:space="preserve">sapor –oris m. </v>
      </c>
      <c r="D12487" t="str">
        <f t="shared" si="882"/>
        <v>sapor</v>
      </c>
      <c r="E12487" t="s">
        <v>43402</v>
      </c>
      <c r="F12487" t="s">
        <v>43403</v>
      </c>
      <c r="G12487" t="s">
        <v>29</v>
      </c>
      <c r="H12487">
        <v>3</v>
      </c>
      <c r="I12487">
        <v>0</v>
      </c>
      <c r="J12487">
        <v>0</v>
      </c>
      <c r="K12487">
        <v>0</v>
      </c>
      <c r="L12487" t="s">
        <v>19</v>
      </c>
      <c r="M12487" t="str">
        <f t="shared" si="881"/>
        <v>http://logeion.uchicago.edu/index.html#sapor</v>
      </c>
    </row>
    <row r="12488" spans="1:13" ht="15" customHeight="1" x14ac:dyDescent="0.2">
      <c r="A12488" t="s">
        <v>43404</v>
      </c>
      <c r="B12488" t="s">
        <v>43405</v>
      </c>
      <c r="C12488" t="str">
        <f t="shared" si="879"/>
        <v>Sapphicus –a –um</v>
      </c>
      <c r="D12488" t="str">
        <f t="shared" si="882"/>
        <v>Sapphicus</v>
      </c>
      <c r="E12488" t="s">
        <v>43406</v>
      </c>
      <c r="F12488" t="s">
        <v>43407</v>
      </c>
      <c r="G12488" t="s">
        <v>61</v>
      </c>
      <c r="H12488">
        <v>1</v>
      </c>
      <c r="I12488">
        <v>0</v>
      </c>
      <c r="J12488">
        <v>0</v>
      </c>
      <c r="K12488">
        <v>1</v>
      </c>
      <c r="L12488" t="s">
        <v>36</v>
      </c>
      <c r="M12488" t="str">
        <f t="shared" si="881"/>
        <v>http://logeion.uchicago.edu/index.html#Sapphicus</v>
      </c>
    </row>
    <row r="12489" spans="1:13" ht="15" customHeight="1" x14ac:dyDescent="0.2">
      <c r="A12489" t="s">
        <v>43408</v>
      </c>
      <c r="B12489" t="s">
        <v>43409</v>
      </c>
      <c r="C12489" t="str">
        <f t="shared" si="879"/>
        <v>Sappho –us f.</v>
      </c>
      <c r="D12489" t="str">
        <f t="shared" si="882"/>
        <v>Sappho</v>
      </c>
      <c r="E12489" t="s">
        <v>43410</v>
      </c>
      <c r="F12489" t="s">
        <v>43411</v>
      </c>
      <c r="G12489" t="s">
        <v>346</v>
      </c>
      <c r="H12489">
        <v>6</v>
      </c>
      <c r="I12489">
        <v>0</v>
      </c>
      <c r="J12489">
        <v>0</v>
      </c>
      <c r="K12489">
        <v>1</v>
      </c>
      <c r="L12489" t="s">
        <v>19</v>
      </c>
      <c r="M12489" t="str">
        <f t="shared" si="881"/>
        <v>http://logeion.uchicago.edu/index.html#Sappho</v>
      </c>
    </row>
    <row r="12490" spans="1:13" ht="15" customHeight="1" x14ac:dyDescent="0.2">
      <c r="A12490" t="s">
        <v>61066</v>
      </c>
      <c r="B12490" t="s">
        <v>61181</v>
      </c>
      <c r="C12490" t="str">
        <f t="shared" si="879"/>
        <v>sapphyrus –i f.</v>
      </c>
      <c r="D12490" t="str">
        <f t="shared" si="882"/>
        <v>sapphyrus</v>
      </c>
      <c r="E12490" t="s">
        <v>61352</v>
      </c>
      <c r="F12490" t="s">
        <v>61353</v>
      </c>
      <c r="G12490" t="s">
        <v>21</v>
      </c>
      <c r="H12490">
        <v>2</v>
      </c>
      <c r="L12490" t="s">
        <v>19</v>
      </c>
      <c r="M12490" t="str">
        <f t="shared" si="881"/>
        <v>http://logeion.uchicago.edu/index.html#sapphyrus</v>
      </c>
    </row>
    <row r="12491" spans="1:13" ht="15" customHeight="1" x14ac:dyDescent="0.2">
      <c r="A12491" t="s">
        <v>43415</v>
      </c>
      <c r="B12491" t="s">
        <v>43416</v>
      </c>
      <c r="C12491" t="str">
        <f t="shared" si="879"/>
        <v>sarcina –ae f.</v>
      </c>
      <c r="D12491" t="str">
        <f t="shared" si="882"/>
        <v>sarcina</v>
      </c>
      <c r="E12491" t="s">
        <v>43417</v>
      </c>
      <c r="F12491" t="s">
        <v>43417</v>
      </c>
      <c r="G12491" t="s">
        <v>76</v>
      </c>
      <c r="H12491">
        <v>1</v>
      </c>
      <c r="I12491">
        <v>0</v>
      </c>
      <c r="J12491">
        <v>0</v>
      </c>
      <c r="K12491">
        <v>0</v>
      </c>
      <c r="L12491" t="s">
        <v>19</v>
      </c>
      <c r="M12491" t="str">
        <f t="shared" si="881"/>
        <v>http://logeion.uchicago.edu/index.html#sarcina</v>
      </c>
    </row>
    <row r="12492" spans="1:13" ht="15" customHeight="1" x14ac:dyDescent="0.2">
      <c r="A12492" t="s">
        <v>43419</v>
      </c>
      <c r="B12492" t="s">
        <v>43420</v>
      </c>
      <c r="C12492" t="str">
        <f t="shared" si="879"/>
        <v>sarcinula –ae f.</v>
      </c>
      <c r="D12492" t="str">
        <f t="shared" si="882"/>
        <v>sarcinula</v>
      </c>
      <c r="E12492" t="s">
        <v>56288</v>
      </c>
      <c r="F12492" t="s">
        <v>56289</v>
      </c>
      <c r="G12492" t="s">
        <v>76</v>
      </c>
      <c r="H12492">
        <v>1</v>
      </c>
      <c r="I12492">
        <v>0</v>
      </c>
      <c r="J12492">
        <v>0</v>
      </c>
      <c r="K12492">
        <v>0</v>
      </c>
      <c r="L12492" t="s">
        <v>19</v>
      </c>
      <c r="M12492" t="str">
        <f t="shared" si="881"/>
        <v>http://logeion.uchicago.edu/index.html#sarcinula</v>
      </c>
    </row>
    <row r="12493" spans="1:13" ht="15" customHeight="1" x14ac:dyDescent="0.2">
      <c r="A12493" t="s">
        <v>43421</v>
      </c>
      <c r="B12493" t="s">
        <v>43422</v>
      </c>
      <c r="C12493" t="str">
        <f t="shared" si="879"/>
        <v>sarcio –sarcire –sarsi –sartum</v>
      </c>
      <c r="D12493" t="str">
        <f t="shared" si="882"/>
        <v>sarcio</v>
      </c>
      <c r="E12493" t="s">
        <v>43423</v>
      </c>
      <c r="F12493" t="s">
        <v>43424</v>
      </c>
      <c r="G12493" t="s">
        <v>235</v>
      </c>
      <c r="I12493">
        <v>4</v>
      </c>
      <c r="J12493">
        <v>0</v>
      </c>
      <c r="K12493">
        <v>0</v>
      </c>
      <c r="L12493" t="s">
        <v>24</v>
      </c>
      <c r="M12493" t="str">
        <f t="shared" si="881"/>
        <v>http://logeion.uchicago.edu/index.html#sarcio</v>
      </c>
    </row>
    <row r="12494" spans="1:13" ht="15" customHeight="1" x14ac:dyDescent="0.2">
      <c r="A12494" t="s">
        <v>43425</v>
      </c>
      <c r="B12494" t="s">
        <v>43426</v>
      </c>
      <c r="C12494" t="str">
        <f t="shared" si="879"/>
        <v>sarcophagus –i m.</v>
      </c>
      <c r="D12494" t="str">
        <f t="shared" si="882"/>
        <v>sarcophagus</v>
      </c>
      <c r="E12494" t="s">
        <v>43427</v>
      </c>
      <c r="F12494" t="s">
        <v>43428</v>
      </c>
      <c r="G12494" t="s">
        <v>21</v>
      </c>
      <c r="H12494">
        <v>2</v>
      </c>
      <c r="I12494">
        <v>0</v>
      </c>
      <c r="J12494">
        <v>0</v>
      </c>
      <c r="K12494">
        <v>0</v>
      </c>
      <c r="L12494" t="s">
        <v>19</v>
      </c>
      <c r="M12494" t="str">
        <f t="shared" si="881"/>
        <v>http://logeion.uchicago.edu/index.html#sarcophagus</v>
      </c>
    </row>
    <row r="12495" spans="1:13" ht="15" customHeight="1" x14ac:dyDescent="0.2">
      <c r="A12495" t="s">
        <v>43432</v>
      </c>
      <c r="B12495" t="s">
        <v>43433</v>
      </c>
      <c r="C12495" t="str">
        <f t="shared" si="879"/>
        <v>Sardes –ium f.</v>
      </c>
      <c r="D12495" t="str">
        <f t="shared" si="882"/>
        <v>Sardes</v>
      </c>
      <c r="E12495" t="s">
        <v>43434</v>
      </c>
      <c r="F12495" t="s">
        <v>43434</v>
      </c>
      <c r="G12495" t="s">
        <v>29</v>
      </c>
      <c r="H12495">
        <v>3</v>
      </c>
      <c r="I12495">
        <v>0</v>
      </c>
      <c r="J12495">
        <v>0</v>
      </c>
      <c r="K12495">
        <v>1</v>
      </c>
      <c r="L12495" t="s">
        <v>19</v>
      </c>
      <c r="M12495" t="str">
        <f t="shared" si="881"/>
        <v>http://logeion.uchicago.edu/index.html#Sardes</v>
      </c>
    </row>
    <row r="12496" spans="1:13" ht="15" customHeight="1" x14ac:dyDescent="0.2">
      <c r="A12496" t="s">
        <v>43435</v>
      </c>
      <c r="B12496" t="s">
        <v>43436</v>
      </c>
      <c r="C12496" t="str">
        <f t="shared" si="879"/>
        <v>Sardinia –ae f.</v>
      </c>
      <c r="D12496" t="str">
        <f t="shared" si="882"/>
        <v>Sardinia</v>
      </c>
      <c r="E12496" t="s">
        <v>43437</v>
      </c>
      <c r="F12496" t="s">
        <v>43437</v>
      </c>
      <c r="G12496" t="s">
        <v>76</v>
      </c>
      <c r="H12496">
        <v>1</v>
      </c>
      <c r="I12496">
        <v>0</v>
      </c>
      <c r="J12496">
        <v>0</v>
      </c>
      <c r="K12496">
        <v>1</v>
      </c>
      <c r="L12496" t="s">
        <v>19</v>
      </c>
      <c r="M12496" t="str">
        <f t="shared" si="881"/>
        <v>http://logeion.uchicago.edu/index.html#Sardinia</v>
      </c>
    </row>
    <row r="12497" spans="1:13" ht="15" customHeight="1" x14ac:dyDescent="0.2">
      <c r="A12497" t="s">
        <v>61067</v>
      </c>
      <c r="B12497" t="s">
        <v>61182</v>
      </c>
      <c r="C12497" t="str">
        <f t="shared" si="879"/>
        <v>sardius –a –um</v>
      </c>
      <c r="D12497" t="str">
        <f t="shared" si="882"/>
        <v>sardius</v>
      </c>
      <c r="E12497" t="s">
        <v>61354</v>
      </c>
      <c r="F12497" t="s">
        <v>61354</v>
      </c>
      <c r="G12497" t="s">
        <v>61</v>
      </c>
      <c r="H12497">
        <v>1</v>
      </c>
      <c r="L12497" t="s">
        <v>36</v>
      </c>
      <c r="M12497" t="str">
        <f t="shared" si="881"/>
        <v>http://logeion.uchicago.edu/index.html#sardius</v>
      </c>
    </row>
    <row r="12498" spans="1:13" ht="15" customHeight="1" x14ac:dyDescent="0.2">
      <c r="A12498" t="s">
        <v>43438</v>
      </c>
      <c r="B12498" t="s">
        <v>43439</v>
      </c>
      <c r="C12498" t="str">
        <f t="shared" si="879"/>
        <v>Sardonius –a –um</v>
      </c>
      <c r="D12498" t="str">
        <f t="shared" si="882"/>
        <v>Sardonius</v>
      </c>
      <c r="E12498" t="s">
        <v>43440</v>
      </c>
      <c r="F12498" t="s">
        <v>43440</v>
      </c>
      <c r="G12498" t="s">
        <v>61</v>
      </c>
      <c r="H12498">
        <v>1</v>
      </c>
      <c r="K12498">
        <v>1</v>
      </c>
      <c r="L12498" t="s">
        <v>36</v>
      </c>
      <c r="M12498" t="str">
        <f t="shared" si="881"/>
        <v>http://logeion.uchicago.edu/index.html#Sardonius</v>
      </c>
    </row>
    <row r="12499" spans="1:13" ht="15" customHeight="1" x14ac:dyDescent="0.2">
      <c r="A12499" t="s">
        <v>61041</v>
      </c>
      <c r="B12499" t="s">
        <v>61434</v>
      </c>
      <c r="C12499" t="str">
        <f t="shared" si="879"/>
        <v>sardonyx sardonychis m. or f.</v>
      </c>
      <c r="D12499" t="str">
        <f t="shared" si="882"/>
        <v>sardonyx</v>
      </c>
      <c r="E12499" t="s">
        <v>61355</v>
      </c>
      <c r="F12499" t="s">
        <v>61356</v>
      </c>
      <c r="G12499" t="s">
        <v>43</v>
      </c>
      <c r="H12499">
        <v>3</v>
      </c>
      <c r="L12499" t="s">
        <v>19</v>
      </c>
      <c r="M12499" t="str">
        <f t="shared" si="881"/>
        <v>http://logeion.uchicago.edu/index.html#sardonyx</v>
      </c>
    </row>
    <row r="12500" spans="1:13" ht="15" customHeight="1" x14ac:dyDescent="0.2">
      <c r="A12500" t="s">
        <v>43442</v>
      </c>
      <c r="B12500" t="s">
        <v>43443</v>
      </c>
      <c r="C12500" t="str">
        <f t="shared" ref="C12500:C12563" si="883">SUBSTITUTE(SUBSTITUTE(SUBSTITUTE(SUBSTITUTE(SUBSTITUTE(SUBSTITUTE(SUBSTITUTE(SUBSTITUTE(SUBSTITUTE(SUBSTITUTE(SUBSTITUTE(B12500, "ā", "a"), "ē", "e"), "ī", "i"), "ō", "o"), "ū", "u"), "ȳ", "y"), "Ā", "A"), "Ē", "E"), "Ī", "I"), "Ō", "O"), "Ū", "U")</f>
        <v>Sardus –a –um</v>
      </c>
      <c r="D12500" t="str">
        <f t="shared" ref="D12500:D12531" si="884">IF(ISBLANK(B12500),0,LEFT( C12500, FIND( " ", C12500 ) - 1 ))</f>
        <v>Sardus</v>
      </c>
      <c r="E12500" t="s">
        <v>43444</v>
      </c>
      <c r="F12500" t="s">
        <v>43444</v>
      </c>
      <c r="G12500" t="s">
        <v>61</v>
      </c>
      <c r="H12500">
        <v>1</v>
      </c>
      <c r="I12500">
        <v>0</v>
      </c>
      <c r="J12500">
        <v>0</v>
      </c>
      <c r="K12500">
        <v>1</v>
      </c>
      <c r="L12500" t="s">
        <v>36</v>
      </c>
      <c r="M12500" t="str">
        <f t="shared" si="881"/>
        <v>http://logeion.uchicago.edu/index.html#Sardus</v>
      </c>
    </row>
    <row r="12501" spans="1:13" ht="15" customHeight="1" x14ac:dyDescent="0.2">
      <c r="A12501" t="s">
        <v>56337</v>
      </c>
      <c r="B12501" t="s">
        <v>59499</v>
      </c>
      <c r="C12501" t="str">
        <f t="shared" si="883"/>
        <v>Sarmata –ae m.</v>
      </c>
      <c r="D12501" t="str">
        <f t="shared" si="884"/>
        <v>Sarmata</v>
      </c>
      <c r="E12501" t="s">
        <v>59445</v>
      </c>
      <c r="F12501" t="s">
        <v>59446</v>
      </c>
      <c r="G12501" t="s">
        <v>76</v>
      </c>
      <c r="H12501">
        <v>1</v>
      </c>
      <c r="K12501">
        <v>1</v>
      </c>
      <c r="L12501" t="s">
        <v>19</v>
      </c>
      <c r="M12501" t="str">
        <f t="shared" si="881"/>
        <v>http://logeion.uchicago.edu/index.html#Sarmata</v>
      </c>
    </row>
    <row r="12502" spans="1:13" ht="15" customHeight="1" x14ac:dyDescent="0.2">
      <c r="A12502" t="s">
        <v>43448</v>
      </c>
      <c r="B12502" t="s">
        <v>43449</v>
      </c>
      <c r="C12502" t="str">
        <f t="shared" si="883"/>
        <v>sarmentum –i n.</v>
      </c>
      <c r="D12502" t="str">
        <f t="shared" si="884"/>
        <v>sarmentum</v>
      </c>
      <c r="E12502" t="s">
        <v>40980</v>
      </c>
      <c r="F12502" t="s">
        <v>43450</v>
      </c>
      <c r="G12502" t="s">
        <v>21</v>
      </c>
      <c r="H12502">
        <v>2</v>
      </c>
      <c r="I12502">
        <v>0</v>
      </c>
      <c r="J12502">
        <v>0</v>
      </c>
      <c r="K12502">
        <v>0</v>
      </c>
      <c r="L12502" t="s">
        <v>19</v>
      </c>
      <c r="M12502" t="str">
        <f t="shared" si="881"/>
        <v>http://logeion.uchicago.edu/index.html#sarmentum</v>
      </c>
    </row>
    <row r="12503" spans="1:13" ht="15" customHeight="1" x14ac:dyDescent="0.2">
      <c r="A12503" t="s">
        <v>54583</v>
      </c>
      <c r="B12503" t="s">
        <v>54580</v>
      </c>
      <c r="C12503" t="str">
        <f t="shared" si="883"/>
        <v>Sarmentus –i m. a Roman name</v>
      </c>
      <c r="D12503" t="str">
        <f t="shared" si="884"/>
        <v>Sarmentus</v>
      </c>
      <c r="E12503" t="s">
        <v>54586</v>
      </c>
      <c r="F12503" t="s">
        <v>54586</v>
      </c>
      <c r="G12503" t="s">
        <v>21</v>
      </c>
      <c r="H12503">
        <v>2</v>
      </c>
      <c r="I12503">
        <v>0</v>
      </c>
      <c r="J12503">
        <v>0</v>
      </c>
      <c r="K12503">
        <v>1</v>
      </c>
      <c r="L12503" t="s">
        <v>19</v>
      </c>
      <c r="M12503" t="str">
        <f t="shared" si="881"/>
        <v>http://logeion.uchicago.edu/index.html#Sarmentus</v>
      </c>
    </row>
    <row r="12504" spans="1:13" ht="15" customHeight="1" x14ac:dyDescent="0.2">
      <c r="A12504" t="s">
        <v>43451</v>
      </c>
      <c r="B12504" t="s">
        <v>43452</v>
      </c>
      <c r="C12504" t="str">
        <f t="shared" si="883"/>
        <v>Sarnus –i m.</v>
      </c>
      <c r="D12504" t="str">
        <f t="shared" si="884"/>
        <v>Sarnus</v>
      </c>
      <c r="E12504" t="s">
        <v>43453</v>
      </c>
      <c r="F12504" t="s">
        <v>43454</v>
      </c>
      <c r="G12504" t="s">
        <v>21</v>
      </c>
      <c r="H12504">
        <v>2</v>
      </c>
      <c r="I12504">
        <v>0</v>
      </c>
      <c r="J12504">
        <v>0</v>
      </c>
      <c r="K12504">
        <v>1</v>
      </c>
      <c r="L12504" t="s">
        <v>19</v>
      </c>
      <c r="M12504" t="str">
        <f t="shared" si="881"/>
        <v>http://logeion.uchicago.edu/index.html#Sarnus</v>
      </c>
    </row>
    <row r="12505" spans="1:13" ht="15" customHeight="1" x14ac:dyDescent="0.2">
      <c r="A12505" t="s">
        <v>43455</v>
      </c>
      <c r="B12505" t="s">
        <v>43456</v>
      </c>
      <c r="C12505" t="str">
        <f t="shared" si="883"/>
        <v>Sarpedon –onis m.</v>
      </c>
      <c r="D12505" t="str">
        <f t="shared" si="884"/>
        <v>Sarpedon</v>
      </c>
      <c r="E12505" t="s">
        <v>43457</v>
      </c>
      <c r="F12505" t="s">
        <v>43458</v>
      </c>
      <c r="G12505" t="s">
        <v>29</v>
      </c>
      <c r="H12505">
        <v>3</v>
      </c>
      <c r="I12505">
        <v>0</v>
      </c>
      <c r="J12505">
        <v>0</v>
      </c>
      <c r="K12505">
        <v>1</v>
      </c>
      <c r="L12505" t="s">
        <v>19</v>
      </c>
      <c r="M12505" t="str">
        <f t="shared" si="881"/>
        <v>http://logeion.uchicago.edu/index.html#Sarpedon</v>
      </c>
    </row>
    <row r="12506" spans="1:13" ht="15" customHeight="1" x14ac:dyDescent="0.2">
      <c r="A12506" t="s">
        <v>43460</v>
      </c>
      <c r="B12506" t="s">
        <v>43461</v>
      </c>
      <c r="C12506" t="str">
        <f t="shared" si="883"/>
        <v>Sarranus –a –um</v>
      </c>
      <c r="D12506" t="str">
        <f t="shared" si="884"/>
        <v>Sarranus</v>
      </c>
      <c r="E12506" t="s">
        <v>43462</v>
      </c>
      <c r="F12506" t="s">
        <v>43463</v>
      </c>
      <c r="G12506" t="s">
        <v>61</v>
      </c>
      <c r="H12506">
        <v>1</v>
      </c>
      <c r="K12506">
        <v>1</v>
      </c>
      <c r="L12506" t="s">
        <v>36</v>
      </c>
      <c r="M12506" t="str">
        <f t="shared" si="881"/>
        <v>http://logeion.uchicago.edu/index.html#Sarranus</v>
      </c>
    </row>
    <row r="12507" spans="1:13" ht="15" customHeight="1" x14ac:dyDescent="0.2">
      <c r="A12507" t="s">
        <v>43464</v>
      </c>
      <c r="B12507" t="s">
        <v>43465</v>
      </c>
      <c r="C12507" t="str">
        <f t="shared" si="883"/>
        <v>Sarrastes –um m.</v>
      </c>
      <c r="D12507" t="str">
        <f t="shared" si="884"/>
        <v>Sarrastes</v>
      </c>
      <c r="E12507" t="s">
        <v>43466</v>
      </c>
      <c r="F12507" t="s">
        <v>43467</v>
      </c>
      <c r="G12507" t="s">
        <v>29</v>
      </c>
      <c r="H12507">
        <v>3</v>
      </c>
      <c r="I12507">
        <v>0</v>
      </c>
      <c r="J12507">
        <v>0</v>
      </c>
      <c r="K12507">
        <v>1</v>
      </c>
      <c r="L12507" t="s">
        <v>19</v>
      </c>
      <c r="M12507" t="str">
        <f t="shared" si="881"/>
        <v>http://logeion.uchicago.edu/index.html#Sarrastes</v>
      </c>
    </row>
    <row r="12508" spans="1:13" ht="15" customHeight="1" x14ac:dyDescent="0.2">
      <c r="A12508" t="s">
        <v>43470</v>
      </c>
      <c r="B12508" t="s">
        <v>43471</v>
      </c>
      <c r="C12508" t="str">
        <f t="shared" si="883"/>
        <v>sata satorum n.</v>
      </c>
      <c r="D12508" t="str">
        <f t="shared" si="884"/>
        <v>sata</v>
      </c>
      <c r="E12508" t="s">
        <v>43472</v>
      </c>
      <c r="F12508" t="s">
        <v>43473</v>
      </c>
      <c r="G12508" t="s">
        <v>21</v>
      </c>
      <c r="H12508">
        <v>2</v>
      </c>
      <c r="I12508">
        <v>0</v>
      </c>
      <c r="J12508">
        <v>0</v>
      </c>
      <c r="K12508">
        <v>0</v>
      </c>
      <c r="L12508" t="s">
        <v>19</v>
      </c>
      <c r="M12508" t="str">
        <f t="shared" si="881"/>
        <v>http://logeion.uchicago.edu/index.html#sata</v>
      </c>
    </row>
    <row r="12509" spans="1:13" ht="15" customHeight="1" x14ac:dyDescent="0.2">
      <c r="A12509" t="s">
        <v>43475</v>
      </c>
      <c r="B12509" t="s">
        <v>43476</v>
      </c>
      <c r="C12509" t="str">
        <f t="shared" si="883"/>
        <v xml:space="preserve">satago satagere sategi satactum </v>
      </c>
      <c r="D12509" t="str">
        <f t="shared" si="884"/>
        <v>satago</v>
      </c>
      <c r="E12509" t="s">
        <v>43477</v>
      </c>
      <c r="F12509" t="s">
        <v>43478</v>
      </c>
      <c r="G12509" t="s">
        <v>66</v>
      </c>
      <c r="I12509">
        <v>3</v>
      </c>
      <c r="J12509">
        <v>0</v>
      </c>
      <c r="K12509">
        <v>0</v>
      </c>
      <c r="L12509" t="s">
        <v>24</v>
      </c>
      <c r="M12509" t="str">
        <f t="shared" si="881"/>
        <v>http://logeion.uchicago.edu/index.html#satago</v>
      </c>
    </row>
    <row r="12510" spans="1:13" ht="15" customHeight="1" x14ac:dyDescent="0.2">
      <c r="A12510" t="s">
        <v>58855</v>
      </c>
      <c r="B12510" t="s">
        <v>60994</v>
      </c>
      <c r="C12510" t="str">
        <f t="shared" si="883"/>
        <v>Satanas or Satana –ae m.</v>
      </c>
      <c r="D12510" t="str">
        <f t="shared" si="884"/>
        <v>Satanas</v>
      </c>
      <c r="E12510" t="s">
        <v>58638</v>
      </c>
      <c r="F12510" t="s">
        <v>58637</v>
      </c>
      <c r="G12510" t="s">
        <v>76</v>
      </c>
      <c r="H12510">
        <v>1</v>
      </c>
      <c r="L12510" t="s">
        <v>19</v>
      </c>
      <c r="M12510" t="str">
        <f t="shared" si="881"/>
        <v>http://logeion.uchicago.edu/index.html#Satanas</v>
      </c>
    </row>
    <row r="12511" spans="1:13" ht="15" customHeight="1" x14ac:dyDescent="0.2">
      <c r="A12511" t="s">
        <v>43480</v>
      </c>
      <c r="B12511" t="s">
        <v>43481</v>
      </c>
      <c r="C12511" t="str">
        <f t="shared" si="883"/>
        <v>satelles satellitis m.</v>
      </c>
      <c r="D12511" t="str">
        <f t="shared" si="884"/>
        <v>satelles</v>
      </c>
      <c r="E12511" t="s">
        <v>43482</v>
      </c>
      <c r="F12511" t="s">
        <v>43483</v>
      </c>
      <c r="G12511" t="s">
        <v>29</v>
      </c>
      <c r="H12511">
        <v>3</v>
      </c>
      <c r="I12511">
        <v>0</v>
      </c>
      <c r="J12511">
        <v>0</v>
      </c>
      <c r="K12511">
        <v>0</v>
      </c>
      <c r="L12511" t="s">
        <v>19</v>
      </c>
      <c r="M12511" t="str">
        <f t="shared" si="881"/>
        <v>http://logeion.uchicago.edu/index.html#satelles</v>
      </c>
    </row>
    <row r="12512" spans="1:13" ht="15" customHeight="1" x14ac:dyDescent="0.2">
      <c r="A12512" t="s">
        <v>43485</v>
      </c>
      <c r="B12512" t="s">
        <v>43486</v>
      </c>
      <c r="C12512" t="str">
        <f t="shared" si="883"/>
        <v>Saticulus –i m.</v>
      </c>
      <c r="D12512" t="str">
        <f t="shared" si="884"/>
        <v>Saticulus</v>
      </c>
      <c r="E12512" t="s">
        <v>43487</v>
      </c>
      <c r="F12512" t="s">
        <v>43488</v>
      </c>
      <c r="G12512" t="s">
        <v>21</v>
      </c>
      <c r="H12512">
        <v>2</v>
      </c>
      <c r="I12512">
        <v>0</v>
      </c>
      <c r="J12512">
        <v>0</v>
      </c>
      <c r="K12512">
        <v>1</v>
      </c>
      <c r="L12512" t="s">
        <v>19</v>
      </c>
      <c r="M12512" t="str">
        <f t="shared" si="881"/>
        <v>http://logeion.uchicago.edu/index.html#Saticulus</v>
      </c>
    </row>
    <row r="12513" spans="1:13" ht="15" customHeight="1" x14ac:dyDescent="0.2">
      <c r="A12513" t="s">
        <v>43489</v>
      </c>
      <c r="B12513" t="s">
        <v>43490</v>
      </c>
      <c r="C12513" t="str">
        <f t="shared" si="883"/>
        <v>satietas –atis f.</v>
      </c>
      <c r="D12513" t="str">
        <f t="shared" si="884"/>
        <v>satietas</v>
      </c>
      <c r="E12513" t="s">
        <v>43491</v>
      </c>
      <c r="F12513" t="s">
        <v>43492</v>
      </c>
      <c r="G12513" t="s">
        <v>29</v>
      </c>
      <c r="H12513">
        <v>3</v>
      </c>
      <c r="I12513">
        <v>0</v>
      </c>
      <c r="J12513">
        <v>0</v>
      </c>
      <c r="K12513">
        <v>0</v>
      </c>
      <c r="L12513" t="s">
        <v>19</v>
      </c>
      <c r="M12513" t="str">
        <f t="shared" si="881"/>
        <v>http://logeion.uchicago.edu/index.html#satietas</v>
      </c>
    </row>
    <row r="12514" spans="1:13" ht="15" customHeight="1" x14ac:dyDescent="0.2">
      <c r="A12514" t="s">
        <v>43493</v>
      </c>
      <c r="B12514" t="s">
        <v>57884</v>
      </c>
      <c r="C12514" t="str">
        <f t="shared" si="883"/>
        <v xml:space="preserve">satio –onis f. </v>
      </c>
      <c r="D12514" t="str">
        <f t="shared" si="884"/>
        <v>satio</v>
      </c>
      <c r="E12514" t="s">
        <v>43494</v>
      </c>
      <c r="F12514" t="s">
        <v>43495</v>
      </c>
      <c r="G12514" t="s">
        <v>29</v>
      </c>
      <c r="H12514">
        <v>3</v>
      </c>
      <c r="I12514">
        <v>0</v>
      </c>
      <c r="J12514">
        <v>0</v>
      </c>
      <c r="K12514">
        <v>0</v>
      </c>
      <c r="L12514" t="s">
        <v>19</v>
      </c>
      <c r="M12514" t="str">
        <f t="shared" si="881"/>
        <v>http://logeion.uchicago.edu/index.html#satio</v>
      </c>
    </row>
    <row r="12515" spans="1:13" ht="15" customHeight="1" x14ac:dyDescent="0.2">
      <c r="A12515" t="s">
        <v>43496</v>
      </c>
      <c r="B12515" t="s">
        <v>43497</v>
      </c>
      <c r="C12515" t="str">
        <f t="shared" si="883"/>
        <v>satio satiare satiavi satiatum</v>
      </c>
      <c r="D12515" t="str">
        <f t="shared" si="884"/>
        <v>satio</v>
      </c>
      <c r="E12515" t="s">
        <v>43498</v>
      </c>
      <c r="F12515" t="s">
        <v>43499</v>
      </c>
      <c r="G12515" t="s">
        <v>23</v>
      </c>
      <c r="I12515">
        <v>1</v>
      </c>
      <c r="J12515">
        <v>0</v>
      </c>
      <c r="K12515">
        <v>0</v>
      </c>
      <c r="L12515" t="s">
        <v>24</v>
      </c>
      <c r="M12515" t="str">
        <f t="shared" ref="M12515:M12578" si="885">"http://logeion.uchicago.edu/index.html#"&amp;D12515</f>
        <v>http://logeion.uchicago.edu/index.html#satio</v>
      </c>
    </row>
    <row r="12516" spans="1:13" ht="15" customHeight="1" x14ac:dyDescent="0.2">
      <c r="A12516" t="s">
        <v>43500</v>
      </c>
      <c r="B12516" t="s">
        <v>55528</v>
      </c>
      <c r="C12516" t="str">
        <f t="shared" si="883"/>
        <v>satis or sat (comp. satius)</v>
      </c>
      <c r="D12516" t="str">
        <f t="shared" si="884"/>
        <v>satis</v>
      </c>
      <c r="E12516" t="s">
        <v>43501</v>
      </c>
      <c r="F12516" t="s">
        <v>43502</v>
      </c>
      <c r="G12516" t="s">
        <v>89</v>
      </c>
      <c r="I12516">
        <v>0</v>
      </c>
      <c r="J12516">
        <v>0</v>
      </c>
      <c r="K12516">
        <v>0</v>
      </c>
      <c r="L12516" t="s">
        <v>90</v>
      </c>
      <c r="M12516" t="str">
        <f t="shared" si="885"/>
        <v>http://logeion.uchicago.edu/index.html#satis</v>
      </c>
    </row>
    <row r="12517" spans="1:13" ht="15" customHeight="1" x14ac:dyDescent="0.2">
      <c r="A12517" t="s">
        <v>43503</v>
      </c>
      <c r="B12517" t="s">
        <v>43504</v>
      </c>
      <c r="C12517" t="str">
        <f t="shared" si="883"/>
        <v>satisaccipio –onis f.</v>
      </c>
      <c r="D12517" t="str">
        <f t="shared" si="884"/>
        <v>satisaccipio</v>
      </c>
      <c r="E12517" t="s">
        <v>43505</v>
      </c>
      <c r="F12517" t="s">
        <v>43505</v>
      </c>
      <c r="G12517" t="s">
        <v>101</v>
      </c>
      <c r="I12517">
        <v>3</v>
      </c>
      <c r="J12517">
        <v>0</v>
      </c>
      <c r="K12517">
        <v>0</v>
      </c>
      <c r="L12517" t="s">
        <v>24</v>
      </c>
      <c r="M12517" t="str">
        <f t="shared" si="885"/>
        <v>http://logeion.uchicago.edu/index.html#satisaccipio</v>
      </c>
    </row>
    <row r="12518" spans="1:13" ht="15" customHeight="1" x14ac:dyDescent="0.2">
      <c r="A12518" t="s">
        <v>43506</v>
      </c>
      <c r="B12518" t="s">
        <v>55530</v>
      </c>
      <c r="C12518" t="str">
        <f t="shared" si="883"/>
        <v>satisdo or satis do –dare –dedi –datum</v>
      </c>
      <c r="D12518" t="str">
        <f t="shared" si="884"/>
        <v>satisdo</v>
      </c>
      <c r="E12518" t="s">
        <v>43507</v>
      </c>
      <c r="F12518" t="s">
        <v>43507</v>
      </c>
      <c r="G12518" t="s">
        <v>23</v>
      </c>
      <c r="I12518">
        <v>1</v>
      </c>
      <c r="J12518">
        <v>0</v>
      </c>
      <c r="K12518">
        <v>0</v>
      </c>
      <c r="L12518" t="s">
        <v>24</v>
      </c>
      <c r="M12518" t="str">
        <f t="shared" si="885"/>
        <v>http://logeion.uchicago.edu/index.html#satisdo</v>
      </c>
    </row>
    <row r="12519" spans="1:13" ht="15" customHeight="1" x14ac:dyDescent="0.2">
      <c r="A12519" t="s">
        <v>43508</v>
      </c>
      <c r="B12519" t="s">
        <v>55529</v>
      </c>
      <c r="C12519" t="str">
        <f t="shared" si="883"/>
        <v>satisfacio or or satis facio –facere –feci –factum</v>
      </c>
      <c r="D12519" t="str">
        <f t="shared" si="884"/>
        <v>satisfacio</v>
      </c>
      <c r="E12519" t="s">
        <v>17878</v>
      </c>
      <c r="F12519" t="s">
        <v>43509</v>
      </c>
      <c r="G12519" t="s">
        <v>101</v>
      </c>
      <c r="I12519">
        <v>3</v>
      </c>
      <c r="J12519">
        <v>0</v>
      </c>
      <c r="K12519">
        <v>0</v>
      </c>
      <c r="L12519" t="s">
        <v>24</v>
      </c>
      <c r="M12519" t="str">
        <f t="shared" si="885"/>
        <v>http://logeion.uchicago.edu/index.html#satisfacio</v>
      </c>
    </row>
    <row r="12520" spans="1:13" ht="15" customHeight="1" x14ac:dyDescent="0.2">
      <c r="A12520" t="s">
        <v>43510</v>
      </c>
      <c r="B12520" t="s">
        <v>43511</v>
      </c>
      <c r="C12520" t="str">
        <f t="shared" si="883"/>
        <v>satisfactio –onis f.</v>
      </c>
      <c r="D12520" t="str">
        <f t="shared" si="884"/>
        <v>satisfactio</v>
      </c>
      <c r="E12520" t="s">
        <v>43512</v>
      </c>
      <c r="F12520" t="s">
        <v>43513</v>
      </c>
      <c r="G12520" t="s">
        <v>29</v>
      </c>
      <c r="H12520">
        <v>3</v>
      </c>
      <c r="I12520">
        <v>0</v>
      </c>
      <c r="J12520">
        <v>0</v>
      </c>
      <c r="K12520">
        <v>0</v>
      </c>
      <c r="L12520" t="s">
        <v>19</v>
      </c>
      <c r="M12520" t="str">
        <f t="shared" si="885"/>
        <v>http://logeion.uchicago.edu/index.html#satisfactio</v>
      </c>
    </row>
    <row r="12521" spans="1:13" ht="15" customHeight="1" x14ac:dyDescent="0.2">
      <c r="A12521" t="s">
        <v>43515</v>
      </c>
      <c r="B12521" t="s">
        <v>43516</v>
      </c>
      <c r="C12521" t="str">
        <f t="shared" si="883"/>
        <v>sator satoris m.</v>
      </c>
      <c r="D12521" t="str">
        <f t="shared" si="884"/>
        <v>sator</v>
      </c>
      <c r="E12521" t="s">
        <v>43517</v>
      </c>
      <c r="F12521" t="s">
        <v>43518</v>
      </c>
      <c r="G12521" t="s">
        <v>29</v>
      </c>
      <c r="H12521">
        <v>3</v>
      </c>
      <c r="I12521">
        <v>0</v>
      </c>
      <c r="J12521">
        <v>0</v>
      </c>
      <c r="K12521">
        <v>0</v>
      </c>
      <c r="L12521" t="s">
        <v>19</v>
      </c>
      <c r="M12521" t="str">
        <f t="shared" si="885"/>
        <v>http://logeion.uchicago.edu/index.html#sator</v>
      </c>
    </row>
    <row r="12522" spans="1:13" ht="15" customHeight="1" x14ac:dyDescent="0.2">
      <c r="A12522" t="s">
        <v>43519</v>
      </c>
      <c r="B12522" t="s">
        <v>43520</v>
      </c>
      <c r="C12522" t="str">
        <f t="shared" si="883"/>
        <v>Satrachus –i m.</v>
      </c>
      <c r="D12522" t="str">
        <f t="shared" si="884"/>
        <v>Satrachus</v>
      </c>
      <c r="E12522" t="s">
        <v>43521</v>
      </c>
      <c r="F12522" t="s">
        <v>43522</v>
      </c>
      <c r="G12522" t="s">
        <v>21</v>
      </c>
      <c r="H12522">
        <v>2</v>
      </c>
      <c r="I12522">
        <v>0</v>
      </c>
      <c r="J12522">
        <v>0</v>
      </c>
      <c r="K12522">
        <v>1</v>
      </c>
      <c r="L12522" t="s">
        <v>19</v>
      </c>
      <c r="M12522" t="str">
        <f t="shared" si="885"/>
        <v>http://logeion.uchicago.edu/index.html#Satrachus</v>
      </c>
    </row>
    <row r="12523" spans="1:13" ht="15" customHeight="1" x14ac:dyDescent="0.2">
      <c r="A12523" t="s">
        <v>43524</v>
      </c>
      <c r="B12523" t="s">
        <v>43525</v>
      </c>
      <c r="C12523" t="str">
        <f t="shared" si="883"/>
        <v>satrapes –is or satrapa –ae m.</v>
      </c>
      <c r="D12523" t="str">
        <f t="shared" si="884"/>
        <v>satrapes</v>
      </c>
      <c r="E12523" t="s">
        <v>43526</v>
      </c>
      <c r="F12523" t="s">
        <v>43526</v>
      </c>
      <c r="G12523" t="s">
        <v>43</v>
      </c>
      <c r="H12523">
        <v>6</v>
      </c>
      <c r="I12523">
        <v>0</v>
      </c>
      <c r="J12523">
        <v>0</v>
      </c>
      <c r="K12523">
        <v>0</v>
      </c>
      <c r="L12523" t="s">
        <v>19</v>
      </c>
      <c r="M12523" t="str">
        <f t="shared" si="885"/>
        <v>http://logeion.uchicago.edu/index.html#satrapes</v>
      </c>
    </row>
    <row r="12524" spans="1:13" ht="15" customHeight="1" x14ac:dyDescent="0.2">
      <c r="A12524" t="s">
        <v>43527</v>
      </c>
      <c r="B12524" t="s">
        <v>43528</v>
      </c>
      <c r="C12524" t="str">
        <f t="shared" si="883"/>
        <v>Satria –ae f.</v>
      </c>
      <c r="D12524" t="str">
        <f t="shared" si="884"/>
        <v>Satria</v>
      </c>
      <c r="E12524" t="s">
        <v>43529</v>
      </c>
      <c r="F12524" t="s">
        <v>43530</v>
      </c>
      <c r="G12524" t="s">
        <v>76</v>
      </c>
      <c r="H12524">
        <v>1</v>
      </c>
      <c r="I12524">
        <v>0</v>
      </c>
      <c r="J12524">
        <v>0</v>
      </c>
      <c r="K12524">
        <v>1</v>
      </c>
      <c r="L12524" t="s">
        <v>19</v>
      </c>
      <c r="M12524" t="str">
        <f t="shared" si="885"/>
        <v>http://logeion.uchicago.edu/index.html#Satria</v>
      </c>
    </row>
    <row r="12525" spans="1:13" ht="15" customHeight="1" x14ac:dyDescent="0.2">
      <c r="A12525" t="s">
        <v>43533</v>
      </c>
      <c r="B12525" t="s">
        <v>43534</v>
      </c>
      <c r="C12525" t="str">
        <f t="shared" si="883"/>
        <v>satur –a –um</v>
      </c>
      <c r="D12525" t="str">
        <f t="shared" si="884"/>
        <v>satur</v>
      </c>
      <c r="E12525" t="s">
        <v>37374</v>
      </c>
      <c r="F12525" t="s">
        <v>43535</v>
      </c>
      <c r="G12525" t="s">
        <v>61</v>
      </c>
      <c r="H12525">
        <v>1</v>
      </c>
      <c r="I12525">
        <v>0</v>
      </c>
      <c r="J12525">
        <v>0</v>
      </c>
      <c r="K12525">
        <v>0</v>
      </c>
      <c r="L12525" t="s">
        <v>36</v>
      </c>
      <c r="M12525" t="str">
        <f t="shared" si="885"/>
        <v>http://logeion.uchicago.edu/index.html#satur</v>
      </c>
    </row>
    <row r="12526" spans="1:13" ht="15" customHeight="1" x14ac:dyDescent="0.2">
      <c r="A12526" t="s">
        <v>43536</v>
      </c>
      <c r="B12526" t="s">
        <v>43537</v>
      </c>
      <c r="C12526" t="str">
        <f t="shared" si="883"/>
        <v>satura –ae f.</v>
      </c>
      <c r="D12526" t="str">
        <f t="shared" si="884"/>
        <v>satura</v>
      </c>
      <c r="E12526" t="s">
        <v>43538</v>
      </c>
      <c r="F12526" t="s">
        <v>43538</v>
      </c>
      <c r="G12526" t="s">
        <v>76</v>
      </c>
      <c r="H12526">
        <v>1</v>
      </c>
      <c r="I12526">
        <v>0</v>
      </c>
      <c r="J12526">
        <v>0</v>
      </c>
      <c r="K12526">
        <v>0</v>
      </c>
      <c r="L12526" t="s">
        <v>19</v>
      </c>
      <c r="M12526" t="str">
        <f t="shared" si="885"/>
        <v>http://logeion.uchicago.edu/index.html#satura</v>
      </c>
    </row>
    <row r="12527" spans="1:13" ht="15" customHeight="1" x14ac:dyDescent="0.2">
      <c r="A12527" t="s">
        <v>43539</v>
      </c>
      <c r="B12527" t="s">
        <v>43540</v>
      </c>
      <c r="C12527" t="str">
        <f t="shared" si="883"/>
        <v>Satura –ae f.</v>
      </c>
      <c r="D12527" t="str">
        <f t="shared" si="884"/>
        <v>Satura</v>
      </c>
      <c r="E12527" t="s">
        <v>43541</v>
      </c>
      <c r="F12527" t="s">
        <v>43542</v>
      </c>
      <c r="G12527" t="s">
        <v>76</v>
      </c>
      <c r="H12527">
        <v>1</v>
      </c>
      <c r="I12527">
        <v>0</v>
      </c>
      <c r="J12527">
        <v>0</v>
      </c>
      <c r="K12527">
        <v>1</v>
      </c>
      <c r="L12527" t="s">
        <v>19</v>
      </c>
      <c r="M12527" t="str">
        <f t="shared" si="885"/>
        <v>http://logeion.uchicago.edu/index.html#Satura</v>
      </c>
    </row>
    <row r="12528" spans="1:13" ht="15" customHeight="1" x14ac:dyDescent="0.2">
      <c r="A12528" t="s">
        <v>43544</v>
      </c>
      <c r="B12528" t="s">
        <v>57885</v>
      </c>
      <c r="C12528" t="str">
        <f t="shared" si="883"/>
        <v xml:space="preserve">Satureianus –a –um </v>
      </c>
      <c r="D12528" t="str">
        <f t="shared" si="884"/>
        <v>Satureianus</v>
      </c>
      <c r="E12528" t="s">
        <v>54629</v>
      </c>
      <c r="F12528" t="s">
        <v>54630</v>
      </c>
      <c r="G12528" t="s">
        <v>61</v>
      </c>
      <c r="H12528">
        <v>1</v>
      </c>
      <c r="K12528">
        <v>1</v>
      </c>
      <c r="L12528" t="s">
        <v>36</v>
      </c>
      <c r="M12528" t="str">
        <f t="shared" si="885"/>
        <v>http://logeion.uchicago.edu/index.html#Satureianus</v>
      </c>
    </row>
    <row r="12529" spans="1:13" ht="15" customHeight="1" x14ac:dyDescent="0.2">
      <c r="A12529" t="s">
        <v>43547</v>
      </c>
      <c r="B12529" t="s">
        <v>43548</v>
      </c>
      <c r="C12529" t="str">
        <f t="shared" si="883"/>
        <v>Saturnalia –ium n. pl.</v>
      </c>
      <c r="D12529" t="str">
        <f t="shared" si="884"/>
        <v>Saturnalia</v>
      </c>
      <c r="E12529" t="s">
        <v>43549</v>
      </c>
      <c r="F12529" t="s">
        <v>43549</v>
      </c>
      <c r="G12529" t="s">
        <v>29</v>
      </c>
      <c r="H12529">
        <v>3</v>
      </c>
      <c r="I12529">
        <v>0</v>
      </c>
      <c r="J12529">
        <v>0</v>
      </c>
      <c r="K12529">
        <v>1</v>
      </c>
      <c r="L12529" t="s">
        <v>19</v>
      </c>
      <c r="M12529" t="str">
        <f t="shared" si="885"/>
        <v>http://logeion.uchicago.edu/index.html#Saturnalia</v>
      </c>
    </row>
    <row r="12530" spans="1:13" ht="15" customHeight="1" x14ac:dyDescent="0.2">
      <c r="A12530" t="s">
        <v>43550</v>
      </c>
      <c r="B12530" t="s">
        <v>43551</v>
      </c>
      <c r="C12530" t="str">
        <f t="shared" si="883"/>
        <v>Saturninus –i m.</v>
      </c>
      <c r="D12530" t="str">
        <f t="shared" si="884"/>
        <v>Saturninus</v>
      </c>
      <c r="E12530" t="s">
        <v>57571</v>
      </c>
      <c r="F12530" t="s">
        <v>57570</v>
      </c>
      <c r="G12530" t="s">
        <v>21</v>
      </c>
      <c r="H12530">
        <v>2</v>
      </c>
      <c r="I12530">
        <v>0</v>
      </c>
      <c r="J12530">
        <v>0</v>
      </c>
      <c r="K12530">
        <v>1</v>
      </c>
      <c r="L12530" t="s">
        <v>19</v>
      </c>
      <c r="M12530" t="str">
        <f t="shared" si="885"/>
        <v>http://logeion.uchicago.edu/index.html#Saturninus</v>
      </c>
    </row>
    <row r="12531" spans="1:13" ht="15" customHeight="1" x14ac:dyDescent="0.2">
      <c r="A12531" t="s">
        <v>43552</v>
      </c>
      <c r="B12531" t="s">
        <v>43553</v>
      </c>
      <c r="C12531" t="str">
        <f t="shared" si="883"/>
        <v>Saturnius –a –um</v>
      </c>
      <c r="D12531" t="str">
        <f t="shared" si="884"/>
        <v>Saturnius</v>
      </c>
      <c r="E12531" t="s">
        <v>43554</v>
      </c>
      <c r="F12531" t="s">
        <v>43555</v>
      </c>
      <c r="G12531" t="s">
        <v>61</v>
      </c>
      <c r="H12531">
        <v>1</v>
      </c>
      <c r="I12531">
        <v>0</v>
      </c>
      <c r="J12531">
        <v>0</v>
      </c>
      <c r="K12531">
        <v>1</v>
      </c>
      <c r="L12531" t="s">
        <v>36</v>
      </c>
      <c r="M12531" t="str">
        <f t="shared" si="885"/>
        <v>http://logeion.uchicago.edu/index.html#Saturnius</v>
      </c>
    </row>
    <row r="12532" spans="1:13" ht="15" customHeight="1" x14ac:dyDescent="0.2">
      <c r="A12532" t="s">
        <v>43556</v>
      </c>
      <c r="B12532" t="s">
        <v>43557</v>
      </c>
      <c r="C12532" t="str">
        <f t="shared" si="883"/>
        <v>Saturnus –i m.</v>
      </c>
      <c r="D12532" t="str">
        <f t="shared" ref="D12532:D12563" si="886">IF(ISBLANK(B12532),0,LEFT( C12532, FIND( " ", C12532 ) - 1 ))</f>
        <v>Saturnus</v>
      </c>
      <c r="E12532" t="s">
        <v>43558</v>
      </c>
      <c r="F12532" t="s">
        <v>43559</v>
      </c>
      <c r="G12532" t="s">
        <v>21</v>
      </c>
      <c r="H12532">
        <v>2</v>
      </c>
      <c r="I12532">
        <v>0</v>
      </c>
      <c r="J12532">
        <v>0</v>
      </c>
      <c r="K12532">
        <v>1</v>
      </c>
      <c r="L12532" t="s">
        <v>19</v>
      </c>
      <c r="M12532" t="str">
        <f t="shared" si="885"/>
        <v>http://logeion.uchicago.edu/index.html#Saturnus</v>
      </c>
    </row>
    <row r="12533" spans="1:13" ht="15" customHeight="1" x14ac:dyDescent="0.2">
      <c r="A12533" t="s">
        <v>43560</v>
      </c>
      <c r="B12533" t="s">
        <v>43561</v>
      </c>
      <c r="C12533" t="str">
        <f t="shared" si="883"/>
        <v>saturo saturare saturavi saturatus</v>
      </c>
      <c r="D12533" t="str">
        <f t="shared" si="886"/>
        <v>saturo</v>
      </c>
      <c r="E12533" t="s">
        <v>43562</v>
      </c>
      <c r="F12533" t="s">
        <v>43563</v>
      </c>
      <c r="G12533" t="s">
        <v>23</v>
      </c>
      <c r="I12533">
        <v>1</v>
      </c>
      <c r="J12533">
        <v>0</v>
      </c>
      <c r="K12533">
        <v>0</v>
      </c>
      <c r="L12533" t="s">
        <v>24</v>
      </c>
      <c r="M12533" t="str">
        <f t="shared" si="885"/>
        <v>http://logeion.uchicago.edu/index.html#saturo</v>
      </c>
    </row>
    <row r="12534" spans="1:13" ht="15" customHeight="1" x14ac:dyDescent="0.2">
      <c r="A12534" t="s">
        <v>43564</v>
      </c>
      <c r="B12534" t="s">
        <v>43565</v>
      </c>
      <c r="C12534" t="str">
        <f t="shared" si="883"/>
        <v>satus –a –um</v>
      </c>
      <c r="D12534" t="str">
        <f t="shared" si="886"/>
        <v>satus</v>
      </c>
      <c r="E12534" t="s">
        <v>43566</v>
      </c>
      <c r="F12534" t="s">
        <v>43567</v>
      </c>
      <c r="G12534" t="s">
        <v>61</v>
      </c>
      <c r="H12534">
        <v>1</v>
      </c>
      <c r="I12534">
        <v>0</v>
      </c>
      <c r="J12534">
        <v>0</v>
      </c>
      <c r="K12534">
        <v>0</v>
      </c>
      <c r="L12534" t="s">
        <v>36</v>
      </c>
      <c r="M12534" t="str">
        <f t="shared" si="885"/>
        <v>http://logeion.uchicago.edu/index.html#satus</v>
      </c>
    </row>
    <row r="12535" spans="1:13" ht="15" customHeight="1" x14ac:dyDescent="0.2">
      <c r="A12535" t="s">
        <v>55532</v>
      </c>
      <c r="B12535" t="s">
        <v>55739</v>
      </c>
      <c r="C12535" t="str">
        <f t="shared" si="883"/>
        <v>satyrion –ii n.</v>
      </c>
      <c r="D12535" t="str">
        <f t="shared" si="886"/>
        <v>satyrion</v>
      </c>
      <c r="E12535" t="s">
        <v>55531</v>
      </c>
      <c r="F12535" t="s">
        <v>55531</v>
      </c>
      <c r="G12535" t="s">
        <v>346</v>
      </c>
      <c r="H12535">
        <v>2</v>
      </c>
      <c r="L12535" t="s">
        <v>19</v>
      </c>
      <c r="M12535" t="str">
        <f t="shared" si="885"/>
        <v>http://logeion.uchicago.edu/index.html#satyrion</v>
      </c>
    </row>
    <row r="12536" spans="1:13" ht="15" customHeight="1" x14ac:dyDescent="0.2">
      <c r="A12536" t="s">
        <v>43570</v>
      </c>
      <c r="B12536" t="s">
        <v>43571</v>
      </c>
      <c r="C12536" t="str">
        <f t="shared" si="883"/>
        <v>Satyrus –i m.</v>
      </c>
      <c r="D12536" t="str">
        <f t="shared" si="886"/>
        <v>Satyrus</v>
      </c>
      <c r="E12536" t="s">
        <v>43572</v>
      </c>
      <c r="F12536" t="s">
        <v>43573</v>
      </c>
      <c r="G12536" t="s">
        <v>21</v>
      </c>
      <c r="H12536">
        <v>2</v>
      </c>
      <c r="I12536">
        <v>0</v>
      </c>
      <c r="J12536">
        <v>0</v>
      </c>
      <c r="K12536">
        <v>0</v>
      </c>
      <c r="L12536" t="s">
        <v>19</v>
      </c>
      <c r="M12536" t="str">
        <f t="shared" si="885"/>
        <v>http://logeion.uchicago.edu/index.html#Satyrus</v>
      </c>
    </row>
    <row r="12537" spans="1:13" ht="15" customHeight="1" x14ac:dyDescent="0.2">
      <c r="A12537" t="s">
        <v>43574</v>
      </c>
      <c r="B12537" t="s">
        <v>43571</v>
      </c>
      <c r="C12537" t="str">
        <f t="shared" si="883"/>
        <v>Satyrus –i m.</v>
      </c>
      <c r="D12537" t="str">
        <f t="shared" si="886"/>
        <v>Satyrus</v>
      </c>
      <c r="E12537" t="s">
        <v>43575</v>
      </c>
      <c r="F12537" t="s">
        <v>43575</v>
      </c>
      <c r="G12537" t="s">
        <v>21</v>
      </c>
      <c r="H12537">
        <v>2</v>
      </c>
      <c r="I12537">
        <v>0</v>
      </c>
      <c r="J12537">
        <v>0</v>
      </c>
      <c r="K12537">
        <v>1</v>
      </c>
      <c r="L12537" t="s">
        <v>19</v>
      </c>
      <c r="M12537" t="str">
        <f t="shared" si="885"/>
        <v>http://logeion.uchicago.edu/index.html#Satyrus</v>
      </c>
    </row>
    <row r="12538" spans="1:13" ht="15" customHeight="1" x14ac:dyDescent="0.2">
      <c r="A12538" t="s">
        <v>43577</v>
      </c>
      <c r="B12538" t="s">
        <v>43578</v>
      </c>
      <c r="C12538" t="str">
        <f t="shared" si="883"/>
        <v>saucio –sauciare</v>
      </c>
      <c r="D12538" t="str">
        <f t="shared" si="886"/>
        <v>saucio</v>
      </c>
      <c r="E12538" t="s">
        <v>43579</v>
      </c>
      <c r="F12538" t="s">
        <v>43580</v>
      </c>
      <c r="G12538" t="s">
        <v>23</v>
      </c>
      <c r="I12538">
        <v>1</v>
      </c>
      <c r="J12538">
        <v>0</v>
      </c>
      <c r="K12538">
        <v>0</v>
      </c>
      <c r="L12538" t="s">
        <v>24</v>
      </c>
      <c r="M12538" t="str">
        <f t="shared" si="885"/>
        <v>http://logeion.uchicago.edu/index.html#saucio</v>
      </c>
    </row>
    <row r="12539" spans="1:13" ht="15" customHeight="1" x14ac:dyDescent="0.2">
      <c r="A12539" t="s">
        <v>43581</v>
      </c>
      <c r="B12539" t="s">
        <v>43582</v>
      </c>
      <c r="C12539" t="str">
        <f t="shared" si="883"/>
        <v>saucius –a –um</v>
      </c>
      <c r="D12539" t="str">
        <f t="shared" si="886"/>
        <v>saucius</v>
      </c>
      <c r="E12539" t="s">
        <v>55533</v>
      </c>
      <c r="F12539" t="s">
        <v>55533</v>
      </c>
      <c r="G12539" t="s">
        <v>61</v>
      </c>
      <c r="H12539">
        <v>1</v>
      </c>
      <c r="I12539">
        <v>0</v>
      </c>
      <c r="J12539">
        <v>0</v>
      </c>
      <c r="K12539">
        <v>0</v>
      </c>
      <c r="L12539" t="s">
        <v>36</v>
      </c>
      <c r="M12539" t="str">
        <f t="shared" si="885"/>
        <v>http://logeion.uchicago.edu/index.html#saucius</v>
      </c>
    </row>
    <row r="12540" spans="1:13" ht="15" customHeight="1" x14ac:dyDescent="0.2">
      <c r="A12540" t="s">
        <v>56335</v>
      </c>
      <c r="B12540" t="s">
        <v>61751</v>
      </c>
      <c r="C12540" t="str">
        <f t="shared" si="883"/>
        <v xml:space="preserve">Saufeius –i m.  </v>
      </c>
      <c r="D12540" t="str">
        <f t="shared" si="886"/>
        <v>Saufeius</v>
      </c>
      <c r="E12540" t="s">
        <v>61970</v>
      </c>
      <c r="F12540" t="s">
        <v>61971</v>
      </c>
      <c r="G12540" t="s">
        <v>21</v>
      </c>
      <c r="H12540">
        <v>2</v>
      </c>
      <c r="K12540">
        <v>1</v>
      </c>
      <c r="L12540" t="s">
        <v>19</v>
      </c>
      <c r="M12540" t="str">
        <f t="shared" si="885"/>
        <v>http://logeion.uchicago.edu/index.html#Saufeius</v>
      </c>
    </row>
    <row r="12541" spans="1:13" ht="15" customHeight="1" x14ac:dyDescent="0.2">
      <c r="A12541" t="s">
        <v>53786</v>
      </c>
      <c r="B12541" t="s">
        <v>53787</v>
      </c>
      <c r="C12541" t="str">
        <f t="shared" si="883"/>
        <v>savunculum –i n.</v>
      </c>
      <c r="D12541" t="str">
        <f t="shared" si="886"/>
        <v>savunculum</v>
      </c>
      <c r="E12541" t="s">
        <v>53788</v>
      </c>
      <c r="F12541" t="s">
        <v>53788</v>
      </c>
      <c r="G12541" t="s">
        <v>21</v>
      </c>
      <c r="H12541">
        <v>2</v>
      </c>
      <c r="I12541">
        <v>0</v>
      </c>
      <c r="J12541">
        <v>0</v>
      </c>
      <c r="K12541">
        <v>0</v>
      </c>
      <c r="L12541" t="s">
        <v>19</v>
      </c>
      <c r="M12541" t="str">
        <f t="shared" si="885"/>
        <v>http://logeion.uchicago.edu/index.html#savunculum</v>
      </c>
    </row>
    <row r="12542" spans="1:13" ht="15" customHeight="1" x14ac:dyDescent="0.2">
      <c r="A12542" t="s">
        <v>43586</v>
      </c>
      <c r="B12542" t="s">
        <v>43587</v>
      </c>
      <c r="C12542" t="str">
        <f t="shared" si="883"/>
        <v>saxeus –a –um</v>
      </c>
      <c r="D12542" t="str">
        <f t="shared" si="886"/>
        <v>saxeus</v>
      </c>
      <c r="E12542" t="s">
        <v>43588</v>
      </c>
      <c r="F12542" t="s">
        <v>43589</v>
      </c>
      <c r="G12542" t="s">
        <v>61</v>
      </c>
      <c r="H12542">
        <v>1</v>
      </c>
      <c r="I12542">
        <v>0</v>
      </c>
      <c r="J12542">
        <v>0</v>
      </c>
      <c r="K12542">
        <v>0</v>
      </c>
      <c r="L12542" t="s">
        <v>36</v>
      </c>
      <c r="M12542" t="str">
        <f t="shared" si="885"/>
        <v>http://logeion.uchicago.edu/index.html#saxeus</v>
      </c>
    </row>
    <row r="12543" spans="1:13" ht="15" customHeight="1" x14ac:dyDescent="0.2">
      <c r="A12543" t="s">
        <v>58722</v>
      </c>
      <c r="B12543" t="s">
        <v>58340</v>
      </c>
      <c r="C12543" t="str">
        <f t="shared" si="883"/>
        <v>Saxones –um m.</v>
      </c>
      <c r="D12543" t="str">
        <f t="shared" si="886"/>
        <v>Saxones</v>
      </c>
      <c r="E12543" t="s">
        <v>58341</v>
      </c>
      <c r="F12543" t="s">
        <v>58341</v>
      </c>
      <c r="G12543" t="s">
        <v>29</v>
      </c>
      <c r="H12543">
        <v>3</v>
      </c>
      <c r="K12543">
        <v>1</v>
      </c>
      <c r="L12543" t="s">
        <v>19</v>
      </c>
      <c r="M12543" t="str">
        <f t="shared" si="885"/>
        <v>http://logeion.uchicago.edu/index.html#Saxones</v>
      </c>
    </row>
    <row r="12544" spans="1:13" ht="15" customHeight="1" x14ac:dyDescent="0.2">
      <c r="A12544" t="s">
        <v>43592</v>
      </c>
      <c r="B12544" t="s">
        <v>43593</v>
      </c>
      <c r="C12544" t="str">
        <f t="shared" si="883"/>
        <v xml:space="preserve">saxosus –a –um </v>
      </c>
      <c r="D12544" t="str">
        <f t="shared" si="886"/>
        <v>saxosus</v>
      </c>
      <c r="E12544" t="s">
        <v>43588</v>
      </c>
      <c r="F12544" t="s">
        <v>43594</v>
      </c>
      <c r="G12544" t="s">
        <v>61</v>
      </c>
      <c r="H12544">
        <v>1</v>
      </c>
      <c r="I12544">
        <v>0</v>
      </c>
      <c r="J12544">
        <v>0</v>
      </c>
      <c r="K12544">
        <v>0</v>
      </c>
      <c r="L12544" t="s">
        <v>36</v>
      </c>
      <c r="M12544" t="str">
        <f t="shared" si="885"/>
        <v>http://logeion.uchicago.edu/index.html#saxosus</v>
      </c>
    </row>
    <row r="12545" spans="1:13" ht="15" customHeight="1" x14ac:dyDescent="0.2">
      <c r="A12545" t="s">
        <v>43595</v>
      </c>
      <c r="B12545" t="s">
        <v>43596</v>
      </c>
      <c r="C12545" t="str">
        <f t="shared" si="883"/>
        <v>saxum saxi n.</v>
      </c>
      <c r="D12545" t="str">
        <f t="shared" si="886"/>
        <v>saxum</v>
      </c>
      <c r="E12545" t="s">
        <v>54530</v>
      </c>
      <c r="F12545" t="s">
        <v>54530</v>
      </c>
      <c r="G12545" t="s">
        <v>21</v>
      </c>
      <c r="H12545">
        <v>2</v>
      </c>
      <c r="I12545">
        <v>0</v>
      </c>
      <c r="J12545">
        <v>0</v>
      </c>
      <c r="K12545">
        <v>0</v>
      </c>
      <c r="L12545" t="s">
        <v>19</v>
      </c>
      <c r="M12545" t="str">
        <f t="shared" si="885"/>
        <v>http://logeion.uchicago.edu/index.html#saxum</v>
      </c>
    </row>
    <row r="12546" spans="1:13" ht="15" customHeight="1" x14ac:dyDescent="0.2">
      <c r="A12546" t="s">
        <v>43598</v>
      </c>
      <c r="B12546" t="s">
        <v>43599</v>
      </c>
      <c r="C12546" t="str">
        <f t="shared" si="883"/>
        <v>scabellum –i n.</v>
      </c>
      <c r="D12546" t="str">
        <f t="shared" si="886"/>
        <v>scabellum</v>
      </c>
      <c r="E12546" t="s">
        <v>57573</v>
      </c>
      <c r="F12546" t="s">
        <v>57572</v>
      </c>
      <c r="G12546" t="s">
        <v>21</v>
      </c>
      <c r="H12546">
        <v>2</v>
      </c>
      <c r="I12546">
        <v>0</v>
      </c>
      <c r="J12546">
        <v>0</v>
      </c>
      <c r="K12546">
        <v>0</v>
      </c>
      <c r="L12546" t="s">
        <v>19</v>
      </c>
      <c r="M12546" t="str">
        <f t="shared" si="885"/>
        <v>http://logeion.uchicago.edu/index.html#scabellum</v>
      </c>
    </row>
    <row r="12547" spans="1:13" ht="15" customHeight="1" x14ac:dyDescent="0.2">
      <c r="A12547" t="s">
        <v>43600</v>
      </c>
      <c r="B12547" t="s">
        <v>43601</v>
      </c>
      <c r="C12547" t="str">
        <f t="shared" si="883"/>
        <v>scaber –bra –brum</v>
      </c>
      <c r="D12547" t="str">
        <f t="shared" si="886"/>
        <v>scaber</v>
      </c>
      <c r="E12547" t="s">
        <v>43602</v>
      </c>
      <c r="F12547" t="s">
        <v>43602</v>
      </c>
      <c r="G12547" t="s">
        <v>61</v>
      </c>
      <c r="H12547">
        <v>1</v>
      </c>
      <c r="I12547">
        <v>0</v>
      </c>
      <c r="J12547">
        <v>0</v>
      </c>
      <c r="K12547">
        <v>0</v>
      </c>
      <c r="L12547" t="s">
        <v>36</v>
      </c>
      <c r="M12547" t="str">
        <f t="shared" si="885"/>
        <v>http://logeion.uchicago.edu/index.html#scaber</v>
      </c>
    </row>
    <row r="12548" spans="1:13" ht="15" customHeight="1" x14ac:dyDescent="0.2">
      <c r="A12548" t="s">
        <v>43603</v>
      </c>
      <c r="B12548" t="s">
        <v>43604</v>
      </c>
      <c r="C12548" t="str">
        <f t="shared" si="883"/>
        <v>scabies –em –e f.</v>
      </c>
      <c r="D12548" t="str">
        <f t="shared" si="886"/>
        <v>scabies</v>
      </c>
      <c r="E12548" t="s">
        <v>43605</v>
      </c>
      <c r="F12548" t="s">
        <v>43605</v>
      </c>
      <c r="G12548" t="s">
        <v>640</v>
      </c>
      <c r="H12548">
        <v>5</v>
      </c>
      <c r="I12548">
        <v>0</v>
      </c>
      <c r="J12548">
        <v>0</v>
      </c>
      <c r="K12548">
        <v>0</v>
      </c>
      <c r="L12548" t="s">
        <v>19</v>
      </c>
      <c r="M12548" t="str">
        <f t="shared" si="885"/>
        <v>http://logeion.uchicago.edu/index.html#scabies</v>
      </c>
    </row>
    <row r="12549" spans="1:13" ht="15" customHeight="1" x14ac:dyDescent="0.2">
      <c r="A12549" t="s">
        <v>56886</v>
      </c>
      <c r="B12549" t="s">
        <v>59802</v>
      </c>
      <c r="C12549" t="str">
        <f t="shared" si="883"/>
        <v xml:space="preserve">scabitudo –inis f. </v>
      </c>
      <c r="D12549" t="str">
        <f t="shared" si="886"/>
        <v>scabitudo</v>
      </c>
      <c r="E12549" t="s">
        <v>59892</v>
      </c>
      <c r="F12549" t="s">
        <v>59892</v>
      </c>
      <c r="G12549" t="s">
        <v>29</v>
      </c>
      <c r="H12549">
        <v>3</v>
      </c>
      <c r="I12549">
        <v>0</v>
      </c>
      <c r="J12549">
        <v>0</v>
      </c>
      <c r="K12549">
        <v>0</v>
      </c>
      <c r="L12549" t="s">
        <v>19</v>
      </c>
      <c r="M12549" t="str">
        <f t="shared" si="885"/>
        <v>http://logeion.uchicago.edu/index.html#scabitudo</v>
      </c>
    </row>
    <row r="12550" spans="1:13" ht="15" customHeight="1" x14ac:dyDescent="0.2">
      <c r="A12550" t="s">
        <v>43607</v>
      </c>
      <c r="B12550" t="s">
        <v>54774</v>
      </c>
      <c r="C12550" t="str">
        <f t="shared" si="883"/>
        <v>scabo scabere scabi</v>
      </c>
      <c r="D12550" t="str">
        <f t="shared" si="886"/>
        <v>scabo</v>
      </c>
      <c r="E12550" t="s">
        <v>54775</v>
      </c>
      <c r="F12550" t="s">
        <v>54775</v>
      </c>
      <c r="G12550" t="s">
        <v>66</v>
      </c>
      <c r="I12550">
        <v>3</v>
      </c>
      <c r="J12550">
        <v>0</v>
      </c>
      <c r="K12550">
        <v>0</v>
      </c>
      <c r="L12550" t="s">
        <v>24</v>
      </c>
      <c r="M12550" t="str">
        <f t="shared" si="885"/>
        <v>http://logeion.uchicago.edu/index.html#scabo</v>
      </c>
    </row>
    <row r="12551" spans="1:13" ht="15" customHeight="1" x14ac:dyDescent="0.2">
      <c r="A12551" t="s">
        <v>43608</v>
      </c>
      <c r="B12551" t="s">
        <v>43609</v>
      </c>
      <c r="C12551" t="str">
        <f t="shared" si="883"/>
        <v>Scaea –ae</v>
      </c>
      <c r="D12551" t="str">
        <f t="shared" si="886"/>
        <v>Scaea</v>
      </c>
      <c r="E12551" t="s">
        <v>43610</v>
      </c>
      <c r="F12551" t="s">
        <v>43611</v>
      </c>
      <c r="G12551" t="s">
        <v>76</v>
      </c>
      <c r="H12551">
        <v>1</v>
      </c>
      <c r="I12551">
        <v>0</v>
      </c>
      <c r="J12551">
        <v>0</v>
      </c>
      <c r="K12551">
        <v>1</v>
      </c>
      <c r="L12551" t="s">
        <v>19</v>
      </c>
      <c r="M12551" t="str">
        <f t="shared" si="885"/>
        <v>http://logeion.uchicago.edu/index.html#Scaea</v>
      </c>
    </row>
    <row r="12552" spans="1:13" ht="15" customHeight="1" x14ac:dyDescent="0.2">
      <c r="A12552" t="s">
        <v>43705</v>
      </c>
      <c r="B12552" t="s">
        <v>43706</v>
      </c>
      <c r="C12552" t="str">
        <f t="shared" si="883"/>
        <v>scaena scaenae f.</v>
      </c>
      <c r="D12552" t="str">
        <f t="shared" si="886"/>
        <v>scaena</v>
      </c>
      <c r="E12552" t="s">
        <v>57574</v>
      </c>
      <c r="F12552" t="s">
        <v>57575</v>
      </c>
      <c r="G12552" t="s">
        <v>76</v>
      </c>
      <c r="H12552">
        <v>1</v>
      </c>
      <c r="I12552">
        <v>0</v>
      </c>
      <c r="J12552">
        <v>0</v>
      </c>
      <c r="K12552">
        <v>0</v>
      </c>
      <c r="L12552" t="s">
        <v>19</v>
      </c>
      <c r="M12552" t="str">
        <f t="shared" si="885"/>
        <v>http://logeion.uchicago.edu/index.html#scaena</v>
      </c>
    </row>
    <row r="12553" spans="1:13" ht="15" customHeight="1" x14ac:dyDescent="0.2">
      <c r="A12553" t="s">
        <v>43708</v>
      </c>
      <c r="B12553" t="s">
        <v>43709</v>
      </c>
      <c r="C12553" t="str">
        <f t="shared" si="883"/>
        <v>scaenicus –i m.</v>
      </c>
      <c r="D12553" t="str">
        <f t="shared" si="886"/>
        <v>scaenicus</v>
      </c>
      <c r="E12553" t="s">
        <v>43710</v>
      </c>
      <c r="F12553" t="s">
        <v>43711</v>
      </c>
      <c r="G12553" t="s">
        <v>21</v>
      </c>
      <c r="H12553">
        <v>2</v>
      </c>
      <c r="I12553">
        <v>0</v>
      </c>
      <c r="J12553">
        <v>0</v>
      </c>
      <c r="K12553">
        <v>0</v>
      </c>
      <c r="L12553" t="s">
        <v>19</v>
      </c>
      <c r="M12553" t="str">
        <f t="shared" si="885"/>
        <v>http://logeion.uchicago.edu/index.html#scaenicus</v>
      </c>
    </row>
    <row r="12554" spans="1:13" ht="15" customHeight="1" x14ac:dyDescent="0.2">
      <c r="A12554" t="s">
        <v>43612</v>
      </c>
      <c r="B12554" t="s">
        <v>43613</v>
      </c>
      <c r="C12554" t="str">
        <f t="shared" si="883"/>
        <v>Scaevinus –i m.</v>
      </c>
      <c r="D12554" t="str">
        <f t="shared" si="886"/>
        <v>Scaevinus</v>
      </c>
      <c r="E12554" t="s">
        <v>43614</v>
      </c>
      <c r="F12554" t="s">
        <v>43615</v>
      </c>
      <c r="G12554" t="s">
        <v>21</v>
      </c>
      <c r="H12554">
        <v>2</v>
      </c>
      <c r="I12554">
        <v>0</v>
      </c>
      <c r="J12554">
        <v>0</v>
      </c>
      <c r="K12554">
        <v>1</v>
      </c>
      <c r="L12554" t="s">
        <v>19</v>
      </c>
      <c r="M12554" t="str">
        <f t="shared" si="885"/>
        <v>http://logeion.uchicago.edu/index.html#Scaevinus</v>
      </c>
    </row>
    <row r="12555" spans="1:13" ht="15" customHeight="1" x14ac:dyDescent="0.2">
      <c r="A12555" t="s">
        <v>43616</v>
      </c>
      <c r="B12555" t="s">
        <v>43617</v>
      </c>
      <c r="C12555" t="str">
        <f t="shared" si="883"/>
        <v>Scaevola –ae m.</v>
      </c>
      <c r="D12555" t="str">
        <f t="shared" si="886"/>
        <v>Scaevola</v>
      </c>
      <c r="E12555" t="s">
        <v>43618</v>
      </c>
      <c r="F12555" t="s">
        <v>43618</v>
      </c>
      <c r="G12555" t="s">
        <v>76</v>
      </c>
      <c r="H12555">
        <v>1</v>
      </c>
      <c r="I12555">
        <v>0</v>
      </c>
      <c r="J12555">
        <v>0</v>
      </c>
      <c r="K12555">
        <v>1</v>
      </c>
      <c r="L12555" t="s">
        <v>19</v>
      </c>
      <c r="M12555" t="str">
        <f t="shared" si="885"/>
        <v>http://logeion.uchicago.edu/index.html#Scaevola</v>
      </c>
    </row>
    <row r="12556" spans="1:13" ht="15" customHeight="1" x14ac:dyDescent="0.2">
      <c r="A12556" t="s">
        <v>43620</v>
      </c>
      <c r="B12556" t="s">
        <v>43621</v>
      </c>
      <c r="C12556" t="str">
        <f t="shared" si="883"/>
        <v>scalae –arum f.</v>
      </c>
      <c r="D12556" t="str">
        <f t="shared" si="886"/>
        <v>scalae</v>
      </c>
      <c r="E12556" t="s">
        <v>43622</v>
      </c>
      <c r="F12556" t="s">
        <v>43623</v>
      </c>
      <c r="G12556" t="s">
        <v>76</v>
      </c>
      <c r="H12556">
        <v>1</v>
      </c>
      <c r="I12556">
        <v>0</v>
      </c>
      <c r="J12556">
        <v>0</v>
      </c>
      <c r="K12556">
        <v>0</v>
      </c>
      <c r="L12556" t="s">
        <v>19</v>
      </c>
      <c r="M12556" t="str">
        <f t="shared" si="885"/>
        <v>http://logeion.uchicago.edu/index.html#scalae</v>
      </c>
    </row>
    <row r="12557" spans="1:13" ht="15" customHeight="1" x14ac:dyDescent="0.2">
      <c r="A12557" t="s">
        <v>43624</v>
      </c>
      <c r="B12557" t="s">
        <v>43625</v>
      </c>
      <c r="C12557" t="str">
        <f t="shared" si="883"/>
        <v>Scaldis –is m.</v>
      </c>
      <c r="D12557" t="str">
        <f t="shared" si="886"/>
        <v>Scaldis</v>
      </c>
      <c r="E12557" t="s">
        <v>5613</v>
      </c>
      <c r="F12557" t="s">
        <v>5613</v>
      </c>
      <c r="G12557" t="s">
        <v>29</v>
      </c>
      <c r="H12557">
        <v>3</v>
      </c>
      <c r="I12557">
        <v>0</v>
      </c>
      <c r="J12557">
        <v>0</v>
      </c>
      <c r="K12557">
        <v>1</v>
      </c>
      <c r="L12557" t="s">
        <v>19</v>
      </c>
      <c r="M12557" t="str">
        <f t="shared" si="885"/>
        <v>http://logeion.uchicago.edu/index.html#Scaldis</v>
      </c>
    </row>
    <row r="12558" spans="1:13" ht="15" customHeight="1" x14ac:dyDescent="0.2">
      <c r="A12558" t="s">
        <v>61456</v>
      </c>
      <c r="B12558" t="s">
        <v>61477</v>
      </c>
      <c r="C12558" t="str">
        <f t="shared" si="883"/>
        <v>Scaliger Scaligeri m.</v>
      </c>
      <c r="D12558" t="str">
        <f t="shared" si="886"/>
        <v>Scaliger</v>
      </c>
      <c r="E12558" t="s">
        <v>61487</v>
      </c>
      <c r="F12558" t="s">
        <v>61488</v>
      </c>
      <c r="G12558" t="s">
        <v>29</v>
      </c>
      <c r="H12558">
        <v>3</v>
      </c>
      <c r="K12558">
        <v>1</v>
      </c>
      <c r="L12558" t="s">
        <v>19</v>
      </c>
      <c r="M12558" t="str">
        <f t="shared" si="885"/>
        <v>http://logeion.uchicago.edu/index.html#Scaliger</v>
      </c>
    </row>
    <row r="12559" spans="1:13" ht="15" customHeight="1" x14ac:dyDescent="0.2">
      <c r="A12559" t="s">
        <v>43627</v>
      </c>
      <c r="B12559" t="s">
        <v>61576</v>
      </c>
      <c r="C12559" t="str">
        <f t="shared" si="883"/>
        <v>scalpellum –i n.</v>
      </c>
      <c r="D12559" t="str">
        <f t="shared" si="886"/>
        <v>scalpellum</v>
      </c>
      <c r="E12559" t="s">
        <v>61574</v>
      </c>
      <c r="F12559" t="s">
        <v>61573</v>
      </c>
      <c r="G12559" t="s">
        <v>21</v>
      </c>
      <c r="H12559">
        <v>2</v>
      </c>
      <c r="I12559">
        <v>0</v>
      </c>
      <c r="J12559">
        <v>0</v>
      </c>
      <c r="K12559">
        <v>0</v>
      </c>
      <c r="L12559" t="s">
        <v>19</v>
      </c>
      <c r="M12559" t="str">
        <f t="shared" si="885"/>
        <v>http://logeion.uchicago.edu/index.html#scalpellum</v>
      </c>
    </row>
    <row r="12560" spans="1:13" ht="15" customHeight="1" x14ac:dyDescent="0.2">
      <c r="A12560" t="s">
        <v>43628</v>
      </c>
      <c r="B12560" t="s">
        <v>54703</v>
      </c>
      <c r="C12560" t="str">
        <f t="shared" si="883"/>
        <v>scalpo scalpere scalpsi scalptum</v>
      </c>
      <c r="D12560" t="str">
        <f t="shared" si="886"/>
        <v>scalpo</v>
      </c>
      <c r="E12560" t="s">
        <v>54702</v>
      </c>
      <c r="F12560" t="s">
        <v>54702</v>
      </c>
      <c r="G12560" t="s">
        <v>66</v>
      </c>
      <c r="I12560">
        <v>3</v>
      </c>
      <c r="J12560">
        <v>0</v>
      </c>
      <c r="K12560">
        <v>0</v>
      </c>
      <c r="L12560" t="s">
        <v>24</v>
      </c>
      <c r="M12560" t="str">
        <f t="shared" si="885"/>
        <v>http://logeion.uchicago.edu/index.html#scalpo</v>
      </c>
    </row>
    <row r="12561" spans="1:13" ht="15" customHeight="1" x14ac:dyDescent="0.2">
      <c r="A12561" t="s">
        <v>43631</v>
      </c>
      <c r="B12561" t="s">
        <v>43632</v>
      </c>
      <c r="C12561" t="str">
        <f t="shared" si="883"/>
        <v>Scamander –dri m.</v>
      </c>
      <c r="D12561" t="str">
        <f t="shared" si="886"/>
        <v>Scamander</v>
      </c>
      <c r="E12561" t="s">
        <v>43633</v>
      </c>
      <c r="F12561" t="s">
        <v>43634</v>
      </c>
      <c r="G12561" t="s">
        <v>21</v>
      </c>
      <c r="H12561">
        <v>2</v>
      </c>
      <c r="I12561">
        <v>0</v>
      </c>
      <c r="J12561">
        <v>0</v>
      </c>
      <c r="K12561">
        <v>1</v>
      </c>
      <c r="L12561" t="s">
        <v>19</v>
      </c>
      <c r="M12561" t="str">
        <f t="shared" si="885"/>
        <v>http://logeion.uchicago.edu/index.html#Scamander</v>
      </c>
    </row>
    <row r="12562" spans="1:13" ht="15" customHeight="1" x14ac:dyDescent="0.2">
      <c r="A12562" t="s">
        <v>43637</v>
      </c>
      <c r="B12562" t="s">
        <v>54895</v>
      </c>
      <c r="C12562" t="str">
        <f t="shared" si="883"/>
        <v>scamnum –i n.</v>
      </c>
      <c r="D12562" t="str">
        <f t="shared" si="886"/>
        <v>scamnum</v>
      </c>
      <c r="E12562" t="s">
        <v>54690</v>
      </c>
      <c r="F12562" t="s">
        <v>54690</v>
      </c>
      <c r="G12562" t="s">
        <v>21</v>
      </c>
      <c r="H12562">
        <v>2</v>
      </c>
      <c r="I12562">
        <v>0</v>
      </c>
      <c r="J12562">
        <v>0</v>
      </c>
      <c r="K12562">
        <v>0</v>
      </c>
      <c r="L12562" t="s">
        <v>19</v>
      </c>
      <c r="M12562" t="str">
        <f t="shared" si="885"/>
        <v>http://logeion.uchicago.edu/index.html#scamnum</v>
      </c>
    </row>
    <row r="12563" spans="1:13" ht="15" customHeight="1" x14ac:dyDescent="0.2">
      <c r="A12563" t="s">
        <v>43638</v>
      </c>
      <c r="B12563" t="s">
        <v>43639</v>
      </c>
      <c r="C12563" t="str">
        <f t="shared" si="883"/>
        <v>scandalizo –scandalizare</v>
      </c>
      <c r="D12563" t="str">
        <f t="shared" si="886"/>
        <v>scandalizo</v>
      </c>
      <c r="E12563" t="s">
        <v>43640</v>
      </c>
      <c r="F12563" t="s">
        <v>43640</v>
      </c>
      <c r="G12563" t="s">
        <v>23</v>
      </c>
      <c r="I12563">
        <v>1</v>
      </c>
      <c r="J12563">
        <v>0</v>
      </c>
      <c r="K12563">
        <v>0</v>
      </c>
      <c r="L12563" t="s">
        <v>24</v>
      </c>
      <c r="M12563" t="str">
        <f t="shared" si="885"/>
        <v>http://logeion.uchicago.edu/index.html#scandalizo</v>
      </c>
    </row>
    <row r="12564" spans="1:13" ht="15" customHeight="1" x14ac:dyDescent="0.2">
      <c r="A12564" t="s">
        <v>43641</v>
      </c>
      <c r="B12564" t="s">
        <v>43642</v>
      </c>
      <c r="C12564" t="str">
        <f t="shared" ref="C12564:C12627" si="887">SUBSTITUTE(SUBSTITUTE(SUBSTITUTE(SUBSTITUTE(SUBSTITUTE(SUBSTITUTE(SUBSTITUTE(SUBSTITUTE(SUBSTITUTE(SUBSTITUTE(SUBSTITUTE(B12564, "ā", "a"), "ē", "e"), "ī", "i"), "ō", "o"), "ū", "u"), "ȳ", "y"), "Ā", "A"), "Ē", "E"), "Ī", "I"), "Ō", "O"), "Ū", "U")</f>
        <v>scandalum –i –n.</v>
      </c>
      <c r="D12564" t="str">
        <f t="shared" ref="D12564:D12591" si="888">IF(ISBLANK(B12564),0,LEFT( C12564, FIND( " ", C12564 ) - 1 ))</f>
        <v>scandalum</v>
      </c>
      <c r="E12564" t="s">
        <v>43643</v>
      </c>
      <c r="F12564" t="s">
        <v>43644</v>
      </c>
      <c r="G12564" t="s">
        <v>21</v>
      </c>
      <c r="H12564">
        <v>2</v>
      </c>
      <c r="I12564">
        <v>0</v>
      </c>
      <c r="J12564">
        <v>0</v>
      </c>
      <c r="K12564">
        <v>0</v>
      </c>
      <c r="L12564" t="s">
        <v>19</v>
      </c>
      <c r="M12564" t="str">
        <f t="shared" si="885"/>
        <v>http://logeion.uchicago.edu/index.html#scandalum</v>
      </c>
    </row>
    <row r="12565" spans="1:13" ht="15" customHeight="1" x14ac:dyDescent="0.2">
      <c r="A12565" t="s">
        <v>43648</v>
      </c>
      <c r="B12565" t="s">
        <v>43649</v>
      </c>
      <c r="C12565" t="str">
        <f t="shared" si="887"/>
        <v>scando scandere scandi scansus</v>
      </c>
      <c r="D12565" t="str">
        <f t="shared" si="888"/>
        <v>scando</v>
      </c>
      <c r="E12565" t="s">
        <v>43650</v>
      </c>
      <c r="F12565" t="s">
        <v>43651</v>
      </c>
      <c r="G12565" t="s">
        <v>66</v>
      </c>
      <c r="I12565">
        <v>3</v>
      </c>
      <c r="J12565">
        <v>0</v>
      </c>
      <c r="K12565">
        <v>0</v>
      </c>
      <c r="L12565" t="s">
        <v>24</v>
      </c>
      <c r="M12565" t="str">
        <f t="shared" si="885"/>
        <v>http://logeion.uchicago.edu/index.html#scando</v>
      </c>
    </row>
    <row r="12566" spans="1:13" ht="15" customHeight="1" x14ac:dyDescent="0.2">
      <c r="A12566" t="s">
        <v>43652</v>
      </c>
      <c r="B12566" t="s">
        <v>43653</v>
      </c>
      <c r="C12566" t="str">
        <f t="shared" si="887"/>
        <v>scandula –ae f.</v>
      </c>
      <c r="D12566" t="str">
        <f t="shared" si="888"/>
        <v>scandula</v>
      </c>
      <c r="E12566" t="s">
        <v>43654</v>
      </c>
      <c r="F12566" t="s">
        <v>43655</v>
      </c>
      <c r="G12566" t="s">
        <v>76</v>
      </c>
      <c r="H12566">
        <v>1</v>
      </c>
      <c r="I12566">
        <v>0</v>
      </c>
      <c r="J12566">
        <v>0</v>
      </c>
      <c r="K12566">
        <v>0</v>
      </c>
      <c r="L12566" t="s">
        <v>19</v>
      </c>
      <c r="M12566" t="str">
        <f t="shared" si="885"/>
        <v>http://logeion.uchicago.edu/index.html#scandula</v>
      </c>
    </row>
    <row r="12567" spans="1:13" ht="15" customHeight="1" x14ac:dyDescent="0.2">
      <c r="A12567" t="s">
        <v>43659</v>
      </c>
      <c r="B12567" t="s">
        <v>43660</v>
      </c>
      <c r="C12567" t="str">
        <f t="shared" si="887"/>
        <v>scapha –ae f.</v>
      </c>
      <c r="D12567" t="str">
        <f t="shared" si="888"/>
        <v>scapha</v>
      </c>
      <c r="E12567" t="s">
        <v>43661</v>
      </c>
      <c r="F12567" t="s">
        <v>43661</v>
      </c>
      <c r="G12567" t="s">
        <v>76</v>
      </c>
      <c r="H12567">
        <v>1</v>
      </c>
      <c r="I12567">
        <v>0</v>
      </c>
      <c r="J12567">
        <v>0</v>
      </c>
      <c r="K12567">
        <v>0</v>
      </c>
      <c r="L12567" t="s">
        <v>19</v>
      </c>
      <c r="M12567" t="str">
        <f t="shared" si="885"/>
        <v>http://logeion.uchicago.edu/index.html#scapha</v>
      </c>
    </row>
    <row r="12568" spans="1:13" ht="15" customHeight="1" x14ac:dyDescent="0.2">
      <c r="A12568" t="s">
        <v>43665</v>
      </c>
      <c r="B12568" t="s">
        <v>54338</v>
      </c>
      <c r="C12568" t="str">
        <f t="shared" si="887"/>
        <v>Scapula –ae m.</v>
      </c>
      <c r="D12568" t="str">
        <f t="shared" si="888"/>
        <v>Scapula</v>
      </c>
      <c r="E12568" t="s">
        <v>43666</v>
      </c>
      <c r="F12568" t="s">
        <v>43666</v>
      </c>
      <c r="G12568" t="s">
        <v>76</v>
      </c>
      <c r="H12568">
        <v>1</v>
      </c>
      <c r="I12568">
        <v>0</v>
      </c>
      <c r="J12568">
        <v>0</v>
      </c>
      <c r="K12568">
        <v>1</v>
      </c>
      <c r="L12568" t="s">
        <v>19</v>
      </c>
      <c r="M12568" t="str">
        <f t="shared" si="885"/>
        <v>http://logeion.uchicago.edu/index.html#Scapula</v>
      </c>
    </row>
    <row r="12569" spans="1:13" ht="15" customHeight="1" x14ac:dyDescent="0.2">
      <c r="A12569" t="s">
        <v>43664</v>
      </c>
      <c r="B12569" t="s">
        <v>54308</v>
      </c>
      <c r="C12569" t="str">
        <f t="shared" si="887"/>
        <v xml:space="preserve">scapulae arum f </v>
      </c>
      <c r="D12569" t="str">
        <f t="shared" si="888"/>
        <v>scapulae</v>
      </c>
      <c r="E12569" t="s">
        <v>54226</v>
      </c>
      <c r="F12569" t="s">
        <v>54226</v>
      </c>
      <c r="G12569" t="s">
        <v>76</v>
      </c>
      <c r="H12569">
        <v>1</v>
      </c>
      <c r="I12569">
        <v>0</v>
      </c>
      <c r="J12569">
        <v>0</v>
      </c>
      <c r="K12569">
        <v>0</v>
      </c>
      <c r="L12569" t="s">
        <v>19</v>
      </c>
      <c r="M12569" t="str">
        <f t="shared" si="885"/>
        <v>http://logeion.uchicago.edu/index.html#scapulae</v>
      </c>
    </row>
    <row r="12570" spans="1:13" ht="15" customHeight="1" x14ac:dyDescent="0.2">
      <c r="A12570" t="s">
        <v>43669</v>
      </c>
      <c r="B12570" t="s">
        <v>59879</v>
      </c>
      <c r="C12570" t="str">
        <f t="shared" si="887"/>
        <v xml:space="preserve">scarus –i m. </v>
      </c>
      <c r="D12570" t="str">
        <f t="shared" si="888"/>
        <v>scarus</v>
      </c>
      <c r="E12570" t="s">
        <v>59880</v>
      </c>
      <c r="F12570" t="s">
        <v>59880</v>
      </c>
      <c r="G12570" t="s">
        <v>21</v>
      </c>
      <c r="H12570">
        <v>2</v>
      </c>
      <c r="I12570">
        <v>0</v>
      </c>
      <c r="J12570">
        <v>0</v>
      </c>
      <c r="K12570">
        <v>0</v>
      </c>
      <c r="L12570" t="s">
        <v>19</v>
      </c>
      <c r="M12570" t="str">
        <f t="shared" si="885"/>
        <v>http://logeion.uchicago.edu/index.html#scarus</v>
      </c>
    </row>
    <row r="12571" spans="1:13" ht="15" customHeight="1" x14ac:dyDescent="0.2">
      <c r="A12571" t="s">
        <v>43670</v>
      </c>
      <c r="B12571" t="s">
        <v>43671</v>
      </c>
      <c r="C12571" t="str">
        <f t="shared" si="887"/>
        <v xml:space="preserve">scatebra –ae f. </v>
      </c>
      <c r="D12571" t="str">
        <f t="shared" si="888"/>
        <v>scatebra</v>
      </c>
      <c r="E12571" t="s">
        <v>43672</v>
      </c>
      <c r="F12571" t="s">
        <v>43673</v>
      </c>
      <c r="G12571" t="s">
        <v>76</v>
      </c>
      <c r="H12571">
        <v>1</v>
      </c>
      <c r="I12571">
        <v>0</v>
      </c>
      <c r="J12571">
        <v>0</v>
      </c>
      <c r="K12571">
        <v>0</v>
      </c>
      <c r="L12571" t="s">
        <v>19</v>
      </c>
      <c r="M12571" t="str">
        <f t="shared" si="885"/>
        <v>http://logeion.uchicago.edu/index.html#scatebra</v>
      </c>
    </row>
    <row r="12572" spans="1:13" ht="15" customHeight="1" x14ac:dyDescent="0.2">
      <c r="A12572" t="s">
        <v>43676</v>
      </c>
      <c r="B12572" t="s">
        <v>43677</v>
      </c>
      <c r="C12572" t="str">
        <f t="shared" si="887"/>
        <v>scaturigo or scaturrigo –inis f.</v>
      </c>
      <c r="D12572" t="str">
        <f t="shared" si="888"/>
        <v>scaturigo</v>
      </c>
      <c r="E12572" t="s">
        <v>43678</v>
      </c>
      <c r="F12572" t="s">
        <v>43678</v>
      </c>
      <c r="G12572" t="s">
        <v>29</v>
      </c>
      <c r="H12572">
        <v>3</v>
      </c>
      <c r="I12572">
        <v>0</v>
      </c>
      <c r="J12572">
        <v>0</v>
      </c>
      <c r="K12572">
        <v>0</v>
      </c>
      <c r="L12572" t="s">
        <v>19</v>
      </c>
      <c r="M12572" t="str">
        <f t="shared" si="885"/>
        <v>http://logeion.uchicago.edu/index.html#scaturigo</v>
      </c>
    </row>
    <row r="12573" spans="1:13" ht="15" customHeight="1" x14ac:dyDescent="0.2">
      <c r="A12573" t="s">
        <v>43680</v>
      </c>
      <c r="B12573" t="s">
        <v>43681</v>
      </c>
      <c r="C12573" t="str">
        <f t="shared" si="887"/>
        <v>scaurus –a –um</v>
      </c>
      <c r="D12573" t="str">
        <f t="shared" si="888"/>
        <v>scaurus</v>
      </c>
      <c r="E12573" t="s">
        <v>43682</v>
      </c>
      <c r="F12573" t="s">
        <v>43682</v>
      </c>
      <c r="G12573" t="s">
        <v>61</v>
      </c>
      <c r="H12573">
        <v>1</v>
      </c>
      <c r="I12573">
        <v>0</v>
      </c>
      <c r="J12573">
        <v>0</v>
      </c>
      <c r="K12573">
        <v>0</v>
      </c>
      <c r="L12573" t="s">
        <v>36</v>
      </c>
      <c r="M12573" t="str">
        <f t="shared" si="885"/>
        <v>http://logeion.uchicago.edu/index.html#scaurus</v>
      </c>
    </row>
    <row r="12574" spans="1:13" ht="15" customHeight="1" x14ac:dyDescent="0.2">
      <c r="A12574" t="s">
        <v>43683</v>
      </c>
      <c r="B12574" t="s">
        <v>43684</v>
      </c>
      <c r="C12574" t="str">
        <f t="shared" si="887"/>
        <v>Scaurus –i m.</v>
      </c>
      <c r="D12574" t="str">
        <f t="shared" si="888"/>
        <v>Scaurus</v>
      </c>
      <c r="E12574" t="s">
        <v>43685</v>
      </c>
      <c r="F12574" t="s">
        <v>43685</v>
      </c>
      <c r="G12574" t="s">
        <v>21</v>
      </c>
      <c r="H12574">
        <v>2</v>
      </c>
      <c r="I12574">
        <v>0</v>
      </c>
      <c r="J12574">
        <v>0</v>
      </c>
      <c r="K12574">
        <v>1</v>
      </c>
      <c r="L12574" t="s">
        <v>19</v>
      </c>
      <c r="M12574" t="str">
        <f t="shared" si="885"/>
        <v>http://logeion.uchicago.edu/index.html#Scaurus</v>
      </c>
    </row>
    <row r="12575" spans="1:13" ht="15" customHeight="1" x14ac:dyDescent="0.2">
      <c r="A12575" t="s">
        <v>43688</v>
      </c>
      <c r="B12575" t="s">
        <v>43689</v>
      </c>
      <c r="C12575" t="str">
        <f t="shared" si="887"/>
        <v>sceleratus –a –um</v>
      </c>
      <c r="D12575" t="str">
        <f t="shared" si="888"/>
        <v>sceleratus</v>
      </c>
      <c r="E12575" t="s">
        <v>18254</v>
      </c>
      <c r="F12575" t="s">
        <v>43690</v>
      </c>
      <c r="G12575" t="s">
        <v>61</v>
      </c>
      <c r="H12575">
        <v>1</v>
      </c>
      <c r="I12575">
        <v>0</v>
      </c>
      <c r="J12575">
        <v>0</v>
      </c>
      <c r="K12575">
        <v>0</v>
      </c>
      <c r="L12575" t="s">
        <v>36</v>
      </c>
      <c r="M12575" t="str">
        <f t="shared" si="885"/>
        <v>http://logeion.uchicago.edu/index.html#sceleratus</v>
      </c>
    </row>
    <row r="12576" spans="1:13" ht="15" customHeight="1" x14ac:dyDescent="0.2">
      <c r="A12576" t="s">
        <v>43693</v>
      </c>
      <c r="B12576" t="s">
        <v>43694</v>
      </c>
      <c r="C12576" t="str">
        <f t="shared" si="887"/>
        <v>scelero scelerare sceleravi sceleratus</v>
      </c>
      <c r="D12576" t="str">
        <f t="shared" si="888"/>
        <v>scelero</v>
      </c>
      <c r="E12576" t="s">
        <v>43695</v>
      </c>
      <c r="F12576" t="s">
        <v>43696</v>
      </c>
      <c r="G12576" t="s">
        <v>23</v>
      </c>
      <c r="I12576">
        <v>1</v>
      </c>
      <c r="J12576">
        <v>0</v>
      </c>
      <c r="K12576">
        <v>0</v>
      </c>
      <c r="L12576" t="s">
        <v>24</v>
      </c>
      <c r="M12576" t="str">
        <f t="shared" si="885"/>
        <v>http://logeion.uchicago.edu/index.html#scelero</v>
      </c>
    </row>
    <row r="12577" spans="1:13" ht="15" customHeight="1" x14ac:dyDescent="0.2">
      <c r="A12577" t="s">
        <v>43698</v>
      </c>
      <c r="B12577" t="s">
        <v>43699</v>
      </c>
      <c r="C12577" t="str">
        <f t="shared" si="887"/>
        <v>scelestus –a –um</v>
      </c>
      <c r="D12577" t="str">
        <f t="shared" si="888"/>
        <v>scelestus</v>
      </c>
      <c r="E12577" t="s">
        <v>43700</v>
      </c>
      <c r="F12577" t="s">
        <v>43700</v>
      </c>
      <c r="G12577" t="s">
        <v>61</v>
      </c>
      <c r="H12577">
        <v>1</v>
      </c>
      <c r="I12577">
        <v>0</v>
      </c>
      <c r="J12577">
        <v>0</v>
      </c>
      <c r="K12577">
        <v>0</v>
      </c>
      <c r="L12577" t="s">
        <v>36</v>
      </c>
      <c r="M12577" t="str">
        <f t="shared" si="885"/>
        <v>http://logeion.uchicago.edu/index.html#scelestus</v>
      </c>
    </row>
    <row r="12578" spans="1:13" ht="15" customHeight="1" x14ac:dyDescent="0.2">
      <c r="A12578" t="s">
        <v>43701</v>
      </c>
      <c r="B12578" t="s">
        <v>43702</v>
      </c>
      <c r="C12578" t="str">
        <f t="shared" si="887"/>
        <v>scelus sceleris n.</v>
      </c>
      <c r="D12578" t="str">
        <f t="shared" si="888"/>
        <v>scelus</v>
      </c>
      <c r="E12578" t="s">
        <v>43703</v>
      </c>
      <c r="F12578" t="s">
        <v>43704</v>
      </c>
      <c r="G12578" t="s">
        <v>29</v>
      </c>
      <c r="H12578">
        <v>3</v>
      </c>
      <c r="I12578">
        <v>0</v>
      </c>
      <c r="J12578">
        <v>0</v>
      </c>
      <c r="K12578">
        <v>0</v>
      </c>
      <c r="L12578" t="s">
        <v>19</v>
      </c>
      <c r="M12578" t="str">
        <f t="shared" si="885"/>
        <v>http://logeion.uchicago.edu/index.html#scelus</v>
      </c>
    </row>
    <row r="12579" spans="1:13" ht="15" customHeight="1" x14ac:dyDescent="0.2">
      <c r="A12579" t="s">
        <v>43712</v>
      </c>
      <c r="B12579" t="s">
        <v>56937</v>
      </c>
      <c r="C12579" t="str">
        <f t="shared" si="887"/>
        <v xml:space="preserve">scenicus or scaenicus –a –um </v>
      </c>
      <c r="D12579" t="str">
        <f t="shared" si="888"/>
        <v>scenicus</v>
      </c>
      <c r="E12579" t="s">
        <v>56938</v>
      </c>
      <c r="F12579" t="s">
        <v>56938</v>
      </c>
      <c r="G12579" t="s">
        <v>61</v>
      </c>
      <c r="H12579">
        <v>1</v>
      </c>
      <c r="I12579">
        <v>0</v>
      </c>
      <c r="J12579">
        <v>0</v>
      </c>
      <c r="K12579">
        <v>0</v>
      </c>
      <c r="L12579" t="s">
        <v>36</v>
      </c>
      <c r="M12579" t="str">
        <f t="shared" ref="M12579:M12642" si="889">"http://logeion.uchicago.edu/index.html#"&amp;D12579</f>
        <v>http://logeion.uchicago.edu/index.html#scenicus</v>
      </c>
    </row>
    <row r="12580" spans="1:13" ht="15" customHeight="1" x14ac:dyDescent="0.2">
      <c r="A12580" t="s">
        <v>60544</v>
      </c>
      <c r="B12580" t="s">
        <v>60637</v>
      </c>
      <c r="C12580" t="str">
        <f t="shared" si="887"/>
        <v>sceptriger –era –erum</v>
      </c>
      <c r="D12580" t="str">
        <f t="shared" si="888"/>
        <v>sceptriger</v>
      </c>
      <c r="E12580" t="s">
        <v>60545</v>
      </c>
      <c r="F12580" t="s">
        <v>60546</v>
      </c>
      <c r="G12580" t="s">
        <v>61</v>
      </c>
      <c r="H12580">
        <v>1</v>
      </c>
      <c r="L12580" t="s">
        <v>36</v>
      </c>
      <c r="M12580" t="str">
        <f t="shared" si="889"/>
        <v>http://logeion.uchicago.edu/index.html#sceptriger</v>
      </c>
    </row>
    <row r="12581" spans="1:13" ht="15" customHeight="1" x14ac:dyDescent="0.2">
      <c r="A12581" t="s">
        <v>43714</v>
      </c>
      <c r="B12581" t="s">
        <v>43715</v>
      </c>
      <c r="C12581" t="str">
        <f t="shared" si="887"/>
        <v>sceptrum –i n.</v>
      </c>
      <c r="D12581" t="str">
        <f t="shared" si="888"/>
        <v>sceptrum</v>
      </c>
      <c r="E12581" t="s">
        <v>43716</v>
      </c>
      <c r="F12581" t="s">
        <v>43717</v>
      </c>
      <c r="G12581" t="s">
        <v>21</v>
      </c>
      <c r="H12581">
        <v>2</v>
      </c>
      <c r="I12581">
        <v>0</v>
      </c>
      <c r="J12581">
        <v>0</v>
      </c>
      <c r="K12581">
        <v>0</v>
      </c>
      <c r="L12581" t="s">
        <v>19</v>
      </c>
      <c r="M12581" t="str">
        <f t="shared" si="889"/>
        <v>http://logeion.uchicago.edu/index.html#sceptrum</v>
      </c>
    </row>
    <row r="12582" spans="1:13" ht="15" customHeight="1" x14ac:dyDescent="0.2">
      <c r="A12582" t="s">
        <v>52920</v>
      </c>
      <c r="B12582" t="s">
        <v>52924</v>
      </c>
      <c r="C12582" t="str">
        <f t="shared" si="887"/>
        <v>Scetanus –i m.</v>
      </c>
      <c r="D12582" t="str">
        <f t="shared" si="888"/>
        <v>Scetanus</v>
      </c>
      <c r="E12582" t="s">
        <v>52923</v>
      </c>
      <c r="F12582" t="s">
        <v>52923</v>
      </c>
      <c r="G12582" t="s">
        <v>21</v>
      </c>
      <c r="H12582">
        <v>2</v>
      </c>
      <c r="I12582">
        <v>0</v>
      </c>
      <c r="J12582">
        <v>0</v>
      </c>
      <c r="K12582">
        <v>1</v>
      </c>
      <c r="L12582" t="s">
        <v>19</v>
      </c>
      <c r="M12582" t="str">
        <f t="shared" si="889"/>
        <v>http://logeion.uchicago.edu/index.html#Scetanus</v>
      </c>
    </row>
    <row r="12583" spans="1:13" ht="15" customHeight="1" x14ac:dyDescent="0.2">
      <c r="A12583" t="s">
        <v>55535</v>
      </c>
      <c r="B12583" t="s">
        <v>55740</v>
      </c>
      <c r="C12583" t="str">
        <f t="shared" si="887"/>
        <v>schedium –ii n.</v>
      </c>
      <c r="D12583" t="str">
        <f t="shared" si="888"/>
        <v>schedium</v>
      </c>
      <c r="E12583" t="s">
        <v>55534</v>
      </c>
      <c r="F12583" t="s">
        <v>55534</v>
      </c>
      <c r="G12583" t="s">
        <v>21</v>
      </c>
      <c r="H12583">
        <v>2</v>
      </c>
      <c r="L12583" t="s">
        <v>19</v>
      </c>
      <c r="M12583" t="str">
        <f t="shared" si="889"/>
        <v>http://logeion.uchicago.edu/index.html#schedium</v>
      </c>
    </row>
    <row r="12584" spans="1:13" ht="15" customHeight="1" x14ac:dyDescent="0.2">
      <c r="A12584" t="s">
        <v>60547</v>
      </c>
      <c r="B12584" t="s">
        <v>60618</v>
      </c>
      <c r="C12584" t="str">
        <f t="shared" si="887"/>
        <v>Schedius –i</v>
      </c>
      <c r="D12584" t="str">
        <f t="shared" si="888"/>
        <v>Schedius</v>
      </c>
      <c r="E12584" t="s">
        <v>60837</v>
      </c>
      <c r="F12584" t="s">
        <v>60718</v>
      </c>
      <c r="G12584" t="s">
        <v>21</v>
      </c>
      <c r="H12584">
        <v>2</v>
      </c>
      <c r="K12584">
        <v>1</v>
      </c>
      <c r="L12584" t="s">
        <v>19</v>
      </c>
      <c r="M12584" t="str">
        <f t="shared" si="889"/>
        <v>http://logeion.uchicago.edu/index.html#Schedius</v>
      </c>
    </row>
    <row r="12585" spans="1:13" ht="15" customHeight="1" x14ac:dyDescent="0.2">
      <c r="A12585" t="s">
        <v>43720</v>
      </c>
      <c r="B12585" t="s">
        <v>54472</v>
      </c>
      <c r="C12585" t="str">
        <f t="shared" si="887"/>
        <v xml:space="preserve">schema –atis n. or –ae f. </v>
      </c>
      <c r="D12585" t="str">
        <f t="shared" si="888"/>
        <v>schema</v>
      </c>
      <c r="E12585" t="s">
        <v>54227</v>
      </c>
      <c r="F12585" t="s">
        <v>54227</v>
      </c>
      <c r="G12585" t="s">
        <v>43</v>
      </c>
      <c r="H12585">
        <v>6</v>
      </c>
      <c r="I12585">
        <v>0</v>
      </c>
      <c r="J12585">
        <v>0</v>
      </c>
      <c r="K12585">
        <v>0</v>
      </c>
      <c r="L12585" t="s">
        <v>19</v>
      </c>
      <c r="M12585" t="str">
        <f t="shared" si="889"/>
        <v>http://logeion.uchicago.edu/index.html#schema</v>
      </c>
    </row>
    <row r="12586" spans="1:13" ht="15" customHeight="1" x14ac:dyDescent="0.2">
      <c r="A12586" t="s">
        <v>43723</v>
      </c>
      <c r="B12586" t="s">
        <v>43724</v>
      </c>
      <c r="C12586" t="str">
        <f t="shared" si="887"/>
        <v>Schoeneis –idis f.</v>
      </c>
      <c r="D12586" t="str">
        <f t="shared" si="888"/>
        <v>Schoeneis</v>
      </c>
      <c r="E12586" t="s">
        <v>43725</v>
      </c>
      <c r="F12586" t="s">
        <v>43726</v>
      </c>
      <c r="G12586" t="s">
        <v>346</v>
      </c>
      <c r="H12586">
        <v>6</v>
      </c>
      <c r="I12586">
        <v>0</v>
      </c>
      <c r="J12586">
        <v>0</v>
      </c>
      <c r="K12586">
        <v>1</v>
      </c>
      <c r="L12586" t="s">
        <v>19</v>
      </c>
      <c r="M12586" t="str">
        <f t="shared" si="889"/>
        <v>http://logeion.uchicago.edu/index.html#Schoeneis</v>
      </c>
    </row>
    <row r="12587" spans="1:13" ht="15" customHeight="1" x14ac:dyDescent="0.2">
      <c r="A12587" t="s">
        <v>43729</v>
      </c>
      <c r="B12587" t="s">
        <v>43730</v>
      </c>
      <c r="C12587" t="str">
        <f t="shared" si="887"/>
        <v>schola –ae f.</v>
      </c>
      <c r="D12587" t="str">
        <f t="shared" si="888"/>
        <v>schola</v>
      </c>
      <c r="E12587" t="s">
        <v>43731</v>
      </c>
      <c r="F12587" t="s">
        <v>43732</v>
      </c>
      <c r="G12587" t="s">
        <v>76</v>
      </c>
      <c r="H12587">
        <v>1</v>
      </c>
      <c r="I12587">
        <v>0</v>
      </c>
      <c r="J12587">
        <v>0</v>
      </c>
      <c r="K12587">
        <v>0</v>
      </c>
      <c r="L12587" t="s">
        <v>19</v>
      </c>
      <c r="M12587" t="str">
        <f t="shared" si="889"/>
        <v>http://logeion.uchicago.edu/index.html#schola</v>
      </c>
    </row>
    <row r="12588" spans="1:13" ht="15" customHeight="1" x14ac:dyDescent="0.2">
      <c r="A12588" t="s">
        <v>43733</v>
      </c>
      <c r="B12588" t="s">
        <v>43734</v>
      </c>
      <c r="C12588" t="str">
        <f t="shared" si="887"/>
        <v>scholam habeo</v>
      </c>
      <c r="D12588" t="str">
        <f t="shared" si="888"/>
        <v>scholam</v>
      </c>
      <c r="E12588" t="s">
        <v>43735</v>
      </c>
      <c r="F12588" t="s">
        <v>43735</v>
      </c>
      <c r="G12588" t="s">
        <v>120</v>
      </c>
      <c r="I12588">
        <v>0</v>
      </c>
      <c r="J12588">
        <v>0</v>
      </c>
      <c r="K12588">
        <v>0</v>
      </c>
      <c r="L12588" t="s">
        <v>121</v>
      </c>
      <c r="M12588" t="str">
        <f t="shared" si="889"/>
        <v>http://logeion.uchicago.edu/index.html#scholam</v>
      </c>
    </row>
    <row r="12589" spans="1:13" ht="15" customHeight="1" x14ac:dyDescent="0.2">
      <c r="A12589" t="s">
        <v>55959</v>
      </c>
      <c r="B12589" t="s">
        <v>55960</v>
      </c>
      <c r="C12589" t="str">
        <f t="shared" si="887"/>
        <v>scholaris –e</v>
      </c>
      <c r="D12589" t="str">
        <f t="shared" si="888"/>
        <v>scholaris</v>
      </c>
      <c r="E12589" t="s">
        <v>55961</v>
      </c>
      <c r="F12589" t="s">
        <v>55961</v>
      </c>
      <c r="G12589" t="s">
        <v>536</v>
      </c>
      <c r="H12589">
        <v>3</v>
      </c>
      <c r="L12589" t="s">
        <v>36</v>
      </c>
      <c r="M12589" t="str">
        <f t="shared" si="889"/>
        <v>http://logeion.uchicago.edu/index.html#scholaris</v>
      </c>
    </row>
    <row r="12590" spans="1:13" ht="15" customHeight="1" x14ac:dyDescent="0.2">
      <c r="A12590" t="s">
        <v>43738</v>
      </c>
      <c r="B12590" t="s">
        <v>54458</v>
      </c>
      <c r="C12590" t="str">
        <f t="shared" si="887"/>
        <v>scholasticus –a –um</v>
      </c>
      <c r="D12590" t="str">
        <f t="shared" si="888"/>
        <v>scholasticus</v>
      </c>
      <c r="E12590" t="s">
        <v>55536</v>
      </c>
      <c r="F12590" t="s">
        <v>55536</v>
      </c>
      <c r="G12590" t="s">
        <v>61</v>
      </c>
      <c r="H12590">
        <v>1</v>
      </c>
      <c r="I12590">
        <v>0</v>
      </c>
      <c r="J12590">
        <v>0</v>
      </c>
      <c r="K12590">
        <v>0</v>
      </c>
      <c r="L12590" t="s">
        <v>36</v>
      </c>
      <c r="M12590" t="str">
        <f t="shared" si="889"/>
        <v>http://logeion.uchicago.edu/index.html#scholasticus</v>
      </c>
    </row>
    <row r="12591" spans="1:13" ht="15" customHeight="1" x14ac:dyDescent="0.2">
      <c r="A12591" t="s">
        <v>43737</v>
      </c>
      <c r="B12591" t="s">
        <v>55537</v>
      </c>
      <c r="C12591" t="str">
        <f t="shared" si="887"/>
        <v>scholasticus –i m.</v>
      </c>
      <c r="D12591" t="str">
        <f t="shared" si="888"/>
        <v>scholasticus</v>
      </c>
      <c r="E12591" t="s">
        <v>55538</v>
      </c>
      <c r="F12591" t="s">
        <v>55538</v>
      </c>
      <c r="G12591" t="s">
        <v>21</v>
      </c>
      <c r="H12591">
        <v>2</v>
      </c>
      <c r="I12591">
        <v>0</v>
      </c>
      <c r="J12591">
        <v>0</v>
      </c>
      <c r="K12591">
        <v>0</v>
      </c>
      <c r="L12591" t="s">
        <v>19</v>
      </c>
      <c r="M12591" t="str">
        <f t="shared" si="889"/>
        <v>http://logeion.uchicago.edu/index.html#scholasticus</v>
      </c>
    </row>
    <row r="12592" spans="1:13" ht="15" customHeight="1" x14ac:dyDescent="0.2">
      <c r="A12592" t="s">
        <v>43740</v>
      </c>
      <c r="B12592" t="s">
        <v>43741</v>
      </c>
      <c r="C12592" t="str">
        <f t="shared" si="887"/>
        <v>scienter</v>
      </c>
      <c r="D12592" t="s">
        <v>43741</v>
      </c>
      <c r="E12592" t="s">
        <v>43742</v>
      </c>
      <c r="F12592" t="s">
        <v>43743</v>
      </c>
      <c r="G12592" t="s">
        <v>89</v>
      </c>
      <c r="I12592">
        <v>0</v>
      </c>
      <c r="J12592">
        <v>1</v>
      </c>
      <c r="K12592">
        <v>0</v>
      </c>
      <c r="L12592" t="s">
        <v>90</v>
      </c>
      <c r="M12592" t="str">
        <f t="shared" si="889"/>
        <v>http://logeion.uchicago.edu/index.html#scienter</v>
      </c>
    </row>
    <row r="12593" spans="1:13" ht="15" customHeight="1" x14ac:dyDescent="0.2">
      <c r="A12593" t="s">
        <v>43744</v>
      </c>
      <c r="B12593" t="s">
        <v>43745</v>
      </c>
      <c r="C12593" t="str">
        <f t="shared" si="887"/>
        <v>scientia scientiae f.</v>
      </c>
      <c r="D12593" t="str">
        <f>IF(ISBLANK(B12593),0,LEFT( C12593, FIND( " ", C12593 ) - 1 ))</f>
        <v>scientia</v>
      </c>
      <c r="E12593" t="s">
        <v>43746</v>
      </c>
      <c r="F12593" t="s">
        <v>43747</v>
      </c>
      <c r="G12593" t="s">
        <v>76</v>
      </c>
      <c r="H12593">
        <v>1</v>
      </c>
      <c r="I12593">
        <v>0</v>
      </c>
      <c r="J12593">
        <v>0</v>
      </c>
      <c r="K12593">
        <v>0</v>
      </c>
      <c r="L12593" t="s">
        <v>19</v>
      </c>
      <c r="M12593" t="str">
        <f t="shared" si="889"/>
        <v>http://logeion.uchicago.edu/index.html#scientia</v>
      </c>
    </row>
    <row r="12594" spans="1:13" ht="15" customHeight="1" x14ac:dyDescent="0.2">
      <c r="A12594" t="s">
        <v>43748</v>
      </c>
      <c r="B12594" t="s">
        <v>43749</v>
      </c>
      <c r="C12594" t="str">
        <f t="shared" si="887"/>
        <v>scilicet</v>
      </c>
      <c r="D12594" t="s">
        <v>43749</v>
      </c>
      <c r="E12594" t="s">
        <v>8282</v>
      </c>
      <c r="F12594" t="s">
        <v>43750</v>
      </c>
      <c r="G12594" t="s">
        <v>89</v>
      </c>
      <c r="I12594">
        <v>0</v>
      </c>
      <c r="J12594">
        <v>0</v>
      </c>
      <c r="K12594">
        <v>0</v>
      </c>
      <c r="L12594" t="s">
        <v>90</v>
      </c>
      <c r="M12594" t="str">
        <f t="shared" si="889"/>
        <v>http://logeion.uchicago.edu/index.html#scīlicet</v>
      </c>
    </row>
    <row r="12595" spans="1:13" ht="15" customHeight="1" x14ac:dyDescent="0.2">
      <c r="A12595" t="s">
        <v>43751</v>
      </c>
      <c r="B12595" t="s">
        <v>43752</v>
      </c>
      <c r="C12595" t="str">
        <f t="shared" si="887"/>
        <v>scilla –ae f.</v>
      </c>
      <c r="D12595" t="str">
        <f t="shared" ref="D12595:D12609" si="890">IF(ISBLANK(B12595),0,LEFT( C12595, FIND( " ", C12595 ) - 1 ))</f>
        <v>scilla</v>
      </c>
      <c r="E12595" t="s">
        <v>43753</v>
      </c>
      <c r="F12595" t="s">
        <v>43754</v>
      </c>
      <c r="G12595" t="s">
        <v>76</v>
      </c>
      <c r="H12595">
        <v>1</v>
      </c>
      <c r="I12595">
        <v>0</v>
      </c>
      <c r="J12595">
        <v>0</v>
      </c>
      <c r="K12595">
        <v>0</v>
      </c>
      <c r="L12595" t="s">
        <v>19</v>
      </c>
      <c r="M12595" t="str">
        <f t="shared" si="889"/>
        <v>http://logeion.uchicago.edu/index.html#scilla</v>
      </c>
    </row>
    <row r="12596" spans="1:13" ht="15" customHeight="1" x14ac:dyDescent="0.2">
      <c r="A12596" t="s">
        <v>43755</v>
      </c>
      <c r="B12596" t="s">
        <v>43756</v>
      </c>
      <c r="C12596" t="str">
        <f t="shared" si="887"/>
        <v>scindo scindere scidi scissum</v>
      </c>
      <c r="D12596" t="str">
        <f t="shared" si="890"/>
        <v>scindo</v>
      </c>
      <c r="E12596" t="s">
        <v>43757</v>
      </c>
      <c r="F12596" t="s">
        <v>43757</v>
      </c>
      <c r="G12596" t="s">
        <v>66</v>
      </c>
      <c r="I12596">
        <v>3</v>
      </c>
      <c r="J12596">
        <v>0</v>
      </c>
      <c r="K12596">
        <v>0</v>
      </c>
      <c r="L12596" t="s">
        <v>24</v>
      </c>
      <c r="M12596" t="str">
        <f t="shared" si="889"/>
        <v>http://logeion.uchicago.edu/index.html#scindo</v>
      </c>
    </row>
    <row r="12597" spans="1:13" ht="15" customHeight="1" x14ac:dyDescent="0.2">
      <c r="A12597" t="s">
        <v>56887</v>
      </c>
      <c r="B12597" t="s">
        <v>57981</v>
      </c>
      <c r="C12597" t="str">
        <f t="shared" si="887"/>
        <v>sciniphes –um m.</v>
      </c>
      <c r="D12597" t="str">
        <f t="shared" si="890"/>
        <v>sciniphes</v>
      </c>
      <c r="E12597" t="s">
        <v>56908</v>
      </c>
      <c r="F12597" t="s">
        <v>56908</v>
      </c>
      <c r="G12597" t="s">
        <v>29</v>
      </c>
      <c r="H12597">
        <v>3</v>
      </c>
      <c r="L12597" t="s">
        <v>19</v>
      </c>
      <c r="M12597" t="str">
        <f t="shared" si="889"/>
        <v>http://logeion.uchicago.edu/index.html#sciniphes</v>
      </c>
    </row>
    <row r="12598" spans="1:13" ht="15" customHeight="1" x14ac:dyDescent="0.2">
      <c r="A12598" t="s">
        <v>43758</v>
      </c>
      <c r="B12598" t="s">
        <v>43759</v>
      </c>
      <c r="C12598" t="str">
        <f t="shared" si="887"/>
        <v>scintilla –ae f.</v>
      </c>
      <c r="D12598" t="str">
        <f t="shared" si="890"/>
        <v>scintilla</v>
      </c>
      <c r="E12598" t="s">
        <v>43760</v>
      </c>
      <c r="F12598" t="s">
        <v>43761</v>
      </c>
      <c r="G12598" t="s">
        <v>76</v>
      </c>
      <c r="H12598">
        <v>1</v>
      </c>
      <c r="I12598">
        <v>0</v>
      </c>
      <c r="J12598">
        <v>0</v>
      </c>
      <c r="K12598">
        <v>0</v>
      </c>
      <c r="L12598" t="s">
        <v>19</v>
      </c>
      <c r="M12598" t="str">
        <f t="shared" si="889"/>
        <v>http://logeion.uchicago.edu/index.html#scintilla</v>
      </c>
    </row>
    <row r="12599" spans="1:13" ht="15" customHeight="1" x14ac:dyDescent="0.2">
      <c r="A12599" t="s">
        <v>53789</v>
      </c>
      <c r="B12599" t="s">
        <v>53790</v>
      </c>
      <c r="C12599" t="str">
        <f t="shared" si="887"/>
        <v>Scintilla –ae f.</v>
      </c>
      <c r="D12599" t="str">
        <f t="shared" si="890"/>
        <v>Scintilla</v>
      </c>
      <c r="E12599" t="s">
        <v>53791</v>
      </c>
      <c r="F12599" t="s">
        <v>53791</v>
      </c>
      <c r="G12599" t="s">
        <v>76</v>
      </c>
      <c r="H12599">
        <v>1</v>
      </c>
      <c r="I12599">
        <v>0</v>
      </c>
      <c r="J12599">
        <v>0</v>
      </c>
      <c r="K12599">
        <v>1</v>
      </c>
      <c r="L12599" t="s">
        <v>19</v>
      </c>
      <c r="M12599" t="str">
        <f t="shared" si="889"/>
        <v>http://logeion.uchicago.edu/index.html#Scintilla</v>
      </c>
    </row>
    <row r="12600" spans="1:13" ht="15" customHeight="1" x14ac:dyDescent="0.2">
      <c r="A12600" t="s">
        <v>43762</v>
      </c>
      <c r="B12600" t="s">
        <v>43763</v>
      </c>
      <c r="C12600" t="str">
        <f t="shared" si="887"/>
        <v>scintillo scintillare</v>
      </c>
      <c r="D12600" t="str">
        <f t="shared" si="890"/>
        <v>scintillo</v>
      </c>
      <c r="E12600" t="s">
        <v>1720</v>
      </c>
      <c r="F12600" t="s">
        <v>43764</v>
      </c>
      <c r="G12600" t="s">
        <v>23</v>
      </c>
      <c r="I12600">
        <v>1</v>
      </c>
      <c r="J12600">
        <v>0</v>
      </c>
      <c r="K12600">
        <v>0</v>
      </c>
      <c r="L12600" t="s">
        <v>24</v>
      </c>
      <c r="M12600" t="str">
        <f t="shared" si="889"/>
        <v>http://logeion.uchicago.edu/index.html#scintillo</v>
      </c>
    </row>
    <row r="12601" spans="1:13" ht="15" customHeight="1" x14ac:dyDescent="0.2">
      <c r="A12601" t="s">
        <v>43765</v>
      </c>
      <c r="B12601" t="s">
        <v>43766</v>
      </c>
      <c r="C12601" t="str">
        <f t="shared" si="887"/>
        <v>scio scire scivi/scii scitus</v>
      </c>
      <c r="D12601" t="str">
        <f t="shared" si="890"/>
        <v>scio</v>
      </c>
      <c r="E12601" t="s">
        <v>43767</v>
      </c>
      <c r="F12601" t="s">
        <v>43767</v>
      </c>
      <c r="G12601" t="s">
        <v>235</v>
      </c>
      <c r="I12601">
        <v>4</v>
      </c>
      <c r="J12601">
        <v>0</v>
      </c>
      <c r="K12601">
        <v>0</v>
      </c>
      <c r="L12601" t="s">
        <v>24</v>
      </c>
      <c r="M12601" t="str">
        <f t="shared" si="889"/>
        <v>http://logeion.uchicago.edu/index.html#scio</v>
      </c>
    </row>
    <row r="12602" spans="1:13" ht="15" customHeight="1" x14ac:dyDescent="0.2">
      <c r="A12602" t="s">
        <v>43769</v>
      </c>
      <c r="B12602" t="s">
        <v>43770</v>
      </c>
      <c r="C12602" t="str">
        <f t="shared" si="887"/>
        <v>Scipiades –ae m.</v>
      </c>
      <c r="D12602" t="str">
        <f t="shared" si="890"/>
        <v>Scipiades</v>
      </c>
      <c r="E12602" t="s">
        <v>43771</v>
      </c>
      <c r="F12602" t="s">
        <v>43771</v>
      </c>
      <c r="G12602" t="s">
        <v>76</v>
      </c>
      <c r="H12602">
        <v>1</v>
      </c>
      <c r="K12602">
        <v>1</v>
      </c>
      <c r="L12602" t="s">
        <v>19</v>
      </c>
      <c r="M12602" t="str">
        <f t="shared" si="889"/>
        <v>http://logeion.uchicago.edu/index.html#Scipiades</v>
      </c>
    </row>
    <row r="12603" spans="1:13" ht="15" customHeight="1" x14ac:dyDescent="0.2">
      <c r="A12603" t="s">
        <v>43772</v>
      </c>
      <c r="B12603" t="s">
        <v>43770</v>
      </c>
      <c r="C12603" t="str">
        <f t="shared" si="887"/>
        <v>Scipiades –ae m.</v>
      </c>
      <c r="D12603" t="str">
        <f t="shared" si="890"/>
        <v>Scipiades</v>
      </c>
      <c r="E12603" t="s">
        <v>43773</v>
      </c>
      <c r="F12603" t="s">
        <v>43774</v>
      </c>
      <c r="G12603" t="s">
        <v>76</v>
      </c>
      <c r="H12603">
        <v>1</v>
      </c>
      <c r="I12603">
        <v>0</v>
      </c>
      <c r="J12603">
        <v>0</v>
      </c>
      <c r="K12603">
        <v>1</v>
      </c>
      <c r="L12603" t="s">
        <v>19</v>
      </c>
      <c r="M12603" t="str">
        <f t="shared" si="889"/>
        <v>http://logeion.uchicago.edu/index.html#Scipiades</v>
      </c>
    </row>
    <row r="12604" spans="1:13" ht="15" customHeight="1" x14ac:dyDescent="0.2">
      <c r="A12604" t="s">
        <v>43776</v>
      </c>
      <c r="B12604" t="s">
        <v>43777</v>
      </c>
      <c r="C12604" t="str">
        <f t="shared" si="887"/>
        <v>Scipio Scipionis m.</v>
      </c>
      <c r="D12604" t="str">
        <f t="shared" si="890"/>
        <v>Scipio</v>
      </c>
      <c r="E12604" t="s">
        <v>43778</v>
      </c>
      <c r="F12604" t="s">
        <v>43778</v>
      </c>
      <c r="G12604" t="s">
        <v>29</v>
      </c>
      <c r="H12604">
        <v>3</v>
      </c>
      <c r="I12604">
        <v>0</v>
      </c>
      <c r="J12604">
        <v>0</v>
      </c>
      <c r="K12604">
        <v>1</v>
      </c>
      <c r="L12604" t="s">
        <v>19</v>
      </c>
      <c r="M12604" t="str">
        <f t="shared" si="889"/>
        <v>http://logeion.uchicago.edu/index.html#Scipio</v>
      </c>
    </row>
    <row r="12605" spans="1:13" ht="15" customHeight="1" x14ac:dyDescent="0.2">
      <c r="A12605" t="s">
        <v>43779</v>
      </c>
      <c r="B12605" t="s">
        <v>43780</v>
      </c>
      <c r="C12605" t="str">
        <f t="shared" si="887"/>
        <v>Sciron –onis m.</v>
      </c>
      <c r="D12605" t="str">
        <f t="shared" si="890"/>
        <v>Sciron</v>
      </c>
      <c r="E12605" t="s">
        <v>43781</v>
      </c>
      <c r="F12605" t="s">
        <v>43782</v>
      </c>
      <c r="G12605" t="s">
        <v>29</v>
      </c>
      <c r="H12605">
        <v>3</v>
      </c>
      <c r="I12605">
        <v>0</v>
      </c>
      <c r="J12605">
        <v>0</v>
      </c>
      <c r="K12605">
        <v>1</v>
      </c>
      <c r="L12605" t="s">
        <v>19</v>
      </c>
      <c r="M12605" t="str">
        <f t="shared" si="889"/>
        <v>http://logeion.uchicago.edu/index.html#Sciron</v>
      </c>
    </row>
    <row r="12606" spans="1:13" ht="15" customHeight="1" x14ac:dyDescent="0.2">
      <c r="A12606" t="s">
        <v>55634</v>
      </c>
      <c r="B12606" t="s">
        <v>55751</v>
      </c>
      <c r="C12606" t="str">
        <f t="shared" si="887"/>
        <v>sciscitatio –onis f.</v>
      </c>
      <c r="D12606" t="str">
        <f t="shared" si="890"/>
        <v>sciscitatio</v>
      </c>
      <c r="E12606" t="s">
        <v>55635</v>
      </c>
      <c r="F12606" t="s">
        <v>55635</v>
      </c>
      <c r="G12606" t="s">
        <v>29</v>
      </c>
      <c r="H12606">
        <v>3</v>
      </c>
      <c r="L12606" t="s">
        <v>19</v>
      </c>
      <c r="M12606" t="str">
        <f t="shared" si="889"/>
        <v>http://logeion.uchicago.edu/index.html#sciscitatio</v>
      </c>
    </row>
    <row r="12607" spans="1:13" ht="15" customHeight="1" x14ac:dyDescent="0.2">
      <c r="A12607" t="s">
        <v>43786</v>
      </c>
      <c r="B12607" t="s">
        <v>43787</v>
      </c>
      <c r="C12607" t="str">
        <f t="shared" si="887"/>
        <v xml:space="preserve">sciscitor –sciscitari </v>
      </c>
      <c r="D12607" t="str">
        <f t="shared" si="890"/>
        <v>sciscitor</v>
      </c>
      <c r="E12607" t="s">
        <v>43788</v>
      </c>
      <c r="F12607" t="s">
        <v>43789</v>
      </c>
      <c r="G12607" t="s">
        <v>170</v>
      </c>
      <c r="I12607">
        <v>1</v>
      </c>
      <c r="J12607">
        <v>0</v>
      </c>
      <c r="K12607">
        <v>0</v>
      </c>
      <c r="L12607" t="s">
        <v>24</v>
      </c>
      <c r="M12607" t="str">
        <f t="shared" si="889"/>
        <v>http://logeion.uchicago.edu/index.html#sciscitor</v>
      </c>
    </row>
    <row r="12608" spans="1:13" ht="15" customHeight="1" x14ac:dyDescent="0.2">
      <c r="A12608" t="s">
        <v>53792</v>
      </c>
      <c r="B12608" t="s">
        <v>53793</v>
      </c>
      <c r="C12608" t="str">
        <f t="shared" si="887"/>
        <v>Scissa –ae f.</v>
      </c>
      <c r="D12608" t="str">
        <f t="shared" si="890"/>
        <v>Scissa</v>
      </c>
      <c r="E12608" t="s">
        <v>53794</v>
      </c>
      <c r="F12608" t="s">
        <v>53794</v>
      </c>
      <c r="G12608" t="s">
        <v>76</v>
      </c>
      <c r="H12608">
        <v>1</v>
      </c>
      <c r="J12608">
        <v>0</v>
      </c>
      <c r="K12608">
        <v>1</v>
      </c>
      <c r="L12608" t="s">
        <v>19</v>
      </c>
      <c r="M12608" t="str">
        <f t="shared" si="889"/>
        <v>http://logeion.uchicago.edu/index.html#Scissa</v>
      </c>
    </row>
    <row r="12609" spans="1:13" ht="15" customHeight="1" x14ac:dyDescent="0.2">
      <c r="A12609" t="s">
        <v>53795</v>
      </c>
      <c r="B12609" t="s">
        <v>53796</v>
      </c>
      <c r="C12609" t="str">
        <f t="shared" si="887"/>
        <v>scissor –oris m</v>
      </c>
      <c r="D12609" t="str">
        <f t="shared" si="890"/>
        <v>scissor</v>
      </c>
      <c r="E12609" t="s">
        <v>53797</v>
      </c>
      <c r="F12609" t="s">
        <v>53797</v>
      </c>
      <c r="G12609" t="s">
        <v>29</v>
      </c>
      <c r="H12609">
        <v>3</v>
      </c>
      <c r="I12609">
        <v>0</v>
      </c>
      <c r="J12609">
        <v>0</v>
      </c>
      <c r="K12609">
        <v>0</v>
      </c>
      <c r="L12609" t="s">
        <v>19</v>
      </c>
      <c r="M12609" t="str">
        <f t="shared" si="889"/>
        <v>http://logeion.uchicago.edu/index.html#scissor</v>
      </c>
    </row>
    <row r="12610" spans="1:13" ht="15" customHeight="1" x14ac:dyDescent="0.2">
      <c r="A12610" t="s">
        <v>43792</v>
      </c>
      <c r="B12610" t="s">
        <v>43793</v>
      </c>
      <c r="C12610" t="str">
        <f t="shared" si="887"/>
        <v>scite</v>
      </c>
      <c r="D12610" t="s">
        <v>43793</v>
      </c>
      <c r="E12610" t="s">
        <v>43794</v>
      </c>
      <c r="F12610" t="s">
        <v>43794</v>
      </c>
      <c r="G12610" t="s">
        <v>89</v>
      </c>
      <c r="I12610">
        <v>0</v>
      </c>
      <c r="J12610">
        <v>1</v>
      </c>
      <c r="K12610">
        <v>0</v>
      </c>
      <c r="L12610" t="s">
        <v>90</v>
      </c>
      <c r="M12610" t="str">
        <f t="shared" si="889"/>
        <v>http://logeion.uchicago.edu/index.html#scītē</v>
      </c>
    </row>
    <row r="12611" spans="1:13" ht="15" customHeight="1" x14ac:dyDescent="0.2">
      <c r="A12611" t="s">
        <v>43795</v>
      </c>
      <c r="B12611" t="s">
        <v>43796</v>
      </c>
      <c r="C12611" t="str">
        <f t="shared" si="887"/>
        <v>scitor –ari –atus sum</v>
      </c>
      <c r="D12611" t="str">
        <f t="shared" ref="D12611:D12642" si="891">IF(ISBLANK(B12611),0,LEFT( C12611, FIND( " ", C12611 ) - 1 ))</f>
        <v>scitor</v>
      </c>
      <c r="E12611" t="s">
        <v>43797</v>
      </c>
      <c r="F12611" t="s">
        <v>43798</v>
      </c>
      <c r="G12611" t="s">
        <v>170</v>
      </c>
      <c r="I12611">
        <v>1</v>
      </c>
      <c r="J12611">
        <v>0</v>
      </c>
      <c r="K12611">
        <v>0</v>
      </c>
      <c r="L12611" t="s">
        <v>24</v>
      </c>
      <c r="M12611" t="str">
        <f t="shared" si="889"/>
        <v>http://logeion.uchicago.edu/index.html#scitor</v>
      </c>
    </row>
    <row r="12612" spans="1:13" ht="15" customHeight="1" x14ac:dyDescent="0.2">
      <c r="A12612" t="s">
        <v>43799</v>
      </c>
      <c r="B12612" t="s">
        <v>43800</v>
      </c>
      <c r="C12612" t="str">
        <f t="shared" si="887"/>
        <v>scitum –i n.</v>
      </c>
      <c r="D12612" t="str">
        <f t="shared" si="891"/>
        <v>scitum</v>
      </c>
      <c r="E12612" t="s">
        <v>43801</v>
      </c>
      <c r="F12612" t="s">
        <v>43802</v>
      </c>
      <c r="G12612" t="s">
        <v>21</v>
      </c>
      <c r="H12612">
        <v>2</v>
      </c>
      <c r="I12612">
        <v>0</v>
      </c>
      <c r="J12612">
        <v>0</v>
      </c>
      <c r="K12612">
        <v>0</v>
      </c>
      <c r="L12612" t="s">
        <v>19</v>
      </c>
      <c r="M12612" t="str">
        <f t="shared" si="889"/>
        <v>http://logeion.uchicago.edu/index.html#scitum</v>
      </c>
    </row>
    <row r="12613" spans="1:13" ht="15" customHeight="1" x14ac:dyDescent="0.2">
      <c r="A12613" t="s">
        <v>43804</v>
      </c>
      <c r="B12613" t="s">
        <v>55694</v>
      </c>
      <c r="C12613" t="str">
        <f t="shared" si="887"/>
        <v>scitus –a –um</v>
      </c>
      <c r="D12613" t="str">
        <f t="shared" si="891"/>
        <v>scitus</v>
      </c>
      <c r="E12613" t="s">
        <v>55540</v>
      </c>
      <c r="F12613" t="s">
        <v>55539</v>
      </c>
      <c r="G12613" t="s">
        <v>61</v>
      </c>
      <c r="H12613">
        <v>1</v>
      </c>
      <c r="I12613">
        <v>0</v>
      </c>
      <c r="J12613">
        <v>0</v>
      </c>
      <c r="K12613">
        <v>0</v>
      </c>
      <c r="L12613" t="s">
        <v>36</v>
      </c>
      <c r="M12613" t="str">
        <f t="shared" si="889"/>
        <v>http://logeion.uchicago.edu/index.html#scitus</v>
      </c>
    </row>
    <row r="12614" spans="1:13" ht="15" customHeight="1" x14ac:dyDescent="0.2">
      <c r="A12614" t="s">
        <v>43805</v>
      </c>
      <c r="B12614" t="s">
        <v>43806</v>
      </c>
      <c r="C12614" t="str">
        <f t="shared" si="887"/>
        <v>scius –a –um</v>
      </c>
      <c r="D12614" t="str">
        <f t="shared" si="891"/>
        <v>scius</v>
      </c>
      <c r="E12614" t="s">
        <v>43807</v>
      </c>
      <c r="F12614" t="s">
        <v>43808</v>
      </c>
      <c r="G12614" t="s">
        <v>61</v>
      </c>
      <c r="H12614">
        <v>1</v>
      </c>
      <c r="I12614">
        <v>0</v>
      </c>
      <c r="J12614">
        <v>0</v>
      </c>
      <c r="K12614">
        <v>0</v>
      </c>
      <c r="L12614" t="s">
        <v>36</v>
      </c>
      <c r="M12614" t="str">
        <f t="shared" si="889"/>
        <v>http://logeion.uchicago.edu/index.html#scius</v>
      </c>
    </row>
    <row r="12615" spans="1:13" ht="15" customHeight="1" x14ac:dyDescent="0.2">
      <c r="A12615" t="s">
        <v>43809</v>
      </c>
      <c r="B12615" t="s">
        <v>54483</v>
      </c>
      <c r="C12615" t="str">
        <f t="shared" si="887"/>
        <v xml:space="preserve">scobis –is f. </v>
      </c>
      <c r="D12615" t="str">
        <f t="shared" si="891"/>
        <v>scobis</v>
      </c>
      <c r="E12615" t="s">
        <v>54228</v>
      </c>
      <c r="F12615" t="s">
        <v>54228</v>
      </c>
      <c r="G12615" t="s">
        <v>29</v>
      </c>
      <c r="H12615">
        <v>3</v>
      </c>
      <c r="I12615">
        <v>0</v>
      </c>
      <c r="J12615">
        <v>0</v>
      </c>
      <c r="K12615">
        <v>0</v>
      </c>
      <c r="L12615" t="s">
        <v>19</v>
      </c>
      <c r="M12615" t="str">
        <f t="shared" si="889"/>
        <v>http://logeion.uchicago.edu/index.html#scobis</v>
      </c>
    </row>
    <row r="12616" spans="1:13" ht="15" customHeight="1" x14ac:dyDescent="0.2">
      <c r="A12616" t="s">
        <v>43810</v>
      </c>
      <c r="B12616" t="s">
        <v>43811</v>
      </c>
      <c r="C12616" t="str">
        <f t="shared" si="887"/>
        <v>scomber –bri m.</v>
      </c>
      <c r="D12616" t="str">
        <f t="shared" si="891"/>
        <v>scomber</v>
      </c>
      <c r="E12616" t="s">
        <v>43812</v>
      </c>
      <c r="F12616" t="s">
        <v>43812</v>
      </c>
      <c r="G12616" t="s">
        <v>21</v>
      </c>
      <c r="H12616">
        <v>2</v>
      </c>
      <c r="I12616">
        <v>0</v>
      </c>
      <c r="J12616">
        <v>0</v>
      </c>
      <c r="K12616">
        <v>0</v>
      </c>
      <c r="L12616" t="s">
        <v>19</v>
      </c>
      <c r="M12616" t="str">
        <f t="shared" si="889"/>
        <v>http://logeion.uchicago.edu/index.html#scomber</v>
      </c>
    </row>
    <row r="12617" spans="1:13" ht="15" customHeight="1" x14ac:dyDescent="0.2">
      <c r="A12617" t="s">
        <v>53798</v>
      </c>
      <c r="B12617" t="s">
        <v>53799</v>
      </c>
      <c r="C12617" t="str">
        <f t="shared" si="887"/>
        <v>scopa –ae f.</v>
      </c>
      <c r="D12617" t="str">
        <f t="shared" si="891"/>
        <v>scopa</v>
      </c>
      <c r="E12617" t="s">
        <v>53800</v>
      </c>
      <c r="F12617" t="s">
        <v>53800</v>
      </c>
      <c r="G12617" t="s">
        <v>76</v>
      </c>
      <c r="H12617">
        <v>1</v>
      </c>
      <c r="I12617">
        <v>0</v>
      </c>
      <c r="J12617">
        <v>0</v>
      </c>
      <c r="K12617">
        <v>0</v>
      </c>
      <c r="L12617" t="s">
        <v>19</v>
      </c>
      <c r="M12617" t="str">
        <f t="shared" si="889"/>
        <v>http://logeion.uchicago.edu/index.html#scopa</v>
      </c>
    </row>
    <row r="12618" spans="1:13" ht="15" customHeight="1" x14ac:dyDescent="0.2">
      <c r="A12618" t="s">
        <v>43816</v>
      </c>
      <c r="B12618" t="s">
        <v>43817</v>
      </c>
      <c r="C12618" t="str">
        <f t="shared" si="887"/>
        <v>scopulus –i m.</v>
      </c>
      <c r="D12618" t="str">
        <f t="shared" si="891"/>
        <v>scopulus</v>
      </c>
      <c r="E12618" t="s">
        <v>43818</v>
      </c>
      <c r="F12618" t="s">
        <v>43819</v>
      </c>
      <c r="G12618" t="s">
        <v>21</v>
      </c>
      <c r="H12618">
        <v>2</v>
      </c>
      <c r="I12618">
        <v>0</v>
      </c>
      <c r="J12618">
        <v>0</v>
      </c>
      <c r="K12618">
        <v>0</v>
      </c>
      <c r="L12618" t="s">
        <v>19</v>
      </c>
      <c r="M12618" t="str">
        <f t="shared" si="889"/>
        <v>http://logeion.uchicago.edu/index.html#scopulus</v>
      </c>
    </row>
    <row r="12619" spans="1:13" ht="15" customHeight="1" x14ac:dyDescent="0.2">
      <c r="A12619" t="s">
        <v>53801</v>
      </c>
      <c r="B12619" t="s">
        <v>53802</v>
      </c>
      <c r="C12619" t="str">
        <f t="shared" si="887"/>
        <v>scordalia –ae f.</v>
      </c>
      <c r="D12619" t="str">
        <f t="shared" si="891"/>
        <v>scordalia</v>
      </c>
      <c r="E12619" t="s">
        <v>53803</v>
      </c>
      <c r="F12619" t="s">
        <v>53803</v>
      </c>
      <c r="G12619" t="s">
        <v>76</v>
      </c>
      <c r="H12619">
        <v>1</v>
      </c>
      <c r="I12619">
        <v>0</v>
      </c>
      <c r="J12619">
        <v>0</v>
      </c>
      <c r="K12619">
        <v>0</v>
      </c>
      <c r="L12619" t="s">
        <v>19</v>
      </c>
      <c r="M12619" t="str">
        <f t="shared" si="889"/>
        <v>http://logeion.uchicago.edu/index.html#scordalia</v>
      </c>
    </row>
    <row r="12620" spans="1:13" ht="15" customHeight="1" x14ac:dyDescent="0.2">
      <c r="A12620" t="s">
        <v>43820</v>
      </c>
      <c r="B12620" t="s">
        <v>59803</v>
      </c>
      <c r="C12620" t="str">
        <f t="shared" si="887"/>
        <v xml:space="preserve">scordalus –i m. </v>
      </c>
      <c r="D12620" t="str">
        <f t="shared" si="891"/>
        <v>scordalus</v>
      </c>
      <c r="E12620" t="s">
        <v>59893</v>
      </c>
      <c r="F12620" t="s">
        <v>59893</v>
      </c>
      <c r="G12620" t="s">
        <v>21</v>
      </c>
      <c r="H12620">
        <v>2</v>
      </c>
      <c r="I12620">
        <v>0</v>
      </c>
      <c r="J12620">
        <v>0</v>
      </c>
      <c r="K12620">
        <v>0</v>
      </c>
      <c r="L12620" t="s">
        <v>19</v>
      </c>
      <c r="M12620" t="str">
        <f t="shared" si="889"/>
        <v>http://logeion.uchicago.edu/index.html#scordalus</v>
      </c>
    </row>
    <row r="12621" spans="1:13" ht="15" customHeight="1" x14ac:dyDescent="0.2">
      <c r="A12621" t="s">
        <v>43821</v>
      </c>
      <c r="B12621" t="s">
        <v>43822</v>
      </c>
      <c r="C12621" t="str">
        <f t="shared" si="887"/>
        <v>scorpio –onis or scorpius of –os –i m.</v>
      </c>
      <c r="D12621" t="str">
        <f t="shared" si="891"/>
        <v>scorpio</v>
      </c>
      <c r="E12621" t="s">
        <v>43823</v>
      </c>
      <c r="F12621" t="s">
        <v>43824</v>
      </c>
      <c r="G12621" t="s">
        <v>29</v>
      </c>
      <c r="H12621">
        <v>3</v>
      </c>
      <c r="I12621">
        <v>0</v>
      </c>
      <c r="J12621">
        <v>0</v>
      </c>
      <c r="K12621">
        <v>0</v>
      </c>
      <c r="L12621" t="s">
        <v>19</v>
      </c>
      <c r="M12621" t="str">
        <f t="shared" si="889"/>
        <v>http://logeion.uchicago.edu/index.html#scorpio</v>
      </c>
    </row>
    <row r="12622" spans="1:13" ht="15" customHeight="1" x14ac:dyDescent="0.2">
      <c r="A12622" t="s">
        <v>43825</v>
      </c>
      <c r="B12622" t="s">
        <v>56115</v>
      </c>
      <c r="C12622" t="str">
        <f t="shared" si="887"/>
        <v>scorpius –i m.</v>
      </c>
      <c r="D12622" t="str">
        <f t="shared" si="891"/>
        <v>scorpius</v>
      </c>
      <c r="E12622" t="s">
        <v>56114</v>
      </c>
      <c r="F12622" t="s">
        <v>56114</v>
      </c>
      <c r="G12622" t="s">
        <v>346</v>
      </c>
      <c r="H12622">
        <v>6</v>
      </c>
      <c r="I12622">
        <v>0</v>
      </c>
      <c r="J12622">
        <v>0</v>
      </c>
      <c r="K12622">
        <v>0</v>
      </c>
      <c r="L12622" t="s">
        <v>19</v>
      </c>
      <c r="M12622" t="str">
        <f t="shared" si="889"/>
        <v>http://logeion.uchicago.edu/index.html#scorpius</v>
      </c>
    </row>
    <row r="12623" spans="1:13" ht="15" customHeight="1" x14ac:dyDescent="0.2">
      <c r="A12623" t="s">
        <v>43826</v>
      </c>
      <c r="B12623" t="s">
        <v>43827</v>
      </c>
      <c r="C12623" t="str">
        <f t="shared" si="887"/>
        <v>Scorpius –i m.</v>
      </c>
      <c r="D12623" t="str">
        <f t="shared" si="891"/>
        <v>Scorpius</v>
      </c>
      <c r="E12623" t="s">
        <v>43828</v>
      </c>
      <c r="F12623" t="s">
        <v>43828</v>
      </c>
      <c r="G12623" t="s">
        <v>21</v>
      </c>
      <c r="H12623">
        <v>2</v>
      </c>
      <c r="K12623">
        <v>1</v>
      </c>
      <c r="L12623" t="s">
        <v>19</v>
      </c>
      <c r="M12623" t="str">
        <f t="shared" si="889"/>
        <v>http://logeion.uchicago.edu/index.html#Scorpius</v>
      </c>
    </row>
    <row r="12624" spans="1:13" ht="15" customHeight="1" x14ac:dyDescent="0.2">
      <c r="A12624" t="s">
        <v>56888</v>
      </c>
      <c r="B12624" t="s">
        <v>59804</v>
      </c>
      <c r="C12624" t="str">
        <f t="shared" si="887"/>
        <v xml:space="preserve">scorteus –a –um </v>
      </c>
      <c r="D12624" t="str">
        <f t="shared" si="891"/>
        <v>scorteus</v>
      </c>
      <c r="E12624" t="s">
        <v>7539</v>
      </c>
      <c r="F12624" t="s">
        <v>7539</v>
      </c>
      <c r="G12624" t="s">
        <v>61</v>
      </c>
      <c r="H12624">
        <v>1</v>
      </c>
      <c r="I12624">
        <v>0</v>
      </c>
      <c r="J12624">
        <v>0</v>
      </c>
      <c r="K12624">
        <v>0</v>
      </c>
      <c r="L12624" t="s">
        <v>36</v>
      </c>
      <c r="M12624" t="str">
        <f t="shared" si="889"/>
        <v>http://logeion.uchicago.edu/index.html#scorteus</v>
      </c>
    </row>
    <row r="12625" spans="1:13" ht="15" customHeight="1" x14ac:dyDescent="0.2">
      <c r="A12625" t="s">
        <v>43830</v>
      </c>
      <c r="B12625" t="s">
        <v>43831</v>
      </c>
      <c r="C12625" t="str">
        <f t="shared" si="887"/>
        <v>scortillum –i n.</v>
      </c>
      <c r="D12625" t="str">
        <f t="shared" si="891"/>
        <v>scortillum</v>
      </c>
      <c r="E12625" t="s">
        <v>43832</v>
      </c>
      <c r="F12625" t="s">
        <v>43832</v>
      </c>
      <c r="G12625" t="s">
        <v>21</v>
      </c>
      <c r="H12625">
        <v>2</v>
      </c>
      <c r="I12625">
        <v>0</v>
      </c>
      <c r="J12625">
        <v>0</v>
      </c>
      <c r="K12625">
        <v>0</v>
      </c>
      <c r="L12625" t="s">
        <v>19</v>
      </c>
      <c r="M12625" t="str">
        <f t="shared" si="889"/>
        <v>http://logeion.uchicago.edu/index.html#scortillum</v>
      </c>
    </row>
    <row r="12626" spans="1:13" ht="15" customHeight="1" x14ac:dyDescent="0.2">
      <c r="A12626" t="s">
        <v>43833</v>
      </c>
      <c r="B12626" t="s">
        <v>43834</v>
      </c>
      <c r="C12626" t="str">
        <f t="shared" si="887"/>
        <v>scortum scorti n.</v>
      </c>
      <c r="D12626" t="str">
        <f t="shared" si="891"/>
        <v>scortum</v>
      </c>
      <c r="E12626" t="s">
        <v>30060</v>
      </c>
      <c r="F12626" t="s">
        <v>43835</v>
      </c>
      <c r="G12626" t="s">
        <v>21</v>
      </c>
      <c r="H12626">
        <v>2</v>
      </c>
      <c r="I12626">
        <v>0</v>
      </c>
      <c r="J12626">
        <v>0</v>
      </c>
      <c r="K12626">
        <v>0</v>
      </c>
      <c r="L12626" t="s">
        <v>19</v>
      </c>
      <c r="M12626" t="str">
        <f t="shared" si="889"/>
        <v>http://logeion.uchicago.edu/index.html#scortum</v>
      </c>
    </row>
    <row r="12627" spans="1:13" ht="15" customHeight="1" x14ac:dyDescent="0.2">
      <c r="A12627" t="s">
        <v>58736</v>
      </c>
      <c r="B12627" t="s">
        <v>58369</v>
      </c>
      <c r="C12627" t="str">
        <f t="shared" si="887"/>
        <v>Scoti –orum m.</v>
      </c>
      <c r="D12627" t="str">
        <f t="shared" si="891"/>
        <v>Scoti</v>
      </c>
      <c r="E12627" t="s">
        <v>58370</v>
      </c>
      <c r="F12627" t="s">
        <v>58370</v>
      </c>
      <c r="G12627" t="s">
        <v>21</v>
      </c>
      <c r="H12627">
        <v>2</v>
      </c>
      <c r="K12627">
        <v>1</v>
      </c>
      <c r="L12627" t="s">
        <v>19</v>
      </c>
      <c r="M12627" t="str">
        <f t="shared" si="889"/>
        <v>http://logeion.uchicago.edu/index.html#Scoti</v>
      </c>
    </row>
    <row r="12628" spans="1:13" ht="15" customHeight="1" x14ac:dyDescent="0.2">
      <c r="A12628" t="s">
        <v>43842</v>
      </c>
      <c r="B12628" t="s">
        <v>54373</v>
      </c>
      <c r="C12628" t="str">
        <f t="shared" ref="C12628:C12691" si="892">SUBSTITUTE(SUBSTITUTE(SUBSTITUTE(SUBSTITUTE(SUBSTITUTE(SUBSTITUTE(SUBSTITUTE(SUBSTITUTE(SUBSTITUTE(SUBSTITUTE(SUBSTITUTE(B12628, "ā", "a"), "ē", "e"), "ī", "i"), "ō", "o"), "ū", "u"), "ȳ", "y"), "Ā", "A"), "Ē", "E"), "Ī", "I"), "Ō", "O"), "Ū", "U")</f>
        <v xml:space="preserve">scrib(i)lita –ae f. </v>
      </c>
      <c r="D12628" t="str">
        <f t="shared" si="891"/>
        <v>scrib(i)lita</v>
      </c>
      <c r="E12628" t="s">
        <v>54229</v>
      </c>
      <c r="F12628" t="s">
        <v>54229</v>
      </c>
      <c r="G12628" t="s">
        <v>76</v>
      </c>
      <c r="H12628">
        <v>1</v>
      </c>
      <c r="I12628">
        <v>0</v>
      </c>
      <c r="J12628">
        <v>0</v>
      </c>
      <c r="K12628">
        <v>0</v>
      </c>
      <c r="L12628" t="s">
        <v>19</v>
      </c>
      <c r="M12628" t="str">
        <f t="shared" si="889"/>
        <v>http://logeion.uchicago.edu/index.html#scrib(i)lita</v>
      </c>
    </row>
    <row r="12629" spans="1:13" ht="15" customHeight="1" x14ac:dyDescent="0.2">
      <c r="A12629" t="s">
        <v>43839</v>
      </c>
      <c r="B12629" t="s">
        <v>43840</v>
      </c>
      <c r="C12629" t="str">
        <f t="shared" si="892"/>
        <v>scriba –ae m.</v>
      </c>
      <c r="D12629" t="str">
        <f t="shared" si="891"/>
        <v>scriba</v>
      </c>
      <c r="E12629" t="s">
        <v>43841</v>
      </c>
      <c r="F12629" t="s">
        <v>43841</v>
      </c>
      <c r="G12629" t="s">
        <v>76</v>
      </c>
      <c r="H12629">
        <v>1</v>
      </c>
      <c r="I12629">
        <v>0</v>
      </c>
      <c r="J12629">
        <v>0</v>
      </c>
      <c r="K12629">
        <v>0</v>
      </c>
      <c r="L12629" t="s">
        <v>19</v>
      </c>
      <c r="M12629" t="str">
        <f t="shared" si="889"/>
        <v>http://logeion.uchicago.edu/index.html#scriba</v>
      </c>
    </row>
    <row r="12630" spans="1:13" ht="15" customHeight="1" x14ac:dyDescent="0.2">
      <c r="A12630" t="s">
        <v>43843</v>
      </c>
      <c r="B12630" t="s">
        <v>43844</v>
      </c>
      <c r="C12630" t="str">
        <f t="shared" si="892"/>
        <v>scribo scribere scripsi scriptus</v>
      </c>
      <c r="D12630" t="str">
        <f t="shared" si="891"/>
        <v>scribo</v>
      </c>
      <c r="E12630" t="s">
        <v>43845</v>
      </c>
      <c r="F12630" t="s">
        <v>43845</v>
      </c>
      <c r="G12630" t="s">
        <v>66</v>
      </c>
      <c r="I12630">
        <v>3</v>
      </c>
      <c r="J12630">
        <v>0</v>
      </c>
      <c r="K12630">
        <v>0</v>
      </c>
      <c r="L12630" t="s">
        <v>24</v>
      </c>
      <c r="M12630" t="str">
        <f t="shared" si="889"/>
        <v>http://logeion.uchicago.edu/index.html#scribo</v>
      </c>
    </row>
    <row r="12631" spans="1:13" ht="15" customHeight="1" x14ac:dyDescent="0.2">
      <c r="A12631" t="s">
        <v>43846</v>
      </c>
      <c r="B12631" t="s">
        <v>43847</v>
      </c>
      <c r="C12631" t="str">
        <f t="shared" si="892"/>
        <v>scrinium –ii n.</v>
      </c>
      <c r="D12631" t="str">
        <f t="shared" si="891"/>
        <v>scrinium</v>
      </c>
      <c r="E12631" t="s">
        <v>43848</v>
      </c>
      <c r="F12631" t="s">
        <v>43848</v>
      </c>
      <c r="G12631" t="s">
        <v>21</v>
      </c>
      <c r="H12631">
        <v>2</v>
      </c>
      <c r="I12631">
        <v>0</v>
      </c>
      <c r="J12631">
        <v>0</v>
      </c>
      <c r="K12631">
        <v>0</v>
      </c>
      <c r="L12631" t="s">
        <v>19</v>
      </c>
      <c r="M12631" t="str">
        <f t="shared" si="889"/>
        <v>http://logeion.uchicago.edu/index.html#scrinium</v>
      </c>
    </row>
    <row r="12632" spans="1:13" ht="15" customHeight="1" x14ac:dyDescent="0.2">
      <c r="A12632" t="s">
        <v>43857</v>
      </c>
      <c r="B12632" t="s">
        <v>43858</v>
      </c>
      <c r="C12632" t="str">
        <f t="shared" si="892"/>
        <v>scripta –orum n. pl.</v>
      </c>
      <c r="D12632" t="str">
        <f t="shared" si="891"/>
        <v>scripta</v>
      </c>
      <c r="E12632" t="s">
        <v>43859</v>
      </c>
      <c r="F12632" t="s">
        <v>43859</v>
      </c>
      <c r="G12632" t="s">
        <v>21</v>
      </c>
      <c r="H12632">
        <v>2</v>
      </c>
      <c r="I12632">
        <v>0</v>
      </c>
      <c r="J12632">
        <v>0</v>
      </c>
      <c r="K12632">
        <v>0</v>
      </c>
      <c r="L12632" t="s">
        <v>19</v>
      </c>
      <c r="M12632" t="str">
        <f t="shared" si="889"/>
        <v>http://logeion.uchicago.edu/index.html#scripta</v>
      </c>
    </row>
    <row r="12633" spans="1:13" ht="15" customHeight="1" x14ac:dyDescent="0.2">
      <c r="A12633" t="s">
        <v>43849</v>
      </c>
      <c r="B12633" t="s">
        <v>43850</v>
      </c>
      <c r="C12633" t="str">
        <f t="shared" si="892"/>
        <v>scriptio –onis f.</v>
      </c>
      <c r="D12633" t="str">
        <f t="shared" si="891"/>
        <v>scriptio</v>
      </c>
      <c r="E12633" t="s">
        <v>43851</v>
      </c>
      <c r="F12633" t="s">
        <v>43851</v>
      </c>
      <c r="G12633" t="s">
        <v>29</v>
      </c>
      <c r="H12633">
        <v>3</v>
      </c>
      <c r="I12633">
        <v>0</v>
      </c>
      <c r="J12633">
        <v>0</v>
      </c>
      <c r="K12633">
        <v>0</v>
      </c>
      <c r="L12633" t="s">
        <v>19</v>
      </c>
      <c r="M12633" t="str">
        <f t="shared" si="889"/>
        <v>http://logeion.uchicago.edu/index.html#scriptio</v>
      </c>
    </row>
    <row r="12634" spans="1:13" ht="15" customHeight="1" x14ac:dyDescent="0.2">
      <c r="A12634" t="s">
        <v>43852</v>
      </c>
      <c r="B12634" t="s">
        <v>43853</v>
      </c>
      <c r="C12634" t="str">
        <f t="shared" si="892"/>
        <v>scriptor –oris m.</v>
      </c>
      <c r="D12634" t="str">
        <f t="shared" si="891"/>
        <v>scriptor</v>
      </c>
      <c r="E12634" t="s">
        <v>43854</v>
      </c>
      <c r="F12634" t="s">
        <v>43855</v>
      </c>
      <c r="G12634" t="s">
        <v>29</v>
      </c>
      <c r="H12634">
        <v>3</v>
      </c>
      <c r="I12634">
        <v>0</v>
      </c>
      <c r="J12634">
        <v>0</v>
      </c>
      <c r="K12634">
        <v>0</v>
      </c>
      <c r="L12634" t="s">
        <v>19</v>
      </c>
      <c r="M12634" t="str">
        <f t="shared" si="889"/>
        <v>http://logeion.uchicago.edu/index.html#scriptor</v>
      </c>
    </row>
    <row r="12635" spans="1:13" ht="15" customHeight="1" x14ac:dyDescent="0.2">
      <c r="A12635" t="s">
        <v>43860</v>
      </c>
      <c r="B12635" t="s">
        <v>43861</v>
      </c>
      <c r="C12635" t="str">
        <f t="shared" si="892"/>
        <v>scriptura –ae f.</v>
      </c>
      <c r="D12635" t="str">
        <f t="shared" si="891"/>
        <v>scriptura</v>
      </c>
      <c r="E12635" t="s">
        <v>43862</v>
      </c>
      <c r="F12635" t="s">
        <v>43863</v>
      </c>
      <c r="G12635" t="s">
        <v>76</v>
      </c>
      <c r="H12635">
        <v>1</v>
      </c>
      <c r="I12635">
        <v>0</v>
      </c>
      <c r="J12635">
        <v>0</v>
      </c>
      <c r="K12635">
        <v>0</v>
      </c>
      <c r="L12635" t="s">
        <v>19</v>
      </c>
      <c r="M12635" t="str">
        <f t="shared" si="889"/>
        <v>http://logeion.uchicago.edu/index.html#scriptura</v>
      </c>
    </row>
    <row r="12636" spans="1:13" ht="15" customHeight="1" x14ac:dyDescent="0.2">
      <c r="A12636" t="s">
        <v>43865</v>
      </c>
      <c r="B12636" t="s">
        <v>43866</v>
      </c>
      <c r="C12636" t="str">
        <f t="shared" si="892"/>
        <v>scrobis –is m. or f.</v>
      </c>
      <c r="D12636" t="str">
        <f t="shared" si="891"/>
        <v>scrobis</v>
      </c>
      <c r="E12636" t="s">
        <v>43867</v>
      </c>
      <c r="F12636" t="s">
        <v>43868</v>
      </c>
      <c r="G12636" t="s">
        <v>29</v>
      </c>
      <c r="H12636">
        <v>3</v>
      </c>
      <c r="I12636">
        <v>0</v>
      </c>
      <c r="J12636">
        <v>0</v>
      </c>
      <c r="K12636">
        <v>0</v>
      </c>
      <c r="L12636" t="s">
        <v>19</v>
      </c>
      <c r="M12636" t="str">
        <f t="shared" si="889"/>
        <v>http://logeion.uchicago.edu/index.html#scrobis</v>
      </c>
    </row>
    <row r="12637" spans="1:13" ht="15" customHeight="1" x14ac:dyDescent="0.2">
      <c r="A12637" t="s">
        <v>43869</v>
      </c>
      <c r="B12637" t="s">
        <v>43870</v>
      </c>
      <c r="C12637" t="str">
        <f t="shared" si="892"/>
        <v>scrofa –ae f.</v>
      </c>
      <c r="D12637" t="str">
        <f t="shared" si="891"/>
        <v>scrofa</v>
      </c>
      <c r="E12637" t="s">
        <v>43871</v>
      </c>
      <c r="F12637" t="s">
        <v>43871</v>
      </c>
      <c r="G12637" t="s">
        <v>76</v>
      </c>
      <c r="H12637">
        <v>1</v>
      </c>
      <c r="I12637">
        <v>0</v>
      </c>
      <c r="J12637">
        <v>0</v>
      </c>
      <c r="K12637">
        <v>0</v>
      </c>
      <c r="L12637" t="s">
        <v>19</v>
      </c>
      <c r="M12637" t="str">
        <f t="shared" si="889"/>
        <v>http://logeion.uchicago.edu/index.html#scrofa</v>
      </c>
    </row>
    <row r="12638" spans="1:13" ht="15" customHeight="1" x14ac:dyDescent="0.2">
      <c r="A12638" t="s">
        <v>43872</v>
      </c>
      <c r="B12638" t="s">
        <v>43873</v>
      </c>
      <c r="C12638" t="str">
        <f t="shared" si="892"/>
        <v>scrupeus –a –um</v>
      </c>
      <c r="D12638" t="str">
        <f t="shared" si="891"/>
        <v>scrupeus</v>
      </c>
      <c r="E12638" t="s">
        <v>43874</v>
      </c>
      <c r="F12638" t="s">
        <v>43875</v>
      </c>
      <c r="G12638" t="s">
        <v>61</v>
      </c>
      <c r="H12638">
        <v>1</v>
      </c>
      <c r="I12638">
        <v>0</v>
      </c>
      <c r="J12638">
        <v>0</v>
      </c>
      <c r="K12638">
        <v>0</v>
      </c>
      <c r="L12638" t="s">
        <v>36</v>
      </c>
      <c r="M12638" t="str">
        <f t="shared" si="889"/>
        <v>http://logeion.uchicago.edu/index.html#scrupeus</v>
      </c>
    </row>
    <row r="12639" spans="1:13" ht="15" customHeight="1" x14ac:dyDescent="0.2">
      <c r="A12639" t="s">
        <v>43876</v>
      </c>
      <c r="B12639" t="s">
        <v>55647</v>
      </c>
      <c r="C12639" t="str">
        <f t="shared" si="892"/>
        <v>scrupus –i m.</v>
      </c>
      <c r="D12639" t="str">
        <f t="shared" si="891"/>
        <v>scrupus</v>
      </c>
      <c r="E12639" t="s">
        <v>55542</v>
      </c>
      <c r="F12639" t="s">
        <v>55542</v>
      </c>
      <c r="G12639" t="s">
        <v>61</v>
      </c>
      <c r="H12639">
        <v>1</v>
      </c>
      <c r="I12639">
        <v>0</v>
      </c>
      <c r="J12639">
        <v>0</v>
      </c>
      <c r="K12639">
        <v>0</v>
      </c>
      <c r="L12639" t="s">
        <v>36</v>
      </c>
      <c r="M12639" t="str">
        <f t="shared" si="889"/>
        <v>http://logeion.uchicago.edu/index.html#scrupus</v>
      </c>
    </row>
    <row r="12640" spans="1:13" ht="15" customHeight="1" x14ac:dyDescent="0.2">
      <c r="A12640" t="s">
        <v>55541</v>
      </c>
      <c r="B12640" t="s">
        <v>55647</v>
      </c>
      <c r="C12640" t="str">
        <f t="shared" si="892"/>
        <v>scrupus –i m.</v>
      </c>
      <c r="D12640" t="str">
        <f t="shared" si="891"/>
        <v>scrupus</v>
      </c>
      <c r="E12640" t="s">
        <v>56254</v>
      </c>
      <c r="F12640" t="s">
        <v>56254</v>
      </c>
      <c r="G12640" t="s">
        <v>21</v>
      </c>
      <c r="H12640">
        <v>2</v>
      </c>
      <c r="I12640">
        <v>0</v>
      </c>
      <c r="J12640">
        <v>0</v>
      </c>
      <c r="K12640">
        <v>0</v>
      </c>
      <c r="L12640" t="s">
        <v>19</v>
      </c>
      <c r="M12640" t="str">
        <f t="shared" si="889"/>
        <v>http://logeion.uchicago.edu/index.html#scrupus</v>
      </c>
    </row>
    <row r="12641" spans="1:13" ht="15" customHeight="1" x14ac:dyDescent="0.2">
      <c r="A12641" t="s">
        <v>43879</v>
      </c>
      <c r="B12641" t="s">
        <v>54309</v>
      </c>
      <c r="C12641" t="str">
        <f t="shared" si="892"/>
        <v>scruta orum n</v>
      </c>
      <c r="D12641" t="str">
        <f t="shared" si="891"/>
        <v>scruta</v>
      </c>
      <c r="E12641" t="s">
        <v>54230</v>
      </c>
      <c r="F12641" t="s">
        <v>54230</v>
      </c>
      <c r="G12641" t="s">
        <v>21</v>
      </c>
      <c r="H12641">
        <v>2</v>
      </c>
      <c r="I12641">
        <v>0</v>
      </c>
      <c r="J12641">
        <v>0</v>
      </c>
      <c r="K12641">
        <v>0</v>
      </c>
      <c r="L12641" t="s">
        <v>19</v>
      </c>
      <c r="M12641" t="str">
        <f t="shared" si="889"/>
        <v>http://logeion.uchicago.edu/index.html#scruta</v>
      </c>
    </row>
    <row r="12642" spans="1:13" ht="15" customHeight="1" x14ac:dyDescent="0.2">
      <c r="A12642" t="s">
        <v>43882</v>
      </c>
      <c r="B12642" t="s">
        <v>43883</v>
      </c>
      <c r="C12642" t="str">
        <f t="shared" si="892"/>
        <v>scrutor scrutari scrutatus sum</v>
      </c>
      <c r="D12642" t="str">
        <f t="shared" si="891"/>
        <v>scrutor</v>
      </c>
      <c r="E12642" t="s">
        <v>43884</v>
      </c>
      <c r="F12642" t="s">
        <v>43885</v>
      </c>
      <c r="G12642" t="s">
        <v>170</v>
      </c>
      <c r="I12642">
        <v>1</v>
      </c>
      <c r="J12642">
        <v>0</v>
      </c>
      <c r="K12642">
        <v>0</v>
      </c>
      <c r="L12642" t="s">
        <v>24</v>
      </c>
      <c r="M12642" t="str">
        <f t="shared" si="889"/>
        <v>http://logeion.uchicago.edu/index.html#scrutor</v>
      </c>
    </row>
    <row r="12643" spans="1:13" ht="15" customHeight="1" x14ac:dyDescent="0.2">
      <c r="A12643" t="s">
        <v>43886</v>
      </c>
      <c r="B12643" t="s">
        <v>43887</v>
      </c>
      <c r="C12643" t="str">
        <f t="shared" si="892"/>
        <v>sculpo –sculpere –sculpsi –sculptum</v>
      </c>
      <c r="D12643" t="str">
        <f t="shared" ref="D12643:D12672" si="893">IF(ISBLANK(B12643),0,LEFT( C12643, FIND( " ", C12643 ) - 1 ))</f>
        <v>sculpo</v>
      </c>
      <c r="E12643" t="s">
        <v>43888</v>
      </c>
      <c r="F12643" t="s">
        <v>43889</v>
      </c>
      <c r="G12643" t="s">
        <v>66</v>
      </c>
      <c r="I12643">
        <v>3</v>
      </c>
      <c r="J12643">
        <v>0</v>
      </c>
      <c r="K12643">
        <v>0</v>
      </c>
      <c r="L12643" t="s">
        <v>24</v>
      </c>
      <c r="M12643" t="str">
        <f t="shared" ref="M12643:M12706" si="894">"http://logeion.uchicago.edu/index.html#"&amp;D12643</f>
        <v>http://logeion.uchicago.edu/index.html#sculpo</v>
      </c>
    </row>
    <row r="12644" spans="1:13" ht="15" customHeight="1" x14ac:dyDescent="0.2">
      <c r="A12644" t="s">
        <v>43892</v>
      </c>
      <c r="B12644" t="s">
        <v>43893</v>
      </c>
      <c r="C12644" t="str">
        <f t="shared" si="892"/>
        <v>scurra scurrae f.</v>
      </c>
      <c r="D12644" t="str">
        <f t="shared" si="893"/>
        <v>scurra</v>
      </c>
      <c r="E12644" t="s">
        <v>43894</v>
      </c>
      <c r="F12644" t="s">
        <v>43895</v>
      </c>
      <c r="G12644" t="s">
        <v>76</v>
      </c>
      <c r="H12644">
        <v>1</v>
      </c>
      <c r="I12644">
        <v>0</v>
      </c>
      <c r="J12644">
        <v>0</v>
      </c>
      <c r="K12644">
        <v>0</v>
      </c>
      <c r="L12644" t="s">
        <v>19</v>
      </c>
      <c r="M12644" t="str">
        <f t="shared" si="894"/>
        <v>http://logeion.uchicago.edu/index.html#scurra</v>
      </c>
    </row>
    <row r="12645" spans="1:13" ht="15" customHeight="1" x14ac:dyDescent="0.2">
      <c r="A12645" t="s">
        <v>43896</v>
      </c>
      <c r="B12645" t="s">
        <v>43897</v>
      </c>
      <c r="C12645" t="str">
        <f t="shared" si="892"/>
        <v xml:space="preserve">scurrilis –e </v>
      </c>
      <c r="D12645" t="str">
        <f t="shared" si="893"/>
        <v>scurrilis</v>
      </c>
      <c r="E12645" t="s">
        <v>43898</v>
      </c>
      <c r="F12645" t="s">
        <v>43899</v>
      </c>
      <c r="G12645" t="s">
        <v>155</v>
      </c>
      <c r="H12645">
        <v>3</v>
      </c>
      <c r="I12645">
        <v>0</v>
      </c>
      <c r="J12645">
        <v>0</v>
      </c>
      <c r="K12645">
        <v>0</v>
      </c>
      <c r="L12645" t="s">
        <v>36</v>
      </c>
      <c r="M12645" t="str">
        <f t="shared" si="894"/>
        <v>http://logeion.uchicago.edu/index.html#scurrilis</v>
      </c>
    </row>
    <row r="12646" spans="1:13" ht="15" customHeight="1" x14ac:dyDescent="0.2">
      <c r="A12646" t="s">
        <v>43901</v>
      </c>
      <c r="B12646" t="s">
        <v>43902</v>
      </c>
      <c r="C12646" t="str">
        <f t="shared" si="892"/>
        <v>scutatus –a –um</v>
      </c>
      <c r="D12646" t="str">
        <f t="shared" si="893"/>
        <v>scutatus</v>
      </c>
      <c r="E12646" t="s">
        <v>9202</v>
      </c>
      <c r="F12646" t="s">
        <v>43903</v>
      </c>
      <c r="G12646" t="s">
        <v>61</v>
      </c>
      <c r="H12646">
        <v>1</v>
      </c>
      <c r="I12646">
        <v>0</v>
      </c>
      <c r="J12646">
        <v>0</v>
      </c>
      <c r="K12646">
        <v>0</v>
      </c>
      <c r="L12646" t="s">
        <v>36</v>
      </c>
      <c r="M12646" t="str">
        <f t="shared" si="894"/>
        <v>http://logeion.uchicago.edu/index.html#scutatus</v>
      </c>
    </row>
    <row r="12647" spans="1:13" ht="15" customHeight="1" x14ac:dyDescent="0.2">
      <c r="A12647" t="s">
        <v>43904</v>
      </c>
      <c r="B12647" t="s">
        <v>43905</v>
      </c>
      <c r="C12647" t="str">
        <f t="shared" si="892"/>
        <v>scutica –ae f.</v>
      </c>
      <c r="D12647" t="str">
        <f t="shared" si="893"/>
        <v>scutica</v>
      </c>
      <c r="E12647" t="s">
        <v>43906</v>
      </c>
      <c r="F12647" t="s">
        <v>43906</v>
      </c>
      <c r="G12647" t="s">
        <v>76</v>
      </c>
      <c r="H12647">
        <v>1</v>
      </c>
      <c r="I12647">
        <v>0</v>
      </c>
      <c r="J12647">
        <v>0</v>
      </c>
      <c r="K12647">
        <v>0</v>
      </c>
      <c r="L12647" t="s">
        <v>19</v>
      </c>
      <c r="M12647" t="str">
        <f t="shared" si="894"/>
        <v>http://logeion.uchicago.edu/index.html#scutica</v>
      </c>
    </row>
    <row r="12648" spans="1:13" ht="15" customHeight="1" x14ac:dyDescent="0.2">
      <c r="A12648" t="s">
        <v>43911</v>
      </c>
      <c r="B12648" t="s">
        <v>43912</v>
      </c>
      <c r="C12648" t="str">
        <f t="shared" si="892"/>
        <v>scutum scuti n.</v>
      </c>
      <c r="D12648" t="str">
        <f t="shared" si="893"/>
        <v>scutum</v>
      </c>
      <c r="E12648" t="s">
        <v>43913</v>
      </c>
      <c r="F12648" t="s">
        <v>43913</v>
      </c>
      <c r="G12648" t="s">
        <v>21</v>
      </c>
      <c r="H12648">
        <v>2</v>
      </c>
      <c r="I12648">
        <v>0</v>
      </c>
      <c r="J12648">
        <v>0</v>
      </c>
      <c r="K12648">
        <v>0</v>
      </c>
      <c r="L12648" t="s">
        <v>19</v>
      </c>
      <c r="M12648" t="str">
        <f t="shared" si="894"/>
        <v>http://logeion.uchicago.edu/index.html#scutum</v>
      </c>
    </row>
    <row r="12649" spans="1:13" ht="15" customHeight="1" x14ac:dyDescent="0.2">
      <c r="A12649" t="s">
        <v>43914</v>
      </c>
      <c r="B12649" t="s">
        <v>43915</v>
      </c>
      <c r="C12649" t="str">
        <f t="shared" si="892"/>
        <v>Scylaceum –i n.</v>
      </c>
      <c r="D12649" t="str">
        <f t="shared" si="893"/>
        <v>Scylaceum</v>
      </c>
      <c r="E12649" t="s">
        <v>43916</v>
      </c>
      <c r="F12649" t="s">
        <v>43917</v>
      </c>
      <c r="G12649" t="s">
        <v>21</v>
      </c>
      <c r="H12649">
        <v>2</v>
      </c>
      <c r="I12649">
        <v>0</v>
      </c>
      <c r="J12649">
        <v>0</v>
      </c>
      <c r="K12649">
        <v>1</v>
      </c>
      <c r="L12649" t="s">
        <v>19</v>
      </c>
      <c r="M12649" t="str">
        <f t="shared" si="894"/>
        <v>http://logeion.uchicago.edu/index.html#Scylaceum</v>
      </c>
    </row>
    <row r="12650" spans="1:13" ht="15" customHeight="1" x14ac:dyDescent="0.2">
      <c r="A12650" t="s">
        <v>53804</v>
      </c>
      <c r="B12650" t="s">
        <v>53805</v>
      </c>
      <c r="C12650" t="str">
        <f t="shared" si="892"/>
        <v>Scylax –acis m.</v>
      </c>
      <c r="D12650" t="str">
        <f t="shared" si="893"/>
        <v>Scylax</v>
      </c>
      <c r="E12650" t="s">
        <v>53806</v>
      </c>
      <c r="F12650" t="s">
        <v>53806</v>
      </c>
      <c r="G12650" t="s">
        <v>29</v>
      </c>
      <c r="H12650">
        <v>3</v>
      </c>
      <c r="I12650">
        <v>0</v>
      </c>
      <c r="J12650">
        <v>0</v>
      </c>
      <c r="K12650">
        <v>1</v>
      </c>
      <c r="L12650" t="s">
        <v>19</v>
      </c>
      <c r="M12650" t="str">
        <f t="shared" si="894"/>
        <v>http://logeion.uchicago.edu/index.html#Scylax</v>
      </c>
    </row>
    <row r="12651" spans="1:13" ht="15" customHeight="1" x14ac:dyDescent="0.2">
      <c r="A12651" t="s">
        <v>43918</v>
      </c>
      <c r="B12651" t="s">
        <v>43919</v>
      </c>
      <c r="C12651" t="str">
        <f t="shared" si="892"/>
        <v>Scylla –ae f.</v>
      </c>
      <c r="D12651" t="str">
        <f t="shared" si="893"/>
        <v>Scylla</v>
      </c>
      <c r="E12651" t="s">
        <v>43920</v>
      </c>
      <c r="F12651" t="s">
        <v>43921</v>
      </c>
      <c r="G12651" t="s">
        <v>76</v>
      </c>
      <c r="H12651">
        <v>1</v>
      </c>
      <c r="I12651">
        <v>0</v>
      </c>
      <c r="J12651">
        <v>0</v>
      </c>
      <c r="K12651">
        <v>1</v>
      </c>
      <c r="L12651" t="s">
        <v>19</v>
      </c>
      <c r="M12651" t="str">
        <f t="shared" si="894"/>
        <v>http://logeion.uchicago.edu/index.html#Scylla</v>
      </c>
    </row>
    <row r="12652" spans="1:13" ht="15" customHeight="1" x14ac:dyDescent="0.2">
      <c r="A12652" t="s">
        <v>43922</v>
      </c>
      <c r="B12652" t="s">
        <v>43923</v>
      </c>
      <c r="C12652" t="str">
        <f t="shared" si="892"/>
        <v>Scyllaeus –a –um</v>
      </c>
      <c r="D12652" t="str">
        <f t="shared" si="893"/>
        <v>Scyllaeus</v>
      </c>
      <c r="E12652" t="s">
        <v>43924</v>
      </c>
      <c r="F12652" t="s">
        <v>43925</v>
      </c>
      <c r="G12652" t="s">
        <v>61</v>
      </c>
      <c r="H12652">
        <v>1</v>
      </c>
      <c r="I12652">
        <v>0</v>
      </c>
      <c r="J12652">
        <v>0</v>
      </c>
      <c r="K12652">
        <v>1</v>
      </c>
      <c r="L12652" t="s">
        <v>36</v>
      </c>
      <c r="M12652" t="str">
        <f t="shared" si="894"/>
        <v>http://logeion.uchicago.edu/index.html#Scyllaeus</v>
      </c>
    </row>
    <row r="12653" spans="1:13" ht="15" customHeight="1" x14ac:dyDescent="0.2">
      <c r="A12653" t="s">
        <v>43927</v>
      </c>
      <c r="B12653" t="s">
        <v>43928</v>
      </c>
      <c r="C12653" t="str">
        <f t="shared" si="892"/>
        <v>scyphus –i m.</v>
      </c>
      <c r="D12653" t="str">
        <f t="shared" si="893"/>
        <v>scyphus</v>
      </c>
      <c r="E12653" t="s">
        <v>43929</v>
      </c>
      <c r="F12653" t="s">
        <v>43930</v>
      </c>
      <c r="G12653" t="s">
        <v>21</v>
      </c>
      <c r="H12653">
        <v>2</v>
      </c>
      <c r="I12653">
        <v>0</v>
      </c>
      <c r="J12653">
        <v>0</v>
      </c>
      <c r="K12653">
        <v>0</v>
      </c>
      <c r="L12653" t="s">
        <v>19</v>
      </c>
      <c r="M12653" t="str">
        <f t="shared" si="894"/>
        <v>http://logeion.uchicago.edu/index.html#scyphus</v>
      </c>
    </row>
    <row r="12654" spans="1:13" ht="15" customHeight="1" x14ac:dyDescent="0.2">
      <c r="A12654" t="s">
        <v>43931</v>
      </c>
      <c r="B12654" t="s">
        <v>43932</v>
      </c>
      <c r="C12654" t="str">
        <f t="shared" si="892"/>
        <v>Scyrius –a –um</v>
      </c>
      <c r="D12654" t="str">
        <f t="shared" si="893"/>
        <v>Scyrius</v>
      </c>
      <c r="E12654" t="s">
        <v>43933</v>
      </c>
      <c r="F12654" t="s">
        <v>43934</v>
      </c>
      <c r="G12654" t="s">
        <v>61</v>
      </c>
      <c r="H12654">
        <v>1</v>
      </c>
      <c r="I12654">
        <v>0</v>
      </c>
      <c r="J12654">
        <v>0</v>
      </c>
      <c r="K12654">
        <v>1</v>
      </c>
      <c r="L12654" t="s">
        <v>36</v>
      </c>
      <c r="M12654" t="str">
        <f t="shared" si="894"/>
        <v>http://logeion.uchicago.edu/index.html#Scyrius</v>
      </c>
    </row>
    <row r="12655" spans="1:13" ht="15" customHeight="1" x14ac:dyDescent="0.2">
      <c r="A12655" t="s">
        <v>43936</v>
      </c>
      <c r="B12655" t="s">
        <v>59498</v>
      </c>
      <c r="C12655" t="str">
        <f t="shared" si="892"/>
        <v xml:space="preserve">Scythæ –arum m. </v>
      </c>
      <c r="D12655" t="str">
        <f t="shared" si="893"/>
        <v>Scythæ</v>
      </c>
      <c r="E12655" t="s">
        <v>59447</v>
      </c>
      <c r="F12655" t="s">
        <v>59448</v>
      </c>
      <c r="G12655" t="s">
        <v>76</v>
      </c>
      <c r="H12655">
        <v>1</v>
      </c>
      <c r="I12655">
        <v>0</v>
      </c>
      <c r="J12655">
        <v>0</v>
      </c>
      <c r="K12655">
        <v>1</v>
      </c>
      <c r="L12655" t="s">
        <v>19</v>
      </c>
      <c r="M12655" t="str">
        <f t="shared" si="894"/>
        <v>http://logeion.uchicago.edu/index.html#Scythæ</v>
      </c>
    </row>
    <row r="12656" spans="1:13" ht="15" customHeight="1" x14ac:dyDescent="0.2">
      <c r="A12656" t="s">
        <v>43937</v>
      </c>
      <c r="B12656" t="s">
        <v>43938</v>
      </c>
      <c r="C12656" t="str">
        <f t="shared" si="892"/>
        <v>Scythia –ae f</v>
      </c>
      <c r="D12656" t="str">
        <f t="shared" si="893"/>
        <v>Scythia</v>
      </c>
      <c r="E12656" t="s">
        <v>43939</v>
      </c>
      <c r="F12656" t="s">
        <v>43940</v>
      </c>
      <c r="G12656" t="s">
        <v>76</v>
      </c>
      <c r="H12656">
        <v>1</v>
      </c>
      <c r="I12656">
        <v>0</v>
      </c>
      <c r="J12656">
        <v>0</v>
      </c>
      <c r="K12656">
        <v>1</v>
      </c>
      <c r="L12656" t="s">
        <v>19</v>
      </c>
      <c r="M12656" t="str">
        <f t="shared" si="894"/>
        <v>http://logeion.uchicago.edu/index.html#Scythia</v>
      </c>
    </row>
    <row r="12657" spans="1:13" ht="15" customHeight="1" x14ac:dyDescent="0.2">
      <c r="A12657" t="s">
        <v>56162</v>
      </c>
      <c r="B12657" t="s">
        <v>56178</v>
      </c>
      <c r="C12657" t="str">
        <f t="shared" si="892"/>
        <v>Scythicus –a –um</v>
      </c>
      <c r="D12657" t="str">
        <f t="shared" si="893"/>
        <v>Scythicus</v>
      </c>
      <c r="E12657" t="s">
        <v>56160</v>
      </c>
      <c r="F12657" t="s">
        <v>56161</v>
      </c>
      <c r="G12657" t="s">
        <v>61</v>
      </c>
      <c r="H12657">
        <v>1</v>
      </c>
      <c r="K12657">
        <v>1</v>
      </c>
      <c r="L12657" t="s">
        <v>36</v>
      </c>
      <c r="M12657" t="str">
        <f t="shared" si="894"/>
        <v>http://logeion.uchicago.edu/index.html#Scythicus</v>
      </c>
    </row>
    <row r="12658" spans="1:13" ht="15" customHeight="1" x14ac:dyDescent="0.2">
      <c r="A12658" t="s">
        <v>43964</v>
      </c>
      <c r="B12658" t="s">
        <v>43965</v>
      </c>
      <c r="C12658" t="str">
        <f t="shared" si="892"/>
        <v>se celare</v>
      </c>
      <c r="D12658" t="str">
        <f t="shared" si="893"/>
        <v>se</v>
      </c>
      <c r="E12658" t="s">
        <v>43966</v>
      </c>
      <c r="F12658" t="s">
        <v>43966</v>
      </c>
      <c r="G12658" t="s">
        <v>120</v>
      </c>
      <c r="I12658">
        <v>0</v>
      </c>
      <c r="J12658">
        <v>0</v>
      </c>
      <c r="K12658">
        <v>0</v>
      </c>
      <c r="L12658" t="s">
        <v>121</v>
      </c>
      <c r="M12658" t="str">
        <f t="shared" si="894"/>
        <v>http://logeion.uchicago.edu/index.html#se</v>
      </c>
    </row>
    <row r="12659" spans="1:13" ht="15" customHeight="1" x14ac:dyDescent="0.2">
      <c r="A12659" t="s">
        <v>43988</v>
      </c>
      <c r="B12659" t="s">
        <v>43989</v>
      </c>
      <c r="C12659" t="str">
        <f t="shared" si="892"/>
        <v>se conferre</v>
      </c>
      <c r="D12659" t="str">
        <f t="shared" si="893"/>
        <v>se</v>
      </c>
      <c r="E12659" t="s">
        <v>43990</v>
      </c>
      <c r="F12659" t="s">
        <v>43990</v>
      </c>
      <c r="G12659" t="s">
        <v>6616</v>
      </c>
      <c r="I12659">
        <v>0</v>
      </c>
      <c r="J12659">
        <v>0</v>
      </c>
      <c r="K12659">
        <v>0</v>
      </c>
      <c r="L12659" t="s">
        <v>121</v>
      </c>
      <c r="M12659" t="str">
        <f t="shared" si="894"/>
        <v>http://logeion.uchicago.edu/index.html#se</v>
      </c>
    </row>
    <row r="12660" spans="1:13" ht="15" customHeight="1" x14ac:dyDescent="0.2">
      <c r="A12660" t="s">
        <v>44130</v>
      </c>
      <c r="B12660" t="s">
        <v>44131</v>
      </c>
      <c r="C12660" t="str">
        <f t="shared" si="892"/>
        <v>se ferre</v>
      </c>
      <c r="D12660" t="str">
        <f t="shared" si="893"/>
        <v>se</v>
      </c>
      <c r="E12660" t="s">
        <v>44132</v>
      </c>
      <c r="F12660" t="s">
        <v>44132</v>
      </c>
      <c r="G12660" t="s">
        <v>120</v>
      </c>
      <c r="I12660">
        <v>0</v>
      </c>
      <c r="J12660">
        <v>0</v>
      </c>
      <c r="K12660">
        <v>0</v>
      </c>
      <c r="L12660" t="s">
        <v>121</v>
      </c>
      <c r="M12660" t="str">
        <f t="shared" si="894"/>
        <v>http://logeion.uchicago.edu/index.html#se</v>
      </c>
    </row>
    <row r="12661" spans="1:13" ht="15" customHeight="1" x14ac:dyDescent="0.2">
      <c r="A12661" t="s">
        <v>44134</v>
      </c>
      <c r="B12661" t="s">
        <v>44135</v>
      </c>
      <c r="C12661" t="str">
        <f t="shared" si="892"/>
        <v>se gerere</v>
      </c>
      <c r="D12661" t="str">
        <f t="shared" si="893"/>
        <v>se</v>
      </c>
      <c r="E12661" t="s">
        <v>44136</v>
      </c>
      <c r="F12661" t="s">
        <v>44136</v>
      </c>
      <c r="G12661" t="s">
        <v>120</v>
      </c>
      <c r="I12661">
        <v>0</v>
      </c>
      <c r="J12661">
        <v>0</v>
      </c>
      <c r="K12661">
        <v>0</v>
      </c>
      <c r="L12661" t="s">
        <v>121</v>
      </c>
      <c r="M12661" t="str">
        <f t="shared" si="894"/>
        <v>http://logeion.uchicago.edu/index.html#se</v>
      </c>
    </row>
    <row r="12662" spans="1:13" ht="15" customHeight="1" x14ac:dyDescent="0.2">
      <c r="A12662" t="s">
        <v>44749</v>
      </c>
      <c r="B12662" t="s">
        <v>44750</v>
      </c>
      <c r="C12662" t="str">
        <f t="shared" si="892"/>
        <v>se or sese</v>
      </c>
      <c r="D12662" t="str">
        <f t="shared" si="893"/>
        <v>se</v>
      </c>
      <c r="E12662" t="s">
        <v>44751</v>
      </c>
      <c r="F12662" t="s">
        <v>44752</v>
      </c>
      <c r="G12662" t="s">
        <v>44474</v>
      </c>
      <c r="H12662">
        <v>6</v>
      </c>
      <c r="I12662">
        <v>0</v>
      </c>
      <c r="J12662">
        <v>1</v>
      </c>
      <c r="K12662">
        <v>0</v>
      </c>
      <c r="L12662" t="s">
        <v>2411</v>
      </c>
      <c r="M12662" t="str">
        <f t="shared" si="894"/>
        <v>http://logeion.uchicago.edu/index.html#se</v>
      </c>
    </row>
    <row r="12663" spans="1:13" ht="15" customHeight="1" x14ac:dyDescent="0.2">
      <c r="A12663" t="s">
        <v>44447</v>
      </c>
      <c r="B12663" t="s">
        <v>44448</v>
      </c>
      <c r="C12663" t="str">
        <f t="shared" si="892"/>
        <v>se parare</v>
      </c>
      <c r="D12663" t="str">
        <f t="shared" si="893"/>
        <v>se</v>
      </c>
      <c r="E12663" t="s">
        <v>44449</v>
      </c>
      <c r="F12663" t="s">
        <v>44449</v>
      </c>
      <c r="G12663" t="s">
        <v>120</v>
      </c>
      <c r="I12663">
        <v>0</v>
      </c>
      <c r="J12663">
        <v>0</v>
      </c>
      <c r="K12663">
        <v>0</v>
      </c>
      <c r="L12663" t="s">
        <v>121</v>
      </c>
      <c r="M12663" t="str">
        <f t="shared" si="894"/>
        <v>http://logeion.uchicago.edu/index.html#se</v>
      </c>
    </row>
    <row r="12664" spans="1:13" ht="15" customHeight="1" x14ac:dyDescent="0.2">
      <c r="A12664" t="s">
        <v>44579</v>
      </c>
      <c r="B12664" t="s">
        <v>44580</v>
      </c>
      <c r="C12664" t="str">
        <f t="shared" si="892"/>
        <v>se recipere</v>
      </c>
      <c r="D12664" t="str">
        <f t="shared" si="893"/>
        <v>se</v>
      </c>
      <c r="E12664" t="s">
        <v>44581</v>
      </c>
      <c r="F12664" t="s">
        <v>44581</v>
      </c>
      <c r="G12664" t="s">
        <v>120</v>
      </c>
      <c r="I12664">
        <v>0</v>
      </c>
      <c r="J12664">
        <v>0</v>
      </c>
      <c r="K12664">
        <v>0</v>
      </c>
      <c r="L12664" t="s">
        <v>121</v>
      </c>
      <c r="M12664" t="str">
        <f t="shared" si="894"/>
        <v>http://logeion.uchicago.edu/index.html#se</v>
      </c>
    </row>
    <row r="12665" spans="1:13" ht="15" customHeight="1" x14ac:dyDescent="0.2">
      <c r="A12665" t="s">
        <v>44185</v>
      </c>
      <c r="B12665" t="s">
        <v>54826</v>
      </c>
      <c r="C12665" t="str">
        <f t="shared" si="892"/>
        <v>se–libra –ae f.</v>
      </c>
      <c r="D12665" t="str">
        <f t="shared" si="893"/>
        <v>se–libra</v>
      </c>
      <c r="E12665" t="s">
        <v>54231</v>
      </c>
      <c r="F12665" t="s">
        <v>54231</v>
      </c>
      <c r="G12665" t="s">
        <v>76</v>
      </c>
      <c r="H12665">
        <v>1</v>
      </c>
      <c r="I12665">
        <v>0</v>
      </c>
      <c r="J12665">
        <v>0</v>
      </c>
      <c r="K12665">
        <v>0</v>
      </c>
      <c r="L12665" t="s">
        <v>19</v>
      </c>
      <c r="M12665" t="str">
        <f t="shared" si="894"/>
        <v>http://logeion.uchicago.edu/index.html#se–libra</v>
      </c>
    </row>
    <row r="12666" spans="1:13" ht="15" customHeight="1" x14ac:dyDescent="0.2">
      <c r="A12666" t="s">
        <v>44330</v>
      </c>
      <c r="B12666" t="s">
        <v>55695</v>
      </c>
      <c r="C12666" t="str">
        <f t="shared" si="892"/>
        <v>se–moveo –movere –movi –motum</v>
      </c>
      <c r="D12666" t="str">
        <f t="shared" si="893"/>
        <v>se–moveo</v>
      </c>
      <c r="E12666" t="s">
        <v>55063</v>
      </c>
      <c r="F12666" t="s">
        <v>55062</v>
      </c>
      <c r="G12666" t="s">
        <v>95</v>
      </c>
      <c r="I12666">
        <v>2</v>
      </c>
      <c r="J12666">
        <v>0</v>
      </c>
      <c r="K12666">
        <v>0</v>
      </c>
      <c r="L12666" t="s">
        <v>24</v>
      </c>
      <c r="M12666" t="str">
        <f t="shared" si="894"/>
        <v>http://logeion.uchicago.edu/index.html#se–moveo</v>
      </c>
    </row>
    <row r="12667" spans="1:13" ht="15" customHeight="1" x14ac:dyDescent="0.2">
      <c r="A12667" t="s">
        <v>44468</v>
      </c>
      <c r="B12667" t="s">
        <v>44469</v>
      </c>
      <c r="C12667" t="str">
        <f t="shared" si="892"/>
        <v>se–pono –ponere –posui –positum</v>
      </c>
      <c r="D12667" t="str">
        <f t="shared" si="893"/>
        <v>se–pono</v>
      </c>
      <c r="E12667" t="s">
        <v>44470</v>
      </c>
      <c r="F12667" t="s">
        <v>44471</v>
      </c>
      <c r="G12667" t="s">
        <v>66</v>
      </c>
      <c r="I12667">
        <v>3</v>
      </c>
      <c r="J12667">
        <v>0</v>
      </c>
      <c r="K12667">
        <v>0</v>
      </c>
      <c r="L12667" t="s">
        <v>24</v>
      </c>
      <c r="M12667" t="str">
        <f t="shared" si="894"/>
        <v>http://logeion.uchicago.edu/index.html#se–pono</v>
      </c>
    </row>
    <row r="12668" spans="1:13" ht="15" customHeight="1" x14ac:dyDescent="0.2">
      <c r="A12668" t="s">
        <v>53807</v>
      </c>
      <c r="B12668" t="s">
        <v>54921</v>
      </c>
      <c r="C12668" t="str">
        <f t="shared" si="892"/>
        <v>se–vir seviri m.</v>
      </c>
      <c r="D12668" t="str">
        <f t="shared" si="893"/>
        <v>se–vir</v>
      </c>
      <c r="E12668" t="s">
        <v>53808</v>
      </c>
      <c r="F12668" t="s">
        <v>53808</v>
      </c>
      <c r="G12668" t="s">
        <v>21</v>
      </c>
      <c r="H12668">
        <v>2</v>
      </c>
      <c r="I12668">
        <v>0</v>
      </c>
      <c r="J12668">
        <v>0</v>
      </c>
      <c r="K12668">
        <v>0</v>
      </c>
      <c r="L12668" t="s">
        <v>19</v>
      </c>
      <c r="M12668" t="str">
        <f t="shared" si="894"/>
        <v>http://logeion.uchicago.edu/index.html#se–vir</v>
      </c>
    </row>
    <row r="12669" spans="1:13" ht="15" customHeight="1" x14ac:dyDescent="0.2">
      <c r="A12669" t="s">
        <v>43950</v>
      </c>
      <c r="B12669" t="s">
        <v>59245</v>
      </c>
      <c r="C12669" t="str">
        <f t="shared" si="892"/>
        <v>Sebbi — m.</v>
      </c>
      <c r="D12669" t="str">
        <f t="shared" si="893"/>
        <v>Sebbi</v>
      </c>
      <c r="E12669" t="s">
        <v>43951</v>
      </c>
      <c r="F12669" t="s">
        <v>43952</v>
      </c>
      <c r="G12669" t="s">
        <v>346</v>
      </c>
      <c r="H12669">
        <v>3</v>
      </c>
      <c r="I12669">
        <v>0</v>
      </c>
      <c r="J12669">
        <v>0</v>
      </c>
      <c r="K12669">
        <v>1</v>
      </c>
      <c r="L12669" t="s">
        <v>19</v>
      </c>
      <c r="M12669" t="str">
        <f t="shared" si="894"/>
        <v>http://logeion.uchicago.edu/index.html#Sebbi</v>
      </c>
    </row>
    <row r="12670" spans="1:13" ht="15" customHeight="1" x14ac:dyDescent="0.2">
      <c r="A12670" t="s">
        <v>43953</v>
      </c>
      <c r="B12670" t="s">
        <v>43954</v>
      </c>
      <c r="C12670" t="str">
        <f t="shared" si="892"/>
        <v>Sebethis –idis or idos f.</v>
      </c>
      <c r="D12670" t="str">
        <f t="shared" si="893"/>
        <v>Sebethis</v>
      </c>
      <c r="E12670" t="s">
        <v>43955</v>
      </c>
      <c r="F12670" t="s">
        <v>43956</v>
      </c>
      <c r="G12670" t="s">
        <v>29</v>
      </c>
      <c r="H12670">
        <v>3</v>
      </c>
      <c r="I12670">
        <v>0</v>
      </c>
      <c r="J12670">
        <v>0</v>
      </c>
      <c r="K12670">
        <v>1</v>
      </c>
      <c r="L12670" t="s">
        <v>19</v>
      </c>
      <c r="M12670" t="str">
        <f t="shared" si="894"/>
        <v>http://logeion.uchicago.edu/index.html#Sebethis</v>
      </c>
    </row>
    <row r="12671" spans="1:13" ht="15" customHeight="1" x14ac:dyDescent="0.2">
      <c r="A12671" t="s">
        <v>43957</v>
      </c>
      <c r="B12671" t="s">
        <v>43958</v>
      </c>
      <c r="C12671" t="str">
        <f t="shared" si="892"/>
        <v>sebum –i n.</v>
      </c>
      <c r="D12671" t="str">
        <f t="shared" si="893"/>
        <v>sebum</v>
      </c>
      <c r="E12671" t="s">
        <v>43959</v>
      </c>
      <c r="F12671" t="s">
        <v>43960</v>
      </c>
      <c r="G12671" t="s">
        <v>21</v>
      </c>
      <c r="H12671">
        <v>2</v>
      </c>
      <c r="I12671">
        <v>0</v>
      </c>
      <c r="J12671">
        <v>0</v>
      </c>
      <c r="K12671">
        <v>0</v>
      </c>
      <c r="L12671" t="s">
        <v>19</v>
      </c>
      <c r="M12671" t="str">
        <f t="shared" si="894"/>
        <v>http://logeion.uchicago.edu/index.html#sebum</v>
      </c>
    </row>
    <row r="12672" spans="1:13" ht="15" customHeight="1" x14ac:dyDescent="0.2">
      <c r="A12672" t="s">
        <v>43961</v>
      </c>
      <c r="B12672" t="s">
        <v>43962</v>
      </c>
      <c r="C12672" t="str">
        <f t="shared" si="892"/>
        <v>secedo secedere secessi secessus</v>
      </c>
      <c r="D12672" t="str">
        <f t="shared" si="893"/>
        <v>secedo</v>
      </c>
      <c r="E12672" t="s">
        <v>10175</v>
      </c>
      <c r="F12672" t="s">
        <v>43963</v>
      </c>
      <c r="G12672" t="s">
        <v>66</v>
      </c>
      <c r="I12672">
        <v>3</v>
      </c>
      <c r="J12672">
        <v>0</v>
      </c>
      <c r="K12672">
        <v>0</v>
      </c>
      <c r="L12672" t="s">
        <v>24</v>
      </c>
      <c r="M12672" t="str">
        <f t="shared" si="894"/>
        <v>http://logeion.uchicago.edu/index.html#secedo</v>
      </c>
    </row>
    <row r="12673" spans="1:13" ht="15" customHeight="1" x14ac:dyDescent="0.2">
      <c r="A12673" t="s">
        <v>44819</v>
      </c>
      <c r="B12673" t="s">
        <v>44820</v>
      </c>
      <c r="C12673" t="str">
        <f t="shared" si="892"/>
        <v>secentiens</v>
      </c>
      <c r="D12673" t="s">
        <v>44820</v>
      </c>
      <c r="E12673" t="s">
        <v>44821</v>
      </c>
      <c r="F12673" t="s">
        <v>44821</v>
      </c>
      <c r="G12673" t="s">
        <v>6227</v>
      </c>
      <c r="I12673">
        <v>0</v>
      </c>
      <c r="J12673">
        <v>0</v>
      </c>
      <c r="K12673">
        <v>0</v>
      </c>
      <c r="L12673" t="s">
        <v>2816</v>
      </c>
      <c r="M12673" t="str">
        <f t="shared" si="894"/>
        <v>http://logeion.uchicago.edu/index.html#sēcentiens</v>
      </c>
    </row>
    <row r="12674" spans="1:13" ht="15" customHeight="1" x14ac:dyDescent="0.2">
      <c r="A12674" t="s">
        <v>43970</v>
      </c>
      <c r="B12674" t="s">
        <v>43971</v>
      </c>
      <c r="C12674" t="str">
        <f t="shared" si="892"/>
        <v>secerno secernere secrevi secretum</v>
      </c>
      <c r="D12674" t="str">
        <f t="shared" ref="D12674:D12679" si="895">IF(ISBLANK(B12674),0,LEFT( C12674, FIND( " ", C12674 ) - 1 ))</f>
        <v>secerno</v>
      </c>
      <c r="E12674" t="s">
        <v>43972</v>
      </c>
      <c r="F12674" t="s">
        <v>43972</v>
      </c>
      <c r="G12674" t="s">
        <v>66</v>
      </c>
      <c r="I12674">
        <v>3</v>
      </c>
      <c r="J12674">
        <v>0</v>
      </c>
      <c r="K12674">
        <v>0</v>
      </c>
      <c r="L12674" t="s">
        <v>24</v>
      </c>
      <c r="M12674" t="str">
        <f t="shared" si="894"/>
        <v>http://logeion.uchicago.edu/index.html#secerno</v>
      </c>
    </row>
    <row r="12675" spans="1:13" ht="15" customHeight="1" x14ac:dyDescent="0.2">
      <c r="A12675" t="s">
        <v>43974</v>
      </c>
      <c r="B12675" t="s">
        <v>43975</v>
      </c>
      <c r="C12675" t="str">
        <f t="shared" si="892"/>
        <v>secessus –us m.</v>
      </c>
      <c r="D12675" t="str">
        <f t="shared" si="895"/>
        <v>secessus</v>
      </c>
      <c r="E12675" t="s">
        <v>43976</v>
      </c>
      <c r="F12675" t="s">
        <v>43977</v>
      </c>
      <c r="G12675" t="s">
        <v>18</v>
      </c>
      <c r="H12675">
        <v>4</v>
      </c>
      <c r="I12675">
        <v>0</v>
      </c>
      <c r="J12675">
        <v>0</v>
      </c>
      <c r="K12675">
        <v>0</v>
      </c>
      <c r="L12675" t="s">
        <v>19</v>
      </c>
      <c r="M12675" t="str">
        <f t="shared" si="894"/>
        <v>http://logeion.uchicago.edu/index.html#secessus</v>
      </c>
    </row>
    <row r="12676" spans="1:13" ht="15" customHeight="1" x14ac:dyDescent="0.2">
      <c r="A12676" t="s">
        <v>43978</v>
      </c>
      <c r="B12676" t="s">
        <v>43979</v>
      </c>
      <c r="C12676" t="str">
        <f t="shared" si="892"/>
        <v>secludo –ere –clusi –clusus</v>
      </c>
      <c r="D12676" t="str">
        <f t="shared" si="895"/>
        <v>secludo</v>
      </c>
      <c r="E12676" t="s">
        <v>43980</v>
      </c>
      <c r="F12676" t="s">
        <v>43981</v>
      </c>
      <c r="G12676" t="s">
        <v>66</v>
      </c>
      <c r="I12676">
        <v>3</v>
      </c>
      <c r="J12676">
        <v>0</v>
      </c>
      <c r="K12676">
        <v>0</v>
      </c>
      <c r="L12676" t="s">
        <v>24</v>
      </c>
      <c r="M12676" t="str">
        <f t="shared" si="894"/>
        <v>http://logeion.uchicago.edu/index.html#secludo</v>
      </c>
    </row>
    <row r="12677" spans="1:13" ht="15" customHeight="1" x14ac:dyDescent="0.2">
      <c r="A12677" t="s">
        <v>43982</v>
      </c>
      <c r="B12677" t="s">
        <v>43983</v>
      </c>
      <c r="C12677" t="str">
        <f t="shared" si="892"/>
        <v>seclusus –a –um</v>
      </c>
      <c r="D12677" t="str">
        <f t="shared" si="895"/>
        <v>seclusus</v>
      </c>
      <c r="E12677" t="s">
        <v>43984</v>
      </c>
      <c r="F12677" t="s">
        <v>43985</v>
      </c>
      <c r="G12677" t="s">
        <v>61</v>
      </c>
      <c r="H12677">
        <v>1</v>
      </c>
      <c r="I12677">
        <v>0</v>
      </c>
      <c r="J12677">
        <v>0</v>
      </c>
      <c r="K12677">
        <v>0</v>
      </c>
      <c r="L12677" t="s">
        <v>36</v>
      </c>
      <c r="M12677" t="str">
        <f t="shared" si="894"/>
        <v>http://logeion.uchicago.edu/index.html#seclusus</v>
      </c>
    </row>
    <row r="12678" spans="1:13" ht="15" customHeight="1" x14ac:dyDescent="0.2">
      <c r="A12678" t="s">
        <v>43986</v>
      </c>
      <c r="B12678" t="s">
        <v>43987</v>
      </c>
      <c r="C12678" t="str">
        <f t="shared" si="892"/>
        <v>seco secare secui sectum</v>
      </c>
      <c r="D12678" t="str">
        <f t="shared" si="895"/>
        <v>seco</v>
      </c>
      <c r="E12678" t="s">
        <v>13026</v>
      </c>
      <c r="F12678" t="s">
        <v>13026</v>
      </c>
      <c r="G12678" t="s">
        <v>23</v>
      </c>
      <c r="I12678">
        <v>1</v>
      </c>
      <c r="J12678">
        <v>0</v>
      </c>
      <c r="K12678">
        <v>0</v>
      </c>
      <c r="L12678" t="s">
        <v>24</v>
      </c>
      <c r="M12678" t="str">
        <f t="shared" si="894"/>
        <v>http://logeion.uchicago.edu/index.html#seco</v>
      </c>
    </row>
    <row r="12679" spans="1:13" ht="15" customHeight="1" x14ac:dyDescent="0.2">
      <c r="A12679" t="s">
        <v>58883</v>
      </c>
      <c r="B12679" t="s">
        <v>58685</v>
      </c>
      <c r="C12679" t="str">
        <f t="shared" si="892"/>
        <v>secretarium –i n.</v>
      </c>
      <c r="D12679" t="str">
        <f t="shared" si="895"/>
        <v>secretarium</v>
      </c>
      <c r="E12679" t="s">
        <v>59336</v>
      </c>
      <c r="F12679" t="s">
        <v>59337</v>
      </c>
      <c r="G12679" t="s">
        <v>21</v>
      </c>
      <c r="H12679">
        <v>2</v>
      </c>
      <c r="L12679" t="s">
        <v>19</v>
      </c>
      <c r="M12679" t="str">
        <f t="shared" si="894"/>
        <v>http://logeion.uchicago.edu/index.html#secretarium</v>
      </c>
    </row>
    <row r="12680" spans="1:13" ht="15" customHeight="1" x14ac:dyDescent="0.2">
      <c r="A12680" t="s">
        <v>43992</v>
      </c>
      <c r="B12680" t="s">
        <v>43993</v>
      </c>
      <c r="C12680" t="str">
        <f t="shared" si="892"/>
        <v>secreto</v>
      </c>
      <c r="D12680" t="s">
        <v>43993</v>
      </c>
      <c r="E12680" t="s">
        <v>43994</v>
      </c>
      <c r="F12680" t="s">
        <v>43994</v>
      </c>
      <c r="G12680" t="s">
        <v>89</v>
      </c>
      <c r="I12680">
        <v>0</v>
      </c>
      <c r="J12680">
        <v>0</v>
      </c>
      <c r="K12680">
        <v>0</v>
      </c>
      <c r="L12680" t="s">
        <v>90</v>
      </c>
      <c r="M12680" t="str">
        <f t="shared" si="894"/>
        <v>http://logeion.uchicago.edu/index.html#sēcrētō</v>
      </c>
    </row>
    <row r="12681" spans="1:13" ht="15" customHeight="1" x14ac:dyDescent="0.2">
      <c r="A12681" t="s">
        <v>43995</v>
      </c>
      <c r="B12681" t="s">
        <v>43996</v>
      </c>
      <c r="C12681" t="str">
        <f t="shared" si="892"/>
        <v>secretum –i n.</v>
      </c>
      <c r="D12681" t="str">
        <f t="shared" ref="D12681:D12692" si="896">IF(ISBLANK(B12681),0,LEFT( C12681, FIND( " ", C12681 ) - 1 ))</f>
        <v>secretum</v>
      </c>
      <c r="E12681" t="s">
        <v>55543</v>
      </c>
      <c r="F12681" t="s">
        <v>57576</v>
      </c>
      <c r="G12681" t="s">
        <v>21</v>
      </c>
      <c r="H12681">
        <v>2</v>
      </c>
      <c r="I12681">
        <v>0</v>
      </c>
      <c r="J12681">
        <v>0</v>
      </c>
      <c r="K12681">
        <v>0</v>
      </c>
      <c r="L12681" t="s">
        <v>19</v>
      </c>
      <c r="M12681" t="str">
        <f t="shared" si="894"/>
        <v>http://logeion.uchicago.edu/index.html#secretum</v>
      </c>
    </row>
    <row r="12682" spans="1:13" ht="15" customHeight="1" x14ac:dyDescent="0.2">
      <c r="A12682" t="s">
        <v>43997</v>
      </c>
      <c r="B12682" t="s">
        <v>43998</v>
      </c>
      <c r="C12682" t="str">
        <f t="shared" si="892"/>
        <v>secretus –a –um</v>
      </c>
      <c r="D12682" t="str">
        <f t="shared" si="896"/>
        <v>secretus</v>
      </c>
      <c r="E12682" t="s">
        <v>60831</v>
      </c>
      <c r="F12682" t="s">
        <v>43999</v>
      </c>
      <c r="G12682" t="s">
        <v>61</v>
      </c>
      <c r="H12682">
        <v>1</v>
      </c>
      <c r="I12682">
        <v>0</v>
      </c>
      <c r="J12682">
        <v>0</v>
      </c>
      <c r="K12682">
        <v>0</v>
      </c>
      <c r="L12682" t="s">
        <v>36</v>
      </c>
      <c r="M12682" t="str">
        <f t="shared" si="894"/>
        <v>http://logeion.uchicago.edu/index.html#secretus</v>
      </c>
    </row>
    <row r="12683" spans="1:13" ht="15" customHeight="1" x14ac:dyDescent="0.2">
      <c r="A12683" t="s">
        <v>44002</v>
      </c>
      <c r="B12683" t="s">
        <v>44003</v>
      </c>
      <c r="C12683" t="str">
        <f t="shared" si="892"/>
        <v>secta –ae f.</v>
      </c>
      <c r="D12683" t="str">
        <f t="shared" si="896"/>
        <v>secta</v>
      </c>
      <c r="E12683" t="s">
        <v>44004</v>
      </c>
      <c r="F12683" t="s">
        <v>44005</v>
      </c>
      <c r="G12683" t="s">
        <v>76</v>
      </c>
      <c r="H12683">
        <v>1</v>
      </c>
      <c r="I12683">
        <v>0</v>
      </c>
      <c r="J12683">
        <v>0</v>
      </c>
      <c r="K12683">
        <v>0</v>
      </c>
      <c r="L12683" t="s">
        <v>19</v>
      </c>
      <c r="M12683" t="str">
        <f t="shared" si="894"/>
        <v>http://logeion.uchicago.edu/index.html#secta</v>
      </c>
    </row>
    <row r="12684" spans="1:13" ht="15" customHeight="1" x14ac:dyDescent="0.2">
      <c r="A12684" t="s">
        <v>44006</v>
      </c>
      <c r="B12684" t="s">
        <v>61752</v>
      </c>
      <c r="C12684" t="str">
        <f t="shared" si="892"/>
        <v xml:space="preserve">sectator –oris m.  </v>
      </c>
      <c r="D12684" t="str">
        <f t="shared" si="896"/>
        <v>sectator</v>
      </c>
      <c r="E12684" t="s">
        <v>61972</v>
      </c>
      <c r="F12684" t="s">
        <v>61972</v>
      </c>
      <c r="G12684" t="s">
        <v>29</v>
      </c>
      <c r="H12684">
        <v>3</v>
      </c>
      <c r="I12684">
        <v>0</v>
      </c>
      <c r="J12684">
        <v>0</v>
      </c>
      <c r="K12684">
        <v>0</v>
      </c>
      <c r="L12684" t="s">
        <v>19</v>
      </c>
      <c r="M12684" t="str">
        <f t="shared" si="894"/>
        <v>http://logeion.uchicago.edu/index.html#sectator</v>
      </c>
    </row>
    <row r="12685" spans="1:13" ht="15" customHeight="1" x14ac:dyDescent="0.2">
      <c r="A12685" t="s">
        <v>44008</v>
      </c>
      <c r="B12685" t="s">
        <v>44009</v>
      </c>
      <c r="C12685" t="str">
        <f t="shared" si="892"/>
        <v>sectio –onis f.</v>
      </c>
      <c r="D12685" t="str">
        <f t="shared" si="896"/>
        <v>sectio</v>
      </c>
      <c r="E12685" t="s">
        <v>44010</v>
      </c>
      <c r="F12685" t="s">
        <v>44011</v>
      </c>
      <c r="G12685" t="s">
        <v>29</v>
      </c>
      <c r="H12685">
        <v>3</v>
      </c>
      <c r="I12685">
        <v>0</v>
      </c>
      <c r="J12685">
        <v>0</v>
      </c>
      <c r="K12685">
        <v>0</v>
      </c>
      <c r="L12685" t="s">
        <v>19</v>
      </c>
      <c r="M12685" t="str">
        <f t="shared" si="894"/>
        <v>http://logeion.uchicago.edu/index.html#sectio</v>
      </c>
    </row>
    <row r="12686" spans="1:13" ht="15" customHeight="1" x14ac:dyDescent="0.2">
      <c r="A12686" t="s">
        <v>44013</v>
      </c>
      <c r="B12686" t="s">
        <v>44014</v>
      </c>
      <c r="C12686" t="str">
        <f t="shared" si="892"/>
        <v>sector –oris m.</v>
      </c>
      <c r="D12686" t="str">
        <f t="shared" si="896"/>
        <v>sector</v>
      </c>
      <c r="E12686" t="s">
        <v>44015</v>
      </c>
      <c r="F12686" t="s">
        <v>44015</v>
      </c>
      <c r="G12686" t="s">
        <v>29</v>
      </c>
      <c r="H12686">
        <v>3</v>
      </c>
      <c r="I12686">
        <v>0</v>
      </c>
      <c r="J12686">
        <v>0</v>
      </c>
      <c r="K12686">
        <v>0</v>
      </c>
      <c r="L12686" t="s">
        <v>19</v>
      </c>
      <c r="M12686" t="str">
        <f t="shared" si="894"/>
        <v>http://logeion.uchicago.edu/index.html#sector</v>
      </c>
    </row>
    <row r="12687" spans="1:13" ht="15" customHeight="1" x14ac:dyDescent="0.2">
      <c r="A12687" t="s">
        <v>44016</v>
      </c>
      <c r="B12687" t="s">
        <v>44017</v>
      </c>
      <c r="C12687" t="str">
        <f t="shared" si="892"/>
        <v>sector sectari sectatus sum</v>
      </c>
      <c r="D12687" t="str">
        <f t="shared" si="896"/>
        <v>sector</v>
      </c>
      <c r="E12687" t="s">
        <v>10845</v>
      </c>
      <c r="F12687" t="s">
        <v>44018</v>
      </c>
      <c r="G12687" t="s">
        <v>170</v>
      </c>
      <c r="I12687">
        <v>1</v>
      </c>
      <c r="J12687">
        <v>0</v>
      </c>
      <c r="K12687">
        <v>0</v>
      </c>
      <c r="L12687" t="s">
        <v>24</v>
      </c>
      <c r="M12687" t="str">
        <f t="shared" si="894"/>
        <v>http://logeion.uchicago.edu/index.html#sector</v>
      </c>
    </row>
    <row r="12688" spans="1:13" ht="15" customHeight="1" x14ac:dyDescent="0.2">
      <c r="A12688" t="s">
        <v>44019</v>
      </c>
      <c r="B12688" t="s">
        <v>44020</v>
      </c>
      <c r="C12688" t="str">
        <f t="shared" si="892"/>
        <v>sectura –ae f.</v>
      </c>
      <c r="D12688" t="str">
        <f t="shared" si="896"/>
        <v>sectura</v>
      </c>
      <c r="E12688" t="s">
        <v>44021</v>
      </c>
      <c r="F12688" t="s">
        <v>44022</v>
      </c>
      <c r="G12688" t="s">
        <v>76</v>
      </c>
      <c r="H12688">
        <v>1</v>
      </c>
      <c r="I12688">
        <v>0</v>
      </c>
      <c r="J12688">
        <v>0</v>
      </c>
      <c r="K12688">
        <v>0</v>
      </c>
      <c r="L12688" t="s">
        <v>19</v>
      </c>
      <c r="M12688" t="str">
        <f t="shared" si="894"/>
        <v>http://logeion.uchicago.edu/index.html#sectura</v>
      </c>
    </row>
    <row r="12689" spans="1:13" ht="15" customHeight="1" x14ac:dyDescent="0.2">
      <c r="A12689" t="s">
        <v>44023</v>
      </c>
      <c r="B12689" t="s">
        <v>44024</v>
      </c>
      <c r="C12689" t="str">
        <f t="shared" si="892"/>
        <v>secubitus –us m.</v>
      </c>
      <c r="D12689" t="str">
        <f t="shared" si="896"/>
        <v>secubitus</v>
      </c>
      <c r="E12689" t="s">
        <v>44025</v>
      </c>
      <c r="F12689" t="s">
        <v>44025</v>
      </c>
      <c r="G12689" t="s">
        <v>18</v>
      </c>
      <c r="H12689">
        <v>4</v>
      </c>
      <c r="I12689">
        <v>0</v>
      </c>
      <c r="J12689">
        <v>0</v>
      </c>
      <c r="K12689">
        <v>0</v>
      </c>
      <c r="L12689" t="s">
        <v>19</v>
      </c>
      <c r="M12689" t="str">
        <f t="shared" si="894"/>
        <v>http://logeion.uchicago.edu/index.html#secubitus</v>
      </c>
    </row>
    <row r="12690" spans="1:13" ht="15" customHeight="1" x14ac:dyDescent="0.2">
      <c r="A12690" t="s">
        <v>44026</v>
      </c>
      <c r="B12690" t="s">
        <v>44027</v>
      </c>
      <c r="C12690" t="str">
        <f t="shared" si="892"/>
        <v>secubo –are –avi –atum</v>
      </c>
      <c r="D12690" t="str">
        <f t="shared" si="896"/>
        <v>secubo</v>
      </c>
      <c r="E12690" t="s">
        <v>44028</v>
      </c>
      <c r="F12690" t="s">
        <v>44028</v>
      </c>
      <c r="G12690" t="s">
        <v>23</v>
      </c>
      <c r="I12690">
        <v>1</v>
      </c>
      <c r="J12690">
        <v>0</v>
      </c>
      <c r="K12690">
        <v>0</v>
      </c>
      <c r="L12690" t="s">
        <v>24</v>
      </c>
      <c r="M12690" t="str">
        <f t="shared" si="894"/>
        <v>http://logeion.uchicago.edu/index.html#secubo</v>
      </c>
    </row>
    <row r="12691" spans="1:13" ht="15" customHeight="1" x14ac:dyDescent="0.2">
      <c r="A12691" t="s">
        <v>44030</v>
      </c>
      <c r="B12691" t="s">
        <v>44031</v>
      </c>
      <c r="C12691" t="str">
        <f t="shared" si="892"/>
        <v>secunda hora</v>
      </c>
      <c r="D12691" t="str">
        <f t="shared" si="896"/>
        <v>secunda</v>
      </c>
      <c r="E12691" t="s">
        <v>44032</v>
      </c>
      <c r="F12691" t="s">
        <v>44032</v>
      </c>
      <c r="G12691" t="s">
        <v>120</v>
      </c>
      <c r="I12691">
        <v>0</v>
      </c>
      <c r="J12691">
        <v>0</v>
      </c>
      <c r="K12691">
        <v>0</v>
      </c>
      <c r="L12691" t="s">
        <v>121</v>
      </c>
      <c r="M12691" t="str">
        <f t="shared" si="894"/>
        <v>http://logeion.uchicago.edu/index.html#secunda</v>
      </c>
    </row>
    <row r="12692" spans="1:13" ht="15" customHeight="1" x14ac:dyDescent="0.2">
      <c r="A12692" t="s">
        <v>44038</v>
      </c>
      <c r="B12692" t="s">
        <v>44039</v>
      </c>
      <c r="C12692" t="str">
        <f t="shared" ref="C12692:C12755" si="897">SUBSTITUTE(SUBSTITUTE(SUBSTITUTE(SUBSTITUTE(SUBSTITUTE(SUBSTITUTE(SUBSTITUTE(SUBSTITUTE(SUBSTITUTE(SUBSTITUTE(SUBSTITUTE(B12692, "ā", "a"), "ē", "e"), "ī", "i"), "ō", "o"), "ū", "u"), "ȳ", "y"), "Ā", "A"), "Ē", "E"), "Ī", "I"), "Ō", "O"), "Ū", "U")</f>
        <v>secundo secundare secundavi secundatus</v>
      </c>
      <c r="D12692" t="str">
        <f t="shared" si="896"/>
        <v>secundo</v>
      </c>
      <c r="E12692" t="s">
        <v>44040</v>
      </c>
      <c r="F12692" t="s">
        <v>44040</v>
      </c>
      <c r="G12692" t="s">
        <v>23</v>
      </c>
      <c r="I12692">
        <v>1</v>
      </c>
      <c r="J12692">
        <v>0</v>
      </c>
      <c r="K12692">
        <v>0</v>
      </c>
      <c r="L12692" t="s">
        <v>24</v>
      </c>
      <c r="M12692" t="str">
        <f t="shared" si="894"/>
        <v>http://logeion.uchicago.edu/index.html#secundo</v>
      </c>
    </row>
    <row r="12693" spans="1:13" ht="15" customHeight="1" x14ac:dyDescent="0.2">
      <c r="A12693" t="s">
        <v>44041</v>
      </c>
      <c r="B12693" t="s">
        <v>44042</v>
      </c>
      <c r="C12693" t="str">
        <f t="shared" si="897"/>
        <v>secundum</v>
      </c>
      <c r="D12693" t="s">
        <v>44042</v>
      </c>
      <c r="E12693" t="s">
        <v>44043</v>
      </c>
      <c r="F12693" t="s">
        <v>44044</v>
      </c>
      <c r="G12693" t="s">
        <v>15</v>
      </c>
      <c r="I12693">
        <v>0</v>
      </c>
      <c r="J12693">
        <v>0</v>
      </c>
      <c r="K12693">
        <v>0</v>
      </c>
      <c r="L12693" t="s">
        <v>16</v>
      </c>
      <c r="M12693" t="str">
        <f t="shared" si="894"/>
        <v>http://logeion.uchicago.edu/index.html#secundum</v>
      </c>
    </row>
    <row r="12694" spans="1:13" ht="15" customHeight="1" x14ac:dyDescent="0.2">
      <c r="A12694" t="s">
        <v>44045</v>
      </c>
      <c r="B12694" t="s">
        <v>44046</v>
      </c>
      <c r="C12694" t="str">
        <f t="shared" si="897"/>
        <v>secundus –a –um</v>
      </c>
      <c r="D12694" t="str">
        <f>IF(ISBLANK(B12694),0,LEFT( C12694, FIND( " ", C12694 ) - 1 ))</f>
        <v>secundus</v>
      </c>
      <c r="E12694" t="s">
        <v>44047</v>
      </c>
      <c r="F12694" t="s">
        <v>57577</v>
      </c>
      <c r="G12694" t="s">
        <v>61</v>
      </c>
      <c r="H12694">
        <v>1</v>
      </c>
      <c r="I12694">
        <v>0</v>
      </c>
      <c r="J12694">
        <v>0</v>
      </c>
      <c r="K12694">
        <v>0</v>
      </c>
      <c r="L12694" t="s">
        <v>36</v>
      </c>
      <c r="M12694" t="str">
        <f t="shared" si="894"/>
        <v>http://logeion.uchicago.edu/index.html#secundus</v>
      </c>
    </row>
    <row r="12695" spans="1:13" ht="15" customHeight="1" x14ac:dyDescent="0.2">
      <c r="A12695" t="s">
        <v>44048</v>
      </c>
      <c r="B12695" t="s">
        <v>44049</v>
      </c>
      <c r="C12695" t="str">
        <f t="shared" si="897"/>
        <v>Secundus –i m.</v>
      </c>
      <c r="D12695" t="str">
        <f>IF(ISBLANK(B12695),0,LEFT( C12695, FIND( " ", C12695 ) - 1 ))</f>
        <v>Secundus</v>
      </c>
      <c r="E12695" t="s">
        <v>44050</v>
      </c>
      <c r="F12695" t="s">
        <v>44051</v>
      </c>
      <c r="G12695" t="s">
        <v>21</v>
      </c>
      <c r="H12695">
        <v>2</v>
      </c>
      <c r="I12695">
        <v>0</v>
      </c>
      <c r="J12695">
        <v>0</v>
      </c>
      <c r="K12695">
        <v>1</v>
      </c>
      <c r="L12695" t="s">
        <v>19</v>
      </c>
      <c r="M12695" t="str">
        <f t="shared" si="894"/>
        <v>http://logeion.uchicago.edu/index.html#Secundus</v>
      </c>
    </row>
    <row r="12696" spans="1:13" ht="15" customHeight="1" x14ac:dyDescent="0.2">
      <c r="A12696" t="s">
        <v>44056</v>
      </c>
      <c r="B12696" t="s">
        <v>44057</v>
      </c>
      <c r="C12696" t="str">
        <f t="shared" si="897"/>
        <v>securis securis f.</v>
      </c>
      <c r="D12696" t="str">
        <f>IF(ISBLANK(B12696),0,LEFT( C12696, FIND( " ", C12696 ) - 1 ))</f>
        <v>securis</v>
      </c>
      <c r="E12696" t="s">
        <v>44058</v>
      </c>
      <c r="F12696" t="s">
        <v>44058</v>
      </c>
      <c r="G12696" t="s">
        <v>29</v>
      </c>
      <c r="H12696">
        <v>3</v>
      </c>
      <c r="I12696">
        <v>0</v>
      </c>
      <c r="J12696">
        <v>0</v>
      </c>
      <c r="K12696">
        <v>0</v>
      </c>
      <c r="L12696" t="s">
        <v>19</v>
      </c>
      <c r="M12696" t="str">
        <f t="shared" si="894"/>
        <v>http://logeion.uchicago.edu/index.html#securis</v>
      </c>
    </row>
    <row r="12697" spans="1:13" ht="15" customHeight="1" x14ac:dyDescent="0.2">
      <c r="A12697" t="s">
        <v>44059</v>
      </c>
      <c r="B12697" t="s">
        <v>44060</v>
      </c>
      <c r="C12697" t="str">
        <f t="shared" si="897"/>
        <v>securitas –atis f.</v>
      </c>
      <c r="D12697" t="str">
        <f>IF(ISBLANK(B12697),0,LEFT( C12697, FIND( " ", C12697 ) - 1 ))</f>
        <v>securitas</v>
      </c>
      <c r="E12697" t="s">
        <v>44061</v>
      </c>
      <c r="F12697" t="s">
        <v>44062</v>
      </c>
      <c r="G12697" t="s">
        <v>29</v>
      </c>
      <c r="H12697">
        <v>3</v>
      </c>
      <c r="I12697">
        <v>0</v>
      </c>
      <c r="J12697">
        <v>0</v>
      </c>
      <c r="K12697">
        <v>0</v>
      </c>
      <c r="L12697" t="s">
        <v>19</v>
      </c>
      <c r="M12697" t="str">
        <f t="shared" si="894"/>
        <v>http://logeion.uchicago.edu/index.html#securitas</v>
      </c>
    </row>
    <row r="12698" spans="1:13" ht="15" customHeight="1" x14ac:dyDescent="0.2">
      <c r="A12698" t="s">
        <v>44063</v>
      </c>
      <c r="B12698" t="s">
        <v>44064</v>
      </c>
      <c r="C12698" t="str">
        <f t="shared" si="897"/>
        <v>securus –a –um</v>
      </c>
      <c r="D12698" t="str">
        <f>IF(ISBLANK(B12698),0,LEFT( C12698, FIND( " ", C12698 ) - 1 ))</f>
        <v>securus</v>
      </c>
      <c r="E12698" t="s">
        <v>44065</v>
      </c>
      <c r="F12698" t="s">
        <v>44066</v>
      </c>
      <c r="G12698" t="s">
        <v>61</v>
      </c>
      <c r="H12698">
        <v>1</v>
      </c>
      <c r="I12698">
        <v>0</v>
      </c>
      <c r="J12698">
        <v>0</v>
      </c>
      <c r="K12698">
        <v>0</v>
      </c>
      <c r="L12698" t="s">
        <v>36</v>
      </c>
      <c r="M12698" t="str">
        <f t="shared" si="894"/>
        <v>http://logeion.uchicago.edu/index.html#securus</v>
      </c>
    </row>
    <row r="12699" spans="1:13" ht="15" customHeight="1" x14ac:dyDescent="0.2">
      <c r="A12699" t="s">
        <v>44068</v>
      </c>
      <c r="B12699" t="s">
        <v>44069</v>
      </c>
      <c r="C12699" t="str">
        <f t="shared" si="897"/>
        <v>secus</v>
      </c>
      <c r="D12699" t="s">
        <v>44069</v>
      </c>
      <c r="E12699" t="s">
        <v>44070</v>
      </c>
      <c r="F12699" t="s">
        <v>44070</v>
      </c>
      <c r="G12699" t="s">
        <v>89</v>
      </c>
      <c r="I12699">
        <v>0</v>
      </c>
      <c r="J12699">
        <v>0</v>
      </c>
      <c r="K12699">
        <v>0</v>
      </c>
      <c r="L12699" t="s">
        <v>90</v>
      </c>
      <c r="M12699" t="str">
        <f t="shared" si="894"/>
        <v>http://logeion.uchicago.edu/index.html#secus</v>
      </c>
    </row>
    <row r="12700" spans="1:13" ht="15" customHeight="1" x14ac:dyDescent="0.2">
      <c r="A12700" t="s">
        <v>44072</v>
      </c>
      <c r="B12700" t="s">
        <v>57886</v>
      </c>
      <c r="C12700" t="str">
        <f t="shared" si="897"/>
        <v>secūtor –ōris m.</v>
      </c>
      <c r="D12700" t="str">
        <f>IF(ISBLANK(B12700),0,LEFT( C12700, FIND( " ", C12700 ) - 1 ))</f>
        <v>secūtor</v>
      </c>
      <c r="E12700" t="s">
        <v>57578</v>
      </c>
      <c r="F12700" t="s">
        <v>57578</v>
      </c>
      <c r="G12700" t="s">
        <v>29</v>
      </c>
      <c r="H12700">
        <v>3</v>
      </c>
      <c r="I12700">
        <v>0</v>
      </c>
      <c r="J12700">
        <v>0</v>
      </c>
      <c r="K12700">
        <v>0</v>
      </c>
      <c r="L12700" t="s">
        <v>19</v>
      </c>
      <c r="M12700" t="str">
        <f t="shared" si="894"/>
        <v>http://logeion.uchicago.edu/index.html#secūtor</v>
      </c>
    </row>
    <row r="12701" spans="1:13" ht="15" customHeight="1" x14ac:dyDescent="0.2">
      <c r="A12701" t="s">
        <v>56889</v>
      </c>
      <c r="B12701" t="s">
        <v>59805</v>
      </c>
      <c r="C12701" t="str">
        <f t="shared" si="897"/>
        <v xml:space="preserve">secutuleius –a –um </v>
      </c>
      <c r="D12701" t="str">
        <f>IF(ISBLANK(B12701),0,LEFT( C12701, FIND( " ", C12701 ) - 1 ))</f>
        <v>secutuleius</v>
      </c>
      <c r="E12701" t="s">
        <v>59914</v>
      </c>
      <c r="F12701" t="s">
        <v>59806</v>
      </c>
      <c r="G12701" t="s">
        <v>61</v>
      </c>
      <c r="H12701">
        <v>1</v>
      </c>
      <c r="I12701">
        <v>0</v>
      </c>
      <c r="J12701">
        <v>0</v>
      </c>
      <c r="K12701">
        <v>0</v>
      </c>
      <c r="L12701" t="s">
        <v>36</v>
      </c>
      <c r="M12701" t="str">
        <f t="shared" si="894"/>
        <v>http://logeion.uchicago.edu/index.html#secutuleius</v>
      </c>
    </row>
    <row r="12702" spans="1:13" ht="15" customHeight="1" x14ac:dyDescent="0.2">
      <c r="A12702" t="s">
        <v>44073</v>
      </c>
      <c r="B12702" t="s">
        <v>44074</v>
      </c>
      <c r="C12702" t="str">
        <f t="shared" si="897"/>
        <v>sed</v>
      </c>
      <c r="D12702" t="s">
        <v>44074</v>
      </c>
      <c r="E12702" t="s">
        <v>4907</v>
      </c>
      <c r="F12702" t="s">
        <v>4907</v>
      </c>
      <c r="G12702" t="s">
        <v>338</v>
      </c>
      <c r="I12702">
        <v>0</v>
      </c>
      <c r="J12702">
        <v>0</v>
      </c>
      <c r="K12702">
        <v>0</v>
      </c>
      <c r="L12702" t="s">
        <v>339</v>
      </c>
      <c r="M12702" t="str">
        <f t="shared" si="894"/>
        <v>http://logeion.uchicago.edu/index.html#sed</v>
      </c>
    </row>
    <row r="12703" spans="1:13" ht="15" customHeight="1" x14ac:dyDescent="0.2">
      <c r="A12703" t="s">
        <v>44093</v>
      </c>
      <c r="B12703" t="s">
        <v>44094</v>
      </c>
      <c r="C12703" t="str">
        <f t="shared" si="897"/>
        <v>sed etiam</v>
      </c>
      <c r="D12703" t="str">
        <f>IF(ISBLANK(B12703),0,LEFT( C12703, FIND( " ", C12703 ) - 1 ))</f>
        <v>sed</v>
      </c>
      <c r="E12703" t="s">
        <v>44095</v>
      </c>
      <c r="F12703" t="s">
        <v>44095</v>
      </c>
      <c r="G12703" t="s">
        <v>120</v>
      </c>
      <c r="I12703">
        <v>0</v>
      </c>
      <c r="J12703">
        <v>0</v>
      </c>
      <c r="K12703">
        <v>0</v>
      </c>
      <c r="L12703" t="s">
        <v>121</v>
      </c>
      <c r="M12703" t="str">
        <f t="shared" si="894"/>
        <v>http://logeion.uchicago.edu/index.html#sed</v>
      </c>
    </row>
    <row r="12704" spans="1:13" ht="15" customHeight="1" x14ac:dyDescent="0.2">
      <c r="A12704" t="s">
        <v>44077</v>
      </c>
      <c r="B12704" t="s">
        <v>44078</v>
      </c>
      <c r="C12704" t="str">
        <f t="shared" si="897"/>
        <v>sedatus –a –um</v>
      </c>
      <c r="D12704" t="str">
        <f>IF(ISBLANK(B12704),0,LEFT( C12704, FIND( " ", C12704 ) - 1 ))</f>
        <v>sedatus</v>
      </c>
      <c r="E12704" t="s">
        <v>44079</v>
      </c>
      <c r="F12704" t="s">
        <v>44080</v>
      </c>
      <c r="G12704" t="s">
        <v>61</v>
      </c>
      <c r="H12704">
        <v>1</v>
      </c>
      <c r="I12704">
        <v>0</v>
      </c>
      <c r="J12704">
        <v>0</v>
      </c>
      <c r="K12704">
        <v>0</v>
      </c>
      <c r="L12704" t="s">
        <v>36</v>
      </c>
      <c r="M12704" t="str">
        <f t="shared" si="894"/>
        <v>http://logeion.uchicago.edu/index.html#sedatus</v>
      </c>
    </row>
    <row r="12705" spans="1:13" ht="15" customHeight="1" x14ac:dyDescent="0.2">
      <c r="A12705" t="s">
        <v>44081</v>
      </c>
      <c r="B12705" t="s">
        <v>44082</v>
      </c>
      <c r="C12705" t="str">
        <f t="shared" si="897"/>
        <v>sedecim</v>
      </c>
      <c r="D12705" t="s">
        <v>44082</v>
      </c>
      <c r="E12705" t="s">
        <v>44083</v>
      </c>
      <c r="F12705" t="s">
        <v>44083</v>
      </c>
      <c r="G12705" t="s">
        <v>2815</v>
      </c>
      <c r="I12705">
        <v>0</v>
      </c>
      <c r="J12705">
        <v>0</v>
      </c>
      <c r="K12705">
        <v>0</v>
      </c>
      <c r="L12705" t="s">
        <v>2816</v>
      </c>
      <c r="M12705" t="str">
        <f t="shared" si="894"/>
        <v>http://logeion.uchicago.edu/index.html#sēdecim</v>
      </c>
    </row>
    <row r="12706" spans="1:13" ht="15" customHeight="1" x14ac:dyDescent="0.2">
      <c r="A12706" t="s">
        <v>44085</v>
      </c>
      <c r="B12706" t="s">
        <v>44086</v>
      </c>
      <c r="C12706" t="str">
        <f t="shared" si="897"/>
        <v>sedeo sedere sedi sessus</v>
      </c>
      <c r="D12706" t="str">
        <f t="shared" ref="D12706:D12720" si="898">IF(ISBLANK(B12706),0,LEFT( C12706, FIND( " ", C12706 ) - 1 ))</f>
        <v>sedeo</v>
      </c>
      <c r="E12706" t="s">
        <v>44087</v>
      </c>
      <c r="F12706" t="s">
        <v>44088</v>
      </c>
      <c r="G12706" t="s">
        <v>95</v>
      </c>
      <c r="I12706">
        <v>2</v>
      </c>
      <c r="J12706">
        <v>0</v>
      </c>
      <c r="K12706">
        <v>0</v>
      </c>
      <c r="L12706" t="s">
        <v>24</v>
      </c>
      <c r="M12706" t="str">
        <f t="shared" si="894"/>
        <v>http://logeion.uchicago.edu/index.html#sedeo</v>
      </c>
    </row>
    <row r="12707" spans="1:13" ht="15" customHeight="1" x14ac:dyDescent="0.2">
      <c r="A12707" t="s">
        <v>44089</v>
      </c>
      <c r="B12707" t="s">
        <v>44090</v>
      </c>
      <c r="C12707" t="str">
        <f t="shared" si="897"/>
        <v>sedes sedis f.</v>
      </c>
      <c r="D12707" t="str">
        <f t="shared" si="898"/>
        <v>sedes</v>
      </c>
      <c r="E12707" t="s">
        <v>44091</v>
      </c>
      <c r="F12707" t="s">
        <v>44092</v>
      </c>
      <c r="G12707" t="s">
        <v>29</v>
      </c>
      <c r="H12707">
        <v>3</v>
      </c>
      <c r="I12707">
        <v>0</v>
      </c>
      <c r="J12707">
        <v>0</v>
      </c>
      <c r="K12707">
        <v>0</v>
      </c>
      <c r="L12707" t="s">
        <v>19</v>
      </c>
      <c r="M12707" t="str">
        <f t="shared" ref="M12707:M12770" si="899">"http://logeion.uchicago.edu/index.html#"&amp;D12707</f>
        <v>http://logeion.uchicago.edu/index.html#sedes</v>
      </c>
    </row>
    <row r="12708" spans="1:13" ht="15" customHeight="1" x14ac:dyDescent="0.2">
      <c r="A12708" t="s">
        <v>44096</v>
      </c>
      <c r="B12708" t="s">
        <v>44097</v>
      </c>
      <c r="C12708" t="str">
        <f t="shared" si="897"/>
        <v>sedile –is n.</v>
      </c>
      <c r="D12708" t="str">
        <f t="shared" si="898"/>
        <v>sedile</v>
      </c>
      <c r="E12708" t="s">
        <v>44098</v>
      </c>
      <c r="F12708" t="s">
        <v>5701</v>
      </c>
      <c r="G12708" t="s">
        <v>29</v>
      </c>
      <c r="H12708">
        <v>3</v>
      </c>
      <c r="I12708">
        <v>0</v>
      </c>
      <c r="J12708">
        <v>0</v>
      </c>
      <c r="K12708">
        <v>0</v>
      </c>
      <c r="L12708" t="s">
        <v>19</v>
      </c>
      <c r="M12708" t="str">
        <f t="shared" si="899"/>
        <v>http://logeion.uchicago.edu/index.html#sedile</v>
      </c>
    </row>
    <row r="12709" spans="1:13" ht="15" customHeight="1" x14ac:dyDescent="0.2">
      <c r="A12709" t="s">
        <v>44099</v>
      </c>
      <c r="B12709" t="s">
        <v>44100</v>
      </c>
      <c r="C12709" t="str">
        <f t="shared" si="897"/>
        <v>seditio seditionis f.</v>
      </c>
      <c r="D12709" t="str">
        <f t="shared" si="898"/>
        <v>seditio</v>
      </c>
      <c r="E12709" t="s">
        <v>44101</v>
      </c>
      <c r="F12709" t="s">
        <v>44102</v>
      </c>
      <c r="G12709" t="s">
        <v>29</v>
      </c>
      <c r="H12709">
        <v>3</v>
      </c>
      <c r="I12709">
        <v>0</v>
      </c>
      <c r="J12709">
        <v>0</v>
      </c>
      <c r="K12709">
        <v>0</v>
      </c>
      <c r="L12709" t="s">
        <v>19</v>
      </c>
      <c r="M12709" t="str">
        <f t="shared" si="899"/>
        <v>http://logeion.uchicago.edu/index.html#seditio</v>
      </c>
    </row>
    <row r="12710" spans="1:13" ht="15" customHeight="1" x14ac:dyDescent="0.2">
      <c r="A12710" t="s">
        <v>44104</v>
      </c>
      <c r="B12710" t="s">
        <v>44105</v>
      </c>
      <c r="C12710" t="str">
        <f t="shared" si="897"/>
        <v>seditiosus –a –um</v>
      </c>
      <c r="D12710" t="str">
        <f t="shared" si="898"/>
        <v>seditiosus</v>
      </c>
      <c r="E12710" t="s">
        <v>44106</v>
      </c>
      <c r="F12710" t="s">
        <v>44107</v>
      </c>
      <c r="G12710" t="s">
        <v>61</v>
      </c>
      <c r="H12710">
        <v>1</v>
      </c>
      <c r="I12710">
        <v>0</v>
      </c>
      <c r="J12710">
        <v>0</v>
      </c>
      <c r="K12710">
        <v>0</v>
      </c>
      <c r="L12710" t="s">
        <v>36</v>
      </c>
      <c r="M12710" t="str">
        <f t="shared" si="899"/>
        <v>http://logeion.uchicago.edu/index.html#seditiosus</v>
      </c>
    </row>
    <row r="12711" spans="1:13" ht="15" customHeight="1" x14ac:dyDescent="0.2">
      <c r="A12711" t="s">
        <v>44108</v>
      </c>
      <c r="B12711" t="s">
        <v>44109</v>
      </c>
      <c r="C12711" t="str">
        <f t="shared" si="897"/>
        <v>sedo sedare sedavi sedatus</v>
      </c>
      <c r="D12711" t="str">
        <f t="shared" si="898"/>
        <v>sedo</v>
      </c>
      <c r="E12711" t="s">
        <v>37240</v>
      </c>
      <c r="F12711" t="s">
        <v>44110</v>
      </c>
      <c r="G12711" t="s">
        <v>23</v>
      </c>
      <c r="I12711">
        <v>1</v>
      </c>
      <c r="J12711">
        <v>0</v>
      </c>
      <c r="K12711">
        <v>0</v>
      </c>
      <c r="L12711" t="s">
        <v>24</v>
      </c>
      <c r="M12711" t="str">
        <f t="shared" si="899"/>
        <v>http://logeion.uchicago.edu/index.html#sedo</v>
      </c>
    </row>
    <row r="12712" spans="1:13" ht="15" customHeight="1" x14ac:dyDescent="0.2">
      <c r="A12712" t="s">
        <v>44111</v>
      </c>
      <c r="B12712" t="s">
        <v>44112</v>
      </c>
      <c r="C12712" t="str">
        <f t="shared" si="897"/>
        <v>seduco –ere –duxi –ductus</v>
      </c>
      <c r="D12712" t="str">
        <f t="shared" si="898"/>
        <v>seduco</v>
      </c>
      <c r="E12712" t="s">
        <v>44113</v>
      </c>
      <c r="F12712" t="s">
        <v>44113</v>
      </c>
      <c r="G12712" t="s">
        <v>66</v>
      </c>
      <c r="I12712">
        <v>3</v>
      </c>
      <c r="J12712">
        <v>0</v>
      </c>
      <c r="K12712">
        <v>0</v>
      </c>
      <c r="L12712" t="s">
        <v>24</v>
      </c>
      <c r="M12712" t="str">
        <f t="shared" si="899"/>
        <v>http://logeion.uchicago.edu/index.html#seduco</v>
      </c>
    </row>
    <row r="12713" spans="1:13" ht="15" customHeight="1" x14ac:dyDescent="0.2">
      <c r="A12713" t="s">
        <v>44116</v>
      </c>
      <c r="B12713" t="s">
        <v>44117</v>
      </c>
      <c r="C12713" t="str">
        <f t="shared" si="897"/>
        <v>Sedulius –i m.</v>
      </c>
      <c r="D12713" t="str">
        <f t="shared" si="898"/>
        <v>Sedulius</v>
      </c>
      <c r="E12713" t="s">
        <v>44118</v>
      </c>
      <c r="F12713" t="s">
        <v>44118</v>
      </c>
      <c r="G12713" t="s">
        <v>21</v>
      </c>
      <c r="H12713">
        <v>2</v>
      </c>
      <c r="I12713">
        <v>0</v>
      </c>
      <c r="J12713">
        <v>0</v>
      </c>
      <c r="K12713">
        <v>1</v>
      </c>
      <c r="L12713" t="s">
        <v>19</v>
      </c>
      <c r="M12713" t="str">
        <f t="shared" si="899"/>
        <v>http://logeion.uchicago.edu/index.html#Sedulius</v>
      </c>
    </row>
    <row r="12714" spans="1:13" ht="15" customHeight="1" x14ac:dyDescent="0.2">
      <c r="A12714" t="s">
        <v>44120</v>
      </c>
      <c r="B12714" t="s">
        <v>44121</v>
      </c>
      <c r="C12714" t="str">
        <f t="shared" si="897"/>
        <v>sedulus –a –um</v>
      </c>
      <c r="D12714" t="str">
        <f t="shared" si="898"/>
        <v>sedulus</v>
      </c>
      <c r="E12714" t="s">
        <v>44122</v>
      </c>
      <c r="F12714" t="s">
        <v>44122</v>
      </c>
      <c r="G12714" t="s">
        <v>61</v>
      </c>
      <c r="H12714">
        <v>1</v>
      </c>
      <c r="I12714">
        <v>0</v>
      </c>
      <c r="J12714">
        <v>0</v>
      </c>
      <c r="K12714">
        <v>0</v>
      </c>
      <c r="L12714" t="s">
        <v>36</v>
      </c>
      <c r="M12714" t="str">
        <f t="shared" si="899"/>
        <v>http://logeion.uchicago.edu/index.html#sedulus</v>
      </c>
    </row>
    <row r="12715" spans="1:13" ht="15" customHeight="1" x14ac:dyDescent="0.2">
      <c r="A12715" t="s">
        <v>44123</v>
      </c>
      <c r="B12715" t="s">
        <v>44124</v>
      </c>
      <c r="C12715" t="str">
        <f t="shared" si="897"/>
        <v xml:space="preserve">Seduni –orum m. </v>
      </c>
      <c r="D12715" t="str">
        <f t="shared" si="898"/>
        <v>Seduni</v>
      </c>
      <c r="E12715" t="s">
        <v>44125</v>
      </c>
      <c r="F12715" t="s">
        <v>44125</v>
      </c>
      <c r="G12715" t="s">
        <v>21</v>
      </c>
      <c r="H12715">
        <v>2</v>
      </c>
      <c r="I12715">
        <v>0</v>
      </c>
      <c r="J12715">
        <v>0</v>
      </c>
      <c r="K12715">
        <v>1</v>
      </c>
      <c r="L12715" t="s">
        <v>19</v>
      </c>
      <c r="M12715" t="str">
        <f t="shared" si="899"/>
        <v>http://logeion.uchicago.edu/index.html#Seduni</v>
      </c>
    </row>
    <row r="12716" spans="1:13" ht="15" customHeight="1" x14ac:dyDescent="0.2">
      <c r="A12716" t="s">
        <v>44126</v>
      </c>
      <c r="B12716" t="s">
        <v>44127</v>
      </c>
      <c r="C12716" t="str">
        <f t="shared" si="897"/>
        <v>Sedusii –orum m.</v>
      </c>
      <c r="D12716" t="str">
        <f t="shared" si="898"/>
        <v>Sedusii</v>
      </c>
      <c r="E12716" t="s">
        <v>44128</v>
      </c>
      <c r="F12716" t="s">
        <v>44129</v>
      </c>
      <c r="G12716" t="s">
        <v>21</v>
      </c>
      <c r="H12716">
        <v>2</v>
      </c>
      <c r="I12716">
        <v>0</v>
      </c>
      <c r="J12716">
        <v>0</v>
      </c>
      <c r="K12716">
        <v>1</v>
      </c>
      <c r="L12716" t="s">
        <v>19</v>
      </c>
      <c r="M12716" t="str">
        <f t="shared" si="899"/>
        <v>http://logeion.uchicago.edu/index.html#Sedusii</v>
      </c>
    </row>
    <row r="12717" spans="1:13" ht="15" customHeight="1" x14ac:dyDescent="0.2">
      <c r="A12717" t="s">
        <v>44133</v>
      </c>
      <c r="B12717" t="s">
        <v>59246</v>
      </c>
      <c r="C12717" t="str">
        <f t="shared" si="897"/>
        <v>Segeni — m.</v>
      </c>
      <c r="D12717" t="str">
        <f t="shared" si="898"/>
        <v>Segeni</v>
      </c>
      <c r="E12717" t="s">
        <v>59354</v>
      </c>
      <c r="F12717" t="s">
        <v>59354</v>
      </c>
      <c r="G12717" t="s">
        <v>346</v>
      </c>
      <c r="H12717">
        <v>3</v>
      </c>
      <c r="I12717">
        <v>0</v>
      </c>
      <c r="J12717">
        <v>0</v>
      </c>
      <c r="K12717">
        <v>1</v>
      </c>
      <c r="L12717" t="s">
        <v>19</v>
      </c>
      <c r="M12717" t="str">
        <f t="shared" si="899"/>
        <v>http://logeion.uchicago.edu/index.html#Segeni</v>
      </c>
    </row>
    <row r="12718" spans="1:13" ht="15" customHeight="1" x14ac:dyDescent="0.2">
      <c r="A12718" t="s">
        <v>44137</v>
      </c>
      <c r="B12718" t="s">
        <v>44138</v>
      </c>
      <c r="C12718" t="str">
        <f t="shared" si="897"/>
        <v>seges –etis f.</v>
      </c>
      <c r="D12718" t="str">
        <f t="shared" si="898"/>
        <v>seges</v>
      </c>
      <c r="E12718" t="s">
        <v>44139</v>
      </c>
      <c r="F12718" t="s">
        <v>44140</v>
      </c>
      <c r="G12718" t="s">
        <v>29</v>
      </c>
      <c r="H12718">
        <v>3</v>
      </c>
      <c r="I12718">
        <v>0</v>
      </c>
      <c r="J12718">
        <v>0</v>
      </c>
      <c r="K12718">
        <v>0</v>
      </c>
      <c r="L12718" t="s">
        <v>19</v>
      </c>
      <c r="M12718" t="str">
        <f t="shared" si="899"/>
        <v>http://logeion.uchicago.edu/index.html#seges</v>
      </c>
    </row>
    <row r="12719" spans="1:13" ht="15" customHeight="1" x14ac:dyDescent="0.2">
      <c r="A12719" t="s">
        <v>44148</v>
      </c>
      <c r="B12719" t="s">
        <v>44149</v>
      </c>
      <c r="C12719" t="str">
        <f t="shared" si="897"/>
        <v xml:space="preserve">Segni –orum m. </v>
      </c>
      <c r="D12719" t="str">
        <f t="shared" si="898"/>
        <v>Segni</v>
      </c>
      <c r="E12719" t="s">
        <v>31969</v>
      </c>
      <c r="F12719" t="s">
        <v>31969</v>
      </c>
      <c r="G12719" t="s">
        <v>21</v>
      </c>
      <c r="H12719">
        <v>2</v>
      </c>
      <c r="I12719">
        <v>0</v>
      </c>
      <c r="J12719">
        <v>0</v>
      </c>
      <c r="K12719">
        <v>1</v>
      </c>
      <c r="L12719" t="s">
        <v>19</v>
      </c>
      <c r="M12719" t="str">
        <f t="shared" si="899"/>
        <v>http://logeion.uchicago.edu/index.html#Segni</v>
      </c>
    </row>
    <row r="12720" spans="1:13" ht="15" customHeight="1" x14ac:dyDescent="0.2">
      <c r="A12720" t="s">
        <v>44151</v>
      </c>
      <c r="B12720" t="s">
        <v>44152</v>
      </c>
      <c r="C12720" t="str">
        <f t="shared" si="897"/>
        <v>segnis segne</v>
      </c>
      <c r="D12720" t="str">
        <f t="shared" si="898"/>
        <v>segnis</v>
      </c>
      <c r="E12720" t="s">
        <v>44153</v>
      </c>
      <c r="F12720" t="s">
        <v>44154</v>
      </c>
      <c r="G12720" t="s">
        <v>155</v>
      </c>
      <c r="H12720">
        <v>3</v>
      </c>
      <c r="I12720">
        <v>0</v>
      </c>
      <c r="J12720">
        <v>0</v>
      </c>
      <c r="K12720">
        <v>0</v>
      </c>
      <c r="L12720" t="s">
        <v>36</v>
      </c>
      <c r="M12720" t="str">
        <f t="shared" si="899"/>
        <v>http://logeion.uchicago.edu/index.html#segnis</v>
      </c>
    </row>
    <row r="12721" spans="1:13" ht="15" customHeight="1" x14ac:dyDescent="0.2">
      <c r="A12721" t="s">
        <v>44155</v>
      </c>
      <c r="B12721" t="s">
        <v>44156</v>
      </c>
      <c r="C12721" t="str">
        <f t="shared" si="897"/>
        <v>segniter</v>
      </c>
      <c r="D12721" t="s">
        <v>44156</v>
      </c>
      <c r="E12721" t="s">
        <v>44157</v>
      </c>
      <c r="F12721" t="s">
        <v>44158</v>
      </c>
      <c r="G12721" t="s">
        <v>89</v>
      </c>
      <c r="I12721">
        <v>0</v>
      </c>
      <c r="J12721">
        <v>1</v>
      </c>
      <c r="K12721">
        <v>0</v>
      </c>
      <c r="L12721" t="s">
        <v>90</v>
      </c>
      <c r="M12721" t="str">
        <f t="shared" si="899"/>
        <v>http://logeion.uchicago.edu/index.html#sēgniter</v>
      </c>
    </row>
    <row r="12722" spans="1:13" ht="15" customHeight="1" x14ac:dyDescent="0.2">
      <c r="A12722" t="s">
        <v>44160</v>
      </c>
      <c r="B12722" t="s">
        <v>44161</v>
      </c>
      <c r="C12722" t="str">
        <f t="shared" si="897"/>
        <v>segnities –ei f.</v>
      </c>
      <c r="D12722" t="str">
        <f t="shared" ref="D12722:D12737" si="900">IF(ISBLANK(B12722),0,LEFT( C12722, FIND( " ", C12722 ) - 1 ))</f>
        <v>segnities</v>
      </c>
      <c r="E12722" t="s">
        <v>44162</v>
      </c>
      <c r="F12722" t="s">
        <v>44163</v>
      </c>
      <c r="G12722" t="s">
        <v>640</v>
      </c>
      <c r="H12722">
        <v>5</v>
      </c>
      <c r="I12722">
        <v>0</v>
      </c>
      <c r="J12722">
        <v>0</v>
      </c>
      <c r="K12722">
        <v>0</v>
      </c>
      <c r="L12722" t="s">
        <v>19</v>
      </c>
      <c r="M12722" t="str">
        <f t="shared" si="899"/>
        <v>http://logeion.uchicago.edu/index.html#segnities</v>
      </c>
    </row>
    <row r="12723" spans="1:13" ht="15" customHeight="1" x14ac:dyDescent="0.2">
      <c r="A12723" t="s">
        <v>44164</v>
      </c>
      <c r="B12723" t="s">
        <v>44165</v>
      </c>
      <c r="C12723" t="str">
        <f t="shared" si="897"/>
        <v xml:space="preserve">Segontiaci –orum m. </v>
      </c>
      <c r="D12723" t="str">
        <f t="shared" si="900"/>
        <v>Segontiaci</v>
      </c>
      <c r="E12723" t="s">
        <v>44166</v>
      </c>
      <c r="F12723" t="s">
        <v>44166</v>
      </c>
      <c r="G12723" t="s">
        <v>21</v>
      </c>
      <c r="H12723">
        <v>2</v>
      </c>
      <c r="I12723">
        <v>0</v>
      </c>
      <c r="J12723">
        <v>0</v>
      </c>
      <c r="K12723">
        <v>1</v>
      </c>
      <c r="L12723" t="s">
        <v>19</v>
      </c>
      <c r="M12723" t="str">
        <f t="shared" si="899"/>
        <v>http://logeion.uchicago.edu/index.html#Segontiaci</v>
      </c>
    </row>
    <row r="12724" spans="1:13" ht="15" customHeight="1" x14ac:dyDescent="0.2">
      <c r="A12724" t="s">
        <v>44167</v>
      </c>
      <c r="B12724" t="s">
        <v>54896</v>
      </c>
      <c r="C12724" t="str">
        <f t="shared" si="897"/>
        <v>Segovax –acis m.</v>
      </c>
      <c r="D12724" t="str">
        <f t="shared" si="900"/>
        <v>Segovax</v>
      </c>
      <c r="E12724" t="s">
        <v>44168</v>
      </c>
      <c r="F12724" t="s">
        <v>44168</v>
      </c>
      <c r="G12724" t="s">
        <v>29</v>
      </c>
      <c r="H12724">
        <v>3</v>
      </c>
      <c r="I12724">
        <v>0</v>
      </c>
      <c r="J12724">
        <v>0</v>
      </c>
      <c r="K12724">
        <v>1</v>
      </c>
      <c r="L12724" t="s">
        <v>19</v>
      </c>
      <c r="M12724" t="str">
        <f t="shared" si="899"/>
        <v>http://logeion.uchicago.edu/index.html#Segovax</v>
      </c>
    </row>
    <row r="12725" spans="1:13" ht="15" customHeight="1" x14ac:dyDescent="0.2">
      <c r="A12725" t="s">
        <v>44169</v>
      </c>
      <c r="B12725" t="s">
        <v>44170</v>
      </c>
      <c r="C12725" t="str">
        <f t="shared" si="897"/>
        <v>segrego –are</v>
      </c>
      <c r="D12725" t="str">
        <f t="shared" si="900"/>
        <v>segrego</v>
      </c>
      <c r="E12725" t="s">
        <v>43972</v>
      </c>
      <c r="F12725" t="s">
        <v>44171</v>
      </c>
      <c r="G12725" t="s">
        <v>23</v>
      </c>
      <c r="I12725">
        <v>1</v>
      </c>
      <c r="J12725">
        <v>0</v>
      </c>
      <c r="K12725">
        <v>0</v>
      </c>
      <c r="L12725" t="s">
        <v>24</v>
      </c>
      <c r="M12725" t="str">
        <f t="shared" si="899"/>
        <v>http://logeion.uchicago.edu/index.html#segrego</v>
      </c>
    </row>
    <row r="12726" spans="1:13" ht="15" customHeight="1" x14ac:dyDescent="0.2">
      <c r="A12726" t="s">
        <v>44173</v>
      </c>
      <c r="B12726" t="s">
        <v>44174</v>
      </c>
      <c r="C12726" t="str">
        <f t="shared" si="897"/>
        <v xml:space="preserve">Segusiavi (–ani) –orum m. </v>
      </c>
      <c r="D12726" t="str">
        <f t="shared" si="900"/>
        <v>Segusiavi</v>
      </c>
      <c r="E12726" t="s">
        <v>44175</v>
      </c>
      <c r="F12726" t="s">
        <v>44175</v>
      </c>
      <c r="G12726" t="s">
        <v>21</v>
      </c>
      <c r="H12726">
        <v>2</v>
      </c>
      <c r="I12726">
        <v>0</v>
      </c>
      <c r="J12726">
        <v>0</v>
      </c>
      <c r="K12726">
        <v>1</v>
      </c>
      <c r="L12726" t="s">
        <v>19</v>
      </c>
      <c r="M12726" t="str">
        <f t="shared" si="899"/>
        <v>http://logeion.uchicago.edu/index.html#Segusiavi</v>
      </c>
    </row>
    <row r="12727" spans="1:13" ht="15" customHeight="1" x14ac:dyDescent="0.2">
      <c r="A12727" t="s">
        <v>44177</v>
      </c>
      <c r="B12727" t="s">
        <v>57887</v>
      </c>
      <c r="C12727" t="str">
        <f t="shared" si="897"/>
        <v>Sēiānus –ī m.</v>
      </c>
      <c r="D12727" t="str">
        <f t="shared" si="900"/>
        <v>Sēiānus</v>
      </c>
      <c r="E12727" t="s">
        <v>57580</v>
      </c>
      <c r="F12727" t="s">
        <v>57579</v>
      </c>
      <c r="G12727" t="s">
        <v>21</v>
      </c>
      <c r="H12727">
        <v>2</v>
      </c>
      <c r="I12727">
        <v>0</v>
      </c>
      <c r="J12727">
        <v>0</v>
      </c>
      <c r="K12727">
        <v>1</v>
      </c>
      <c r="L12727" t="s">
        <v>19</v>
      </c>
      <c r="M12727" t="str">
        <f t="shared" si="899"/>
        <v>http://logeion.uchicago.edu/index.html#Sēiānus</v>
      </c>
    </row>
    <row r="12728" spans="1:13" ht="15" customHeight="1" x14ac:dyDescent="0.2">
      <c r="A12728" t="s">
        <v>44180</v>
      </c>
      <c r="B12728" t="s">
        <v>44181</v>
      </c>
      <c r="C12728" t="str">
        <f t="shared" si="897"/>
        <v>seiungo seiungere seiunxi seiunctus</v>
      </c>
      <c r="D12728" t="str">
        <f t="shared" si="900"/>
        <v>seiungo</v>
      </c>
      <c r="E12728" t="s">
        <v>43972</v>
      </c>
      <c r="F12728" t="s">
        <v>44182</v>
      </c>
      <c r="G12728" t="s">
        <v>66</v>
      </c>
      <c r="I12728">
        <v>3</v>
      </c>
      <c r="J12728">
        <v>0</v>
      </c>
      <c r="K12728">
        <v>0</v>
      </c>
      <c r="L12728" t="s">
        <v>24</v>
      </c>
      <c r="M12728" t="str">
        <f t="shared" si="899"/>
        <v>http://logeion.uchicago.edu/index.html#seiungo</v>
      </c>
    </row>
    <row r="12729" spans="1:13" ht="15" customHeight="1" x14ac:dyDescent="0.2">
      <c r="A12729" t="s">
        <v>58078</v>
      </c>
      <c r="B12729" t="s">
        <v>58149</v>
      </c>
      <c r="C12729" t="str">
        <f t="shared" si="897"/>
        <v>Selemius –ii m.</v>
      </c>
      <c r="D12729" t="str">
        <f t="shared" si="900"/>
        <v>Selemius</v>
      </c>
      <c r="E12729" t="s">
        <v>58278</v>
      </c>
      <c r="F12729" t="s">
        <v>58278</v>
      </c>
      <c r="G12729" t="s">
        <v>21</v>
      </c>
      <c r="H12729">
        <v>2</v>
      </c>
      <c r="K12729">
        <v>1</v>
      </c>
      <c r="L12729" t="s">
        <v>19</v>
      </c>
      <c r="M12729" t="str">
        <f t="shared" si="899"/>
        <v>http://logeion.uchicago.edu/index.html#Selemius</v>
      </c>
    </row>
    <row r="12730" spans="1:13" ht="15" customHeight="1" x14ac:dyDescent="0.2">
      <c r="A12730" t="s">
        <v>44184</v>
      </c>
      <c r="B12730" t="s">
        <v>57888</v>
      </c>
      <c r="C12730" t="str">
        <f t="shared" si="897"/>
        <v>Selene –es f.</v>
      </c>
      <c r="D12730" t="str">
        <f t="shared" si="900"/>
        <v>Selene</v>
      </c>
      <c r="E12730" t="s">
        <v>57582</v>
      </c>
      <c r="F12730" t="s">
        <v>57581</v>
      </c>
      <c r="G12730" t="s">
        <v>346</v>
      </c>
      <c r="H12730">
        <v>6</v>
      </c>
      <c r="I12730">
        <v>0</v>
      </c>
      <c r="J12730">
        <v>0</v>
      </c>
      <c r="K12730">
        <v>1</v>
      </c>
      <c r="L12730" t="s">
        <v>19</v>
      </c>
      <c r="M12730" t="str">
        <f t="shared" si="899"/>
        <v>http://logeion.uchicago.edu/index.html#Selene</v>
      </c>
    </row>
    <row r="12731" spans="1:13" ht="15" customHeight="1" x14ac:dyDescent="0.2">
      <c r="A12731" s="5" t="s">
        <v>61617</v>
      </c>
      <c r="B12731" t="s">
        <v>61753</v>
      </c>
      <c r="C12731" t="str">
        <f t="shared" si="897"/>
        <v xml:space="preserve">Seleucensis –e  </v>
      </c>
      <c r="D12731" t="str">
        <f t="shared" si="900"/>
        <v>Seleucensis</v>
      </c>
      <c r="E12731" t="s">
        <v>61973</v>
      </c>
      <c r="F12731" t="s">
        <v>61974</v>
      </c>
      <c r="G12731" t="s">
        <v>536</v>
      </c>
      <c r="H12731">
        <v>3</v>
      </c>
      <c r="K12731">
        <v>1</v>
      </c>
      <c r="L12731" t="s">
        <v>19</v>
      </c>
      <c r="M12731" t="str">
        <f t="shared" si="899"/>
        <v>http://logeion.uchicago.edu/index.html#Seleucensis</v>
      </c>
    </row>
    <row r="12732" spans="1:13" ht="15" customHeight="1" x14ac:dyDescent="0.2">
      <c r="A12732" t="s">
        <v>56334</v>
      </c>
      <c r="B12732" t="s">
        <v>61754</v>
      </c>
      <c r="C12732" t="str">
        <f t="shared" si="897"/>
        <v xml:space="preserve">Seleucia –ae f.  </v>
      </c>
      <c r="D12732" t="str">
        <f t="shared" si="900"/>
        <v>Seleucia</v>
      </c>
      <c r="E12732" t="s">
        <v>61975</v>
      </c>
      <c r="F12732" t="s">
        <v>61975</v>
      </c>
      <c r="G12732" t="s">
        <v>76</v>
      </c>
      <c r="H12732">
        <v>1</v>
      </c>
      <c r="K12732">
        <v>1</v>
      </c>
      <c r="L12732" t="s">
        <v>19</v>
      </c>
      <c r="M12732" t="str">
        <f t="shared" si="899"/>
        <v>http://logeion.uchicago.edu/index.html#Seleucia</v>
      </c>
    </row>
    <row r="12733" spans="1:13" ht="15" customHeight="1" x14ac:dyDescent="0.2">
      <c r="A12733" t="s">
        <v>53809</v>
      </c>
      <c r="B12733" t="s">
        <v>53810</v>
      </c>
      <c r="C12733" t="str">
        <f t="shared" si="897"/>
        <v>Seleucus –i m.</v>
      </c>
      <c r="D12733" t="str">
        <f t="shared" si="900"/>
        <v>Seleucus</v>
      </c>
      <c r="E12733" t="s">
        <v>53811</v>
      </c>
      <c r="F12733" t="s">
        <v>53811</v>
      </c>
      <c r="G12733" t="s">
        <v>21</v>
      </c>
      <c r="H12733">
        <v>2</v>
      </c>
      <c r="I12733">
        <v>0</v>
      </c>
      <c r="J12733">
        <v>0</v>
      </c>
      <c r="K12733">
        <v>1</v>
      </c>
      <c r="L12733" t="s">
        <v>19</v>
      </c>
      <c r="M12733" t="str">
        <f t="shared" si="899"/>
        <v>http://logeion.uchicago.edu/index.html#Seleucus</v>
      </c>
    </row>
    <row r="12734" spans="1:13" ht="15" customHeight="1" x14ac:dyDescent="0.2">
      <c r="A12734" t="s">
        <v>44186</v>
      </c>
      <c r="B12734" t="s">
        <v>44187</v>
      </c>
      <c r="C12734" t="str">
        <f t="shared" si="897"/>
        <v>seligo –ere –ligere –legi –lectum</v>
      </c>
      <c r="D12734" t="str">
        <f t="shared" si="900"/>
        <v>seligo</v>
      </c>
      <c r="E12734" t="s">
        <v>44188</v>
      </c>
      <c r="F12734" t="s">
        <v>44188</v>
      </c>
      <c r="G12734" t="s">
        <v>66</v>
      </c>
      <c r="I12734">
        <v>3</v>
      </c>
      <c r="J12734">
        <v>0</v>
      </c>
      <c r="K12734">
        <v>0</v>
      </c>
      <c r="L12734" t="s">
        <v>24</v>
      </c>
      <c r="M12734" t="str">
        <f t="shared" si="899"/>
        <v>http://logeion.uchicago.edu/index.html#seligo</v>
      </c>
    </row>
    <row r="12735" spans="1:13" ht="15" customHeight="1" x14ac:dyDescent="0.2">
      <c r="A12735" t="s">
        <v>44190</v>
      </c>
      <c r="B12735" t="s">
        <v>44191</v>
      </c>
      <c r="C12735" t="str">
        <f t="shared" si="897"/>
        <v>Selinus –untis f.</v>
      </c>
      <c r="D12735" t="str">
        <f t="shared" si="900"/>
        <v>Selinus</v>
      </c>
      <c r="E12735" t="s">
        <v>44192</v>
      </c>
      <c r="F12735" t="s">
        <v>44193</v>
      </c>
      <c r="G12735" t="s">
        <v>29</v>
      </c>
      <c r="H12735">
        <v>3</v>
      </c>
      <c r="I12735">
        <v>0</v>
      </c>
      <c r="J12735">
        <v>0</v>
      </c>
      <c r="K12735">
        <v>1</v>
      </c>
      <c r="L12735" t="s">
        <v>19</v>
      </c>
      <c r="M12735" t="str">
        <f t="shared" si="899"/>
        <v>http://logeion.uchicago.edu/index.html#Selinus</v>
      </c>
    </row>
    <row r="12736" spans="1:13" ht="15" customHeight="1" x14ac:dyDescent="0.2">
      <c r="A12736" t="s">
        <v>44194</v>
      </c>
      <c r="B12736" t="s">
        <v>44195</v>
      </c>
      <c r="C12736" t="str">
        <f t="shared" si="897"/>
        <v>sella –ae f.</v>
      </c>
      <c r="D12736" t="str">
        <f t="shared" si="900"/>
        <v>sella</v>
      </c>
      <c r="E12736" t="s">
        <v>44196</v>
      </c>
      <c r="F12736" t="s">
        <v>44197</v>
      </c>
      <c r="G12736" t="s">
        <v>76</v>
      </c>
      <c r="H12736">
        <v>1</v>
      </c>
      <c r="I12736">
        <v>0</v>
      </c>
      <c r="J12736">
        <v>0</v>
      </c>
      <c r="K12736">
        <v>0</v>
      </c>
      <c r="L12736" t="s">
        <v>19</v>
      </c>
      <c r="M12736" t="str">
        <f t="shared" si="899"/>
        <v>http://logeion.uchicago.edu/index.html#sella</v>
      </c>
    </row>
    <row r="12737" spans="1:13" ht="15" customHeight="1" x14ac:dyDescent="0.2">
      <c r="A12737" t="s">
        <v>44199</v>
      </c>
      <c r="B12737" t="s">
        <v>44200</v>
      </c>
      <c r="C12737" t="str">
        <f t="shared" si="897"/>
        <v>sellisternium –i n.</v>
      </c>
      <c r="D12737" t="str">
        <f t="shared" si="900"/>
        <v>sellisternium</v>
      </c>
      <c r="E12737" t="s">
        <v>44201</v>
      </c>
      <c r="F12737" t="s">
        <v>44201</v>
      </c>
      <c r="G12737" t="s">
        <v>21</v>
      </c>
      <c r="H12737">
        <v>2</v>
      </c>
      <c r="I12737">
        <v>0</v>
      </c>
      <c r="J12737">
        <v>0</v>
      </c>
      <c r="K12737">
        <v>0</v>
      </c>
      <c r="L12737" t="s">
        <v>19</v>
      </c>
      <c r="M12737" t="str">
        <f t="shared" si="899"/>
        <v>http://logeion.uchicago.edu/index.html#sellisternium</v>
      </c>
    </row>
    <row r="12738" spans="1:13" ht="15" customHeight="1" x14ac:dyDescent="0.2">
      <c r="A12738" t="s">
        <v>44204</v>
      </c>
      <c r="B12738" t="s">
        <v>44205</v>
      </c>
      <c r="C12738" t="str">
        <f t="shared" si="897"/>
        <v>semel</v>
      </c>
      <c r="D12738" t="s">
        <v>44205</v>
      </c>
      <c r="E12738" t="s">
        <v>44206</v>
      </c>
      <c r="F12738" t="s">
        <v>44206</v>
      </c>
      <c r="G12738" t="s">
        <v>6227</v>
      </c>
      <c r="I12738">
        <v>0</v>
      </c>
      <c r="J12738">
        <v>0</v>
      </c>
      <c r="K12738">
        <v>0</v>
      </c>
      <c r="L12738" t="s">
        <v>2816</v>
      </c>
      <c r="M12738" t="str">
        <f t="shared" si="899"/>
        <v>http://logeion.uchicago.edu/index.html#semel</v>
      </c>
    </row>
    <row r="12739" spans="1:13" ht="15" customHeight="1" x14ac:dyDescent="0.2">
      <c r="A12739" t="s">
        <v>44207</v>
      </c>
      <c r="B12739" t="s">
        <v>44208</v>
      </c>
      <c r="C12739" t="str">
        <f t="shared" si="897"/>
        <v>Semele –es or –ae f.</v>
      </c>
      <c r="D12739" t="str">
        <f>IF(ISBLANK(B12739),0,LEFT( C12739, FIND( " ", C12739 ) - 1 ))</f>
        <v>Semele</v>
      </c>
      <c r="E12739" t="s">
        <v>44209</v>
      </c>
      <c r="F12739" t="s">
        <v>44209</v>
      </c>
      <c r="G12739" t="s">
        <v>346</v>
      </c>
      <c r="H12739">
        <v>6</v>
      </c>
      <c r="I12739">
        <v>0</v>
      </c>
      <c r="J12739">
        <v>0</v>
      </c>
      <c r="K12739">
        <v>1</v>
      </c>
      <c r="L12739" t="s">
        <v>19</v>
      </c>
      <c r="M12739" t="str">
        <f t="shared" si="899"/>
        <v>http://logeion.uchicago.edu/index.html#Semele</v>
      </c>
    </row>
    <row r="12740" spans="1:13" ht="15" customHeight="1" x14ac:dyDescent="0.2">
      <c r="A12740" t="s">
        <v>44212</v>
      </c>
      <c r="B12740" t="s">
        <v>44213</v>
      </c>
      <c r="C12740" t="str">
        <f t="shared" si="897"/>
        <v>semen semenis n.</v>
      </c>
      <c r="D12740" t="str">
        <f>IF(ISBLANK(B12740),0,LEFT( C12740, FIND( " ", C12740 ) - 1 ))</f>
        <v>semen</v>
      </c>
      <c r="E12740" t="s">
        <v>44214</v>
      </c>
      <c r="F12740" t="s">
        <v>44214</v>
      </c>
      <c r="G12740" t="s">
        <v>29</v>
      </c>
      <c r="H12740">
        <v>3</v>
      </c>
      <c r="I12740">
        <v>0</v>
      </c>
      <c r="J12740">
        <v>0</v>
      </c>
      <c r="K12740">
        <v>0</v>
      </c>
      <c r="L12740" t="s">
        <v>19</v>
      </c>
      <c r="M12740" t="str">
        <f t="shared" si="899"/>
        <v>http://logeion.uchicago.edu/index.html#semen</v>
      </c>
    </row>
    <row r="12741" spans="1:13" ht="15" customHeight="1" x14ac:dyDescent="0.2">
      <c r="A12741" t="s">
        <v>44216</v>
      </c>
      <c r="B12741" t="s">
        <v>44217</v>
      </c>
      <c r="C12741" t="str">
        <f t="shared" si="897"/>
        <v>sementis –is f.</v>
      </c>
      <c r="D12741" t="str">
        <f>IF(ISBLANK(B12741),0,LEFT( C12741, FIND( " ", C12741 ) - 1 ))</f>
        <v>sementis</v>
      </c>
      <c r="E12741" t="s">
        <v>44218</v>
      </c>
      <c r="F12741" t="s">
        <v>44218</v>
      </c>
      <c r="G12741" t="s">
        <v>29</v>
      </c>
      <c r="H12741">
        <v>3</v>
      </c>
      <c r="I12741">
        <v>0</v>
      </c>
      <c r="J12741">
        <v>0</v>
      </c>
      <c r="K12741">
        <v>0</v>
      </c>
      <c r="L12741" t="s">
        <v>19</v>
      </c>
      <c r="M12741" t="str">
        <f t="shared" si="899"/>
        <v>http://logeion.uchicago.edu/index.html#sementis</v>
      </c>
    </row>
    <row r="12742" spans="1:13" ht="15" customHeight="1" x14ac:dyDescent="0.2">
      <c r="A12742" t="s">
        <v>44221</v>
      </c>
      <c r="B12742" t="s">
        <v>44222</v>
      </c>
      <c r="C12742" t="str">
        <f t="shared" si="897"/>
        <v>semesus –a –um</v>
      </c>
      <c r="D12742" t="str">
        <f>IF(ISBLANK(B12742),0,LEFT( C12742, FIND( " ", C12742 ) - 1 ))</f>
        <v>semesus</v>
      </c>
      <c r="E12742" t="s">
        <v>44223</v>
      </c>
      <c r="F12742" t="s">
        <v>44224</v>
      </c>
      <c r="G12742" t="s">
        <v>61</v>
      </c>
      <c r="H12742">
        <v>1</v>
      </c>
      <c r="I12742">
        <v>0</v>
      </c>
      <c r="J12742">
        <v>0</v>
      </c>
      <c r="K12742">
        <v>0</v>
      </c>
      <c r="L12742" t="s">
        <v>36</v>
      </c>
      <c r="M12742" t="str">
        <f t="shared" si="899"/>
        <v>http://logeion.uchicago.edu/index.html#semesus</v>
      </c>
    </row>
    <row r="12743" spans="1:13" ht="15" customHeight="1" x14ac:dyDescent="0.2">
      <c r="A12743" t="s">
        <v>44225</v>
      </c>
      <c r="B12743" t="s">
        <v>44226</v>
      </c>
      <c r="C12743" t="str">
        <f t="shared" si="897"/>
        <v>semet</v>
      </c>
      <c r="D12743" t="s">
        <v>44226</v>
      </c>
      <c r="E12743" t="s">
        <v>44227</v>
      </c>
      <c r="F12743" t="s">
        <v>44227</v>
      </c>
      <c r="G12743" t="s">
        <v>89</v>
      </c>
      <c r="I12743">
        <v>0</v>
      </c>
      <c r="J12743">
        <v>0</v>
      </c>
      <c r="K12743">
        <v>0</v>
      </c>
      <c r="L12743" t="s">
        <v>90</v>
      </c>
      <c r="M12743" t="str">
        <f t="shared" si="899"/>
        <v>http://logeion.uchicago.edu/index.html#sēmet</v>
      </c>
    </row>
    <row r="12744" spans="1:13" ht="15" customHeight="1" x14ac:dyDescent="0.2">
      <c r="A12744" t="s">
        <v>44264</v>
      </c>
      <c r="B12744" t="s">
        <v>54827</v>
      </c>
      <c r="C12744" t="str">
        <f t="shared" si="897"/>
        <v xml:space="preserve">semi–hora –ae f. </v>
      </c>
      <c r="D12744" t="str">
        <f t="shared" ref="D12744:D12772" si="901">IF(ISBLANK(B12744),0,LEFT( C12744, FIND( " ", C12744 ) - 1 ))</f>
        <v>semi–hora</v>
      </c>
      <c r="E12744" t="s">
        <v>54232</v>
      </c>
      <c r="F12744" t="s">
        <v>54232</v>
      </c>
      <c r="G12744" t="s">
        <v>76</v>
      </c>
      <c r="H12744">
        <v>1</v>
      </c>
      <c r="I12744">
        <v>0</v>
      </c>
      <c r="J12744">
        <v>0</v>
      </c>
      <c r="K12744">
        <v>0</v>
      </c>
      <c r="L12744" t="s">
        <v>19</v>
      </c>
      <c r="M12744" t="str">
        <f t="shared" si="899"/>
        <v>http://logeion.uchicago.edu/index.html#semi–hora</v>
      </c>
    </row>
    <row r="12745" spans="1:13" ht="15" customHeight="1" x14ac:dyDescent="0.2">
      <c r="A12745" t="s">
        <v>44291</v>
      </c>
      <c r="B12745" t="s">
        <v>44292</v>
      </c>
      <c r="C12745" t="str">
        <f t="shared" si="897"/>
        <v xml:space="preserve">semi–putatus –a –um </v>
      </c>
      <c r="D12745" t="str">
        <f t="shared" si="901"/>
        <v>semi–putatus</v>
      </c>
      <c r="E12745" t="s">
        <v>44293</v>
      </c>
      <c r="F12745" t="s">
        <v>44293</v>
      </c>
      <c r="G12745" t="s">
        <v>61</v>
      </c>
      <c r="H12745">
        <v>1</v>
      </c>
      <c r="I12745">
        <v>0</v>
      </c>
      <c r="J12745">
        <v>0</v>
      </c>
      <c r="K12745">
        <v>0</v>
      </c>
      <c r="L12745" t="s">
        <v>36</v>
      </c>
      <c r="M12745" t="str">
        <f t="shared" si="899"/>
        <v>http://logeion.uchicago.edu/index.html#semi–putatus</v>
      </c>
    </row>
    <row r="12746" spans="1:13" ht="15" customHeight="1" x14ac:dyDescent="0.2">
      <c r="A12746" t="s">
        <v>44319</v>
      </c>
      <c r="B12746" t="s">
        <v>44320</v>
      </c>
      <c r="C12746" t="str">
        <f t="shared" si="897"/>
        <v>semi–vivus –a –um</v>
      </c>
      <c r="D12746" t="str">
        <f t="shared" si="901"/>
        <v>semi–vivus</v>
      </c>
      <c r="E12746" t="s">
        <v>44321</v>
      </c>
      <c r="F12746" t="s">
        <v>44322</v>
      </c>
      <c r="G12746" t="s">
        <v>61</v>
      </c>
      <c r="H12746">
        <v>1</v>
      </c>
      <c r="I12746">
        <v>0</v>
      </c>
      <c r="J12746">
        <v>0</v>
      </c>
      <c r="K12746">
        <v>0</v>
      </c>
      <c r="L12746" t="s">
        <v>36</v>
      </c>
      <c r="M12746" t="str">
        <f t="shared" si="899"/>
        <v>http://logeion.uchicago.edu/index.html#semi–vivus</v>
      </c>
    </row>
    <row r="12747" spans="1:13" ht="15" customHeight="1" x14ac:dyDescent="0.2">
      <c r="A12747" t="s">
        <v>44228</v>
      </c>
      <c r="B12747" t="s">
        <v>44229</v>
      </c>
      <c r="C12747" t="str">
        <f t="shared" si="897"/>
        <v>semiadapertus –a –um</v>
      </c>
      <c r="D12747" t="str">
        <f t="shared" si="901"/>
        <v>semiadapertus</v>
      </c>
      <c r="E12747" t="s">
        <v>44230</v>
      </c>
      <c r="F12747" t="s">
        <v>44230</v>
      </c>
      <c r="G12747" t="s">
        <v>61</v>
      </c>
      <c r="H12747">
        <v>1</v>
      </c>
      <c r="I12747">
        <v>0</v>
      </c>
      <c r="J12747">
        <v>0</v>
      </c>
      <c r="K12747">
        <v>0</v>
      </c>
      <c r="L12747" t="s">
        <v>36</v>
      </c>
      <c r="M12747" t="str">
        <f t="shared" si="899"/>
        <v>http://logeion.uchicago.edu/index.html#semiadapertus</v>
      </c>
    </row>
    <row r="12748" spans="1:13" ht="15" customHeight="1" x14ac:dyDescent="0.2">
      <c r="A12748" t="s">
        <v>56333</v>
      </c>
      <c r="B12748" t="s">
        <v>57889</v>
      </c>
      <c r="C12748" t="str">
        <f t="shared" si="897"/>
        <v>semiambustus –a –um</v>
      </c>
      <c r="D12748" t="str">
        <f t="shared" si="901"/>
        <v>semiambustus</v>
      </c>
      <c r="E12748" t="s">
        <v>57583</v>
      </c>
      <c r="F12748" t="s">
        <v>57583</v>
      </c>
      <c r="G12748" t="s">
        <v>61</v>
      </c>
      <c r="H12748">
        <v>1</v>
      </c>
      <c r="L12748" t="s">
        <v>36</v>
      </c>
      <c r="M12748" t="str">
        <f t="shared" si="899"/>
        <v>http://logeion.uchicago.edu/index.html#semiambustus</v>
      </c>
    </row>
    <row r="12749" spans="1:13" ht="15" customHeight="1" x14ac:dyDescent="0.2">
      <c r="A12749" t="s">
        <v>44231</v>
      </c>
      <c r="B12749" t="s">
        <v>44232</v>
      </c>
      <c r="C12749" t="str">
        <f t="shared" si="897"/>
        <v>semianimis (in hexam. poetry pron. semyanimis) –e</v>
      </c>
      <c r="D12749" t="str">
        <f t="shared" si="901"/>
        <v>semianimis</v>
      </c>
      <c r="E12749" t="s">
        <v>44233</v>
      </c>
      <c r="F12749" t="s">
        <v>44234</v>
      </c>
      <c r="G12749" t="s">
        <v>155</v>
      </c>
      <c r="H12749">
        <v>3</v>
      </c>
      <c r="I12749">
        <v>0</v>
      </c>
      <c r="J12749">
        <v>0</v>
      </c>
      <c r="K12749">
        <v>0</v>
      </c>
      <c r="L12749" t="s">
        <v>36</v>
      </c>
      <c r="M12749" t="str">
        <f t="shared" si="899"/>
        <v>http://logeion.uchicago.edu/index.html#semianimis</v>
      </c>
    </row>
    <row r="12750" spans="1:13" ht="15" customHeight="1" x14ac:dyDescent="0.2">
      <c r="A12750" t="s">
        <v>55806</v>
      </c>
      <c r="B12750" t="s">
        <v>55807</v>
      </c>
      <c r="C12750" t="str">
        <f t="shared" si="897"/>
        <v>semibarbarus –a –um</v>
      </c>
      <c r="D12750" t="str">
        <f t="shared" si="901"/>
        <v>semibarbarus</v>
      </c>
      <c r="E12750" t="s">
        <v>55808</v>
      </c>
      <c r="F12750" t="s">
        <v>55808</v>
      </c>
      <c r="G12750" t="s">
        <v>61</v>
      </c>
      <c r="H12750">
        <v>1</v>
      </c>
      <c r="L12750" t="s">
        <v>36</v>
      </c>
      <c r="M12750" t="str">
        <f t="shared" si="899"/>
        <v>http://logeion.uchicago.edu/index.html#semibarbarus</v>
      </c>
    </row>
    <row r="12751" spans="1:13" ht="15" customHeight="1" x14ac:dyDescent="0.2">
      <c r="A12751" t="s">
        <v>56890</v>
      </c>
      <c r="B12751" t="s">
        <v>59807</v>
      </c>
      <c r="C12751" t="str">
        <f t="shared" si="897"/>
        <v xml:space="preserve">semicinctium –ii n. </v>
      </c>
      <c r="D12751" t="str">
        <f t="shared" si="901"/>
        <v>semicinctium</v>
      </c>
      <c r="E12751" t="s">
        <v>59808</v>
      </c>
      <c r="F12751" t="s">
        <v>59808</v>
      </c>
      <c r="G12751" t="s">
        <v>21</v>
      </c>
      <c r="H12751">
        <v>2</v>
      </c>
      <c r="I12751">
        <v>0</v>
      </c>
      <c r="J12751">
        <v>0</v>
      </c>
      <c r="K12751">
        <v>0</v>
      </c>
      <c r="L12751" t="s">
        <v>19</v>
      </c>
      <c r="M12751" t="str">
        <f t="shared" si="899"/>
        <v>http://logeion.uchicago.edu/index.html#semicinctium</v>
      </c>
    </row>
    <row r="12752" spans="1:13" ht="15" customHeight="1" x14ac:dyDescent="0.2">
      <c r="A12752" t="s">
        <v>44239</v>
      </c>
      <c r="B12752" t="s">
        <v>44240</v>
      </c>
      <c r="C12752" t="str">
        <f t="shared" si="897"/>
        <v>semideus –a –um</v>
      </c>
      <c r="D12752" t="str">
        <f t="shared" si="901"/>
        <v>semideus</v>
      </c>
      <c r="E12752" t="s">
        <v>44241</v>
      </c>
      <c r="F12752" t="s">
        <v>44241</v>
      </c>
      <c r="G12752" t="s">
        <v>61</v>
      </c>
      <c r="H12752">
        <v>1</v>
      </c>
      <c r="I12752">
        <v>0</v>
      </c>
      <c r="J12752">
        <v>0</v>
      </c>
      <c r="K12752">
        <v>0</v>
      </c>
      <c r="L12752" t="s">
        <v>36</v>
      </c>
      <c r="M12752" t="str">
        <f t="shared" si="899"/>
        <v>http://logeion.uchicago.edu/index.html#semideus</v>
      </c>
    </row>
    <row r="12753" spans="1:13" ht="15" customHeight="1" x14ac:dyDescent="0.2">
      <c r="A12753" t="s">
        <v>44244</v>
      </c>
      <c r="B12753" t="s">
        <v>44245</v>
      </c>
      <c r="C12753" t="str">
        <f t="shared" si="897"/>
        <v>semifactus –a –um</v>
      </c>
      <c r="D12753" t="str">
        <f t="shared" si="901"/>
        <v>semifactus</v>
      </c>
      <c r="E12753" t="s">
        <v>44246</v>
      </c>
      <c r="F12753" t="s">
        <v>44246</v>
      </c>
      <c r="G12753" t="s">
        <v>61</v>
      </c>
      <c r="H12753">
        <v>1</v>
      </c>
      <c r="I12753">
        <v>0</v>
      </c>
      <c r="J12753">
        <v>0</v>
      </c>
      <c r="K12753">
        <v>0</v>
      </c>
      <c r="L12753" t="s">
        <v>36</v>
      </c>
      <c r="M12753" t="str">
        <f t="shared" si="899"/>
        <v>http://logeion.uchicago.edu/index.html#semifactus</v>
      </c>
    </row>
    <row r="12754" spans="1:13" ht="15" customHeight="1" x14ac:dyDescent="0.2">
      <c r="A12754" t="s">
        <v>44248</v>
      </c>
      <c r="B12754" t="s">
        <v>44249</v>
      </c>
      <c r="C12754" t="str">
        <f t="shared" si="897"/>
        <v>semifer –fera –ferum</v>
      </c>
      <c r="D12754" t="str">
        <f t="shared" si="901"/>
        <v>semifer</v>
      </c>
      <c r="E12754" t="s">
        <v>44250</v>
      </c>
      <c r="F12754" t="s">
        <v>44251</v>
      </c>
      <c r="G12754" t="s">
        <v>61</v>
      </c>
      <c r="H12754">
        <v>1</v>
      </c>
      <c r="I12754">
        <v>0</v>
      </c>
      <c r="J12754">
        <v>0</v>
      </c>
      <c r="K12754">
        <v>0</v>
      </c>
      <c r="L12754" t="s">
        <v>36</v>
      </c>
      <c r="M12754" t="str">
        <f t="shared" si="899"/>
        <v>http://logeion.uchicago.edu/index.html#semifer</v>
      </c>
    </row>
    <row r="12755" spans="1:13" ht="15" customHeight="1" x14ac:dyDescent="0.2">
      <c r="A12755" t="s">
        <v>44255</v>
      </c>
      <c r="B12755" t="s">
        <v>44256</v>
      </c>
      <c r="C12755" t="str">
        <f t="shared" si="897"/>
        <v>semigro semigrare semigravi semigratum</v>
      </c>
      <c r="D12755" t="str">
        <f t="shared" si="901"/>
        <v>semigro</v>
      </c>
      <c r="E12755" t="s">
        <v>44257</v>
      </c>
      <c r="F12755" t="s">
        <v>44257</v>
      </c>
      <c r="G12755" t="s">
        <v>23</v>
      </c>
      <c r="I12755">
        <v>1</v>
      </c>
      <c r="J12755">
        <v>0</v>
      </c>
      <c r="K12755">
        <v>0</v>
      </c>
      <c r="L12755" t="s">
        <v>24</v>
      </c>
      <c r="M12755" t="str">
        <f t="shared" si="899"/>
        <v>http://logeion.uchicago.edu/index.html#semigro</v>
      </c>
    </row>
    <row r="12756" spans="1:13" ht="15" customHeight="1" x14ac:dyDescent="0.2">
      <c r="A12756" t="s">
        <v>44258</v>
      </c>
      <c r="B12756" t="s">
        <v>44259</v>
      </c>
      <c r="C12756" t="str">
        <f t="shared" ref="C12756:C12819" si="902">SUBSTITUTE(SUBSTITUTE(SUBSTITUTE(SUBSTITUTE(SUBSTITUTE(SUBSTITUTE(SUBSTITUTE(SUBSTITUTE(SUBSTITUTE(SUBSTITUTE(SUBSTITUTE(B12756, "ā", "a"), "ē", "e"), "ī", "i"), "ō", "o"), "ū", "u"), "ȳ", "y"), "Ā", "A"), "Ē", "E"), "Ī", "I"), "Ō", "O"), "Ū", "U")</f>
        <v>semihians –antis</v>
      </c>
      <c r="D12756" t="str">
        <f t="shared" si="901"/>
        <v>semihians</v>
      </c>
      <c r="E12756" t="s">
        <v>44230</v>
      </c>
      <c r="F12756" t="s">
        <v>44230</v>
      </c>
      <c r="G12756" t="s">
        <v>230</v>
      </c>
      <c r="H12756">
        <v>3</v>
      </c>
      <c r="I12756">
        <v>0</v>
      </c>
      <c r="J12756">
        <v>0</v>
      </c>
      <c r="K12756">
        <v>0</v>
      </c>
      <c r="L12756" t="s">
        <v>36</v>
      </c>
      <c r="M12756" t="str">
        <f t="shared" si="899"/>
        <v>http://logeion.uchicago.edu/index.html#semihians</v>
      </c>
    </row>
    <row r="12757" spans="1:13" ht="15" customHeight="1" x14ac:dyDescent="0.2">
      <c r="A12757" t="s">
        <v>44260</v>
      </c>
      <c r="B12757" t="s">
        <v>44261</v>
      </c>
      <c r="C12757" t="str">
        <f t="shared" si="902"/>
        <v>semihomo –inis m.</v>
      </c>
      <c r="D12757" t="str">
        <f t="shared" si="901"/>
        <v>semihomo</v>
      </c>
      <c r="E12757" t="s">
        <v>44262</v>
      </c>
      <c r="F12757" t="s">
        <v>44263</v>
      </c>
      <c r="G12757" t="s">
        <v>29</v>
      </c>
      <c r="H12757">
        <v>3</v>
      </c>
      <c r="I12757">
        <v>0</v>
      </c>
      <c r="J12757">
        <v>0</v>
      </c>
      <c r="K12757">
        <v>0</v>
      </c>
      <c r="L12757" t="s">
        <v>19</v>
      </c>
      <c r="M12757" t="str">
        <f t="shared" si="899"/>
        <v>http://logeion.uchicago.edu/index.html#semihomo</v>
      </c>
    </row>
    <row r="12758" spans="1:13" ht="15" customHeight="1" x14ac:dyDescent="0.2">
      <c r="A12758" t="s">
        <v>44266</v>
      </c>
      <c r="B12758" t="s">
        <v>44267</v>
      </c>
      <c r="C12758" t="str">
        <f t="shared" si="902"/>
        <v>semilautus –a –um</v>
      </c>
      <c r="D12758" t="str">
        <f t="shared" si="901"/>
        <v>semilautus</v>
      </c>
      <c r="E12758" t="s">
        <v>44268</v>
      </c>
      <c r="F12758" t="s">
        <v>44268</v>
      </c>
      <c r="G12758" t="s">
        <v>61</v>
      </c>
      <c r="H12758">
        <v>1</v>
      </c>
      <c r="I12758">
        <v>0</v>
      </c>
      <c r="J12758">
        <v>0</v>
      </c>
      <c r="K12758">
        <v>0</v>
      </c>
      <c r="L12758" t="s">
        <v>36</v>
      </c>
      <c r="M12758" t="str">
        <f t="shared" si="899"/>
        <v>http://logeion.uchicago.edu/index.html#semilautus</v>
      </c>
    </row>
    <row r="12759" spans="1:13" ht="15" customHeight="1" x14ac:dyDescent="0.2">
      <c r="A12759" t="s">
        <v>44273</v>
      </c>
      <c r="B12759" t="s">
        <v>44274</v>
      </c>
      <c r="C12759" t="str">
        <f t="shared" si="902"/>
        <v>semimortuus –a –um</v>
      </c>
      <c r="D12759" t="str">
        <f t="shared" si="901"/>
        <v>semimortuus</v>
      </c>
      <c r="E12759" t="s">
        <v>44275</v>
      </c>
      <c r="F12759" t="s">
        <v>44275</v>
      </c>
      <c r="G12759" t="s">
        <v>61</v>
      </c>
      <c r="H12759">
        <v>1</v>
      </c>
      <c r="I12759">
        <v>0</v>
      </c>
      <c r="J12759">
        <v>0</v>
      </c>
      <c r="K12759">
        <v>0</v>
      </c>
      <c r="L12759" t="s">
        <v>36</v>
      </c>
      <c r="M12759" t="str">
        <f t="shared" si="899"/>
        <v>http://logeion.uchicago.edu/index.html#semimortuus</v>
      </c>
    </row>
    <row r="12760" spans="1:13" ht="15" customHeight="1" x14ac:dyDescent="0.2">
      <c r="A12760" t="s">
        <v>44279</v>
      </c>
      <c r="B12760" t="s">
        <v>44280</v>
      </c>
      <c r="C12760" t="str">
        <f t="shared" si="902"/>
        <v>seminex (nom. not in use) seminecis</v>
      </c>
      <c r="D12760" t="str">
        <f t="shared" si="901"/>
        <v>seminex</v>
      </c>
      <c r="E12760" t="s">
        <v>44275</v>
      </c>
      <c r="F12760" t="s">
        <v>44281</v>
      </c>
      <c r="G12760" t="s">
        <v>230</v>
      </c>
      <c r="H12760">
        <v>3</v>
      </c>
      <c r="I12760">
        <v>0</v>
      </c>
      <c r="J12760">
        <v>0</v>
      </c>
      <c r="K12760">
        <v>0</v>
      </c>
      <c r="L12760" t="s">
        <v>36</v>
      </c>
      <c r="M12760" t="str">
        <f t="shared" si="899"/>
        <v>http://logeion.uchicago.edu/index.html#seminex</v>
      </c>
    </row>
    <row r="12761" spans="1:13" ht="15" customHeight="1" x14ac:dyDescent="0.2">
      <c r="A12761" t="s">
        <v>44283</v>
      </c>
      <c r="B12761" t="s">
        <v>44284</v>
      </c>
      <c r="C12761" t="str">
        <f t="shared" si="902"/>
        <v>semino seminare seminavi seminatus</v>
      </c>
      <c r="D12761" t="str">
        <f t="shared" si="901"/>
        <v>semino</v>
      </c>
      <c r="E12761" t="s">
        <v>44285</v>
      </c>
      <c r="F12761" t="s">
        <v>44286</v>
      </c>
      <c r="G12761" t="s">
        <v>23</v>
      </c>
      <c r="I12761">
        <v>1</v>
      </c>
      <c r="J12761">
        <v>0</v>
      </c>
      <c r="K12761">
        <v>0</v>
      </c>
      <c r="L12761" t="s">
        <v>24</v>
      </c>
      <c r="M12761" t="str">
        <f t="shared" si="899"/>
        <v>http://logeion.uchicago.edu/index.html#semino</v>
      </c>
    </row>
    <row r="12762" spans="1:13" ht="15" customHeight="1" x14ac:dyDescent="0.2">
      <c r="A12762" t="s">
        <v>56332</v>
      </c>
      <c r="B12762" t="s">
        <v>57890</v>
      </c>
      <c r="C12762" t="str">
        <f t="shared" si="902"/>
        <v>semiperfectus –a –um</v>
      </c>
      <c r="D12762" t="str">
        <f t="shared" si="901"/>
        <v>semiperfectus</v>
      </c>
      <c r="E12762" t="s">
        <v>57584</v>
      </c>
      <c r="F12762" t="s">
        <v>57584</v>
      </c>
      <c r="G12762" t="s">
        <v>61</v>
      </c>
      <c r="H12762">
        <v>1</v>
      </c>
      <c r="L12762" t="s">
        <v>36</v>
      </c>
      <c r="M12762" t="str">
        <f t="shared" si="899"/>
        <v>http://logeion.uchicago.edu/index.html#semiperfectus</v>
      </c>
    </row>
    <row r="12763" spans="1:13" ht="15" customHeight="1" x14ac:dyDescent="0.2">
      <c r="A12763" t="s">
        <v>44294</v>
      </c>
      <c r="B12763" t="s">
        <v>44295</v>
      </c>
      <c r="C12763" t="str">
        <f t="shared" si="902"/>
        <v>semirasus –a –um</v>
      </c>
      <c r="D12763" t="str">
        <f t="shared" si="901"/>
        <v>semirasus</v>
      </c>
      <c r="E12763" t="s">
        <v>44296</v>
      </c>
      <c r="F12763" t="s">
        <v>44296</v>
      </c>
      <c r="G12763" t="s">
        <v>61</v>
      </c>
      <c r="H12763">
        <v>1</v>
      </c>
      <c r="I12763">
        <v>0</v>
      </c>
      <c r="J12763">
        <v>0</v>
      </c>
      <c r="K12763">
        <v>0</v>
      </c>
      <c r="L12763" t="s">
        <v>36</v>
      </c>
      <c r="M12763" t="str">
        <f t="shared" si="899"/>
        <v>http://logeion.uchicago.edu/index.html#semirasus</v>
      </c>
    </row>
    <row r="12764" spans="1:13" ht="15" customHeight="1" x14ac:dyDescent="0.2">
      <c r="A12764" t="s">
        <v>44298</v>
      </c>
      <c r="B12764" t="s">
        <v>44299</v>
      </c>
      <c r="C12764" t="str">
        <f t="shared" si="902"/>
        <v>semirefectus –a –um</v>
      </c>
      <c r="D12764" t="str">
        <f t="shared" si="901"/>
        <v>semirefectus</v>
      </c>
      <c r="E12764" t="s">
        <v>44300</v>
      </c>
      <c r="F12764" t="s">
        <v>44300</v>
      </c>
      <c r="G12764" t="s">
        <v>61</v>
      </c>
      <c r="H12764">
        <v>1</v>
      </c>
      <c r="I12764">
        <v>0</v>
      </c>
      <c r="J12764">
        <v>0</v>
      </c>
      <c r="K12764">
        <v>0</v>
      </c>
      <c r="L12764" t="s">
        <v>36</v>
      </c>
      <c r="M12764" t="str">
        <f t="shared" si="899"/>
        <v>http://logeion.uchicago.edu/index.html#semirefectus</v>
      </c>
    </row>
    <row r="12765" spans="1:13" ht="15" customHeight="1" x14ac:dyDescent="0.2">
      <c r="A12765" t="s">
        <v>44302</v>
      </c>
      <c r="B12765" t="s">
        <v>54310</v>
      </c>
      <c r="C12765" t="str">
        <f t="shared" si="902"/>
        <v xml:space="preserve">semis issis m </v>
      </c>
      <c r="D12765" t="str">
        <f t="shared" si="901"/>
        <v>semis</v>
      </c>
      <c r="E12765" t="s">
        <v>54233</v>
      </c>
      <c r="F12765" t="s">
        <v>54233</v>
      </c>
      <c r="G12765" t="s">
        <v>43</v>
      </c>
      <c r="H12765">
        <v>6</v>
      </c>
      <c r="I12765">
        <v>0</v>
      </c>
      <c r="J12765">
        <v>0</v>
      </c>
      <c r="K12765">
        <v>0</v>
      </c>
      <c r="L12765" t="s">
        <v>19</v>
      </c>
      <c r="M12765" t="str">
        <f t="shared" si="899"/>
        <v>http://logeion.uchicago.edu/index.html#semis</v>
      </c>
    </row>
    <row r="12766" spans="1:13" ht="15" customHeight="1" x14ac:dyDescent="0.2">
      <c r="A12766" t="s">
        <v>44306</v>
      </c>
      <c r="B12766" t="s">
        <v>44307</v>
      </c>
      <c r="C12766" t="str">
        <f t="shared" si="902"/>
        <v>semisupinus –a –um</v>
      </c>
      <c r="D12766" t="str">
        <f t="shared" si="901"/>
        <v>semisupinus</v>
      </c>
      <c r="E12766" t="s">
        <v>44308</v>
      </c>
      <c r="F12766" t="s">
        <v>44308</v>
      </c>
      <c r="G12766" t="s">
        <v>61</v>
      </c>
      <c r="H12766">
        <v>1</v>
      </c>
      <c r="I12766">
        <v>0</v>
      </c>
      <c r="J12766">
        <v>0</v>
      </c>
      <c r="K12766">
        <v>0</v>
      </c>
      <c r="L12766" t="s">
        <v>36</v>
      </c>
      <c r="M12766" t="str">
        <f t="shared" si="899"/>
        <v>http://logeion.uchicago.edu/index.html#semisupinus</v>
      </c>
    </row>
    <row r="12767" spans="1:13" ht="15" customHeight="1" x14ac:dyDescent="0.2">
      <c r="A12767" t="s">
        <v>44309</v>
      </c>
      <c r="B12767" t="s">
        <v>44310</v>
      </c>
      <c r="C12767" t="str">
        <f t="shared" si="902"/>
        <v>semita –ae f.</v>
      </c>
      <c r="D12767" t="str">
        <f t="shared" si="901"/>
        <v>semita</v>
      </c>
      <c r="E12767" t="s">
        <v>44311</v>
      </c>
      <c r="F12767" t="s">
        <v>44312</v>
      </c>
      <c r="G12767" t="s">
        <v>76</v>
      </c>
      <c r="H12767">
        <v>1</v>
      </c>
      <c r="I12767">
        <v>0</v>
      </c>
      <c r="J12767">
        <v>0</v>
      </c>
      <c r="K12767">
        <v>0</v>
      </c>
      <c r="L12767" t="s">
        <v>19</v>
      </c>
      <c r="M12767" t="str">
        <f t="shared" si="899"/>
        <v>http://logeion.uchicago.edu/index.html#semita</v>
      </c>
    </row>
    <row r="12768" spans="1:13" ht="15" customHeight="1" x14ac:dyDescent="0.2">
      <c r="A12768" t="s">
        <v>44313</v>
      </c>
      <c r="B12768" t="s">
        <v>44314</v>
      </c>
      <c r="C12768" t="str">
        <f t="shared" si="902"/>
        <v>semitarius –a –um</v>
      </c>
      <c r="D12768" t="str">
        <f t="shared" si="901"/>
        <v>semitarius</v>
      </c>
      <c r="E12768" t="s">
        <v>44315</v>
      </c>
      <c r="F12768" t="s">
        <v>44315</v>
      </c>
      <c r="G12768" t="s">
        <v>61</v>
      </c>
      <c r="H12768">
        <v>1</v>
      </c>
      <c r="I12768">
        <v>0</v>
      </c>
      <c r="J12768">
        <v>0</v>
      </c>
      <c r="K12768">
        <v>0</v>
      </c>
      <c r="L12768" t="s">
        <v>36</v>
      </c>
      <c r="M12768" t="str">
        <f t="shared" si="899"/>
        <v>http://logeion.uchicago.edu/index.html#semitarius</v>
      </c>
    </row>
    <row r="12769" spans="1:13" ht="15" customHeight="1" x14ac:dyDescent="0.2">
      <c r="A12769" t="s">
        <v>44316</v>
      </c>
      <c r="B12769" t="s">
        <v>44317</v>
      </c>
      <c r="C12769" t="str">
        <f t="shared" si="902"/>
        <v>semivir semiviri m.</v>
      </c>
      <c r="D12769" t="str">
        <f t="shared" si="901"/>
        <v>semivir</v>
      </c>
      <c r="E12769" t="s">
        <v>44262</v>
      </c>
      <c r="F12769" t="s">
        <v>44318</v>
      </c>
      <c r="G12769" t="s">
        <v>21</v>
      </c>
      <c r="H12769">
        <v>2</v>
      </c>
      <c r="I12769">
        <v>0</v>
      </c>
      <c r="J12769">
        <v>0</v>
      </c>
      <c r="K12769">
        <v>0</v>
      </c>
      <c r="L12769" t="s">
        <v>19</v>
      </c>
      <c r="M12769" t="str">
        <f t="shared" si="899"/>
        <v>http://logeion.uchicago.edu/index.html#semivir</v>
      </c>
    </row>
    <row r="12770" spans="1:13" ht="15" customHeight="1" x14ac:dyDescent="0.2">
      <c r="A12770" t="s">
        <v>44210</v>
      </c>
      <c r="B12770" t="s">
        <v>54339</v>
      </c>
      <c r="C12770" t="str">
        <f t="shared" si="902"/>
        <v>Semleius –a –um</v>
      </c>
      <c r="D12770" t="str">
        <f t="shared" si="901"/>
        <v>Semleius</v>
      </c>
      <c r="E12770" t="s">
        <v>44211</v>
      </c>
      <c r="F12770" t="s">
        <v>44211</v>
      </c>
      <c r="G12770" t="s">
        <v>61</v>
      </c>
      <c r="H12770">
        <v>1</v>
      </c>
      <c r="I12770">
        <v>0</v>
      </c>
      <c r="J12770">
        <v>0</v>
      </c>
      <c r="K12770">
        <v>1</v>
      </c>
      <c r="L12770" t="s">
        <v>36</v>
      </c>
      <c r="M12770" t="str">
        <f t="shared" si="899"/>
        <v>http://logeion.uchicago.edu/index.html#Semleius</v>
      </c>
    </row>
    <row r="12771" spans="1:13" ht="15" customHeight="1" x14ac:dyDescent="0.2">
      <c r="A12771" t="s">
        <v>59385</v>
      </c>
      <c r="B12771" t="s">
        <v>59487</v>
      </c>
      <c r="C12771" t="str">
        <f t="shared" si="902"/>
        <v>Semnones –um m. pl.</v>
      </c>
      <c r="D12771" t="str">
        <f t="shared" si="901"/>
        <v>Semnones</v>
      </c>
      <c r="E12771" t="s">
        <v>59449</v>
      </c>
      <c r="F12771" t="s">
        <v>59449</v>
      </c>
      <c r="G12771" t="s">
        <v>21</v>
      </c>
      <c r="H12771">
        <v>2</v>
      </c>
      <c r="K12771">
        <v>1</v>
      </c>
      <c r="L12771" t="s">
        <v>19</v>
      </c>
      <c r="M12771" t="str">
        <f t="shared" ref="M12771:M12834" si="903">"http://logeion.uchicago.edu/index.html#"&amp;D12771</f>
        <v>http://logeion.uchicago.edu/index.html#Semnones</v>
      </c>
    </row>
    <row r="12772" spans="1:13" ht="15" customHeight="1" x14ac:dyDescent="0.2">
      <c r="A12772" t="s">
        <v>44329</v>
      </c>
      <c r="B12772" t="s">
        <v>59809</v>
      </c>
      <c r="C12772" t="str">
        <f t="shared" si="902"/>
        <v xml:space="preserve">semotus –a –um </v>
      </c>
      <c r="D12772" t="str">
        <f t="shared" si="901"/>
        <v>semotus</v>
      </c>
      <c r="E12772" t="s">
        <v>28212</v>
      </c>
      <c r="F12772" t="s">
        <v>28212</v>
      </c>
      <c r="G12772" t="s">
        <v>61</v>
      </c>
      <c r="H12772">
        <v>1</v>
      </c>
      <c r="I12772">
        <v>0</v>
      </c>
      <c r="J12772">
        <v>0</v>
      </c>
      <c r="K12772">
        <v>0</v>
      </c>
      <c r="L12772" t="s">
        <v>36</v>
      </c>
      <c r="M12772" t="str">
        <f t="shared" si="903"/>
        <v>http://logeion.uchicago.edu/index.html#semotus</v>
      </c>
    </row>
    <row r="12773" spans="1:13" ht="15" customHeight="1" x14ac:dyDescent="0.2">
      <c r="A12773" t="s">
        <v>44331</v>
      </c>
      <c r="B12773" t="s">
        <v>44332</v>
      </c>
      <c r="C12773" t="str">
        <f t="shared" si="902"/>
        <v>semper</v>
      </c>
      <c r="D12773" t="s">
        <v>44332</v>
      </c>
      <c r="E12773" t="s">
        <v>44333</v>
      </c>
      <c r="F12773" t="s">
        <v>44333</v>
      </c>
      <c r="G12773" t="s">
        <v>89</v>
      </c>
      <c r="I12773">
        <v>0</v>
      </c>
      <c r="J12773">
        <v>0</v>
      </c>
      <c r="K12773">
        <v>0</v>
      </c>
      <c r="L12773" t="s">
        <v>90</v>
      </c>
      <c r="M12773" t="str">
        <f t="shared" si="903"/>
        <v>http://logeion.uchicago.edu/index.html#semper</v>
      </c>
    </row>
    <row r="12774" spans="1:13" ht="15" customHeight="1" x14ac:dyDescent="0.2">
      <c r="A12774" t="s">
        <v>44334</v>
      </c>
      <c r="B12774" t="s">
        <v>55544</v>
      </c>
      <c r="C12774" t="str">
        <f t="shared" si="902"/>
        <v>sempiterno</v>
      </c>
      <c r="D12774" t="s">
        <v>55544</v>
      </c>
      <c r="E12774" t="s">
        <v>55545</v>
      </c>
      <c r="F12774" t="s">
        <v>55545</v>
      </c>
      <c r="G12774" t="s">
        <v>89</v>
      </c>
      <c r="I12774">
        <v>0</v>
      </c>
      <c r="J12774">
        <v>0</v>
      </c>
      <c r="K12774">
        <v>0</v>
      </c>
      <c r="L12774" t="s">
        <v>90</v>
      </c>
      <c r="M12774" t="str">
        <f t="shared" si="903"/>
        <v>http://logeion.uchicago.edu/index.html#sempiternō</v>
      </c>
    </row>
    <row r="12775" spans="1:13" ht="15" customHeight="1" x14ac:dyDescent="0.2">
      <c r="A12775" t="s">
        <v>44336</v>
      </c>
      <c r="B12775" t="s">
        <v>44337</v>
      </c>
      <c r="C12775" t="str">
        <f t="shared" si="902"/>
        <v>sempiternus –a –um</v>
      </c>
      <c r="D12775" t="str">
        <f t="shared" ref="D12775:D12798" si="904">IF(ISBLANK(B12775),0,LEFT( C12775, FIND( " ", C12775 ) - 1 ))</f>
        <v>sempiternus</v>
      </c>
      <c r="E12775" t="s">
        <v>44338</v>
      </c>
      <c r="F12775" t="s">
        <v>44338</v>
      </c>
      <c r="G12775" t="s">
        <v>61</v>
      </c>
      <c r="H12775">
        <v>1</v>
      </c>
      <c r="I12775">
        <v>0</v>
      </c>
      <c r="J12775">
        <v>0</v>
      </c>
      <c r="K12775">
        <v>0</v>
      </c>
      <c r="L12775" t="s">
        <v>36</v>
      </c>
      <c r="M12775" t="str">
        <f t="shared" si="903"/>
        <v>http://logeion.uchicago.edu/index.html#sempiternus</v>
      </c>
    </row>
    <row r="12776" spans="1:13" ht="15" customHeight="1" x14ac:dyDescent="0.2">
      <c r="A12776" t="s">
        <v>44339</v>
      </c>
      <c r="B12776" t="s">
        <v>60382</v>
      </c>
      <c r="C12776" t="str">
        <f t="shared" si="902"/>
        <v>Sempronia —ae f.</v>
      </c>
      <c r="D12776" t="str">
        <f t="shared" si="904"/>
        <v>Sempronia</v>
      </c>
      <c r="E12776" t="s">
        <v>60290</v>
      </c>
      <c r="F12776" t="s">
        <v>60290</v>
      </c>
      <c r="G12776">
        <v>0</v>
      </c>
      <c r="I12776">
        <v>0</v>
      </c>
      <c r="J12776">
        <v>0</v>
      </c>
      <c r="K12776">
        <v>1</v>
      </c>
      <c r="L12776" t="s">
        <v>19</v>
      </c>
      <c r="M12776" t="str">
        <f t="shared" si="903"/>
        <v>http://logeion.uchicago.edu/index.html#Sempronia</v>
      </c>
    </row>
    <row r="12777" spans="1:13" ht="15" customHeight="1" x14ac:dyDescent="0.2">
      <c r="A12777" t="s">
        <v>44340</v>
      </c>
      <c r="B12777" t="s">
        <v>44341</v>
      </c>
      <c r="C12777" t="str">
        <f t="shared" si="902"/>
        <v>Sempronius –ii m.</v>
      </c>
      <c r="D12777" t="str">
        <f t="shared" si="904"/>
        <v>Sempronius</v>
      </c>
      <c r="E12777" t="s">
        <v>44342</v>
      </c>
      <c r="F12777" t="s">
        <v>44342</v>
      </c>
      <c r="G12777" t="s">
        <v>21</v>
      </c>
      <c r="H12777">
        <v>2</v>
      </c>
      <c r="I12777">
        <v>0</v>
      </c>
      <c r="J12777">
        <v>0</v>
      </c>
      <c r="K12777">
        <v>1</v>
      </c>
      <c r="L12777" t="s">
        <v>19</v>
      </c>
      <c r="M12777" t="str">
        <f t="shared" si="903"/>
        <v>http://logeion.uchicago.edu/index.html#Sempronius</v>
      </c>
    </row>
    <row r="12778" spans="1:13" ht="15" customHeight="1" x14ac:dyDescent="0.2">
      <c r="A12778" t="s">
        <v>44323</v>
      </c>
      <c r="B12778" t="s">
        <v>44324</v>
      </c>
      <c r="C12778" t="str">
        <f t="shared" si="902"/>
        <v>semustus –a –um</v>
      </c>
      <c r="D12778" t="str">
        <f t="shared" si="904"/>
        <v>semustus</v>
      </c>
      <c r="E12778" t="s">
        <v>44325</v>
      </c>
      <c r="F12778" t="s">
        <v>44326</v>
      </c>
      <c r="G12778" t="s">
        <v>61</v>
      </c>
      <c r="H12778">
        <v>1</v>
      </c>
      <c r="I12778">
        <v>0</v>
      </c>
      <c r="J12778">
        <v>0</v>
      </c>
      <c r="K12778">
        <v>0</v>
      </c>
      <c r="L12778" t="s">
        <v>36</v>
      </c>
      <c r="M12778" t="str">
        <f t="shared" si="903"/>
        <v>http://logeion.uchicago.edu/index.html#semustus</v>
      </c>
    </row>
    <row r="12779" spans="1:13" ht="15" customHeight="1" x14ac:dyDescent="0.2">
      <c r="A12779" t="s">
        <v>44346</v>
      </c>
      <c r="B12779" t="s">
        <v>44347</v>
      </c>
      <c r="C12779" t="str">
        <f t="shared" si="902"/>
        <v>senator senatoris m.</v>
      </c>
      <c r="D12779" t="str">
        <f t="shared" si="904"/>
        <v>senator</v>
      </c>
      <c r="E12779" t="s">
        <v>44348</v>
      </c>
      <c r="F12779" t="s">
        <v>44348</v>
      </c>
      <c r="G12779" t="s">
        <v>29</v>
      </c>
      <c r="H12779">
        <v>3</v>
      </c>
      <c r="I12779">
        <v>0</v>
      </c>
      <c r="J12779">
        <v>0</v>
      </c>
      <c r="K12779">
        <v>0</v>
      </c>
      <c r="L12779" t="s">
        <v>19</v>
      </c>
      <c r="M12779" t="str">
        <f t="shared" si="903"/>
        <v>http://logeion.uchicago.edu/index.html#senator</v>
      </c>
    </row>
    <row r="12780" spans="1:13" ht="15" customHeight="1" x14ac:dyDescent="0.2">
      <c r="A12780" t="s">
        <v>44349</v>
      </c>
      <c r="B12780" t="s">
        <v>44350</v>
      </c>
      <c r="C12780" t="str">
        <f t="shared" si="902"/>
        <v>senatorius –a –um</v>
      </c>
      <c r="D12780" t="str">
        <f t="shared" si="904"/>
        <v>senatorius</v>
      </c>
      <c r="E12780" t="s">
        <v>44351</v>
      </c>
      <c r="F12780" t="s">
        <v>44352</v>
      </c>
      <c r="G12780" t="s">
        <v>61</v>
      </c>
      <c r="H12780">
        <v>1</v>
      </c>
      <c r="I12780">
        <v>0</v>
      </c>
      <c r="J12780">
        <v>0</v>
      </c>
      <c r="K12780">
        <v>0</v>
      </c>
      <c r="L12780" t="s">
        <v>36</v>
      </c>
      <c r="M12780" t="str">
        <f t="shared" si="903"/>
        <v>http://logeion.uchicago.edu/index.html#senatorius</v>
      </c>
    </row>
    <row r="12781" spans="1:13" ht="15" customHeight="1" x14ac:dyDescent="0.2">
      <c r="A12781" t="s">
        <v>44355</v>
      </c>
      <c r="B12781" t="s">
        <v>44356</v>
      </c>
      <c r="C12781" t="str">
        <f t="shared" si="902"/>
        <v>senatus consultum –i n.</v>
      </c>
      <c r="D12781" t="str">
        <f t="shared" si="904"/>
        <v>senatus</v>
      </c>
      <c r="E12781" t="s">
        <v>44357</v>
      </c>
      <c r="F12781" t="s">
        <v>44357</v>
      </c>
      <c r="G12781" t="s">
        <v>120</v>
      </c>
      <c r="I12781">
        <v>0</v>
      </c>
      <c r="J12781">
        <v>0</v>
      </c>
      <c r="K12781">
        <v>0</v>
      </c>
      <c r="L12781" t="s">
        <v>121</v>
      </c>
      <c r="M12781" t="str">
        <f t="shared" si="903"/>
        <v>http://logeion.uchicago.edu/index.html#senatus</v>
      </c>
    </row>
    <row r="12782" spans="1:13" ht="15" customHeight="1" x14ac:dyDescent="0.2">
      <c r="A12782" t="s">
        <v>44353</v>
      </c>
      <c r="B12782" t="s">
        <v>44354</v>
      </c>
      <c r="C12782" t="str">
        <f t="shared" si="902"/>
        <v>senatus senatus m.</v>
      </c>
      <c r="D12782" t="str">
        <f t="shared" si="904"/>
        <v>senatus</v>
      </c>
      <c r="E12782" t="s">
        <v>12467</v>
      </c>
      <c r="F12782" t="s">
        <v>12467</v>
      </c>
      <c r="G12782" t="s">
        <v>18</v>
      </c>
      <c r="H12782">
        <v>4</v>
      </c>
      <c r="I12782">
        <v>0</v>
      </c>
      <c r="J12782">
        <v>0</v>
      </c>
      <c r="K12782">
        <v>0</v>
      </c>
      <c r="L12782" t="s">
        <v>19</v>
      </c>
      <c r="M12782" t="str">
        <f t="shared" si="903"/>
        <v>http://logeion.uchicago.edu/index.html#senatus</v>
      </c>
    </row>
    <row r="12783" spans="1:13" ht="15" customHeight="1" x14ac:dyDescent="0.2">
      <c r="A12783" t="s">
        <v>44358</v>
      </c>
      <c r="B12783" t="s">
        <v>44359</v>
      </c>
      <c r="C12783" t="str">
        <f t="shared" si="902"/>
        <v>Seneca –ae m.</v>
      </c>
      <c r="D12783" t="str">
        <f t="shared" si="904"/>
        <v>Seneca</v>
      </c>
      <c r="E12783" t="s">
        <v>44360</v>
      </c>
      <c r="F12783" t="s">
        <v>44361</v>
      </c>
      <c r="G12783" t="s">
        <v>76</v>
      </c>
      <c r="H12783">
        <v>1</v>
      </c>
      <c r="I12783">
        <v>0</v>
      </c>
      <c r="J12783">
        <v>0</v>
      </c>
      <c r="K12783">
        <v>1</v>
      </c>
      <c r="L12783" t="s">
        <v>19</v>
      </c>
      <c r="M12783" t="str">
        <f t="shared" si="903"/>
        <v>http://logeion.uchicago.edu/index.html#Seneca</v>
      </c>
    </row>
    <row r="12784" spans="1:13" ht="15" customHeight="1" x14ac:dyDescent="0.2">
      <c r="A12784" t="s">
        <v>44362</v>
      </c>
      <c r="B12784" t="s">
        <v>61424</v>
      </c>
      <c r="C12784" t="str">
        <f t="shared" si="902"/>
        <v>Senecio –onis m.</v>
      </c>
      <c r="D12784" t="str">
        <f t="shared" si="904"/>
        <v>Senecio</v>
      </c>
      <c r="E12784" t="s">
        <v>44363</v>
      </c>
      <c r="F12784" t="s">
        <v>44364</v>
      </c>
      <c r="G12784" t="s">
        <v>29</v>
      </c>
      <c r="H12784">
        <v>3</v>
      </c>
      <c r="I12784">
        <v>0</v>
      </c>
      <c r="J12784">
        <v>0</v>
      </c>
      <c r="K12784">
        <v>1</v>
      </c>
      <c r="L12784" t="s">
        <v>19</v>
      </c>
      <c r="M12784" t="str">
        <f t="shared" si="903"/>
        <v>http://logeion.uchicago.edu/index.html#Senecio</v>
      </c>
    </row>
    <row r="12785" spans="1:13" ht="15" customHeight="1" x14ac:dyDescent="0.2">
      <c r="A12785" t="s">
        <v>44365</v>
      </c>
      <c r="B12785" t="s">
        <v>44366</v>
      </c>
      <c r="C12785" t="str">
        <f t="shared" si="902"/>
        <v>senecta –ae f.</v>
      </c>
      <c r="D12785" t="str">
        <f t="shared" si="904"/>
        <v>senecta</v>
      </c>
      <c r="E12785" t="s">
        <v>44367</v>
      </c>
      <c r="F12785" t="s">
        <v>44367</v>
      </c>
      <c r="G12785" t="s">
        <v>76</v>
      </c>
      <c r="H12785">
        <v>1</v>
      </c>
      <c r="I12785">
        <v>0</v>
      </c>
      <c r="J12785">
        <v>0</v>
      </c>
      <c r="K12785">
        <v>0</v>
      </c>
      <c r="L12785" t="s">
        <v>19</v>
      </c>
      <c r="M12785" t="str">
        <f t="shared" si="903"/>
        <v>http://logeion.uchicago.edu/index.html#senecta</v>
      </c>
    </row>
    <row r="12786" spans="1:13" ht="15" customHeight="1" x14ac:dyDescent="0.2">
      <c r="A12786" t="s">
        <v>44368</v>
      </c>
      <c r="B12786" t="s">
        <v>44369</v>
      </c>
      <c r="C12786" t="str">
        <f t="shared" si="902"/>
        <v>senectus senectutis f.</v>
      </c>
      <c r="D12786" t="str">
        <f t="shared" si="904"/>
        <v>senectus</v>
      </c>
      <c r="E12786" t="s">
        <v>44367</v>
      </c>
      <c r="F12786" t="s">
        <v>44370</v>
      </c>
      <c r="G12786" t="s">
        <v>29</v>
      </c>
      <c r="H12786">
        <v>3</v>
      </c>
      <c r="I12786">
        <v>0</v>
      </c>
      <c r="J12786">
        <v>0</v>
      </c>
      <c r="K12786">
        <v>0</v>
      </c>
      <c r="L12786" t="s">
        <v>19</v>
      </c>
      <c r="M12786" t="str">
        <f t="shared" si="903"/>
        <v>http://logeion.uchicago.edu/index.html#senectus</v>
      </c>
    </row>
    <row r="12787" spans="1:13" ht="15" customHeight="1" x14ac:dyDescent="0.2">
      <c r="A12787" t="s">
        <v>44372</v>
      </c>
      <c r="B12787" t="s">
        <v>44373</v>
      </c>
      <c r="C12787" t="str">
        <f t="shared" si="902"/>
        <v>seneo –ere</v>
      </c>
      <c r="D12787" t="str">
        <f t="shared" si="904"/>
        <v>seneo</v>
      </c>
      <c r="E12787" t="s">
        <v>44374</v>
      </c>
      <c r="F12787" t="s">
        <v>44374</v>
      </c>
      <c r="G12787" t="s">
        <v>95</v>
      </c>
      <c r="I12787">
        <v>2</v>
      </c>
      <c r="J12787">
        <v>0</v>
      </c>
      <c r="K12787">
        <v>0</v>
      </c>
      <c r="L12787" t="s">
        <v>24</v>
      </c>
      <c r="M12787" t="str">
        <f t="shared" si="903"/>
        <v>http://logeion.uchicago.edu/index.html#seneo</v>
      </c>
    </row>
    <row r="12788" spans="1:13" ht="15" customHeight="1" x14ac:dyDescent="0.2">
      <c r="A12788" t="s">
        <v>44375</v>
      </c>
      <c r="B12788" t="s">
        <v>44376</v>
      </c>
      <c r="C12788" t="str">
        <f t="shared" si="902"/>
        <v>Senescallus –i m.</v>
      </c>
      <c r="D12788" t="str">
        <f t="shared" si="904"/>
        <v>Senescallus</v>
      </c>
      <c r="E12788" t="s">
        <v>44377</v>
      </c>
      <c r="F12788" t="s">
        <v>44378</v>
      </c>
      <c r="G12788" t="s">
        <v>21</v>
      </c>
      <c r="H12788">
        <v>2</v>
      </c>
      <c r="I12788">
        <v>0</v>
      </c>
      <c r="J12788">
        <v>0</v>
      </c>
      <c r="K12788">
        <v>0</v>
      </c>
      <c r="L12788" t="s">
        <v>19</v>
      </c>
      <c r="M12788" t="str">
        <f t="shared" si="903"/>
        <v>http://logeion.uchicago.edu/index.html#Senescallus</v>
      </c>
    </row>
    <row r="12789" spans="1:13" ht="15" customHeight="1" x14ac:dyDescent="0.2">
      <c r="A12789" t="s">
        <v>44379</v>
      </c>
      <c r="B12789" t="s">
        <v>44380</v>
      </c>
      <c r="C12789" t="str">
        <f t="shared" si="902"/>
        <v>senesco senescere senui</v>
      </c>
      <c r="D12789" t="str">
        <f t="shared" si="904"/>
        <v>senesco</v>
      </c>
      <c r="E12789" t="s">
        <v>44381</v>
      </c>
      <c r="F12789" t="s">
        <v>44381</v>
      </c>
      <c r="G12789" t="s">
        <v>66</v>
      </c>
      <c r="I12789">
        <v>3</v>
      </c>
      <c r="J12789">
        <v>0</v>
      </c>
      <c r="K12789">
        <v>0</v>
      </c>
      <c r="L12789" t="s">
        <v>24</v>
      </c>
      <c r="M12789" t="str">
        <f t="shared" si="903"/>
        <v>http://logeion.uchicago.edu/index.html#senesco</v>
      </c>
    </row>
    <row r="12790" spans="1:13" ht="15" customHeight="1" x14ac:dyDescent="0.2">
      <c r="A12790" t="s">
        <v>44385</v>
      </c>
      <c r="B12790" t="s">
        <v>44383</v>
      </c>
      <c r="C12790" t="str">
        <f t="shared" si="902"/>
        <v>senex senis</v>
      </c>
      <c r="D12790" t="str">
        <f t="shared" si="904"/>
        <v>senex</v>
      </c>
      <c r="E12790" t="s">
        <v>44386</v>
      </c>
      <c r="F12790" t="s">
        <v>44386</v>
      </c>
      <c r="G12790" t="s">
        <v>3221</v>
      </c>
      <c r="H12790">
        <v>5</v>
      </c>
      <c r="I12790">
        <v>0</v>
      </c>
      <c r="J12790">
        <v>0</v>
      </c>
      <c r="K12790">
        <v>0</v>
      </c>
      <c r="L12790" t="s">
        <v>36</v>
      </c>
      <c r="M12790" t="str">
        <f t="shared" si="903"/>
        <v>http://logeion.uchicago.edu/index.html#senex</v>
      </c>
    </row>
    <row r="12791" spans="1:13" ht="15" customHeight="1" x14ac:dyDescent="0.2">
      <c r="A12791" t="s">
        <v>44382</v>
      </c>
      <c r="B12791" t="s">
        <v>58943</v>
      </c>
      <c r="C12791" t="str">
        <f t="shared" si="902"/>
        <v>senex senis m.</v>
      </c>
      <c r="D12791" t="str">
        <f t="shared" si="904"/>
        <v>senex</v>
      </c>
      <c r="E12791" t="s">
        <v>44384</v>
      </c>
      <c r="F12791" t="s">
        <v>44384</v>
      </c>
      <c r="G12791" t="s">
        <v>29</v>
      </c>
      <c r="H12791">
        <v>3</v>
      </c>
      <c r="I12791">
        <v>0</v>
      </c>
      <c r="J12791">
        <v>0</v>
      </c>
      <c r="K12791">
        <v>0</v>
      </c>
      <c r="L12791" t="s">
        <v>19</v>
      </c>
      <c r="M12791" t="str">
        <f t="shared" si="903"/>
        <v>http://logeion.uchicago.edu/index.html#senex</v>
      </c>
    </row>
    <row r="12792" spans="1:13" ht="15" customHeight="1" x14ac:dyDescent="0.2">
      <c r="A12792" t="s">
        <v>44387</v>
      </c>
      <c r="B12792" t="s">
        <v>44388</v>
      </c>
      <c r="C12792" t="str">
        <f t="shared" si="902"/>
        <v>seni –ae –a</v>
      </c>
      <c r="D12792" t="str">
        <f t="shared" si="904"/>
        <v>seni</v>
      </c>
      <c r="E12792" t="s">
        <v>44389</v>
      </c>
      <c r="F12792" t="s">
        <v>44389</v>
      </c>
      <c r="G12792" t="s">
        <v>6190</v>
      </c>
      <c r="I12792">
        <v>0</v>
      </c>
      <c r="J12792">
        <v>0</v>
      </c>
      <c r="K12792">
        <v>0</v>
      </c>
      <c r="L12792" t="s">
        <v>2816</v>
      </c>
      <c r="M12792" t="str">
        <f t="shared" si="903"/>
        <v>http://logeion.uchicago.edu/index.html#seni</v>
      </c>
    </row>
    <row r="12793" spans="1:13" ht="15" customHeight="1" x14ac:dyDescent="0.2">
      <c r="A12793" t="s">
        <v>44399</v>
      </c>
      <c r="B12793" t="s">
        <v>44400</v>
      </c>
      <c r="C12793" t="str">
        <f t="shared" si="902"/>
        <v>Seniae Seniarum f.</v>
      </c>
      <c r="D12793" t="str">
        <f t="shared" si="904"/>
        <v>Seniae</v>
      </c>
      <c r="E12793" t="s">
        <v>44401</v>
      </c>
      <c r="F12793" t="s">
        <v>44401</v>
      </c>
      <c r="G12793" t="s">
        <v>76</v>
      </c>
      <c r="H12793">
        <v>1</v>
      </c>
      <c r="I12793">
        <v>0</v>
      </c>
      <c r="J12793">
        <v>0</v>
      </c>
      <c r="K12793">
        <v>1</v>
      </c>
      <c r="L12793" t="s">
        <v>19</v>
      </c>
      <c r="M12793" t="str">
        <f t="shared" si="903"/>
        <v>http://logeion.uchicago.edu/index.html#Seniae</v>
      </c>
    </row>
    <row r="12794" spans="1:13" ht="15" customHeight="1" x14ac:dyDescent="0.2">
      <c r="A12794" t="s">
        <v>44390</v>
      </c>
      <c r="B12794" t="s">
        <v>44391</v>
      </c>
      <c r="C12794" t="str">
        <f t="shared" si="902"/>
        <v>senilis –e</v>
      </c>
      <c r="D12794" t="str">
        <f t="shared" si="904"/>
        <v>senilis</v>
      </c>
      <c r="E12794" t="s">
        <v>44392</v>
      </c>
      <c r="F12794" t="s">
        <v>44392</v>
      </c>
      <c r="G12794" t="s">
        <v>155</v>
      </c>
      <c r="H12794">
        <v>3</v>
      </c>
      <c r="I12794">
        <v>0</v>
      </c>
      <c r="J12794">
        <v>0</v>
      </c>
      <c r="K12794">
        <v>0</v>
      </c>
      <c r="L12794" t="s">
        <v>36</v>
      </c>
      <c r="M12794" t="str">
        <f t="shared" si="903"/>
        <v>http://logeion.uchicago.edu/index.html#senilis</v>
      </c>
    </row>
    <row r="12795" spans="1:13" ht="15" customHeight="1" x14ac:dyDescent="0.2">
      <c r="A12795" t="s">
        <v>44395</v>
      </c>
      <c r="B12795" t="s">
        <v>44396</v>
      </c>
      <c r="C12795" t="str">
        <f t="shared" si="902"/>
        <v>senium –i n.</v>
      </c>
      <c r="D12795" t="str">
        <f t="shared" si="904"/>
        <v>senium</v>
      </c>
      <c r="E12795" t="s">
        <v>44397</v>
      </c>
      <c r="F12795" t="s">
        <v>44398</v>
      </c>
      <c r="G12795" t="s">
        <v>21</v>
      </c>
      <c r="H12795">
        <v>2</v>
      </c>
      <c r="I12795">
        <v>0</v>
      </c>
      <c r="J12795">
        <v>0</v>
      </c>
      <c r="K12795">
        <v>0</v>
      </c>
      <c r="L12795" t="s">
        <v>19</v>
      </c>
      <c r="M12795" t="str">
        <f t="shared" si="903"/>
        <v>http://logeion.uchicago.edu/index.html#senium</v>
      </c>
    </row>
    <row r="12796" spans="1:13" ht="15" customHeight="1" x14ac:dyDescent="0.2">
      <c r="A12796" t="s">
        <v>44402</v>
      </c>
      <c r="B12796" t="s">
        <v>61425</v>
      </c>
      <c r="C12796" t="str">
        <f t="shared" si="902"/>
        <v>Seno –onis m.</v>
      </c>
      <c r="D12796" t="str">
        <f t="shared" si="904"/>
        <v>Seno</v>
      </c>
      <c r="E12796" t="s">
        <v>458</v>
      </c>
      <c r="F12796" t="s">
        <v>458</v>
      </c>
      <c r="G12796" t="s">
        <v>29</v>
      </c>
      <c r="H12796">
        <v>3</v>
      </c>
      <c r="I12796">
        <v>0</v>
      </c>
      <c r="J12796">
        <v>0</v>
      </c>
      <c r="K12796">
        <v>1</v>
      </c>
      <c r="L12796" t="s">
        <v>19</v>
      </c>
      <c r="M12796" t="str">
        <f t="shared" si="903"/>
        <v>http://logeion.uchicago.edu/index.html#Seno</v>
      </c>
    </row>
    <row r="12797" spans="1:13" ht="15" customHeight="1" x14ac:dyDescent="0.2">
      <c r="A12797" t="s">
        <v>44403</v>
      </c>
      <c r="B12797" t="s">
        <v>44404</v>
      </c>
      <c r="C12797" t="str">
        <f t="shared" si="902"/>
        <v>Senones or Senones –um m.</v>
      </c>
      <c r="D12797" t="str">
        <f t="shared" si="904"/>
        <v>Senones</v>
      </c>
      <c r="E12797" t="s">
        <v>44405</v>
      </c>
      <c r="F12797" t="s">
        <v>44405</v>
      </c>
      <c r="G12797" t="s">
        <v>29</v>
      </c>
      <c r="H12797">
        <v>3</v>
      </c>
      <c r="I12797">
        <v>0</v>
      </c>
      <c r="J12797">
        <v>0</v>
      </c>
      <c r="K12797">
        <v>1</v>
      </c>
      <c r="L12797" t="s">
        <v>19</v>
      </c>
      <c r="M12797" t="str">
        <f t="shared" si="903"/>
        <v>http://logeion.uchicago.edu/index.html#Senones</v>
      </c>
    </row>
    <row r="12798" spans="1:13" ht="15" customHeight="1" x14ac:dyDescent="0.2">
      <c r="A12798" t="s">
        <v>44408</v>
      </c>
      <c r="B12798" t="s">
        <v>60958</v>
      </c>
      <c r="C12798" t="str">
        <f t="shared" si="902"/>
        <v>sensibilis –e</v>
      </c>
      <c r="D12798" t="str">
        <f t="shared" si="904"/>
        <v>sensibilis</v>
      </c>
      <c r="E12798" t="s">
        <v>60926</v>
      </c>
      <c r="F12798" t="s">
        <v>60925</v>
      </c>
      <c r="G12798" t="s">
        <v>155</v>
      </c>
      <c r="H12798">
        <v>3</v>
      </c>
      <c r="I12798">
        <v>0</v>
      </c>
      <c r="J12798">
        <v>0</v>
      </c>
      <c r="K12798">
        <v>0</v>
      </c>
      <c r="L12798" t="s">
        <v>36</v>
      </c>
      <c r="M12798" t="str">
        <f t="shared" si="903"/>
        <v>http://logeion.uchicago.edu/index.html#sensibilis</v>
      </c>
    </row>
    <row r="12799" spans="1:13" ht="15" customHeight="1" x14ac:dyDescent="0.2">
      <c r="A12799" t="s">
        <v>44411</v>
      </c>
      <c r="B12799" t="s">
        <v>44412</v>
      </c>
      <c r="C12799" t="str">
        <f t="shared" si="902"/>
        <v>sensim</v>
      </c>
      <c r="D12799" t="s">
        <v>44412</v>
      </c>
      <c r="E12799" t="s">
        <v>44413</v>
      </c>
      <c r="F12799" t="s">
        <v>44414</v>
      </c>
      <c r="G12799" t="s">
        <v>89</v>
      </c>
      <c r="I12799">
        <v>0</v>
      </c>
      <c r="J12799">
        <v>0</v>
      </c>
      <c r="K12799">
        <v>0</v>
      </c>
      <c r="L12799" t="s">
        <v>90</v>
      </c>
      <c r="M12799" t="str">
        <f t="shared" si="903"/>
        <v>http://logeion.uchicago.edu/index.html#sēnsim</v>
      </c>
    </row>
    <row r="12800" spans="1:13" ht="15" customHeight="1" x14ac:dyDescent="0.2">
      <c r="A12800" t="s">
        <v>44415</v>
      </c>
      <c r="B12800" t="s">
        <v>44416</v>
      </c>
      <c r="C12800" t="str">
        <f t="shared" si="902"/>
        <v>sensus sensus m.</v>
      </c>
      <c r="D12800" t="str">
        <f t="shared" ref="D12800:D12808" si="905">IF(ISBLANK(B12800),0,LEFT( C12800, FIND( " ", C12800 ) - 1 ))</f>
        <v>sensus</v>
      </c>
      <c r="E12800" t="s">
        <v>44417</v>
      </c>
      <c r="F12800" t="s">
        <v>44418</v>
      </c>
      <c r="G12800" t="s">
        <v>18</v>
      </c>
      <c r="H12800">
        <v>4</v>
      </c>
      <c r="I12800">
        <v>0</v>
      </c>
      <c r="J12800">
        <v>0</v>
      </c>
      <c r="K12800">
        <v>0</v>
      </c>
      <c r="L12800" t="s">
        <v>19</v>
      </c>
      <c r="M12800" t="str">
        <f t="shared" si="903"/>
        <v>http://logeion.uchicago.edu/index.html#sensus</v>
      </c>
    </row>
    <row r="12801" spans="1:13" ht="15" customHeight="1" x14ac:dyDescent="0.2">
      <c r="A12801" t="s">
        <v>44419</v>
      </c>
      <c r="B12801" t="s">
        <v>44420</v>
      </c>
      <c r="C12801" t="str">
        <f t="shared" si="902"/>
        <v>sententia sententiae f.</v>
      </c>
      <c r="D12801" t="str">
        <f t="shared" si="905"/>
        <v>sententia</v>
      </c>
      <c r="E12801" t="s">
        <v>33766</v>
      </c>
      <c r="F12801" t="s">
        <v>57585</v>
      </c>
      <c r="G12801" t="s">
        <v>76</v>
      </c>
      <c r="H12801">
        <v>1</v>
      </c>
      <c r="I12801">
        <v>0</v>
      </c>
      <c r="J12801">
        <v>0</v>
      </c>
      <c r="K12801">
        <v>0</v>
      </c>
      <c r="L12801" t="s">
        <v>19</v>
      </c>
      <c r="M12801" t="str">
        <f t="shared" si="903"/>
        <v>http://logeion.uchicago.edu/index.html#sententia</v>
      </c>
    </row>
    <row r="12802" spans="1:13" ht="15" customHeight="1" x14ac:dyDescent="0.2">
      <c r="A12802" t="s">
        <v>56891</v>
      </c>
      <c r="B12802" t="s">
        <v>59810</v>
      </c>
      <c r="C12802" t="str">
        <f t="shared" si="902"/>
        <v xml:space="preserve">sententiola –ae f. </v>
      </c>
      <c r="D12802" t="str">
        <f t="shared" si="905"/>
        <v>sententiola</v>
      </c>
      <c r="E12802" t="s">
        <v>59811</v>
      </c>
      <c r="F12802" t="s">
        <v>59811</v>
      </c>
      <c r="G12802" t="s">
        <v>76</v>
      </c>
      <c r="H12802">
        <v>1</v>
      </c>
      <c r="L12802" t="s">
        <v>19</v>
      </c>
      <c r="M12802" t="str">
        <f t="shared" si="903"/>
        <v>http://logeion.uchicago.edu/index.html#sententiola</v>
      </c>
    </row>
    <row r="12803" spans="1:13" ht="15" customHeight="1" x14ac:dyDescent="0.2">
      <c r="A12803" t="s">
        <v>44421</v>
      </c>
      <c r="B12803" t="s">
        <v>44422</v>
      </c>
      <c r="C12803" t="str">
        <f t="shared" si="902"/>
        <v>sentina –ae f.</v>
      </c>
      <c r="D12803" t="str">
        <f t="shared" si="905"/>
        <v>sentina</v>
      </c>
      <c r="E12803" t="s">
        <v>44423</v>
      </c>
      <c r="F12803" t="s">
        <v>44424</v>
      </c>
      <c r="G12803" t="s">
        <v>76</v>
      </c>
      <c r="H12803">
        <v>1</v>
      </c>
      <c r="I12803">
        <v>0</v>
      </c>
      <c r="J12803">
        <v>0</v>
      </c>
      <c r="K12803">
        <v>0</v>
      </c>
      <c r="L12803" t="s">
        <v>19</v>
      </c>
      <c r="M12803" t="str">
        <f t="shared" si="903"/>
        <v>http://logeion.uchicago.edu/index.html#sentina</v>
      </c>
    </row>
    <row r="12804" spans="1:13" ht="15" customHeight="1" x14ac:dyDescent="0.2">
      <c r="A12804" t="s">
        <v>44426</v>
      </c>
      <c r="B12804" t="s">
        <v>44427</v>
      </c>
      <c r="C12804" t="str">
        <f t="shared" si="902"/>
        <v>sentio sentire sensi sensus</v>
      </c>
      <c r="D12804" t="str">
        <f t="shared" si="905"/>
        <v>sentio</v>
      </c>
      <c r="E12804" t="s">
        <v>44428</v>
      </c>
      <c r="F12804" t="s">
        <v>44429</v>
      </c>
      <c r="G12804" t="s">
        <v>235</v>
      </c>
      <c r="I12804">
        <v>4</v>
      </c>
      <c r="J12804">
        <v>0</v>
      </c>
      <c r="K12804">
        <v>0</v>
      </c>
      <c r="L12804" t="s">
        <v>24</v>
      </c>
      <c r="M12804" t="str">
        <f t="shared" si="903"/>
        <v>http://logeion.uchicago.edu/index.html#sentio</v>
      </c>
    </row>
    <row r="12805" spans="1:13" ht="15" customHeight="1" x14ac:dyDescent="0.2">
      <c r="A12805" t="s">
        <v>44431</v>
      </c>
      <c r="B12805" t="s">
        <v>44432</v>
      </c>
      <c r="C12805" t="str">
        <f t="shared" si="902"/>
        <v>sentis –is m./f.</v>
      </c>
      <c r="D12805" t="str">
        <f t="shared" si="905"/>
        <v>sentis</v>
      </c>
      <c r="E12805" t="s">
        <v>44433</v>
      </c>
      <c r="F12805" t="s">
        <v>44434</v>
      </c>
      <c r="G12805" t="s">
        <v>29</v>
      </c>
      <c r="H12805">
        <v>3</v>
      </c>
      <c r="I12805">
        <v>0</v>
      </c>
      <c r="J12805">
        <v>0</v>
      </c>
      <c r="K12805">
        <v>0</v>
      </c>
      <c r="L12805" t="s">
        <v>19</v>
      </c>
      <c r="M12805" t="str">
        <f t="shared" si="903"/>
        <v>http://logeion.uchicago.edu/index.html#sentis</v>
      </c>
    </row>
    <row r="12806" spans="1:13" ht="15" customHeight="1" x14ac:dyDescent="0.2">
      <c r="A12806" t="s">
        <v>44437</v>
      </c>
      <c r="B12806" t="s">
        <v>44438</v>
      </c>
      <c r="C12806" t="str">
        <f t="shared" si="902"/>
        <v>sentus –a –um</v>
      </c>
      <c r="D12806" t="str">
        <f t="shared" si="905"/>
        <v>sentus</v>
      </c>
      <c r="E12806" t="s">
        <v>44439</v>
      </c>
      <c r="F12806" t="s">
        <v>44440</v>
      </c>
      <c r="G12806" t="s">
        <v>61</v>
      </c>
      <c r="H12806">
        <v>1</v>
      </c>
      <c r="I12806">
        <v>0</v>
      </c>
      <c r="J12806">
        <v>0</v>
      </c>
      <c r="K12806">
        <v>0</v>
      </c>
      <c r="L12806" t="s">
        <v>36</v>
      </c>
      <c r="M12806" t="str">
        <f t="shared" si="903"/>
        <v>http://logeion.uchicago.edu/index.html#sentus</v>
      </c>
    </row>
    <row r="12807" spans="1:13" ht="15" customHeight="1" x14ac:dyDescent="0.2">
      <c r="A12807" t="s">
        <v>44441</v>
      </c>
      <c r="B12807" t="s">
        <v>44442</v>
      </c>
      <c r="C12807" t="str">
        <f t="shared" si="902"/>
        <v>senus –a –um</v>
      </c>
      <c r="D12807" t="str">
        <f t="shared" si="905"/>
        <v>senus</v>
      </c>
      <c r="E12807" t="s">
        <v>44443</v>
      </c>
      <c r="F12807" t="s">
        <v>44444</v>
      </c>
      <c r="G12807" t="s">
        <v>2815</v>
      </c>
      <c r="I12807">
        <v>0</v>
      </c>
      <c r="J12807">
        <v>0</v>
      </c>
      <c r="K12807">
        <v>0</v>
      </c>
      <c r="L12807" t="s">
        <v>2816</v>
      </c>
      <c r="M12807" t="str">
        <f t="shared" si="903"/>
        <v>http://logeion.uchicago.edu/index.html#senus</v>
      </c>
    </row>
    <row r="12808" spans="1:13" ht="15" customHeight="1" x14ac:dyDescent="0.2">
      <c r="A12808" t="s">
        <v>60902</v>
      </c>
      <c r="B12808" t="s">
        <v>60970</v>
      </c>
      <c r="C12808" t="str">
        <f t="shared" si="902"/>
        <v>separabilis –e</v>
      </c>
      <c r="D12808" t="str">
        <f t="shared" si="905"/>
        <v>separabilis</v>
      </c>
      <c r="E12808" t="s">
        <v>60922</v>
      </c>
      <c r="F12808" t="s">
        <v>60921</v>
      </c>
      <c r="G12808" t="s">
        <v>536</v>
      </c>
      <c r="H12808">
        <v>3</v>
      </c>
      <c r="L12808" t="s">
        <v>36</v>
      </c>
      <c r="M12808" t="str">
        <f t="shared" si="903"/>
        <v>http://logeion.uchicago.edu/index.html#separabilis</v>
      </c>
    </row>
    <row r="12809" spans="1:13" ht="15" customHeight="1" x14ac:dyDescent="0.2">
      <c r="A12809" t="s">
        <v>44451</v>
      </c>
      <c r="B12809" t="s">
        <v>44452</v>
      </c>
      <c r="C12809" t="str">
        <f t="shared" si="902"/>
        <v>separatim</v>
      </c>
      <c r="D12809" t="s">
        <v>44452</v>
      </c>
      <c r="E12809" t="s">
        <v>44453</v>
      </c>
      <c r="F12809" t="s">
        <v>44454</v>
      </c>
      <c r="G12809" t="s">
        <v>89</v>
      </c>
      <c r="I12809">
        <v>0</v>
      </c>
      <c r="J12809">
        <v>0</v>
      </c>
      <c r="K12809">
        <v>0</v>
      </c>
      <c r="L12809" t="s">
        <v>90</v>
      </c>
      <c r="M12809" t="str">
        <f t="shared" si="903"/>
        <v>http://logeion.uchicago.edu/index.html#sēparātim</v>
      </c>
    </row>
    <row r="12810" spans="1:13" ht="15" customHeight="1" x14ac:dyDescent="0.2">
      <c r="A12810" t="s">
        <v>55925</v>
      </c>
      <c r="B12810" t="s">
        <v>55926</v>
      </c>
      <c r="C12810" t="str">
        <f t="shared" si="902"/>
        <v>separatio –onis f.</v>
      </c>
      <c r="D12810" t="str">
        <f t="shared" ref="D12810:D12819" si="906">IF(ISBLANK(B12810),0,LEFT( C12810, FIND( " ", C12810 ) - 1 ))</f>
        <v>separatio</v>
      </c>
      <c r="E12810" t="s">
        <v>55927</v>
      </c>
      <c r="F12810" t="s">
        <v>55928</v>
      </c>
      <c r="G12810" t="s">
        <v>29</v>
      </c>
      <c r="H12810">
        <v>3</v>
      </c>
      <c r="L12810" t="s">
        <v>19</v>
      </c>
      <c r="M12810" t="str">
        <f t="shared" si="903"/>
        <v>http://logeion.uchicago.edu/index.html#separatio</v>
      </c>
    </row>
    <row r="12811" spans="1:13" ht="15" customHeight="1" x14ac:dyDescent="0.2">
      <c r="A12811" t="s">
        <v>44457</v>
      </c>
      <c r="B12811" t="s">
        <v>44458</v>
      </c>
      <c r="C12811" t="str">
        <f t="shared" si="902"/>
        <v>separatus –a –um</v>
      </c>
      <c r="D12811" t="str">
        <f t="shared" si="906"/>
        <v>separatus</v>
      </c>
      <c r="E12811" t="s">
        <v>44459</v>
      </c>
      <c r="F12811" t="s">
        <v>44460</v>
      </c>
      <c r="G12811" t="s">
        <v>61</v>
      </c>
      <c r="H12811">
        <v>1</v>
      </c>
      <c r="I12811">
        <v>0</v>
      </c>
      <c r="J12811">
        <v>0</v>
      </c>
      <c r="K12811">
        <v>0</v>
      </c>
      <c r="L12811" t="s">
        <v>36</v>
      </c>
      <c r="M12811" t="str">
        <f t="shared" si="903"/>
        <v>http://logeion.uchicago.edu/index.html#separatus</v>
      </c>
    </row>
    <row r="12812" spans="1:13" ht="15" customHeight="1" x14ac:dyDescent="0.2">
      <c r="A12812" t="s">
        <v>44461</v>
      </c>
      <c r="B12812" t="s">
        <v>44462</v>
      </c>
      <c r="C12812" t="str">
        <f t="shared" si="902"/>
        <v>separo separare separavi separatum</v>
      </c>
      <c r="D12812" t="str">
        <f t="shared" si="906"/>
        <v>separo</v>
      </c>
      <c r="E12812" t="s">
        <v>43972</v>
      </c>
      <c r="F12812" t="s">
        <v>44463</v>
      </c>
      <c r="G12812" t="s">
        <v>23</v>
      </c>
      <c r="I12812">
        <v>1</v>
      </c>
      <c r="J12812">
        <v>0</v>
      </c>
      <c r="K12812">
        <v>0</v>
      </c>
      <c r="L12812" t="s">
        <v>24</v>
      </c>
      <c r="M12812" t="str">
        <f t="shared" si="903"/>
        <v>http://logeion.uchicago.edu/index.html#separo</v>
      </c>
    </row>
    <row r="12813" spans="1:13" ht="15" customHeight="1" x14ac:dyDescent="0.2">
      <c r="A12813" t="s">
        <v>44464</v>
      </c>
      <c r="B12813" t="s">
        <v>44465</v>
      </c>
      <c r="C12813" t="str">
        <f t="shared" si="902"/>
        <v>sepelio sepelire sepelii/sepelivi sepultum</v>
      </c>
      <c r="D12813" t="str">
        <f t="shared" si="906"/>
        <v>sepelio</v>
      </c>
      <c r="E12813" t="s">
        <v>44466</v>
      </c>
      <c r="F12813" t="s">
        <v>44466</v>
      </c>
      <c r="G12813" t="s">
        <v>235</v>
      </c>
      <c r="I12813">
        <v>4</v>
      </c>
      <c r="J12813">
        <v>0</v>
      </c>
      <c r="K12813">
        <v>0</v>
      </c>
      <c r="L12813" t="s">
        <v>24</v>
      </c>
      <c r="M12813" t="str">
        <f t="shared" si="903"/>
        <v>http://logeion.uchicago.edu/index.html#sepelio</v>
      </c>
    </row>
    <row r="12814" spans="1:13" ht="15" customHeight="1" x14ac:dyDescent="0.2">
      <c r="A12814" t="s">
        <v>53812</v>
      </c>
      <c r="B12814" t="s">
        <v>53813</v>
      </c>
      <c r="C12814" t="str">
        <f t="shared" si="902"/>
        <v>seplasium –i n.</v>
      </c>
      <c r="D12814" t="str">
        <f t="shared" si="906"/>
        <v>seplasium</v>
      </c>
      <c r="E12814" t="s">
        <v>52204</v>
      </c>
      <c r="F12814" t="s">
        <v>52204</v>
      </c>
      <c r="G12814" t="s">
        <v>21</v>
      </c>
      <c r="H12814">
        <v>2</v>
      </c>
      <c r="I12814">
        <v>0</v>
      </c>
      <c r="J12814">
        <v>0</v>
      </c>
      <c r="K12814">
        <v>0</v>
      </c>
      <c r="L12814" t="s">
        <v>19</v>
      </c>
      <c r="M12814" t="str">
        <f t="shared" si="903"/>
        <v>http://logeion.uchicago.edu/index.html#seplasium</v>
      </c>
    </row>
    <row r="12815" spans="1:13" ht="15" customHeight="1" x14ac:dyDescent="0.2">
      <c r="A12815" t="s">
        <v>44475</v>
      </c>
      <c r="B12815" t="s">
        <v>44476</v>
      </c>
      <c r="C12815" t="str">
        <f t="shared" si="902"/>
        <v>septem; septimus –a –um</v>
      </c>
      <c r="D12815" t="str">
        <f t="shared" si="906"/>
        <v>septem;</v>
      </c>
      <c r="E12815" t="s">
        <v>44477</v>
      </c>
      <c r="F12815" t="s">
        <v>44477</v>
      </c>
      <c r="G12815" t="s">
        <v>2815</v>
      </c>
      <c r="I12815">
        <v>0</v>
      </c>
      <c r="J12815">
        <v>0</v>
      </c>
      <c r="K12815">
        <v>0</v>
      </c>
      <c r="L12815" t="s">
        <v>2816</v>
      </c>
      <c r="M12815" t="str">
        <f t="shared" si="903"/>
        <v>http://logeion.uchicago.edu/index.html#septem;</v>
      </c>
    </row>
    <row r="12816" spans="1:13" ht="15" customHeight="1" x14ac:dyDescent="0.2">
      <c r="A12816" t="s">
        <v>44478</v>
      </c>
      <c r="B12816" t="s">
        <v>44479</v>
      </c>
      <c r="C12816" t="str">
        <f t="shared" si="902"/>
        <v>September –bris –bre</v>
      </c>
      <c r="D12816" t="str">
        <f t="shared" si="906"/>
        <v>September</v>
      </c>
      <c r="E12816" t="s">
        <v>44480</v>
      </c>
      <c r="F12816" t="s">
        <v>44480</v>
      </c>
      <c r="G12816" t="s">
        <v>61</v>
      </c>
      <c r="H12816">
        <v>1</v>
      </c>
      <c r="I12816">
        <v>0</v>
      </c>
      <c r="J12816">
        <v>0</v>
      </c>
      <c r="K12816">
        <v>1</v>
      </c>
      <c r="L12816" t="s">
        <v>36</v>
      </c>
      <c r="M12816" t="str">
        <f t="shared" si="903"/>
        <v>http://logeion.uchicago.edu/index.html#September</v>
      </c>
    </row>
    <row r="12817" spans="1:13" ht="15" customHeight="1" x14ac:dyDescent="0.2">
      <c r="A12817" t="s">
        <v>44482</v>
      </c>
      <c r="B12817" t="s">
        <v>44483</v>
      </c>
      <c r="C12817" t="str">
        <f t="shared" si="902"/>
        <v>septemfluus –a –um</v>
      </c>
      <c r="D12817" t="str">
        <f t="shared" si="906"/>
        <v>septemfluus</v>
      </c>
      <c r="E12817" t="s">
        <v>44484</v>
      </c>
      <c r="F12817" t="s">
        <v>44485</v>
      </c>
      <c r="G12817" t="s">
        <v>918</v>
      </c>
      <c r="H12817">
        <v>2</v>
      </c>
      <c r="I12817">
        <v>0</v>
      </c>
      <c r="J12817">
        <v>0</v>
      </c>
      <c r="K12817">
        <v>0</v>
      </c>
      <c r="L12817" t="s">
        <v>36</v>
      </c>
      <c r="M12817" t="str">
        <f t="shared" si="903"/>
        <v>http://logeion.uchicago.edu/index.html#septemfluus</v>
      </c>
    </row>
    <row r="12818" spans="1:13" ht="15" customHeight="1" x14ac:dyDescent="0.2">
      <c r="A12818" t="s">
        <v>44486</v>
      </c>
      <c r="B12818" t="s">
        <v>44487</v>
      </c>
      <c r="C12818" t="str">
        <f t="shared" si="902"/>
        <v>septemgeminus –a –um</v>
      </c>
      <c r="D12818" t="str">
        <f t="shared" si="906"/>
        <v>septemgeminus</v>
      </c>
      <c r="E12818" t="s">
        <v>44488</v>
      </c>
      <c r="F12818" t="s">
        <v>44489</v>
      </c>
      <c r="G12818" t="s">
        <v>6190</v>
      </c>
      <c r="H12818">
        <v>1</v>
      </c>
      <c r="I12818">
        <v>0</v>
      </c>
      <c r="J12818">
        <v>0</v>
      </c>
      <c r="K12818">
        <v>0</v>
      </c>
      <c r="L12818" t="s">
        <v>2816</v>
      </c>
      <c r="M12818" t="str">
        <f t="shared" si="903"/>
        <v>http://logeion.uchicago.edu/index.html#septemgeminus</v>
      </c>
    </row>
    <row r="12819" spans="1:13" ht="15" customHeight="1" x14ac:dyDescent="0.2">
      <c r="A12819" t="s">
        <v>44490</v>
      </c>
      <c r="B12819" t="s">
        <v>44491</v>
      </c>
      <c r="C12819" t="str">
        <f t="shared" si="902"/>
        <v>septemplex –icis</v>
      </c>
      <c r="D12819" t="str">
        <f t="shared" si="906"/>
        <v>septemplex</v>
      </c>
      <c r="E12819" t="s">
        <v>44488</v>
      </c>
      <c r="F12819" t="s">
        <v>44488</v>
      </c>
      <c r="G12819" t="s">
        <v>15621</v>
      </c>
      <c r="I12819">
        <v>0</v>
      </c>
      <c r="J12819">
        <v>0</v>
      </c>
      <c r="K12819">
        <v>0</v>
      </c>
      <c r="L12819" t="s">
        <v>2816</v>
      </c>
      <c r="M12819" t="str">
        <f t="shared" si="903"/>
        <v>http://logeion.uchicago.edu/index.html#septemplex</v>
      </c>
    </row>
    <row r="12820" spans="1:13" ht="15" customHeight="1" x14ac:dyDescent="0.2">
      <c r="A12820" t="s">
        <v>44494</v>
      </c>
      <c r="B12820" t="s">
        <v>44495</v>
      </c>
      <c r="C12820" t="str">
        <f t="shared" ref="C12820:C12883" si="907">SUBSTITUTE(SUBSTITUTE(SUBSTITUTE(SUBSTITUTE(SUBSTITUTE(SUBSTITUTE(SUBSTITUTE(SUBSTITUTE(SUBSTITUTE(SUBSTITUTE(SUBSTITUTE(B12820, "ā", "a"), "ē", "e"), "ī", "i"), "ō", "o"), "ū", "u"), "ȳ", "y"), "Ā", "A"), "Ē", "E"), "Ī", "I"), "Ō", "O"), "Ū", "U")</f>
        <v>septendecim</v>
      </c>
      <c r="D12820" t="s">
        <v>44495</v>
      </c>
      <c r="E12820" t="s">
        <v>44496</v>
      </c>
      <c r="F12820" t="s">
        <v>44496</v>
      </c>
      <c r="G12820" t="s">
        <v>2815</v>
      </c>
      <c r="I12820">
        <v>0</v>
      </c>
      <c r="J12820">
        <v>0</v>
      </c>
      <c r="K12820">
        <v>0</v>
      </c>
      <c r="L12820" t="s">
        <v>2816</v>
      </c>
      <c r="M12820" t="str">
        <f t="shared" si="903"/>
        <v>http://logeion.uchicago.edu/index.html#septendecim</v>
      </c>
    </row>
    <row r="12821" spans="1:13" ht="15" customHeight="1" x14ac:dyDescent="0.2">
      <c r="A12821" t="s">
        <v>44509</v>
      </c>
      <c r="B12821" t="s">
        <v>44510</v>
      </c>
      <c r="C12821" t="str">
        <f t="shared" si="907"/>
        <v>septeni –ae –a</v>
      </c>
      <c r="D12821" t="str">
        <f>IF(ISBLANK(B12821),0,LEFT( C12821, FIND( " ", C12821 ) - 1 ))</f>
        <v>septeni</v>
      </c>
      <c r="E12821" t="s">
        <v>44511</v>
      </c>
      <c r="F12821" t="s">
        <v>44511</v>
      </c>
      <c r="G12821" t="s">
        <v>6190</v>
      </c>
      <c r="I12821">
        <v>0</v>
      </c>
      <c r="J12821">
        <v>0</v>
      </c>
      <c r="K12821">
        <v>0</v>
      </c>
      <c r="L12821" t="s">
        <v>2816</v>
      </c>
      <c r="M12821" t="str">
        <f t="shared" si="903"/>
        <v>http://logeion.uchicago.edu/index.html#septeni</v>
      </c>
    </row>
    <row r="12822" spans="1:13" ht="15" customHeight="1" x14ac:dyDescent="0.2">
      <c r="A12822" t="s">
        <v>44502</v>
      </c>
      <c r="B12822" t="s">
        <v>44503</v>
      </c>
      <c r="C12822" t="str">
        <f t="shared" si="907"/>
        <v>Septentrio –onis m.</v>
      </c>
      <c r="D12822" t="str">
        <f>IF(ISBLANK(B12822),0,LEFT( C12822, FIND( " ", C12822 ) - 1 ))</f>
        <v>Septentrio</v>
      </c>
      <c r="E12822" t="s">
        <v>44504</v>
      </c>
      <c r="F12822" t="s">
        <v>44504</v>
      </c>
      <c r="G12822" t="s">
        <v>29</v>
      </c>
      <c r="H12822">
        <v>3</v>
      </c>
      <c r="K12822">
        <v>1</v>
      </c>
      <c r="L12822" t="s">
        <v>19</v>
      </c>
      <c r="M12822" t="str">
        <f t="shared" si="903"/>
        <v>http://logeion.uchicago.edu/index.html#Septentrio</v>
      </c>
    </row>
    <row r="12823" spans="1:13" ht="15" customHeight="1" x14ac:dyDescent="0.2">
      <c r="A12823" t="s">
        <v>44506</v>
      </c>
      <c r="B12823" t="s">
        <v>44507</v>
      </c>
      <c r="C12823" t="str">
        <f t="shared" si="907"/>
        <v>septentrionalis –e</v>
      </c>
      <c r="D12823" t="str">
        <f>IF(ISBLANK(B12823),0,LEFT( C12823, FIND( " ", C12823 ) - 1 ))</f>
        <v>septentrionalis</v>
      </c>
      <c r="E12823" t="s">
        <v>44508</v>
      </c>
      <c r="F12823" t="s">
        <v>44508</v>
      </c>
      <c r="G12823" t="s">
        <v>155</v>
      </c>
      <c r="H12823">
        <v>3</v>
      </c>
      <c r="I12823">
        <v>0</v>
      </c>
      <c r="J12823">
        <v>0</v>
      </c>
      <c r="K12823">
        <v>0</v>
      </c>
      <c r="L12823" t="s">
        <v>36</v>
      </c>
      <c r="M12823" t="str">
        <f t="shared" si="903"/>
        <v>http://logeion.uchicago.edu/index.html#septentrionalis</v>
      </c>
    </row>
    <row r="12824" spans="1:13" ht="15" customHeight="1" x14ac:dyDescent="0.2">
      <c r="A12824" t="s">
        <v>44498</v>
      </c>
      <c r="B12824" t="s">
        <v>44499</v>
      </c>
      <c r="C12824" t="str">
        <f t="shared" si="907"/>
        <v>septentriones –um m.</v>
      </c>
      <c r="D12824" t="str">
        <f>IF(ISBLANK(B12824),0,LEFT( C12824, FIND( " ", C12824 ) - 1 ))</f>
        <v>septentriones</v>
      </c>
      <c r="E12824" t="s">
        <v>44500</v>
      </c>
      <c r="F12824" t="s">
        <v>44501</v>
      </c>
      <c r="G12824" t="s">
        <v>29</v>
      </c>
      <c r="H12824">
        <v>3</v>
      </c>
      <c r="I12824">
        <v>0</v>
      </c>
      <c r="J12824">
        <v>0</v>
      </c>
      <c r="K12824">
        <v>0</v>
      </c>
      <c r="L12824" t="s">
        <v>19</v>
      </c>
      <c r="M12824" t="str">
        <f t="shared" si="903"/>
        <v>http://logeion.uchicago.edu/index.html#septentriones</v>
      </c>
    </row>
    <row r="12825" spans="1:13" ht="15" customHeight="1" x14ac:dyDescent="0.2">
      <c r="A12825" t="s">
        <v>44513</v>
      </c>
      <c r="B12825" t="s">
        <v>44514</v>
      </c>
      <c r="C12825" t="str">
        <f t="shared" si="907"/>
        <v>septies</v>
      </c>
      <c r="D12825" t="s">
        <v>44514</v>
      </c>
      <c r="E12825" t="s">
        <v>44515</v>
      </c>
      <c r="F12825" t="s">
        <v>44515</v>
      </c>
      <c r="G12825" t="s">
        <v>6190</v>
      </c>
      <c r="I12825">
        <v>0</v>
      </c>
      <c r="J12825">
        <v>0</v>
      </c>
      <c r="K12825">
        <v>0</v>
      </c>
      <c r="L12825" t="s">
        <v>2816</v>
      </c>
      <c r="M12825" t="str">
        <f t="shared" si="903"/>
        <v>http://logeion.uchicago.edu/index.html#septies</v>
      </c>
    </row>
    <row r="12826" spans="1:13" ht="15" customHeight="1" x14ac:dyDescent="0.2">
      <c r="A12826" t="s">
        <v>44516</v>
      </c>
      <c r="B12826" t="s">
        <v>44517</v>
      </c>
      <c r="C12826" t="str">
        <f t="shared" si="907"/>
        <v>Septimillus –i m.</v>
      </c>
      <c r="D12826" t="str">
        <f>IF(ISBLANK(B12826),0,LEFT( C12826, FIND( " ", C12826 ) - 1 ))</f>
        <v>Septimillus</v>
      </c>
      <c r="E12826" t="s">
        <v>44518</v>
      </c>
      <c r="F12826" t="s">
        <v>44519</v>
      </c>
      <c r="G12826" t="s">
        <v>21</v>
      </c>
      <c r="H12826">
        <v>2</v>
      </c>
      <c r="I12826">
        <v>0</v>
      </c>
      <c r="J12826">
        <v>0</v>
      </c>
      <c r="K12826">
        <v>1</v>
      </c>
      <c r="L12826" t="s">
        <v>19</v>
      </c>
      <c r="M12826" t="str">
        <f t="shared" si="903"/>
        <v>http://logeion.uchicago.edu/index.html#Septimillus</v>
      </c>
    </row>
    <row r="12827" spans="1:13" ht="15" customHeight="1" x14ac:dyDescent="0.2">
      <c r="A12827" t="s">
        <v>44520</v>
      </c>
      <c r="B12827" t="s">
        <v>44521</v>
      </c>
      <c r="C12827" t="str">
        <f t="shared" si="907"/>
        <v>Septimius –ii m. familiar dem. Septimillus</v>
      </c>
      <c r="D12827" t="str">
        <f>IF(ISBLANK(B12827),0,LEFT( C12827, FIND( " ", C12827 ) - 1 ))</f>
        <v>Septimius</v>
      </c>
      <c r="E12827" t="s">
        <v>4426</v>
      </c>
      <c r="F12827" t="s">
        <v>4426</v>
      </c>
      <c r="G12827" t="s">
        <v>21</v>
      </c>
      <c r="H12827">
        <v>2</v>
      </c>
      <c r="I12827">
        <v>0</v>
      </c>
      <c r="J12827">
        <v>0</v>
      </c>
      <c r="K12827">
        <v>1</v>
      </c>
      <c r="L12827" t="s">
        <v>19</v>
      </c>
      <c r="M12827" t="str">
        <f t="shared" si="903"/>
        <v>http://logeion.uchicago.edu/index.html#Septimius</v>
      </c>
    </row>
    <row r="12828" spans="1:13" ht="15" customHeight="1" x14ac:dyDescent="0.2">
      <c r="A12828" t="s">
        <v>44522</v>
      </c>
      <c r="B12828" t="s">
        <v>44523</v>
      </c>
      <c r="C12828" t="str">
        <f t="shared" si="907"/>
        <v>Septimuleius –i m.</v>
      </c>
      <c r="D12828" t="str">
        <f>IF(ISBLANK(B12828),0,LEFT( C12828, FIND( " ", C12828 ) - 1 ))</f>
        <v>Septimuleius</v>
      </c>
      <c r="E12828" t="s">
        <v>44524</v>
      </c>
      <c r="F12828" t="s">
        <v>44525</v>
      </c>
      <c r="G12828" t="s">
        <v>21</v>
      </c>
      <c r="H12828">
        <v>2</v>
      </c>
      <c r="I12828">
        <v>0</v>
      </c>
      <c r="J12828">
        <v>0</v>
      </c>
      <c r="K12828">
        <v>1</v>
      </c>
      <c r="L12828" t="s">
        <v>19</v>
      </c>
      <c r="M12828" t="str">
        <f t="shared" si="903"/>
        <v>http://logeion.uchicago.edu/index.html#Septimuleius</v>
      </c>
    </row>
    <row r="12829" spans="1:13" ht="15" customHeight="1" x14ac:dyDescent="0.2">
      <c r="A12829" t="s">
        <v>44527</v>
      </c>
      <c r="B12829" t="s">
        <v>44528</v>
      </c>
      <c r="C12829" t="str">
        <f t="shared" si="907"/>
        <v>septingenti –ae –a; septingentesimus –a –um</v>
      </c>
      <c r="D12829" t="str">
        <f>IF(ISBLANK(B12829),0,LEFT( C12829, FIND( " ", C12829 ) - 1 ))</f>
        <v>septingenti</v>
      </c>
      <c r="E12829" t="s">
        <v>44529</v>
      </c>
      <c r="F12829" t="s">
        <v>44529</v>
      </c>
      <c r="G12829" t="s">
        <v>2815</v>
      </c>
      <c r="I12829">
        <v>0</v>
      </c>
      <c r="J12829">
        <v>0</v>
      </c>
      <c r="K12829">
        <v>0</v>
      </c>
      <c r="L12829" t="s">
        <v>2816</v>
      </c>
      <c r="M12829" t="str">
        <f t="shared" si="903"/>
        <v>http://logeion.uchicago.edu/index.html#septingenti</v>
      </c>
    </row>
    <row r="12830" spans="1:13" ht="15" customHeight="1" x14ac:dyDescent="0.2">
      <c r="A12830" t="s">
        <v>59374</v>
      </c>
      <c r="B12830" t="s">
        <v>59471</v>
      </c>
      <c r="C12830" t="str">
        <f t="shared" si="907"/>
        <v>septingenties</v>
      </c>
      <c r="D12830" t="s">
        <v>59471</v>
      </c>
      <c r="E12830" t="s">
        <v>59450</v>
      </c>
      <c r="F12830" t="s">
        <v>59443</v>
      </c>
      <c r="G12830" t="s">
        <v>6227</v>
      </c>
      <c r="I12830">
        <v>0</v>
      </c>
      <c r="J12830">
        <v>0</v>
      </c>
      <c r="K12830">
        <v>0</v>
      </c>
      <c r="L12830" t="s">
        <v>2816</v>
      </c>
      <c r="M12830" t="str">
        <f t="shared" si="903"/>
        <v>http://logeion.uchicago.edu/index.html#septingentiēs</v>
      </c>
    </row>
    <row r="12831" spans="1:13" ht="15" customHeight="1" x14ac:dyDescent="0.2">
      <c r="A12831" t="s">
        <v>44531</v>
      </c>
      <c r="B12831" t="s">
        <v>44532</v>
      </c>
      <c r="C12831" t="str">
        <f t="shared" si="907"/>
        <v>septuaginta; septuagesimus –a –um</v>
      </c>
      <c r="D12831" t="str">
        <f t="shared" ref="D12831:D12862" si="908">IF(ISBLANK(B12831),0,LEFT( C12831, FIND( " ", C12831 ) - 1 ))</f>
        <v>septuaginta;</v>
      </c>
      <c r="E12831" t="s">
        <v>44533</v>
      </c>
      <c r="F12831" t="s">
        <v>44533</v>
      </c>
      <c r="G12831" t="s">
        <v>2815</v>
      </c>
      <c r="I12831">
        <v>0</v>
      </c>
      <c r="J12831">
        <v>0</v>
      </c>
      <c r="K12831">
        <v>0</v>
      </c>
      <c r="L12831" t="s">
        <v>2816</v>
      </c>
      <c r="M12831" t="str">
        <f t="shared" si="903"/>
        <v>http://logeion.uchicago.edu/index.html#septuaginta;</v>
      </c>
    </row>
    <row r="12832" spans="1:13" ht="15" customHeight="1" x14ac:dyDescent="0.2">
      <c r="A12832" t="s">
        <v>44536</v>
      </c>
      <c r="B12832" t="s">
        <v>44537</v>
      </c>
      <c r="C12832" t="str">
        <f t="shared" si="907"/>
        <v>sepulcretum –i n.</v>
      </c>
      <c r="D12832" t="str">
        <f t="shared" si="908"/>
        <v>sepulcretum</v>
      </c>
      <c r="E12832" t="s">
        <v>44538</v>
      </c>
      <c r="F12832" t="s">
        <v>44538</v>
      </c>
      <c r="G12832" t="s">
        <v>21</v>
      </c>
      <c r="H12832">
        <v>2</v>
      </c>
      <c r="I12832">
        <v>0</v>
      </c>
      <c r="J12832">
        <v>0</v>
      </c>
      <c r="K12832">
        <v>0</v>
      </c>
      <c r="L12832" t="s">
        <v>19</v>
      </c>
      <c r="M12832" t="str">
        <f t="shared" si="903"/>
        <v>http://logeion.uchicago.edu/index.html#sepulcretum</v>
      </c>
    </row>
    <row r="12833" spans="1:13" ht="15" customHeight="1" x14ac:dyDescent="0.2">
      <c r="A12833" t="s">
        <v>44539</v>
      </c>
      <c r="B12833" t="s">
        <v>44540</v>
      </c>
      <c r="C12833" t="str">
        <f t="shared" si="907"/>
        <v>sepulcrum sepulcri n.</v>
      </c>
      <c r="D12833" t="str">
        <f t="shared" si="908"/>
        <v>sepulcrum</v>
      </c>
      <c r="E12833" t="s">
        <v>44541</v>
      </c>
      <c r="F12833" t="s">
        <v>44542</v>
      </c>
      <c r="G12833" t="s">
        <v>21</v>
      </c>
      <c r="H12833">
        <v>2</v>
      </c>
      <c r="I12833">
        <v>0</v>
      </c>
      <c r="J12833">
        <v>0</v>
      </c>
      <c r="K12833">
        <v>0</v>
      </c>
      <c r="L12833" t="s">
        <v>19</v>
      </c>
      <c r="M12833" t="str">
        <f t="shared" si="903"/>
        <v>http://logeion.uchicago.edu/index.html#sepulcrum</v>
      </c>
    </row>
    <row r="12834" spans="1:13" ht="15" customHeight="1" x14ac:dyDescent="0.2">
      <c r="A12834" t="s">
        <v>44543</v>
      </c>
      <c r="B12834" t="s">
        <v>44544</v>
      </c>
      <c r="C12834" t="str">
        <f t="shared" si="907"/>
        <v>sepultura –ae f.</v>
      </c>
      <c r="D12834" t="str">
        <f t="shared" si="908"/>
        <v>sepultura</v>
      </c>
      <c r="E12834" t="s">
        <v>44545</v>
      </c>
      <c r="F12834" t="s">
        <v>44546</v>
      </c>
      <c r="G12834" t="s">
        <v>76</v>
      </c>
      <c r="H12834">
        <v>1</v>
      </c>
      <c r="I12834">
        <v>0</v>
      </c>
      <c r="J12834">
        <v>0</v>
      </c>
      <c r="K12834">
        <v>0</v>
      </c>
      <c r="L12834" t="s">
        <v>19</v>
      </c>
      <c r="M12834" t="str">
        <f t="shared" si="903"/>
        <v>http://logeion.uchicago.edu/index.html#sepultura</v>
      </c>
    </row>
    <row r="12835" spans="1:13" ht="15" customHeight="1" x14ac:dyDescent="0.2">
      <c r="A12835" t="s">
        <v>44547</v>
      </c>
      <c r="B12835" t="s">
        <v>44548</v>
      </c>
      <c r="C12835" t="str">
        <f t="shared" si="907"/>
        <v>Sequana –ae f.</v>
      </c>
      <c r="D12835" t="str">
        <f t="shared" si="908"/>
        <v>Sequana</v>
      </c>
      <c r="E12835" t="s">
        <v>44549</v>
      </c>
      <c r="F12835" t="s">
        <v>44550</v>
      </c>
      <c r="G12835" t="s">
        <v>76</v>
      </c>
      <c r="H12835">
        <v>1</v>
      </c>
      <c r="I12835">
        <v>0</v>
      </c>
      <c r="J12835">
        <v>0</v>
      </c>
      <c r="K12835">
        <v>1</v>
      </c>
      <c r="L12835" t="s">
        <v>19</v>
      </c>
      <c r="M12835" t="str">
        <f t="shared" ref="M12835:M12898" si="909">"http://logeion.uchicago.edu/index.html#"&amp;D12835</f>
        <v>http://logeion.uchicago.edu/index.html#Sequana</v>
      </c>
    </row>
    <row r="12836" spans="1:13" ht="15" customHeight="1" x14ac:dyDescent="0.2">
      <c r="A12836" t="s">
        <v>44551</v>
      </c>
      <c r="B12836" t="s">
        <v>44552</v>
      </c>
      <c r="C12836" t="str">
        <f t="shared" si="907"/>
        <v>Sequani –orum m.</v>
      </c>
      <c r="D12836" t="str">
        <f t="shared" si="908"/>
        <v>Sequani</v>
      </c>
      <c r="E12836" t="s">
        <v>44553</v>
      </c>
      <c r="F12836" t="s">
        <v>44553</v>
      </c>
      <c r="G12836" t="s">
        <v>21</v>
      </c>
      <c r="H12836">
        <v>2</v>
      </c>
      <c r="I12836">
        <v>0</v>
      </c>
      <c r="J12836">
        <v>0</v>
      </c>
      <c r="K12836">
        <v>1</v>
      </c>
      <c r="L12836" t="s">
        <v>19</v>
      </c>
      <c r="M12836" t="str">
        <f t="shared" si="909"/>
        <v>http://logeion.uchicago.edu/index.html#Sequani</v>
      </c>
    </row>
    <row r="12837" spans="1:13" ht="15" customHeight="1" x14ac:dyDescent="0.2">
      <c r="A12837" t="s">
        <v>44554</v>
      </c>
      <c r="B12837" t="s">
        <v>44555</v>
      </c>
      <c r="C12837" t="str">
        <f t="shared" si="907"/>
        <v>Sequanus –a –um</v>
      </c>
      <c r="D12837" t="str">
        <f t="shared" si="908"/>
        <v>Sequanus</v>
      </c>
      <c r="E12837" t="s">
        <v>44556</v>
      </c>
      <c r="F12837" t="s">
        <v>44556</v>
      </c>
      <c r="G12837" t="s">
        <v>918</v>
      </c>
      <c r="H12837">
        <v>2</v>
      </c>
      <c r="I12837">
        <v>0</v>
      </c>
      <c r="J12837">
        <v>0</v>
      </c>
      <c r="K12837">
        <v>1</v>
      </c>
      <c r="L12837" t="s">
        <v>36</v>
      </c>
      <c r="M12837" t="str">
        <f t="shared" si="909"/>
        <v>http://logeion.uchicago.edu/index.html#Sequanus</v>
      </c>
    </row>
    <row r="12838" spans="1:13" ht="15" customHeight="1" x14ac:dyDescent="0.2">
      <c r="A12838" t="s">
        <v>44557</v>
      </c>
      <c r="B12838" t="s">
        <v>44558</v>
      </c>
      <c r="C12838" t="str">
        <f t="shared" si="907"/>
        <v>sequax –acis</v>
      </c>
      <c r="D12838" t="str">
        <f t="shared" si="908"/>
        <v>sequax</v>
      </c>
      <c r="E12838" t="s">
        <v>44559</v>
      </c>
      <c r="F12838" t="s">
        <v>44560</v>
      </c>
      <c r="G12838" t="s">
        <v>230</v>
      </c>
      <c r="H12838">
        <v>3</v>
      </c>
      <c r="I12838">
        <v>0</v>
      </c>
      <c r="J12838">
        <v>0</v>
      </c>
      <c r="K12838">
        <v>0</v>
      </c>
      <c r="L12838" t="s">
        <v>36</v>
      </c>
      <c r="M12838" t="str">
        <f t="shared" si="909"/>
        <v>http://logeion.uchicago.edu/index.html#sequax</v>
      </c>
    </row>
    <row r="12839" spans="1:13" ht="15" customHeight="1" x14ac:dyDescent="0.2">
      <c r="A12839" t="s">
        <v>55547</v>
      </c>
      <c r="B12839" t="s">
        <v>57891</v>
      </c>
      <c r="C12839" t="str">
        <f t="shared" si="907"/>
        <v>sequens sequentis</v>
      </c>
      <c r="D12839" t="str">
        <f t="shared" si="908"/>
        <v>sequens</v>
      </c>
      <c r="E12839" t="s">
        <v>55546</v>
      </c>
      <c r="F12839" t="s">
        <v>55546</v>
      </c>
      <c r="G12839" t="s">
        <v>29</v>
      </c>
      <c r="H12839">
        <v>3</v>
      </c>
      <c r="L12839" t="s">
        <v>36</v>
      </c>
      <c r="M12839" t="str">
        <f t="shared" si="909"/>
        <v>http://logeion.uchicago.edu/index.html#sequens</v>
      </c>
    </row>
    <row r="12840" spans="1:13" ht="15" customHeight="1" x14ac:dyDescent="0.2">
      <c r="A12840" t="s">
        <v>44561</v>
      </c>
      <c r="B12840" t="s">
        <v>44562</v>
      </c>
      <c r="C12840" t="str">
        <f t="shared" si="907"/>
        <v>sequester –tris m. or sequestra –ae f.</v>
      </c>
      <c r="D12840" t="str">
        <f t="shared" si="908"/>
        <v>sequester</v>
      </c>
      <c r="E12840" t="s">
        <v>44563</v>
      </c>
      <c r="F12840" t="s">
        <v>44564</v>
      </c>
      <c r="G12840" t="s">
        <v>76</v>
      </c>
      <c r="H12840">
        <v>1</v>
      </c>
      <c r="I12840">
        <v>0</v>
      </c>
      <c r="J12840">
        <v>0</v>
      </c>
      <c r="K12840">
        <v>0</v>
      </c>
      <c r="L12840" t="s">
        <v>19</v>
      </c>
      <c r="M12840" t="str">
        <f t="shared" si="909"/>
        <v>http://logeion.uchicago.edu/index.html#sequester</v>
      </c>
    </row>
    <row r="12841" spans="1:13" ht="15" customHeight="1" x14ac:dyDescent="0.2">
      <c r="A12841" t="s">
        <v>44567</v>
      </c>
      <c r="B12841" t="s">
        <v>44568</v>
      </c>
      <c r="C12841" t="str">
        <f t="shared" si="907"/>
        <v>sequor sequi secutus sum</v>
      </c>
      <c r="D12841" t="str">
        <f t="shared" si="908"/>
        <v>sequor</v>
      </c>
      <c r="E12841" t="s">
        <v>57586</v>
      </c>
      <c r="F12841" t="s">
        <v>57587</v>
      </c>
      <c r="G12841" t="s">
        <v>178</v>
      </c>
      <c r="I12841">
        <v>3</v>
      </c>
      <c r="J12841">
        <v>0</v>
      </c>
      <c r="K12841">
        <v>0</v>
      </c>
      <c r="L12841" t="s">
        <v>24</v>
      </c>
      <c r="M12841" t="str">
        <f t="shared" si="909"/>
        <v>http://logeion.uchicago.edu/index.html#sequor</v>
      </c>
    </row>
    <row r="12842" spans="1:13" ht="15" customHeight="1" x14ac:dyDescent="0.2">
      <c r="A12842" t="s">
        <v>44569</v>
      </c>
      <c r="B12842" t="s">
        <v>44570</v>
      </c>
      <c r="C12842" t="str">
        <f t="shared" si="907"/>
        <v>sera –ae f.</v>
      </c>
      <c r="D12842" t="str">
        <f t="shared" si="908"/>
        <v>sera</v>
      </c>
      <c r="E12842" t="s">
        <v>44571</v>
      </c>
      <c r="F12842" t="s">
        <v>44571</v>
      </c>
      <c r="G12842" t="s">
        <v>76</v>
      </c>
      <c r="H12842">
        <v>1</v>
      </c>
      <c r="I12842">
        <v>0</v>
      </c>
      <c r="J12842">
        <v>0</v>
      </c>
      <c r="K12842">
        <v>0</v>
      </c>
      <c r="L12842" t="s">
        <v>19</v>
      </c>
      <c r="M12842" t="str">
        <f t="shared" si="909"/>
        <v>http://logeion.uchicago.edu/index.html#sera</v>
      </c>
    </row>
    <row r="12843" spans="1:13" ht="15" customHeight="1" x14ac:dyDescent="0.2">
      <c r="A12843" t="s">
        <v>44572</v>
      </c>
      <c r="B12843" t="s">
        <v>44570</v>
      </c>
      <c r="C12843" t="str">
        <f t="shared" si="907"/>
        <v>sera –ae f.</v>
      </c>
      <c r="D12843" t="str">
        <f t="shared" si="908"/>
        <v>sera</v>
      </c>
      <c r="E12843" t="s">
        <v>44573</v>
      </c>
      <c r="F12843" t="s">
        <v>44574</v>
      </c>
      <c r="G12843" t="s">
        <v>89</v>
      </c>
      <c r="I12843">
        <v>0</v>
      </c>
      <c r="J12843">
        <v>0</v>
      </c>
      <c r="K12843">
        <v>0</v>
      </c>
      <c r="L12843" t="s">
        <v>90</v>
      </c>
      <c r="M12843" t="str">
        <f t="shared" si="909"/>
        <v>http://logeion.uchicago.edu/index.html#sera</v>
      </c>
    </row>
    <row r="12844" spans="1:13" ht="15" customHeight="1" x14ac:dyDescent="0.2">
      <c r="A12844" t="s">
        <v>53814</v>
      </c>
      <c r="B12844" t="s">
        <v>53815</v>
      </c>
      <c r="C12844" t="str">
        <f t="shared" si="907"/>
        <v>Serapa –ae f.</v>
      </c>
      <c r="D12844" t="str">
        <f t="shared" si="908"/>
        <v>Serapa</v>
      </c>
      <c r="E12844" t="s">
        <v>53816</v>
      </c>
      <c r="F12844" t="s">
        <v>53816</v>
      </c>
      <c r="G12844" t="s">
        <v>76</v>
      </c>
      <c r="H12844">
        <v>1</v>
      </c>
      <c r="J12844">
        <v>0</v>
      </c>
      <c r="K12844">
        <v>1</v>
      </c>
      <c r="L12844" t="s">
        <v>19</v>
      </c>
      <c r="M12844" t="str">
        <f t="shared" si="909"/>
        <v>http://logeion.uchicago.edu/index.html#Serapa</v>
      </c>
    </row>
    <row r="12845" spans="1:13" ht="15" customHeight="1" x14ac:dyDescent="0.2">
      <c r="A12845" t="s">
        <v>44575</v>
      </c>
      <c r="B12845" t="s">
        <v>44576</v>
      </c>
      <c r="C12845" t="str">
        <f t="shared" si="907"/>
        <v>Serapis –is m.</v>
      </c>
      <c r="D12845" t="str">
        <f t="shared" si="908"/>
        <v>Serapis</v>
      </c>
      <c r="E12845" t="s">
        <v>44577</v>
      </c>
      <c r="F12845" t="s">
        <v>44577</v>
      </c>
      <c r="G12845" t="s">
        <v>346</v>
      </c>
      <c r="H12845">
        <v>6</v>
      </c>
      <c r="I12845">
        <v>0</v>
      </c>
      <c r="J12845">
        <v>0</v>
      </c>
      <c r="K12845">
        <v>1</v>
      </c>
      <c r="L12845" t="s">
        <v>19</v>
      </c>
      <c r="M12845" t="str">
        <f t="shared" si="909"/>
        <v>http://logeion.uchicago.edu/index.html#Serapis</v>
      </c>
    </row>
    <row r="12846" spans="1:13" ht="15" customHeight="1" x14ac:dyDescent="0.2">
      <c r="A12846" t="s">
        <v>44583</v>
      </c>
      <c r="B12846" t="s">
        <v>44584</v>
      </c>
      <c r="C12846" t="str">
        <f t="shared" si="907"/>
        <v>sereno serenare serenavi serenatum</v>
      </c>
      <c r="D12846" t="str">
        <f t="shared" si="908"/>
        <v>sereno</v>
      </c>
      <c r="E12846" t="s">
        <v>44585</v>
      </c>
      <c r="F12846" t="s">
        <v>44586</v>
      </c>
      <c r="G12846" t="s">
        <v>23</v>
      </c>
      <c r="I12846">
        <v>1</v>
      </c>
      <c r="J12846">
        <v>0</v>
      </c>
      <c r="K12846">
        <v>0</v>
      </c>
      <c r="L12846" t="s">
        <v>24</v>
      </c>
      <c r="M12846" t="str">
        <f t="shared" si="909"/>
        <v>http://logeion.uchicago.edu/index.html#sereno</v>
      </c>
    </row>
    <row r="12847" spans="1:13" ht="15" customHeight="1" x14ac:dyDescent="0.2">
      <c r="A12847" t="s">
        <v>44587</v>
      </c>
      <c r="B12847" t="s">
        <v>44588</v>
      </c>
      <c r="C12847" t="str">
        <f t="shared" si="907"/>
        <v>serenum –i n.</v>
      </c>
      <c r="D12847" t="str">
        <f t="shared" si="908"/>
        <v>serenum</v>
      </c>
      <c r="E12847" t="s">
        <v>44589</v>
      </c>
      <c r="F12847" t="s">
        <v>44590</v>
      </c>
      <c r="G12847" t="s">
        <v>21</v>
      </c>
      <c r="H12847">
        <v>2</v>
      </c>
      <c r="I12847">
        <v>0</v>
      </c>
      <c r="J12847">
        <v>0</v>
      </c>
      <c r="K12847">
        <v>0</v>
      </c>
      <c r="L12847" t="s">
        <v>19</v>
      </c>
      <c r="M12847" t="str">
        <f t="shared" si="909"/>
        <v>http://logeion.uchicago.edu/index.html#serenum</v>
      </c>
    </row>
    <row r="12848" spans="1:13" ht="15" customHeight="1" x14ac:dyDescent="0.2">
      <c r="A12848" t="s">
        <v>44591</v>
      </c>
      <c r="B12848" t="s">
        <v>44592</v>
      </c>
      <c r="C12848" t="str">
        <f t="shared" si="907"/>
        <v>serenus –a –um</v>
      </c>
      <c r="D12848" t="str">
        <f t="shared" si="908"/>
        <v>serenus</v>
      </c>
      <c r="E12848" t="s">
        <v>44593</v>
      </c>
      <c r="F12848" t="s">
        <v>44593</v>
      </c>
      <c r="G12848" t="s">
        <v>61</v>
      </c>
      <c r="H12848">
        <v>1</v>
      </c>
      <c r="I12848">
        <v>0</v>
      </c>
      <c r="J12848">
        <v>0</v>
      </c>
      <c r="K12848">
        <v>0</v>
      </c>
      <c r="L12848" t="s">
        <v>36</v>
      </c>
      <c r="M12848" t="str">
        <f t="shared" si="909"/>
        <v>http://logeion.uchicago.edu/index.html#serenus</v>
      </c>
    </row>
    <row r="12849" spans="1:13" ht="15" customHeight="1" x14ac:dyDescent="0.2">
      <c r="A12849" t="s">
        <v>58079</v>
      </c>
      <c r="B12849" t="s">
        <v>58150</v>
      </c>
      <c r="C12849" t="str">
        <f t="shared" si="907"/>
        <v>Serenus –i m.</v>
      </c>
      <c r="D12849" t="str">
        <f t="shared" si="908"/>
        <v>Serenus</v>
      </c>
      <c r="E12849" t="s">
        <v>58279</v>
      </c>
      <c r="F12849" t="s">
        <v>58279</v>
      </c>
      <c r="G12849" t="s">
        <v>21</v>
      </c>
      <c r="H12849">
        <v>2</v>
      </c>
      <c r="K12849">
        <v>1</v>
      </c>
      <c r="L12849" t="s">
        <v>19</v>
      </c>
      <c r="M12849" t="str">
        <f t="shared" si="909"/>
        <v>http://logeion.uchicago.edu/index.html#Serenus</v>
      </c>
    </row>
    <row r="12850" spans="1:13" ht="15" customHeight="1" x14ac:dyDescent="0.2">
      <c r="A12850" t="s">
        <v>44594</v>
      </c>
      <c r="B12850" t="s">
        <v>44595</v>
      </c>
      <c r="C12850" t="str">
        <f t="shared" si="907"/>
        <v>Seres –um m.</v>
      </c>
      <c r="D12850" t="str">
        <f t="shared" si="908"/>
        <v>Seres</v>
      </c>
      <c r="E12850" t="s">
        <v>44596</v>
      </c>
      <c r="F12850" t="s">
        <v>44596</v>
      </c>
      <c r="G12850" t="s">
        <v>155</v>
      </c>
      <c r="H12850">
        <v>3</v>
      </c>
      <c r="I12850">
        <v>0</v>
      </c>
      <c r="J12850">
        <v>0</v>
      </c>
      <c r="K12850">
        <v>1</v>
      </c>
      <c r="L12850" t="s">
        <v>36</v>
      </c>
      <c r="M12850" t="str">
        <f t="shared" si="909"/>
        <v>http://logeion.uchicago.edu/index.html#Seres</v>
      </c>
    </row>
    <row r="12851" spans="1:13" ht="15" customHeight="1" x14ac:dyDescent="0.2">
      <c r="A12851" t="s">
        <v>44598</v>
      </c>
      <c r="B12851" t="s">
        <v>44599</v>
      </c>
      <c r="C12851" t="str">
        <f t="shared" si="907"/>
        <v>Serestus –i m.</v>
      </c>
      <c r="D12851" t="str">
        <f t="shared" si="908"/>
        <v>Serestus</v>
      </c>
      <c r="E12851" t="s">
        <v>44600</v>
      </c>
      <c r="F12851" t="s">
        <v>44601</v>
      </c>
      <c r="G12851" t="s">
        <v>21</v>
      </c>
      <c r="H12851">
        <v>2</v>
      </c>
      <c r="I12851">
        <v>0</v>
      </c>
      <c r="J12851">
        <v>0</v>
      </c>
      <c r="K12851">
        <v>1</v>
      </c>
      <c r="L12851" t="s">
        <v>19</v>
      </c>
      <c r="M12851" t="str">
        <f t="shared" si="909"/>
        <v>http://logeion.uchicago.edu/index.html#Serestus</v>
      </c>
    </row>
    <row r="12852" spans="1:13" ht="15" customHeight="1" x14ac:dyDescent="0.2">
      <c r="A12852" t="s">
        <v>44602</v>
      </c>
      <c r="B12852" t="s">
        <v>44603</v>
      </c>
      <c r="C12852" t="str">
        <f t="shared" si="907"/>
        <v>Sergestus –i m.</v>
      </c>
      <c r="D12852" t="str">
        <f t="shared" si="908"/>
        <v>Sergestus</v>
      </c>
      <c r="E12852" t="s">
        <v>44604</v>
      </c>
      <c r="F12852" t="s">
        <v>44605</v>
      </c>
      <c r="G12852" t="s">
        <v>21</v>
      </c>
      <c r="H12852">
        <v>2</v>
      </c>
      <c r="I12852">
        <v>0</v>
      </c>
      <c r="J12852">
        <v>0</v>
      </c>
      <c r="K12852">
        <v>1</v>
      </c>
      <c r="L12852" t="s">
        <v>19</v>
      </c>
      <c r="M12852" t="str">
        <f t="shared" si="909"/>
        <v>http://logeion.uchicago.edu/index.html#Sergestus</v>
      </c>
    </row>
    <row r="12853" spans="1:13" ht="15" customHeight="1" x14ac:dyDescent="0.2">
      <c r="A12853" t="s">
        <v>44606</v>
      </c>
      <c r="B12853" t="s">
        <v>44607</v>
      </c>
      <c r="C12853" t="str">
        <f t="shared" si="907"/>
        <v>Sergius –a –um</v>
      </c>
      <c r="D12853" t="str">
        <f t="shared" si="908"/>
        <v>Sergius</v>
      </c>
      <c r="E12853" t="s">
        <v>44608</v>
      </c>
      <c r="F12853" t="s">
        <v>44609</v>
      </c>
      <c r="G12853" t="s">
        <v>61</v>
      </c>
      <c r="H12853">
        <v>1</v>
      </c>
      <c r="I12853">
        <v>0</v>
      </c>
      <c r="J12853">
        <v>0</v>
      </c>
      <c r="K12853">
        <v>1</v>
      </c>
      <c r="L12853" t="s">
        <v>36</v>
      </c>
      <c r="M12853" t="str">
        <f t="shared" si="909"/>
        <v>http://logeion.uchicago.edu/index.html#Sergius</v>
      </c>
    </row>
    <row r="12854" spans="1:13" ht="15" customHeight="1" x14ac:dyDescent="0.2">
      <c r="A12854" t="s">
        <v>56331</v>
      </c>
      <c r="B12854" t="s">
        <v>57892</v>
      </c>
      <c r="C12854" t="str">
        <f t="shared" si="907"/>
        <v>seriaticus –a –um</v>
      </c>
      <c r="D12854" t="str">
        <f t="shared" si="908"/>
        <v>seriaticus</v>
      </c>
      <c r="E12854" t="s">
        <v>57588</v>
      </c>
      <c r="F12854" t="s">
        <v>57588</v>
      </c>
      <c r="G12854" t="s">
        <v>61</v>
      </c>
      <c r="H12854">
        <v>1</v>
      </c>
      <c r="L12854" t="s">
        <v>36</v>
      </c>
      <c r="M12854" t="str">
        <f t="shared" si="909"/>
        <v>http://logeion.uchicago.edu/index.html#seriaticus</v>
      </c>
    </row>
    <row r="12855" spans="1:13" ht="15" customHeight="1" x14ac:dyDescent="0.2">
      <c r="A12855" t="s">
        <v>44616</v>
      </c>
      <c r="B12855" t="s">
        <v>44617</v>
      </c>
      <c r="C12855" t="str">
        <f t="shared" si="907"/>
        <v>Sericus –a –um</v>
      </c>
      <c r="D12855" t="str">
        <f t="shared" si="908"/>
        <v>Sericus</v>
      </c>
      <c r="E12855" t="s">
        <v>44618</v>
      </c>
      <c r="F12855" t="s">
        <v>44619</v>
      </c>
      <c r="G12855" t="s">
        <v>61</v>
      </c>
      <c r="H12855">
        <v>1</v>
      </c>
      <c r="I12855">
        <v>0</v>
      </c>
      <c r="J12855">
        <v>0</v>
      </c>
      <c r="K12855">
        <v>0</v>
      </c>
      <c r="L12855" t="s">
        <v>36</v>
      </c>
      <c r="M12855" t="str">
        <f t="shared" si="909"/>
        <v>http://logeion.uchicago.edu/index.html#Sericus</v>
      </c>
    </row>
    <row r="12856" spans="1:13" ht="15" customHeight="1" x14ac:dyDescent="0.2">
      <c r="A12856" t="s">
        <v>44620</v>
      </c>
      <c r="B12856" t="s">
        <v>44621</v>
      </c>
      <c r="C12856" t="str">
        <f t="shared" si="907"/>
        <v>series –ei f.</v>
      </c>
      <c r="D12856" t="str">
        <f t="shared" si="908"/>
        <v>series</v>
      </c>
      <c r="E12856" t="s">
        <v>44622</v>
      </c>
      <c r="F12856" t="s">
        <v>44623</v>
      </c>
      <c r="G12856" t="s">
        <v>640</v>
      </c>
      <c r="H12856">
        <v>5</v>
      </c>
      <c r="I12856">
        <v>0</v>
      </c>
      <c r="J12856">
        <v>0</v>
      </c>
      <c r="K12856">
        <v>0</v>
      </c>
      <c r="L12856" t="s">
        <v>19</v>
      </c>
      <c r="M12856" t="str">
        <f t="shared" si="909"/>
        <v>http://logeion.uchicago.edu/index.html#series</v>
      </c>
    </row>
    <row r="12857" spans="1:13" ht="15" customHeight="1" x14ac:dyDescent="0.2">
      <c r="A12857" t="s">
        <v>44625</v>
      </c>
      <c r="B12857" t="s">
        <v>44626</v>
      </c>
      <c r="C12857" t="str">
        <f t="shared" si="907"/>
        <v>seriola –ae f.</v>
      </c>
      <c r="D12857" t="str">
        <f t="shared" si="908"/>
        <v>seriola</v>
      </c>
      <c r="E12857" t="s">
        <v>44627</v>
      </c>
      <c r="F12857" t="s">
        <v>44627</v>
      </c>
      <c r="G12857" t="s">
        <v>76</v>
      </c>
      <c r="H12857">
        <v>1</v>
      </c>
      <c r="I12857">
        <v>0</v>
      </c>
      <c r="J12857">
        <v>0</v>
      </c>
      <c r="K12857">
        <v>0</v>
      </c>
      <c r="L12857" t="s">
        <v>19</v>
      </c>
      <c r="M12857" t="str">
        <f t="shared" si="909"/>
        <v>http://logeion.uchicago.edu/index.html#seriola</v>
      </c>
    </row>
    <row r="12858" spans="1:13" ht="15" customHeight="1" x14ac:dyDescent="0.2">
      <c r="A12858" t="s">
        <v>44628</v>
      </c>
      <c r="B12858" t="s">
        <v>44629</v>
      </c>
      <c r="C12858" t="str">
        <f t="shared" si="907"/>
        <v>Seriphus or Seriphos –i f.</v>
      </c>
      <c r="D12858" t="str">
        <f t="shared" si="908"/>
        <v>Seriphus</v>
      </c>
      <c r="E12858" t="s">
        <v>44630</v>
      </c>
      <c r="F12858" t="s">
        <v>44630</v>
      </c>
      <c r="G12858" t="s">
        <v>21</v>
      </c>
      <c r="H12858">
        <v>2</v>
      </c>
      <c r="I12858">
        <v>0</v>
      </c>
      <c r="J12858">
        <v>0</v>
      </c>
      <c r="K12858">
        <v>1</v>
      </c>
      <c r="L12858" t="s">
        <v>19</v>
      </c>
      <c r="M12858" t="str">
        <f t="shared" si="909"/>
        <v>http://logeion.uchicago.edu/index.html#Seriphus</v>
      </c>
    </row>
    <row r="12859" spans="1:13" ht="15" customHeight="1" x14ac:dyDescent="0.2">
      <c r="A12859" t="s">
        <v>53817</v>
      </c>
      <c r="B12859" t="s">
        <v>53818</v>
      </c>
      <c r="C12859" t="str">
        <f t="shared" si="907"/>
        <v>serisapia –ae f.</v>
      </c>
      <c r="D12859" t="str">
        <f t="shared" si="908"/>
        <v>serisapia</v>
      </c>
      <c r="E12859" t="s">
        <v>55548</v>
      </c>
      <c r="F12859" t="s">
        <v>55548</v>
      </c>
      <c r="G12859" t="s">
        <v>76</v>
      </c>
      <c r="H12859">
        <v>1</v>
      </c>
      <c r="I12859">
        <v>0</v>
      </c>
      <c r="J12859">
        <v>0</v>
      </c>
      <c r="K12859">
        <v>0</v>
      </c>
      <c r="L12859" t="s">
        <v>19</v>
      </c>
      <c r="M12859" t="str">
        <f t="shared" si="909"/>
        <v>http://logeion.uchicago.edu/index.html#serisapia</v>
      </c>
    </row>
    <row r="12860" spans="1:13" ht="15" customHeight="1" x14ac:dyDescent="0.2">
      <c r="A12860" t="s">
        <v>44632</v>
      </c>
      <c r="B12860" t="s">
        <v>57893</v>
      </c>
      <c r="C12860" t="str">
        <f t="shared" si="907"/>
        <v>sērius –a –um</v>
      </c>
      <c r="D12860" t="str">
        <f t="shared" si="908"/>
        <v>sērius</v>
      </c>
      <c r="E12860" t="s">
        <v>57589</v>
      </c>
      <c r="F12860" t="s">
        <v>57589</v>
      </c>
      <c r="G12860" t="s">
        <v>61</v>
      </c>
      <c r="H12860">
        <v>1</v>
      </c>
      <c r="I12860">
        <v>0</v>
      </c>
      <c r="J12860">
        <v>0</v>
      </c>
      <c r="K12860">
        <v>0</v>
      </c>
      <c r="L12860" t="s">
        <v>36</v>
      </c>
      <c r="M12860" t="str">
        <f t="shared" si="909"/>
        <v>http://logeion.uchicago.edu/index.html#sērius</v>
      </c>
    </row>
    <row r="12861" spans="1:13" ht="15" customHeight="1" x14ac:dyDescent="0.2">
      <c r="A12861" t="s">
        <v>44633</v>
      </c>
      <c r="B12861" t="s">
        <v>44634</v>
      </c>
      <c r="C12861" t="str">
        <f t="shared" si="907"/>
        <v>sermo sermonis m.</v>
      </c>
      <c r="D12861" t="str">
        <f t="shared" si="908"/>
        <v>sermo</v>
      </c>
      <c r="E12861" t="s">
        <v>9575</v>
      </c>
      <c r="F12861" t="s">
        <v>44635</v>
      </c>
      <c r="G12861" t="s">
        <v>29</v>
      </c>
      <c r="H12861">
        <v>3</v>
      </c>
      <c r="I12861">
        <v>0</v>
      </c>
      <c r="J12861">
        <v>0</v>
      </c>
      <c r="K12861">
        <v>0</v>
      </c>
      <c r="L12861" t="s">
        <v>19</v>
      </c>
      <c r="M12861" t="str">
        <f t="shared" si="909"/>
        <v>http://logeion.uchicago.edu/index.html#sermo</v>
      </c>
    </row>
    <row r="12862" spans="1:13" ht="15" customHeight="1" x14ac:dyDescent="0.2">
      <c r="A12862" t="s">
        <v>44636</v>
      </c>
      <c r="B12862" t="s">
        <v>44637</v>
      </c>
      <c r="C12862" t="str">
        <f t="shared" si="907"/>
        <v>sermocinor –ari –atus sum</v>
      </c>
      <c r="D12862" t="str">
        <f t="shared" si="908"/>
        <v>sermocinor</v>
      </c>
      <c r="E12862" t="s">
        <v>44638</v>
      </c>
      <c r="F12862" t="s">
        <v>44639</v>
      </c>
      <c r="G12862" t="s">
        <v>170</v>
      </c>
      <c r="I12862">
        <v>1</v>
      </c>
      <c r="J12862">
        <v>0</v>
      </c>
      <c r="K12862">
        <v>0</v>
      </c>
      <c r="L12862" t="s">
        <v>24</v>
      </c>
      <c r="M12862" t="str">
        <f t="shared" si="909"/>
        <v>http://logeion.uchicago.edu/index.html#sermocinor</v>
      </c>
    </row>
    <row r="12863" spans="1:13" ht="15" customHeight="1" x14ac:dyDescent="0.2">
      <c r="A12863" t="s">
        <v>44651</v>
      </c>
      <c r="B12863" t="s">
        <v>44652</v>
      </c>
      <c r="C12863" t="str">
        <f t="shared" si="907"/>
        <v>sero</v>
      </c>
      <c r="D12863" t="s">
        <v>44652</v>
      </c>
      <c r="E12863" t="s">
        <v>44653</v>
      </c>
      <c r="F12863" t="s">
        <v>44654</v>
      </c>
      <c r="G12863" t="s">
        <v>89</v>
      </c>
      <c r="I12863">
        <v>0</v>
      </c>
      <c r="J12863">
        <v>0</v>
      </c>
      <c r="K12863">
        <v>0</v>
      </c>
      <c r="L12863" t="s">
        <v>90</v>
      </c>
      <c r="M12863" t="str">
        <f t="shared" si="909"/>
        <v>http://logeion.uchicago.edu/index.html#sērō</v>
      </c>
    </row>
    <row r="12864" spans="1:13" ht="15" customHeight="1" x14ac:dyDescent="0.2">
      <c r="A12864" t="s">
        <v>44640</v>
      </c>
      <c r="B12864" t="s">
        <v>44641</v>
      </c>
      <c r="C12864" t="str">
        <f t="shared" si="907"/>
        <v>sero –are</v>
      </c>
      <c r="D12864" t="str">
        <f t="shared" ref="D12864:D12893" si="910">IF(ISBLANK(B12864),0,LEFT( C12864, FIND( " ", C12864 ) - 1 ))</f>
        <v>sero</v>
      </c>
      <c r="E12864" t="s">
        <v>44642</v>
      </c>
      <c r="F12864" t="s">
        <v>44643</v>
      </c>
      <c r="G12864" t="s">
        <v>23</v>
      </c>
      <c r="I12864">
        <v>1</v>
      </c>
      <c r="J12864">
        <v>0</v>
      </c>
      <c r="K12864">
        <v>0</v>
      </c>
      <c r="L12864" t="s">
        <v>24</v>
      </c>
      <c r="M12864" t="str">
        <f t="shared" si="909"/>
        <v>http://logeion.uchicago.edu/index.html#sero</v>
      </c>
    </row>
    <row r="12865" spans="1:13" ht="15" customHeight="1" x14ac:dyDescent="0.2">
      <c r="A12865" t="s">
        <v>44644</v>
      </c>
      <c r="B12865" t="s">
        <v>44645</v>
      </c>
      <c r="C12865" t="str">
        <f t="shared" si="907"/>
        <v>sero serere (serui) sertus</v>
      </c>
      <c r="D12865" t="str">
        <f t="shared" si="910"/>
        <v>sero</v>
      </c>
      <c r="E12865" t="s">
        <v>44646</v>
      </c>
      <c r="F12865" t="s">
        <v>44647</v>
      </c>
      <c r="G12865" t="s">
        <v>66</v>
      </c>
      <c r="I12865">
        <v>3</v>
      </c>
      <c r="J12865">
        <v>0</v>
      </c>
      <c r="K12865">
        <v>0</v>
      </c>
      <c r="L12865" t="s">
        <v>24</v>
      </c>
      <c r="M12865" t="str">
        <f t="shared" si="909"/>
        <v>http://logeion.uchicago.edu/index.html#sero</v>
      </c>
    </row>
    <row r="12866" spans="1:13" ht="15" customHeight="1" x14ac:dyDescent="0.2">
      <c r="A12866" t="s">
        <v>44648</v>
      </c>
      <c r="B12866" t="s">
        <v>44649</v>
      </c>
      <c r="C12866" t="str">
        <f t="shared" si="907"/>
        <v>sero serere sevi satum</v>
      </c>
      <c r="D12866" t="str">
        <f t="shared" si="910"/>
        <v>sero</v>
      </c>
      <c r="E12866" t="s">
        <v>44285</v>
      </c>
      <c r="F12866" t="s">
        <v>44650</v>
      </c>
      <c r="G12866" t="s">
        <v>66</v>
      </c>
      <c r="I12866">
        <v>3</v>
      </c>
      <c r="J12866">
        <v>0</v>
      </c>
      <c r="K12866">
        <v>0</v>
      </c>
      <c r="L12866" t="s">
        <v>24</v>
      </c>
      <c r="M12866" t="str">
        <f t="shared" si="909"/>
        <v>http://logeion.uchicago.edu/index.html#sero</v>
      </c>
    </row>
    <row r="12867" spans="1:13" ht="15" customHeight="1" x14ac:dyDescent="0.2">
      <c r="A12867" t="s">
        <v>44655</v>
      </c>
      <c r="B12867" t="s">
        <v>44656</v>
      </c>
      <c r="C12867" t="str">
        <f t="shared" si="907"/>
        <v>serpens –entis (gen. pl. serpentum) m./f.</v>
      </c>
      <c r="D12867" t="str">
        <f t="shared" si="910"/>
        <v>serpens</v>
      </c>
      <c r="E12867" t="s">
        <v>44657</v>
      </c>
      <c r="F12867" t="s">
        <v>44658</v>
      </c>
      <c r="G12867" t="s">
        <v>29</v>
      </c>
      <c r="H12867">
        <v>3</v>
      </c>
      <c r="I12867">
        <v>0</v>
      </c>
      <c r="J12867">
        <v>0</v>
      </c>
      <c r="K12867">
        <v>0</v>
      </c>
      <c r="L12867" t="s">
        <v>19</v>
      </c>
      <c r="M12867" t="str">
        <f t="shared" si="909"/>
        <v>http://logeion.uchicago.edu/index.html#serpens</v>
      </c>
    </row>
    <row r="12868" spans="1:13" ht="15" customHeight="1" x14ac:dyDescent="0.2">
      <c r="A12868" t="s">
        <v>44659</v>
      </c>
      <c r="B12868" t="s">
        <v>44660</v>
      </c>
      <c r="C12868" t="str">
        <f t="shared" si="907"/>
        <v>serpo –ere –serpsi –serptus</v>
      </c>
      <c r="D12868" t="str">
        <f t="shared" si="910"/>
        <v>serpo</v>
      </c>
      <c r="E12868" t="s">
        <v>44661</v>
      </c>
      <c r="F12868" t="s">
        <v>44662</v>
      </c>
      <c r="G12868" t="s">
        <v>66</v>
      </c>
      <c r="I12868">
        <v>3</v>
      </c>
      <c r="J12868">
        <v>0</v>
      </c>
      <c r="K12868">
        <v>0</v>
      </c>
      <c r="L12868" t="s">
        <v>24</v>
      </c>
      <c r="M12868" t="str">
        <f t="shared" si="909"/>
        <v>http://logeion.uchicago.edu/index.html#serpo</v>
      </c>
    </row>
    <row r="12869" spans="1:13" ht="15" customHeight="1" x14ac:dyDescent="0.2">
      <c r="A12869" t="s">
        <v>44663</v>
      </c>
      <c r="B12869" t="s">
        <v>44664</v>
      </c>
      <c r="C12869" t="str">
        <f t="shared" si="907"/>
        <v>serpyllum or serpillum –i n.</v>
      </c>
      <c r="D12869" t="str">
        <f t="shared" si="910"/>
        <v>serpyllum</v>
      </c>
      <c r="E12869" t="s">
        <v>44665</v>
      </c>
      <c r="F12869" t="s">
        <v>44665</v>
      </c>
      <c r="G12869" t="s">
        <v>21</v>
      </c>
      <c r="H12869">
        <v>2</v>
      </c>
      <c r="I12869">
        <v>0</v>
      </c>
      <c r="J12869">
        <v>0</v>
      </c>
      <c r="K12869">
        <v>0</v>
      </c>
      <c r="L12869" t="s">
        <v>19</v>
      </c>
      <c r="M12869" t="str">
        <f t="shared" si="909"/>
        <v>http://logeion.uchicago.edu/index.html#serpyllum</v>
      </c>
    </row>
    <row r="12870" spans="1:13" ht="15" customHeight="1" x14ac:dyDescent="0.2">
      <c r="A12870" t="s">
        <v>44666</v>
      </c>
      <c r="B12870" t="s">
        <v>44667</v>
      </c>
      <c r="C12870" t="str">
        <f t="shared" si="907"/>
        <v>serra –ae f.</v>
      </c>
      <c r="D12870" t="str">
        <f t="shared" si="910"/>
        <v>serra</v>
      </c>
      <c r="E12870" t="s">
        <v>44668</v>
      </c>
      <c r="F12870" t="s">
        <v>44668</v>
      </c>
      <c r="G12870" t="s">
        <v>76</v>
      </c>
      <c r="H12870">
        <v>1</v>
      </c>
      <c r="I12870">
        <v>0</v>
      </c>
      <c r="J12870">
        <v>0</v>
      </c>
      <c r="K12870">
        <v>0</v>
      </c>
      <c r="L12870" t="s">
        <v>19</v>
      </c>
      <c r="M12870" t="str">
        <f t="shared" si="909"/>
        <v>http://logeion.uchicago.edu/index.html#serra</v>
      </c>
    </row>
    <row r="12871" spans="1:13" ht="15" customHeight="1" x14ac:dyDescent="0.2">
      <c r="A12871" t="s">
        <v>44669</v>
      </c>
      <c r="B12871" t="s">
        <v>44670</v>
      </c>
      <c r="C12871" t="str">
        <f t="shared" si="907"/>
        <v>Serranus –i m.</v>
      </c>
      <c r="D12871" t="str">
        <f t="shared" si="910"/>
        <v>Serranus</v>
      </c>
      <c r="E12871" t="s">
        <v>44671</v>
      </c>
      <c r="F12871" t="s">
        <v>44672</v>
      </c>
      <c r="G12871" t="s">
        <v>21</v>
      </c>
      <c r="H12871">
        <v>2</v>
      </c>
      <c r="I12871">
        <v>0</v>
      </c>
      <c r="J12871">
        <v>0</v>
      </c>
      <c r="K12871">
        <v>1</v>
      </c>
      <c r="L12871" t="s">
        <v>19</v>
      </c>
      <c r="M12871" t="str">
        <f t="shared" si="909"/>
        <v>http://logeion.uchicago.edu/index.html#Serranus</v>
      </c>
    </row>
    <row r="12872" spans="1:13" ht="15" customHeight="1" x14ac:dyDescent="0.2">
      <c r="A12872" t="s">
        <v>44675</v>
      </c>
      <c r="B12872" t="s">
        <v>59812</v>
      </c>
      <c r="C12872" t="str">
        <f t="shared" si="907"/>
        <v xml:space="preserve">serratus –a –um </v>
      </c>
      <c r="D12872" t="str">
        <f t="shared" si="910"/>
        <v>serratus</v>
      </c>
      <c r="E12872" t="s">
        <v>59813</v>
      </c>
      <c r="F12872" t="s">
        <v>59813</v>
      </c>
      <c r="G12872" t="s">
        <v>61</v>
      </c>
      <c r="H12872">
        <v>1</v>
      </c>
      <c r="I12872">
        <v>0</v>
      </c>
      <c r="J12872">
        <v>0</v>
      </c>
      <c r="K12872">
        <v>0</v>
      </c>
      <c r="L12872" t="s">
        <v>36</v>
      </c>
      <c r="M12872" t="str">
        <f t="shared" si="909"/>
        <v>http://logeion.uchicago.edu/index.html#serratus</v>
      </c>
    </row>
    <row r="12873" spans="1:13" ht="15" customHeight="1" x14ac:dyDescent="0.2">
      <c r="A12873" t="s">
        <v>44686</v>
      </c>
      <c r="B12873" t="s">
        <v>44687</v>
      </c>
      <c r="C12873" t="str">
        <f t="shared" si="907"/>
        <v>serta –orum n.</v>
      </c>
      <c r="D12873" t="str">
        <f t="shared" si="910"/>
        <v>serta</v>
      </c>
      <c r="E12873" t="s">
        <v>44688</v>
      </c>
      <c r="F12873" t="s">
        <v>44689</v>
      </c>
      <c r="G12873" t="s">
        <v>21</v>
      </c>
      <c r="H12873">
        <v>2</v>
      </c>
      <c r="I12873">
        <v>0</v>
      </c>
      <c r="J12873">
        <v>0</v>
      </c>
      <c r="K12873">
        <v>0</v>
      </c>
      <c r="L12873" t="s">
        <v>19</v>
      </c>
      <c r="M12873" t="str">
        <f t="shared" si="909"/>
        <v>http://logeion.uchicago.edu/index.html#serta</v>
      </c>
    </row>
    <row r="12874" spans="1:13" ht="15" customHeight="1" x14ac:dyDescent="0.2">
      <c r="A12874" t="s">
        <v>44678</v>
      </c>
      <c r="B12874" t="s">
        <v>44679</v>
      </c>
      <c r="C12874" t="str">
        <f t="shared" si="907"/>
        <v>Sertorianus –a –um</v>
      </c>
      <c r="D12874" t="str">
        <f t="shared" si="910"/>
        <v>Sertorianus</v>
      </c>
      <c r="E12874" t="s">
        <v>44680</v>
      </c>
      <c r="F12874" t="s">
        <v>44680</v>
      </c>
      <c r="G12874" t="s">
        <v>61</v>
      </c>
      <c r="H12874">
        <v>1</v>
      </c>
      <c r="I12874">
        <v>0</v>
      </c>
      <c r="J12874">
        <v>0</v>
      </c>
      <c r="K12874">
        <v>0</v>
      </c>
      <c r="L12874" t="s">
        <v>36</v>
      </c>
      <c r="M12874" t="str">
        <f t="shared" si="909"/>
        <v>http://logeion.uchicago.edu/index.html#Sertorianus</v>
      </c>
    </row>
    <row r="12875" spans="1:13" ht="15" customHeight="1" x14ac:dyDescent="0.2">
      <c r="A12875" t="s">
        <v>44682</v>
      </c>
      <c r="B12875" t="s">
        <v>44683</v>
      </c>
      <c r="C12875" t="str">
        <f t="shared" si="907"/>
        <v>Sertorius –ii m.</v>
      </c>
      <c r="D12875" t="str">
        <f t="shared" si="910"/>
        <v>Sertorius</v>
      </c>
      <c r="E12875" t="s">
        <v>44684</v>
      </c>
      <c r="F12875" t="s">
        <v>44685</v>
      </c>
      <c r="G12875" t="s">
        <v>21</v>
      </c>
      <c r="H12875">
        <v>2</v>
      </c>
      <c r="I12875">
        <v>0</v>
      </c>
      <c r="J12875">
        <v>0</v>
      </c>
      <c r="K12875">
        <v>1</v>
      </c>
      <c r="L12875" t="s">
        <v>19</v>
      </c>
      <c r="M12875" t="str">
        <f t="shared" si="909"/>
        <v>http://logeion.uchicago.edu/index.html#Sertorius</v>
      </c>
    </row>
    <row r="12876" spans="1:13" ht="15" customHeight="1" x14ac:dyDescent="0.2">
      <c r="A12876" t="s">
        <v>44723</v>
      </c>
      <c r="B12876" t="s">
        <v>44724</v>
      </c>
      <c r="C12876" t="str">
        <f t="shared" si="907"/>
        <v>serum –i n.</v>
      </c>
      <c r="D12876" t="str">
        <f t="shared" si="910"/>
        <v>serum</v>
      </c>
      <c r="E12876" t="s">
        <v>44725</v>
      </c>
      <c r="F12876" t="s">
        <v>44725</v>
      </c>
      <c r="G12876" t="s">
        <v>21</v>
      </c>
      <c r="H12876">
        <v>2</v>
      </c>
      <c r="I12876">
        <v>0</v>
      </c>
      <c r="J12876">
        <v>0</v>
      </c>
      <c r="K12876">
        <v>0</v>
      </c>
      <c r="L12876" t="s">
        <v>19</v>
      </c>
      <c r="M12876" t="str">
        <f t="shared" si="909"/>
        <v>http://logeion.uchicago.edu/index.html#serum</v>
      </c>
    </row>
    <row r="12877" spans="1:13" ht="15" customHeight="1" x14ac:dyDescent="0.2">
      <c r="A12877" t="s">
        <v>44730</v>
      </c>
      <c r="B12877" t="s">
        <v>44731</v>
      </c>
      <c r="C12877" t="str">
        <f t="shared" si="907"/>
        <v>serus –a –um</v>
      </c>
      <c r="D12877" t="str">
        <f t="shared" si="910"/>
        <v>serus</v>
      </c>
      <c r="E12877" t="s">
        <v>44732</v>
      </c>
      <c r="F12877" t="s">
        <v>44733</v>
      </c>
      <c r="G12877" t="s">
        <v>61</v>
      </c>
      <c r="H12877">
        <v>1</v>
      </c>
      <c r="I12877">
        <v>0</v>
      </c>
      <c r="J12877">
        <v>0</v>
      </c>
      <c r="K12877">
        <v>0</v>
      </c>
      <c r="L12877" t="s">
        <v>36</v>
      </c>
      <c r="M12877" t="str">
        <f t="shared" si="909"/>
        <v>http://logeion.uchicago.edu/index.html#serus</v>
      </c>
    </row>
    <row r="12878" spans="1:13" ht="15" customHeight="1" x14ac:dyDescent="0.2">
      <c r="A12878" t="s">
        <v>44690</v>
      </c>
      <c r="B12878" t="s">
        <v>44691</v>
      </c>
      <c r="C12878" t="str">
        <f t="shared" si="907"/>
        <v>serva servae f.</v>
      </c>
      <c r="D12878" t="str">
        <f t="shared" si="910"/>
        <v>serva</v>
      </c>
      <c r="E12878" t="s">
        <v>3134</v>
      </c>
      <c r="F12878" t="s">
        <v>3134</v>
      </c>
      <c r="G12878" t="s">
        <v>76</v>
      </c>
      <c r="H12878">
        <v>1</v>
      </c>
      <c r="I12878">
        <v>0</v>
      </c>
      <c r="J12878">
        <v>0</v>
      </c>
      <c r="K12878">
        <v>0</v>
      </c>
      <c r="L12878" t="s">
        <v>19</v>
      </c>
      <c r="M12878" t="str">
        <f t="shared" si="909"/>
        <v>http://logeion.uchicago.edu/index.html#serva</v>
      </c>
    </row>
    <row r="12879" spans="1:13" ht="15" customHeight="1" x14ac:dyDescent="0.2">
      <c r="A12879" t="s">
        <v>44692</v>
      </c>
      <c r="B12879" t="s">
        <v>44693</v>
      </c>
      <c r="C12879" t="str">
        <f t="shared" si="907"/>
        <v>servans –antis (superl. –servantissimus –a –um)</v>
      </c>
      <c r="D12879" t="str">
        <f t="shared" si="910"/>
        <v>servans</v>
      </c>
      <c r="E12879" t="s">
        <v>44694</v>
      </c>
      <c r="F12879" t="s">
        <v>44695</v>
      </c>
      <c r="G12879" t="s">
        <v>230</v>
      </c>
      <c r="H12879">
        <v>3</v>
      </c>
      <c r="I12879">
        <v>0</v>
      </c>
      <c r="J12879">
        <v>0</v>
      </c>
      <c r="K12879">
        <v>0</v>
      </c>
      <c r="L12879" t="s">
        <v>36</v>
      </c>
      <c r="M12879" t="str">
        <f t="shared" si="909"/>
        <v>http://logeion.uchicago.edu/index.html#servans</v>
      </c>
    </row>
    <row r="12880" spans="1:13" ht="15" customHeight="1" x14ac:dyDescent="0.2">
      <c r="A12880" t="s">
        <v>44699</v>
      </c>
      <c r="B12880" t="s">
        <v>44700</v>
      </c>
      <c r="C12880" t="str">
        <f t="shared" si="907"/>
        <v>Servilianus –a –um</v>
      </c>
      <c r="D12880" t="str">
        <f t="shared" si="910"/>
        <v>Servilianus</v>
      </c>
      <c r="E12880" t="s">
        <v>44701</v>
      </c>
      <c r="F12880" t="s">
        <v>44702</v>
      </c>
      <c r="G12880" t="s">
        <v>918</v>
      </c>
      <c r="H12880">
        <v>2</v>
      </c>
      <c r="I12880">
        <v>0</v>
      </c>
      <c r="J12880">
        <v>0</v>
      </c>
      <c r="K12880">
        <v>1</v>
      </c>
      <c r="L12880" t="s">
        <v>36</v>
      </c>
      <c r="M12880" t="str">
        <f t="shared" si="909"/>
        <v>http://logeion.uchicago.edu/index.html#Servilianus</v>
      </c>
    </row>
    <row r="12881" spans="1:13" ht="15" customHeight="1" x14ac:dyDescent="0.2">
      <c r="A12881" t="s">
        <v>44703</v>
      </c>
      <c r="B12881" t="s">
        <v>44704</v>
      </c>
      <c r="C12881" t="str">
        <f t="shared" si="907"/>
        <v>servilis –e</v>
      </c>
      <c r="D12881" t="str">
        <f t="shared" si="910"/>
        <v>servilis</v>
      </c>
      <c r="E12881" t="s">
        <v>44705</v>
      </c>
      <c r="F12881" t="s">
        <v>44706</v>
      </c>
      <c r="G12881" t="s">
        <v>155</v>
      </c>
      <c r="H12881">
        <v>3</v>
      </c>
      <c r="I12881">
        <v>0</v>
      </c>
      <c r="J12881">
        <v>0</v>
      </c>
      <c r="K12881">
        <v>0</v>
      </c>
      <c r="L12881" t="s">
        <v>36</v>
      </c>
      <c r="M12881" t="str">
        <f t="shared" si="909"/>
        <v>http://logeion.uchicago.edu/index.html#servilis</v>
      </c>
    </row>
    <row r="12882" spans="1:13" ht="15" customHeight="1" x14ac:dyDescent="0.2">
      <c r="A12882" t="s">
        <v>44707</v>
      </c>
      <c r="B12882" t="s">
        <v>44708</v>
      </c>
      <c r="C12882" t="str">
        <f t="shared" si="907"/>
        <v>Servilius –ii m.</v>
      </c>
      <c r="D12882" t="str">
        <f t="shared" si="910"/>
        <v>Servilius</v>
      </c>
      <c r="E12882" t="s">
        <v>44709</v>
      </c>
      <c r="F12882" t="s">
        <v>44709</v>
      </c>
      <c r="G12882" t="s">
        <v>21</v>
      </c>
      <c r="H12882">
        <v>2</v>
      </c>
      <c r="I12882">
        <v>0</v>
      </c>
      <c r="J12882">
        <v>0</v>
      </c>
      <c r="K12882">
        <v>1</v>
      </c>
      <c r="L12882" t="s">
        <v>19</v>
      </c>
      <c r="M12882" t="str">
        <f t="shared" si="909"/>
        <v>http://logeion.uchicago.edu/index.html#Servilius</v>
      </c>
    </row>
    <row r="12883" spans="1:13" ht="15" customHeight="1" x14ac:dyDescent="0.2">
      <c r="A12883" t="s">
        <v>44710</v>
      </c>
      <c r="B12883" t="s">
        <v>44711</v>
      </c>
      <c r="C12883" t="str">
        <f t="shared" si="907"/>
        <v>servio servire servivi servitus</v>
      </c>
      <c r="D12883" t="str">
        <f t="shared" si="910"/>
        <v>servio</v>
      </c>
      <c r="E12883" t="s">
        <v>44712</v>
      </c>
      <c r="F12883" t="s">
        <v>44713</v>
      </c>
      <c r="G12883" t="s">
        <v>235</v>
      </c>
      <c r="I12883">
        <v>4</v>
      </c>
      <c r="J12883">
        <v>0</v>
      </c>
      <c r="K12883">
        <v>0</v>
      </c>
      <c r="L12883" t="s">
        <v>24</v>
      </c>
      <c r="M12883" t="str">
        <f t="shared" si="909"/>
        <v>http://logeion.uchicago.edu/index.html#servio</v>
      </c>
    </row>
    <row r="12884" spans="1:13" ht="15" customHeight="1" x14ac:dyDescent="0.2">
      <c r="A12884" t="s">
        <v>44714</v>
      </c>
      <c r="B12884" t="s">
        <v>44715</v>
      </c>
      <c r="C12884" t="str">
        <f t="shared" ref="C12884:C12947" si="911">SUBSTITUTE(SUBSTITUTE(SUBSTITUTE(SUBSTITUTE(SUBSTITUTE(SUBSTITUTE(SUBSTITUTE(SUBSTITUTE(SUBSTITUTE(SUBSTITUTE(SUBSTITUTE(B12884, "ā", "a"), "ē", "e"), "ī", "i"), "ō", "o"), "ū", "u"), "ȳ", "y"), "Ā", "A"), "Ē", "E"), "Ī", "I"), "Ō", "O"), "Ū", "U")</f>
        <v>servitium servirti(i) n.</v>
      </c>
      <c r="D12884" t="str">
        <f t="shared" si="910"/>
        <v>servitium</v>
      </c>
      <c r="E12884" t="s">
        <v>18423</v>
      </c>
      <c r="F12884" t="s">
        <v>18423</v>
      </c>
      <c r="G12884" t="s">
        <v>21</v>
      </c>
      <c r="H12884">
        <v>2</v>
      </c>
      <c r="I12884">
        <v>0</v>
      </c>
      <c r="J12884">
        <v>0</v>
      </c>
      <c r="K12884">
        <v>0</v>
      </c>
      <c r="L12884" t="s">
        <v>19</v>
      </c>
      <c r="M12884" t="str">
        <f t="shared" si="909"/>
        <v>http://logeion.uchicago.edu/index.html#servitium</v>
      </c>
    </row>
    <row r="12885" spans="1:13" ht="15" customHeight="1" x14ac:dyDescent="0.2">
      <c r="A12885" t="s">
        <v>44716</v>
      </c>
      <c r="B12885" t="s">
        <v>44717</v>
      </c>
      <c r="C12885" t="str">
        <f t="shared" si="911"/>
        <v>servitus servitutis f.</v>
      </c>
      <c r="D12885" t="str">
        <f t="shared" si="910"/>
        <v>servitus</v>
      </c>
      <c r="E12885" t="s">
        <v>44718</v>
      </c>
      <c r="F12885" t="s">
        <v>44718</v>
      </c>
      <c r="G12885" t="s">
        <v>29</v>
      </c>
      <c r="H12885">
        <v>3</v>
      </c>
      <c r="I12885">
        <v>0</v>
      </c>
      <c r="J12885">
        <v>0</v>
      </c>
      <c r="K12885">
        <v>0</v>
      </c>
      <c r="L12885" t="s">
        <v>19</v>
      </c>
      <c r="M12885" t="str">
        <f t="shared" si="909"/>
        <v>http://logeion.uchicago.edu/index.html#servitus</v>
      </c>
    </row>
    <row r="12886" spans="1:13" ht="15" customHeight="1" x14ac:dyDescent="0.2">
      <c r="A12886" t="s">
        <v>44719</v>
      </c>
      <c r="B12886" t="s">
        <v>44720</v>
      </c>
      <c r="C12886" t="str">
        <f t="shared" si="911"/>
        <v>Servius –ii m.</v>
      </c>
      <c r="D12886" t="str">
        <f t="shared" si="910"/>
        <v>Servius</v>
      </c>
      <c r="E12886" t="s">
        <v>44721</v>
      </c>
      <c r="F12886" t="s">
        <v>44722</v>
      </c>
      <c r="G12886" t="s">
        <v>21</v>
      </c>
      <c r="H12886">
        <v>2</v>
      </c>
      <c r="I12886">
        <v>0</v>
      </c>
      <c r="J12886">
        <v>0</v>
      </c>
      <c r="K12886">
        <v>1</v>
      </c>
      <c r="L12886" t="s">
        <v>19</v>
      </c>
      <c r="M12886" t="str">
        <f t="shared" si="909"/>
        <v>http://logeion.uchicago.edu/index.html#Servius</v>
      </c>
    </row>
    <row r="12887" spans="1:13" ht="15" customHeight="1" x14ac:dyDescent="0.2">
      <c r="A12887" t="s">
        <v>44727</v>
      </c>
      <c r="B12887" t="s">
        <v>44728</v>
      </c>
      <c r="C12887" t="str">
        <f t="shared" si="911"/>
        <v>servo servare servavi servatus</v>
      </c>
      <c r="D12887" t="str">
        <f t="shared" si="910"/>
        <v>servo</v>
      </c>
      <c r="E12887" t="s">
        <v>43238</v>
      </c>
      <c r="F12887" t="s">
        <v>44729</v>
      </c>
      <c r="G12887" t="s">
        <v>23</v>
      </c>
      <c r="I12887">
        <v>1</v>
      </c>
      <c r="J12887">
        <v>0</v>
      </c>
      <c r="K12887">
        <v>0</v>
      </c>
      <c r="L12887" t="s">
        <v>24</v>
      </c>
      <c r="M12887" t="str">
        <f t="shared" si="909"/>
        <v>http://logeion.uchicago.edu/index.html#servo</v>
      </c>
    </row>
    <row r="12888" spans="1:13" ht="15" customHeight="1" x14ac:dyDescent="0.2">
      <c r="A12888" t="s">
        <v>44734</v>
      </c>
      <c r="B12888" t="s">
        <v>44735</v>
      </c>
      <c r="C12888" t="str">
        <f t="shared" si="911"/>
        <v>servulus –i m.</v>
      </c>
      <c r="D12888" t="str">
        <f t="shared" si="910"/>
        <v>servulus</v>
      </c>
      <c r="E12888" t="s">
        <v>44736</v>
      </c>
      <c r="F12888" t="s">
        <v>44736</v>
      </c>
      <c r="G12888" t="s">
        <v>21</v>
      </c>
      <c r="H12888">
        <v>2</v>
      </c>
      <c r="I12888">
        <v>0</v>
      </c>
      <c r="J12888">
        <v>0</v>
      </c>
      <c r="K12888">
        <v>0</v>
      </c>
      <c r="L12888" t="s">
        <v>19</v>
      </c>
      <c r="M12888" t="str">
        <f t="shared" si="909"/>
        <v>http://logeion.uchicago.edu/index.html#servulus</v>
      </c>
    </row>
    <row r="12889" spans="1:13" ht="15" customHeight="1" x14ac:dyDescent="0.2">
      <c r="A12889" t="s">
        <v>44740</v>
      </c>
      <c r="B12889" t="s">
        <v>44741</v>
      </c>
      <c r="C12889" t="str">
        <f t="shared" si="911"/>
        <v>servus –a –um</v>
      </c>
      <c r="D12889" t="str">
        <f t="shared" si="910"/>
        <v>servus</v>
      </c>
      <c r="E12889" t="s">
        <v>44742</v>
      </c>
      <c r="F12889" t="s">
        <v>44742</v>
      </c>
      <c r="G12889" t="s">
        <v>61</v>
      </c>
      <c r="H12889">
        <v>1</v>
      </c>
      <c r="I12889">
        <v>0</v>
      </c>
      <c r="J12889">
        <v>0</v>
      </c>
      <c r="K12889">
        <v>0</v>
      </c>
      <c r="L12889" t="s">
        <v>36</v>
      </c>
      <c r="M12889" t="str">
        <f t="shared" si="909"/>
        <v>http://logeion.uchicago.edu/index.html#servus</v>
      </c>
    </row>
    <row r="12890" spans="1:13" ht="15" customHeight="1" x14ac:dyDescent="0.2">
      <c r="A12890" t="s">
        <v>44737</v>
      </c>
      <c r="B12890" t="s">
        <v>44738</v>
      </c>
      <c r="C12890" t="str">
        <f t="shared" si="911"/>
        <v>servus servi m.</v>
      </c>
      <c r="D12890" t="str">
        <f t="shared" si="910"/>
        <v>servus</v>
      </c>
      <c r="E12890" t="s">
        <v>44739</v>
      </c>
      <c r="F12890" t="s">
        <v>44739</v>
      </c>
      <c r="G12890" t="s">
        <v>21</v>
      </c>
      <c r="H12890">
        <v>2</v>
      </c>
      <c r="I12890">
        <v>0</v>
      </c>
      <c r="J12890">
        <v>0</v>
      </c>
      <c r="K12890">
        <v>0</v>
      </c>
      <c r="L12890" t="s">
        <v>19</v>
      </c>
      <c r="M12890" t="str">
        <f t="shared" si="909"/>
        <v>http://logeion.uchicago.edu/index.html#servus</v>
      </c>
    </row>
    <row r="12891" spans="1:13" ht="15" customHeight="1" x14ac:dyDescent="0.2">
      <c r="A12891" t="s">
        <v>44743</v>
      </c>
      <c r="B12891" t="s">
        <v>55696</v>
      </c>
      <c r="C12891" t="str">
        <f t="shared" si="911"/>
        <v xml:space="preserve">sesamum –i n. </v>
      </c>
      <c r="D12891" t="str">
        <f t="shared" si="910"/>
        <v>sesamum</v>
      </c>
      <c r="E12891" t="s">
        <v>55077</v>
      </c>
      <c r="F12891" t="s">
        <v>55077</v>
      </c>
      <c r="G12891" t="s">
        <v>76</v>
      </c>
      <c r="H12891">
        <v>1</v>
      </c>
      <c r="I12891">
        <v>0</v>
      </c>
      <c r="J12891">
        <v>0</v>
      </c>
      <c r="K12891">
        <v>0</v>
      </c>
      <c r="L12891" t="s">
        <v>19</v>
      </c>
      <c r="M12891" t="str">
        <f t="shared" si="909"/>
        <v>http://logeion.uchicago.edu/index.html#sesamum</v>
      </c>
    </row>
    <row r="12892" spans="1:13" ht="15" customHeight="1" x14ac:dyDescent="0.2">
      <c r="A12892" t="s">
        <v>43967</v>
      </c>
      <c r="B12892" t="s">
        <v>43968</v>
      </c>
      <c r="C12892" t="str">
        <f t="shared" si="911"/>
        <v xml:space="preserve">sescenti –ae –a </v>
      </c>
      <c r="D12892" t="str">
        <f t="shared" si="910"/>
        <v>sescenti</v>
      </c>
      <c r="E12892" t="s">
        <v>43969</v>
      </c>
      <c r="F12892" t="s">
        <v>43969</v>
      </c>
      <c r="G12892" t="s">
        <v>2815</v>
      </c>
      <c r="I12892">
        <v>0</v>
      </c>
      <c r="J12892">
        <v>0</v>
      </c>
      <c r="K12892">
        <v>0</v>
      </c>
      <c r="L12892" t="s">
        <v>2816</v>
      </c>
      <c r="M12892" t="str">
        <f t="shared" si="909"/>
        <v>http://logeion.uchicago.edu/index.html#sescenti</v>
      </c>
    </row>
    <row r="12893" spans="1:13" ht="15" customHeight="1" x14ac:dyDescent="0.2">
      <c r="A12893" t="s">
        <v>44745</v>
      </c>
      <c r="B12893" t="s">
        <v>44746</v>
      </c>
      <c r="C12893" t="str">
        <f t="shared" si="911"/>
        <v>sescenti –ae –a; sescentesimus –a –um</v>
      </c>
      <c r="D12893" t="str">
        <f t="shared" si="910"/>
        <v>sescenti</v>
      </c>
      <c r="E12893" t="s">
        <v>44747</v>
      </c>
      <c r="F12893" t="s">
        <v>44747</v>
      </c>
      <c r="G12893" t="s">
        <v>2815</v>
      </c>
      <c r="I12893">
        <v>0</v>
      </c>
      <c r="J12893">
        <v>0</v>
      </c>
      <c r="K12893">
        <v>0</v>
      </c>
      <c r="L12893" t="s">
        <v>2816</v>
      </c>
      <c r="M12893" t="str">
        <f t="shared" si="909"/>
        <v>http://logeion.uchicago.edu/index.html#sescenti</v>
      </c>
    </row>
    <row r="12894" spans="1:13" ht="15" customHeight="1" x14ac:dyDescent="0.2">
      <c r="A12894" t="s">
        <v>44748</v>
      </c>
      <c r="B12894" t="s">
        <v>59501</v>
      </c>
      <c r="C12894" t="str">
        <f t="shared" si="911"/>
        <v>sescenties </v>
      </c>
      <c r="D12894" t="s">
        <v>59501</v>
      </c>
      <c r="E12894" t="s">
        <v>59451</v>
      </c>
      <c r="F12894" t="s">
        <v>59451</v>
      </c>
      <c r="G12894" t="s">
        <v>6227</v>
      </c>
      <c r="I12894">
        <v>0</v>
      </c>
      <c r="J12894">
        <v>0</v>
      </c>
      <c r="K12894">
        <v>0</v>
      </c>
      <c r="L12894" t="s">
        <v>2816</v>
      </c>
      <c r="M12894" t="str">
        <f t="shared" si="909"/>
        <v>http://logeion.uchicago.edu/index.html#sescentiēs </v>
      </c>
    </row>
    <row r="12895" spans="1:13" ht="15" customHeight="1" x14ac:dyDescent="0.2">
      <c r="A12895" t="s">
        <v>44753</v>
      </c>
      <c r="B12895" t="s">
        <v>60191</v>
      </c>
      <c r="C12895" t="str">
        <f t="shared" si="911"/>
        <v>sesqui-alter –era –erum</v>
      </c>
      <c r="D12895" t="str">
        <f t="shared" ref="D12895:D12905" si="912">IF(ISBLANK(B12895),0,LEFT( C12895, FIND( " ", C12895 ) - 1 ))</f>
        <v>sesqui-alter</v>
      </c>
      <c r="E12895" t="s">
        <v>60190</v>
      </c>
      <c r="F12895" t="s">
        <v>60190</v>
      </c>
      <c r="G12895" t="s">
        <v>2410</v>
      </c>
      <c r="I12895">
        <v>0</v>
      </c>
      <c r="J12895">
        <v>0</v>
      </c>
      <c r="K12895">
        <v>0</v>
      </c>
      <c r="L12895" t="s">
        <v>2816</v>
      </c>
      <c r="M12895" t="str">
        <f t="shared" si="909"/>
        <v>http://logeion.uchicago.edu/index.html#sesqui-alter</v>
      </c>
    </row>
    <row r="12896" spans="1:13" ht="15" customHeight="1" x14ac:dyDescent="0.2">
      <c r="A12896" t="s">
        <v>44757</v>
      </c>
      <c r="B12896" t="s">
        <v>44758</v>
      </c>
      <c r="C12896" t="str">
        <f t="shared" si="911"/>
        <v>sesquipedalis –e</v>
      </c>
      <c r="D12896" t="str">
        <f t="shared" si="912"/>
        <v>sesquipedalis</v>
      </c>
      <c r="E12896" t="s">
        <v>44759</v>
      </c>
      <c r="F12896" t="s">
        <v>44759</v>
      </c>
      <c r="G12896" t="s">
        <v>155</v>
      </c>
      <c r="H12896">
        <v>3</v>
      </c>
      <c r="I12896">
        <v>0</v>
      </c>
      <c r="J12896">
        <v>0</v>
      </c>
      <c r="K12896">
        <v>0</v>
      </c>
      <c r="L12896" t="s">
        <v>36</v>
      </c>
      <c r="M12896" t="str">
        <f t="shared" si="909"/>
        <v>http://logeion.uchicago.edu/index.html#sesquipedalis</v>
      </c>
    </row>
    <row r="12897" spans="1:13" ht="15" customHeight="1" x14ac:dyDescent="0.2">
      <c r="A12897" t="s">
        <v>44761</v>
      </c>
      <c r="B12897" t="s">
        <v>44762</v>
      </c>
      <c r="C12897" t="str">
        <f t="shared" si="911"/>
        <v>sesquiplaga –ae f.</v>
      </c>
      <c r="D12897" t="str">
        <f t="shared" si="912"/>
        <v>sesquiplaga</v>
      </c>
      <c r="E12897" t="s">
        <v>44763</v>
      </c>
      <c r="F12897" t="s">
        <v>44764</v>
      </c>
      <c r="G12897" t="s">
        <v>76</v>
      </c>
      <c r="H12897">
        <v>1</v>
      </c>
      <c r="I12897">
        <v>0</v>
      </c>
      <c r="J12897">
        <v>0</v>
      </c>
      <c r="K12897">
        <v>0</v>
      </c>
      <c r="L12897" t="s">
        <v>19</v>
      </c>
      <c r="M12897" t="str">
        <f t="shared" si="909"/>
        <v>http://logeion.uchicago.edu/index.html#sesquiplaga</v>
      </c>
    </row>
    <row r="12898" spans="1:13" ht="15" customHeight="1" x14ac:dyDescent="0.2">
      <c r="A12898" t="s">
        <v>44767</v>
      </c>
      <c r="B12898" t="s">
        <v>44768</v>
      </c>
      <c r="C12898" t="str">
        <f t="shared" si="911"/>
        <v>sessor –oris m.</v>
      </c>
      <c r="D12898" t="str">
        <f t="shared" si="912"/>
        <v>sessor</v>
      </c>
      <c r="E12898" t="s">
        <v>44769</v>
      </c>
      <c r="F12898" t="s">
        <v>44769</v>
      </c>
      <c r="G12898" t="s">
        <v>29</v>
      </c>
      <c r="H12898">
        <v>3</v>
      </c>
      <c r="I12898">
        <v>0</v>
      </c>
      <c r="J12898">
        <v>0</v>
      </c>
      <c r="K12898">
        <v>0</v>
      </c>
      <c r="L12898" t="s">
        <v>19</v>
      </c>
      <c r="M12898" t="str">
        <f t="shared" si="909"/>
        <v>http://logeion.uchicago.edu/index.html#sessor</v>
      </c>
    </row>
    <row r="12899" spans="1:13" ht="15" customHeight="1" x14ac:dyDescent="0.2">
      <c r="A12899" t="s">
        <v>53819</v>
      </c>
      <c r="B12899" t="s">
        <v>53820</v>
      </c>
      <c r="C12899" t="str">
        <f t="shared" si="911"/>
        <v>sessorium –i n.</v>
      </c>
      <c r="D12899" t="str">
        <f t="shared" si="912"/>
        <v>sessorium</v>
      </c>
      <c r="E12899" t="s">
        <v>55549</v>
      </c>
      <c r="F12899" t="s">
        <v>55549</v>
      </c>
      <c r="G12899" t="s">
        <v>21</v>
      </c>
      <c r="H12899">
        <v>2</v>
      </c>
      <c r="I12899">
        <v>0</v>
      </c>
      <c r="J12899">
        <v>0</v>
      </c>
      <c r="K12899">
        <v>0</v>
      </c>
      <c r="L12899" t="s">
        <v>19</v>
      </c>
      <c r="M12899" t="str">
        <f t="shared" ref="M12899:M12962" si="913">"http://logeion.uchicago.edu/index.html#"&amp;D12899</f>
        <v>http://logeion.uchicago.edu/index.html#sessorium</v>
      </c>
    </row>
    <row r="12900" spans="1:13" ht="15" customHeight="1" x14ac:dyDescent="0.2">
      <c r="A12900" t="s">
        <v>53821</v>
      </c>
      <c r="B12900" t="s">
        <v>53822</v>
      </c>
      <c r="C12900" t="str">
        <f t="shared" si="911"/>
        <v>sestertiarius –a –um</v>
      </c>
      <c r="D12900" t="str">
        <f t="shared" si="912"/>
        <v>sestertiarius</v>
      </c>
      <c r="E12900" t="s">
        <v>53823</v>
      </c>
      <c r="F12900" t="s">
        <v>53823</v>
      </c>
      <c r="G12900" t="s">
        <v>61</v>
      </c>
      <c r="H12900">
        <v>1</v>
      </c>
      <c r="I12900">
        <v>0</v>
      </c>
      <c r="J12900">
        <v>0</v>
      </c>
      <c r="K12900">
        <v>0</v>
      </c>
      <c r="L12900" t="s">
        <v>36</v>
      </c>
      <c r="M12900" t="str">
        <f t="shared" si="913"/>
        <v>http://logeion.uchicago.edu/index.html#sestertiarius</v>
      </c>
    </row>
    <row r="12901" spans="1:13" ht="15" customHeight="1" x14ac:dyDescent="0.2">
      <c r="A12901" t="s">
        <v>44770</v>
      </c>
      <c r="B12901" t="s">
        <v>44771</v>
      </c>
      <c r="C12901" t="str">
        <f t="shared" si="911"/>
        <v>sestertium gen. pl; rarely sestertiorum or sestertium nummum</v>
      </c>
      <c r="D12901" t="str">
        <f t="shared" si="912"/>
        <v>sestertium</v>
      </c>
      <c r="E12901" t="s">
        <v>44772</v>
      </c>
      <c r="F12901" t="s">
        <v>44773</v>
      </c>
      <c r="G12901" t="s">
        <v>21</v>
      </c>
      <c r="H12901">
        <v>2</v>
      </c>
      <c r="I12901">
        <v>0</v>
      </c>
      <c r="J12901">
        <v>0</v>
      </c>
      <c r="K12901">
        <v>0</v>
      </c>
      <c r="L12901" t="s">
        <v>19</v>
      </c>
      <c r="M12901" t="str">
        <f t="shared" si="913"/>
        <v>http://logeion.uchicago.edu/index.html#sestertium</v>
      </c>
    </row>
    <row r="12902" spans="1:13" ht="15" customHeight="1" x14ac:dyDescent="0.2">
      <c r="A12902" t="s">
        <v>44774</v>
      </c>
      <c r="B12902" t="s">
        <v>44775</v>
      </c>
      <c r="C12902" t="str">
        <f t="shared" si="911"/>
        <v>sestertius –a –um</v>
      </c>
      <c r="D12902" t="str">
        <f t="shared" si="912"/>
        <v>sestertius</v>
      </c>
      <c r="E12902" t="s">
        <v>44776</v>
      </c>
      <c r="F12902" t="s">
        <v>44776</v>
      </c>
      <c r="G12902" t="s">
        <v>21</v>
      </c>
      <c r="H12902">
        <v>2</v>
      </c>
      <c r="I12902">
        <v>0</v>
      </c>
      <c r="J12902">
        <v>0</v>
      </c>
      <c r="K12902">
        <v>0</v>
      </c>
      <c r="L12902" t="s">
        <v>19</v>
      </c>
      <c r="M12902" t="str">
        <f t="shared" si="913"/>
        <v>http://logeion.uchicago.edu/index.html#sestertius</v>
      </c>
    </row>
    <row r="12903" spans="1:13" ht="15" customHeight="1" x14ac:dyDescent="0.2">
      <c r="A12903" t="s">
        <v>58080</v>
      </c>
      <c r="B12903" t="s">
        <v>58151</v>
      </c>
      <c r="C12903" t="str">
        <f t="shared" si="911"/>
        <v>Sestia –ae f.</v>
      </c>
      <c r="D12903" t="str">
        <f t="shared" si="912"/>
        <v>Sestia</v>
      </c>
      <c r="E12903" t="s">
        <v>58250</v>
      </c>
      <c r="F12903" t="s">
        <v>58250</v>
      </c>
      <c r="G12903" t="s">
        <v>76</v>
      </c>
      <c r="H12903">
        <v>1</v>
      </c>
      <c r="K12903">
        <v>1</v>
      </c>
      <c r="L12903" t="s">
        <v>19</v>
      </c>
      <c r="M12903" t="str">
        <f t="shared" si="913"/>
        <v>http://logeion.uchicago.edu/index.html#Sestia</v>
      </c>
    </row>
    <row r="12904" spans="1:13" ht="15" customHeight="1" x14ac:dyDescent="0.2">
      <c r="A12904" t="s">
        <v>44778</v>
      </c>
      <c r="B12904" t="s">
        <v>44779</v>
      </c>
      <c r="C12904" t="str">
        <f t="shared" si="911"/>
        <v>Sestianus –a –um</v>
      </c>
      <c r="D12904" t="str">
        <f t="shared" si="912"/>
        <v>Sestianus</v>
      </c>
      <c r="E12904" t="s">
        <v>44780</v>
      </c>
      <c r="F12904" t="s">
        <v>44780</v>
      </c>
      <c r="G12904" t="s">
        <v>61</v>
      </c>
      <c r="H12904">
        <v>1</v>
      </c>
      <c r="I12904">
        <v>0</v>
      </c>
      <c r="J12904">
        <v>0</v>
      </c>
      <c r="K12904">
        <v>1</v>
      </c>
      <c r="L12904" t="s">
        <v>36</v>
      </c>
      <c r="M12904" t="str">
        <f t="shared" si="913"/>
        <v>http://logeion.uchicago.edu/index.html#Sestianus</v>
      </c>
    </row>
    <row r="12905" spans="1:13" ht="15" customHeight="1" x14ac:dyDescent="0.2">
      <c r="A12905" t="s">
        <v>44781</v>
      </c>
      <c r="B12905" t="s">
        <v>44782</v>
      </c>
      <c r="C12905" t="str">
        <f t="shared" si="911"/>
        <v>Sestius –a –um</v>
      </c>
      <c r="D12905" t="str">
        <f t="shared" si="912"/>
        <v>Sestius</v>
      </c>
      <c r="E12905" t="s">
        <v>44783</v>
      </c>
      <c r="F12905" t="s">
        <v>44784</v>
      </c>
      <c r="G12905" t="s">
        <v>61</v>
      </c>
      <c r="H12905">
        <v>1</v>
      </c>
      <c r="I12905">
        <v>0</v>
      </c>
      <c r="J12905">
        <v>0</v>
      </c>
      <c r="K12905">
        <v>1</v>
      </c>
      <c r="L12905" t="s">
        <v>36</v>
      </c>
      <c r="M12905" t="str">
        <f t="shared" si="913"/>
        <v>http://logeion.uchicago.edu/index.html#Sestius</v>
      </c>
    </row>
    <row r="12906" spans="1:13" ht="15" customHeight="1" x14ac:dyDescent="0.2">
      <c r="A12906" t="s">
        <v>44785</v>
      </c>
      <c r="B12906" t="s">
        <v>44786</v>
      </c>
      <c r="C12906" t="str">
        <f t="shared" si="911"/>
        <v>setius</v>
      </c>
      <c r="D12906" t="s">
        <v>44786</v>
      </c>
      <c r="E12906" t="s">
        <v>44787</v>
      </c>
      <c r="F12906" t="s">
        <v>44787</v>
      </c>
      <c r="G12906" t="s">
        <v>3318</v>
      </c>
      <c r="I12906">
        <v>0</v>
      </c>
      <c r="J12906">
        <v>0</v>
      </c>
      <c r="K12906">
        <v>0</v>
      </c>
      <c r="L12906" t="s">
        <v>90</v>
      </c>
      <c r="M12906" t="str">
        <f t="shared" si="913"/>
        <v>http://logeion.uchicago.edu/index.html#sētius</v>
      </c>
    </row>
    <row r="12907" spans="1:13" ht="15" customHeight="1" x14ac:dyDescent="0.2">
      <c r="A12907" t="s">
        <v>44788</v>
      </c>
      <c r="B12907" t="s">
        <v>44789</v>
      </c>
      <c r="C12907" t="str">
        <f t="shared" si="911"/>
        <v>seu</v>
      </c>
      <c r="D12907" t="s">
        <v>44789</v>
      </c>
      <c r="E12907" t="s">
        <v>44790</v>
      </c>
      <c r="F12907" t="s">
        <v>44791</v>
      </c>
      <c r="G12907" t="s">
        <v>338</v>
      </c>
      <c r="I12907">
        <v>0</v>
      </c>
      <c r="J12907">
        <v>0</v>
      </c>
      <c r="K12907">
        <v>0</v>
      </c>
      <c r="L12907" t="s">
        <v>339</v>
      </c>
      <c r="M12907" t="str">
        <f t="shared" si="913"/>
        <v>http://logeion.uchicago.edu/index.html#seu</v>
      </c>
    </row>
    <row r="12908" spans="1:13" ht="15" customHeight="1" x14ac:dyDescent="0.2">
      <c r="A12908" t="s">
        <v>58081</v>
      </c>
      <c r="B12908" t="s">
        <v>58152</v>
      </c>
      <c r="C12908" t="str">
        <f t="shared" si="911"/>
        <v>Severa –ae f.</v>
      </c>
      <c r="D12908" t="str">
        <f t="shared" ref="D12908:D12918" si="914">IF(ISBLANK(B12908),0,LEFT( C12908, FIND( " ", C12908 ) - 1 ))</f>
        <v>Severa</v>
      </c>
      <c r="E12908" t="s">
        <v>58251</v>
      </c>
      <c r="F12908" t="s">
        <v>58251</v>
      </c>
      <c r="G12908" t="s">
        <v>76</v>
      </c>
      <c r="H12908">
        <v>1</v>
      </c>
      <c r="K12908">
        <v>1</v>
      </c>
      <c r="L12908" t="s">
        <v>19</v>
      </c>
      <c r="M12908" t="str">
        <f t="shared" si="913"/>
        <v>http://logeion.uchicago.edu/index.html#Severa</v>
      </c>
    </row>
    <row r="12909" spans="1:13" ht="15" customHeight="1" x14ac:dyDescent="0.2">
      <c r="A12909" t="s">
        <v>44797</v>
      </c>
      <c r="B12909" t="s">
        <v>44798</v>
      </c>
      <c r="C12909" t="str">
        <f t="shared" si="911"/>
        <v>severitas severitatis f.</v>
      </c>
      <c r="D12909" t="str">
        <f t="shared" si="914"/>
        <v>severitas</v>
      </c>
      <c r="E12909" t="s">
        <v>44799</v>
      </c>
      <c r="F12909" t="s">
        <v>44800</v>
      </c>
      <c r="G12909" t="s">
        <v>29</v>
      </c>
      <c r="H12909">
        <v>3</v>
      </c>
      <c r="I12909">
        <v>0</v>
      </c>
      <c r="J12909">
        <v>0</v>
      </c>
      <c r="K12909">
        <v>0</v>
      </c>
      <c r="L12909" t="s">
        <v>19</v>
      </c>
      <c r="M12909" t="str">
        <f t="shared" si="913"/>
        <v>http://logeion.uchicago.edu/index.html#severitas</v>
      </c>
    </row>
    <row r="12910" spans="1:13" ht="15" customHeight="1" x14ac:dyDescent="0.2">
      <c r="A12910" t="s">
        <v>44802</v>
      </c>
      <c r="B12910" t="s">
        <v>44803</v>
      </c>
      <c r="C12910" t="str">
        <f t="shared" si="911"/>
        <v>severus –a –um</v>
      </c>
      <c r="D12910" t="str">
        <f t="shared" si="914"/>
        <v>severus</v>
      </c>
      <c r="E12910" t="s">
        <v>44804</v>
      </c>
      <c r="F12910" t="s">
        <v>44805</v>
      </c>
      <c r="G12910" t="s">
        <v>61</v>
      </c>
      <c r="H12910">
        <v>1</v>
      </c>
      <c r="I12910">
        <v>0</v>
      </c>
      <c r="J12910">
        <v>0</v>
      </c>
      <c r="K12910">
        <v>0</v>
      </c>
      <c r="L12910" t="s">
        <v>36</v>
      </c>
      <c r="M12910" t="str">
        <f t="shared" si="913"/>
        <v>http://logeion.uchicago.edu/index.html#severus</v>
      </c>
    </row>
    <row r="12911" spans="1:13" ht="15" customHeight="1" x14ac:dyDescent="0.2">
      <c r="A12911" t="s">
        <v>44806</v>
      </c>
      <c r="B12911" t="s">
        <v>44807</v>
      </c>
      <c r="C12911" t="str">
        <f t="shared" si="911"/>
        <v>Severus –i m.</v>
      </c>
      <c r="D12911" t="str">
        <f t="shared" si="914"/>
        <v>Severus</v>
      </c>
      <c r="E12911" t="s">
        <v>57591</v>
      </c>
      <c r="F12911" t="s">
        <v>57590</v>
      </c>
      <c r="G12911" t="s">
        <v>21</v>
      </c>
      <c r="H12911">
        <v>2</v>
      </c>
      <c r="I12911">
        <v>0</v>
      </c>
      <c r="J12911">
        <v>0</v>
      </c>
      <c r="K12911">
        <v>1</v>
      </c>
      <c r="L12911" t="s">
        <v>19</v>
      </c>
      <c r="M12911" t="str">
        <f t="shared" si="913"/>
        <v>http://logeion.uchicago.edu/index.html#Severus</v>
      </c>
    </row>
    <row r="12912" spans="1:13" ht="15" customHeight="1" x14ac:dyDescent="0.2">
      <c r="A12912" t="s">
        <v>53824</v>
      </c>
      <c r="B12912" t="s">
        <v>53825</v>
      </c>
      <c r="C12912" t="str">
        <f t="shared" si="911"/>
        <v>seviratus –us m</v>
      </c>
      <c r="D12912" t="str">
        <f t="shared" si="914"/>
        <v>seviratus</v>
      </c>
      <c r="E12912" t="s">
        <v>53826</v>
      </c>
      <c r="F12912" t="s">
        <v>53826</v>
      </c>
      <c r="G12912" t="s">
        <v>18</v>
      </c>
      <c r="H12912">
        <v>4</v>
      </c>
      <c r="I12912">
        <v>0</v>
      </c>
      <c r="J12912">
        <v>0</v>
      </c>
      <c r="K12912">
        <v>0</v>
      </c>
      <c r="L12912" t="s">
        <v>19</v>
      </c>
      <c r="M12912" t="str">
        <f t="shared" si="913"/>
        <v>http://logeion.uchicago.edu/index.html#seviratus</v>
      </c>
    </row>
    <row r="12913" spans="1:13" ht="15" customHeight="1" x14ac:dyDescent="0.2">
      <c r="A12913" t="s">
        <v>44808</v>
      </c>
      <c r="B12913" t="s">
        <v>44809</v>
      </c>
      <c r="C12913" t="str">
        <f t="shared" si="911"/>
        <v>sevoco –are –avi –atum</v>
      </c>
      <c r="D12913" t="str">
        <f t="shared" si="914"/>
        <v>sevoco</v>
      </c>
      <c r="E12913" t="s">
        <v>44810</v>
      </c>
      <c r="F12913" t="s">
        <v>44810</v>
      </c>
      <c r="G12913" t="s">
        <v>23</v>
      </c>
      <c r="I12913">
        <v>1</v>
      </c>
      <c r="J12913">
        <v>0</v>
      </c>
      <c r="K12913">
        <v>0</v>
      </c>
      <c r="L12913" t="s">
        <v>24</v>
      </c>
      <c r="M12913" t="str">
        <f t="shared" si="913"/>
        <v>http://logeion.uchicago.edu/index.html#sevoco</v>
      </c>
    </row>
    <row r="12914" spans="1:13" ht="15" customHeight="1" x14ac:dyDescent="0.2">
      <c r="A12914" t="s">
        <v>44822</v>
      </c>
      <c r="B12914" t="s">
        <v>54828</v>
      </c>
      <c r="C12914" t="str">
        <f t="shared" si="911"/>
        <v>sex–ennis –e</v>
      </c>
      <c r="D12914" t="str">
        <f t="shared" si="914"/>
        <v>sex–ennis</v>
      </c>
      <c r="E12914" t="s">
        <v>54234</v>
      </c>
      <c r="F12914" t="s">
        <v>54234</v>
      </c>
      <c r="G12914" t="s">
        <v>155</v>
      </c>
      <c r="H12914">
        <v>3</v>
      </c>
      <c r="I12914">
        <v>0</v>
      </c>
      <c r="J12914">
        <v>0</v>
      </c>
      <c r="K12914">
        <v>0</v>
      </c>
      <c r="L12914" t="s">
        <v>36</v>
      </c>
      <c r="M12914" t="str">
        <f t="shared" si="913"/>
        <v>http://logeion.uchicago.edu/index.html#sex–ennis</v>
      </c>
    </row>
    <row r="12915" spans="1:13" ht="15" customHeight="1" x14ac:dyDescent="0.2">
      <c r="A12915" t="s">
        <v>44811</v>
      </c>
      <c r="B12915" t="s">
        <v>44812</v>
      </c>
      <c r="C12915" t="str">
        <f t="shared" si="911"/>
        <v>sex; sextus –a –um</v>
      </c>
      <c r="D12915" t="str">
        <f t="shared" si="914"/>
        <v>sex;</v>
      </c>
      <c r="E12915" t="s">
        <v>44813</v>
      </c>
      <c r="F12915" t="s">
        <v>44813</v>
      </c>
      <c r="G12915" t="s">
        <v>2815</v>
      </c>
      <c r="I12915">
        <v>0</v>
      </c>
      <c r="J12915">
        <v>0</v>
      </c>
      <c r="K12915">
        <v>0</v>
      </c>
      <c r="L12915" t="s">
        <v>2816</v>
      </c>
      <c r="M12915" t="str">
        <f t="shared" si="913"/>
        <v>http://logeion.uchicago.edu/index.html#sex;</v>
      </c>
    </row>
    <row r="12916" spans="1:13" ht="15" customHeight="1" x14ac:dyDescent="0.2">
      <c r="A12916" t="s">
        <v>44814</v>
      </c>
      <c r="B12916" t="s">
        <v>59502</v>
      </c>
      <c r="C12916" t="str">
        <f t="shared" si="911"/>
        <v>sexageni –ae– a</v>
      </c>
      <c r="D12916" t="str">
        <f t="shared" si="914"/>
        <v>sexageni</v>
      </c>
      <c r="E12916" t="s">
        <v>59452</v>
      </c>
      <c r="F12916" t="s">
        <v>59444</v>
      </c>
      <c r="G12916" t="s">
        <v>6190</v>
      </c>
      <c r="I12916">
        <v>0</v>
      </c>
      <c r="J12916">
        <v>0</v>
      </c>
      <c r="K12916">
        <v>0</v>
      </c>
      <c r="L12916" t="s">
        <v>2816</v>
      </c>
      <c r="M12916" t="str">
        <f t="shared" si="913"/>
        <v>http://logeion.uchicago.edu/index.html#sexageni</v>
      </c>
    </row>
    <row r="12917" spans="1:13" ht="15" customHeight="1" x14ac:dyDescent="0.2">
      <c r="A12917" t="s">
        <v>44815</v>
      </c>
      <c r="B12917" t="s">
        <v>44816</v>
      </c>
      <c r="C12917" t="str">
        <f t="shared" si="911"/>
        <v>sexaginta; sexagesimus –a –um</v>
      </c>
      <c r="D12917" t="str">
        <f t="shared" si="914"/>
        <v>sexaginta;</v>
      </c>
      <c r="E12917" t="s">
        <v>44817</v>
      </c>
      <c r="F12917" t="s">
        <v>44817</v>
      </c>
      <c r="G12917" t="s">
        <v>2815</v>
      </c>
      <c r="I12917">
        <v>0</v>
      </c>
      <c r="J12917">
        <v>0</v>
      </c>
      <c r="K12917">
        <v>0</v>
      </c>
      <c r="L12917" t="s">
        <v>2816</v>
      </c>
      <c r="M12917" t="str">
        <f t="shared" si="913"/>
        <v>http://logeion.uchicago.edu/index.html#sexaginta;</v>
      </c>
    </row>
    <row r="12918" spans="1:13" ht="15" customHeight="1" x14ac:dyDescent="0.2">
      <c r="A12918" t="s">
        <v>43944</v>
      </c>
      <c r="B12918" t="s">
        <v>59244</v>
      </c>
      <c r="C12918" t="str">
        <f t="shared" si="911"/>
        <v>Sexburg –ae* f.</v>
      </c>
      <c r="D12918" t="str">
        <f t="shared" si="914"/>
        <v>Sexburg</v>
      </c>
      <c r="E12918" t="s">
        <v>43945</v>
      </c>
      <c r="F12918" t="s">
        <v>43946</v>
      </c>
      <c r="G12918" t="s">
        <v>346</v>
      </c>
      <c r="H12918">
        <v>3</v>
      </c>
      <c r="I12918">
        <v>0</v>
      </c>
      <c r="J12918">
        <v>0</v>
      </c>
      <c r="K12918">
        <v>1</v>
      </c>
      <c r="L12918" t="s">
        <v>19</v>
      </c>
      <c r="M12918" t="str">
        <f t="shared" si="913"/>
        <v>http://logeion.uchicago.edu/index.html#Sexburg</v>
      </c>
    </row>
    <row r="12919" spans="1:13" ht="15" customHeight="1" x14ac:dyDescent="0.2">
      <c r="A12919" t="s">
        <v>44823</v>
      </c>
      <c r="B12919" t="s">
        <v>44824</v>
      </c>
      <c r="C12919" t="str">
        <f t="shared" si="911"/>
        <v>sexies</v>
      </c>
      <c r="D12919" t="s">
        <v>44824</v>
      </c>
      <c r="E12919" t="s">
        <v>44825</v>
      </c>
      <c r="F12919" t="s">
        <v>44825</v>
      </c>
      <c r="G12919" t="s">
        <v>6227</v>
      </c>
      <c r="I12919">
        <v>0</v>
      </c>
      <c r="J12919">
        <v>0</v>
      </c>
      <c r="K12919">
        <v>0</v>
      </c>
      <c r="L12919" t="s">
        <v>2816</v>
      </c>
      <c r="M12919" t="str">
        <f t="shared" si="913"/>
        <v>http://logeion.uchicago.edu/index.html#sexies</v>
      </c>
    </row>
    <row r="12920" spans="1:13" ht="15" customHeight="1" x14ac:dyDescent="0.2">
      <c r="A12920" t="s">
        <v>44828</v>
      </c>
      <c r="B12920" t="s">
        <v>44829</v>
      </c>
      <c r="C12920" t="str">
        <f t="shared" si="911"/>
        <v>sextarius –(i)i m.</v>
      </c>
      <c r="D12920" t="str">
        <f t="shared" ref="D12920:D12925" si="915">IF(ISBLANK(B12920),0,LEFT( C12920, FIND( " ", C12920 ) - 1 ))</f>
        <v>sextarius</v>
      </c>
      <c r="E12920" t="s">
        <v>44830</v>
      </c>
      <c r="F12920" t="s">
        <v>44831</v>
      </c>
      <c r="G12920" t="s">
        <v>21</v>
      </c>
      <c r="H12920">
        <v>2</v>
      </c>
      <c r="I12920">
        <v>0</v>
      </c>
      <c r="J12920">
        <v>0</v>
      </c>
      <c r="K12920">
        <v>0</v>
      </c>
      <c r="L12920" t="s">
        <v>19</v>
      </c>
      <c r="M12920" t="str">
        <f t="shared" si="913"/>
        <v>http://logeion.uchicago.edu/index.html#sextarius</v>
      </c>
    </row>
    <row r="12921" spans="1:13" ht="15" customHeight="1" x14ac:dyDescent="0.2">
      <c r="A12921" t="s">
        <v>44833</v>
      </c>
      <c r="B12921" t="s">
        <v>44834</v>
      </c>
      <c r="C12921" t="str">
        <f t="shared" si="911"/>
        <v>Sextilis –e</v>
      </c>
      <c r="D12921" t="str">
        <f t="shared" si="915"/>
        <v>Sextilis</v>
      </c>
      <c r="E12921" t="s">
        <v>55550</v>
      </c>
      <c r="F12921" t="s">
        <v>55550</v>
      </c>
      <c r="G12921" t="s">
        <v>61</v>
      </c>
      <c r="H12921">
        <v>1</v>
      </c>
      <c r="I12921">
        <v>0</v>
      </c>
      <c r="J12921">
        <v>0</v>
      </c>
      <c r="K12921">
        <v>1</v>
      </c>
      <c r="L12921" t="s">
        <v>36</v>
      </c>
      <c r="M12921" t="str">
        <f t="shared" si="913"/>
        <v>http://logeion.uchicago.edu/index.html#Sextilis</v>
      </c>
    </row>
    <row r="12922" spans="1:13" ht="15" customHeight="1" x14ac:dyDescent="0.2">
      <c r="A12922" t="s">
        <v>44835</v>
      </c>
      <c r="B12922" t="s">
        <v>44834</v>
      </c>
      <c r="C12922" t="str">
        <f t="shared" si="911"/>
        <v>Sextilis –e</v>
      </c>
      <c r="D12922" t="str">
        <f t="shared" si="915"/>
        <v>Sextilis</v>
      </c>
      <c r="E12922" t="s">
        <v>54235</v>
      </c>
      <c r="F12922" t="s">
        <v>54235</v>
      </c>
      <c r="G12922" t="s">
        <v>155</v>
      </c>
      <c r="H12922">
        <v>3</v>
      </c>
      <c r="I12922">
        <v>0</v>
      </c>
      <c r="J12922">
        <v>0</v>
      </c>
      <c r="K12922">
        <v>1</v>
      </c>
      <c r="L12922" t="s">
        <v>36</v>
      </c>
      <c r="M12922" t="str">
        <f t="shared" si="913"/>
        <v>http://logeion.uchicago.edu/index.html#Sextilis</v>
      </c>
    </row>
    <row r="12923" spans="1:13" ht="15" customHeight="1" x14ac:dyDescent="0.2">
      <c r="A12923" t="s">
        <v>44836</v>
      </c>
      <c r="B12923" t="s">
        <v>44837</v>
      </c>
      <c r="C12923" t="str">
        <f t="shared" si="911"/>
        <v>Sextius –ii m.</v>
      </c>
      <c r="D12923" t="str">
        <f t="shared" si="915"/>
        <v>Sextius</v>
      </c>
      <c r="E12923" t="s">
        <v>44838</v>
      </c>
      <c r="F12923" t="s">
        <v>44839</v>
      </c>
      <c r="G12923" t="s">
        <v>21</v>
      </c>
      <c r="H12923">
        <v>2</v>
      </c>
      <c r="I12923">
        <v>0</v>
      </c>
      <c r="J12923">
        <v>0</v>
      </c>
      <c r="K12923">
        <v>1</v>
      </c>
      <c r="L12923" t="s">
        <v>19</v>
      </c>
      <c r="M12923" t="str">
        <f t="shared" si="913"/>
        <v>http://logeion.uchicago.edu/index.html#Sextius</v>
      </c>
    </row>
    <row r="12924" spans="1:13" ht="15" customHeight="1" x14ac:dyDescent="0.2">
      <c r="A12924" t="s">
        <v>44842</v>
      </c>
      <c r="B12924" t="s">
        <v>44843</v>
      </c>
      <c r="C12924" t="str">
        <f t="shared" si="911"/>
        <v>Sextus –i m.</v>
      </c>
      <c r="D12924" t="str">
        <f t="shared" si="915"/>
        <v>Sextus</v>
      </c>
      <c r="E12924" t="s">
        <v>44844</v>
      </c>
      <c r="F12924" t="s">
        <v>44845</v>
      </c>
      <c r="G12924" t="s">
        <v>21</v>
      </c>
      <c r="H12924">
        <v>2</v>
      </c>
      <c r="I12924">
        <v>0</v>
      </c>
      <c r="J12924">
        <v>0</v>
      </c>
      <c r="K12924">
        <v>1</v>
      </c>
      <c r="L12924" t="s">
        <v>19</v>
      </c>
      <c r="M12924" t="str">
        <f t="shared" si="913"/>
        <v>http://logeion.uchicago.edu/index.html#Sextus</v>
      </c>
    </row>
    <row r="12925" spans="1:13" ht="15" customHeight="1" x14ac:dyDescent="0.2">
      <c r="A12925" t="s">
        <v>44846</v>
      </c>
      <c r="B12925" t="s">
        <v>44847</v>
      </c>
      <c r="C12925" t="str">
        <f t="shared" si="911"/>
        <v>sexus –us m.</v>
      </c>
      <c r="D12925" t="str">
        <f t="shared" si="915"/>
        <v>sexus</v>
      </c>
      <c r="E12925" t="s">
        <v>44848</v>
      </c>
      <c r="F12925" t="s">
        <v>44848</v>
      </c>
      <c r="G12925" t="s">
        <v>18</v>
      </c>
      <c r="H12925">
        <v>4</v>
      </c>
      <c r="I12925">
        <v>0</v>
      </c>
      <c r="J12925">
        <v>0</v>
      </c>
      <c r="K12925">
        <v>0</v>
      </c>
      <c r="L12925" t="s">
        <v>19</v>
      </c>
      <c r="M12925" t="str">
        <f t="shared" si="913"/>
        <v>http://logeion.uchicago.edu/index.html#sexus</v>
      </c>
    </row>
    <row r="12926" spans="1:13" ht="15" customHeight="1" x14ac:dyDescent="0.2">
      <c r="A12926" t="s">
        <v>44849</v>
      </c>
      <c r="B12926" t="s">
        <v>44850</v>
      </c>
      <c r="C12926" t="str">
        <f t="shared" si="911"/>
        <v>si</v>
      </c>
      <c r="D12926" t="s">
        <v>44850</v>
      </c>
      <c r="E12926" t="s">
        <v>44851</v>
      </c>
      <c r="F12926" t="s">
        <v>44852</v>
      </c>
      <c r="G12926" t="s">
        <v>3461</v>
      </c>
      <c r="I12926">
        <v>0</v>
      </c>
      <c r="J12926">
        <v>0</v>
      </c>
      <c r="K12926">
        <v>0</v>
      </c>
      <c r="L12926" t="s">
        <v>339</v>
      </c>
      <c r="M12926" t="str">
        <f t="shared" si="913"/>
        <v>http://logeion.uchicago.edu/index.html#sī</v>
      </c>
    </row>
    <row r="12927" spans="1:13" ht="15" customHeight="1" x14ac:dyDescent="0.2">
      <c r="A12927" t="s">
        <v>45344</v>
      </c>
      <c r="B12927" t="s">
        <v>45345</v>
      </c>
      <c r="C12927" t="str">
        <f t="shared" si="911"/>
        <v>si tibi placet</v>
      </c>
      <c r="D12927" t="str">
        <f t="shared" ref="D12927:D12934" si="916">IF(ISBLANK(B12927),0,LEFT( C12927, FIND( " ", C12927 ) - 1 ))</f>
        <v>si</v>
      </c>
      <c r="E12927" t="s">
        <v>2684</v>
      </c>
      <c r="F12927" t="s">
        <v>2684</v>
      </c>
      <c r="G12927" t="s">
        <v>120</v>
      </c>
      <c r="I12927">
        <v>0</v>
      </c>
      <c r="J12927">
        <v>0</v>
      </c>
      <c r="K12927">
        <v>0</v>
      </c>
      <c r="L12927" t="s">
        <v>121</v>
      </c>
      <c r="M12927" t="str">
        <f t="shared" si="913"/>
        <v>http://logeion.uchicago.edu/index.html#si</v>
      </c>
    </row>
    <row r="12928" spans="1:13" ht="15" customHeight="1" x14ac:dyDescent="0.2">
      <c r="A12928" t="s">
        <v>44853</v>
      </c>
      <c r="B12928" t="s">
        <v>44854</v>
      </c>
      <c r="C12928" t="str">
        <f t="shared" si="911"/>
        <v>sibilo sibilare sibilavi sibilatus</v>
      </c>
      <c r="D12928" t="str">
        <f t="shared" si="916"/>
        <v>sibilo</v>
      </c>
      <c r="E12928" t="s">
        <v>44855</v>
      </c>
      <c r="F12928" t="s">
        <v>44856</v>
      </c>
      <c r="G12928" t="s">
        <v>23</v>
      </c>
      <c r="I12928">
        <v>1</v>
      </c>
      <c r="J12928">
        <v>0</v>
      </c>
      <c r="K12928">
        <v>0</v>
      </c>
      <c r="L12928" t="s">
        <v>24</v>
      </c>
      <c r="M12928" t="str">
        <f t="shared" si="913"/>
        <v>http://logeion.uchicago.edu/index.html#sibilo</v>
      </c>
    </row>
    <row r="12929" spans="1:13" ht="15" customHeight="1" x14ac:dyDescent="0.2">
      <c r="A12929" t="s">
        <v>44863</v>
      </c>
      <c r="B12929" t="s">
        <v>44864</v>
      </c>
      <c r="C12929" t="str">
        <f t="shared" si="911"/>
        <v>sibilus –a –um</v>
      </c>
      <c r="D12929" t="str">
        <f t="shared" si="916"/>
        <v>sibilus</v>
      </c>
      <c r="E12929" t="s">
        <v>44865</v>
      </c>
      <c r="F12929" t="s">
        <v>44865</v>
      </c>
      <c r="G12929" t="s">
        <v>61</v>
      </c>
      <c r="H12929">
        <v>1</v>
      </c>
      <c r="I12929">
        <v>0</v>
      </c>
      <c r="J12929">
        <v>0</v>
      </c>
      <c r="K12929">
        <v>0</v>
      </c>
      <c r="L12929" t="s">
        <v>36</v>
      </c>
      <c r="M12929" t="str">
        <f t="shared" si="913"/>
        <v>http://logeion.uchicago.edu/index.html#sibilus</v>
      </c>
    </row>
    <row r="12930" spans="1:13" ht="15" customHeight="1" x14ac:dyDescent="0.2">
      <c r="A12930" t="s">
        <v>44857</v>
      </c>
      <c r="B12930" t="s">
        <v>44858</v>
      </c>
      <c r="C12930" t="str">
        <f t="shared" si="911"/>
        <v>sibilus –i m.</v>
      </c>
      <c r="D12930" t="str">
        <f t="shared" si="916"/>
        <v>sibilus</v>
      </c>
      <c r="E12930" t="s">
        <v>44859</v>
      </c>
      <c r="F12930" t="s">
        <v>44859</v>
      </c>
      <c r="G12930" t="s">
        <v>21</v>
      </c>
      <c r="H12930">
        <v>2</v>
      </c>
      <c r="I12930">
        <v>0</v>
      </c>
      <c r="J12930">
        <v>0</v>
      </c>
      <c r="K12930">
        <v>0</v>
      </c>
      <c r="L12930" t="s">
        <v>19</v>
      </c>
      <c r="M12930" t="str">
        <f t="shared" si="913"/>
        <v>http://logeion.uchicago.edu/index.html#sibilus</v>
      </c>
    </row>
    <row r="12931" spans="1:13" ht="15" customHeight="1" x14ac:dyDescent="0.2">
      <c r="A12931" t="s">
        <v>44860</v>
      </c>
      <c r="B12931" t="s">
        <v>44861</v>
      </c>
      <c r="C12931" t="str">
        <f t="shared" si="911"/>
        <v>sibilus –i m.</v>
      </c>
      <c r="D12931" t="str">
        <f t="shared" si="916"/>
        <v>sibilus</v>
      </c>
      <c r="E12931" t="s">
        <v>44862</v>
      </c>
      <c r="F12931" t="s">
        <v>44862</v>
      </c>
      <c r="G12931" t="s">
        <v>21</v>
      </c>
      <c r="H12931">
        <v>2</v>
      </c>
      <c r="I12931">
        <v>0</v>
      </c>
      <c r="J12931">
        <v>0</v>
      </c>
      <c r="K12931">
        <v>0</v>
      </c>
      <c r="L12931" t="s">
        <v>19</v>
      </c>
      <c r="M12931" t="str">
        <f t="shared" si="913"/>
        <v>http://logeion.uchicago.edu/index.html#sibilus</v>
      </c>
    </row>
    <row r="12932" spans="1:13" ht="15" customHeight="1" x14ac:dyDescent="0.2">
      <c r="A12932" t="s">
        <v>44866</v>
      </c>
      <c r="B12932" t="s">
        <v>44867</v>
      </c>
      <c r="C12932" t="str">
        <f t="shared" si="911"/>
        <v>Sibulates or Sibyllates –um m.</v>
      </c>
      <c r="D12932" t="str">
        <f t="shared" si="916"/>
        <v>Sibulates</v>
      </c>
      <c r="E12932" t="s">
        <v>44868</v>
      </c>
      <c r="F12932" t="s">
        <v>44868</v>
      </c>
      <c r="G12932" t="s">
        <v>29</v>
      </c>
      <c r="H12932">
        <v>3</v>
      </c>
      <c r="I12932">
        <v>0</v>
      </c>
      <c r="J12932">
        <v>0</v>
      </c>
      <c r="K12932">
        <v>1</v>
      </c>
      <c r="L12932" t="s">
        <v>19</v>
      </c>
      <c r="M12932" t="str">
        <f t="shared" si="913"/>
        <v>http://logeion.uchicago.edu/index.html#Sibulates</v>
      </c>
    </row>
    <row r="12933" spans="1:13" ht="15" customHeight="1" x14ac:dyDescent="0.2">
      <c r="A12933" t="s">
        <v>44869</v>
      </c>
      <c r="B12933" t="s">
        <v>44870</v>
      </c>
      <c r="C12933" t="str">
        <f t="shared" si="911"/>
        <v>Sibylla –ae f.</v>
      </c>
      <c r="D12933" t="str">
        <f t="shared" si="916"/>
        <v>Sibylla</v>
      </c>
      <c r="E12933" t="s">
        <v>44871</v>
      </c>
      <c r="F12933" t="s">
        <v>44872</v>
      </c>
      <c r="G12933" t="s">
        <v>76</v>
      </c>
      <c r="H12933">
        <v>1</v>
      </c>
      <c r="I12933">
        <v>0</v>
      </c>
      <c r="J12933">
        <v>0</v>
      </c>
      <c r="K12933">
        <v>1</v>
      </c>
      <c r="L12933" t="s">
        <v>19</v>
      </c>
      <c r="M12933" t="str">
        <f t="shared" si="913"/>
        <v>http://logeion.uchicago.edu/index.html#Sibylla</v>
      </c>
    </row>
    <row r="12934" spans="1:13" ht="15" customHeight="1" x14ac:dyDescent="0.2">
      <c r="A12934" t="s">
        <v>44873</v>
      </c>
      <c r="B12934" t="s">
        <v>44874</v>
      </c>
      <c r="C12934" t="str">
        <f t="shared" si="911"/>
        <v>Sibyllinus –a –um</v>
      </c>
      <c r="D12934" t="str">
        <f t="shared" si="916"/>
        <v>Sibyllinus</v>
      </c>
      <c r="E12934" t="s">
        <v>44875</v>
      </c>
      <c r="F12934" t="s">
        <v>44875</v>
      </c>
      <c r="G12934" t="s">
        <v>61</v>
      </c>
      <c r="H12934">
        <v>1</v>
      </c>
      <c r="I12934">
        <v>0</v>
      </c>
      <c r="J12934">
        <v>0</v>
      </c>
      <c r="K12934">
        <v>1</v>
      </c>
      <c r="L12934" t="s">
        <v>36</v>
      </c>
      <c r="M12934" t="str">
        <f t="shared" si="913"/>
        <v>http://logeion.uchicago.edu/index.html#Sibyllinus</v>
      </c>
    </row>
    <row r="12935" spans="1:13" ht="15" customHeight="1" x14ac:dyDescent="0.2">
      <c r="A12935" t="s">
        <v>44876</v>
      </c>
      <c r="B12935" t="s">
        <v>44877</v>
      </c>
      <c r="C12935" t="str">
        <f t="shared" si="911"/>
        <v>sic</v>
      </c>
      <c r="D12935" t="s">
        <v>44877</v>
      </c>
      <c r="E12935" t="s">
        <v>44878</v>
      </c>
      <c r="F12935" t="s">
        <v>44879</v>
      </c>
      <c r="G12935" t="s">
        <v>89</v>
      </c>
      <c r="I12935">
        <v>0</v>
      </c>
      <c r="J12935">
        <v>0</v>
      </c>
      <c r="K12935">
        <v>0</v>
      </c>
      <c r="L12935" t="s">
        <v>90</v>
      </c>
      <c r="M12935" t="str">
        <f t="shared" si="913"/>
        <v>http://logeion.uchicago.edu/index.html#sīc</v>
      </c>
    </row>
    <row r="12936" spans="1:13" ht="15" customHeight="1" x14ac:dyDescent="0.2">
      <c r="A12936" t="s">
        <v>44880</v>
      </c>
      <c r="B12936" t="s">
        <v>44881</v>
      </c>
      <c r="C12936" t="str">
        <f t="shared" si="911"/>
        <v>sica sicae f.</v>
      </c>
      <c r="D12936" t="str">
        <f t="shared" ref="D12936:D12947" si="917">IF(ISBLANK(B12936),0,LEFT( C12936, FIND( " ", C12936 ) - 1 ))</f>
        <v>sica</v>
      </c>
      <c r="E12936" t="s">
        <v>44882</v>
      </c>
      <c r="F12936" t="s">
        <v>44882</v>
      </c>
      <c r="G12936" t="s">
        <v>76</v>
      </c>
      <c r="H12936">
        <v>1</v>
      </c>
      <c r="I12936">
        <v>0</v>
      </c>
      <c r="J12936">
        <v>0</v>
      </c>
      <c r="K12936">
        <v>0</v>
      </c>
      <c r="L12936" t="s">
        <v>19</v>
      </c>
      <c r="M12936" t="str">
        <f t="shared" si="913"/>
        <v>http://logeion.uchicago.edu/index.html#sica</v>
      </c>
    </row>
    <row r="12937" spans="1:13" ht="15" customHeight="1" x14ac:dyDescent="0.2">
      <c r="A12937" t="s">
        <v>44883</v>
      </c>
      <c r="B12937" t="s">
        <v>44884</v>
      </c>
      <c r="C12937" t="str">
        <f t="shared" si="911"/>
        <v>Sicani –orum m.</v>
      </c>
      <c r="D12937" t="str">
        <f t="shared" si="917"/>
        <v>Sicani</v>
      </c>
      <c r="E12937" t="s">
        <v>44885</v>
      </c>
      <c r="F12937" t="s">
        <v>44886</v>
      </c>
      <c r="G12937" t="s">
        <v>21</v>
      </c>
      <c r="H12937">
        <v>2</v>
      </c>
      <c r="I12937">
        <v>0</v>
      </c>
      <c r="J12937">
        <v>0</v>
      </c>
      <c r="K12937">
        <v>1</v>
      </c>
      <c r="L12937" t="s">
        <v>19</v>
      </c>
      <c r="M12937" t="str">
        <f t="shared" si="913"/>
        <v>http://logeion.uchicago.edu/index.html#Sicani</v>
      </c>
    </row>
    <row r="12938" spans="1:13" ht="15" customHeight="1" x14ac:dyDescent="0.2">
      <c r="A12938" t="s">
        <v>44887</v>
      </c>
      <c r="B12938" t="s">
        <v>44888</v>
      </c>
      <c r="C12938" t="str">
        <f t="shared" si="911"/>
        <v>Sicania –ae f.</v>
      </c>
      <c r="D12938" t="str">
        <f t="shared" si="917"/>
        <v>Sicania</v>
      </c>
      <c r="E12938" t="s">
        <v>44889</v>
      </c>
      <c r="F12938" t="s">
        <v>44890</v>
      </c>
      <c r="G12938" t="s">
        <v>76</v>
      </c>
      <c r="H12938">
        <v>1</v>
      </c>
      <c r="I12938">
        <v>0</v>
      </c>
      <c r="J12938">
        <v>0</v>
      </c>
      <c r="K12938">
        <v>1</v>
      </c>
      <c r="L12938" t="s">
        <v>19</v>
      </c>
      <c r="M12938" t="str">
        <f t="shared" si="913"/>
        <v>http://logeion.uchicago.edu/index.html#Sicania</v>
      </c>
    </row>
    <row r="12939" spans="1:13" ht="15" customHeight="1" x14ac:dyDescent="0.2">
      <c r="A12939" t="s">
        <v>44891</v>
      </c>
      <c r="B12939" t="s">
        <v>44892</v>
      </c>
      <c r="C12939" t="str">
        <f t="shared" si="911"/>
        <v>Sicanus (Sicanius) –a –um</v>
      </c>
      <c r="D12939" t="str">
        <f t="shared" si="917"/>
        <v>Sicanus</v>
      </c>
      <c r="E12939" t="s">
        <v>44893</v>
      </c>
      <c r="F12939" t="s">
        <v>44894</v>
      </c>
      <c r="G12939" t="s">
        <v>61</v>
      </c>
      <c r="H12939">
        <v>1</v>
      </c>
      <c r="I12939">
        <v>0</v>
      </c>
      <c r="J12939">
        <v>0</v>
      </c>
      <c r="K12939">
        <v>1</v>
      </c>
      <c r="L12939" t="s">
        <v>36</v>
      </c>
      <c r="M12939" t="str">
        <f t="shared" si="913"/>
        <v>http://logeion.uchicago.edu/index.html#Sicanus</v>
      </c>
    </row>
    <row r="12940" spans="1:13" ht="15" customHeight="1" x14ac:dyDescent="0.2">
      <c r="A12940" t="s">
        <v>44895</v>
      </c>
      <c r="B12940" t="s">
        <v>44896</v>
      </c>
      <c r="C12940" t="str">
        <f t="shared" si="911"/>
        <v>sicarius –i m.</v>
      </c>
      <c r="D12940" t="str">
        <f t="shared" si="917"/>
        <v>sicarius</v>
      </c>
      <c r="E12940" t="s">
        <v>44897</v>
      </c>
      <c r="F12940" t="s">
        <v>44897</v>
      </c>
      <c r="G12940" t="s">
        <v>21</v>
      </c>
      <c r="H12940">
        <v>2</v>
      </c>
      <c r="I12940">
        <v>0</v>
      </c>
      <c r="J12940">
        <v>0</v>
      </c>
      <c r="K12940">
        <v>0</v>
      </c>
      <c r="L12940" t="s">
        <v>19</v>
      </c>
      <c r="M12940" t="str">
        <f t="shared" si="913"/>
        <v>http://logeion.uchicago.edu/index.html#sicarius</v>
      </c>
    </row>
    <row r="12941" spans="1:13" ht="15" customHeight="1" x14ac:dyDescent="0.2">
      <c r="A12941" t="s">
        <v>44899</v>
      </c>
      <c r="B12941" t="s">
        <v>44900</v>
      </c>
      <c r="C12941" t="str">
        <f t="shared" si="911"/>
        <v>siccitas –atis f.</v>
      </c>
      <c r="D12941" t="str">
        <f t="shared" si="917"/>
        <v>siccitas</v>
      </c>
      <c r="E12941" t="s">
        <v>44901</v>
      </c>
      <c r="F12941" t="s">
        <v>44901</v>
      </c>
      <c r="G12941" t="s">
        <v>29</v>
      </c>
      <c r="H12941">
        <v>3</v>
      </c>
      <c r="I12941">
        <v>0</v>
      </c>
      <c r="J12941">
        <v>0</v>
      </c>
      <c r="K12941">
        <v>0</v>
      </c>
      <c r="L12941" t="s">
        <v>19</v>
      </c>
      <c r="M12941" t="str">
        <f t="shared" si="913"/>
        <v>http://logeion.uchicago.edu/index.html#siccitas</v>
      </c>
    </row>
    <row r="12942" spans="1:13" ht="15" customHeight="1" x14ac:dyDescent="0.2">
      <c r="A12942" t="s">
        <v>44903</v>
      </c>
      <c r="B12942" t="s">
        <v>44904</v>
      </c>
      <c r="C12942" t="str">
        <f t="shared" si="911"/>
        <v>sicco siccare siccavi siccatus</v>
      </c>
      <c r="D12942" t="str">
        <f t="shared" si="917"/>
        <v>sicco</v>
      </c>
      <c r="E12942" t="s">
        <v>44905</v>
      </c>
      <c r="F12942" t="s">
        <v>44906</v>
      </c>
      <c r="G12942" t="s">
        <v>23</v>
      </c>
      <c r="I12942">
        <v>1</v>
      </c>
      <c r="J12942">
        <v>0</v>
      </c>
      <c r="K12942">
        <v>0</v>
      </c>
      <c r="L12942" t="s">
        <v>24</v>
      </c>
      <c r="M12942" t="str">
        <f t="shared" si="913"/>
        <v>http://logeion.uchicago.edu/index.html#sicco</v>
      </c>
    </row>
    <row r="12943" spans="1:13" ht="15" customHeight="1" x14ac:dyDescent="0.2">
      <c r="A12943" t="s">
        <v>44907</v>
      </c>
      <c r="B12943" t="s">
        <v>44908</v>
      </c>
      <c r="C12943" t="str">
        <f t="shared" si="911"/>
        <v>siccum –i n.</v>
      </c>
      <c r="D12943" t="str">
        <f t="shared" si="917"/>
        <v>siccum</v>
      </c>
      <c r="E12943" t="s">
        <v>44909</v>
      </c>
      <c r="F12943" t="s">
        <v>44910</v>
      </c>
      <c r="G12943" t="s">
        <v>21</v>
      </c>
      <c r="H12943">
        <v>2</v>
      </c>
      <c r="I12943">
        <v>0</v>
      </c>
      <c r="J12943">
        <v>0</v>
      </c>
      <c r="K12943">
        <v>0</v>
      </c>
      <c r="L12943" t="s">
        <v>19</v>
      </c>
      <c r="M12943" t="str">
        <f t="shared" si="913"/>
        <v>http://logeion.uchicago.edu/index.html#siccum</v>
      </c>
    </row>
    <row r="12944" spans="1:13" ht="15" customHeight="1" x14ac:dyDescent="0.2">
      <c r="A12944" t="s">
        <v>44911</v>
      </c>
      <c r="B12944" t="s">
        <v>44912</v>
      </c>
      <c r="C12944" t="str">
        <f t="shared" si="911"/>
        <v>siccus –a –um</v>
      </c>
      <c r="D12944" t="str">
        <f t="shared" si="917"/>
        <v>siccus</v>
      </c>
      <c r="E12944" t="s">
        <v>4268</v>
      </c>
      <c r="F12944" t="s">
        <v>4268</v>
      </c>
      <c r="G12944" t="s">
        <v>61</v>
      </c>
      <c r="H12944">
        <v>1</v>
      </c>
      <c r="I12944">
        <v>0</v>
      </c>
      <c r="J12944">
        <v>0</v>
      </c>
      <c r="K12944">
        <v>0</v>
      </c>
      <c r="L12944" t="s">
        <v>36</v>
      </c>
      <c r="M12944" t="str">
        <f t="shared" si="913"/>
        <v>http://logeion.uchicago.edu/index.html#siccus</v>
      </c>
    </row>
    <row r="12945" spans="1:13" ht="15" customHeight="1" x14ac:dyDescent="0.2">
      <c r="A12945" t="s">
        <v>44913</v>
      </c>
      <c r="B12945" t="s">
        <v>44914</v>
      </c>
      <c r="C12945" t="str">
        <f t="shared" si="911"/>
        <v>Sicelis Sicelidis</v>
      </c>
      <c r="D12945" t="str">
        <f t="shared" si="917"/>
        <v>Sicelis</v>
      </c>
      <c r="E12945" t="s">
        <v>44915</v>
      </c>
      <c r="F12945" t="s">
        <v>44916</v>
      </c>
      <c r="G12945" t="s">
        <v>536</v>
      </c>
      <c r="H12945">
        <v>3</v>
      </c>
      <c r="I12945">
        <v>0</v>
      </c>
      <c r="J12945">
        <v>0</v>
      </c>
      <c r="K12945">
        <v>1</v>
      </c>
      <c r="L12945" t="s">
        <v>36</v>
      </c>
      <c r="M12945" t="str">
        <f t="shared" si="913"/>
        <v>http://logeion.uchicago.edu/index.html#Sicelis</v>
      </c>
    </row>
    <row r="12946" spans="1:13" ht="15" customHeight="1" x14ac:dyDescent="0.2">
      <c r="A12946" t="s">
        <v>44917</v>
      </c>
      <c r="B12946" t="s">
        <v>44918</v>
      </c>
      <c r="C12946" t="str">
        <f t="shared" si="911"/>
        <v>Sicilia –ae f.</v>
      </c>
      <c r="D12946" t="str">
        <f t="shared" si="917"/>
        <v>Sicilia</v>
      </c>
      <c r="E12946" t="s">
        <v>44890</v>
      </c>
      <c r="F12946" t="s">
        <v>44890</v>
      </c>
      <c r="G12946" t="s">
        <v>76</v>
      </c>
      <c r="H12946">
        <v>1</v>
      </c>
      <c r="I12946">
        <v>0</v>
      </c>
      <c r="J12946">
        <v>0</v>
      </c>
      <c r="K12946">
        <v>1</v>
      </c>
      <c r="L12946" t="s">
        <v>19</v>
      </c>
      <c r="M12946" t="str">
        <f t="shared" si="913"/>
        <v>http://logeion.uchicago.edu/index.html#Sicilia</v>
      </c>
    </row>
    <row r="12947" spans="1:13" ht="15" customHeight="1" x14ac:dyDescent="0.2">
      <c r="A12947" t="s">
        <v>44920</v>
      </c>
      <c r="B12947" t="s">
        <v>44921</v>
      </c>
      <c r="C12947" t="str">
        <f t="shared" si="911"/>
        <v>Siciliensis –e</v>
      </c>
      <c r="D12947" t="str">
        <f t="shared" si="917"/>
        <v>Siciliensis</v>
      </c>
      <c r="E12947" t="s">
        <v>44915</v>
      </c>
      <c r="F12947" t="s">
        <v>44916</v>
      </c>
      <c r="G12947" t="s">
        <v>61</v>
      </c>
      <c r="H12947">
        <v>1</v>
      </c>
      <c r="I12947">
        <v>0</v>
      </c>
      <c r="J12947">
        <v>0</v>
      </c>
      <c r="K12947">
        <v>1</v>
      </c>
      <c r="L12947" t="s">
        <v>36</v>
      </c>
      <c r="M12947" t="str">
        <f t="shared" si="913"/>
        <v>http://logeion.uchicago.edu/index.html#Siciliensis</v>
      </c>
    </row>
    <row r="12948" spans="1:13" ht="15" customHeight="1" x14ac:dyDescent="0.2">
      <c r="A12948" t="s">
        <v>44923</v>
      </c>
      <c r="B12948" t="s">
        <v>44924</v>
      </c>
      <c r="C12948" t="str">
        <f t="shared" ref="C12948:C13011" si="918">SUBSTITUTE(SUBSTITUTE(SUBSTITUTE(SUBSTITUTE(SUBSTITUTE(SUBSTITUTE(SUBSTITUTE(SUBSTITUTE(SUBSTITUTE(SUBSTITUTE(SUBSTITUTE(B12948, "ā", "a"), "ē", "e"), "ī", "i"), "ō", "o"), "ū", "u"), "ȳ", "y"), "Ā", "A"), "Ē", "E"), "Ī", "I"), "Ō", "O"), "Ū", "U")</f>
        <v>sicine</v>
      </c>
      <c r="D12948" t="s">
        <v>44924</v>
      </c>
      <c r="E12948" t="s">
        <v>44925</v>
      </c>
      <c r="F12948" t="s">
        <v>44926</v>
      </c>
      <c r="G12948" t="s">
        <v>3087</v>
      </c>
      <c r="I12948">
        <v>0</v>
      </c>
      <c r="J12948">
        <v>0</v>
      </c>
      <c r="K12948">
        <v>0</v>
      </c>
      <c r="L12948" t="s">
        <v>90</v>
      </c>
      <c r="M12948" t="str">
        <f t="shared" si="913"/>
        <v>http://logeion.uchicago.edu/index.html#sīcinē</v>
      </c>
    </row>
    <row r="12949" spans="1:13" ht="15" customHeight="1" x14ac:dyDescent="0.2">
      <c r="A12949" t="s">
        <v>44928</v>
      </c>
      <c r="B12949" t="s">
        <v>44929</v>
      </c>
      <c r="C12949" t="str">
        <f t="shared" si="918"/>
        <v>sicubi</v>
      </c>
      <c r="D12949" t="s">
        <v>44929</v>
      </c>
      <c r="E12949" t="s">
        <v>44930</v>
      </c>
      <c r="F12949" t="s">
        <v>44931</v>
      </c>
      <c r="G12949" t="s">
        <v>3461</v>
      </c>
      <c r="I12949">
        <v>0</v>
      </c>
      <c r="J12949">
        <v>0</v>
      </c>
      <c r="K12949">
        <v>0</v>
      </c>
      <c r="L12949" t="s">
        <v>339</v>
      </c>
      <c r="M12949" t="str">
        <f t="shared" si="913"/>
        <v>http://logeion.uchicago.edu/index.html#sīcubi</v>
      </c>
    </row>
    <row r="12950" spans="1:13" ht="15" customHeight="1" x14ac:dyDescent="0.2">
      <c r="A12950" t="s">
        <v>44932</v>
      </c>
      <c r="B12950" t="s">
        <v>44933</v>
      </c>
      <c r="C12950" t="str">
        <f t="shared" si="918"/>
        <v>sicula –ae f.</v>
      </c>
      <c r="D12950" t="str">
        <f>IF(ISBLANK(B12950),0,LEFT( C12950, FIND( " ", C12950 ) - 1 ))</f>
        <v>sicula</v>
      </c>
      <c r="E12950" t="s">
        <v>44934</v>
      </c>
      <c r="F12950" t="s">
        <v>44934</v>
      </c>
      <c r="G12950" t="s">
        <v>76</v>
      </c>
      <c r="H12950">
        <v>1</v>
      </c>
      <c r="I12950">
        <v>0</v>
      </c>
      <c r="J12950">
        <v>0</v>
      </c>
      <c r="K12950">
        <v>0</v>
      </c>
      <c r="L12950" t="s">
        <v>19</v>
      </c>
      <c r="M12950" t="str">
        <f t="shared" si="913"/>
        <v>http://logeion.uchicago.edu/index.html#sicula</v>
      </c>
    </row>
    <row r="12951" spans="1:13" ht="15" customHeight="1" x14ac:dyDescent="0.2">
      <c r="A12951" t="s">
        <v>44935</v>
      </c>
      <c r="B12951" t="s">
        <v>44936</v>
      </c>
      <c r="C12951" t="str">
        <f t="shared" si="918"/>
        <v>Siculi –orum m. pl.</v>
      </c>
      <c r="D12951" t="str">
        <f>IF(ISBLANK(B12951),0,LEFT( C12951, FIND( " ", C12951 ) - 1 ))</f>
        <v>Siculi</v>
      </c>
      <c r="E12951" t="s">
        <v>44937</v>
      </c>
      <c r="F12951" t="s">
        <v>44937</v>
      </c>
      <c r="G12951" t="s">
        <v>21</v>
      </c>
      <c r="H12951">
        <v>2</v>
      </c>
      <c r="I12951">
        <v>0</v>
      </c>
      <c r="J12951">
        <v>0</v>
      </c>
      <c r="K12951">
        <v>1</v>
      </c>
      <c r="L12951" t="s">
        <v>19</v>
      </c>
      <c r="M12951" t="str">
        <f t="shared" si="913"/>
        <v>http://logeion.uchicago.edu/index.html#Siculi</v>
      </c>
    </row>
    <row r="12952" spans="1:13" ht="15" customHeight="1" x14ac:dyDescent="0.2">
      <c r="A12952" t="s">
        <v>44938</v>
      </c>
      <c r="B12952" t="s">
        <v>44939</v>
      </c>
      <c r="C12952" t="str">
        <f t="shared" si="918"/>
        <v>Siculus –a –um</v>
      </c>
      <c r="D12952" t="str">
        <f>IF(ISBLANK(B12952),0,LEFT( C12952, FIND( " ", C12952 ) - 1 ))</f>
        <v>Siculus</v>
      </c>
      <c r="E12952" t="s">
        <v>44940</v>
      </c>
      <c r="F12952" t="s">
        <v>44941</v>
      </c>
      <c r="G12952" t="s">
        <v>61</v>
      </c>
      <c r="H12952">
        <v>1</v>
      </c>
      <c r="I12952">
        <v>0</v>
      </c>
      <c r="J12952">
        <v>0</v>
      </c>
      <c r="K12952">
        <v>1</v>
      </c>
      <c r="L12952" t="s">
        <v>36</v>
      </c>
      <c r="M12952" t="str">
        <f t="shared" si="913"/>
        <v>http://logeion.uchicago.edu/index.html#Siculus</v>
      </c>
    </row>
    <row r="12953" spans="1:13" ht="15" customHeight="1" x14ac:dyDescent="0.2">
      <c r="A12953" t="s">
        <v>56327</v>
      </c>
      <c r="B12953" t="s">
        <v>56917</v>
      </c>
      <c r="C12953" t="str">
        <f t="shared" si="918"/>
        <v>sicunde</v>
      </c>
      <c r="D12953" t="s">
        <v>56917</v>
      </c>
      <c r="E12953" t="s">
        <v>56916</v>
      </c>
      <c r="F12953" t="s">
        <v>56916</v>
      </c>
      <c r="G12953" t="s">
        <v>89</v>
      </c>
      <c r="L12953" t="s">
        <v>90</v>
      </c>
      <c r="M12953" t="str">
        <f t="shared" si="913"/>
        <v>http://logeion.uchicago.edu/index.html#sīcunde</v>
      </c>
    </row>
    <row r="12954" spans="1:13" ht="15" customHeight="1" x14ac:dyDescent="0.2">
      <c r="A12954" t="s">
        <v>44942</v>
      </c>
      <c r="B12954" t="s">
        <v>60209</v>
      </c>
      <c r="C12954" t="str">
        <f t="shared" si="918"/>
        <v>sicut or sicuti</v>
      </c>
      <c r="D12954" t="str">
        <f t="shared" ref="D12954:D12985" si="919">IF(ISBLANK(B12954),0,LEFT( C12954, FIND( " ", C12954 ) - 1 ))</f>
        <v>sicut</v>
      </c>
      <c r="E12954" t="s">
        <v>39246</v>
      </c>
      <c r="F12954" t="s">
        <v>44943</v>
      </c>
      <c r="G12954" t="s">
        <v>12234</v>
      </c>
      <c r="I12954">
        <v>0</v>
      </c>
      <c r="J12954">
        <v>0</v>
      </c>
      <c r="K12954">
        <v>0</v>
      </c>
      <c r="L12954" t="s">
        <v>90</v>
      </c>
      <c r="M12954" t="str">
        <f t="shared" si="913"/>
        <v>http://logeion.uchicago.edu/index.html#sicut</v>
      </c>
    </row>
    <row r="12955" spans="1:13" ht="15" customHeight="1" x14ac:dyDescent="0.2">
      <c r="A12955" t="s">
        <v>44944</v>
      </c>
      <c r="B12955" t="s">
        <v>44945</v>
      </c>
      <c r="C12955" t="str">
        <f t="shared" si="918"/>
        <v>Sicyon –onis m./f.</v>
      </c>
      <c r="D12955" t="str">
        <f t="shared" si="919"/>
        <v>Sicyon</v>
      </c>
      <c r="E12955" t="s">
        <v>44946</v>
      </c>
      <c r="F12955" t="s">
        <v>44946</v>
      </c>
      <c r="G12955" t="s">
        <v>29</v>
      </c>
      <c r="H12955">
        <v>3</v>
      </c>
      <c r="I12955">
        <v>0</v>
      </c>
      <c r="J12955">
        <v>0</v>
      </c>
      <c r="K12955">
        <v>1</v>
      </c>
      <c r="L12955" t="s">
        <v>19</v>
      </c>
      <c r="M12955" t="str">
        <f t="shared" si="913"/>
        <v>http://logeion.uchicago.edu/index.html#Sicyon</v>
      </c>
    </row>
    <row r="12956" spans="1:13" ht="15" customHeight="1" x14ac:dyDescent="0.2">
      <c r="A12956" t="s">
        <v>44947</v>
      </c>
      <c r="B12956" t="s">
        <v>44948</v>
      </c>
      <c r="C12956" t="str">
        <f t="shared" si="918"/>
        <v>Sicyonius –a –um</v>
      </c>
      <c r="D12956" t="str">
        <f t="shared" si="919"/>
        <v>Sicyonius</v>
      </c>
      <c r="E12956" t="s">
        <v>44949</v>
      </c>
      <c r="F12956" t="s">
        <v>44950</v>
      </c>
      <c r="G12956" t="s">
        <v>61</v>
      </c>
      <c r="H12956">
        <v>1</v>
      </c>
      <c r="I12956">
        <v>0</v>
      </c>
      <c r="J12956">
        <v>0</v>
      </c>
      <c r="K12956">
        <v>1</v>
      </c>
      <c r="L12956" t="s">
        <v>36</v>
      </c>
      <c r="M12956" t="str">
        <f t="shared" si="913"/>
        <v>http://logeion.uchicago.edu/index.html#Sicyonius</v>
      </c>
    </row>
    <row r="12957" spans="1:13" ht="15" customHeight="1" x14ac:dyDescent="0.2">
      <c r="A12957" t="s">
        <v>44951</v>
      </c>
      <c r="B12957" t="s">
        <v>44952</v>
      </c>
      <c r="C12957" t="str">
        <f t="shared" si="918"/>
        <v>Sicyonius –a –um</v>
      </c>
      <c r="D12957" t="str">
        <f t="shared" si="919"/>
        <v>Sicyonius</v>
      </c>
      <c r="E12957" t="s">
        <v>44953</v>
      </c>
      <c r="F12957" t="s">
        <v>44953</v>
      </c>
      <c r="G12957" t="s">
        <v>61</v>
      </c>
      <c r="H12957">
        <v>1</v>
      </c>
      <c r="I12957">
        <v>0</v>
      </c>
      <c r="J12957">
        <v>0</v>
      </c>
      <c r="K12957">
        <v>1</v>
      </c>
      <c r="L12957" t="s">
        <v>36</v>
      </c>
      <c r="M12957" t="str">
        <f t="shared" si="913"/>
        <v>http://logeion.uchicago.edu/index.html#Sicyonius</v>
      </c>
    </row>
    <row r="12958" spans="1:13" ht="15" customHeight="1" x14ac:dyDescent="0.2">
      <c r="A12958" t="s">
        <v>44955</v>
      </c>
      <c r="B12958" t="s">
        <v>44956</v>
      </c>
      <c r="C12958" t="str">
        <f t="shared" si="918"/>
        <v>sidereus –a –um</v>
      </c>
      <c r="D12958" t="str">
        <f t="shared" si="919"/>
        <v>sidereus</v>
      </c>
      <c r="E12958" t="s">
        <v>44957</v>
      </c>
      <c r="F12958" t="s">
        <v>44958</v>
      </c>
      <c r="G12958" t="s">
        <v>61</v>
      </c>
      <c r="H12958">
        <v>1</v>
      </c>
      <c r="I12958">
        <v>0</v>
      </c>
      <c r="J12958">
        <v>0</v>
      </c>
      <c r="K12958">
        <v>0</v>
      </c>
      <c r="L12958" t="s">
        <v>36</v>
      </c>
      <c r="M12958" t="str">
        <f t="shared" si="913"/>
        <v>http://logeion.uchicago.edu/index.html#sidereus</v>
      </c>
    </row>
    <row r="12959" spans="1:13" ht="15" customHeight="1" x14ac:dyDescent="0.2">
      <c r="A12959" t="s">
        <v>44960</v>
      </c>
      <c r="B12959" t="s">
        <v>44961</v>
      </c>
      <c r="C12959" t="str">
        <f t="shared" si="918"/>
        <v>Sidicinus –a –um</v>
      </c>
      <c r="D12959" t="str">
        <f t="shared" si="919"/>
        <v>Sidicinus</v>
      </c>
      <c r="E12959" t="s">
        <v>44962</v>
      </c>
      <c r="F12959" t="s">
        <v>44963</v>
      </c>
      <c r="G12959" t="s">
        <v>61</v>
      </c>
      <c r="H12959">
        <v>1</v>
      </c>
      <c r="I12959">
        <v>0</v>
      </c>
      <c r="J12959">
        <v>0</v>
      </c>
      <c r="K12959">
        <v>1</v>
      </c>
      <c r="L12959" t="s">
        <v>36</v>
      </c>
      <c r="M12959" t="str">
        <f t="shared" si="913"/>
        <v>http://logeion.uchicago.edu/index.html#Sidicinus</v>
      </c>
    </row>
    <row r="12960" spans="1:13" ht="15" customHeight="1" x14ac:dyDescent="0.2">
      <c r="A12960" t="s">
        <v>44964</v>
      </c>
      <c r="B12960" t="s">
        <v>44965</v>
      </c>
      <c r="C12960" t="str">
        <f t="shared" si="918"/>
        <v>sido –ere –sidi</v>
      </c>
      <c r="D12960" t="str">
        <f t="shared" si="919"/>
        <v>sido</v>
      </c>
      <c r="E12960" t="s">
        <v>44966</v>
      </c>
      <c r="F12960" t="s">
        <v>44967</v>
      </c>
      <c r="G12960" t="s">
        <v>66</v>
      </c>
      <c r="I12960">
        <v>3</v>
      </c>
      <c r="J12960">
        <v>0</v>
      </c>
      <c r="K12960">
        <v>0</v>
      </c>
      <c r="L12960" t="s">
        <v>24</v>
      </c>
      <c r="M12960" t="str">
        <f t="shared" si="913"/>
        <v>http://logeion.uchicago.edu/index.html#sido</v>
      </c>
    </row>
    <row r="12961" spans="1:13" ht="15" customHeight="1" x14ac:dyDescent="0.2">
      <c r="A12961" t="s">
        <v>44968</v>
      </c>
      <c r="B12961" t="s">
        <v>44969</v>
      </c>
      <c r="C12961" t="str">
        <f t="shared" si="918"/>
        <v>Sidon –onis f.</v>
      </c>
      <c r="D12961" t="str">
        <f t="shared" si="919"/>
        <v>Sidon</v>
      </c>
      <c r="E12961" t="s">
        <v>44970</v>
      </c>
      <c r="F12961" t="s">
        <v>44971</v>
      </c>
      <c r="G12961" t="s">
        <v>29</v>
      </c>
      <c r="H12961">
        <v>3</v>
      </c>
      <c r="I12961">
        <v>0</v>
      </c>
      <c r="J12961">
        <v>0</v>
      </c>
      <c r="K12961">
        <v>1</v>
      </c>
      <c r="L12961" t="s">
        <v>19</v>
      </c>
      <c r="M12961" t="str">
        <f t="shared" si="913"/>
        <v>http://logeion.uchicago.edu/index.html#Sidon</v>
      </c>
    </row>
    <row r="12962" spans="1:13" ht="15" customHeight="1" x14ac:dyDescent="0.2">
      <c r="A12962" t="s">
        <v>44972</v>
      </c>
      <c r="B12962" t="s">
        <v>44973</v>
      </c>
      <c r="C12962" t="str">
        <f t="shared" si="918"/>
        <v>Sidonius –a –um</v>
      </c>
      <c r="D12962" t="str">
        <f t="shared" si="919"/>
        <v>Sidonius</v>
      </c>
      <c r="E12962" t="s">
        <v>44974</v>
      </c>
      <c r="F12962" t="s">
        <v>44975</v>
      </c>
      <c r="G12962" t="s">
        <v>61</v>
      </c>
      <c r="H12962">
        <v>1</v>
      </c>
      <c r="I12962">
        <v>0</v>
      </c>
      <c r="J12962">
        <v>0</v>
      </c>
      <c r="K12962">
        <v>1</v>
      </c>
      <c r="L12962" t="s">
        <v>36</v>
      </c>
      <c r="M12962" t="str">
        <f t="shared" si="913"/>
        <v>http://logeion.uchicago.edu/index.html#Sidonius</v>
      </c>
    </row>
    <row r="12963" spans="1:13" ht="15" customHeight="1" x14ac:dyDescent="0.2">
      <c r="A12963" t="s">
        <v>44976</v>
      </c>
      <c r="B12963" t="s">
        <v>44977</v>
      </c>
      <c r="C12963" t="str">
        <f t="shared" si="918"/>
        <v>sidus sideris n.</v>
      </c>
      <c r="D12963" t="str">
        <f t="shared" si="919"/>
        <v>sidus</v>
      </c>
      <c r="E12963" t="s">
        <v>4869</v>
      </c>
      <c r="F12963" t="s">
        <v>4870</v>
      </c>
      <c r="G12963" t="s">
        <v>29</v>
      </c>
      <c r="H12963">
        <v>3</v>
      </c>
      <c r="I12963">
        <v>0</v>
      </c>
      <c r="J12963">
        <v>0</v>
      </c>
      <c r="K12963">
        <v>0</v>
      </c>
      <c r="L12963" t="s">
        <v>19</v>
      </c>
      <c r="M12963" t="str">
        <f t="shared" ref="M12963:M13026" si="920">"http://logeion.uchicago.edu/index.html#"&amp;D12963</f>
        <v>http://logeion.uchicago.edu/index.html#sidus</v>
      </c>
    </row>
    <row r="12964" spans="1:13" ht="15" customHeight="1" x14ac:dyDescent="0.2">
      <c r="A12964" t="s">
        <v>44993</v>
      </c>
      <c r="B12964" t="s">
        <v>44994</v>
      </c>
      <c r="C12964" t="str">
        <f t="shared" si="918"/>
        <v>Sigeus –a –um</v>
      </c>
      <c r="D12964" t="str">
        <f t="shared" si="919"/>
        <v>Sigeus</v>
      </c>
      <c r="E12964" t="s">
        <v>44995</v>
      </c>
      <c r="F12964" t="s">
        <v>44996</v>
      </c>
      <c r="G12964" t="s">
        <v>61</v>
      </c>
      <c r="H12964">
        <v>1</v>
      </c>
      <c r="I12964">
        <v>0</v>
      </c>
      <c r="J12964">
        <v>0</v>
      </c>
      <c r="K12964">
        <v>1</v>
      </c>
      <c r="L12964" t="s">
        <v>36</v>
      </c>
      <c r="M12964" t="str">
        <f t="shared" si="920"/>
        <v>http://logeion.uchicago.edu/index.html#Sigeus</v>
      </c>
    </row>
    <row r="12965" spans="1:13" ht="15" customHeight="1" x14ac:dyDescent="0.2">
      <c r="A12965" t="s">
        <v>44990</v>
      </c>
      <c r="B12965" t="s">
        <v>59247</v>
      </c>
      <c r="C12965" t="str">
        <f t="shared" si="918"/>
        <v>Sigheri — m.</v>
      </c>
      <c r="D12965" t="str">
        <f t="shared" si="919"/>
        <v>Sigheri</v>
      </c>
      <c r="E12965" t="s">
        <v>44991</v>
      </c>
      <c r="F12965" t="s">
        <v>44992</v>
      </c>
      <c r="G12965" t="s">
        <v>346</v>
      </c>
      <c r="H12965">
        <v>3</v>
      </c>
      <c r="I12965">
        <v>0</v>
      </c>
      <c r="J12965">
        <v>0</v>
      </c>
      <c r="K12965">
        <v>1</v>
      </c>
      <c r="L12965" t="s">
        <v>19</v>
      </c>
      <c r="M12965" t="str">
        <f t="shared" si="920"/>
        <v>http://logeion.uchicago.edu/index.html#Sigheri</v>
      </c>
    </row>
    <row r="12966" spans="1:13" ht="15" customHeight="1" x14ac:dyDescent="0.2">
      <c r="A12966" t="s">
        <v>45002</v>
      </c>
      <c r="B12966" t="s">
        <v>45003</v>
      </c>
      <c r="C12966" t="str">
        <f t="shared" si="918"/>
        <v>sigilla –orum n.</v>
      </c>
      <c r="D12966" t="str">
        <f t="shared" si="919"/>
        <v>sigilla</v>
      </c>
      <c r="E12966" t="s">
        <v>45004</v>
      </c>
      <c r="F12966" t="s">
        <v>45005</v>
      </c>
      <c r="G12966" t="s">
        <v>21</v>
      </c>
      <c r="H12966">
        <v>2</v>
      </c>
      <c r="I12966">
        <v>0</v>
      </c>
      <c r="J12966">
        <v>0</v>
      </c>
      <c r="K12966">
        <v>0</v>
      </c>
      <c r="L12966" t="s">
        <v>19</v>
      </c>
      <c r="M12966" t="str">
        <f t="shared" si="920"/>
        <v>http://logeion.uchicago.edu/index.html#sigilla</v>
      </c>
    </row>
    <row r="12967" spans="1:13" ht="15" customHeight="1" x14ac:dyDescent="0.2">
      <c r="A12967" t="s">
        <v>44998</v>
      </c>
      <c r="B12967" t="s">
        <v>44999</v>
      </c>
      <c r="C12967" t="str">
        <f t="shared" si="918"/>
        <v>sigillatus –a –um</v>
      </c>
      <c r="D12967" t="str">
        <f t="shared" si="919"/>
        <v>sigillatus</v>
      </c>
      <c r="E12967" t="s">
        <v>45000</v>
      </c>
      <c r="F12967" t="s">
        <v>45001</v>
      </c>
      <c r="G12967" t="s">
        <v>61</v>
      </c>
      <c r="H12967">
        <v>1</v>
      </c>
      <c r="I12967">
        <v>0</v>
      </c>
      <c r="J12967">
        <v>0</v>
      </c>
      <c r="K12967">
        <v>0</v>
      </c>
      <c r="L12967" t="s">
        <v>36</v>
      </c>
      <c r="M12967" t="str">
        <f t="shared" si="920"/>
        <v>http://logeion.uchicago.edu/index.html#sigillatus</v>
      </c>
    </row>
    <row r="12968" spans="1:13" ht="15" customHeight="1" x14ac:dyDescent="0.2">
      <c r="A12968" t="s">
        <v>58856</v>
      </c>
      <c r="B12968" t="s">
        <v>58639</v>
      </c>
      <c r="C12968" t="str">
        <f t="shared" si="918"/>
        <v>signaculum –i n.</v>
      </c>
      <c r="D12968" t="str">
        <f t="shared" si="919"/>
        <v>signaculum</v>
      </c>
      <c r="E12968" t="s">
        <v>59338</v>
      </c>
      <c r="F12968" t="s">
        <v>59338</v>
      </c>
      <c r="G12968" t="s">
        <v>21</v>
      </c>
      <c r="H12968">
        <v>2</v>
      </c>
      <c r="L12968" t="s">
        <v>19</v>
      </c>
      <c r="M12968" t="str">
        <f t="shared" si="920"/>
        <v>http://logeion.uchicago.edu/index.html#signaculum</v>
      </c>
    </row>
    <row r="12969" spans="1:13" ht="15" customHeight="1" x14ac:dyDescent="0.2">
      <c r="A12969" t="s">
        <v>45006</v>
      </c>
      <c r="B12969" t="s">
        <v>60365</v>
      </c>
      <c r="C12969" t="str">
        <f t="shared" si="918"/>
        <v>signator —oris m </v>
      </c>
      <c r="D12969" t="str">
        <f t="shared" si="919"/>
        <v>signator</v>
      </c>
      <c r="E12969" t="s">
        <v>60292</v>
      </c>
      <c r="F12969" t="s">
        <v>60291</v>
      </c>
      <c r="G12969" t="s">
        <v>29</v>
      </c>
      <c r="H12969">
        <v>3</v>
      </c>
      <c r="I12969">
        <v>0</v>
      </c>
      <c r="J12969">
        <v>0</v>
      </c>
      <c r="K12969">
        <v>0</v>
      </c>
      <c r="L12969" t="s">
        <v>19</v>
      </c>
      <c r="M12969" t="str">
        <f t="shared" si="920"/>
        <v>http://logeion.uchicago.edu/index.html#signator</v>
      </c>
    </row>
    <row r="12970" spans="1:13" ht="15" customHeight="1" x14ac:dyDescent="0.2">
      <c r="A12970" t="s">
        <v>45008</v>
      </c>
      <c r="B12970" t="s">
        <v>54897</v>
      </c>
      <c r="C12970" t="str">
        <f t="shared" si="918"/>
        <v>Signia –ae f.</v>
      </c>
      <c r="D12970" t="str">
        <f t="shared" si="919"/>
        <v>Signia</v>
      </c>
      <c r="E12970" t="s">
        <v>45009</v>
      </c>
      <c r="F12970" t="s">
        <v>45010</v>
      </c>
      <c r="G12970" t="s">
        <v>76</v>
      </c>
      <c r="H12970">
        <v>1</v>
      </c>
      <c r="I12970">
        <v>0</v>
      </c>
      <c r="J12970">
        <v>0</v>
      </c>
      <c r="K12970">
        <v>1</v>
      </c>
      <c r="L12970" t="s">
        <v>19</v>
      </c>
      <c r="M12970" t="str">
        <f t="shared" si="920"/>
        <v>http://logeion.uchicago.edu/index.html#Signia</v>
      </c>
    </row>
    <row r="12971" spans="1:13" ht="15" customHeight="1" x14ac:dyDescent="0.2">
      <c r="A12971" t="s">
        <v>45011</v>
      </c>
      <c r="B12971" t="s">
        <v>45012</v>
      </c>
      <c r="C12971" t="str">
        <f t="shared" si="918"/>
        <v>signifer –feri m.</v>
      </c>
      <c r="D12971" t="str">
        <f t="shared" si="919"/>
        <v>signifer</v>
      </c>
      <c r="E12971" t="s">
        <v>45013</v>
      </c>
      <c r="F12971" t="s">
        <v>45014</v>
      </c>
      <c r="G12971" t="s">
        <v>21</v>
      </c>
      <c r="H12971">
        <v>2</v>
      </c>
      <c r="I12971">
        <v>0</v>
      </c>
      <c r="J12971">
        <v>0</v>
      </c>
      <c r="K12971">
        <v>0</v>
      </c>
      <c r="L12971" t="s">
        <v>19</v>
      </c>
      <c r="M12971" t="str">
        <f t="shared" si="920"/>
        <v>http://logeion.uchicago.edu/index.html#signifer</v>
      </c>
    </row>
    <row r="12972" spans="1:13" ht="15" customHeight="1" x14ac:dyDescent="0.2">
      <c r="A12972" t="s">
        <v>45017</v>
      </c>
      <c r="B12972" t="s">
        <v>45018</v>
      </c>
      <c r="C12972" t="str">
        <f t="shared" si="918"/>
        <v>significatio significationis f.</v>
      </c>
      <c r="D12972" t="str">
        <f t="shared" si="919"/>
        <v>significatio</v>
      </c>
      <c r="E12972" t="s">
        <v>45019</v>
      </c>
      <c r="F12972" t="s">
        <v>45020</v>
      </c>
      <c r="G12972" t="s">
        <v>29</v>
      </c>
      <c r="H12972">
        <v>3</v>
      </c>
      <c r="I12972">
        <v>0</v>
      </c>
      <c r="J12972">
        <v>0</v>
      </c>
      <c r="K12972">
        <v>0</v>
      </c>
      <c r="L12972" t="s">
        <v>19</v>
      </c>
      <c r="M12972" t="str">
        <f t="shared" si="920"/>
        <v>http://logeion.uchicago.edu/index.html#significatio</v>
      </c>
    </row>
    <row r="12973" spans="1:13" ht="15" customHeight="1" x14ac:dyDescent="0.2">
      <c r="A12973" t="s">
        <v>45023</v>
      </c>
      <c r="B12973" t="s">
        <v>45024</v>
      </c>
      <c r="C12973" t="str">
        <f t="shared" si="918"/>
        <v>significo significare significavi significatus</v>
      </c>
      <c r="D12973" t="str">
        <f t="shared" si="919"/>
        <v>significo</v>
      </c>
      <c r="E12973" t="s">
        <v>45025</v>
      </c>
      <c r="F12973" t="s">
        <v>45026</v>
      </c>
      <c r="G12973" t="s">
        <v>23</v>
      </c>
      <c r="I12973">
        <v>1</v>
      </c>
      <c r="J12973">
        <v>0</v>
      </c>
      <c r="K12973">
        <v>0</v>
      </c>
      <c r="L12973" t="s">
        <v>24</v>
      </c>
      <c r="M12973" t="str">
        <f t="shared" si="920"/>
        <v>http://logeion.uchicago.edu/index.html#significo</v>
      </c>
    </row>
    <row r="12974" spans="1:13" ht="15" customHeight="1" x14ac:dyDescent="0.2">
      <c r="A12974" t="s">
        <v>45027</v>
      </c>
      <c r="B12974" t="s">
        <v>45028</v>
      </c>
      <c r="C12974" t="str">
        <f t="shared" si="918"/>
        <v>signo signare signavi signatus</v>
      </c>
      <c r="D12974" t="str">
        <f t="shared" si="919"/>
        <v>signo</v>
      </c>
      <c r="E12974" t="s">
        <v>13674</v>
      </c>
      <c r="F12974" t="s">
        <v>45029</v>
      </c>
      <c r="G12974" t="s">
        <v>23</v>
      </c>
      <c r="I12974">
        <v>1</v>
      </c>
      <c r="J12974">
        <v>0</v>
      </c>
      <c r="K12974">
        <v>0</v>
      </c>
      <c r="L12974" t="s">
        <v>24</v>
      </c>
      <c r="M12974" t="str">
        <f t="shared" si="920"/>
        <v>http://logeion.uchicago.edu/index.html#signo</v>
      </c>
    </row>
    <row r="12975" spans="1:13" ht="15" customHeight="1" x14ac:dyDescent="0.2">
      <c r="A12975" t="s">
        <v>45030</v>
      </c>
      <c r="B12975" t="s">
        <v>45031</v>
      </c>
      <c r="C12975" t="str">
        <f t="shared" si="918"/>
        <v>signum signi n.</v>
      </c>
      <c r="D12975" t="str">
        <f t="shared" si="919"/>
        <v>signum</v>
      </c>
      <c r="E12975" t="s">
        <v>56997</v>
      </c>
      <c r="F12975" t="s">
        <v>54561</v>
      </c>
      <c r="G12975" t="s">
        <v>21</v>
      </c>
      <c r="H12975">
        <v>2</v>
      </c>
      <c r="I12975">
        <v>0</v>
      </c>
      <c r="J12975">
        <v>0</v>
      </c>
      <c r="K12975">
        <v>0</v>
      </c>
      <c r="L12975" t="s">
        <v>19</v>
      </c>
      <c r="M12975" t="str">
        <f t="shared" si="920"/>
        <v>http://logeion.uchicago.edu/index.html#signum</v>
      </c>
    </row>
    <row r="12976" spans="1:13" ht="15" customHeight="1" x14ac:dyDescent="0.2">
      <c r="A12976" t="s">
        <v>45033</v>
      </c>
      <c r="B12976" t="s">
        <v>45034</v>
      </c>
      <c r="C12976" t="str">
        <f t="shared" si="918"/>
        <v>Sila –ae f.</v>
      </c>
      <c r="D12976" t="str">
        <f t="shared" si="919"/>
        <v>Sila</v>
      </c>
      <c r="E12976" t="s">
        <v>45035</v>
      </c>
      <c r="F12976" t="s">
        <v>45036</v>
      </c>
      <c r="G12976" t="s">
        <v>76</v>
      </c>
      <c r="H12976">
        <v>1</v>
      </c>
      <c r="I12976">
        <v>0</v>
      </c>
      <c r="J12976">
        <v>0</v>
      </c>
      <c r="K12976">
        <v>1</v>
      </c>
      <c r="L12976" t="s">
        <v>19</v>
      </c>
      <c r="M12976" t="str">
        <f t="shared" si="920"/>
        <v>http://logeion.uchicago.edu/index.html#Sila</v>
      </c>
    </row>
    <row r="12977" spans="1:13" ht="15" customHeight="1" x14ac:dyDescent="0.2">
      <c r="A12977" t="s">
        <v>54998</v>
      </c>
      <c r="B12977" t="s">
        <v>61755</v>
      </c>
      <c r="C12977" t="str">
        <f t="shared" si="918"/>
        <v xml:space="preserve">Silanus –a –um  </v>
      </c>
      <c r="D12977" t="str">
        <f t="shared" si="919"/>
        <v>Silanus</v>
      </c>
      <c r="E12977" t="s">
        <v>61977</v>
      </c>
      <c r="F12977" t="s">
        <v>21608</v>
      </c>
      <c r="G12977" t="s">
        <v>76</v>
      </c>
      <c r="H12977">
        <v>1</v>
      </c>
      <c r="K12977">
        <v>1</v>
      </c>
      <c r="L12977" t="s">
        <v>19</v>
      </c>
      <c r="M12977" t="str">
        <f t="shared" si="920"/>
        <v>http://logeion.uchicago.edu/index.html#Silanus</v>
      </c>
    </row>
    <row r="12978" spans="1:13" ht="15" customHeight="1" x14ac:dyDescent="0.2">
      <c r="A12978" t="s">
        <v>45039</v>
      </c>
      <c r="B12978" t="s">
        <v>45040</v>
      </c>
      <c r="C12978" t="str">
        <f t="shared" si="918"/>
        <v>Silanus –i m.</v>
      </c>
      <c r="D12978" t="str">
        <f t="shared" si="919"/>
        <v>Silanus</v>
      </c>
      <c r="E12978" t="s">
        <v>45041</v>
      </c>
      <c r="F12978" t="s">
        <v>45042</v>
      </c>
      <c r="G12978" t="s">
        <v>21</v>
      </c>
      <c r="H12978">
        <v>2</v>
      </c>
      <c r="I12978">
        <v>0</v>
      </c>
      <c r="J12978">
        <v>0</v>
      </c>
      <c r="K12978">
        <v>1</v>
      </c>
      <c r="L12978" t="s">
        <v>19</v>
      </c>
      <c r="M12978" t="str">
        <f t="shared" si="920"/>
        <v>http://logeion.uchicago.edu/index.html#Silanus</v>
      </c>
    </row>
    <row r="12979" spans="1:13" ht="15" customHeight="1" x14ac:dyDescent="0.2">
      <c r="A12979" t="s">
        <v>45043</v>
      </c>
      <c r="B12979" t="s">
        <v>45044</v>
      </c>
      <c r="C12979" t="str">
        <f t="shared" si="918"/>
        <v>Silarus –i m.</v>
      </c>
      <c r="D12979" t="str">
        <f t="shared" si="919"/>
        <v>Silarus</v>
      </c>
      <c r="E12979" t="s">
        <v>45045</v>
      </c>
      <c r="F12979" t="s">
        <v>45046</v>
      </c>
      <c r="G12979" t="s">
        <v>21</v>
      </c>
      <c r="H12979">
        <v>2</v>
      </c>
      <c r="I12979">
        <v>0</v>
      </c>
      <c r="J12979">
        <v>0</v>
      </c>
      <c r="K12979">
        <v>1</v>
      </c>
      <c r="L12979" t="s">
        <v>19</v>
      </c>
      <c r="M12979" t="str">
        <f t="shared" si="920"/>
        <v>http://logeion.uchicago.edu/index.html#Silarus</v>
      </c>
    </row>
    <row r="12980" spans="1:13" ht="15" customHeight="1" x14ac:dyDescent="0.2">
      <c r="A12980" t="s">
        <v>45047</v>
      </c>
      <c r="B12980" t="s">
        <v>45048</v>
      </c>
      <c r="C12980" t="str">
        <f t="shared" si="918"/>
        <v>silens –entis</v>
      </c>
      <c r="D12980" t="str">
        <f t="shared" si="919"/>
        <v>silens</v>
      </c>
      <c r="E12980" t="s">
        <v>45049</v>
      </c>
      <c r="F12980" t="s">
        <v>45050</v>
      </c>
      <c r="G12980" t="s">
        <v>230</v>
      </c>
      <c r="H12980">
        <v>3</v>
      </c>
      <c r="I12980">
        <v>0</v>
      </c>
      <c r="J12980">
        <v>0</v>
      </c>
      <c r="K12980">
        <v>0</v>
      </c>
      <c r="L12980" t="s">
        <v>36</v>
      </c>
      <c r="M12980" t="str">
        <f t="shared" si="920"/>
        <v>http://logeion.uchicago.edu/index.html#silens</v>
      </c>
    </row>
    <row r="12981" spans="1:13" ht="15" customHeight="1" x14ac:dyDescent="0.2">
      <c r="A12981" t="s">
        <v>45051</v>
      </c>
      <c r="B12981" t="s">
        <v>45052</v>
      </c>
      <c r="C12981" t="str">
        <f t="shared" si="918"/>
        <v>silentium silenti(i) n.</v>
      </c>
      <c r="D12981" t="str">
        <f t="shared" si="919"/>
        <v>silentium</v>
      </c>
      <c r="E12981" t="s">
        <v>45053</v>
      </c>
      <c r="F12981" t="s">
        <v>45053</v>
      </c>
      <c r="G12981" t="s">
        <v>21</v>
      </c>
      <c r="H12981">
        <v>2</v>
      </c>
      <c r="I12981">
        <v>0</v>
      </c>
      <c r="J12981">
        <v>0</v>
      </c>
      <c r="K12981">
        <v>0</v>
      </c>
      <c r="L12981" t="s">
        <v>19</v>
      </c>
      <c r="M12981" t="str">
        <f t="shared" si="920"/>
        <v>http://logeion.uchicago.edu/index.html#silentium</v>
      </c>
    </row>
    <row r="12982" spans="1:13" ht="15" customHeight="1" x14ac:dyDescent="0.2">
      <c r="A12982" t="s">
        <v>45054</v>
      </c>
      <c r="B12982" t="s">
        <v>45055</v>
      </c>
      <c r="C12982" t="str">
        <f t="shared" si="918"/>
        <v>Silenus –i m.</v>
      </c>
      <c r="D12982" t="str">
        <f t="shared" si="919"/>
        <v>Silenus</v>
      </c>
      <c r="E12982" t="s">
        <v>45056</v>
      </c>
      <c r="F12982" t="s">
        <v>45056</v>
      </c>
      <c r="G12982" t="s">
        <v>21</v>
      </c>
      <c r="H12982">
        <v>2</v>
      </c>
      <c r="I12982">
        <v>0</v>
      </c>
      <c r="J12982">
        <v>0</v>
      </c>
      <c r="K12982">
        <v>1</v>
      </c>
      <c r="L12982" t="s">
        <v>19</v>
      </c>
      <c r="M12982" t="str">
        <f t="shared" si="920"/>
        <v>http://logeion.uchicago.edu/index.html#Silenus</v>
      </c>
    </row>
    <row r="12983" spans="1:13" ht="15" customHeight="1" x14ac:dyDescent="0.2">
      <c r="A12983" t="s">
        <v>45057</v>
      </c>
      <c r="B12983" t="s">
        <v>45058</v>
      </c>
      <c r="C12983" t="str">
        <f t="shared" si="918"/>
        <v>sileo silere silui</v>
      </c>
      <c r="D12983" t="str">
        <f t="shared" si="919"/>
        <v>sileo</v>
      </c>
      <c r="E12983" t="s">
        <v>45059</v>
      </c>
      <c r="F12983" t="s">
        <v>45060</v>
      </c>
      <c r="G12983" t="s">
        <v>95</v>
      </c>
      <c r="I12983">
        <v>2</v>
      </c>
      <c r="J12983">
        <v>0</v>
      </c>
      <c r="K12983">
        <v>0</v>
      </c>
      <c r="L12983" t="s">
        <v>24</v>
      </c>
      <c r="M12983" t="str">
        <f t="shared" si="920"/>
        <v>http://logeion.uchicago.edu/index.html#sileo</v>
      </c>
    </row>
    <row r="12984" spans="1:13" ht="15" customHeight="1" x14ac:dyDescent="0.2">
      <c r="A12984" t="s">
        <v>45061</v>
      </c>
      <c r="B12984" t="s">
        <v>45062</v>
      </c>
      <c r="C12984" t="str">
        <f t="shared" si="918"/>
        <v>siler –eris n.</v>
      </c>
      <c r="D12984" t="str">
        <f t="shared" si="919"/>
        <v>siler</v>
      </c>
      <c r="E12984" t="s">
        <v>45063</v>
      </c>
      <c r="F12984" t="s">
        <v>45063</v>
      </c>
      <c r="G12984" t="s">
        <v>29</v>
      </c>
      <c r="H12984">
        <v>3</v>
      </c>
      <c r="I12984">
        <v>0</v>
      </c>
      <c r="J12984">
        <v>0</v>
      </c>
      <c r="K12984">
        <v>0</v>
      </c>
      <c r="L12984" t="s">
        <v>19</v>
      </c>
      <c r="M12984" t="str">
        <f t="shared" si="920"/>
        <v>http://logeion.uchicago.edu/index.html#siler</v>
      </c>
    </row>
    <row r="12985" spans="1:13" ht="15" customHeight="1" x14ac:dyDescent="0.2">
      <c r="A12985" t="s">
        <v>45064</v>
      </c>
      <c r="B12985" t="s">
        <v>45065</v>
      </c>
      <c r="C12985" t="str">
        <f t="shared" si="918"/>
        <v>silesco silescere silui</v>
      </c>
      <c r="D12985" t="str">
        <f t="shared" si="919"/>
        <v>silesco</v>
      </c>
      <c r="E12985" t="s">
        <v>45066</v>
      </c>
      <c r="F12985" t="s">
        <v>45067</v>
      </c>
      <c r="G12985" t="s">
        <v>66</v>
      </c>
      <c r="I12985">
        <v>3</v>
      </c>
      <c r="J12985">
        <v>0</v>
      </c>
      <c r="K12985">
        <v>0</v>
      </c>
      <c r="L12985" t="s">
        <v>24</v>
      </c>
      <c r="M12985" t="str">
        <f t="shared" si="920"/>
        <v>http://logeion.uchicago.edu/index.html#silesco</v>
      </c>
    </row>
    <row r="12986" spans="1:13" ht="15" customHeight="1" x14ac:dyDescent="0.2">
      <c r="A12986" t="s">
        <v>45068</v>
      </c>
      <c r="B12986" t="s">
        <v>45069</v>
      </c>
      <c r="C12986" t="str">
        <f t="shared" si="918"/>
        <v>silex silicis n.</v>
      </c>
      <c r="D12986" t="str">
        <f t="shared" ref="D12986:D13008" si="921">IF(ISBLANK(B12986),0,LEFT( C12986, FIND( " ", C12986 ) - 1 ))</f>
        <v>silex</v>
      </c>
      <c r="E12986" t="s">
        <v>45070</v>
      </c>
      <c r="F12986" t="s">
        <v>45071</v>
      </c>
      <c r="G12986" t="s">
        <v>29</v>
      </c>
      <c r="H12986">
        <v>3</v>
      </c>
      <c r="I12986">
        <v>0</v>
      </c>
      <c r="J12986">
        <v>0</v>
      </c>
      <c r="K12986">
        <v>0</v>
      </c>
      <c r="L12986" t="s">
        <v>19</v>
      </c>
      <c r="M12986" t="str">
        <f t="shared" si="920"/>
        <v>http://logeion.uchicago.edu/index.html#silex</v>
      </c>
    </row>
    <row r="12987" spans="1:13" ht="15" customHeight="1" x14ac:dyDescent="0.2">
      <c r="A12987" t="s">
        <v>53827</v>
      </c>
      <c r="B12987" t="s">
        <v>53828</v>
      </c>
      <c r="C12987" t="str">
        <f t="shared" si="918"/>
        <v>siligineus –a –um</v>
      </c>
      <c r="D12987" t="str">
        <f t="shared" si="921"/>
        <v>siligineus</v>
      </c>
      <c r="E12987" t="s">
        <v>49834</v>
      </c>
      <c r="F12987" t="s">
        <v>49834</v>
      </c>
      <c r="G12987" t="s">
        <v>61</v>
      </c>
      <c r="H12987">
        <v>1</v>
      </c>
      <c r="I12987">
        <v>0</v>
      </c>
      <c r="J12987">
        <v>0</v>
      </c>
      <c r="K12987">
        <v>0</v>
      </c>
      <c r="L12987" t="s">
        <v>36</v>
      </c>
      <c r="M12987" t="str">
        <f t="shared" si="920"/>
        <v>http://logeion.uchicago.edu/index.html#siligineus</v>
      </c>
    </row>
    <row r="12988" spans="1:13" ht="15" customHeight="1" x14ac:dyDescent="0.2">
      <c r="A12988" t="s">
        <v>45076</v>
      </c>
      <c r="B12988" t="s">
        <v>54311</v>
      </c>
      <c r="C12988" t="str">
        <f t="shared" si="918"/>
        <v xml:space="preserve">siligo inis f </v>
      </c>
      <c r="D12988" t="str">
        <f t="shared" si="921"/>
        <v>siligo</v>
      </c>
      <c r="E12988" t="s">
        <v>54236</v>
      </c>
      <c r="F12988" t="s">
        <v>54236</v>
      </c>
      <c r="G12988" t="s">
        <v>29</v>
      </c>
      <c r="H12988">
        <v>3</v>
      </c>
      <c r="I12988">
        <v>0</v>
      </c>
      <c r="J12988">
        <v>0</v>
      </c>
      <c r="K12988">
        <v>0</v>
      </c>
      <c r="L12988" t="s">
        <v>19</v>
      </c>
      <c r="M12988" t="str">
        <f t="shared" si="920"/>
        <v>http://logeion.uchicago.edu/index.html#siligo</v>
      </c>
    </row>
    <row r="12989" spans="1:13" ht="15" customHeight="1" x14ac:dyDescent="0.2">
      <c r="A12989" t="s">
        <v>45078</v>
      </c>
      <c r="B12989" t="s">
        <v>45079</v>
      </c>
      <c r="C12989" t="str">
        <f t="shared" si="918"/>
        <v>siliqua –ae f.</v>
      </c>
      <c r="D12989" t="str">
        <f t="shared" si="921"/>
        <v>siliqua</v>
      </c>
      <c r="E12989" t="s">
        <v>45080</v>
      </c>
      <c r="F12989" t="s">
        <v>45081</v>
      </c>
      <c r="G12989" t="s">
        <v>76</v>
      </c>
      <c r="H12989">
        <v>1</v>
      </c>
      <c r="I12989">
        <v>0</v>
      </c>
      <c r="J12989">
        <v>0</v>
      </c>
      <c r="K12989">
        <v>0</v>
      </c>
      <c r="L12989" t="s">
        <v>19</v>
      </c>
      <c r="M12989" t="str">
        <f t="shared" si="920"/>
        <v>http://logeion.uchicago.edu/index.html#siliqua</v>
      </c>
    </row>
    <row r="12990" spans="1:13" ht="15" customHeight="1" x14ac:dyDescent="0.2">
      <c r="A12990" t="s">
        <v>45089</v>
      </c>
      <c r="B12990" t="s">
        <v>45090</v>
      </c>
      <c r="C12990" t="str">
        <f t="shared" si="918"/>
        <v>Silius –i m.</v>
      </c>
      <c r="D12990" t="str">
        <f t="shared" si="921"/>
        <v>Silius</v>
      </c>
      <c r="E12990" t="s">
        <v>45091</v>
      </c>
      <c r="F12990" t="s">
        <v>45091</v>
      </c>
      <c r="G12990" t="s">
        <v>21</v>
      </c>
      <c r="H12990">
        <v>2</v>
      </c>
      <c r="I12990">
        <v>0</v>
      </c>
      <c r="J12990">
        <v>0</v>
      </c>
      <c r="K12990">
        <v>1</v>
      </c>
      <c r="L12990" t="s">
        <v>19</v>
      </c>
      <c r="M12990" t="str">
        <f t="shared" si="920"/>
        <v>http://logeion.uchicago.edu/index.html#Silius</v>
      </c>
    </row>
    <row r="12991" spans="1:13" ht="15" customHeight="1" x14ac:dyDescent="0.2">
      <c r="A12991" t="s">
        <v>45082</v>
      </c>
      <c r="B12991" t="s">
        <v>45083</v>
      </c>
      <c r="C12991" t="str">
        <f t="shared" si="918"/>
        <v>Silius –ii m.</v>
      </c>
      <c r="D12991" t="str">
        <f t="shared" si="921"/>
        <v>Silius</v>
      </c>
      <c r="E12991" t="s">
        <v>45084</v>
      </c>
      <c r="F12991" t="s">
        <v>45085</v>
      </c>
      <c r="G12991" t="s">
        <v>21</v>
      </c>
      <c r="H12991">
        <v>2</v>
      </c>
      <c r="I12991">
        <v>0</v>
      </c>
      <c r="J12991">
        <v>0</v>
      </c>
      <c r="K12991">
        <v>1</v>
      </c>
      <c r="L12991" t="s">
        <v>19</v>
      </c>
      <c r="M12991" t="str">
        <f t="shared" si="920"/>
        <v>http://logeion.uchicago.edu/index.html#Silius</v>
      </c>
    </row>
    <row r="12992" spans="1:13" ht="15" customHeight="1" x14ac:dyDescent="0.2">
      <c r="A12992" t="s">
        <v>45092</v>
      </c>
      <c r="B12992" t="s">
        <v>45093</v>
      </c>
      <c r="C12992" t="str">
        <f t="shared" si="918"/>
        <v>Silo –onis m.</v>
      </c>
      <c r="D12992" t="str">
        <f t="shared" si="921"/>
        <v>Silo</v>
      </c>
      <c r="E12992" t="s">
        <v>45094</v>
      </c>
      <c r="F12992" t="s">
        <v>45095</v>
      </c>
      <c r="G12992" t="s">
        <v>29</v>
      </c>
      <c r="H12992">
        <v>3</v>
      </c>
      <c r="I12992">
        <v>0</v>
      </c>
      <c r="J12992">
        <v>0</v>
      </c>
      <c r="K12992">
        <v>1</v>
      </c>
      <c r="L12992" t="s">
        <v>19</v>
      </c>
      <c r="M12992" t="str">
        <f t="shared" si="920"/>
        <v>http://logeion.uchicago.edu/index.html#Silo</v>
      </c>
    </row>
    <row r="12993" spans="1:13" ht="15" customHeight="1" x14ac:dyDescent="0.2">
      <c r="A12993" t="s">
        <v>45126</v>
      </c>
      <c r="B12993" t="s">
        <v>45127</v>
      </c>
      <c r="C12993" t="str">
        <f t="shared" si="918"/>
        <v>Silures Silurum m.</v>
      </c>
      <c r="D12993" t="str">
        <f t="shared" si="921"/>
        <v>Silures</v>
      </c>
      <c r="E12993" t="s">
        <v>45128</v>
      </c>
      <c r="F12993" t="s">
        <v>45128</v>
      </c>
      <c r="G12993" t="s">
        <v>29</v>
      </c>
      <c r="H12993">
        <v>3</v>
      </c>
      <c r="I12993">
        <v>0</v>
      </c>
      <c r="J12993">
        <v>0</v>
      </c>
      <c r="K12993">
        <v>1</v>
      </c>
      <c r="L12993" t="s">
        <v>19</v>
      </c>
      <c r="M12993" t="str">
        <f t="shared" si="920"/>
        <v>http://logeion.uchicago.edu/index.html#Silures</v>
      </c>
    </row>
    <row r="12994" spans="1:13" ht="15" customHeight="1" x14ac:dyDescent="0.2">
      <c r="A12994" t="s">
        <v>45130</v>
      </c>
      <c r="B12994" t="s">
        <v>61426</v>
      </c>
      <c r="C12994" t="str">
        <f t="shared" si="918"/>
        <v>Silus –i or Silo –onis m.</v>
      </c>
      <c r="D12994" t="str">
        <f t="shared" si="921"/>
        <v>Silus</v>
      </c>
      <c r="E12994" t="s">
        <v>45131</v>
      </c>
      <c r="F12994" t="s">
        <v>45132</v>
      </c>
      <c r="G12994" t="s">
        <v>21</v>
      </c>
      <c r="H12994">
        <v>2</v>
      </c>
      <c r="I12994">
        <v>0</v>
      </c>
      <c r="J12994">
        <v>0</v>
      </c>
      <c r="K12994">
        <v>1</v>
      </c>
      <c r="L12994" t="s">
        <v>19</v>
      </c>
      <c r="M12994" t="str">
        <f t="shared" si="920"/>
        <v>http://logeion.uchicago.edu/index.html#Silus</v>
      </c>
    </row>
    <row r="12995" spans="1:13" ht="15" customHeight="1" x14ac:dyDescent="0.2">
      <c r="A12995" t="s">
        <v>45097</v>
      </c>
      <c r="B12995" t="s">
        <v>45098</v>
      </c>
      <c r="C12995" t="str">
        <f t="shared" si="918"/>
        <v>silva silvae f.</v>
      </c>
      <c r="D12995" t="str">
        <f t="shared" si="921"/>
        <v>silva</v>
      </c>
      <c r="E12995" t="s">
        <v>45099</v>
      </c>
      <c r="F12995" t="s">
        <v>45100</v>
      </c>
      <c r="G12995" t="s">
        <v>76</v>
      </c>
      <c r="H12995">
        <v>1</v>
      </c>
      <c r="I12995">
        <v>0</v>
      </c>
      <c r="J12995">
        <v>0</v>
      </c>
      <c r="K12995">
        <v>0</v>
      </c>
      <c r="L12995" t="s">
        <v>19</v>
      </c>
      <c r="M12995" t="str">
        <f t="shared" si="920"/>
        <v>http://logeion.uchicago.edu/index.html#silva</v>
      </c>
    </row>
    <row r="12996" spans="1:13" ht="15" customHeight="1" x14ac:dyDescent="0.2">
      <c r="A12996" t="s">
        <v>45101</v>
      </c>
      <c r="B12996" t="s">
        <v>45102</v>
      </c>
      <c r="C12996" t="str">
        <f t="shared" si="918"/>
        <v>Silvanus –i m.</v>
      </c>
      <c r="D12996" t="str">
        <f t="shared" si="921"/>
        <v>Silvanus</v>
      </c>
      <c r="E12996" t="s">
        <v>57592</v>
      </c>
      <c r="F12996" t="s">
        <v>57593</v>
      </c>
      <c r="G12996" t="s">
        <v>21</v>
      </c>
      <c r="H12996">
        <v>2</v>
      </c>
      <c r="I12996">
        <v>0</v>
      </c>
      <c r="J12996">
        <v>0</v>
      </c>
      <c r="K12996">
        <v>1</v>
      </c>
      <c r="L12996" t="s">
        <v>19</v>
      </c>
      <c r="M12996" t="str">
        <f t="shared" si="920"/>
        <v>http://logeion.uchicago.edu/index.html#Silvanus</v>
      </c>
    </row>
    <row r="12997" spans="1:13" ht="15" customHeight="1" x14ac:dyDescent="0.2">
      <c r="A12997" t="s">
        <v>45103</v>
      </c>
      <c r="B12997" t="s">
        <v>54459</v>
      </c>
      <c r="C12997" t="str">
        <f t="shared" si="918"/>
        <v>silvaticus –a –um</v>
      </c>
      <c r="D12997" t="str">
        <f t="shared" si="921"/>
        <v>silvaticus</v>
      </c>
      <c r="E12997" t="s">
        <v>54237</v>
      </c>
      <c r="F12997" t="s">
        <v>54237</v>
      </c>
      <c r="G12997" t="s">
        <v>61</v>
      </c>
      <c r="H12997">
        <v>1</v>
      </c>
      <c r="I12997">
        <v>0</v>
      </c>
      <c r="J12997">
        <v>0</v>
      </c>
      <c r="K12997">
        <v>0</v>
      </c>
      <c r="L12997" t="s">
        <v>36</v>
      </c>
      <c r="M12997" t="str">
        <f t="shared" si="920"/>
        <v>http://logeion.uchicago.edu/index.html#silvaticus</v>
      </c>
    </row>
    <row r="12998" spans="1:13" ht="15" customHeight="1" x14ac:dyDescent="0.2">
      <c r="A12998" t="s">
        <v>45105</v>
      </c>
      <c r="B12998" t="s">
        <v>45106</v>
      </c>
      <c r="C12998" t="str">
        <f t="shared" si="918"/>
        <v>silvestris –e</v>
      </c>
      <c r="D12998" t="str">
        <f t="shared" si="921"/>
        <v>silvestris</v>
      </c>
      <c r="E12998" t="s">
        <v>45107</v>
      </c>
      <c r="F12998" t="s">
        <v>45108</v>
      </c>
      <c r="G12998" t="s">
        <v>155</v>
      </c>
      <c r="H12998">
        <v>3</v>
      </c>
      <c r="I12998">
        <v>0</v>
      </c>
      <c r="J12998">
        <v>0</v>
      </c>
      <c r="K12998">
        <v>0</v>
      </c>
      <c r="L12998" t="s">
        <v>36</v>
      </c>
      <c r="M12998" t="str">
        <f t="shared" si="920"/>
        <v>http://logeion.uchicago.edu/index.html#silvestris</v>
      </c>
    </row>
    <row r="12999" spans="1:13" ht="15" customHeight="1" x14ac:dyDescent="0.2">
      <c r="A12999" t="s">
        <v>45109</v>
      </c>
      <c r="B12999" t="s">
        <v>45110</v>
      </c>
      <c r="C12999" t="str">
        <f t="shared" si="918"/>
        <v>Silvia –ae f.</v>
      </c>
      <c r="D12999" t="str">
        <f t="shared" si="921"/>
        <v>Silvia</v>
      </c>
      <c r="E12999" t="s">
        <v>45111</v>
      </c>
      <c r="F12999" t="s">
        <v>45112</v>
      </c>
      <c r="G12999" t="s">
        <v>76</v>
      </c>
      <c r="H12999">
        <v>1</v>
      </c>
      <c r="I12999">
        <v>0</v>
      </c>
      <c r="J12999">
        <v>0</v>
      </c>
      <c r="K12999">
        <v>1</v>
      </c>
      <c r="L12999" t="s">
        <v>19</v>
      </c>
      <c r="M12999" t="str">
        <f t="shared" si="920"/>
        <v>http://logeion.uchicago.edu/index.html#Silvia</v>
      </c>
    </row>
    <row r="13000" spans="1:13" ht="15" customHeight="1" x14ac:dyDescent="0.2">
      <c r="A13000" t="s">
        <v>45113</v>
      </c>
      <c r="B13000" t="s">
        <v>45114</v>
      </c>
      <c r="C13000" t="str">
        <f t="shared" si="918"/>
        <v>silvicola –ae m./f.</v>
      </c>
      <c r="D13000" t="str">
        <f t="shared" si="921"/>
        <v>silvicola</v>
      </c>
      <c r="E13000" t="s">
        <v>45115</v>
      </c>
      <c r="F13000" t="s">
        <v>45116</v>
      </c>
      <c r="G13000" t="s">
        <v>76</v>
      </c>
      <c r="H13000">
        <v>1</v>
      </c>
      <c r="I13000">
        <v>0</v>
      </c>
      <c r="J13000">
        <v>0</v>
      </c>
      <c r="K13000">
        <v>0</v>
      </c>
      <c r="L13000" t="s">
        <v>19</v>
      </c>
      <c r="M13000" t="str">
        <f t="shared" si="920"/>
        <v>http://logeion.uchicago.edu/index.html#silvicola</v>
      </c>
    </row>
    <row r="13001" spans="1:13" ht="15" customHeight="1" x14ac:dyDescent="0.2">
      <c r="A13001" t="s">
        <v>45117</v>
      </c>
      <c r="B13001" t="s">
        <v>45118</v>
      </c>
      <c r="C13001" t="str">
        <f t="shared" si="918"/>
        <v>silvicultrix –icis f.</v>
      </c>
      <c r="D13001" t="str">
        <f t="shared" si="921"/>
        <v>silvicultrix</v>
      </c>
      <c r="E13001" t="s">
        <v>45119</v>
      </c>
      <c r="F13001" t="s">
        <v>45119</v>
      </c>
      <c r="G13001" t="s">
        <v>29</v>
      </c>
      <c r="H13001">
        <v>3</v>
      </c>
      <c r="I13001">
        <v>0</v>
      </c>
      <c r="J13001">
        <v>0</v>
      </c>
      <c r="K13001">
        <v>0</v>
      </c>
      <c r="L13001" t="s">
        <v>19</v>
      </c>
      <c r="M13001" t="str">
        <f t="shared" si="920"/>
        <v>http://logeion.uchicago.edu/index.html#silvicultrix</v>
      </c>
    </row>
    <row r="13002" spans="1:13" ht="15" customHeight="1" x14ac:dyDescent="0.2">
      <c r="A13002" t="s">
        <v>45121</v>
      </c>
      <c r="B13002" t="s">
        <v>45122</v>
      </c>
      <c r="C13002" t="str">
        <f t="shared" si="918"/>
        <v>Silvius –ii m.</v>
      </c>
      <c r="D13002" t="str">
        <f t="shared" si="921"/>
        <v>Silvius</v>
      </c>
      <c r="E13002" t="s">
        <v>45123</v>
      </c>
      <c r="F13002" t="s">
        <v>45124</v>
      </c>
      <c r="G13002" t="s">
        <v>21</v>
      </c>
      <c r="H13002">
        <v>2</v>
      </c>
      <c r="I13002">
        <v>0</v>
      </c>
      <c r="J13002">
        <v>0</v>
      </c>
      <c r="K13002">
        <v>1</v>
      </c>
      <c r="L13002" t="s">
        <v>19</v>
      </c>
      <c r="M13002" t="str">
        <f t="shared" si="920"/>
        <v>http://logeion.uchicago.edu/index.html#Silvius</v>
      </c>
    </row>
    <row r="13003" spans="1:13" ht="15" customHeight="1" x14ac:dyDescent="0.2">
      <c r="A13003" s="5" t="s">
        <v>61618</v>
      </c>
      <c r="B13003" t="s">
        <v>61756</v>
      </c>
      <c r="C13003" t="str">
        <f t="shared" si="918"/>
        <v xml:space="preserve">Simbruinus –a –um  </v>
      </c>
      <c r="D13003" t="str">
        <f t="shared" si="921"/>
        <v>Simbruinus</v>
      </c>
      <c r="E13003" t="s">
        <v>61978</v>
      </c>
      <c r="F13003" t="s">
        <v>61979</v>
      </c>
      <c r="G13003" t="s">
        <v>61</v>
      </c>
      <c r="H13003">
        <v>1</v>
      </c>
      <c r="K13003">
        <v>1</v>
      </c>
      <c r="L13003" t="s">
        <v>36</v>
      </c>
      <c r="M13003" t="str">
        <f t="shared" si="920"/>
        <v>http://logeion.uchicago.edu/index.html#Simbruinus</v>
      </c>
    </row>
    <row r="13004" spans="1:13" ht="15" customHeight="1" x14ac:dyDescent="0.2">
      <c r="A13004" t="s">
        <v>61013</v>
      </c>
      <c r="B13004" t="s">
        <v>61188</v>
      </c>
      <c r="C13004" t="str">
        <f t="shared" si="918"/>
        <v>Simeon –onis m.</v>
      </c>
      <c r="D13004" t="str">
        <f t="shared" si="921"/>
        <v>Simeon</v>
      </c>
      <c r="E13004" t="s">
        <v>61368</v>
      </c>
      <c r="F13004" t="s">
        <v>61369</v>
      </c>
      <c r="G13004" t="s">
        <v>43</v>
      </c>
      <c r="H13004">
        <v>3</v>
      </c>
      <c r="K13004">
        <v>1</v>
      </c>
      <c r="L13004" t="s">
        <v>19</v>
      </c>
      <c r="M13004" t="str">
        <f t="shared" si="920"/>
        <v>http://logeion.uchicago.edu/index.html#Simeon</v>
      </c>
    </row>
    <row r="13005" spans="1:13" ht="15" customHeight="1" x14ac:dyDescent="0.2">
      <c r="A13005" t="s">
        <v>45134</v>
      </c>
      <c r="B13005" t="s">
        <v>45135</v>
      </c>
      <c r="C13005" t="str">
        <f t="shared" si="918"/>
        <v>simia –ae m./f.</v>
      </c>
      <c r="D13005" t="str">
        <f t="shared" si="921"/>
        <v>simia</v>
      </c>
      <c r="E13005" t="s">
        <v>45136</v>
      </c>
      <c r="F13005" t="s">
        <v>45136</v>
      </c>
      <c r="G13005" t="s">
        <v>76</v>
      </c>
      <c r="H13005">
        <v>1</v>
      </c>
      <c r="I13005">
        <v>0</v>
      </c>
      <c r="J13005">
        <v>0</v>
      </c>
      <c r="K13005">
        <v>0</v>
      </c>
      <c r="L13005" t="s">
        <v>19</v>
      </c>
      <c r="M13005" t="str">
        <f t="shared" si="920"/>
        <v>http://logeion.uchicago.edu/index.html#simia</v>
      </c>
    </row>
    <row r="13006" spans="1:13" ht="15" customHeight="1" x14ac:dyDescent="0.2">
      <c r="A13006" t="s">
        <v>53829</v>
      </c>
      <c r="B13006" t="s">
        <v>53830</v>
      </c>
      <c r="C13006" t="str">
        <f t="shared" si="918"/>
        <v>simila –ae f.</v>
      </c>
      <c r="D13006" t="str">
        <f t="shared" si="921"/>
        <v>simila</v>
      </c>
      <c r="E13006" t="s">
        <v>53831</v>
      </c>
      <c r="F13006" t="s">
        <v>53831</v>
      </c>
      <c r="G13006" t="s">
        <v>76</v>
      </c>
      <c r="H13006">
        <v>1</v>
      </c>
      <c r="I13006">
        <v>0</v>
      </c>
      <c r="J13006">
        <v>0</v>
      </c>
      <c r="K13006">
        <v>0</v>
      </c>
      <c r="L13006" t="s">
        <v>19</v>
      </c>
      <c r="M13006" t="str">
        <f t="shared" si="920"/>
        <v>http://logeion.uchicago.edu/index.html#simila</v>
      </c>
    </row>
    <row r="13007" spans="1:13" ht="15" customHeight="1" x14ac:dyDescent="0.2">
      <c r="A13007" t="s">
        <v>45141</v>
      </c>
      <c r="B13007" t="s">
        <v>45142</v>
      </c>
      <c r="C13007" t="str">
        <f t="shared" si="918"/>
        <v>similior –ius simillimus –a –um</v>
      </c>
      <c r="D13007" t="str">
        <f t="shared" si="921"/>
        <v>similior</v>
      </c>
      <c r="E13007" t="s">
        <v>45143</v>
      </c>
      <c r="F13007" t="s">
        <v>45144</v>
      </c>
      <c r="G13007" t="s">
        <v>14408</v>
      </c>
      <c r="H13007">
        <v>3</v>
      </c>
      <c r="I13007">
        <v>0</v>
      </c>
      <c r="J13007">
        <v>1</v>
      </c>
      <c r="K13007">
        <v>0</v>
      </c>
      <c r="L13007" t="s">
        <v>36</v>
      </c>
      <c r="M13007" t="str">
        <f t="shared" si="920"/>
        <v>http://logeion.uchicago.edu/index.html#similior</v>
      </c>
    </row>
    <row r="13008" spans="1:13" ht="15" customHeight="1" x14ac:dyDescent="0.2">
      <c r="A13008" t="s">
        <v>45145</v>
      </c>
      <c r="B13008" t="s">
        <v>45146</v>
      </c>
      <c r="C13008" t="str">
        <f t="shared" si="918"/>
        <v>similis simile</v>
      </c>
      <c r="D13008" t="str">
        <f t="shared" si="921"/>
        <v>similis</v>
      </c>
      <c r="E13008" t="s">
        <v>45147</v>
      </c>
      <c r="F13008" t="s">
        <v>45148</v>
      </c>
      <c r="G13008" t="s">
        <v>155</v>
      </c>
      <c r="H13008">
        <v>3</v>
      </c>
      <c r="I13008">
        <v>0</v>
      </c>
      <c r="J13008">
        <v>0</v>
      </c>
      <c r="K13008">
        <v>0</v>
      </c>
      <c r="L13008" t="s">
        <v>36</v>
      </c>
      <c r="M13008" t="str">
        <f t="shared" si="920"/>
        <v>http://logeion.uchicago.edu/index.html#similis</v>
      </c>
    </row>
    <row r="13009" spans="1:13" ht="15" customHeight="1" x14ac:dyDescent="0.2">
      <c r="A13009" t="s">
        <v>45150</v>
      </c>
      <c r="B13009" t="s">
        <v>45151</v>
      </c>
      <c r="C13009" t="str">
        <f t="shared" si="918"/>
        <v>similiter</v>
      </c>
      <c r="D13009" t="s">
        <v>45151</v>
      </c>
      <c r="E13009" t="s">
        <v>45152</v>
      </c>
      <c r="F13009" t="s">
        <v>45152</v>
      </c>
      <c r="G13009" t="s">
        <v>89</v>
      </c>
      <c r="I13009">
        <v>0</v>
      </c>
      <c r="J13009">
        <v>1</v>
      </c>
      <c r="K13009">
        <v>0</v>
      </c>
      <c r="L13009" t="s">
        <v>90</v>
      </c>
      <c r="M13009" t="str">
        <f t="shared" si="920"/>
        <v>http://logeion.uchicago.edu/index.html#similiter</v>
      </c>
    </row>
    <row r="13010" spans="1:13" ht="15" customHeight="1" x14ac:dyDescent="0.2">
      <c r="A13010" t="s">
        <v>45153</v>
      </c>
      <c r="B13010" t="s">
        <v>45154</v>
      </c>
      <c r="C13010" t="str">
        <f t="shared" si="918"/>
        <v>similitudo similitudinis f.</v>
      </c>
      <c r="D13010" t="str">
        <f t="shared" ref="D13010:D13016" si="922">IF(ISBLANK(B13010),0,LEFT( C13010, FIND( " ", C13010 ) - 1 ))</f>
        <v>similitudo</v>
      </c>
      <c r="E13010" t="s">
        <v>45155</v>
      </c>
      <c r="F13010" t="s">
        <v>45156</v>
      </c>
      <c r="G13010" t="s">
        <v>29</v>
      </c>
      <c r="H13010">
        <v>3</v>
      </c>
      <c r="I13010">
        <v>0</v>
      </c>
      <c r="J13010">
        <v>0</v>
      </c>
      <c r="K13010">
        <v>0</v>
      </c>
      <c r="L13010" t="s">
        <v>19</v>
      </c>
      <c r="M13010" t="str">
        <f t="shared" si="920"/>
        <v>http://logeion.uchicago.edu/index.html#similitudo</v>
      </c>
    </row>
    <row r="13011" spans="1:13" ht="15" customHeight="1" x14ac:dyDescent="0.2">
      <c r="A13011" t="s">
        <v>45157</v>
      </c>
      <c r="B13011" t="s">
        <v>54898</v>
      </c>
      <c r="C13011" t="str">
        <f t="shared" si="918"/>
        <v>simius –ii m.</v>
      </c>
      <c r="D13011" t="str">
        <f t="shared" si="922"/>
        <v>simius</v>
      </c>
      <c r="E13011" t="s">
        <v>54739</v>
      </c>
      <c r="F13011" t="s">
        <v>54739</v>
      </c>
      <c r="G13011" t="s">
        <v>21</v>
      </c>
      <c r="H13011">
        <v>2</v>
      </c>
      <c r="I13011">
        <v>0</v>
      </c>
      <c r="J13011">
        <v>0</v>
      </c>
      <c r="K13011">
        <v>0</v>
      </c>
      <c r="L13011" t="s">
        <v>19</v>
      </c>
      <c r="M13011" t="str">
        <f t="shared" si="920"/>
        <v>http://logeion.uchicago.edu/index.html#simius</v>
      </c>
    </row>
    <row r="13012" spans="1:13" ht="15" customHeight="1" x14ac:dyDescent="0.2">
      <c r="A13012" t="s">
        <v>45159</v>
      </c>
      <c r="B13012" t="s">
        <v>45160</v>
      </c>
      <c r="C13012" t="str">
        <f t="shared" ref="C13012:C13075" si="923">SUBSTITUTE(SUBSTITUTE(SUBSTITUTE(SUBSTITUTE(SUBSTITUTE(SUBSTITUTE(SUBSTITUTE(SUBSTITUTE(SUBSTITUTE(SUBSTITUTE(SUBSTITUTE(B13012, "ā", "a"), "ē", "e"), "ī", "i"), "ō", "o"), "ū", "u"), "ȳ", "y"), "Ā", "A"), "Ē", "E"), "Ī", "I"), "Ō", "O"), "Ū", "U")</f>
        <v>Simois –oentis m.</v>
      </c>
      <c r="D13012" t="str">
        <f t="shared" si="922"/>
        <v>Simois</v>
      </c>
      <c r="E13012" t="s">
        <v>45161</v>
      </c>
      <c r="F13012" t="s">
        <v>45162</v>
      </c>
      <c r="G13012" t="s">
        <v>29</v>
      </c>
      <c r="H13012">
        <v>3</v>
      </c>
      <c r="I13012">
        <v>0</v>
      </c>
      <c r="J13012">
        <v>0</v>
      </c>
      <c r="K13012">
        <v>1</v>
      </c>
      <c r="L13012" t="s">
        <v>19</v>
      </c>
      <c r="M13012" t="str">
        <f t="shared" si="920"/>
        <v>http://logeion.uchicago.edu/index.html#Simois</v>
      </c>
    </row>
    <row r="13013" spans="1:13" ht="15" customHeight="1" x14ac:dyDescent="0.2">
      <c r="A13013" t="s">
        <v>45164</v>
      </c>
      <c r="B13013" t="s">
        <v>45165</v>
      </c>
      <c r="C13013" t="str">
        <f t="shared" si="923"/>
        <v>Simonides –is or –ae m.</v>
      </c>
      <c r="D13013" t="str">
        <f t="shared" si="922"/>
        <v>Simonides</v>
      </c>
      <c r="E13013" t="s">
        <v>45166</v>
      </c>
      <c r="F13013" t="s">
        <v>45167</v>
      </c>
      <c r="G13013" t="s">
        <v>29</v>
      </c>
      <c r="H13013">
        <v>3</v>
      </c>
      <c r="I13013">
        <v>0</v>
      </c>
      <c r="J13013">
        <v>0</v>
      </c>
      <c r="K13013">
        <v>1</v>
      </c>
      <c r="L13013" t="s">
        <v>19</v>
      </c>
      <c r="M13013" t="str">
        <f t="shared" si="920"/>
        <v>http://logeion.uchicago.edu/index.html#Simonides</v>
      </c>
    </row>
    <row r="13014" spans="1:13" ht="15" customHeight="1" x14ac:dyDescent="0.2">
      <c r="A13014" t="s">
        <v>45168</v>
      </c>
      <c r="B13014" t="s">
        <v>45169</v>
      </c>
      <c r="C13014" t="str">
        <f t="shared" si="923"/>
        <v>Simonideus –a –um</v>
      </c>
      <c r="D13014" t="str">
        <f t="shared" si="922"/>
        <v>Simonideus</v>
      </c>
      <c r="E13014" t="s">
        <v>45170</v>
      </c>
      <c r="F13014" t="s">
        <v>45170</v>
      </c>
      <c r="G13014" t="s">
        <v>61</v>
      </c>
      <c r="H13014">
        <v>1</v>
      </c>
      <c r="I13014">
        <v>0</v>
      </c>
      <c r="J13014">
        <v>0</v>
      </c>
      <c r="K13014">
        <v>1</v>
      </c>
      <c r="L13014" t="s">
        <v>36</v>
      </c>
      <c r="M13014" t="str">
        <f t="shared" si="920"/>
        <v>http://logeion.uchicago.edu/index.html#Simonideus</v>
      </c>
    </row>
    <row r="13015" spans="1:13" ht="15" customHeight="1" x14ac:dyDescent="0.2">
      <c r="A13015" t="s">
        <v>45171</v>
      </c>
      <c r="B13015" t="s">
        <v>45172</v>
      </c>
      <c r="C13015" t="str">
        <f t="shared" si="923"/>
        <v>simplex –icis</v>
      </c>
      <c r="D13015" t="str">
        <f t="shared" si="922"/>
        <v>simplex</v>
      </c>
      <c r="E13015" t="s">
        <v>45173</v>
      </c>
      <c r="F13015" t="s">
        <v>45173</v>
      </c>
      <c r="G13015" t="s">
        <v>536</v>
      </c>
      <c r="H13015">
        <v>3</v>
      </c>
      <c r="I13015">
        <v>0</v>
      </c>
      <c r="J13015">
        <v>0</v>
      </c>
      <c r="K13015">
        <v>0</v>
      </c>
      <c r="L13015" t="s">
        <v>36</v>
      </c>
      <c r="M13015" t="str">
        <f t="shared" si="920"/>
        <v>http://logeion.uchicago.edu/index.html#simplex</v>
      </c>
    </row>
    <row r="13016" spans="1:13" ht="15" customHeight="1" x14ac:dyDescent="0.2">
      <c r="A13016" t="s">
        <v>45174</v>
      </c>
      <c r="B13016" t="s">
        <v>45175</v>
      </c>
      <c r="C13016" t="str">
        <f t="shared" si="923"/>
        <v>simplicitas –atis f.</v>
      </c>
      <c r="D13016" t="str">
        <f t="shared" si="922"/>
        <v>simplicitas</v>
      </c>
      <c r="E13016" t="s">
        <v>45176</v>
      </c>
      <c r="F13016" t="s">
        <v>45176</v>
      </c>
      <c r="G13016" t="s">
        <v>29</v>
      </c>
      <c r="H13016">
        <v>3</v>
      </c>
      <c r="I13016">
        <v>0</v>
      </c>
      <c r="J13016">
        <v>0</v>
      </c>
      <c r="K13016">
        <v>0</v>
      </c>
      <c r="L13016" t="s">
        <v>19</v>
      </c>
      <c r="M13016" t="str">
        <f t="shared" si="920"/>
        <v>http://logeion.uchicago.edu/index.html#simplicitas</v>
      </c>
    </row>
    <row r="13017" spans="1:13" ht="15" customHeight="1" x14ac:dyDescent="0.2">
      <c r="A13017" t="s">
        <v>45181</v>
      </c>
      <c r="B13017" t="s">
        <v>45182</v>
      </c>
      <c r="C13017" t="str">
        <f t="shared" si="923"/>
        <v>simul</v>
      </c>
      <c r="D13017" t="s">
        <v>45182</v>
      </c>
      <c r="E13017" t="s">
        <v>45183</v>
      </c>
      <c r="F13017" t="s">
        <v>45184</v>
      </c>
      <c r="G13017" t="s">
        <v>89</v>
      </c>
      <c r="I13017">
        <v>0</v>
      </c>
      <c r="J13017">
        <v>0</v>
      </c>
      <c r="K13017">
        <v>0</v>
      </c>
      <c r="L13017" t="s">
        <v>90</v>
      </c>
      <c r="M13017" t="str">
        <f t="shared" si="920"/>
        <v>http://logeion.uchicago.edu/index.html#simul</v>
      </c>
    </row>
    <row r="13018" spans="1:13" ht="15" customHeight="1" x14ac:dyDescent="0.2">
      <c r="A13018" t="s">
        <v>45185</v>
      </c>
      <c r="B13018" t="s">
        <v>52928</v>
      </c>
      <c r="C13018" t="str">
        <f t="shared" si="923"/>
        <v>simulac or simul ac</v>
      </c>
      <c r="D13018" t="str">
        <f>IF(ISBLANK(B13018),0,LEFT( C13018, FIND( " ", C13018 ) - 1 ))</f>
        <v>simulac</v>
      </c>
      <c r="E13018" t="s">
        <v>12325</v>
      </c>
      <c r="F13018" t="s">
        <v>45186</v>
      </c>
      <c r="G13018" t="s">
        <v>3461</v>
      </c>
      <c r="I13018">
        <v>0</v>
      </c>
      <c r="J13018">
        <v>0</v>
      </c>
      <c r="K13018">
        <v>0</v>
      </c>
      <c r="L13018" t="s">
        <v>339</v>
      </c>
      <c r="M13018" t="str">
        <f t="shared" si="920"/>
        <v>http://logeion.uchicago.edu/index.html#simulac</v>
      </c>
    </row>
    <row r="13019" spans="1:13" ht="15" customHeight="1" x14ac:dyDescent="0.2">
      <c r="A13019" t="s">
        <v>45187</v>
      </c>
      <c r="B13019" t="s">
        <v>45188</v>
      </c>
      <c r="C13019" t="str">
        <f t="shared" si="923"/>
        <v>simulacrum simulacri n.</v>
      </c>
      <c r="D13019" t="str">
        <f>IF(ISBLANK(B13019),0,LEFT( C13019, FIND( " ", C13019 ) - 1 ))</f>
        <v>simulacrum</v>
      </c>
      <c r="E13019" t="s">
        <v>45155</v>
      </c>
      <c r="F13019" t="s">
        <v>45189</v>
      </c>
      <c r="G13019" t="s">
        <v>21</v>
      </c>
      <c r="H13019">
        <v>2</v>
      </c>
      <c r="I13019">
        <v>0</v>
      </c>
      <c r="J13019">
        <v>0</v>
      </c>
      <c r="K13019">
        <v>0</v>
      </c>
      <c r="L13019" t="s">
        <v>19</v>
      </c>
      <c r="M13019" t="str">
        <f t="shared" si="920"/>
        <v>http://logeion.uchicago.edu/index.html#simulacrum</v>
      </c>
    </row>
    <row r="13020" spans="1:13" ht="15" customHeight="1" x14ac:dyDescent="0.2">
      <c r="A13020" t="s">
        <v>45192</v>
      </c>
      <c r="B13020" t="s">
        <v>45193</v>
      </c>
      <c r="C13020" t="str">
        <f t="shared" si="923"/>
        <v>simulatio simulationis f.</v>
      </c>
      <c r="D13020" t="str">
        <f>IF(ISBLANK(B13020),0,LEFT( C13020, FIND( " ", C13020 ) - 1 ))</f>
        <v>simulatio</v>
      </c>
      <c r="E13020" t="s">
        <v>45194</v>
      </c>
      <c r="F13020" t="s">
        <v>45195</v>
      </c>
      <c r="G13020" t="s">
        <v>29</v>
      </c>
      <c r="H13020">
        <v>3</v>
      </c>
      <c r="I13020">
        <v>0</v>
      </c>
      <c r="J13020">
        <v>0</v>
      </c>
      <c r="K13020">
        <v>0</v>
      </c>
      <c r="L13020" t="s">
        <v>19</v>
      </c>
      <c r="M13020" t="str">
        <f t="shared" si="920"/>
        <v>http://logeion.uchicago.edu/index.html#simulatio</v>
      </c>
    </row>
    <row r="13021" spans="1:13" ht="15" customHeight="1" x14ac:dyDescent="0.2">
      <c r="A13021" t="s">
        <v>45196</v>
      </c>
      <c r="B13021" t="s">
        <v>60366</v>
      </c>
      <c r="C13021" t="str">
        <f t="shared" si="923"/>
        <v>simulator —oris m</v>
      </c>
      <c r="D13021" t="str">
        <f>IF(ISBLANK(B13021),0,LEFT( C13021, FIND( " ", C13021 ) - 1 ))</f>
        <v>simulator</v>
      </c>
      <c r="E13021" t="s">
        <v>60294</v>
      </c>
      <c r="F13021" t="s">
        <v>60293</v>
      </c>
      <c r="G13021" t="s">
        <v>29</v>
      </c>
      <c r="H13021">
        <v>3</v>
      </c>
      <c r="I13021">
        <v>0</v>
      </c>
      <c r="J13021">
        <v>0</v>
      </c>
      <c r="K13021">
        <v>0</v>
      </c>
      <c r="L13021" t="s">
        <v>19</v>
      </c>
      <c r="M13021" t="str">
        <f t="shared" si="920"/>
        <v>http://logeion.uchicago.edu/index.html#simulator</v>
      </c>
    </row>
    <row r="13022" spans="1:13" ht="15" customHeight="1" x14ac:dyDescent="0.2">
      <c r="A13022" t="s">
        <v>45197</v>
      </c>
      <c r="B13022" t="s">
        <v>45198</v>
      </c>
      <c r="C13022" t="str">
        <f t="shared" si="923"/>
        <v>simulatque</v>
      </c>
      <c r="D13022" t="s">
        <v>45198</v>
      </c>
      <c r="E13022" t="s">
        <v>12325</v>
      </c>
      <c r="F13022" t="s">
        <v>45186</v>
      </c>
      <c r="G13022" t="s">
        <v>3461</v>
      </c>
      <c r="I13022">
        <v>0</v>
      </c>
      <c r="J13022">
        <v>0</v>
      </c>
      <c r="K13022">
        <v>0</v>
      </c>
      <c r="L13022" t="s">
        <v>339</v>
      </c>
      <c r="M13022" t="str">
        <f t="shared" si="920"/>
        <v>http://logeion.uchicago.edu/index.html#simulatque</v>
      </c>
    </row>
    <row r="13023" spans="1:13" ht="15" customHeight="1" x14ac:dyDescent="0.2">
      <c r="A13023" t="s">
        <v>45200</v>
      </c>
      <c r="B13023" t="s">
        <v>45201</v>
      </c>
      <c r="C13023" t="str">
        <f t="shared" si="923"/>
        <v>simulo simulare simulavi simulatus</v>
      </c>
      <c r="D13023" t="str">
        <f>IF(ISBLANK(B13023),0,LEFT( C13023, FIND( " ", C13023 ) - 1 ))</f>
        <v>simulo</v>
      </c>
      <c r="E13023" t="s">
        <v>22934</v>
      </c>
      <c r="F13023" t="s">
        <v>45202</v>
      </c>
      <c r="G13023" t="s">
        <v>23</v>
      </c>
      <c r="I13023">
        <v>1</v>
      </c>
      <c r="J13023">
        <v>0</v>
      </c>
      <c r="K13023">
        <v>0</v>
      </c>
      <c r="L13023" t="s">
        <v>24</v>
      </c>
      <c r="M13023" t="str">
        <f t="shared" si="920"/>
        <v>http://logeion.uchicago.edu/index.html#simulo</v>
      </c>
    </row>
    <row r="13024" spans="1:13" ht="15" customHeight="1" x14ac:dyDescent="0.2">
      <c r="A13024" t="s">
        <v>45203</v>
      </c>
      <c r="B13024" t="s">
        <v>45204</v>
      </c>
      <c r="C13024" t="str">
        <f t="shared" si="923"/>
        <v>simultas –atis f.</v>
      </c>
      <c r="D13024" t="str">
        <f>IF(ISBLANK(B13024),0,LEFT( C13024, FIND( " ", C13024 ) - 1 ))</f>
        <v>simultas</v>
      </c>
      <c r="E13024" t="s">
        <v>45205</v>
      </c>
      <c r="F13024" t="s">
        <v>45205</v>
      </c>
      <c r="G13024" t="s">
        <v>29</v>
      </c>
      <c r="H13024">
        <v>3</v>
      </c>
      <c r="I13024">
        <v>0</v>
      </c>
      <c r="J13024">
        <v>0</v>
      </c>
      <c r="K13024">
        <v>0</v>
      </c>
      <c r="L13024" t="s">
        <v>19</v>
      </c>
      <c r="M13024" t="str">
        <f t="shared" si="920"/>
        <v>http://logeion.uchicago.edu/index.html#simultas</v>
      </c>
    </row>
    <row r="13025" spans="1:13" ht="15" customHeight="1" x14ac:dyDescent="0.2">
      <c r="A13025" t="s">
        <v>45207</v>
      </c>
      <c r="B13025" t="s">
        <v>45208</v>
      </c>
      <c r="C13025" t="str">
        <f t="shared" si="923"/>
        <v>simus –a –um</v>
      </c>
      <c r="D13025" t="str">
        <f>IF(ISBLANK(B13025),0,LEFT( C13025, FIND( " ", C13025 ) - 1 ))</f>
        <v>simus</v>
      </c>
      <c r="E13025" t="s">
        <v>45209</v>
      </c>
      <c r="F13025" t="s">
        <v>45210</v>
      </c>
      <c r="G13025" t="s">
        <v>61</v>
      </c>
      <c r="H13025">
        <v>1</v>
      </c>
      <c r="I13025">
        <v>0</v>
      </c>
      <c r="J13025">
        <v>0</v>
      </c>
      <c r="K13025">
        <v>0</v>
      </c>
      <c r="L13025" t="s">
        <v>36</v>
      </c>
      <c r="M13025" t="str">
        <f t="shared" si="920"/>
        <v>http://logeion.uchicago.edu/index.html#simus</v>
      </c>
    </row>
    <row r="13026" spans="1:13" ht="15" customHeight="1" x14ac:dyDescent="0.2">
      <c r="A13026" t="s">
        <v>45211</v>
      </c>
      <c r="B13026" t="s">
        <v>45212</v>
      </c>
      <c r="C13026" t="str">
        <f t="shared" si="923"/>
        <v>sin</v>
      </c>
      <c r="D13026" t="s">
        <v>45212</v>
      </c>
      <c r="E13026" t="s">
        <v>40817</v>
      </c>
      <c r="F13026" t="s">
        <v>45213</v>
      </c>
      <c r="G13026" t="s">
        <v>3461</v>
      </c>
      <c r="I13026">
        <v>0</v>
      </c>
      <c r="J13026">
        <v>0</v>
      </c>
      <c r="K13026">
        <v>0</v>
      </c>
      <c r="L13026" t="s">
        <v>339</v>
      </c>
      <c r="M13026" t="str">
        <f t="shared" si="920"/>
        <v>http://logeion.uchicago.edu/index.html#sīn</v>
      </c>
    </row>
    <row r="13027" spans="1:13" ht="15" customHeight="1" x14ac:dyDescent="0.2">
      <c r="A13027" t="s">
        <v>53832</v>
      </c>
      <c r="B13027" t="s">
        <v>53833</v>
      </c>
      <c r="C13027" t="str">
        <f t="shared" si="923"/>
        <v>sinapi or sinapis –is n.</v>
      </c>
      <c r="D13027" t="str">
        <f>IF(ISBLANK(B13027),0,LEFT( C13027, FIND( " ", C13027 ) - 1 ))</f>
        <v>sinapi</v>
      </c>
      <c r="E13027" t="s">
        <v>53834</v>
      </c>
      <c r="F13027" t="s">
        <v>53834</v>
      </c>
      <c r="G13027" t="s">
        <v>29</v>
      </c>
      <c r="H13027">
        <v>3</v>
      </c>
      <c r="I13027">
        <v>0</v>
      </c>
      <c r="J13027">
        <v>0</v>
      </c>
      <c r="K13027">
        <v>0</v>
      </c>
      <c r="L13027" t="s">
        <v>19</v>
      </c>
      <c r="M13027" t="str">
        <f t="shared" ref="M13027:M13090" si="924">"http://logeion.uchicago.edu/index.html#"&amp;D13027</f>
        <v>http://logeion.uchicago.edu/index.html#sinapi</v>
      </c>
    </row>
    <row r="13028" spans="1:13" ht="15" customHeight="1" x14ac:dyDescent="0.2">
      <c r="A13028" t="s">
        <v>45214</v>
      </c>
      <c r="B13028" t="s">
        <v>45215</v>
      </c>
      <c r="C13028" t="str">
        <f t="shared" si="923"/>
        <v>sincere</v>
      </c>
      <c r="D13028" t="s">
        <v>45215</v>
      </c>
      <c r="E13028" t="s">
        <v>45216</v>
      </c>
      <c r="F13028" t="s">
        <v>45217</v>
      </c>
      <c r="G13028" t="s">
        <v>89</v>
      </c>
      <c r="I13028">
        <v>0</v>
      </c>
      <c r="J13028">
        <v>1</v>
      </c>
      <c r="K13028">
        <v>0</v>
      </c>
      <c r="L13028" t="s">
        <v>90</v>
      </c>
      <c r="M13028" t="str">
        <f t="shared" si="924"/>
        <v>http://logeion.uchicago.edu/index.html#sincērē</v>
      </c>
    </row>
    <row r="13029" spans="1:13" ht="15" customHeight="1" x14ac:dyDescent="0.2">
      <c r="A13029" t="s">
        <v>45219</v>
      </c>
      <c r="B13029" t="s">
        <v>45220</v>
      </c>
      <c r="C13029" t="str">
        <f t="shared" si="923"/>
        <v>sincerus –a –um</v>
      </c>
      <c r="D13029" t="str">
        <f>IF(ISBLANK(B13029),0,LEFT( C13029, FIND( " ", C13029 ) - 1 ))</f>
        <v>sincerus</v>
      </c>
      <c r="E13029" t="s">
        <v>45221</v>
      </c>
      <c r="F13029" t="s">
        <v>45222</v>
      </c>
      <c r="G13029" t="s">
        <v>61</v>
      </c>
      <c r="H13029">
        <v>1</v>
      </c>
      <c r="I13029">
        <v>0</v>
      </c>
      <c r="J13029">
        <v>0</v>
      </c>
      <c r="K13029">
        <v>0</v>
      </c>
      <c r="L13029" t="s">
        <v>36</v>
      </c>
      <c r="M13029" t="str">
        <f t="shared" si="924"/>
        <v>http://logeion.uchicago.edu/index.html#sincerus</v>
      </c>
    </row>
    <row r="13030" spans="1:13" ht="15" customHeight="1" x14ac:dyDescent="0.2">
      <c r="A13030" t="s">
        <v>45223</v>
      </c>
      <c r="B13030" t="s">
        <v>59881</v>
      </c>
      <c r="C13030" t="str">
        <f t="shared" si="923"/>
        <v xml:space="preserve">sinciput –itis n. </v>
      </c>
      <c r="D13030" t="str">
        <f>IF(ISBLANK(B13030),0,LEFT( C13030, FIND( " ", C13030 ) - 1 ))</f>
        <v>sinciput</v>
      </c>
      <c r="E13030" t="s">
        <v>59814</v>
      </c>
      <c r="F13030" t="s">
        <v>59814</v>
      </c>
      <c r="G13030" t="s">
        <v>29</v>
      </c>
      <c r="H13030">
        <v>3</v>
      </c>
      <c r="I13030">
        <v>0</v>
      </c>
      <c r="J13030">
        <v>0</v>
      </c>
      <c r="K13030">
        <v>0</v>
      </c>
      <c r="L13030" t="s">
        <v>19</v>
      </c>
      <c r="M13030" t="str">
        <f t="shared" si="924"/>
        <v>http://logeion.uchicago.edu/index.html#sinciput</v>
      </c>
    </row>
    <row r="13031" spans="1:13" ht="15" customHeight="1" x14ac:dyDescent="0.2">
      <c r="A13031" s="5" t="s">
        <v>61619</v>
      </c>
      <c r="B13031" t="s">
        <v>61757</v>
      </c>
      <c r="C13031" t="str">
        <f t="shared" si="923"/>
        <v xml:space="preserve">Sindes  </v>
      </c>
      <c r="D13031" t="str">
        <f>IF(ISBLANK(B13031),0,LEFT( C13031, FIND( " ", C13031 ) - 1 ))</f>
        <v>Sindes</v>
      </c>
      <c r="E13031" t="s">
        <v>61894</v>
      </c>
      <c r="F13031" t="s">
        <v>61894</v>
      </c>
      <c r="G13031" t="s">
        <v>43</v>
      </c>
      <c r="H13031">
        <v>6</v>
      </c>
      <c r="K13031">
        <v>1</v>
      </c>
      <c r="L13031" t="s">
        <v>19</v>
      </c>
      <c r="M13031" t="str">
        <f t="shared" si="924"/>
        <v>http://logeion.uchicago.edu/index.html#Sindes</v>
      </c>
    </row>
    <row r="13032" spans="1:13" ht="15" customHeight="1" x14ac:dyDescent="0.2">
      <c r="A13032" t="s">
        <v>45224</v>
      </c>
      <c r="B13032" t="s">
        <v>45225</v>
      </c>
      <c r="C13032" t="str">
        <f t="shared" si="923"/>
        <v>sine</v>
      </c>
      <c r="D13032" t="s">
        <v>45225</v>
      </c>
      <c r="E13032" t="s">
        <v>45226</v>
      </c>
      <c r="F13032" t="s">
        <v>45227</v>
      </c>
      <c r="G13032" t="s">
        <v>15</v>
      </c>
      <c r="I13032">
        <v>0</v>
      </c>
      <c r="J13032">
        <v>0</v>
      </c>
      <c r="K13032">
        <v>0</v>
      </c>
      <c r="L13032" t="s">
        <v>16</v>
      </c>
      <c r="M13032" t="str">
        <f t="shared" si="924"/>
        <v>http://logeion.uchicago.edu/index.html#sine</v>
      </c>
    </row>
    <row r="13033" spans="1:13" ht="15" customHeight="1" x14ac:dyDescent="0.2">
      <c r="A13033" t="s">
        <v>45228</v>
      </c>
      <c r="B13033" t="s">
        <v>45229</v>
      </c>
      <c r="C13033" t="str">
        <f t="shared" si="923"/>
        <v>sine dubio</v>
      </c>
      <c r="D13033" t="str">
        <f t="shared" ref="D13033:D13051" si="925">IF(ISBLANK(B13033),0,LEFT( C13033, FIND( " ", C13033 ) - 1 ))</f>
        <v>sine</v>
      </c>
      <c r="E13033" t="s">
        <v>45230</v>
      </c>
      <c r="F13033" t="s">
        <v>45230</v>
      </c>
      <c r="G13033" t="s">
        <v>120</v>
      </c>
      <c r="I13033">
        <v>0</v>
      </c>
      <c r="J13033">
        <v>0</v>
      </c>
      <c r="K13033">
        <v>0</v>
      </c>
      <c r="L13033" t="s">
        <v>121</v>
      </c>
      <c r="M13033" t="str">
        <f t="shared" si="924"/>
        <v>http://logeion.uchicago.edu/index.html#sine</v>
      </c>
    </row>
    <row r="13034" spans="1:13" ht="15" customHeight="1" x14ac:dyDescent="0.2">
      <c r="A13034" t="s">
        <v>45232</v>
      </c>
      <c r="B13034" t="s">
        <v>45233</v>
      </c>
      <c r="C13034" t="str">
        <f t="shared" si="923"/>
        <v>singillatim or singulatim</v>
      </c>
      <c r="D13034" t="str">
        <f t="shared" si="925"/>
        <v>singillatim</v>
      </c>
      <c r="E13034" t="s">
        <v>45234</v>
      </c>
      <c r="F13034" t="s">
        <v>45235</v>
      </c>
      <c r="G13034" t="s">
        <v>89</v>
      </c>
      <c r="I13034">
        <v>0</v>
      </c>
      <c r="J13034">
        <v>0</v>
      </c>
      <c r="K13034">
        <v>0</v>
      </c>
      <c r="L13034" t="s">
        <v>90</v>
      </c>
      <c r="M13034" t="str">
        <f t="shared" si="924"/>
        <v>http://logeion.uchicago.edu/index.html#singillatim</v>
      </c>
    </row>
    <row r="13035" spans="1:13" ht="15" customHeight="1" x14ac:dyDescent="0.2">
      <c r="A13035" t="s">
        <v>45239</v>
      </c>
      <c r="B13035" t="s">
        <v>45240</v>
      </c>
      <c r="C13035" t="str">
        <f t="shared" si="923"/>
        <v>singularis singularis singulare</v>
      </c>
      <c r="D13035" t="str">
        <f t="shared" si="925"/>
        <v>singularis</v>
      </c>
      <c r="E13035" t="s">
        <v>45241</v>
      </c>
      <c r="F13035" t="s">
        <v>45242</v>
      </c>
      <c r="G13035" t="s">
        <v>155</v>
      </c>
      <c r="H13035">
        <v>3</v>
      </c>
      <c r="I13035">
        <v>0</v>
      </c>
      <c r="J13035">
        <v>0</v>
      </c>
      <c r="K13035">
        <v>0</v>
      </c>
      <c r="L13035" t="s">
        <v>36</v>
      </c>
      <c r="M13035" t="str">
        <f t="shared" si="924"/>
        <v>http://logeion.uchicago.edu/index.html#singularis</v>
      </c>
    </row>
    <row r="13036" spans="1:13" ht="15" customHeight="1" x14ac:dyDescent="0.2">
      <c r="A13036" t="s">
        <v>45255</v>
      </c>
      <c r="B13036" t="s">
        <v>45256</v>
      </c>
      <c r="C13036" t="str">
        <f t="shared" si="923"/>
        <v>singuli –ae –a</v>
      </c>
      <c r="D13036" t="str">
        <f t="shared" si="925"/>
        <v>singuli</v>
      </c>
      <c r="E13036" t="s">
        <v>45257</v>
      </c>
      <c r="F13036" t="s">
        <v>45258</v>
      </c>
      <c r="G13036" t="s">
        <v>6190</v>
      </c>
      <c r="I13036">
        <v>0</v>
      </c>
      <c r="J13036">
        <v>0</v>
      </c>
      <c r="K13036">
        <v>0</v>
      </c>
      <c r="L13036" t="s">
        <v>2816</v>
      </c>
      <c r="M13036" t="str">
        <f t="shared" si="924"/>
        <v>http://logeion.uchicago.edu/index.html#singuli</v>
      </c>
    </row>
    <row r="13037" spans="1:13" ht="15" customHeight="1" x14ac:dyDescent="0.2">
      <c r="A13037" t="s">
        <v>45247</v>
      </c>
      <c r="B13037" t="s">
        <v>45248</v>
      </c>
      <c r="C13037" t="str">
        <f t="shared" si="923"/>
        <v>singulto singultare ––– singultatus</v>
      </c>
      <c r="D13037" t="str">
        <f t="shared" si="925"/>
        <v>singulto</v>
      </c>
      <c r="E13037" t="s">
        <v>45249</v>
      </c>
      <c r="F13037" t="s">
        <v>45250</v>
      </c>
      <c r="G13037" t="s">
        <v>23</v>
      </c>
      <c r="I13037">
        <v>1</v>
      </c>
      <c r="J13037">
        <v>0</v>
      </c>
      <c r="K13037">
        <v>0</v>
      </c>
      <c r="L13037" t="s">
        <v>24</v>
      </c>
      <c r="M13037" t="str">
        <f t="shared" si="924"/>
        <v>http://logeion.uchicago.edu/index.html#singulto</v>
      </c>
    </row>
    <row r="13038" spans="1:13" ht="15" customHeight="1" x14ac:dyDescent="0.2">
      <c r="A13038" t="s">
        <v>45251</v>
      </c>
      <c r="B13038" t="s">
        <v>45252</v>
      </c>
      <c r="C13038" t="str">
        <f t="shared" si="923"/>
        <v>singultus –us m.</v>
      </c>
      <c r="D13038" t="str">
        <f t="shared" si="925"/>
        <v>singultus</v>
      </c>
      <c r="E13038" t="s">
        <v>45253</v>
      </c>
      <c r="F13038" t="s">
        <v>45253</v>
      </c>
      <c r="G13038" t="s">
        <v>18</v>
      </c>
      <c r="H13038">
        <v>4</v>
      </c>
      <c r="I13038">
        <v>0</v>
      </c>
      <c r="J13038">
        <v>0</v>
      </c>
      <c r="K13038">
        <v>0</v>
      </c>
      <c r="L13038" t="s">
        <v>19</v>
      </c>
      <c r="M13038" t="str">
        <f t="shared" si="924"/>
        <v>http://logeion.uchicago.edu/index.html#singultus</v>
      </c>
    </row>
    <row r="13039" spans="1:13" ht="15" customHeight="1" x14ac:dyDescent="0.2">
      <c r="A13039" t="s">
        <v>45259</v>
      </c>
      <c r="B13039" t="s">
        <v>45260</v>
      </c>
      <c r="C13039" t="str">
        <f t="shared" si="923"/>
        <v>sinister –a –um</v>
      </c>
      <c r="D13039" t="str">
        <f t="shared" si="925"/>
        <v>sinister</v>
      </c>
      <c r="E13039" t="s">
        <v>26786</v>
      </c>
      <c r="F13039" t="s">
        <v>45261</v>
      </c>
      <c r="G13039" t="s">
        <v>61</v>
      </c>
      <c r="H13039">
        <v>1</v>
      </c>
      <c r="I13039">
        <v>0</v>
      </c>
      <c r="J13039">
        <v>0</v>
      </c>
      <c r="K13039">
        <v>0</v>
      </c>
      <c r="L13039" t="s">
        <v>36</v>
      </c>
      <c r="M13039" t="str">
        <f t="shared" si="924"/>
        <v>http://logeion.uchicago.edu/index.html#sinister</v>
      </c>
    </row>
    <row r="13040" spans="1:13" ht="15" customHeight="1" x14ac:dyDescent="0.2">
      <c r="A13040" t="s">
        <v>45262</v>
      </c>
      <c r="B13040" t="s">
        <v>45263</v>
      </c>
      <c r="C13040" t="str">
        <f t="shared" si="923"/>
        <v>sinistra –ae f. (sc. manus)</v>
      </c>
      <c r="D13040" t="str">
        <f t="shared" si="925"/>
        <v>sinistra</v>
      </c>
      <c r="E13040" t="s">
        <v>26770</v>
      </c>
      <c r="F13040" t="s">
        <v>26770</v>
      </c>
      <c r="G13040" t="s">
        <v>76</v>
      </c>
      <c r="H13040">
        <v>1</v>
      </c>
      <c r="I13040">
        <v>0</v>
      </c>
      <c r="J13040">
        <v>0</v>
      </c>
      <c r="K13040">
        <v>0</v>
      </c>
      <c r="L13040" t="s">
        <v>19</v>
      </c>
      <c r="M13040" t="str">
        <f t="shared" si="924"/>
        <v>http://logeion.uchicago.edu/index.html#sinistra</v>
      </c>
    </row>
    <row r="13041" spans="1:13" ht="15" customHeight="1" x14ac:dyDescent="0.2">
      <c r="A13041" t="s">
        <v>45266</v>
      </c>
      <c r="B13041" t="s">
        <v>45267</v>
      </c>
      <c r="C13041" t="str">
        <f t="shared" si="923"/>
        <v>sinistrorsus or sinistrorsum</v>
      </c>
      <c r="D13041" t="str">
        <f t="shared" si="925"/>
        <v>sinistrorsus</v>
      </c>
      <c r="E13041" t="s">
        <v>45268</v>
      </c>
      <c r="F13041" t="s">
        <v>45268</v>
      </c>
      <c r="G13041" t="s">
        <v>89</v>
      </c>
      <c r="I13041">
        <v>0</v>
      </c>
      <c r="J13041">
        <v>0</v>
      </c>
      <c r="K13041">
        <v>0</v>
      </c>
      <c r="L13041" t="s">
        <v>90</v>
      </c>
      <c r="M13041" t="str">
        <f t="shared" si="924"/>
        <v>http://logeion.uchicago.edu/index.html#sinistrorsus</v>
      </c>
    </row>
    <row r="13042" spans="1:13" ht="15" customHeight="1" x14ac:dyDescent="0.2">
      <c r="A13042" t="s">
        <v>45271</v>
      </c>
      <c r="B13042" t="s">
        <v>45272</v>
      </c>
      <c r="C13042" t="str">
        <f t="shared" si="923"/>
        <v>sino sinere sivi situs</v>
      </c>
      <c r="D13042" t="str">
        <f t="shared" si="925"/>
        <v>sino</v>
      </c>
      <c r="E13042" t="s">
        <v>45273</v>
      </c>
      <c r="F13042" t="s">
        <v>45274</v>
      </c>
      <c r="G13042" t="s">
        <v>66</v>
      </c>
      <c r="I13042">
        <v>3</v>
      </c>
      <c r="J13042">
        <v>0</v>
      </c>
      <c r="K13042">
        <v>0</v>
      </c>
      <c r="L13042" t="s">
        <v>24</v>
      </c>
      <c r="M13042" t="str">
        <f t="shared" si="924"/>
        <v>http://logeion.uchicago.edu/index.html#sino</v>
      </c>
    </row>
    <row r="13043" spans="1:13" ht="15" customHeight="1" x14ac:dyDescent="0.2">
      <c r="A13043" t="s">
        <v>45275</v>
      </c>
      <c r="B13043" t="s">
        <v>45276</v>
      </c>
      <c r="C13043" t="str">
        <f t="shared" si="923"/>
        <v>Sinon –onis m.</v>
      </c>
      <c r="D13043" t="str">
        <f t="shared" si="925"/>
        <v>Sinon</v>
      </c>
      <c r="E13043" t="s">
        <v>45277</v>
      </c>
      <c r="F13043" t="s">
        <v>45278</v>
      </c>
      <c r="G13043" t="s">
        <v>29</v>
      </c>
      <c r="H13043">
        <v>3</v>
      </c>
      <c r="I13043">
        <v>0</v>
      </c>
      <c r="J13043">
        <v>0</v>
      </c>
      <c r="K13043">
        <v>1</v>
      </c>
      <c r="L13043" t="s">
        <v>19</v>
      </c>
      <c r="M13043" t="str">
        <f t="shared" si="924"/>
        <v>http://logeion.uchicago.edu/index.html#Sinon</v>
      </c>
    </row>
    <row r="13044" spans="1:13" ht="15" customHeight="1" x14ac:dyDescent="0.2">
      <c r="A13044" t="s">
        <v>45279</v>
      </c>
      <c r="B13044" t="s">
        <v>45280</v>
      </c>
      <c r="C13044" t="str">
        <f t="shared" si="923"/>
        <v>Sinope –es f.</v>
      </c>
      <c r="D13044" t="str">
        <f t="shared" si="925"/>
        <v>Sinope</v>
      </c>
      <c r="E13044" t="s">
        <v>45281</v>
      </c>
      <c r="F13044" t="s">
        <v>45282</v>
      </c>
      <c r="G13044" t="s">
        <v>346</v>
      </c>
      <c r="H13044">
        <v>6</v>
      </c>
      <c r="I13044">
        <v>0</v>
      </c>
      <c r="J13044">
        <v>0</v>
      </c>
      <c r="K13044">
        <v>1</v>
      </c>
      <c r="L13044" t="s">
        <v>19</v>
      </c>
      <c r="M13044" t="str">
        <f t="shared" si="924"/>
        <v>http://logeion.uchicago.edu/index.html#Sinope</v>
      </c>
    </row>
    <row r="13045" spans="1:13" ht="15" customHeight="1" x14ac:dyDescent="0.2">
      <c r="A13045" t="s">
        <v>45283</v>
      </c>
      <c r="B13045" t="s">
        <v>54544</v>
      </c>
      <c r="C13045" t="str">
        <f t="shared" si="923"/>
        <v>Sinuessae –ae f.</v>
      </c>
      <c r="D13045" t="str">
        <f t="shared" si="925"/>
        <v>Sinuessae</v>
      </c>
      <c r="E13045" t="s">
        <v>54545</v>
      </c>
      <c r="F13045" t="s">
        <v>54546</v>
      </c>
      <c r="G13045" t="s">
        <v>76</v>
      </c>
      <c r="H13045">
        <v>1</v>
      </c>
      <c r="I13045">
        <v>0</v>
      </c>
      <c r="J13045">
        <v>0</v>
      </c>
      <c r="K13045">
        <v>1</v>
      </c>
      <c r="L13045" t="s">
        <v>19</v>
      </c>
      <c r="M13045" t="str">
        <f t="shared" si="924"/>
        <v>http://logeion.uchicago.edu/index.html#Sinuessae</v>
      </c>
    </row>
    <row r="13046" spans="1:13" ht="15" customHeight="1" x14ac:dyDescent="0.2">
      <c r="A13046" t="s">
        <v>53835</v>
      </c>
      <c r="B13046" t="s">
        <v>53836</v>
      </c>
      <c r="C13046" t="str">
        <f t="shared" si="923"/>
        <v>sinum –i n.</v>
      </c>
      <c r="D13046" t="str">
        <f t="shared" si="925"/>
        <v>sinum</v>
      </c>
      <c r="E13046" t="s">
        <v>53837</v>
      </c>
      <c r="F13046" t="s">
        <v>53837</v>
      </c>
      <c r="G13046" t="s">
        <v>21</v>
      </c>
      <c r="H13046">
        <v>2</v>
      </c>
      <c r="I13046">
        <v>0</v>
      </c>
      <c r="J13046">
        <v>0</v>
      </c>
      <c r="K13046">
        <v>0</v>
      </c>
      <c r="L13046" t="s">
        <v>19</v>
      </c>
      <c r="M13046" t="str">
        <f t="shared" si="924"/>
        <v>http://logeion.uchicago.edu/index.html#sinum</v>
      </c>
    </row>
    <row r="13047" spans="1:13" ht="15" customHeight="1" x14ac:dyDescent="0.2">
      <c r="A13047" t="s">
        <v>45284</v>
      </c>
      <c r="B13047" t="s">
        <v>45285</v>
      </c>
      <c r="C13047" t="str">
        <f t="shared" si="923"/>
        <v>sinuo sinuare sinuavi sinuatus</v>
      </c>
      <c r="D13047" t="str">
        <f t="shared" si="925"/>
        <v>sinuo</v>
      </c>
      <c r="E13047" t="s">
        <v>45286</v>
      </c>
      <c r="F13047" t="s">
        <v>45287</v>
      </c>
      <c r="G13047" t="s">
        <v>23</v>
      </c>
      <c r="I13047">
        <v>1</v>
      </c>
      <c r="J13047">
        <v>0</v>
      </c>
      <c r="K13047">
        <v>0</v>
      </c>
      <c r="L13047" t="s">
        <v>24</v>
      </c>
      <c r="M13047" t="str">
        <f t="shared" si="924"/>
        <v>http://logeion.uchicago.edu/index.html#sinuo</v>
      </c>
    </row>
    <row r="13048" spans="1:13" ht="15" customHeight="1" x14ac:dyDescent="0.2">
      <c r="A13048" t="s">
        <v>45288</v>
      </c>
      <c r="B13048" t="s">
        <v>45289</v>
      </c>
      <c r="C13048" t="str">
        <f t="shared" si="923"/>
        <v>sinuosus –a –um</v>
      </c>
      <c r="D13048" t="str">
        <f t="shared" si="925"/>
        <v>sinuosus</v>
      </c>
      <c r="E13048" t="s">
        <v>45290</v>
      </c>
      <c r="F13048" t="s">
        <v>45290</v>
      </c>
      <c r="G13048" t="s">
        <v>61</v>
      </c>
      <c r="H13048">
        <v>1</v>
      </c>
      <c r="I13048">
        <v>0</v>
      </c>
      <c r="J13048">
        <v>0</v>
      </c>
      <c r="K13048">
        <v>0</v>
      </c>
      <c r="L13048" t="s">
        <v>36</v>
      </c>
      <c r="M13048" t="str">
        <f t="shared" si="924"/>
        <v>http://logeion.uchicago.edu/index.html#sinuosus</v>
      </c>
    </row>
    <row r="13049" spans="1:13" ht="15" customHeight="1" x14ac:dyDescent="0.2">
      <c r="A13049" t="s">
        <v>45291</v>
      </c>
      <c r="B13049" t="s">
        <v>45292</v>
      </c>
      <c r="C13049" t="str">
        <f t="shared" si="923"/>
        <v>sinus sinus m.</v>
      </c>
      <c r="D13049" t="str">
        <f t="shared" si="925"/>
        <v>sinus</v>
      </c>
      <c r="E13049" t="s">
        <v>56989</v>
      </c>
      <c r="F13049" t="s">
        <v>56990</v>
      </c>
      <c r="G13049" t="s">
        <v>18</v>
      </c>
      <c r="H13049">
        <v>4</v>
      </c>
      <c r="I13049">
        <v>0</v>
      </c>
      <c r="J13049">
        <v>0</v>
      </c>
      <c r="K13049">
        <v>0</v>
      </c>
      <c r="L13049" t="s">
        <v>19</v>
      </c>
      <c r="M13049" t="str">
        <f t="shared" si="924"/>
        <v>http://logeion.uchicago.edu/index.html#sinus</v>
      </c>
    </row>
    <row r="13050" spans="1:13" ht="15" customHeight="1" x14ac:dyDescent="0.2">
      <c r="A13050" t="s">
        <v>61052</v>
      </c>
      <c r="B13050" t="s">
        <v>61183</v>
      </c>
      <c r="C13050" t="str">
        <f t="shared" si="923"/>
        <v>Sion m. or f. or n.</v>
      </c>
      <c r="D13050" t="str">
        <f t="shared" si="925"/>
        <v>Sion</v>
      </c>
      <c r="E13050" t="s">
        <v>61357</v>
      </c>
      <c r="F13050" t="s">
        <v>61358</v>
      </c>
      <c r="G13050" t="s">
        <v>43</v>
      </c>
      <c r="H13050">
        <v>6</v>
      </c>
      <c r="K13050">
        <v>1</v>
      </c>
      <c r="L13050" t="s">
        <v>19</v>
      </c>
      <c r="M13050" t="str">
        <f t="shared" si="924"/>
        <v>http://logeion.uchicago.edu/index.html#Sion</v>
      </c>
    </row>
    <row r="13051" spans="1:13" ht="15" customHeight="1" x14ac:dyDescent="0.2">
      <c r="A13051" t="s">
        <v>45297</v>
      </c>
      <c r="B13051" t="s">
        <v>45298</v>
      </c>
      <c r="C13051" t="str">
        <f t="shared" si="923"/>
        <v>Sipylus –i m.</v>
      </c>
      <c r="D13051" t="str">
        <f t="shared" si="925"/>
        <v>Sipylus</v>
      </c>
      <c r="E13051" t="s">
        <v>45299</v>
      </c>
      <c r="F13051" t="s">
        <v>45300</v>
      </c>
      <c r="G13051" t="s">
        <v>21</v>
      </c>
      <c r="H13051">
        <v>2</v>
      </c>
      <c r="I13051">
        <v>0</v>
      </c>
      <c r="J13051">
        <v>0</v>
      </c>
      <c r="K13051">
        <v>1</v>
      </c>
      <c r="L13051" t="s">
        <v>19</v>
      </c>
      <c r="M13051" t="str">
        <f t="shared" si="924"/>
        <v>http://logeion.uchicago.edu/index.html#Sipylus</v>
      </c>
    </row>
    <row r="13052" spans="1:13" ht="15" customHeight="1" x14ac:dyDescent="0.2">
      <c r="A13052" t="s">
        <v>45301</v>
      </c>
      <c r="B13052" t="s">
        <v>45302</v>
      </c>
      <c r="C13052" t="str">
        <f t="shared" si="923"/>
        <v>siquidem</v>
      </c>
      <c r="D13052" t="s">
        <v>45302</v>
      </c>
      <c r="E13052" t="s">
        <v>45303</v>
      </c>
      <c r="F13052" t="s">
        <v>45304</v>
      </c>
      <c r="G13052" t="s">
        <v>3461</v>
      </c>
      <c r="I13052">
        <v>0</v>
      </c>
      <c r="J13052">
        <v>0</v>
      </c>
      <c r="K13052">
        <v>0</v>
      </c>
      <c r="L13052" t="s">
        <v>339</v>
      </c>
      <c r="M13052" t="str">
        <f t="shared" si="924"/>
        <v>http://logeion.uchicago.edu/index.html#siquidem</v>
      </c>
    </row>
    <row r="13053" spans="1:13" ht="15" customHeight="1" x14ac:dyDescent="0.2">
      <c r="A13053" t="s">
        <v>45305</v>
      </c>
      <c r="B13053" t="s">
        <v>45306</v>
      </c>
      <c r="C13053" t="str">
        <f t="shared" si="923"/>
        <v>siquis or siqui siqua siquid</v>
      </c>
      <c r="D13053" t="str">
        <f t="shared" ref="D13053:D13069" si="926">IF(ISBLANK(B13053),0,LEFT( C13053, FIND( " ", C13053 ) - 1 ))</f>
        <v>siquis</v>
      </c>
      <c r="E13053" t="s">
        <v>45307</v>
      </c>
      <c r="F13053" t="s">
        <v>45307</v>
      </c>
      <c r="G13053" t="s">
        <v>2410</v>
      </c>
      <c r="H13053">
        <v>6</v>
      </c>
      <c r="I13053">
        <v>0</v>
      </c>
      <c r="J13053">
        <v>0</v>
      </c>
      <c r="K13053">
        <v>0</v>
      </c>
      <c r="L13053" t="s">
        <v>2411</v>
      </c>
      <c r="M13053" t="str">
        <f t="shared" si="924"/>
        <v>http://logeion.uchicago.edu/index.html#siquis</v>
      </c>
    </row>
    <row r="13054" spans="1:13" ht="15" customHeight="1" x14ac:dyDescent="0.2">
      <c r="A13054" t="s">
        <v>45308</v>
      </c>
      <c r="B13054" t="s">
        <v>60189</v>
      </c>
      <c r="C13054" t="str">
        <f t="shared" si="923"/>
        <v>siremps (= similis re ipsa)</v>
      </c>
      <c r="D13054" t="str">
        <f t="shared" si="926"/>
        <v>siremps</v>
      </c>
      <c r="E13054" t="s">
        <v>60187</v>
      </c>
      <c r="F13054" t="s">
        <v>60188</v>
      </c>
      <c r="G13054" t="s">
        <v>2410</v>
      </c>
      <c r="H13054">
        <v>6</v>
      </c>
      <c r="I13054">
        <v>0</v>
      </c>
      <c r="J13054">
        <v>0</v>
      </c>
      <c r="K13054">
        <v>0</v>
      </c>
      <c r="L13054" t="s">
        <v>2411</v>
      </c>
      <c r="M13054" t="str">
        <f t="shared" si="924"/>
        <v>http://logeion.uchicago.edu/index.html#siremps</v>
      </c>
    </row>
    <row r="13055" spans="1:13" ht="15" customHeight="1" x14ac:dyDescent="0.2">
      <c r="A13055" t="s">
        <v>45309</v>
      </c>
      <c r="B13055" t="s">
        <v>45310</v>
      </c>
      <c r="C13055" t="str">
        <f t="shared" si="923"/>
        <v>Sirenes –um f.</v>
      </c>
      <c r="D13055" t="str">
        <f t="shared" si="926"/>
        <v>Sirenes</v>
      </c>
      <c r="E13055" t="s">
        <v>45311</v>
      </c>
      <c r="F13055" t="s">
        <v>45312</v>
      </c>
      <c r="G13055" t="s">
        <v>29</v>
      </c>
      <c r="H13055">
        <v>3</v>
      </c>
      <c r="I13055">
        <v>0</v>
      </c>
      <c r="J13055">
        <v>0</v>
      </c>
      <c r="K13055">
        <v>1</v>
      </c>
      <c r="L13055" t="s">
        <v>19</v>
      </c>
      <c r="M13055" t="str">
        <f t="shared" si="924"/>
        <v>http://logeion.uchicago.edu/index.html#Sirenes</v>
      </c>
    </row>
    <row r="13056" spans="1:13" ht="15" customHeight="1" x14ac:dyDescent="0.2">
      <c r="A13056" t="s">
        <v>45313</v>
      </c>
      <c r="B13056" t="s">
        <v>45314</v>
      </c>
      <c r="C13056" t="str">
        <f t="shared" si="923"/>
        <v>Sirius –a –um</v>
      </c>
      <c r="D13056" t="str">
        <f t="shared" si="926"/>
        <v>Sirius</v>
      </c>
      <c r="E13056" t="s">
        <v>45315</v>
      </c>
      <c r="F13056" t="s">
        <v>45316</v>
      </c>
      <c r="G13056" t="s">
        <v>61</v>
      </c>
      <c r="H13056">
        <v>1</v>
      </c>
      <c r="I13056">
        <v>0</v>
      </c>
      <c r="J13056">
        <v>0</v>
      </c>
      <c r="K13056">
        <v>1</v>
      </c>
      <c r="L13056" t="s">
        <v>36</v>
      </c>
      <c r="M13056" t="str">
        <f t="shared" si="924"/>
        <v>http://logeion.uchicago.edu/index.html#Sirius</v>
      </c>
    </row>
    <row r="13057" spans="1:13" ht="15" customHeight="1" x14ac:dyDescent="0.2">
      <c r="A13057" t="s">
        <v>45317</v>
      </c>
      <c r="B13057" t="s">
        <v>45318</v>
      </c>
      <c r="C13057" t="str">
        <f t="shared" si="923"/>
        <v>Sirius –ii m.</v>
      </c>
      <c r="D13057" t="str">
        <f t="shared" si="926"/>
        <v>Sirius</v>
      </c>
      <c r="E13057" t="s">
        <v>45319</v>
      </c>
      <c r="F13057" t="s">
        <v>45320</v>
      </c>
      <c r="G13057" t="s">
        <v>21</v>
      </c>
      <c r="H13057">
        <v>2</v>
      </c>
      <c r="I13057">
        <v>0</v>
      </c>
      <c r="J13057">
        <v>0</v>
      </c>
      <c r="K13057">
        <v>1</v>
      </c>
      <c r="L13057" t="s">
        <v>19</v>
      </c>
      <c r="M13057" t="str">
        <f t="shared" si="924"/>
        <v>http://logeion.uchicago.edu/index.html#Sirius</v>
      </c>
    </row>
    <row r="13058" spans="1:13" ht="15" customHeight="1" x14ac:dyDescent="0.2">
      <c r="A13058" t="s">
        <v>45321</v>
      </c>
      <c r="B13058" t="s">
        <v>45322</v>
      </c>
      <c r="C13058" t="str">
        <f t="shared" si="923"/>
        <v>Sirmio –onis f.</v>
      </c>
      <c r="D13058" t="str">
        <f t="shared" si="926"/>
        <v>Sirmio</v>
      </c>
      <c r="E13058" t="s">
        <v>45323</v>
      </c>
      <c r="F13058" t="s">
        <v>45324</v>
      </c>
      <c r="G13058" t="s">
        <v>29</v>
      </c>
      <c r="H13058">
        <v>3</v>
      </c>
      <c r="I13058">
        <v>0</v>
      </c>
      <c r="J13058">
        <v>0</v>
      </c>
      <c r="K13058">
        <v>1</v>
      </c>
      <c r="L13058" t="s">
        <v>19</v>
      </c>
      <c r="M13058" t="str">
        <f t="shared" si="924"/>
        <v>http://logeion.uchicago.edu/index.html#Sirmio</v>
      </c>
    </row>
    <row r="13059" spans="1:13" ht="15" customHeight="1" x14ac:dyDescent="0.2">
      <c r="A13059" t="s">
        <v>45327</v>
      </c>
      <c r="B13059" t="s">
        <v>54899</v>
      </c>
      <c r="C13059" t="str">
        <f t="shared" si="923"/>
        <v>Sisenna –ae m.</v>
      </c>
      <c r="D13059" t="str">
        <f t="shared" si="926"/>
        <v>Sisenna</v>
      </c>
      <c r="E13059" t="s">
        <v>54672</v>
      </c>
      <c r="F13059" t="s">
        <v>54673</v>
      </c>
      <c r="G13059" t="s">
        <v>76</v>
      </c>
      <c r="H13059">
        <v>1</v>
      </c>
      <c r="I13059">
        <v>0</v>
      </c>
      <c r="J13059">
        <v>0</v>
      </c>
      <c r="K13059">
        <v>1</v>
      </c>
      <c r="L13059" t="s">
        <v>19</v>
      </c>
      <c r="M13059" t="str">
        <f t="shared" si="924"/>
        <v>http://logeion.uchicago.edu/index.html#Sisenna</v>
      </c>
    </row>
    <row r="13060" spans="1:13" ht="15" customHeight="1" x14ac:dyDescent="0.2">
      <c r="A13060" t="s">
        <v>45329</v>
      </c>
      <c r="B13060" t="s">
        <v>45330</v>
      </c>
      <c r="C13060" t="str">
        <f t="shared" si="923"/>
        <v>sisto sistere stiti status</v>
      </c>
      <c r="D13060" t="str">
        <f t="shared" si="926"/>
        <v>sisto</v>
      </c>
      <c r="E13060" t="s">
        <v>45331</v>
      </c>
      <c r="F13060" t="s">
        <v>45332</v>
      </c>
      <c r="G13060" t="s">
        <v>66</v>
      </c>
      <c r="I13060">
        <v>3</v>
      </c>
      <c r="J13060">
        <v>0</v>
      </c>
      <c r="K13060">
        <v>0</v>
      </c>
      <c r="L13060" t="s">
        <v>24</v>
      </c>
      <c r="M13060" t="str">
        <f t="shared" si="924"/>
        <v>http://logeion.uchicago.edu/index.html#sisto</v>
      </c>
    </row>
    <row r="13061" spans="1:13" ht="15" customHeight="1" x14ac:dyDescent="0.2">
      <c r="A13061" t="s">
        <v>45333</v>
      </c>
      <c r="B13061" t="s">
        <v>45334</v>
      </c>
      <c r="C13061" t="str">
        <f t="shared" si="923"/>
        <v>sistrum –i n.</v>
      </c>
      <c r="D13061" t="str">
        <f t="shared" si="926"/>
        <v>sistrum</v>
      </c>
      <c r="E13061" t="s">
        <v>45335</v>
      </c>
      <c r="F13061" t="s">
        <v>45336</v>
      </c>
      <c r="G13061" t="s">
        <v>21</v>
      </c>
      <c r="H13061">
        <v>2</v>
      </c>
      <c r="I13061">
        <v>0</v>
      </c>
      <c r="J13061">
        <v>0</v>
      </c>
      <c r="K13061">
        <v>0</v>
      </c>
      <c r="L13061" t="s">
        <v>19</v>
      </c>
      <c r="M13061" t="str">
        <f t="shared" si="924"/>
        <v>http://logeion.uchicago.edu/index.html#sistrum</v>
      </c>
    </row>
    <row r="13062" spans="1:13" ht="15" customHeight="1" x14ac:dyDescent="0.2">
      <c r="A13062" t="s">
        <v>56454</v>
      </c>
      <c r="B13062" t="s">
        <v>61530</v>
      </c>
      <c r="C13062" t="str">
        <f t="shared" si="923"/>
        <v>Sisyphius –a –um</v>
      </c>
      <c r="D13062" t="str">
        <f t="shared" si="926"/>
        <v>Sisyphius</v>
      </c>
      <c r="E13062" t="s">
        <v>61529</v>
      </c>
      <c r="F13062" t="s">
        <v>61529</v>
      </c>
      <c r="G13062" t="s">
        <v>61</v>
      </c>
      <c r="H13062">
        <v>1</v>
      </c>
      <c r="K13062">
        <v>1</v>
      </c>
      <c r="L13062" t="s">
        <v>36</v>
      </c>
      <c r="M13062" t="str">
        <f t="shared" si="924"/>
        <v>http://logeion.uchicago.edu/index.html#Sisyphius</v>
      </c>
    </row>
    <row r="13063" spans="1:13" ht="15" customHeight="1" x14ac:dyDescent="0.2">
      <c r="A13063" t="s">
        <v>45337</v>
      </c>
      <c r="B13063" t="s">
        <v>45338</v>
      </c>
      <c r="C13063" t="str">
        <f t="shared" si="923"/>
        <v>Sisyphus or –os –i m.</v>
      </c>
      <c r="D13063" t="str">
        <f t="shared" si="926"/>
        <v>Sisyphus</v>
      </c>
      <c r="E13063" t="s">
        <v>45339</v>
      </c>
      <c r="F13063" t="s">
        <v>45340</v>
      </c>
      <c r="G13063" t="s">
        <v>346</v>
      </c>
      <c r="H13063">
        <v>6</v>
      </c>
      <c r="I13063">
        <v>0</v>
      </c>
      <c r="J13063">
        <v>0</v>
      </c>
      <c r="K13063">
        <v>1</v>
      </c>
      <c r="L13063" t="s">
        <v>19</v>
      </c>
      <c r="M13063" t="str">
        <f t="shared" si="924"/>
        <v>http://logeion.uchicago.edu/index.html#Sisyphus</v>
      </c>
    </row>
    <row r="13064" spans="1:13" ht="15" customHeight="1" x14ac:dyDescent="0.2">
      <c r="A13064" t="s">
        <v>45341</v>
      </c>
      <c r="B13064" t="s">
        <v>45342</v>
      </c>
      <c r="C13064" t="str">
        <f t="shared" si="923"/>
        <v>Sithonius –a –um</v>
      </c>
      <c r="D13064" t="str">
        <f t="shared" si="926"/>
        <v>Sithonius</v>
      </c>
      <c r="E13064" t="s">
        <v>45343</v>
      </c>
      <c r="F13064" t="s">
        <v>45343</v>
      </c>
      <c r="G13064" t="s">
        <v>61</v>
      </c>
      <c r="H13064">
        <v>1</v>
      </c>
      <c r="K13064">
        <v>1</v>
      </c>
      <c r="L13064" t="s">
        <v>36</v>
      </c>
      <c r="M13064" t="str">
        <f t="shared" si="924"/>
        <v>http://logeion.uchicago.edu/index.html#Sithonius</v>
      </c>
    </row>
    <row r="13065" spans="1:13" ht="15" customHeight="1" x14ac:dyDescent="0.2">
      <c r="A13065" t="s">
        <v>45347</v>
      </c>
      <c r="B13065" t="s">
        <v>45348</v>
      </c>
      <c r="C13065" t="str">
        <f t="shared" si="923"/>
        <v>sitio sitire sitivi</v>
      </c>
      <c r="D13065" t="str">
        <f t="shared" si="926"/>
        <v>sitio</v>
      </c>
      <c r="E13065" t="s">
        <v>45349</v>
      </c>
      <c r="F13065" t="s">
        <v>45349</v>
      </c>
      <c r="G13065" t="s">
        <v>235</v>
      </c>
      <c r="I13065">
        <v>4</v>
      </c>
      <c r="J13065">
        <v>0</v>
      </c>
      <c r="K13065">
        <v>0</v>
      </c>
      <c r="L13065" t="s">
        <v>24</v>
      </c>
      <c r="M13065" t="str">
        <f t="shared" si="924"/>
        <v>http://logeion.uchicago.edu/index.html#sitio</v>
      </c>
    </row>
    <row r="13066" spans="1:13" ht="15" customHeight="1" x14ac:dyDescent="0.2">
      <c r="A13066" t="s">
        <v>45350</v>
      </c>
      <c r="B13066" t="s">
        <v>45351</v>
      </c>
      <c r="C13066" t="str">
        <f t="shared" si="923"/>
        <v>sitis –is f.</v>
      </c>
      <c r="D13066" t="str">
        <f t="shared" si="926"/>
        <v>sitis</v>
      </c>
      <c r="E13066" t="s">
        <v>45352</v>
      </c>
      <c r="F13066" t="s">
        <v>45352</v>
      </c>
      <c r="G13066" t="s">
        <v>29</v>
      </c>
      <c r="H13066">
        <v>3</v>
      </c>
      <c r="I13066">
        <v>0</v>
      </c>
      <c r="J13066">
        <v>0</v>
      </c>
      <c r="K13066">
        <v>0</v>
      </c>
      <c r="L13066" t="s">
        <v>19</v>
      </c>
      <c r="M13066" t="str">
        <f t="shared" si="924"/>
        <v>http://logeion.uchicago.edu/index.html#sitis</v>
      </c>
    </row>
    <row r="13067" spans="1:13" ht="15" customHeight="1" x14ac:dyDescent="0.2">
      <c r="A13067" t="s">
        <v>45353</v>
      </c>
      <c r="B13067" t="s">
        <v>60384</v>
      </c>
      <c r="C13067" t="str">
        <f t="shared" si="923"/>
        <v>Sittius —i m.</v>
      </c>
      <c r="D13067" t="str">
        <f t="shared" si="926"/>
        <v>Sittius</v>
      </c>
      <c r="E13067" t="s">
        <v>58309</v>
      </c>
      <c r="F13067" t="s">
        <v>58309</v>
      </c>
      <c r="G13067" t="s">
        <v>21</v>
      </c>
      <c r="H13067">
        <v>2</v>
      </c>
      <c r="I13067">
        <v>0</v>
      </c>
      <c r="J13067">
        <v>0</v>
      </c>
      <c r="K13067">
        <v>1</v>
      </c>
      <c r="L13067" t="s">
        <v>19</v>
      </c>
      <c r="M13067" t="str">
        <f t="shared" si="924"/>
        <v>http://logeion.uchicago.edu/index.html#Sittius</v>
      </c>
    </row>
    <row r="13068" spans="1:13" ht="15" customHeight="1" x14ac:dyDescent="0.2">
      <c r="A13068" t="s">
        <v>45359</v>
      </c>
      <c r="B13068" t="s">
        <v>45360</v>
      </c>
      <c r="C13068" t="str">
        <f t="shared" si="923"/>
        <v>situs –a –um</v>
      </c>
      <c r="D13068" t="str">
        <f t="shared" si="926"/>
        <v>situs</v>
      </c>
      <c r="E13068" t="s">
        <v>45361</v>
      </c>
      <c r="F13068" t="s">
        <v>45361</v>
      </c>
      <c r="G13068" t="s">
        <v>61</v>
      </c>
      <c r="H13068">
        <v>1</v>
      </c>
      <c r="I13068">
        <v>0</v>
      </c>
      <c r="J13068">
        <v>0</v>
      </c>
      <c r="K13068">
        <v>0</v>
      </c>
      <c r="L13068" t="s">
        <v>36</v>
      </c>
      <c r="M13068" t="str">
        <f t="shared" si="924"/>
        <v>http://logeion.uchicago.edu/index.html#situs</v>
      </c>
    </row>
    <row r="13069" spans="1:13" ht="15" customHeight="1" x14ac:dyDescent="0.2">
      <c r="A13069" t="s">
        <v>45355</v>
      </c>
      <c r="B13069" t="s">
        <v>45356</v>
      </c>
      <c r="C13069" t="str">
        <f t="shared" si="923"/>
        <v>situs situs m.</v>
      </c>
      <c r="D13069" t="str">
        <f t="shared" si="926"/>
        <v>situs</v>
      </c>
      <c r="E13069" t="s">
        <v>45357</v>
      </c>
      <c r="F13069" t="s">
        <v>45358</v>
      </c>
      <c r="G13069" t="s">
        <v>18</v>
      </c>
      <c r="H13069">
        <v>4</v>
      </c>
      <c r="I13069">
        <v>0</v>
      </c>
      <c r="J13069">
        <v>0</v>
      </c>
      <c r="K13069">
        <v>0</v>
      </c>
      <c r="L13069" t="s">
        <v>19</v>
      </c>
      <c r="M13069" t="str">
        <f t="shared" si="924"/>
        <v>http://logeion.uchicago.edu/index.html#situs</v>
      </c>
    </row>
    <row r="13070" spans="1:13" ht="15" customHeight="1" x14ac:dyDescent="0.2">
      <c r="A13070" t="s">
        <v>45362</v>
      </c>
      <c r="B13070" t="s">
        <v>45363</v>
      </c>
      <c r="C13070" t="str">
        <f t="shared" si="923"/>
        <v>sive</v>
      </c>
      <c r="D13070" t="s">
        <v>45363</v>
      </c>
      <c r="E13070" t="s">
        <v>44790</v>
      </c>
      <c r="F13070" t="s">
        <v>45364</v>
      </c>
      <c r="G13070" t="s">
        <v>338</v>
      </c>
      <c r="I13070">
        <v>0</v>
      </c>
      <c r="J13070">
        <v>0</v>
      </c>
      <c r="K13070">
        <v>0</v>
      </c>
      <c r="L13070" t="s">
        <v>339</v>
      </c>
      <c r="M13070" t="str">
        <f t="shared" si="924"/>
        <v>http://logeion.uchicago.edu/index.html#sīve</v>
      </c>
    </row>
    <row r="13071" spans="1:13" ht="15" customHeight="1" x14ac:dyDescent="0.2">
      <c r="A13071" t="s">
        <v>45365</v>
      </c>
      <c r="B13071" t="s">
        <v>54398</v>
      </c>
      <c r="C13071" t="str">
        <f t="shared" si="923"/>
        <v xml:space="preserve">smaragdus –i m. or f </v>
      </c>
      <c r="D13071" t="str">
        <f t="shared" ref="D13071:D13089" si="927">IF(ISBLANK(B13071),0,LEFT( C13071, FIND( " ", C13071 ) - 1 ))</f>
        <v>smaragdus</v>
      </c>
      <c r="E13071" t="s">
        <v>54238</v>
      </c>
      <c r="F13071" t="s">
        <v>54238</v>
      </c>
      <c r="G13071" t="s">
        <v>21</v>
      </c>
      <c r="H13071">
        <v>2</v>
      </c>
      <c r="I13071">
        <v>0</v>
      </c>
      <c r="J13071">
        <v>0</v>
      </c>
      <c r="K13071">
        <v>0</v>
      </c>
      <c r="L13071" t="s">
        <v>19</v>
      </c>
      <c r="M13071" t="str">
        <f t="shared" si="924"/>
        <v>http://logeion.uchicago.edu/index.html#smaragdus</v>
      </c>
    </row>
    <row r="13072" spans="1:13" ht="15" customHeight="1" x14ac:dyDescent="0.2">
      <c r="A13072" t="s">
        <v>45374</v>
      </c>
      <c r="B13072" t="s">
        <v>45375</v>
      </c>
      <c r="C13072" t="str">
        <f t="shared" si="923"/>
        <v>sobrius –a –um</v>
      </c>
      <c r="D13072" t="str">
        <f t="shared" si="927"/>
        <v>sobrius</v>
      </c>
      <c r="E13072" t="s">
        <v>45376</v>
      </c>
      <c r="F13072" t="s">
        <v>45376</v>
      </c>
      <c r="G13072" t="s">
        <v>61</v>
      </c>
      <c r="H13072">
        <v>1</v>
      </c>
      <c r="I13072">
        <v>0</v>
      </c>
      <c r="J13072">
        <v>0</v>
      </c>
      <c r="K13072">
        <v>0</v>
      </c>
      <c r="L13072" t="s">
        <v>36</v>
      </c>
      <c r="M13072" t="str">
        <f t="shared" si="924"/>
        <v>http://logeion.uchicago.edu/index.html#sobrius</v>
      </c>
    </row>
    <row r="13073" spans="1:13" ht="15" customHeight="1" x14ac:dyDescent="0.2">
      <c r="A13073" t="s">
        <v>45379</v>
      </c>
      <c r="B13073" t="s">
        <v>45380</v>
      </c>
      <c r="C13073" t="str">
        <f t="shared" si="923"/>
        <v>soccus –i m.</v>
      </c>
      <c r="D13073" t="str">
        <f t="shared" si="927"/>
        <v>soccus</v>
      </c>
      <c r="E13073" t="s">
        <v>45381</v>
      </c>
      <c r="F13073" t="s">
        <v>45381</v>
      </c>
      <c r="G13073" t="s">
        <v>21</v>
      </c>
      <c r="H13073">
        <v>2</v>
      </c>
      <c r="I13073">
        <v>0</v>
      </c>
      <c r="J13073">
        <v>0</v>
      </c>
      <c r="K13073">
        <v>0</v>
      </c>
      <c r="L13073" t="s">
        <v>19</v>
      </c>
      <c r="M13073" t="str">
        <f t="shared" si="924"/>
        <v>http://logeion.uchicago.edu/index.html#soccus</v>
      </c>
    </row>
    <row r="13074" spans="1:13" ht="15" customHeight="1" x14ac:dyDescent="0.2">
      <c r="A13074" t="s">
        <v>45382</v>
      </c>
      <c r="B13074" t="s">
        <v>45383</v>
      </c>
      <c r="C13074" t="str">
        <f t="shared" si="923"/>
        <v>socer soceri m.</v>
      </c>
      <c r="D13074" t="str">
        <f t="shared" si="927"/>
        <v>socer</v>
      </c>
      <c r="E13074" t="s">
        <v>45384</v>
      </c>
      <c r="F13074" t="s">
        <v>45384</v>
      </c>
      <c r="G13074" t="s">
        <v>21</v>
      </c>
      <c r="H13074">
        <v>2</v>
      </c>
      <c r="I13074">
        <v>0</v>
      </c>
      <c r="J13074">
        <v>0</v>
      </c>
      <c r="K13074">
        <v>0</v>
      </c>
      <c r="L13074" t="s">
        <v>19</v>
      </c>
      <c r="M13074" t="str">
        <f t="shared" si="924"/>
        <v>http://logeion.uchicago.edu/index.html#socer</v>
      </c>
    </row>
    <row r="13075" spans="1:13" ht="15" customHeight="1" x14ac:dyDescent="0.2">
      <c r="A13075" t="s">
        <v>45385</v>
      </c>
      <c r="B13075" t="s">
        <v>45386</v>
      </c>
      <c r="C13075" t="str">
        <f t="shared" si="923"/>
        <v>socia –ae f.</v>
      </c>
      <c r="D13075" t="str">
        <f t="shared" si="927"/>
        <v>socia</v>
      </c>
      <c r="E13075" t="s">
        <v>45387</v>
      </c>
      <c r="F13075" t="s">
        <v>45388</v>
      </c>
      <c r="G13075" t="s">
        <v>76</v>
      </c>
      <c r="H13075">
        <v>1</v>
      </c>
      <c r="I13075">
        <v>0</v>
      </c>
      <c r="J13075">
        <v>0</v>
      </c>
      <c r="K13075">
        <v>0</v>
      </c>
      <c r="L13075" t="s">
        <v>19</v>
      </c>
      <c r="M13075" t="str">
        <f t="shared" si="924"/>
        <v>http://logeion.uchicago.edu/index.html#socia</v>
      </c>
    </row>
    <row r="13076" spans="1:13" ht="15" customHeight="1" x14ac:dyDescent="0.2">
      <c r="A13076" t="s">
        <v>45390</v>
      </c>
      <c r="B13076" t="s">
        <v>45391</v>
      </c>
      <c r="C13076" t="str">
        <f t="shared" ref="C13076:C13139" si="928">SUBSTITUTE(SUBSTITUTE(SUBSTITUTE(SUBSTITUTE(SUBSTITUTE(SUBSTITUTE(SUBSTITUTE(SUBSTITUTE(SUBSTITUTE(SUBSTITUTE(SUBSTITUTE(B13076, "ā", "a"), "ē", "e"), "ī", "i"), "ō", "o"), "ū", "u"), "ȳ", "y"), "Ā", "A"), "Ē", "E"), "Ī", "I"), "Ō", "O"), "Ū", "U")</f>
        <v>socialis –e</v>
      </c>
      <c r="D13076" t="str">
        <f t="shared" si="927"/>
        <v>socialis</v>
      </c>
      <c r="E13076" t="s">
        <v>45392</v>
      </c>
      <c r="F13076" t="s">
        <v>45393</v>
      </c>
      <c r="G13076" t="s">
        <v>155</v>
      </c>
      <c r="H13076">
        <v>3</v>
      </c>
      <c r="I13076">
        <v>0</v>
      </c>
      <c r="J13076">
        <v>0</v>
      </c>
      <c r="K13076">
        <v>0</v>
      </c>
      <c r="L13076" t="s">
        <v>36</v>
      </c>
      <c r="M13076" t="str">
        <f t="shared" si="924"/>
        <v>http://logeion.uchicago.edu/index.html#socialis</v>
      </c>
    </row>
    <row r="13077" spans="1:13" ht="15" customHeight="1" x14ac:dyDescent="0.2">
      <c r="A13077" t="s">
        <v>45395</v>
      </c>
      <c r="B13077" t="s">
        <v>45396</v>
      </c>
      <c r="C13077" t="str">
        <f t="shared" si="928"/>
        <v>societas societatis f.</v>
      </c>
      <c r="D13077" t="str">
        <f t="shared" si="927"/>
        <v>societas</v>
      </c>
      <c r="E13077" t="s">
        <v>45397</v>
      </c>
      <c r="F13077" t="s">
        <v>45398</v>
      </c>
      <c r="G13077" t="s">
        <v>29</v>
      </c>
      <c r="H13077">
        <v>3</v>
      </c>
      <c r="I13077">
        <v>0</v>
      </c>
      <c r="J13077">
        <v>0</v>
      </c>
      <c r="K13077">
        <v>0</v>
      </c>
      <c r="L13077" t="s">
        <v>19</v>
      </c>
      <c r="M13077" t="str">
        <f t="shared" si="924"/>
        <v>http://logeion.uchicago.edu/index.html#societas</v>
      </c>
    </row>
    <row r="13078" spans="1:13" ht="15" customHeight="1" x14ac:dyDescent="0.2">
      <c r="A13078" t="s">
        <v>45399</v>
      </c>
      <c r="B13078" t="s">
        <v>45400</v>
      </c>
      <c r="C13078" t="str">
        <f t="shared" si="928"/>
        <v>socio sociare sociavi sociatus</v>
      </c>
      <c r="D13078" t="str">
        <f t="shared" si="927"/>
        <v>socio</v>
      </c>
      <c r="E13078" t="s">
        <v>45401</v>
      </c>
      <c r="F13078" t="s">
        <v>45402</v>
      </c>
      <c r="G13078" t="s">
        <v>23</v>
      </c>
      <c r="I13078">
        <v>1</v>
      </c>
      <c r="J13078">
        <v>0</v>
      </c>
      <c r="K13078">
        <v>0</v>
      </c>
      <c r="L13078" t="s">
        <v>24</v>
      </c>
      <c r="M13078" t="str">
        <f t="shared" si="924"/>
        <v>http://logeion.uchicago.edu/index.html#socio</v>
      </c>
    </row>
    <row r="13079" spans="1:13" ht="15" customHeight="1" x14ac:dyDescent="0.2">
      <c r="A13079" t="s">
        <v>45407</v>
      </c>
      <c r="B13079" t="s">
        <v>45408</v>
      </c>
      <c r="C13079" t="str">
        <f t="shared" si="928"/>
        <v>socius –a –um</v>
      </c>
      <c r="D13079" t="str">
        <f t="shared" si="927"/>
        <v>socius</v>
      </c>
      <c r="E13079" t="s">
        <v>45392</v>
      </c>
      <c r="F13079" t="s">
        <v>45409</v>
      </c>
      <c r="G13079" t="s">
        <v>61</v>
      </c>
      <c r="H13079">
        <v>1</v>
      </c>
      <c r="I13079">
        <v>0</v>
      </c>
      <c r="J13079">
        <v>0</v>
      </c>
      <c r="K13079">
        <v>0</v>
      </c>
      <c r="L13079" t="s">
        <v>36</v>
      </c>
      <c r="M13079" t="str">
        <f t="shared" si="924"/>
        <v>http://logeion.uchicago.edu/index.html#socius</v>
      </c>
    </row>
    <row r="13080" spans="1:13" ht="15" customHeight="1" x14ac:dyDescent="0.2">
      <c r="A13080" t="s">
        <v>45403</v>
      </c>
      <c r="B13080" t="s">
        <v>45404</v>
      </c>
      <c r="C13080" t="str">
        <f t="shared" si="928"/>
        <v>socius –ii m.</v>
      </c>
      <c r="D13080" t="str">
        <f t="shared" si="927"/>
        <v>socius</v>
      </c>
      <c r="E13080" t="s">
        <v>45405</v>
      </c>
      <c r="F13080" t="s">
        <v>45406</v>
      </c>
      <c r="G13080" t="s">
        <v>21</v>
      </c>
      <c r="H13080">
        <v>2</v>
      </c>
      <c r="I13080">
        <v>0</v>
      </c>
      <c r="J13080">
        <v>0</v>
      </c>
      <c r="K13080">
        <v>0</v>
      </c>
      <c r="L13080" t="s">
        <v>19</v>
      </c>
      <c r="M13080" t="str">
        <f t="shared" si="924"/>
        <v>http://logeion.uchicago.edu/index.html#socius</v>
      </c>
    </row>
    <row r="13081" spans="1:13" ht="15" customHeight="1" x14ac:dyDescent="0.2">
      <c r="A13081" t="s">
        <v>45410</v>
      </c>
      <c r="B13081" t="s">
        <v>45411</v>
      </c>
      <c r="C13081" t="str">
        <f t="shared" si="928"/>
        <v>socordia –ae f.</v>
      </c>
      <c r="D13081" t="str">
        <f t="shared" si="927"/>
        <v>socordia</v>
      </c>
      <c r="E13081" t="s">
        <v>23844</v>
      </c>
      <c r="F13081" t="s">
        <v>45412</v>
      </c>
      <c r="G13081" t="s">
        <v>76</v>
      </c>
      <c r="H13081">
        <v>1</v>
      </c>
      <c r="I13081">
        <v>0</v>
      </c>
      <c r="J13081">
        <v>0</v>
      </c>
      <c r="K13081">
        <v>0</v>
      </c>
      <c r="L13081" t="s">
        <v>19</v>
      </c>
      <c r="M13081" t="str">
        <f t="shared" si="924"/>
        <v>http://logeion.uchicago.edu/index.html#socordia</v>
      </c>
    </row>
    <row r="13082" spans="1:13" ht="15" customHeight="1" x14ac:dyDescent="0.2">
      <c r="A13082" t="s">
        <v>45415</v>
      </c>
      <c r="B13082" t="s">
        <v>45416</v>
      </c>
      <c r="C13082" t="str">
        <f t="shared" si="928"/>
        <v>Socrates –is m.</v>
      </c>
      <c r="D13082" t="str">
        <f t="shared" si="927"/>
        <v>Socrates</v>
      </c>
      <c r="E13082" t="s">
        <v>45417</v>
      </c>
      <c r="F13082" t="s">
        <v>45417</v>
      </c>
      <c r="G13082" t="s">
        <v>29</v>
      </c>
      <c r="H13082">
        <v>3</v>
      </c>
      <c r="I13082">
        <v>0</v>
      </c>
      <c r="J13082">
        <v>0</v>
      </c>
      <c r="K13082">
        <v>1</v>
      </c>
      <c r="L13082" t="s">
        <v>19</v>
      </c>
      <c r="M13082" t="str">
        <f t="shared" si="924"/>
        <v>http://logeion.uchicago.edu/index.html#Socrates</v>
      </c>
    </row>
    <row r="13083" spans="1:13" ht="15" customHeight="1" x14ac:dyDescent="0.2">
      <c r="A13083" t="s">
        <v>55630</v>
      </c>
      <c r="B13083" t="s">
        <v>55749</v>
      </c>
      <c r="C13083" t="str">
        <f t="shared" si="928"/>
        <v>Socraticus –a –um</v>
      </c>
      <c r="D13083" t="str">
        <f t="shared" si="927"/>
        <v>Socraticus</v>
      </c>
      <c r="E13083" t="s">
        <v>55631</v>
      </c>
      <c r="F13083" t="s">
        <v>55631</v>
      </c>
      <c r="G13083" t="s">
        <v>61</v>
      </c>
      <c r="H13083">
        <v>1</v>
      </c>
      <c r="K13083">
        <v>1</v>
      </c>
      <c r="L13083" t="s">
        <v>36</v>
      </c>
      <c r="M13083" t="str">
        <f t="shared" si="924"/>
        <v>http://logeion.uchicago.edu/index.html#Socraticus</v>
      </c>
    </row>
    <row r="13084" spans="1:13" ht="15" customHeight="1" x14ac:dyDescent="0.2">
      <c r="A13084" t="s">
        <v>45418</v>
      </c>
      <c r="B13084" t="s">
        <v>45419</v>
      </c>
      <c r="C13084" t="str">
        <f t="shared" si="928"/>
        <v>Socration –i m.</v>
      </c>
      <c r="D13084" t="str">
        <f t="shared" si="927"/>
        <v>Socration</v>
      </c>
      <c r="E13084" t="s">
        <v>45420</v>
      </c>
      <c r="F13084" t="s">
        <v>45421</v>
      </c>
      <c r="G13084" t="s">
        <v>346</v>
      </c>
      <c r="H13084">
        <v>5</v>
      </c>
      <c r="I13084">
        <v>0</v>
      </c>
      <c r="J13084">
        <v>0</v>
      </c>
      <c r="K13084">
        <v>1</v>
      </c>
      <c r="L13084" t="s">
        <v>19</v>
      </c>
      <c r="M13084" t="str">
        <f t="shared" si="924"/>
        <v>http://logeion.uchicago.edu/index.html#Socration</v>
      </c>
    </row>
    <row r="13085" spans="1:13" ht="15" customHeight="1" x14ac:dyDescent="0.2">
      <c r="A13085" t="s">
        <v>45422</v>
      </c>
      <c r="B13085" t="s">
        <v>45423</v>
      </c>
      <c r="C13085" t="str">
        <f t="shared" si="928"/>
        <v>Socratius –a –um</v>
      </c>
      <c r="D13085" t="str">
        <f t="shared" si="927"/>
        <v>Socratius</v>
      </c>
      <c r="E13085" t="s">
        <v>45424</v>
      </c>
      <c r="F13085" t="s">
        <v>45425</v>
      </c>
      <c r="G13085" t="s">
        <v>61</v>
      </c>
      <c r="H13085">
        <v>1</v>
      </c>
      <c r="I13085">
        <v>0</v>
      </c>
      <c r="J13085">
        <v>0</v>
      </c>
      <c r="K13085">
        <v>1</v>
      </c>
      <c r="L13085" t="s">
        <v>36</v>
      </c>
      <c r="M13085" t="str">
        <f t="shared" si="924"/>
        <v>http://logeion.uchicago.edu/index.html#Socratius</v>
      </c>
    </row>
    <row r="13086" spans="1:13" ht="15" customHeight="1" x14ac:dyDescent="0.2">
      <c r="A13086" t="s">
        <v>45426</v>
      </c>
      <c r="B13086" t="s">
        <v>45427</v>
      </c>
      <c r="C13086" t="str">
        <f t="shared" si="928"/>
        <v>socrus –us f.</v>
      </c>
      <c r="D13086" t="str">
        <f t="shared" si="927"/>
        <v>socrus</v>
      </c>
      <c r="E13086" t="s">
        <v>45428</v>
      </c>
      <c r="F13086" t="s">
        <v>45428</v>
      </c>
      <c r="G13086" t="s">
        <v>18</v>
      </c>
      <c r="H13086">
        <v>4</v>
      </c>
      <c r="I13086">
        <v>0</v>
      </c>
      <c r="J13086">
        <v>0</v>
      </c>
      <c r="K13086">
        <v>0</v>
      </c>
      <c r="L13086" t="s">
        <v>19</v>
      </c>
      <c r="M13086" t="str">
        <f t="shared" si="924"/>
        <v>http://logeion.uchicago.edu/index.html#socrus</v>
      </c>
    </row>
    <row r="13087" spans="1:13" ht="15" customHeight="1" x14ac:dyDescent="0.2">
      <c r="A13087" t="s">
        <v>45429</v>
      </c>
      <c r="B13087" t="s">
        <v>45430</v>
      </c>
      <c r="C13087" t="str">
        <f t="shared" si="928"/>
        <v>sodalicium –ii n.</v>
      </c>
      <c r="D13087" t="str">
        <f t="shared" si="927"/>
        <v>sodalicium</v>
      </c>
      <c r="E13087" t="s">
        <v>45431</v>
      </c>
      <c r="F13087" t="s">
        <v>45431</v>
      </c>
      <c r="G13087" t="s">
        <v>21</v>
      </c>
      <c r="H13087">
        <v>2</v>
      </c>
      <c r="I13087">
        <v>0</v>
      </c>
      <c r="J13087">
        <v>0</v>
      </c>
      <c r="K13087">
        <v>0</v>
      </c>
      <c r="L13087" t="s">
        <v>19</v>
      </c>
      <c r="M13087" t="str">
        <f t="shared" si="924"/>
        <v>http://logeion.uchicago.edu/index.html#sodalicium</v>
      </c>
    </row>
    <row r="13088" spans="1:13" ht="15" customHeight="1" x14ac:dyDescent="0.2">
      <c r="A13088" t="s">
        <v>45432</v>
      </c>
      <c r="B13088" t="s">
        <v>45433</v>
      </c>
      <c r="C13088" t="str">
        <f t="shared" si="928"/>
        <v>sodalis sodalis m.</v>
      </c>
      <c r="D13088" t="str">
        <f t="shared" si="927"/>
        <v>sodalis</v>
      </c>
      <c r="E13088" t="s">
        <v>45434</v>
      </c>
      <c r="F13088" t="s">
        <v>45434</v>
      </c>
      <c r="G13088" t="s">
        <v>29</v>
      </c>
      <c r="H13088">
        <v>3</v>
      </c>
      <c r="I13088">
        <v>0</v>
      </c>
      <c r="J13088">
        <v>0</v>
      </c>
      <c r="K13088">
        <v>0</v>
      </c>
      <c r="L13088" t="s">
        <v>19</v>
      </c>
      <c r="M13088" t="str">
        <f t="shared" si="924"/>
        <v>http://logeion.uchicago.edu/index.html#sodalis</v>
      </c>
    </row>
    <row r="13089" spans="1:13" ht="15" customHeight="1" x14ac:dyDescent="0.2">
      <c r="A13089" t="s">
        <v>45436</v>
      </c>
      <c r="B13089" t="s">
        <v>45437</v>
      </c>
      <c r="C13089" t="str">
        <f t="shared" si="928"/>
        <v xml:space="preserve">sodalitas –atis f. </v>
      </c>
      <c r="D13089" t="str">
        <f t="shared" si="927"/>
        <v>sodalitas</v>
      </c>
      <c r="E13089" t="s">
        <v>45438</v>
      </c>
      <c r="F13089" t="s">
        <v>45439</v>
      </c>
      <c r="G13089" t="s">
        <v>29</v>
      </c>
      <c r="H13089">
        <v>3</v>
      </c>
      <c r="I13089">
        <v>0</v>
      </c>
      <c r="J13089">
        <v>0</v>
      </c>
      <c r="K13089">
        <v>0</v>
      </c>
      <c r="L13089" t="s">
        <v>19</v>
      </c>
      <c r="M13089" t="str">
        <f t="shared" si="924"/>
        <v>http://logeion.uchicago.edu/index.html#sodalitas</v>
      </c>
    </row>
    <row r="13090" spans="1:13" ht="15" customHeight="1" x14ac:dyDescent="0.2">
      <c r="A13090" t="s">
        <v>45441</v>
      </c>
      <c r="B13090" t="s">
        <v>45442</v>
      </c>
      <c r="C13090" t="str">
        <f t="shared" si="928"/>
        <v>sodes</v>
      </c>
      <c r="D13090" t="s">
        <v>45442</v>
      </c>
      <c r="E13090" t="s">
        <v>45443</v>
      </c>
      <c r="F13090" t="s">
        <v>45444</v>
      </c>
      <c r="G13090" t="s">
        <v>89</v>
      </c>
      <c r="I13090">
        <v>0</v>
      </c>
      <c r="J13090">
        <v>0</v>
      </c>
      <c r="K13090">
        <v>0</v>
      </c>
      <c r="L13090" t="s">
        <v>90</v>
      </c>
      <c r="M13090" t="str">
        <f t="shared" si="924"/>
        <v>http://logeion.uchicago.edu/index.html#sōdes</v>
      </c>
    </row>
    <row r="13091" spans="1:13" ht="15" customHeight="1" x14ac:dyDescent="0.2">
      <c r="A13091" t="s">
        <v>61050</v>
      </c>
      <c r="B13091" t="s">
        <v>61184</v>
      </c>
      <c r="C13091" t="str">
        <f t="shared" si="928"/>
        <v>Sodoma Sodomorum n.</v>
      </c>
      <c r="D13091" t="str">
        <f t="shared" ref="D13091:D13101" si="929">IF(ISBLANK(B13091),0,LEFT( C13091, FIND( " ", C13091 ) - 1 ))</f>
        <v>Sodoma</v>
      </c>
      <c r="E13091" t="s">
        <v>61359</v>
      </c>
      <c r="F13091" t="s">
        <v>61360</v>
      </c>
      <c r="G13091" t="s">
        <v>43</v>
      </c>
      <c r="H13091">
        <v>2</v>
      </c>
      <c r="K13091">
        <v>1</v>
      </c>
      <c r="L13091" t="s">
        <v>19</v>
      </c>
      <c r="M13091" t="str">
        <f t="shared" ref="M13091:M13154" si="930">"http://logeion.uchicago.edu/index.html#"&amp;D13091</f>
        <v>http://logeion.uchicago.edu/index.html#Sodoma</v>
      </c>
    </row>
    <row r="13092" spans="1:13" ht="15" customHeight="1" x14ac:dyDescent="0.2">
      <c r="A13092" t="s">
        <v>45445</v>
      </c>
      <c r="B13092" t="s">
        <v>45446</v>
      </c>
      <c r="C13092" t="str">
        <f t="shared" si="928"/>
        <v>sol solis m.</v>
      </c>
      <c r="D13092" t="str">
        <f t="shared" si="929"/>
        <v>sol</v>
      </c>
      <c r="E13092" t="s">
        <v>45447</v>
      </c>
      <c r="F13092" t="s">
        <v>45447</v>
      </c>
      <c r="G13092" t="s">
        <v>29</v>
      </c>
      <c r="H13092">
        <v>3</v>
      </c>
      <c r="I13092">
        <v>0</v>
      </c>
      <c r="J13092">
        <v>0</v>
      </c>
      <c r="K13092">
        <v>0</v>
      </c>
      <c r="L13092" t="s">
        <v>19</v>
      </c>
      <c r="M13092" t="str">
        <f t="shared" si="930"/>
        <v>http://logeion.uchicago.edu/index.html#sol</v>
      </c>
    </row>
    <row r="13093" spans="1:13" ht="15" customHeight="1" x14ac:dyDescent="0.2">
      <c r="A13093" t="s">
        <v>45448</v>
      </c>
      <c r="B13093" t="s">
        <v>45449</v>
      </c>
      <c r="C13093" t="str">
        <f t="shared" si="928"/>
        <v>Sol Solis m.</v>
      </c>
      <c r="D13093" t="str">
        <f t="shared" si="929"/>
        <v>Sol</v>
      </c>
      <c r="E13093" t="s">
        <v>45450</v>
      </c>
      <c r="F13093" t="s">
        <v>45450</v>
      </c>
      <c r="G13093" t="s">
        <v>29</v>
      </c>
      <c r="H13093">
        <v>3</v>
      </c>
      <c r="I13093">
        <v>0</v>
      </c>
      <c r="J13093">
        <v>0</v>
      </c>
      <c r="K13093">
        <v>1</v>
      </c>
      <c r="L13093" t="s">
        <v>19</v>
      </c>
      <c r="M13093" t="str">
        <f t="shared" si="930"/>
        <v>http://logeion.uchicago.edu/index.html#Sol</v>
      </c>
    </row>
    <row r="13094" spans="1:13" ht="15" customHeight="1" x14ac:dyDescent="0.2">
      <c r="A13094" t="s">
        <v>45451</v>
      </c>
      <c r="B13094" t="s">
        <v>45452</v>
      </c>
      <c r="C13094" t="str">
        <f t="shared" si="928"/>
        <v>solaciolum –i n.</v>
      </c>
      <c r="D13094" t="str">
        <f t="shared" si="929"/>
        <v>solaciolum</v>
      </c>
      <c r="E13094" t="s">
        <v>45453</v>
      </c>
      <c r="F13094" t="s">
        <v>45453</v>
      </c>
      <c r="G13094" t="s">
        <v>21</v>
      </c>
      <c r="H13094">
        <v>2</v>
      </c>
      <c r="I13094">
        <v>0</v>
      </c>
      <c r="J13094">
        <v>0</v>
      </c>
      <c r="K13094">
        <v>0</v>
      </c>
      <c r="L13094" t="s">
        <v>19</v>
      </c>
      <c r="M13094" t="str">
        <f t="shared" si="930"/>
        <v>http://logeion.uchicago.edu/index.html#solaciolum</v>
      </c>
    </row>
    <row r="13095" spans="1:13" ht="15" customHeight="1" x14ac:dyDescent="0.2">
      <c r="A13095" t="s">
        <v>45454</v>
      </c>
      <c r="B13095" t="s">
        <v>45455</v>
      </c>
      <c r="C13095" t="str">
        <f t="shared" si="928"/>
        <v>solacium solaci(i) n.</v>
      </c>
      <c r="D13095" t="str">
        <f t="shared" si="929"/>
        <v>solacium</v>
      </c>
      <c r="E13095" t="s">
        <v>45456</v>
      </c>
      <c r="F13095" t="s">
        <v>45457</v>
      </c>
      <c r="G13095" t="s">
        <v>21</v>
      </c>
      <c r="H13095">
        <v>2</v>
      </c>
      <c r="I13095">
        <v>0</v>
      </c>
      <c r="J13095">
        <v>0</v>
      </c>
      <c r="K13095">
        <v>0</v>
      </c>
      <c r="L13095" t="s">
        <v>19</v>
      </c>
      <c r="M13095" t="str">
        <f t="shared" si="930"/>
        <v>http://logeion.uchicago.edu/index.html#solacium</v>
      </c>
    </row>
    <row r="13096" spans="1:13" ht="15" customHeight="1" x14ac:dyDescent="0.2">
      <c r="A13096" t="s">
        <v>45458</v>
      </c>
      <c r="B13096" t="s">
        <v>45459</v>
      </c>
      <c r="C13096" t="str">
        <f t="shared" si="928"/>
        <v>solamen –inis n.</v>
      </c>
      <c r="D13096" t="str">
        <f t="shared" si="929"/>
        <v>solamen</v>
      </c>
      <c r="E13096" t="s">
        <v>45460</v>
      </c>
      <c r="F13096" t="s">
        <v>45461</v>
      </c>
      <c r="G13096" t="s">
        <v>29</v>
      </c>
      <c r="H13096">
        <v>3</v>
      </c>
      <c r="I13096">
        <v>0</v>
      </c>
      <c r="J13096">
        <v>0</v>
      </c>
      <c r="K13096">
        <v>0</v>
      </c>
      <c r="L13096" t="s">
        <v>19</v>
      </c>
      <c r="M13096" t="str">
        <f t="shared" si="930"/>
        <v>http://logeion.uchicago.edu/index.html#solamen</v>
      </c>
    </row>
    <row r="13097" spans="1:13" ht="15" customHeight="1" x14ac:dyDescent="0.2">
      <c r="A13097" t="s">
        <v>45462</v>
      </c>
      <c r="B13097" t="s">
        <v>45463</v>
      </c>
      <c r="C13097" t="str">
        <f t="shared" si="928"/>
        <v>solarium –i n.</v>
      </c>
      <c r="D13097" t="str">
        <f t="shared" si="929"/>
        <v>solarium</v>
      </c>
      <c r="E13097" t="s">
        <v>45464</v>
      </c>
      <c r="F13097" t="s">
        <v>45464</v>
      </c>
      <c r="G13097" t="s">
        <v>21</v>
      </c>
      <c r="H13097">
        <v>2</v>
      </c>
      <c r="I13097">
        <v>0</v>
      </c>
      <c r="J13097">
        <v>0</v>
      </c>
      <c r="K13097">
        <v>0</v>
      </c>
      <c r="L13097" t="s">
        <v>19</v>
      </c>
      <c r="M13097" t="str">
        <f t="shared" si="930"/>
        <v>http://logeion.uchicago.edu/index.html#solarium</v>
      </c>
    </row>
    <row r="13098" spans="1:13" ht="15" customHeight="1" x14ac:dyDescent="0.2">
      <c r="A13098" t="s">
        <v>45466</v>
      </c>
      <c r="B13098" t="s">
        <v>45467</v>
      </c>
      <c r="C13098" t="str">
        <f t="shared" si="928"/>
        <v>soldurii –orum m.</v>
      </c>
      <c r="D13098" t="str">
        <f t="shared" si="929"/>
        <v>soldurii</v>
      </c>
      <c r="E13098" t="s">
        <v>45468</v>
      </c>
      <c r="F13098" t="s">
        <v>45468</v>
      </c>
      <c r="G13098" t="s">
        <v>21</v>
      </c>
      <c r="H13098">
        <v>2</v>
      </c>
      <c r="I13098">
        <v>0</v>
      </c>
      <c r="J13098">
        <v>0</v>
      </c>
      <c r="K13098">
        <v>0</v>
      </c>
      <c r="L13098" t="s">
        <v>19</v>
      </c>
      <c r="M13098" t="str">
        <f t="shared" si="930"/>
        <v>http://logeion.uchicago.edu/index.html#soldurii</v>
      </c>
    </row>
    <row r="13099" spans="1:13" ht="15" customHeight="1" x14ac:dyDescent="0.2">
      <c r="A13099" t="s">
        <v>45469</v>
      </c>
      <c r="B13099" t="s">
        <v>45470</v>
      </c>
      <c r="C13099" t="str">
        <f t="shared" si="928"/>
        <v>solea –ae f.</v>
      </c>
      <c r="D13099" t="str">
        <f t="shared" si="929"/>
        <v>solea</v>
      </c>
      <c r="E13099" t="s">
        <v>45471</v>
      </c>
      <c r="F13099" t="s">
        <v>45471</v>
      </c>
      <c r="G13099" t="s">
        <v>76</v>
      </c>
      <c r="H13099">
        <v>1</v>
      </c>
      <c r="I13099">
        <v>0</v>
      </c>
      <c r="J13099">
        <v>0</v>
      </c>
      <c r="K13099">
        <v>0</v>
      </c>
      <c r="L13099" t="s">
        <v>19</v>
      </c>
      <c r="M13099" t="str">
        <f t="shared" si="930"/>
        <v>http://logeion.uchicago.edu/index.html#solea</v>
      </c>
    </row>
    <row r="13100" spans="1:13" ht="15" customHeight="1" x14ac:dyDescent="0.2">
      <c r="A13100" t="s">
        <v>45472</v>
      </c>
      <c r="B13100" t="s">
        <v>54460</v>
      </c>
      <c r="C13100" t="str">
        <f t="shared" si="928"/>
        <v>soleatus –a –um</v>
      </c>
      <c r="D13100" t="str">
        <f t="shared" si="929"/>
        <v>soleatus</v>
      </c>
      <c r="E13100" t="s">
        <v>54239</v>
      </c>
      <c r="F13100" t="s">
        <v>54239</v>
      </c>
      <c r="G13100" t="s">
        <v>61</v>
      </c>
      <c r="H13100">
        <v>1</v>
      </c>
      <c r="I13100">
        <v>0</v>
      </c>
      <c r="J13100">
        <v>0</v>
      </c>
      <c r="K13100">
        <v>0</v>
      </c>
      <c r="L13100" t="s">
        <v>36</v>
      </c>
      <c r="M13100" t="str">
        <f t="shared" si="930"/>
        <v>http://logeion.uchicago.edu/index.html#soleatus</v>
      </c>
    </row>
    <row r="13101" spans="1:13" ht="15" customHeight="1" x14ac:dyDescent="0.2">
      <c r="A13101" t="s">
        <v>45475</v>
      </c>
      <c r="B13101" t="s">
        <v>45476</v>
      </c>
      <c r="C13101" t="str">
        <f t="shared" si="928"/>
        <v>soleo solere solitus sum</v>
      </c>
      <c r="D13101" t="str">
        <f t="shared" si="929"/>
        <v>soleo</v>
      </c>
      <c r="E13101" t="s">
        <v>11063</v>
      </c>
      <c r="F13101" t="s">
        <v>45477</v>
      </c>
      <c r="G13101" t="s">
        <v>4799</v>
      </c>
      <c r="I13101">
        <v>2</v>
      </c>
      <c r="J13101">
        <v>0</v>
      </c>
      <c r="K13101">
        <v>0</v>
      </c>
      <c r="L13101" t="s">
        <v>24</v>
      </c>
      <c r="M13101" t="str">
        <f t="shared" si="930"/>
        <v>http://logeion.uchicago.edu/index.html#soleo</v>
      </c>
    </row>
    <row r="13102" spans="1:13" ht="15" customHeight="1" x14ac:dyDescent="0.2">
      <c r="A13102" t="s">
        <v>55551</v>
      </c>
      <c r="B13102" t="s">
        <v>55552</v>
      </c>
      <c r="C13102" t="str">
        <f t="shared" si="928"/>
        <v>solide</v>
      </c>
      <c r="D13102" t="s">
        <v>55552</v>
      </c>
      <c r="E13102" t="s">
        <v>55553</v>
      </c>
      <c r="F13102" t="s">
        <v>55553</v>
      </c>
      <c r="G13102" t="s">
        <v>89</v>
      </c>
      <c r="L13102" t="s">
        <v>90</v>
      </c>
      <c r="M13102" t="str">
        <f t="shared" si="930"/>
        <v>http://logeion.uchicago.edu/index.html#solidē</v>
      </c>
    </row>
    <row r="13103" spans="1:13" ht="15" customHeight="1" x14ac:dyDescent="0.2">
      <c r="A13103" t="s">
        <v>45482</v>
      </c>
      <c r="B13103" t="s">
        <v>45483</v>
      </c>
      <c r="C13103" t="str">
        <f t="shared" si="928"/>
        <v>solido solidare</v>
      </c>
      <c r="D13103" t="str">
        <f t="shared" ref="D13103:D13120" si="931">IF(ISBLANK(B13103),0,LEFT( C13103, FIND( " ", C13103 ) - 1 ))</f>
        <v>solido</v>
      </c>
      <c r="E13103" t="s">
        <v>45484</v>
      </c>
      <c r="F13103" t="s">
        <v>45485</v>
      </c>
      <c r="G13103" t="s">
        <v>23</v>
      </c>
      <c r="I13103">
        <v>1</v>
      </c>
      <c r="J13103">
        <v>0</v>
      </c>
      <c r="K13103">
        <v>0</v>
      </c>
      <c r="L13103" t="s">
        <v>24</v>
      </c>
      <c r="M13103" t="str">
        <f t="shared" si="930"/>
        <v>http://logeion.uchicago.edu/index.html#solido</v>
      </c>
    </row>
    <row r="13104" spans="1:13" ht="15" customHeight="1" x14ac:dyDescent="0.2">
      <c r="A13104" t="s">
        <v>45486</v>
      </c>
      <c r="B13104" t="s">
        <v>45487</v>
      </c>
      <c r="C13104" t="str">
        <f t="shared" si="928"/>
        <v>solidum –i n.</v>
      </c>
      <c r="D13104" t="str">
        <f t="shared" si="931"/>
        <v>solidum</v>
      </c>
      <c r="E13104" t="s">
        <v>45488</v>
      </c>
      <c r="F13104" t="s">
        <v>45488</v>
      </c>
      <c r="G13104" t="s">
        <v>21</v>
      </c>
      <c r="H13104">
        <v>2</v>
      </c>
      <c r="I13104">
        <v>0</v>
      </c>
      <c r="J13104">
        <v>0</v>
      </c>
      <c r="K13104">
        <v>0</v>
      </c>
      <c r="L13104" t="s">
        <v>19</v>
      </c>
      <c r="M13104" t="str">
        <f t="shared" si="930"/>
        <v>http://logeion.uchicago.edu/index.html#solidum</v>
      </c>
    </row>
    <row r="13105" spans="1:13" ht="15" customHeight="1" x14ac:dyDescent="0.2">
      <c r="A13105" t="s">
        <v>45491</v>
      </c>
      <c r="B13105" t="s">
        <v>45492</v>
      </c>
      <c r="C13105" t="str">
        <f t="shared" si="928"/>
        <v>solidus –a –um</v>
      </c>
      <c r="D13105" t="str">
        <f t="shared" si="931"/>
        <v>solidus</v>
      </c>
      <c r="E13105" t="s">
        <v>45493</v>
      </c>
      <c r="F13105" t="s">
        <v>45493</v>
      </c>
      <c r="G13105" t="s">
        <v>61</v>
      </c>
      <c r="H13105">
        <v>1</v>
      </c>
      <c r="I13105">
        <v>0</v>
      </c>
      <c r="J13105">
        <v>0</v>
      </c>
      <c r="K13105">
        <v>0</v>
      </c>
      <c r="L13105" t="s">
        <v>36</v>
      </c>
      <c r="M13105" t="str">
        <f t="shared" si="930"/>
        <v>http://logeion.uchicago.edu/index.html#solidus</v>
      </c>
    </row>
    <row r="13106" spans="1:13" ht="15" customHeight="1" x14ac:dyDescent="0.2">
      <c r="A13106" t="s">
        <v>45495</v>
      </c>
      <c r="B13106" t="s">
        <v>45496</v>
      </c>
      <c r="C13106" t="str">
        <f t="shared" si="928"/>
        <v xml:space="preserve">solitarius –a –um </v>
      </c>
      <c r="D13106" t="str">
        <f t="shared" si="931"/>
        <v>solitarius</v>
      </c>
      <c r="E13106" t="s">
        <v>45497</v>
      </c>
      <c r="F13106" t="s">
        <v>45498</v>
      </c>
      <c r="G13106" t="s">
        <v>61</v>
      </c>
      <c r="H13106">
        <v>1</v>
      </c>
      <c r="I13106">
        <v>0</v>
      </c>
      <c r="J13106">
        <v>0</v>
      </c>
      <c r="K13106">
        <v>0</v>
      </c>
      <c r="L13106" t="s">
        <v>36</v>
      </c>
      <c r="M13106" t="str">
        <f t="shared" si="930"/>
        <v>http://logeion.uchicago.edu/index.html#solitarius</v>
      </c>
    </row>
    <row r="13107" spans="1:13" ht="15" customHeight="1" x14ac:dyDescent="0.2">
      <c r="A13107" t="s">
        <v>45499</v>
      </c>
      <c r="B13107" t="s">
        <v>45500</v>
      </c>
      <c r="C13107" t="str">
        <f t="shared" si="928"/>
        <v>solitudo –inis f.</v>
      </c>
      <c r="D13107" t="str">
        <f t="shared" si="931"/>
        <v>solitudo</v>
      </c>
      <c r="E13107" t="s">
        <v>45501</v>
      </c>
      <c r="F13107" t="s">
        <v>45502</v>
      </c>
      <c r="G13107" t="s">
        <v>29</v>
      </c>
      <c r="H13107">
        <v>3</v>
      </c>
      <c r="I13107">
        <v>0</v>
      </c>
      <c r="J13107">
        <v>0</v>
      </c>
      <c r="K13107">
        <v>0</v>
      </c>
      <c r="L13107" t="s">
        <v>19</v>
      </c>
      <c r="M13107" t="str">
        <f t="shared" si="930"/>
        <v>http://logeion.uchicago.edu/index.html#solitudo</v>
      </c>
    </row>
    <row r="13108" spans="1:13" ht="15" customHeight="1" x14ac:dyDescent="0.2">
      <c r="A13108" t="s">
        <v>45503</v>
      </c>
      <c r="B13108" t="s">
        <v>45504</v>
      </c>
      <c r="C13108" t="str">
        <f t="shared" si="928"/>
        <v>solitum –i n.</v>
      </c>
      <c r="D13108" t="str">
        <f t="shared" si="931"/>
        <v>solitum</v>
      </c>
      <c r="E13108" t="s">
        <v>45505</v>
      </c>
      <c r="F13108" t="s">
        <v>45505</v>
      </c>
      <c r="G13108" t="s">
        <v>21</v>
      </c>
      <c r="H13108">
        <v>2</v>
      </c>
      <c r="I13108">
        <v>0</v>
      </c>
      <c r="J13108">
        <v>0</v>
      </c>
      <c r="K13108">
        <v>0</v>
      </c>
      <c r="L13108" t="s">
        <v>19</v>
      </c>
      <c r="M13108" t="str">
        <f t="shared" si="930"/>
        <v>http://logeion.uchicago.edu/index.html#solitum</v>
      </c>
    </row>
    <row r="13109" spans="1:13" ht="15" customHeight="1" x14ac:dyDescent="0.2">
      <c r="A13109" t="s">
        <v>45506</v>
      </c>
      <c r="B13109" t="s">
        <v>45507</v>
      </c>
      <c r="C13109" t="str">
        <f t="shared" si="928"/>
        <v>solitus –a –um</v>
      </c>
      <c r="D13109" t="str">
        <f t="shared" si="931"/>
        <v>solitus</v>
      </c>
      <c r="E13109" t="s">
        <v>45508</v>
      </c>
      <c r="F13109" t="s">
        <v>45509</v>
      </c>
      <c r="G13109" t="s">
        <v>61</v>
      </c>
      <c r="H13109">
        <v>1</v>
      </c>
      <c r="I13109">
        <v>0</v>
      </c>
      <c r="J13109">
        <v>0</v>
      </c>
      <c r="K13109">
        <v>0</v>
      </c>
      <c r="L13109" t="s">
        <v>36</v>
      </c>
      <c r="M13109" t="str">
        <f t="shared" si="930"/>
        <v>http://logeion.uchicago.edu/index.html#solitus</v>
      </c>
    </row>
    <row r="13110" spans="1:13" ht="15" customHeight="1" x14ac:dyDescent="0.2">
      <c r="A13110" t="s">
        <v>45511</v>
      </c>
      <c r="B13110" t="s">
        <v>45512</v>
      </c>
      <c r="C13110" t="str">
        <f t="shared" si="928"/>
        <v>solium –ii n.</v>
      </c>
      <c r="D13110" t="str">
        <f t="shared" si="931"/>
        <v>solium</v>
      </c>
      <c r="E13110" t="s">
        <v>44091</v>
      </c>
      <c r="F13110" t="s">
        <v>45513</v>
      </c>
      <c r="G13110" t="s">
        <v>21</v>
      </c>
      <c r="H13110">
        <v>2</v>
      </c>
      <c r="I13110">
        <v>0</v>
      </c>
      <c r="J13110">
        <v>0</v>
      </c>
      <c r="K13110">
        <v>0</v>
      </c>
      <c r="L13110" t="s">
        <v>19</v>
      </c>
      <c r="M13110" t="str">
        <f t="shared" si="930"/>
        <v>http://logeion.uchicago.edu/index.html#solium</v>
      </c>
    </row>
    <row r="13111" spans="1:13" ht="15" customHeight="1" x14ac:dyDescent="0.2">
      <c r="A13111" t="s">
        <v>45514</v>
      </c>
      <c r="B13111" t="s">
        <v>45515</v>
      </c>
      <c r="C13111" t="str">
        <f t="shared" si="928"/>
        <v>sollemne –is n.</v>
      </c>
      <c r="D13111" t="str">
        <f t="shared" si="931"/>
        <v>sollemne</v>
      </c>
      <c r="E13111" t="s">
        <v>45516</v>
      </c>
      <c r="F13111" t="s">
        <v>45517</v>
      </c>
      <c r="G13111" t="s">
        <v>21</v>
      </c>
      <c r="H13111">
        <v>2</v>
      </c>
      <c r="I13111">
        <v>0</v>
      </c>
      <c r="J13111">
        <v>0</v>
      </c>
      <c r="K13111">
        <v>0</v>
      </c>
      <c r="L13111" t="s">
        <v>19</v>
      </c>
      <c r="M13111" t="str">
        <f t="shared" si="930"/>
        <v>http://logeion.uchicago.edu/index.html#sollemne</v>
      </c>
    </row>
    <row r="13112" spans="1:13" ht="15" customHeight="1" x14ac:dyDescent="0.2">
      <c r="A13112" t="s">
        <v>45518</v>
      </c>
      <c r="B13112" t="s">
        <v>45519</v>
      </c>
      <c r="C13112" t="str">
        <f t="shared" si="928"/>
        <v>sollemnis –e</v>
      </c>
      <c r="D13112" t="str">
        <f t="shared" si="931"/>
        <v>sollemnis</v>
      </c>
      <c r="E13112" t="s">
        <v>45520</v>
      </c>
      <c r="F13112" t="s">
        <v>45521</v>
      </c>
      <c r="G13112" t="s">
        <v>155</v>
      </c>
      <c r="H13112">
        <v>3</v>
      </c>
      <c r="I13112">
        <v>0</v>
      </c>
      <c r="J13112">
        <v>0</v>
      </c>
      <c r="K13112">
        <v>0</v>
      </c>
      <c r="L13112" t="s">
        <v>36</v>
      </c>
      <c r="M13112" t="str">
        <f t="shared" si="930"/>
        <v>http://logeion.uchicago.edu/index.html#sollemnis</v>
      </c>
    </row>
    <row r="13113" spans="1:13" ht="15" customHeight="1" x14ac:dyDescent="0.2">
      <c r="A13113" t="s">
        <v>45522</v>
      </c>
      <c r="B13113" t="s">
        <v>45523</v>
      </c>
      <c r="C13113" t="str">
        <f t="shared" si="928"/>
        <v>sollemnitas –atis f.</v>
      </c>
      <c r="D13113" t="str">
        <f t="shared" si="931"/>
        <v>sollemnitas</v>
      </c>
      <c r="E13113" t="s">
        <v>45524</v>
      </c>
      <c r="F13113" t="s">
        <v>45525</v>
      </c>
      <c r="G13113" t="s">
        <v>29</v>
      </c>
      <c r="H13113">
        <v>3</v>
      </c>
      <c r="I13113">
        <v>0</v>
      </c>
      <c r="J13113">
        <v>0</v>
      </c>
      <c r="K13113">
        <v>0</v>
      </c>
      <c r="L13113" t="s">
        <v>19</v>
      </c>
      <c r="M13113" t="str">
        <f t="shared" si="930"/>
        <v>http://logeion.uchicago.edu/index.html#sollemnitas</v>
      </c>
    </row>
    <row r="13114" spans="1:13" ht="15" customHeight="1" x14ac:dyDescent="0.2">
      <c r="A13114" t="s">
        <v>45526</v>
      </c>
      <c r="B13114" t="s">
        <v>45527</v>
      </c>
      <c r="C13114" t="str">
        <f t="shared" si="928"/>
        <v>sollers sollertis</v>
      </c>
      <c r="D13114" t="str">
        <f t="shared" si="931"/>
        <v>sollers</v>
      </c>
      <c r="E13114" t="s">
        <v>45528</v>
      </c>
      <c r="F13114" t="s">
        <v>45528</v>
      </c>
      <c r="G13114" t="s">
        <v>230</v>
      </c>
      <c r="H13114">
        <v>3</v>
      </c>
      <c r="I13114">
        <v>0</v>
      </c>
      <c r="J13114">
        <v>0</v>
      </c>
      <c r="K13114">
        <v>0</v>
      </c>
      <c r="L13114" t="s">
        <v>36</v>
      </c>
      <c r="M13114" t="str">
        <f t="shared" si="930"/>
        <v>http://logeion.uchicago.edu/index.html#sollers</v>
      </c>
    </row>
    <row r="13115" spans="1:13" ht="15" customHeight="1" x14ac:dyDescent="0.2">
      <c r="A13115" t="s">
        <v>45530</v>
      </c>
      <c r="B13115" t="s">
        <v>45531</v>
      </c>
      <c r="C13115" t="str">
        <f t="shared" si="928"/>
        <v xml:space="preserve">sollertia –ae f. </v>
      </c>
      <c r="D13115" t="str">
        <f t="shared" si="931"/>
        <v>sollertia</v>
      </c>
      <c r="E13115" t="s">
        <v>45532</v>
      </c>
      <c r="F13115" t="s">
        <v>45533</v>
      </c>
      <c r="G13115" t="s">
        <v>76</v>
      </c>
      <c r="H13115">
        <v>1</v>
      </c>
      <c r="I13115">
        <v>0</v>
      </c>
      <c r="J13115">
        <v>0</v>
      </c>
      <c r="K13115">
        <v>0</v>
      </c>
      <c r="L13115" t="s">
        <v>19</v>
      </c>
      <c r="M13115" t="str">
        <f t="shared" si="930"/>
        <v>http://logeion.uchicago.edu/index.html#sollertia</v>
      </c>
    </row>
    <row r="13116" spans="1:13" ht="15" customHeight="1" x14ac:dyDescent="0.2">
      <c r="A13116" t="s">
        <v>45536</v>
      </c>
      <c r="B13116" t="s">
        <v>45537</v>
      </c>
      <c r="C13116" t="str">
        <f t="shared" si="928"/>
        <v>sollicito sollicitare sollicitavi sollicitatus</v>
      </c>
      <c r="D13116" t="str">
        <f t="shared" si="931"/>
        <v>sollicito</v>
      </c>
      <c r="E13116" t="s">
        <v>17323</v>
      </c>
      <c r="F13116" t="s">
        <v>45538</v>
      </c>
      <c r="G13116" t="s">
        <v>23</v>
      </c>
      <c r="I13116">
        <v>1</v>
      </c>
      <c r="J13116">
        <v>0</v>
      </c>
      <c r="K13116">
        <v>0</v>
      </c>
      <c r="L13116" t="s">
        <v>24</v>
      </c>
      <c r="M13116" t="str">
        <f t="shared" si="930"/>
        <v>http://logeion.uchicago.edu/index.html#sollicito</v>
      </c>
    </row>
    <row r="13117" spans="1:13" ht="15" customHeight="1" x14ac:dyDescent="0.2">
      <c r="A13117" t="s">
        <v>45539</v>
      </c>
      <c r="B13117" t="s">
        <v>45540</v>
      </c>
      <c r="C13117" t="str">
        <f t="shared" si="928"/>
        <v xml:space="preserve">sollicitudo –inis f. </v>
      </c>
      <c r="D13117" t="str">
        <f t="shared" si="931"/>
        <v>sollicitudo</v>
      </c>
      <c r="E13117" t="s">
        <v>3644</v>
      </c>
      <c r="F13117" t="s">
        <v>3644</v>
      </c>
      <c r="G13117" t="s">
        <v>29</v>
      </c>
      <c r="H13117">
        <v>3</v>
      </c>
      <c r="I13117">
        <v>0</v>
      </c>
      <c r="J13117">
        <v>0</v>
      </c>
      <c r="K13117">
        <v>0</v>
      </c>
      <c r="L13117" t="s">
        <v>19</v>
      </c>
      <c r="M13117" t="str">
        <f t="shared" si="930"/>
        <v>http://logeion.uchicago.edu/index.html#sollicitudo</v>
      </c>
    </row>
    <row r="13118" spans="1:13" ht="15" customHeight="1" x14ac:dyDescent="0.2">
      <c r="A13118" t="s">
        <v>45541</v>
      </c>
      <c r="B13118" t="s">
        <v>45542</v>
      </c>
      <c r="C13118" t="str">
        <f t="shared" si="928"/>
        <v>sollicitus –a –um</v>
      </c>
      <c r="D13118" t="str">
        <f t="shared" si="931"/>
        <v>sollicitus</v>
      </c>
      <c r="E13118" t="s">
        <v>45543</v>
      </c>
      <c r="F13118" t="s">
        <v>45544</v>
      </c>
      <c r="G13118" t="s">
        <v>61</v>
      </c>
      <c r="H13118">
        <v>1</v>
      </c>
      <c r="I13118">
        <v>0</v>
      </c>
      <c r="J13118">
        <v>0</v>
      </c>
      <c r="K13118">
        <v>0</v>
      </c>
      <c r="L13118" t="s">
        <v>36</v>
      </c>
      <c r="M13118" t="str">
        <f t="shared" si="930"/>
        <v>http://logeion.uchicago.edu/index.html#sollicitus</v>
      </c>
    </row>
    <row r="13119" spans="1:13" ht="15" customHeight="1" x14ac:dyDescent="0.2">
      <c r="A13119" t="s">
        <v>45548</v>
      </c>
      <c r="B13119" t="s">
        <v>45549</v>
      </c>
      <c r="C13119" t="str">
        <f t="shared" si="928"/>
        <v>solor –atus sum</v>
      </c>
      <c r="D13119" t="str">
        <f t="shared" si="931"/>
        <v>solor</v>
      </c>
      <c r="E13119" t="s">
        <v>45550</v>
      </c>
      <c r="F13119" t="s">
        <v>45551</v>
      </c>
      <c r="G13119" t="s">
        <v>170</v>
      </c>
      <c r="I13119">
        <v>1</v>
      </c>
      <c r="J13119">
        <v>0</v>
      </c>
      <c r="K13119">
        <v>0</v>
      </c>
      <c r="L13119" t="s">
        <v>24</v>
      </c>
      <c r="M13119" t="str">
        <f t="shared" si="930"/>
        <v>http://logeion.uchicago.edu/index.html#solor</v>
      </c>
    </row>
    <row r="13120" spans="1:13" ht="15" customHeight="1" x14ac:dyDescent="0.2">
      <c r="A13120" t="s">
        <v>45553</v>
      </c>
      <c r="B13120" t="s">
        <v>45554</v>
      </c>
      <c r="C13120" t="str">
        <f t="shared" si="928"/>
        <v>solstitium –i n.</v>
      </c>
      <c r="D13120" t="str">
        <f t="shared" si="931"/>
        <v>solstitium</v>
      </c>
      <c r="E13120" t="s">
        <v>45555</v>
      </c>
      <c r="F13120" t="s">
        <v>45556</v>
      </c>
      <c r="G13120" t="s">
        <v>21</v>
      </c>
      <c r="H13120">
        <v>2</v>
      </c>
      <c r="I13120">
        <v>0</v>
      </c>
      <c r="J13120">
        <v>0</v>
      </c>
      <c r="K13120">
        <v>0</v>
      </c>
      <c r="L13120" t="s">
        <v>19</v>
      </c>
      <c r="M13120" t="str">
        <f t="shared" si="930"/>
        <v>http://logeion.uchicago.edu/index.html#solstitium</v>
      </c>
    </row>
    <row r="13121" spans="1:13" ht="15" customHeight="1" x14ac:dyDescent="0.2">
      <c r="A13121" t="s">
        <v>45559</v>
      </c>
      <c r="B13121" t="s">
        <v>45560</v>
      </c>
      <c r="C13121" t="str">
        <f t="shared" si="928"/>
        <v>solum</v>
      </c>
      <c r="D13121" t="s">
        <v>45560</v>
      </c>
      <c r="E13121" t="s">
        <v>45561</v>
      </c>
      <c r="F13121" t="s">
        <v>45561</v>
      </c>
      <c r="G13121" t="s">
        <v>89</v>
      </c>
      <c r="I13121">
        <v>0</v>
      </c>
      <c r="J13121">
        <v>0</v>
      </c>
      <c r="K13121">
        <v>0</v>
      </c>
      <c r="L13121" t="s">
        <v>90</v>
      </c>
      <c r="M13121" t="str">
        <f t="shared" si="930"/>
        <v>http://logeion.uchicago.edu/index.html#sōlum</v>
      </c>
    </row>
    <row r="13122" spans="1:13" ht="15" customHeight="1" x14ac:dyDescent="0.2">
      <c r="A13122" t="s">
        <v>45557</v>
      </c>
      <c r="B13122" t="s">
        <v>45558</v>
      </c>
      <c r="C13122" t="str">
        <f t="shared" si="928"/>
        <v>solum –i n.</v>
      </c>
      <c r="D13122" t="str">
        <f>IF(ISBLANK(B13122),0,LEFT( C13122, FIND( " ", C13122 ) - 1 ))</f>
        <v>solum</v>
      </c>
      <c r="E13122" t="s">
        <v>57594</v>
      </c>
      <c r="F13122" t="s">
        <v>57595</v>
      </c>
      <c r="G13122" t="s">
        <v>21</v>
      </c>
      <c r="H13122">
        <v>2</v>
      </c>
      <c r="I13122">
        <v>0</v>
      </c>
      <c r="J13122">
        <v>0</v>
      </c>
      <c r="K13122">
        <v>0</v>
      </c>
      <c r="L13122" t="s">
        <v>19</v>
      </c>
      <c r="M13122" t="str">
        <f t="shared" si="930"/>
        <v>http://logeion.uchicago.edu/index.html#solum</v>
      </c>
    </row>
    <row r="13123" spans="1:13" ht="15" customHeight="1" x14ac:dyDescent="0.2">
      <c r="A13123" t="s">
        <v>58741</v>
      </c>
      <c r="B13123" t="s">
        <v>58380</v>
      </c>
      <c r="C13123" t="str">
        <f t="shared" si="928"/>
        <v>solummodo</v>
      </c>
      <c r="D13123" t="s">
        <v>58380</v>
      </c>
      <c r="E13123" t="s">
        <v>58381</v>
      </c>
      <c r="F13123" t="s">
        <v>58381</v>
      </c>
      <c r="L13123" t="s">
        <v>90</v>
      </c>
      <c r="M13123" t="str">
        <f t="shared" si="930"/>
        <v>http://logeion.uchicago.edu/index.html#sōlummodo</v>
      </c>
    </row>
    <row r="13124" spans="1:13" ht="15" customHeight="1" x14ac:dyDescent="0.2">
      <c r="A13124" t="s">
        <v>45566</v>
      </c>
      <c r="B13124" t="s">
        <v>45567</v>
      </c>
      <c r="C13124" t="str">
        <f t="shared" si="928"/>
        <v>solus –a –um</v>
      </c>
      <c r="D13124" t="str">
        <f t="shared" ref="D13124:D13141" si="932">IF(ISBLANK(B13124),0,LEFT( C13124, FIND( " ", C13124 ) - 1 ))</f>
        <v>solus</v>
      </c>
      <c r="E13124" t="s">
        <v>45568</v>
      </c>
      <c r="F13124" t="s">
        <v>45568</v>
      </c>
      <c r="G13124" t="s">
        <v>2410</v>
      </c>
      <c r="H13124">
        <v>5</v>
      </c>
      <c r="I13124">
        <v>0</v>
      </c>
      <c r="J13124">
        <v>0</v>
      </c>
      <c r="K13124">
        <v>0</v>
      </c>
      <c r="L13124" t="s">
        <v>36</v>
      </c>
      <c r="M13124" t="str">
        <f t="shared" si="930"/>
        <v>http://logeion.uchicago.edu/index.html#solus</v>
      </c>
    </row>
    <row r="13125" spans="1:13" ht="15" customHeight="1" x14ac:dyDescent="0.2">
      <c r="A13125" t="s">
        <v>45570</v>
      </c>
      <c r="B13125" t="s">
        <v>45571</v>
      </c>
      <c r="C13125" t="str">
        <f t="shared" si="928"/>
        <v>solutio –onis f.</v>
      </c>
      <c r="D13125" t="str">
        <f t="shared" si="932"/>
        <v>solutio</v>
      </c>
      <c r="E13125" t="s">
        <v>45572</v>
      </c>
      <c r="F13125" t="s">
        <v>45573</v>
      </c>
      <c r="G13125" t="s">
        <v>29</v>
      </c>
      <c r="H13125">
        <v>3</v>
      </c>
      <c r="I13125">
        <v>0</v>
      </c>
      <c r="J13125">
        <v>0</v>
      </c>
      <c r="K13125">
        <v>0</v>
      </c>
      <c r="L13125" t="s">
        <v>19</v>
      </c>
      <c r="M13125" t="str">
        <f t="shared" si="930"/>
        <v>http://logeion.uchicago.edu/index.html#solutio</v>
      </c>
    </row>
    <row r="13126" spans="1:13" ht="15" customHeight="1" x14ac:dyDescent="0.2">
      <c r="A13126" t="s">
        <v>45575</v>
      </c>
      <c r="B13126" t="s">
        <v>45576</v>
      </c>
      <c r="C13126" t="str">
        <f t="shared" si="928"/>
        <v xml:space="preserve">solutus –a –um </v>
      </c>
      <c r="D13126" t="str">
        <f t="shared" si="932"/>
        <v>solutus</v>
      </c>
      <c r="E13126" t="s">
        <v>45577</v>
      </c>
      <c r="F13126" t="s">
        <v>45578</v>
      </c>
      <c r="G13126" t="s">
        <v>61</v>
      </c>
      <c r="H13126">
        <v>1</v>
      </c>
      <c r="I13126">
        <v>0</v>
      </c>
      <c r="J13126">
        <v>0</v>
      </c>
      <c r="K13126">
        <v>0</v>
      </c>
      <c r="L13126" t="s">
        <v>36</v>
      </c>
      <c r="M13126" t="str">
        <f t="shared" si="930"/>
        <v>http://logeion.uchicago.edu/index.html#solutus</v>
      </c>
    </row>
    <row r="13127" spans="1:13" ht="15" customHeight="1" x14ac:dyDescent="0.2">
      <c r="A13127" t="s">
        <v>45564</v>
      </c>
      <c r="B13127" t="s">
        <v>45565</v>
      </c>
      <c r="C13127" t="str">
        <f t="shared" si="928"/>
        <v>solvo solvere solvi solutus</v>
      </c>
      <c r="D13127" t="str">
        <f t="shared" si="932"/>
        <v>solvo</v>
      </c>
      <c r="E13127" t="s">
        <v>55554</v>
      </c>
      <c r="F13127" t="s">
        <v>55555</v>
      </c>
      <c r="G13127" t="s">
        <v>66</v>
      </c>
      <c r="I13127">
        <v>3</v>
      </c>
      <c r="J13127">
        <v>0</v>
      </c>
      <c r="K13127">
        <v>0</v>
      </c>
      <c r="L13127" t="s">
        <v>24</v>
      </c>
      <c r="M13127" t="str">
        <f t="shared" si="930"/>
        <v>http://logeion.uchicago.edu/index.html#solvo</v>
      </c>
    </row>
    <row r="13128" spans="1:13" ht="15" customHeight="1" x14ac:dyDescent="0.2">
      <c r="A13128" t="s">
        <v>45579</v>
      </c>
      <c r="B13128" t="s">
        <v>45580</v>
      </c>
      <c r="C13128" t="str">
        <f t="shared" si="928"/>
        <v>somnifer –era –erum</v>
      </c>
      <c r="D13128" t="str">
        <f t="shared" si="932"/>
        <v>somnifer</v>
      </c>
      <c r="E13128" t="s">
        <v>45581</v>
      </c>
      <c r="F13128" t="s">
        <v>45582</v>
      </c>
      <c r="G13128" t="s">
        <v>61</v>
      </c>
      <c r="H13128">
        <v>1</v>
      </c>
      <c r="I13128">
        <v>0</v>
      </c>
      <c r="J13128">
        <v>0</v>
      </c>
      <c r="K13128">
        <v>0</v>
      </c>
      <c r="L13128" t="s">
        <v>36</v>
      </c>
      <c r="M13128" t="str">
        <f t="shared" si="930"/>
        <v>http://logeion.uchicago.edu/index.html#somnifer</v>
      </c>
    </row>
    <row r="13129" spans="1:13" ht="15" customHeight="1" x14ac:dyDescent="0.2">
      <c r="A13129" t="s">
        <v>45583</v>
      </c>
      <c r="B13129" t="s">
        <v>55776</v>
      </c>
      <c r="C13129" t="str">
        <f t="shared" si="928"/>
        <v>somnio somniare</v>
      </c>
      <c r="D13129" t="str">
        <f t="shared" si="932"/>
        <v>somnio</v>
      </c>
      <c r="E13129" t="s">
        <v>55775</v>
      </c>
      <c r="F13129" t="s">
        <v>55774</v>
      </c>
      <c r="G13129" t="s">
        <v>23</v>
      </c>
      <c r="I13129">
        <v>1</v>
      </c>
      <c r="J13129">
        <v>0</v>
      </c>
      <c r="K13129">
        <v>0</v>
      </c>
      <c r="L13129" t="s">
        <v>24</v>
      </c>
      <c r="M13129" t="str">
        <f t="shared" si="930"/>
        <v>http://logeion.uchicago.edu/index.html#somnio</v>
      </c>
    </row>
    <row r="13130" spans="1:13" ht="15" customHeight="1" x14ac:dyDescent="0.2">
      <c r="A13130" t="s">
        <v>45584</v>
      </c>
      <c r="B13130" t="s">
        <v>45585</v>
      </c>
      <c r="C13130" t="str">
        <f t="shared" si="928"/>
        <v>somnium somni(i) n.</v>
      </c>
      <c r="D13130" t="str">
        <f t="shared" si="932"/>
        <v>somnium</v>
      </c>
      <c r="E13130" t="s">
        <v>45586</v>
      </c>
      <c r="F13130" t="s">
        <v>45587</v>
      </c>
      <c r="G13130" t="s">
        <v>21</v>
      </c>
      <c r="H13130">
        <v>2</v>
      </c>
      <c r="I13130">
        <v>0</v>
      </c>
      <c r="J13130">
        <v>0</v>
      </c>
      <c r="K13130">
        <v>0</v>
      </c>
      <c r="L13130" t="s">
        <v>19</v>
      </c>
      <c r="M13130" t="str">
        <f t="shared" si="930"/>
        <v>http://logeion.uchicago.edu/index.html#somnium</v>
      </c>
    </row>
    <row r="13131" spans="1:13" ht="15" customHeight="1" x14ac:dyDescent="0.2">
      <c r="A13131" t="s">
        <v>45588</v>
      </c>
      <c r="B13131" t="s">
        <v>45589</v>
      </c>
      <c r="C13131" t="str">
        <f t="shared" si="928"/>
        <v>somnus somni m.</v>
      </c>
      <c r="D13131" t="str">
        <f t="shared" si="932"/>
        <v>somnus</v>
      </c>
      <c r="E13131" t="s">
        <v>45590</v>
      </c>
      <c r="F13131" t="s">
        <v>45590</v>
      </c>
      <c r="G13131" t="s">
        <v>21</v>
      </c>
      <c r="H13131">
        <v>2</v>
      </c>
      <c r="I13131">
        <v>0</v>
      </c>
      <c r="J13131">
        <v>0</v>
      </c>
      <c r="K13131">
        <v>0</v>
      </c>
      <c r="L13131" t="s">
        <v>19</v>
      </c>
      <c r="M13131" t="str">
        <f t="shared" si="930"/>
        <v>http://logeion.uchicago.edu/index.html#somnus</v>
      </c>
    </row>
    <row r="13132" spans="1:13" ht="15" customHeight="1" x14ac:dyDescent="0.2">
      <c r="A13132" t="s">
        <v>45591</v>
      </c>
      <c r="B13132" t="s">
        <v>45592</v>
      </c>
      <c r="C13132" t="str">
        <f t="shared" si="928"/>
        <v>sonans –antis</v>
      </c>
      <c r="D13132" t="str">
        <f t="shared" si="932"/>
        <v>sonans</v>
      </c>
      <c r="E13132" t="s">
        <v>45593</v>
      </c>
      <c r="F13132" t="s">
        <v>45594</v>
      </c>
      <c r="G13132" t="s">
        <v>230</v>
      </c>
      <c r="H13132">
        <v>3</v>
      </c>
      <c r="I13132">
        <v>0</v>
      </c>
      <c r="J13132">
        <v>0</v>
      </c>
      <c r="K13132">
        <v>0</v>
      </c>
      <c r="L13132" t="s">
        <v>36</v>
      </c>
      <c r="M13132" t="str">
        <f t="shared" si="930"/>
        <v>http://logeion.uchicago.edu/index.html#sonans</v>
      </c>
    </row>
    <row r="13133" spans="1:13" ht="15" customHeight="1" x14ac:dyDescent="0.2">
      <c r="A13133" t="s">
        <v>45596</v>
      </c>
      <c r="B13133" t="s">
        <v>45597</v>
      </c>
      <c r="C13133" t="str">
        <f t="shared" si="928"/>
        <v>sonipes –edis</v>
      </c>
      <c r="D13133" t="str">
        <f t="shared" si="932"/>
        <v>sonipes</v>
      </c>
      <c r="E13133" t="s">
        <v>45598</v>
      </c>
      <c r="F13133" t="s">
        <v>45599</v>
      </c>
      <c r="G13133" t="s">
        <v>29</v>
      </c>
      <c r="H13133">
        <v>3</v>
      </c>
      <c r="I13133">
        <v>0</v>
      </c>
      <c r="J13133">
        <v>0</v>
      </c>
      <c r="K13133">
        <v>0</v>
      </c>
      <c r="L13133" t="s">
        <v>19</v>
      </c>
      <c r="M13133" t="str">
        <f t="shared" si="930"/>
        <v>http://logeion.uchicago.edu/index.html#sonipes</v>
      </c>
    </row>
    <row r="13134" spans="1:13" ht="15" customHeight="1" x14ac:dyDescent="0.2">
      <c r="A13134" t="s">
        <v>45602</v>
      </c>
      <c r="B13134" t="s">
        <v>45603</v>
      </c>
      <c r="C13134" t="str">
        <f t="shared" si="928"/>
        <v>sonitus –us m.</v>
      </c>
      <c r="D13134" t="str">
        <f t="shared" si="932"/>
        <v>sonitus</v>
      </c>
      <c r="E13134" t="s">
        <v>45604</v>
      </c>
      <c r="F13134" t="s">
        <v>45605</v>
      </c>
      <c r="G13134" t="s">
        <v>18</v>
      </c>
      <c r="H13134">
        <v>4</v>
      </c>
      <c r="I13134">
        <v>0</v>
      </c>
      <c r="J13134">
        <v>0</v>
      </c>
      <c r="K13134">
        <v>0</v>
      </c>
      <c r="L13134" t="s">
        <v>19</v>
      </c>
      <c r="M13134" t="str">
        <f t="shared" si="930"/>
        <v>http://logeion.uchicago.edu/index.html#sonitus</v>
      </c>
    </row>
    <row r="13135" spans="1:13" ht="15" customHeight="1" x14ac:dyDescent="0.2">
      <c r="A13135" t="s">
        <v>45607</v>
      </c>
      <c r="B13135" t="s">
        <v>45608</v>
      </c>
      <c r="C13135" t="str">
        <f t="shared" si="928"/>
        <v>sono sonare sonui sonitum</v>
      </c>
      <c r="D13135" t="str">
        <f t="shared" si="932"/>
        <v>sono</v>
      </c>
      <c r="E13135" t="s">
        <v>45609</v>
      </c>
      <c r="F13135" t="s">
        <v>45610</v>
      </c>
      <c r="G13135" t="s">
        <v>23</v>
      </c>
      <c r="I13135">
        <v>1</v>
      </c>
      <c r="J13135">
        <v>0</v>
      </c>
      <c r="K13135">
        <v>0</v>
      </c>
      <c r="L13135" t="s">
        <v>24</v>
      </c>
      <c r="M13135" t="str">
        <f t="shared" si="930"/>
        <v>http://logeion.uchicago.edu/index.html#sono</v>
      </c>
    </row>
    <row r="13136" spans="1:13" ht="15" customHeight="1" x14ac:dyDescent="0.2">
      <c r="A13136" t="s">
        <v>45612</v>
      </c>
      <c r="B13136" t="s">
        <v>45613</v>
      </c>
      <c r="C13136" t="str">
        <f t="shared" si="928"/>
        <v>sonor –oris m.</v>
      </c>
      <c r="D13136" t="str">
        <f t="shared" si="932"/>
        <v>sonor</v>
      </c>
      <c r="E13136" t="s">
        <v>45614</v>
      </c>
      <c r="F13136" t="s">
        <v>45615</v>
      </c>
      <c r="G13136" t="s">
        <v>29</v>
      </c>
      <c r="H13136">
        <v>3</v>
      </c>
      <c r="I13136">
        <v>0</v>
      </c>
      <c r="J13136">
        <v>0</v>
      </c>
      <c r="K13136">
        <v>0</v>
      </c>
      <c r="L13136" t="s">
        <v>19</v>
      </c>
      <c r="M13136" t="str">
        <f t="shared" si="930"/>
        <v>http://logeion.uchicago.edu/index.html#sonor</v>
      </c>
    </row>
    <row r="13137" spans="1:13" ht="15" customHeight="1" x14ac:dyDescent="0.2">
      <c r="A13137" t="s">
        <v>45616</v>
      </c>
      <c r="B13137" t="s">
        <v>45617</v>
      </c>
      <c r="C13137" t="str">
        <f t="shared" si="928"/>
        <v>sonorus –a –um</v>
      </c>
      <c r="D13137" t="str">
        <f t="shared" si="932"/>
        <v>sonorus</v>
      </c>
      <c r="E13137" t="s">
        <v>45618</v>
      </c>
      <c r="F13137" t="s">
        <v>45619</v>
      </c>
      <c r="G13137" t="s">
        <v>61</v>
      </c>
      <c r="H13137">
        <v>1</v>
      </c>
      <c r="I13137">
        <v>0</v>
      </c>
      <c r="J13137">
        <v>0</v>
      </c>
      <c r="K13137">
        <v>0</v>
      </c>
      <c r="L13137" t="s">
        <v>36</v>
      </c>
      <c r="M13137" t="str">
        <f t="shared" si="930"/>
        <v>http://logeion.uchicago.edu/index.html#sonorus</v>
      </c>
    </row>
    <row r="13138" spans="1:13" ht="15" customHeight="1" x14ac:dyDescent="0.2">
      <c r="A13138" t="s">
        <v>45621</v>
      </c>
      <c r="B13138" t="s">
        <v>45622</v>
      </c>
      <c r="C13138" t="str">
        <f t="shared" si="928"/>
        <v>sons –sontis</v>
      </c>
      <c r="D13138" t="str">
        <f t="shared" si="932"/>
        <v>sons</v>
      </c>
      <c r="E13138" t="s">
        <v>45623</v>
      </c>
      <c r="F13138" t="s">
        <v>45624</v>
      </c>
      <c r="G13138" t="s">
        <v>230</v>
      </c>
      <c r="H13138">
        <v>3</v>
      </c>
      <c r="I13138">
        <v>0</v>
      </c>
      <c r="J13138">
        <v>0</v>
      </c>
      <c r="K13138">
        <v>0</v>
      </c>
      <c r="L13138" t="s">
        <v>36</v>
      </c>
      <c r="M13138" t="str">
        <f t="shared" si="930"/>
        <v>http://logeion.uchicago.edu/index.html#sons</v>
      </c>
    </row>
    <row r="13139" spans="1:13" ht="15" customHeight="1" x14ac:dyDescent="0.2">
      <c r="A13139" t="s">
        <v>45626</v>
      </c>
      <c r="B13139" t="s">
        <v>45627</v>
      </c>
      <c r="C13139" t="str">
        <f t="shared" si="928"/>
        <v>sonus soni m.</v>
      </c>
      <c r="D13139" t="str">
        <f t="shared" si="932"/>
        <v>sonus</v>
      </c>
      <c r="E13139" t="s">
        <v>43377</v>
      </c>
      <c r="F13139" t="s">
        <v>45628</v>
      </c>
      <c r="G13139" t="s">
        <v>21</v>
      </c>
      <c r="H13139">
        <v>2</v>
      </c>
      <c r="I13139">
        <v>0</v>
      </c>
      <c r="J13139">
        <v>0</v>
      </c>
      <c r="K13139">
        <v>0</v>
      </c>
      <c r="L13139" t="s">
        <v>19</v>
      </c>
      <c r="M13139" t="str">
        <f t="shared" si="930"/>
        <v>http://logeion.uchicago.edu/index.html#sonus</v>
      </c>
    </row>
    <row r="13140" spans="1:13" ht="15" customHeight="1" x14ac:dyDescent="0.2">
      <c r="A13140" t="s">
        <v>55558</v>
      </c>
      <c r="B13140" t="s">
        <v>57894</v>
      </c>
      <c r="C13140" t="str">
        <f t="shared" ref="C13140:C13203" si="933">SUBSTITUTE(SUBSTITUTE(SUBSTITUTE(SUBSTITUTE(SUBSTITUTE(SUBSTITUTE(SUBSTITUTE(SUBSTITUTE(SUBSTITUTE(SUBSTITUTE(SUBSTITUTE(B13140, "ā", "a"), "ē", "e"), "ī", "i"), "ō", "o"), "ū", "u"), "ȳ", "y"), "Ā", "A"), "Ē", "E"), "Ī", "I"), "Ō", "O"), "Ū", "U")</f>
        <v>Sophocles –is (–i) m.</v>
      </c>
      <c r="D13140" t="str">
        <f t="shared" si="932"/>
        <v>Sophocles</v>
      </c>
      <c r="E13140" t="s">
        <v>55556</v>
      </c>
      <c r="F13140" t="s">
        <v>55557</v>
      </c>
      <c r="G13140" t="s">
        <v>346</v>
      </c>
      <c r="H13140">
        <v>6</v>
      </c>
      <c r="K13140">
        <v>1</v>
      </c>
      <c r="L13140" t="s">
        <v>19</v>
      </c>
      <c r="M13140" t="str">
        <f t="shared" si="930"/>
        <v>http://logeion.uchicago.edu/index.html#Sophocles</v>
      </c>
    </row>
    <row r="13141" spans="1:13" ht="15" customHeight="1" x14ac:dyDescent="0.2">
      <c r="A13141" t="s">
        <v>45633</v>
      </c>
      <c r="B13141" t="s">
        <v>45634</v>
      </c>
      <c r="C13141" t="str">
        <f t="shared" si="933"/>
        <v>Sophocleus –a –um</v>
      </c>
      <c r="D13141" t="str">
        <f t="shared" si="932"/>
        <v>Sophocleus</v>
      </c>
      <c r="E13141" t="s">
        <v>45635</v>
      </c>
      <c r="F13141" t="s">
        <v>45636</v>
      </c>
      <c r="G13141" t="s">
        <v>61</v>
      </c>
      <c r="H13141">
        <v>1</v>
      </c>
      <c r="K13141">
        <v>1</v>
      </c>
      <c r="L13141" t="s">
        <v>36</v>
      </c>
      <c r="M13141" t="str">
        <f t="shared" si="930"/>
        <v>http://logeion.uchicago.edu/index.html#Sophocleus</v>
      </c>
    </row>
    <row r="13142" spans="1:13" ht="15" customHeight="1" x14ac:dyDescent="0.2">
      <c r="A13142" t="s">
        <v>53838</v>
      </c>
      <c r="B13142" t="s">
        <v>53839</v>
      </c>
      <c r="C13142" t="str">
        <f t="shared" si="933"/>
        <v>sophos</v>
      </c>
      <c r="D13142" t="s">
        <v>53839</v>
      </c>
      <c r="E13142" t="s">
        <v>53840</v>
      </c>
      <c r="F13142" t="s">
        <v>53840</v>
      </c>
      <c r="G13142" t="s">
        <v>1995</v>
      </c>
      <c r="I13142">
        <v>0</v>
      </c>
      <c r="J13142">
        <v>0</v>
      </c>
      <c r="K13142">
        <v>0</v>
      </c>
      <c r="L13142" t="s">
        <v>1996</v>
      </c>
      <c r="M13142" t="str">
        <f t="shared" si="930"/>
        <v>http://logeion.uchicago.edu/index.html#sophōs</v>
      </c>
    </row>
    <row r="13143" spans="1:13" ht="15" customHeight="1" x14ac:dyDescent="0.2">
      <c r="A13143" t="s">
        <v>45640</v>
      </c>
      <c r="B13143" t="s">
        <v>45641</v>
      </c>
      <c r="C13143" t="str">
        <f t="shared" si="933"/>
        <v>sopio sopire sopivi sopitum</v>
      </c>
      <c r="D13143" t="str">
        <f t="shared" ref="D13143:D13174" si="934">IF(ISBLANK(B13143),0,LEFT( C13143, FIND( " ", C13143 ) - 1 ))</f>
        <v>sopio</v>
      </c>
      <c r="E13143" t="s">
        <v>45642</v>
      </c>
      <c r="F13143" t="s">
        <v>45642</v>
      </c>
      <c r="G13143" t="s">
        <v>235</v>
      </c>
      <c r="I13143">
        <v>4</v>
      </c>
      <c r="J13143">
        <v>0</v>
      </c>
      <c r="K13143">
        <v>0</v>
      </c>
      <c r="L13143" t="s">
        <v>24</v>
      </c>
      <c r="M13143" t="str">
        <f t="shared" si="930"/>
        <v>http://logeion.uchicago.edu/index.html#sopio</v>
      </c>
    </row>
    <row r="13144" spans="1:13" ht="15" customHeight="1" x14ac:dyDescent="0.2">
      <c r="A13144" t="s">
        <v>45643</v>
      </c>
      <c r="B13144" t="s">
        <v>55697</v>
      </c>
      <c r="C13144" t="str">
        <f t="shared" si="933"/>
        <v>sopitio –onis f.</v>
      </c>
      <c r="D13144" t="str">
        <f t="shared" si="934"/>
        <v>sopitio</v>
      </c>
      <c r="E13144" t="s">
        <v>29995</v>
      </c>
      <c r="F13144" t="s">
        <v>29995</v>
      </c>
      <c r="G13144" t="s">
        <v>29</v>
      </c>
      <c r="H13144">
        <v>3</v>
      </c>
      <c r="I13144">
        <v>0</v>
      </c>
      <c r="J13144">
        <v>0</v>
      </c>
      <c r="K13144">
        <v>0</v>
      </c>
      <c r="L13144" t="s">
        <v>19</v>
      </c>
      <c r="M13144" t="str">
        <f t="shared" si="930"/>
        <v>http://logeion.uchicago.edu/index.html#sopitio</v>
      </c>
    </row>
    <row r="13145" spans="1:13" ht="15" customHeight="1" x14ac:dyDescent="0.2">
      <c r="A13145" t="s">
        <v>45644</v>
      </c>
      <c r="B13145" t="s">
        <v>45645</v>
      </c>
      <c r="C13145" t="str">
        <f t="shared" si="933"/>
        <v>sopor –oris m.</v>
      </c>
      <c r="D13145" t="str">
        <f t="shared" si="934"/>
        <v>sopor</v>
      </c>
      <c r="E13145" t="s">
        <v>45646</v>
      </c>
      <c r="F13145" t="s">
        <v>45647</v>
      </c>
      <c r="G13145" t="s">
        <v>29</v>
      </c>
      <c r="H13145">
        <v>3</v>
      </c>
      <c r="I13145">
        <v>0</v>
      </c>
      <c r="J13145">
        <v>0</v>
      </c>
      <c r="K13145">
        <v>0</v>
      </c>
      <c r="L13145" t="s">
        <v>19</v>
      </c>
      <c r="M13145" t="str">
        <f t="shared" si="930"/>
        <v>http://logeion.uchicago.edu/index.html#sopor</v>
      </c>
    </row>
    <row r="13146" spans="1:13" ht="15" customHeight="1" x14ac:dyDescent="0.2">
      <c r="A13146" t="s">
        <v>45648</v>
      </c>
      <c r="B13146" t="s">
        <v>45649</v>
      </c>
      <c r="C13146" t="str">
        <f t="shared" si="933"/>
        <v>soporatus –a –um</v>
      </c>
      <c r="D13146" t="str">
        <f t="shared" si="934"/>
        <v>soporatus</v>
      </c>
      <c r="E13146" t="s">
        <v>45650</v>
      </c>
      <c r="F13146" t="s">
        <v>45650</v>
      </c>
      <c r="G13146" t="s">
        <v>61</v>
      </c>
      <c r="H13146">
        <v>1</v>
      </c>
      <c r="I13146">
        <v>0</v>
      </c>
      <c r="J13146">
        <v>0</v>
      </c>
      <c r="K13146">
        <v>0</v>
      </c>
      <c r="L13146" t="s">
        <v>36</v>
      </c>
      <c r="M13146" t="str">
        <f t="shared" si="930"/>
        <v>http://logeion.uchicago.edu/index.html#soporatus</v>
      </c>
    </row>
    <row r="13147" spans="1:13" ht="15" customHeight="1" x14ac:dyDescent="0.2">
      <c r="A13147" t="s">
        <v>45651</v>
      </c>
      <c r="B13147" t="s">
        <v>45652</v>
      </c>
      <c r="C13147" t="str">
        <f t="shared" si="933"/>
        <v>soporifer –era –erum</v>
      </c>
      <c r="D13147" t="str">
        <f t="shared" si="934"/>
        <v>soporifer</v>
      </c>
      <c r="E13147" t="s">
        <v>45653</v>
      </c>
      <c r="F13147" t="s">
        <v>45654</v>
      </c>
      <c r="G13147" t="s">
        <v>61</v>
      </c>
      <c r="H13147">
        <v>1</v>
      </c>
      <c r="I13147">
        <v>0</v>
      </c>
      <c r="J13147">
        <v>0</v>
      </c>
      <c r="K13147">
        <v>0</v>
      </c>
      <c r="L13147" t="s">
        <v>36</v>
      </c>
      <c r="M13147" t="str">
        <f t="shared" si="930"/>
        <v>http://logeion.uchicago.edu/index.html#soporifer</v>
      </c>
    </row>
    <row r="13148" spans="1:13" ht="15" customHeight="1" x14ac:dyDescent="0.2">
      <c r="A13148" t="s">
        <v>45655</v>
      </c>
      <c r="B13148" t="s">
        <v>45656</v>
      </c>
      <c r="C13148" t="str">
        <f t="shared" si="933"/>
        <v>soporo soporare ––– soporatus</v>
      </c>
      <c r="D13148" t="str">
        <f t="shared" si="934"/>
        <v>soporo</v>
      </c>
      <c r="E13148" t="s">
        <v>45657</v>
      </c>
      <c r="F13148" t="s">
        <v>45658</v>
      </c>
      <c r="G13148" t="s">
        <v>23</v>
      </c>
      <c r="I13148">
        <v>1</v>
      </c>
      <c r="J13148">
        <v>0</v>
      </c>
      <c r="K13148">
        <v>0</v>
      </c>
      <c r="L13148" t="s">
        <v>24</v>
      </c>
      <c r="M13148" t="str">
        <f t="shared" si="930"/>
        <v>http://logeion.uchicago.edu/index.html#soporo</v>
      </c>
    </row>
    <row r="13149" spans="1:13" ht="15" customHeight="1" x14ac:dyDescent="0.2">
      <c r="A13149" t="s">
        <v>45659</v>
      </c>
      <c r="B13149" t="s">
        <v>45660</v>
      </c>
      <c r="C13149" t="str">
        <f t="shared" si="933"/>
        <v>soporus –a –um</v>
      </c>
      <c r="D13149" t="str">
        <f t="shared" si="934"/>
        <v>soporus</v>
      </c>
      <c r="E13149" t="s">
        <v>45661</v>
      </c>
      <c r="F13149" t="s">
        <v>45662</v>
      </c>
      <c r="G13149" t="s">
        <v>61</v>
      </c>
      <c r="H13149">
        <v>1</v>
      </c>
      <c r="I13149">
        <v>0</v>
      </c>
      <c r="J13149">
        <v>0</v>
      </c>
      <c r="K13149">
        <v>0</v>
      </c>
      <c r="L13149" t="s">
        <v>36</v>
      </c>
      <c r="M13149" t="str">
        <f t="shared" si="930"/>
        <v>http://logeion.uchicago.edu/index.html#soporus</v>
      </c>
    </row>
    <row r="13150" spans="1:13" ht="15" customHeight="1" x14ac:dyDescent="0.2">
      <c r="A13150" t="s">
        <v>45663</v>
      </c>
      <c r="B13150" t="s">
        <v>45664</v>
      </c>
      <c r="C13150" t="str">
        <f t="shared" si="933"/>
        <v>Soracte –is n.</v>
      </c>
      <c r="D13150" t="str">
        <f t="shared" si="934"/>
        <v>Soracte</v>
      </c>
      <c r="E13150" t="s">
        <v>45665</v>
      </c>
      <c r="F13150" t="s">
        <v>45666</v>
      </c>
      <c r="G13150" t="s">
        <v>29</v>
      </c>
      <c r="H13150">
        <v>3</v>
      </c>
      <c r="I13150">
        <v>0</v>
      </c>
      <c r="J13150">
        <v>0</v>
      </c>
      <c r="K13150">
        <v>1</v>
      </c>
      <c r="L13150" t="s">
        <v>19</v>
      </c>
      <c r="M13150" t="str">
        <f t="shared" si="930"/>
        <v>http://logeion.uchicago.edu/index.html#Soracte</v>
      </c>
    </row>
    <row r="13151" spans="1:13" ht="15" customHeight="1" x14ac:dyDescent="0.2">
      <c r="A13151" t="s">
        <v>45667</v>
      </c>
      <c r="B13151" t="s">
        <v>45668</v>
      </c>
      <c r="C13151" t="str">
        <f t="shared" si="933"/>
        <v>sorbeo –ere –ui</v>
      </c>
      <c r="D13151" t="str">
        <f t="shared" si="934"/>
        <v>sorbeo</v>
      </c>
      <c r="E13151" t="s">
        <v>45669</v>
      </c>
      <c r="F13151" t="s">
        <v>45670</v>
      </c>
      <c r="G13151" t="s">
        <v>95</v>
      </c>
      <c r="I13151">
        <v>2</v>
      </c>
      <c r="J13151">
        <v>0</v>
      </c>
      <c r="K13151">
        <v>0</v>
      </c>
      <c r="L13151" t="s">
        <v>24</v>
      </c>
      <c r="M13151" t="str">
        <f t="shared" si="930"/>
        <v>http://logeion.uchicago.edu/index.html#sorbeo</v>
      </c>
    </row>
    <row r="13152" spans="1:13" ht="15" customHeight="1" x14ac:dyDescent="0.2">
      <c r="A13152" t="s">
        <v>53841</v>
      </c>
      <c r="B13152" t="s">
        <v>53842</v>
      </c>
      <c r="C13152" t="str">
        <f t="shared" si="933"/>
        <v>sorbilis –e</v>
      </c>
      <c r="D13152" t="str">
        <f t="shared" si="934"/>
        <v>sorbilis</v>
      </c>
      <c r="E13152" t="s">
        <v>53843</v>
      </c>
      <c r="F13152" t="s">
        <v>53843</v>
      </c>
      <c r="G13152" t="s">
        <v>536</v>
      </c>
      <c r="H13152">
        <v>3</v>
      </c>
      <c r="I13152">
        <v>0</v>
      </c>
      <c r="J13152">
        <v>0</v>
      </c>
      <c r="K13152">
        <v>0</v>
      </c>
      <c r="L13152" t="s">
        <v>36</v>
      </c>
      <c r="M13152" t="str">
        <f t="shared" si="930"/>
        <v>http://logeion.uchicago.edu/index.html#sorbilis</v>
      </c>
    </row>
    <row r="13153" spans="1:13" ht="15" customHeight="1" x14ac:dyDescent="0.2">
      <c r="A13153" t="s">
        <v>45672</v>
      </c>
      <c r="B13153" t="s">
        <v>59927</v>
      </c>
      <c r="C13153" t="str">
        <f t="shared" si="933"/>
        <v xml:space="preserve">sorbum –i n. </v>
      </c>
      <c r="D13153" t="str">
        <f t="shared" si="934"/>
        <v>sorbum</v>
      </c>
      <c r="E13153" t="s">
        <v>59816</v>
      </c>
      <c r="F13153" t="s">
        <v>59816</v>
      </c>
      <c r="G13153" t="s">
        <v>21</v>
      </c>
      <c r="H13153">
        <v>2</v>
      </c>
      <c r="I13153">
        <v>0</v>
      </c>
      <c r="J13153">
        <v>0</v>
      </c>
      <c r="K13153">
        <v>0</v>
      </c>
      <c r="L13153" t="s">
        <v>19</v>
      </c>
      <c r="M13153" t="str">
        <f t="shared" si="930"/>
        <v>http://logeion.uchicago.edu/index.html#sorbum</v>
      </c>
    </row>
    <row r="13154" spans="1:13" ht="15" customHeight="1" x14ac:dyDescent="0.2">
      <c r="A13154" t="s">
        <v>45673</v>
      </c>
      <c r="B13154" t="s">
        <v>45674</v>
      </c>
      <c r="C13154" t="str">
        <f t="shared" si="933"/>
        <v xml:space="preserve">sorbus –i f. </v>
      </c>
      <c r="D13154" t="str">
        <f t="shared" si="934"/>
        <v>sorbus</v>
      </c>
      <c r="E13154" t="s">
        <v>45675</v>
      </c>
      <c r="F13154" t="s">
        <v>45676</v>
      </c>
      <c r="G13154" t="s">
        <v>21</v>
      </c>
      <c r="H13154">
        <v>2</v>
      </c>
      <c r="I13154">
        <v>0</v>
      </c>
      <c r="J13154">
        <v>0</v>
      </c>
      <c r="K13154">
        <v>0</v>
      </c>
      <c r="L13154" t="s">
        <v>19</v>
      </c>
      <c r="M13154" t="str">
        <f t="shared" si="930"/>
        <v>http://logeion.uchicago.edu/index.html#sorbus</v>
      </c>
    </row>
    <row r="13155" spans="1:13" ht="15" customHeight="1" x14ac:dyDescent="0.2">
      <c r="A13155" t="s">
        <v>45677</v>
      </c>
      <c r="B13155" t="s">
        <v>45678</v>
      </c>
      <c r="C13155" t="str">
        <f t="shared" si="933"/>
        <v>sordeo –ere</v>
      </c>
      <c r="D13155" t="str">
        <f t="shared" si="934"/>
        <v>sordeo</v>
      </c>
      <c r="E13155" t="s">
        <v>45679</v>
      </c>
      <c r="F13155" t="s">
        <v>45679</v>
      </c>
      <c r="G13155" t="s">
        <v>95</v>
      </c>
      <c r="I13155">
        <v>2</v>
      </c>
      <c r="J13155">
        <v>0</v>
      </c>
      <c r="K13155">
        <v>0</v>
      </c>
      <c r="L13155" t="s">
        <v>24</v>
      </c>
      <c r="M13155" t="str">
        <f t="shared" ref="M13155:M13218" si="935">"http://logeion.uchicago.edu/index.html#"&amp;D13155</f>
        <v>http://logeion.uchicago.edu/index.html#sordeo</v>
      </c>
    </row>
    <row r="13156" spans="1:13" ht="15" customHeight="1" x14ac:dyDescent="0.2">
      <c r="A13156" t="s">
        <v>45680</v>
      </c>
      <c r="B13156" t="s">
        <v>45681</v>
      </c>
      <c r="C13156" t="str">
        <f t="shared" si="933"/>
        <v>sordes –is f.</v>
      </c>
      <c r="D13156" t="str">
        <f t="shared" si="934"/>
        <v>sordes</v>
      </c>
      <c r="E13156" t="s">
        <v>45682</v>
      </c>
      <c r="F13156" t="s">
        <v>45682</v>
      </c>
      <c r="G13156" t="s">
        <v>29</v>
      </c>
      <c r="H13156">
        <v>3</v>
      </c>
      <c r="I13156">
        <v>0</v>
      </c>
      <c r="J13156">
        <v>0</v>
      </c>
      <c r="K13156">
        <v>0</v>
      </c>
      <c r="L13156" t="s">
        <v>19</v>
      </c>
      <c r="M13156" t="str">
        <f t="shared" si="935"/>
        <v>http://logeion.uchicago.edu/index.html#sordes</v>
      </c>
    </row>
    <row r="13157" spans="1:13" ht="15" customHeight="1" x14ac:dyDescent="0.2">
      <c r="A13157" t="s">
        <v>45683</v>
      </c>
      <c r="B13157" t="s">
        <v>61185</v>
      </c>
      <c r="C13157" t="str">
        <f t="shared" si="933"/>
        <v>sordesco sordescere sordui</v>
      </c>
      <c r="D13157" t="str">
        <f t="shared" si="934"/>
        <v>sordesco</v>
      </c>
      <c r="E13157" t="s">
        <v>61361</v>
      </c>
      <c r="F13157" t="s">
        <v>61362</v>
      </c>
      <c r="G13157" t="s">
        <v>66</v>
      </c>
      <c r="I13157">
        <v>3</v>
      </c>
      <c r="J13157">
        <v>0</v>
      </c>
      <c r="K13157">
        <v>0</v>
      </c>
      <c r="L13157" t="s">
        <v>24</v>
      </c>
      <c r="M13157" t="str">
        <f t="shared" si="935"/>
        <v>http://logeion.uchicago.edu/index.html#sordesco</v>
      </c>
    </row>
    <row r="13158" spans="1:13" ht="15" customHeight="1" x14ac:dyDescent="0.2">
      <c r="A13158" t="s">
        <v>45684</v>
      </c>
      <c r="B13158" t="s">
        <v>45685</v>
      </c>
      <c r="C13158" t="str">
        <f t="shared" si="933"/>
        <v xml:space="preserve">sordidatus –a –um </v>
      </c>
      <c r="D13158" t="str">
        <f t="shared" si="934"/>
        <v>sordidatus</v>
      </c>
      <c r="E13158" t="s">
        <v>45686</v>
      </c>
      <c r="F13158" t="s">
        <v>45687</v>
      </c>
      <c r="G13158" t="s">
        <v>61</v>
      </c>
      <c r="H13158">
        <v>1</v>
      </c>
      <c r="I13158">
        <v>0</v>
      </c>
      <c r="J13158">
        <v>0</v>
      </c>
      <c r="K13158">
        <v>0</v>
      </c>
      <c r="L13158" t="s">
        <v>36</v>
      </c>
      <c r="M13158" t="str">
        <f t="shared" si="935"/>
        <v>http://logeion.uchicago.edu/index.html#sordidatus</v>
      </c>
    </row>
    <row r="13159" spans="1:13" ht="15" customHeight="1" x14ac:dyDescent="0.2">
      <c r="A13159" t="s">
        <v>45690</v>
      </c>
      <c r="B13159" t="s">
        <v>45691</v>
      </c>
      <c r="C13159" t="str">
        <f t="shared" si="933"/>
        <v>sordidus –a –um</v>
      </c>
      <c r="D13159" t="str">
        <f t="shared" si="934"/>
        <v>sordidus</v>
      </c>
      <c r="E13159" t="s">
        <v>45692</v>
      </c>
      <c r="F13159" t="s">
        <v>45693</v>
      </c>
      <c r="G13159" t="s">
        <v>61</v>
      </c>
      <c r="H13159">
        <v>1</v>
      </c>
      <c r="I13159">
        <v>0</v>
      </c>
      <c r="J13159">
        <v>0</v>
      </c>
      <c r="K13159">
        <v>0</v>
      </c>
      <c r="L13159" t="s">
        <v>36</v>
      </c>
      <c r="M13159" t="str">
        <f t="shared" si="935"/>
        <v>http://logeion.uchicago.edu/index.html#sordidus</v>
      </c>
    </row>
    <row r="13160" spans="1:13" ht="15" customHeight="1" x14ac:dyDescent="0.2">
      <c r="A13160" t="s">
        <v>45695</v>
      </c>
      <c r="B13160" t="s">
        <v>45696</v>
      </c>
      <c r="C13160" t="str">
        <f t="shared" si="933"/>
        <v>soror sororis f.</v>
      </c>
      <c r="D13160" t="str">
        <f t="shared" si="934"/>
        <v>soror</v>
      </c>
      <c r="E13160" t="s">
        <v>45697</v>
      </c>
      <c r="F13160" t="s">
        <v>45697</v>
      </c>
      <c r="G13160" t="s">
        <v>29</v>
      </c>
      <c r="H13160">
        <v>3</v>
      </c>
      <c r="I13160">
        <v>0</v>
      </c>
      <c r="J13160">
        <v>0</v>
      </c>
      <c r="K13160">
        <v>0</v>
      </c>
      <c r="L13160" t="s">
        <v>19</v>
      </c>
      <c r="M13160" t="str">
        <f t="shared" si="935"/>
        <v>http://logeion.uchicago.edu/index.html#soror</v>
      </c>
    </row>
    <row r="13161" spans="1:13" ht="15" customHeight="1" x14ac:dyDescent="0.2">
      <c r="A13161" t="s">
        <v>45698</v>
      </c>
      <c r="B13161" t="s">
        <v>45699</v>
      </c>
      <c r="C13161" t="str">
        <f t="shared" si="933"/>
        <v>sororius –a –um</v>
      </c>
      <c r="D13161" t="str">
        <f t="shared" si="934"/>
        <v>sororius</v>
      </c>
      <c r="E13161" t="s">
        <v>45700</v>
      </c>
      <c r="F13161" t="s">
        <v>45700</v>
      </c>
      <c r="G13161" t="s">
        <v>61</v>
      </c>
      <c r="H13161">
        <v>1</v>
      </c>
      <c r="I13161">
        <v>0</v>
      </c>
      <c r="J13161">
        <v>0</v>
      </c>
      <c r="K13161">
        <v>0</v>
      </c>
      <c r="L13161" t="s">
        <v>36</v>
      </c>
      <c r="M13161" t="str">
        <f t="shared" si="935"/>
        <v>http://logeion.uchicago.edu/index.html#sororius</v>
      </c>
    </row>
    <row r="13162" spans="1:13" ht="15" customHeight="1" x14ac:dyDescent="0.2">
      <c r="A13162" t="s">
        <v>45701</v>
      </c>
      <c r="B13162" t="s">
        <v>45702</v>
      </c>
      <c r="C13162" t="str">
        <f t="shared" si="933"/>
        <v>sors sortis f.</v>
      </c>
      <c r="D13162" t="str">
        <f t="shared" si="934"/>
        <v>sors</v>
      </c>
      <c r="E13162" t="s">
        <v>45703</v>
      </c>
      <c r="F13162" t="s">
        <v>45704</v>
      </c>
      <c r="G13162" t="s">
        <v>29</v>
      </c>
      <c r="H13162">
        <v>3</v>
      </c>
      <c r="I13162">
        <v>0</v>
      </c>
      <c r="J13162">
        <v>0</v>
      </c>
      <c r="K13162">
        <v>0</v>
      </c>
      <c r="L13162" t="s">
        <v>19</v>
      </c>
      <c r="M13162" t="str">
        <f t="shared" si="935"/>
        <v>http://logeion.uchicago.edu/index.html#sors</v>
      </c>
    </row>
    <row r="13163" spans="1:13" ht="15" customHeight="1" x14ac:dyDescent="0.2">
      <c r="A13163" t="s">
        <v>45705</v>
      </c>
      <c r="B13163" t="s">
        <v>45706</v>
      </c>
      <c r="C13163" t="str">
        <f t="shared" si="933"/>
        <v>sortior –itus sum</v>
      </c>
      <c r="D13163" t="str">
        <f t="shared" si="934"/>
        <v>sortior</v>
      </c>
      <c r="E13163" t="s">
        <v>45707</v>
      </c>
      <c r="F13163" t="s">
        <v>45708</v>
      </c>
      <c r="G13163" t="s">
        <v>176</v>
      </c>
      <c r="I13163">
        <v>4</v>
      </c>
      <c r="J13163">
        <v>0</v>
      </c>
      <c r="K13163">
        <v>0</v>
      </c>
      <c r="L13163" t="s">
        <v>24</v>
      </c>
      <c r="M13163" t="str">
        <f t="shared" si="935"/>
        <v>http://logeion.uchicago.edu/index.html#sortior</v>
      </c>
    </row>
    <row r="13164" spans="1:13" ht="15" customHeight="1" x14ac:dyDescent="0.2">
      <c r="A13164" t="s">
        <v>45712</v>
      </c>
      <c r="B13164" t="s">
        <v>45713</v>
      </c>
      <c r="C13164" t="str">
        <f t="shared" si="933"/>
        <v>sortitus –us m.</v>
      </c>
      <c r="D13164" t="str">
        <f t="shared" si="934"/>
        <v>sortitus</v>
      </c>
      <c r="E13164" t="s">
        <v>45714</v>
      </c>
      <c r="F13164" t="s">
        <v>45715</v>
      </c>
      <c r="G13164" t="s">
        <v>18</v>
      </c>
      <c r="H13164">
        <v>4</v>
      </c>
      <c r="I13164">
        <v>0</v>
      </c>
      <c r="J13164">
        <v>0</v>
      </c>
      <c r="K13164">
        <v>0</v>
      </c>
      <c r="L13164" t="s">
        <v>19</v>
      </c>
      <c r="M13164" t="str">
        <f t="shared" si="935"/>
        <v>http://logeion.uchicago.edu/index.html#sortitus</v>
      </c>
    </row>
    <row r="13165" spans="1:13" ht="15" customHeight="1" x14ac:dyDescent="0.2">
      <c r="A13165" s="5" t="s">
        <v>61620</v>
      </c>
      <c r="B13165" t="s">
        <v>61758</v>
      </c>
      <c r="C13165" t="str">
        <f t="shared" si="933"/>
        <v xml:space="preserve">Sosibius –ii m. </v>
      </c>
      <c r="D13165" t="str">
        <f t="shared" si="934"/>
        <v>Sosibius</v>
      </c>
      <c r="E13165" t="s">
        <v>61980</v>
      </c>
      <c r="F13165" t="s">
        <v>61981</v>
      </c>
      <c r="G13165" t="s">
        <v>21</v>
      </c>
      <c r="H13165">
        <v>2</v>
      </c>
      <c r="K13165">
        <v>1</v>
      </c>
      <c r="L13165" t="s">
        <v>19</v>
      </c>
      <c r="M13165" t="str">
        <f t="shared" si="935"/>
        <v>http://logeion.uchicago.edu/index.html#Sosibius</v>
      </c>
    </row>
    <row r="13166" spans="1:13" ht="15" customHeight="1" x14ac:dyDescent="0.2">
      <c r="A13166" t="s">
        <v>45716</v>
      </c>
      <c r="B13166" t="s">
        <v>45717</v>
      </c>
      <c r="C13166" t="str">
        <f t="shared" si="933"/>
        <v>Sosime –es f.</v>
      </c>
      <c r="D13166" t="str">
        <f t="shared" si="934"/>
        <v>Sosime</v>
      </c>
      <c r="E13166" t="s">
        <v>45718</v>
      </c>
      <c r="F13166" t="s">
        <v>45719</v>
      </c>
      <c r="G13166" t="s">
        <v>29</v>
      </c>
      <c r="H13166">
        <v>3</v>
      </c>
      <c r="I13166">
        <v>0</v>
      </c>
      <c r="J13166">
        <v>0</v>
      </c>
      <c r="K13166">
        <v>1</v>
      </c>
      <c r="L13166" t="s">
        <v>19</v>
      </c>
      <c r="M13166" t="str">
        <f t="shared" si="935"/>
        <v>http://logeion.uchicago.edu/index.html#Sosime</v>
      </c>
    </row>
    <row r="13167" spans="1:13" ht="15" customHeight="1" x14ac:dyDescent="0.2">
      <c r="A13167" t="s">
        <v>45722</v>
      </c>
      <c r="B13167" t="s">
        <v>45723</v>
      </c>
      <c r="C13167" t="str">
        <f t="shared" si="933"/>
        <v>sospes –itis</v>
      </c>
      <c r="D13167" t="str">
        <f t="shared" si="934"/>
        <v>sospes</v>
      </c>
      <c r="E13167" t="s">
        <v>45724</v>
      </c>
      <c r="F13167" t="s">
        <v>45725</v>
      </c>
      <c r="G13167" t="s">
        <v>918</v>
      </c>
      <c r="H13167">
        <v>3</v>
      </c>
      <c r="I13167">
        <v>0</v>
      </c>
      <c r="J13167">
        <v>0</v>
      </c>
      <c r="K13167">
        <v>0</v>
      </c>
      <c r="L13167" t="s">
        <v>36</v>
      </c>
      <c r="M13167" t="str">
        <f t="shared" si="935"/>
        <v>http://logeion.uchicago.edu/index.html#sospes</v>
      </c>
    </row>
    <row r="13168" spans="1:13" ht="15" customHeight="1" x14ac:dyDescent="0.2">
      <c r="A13168" t="s">
        <v>45726</v>
      </c>
      <c r="B13168" t="s">
        <v>45727</v>
      </c>
      <c r="C13168" t="str">
        <f t="shared" si="933"/>
        <v>sospito sospitare sospitavi sospitatus</v>
      </c>
      <c r="D13168" t="str">
        <f t="shared" si="934"/>
        <v>sospito</v>
      </c>
      <c r="E13168" t="s">
        <v>45728</v>
      </c>
      <c r="F13168" t="s">
        <v>45729</v>
      </c>
      <c r="G13168" t="s">
        <v>23</v>
      </c>
      <c r="I13168">
        <v>1</v>
      </c>
      <c r="J13168">
        <v>0</v>
      </c>
      <c r="K13168">
        <v>0</v>
      </c>
      <c r="L13168" t="s">
        <v>24</v>
      </c>
      <c r="M13168" t="str">
        <f t="shared" si="935"/>
        <v>http://logeion.uchicago.edu/index.html#sospito</v>
      </c>
    </row>
    <row r="13169" spans="1:13" ht="15" customHeight="1" x14ac:dyDescent="0.2">
      <c r="A13169" t="s">
        <v>45731</v>
      </c>
      <c r="B13169" t="s">
        <v>45732</v>
      </c>
      <c r="C13169" t="str">
        <f t="shared" si="933"/>
        <v>Sosylus –i m.</v>
      </c>
      <c r="D13169" t="str">
        <f t="shared" si="934"/>
        <v>Sosylus</v>
      </c>
      <c r="E13169" t="s">
        <v>45733</v>
      </c>
      <c r="F13169" t="s">
        <v>45733</v>
      </c>
      <c r="G13169" t="s">
        <v>21</v>
      </c>
      <c r="H13169">
        <v>2</v>
      </c>
      <c r="I13169">
        <v>0</v>
      </c>
      <c r="J13169">
        <v>0</v>
      </c>
      <c r="K13169">
        <v>1</v>
      </c>
      <c r="L13169" t="s">
        <v>19</v>
      </c>
      <c r="M13169" t="str">
        <f t="shared" si="935"/>
        <v>http://logeion.uchicago.edu/index.html#Sosylus</v>
      </c>
    </row>
    <row r="13170" spans="1:13" ht="15" customHeight="1" x14ac:dyDescent="0.2">
      <c r="A13170" t="s">
        <v>58082</v>
      </c>
      <c r="B13170" t="s">
        <v>58153</v>
      </c>
      <c r="C13170" t="str">
        <f t="shared" si="933"/>
        <v>Sotericus –i m.</v>
      </c>
      <c r="D13170" t="str">
        <f t="shared" si="934"/>
        <v>Sotericus</v>
      </c>
      <c r="E13170" t="s">
        <v>58280</v>
      </c>
      <c r="F13170" t="s">
        <v>58280</v>
      </c>
      <c r="G13170" t="s">
        <v>21</v>
      </c>
      <c r="H13170">
        <v>2</v>
      </c>
      <c r="K13170">
        <v>1</v>
      </c>
      <c r="L13170" t="s">
        <v>19</v>
      </c>
      <c r="M13170" t="str">
        <f t="shared" si="935"/>
        <v>http://logeion.uchicago.edu/index.html#Sotericus</v>
      </c>
    </row>
    <row r="13171" spans="1:13" ht="15" customHeight="1" x14ac:dyDescent="0.2">
      <c r="A13171" t="s">
        <v>45734</v>
      </c>
      <c r="B13171" t="s">
        <v>45735</v>
      </c>
      <c r="C13171" t="str">
        <f t="shared" si="933"/>
        <v xml:space="preserve">Sotiates –um m. </v>
      </c>
      <c r="D13171" t="str">
        <f t="shared" si="934"/>
        <v>Sotiates</v>
      </c>
      <c r="E13171" t="s">
        <v>9351</v>
      </c>
      <c r="F13171" t="s">
        <v>9351</v>
      </c>
      <c r="G13171" t="s">
        <v>29</v>
      </c>
      <c r="H13171">
        <v>3</v>
      </c>
      <c r="I13171">
        <v>0</v>
      </c>
      <c r="J13171">
        <v>0</v>
      </c>
      <c r="K13171">
        <v>1</v>
      </c>
      <c r="L13171" t="s">
        <v>19</v>
      </c>
      <c r="M13171" t="str">
        <f t="shared" si="935"/>
        <v>http://logeion.uchicago.edu/index.html#Sotiates</v>
      </c>
    </row>
    <row r="13172" spans="1:13" ht="15" customHeight="1" x14ac:dyDescent="0.2">
      <c r="A13172" t="s">
        <v>45736</v>
      </c>
      <c r="B13172" t="s">
        <v>45737</v>
      </c>
      <c r="C13172" t="str">
        <f t="shared" si="933"/>
        <v>Sp. = Spurius –ii m.</v>
      </c>
      <c r="D13172" t="str">
        <f t="shared" si="934"/>
        <v>Sp.</v>
      </c>
      <c r="E13172" t="s">
        <v>45738</v>
      </c>
      <c r="F13172" t="s">
        <v>45739</v>
      </c>
      <c r="G13172" t="s">
        <v>21</v>
      </c>
      <c r="H13172">
        <v>2</v>
      </c>
      <c r="I13172">
        <v>0</v>
      </c>
      <c r="J13172">
        <v>0</v>
      </c>
      <c r="K13172">
        <v>1</v>
      </c>
      <c r="L13172" t="s">
        <v>19</v>
      </c>
      <c r="M13172" t="str">
        <f t="shared" si="935"/>
        <v>http://logeion.uchicago.edu/index.html#Sp.</v>
      </c>
    </row>
    <row r="13173" spans="1:13" ht="15" customHeight="1" x14ac:dyDescent="0.2">
      <c r="A13173" t="s">
        <v>45740</v>
      </c>
      <c r="B13173" t="s">
        <v>45741</v>
      </c>
      <c r="C13173" t="str">
        <f t="shared" si="933"/>
        <v>spadix –icis f.</v>
      </c>
      <c r="D13173" t="str">
        <f t="shared" si="934"/>
        <v>spadix</v>
      </c>
      <c r="E13173" t="s">
        <v>45742</v>
      </c>
      <c r="F13173" t="s">
        <v>45743</v>
      </c>
      <c r="G13173" t="s">
        <v>29</v>
      </c>
      <c r="H13173">
        <v>3</v>
      </c>
      <c r="I13173">
        <v>0</v>
      </c>
      <c r="J13173">
        <v>0</v>
      </c>
      <c r="K13173">
        <v>0</v>
      </c>
      <c r="L13173" t="s">
        <v>19</v>
      </c>
      <c r="M13173" t="str">
        <f t="shared" si="935"/>
        <v>http://logeion.uchicago.edu/index.html#spadix</v>
      </c>
    </row>
    <row r="13174" spans="1:13" ht="15" customHeight="1" x14ac:dyDescent="0.2">
      <c r="A13174" t="s">
        <v>45744</v>
      </c>
      <c r="B13174" t="s">
        <v>57895</v>
      </c>
      <c r="C13174" t="str">
        <f t="shared" si="933"/>
        <v>spado –onis m.</v>
      </c>
      <c r="D13174" t="str">
        <f t="shared" si="934"/>
        <v>spado</v>
      </c>
      <c r="E13174" t="s">
        <v>54240</v>
      </c>
      <c r="F13174" t="s">
        <v>54240</v>
      </c>
      <c r="G13174" t="s">
        <v>29</v>
      </c>
      <c r="H13174">
        <v>3</v>
      </c>
      <c r="I13174">
        <v>0</v>
      </c>
      <c r="J13174">
        <v>0</v>
      </c>
      <c r="K13174">
        <v>0</v>
      </c>
      <c r="L13174" t="s">
        <v>19</v>
      </c>
      <c r="M13174" t="str">
        <f t="shared" si="935"/>
        <v>http://logeion.uchicago.edu/index.html#spado</v>
      </c>
    </row>
    <row r="13175" spans="1:13" ht="15" customHeight="1" x14ac:dyDescent="0.2">
      <c r="A13175" t="s">
        <v>45746</v>
      </c>
      <c r="B13175" t="s">
        <v>45747</v>
      </c>
      <c r="C13175" t="str">
        <f t="shared" si="933"/>
        <v>spargo spargere sparsi sparsum</v>
      </c>
      <c r="D13175" t="str">
        <f t="shared" ref="D13175:D13206" si="936">IF(ISBLANK(B13175),0,LEFT( C13175, FIND( " ", C13175 ) - 1 ))</f>
        <v>spargo</v>
      </c>
      <c r="E13175" t="s">
        <v>45748</v>
      </c>
      <c r="F13175" t="s">
        <v>45749</v>
      </c>
      <c r="G13175" t="s">
        <v>66</v>
      </c>
      <c r="I13175">
        <v>3</v>
      </c>
      <c r="J13175">
        <v>0</v>
      </c>
      <c r="K13175">
        <v>0</v>
      </c>
      <c r="L13175" t="s">
        <v>24</v>
      </c>
      <c r="M13175" t="str">
        <f t="shared" si="935"/>
        <v>http://logeion.uchicago.edu/index.html#spargo</v>
      </c>
    </row>
    <row r="13176" spans="1:13" ht="15" customHeight="1" x14ac:dyDescent="0.2">
      <c r="A13176" t="s">
        <v>45750</v>
      </c>
      <c r="B13176" t="s">
        <v>45751</v>
      </c>
      <c r="C13176" t="str">
        <f t="shared" si="933"/>
        <v>Sparta –ae f.</v>
      </c>
      <c r="D13176" t="str">
        <f t="shared" si="936"/>
        <v>Sparta</v>
      </c>
      <c r="E13176" t="s">
        <v>45752</v>
      </c>
      <c r="F13176" t="s">
        <v>45753</v>
      </c>
      <c r="G13176" t="s">
        <v>346</v>
      </c>
      <c r="H13176">
        <v>6</v>
      </c>
      <c r="I13176">
        <v>0</v>
      </c>
      <c r="J13176">
        <v>0</v>
      </c>
      <c r="K13176">
        <v>1</v>
      </c>
      <c r="L13176" t="s">
        <v>19</v>
      </c>
      <c r="M13176" t="str">
        <f t="shared" si="935"/>
        <v>http://logeion.uchicago.edu/index.html#Sparta</v>
      </c>
    </row>
    <row r="13177" spans="1:13" ht="15" customHeight="1" x14ac:dyDescent="0.2">
      <c r="A13177" t="s">
        <v>45754</v>
      </c>
      <c r="B13177" t="s">
        <v>45755</v>
      </c>
      <c r="C13177" t="str">
        <f t="shared" si="933"/>
        <v>Spartacus –i m.</v>
      </c>
      <c r="D13177" t="str">
        <f t="shared" si="936"/>
        <v>Spartacus</v>
      </c>
      <c r="E13177" t="s">
        <v>45756</v>
      </c>
      <c r="F13177" t="s">
        <v>45757</v>
      </c>
      <c r="G13177" t="s">
        <v>21</v>
      </c>
      <c r="H13177">
        <v>2</v>
      </c>
      <c r="I13177">
        <v>0</v>
      </c>
      <c r="J13177">
        <v>0</v>
      </c>
      <c r="K13177">
        <v>1</v>
      </c>
      <c r="L13177" t="s">
        <v>19</v>
      </c>
      <c r="M13177" t="str">
        <f t="shared" si="935"/>
        <v>http://logeion.uchicago.edu/index.html#Spartacus</v>
      </c>
    </row>
    <row r="13178" spans="1:13" ht="15" customHeight="1" x14ac:dyDescent="0.2">
      <c r="A13178" t="s">
        <v>45758</v>
      </c>
      <c r="B13178" t="s">
        <v>45759</v>
      </c>
      <c r="C13178" t="str">
        <f t="shared" si="933"/>
        <v>Spartanus –a –um</v>
      </c>
      <c r="D13178" t="str">
        <f t="shared" si="936"/>
        <v>Spartanus</v>
      </c>
      <c r="E13178" t="s">
        <v>45760</v>
      </c>
      <c r="F13178" t="s">
        <v>45761</v>
      </c>
      <c r="G13178" t="s">
        <v>61</v>
      </c>
      <c r="H13178">
        <v>1</v>
      </c>
      <c r="I13178">
        <v>0</v>
      </c>
      <c r="J13178">
        <v>0</v>
      </c>
      <c r="K13178">
        <v>1</v>
      </c>
      <c r="L13178" t="s">
        <v>36</v>
      </c>
      <c r="M13178" t="str">
        <f t="shared" si="935"/>
        <v>http://logeion.uchicago.edu/index.html#Spartanus</v>
      </c>
    </row>
    <row r="13179" spans="1:13" ht="15" customHeight="1" x14ac:dyDescent="0.2">
      <c r="A13179" t="s">
        <v>45765</v>
      </c>
      <c r="B13179" t="s">
        <v>45766</v>
      </c>
      <c r="C13179" t="str">
        <f t="shared" si="933"/>
        <v>sparus –i m.</v>
      </c>
      <c r="D13179" t="str">
        <f t="shared" si="936"/>
        <v>sparus</v>
      </c>
      <c r="E13179" t="s">
        <v>45767</v>
      </c>
      <c r="F13179" t="s">
        <v>45768</v>
      </c>
      <c r="G13179" t="s">
        <v>21</v>
      </c>
      <c r="H13179">
        <v>2</v>
      </c>
      <c r="I13179">
        <v>0</v>
      </c>
      <c r="J13179">
        <v>0</v>
      </c>
      <c r="K13179">
        <v>0</v>
      </c>
      <c r="L13179" t="s">
        <v>19</v>
      </c>
      <c r="M13179" t="str">
        <f t="shared" si="935"/>
        <v>http://logeion.uchicago.edu/index.html#sparus</v>
      </c>
    </row>
    <row r="13180" spans="1:13" ht="15" customHeight="1" x14ac:dyDescent="0.2">
      <c r="A13180" t="s">
        <v>55624</v>
      </c>
      <c r="B13180" t="s">
        <v>55747</v>
      </c>
      <c r="C13180" t="str">
        <f t="shared" si="933"/>
        <v xml:space="preserve">spatalocinaedus –i m. </v>
      </c>
      <c r="D13180" t="str">
        <f t="shared" si="936"/>
        <v>spatalocinaedus</v>
      </c>
      <c r="E13180" t="s">
        <v>55627</v>
      </c>
      <c r="F13180" t="s">
        <v>55627</v>
      </c>
      <c r="G13180" t="s">
        <v>21</v>
      </c>
      <c r="H13180">
        <v>2</v>
      </c>
      <c r="L13180" t="s">
        <v>19</v>
      </c>
      <c r="M13180" t="str">
        <f t="shared" si="935"/>
        <v>http://logeion.uchicago.edu/index.html#spatalocinaedus</v>
      </c>
    </row>
    <row r="13181" spans="1:13" ht="15" customHeight="1" x14ac:dyDescent="0.2">
      <c r="A13181" t="s">
        <v>45771</v>
      </c>
      <c r="B13181" t="s">
        <v>45772</v>
      </c>
      <c r="C13181" t="str">
        <f t="shared" si="933"/>
        <v>spatior spatiari spatiatus sum</v>
      </c>
      <c r="D13181" t="str">
        <f t="shared" si="936"/>
        <v>spatior</v>
      </c>
      <c r="E13181" t="s">
        <v>45773</v>
      </c>
      <c r="F13181" t="s">
        <v>45773</v>
      </c>
      <c r="G13181" t="s">
        <v>170</v>
      </c>
      <c r="I13181">
        <v>1</v>
      </c>
      <c r="J13181">
        <v>0</v>
      </c>
      <c r="K13181">
        <v>0</v>
      </c>
      <c r="L13181" t="s">
        <v>24</v>
      </c>
      <c r="M13181" t="str">
        <f t="shared" si="935"/>
        <v>http://logeion.uchicago.edu/index.html#spatior</v>
      </c>
    </row>
    <row r="13182" spans="1:13" ht="15" customHeight="1" x14ac:dyDescent="0.2">
      <c r="A13182" t="s">
        <v>45776</v>
      </c>
      <c r="B13182" t="s">
        <v>45777</v>
      </c>
      <c r="C13182" t="str">
        <f t="shared" si="933"/>
        <v>spatiosus –a –um</v>
      </c>
      <c r="D13182" t="str">
        <f t="shared" si="936"/>
        <v>spatiosus</v>
      </c>
      <c r="E13182" t="s">
        <v>45778</v>
      </c>
      <c r="F13182" t="s">
        <v>45778</v>
      </c>
      <c r="G13182" t="s">
        <v>61</v>
      </c>
      <c r="H13182">
        <v>1</v>
      </c>
      <c r="I13182">
        <v>0</v>
      </c>
      <c r="J13182">
        <v>0</v>
      </c>
      <c r="K13182">
        <v>0</v>
      </c>
      <c r="L13182" t="s">
        <v>36</v>
      </c>
      <c r="M13182" t="str">
        <f t="shared" si="935"/>
        <v>http://logeion.uchicago.edu/index.html#spatiosus</v>
      </c>
    </row>
    <row r="13183" spans="1:13" ht="15" customHeight="1" x14ac:dyDescent="0.2">
      <c r="A13183" t="s">
        <v>45779</v>
      </c>
      <c r="B13183" t="s">
        <v>45780</v>
      </c>
      <c r="C13183" t="str">
        <f t="shared" si="933"/>
        <v>spatium spati(i) n.</v>
      </c>
      <c r="D13183" t="str">
        <f t="shared" si="936"/>
        <v>spatium</v>
      </c>
      <c r="E13183" t="s">
        <v>45781</v>
      </c>
      <c r="F13183" t="s">
        <v>45782</v>
      </c>
      <c r="G13183" t="s">
        <v>21</v>
      </c>
      <c r="H13183">
        <v>2</v>
      </c>
      <c r="I13183">
        <v>0</v>
      </c>
      <c r="J13183">
        <v>0</v>
      </c>
      <c r="K13183">
        <v>0</v>
      </c>
      <c r="L13183" t="s">
        <v>19</v>
      </c>
      <c r="M13183" t="str">
        <f t="shared" si="935"/>
        <v>http://logeion.uchicago.edu/index.html#spatium</v>
      </c>
    </row>
    <row r="13184" spans="1:13" ht="15" customHeight="1" x14ac:dyDescent="0.2">
      <c r="A13184" t="s">
        <v>45783</v>
      </c>
      <c r="B13184" t="s">
        <v>45784</v>
      </c>
      <c r="C13184" t="str">
        <f t="shared" si="933"/>
        <v>specialis –e</v>
      </c>
      <c r="D13184" t="str">
        <f t="shared" si="936"/>
        <v>specialis</v>
      </c>
      <c r="E13184" t="s">
        <v>45785</v>
      </c>
      <c r="F13184" t="s">
        <v>45786</v>
      </c>
      <c r="G13184" t="s">
        <v>155</v>
      </c>
      <c r="H13184">
        <v>3</v>
      </c>
      <c r="I13184">
        <v>0</v>
      </c>
      <c r="J13184">
        <v>0</v>
      </c>
      <c r="K13184">
        <v>0</v>
      </c>
      <c r="L13184" t="s">
        <v>36</v>
      </c>
      <c r="M13184" t="str">
        <f t="shared" si="935"/>
        <v>http://logeion.uchicago.edu/index.html#specialis</v>
      </c>
    </row>
    <row r="13185" spans="1:13" ht="15" customHeight="1" x14ac:dyDescent="0.2">
      <c r="A13185" t="s">
        <v>45788</v>
      </c>
      <c r="B13185" t="s">
        <v>45789</v>
      </c>
      <c r="C13185" t="str">
        <f t="shared" si="933"/>
        <v>species speciei f.</v>
      </c>
      <c r="D13185" t="str">
        <f t="shared" si="936"/>
        <v>species</v>
      </c>
      <c r="E13185" t="s">
        <v>56991</v>
      </c>
      <c r="F13185" t="s">
        <v>56992</v>
      </c>
      <c r="G13185" t="s">
        <v>640</v>
      </c>
      <c r="H13185">
        <v>5</v>
      </c>
      <c r="I13185">
        <v>0</v>
      </c>
      <c r="J13185">
        <v>0</v>
      </c>
      <c r="K13185">
        <v>0</v>
      </c>
      <c r="L13185" t="s">
        <v>19</v>
      </c>
      <c r="M13185" t="str">
        <f t="shared" si="935"/>
        <v>http://logeion.uchicago.edu/index.html#species</v>
      </c>
    </row>
    <row r="13186" spans="1:13" ht="15" customHeight="1" x14ac:dyDescent="0.2">
      <c r="A13186" t="s">
        <v>45791</v>
      </c>
      <c r="B13186" t="s">
        <v>45792</v>
      </c>
      <c r="C13186" t="str">
        <f t="shared" si="933"/>
        <v>specimen –inis n.</v>
      </c>
      <c r="D13186" t="str">
        <f t="shared" si="936"/>
        <v>specimen</v>
      </c>
      <c r="E13186" t="s">
        <v>45793</v>
      </c>
      <c r="F13186" t="s">
        <v>45794</v>
      </c>
      <c r="G13186" t="s">
        <v>29</v>
      </c>
      <c r="H13186">
        <v>3</v>
      </c>
      <c r="I13186">
        <v>0</v>
      </c>
      <c r="J13186">
        <v>0</v>
      </c>
      <c r="K13186">
        <v>0</v>
      </c>
      <c r="L13186" t="s">
        <v>19</v>
      </c>
      <c r="M13186" t="str">
        <f t="shared" si="935"/>
        <v>http://logeion.uchicago.edu/index.html#specimen</v>
      </c>
    </row>
    <row r="13187" spans="1:13" ht="15" customHeight="1" x14ac:dyDescent="0.2">
      <c r="A13187" t="s">
        <v>45797</v>
      </c>
      <c r="B13187" t="s">
        <v>45798</v>
      </c>
      <c r="C13187" t="str">
        <f t="shared" si="933"/>
        <v>speciosus –a –um</v>
      </c>
      <c r="D13187" t="str">
        <f t="shared" si="936"/>
        <v>speciosus</v>
      </c>
      <c r="E13187" t="s">
        <v>45799</v>
      </c>
      <c r="F13187" t="s">
        <v>45800</v>
      </c>
      <c r="G13187" t="s">
        <v>61</v>
      </c>
      <c r="H13187">
        <v>1</v>
      </c>
      <c r="I13187">
        <v>0</v>
      </c>
      <c r="J13187">
        <v>0</v>
      </c>
      <c r="K13187">
        <v>0</v>
      </c>
      <c r="L13187" t="s">
        <v>36</v>
      </c>
      <c r="M13187" t="str">
        <f t="shared" si="935"/>
        <v>http://logeion.uchicago.edu/index.html#speciosus</v>
      </c>
    </row>
    <row r="13188" spans="1:13" ht="15" customHeight="1" x14ac:dyDescent="0.2">
      <c r="A13188" t="s">
        <v>45801</v>
      </c>
      <c r="B13188" t="s">
        <v>45802</v>
      </c>
      <c r="C13188" t="str">
        <f t="shared" si="933"/>
        <v>spectabilis –e</v>
      </c>
      <c r="D13188" t="str">
        <f t="shared" si="936"/>
        <v>spectabilis</v>
      </c>
      <c r="E13188" t="s">
        <v>45803</v>
      </c>
      <c r="F13188" t="s">
        <v>45803</v>
      </c>
      <c r="G13188" t="s">
        <v>155</v>
      </c>
      <c r="H13188">
        <v>3</v>
      </c>
      <c r="I13188">
        <v>0</v>
      </c>
      <c r="J13188">
        <v>0</v>
      </c>
      <c r="K13188">
        <v>0</v>
      </c>
      <c r="L13188" t="s">
        <v>36</v>
      </c>
      <c r="M13188" t="str">
        <f t="shared" si="935"/>
        <v>http://logeion.uchicago.edu/index.html#spectabilis</v>
      </c>
    </row>
    <row r="13189" spans="1:13" ht="15" customHeight="1" x14ac:dyDescent="0.2">
      <c r="A13189" t="s">
        <v>45804</v>
      </c>
      <c r="B13189" t="s">
        <v>45805</v>
      </c>
      <c r="C13189" t="str">
        <f t="shared" si="933"/>
        <v>spectaculum spectaculi n.</v>
      </c>
      <c r="D13189" t="str">
        <f t="shared" si="936"/>
        <v>spectaculum</v>
      </c>
      <c r="E13189" t="s">
        <v>56979</v>
      </c>
      <c r="F13189" t="s">
        <v>56980</v>
      </c>
      <c r="G13189" t="s">
        <v>21</v>
      </c>
      <c r="H13189">
        <v>2</v>
      </c>
      <c r="I13189">
        <v>0</v>
      </c>
      <c r="J13189">
        <v>0</v>
      </c>
      <c r="K13189">
        <v>0</v>
      </c>
      <c r="L13189" t="s">
        <v>19</v>
      </c>
      <c r="M13189" t="str">
        <f t="shared" si="935"/>
        <v>http://logeion.uchicago.edu/index.html#spectaculum</v>
      </c>
    </row>
    <row r="13190" spans="1:13" ht="15" customHeight="1" x14ac:dyDescent="0.2">
      <c r="A13190" t="s">
        <v>45807</v>
      </c>
      <c r="B13190" t="s">
        <v>45808</v>
      </c>
      <c r="C13190" t="str">
        <f t="shared" si="933"/>
        <v>spectator –oris m.</v>
      </c>
      <c r="D13190" t="str">
        <f t="shared" si="936"/>
        <v>spectator</v>
      </c>
      <c r="E13190" t="s">
        <v>45809</v>
      </c>
      <c r="F13190" t="s">
        <v>45810</v>
      </c>
      <c r="G13190" t="s">
        <v>29</v>
      </c>
      <c r="H13190">
        <v>3</v>
      </c>
      <c r="I13190">
        <v>0</v>
      </c>
      <c r="J13190">
        <v>0</v>
      </c>
      <c r="K13190">
        <v>0</v>
      </c>
      <c r="L13190" t="s">
        <v>19</v>
      </c>
      <c r="M13190" t="str">
        <f t="shared" si="935"/>
        <v>http://logeion.uchicago.edu/index.html#spectator</v>
      </c>
    </row>
    <row r="13191" spans="1:13" ht="15" customHeight="1" x14ac:dyDescent="0.2">
      <c r="A13191" t="s">
        <v>45812</v>
      </c>
      <c r="B13191" t="s">
        <v>45813</v>
      </c>
      <c r="C13191" t="str">
        <f t="shared" si="933"/>
        <v>spectatus –a –um</v>
      </c>
      <c r="D13191" t="str">
        <f t="shared" si="936"/>
        <v>spectatus</v>
      </c>
      <c r="E13191" t="s">
        <v>45814</v>
      </c>
      <c r="F13191" t="s">
        <v>45815</v>
      </c>
      <c r="G13191" t="s">
        <v>61</v>
      </c>
      <c r="H13191">
        <v>1</v>
      </c>
      <c r="I13191">
        <v>0</v>
      </c>
      <c r="J13191">
        <v>0</v>
      </c>
      <c r="K13191">
        <v>0</v>
      </c>
      <c r="L13191" t="s">
        <v>36</v>
      </c>
      <c r="M13191" t="str">
        <f t="shared" si="935"/>
        <v>http://logeion.uchicago.edu/index.html#spectatus</v>
      </c>
    </row>
    <row r="13192" spans="1:13" ht="15" customHeight="1" x14ac:dyDescent="0.2">
      <c r="A13192" t="s">
        <v>45816</v>
      </c>
      <c r="B13192" t="s">
        <v>45817</v>
      </c>
      <c r="C13192" t="str">
        <f t="shared" si="933"/>
        <v>specto spectare spectavi spectatus</v>
      </c>
      <c r="D13192" t="str">
        <f t="shared" si="936"/>
        <v>specto</v>
      </c>
      <c r="E13192" t="s">
        <v>4692</v>
      </c>
      <c r="F13192" t="s">
        <v>45818</v>
      </c>
      <c r="G13192" t="s">
        <v>23</v>
      </c>
      <c r="I13192">
        <v>1</v>
      </c>
      <c r="J13192">
        <v>0</v>
      </c>
      <c r="K13192">
        <v>0</v>
      </c>
      <c r="L13192" t="s">
        <v>24</v>
      </c>
      <c r="M13192" t="str">
        <f t="shared" si="935"/>
        <v>http://logeion.uchicago.edu/index.html#specto</v>
      </c>
    </row>
    <row r="13193" spans="1:13" ht="15" customHeight="1" x14ac:dyDescent="0.2">
      <c r="A13193" t="s">
        <v>45819</v>
      </c>
      <c r="B13193" t="s">
        <v>45820</v>
      </c>
      <c r="C13193" t="str">
        <f t="shared" si="933"/>
        <v>specula –ae f.</v>
      </c>
      <c r="D13193" t="str">
        <f t="shared" si="936"/>
        <v>specula</v>
      </c>
      <c r="E13193" t="s">
        <v>45821</v>
      </c>
      <c r="F13193" t="s">
        <v>45822</v>
      </c>
      <c r="G13193" t="s">
        <v>76</v>
      </c>
      <c r="H13193">
        <v>1</v>
      </c>
      <c r="I13193">
        <v>0</v>
      </c>
      <c r="J13193">
        <v>0</v>
      </c>
      <c r="K13193">
        <v>0</v>
      </c>
      <c r="L13193" t="s">
        <v>19</v>
      </c>
      <c r="M13193" t="str">
        <f t="shared" si="935"/>
        <v>http://logeion.uchicago.edu/index.html#specula</v>
      </c>
    </row>
    <row r="13194" spans="1:13" ht="15" customHeight="1" x14ac:dyDescent="0.2">
      <c r="A13194" t="s">
        <v>53844</v>
      </c>
      <c r="B13194" t="s">
        <v>53845</v>
      </c>
      <c r="C13194" t="str">
        <f t="shared" si="933"/>
        <v>specularis –e</v>
      </c>
      <c r="D13194" t="str">
        <f t="shared" si="936"/>
        <v>specularis</v>
      </c>
      <c r="E13194" t="s">
        <v>53846</v>
      </c>
      <c r="F13194" t="s">
        <v>53846</v>
      </c>
      <c r="G13194" t="s">
        <v>536</v>
      </c>
      <c r="H13194">
        <v>3</v>
      </c>
      <c r="I13194">
        <v>0</v>
      </c>
      <c r="J13194">
        <v>0</v>
      </c>
      <c r="K13194">
        <v>0</v>
      </c>
      <c r="L13194" t="s">
        <v>36</v>
      </c>
      <c r="M13194" t="str">
        <f t="shared" si="935"/>
        <v>http://logeion.uchicago.edu/index.html#specularis</v>
      </c>
    </row>
    <row r="13195" spans="1:13" ht="15" customHeight="1" x14ac:dyDescent="0.2">
      <c r="A13195" t="s">
        <v>45828</v>
      </c>
      <c r="B13195" t="s">
        <v>45829</v>
      </c>
      <c r="C13195" t="str">
        <f t="shared" si="933"/>
        <v>speculator –oris m.</v>
      </c>
      <c r="D13195" t="str">
        <f t="shared" si="936"/>
        <v>speculator</v>
      </c>
      <c r="E13195" t="s">
        <v>57596</v>
      </c>
      <c r="F13195" t="s">
        <v>57596</v>
      </c>
      <c r="G13195" t="s">
        <v>29</v>
      </c>
      <c r="H13195">
        <v>3</v>
      </c>
      <c r="I13195">
        <v>0</v>
      </c>
      <c r="J13195">
        <v>0</v>
      </c>
      <c r="K13195">
        <v>0</v>
      </c>
      <c r="L13195" t="s">
        <v>19</v>
      </c>
      <c r="M13195" t="str">
        <f t="shared" si="935"/>
        <v>http://logeion.uchicago.edu/index.html#speculator</v>
      </c>
    </row>
    <row r="13196" spans="1:13" ht="15" customHeight="1" x14ac:dyDescent="0.2">
      <c r="A13196" t="s">
        <v>45830</v>
      </c>
      <c r="B13196" t="s">
        <v>45831</v>
      </c>
      <c r="C13196" t="str">
        <f t="shared" si="933"/>
        <v>speculatorius –a –um</v>
      </c>
      <c r="D13196" t="str">
        <f t="shared" si="936"/>
        <v>speculatorius</v>
      </c>
      <c r="E13196" t="s">
        <v>45832</v>
      </c>
      <c r="F13196" t="s">
        <v>45832</v>
      </c>
      <c r="G13196" t="s">
        <v>61</v>
      </c>
      <c r="H13196">
        <v>1</v>
      </c>
      <c r="I13196">
        <v>0</v>
      </c>
      <c r="J13196">
        <v>0</v>
      </c>
      <c r="K13196">
        <v>0</v>
      </c>
      <c r="L13196" t="s">
        <v>36</v>
      </c>
      <c r="M13196" t="str">
        <f t="shared" si="935"/>
        <v>http://logeion.uchicago.edu/index.html#speculatorius</v>
      </c>
    </row>
    <row r="13197" spans="1:13" ht="15" customHeight="1" x14ac:dyDescent="0.2">
      <c r="A13197" t="s">
        <v>45834</v>
      </c>
      <c r="B13197" t="s">
        <v>45835</v>
      </c>
      <c r="C13197" t="str">
        <f t="shared" si="933"/>
        <v>speculor speculari speculatus</v>
      </c>
      <c r="D13197" t="str">
        <f t="shared" si="936"/>
        <v>speculor</v>
      </c>
      <c r="E13197" t="s">
        <v>45836</v>
      </c>
      <c r="F13197" t="s">
        <v>45836</v>
      </c>
      <c r="G13197" t="s">
        <v>170</v>
      </c>
      <c r="I13197">
        <v>1</v>
      </c>
      <c r="J13197">
        <v>0</v>
      </c>
      <c r="K13197">
        <v>0</v>
      </c>
      <c r="L13197" t="s">
        <v>24</v>
      </c>
      <c r="M13197" t="str">
        <f t="shared" si="935"/>
        <v>http://logeion.uchicago.edu/index.html#speculor</v>
      </c>
    </row>
    <row r="13198" spans="1:13" ht="15" customHeight="1" x14ac:dyDescent="0.2">
      <c r="A13198" t="s">
        <v>45837</v>
      </c>
      <c r="B13198" t="s">
        <v>45838</v>
      </c>
      <c r="C13198" t="str">
        <f t="shared" si="933"/>
        <v>speculum –i n.</v>
      </c>
      <c r="D13198" t="str">
        <f t="shared" si="936"/>
        <v>speculum</v>
      </c>
      <c r="E13198" t="s">
        <v>45839</v>
      </c>
      <c r="F13198" t="s">
        <v>45839</v>
      </c>
      <c r="G13198" t="s">
        <v>21</v>
      </c>
      <c r="H13198">
        <v>2</v>
      </c>
      <c r="I13198">
        <v>0</v>
      </c>
      <c r="J13198">
        <v>0</v>
      </c>
      <c r="K13198">
        <v>0</v>
      </c>
      <c r="L13198" t="s">
        <v>19</v>
      </c>
      <c r="M13198" t="str">
        <f t="shared" si="935"/>
        <v>http://logeion.uchicago.edu/index.html#speculum</v>
      </c>
    </row>
    <row r="13199" spans="1:13" ht="15" customHeight="1" x14ac:dyDescent="0.2">
      <c r="A13199" t="s">
        <v>45840</v>
      </c>
      <c r="B13199" t="s">
        <v>45841</v>
      </c>
      <c r="C13199" t="str">
        <f t="shared" si="933"/>
        <v>specus –us m./f.</v>
      </c>
      <c r="D13199" t="str">
        <f t="shared" si="936"/>
        <v>specus</v>
      </c>
      <c r="E13199" t="s">
        <v>3625</v>
      </c>
      <c r="F13199" t="s">
        <v>45842</v>
      </c>
      <c r="G13199" t="s">
        <v>18</v>
      </c>
      <c r="H13199">
        <v>4</v>
      </c>
      <c r="I13199">
        <v>0</v>
      </c>
      <c r="J13199">
        <v>0</v>
      </c>
      <c r="K13199">
        <v>0</v>
      </c>
      <c r="L13199" t="s">
        <v>19</v>
      </c>
      <c r="M13199" t="str">
        <f t="shared" si="935"/>
        <v>http://logeion.uchicago.edu/index.html#specus</v>
      </c>
    </row>
    <row r="13200" spans="1:13" ht="15" customHeight="1" x14ac:dyDescent="0.2">
      <c r="A13200" t="s">
        <v>45843</v>
      </c>
      <c r="B13200" t="s">
        <v>45844</v>
      </c>
      <c r="C13200" t="str">
        <f t="shared" si="933"/>
        <v>spelaeum –i n.</v>
      </c>
      <c r="D13200" t="str">
        <f t="shared" si="936"/>
        <v>spelaeum</v>
      </c>
      <c r="E13200" t="s">
        <v>3625</v>
      </c>
      <c r="F13200" t="s">
        <v>45845</v>
      </c>
      <c r="G13200" t="s">
        <v>21</v>
      </c>
      <c r="H13200">
        <v>2</v>
      </c>
      <c r="I13200">
        <v>0</v>
      </c>
      <c r="J13200">
        <v>0</v>
      </c>
      <c r="K13200">
        <v>0</v>
      </c>
      <c r="L13200" t="s">
        <v>19</v>
      </c>
      <c r="M13200" t="str">
        <f t="shared" si="935"/>
        <v>http://logeion.uchicago.edu/index.html#spelaeum</v>
      </c>
    </row>
    <row r="13201" spans="1:13" ht="15" customHeight="1" x14ac:dyDescent="0.2">
      <c r="A13201" t="s">
        <v>45846</v>
      </c>
      <c r="B13201" t="s">
        <v>45847</v>
      </c>
      <c r="C13201" t="str">
        <f t="shared" si="933"/>
        <v>spelunca speluncae f.</v>
      </c>
      <c r="D13201" t="str">
        <f t="shared" si="936"/>
        <v>spelunca</v>
      </c>
      <c r="E13201" t="s">
        <v>3625</v>
      </c>
      <c r="F13201" t="s">
        <v>3625</v>
      </c>
      <c r="G13201" t="s">
        <v>76</v>
      </c>
      <c r="H13201">
        <v>1</v>
      </c>
      <c r="I13201">
        <v>0</v>
      </c>
      <c r="J13201">
        <v>0</v>
      </c>
      <c r="K13201">
        <v>0</v>
      </c>
      <c r="L13201" t="s">
        <v>19</v>
      </c>
      <c r="M13201" t="str">
        <f t="shared" si="935"/>
        <v>http://logeion.uchicago.edu/index.html#spelunca</v>
      </c>
    </row>
    <row r="13202" spans="1:13" ht="15" customHeight="1" x14ac:dyDescent="0.2">
      <c r="A13202" t="s">
        <v>58083</v>
      </c>
      <c r="B13202" t="s">
        <v>58154</v>
      </c>
      <c r="C13202" t="str">
        <f t="shared" si="933"/>
        <v>Spendon –ontis m.</v>
      </c>
      <c r="D13202" t="str">
        <f t="shared" si="936"/>
        <v>Spendon</v>
      </c>
      <c r="E13202" t="s">
        <v>58292</v>
      </c>
      <c r="F13202" t="s">
        <v>58292</v>
      </c>
      <c r="G13202" t="s">
        <v>346</v>
      </c>
      <c r="H13202">
        <v>3</v>
      </c>
      <c r="K13202">
        <v>1</v>
      </c>
      <c r="L13202" t="s">
        <v>19</v>
      </c>
      <c r="M13202" t="str">
        <f t="shared" si="935"/>
        <v>http://logeion.uchicago.edu/index.html#Spendon</v>
      </c>
    </row>
    <row r="13203" spans="1:13" ht="15" customHeight="1" x14ac:dyDescent="0.2">
      <c r="A13203" t="s">
        <v>45852</v>
      </c>
      <c r="B13203" t="s">
        <v>45853</v>
      </c>
      <c r="C13203" t="str">
        <f t="shared" si="933"/>
        <v>Spercheos –i m.</v>
      </c>
      <c r="D13203" t="str">
        <f t="shared" si="936"/>
        <v>Spercheos</v>
      </c>
      <c r="E13203" t="s">
        <v>45854</v>
      </c>
      <c r="F13203" t="s">
        <v>45855</v>
      </c>
      <c r="G13203" t="s">
        <v>21</v>
      </c>
      <c r="H13203">
        <v>2</v>
      </c>
      <c r="K13203">
        <v>1</v>
      </c>
      <c r="L13203" t="s">
        <v>19</v>
      </c>
      <c r="M13203" t="str">
        <f t="shared" si="935"/>
        <v>http://logeion.uchicago.edu/index.html#Spercheos</v>
      </c>
    </row>
    <row r="13204" spans="1:13" ht="15" customHeight="1" x14ac:dyDescent="0.2">
      <c r="A13204" t="s">
        <v>45856</v>
      </c>
      <c r="B13204" t="s">
        <v>45857</v>
      </c>
      <c r="C13204" t="str">
        <f t="shared" ref="C13204:C13267" si="937">SUBSTITUTE(SUBSTITUTE(SUBSTITUTE(SUBSTITUTE(SUBSTITUTE(SUBSTITUTE(SUBSTITUTE(SUBSTITUTE(SUBSTITUTE(SUBSTITUTE(SUBSTITUTE(B13204, "ā", "a"), "ē", "e"), "ī", "i"), "ō", "o"), "ū", "u"), "ȳ", "y"), "Ā", "A"), "Ē", "E"), "Ī", "I"), "Ō", "O"), "Ū", "U")</f>
        <v>Sperchius –ii m.</v>
      </c>
      <c r="D13204" t="str">
        <f t="shared" si="936"/>
        <v>Sperchius</v>
      </c>
      <c r="E13204" t="s">
        <v>45858</v>
      </c>
      <c r="F13204" t="s">
        <v>45858</v>
      </c>
      <c r="G13204" t="s">
        <v>21</v>
      </c>
      <c r="H13204">
        <v>2</v>
      </c>
      <c r="I13204">
        <v>0</v>
      </c>
      <c r="J13204">
        <v>0</v>
      </c>
      <c r="K13204">
        <v>1</v>
      </c>
      <c r="L13204" t="s">
        <v>19</v>
      </c>
      <c r="M13204" t="str">
        <f t="shared" si="935"/>
        <v>http://logeion.uchicago.edu/index.html#Sperchius</v>
      </c>
    </row>
    <row r="13205" spans="1:13" ht="15" customHeight="1" x14ac:dyDescent="0.2">
      <c r="A13205" t="s">
        <v>45862</v>
      </c>
      <c r="B13205" t="s">
        <v>45863</v>
      </c>
      <c r="C13205" t="str">
        <f t="shared" si="937"/>
        <v>sperno spernere sprevi spretum</v>
      </c>
      <c r="D13205" t="str">
        <f t="shared" si="936"/>
        <v>sperno</v>
      </c>
      <c r="E13205" t="s">
        <v>13653</v>
      </c>
      <c r="F13205" t="s">
        <v>45864</v>
      </c>
      <c r="G13205" t="s">
        <v>66</v>
      </c>
      <c r="I13205">
        <v>3</v>
      </c>
      <c r="J13205">
        <v>0</v>
      </c>
      <c r="K13205">
        <v>0</v>
      </c>
      <c r="L13205" t="s">
        <v>24</v>
      </c>
      <c r="M13205" t="str">
        <f t="shared" si="935"/>
        <v>http://logeion.uchicago.edu/index.html#sperno</v>
      </c>
    </row>
    <row r="13206" spans="1:13" ht="15" customHeight="1" x14ac:dyDescent="0.2">
      <c r="A13206" t="s">
        <v>45866</v>
      </c>
      <c r="B13206" t="s">
        <v>45867</v>
      </c>
      <c r="C13206" t="str">
        <f t="shared" si="937"/>
        <v>spero sperare speravi speratus</v>
      </c>
      <c r="D13206" t="str">
        <f t="shared" si="936"/>
        <v>spero</v>
      </c>
      <c r="E13206" t="s">
        <v>45868</v>
      </c>
      <c r="F13206" t="s">
        <v>45869</v>
      </c>
      <c r="G13206" t="s">
        <v>23</v>
      </c>
      <c r="I13206">
        <v>1</v>
      </c>
      <c r="J13206">
        <v>0</v>
      </c>
      <c r="K13206">
        <v>0</v>
      </c>
      <c r="L13206" t="s">
        <v>24</v>
      </c>
      <c r="M13206" t="str">
        <f t="shared" si="935"/>
        <v>http://logeion.uchicago.edu/index.html#spero</v>
      </c>
    </row>
    <row r="13207" spans="1:13" ht="15" customHeight="1" x14ac:dyDescent="0.2">
      <c r="A13207" t="s">
        <v>45870</v>
      </c>
      <c r="B13207" t="s">
        <v>45871</v>
      </c>
      <c r="C13207" t="str">
        <f t="shared" si="937"/>
        <v>spes spei f.</v>
      </c>
      <c r="D13207" t="str">
        <f t="shared" ref="D13207:D13225" si="938">IF(ISBLANK(B13207),0,LEFT( C13207, FIND( " ", C13207 ) - 1 ))</f>
        <v>spes</v>
      </c>
      <c r="E13207" t="s">
        <v>45872</v>
      </c>
      <c r="F13207" t="s">
        <v>45872</v>
      </c>
      <c r="G13207" t="s">
        <v>640</v>
      </c>
      <c r="H13207">
        <v>5</v>
      </c>
      <c r="I13207">
        <v>0</v>
      </c>
      <c r="J13207">
        <v>0</v>
      </c>
      <c r="K13207">
        <v>0</v>
      </c>
      <c r="L13207" t="s">
        <v>19</v>
      </c>
      <c r="M13207" t="str">
        <f t="shared" si="935"/>
        <v>http://logeion.uchicago.edu/index.html#spes</v>
      </c>
    </row>
    <row r="13208" spans="1:13" ht="15" customHeight="1" x14ac:dyDescent="0.2">
      <c r="A13208" t="s">
        <v>45878</v>
      </c>
      <c r="B13208" t="s">
        <v>45879</v>
      </c>
      <c r="C13208" t="str">
        <f t="shared" si="937"/>
        <v>Sphinx Sphingis f.</v>
      </c>
      <c r="D13208" t="str">
        <f t="shared" si="938"/>
        <v>Sphinx</v>
      </c>
      <c r="E13208" t="s">
        <v>45880</v>
      </c>
      <c r="F13208" t="s">
        <v>45880</v>
      </c>
      <c r="G13208" t="s">
        <v>29</v>
      </c>
      <c r="H13208">
        <v>3</v>
      </c>
      <c r="I13208">
        <v>0</v>
      </c>
      <c r="J13208">
        <v>0</v>
      </c>
      <c r="K13208">
        <v>1</v>
      </c>
      <c r="L13208" t="s">
        <v>19</v>
      </c>
      <c r="M13208" t="str">
        <f t="shared" si="935"/>
        <v>http://logeion.uchicago.edu/index.html#Sphinx</v>
      </c>
    </row>
    <row r="13209" spans="1:13" ht="15" customHeight="1" x14ac:dyDescent="0.2">
      <c r="A13209" t="s">
        <v>45881</v>
      </c>
      <c r="B13209" t="s">
        <v>61759</v>
      </c>
      <c r="C13209" t="str">
        <f t="shared" si="937"/>
        <v xml:space="preserve">spica –ae f.  </v>
      </c>
      <c r="D13209" t="str">
        <f t="shared" si="938"/>
        <v>spica</v>
      </c>
      <c r="E13209" t="s">
        <v>61982</v>
      </c>
      <c r="F13209" t="s">
        <v>61982</v>
      </c>
      <c r="G13209" t="s">
        <v>76</v>
      </c>
      <c r="H13209">
        <v>1</v>
      </c>
      <c r="I13209">
        <v>0</v>
      </c>
      <c r="J13209">
        <v>0</v>
      </c>
      <c r="K13209">
        <v>0</v>
      </c>
      <c r="L13209" t="s">
        <v>19</v>
      </c>
      <c r="M13209" t="str">
        <f t="shared" si="935"/>
        <v>http://logeion.uchicago.edu/index.html#spica</v>
      </c>
    </row>
    <row r="13210" spans="1:13" ht="15" customHeight="1" x14ac:dyDescent="0.2">
      <c r="A13210" t="s">
        <v>45883</v>
      </c>
      <c r="B13210" t="s">
        <v>45884</v>
      </c>
      <c r="C13210" t="str">
        <f t="shared" si="937"/>
        <v>spiceus –a –um</v>
      </c>
      <c r="D13210" t="str">
        <f t="shared" si="938"/>
        <v>spiceus</v>
      </c>
      <c r="E13210" t="s">
        <v>45885</v>
      </c>
      <c r="F13210" t="s">
        <v>45885</v>
      </c>
      <c r="G13210" t="s">
        <v>61</v>
      </c>
      <c r="H13210">
        <v>1</v>
      </c>
      <c r="I13210">
        <v>0</v>
      </c>
      <c r="J13210">
        <v>0</v>
      </c>
      <c r="K13210">
        <v>0</v>
      </c>
      <c r="L13210" t="s">
        <v>36</v>
      </c>
      <c r="M13210" t="str">
        <f t="shared" si="935"/>
        <v>http://logeion.uchicago.edu/index.html#spiceus</v>
      </c>
    </row>
    <row r="13211" spans="1:13" ht="15" customHeight="1" x14ac:dyDescent="0.2">
      <c r="A13211" t="s">
        <v>45889</v>
      </c>
      <c r="B13211" t="s">
        <v>45890</v>
      </c>
      <c r="C13211" t="str">
        <f t="shared" si="937"/>
        <v>spiculum –i n.</v>
      </c>
      <c r="D13211" t="str">
        <f t="shared" si="938"/>
        <v>spiculum</v>
      </c>
      <c r="E13211" t="s">
        <v>45891</v>
      </c>
      <c r="F13211" t="s">
        <v>45891</v>
      </c>
      <c r="G13211" t="s">
        <v>21</v>
      </c>
      <c r="H13211">
        <v>2</v>
      </c>
      <c r="I13211">
        <v>0</v>
      </c>
      <c r="J13211">
        <v>0</v>
      </c>
      <c r="K13211">
        <v>0</v>
      </c>
      <c r="L13211" t="s">
        <v>19</v>
      </c>
      <c r="M13211" t="str">
        <f t="shared" si="935"/>
        <v>http://logeion.uchicago.edu/index.html#spiculum</v>
      </c>
    </row>
    <row r="13212" spans="1:13" ht="15" customHeight="1" x14ac:dyDescent="0.2">
      <c r="A13212" t="s">
        <v>45892</v>
      </c>
      <c r="B13212" t="s">
        <v>45893</v>
      </c>
      <c r="C13212" t="str">
        <f t="shared" si="937"/>
        <v>spina –ae f.</v>
      </c>
      <c r="D13212" t="str">
        <f t="shared" si="938"/>
        <v>spina</v>
      </c>
      <c r="E13212" t="s">
        <v>44433</v>
      </c>
      <c r="F13212" t="s">
        <v>45894</v>
      </c>
      <c r="G13212" t="s">
        <v>76</v>
      </c>
      <c r="H13212">
        <v>1</v>
      </c>
      <c r="I13212">
        <v>0</v>
      </c>
      <c r="J13212">
        <v>0</v>
      </c>
      <c r="K13212">
        <v>0</v>
      </c>
      <c r="L13212" t="s">
        <v>19</v>
      </c>
      <c r="M13212" t="str">
        <f t="shared" si="935"/>
        <v>http://logeion.uchicago.edu/index.html#spina</v>
      </c>
    </row>
    <row r="13213" spans="1:13" ht="15" customHeight="1" x14ac:dyDescent="0.2">
      <c r="A13213" t="s">
        <v>45895</v>
      </c>
      <c r="B13213" t="s">
        <v>45896</v>
      </c>
      <c r="C13213" t="str">
        <f t="shared" si="937"/>
        <v xml:space="preserve">spinetum –i n. </v>
      </c>
      <c r="D13213" t="str">
        <f t="shared" si="938"/>
        <v>spinetum</v>
      </c>
      <c r="E13213" t="s">
        <v>45897</v>
      </c>
      <c r="F13213" t="s">
        <v>45898</v>
      </c>
      <c r="G13213" t="s">
        <v>21</v>
      </c>
      <c r="H13213">
        <v>2</v>
      </c>
      <c r="I13213">
        <v>0</v>
      </c>
      <c r="J13213">
        <v>0</v>
      </c>
      <c r="K13213">
        <v>0</v>
      </c>
      <c r="L13213" t="s">
        <v>19</v>
      </c>
      <c r="M13213" t="str">
        <f t="shared" si="935"/>
        <v>http://logeion.uchicago.edu/index.html#spinetum</v>
      </c>
    </row>
    <row r="13214" spans="1:13" ht="15" customHeight="1" x14ac:dyDescent="0.2">
      <c r="A13214" t="s">
        <v>45899</v>
      </c>
      <c r="B13214" t="s">
        <v>45900</v>
      </c>
      <c r="C13214" t="str">
        <f t="shared" si="937"/>
        <v>spinosus –a –um</v>
      </c>
      <c r="D13214" t="str">
        <f t="shared" si="938"/>
        <v>spinosus</v>
      </c>
      <c r="E13214" t="s">
        <v>45901</v>
      </c>
      <c r="F13214" t="s">
        <v>45901</v>
      </c>
      <c r="G13214" t="s">
        <v>61</v>
      </c>
      <c r="H13214">
        <v>1</v>
      </c>
      <c r="I13214">
        <v>0</v>
      </c>
      <c r="J13214">
        <v>0</v>
      </c>
      <c r="K13214">
        <v>0</v>
      </c>
      <c r="L13214" t="s">
        <v>36</v>
      </c>
      <c r="M13214" t="str">
        <f t="shared" si="935"/>
        <v>http://logeion.uchicago.edu/index.html#spinosus</v>
      </c>
    </row>
    <row r="13215" spans="1:13" ht="15" customHeight="1" x14ac:dyDescent="0.2">
      <c r="A13215" t="s">
        <v>60295</v>
      </c>
      <c r="B13215" t="s">
        <v>60332</v>
      </c>
      <c r="C13215" t="str">
        <f t="shared" si="937"/>
        <v>Spinther –eris n.</v>
      </c>
      <c r="D13215" t="str">
        <f t="shared" si="938"/>
        <v>Spinther</v>
      </c>
      <c r="E13215" t="s">
        <v>60296</v>
      </c>
      <c r="F13215" t="s">
        <v>60296</v>
      </c>
      <c r="G13215" t="s">
        <v>29</v>
      </c>
      <c r="H13215">
        <v>3</v>
      </c>
      <c r="K13215">
        <v>1</v>
      </c>
      <c r="L13215" t="s">
        <v>19</v>
      </c>
      <c r="M13215" t="str">
        <f t="shared" si="935"/>
        <v>http://logeion.uchicago.edu/index.html#Spinther</v>
      </c>
    </row>
    <row r="13216" spans="1:13" ht="15" customHeight="1" x14ac:dyDescent="0.2">
      <c r="A13216" t="s">
        <v>45903</v>
      </c>
      <c r="B13216" t="s">
        <v>57896</v>
      </c>
      <c r="C13216" t="str">
        <f t="shared" si="937"/>
        <v>spintria –ae m.</v>
      </c>
      <c r="D13216" t="str">
        <f t="shared" si="938"/>
        <v>spintria</v>
      </c>
      <c r="E13216" t="s">
        <v>57597</v>
      </c>
      <c r="F13216" t="s">
        <v>57597</v>
      </c>
      <c r="G13216" t="s">
        <v>76</v>
      </c>
      <c r="H13216">
        <v>1</v>
      </c>
      <c r="I13216">
        <v>0</v>
      </c>
      <c r="J13216">
        <v>0</v>
      </c>
      <c r="K13216">
        <v>0</v>
      </c>
      <c r="L13216" t="s">
        <v>19</v>
      </c>
      <c r="M13216" t="str">
        <f t="shared" si="935"/>
        <v>http://logeion.uchicago.edu/index.html#spintria</v>
      </c>
    </row>
    <row r="13217" spans="1:13" ht="15" customHeight="1" x14ac:dyDescent="0.2">
      <c r="A13217" t="s">
        <v>45904</v>
      </c>
      <c r="B13217" t="s">
        <v>45905</v>
      </c>
      <c r="C13217" t="str">
        <f t="shared" si="937"/>
        <v>spinus –i f.</v>
      </c>
      <c r="D13217" t="str">
        <f t="shared" si="938"/>
        <v>spinus</v>
      </c>
      <c r="E13217" t="s">
        <v>45906</v>
      </c>
      <c r="F13217" t="s">
        <v>45907</v>
      </c>
      <c r="G13217" t="s">
        <v>21</v>
      </c>
      <c r="H13217">
        <v>2</v>
      </c>
      <c r="I13217">
        <v>0</v>
      </c>
      <c r="J13217">
        <v>0</v>
      </c>
      <c r="K13217">
        <v>0</v>
      </c>
      <c r="L13217" t="s">
        <v>19</v>
      </c>
      <c r="M13217" t="str">
        <f t="shared" si="935"/>
        <v>http://logeion.uchicago.edu/index.html#spinus</v>
      </c>
    </row>
    <row r="13218" spans="1:13" ht="15" customHeight="1" x14ac:dyDescent="0.2">
      <c r="A13218" t="s">
        <v>45908</v>
      </c>
      <c r="B13218" t="s">
        <v>45909</v>
      </c>
      <c r="C13218" t="str">
        <f t="shared" si="937"/>
        <v>Spio –us f.</v>
      </c>
      <c r="D13218" t="str">
        <f t="shared" si="938"/>
        <v>Spio</v>
      </c>
      <c r="E13218" t="s">
        <v>45910</v>
      </c>
      <c r="F13218" t="s">
        <v>45911</v>
      </c>
      <c r="G13218" t="s">
        <v>346</v>
      </c>
      <c r="H13218">
        <v>6</v>
      </c>
      <c r="I13218">
        <v>0</v>
      </c>
      <c r="J13218">
        <v>0</v>
      </c>
      <c r="K13218">
        <v>1</v>
      </c>
      <c r="L13218" t="s">
        <v>19</v>
      </c>
      <c r="M13218" t="str">
        <f t="shared" si="935"/>
        <v>http://logeion.uchicago.edu/index.html#Spio</v>
      </c>
    </row>
    <row r="13219" spans="1:13" ht="15" customHeight="1" x14ac:dyDescent="0.2">
      <c r="A13219" t="s">
        <v>45912</v>
      </c>
      <c r="B13219" t="s">
        <v>45913</v>
      </c>
      <c r="C13219" t="str">
        <f t="shared" si="937"/>
        <v>spira –ae f.</v>
      </c>
      <c r="D13219" t="str">
        <f t="shared" si="938"/>
        <v>spira</v>
      </c>
      <c r="E13219" t="s">
        <v>45293</v>
      </c>
      <c r="F13219" t="s">
        <v>45914</v>
      </c>
      <c r="G13219" t="s">
        <v>76</v>
      </c>
      <c r="H13219">
        <v>1</v>
      </c>
      <c r="I13219">
        <v>0</v>
      </c>
      <c r="J13219">
        <v>0</v>
      </c>
      <c r="K13219">
        <v>0</v>
      </c>
      <c r="L13219" t="s">
        <v>19</v>
      </c>
      <c r="M13219" t="str">
        <f t="shared" ref="M13219:M13282" si="939">"http://logeion.uchicago.edu/index.html#"&amp;D13219</f>
        <v>http://logeion.uchicago.edu/index.html#spira</v>
      </c>
    </row>
    <row r="13220" spans="1:13" ht="15" customHeight="1" x14ac:dyDescent="0.2">
      <c r="A13220" t="s">
        <v>45915</v>
      </c>
      <c r="B13220" t="s">
        <v>45916</v>
      </c>
      <c r="C13220" t="str">
        <f t="shared" si="937"/>
        <v>spirabilis –e</v>
      </c>
      <c r="D13220" t="str">
        <f t="shared" si="938"/>
        <v>spirabilis</v>
      </c>
      <c r="E13220" t="s">
        <v>45917</v>
      </c>
      <c r="F13220" t="s">
        <v>45918</v>
      </c>
      <c r="G13220" t="s">
        <v>155</v>
      </c>
      <c r="H13220">
        <v>3</v>
      </c>
      <c r="I13220">
        <v>0</v>
      </c>
      <c r="J13220">
        <v>0</v>
      </c>
      <c r="K13220">
        <v>0</v>
      </c>
      <c r="L13220" t="s">
        <v>36</v>
      </c>
      <c r="M13220" t="str">
        <f t="shared" si="939"/>
        <v>http://logeion.uchicago.edu/index.html#spirabilis</v>
      </c>
    </row>
    <row r="13221" spans="1:13" ht="15" customHeight="1" x14ac:dyDescent="0.2">
      <c r="A13221" t="s">
        <v>45919</v>
      </c>
      <c r="B13221" t="s">
        <v>45920</v>
      </c>
      <c r="C13221" t="str">
        <f t="shared" si="937"/>
        <v>spiraculum –i n.</v>
      </c>
      <c r="D13221" t="str">
        <f t="shared" si="938"/>
        <v>spiraculum</v>
      </c>
      <c r="E13221" t="s">
        <v>45921</v>
      </c>
      <c r="F13221" t="s">
        <v>45922</v>
      </c>
      <c r="G13221" t="s">
        <v>21</v>
      </c>
      <c r="H13221">
        <v>2</v>
      </c>
      <c r="I13221">
        <v>0</v>
      </c>
      <c r="J13221">
        <v>0</v>
      </c>
      <c r="K13221">
        <v>0</v>
      </c>
      <c r="L13221" t="s">
        <v>19</v>
      </c>
      <c r="M13221" t="str">
        <f t="shared" si="939"/>
        <v>http://logeion.uchicago.edu/index.html#spiraculum</v>
      </c>
    </row>
    <row r="13222" spans="1:13" ht="15" customHeight="1" x14ac:dyDescent="0.2">
      <c r="A13222" t="s">
        <v>45924</v>
      </c>
      <c r="B13222" t="s">
        <v>45925</v>
      </c>
      <c r="C13222" t="str">
        <f t="shared" si="937"/>
        <v>spiramentum –i n.</v>
      </c>
      <c r="D13222" t="str">
        <f t="shared" si="938"/>
        <v>spiramentum</v>
      </c>
      <c r="E13222" t="s">
        <v>45926</v>
      </c>
      <c r="F13222" t="s">
        <v>45927</v>
      </c>
      <c r="G13222" t="s">
        <v>21</v>
      </c>
      <c r="H13222">
        <v>2</v>
      </c>
      <c r="I13222">
        <v>0</v>
      </c>
      <c r="J13222">
        <v>0</v>
      </c>
      <c r="K13222">
        <v>0</v>
      </c>
      <c r="L13222" t="s">
        <v>19</v>
      </c>
      <c r="M13222" t="str">
        <f t="shared" si="939"/>
        <v>http://logeion.uchicago.edu/index.html#spiramentum</v>
      </c>
    </row>
    <row r="13223" spans="1:13" ht="15" customHeight="1" x14ac:dyDescent="0.2">
      <c r="A13223" t="s">
        <v>58869</v>
      </c>
      <c r="B13223" t="s">
        <v>58663</v>
      </c>
      <c r="C13223" t="str">
        <f t="shared" si="937"/>
        <v>spiritalis –e</v>
      </c>
      <c r="D13223" t="str">
        <f t="shared" si="938"/>
        <v>spiritalis</v>
      </c>
      <c r="E13223" t="s">
        <v>59339</v>
      </c>
      <c r="F13223" t="s">
        <v>59339</v>
      </c>
      <c r="G13223" t="s">
        <v>536</v>
      </c>
      <c r="H13223">
        <v>3</v>
      </c>
      <c r="L13223" t="s">
        <v>36</v>
      </c>
      <c r="M13223" t="str">
        <f t="shared" si="939"/>
        <v>http://logeion.uchicago.edu/index.html#spiritalis</v>
      </c>
    </row>
    <row r="13224" spans="1:13" ht="15" customHeight="1" x14ac:dyDescent="0.2">
      <c r="A13224" t="s">
        <v>45928</v>
      </c>
      <c r="B13224" t="s">
        <v>45929</v>
      </c>
      <c r="C13224" t="str">
        <f t="shared" si="937"/>
        <v>spiritus spiritus m.</v>
      </c>
      <c r="D13224" t="str">
        <f t="shared" si="938"/>
        <v>spiritus</v>
      </c>
      <c r="E13224" t="s">
        <v>45930</v>
      </c>
      <c r="F13224" t="s">
        <v>45931</v>
      </c>
      <c r="G13224" t="s">
        <v>18</v>
      </c>
      <c r="H13224">
        <v>4</v>
      </c>
      <c r="I13224">
        <v>0</v>
      </c>
      <c r="J13224">
        <v>0</v>
      </c>
      <c r="K13224">
        <v>0</v>
      </c>
      <c r="L13224" t="s">
        <v>19</v>
      </c>
      <c r="M13224" t="str">
        <f t="shared" si="939"/>
        <v>http://logeion.uchicago.edu/index.html#spiritus</v>
      </c>
    </row>
    <row r="13225" spans="1:13" ht="15" customHeight="1" x14ac:dyDescent="0.2">
      <c r="A13225" t="s">
        <v>45932</v>
      </c>
      <c r="B13225" t="s">
        <v>45933</v>
      </c>
      <c r="C13225" t="str">
        <f t="shared" si="937"/>
        <v>spiro spirare spiravi spiratus</v>
      </c>
      <c r="D13225" t="str">
        <f t="shared" si="938"/>
        <v>spiro</v>
      </c>
      <c r="E13225" t="s">
        <v>45934</v>
      </c>
      <c r="F13225" t="s">
        <v>45935</v>
      </c>
      <c r="G13225" t="s">
        <v>23</v>
      </c>
      <c r="I13225">
        <v>1</v>
      </c>
      <c r="J13225">
        <v>0</v>
      </c>
      <c r="K13225">
        <v>0</v>
      </c>
      <c r="L13225" t="s">
        <v>24</v>
      </c>
      <c r="M13225" t="str">
        <f t="shared" si="939"/>
        <v>http://logeion.uchicago.edu/index.html#spiro</v>
      </c>
    </row>
    <row r="13226" spans="1:13" ht="15" customHeight="1" x14ac:dyDescent="0.2">
      <c r="A13226" t="s">
        <v>45937</v>
      </c>
      <c r="B13226" t="s">
        <v>55559</v>
      </c>
      <c r="C13226" t="str">
        <f t="shared" si="937"/>
        <v>spisse</v>
      </c>
      <c r="D13226" t="s">
        <v>55559</v>
      </c>
      <c r="E13226" t="s">
        <v>55560</v>
      </c>
      <c r="F13226" t="s">
        <v>55560</v>
      </c>
      <c r="G13226" t="s">
        <v>89</v>
      </c>
      <c r="I13226">
        <v>0</v>
      </c>
      <c r="J13226">
        <v>1</v>
      </c>
      <c r="K13226">
        <v>0</v>
      </c>
      <c r="L13226" t="s">
        <v>90</v>
      </c>
      <c r="M13226" t="str">
        <f t="shared" si="939"/>
        <v>http://logeion.uchicago.edu/index.html#spissē</v>
      </c>
    </row>
    <row r="13227" spans="1:13" ht="15" customHeight="1" x14ac:dyDescent="0.2">
      <c r="A13227" t="s">
        <v>45939</v>
      </c>
      <c r="B13227" t="s">
        <v>60116</v>
      </c>
      <c r="C13227" t="str">
        <f t="shared" si="937"/>
        <v xml:space="preserve">spisso –are </v>
      </c>
      <c r="D13227" t="str">
        <f t="shared" ref="D13227:D13246" si="940">IF(ISBLANK(B13227),0,LEFT( C13227, FIND( " ", C13227 ) - 1 ))</f>
        <v>spisso</v>
      </c>
      <c r="E13227" t="s">
        <v>59818</v>
      </c>
      <c r="F13227" t="s">
        <v>59818</v>
      </c>
      <c r="G13227" t="s">
        <v>23</v>
      </c>
      <c r="I13227">
        <v>1</v>
      </c>
      <c r="J13227">
        <v>0</v>
      </c>
      <c r="K13227">
        <v>0</v>
      </c>
      <c r="L13227" t="s">
        <v>24</v>
      </c>
      <c r="M13227" t="str">
        <f t="shared" si="939"/>
        <v>http://logeion.uchicago.edu/index.html#spisso</v>
      </c>
    </row>
    <row r="13228" spans="1:13" ht="15" customHeight="1" x14ac:dyDescent="0.2">
      <c r="A13228" t="s">
        <v>45940</v>
      </c>
      <c r="B13228" t="s">
        <v>45941</v>
      </c>
      <c r="C13228" t="str">
        <f t="shared" si="937"/>
        <v>spissus –a –um</v>
      </c>
      <c r="D13228" t="str">
        <f t="shared" si="940"/>
        <v>spissus</v>
      </c>
      <c r="E13228" t="s">
        <v>45942</v>
      </c>
      <c r="F13228" t="s">
        <v>45942</v>
      </c>
      <c r="G13228" t="s">
        <v>61</v>
      </c>
      <c r="H13228">
        <v>1</v>
      </c>
      <c r="I13228">
        <v>0</v>
      </c>
      <c r="J13228">
        <v>0</v>
      </c>
      <c r="K13228">
        <v>0</v>
      </c>
      <c r="L13228" t="s">
        <v>36</v>
      </c>
      <c r="M13228" t="str">
        <f t="shared" si="939"/>
        <v>http://logeion.uchicago.edu/index.html#spissus</v>
      </c>
    </row>
    <row r="13229" spans="1:13" ht="15" customHeight="1" x14ac:dyDescent="0.2">
      <c r="A13229" t="s">
        <v>45945</v>
      </c>
      <c r="B13229" t="s">
        <v>45946</v>
      </c>
      <c r="C13229" t="str">
        <f t="shared" si="937"/>
        <v>splendeo –ere –ui</v>
      </c>
      <c r="D13229" t="str">
        <f t="shared" si="940"/>
        <v>splendeo</v>
      </c>
      <c r="E13229" t="s">
        <v>19906</v>
      </c>
      <c r="F13229" t="s">
        <v>45947</v>
      </c>
      <c r="G13229" t="s">
        <v>95</v>
      </c>
      <c r="I13229">
        <v>2</v>
      </c>
      <c r="J13229">
        <v>0</v>
      </c>
      <c r="K13229">
        <v>0</v>
      </c>
      <c r="L13229" t="s">
        <v>24</v>
      </c>
      <c r="M13229" t="str">
        <f t="shared" si="939"/>
        <v>http://logeion.uchicago.edu/index.html#splendeo</v>
      </c>
    </row>
    <row r="13230" spans="1:13" ht="15" customHeight="1" x14ac:dyDescent="0.2">
      <c r="A13230" t="s">
        <v>45948</v>
      </c>
      <c r="B13230" t="s">
        <v>45949</v>
      </c>
      <c r="C13230" t="str">
        <f t="shared" si="937"/>
        <v xml:space="preserve">splendesco splendescere splendui — </v>
      </c>
      <c r="D13230" t="str">
        <f t="shared" si="940"/>
        <v>splendesco</v>
      </c>
      <c r="E13230" t="s">
        <v>32164</v>
      </c>
      <c r="F13230" t="s">
        <v>45950</v>
      </c>
      <c r="G13230" t="s">
        <v>66</v>
      </c>
      <c r="I13230">
        <v>3</v>
      </c>
      <c r="J13230">
        <v>0</v>
      </c>
      <c r="K13230">
        <v>0</v>
      </c>
      <c r="L13230" t="s">
        <v>24</v>
      </c>
      <c r="M13230" t="str">
        <f t="shared" si="939"/>
        <v>http://logeion.uchicago.edu/index.html#splendesco</v>
      </c>
    </row>
    <row r="13231" spans="1:13" ht="15" customHeight="1" x14ac:dyDescent="0.2">
      <c r="A13231" t="s">
        <v>45952</v>
      </c>
      <c r="B13231" t="s">
        <v>45953</v>
      </c>
      <c r="C13231" t="str">
        <f t="shared" si="937"/>
        <v>splendidus –a –um</v>
      </c>
      <c r="D13231" t="str">
        <f t="shared" si="940"/>
        <v>splendidus</v>
      </c>
      <c r="E13231" t="s">
        <v>45954</v>
      </c>
      <c r="F13231" t="s">
        <v>45954</v>
      </c>
      <c r="G13231" t="s">
        <v>61</v>
      </c>
      <c r="H13231">
        <v>1</v>
      </c>
      <c r="I13231">
        <v>0</v>
      </c>
      <c r="J13231">
        <v>0</v>
      </c>
      <c r="K13231">
        <v>0</v>
      </c>
      <c r="L13231" t="s">
        <v>36</v>
      </c>
      <c r="M13231" t="str">
        <f t="shared" si="939"/>
        <v>http://logeion.uchicago.edu/index.html#splendidus</v>
      </c>
    </row>
    <row r="13232" spans="1:13" ht="15" customHeight="1" x14ac:dyDescent="0.2">
      <c r="A13232" t="s">
        <v>45955</v>
      </c>
      <c r="B13232" t="s">
        <v>45956</v>
      </c>
      <c r="C13232" t="str">
        <f t="shared" si="937"/>
        <v>splendor splendoris m.</v>
      </c>
      <c r="D13232" t="str">
        <f t="shared" si="940"/>
        <v>splendor</v>
      </c>
      <c r="E13232" t="s">
        <v>9069</v>
      </c>
      <c r="F13232" t="s">
        <v>45957</v>
      </c>
      <c r="G13232" t="s">
        <v>29</v>
      </c>
      <c r="H13232">
        <v>3</v>
      </c>
      <c r="I13232">
        <v>0</v>
      </c>
      <c r="J13232">
        <v>0</v>
      </c>
      <c r="K13232">
        <v>0</v>
      </c>
      <c r="L13232" t="s">
        <v>19</v>
      </c>
      <c r="M13232" t="str">
        <f t="shared" si="939"/>
        <v>http://logeion.uchicago.edu/index.html#splendor</v>
      </c>
    </row>
    <row r="13233" spans="1:13" ht="15" customHeight="1" x14ac:dyDescent="0.2">
      <c r="A13233" t="s">
        <v>45971</v>
      </c>
      <c r="B13233" t="s">
        <v>45972</v>
      </c>
      <c r="C13233" t="str">
        <f t="shared" si="937"/>
        <v>spolia –orum n.</v>
      </c>
      <c r="D13233" t="str">
        <f t="shared" si="940"/>
        <v>spolia</v>
      </c>
      <c r="E13233" t="s">
        <v>41030</v>
      </c>
      <c r="F13233" t="s">
        <v>41030</v>
      </c>
      <c r="G13233" t="s">
        <v>21</v>
      </c>
      <c r="H13233">
        <v>2</v>
      </c>
      <c r="I13233">
        <v>0</v>
      </c>
      <c r="J13233">
        <v>0</v>
      </c>
      <c r="K13233">
        <v>0</v>
      </c>
      <c r="L13233" t="s">
        <v>19</v>
      </c>
      <c r="M13233" t="str">
        <f t="shared" si="939"/>
        <v>http://logeion.uchicago.edu/index.html#spolia</v>
      </c>
    </row>
    <row r="13234" spans="1:13" ht="15" customHeight="1" x14ac:dyDescent="0.2">
      <c r="A13234" t="s">
        <v>45961</v>
      </c>
      <c r="B13234" t="s">
        <v>45962</v>
      </c>
      <c r="C13234" t="str">
        <f t="shared" si="937"/>
        <v>spoliatrix –icis f.</v>
      </c>
      <c r="D13234" t="str">
        <f t="shared" si="940"/>
        <v>spoliatrix</v>
      </c>
      <c r="E13234" t="s">
        <v>45963</v>
      </c>
      <c r="F13234" t="s">
        <v>45964</v>
      </c>
      <c r="G13234" t="s">
        <v>29</v>
      </c>
      <c r="H13234">
        <v>3</v>
      </c>
      <c r="I13234">
        <v>0</v>
      </c>
      <c r="J13234">
        <v>0</v>
      </c>
      <c r="K13234">
        <v>0</v>
      </c>
      <c r="L13234" t="s">
        <v>19</v>
      </c>
      <c r="M13234" t="str">
        <f t="shared" si="939"/>
        <v>http://logeion.uchicago.edu/index.html#spoliatrix</v>
      </c>
    </row>
    <row r="13235" spans="1:13" ht="15" customHeight="1" x14ac:dyDescent="0.2">
      <c r="A13235" t="s">
        <v>45967</v>
      </c>
      <c r="B13235" t="s">
        <v>45968</v>
      </c>
      <c r="C13235" t="str">
        <f t="shared" si="937"/>
        <v>spolio spoliare spoliavi spoliatus</v>
      </c>
      <c r="D13235" t="str">
        <f t="shared" si="940"/>
        <v>spolio</v>
      </c>
      <c r="E13235" t="s">
        <v>45969</v>
      </c>
      <c r="F13235" t="s">
        <v>45970</v>
      </c>
      <c r="G13235" t="s">
        <v>23</v>
      </c>
      <c r="I13235">
        <v>1</v>
      </c>
      <c r="J13235">
        <v>0</v>
      </c>
      <c r="K13235">
        <v>0</v>
      </c>
      <c r="L13235" t="s">
        <v>24</v>
      </c>
      <c r="M13235" t="str">
        <f t="shared" si="939"/>
        <v>http://logeion.uchicago.edu/index.html#spolio</v>
      </c>
    </row>
    <row r="13236" spans="1:13" ht="15" customHeight="1" x14ac:dyDescent="0.2">
      <c r="A13236" t="s">
        <v>45973</v>
      </c>
      <c r="B13236" t="s">
        <v>45974</v>
      </c>
      <c r="C13236" t="str">
        <f t="shared" si="937"/>
        <v>sponda –ae f.</v>
      </c>
      <c r="D13236" t="str">
        <f t="shared" si="940"/>
        <v>sponda</v>
      </c>
      <c r="E13236" t="s">
        <v>45975</v>
      </c>
      <c r="F13236" t="s">
        <v>45975</v>
      </c>
      <c r="G13236" t="s">
        <v>76</v>
      </c>
      <c r="H13236">
        <v>1</v>
      </c>
      <c r="I13236">
        <v>0</v>
      </c>
      <c r="J13236">
        <v>0</v>
      </c>
      <c r="K13236">
        <v>0</v>
      </c>
      <c r="L13236" t="s">
        <v>19</v>
      </c>
      <c r="M13236" t="str">
        <f t="shared" si="939"/>
        <v>http://logeion.uchicago.edu/index.html#sponda</v>
      </c>
    </row>
    <row r="13237" spans="1:13" ht="15" customHeight="1" x14ac:dyDescent="0.2">
      <c r="A13237" t="s">
        <v>45976</v>
      </c>
      <c r="B13237" t="s">
        <v>45977</v>
      </c>
      <c r="C13237" t="str">
        <f t="shared" si="937"/>
        <v>spondeo –ere spopondi sponsum</v>
      </c>
      <c r="D13237" t="str">
        <f t="shared" si="940"/>
        <v>spondeo</v>
      </c>
      <c r="E13237" t="s">
        <v>45978</v>
      </c>
      <c r="F13237" t="s">
        <v>45978</v>
      </c>
      <c r="G13237" t="s">
        <v>95</v>
      </c>
      <c r="I13237">
        <v>2</v>
      </c>
      <c r="J13237">
        <v>0</v>
      </c>
      <c r="K13237">
        <v>0</v>
      </c>
      <c r="L13237" t="s">
        <v>24</v>
      </c>
      <c r="M13237" t="str">
        <f t="shared" si="939"/>
        <v>http://logeion.uchicago.edu/index.html#spondeo</v>
      </c>
    </row>
    <row r="13238" spans="1:13" ht="15" customHeight="1" x14ac:dyDescent="0.2">
      <c r="A13238" t="s">
        <v>45980</v>
      </c>
      <c r="B13238" t="s">
        <v>57897</v>
      </c>
      <c r="C13238" t="str">
        <f t="shared" si="937"/>
        <v>spongia –ae f.</v>
      </c>
      <c r="D13238" t="str">
        <f t="shared" si="940"/>
        <v>spongia</v>
      </c>
      <c r="E13238" t="s">
        <v>57598</v>
      </c>
      <c r="F13238" t="s">
        <v>57598</v>
      </c>
      <c r="G13238" t="s">
        <v>76</v>
      </c>
      <c r="H13238">
        <v>1</v>
      </c>
      <c r="I13238">
        <v>0</v>
      </c>
      <c r="J13238">
        <v>0</v>
      </c>
      <c r="K13238">
        <v>0</v>
      </c>
      <c r="L13238" t="s">
        <v>19</v>
      </c>
      <c r="M13238" t="str">
        <f t="shared" si="939"/>
        <v>http://logeion.uchicago.edu/index.html#spongia</v>
      </c>
    </row>
    <row r="13239" spans="1:13" ht="15" customHeight="1" x14ac:dyDescent="0.2">
      <c r="A13239" t="s">
        <v>45981</v>
      </c>
      <c r="B13239" t="s">
        <v>45982</v>
      </c>
      <c r="C13239" t="str">
        <f t="shared" si="937"/>
        <v>spons spontis f.</v>
      </c>
      <c r="D13239" t="str">
        <f t="shared" si="940"/>
        <v>spons</v>
      </c>
      <c r="E13239" t="s">
        <v>45983</v>
      </c>
      <c r="F13239" t="s">
        <v>45983</v>
      </c>
      <c r="G13239" t="s">
        <v>29</v>
      </c>
      <c r="H13239">
        <v>3</v>
      </c>
      <c r="I13239">
        <v>0</v>
      </c>
      <c r="J13239">
        <v>0</v>
      </c>
      <c r="K13239">
        <v>0</v>
      </c>
      <c r="L13239" t="s">
        <v>19</v>
      </c>
      <c r="M13239" t="str">
        <f t="shared" si="939"/>
        <v>http://logeion.uchicago.edu/index.html#spons</v>
      </c>
    </row>
    <row r="13240" spans="1:13" ht="15" customHeight="1" x14ac:dyDescent="0.2">
      <c r="A13240" t="s">
        <v>45984</v>
      </c>
      <c r="B13240" t="s">
        <v>45985</v>
      </c>
      <c r="C13240" t="str">
        <f t="shared" si="937"/>
        <v>sponsa –ae f.</v>
      </c>
      <c r="D13240" t="str">
        <f t="shared" si="940"/>
        <v>sponsa</v>
      </c>
      <c r="E13240" t="s">
        <v>45986</v>
      </c>
      <c r="F13240" t="s">
        <v>45987</v>
      </c>
      <c r="G13240" t="s">
        <v>76</v>
      </c>
      <c r="H13240">
        <v>1</v>
      </c>
      <c r="I13240">
        <v>0</v>
      </c>
      <c r="J13240">
        <v>0</v>
      </c>
      <c r="K13240">
        <v>0</v>
      </c>
      <c r="L13240" t="s">
        <v>19</v>
      </c>
      <c r="M13240" t="str">
        <f t="shared" si="939"/>
        <v>http://logeion.uchicago.edu/index.html#sponsa</v>
      </c>
    </row>
    <row r="13241" spans="1:13" ht="15" customHeight="1" x14ac:dyDescent="0.2">
      <c r="A13241" t="s">
        <v>45989</v>
      </c>
      <c r="B13241" t="s">
        <v>45990</v>
      </c>
      <c r="C13241" t="str">
        <f t="shared" si="937"/>
        <v>sponsio –onis f.</v>
      </c>
      <c r="D13241" t="str">
        <f t="shared" si="940"/>
        <v>sponsio</v>
      </c>
      <c r="E13241" t="s">
        <v>45991</v>
      </c>
      <c r="F13241" t="s">
        <v>45992</v>
      </c>
      <c r="G13241" t="s">
        <v>29</v>
      </c>
      <c r="H13241">
        <v>3</v>
      </c>
      <c r="I13241">
        <v>0</v>
      </c>
      <c r="J13241">
        <v>0</v>
      </c>
      <c r="K13241">
        <v>0</v>
      </c>
      <c r="L13241" t="s">
        <v>19</v>
      </c>
      <c r="M13241" t="str">
        <f t="shared" si="939"/>
        <v>http://logeion.uchicago.edu/index.html#sponsio</v>
      </c>
    </row>
    <row r="13242" spans="1:13" ht="15" customHeight="1" x14ac:dyDescent="0.2">
      <c r="A13242" t="s">
        <v>53847</v>
      </c>
      <c r="B13242" t="s">
        <v>53848</v>
      </c>
      <c r="C13242" t="str">
        <f t="shared" si="937"/>
        <v>sponsiuncula –ae f.</v>
      </c>
      <c r="D13242" t="str">
        <f t="shared" si="940"/>
        <v>sponsiuncula</v>
      </c>
      <c r="E13242" t="s">
        <v>53849</v>
      </c>
      <c r="F13242" t="s">
        <v>53849</v>
      </c>
      <c r="G13242" t="s">
        <v>76</v>
      </c>
      <c r="H13242">
        <v>1</v>
      </c>
      <c r="I13242">
        <v>0</v>
      </c>
      <c r="J13242">
        <v>0</v>
      </c>
      <c r="K13242">
        <v>0</v>
      </c>
      <c r="L13242" t="s">
        <v>19</v>
      </c>
      <c r="M13242" t="str">
        <f t="shared" si="939"/>
        <v>http://logeion.uchicago.edu/index.html#sponsiuncula</v>
      </c>
    </row>
    <row r="13243" spans="1:13" ht="15" customHeight="1" x14ac:dyDescent="0.2">
      <c r="A13243" t="s">
        <v>45993</v>
      </c>
      <c r="B13243" t="s">
        <v>45994</v>
      </c>
      <c r="C13243" t="str">
        <f t="shared" si="937"/>
        <v>sponso –are</v>
      </c>
      <c r="D13243" t="str">
        <f t="shared" si="940"/>
        <v>sponso</v>
      </c>
      <c r="E13243" t="s">
        <v>45995</v>
      </c>
      <c r="F13243" t="s">
        <v>45995</v>
      </c>
      <c r="G13243" t="s">
        <v>23</v>
      </c>
      <c r="I13243">
        <v>1</v>
      </c>
      <c r="J13243">
        <v>0</v>
      </c>
      <c r="K13243">
        <v>0</v>
      </c>
      <c r="L13243" t="s">
        <v>24</v>
      </c>
      <c r="M13243" t="str">
        <f t="shared" si="939"/>
        <v>http://logeion.uchicago.edu/index.html#sponso</v>
      </c>
    </row>
    <row r="13244" spans="1:13" ht="15" customHeight="1" x14ac:dyDescent="0.2">
      <c r="A13244" t="s">
        <v>45996</v>
      </c>
      <c r="B13244" t="s">
        <v>45997</v>
      </c>
      <c r="C13244" t="str">
        <f t="shared" si="937"/>
        <v>sponsor –oris m.</v>
      </c>
      <c r="D13244" t="str">
        <f t="shared" si="940"/>
        <v>sponsor</v>
      </c>
      <c r="E13244" t="s">
        <v>45998</v>
      </c>
      <c r="F13244" t="s">
        <v>45999</v>
      </c>
      <c r="G13244" t="s">
        <v>29</v>
      </c>
      <c r="H13244">
        <v>3</v>
      </c>
      <c r="I13244">
        <v>0</v>
      </c>
      <c r="J13244">
        <v>0</v>
      </c>
      <c r="K13244">
        <v>0</v>
      </c>
      <c r="L13244" t="s">
        <v>19</v>
      </c>
      <c r="M13244" t="str">
        <f t="shared" si="939"/>
        <v>http://logeion.uchicago.edu/index.html#sponsor</v>
      </c>
    </row>
    <row r="13245" spans="1:13" ht="15" customHeight="1" x14ac:dyDescent="0.2">
      <c r="A13245" t="s">
        <v>46001</v>
      </c>
      <c r="B13245" t="s">
        <v>46002</v>
      </c>
      <c r="C13245" t="str">
        <f t="shared" si="937"/>
        <v>sponsus –i m.</v>
      </c>
      <c r="D13245" t="str">
        <f t="shared" si="940"/>
        <v>sponsus</v>
      </c>
      <c r="E13245" t="s">
        <v>46003</v>
      </c>
      <c r="F13245" t="s">
        <v>46003</v>
      </c>
      <c r="G13245" t="s">
        <v>21</v>
      </c>
      <c r="H13245">
        <v>2</v>
      </c>
      <c r="I13245">
        <v>0</v>
      </c>
      <c r="J13245">
        <v>0</v>
      </c>
      <c r="K13245">
        <v>0</v>
      </c>
      <c r="L13245" t="s">
        <v>19</v>
      </c>
      <c r="M13245" t="str">
        <f t="shared" si="939"/>
        <v>http://logeion.uchicago.edu/index.html#sponsus</v>
      </c>
    </row>
    <row r="13246" spans="1:13" ht="15" customHeight="1" x14ac:dyDescent="0.2">
      <c r="A13246" t="s">
        <v>46004</v>
      </c>
      <c r="B13246" t="s">
        <v>46005</v>
      </c>
      <c r="C13246" t="str">
        <f t="shared" si="937"/>
        <v>sponsus –us m.</v>
      </c>
      <c r="D13246" t="str">
        <f t="shared" si="940"/>
        <v>sponsus</v>
      </c>
      <c r="E13246" t="s">
        <v>46006</v>
      </c>
      <c r="F13246" t="s">
        <v>46006</v>
      </c>
      <c r="G13246" t="s">
        <v>18</v>
      </c>
      <c r="H13246">
        <v>4</v>
      </c>
      <c r="I13246">
        <v>0</v>
      </c>
      <c r="J13246">
        <v>0</v>
      </c>
      <c r="K13246">
        <v>0</v>
      </c>
      <c r="L13246" t="s">
        <v>19</v>
      </c>
      <c r="M13246" t="str">
        <f t="shared" si="939"/>
        <v>http://logeion.uchicago.edu/index.html#sponsus</v>
      </c>
    </row>
    <row r="13247" spans="1:13" ht="15" customHeight="1" x14ac:dyDescent="0.2">
      <c r="A13247" t="s">
        <v>46007</v>
      </c>
      <c r="B13247" t="s">
        <v>46008</v>
      </c>
      <c r="C13247" t="str">
        <f t="shared" si="937"/>
        <v>sponte</v>
      </c>
      <c r="D13247" t="s">
        <v>46008</v>
      </c>
      <c r="E13247" t="s">
        <v>46009</v>
      </c>
      <c r="F13247" t="s">
        <v>46010</v>
      </c>
      <c r="G13247" t="s">
        <v>89</v>
      </c>
      <c r="I13247">
        <v>0</v>
      </c>
      <c r="J13247">
        <v>0</v>
      </c>
      <c r="K13247">
        <v>0</v>
      </c>
      <c r="L13247" t="s">
        <v>90</v>
      </c>
      <c r="M13247" t="str">
        <f t="shared" si="939"/>
        <v>http://logeion.uchicago.edu/index.html#sponte</v>
      </c>
    </row>
    <row r="13248" spans="1:13" ht="15" customHeight="1" x14ac:dyDescent="0.2">
      <c r="A13248" t="s">
        <v>53850</v>
      </c>
      <c r="B13248" t="s">
        <v>53851</v>
      </c>
      <c r="C13248" t="str">
        <f t="shared" si="937"/>
        <v>sportella –ae f.</v>
      </c>
      <c r="D13248" t="str">
        <f t="shared" ref="D13248:D13278" si="941">IF(ISBLANK(B13248),0,LEFT( C13248, FIND( " ", C13248 ) - 1 ))</f>
        <v>sportella</v>
      </c>
      <c r="E13248" t="s">
        <v>53852</v>
      </c>
      <c r="F13248" t="s">
        <v>53852</v>
      </c>
      <c r="G13248" t="s">
        <v>76</v>
      </c>
      <c r="H13248">
        <v>1</v>
      </c>
      <c r="I13248">
        <v>0</v>
      </c>
      <c r="J13248">
        <v>0</v>
      </c>
      <c r="K13248">
        <v>0</v>
      </c>
      <c r="L13248" t="s">
        <v>19</v>
      </c>
      <c r="M13248" t="str">
        <f t="shared" si="939"/>
        <v>http://logeion.uchicago.edu/index.html#sportella</v>
      </c>
    </row>
    <row r="13249" spans="1:13" ht="15" customHeight="1" x14ac:dyDescent="0.2">
      <c r="A13249" t="s">
        <v>46016</v>
      </c>
      <c r="B13249" t="s">
        <v>46017</v>
      </c>
      <c r="C13249" t="str">
        <f t="shared" si="937"/>
        <v>spuma –ae f.</v>
      </c>
      <c r="D13249" t="str">
        <f t="shared" si="941"/>
        <v>spuma</v>
      </c>
      <c r="E13249" t="s">
        <v>46018</v>
      </c>
      <c r="F13249" t="s">
        <v>46019</v>
      </c>
      <c r="G13249" t="s">
        <v>76</v>
      </c>
      <c r="H13249">
        <v>1</v>
      </c>
      <c r="I13249">
        <v>0</v>
      </c>
      <c r="J13249">
        <v>0</v>
      </c>
      <c r="K13249">
        <v>0</v>
      </c>
      <c r="L13249" t="s">
        <v>19</v>
      </c>
      <c r="M13249" t="str">
        <f t="shared" si="939"/>
        <v>http://logeion.uchicago.edu/index.html#spuma</v>
      </c>
    </row>
    <row r="13250" spans="1:13" ht="15" customHeight="1" x14ac:dyDescent="0.2">
      <c r="A13250" t="s">
        <v>46022</v>
      </c>
      <c r="B13250" t="s">
        <v>46023</v>
      </c>
      <c r="C13250" t="str">
        <f t="shared" si="937"/>
        <v>spumeus –a –um</v>
      </c>
      <c r="D13250" t="str">
        <f t="shared" si="941"/>
        <v>spumeus</v>
      </c>
      <c r="E13250" t="s">
        <v>46024</v>
      </c>
      <c r="F13250" t="s">
        <v>46025</v>
      </c>
      <c r="G13250" t="s">
        <v>61</v>
      </c>
      <c r="H13250">
        <v>1</v>
      </c>
      <c r="I13250">
        <v>0</v>
      </c>
      <c r="J13250">
        <v>0</v>
      </c>
      <c r="K13250">
        <v>0</v>
      </c>
      <c r="L13250" t="s">
        <v>36</v>
      </c>
      <c r="M13250" t="str">
        <f t="shared" si="939"/>
        <v>http://logeion.uchicago.edu/index.html#spumeus</v>
      </c>
    </row>
    <row r="13251" spans="1:13" ht="15" customHeight="1" x14ac:dyDescent="0.2">
      <c r="A13251" t="s">
        <v>46027</v>
      </c>
      <c r="B13251" t="s">
        <v>46028</v>
      </c>
      <c r="C13251" t="str">
        <f t="shared" si="937"/>
        <v>spumo spumare spumavi spumatus</v>
      </c>
      <c r="D13251" t="str">
        <f t="shared" si="941"/>
        <v>spumo</v>
      </c>
      <c r="E13251" t="s">
        <v>46029</v>
      </c>
      <c r="F13251" t="s">
        <v>46030</v>
      </c>
      <c r="G13251" t="s">
        <v>23</v>
      </c>
      <c r="I13251">
        <v>1</v>
      </c>
      <c r="J13251">
        <v>0</v>
      </c>
      <c r="K13251">
        <v>0</v>
      </c>
      <c r="L13251" t="s">
        <v>24</v>
      </c>
      <c r="M13251" t="str">
        <f t="shared" si="939"/>
        <v>http://logeion.uchicago.edu/index.html#spumo</v>
      </c>
    </row>
    <row r="13252" spans="1:13" ht="15" customHeight="1" x14ac:dyDescent="0.2">
      <c r="A13252" t="s">
        <v>46031</v>
      </c>
      <c r="B13252" t="s">
        <v>46032</v>
      </c>
      <c r="C13252" t="str">
        <f t="shared" si="937"/>
        <v>spumosus –a –um</v>
      </c>
      <c r="D13252" t="str">
        <f t="shared" si="941"/>
        <v>spumosus</v>
      </c>
      <c r="E13252" t="s">
        <v>46033</v>
      </c>
      <c r="F13252" t="s">
        <v>46034</v>
      </c>
      <c r="G13252" t="s">
        <v>61</v>
      </c>
      <c r="H13252">
        <v>1</v>
      </c>
      <c r="I13252">
        <v>0</v>
      </c>
      <c r="J13252">
        <v>0</v>
      </c>
      <c r="K13252">
        <v>0</v>
      </c>
      <c r="L13252" t="s">
        <v>36</v>
      </c>
      <c r="M13252" t="str">
        <f t="shared" si="939"/>
        <v>http://logeion.uchicago.edu/index.html#spumosus</v>
      </c>
    </row>
    <row r="13253" spans="1:13" ht="15" customHeight="1" x14ac:dyDescent="0.2">
      <c r="A13253" t="s">
        <v>46035</v>
      </c>
      <c r="B13253" t="s">
        <v>46036</v>
      </c>
      <c r="C13253" t="str">
        <f t="shared" si="937"/>
        <v xml:space="preserve">spuo spuere spui sputum </v>
      </c>
      <c r="D13253" t="str">
        <f t="shared" si="941"/>
        <v>spuo</v>
      </c>
      <c r="E13253" t="s">
        <v>46037</v>
      </c>
      <c r="F13253" t="s">
        <v>46038</v>
      </c>
      <c r="G13253" t="s">
        <v>66</v>
      </c>
      <c r="I13253">
        <v>3</v>
      </c>
      <c r="J13253">
        <v>0</v>
      </c>
      <c r="K13253">
        <v>0</v>
      </c>
      <c r="L13253" t="s">
        <v>24</v>
      </c>
      <c r="M13253" t="str">
        <f t="shared" si="939"/>
        <v>http://logeion.uchicago.edu/index.html#spuo</v>
      </c>
    </row>
    <row r="13254" spans="1:13" ht="15" customHeight="1" x14ac:dyDescent="0.2">
      <c r="A13254" t="s">
        <v>46042</v>
      </c>
      <c r="B13254" t="s">
        <v>46043</v>
      </c>
      <c r="C13254" t="str">
        <f t="shared" si="937"/>
        <v>spurcatus –a –um</v>
      </c>
      <c r="D13254" t="str">
        <f t="shared" si="941"/>
        <v>spurcatus</v>
      </c>
      <c r="E13254" t="s">
        <v>46044</v>
      </c>
      <c r="F13254" t="s">
        <v>46044</v>
      </c>
      <c r="G13254" t="s">
        <v>23</v>
      </c>
      <c r="I13254">
        <v>1</v>
      </c>
      <c r="J13254">
        <v>0</v>
      </c>
      <c r="K13254">
        <v>0</v>
      </c>
      <c r="L13254" t="s">
        <v>24</v>
      </c>
      <c r="M13254" t="str">
        <f t="shared" si="939"/>
        <v>http://logeion.uchicago.edu/index.html#spurcatus</v>
      </c>
    </row>
    <row r="13255" spans="1:13" ht="15" customHeight="1" x14ac:dyDescent="0.2">
      <c r="A13255" t="s">
        <v>46045</v>
      </c>
      <c r="B13255" t="s">
        <v>46046</v>
      </c>
      <c r="C13255" t="str">
        <f t="shared" si="937"/>
        <v>spurcus –a –um</v>
      </c>
      <c r="D13255" t="str">
        <f t="shared" si="941"/>
        <v>spurcus</v>
      </c>
      <c r="E13255" t="s">
        <v>46047</v>
      </c>
      <c r="F13255" t="s">
        <v>46047</v>
      </c>
      <c r="G13255" t="s">
        <v>61</v>
      </c>
      <c r="H13255">
        <v>1</v>
      </c>
      <c r="I13255">
        <v>0</v>
      </c>
      <c r="J13255">
        <v>0</v>
      </c>
      <c r="K13255">
        <v>0</v>
      </c>
      <c r="L13255" t="s">
        <v>36</v>
      </c>
      <c r="M13255" t="str">
        <f t="shared" si="939"/>
        <v>http://logeion.uchicago.edu/index.html#spurcus</v>
      </c>
    </row>
    <row r="13256" spans="1:13" ht="15" customHeight="1" x14ac:dyDescent="0.2">
      <c r="A13256" t="s">
        <v>46049</v>
      </c>
      <c r="B13256" t="s">
        <v>56203</v>
      </c>
      <c r="C13256" t="str">
        <f t="shared" si="937"/>
        <v>spurius –a –um</v>
      </c>
      <c r="D13256" t="str">
        <f t="shared" si="941"/>
        <v>spurius</v>
      </c>
      <c r="E13256" t="s">
        <v>56201</v>
      </c>
      <c r="F13256" t="s">
        <v>56202</v>
      </c>
      <c r="G13256" t="s">
        <v>61</v>
      </c>
      <c r="H13256">
        <v>1</v>
      </c>
      <c r="I13256">
        <v>0</v>
      </c>
      <c r="J13256">
        <v>0</v>
      </c>
      <c r="K13256">
        <v>0</v>
      </c>
      <c r="L13256" t="s">
        <v>36</v>
      </c>
      <c r="M13256" t="str">
        <f t="shared" si="939"/>
        <v>http://logeion.uchicago.edu/index.html#spurius</v>
      </c>
    </row>
    <row r="13257" spans="1:13" ht="15" customHeight="1" x14ac:dyDescent="0.2">
      <c r="A13257" t="s">
        <v>46050</v>
      </c>
      <c r="B13257" t="s">
        <v>54900</v>
      </c>
      <c r="C13257" t="str">
        <f t="shared" si="937"/>
        <v>Spurius –i m.</v>
      </c>
      <c r="D13257" t="str">
        <f t="shared" si="941"/>
        <v>Spurius</v>
      </c>
      <c r="E13257" t="s">
        <v>45739</v>
      </c>
      <c r="F13257" t="s">
        <v>45739</v>
      </c>
      <c r="G13257" t="s">
        <v>21</v>
      </c>
      <c r="H13257">
        <v>2</v>
      </c>
      <c r="I13257">
        <v>0</v>
      </c>
      <c r="J13257">
        <v>0</v>
      </c>
      <c r="K13257">
        <v>1</v>
      </c>
      <c r="L13257" t="s">
        <v>19</v>
      </c>
      <c r="M13257" t="str">
        <f t="shared" si="939"/>
        <v>http://logeion.uchicago.edu/index.html#Spurius</v>
      </c>
    </row>
    <row r="13258" spans="1:13" ht="15" customHeight="1" x14ac:dyDescent="0.2">
      <c r="A13258" t="s">
        <v>46051</v>
      </c>
      <c r="B13258" t="s">
        <v>59928</v>
      </c>
      <c r="C13258" t="str">
        <f t="shared" si="937"/>
        <v xml:space="preserve">sputum –i n. </v>
      </c>
      <c r="D13258" t="str">
        <f t="shared" si="941"/>
        <v>sputum</v>
      </c>
      <c r="E13258" t="s">
        <v>59820</v>
      </c>
      <c r="F13258" t="s">
        <v>59820</v>
      </c>
      <c r="G13258" t="s">
        <v>21</v>
      </c>
      <c r="H13258">
        <v>2</v>
      </c>
      <c r="I13258">
        <v>0</v>
      </c>
      <c r="J13258">
        <v>0</v>
      </c>
      <c r="K13258">
        <v>0</v>
      </c>
      <c r="L13258" t="s">
        <v>19</v>
      </c>
      <c r="M13258" t="str">
        <f t="shared" si="939"/>
        <v>http://logeion.uchicago.edu/index.html#sputum</v>
      </c>
    </row>
    <row r="13259" spans="1:13" ht="15" customHeight="1" x14ac:dyDescent="0.2">
      <c r="A13259" t="s">
        <v>46053</v>
      </c>
      <c r="B13259" t="s">
        <v>46054</v>
      </c>
      <c r="C13259" t="str">
        <f t="shared" si="937"/>
        <v>squaleo –ere –ui</v>
      </c>
      <c r="D13259" t="str">
        <f t="shared" si="941"/>
        <v>squaleo</v>
      </c>
      <c r="E13259" t="s">
        <v>46055</v>
      </c>
      <c r="F13259" t="s">
        <v>46056</v>
      </c>
      <c r="G13259" t="s">
        <v>95</v>
      </c>
      <c r="I13259">
        <v>2</v>
      </c>
      <c r="J13259">
        <v>0</v>
      </c>
      <c r="K13259">
        <v>0</v>
      </c>
      <c r="L13259" t="s">
        <v>24</v>
      </c>
      <c r="M13259" t="str">
        <f t="shared" si="939"/>
        <v>http://logeion.uchicago.edu/index.html#squaleo</v>
      </c>
    </row>
    <row r="13260" spans="1:13" ht="15" customHeight="1" x14ac:dyDescent="0.2">
      <c r="A13260" t="s">
        <v>46057</v>
      </c>
      <c r="B13260" t="s">
        <v>46058</v>
      </c>
      <c r="C13260" t="str">
        <f t="shared" si="937"/>
        <v>squalidus –a –um</v>
      </c>
      <c r="D13260" t="str">
        <f t="shared" si="941"/>
        <v>squalidus</v>
      </c>
      <c r="E13260" t="s">
        <v>46059</v>
      </c>
      <c r="F13260" t="s">
        <v>46059</v>
      </c>
      <c r="G13260" t="s">
        <v>61</v>
      </c>
      <c r="H13260">
        <v>1</v>
      </c>
      <c r="I13260">
        <v>0</v>
      </c>
      <c r="J13260">
        <v>0</v>
      </c>
      <c r="K13260">
        <v>0</v>
      </c>
      <c r="L13260" t="s">
        <v>36</v>
      </c>
      <c r="M13260" t="str">
        <f t="shared" si="939"/>
        <v>http://logeion.uchicago.edu/index.html#squalidus</v>
      </c>
    </row>
    <row r="13261" spans="1:13" ht="15" customHeight="1" x14ac:dyDescent="0.2">
      <c r="A13261" t="s">
        <v>46060</v>
      </c>
      <c r="B13261" t="s">
        <v>46061</v>
      </c>
      <c r="C13261" t="str">
        <f t="shared" si="937"/>
        <v>squalor –oris m.</v>
      </c>
      <c r="D13261" t="str">
        <f t="shared" si="941"/>
        <v>squalor</v>
      </c>
      <c r="E13261" t="s">
        <v>46062</v>
      </c>
      <c r="F13261" t="s">
        <v>46063</v>
      </c>
      <c r="G13261" t="s">
        <v>29</v>
      </c>
      <c r="H13261">
        <v>3</v>
      </c>
      <c r="I13261">
        <v>0</v>
      </c>
      <c r="J13261">
        <v>0</v>
      </c>
      <c r="K13261">
        <v>0</v>
      </c>
      <c r="L13261" t="s">
        <v>19</v>
      </c>
      <c r="M13261" t="str">
        <f t="shared" si="939"/>
        <v>http://logeion.uchicago.edu/index.html#squalor</v>
      </c>
    </row>
    <row r="13262" spans="1:13" ht="15" customHeight="1" x14ac:dyDescent="0.2">
      <c r="A13262" t="s">
        <v>46064</v>
      </c>
      <c r="B13262" t="s">
        <v>46065</v>
      </c>
      <c r="C13262" t="str">
        <f t="shared" si="937"/>
        <v>squama –ae f.</v>
      </c>
      <c r="D13262" t="str">
        <f t="shared" si="941"/>
        <v>squama</v>
      </c>
      <c r="E13262" t="s">
        <v>46066</v>
      </c>
      <c r="F13262" t="s">
        <v>46067</v>
      </c>
      <c r="G13262" t="s">
        <v>76</v>
      </c>
      <c r="H13262">
        <v>1</v>
      </c>
      <c r="I13262">
        <v>0</v>
      </c>
      <c r="J13262">
        <v>0</v>
      </c>
      <c r="K13262">
        <v>0</v>
      </c>
      <c r="L13262" t="s">
        <v>19</v>
      </c>
      <c r="M13262" t="str">
        <f t="shared" si="939"/>
        <v>http://logeion.uchicago.edu/index.html#squama</v>
      </c>
    </row>
    <row r="13263" spans="1:13" ht="15" customHeight="1" x14ac:dyDescent="0.2">
      <c r="A13263" t="s">
        <v>46068</v>
      </c>
      <c r="B13263" t="s">
        <v>46069</v>
      </c>
      <c r="C13263" t="str">
        <f t="shared" si="937"/>
        <v>squameus –a –um</v>
      </c>
      <c r="D13263" t="str">
        <f t="shared" si="941"/>
        <v>squameus</v>
      </c>
      <c r="E13263" t="s">
        <v>46070</v>
      </c>
      <c r="F13263" t="s">
        <v>46071</v>
      </c>
      <c r="G13263" t="s">
        <v>61</v>
      </c>
      <c r="H13263">
        <v>1</v>
      </c>
      <c r="I13263">
        <v>0</v>
      </c>
      <c r="J13263">
        <v>0</v>
      </c>
      <c r="K13263">
        <v>0</v>
      </c>
      <c r="L13263" t="s">
        <v>36</v>
      </c>
      <c r="M13263" t="str">
        <f t="shared" si="939"/>
        <v>http://logeion.uchicago.edu/index.html#squameus</v>
      </c>
    </row>
    <row r="13264" spans="1:13" ht="15" customHeight="1" x14ac:dyDescent="0.2">
      <c r="A13264" t="s">
        <v>46074</v>
      </c>
      <c r="B13264" t="s">
        <v>46075</v>
      </c>
      <c r="C13264" t="str">
        <f t="shared" si="937"/>
        <v>squamosus –a –um</v>
      </c>
      <c r="D13264" t="str">
        <f t="shared" si="941"/>
        <v>squamosus</v>
      </c>
      <c r="E13264" t="s">
        <v>46076</v>
      </c>
      <c r="F13264" t="s">
        <v>46076</v>
      </c>
      <c r="G13264" t="s">
        <v>61</v>
      </c>
      <c r="H13264">
        <v>1</v>
      </c>
      <c r="I13264">
        <v>0</v>
      </c>
      <c r="J13264">
        <v>0</v>
      </c>
      <c r="K13264">
        <v>0</v>
      </c>
      <c r="L13264" t="s">
        <v>36</v>
      </c>
      <c r="M13264" t="str">
        <f t="shared" si="939"/>
        <v>http://logeion.uchicago.edu/index.html#squamosus</v>
      </c>
    </row>
    <row r="13265" spans="1:13" ht="15" customHeight="1" x14ac:dyDescent="0.2">
      <c r="A13265" t="s">
        <v>61638</v>
      </c>
      <c r="B13265" t="s">
        <v>61677</v>
      </c>
      <c r="C13265" t="str">
        <f t="shared" si="937"/>
        <v>Stabiae –arum f.</v>
      </c>
      <c r="D13265" t="str">
        <f t="shared" si="941"/>
        <v>Stabiae</v>
      </c>
      <c r="E13265" t="s">
        <v>61641</v>
      </c>
      <c r="F13265" t="s">
        <v>61642</v>
      </c>
      <c r="G13265" t="s">
        <v>76</v>
      </c>
      <c r="H13265">
        <v>1</v>
      </c>
      <c r="K13265">
        <v>1</v>
      </c>
      <c r="L13265" t="s">
        <v>19</v>
      </c>
      <c r="M13265" t="str">
        <f t="shared" si="939"/>
        <v>http://logeion.uchicago.edu/index.html#Stabiae</v>
      </c>
    </row>
    <row r="13266" spans="1:13" ht="15" customHeight="1" x14ac:dyDescent="0.2">
      <c r="A13266" t="s">
        <v>46080</v>
      </c>
      <c r="B13266" t="s">
        <v>46081</v>
      </c>
      <c r="C13266" t="str">
        <f t="shared" si="937"/>
        <v>stabilio–ire –ivi –itum</v>
      </c>
      <c r="D13266" t="str">
        <f t="shared" si="941"/>
        <v>stabilio–ire</v>
      </c>
      <c r="E13266" t="s">
        <v>46082</v>
      </c>
      <c r="F13266" t="s">
        <v>46082</v>
      </c>
      <c r="G13266" t="s">
        <v>235</v>
      </c>
      <c r="I13266">
        <v>4</v>
      </c>
      <c r="J13266">
        <v>0</v>
      </c>
      <c r="K13266">
        <v>0</v>
      </c>
      <c r="L13266" t="s">
        <v>24</v>
      </c>
      <c r="M13266" t="str">
        <f t="shared" si="939"/>
        <v>http://logeion.uchicago.edu/index.html#stabilio–ire</v>
      </c>
    </row>
    <row r="13267" spans="1:13" ht="15" customHeight="1" x14ac:dyDescent="0.2">
      <c r="A13267" t="s">
        <v>46083</v>
      </c>
      <c r="B13267" t="s">
        <v>46084</v>
      </c>
      <c r="C13267" t="str">
        <f t="shared" si="937"/>
        <v>stabilis –e</v>
      </c>
      <c r="D13267" t="str">
        <f t="shared" si="941"/>
        <v>stabilis</v>
      </c>
      <c r="E13267" t="s">
        <v>46085</v>
      </c>
      <c r="F13267" t="s">
        <v>46086</v>
      </c>
      <c r="G13267" t="s">
        <v>155</v>
      </c>
      <c r="H13267">
        <v>3</v>
      </c>
      <c r="I13267">
        <v>0</v>
      </c>
      <c r="J13267">
        <v>0</v>
      </c>
      <c r="K13267">
        <v>0</v>
      </c>
      <c r="L13267" t="s">
        <v>36</v>
      </c>
      <c r="M13267" t="str">
        <f t="shared" si="939"/>
        <v>http://logeion.uchicago.edu/index.html#stabilis</v>
      </c>
    </row>
    <row r="13268" spans="1:13" ht="15" customHeight="1" x14ac:dyDescent="0.2">
      <c r="A13268" t="s">
        <v>46087</v>
      </c>
      <c r="B13268" t="s">
        <v>46088</v>
      </c>
      <c r="C13268" t="str">
        <f t="shared" ref="C13268:C13331" si="942">SUBSTITUTE(SUBSTITUTE(SUBSTITUTE(SUBSTITUTE(SUBSTITUTE(SUBSTITUTE(SUBSTITUTE(SUBSTITUTE(SUBSTITUTE(SUBSTITUTE(SUBSTITUTE(B13268, "ā", "a"), "ē", "e"), "ī", "i"), "ō", "o"), "ū", "u"), "ȳ", "y"), "Ā", "A"), "Ē", "E"), "Ī", "I"), "Ō", "O"), "Ū", "U")</f>
        <v>stabilitas –atis f.</v>
      </c>
      <c r="D13268" t="str">
        <f t="shared" si="941"/>
        <v>stabilitas</v>
      </c>
      <c r="E13268" t="s">
        <v>46089</v>
      </c>
      <c r="F13268" t="s">
        <v>46090</v>
      </c>
      <c r="G13268" t="s">
        <v>29</v>
      </c>
      <c r="H13268">
        <v>3</v>
      </c>
      <c r="I13268">
        <v>0</v>
      </c>
      <c r="J13268">
        <v>0</v>
      </c>
      <c r="K13268">
        <v>0</v>
      </c>
      <c r="L13268" t="s">
        <v>19</v>
      </c>
      <c r="M13268" t="str">
        <f t="shared" si="939"/>
        <v>http://logeion.uchicago.edu/index.html#stabilitas</v>
      </c>
    </row>
    <row r="13269" spans="1:13" ht="15" customHeight="1" x14ac:dyDescent="0.2">
      <c r="A13269" t="s">
        <v>46094</v>
      </c>
      <c r="B13269" t="s">
        <v>46095</v>
      </c>
      <c r="C13269" t="str">
        <f t="shared" si="942"/>
        <v>stabulo stabulare stabulavi stabulatus</v>
      </c>
      <c r="D13269" t="str">
        <f t="shared" si="941"/>
        <v>stabulo</v>
      </c>
      <c r="E13269" t="s">
        <v>46096</v>
      </c>
      <c r="F13269" t="s">
        <v>46097</v>
      </c>
      <c r="G13269" t="s">
        <v>23</v>
      </c>
      <c r="I13269">
        <v>1</v>
      </c>
      <c r="J13269">
        <v>0</v>
      </c>
      <c r="K13269">
        <v>0</v>
      </c>
      <c r="L13269" t="s">
        <v>24</v>
      </c>
      <c r="M13269" t="str">
        <f t="shared" si="939"/>
        <v>http://logeion.uchicago.edu/index.html#stabulo</v>
      </c>
    </row>
    <row r="13270" spans="1:13" ht="15" customHeight="1" x14ac:dyDescent="0.2">
      <c r="A13270" t="s">
        <v>46099</v>
      </c>
      <c r="B13270" t="s">
        <v>46100</v>
      </c>
      <c r="C13270" t="str">
        <f t="shared" si="942"/>
        <v>stabulum –i n.</v>
      </c>
      <c r="D13270" t="str">
        <f t="shared" si="941"/>
        <v>stabulum</v>
      </c>
      <c r="E13270" t="s">
        <v>56259</v>
      </c>
      <c r="F13270" t="s">
        <v>56260</v>
      </c>
      <c r="G13270" t="s">
        <v>21</v>
      </c>
      <c r="H13270">
        <v>2</v>
      </c>
      <c r="I13270">
        <v>0</v>
      </c>
      <c r="J13270">
        <v>0</v>
      </c>
      <c r="K13270">
        <v>0</v>
      </c>
      <c r="L13270" t="s">
        <v>19</v>
      </c>
      <c r="M13270" t="str">
        <f t="shared" si="939"/>
        <v>http://logeion.uchicago.edu/index.html#stabulum</v>
      </c>
    </row>
    <row r="13271" spans="1:13" ht="15" customHeight="1" x14ac:dyDescent="0.2">
      <c r="A13271" t="s">
        <v>46103</v>
      </c>
      <c r="B13271" t="s">
        <v>46104</v>
      </c>
      <c r="C13271" t="str">
        <f t="shared" si="942"/>
        <v>stadium –ii n.</v>
      </c>
      <c r="D13271" t="str">
        <f t="shared" si="941"/>
        <v>stadium</v>
      </c>
      <c r="E13271" t="s">
        <v>46105</v>
      </c>
      <c r="F13271" t="s">
        <v>46105</v>
      </c>
      <c r="G13271" t="s">
        <v>21</v>
      </c>
      <c r="H13271">
        <v>2</v>
      </c>
      <c r="I13271">
        <v>0</v>
      </c>
      <c r="J13271">
        <v>0</v>
      </c>
      <c r="K13271">
        <v>0</v>
      </c>
      <c r="L13271" t="s">
        <v>19</v>
      </c>
      <c r="M13271" t="str">
        <f t="shared" si="939"/>
        <v>http://logeion.uchicago.edu/index.html#stadium</v>
      </c>
    </row>
    <row r="13272" spans="1:13" ht="15" customHeight="1" x14ac:dyDescent="0.2">
      <c r="A13272" t="s">
        <v>46107</v>
      </c>
      <c r="B13272" t="s">
        <v>46108</v>
      </c>
      <c r="C13272" t="str">
        <f t="shared" si="942"/>
        <v>stagno –are –avi –atus</v>
      </c>
      <c r="D13272" t="str">
        <f t="shared" si="941"/>
        <v>stagno</v>
      </c>
      <c r="E13272" t="s">
        <v>46109</v>
      </c>
      <c r="F13272" t="s">
        <v>46110</v>
      </c>
      <c r="G13272" t="s">
        <v>23</v>
      </c>
      <c r="I13272">
        <v>1</v>
      </c>
      <c r="J13272">
        <v>0</v>
      </c>
      <c r="K13272">
        <v>0</v>
      </c>
      <c r="L13272" t="s">
        <v>24</v>
      </c>
      <c r="M13272" t="str">
        <f t="shared" si="939"/>
        <v>http://logeion.uchicago.edu/index.html#stagno</v>
      </c>
    </row>
    <row r="13273" spans="1:13" ht="15" customHeight="1" x14ac:dyDescent="0.2">
      <c r="A13273" t="s">
        <v>46112</v>
      </c>
      <c r="B13273" t="s">
        <v>46113</v>
      </c>
      <c r="C13273" t="str">
        <f t="shared" si="942"/>
        <v>stagnum stagni n.</v>
      </c>
      <c r="D13273" t="str">
        <f t="shared" si="941"/>
        <v>stagnum</v>
      </c>
      <c r="E13273" t="s">
        <v>46114</v>
      </c>
      <c r="F13273" t="s">
        <v>46115</v>
      </c>
      <c r="G13273" t="s">
        <v>21</v>
      </c>
      <c r="H13273">
        <v>2</v>
      </c>
      <c r="I13273">
        <v>0</v>
      </c>
      <c r="J13273">
        <v>0</v>
      </c>
      <c r="K13273">
        <v>0</v>
      </c>
      <c r="L13273" t="s">
        <v>19</v>
      </c>
      <c r="M13273" t="str">
        <f t="shared" si="939"/>
        <v>http://logeion.uchicago.edu/index.html#stagnum</v>
      </c>
    </row>
    <row r="13274" spans="1:13" ht="15" customHeight="1" x14ac:dyDescent="0.2">
      <c r="A13274" t="s">
        <v>46118</v>
      </c>
      <c r="B13274" t="s">
        <v>46119</v>
      </c>
      <c r="C13274" t="str">
        <f t="shared" si="942"/>
        <v>stamen –inis n.</v>
      </c>
      <c r="D13274" t="str">
        <f t="shared" si="941"/>
        <v>stamen</v>
      </c>
      <c r="E13274" t="s">
        <v>46120</v>
      </c>
      <c r="F13274" t="s">
        <v>46121</v>
      </c>
      <c r="G13274" t="s">
        <v>29</v>
      </c>
      <c r="H13274">
        <v>3</v>
      </c>
      <c r="I13274">
        <v>0</v>
      </c>
      <c r="J13274">
        <v>0</v>
      </c>
      <c r="K13274">
        <v>0</v>
      </c>
      <c r="L13274" t="s">
        <v>19</v>
      </c>
      <c r="M13274" t="str">
        <f t="shared" si="939"/>
        <v>http://logeion.uchicago.edu/index.html#stamen</v>
      </c>
    </row>
    <row r="13275" spans="1:13" ht="15" customHeight="1" x14ac:dyDescent="0.2">
      <c r="A13275" t="s">
        <v>53853</v>
      </c>
      <c r="B13275" t="s">
        <v>53854</v>
      </c>
      <c r="C13275" t="str">
        <f t="shared" si="942"/>
        <v>staminata –ae f.</v>
      </c>
      <c r="D13275" t="str">
        <f t="shared" si="941"/>
        <v>staminata</v>
      </c>
      <c r="E13275" t="s">
        <v>53855</v>
      </c>
      <c r="F13275" t="s">
        <v>53855</v>
      </c>
      <c r="G13275" t="s">
        <v>76</v>
      </c>
      <c r="H13275">
        <v>1</v>
      </c>
      <c r="I13275">
        <v>0</v>
      </c>
      <c r="J13275">
        <v>0</v>
      </c>
      <c r="K13275">
        <v>0</v>
      </c>
      <c r="L13275" t="s">
        <v>19</v>
      </c>
      <c r="M13275" t="str">
        <f t="shared" si="939"/>
        <v>http://logeion.uchicago.edu/index.html#staminata</v>
      </c>
    </row>
    <row r="13276" spans="1:13" ht="15" customHeight="1" x14ac:dyDescent="0.2">
      <c r="A13276" t="s">
        <v>46123</v>
      </c>
      <c r="B13276" t="s">
        <v>54374</v>
      </c>
      <c r="C13276" t="str">
        <f t="shared" si="942"/>
        <v xml:space="preserve">statera –ae f. </v>
      </c>
      <c r="D13276" t="str">
        <f t="shared" si="941"/>
        <v>statera</v>
      </c>
      <c r="E13276" t="s">
        <v>54241</v>
      </c>
      <c r="F13276" t="s">
        <v>54241</v>
      </c>
      <c r="G13276" t="s">
        <v>76</v>
      </c>
      <c r="H13276">
        <v>1</v>
      </c>
      <c r="I13276">
        <v>0</v>
      </c>
      <c r="J13276">
        <v>0</v>
      </c>
      <c r="K13276">
        <v>0</v>
      </c>
      <c r="L13276" t="s">
        <v>19</v>
      </c>
      <c r="M13276" t="str">
        <f t="shared" si="939"/>
        <v>http://logeion.uchicago.edu/index.html#statera</v>
      </c>
    </row>
    <row r="13277" spans="1:13" ht="15" customHeight="1" x14ac:dyDescent="0.2">
      <c r="A13277" t="s">
        <v>46125</v>
      </c>
      <c r="B13277" t="s">
        <v>46126</v>
      </c>
      <c r="C13277" t="str">
        <f t="shared" si="942"/>
        <v>Statilia –ae f.</v>
      </c>
      <c r="D13277" t="str">
        <f t="shared" si="941"/>
        <v>Statilia</v>
      </c>
      <c r="E13277" t="s">
        <v>46127</v>
      </c>
      <c r="F13277" t="s">
        <v>46128</v>
      </c>
      <c r="G13277" t="s">
        <v>76</v>
      </c>
      <c r="H13277">
        <v>1</v>
      </c>
      <c r="I13277">
        <v>0</v>
      </c>
      <c r="J13277">
        <v>0</v>
      </c>
      <c r="K13277">
        <v>1</v>
      </c>
      <c r="L13277" t="s">
        <v>19</v>
      </c>
      <c r="M13277" t="str">
        <f t="shared" si="939"/>
        <v>http://logeion.uchicago.edu/index.html#Statilia</v>
      </c>
    </row>
    <row r="13278" spans="1:13" ht="15" customHeight="1" x14ac:dyDescent="0.2">
      <c r="A13278" t="s">
        <v>60297</v>
      </c>
      <c r="B13278" t="s">
        <v>60375</v>
      </c>
      <c r="C13278" t="str">
        <f t="shared" si="942"/>
        <v>Statilius —ii m.</v>
      </c>
      <c r="D13278" t="str">
        <f t="shared" si="941"/>
        <v>Statilius —ii</v>
      </c>
      <c r="E13278" t="s">
        <v>60298</v>
      </c>
      <c r="F13278" t="s">
        <v>60298</v>
      </c>
      <c r="G13278" t="s">
        <v>21</v>
      </c>
      <c r="H13278">
        <v>2</v>
      </c>
      <c r="I13278">
        <v>0</v>
      </c>
      <c r="J13278">
        <v>0</v>
      </c>
      <c r="K13278">
        <v>1</v>
      </c>
      <c r="L13278" t="s">
        <v>19</v>
      </c>
      <c r="M13278" t="str">
        <f t="shared" si="939"/>
        <v>http://logeion.uchicago.edu/index.html#Statilius —ii</v>
      </c>
    </row>
    <row r="13279" spans="1:13" ht="15" customHeight="1" x14ac:dyDescent="0.2">
      <c r="A13279" t="s">
        <v>46129</v>
      </c>
      <c r="B13279" t="s">
        <v>46130</v>
      </c>
      <c r="C13279" t="str">
        <f t="shared" si="942"/>
        <v>statim</v>
      </c>
      <c r="D13279" t="s">
        <v>46130</v>
      </c>
      <c r="E13279" t="s">
        <v>10485</v>
      </c>
      <c r="F13279" t="s">
        <v>46131</v>
      </c>
      <c r="G13279" t="s">
        <v>89</v>
      </c>
      <c r="I13279">
        <v>0</v>
      </c>
      <c r="J13279">
        <v>0</v>
      </c>
      <c r="K13279">
        <v>0</v>
      </c>
      <c r="L13279" t="s">
        <v>90</v>
      </c>
      <c r="M13279" t="str">
        <f t="shared" si="939"/>
        <v>http://logeion.uchicago.edu/index.html#statim</v>
      </c>
    </row>
    <row r="13280" spans="1:13" ht="15" customHeight="1" x14ac:dyDescent="0.2">
      <c r="A13280" t="s">
        <v>46132</v>
      </c>
      <c r="B13280" t="s">
        <v>46133</v>
      </c>
      <c r="C13280" t="str">
        <f t="shared" si="942"/>
        <v>statio stationis f.</v>
      </c>
      <c r="D13280" t="str">
        <f t="shared" ref="D13280:D13311" si="943">IF(ISBLANK(B13280),0,LEFT( C13280, FIND( " ", C13280 ) - 1 ))</f>
        <v>statio</v>
      </c>
      <c r="E13280" t="s">
        <v>46134</v>
      </c>
      <c r="F13280" t="s">
        <v>46135</v>
      </c>
      <c r="G13280" t="s">
        <v>29</v>
      </c>
      <c r="H13280">
        <v>3</v>
      </c>
      <c r="I13280">
        <v>0</v>
      </c>
      <c r="J13280">
        <v>0</v>
      </c>
      <c r="K13280">
        <v>0</v>
      </c>
      <c r="L13280" t="s">
        <v>19</v>
      </c>
      <c r="M13280" t="str">
        <f t="shared" si="939"/>
        <v>http://logeion.uchicago.edu/index.html#statio</v>
      </c>
    </row>
    <row r="13281" spans="1:13" ht="15" customHeight="1" x14ac:dyDescent="0.2">
      <c r="A13281" t="s">
        <v>46137</v>
      </c>
      <c r="B13281" t="s">
        <v>46138</v>
      </c>
      <c r="C13281" t="str">
        <f t="shared" si="942"/>
        <v>Statius –ii m.</v>
      </c>
      <c r="D13281" t="str">
        <f t="shared" si="943"/>
        <v>Statius</v>
      </c>
      <c r="E13281" t="s">
        <v>46139</v>
      </c>
      <c r="F13281" t="s">
        <v>46140</v>
      </c>
      <c r="G13281" t="s">
        <v>21</v>
      </c>
      <c r="H13281">
        <v>2</v>
      </c>
      <c r="I13281">
        <v>0</v>
      </c>
      <c r="J13281">
        <v>0</v>
      </c>
      <c r="K13281">
        <v>1</v>
      </c>
      <c r="L13281" t="s">
        <v>19</v>
      </c>
      <c r="M13281" t="str">
        <f t="shared" si="939"/>
        <v>http://logeion.uchicago.edu/index.html#Statius</v>
      </c>
    </row>
    <row r="13282" spans="1:13" ht="15" customHeight="1" x14ac:dyDescent="0.2">
      <c r="A13282" t="s">
        <v>46143</v>
      </c>
      <c r="B13282" t="s">
        <v>46144</v>
      </c>
      <c r="C13282" t="str">
        <f t="shared" si="942"/>
        <v>Stator –oris m.</v>
      </c>
      <c r="D13282" t="str">
        <f t="shared" si="943"/>
        <v>Stator</v>
      </c>
      <c r="E13282" t="s">
        <v>46145</v>
      </c>
      <c r="F13282" t="s">
        <v>46146</v>
      </c>
      <c r="G13282" t="s">
        <v>29</v>
      </c>
      <c r="H13282">
        <v>3</v>
      </c>
      <c r="I13282">
        <v>0</v>
      </c>
      <c r="J13282">
        <v>0</v>
      </c>
      <c r="K13282">
        <v>1</v>
      </c>
      <c r="L13282" t="s">
        <v>19</v>
      </c>
      <c r="M13282" t="str">
        <f t="shared" si="939"/>
        <v>http://logeion.uchicago.edu/index.html#Stator</v>
      </c>
    </row>
    <row r="13283" spans="1:13" ht="15" customHeight="1" x14ac:dyDescent="0.2">
      <c r="A13283" t="s">
        <v>46142</v>
      </c>
      <c r="B13283" t="s">
        <v>59821</v>
      </c>
      <c r="C13283" t="str">
        <f t="shared" si="942"/>
        <v xml:space="preserve">stator –oris m. </v>
      </c>
      <c r="D13283" t="str">
        <f t="shared" si="943"/>
        <v>stator</v>
      </c>
      <c r="E13283" t="s">
        <v>59822</v>
      </c>
      <c r="F13283" t="s">
        <v>59822</v>
      </c>
      <c r="G13283" t="s">
        <v>29</v>
      </c>
      <c r="H13283">
        <v>3</v>
      </c>
      <c r="I13283">
        <v>0</v>
      </c>
      <c r="J13283">
        <v>0</v>
      </c>
      <c r="K13283">
        <v>0</v>
      </c>
      <c r="L13283" t="s">
        <v>19</v>
      </c>
      <c r="M13283" t="str">
        <f t="shared" ref="M13283:M13346" si="944">"http://logeion.uchicago.edu/index.html#"&amp;D13283</f>
        <v>http://logeion.uchicago.edu/index.html#stator</v>
      </c>
    </row>
    <row r="13284" spans="1:13" ht="15" customHeight="1" x14ac:dyDescent="0.2">
      <c r="A13284" t="s">
        <v>46147</v>
      </c>
      <c r="B13284" t="s">
        <v>46148</v>
      </c>
      <c r="C13284" t="str">
        <f t="shared" si="942"/>
        <v>statua statuae f.</v>
      </c>
      <c r="D13284" t="str">
        <f t="shared" si="943"/>
        <v>statua</v>
      </c>
      <c r="E13284" t="s">
        <v>46149</v>
      </c>
      <c r="F13284" t="s">
        <v>46150</v>
      </c>
      <c r="G13284" t="s">
        <v>76</v>
      </c>
      <c r="H13284">
        <v>1</v>
      </c>
      <c r="I13284">
        <v>0</v>
      </c>
      <c r="J13284">
        <v>0</v>
      </c>
      <c r="K13284">
        <v>0</v>
      </c>
      <c r="L13284" t="s">
        <v>19</v>
      </c>
      <c r="M13284" t="str">
        <f t="shared" si="944"/>
        <v>http://logeion.uchicago.edu/index.html#statua</v>
      </c>
    </row>
    <row r="13285" spans="1:13" ht="15" customHeight="1" x14ac:dyDescent="0.2">
      <c r="A13285" t="s">
        <v>53856</v>
      </c>
      <c r="B13285" t="s">
        <v>53857</v>
      </c>
      <c r="C13285" t="str">
        <f t="shared" si="942"/>
        <v>statunculum –i n.</v>
      </c>
      <c r="D13285" t="str">
        <f t="shared" si="943"/>
        <v>statunculum</v>
      </c>
      <c r="E13285" t="s">
        <v>53858</v>
      </c>
      <c r="F13285" t="s">
        <v>53858</v>
      </c>
      <c r="G13285" t="s">
        <v>21</v>
      </c>
      <c r="H13285">
        <v>2</v>
      </c>
      <c r="I13285">
        <v>0</v>
      </c>
      <c r="J13285">
        <v>0</v>
      </c>
      <c r="K13285">
        <v>0</v>
      </c>
      <c r="L13285" t="s">
        <v>19</v>
      </c>
      <c r="M13285" t="str">
        <f t="shared" si="944"/>
        <v>http://logeion.uchicago.edu/index.html#statunculum</v>
      </c>
    </row>
    <row r="13286" spans="1:13" ht="15" customHeight="1" x14ac:dyDescent="0.2">
      <c r="A13286" t="s">
        <v>46156</v>
      </c>
      <c r="B13286" t="s">
        <v>46157</v>
      </c>
      <c r="C13286" t="str">
        <f t="shared" si="942"/>
        <v>statuo statuere statui statutus</v>
      </c>
      <c r="D13286" t="str">
        <f t="shared" si="943"/>
        <v>statuo</v>
      </c>
      <c r="E13286" t="s">
        <v>45331</v>
      </c>
      <c r="F13286" t="s">
        <v>46158</v>
      </c>
      <c r="G13286" t="s">
        <v>66</v>
      </c>
      <c r="I13286">
        <v>3</v>
      </c>
      <c r="J13286">
        <v>0</v>
      </c>
      <c r="K13286">
        <v>0</v>
      </c>
      <c r="L13286" t="s">
        <v>24</v>
      </c>
      <c r="M13286" t="str">
        <f t="shared" si="944"/>
        <v>http://logeion.uchicago.edu/index.html#statuo</v>
      </c>
    </row>
    <row r="13287" spans="1:13" ht="15" customHeight="1" x14ac:dyDescent="0.2">
      <c r="A13287" t="s">
        <v>46159</v>
      </c>
      <c r="B13287" t="s">
        <v>46160</v>
      </c>
      <c r="C13287" t="str">
        <f t="shared" si="942"/>
        <v>statura –ae f.</v>
      </c>
      <c r="D13287" t="str">
        <f t="shared" si="943"/>
        <v>statura</v>
      </c>
      <c r="E13287" t="s">
        <v>46161</v>
      </c>
      <c r="F13287" t="s">
        <v>46162</v>
      </c>
      <c r="G13287" t="s">
        <v>76</v>
      </c>
      <c r="H13287">
        <v>1</v>
      </c>
      <c r="I13287">
        <v>0</v>
      </c>
      <c r="J13287">
        <v>0</v>
      </c>
      <c r="K13287">
        <v>0</v>
      </c>
      <c r="L13287" t="s">
        <v>19</v>
      </c>
      <c r="M13287" t="str">
        <f t="shared" si="944"/>
        <v>http://logeion.uchicago.edu/index.html#statura</v>
      </c>
    </row>
    <row r="13288" spans="1:13" ht="15" customHeight="1" x14ac:dyDescent="0.2">
      <c r="A13288" t="s">
        <v>46167</v>
      </c>
      <c r="B13288" t="s">
        <v>57898</v>
      </c>
      <c r="C13288" t="str">
        <f t="shared" si="942"/>
        <v>status –a –um</v>
      </c>
      <c r="D13288" t="str">
        <f t="shared" si="943"/>
        <v>status</v>
      </c>
      <c r="E13288" t="s">
        <v>57599</v>
      </c>
      <c r="F13288" t="s">
        <v>57599</v>
      </c>
      <c r="G13288" t="s">
        <v>61</v>
      </c>
      <c r="H13288">
        <v>1</v>
      </c>
      <c r="I13288">
        <v>0</v>
      </c>
      <c r="J13288">
        <v>0</v>
      </c>
      <c r="K13288">
        <v>0</v>
      </c>
      <c r="L13288" t="s">
        <v>36</v>
      </c>
      <c r="M13288" t="str">
        <f t="shared" si="944"/>
        <v>http://logeion.uchicago.edu/index.html#status</v>
      </c>
    </row>
    <row r="13289" spans="1:13" ht="15" customHeight="1" x14ac:dyDescent="0.2">
      <c r="A13289" t="s">
        <v>46163</v>
      </c>
      <c r="B13289" t="s">
        <v>46164</v>
      </c>
      <c r="C13289" t="str">
        <f t="shared" si="942"/>
        <v>status status m.</v>
      </c>
      <c r="D13289" t="str">
        <f t="shared" si="943"/>
        <v>status</v>
      </c>
      <c r="E13289" t="s">
        <v>46165</v>
      </c>
      <c r="F13289" t="s">
        <v>46166</v>
      </c>
      <c r="G13289" t="s">
        <v>18</v>
      </c>
      <c r="H13289">
        <v>4</v>
      </c>
      <c r="I13289">
        <v>0</v>
      </c>
      <c r="J13289">
        <v>0</v>
      </c>
      <c r="K13289">
        <v>0</v>
      </c>
      <c r="L13289" t="s">
        <v>19</v>
      </c>
      <c r="M13289" t="str">
        <f t="shared" si="944"/>
        <v>http://logeion.uchicago.edu/index.html#status</v>
      </c>
    </row>
    <row r="13290" spans="1:13" ht="15" customHeight="1" x14ac:dyDescent="0.2">
      <c r="A13290" t="s">
        <v>53859</v>
      </c>
      <c r="B13290" t="s">
        <v>53860</v>
      </c>
      <c r="C13290" t="str">
        <f t="shared" si="942"/>
        <v>stela –ae f.</v>
      </c>
      <c r="D13290" t="str">
        <f t="shared" si="943"/>
        <v>stela</v>
      </c>
      <c r="E13290" t="s">
        <v>53861</v>
      </c>
      <c r="F13290" t="s">
        <v>53861</v>
      </c>
      <c r="G13290" t="s">
        <v>76</v>
      </c>
      <c r="H13290">
        <v>1</v>
      </c>
      <c r="I13290">
        <v>0</v>
      </c>
      <c r="J13290">
        <v>0</v>
      </c>
      <c r="K13290">
        <v>0</v>
      </c>
      <c r="L13290" t="s">
        <v>19</v>
      </c>
      <c r="M13290" t="str">
        <f t="shared" si="944"/>
        <v>http://logeion.uchicago.edu/index.html#stela</v>
      </c>
    </row>
    <row r="13291" spans="1:13" ht="15" customHeight="1" x14ac:dyDescent="0.2">
      <c r="A13291" t="s">
        <v>46171</v>
      </c>
      <c r="B13291" t="s">
        <v>46172</v>
      </c>
      <c r="C13291" t="str">
        <f t="shared" si="942"/>
        <v>stella stellae f.</v>
      </c>
      <c r="D13291" t="str">
        <f t="shared" si="943"/>
        <v>stella</v>
      </c>
      <c r="E13291" t="s">
        <v>4869</v>
      </c>
      <c r="F13291" t="s">
        <v>4869</v>
      </c>
      <c r="G13291" t="s">
        <v>76</v>
      </c>
      <c r="H13291">
        <v>1</v>
      </c>
      <c r="I13291">
        <v>0</v>
      </c>
      <c r="J13291">
        <v>0</v>
      </c>
      <c r="K13291">
        <v>0</v>
      </c>
      <c r="L13291" t="s">
        <v>19</v>
      </c>
      <c r="M13291" t="str">
        <f t="shared" si="944"/>
        <v>http://logeion.uchicago.edu/index.html#stella</v>
      </c>
    </row>
    <row r="13292" spans="1:13" ht="15" customHeight="1" x14ac:dyDescent="0.2">
      <c r="A13292" t="s">
        <v>46174</v>
      </c>
      <c r="B13292" t="s">
        <v>46175</v>
      </c>
      <c r="C13292" t="str">
        <f t="shared" si="942"/>
        <v>stelliger –gera –gerum</v>
      </c>
      <c r="D13292" t="str">
        <f t="shared" si="943"/>
        <v>stelliger</v>
      </c>
      <c r="E13292" t="s">
        <v>46176</v>
      </c>
      <c r="F13292" t="s">
        <v>46176</v>
      </c>
      <c r="G13292" t="s">
        <v>61</v>
      </c>
      <c r="H13292">
        <v>1</v>
      </c>
      <c r="I13292">
        <v>0</v>
      </c>
      <c r="J13292">
        <v>0</v>
      </c>
      <c r="K13292">
        <v>0</v>
      </c>
      <c r="L13292" t="s">
        <v>36</v>
      </c>
      <c r="M13292" t="str">
        <f t="shared" si="944"/>
        <v>http://logeion.uchicago.edu/index.html#stelliger</v>
      </c>
    </row>
    <row r="13293" spans="1:13" ht="15" customHeight="1" x14ac:dyDescent="0.2">
      <c r="A13293" t="s">
        <v>46177</v>
      </c>
      <c r="B13293" t="s">
        <v>46178</v>
      </c>
      <c r="C13293" t="str">
        <f t="shared" si="942"/>
        <v>stellio –onis m.</v>
      </c>
      <c r="D13293" t="str">
        <f t="shared" si="943"/>
        <v>stellio</v>
      </c>
      <c r="E13293" t="s">
        <v>55561</v>
      </c>
      <c r="F13293" t="s">
        <v>55562</v>
      </c>
      <c r="G13293" t="s">
        <v>29</v>
      </c>
      <c r="H13293">
        <v>3</v>
      </c>
      <c r="I13293">
        <v>0</v>
      </c>
      <c r="J13293">
        <v>0</v>
      </c>
      <c r="K13293">
        <v>0</v>
      </c>
      <c r="L13293" t="s">
        <v>19</v>
      </c>
      <c r="M13293" t="str">
        <f t="shared" si="944"/>
        <v>http://logeion.uchicago.edu/index.html#stellio</v>
      </c>
    </row>
    <row r="13294" spans="1:13" ht="15" customHeight="1" x14ac:dyDescent="0.2">
      <c r="A13294" t="s">
        <v>46179</v>
      </c>
      <c r="B13294" t="s">
        <v>46180</v>
      </c>
      <c r="C13294" t="str">
        <f t="shared" si="942"/>
        <v>stello stellare ––– stellatus</v>
      </c>
      <c r="D13294" t="str">
        <f t="shared" si="943"/>
        <v>stello</v>
      </c>
      <c r="E13294" t="s">
        <v>46181</v>
      </c>
      <c r="F13294" t="s">
        <v>46182</v>
      </c>
      <c r="G13294" t="s">
        <v>23</v>
      </c>
      <c r="I13294">
        <v>1</v>
      </c>
      <c r="J13294">
        <v>0</v>
      </c>
      <c r="K13294">
        <v>0</v>
      </c>
      <c r="L13294" t="s">
        <v>24</v>
      </c>
      <c r="M13294" t="str">
        <f t="shared" si="944"/>
        <v>http://logeion.uchicago.edu/index.html#stello</v>
      </c>
    </row>
    <row r="13295" spans="1:13" ht="15" customHeight="1" x14ac:dyDescent="0.2">
      <c r="A13295" t="s">
        <v>46188</v>
      </c>
      <c r="B13295" t="s">
        <v>46189</v>
      </c>
      <c r="C13295" t="str">
        <f t="shared" si="942"/>
        <v>stercus –oris n.</v>
      </c>
      <c r="D13295" t="str">
        <f t="shared" si="943"/>
        <v>stercus</v>
      </c>
      <c r="E13295" t="s">
        <v>46190</v>
      </c>
      <c r="F13295" t="s">
        <v>46191</v>
      </c>
      <c r="G13295" t="s">
        <v>29</v>
      </c>
      <c r="H13295">
        <v>3</v>
      </c>
      <c r="I13295">
        <v>0</v>
      </c>
      <c r="J13295">
        <v>0</v>
      </c>
      <c r="K13295">
        <v>0</v>
      </c>
      <c r="L13295" t="s">
        <v>19</v>
      </c>
      <c r="M13295" t="str">
        <f t="shared" si="944"/>
        <v>http://logeion.uchicago.edu/index.html#stercus</v>
      </c>
    </row>
    <row r="13296" spans="1:13" ht="15" customHeight="1" x14ac:dyDescent="0.2">
      <c r="A13296" t="s">
        <v>53862</v>
      </c>
      <c r="B13296" t="s">
        <v>53863</v>
      </c>
      <c r="C13296" t="str">
        <f t="shared" si="942"/>
        <v xml:space="preserve">stericula –ae f. </v>
      </c>
      <c r="D13296" t="str">
        <f t="shared" si="943"/>
        <v>stericula</v>
      </c>
      <c r="E13296" t="s">
        <v>53864</v>
      </c>
      <c r="F13296" t="s">
        <v>53864</v>
      </c>
      <c r="G13296" t="s">
        <v>76</v>
      </c>
      <c r="H13296">
        <v>1</v>
      </c>
      <c r="I13296">
        <v>0</v>
      </c>
      <c r="J13296">
        <v>0</v>
      </c>
      <c r="K13296">
        <v>0</v>
      </c>
      <c r="L13296" t="s">
        <v>19</v>
      </c>
      <c r="M13296" t="str">
        <f t="shared" si="944"/>
        <v>http://logeion.uchicago.edu/index.html#stericula</v>
      </c>
    </row>
    <row r="13297" spans="1:13" ht="15" customHeight="1" x14ac:dyDescent="0.2">
      <c r="A13297" t="s">
        <v>46193</v>
      </c>
      <c r="B13297" t="s">
        <v>46194</v>
      </c>
      <c r="C13297" t="str">
        <f t="shared" si="942"/>
        <v>sterilis –e</v>
      </c>
      <c r="D13297" t="str">
        <f t="shared" si="943"/>
        <v>sterilis</v>
      </c>
      <c r="E13297" t="s">
        <v>46195</v>
      </c>
      <c r="F13297" t="s">
        <v>46196</v>
      </c>
      <c r="G13297" t="s">
        <v>155</v>
      </c>
      <c r="H13297">
        <v>3</v>
      </c>
      <c r="I13297">
        <v>0</v>
      </c>
      <c r="J13297">
        <v>0</v>
      </c>
      <c r="K13297">
        <v>0</v>
      </c>
      <c r="L13297" t="s">
        <v>36</v>
      </c>
      <c r="M13297" t="str">
        <f t="shared" si="944"/>
        <v>http://logeion.uchicago.edu/index.html#sterilis</v>
      </c>
    </row>
    <row r="13298" spans="1:13" ht="15" customHeight="1" x14ac:dyDescent="0.2">
      <c r="A13298" t="s">
        <v>46197</v>
      </c>
      <c r="B13298" t="s">
        <v>46198</v>
      </c>
      <c r="C13298" t="str">
        <f t="shared" si="942"/>
        <v xml:space="preserve">sterilitas –atis f. </v>
      </c>
      <c r="D13298" t="str">
        <f t="shared" si="943"/>
        <v>sterilitas</v>
      </c>
      <c r="E13298" t="s">
        <v>46199</v>
      </c>
      <c r="F13298" t="s">
        <v>46200</v>
      </c>
      <c r="G13298" t="s">
        <v>29</v>
      </c>
      <c r="H13298">
        <v>3</v>
      </c>
      <c r="I13298">
        <v>0</v>
      </c>
      <c r="J13298">
        <v>0</v>
      </c>
      <c r="K13298">
        <v>0</v>
      </c>
      <c r="L13298" t="s">
        <v>19</v>
      </c>
      <c r="M13298" t="str">
        <f t="shared" si="944"/>
        <v>http://logeion.uchicago.edu/index.html#sterilitas</v>
      </c>
    </row>
    <row r="13299" spans="1:13" ht="15" customHeight="1" x14ac:dyDescent="0.2">
      <c r="A13299" t="s">
        <v>46202</v>
      </c>
      <c r="B13299" t="s">
        <v>46203</v>
      </c>
      <c r="C13299" t="str">
        <f t="shared" si="942"/>
        <v>sternax –acis</v>
      </c>
      <c r="D13299" t="str">
        <f t="shared" si="943"/>
        <v>sternax</v>
      </c>
      <c r="E13299" t="s">
        <v>46204</v>
      </c>
      <c r="F13299" t="s">
        <v>46205</v>
      </c>
      <c r="G13299" t="s">
        <v>918</v>
      </c>
      <c r="H13299">
        <v>3</v>
      </c>
      <c r="I13299">
        <v>0</v>
      </c>
      <c r="J13299">
        <v>0</v>
      </c>
      <c r="K13299">
        <v>0</v>
      </c>
      <c r="L13299" t="s">
        <v>36</v>
      </c>
      <c r="M13299" t="str">
        <f t="shared" si="944"/>
        <v>http://logeion.uchicago.edu/index.html#sternax</v>
      </c>
    </row>
    <row r="13300" spans="1:13" ht="15" customHeight="1" x14ac:dyDescent="0.2">
      <c r="A13300" t="s">
        <v>46206</v>
      </c>
      <c r="B13300" t="s">
        <v>46207</v>
      </c>
      <c r="C13300" t="str">
        <f t="shared" si="942"/>
        <v>sterno sternere stravi stratus</v>
      </c>
      <c r="D13300" t="str">
        <f t="shared" si="943"/>
        <v>sterno</v>
      </c>
      <c r="E13300" t="s">
        <v>46208</v>
      </c>
      <c r="F13300" t="s">
        <v>46209</v>
      </c>
      <c r="G13300" t="s">
        <v>66</v>
      </c>
      <c r="I13300">
        <v>3</v>
      </c>
      <c r="J13300">
        <v>0</v>
      </c>
      <c r="K13300">
        <v>0</v>
      </c>
      <c r="L13300" t="s">
        <v>24</v>
      </c>
      <c r="M13300" t="str">
        <f t="shared" si="944"/>
        <v>http://logeion.uchicago.edu/index.html#sterno</v>
      </c>
    </row>
    <row r="13301" spans="1:13" ht="15" customHeight="1" x14ac:dyDescent="0.2">
      <c r="A13301" t="s">
        <v>46211</v>
      </c>
      <c r="B13301" t="s">
        <v>46212</v>
      </c>
      <c r="C13301" t="str">
        <f t="shared" si="942"/>
        <v>sternuo sternuere sternui</v>
      </c>
      <c r="D13301" t="str">
        <f t="shared" si="943"/>
        <v>sternuo</v>
      </c>
      <c r="E13301" t="s">
        <v>46213</v>
      </c>
      <c r="F13301" t="s">
        <v>46214</v>
      </c>
      <c r="G13301" t="s">
        <v>66</v>
      </c>
      <c r="I13301">
        <v>3</v>
      </c>
      <c r="J13301">
        <v>0</v>
      </c>
      <c r="K13301">
        <v>0</v>
      </c>
      <c r="L13301" t="s">
        <v>24</v>
      </c>
      <c r="M13301" t="str">
        <f t="shared" si="944"/>
        <v>http://logeion.uchicago.edu/index.html#sternuo</v>
      </c>
    </row>
    <row r="13302" spans="1:13" ht="15" customHeight="1" x14ac:dyDescent="0.2">
      <c r="A13302" t="s">
        <v>56892</v>
      </c>
      <c r="B13302" t="s">
        <v>60117</v>
      </c>
      <c r="C13302" t="str">
        <f t="shared" si="942"/>
        <v xml:space="preserve">sternuto –are </v>
      </c>
      <c r="D13302" t="str">
        <f t="shared" si="943"/>
        <v>sternuto</v>
      </c>
      <c r="E13302" t="s">
        <v>59824</v>
      </c>
      <c r="F13302" t="s">
        <v>59824</v>
      </c>
      <c r="G13302" t="s">
        <v>23</v>
      </c>
      <c r="I13302">
        <v>1</v>
      </c>
      <c r="L13302" t="s">
        <v>24</v>
      </c>
      <c r="M13302" t="str">
        <f t="shared" si="944"/>
        <v>http://logeion.uchicago.edu/index.html#sternuto</v>
      </c>
    </row>
    <row r="13303" spans="1:13" ht="15" customHeight="1" x14ac:dyDescent="0.2">
      <c r="A13303" t="s">
        <v>46216</v>
      </c>
      <c r="B13303" t="s">
        <v>46217</v>
      </c>
      <c r="C13303" t="str">
        <f t="shared" si="942"/>
        <v>Steropes –is m.</v>
      </c>
      <c r="D13303" t="str">
        <f t="shared" si="943"/>
        <v>Steropes</v>
      </c>
      <c r="E13303" t="s">
        <v>46218</v>
      </c>
      <c r="F13303" t="s">
        <v>46219</v>
      </c>
      <c r="G13303" t="s">
        <v>29</v>
      </c>
      <c r="H13303">
        <v>3</v>
      </c>
      <c r="I13303">
        <v>0</v>
      </c>
      <c r="J13303">
        <v>0</v>
      </c>
      <c r="K13303">
        <v>1</v>
      </c>
      <c r="L13303" t="s">
        <v>19</v>
      </c>
      <c r="M13303" t="str">
        <f t="shared" si="944"/>
        <v>http://logeion.uchicago.edu/index.html#Steropes</v>
      </c>
    </row>
    <row r="13304" spans="1:13" ht="15" customHeight="1" x14ac:dyDescent="0.2">
      <c r="A13304" t="s">
        <v>53865</v>
      </c>
      <c r="B13304" t="s">
        <v>53866</v>
      </c>
      <c r="C13304" t="str">
        <f t="shared" si="942"/>
        <v>sterteia –ae f.</v>
      </c>
      <c r="D13304" t="str">
        <f t="shared" si="943"/>
        <v>sterteia</v>
      </c>
      <c r="E13304" t="s">
        <v>53867</v>
      </c>
      <c r="F13304" t="s">
        <v>53867</v>
      </c>
      <c r="G13304" t="s">
        <v>76</v>
      </c>
      <c r="H13304">
        <v>1</v>
      </c>
      <c r="I13304">
        <v>0</v>
      </c>
      <c r="J13304">
        <v>0</v>
      </c>
      <c r="K13304">
        <v>0</v>
      </c>
      <c r="L13304" t="s">
        <v>19</v>
      </c>
      <c r="M13304" t="str">
        <f t="shared" si="944"/>
        <v>http://logeion.uchicago.edu/index.html#sterteia</v>
      </c>
    </row>
    <row r="13305" spans="1:13" ht="15" customHeight="1" x14ac:dyDescent="0.2">
      <c r="A13305" t="s">
        <v>46220</v>
      </c>
      <c r="B13305" t="s">
        <v>46221</v>
      </c>
      <c r="C13305" t="str">
        <f t="shared" si="942"/>
        <v>sterto stertere</v>
      </c>
      <c r="D13305" t="str">
        <f t="shared" si="943"/>
        <v>sterto</v>
      </c>
      <c r="E13305" t="s">
        <v>46222</v>
      </c>
      <c r="F13305" t="s">
        <v>46222</v>
      </c>
      <c r="G13305" t="s">
        <v>66</v>
      </c>
      <c r="I13305">
        <v>3</v>
      </c>
      <c r="J13305">
        <v>0</v>
      </c>
      <c r="K13305">
        <v>0</v>
      </c>
      <c r="L13305" t="s">
        <v>24</v>
      </c>
      <c r="M13305" t="str">
        <f t="shared" si="944"/>
        <v>http://logeion.uchicago.edu/index.html#sterto</v>
      </c>
    </row>
    <row r="13306" spans="1:13" ht="15" customHeight="1" x14ac:dyDescent="0.2">
      <c r="A13306" t="s">
        <v>46224</v>
      </c>
      <c r="B13306" t="s">
        <v>46225</v>
      </c>
      <c r="C13306" t="str">
        <f t="shared" si="942"/>
        <v>Sthenelus –i m.</v>
      </c>
      <c r="D13306" t="str">
        <f t="shared" si="943"/>
        <v>Sthenelus</v>
      </c>
      <c r="E13306" t="s">
        <v>46226</v>
      </c>
      <c r="F13306" t="s">
        <v>46227</v>
      </c>
      <c r="G13306" t="s">
        <v>21</v>
      </c>
      <c r="H13306">
        <v>2</v>
      </c>
      <c r="I13306">
        <v>0</v>
      </c>
      <c r="J13306">
        <v>0</v>
      </c>
      <c r="K13306">
        <v>1</v>
      </c>
      <c r="L13306" t="s">
        <v>19</v>
      </c>
      <c r="M13306" t="str">
        <f t="shared" si="944"/>
        <v>http://logeion.uchicago.edu/index.html#Sthenelus</v>
      </c>
    </row>
    <row r="13307" spans="1:13" ht="15" customHeight="1" x14ac:dyDescent="0.2">
      <c r="A13307" t="s">
        <v>46229</v>
      </c>
      <c r="B13307" t="s">
        <v>46230</v>
      </c>
      <c r="C13307" t="str">
        <f t="shared" si="942"/>
        <v>Sthenius –ii m.</v>
      </c>
      <c r="D13307" t="str">
        <f t="shared" si="943"/>
        <v>Sthenius</v>
      </c>
      <c r="E13307" t="s">
        <v>46231</v>
      </c>
      <c r="F13307" t="s">
        <v>46232</v>
      </c>
      <c r="G13307" t="s">
        <v>21</v>
      </c>
      <c r="H13307">
        <v>2</v>
      </c>
      <c r="I13307">
        <v>0</v>
      </c>
      <c r="J13307">
        <v>0</v>
      </c>
      <c r="K13307">
        <v>1</v>
      </c>
      <c r="L13307" t="s">
        <v>19</v>
      </c>
      <c r="M13307" t="str">
        <f t="shared" si="944"/>
        <v>http://logeion.uchicago.edu/index.html#Sthenius</v>
      </c>
    </row>
    <row r="13308" spans="1:13" ht="15" customHeight="1" x14ac:dyDescent="0.2">
      <c r="A13308" t="s">
        <v>53868</v>
      </c>
      <c r="B13308" t="s">
        <v>53869</v>
      </c>
      <c r="C13308" t="str">
        <f t="shared" si="942"/>
        <v>Stichus –i m.</v>
      </c>
      <c r="D13308" t="str">
        <f t="shared" si="943"/>
        <v>Stichus</v>
      </c>
      <c r="E13308" t="s">
        <v>53870</v>
      </c>
      <c r="F13308" t="s">
        <v>53870</v>
      </c>
      <c r="G13308" t="s">
        <v>21</v>
      </c>
      <c r="H13308">
        <v>2</v>
      </c>
      <c r="I13308">
        <v>0</v>
      </c>
      <c r="J13308">
        <v>0</v>
      </c>
      <c r="K13308">
        <v>1</v>
      </c>
      <c r="L13308" t="s">
        <v>19</v>
      </c>
      <c r="M13308" t="str">
        <f t="shared" si="944"/>
        <v>http://logeion.uchicago.edu/index.html#Stichus</v>
      </c>
    </row>
    <row r="13309" spans="1:13" ht="15" customHeight="1" x14ac:dyDescent="0.2">
      <c r="A13309" t="s">
        <v>46233</v>
      </c>
      <c r="B13309" t="s">
        <v>46234</v>
      </c>
      <c r="C13309" t="str">
        <f t="shared" si="942"/>
        <v>Sticte –es f.</v>
      </c>
      <c r="D13309" t="str">
        <f t="shared" si="943"/>
        <v>Sticte</v>
      </c>
      <c r="E13309" t="s">
        <v>46235</v>
      </c>
      <c r="F13309" t="s">
        <v>46236</v>
      </c>
      <c r="G13309" t="s">
        <v>346</v>
      </c>
      <c r="H13309">
        <v>6</v>
      </c>
      <c r="I13309">
        <v>0</v>
      </c>
      <c r="J13309">
        <v>0</v>
      </c>
      <c r="K13309">
        <v>1</v>
      </c>
      <c r="L13309" t="s">
        <v>19</v>
      </c>
      <c r="M13309" t="str">
        <f t="shared" si="944"/>
        <v>http://logeion.uchicago.edu/index.html#Sticte</v>
      </c>
    </row>
    <row r="13310" spans="1:13" ht="15" customHeight="1" x14ac:dyDescent="0.2">
      <c r="A13310" t="s">
        <v>46237</v>
      </c>
      <c r="B13310" t="s">
        <v>54473</v>
      </c>
      <c r="C13310" t="str">
        <f t="shared" si="942"/>
        <v xml:space="preserve">stigma –atis n. </v>
      </c>
      <c r="D13310" t="str">
        <f t="shared" si="943"/>
        <v>stigma</v>
      </c>
      <c r="E13310" t="s">
        <v>54242</v>
      </c>
      <c r="F13310" t="s">
        <v>54242</v>
      </c>
      <c r="G13310" t="s">
        <v>346</v>
      </c>
      <c r="H13310">
        <v>6</v>
      </c>
      <c r="I13310">
        <v>0</v>
      </c>
      <c r="J13310">
        <v>0</v>
      </c>
      <c r="K13310">
        <v>0</v>
      </c>
      <c r="L13310" t="s">
        <v>19</v>
      </c>
      <c r="M13310" t="str">
        <f t="shared" si="944"/>
        <v>http://logeion.uchicago.edu/index.html#stigma</v>
      </c>
    </row>
    <row r="13311" spans="1:13" ht="15" customHeight="1" x14ac:dyDescent="0.2">
      <c r="A13311" t="s">
        <v>56893</v>
      </c>
      <c r="B13311" t="s">
        <v>59825</v>
      </c>
      <c r="C13311" t="str">
        <f t="shared" si="942"/>
        <v xml:space="preserve">stigmosus –a –um </v>
      </c>
      <c r="D13311" t="str">
        <f t="shared" si="943"/>
        <v>stigmosus</v>
      </c>
      <c r="E13311" t="s">
        <v>59826</v>
      </c>
      <c r="F13311" t="s">
        <v>59826</v>
      </c>
      <c r="G13311" t="s">
        <v>61</v>
      </c>
      <c r="H13311">
        <v>1</v>
      </c>
      <c r="I13311">
        <v>0</v>
      </c>
      <c r="J13311">
        <v>0</v>
      </c>
      <c r="K13311">
        <v>0</v>
      </c>
      <c r="L13311" t="s">
        <v>36</v>
      </c>
      <c r="M13311" t="str">
        <f t="shared" si="944"/>
        <v>http://logeion.uchicago.edu/index.html#stigmosus</v>
      </c>
    </row>
    <row r="13312" spans="1:13" ht="15" customHeight="1" x14ac:dyDescent="0.2">
      <c r="A13312" t="s">
        <v>56741</v>
      </c>
      <c r="B13312" t="s">
        <v>56742</v>
      </c>
      <c r="C13312" t="str">
        <f t="shared" si="942"/>
        <v>Stilbon –onis m.</v>
      </c>
      <c r="D13312" t="str">
        <f t="shared" ref="D13312:D13343" si="945">IF(ISBLANK(B13312),0,LEFT( C13312, FIND( " ", C13312 ) - 1 ))</f>
        <v>Stilbon</v>
      </c>
      <c r="E13312" t="s">
        <v>56743</v>
      </c>
      <c r="F13312" t="s">
        <v>56744</v>
      </c>
      <c r="G13312" t="s">
        <v>29</v>
      </c>
      <c r="H13312">
        <v>3</v>
      </c>
      <c r="K13312">
        <v>1</v>
      </c>
      <c r="L13312" t="s">
        <v>19</v>
      </c>
      <c r="M13312" t="str">
        <f t="shared" si="944"/>
        <v>http://logeion.uchicago.edu/index.html#Stilbon</v>
      </c>
    </row>
    <row r="13313" spans="1:13" ht="15" customHeight="1" x14ac:dyDescent="0.2">
      <c r="A13313" t="s">
        <v>46241</v>
      </c>
      <c r="B13313" t="s">
        <v>46242</v>
      </c>
      <c r="C13313" t="str">
        <f t="shared" si="942"/>
        <v>stillo stillare stillavi stillatus</v>
      </c>
      <c r="D13313" t="str">
        <f t="shared" si="945"/>
        <v>stillo</v>
      </c>
      <c r="E13313" t="s">
        <v>46243</v>
      </c>
      <c r="F13313" t="s">
        <v>46243</v>
      </c>
      <c r="G13313" t="s">
        <v>23</v>
      </c>
      <c r="I13313">
        <v>1</v>
      </c>
      <c r="J13313">
        <v>0</v>
      </c>
      <c r="K13313">
        <v>0</v>
      </c>
      <c r="L13313" t="s">
        <v>24</v>
      </c>
      <c r="M13313" t="str">
        <f t="shared" si="944"/>
        <v>http://logeion.uchicago.edu/index.html#stillo</v>
      </c>
    </row>
    <row r="13314" spans="1:13" ht="15" customHeight="1" x14ac:dyDescent="0.2">
      <c r="A13314" t="s">
        <v>46244</v>
      </c>
      <c r="B13314" t="s">
        <v>46245</v>
      </c>
      <c r="C13314" t="str">
        <f t="shared" si="942"/>
        <v>stilus stilus –i m.</v>
      </c>
      <c r="D13314" t="str">
        <f t="shared" si="945"/>
        <v>stilus</v>
      </c>
      <c r="E13314" t="s">
        <v>46246</v>
      </c>
      <c r="F13314" t="s">
        <v>46247</v>
      </c>
      <c r="G13314" t="s">
        <v>21</v>
      </c>
      <c r="H13314">
        <v>2</v>
      </c>
      <c r="I13314">
        <v>0</v>
      </c>
      <c r="J13314">
        <v>0</v>
      </c>
      <c r="K13314">
        <v>0</v>
      </c>
      <c r="L13314" t="s">
        <v>19</v>
      </c>
      <c r="M13314" t="str">
        <f t="shared" si="944"/>
        <v>http://logeion.uchicago.edu/index.html#stilus</v>
      </c>
    </row>
    <row r="13315" spans="1:13" ht="15" customHeight="1" x14ac:dyDescent="0.2">
      <c r="A13315" t="s">
        <v>46248</v>
      </c>
      <c r="B13315" t="s">
        <v>46249</v>
      </c>
      <c r="C13315" t="str">
        <f t="shared" si="942"/>
        <v>Stimichon –onis m.</v>
      </c>
      <c r="D13315" t="str">
        <f t="shared" si="945"/>
        <v>Stimichon</v>
      </c>
      <c r="E13315" t="s">
        <v>46250</v>
      </c>
      <c r="F13315" t="s">
        <v>46250</v>
      </c>
      <c r="G13315" t="s">
        <v>29</v>
      </c>
      <c r="H13315">
        <v>3</v>
      </c>
      <c r="K13315">
        <v>1</v>
      </c>
      <c r="L13315" t="s">
        <v>19</v>
      </c>
      <c r="M13315" t="str">
        <f t="shared" si="944"/>
        <v>http://logeion.uchicago.edu/index.html#Stimichon</v>
      </c>
    </row>
    <row r="13316" spans="1:13" ht="15" customHeight="1" x14ac:dyDescent="0.2">
      <c r="A13316" t="s">
        <v>46251</v>
      </c>
      <c r="B13316" t="s">
        <v>46252</v>
      </c>
      <c r="C13316" t="str">
        <f t="shared" si="942"/>
        <v>stimulo stimulare stimulavi stimulatus</v>
      </c>
      <c r="D13316" t="str">
        <f t="shared" si="945"/>
        <v>stimulo</v>
      </c>
      <c r="E13316" t="s">
        <v>46253</v>
      </c>
      <c r="F13316" t="s">
        <v>46254</v>
      </c>
      <c r="G13316" t="s">
        <v>23</v>
      </c>
      <c r="I13316">
        <v>1</v>
      </c>
      <c r="J13316">
        <v>0</v>
      </c>
      <c r="K13316">
        <v>0</v>
      </c>
      <c r="L13316" t="s">
        <v>24</v>
      </c>
      <c r="M13316" t="str">
        <f t="shared" si="944"/>
        <v>http://logeion.uchicago.edu/index.html#stimulo</v>
      </c>
    </row>
    <row r="13317" spans="1:13" ht="15" customHeight="1" x14ac:dyDescent="0.2">
      <c r="A13317" t="s">
        <v>46255</v>
      </c>
      <c r="B13317" t="s">
        <v>46256</v>
      </c>
      <c r="C13317" t="str">
        <f t="shared" si="942"/>
        <v>stimulus –i m.</v>
      </c>
      <c r="D13317" t="str">
        <f t="shared" si="945"/>
        <v>stimulus</v>
      </c>
      <c r="E13317" t="s">
        <v>46257</v>
      </c>
      <c r="F13317" t="s">
        <v>46258</v>
      </c>
      <c r="G13317" t="s">
        <v>21</v>
      </c>
      <c r="H13317">
        <v>2</v>
      </c>
      <c r="I13317">
        <v>0</v>
      </c>
      <c r="J13317">
        <v>0</v>
      </c>
      <c r="K13317">
        <v>0</v>
      </c>
      <c r="L13317" t="s">
        <v>19</v>
      </c>
      <c r="M13317" t="str">
        <f t="shared" si="944"/>
        <v>http://logeion.uchicago.edu/index.html#stimulus</v>
      </c>
    </row>
    <row r="13318" spans="1:13" ht="15" customHeight="1" x14ac:dyDescent="0.2">
      <c r="A13318" t="s">
        <v>46260</v>
      </c>
      <c r="B13318" t="s">
        <v>46261</v>
      </c>
      <c r="C13318" t="str">
        <f t="shared" si="942"/>
        <v>stipator –oris m.</v>
      </c>
      <c r="D13318" t="str">
        <f t="shared" si="945"/>
        <v>stipator</v>
      </c>
      <c r="E13318" t="s">
        <v>46262</v>
      </c>
      <c r="F13318" t="s">
        <v>46262</v>
      </c>
      <c r="G13318" t="s">
        <v>29</v>
      </c>
      <c r="H13318">
        <v>3</v>
      </c>
      <c r="I13318">
        <v>0</v>
      </c>
      <c r="J13318">
        <v>0</v>
      </c>
      <c r="K13318">
        <v>0</v>
      </c>
      <c r="L13318" t="s">
        <v>19</v>
      </c>
      <c r="M13318" t="str">
        <f t="shared" si="944"/>
        <v>http://logeion.uchicago.edu/index.html#stipator</v>
      </c>
    </row>
    <row r="13319" spans="1:13" ht="15" customHeight="1" x14ac:dyDescent="0.2">
      <c r="A13319" t="s">
        <v>46263</v>
      </c>
      <c r="B13319" t="s">
        <v>46264</v>
      </c>
      <c r="C13319" t="str">
        <f t="shared" si="942"/>
        <v>stipatus –a –um</v>
      </c>
      <c r="D13319" t="str">
        <f t="shared" si="945"/>
        <v>stipatus</v>
      </c>
      <c r="E13319" t="s">
        <v>46265</v>
      </c>
      <c r="F13319" t="s">
        <v>46266</v>
      </c>
      <c r="G13319" t="s">
        <v>61</v>
      </c>
      <c r="H13319">
        <v>1</v>
      </c>
      <c r="I13319">
        <v>0</v>
      </c>
      <c r="J13319">
        <v>0</v>
      </c>
      <c r="K13319">
        <v>0</v>
      </c>
      <c r="L13319" t="s">
        <v>36</v>
      </c>
      <c r="M13319" t="str">
        <f t="shared" si="944"/>
        <v>http://logeion.uchicago.edu/index.html#stipatus</v>
      </c>
    </row>
    <row r="13320" spans="1:13" ht="15" customHeight="1" x14ac:dyDescent="0.2">
      <c r="A13320" t="s">
        <v>46268</v>
      </c>
      <c r="B13320" t="s">
        <v>46269</v>
      </c>
      <c r="C13320" t="str">
        <f t="shared" si="942"/>
        <v>stipendialis –e</v>
      </c>
      <c r="D13320" t="str">
        <f t="shared" si="945"/>
        <v>stipendialis</v>
      </c>
      <c r="E13320" t="s">
        <v>46270</v>
      </c>
      <c r="F13320" t="s">
        <v>46270</v>
      </c>
      <c r="G13320" t="s">
        <v>61</v>
      </c>
      <c r="H13320">
        <v>1</v>
      </c>
      <c r="I13320">
        <v>0</v>
      </c>
      <c r="J13320">
        <v>0</v>
      </c>
      <c r="K13320">
        <v>0</v>
      </c>
      <c r="L13320" t="s">
        <v>36</v>
      </c>
      <c r="M13320" t="str">
        <f t="shared" si="944"/>
        <v>http://logeion.uchicago.edu/index.html#stipendialis</v>
      </c>
    </row>
    <row r="13321" spans="1:13" ht="15" customHeight="1" x14ac:dyDescent="0.2">
      <c r="A13321" t="s">
        <v>46273</v>
      </c>
      <c r="B13321" t="s">
        <v>46274</v>
      </c>
      <c r="C13321" t="str">
        <f t="shared" si="942"/>
        <v>stipendium stipendi(i) n.</v>
      </c>
      <c r="D13321" t="str">
        <f t="shared" si="945"/>
        <v>stipendium</v>
      </c>
      <c r="E13321" t="s">
        <v>46275</v>
      </c>
      <c r="F13321" t="s">
        <v>46276</v>
      </c>
      <c r="G13321" t="s">
        <v>21</v>
      </c>
      <c r="H13321">
        <v>2</v>
      </c>
      <c r="I13321">
        <v>0</v>
      </c>
      <c r="J13321">
        <v>0</v>
      </c>
      <c r="K13321">
        <v>0</v>
      </c>
      <c r="L13321" t="s">
        <v>19</v>
      </c>
      <c r="M13321" t="str">
        <f t="shared" si="944"/>
        <v>http://logeion.uchicago.edu/index.html#stipendium</v>
      </c>
    </row>
    <row r="13322" spans="1:13" ht="15" customHeight="1" x14ac:dyDescent="0.2">
      <c r="A13322" t="s">
        <v>46277</v>
      </c>
      <c r="B13322" t="s">
        <v>55563</v>
      </c>
      <c r="C13322" t="str">
        <f t="shared" si="942"/>
        <v>stipes or or stips –itis m.</v>
      </c>
      <c r="D13322" t="str">
        <f t="shared" si="945"/>
        <v>stipes</v>
      </c>
      <c r="E13322" t="s">
        <v>46278</v>
      </c>
      <c r="F13322" t="s">
        <v>46279</v>
      </c>
      <c r="G13322" t="s">
        <v>29</v>
      </c>
      <c r="H13322">
        <v>3</v>
      </c>
      <c r="I13322">
        <v>0</v>
      </c>
      <c r="J13322">
        <v>0</v>
      </c>
      <c r="K13322">
        <v>0</v>
      </c>
      <c r="L13322" t="s">
        <v>19</v>
      </c>
      <c r="M13322" t="str">
        <f t="shared" si="944"/>
        <v>http://logeion.uchicago.edu/index.html#stipes</v>
      </c>
    </row>
    <row r="13323" spans="1:13" ht="15" customHeight="1" x14ac:dyDescent="0.2">
      <c r="A13323" t="s">
        <v>46280</v>
      </c>
      <c r="B13323" t="s">
        <v>46281</v>
      </c>
      <c r="C13323" t="str">
        <f t="shared" si="942"/>
        <v>stipo stipare stipavi stipatus</v>
      </c>
      <c r="D13323" t="str">
        <f t="shared" si="945"/>
        <v>stipo</v>
      </c>
      <c r="E13323" t="s">
        <v>17487</v>
      </c>
      <c r="F13323" t="s">
        <v>46282</v>
      </c>
      <c r="G13323" t="s">
        <v>23</v>
      </c>
      <c r="I13323">
        <v>1</v>
      </c>
      <c r="J13323">
        <v>0</v>
      </c>
      <c r="K13323">
        <v>0</v>
      </c>
      <c r="L13323" t="s">
        <v>24</v>
      </c>
      <c r="M13323" t="str">
        <f t="shared" si="944"/>
        <v>http://logeion.uchicago.edu/index.html#stipo</v>
      </c>
    </row>
    <row r="13324" spans="1:13" ht="15" customHeight="1" x14ac:dyDescent="0.2">
      <c r="A13324" t="s">
        <v>46283</v>
      </c>
      <c r="B13324" t="s">
        <v>54312</v>
      </c>
      <c r="C13324" t="str">
        <f t="shared" si="942"/>
        <v xml:space="preserve">stips stipis m </v>
      </c>
      <c r="D13324" t="str">
        <f t="shared" si="945"/>
        <v>stips</v>
      </c>
      <c r="E13324" t="s">
        <v>54243</v>
      </c>
      <c r="F13324" t="s">
        <v>54243</v>
      </c>
      <c r="G13324" t="s">
        <v>29</v>
      </c>
      <c r="H13324">
        <v>3</v>
      </c>
      <c r="I13324">
        <v>0</v>
      </c>
      <c r="J13324">
        <v>0</v>
      </c>
      <c r="K13324">
        <v>0</v>
      </c>
      <c r="L13324" t="s">
        <v>19</v>
      </c>
      <c r="M13324" t="str">
        <f t="shared" si="944"/>
        <v>http://logeion.uchicago.edu/index.html#stips</v>
      </c>
    </row>
    <row r="13325" spans="1:13" ht="15" customHeight="1" x14ac:dyDescent="0.2">
      <c r="A13325" t="s">
        <v>46284</v>
      </c>
      <c r="B13325" t="s">
        <v>46285</v>
      </c>
      <c r="C13325" t="str">
        <f t="shared" si="942"/>
        <v>stipula –ae f.</v>
      </c>
      <c r="D13325" t="str">
        <f t="shared" si="945"/>
        <v>stipula</v>
      </c>
      <c r="E13325" t="s">
        <v>7860</v>
      </c>
      <c r="F13325" t="s">
        <v>7860</v>
      </c>
      <c r="G13325" t="s">
        <v>76</v>
      </c>
      <c r="H13325">
        <v>1</v>
      </c>
      <c r="I13325">
        <v>0</v>
      </c>
      <c r="J13325">
        <v>0</v>
      </c>
      <c r="K13325">
        <v>0</v>
      </c>
      <c r="L13325" t="s">
        <v>19</v>
      </c>
      <c r="M13325" t="str">
        <f t="shared" si="944"/>
        <v>http://logeion.uchicago.edu/index.html#stipula</v>
      </c>
    </row>
    <row r="13326" spans="1:13" ht="15" customHeight="1" x14ac:dyDescent="0.2">
      <c r="A13326" t="s">
        <v>46288</v>
      </c>
      <c r="B13326" t="s">
        <v>46289</v>
      </c>
      <c r="C13326" t="str">
        <f t="shared" si="942"/>
        <v>stiria –ae f.</v>
      </c>
      <c r="D13326" t="str">
        <f t="shared" si="945"/>
        <v>stiria</v>
      </c>
      <c r="E13326" t="s">
        <v>46290</v>
      </c>
      <c r="F13326" t="s">
        <v>46291</v>
      </c>
      <c r="G13326" t="s">
        <v>76</v>
      </c>
      <c r="H13326">
        <v>1</v>
      </c>
      <c r="I13326">
        <v>0</v>
      </c>
      <c r="J13326">
        <v>0</v>
      </c>
      <c r="K13326">
        <v>0</v>
      </c>
      <c r="L13326" t="s">
        <v>19</v>
      </c>
      <c r="M13326" t="str">
        <f t="shared" si="944"/>
        <v>http://logeion.uchicago.edu/index.html#stiria</v>
      </c>
    </row>
    <row r="13327" spans="1:13" ht="15" customHeight="1" x14ac:dyDescent="0.2">
      <c r="A13327" t="s">
        <v>46292</v>
      </c>
      <c r="B13327" t="s">
        <v>46293</v>
      </c>
      <c r="C13327" t="str">
        <f t="shared" si="942"/>
        <v>stirps stirps f.</v>
      </c>
      <c r="D13327" t="str">
        <f t="shared" si="945"/>
        <v>stirps</v>
      </c>
      <c r="E13327" t="s">
        <v>46294</v>
      </c>
      <c r="F13327" t="s">
        <v>46295</v>
      </c>
      <c r="G13327" t="s">
        <v>29</v>
      </c>
      <c r="H13327">
        <v>3</v>
      </c>
      <c r="I13327">
        <v>0</v>
      </c>
      <c r="J13327">
        <v>0</v>
      </c>
      <c r="K13327">
        <v>0</v>
      </c>
      <c r="L13327" t="s">
        <v>19</v>
      </c>
      <c r="M13327" t="str">
        <f t="shared" si="944"/>
        <v>http://logeion.uchicago.edu/index.html#stirps</v>
      </c>
    </row>
    <row r="13328" spans="1:13" ht="15" customHeight="1" x14ac:dyDescent="0.2">
      <c r="A13328" t="s">
        <v>46297</v>
      </c>
      <c r="B13328" t="s">
        <v>46298</v>
      </c>
      <c r="C13328" t="str">
        <f t="shared" si="942"/>
        <v>stiva –ae f.</v>
      </c>
      <c r="D13328" t="str">
        <f t="shared" si="945"/>
        <v>stiva</v>
      </c>
      <c r="E13328" t="s">
        <v>46299</v>
      </c>
      <c r="F13328" t="s">
        <v>46300</v>
      </c>
      <c r="G13328" t="s">
        <v>76</v>
      </c>
      <c r="H13328">
        <v>1</v>
      </c>
      <c r="I13328">
        <v>0</v>
      </c>
      <c r="J13328">
        <v>0</v>
      </c>
      <c r="K13328">
        <v>0</v>
      </c>
      <c r="L13328" t="s">
        <v>19</v>
      </c>
      <c r="M13328" t="str">
        <f t="shared" si="944"/>
        <v>http://logeion.uchicago.edu/index.html#stiva</v>
      </c>
    </row>
    <row r="13329" spans="1:13" ht="15" customHeight="1" x14ac:dyDescent="0.2">
      <c r="A13329" t="s">
        <v>46303</v>
      </c>
      <c r="B13329" t="s">
        <v>46304</v>
      </c>
      <c r="C13329" t="str">
        <f t="shared" si="942"/>
        <v>sto stare steti statum</v>
      </c>
      <c r="D13329" t="str">
        <f t="shared" si="945"/>
        <v>sto</v>
      </c>
      <c r="E13329" t="s">
        <v>46305</v>
      </c>
      <c r="F13329" t="s">
        <v>46306</v>
      </c>
      <c r="G13329" t="s">
        <v>23</v>
      </c>
      <c r="I13329">
        <v>1</v>
      </c>
      <c r="J13329">
        <v>0</v>
      </c>
      <c r="K13329">
        <v>0</v>
      </c>
      <c r="L13329" t="s">
        <v>24</v>
      </c>
      <c r="M13329" t="str">
        <f t="shared" si="944"/>
        <v>http://logeion.uchicago.edu/index.html#sto</v>
      </c>
    </row>
    <row r="13330" spans="1:13" ht="15" customHeight="1" x14ac:dyDescent="0.2">
      <c r="A13330" t="s">
        <v>46312</v>
      </c>
      <c r="B13330" t="s">
        <v>46313</v>
      </c>
      <c r="C13330" t="str">
        <f t="shared" si="942"/>
        <v>stola –ae f.</v>
      </c>
      <c r="D13330" t="str">
        <f t="shared" si="945"/>
        <v>stola</v>
      </c>
      <c r="E13330" t="s">
        <v>46314</v>
      </c>
      <c r="F13330" t="s">
        <v>46315</v>
      </c>
      <c r="G13330" t="s">
        <v>76</v>
      </c>
      <c r="H13330">
        <v>1</v>
      </c>
      <c r="I13330">
        <v>0</v>
      </c>
      <c r="J13330">
        <v>0</v>
      </c>
      <c r="K13330">
        <v>0</v>
      </c>
      <c r="L13330" t="s">
        <v>19</v>
      </c>
      <c r="M13330" t="str">
        <f t="shared" si="944"/>
        <v>http://logeion.uchicago.edu/index.html#stola</v>
      </c>
    </row>
    <row r="13331" spans="1:13" ht="15" customHeight="1" x14ac:dyDescent="0.2">
      <c r="A13331" t="s">
        <v>46316</v>
      </c>
      <c r="B13331" t="s">
        <v>54461</v>
      </c>
      <c r="C13331" t="str">
        <f t="shared" si="942"/>
        <v>stolatus –a –um</v>
      </c>
      <c r="D13331" t="str">
        <f t="shared" si="945"/>
        <v>stolatus</v>
      </c>
      <c r="E13331" t="s">
        <v>54244</v>
      </c>
      <c r="F13331" t="s">
        <v>54244</v>
      </c>
      <c r="G13331" t="s">
        <v>61</v>
      </c>
      <c r="H13331">
        <v>1</v>
      </c>
      <c r="I13331">
        <v>0</v>
      </c>
      <c r="J13331">
        <v>0</v>
      </c>
      <c r="K13331">
        <v>0</v>
      </c>
      <c r="L13331" t="s">
        <v>36</v>
      </c>
      <c r="M13331" t="str">
        <f t="shared" si="944"/>
        <v>http://logeion.uchicago.edu/index.html#stolatus</v>
      </c>
    </row>
    <row r="13332" spans="1:13" ht="15" customHeight="1" x14ac:dyDescent="0.2">
      <c r="A13332" t="s">
        <v>46318</v>
      </c>
      <c r="B13332" t="s">
        <v>46319</v>
      </c>
      <c r="C13332" t="str">
        <f t="shared" ref="C13332:C13395" si="946">SUBSTITUTE(SUBSTITUTE(SUBSTITUTE(SUBSTITUTE(SUBSTITUTE(SUBSTITUTE(SUBSTITUTE(SUBSTITUTE(SUBSTITUTE(SUBSTITUTE(SUBSTITUTE(B13332, "ā", "a"), "ē", "e"), "ī", "i"), "ō", "o"), "ū", "u"), "ȳ", "y"), "Ā", "A"), "Ē", "E"), "Ī", "I"), "Ō", "O"), "Ū", "U")</f>
        <v>stolidus –a –um</v>
      </c>
      <c r="D13332" t="str">
        <f t="shared" si="945"/>
        <v>stolidus</v>
      </c>
      <c r="E13332" t="s">
        <v>46320</v>
      </c>
      <c r="F13332" t="s">
        <v>46320</v>
      </c>
      <c r="G13332" t="s">
        <v>61</v>
      </c>
      <c r="H13332">
        <v>1</v>
      </c>
      <c r="I13332">
        <v>0</v>
      </c>
      <c r="J13332">
        <v>0</v>
      </c>
      <c r="K13332">
        <v>0</v>
      </c>
      <c r="L13332" t="s">
        <v>36</v>
      </c>
      <c r="M13332" t="str">
        <f t="shared" si="944"/>
        <v>http://logeion.uchicago.edu/index.html#stolidus</v>
      </c>
    </row>
    <row r="13333" spans="1:13" ht="15" customHeight="1" x14ac:dyDescent="0.2">
      <c r="A13333" t="s">
        <v>46322</v>
      </c>
      <c r="B13333" t="s">
        <v>46323</v>
      </c>
      <c r="C13333" t="str">
        <f t="shared" si="946"/>
        <v>stomachor stomachari</v>
      </c>
      <c r="D13333" t="str">
        <f t="shared" si="945"/>
        <v>stomachor</v>
      </c>
      <c r="E13333" t="s">
        <v>46324</v>
      </c>
      <c r="F13333" t="s">
        <v>46325</v>
      </c>
      <c r="G13333" t="s">
        <v>170</v>
      </c>
      <c r="I13333">
        <v>1</v>
      </c>
      <c r="J13333">
        <v>0</v>
      </c>
      <c r="K13333">
        <v>0</v>
      </c>
      <c r="L13333" t="s">
        <v>24</v>
      </c>
      <c r="M13333" t="str">
        <f t="shared" si="944"/>
        <v>http://logeion.uchicago.edu/index.html#stomachor</v>
      </c>
    </row>
    <row r="13334" spans="1:13" ht="15" customHeight="1" x14ac:dyDescent="0.2">
      <c r="A13334" t="s">
        <v>46327</v>
      </c>
      <c r="B13334" t="s">
        <v>46328</v>
      </c>
      <c r="C13334" t="str">
        <f t="shared" si="946"/>
        <v>stomachus –i m.</v>
      </c>
      <c r="D13334" t="str">
        <f t="shared" si="945"/>
        <v>stomachus</v>
      </c>
      <c r="E13334" t="s">
        <v>46329</v>
      </c>
      <c r="F13334" t="s">
        <v>46330</v>
      </c>
      <c r="G13334" t="s">
        <v>21</v>
      </c>
      <c r="H13334">
        <v>2</v>
      </c>
      <c r="I13334">
        <v>0</v>
      </c>
      <c r="J13334">
        <v>0</v>
      </c>
      <c r="K13334">
        <v>0</v>
      </c>
      <c r="L13334" t="s">
        <v>19</v>
      </c>
      <c r="M13334" t="str">
        <f t="shared" si="944"/>
        <v>http://logeion.uchicago.edu/index.html#stomachus</v>
      </c>
    </row>
    <row r="13335" spans="1:13" ht="15" customHeight="1" x14ac:dyDescent="0.2">
      <c r="A13335" t="s">
        <v>46332</v>
      </c>
      <c r="B13335" t="s">
        <v>57899</v>
      </c>
      <c r="C13335" t="str">
        <f t="shared" si="946"/>
        <v>strabo –onis m.</v>
      </c>
      <c r="D13335" t="str">
        <f t="shared" si="945"/>
        <v>strabo</v>
      </c>
      <c r="E13335" t="s">
        <v>46333</v>
      </c>
      <c r="F13335" t="s">
        <v>46333</v>
      </c>
      <c r="G13335" t="s">
        <v>29</v>
      </c>
      <c r="H13335">
        <v>3</v>
      </c>
      <c r="I13335">
        <v>0</v>
      </c>
      <c r="J13335">
        <v>0</v>
      </c>
      <c r="K13335">
        <v>0</v>
      </c>
      <c r="L13335" t="s">
        <v>19</v>
      </c>
      <c r="M13335" t="str">
        <f t="shared" si="944"/>
        <v>http://logeion.uchicago.edu/index.html#strabo</v>
      </c>
    </row>
    <row r="13336" spans="1:13" ht="15" customHeight="1" x14ac:dyDescent="0.2">
      <c r="A13336" t="s">
        <v>53871</v>
      </c>
      <c r="B13336" t="s">
        <v>53872</v>
      </c>
      <c r="C13336" t="str">
        <f t="shared" si="946"/>
        <v>strabonus –a –um</v>
      </c>
      <c r="D13336" t="str">
        <f t="shared" si="945"/>
        <v>strabonus</v>
      </c>
      <c r="E13336" t="s">
        <v>53873</v>
      </c>
      <c r="F13336" t="s">
        <v>53873</v>
      </c>
      <c r="G13336" t="s">
        <v>61</v>
      </c>
      <c r="H13336">
        <v>1</v>
      </c>
      <c r="I13336">
        <v>0</v>
      </c>
      <c r="J13336">
        <v>0</v>
      </c>
      <c r="K13336">
        <v>0</v>
      </c>
      <c r="L13336" t="s">
        <v>36</v>
      </c>
      <c r="M13336" t="str">
        <f t="shared" si="944"/>
        <v>http://logeion.uchicago.edu/index.html#strabonus</v>
      </c>
    </row>
    <row r="13337" spans="1:13" ht="15" customHeight="1" x14ac:dyDescent="0.2">
      <c r="A13337" t="s">
        <v>46334</v>
      </c>
      <c r="B13337" t="s">
        <v>46335</v>
      </c>
      <c r="C13337" t="str">
        <f t="shared" si="946"/>
        <v>strages –is f.</v>
      </c>
      <c r="D13337" t="str">
        <f t="shared" si="945"/>
        <v>strages</v>
      </c>
      <c r="E13337" t="s">
        <v>46336</v>
      </c>
      <c r="F13337" t="s">
        <v>46337</v>
      </c>
      <c r="G13337" t="s">
        <v>29</v>
      </c>
      <c r="H13337">
        <v>3</v>
      </c>
      <c r="I13337">
        <v>0</v>
      </c>
      <c r="J13337">
        <v>0</v>
      </c>
      <c r="K13337">
        <v>0</v>
      </c>
      <c r="L13337" t="s">
        <v>19</v>
      </c>
      <c r="M13337" t="str">
        <f t="shared" si="944"/>
        <v>http://logeion.uchicago.edu/index.html#strages</v>
      </c>
    </row>
    <row r="13338" spans="1:13" ht="15" customHeight="1" x14ac:dyDescent="0.2">
      <c r="A13338" t="s">
        <v>46338</v>
      </c>
      <c r="B13338" t="s">
        <v>55698</v>
      </c>
      <c r="C13338" t="str">
        <f t="shared" si="946"/>
        <v>stragula –ae f._x000D_</v>
      </c>
      <c r="D13338" t="str">
        <f t="shared" si="945"/>
        <v>stragula</v>
      </c>
      <c r="E13338" t="s">
        <v>55564</v>
      </c>
      <c r="F13338" t="s">
        <v>55564</v>
      </c>
      <c r="G13338" t="s">
        <v>76</v>
      </c>
      <c r="H13338">
        <v>1</v>
      </c>
      <c r="I13338">
        <v>0</v>
      </c>
      <c r="J13338">
        <v>0</v>
      </c>
      <c r="K13338">
        <v>0</v>
      </c>
      <c r="L13338" t="s">
        <v>19</v>
      </c>
      <c r="M13338" t="str">
        <f t="shared" si="944"/>
        <v>http://logeion.uchicago.edu/index.html#stragula</v>
      </c>
    </row>
    <row r="13339" spans="1:13" ht="15" customHeight="1" x14ac:dyDescent="0.2">
      <c r="A13339" t="s">
        <v>46339</v>
      </c>
      <c r="B13339" t="s">
        <v>54424</v>
      </c>
      <c r="C13339" t="str">
        <f t="shared" si="946"/>
        <v>stragulum –i n.</v>
      </c>
      <c r="D13339" t="str">
        <f t="shared" si="945"/>
        <v>stragulum</v>
      </c>
      <c r="E13339" t="s">
        <v>54245</v>
      </c>
      <c r="F13339" t="s">
        <v>54245</v>
      </c>
      <c r="G13339" t="s">
        <v>21</v>
      </c>
      <c r="H13339">
        <v>2</v>
      </c>
      <c r="I13339">
        <v>0</v>
      </c>
      <c r="J13339">
        <v>0</v>
      </c>
      <c r="K13339">
        <v>0</v>
      </c>
      <c r="L13339" t="s">
        <v>19</v>
      </c>
      <c r="M13339" t="str">
        <f t="shared" si="944"/>
        <v>http://logeion.uchicago.edu/index.html#stragulum</v>
      </c>
    </row>
    <row r="13340" spans="1:13" ht="15" customHeight="1" x14ac:dyDescent="0.2">
      <c r="A13340" t="s">
        <v>46340</v>
      </c>
      <c r="B13340" t="s">
        <v>46341</v>
      </c>
      <c r="C13340" t="str">
        <f t="shared" si="946"/>
        <v>stragulus –a –um</v>
      </c>
      <c r="D13340" t="str">
        <f t="shared" si="945"/>
        <v>stragulus</v>
      </c>
      <c r="E13340" t="s">
        <v>46342</v>
      </c>
      <c r="F13340" t="s">
        <v>46343</v>
      </c>
      <c r="G13340" t="s">
        <v>61</v>
      </c>
      <c r="H13340">
        <v>1</v>
      </c>
      <c r="I13340">
        <v>0</v>
      </c>
      <c r="J13340">
        <v>0</v>
      </c>
      <c r="K13340">
        <v>0</v>
      </c>
      <c r="L13340" t="s">
        <v>36</v>
      </c>
      <c r="M13340" t="str">
        <f t="shared" si="944"/>
        <v>http://logeion.uchicago.edu/index.html#stragulus</v>
      </c>
    </row>
    <row r="13341" spans="1:13" ht="15" customHeight="1" x14ac:dyDescent="0.2">
      <c r="A13341" t="s">
        <v>46344</v>
      </c>
      <c r="B13341" t="s">
        <v>46345</v>
      </c>
      <c r="C13341" t="str">
        <f t="shared" si="946"/>
        <v>stramen –inis n.</v>
      </c>
      <c r="D13341" t="str">
        <f t="shared" si="945"/>
        <v>stramen</v>
      </c>
      <c r="E13341" t="s">
        <v>46346</v>
      </c>
      <c r="F13341" t="s">
        <v>46347</v>
      </c>
      <c r="G13341" t="s">
        <v>29</v>
      </c>
      <c r="H13341">
        <v>3</v>
      </c>
      <c r="I13341">
        <v>0</v>
      </c>
      <c r="J13341">
        <v>0</v>
      </c>
      <c r="K13341">
        <v>0</v>
      </c>
      <c r="L13341" t="s">
        <v>19</v>
      </c>
      <c r="M13341" t="str">
        <f t="shared" si="944"/>
        <v>http://logeion.uchicago.edu/index.html#stramen</v>
      </c>
    </row>
    <row r="13342" spans="1:13" ht="15" customHeight="1" x14ac:dyDescent="0.2">
      <c r="A13342" t="s">
        <v>46349</v>
      </c>
      <c r="B13342" t="s">
        <v>54462</v>
      </c>
      <c r="C13342" t="str">
        <f t="shared" si="946"/>
        <v>stramenticius –a –um</v>
      </c>
      <c r="D13342" t="str">
        <f t="shared" si="945"/>
        <v>stramenticius</v>
      </c>
      <c r="E13342" t="s">
        <v>54246</v>
      </c>
      <c r="F13342" t="s">
        <v>54246</v>
      </c>
      <c r="G13342" t="s">
        <v>61</v>
      </c>
      <c r="H13342">
        <v>1</v>
      </c>
      <c r="I13342">
        <v>0</v>
      </c>
      <c r="J13342">
        <v>0</v>
      </c>
      <c r="K13342">
        <v>0</v>
      </c>
      <c r="L13342" t="s">
        <v>36</v>
      </c>
      <c r="M13342" t="str">
        <f t="shared" si="944"/>
        <v>http://logeion.uchicago.edu/index.html#stramenticius</v>
      </c>
    </row>
    <row r="13343" spans="1:13" ht="15" customHeight="1" x14ac:dyDescent="0.2">
      <c r="A13343" t="s">
        <v>46350</v>
      </c>
      <c r="B13343" t="s">
        <v>46351</v>
      </c>
      <c r="C13343" t="str">
        <f t="shared" si="946"/>
        <v>stramentum –i n.</v>
      </c>
      <c r="D13343" t="str">
        <f t="shared" si="945"/>
        <v>stramentum</v>
      </c>
      <c r="E13343" t="s">
        <v>55565</v>
      </c>
      <c r="F13343" t="s">
        <v>55565</v>
      </c>
      <c r="G13343" t="s">
        <v>21</v>
      </c>
      <c r="H13343">
        <v>2</v>
      </c>
      <c r="I13343">
        <v>0</v>
      </c>
      <c r="J13343">
        <v>0</v>
      </c>
      <c r="K13343">
        <v>0</v>
      </c>
      <c r="L13343" t="s">
        <v>19</v>
      </c>
      <c r="M13343" t="str">
        <f t="shared" si="944"/>
        <v>http://logeion.uchicago.edu/index.html#stramentum</v>
      </c>
    </row>
    <row r="13344" spans="1:13" ht="15" customHeight="1" x14ac:dyDescent="0.2">
      <c r="A13344" t="s">
        <v>46353</v>
      </c>
      <c r="B13344" t="s">
        <v>46354</v>
      </c>
      <c r="C13344" t="str">
        <f t="shared" si="946"/>
        <v>strangulo strangulare</v>
      </c>
      <c r="D13344" t="str">
        <f t="shared" ref="D13344:D13347" si="947">IF(ISBLANK(B13344),0,LEFT( C13344, FIND( " ", C13344 ) - 1 ))</f>
        <v>strangulo</v>
      </c>
      <c r="E13344" t="s">
        <v>55566</v>
      </c>
      <c r="F13344" t="s">
        <v>55567</v>
      </c>
      <c r="G13344" t="s">
        <v>23</v>
      </c>
      <c r="I13344">
        <v>1</v>
      </c>
      <c r="J13344">
        <v>0</v>
      </c>
      <c r="K13344">
        <v>0</v>
      </c>
      <c r="L13344" t="s">
        <v>24</v>
      </c>
      <c r="M13344" t="str">
        <f t="shared" si="944"/>
        <v>http://logeion.uchicago.edu/index.html#strangulo</v>
      </c>
    </row>
    <row r="13345" spans="1:13" ht="15" customHeight="1" x14ac:dyDescent="0.2">
      <c r="A13345" t="s">
        <v>46356</v>
      </c>
      <c r="B13345" t="s">
        <v>46357</v>
      </c>
      <c r="C13345" t="str">
        <f t="shared" si="946"/>
        <v>stratum –i n.</v>
      </c>
      <c r="D13345" t="str">
        <f t="shared" si="947"/>
        <v>stratum</v>
      </c>
      <c r="E13345" t="s">
        <v>46358</v>
      </c>
      <c r="F13345" t="s">
        <v>46358</v>
      </c>
      <c r="G13345" t="s">
        <v>21</v>
      </c>
      <c r="H13345">
        <v>2</v>
      </c>
      <c r="I13345">
        <v>0</v>
      </c>
      <c r="J13345">
        <v>0</v>
      </c>
      <c r="K13345">
        <v>0</v>
      </c>
      <c r="L13345" t="s">
        <v>19</v>
      </c>
      <c r="M13345" t="str">
        <f t="shared" si="944"/>
        <v>http://logeion.uchicago.edu/index.html#stratum</v>
      </c>
    </row>
    <row r="13346" spans="1:13" ht="15" customHeight="1" x14ac:dyDescent="0.2">
      <c r="A13346" t="s">
        <v>46359</v>
      </c>
      <c r="B13346" t="s">
        <v>46360</v>
      </c>
      <c r="C13346" t="str">
        <f t="shared" si="946"/>
        <v>stratus –us m.</v>
      </c>
      <c r="D13346" t="str">
        <f t="shared" si="947"/>
        <v>stratus</v>
      </c>
      <c r="E13346" t="s">
        <v>46361</v>
      </c>
      <c r="F13346" t="s">
        <v>46362</v>
      </c>
      <c r="G13346" t="s">
        <v>18</v>
      </c>
      <c r="H13346">
        <v>4</v>
      </c>
      <c r="I13346">
        <v>0</v>
      </c>
      <c r="J13346">
        <v>0</v>
      </c>
      <c r="K13346">
        <v>0</v>
      </c>
      <c r="L13346" t="s">
        <v>19</v>
      </c>
      <c r="M13346" t="str">
        <f t="shared" si="944"/>
        <v>http://logeion.uchicago.edu/index.html#stratus</v>
      </c>
    </row>
    <row r="13347" spans="1:13" ht="15" customHeight="1" x14ac:dyDescent="0.2">
      <c r="A13347" t="s">
        <v>56326</v>
      </c>
      <c r="B13347" t="s">
        <v>57900</v>
      </c>
      <c r="C13347" t="str">
        <f t="shared" si="946"/>
        <v>strena –ae f.</v>
      </c>
      <c r="D13347" t="str">
        <f t="shared" si="947"/>
        <v>strena</v>
      </c>
      <c r="E13347" t="s">
        <v>57600</v>
      </c>
      <c r="F13347" t="s">
        <v>57600</v>
      </c>
      <c r="G13347" t="s">
        <v>76</v>
      </c>
      <c r="H13347">
        <v>1</v>
      </c>
      <c r="L13347" t="s">
        <v>19</v>
      </c>
      <c r="M13347" t="str">
        <f t="shared" ref="M13347:M13410" si="948">"http://logeion.uchicago.edu/index.html#"&amp;D13347</f>
        <v>http://logeion.uchicago.edu/index.html#strena</v>
      </c>
    </row>
    <row r="13348" spans="1:13" ht="15" customHeight="1" x14ac:dyDescent="0.2">
      <c r="A13348" t="s">
        <v>46363</v>
      </c>
      <c r="B13348" t="s">
        <v>46364</v>
      </c>
      <c r="C13348" t="str">
        <f t="shared" si="946"/>
        <v>strenue</v>
      </c>
      <c r="D13348" t="s">
        <v>46364</v>
      </c>
      <c r="E13348" t="s">
        <v>46365</v>
      </c>
      <c r="F13348" t="s">
        <v>46365</v>
      </c>
      <c r="G13348" t="s">
        <v>89</v>
      </c>
      <c r="I13348">
        <v>0</v>
      </c>
      <c r="J13348">
        <v>1</v>
      </c>
      <c r="K13348">
        <v>0</v>
      </c>
      <c r="L13348" t="s">
        <v>90</v>
      </c>
      <c r="M13348" t="str">
        <f t="shared" si="948"/>
        <v>http://logeion.uchicago.edu/index.html#strēnuē</v>
      </c>
    </row>
    <row r="13349" spans="1:13" ht="15" customHeight="1" x14ac:dyDescent="0.2">
      <c r="A13349" t="s">
        <v>46366</v>
      </c>
      <c r="B13349" t="s">
        <v>46367</v>
      </c>
      <c r="C13349" t="str">
        <f t="shared" si="946"/>
        <v>strenuus –a –um</v>
      </c>
      <c r="D13349" t="str">
        <f>IF(ISBLANK(B13349),0,LEFT( C13349, FIND( " ", C13349 ) - 1 ))</f>
        <v>strenuus</v>
      </c>
      <c r="E13349" t="s">
        <v>46368</v>
      </c>
      <c r="F13349" t="s">
        <v>46368</v>
      </c>
      <c r="G13349" t="s">
        <v>61</v>
      </c>
      <c r="H13349">
        <v>1</v>
      </c>
      <c r="I13349">
        <v>0</v>
      </c>
      <c r="J13349">
        <v>0</v>
      </c>
      <c r="K13349">
        <v>0</v>
      </c>
      <c r="L13349" t="s">
        <v>36</v>
      </c>
      <c r="M13349" t="str">
        <f t="shared" si="948"/>
        <v>http://logeion.uchicago.edu/index.html#strenuus</v>
      </c>
    </row>
    <row r="13350" spans="1:13" ht="15" customHeight="1" x14ac:dyDescent="0.2">
      <c r="A13350" t="s">
        <v>46369</v>
      </c>
      <c r="B13350" t="s">
        <v>46370</v>
      </c>
      <c r="C13350" t="str">
        <f t="shared" si="946"/>
        <v xml:space="preserve">strepito strepitare </v>
      </c>
      <c r="D13350" t="str">
        <f>IF(ISBLANK(B13350),0,LEFT( C13350, FIND( " ", C13350 ) - 1 ))</f>
        <v>strepito</v>
      </c>
      <c r="E13350" t="s">
        <v>46371</v>
      </c>
      <c r="F13350" t="s">
        <v>46372</v>
      </c>
      <c r="G13350" t="s">
        <v>23</v>
      </c>
      <c r="I13350">
        <v>1</v>
      </c>
      <c r="J13350">
        <v>0</v>
      </c>
      <c r="K13350">
        <v>0</v>
      </c>
      <c r="L13350" t="s">
        <v>24</v>
      </c>
      <c r="M13350" t="str">
        <f t="shared" si="948"/>
        <v>http://logeion.uchicago.edu/index.html#strepito</v>
      </c>
    </row>
    <row r="13351" spans="1:13" ht="15" customHeight="1" x14ac:dyDescent="0.2">
      <c r="A13351" t="s">
        <v>46373</v>
      </c>
      <c r="B13351" t="s">
        <v>46374</v>
      </c>
      <c r="C13351" t="str">
        <f t="shared" si="946"/>
        <v>strepitus –us m.</v>
      </c>
      <c r="D13351" t="str">
        <f>IF(ISBLANK(B13351),0,LEFT( C13351, FIND( " ", C13351 ) - 1 ))</f>
        <v>strepitus</v>
      </c>
      <c r="E13351" t="s">
        <v>46375</v>
      </c>
      <c r="F13351" t="s">
        <v>46376</v>
      </c>
      <c r="G13351" t="s">
        <v>18</v>
      </c>
      <c r="H13351">
        <v>4</v>
      </c>
      <c r="I13351">
        <v>0</v>
      </c>
      <c r="J13351">
        <v>0</v>
      </c>
      <c r="K13351">
        <v>0</v>
      </c>
      <c r="L13351" t="s">
        <v>19</v>
      </c>
      <c r="M13351" t="str">
        <f t="shared" si="948"/>
        <v>http://logeion.uchicago.edu/index.html#strepitus</v>
      </c>
    </row>
    <row r="13352" spans="1:13" ht="15" customHeight="1" x14ac:dyDescent="0.2">
      <c r="A13352" t="s">
        <v>46377</v>
      </c>
      <c r="B13352" t="s">
        <v>46378</v>
      </c>
      <c r="C13352" t="str">
        <f t="shared" si="946"/>
        <v>strepo –ere –ui –itus</v>
      </c>
      <c r="D13352" t="str">
        <f>IF(ISBLANK(B13352),0,LEFT( C13352, FIND( " ", C13352 ) - 1 ))</f>
        <v>strepo</v>
      </c>
      <c r="E13352" t="s">
        <v>46379</v>
      </c>
      <c r="F13352" t="s">
        <v>46380</v>
      </c>
      <c r="G13352" t="s">
        <v>66</v>
      </c>
      <c r="I13352">
        <v>3</v>
      </c>
      <c r="J13352">
        <v>0</v>
      </c>
      <c r="K13352">
        <v>0</v>
      </c>
      <c r="L13352" t="s">
        <v>24</v>
      </c>
      <c r="M13352" t="str">
        <f t="shared" si="948"/>
        <v>http://logeion.uchicago.edu/index.html#strepo</v>
      </c>
    </row>
    <row r="13353" spans="1:13" ht="15" customHeight="1" x14ac:dyDescent="0.2">
      <c r="A13353" t="s">
        <v>46382</v>
      </c>
      <c r="B13353" t="s">
        <v>46383</v>
      </c>
      <c r="C13353" t="str">
        <f t="shared" si="946"/>
        <v>strictim</v>
      </c>
      <c r="D13353" t="s">
        <v>46383</v>
      </c>
      <c r="E13353" t="s">
        <v>46384</v>
      </c>
      <c r="F13353" t="s">
        <v>46385</v>
      </c>
      <c r="G13353" t="s">
        <v>89</v>
      </c>
      <c r="I13353">
        <v>0</v>
      </c>
      <c r="J13353">
        <v>0</v>
      </c>
      <c r="K13353">
        <v>0</v>
      </c>
      <c r="L13353" t="s">
        <v>90</v>
      </c>
      <c r="M13353" t="str">
        <f t="shared" si="948"/>
        <v>http://logeion.uchicago.edu/index.html#strictim</v>
      </c>
    </row>
    <row r="13354" spans="1:13" ht="15" customHeight="1" x14ac:dyDescent="0.2">
      <c r="A13354" t="s">
        <v>46388</v>
      </c>
      <c r="B13354" t="s">
        <v>46389</v>
      </c>
      <c r="C13354" t="str">
        <f t="shared" si="946"/>
        <v>strictura –ae f.</v>
      </c>
      <c r="D13354" t="str">
        <f t="shared" ref="D13354:D13376" si="949">IF(ISBLANK(B13354),0,LEFT( C13354, FIND( " ", C13354 ) - 1 ))</f>
        <v>strictura</v>
      </c>
      <c r="E13354" t="s">
        <v>46390</v>
      </c>
      <c r="F13354" t="s">
        <v>46391</v>
      </c>
      <c r="G13354" t="s">
        <v>76</v>
      </c>
      <c r="H13354">
        <v>1</v>
      </c>
      <c r="I13354">
        <v>0</v>
      </c>
      <c r="J13354">
        <v>0</v>
      </c>
      <c r="K13354">
        <v>0</v>
      </c>
      <c r="L13354" t="s">
        <v>19</v>
      </c>
      <c r="M13354" t="str">
        <f t="shared" si="948"/>
        <v>http://logeion.uchicago.edu/index.html#strictura</v>
      </c>
    </row>
    <row r="13355" spans="1:13" ht="15" customHeight="1" x14ac:dyDescent="0.2">
      <c r="A13355" t="s">
        <v>46392</v>
      </c>
      <c r="B13355" t="s">
        <v>46393</v>
      </c>
      <c r="C13355" t="str">
        <f t="shared" si="946"/>
        <v>strideo stridere and strido stridere stridi</v>
      </c>
      <c r="D13355" t="str">
        <f t="shared" si="949"/>
        <v>strideo</v>
      </c>
      <c r="E13355" t="s">
        <v>46394</v>
      </c>
      <c r="F13355" t="s">
        <v>46395</v>
      </c>
      <c r="G13355" t="s">
        <v>95</v>
      </c>
      <c r="I13355">
        <v>2</v>
      </c>
      <c r="J13355">
        <v>0</v>
      </c>
      <c r="K13355">
        <v>0</v>
      </c>
      <c r="L13355" t="s">
        <v>24</v>
      </c>
      <c r="M13355" t="str">
        <f t="shared" si="948"/>
        <v>http://logeion.uchicago.edu/index.html#strideo</v>
      </c>
    </row>
    <row r="13356" spans="1:13" ht="15" customHeight="1" x14ac:dyDescent="0.2">
      <c r="A13356" t="s">
        <v>46396</v>
      </c>
      <c r="B13356" t="s">
        <v>46397</v>
      </c>
      <c r="C13356" t="str">
        <f t="shared" si="946"/>
        <v>strido –ere</v>
      </c>
      <c r="D13356" t="str">
        <f t="shared" si="949"/>
        <v>strido</v>
      </c>
      <c r="E13356" t="s">
        <v>46398</v>
      </c>
      <c r="F13356" t="s">
        <v>46399</v>
      </c>
      <c r="G13356" t="s">
        <v>66</v>
      </c>
      <c r="I13356">
        <v>3</v>
      </c>
      <c r="J13356">
        <v>0</v>
      </c>
      <c r="K13356">
        <v>0</v>
      </c>
      <c r="L13356" t="s">
        <v>24</v>
      </c>
      <c r="M13356" t="str">
        <f t="shared" si="948"/>
        <v>http://logeion.uchicago.edu/index.html#strido</v>
      </c>
    </row>
    <row r="13357" spans="1:13" ht="15" customHeight="1" x14ac:dyDescent="0.2">
      <c r="A13357" t="s">
        <v>46400</v>
      </c>
      <c r="B13357" t="s">
        <v>46401</v>
      </c>
      <c r="C13357" t="str">
        <f t="shared" si="946"/>
        <v>stridor –oris m.</v>
      </c>
      <c r="D13357" t="str">
        <f t="shared" si="949"/>
        <v>stridor</v>
      </c>
      <c r="E13357" t="s">
        <v>46402</v>
      </c>
      <c r="F13357" t="s">
        <v>46403</v>
      </c>
      <c r="G13357" t="s">
        <v>29</v>
      </c>
      <c r="H13357">
        <v>3</v>
      </c>
      <c r="I13357">
        <v>0</v>
      </c>
      <c r="J13357">
        <v>0</v>
      </c>
      <c r="K13357">
        <v>0</v>
      </c>
      <c r="L13357" t="s">
        <v>19</v>
      </c>
      <c r="M13357" t="str">
        <f t="shared" si="948"/>
        <v>http://logeion.uchicago.edu/index.html#stridor</v>
      </c>
    </row>
    <row r="13358" spans="1:13" ht="15" customHeight="1" x14ac:dyDescent="0.2">
      <c r="A13358" t="s">
        <v>46404</v>
      </c>
      <c r="B13358" t="s">
        <v>46405</v>
      </c>
      <c r="C13358" t="str">
        <f t="shared" si="946"/>
        <v>stridulus –a –um</v>
      </c>
      <c r="D13358" t="str">
        <f t="shared" si="949"/>
        <v>stridulus</v>
      </c>
      <c r="E13358" t="s">
        <v>44865</v>
      </c>
      <c r="F13358" t="s">
        <v>46406</v>
      </c>
      <c r="G13358" t="s">
        <v>61</v>
      </c>
      <c r="H13358">
        <v>1</v>
      </c>
      <c r="I13358">
        <v>0</v>
      </c>
      <c r="J13358">
        <v>0</v>
      </c>
      <c r="K13358">
        <v>0</v>
      </c>
      <c r="L13358" t="s">
        <v>36</v>
      </c>
      <c r="M13358" t="str">
        <f t="shared" si="948"/>
        <v>http://logeion.uchicago.edu/index.html#stridulus</v>
      </c>
    </row>
    <row r="13359" spans="1:13" ht="15" customHeight="1" x14ac:dyDescent="0.2">
      <c r="A13359" t="s">
        <v>53874</v>
      </c>
      <c r="B13359" t="s">
        <v>53875</v>
      </c>
      <c r="C13359" t="str">
        <f t="shared" si="946"/>
        <v>striga –ae f.</v>
      </c>
      <c r="D13359" t="str">
        <f t="shared" si="949"/>
        <v>striga</v>
      </c>
      <c r="E13359" t="s">
        <v>53876</v>
      </c>
      <c r="F13359" t="s">
        <v>53876</v>
      </c>
      <c r="G13359" t="s">
        <v>76</v>
      </c>
      <c r="H13359">
        <v>1</v>
      </c>
      <c r="I13359">
        <v>0</v>
      </c>
      <c r="J13359">
        <v>0</v>
      </c>
      <c r="K13359">
        <v>0</v>
      </c>
      <c r="L13359" t="s">
        <v>19</v>
      </c>
      <c r="M13359" t="str">
        <f t="shared" si="948"/>
        <v>http://logeion.uchicago.edu/index.html#striga</v>
      </c>
    </row>
    <row r="13360" spans="1:13" ht="15" customHeight="1" x14ac:dyDescent="0.2">
      <c r="A13360" t="s">
        <v>46407</v>
      </c>
      <c r="B13360" t="s">
        <v>59882</v>
      </c>
      <c r="C13360" t="str">
        <f t="shared" si="946"/>
        <v xml:space="preserve">strigilis –is f. </v>
      </c>
      <c r="D13360" t="str">
        <f t="shared" si="949"/>
        <v>strigilis</v>
      </c>
      <c r="E13360" t="s">
        <v>59827</v>
      </c>
      <c r="F13360" t="s">
        <v>59827</v>
      </c>
      <c r="G13360" t="s">
        <v>29</v>
      </c>
      <c r="H13360">
        <v>3</v>
      </c>
      <c r="I13360">
        <v>0</v>
      </c>
      <c r="J13360">
        <v>0</v>
      </c>
      <c r="K13360">
        <v>0</v>
      </c>
      <c r="L13360" t="s">
        <v>19</v>
      </c>
      <c r="M13360" t="str">
        <f t="shared" si="948"/>
        <v>http://logeion.uchicago.edu/index.html#strigilis</v>
      </c>
    </row>
    <row r="13361" spans="1:13" ht="15" customHeight="1" x14ac:dyDescent="0.2">
      <c r="A13361" t="s">
        <v>46409</v>
      </c>
      <c r="B13361" t="s">
        <v>46410</v>
      </c>
      <c r="C13361" t="str">
        <f t="shared" si="946"/>
        <v>stringo stringere strinxi strictum</v>
      </c>
      <c r="D13361" t="str">
        <f t="shared" si="949"/>
        <v>stringo</v>
      </c>
      <c r="E13361" t="s">
        <v>55569</v>
      </c>
      <c r="F13361" t="s">
        <v>55568</v>
      </c>
      <c r="G13361" t="s">
        <v>66</v>
      </c>
      <c r="I13361">
        <v>3</v>
      </c>
      <c r="J13361">
        <v>0</v>
      </c>
      <c r="K13361">
        <v>0</v>
      </c>
      <c r="L13361" t="s">
        <v>24</v>
      </c>
      <c r="M13361" t="str">
        <f t="shared" si="948"/>
        <v>http://logeion.uchicago.edu/index.html#stringo</v>
      </c>
    </row>
    <row r="13362" spans="1:13" ht="15" customHeight="1" x14ac:dyDescent="0.2">
      <c r="A13362" t="s">
        <v>46413</v>
      </c>
      <c r="B13362" t="s">
        <v>46414</v>
      </c>
      <c r="C13362" t="str">
        <f t="shared" si="946"/>
        <v>strix –gis f.</v>
      </c>
      <c r="D13362" t="str">
        <f t="shared" si="949"/>
        <v>strix</v>
      </c>
      <c r="E13362" t="s">
        <v>46415</v>
      </c>
      <c r="F13362" t="s">
        <v>46415</v>
      </c>
      <c r="G13362" t="s">
        <v>29</v>
      </c>
      <c r="H13362">
        <v>3</v>
      </c>
      <c r="I13362">
        <v>0</v>
      </c>
      <c r="J13362">
        <v>0</v>
      </c>
      <c r="K13362">
        <v>0</v>
      </c>
      <c r="L13362" t="s">
        <v>19</v>
      </c>
      <c r="M13362" t="str">
        <f t="shared" si="948"/>
        <v>http://logeion.uchicago.edu/index.html#strix</v>
      </c>
    </row>
    <row r="13363" spans="1:13" ht="15" customHeight="1" x14ac:dyDescent="0.2">
      <c r="A13363" t="s">
        <v>46416</v>
      </c>
      <c r="B13363" t="s">
        <v>54375</v>
      </c>
      <c r="C13363" t="str">
        <f t="shared" si="946"/>
        <v xml:space="preserve">stropha –ae f. </v>
      </c>
      <c r="D13363" t="str">
        <f t="shared" si="949"/>
        <v>stropha</v>
      </c>
      <c r="E13363" t="s">
        <v>54247</v>
      </c>
      <c r="F13363" t="s">
        <v>54247</v>
      </c>
      <c r="G13363" t="s">
        <v>346</v>
      </c>
      <c r="H13363">
        <v>6</v>
      </c>
      <c r="I13363">
        <v>0</v>
      </c>
      <c r="J13363">
        <v>0</v>
      </c>
      <c r="K13363">
        <v>0</v>
      </c>
      <c r="L13363" t="s">
        <v>19</v>
      </c>
      <c r="M13363" t="str">
        <f t="shared" si="948"/>
        <v>http://logeion.uchicago.edu/index.html#stropha</v>
      </c>
    </row>
    <row r="13364" spans="1:13" ht="15" customHeight="1" x14ac:dyDescent="0.2">
      <c r="A13364" t="s">
        <v>46417</v>
      </c>
      <c r="B13364" t="s">
        <v>46418</v>
      </c>
      <c r="C13364" t="str">
        <f t="shared" si="946"/>
        <v>Strophades –um f.</v>
      </c>
      <c r="D13364" t="str">
        <f t="shared" si="949"/>
        <v>Strophades</v>
      </c>
      <c r="E13364" t="s">
        <v>46419</v>
      </c>
      <c r="F13364" t="s">
        <v>46420</v>
      </c>
      <c r="G13364" t="s">
        <v>29</v>
      </c>
      <c r="H13364">
        <v>3</v>
      </c>
      <c r="I13364">
        <v>0</v>
      </c>
      <c r="J13364">
        <v>0</v>
      </c>
      <c r="K13364">
        <v>1</v>
      </c>
      <c r="L13364" t="s">
        <v>19</v>
      </c>
      <c r="M13364" t="str">
        <f t="shared" si="948"/>
        <v>http://logeion.uchicago.edu/index.html#Strophades</v>
      </c>
    </row>
    <row r="13365" spans="1:13" ht="15" customHeight="1" x14ac:dyDescent="0.2">
      <c r="A13365" t="s">
        <v>46421</v>
      </c>
      <c r="B13365" t="s">
        <v>46422</v>
      </c>
      <c r="C13365" t="str">
        <f t="shared" si="946"/>
        <v>strophium –ii n.</v>
      </c>
      <c r="D13365" t="str">
        <f t="shared" si="949"/>
        <v>strophium</v>
      </c>
      <c r="E13365" t="s">
        <v>46423</v>
      </c>
      <c r="F13365" t="s">
        <v>46423</v>
      </c>
      <c r="G13365" t="s">
        <v>21</v>
      </c>
      <c r="H13365">
        <v>2</v>
      </c>
      <c r="I13365">
        <v>0</v>
      </c>
      <c r="J13365">
        <v>0</v>
      </c>
      <c r="K13365">
        <v>0</v>
      </c>
      <c r="L13365" t="s">
        <v>19</v>
      </c>
      <c r="M13365" t="str">
        <f t="shared" si="948"/>
        <v>http://logeion.uchicago.edu/index.html#strophium</v>
      </c>
    </row>
    <row r="13366" spans="1:13" ht="15" customHeight="1" x14ac:dyDescent="0.2">
      <c r="A13366" t="s">
        <v>46424</v>
      </c>
      <c r="B13366" t="s">
        <v>46425</v>
      </c>
      <c r="C13366" t="str">
        <f t="shared" si="946"/>
        <v>Strophius –i m.</v>
      </c>
      <c r="D13366" t="str">
        <f t="shared" si="949"/>
        <v>Strophius</v>
      </c>
      <c r="E13366" t="s">
        <v>46426</v>
      </c>
      <c r="F13366" t="s">
        <v>46427</v>
      </c>
      <c r="G13366" t="s">
        <v>21</v>
      </c>
      <c r="H13366">
        <v>2</v>
      </c>
      <c r="I13366">
        <v>0</v>
      </c>
      <c r="J13366">
        <v>0</v>
      </c>
      <c r="K13366">
        <v>1</v>
      </c>
      <c r="L13366" t="s">
        <v>19</v>
      </c>
      <c r="M13366" t="str">
        <f t="shared" si="948"/>
        <v>http://logeion.uchicago.edu/index.html#Strophius</v>
      </c>
    </row>
    <row r="13367" spans="1:13" ht="15" customHeight="1" x14ac:dyDescent="0.2">
      <c r="A13367" t="s">
        <v>46430</v>
      </c>
      <c r="B13367" t="s">
        <v>54313</v>
      </c>
      <c r="C13367" t="str">
        <f t="shared" si="946"/>
        <v>structor oris m</v>
      </c>
      <c r="D13367" t="str">
        <f t="shared" si="949"/>
        <v>structor</v>
      </c>
      <c r="E13367" t="s">
        <v>54248</v>
      </c>
      <c r="F13367" t="s">
        <v>54248</v>
      </c>
      <c r="G13367" t="s">
        <v>29</v>
      </c>
      <c r="H13367">
        <v>3</v>
      </c>
      <c r="I13367">
        <v>0</v>
      </c>
      <c r="J13367">
        <v>0</v>
      </c>
      <c r="K13367">
        <v>0</v>
      </c>
      <c r="L13367" t="s">
        <v>19</v>
      </c>
      <c r="M13367" t="str">
        <f t="shared" si="948"/>
        <v>http://logeion.uchicago.edu/index.html#structor</v>
      </c>
    </row>
    <row r="13368" spans="1:13" ht="15" customHeight="1" x14ac:dyDescent="0.2">
      <c r="A13368" t="s">
        <v>46431</v>
      </c>
      <c r="B13368" t="s">
        <v>61186</v>
      </c>
      <c r="C13368" t="str">
        <f t="shared" si="946"/>
        <v>structura –ae f.</v>
      </c>
      <c r="D13368" t="str">
        <f t="shared" si="949"/>
        <v>structura</v>
      </c>
      <c r="E13368" t="s">
        <v>61363</v>
      </c>
      <c r="F13368" t="s">
        <v>61364</v>
      </c>
      <c r="G13368" t="s">
        <v>76</v>
      </c>
      <c r="H13368">
        <v>1</v>
      </c>
      <c r="I13368">
        <v>0</v>
      </c>
      <c r="J13368">
        <v>0</v>
      </c>
      <c r="K13368">
        <v>0</v>
      </c>
      <c r="L13368" t="s">
        <v>19</v>
      </c>
      <c r="M13368" t="str">
        <f t="shared" si="948"/>
        <v>http://logeion.uchicago.edu/index.html#structura</v>
      </c>
    </row>
    <row r="13369" spans="1:13" ht="15" customHeight="1" x14ac:dyDescent="0.2">
      <c r="A13369" t="s">
        <v>46432</v>
      </c>
      <c r="B13369" t="s">
        <v>59883</v>
      </c>
      <c r="C13369" t="str">
        <f t="shared" si="946"/>
        <v xml:space="preserve">strues –is f. </v>
      </c>
      <c r="D13369" t="str">
        <f t="shared" si="949"/>
        <v>strues</v>
      </c>
      <c r="E13369" t="s">
        <v>59828</v>
      </c>
      <c r="F13369" t="s">
        <v>59828</v>
      </c>
      <c r="G13369" t="s">
        <v>29</v>
      </c>
      <c r="H13369">
        <v>3</v>
      </c>
      <c r="I13369">
        <v>0</v>
      </c>
      <c r="J13369">
        <v>0</v>
      </c>
      <c r="K13369">
        <v>0</v>
      </c>
      <c r="L13369" t="s">
        <v>19</v>
      </c>
      <c r="M13369" t="str">
        <f t="shared" si="948"/>
        <v>http://logeion.uchicago.edu/index.html#strues</v>
      </c>
    </row>
    <row r="13370" spans="1:13" ht="15" customHeight="1" x14ac:dyDescent="0.2">
      <c r="A13370" t="s">
        <v>46433</v>
      </c>
      <c r="B13370" t="s">
        <v>46434</v>
      </c>
      <c r="C13370" t="str">
        <f t="shared" si="946"/>
        <v>struma –ae f.</v>
      </c>
      <c r="D13370" t="str">
        <f t="shared" si="949"/>
        <v>struma</v>
      </c>
      <c r="E13370" t="s">
        <v>46435</v>
      </c>
      <c r="F13370" t="s">
        <v>46435</v>
      </c>
      <c r="G13370" t="s">
        <v>76</v>
      </c>
      <c r="H13370">
        <v>1</v>
      </c>
      <c r="I13370">
        <v>0</v>
      </c>
      <c r="J13370">
        <v>0</v>
      </c>
      <c r="K13370">
        <v>0</v>
      </c>
      <c r="L13370" t="s">
        <v>19</v>
      </c>
      <c r="M13370" t="str">
        <f t="shared" si="948"/>
        <v>http://logeion.uchicago.edu/index.html#struma</v>
      </c>
    </row>
    <row r="13371" spans="1:13" ht="15" customHeight="1" x14ac:dyDescent="0.2">
      <c r="A13371" t="s">
        <v>46437</v>
      </c>
      <c r="B13371" t="s">
        <v>46438</v>
      </c>
      <c r="C13371" t="str">
        <f t="shared" si="946"/>
        <v>struo struere struxi structus</v>
      </c>
      <c r="D13371" t="str">
        <f t="shared" si="949"/>
        <v>struo</v>
      </c>
      <c r="E13371" t="s">
        <v>18195</v>
      </c>
      <c r="F13371" t="s">
        <v>46439</v>
      </c>
      <c r="G13371" t="s">
        <v>66</v>
      </c>
      <c r="I13371">
        <v>3</v>
      </c>
      <c r="J13371">
        <v>0</v>
      </c>
      <c r="K13371">
        <v>0</v>
      </c>
      <c r="L13371" t="s">
        <v>24</v>
      </c>
      <c r="M13371" t="str">
        <f t="shared" si="948"/>
        <v>http://logeion.uchicago.edu/index.html#struo</v>
      </c>
    </row>
    <row r="13372" spans="1:13" ht="15" customHeight="1" x14ac:dyDescent="0.2">
      <c r="A13372" t="s">
        <v>46441</v>
      </c>
      <c r="B13372" t="s">
        <v>59829</v>
      </c>
      <c r="C13372" t="str">
        <f t="shared" si="946"/>
        <v xml:space="preserve">struthocamelus –i m. </v>
      </c>
      <c r="D13372" t="str">
        <f t="shared" si="949"/>
        <v>struthocamelus</v>
      </c>
      <c r="E13372" t="s">
        <v>59830</v>
      </c>
      <c r="F13372" t="s">
        <v>59830</v>
      </c>
      <c r="G13372" t="s">
        <v>21</v>
      </c>
      <c r="H13372">
        <v>2</v>
      </c>
      <c r="I13372">
        <v>0</v>
      </c>
      <c r="J13372">
        <v>0</v>
      </c>
      <c r="K13372">
        <v>0</v>
      </c>
      <c r="L13372" t="s">
        <v>19</v>
      </c>
      <c r="M13372" t="str">
        <f t="shared" si="948"/>
        <v>http://logeion.uchicago.edu/index.html#struthocamelus</v>
      </c>
    </row>
    <row r="13373" spans="1:13" ht="15" customHeight="1" x14ac:dyDescent="0.2">
      <c r="A13373" t="s">
        <v>46442</v>
      </c>
      <c r="B13373" t="s">
        <v>46443</v>
      </c>
      <c r="C13373" t="str">
        <f t="shared" si="946"/>
        <v>Strymon –onis m.</v>
      </c>
      <c r="D13373" t="str">
        <f t="shared" si="949"/>
        <v>Strymon</v>
      </c>
      <c r="E13373" t="s">
        <v>46444</v>
      </c>
      <c r="F13373" t="s">
        <v>46445</v>
      </c>
      <c r="G13373" t="s">
        <v>29</v>
      </c>
      <c r="H13373">
        <v>3</v>
      </c>
      <c r="K13373">
        <v>1</v>
      </c>
      <c r="L13373" t="s">
        <v>19</v>
      </c>
      <c r="M13373" t="str">
        <f t="shared" si="948"/>
        <v>http://logeion.uchicago.edu/index.html#Strymon</v>
      </c>
    </row>
    <row r="13374" spans="1:13" ht="15" customHeight="1" x14ac:dyDescent="0.2">
      <c r="A13374" t="s">
        <v>46446</v>
      </c>
      <c r="B13374" t="s">
        <v>46447</v>
      </c>
      <c r="C13374" t="str">
        <f t="shared" si="946"/>
        <v>Strymonius –a –um</v>
      </c>
      <c r="D13374" t="str">
        <f t="shared" si="949"/>
        <v>Strymonius</v>
      </c>
      <c r="E13374" t="s">
        <v>46448</v>
      </c>
      <c r="F13374" t="s">
        <v>46449</v>
      </c>
      <c r="G13374" t="s">
        <v>61</v>
      </c>
      <c r="H13374">
        <v>1</v>
      </c>
      <c r="I13374">
        <v>0</v>
      </c>
      <c r="J13374">
        <v>0</v>
      </c>
      <c r="K13374">
        <v>1</v>
      </c>
      <c r="L13374" t="s">
        <v>36</v>
      </c>
      <c r="M13374" t="str">
        <f t="shared" si="948"/>
        <v>http://logeion.uchicago.edu/index.html#Strymonius</v>
      </c>
    </row>
    <row r="13375" spans="1:13" ht="15" customHeight="1" x14ac:dyDescent="0.2">
      <c r="A13375" t="s">
        <v>46450</v>
      </c>
      <c r="B13375" t="s">
        <v>46451</v>
      </c>
      <c r="C13375" t="str">
        <f t="shared" si="946"/>
        <v>Strymonius –ii m.</v>
      </c>
      <c r="D13375" t="str">
        <f t="shared" si="949"/>
        <v>Strymonius</v>
      </c>
      <c r="E13375" t="s">
        <v>46452</v>
      </c>
      <c r="F13375" t="s">
        <v>46453</v>
      </c>
      <c r="G13375" t="s">
        <v>21</v>
      </c>
      <c r="H13375">
        <v>2</v>
      </c>
      <c r="I13375">
        <v>0</v>
      </c>
      <c r="J13375">
        <v>0</v>
      </c>
      <c r="K13375">
        <v>1</v>
      </c>
      <c r="L13375" t="s">
        <v>19</v>
      </c>
      <c r="M13375" t="str">
        <f t="shared" si="948"/>
        <v>http://logeion.uchicago.edu/index.html#Strymonius</v>
      </c>
    </row>
    <row r="13376" spans="1:13" ht="15" customHeight="1" x14ac:dyDescent="0.2">
      <c r="A13376" t="s">
        <v>46455</v>
      </c>
      <c r="B13376" t="s">
        <v>46456</v>
      </c>
      <c r="C13376" t="str">
        <f t="shared" si="946"/>
        <v>studeo studere studui</v>
      </c>
      <c r="D13376" t="str">
        <f t="shared" si="949"/>
        <v>studeo</v>
      </c>
      <c r="E13376" t="s">
        <v>46457</v>
      </c>
      <c r="F13376" t="s">
        <v>46458</v>
      </c>
      <c r="G13376" t="s">
        <v>95</v>
      </c>
      <c r="I13376">
        <v>2</v>
      </c>
      <c r="J13376">
        <v>0</v>
      </c>
      <c r="K13376">
        <v>0</v>
      </c>
      <c r="L13376" t="s">
        <v>24</v>
      </c>
      <c r="M13376" t="str">
        <f t="shared" si="948"/>
        <v>http://logeion.uchicago.edu/index.html#studeo</v>
      </c>
    </row>
    <row r="13377" spans="1:13" ht="15" customHeight="1" x14ac:dyDescent="0.2">
      <c r="A13377" t="s">
        <v>46459</v>
      </c>
      <c r="B13377" t="s">
        <v>46460</v>
      </c>
      <c r="C13377" t="str">
        <f t="shared" si="946"/>
        <v>Studer</v>
      </c>
      <c r="D13377" t="s">
        <v>46460</v>
      </c>
      <c r="E13377" t="s">
        <v>46460</v>
      </c>
      <c r="F13377" t="s">
        <v>46461</v>
      </c>
      <c r="G13377" t="s">
        <v>43</v>
      </c>
      <c r="H13377">
        <v>6</v>
      </c>
      <c r="I13377">
        <v>0</v>
      </c>
      <c r="J13377">
        <v>0</v>
      </c>
      <c r="K13377">
        <v>1</v>
      </c>
      <c r="L13377" t="s">
        <v>19</v>
      </c>
      <c r="M13377" t="str">
        <f t="shared" si="948"/>
        <v>http://logeion.uchicago.edu/index.html#Studer</v>
      </c>
    </row>
    <row r="13378" spans="1:13" ht="15" customHeight="1" x14ac:dyDescent="0.2">
      <c r="A13378" t="s">
        <v>46462</v>
      </c>
      <c r="B13378" t="s">
        <v>46463</v>
      </c>
      <c r="C13378" t="str">
        <f t="shared" si="946"/>
        <v>studiosus –a –um</v>
      </c>
      <c r="D13378" t="str">
        <f t="shared" ref="D13378:D13396" si="950">IF(ISBLANK(B13378),0,LEFT( C13378, FIND( " ", C13378 ) - 1 ))</f>
        <v>studiosus</v>
      </c>
      <c r="E13378" t="s">
        <v>46464</v>
      </c>
      <c r="F13378" t="s">
        <v>46465</v>
      </c>
      <c r="G13378" t="s">
        <v>61</v>
      </c>
      <c r="H13378">
        <v>1</v>
      </c>
      <c r="I13378">
        <v>0</v>
      </c>
      <c r="J13378">
        <v>0</v>
      </c>
      <c r="K13378">
        <v>0</v>
      </c>
      <c r="L13378" t="s">
        <v>36</v>
      </c>
      <c r="M13378" t="str">
        <f t="shared" si="948"/>
        <v>http://logeion.uchicago.edu/index.html#studiosus</v>
      </c>
    </row>
    <row r="13379" spans="1:13" ht="15" customHeight="1" x14ac:dyDescent="0.2">
      <c r="A13379" t="s">
        <v>46466</v>
      </c>
      <c r="B13379" t="s">
        <v>46467</v>
      </c>
      <c r="C13379" t="str">
        <f t="shared" si="946"/>
        <v>studium studii n.</v>
      </c>
      <c r="D13379" t="str">
        <f t="shared" si="950"/>
        <v>studium</v>
      </c>
      <c r="E13379" t="s">
        <v>46468</v>
      </c>
      <c r="F13379" t="s">
        <v>57601</v>
      </c>
      <c r="G13379" t="s">
        <v>21</v>
      </c>
      <c r="H13379">
        <v>2</v>
      </c>
      <c r="I13379">
        <v>0</v>
      </c>
      <c r="J13379">
        <v>0</v>
      </c>
      <c r="K13379">
        <v>0</v>
      </c>
      <c r="L13379" t="s">
        <v>19</v>
      </c>
      <c r="M13379" t="str">
        <f t="shared" si="948"/>
        <v>http://logeion.uchicago.edu/index.html#studium</v>
      </c>
    </row>
    <row r="13380" spans="1:13" ht="15" customHeight="1" x14ac:dyDescent="0.2">
      <c r="A13380" t="s">
        <v>46469</v>
      </c>
      <c r="B13380" t="s">
        <v>46470</v>
      </c>
      <c r="C13380" t="str">
        <f t="shared" si="946"/>
        <v>stultitia –ae f.</v>
      </c>
      <c r="D13380" t="str">
        <f t="shared" si="950"/>
        <v>stultitia</v>
      </c>
      <c r="E13380" t="s">
        <v>46471</v>
      </c>
      <c r="F13380" t="s">
        <v>46471</v>
      </c>
      <c r="G13380" t="s">
        <v>76</v>
      </c>
      <c r="H13380">
        <v>1</v>
      </c>
      <c r="I13380">
        <v>0</v>
      </c>
      <c r="J13380">
        <v>0</v>
      </c>
      <c r="K13380">
        <v>0</v>
      </c>
      <c r="L13380" t="s">
        <v>19</v>
      </c>
      <c r="M13380" t="str">
        <f t="shared" si="948"/>
        <v>http://logeion.uchicago.edu/index.html#stultitia</v>
      </c>
    </row>
    <row r="13381" spans="1:13" ht="15" customHeight="1" x14ac:dyDescent="0.2">
      <c r="A13381" t="s">
        <v>46472</v>
      </c>
      <c r="B13381" t="s">
        <v>46473</v>
      </c>
      <c r="C13381" t="str">
        <f t="shared" si="946"/>
        <v>stultus –a –um</v>
      </c>
      <c r="D13381" t="str">
        <f t="shared" si="950"/>
        <v>stultus</v>
      </c>
      <c r="E13381" t="s">
        <v>18540</v>
      </c>
      <c r="F13381" t="s">
        <v>46474</v>
      </c>
      <c r="G13381" t="s">
        <v>61</v>
      </c>
      <c r="H13381">
        <v>1</v>
      </c>
      <c r="I13381">
        <v>0</v>
      </c>
      <c r="J13381">
        <v>0</v>
      </c>
      <c r="K13381">
        <v>0</v>
      </c>
      <c r="L13381" t="s">
        <v>36</v>
      </c>
      <c r="M13381" t="str">
        <f t="shared" si="948"/>
        <v>http://logeion.uchicago.edu/index.html#stultus</v>
      </c>
    </row>
    <row r="13382" spans="1:13" ht="15" customHeight="1" x14ac:dyDescent="0.2">
      <c r="A13382" t="s">
        <v>46475</v>
      </c>
      <c r="B13382" t="s">
        <v>46476</v>
      </c>
      <c r="C13382" t="str">
        <f t="shared" si="946"/>
        <v>stupefacio –ere –feci –factus</v>
      </c>
      <c r="D13382" t="str">
        <f t="shared" si="950"/>
        <v>stupefacio</v>
      </c>
      <c r="E13382" t="s">
        <v>46477</v>
      </c>
      <c r="F13382" t="s">
        <v>46478</v>
      </c>
      <c r="G13382" t="s">
        <v>101</v>
      </c>
      <c r="I13382">
        <v>3</v>
      </c>
      <c r="J13382">
        <v>0</v>
      </c>
      <c r="K13382">
        <v>0</v>
      </c>
      <c r="L13382" t="s">
        <v>24</v>
      </c>
      <c r="M13382" t="str">
        <f t="shared" si="948"/>
        <v>http://logeion.uchicago.edu/index.html#stupefacio</v>
      </c>
    </row>
    <row r="13383" spans="1:13" ht="15" customHeight="1" x14ac:dyDescent="0.2">
      <c r="A13383" t="s">
        <v>46480</v>
      </c>
      <c r="B13383" t="s">
        <v>46481</v>
      </c>
      <c r="C13383" t="str">
        <f t="shared" si="946"/>
        <v>stupeo –ere –ui</v>
      </c>
      <c r="D13383" t="str">
        <f t="shared" si="950"/>
        <v>stupeo</v>
      </c>
      <c r="E13383" t="s">
        <v>46482</v>
      </c>
      <c r="F13383" t="s">
        <v>46483</v>
      </c>
      <c r="G13383" t="s">
        <v>95</v>
      </c>
      <c r="I13383">
        <v>2</v>
      </c>
      <c r="J13383">
        <v>0</v>
      </c>
      <c r="K13383">
        <v>0</v>
      </c>
      <c r="L13383" t="s">
        <v>24</v>
      </c>
      <c r="M13383" t="str">
        <f t="shared" si="948"/>
        <v>http://logeion.uchicago.edu/index.html#stupeo</v>
      </c>
    </row>
    <row r="13384" spans="1:13" ht="15" customHeight="1" x14ac:dyDescent="0.2">
      <c r="A13384" t="s">
        <v>46485</v>
      </c>
      <c r="B13384" t="s">
        <v>46486</v>
      </c>
      <c r="C13384" t="str">
        <f t="shared" si="946"/>
        <v>stupidus –a –um</v>
      </c>
      <c r="D13384" t="str">
        <f t="shared" si="950"/>
        <v>stupidus</v>
      </c>
      <c r="E13384" t="s">
        <v>46487</v>
      </c>
      <c r="F13384" t="s">
        <v>46488</v>
      </c>
      <c r="G13384" t="s">
        <v>61</v>
      </c>
      <c r="H13384">
        <v>1</v>
      </c>
      <c r="I13384">
        <v>0</v>
      </c>
      <c r="J13384">
        <v>0</v>
      </c>
      <c r="K13384">
        <v>0</v>
      </c>
      <c r="L13384" t="s">
        <v>36</v>
      </c>
      <c r="M13384" t="str">
        <f t="shared" si="948"/>
        <v>http://logeion.uchicago.edu/index.html#stupidus</v>
      </c>
    </row>
    <row r="13385" spans="1:13" ht="15" customHeight="1" x14ac:dyDescent="0.2">
      <c r="A13385" t="s">
        <v>46489</v>
      </c>
      <c r="B13385" t="s">
        <v>46490</v>
      </c>
      <c r="C13385" t="str">
        <f t="shared" si="946"/>
        <v>stupor –oris m.</v>
      </c>
      <c r="D13385" t="str">
        <f t="shared" si="950"/>
        <v>stupor</v>
      </c>
      <c r="E13385" t="s">
        <v>46491</v>
      </c>
      <c r="F13385" t="s">
        <v>46491</v>
      </c>
      <c r="G13385" t="s">
        <v>29</v>
      </c>
      <c r="H13385">
        <v>3</v>
      </c>
      <c r="I13385">
        <v>0</v>
      </c>
      <c r="J13385">
        <v>0</v>
      </c>
      <c r="K13385">
        <v>0</v>
      </c>
      <c r="L13385" t="s">
        <v>19</v>
      </c>
      <c r="M13385" t="str">
        <f t="shared" si="948"/>
        <v>http://logeion.uchicago.edu/index.html#stupor</v>
      </c>
    </row>
    <row r="13386" spans="1:13" ht="15" customHeight="1" x14ac:dyDescent="0.2">
      <c r="A13386" t="s">
        <v>46492</v>
      </c>
      <c r="B13386" t="s">
        <v>46493</v>
      </c>
      <c r="C13386" t="str">
        <f t="shared" si="946"/>
        <v>stuppa –ae f.</v>
      </c>
      <c r="D13386" t="str">
        <f t="shared" si="950"/>
        <v>stuppa</v>
      </c>
      <c r="E13386" t="s">
        <v>46494</v>
      </c>
      <c r="F13386" t="s">
        <v>46494</v>
      </c>
      <c r="G13386" t="s">
        <v>76</v>
      </c>
      <c r="H13386">
        <v>1</v>
      </c>
      <c r="I13386">
        <v>0</v>
      </c>
      <c r="J13386">
        <v>0</v>
      </c>
      <c r="K13386">
        <v>0</v>
      </c>
      <c r="L13386" t="s">
        <v>19</v>
      </c>
      <c r="M13386" t="str">
        <f t="shared" si="948"/>
        <v>http://logeion.uchicago.edu/index.html#stuppa</v>
      </c>
    </row>
    <row r="13387" spans="1:13" ht="15" customHeight="1" x14ac:dyDescent="0.2">
      <c r="A13387" t="s">
        <v>46495</v>
      </c>
      <c r="B13387" t="s">
        <v>46496</v>
      </c>
      <c r="C13387" t="str">
        <f t="shared" si="946"/>
        <v>stuppeus –a –um</v>
      </c>
      <c r="D13387" t="str">
        <f t="shared" si="950"/>
        <v>stuppeus</v>
      </c>
      <c r="E13387" t="s">
        <v>46497</v>
      </c>
      <c r="F13387" t="s">
        <v>46498</v>
      </c>
      <c r="G13387" t="s">
        <v>61</v>
      </c>
      <c r="H13387">
        <v>1</v>
      </c>
      <c r="I13387">
        <v>0</v>
      </c>
      <c r="J13387">
        <v>0</v>
      </c>
      <c r="K13387">
        <v>0</v>
      </c>
      <c r="L13387" t="s">
        <v>36</v>
      </c>
      <c r="M13387" t="str">
        <f t="shared" si="948"/>
        <v>http://logeion.uchicago.edu/index.html#stuppeus</v>
      </c>
    </row>
    <row r="13388" spans="1:13" ht="15" customHeight="1" x14ac:dyDescent="0.2">
      <c r="A13388" t="s">
        <v>46500</v>
      </c>
      <c r="B13388" t="s">
        <v>55838</v>
      </c>
      <c r="C13388" t="str">
        <f t="shared" si="946"/>
        <v>stupro stuprare</v>
      </c>
      <c r="D13388" t="str">
        <f t="shared" si="950"/>
        <v>stupro</v>
      </c>
      <c r="E13388" t="s">
        <v>11138</v>
      </c>
      <c r="F13388" t="s">
        <v>55837</v>
      </c>
      <c r="G13388" t="s">
        <v>23</v>
      </c>
      <c r="I13388">
        <v>1</v>
      </c>
      <c r="J13388">
        <v>0</v>
      </c>
      <c r="K13388">
        <v>0</v>
      </c>
      <c r="L13388" t="s">
        <v>24</v>
      </c>
      <c r="M13388" t="str">
        <f t="shared" si="948"/>
        <v>http://logeion.uchicago.edu/index.html#stupro</v>
      </c>
    </row>
    <row r="13389" spans="1:13" ht="15" customHeight="1" x14ac:dyDescent="0.2">
      <c r="A13389" t="s">
        <v>46501</v>
      </c>
      <c r="B13389" t="s">
        <v>46502</v>
      </c>
      <c r="C13389" t="str">
        <f t="shared" si="946"/>
        <v>stuprum stupri n.</v>
      </c>
      <c r="D13389" t="str">
        <f t="shared" si="950"/>
        <v>stuprum</v>
      </c>
      <c r="E13389" t="s">
        <v>57602</v>
      </c>
      <c r="F13389" t="s">
        <v>57603</v>
      </c>
      <c r="G13389" t="s">
        <v>21</v>
      </c>
      <c r="H13389">
        <v>2</v>
      </c>
      <c r="I13389">
        <v>0</v>
      </c>
      <c r="J13389">
        <v>0</v>
      </c>
      <c r="K13389">
        <v>0</v>
      </c>
      <c r="L13389" t="s">
        <v>19</v>
      </c>
      <c r="M13389" t="str">
        <f t="shared" si="948"/>
        <v>http://logeion.uchicago.edu/index.html#stuprum</v>
      </c>
    </row>
    <row r="13390" spans="1:13" ht="15" customHeight="1" x14ac:dyDescent="0.2">
      <c r="A13390" t="s">
        <v>46503</v>
      </c>
      <c r="B13390" t="s">
        <v>46504</v>
      </c>
      <c r="C13390" t="str">
        <f t="shared" si="946"/>
        <v>Stygius –a –um</v>
      </c>
      <c r="D13390" t="str">
        <f t="shared" si="950"/>
        <v>Stygius</v>
      </c>
      <c r="E13390" t="s">
        <v>46505</v>
      </c>
      <c r="F13390" t="s">
        <v>46506</v>
      </c>
      <c r="G13390" t="s">
        <v>61</v>
      </c>
      <c r="H13390">
        <v>1</v>
      </c>
      <c r="I13390">
        <v>0</v>
      </c>
      <c r="J13390">
        <v>0</v>
      </c>
      <c r="K13390">
        <v>1</v>
      </c>
      <c r="L13390" t="s">
        <v>36</v>
      </c>
      <c r="M13390" t="str">
        <f t="shared" si="948"/>
        <v>http://logeion.uchicago.edu/index.html#Stygius</v>
      </c>
    </row>
    <row r="13391" spans="1:13" ht="15" customHeight="1" x14ac:dyDescent="0.2">
      <c r="A13391" t="s">
        <v>46508</v>
      </c>
      <c r="B13391" t="s">
        <v>46509</v>
      </c>
      <c r="C13391" t="str">
        <f t="shared" si="946"/>
        <v>Stymphalis –idis</v>
      </c>
      <c r="D13391" t="str">
        <f t="shared" si="950"/>
        <v>Stymphalis</v>
      </c>
      <c r="E13391" t="s">
        <v>46510</v>
      </c>
      <c r="F13391" t="s">
        <v>46510</v>
      </c>
      <c r="G13391" t="s">
        <v>29</v>
      </c>
      <c r="H13391">
        <v>3</v>
      </c>
      <c r="I13391">
        <v>0</v>
      </c>
      <c r="J13391">
        <v>0</v>
      </c>
      <c r="K13391">
        <v>1</v>
      </c>
      <c r="L13391" t="s">
        <v>19</v>
      </c>
      <c r="M13391" t="str">
        <f t="shared" si="948"/>
        <v>http://logeion.uchicago.edu/index.html#Stymphalis</v>
      </c>
    </row>
    <row r="13392" spans="1:13" ht="15" customHeight="1" x14ac:dyDescent="0.2">
      <c r="A13392" t="s">
        <v>56894</v>
      </c>
      <c r="B13392" t="s">
        <v>59884</v>
      </c>
      <c r="C13392" t="str">
        <f t="shared" si="946"/>
        <v xml:space="preserve">Stymphalis –idis or –idos f. </v>
      </c>
      <c r="D13392" t="str">
        <f t="shared" si="950"/>
        <v>Stymphalis</v>
      </c>
      <c r="E13392" t="s">
        <v>46510</v>
      </c>
      <c r="F13392" t="s">
        <v>59831</v>
      </c>
      <c r="G13392" t="s">
        <v>43</v>
      </c>
      <c r="H13392">
        <v>6</v>
      </c>
      <c r="L13392" t="s">
        <v>19</v>
      </c>
      <c r="M13392" t="str">
        <f t="shared" si="948"/>
        <v>http://logeion.uchicago.edu/index.html#Stymphalis</v>
      </c>
    </row>
    <row r="13393" spans="1:13" ht="15" customHeight="1" x14ac:dyDescent="0.2">
      <c r="A13393" t="s">
        <v>46511</v>
      </c>
      <c r="B13393" t="s">
        <v>46512</v>
      </c>
      <c r="C13393" t="str">
        <f t="shared" si="946"/>
        <v>Stymphalius –a –um</v>
      </c>
      <c r="D13393" t="str">
        <f t="shared" si="950"/>
        <v>Stymphalius</v>
      </c>
      <c r="E13393" t="s">
        <v>46513</v>
      </c>
      <c r="F13393" t="s">
        <v>46514</v>
      </c>
      <c r="G13393" t="s">
        <v>61</v>
      </c>
      <c r="H13393">
        <v>1</v>
      </c>
      <c r="I13393">
        <v>0</v>
      </c>
      <c r="J13393">
        <v>0</v>
      </c>
      <c r="K13393">
        <v>1</v>
      </c>
      <c r="L13393" t="s">
        <v>36</v>
      </c>
      <c r="M13393" t="str">
        <f t="shared" si="948"/>
        <v>http://logeion.uchicago.edu/index.html#Stymphalius</v>
      </c>
    </row>
    <row r="13394" spans="1:13" ht="15" customHeight="1" x14ac:dyDescent="0.2">
      <c r="A13394" t="s">
        <v>46515</v>
      </c>
      <c r="B13394" t="s">
        <v>46516</v>
      </c>
      <c r="C13394" t="str">
        <f t="shared" si="946"/>
        <v>Styx –Stygis f.</v>
      </c>
      <c r="D13394" t="str">
        <f t="shared" si="950"/>
        <v>Styx</v>
      </c>
      <c r="E13394" t="s">
        <v>46517</v>
      </c>
      <c r="F13394" t="s">
        <v>46518</v>
      </c>
      <c r="G13394" t="s">
        <v>346</v>
      </c>
      <c r="H13394">
        <v>6</v>
      </c>
      <c r="I13394">
        <v>0</v>
      </c>
      <c r="J13394">
        <v>0</v>
      </c>
      <c r="K13394">
        <v>1</v>
      </c>
      <c r="L13394" t="s">
        <v>19</v>
      </c>
      <c r="M13394" t="str">
        <f t="shared" si="948"/>
        <v>http://logeion.uchicago.edu/index.html#Styx</v>
      </c>
    </row>
    <row r="13395" spans="1:13" ht="15" customHeight="1" x14ac:dyDescent="0.2">
      <c r="A13395" t="s">
        <v>46526</v>
      </c>
      <c r="B13395" t="s">
        <v>46527</v>
      </c>
      <c r="C13395" t="str">
        <f t="shared" si="946"/>
        <v>sua sponte</v>
      </c>
      <c r="D13395" t="str">
        <f t="shared" si="950"/>
        <v>sua</v>
      </c>
      <c r="E13395" t="s">
        <v>46528</v>
      </c>
      <c r="F13395" t="s">
        <v>46528</v>
      </c>
      <c r="G13395" t="s">
        <v>120</v>
      </c>
      <c r="I13395">
        <v>0</v>
      </c>
      <c r="J13395">
        <v>0</v>
      </c>
      <c r="K13395">
        <v>0</v>
      </c>
      <c r="L13395" t="s">
        <v>121</v>
      </c>
      <c r="M13395" t="str">
        <f t="shared" si="948"/>
        <v>http://logeion.uchicago.edu/index.html#sua</v>
      </c>
    </row>
    <row r="13396" spans="1:13" ht="15" customHeight="1" x14ac:dyDescent="0.2">
      <c r="A13396" t="s">
        <v>46519</v>
      </c>
      <c r="B13396" t="s">
        <v>46520</v>
      </c>
      <c r="C13396" t="str">
        <f t="shared" ref="C13396:C13459" si="951">SUBSTITUTE(SUBSTITUTE(SUBSTITUTE(SUBSTITUTE(SUBSTITUTE(SUBSTITUTE(SUBSTITUTE(SUBSTITUTE(SUBSTITUTE(SUBSTITUTE(SUBSTITUTE(B13396, "ā", "a"), "ē", "e"), "ī", "i"), "ō", "o"), "ū", "u"), "ȳ", "y"), "Ā", "A"), "Ē", "E"), "Ī", "I"), "Ō", "O"), "Ū", "U")</f>
        <v>suadeo suadere suasi suasus</v>
      </c>
      <c r="D13396" t="str">
        <f t="shared" si="950"/>
        <v>suadeo</v>
      </c>
      <c r="E13396" t="s">
        <v>46521</v>
      </c>
      <c r="F13396" t="s">
        <v>46522</v>
      </c>
      <c r="G13396" t="s">
        <v>95</v>
      </c>
      <c r="I13396">
        <v>2</v>
      </c>
      <c r="J13396">
        <v>0</v>
      </c>
      <c r="K13396">
        <v>0</v>
      </c>
      <c r="L13396" t="s">
        <v>24</v>
      </c>
      <c r="M13396" t="str">
        <f t="shared" si="948"/>
        <v>http://logeion.uchicago.edu/index.html#suadeo</v>
      </c>
    </row>
    <row r="13397" spans="1:13" ht="15" customHeight="1" x14ac:dyDescent="0.2">
      <c r="A13397" t="s">
        <v>58788</v>
      </c>
      <c r="B13397" t="s">
        <v>58492</v>
      </c>
      <c r="C13397" t="str">
        <f t="shared" si="951"/>
        <v>Sualua</v>
      </c>
      <c r="D13397" t="s">
        <v>58492</v>
      </c>
      <c r="E13397" t="s">
        <v>58493</v>
      </c>
      <c r="F13397" t="s">
        <v>58493</v>
      </c>
      <c r="G13397" t="s">
        <v>43</v>
      </c>
      <c r="H13397">
        <v>6</v>
      </c>
      <c r="K13397">
        <v>1</v>
      </c>
      <c r="L13397" t="s">
        <v>19</v>
      </c>
      <c r="M13397" t="str">
        <f t="shared" si="948"/>
        <v>http://logeion.uchicago.edu/index.html#Sualua</v>
      </c>
    </row>
    <row r="13398" spans="1:13" ht="15" customHeight="1" x14ac:dyDescent="0.2">
      <c r="A13398" t="s">
        <v>46525</v>
      </c>
      <c r="B13398" t="s">
        <v>55699</v>
      </c>
      <c r="C13398" t="str">
        <f t="shared" si="951"/>
        <v>suasoria –ae f.</v>
      </c>
      <c r="D13398" t="str">
        <f t="shared" ref="D13398:D13403" si="952">IF(ISBLANK(B13398),0,LEFT( C13398, FIND( " ", C13398 ) - 1 ))</f>
        <v>suasoria</v>
      </c>
      <c r="E13398" t="s">
        <v>55570</v>
      </c>
      <c r="F13398" t="s">
        <v>55570</v>
      </c>
      <c r="G13398" t="s">
        <v>76</v>
      </c>
      <c r="H13398">
        <v>1</v>
      </c>
      <c r="I13398">
        <v>0</v>
      </c>
      <c r="J13398">
        <v>0</v>
      </c>
      <c r="K13398">
        <v>0</v>
      </c>
      <c r="L13398" t="s">
        <v>19</v>
      </c>
      <c r="M13398" t="str">
        <f t="shared" si="948"/>
        <v>http://logeion.uchicago.edu/index.html#suasoria</v>
      </c>
    </row>
    <row r="13399" spans="1:13" ht="15" customHeight="1" x14ac:dyDescent="0.2">
      <c r="A13399" t="s">
        <v>46533</v>
      </c>
      <c r="B13399" t="s">
        <v>46534</v>
      </c>
      <c r="C13399" t="str">
        <f t="shared" si="951"/>
        <v>suaviolum –i n.</v>
      </c>
      <c r="D13399" t="str">
        <f t="shared" si="952"/>
        <v>suaviolum</v>
      </c>
      <c r="E13399" t="s">
        <v>46535</v>
      </c>
      <c r="F13399" t="s">
        <v>46535</v>
      </c>
      <c r="G13399" t="s">
        <v>21</v>
      </c>
      <c r="H13399">
        <v>2</v>
      </c>
      <c r="I13399">
        <v>0</v>
      </c>
      <c r="J13399">
        <v>0</v>
      </c>
      <c r="K13399">
        <v>0</v>
      </c>
      <c r="L13399" t="s">
        <v>19</v>
      </c>
      <c r="M13399" t="str">
        <f t="shared" si="948"/>
        <v>http://logeion.uchicago.edu/index.html#suaviolum</v>
      </c>
    </row>
    <row r="13400" spans="1:13" ht="15" customHeight="1" x14ac:dyDescent="0.2">
      <c r="A13400" t="s">
        <v>46536</v>
      </c>
      <c r="B13400" t="s">
        <v>46537</v>
      </c>
      <c r="C13400" t="str">
        <f t="shared" si="951"/>
        <v>suavior –ari –atus</v>
      </c>
      <c r="D13400" t="str">
        <f t="shared" si="952"/>
        <v>suavior</v>
      </c>
      <c r="E13400" t="s">
        <v>5824</v>
      </c>
      <c r="F13400" t="s">
        <v>5824</v>
      </c>
      <c r="G13400" t="s">
        <v>170</v>
      </c>
      <c r="I13400">
        <v>1</v>
      </c>
      <c r="J13400">
        <v>0</v>
      </c>
      <c r="K13400">
        <v>0</v>
      </c>
      <c r="L13400" t="s">
        <v>24</v>
      </c>
      <c r="M13400" t="str">
        <f t="shared" si="948"/>
        <v>http://logeion.uchicago.edu/index.html#suavior</v>
      </c>
    </row>
    <row r="13401" spans="1:13" ht="15" customHeight="1" x14ac:dyDescent="0.2">
      <c r="A13401" t="s">
        <v>46538</v>
      </c>
      <c r="B13401" t="s">
        <v>46539</v>
      </c>
      <c r="C13401" t="str">
        <f t="shared" si="951"/>
        <v>suavis suave</v>
      </c>
      <c r="D13401" t="str">
        <f t="shared" si="952"/>
        <v>suavis</v>
      </c>
      <c r="E13401" t="s">
        <v>55571</v>
      </c>
      <c r="F13401" t="s">
        <v>46540</v>
      </c>
      <c r="G13401" t="s">
        <v>155</v>
      </c>
      <c r="H13401">
        <v>3</v>
      </c>
      <c r="I13401">
        <v>0</v>
      </c>
      <c r="J13401">
        <v>0</v>
      </c>
      <c r="K13401">
        <v>0</v>
      </c>
      <c r="L13401" t="s">
        <v>36</v>
      </c>
      <c r="M13401" t="str">
        <f t="shared" si="948"/>
        <v>http://logeion.uchicago.edu/index.html#suavis</v>
      </c>
    </row>
    <row r="13402" spans="1:13" ht="15" customHeight="1" x14ac:dyDescent="0.2">
      <c r="A13402" t="s">
        <v>46541</v>
      </c>
      <c r="B13402" t="s">
        <v>46542</v>
      </c>
      <c r="C13402" t="str">
        <f t="shared" si="951"/>
        <v>suavitas –atis f.</v>
      </c>
      <c r="D13402" t="str">
        <f t="shared" si="952"/>
        <v>suavitas</v>
      </c>
      <c r="E13402" t="s">
        <v>46543</v>
      </c>
      <c r="F13402" t="s">
        <v>46544</v>
      </c>
      <c r="G13402" t="s">
        <v>29</v>
      </c>
      <c r="H13402">
        <v>3</v>
      </c>
      <c r="I13402">
        <v>0</v>
      </c>
      <c r="J13402">
        <v>0</v>
      </c>
      <c r="K13402">
        <v>0</v>
      </c>
      <c r="L13402" t="s">
        <v>19</v>
      </c>
      <c r="M13402" t="str">
        <f t="shared" si="948"/>
        <v>http://logeion.uchicago.edu/index.html#suavitas</v>
      </c>
    </row>
    <row r="13403" spans="1:13" ht="15" customHeight="1" x14ac:dyDescent="0.2">
      <c r="A13403" t="s">
        <v>46545</v>
      </c>
      <c r="B13403" t="s">
        <v>46546</v>
      </c>
      <c r="C13403" t="str">
        <f t="shared" si="951"/>
        <v>suavium –ii n.</v>
      </c>
      <c r="D13403" t="str">
        <f t="shared" si="952"/>
        <v>suavium</v>
      </c>
      <c r="E13403" t="s">
        <v>46547</v>
      </c>
      <c r="F13403" t="s">
        <v>46547</v>
      </c>
      <c r="G13403" t="s">
        <v>21</v>
      </c>
      <c r="H13403">
        <v>2</v>
      </c>
      <c r="I13403">
        <v>0</v>
      </c>
      <c r="J13403">
        <v>0</v>
      </c>
      <c r="K13403">
        <v>0</v>
      </c>
      <c r="L13403" t="s">
        <v>19</v>
      </c>
      <c r="M13403" t="str">
        <f t="shared" si="948"/>
        <v>http://logeion.uchicago.edu/index.html#suavium</v>
      </c>
    </row>
    <row r="13404" spans="1:13" ht="15" customHeight="1" x14ac:dyDescent="0.2">
      <c r="A13404" t="s">
        <v>46548</v>
      </c>
      <c r="B13404" t="s">
        <v>46549</v>
      </c>
      <c r="C13404" t="str">
        <f t="shared" si="951"/>
        <v>sub</v>
      </c>
      <c r="D13404" t="s">
        <v>46549</v>
      </c>
      <c r="E13404" t="s">
        <v>46550</v>
      </c>
      <c r="F13404" t="s">
        <v>46551</v>
      </c>
      <c r="G13404" t="s">
        <v>15</v>
      </c>
      <c r="I13404">
        <v>0</v>
      </c>
      <c r="J13404">
        <v>0</v>
      </c>
      <c r="K13404">
        <v>0</v>
      </c>
      <c r="L13404" t="s">
        <v>16</v>
      </c>
      <c r="M13404" t="str">
        <f t="shared" si="948"/>
        <v>http://logeion.uchicago.edu/index.html#sub</v>
      </c>
    </row>
    <row r="13405" spans="1:13" ht="15" customHeight="1" x14ac:dyDescent="0.2">
      <c r="A13405" t="s">
        <v>46555</v>
      </c>
      <c r="B13405" t="s">
        <v>46556</v>
      </c>
      <c r="C13405" t="str">
        <f t="shared" si="951"/>
        <v>sub arbore</v>
      </c>
      <c r="D13405" t="str">
        <f t="shared" ref="D13405:D13426" si="953">IF(ISBLANK(B13405),0,LEFT( C13405, FIND( " ", C13405 ) - 1 ))</f>
        <v>sub</v>
      </c>
      <c r="E13405" t="s">
        <v>46557</v>
      </c>
      <c r="F13405" t="s">
        <v>46557</v>
      </c>
      <c r="G13405" t="s">
        <v>120</v>
      </c>
      <c r="I13405">
        <v>0</v>
      </c>
      <c r="J13405">
        <v>0</v>
      </c>
      <c r="K13405">
        <v>0</v>
      </c>
      <c r="L13405" t="s">
        <v>121</v>
      </c>
      <c r="M13405" t="str">
        <f t="shared" si="948"/>
        <v>http://logeion.uchicago.edu/index.html#sub</v>
      </c>
    </row>
    <row r="13406" spans="1:13" ht="15" customHeight="1" x14ac:dyDescent="0.2">
      <c r="A13406" t="s">
        <v>46564</v>
      </c>
      <c r="B13406" t="s">
        <v>60082</v>
      </c>
      <c r="C13406" t="str">
        <f t="shared" si="951"/>
        <v>sub-difficilis –e</v>
      </c>
      <c r="D13406" t="str">
        <f t="shared" si="953"/>
        <v>sub-difficilis</v>
      </c>
      <c r="E13406" t="s">
        <v>60054</v>
      </c>
      <c r="F13406" t="s">
        <v>60054</v>
      </c>
      <c r="G13406" t="s">
        <v>155</v>
      </c>
      <c r="H13406">
        <v>3</v>
      </c>
      <c r="I13406">
        <v>0</v>
      </c>
      <c r="J13406">
        <v>0</v>
      </c>
      <c r="K13406">
        <v>0</v>
      </c>
      <c r="L13406" t="s">
        <v>36</v>
      </c>
      <c r="M13406" t="str">
        <f t="shared" si="948"/>
        <v>http://logeion.uchicago.edu/index.html#sub-difficilis</v>
      </c>
    </row>
    <row r="13407" spans="1:13" ht="15" customHeight="1" x14ac:dyDescent="0.2">
      <c r="A13407" t="s">
        <v>46739</v>
      </c>
      <c r="B13407" t="s">
        <v>61558</v>
      </c>
      <c r="C13407" t="str">
        <f t="shared" si="951"/>
        <v>sub-orior –iri —</v>
      </c>
      <c r="D13407" t="str">
        <f t="shared" si="953"/>
        <v>sub-orior</v>
      </c>
      <c r="E13407" t="s">
        <v>61549</v>
      </c>
      <c r="F13407" t="s">
        <v>61548</v>
      </c>
      <c r="G13407" t="s">
        <v>176</v>
      </c>
      <c r="I13407">
        <v>4</v>
      </c>
      <c r="J13407">
        <v>0</v>
      </c>
      <c r="K13407">
        <v>0</v>
      </c>
      <c r="L13407" t="s">
        <v>24</v>
      </c>
      <c r="M13407" t="str">
        <f t="shared" si="948"/>
        <v>http://logeion.uchicago.edu/index.html#sub-orior</v>
      </c>
    </row>
    <row r="13408" spans="1:13" ht="15" customHeight="1" x14ac:dyDescent="0.2">
      <c r="A13408" t="s">
        <v>53877</v>
      </c>
      <c r="B13408" t="s">
        <v>54927</v>
      </c>
      <c r="C13408" t="str">
        <f t="shared" si="951"/>
        <v>sub–auratus –a –um</v>
      </c>
      <c r="D13408" t="str">
        <f t="shared" si="953"/>
        <v>sub–auratus</v>
      </c>
      <c r="E13408" t="s">
        <v>53878</v>
      </c>
      <c r="F13408" t="s">
        <v>53878</v>
      </c>
      <c r="G13408" t="s">
        <v>61</v>
      </c>
      <c r="H13408">
        <v>1</v>
      </c>
      <c r="I13408">
        <v>0</v>
      </c>
      <c r="J13408">
        <v>0</v>
      </c>
      <c r="K13408">
        <v>0</v>
      </c>
      <c r="L13408" t="s">
        <v>36</v>
      </c>
      <c r="M13408" t="str">
        <f t="shared" si="948"/>
        <v>http://logeion.uchicago.edu/index.html#sub–auratus</v>
      </c>
    </row>
    <row r="13409" spans="1:13" ht="15" customHeight="1" x14ac:dyDescent="0.2">
      <c r="A13409" t="s">
        <v>46691</v>
      </c>
      <c r="B13409" t="s">
        <v>46692</v>
      </c>
      <c r="C13409" t="str">
        <f t="shared" si="951"/>
        <v>sub–luo –luere –lui –lutum</v>
      </c>
      <c r="D13409" t="str">
        <f t="shared" si="953"/>
        <v>sub–luo</v>
      </c>
      <c r="E13409" t="s">
        <v>46693</v>
      </c>
      <c r="F13409" t="s">
        <v>46694</v>
      </c>
      <c r="G13409" t="s">
        <v>66</v>
      </c>
      <c r="I13409">
        <v>3</v>
      </c>
      <c r="J13409">
        <v>0</v>
      </c>
      <c r="K13409">
        <v>0</v>
      </c>
      <c r="L13409" t="s">
        <v>24</v>
      </c>
      <c r="M13409" t="str">
        <f t="shared" si="948"/>
        <v>http://logeion.uchicago.edu/index.html#sub–luo</v>
      </c>
    </row>
    <row r="13410" spans="1:13" ht="15" customHeight="1" x14ac:dyDescent="0.2">
      <c r="A13410" t="s">
        <v>53879</v>
      </c>
      <c r="B13410" t="s">
        <v>54933</v>
      </c>
      <c r="C13410" t="str">
        <f t="shared" si="951"/>
        <v>sub–olfacio –olfacere — —</v>
      </c>
      <c r="D13410" t="str">
        <f t="shared" si="953"/>
        <v>sub–olfacio</v>
      </c>
      <c r="E13410" t="s">
        <v>53880</v>
      </c>
      <c r="F13410" t="s">
        <v>53880</v>
      </c>
      <c r="G13410" t="s">
        <v>66</v>
      </c>
      <c r="I13410">
        <v>3</v>
      </c>
      <c r="J13410">
        <v>0</v>
      </c>
      <c r="K13410">
        <v>0</v>
      </c>
      <c r="L13410" t="s">
        <v>24</v>
      </c>
      <c r="M13410" t="str">
        <f t="shared" si="948"/>
        <v>http://logeion.uchicago.edu/index.html#sub–olfacio</v>
      </c>
    </row>
    <row r="13411" spans="1:13" ht="15" customHeight="1" x14ac:dyDescent="0.2">
      <c r="A13411" t="s">
        <v>46766</v>
      </c>
      <c r="B13411" t="s">
        <v>54901</v>
      </c>
      <c r="C13411" t="str">
        <f t="shared" si="951"/>
        <v>sub–rogo –rogare</v>
      </c>
      <c r="D13411" t="str">
        <f t="shared" si="953"/>
        <v>sub–rogo</v>
      </c>
      <c r="E13411" t="s">
        <v>46767</v>
      </c>
      <c r="F13411" t="s">
        <v>46768</v>
      </c>
      <c r="G13411" t="s">
        <v>23</v>
      </c>
      <c r="I13411">
        <v>1</v>
      </c>
      <c r="J13411">
        <v>0</v>
      </c>
      <c r="K13411">
        <v>0</v>
      </c>
      <c r="L13411" t="s">
        <v>24</v>
      </c>
      <c r="M13411" t="str">
        <f t="shared" ref="M13411:M13474" si="954">"http://logeion.uchicago.edu/index.html#"&amp;D13411</f>
        <v>http://logeion.uchicago.edu/index.html#sub–rogo</v>
      </c>
    </row>
    <row r="13412" spans="1:13" ht="15" customHeight="1" x14ac:dyDescent="0.2">
      <c r="A13412" t="s">
        <v>46773</v>
      </c>
      <c r="B13412" t="s">
        <v>46774</v>
      </c>
      <c r="C13412" t="str">
        <f t="shared" si="951"/>
        <v>sub–ruo –ruere –rui –rutum</v>
      </c>
      <c r="D13412" t="str">
        <f t="shared" si="953"/>
        <v>sub–ruo</v>
      </c>
      <c r="E13412" t="s">
        <v>46775</v>
      </c>
      <c r="F13412" t="s">
        <v>46776</v>
      </c>
      <c r="G13412" t="s">
        <v>66</v>
      </c>
      <c r="I13412">
        <v>3</v>
      </c>
      <c r="J13412">
        <v>0</v>
      </c>
      <c r="K13412">
        <v>0</v>
      </c>
      <c r="L13412" t="s">
        <v>24</v>
      </c>
      <c r="M13412" t="str">
        <f t="shared" si="954"/>
        <v>http://logeion.uchicago.edu/index.html#sub–ruo</v>
      </c>
    </row>
    <row r="13413" spans="1:13" ht="15" customHeight="1" x14ac:dyDescent="0.2">
      <c r="A13413" t="s">
        <v>46815</v>
      </c>
      <c r="B13413" t="s">
        <v>46816</v>
      </c>
      <c r="C13413" t="str">
        <f t="shared" si="951"/>
        <v>sub–sortior –sortiri</v>
      </c>
      <c r="D13413" t="str">
        <f t="shared" si="953"/>
        <v>sub–sortior</v>
      </c>
      <c r="E13413" t="s">
        <v>46817</v>
      </c>
      <c r="F13413" t="s">
        <v>46818</v>
      </c>
      <c r="G13413" t="s">
        <v>176</v>
      </c>
      <c r="I13413">
        <v>4</v>
      </c>
      <c r="J13413">
        <v>0</v>
      </c>
      <c r="K13413">
        <v>0</v>
      </c>
      <c r="L13413" t="s">
        <v>24</v>
      </c>
      <c r="M13413" t="str">
        <f t="shared" si="954"/>
        <v>http://logeion.uchicago.edu/index.html#sub–sortior</v>
      </c>
    </row>
    <row r="13414" spans="1:13" ht="15" customHeight="1" x14ac:dyDescent="0.2">
      <c r="A13414" t="s">
        <v>55573</v>
      </c>
      <c r="B13414" t="s">
        <v>55741</v>
      </c>
      <c r="C13414" t="str">
        <f t="shared" si="951"/>
        <v>subalapa –ae m._x000D_</v>
      </c>
      <c r="D13414" t="str">
        <f t="shared" si="953"/>
        <v>subalapa</v>
      </c>
      <c r="E13414" t="s">
        <v>55572</v>
      </c>
      <c r="F13414" t="s">
        <v>55572</v>
      </c>
      <c r="G13414" t="s">
        <v>76</v>
      </c>
      <c r="H13414">
        <v>1</v>
      </c>
      <c r="L13414" t="s">
        <v>19</v>
      </c>
      <c r="M13414" t="str">
        <f t="shared" si="954"/>
        <v>http://logeion.uchicago.edu/index.html#subalapa</v>
      </c>
    </row>
    <row r="13415" spans="1:13" ht="15" customHeight="1" x14ac:dyDescent="0.2">
      <c r="A13415" t="s">
        <v>46567</v>
      </c>
      <c r="B13415" t="s">
        <v>46568</v>
      </c>
      <c r="C13415" t="str">
        <f t="shared" si="951"/>
        <v>subdo –ere –didi –ditus</v>
      </c>
      <c r="D13415" t="str">
        <f t="shared" si="953"/>
        <v>subdo</v>
      </c>
      <c r="E13415" t="s">
        <v>46569</v>
      </c>
      <c r="F13415" t="s">
        <v>46570</v>
      </c>
      <c r="G13415" t="s">
        <v>66</v>
      </c>
      <c r="I13415">
        <v>3</v>
      </c>
      <c r="J13415">
        <v>0</v>
      </c>
      <c r="K13415">
        <v>0</v>
      </c>
      <c r="L13415" t="s">
        <v>24</v>
      </c>
      <c r="M13415" t="str">
        <f t="shared" si="954"/>
        <v>http://logeion.uchicago.edu/index.html#subdo</v>
      </c>
    </row>
    <row r="13416" spans="1:13" ht="15" customHeight="1" x14ac:dyDescent="0.2">
      <c r="A13416" t="s">
        <v>46572</v>
      </c>
      <c r="B13416" t="s">
        <v>46573</v>
      </c>
      <c r="C13416" t="str">
        <f t="shared" si="951"/>
        <v>subdolus –a –um</v>
      </c>
      <c r="D13416" t="str">
        <f t="shared" si="953"/>
        <v>subdolus</v>
      </c>
      <c r="E13416" t="s">
        <v>46574</v>
      </c>
      <c r="F13416" t="s">
        <v>46575</v>
      </c>
      <c r="G13416" t="s">
        <v>61</v>
      </c>
      <c r="H13416">
        <v>1</v>
      </c>
      <c r="I13416">
        <v>0</v>
      </c>
      <c r="J13416">
        <v>0</v>
      </c>
      <c r="K13416">
        <v>0</v>
      </c>
      <c r="L13416" t="s">
        <v>36</v>
      </c>
      <c r="M13416" t="str">
        <f t="shared" si="954"/>
        <v>http://logeion.uchicago.edu/index.html#subdolus</v>
      </c>
    </row>
    <row r="13417" spans="1:13" ht="15" customHeight="1" x14ac:dyDescent="0.2">
      <c r="A13417" t="s">
        <v>46576</v>
      </c>
      <c r="B13417" t="s">
        <v>46577</v>
      </c>
      <c r="C13417" t="str">
        <f t="shared" si="951"/>
        <v>subduco –ducere –duxi –ductum</v>
      </c>
      <c r="D13417" t="str">
        <f t="shared" si="953"/>
        <v>subduco</v>
      </c>
      <c r="E13417" t="s">
        <v>46578</v>
      </c>
      <c r="F13417" t="s">
        <v>46578</v>
      </c>
      <c r="G13417" t="s">
        <v>66</v>
      </c>
      <c r="I13417">
        <v>3</v>
      </c>
      <c r="J13417">
        <v>0</v>
      </c>
      <c r="K13417">
        <v>0</v>
      </c>
      <c r="L13417" t="s">
        <v>24</v>
      </c>
      <c r="M13417" t="str">
        <f t="shared" si="954"/>
        <v>http://logeion.uchicago.edu/index.html#subduco</v>
      </c>
    </row>
    <row r="13418" spans="1:13" ht="15" customHeight="1" x14ac:dyDescent="0.2">
      <c r="A13418" t="s">
        <v>46580</v>
      </c>
      <c r="B13418" t="s">
        <v>46581</v>
      </c>
      <c r="C13418" t="str">
        <f t="shared" si="951"/>
        <v>subductio –onis f.</v>
      </c>
      <c r="D13418" t="str">
        <f t="shared" si="953"/>
        <v>subductio</v>
      </c>
      <c r="E13418" t="s">
        <v>46582</v>
      </c>
      <c r="F13418" t="s">
        <v>46583</v>
      </c>
      <c r="G13418" t="s">
        <v>29</v>
      </c>
      <c r="H13418">
        <v>3</v>
      </c>
      <c r="I13418">
        <v>0</v>
      </c>
      <c r="J13418">
        <v>0</v>
      </c>
      <c r="K13418">
        <v>0</v>
      </c>
      <c r="L13418" t="s">
        <v>19</v>
      </c>
      <c r="M13418" t="str">
        <f t="shared" si="954"/>
        <v>http://logeion.uchicago.edu/index.html#subductio</v>
      </c>
    </row>
    <row r="13419" spans="1:13" ht="15" customHeight="1" x14ac:dyDescent="0.2">
      <c r="A13419" t="s">
        <v>46585</v>
      </c>
      <c r="B13419" t="s">
        <v>46586</v>
      </c>
      <c r="C13419" t="str">
        <f t="shared" si="951"/>
        <v>subeo subire subivi/subii subitus</v>
      </c>
      <c r="D13419" t="str">
        <f t="shared" si="953"/>
        <v>subeo</v>
      </c>
      <c r="E13419" t="s">
        <v>46587</v>
      </c>
      <c r="F13419" t="s">
        <v>46588</v>
      </c>
      <c r="G13419" t="s">
        <v>80</v>
      </c>
      <c r="I13419">
        <v>5</v>
      </c>
      <c r="J13419">
        <v>0</v>
      </c>
      <c r="K13419">
        <v>0</v>
      </c>
      <c r="L13419" t="s">
        <v>24</v>
      </c>
      <c r="M13419" t="str">
        <f t="shared" si="954"/>
        <v>http://logeion.uchicago.edu/index.html#subeo</v>
      </c>
    </row>
    <row r="13420" spans="1:13" ht="15" customHeight="1" x14ac:dyDescent="0.2">
      <c r="A13420" t="s">
        <v>46589</v>
      </c>
      <c r="B13420" t="s">
        <v>46590</v>
      </c>
      <c r="C13420" t="str">
        <f t="shared" si="951"/>
        <v>suber –eris n.</v>
      </c>
      <c r="D13420" t="str">
        <f t="shared" si="953"/>
        <v>suber</v>
      </c>
      <c r="E13420" t="s">
        <v>46591</v>
      </c>
      <c r="F13420" t="s">
        <v>46591</v>
      </c>
      <c r="G13420" t="s">
        <v>29</v>
      </c>
      <c r="H13420">
        <v>3</v>
      </c>
      <c r="I13420">
        <v>0</v>
      </c>
      <c r="J13420">
        <v>0</v>
      </c>
      <c r="K13420">
        <v>0</v>
      </c>
      <c r="L13420" t="s">
        <v>19</v>
      </c>
      <c r="M13420" t="str">
        <f t="shared" si="954"/>
        <v>http://logeion.uchicago.edu/index.html#suber</v>
      </c>
    </row>
    <row r="13421" spans="1:13" ht="15" customHeight="1" x14ac:dyDescent="0.2">
      <c r="A13421" t="s">
        <v>46592</v>
      </c>
      <c r="B13421" t="s">
        <v>46593</v>
      </c>
      <c r="C13421" t="str">
        <f t="shared" si="951"/>
        <v>subfuscus –a –um</v>
      </c>
      <c r="D13421" t="str">
        <f t="shared" si="953"/>
        <v>subfuscus</v>
      </c>
      <c r="E13421" t="s">
        <v>46594</v>
      </c>
      <c r="F13421" t="s">
        <v>46595</v>
      </c>
      <c r="G13421" t="s">
        <v>61</v>
      </c>
      <c r="H13421">
        <v>1</v>
      </c>
      <c r="I13421">
        <v>0</v>
      </c>
      <c r="J13421">
        <v>0</v>
      </c>
      <c r="K13421">
        <v>0</v>
      </c>
      <c r="L13421" t="s">
        <v>36</v>
      </c>
      <c r="M13421" t="str">
        <f t="shared" si="954"/>
        <v>http://logeion.uchicago.edu/index.html#subfuscus</v>
      </c>
    </row>
    <row r="13422" spans="1:13" ht="15" customHeight="1" x14ac:dyDescent="0.2">
      <c r="A13422" t="s">
        <v>46596</v>
      </c>
      <c r="B13422" t="s">
        <v>46597</v>
      </c>
      <c r="C13422" t="str">
        <f t="shared" si="951"/>
        <v>subiaceo –iacere — —</v>
      </c>
      <c r="D13422" t="str">
        <f t="shared" si="953"/>
        <v>subiaceo</v>
      </c>
      <c r="E13422" t="s">
        <v>46598</v>
      </c>
      <c r="F13422" t="s">
        <v>46599</v>
      </c>
      <c r="G13422" t="s">
        <v>95</v>
      </c>
      <c r="I13422">
        <v>2</v>
      </c>
      <c r="J13422">
        <v>0</v>
      </c>
      <c r="K13422">
        <v>0</v>
      </c>
      <c r="L13422" t="s">
        <v>24</v>
      </c>
      <c r="M13422" t="str">
        <f t="shared" si="954"/>
        <v>http://logeion.uchicago.edu/index.html#subiaceo</v>
      </c>
    </row>
    <row r="13423" spans="1:13" ht="15" customHeight="1" x14ac:dyDescent="0.2">
      <c r="A13423" t="s">
        <v>46600</v>
      </c>
      <c r="B13423" t="s">
        <v>46601</v>
      </c>
      <c r="C13423" t="str">
        <f t="shared" si="951"/>
        <v>subicio subicere subieci subiectus</v>
      </c>
      <c r="D13423" t="str">
        <f t="shared" si="953"/>
        <v>subicio</v>
      </c>
      <c r="E13423" t="s">
        <v>57604</v>
      </c>
      <c r="F13423" t="s">
        <v>57605</v>
      </c>
      <c r="G13423" t="s">
        <v>101</v>
      </c>
      <c r="I13423">
        <v>3</v>
      </c>
      <c r="J13423">
        <v>0</v>
      </c>
      <c r="K13423">
        <v>0</v>
      </c>
      <c r="L13423" t="s">
        <v>24</v>
      </c>
      <c r="M13423" t="str">
        <f t="shared" si="954"/>
        <v>http://logeion.uchicago.edu/index.html#subicio</v>
      </c>
    </row>
    <row r="13424" spans="1:13" ht="15" customHeight="1" x14ac:dyDescent="0.2">
      <c r="A13424" t="s">
        <v>46605</v>
      </c>
      <c r="B13424" t="s">
        <v>46606</v>
      </c>
      <c r="C13424" t="str">
        <f t="shared" si="951"/>
        <v>subiecto subiectare</v>
      </c>
      <c r="D13424" t="str">
        <f t="shared" si="953"/>
        <v>subiecto</v>
      </c>
      <c r="E13424" t="s">
        <v>46602</v>
      </c>
      <c r="F13424" t="s">
        <v>46607</v>
      </c>
      <c r="G13424" t="s">
        <v>23</v>
      </c>
      <c r="I13424">
        <v>1</v>
      </c>
      <c r="J13424">
        <v>0</v>
      </c>
      <c r="K13424">
        <v>0</v>
      </c>
      <c r="L13424" t="s">
        <v>24</v>
      </c>
      <c r="M13424" t="str">
        <f t="shared" si="954"/>
        <v>http://logeion.uchicago.edu/index.html#subiecto</v>
      </c>
    </row>
    <row r="13425" spans="1:13" ht="15" customHeight="1" x14ac:dyDescent="0.2">
      <c r="A13425" t="s">
        <v>46612</v>
      </c>
      <c r="B13425" t="s">
        <v>46613</v>
      </c>
      <c r="C13425" t="str">
        <f t="shared" si="951"/>
        <v>subiectus –a –um</v>
      </c>
      <c r="D13425" t="str">
        <f t="shared" si="953"/>
        <v>subiectus</v>
      </c>
      <c r="E13425" t="s">
        <v>46614</v>
      </c>
      <c r="F13425" t="s">
        <v>46615</v>
      </c>
      <c r="G13425" t="s">
        <v>61</v>
      </c>
      <c r="H13425">
        <v>1</v>
      </c>
      <c r="L13425" t="s">
        <v>36</v>
      </c>
      <c r="M13425" t="str">
        <f t="shared" si="954"/>
        <v>http://logeion.uchicago.edu/index.html#subiectus</v>
      </c>
    </row>
    <row r="13426" spans="1:13" ht="15" customHeight="1" x14ac:dyDescent="0.2">
      <c r="A13426" t="s">
        <v>46616</v>
      </c>
      <c r="B13426" t="s">
        <v>46617</v>
      </c>
      <c r="C13426" t="str">
        <f t="shared" si="951"/>
        <v>subigo subigere subegi subactum</v>
      </c>
      <c r="D13426" t="str">
        <f t="shared" si="953"/>
        <v>subigo</v>
      </c>
      <c r="E13426" t="s">
        <v>46618</v>
      </c>
      <c r="F13426" t="s">
        <v>46619</v>
      </c>
      <c r="G13426" t="s">
        <v>66</v>
      </c>
      <c r="I13426">
        <v>3</v>
      </c>
      <c r="J13426">
        <v>0</v>
      </c>
      <c r="K13426">
        <v>0</v>
      </c>
      <c r="L13426" t="s">
        <v>24</v>
      </c>
      <c r="M13426" t="str">
        <f t="shared" si="954"/>
        <v>http://logeion.uchicago.edu/index.html#subigo</v>
      </c>
    </row>
    <row r="13427" spans="1:13" ht="15" customHeight="1" x14ac:dyDescent="0.2">
      <c r="A13427" t="s">
        <v>46620</v>
      </c>
      <c r="B13427" t="s">
        <v>46621</v>
      </c>
      <c r="C13427" t="str">
        <f t="shared" si="951"/>
        <v>subinde</v>
      </c>
      <c r="D13427" t="s">
        <v>46621</v>
      </c>
      <c r="E13427" t="s">
        <v>56977</v>
      </c>
      <c r="F13427" t="s">
        <v>56978</v>
      </c>
      <c r="G13427" t="s">
        <v>89</v>
      </c>
      <c r="I13427">
        <v>0</v>
      </c>
      <c r="J13427">
        <v>0</v>
      </c>
      <c r="K13427">
        <v>0</v>
      </c>
      <c r="L13427" t="s">
        <v>90</v>
      </c>
      <c r="M13427" t="str">
        <f t="shared" si="954"/>
        <v>http://logeion.uchicago.edu/index.html#subinde</v>
      </c>
    </row>
    <row r="13428" spans="1:13" ht="15" customHeight="1" x14ac:dyDescent="0.2">
      <c r="A13428" t="s">
        <v>46622</v>
      </c>
      <c r="B13428" t="s">
        <v>46623</v>
      </c>
      <c r="C13428" t="str">
        <f t="shared" si="951"/>
        <v>subitarius –a –um</v>
      </c>
      <c r="D13428" t="str">
        <f>IF(ISBLANK(B13428),0,LEFT( C13428, FIND( " ", C13428 ) - 1 ))</f>
        <v>subitarius</v>
      </c>
      <c r="E13428" t="s">
        <v>46624</v>
      </c>
      <c r="F13428" t="s">
        <v>46625</v>
      </c>
      <c r="G13428" t="s">
        <v>61</v>
      </c>
      <c r="H13428">
        <v>1</v>
      </c>
      <c r="I13428">
        <v>0</v>
      </c>
      <c r="J13428">
        <v>0</v>
      </c>
      <c r="K13428">
        <v>0</v>
      </c>
      <c r="L13428" t="s">
        <v>36</v>
      </c>
      <c r="M13428" t="str">
        <f t="shared" si="954"/>
        <v>http://logeion.uchicago.edu/index.html#subitarius</v>
      </c>
    </row>
    <row r="13429" spans="1:13" ht="15" customHeight="1" x14ac:dyDescent="0.2">
      <c r="A13429" t="s">
        <v>46626</v>
      </c>
      <c r="B13429" t="s">
        <v>46627</v>
      </c>
      <c r="C13429" t="str">
        <f t="shared" si="951"/>
        <v>subito</v>
      </c>
      <c r="D13429" t="s">
        <v>46627</v>
      </c>
      <c r="E13429" t="s">
        <v>41868</v>
      </c>
      <c r="F13429" t="s">
        <v>46628</v>
      </c>
      <c r="G13429" t="s">
        <v>89</v>
      </c>
      <c r="I13429">
        <v>0</v>
      </c>
      <c r="J13429">
        <v>0</v>
      </c>
      <c r="K13429">
        <v>0</v>
      </c>
      <c r="L13429" t="s">
        <v>90</v>
      </c>
      <c r="M13429" t="str">
        <f t="shared" si="954"/>
        <v>http://logeion.uchicago.edu/index.html#subitō</v>
      </c>
    </row>
    <row r="13430" spans="1:13" ht="15" customHeight="1" x14ac:dyDescent="0.2">
      <c r="A13430" t="s">
        <v>46629</v>
      </c>
      <c r="B13430" t="s">
        <v>46630</v>
      </c>
      <c r="C13430" t="str">
        <f t="shared" si="951"/>
        <v>subitum –i n.</v>
      </c>
      <c r="D13430" t="str">
        <f t="shared" ref="D13430:D13440" si="955">IF(ISBLANK(B13430),0,LEFT( C13430, FIND( " ", C13430 ) - 1 ))</f>
        <v>subitum</v>
      </c>
      <c r="E13430" t="s">
        <v>46631</v>
      </c>
      <c r="F13430" t="s">
        <v>46631</v>
      </c>
      <c r="G13430" t="s">
        <v>21</v>
      </c>
      <c r="H13430">
        <v>2</v>
      </c>
      <c r="I13430">
        <v>0</v>
      </c>
      <c r="J13430">
        <v>0</v>
      </c>
      <c r="K13430">
        <v>0</v>
      </c>
      <c r="L13430" t="s">
        <v>19</v>
      </c>
      <c r="M13430" t="str">
        <f t="shared" si="954"/>
        <v>http://logeion.uchicago.edu/index.html#subitum</v>
      </c>
    </row>
    <row r="13431" spans="1:13" ht="15" customHeight="1" x14ac:dyDescent="0.2">
      <c r="A13431" t="s">
        <v>46632</v>
      </c>
      <c r="B13431" t="s">
        <v>46633</v>
      </c>
      <c r="C13431" t="str">
        <f t="shared" si="951"/>
        <v>subitus –a –um</v>
      </c>
      <c r="D13431" t="str">
        <f t="shared" si="955"/>
        <v>subitus</v>
      </c>
      <c r="E13431" t="s">
        <v>46634</v>
      </c>
      <c r="F13431" t="s">
        <v>46635</v>
      </c>
      <c r="G13431" t="s">
        <v>61</v>
      </c>
      <c r="H13431">
        <v>1</v>
      </c>
      <c r="I13431">
        <v>0</v>
      </c>
      <c r="J13431">
        <v>0</v>
      </c>
      <c r="K13431">
        <v>0</v>
      </c>
      <c r="L13431" t="s">
        <v>36</v>
      </c>
      <c r="M13431" t="str">
        <f t="shared" si="954"/>
        <v>http://logeion.uchicago.edu/index.html#subitus</v>
      </c>
    </row>
    <row r="13432" spans="1:13" ht="15" customHeight="1" x14ac:dyDescent="0.2">
      <c r="A13432" t="s">
        <v>46637</v>
      </c>
      <c r="B13432" t="s">
        <v>46638</v>
      </c>
      <c r="C13432" t="str">
        <f t="shared" si="951"/>
        <v>subiugo –iugare</v>
      </c>
      <c r="D13432" t="str">
        <f t="shared" si="955"/>
        <v>subiugo</v>
      </c>
      <c r="E13432" t="s">
        <v>46639</v>
      </c>
      <c r="F13432" t="s">
        <v>46640</v>
      </c>
      <c r="G13432" t="s">
        <v>23</v>
      </c>
      <c r="I13432">
        <v>1</v>
      </c>
      <c r="J13432">
        <v>0</v>
      </c>
      <c r="K13432">
        <v>0</v>
      </c>
      <c r="L13432" t="s">
        <v>24</v>
      </c>
      <c r="M13432" t="str">
        <f t="shared" si="954"/>
        <v>http://logeion.uchicago.edu/index.html#subiugo</v>
      </c>
    </row>
    <row r="13433" spans="1:13" ht="15" customHeight="1" x14ac:dyDescent="0.2">
      <c r="A13433" t="s">
        <v>46641</v>
      </c>
      <c r="B13433" t="s">
        <v>46642</v>
      </c>
      <c r="C13433" t="str">
        <f t="shared" si="951"/>
        <v>subiungo –ere –iunxi –iunctus</v>
      </c>
      <c r="D13433" t="str">
        <f t="shared" si="955"/>
        <v>subiungo</v>
      </c>
      <c r="E13433" t="s">
        <v>46643</v>
      </c>
      <c r="F13433" t="s">
        <v>46644</v>
      </c>
      <c r="G13433" t="s">
        <v>66</v>
      </c>
      <c r="I13433">
        <v>3</v>
      </c>
      <c r="J13433">
        <v>0</v>
      </c>
      <c r="K13433">
        <v>0</v>
      </c>
      <c r="L13433" t="s">
        <v>24</v>
      </c>
      <c r="M13433" t="str">
        <f t="shared" si="954"/>
        <v>http://logeion.uchicago.edu/index.html#subiungo</v>
      </c>
    </row>
    <row r="13434" spans="1:13" ht="15" customHeight="1" x14ac:dyDescent="0.2">
      <c r="A13434" t="s">
        <v>46645</v>
      </c>
      <c r="B13434" t="s">
        <v>46646</v>
      </c>
      <c r="C13434" t="str">
        <f t="shared" si="951"/>
        <v>sublabor –lapsus sum</v>
      </c>
      <c r="D13434" t="str">
        <f t="shared" si="955"/>
        <v>sublabor</v>
      </c>
      <c r="E13434" t="s">
        <v>46647</v>
      </c>
      <c r="F13434" t="s">
        <v>46648</v>
      </c>
      <c r="G13434" t="s">
        <v>178</v>
      </c>
      <c r="I13434">
        <v>3</v>
      </c>
      <c r="J13434">
        <v>0</v>
      </c>
      <c r="K13434">
        <v>0</v>
      </c>
      <c r="L13434" t="s">
        <v>24</v>
      </c>
      <c r="M13434" t="str">
        <f t="shared" si="954"/>
        <v>http://logeion.uchicago.edu/index.html#sublabor</v>
      </c>
    </row>
    <row r="13435" spans="1:13" ht="15" customHeight="1" x14ac:dyDescent="0.2">
      <c r="A13435" t="s">
        <v>46650</v>
      </c>
      <c r="B13435" t="s">
        <v>46651</v>
      </c>
      <c r="C13435" t="str">
        <f t="shared" si="951"/>
        <v>sublego –legere –legi –lectum</v>
      </c>
      <c r="D13435" t="str">
        <f t="shared" si="955"/>
        <v>sublego</v>
      </c>
      <c r="E13435" t="s">
        <v>46652</v>
      </c>
      <c r="F13435" t="s">
        <v>46653</v>
      </c>
      <c r="G13435" t="s">
        <v>66</v>
      </c>
      <c r="I13435">
        <v>3</v>
      </c>
      <c r="J13435">
        <v>0</v>
      </c>
      <c r="K13435">
        <v>0</v>
      </c>
      <c r="L13435" t="s">
        <v>24</v>
      </c>
      <c r="M13435" t="str">
        <f t="shared" si="954"/>
        <v>http://logeion.uchicago.edu/index.html#sublego</v>
      </c>
    </row>
    <row r="13436" spans="1:13" ht="15" customHeight="1" x14ac:dyDescent="0.2">
      <c r="A13436" t="s">
        <v>46654</v>
      </c>
      <c r="B13436" t="s">
        <v>46655</v>
      </c>
      <c r="C13436" t="str">
        <f t="shared" si="951"/>
        <v>sublevo sublevare sublevavi sublevatus</v>
      </c>
      <c r="D13436" t="str">
        <f t="shared" si="955"/>
        <v>sublevo</v>
      </c>
      <c r="E13436" t="s">
        <v>46656</v>
      </c>
      <c r="F13436" t="s">
        <v>46657</v>
      </c>
      <c r="G13436" t="s">
        <v>23</v>
      </c>
      <c r="I13436">
        <v>1</v>
      </c>
      <c r="J13436">
        <v>0</v>
      </c>
      <c r="K13436">
        <v>0</v>
      </c>
      <c r="L13436" t="s">
        <v>24</v>
      </c>
      <c r="M13436" t="str">
        <f t="shared" si="954"/>
        <v>http://logeion.uchicago.edu/index.html#sublevo</v>
      </c>
    </row>
    <row r="13437" spans="1:13" ht="15" customHeight="1" x14ac:dyDescent="0.2">
      <c r="A13437" t="s">
        <v>46658</v>
      </c>
      <c r="B13437" t="s">
        <v>46659</v>
      </c>
      <c r="C13437" t="str">
        <f t="shared" si="951"/>
        <v>sublica –ae f.</v>
      </c>
      <c r="D13437" t="str">
        <f t="shared" si="955"/>
        <v>sublica</v>
      </c>
      <c r="E13437" t="s">
        <v>46660</v>
      </c>
      <c r="F13437" t="s">
        <v>46661</v>
      </c>
      <c r="G13437" t="s">
        <v>76</v>
      </c>
      <c r="H13437">
        <v>1</v>
      </c>
      <c r="I13437">
        <v>0</v>
      </c>
      <c r="J13437">
        <v>0</v>
      </c>
      <c r="K13437">
        <v>0</v>
      </c>
      <c r="L13437" t="s">
        <v>19</v>
      </c>
      <c r="M13437" t="str">
        <f t="shared" si="954"/>
        <v>http://logeion.uchicago.edu/index.html#sublica</v>
      </c>
    </row>
    <row r="13438" spans="1:13" ht="15" customHeight="1" x14ac:dyDescent="0.2">
      <c r="A13438" t="s">
        <v>46662</v>
      </c>
      <c r="B13438" t="s">
        <v>46663</v>
      </c>
      <c r="C13438" t="str">
        <f t="shared" si="951"/>
        <v>sublicius –a –um</v>
      </c>
      <c r="D13438" t="str">
        <f t="shared" si="955"/>
        <v>sublicius</v>
      </c>
      <c r="E13438" t="s">
        <v>46664</v>
      </c>
      <c r="F13438" t="s">
        <v>46665</v>
      </c>
      <c r="G13438" t="s">
        <v>61</v>
      </c>
      <c r="H13438">
        <v>1</v>
      </c>
      <c r="I13438">
        <v>0</v>
      </c>
      <c r="J13438">
        <v>0</v>
      </c>
      <c r="K13438">
        <v>0</v>
      </c>
      <c r="L13438" t="s">
        <v>36</v>
      </c>
      <c r="M13438" t="str">
        <f t="shared" si="954"/>
        <v>http://logeion.uchicago.edu/index.html#sublicius</v>
      </c>
    </row>
    <row r="13439" spans="1:13" ht="15" customHeight="1" x14ac:dyDescent="0.2">
      <c r="A13439" t="s">
        <v>46666</v>
      </c>
      <c r="B13439" t="s">
        <v>46663</v>
      </c>
      <c r="C13439" t="str">
        <f t="shared" si="951"/>
        <v>sublicius –a –um</v>
      </c>
      <c r="D13439" t="str">
        <f t="shared" si="955"/>
        <v>sublicius</v>
      </c>
      <c r="E13439" t="s">
        <v>46664</v>
      </c>
      <c r="F13439" t="s">
        <v>46665</v>
      </c>
      <c r="G13439" t="s">
        <v>61</v>
      </c>
      <c r="H13439">
        <v>1</v>
      </c>
      <c r="I13439">
        <v>0</v>
      </c>
      <c r="J13439">
        <v>0</v>
      </c>
      <c r="K13439">
        <v>1</v>
      </c>
      <c r="L13439" t="s">
        <v>36</v>
      </c>
      <c r="M13439" t="str">
        <f t="shared" si="954"/>
        <v>http://logeion.uchicago.edu/index.html#sublicius</v>
      </c>
    </row>
    <row r="13440" spans="1:13" ht="15" customHeight="1" x14ac:dyDescent="0.2">
      <c r="A13440" t="s">
        <v>46669</v>
      </c>
      <c r="B13440" t="s">
        <v>46670</v>
      </c>
      <c r="C13440" t="str">
        <f t="shared" si="951"/>
        <v>subligo subligare subligavi subligatus</v>
      </c>
      <c r="D13440" t="str">
        <f t="shared" si="955"/>
        <v>subligo</v>
      </c>
      <c r="E13440" t="s">
        <v>46671</v>
      </c>
      <c r="F13440" t="s">
        <v>46672</v>
      </c>
      <c r="G13440" t="s">
        <v>23</v>
      </c>
      <c r="I13440">
        <v>1</v>
      </c>
      <c r="J13440">
        <v>0</v>
      </c>
      <c r="K13440">
        <v>0</v>
      </c>
      <c r="L13440" t="s">
        <v>24</v>
      </c>
      <c r="M13440" t="str">
        <f t="shared" si="954"/>
        <v>http://logeion.uchicago.edu/index.html#subligo</v>
      </c>
    </row>
    <row r="13441" spans="1:13" ht="15" customHeight="1" x14ac:dyDescent="0.2">
      <c r="A13441" t="s">
        <v>46675</v>
      </c>
      <c r="B13441" t="s">
        <v>46676</v>
      </c>
      <c r="C13441" t="str">
        <f t="shared" si="951"/>
        <v>sublime</v>
      </c>
      <c r="D13441" t="s">
        <v>46676</v>
      </c>
      <c r="E13441" t="s">
        <v>46677</v>
      </c>
      <c r="F13441" t="s">
        <v>46678</v>
      </c>
      <c r="G13441" t="s">
        <v>89</v>
      </c>
      <c r="I13441">
        <v>0</v>
      </c>
      <c r="J13441">
        <v>0</v>
      </c>
      <c r="K13441">
        <v>0</v>
      </c>
      <c r="L13441" t="s">
        <v>90</v>
      </c>
      <c r="M13441" t="str">
        <f t="shared" si="954"/>
        <v>http://logeion.uchicago.edu/index.html#sublīme</v>
      </c>
    </row>
    <row r="13442" spans="1:13" ht="15" customHeight="1" x14ac:dyDescent="0.2">
      <c r="A13442" t="s">
        <v>46679</v>
      </c>
      <c r="B13442" t="s">
        <v>46680</v>
      </c>
      <c r="C13442" t="str">
        <f t="shared" si="951"/>
        <v>sublimis sublime</v>
      </c>
      <c r="D13442" t="str">
        <f t="shared" ref="D13442:D13472" si="956">IF(ISBLANK(B13442),0,LEFT( C13442, FIND( " ", C13442 ) - 1 ))</f>
        <v>sublimis</v>
      </c>
      <c r="E13442" t="s">
        <v>46681</v>
      </c>
      <c r="F13442" t="s">
        <v>46682</v>
      </c>
      <c r="G13442" t="s">
        <v>155</v>
      </c>
      <c r="H13442">
        <v>3</v>
      </c>
      <c r="I13442">
        <v>0</v>
      </c>
      <c r="J13442">
        <v>0</v>
      </c>
      <c r="K13442">
        <v>0</v>
      </c>
      <c r="L13442" t="s">
        <v>36</v>
      </c>
      <c r="M13442" t="str">
        <f t="shared" si="954"/>
        <v>http://logeion.uchicago.edu/index.html#sublimis</v>
      </c>
    </row>
    <row r="13443" spans="1:13" ht="15" customHeight="1" x14ac:dyDescent="0.2">
      <c r="A13443" t="s">
        <v>46683</v>
      </c>
      <c r="B13443" t="s">
        <v>55973</v>
      </c>
      <c r="C13443" t="str">
        <f t="shared" si="951"/>
        <v>sublimitas –atis f.</v>
      </c>
      <c r="D13443" t="str">
        <f t="shared" si="956"/>
        <v>sublimitas</v>
      </c>
      <c r="E13443" t="s">
        <v>55974</v>
      </c>
      <c r="F13443" t="s">
        <v>55975</v>
      </c>
      <c r="G13443" t="s">
        <v>29</v>
      </c>
      <c r="H13443">
        <v>3</v>
      </c>
      <c r="I13443">
        <v>0</v>
      </c>
      <c r="J13443">
        <v>0</v>
      </c>
      <c r="K13443">
        <v>0</v>
      </c>
      <c r="L13443" t="s">
        <v>19</v>
      </c>
      <c r="M13443" t="str">
        <f t="shared" si="954"/>
        <v>http://logeion.uchicago.edu/index.html#sublimitas</v>
      </c>
    </row>
    <row r="13444" spans="1:13" ht="15" customHeight="1" x14ac:dyDescent="0.2">
      <c r="A13444" t="s">
        <v>46688</v>
      </c>
      <c r="B13444" t="s">
        <v>46689</v>
      </c>
      <c r="C13444" t="str">
        <f t="shared" si="951"/>
        <v>subluceo –lucere</v>
      </c>
      <c r="D13444" t="str">
        <f t="shared" si="956"/>
        <v>subluceo</v>
      </c>
      <c r="E13444" t="s">
        <v>46690</v>
      </c>
      <c r="F13444" t="s">
        <v>46690</v>
      </c>
      <c r="G13444" t="s">
        <v>95</v>
      </c>
      <c r="I13444">
        <v>2</v>
      </c>
      <c r="J13444">
        <v>0</v>
      </c>
      <c r="K13444">
        <v>0</v>
      </c>
      <c r="L13444" t="s">
        <v>24</v>
      </c>
      <c r="M13444" t="str">
        <f t="shared" si="954"/>
        <v>http://logeion.uchicago.edu/index.html#subluceo</v>
      </c>
    </row>
    <row r="13445" spans="1:13" ht="15" customHeight="1" x14ac:dyDescent="0.2">
      <c r="A13445" t="s">
        <v>46695</v>
      </c>
      <c r="B13445" t="s">
        <v>46696</v>
      </c>
      <c r="C13445" t="str">
        <f t="shared" si="951"/>
        <v>sublustris –e</v>
      </c>
      <c r="D13445" t="str">
        <f t="shared" si="956"/>
        <v>sublustris</v>
      </c>
      <c r="E13445" t="s">
        <v>46697</v>
      </c>
      <c r="F13445" t="s">
        <v>46698</v>
      </c>
      <c r="G13445" t="s">
        <v>155</v>
      </c>
      <c r="H13445">
        <v>3</v>
      </c>
      <c r="I13445">
        <v>0</v>
      </c>
      <c r="J13445">
        <v>0</v>
      </c>
      <c r="K13445">
        <v>0</v>
      </c>
      <c r="L13445" t="s">
        <v>36</v>
      </c>
      <c r="M13445" t="str">
        <f t="shared" si="954"/>
        <v>http://logeion.uchicago.edu/index.html#sublustris</v>
      </c>
    </row>
    <row r="13446" spans="1:13" ht="15" customHeight="1" x14ac:dyDescent="0.2">
      <c r="A13446" t="s">
        <v>46705</v>
      </c>
      <c r="B13446" t="s">
        <v>46706</v>
      </c>
      <c r="C13446" t="str">
        <f t="shared" si="951"/>
        <v>subministro subministrare</v>
      </c>
      <c r="D13446" t="str">
        <f t="shared" si="956"/>
        <v>subministro</v>
      </c>
      <c r="E13446" t="s">
        <v>46707</v>
      </c>
      <c r="F13446" t="s">
        <v>46708</v>
      </c>
      <c r="G13446" t="s">
        <v>23</v>
      </c>
      <c r="I13446">
        <v>1</v>
      </c>
      <c r="J13446">
        <v>0</v>
      </c>
      <c r="K13446">
        <v>0</v>
      </c>
      <c r="L13446" t="s">
        <v>24</v>
      </c>
      <c r="M13446" t="str">
        <f t="shared" si="954"/>
        <v>http://logeion.uchicago.edu/index.html#subministro</v>
      </c>
    </row>
    <row r="13447" spans="1:13" ht="15" customHeight="1" x14ac:dyDescent="0.2">
      <c r="A13447" t="s">
        <v>46721</v>
      </c>
      <c r="B13447" t="s">
        <v>46722</v>
      </c>
      <c r="C13447" t="str">
        <f t="shared" si="951"/>
        <v>subnecto –ere –nexui –nexus</v>
      </c>
      <c r="D13447" t="str">
        <f t="shared" si="956"/>
        <v>subnecto</v>
      </c>
      <c r="E13447" t="s">
        <v>46723</v>
      </c>
      <c r="F13447" t="s">
        <v>46724</v>
      </c>
      <c r="G13447" t="s">
        <v>66</v>
      </c>
      <c r="I13447">
        <v>3</v>
      </c>
      <c r="J13447">
        <v>0</v>
      </c>
      <c r="K13447">
        <v>0</v>
      </c>
      <c r="L13447" t="s">
        <v>24</v>
      </c>
      <c r="M13447" t="str">
        <f t="shared" si="954"/>
        <v>http://logeion.uchicago.edu/index.html#subnecto</v>
      </c>
    </row>
    <row r="13448" spans="1:13" ht="15" customHeight="1" x14ac:dyDescent="0.2">
      <c r="A13448" t="s">
        <v>46726</v>
      </c>
      <c r="B13448" t="s">
        <v>46727</v>
      </c>
      <c r="C13448" t="str">
        <f t="shared" si="951"/>
        <v>subnixus –a –um</v>
      </c>
      <c r="D13448" t="str">
        <f t="shared" si="956"/>
        <v>subnixus</v>
      </c>
      <c r="E13448" t="s">
        <v>46728</v>
      </c>
      <c r="F13448" t="s">
        <v>46729</v>
      </c>
      <c r="G13448" t="s">
        <v>61</v>
      </c>
      <c r="H13448">
        <v>1</v>
      </c>
      <c r="I13448">
        <v>0</v>
      </c>
      <c r="J13448">
        <v>0</v>
      </c>
      <c r="K13448">
        <v>0</v>
      </c>
      <c r="L13448" t="s">
        <v>36</v>
      </c>
      <c r="M13448" t="str">
        <f t="shared" si="954"/>
        <v>http://logeion.uchicago.edu/index.html#subnixus</v>
      </c>
    </row>
    <row r="13449" spans="1:13" ht="15" customHeight="1" x14ac:dyDescent="0.2">
      <c r="A13449" t="s">
        <v>46730</v>
      </c>
      <c r="B13449" t="s">
        <v>57704</v>
      </c>
      <c r="C13449" t="str">
        <f t="shared" si="951"/>
        <v>subnoto –are</v>
      </c>
      <c r="D13449" t="str">
        <f t="shared" si="956"/>
        <v>subnoto</v>
      </c>
      <c r="E13449" t="s">
        <v>57608</v>
      </c>
      <c r="F13449" t="s">
        <v>57608</v>
      </c>
      <c r="G13449" t="s">
        <v>23</v>
      </c>
      <c r="I13449">
        <v>1</v>
      </c>
      <c r="J13449">
        <v>0</v>
      </c>
      <c r="K13449">
        <v>0</v>
      </c>
      <c r="L13449" t="s">
        <v>24</v>
      </c>
      <c r="M13449" t="str">
        <f t="shared" si="954"/>
        <v>http://logeion.uchicago.edu/index.html#subnoto</v>
      </c>
    </row>
    <row r="13450" spans="1:13" ht="15" customHeight="1" x14ac:dyDescent="0.2">
      <c r="A13450" t="s">
        <v>46735</v>
      </c>
      <c r="B13450" t="s">
        <v>46736</v>
      </c>
      <c r="C13450" t="str">
        <f t="shared" si="951"/>
        <v>suboles –is f.</v>
      </c>
      <c r="D13450" t="str">
        <f t="shared" si="956"/>
        <v>suboles</v>
      </c>
      <c r="E13450" t="s">
        <v>46737</v>
      </c>
      <c r="F13450" t="s">
        <v>46738</v>
      </c>
      <c r="G13450" t="s">
        <v>29</v>
      </c>
      <c r="H13450">
        <v>3</v>
      </c>
      <c r="I13450">
        <v>0</v>
      </c>
      <c r="J13450">
        <v>0</v>
      </c>
      <c r="K13450">
        <v>0</v>
      </c>
      <c r="L13450" t="s">
        <v>19</v>
      </c>
      <c r="M13450" t="str">
        <f t="shared" si="954"/>
        <v>http://logeion.uchicago.edu/index.html#suboles</v>
      </c>
    </row>
    <row r="13451" spans="1:13" ht="15" customHeight="1" x14ac:dyDescent="0.2">
      <c r="A13451" t="s">
        <v>46740</v>
      </c>
      <c r="B13451" t="s">
        <v>57902</v>
      </c>
      <c r="C13451" t="str">
        <f t="shared" si="951"/>
        <v>suborno –ornare</v>
      </c>
      <c r="D13451" t="str">
        <f t="shared" si="956"/>
        <v>suborno</v>
      </c>
      <c r="E13451" t="s">
        <v>56973</v>
      </c>
      <c r="F13451" t="s">
        <v>56974</v>
      </c>
      <c r="G13451" t="s">
        <v>23</v>
      </c>
      <c r="I13451">
        <v>1</v>
      </c>
      <c r="J13451">
        <v>0</v>
      </c>
      <c r="K13451">
        <v>0</v>
      </c>
      <c r="L13451" t="s">
        <v>24</v>
      </c>
      <c r="M13451" t="str">
        <f t="shared" si="954"/>
        <v>http://logeion.uchicago.edu/index.html#suborno</v>
      </c>
    </row>
    <row r="13452" spans="1:13" ht="15" customHeight="1" x14ac:dyDescent="0.2">
      <c r="A13452" t="s">
        <v>46743</v>
      </c>
      <c r="B13452" t="s">
        <v>46744</v>
      </c>
      <c r="C13452" t="str">
        <f t="shared" si="951"/>
        <v>subraucus –a –um</v>
      </c>
      <c r="D13452" t="str">
        <f t="shared" si="956"/>
        <v>subraucus</v>
      </c>
      <c r="E13452" t="s">
        <v>46745</v>
      </c>
      <c r="F13452" t="s">
        <v>46746</v>
      </c>
      <c r="G13452" t="s">
        <v>61</v>
      </c>
      <c r="H13452">
        <v>1</v>
      </c>
      <c r="I13452">
        <v>0</v>
      </c>
      <c r="J13452">
        <v>0</v>
      </c>
      <c r="K13452">
        <v>0</v>
      </c>
      <c r="L13452" t="s">
        <v>36</v>
      </c>
      <c r="M13452" t="str">
        <f t="shared" si="954"/>
        <v>http://logeion.uchicago.edu/index.html#subraucus</v>
      </c>
    </row>
    <row r="13453" spans="1:13" ht="15" customHeight="1" x14ac:dyDescent="0.2">
      <c r="A13453" t="s">
        <v>46749</v>
      </c>
      <c r="B13453" t="s">
        <v>46750</v>
      </c>
      <c r="C13453" t="str">
        <f t="shared" si="951"/>
        <v>subremigo subremigare subremigavi subremigatus</v>
      </c>
      <c r="D13453" t="str">
        <f t="shared" si="956"/>
        <v>subremigo</v>
      </c>
      <c r="E13453" t="s">
        <v>46751</v>
      </c>
      <c r="F13453" t="s">
        <v>46752</v>
      </c>
      <c r="G13453" t="s">
        <v>23</v>
      </c>
      <c r="I13453">
        <v>1</v>
      </c>
      <c r="J13453">
        <v>0</v>
      </c>
      <c r="K13453">
        <v>0</v>
      </c>
      <c r="L13453" t="s">
        <v>24</v>
      </c>
      <c r="M13453" t="str">
        <f t="shared" si="954"/>
        <v>http://logeion.uchicago.edu/index.html#subremigo</v>
      </c>
    </row>
    <row r="13454" spans="1:13" ht="15" customHeight="1" x14ac:dyDescent="0.2">
      <c r="A13454" t="s">
        <v>46753</v>
      </c>
      <c r="B13454" t="s">
        <v>46754</v>
      </c>
      <c r="C13454" t="str">
        <f t="shared" si="951"/>
        <v>subrepo –repere –repsi –reptum</v>
      </c>
      <c r="D13454" t="str">
        <f t="shared" si="956"/>
        <v>subrepo</v>
      </c>
      <c r="E13454" t="s">
        <v>46755</v>
      </c>
      <c r="F13454" t="s">
        <v>46755</v>
      </c>
      <c r="G13454" t="s">
        <v>66</v>
      </c>
      <c r="I13454">
        <v>3</v>
      </c>
      <c r="J13454">
        <v>0</v>
      </c>
      <c r="K13454">
        <v>0</v>
      </c>
      <c r="L13454" t="s">
        <v>24</v>
      </c>
      <c r="M13454" t="str">
        <f t="shared" si="954"/>
        <v>http://logeion.uchicago.edu/index.html#subrepo</v>
      </c>
    </row>
    <row r="13455" spans="1:13" ht="15" customHeight="1" x14ac:dyDescent="0.2">
      <c r="A13455" t="s">
        <v>46756</v>
      </c>
      <c r="B13455" t="s">
        <v>46757</v>
      </c>
      <c r="C13455" t="str">
        <f t="shared" si="951"/>
        <v>subrideo subridere subrisi subrisum</v>
      </c>
      <c r="D13455" t="str">
        <f t="shared" si="956"/>
        <v>subrideo</v>
      </c>
      <c r="E13455" t="s">
        <v>46758</v>
      </c>
      <c r="F13455" t="s">
        <v>46758</v>
      </c>
      <c r="G13455" t="s">
        <v>95</v>
      </c>
      <c r="I13455">
        <v>2</v>
      </c>
      <c r="J13455">
        <v>0</v>
      </c>
      <c r="K13455">
        <v>0</v>
      </c>
      <c r="L13455" t="s">
        <v>24</v>
      </c>
      <c r="M13455" t="str">
        <f t="shared" si="954"/>
        <v>http://logeion.uchicago.edu/index.html#subrideo</v>
      </c>
    </row>
    <row r="13456" spans="1:13" ht="15" customHeight="1" x14ac:dyDescent="0.2">
      <c r="A13456" t="s">
        <v>46759</v>
      </c>
      <c r="B13456" t="s">
        <v>46760</v>
      </c>
      <c r="C13456" t="str">
        <f t="shared" si="951"/>
        <v>subrigo –ere</v>
      </c>
      <c r="D13456" t="str">
        <f t="shared" si="956"/>
        <v>subrigo</v>
      </c>
      <c r="E13456" t="s">
        <v>5084</v>
      </c>
      <c r="F13456" t="s">
        <v>46761</v>
      </c>
      <c r="G13456" t="s">
        <v>66</v>
      </c>
      <c r="I13456">
        <v>3</v>
      </c>
      <c r="J13456">
        <v>0</v>
      </c>
      <c r="K13456">
        <v>0</v>
      </c>
      <c r="L13456" t="s">
        <v>24</v>
      </c>
      <c r="M13456" t="str">
        <f t="shared" si="954"/>
        <v>http://logeion.uchicago.edu/index.html#subrigo</v>
      </c>
    </row>
    <row r="13457" spans="1:13" ht="15" customHeight="1" x14ac:dyDescent="0.2">
      <c r="A13457" t="s">
        <v>46762</v>
      </c>
      <c r="B13457" t="s">
        <v>46763</v>
      </c>
      <c r="C13457" t="str">
        <f t="shared" si="951"/>
        <v>Subrius –ii m.</v>
      </c>
      <c r="D13457" t="str">
        <f t="shared" si="956"/>
        <v>Subrius</v>
      </c>
      <c r="E13457" t="s">
        <v>46764</v>
      </c>
      <c r="F13457" t="s">
        <v>46765</v>
      </c>
      <c r="G13457" t="s">
        <v>21</v>
      </c>
      <c r="H13457">
        <v>2</v>
      </c>
      <c r="I13457">
        <v>0</v>
      </c>
      <c r="J13457">
        <v>0</v>
      </c>
      <c r="K13457">
        <v>1</v>
      </c>
      <c r="L13457" t="s">
        <v>19</v>
      </c>
      <c r="M13457" t="str">
        <f t="shared" si="954"/>
        <v>http://logeion.uchicago.edu/index.html#Subrius</v>
      </c>
    </row>
    <row r="13458" spans="1:13" ht="15" customHeight="1" x14ac:dyDescent="0.2">
      <c r="A13458" t="s">
        <v>46777</v>
      </c>
      <c r="B13458" t="s">
        <v>46778</v>
      </c>
      <c r="C13458" t="str">
        <f t="shared" si="951"/>
        <v>subscribo –scribere –scripsi –scriptum</v>
      </c>
      <c r="D13458" t="str">
        <f t="shared" si="956"/>
        <v>subscribo</v>
      </c>
      <c r="E13458" t="s">
        <v>57609</v>
      </c>
      <c r="F13458" t="s">
        <v>57610</v>
      </c>
      <c r="G13458" t="s">
        <v>66</v>
      </c>
      <c r="I13458">
        <v>3</v>
      </c>
      <c r="J13458">
        <v>0</v>
      </c>
      <c r="K13458">
        <v>0</v>
      </c>
      <c r="L13458" t="s">
        <v>24</v>
      </c>
      <c r="M13458" t="str">
        <f t="shared" si="954"/>
        <v>http://logeion.uchicago.edu/index.html#subscribo</v>
      </c>
    </row>
    <row r="13459" spans="1:13" ht="15" customHeight="1" x14ac:dyDescent="0.2">
      <c r="A13459" t="s">
        <v>46783</v>
      </c>
      <c r="B13459" t="s">
        <v>46784</v>
      </c>
      <c r="C13459" t="str">
        <f t="shared" si="951"/>
        <v>subsellium subsellii n.</v>
      </c>
      <c r="D13459" t="str">
        <f t="shared" si="956"/>
        <v>subsellium</v>
      </c>
      <c r="E13459" t="s">
        <v>44091</v>
      </c>
      <c r="F13459" t="s">
        <v>46785</v>
      </c>
      <c r="G13459" t="s">
        <v>21</v>
      </c>
      <c r="H13459">
        <v>2</v>
      </c>
      <c r="I13459">
        <v>0</v>
      </c>
      <c r="J13459">
        <v>0</v>
      </c>
      <c r="K13459">
        <v>0</v>
      </c>
      <c r="L13459" t="s">
        <v>19</v>
      </c>
      <c r="M13459" t="str">
        <f t="shared" si="954"/>
        <v>http://logeion.uchicago.edu/index.html#subsellium</v>
      </c>
    </row>
    <row r="13460" spans="1:13" ht="15" customHeight="1" x14ac:dyDescent="0.2">
      <c r="A13460" t="s">
        <v>46786</v>
      </c>
      <c r="B13460" t="s">
        <v>46787</v>
      </c>
      <c r="C13460" t="str">
        <f t="shared" ref="C13460:C13523" si="957">SUBSTITUTE(SUBSTITUTE(SUBSTITUTE(SUBSTITUTE(SUBSTITUTE(SUBSTITUTE(SUBSTITUTE(SUBSTITUTE(SUBSTITUTE(SUBSTITUTE(SUBSTITUTE(B13460, "ā", "a"), "ē", "e"), "ī", "i"), "ō", "o"), "ū", "u"), "ȳ", "y"), "Ā", "A"), "Ē", "E"), "Ī", "I"), "Ō", "O"), "Ū", "U")</f>
        <v>subsequor sequi secutus sum</v>
      </c>
      <c r="D13460" t="str">
        <f t="shared" si="956"/>
        <v>subsequor</v>
      </c>
      <c r="E13460" t="s">
        <v>46788</v>
      </c>
      <c r="F13460" t="s">
        <v>46789</v>
      </c>
      <c r="G13460" t="s">
        <v>178</v>
      </c>
      <c r="I13460">
        <v>3</v>
      </c>
      <c r="J13460">
        <v>0</v>
      </c>
      <c r="K13460">
        <v>0</v>
      </c>
      <c r="L13460" t="s">
        <v>24</v>
      </c>
      <c r="M13460" t="str">
        <f t="shared" si="954"/>
        <v>http://logeion.uchicago.edu/index.html#subsequor</v>
      </c>
    </row>
    <row r="13461" spans="1:13" ht="15" customHeight="1" x14ac:dyDescent="0.2">
      <c r="A13461" t="s">
        <v>46792</v>
      </c>
      <c r="B13461" t="s">
        <v>54314</v>
      </c>
      <c r="C13461" t="str">
        <f t="shared" si="957"/>
        <v xml:space="preserve">subsessor oris m </v>
      </c>
      <c r="D13461" t="str">
        <f t="shared" si="956"/>
        <v>subsessor</v>
      </c>
      <c r="E13461" t="s">
        <v>54249</v>
      </c>
      <c r="F13461" t="s">
        <v>54249</v>
      </c>
      <c r="G13461" t="s">
        <v>29</v>
      </c>
      <c r="H13461">
        <v>3</v>
      </c>
      <c r="I13461">
        <v>0</v>
      </c>
      <c r="J13461">
        <v>0</v>
      </c>
      <c r="K13461">
        <v>0</v>
      </c>
      <c r="L13461" t="s">
        <v>19</v>
      </c>
      <c r="M13461" t="str">
        <f t="shared" si="954"/>
        <v>http://logeion.uchicago.edu/index.html#subsessor</v>
      </c>
    </row>
    <row r="13462" spans="1:13" ht="15" customHeight="1" x14ac:dyDescent="0.2">
      <c r="A13462" t="s">
        <v>46797</v>
      </c>
      <c r="B13462" t="s">
        <v>46798</v>
      </c>
      <c r="C13462" t="str">
        <f t="shared" si="957"/>
        <v>subsidior –subsidiari</v>
      </c>
      <c r="D13462" t="str">
        <f t="shared" si="956"/>
        <v>subsidior</v>
      </c>
      <c r="E13462" t="s">
        <v>46799</v>
      </c>
      <c r="F13462" t="s">
        <v>46800</v>
      </c>
      <c r="G13462" t="s">
        <v>170</v>
      </c>
      <c r="I13462">
        <v>1</v>
      </c>
      <c r="J13462">
        <v>0</v>
      </c>
      <c r="K13462">
        <v>0</v>
      </c>
      <c r="L13462" t="s">
        <v>24</v>
      </c>
      <c r="M13462" t="str">
        <f t="shared" si="954"/>
        <v>http://logeion.uchicago.edu/index.html#subsidior</v>
      </c>
    </row>
    <row r="13463" spans="1:13" ht="15" customHeight="1" x14ac:dyDescent="0.2">
      <c r="A13463" t="s">
        <v>46801</v>
      </c>
      <c r="B13463" t="s">
        <v>46802</v>
      </c>
      <c r="C13463" t="str">
        <f t="shared" si="957"/>
        <v>subsidium subsidi(i) n.</v>
      </c>
      <c r="D13463" t="str">
        <f t="shared" si="956"/>
        <v>subsidium</v>
      </c>
      <c r="E13463" t="s">
        <v>46803</v>
      </c>
      <c r="F13463" t="s">
        <v>46804</v>
      </c>
      <c r="G13463" t="s">
        <v>21</v>
      </c>
      <c r="H13463">
        <v>2</v>
      </c>
      <c r="I13463">
        <v>0</v>
      </c>
      <c r="J13463">
        <v>0</v>
      </c>
      <c r="K13463">
        <v>0</v>
      </c>
      <c r="L13463" t="s">
        <v>19</v>
      </c>
      <c r="M13463" t="str">
        <f t="shared" si="954"/>
        <v>http://logeion.uchicago.edu/index.html#subsidium</v>
      </c>
    </row>
    <row r="13464" spans="1:13" ht="15" customHeight="1" x14ac:dyDescent="0.2">
      <c r="A13464" t="s">
        <v>46805</v>
      </c>
      <c r="B13464" t="s">
        <v>46806</v>
      </c>
      <c r="C13464" t="str">
        <f t="shared" si="957"/>
        <v>subsido –ere –sedi –sessus</v>
      </c>
      <c r="D13464" t="str">
        <f t="shared" si="956"/>
        <v>subsido</v>
      </c>
      <c r="E13464" t="s">
        <v>46807</v>
      </c>
      <c r="F13464" t="s">
        <v>46808</v>
      </c>
      <c r="G13464" t="s">
        <v>66</v>
      </c>
      <c r="I13464">
        <v>3</v>
      </c>
      <c r="J13464">
        <v>0</v>
      </c>
      <c r="K13464">
        <v>0</v>
      </c>
      <c r="L13464" t="s">
        <v>24</v>
      </c>
      <c r="M13464" t="str">
        <f t="shared" si="954"/>
        <v>http://logeion.uchicago.edu/index.html#subsido</v>
      </c>
    </row>
    <row r="13465" spans="1:13" ht="15" customHeight="1" x14ac:dyDescent="0.2">
      <c r="A13465" t="s">
        <v>46811</v>
      </c>
      <c r="B13465" t="s">
        <v>46812</v>
      </c>
      <c r="C13465" t="str">
        <f t="shared" si="957"/>
        <v>subsisto –ere –stiti</v>
      </c>
      <c r="D13465" t="str">
        <f t="shared" si="956"/>
        <v>subsisto</v>
      </c>
      <c r="E13465" t="s">
        <v>46813</v>
      </c>
      <c r="F13465" t="s">
        <v>46814</v>
      </c>
      <c r="G13465" t="s">
        <v>66</v>
      </c>
      <c r="I13465">
        <v>3</v>
      </c>
      <c r="J13465">
        <v>0</v>
      </c>
      <c r="K13465">
        <v>0</v>
      </c>
      <c r="L13465" t="s">
        <v>24</v>
      </c>
      <c r="M13465" t="str">
        <f t="shared" si="954"/>
        <v>http://logeion.uchicago.edu/index.html#subsisto</v>
      </c>
    </row>
    <row r="13466" spans="1:13" ht="15" customHeight="1" x14ac:dyDescent="0.2">
      <c r="A13466" t="s">
        <v>46819</v>
      </c>
      <c r="B13466" t="s">
        <v>46820</v>
      </c>
      <c r="C13466" t="str">
        <f t="shared" si="957"/>
        <v>subsortitio –onis f.</v>
      </c>
      <c r="D13466" t="str">
        <f t="shared" si="956"/>
        <v>subsortitio</v>
      </c>
      <c r="E13466" t="s">
        <v>46821</v>
      </c>
      <c r="F13466" t="s">
        <v>46821</v>
      </c>
      <c r="G13466" t="s">
        <v>29</v>
      </c>
      <c r="H13466">
        <v>3</v>
      </c>
      <c r="I13466">
        <v>0</v>
      </c>
      <c r="J13466">
        <v>0</v>
      </c>
      <c r="K13466">
        <v>0</v>
      </c>
      <c r="L13466" t="s">
        <v>19</v>
      </c>
      <c r="M13466" t="str">
        <f t="shared" si="954"/>
        <v>http://logeion.uchicago.edu/index.html#subsortitio</v>
      </c>
    </row>
    <row r="13467" spans="1:13" ht="15" customHeight="1" x14ac:dyDescent="0.2">
      <c r="A13467" t="s">
        <v>46823</v>
      </c>
      <c r="B13467" t="s">
        <v>46824</v>
      </c>
      <c r="C13467" t="str">
        <f t="shared" si="957"/>
        <v>substerno –sternere –stravi –stratum</v>
      </c>
      <c r="D13467" t="str">
        <f t="shared" si="956"/>
        <v>substerno</v>
      </c>
      <c r="E13467" t="s">
        <v>46825</v>
      </c>
      <c r="F13467" t="s">
        <v>46825</v>
      </c>
      <c r="G13467" t="s">
        <v>66</v>
      </c>
      <c r="I13467">
        <v>3</v>
      </c>
      <c r="J13467">
        <v>0</v>
      </c>
      <c r="K13467">
        <v>0</v>
      </c>
      <c r="L13467" t="s">
        <v>24</v>
      </c>
      <c r="M13467" t="str">
        <f t="shared" si="954"/>
        <v>http://logeion.uchicago.edu/index.html#substerno</v>
      </c>
    </row>
    <row r="13468" spans="1:13" ht="15" customHeight="1" x14ac:dyDescent="0.2">
      <c r="A13468" t="s">
        <v>46827</v>
      </c>
      <c r="B13468" t="s">
        <v>46828</v>
      </c>
      <c r="C13468" t="str">
        <f t="shared" si="957"/>
        <v xml:space="preserve">substituo –stituere –stitui –stitutum </v>
      </c>
      <c r="D13468" t="str">
        <f t="shared" si="956"/>
        <v>substituo</v>
      </c>
      <c r="E13468" t="s">
        <v>46829</v>
      </c>
      <c r="F13468" t="s">
        <v>46830</v>
      </c>
      <c r="G13468" t="s">
        <v>66</v>
      </c>
      <c r="I13468">
        <v>3</v>
      </c>
      <c r="J13468">
        <v>0</v>
      </c>
      <c r="K13468">
        <v>0</v>
      </c>
      <c r="L13468" t="s">
        <v>24</v>
      </c>
      <c r="M13468" t="str">
        <f t="shared" si="954"/>
        <v>http://logeion.uchicago.edu/index.html#substituo</v>
      </c>
    </row>
    <row r="13469" spans="1:13" ht="15" customHeight="1" x14ac:dyDescent="0.2">
      <c r="A13469" t="s">
        <v>46832</v>
      </c>
      <c r="B13469" t="s">
        <v>46833</v>
      </c>
      <c r="C13469" t="str">
        <f t="shared" si="957"/>
        <v>substringo stringere strinxi strictum</v>
      </c>
      <c r="D13469" t="str">
        <f t="shared" si="956"/>
        <v>substringo</v>
      </c>
      <c r="E13469" t="s">
        <v>46834</v>
      </c>
      <c r="F13469" t="s">
        <v>46835</v>
      </c>
      <c r="G13469" t="s">
        <v>66</v>
      </c>
      <c r="I13469">
        <v>3</v>
      </c>
      <c r="J13469">
        <v>0</v>
      </c>
      <c r="K13469">
        <v>0</v>
      </c>
      <c r="L13469" t="s">
        <v>24</v>
      </c>
      <c r="M13469" t="str">
        <f t="shared" si="954"/>
        <v>http://logeion.uchicago.edu/index.html#substringo</v>
      </c>
    </row>
    <row r="13470" spans="1:13" ht="15" customHeight="1" x14ac:dyDescent="0.2">
      <c r="A13470" t="s">
        <v>46839</v>
      </c>
      <c r="B13470" t="s">
        <v>46840</v>
      </c>
      <c r="C13470" t="str">
        <f t="shared" si="957"/>
        <v>subsum subesse —</v>
      </c>
      <c r="D13470" t="str">
        <f t="shared" si="956"/>
        <v>subsum</v>
      </c>
      <c r="E13470" t="s">
        <v>46841</v>
      </c>
      <c r="F13470" t="s">
        <v>46841</v>
      </c>
      <c r="G13470" t="s">
        <v>80</v>
      </c>
      <c r="I13470">
        <v>5</v>
      </c>
      <c r="J13470">
        <v>0</v>
      </c>
      <c r="K13470">
        <v>0</v>
      </c>
      <c r="L13470" t="s">
        <v>24</v>
      </c>
      <c r="M13470" t="str">
        <f t="shared" si="954"/>
        <v>http://logeion.uchicago.edu/index.html#subsum</v>
      </c>
    </row>
    <row r="13471" spans="1:13" ht="15" customHeight="1" x14ac:dyDescent="0.2">
      <c r="A13471" t="s">
        <v>46843</v>
      </c>
      <c r="B13471" t="s">
        <v>46844</v>
      </c>
      <c r="C13471" t="str">
        <f t="shared" si="957"/>
        <v>subsutus –a –um</v>
      </c>
      <c r="D13471" t="str">
        <f t="shared" si="956"/>
        <v>subsutus</v>
      </c>
      <c r="E13471" t="s">
        <v>46845</v>
      </c>
      <c r="F13471" t="s">
        <v>46845</v>
      </c>
      <c r="G13471" t="s">
        <v>61</v>
      </c>
      <c r="H13471">
        <v>1</v>
      </c>
      <c r="I13471">
        <v>0</v>
      </c>
      <c r="J13471">
        <v>0</v>
      </c>
      <c r="K13471">
        <v>0</v>
      </c>
      <c r="L13471" t="s">
        <v>36</v>
      </c>
      <c r="M13471" t="str">
        <f t="shared" si="954"/>
        <v>http://logeion.uchicago.edu/index.html#subsutus</v>
      </c>
    </row>
    <row r="13472" spans="1:13" ht="15" customHeight="1" x14ac:dyDescent="0.2">
      <c r="A13472" t="s">
        <v>46847</v>
      </c>
      <c r="B13472" t="s">
        <v>46848</v>
      </c>
      <c r="C13472" t="str">
        <f t="shared" si="957"/>
        <v>subtemen –inis n.</v>
      </c>
      <c r="D13472" t="str">
        <f t="shared" si="956"/>
        <v>subtemen</v>
      </c>
      <c r="E13472" t="s">
        <v>46849</v>
      </c>
      <c r="F13472" t="s">
        <v>46850</v>
      </c>
      <c r="G13472" t="s">
        <v>29</v>
      </c>
      <c r="H13472">
        <v>3</v>
      </c>
      <c r="I13472">
        <v>0</v>
      </c>
      <c r="J13472">
        <v>0</v>
      </c>
      <c r="K13472">
        <v>0</v>
      </c>
      <c r="L13472" t="s">
        <v>19</v>
      </c>
      <c r="M13472" t="str">
        <f t="shared" si="954"/>
        <v>http://logeion.uchicago.edu/index.html#subtemen</v>
      </c>
    </row>
    <row r="13473" spans="1:13" ht="15" customHeight="1" x14ac:dyDescent="0.2">
      <c r="A13473" t="s">
        <v>46852</v>
      </c>
      <c r="B13473" t="s">
        <v>46853</v>
      </c>
      <c r="C13473" t="str">
        <f t="shared" si="957"/>
        <v>subter</v>
      </c>
      <c r="D13473" t="s">
        <v>46853</v>
      </c>
      <c r="E13473" t="s">
        <v>60832</v>
      </c>
      <c r="F13473" t="s">
        <v>46854</v>
      </c>
      <c r="G13473" t="s">
        <v>15</v>
      </c>
      <c r="I13473">
        <v>0</v>
      </c>
      <c r="J13473">
        <v>0</v>
      </c>
      <c r="K13473">
        <v>0</v>
      </c>
      <c r="L13473" t="s">
        <v>16</v>
      </c>
      <c r="M13473" t="str">
        <f t="shared" si="954"/>
        <v>http://logeion.uchicago.edu/index.html#subter</v>
      </c>
    </row>
    <row r="13474" spans="1:13" ht="15" customHeight="1" x14ac:dyDescent="0.2">
      <c r="A13474" t="s">
        <v>46856</v>
      </c>
      <c r="B13474" t="s">
        <v>46857</v>
      </c>
      <c r="C13474" t="str">
        <f t="shared" si="957"/>
        <v>subter–fugio –fugere –fugi –—</v>
      </c>
      <c r="D13474" t="str">
        <f t="shared" ref="D13474:D13479" si="958">IF(ISBLANK(B13474),0,LEFT( C13474, FIND( " ", C13474 ) - 1 ))</f>
        <v>subter–fugio</v>
      </c>
      <c r="E13474" t="s">
        <v>46858</v>
      </c>
      <c r="F13474" t="s">
        <v>46859</v>
      </c>
      <c r="G13474" t="s">
        <v>101</v>
      </c>
      <c r="I13474">
        <v>3</v>
      </c>
      <c r="J13474">
        <v>0</v>
      </c>
      <c r="K13474">
        <v>0</v>
      </c>
      <c r="L13474" t="s">
        <v>24</v>
      </c>
      <c r="M13474" t="str">
        <f t="shared" si="954"/>
        <v>http://logeion.uchicago.edu/index.html#subter–fugio</v>
      </c>
    </row>
    <row r="13475" spans="1:13" ht="15" customHeight="1" x14ac:dyDescent="0.2">
      <c r="A13475" t="s">
        <v>46860</v>
      </c>
      <c r="B13475" t="s">
        <v>46861</v>
      </c>
      <c r="C13475" t="str">
        <f t="shared" si="957"/>
        <v>subter–labor –labi –lapsus sum</v>
      </c>
      <c r="D13475" t="str">
        <f t="shared" si="958"/>
        <v>subter–labor</v>
      </c>
      <c r="E13475" t="s">
        <v>46862</v>
      </c>
      <c r="F13475" t="s">
        <v>46863</v>
      </c>
      <c r="G13475" t="s">
        <v>178</v>
      </c>
      <c r="I13475">
        <v>3</v>
      </c>
      <c r="J13475">
        <v>0</v>
      </c>
      <c r="K13475">
        <v>0</v>
      </c>
      <c r="L13475" t="s">
        <v>24</v>
      </c>
      <c r="M13475" t="str">
        <f t="shared" ref="M13475:M13538" si="959">"http://logeion.uchicago.edu/index.html#"&amp;D13475</f>
        <v>http://logeion.uchicago.edu/index.html#subter–labor</v>
      </c>
    </row>
    <row r="13476" spans="1:13" ht="15" customHeight="1" x14ac:dyDescent="0.2">
      <c r="A13476" t="s">
        <v>46867</v>
      </c>
      <c r="B13476" t="s">
        <v>46868</v>
      </c>
      <c r="C13476" t="str">
        <f t="shared" si="957"/>
        <v>subtexo –ere –texui –textus</v>
      </c>
      <c r="D13476" t="str">
        <f t="shared" si="958"/>
        <v>subtexo</v>
      </c>
      <c r="E13476" t="s">
        <v>46869</v>
      </c>
      <c r="F13476" t="s">
        <v>46870</v>
      </c>
      <c r="G13476" t="s">
        <v>66</v>
      </c>
      <c r="I13476">
        <v>3</v>
      </c>
      <c r="J13476">
        <v>0</v>
      </c>
      <c r="K13476">
        <v>0</v>
      </c>
      <c r="L13476" t="s">
        <v>24</v>
      </c>
      <c r="M13476" t="str">
        <f t="shared" si="959"/>
        <v>http://logeion.uchicago.edu/index.html#subtexo</v>
      </c>
    </row>
    <row r="13477" spans="1:13" ht="15" customHeight="1" x14ac:dyDescent="0.2">
      <c r="A13477" t="s">
        <v>46872</v>
      </c>
      <c r="B13477" t="s">
        <v>46873</v>
      </c>
      <c r="C13477" t="str">
        <f t="shared" si="957"/>
        <v>subtilis –e</v>
      </c>
      <c r="D13477" t="str">
        <f t="shared" si="958"/>
        <v>subtilis</v>
      </c>
      <c r="E13477" t="s">
        <v>46874</v>
      </c>
      <c r="F13477" t="s">
        <v>46874</v>
      </c>
      <c r="G13477" t="s">
        <v>155</v>
      </c>
      <c r="H13477">
        <v>3</v>
      </c>
      <c r="I13477">
        <v>0</v>
      </c>
      <c r="J13477">
        <v>0</v>
      </c>
      <c r="K13477">
        <v>0</v>
      </c>
      <c r="L13477" t="s">
        <v>36</v>
      </c>
      <c r="M13477" t="str">
        <f t="shared" si="959"/>
        <v>http://logeion.uchicago.edu/index.html#subtilis</v>
      </c>
    </row>
    <row r="13478" spans="1:13" ht="15" customHeight="1" x14ac:dyDescent="0.2">
      <c r="A13478" t="s">
        <v>46875</v>
      </c>
      <c r="B13478" t="s">
        <v>46876</v>
      </c>
      <c r="C13478" t="str">
        <f t="shared" si="957"/>
        <v xml:space="preserve">subtilitas subtilitatis f. </v>
      </c>
      <c r="D13478" t="str">
        <f t="shared" si="958"/>
        <v>subtilitas</v>
      </c>
      <c r="E13478" t="s">
        <v>46877</v>
      </c>
      <c r="F13478" t="s">
        <v>46877</v>
      </c>
      <c r="G13478" t="s">
        <v>29</v>
      </c>
      <c r="H13478">
        <v>3</v>
      </c>
      <c r="I13478">
        <v>0</v>
      </c>
      <c r="J13478">
        <v>0</v>
      </c>
      <c r="K13478">
        <v>0</v>
      </c>
      <c r="L13478" t="s">
        <v>19</v>
      </c>
      <c r="M13478" t="str">
        <f t="shared" si="959"/>
        <v>http://logeion.uchicago.edu/index.html#subtilitas</v>
      </c>
    </row>
    <row r="13479" spans="1:13" ht="15" customHeight="1" x14ac:dyDescent="0.2">
      <c r="A13479" t="s">
        <v>46878</v>
      </c>
      <c r="B13479" t="s">
        <v>46879</v>
      </c>
      <c r="C13479" t="str">
        <f t="shared" si="957"/>
        <v>subtraho –ere –traxi –tractus</v>
      </c>
      <c r="D13479" t="str">
        <f t="shared" si="958"/>
        <v>subtraho</v>
      </c>
      <c r="E13479" t="s">
        <v>46880</v>
      </c>
      <c r="F13479" t="s">
        <v>46881</v>
      </c>
      <c r="G13479" t="s">
        <v>66</v>
      </c>
      <c r="I13479">
        <v>3</v>
      </c>
      <c r="J13479">
        <v>0</v>
      </c>
      <c r="K13479">
        <v>0</v>
      </c>
      <c r="L13479" t="s">
        <v>24</v>
      </c>
      <c r="M13479" t="str">
        <f t="shared" si="959"/>
        <v>http://logeion.uchicago.edu/index.html#subtraho</v>
      </c>
    </row>
    <row r="13480" spans="1:13" ht="15" customHeight="1" x14ac:dyDescent="0.2">
      <c r="A13480" t="s">
        <v>46882</v>
      </c>
      <c r="B13480" t="s">
        <v>61187</v>
      </c>
      <c r="C13480" t="str">
        <f t="shared" si="957"/>
        <v>subtus</v>
      </c>
      <c r="D13480" t="s">
        <v>61187</v>
      </c>
      <c r="E13480" t="s">
        <v>61365</v>
      </c>
      <c r="F13480" t="s">
        <v>61366</v>
      </c>
      <c r="G13480" t="s">
        <v>89</v>
      </c>
      <c r="I13480">
        <v>0</v>
      </c>
      <c r="J13480">
        <v>0</v>
      </c>
      <c r="K13480">
        <v>0</v>
      </c>
      <c r="L13480" t="s">
        <v>90</v>
      </c>
      <c r="M13480" t="str">
        <f t="shared" si="959"/>
        <v>http://logeion.uchicago.edu/index.html#subtus</v>
      </c>
    </row>
    <row r="13481" spans="1:13" ht="15" customHeight="1" x14ac:dyDescent="0.2">
      <c r="A13481" t="s">
        <v>46910</v>
      </c>
      <c r="B13481" t="s">
        <v>56195</v>
      </c>
      <c r="C13481" t="str">
        <f t="shared" si="957"/>
        <v xml:space="preserve">subulcus –i m. </v>
      </c>
      <c r="D13481" t="str">
        <f t="shared" ref="D13481:D13512" si="960">IF(ISBLANK(B13481),0,LEFT( C13481, FIND( " ", C13481 ) - 1 ))</f>
        <v>subulcus</v>
      </c>
      <c r="E13481" t="s">
        <v>46911</v>
      </c>
      <c r="F13481" t="s">
        <v>46911</v>
      </c>
      <c r="G13481" t="s">
        <v>21</v>
      </c>
      <c r="H13481">
        <v>2</v>
      </c>
      <c r="I13481">
        <v>0</v>
      </c>
      <c r="J13481">
        <v>0</v>
      </c>
      <c r="K13481">
        <v>0</v>
      </c>
      <c r="L13481" t="s">
        <v>19</v>
      </c>
      <c r="M13481" t="str">
        <f t="shared" si="959"/>
        <v>http://logeion.uchicago.edu/index.html#subulcus</v>
      </c>
    </row>
    <row r="13482" spans="1:13" ht="15" customHeight="1" x14ac:dyDescent="0.2">
      <c r="A13482" t="s">
        <v>46917</v>
      </c>
      <c r="B13482" t="s">
        <v>46918</v>
      </c>
      <c r="C13482" t="str">
        <f t="shared" si="957"/>
        <v>suburbanum –i n.</v>
      </c>
      <c r="D13482" t="str">
        <f t="shared" si="960"/>
        <v>suburbanum</v>
      </c>
      <c r="E13482" t="s">
        <v>46919</v>
      </c>
      <c r="F13482" t="s">
        <v>46919</v>
      </c>
      <c r="G13482" t="s">
        <v>21</v>
      </c>
      <c r="H13482">
        <v>2</v>
      </c>
      <c r="I13482">
        <v>0</v>
      </c>
      <c r="J13482">
        <v>0</v>
      </c>
      <c r="K13482">
        <v>0</v>
      </c>
      <c r="L13482" t="s">
        <v>19</v>
      </c>
      <c r="M13482" t="str">
        <f t="shared" si="959"/>
        <v>http://logeion.uchicago.edu/index.html#suburbanum</v>
      </c>
    </row>
    <row r="13483" spans="1:13" ht="15" customHeight="1" x14ac:dyDescent="0.2">
      <c r="A13483" t="s">
        <v>46920</v>
      </c>
      <c r="B13483" t="s">
        <v>46921</v>
      </c>
      <c r="C13483" t="str">
        <f t="shared" si="957"/>
        <v>suburbanus –a –um</v>
      </c>
      <c r="D13483" t="str">
        <f t="shared" si="960"/>
        <v>suburbanus</v>
      </c>
      <c r="E13483" t="s">
        <v>46922</v>
      </c>
      <c r="F13483" t="s">
        <v>46922</v>
      </c>
      <c r="G13483" t="s">
        <v>61</v>
      </c>
      <c r="H13483">
        <v>1</v>
      </c>
      <c r="I13483">
        <v>0</v>
      </c>
      <c r="J13483">
        <v>0</v>
      </c>
      <c r="K13483">
        <v>0</v>
      </c>
      <c r="L13483" t="s">
        <v>36</v>
      </c>
      <c r="M13483" t="str">
        <f t="shared" si="959"/>
        <v>http://logeion.uchicago.edu/index.html#suburbanus</v>
      </c>
    </row>
    <row r="13484" spans="1:13" ht="15" customHeight="1" x14ac:dyDescent="0.2">
      <c r="A13484" t="s">
        <v>46923</v>
      </c>
      <c r="B13484" t="s">
        <v>46924</v>
      </c>
      <c r="C13484" t="str">
        <f t="shared" si="957"/>
        <v>suburgeo –ere</v>
      </c>
      <c r="D13484" t="str">
        <f t="shared" si="960"/>
        <v>suburgeo</v>
      </c>
      <c r="E13484" t="s">
        <v>46925</v>
      </c>
      <c r="F13484" t="s">
        <v>46925</v>
      </c>
      <c r="G13484" t="s">
        <v>95</v>
      </c>
      <c r="I13484">
        <v>2</v>
      </c>
      <c r="J13484">
        <v>0</v>
      </c>
      <c r="K13484">
        <v>0</v>
      </c>
      <c r="L13484" t="s">
        <v>24</v>
      </c>
      <c r="M13484" t="str">
        <f t="shared" si="959"/>
        <v>http://logeion.uchicago.edu/index.html#suburgeo</v>
      </c>
    </row>
    <row r="13485" spans="1:13" ht="15" customHeight="1" x14ac:dyDescent="0.2">
      <c r="A13485" t="s">
        <v>46926</v>
      </c>
      <c r="B13485" t="s">
        <v>55756</v>
      </c>
      <c r="C13485" t="str">
        <f t="shared" si="957"/>
        <v>subustus –a –um</v>
      </c>
      <c r="D13485" t="str">
        <f t="shared" si="960"/>
        <v>subustus</v>
      </c>
      <c r="E13485" t="s">
        <v>55757</v>
      </c>
      <c r="F13485" t="s">
        <v>55757</v>
      </c>
      <c r="G13485" t="s">
        <v>61</v>
      </c>
      <c r="H13485">
        <v>1</v>
      </c>
      <c r="L13485" t="s">
        <v>36</v>
      </c>
      <c r="M13485" t="str">
        <f t="shared" si="959"/>
        <v>http://logeion.uchicago.edu/index.html#subustus</v>
      </c>
    </row>
    <row r="13486" spans="1:13" ht="15" customHeight="1" x14ac:dyDescent="0.2">
      <c r="A13486" t="s">
        <v>46886</v>
      </c>
      <c r="B13486" t="s">
        <v>46887</v>
      </c>
      <c r="C13486" t="str">
        <f t="shared" si="957"/>
        <v>subvectio –onis f.</v>
      </c>
      <c r="D13486" t="str">
        <f t="shared" si="960"/>
        <v>subvectio</v>
      </c>
      <c r="E13486" t="s">
        <v>46888</v>
      </c>
      <c r="F13486" t="s">
        <v>46888</v>
      </c>
      <c r="G13486" t="s">
        <v>29</v>
      </c>
      <c r="H13486">
        <v>3</v>
      </c>
      <c r="I13486">
        <v>0</v>
      </c>
      <c r="J13486">
        <v>0</v>
      </c>
      <c r="K13486">
        <v>0</v>
      </c>
      <c r="L13486" t="s">
        <v>19</v>
      </c>
      <c r="M13486" t="str">
        <f t="shared" si="959"/>
        <v>http://logeion.uchicago.edu/index.html#subvectio</v>
      </c>
    </row>
    <row r="13487" spans="1:13" ht="15" customHeight="1" x14ac:dyDescent="0.2">
      <c r="A13487" t="s">
        <v>46889</v>
      </c>
      <c r="B13487" t="s">
        <v>46890</v>
      </c>
      <c r="C13487" t="str">
        <f t="shared" si="957"/>
        <v>subvecto subvectare subvectavi subvectatus</v>
      </c>
      <c r="D13487" t="str">
        <f t="shared" si="960"/>
        <v>subvecto</v>
      </c>
      <c r="E13487" t="s">
        <v>46891</v>
      </c>
      <c r="F13487" t="s">
        <v>46892</v>
      </c>
      <c r="G13487" t="s">
        <v>23</v>
      </c>
      <c r="I13487">
        <v>1</v>
      </c>
      <c r="J13487">
        <v>0</v>
      </c>
      <c r="K13487">
        <v>0</v>
      </c>
      <c r="L13487" t="s">
        <v>24</v>
      </c>
      <c r="M13487" t="str">
        <f t="shared" si="959"/>
        <v>http://logeion.uchicago.edu/index.html#subvecto</v>
      </c>
    </row>
    <row r="13488" spans="1:13" ht="15" customHeight="1" x14ac:dyDescent="0.2">
      <c r="A13488" t="s">
        <v>46894</v>
      </c>
      <c r="B13488" t="s">
        <v>46895</v>
      </c>
      <c r="C13488" t="str">
        <f t="shared" si="957"/>
        <v>subvectus –us m.</v>
      </c>
      <c r="D13488" t="str">
        <f t="shared" si="960"/>
        <v>subvectus</v>
      </c>
      <c r="E13488" t="s">
        <v>46896</v>
      </c>
      <c r="F13488" t="s">
        <v>46897</v>
      </c>
      <c r="G13488" t="s">
        <v>18</v>
      </c>
      <c r="H13488">
        <v>4</v>
      </c>
      <c r="I13488">
        <v>0</v>
      </c>
      <c r="J13488">
        <v>0</v>
      </c>
      <c r="K13488">
        <v>0</v>
      </c>
      <c r="L13488" t="s">
        <v>19</v>
      </c>
      <c r="M13488" t="str">
        <f t="shared" si="959"/>
        <v>http://logeion.uchicago.edu/index.html#subvectus</v>
      </c>
    </row>
    <row r="13489" spans="1:13" ht="15" customHeight="1" x14ac:dyDescent="0.2">
      <c r="A13489" t="s">
        <v>46898</v>
      </c>
      <c r="B13489" t="s">
        <v>46899</v>
      </c>
      <c r="C13489" t="str">
        <f t="shared" si="957"/>
        <v>subveho –ere –vexi –vectus</v>
      </c>
      <c r="D13489" t="str">
        <f t="shared" si="960"/>
        <v>subveho</v>
      </c>
      <c r="E13489" t="s">
        <v>46900</v>
      </c>
      <c r="F13489" t="s">
        <v>46901</v>
      </c>
      <c r="G13489" t="s">
        <v>66</v>
      </c>
      <c r="I13489">
        <v>3</v>
      </c>
      <c r="J13489">
        <v>0</v>
      </c>
      <c r="K13489">
        <v>0</v>
      </c>
      <c r="L13489" t="s">
        <v>24</v>
      </c>
      <c r="M13489" t="str">
        <f t="shared" si="959"/>
        <v>http://logeion.uchicago.edu/index.html#subveho</v>
      </c>
    </row>
    <row r="13490" spans="1:13" ht="15" customHeight="1" x14ac:dyDescent="0.2">
      <c r="A13490" t="s">
        <v>46902</v>
      </c>
      <c r="B13490" t="s">
        <v>46903</v>
      </c>
      <c r="C13490" t="str">
        <f t="shared" si="957"/>
        <v>subvenio subvenire subveni subventum</v>
      </c>
      <c r="D13490" t="str">
        <f t="shared" si="960"/>
        <v>subvenio</v>
      </c>
      <c r="E13490" t="s">
        <v>46904</v>
      </c>
      <c r="F13490" t="s">
        <v>46905</v>
      </c>
      <c r="G13490" t="s">
        <v>235</v>
      </c>
      <c r="I13490">
        <v>4</v>
      </c>
      <c r="J13490">
        <v>0</v>
      </c>
      <c r="K13490">
        <v>0</v>
      </c>
      <c r="L13490" t="s">
        <v>24</v>
      </c>
      <c r="M13490" t="str">
        <f t="shared" si="959"/>
        <v>http://logeion.uchicago.edu/index.html#subvenio</v>
      </c>
    </row>
    <row r="13491" spans="1:13" ht="15" customHeight="1" x14ac:dyDescent="0.2">
      <c r="A13491" t="s">
        <v>46908</v>
      </c>
      <c r="B13491" t="s">
        <v>56192</v>
      </c>
      <c r="C13491" t="str">
        <f t="shared" si="957"/>
        <v>subverto -ere -i subversus</v>
      </c>
      <c r="D13491" t="str">
        <f t="shared" si="960"/>
        <v>subverto</v>
      </c>
      <c r="E13491" t="s">
        <v>56193</v>
      </c>
      <c r="F13491" t="s">
        <v>56194</v>
      </c>
      <c r="G13491" t="s">
        <v>66</v>
      </c>
      <c r="I13491">
        <v>3</v>
      </c>
      <c r="J13491">
        <v>0</v>
      </c>
      <c r="K13491">
        <v>0</v>
      </c>
      <c r="L13491" t="s">
        <v>24</v>
      </c>
      <c r="M13491" t="str">
        <f t="shared" si="959"/>
        <v>http://logeion.uchicago.edu/index.html#subverto</v>
      </c>
    </row>
    <row r="13492" spans="1:13" ht="15" customHeight="1" x14ac:dyDescent="0.2">
      <c r="A13492" t="s">
        <v>46912</v>
      </c>
      <c r="B13492" t="s">
        <v>46913</v>
      </c>
      <c r="C13492" t="str">
        <f t="shared" si="957"/>
        <v>subvolvo –ere –volvi –volutus</v>
      </c>
      <c r="D13492" t="str">
        <f t="shared" si="960"/>
        <v>subvolvo</v>
      </c>
      <c r="E13492" t="s">
        <v>46914</v>
      </c>
      <c r="F13492" t="s">
        <v>46914</v>
      </c>
      <c r="G13492" t="s">
        <v>66</v>
      </c>
      <c r="I13492">
        <v>3</v>
      </c>
      <c r="J13492">
        <v>0</v>
      </c>
      <c r="K13492">
        <v>0</v>
      </c>
      <c r="L13492" t="s">
        <v>24</v>
      </c>
      <c r="M13492" t="str">
        <f t="shared" si="959"/>
        <v>http://logeion.uchicago.edu/index.html#subvolvo</v>
      </c>
    </row>
    <row r="13493" spans="1:13" ht="15" customHeight="1" x14ac:dyDescent="0.2">
      <c r="A13493" t="s">
        <v>46960</v>
      </c>
      <c r="B13493" t="s">
        <v>54829</v>
      </c>
      <c r="C13493" t="str">
        <f t="shared" si="957"/>
        <v>suc–cino cinere — —</v>
      </c>
      <c r="D13493" t="str">
        <f t="shared" si="960"/>
        <v>suc–cino</v>
      </c>
      <c r="E13493" t="s">
        <v>54250</v>
      </c>
      <c r="F13493" t="s">
        <v>54250</v>
      </c>
      <c r="G13493" t="s">
        <v>66</v>
      </c>
      <c r="I13493">
        <v>3</v>
      </c>
      <c r="J13493">
        <v>0</v>
      </c>
      <c r="K13493">
        <v>0</v>
      </c>
      <c r="L13493" t="s">
        <v>24</v>
      </c>
      <c r="M13493" t="str">
        <f t="shared" si="959"/>
        <v>http://logeion.uchicago.edu/index.html#suc–cino</v>
      </c>
    </row>
    <row r="13494" spans="1:13" ht="15" customHeight="1" x14ac:dyDescent="0.2">
      <c r="A13494" t="s">
        <v>46928</v>
      </c>
      <c r="B13494" t="s">
        <v>46929</v>
      </c>
      <c r="C13494" t="str">
        <f t="shared" si="957"/>
        <v>succedo succedere successi successus</v>
      </c>
      <c r="D13494" t="str">
        <f t="shared" si="960"/>
        <v>succedo</v>
      </c>
      <c r="E13494" t="s">
        <v>39570</v>
      </c>
      <c r="F13494" t="s">
        <v>46930</v>
      </c>
      <c r="G13494" t="s">
        <v>66</v>
      </c>
      <c r="I13494">
        <v>3</v>
      </c>
      <c r="J13494">
        <v>0</v>
      </c>
      <c r="K13494">
        <v>0</v>
      </c>
      <c r="L13494" t="s">
        <v>24</v>
      </c>
      <c r="M13494" t="str">
        <f t="shared" si="959"/>
        <v>http://logeion.uchicago.edu/index.html#succedo</v>
      </c>
    </row>
    <row r="13495" spans="1:13" ht="15" customHeight="1" x14ac:dyDescent="0.2">
      <c r="A13495" t="s">
        <v>46931</v>
      </c>
      <c r="B13495" t="s">
        <v>46932</v>
      </c>
      <c r="C13495" t="str">
        <f t="shared" si="957"/>
        <v>succendo –ere –cendi –census</v>
      </c>
      <c r="D13495" t="str">
        <f t="shared" si="960"/>
        <v>succendo</v>
      </c>
      <c r="E13495" t="s">
        <v>46933</v>
      </c>
      <c r="F13495" t="s">
        <v>46934</v>
      </c>
      <c r="G13495" t="s">
        <v>66</v>
      </c>
      <c r="I13495">
        <v>3</v>
      </c>
      <c r="J13495">
        <v>0</v>
      </c>
      <c r="K13495">
        <v>0</v>
      </c>
      <c r="L13495" t="s">
        <v>24</v>
      </c>
      <c r="M13495" t="str">
        <f t="shared" si="959"/>
        <v>http://logeion.uchicago.edu/index.html#succendo</v>
      </c>
    </row>
    <row r="13496" spans="1:13" ht="15" customHeight="1" x14ac:dyDescent="0.2">
      <c r="A13496" t="s">
        <v>46939</v>
      </c>
      <c r="B13496" t="s">
        <v>57903</v>
      </c>
      <c r="C13496" t="str">
        <f t="shared" si="957"/>
        <v>successio –onis f.</v>
      </c>
      <c r="D13496" t="str">
        <f t="shared" si="960"/>
        <v>successio</v>
      </c>
      <c r="E13496" t="s">
        <v>57611</v>
      </c>
      <c r="F13496" t="s">
        <v>57611</v>
      </c>
      <c r="G13496" t="s">
        <v>29</v>
      </c>
      <c r="H13496">
        <v>3</v>
      </c>
      <c r="I13496">
        <v>0</v>
      </c>
      <c r="J13496">
        <v>0</v>
      </c>
      <c r="K13496">
        <v>0</v>
      </c>
      <c r="L13496" t="s">
        <v>19</v>
      </c>
      <c r="M13496" t="str">
        <f t="shared" si="959"/>
        <v>http://logeion.uchicago.edu/index.html#successio</v>
      </c>
    </row>
    <row r="13497" spans="1:13" ht="15" customHeight="1" x14ac:dyDescent="0.2">
      <c r="A13497" t="s">
        <v>46940</v>
      </c>
      <c r="B13497" t="s">
        <v>46941</v>
      </c>
      <c r="C13497" t="str">
        <f t="shared" si="957"/>
        <v>successor –oris m.</v>
      </c>
      <c r="D13497" t="str">
        <f t="shared" si="960"/>
        <v>successor</v>
      </c>
      <c r="E13497" t="s">
        <v>46942</v>
      </c>
      <c r="F13497" t="s">
        <v>46942</v>
      </c>
      <c r="G13497" t="s">
        <v>29</v>
      </c>
      <c r="H13497">
        <v>3</v>
      </c>
      <c r="I13497">
        <v>0</v>
      </c>
      <c r="J13497">
        <v>0</v>
      </c>
      <c r="K13497">
        <v>0</v>
      </c>
      <c r="L13497" t="s">
        <v>19</v>
      </c>
      <c r="M13497" t="str">
        <f t="shared" si="959"/>
        <v>http://logeion.uchicago.edu/index.html#successor</v>
      </c>
    </row>
    <row r="13498" spans="1:13" ht="15" customHeight="1" x14ac:dyDescent="0.2">
      <c r="A13498" t="s">
        <v>46943</v>
      </c>
      <c r="B13498" t="s">
        <v>46944</v>
      </c>
      <c r="C13498" t="str">
        <f t="shared" si="957"/>
        <v>successus –us m.</v>
      </c>
      <c r="D13498" t="str">
        <f t="shared" si="960"/>
        <v>successus</v>
      </c>
      <c r="E13498" t="s">
        <v>55044</v>
      </c>
      <c r="F13498" t="s">
        <v>46945</v>
      </c>
      <c r="G13498" t="s">
        <v>18</v>
      </c>
      <c r="H13498">
        <v>4</v>
      </c>
      <c r="I13498">
        <v>0</v>
      </c>
      <c r="J13498">
        <v>0</v>
      </c>
      <c r="K13498">
        <v>0</v>
      </c>
      <c r="L13498" t="s">
        <v>19</v>
      </c>
      <c r="M13498" t="str">
        <f t="shared" si="959"/>
        <v>http://logeion.uchicago.edu/index.html#successus</v>
      </c>
    </row>
    <row r="13499" spans="1:13" ht="15" customHeight="1" x14ac:dyDescent="0.2">
      <c r="A13499" t="s">
        <v>46947</v>
      </c>
      <c r="B13499" t="s">
        <v>46948</v>
      </c>
      <c r="C13499" t="str">
        <f t="shared" si="957"/>
        <v>succido –ere</v>
      </c>
      <c r="D13499" t="str">
        <f t="shared" si="960"/>
        <v>succido</v>
      </c>
      <c r="E13499" t="s">
        <v>46949</v>
      </c>
      <c r="F13499" t="s">
        <v>46950</v>
      </c>
      <c r="G13499" t="s">
        <v>66</v>
      </c>
      <c r="I13499">
        <v>3</v>
      </c>
      <c r="J13499">
        <v>0</v>
      </c>
      <c r="K13499">
        <v>0</v>
      </c>
      <c r="L13499" t="s">
        <v>24</v>
      </c>
      <c r="M13499" t="str">
        <f t="shared" si="959"/>
        <v>http://logeion.uchicago.edu/index.html#succido</v>
      </c>
    </row>
    <row r="13500" spans="1:13" ht="15" customHeight="1" x14ac:dyDescent="0.2">
      <c r="A13500" t="s">
        <v>46951</v>
      </c>
      <c r="B13500" t="s">
        <v>46952</v>
      </c>
      <c r="C13500" t="str">
        <f t="shared" si="957"/>
        <v>succido –ere –cidi –cisus</v>
      </c>
      <c r="D13500" t="str">
        <f t="shared" si="960"/>
        <v>succido</v>
      </c>
      <c r="E13500" t="s">
        <v>46953</v>
      </c>
      <c r="F13500" t="s">
        <v>46954</v>
      </c>
      <c r="G13500" t="s">
        <v>66</v>
      </c>
      <c r="I13500">
        <v>3</v>
      </c>
      <c r="J13500">
        <v>0</v>
      </c>
      <c r="K13500">
        <v>0</v>
      </c>
      <c r="L13500" t="s">
        <v>24</v>
      </c>
      <c r="M13500" t="str">
        <f t="shared" si="959"/>
        <v>http://logeion.uchicago.edu/index.html#succido</v>
      </c>
    </row>
    <row r="13501" spans="1:13" ht="15" customHeight="1" x14ac:dyDescent="0.2">
      <c r="A13501" t="s">
        <v>46956</v>
      </c>
      <c r="B13501" t="s">
        <v>46957</v>
      </c>
      <c r="C13501" t="str">
        <f t="shared" si="957"/>
        <v>succingo –ere –cinxi –cinctus</v>
      </c>
      <c r="D13501" t="str">
        <f t="shared" si="960"/>
        <v>succingo</v>
      </c>
      <c r="E13501" t="s">
        <v>46958</v>
      </c>
      <c r="F13501" t="s">
        <v>46959</v>
      </c>
      <c r="G13501" t="s">
        <v>66</v>
      </c>
      <c r="I13501">
        <v>3</v>
      </c>
      <c r="J13501">
        <v>0</v>
      </c>
      <c r="K13501">
        <v>0</v>
      </c>
      <c r="L13501" t="s">
        <v>24</v>
      </c>
      <c r="M13501" t="str">
        <f t="shared" si="959"/>
        <v>http://logeion.uchicago.edu/index.html#succingo</v>
      </c>
    </row>
    <row r="13502" spans="1:13" ht="15" customHeight="1" x14ac:dyDescent="0.2">
      <c r="A13502" t="s">
        <v>46961</v>
      </c>
      <c r="B13502" t="s">
        <v>46962</v>
      </c>
      <c r="C13502" t="str">
        <f t="shared" si="957"/>
        <v>succipio –cipere –cepi –ceptum</v>
      </c>
      <c r="D13502" t="str">
        <f t="shared" si="960"/>
        <v>succipio</v>
      </c>
      <c r="E13502" t="s">
        <v>46963</v>
      </c>
      <c r="F13502" t="s">
        <v>46963</v>
      </c>
      <c r="G13502" t="s">
        <v>101</v>
      </c>
      <c r="I13502">
        <v>3</v>
      </c>
      <c r="J13502">
        <v>0</v>
      </c>
      <c r="K13502">
        <v>0</v>
      </c>
      <c r="L13502" t="s">
        <v>24</v>
      </c>
      <c r="M13502" t="str">
        <f t="shared" si="959"/>
        <v>http://logeion.uchicago.edu/index.html#succipio</v>
      </c>
    </row>
    <row r="13503" spans="1:13" ht="15" customHeight="1" x14ac:dyDescent="0.2">
      <c r="A13503" t="s">
        <v>46966</v>
      </c>
      <c r="B13503" t="s">
        <v>46967</v>
      </c>
      <c r="C13503" t="str">
        <f t="shared" si="957"/>
        <v>succumbo –ere –cubui –cubitus</v>
      </c>
      <c r="D13503" t="str">
        <f t="shared" si="960"/>
        <v>succumbo</v>
      </c>
      <c r="E13503" t="s">
        <v>46968</v>
      </c>
      <c r="F13503" t="s">
        <v>46969</v>
      </c>
      <c r="G13503" t="s">
        <v>66</v>
      </c>
      <c r="I13503">
        <v>3</v>
      </c>
      <c r="J13503">
        <v>0</v>
      </c>
      <c r="K13503">
        <v>0</v>
      </c>
      <c r="L13503" t="s">
        <v>24</v>
      </c>
      <c r="M13503" t="str">
        <f t="shared" si="959"/>
        <v>http://logeion.uchicago.edu/index.html#succumbo</v>
      </c>
    </row>
    <row r="13504" spans="1:13" ht="15" customHeight="1" x14ac:dyDescent="0.2">
      <c r="A13504" t="s">
        <v>46970</v>
      </c>
      <c r="B13504" t="s">
        <v>46971</v>
      </c>
      <c r="C13504" t="str">
        <f t="shared" si="957"/>
        <v>succurro –currere –curri –cursurum</v>
      </c>
      <c r="D13504" t="str">
        <f t="shared" si="960"/>
        <v>succurro</v>
      </c>
      <c r="E13504" t="s">
        <v>46972</v>
      </c>
      <c r="F13504" t="s">
        <v>46972</v>
      </c>
      <c r="G13504" t="s">
        <v>66</v>
      </c>
      <c r="I13504">
        <v>3</v>
      </c>
      <c r="J13504">
        <v>0</v>
      </c>
      <c r="K13504">
        <v>0</v>
      </c>
      <c r="L13504" t="s">
        <v>24</v>
      </c>
      <c r="M13504" t="str">
        <f t="shared" si="959"/>
        <v>http://logeion.uchicago.edu/index.html#succurro</v>
      </c>
    </row>
    <row r="13505" spans="1:13" ht="15" customHeight="1" x14ac:dyDescent="0.2">
      <c r="A13505" t="s">
        <v>53881</v>
      </c>
      <c r="B13505" t="s">
        <v>53882</v>
      </c>
      <c r="C13505" t="str">
        <f t="shared" si="957"/>
        <v xml:space="preserve">sucosus –a –um </v>
      </c>
      <c r="D13505" t="str">
        <f t="shared" si="960"/>
        <v>sucosus</v>
      </c>
      <c r="E13505" t="s">
        <v>53883</v>
      </c>
      <c r="F13505" t="s">
        <v>53884</v>
      </c>
      <c r="G13505" t="s">
        <v>61</v>
      </c>
      <c r="H13505">
        <v>1</v>
      </c>
      <c r="I13505">
        <v>0</v>
      </c>
      <c r="J13505">
        <v>0</v>
      </c>
      <c r="K13505">
        <v>0</v>
      </c>
      <c r="L13505" t="s">
        <v>36</v>
      </c>
      <c r="M13505" t="str">
        <f t="shared" si="959"/>
        <v>http://logeion.uchicago.edu/index.html#sucosus</v>
      </c>
    </row>
    <row r="13506" spans="1:13" ht="15" customHeight="1" x14ac:dyDescent="0.2">
      <c r="A13506" t="s">
        <v>46978</v>
      </c>
      <c r="B13506" t="s">
        <v>46979</v>
      </c>
      <c r="C13506" t="str">
        <f t="shared" si="957"/>
        <v>Sucro –onis m.</v>
      </c>
      <c r="D13506" t="str">
        <f t="shared" si="960"/>
        <v>Sucro</v>
      </c>
      <c r="E13506" t="s">
        <v>46980</v>
      </c>
      <c r="F13506" t="s">
        <v>46981</v>
      </c>
      <c r="G13506" t="s">
        <v>29</v>
      </c>
      <c r="H13506">
        <v>3</v>
      </c>
      <c r="I13506">
        <v>0</v>
      </c>
      <c r="J13506">
        <v>0</v>
      </c>
      <c r="K13506">
        <v>1</v>
      </c>
      <c r="L13506" t="s">
        <v>19</v>
      </c>
      <c r="M13506" t="str">
        <f t="shared" si="959"/>
        <v>http://logeion.uchicago.edu/index.html#Sucro</v>
      </c>
    </row>
    <row r="13507" spans="1:13" ht="15" customHeight="1" x14ac:dyDescent="0.2">
      <c r="A13507" t="s">
        <v>46983</v>
      </c>
      <c r="B13507" t="s">
        <v>46984</v>
      </c>
      <c r="C13507" t="str">
        <f t="shared" si="957"/>
        <v>sucus –i m.</v>
      </c>
      <c r="D13507" t="str">
        <f t="shared" si="960"/>
        <v>sucus</v>
      </c>
      <c r="E13507" t="s">
        <v>46985</v>
      </c>
      <c r="F13507" t="s">
        <v>46985</v>
      </c>
      <c r="G13507" t="s">
        <v>21</v>
      </c>
      <c r="H13507">
        <v>2</v>
      </c>
      <c r="I13507">
        <v>0</v>
      </c>
      <c r="J13507">
        <v>0</v>
      </c>
      <c r="K13507">
        <v>0</v>
      </c>
      <c r="L13507" t="s">
        <v>19</v>
      </c>
      <c r="M13507" t="str">
        <f t="shared" si="959"/>
        <v>http://logeion.uchicago.edu/index.html#sucus</v>
      </c>
    </row>
    <row r="13508" spans="1:13" ht="15" customHeight="1" x14ac:dyDescent="0.2">
      <c r="A13508" t="s">
        <v>46986</v>
      </c>
      <c r="B13508" t="s">
        <v>46987</v>
      </c>
      <c r="C13508" t="str">
        <f t="shared" si="957"/>
        <v>sudarium sudari(i) n.</v>
      </c>
      <c r="D13508" t="str">
        <f t="shared" si="960"/>
        <v>sudarium</v>
      </c>
      <c r="E13508" t="s">
        <v>46988</v>
      </c>
      <c r="F13508" t="s">
        <v>46989</v>
      </c>
      <c r="G13508" t="s">
        <v>21</v>
      </c>
      <c r="H13508">
        <v>2</v>
      </c>
      <c r="I13508">
        <v>0</v>
      </c>
      <c r="J13508">
        <v>0</v>
      </c>
      <c r="K13508">
        <v>0</v>
      </c>
      <c r="L13508" t="s">
        <v>19</v>
      </c>
      <c r="M13508" t="str">
        <f t="shared" si="959"/>
        <v>http://logeion.uchicago.edu/index.html#sudarium</v>
      </c>
    </row>
    <row r="13509" spans="1:13" ht="15" customHeight="1" x14ac:dyDescent="0.2">
      <c r="A13509" t="s">
        <v>46992</v>
      </c>
      <c r="B13509" t="s">
        <v>46993</v>
      </c>
      <c r="C13509" t="str">
        <f t="shared" si="957"/>
        <v>sudes –is f.</v>
      </c>
      <c r="D13509" t="str">
        <f t="shared" si="960"/>
        <v>sudes</v>
      </c>
      <c r="E13509" t="s">
        <v>46994</v>
      </c>
      <c r="F13509" t="s">
        <v>46995</v>
      </c>
      <c r="G13509" t="s">
        <v>29</v>
      </c>
      <c r="H13509">
        <v>3</v>
      </c>
      <c r="I13509">
        <v>0</v>
      </c>
      <c r="J13509">
        <v>0</v>
      </c>
      <c r="K13509">
        <v>0</v>
      </c>
      <c r="L13509" t="s">
        <v>19</v>
      </c>
      <c r="M13509" t="str">
        <f t="shared" si="959"/>
        <v>http://logeion.uchicago.edu/index.html#sudes</v>
      </c>
    </row>
    <row r="13510" spans="1:13" ht="15" customHeight="1" x14ac:dyDescent="0.2">
      <c r="A13510" t="s">
        <v>46996</v>
      </c>
      <c r="B13510" t="s">
        <v>46997</v>
      </c>
      <c r="C13510" t="str">
        <f t="shared" si="957"/>
        <v>sudo sudare sudavi sudatus</v>
      </c>
      <c r="D13510" t="str">
        <f t="shared" si="960"/>
        <v>sudo</v>
      </c>
      <c r="E13510" t="s">
        <v>46998</v>
      </c>
      <c r="F13510" t="s">
        <v>46999</v>
      </c>
      <c r="G13510" t="s">
        <v>23</v>
      </c>
      <c r="I13510">
        <v>1</v>
      </c>
      <c r="J13510">
        <v>0</v>
      </c>
      <c r="K13510">
        <v>0</v>
      </c>
      <c r="L13510" t="s">
        <v>24</v>
      </c>
      <c r="M13510" t="str">
        <f t="shared" si="959"/>
        <v>http://logeion.uchicago.edu/index.html#sudo</v>
      </c>
    </row>
    <row r="13511" spans="1:13" ht="15" customHeight="1" x14ac:dyDescent="0.2">
      <c r="A13511" t="s">
        <v>47000</v>
      </c>
      <c r="B13511" t="s">
        <v>47001</v>
      </c>
      <c r="C13511" t="str">
        <f t="shared" si="957"/>
        <v>sudor sudoris m.</v>
      </c>
      <c r="D13511" t="str">
        <f t="shared" si="960"/>
        <v>sudor</v>
      </c>
      <c r="E13511" t="s">
        <v>47002</v>
      </c>
      <c r="F13511" t="s">
        <v>47002</v>
      </c>
      <c r="G13511" t="s">
        <v>29</v>
      </c>
      <c r="H13511">
        <v>3</v>
      </c>
      <c r="I13511">
        <v>0</v>
      </c>
      <c r="J13511">
        <v>0</v>
      </c>
      <c r="K13511">
        <v>0</v>
      </c>
      <c r="L13511" t="s">
        <v>19</v>
      </c>
      <c r="M13511" t="str">
        <f t="shared" si="959"/>
        <v>http://logeion.uchicago.edu/index.html#sudor</v>
      </c>
    </row>
    <row r="13512" spans="1:13" ht="15" customHeight="1" x14ac:dyDescent="0.2">
      <c r="A13512" t="s">
        <v>47003</v>
      </c>
      <c r="B13512" t="s">
        <v>47004</v>
      </c>
      <c r="C13512" t="str">
        <f t="shared" si="957"/>
        <v>sudus –a –um</v>
      </c>
      <c r="D13512" t="str">
        <f t="shared" si="960"/>
        <v>sudus</v>
      </c>
      <c r="E13512" t="s">
        <v>4268</v>
      </c>
      <c r="F13512" t="s">
        <v>47005</v>
      </c>
      <c r="G13512" t="s">
        <v>61</v>
      </c>
      <c r="H13512">
        <v>1</v>
      </c>
      <c r="I13512">
        <v>0</v>
      </c>
      <c r="J13512">
        <v>0</v>
      </c>
      <c r="K13512">
        <v>0</v>
      </c>
      <c r="L13512" t="s">
        <v>36</v>
      </c>
      <c r="M13512" t="str">
        <f t="shared" si="959"/>
        <v>http://logeion.uchicago.edu/index.html#sudus</v>
      </c>
    </row>
    <row r="13513" spans="1:13" ht="15" customHeight="1" x14ac:dyDescent="0.2">
      <c r="A13513" t="s">
        <v>47006</v>
      </c>
      <c r="B13513" t="s">
        <v>47007</v>
      </c>
      <c r="C13513" t="str">
        <f t="shared" si="957"/>
        <v xml:space="preserve">sudus –a –um </v>
      </c>
      <c r="D13513" t="str">
        <f t="shared" ref="D13513:D13544" si="961">IF(ISBLANK(B13513),0,LEFT( C13513, FIND( " ", C13513 ) - 1 ))</f>
        <v>sudus</v>
      </c>
      <c r="E13513" t="s">
        <v>47008</v>
      </c>
      <c r="F13513" t="s">
        <v>47009</v>
      </c>
      <c r="G13513" t="s">
        <v>61</v>
      </c>
      <c r="H13513">
        <v>1</v>
      </c>
      <c r="I13513">
        <v>0</v>
      </c>
      <c r="J13513">
        <v>0</v>
      </c>
      <c r="K13513">
        <v>0</v>
      </c>
      <c r="L13513" t="s">
        <v>36</v>
      </c>
      <c r="M13513" t="str">
        <f t="shared" si="959"/>
        <v>http://logeion.uchicago.edu/index.html#sudus</v>
      </c>
    </row>
    <row r="13514" spans="1:13" ht="15" customHeight="1" x14ac:dyDescent="0.2">
      <c r="A13514" t="s">
        <v>47010</v>
      </c>
      <c r="B13514" t="s">
        <v>47011</v>
      </c>
      <c r="C13514" t="str">
        <f t="shared" si="957"/>
        <v>Suebi –orum m. pl.</v>
      </c>
      <c r="D13514" t="str">
        <f t="shared" si="961"/>
        <v>Suebi</v>
      </c>
      <c r="E13514" t="s">
        <v>47012</v>
      </c>
      <c r="F13514" t="s">
        <v>47012</v>
      </c>
      <c r="G13514" t="s">
        <v>21</v>
      </c>
      <c r="H13514">
        <v>2</v>
      </c>
      <c r="I13514">
        <v>0</v>
      </c>
      <c r="J13514">
        <v>0</v>
      </c>
      <c r="K13514">
        <v>1</v>
      </c>
      <c r="L13514" t="s">
        <v>19</v>
      </c>
      <c r="M13514" t="str">
        <f t="shared" si="959"/>
        <v>http://logeion.uchicago.edu/index.html#Suebi</v>
      </c>
    </row>
    <row r="13515" spans="1:13" ht="15" customHeight="1" x14ac:dyDescent="0.2">
      <c r="A13515" t="s">
        <v>47013</v>
      </c>
      <c r="B13515" t="s">
        <v>54697</v>
      </c>
      <c r="C13515" t="str">
        <f t="shared" si="957"/>
        <v>suesco –ere suevi suetus</v>
      </c>
      <c r="D13515" t="str">
        <f t="shared" si="961"/>
        <v>suesco</v>
      </c>
      <c r="E13515" t="s">
        <v>47014</v>
      </c>
      <c r="F13515" t="s">
        <v>47015</v>
      </c>
      <c r="G13515" t="s">
        <v>66</v>
      </c>
      <c r="I13515">
        <v>3</v>
      </c>
      <c r="J13515">
        <v>0</v>
      </c>
      <c r="K13515">
        <v>0</v>
      </c>
      <c r="L13515" t="s">
        <v>24</v>
      </c>
      <c r="M13515" t="str">
        <f t="shared" si="959"/>
        <v>http://logeion.uchicago.edu/index.html#suesco</v>
      </c>
    </row>
    <row r="13516" spans="1:13" ht="15" customHeight="1" x14ac:dyDescent="0.2">
      <c r="A13516" t="s">
        <v>47016</v>
      </c>
      <c r="B13516" t="s">
        <v>47017</v>
      </c>
      <c r="C13516" t="str">
        <f t="shared" si="957"/>
        <v>Suessa –ae f.</v>
      </c>
      <c r="D13516" t="str">
        <f t="shared" si="961"/>
        <v>Suessa</v>
      </c>
      <c r="E13516" t="s">
        <v>47018</v>
      </c>
      <c r="F13516" t="s">
        <v>47019</v>
      </c>
      <c r="G13516" t="s">
        <v>76</v>
      </c>
      <c r="H13516">
        <v>1</v>
      </c>
      <c r="I13516">
        <v>0</v>
      </c>
      <c r="J13516">
        <v>0</v>
      </c>
      <c r="K13516">
        <v>1</v>
      </c>
      <c r="L13516" t="s">
        <v>19</v>
      </c>
      <c r="M13516" t="str">
        <f t="shared" si="959"/>
        <v>http://logeion.uchicago.edu/index.html#Suessa</v>
      </c>
    </row>
    <row r="13517" spans="1:13" ht="15" customHeight="1" x14ac:dyDescent="0.2">
      <c r="A13517" t="s">
        <v>47020</v>
      </c>
      <c r="B13517" t="s">
        <v>47021</v>
      </c>
      <c r="C13517" t="str">
        <f t="shared" si="957"/>
        <v>Suessiones –um m.</v>
      </c>
      <c r="D13517" t="str">
        <f t="shared" si="961"/>
        <v>Suessiones</v>
      </c>
      <c r="E13517" t="s">
        <v>47022</v>
      </c>
      <c r="F13517" t="s">
        <v>47022</v>
      </c>
      <c r="G13517" t="s">
        <v>155</v>
      </c>
      <c r="H13517">
        <v>3</v>
      </c>
      <c r="I13517">
        <v>0</v>
      </c>
      <c r="J13517">
        <v>0</v>
      </c>
      <c r="K13517">
        <v>1</v>
      </c>
      <c r="L13517" t="s">
        <v>36</v>
      </c>
      <c r="M13517" t="str">
        <f t="shared" si="959"/>
        <v>http://logeion.uchicago.edu/index.html#Suessiones</v>
      </c>
    </row>
    <row r="13518" spans="1:13" ht="15" customHeight="1" x14ac:dyDescent="0.2">
      <c r="A13518" t="s">
        <v>47026</v>
      </c>
      <c r="B13518" t="s">
        <v>47027</v>
      </c>
      <c r="C13518" t="str">
        <f t="shared" si="957"/>
        <v>Suetius –i m.</v>
      </c>
      <c r="D13518" t="str">
        <f t="shared" si="961"/>
        <v>Suetius</v>
      </c>
      <c r="E13518" t="s">
        <v>47028</v>
      </c>
      <c r="F13518" t="s">
        <v>47028</v>
      </c>
      <c r="G13518" t="s">
        <v>21</v>
      </c>
      <c r="H13518">
        <v>2</v>
      </c>
      <c r="I13518">
        <v>0</v>
      </c>
      <c r="J13518">
        <v>0</v>
      </c>
      <c r="K13518">
        <v>1</v>
      </c>
      <c r="L13518" t="s">
        <v>19</v>
      </c>
      <c r="M13518" t="str">
        <f t="shared" si="959"/>
        <v>http://logeion.uchicago.edu/index.html#Suetius</v>
      </c>
    </row>
    <row r="13519" spans="1:13" ht="15" customHeight="1" x14ac:dyDescent="0.2">
      <c r="A13519" t="s">
        <v>47023</v>
      </c>
      <c r="B13519" t="s">
        <v>47024</v>
      </c>
      <c r="C13519" t="str">
        <f t="shared" si="957"/>
        <v>Suetonius –i m.</v>
      </c>
      <c r="D13519" t="str">
        <f t="shared" si="961"/>
        <v>Suetonius</v>
      </c>
      <c r="E13519" t="s">
        <v>47025</v>
      </c>
      <c r="F13519" t="s">
        <v>47025</v>
      </c>
      <c r="G13519" t="s">
        <v>21</v>
      </c>
      <c r="H13519">
        <v>2</v>
      </c>
      <c r="I13519">
        <v>0</v>
      </c>
      <c r="J13519">
        <v>0</v>
      </c>
      <c r="K13519">
        <v>1</v>
      </c>
      <c r="L13519" t="s">
        <v>19</v>
      </c>
      <c r="M13519" t="str">
        <f t="shared" si="959"/>
        <v>http://logeion.uchicago.edu/index.html#Suetonius</v>
      </c>
    </row>
    <row r="13520" spans="1:13" ht="15" customHeight="1" x14ac:dyDescent="0.2">
      <c r="A13520" t="s">
        <v>47029</v>
      </c>
      <c r="B13520" t="s">
        <v>47030</v>
      </c>
      <c r="C13520" t="str">
        <f t="shared" si="957"/>
        <v>Suevi or Suebi –orum m.</v>
      </c>
      <c r="D13520" t="str">
        <f t="shared" si="961"/>
        <v>Suevi</v>
      </c>
      <c r="E13520" t="s">
        <v>47031</v>
      </c>
      <c r="F13520" t="s">
        <v>47032</v>
      </c>
      <c r="G13520" t="s">
        <v>21</v>
      </c>
      <c r="H13520">
        <v>2</v>
      </c>
      <c r="I13520">
        <v>0</v>
      </c>
      <c r="J13520">
        <v>0</v>
      </c>
      <c r="K13520">
        <v>1</v>
      </c>
      <c r="L13520" t="s">
        <v>19</v>
      </c>
      <c r="M13520" t="str">
        <f t="shared" si="959"/>
        <v>http://logeion.uchicago.edu/index.html#Suevi</v>
      </c>
    </row>
    <row r="13521" spans="1:13" ht="15" customHeight="1" x14ac:dyDescent="0.2">
      <c r="A13521" t="s">
        <v>47033</v>
      </c>
      <c r="B13521" t="s">
        <v>47034</v>
      </c>
      <c r="C13521" t="str">
        <f t="shared" si="957"/>
        <v>Suevus or Suebus –a –um</v>
      </c>
      <c r="D13521" t="str">
        <f t="shared" si="961"/>
        <v>Suevus</v>
      </c>
      <c r="E13521" t="s">
        <v>47035</v>
      </c>
      <c r="F13521" t="s">
        <v>47035</v>
      </c>
      <c r="G13521" t="s">
        <v>918</v>
      </c>
      <c r="H13521">
        <v>2</v>
      </c>
      <c r="I13521">
        <v>0</v>
      </c>
      <c r="J13521">
        <v>0</v>
      </c>
      <c r="K13521">
        <v>1</v>
      </c>
      <c r="L13521" t="s">
        <v>36</v>
      </c>
      <c r="M13521" t="str">
        <f t="shared" si="959"/>
        <v>http://logeion.uchicago.edu/index.html#Suevus</v>
      </c>
    </row>
    <row r="13522" spans="1:13" ht="15" customHeight="1" x14ac:dyDescent="0.2">
      <c r="A13522" t="s">
        <v>47059</v>
      </c>
      <c r="B13522" t="s">
        <v>54830</v>
      </c>
      <c r="C13522" t="str">
        <f t="shared" si="957"/>
        <v>suf–flo flare</v>
      </c>
      <c r="D13522" t="str">
        <f t="shared" si="961"/>
        <v>suf–flo</v>
      </c>
      <c r="E13522" t="s">
        <v>54251</v>
      </c>
      <c r="F13522" t="s">
        <v>54251</v>
      </c>
      <c r="G13522" t="s">
        <v>23</v>
      </c>
      <c r="I13522">
        <v>1</v>
      </c>
      <c r="J13522">
        <v>0</v>
      </c>
      <c r="K13522">
        <v>0</v>
      </c>
      <c r="L13522" t="s">
        <v>24</v>
      </c>
      <c r="M13522" t="str">
        <f t="shared" si="959"/>
        <v>http://logeion.uchicago.edu/index.html#suf–flo</v>
      </c>
    </row>
    <row r="13523" spans="1:13" ht="15" customHeight="1" x14ac:dyDescent="0.2">
      <c r="A13523" t="s">
        <v>47037</v>
      </c>
      <c r="B13523" t="s">
        <v>47038</v>
      </c>
      <c r="C13523" t="str">
        <f t="shared" si="957"/>
        <v>Suffenus –i m.</v>
      </c>
      <c r="D13523" t="str">
        <f t="shared" si="961"/>
        <v>Suffenus</v>
      </c>
      <c r="E13523" t="s">
        <v>47039</v>
      </c>
      <c r="F13523" t="s">
        <v>47039</v>
      </c>
      <c r="G13523" t="s">
        <v>21</v>
      </c>
      <c r="H13523">
        <v>2</v>
      </c>
      <c r="I13523">
        <v>0</v>
      </c>
      <c r="J13523">
        <v>0</v>
      </c>
      <c r="K13523">
        <v>1</v>
      </c>
      <c r="L13523" t="s">
        <v>19</v>
      </c>
      <c r="M13523" t="str">
        <f t="shared" si="959"/>
        <v>http://logeion.uchicago.edu/index.html#Suffenus</v>
      </c>
    </row>
    <row r="13524" spans="1:13" ht="15" customHeight="1" x14ac:dyDescent="0.2">
      <c r="A13524" t="s">
        <v>47040</v>
      </c>
      <c r="B13524" t="s">
        <v>47041</v>
      </c>
      <c r="C13524" t="str">
        <f t="shared" ref="C13524:C13587" si="962">SUBSTITUTE(SUBSTITUTE(SUBSTITUTE(SUBSTITUTE(SUBSTITUTE(SUBSTITUTE(SUBSTITUTE(SUBSTITUTE(SUBSTITUTE(SUBSTITUTE(SUBSTITUTE(B13524, "ā", "a"), "ē", "e"), "ī", "i"), "ō", "o"), "ū", "u"), "ȳ", "y"), "Ā", "A"), "Ē", "E"), "Ī", "I"), "Ō", "O"), "Ū", "U")</f>
        <v>suffero –sufferre –sustuli –sublatum</v>
      </c>
      <c r="D13524" t="str">
        <f t="shared" si="961"/>
        <v>suffero</v>
      </c>
      <c r="E13524" t="s">
        <v>47042</v>
      </c>
      <c r="F13524" t="s">
        <v>47043</v>
      </c>
      <c r="G13524" t="s">
        <v>80</v>
      </c>
      <c r="I13524">
        <v>5</v>
      </c>
      <c r="J13524">
        <v>0</v>
      </c>
      <c r="K13524">
        <v>0</v>
      </c>
      <c r="L13524" t="s">
        <v>24</v>
      </c>
      <c r="M13524" t="str">
        <f t="shared" si="959"/>
        <v>http://logeion.uchicago.edu/index.html#suffero</v>
      </c>
    </row>
    <row r="13525" spans="1:13" ht="15" customHeight="1" x14ac:dyDescent="0.2">
      <c r="A13525" t="s">
        <v>47044</v>
      </c>
      <c r="B13525" t="s">
        <v>54902</v>
      </c>
      <c r="C13525" t="str">
        <f t="shared" si="962"/>
        <v>Suffetius –ii m.</v>
      </c>
      <c r="D13525" t="str">
        <f t="shared" si="961"/>
        <v>Suffetius</v>
      </c>
      <c r="E13525" t="s">
        <v>47045</v>
      </c>
      <c r="F13525" t="s">
        <v>47045</v>
      </c>
      <c r="G13525" t="s">
        <v>21</v>
      </c>
      <c r="H13525">
        <v>2</v>
      </c>
      <c r="I13525">
        <v>0</v>
      </c>
      <c r="J13525">
        <v>0</v>
      </c>
      <c r="K13525">
        <v>1</v>
      </c>
      <c r="L13525" t="s">
        <v>19</v>
      </c>
      <c r="M13525" t="str">
        <f t="shared" si="959"/>
        <v>http://logeion.uchicago.edu/index.html#Suffetius</v>
      </c>
    </row>
    <row r="13526" spans="1:13" ht="15" customHeight="1" x14ac:dyDescent="0.2">
      <c r="A13526" t="s">
        <v>47047</v>
      </c>
      <c r="B13526" t="s">
        <v>47048</v>
      </c>
      <c r="C13526" t="str">
        <f t="shared" si="962"/>
        <v>sufficio sufficere suffeci suffectum</v>
      </c>
      <c r="D13526" t="str">
        <f t="shared" si="961"/>
        <v>sufficio</v>
      </c>
      <c r="E13526" t="s">
        <v>47049</v>
      </c>
      <c r="F13526" t="s">
        <v>47050</v>
      </c>
      <c r="G13526" t="s">
        <v>101</v>
      </c>
      <c r="I13526">
        <v>3</v>
      </c>
      <c r="J13526">
        <v>0</v>
      </c>
      <c r="K13526">
        <v>0</v>
      </c>
      <c r="L13526" t="s">
        <v>24</v>
      </c>
      <c r="M13526" t="str">
        <f t="shared" si="959"/>
        <v>http://logeion.uchicago.edu/index.html#sufficio</v>
      </c>
    </row>
    <row r="13527" spans="1:13" ht="15" customHeight="1" x14ac:dyDescent="0.2">
      <c r="A13527" t="s">
        <v>47051</v>
      </c>
      <c r="B13527" t="s">
        <v>47052</v>
      </c>
      <c r="C13527" t="str">
        <f t="shared" si="962"/>
        <v>suffigo –figere –fixi –fixum</v>
      </c>
      <c r="D13527" t="str">
        <f t="shared" si="961"/>
        <v>suffigo</v>
      </c>
      <c r="E13527" t="s">
        <v>47053</v>
      </c>
      <c r="F13527" t="s">
        <v>47053</v>
      </c>
      <c r="G13527" t="s">
        <v>66</v>
      </c>
      <c r="I13527">
        <v>3</v>
      </c>
      <c r="J13527">
        <v>0</v>
      </c>
      <c r="K13527">
        <v>0</v>
      </c>
      <c r="L13527" t="s">
        <v>24</v>
      </c>
      <c r="M13527" t="str">
        <f t="shared" si="959"/>
        <v>http://logeion.uchicago.edu/index.html#suffigo</v>
      </c>
    </row>
    <row r="13528" spans="1:13" ht="15" customHeight="1" x14ac:dyDescent="0.2">
      <c r="A13528" t="s">
        <v>47054</v>
      </c>
      <c r="B13528" t="s">
        <v>47055</v>
      </c>
      <c r="C13528" t="str">
        <f t="shared" si="962"/>
        <v>suffio –fire</v>
      </c>
      <c r="D13528" t="str">
        <f t="shared" si="961"/>
        <v>suffio</v>
      </c>
      <c r="E13528" t="s">
        <v>47056</v>
      </c>
      <c r="F13528" t="s">
        <v>47057</v>
      </c>
      <c r="G13528" t="s">
        <v>235</v>
      </c>
      <c r="I13528">
        <v>4</v>
      </c>
      <c r="J13528">
        <v>0</v>
      </c>
      <c r="K13528">
        <v>0</v>
      </c>
      <c r="L13528" t="s">
        <v>24</v>
      </c>
      <c r="M13528" t="str">
        <f t="shared" si="959"/>
        <v>http://logeion.uchicago.edu/index.html#suffio</v>
      </c>
    </row>
    <row r="13529" spans="1:13" ht="15" customHeight="1" x14ac:dyDescent="0.2">
      <c r="A13529" t="s">
        <v>47063</v>
      </c>
      <c r="B13529" t="s">
        <v>47064</v>
      </c>
      <c r="C13529" t="str">
        <f t="shared" si="962"/>
        <v>suffodio –fodere –fodi –fossum</v>
      </c>
      <c r="D13529" t="str">
        <f t="shared" si="961"/>
        <v>suffodio</v>
      </c>
      <c r="E13529" t="s">
        <v>47065</v>
      </c>
      <c r="F13529" t="s">
        <v>47066</v>
      </c>
      <c r="G13529" t="s">
        <v>101</v>
      </c>
      <c r="I13529">
        <v>3</v>
      </c>
      <c r="J13529">
        <v>0</v>
      </c>
      <c r="K13529">
        <v>0</v>
      </c>
      <c r="L13529" t="s">
        <v>24</v>
      </c>
      <c r="M13529" t="str">
        <f t="shared" si="959"/>
        <v>http://logeion.uchicago.edu/index.html#suffodio</v>
      </c>
    </row>
    <row r="13530" spans="1:13" ht="15" customHeight="1" x14ac:dyDescent="0.2">
      <c r="A13530" t="s">
        <v>47070</v>
      </c>
      <c r="B13530" t="s">
        <v>47071</v>
      </c>
      <c r="C13530" t="str">
        <f t="shared" si="962"/>
        <v>suffragium –ii n.</v>
      </c>
      <c r="D13530" t="str">
        <f t="shared" si="961"/>
        <v>suffragium</v>
      </c>
      <c r="E13530" t="s">
        <v>47072</v>
      </c>
      <c r="F13530" t="s">
        <v>47073</v>
      </c>
      <c r="G13530" t="s">
        <v>21</v>
      </c>
      <c r="H13530">
        <v>2</v>
      </c>
      <c r="I13530">
        <v>0</v>
      </c>
      <c r="J13530">
        <v>0</v>
      </c>
      <c r="K13530">
        <v>0</v>
      </c>
      <c r="L13530" t="s">
        <v>19</v>
      </c>
      <c r="M13530" t="str">
        <f t="shared" si="959"/>
        <v>http://logeion.uchicago.edu/index.html#suffragium</v>
      </c>
    </row>
    <row r="13531" spans="1:13" ht="15" customHeight="1" x14ac:dyDescent="0.2">
      <c r="A13531" t="s">
        <v>47079</v>
      </c>
      <c r="B13531" t="s">
        <v>47080</v>
      </c>
      <c r="C13531" t="str">
        <f t="shared" si="962"/>
        <v>suffundo –ere –fudi –fusus</v>
      </c>
      <c r="D13531" t="str">
        <f t="shared" si="961"/>
        <v>suffundo</v>
      </c>
      <c r="E13531" t="s">
        <v>47081</v>
      </c>
      <c r="F13531" t="s">
        <v>47082</v>
      </c>
      <c r="G13531" t="s">
        <v>66</v>
      </c>
      <c r="I13531">
        <v>3</v>
      </c>
      <c r="J13531">
        <v>0</v>
      </c>
      <c r="K13531">
        <v>0</v>
      </c>
      <c r="L13531" t="s">
        <v>24</v>
      </c>
      <c r="M13531" t="str">
        <f t="shared" si="959"/>
        <v>http://logeion.uchicago.edu/index.html#suffundo</v>
      </c>
    </row>
    <row r="13532" spans="1:13" ht="15" customHeight="1" x14ac:dyDescent="0.2">
      <c r="A13532" t="s">
        <v>47084</v>
      </c>
      <c r="B13532" t="s">
        <v>47085</v>
      </c>
      <c r="C13532" t="str">
        <f t="shared" si="962"/>
        <v xml:space="preserve">Sugambri (Sig–) –orum m. </v>
      </c>
      <c r="D13532" t="str">
        <f t="shared" si="961"/>
        <v>Sugambri</v>
      </c>
      <c r="E13532" t="s">
        <v>47086</v>
      </c>
      <c r="F13532" t="s">
        <v>47086</v>
      </c>
      <c r="G13532" t="s">
        <v>21</v>
      </c>
      <c r="H13532">
        <v>2</v>
      </c>
      <c r="I13532">
        <v>0</v>
      </c>
      <c r="J13532">
        <v>0</v>
      </c>
      <c r="K13532">
        <v>1</v>
      </c>
      <c r="L13532" t="s">
        <v>19</v>
      </c>
      <c r="M13532" t="str">
        <f t="shared" si="959"/>
        <v>http://logeion.uchicago.edu/index.html#Sugambri</v>
      </c>
    </row>
    <row r="13533" spans="1:13" ht="15" customHeight="1" x14ac:dyDescent="0.2">
      <c r="A13533" t="s">
        <v>47087</v>
      </c>
      <c r="B13533" t="s">
        <v>47088</v>
      </c>
      <c r="C13533" t="str">
        <f t="shared" si="962"/>
        <v>suggero –ere –gessi –gestus</v>
      </c>
      <c r="D13533" t="str">
        <f t="shared" si="961"/>
        <v>suggero</v>
      </c>
      <c r="E13533" t="s">
        <v>47089</v>
      </c>
      <c r="F13533" t="s">
        <v>47090</v>
      </c>
      <c r="G13533" t="s">
        <v>66</v>
      </c>
      <c r="I13533">
        <v>3</v>
      </c>
      <c r="J13533">
        <v>0</v>
      </c>
      <c r="K13533">
        <v>0</v>
      </c>
      <c r="L13533" t="s">
        <v>24</v>
      </c>
      <c r="M13533" t="str">
        <f t="shared" si="959"/>
        <v>http://logeion.uchicago.edu/index.html#suggero</v>
      </c>
    </row>
    <row r="13534" spans="1:13" ht="15" customHeight="1" x14ac:dyDescent="0.2">
      <c r="A13534" t="s">
        <v>47091</v>
      </c>
      <c r="B13534" t="s">
        <v>47092</v>
      </c>
      <c r="C13534" t="str">
        <f t="shared" si="962"/>
        <v>suggestio –onis f.</v>
      </c>
      <c r="D13534" t="str">
        <f t="shared" si="961"/>
        <v>suggestio</v>
      </c>
      <c r="E13534" t="s">
        <v>47093</v>
      </c>
      <c r="F13534" t="s">
        <v>47094</v>
      </c>
      <c r="G13534" t="s">
        <v>29</v>
      </c>
      <c r="H13534">
        <v>3</v>
      </c>
      <c r="I13534">
        <v>0</v>
      </c>
      <c r="J13534">
        <v>0</v>
      </c>
      <c r="K13534">
        <v>0</v>
      </c>
      <c r="L13534" t="s">
        <v>19</v>
      </c>
      <c r="M13534" t="str">
        <f t="shared" si="959"/>
        <v>http://logeion.uchicago.edu/index.html#suggestio</v>
      </c>
    </row>
    <row r="13535" spans="1:13" ht="15" customHeight="1" x14ac:dyDescent="0.2">
      <c r="A13535" t="s">
        <v>47096</v>
      </c>
      <c r="B13535" t="s">
        <v>47097</v>
      </c>
      <c r="C13535" t="str">
        <f t="shared" si="962"/>
        <v>suggestus –us m.</v>
      </c>
      <c r="D13535" t="str">
        <f t="shared" si="961"/>
        <v>suggestus</v>
      </c>
      <c r="E13535" t="s">
        <v>47098</v>
      </c>
      <c r="F13535" t="s">
        <v>47099</v>
      </c>
      <c r="G13535" t="s">
        <v>18</v>
      </c>
      <c r="H13535">
        <v>4</v>
      </c>
      <c r="I13535">
        <v>0</v>
      </c>
      <c r="J13535">
        <v>0</v>
      </c>
      <c r="K13535">
        <v>0</v>
      </c>
      <c r="L13535" t="s">
        <v>19</v>
      </c>
      <c r="M13535" t="str">
        <f t="shared" si="959"/>
        <v>http://logeion.uchicago.edu/index.html#suggestus</v>
      </c>
    </row>
    <row r="13536" spans="1:13" ht="15" customHeight="1" x14ac:dyDescent="0.2">
      <c r="A13536" t="s">
        <v>56895</v>
      </c>
      <c r="B13536" t="s">
        <v>60118</v>
      </c>
      <c r="C13536" t="str">
        <f t="shared" si="962"/>
        <v xml:space="preserve">suggillo or suggilo or sugillo –are </v>
      </c>
      <c r="D13536" t="str">
        <f t="shared" si="961"/>
        <v>suggillo</v>
      </c>
      <c r="E13536" t="s">
        <v>59833</v>
      </c>
      <c r="F13536" t="s">
        <v>59833</v>
      </c>
      <c r="G13536" t="s">
        <v>23</v>
      </c>
      <c r="I13536">
        <v>1</v>
      </c>
      <c r="L13536" t="s">
        <v>24</v>
      </c>
      <c r="M13536" t="str">
        <f t="shared" si="959"/>
        <v>http://logeion.uchicago.edu/index.html#suggillo</v>
      </c>
    </row>
    <row r="13537" spans="1:13" ht="15" customHeight="1" x14ac:dyDescent="0.2">
      <c r="A13537" t="s">
        <v>47100</v>
      </c>
      <c r="B13537" t="s">
        <v>47101</v>
      </c>
      <c r="C13537" t="str">
        <f t="shared" si="962"/>
        <v>suggredior –gredi –gressus sum</v>
      </c>
      <c r="D13537" t="str">
        <f t="shared" si="961"/>
        <v>suggredior</v>
      </c>
      <c r="E13537" t="s">
        <v>47102</v>
      </c>
      <c r="F13537" t="s">
        <v>47102</v>
      </c>
      <c r="G13537" t="s">
        <v>2047</v>
      </c>
      <c r="I13537">
        <v>3</v>
      </c>
      <c r="J13537">
        <v>0</v>
      </c>
      <c r="K13537">
        <v>0</v>
      </c>
      <c r="L13537" t="s">
        <v>24</v>
      </c>
      <c r="M13537" t="str">
        <f t="shared" si="959"/>
        <v>http://logeion.uchicago.edu/index.html#suggredior</v>
      </c>
    </row>
    <row r="13538" spans="1:13" ht="15" customHeight="1" x14ac:dyDescent="0.2">
      <c r="A13538" t="s">
        <v>47108</v>
      </c>
      <c r="B13538" t="s">
        <v>47109</v>
      </c>
      <c r="C13538" t="str">
        <f t="shared" si="962"/>
        <v>sugo –sugere –suxi –suctum</v>
      </c>
      <c r="D13538" t="str">
        <f t="shared" si="961"/>
        <v>sugo</v>
      </c>
      <c r="E13538" t="s">
        <v>47110</v>
      </c>
      <c r="F13538" t="s">
        <v>47110</v>
      </c>
      <c r="G13538" t="s">
        <v>66</v>
      </c>
      <c r="I13538">
        <v>3</v>
      </c>
      <c r="J13538">
        <v>0</v>
      </c>
      <c r="K13538">
        <v>0</v>
      </c>
      <c r="L13538" t="s">
        <v>24</v>
      </c>
      <c r="M13538" t="str">
        <f t="shared" si="959"/>
        <v>http://logeion.uchicago.edu/index.html#sugo</v>
      </c>
    </row>
    <row r="13539" spans="1:13" ht="15" customHeight="1" x14ac:dyDescent="0.2">
      <c r="A13539" t="s">
        <v>47111</v>
      </c>
      <c r="B13539" t="s">
        <v>47112</v>
      </c>
      <c r="C13539" t="str">
        <f t="shared" si="962"/>
        <v>sui sibi se se</v>
      </c>
      <c r="D13539" t="str">
        <f t="shared" si="961"/>
        <v>sui</v>
      </c>
      <c r="E13539" t="s">
        <v>47113</v>
      </c>
      <c r="F13539" t="s">
        <v>47113</v>
      </c>
      <c r="G13539" t="s">
        <v>44474</v>
      </c>
      <c r="H13539">
        <v>6</v>
      </c>
      <c r="I13539">
        <v>0</v>
      </c>
      <c r="J13539">
        <v>0</v>
      </c>
      <c r="K13539">
        <v>0</v>
      </c>
      <c r="L13539" t="s">
        <v>2411</v>
      </c>
      <c r="M13539" t="str">
        <f t="shared" ref="M13539:M13602" si="963">"http://logeion.uchicago.edu/index.html#"&amp;D13539</f>
        <v>http://logeion.uchicago.edu/index.html#sui</v>
      </c>
    </row>
    <row r="13540" spans="1:13" ht="15" customHeight="1" x14ac:dyDescent="0.2">
      <c r="A13540" s="5" t="s">
        <v>61621</v>
      </c>
      <c r="B13540" t="s">
        <v>61760</v>
      </c>
      <c r="C13540" t="str">
        <f t="shared" si="962"/>
        <v xml:space="preserve">Suillius –ii m.  </v>
      </c>
      <c r="D13540" t="str">
        <f t="shared" si="961"/>
        <v>Suillius</v>
      </c>
      <c r="E13540" t="s">
        <v>61983</v>
      </c>
      <c r="F13540" t="s">
        <v>61984</v>
      </c>
      <c r="G13540" t="s">
        <v>21</v>
      </c>
      <c r="H13540">
        <v>2</v>
      </c>
      <c r="K13540">
        <v>1</v>
      </c>
      <c r="L13540" t="s">
        <v>19</v>
      </c>
      <c r="M13540" t="str">
        <f t="shared" si="963"/>
        <v>http://logeion.uchicago.edu/index.html#Suillius</v>
      </c>
    </row>
    <row r="13541" spans="1:13" ht="15" customHeight="1" x14ac:dyDescent="0.2">
      <c r="A13541" t="s">
        <v>52882</v>
      </c>
      <c r="B13541" t="s">
        <v>52945</v>
      </c>
      <c r="C13541" t="str">
        <f t="shared" si="962"/>
        <v>Sulcius –ii m.</v>
      </c>
      <c r="D13541" t="str">
        <f t="shared" si="961"/>
        <v>Sulcius</v>
      </c>
      <c r="E13541" t="s">
        <v>52887</v>
      </c>
      <c r="F13541" t="s">
        <v>52885</v>
      </c>
      <c r="G13541" t="s">
        <v>21</v>
      </c>
      <c r="H13541">
        <v>2</v>
      </c>
      <c r="I13541">
        <v>0</v>
      </c>
      <c r="J13541">
        <v>0</v>
      </c>
      <c r="K13541">
        <v>1</v>
      </c>
      <c r="L13541" t="s">
        <v>19</v>
      </c>
      <c r="M13541" t="str">
        <f t="shared" si="963"/>
        <v>http://logeion.uchicago.edu/index.html#Sulcius</v>
      </c>
    </row>
    <row r="13542" spans="1:13" ht="15" customHeight="1" x14ac:dyDescent="0.2">
      <c r="A13542" t="s">
        <v>47115</v>
      </c>
      <c r="B13542" t="s">
        <v>47116</v>
      </c>
      <c r="C13542" t="str">
        <f t="shared" si="962"/>
        <v>sulco sulcare sulcavi sulcatus</v>
      </c>
      <c r="D13542" t="str">
        <f t="shared" si="961"/>
        <v>sulco</v>
      </c>
      <c r="E13542" t="s">
        <v>39559</v>
      </c>
      <c r="F13542" t="s">
        <v>47117</v>
      </c>
      <c r="G13542" t="s">
        <v>23</v>
      </c>
      <c r="I13542">
        <v>1</v>
      </c>
      <c r="J13542">
        <v>0</v>
      </c>
      <c r="K13542">
        <v>0</v>
      </c>
      <c r="L13542" t="s">
        <v>24</v>
      </c>
      <c r="M13542" t="str">
        <f t="shared" si="963"/>
        <v>http://logeion.uchicago.edu/index.html#sulco</v>
      </c>
    </row>
    <row r="13543" spans="1:13" ht="15" customHeight="1" x14ac:dyDescent="0.2">
      <c r="A13543" t="s">
        <v>47118</v>
      </c>
      <c r="B13543" t="s">
        <v>47119</v>
      </c>
      <c r="C13543" t="str">
        <f t="shared" si="962"/>
        <v>sulcus –i m.</v>
      </c>
      <c r="D13543" t="str">
        <f t="shared" si="961"/>
        <v>sulcus</v>
      </c>
      <c r="E13543" t="s">
        <v>47120</v>
      </c>
      <c r="F13543" t="s">
        <v>47121</v>
      </c>
      <c r="G13543" t="s">
        <v>21</v>
      </c>
      <c r="H13543">
        <v>2</v>
      </c>
      <c r="I13543">
        <v>0</v>
      </c>
      <c r="J13543">
        <v>0</v>
      </c>
      <c r="K13543">
        <v>0</v>
      </c>
      <c r="L13543" t="s">
        <v>19</v>
      </c>
      <c r="M13543" t="str">
        <f t="shared" si="963"/>
        <v>http://logeion.uchicago.edu/index.html#sulcus</v>
      </c>
    </row>
    <row r="13544" spans="1:13" ht="15" customHeight="1" x14ac:dyDescent="0.2">
      <c r="A13544" t="s">
        <v>47131</v>
      </c>
      <c r="B13544" t="s">
        <v>47132</v>
      </c>
      <c r="C13544" t="str">
        <f t="shared" si="962"/>
        <v>Sulla –ae m.</v>
      </c>
      <c r="D13544" t="str">
        <f t="shared" si="961"/>
        <v>Sulla</v>
      </c>
      <c r="E13544" t="s">
        <v>47133</v>
      </c>
      <c r="F13544" t="s">
        <v>47134</v>
      </c>
      <c r="G13544" t="s">
        <v>76</v>
      </c>
      <c r="H13544">
        <v>1</v>
      </c>
      <c r="I13544">
        <v>0</v>
      </c>
      <c r="J13544">
        <v>0</v>
      </c>
      <c r="K13544">
        <v>1</v>
      </c>
      <c r="L13544" t="s">
        <v>19</v>
      </c>
      <c r="M13544" t="str">
        <f t="shared" si="963"/>
        <v>http://logeion.uchicago.edu/index.html#Sulla</v>
      </c>
    </row>
    <row r="13545" spans="1:13" ht="15" customHeight="1" x14ac:dyDescent="0.2">
      <c r="A13545" t="s">
        <v>47572</v>
      </c>
      <c r="B13545" t="s">
        <v>47132</v>
      </c>
      <c r="C13545" t="str">
        <f t="shared" si="962"/>
        <v>Sulla –ae m.</v>
      </c>
      <c r="D13545" t="str">
        <f t="shared" ref="D13545:D13561" si="964">IF(ISBLANK(B13545),0,LEFT( C13545, FIND( " ", C13545 ) - 1 ))</f>
        <v>Sulla</v>
      </c>
      <c r="E13545" t="s">
        <v>47573</v>
      </c>
      <c r="F13545" t="s">
        <v>47573</v>
      </c>
      <c r="G13545" t="s">
        <v>76</v>
      </c>
      <c r="H13545">
        <v>1</v>
      </c>
      <c r="I13545">
        <v>0</v>
      </c>
      <c r="J13545">
        <v>0</v>
      </c>
      <c r="K13545">
        <v>1</v>
      </c>
      <c r="L13545" t="s">
        <v>19</v>
      </c>
      <c r="M13545" t="str">
        <f t="shared" si="963"/>
        <v>http://logeion.uchicago.edu/index.html#Sulla</v>
      </c>
    </row>
    <row r="13546" spans="1:13" ht="15" customHeight="1" x14ac:dyDescent="0.2">
      <c r="A13546" t="s">
        <v>47135</v>
      </c>
      <c r="B13546" t="s">
        <v>59834</v>
      </c>
      <c r="C13546" t="str">
        <f t="shared" si="962"/>
        <v xml:space="preserve">Sullanus –a –um </v>
      </c>
      <c r="D13546" t="str">
        <f t="shared" si="964"/>
        <v>Sullanus</v>
      </c>
      <c r="E13546" t="s">
        <v>59835</v>
      </c>
      <c r="F13546" t="s">
        <v>59835</v>
      </c>
      <c r="G13546" t="s">
        <v>61</v>
      </c>
      <c r="H13546">
        <v>1</v>
      </c>
      <c r="I13546">
        <v>0</v>
      </c>
      <c r="J13546">
        <v>0</v>
      </c>
      <c r="K13546">
        <v>1</v>
      </c>
      <c r="L13546" t="s">
        <v>36</v>
      </c>
      <c r="M13546" t="str">
        <f t="shared" si="963"/>
        <v>http://logeion.uchicago.edu/index.html#Sullanus</v>
      </c>
    </row>
    <row r="13547" spans="1:13" ht="15" customHeight="1" x14ac:dyDescent="0.2">
      <c r="A13547" t="s">
        <v>47136</v>
      </c>
      <c r="B13547" t="s">
        <v>47137</v>
      </c>
      <c r="C13547" t="str">
        <f t="shared" si="962"/>
        <v>Sulmo –onis m.</v>
      </c>
      <c r="D13547" t="str">
        <f t="shared" si="964"/>
        <v>Sulmo</v>
      </c>
      <c r="E13547" t="s">
        <v>47138</v>
      </c>
      <c r="F13547" t="s">
        <v>47139</v>
      </c>
      <c r="G13547" t="s">
        <v>29</v>
      </c>
      <c r="H13547">
        <v>3</v>
      </c>
      <c r="I13547">
        <v>0</v>
      </c>
      <c r="J13547">
        <v>0</v>
      </c>
      <c r="K13547">
        <v>1</v>
      </c>
      <c r="L13547" t="s">
        <v>19</v>
      </c>
      <c r="M13547" t="str">
        <f t="shared" si="963"/>
        <v>http://logeion.uchicago.edu/index.html#Sulmo</v>
      </c>
    </row>
    <row r="13548" spans="1:13" ht="15" customHeight="1" x14ac:dyDescent="0.2">
      <c r="A13548" t="s">
        <v>47122</v>
      </c>
      <c r="B13548" t="s">
        <v>47123</v>
      </c>
      <c r="C13548" t="str">
        <f t="shared" si="962"/>
        <v>sulphur –uris n.</v>
      </c>
      <c r="D13548" t="str">
        <f t="shared" si="964"/>
        <v>sulphur</v>
      </c>
      <c r="E13548" t="s">
        <v>47124</v>
      </c>
      <c r="F13548" t="s">
        <v>47124</v>
      </c>
      <c r="G13548" t="s">
        <v>29</v>
      </c>
      <c r="H13548">
        <v>3</v>
      </c>
      <c r="I13548">
        <v>0</v>
      </c>
      <c r="J13548">
        <v>0</v>
      </c>
      <c r="K13548">
        <v>0</v>
      </c>
      <c r="L13548" t="s">
        <v>19</v>
      </c>
      <c r="M13548" t="str">
        <f t="shared" si="963"/>
        <v>http://logeion.uchicago.edu/index.html#sulphur</v>
      </c>
    </row>
    <row r="13549" spans="1:13" ht="15" customHeight="1" x14ac:dyDescent="0.2">
      <c r="A13549" t="s">
        <v>47126</v>
      </c>
      <c r="B13549" t="s">
        <v>47127</v>
      </c>
      <c r="C13549" t="str">
        <f t="shared" si="962"/>
        <v>sulphureus –a –um</v>
      </c>
      <c r="D13549" t="str">
        <f t="shared" si="964"/>
        <v>sulphureus</v>
      </c>
      <c r="E13549" t="s">
        <v>47128</v>
      </c>
      <c r="F13549" t="s">
        <v>47129</v>
      </c>
      <c r="G13549" t="s">
        <v>61</v>
      </c>
      <c r="H13549">
        <v>1</v>
      </c>
      <c r="I13549">
        <v>0</v>
      </c>
      <c r="J13549">
        <v>0</v>
      </c>
      <c r="K13549">
        <v>0</v>
      </c>
      <c r="L13549" t="s">
        <v>36</v>
      </c>
      <c r="M13549" t="str">
        <f t="shared" si="963"/>
        <v>http://logeion.uchicago.edu/index.html#sulphureus</v>
      </c>
    </row>
    <row r="13550" spans="1:13" ht="15" customHeight="1" x14ac:dyDescent="0.2">
      <c r="A13550" t="s">
        <v>61021</v>
      </c>
      <c r="B13550" t="s">
        <v>47127</v>
      </c>
      <c r="C13550" t="str">
        <f t="shared" si="962"/>
        <v>sulphureus –a –um</v>
      </c>
      <c r="D13550" t="str">
        <f t="shared" si="964"/>
        <v>sulphureus</v>
      </c>
      <c r="E13550" t="s">
        <v>61367</v>
      </c>
      <c r="F13550" t="s">
        <v>61367</v>
      </c>
      <c r="G13550" t="s">
        <v>61</v>
      </c>
      <c r="H13550">
        <v>1</v>
      </c>
      <c r="L13550" t="s">
        <v>36</v>
      </c>
      <c r="M13550" t="str">
        <f t="shared" si="963"/>
        <v>http://logeion.uchicago.edu/index.html#sulphureus</v>
      </c>
    </row>
    <row r="13551" spans="1:13" ht="15" customHeight="1" x14ac:dyDescent="0.2">
      <c r="A13551" t="s">
        <v>58025</v>
      </c>
      <c r="B13551" t="s">
        <v>58237</v>
      </c>
      <c r="C13551" t="str">
        <f t="shared" si="962"/>
        <v>Sulpicia –ae f.</v>
      </c>
      <c r="D13551" t="str">
        <f t="shared" si="964"/>
        <v>Sulpicia</v>
      </c>
      <c r="E13551" t="s">
        <v>58238</v>
      </c>
      <c r="F13551" t="s">
        <v>58238</v>
      </c>
      <c r="G13551" t="s">
        <v>76</v>
      </c>
      <c r="H13551">
        <v>1</v>
      </c>
      <c r="K13551">
        <v>1</v>
      </c>
      <c r="L13551" t="s">
        <v>19</v>
      </c>
      <c r="M13551" t="str">
        <f t="shared" si="963"/>
        <v>http://logeion.uchicago.edu/index.html#Sulpicia</v>
      </c>
    </row>
    <row r="13552" spans="1:13" ht="15" customHeight="1" x14ac:dyDescent="0.2">
      <c r="A13552" t="s">
        <v>47140</v>
      </c>
      <c r="B13552" t="s">
        <v>47141</v>
      </c>
      <c r="C13552" t="str">
        <f t="shared" si="962"/>
        <v>Sulpicius –ii m.</v>
      </c>
      <c r="D13552" t="str">
        <f t="shared" si="964"/>
        <v>Sulpicius</v>
      </c>
      <c r="E13552" t="s">
        <v>47142</v>
      </c>
      <c r="F13552" t="s">
        <v>47142</v>
      </c>
      <c r="G13552" t="s">
        <v>21</v>
      </c>
      <c r="H13552">
        <v>2</v>
      </c>
      <c r="I13552">
        <v>0</v>
      </c>
      <c r="J13552">
        <v>0</v>
      </c>
      <c r="K13552">
        <v>1</v>
      </c>
      <c r="L13552" t="s">
        <v>19</v>
      </c>
      <c r="M13552" t="str">
        <f t="shared" si="963"/>
        <v>http://logeion.uchicago.edu/index.html#Sulpicius</v>
      </c>
    </row>
    <row r="13553" spans="1:13" ht="15" customHeight="1" x14ac:dyDescent="0.2">
      <c r="A13553" t="s">
        <v>47144</v>
      </c>
      <c r="B13553" t="s">
        <v>47145</v>
      </c>
      <c r="C13553" t="str">
        <f t="shared" si="962"/>
        <v>sum esse fui futurus</v>
      </c>
      <c r="D13553" t="str">
        <f t="shared" si="964"/>
        <v>sum</v>
      </c>
      <c r="E13553" t="s">
        <v>47146</v>
      </c>
      <c r="F13553" t="s">
        <v>47147</v>
      </c>
      <c r="G13553" t="s">
        <v>80</v>
      </c>
      <c r="I13553">
        <v>5</v>
      </c>
      <c r="J13553">
        <v>0</v>
      </c>
      <c r="K13553">
        <v>0</v>
      </c>
      <c r="L13553" t="s">
        <v>24</v>
      </c>
      <c r="M13553" t="str">
        <f t="shared" si="963"/>
        <v>http://logeion.uchicago.edu/index.html#sum</v>
      </c>
    </row>
    <row r="13554" spans="1:13" ht="15" customHeight="1" x14ac:dyDescent="0.2">
      <c r="A13554" t="s">
        <v>47148</v>
      </c>
      <c r="B13554" t="s">
        <v>54315</v>
      </c>
      <c r="C13554" t="str">
        <f t="shared" si="962"/>
        <v xml:space="preserve">sumen inis n </v>
      </c>
      <c r="D13554" t="str">
        <f t="shared" si="964"/>
        <v>sumen</v>
      </c>
      <c r="E13554" t="s">
        <v>54252</v>
      </c>
      <c r="F13554" t="s">
        <v>54252</v>
      </c>
      <c r="G13554" t="s">
        <v>29</v>
      </c>
      <c r="H13554">
        <v>3</v>
      </c>
      <c r="I13554">
        <v>0</v>
      </c>
      <c r="J13554">
        <v>0</v>
      </c>
      <c r="K13554">
        <v>0</v>
      </c>
      <c r="L13554" t="s">
        <v>19</v>
      </c>
      <c r="M13554" t="str">
        <f t="shared" si="963"/>
        <v>http://logeion.uchicago.edu/index.html#sumen</v>
      </c>
    </row>
    <row r="13555" spans="1:13" ht="15" customHeight="1" x14ac:dyDescent="0.2">
      <c r="A13555" t="s">
        <v>46713</v>
      </c>
      <c r="B13555" t="s">
        <v>57901</v>
      </c>
      <c r="C13555" t="str">
        <f t="shared" si="962"/>
        <v>sumitto or submitto –mittere –misi –missum</v>
      </c>
      <c r="D13555" t="str">
        <f t="shared" si="964"/>
        <v>sumitto</v>
      </c>
      <c r="E13555" t="s">
        <v>46714</v>
      </c>
      <c r="F13555" t="s">
        <v>46715</v>
      </c>
      <c r="G13555" t="s">
        <v>66</v>
      </c>
      <c r="I13555">
        <v>3</v>
      </c>
      <c r="J13555">
        <v>0</v>
      </c>
      <c r="K13555">
        <v>0</v>
      </c>
      <c r="L13555" t="s">
        <v>24</v>
      </c>
      <c r="M13555" t="str">
        <f t="shared" si="963"/>
        <v>http://logeion.uchicago.edu/index.html#sumitto</v>
      </c>
    </row>
    <row r="13556" spans="1:13" ht="15" customHeight="1" x14ac:dyDescent="0.2">
      <c r="A13556" t="s">
        <v>47151</v>
      </c>
      <c r="B13556" t="s">
        <v>47152</v>
      </c>
      <c r="C13556" t="str">
        <f t="shared" si="962"/>
        <v>summa celeritate</v>
      </c>
      <c r="D13556" t="str">
        <f t="shared" si="964"/>
        <v>summa</v>
      </c>
      <c r="E13556" t="s">
        <v>47153</v>
      </c>
      <c r="F13556" t="s">
        <v>47153</v>
      </c>
      <c r="G13556" t="s">
        <v>120</v>
      </c>
      <c r="I13556">
        <v>0</v>
      </c>
      <c r="J13556">
        <v>0</v>
      </c>
      <c r="K13556">
        <v>0</v>
      </c>
      <c r="L13556" t="s">
        <v>121</v>
      </c>
      <c r="M13556" t="str">
        <f t="shared" si="963"/>
        <v>http://logeion.uchicago.edu/index.html#summa</v>
      </c>
    </row>
    <row r="13557" spans="1:13" ht="15" customHeight="1" x14ac:dyDescent="0.2">
      <c r="A13557" t="s">
        <v>47149</v>
      </c>
      <c r="B13557" t="s">
        <v>47150</v>
      </c>
      <c r="C13557" t="str">
        <f t="shared" si="962"/>
        <v>summa summae f.</v>
      </c>
      <c r="D13557" t="str">
        <f t="shared" si="964"/>
        <v>summa</v>
      </c>
      <c r="E13557" t="s">
        <v>57612</v>
      </c>
      <c r="F13557" t="s">
        <v>57613</v>
      </c>
      <c r="G13557" t="s">
        <v>76</v>
      </c>
      <c r="H13557">
        <v>1</v>
      </c>
      <c r="I13557">
        <v>0</v>
      </c>
      <c r="J13557">
        <v>0</v>
      </c>
      <c r="K13557">
        <v>0</v>
      </c>
      <c r="L13557" t="s">
        <v>19</v>
      </c>
      <c r="M13557" t="str">
        <f t="shared" si="963"/>
        <v>http://logeion.uchicago.edu/index.html#summa</v>
      </c>
    </row>
    <row r="13558" spans="1:13" ht="15" customHeight="1" x14ac:dyDescent="0.2">
      <c r="A13558" t="s">
        <v>46700</v>
      </c>
      <c r="B13558" t="s">
        <v>46701</v>
      </c>
      <c r="C13558" t="str">
        <f t="shared" si="962"/>
        <v>summergo –ere –mersi –mersus</v>
      </c>
      <c r="D13558" t="str">
        <f t="shared" si="964"/>
        <v>summergo</v>
      </c>
      <c r="E13558" t="s">
        <v>46702</v>
      </c>
      <c r="F13558" t="s">
        <v>46703</v>
      </c>
      <c r="G13558" t="s">
        <v>66</v>
      </c>
      <c r="I13558">
        <v>3</v>
      </c>
      <c r="J13558">
        <v>0</v>
      </c>
      <c r="K13558">
        <v>0</v>
      </c>
      <c r="L13558" t="s">
        <v>24</v>
      </c>
      <c r="M13558" t="str">
        <f t="shared" si="963"/>
        <v>http://logeion.uchicago.edu/index.html#summergo</v>
      </c>
    </row>
    <row r="13559" spans="1:13" ht="15" customHeight="1" x14ac:dyDescent="0.2">
      <c r="A13559" t="s">
        <v>47159</v>
      </c>
      <c r="B13559" t="s">
        <v>47160</v>
      </c>
      <c r="C13559" t="str">
        <f t="shared" si="962"/>
        <v>summersus –us m.</v>
      </c>
      <c r="D13559" t="str">
        <f t="shared" si="964"/>
        <v>summersus</v>
      </c>
      <c r="E13559" t="s">
        <v>47161</v>
      </c>
      <c r="F13559" t="s">
        <v>47162</v>
      </c>
      <c r="G13559" t="s">
        <v>18</v>
      </c>
      <c r="H13559">
        <v>4</v>
      </c>
      <c r="I13559">
        <v>0</v>
      </c>
      <c r="J13559">
        <v>0</v>
      </c>
      <c r="K13559">
        <v>0</v>
      </c>
      <c r="L13559" t="s">
        <v>19</v>
      </c>
      <c r="M13559" t="str">
        <f t="shared" si="963"/>
        <v>http://logeion.uchicago.edu/index.html#summersus</v>
      </c>
    </row>
    <row r="13560" spans="1:13" ht="15" customHeight="1" x14ac:dyDescent="0.2">
      <c r="A13560" t="s">
        <v>46710</v>
      </c>
      <c r="B13560" t="s">
        <v>46711</v>
      </c>
      <c r="C13560" t="str">
        <f t="shared" si="962"/>
        <v>summissus –a –um</v>
      </c>
      <c r="D13560" t="str">
        <f t="shared" si="964"/>
        <v>summissus</v>
      </c>
      <c r="E13560" t="s">
        <v>46712</v>
      </c>
      <c r="F13560" t="s">
        <v>46712</v>
      </c>
      <c r="G13560" t="s">
        <v>61</v>
      </c>
      <c r="H13560">
        <v>1</v>
      </c>
      <c r="I13560">
        <v>0</v>
      </c>
      <c r="J13560">
        <v>0</v>
      </c>
      <c r="K13560">
        <v>0</v>
      </c>
      <c r="L13560" t="s">
        <v>36</v>
      </c>
      <c r="M13560" t="str">
        <f t="shared" si="963"/>
        <v>http://logeion.uchicago.edu/index.html#summissus</v>
      </c>
    </row>
    <row r="13561" spans="1:13" ht="15" customHeight="1" x14ac:dyDescent="0.2">
      <c r="A13561" t="s">
        <v>46716</v>
      </c>
      <c r="B13561" t="s">
        <v>56325</v>
      </c>
      <c r="C13561" t="str">
        <f t="shared" si="962"/>
        <v>summoveo –ere –movi –motus</v>
      </c>
      <c r="D13561" t="str">
        <f t="shared" si="964"/>
        <v>summoveo</v>
      </c>
      <c r="E13561" t="s">
        <v>46717</v>
      </c>
      <c r="F13561" t="s">
        <v>46718</v>
      </c>
      <c r="G13561" t="s">
        <v>95</v>
      </c>
      <c r="I13561">
        <v>2</v>
      </c>
      <c r="J13561">
        <v>0</v>
      </c>
      <c r="K13561">
        <v>0</v>
      </c>
      <c r="L13561" t="s">
        <v>24</v>
      </c>
      <c r="M13561" t="str">
        <f t="shared" si="963"/>
        <v>http://logeion.uchicago.edu/index.html#summoveo</v>
      </c>
    </row>
    <row r="13562" spans="1:13" ht="15" customHeight="1" x14ac:dyDescent="0.2">
      <c r="A13562" t="s">
        <v>47169</v>
      </c>
      <c r="B13562" t="s">
        <v>54255</v>
      </c>
      <c r="C13562" t="str">
        <f t="shared" si="962"/>
        <v>summum</v>
      </c>
      <c r="D13562" t="s">
        <v>54255</v>
      </c>
      <c r="E13562" t="s">
        <v>54253</v>
      </c>
      <c r="F13562" t="s">
        <v>54253</v>
      </c>
      <c r="G13562" t="s">
        <v>89</v>
      </c>
      <c r="I13562">
        <v>0</v>
      </c>
      <c r="J13562">
        <v>0</v>
      </c>
      <c r="K13562">
        <v>0</v>
      </c>
      <c r="L13562" t="s">
        <v>90</v>
      </c>
      <c r="M13562" t="str">
        <f t="shared" si="963"/>
        <v>http://logeion.uchicago.edu/index.html#summum</v>
      </c>
    </row>
    <row r="13563" spans="1:13" ht="15" customHeight="1" x14ac:dyDescent="0.2">
      <c r="A13563" t="s">
        <v>47165</v>
      </c>
      <c r="B13563" t="s">
        <v>47166</v>
      </c>
      <c r="C13563" t="str">
        <f t="shared" si="962"/>
        <v>summum –i n.</v>
      </c>
      <c r="D13563" t="str">
        <f t="shared" ref="D13563:D13571" si="965">IF(ISBLANK(B13563),0,LEFT( C13563, FIND( " ", C13563 ) - 1 ))</f>
        <v>summum</v>
      </c>
      <c r="E13563" t="s">
        <v>47167</v>
      </c>
      <c r="F13563" t="s">
        <v>47168</v>
      </c>
      <c r="G13563" t="s">
        <v>21</v>
      </c>
      <c r="H13563">
        <v>2</v>
      </c>
      <c r="I13563">
        <v>0</v>
      </c>
      <c r="J13563">
        <v>0</v>
      </c>
      <c r="K13563">
        <v>0</v>
      </c>
      <c r="L13563" t="s">
        <v>19</v>
      </c>
      <c r="M13563" t="str">
        <f t="shared" si="963"/>
        <v>http://logeion.uchicago.edu/index.html#summum</v>
      </c>
    </row>
    <row r="13564" spans="1:13" ht="15" customHeight="1" x14ac:dyDescent="0.2">
      <c r="A13564" t="s">
        <v>47170</v>
      </c>
      <c r="B13564" t="s">
        <v>47171</v>
      </c>
      <c r="C13564" t="str">
        <f t="shared" si="962"/>
        <v>summus –a –um</v>
      </c>
      <c r="D13564" t="str">
        <f t="shared" si="965"/>
        <v>summus</v>
      </c>
      <c r="E13564" t="s">
        <v>47172</v>
      </c>
      <c r="F13564" t="s">
        <v>47173</v>
      </c>
      <c r="G13564" t="s">
        <v>2879</v>
      </c>
      <c r="H13564">
        <v>1</v>
      </c>
      <c r="I13564">
        <v>0</v>
      </c>
      <c r="J13564">
        <v>0</v>
      </c>
      <c r="K13564">
        <v>0</v>
      </c>
      <c r="L13564" t="s">
        <v>36</v>
      </c>
      <c r="M13564" t="str">
        <f t="shared" si="963"/>
        <v>http://logeion.uchicago.edu/index.html#summus</v>
      </c>
    </row>
    <row r="13565" spans="1:13" ht="15" customHeight="1" x14ac:dyDescent="0.2">
      <c r="A13565" t="s">
        <v>47174</v>
      </c>
      <c r="B13565" t="s">
        <v>47175</v>
      </c>
      <c r="C13565" t="str">
        <f t="shared" si="962"/>
        <v>summus mons</v>
      </c>
      <c r="D13565" t="str">
        <f t="shared" si="965"/>
        <v>summus</v>
      </c>
      <c r="E13565" t="s">
        <v>47176</v>
      </c>
      <c r="F13565" t="s">
        <v>47176</v>
      </c>
      <c r="G13565" t="s">
        <v>120</v>
      </c>
      <c r="I13565">
        <v>0</v>
      </c>
      <c r="J13565">
        <v>0</v>
      </c>
      <c r="K13565">
        <v>0</v>
      </c>
      <c r="L13565" t="s">
        <v>121</v>
      </c>
      <c r="M13565" t="str">
        <f t="shared" si="963"/>
        <v>http://logeion.uchicago.edu/index.html#summus</v>
      </c>
    </row>
    <row r="13566" spans="1:13" ht="15" customHeight="1" x14ac:dyDescent="0.2">
      <c r="A13566" t="s">
        <v>47177</v>
      </c>
      <c r="B13566" t="s">
        <v>47178</v>
      </c>
      <c r="C13566" t="str">
        <f t="shared" si="962"/>
        <v>sumo sumere sumpsi sumptus</v>
      </c>
      <c r="D13566" t="str">
        <f t="shared" si="965"/>
        <v>sumo</v>
      </c>
      <c r="E13566" t="s">
        <v>57606</v>
      </c>
      <c r="F13566" t="s">
        <v>57607</v>
      </c>
      <c r="G13566" t="s">
        <v>66</v>
      </c>
      <c r="I13566">
        <v>3</v>
      </c>
      <c r="J13566">
        <v>0</v>
      </c>
      <c r="K13566">
        <v>0</v>
      </c>
      <c r="L13566" t="s">
        <v>24</v>
      </c>
      <c r="M13566" t="str">
        <f t="shared" si="963"/>
        <v>http://logeion.uchicago.edu/index.html#sumo</v>
      </c>
    </row>
    <row r="13567" spans="1:13" ht="15" customHeight="1" x14ac:dyDescent="0.2">
      <c r="A13567" t="s">
        <v>47182</v>
      </c>
      <c r="B13567" t="s">
        <v>47183</v>
      </c>
      <c r="C13567" t="str">
        <f t="shared" si="962"/>
        <v>sumptuosus sumptuosa sumptuosum</v>
      </c>
      <c r="D13567" t="str">
        <f t="shared" si="965"/>
        <v>sumptuosus</v>
      </c>
      <c r="E13567" t="s">
        <v>47184</v>
      </c>
      <c r="F13567" t="s">
        <v>47185</v>
      </c>
      <c r="G13567" t="s">
        <v>61</v>
      </c>
      <c r="H13567">
        <v>1</v>
      </c>
      <c r="I13567">
        <v>0</v>
      </c>
      <c r="J13567">
        <v>0</v>
      </c>
      <c r="K13567">
        <v>0</v>
      </c>
      <c r="L13567" t="s">
        <v>36</v>
      </c>
      <c r="M13567" t="str">
        <f t="shared" si="963"/>
        <v>http://logeion.uchicago.edu/index.html#sumptuosus</v>
      </c>
    </row>
    <row r="13568" spans="1:13" ht="15" customHeight="1" x14ac:dyDescent="0.2">
      <c r="A13568" t="s">
        <v>47187</v>
      </c>
      <c r="B13568" t="s">
        <v>47188</v>
      </c>
      <c r="C13568" t="str">
        <f t="shared" si="962"/>
        <v>sumptus sumptus m.</v>
      </c>
      <c r="D13568" t="str">
        <f t="shared" si="965"/>
        <v>sumptus</v>
      </c>
      <c r="E13568" t="s">
        <v>55041</v>
      </c>
      <c r="F13568" t="s">
        <v>55042</v>
      </c>
      <c r="G13568" t="s">
        <v>18</v>
      </c>
      <c r="H13568">
        <v>4</v>
      </c>
      <c r="I13568">
        <v>0</v>
      </c>
      <c r="J13568">
        <v>0</v>
      </c>
      <c r="K13568">
        <v>0</v>
      </c>
      <c r="L13568" t="s">
        <v>19</v>
      </c>
      <c r="M13568" t="str">
        <f t="shared" si="963"/>
        <v>http://logeion.uchicago.edu/index.html#sumptus</v>
      </c>
    </row>
    <row r="13569" spans="1:13" ht="15" customHeight="1" x14ac:dyDescent="0.2">
      <c r="A13569" t="s">
        <v>47189</v>
      </c>
      <c r="B13569" t="s">
        <v>47190</v>
      </c>
      <c r="C13569" t="str">
        <f t="shared" si="962"/>
        <v>suo suere sui sutus</v>
      </c>
      <c r="D13569" t="str">
        <f t="shared" si="965"/>
        <v>suo</v>
      </c>
      <c r="E13569" t="s">
        <v>47191</v>
      </c>
      <c r="F13569" t="s">
        <v>47192</v>
      </c>
      <c r="G13569" t="s">
        <v>66</v>
      </c>
      <c r="I13569">
        <v>3</v>
      </c>
      <c r="J13569">
        <v>0</v>
      </c>
      <c r="K13569">
        <v>0</v>
      </c>
      <c r="L13569" t="s">
        <v>24</v>
      </c>
      <c r="M13569" t="str">
        <f t="shared" si="963"/>
        <v>http://logeion.uchicago.edu/index.html#suo</v>
      </c>
    </row>
    <row r="13570" spans="1:13" ht="15" customHeight="1" x14ac:dyDescent="0.2">
      <c r="A13570" t="s">
        <v>47401</v>
      </c>
      <c r="B13570" t="s">
        <v>47402</v>
      </c>
      <c r="C13570" t="str">
        <f t="shared" si="962"/>
        <v>sup–porto –portare</v>
      </c>
      <c r="D13570" t="str">
        <f t="shared" si="965"/>
        <v>sup–porto</v>
      </c>
      <c r="E13570" t="s">
        <v>47403</v>
      </c>
      <c r="F13570" t="s">
        <v>47404</v>
      </c>
      <c r="G13570" t="s">
        <v>23</v>
      </c>
      <c r="I13570">
        <v>1</v>
      </c>
      <c r="J13570">
        <v>0</v>
      </c>
      <c r="K13570">
        <v>0</v>
      </c>
      <c r="L13570" t="s">
        <v>24</v>
      </c>
      <c r="M13570" t="str">
        <f t="shared" si="963"/>
        <v>http://logeion.uchicago.edu/index.html#sup–porto</v>
      </c>
    </row>
    <row r="13571" spans="1:13" ht="15" customHeight="1" x14ac:dyDescent="0.2">
      <c r="A13571" t="s">
        <v>47194</v>
      </c>
      <c r="B13571" t="s">
        <v>61831</v>
      </c>
      <c r="C13571" t="str">
        <f t="shared" si="962"/>
        <v>supellex (or suppellex or supellectilis) supellectilis f.</v>
      </c>
      <c r="D13571" t="str">
        <f t="shared" si="965"/>
        <v>supellex</v>
      </c>
      <c r="E13571" t="s">
        <v>47195</v>
      </c>
      <c r="F13571" t="s">
        <v>47196</v>
      </c>
      <c r="G13571" t="s">
        <v>29</v>
      </c>
      <c r="H13571">
        <v>3</v>
      </c>
      <c r="I13571">
        <v>0</v>
      </c>
      <c r="J13571">
        <v>0</v>
      </c>
      <c r="K13571">
        <v>0</v>
      </c>
      <c r="L13571" t="s">
        <v>19</v>
      </c>
      <c r="M13571" t="str">
        <f t="shared" si="963"/>
        <v>http://logeion.uchicago.edu/index.html#supellex</v>
      </c>
    </row>
    <row r="13572" spans="1:13" ht="15" customHeight="1" x14ac:dyDescent="0.2">
      <c r="A13572" t="s">
        <v>47197</v>
      </c>
      <c r="B13572" t="s">
        <v>47198</v>
      </c>
      <c r="C13572" t="str">
        <f t="shared" si="962"/>
        <v>super</v>
      </c>
      <c r="D13572" t="s">
        <v>47198</v>
      </c>
      <c r="E13572" t="s">
        <v>47199</v>
      </c>
      <c r="F13572" t="s">
        <v>47200</v>
      </c>
      <c r="G13572" t="s">
        <v>15</v>
      </c>
      <c r="I13572">
        <v>0</v>
      </c>
      <c r="J13572">
        <v>0</v>
      </c>
      <c r="K13572">
        <v>0</v>
      </c>
      <c r="L13572" t="s">
        <v>16</v>
      </c>
      <c r="M13572" t="str">
        <f t="shared" si="963"/>
        <v>http://logeion.uchicago.edu/index.html#super</v>
      </c>
    </row>
    <row r="13573" spans="1:13" ht="15" customHeight="1" x14ac:dyDescent="0.2">
      <c r="A13573" t="s">
        <v>47204</v>
      </c>
      <c r="B13573" t="s">
        <v>47205</v>
      </c>
      <c r="C13573" t="str">
        <f t="shared" si="962"/>
        <v xml:space="preserve">super–addo –addere –addidi –additum </v>
      </c>
      <c r="D13573" t="str">
        <f t="shared" ref="D13573:D13595" si="966">IF(ISBLANK(B13573),0,LEFT( C13573, FIND( " ", C13573 ) - 1 ))</f>
        <v>super–addo</v>
      </c>
      <c r="E13573" t="s">
        <v>47206</v>
      </c>
      <c r="F13573" t="s">
        <v>47207</v>
      </c>
      <c r="G13573" t="s">
        <v>66</v>
      </c>
      <c r="I13573">
        <v>3</v>
      </c>
      <c r="J13573">
        <v>0</v>
      </c>
      <c r="K13573">
        <v>0</v>
      </c>
      <c r="L13573" t="s">
        <v>24</v>
      </c>
      <c r="M13573" t="str">
        <f t="shared" si="963"/>
        <v>http://logeion.uchicago.edu/index.html#super–addo</v>
      </c>
    </row>
    <row r="13574" spans="1:13" ht="15" customHeight="1" x14ac:dyDescent="0.2">
      <c r="A13574" t="s">
        <v>47296</v>
      </c>
      <c r="B13574" t="s">
        <v>47297</v>
      </c>
      <c r="C13574" t="str">
        <f t="shared" si="962"/>
        <v>super–pono –ponere –posui –positum</v>
      </c>
      <c r="D13574" t="str">
        <f t="shared" si="966"/>
        <v>super–pono</v>
      </c>
      <c r="E13574" t="s">
        <v>47298</v>
      </c>
      <c r="F13574" t="s">
        <v>47299</v>
      </c>
      <c r="G13574" t="s">
        <v>66</v>
      </c>
      <c r="I13574">
        <v>3</v>
      </c>
      <c r="J13574">
        <v>0</v>
      </c>
      <c r="K13574">
        <v>0</v>
      </c>
      <c r="L13574" t="s">
        <v>24</v>
      </c>
      <c r="M13574" t="str">
        <f t="shared" si="963"/>
        <v>http://logeion.uchicago.edu/index.html#super–pono</v>
      </c>
    </row>
    <row r="13575" spans="1:13" ht="15" customHeight="1" x14ac:dyDescent="0.2">
      <c r="A13575" t="s">
        <v>47304</v>
      </c>
      <c r="B13575" t="s">
        <v>47305</v>
      </c>
      <c r="C13575" t="str">
        <f t="shared" si="962"/>
        <v>super–sedeo –sedere –sedi –sessum</v>
      </c>
      <c r="D13575" t="str">
        <f t="shared" si="966"/>
        <v>super–sedeo</v>
      </c>
      <c r="E13575" t="s">
        <v>60833</v>
      </c>
      <c r="F13575" t="s">
        <v>47306</v>
      </c>
      <c r="G13575" t="s">
        <v>95</v>
      </c>
      <c r="I13575">
        <v>2</v>
      </c>
      <c r="J13575">
        <v>0</v>
      </c>
      <c r="K13575">
        <v>0</v>
      </c>
      <c r="L13575" t="s">
        <v>24</v>
      </c>
      <c r="M13575" t="str">
        <f t="shared" si="963"/>
        <v>http://logeion.uchicago.edu/index.html#super–sedeo</v>
      </c>
    </row>
    <row r="13576" spans="1:13" ht="15" customHeight="1" x14ac:dyDescent="0.2">
      <c r="A13576" t="s">
        <v>47330</v>
      </c>
      <c r="B13576" t="s">
        <v>54831</v>
      </c>
      <c r="C13576" t="str">
        <f t="shared" si="962"/>
        <v>super–vacuus –a –um</v>
      </c>
      <c r="D13576" t="str">
        <f t="shared" si="966"/>
        <v>super–vacuus</v>
      </c>
      <c r="E13576" t="s">
        <v>54254</v>
      </c>
      <c r="F13576" t="s">
        <v>54254</v>
      </c>
      <c r="G13576" t="s">
        <v>61</v>
      </c>
      <c r="H13576">
        <v>1</v>
      </c>
      <c r="I13576">
        <v>0</v>
      </c>
      <c r="J13576">
        <v>0</v>
      </c>
      <c r="K13576">
        <v>0</v>
      </c>
      <c r="L13576" t="s">
        <v>36</v>
      </c>
      <c r="M13576" t="str">
        <f t="shared" si="963"/>
        <v>http://logeion.uchicago.edu/index.html#super–vacuus</v>
      </c>
    </row>
    <row r="13577" spans="1:13" ht="15" customHeight="1" x14ac:dyDescent="0.2">
      <c r="A13577" t="s">
        <v>58879</v>
      </c>
      <c r="B13577" t="s">
        <v>61427</v>
      </c>
      <c r="C13577" t="str">
        <f t="shared" si="962"/>
        <v>superadicio –ere –ieci</v>
      </c>
      <c r="D13577" t="str">
        <f t="shared" si="966"/>
        <v>superadicio</v>
      </c>
      <c r="E13577" t="s">
        <v>58679</v>
      </c>
      <c r="F13577" t="s">
        <v>58679</v>
      </c>
      <c r="G13577" t="s">
        <v>66</v>
      </c>
      <c r="I13577">
        <v>3</v>
      </c>
      <c r="L13577" t="s">
        <v>24</v>
      </c>
      <c r="M13577" t="str">
        <f t="shared" si="963"/>
        <v>http://logeion.uchicago.edu/index.html#superadicio</v>
      </c>
    </row>
    <row r="13578" spans="1:13" ht="15" customHeight="1" x14ac:dyDescent="0.2">
      <c r="A13578" t="s">
        <v>47211</v>
      </c>
      <c r="B13578" t="s">
        <v>47212</v>
      </c>
      <c r="C13578" t="str">
        <f t="shared" si="962"/>
        <v>superbia superbiae f.</v>
      </c>
      <c r="D13578" t="str">
        <f t="shared" si="966"/>
        <v>superbia</v>
      </c>
      <c r="E13578" t="s">
        <v>47213</v>
      </c>
      <c r="F13578" t="s">
        <v>47214</v>
      </c>
      <c r="G13578" t="s">
        <v>76</v>
      </c>
      <c r="H13578">
        <v>1</v>
      </c>
      <c r="I13578">
        <v>0</v>
      </c>
      <c r="J13578">
        <v>0</v>
      </c>
      <c r="K13578">
        <v>0</v>
      </c>
      <c r="L13578" t="s">
        <v>19</v>
      </c>
      <c r="M13578" t="str">
        <f t="shared" si="963"/>
        <v>http://logeion.uchicago.edu/index.html#superbia</v>
      </c>
    </row>
    <row r="13579" spans="1:13" ht="15" customHeight="1" x14ac:dyDescent="0.2">
      <c r="A13579" t="s">
        <v>47216</v>
      </c>
      <c r="B13579" t="s">
        <v>47217</v>
      </c>
      <c r="C13579" t="str">
        <f t="shared" si="962"/>
        <v xml:space="preserve">superbio superbire – – </v>
      </c>
      <c r="D13579" t="str">
        <f t="shared" si="966"/>
        <v>superbio</v>
      </c>
      <c r="E13579" t="s">
        <v>47218</v>
      </c>
      <c r="F13579" t="s">
        <v>47219</v>
      </c>
      <c r="G13579" t="s">
        <v>235</v>
      </c>
      <c r="I13579">
        <v>4</v>
      </c>
      <c r="J13579">
        <v>0</v>
      </c>
      <c r="K13579">
        <v>0</v>
      </c>
      <c r="L13579" t="s">
        <v>24</v>
      </c>
      <c r="M13579" t="str">
        <f t="shared" si="963"/>
        <v>http://logeion.uchicago.edu/index.html#superbio</v>
      </c>
    </row>
    <row r="13580" spans="1:13" ht="15" customHeight="1" x14ac:dyDescent="0.2">
      <c r="A13580" t="s">
        <v>47225</v>
      </c>
      <c r="B13580" t="s">
        <v>54903</v>
      </c>
      <c r="C13580" t="str">
        <f t="shared" si="962"/>
        <v>Superbus –i m.</v>
      </c>
      <c r="D13580" t="str">
        <f t="shared" si="966"/>
        <v>Superbus</v>
      </c>
      <c r="E13580" t="s">
        <v>47226</v>
      </c>
      <c r="F13580" t="s">
        <v>47226</v>
      </c>
      <c r="G13580" t="s">
        <v>21</v>
      </c>
      <c r="H13580">
        <v>2</v>
      </c>
      <c r="I13580">
        <v>0</v>
      </c>
      <c r="J13580">
        <v>0</v>
      </c>
      <c r="K13580">
        <v>1</v>
      </c>
      <c r="L13580" t="s">
        <v>19</v>
      </c>
      <c r="M13580" t="str">
        <f t="shared" si="963"/>
        <v>http://logeion.uchicago.edu/index.html#Superbus</v>
      </c>
    </row>
    <row r="13581" spans="1:13" ht="15" customHeight="1" x14ac:dyDescent="0.2">
      <c r="A13581" t="s">
        <v>47222</v>
      </c>
      <c r="B13581" t="s">
        <v>47223</v>
      </c>
      <c r="C13581" t="str">
        <f t="shared" si="962"/>
        <v>superbus superba superbum</v>
      </c>
      <c r="D13581" t="str">
        <f t="shared" si="966"/>
        <v>superbus</v>
      </c>
      <c r="E13581" t="s">
        <v>4430</v>
      </c>
      <c r="F13581" t="s">
        <v>47224</v>
      </c>
      <c r="G13581" t="s">
        <v>61</v>
      </c>
      <c r="H13581">
        <v>1</v>
      </c>
      <c r="I13581">
        <v>0</v>
      </c>
      <c r="J13581">
        <v>0</v>
      </c>
      <c r="K13581">
        <v>0</v>
      </c>
      <c r="L13581" t="s">
        <v>36</v>
      </c>
      <c r="M13581" t="str">
        <f t="shared" si="963"/>
        <v>http://logeion.uchicago.edu/index.html#superbus</v>
      </c>
    </row>
    <row r="13582" spans="1:13" ht="15" customHeight="1" x14ac:dyDescent="0.2">
      <c r="A13582" t="s">
        <v>47230</v>
      </c>
      <c r="B13582" t="s">
        <v>47231</v>
      </c>
      <c r="C13582" t="str">
        <f t="shared" si="962"/>
        <v>supercilium –i n.</v>
      </c>
      <c r="D13582" t="str">
        <f t="shared" si="966"/>
        <v>supercilium</v>
      </c>
      <c r="E13582" t="s">
        <v>47232</v>
      </c>
      <c r="F13582" t="s">
        <v>47232</v>
      </c>
      <c r="G13582" t="s">
        <v>21</v>
      </c>
      <c r="H13582">
        <v>2</v>
      </c>
      <c r="I13582">
        <v>0</v>
      </c>
      <c r="J13582">
        <v>0</v>
      </c>
      <c r="K13582">
        <v>0</v>
      </c>
      <c r="L13582" t="s">
        <v>19</v>
      </c>
      <c r="M13582" t="str">
        <f t="shared" si="963"/>
        <v>http://logeion.uchicago.edu/index.html#supercilium</v>
      </c>
    </row>
    <row r="13583" spans="1:13" ht="15" customHeight="1" x14ac:dyDescent="0.2">
      <c r="A13583" t="s">
        <v>47235</v>
      </c>
      <c r="B13583" t="s">
        <v>47236</v>
      </c>
      <c r="C13583" t="str">
        <f t="shared" si="962"/>
        <v>supereffluo supereffluere supereffluxi supereffluxus</v>
      </c>
      <c r="D13583" t="str">
        <f t="shared" si="966"/>
        <v>supereffluo</v>
      </c>
      <c r="E13583" t="s">
        <v>25800</v>
      </c>
      <c r="F13583" t="s">
        <v>47237</v>
      </c>
      <c r="G13583" t="s">
        <v>66</v>
      </c>
      <c r="I13583">
        <v>3</v>
      </c>
      <c r="J13583">
        <v>0</v>
      </c>
      <c r="K13583">
        <v>0</v>
      </c>
      <c r="L13583" t="s">
        <v>24</v>
      </c>
      <c r="M13583" t="str">
        <f t="shared" si="963"/>
        <v>http://logeion.uchicago.edu/index.html#supereffluo</v>
      </c>
    </row>
    <row r="13584" spans="1:13" ht="15" customHeight="1" x14ac:dyDescent="0.2">
      <c r="A13584" t="s">
        <v>47238</v>
      </c>
      <c r="B13584" t="s">
        <v>47239</v>
      </c>
      <c r="C13584" t="str">
        <f t="shared" si="962"/>
        <v>superemineo –ere</v>
      </c>
      <c r="D13584" t="str">
        <f t="shared" si="966"/>
        <v>superemineo</v>
      </c>
      <c r="E13584" t="s">
        <v>47240</v>
      </c>
      <c r="F13584" t="s">
        <v>47241</v>
      </c>
      <c r="G13584" t="s">
        <v>95</v>
      </c>
      <c r="I13584">
        <v>2</v>
      </c>
      <c r="J13584">
        <v>0</v>
      </c>
      <c r="K13584">
        <v>0</v>
      </c>
      <c r="L13584" t="s">
        <v>24</v>
      </c>
      <c r="M13584" t="str">
        <f t="shared" si="963"/>
        <v>http://logeion.uchicago.edu/index.html#superemineo</v>
      </c>
    </row>
    <row r="13585" spans="1:13" ht="15" customHeight="1" x14ac:dyDescent="0.2">
      <c r="A13585" t="s">
        <v>47244</v>
      </c>
      <c r="B13585" t="s">
        <v>47245</v>
      </c>
      <c r="C13585" t="str">
        <f t="shared" si="962"/>
        <v>superficies –ei f.</v>
      </c>
      <c r="D13585" t="str">
        <f t="shared" si="966"/>
        <v>superficies</v>
      </c>
      <c r="E13585" t="s">
        <v>47246</v>
      </c>
      <c r="F13585" t="s">
        <v>47247</v>
      </c>
      <c r="G13585" t="s">
        <v>640</v>
      </c>
      <c r="H13585">
        <v>5</v>
      </c>
      <c r="I13585">
        <v>0</v>
      </c>
      <c r="J13585">
        <v>0</v>
      </c>
      <c r="K13585">
        <v>0</v>
      </c>
      <c r="L13585" t="s">
        <v>19</v>
      </c>
      <c r="M13585" t="str">
        <f t="shared" si="963"/>
        <v>http://logeion.uchicago.edu/index.html#superficies</v>
      </c>
    </row>
    <row r="13586" spans="1:13" ht="15" customHeight="1" x14ac:dyDescent="0.2">
      <c r="A13586" t="s">
        <v>47249</v>
      </c>
      <c r="B13586" t="s">
        <v>47250</v>
      </c>
      <c r="C13586" t="str">
        <f t="shared" si="962"/>
        <v>superfluo superfluere superfluxi superfluxus</v>
      </c>
      <c r="D13586" t="str">
        <f t="shared" si="966"/>
        <v>superfluo</v>
      </c>
      <c r="E13586" t="s">
        <v>25800</v>
      </c>
      <c r="F13586" t="s">
        <v>47237</v>
      </c>
      <c r="G13586" t="s">
        <v>66</v>
      </c>
      <c r="I13586">
        <v>3</v>
      </c>
      <c r="J13586">
        <v>0</v>
      </c>
      <c r="K13586">
        <v>0</v>
      </c>
      <c r="L13586" t="s">
        <v>24</v>
      </c>
      <c r="M13586" t="str">
        <f t="shared" si="963"/>
        <v>http://logeion.uchicago.edu/index.html#superfluo</v>
      </c>
    </row>
    <row r="13587" spans="1:13" ht="15" customHeight="1" x14ac:dyDescent="0.2">
      <c r="A13587" t="s">
        <v>60903</v>
      </c>
      <c r="B13587" t="s">
        <v>60971</v>
      </c>
      <c r="C13587" t="str">
        <f t="shared" si="962"/>
        <v>superfluus –a –um</v>
      </c>
      <c r="D13587" t="str">
        <f t="shared" si="966"/>
        <v>superfluus</v>
      </c>
      <c r="E13587" t="s">
        <v>60924</v>
      </c>
      <c r="F13587" t="s">
        <v>60923</v>
      </c>
      <c r="G13587" t="s">
        <v>61</v>
      </c>
      <c r="H13587">
        <v>1</v>
      </c>
      <c r="L13587" t="s">
        <v>36</v>
      </c>
      <c r="M13587" t="str">
        <f t="shared" si="963"/>
        <v>http://logeion.uchicago.edu/index.html#superfluus</v>
      </c>
    </row>
    <row r="13588" spans="1:13" ht="15" customHeight="1" x14ac:dyDescent="0.2">
      <c r="A13588" t="s">
        <v>47252</v>
      </c>
      <c r="B13588" t="s">
        <v>47253</v>
      </c>
      <c r="C13588" t="str">
        <f t="shared" ref="C13588:C13651" si="967">SUBSTITUTE(SUBSTITUTE(SUBSTITUTE(SUBSTITUTE(SUBSTITUTE(SUBSTITUTE(SUBSTITUTE(SUBSTITUTE(SUBSTITUTE(SUBSTITUTE(SUBSTITUTE(B13588, "ā", "a"), "ē", "e"), "ī", "i"), "ō", "o"), "ū", "u"), "ȳ", "y"), "Ā", "A"), "Ē", "E"), "Ī", "I"), "Ō", "O"), "Ū", "U")</f>
        <v>superfundo –fundere –fusi –fusum</v>
      </c>
      <c r="D13588" t="str">
        <f t="shared" si="966"/>
        <v>superfundo</v>
      </c>
      <c r="E13588" t="s">
        <v>47254</v>
      </c>
      <c r="F13588" t="s">
        <v>47255</v>
      </c>
      <c r="G13588" t="s">
        <v>66</v>
      </c>
      <c r="I13588">
        <v>3</v>
      </c>
      <c r="J13588">
        <v>0</v>
      </c>
      <c r="K13588">
        <v>0</v>
      </c>
      <c r="L13588" t="s">
        <v>24</v>
      </c>
      <c r="M13588" t="str">
        <f t="shared" si="963"/>
        <v>http://logeion.uchicago.edu/index.html#superfundo</v>
      </c>
    </row>
    <row r="13589" spans="1:13" ht="15" customHeight="1" x14ac:dyDescent="0.2">
      <c r="A13589" t="s">
        <v>47256</v>
      </c>
      <c r="B13589" t="s">
        <v>54904</v>
      </c>
      <c r="C13589" t="str">
        <f t="shared" si="967"/>
        <v>supergredior –gredi –gressus sum</v>
      </c>
      <c r="D13589" t="str">
        <f t="shared" si="966"/>
        <v>supergredior</v>
      </c>
      <c r="E13589" t="s">
        <v>47257</v>
      </c>
      <c r="F13589" t="s">
        <v>47258</v>
      </c>
      <c r="G13589" t="s">
        <v>2047</v>
      </c>
      <c r="I13589">
        <v>3</v>
      </c>
      <c r="J13589">
        <v>0</v>
      </c>
      <c r="K13589">
        <v>0</v>
      </c>
      <c r="L13589" t="s">
        <v>24</v>
      </c>
      <c r="M13589" t="str">
        <f t="shared" si="963"/>
        <v>http://logeion.uchicago.edu/index.html#supergredior</v>
      </c>
    </row>
    <row r="13590" spans="1:13" ht="15" customHeight="1" x14ac:dyDescent="0.2">
      <c r="A13590" t="s">
        <v>47259</v>
      </c>
      <c r="B13590" t="s">
        <v>47260</v>
      </c>
      <c r="C13590" t="str">
        <f t="shared" si="967"/>
        <v>superi –orum m.</v>
      </c>
      <c r="D13590" t="str">
        <f t="shared" si="966"/>
        <v>superi</v>
      </c>
      <c r="E13590" t="s">
        <v>47261</v>
      </c>
      <c r="F13590" t="s">
        <v>47261</v>
      </c>
      <c r="G13590" t="s">
        <v>21</v>
      </c>
      <c r="H13590">
        <v>2</v>
      </c>
      <c r="I13590">
        <v>0</v>
      </c>
      <c r="J13590">
        <v>0</v>
      </c>
      <c r="K13590">
        <v>0</v>
      </c>
      <c r="L13590" t="s">
        <v>19</v>
      </c>
      <c r="M13590" t="str">
        <f t="shared" si="963"/>
        <v>http://logeion.uchicago.edu/index.html#superi</v>
      </c>
    </row>
    <row r="13591" spans="1:13" ht="15" customHeight="1" x14ac:dyDescent="0.2">
      <c r="A13591" t="s">
        <v>47262</v>
      </c>
      <c r="B13591" t="s">
        <v>47263</v>
      </c>
      <c r="C13591" t="str">
        <f t="shared" si="967"/>
        <v>superiacio –ere –ieci –iectus</v>
      </c>
      <c r="D13591" t="str">
        <f t="shared" si="966"/>
        <v>superiacio</v>
      </c>
      <c r="E13591" t="s">
        <v>47264</v>
      </c>
      <c r="F13591" t="s">
        <v>47265</v>
      </c>
      <c r="G13591" t="s">
        <v>101</v>
      </c>
      <c r="I13591">
        <v>3</v>
      </c>
      <c r="J13591">
        <v>0</v>
      </c>
      <c r="K13591">
        <v>0</v>
      </c>
      <c r="L13591" t="s">
        <v>24</v>
      </c>
      <c r="M13591" t="str">
        <f t="shared" si="963"/>
        <v>http://logeion.uchicago.edu/index.html#superiacio</v>
      </c>
    </row>
    <row r="13592" spans="1:13" ht="15" customHeight="1" x14ac:dyDescent="0.2">
      <c r="A13592" t="s">
        <v>47266</v>
      </c>
      <c r="B13592" t="s">
        <v>47267</v>
      </c>
      <c r="C13592" t="str">
        <f t="shared" si="967"/>
        <v>superimmineo –ere</v>
      </c>
      <c r="D13592" t="str">
        <f t="shared" si="966"/>
        <v>superimmineo</v>
      </c>
      <c r="E13592" t="s">
        <v>47268</v>
      </c>
      <c r="F13592" t="s">
        <v>47269</v>
      </c>
      <c r="G13592" t="s">
        <v>95</v>
      </c>
      <c r="I13592">
        <v>2</v>
      </c>
      <c r="J13592">
        <v>0</v>
      </c>
      <c r="K13592">
        <v>0</v>
      </c>
      <c r="L13592" t="s">
        <v>24</v>
      </c>
      <c r="M13592" t="str">
        <f t="shared" si="963"/>
        <v>http://logeion.uchicago.edu/index.html#superimmineo</v>
      </c>
    </row>
    <row r="13593" spans="1:13" ht="15" customHeight="1" x14ac:dyDescent="0.2">
      <c r="A13593" t="s">
        <v>47272</v>
      </c>
      <c r="B13593" t="s">
        <v>47273</v>
      </c>
      <c r="C13593" t="str">
        <f t="shared" si="967"/>
        <v>superinicio –iniciere –inicieci –iniectus</v>
      </c>
      <c r="D13593" t="str">
        <f t="shared" si="966"/>
        <v>superinicio</v>
      </c>
      <c r="E13593" t="s">
        <v>61818</v>
      </c>
      <c r="F13593" t="s">
        <v>61817</v>
      </c>
      <c r="G13593" t="s">
        <v>66</v>
      </c>
      <c r="I13593">
        <v>3</v>
      </c>
      <c r="L13593" t="s">
        <v>24</v>
      </c>
      <c r="M13593" t="str">
        <f t="shared" si="963"/>
        <v>http://logeion.uchicago.edu/index.html#superinicio</v>
      </c>
    </row>
    <row r="13594" spans="1:13" ht="15" customHeight="1" x14ac:dyDescent="0.2">
      <c r="A13594" t="s">
        <v>47274</v>
      </c>
      <c r="B13594" t="s">
        <v>47275</v>
      </c>
      <c r="C13594" t="str">
        <f t="shared" si="967"/>
        <v>superior superius</v>
      </c>
      <c r="D13594" t="str">
        <f t="shared" si="966"/>
        <v>superior</v>
      </c>
      <c r="E13594" t="s">
        <v>47276</v>
      </c>
      <c r="F13594" t="s">
        <v>47276</v>
      </c>
      <c r="G13594" t="s">
        <v>8973</v>
      </c>
      <c r="H13594">
        <v>3</v>
      </c>
      <c r="I13594">
        <v>0</v>
      </c>
      <c r="J13594">
        <v>0</v>
      </c>
      <c r="K13594">
        <v>0</v>
      </c>
      <c r="L13594" t="s">
        <v>36</v>
      </c>
      <c r="M13594" t="str">
        <f t="shared" si="963"/>
        <v>http://logeion.uchicago.edu/index.html#superior</v>
      </c>
    </row>
    <row r="13595" spans="1:13" ht="15" customHeight="1" x14ac:dyDescent="0.2">
      <c r="A13595" t="s">
        <v>47281</v>
      </c>
      <c r="B13595" t="s">
        <v>47282</v>
      </c>
      <c r="C13595" t="str">
        <f t="shared" si="967"/>
        <v>superlinio –ere –––– –litum</v>
      </c>
      <c r="D13595" t="str">
        <f t="shared" si="966"/>
        <v>superlinio</v>
      </c>
      <c r="E13595" t="s">
        <v>47283</v>
      </c>
      <c r="F13595" t="s">
        <v>47284</v>
      </c>
      <c r="G13595" t="s">
        <v>101</v>
      </c>
      <c r="I13595">
        <v>5</v>
      </c>
      <c r="J13595">
        <v>0</v>
      </c>
      <c r="K13595">
        <v>0</v>
      </c>
      <c r="L13595" t="s">
        <v>24</v>
      </c>
      <c r="M13595" t="str">
        <f t="shared" si="963"/>
        <v>http://logeion.uchicago.edu/index.html#superlinio</v>
      </c>
    </row>
    <row r="13596" spans="1:13" ht="15" customHeight="1" x14ac:dyDescent="0.2">
      <c r="A13596" t="s">
        <v>47286</v>
      </c>
      <c r="B13596" t="s">
        <v>47287</v>
      </c>
      <c r="C13596" t="str">
        <f t="shared" si="967"/>
        <v>superne</v>
      </c>
      <c r="D13596" t="s">
        <v>47287</v>
      </c>
      <c r="E13596" t="s">
        <v>14074</v>
      </c>
      <c r="F13596" t="s">
        <v>47288</v>
      </c>
      <c r="G13596" t="s">
        <v>89</v>
      </c>
      <c r="I13596">
        <v>0</v>
      </c>
      <c r="J13596">
        <v>1</v>
      </c>
      <c r="K13596">
        <v>0</v>
      </c>
      <c r="L13596" t="s">
        <v>90</v>
      </c>
      <c r="M13596" t="str">
        <f t="shared" si="963"/>
        <v>http://logeion.uchicago.edu/index.html#supernē</v>
      </c>
    </row>
    <row r="13597" spans="1:13" ht="15" customHeight="1" x14ac:dyDescent="0.2">
      <c r="A13597" t="s">
        <v>47290</v>
      </c>
      <c r="B13597" t="s">
        <v>59176</v>
      </c>
      <c r="C13597" t="str">
        <f t="shared" si="967"/>
        <v>supernus –a –um</v>
      </c>
      <c r="D13597" t="str">
        <f t="shared" ref="D13597:D13624" si="968">IF(ISBLANK(B13597),0,LEFT( C13597, FIND( " ", C13597 ) - 1 ))</f>
        <v>supernus</v>
      </c>
      <c r="E13597" t="s">
        <v>59340</v>
      </c>
      <c r="F13597" t="s">
        <v>59340</v>
      </c>
      <c r="G13597" t="s">
        <v>61</v>
      </c>
      <c r="H13597">
        <v>1</v>
      </c>
      <c r="I13597">
        <v>0</v>
      </c>
      <c r="J13597">
        <v>0</v>
      </c>
      <c r="K13597">
        <v>0</v>
      </c>
      <c r="L13597" t="s">
        <v>36</v>
      </c>
      <c r="M13597" t="str">
        <f t="shared" si="963"/>
        <v>http://logeion.uchicago.edu/index.html#supernus</v>
      </c>
    </row>
    <row r="13598" spans="1:13" ht="15" customHeight="1" x14ac:dyDescent="0.2">
      <c r="A13598" t="s">
        <v>47291</v>
      </c>
      <c r="B13598" t="s">
        <v>47292</v>
      </c>
      <c r="C13598" t="str">
        <f t="shared" si="967"/>
        <v>supero superare superavi superatus</v>
      </c>
      <c r="D13598" t="str">
        <f t="shared" si="968"/>
        <v>supero</v>
      </c>
      <c r="E13598" t="s">
        <v>47293</v>
      </c>
      <c r="F13598" t="s">
        <v>47294</v>
      </c>
      <c r="G13598" t="s">
        <v>23</v>
      </c>
      <c r="I13598">
        <v>1</v>
      </c>
      <c r="J13598">
        <v>0</v>
      </c>
      <c r="K13598">
        <v>0</v>
      </c>
      <c r="L13598" t="s">
        <v>24</v>
      </c>
      <c r="M13598" t="str">
        <f t="shared" si="963"/>
        <v>http://logeion.uchicago.edu/index.html#supero</v>
      </c>
    </row>
    <row r="13599" spans="1:13" ht="15" customHeight="1" x14ac:dyDescent="0.2">
      <c r="A13599" t="s">
        <v>47301</v>
      </c>
      <c r="B13599" t="s">
        <v>47302</v>
      </c>
      <c r="C13599" t="str">
        <f t="shared" si="967"/>
        <v>superscriptio –onis f.</v>
      </c>
      <c r="D13599" t="str">
        <f t="shared" si="968"/>
        <v>superscriptio</v>
      </c>
      <c r="E13599" t="s">
        <v>47303</v>
      </c>
      <c r="F13599" t="s">
        <v>47303</v>
      </c>
      <c r="G13599" t="s">
        <v>29</v>
      </c>
      <c r="H13599">
        <v>3</v>
      </c>
      <c r="I13599">
        <v>0</v>
      </c>
      <c r="J13599">
        <v>0</v>
      </c>
      <c r="K13599">
        <v>0</v>
      </c>
      <c r="L13599" t="s">
        <v>19</v>
      </c>
      <c r="M13599" t="str">
        <f t="shared" si="963"/>
        <v>http://logeion.uchicago.edu/index.html#superscriptio</v>
      </c>
    </row>
    <row r="13600" spans="1:13" ht="15" customHeight="1" x14ac:dyDescent="0.2">
      <c r="A13600" t="s">
        <v>47311</v>
      </c>
      <c r="B13600" t="s">
        <v>47312</v>
      </c>
      <c r="C13600" t="str">
        <f t="shared" si="967"/>
        <v>superstes –itis</v>
      </c>
      <c r="D13600" t="str">
        <f t="shared" si="968"/>
        <v>superstes</v>
      </c>
      <c r="E13600" t="s">
        <v>47313</v>
      </c>
      <c r="F13600" t="s">
        <v>47313</v>
      </c>
      <c r="G13600" t="s">
        <v>918</v>
      </c>
      <c r="H13600">
        <v>3</v>
      </c>
      <c r="I13600">
        <v>0</v>
      </c>
      <c r="J13600">
        <v>0</v>
      </c>
      <c r="K13600">
        <v>0</v>
      </c>
      <c r="L13600" t="s">
        <v>36</v>
      </c>
      <c r="M13600" t="str">
        <f t="shared" si="963"/>
        <v>http://logeion.uchicago.edu/index.html#superstes</v>
      </c>
    </row>
    <row r="13601" spans="1:13" ht="15" customHeight="1" x14ac:dyDescent="0.2">
      <c r="A13601" t="s">
        <v>47314</v>
      </c>
      <c r="B13601" t="s">
        <v>47315</v>
      </c>
      <c r="C13601" t="str">
        <f t="shared" si="967"/>
        <v>superstitio –onis f.</v>
      </c>
      <c r="D13601" t="str">
        <f t="shared" si="968"/>
        <v>superstitio</v>
      </c>
      <c r="E13601" t="s">
        <v>47316</v>
      </c>
      <c r="F13601" t="s">
        <v>47317</v>
      </c>
      <c r="G13601" t="s">
        <v>29</v>
      </c>
      <c r="H13601">
        <v>3</v>
      </c>
      <c r="I13601">
        <v>0</v>
      </c>
      <c r="J13601">
        <v>0</v>
      </c>
      <c r="K13601">
        <v>0</v>
      </c>
      <c r="L13601" t="s">
        <v>19</v>
      </c>
      <c r="M13601" t="str">
        <f t="shared" si="963"/>
        <v>http://logeion.uchicago.edu/index.html#superstitio</v>
      </c>
    </row>
    <row r="13602" spans="1:13" ht="15" customHeight="1" x14ac:dyDescent="0.2">
      <c r="A13602" t="s">
        <v>56767</v>
      </c>
      <c r="B13602" t="s">
        <v>59836</v>
      </c>
      <c r="C13602" t="str">
        <f t="shared" si="967"/>
        <v xml:space="preserve">superstitiosus –a –um </v>
      </c>
      <c r="D13602" t="str">
        <f t="shared" si="968"/>
        <v>superstitiosus</v>
      </c>
      <c r="E13602" t="s">
        <v>59837</v>
      </c>
      <c r="F13602" t="s">
        <v>59837</v>
      </c>
      <c r="G13602" t="s">
        <v>89</v>
      </c>
      <c r="I13602">
        <v>0</v>
      </c>
      <c r="J13602">
        <v>1</v>
      </c>
      <c r="K13602">
        <v>0</v>
      </c>
      <c r="L13602" t="s">
        <v>90</v>
      </c>
      <c r="M13602" t="str">
        <f t="shared" si="963"/>
        <v>http://logeion.uchicago.edu/index.html#superstitiosus</v>
      </c>
    </row>
    <row r="13603" spans="1:13" ht="15" customHeight="1" x14ac:dyDescent="0.2">
      <c r="A13603" t="s">
        <v>47319</v>
      </c>
      <c r="B13603" t="s">
        <v>47320</v>
      </c>
      <c r="C13603" t="str">
        <f t="shared" si="967"/>
        <v>supersto superstare –––</v>
      </c>
      <c r="D13603" t="str">
        <f t="shared" si="968"/>
        <v>supersto</v>
      </c>
      <c r="E13603" t="s">
        <v>47321</v>
      </c>
      <c r="F13603" t="s">
        <v>47321</v>
      </c>
      <c r="G13603" t="s">
        <v>23</v>
      </c>
      <c r="I13603">
        <v>1</v>
      </c>
      <c r="J13603">
        <v>0</v>
      </c>
      <c r="K13603">
        <v>0</v>
      </c>
      <c r="L13603" t="s">
        <v>24</v>
      </c>
      <c r="M13603" t="str">
        <f t="shared" ref="M13603:M13666" si="969">"http://logeion.uchicago.edu/index.html#"&amp;D13603</f>
        <v>http://logeion.uchicago.edu/index.html#supersto</v>
      </c>
    </row>
    <row r="13604" spans="1:13" ht="15" customHeight="1" x14ac:dyDescent="0.2">
      <c r="A13604" t="s">
        <v>47323</v>
      </c>
      <c r="B13604" t="s">
        <v>47324</v>
      </c>
      <c r="C13604" t="str">
        <f t="shared" si="967"/>
        <v>supersum superesse superfui superfuturus</v>
      </c>
      <c r="D13604" t="str">
        <f t="shared" si="968"/>
        <v>supersum</v>
      </c>
      <c r="E13604" t="s">
        <v>47325</v>
      </c>
      <c r="F13604" t="s">
        <v>47326</v>
      </c>
      <c r="G13604" t="s">
        <v>80</v>
      </c>
      <c r="I13604">
        <v>5</v>
      </c>
      <c r="J13604">
        <v>0</v>
      </c>
      <c r="K13604">
        <v>0</v>
      </c>
      <c r="L13604" t="s">
        <v>24</v>
      </c>
      <c r="M13604" t="str">
        <f t="shared" si="969"/>
        <v>http://logeion.uchicago.edu/index.html#supersum</v>
      </c>
    </row>
    <row r="13605" spans="1:13" ht="15" customHeight="1" x14ac:dyDescent="0.2">
      <c r="A13605" t="s">
        <v>47346</v>
      </c>
      <c r="B13605" t="s">
        <v>47347</v>
      </c>
      <c r="C13605" t="str">
        <f t="shared" si="967"/>
        <v>superus –a –um</v>
      </c>
      <c r="D13605" t="str">
        <f t="shared" si="968"/>
        <v>superus</v>
      </c>
      <c r="E13605" t="s">
        <v>47348</v>
      </c>
      <c r="F13605" t="s">
        <v>47349</v>
      </c>
      <c r="G13605" t="s">
        <v>61</v>
      </c>
      <c r="H13605">
        <v>1</v>
      </c>
      <c r="I13605">
        <v>0</v>
      </c>
      <c r="J13605">
        <v>0</v>
      </c>
      <c r="K13605">
        <v>0</v>
      </c>
      <c r="L13605" t="s">
        <v>36</v>
      </c>
      <c r="M13605" t="str">
        <f t="shared" si="969"/>
        <v>http://logeion.uchicago.edu/index.html#superus</v>
      </c>
    </row>
    <row r="13606" spans="1:13" ht="15" customHeight="1" x14ac:dyDescent="0.2">
      <c r="A13606" t="s">
        <v>47328</v>
      </c>
      <c r="B13606" t="s">
        <v>60367</v>
      </c>
      <c r="C13606" t="str">
        <f t="shared" si="967"/>
        <v>supervacaneus —a —um </v>
      </c>
      <c r="D13606" t="str">
        <f t="shared" si="968"/>
        <v>supervacaneus</v>
      </c>
      <c r="E13606" t="s">
        <v>60300</v>
      </c>
      <c r="F13606" t="s">
        <v>60299</v>
      </c>
      <c r="G13606" t="s">
        <v>61</v>
      </c>
      <c r="H13606">
        <v>1</v>
      </c>
      <c r="I13606">
        <v>0</v>
      </c>
      <c r="J13606">
        <v>0</v>
      </c>
      <c r="K13606">
        <v>0</v>
      </c>
      <c r="L13606" t="s">
        <v>36</v>
      </c>
      <c r="M13606" t="str">
        <f t="shared" si="969"/>
        <v>http://logeion.uchicago.edu/index.html#supervacaneus</v>
      </c>
    </row>
    <row r="13607" spans="1:13" ht="15" customHeight="1" x14ac:dyDescent="0.2">
      <c r="A13607" t="s">
        <v>47334</v>
      </c>
      <c r="B13607" t="s">
        <v>47335</v>
      </c>
      <c r="C13607" t="str">
        <f t="shared" si="967"/>
        <v>supervehor –vehi –vectus sum</v>
      </c>
      <c r="D13607" t="str">
        <f t="shared" si="968"/>
        <v>supervehor</v>
      </c>
      <c r="E13607" t="s">
        <v>47336</v>
      </c>
      <c r="F13607" t="s">
        <v>47336</v>
      </c>
      <c r="G13607" t="s">
        <v>178</v>
      </c>
      <c r="I13607">
        <v>3</v>
      </c>
      <c r="J13607">
        <v>0</v>
      </c>
      <c r="K13607">
        <v>0</v>
      </c>
      <c r="L13607" t="s">
        <v>24</v>
      </c>
      <c r="M13607" t="str">
        <f t="shared" si="969"/>
        <v>http://logeion.uchicago.edu/index.html#supervehor</v>
      </c>
    </row>
    <row r="13608" spans="1:13" ht="15" customHeight="1" x14ac:dyDescent="0.2">
      <c r="A13608" t="s">
        <v>47337</v>
      </c>
      <c r="B13608" t="s">
        <v>47338</v>
      </c>
      <c r="C13608" t="str">
        <f t="shared" si="967"/>
        <v>supervenio –ire –veni –ventu</v>
      </c>
      <c r="D13608" t="str">
        <f t="shared" si="968"/>
        <v>supervenio</v>
      </c>
      <c r="E13608" t="s">
        <v>57615</v>
      </c>
      <c r="F13608" t="s">
        <v>57614</v>
      </c>
      <c r="G13608" t="s">
        <v>235</v>
      </c>
      <c r="I13608">
        <v>4</v>
      </c>
      <c r="J13608">
        <v>0</v>
      </c>
      <c r="K13608">
        <v>0</v>
      </c>
      <c r="L13608" t="s">
        <v>24</v>
      </c>
      <c r="M13608" t="str">
        <f t="shared" si="969"/>
        <v>http://logeion.uchicago.edu/index.html#supervenio</v>
      </c>
    </row>
    <row r="13609" spans="1:13" ht="15" customHeight="1" x14ac:dyDescent="0.2">
      <c r="A13609" t="s">
        <v>47342</v>
      </c>
      <c r="B13609" t="s">
        <v>47343</v>
      </c>
      <c r="C13609" t="str">
        <f t="shared" si="967"/>
        <v>supervolo supervolare supervolavi supervolatus</v>
      </c>
      <c r="D13609" t="str">
        <f t="shared" si="968"/>
        <v>supervolo</v>
      </c>
      <c r="E13609" t="s">
        <v>47344</v>
      </c>
      <c r="F13609" t="s">
        <v>47344</v>
      </c>
      <c r="G13609" t="s">
        <v>23</v>
      </c>
      <c r="I13609">
        <v>1</v>
      </c>
      <c r="J13609">
        <v>0</v>
      </c>
      <c r="K13609">
        <v>0</v>
      </c>
      <c r="L13609" t="s">
        <v>24</v>
      </c>
      <c r="M13609" t="str">
        <f t="shared" si="969"/>
        <v>http://logeion.uchicago.edu/index.html#supervolo</v>
      </c>
    </row>
    <row r="13610" spans="1:13" ht="15" customHeight="1" x14ac:dyDescent="0.2">
      <c r="A13610" t="s">
        <v>47351</v>
      </c>
      <c r="B13610" t="s">
        <v>47352</v>
      </c>
      <c r="C13610" t="str">
        <f t="shared" si="967"/>
        <v>supino supinare</v>
      </c>
      <c r="D13610" t="str">
        <f t="shared" si="968"/>
        <v>supino</v>
      </c>
      <c r="E13610" t="s">
        <v>47353</v>
      </c>
      <c r="F13610" t="s">
        <v>47354</v>
      </c>
      <c r="G13610" t="s">
        <v>23</v>
      </c>
      <c r="I13610">
        <v>1</v>
      </c>
      <c r="J13610">
        <v>0</v>
      </c>
      <c r="K13610">
        <v>0</v>
      </c>
      <c r="L13610" t="s">
        <v>24</v>
      </c>
      <c r="M13610" t="str">
        <f t="shared" si="969"/>
        <v>http://logeion.uchicago.edu/index.html#supino</v>
      </c>
    </row>
    <row r="13611" spans="1:13" ht="15" customHeight="1" x14ac:dyDescent="0.2">
      <c r="A13611" t="s">
        <v>47355</v>
      </c>
      <c r="B13611" t="s">
        <v>47356</v>
      </c>
      <c r="C13611" t="str">
        <f t="shared" si="967"/>
        <v>supinus –a –um</v>
      </c>
      <c r="D13611" t="str">
        <f t="shared" si="968"/>
        <v>supinus</v>
      </c>
      <c r="E13611" t="s">
        <v>47357</v>
      </c>
      <c r="F13611" t="s">
        <v>47358</v>
      </c>
      <c r="G13611" t="s">
        <v>61</v>
      </c>
      <c r="H13611">
        <v>1</v>
      </c>
      <c r="I13611">
        <v>0</v>
      </c>
      <c r="J13611">
        <v>0</v>
      </c>
      <c r="K13611">
        <v>0</v>
      </c>
      <c r="L13611" t="s">
        <v>36</v>
      </c>
      <c r="M13611" t="str">
        <f t="shared" si="969"/>
        <v>http://logeion.uchicago.edu/index.html#supinus</v>
      </c>
    </row>
    <row r="13612" spans="1:13" ht="15" customHeight="1" x14ac:dyDescent="0.2">
      <c r="A13612" t="s">
        <v>47360</v>
      </c>
      <c r="B13612" t="s">
        <v>47361</v>
      </c>
      <c r="C13612" t="str">
        <f t="shared" si="967"/>
        <v>suppedito –suppeditare</v>
      </c>
      <c r="D13612" t="str">
        <f t="shared" si="968"/>
        <v>suppedito</v>
      </c>
      <c r="E13612" t="s">
        <v>47362</v>
      </c>
      <c r="F13612" t="s">
        <v>47363</v>
      </c>
      <c r="G13612" t="s">
        <v>23</v>
      </c>
      <c r="I13612">
        <v>1</v>
      </c>
      <c r="J13612">
        <v>0</v>
      </c>
      <c r="K13612">
        <v>0</v>
      </c>
      <c r="L13612" t="s">
        <v>24</v>
      </c>
      <c r="M13612" t="str">
        <f t="shared" si="969"/>
        <v>http://logeion.uchicago.edu/index.html#suppedito</v>
      </c>
    </row>
    <row r="13613" spans="1:13" ht="15" customHeight="1" x14ac:dyDescent="0.2">
      <c r="A13613" t="s">
        <v>47364</v>
      </c>
      <c r="B13613" t="s">
        <v>47365</v>
      </c>
      <c r="C13613" t="str">
        <f t="shared" si="967"/>
        <v>suppernatus –a –um</v>
      </c>
      <c r="D13613" t="str">
        <f t="shared" si="968"/>
        <v>suppernatus</v>
      </c>
      <c r="E13613" t="s">
        <v>47366</v>
      </c>
      <c r="F13613" t="s">
        <v>47366</v>
      </c>
      <c r="G13613" t="s">
        <v>61</v>
      </c>
      <c r="H13613">
        <v>1</v>
      </c>
      <c r="I13613">
        <v>0</v>
      </c>
      <c r="J13613">
        <v>0</v>
      </c>
      <c r="K13613">
        <v>0</v>
      </c>
      <c r="L13613" t="s">
        <v>36</v>
      </c>
      <c r="M13613" t="str">
        <f t="shared" si="969"/>
        <v>http://logeion.uchicago.edu/index.html#suppernatus</v>
      </c>
    </row>
    <row r="13614" spans="1:13" ht="15" customHeight="1" x14ac:dyDescent="0.2">
      <c r="A13614" t="s">
        <v>47368</v>
      </c>
      <c r="B13614" t="s">
        <v>47369</v>
      </c>
      <c r="C13614" t="str">
        <f t="shared" si="967"/>
        <v>suppeto –petere –petivi or –petii –petitum</v>
      </c>
      <c r="D13614" t="str">
        <f t="shared" si="968"/>
        <v>suppeto</v>
      </c>
      <c r="E13614" t="s">
        <v>47370</v>
      </c>
      <c r="F13614" t="s">
        <v>47371</v>
      </c>
      <c r="G13614" t="s">
        <v>66</v>
      </c>
      <c r="I13614">
        <v>3</v>
      </c>
      <c r="J13614">
        <v>0</v>
      </c>
      <c r="K13614">
        <v>0</v>
      </c>
      <c r="L13614" t="s">
        <v>24</v>
      </c>
      <c r="M13614" t="str">
        <f t="shared" si="969"/>
        <v>http://logeion.uchicago.edu/index.html#suppeto</v>
      </c>
    </row>
    <row r="13615" spans="1:13" ht="15" customHeight="1" x14ac:dyDescent="0.2">
      <c r="A13615" t="s">
        <v>47375</v>
      </c>
      <c r="B13615" t="s">
        <v>47376</v>
      </c>
      <c r="C13615" t="str">
        <f t="shared" si="967"/>
        <v>supplementum –i n.</v>
      </c>
      <c r="D13615" t="str">
        <f t="shared" si="968"/>
        <v>supplementum</v>
      </c>
      <c r="E13615" t="s">
        <v>47377</v>
      </c>
      <c r="F13615" t="s">
        <v>47378</v>
      </c>
      <c r="G13615" t="s">
        <v>21</v>
      </c>
      <c r="H13615">
        <v>2</v>
      </c>
      <c r="I13615">
        <v>0</v>
      </c>
      <c r="J13615">
        <v>0</v>
      </c>
      <c r="K13615">
        <v>0</v>
      </c>
      <c r="L13615" t="s">
        <v>19</v>
      </c>
      <c r="M13615" t="str">
        <f t="shared" si="969"/>
        <v>http://logeion.uchicago.edu/index.html#supplementum</v>
      </c>
    </row>
    <row r="13616" spans="1:13" ht="15" customHeight="1" x14ac:dyDescent="0.2">
      <c r="A13616" t="s">
        <v>47379</v>
      </c>
      <c r="B13616" t="s">
        <v>47380</v>
      </c>
      <c r="C13616" t="str">
        <f t="shared" si="967"/>
        <v>suppleo –ere –plevi –pletus</v>
      </c>
      <c r="D13616" t="str">
        <f t="shared" si="968"/>
        <v>suppleo</v>
      </c>
      <c r="E13616" t="s">
        <v>47381</v>
      </c>
      <c r="F13616" t="s">
        <v>47382</v>
      </c>
      <c r="G13616" t="s">
        <v>95</v>
      </c>
      <c r="I13616">
        <v>2</v>
      </c>
      <c r="J13616">
        <v>0</v>
      </c>
      <c r="K13616">
        <v>0</v>
      </c>
      <c r="L13616" t="s">
        <v>24</v>
      </c>
      <c r="M13616" t="str">
        <f t="shared" si="969"/>
        <v>http://logeion.uchicago.edu/index.html#suppleo</v>
      </c>
    </row>
    <row r="13617" spans="1:13" ht="15" customHeight="1" x14ac:dyDescent="0.2">
      <c r="A13617" t="s">
        <v>47383</v>
      </c>
      <c r="B13617" t="s">
        <v>47384</v>
      </c>
      <c r="C13617" t="str">
        <f t="shared" si="967"/>
        <v>supplex supplicis</v>
      </c>
      <c r="D13617" t="str">
        <f t="shared" si="968"/>
        <v>supplex</v>
      </c>
      <c r="E13617" t="s">
        <v>47385</v>
      </c>
      <c r="F13617" t="s">
        <v>47386</v>
      </c>
      <c r="G13617" t="s">
        <v>230</v>
      </c>
      <c r="H13617">
        <v>3</v>
      </c>
      <c r="I13617">
        <v>0</v>
      </c>
      <c r="J13617">
        <v>0</v>
      </c>
      <c r="K13617">
        <v>0</v>
      </c>
      <c r="L13617" t="s">
        <v>36</v>
      </c>
      <c r="M13617" t="str">
        <f t="shared" si="969"/>
        <v>http://logeion.uchicago.edu/index.html#supplex</v>
      </c>
    </row>
    <row r="13618" spans="1:13" ht="15" customHeight="1" x14ac:dyDescent="0.2">
      <c r="A13618" t="s">
        <v>47387</v>
      </c>
      <c r="B13618" t="s">
        <v>47388</v>
      </c>
      <c r="C13618" t="str">
        <f t="shared" si="967"/>
        <v>supplicatio –onis f.</v>
      </c>
      <c r="D13618" t="str">
        <f t="shared" si="968"/>
        <v>supplicatio</v>
      </c>
      <c r="E13618" t="s">
        <v>47389</v>
      </c>
      <c r="F13618" t="s">
        <v>47389</v>
      </c>
      <c r="G13618" t="s">
        <v>29</v>
      </c>
      <c r="H13618">
        <v>3</v>
      </c>
      <c r="I13618">
        <v>0</v>
      </c>
      <c r="J13618">
        <v>0</v>
      </c>
      <c r="K13618">
        <v>0</v>
      </c>
      <c r="L13618" t="s">
        <v>19</v>
      </c>
      <c r="M13618" t="str">
        <f t="shared" si="969"/>
        <v>http://logeion.uchicago.edu/index.html#supplicatio</v>
      </c>
    </row>
    <row r="13619" spans="1:13" ht="15" customHeight="1" x14ac:dyDescent="0.2">
      <c r="A13619" t="s">
        <v>47392</v>
      </c>
      <c r="B13619" t="s">
        <v>47393</v>
      </c>
      <c r="C13619" t="str">
        <f t="shared" si="967"/>
        <v>supplicium supplici(i) n.</v>
      </c>
      <c r="D13619" t="str">
        <f t="shared" si="968"/>
        <v>supplicium</v>
      </c>
      <c r="E13619" t="s">
        <v>37492</v>
      </c>
      <c r="F13619" t="s">
        <v>47394</v>
      </c>
      <c r="G13619" t="s">
        <v>21</v>
      </c>
      <c r="H13619">
        <v>2</v>
      </c>
      <c r="I13619">
        <v>0</v>
      </c>
      <c r="J13619">
        <v>0</v>
      </c>
      <c r="K13619">
        <v>0</v>
      </c>
      <c r="L13619" t="s">
        <v>19</v>
      </c>
      <c r="M13619" t="str">
        <f t="shared" si="969"/>
        <v>http://logeion.uchicago.edu/index.html#supplicium</v>
      </c>
    </row>
    <row r="13620" spans="1:13" ht="15" customHeight="1" x14ac:dyDescent="0.2">
      <c r="A13620" t="s">
        <v>47395</v>
      </c>
      <c r="B13620" t="s">
        <v>47396</v>
      </c>
      <c r="C13620" t="str">
        <f t="shared" si="967"/>
        <v>supplico –supplicare</v>
      </c>
      <c r="D13620" t="str">
        <f t="shared" si="968"/>
        <v>supplico</v>
      </c>
      <c r="E13620" t="s">
        <v>47397</v>
      </c>
      <c r="F13620" t="s">
        <v>47398</v>
      </c>
      <c r="G13620" t="s">
        <v>23</v>
      </c>
      <c r="I13620">
        <v>1</v>
      </c>
      <c r="J13620">
        <v>0</v>
      </c>
      <c r="K13620">
        <v>0</v>
      </c>
      <c r="L13620" t="s">
        <v>24</v>
      </c>
      <c r="M13620" t="str">
        <f t="shared" si="969"/>
        <v>http://logeion.uchicago.edu/index.html#supplico</v>
      </c>
    </row>
    <row r="13621" spans="1:13" ht="15" customHeight="1" x14ac:dyDescent="0.2">
      <c r="A13621" t="s">
        <v>47399</v>
      </c>
      <c r="B13621" t="s">
        <v>47400</v>
      </c>
      <c r="C13621" t="str">
        <f t="shared" si="967"/>
        <v>suppo –ereno –ere –posui –positus</v>
      </c>
      <c r="D13621" t="str">
        <f t="shared" si="968"/>
        <v>suppo</v>
      </c>
      <c r="E13621" t="s">
        <v>55574</v>
      </c>
      <c r="F13621" t="s">
        <v>55575</v>
      </c>
      <c r="G13621" t="s">
        <v>66</v>
      </c>
      <c r="I13621">
        <v>3</v>
      </c>
      <c r="J13621">
        <v>0</v>
      </c>
      <c r="K13621">
        <v>0</v>
      </c>
      <c r="L13621" t="s">
        <v>24</v>
      </c>
      <c r="M13621" t="str">
        <f t="shared" si="969"/>
        <v>http://logeion.uchicago.edu/index.html#suppo</v>
      </c>
    </row>
    <row r="13622" spans="1:13" ht="15" customHeight="1" x14ac:dyDescent="0.2">
      <c r="A13622" t="s">
        <v>47405</v>
      </c>
      <c r="B13622" t="s">
        <v>47406</v>
      </c>
      <c r="C13622" t="str">
        <f t="shared" si="967"/>
        <v>suppositio –onis f.</v>
      </c>
      <c r="D13622" t="str">
        <f t="shared" si="968"/>
        <v>suppositio</v>
      </c>
      <c r="E13622" t="s">
        <v>47407</v>
      </c>
      <c r="F13622" t="s">
        <v>47407</v>
      </c>
      <c r="G13622" t="s">
        <v>29</v>
      </c>
      <c r="H13622">
        <v>3</v>
      </c>
      <c r="I13622">
        <v>0</v>
      </c>
      <c r="J13622">
        <v>0</v>
      </c>
      <c r="K13622">
        <v>0</v>
      </c>
      <c r="L13622" t="s">
        <v>19</v>
      </c>
      <c r="M13622" t="str">
        <f t="shared" si="969"/>
        <v>http://logeion.uchicago.edu/index.html#suppositio</v>
      </c>
    </row>
    <row r="13623" spans="1:13" ht="15" customHeight="1" x14ac:dyDescent="0.2">
      <c r="A13623" t="s">
        <v>47410</v>
      </c>
      <c r="B13623" t="s">
        <v>47411</v>
      </c>
      <c r="C13623" t="str">
        <f t="shared" si="967"/>
        <v>supprimo –primere –pressi –pressum</v>
      </c>
      <c r="D13623" t="str">
        <f t="shared" si="968"/>
        <v>supprimo</v>
      </c>
      <c r="E13623" t="s">
        <v>47412</v>
      </c>
      <c r="F13623" t="s">
        <v>47412</v>
      </c>
      <c r="G13623" t="s">
        <v>66</v>
      </c>
      <c r="I13623">
        <v>3</v>
      </c>
      <c r="J13623">
        <v>0</v>
      </c>
      <c r="K13623">
        <v>0</v>
      </c>
      <c r="L13623" t="s">
        <v>24</v>
      </c>
      <c r="M13623" t="str">
        <f t="shared" si="969"/>
        <v>http://logeion.uchicago.edu/index.html#supprimo</v>
      </c>
    </row>
    <row r="13624" spans="1:13" ht="15" customHeight="1" x14ac:dyDescent="0.2">
      <c r="A13624" t="s">
        <v>55805</v>
      </c>
      <c r="B13624" t="s">
        <v>55803</v>
      </c>
      <c r="C13624" t="str">
        <f t="shared" si="967"/>
        <v>supputatio –onis f.</v>
      </c>
      <c r="D13624" t="str">
        <f t="shared" si="968"/>
        <v>supputatio</v>
      </c>
      <c r="E13624" t="s">
        <v>55804</v>
      </c>
      <c r="F13624" t="s">
        <v>55804</v>
      </c>
      <c r="G13624" t="s">
        <v>29</v>
      </c>
      <c r="H13624">
        <v>3</v>
      </c>
      <c r="L13624" t="s">
        <v>19</v>
      </c>
      <c r="M13624" t="str">
        <f t="shared" si="969"/>
        <v>http://logeion.uchicago.edu/index.html#supputatio</v>
      </c>
    </row>
    <row r="13625" spans="1:13" ht="15" customHeight="1" x14ac:dyDescent="0.2">
      <c r="A13625" t="s">
        <v>47417</v>
      </c>
      <c r="B13625" t="s">
        <v>47418</v>
      </c>
      <c r="C13625" t="str">
        <f t="shared" si="967"/>
        <v>supra</v>
      </c>
      <c r="D13625" t="s">
        <v>47418</v>
      </c>
      <c r="E13625" t="s">
        <v>47419</v>
      </c>
      <c r="F13625" t="s">
        <v>47420</v>
      </c>
      <c r="G13625" t="s">
        <v>15</v>
      </c>
      <c r="I13625">
        <v>0</v>
      </c>
      <c r="J13625">
        <v>0</v>
      </c>
      <c r="K13625">
        <v>0</v>
      </c>
      <c r="L13625" t="s">
        <v>16</v>
      </c>
      <c r="M13625" t="str">
        <f t="shared" si="969"/>
        <v>http://logeion.uchicago.edu/index.html#suprā</v>
      </c>
    </row>
    <row r="13626" spans="1:13" ht="15" customHeight="1" x14ac:dyDescent="0.2">
      <c r="A13626" t="s">
        <v>47429</v>
      </c>
      <c r="B13626" t="s">
        <v>47430</v>
      </c>
      <c r="C13626" t="str">
        <f t="shared" si="967"/>
        <v>supremum</v>
      </c>
      <c r="D13626" t="s">
        <v>47430</v>
      </c>
      <c r="E13626" t="s">
        <v>47431</v>
      </c>
      <c r="F13626" t="s">
        <v>47432</v>
      </c>
      <c r="G13626" t="s">
        <v>10296</v>
      </c>
      <c r="I13626">
        <v>0</v>
      </c>
      <c r="J13626">
        <v>0</v>
      </c>
      <c r="K13626">
        <v>0</v>
      </c>
      <c r="L13626" t="s">
        <v>90</v>
      </c>
      <c r="M13626" t="str">
        <f t="shared" si="969"/>
        <v>http://logeion.uchicago.edu/index.html#suprēmum</v>
      </c>
    </row>
    <row r="13627" spans="1:13" ht="15" customHeight="1" x14ac:dyDescent="0.2">
      <c r="A13627" t="s">
        <v>47425</v>
      </c>
      <c r="B13627" t="s">
        <v>47426</v>
      </c>
      <c r="C13627" t="str">
        <f t="shared" si="967"/>
        <v>supremum –i n.</v>
      </c>
      <c r="D13627" t="str">
        <f t="shared" ref="D13627:D13658" si="970">IF(ISBLANK(B13627),0,LEFT( C13627, FIND( " ", C13627 ) - 1 ))</f>
        <v>supremum</v>
      </c>
      <c r="E13627" t="s">
        <v>47427</v>
      </c>
      <c r="F13627" t="s">
        <v>47428</v>
      </c>
      <c r="G13627" t="s">
        <v>21</v>
      </c>
      <c r="H13627">
        <v>2</v>
      </c>
      <c r="I13627">
        <v>0</v>
      </c>
      <c r="J13627">
        <v>0</v>
      </c>
      <c r="K13627">
        <v>0</v>
      </c>
      <c r="L13627" t="s">
        <v>19</v>
      </c>
      <c r="M13627" t="str">
        <f t="shared" si="969"/>
        <v>http://logeion.uchicago.edu/index.html#supremum</v>
      </c>
    </row>
    <row r="13628" spans="1:13" ht="15" customHeight="1" x14ac:dyDescent="0.2">
      <c r="A13628" t="s">
        <v>47433</v>
      </c>
      <c r="B13628" t="s">
        <v>47434</v>
      </c>
      <c r="C13628" t="str">
        <f t="shared" si="967"/>
        <v>supremus –a –um</v>
      </c>
      <c r="D13628" t="str">
        <f t="shared" si="970"/>
        <v>supremus</v>
      </c>
      <c r="E13628" t="s">
        <v>47172</v>
      </c>
      <c r="F13628" t="s">
        <v>47172</v>
      </c>
      <c r="G13628" t="s">
        <v>2879</v>
      </c>
      <c r="H13628">
        <v>1</v>
      </c>
      <c r="I13628">
        <v>0</v>
      </c>
      <c r="J13628">
        <v>0</v>
      </c>
      <c r="K13628">
        <v>0</v>
      </c>
      <c r="L13628" t="s">
        <v>36</v>
      </c>
      <c r="M13628" t="str">
        <f t="shared" si="969"/>
        <v>http://logeion.uchicago.edu/index.html#supremus</v>
      </c>
    </row>
    <row r="13629" spans="1:13" ht="15" customHeight="1" x14ac:dyDescent="0.2">
      <c r="A13629" t="s">
        <v>47435</v>
      </c>
      <c r="B13629" t="s">
        <v>47436</v>
      </c>
      <c r="C13629" t="str">
        <f t="shared" si="967"/>
        <v>sura –ae f.</v>
      </c>
      <c r="D13629" t="str">
        <f t="shared" si="970"/>
        <v>sura</v>
      </c>
      <c r="E13629" t="s">
        <v>47437</v>
      </c>
      <c r="F13629" t="s">
        <v>47437</v>
      </c>
      <c r="G13629" t="s">
        <v>76</v>
      </c>
      <c r="H13629">
        <v>1</v>
      </c>
      <c r="I13629">
        <v>0</v>
      </c>
      <c r="J13629">
        <v>0</v>
      </c>
      <c r="K13629">
        <v>0</v>
      </c>
      <c r="L13629" t="s">
        <v>19</v>
      </c>
      <c r="M13629" t="str">
        <f t="shared" si="969"/>
        <v>http://logeion.uchicago.edu/index.html#sura</v>
      </c>
    </row>
    <row r="13630" spans="1:13" ht="15" customHeight="1" x14ac:dyDescent="0.2">
      <c r="A13630" t="s">
        <v>60211</v>
      </c>
      <c r="B13630" t="s">
        <v>60323</v>
      </c>
      <c r="C13630" t="str">
        <f t="shared" si="967"/>
        <v>Sura –ae m.</v>
      </c>
      <c r="D13630" t="str">
        <f t="shared" si="970"/>
        <v>Sura</v>
      </c>
      <c r="E13630" t="s">
        <v>60313</v>
      </c>
      <c r="F13630" t="s">
        <v>60313</v>
      </c>
      <c r="G13630" t="s">
        <v>76</v>
      </c>
      <c r="H13630">
        <v>1</v>
      </c>
      <c r="K13630">
        <v>1</v>
      </c>
      <c r="L13630" t="s">
        <v>19</v>
      </c>
      <c r="M13630" t="str">
        <f t="shared" si="969"/>
        <v>http://logeion.uchicago.edu/index.html#Sura</v>
      </c>
    </row>
    <row r="13631" spans="1:13" ht="15" customHeight="1" x14ac:dyDescent="0.2">
      <c r="A13631" t="s">
        <v>47438</v>
      </c>
      <c r="B13631" t="s">
        <v>47439</v>
      </c>
      <c r="C13631" t="str">
        <f t="shared" si="967"/>
        <v>surculus –i m.</v>
      </c>
      <c r="D13631" t="str">
        <f t="shared" si="970"/>
        <v>surculus</v>
      </c>
      <c r="E13631" t="s">
        <v>47440</v>
      </c>
      <c r="F13631" t="s">
        <v>47441</v>
      </c>
      <c r="G13631" t="s">
        <v>21</v>
      </c>
      <c r="H13631">
        <v>2</v>
      </c>
      <c r="I13631">
        <v>0</v>
      </c>
      <c r="J13631">
        <v>0</v>
      </c>
      <c r="K13631">
        <v>0</v>
      </c>
      <c r="L13631" t="s">
        <v>19</v>
      </c>
      <c r="M13631" t="str">
        <f t="shared" si="969"/>
        <v>http://logeion.uchicago.edu/index.html#surculus</v>
      </c>
    </row>
    <row r="13632" spans="1:13" ht="15" customHeight="1" x14ac:dyDescent="0.2">
      <c r="A13632" t="s">
        <v>47442</v>
      </c>
      <c r="B13632" t="s">
        <v>47443</v>
      </c>
      <c r="C13632" t="str">
        <f t="shared" si="967"/>
        <v>surdus –a –um</v>
      </c>
      <c r="D13632" t="str">
        <f t="shared" si="970"/>
        <v>surdus</v>
      </c>
      <c r="E13632" t="s">
        <v>47444</v>
      </c>
      <c r="F13632" t="s">
        <v>47444</v>
      </c>
      <c r="G13632" t="s">
        <v>61</v>
      </c>
      <c r="H13632">
        <v>1</v>
      </c>
      <c r="I13632">
        <v>0</v>
      </c>
      <c r="J13632">
        <v>0</v>
      </c>
      <c r="K13632">
        <v>0</v>
      </c>
      <c r="L13632" t="s">
        <v>36</v>
      </c>
      <c r="M13632" t="str">
        <f t="shared" si="969"/>
        <v>http://logeion.uchicago.edu/index.html#surdus</v>
      </c>
    </row>
    <row r="13633" spans="1:13" ht="15" customHeight="1" x14ac:dyDescent="0.2">
      <c r="A13633" t="s">
        <v>47445</v>
      </c>
      <c r="B13633" t="s">
        <v>47446</v>
      </c>
      <c r="C13633" t="str">
        <f t="shared" si="967"/>
        <v>surgo surgere surrexi surrectus</v>
      </c>
      <c r="D13633" t="str">
        <f t="shared" si="970"/>
        <v>surgo</v>
      </c>
      <c r="E13633" t="s">
        <v>47447</v>
      </c>
      <c r="F13633" t="s">
        <v>47448</v>
      </c>
      <c r="G13633" t="s">
        <v>66</v>
      </c>
      <c r="I13633">
        <v>3</v>
      </c>
      <c r="J13633">
        <v>0</v>
      </c>
      <c r="K13633">
        <v>0</v>
      </c>
      <c r="L13633" t="s">
        <v>24</v>
      </c>
      <c r="M13633" t="str">
        <f t="shared" si="969"/>
        <v>http://logeion.uchicago.edu/index.html#surgo</v>
      </c>
    </row>
    <row r="13634" spans="1:13" ht="15" customHeight="1" x14ac:dyDescent="0.2">
      <c r="A13634" t="s">
        <v>47449</v>
      </c>
      <c r="B13634" t="s">
        <v>47450</v>
      </c>
      <c r="C13634" t="str">
        <f t="shared" si="967"/>
        <v>surripio surripere surripui surreptum</v>
      </c>
      <c r="D13634" t="str">
        <f t="shared" si="970"/>
        <v>surripio</v>
      </c>
      <c r="E13634" t="s">
        <v>20100</v>
      </c>
      <c r="F13634" t="s">
        <v>20100</v>
      </c>
      <c r="G13634" t="s">
        <v>101</v>
      </c>
      <c r="I13634">
        <v>3</v>
      </c>
      <c r="J13634">
        <v>0</v>
      </c>
      <c r="K13634">
        <v>0</v>
      </c>
      <c r="L13634" t="s">
        <v>24</v>
      </c>
      <c r="M13634" t="str">
        <f t="shared" si="969"/>
        <v>http://logeion.uchicago.edu/index.html#surripio</v>
      </c>
    </row>
    <row r="13635" spans="1:13" ht="15" customHeight="1" x14ac:dyDescent="0.2">
      <c r="A13635" t="s">
        <v>47451</v>
      </c>
      <c r="B13635" t="s">
        <v>55576</v>
      </c>
      <c r="C13635" t="str">
        <f t="shared" si="967"/>
        <v>sursum or susum or sursus</v>
      </c>
      <c r="D13635" t="str">
        <f t="shared" si="970"/>
        <v>sursum</v>
      </c>
      <c r="E13635" t="s">
        <v>54256</v>
      </c>
      <c r="F13635" t="s">
        <v>54256</v>
      </c>
      <c r="G13635" t="s">
        <v>89</v>
      </c>
      <c r="I13635">
        <v>0</v>
      </c>
      <c r="J13635">
        <v>0</v>
      </c>
      <c r="K13635">
        <v>0</v>
      </c>
      <c r="L13635" t="s">
        <v>90</v>
      </c>
      <c r="M13635" t="str">
        <f t="shared" si="969"/>
        <v>http://logeion.uchicago.edu/index.html#sursum</v>
      </c>
    </row>
    <row r="13636" spans="1:13" ht="15" customHeight="1" x14ac:dyDescent="0.2">
      <c r="A13636" t="s">
        <v>47453</v>
      </c>
      <c r="B13636" t="s">
        <v>47454</v>
      </c>
      <c r="C13636" t="str">
        <f t="shared" si="967"/>
        <v>Surus –i m.</v>
      </c>
      <c r="D13636" t="str">
        <f t="shared" si="970"/>
        <v>Surus</v>
      </c>
      <c r="E13636" t="s">
        <v>47455</v>
      </c>
      <c r="F13636" t="s">
        <v>47456</v>
      </c>
      <c r="G13636" t="s">
        <v>21</v>
      </c>
      <c r="H13636">
        <v>2</v>
      </c>
      <c r="I13636">
        <v>0</v>
      </c>
      <c r="J13636">
        <v>0</v>
      </c>
      <c r="K13636">
        <v>1</v>
      </c>
      <c r="L13636" t="s">
        <v>19</v>
      </c>
      <c r="M13636" t="str">
        <f t="shared" si="969"/>
        <v>http://logeion.uchicago.edu/index.html#Surus</v>
      </c>
    </row>
    <row r="13637" spans="1:13" ht="15" customHeight="1" x14ac:dyDescent="0.2">
      <c r="A13637" t="s">
        <v>47457</v>
      </c>
      <c r="B13637" t="s">
        <v>47458</v>
      </c>
      <c r="C13637" t="str">
        <f t="shared" si="967"/>
        <v>sus suis m. or f.</v>
      </c>
      <c r="D13637" t="str">
        <f t="shared" si="970"/>
        <v>sus</v>
      </c>
      <c r="E13637" t="s">
        <v>37790</v>
      </c>
      <c r="F13637" t="s">
        <v>37790</v>
      </c>
      <c r="G13637" t="s">
        <v>29</v>
      </c>
      <c r="H13637">
        <v>3</v>
      </c>
      <c r="I13637">
        <v>0</v>
      </c>
      <c r="J13637">
        <v>0</v>
      </c>
      <c r="K13637">
        <v>0</v>
      </c>
      <c r="L13637" t="s">
        <v>19</v>
      </c>
      <c r="M13637" t="str">
        <f t="shared" si="969"/>
        <v>http://logeion.uchicago.edu/index.html#sus</v>
      </c>
    </row>
    <row r="13638" spans="1:13" ht="15" customHeight="1" x14ac:dyDescent="0.2">
      <c r="A13638" t="s">
        <v>46935</v>
      </c>
      <c r="B13638" t="s">
        <v>46936</v>
      </c>
      <c r="C13638" t="str">
        <f t="shared" si="967"/>
        <v>suscenseo suscensere suscensui —</v>
      </c>
      <c r="D13638" t="str">
        <f t="shared" si="970"/>
        <v>suscenseo</v>
      </c>
      <c r="E13638" t="s">
        <v>46937</v>
      </c>
      <c r="F13638" t="s">
        <v>46938</v>
      </c>
      <c r="G13638" t="s">
        <v>95</v>
      </c>
      <c r="I13638">
        <v>2</v>
      </c>
      <c r="J13638">
        <v>0</v>
      </c>
      <c r="K13638">
        <v>0</v>
      </c>
      <c r="L13638" t="s">
        <v>24</v>
      </c>
      <c r="M13638" t="str">
        <f t="shared" si="969"/>
        <v>http://logeion.uchicago.edu/index.html#suscenseo</v>
      </c>
    </row>
    <row r="13639" spans="1:13" ht="15" customHeight="1" x14ac:dyDescent="0.2">
      <c r="A13639" t="s">
        <v>47460</v>
      </c>
      <c r="B13639" t="s">
        <v>47461</v>
      </c>
      <c r="C13639" t="str">
        <f t="shared" si="967"/>
        <v>suscipio suscipere suscepi susceptus</v>
      </c>
      <c r="D13639" t="str">
        <f t="shared" si="970"/>
        <v>suscipio</v>
      </c>
      <c r="E13639" t="s">
        <v>17402</v>
      </c>
      <c r="F13639" t="s">
        <v>47462</v>
      </c>
      <c r="G13639" t="s">
        <v>101</v>
      </c>
      <c r="I13639">
        <v>3</v>
      </c>
      <c r="J13639">
        <v>0</v>
      </c>
      <c r="K13639">
        <v>0</v>
      </c>
      <c r="L13639" t="s">
        <v>24</v>
      </c>
      <c r="M13639" t="str">
        <f t="shared" si="969"/>
        <v>http://logeion.uchicago.edu/index.html#suscipio</v>
      </c>
    </row>
    <row r="13640" spans="1:13" ht="15" customHeight="1" x14ac:dyDescent="0.2">
      <c r="A13640" t="s">
        <v>47463</v>
      </c>
      <c r="B13640" t="s">
        <v>47464</v>
      </c>
      <c r="C13640" t="str">
        <f t="shared" si="967"/>
        <v>suscito suscitare suscitavi suscitatus</v>
      </c>
      <c r="D13640" t="str">
        <f t="shared" si="970"/>
        <v>suscito</v>
      </c>
      <c r="E13640" t="s">
        <v>17323</v>
      </c>
      <c r="F13640" t="s">
        <v>47465</v>
      </c>
      <c r="G13640" t="s">
        <v>23</v>
      </c>
      <c r="I13640">
        <v>1</v>
      </c>
      <c r="J13640">
        <v>0</v>
      </c>
      <c r="K13640">
        <v>0</v>
      </c>
      <c r="L13640" t="s">
        <v>24</v>
      </c>
      <c r="M13640" t="str">
        <f t="shared" si="969"/>
        <v>http://logeion.uchicago.edu/index.html#suscito</v>
      </c>
    </row>
    <row r="13641" spans="1:13" ht="15" customHeight="1" x14ac:dyDescent="0.2">
      <c r="A13641" t="s">
        <v>47466</v>
      </c>
      <c r="B13641" t="s">
        <v>47467</v>
      </c>
      <c r="C13641" t="str">
        <f t="shared" si="967"/>
        <v>suspecto –suspectare</v>
      </c>
      <c r="D13641" t="str">
        <f t="shared" si="970"/>
        <v>suspecto</v>
      </c>
      <c r="E13641" t="s">
        <v>25644</v>
      </c>
      <c r="F13641" t="s">
        <v>47468</v>
      </c>
      <c r="G13641" t="s">
        <v>23</v>
      </c>
      <c r="I13641">
        <v>1</v>
      </c>
      <c r="J13641">
        <v>0</v>
      </c>
      <c r="K13641">
        <v>0</v>
      </c>
      <c r="L13641" t="s">
        <v>24</v>
      </c>
      <c r="M13641" t="str">
        <f t="shared" si="969"/>
        <v>http://logeion.uchicago.edu/index.html#suspecto</v>
      </c>
    </row>
    <row r="13642" spans="1:13" ht="15" customHeight="1" x14ac:dyDescent="0.2">
      <c r="A13642" t="s">
        <v>47474</v>
      </c>
      <c r="B13642" t="s">
        <v>47475</v>
      </c>
      <c r="C13642" t="str">
        <f t="shared" si="967"/>
        <v>suspectus –a –um</v>
      </c>
      <c r="D13642" t="str">
        <f t="shared" si="970"/>
        <v>suspectus</v>
      </c>
      <c r="E13642" t="s">
        <v>47476</v>
      </c>
      <c r="F13642" t="s">
        <v>47477</v>
      </c>
      <c r="G13642" t="s">
        <v>61</v>
      </c>
      <c r="H13642">
        <v>1</v>
      </c>
      <c r="I13642">
        <v>0</v>
      </c>
      <c r="J13642">
        <v>0</v>
      </c>
      <c r="K13642">
        <v>0</v>
      </c>
      <c r="L13642" t="s">
        <v>36</v>
      </c>
      <c r="M13642" t="str">
        <f t="shared" si="969"/>
        <v>http://logeion.uchicago.edu/index.html#suspectus</v>
      </c>
    </row>
    <row r="13643" spans="1:13" ht="15" customHeight="1" x14ac:dyDescent="0.2">
      <c r="A13643" t="s">
        <v>47470</v>
      </c>
      <c r="B13643" t="s">
        <v>47471</v>
      </c>
      <c r="C13643" t="str">
        <f t="shared" si="967"/>
        <v>suspectus –us m.</v>
      </c>
      <c r="D13643" t="str">
        <f t="shared" si="970"/>
        <v>suspectus</v>
      </c>
      <c r="E13643" t="s">
        <v>47472</v>
      </c>
      <c r="F13643" t="s">
        <v>47473</v>
      </c>
      <c r="G13643" t="s">
        <v>18</v>
      </c>
      <c r="H13643">
        <v>4</v>
      </c>
      <c r="I13643">
        <v>0</v>
      </c>
      <c r="J13643">
        <v>0</v>
      </c>
      <c r="K13643">
        <v>0</v>
      </c>
      <c r="L13643" t="s">
        <v>19</v>
      </c>
      <c r="M13643" t="str">
        <f t="shared" si="969"/>
        <v>http://logeion.uchicago.edu/index.html#suspectus</v>
      </c>
    </row>
    <row r="13644" spans="1:13" ht="15" customHeight="1" x14ac:dyDescent="0.2">
      <c r="A13644" t="s">
        <v>47478</v>
      </c>
      <c r="B13644" t="s">
        <v>47479</v>
      </c>
      <c r="C13644" t="str">
        <f t="shared" si="967"/>
        <v>suspendium –i n.</v>
      </c>
      <c r="D13644" t="str">
        <f t="shared" si="970"/>
        <v>suspendium</v>
      </c>
      <c r="E13644" t="s">
        <v>47480</v>
      </c>
      <c r="F13644" t="s">
        <v>47480</v>
      </c>
      <c r="G13644" t="s">
        <v>21</v>
      </c>
      <c r="H13644">
        <v>2</v>
      </c>
      <c r="I13644">
        <v>0</v>
      </c>
      <c r="J13644">
        <v>0</v>
      </c>
      <c r="K13644">
        <v>0</v>
      </c>
      <c r="L13644" t="s">
        <v>19</v>
      </c>
      <c r="M13644" t="str">
        <f t="shared" si="969"/>
        <v>http://logeion.uchicago.edu/index.html#suspendium</v>
      </c>
    </row>
    <row r="13645" spans="1:13" ht="15" customHeight="1" x14ac:dyDescent="0.2">
      <c r="A13645" t="s">
        <v>47481</v>
      </c>
      <c r="B13645" t="s">
        <v>47482</v>
      </c>
      <c r="C13645" t="str">
        <f t="shared" si="967"/>
        <v>suspendo suspendere suspendi suspensum</v>
      </c>
      <c r="D13645" t="str">
        <f t="shared" si="970"/>
        <v>suspendo</v>
      </c>
      <c r="E13645" t="s">
        <v>35508</v>
      </c>
      <c r="F13645" t="s">
        <v>47483</v>
      </c>
      <c r="G13645" t="s">
        <v>66</v>
      </c>
      <c r="I13645">
        <v>3</v>
      </c>
      <c r="J13645">
        <v>0</v>
      </c>
      <c r="K13645">
        <v>0</v>
      </c>
      <c r="L13645" t="s">
        <v>24</v>
      </c>
      <c r="M13645" t="str">
        <f t="shared" si="969"/>
        <v>http://logeion.uchicago.edu/index.html#suspendo</v>
      </c>
    </row>
    <row r="13646" spans="1:13" ht="15" customHeight="1" x14ac:dyDescent="0.2">
      <c r="A13646" t="s">
        <v>47492</v>
      </c>
      <c r="B13646" t="s">
        <v>47493</v>
      </c>
      <c r="C13646" t="str">
        <f t="shared" si="967"/>
        <v>suspicio suspicere suspexi suspectus</v>
      </c>
      <c r="D13646" t="str">
        <f t="shared" si="970"/>
        <v>suspicio</v>
      </c>
      <c r="E13646" t="s">
        <v>47494</v>
      </c>
      <c r="F13646" t="s">
        <v>47495</v>
      </c>
      <c r="G13646" t="s">
        <v>101</v>
      </c>
      <c r="I13646">
        <v>3</v>
      </c>
      <c r="J13646">
        <v>0</v>
      </c>
      <c r="K13646">
        <v>0</v>
      </c>
      <c r="L13646" t="s">
        <v>24</v>
      </c>
      <c r="M13646" t="str">
        <f t="shared" si="969"/>
        <v>http://logeion.uchicago.edu/index.html#suspicio</v>
      </c>
    </row>
    <row r="13647" spans="1:13" ht="15" customHeight="1" x14ac:dyDescent="0.2">
      <c r="A13647" t="s">
        <v>47488</v>
      </c>
      <c r="B13647" t="s">
        <v>47489</v>
      </c>
      <c r="C13647" t="str">
        <f t="shared" si="967"/>
        <v>suspicio suspicionis f.</v>
      </c>
      <c r="D13647" t="str">
        <f t="shared" si="970"/>
        <v>suspicio</v>
      </c>
      <c r="E13647" t="s">
        <v>47490</v>
      </c>
      <c r="F13647" t="s">
        <v>47491</v>
      </c>
      <c r="G13647" t="s">
        <v>29</v>
      </c>
      <c r="H13647">
        <v>3</v>
      </c>
      <c r="I13647">
        <v>0</v>
      </c>
      <c r="J13647">
        <v>0</v>
      </c>
      <c r="K13647">
        <v>0</v>
      </c>
      <c r="L13647" t="s">
        <v>19</v>
      </c>
      <c r="M13647" t="str">
        <f t="shared" si="969"/>
        <v>http://logeion.uchicago.edu/index.html#suspicio</v>
      </c>
    </row>
    <row r="13648" spans="1:13" ht="15" customHeight="1" x14ac:dyDescent="0.2">
      <c r="A13648" t="s">
        <v>47496</v>
      </c>
      <c r="B13648" t="s">
        <v>60083</v>
      </c>
      <c r="C13648" t="str">
        <f t="shared" si="967"/>
        <v>suspiciosus –a –um</v>
      </c>
      <c r="D13648" t="str">
        <f t="shared" si="970"/>
        <v>suspiciosus</v>
      </c>
      <c r="E13648" t="s">
        <v>60056</v>
      </c>
      <c r="F13648" t="s">
        <v>60055</v>
      </c>
      <c r="G13648" t="s">
        <v>61</v>
      </c>
      <c r="H13648">
        <v>1</v>
      </c>
      <c r="I13648">
        <v>0</v>
      </c>
      <c r="J13648">
        <v>0</v>
      </c>
      <c r="K13648">
        <v>0</v>
      </c>
      <c r="L13648" t="s">
        <v>36</v>
      </c>
      <c r="M13648" t="str">
        <f t="shared" si="969"/>
        <v>http://logeion.uchicago.edu/index.html#suspiciosus</v>
      </c>
    </row>
    <row r="13649" spans="1:13" ht="15" customHeight="1" x14ac:dyDescent="0.2">
      <c r="A13649" t="s">
        <v>47497</v>
      </c>
      <c r="B13649" t="s">
        <v>47498</v>
      </c>
      <c r="C13649" t="str">
        <f t="shared" si="967"/>
        <v>suspicor suspicari suspicatus sum</v>
      </c>
      <c r="D13649" t="str">
        <f t="shared" si="970"/>
        <v>suspicor</v>
      </c>
      <c r="E13649" t="s">
        <v>47499</v>
      </c>
      <c r="F13649" t="s">
        <v>47500</v>
      </c>
      <c r="G13649" t="s">
        <v>170</v>
      </c>
      <c r="I13649">
        <v>1</v>
      </c>
      <c r="J13649">
        <v>0</v>
      </c>
      <c r="K13649">
        <v>0</v>
      </c>
      <c r="L13649" t="s">
        <v>24</v>
      </c>
      <c r="M13649" t="str">
        <f t="shared" si="969"/>
        <v>http://logeion.uchicago.edu/index.html#suspicor</v>
      </c>
    </row>
    <row r="13650" spans="1:13" ht="15" customHeight="1" x14ac:dyDescent="0.2">
      <c r="A13650" t="s">
        <v>47501</v>
      </c>
      <c r="B13650" t="s">
        <v>47502</v>
      </c>
      <c r="C13650" t="str">
        <f t="shared" si="967"/>
        <v>suspirium –i n.</v>
      </c>
      <c r="D13650" t="str">
        <f t="shared" si="970"/>
        <v>suspirium</v>
      </c>
      <c r="E13650" t="s">
        <v>47503</v>
      </c>
      <c r="F13650" t="s">
        <v>47504</v>
      </c>
      <c r="G13650" t="s">
        <v>21</v>
      </c>
      <c r="H13650">
        <v>2</v>
      </c>
      <c r="I13650">
        <v>0</v>
      </c>
      <c r="J13650">
        <v>0</v>
      </c>
      <c r="K13650">
        <v>0</v>
      </c>
      <c r="L13650" t="s">
        <v>19</v>
      </c>
      <c r="M13650" t="str">
        <f t="shared" si="969"/>
        <v>http://logeion.uchicago.edu/index.html#suspirium</v>
      </c>
    </row>
    <row r="13651" spans="1:13" ht="15" customHeight="1" x14ac:dyDescent="0.2">
      <c r="A13651" t="s">
        <v>47505</v>
      </c>
      <c r="B13651" t="s">
        <v>47506</v>
      </c>
      <c r="C13651" t="str">
        <f t="shared" si="967"/>
        <v>suspiro suspirare suspiravi suspiratus</v>
      </c>
      <c r="D13651" t="str">
        <f t="shared" si="970"/>
        <v>suspiro</v>
      </c>
      <c r="E13651" t="s">
        <v>47507</v>
      </c>
      <c r="F13651" t="s">
        <v>47507</v>
      </c>
      <c r="G13651" t="s">
        <v>23</v>
      </c>
      <c r="I13651">
        <v>1</v>
      </c>
      <c r="J13651">
        <v>0</v>
      </c>
      <c r="K13651">
        <v>0</v>
      </c>
      <c r="L13651" t="s">
        <v>24</v>
      </c>
      <c r="M13651" t="str">
        <f t="shared" si="969"/>
        <v>http://logeion.uchicago.edu/index.html#suspiro</v>
      </c>
    </row>
    <row r="13652" spans="1:13" ht="15" customHeight="1" x14ac:dyDescent="0.2">
      <c r="A13652" t="s">
        <v>47508</v>
      </c>
      <c r="B13652" t="s">
        <v>47509</v>
      </c>
      <c r="C13652" t="str">
        <f t="shared" ref="C13652:C13715" si="971">SUBSTITUTE(SUBSTITUTE(SUBSTITUTE(SUBSTITUTE(SUBSTITUTE(SUBSTITUTE(SUBSTITUTE(SUBSTITUTE(SUBSTITUTE(SUBSTITUTE(SUBSTITUTE(B13652, "ā", "a"), "ē", "e"), "ī", "i"), "ō", "o"), "ū", "u"), "ȳ", "y"), "Ā", "A"), "Ē", "E"), "Ī", "I"), "Ō", "O"), "Ū", "U")</f>
        <v>sustento sustentare sustentavi sustentatus</v>
      </c>
      <c r="D13652" t="str">
        <f t="shared" si="970"/>
        <v>sustento</v>
      </c>
      <c r="E13652" t="s">
        <v>47042</v>
      </c>
      <c r="F13652" t="s">
        <v>47510</v>
      </c>
      <c r="G13652" t="s">
        <v>23</v>
      </c>
      <c r="I13652">
        <v>1</v>
      </c>
      <c r="J13652">
        <v>0</v>
      </c>
      <c r="K13652">
        <v>0</v>
      </c>
      <c r="L13652" t="s">
        <v>24</v>
      </c>
      <c r="M13652" t="str">
        <f t="shared" si="969"/>
        <v>http://logeion.uchicago.edu/index.html#sustento</v>
      </c>
    </row>
    <row r="13653" spans="1:13" ht="15" customHeight="1" x14ac:dyDescent="0.2">
      <c r="A13653" t="s">
        <v>47511</v>
      </c>
      <c r="B13653" t="s">
        <v>47512</v>
      </c>
      <c r="C13653" t="str">
        <f t="shared" si="971"/>
        <v>sustineo sustinere sustinui sustentus</v>
      </c>
      <c r="D13653" t="str">
        <f t="shared" si="970"/>
        <v>sustineo</v>
      </c>
      <c r="E13653" t="s">
        <v>57616</v>
      </c>
      <c r="F13653" t="s">
        <v>57617</v>
      </c>
      <c r="G13653" t="s">
        <v>95</v>
      </c>
      <c r="I13653">
        <v>2</v>
      </c>
      <c r="J13653">
        <v>0</v>
      </c>
      <c r="K13653">
        <v>0</v>
      </c>
      <c r="L13653" t="s">
        <v>24</v>
      </c>
      <c r="M13653" t="str">
        <f t="shared" si="969"/>
        <v>http://logeion.uchicago.edu/index.html#sustineo</v>
      </c>
    </row>
    <row r="13654" spans="1:13" ht="15" customHeight="1" x14ac:dyDescent="0.2">
      <c r="A13654" t="s">
        <v>47513</v>
      </c>
      <c r="B13654" t="s">
        <v>47514</v>
      </c>
      <c r="C13654" t="str">
        <f t="shared" si="971"/>
        <v>sustollo –ere</v>
      </c>
      <c r="D13654" t="str">
        <f t="shared" si="970"/>
        <v>sustollo</v>
      </c>
      <c r="E13654" t="s">
        <v>47515</v>
      </c>
      <c r="F13654" t="s">
        <v>47515</v>
      </c>
      <c r="G13654" t="s">
        <v>66</v>
      </c>
      <c r="I13654">
        <v>3</v>
      </c>
      <c r="J13654">
        <v>0</v>
      </c>
      <c r="K13654">
        <v>0</v>
      </c>
      <c r="L13654" t="s">
        <v>24</v>
      </c>
      <c r="M13654" t="str">
        <f t="shared" si="969"/>
        <v>http://logeion.uchicago.edu/index.html#sustollo</v>
      </c>
    </row>
    <row r="13655" spans="1:13" ht="15" customHeight="1" x14ac:dyDescent="0.2">
      <c r="A13655" t="s">
        <v>47519</v>
      </c>
      <c r="B13655" t="s">
        <v>47520</v>
      </c>
      <c r="C13655" t="str">
        <f t="shared" si="971"/>
        <v>susurro –onis m.</v>
      </c>
      <c r="D13655" t="str">
        <f t="shared" si="970"/>
        <v>susurro</v>
      </c>
      <c r="E13655" t="s">
        <v>47521</v>
      </c>
      <c r="F13655" t="s">
        <v>47522</v>
      </c>
      <c r="G13655" t="s">
        <v>21</v>
      </c>
      <c r="H13655">
        <v>2</v>
      </c>
      <c r="I13655">
        <v>0</v>
      </c>
      <c r="J13655">
        <v>0</v>
      </c>
      <c r="K13655">
        <v>0</v>
      </c>
      <c r="L13655" t="s">
        <v>19</v>
      </c>
      <c r="M13655" t="str">
        <f t="shared" si="969"/>
        <v>http://logeion.uchicago.edu/index.html#susurro</v>
      </c>
    </row>
    <row r="13656" spans="1:13" ht="15" customHeight="1" x14ac:dyDescent="0.2">
      <c r="A13656" t="s">
        <v>47516</v>
      </c>
      <c r="B13656" t="s">
        <v>47517</v>
      </c>
      <c r="C13656" t="str">
        <f t="shared" si="971"/>
        <v>susurro susurrare susurravi susurratus</v>
      </c>
      <c r="D13656" t="str">
        <f t="shared" si="970"/>
        <v>susurro</v>
      </c>
      <c r="E13656" t="s">
        <v>47518</v>
      </c>
      <c r="F13656" t="s">
        <v>47518</v>
      </c>
      <c r="G13656" t="s">
        <v>23</v>
      </c>
      <c r="I13656">
        <v>1</v>
      </c>
      <c r="J13656">
        <v>0</v>
      </c>
      <c r="K13656">
        <v>0</v>
      </c>
      <c r="L13656" t="s">
        <v>24</v>
      </c>
      <c r="M13656" t="str">
        <f t="shared" si="969"/>
        <v>http://logeion.uchicago.edu/index.html#susurro</v>
      </c>
    </row>
    <row r="13657" spans="1:13" ht="15" customHeight="1" x14ac:dyDescent="0.2">
      <c r="A13657" t="s">
        <v>47523</v>
      </c>
      <c r="B13657" t="s">
        <v>47524</v>
      </c>
      <c r="C13657" t="str">
        <f t="shared" si="971"/>
        <v>sutilis –e</v>
      </c>
      <c r="D13657" t="str">
        <f t="shared" si="970"/>
        <v>sutilis</v>
      </c>
      <c r="E13657" t="s">
        <v>47525</v>
      </c>
      <c r="F13657" t="s">
        <v>47526</v>
      </c>
      <c r="G13657" t="s">
        <v>155</v>
      </c>
      <c r="H13657">
        <v>3</v>
      </c>
      <c r="I13657">
        <v>0</v>
      </c>
      <c r="J13657">
        <v>0</v>
      </c>
      <c r="K13657">
        <v>0</v>
      </c>
      <c r="L13657" t="s">
        <v>36</v>
      </c>
      <c r="M13657" t="str">
        <f t="shared" si="969"/>
        <v>http://logeion.uchicago.edu/index.html#sutilis</v>
      </c>
    </row>
    <row r="13658" spans="1:13" ht="15" customHeight="1" x14ac:dyDescent="0.2">
      <c r="A13658" t="s">
        <v>47527</v>
      </c>
      <c r="B13658" t="s">
        <v>47528</v>
      </c>
      <c r="C13658" t="str">
        <f t="shared" si="971"/>
        <v>sutor –oris m.</v>
      </c>
      <c r="D13658" t="str">
        <f t="shared" si="970"/>
        <v>sutor</v>
      </c>
      <c r="E13658" t="s">
        <v>47529</v>
      </c>
      <c r="F13658" t="s">
        <v>47529</v>
      </c>
      <c r="G13658" t="s">
        <v>29</v>
      </c>
      <c r="H13658">
        <v>3</v>
      </c>
      <c r="I13658">
        <v>0</v>
      </c>
      <c r="J13658">
        <v>0</v>
      </c>
      <c r="K13658">
        <v>0</v>
      </c>
      <c r="L13658" t="s">
        <v>19</v>
      </c>
      <c r="M13658" t="str">
        <f t="shared" si="969"/>
        <v>http://logeion.uchicago.edu/index.html#sutor</v>
      </c>
    </row>
    <row r="13659" spans="1:13" ht="15" customHeight="1" x14ac:dyDescent="0.2">
      <c r="A13659" t="s">
        <v>47533</v>
      </c>
      <c r="B13659" t="s">
        <v>47534</v>
      </c>
      <c r="C13659" t="str">
        <f t="shared" si="971"/>
        <v>sutrinus –a –um</v>
      </c>
      <c r="D13659" t="str">
        <f t="shared" ref="D13659:D13689" si="972">IF(ISBLANK(B13659),0,LEFT( C13659, FIND( " ", C13659 ) - 1 ))</f>
        <v>sutrinus</v>
      </c>
      <c r="E13659" t="s">
        <v>47535</v>
      </c>
      <c r="F13659" t="s">
        <v>47535</v>
      </c>
      <c r="G13659" t="s">
        <v>61</v>
      </c>
      <c r="H13659">
        <v>1</v>
      </c>
      <c r="I13659">
        <v>0</v>
      </c>
      <c r="J13659">
        <v>0</v>
      </c>
      <c r="K13659">
        <v>0</v>
      </c>
      <c r="L13659" t="s">
        <v>36</v>
      </c>
      <c r="M13659" t="str">
        <f t="shared" si="969"/>
        <v>http://logeion.uchicago.edu/index.html#sutrinus</v>
      </c>
    </row>
    <row r="13660" spans="1:13" ht="15" customHeight="1" x14ac:dyDescent="0.2">
      <c r="A13660" t="s">
        <v>55625</v>
      </c>
      <c r="B13660" t="s">
        <v>55748</v>
      </c>
      <c r="C13660" t="str">
        <f t="shared" si="971"/>
        <v>sutura –ae f.</v>
      </c>
      <c r="D13660" t="str">
        <f t="shared" si="972"/>
        <v>sutura</v>
      </c>
      <c r="E13660" t="s">
        <v>55626</v>
      </c>
      <c r="F13660" t="s">
        <v>55626</v>
      </c>
      <c r="G13660" t="s">
        <v>76</v>
      </c>
      <c r="H13660">
        <v>1</v>
      </c>
      <c r="L13660" t="s">
        <v>19</v>
      </c>
      <c r="M13660" t="str">
        <f t="shared" si="969"/>
        <v>http://logeion.uchicago.edu/index.html#sutura</v>
      </c>
    </row>
    <row r="13661" spans="1:13" ht="15" customHeight="1" x14ac:dyDescent="0.2">
      <c r="A13661" t="s">
        <v>47536</v>
      </c>
      <c r="B13661" t="s">
        <v>47537</v>
      </c>
      <c r="C13661" t="str">
        <f t="shared" si="971"/>
        <v>suum –i n. or sua –orum n.</v>
      </c>
      <c r="D13661" t="str">
        <f t="shared" si="972"/>
        <v>suum</v>
      </c>
      <c r="E13661" t="s">
        <v>47538</v>
      </c>
      <c r="F13661" t="s">
        <v>47538</v>
      </c>
      <c r="G13661" t="s">
        <v>21</v>
      </c>
      <c r="H13661">
        <v>2</v>
      </c>
      <c r="I13661">
        <v>0</v>
      </c>
      <c r="J13661">
        <v>0</v>
      </c>
      <c r="K13661">
        <v>0</v>
      </c>
      <c r="L13661" t="s">
        <v>19</v>
      </c>
      <c r="M13661" t="str">
        <f t="shared" si="969"/>
        <v>http://logeion.uchicago.edu/index.html#suum</v>
      </c>
    </row>
    <row r="13662" spans="1:13" ht="15" customHeight="1" x14ac:dyDescent="0.2">
      <c r="A13662" t="s">
        <v>47539</v>
      </c>
      <c r="B13662" t="s">
        <v>47540</v>
      </c>
      <c r="C13662" t="str">
        <f t="shared" si="971"/>
        <v>suus –a –um</v>
      </c>
      <c r="D13662" t="str">
        <f t="shared" si="972"/>
        <v>suus</v>
      </c>
      <c r="E13662" t="s">
        <v>47541</v>
      </c>
      <c r="F13662" t="s">
        <v>47542</v>
      </c>
      <c r="G13662" t="s">
        <v>47543</v>
      </c>
      <c r="H13662">
        <v>1</v>
      </c>
      <c r="I13662">
        <v>0</v>
      </c>
      <c r="J13662">
        <v>0</v>
      </c>
      <c r="K13662">
        <v>0</v>
      </c>
      <c r="L13662" t="s">
        <v>36</v>
      </c>
      <c r="M13662" t="str">
        <f t="shared" si="969"/>
        <v>http://logeion.uchicago.edu/index.html#suus</v>
      </c>
    </row>
    <row r="13663" spans="1:13" ht="15" customHeight="1" x14ac:dyDescent="0.2">
      <c r="A13663" t="s">
        <v>47556</v>
      </c>
      <c r="B13663" t="s">
        <v>47557</v>
      </c>
      <c r="C13663" t="str">
        <f t="shared" si="971"/>
        <v>Sybaris –is m.</v>
      </c>
      <c r="D13663" t="str">
        <f t="shared" si="972"/>
        <v>Sybaris</v>
      </c>
      <c r="E13663" t="s">
        <v>47558</v>
      </c>
      <c r="F13663" t="s">
        <v>47559</v>
      </c>
      <c r="G13663" t="s">
        <v>29</v>
      </c>
      <c r="H13663">
        <v>3</v>
      </c>
      <c r="I13663">
        <v>0</v>
      </c>
      <c r="J13663">
        <v>0</v>
      </c>
      <c r="K13663">
        <v>1</v>
      </c>
      <c r="L13663" t="s">
        <v>19</v>
      </c>
      <c r="M13663" t="str">
        <f t="shared" si="969"/>
        <v>http://logeion.uchicago.edu/index.html#Sybaris</v>
      </c>
    </row>
    <row r="13664" spans="1:13" ht="15" customHeight="1" x14ac:dyDescent="0.2">
      <c r="A13664" t="s">
        <v>47560</v>
      </c>
      <c r="B13664" t="s">
        <v>47561</v>
      </c>
      <c r="C13664" t="str">
        <f t="shared" si="971"/>
        <v>Sychaeus –a –um</v>
      </c>
      <c r="D13664" t="str">
        <f t="shared" si="972"/>
        <v>Sychaeus</v>
      </c>
      <c r="E13664" t="s">
        <v>47562</v>
      </c>
      <c r="F13664" t="s">
        <v>47563</v>
      </c>
      <c r="G13664" t="s">
        <v>61</v>
      </c>
      <c r="H13664">
        <v>1</v>
      </c>
      <c r="I13664">
        <v>0</v>
      </c>
      <c r="J13664">
        <v>0</v>
      </c>
      <c r="K13664">
        <v>1</v>
      </c>
      <c r="L13664" t="s">
        <v>36</v>
      </c>
      <c r="M13664" t="str">
        <f t="shared" si="969"/>
        <v>http://logeion.uchicago.edu/index.html#Sychaeus</v>
      </c>
    </row>
    <row r="13665" spans="1:13" ht="15" customHeight="1" x14ac:dyDescent="0.2">
      <c r="A13665" t="s">
        <v>47564</v>
      </c>
      <c r="B13665" t="s">
        <v>47565</v>
      </c>
      <c r="C13665" t="str">
        <f t="shared" si="971"/>
        <v>Sychaeus –i m.</v>
      </c>
      <c r="D13665" t="str">
        <f t="shared" si="972"/>
        <v>Sychaeus</v>
      </c>
      <c r="E13665" t="s">
        <v>47566</v>
      </c>
      <c r="F13665" t="s">
        <v>47567</v>
      </c>
      <c r="G13665" t="s">
        <v>21</v>
      </c>
      <c r="H13665">
        <v>2</v>
      </c>
      <c r="I13665">
        <v>0</v>
      </c>
      <c r="J13665">
        <v>0</v>
      </c>
      <c r="K13665">
        <v>1</v>
      </c>
      <c r="L13665" t="s">
        <v>19</v>
      </c>
      <c r="M13665" t="str">
        <f t="shared" si="969"/>
        <v>http://logeion.uchicago.edu/index.html#Sychaeus</v>
      </c>
    </row>
    <row r="13666" spans="1:13" ht="15" customHeight="1" x14ac:dyDescent="0.2">
      <c r="A13666" t="s">
        <v>47568</v>
      </c>
      <c r="B13666" t="s">
        <v>47569</v>
      </c>
      <c r="C13666" t="str">
        <f t="shared" si="971"/>
        <v>Sygamber –bra –brum</v>
      </c>
      <c r="D13666" t="str">
        <f t="shared" si="972"/>
        <v>Sygamber</v>
      </c>
      <c r="E13666" t="s">
        <v>47570</v>
      </c>
      <c r="F13666" t="s">
        <v>47571</v>
      </c>
      <c r="G13666" t="s">
        <v>61</v>
      </c>
      <c r="H13666">
        <v>1</v>
      </c>
      <c r="I13666">
        <v>0</v>
      </c>
      <c r="J13666">
        <v>0</v>
      </c>
      <c r="K13666">
        <v>1</v>
      </c>
      <c r="L13666" t="s">
        <v>36</v>
      </c>
      <c r="M13666" t="str">
        <f t="shared" si="969"/>
        <v>http://logeion.uchicago.edu/index.html#Sygamber</v>
      </c>
    </row>
    <row r="13667" spans="1:13" ht="15" customHeight="1" x14ac:dyDescent="0.2">
      <c r="A13667" t="s">
        <v>47575</v>
      </c>
      <c r="B13667" t="s">
        <v>47576</v>
      </c>
      <c r="C13667" t="str">
        <f t="shared" si="971"/>
        <v>Syllanus –a –um</v>
      </c>
      <c r="D13667" t="str">
        <f t="shared" si="972"/>
        <v>Syllanus</v>
      </c>
      <c r="E13667" t="s">
        <v>47577</v>
      </c>
      <c r="F13667" t="s">
        <v>47577</v>
      </c>
      <c r="G13667" t="s">
        <v>61</v>
      </c>
      <c r="H13667">
        <v>1</v>
      </c>
      <c r="I13667">
        <v>0</v>
      </c>
      <c r="J13667">
        <v>0</v>
      </c>
      <c r="K13667">
        <v>1</v>
      </c>
      <c r="L13667" t="s">
        <v>36</v>
      </c>
      <c r="M13667" t="str">
        <f t="shared" ref="M13667:M13730" si="973">"http://logeion.uchicago.edu/index.html#"&amp;D13667</f>
        <v>http://logeion.uchicago.edu/index.html#Syllanus</v>
      </c>
    </row>
    <row r="13668" spans="1:13" ht="15" customHeight="1" x14ac:dyDescent="0.2">
      <c r="A13668" t="s">
        <v>47580</v>
      </c>
      <c r="B13668" t="s">
        <v>47581</v>
      </c>
      <c r="C13668" t="str">
        <f t="shared" si="971"/>
        <v>Sylvia –ae f.</v>
      </c>
      <c r="D13668" t="str">
        <f t="shared" si="972"/>
        <v>Sylvia</v>
      </c>
      <c r="E13668" t="s">
        <v>47582</v>
      </c>
      <c r="F13668" t="s">
        <v>47582</v>
      </c>
      <c r="G13668" t="s">
        <v>76</v>
      </c>
      <c r="H13668">
        <v>1</v>
      </c>
      <c r="I13668">
        <v>0</v>
      </c>
      <c r="J13668">
        <v>0</v>
      </c>
      <c r="K13668">
        <v>1</v>
      </c>
      <c r="L13668" t="s">
        <v>19</v>
      </c>
      <c r="M13668" t="str">
        <f t="shared" si="973"/>
        <v>http://logeion.uchicago.edu/index.html#Sylvia</v>
      </c>
    </row>
    <row r="13669" spans="1:13" ht="15" customHeight="1" x14ac:dyDescent="0.2">
      <c r="A13669" t="s">
        <v>47583</v>
      </c>
      <c r="B13669" t="s">
        <v>47584</v>
      </c>
      <c r="C13669" t="str">
        <f t="shared" si="971"/>
        <v>Symaethius –a –um</v>
      </c>
      <c r="D13669" t="str">
        <f t="shared" si="972"/>
        <v>Symaethius</v>
      </c>
      <c r="E13669" t="s">
        <v>47585</v>
      </c>
      <c r="F13669" t="s">
        <v>47586</v>
      </c>
      <c r="G13669" t="s">
        <v>61</v>
      </c>
      <c r="H13669">
        <v>1</v>
      </c>
      <c r="I13669">
        <v>0</v>
      </c>
      <c r="J13669">
        <v>0</v>
      </c>
      <c r="K13669">
        <v>1</v>
      </c>
      <c r="L13669" t="s">
        <v>36</v>
      </c>
      <c r="M13669" t="str">
        <f t="shared" si="973"/>
        <v>http://logeion.uchicago.edu/index.html#Symaethius</v>
      </c>
    </row>
    <row r="13670" spans="1:13" ht="15" customHeight="1" x14ac:dyDescent="0.2">
      <c r="A13670" t="s">
        <v>47592</v>
      </c>
      <c r="B13670" t="s">
        <v>47593</v>
      </c>
      <c r="C13670" t="str">
        <f t="shared" si="971"/>
        <v>symphonia –ae f.</v>
      </c>
      <c r="D13670" t="str">
        <f t="shared" si="972"/>
        <v>symphonia</v>
      </c>
      <c r="E13670" t="s">
        <v>57618</v>
      </c>
      <c r="F13670" t="s">
        <v>57619</v>
      </c>
      <c r="G13670" t="s">
        <v>76</v>
      </c>
      <c r="H13670">
        <v>1</v>
      </c>
      <c r="I13670">
        <v>0</v>
      </c>
      <c r="J13670">
        <v>0</v>
      </c>
      <c r="K13670">
        <v>0</v>
      </c>
      <c r="L13670" t="s">
        <v>19</v>
      </c>
      <c r="M13670" t="str">
        <f t="shared" si="973"/>
        <v>http://logeion.uchicago.edu/index.html#symphonia</v>
      </c>
    </row>
    <row r="13671" spans="1:13" ht="15" customHeight="1" x14ac:dyDescent="0.2">
      <c r="A13671" t="s">
        <v>47594</v>
      </c>
      <c r="B13671" t="s">
        <v>54463</v>
      </c>
      <c r="C13671" t="str">
        <f t="shared" si="971"/>
        <v>symphoniacus –a –um</v>
      </c>
      <c r="D13671" t="str">
        <f t="shared" si="972"/>
        <v>symphoniacus</v>
      </c>
      <c r="E13671" t="s">
        <v>54257</v>
      </c>
      <c r="F13671" t="s">
        <v>54257</v>
      </c>
      <c r="G13671" t="s">
        <v>21</v>
      </c>
      <c r="H13671">
        <v>2</v>
      </c>
      <c r="I13671">
        <v>0</v>
      </c>
      <c r="J13671">
        <v>0</v>
      </c>
      <c r="K13671">
        <v>0</v>
      </c>
      <c r="L13671" t="s">
        <v>19</v>
      </c>
      <c r="M13671" t="str">
        <f t="shared" si="973"/>
        <v>http://logeion.uchicago.edu/index.html#symphoniacus</v>
      </c>
    </row>
    <row r="13672" spans="1:13" ht="15" customHeight="1" x14ac:dyDescent="0.2">
      <c r="A13672" t="s">
        <v>47596</v>
      </c>
      <c r="B13672" t="s">
        <v>47597</v>
      </c>
      <c r="C13672" t="str">
        <f t="shared" si="971"/>
        <v>Symplegades –um f.</v>
      </c>
      <c r="D13672" t="str">
        <f t="shared" si="972"/>
        <v>Symplegades</v>
      </c>
      <c r="E13672" t="s">
        <v>47598</v>
      </c>
      <c r="F13672" t="s">
        <v>47598</v>
      </c>
      <c r="G13672" t="s">
        <v>29</v>
      </c>
      <c r="H13672">
        <v>3</v>
      </c>
      <c r="I13672">
        <v>0</v>
      </c>
      <c r="J13672">
        <v>0</v>
      </c>
      <c r="K13672">
        <v>1</v>
      </c>
      <c r="L13672" t="s">
        <v>19</v>
      </c>
      <c r="M13672" t="str">
        <f t="shared" si="973"/>
        <v>http://logeion.uchicago.edu/index.html#Symplegades</v>
      </c>
    </row>
    <row r="13673" spans="1:13" ht="15" customHeight="1" x14ac:dyDescent="0.2">
      <c r="A13673" t="s">
        <v>60995</v>
      </c>
      <c r="B13673" t="s">
        <v>61189</v>
      </c>
      <c r="C13673" t="str">
        <f t="shared" si="971"/>
        <v>synagoga –ae f.</v>
      </c>
      <c r="D13673" t="str">
        <f t="shared" si="972"/>
        <v>synagoga</v>
      </c>
      <c r="E13673" t="s">
        <v>61370</v>
      </c>
      <c r="F13673" t="s">
        <v>61370</v>
      </c>
      <c r="G13673" t="s">
        <v>76</v>
      </c>
      <c r="H13673">
        <v>1</v>
      </c>
      <c r="L13673" t="s">
        <v>19</v>
      </c>
      <c r="M13673" t="str">
        <f t="shared" si="973"/>
        <v>http://logeion.uchicago.edu/index.html#synagoga</v>
      </c>
    </row>
    <row r="13674" spans="1:13" ht="15" customHeight="1" x14ac:dyDescent="0.2">
      <c r="A13674" t="s">
        <v>58084</v>
      </c>
      <c r="B13674" t="s">
        <v>58155</v>
      </c>
      <c r="C13674" t="str">
        <f t="shared" si="971"/>
        <v>Synegdemus –i m.</v>
      </c>
      <c r="D13674" t="str">
        <f t="shared" si="972"/>
        <v>Synegdemus</v>
      </c>
      <c r="E13674" t="s">
        <v>58281</v>
      </c>
      <c r="F13674" t="s">
        <v>58281</v>
      </c>
      <c r="G13674" t="s">
        <v>21</v>
      </c>
      <c r="H13674">
        <v>2</v>
      </c>
      <c r="K13674">
        <v>1</v>
      </c>
      <c r="L13674" t="s">
        <v>19</v>
      </c>
      <c r="M13674" t="str">
        <f t="shared" si="973"/>
        <v>http://logeion.uchicago.edu/index.html#Synegdemus</v>
      </c>
    </row>
    <row r="13675" spans="1:13" ht="15" customHeight="1" x14ac:dyDescent="0.2">
      <c r="A13675" t="s">
        <v>47600</v>
      </c>
      <c r="B13675" t="s">
        <v>47601</v>
      </c>
      <c r="C13675" t="str">
        <f t="shared" si="971"/>
        <v>syngrapha –ae f.</v>
      </c>
      <c r="D13675" t="str">
        <f t="shared" si="972"/>
        <v>syngrapha</v>
      </c>
      <c r="E13675" t="s">
        <v>47602</v>
      </c>
      <c r="F13675" t="s">
        <v>47603</v>
      </c>
      <c r="G13675" t="s">
        <v>346</v>
      </c>
      <c r="H13675">
        <v>6</v>
      </c>
      <c r="I13675">
        <v>0</v>
      </c>
      <c r="J13675">
        <v>0</v>
      </c>
      <c r="K13675">
        <v>0</v>
      </c>
      <c r="L13675" t="s">
        <v>19</v>
      </c>
      <c r="M13675" t="str">
        <f t="shared" si="973"/>
        <v>http://logeion.uchicago.edu/index.html#syngrapha</v>
      </c>
    </row>
    <row r="13676" spans="1:13" ht="15" customHeight="1" x14ac:dyDescent="0.2">
      <c r="A13676" t="s">
        <v>58874</v>
      </c>
      <c r="B13676" t="s">
        <v>58673</v>
      </c>
      <c r="C13676" t="str">
        <f t="shared" si="971"/>
        <v>synodicus –a –um</v>
      </c>
      <c r="D13676" t="str">
        <f t="shared" si="972"/>
        <v>synodicus</v>
      </c>
      <c r="E13676" t="s">
        <v>58674</v>
      </c>
      <c r="F13676" t="s">
        <v>58674</v>
      </c>
      <c r="G13676" t="s">
        <v>61</v>
      </c>
      <c r="H13676">
        <v>1</v>
      </c>
      <c r="L13676" t="s">
        <v>36</v>
      </c>
      <c r="M13676" t="str">
        <f t="shared" si="973"/>
        <v>http://logeion.uchicago.edu/index.html#synodicus</v>
      </c>
    </row>
    <row r="13677" spans="1:13" ht="15" customHeight="1" x14ac:dyDescent="0.2">
      <c r="A13677" t="s">
        <v>59093</v>
      </c>
      <c r="B13677" t="s">
        <v>59119</v>
      </c>
      <c r="C13677" t="str">
        <f t="shared" si="971"/>
        <v>synodus –i f.</v>
      </c>
      <c r="D13677" t="str">
        <f t="shared" si="972"/>
        <v>synodus</v>
      </c>
      <c r="E13677" t="s">
        <v>59120</v>
      </c>
      <c r="F13677" t="s">
        <v>59120</v>
      </c>
      <c r="G13677" t="s">
        <v>21</v>
      </c>
      <c r="H13677">
        <v>2</v>
      </c>
      <c r="L13677" t="s">
        <v>19</v>
      </c>
      <c r="M13677" t="str">
        <f t="shared" si="973"/>
        <v>http://logeion.uchicago.edu/index.html#synodus</v>
      </c>
    </row>
    <row r="13678" spans="1:13" ht="15" customHeight="1" x14ac:dyDescent="0.2">
      <c r="A13678" t="s">
        <v>56896</v>
      </c>
      <c r="B13678" t="s">
        <v>59838</v>
      </c>
      <c r="C13678" t="str">
        <f t="shared" si="971"/>
        <v xml:space="preserve">synoecium –ii n. </v>
      </c>
      <c r="D13678" t="str">
        <f t="shared" si="972"/>
        <v>synoecium</v>
      </c>
      <c r="E13678" t="s">
        <v>59894</v>
      </c>
      <c r="F13678" t="s">
        <v>59894</v>
      </c>
      <c r="G13678" t="s">
        <v>21</v>
      </c>
      <c r="H13678">
        <v>2</v>
      </c>
      <c r="L13678" t="s">
        <v>19</v>
      </c>
      <c r="M13678" t="str">
        <f t="shared" si="973"/>
        <v>http://logeion.uchicago.edu/index.html#synoecium</v>
      </c>
    </row>
    <row r="13679" spans="1:13" ht="15" customHeight="1" x14ac:dyDescent="0.2">
      <c r="A13679" t="s">
        <v>47606</v>
      </c>
      <c r="B13679" t="s">
        <v>47607</v>
      </c>
      <c r="C13679" t="str">
        <f t="shared" si="971"/>
        <v>Syracosius –a –um</v>
      </c>
      <c r="D13679" t="str">
        <f t="shared" si="972"/>
        <v>Syracosius</v>
      </c>
      <c r="E13679" t="s">
        <v>47608</v>
      </c>
      <c r="F13679" t="s">
        <v>47608</v>
      </c>
      <c r="G13679" t="s">
        <v>61</v>
      </c>
      <c r="H13679">
        <v>1</v>
      </c>
      <c r="K13679">
        <v>1</v>
      </c>
      <c r="L13679" t="s">
        <v>36</v>
      </c>
      <c r="M13679" t="str">
        <f t="shared" si="973"/>
        <v>http://logeion.uchicago.edu/index.html#Syracosius</v>
      </c>
    </row>
    <row r="13680" spans="1:13" ht="15" customHeight="1" x14ac:dyDescent="0.2">
      <c r="A13680" t="s">
        <v>47609</v>
      </c>
      <c r="B13680" t="s">
        <v>47610</v>
      </c>
      <c r="C13680" t="str">
        <f t="shared" si="971"/>
        <v>Syracusae –arum f. pl.</v>
      </c>
      <c r="D13680" t="str">
        <f t="shared" si="972"/>
        <v>Syracusae</v>
      </c>
      <c r="E13680" t="s">
        <v>47611</v>
      </c>
      <c r="F13680" t="s">
        <v>47611</v>
      </c>
      <c r="G13680" t="s">
        <v>76</v>
      </c>
      <c r="H13680">
        <v>1</v>
      </c>
      <c r="I13680">
        <v>0</v>
      </c>
      <c r="J13680">
        <v>0</v>
      </c>
      <c r="K13680">
        <v>1</v>
      </c>
      <c r="L13680" t="s">
        <v>19</v>
      </c>
      <c r="M13680" t="str">
        <f t="shared" si="973"/>
        <v>http://logeion.uchicago.edu/index.html#Syracusae</v>
      </c>
    </row>
    <row r="13681" spans="1:13" ht="15" customHeight="1" x14ac:dyDescent="0.2">
      <c r="A13681" t="s">
        <v>47613</v>
      </c>
      <c r="B13681" t="s">
        <v>47614</v>
      </c>
      <c r="C13681" t="str">
        <f t="shared" si="971"/>
        <v>Syracusianus –a –um</v>
      </c>
      <c r="D13681" t="str">
        <f t="shared" si="972"/>
        <v>Syracusianus</v>
      </c>
      <c r="E13681" t="s">
        <v>47615</v>
      </c>
      <c r="F13681" t="s">
        <v>47616</v>
      </c>
      <c r="G13681" t="s">
        <v>61</v>
      </c>
      <c r="H13681">
        <v>1</v>
      </c>
      <c r="I13681">
        <v>0</v>
      </c>
      <c r="J13681">
        <v>0</v>
      </c>
      <c r="K13681">
        <v>1</v>
      </c>
      <c r="L13681" t="s">
        <v>36</v>
      </c>
      <c r="M13681" t="str">
        <f t="shared" si="973"/>
        <v>http://logeion.uchicago.edu/index.html#Syracusianus</v>
      </c>
    </row>
    <row r="13682" spans="1:13" ht="15" customHeight="1" x14ac:dyDescent="0.2">
      <c r="A13682" t="s">
        <v>47617</v>
      </c>
      <c r="B13682" t="s">
        <v>47618</v>
      </c>
      <c r="C13682" t="str">
        <f t="shared" si="971"/>
        <v>Syri –orum m.</v>
      </c>
      <c r="D13682" t="str">
        <f t="shared" si="972"/>
        <v>Syri</v>
      </c>
      <c r="E13682" t="s">
        <v>47619</v>
      </c>
      <c r="F13682" t="s">
        <v>47619</v>
      </c>
      <c r="G13682" t="s">
        <v>21</v>
      </c>
      <c r="H13682">
        <v>2</v>
      </c>
      <c r="I13682">
        <v>0</v>
      </c>
      <c r="J13682">
        <v>0</v>
      </c>
      <c r="K13682">
        <v>1</v>
      </c>
      <c r="L13682" t="s">
        <v>19</v>
      </c>
      <c r="M13682" t="str">
        <f t="shared" si="973"/>
        <v>http://logeion.uchicago.edu/index.html#Syri</v>
      </c>
    </row>
    <row r="13683" spans="1:13" ht="15" customHeight="1" x14ac:dyDescent="0.2">
      <c r="A13683" t="s">
        <v>47620</v>
      </c>
      <c r="B13683" t="s">
        <v>47621</v>
      </c>
      <c r="C13683" t="str">
        <f t="shared" si="971"/>
        <v>Syria –ae f.</v>
      </c>
      <c r="D13683" t="str">
        <f t="shared" si="972"/>
        <v>Syria</v>
      </c>
      <c r="E13683" t="s">
        <v>47622</v>
      </c>
      <c r="F13683" t="s">
        <v>47622</v>
      </c>
      <c r="G13683" t="s">
        <v>76</v>
      </c>
      <c r="H13683">
        <v>1</v>
      </c>
      <c r="I13683">
        <v>0</v>
      </c>
      <c r="J13683">
        <v>0</v>
      </c>
      <c r="K13683">
        <v>1</v>
      </c>
      <c r="L13683" t="s">
        <v>19</v>
      </c>
      <c r="M13683" t="str">
        <f t="shared" si="973"/>
        <v>http://logeion.uchicago.edu/index.html#Syria</v>
      </c>
    </row>
    <row r="13684" spans="1:13" ht="15" customHeight="1" x14ac:dyDescent="0.2">
      <c r="A13684" t="s">
        <v>53885</v>
      </c>
      <c r="B13684" t="s">
        <v>53886</v>
      </c>
      <c r="C13684" t="str">
        <f t="shared" si="971"/>
        <v>Syriacus –a –um</v>
      </c>
      <c r="D13684" t="str">
        <f t="shared" si="972"/>
        <v>Syriacus</v>
      </c>
      <c r="E13684" t="s">
        <v>53887</v>
      </c>
      <c r="F13684" t="s">
        <v>53887</v>
      </c>
      <c r="G13684" t="s">
        <v>61</v>
      </c>
      <c r="H13684">
        <v>1</v>
      </c>
      <c r="I13684">
        <v>0</v>
      </c>
      <c r="J13684">
        <v>0</v>
      </c>
      <c r="K13684">
        <v>1</v>
      </c>
      <c r="L13684" t="s">
        <v>36</v>
      </c>
      <c r="M13684" t="str">
        <f t="shared" si="973"/>
        <v>http://logeion.uchicago.edu/index.html#Syriacus</v>
      </c>
    </row>
    <row r="13685" spans="1:13" ht="15" customHeight="1" x14ac:dyDescent="0.2">
      <c r="A13685" t="s">
        <v>47623</v>
      </c>
      <c r="B13685" t="s">
        <v>47624</v>
      </c>
      <c r="C13685" t="str">
        <f t="shared" si="971"/>
        <v>Syrinx –ingis f.</v>
      </c>
      <c r="D13685" t="str">
        <f t="shared" si="972"/>
        <v>Syrinx</v>
      </c>
      <c r="E13685" t="s">
        <v>47625</v>
      </c>
      <c r="F13685" t="s">
        <v>47626</v>
      </c>
      <c r="G13685" t="s">
        <v>346</v>
      </c>
      <c r="H13685">
        <v>6</v>
      </c>
      <c r="I13685">
        <v>0</v>
      </c>
      <c r="J13685">
        <v>0</v>
      </c>
      <c r="K13685">
        <v>0</v>
      </c>
      <c r="L13685" t="s">
        <v>19</v>
      </c>
      <c r="M13685" t="str">
        <f t="shared" si="973"/>
        <v>http://logeion.uchicago.edu/index.html#Syrinx</v>
      </c>
    </row>
    <row r="13686" spans="1:13" ht="15" customHeight="1" x14ac:dyDescent="0.2">
      <c r="A13686" t="s">
        <v>47627</v>
      </c>
      <c r="B13686" t="s">
        <v>47628</v>
      </c>
      <c r="C13686" t="str">
        <f t="shared" si="971"/>
        <v>Syrius –a –um</v>
      </c>
      <c r="D13686" t="str">
        <f t="shared" si="972"/>
        <v>Syrius</v>
      </c>
      <c r="E13686" t="s">
        <v>47629</v>
      </c>
      <c r="F13686" t="s">
        <v>47629</v>
      </c>
      <c r="G13686" t="s">
        <v>61</v>
      </c>
      <c r="H13686">
        <v>1</v>
      </c>
      <c r="I13686">
        <v>0</v>
      </c>
      <c r="J13686">
        <v>0</v>
      </c>
      <c r="K13686">
        <v>1</v>
      </c>
      <c r="L13686" t="s">
        <v>36</v>
      </c>
      <c r="M13686" t="str">
        <f t="shared" si="973"/>
        <v>http://logeion.uchicago.edu/index.html#Syrius</v>
      </c>
    </row>
    <row r="13687" spans="1:13" ht="15" customHeight="1" x14ac:dyDescent="0.2">
      <c r="A13687" t="s">
        <v>47631</v>
      </c>
      <c r="B13687" t="s">
        <v>47632</v>
      </c>
      <c r="C13687" t="str">
        <f t="shared" si="971"/>
        <v>syrtis –is f.</v>
      </c>
      <c r="D13687" t="str">
        <f t="shared" si="972"/>
        <v>syrtis</v>
      </c>
      <c r="E13687" t="s">
        <v>47633</v>
      </c>
      <c r="F13687" t="s">
        <v>47634</v>
      </c>
      <c r="G13687" t="s">
        <v>29</v>
      </c>
      <c r="H13687">
        <v>3</v>
      </c>
      <c r="I13687">
        <v>0</v>
      </c>
      <c r="J13687">
        <v>0</v>
      </c>
      <c r="K13687">
        <v>0</v>
      </c>
      <c r="L13687" t="s">
        <v>19</v>
      </c>
      <c r="M13687" t="str">
        <f t="shared" si="973"/>
        <v>http://logeion.uchicago.edu/index.html#syrtis</v>
      </c>
    </row>
    <row r="13688" spans="1:13" ht="15" customHeight="1" x14ac:dyDescent="0.2">
      <c r="A13688" t="s">
        <v>47635</v>
      </c>
      <c r="B13688" t="s">
        <v>47636</v>
      </c>
      <c r="C13688" t="str">
        <f t="shared" si="971"/>
        <v>Syrtis –is f.</v>
      </c>
      <c r="D13688" t="str">
        <f t="shared" si="972"/>
        <v>Syrtis</v>
      </c>
      <c r="E13688" t="s">
        <v>47637</v>
      </c>
      <c r="F13688" t="s">
        <v>47637</v>
      </c>
      <c r="G13688" t="s">
        <v>346</v>
      </c>
      <c r="H13688">
        <v>6</v>
      </c>
      <c r="I13688">
        <v>0</v>
      </c>
      <c r="J13688">
        <v>0</v>
      </c>
      <c r="K13688">
        <v>1</v>
      </c>
      <c r="L13688" t="s">
        <v>19</v>
      </c>
      <c r="M13688" t="str">
        <f t="shared" si="973"/>
        <v>http://logeion.uchicago.edu/index.html#Syrtis</v>
      </c>
    </row>
    <row r="13689" spans="1:13" ht="15" customHeight="1" x14ac:dyDescent="0.2">
      <c r="A13689" t="s">
        <v>53888</v>
      </c>
      <c r="B13689" t="s">
        <v>53889</v>
      </c>
      <c r="C13689" t="str">
        <f t="shared" si="971"/>
        <v>Syrus –a –um</v>
      </c>
      <c r="D13689" t="str">
        <f t="shared" si="972"/>
        <v>Syrus</v>
      </c>
      <c r="E13689" t="s">
        <v>53890</v>
      </c>
      <c r="F13689" t="s">
        <v>54624</v>
      </c>
      <c r="G13689" t="s">
        <v>61</v>
      </c>
      <c r="H13689">
        <v>1</v>
      </c>
      <c r="I13689">
        <v>0</v>
      </c>
      <c r="J13689">
        <v>0</v>
      </c>
      <c r="K13689">
        <v>1</v>
      </c>
      <c r="L13689" t="s">
        <v>36</v>
      </c>
      <c r="M13689" t="str">
        <f t="shared" si="973"/>
        <v>http://logeion.uchicago.edu/index.html#Syrus</v>
      </c>
    </row>
    <row r="13690" spans="1:13" ht="15" customHeight="1" x14ac:dyDescent="0.2">
      <c r="A13690" t="s">
        <v>47639</v>
      </c>
      <c r="B13690" t="s">
        <v>47640</v>
      </c>
      <c r="C13690" t="str">
        <f t="shared" si="971"/>
        <v>T.</v>
      </c>
      <c r="D13690" t="s">
        <v>47640</v>
      </c>
      <c r="E13690" t="s">
        <v>47641</v>
      </c>
      <c r="F13690" t="s">
        <v>47641</v>
      </c>
      <c r="G13690" t="s">
        <v>6616</v>
      </c>
      <c r="H13690">
        <v>2</v>
      </c>
      <c r="I13690">
        <v>0</v>
      </c>
      <c r="J13690">
        <v>0</v>
      </c>
      <c r="K13690">
        <v>1</v>
      </c>
      <c r="L13690" t="s">
        <v>19</v>
      </c>
      <c r="M13690" t="str">
        <f t="shared" si="973"/>
        <v>http://logeion.uchicago.edu/index.html#T.</v>
      </c>
    </row>
    <row r="13691" spans="1:13" ht="15" customHeight="1" x14ac:dyDescent="0.2">
      <c r="A13691" t="s">
        <v>47642</v>
      </c>
      <c r="B13691" t="s">
        <v>47643</v>
      </c>
      <c r="C13691" t="str">
        <f t="shared" si="971"/>
        <v>tabella tabellae f.</v>
      </c>
      <c r="D13691" t="str">
        <f t="shared" ref="D13691:D13707" si="974">IF(ISBLANK(B13691),0,LEFT( C13691, FIND( " ", C13691 ) - 1 ))</f>
        <v>tabella</v>
      </c>
      <c r="E13691" t="s">
        <v>47644</v>
      </c>
      <c r="F13691" t="s">
        <v>47645</v>
      </c>
      <c r="G13691" t="s">
        <v>76</v>
      </c>
      <c r="H13691">
        <v>1</v>
      </c>
      <c r="I13691">
        <v>0</v>
      </c>
      <c r="J13691">
        <v>0</v>
      </c>
      <c r="K13691">
        <v>0</v>
      </c>
      <c r="L13691" t="s">
        <v>19</v>
      </c>
      <c r="M13691" t="str">
        <f t="shared" si="973"/>
        <v>http://logeion.uchicago.edu/index.html#tabella</v>
      </c>
    </row>
    <row r="13692" spans="1:13" ht="15" customHeight="1" x14ac:dyDescent="0.2">
      <c r="A13692" t="s">
        <v>47646</v>
      </c>
      <c r="B13692" t="s">
        <v>47647</v>
      </c>
      <c r="C13692" t="str">
        <f t="shared" si="971"/>
        <v>tabellarius tabellarii m.</v>
      </c>
      <c r="D13692" t="str">
        <f t="shared" si="974"/>
        <v>tabellarius</v>
      </c>
      <c r="E13692" t="s">
        <v>32648</v>
      </c>
      <c r="F13692" t="s">
        <v>47648</v>
      </c>
      <c r="G13692" t="s">
        <v>21</v>
      </c>
      <c r="H13692">
        <v>2</v>
      </c>
      <c r="I13692">
        <v>0</v>
      </c>
      <c r="J13692">
        <v>0</v>
      </c>
      <c r="K13692">
        <v>0</v>
      </c>
      <c r="L13692" t="s">
        <v>19</v>
      </c>
      <c r="M13692" t="str">
        <f t="shared" si="973"/>
        <v>http://logeion.uchicago.edu/index.html#tabellarius</v>
      </c>
    </row>
    <row r="13693" spans="1:13" ht="15" customHeight="1" x14ac:dyDescent="0.2">
      <c r="A13693" t="s">
        <v>47650</v>
      </c>
      <c r="B13693" t="s">
        <v>47651</v>
      </c>
      <c r="C13693" t="str">
        <f t="shared" si="971"/>
        <v>tabeo –ere</v>
      </c>
      <c r="D13693" t="str">
        <f t="shared" si="974"/>
        <v>tabeo</v>
      </c>
      <c r="E13693" t="s">
        <v>47652</v>
      </c>
      <c r="F13693" t="s">
        <v>47653</v>
      </c>
      <c r="G13693" t="s">
        <v>95</v>
      </c>
      <c r="I13693">
        <v>2</v>
      </c>
      <c r="J13693">
        <v>0</v>
      </c>
      <c r="K13693">
        <v>0</v>
      </c>
      <c r="L13693" t="s">
        <v>24</v>
      </c>
      <c r="M13693" t="str">
        <f t="shared" si="973"/>
        <v>http://logeion.uchicago.edu/index.html#tabeo</v>
      </c>
    </row>
    <row r="13694" spans="1:13" ht="15" customHeight="1" x14ac:dyDescent="0.2">
      <c r="A13694" t="s">
        <v>47654</v>
      </c>
      <c r="B13694" t="s">
        <v>47655</v>
      </c>
      <c r="C13694" t="str">
        <f t="shared" si="971"/>
        <v>taberna tabernae f.</v>
      </c>
      <c r="D13694" t="str">
        <f t="shared" si="974"/>
        <v>taberna</v>
      </c>
      <c r="E13694" t="s">
        <v>47656</v>
      </c>
      <c r="F13694" t="s">
        <v>47657</v>
      </c>
      <c r="G13694" t="s">
        <v>76</v>
      </c>
      <c r="H13694">
        <v>1</v>
      </c>
      <c r="I13694">
        <v>0</v>
      </c>
      <c r="J13694">
        <v>0</v>
      </c>
      <c r="K13694">
        <v>0</v>
      </c>
      <c r="L13694" t="s">
        <v>19</v>
      </c>
      <c r="M13694" t="str">
        <f t="shared" si="973"/>
        <v>http://logeion.uchicago.edu/index.html#taberna</v>
      </c>
    </row>
    <row r="13695" spans="1:13" ht="15" customHeight="1" x14ac:dyDescent="0.2">
      <c r="A13695" t="s">
        <v>47658</v>
      </c>
      <c r="B13695" t="s">
        <v>47659</v>
      </c>
      <c r="C13695" t="str">
        <f t="shared" si="971"/>
        <v>tabernaculum –i n.</v>
      </c>
      <c r="D13695" t="str">
        <f t="shared" si="974"/>
        <v>tabernaculum</v>
      </c>
      <c r="E13695" t="s">
        <v>47660</v>
      </c>
      <c r="F13695" t="s">
        <v>47660</v>
      </c>
      <c r="G13695" t="s">
        <v>21</v>
      </c>
      <c r="H13695">
        <v>2</v>
      </c>
      <c r="I13695">
        <v>0</v>
      </c>
      <c r="J13695">
        <v>0</v>
      </c>
      <c r="K13695">
        <v>0</v>
      </c>
      <c r="L13695" t="s">
        <v>19</v>
      </c>
      <c r="M13695" t="str">
        <f t="shared" si="973"/>
        <v>http://logeion.uchicago.edu/index.html#tabernaculum</v>
      </c>
    </row>
    <row r="13696" spans="1:13" ht="15" customHeight="1" x14ac:dyDescent="0.2">
      <c r="A13696" t="s">
        <v>47661</v>
      </c>
      <c r="B13696" t="s">
        <v>61584</v>
      </c>
      <c r="C13696" t="str">
        <f t="shared" si="971"/>
        <v>tabernarius –i m.</v>
      </c>
      <c r="D13696" t="str">
        <f t="shared" si="974"/>
        <v>tabernarius</v>
      </c>
      <c r="E13696" t="s">
        <v>61586</v>
      </c>
      <c r="F13696" t="s">
        <v>61585</v>
      </c>
      <c r="G13696" t="s">
        <v>21</v>
      </c>
      <c r="H13696">
        <v>2</v>
      </c>
      <c r="I13696">
        <v>0</v>
      </c>
      <c r="J13696">
        <v>0</v>
      </c>
      <c r="K13696">
        <v>0</v>
      </c>
      <c r="L13696" t="s">
        <v>19</v>
      </c>
      <c r="M13696" t="str">
        <f t="shared" si="973"/>
        <v>http://logeion.uchicago.edu/index.html#tabernarius</v>
      </c>
    </row>
    <row r="13697" spans="1:13" ht="15" customHeight="1" x14ac:dyDescent="0.2">
      <c r="A13697" t="s">
        <v>47663</v>
      </c>
      <c r="B13697" t="s">
        <v>47664</v>
      </c>
      <c r="C13697" t="str">
        <f t="shared" si="971"/>
        <v>tabes –is f.</v>
      </c>
      <c r="D13697" t="str">
        <f t="shared" si="974"/>
        <v>tabes</v>
      </c>
      <c r="E13697" t="s">
        <v>47665</v>
      </c>
      <c r="F13697" t="s">
        <v>47666</v>
      </c>
      <c r="G13697" t="s">
        <v>29</v>
      </c>
      <c r="H13697">
        <v>3</v>
      </c>
      <c r="I13697">
        <v>0</v>
      </c>
      <c r="J13697">
        <v>0</v>
      </c>
      <c r="K13697">
        <v>0</v>
      </c>
      <c r="L13697" t="s">
        <v>19</v>
      </c>
      <c r="M13697" t="str">
        <f t="shared" si="973"/>
        <v>http://logeion.uchicago.edu/index.html#tabes</v>
      </c>
    </row>
    <row r="13698" spans="1:13" ht="15" customHeight="1" x14ac:dyDescent="0.2">
      <c r="A13698" t="s">
        <v>47667</v>
      </c>
      <c r="B13698" t="s">
        <v>47668</v>
      </c>
      <c r="C13698" t="str">
        <f t="shared" si="971"/>
        <v>tabesco –bescere –bui</v>
      </c>
      <c r="D13698" t="str">
        <f t="shared" si="974"/>
        <v>tabesco</v>
      </c>
      <c r="E13698" t="s">
        <v>25161</v>
      </c>
      <c r="F13698" t="s">
        <v>25161</v>
      </c>
      <c r="G13698" t="s">
        <v>66</v>
      </c>
      <c r="I13698">
        <v>3</v>
      </c>
      <c r="J13698">
        <v>0</v>
      </c>
      <c r="K13698">
        <v>0</v>
      </c>
      <c r="L13698" t="s">
        <v>24</v>
      </c>
      <c r="M13698" t="str">
        <f t="shared" si="973"/>
        <v>http://logeion.uchicago.edu/index.html#tabesco</v>
      </c>
    </row>
    <row r="13699" spans="1:13" ht="15" customHeight="1" x14ac:dyDescent="0.2">
      <c r="A13699" t="s">
        <v>47669</v>
      </c>
      <c r="B13699" t="s">
        <v>47670</v>
      </c>
      <c r="C13699" t="str">
        <f t="shared" si="971"/>
        <v>tabidus –a –um</v>
      </c>
      <c r="D13699" t="str">
        <f t="shared" si="974"/>
        <v>tabidus</v>
      </c>
      <c r="E13699" t="s">
        <v>57620</v>
      </c>
      <c r="F13699" t="s">
        <v>57621</v>
      </c>
      <c r="G13699" t="s">
        <v>61</v>
      </c>
      <c r="H13699">
        <v>1</v>
      </c>
      <c r="I13699">
        <v>0</v>
      </c>
      <c r="J13699">
        <v>0</v>
      </c>
      <c r="K13699">
        <v>0</v>
      </c>
      <c r="L13699" t="s">
        <v>36</v>
      </c>
      <c r="M13699" t="str">
        <f t="shared" si="973"/>
        <v>http://logeion.uchicago.edu/index.html#tabidus</v>
      </c>
    </row>
    <row r="13700" spans="1:13" ht="15" customHeight="1" x14ac:dyDescent="0.2">
      <c r="A13700" t="s">
        <v>47672</v>
      </c>
      <c r="B13700" t="s">
        <v>47673</v>
      </c>
      <c r="C13700" t="str">
        <f t="shared" si="971"/>
        <v>tabula tabulae f.</v>
      </c>
      <c r="D13700" t="str">
        <f t="shared" si="974"/>
        <v>tabula</v>
      </c>
      <c r="E13700" t="s">
        <v>56285</v>
      </c>
      <c r="F13700" t="s">
        <v>47674</v>
      </c>
      <c r="G13700" t="s">
        <v>76</v>
      </c>
      <c r="H13700">
        <v>1</v>
      </c>
      <c r="I13700">
        <v>0</v>
      </c>
      <c r="J13700">
        <v>0</v>
      </c>
      <c r="K13700">
        <v>0</v>
      </c>
      <c r="L13700" t="s">
        <v>19</v>
      </c>
      <c r="M13700" t="str">
        <f t="shared" si="973"/>
        <v>http://logeion.uchicago.edu/index.html#tabula</v>
      </c>
    </row>
    <row r="13701" spans="1:13" ht="15" customHeight="1" x14ac:dyDescent="0.2">
      <c r="A13701" t="s">
        <v>55578</v>
      </c>
      <c r="B13701" t="s">
        <v>55742</v>
      </c>
      <c r="C13701" t="str">
        <f t="shared" si="971"/>
        <v>tabularis –e</v>
      </c>
      <c r="D13701" t="str">
        <f t="shared" si="974"/>
        <v>tabularis</v>
      </c>
      <c r="E13701" t="s">
        <v>55577</v>
      </c>
      <c r="F13701" t="s">
        <v>55577</v>
      </c>
      <c r="G13701" t="s">
        <v>536</v>
      </c>
      <c r="H13701">
        <v>3</v>
      </c>
      <c r="L13701" t="s">
        <v>36</v>
      </c>
      <c r="M13701" t="str">
        <f t="shared" si="973"/>
        <v>http://logeion.uchicago.edu/index.html#tabularis</v>
      </c>
    </row>
    <row r="13702" spans="1:13" ht="15" customHeight="1" x14ac:dyDescent="0.2">
      <c r="A13702" t="s">
        <v>47675</v>
      </c>
      <c r="B13702" t="s">
        <v>47676</v>
      </c>
      <c r="C13702" t="str">
        <f t="shared" si="971"/>
        <v>tabularium –i n.</v>
      </c>
      <c r="D13702" t="str">
        <f t="shared" si="974"/>
        <v>tabularium</v>
      </c>
      <c r="E13702" t="s">
        <v>47677</v>
      </c>
      <c r="F13702" t="s">
        <v>47678</v>
      </c>
      <c r="G13702" t="s">
        <v>21</v>
      </c>
      <c r="H13702">
        <v>2</v>
      </c>
      <c r="I13702">
        <v>0</v>
      </c>
      <c r="J13702">
        <v>0</v>
      </c>
      <c r="K13702">
        <v>0</v>
      </c>
      <c r="L13702" t="s">
        <v>19</v>
      </c>
      <c r="M13702" t="str">
        <f t="shared" si="973"/>
        <v>http://logeion.uchicago.edu/index.html#tabularium</v>
      </c>
    </row>
    <row r="13703" spans="1:13" ht="15" customHeight="1" x14ac:dyDescent="0.2">
      <c r="A13703" t="s">
        <v>47682</v>
      </c>
      <c r="B13703" t="s">
        <v>47683</v>
      </c>
      <c r="C13703" t="str">
        <f t="shared" si="971"/>
        <v>tabulatum –i n.</v>
      </c>
      <c r="D13703" t="str">
        <f t="shared" si="974"/>
        <v>tabulatum</v>
      </c>
      <c r="E13703" t="s">
        <v>47684</v>
      </c>
      <c r="F13703" t="s">
        <v>47685</v>
      </c>
      <c r="G13703" t="s">
        <v>21</v>
      </c>
      <c r="H13703">
        <v>2</v>
      </c>
      <c r="I13703">
        <v>0</v>
      </c>
      <c r="J13703">
        <v>0</v>
      </c>
      <c r="K13703">
        <v>0</v>
      </c>
      <c r="L13703" t="s">
        <v>19</v>
      </c>
      <c r="M13703" t="str">
        <f t="shared" si="973"/>
        <v>http://logeion.uchicago.edu/index.html#tabulatum</v>
      </c>
    </row>
    <row r="13704" spans="1:13" ht="15" customHeight="1" x14ac:dyDescent="0.2">
      <c r="A13704" t="s">
        <v>47686</v>
      </c>
      <c r="B13704" t="s">
        <v>47687</v>
      </c>
      <c r="C13704" t="str">
        <f t="shared" si="971"/>
        <v>tabulinum –i n.</v>
      </c>
      <c r="D13704" t="str">
        <f t="shared" si="974"/>
        <v>tabulinum</v>
      </c>
      <c r="E13704" t="s">
        <v>47688</v>
      </c>
      <c r="F13704" t="s">
        <v>47689</v>
      </c>
      <c r="G13704" t="s">
        <v>21</v>
      </c>
      <c r="H13704">
        <v>2</v>
      </c>
      <c r="I13704">
        <v>0</v>
      </c>
      <c r="J13704">
        <v>0</v>
      </c>
      <c r="K13704">
        <v>0</v>
      </c>
      <c r="L13704" t="s">
        <v>19</v>
      </c>
      <c r="M13704" t="str">
        <f t="shared" si="973"/>
        <v>http://logeion.uchicago.edu/index.html#tabulinum</v>
      </c>
    </row>
    <row r="13705" spans="1:13" ht="15" customHeight="1" x14ac:dyDescent="0.2">
      <c r="A13705" t="s">
        <v>47690</v>
      </c>
      <c r="B13705" t="s">
        <v>47691</v>
      </c>
      <c r="C13705" t="str">
        <f t="shared" si="971"/>
        <v>tabum –i n.</v>
      </c>
      <c r="D13705" t="str">
        <f t="shared" si="974"/>
        <v>tabum</v>
      </c>
      <c r="E13705" t="s">
        <v>47692</v>
      </c>
      <c r="F13705" t="s">
        <v>47693</v>
      </c>
      <c r="G13705" t="s">
        <v>21</v>
      </c>
      <c r="H13705">
        <v>2</v>
      </c>
      <c r="I13705">
        <v>0</v>
      </c>
      <c r="J13705">
        <v>0</v>
      </c>
      <c r="K13705">
        <v>0</v>
      </c>
      <c r="L13705" t="s">
        <v>19</v>
      </c>
      <c r="M13705" t="str">
        <f t="shared" si="973"/>
        <v>http://logeion.uchicago.edu/index.html#tabum</v>
      </c>
    </row>
    <row r="13706" spans="1:13" ht="15" customHeight="1" x14ac:dyDescent="0.2">
      <c r="A13706" t="s">
        <v>47694</v>
      </c>
      <c r="B13706" t="s">
        <v>47695</v>
      </c>
      <c r="C13706" t="str">
        <f t="shared" si="971"/>
        <v>Taburnus –i m.</v>
      </c>
      <c r="D13706" t="str">
        <f t="shared" si="974"/>
        <v>Taburnus</v>
      </c>
      <c r="E13706" t="s">
        <v>47696</v>
      </c>
      <c r="F13706" t="s">
        <v>47697</v>
      </c>
      <c r="G13706" t="s">
        <v>21</v>
      </c>
      <c r="H13706">
        <v>2</v>
      </c>
      <c r="I13706">
        <v>0</v>
      </c>
      <c r="J13706">
        <v>0</v>
      </c>
      <c r="K13706">
        <v>1</v>
      </c>
      <c r="L13706" t="s">
        <v>19</v>
      </c>
      <c r="M13706" t="str">
        <f t="shared" si="973"/>
        <v>http://logeion.uchicago.edu/index.html#Taburnus</v>
      </c>
    </row>
    <row r="13707" spans="1:13" ht="15" customHeight="1" x14ac:dyDescent="0.2">
      <c r="A13707" t="s">
        <v>47698</v>
      </c>
      <c r="B13707" t="s">
        <v>47699</v>
      </c>
      <c r="C13707" t="str">
        <f t="shared" si="971"/>
        <v>taceo tacere tacui tacitus</v>
      </c>
      <c r="D13707" t="str">
        <f t="shared" si="974"/>
        <v>taceo</v>
      </c>
      <c r="E13707" t="s">
        <v>45059</v>
      </c>
      <c r="F13707" t="s">
        <v>47700</v>
      </c>
      <c r="G13707" t="s">
        <v>95</v>
      </c>
      <c r="I13707">
        <v>2</v>
      </c>
      <c r="J13707">
        <v>0</v>
      </c>
      <c r="K13707">
        <v>0</v>
      </c>
      <c r="L13707" t="s">
        <v>24</v>
      </c>
      <c r="M13707" t="str">
        <f t="shared" si="973"/>
        <v>http://logeion.uchicago.edu/index.html#taceo</v>
      </c>
    </row>
    <row r="13708" spans="1:13" ht="15" customHeight="1" x14ac:dyDescent="0.2">
      <c r="A13708" t="s">
        <v>47701</v>
      </c>
      <c r="B13708" t="s">
        <v>47702</v>
      </c>
      <c r="C13708" t="str">
        <f t="shared" si="971"/>
        <v>tacite</v>
      </c>
      <c r="D13708" t="s">
        <v>47702</v>
      </c>
      <c r="E13708" t="s">
        <v>47703</v>
      </c>
      <c r="F13708" t="s">
        <v>47703</v>
      </c>
      <c r="G13708" t="s">
        <v>89</v>
      </c>
      <c r="I13708">
        <v>0</v>
      </c>
      <c r="J13708">
        <v>1</v>
      </c>
      <c r="K13708">
        <v>0</v>
      </c>
      <c r="L13708" t="s">
        <v>90</v>
      </c>
      <c r="M13708" t="str">
        <f t="shared" si="973"/>
        <v>http://logeion.uchicago.edu/index.html#tacitē</v>
      </c>
    </row>
    <row r="13709" spans="1:13" ht="15" customHeight="1" x14ac:dyDescent="0.2">
      <c r="A13709" t="s">
        <v>47704</v>
      </c>
      <c r="B13709" t="s">
        <v>47705</v>
      </c>
      <c r="C13709" t="str">
        <f t="shared" si="971"/>
        <v>taciturnitas taciturnitatis f.</v>
      </c>
      <c r="D13709" t="str">
        <f t="shared" ref="D13709:D13730" si="975">IF(ISBLANK(B13709),0,LEFT( C13709, FIND( " ", C13709 ) - 1 ))</f>
        <v>taciturnitas</v>
      </c>
      <c r="E13709" t="s">
        <v>45053</v>
      </c>
      <c r="F13709" t="s">
        <v>45053</v>
      </c>
      <c r="G13709" t="s">
        <v>29</v>
      </c>
      <c r="H13709">
        <v>3</v>
      </c>
      <c r="I13709">
        <v>0</v>
      </c>
      <c r="J13709">
        <v>0</v>
      </c>
      <c r="K13709">
        <v>0</v>
      </c>
      <c r="L13709" t="s">
        <v>19</v>
      </c>
      <c r="M13709" t="str">
        <f t="shared" si="973"/>
        <v>http://logeion.uchicago.edu/index.html#taciturnitas</v>
      </c>
    </row>
    <row r="13710" spans="1:13" ht="15" customHeight="1" x14ac:dyDescent="0.2">
      <c r="A13710" t="s">
        <v>47706</v>
      </c>
      <c r="B13710" t="s">
        <v>47707</v>
      </c>
      <c r="C13710" t="str">
        <f t="shared" si="971"/>
        <v xml:space="preserve">taciturnus –a –um </v>
      </c>
      <c r="D13710" t="str">
        <f t="shared" si="975"/>
        <v>taciturnus</v>
      </c>
      <c r="E13710" t="s">
        <v>47708</v>
      </c>
      <c r="F13710" t="s">
        <v>47709</v>
      </c>
      <c r="G13710" t="s">
        <v>61</v>
      </c>
      <c r="H13710">
        <v>1</v>
      </c>
      <c r="I13710">
        <v>0</v>
      </c>
      <c r="J13710">
        <v>0</v>
      </c>
      <c r="K13710">
        <v>0</v>
      </c>
      <c r="L13710" t="s">
        <v>36</v>
      </c>
      <c r="M13710" t="str">
        <f t="shared" si="973"/>
        <v>http://logeion.uchicago.edu/index.html#taciturnus</v>
      </c>
    </row>
    <row r="13711" spans="1:13" ht="15" customHeight="1" x14ac:dyDescent="0.2">
      <c r="A13711" t="s">
        <v>47710</v>
      </c>
      <c r="B13711" t="s">
        <v>47711</v>
      </c>
      <c r="C13711" t="str">
        <f t="shared" si="971"/>
        <v>tacitus –a –um</v>
      </c>
      <c r="D13711" t="str">
        <f t="shared" si="975"/>
        <v>tacitus</v>
      </c>
      <c r="E13711" t="s">
        <v>47712</v>
      </c>
      <c r="F13711" t="s">
        <v>47712</v>
      </c>
      <c r="G13711" t="s">
        <v>61</v>
      </c>
      <c r="H13711">
        <v>1</v>
      </c>
      <c r="I13711">
        <v>0</v>
      </c>
      <c r="J13711">
        <v>0</v>
      </c>
      <c r="K13711">
        <v>0</v>
      </c>
      <c r="L13711" t="s">
        <v>36</v>
      </c>
      <c r="M13711" t="str">
        <f t="shared" si="973"/>
        <v>http://logeion.uchicago.edu/index.html#tacitus</v>
      </c>
    </row>
    <row r="13712" spans="1:13" ht="15" customHeight="1" x14ac:dyDescent="0.2">
      <c r="A13712" t="s">
        <v>47713</v>
      </c>
      <c r="B13712" t="s">
        <v>59074</v>
      </c>
      <c r="C13712" t="str">
        <f t="shared" si="971"/>
        <v>Tacitus –i m.</v>
      </c>
      <c r="D13712" t="str">
        <f t="shared" si="975"/>
        <v>Tacitus</v>
      </c>
      <c r="E13712" t="s">
        <v>59075</v>
      </c>
      <c r="F13712" t="s">
        <v>59075</v>
      </c>
      <c r="G13712" t="s">
        <v>21</v>
      </c>
      <c r="H13712">
        <v>2</v>
      </c>
      <c r="I13712">
        <v>0</v>
      </c>
      <c r="J13712">
        <v>0</v>
      </c>
      <c r="K13712">
        <v>1</v>
      </c>
      <c r="L13712" t="s">
        <v>19</v>
      </c>
      <c r="M13712" t="str">
        <f t="shared" si="973"/>
        <v>http://logeion.uchicago.edu/index.html#Tacitus</v>
      </c>
    </row>
    <row r="13713" spans="1:13" ht="15" customHeight="1" x14ac:dyDescent="0.2">
      <c r="A13713" t="s">
        <v>47716</v>
      </c>
      <c r="B13713" t="s">
        <v>47717</v>
      </c>
      <c r="C13713" t="str">
        <f t="shared" si="971"/>
        <v>tactus –us m.</v>
      </c>
      <c r="D13713" t="str">
        <f t="shared" si="975"/>
        <v>tactus</v>
      </c>
      <c r="E13713" t="s">
        <v>5026</v>
      </c>
      <c r="F13713" t="s">
        <v>47718</v>
      </c>
      <c r="G13713" t="s">
        <v>18</v>
      </c>
      <c r="H13713">
        <v>4</v>
      </c>
      <c r="I13713">
        <v>0</v>
      </c>
      <c r="J13713">
        <v>0</v>
      </c>
      <c r="K13713">
        <v>0</v>
      </c>
      <c r="L13713" t="s">
        <v>19</v>
      </c>
      <c r="M13713" t="str">
        <f t="shared" si="973"/>
        <v>http://logeion.uchicago.edu/index.html#tactus</v>
      </c>
    </row>
    <row r="13714" spans="1:13" ht="15" customHeight="1" x14ac:dyDescent="0.2">
      <c r="A13714" t="s">
        <v>47719</v>
      </c>
      <c r="B13714" t="s">
        <v>47720</v>
      </c>
      <c r="C13714" t="str">
        <f t="shared" si="971"/>
        <v>Tadius –i m.</v>
      </c>
      <c r="D13714" t="str">
        <f t="shared" si="975"/>
        <v>Tadius</v>
      </c>
      <c r="E13714" t="s">
        <v>47721</v>
      </c>
      <c r="F13714" t="s">
        <v>47721</v>
      </c>
      <c r="G13714" t="s">
        <v>21</v>
      </c>
      <c r="H13714">
        <v>2</v>
      </c>
      <c r="I13714">
        <v>0</v>
      </c>
      <c r="J13714">
        <v>0</v>
      </c>
      <c r="K13714">
        <v>1</v>
      </c>
      <c r="L13714" t="s">
        <v>19</v>
      </c>
      <c r="M13714" t="str">
        <f t="shared" si="973"/>
        <v>http://logeion.uchicago.edu/index.html#Tadius</v>
      </c>
    </row>
    <row r="13715" spans="1:13" ht="15" customHeight="1" x14ac:dyDescent="0.2">
      <c r="A13715" t="s">
        <v>47722</v>
      </c>
      <c r="B13715" t="s">
        <v>47723</v>
      </c>
      <c r="C13715" t="str">
        <f t="shared" si="971"/>
        <v>taeda taedae f.</v>
      </c>
      <c r="D13715" t="str">
        <f t="shared" si="975"/>
        <v>taeda</v>
      </c>
      <c r="E13715" t="s">
        <v>18591</v>
      </c>
      <c r="F13715" t="s">
        <v>18591</v>
      </c>
      <c r="G13715" t="s">
        <v>76</v>
      </c>
      <c r="H13715">
        <v>1</v>
      </c>
      <c r="I13715">
        <v>0</v>
      </c>
      <c r="J13715">
        <v>0</v>
      </c>
      <c r="K13715">
        <v>0</v>
      </c>
      <c r="L13715" t="s">
        <v>19</v>
      </c>
      <c r="M13715" t="str">
        <f t="shared" si="973"/>
        <v>http://logeion.uchicago.edu/index.html#taeda</v>
      </c>
    </row>
    <row r="13716" spans="1:13" ht="15" customHeight="1" x14ac:dyDescent="0.2">
      <c r="A13716" t="s">
        <v>47724</v>
      </c>
      <c r="B13716" t="s">
        <v>47725</v>
      </c>
      <c r="C13716" t="str">
        <f t="shared" ref="C13716:C13779" si="976">SUBSTITUTE(SUBSTITUTE(SUBSTITUTE(SUBSTITUTE(SUBSTITUTE(SUBSTITUTE(SUBSTITUTE(SUBSTITUTE(SUBSTITUTE(SUBSTITUTE(SUBSTITUTE(B13716, "ā", "a"), "ē", "e"), "ī", "i"), "ō", "o"), "ū", "u"), "ȳ", "y"), "Ā", "A"), "Ē", "E"), "Ī", "I"), "Ō", "O"), "Ū", "U")</f>
        <v>taedet taedere taesum est</v>
      </c>
      <c r="D13716" t="str">
        <f t="shared" si="975"/>
        <v>taedet</v>
      </c>
      <c r="E13716" t="s">
        <v>47726</v>
      </c>
      <c r="F13716" t="s">
        <v>47727</v>
      </c>
      <c r="G13716" t="s">
        <v>95</v>
      </c>
      <c r="I13716">
        <v>2</v>
      </c>
      <c r="J13716">
        <v>0</v>
      </c>
      <c r="K13716">
        <v>0</v>
      </c>
      <c r="L13716" t="s">
        <v>24</v>
      </c>
      <c r="M13716" t="str">
        <f t="shared" si="973"/>
        <v>http://logeion.uchicago.edu/index.html#taedet</v>
      </c>
    </row>
    <row r="13717" spans="1:13" ht="15" customHeight="1" x14ac:dyDescent="0.2">
      <c r="A13717" t="s">
        <v>55952</v>
      </c>
      <c r="B13717" t="s">
        <v>55953</v>
      </c>
      <c r="C13717" t="str">
        <f t="shared" si="976"/>
        <v>taedIosus –a –um</v>
      </c>
      <c r="D13717" t="str">
        <f t="shared" si="975"/>
        <v>taedIosus</v>
      </c>
      <c r="E13717" t="s">
        <v>55954</v>
      </c>
      <c r="F13717" t="s">
        <v>55955</v>
      </c>
      <c r="G13717" t="s">
        <v>61</v>
      </c>
      <c r="H13717">
        <v>1</v>
      </c>
      <c r="L13717" t="s">
        <v>36</v>
      </c>
      <c r="M13717" t="str">
        <f t="shared" si="973"/>
        <v>http://logeion.uchicago.edu/index.html#taedIosus</v>
      </c>
    </row>
    <row r="13718" spans="1:13" ht="15" customHeight="1" x14ac:dyDescent="0.2">
      <c r="A13718" t="s">
        <v>47729</v>
      </c>
      <c r="B13718" t="s">
        <v>47730</v>
      </c>
      <c r="C13718" t="str">
        <f t="shared" si="976"/>
        <v>taedium –i n.</v>
      </c>
      <c r="D13718" t="str">
        <f t="shared" si="975"/>
        <v>taedium</v>
      </c>
      <c r="E13718" t="s">
        <v>47731</v>
      </c>
      <c r="F13718" t="s">
        <v>47732</v>
      </c>
      <c r="G13718" t="s">
        <v>21</v>
      </c>
      <c r="H13718">
        <v>2</v>
      </c>
      <c r="I13718">
        <v>0</v>
      </c>
      <c r="J13718">
        <v>0</v>
      </c>
      <c r="K13718">
        <v>0</v>
      </c>
      <c r="L13718" t="s">
        <v>19</v>
      </c>
      <c r="M13718" t="str">
        <f t="shared" si="973"/>
        <v>http://logeion.uchicago.edu/index.html#taedium</v>
      </c>
    </row>
    <row r="13719" spans="1:13" ht="15" customHeight="1" x14ac:dyDescent="0.2">
      <c r="A13719" t="s">
        <v>47733</v>
      </c>
      <c r="B13719" t="s">
        <v>47734</v>
      </c>
      <c r="C13719" t="str">
        <f t="shared" si="976"/>
        <v>Taenarius –a –um</v>
      </c>
      <c r="D13719" t="str">
        <f t="shared" si="975"/>
        <v>Taenarius</v>
      </c>
      <c r="E13719" t="s">
        <v>47735</v>
      </c>
      <c r="F13719" t="s">
        <v>47736</v>
      </c>
      <c r="G13719" t="s">
        <v>918</v>
      </c>
      <c r="H13719">
        <v>2</v>
      </c>
      <c r="I13719">
        <v>0</v>
      </c>
      <c r="J13719">
        <v>0</v>
      </c>
      <c r="K13719">
        <v>1</v>
      </c>
      <c r="L13719" t="s">
        <v>36</v>
      </c>
      <c r="M13719" t="str">
        <f t="shared" si="973"/>
        <v>http://logeion.uchicago.edu/index.html#Taenarius</v>
      </c>
    </row>
    <row r="13720" spans="1:13" ht="15" customHeight="1" x14ac:dyDescent="0.2">
      <c r="A13720" t="s">
        <v>47737</v>
      </c>
      <c r="B13720" t="s">
        <v>47738</v>
      </c>
      <c r="C13720" t="str">
        <f t="shared" si="976"/>
        <v xml:space="preserve">Taenarus or Taenaros –i m. or Taenarum –i n. </v>
      </c>
      <c r="D13720" t="str">
        <f t="shared" si="975"/>
        <v>Taenarus</v>
      </c>
      <c r="E13720" t="s">
        <v>47739</v>
      </c>
      <c r="F13720" t="s">
        <v>47739</v>
      </c>
      <c r="G13720" t="s">
        <v>21</v>
      </c>
      <c r="H13720">
        <v>2</v>
      </c>
      <c r="I13720">
        <v>0</v>
      </c>
      <c r="J13720">
        <v>0</v>
      </c>
      <c r="K13720">
        <v>1</v>
      </c>
      <c r="L13720" t="s">
        <v>19</v>
      </c>
      <c r="M13720" t="str">
        <f t="shared" si="973"/>
        <v>http://logeion.uchicago.edu/index.html#Taenarus</v>
      </c>
    </row>
    <row r="13721" spans="1:13" ht="15" customHeight="1" x14ac:dyDescent="0.2">
      <c r="A13721" t="s">
        <v>47740</v>
      </c>
      <c r="B13721" t="s">
        <v>47741</v>
      </c>
      <c r="C13721" t="str">
        <f t="shared" si="976"/>
        <v>taenia –ae f.</v>
      </c>
      <c r="D13721" t="str">
        <f t="shared" si="975"/>
        <v>taenia</v>
      </c>
      <c r="E13721" t="s">
        <v>47742</v>
      </c>
      <c r="F13721" t="s">
        <v>47743</v>
      </c>
      <c r="G13721" t="s">
        <v>76</v>
      </c>
      <c r="H13721">
        <v>1</v>
      </c>
      <c r="I13721">
        <v>0</v>
      </c>
      <c r="J13721">
        <v>0</v>
      </c>
      <c r="K13721">
        <v>0</v>
      </c>
      <c r="L13721" t="s">
        <v>19</v>
      </c>
      <c r="M13721" t="str">
        <f t="shared" si="973"/>
        <v>http://logeion.uchicago.edu/index.html#taenia</v>
      </c>
    </row>
    <row r="13722" spans="1:13" ht="15" customHeight="1" x14ac:dyDescent="0.2">
      <c r="A13722" t="s">
        <v>48440</v>
      </c>
      <c r="B13722" t="s">
        <v>48441</v>
      </c>
      <c r="C13722" t="str">
        <f t="shared" si="976"/>
        <v>taeter –tra –trum</v>
      </c>
      <c r="D13722" t="str">
        <f t="shared" si="975"/>
        <v>taeter</v>
      </c>
      <c r="E13722" t="s">
        <v>48442</v>
      </c>
      <c r="F13722" t="s">
        <v>48443</v>
      </c>
      <c r="G13722" t="s">
        <v>61</v>
      </c>
      <c r="H13722">
        <v>1</v>
      </c>
      <c r="I13722">
        <v>0</v>
      </c>
      <c r="J13722">
        <v>0</v>
      </c>
      <c r="K13722">
        <v>0</v>
      </c>
      <c r="L13722" t="s">
        <v>36</v>
      </c>
      <c r="M13722" t="str">
        <f t="shared" si="973"/>
        <v>http://logeion.uchicago.edu/index.html#taeter</v>
      </c>
    </row>
    <row r="13723" spans="1:13" ht="15" customHeight="1" x14ac:dyDescent="0.2">
      <c r="A13723" t="s">
        <v>47744</v>
      </c>
      <c r="B13723" t="s">
        <v>47745</v>
      </c>
      <c r="C13723" t="str">
        <f t="shared" si="976"/>
        <v>Tagus –i m.</v>
      </c>
      <c r="D13723" t="str">
        <f t="shared" si="975"/>
        <v>Tagus</v>
      </c>
      <c r="E13723" t="s">
        <v>47746</v>
      </c>
      <c r="F13723" t="s">
        <v>47747</v>
      </c>
      <c r="G13723" t="s">
        <v>21</v>
      </c>
      <c r="H13723">
        <v>2</v>
      </c>
      <c r="I13723">
        <v>0</v>
      </c>
      <c r="J13723">
        <v>0</v>
      </c>
      <c r="K13723">
        <v>1</v>
      </c>
      <c r="L13723" t="s">
        <v>19</v>
      </c>
      <c r="M13723" t="str">
        <f t="shared" si="973"/>
        <v>http://logeion.uchicago.edu/index.html#Tagus</v>
      </c>
    </row>
    <row r="13724" spans="1:13" ht="15" customHeight="1" x14ac:dyDescent="0.2">
      <c r="A13724" t="s">
        <v>47748</v>
      </c>
      <c r="B13724" t="s">
        <v>47749</v>
      </c>
      <c r="C13724" t="str">
        <f t="shared" si="976"/>
        <v>talaria –ium n.</v>
      </c>
      <c r="D13724" t="str">
        <f t="shared" si="975"/>
        <v>talaria</v>
      </c>
      <c r="E13724" t="s">
        <v>47750</v>
      </c>
      <c r="F13724" t="s">
        <v>47751</v>
      </c>
      <c r="G13724" t="s">
        <v>29</v>
      </c>
      <c r="H13724">
        <v>3</v>
      </c>
      <c r="I13724">
        <v>0</v>
      </c>
      <c r="J13724">
        <v>0</v>
      </c>
      <c r="K13724">
        <v>0</v>
      </c>
      <c r="L13724" t="s">
        <v>19</v>
      </c>
      <c r="M13724" t="str">
        <f t="shared" si="973"/>
        <v>http://logeion.uchicago.edu/index.html#talaria</v>
      </c>
    </row>
    <row r="13725" spans="1:13" ht="15" customHeight="1" x14ac:dyDescent="0.2">
      <c r="A13725" t="s">
        <v>47752</v>
      </c>
      <c r="B13725" t="s">
        <v>47753</v>
      </c>
      <c r="C13725" t="str">
        <f t="shared" si="976"/>
        <v>talaris –e</v>
      </c>
      <c r="D13725" t="str">
        <f t="shared" si="975"/>
        <v>talaris</v>
      </c>
      <c r="E13725" t="s">
        <v>47754</v>
      </c>
      <c r="F13725" t="s">
        <v>47754</v>
      </c>
      <c r="G13725" t="s">
        <v>155</v>
      </c>
      <c r="H13725">
        <v>3</v>
      </c>
      <c r="I13725">
        <v>0</v>
      </c>
      <c r="J13725">
        <v>0</v>
      </c>
      <c r="K13725">
        <v>0</v>
      </c>
      <c r="L13725" t="s">
        <v>36</v>
      </c>
      <c r="M13725" t="str">
        <f t="shared" si="973"/>
        <v>http://logeion.uchicago.edu/index.html#talaris</v>
      </c>
    </row>
    <row r="13726" spans="1:13" ht="15" customHeight="1" x14ac:dyDescent="0.2">
      <c r="A13726" t="s">
        <v>56813</v>
      </c>
      <c r="B13726" t="s">
        <v>57936</v>
      </c>
      <c r="C13726" t="str">
        <f t="shared" si="976"/>
        <v>Talarius –ii</v>
      </c>
      <c r="D13726" t="str">
        <f t="shared" si="975"/>
        <v>Talarius</v>
      </c>
      <c r="E13726" t="s">
        <v>57622</v>
      </c>
      <c r="F13726" t="s">
        <v>57623</v>
      </c>
      <c r="G13726" t="s">
        <v>21</v>
      </c>
      <c r="H13726">
        <v>2</v>
      </c>
      <c r="K13726">
        <v>1</v>
      </c>
      <c r="L13726" t="s">
        <v>19</v>
      </c>
      <c r="M13726" t="str">
        <f t="shared" si="973"/>
        <v>http://logeion.uchicago.edu/index.html#Talarius</v>
      </c>
    </row>
    <row r="13727" spans="1:13" ht="15" customHeight="1" x14ac:dyDescent="0.2">
      <c r="A13727" t="s">
        <v>47755</v>
      </c>
      <c r="B13727" t="s">
        <v>47756</v>
      </c>
      <c r="C13727" t="str">
        <f t="shared" si="976"/>
        <v>Talasius –ii m.</v>
      </c>
      <c r="D13727" t="str">
        <f t="shared" si="975"/>
        <v>Talasius</v>
      </c>
      <c r="E13727" t="s">
        <v>47757</v>
      </c>
      <c r="F13727" t="s">
        <v>47758</v>
      </c>
      <c r="G13727" t="s">
        <v>21</v>
      </c>
      <c r="H13727">
        <v>2</v>
      </c>
      <c r="I13727">
        <v>0</v>
      </c>
      <c r="J13727">
        <v>0</v>
      </c>
      <c r="K13727">
        <v>1</v>
      </c>
      <c r="L13727" t="s">
        <v>19</v>
      </c>
      <c r="M13727" t="str">
        <f t="shared" si="973"/>
        <v>http://logeion.uchicago.edu/index.html#Talasius</v>
      </c>
    </row>
    <row r="13728" spans="1:13" ht="15" customHeight="1" x14ac:dyDescent="0.2">
      <c r="A13728" t="s">
        <v>47759</v>
      </c>
      <c r="B13728" t="s">
        <v>47760</v>
      </c>
      <c r="C13728" t="str">
        <f t="shared" si="976"/>
        <v>talea –ae f.</v>
      </c>
      <c r="D13728" t="str">
        <f t="shared" si="975"/>
        <v>talea</v>
      </c>
      <c r="E13728" t="s">
        <v>47761</v>
      </c>
      <c r="F13728" t="s">
        <v>47762</v>
      </c>
      <c r="G13728" t="s">
        <v>76</v>
      </c>
      <c r="H13728">
        <v>1</v>
      </c>
      <c r="I13728">
        <v>0</v>
      </c>
      <c r="J13728">
        <v>0</v>
      </c>
      <c r="K13728">
        <v>0</v>
      </c>
      <c r="L13728" t="s">
        <v>19</v>
      </c>
      <c r="M13728" t="str">
        <f t="shared" si="973"/>
        <v>http://logeion.uchicago.edu/index.html#talea</v>
      </c>
    </row>
    <row r="13729" spans="1:13" ht="15" customHeight="1" x14ac:dyDescent="0.2">
      <c r="A13729" t="s">
        <v>47763</v>
      </c>
      <c r="B13729" t="s">
        <v>47764</v>
      </c>
      <c r="C13729" t="str">
        <f t="shared" si="976"/>
        <v>talentum talenti n.</v>
      </c>
      <c r="D13729" t="str">
        <f t="shared" si="975"/>
        <v>talentum</v>
      </c>
      <c r="E13729" t="s">
        <v>47765</v>
      </c>
      <c r="F13729" t="s">
        <v>47766</v>
      </c>
      <c r="G13729" t="s">
        <v>21</v>
      </c>
      <c r="H13729">
        <v>2</v>
      </c>
      <c r="I13729">
        <v>0</v>
      </c>
      <c r="J13729">
        <v>0</v>
      </c>
      <c r="K13729">
        <v>0</v>
      </c>
      <c r="L13729" t="s">
        <v>19</v>
      </c>
      <c r="M13729" t="str">
        <f t="shared" si="973"/>
        <v>http://logeion.uchicago.edu/index.html#talentum</v>
      </c>
    </row>
    <row r="13730" spans="1:13" ht="15" customHeight="1" x14ac:dyDescent="0.2">
      <c r="A13730" t="s">
        <v>47768</v>
      </c>
      <c r="B13730" t="s">
        <v>47769</v>
      </c>
      <c r="C13730" t="str">
        <f t="shared" si="976"/>
        <v>talis tale</v>
      </c>
      <c r="D13730" t="str">
        <f t="shared" si="975"/>
        <v>talis</v>
      </c>
      <c r="E13730" t="s">
        <v>16161</v>
      </c>
      <c r="F13730" t="s">
        <v>47770</v>
      </c>
      <c r="G13730" t="s">
        <v>21725</v>
      </c>
      <c r="H13730">
        <v>3</v>
      </c>
      <c r="I13730">
        <v>0</v>
      </c>
      <c r="J13730">
        <v>0</v>
      </c>
      <c r="K13730">
        <v>0</v>
      </c>
      <c r="L13730" t="s">
        <v>2411</v>
      </c>
      <c r="M13730" t="str">
        <f t="shared" si="973"/>
        <v>http://logeion.uchicago.edu/index.html#talis</v>
      </c>
    </row>
    <row r="13731" spans="1:13" ht="15" customHeight="1" x14ac:dyDescent="0.2">
      <c r="A13731" t="s">
        <v>47771</v>
      </c>
      <c r="B13731" t="s">
        <v>54507</v>
      </c>
      <c r="C13731" t="str">
        <f t="shared" si="976"/>
        <v>talis..qualis</v>
      </c>
      <c r="D13731" t="s">
        <v>54507</v>
      </c>
      <c r="E13731" t="s">
        <v>47772</v>
      </c>
      <c r="F13731" t="s">
        <v>47772</v>
      </c>
      <c r="G13731" t="s">
        <v>120</v>
      </c>
      <c r="I13731">
        <v>0</v>
      </c>
      <c r="J13731">
        <v>0</v>
      </c>
      <c r="K13731">
        <v>0</v>
      </c>
      <c r="L13731" t="s">
        <v>121</v>
      </c>
      <c r="M13731" t="str">
        <f t="shared" ref="M13731:M13794" si="977">"http://logeion.uchicago.edu/index.html#"&amp;D13731</f>
        <v>http://logeion.uchicago.edu/index.html#tālis..quālis</v>
      </c>
    </row>
    <row r="13732" spans="1:13" ht="15" customHeight="1" x14ac:dyDescent="0.2">
      <c r="A13732" t="s">
        <v>47779</v>
      </c>
      <c r="B13732" t="s">
        <v>47780</v>
      </c>
      <c r="C13732" t="str">
        <f t="shared" si="976"/>
        <v>Talos –i m.</v>
      </c>
      <c r="D13732" t="str">
        <f>IF(ISBLANK(B13732),0,LEFT( C13732, FIND( " ", C13732 ) - 1 ))</f>
        <v>Talos</v>
      </c>
      <c r="E13732" t="s">
        <v>47781</v>
      </c>
      <c r="F13732" t="s">
        <v>47782</v>
      </c>
      <c r="G13732" t="s">
        <v>21</v>
      </c>
      <c r="H13732">
        <v>2</v>
      </c>
      <c r="I13732">
        <v>0</v>
      </c>
      <c r="J13732">
        <v>0</v>
      </c>
      <c r="K13732">
        <v>1</v>
      </c>
      <c r="L13732" t="s">
        <v>19</v>
      </c>
      <c r="M13732" t="str">
        <f t="shared" si="977"/>
        <v>http://logeion.uchicago.edu/index.html#Talos</v>
      </c>
    </row>
    <row r="13733" spans="1:13" ht="15" customHeight="1" x14ac:dyDescent="0.2">
      <c r="A13733" t="s">
        <v>47773</v>
      </c>
      <c r="B13733" t="s">
        <v>47774</v>
      </c>
      <c r="C13733" t="str">
        <f t="shared" si="976"/>
        <v>talpa –ae m.</v>
      </c>
      <c r="D13733" t="str">
        <f>IF(ISBLANK(B13733),0,LEFT( C13733, FIND( " ", C13733 ) - 1 ))</f>
        <v>talpa</v>
      </c>
      <c r="E13733" t="s">
        <v>47775</v>
      </c>
      <c r="F13733" t="s">
        <v>47775</v>
      </c>
      <c r="G13733" t="s">
        <v>76</v>
      </c>
      <c r="H13733">
        <v>1</v>
      </c>
      <c r="I13733">
        <v>0</v>
      </c>
      <c r="J13733">
        <v>0</v>
      </c>
      <c r="K13733">
        <v>0</v>
      </c>
      <c r="L13733" t="s">
        <v>19</v>
      </c>
      <c r="M13733" t="str">
        <f t="shared" si="977"/>
        <v>http://logeion.uchicago.edu/index.html#talpa</v>
      </c>
    </row>
    <row r="13734" spans="1:13" ht="15" customHeight="1" x14ac:dyDescent="0.2">
      <c r="A13734" t="s">
        <v>47776</v>
      </c>
      <c r="B13734" t="s">
        <v>47777</v>
      </c>
      <c r="C13734" t="str">
        <f t="shared" si="976"/>
        <v>talus –i m.</v>
      </c>
      <c r="D13734" t="str">
        <f>IF(ISBLANK(B13734),0,LEFT( C13734, FIND( " ", C13734 ) - 1 ))</f>
        <v>talus</v>
      </c>
      <c r="E13734" t="s">
        <v>47778</v>
      </c>
      <c r="F13734" t="s">
        <v>47778</v>
      </c>
      <c r="G13734" t="s">
        <v>21</v>
      </c>
      <c r="H13734">
        <v>2</v>
      </c>
      <c r="I13734">
        <v>0</v>
      </c>
      <c r="J13734">
        <v>0</v>
      </c>
      <c r="K13734">
        <v>0</v>
      </c>
      <c r="L13734" t="s">
        <v>19</v>
      </c>
      <c r="M13734" t="str">
        <f t="shared" si="977"/>
        <v>http://logeion.uchicago.edu/index.html#talus</v>
      </c>
    </row>
    <row r="13735" spans="1:13" ht="15" customHeight="1" x14ac:dyDescent="0.2">
      <c r="A13735" t="s">
        <v>47783</v>
      </c>
      <c r="B13735" t="s">
        <v>47784</v>
      </c>
      <c r="C13735" t="str">
        <f t="shared" si="976"/>
        <v>tam</v>
      </c>
      <c r="D13735" t="s">
        <v>47784</v>
      </c>
      <c r="E13735" t="s">
        <v>47785</v>
      </c>
      <c r="F13735" t="s">
        <v>47785</v>
      </c>
      <c r="G13735" t="s">
        <v>89</v>
      </c>
      <c r="I13735">
        <v>0</v>
      </c>
      <c r="J13735">
        <v>0</v>
      </c>
      <c r="K13735">
        <v>0</v>
      </c>
      <c r="L13735" t="s">
        <v>90</v>
      </c>
      <c r="M13735" t="str">
        <f t="shared" si="977"/>
        <v>http://logeion.uchicago.edu/index.html#tam</v>
      </c>
    </row>
    <row r="13736" spans="1:13" ht="15" customHeight="1" x14ac:dyDescent="0.2">
      <c r="A13736" t="s">
        <v>47805</v>
      </c>
      <c r="B13736" t="s">
        <v>54508</v>
      </c>
      <c r="C13736" t="str">
        <f t="shared" si="976"/>
        <v>tam..quam</v>
      </c>
      <c r="D13736" t="s">
        <v>54508</v>
      </c>
      <c r="E13736" t="s">
        <v>47806</v>
      </c>
      <c r="F13736" t="s">
        <v>47806</v>
      </c>
      <c r="G13736" t="s">
        <v>3461</v>
      </c>
      <c r="I13736">
        <v>0</v>
      </c>
      <c r="J13736">
        <v>0</v>
      </c>
      <c r="K13736">
        <v>0</v>
      </c>
      <c r="L13736" t="s">
        <v>339</v>
      </c>
      <c r="M13736" t="str">
        <f t="shared" si="977"/>
        <v>http://logeion.uchicago.edu/index.html#tam..quam</v>
      </c>
    </row>
    <row r="13737" spans="1:13" ht="15" customHeight="1" x14ac:dyDescent="0.2">
      <c r="A13737" t="s">
        <v>47786</v>
      </c>
      <c r="B13737" t="s">
        <v>47787</v>
      </c>
      <c r="C13737" t="str">
        <f t="shared" si="976"/>
        <v xml:space="preserve">tamdiu </v>
      </c>
      <c r="D13737" t="str">
        <f>IF(ISBLANK(B13737),0,LEFT( C13737, FIND( " ", C13737 ) - 1 ))</f>
        <v>tamdiu</v>
      </c>
      <c r="E13737" t="s">
        <v>47788</v>
      </c>
      <c r="F13737" t="s">
        <v>47788</v>
      </c>
      <c r="G13737" t="s">
        <v>89</v>
      </c>
      <c r="I13737">
        <v>0</v>
      </c>
      <c r="J13737">
        <v>0</v>
      </c>
      <c r="K13737">
        <v>0</v>
      </c>
      <c r="L13737" t="s">
        <v>90</v>
      </c>
      <c r="M13737" t="str">
        <f t="shared" si="977"/>
        <v>http://logeion.uchicago.edu/index.html#tamdiu</v>
      </c>
    </row>
    <row r="13738" spans="1:13" ht="15" customHeight="1" x14ac:dyDescent="0.2">
      <c r="A13738" t="s">
        <v>47789</v>
      </c>
      <c r="B13738" t="s">
        <v>47790</v>
      </c>
      <c r="C13738" t="str">
        <f t="shared" si="976"/>
        <v>tamen</v>
      </c>
      <c r="D13738" t="s">
        <v>47790</v>
      </c>
      <c r="E13738" t="s">
        <v>5035</v>
      </c>
      <c r="F13738" t="s">
        <v>5035</v>
      </c>
      <c r="G13738" t="s">
        <v>89</v>
      </c>
      <c r="I13738">
        <v>0</v>
      </c>
      <c r="J13738">
        <v>0</v>
      </c>
      <c r="K13738">
        <v>0</v>
      </c>
      <c r="L13738" t="s">
        <v>90</v>
      </c>
      <c r="M13738" t="str">
        <f t="shared" si="977"/>
        <v>http://logeion.uchicago.edu/index.html#tamen</v>
      </c>
    </row>
    <row r="13739" spans="1:13" ht="15" customHeight="1" x14ac:dyDescent="0.2">
      <c r="A13739" t="s">
        <v>47792</v>
      </c>
      <c r="B13739" t="s">
        <v>47793</v>
      </c>
      <c r="C13739" t="str">
        <f t="shared" si="976"/>
        <v>Tamesis –is m.</v>
      </c>
      <c r="D13739" t="str">
        <f>IF(ISBLANK(B13739),0,LEFT( C13739, FIND( " ", C13739 ) - 1 ))</f>
        <v>Tamesis</v>
      </c>
      <c r="E13739" t="s">
        <v>47794</v>
      </c>
      <c r="F13739" t="s">
        <v>47794</v>
      </c>
      <c r="G13739" t="s">
        <v>29</v>
      </c>
      <c r="H13739">
        <v>3</v>
      </c>
      <c r="I13739">
        <v>0</v>
      </c>
      <c r="J13739">
        <v>0</v>
      </c>
      <c r="K13739">
        <v>1</v>
      </c>
      <c r="L13739" t="s">
        <v>19</v>
      </c>
      <c r="M13739" t="str">
        <f t="shared" si="977"/>
        <v>http://logeion.uchicago.edu/index.html#Tamesis</v>
      </c>
    </row>
    <row r="13740" spans="1:13" ht="15" customHeight="1" x14ac:dyDescent="0.2">
      <c r="A13740" t="s">
        <v>47795</v>
      </c>
      <c r="B13740" t="s">
        <v>47796</v>
      </c>
      <c r="C13740" t="str">
        <f t="shared" si="976"/>
        <v>tametsi</v>
      </c>
      <c r="D13740" t="s">
        <v>47796</v>
      </c>
      <c r="E13740" t="s">
        <v>17058</v>
      </c>
      <c r="F13740" t="s">
        <v>47797</v>
      </c>
      <c r="G13740" t="s">
        <v>3461</v>
      </c>
      <c r="I13740">
        <v>0</v>
      </c>
      <c r="J13740">
        <v>0</v>
      </c>
      <c r="K13740">
        <v>0</v>
      </c>
      <c r="L13740" t="s">
        <v>339</v>
      </c>
      <c r="M13740" t="str">
        <f t="shared" si="977"/>
        <v>http://logeion.uchicago.edu/index.html#tametsī</v>
      </c>
    </row>
    <row r="13741" spans="1:13" ht="15" customHeight="1" x14ac:dyDescent="0.2">
      <c r="A13741" t="s">
        <v>47799</v>
      </c>
      <c r="B13741" t="s">
        <v>47800</v>
      </c>
      <c r="C13741" t="str">
        <f t="shared" si="976"/>
        <v>Tamphilus –i m.</v>
      </c>
      <c r="D13741" t="str">
        <f>IF(ISBLANK(B13741),0,LEFT( C13741, FIND( " ", C13741 ) - 1 ))</f>
        <v>Tamphilus</v>
      </c>
      <c r="E13741" t="s">
        <v>47801</v>
      </c>
      <c r="F13741" t="s">
        <v>47801</v>
      </c>
      <c r="G13741" t="s">
        <v>21</v>
      </c>
      <c r="H13741">
        <v>2</v>
      </c>
      <c r="I13741">
        <v>0</v>
      </c>
      <c r="J13741">
        <v>0</v>
      </c>
      <c r="K13741">
        <v>1</v>
      </c>
      <c r="L13741" t="s">
        <v>19</v>
      </c>
      <c r="M13741" t="str">
        <f t="shared" si="977"/>
        <v>http://logeion.uchicago.edu/index.html#Tamphilus</v>
      </c>
    </row>
    <row r="13742" spans="1:13" ht="15" customHeight="1" x14ac:dyDescent="0.2">
      <c r="A13742" t="s">
        <v>47802</v>
      </c>
      <c r="B13742" t="s">
        <v>47803</v>
      </c>
      <c r="C13742" t="str">
        <f t="shared" si="976"/>
        <v>tamquam</v>
      </c>
      <c r="D13742" t="s">
        <v>47803</v>
      </c>
      <c r="E13742" t="s">
        <v>39246</v>
      </c>
      <c r="F13742" t="s">
        <v>47804</v>
      </c>
      <c r="G13742" t="s">
        <v>12234</v>
      </c>
      <c r="I13742">
        <v>0</v>
      </c>
      <c r="J13742">
        <v>0</v>
      </c>
      <c r="K13742">
        <v>0</v>
      </c>
      <c r="L13742" t="s">
        <v>90</v>
      </c>
      <c r="M13742" t="str">
        <f t="shared" si="977"/>
        <v>http://logeion.uchicago.edu/index.html#tamquam</v>
      </c>
    </row>
    <row r="13743" spans="1:13" ht="15" customHeight="1" x14ac:dyDescent="0.2">
      <c r="A13743" t="s">
        <v>47808</v>
      </c>
      <c r="B13743" t="s">
        <v>47809</v>
      </c>
      <c r="C13743" t="str">
        <f t="shared" si="976"/>
        <v>Tanager –gri m.</v>
      </c>
      <c r="D13743" t="str">
        <f>IF(ISBLANK(B13743),0,LEFT( C13743, FIND( " ", C13743 ) - 1 ))</f>
        <v>Tanager</v>
      </c>
      <c r="E13743" t="s">
        <v>47810</v>
      </c>
      <c r="F13743" t="s">
        <v>47811</v>
      </c>
      <c r="G13743" t="s">
        <v>21</v>
      </c>
      <c r="H13743">
        <v>2</v>
      </c>
      <c r="K13743">
        <v>1</v>
      </c>
      <c r="L13743" t="s">
        <v>19</v>
      </c>
      <c r="M13743" t="str">
        <f t="shared" si="977"/>
        <v>http://logeion.uchicago.edu/index.html#Tanager</v>
      </c>
    </row>
    <row r="13744" spans="1:13" ht="15" customHeight="1" x14ac:dyDescent="0.2">
      <c r="A13744" t="s">
        <v>47812</v>
      </c>
      <c r="B13744" t="s">
        <v>47813</v>
      </c>
      <c r="C13744" t="str">
        <f t="shared" si="976"/>
        <v>Tanais –is m.</v>
      </c>
      <c r="D13744" t="str">
        <f>IF(ISBLANK(B13744),0,LEFT( C13744, FIND( " ", C13744 ) - 1 ))</f>
        <v>Tanais</v>
      </c>
      <c r="E13744" t="s">
        <v>47814</v>
      </c>
      <c r="F13744" t="s">
        <v>47815</v>
      </c>
      <c r="G13744" t="s">
        <v>29</v>
      </c>
      <c r="H13744">
        <v>3</v>
      </c>
      <c r="I13744">
        <v>0</v>
      </c>
      <c r="J13744">
        <v>0</v>
      </c>
      <c r="K13744">
        <v>1</v>
      </c>
      <c r="L13744" t="s">
        <v>19</v>
      </c>
      <c r="M13744" t="str">
        <f t="shared" si="977"/>
        <v>http://logeion.uchicago.edu/index.html#Tanais</v>
      </c>
    </row>
    <row r="13745" spans="1:13" ht="15" customHeight="1" x14ac:dyDescent="0.2">
      <c r="A13745" t="s">
        <v>47816</v>
      </c>
      <c r="B13745" t="s">
        <v>47817</v>
      </c>
      <c r="C13745" t="str">
        <f t="shared" si="976"/>
        <v>Tanaquil –ilis f.</v>
      </c>
      <c r="D13745" t="str">
        <f>IF(ISBLANK(B13745),0,LEFT( C13745, FIND( " ", C13745 ) - 1 ))</f>
        <v>Tanaquil</v>
      </c>
      <c r="E13745" t="s">
        <v>47818</v>
      </c>
      <c r="F13745" t="s">
        <v>47818</v>
      </c>
      <c r="G13745" t="s">
        <v>29</v>
      </c>
      <c r="H13745">
        <v>3</v>
      </c>
      <c r="I13745">
        <v>0</v>
      </c>
      <c r="J13745">
        <v>0</v>
      </c>
      <c r="K13745">
        <v>1</v>
      </c>
      <c r="L13745" t="s">
        <v>19</v>
      </c>
      <c r="M13745" t="str">
        <f t="shared" si="977"/>
        <v>http://logeion.uchicago.edu/index.html#Tanaquil</v>
      </c>
    </row>
    <row r="13746" spans="1:13" ht="15" customHeight="1" x14ac:dyDescent="0.2">
      <c r="A13746" t="s">
        <v>58748</v>
      </c>
      <c r="B13746" t="s">
        <v>58397</v>
      </c>
      <c r="C13746" t="str">
        <f t="shared" si="976"/>
        <v>Tanatos</v>
      </c>
      <c r="D13746" t="s">
        <v>58397</v>
      </c>
      <c r="E13746" t="s">
        <v>58398</v>
      </c>
      <c r="F13746" t="s">
        <v>58399</v>
      </c>
      <c r="G13746" t="s">
        <v>43</v>
      </c>
      <c r="H13746">
        <v>6</v>
      </c>
      <c r="K13746">
        <v>1</v>
      </c>
      <c r="L13746" t="s">
        <v>19</v>
      </c>
      <c r="M13746" t="str">
        <f t="shared" si="977"/>
        <v>http://logeion.uchicago.edu/index.html#Tanatos</v>
      </c>
    </row>
    <row r="13747" spans="1:13" ht="15" customHeight="1" x14ac:dyDescent="0.2">
      <c r="A13747" t="s">
        <v>47819</v>
      </c>
      <c r="B13747" t="s">
        <v>47820</v>
      </c>
      <c r="C13747" t="str">
        <f t="shared" si="976"/>
        <v>tandem</v>
      </c>
      <c r="D13747" t="s">
        <v>47820</v>
      </c>
      <c r="E13747" t="s">
        <v>13641</v>
      </c>
      <c r="F13747" t="s">
        <v>47821</v>
      </c>
      <c r="G13747" t="s">
        <v>89</v>
      </c>
      <c r="I13747">
        <v>0</v>
      </c>
      <c r="J13747">
        <v>0</v>
      </c>
      <c r="K13747">
        <v>0</v>
      </c>
      <c r="L13747" t="s">
        <v>90</v>
      </c>
      <c r="M13747" t="str">
        <f t="shared" si="977"/>
        <v>http://logeion.uchicago.edu/index.html#tandem</v>
      </c>
    </row>
    <row r="13748" spans="1:13" ht="15" customHeight="1" x14ac:dyDescent="0.2">
      <c r="A13748" t="s">
        <v>47822</v>
      </c>
      <c r="B13748" t="s">
        <v>47823</v>
      </c>
      <c r="C13748" t="str">
        <f t="shared" si="976"/>
        <v>tango tangere tetigi tactus</v>
      </c>
      <c r="D13748" t="str">
        <f>IF(ISBLANK(B13748),0,LEFT( C13748, FIND( " ", C13748 ) - 1 ))</f>
        <v>tango</v>
      </c>
      <c r="E13748" t="s">
        <v>5074</v>
      </c>
      <c r="F13748" t="s">
        <v>47824</v>
      </c>
      <c r="G13748" t="s">
        <v>66</v>
      </c>
      <c r="I13748">
        <v>3</v>
      </c>
      <c r="J13748">
        <v>0</v>
      </c>
      <c r="K13748">
        <v>0</v>
      </c>
      <c r="L13748" t="s">
        <v>24</v>
      </c>
      <c r="M13748" t="str">
        <f t="shared" si="977"/>
        <v>http://logeion.uchicago.edu/index.html#tango</v>
      </c>
    </row>
    <row r="13749" spans="1:13" ht="15" customHeight="1" x14ac:dyDescent="0.2">
      <c r="A13749" t="s">
        <v>53891</v>
      </c>
      <c r="B13749" t="s">
        <v>53892</v>
      </c>
      <c r="C13749" t="str">
        <f t="shared" si="976"/>
        <v>tangomena</v>
      </c>
      <c r="D13749" t="s">
        <v>53892</v>
      </c>
      <c r="E13749" t="s">
        <v>53893</v>
      </c>
      <c r="F13749" t="s">
        <v>53893</v>
      </c>
      <c r="G13749" t="s">
        <v>1995</v>
      </c>
      <c r="I13749">
        <v>0</v>
      </c>
      <c r="J13749">
        <v>0</v>
      </c>
      <c r="K13749">
        <v>0</v>
      </c>
      <c r="L13749" t="s">
        <v>1996</v>
      </c>
      <c r="M13749" t="str">
        <f t="shared" si="977"/>
        <v>http://logeion.uchicago.edu/index.html#tangomena</v>
      </c>
    </row>
    <row r="13750" spans="1:13" ht="15" customHeight="1" x14ac:dyDescent="0.2">
      <c r="A13750" t="s">
        <v>61465</v>
      </c>
      <c r="B13750" t="s">
        <v>61500</v>
      </c>
      <c r="C13750" t="str">
        <f t="shared" si="976"/>
        <v>Tantaleus –a –um</v>
      </c>
      <c r="D13750" t="str">
        <f>IF(ISBLANK(B13750),0,LEFT( C13750, FIND( " ", C13750 ) - 1 ))</f>
        <v>Tantaleus</v>
      </c>
      <c r="E13750" t="s">
        <v>61471</v>
      </c>
      <c r="F13750" t="s">
        <v>61471</v>
      </c>
      <c r="G13750" t="s">
        <v>61</v>
      </c>
      <c r="H13750">
        <v>1</v>
      </c>
      <c r="K13750">
        <v>1</v>
      </c>
      <c r="L13750" t="s">
        <v>36</v>
      </c>
      <c r="M13750" t="str">
        <f t="shared" si="977"/>
        <v>http://logeion.uchicago.edu/index.html#Tantaleus</v>
      </c>
    </row>
    <row r="13751" spans="1:13" ht="15" customHeight="1" x14ac:dyDescent="0.2">
      <c r="A13751" t="s">
        <v>47825</v>
      </c>
      <c r="B13751" t="s">
        <v>47826</v>
      </c>
      <c r="C13751" t="str">
        <f t="shared" si="976"/>
        <v>Tantalus –i m.</v>
      </c>
      <c r="D13751" t="str">
        <f>IF(ISBLANK(B13751),0,LEFT( C13751, FIND( " ", C13751 ) - 1 ))</f>
        <v>Tantalus</v>
      </c>
      <c r="E13751" t="s">
        <v>47827</v>
      </c>
      <c r="F13751" t="s">
        <v>47828</v>
      </c>
      <c r="G13751" t="s">
        <v>21</v>
      </c>
      <c r="H13751">
        <v>2</v>
      </c>
      <c r="I13751">
        <v>0</v>
      </c>
      <c r="J13751">
        <v>0</v>
      </c>
      <c r="K13751">
        <v>1</v>
      </c>
      <c r="L13751" t="s">
        <v>19</v>
      </c>
      <c r="M13751" t="str">
        <f t="shared" si="977"/>
        <v>http://logeion.uchicago.edu/index.html#Tantalus</v>
      </c>
    </row>
    <row r="13752" spans="1:13" ht="15" customHeight="1" x14ac:dyDescent="0.2">
      <c r="A13752" t="s">
        <v>47833</v>
      </c>
      <c r="B13752" t="s">
        <v>47834</v>
      </c>
      <c r="C13752" t="str">
        <f t="shared" si="976"/>
        <v>tantillum –i n.</v>
      </c>
      <c r="D13752" t="str">
        <f>IF(ISBLANK(B13752),0,LEFT( C13752, FIND( " ", C13752 ) - 1 ))</f>
        <v>tantillum</v>
      </c>
      <c r="E13752" t="s">
        <v>47832</v>
      </c>
      <c r="F13752" t="s">
        <v>47832</v>
      </c>
      <c r="G13752" t="s">
        <v>21725</v>
      </c>
      <c r="H13752">
        <v>2</v>
      </c>
      <c r="I13752">
        <v>0</v>
      </c>
      <c r="J13752">
        <v>0</v>
      </c>
      <c r="K13752">
        <v>0</v>
      </c>
      <c r="L13752" t="s">
        <v>2411</v>
      </c>
      <c r="M13752" t="str">
        <f t="shared" si="977"/>
        <v>http://logeion.uchicago.edu/index.html#tantillum</v>
      </c>
    </row>
    <row r="13753" spans="1:13" ht="15" customHeight="1" x14ac:dyDescent="0.2">
      <c r="A13753" t="s">
        <v>47829</v>
      </c>
      <c r="B13753" t="s">
        <v>47830</v>
      </c>
      <c r="C13753" t="str">
        <f t="shared" si="976"/>
        <v>tantillum tantilli n.</v>
      </c>
      <c r="D13753" t="str">
        <f>IF(ISBLANK(B13753),0,LEFT( C13753, FIND( " ", C13753 ) - 1 ))</f>
        <v>tantillum</v>
      </c>
      <c r="E13753" t="s">
        <v>47831</v>
      </c>
      <c r="F13753" t="s">
        <v>47832</v>
      </c>
      <c r="G13753" t="s">
        <v>21</v>
      </c>
      <c r="H13753">
        <v>2</v>
      </c>
      <c r="I13753">
        <v>0</v>
      </c>
      <c r="J13753">
        <v>0</v>
      </c>
      <c r="K13753">
        <v>0</v>
      </c>
      <c r="L13753" t="s">
        <v>19</v>
      </c>
      <c r="M13753" t="str">
        <f t="shared" si="977"/>
        <v>http://logeion.uchicago.edu/index.html#tantillum</v>
      </c>
    </row>
    <row r="13754" spans="1:13" ht="15" customHeight="1" x14ac:dyDescent="0.2">
      <c r="A13754" t="s">
        <v>47838</v>
      </c>
      <c r="B13754" t="s">
        <v>47839</v>
      </c>
      <c r="C13754" t="str">
        <f t="shared" si="976"/>
        <v>tanto</v>
      </c>
      <c r="D13754" t="s">
        <v>47839</v>
      </c>
      <c r="E13754" t="s">
        <v>47840</v>
      </c>
      <c r="F13754" t="s">
        <v>47841</v>
      </c>
      <c r="G13754" t="s">
        <v>89</v>
      </c>
      <c r="I13754">
        <v>0</v>
      </c>
      <c r="J13754">
        <v>0</v>
      </c>
      <c r="K13754">
        <v>0</v>
      </c>
      <c r="L13754" t="s">
        <v>90</v>
      </c>
      <c r="M13754" t="str">
        <f t="shared" si="977"/>
        <v>http://logeion.uchicago.edu/index.html#tantō</v>
      </c>
    </row>
    <row r="13755" spans="1:13" ht="15" customHeight="1" x14ac:dyDescent="0.2">
      <c r="A13755" t="s">
        <v>47842</v>
      </c>
      <c r="B13755" t="s">
        <v>57217</v>
      </c>
      <c r="C13755" t="str">
        <f t="shared" si="976"/>
        <v>tanto opere or tantopere</v>
      </c>
      <c r="D13755" t="str">
        <f>IF(ISBLANK(B13755),0,LEFT( C13755, FIND( " ", C13755 ) - 1 ))</f>
        <v>tanto</v>
      </c>
      <c r="E13755" t="s">
        <v>57218</v>
      </c>
      <c r="F13755" t="s">
        <v>47843</v>
      </c>
      <c r="G13755" t="s">
        <v>89</v>
      </c>
      <c r="I13755">
        <v>0</v>
      </c>
      <c r="J13755">
        <v>0</v>
      </c>
      <c r="K13755">
        <v>0</v>
      </c>
      <c r="L13755" t="s">
        <v>90</v>
      </c>
      <c r="M13755" t="str">
        <f t="shared" si="977"/>
        <v>http://logeion.uchicago.edu/index.html#tanto</v>
      </c>
    </row>
    <row r="13756" spans="1:13" ht="15" customHeight="1" x14ac:dyDescent="0.2">
      <c r="A13756" t="s">
        <v>47846</v>
      </c>
      <c r="B13756" t="s">
        <v>47847</v>
      </c>
      <c r="C13756" t="str">
        <f t="shared" si="976"/>
        <v>tantulus –a –um</v>
      </c>
      <c r="D13756" t="str">
        <f>IF(ISBLANK(B13756),0,LEFT( C13756, FIND( " ", C13756 ) - 1 ))</f>
        <v>tantulus</v>
      </c>
      <c r="E13756" t="s">
        <v>47848</v>
      </c>
      <c r="F13756" t="s">
        <v>47848</v>
      </c>
      <c r="G13756" t="s">
        <v>21725</v>
      </c>
      <c r="H13756">
        <v>1</v>
      </c>
      <c r="I13756">
        <v>0</v>
      </c>
      <c r="J13756">
        <v>0</v>
      </c>
      <c r="K13756">
        <v>0</v>
      </c>
      <c r="L13756" t="s">
        <v>36</v>
      </c>
      <c r="M13756" t="str">
        <f t="shared" si="977"/>
        <v>http://logeion.uchicago.edu/index.html#tantulus</v>
      </c>
    </row>
    <row r="13757" spans="1:13" ht="15" customHeight="1" x14ac:dyDescent="0.2">
      <c r="A13757" t="s">
        <v>47849</v>
      </c>
      <c r="B13757" t="s">
        <v>47850</v>
      </c>
      <c r="C13757" t="str">
        <f t="shared" si="976"/>
        <v>tantum</v>
      </c>
      <c r="D13757" t="s">
        <v>47850</v>
      </c>
      <c r="E13757" t="s">
        <v>45561</v>
      </c>
      <c r="F13757" t="s">
        <v>47851</v>
      </c>
      <c r="G13757" t="s">
        <v>89</v>
      </c>
      <c r="I13757">
        <v>0</v>
      </c>
      <c r="J13757">
        <v>0</v>
      </c>
      <c r="K13757">
        <v>0</v>
      </c>
      <c r="L13757" t="s">
        <v>90</v>
      </c>
      <c r="M13757" t="str">
        <f t="shared" si="977"/>
        <v>http://logeion.uchicago.edu/index.html#tantum</v>
      </c>
    </row>
    <row r="13758" spans="1:13" ht="15" customHeight="1" x14ac:dyDescent="0.2">
      <c r="A13758" t="s">
        <v>47856</v>
      </c>
      <c r="B13758" t="s">
        <v>57624</v>
      </c>
      <c r="C13758" t="str">
        <f t="shared" si="976"/>
        <v>tantummodo or tantum modo</v>
      </c>
      <c r="D13758" t="str">
        <f>IF(ISBLANK(B13758),0,LEFT( C13758, FIND( " ", C13758 ) - 1 ))</f>
        <v>tantummodo</v>
      </c>
      <c r="E13758" t="s">
        <v>45561</v>
      </c>
      <c r="F13758" t="s">
        <v>47857</v>
      </c>
      <c r="G13758" t="s">
        <v>89</v>
      </c>
      <c r="I13758">
        <v>0</v>
      </c>
      <c r="J13758">
        <v>0</v>
      </c>
      <c r="K13758">
        <v>0</v>
      </c>
      <c r="L13758" t="s">
        <v>90</v>
      </c>
      <c r="M13758" t="str">
        <f t="shared" si="977"/>
        <v>http://logeion.uchicago.edu/index.html#tantummodo</v>
      </c>
    </row>
    <row r="13759" spans="1:13" ht="15" customHeight="1" x14ac:dyDescent="0.2">
      <c r="A13759" t="s">
        <v>47853</v>
      </c>
      <c r="B13759" t="s">
        <v>47854</v>
      </c>
      <c r="C13759" t="str">
        <f t="shared" si="976"/>
        <v>tantundem</v>
      </c>
      <c r="D13759" t="s">
        <v>47854</v>
      </c>
      <c r="E13759" t="s">
        <v>47855</v>
      </c>
      <c r="F13759" t="s">
        <v>47855</v>
      </c>
      <c r="G13759" t="s">
        <v>89</v>
      </c>
      <c r="I13759">
        <v>0</v>
      </c>
      <c r="J13759">
        <v>0</v>
      </c>
      <c r="K13759">
        <v>0</v>
      </c>
      <c r="L13759" t="s">
        <v>90</v>
      </c>
      <c r="M13759" t="str">
        <f t="shared" si="977"/>
        <v>http://logeion.uchicago.edu/index.html#tantundem</v>
      </c>
    </row>
    <row r="13760" spans="1:13" ht="15" customHeight="1" x14ac:dyDescent="0.2">
      <c r="A13760" t="s">
        <v>47858</v>
      </c>
      <c r="B13760" t="s">
        <v>47859</v>
      </c>
      <c r="C13760" t="str">
        <f t="shared" si="976"/>
        <v>tantus –a –um</v>
      </c>
      <c r="D13760" t="str">
        <f>IF(ISBLANK(B13760),0,LEFT( C13760, FIND( " ", C13760 ) - 1 ))</f>
        <v>tantus</v>
      </c>
      <c r="E13760" t="s">
        <v>47860</v>
      </c>
      <c r="F13760" t="s">
        <v>47861</v>
      </c>
      <c r="G13760" t="s">
        <v>21725</v>
      </c>
      <c r="H13760">
        <v>1</v>
      </c>
      <c r="I13760">
        <v>0</v>
      </c>
      <c r="J13760">
        <v>0</v>
      </c>
      <c r="K13760">
        <v>0</v>
      </c>
      <c r="L13760" t="s">
        <v>36</v>
      </c>
      <c r="M13760" t="str">
        <f t="shared" si="977"/>
        <v>http://logeion.uchicago.edu/index.html#tantus</v>
      </c>
    </row>
    <row r="13761" spans="1:13" ht="15" customHeight="1" x14ac:dyDescent="0.2">
      <c r="A13761" t="s">
        <v>47865</v>
      </c>
      <c r="B13761" t="s">
        <v>54509</v>
      </c>
      <c r="C13761" t="str">
        <f t="shared" si="976"/>
        <v>tantus..quantus</v>
      </c>
      <c r="D13761" t="s">
        <v>54509</v>
      </c>
      <c r="E13761" t="s">
        <v>47866</v>
      </c>
      <c r="F13761" t="s">
        <v>47866</v>
      </c>
      <c r="G13761" t="s">
        <v>120</v>
      </c>
      <c r="I13761">
        <v>0</v>
      </c>
      <c r="J13761">
        <v>0</v>
      </c>
      <c r="K13761">
        <v>0</v>
      </c>
      <c r="L13761" t="s">
        <v>121</v>
      </c>
      <c r="M13761" t="str">
        <f t="shared" si="977"/>
        <v>http://logeion.uchicago.edu/index.html#tantus..quantus</v>
      </c>
    </row>
    <row r="13762" spans="1:13" ht="15" customHeight="1" x14ac:dyDescent="0.2">
      <c r="A13762" t="s">
        <v>47862</v>
      </c>
      <c r="B13762" t="s">
        <v>47863</v>
      </c>
      <c r="C13762" t="str">
        <f t="shared" si="976"/>
        <v>tantusdem tantadem tantumdem</v>
      </c>
      <c r="D13762" t="str">
        <f t="shared" ref="D13762:D13768" si="978">IF(ISBLANK(B13762),0,LEFT( C13762, FIND( " ", C13762 ) - 1 ))</f>
        <v>tantusdem</v>
      </c>
      <c r="E13762" t="s">
        <v>47864</v>
      </c>
      <c r="F13762" t="s">
        <v>47864</v>
      </c>
      <c r="G13762" t="s">
        <v>21725</v>
      </c>
      <c r="H13762">
        <v>2</v>
      </c>
      <c r="I13762">
        <v>0</v>
      </c>
      <c r="J13762">
        <v>0</v>
      </c>
      <c r="K13762">
        <v>0</v>
      </c>
      <c r="L13762" t="s">
        <v>2411</v>
      </c>
      <c r="M13762" t="str">
        <f t="shared" si="977"/>
        <v>http://logeion.uchicago.edu/index.html#tantusdem</v>
      </c>
    </row>
    <row r="13763" spans="1:13" ht="15" customHeight="1" x14ac:dyDescent="0.2">
      <c r="A13763" t="s">
        <v>47867</v>
      </c>
      <c r="B13763" t="s">
        <v>47868</v>
      </c>
      <c r="C13763" t="str">
        <f t="shared" si="976"/>
        <v>tapete –is n. and tapes –etis (acc. pl. –tapetas) m.</v>
      </c>
      <c r="D13763" t="str">
        <f t="shared" si="978"/>
        <v>tapete</v>
      </c>
      <c r="E13763" t="s">
        <v>47869</v>
      </c>
      <c r="F13763" t="s">
        <v>47870</v>
      </c>
      <c r="G13763" t="s">
        <v>29</v>
      </c>
      <c r="H13763">
        <v>3</v>
      </c>
      <c r="I13763">
        <v>0</v>
      </c>
      <c r="J13763">
        <v>0</v>
      </c>
      <c r="K13763">
        <v>0</v>
      </c>
      <c r="L13763" t="s">
        <v>19</v>
      </c>
      <c r="M13763" t="str">
        <f t="shared" si="977"/>
        <v>http://logeion.uchicago.edu/index.html#tapete</v>
      </c>
    </row>
    <row r="13764" spans="1:13" ht="15" customHeight="1" x14ac:dyDescent="0.2">
      <c r="A13764" t="s">
        <v>47872</v>
      </c>
      <c r="B13764" t="s">
        <v>47873</v>
      </c>
      <c r="C13764" t="str">
        <f t="shared" si="976"/>
        <v>Tappo –onis m.</v>
      </c>
      <c r="D13764" t="str">
        <f t="shared" si="978"/>
        <v>Tappo</v>
      </c>
      <c r="E13764" t="s">
        <v>47874</v>
      </c>
      <c r="F13764" t="s">
        <v>47874</v>
      </c>
      <c r="G13764" t="s">
        <v>29</v>
      </c>
      <c r="H13764">
        <v>3</v>
      </c>
      <c r="I13764">
        <v>0</v>
      </c>
      <c r="J13764">
        <v>0</v>
      </c>
      <c r="K13764">
        <v>1</v>
      </c>
      <c r="L13764" t="s">
        <v>19</v>
      </c>
      <c r="M13764" t="str">
        <f t="shared" si="977"/>
        <v>http://logeion.uchicago.edu/index.html#Tappo</v>
      </c>
    </row>
    <row r="13765" spans="1:13" ht="15" customHeight="1" x14ac:dyDescent="0.2">
      <c r="A13765" t="s">
        <v>56079</v>
      </c>
      <c r="B13765" t="s">
        <v>56093</v>
      </c>
      <c r="C13765" t="str">
        <f t="shared" si="976"/>
        <v>tarantula –ae f.</v>
      </c>
      <c r="D13765" t="str">
        <f t="shared" si="978"/>
        <v>tarantula</v>
      </c>
      <c r="E13765" t="s">
        <v>56064</v>
      </c>
      <c r="F13765" t="s">
        <v>56064</v>
      </c>
      <c r="G13765" t="s">
        <v>76</v>
      </c>
      <c r="H13765">
        <v>1</v>
      </c>
      <c r="I13765">
        <v>0</v>
      </c>
      <c r="J13765">
        <v>0</v>
      </c>
      <c r="K13765">
        <v>0</v>
      </c>
      <c r="L13765" t="s">
        <v>19</v>
      </c>
      <c r="M13765" t="str">
        <f t="shared" si="977"/>
        <v>http://logeion.uchicago.edu/index.html#tarantula</v>
      </c>
    </row>
    <row r="13766" spans="1:13" ht="15" customHeight="1" x14ac:dyDescent="0.2">
      <c r="A13766" t="s">
        <v>56211</v>
      </c>
      <c r="B13766" t="s">
        <v>56224</v>
      </c>
      <c r="C13766" t="str">
        <f t="shared" si="976"/>
        <v>Tarascus –a –um</v>
      </c>
      <c r="D13766" t="str">
        <f t="shared" si="978"/>
        <v>Tarascus</v>
      </c>
      <c r="E13766" t="s">
        <v>56212</v>
      </c>
      <c r="F13766" t="s">
        <v>56213</v>
      </c>
      <c r="G13766" t="s">
        <v>61</v>
      </c>
      <c r="H13766">
        <v>1</v>
      </c>
      <c r="K13766">
        <v>1</v>
      </c>
      <c r="L13766" t="s">
        <v>36</v>
      </c>
      <c r="M13766" t="str">
        <f t="shared" si="977"/>
        <v>http://logeion.uchicago.edu/index.html#Tarascus</v>
      </c>
    </row>
    <row r="13767" spans="1:13" ht="15" customHeight="1" x14ac:dyDescent="0.2">
      <c r="A13767" t="s">
        <v>47875</v>
      </c>
      <c r="B13767" t="s">
        <v>47876</v>
      </c>
      <c r="C13767" t="str">
        <f t="shared" si="976"/>
        <v xml:space="preserve">Tarbelli –orum m. </v>
      </c>
      <c r="D13767" t="str">
        <f t="shared" si="978"/>
        <v>Tarbelli</v>
      </c>
      <c r="E13767" t="s">
        <v>5493</v>
      </c>
      <c r="F13767" t="s">
        <v>5493</v>
      </c>
      <c r="G13767" t="s">
        <v>21</v>
      </c>
      <c r="H13767">
        <v>2</v>
      </c>
      <c r="I13767">
        <v>0</v>
      </c>
      <c r="J13767">
        <v>0</v>
      </c>
      <c r="K13767">
        <v>1</v>
      </c>
      <c r="L13767" t="s">
        <v>19</v>
      </c>
      <c r="M13767" t="str">
        <f t="shared" si="977"/>
        <v>http://logeion.uchicago.edu/index.html#Tarbelli</v>
      </c>
    </row>
    <row r="13768" spans="1:13" ht="15" customHeight="1" x14ac:dyDescent="0.2">
      <c r="A13768" t="s">
        <v>47877</v>
      </c>
      <c r="B13768" t="s">
        <v>47878</v>
      </c>
      <c r="C13768" t="str">
        <f t="shared" si="976"/>
        <v>Tarcho –onis or ontis m.</v>
      </c>
      <c r="D13768" t="str">
        <f t="shared" si="978"/>
        <v>Tarcho</v>
      </c>
      <c r="E13768" t="s">
        <v>47879</v>
      </c>
      <c r="F13768" t="s">
        <v>47880</v>
      </c>
      <c r="G13768" t="s">
        <v>29</v>
      </c>
      <c r="H13768">
        <v>3</v>
      </c>
      <c r="I13768">
        <v>0</v>
      </c>
      <c r="J13768">
        <v>0</v>
      </c>
      <c r="K13768">
        <v>1</v>
      </c>
      <c r="L13768" t="s">
        <v>19</v>
      </c>
      <c r="M13768" t="str">
        <f t="shared" si="977"/>
        <v>http://logeion.uchicago.edu/index.html#Tarcho</v>
      </c>
    </row>
    <row r="13769" spans="1:13" ht="15" customHeight="1" x14ac:dyDescent="0.2">
      <c r="A13769" t="s">
        <v>47884</v>
      </c>
      <c r="B13769" t="s">
        <v>47885</v>
      </c>
      <c r="C13769" t="str">
        <f t="shared" si="976"/>
        <v>tardipes</v>
      </c>
      <c r="D13769" t="s">
        <v>47885</v>
      </c>
      <c r="E13769" t="s">
        <v>47886</v>
      </c>
      <c r="F13769" t="s">
        <v>47887</v>
      </c>
      <c r="G13769" t="s">
        <v>230</v>
      </c>
      <c r="H13769">
        <v>3</v>
      </c>
      <c r="I13769">
        <v>0</v>
      </c>
      <c r="J13769">
        <v>0</v>
      </c>
      <c r="K13769">
        <v>0</v>
      </c>
      <c r="L13769" t="s">
        <v>36</v>
      </c>
      <c r="M13769" t="str">
        <f t="shared" si="977"/>
        <v>http://logeion.uchicago.edu/index.html#tardipēs</v>
      </c>
    </row>
    <row r="13770" spans="1:13" ht="15" customHeight="1" x14ac:dyDescent="0.2">
      <c r="A13770" t="s">
        <v>47888</v>
      </c>
      <c r="B13770" t="s">
        <v>47889</v>
      </c>
      <c r="C13770" t="str">
        <f t="shared" si="976"/>
        <v>tarditas –atis f.</v>
      </c>
      <c r="D13770" t="str">
        <f>IF(ISBLANK(B13770),0,LEFT( C13770, FIND( " ", C13770 ) - 1 ))</f>
        <v>tarditas</v>
      </c>
      <c r="E13770" t="s">
        <v>47890</v>
      </c>
      <c r="F13770" t="s">
        <v>47891</v>
      </c>
      <c r="G13770" t="s">
        <v>29</v>
      </c>
      <c r="H13770">
        <v>3</v>
      </c>
      <c r="I13770">
        <v>0</v>
      </c>
      <c r="J13770">
        <v>0</v>
      </c>
      <c r="K13770">
        <v>0</v>
      </c>
      <c r="L13770" t="s">
        <v>19</v>
      </c>
      <c r="M13770" t="str">
        <f t="shared" si="977"/>
        <v>http://logeion.uchicago.edu/index.html#tarditas</v>
      </c>
    </row>
    <row r="13771" spans="1:13" ht="15" customHeight="1" x14ac:dyDescent="0.2">
      <c r="A13771" t="s">
        <v>47892</v>
      </c>
      <c r="B13771" t="s">
        <v>47893</v>
      </c>
      <c r="C13771" t="str">
        <f t="shared" si="976"/>
        <v>tardius</v>
      </c>
      <c r="D13771" t="s">
        <v>47893</v>
      </c>
      <c r="E13771" t="s">
        <v>47894</v>
      </c>
      <c r="F13771" t="s">
        <v>47894</v>
      </c>
      <c r="G13771" t="s">
        <v>3318</v>
      </c>
      <c r="I13771">
        <v>0</v>
      </c>
      <c r="J13771">
        <v>1</v>
      </c>
      <c r="K13771">
        <v>0</v>
      </c>
      <c r="L13771" t="s">
        <v>90</v>
      </c>
      <c r="M13771" t="str">
        <f t="shared" si="977"/>
        <v>http://logeion.uchicago.edu/index.html#tardius</v>
      </c>
    </row>
    <row r="13772" spans="1:13" ht="15" customHeight="1" x14ac:dyDescent="0.2">
      <c r="A13772" t="s">
        <v>47895</v>
      </c>
      <c r="B13772" t="s">
        <v>47896</v>
      </c>
      <c r="C13772" t="str">
        <f t="shared" si="976"/>
        <v>tardo tardare tardavi tardatus</v>
      </c>
      <c r="D13772" t="str">
        <f t="shared" ref="D13772:D13790" si="979">IF(ISBLANK(B13772),0,LEFT( C13772, FIND( " ", C13772 ) - 1 ))</f>
        <v>tardo</v>
      </c>
      <c r="E13772" t="s">
        <v>47897</v>
      </c>
      <c r="F13772" t="s">
        <v>47898</v>
      </c>
      <c r="G13772" t="s">
        <v>23</v>
      </c>
      <c r="I13772">
        <v>1</v>
      </c>
      <c r="J13772">
        <v>0</v>
      </c>
      <c r="K13772">
        <v>0</v>
      </c>
      <c r="L13772" t="s">
        <v>24</v>
      </c>
      <c r="M13772" t="str">
        <f t="shared" si="977"/>
        <v>http://logeion.uchicago.edu/index.html#tardo</v>
      </c>
    </row>
    <row r="13773" spans="1:13" ht="15" customHeight="1" x14ac:dyDescent="0.2">
      <c r="A13773" t="s">
        <v>47899</v>
      </c>
      <c r="B13773" t="s">
        <v>47900</v>
      </c>
      <c r="C13773" t="str">
        <f t="shared" si="976"/>
        <v>tardus –a –um</v>
      </c>
      <c r="D13773" t="str">
        <f t="shared" si="979"/>
        <v>tardus</v>
      </c>
      <c r="E13773" t="s">
        <v>44153</v>
      </c>
      <c r="F13773" t="s">
        <v>47901</v>
      </c>
      <c r="G13773" t="s">
        <v>61</v>
      </c>
      <c r="H13773">
        <v>1</v>
      </c>
      <c r="I13773">
        <v>0</v>
      </c>
      <c r="J13773">
        <v>0</v>
      </c>
      <c r="K13773">
        <v>0</v>
      </c>
      <c r="L13773" t="s">
        <v>36</v>
      </c>
      <c r="M13773" t="str">
        <f t="shared" si="977"/>
        <v>http://logeion.uchicago.edu/index.html#tardus</v>
      </c>
    </row>
    <row r="13774" spans="1:13" ht="15" customHeight="1" x14ac:dyDescent="0.2">
      <c r="A13774" t="s">
        <v>53894</v>
      </c>
      <c r="B13774" t="s">
        <v>53895</v>
      </c>
      <c r="C13774" t="str">
        <f t="shared" si="976"/>
        <v>Tarentinus –a –um</v>
      </c>
      <c r="D13774" t="str">
        <f t="shared" si="979"/>
        <v>Tarentinus</v>
      </c>
      <c r="E13774" t="s">
        <v>53896</v>
      </c>
      <c r="F13774" t="s">
        <v>53896</v>
      </c>
      <c r="G13774" t="s">
        <v>61</v>
      </c>
      <c r="H13774">
        <v>1</v>
      </c>
      <c r="I13774">
        <v>0</v>
      </c>
      <c r="J13774">
        <v>0</v>
      </c>
      <c r="K13774">
        <v>1</v>
      </c>
      <c r="L13774" t="s">
        <v>36</v>
      </c>
      <c r="M13774" t="str">
        <f t="shared" si="977"/>
        <v>http://logeion.uchicago.edu/index.html#Tarentinus</v>
      </c>
    </row>
    <row r="13775" spans="1:13" ht="15" customHeight="1" x14ac:dyDescent="0.2">
      <c r="A13775" t="s">
        <v>47903</v>
      </c>
      <c r="B13775" t="s">
        <v>47904</v>
      </c>
      <c r="C13775" t="str">
        <f t="shared" si="976"/>
        <v>Tarentum –i n.</v>
      </c>
      <c r="D13775" t="str">
        <f t="shared" si="979"/>
        <v>Tarentum</v>
      </c>
      <c r="E13775" t="s">
        <v>47905</v>
      </c>
      <c r="F13775" t="s">
        <v>47906</v>
      </c>
      <c r="G13775" t="s">
        <v>21</v>
      </c>
      <c r="H13775">
        <v>2</v>
      </c>
      <c r="I13775">
        <v>0</v>
      </c>
      <c r="J13775">
        <v>0</v>
      </c>
      <c r="K13775">
        <v>1</v>
      </c>
      <c r="L13775" t="s">
        <v>19</v>
      </c>
      <c r="M13775" t="str">
        <f t="shared" si="977"/>
        <v>http://logeion.uchicago.edu/index.html#Tarentum</v>
      </c>
    </row>
    <row r="13776" spans="1:13" ht="15" customHeight="1" x14ac:dyDescent="0.2">
      <c r="A13776" t="s">
        <v>54755</v>
      </c>
      <c r="B13776" t="s">
        <v>54942</v>
      </c>
      <c r="C13776" t="str">
        <f t="shared" si="976"/>
        <v>Tarpa –ae m.</v>
      </c>
      <c r="D13776" t="str">
        <f t="shared" si="979"/>
        <v>Tarpa</v>
      </c>
      <c r="E13776" t="s">
        <v>54756</v>
      </c>
      <c r="F13776" t="s">
        <v>54757</v>
      </c>
      <c r="G13776" t="s">
        <v>76</v>
      </c>
      <c r="H13776">
        <v>1</v>
      </c>
      <c r="I13776">
        <v>0</v>
      </c>
      <c r="J13776">
        <v>0</v>
      </c>
      <c r="K13776">
        <v>1</v>
      </c>
      <c r="L13776" t="s">
        <v>19</v>
      </c>
      <c r="M13776" t="str">
        <f t="shared" si="977"/>
        <v>http://logeion.uchicago.edu/index.html#Tarpa</v>
      </c>
    </row>
    <row r="13777" spans="1:13" ht="15" customHeight="1" x14ac:dyDescent="0.2">
      <c r="A13777" t="s">
        <v>47908</v>
      </c>
      <c r="B13777" t="s">
        <v>47909</v>
      </c>
      <c r="C13777" t="str">
        <f t="shared" si="976"/>
        <v>Tarpeia –ae f.</v>
      </c>
      <c r="D13777" t="str">
        <f t="shared" si="979"/>
        <v>Tarpeia</v>
      </c>
      <c r="E13777" t="s">
        <v>47910</v>
      </c>
      <c r="F13777" t="s">
        <v>47911</v>
      </c>
      <c r="G13777" t="s">
        <v>76</v>
      </c>
      <c r="H13777">
        <v>1</v>
      </c>
      <c r="I13777">
        <v>0</v>
      </c>
      <c r="J13777">
        <v>0</v>
      </c>
      <c r="K13777">
        <v>1</v>
      </c>
      <c r="L13777" t="s">
        <v>19</v>
      </c>
      <c r="M13777" t="str">
        <f t="shared" si="977"/>
        <v>http://logeion.uchicago.edu/index.html#Tarpeia</v>
      </c>
    </row>
    <row r="13778" spans="1:13" ht="15" customHeight="1" x14ac:dyDescent="0.2">
      <c r="A13778" t="s">
        <v>47912</v>
      </c>
      <c r="B13778" t="s">
        <v>47913</v>
      </c>
      <c r="C13778" t="str">
        <f t="shared" si="976"/>
        <v>Tarpeius –a –um</v>
      </c>
      <c r="D13778" t="str">
        <f t="shared" si="979"/>
        <v>Tarpeius</v>
      </c>
      <c r="E13778" t="s">
        <v>47914</v>
      </c>
      <c r="F13778" t="s">
        <v>47915</v>
      </c>
      <c r="G13778" t="s">
        <v>61</v>
      </c>
      <c r="H13778">
        <v>1</v>
      </c>
      <c r="I13778">
        <v>0</v>
      </c>
      <c r="J13778">
        <v>0</v>
      </c>
      <c r="K13778">
        <v>1</v>
      </c>
      <c r="L13778" t="s">
        <v>36</v>
      </c>
      <c r="M13778" t="str">
        <f t="shared" si="977"/>
        <v>http://logeion.uchicago.edu/index.html#Tarpeius</v>
      </c>
    </row>
    <row r="13779" spans="1:13" ht="15" customHeight="1" x14ac:dyDescent="0.2">
      <c r="A13779" t="s">
        <v>47917</v>
      </c>
      <c r="B13779" t="s">
        <v>54905</v>
      </c>
      <c r="C13779" t="str">
        <f t="shared" si="976"/>
        <v>Tarquinia –ae f.</v>
      </c>
      <c r="D13779" t="str">
        <f t="shared" si="979"/>
        <v>Tarquinia</v>
      </c>
      <c r="E13779" t="s">
        <v>47918</v>
      </c>
      <c r="F13779" t="s">
        <v>47918</v>
      </c>
      <c r="G13779" t="s">
        <v>76</v>
      </c>
      <c r="H13779">
        <v>1</v>
      </c>
      <c r="I13779">
        <v>0</v>
      </c>
      <c r="J13779">
        <v>0</v>
      </c>
      <c r="K13779">
        <v>1</v>
      </c>
      <c r="L13779" t="s">
        <v>19</v>
      </c>
      <c r="M13779" t="str">
        <f t="shared" si="977"/>
        <v>http://logeion.uchicago.edu/index.html#Tarquinia</v>
      </c>
    </row>
    <row r="13780" spans="1:13" ht="15" customHeight="1" x14ac:dyDescent="0.2">
      <c r="A13780" t="s">
        <v>47922</v>
      </c>
      <c r="B13780" t="s">
        <v>47923</v>
      </c>
      <c r="C13780" t="str">
        <f t="shared" ref="C13780:C13843" si="980">SUBSTITUTE(SUBSTITUTE(SUBSTITUTE(SUBSTITUTE(SUBSTITUTE(SUBSTITUTE(SUBSTITUTE(SUBSTITUTE(SUBSTITUTE(SUBSTITUTE(SUBSTITUTE(B13780, "ā", "a"), "ē", "e"), "ī", "i"), "ō", "o"), "ū", "u"), "ȳ", "y"), "Ā", "A"), "Ē", "E"), "Ī", "I"), "Ō", "O"), "Ū", "U")</f>
        <v>Tarquinii –orum m.</v>
      </c>
      <c r="D13780" t="str">
        <f t="shared" si="979"/>
        <v>Tarquinii</v>
      </c>
      <c r="E13780" t="s">
        <v>47924</v>
      </c>
      <c r="F13780" t="s">
        <v>47925</v>
      </c>
      <c r="G13780" t="s">
        <v>21</v>
      </c>
      <c r="H13780">
        <v>2</v>
      </c>
      <c r="I13780">
        <v>0</v>
      </c>
      <c r="J13780">
        <v>0</v>
      </c>
      <c r="K13780">
        <v>1</v>
      </c>
      <c r="L13780" t="s">
        <v>19</v>
      </c>
      <c r="M13780" t="str">
        <f t="shared" si="977"/>
        <v>http://logeion.uchicago.edu/index.html#Tarquinii</v>
      </c>
    </row>
    <row r="13781" spans="1:13" ht="15" customHeight="1" x14ac:dyDescent="0.2">
      <c r="A13781" t="s">
        <v>47926</v>
      </c>
      <c r="B13781" t="s">
        <v>47927</v>
      </c>
      <c r="C13781" t="str">
        <f t="shared" si="980"/>
        <v>Tarquinius –a –um</v>
      </c>
      <c r="D13781" t="str">
        <f t="shared" si="979"/>
        <v>Tarquinius</v>
      </c>
      <c r="E13781" t="s">
        <v>47928</v>
      </c>
      <c r="F13781" t="s">
        <v>47929</v>
      </c>
      <c r="G13781" t="s">
        <v>21</v>
      </c>
      <c r="H13781">
        <v>2</v>
      </c>
      <c r="I13781">
        <v>0</v>
      </c>
      <c r="J13781">
        <v>0</v>
      </c>
      <c r="K13781">
        <v>1</v>
      </c>
      <c r="L13781" t="s">
        <v>19</v>
      </c>
      <c r="M13781" t="str">
        <f t="shared" si="977"/>
        <v>http://logeion.uchicago.edu/index.html#Tarquinius</v>
      </c>
    </row>
    <row r="13782" spans="1:13" ht="15" customHeight="1" x14ac:dyDescent="0.2">
      <c r="A13782" t="s">
        <v>47931</v>
      </c>
      <c r="B13782" t="s">
        <v>47932</v>
      </c>
      <c r="C13782" t="str">
        <f t="shared" si="980"/>
        <v>Tarquitius –ii m.</v>
      </c>
      <c r="D13782" t="str">
        <f t="shared" si="979"/>
        <v>Tarquitius</v>
      </c>
      <c r="E13782" t="s">
        <v>47933</v>
      </c>
      <c r="F13782" t="s">
        <v>47934</v>
      </c>
      <c r="G13782" t="s">
        <v>21</v>
      </c>
      <c r="H13782">
        <v>2</v>
      </c>
      <c r="I13782">
        <v>0</v>
      </c>
      <c r="J13782">
        <v>0</v>
      </c>
      <c r="K13782">
        <v>1</v>
      </c>
      <c r="L13782" t="s">
        <v>19</v>
      </c>
      <c r="M13782" t="str">
        <f t="shared" si="977"/>
        <v>http://logeion.uchicago.edu/index.html#Tarquitius</v>
      </c>
    </row>
    <row r="13783" spans="1:13" ht="15" customHeight="1" x14ac:dyDescent="0.2">
      <c r="A13783" t="s">
        <v>47935</v>
      </c>
      <c r="B13783" t="s">
        <v>47936</v>
      </c>
      <c r="C13783" t="str">
        <f t="shared" si="980"/>
        <v>Tarquitus –i m.</v>
      </c>
      <c r="D13783" t="str">
        <f t="shared" si="979"/>
        <v>Tarquitus</v>
      </c>
      <c r="E13783" t="s">
        <v>47937</v>
      </c>
      <c r="F13783" t="s">
        <v>47938</v>
      </c>
      <c r="G13783" t="s">
        <v>21</v>
      </c>
      <c r="H13783">
        <v>2</v>
      </c>
      <c r="I13783">
        <v>0</v>
      </c>
      <c r="J13783">
        <v>0</v>
      </c>
      <c r="K13783">
        <v>1</v>
      </c>
      <c r="L13783" t="s">
        <v>19</v>
      </c>
      <c r="M13783" t="str">
        <f t="shared" si="977"/>
        <v>http://logeion.uchicago.edu/index.html#Tarquitus</v>
      </c>
    </row>
    <row r="13784" spans="1:13" ht="15" customHeight="1" x14ac:dyDescent="0.2">
      <c r="A13784" t="s">
        <v>53897</v>
      </c>
      <c r="B13784" t="s">
        <v>54922</v>
      </c>
      <c r="C13784" t="str">
        <f t="shared" si="980"/>
        <v>Tarra–cinenses –ium –m.</v>
      </c>
      <c r="D13784" t="str">
        <f t="shared" si="979"/>
        <v>Tarra–cinenses</v>
      </c>
      <c r="E13784" t="s">
        <v>53898</v>
      </c>
      <c r="F13784" t="s">
        <v>53898</v>
      </c>
      <c r="G13784" t="s">
        <v>21</v>
      </c>
      <c r="H13784">
        <v>2</v>
      </c>
      <c r="I13784">
        <v>0</v>
      </c>
      <c r="J13784">
        <v>0</v>
      </c>
      <c r="K13784">
        <v>1</v>
      </c>
      <c r="L13784" t="s">
        <v>19</v>
      </c>
      <c r="M13784" t="str">
        <f t="shared" si="977"/>
        <v>http://logeion.uchicago.edu/index.html#Tarra–cinenses</v>
      </c>
    </row>
    <row r="13785" spans="1:13" ht="15" customHeight="1" x14ac:dyDescent="0.2">
      <c r="A13785" t="s">
        <v>48338</v>
      </c>
      <c r="B13785" t="s">
        <v>60400</v>
      </c>
      <c r="C13785" t="str">
        <f t="shared" si="980"/>
        <v>Tarracinensis (Terr-) —e</v>
      </c>
      <c r="D13785" t="str">
        <f t="shared" si="979"/>
        <v>Tarracinensis</v>
      </c>
      <c r="E13785" t="s">
        <v>60301</v>
      </c>
      <c r="F13785" t="s">
        <v>60301</v>
      </c>
      <c r="G13785" t="s">
        <v>536</v>
      </c>
      <c r="H13785">
        <v>3</v>
      </c>
      <c r="I13785">
        <v>0</v>
      </c>
      <c r="J13785">
        <v>0</v>
      </c>
      <c r="K13785">
        <v>1</v>
      </c>
      <c r="L13785" t="s">
        <v>19</v>
      </c>
      <c r="M13785" t="str">
        <f t="shared" si="977"/>
        <v>http://logeion.uchicago.edu/index.html#Tarracinensis</v>
      </c>
    </row>
    <row r="13786" spans="1:13" ht="15" customHeight="1" x14ac:dyDescent="0.2">
      <c r="A13786" t="s">
        <v>47939</v>
      </c>
      <c r="B13786" t="s">
        <v>47940</v>
      </c>
      <c r="C13786" t="str">
        <f t="shared" si="980"/>
        <v>Tartareus –a –um</v>
      </c>
      <c r="D13786" t="str">
        <f t="shared" si="979"/>
        <v>Tartareus</v>
      </c>
      <c r="E13786" t="s">
        <v>47941</v>
      </c>
      <c r="F13786" t="s">
        <v>47942</v>
      </c>
      <c r="G13786" t="s">
        <v>61</v>
      </c>
      <c r="H13786">
        <v>1</v>
      </c>
      <c r="I13786">
        <v>0</v>
      </c>
      <c r="J13786">
        <v>0</v>
      </c>
      <c r="K13786">
        <v>1</v>
      </c>
      <c r="L13786" t="s">
        <v>36</v>
      </c>
      <c r="M13786" t="str">
        <f t="shared" si="977"/>
        <v>http://logeion.uchicago.edu/index.html#Tartareus</v>
      </c>
    </row>
    <row r="13787" spans="1:13" ht="15" customHeight="1" x14ac:dyDescent="0.2">
      <c r="A13787" t="s">
        <v>47943</v>
      </c>
      <c r="B13787" t="s">
        <v>47944</v>
      </c>
      <c r="C13787" t="str">
        <f t="shared" si="980"/>
        <v>Tartarus –i m. pl. Tartara –orum n.</v>
      </c>
      <c r="D13787" t="str">
        <f t="shared" si="979"/>
        <v>Tartarus</v>
      </c>
      <c r="E13787" t="s">
        <v>47945</v>
      </c>
      <c r="F13787" t="s">
        <v>47946</v>
      </c>
      <c r="G13787" t="s">
        <v>21</v>
      </c>
      <c r="H13787">
        <v>2</v>
      </c>
      <c r="I13787">
        <v>0</v>
      </c>
      <c r="J13787">
        <v>0</v>
      </c>
      <c r="K13787">
        <v>1</v>
      </c>
      <c r="L13787" t="s">
        <v>19</v>
      </c>
      <c r="M13787" t="str">
        <f t="shared" si="977"/>
        <v>http://logeion.uchicago.edu/index.html#Tartarus</v>
      </c>
    </row>
    <row r="13788" spans="1:13" ht="15" customHeight="1" x14ac:dyDescent="0.2">
      <c r="A13788" t="s">
        <v>56031</v>
      </c>
      <c r="B13788" t="s">
        <v>56035</v>
      </c>
      <c r="C13788" t="str">
        <f t="shared" si="980"/>
        <v>Tartessius –a –um</v>
      </c>
      <c r="D13788" t="str">
        <f t="shared" si="979"/>
        <v>Tartessius</v>
      </c>
      <c r="E13788" t="s">
        <v>56029</v>
      </c>
      <c r="F13788" t="s">
        <v>56029</v>
      </c>
      <c r="G13788" t="s">
        <v>61</v>
      </c>
      <c r="H13788">
        <v>2</v>
      </c>
      <c r="I13788">
        <v>0</v>
      </c>
      <c r="J13788">
        <v>0</v>
      </c>
      <c r="K13788">
        <v>1</v>
      </c>
      <c r="L13788" t="s">
        <v>36</v>
      </c>
      <c r="M13788" t="str">
        <f t="shared" si="977"/>
        <v>http://logeion.uchicago.edu/index.html#Tartessius</v>
      </c>
    </row>
    <row r="13789" spans="1:13" ht="15" customHeight="1" x14ac:dyDescent="0.2">
      <c r="A13789" t="s">
        <v>47947</v>
      </c>
      <c r="B13789" t="s">
        <v>47948</v>
      </c>
      <c r="C13789" t="str">
        <f t="shared" si="980"/>
        <v xml:space="preserve">Tarusates –ium m. </v>
      </c>
      <c r="D13789" t="str">
        <f t="shared" si="979"/>
        <v>Tarusates</v>
      </c>
      <c r="E13789" t="s">
        <v>5493</v>
      </c>
      <c r="F13789" t="s">
        <v>5493</v>
      </c>
      <c r="G13789" t="s">
        <v>29</v>
      </c>
      <c r="H13789">
        <v>3</v>
      </c>
      <c r="I13789">
        <v>0</v>
      </c>
      <c r="J13789">
        <v>0</v>
      </c>
      <c r="K13789">
        <v>1</v>
      </c>
      <c r="L13789" t="s">
        <v>19</v>
      </c>
      <c r="M13789" t="str">
        <f t="shared" si="977"/>
        <v>http://logeion.uchicago.edu/index.html#Tarusates</v>
      </c>
    </row>
    <row r="13790" spans="1:13" ht="15" customHeight="1" x14ac:dyDescent="0.2">
      <c r="A13790" t="s">
        <v>47949</v>
      </c>
      <c r="B13790" t="s">
        <v>47950</v>
      </c>
      <c r="C13790" t="str">
        <f t="shared" si="980"/>
        <v xml:space="preserve">Tasgentius –ii m. </v>
      </c>
      <c r="D13790" t="str">
        <f t="shared" si="979"/>
        <v>Tasgentius</v>
      </c>
      <c r="E13790" t="s">
        <v>47951</v>
      </c>
      <c r="F13790" t="s">
        <v>47952</v>
      </c>
      <c r="G13790" t="s">
        <v>21</v>
      </c>
      <c r="H13790">
        <v>2</v>
      </c>
      <c r="I13790">
        <v>0</v>
      </c>
      <c r="J13790">
        <v>0</v>
      </c>
      <c r="K13790">
        <v>1</v>
      </c>
      <c r="L13790" t="s">
        <v>19</v>
      </c>
      <c r="M13790" t="str">
        <f t="shared" si="977"/>
        <v>http://logeion.uchicago.edu/index.html#Tasgentius</v>
      </c>
    </row>
    <row r="13791" spans="1:13" ht="15" customHeight="1" x14ac:dyDescent="0.2">
      <c r="A13791" t="s">
        <v>61083</v>
      </c>
      <c r="B13791" t="s">
        <v>61099</v>
      </c>
      <c r="C13791" t="str">
        <f t="shared" si="980"/>
        <v>tata –ae m.</v>
      </c>
      <c r="D13791" t="s">
        <v>61094</v>
      </c>
      <c r="E13791" t="s">
        <v>61088</v>
      </c>
      <c r="F13791" t="s">
        <v>61089</v>
      </c>
      <c r="G13791" t="s">
        <v>76</v>
      </c>
      <c r="H13791">
        <v>1</v>
      </c>
      <c r="L13791" t="s">
        <v>19</v>
      </c>
      <c r="M13791" t="str">
        <f t="shared" si="977"/>
        <v>http://logeion.uchicago.edu/index.html#tata</v>
      </c>
    </row>
    <row r="13792" spans="1:13" ht="15" customHeight="1" x14ac:dyDescent="0.2">
      <c r="A13792" t="s">
        <v>47953</v>
      </c>
      <c r="B13792" t="s">
        <v>59248</v>
      </c>
      <c r="C13792" t="str">
        <f t="shared" si="980"/>
        <v>Tatfrid –i* m.</v>
      </c>
      <c r="D13792" t="str">
        <f t="shared" ref="D13792:D13827" si="981">IF(ISBLANK(B13792),0,LEFT( C13792, FIND( " ", C13792 ) - 1 ))</f>
        <v>Tatfrid</v>
      </c>
      <c r="E13792" t="s">
        <v>47954</v>
      </c>
      <c r="F13792" t="s">
        <v>47955</v>
      </c>
      <c r="G13792" t="s">
        <v>43</v>
      </c>
      <c r="H13792">
        <v>6</v>
      </c>
      <c r="I13792">
        <v>0</v>
      </c>
      <c r="J13792">
        <v>0</v>
      </c>
      <c r="K13792">
        <v>1</v>
      </c>
      <c r="L13792" t="s">
        <v>19</v>
      </c>
      <c r="M13792" t="str">
        <f t="shared" si="977"/>
        <v>http://logeion.uchicago.edu/index.html#Tatfrid</v>
      </c>
    </row>
    <row r="13793" spans="1:13" ht="15" customHeight="1" x14ac:dyDescent="0.2">
      <c r="A13793" t="s">
        <v>47956</v>
      </c>
      <c r="B13793" t="s">
        <v>47957</v>
      </c>
      <c r="C13793" t="str">
        <f t="shared" si="980"/>
        <v>Tatius –ii m.</v>
      </c>
      <c r="D13793" t="str">
        <f t="shared" si="981"/>
        <v>Tatius</v>
      </c>
      <c r="E13793" t="s">
        <v>47958</v>
      </c>
      <c r="F13793" t="s">
        <v>47958</v>
      </c>
      <c r="G13793" t="s">
        <v>21</v>
      </c>
      <c r="H13793">
        <v>2</v>
      </c>
      <c r="I13793">
        <v>0</v>
      </c>
      <c r="J13793">
        <v>0</v>
      </c>
      <c r="K13793">
        <v>1</v>
      </c>
      <c r="L13793" t="s">
        <v>19</v>
      </c>
      <c r="M13793" t="str">
        <f t="shared" si="977"/>
        <v>http://logeion.uchicago.edu/index.html#Tatius</v>
      </c>
    </row>
    <row r="13794" spans="1:13" ht="15" customHeight="1" x14ac:dyDescent="0.2">
      <c r="A13794" t="s">
        <v>47962</v>
      </c>
      <c r="B13794" t="s">
        <v>47963</v>
      </c>
      <c r="C13794" t="str">
        <f t="shared" si="980"/>
        <v>Taum –i n.</v>
      </c>
      <c r="D13794" t="str">
        <f t="shared" si="981"/>
        <v>Taum</v>
      </c>
      <c r="E13794" t="s">
        <v>47964</v>
      </c>
      <c r="F13794" t="s">
        <v>47964</v>
      </c>
      <c r="G13794" t="s">
        <v>21</v>
      </c>
      <c r="H13794">
        <v>2</v>
      </c>
      <c r="I13794">
        <v>0</v>
      </c>
      <c r="J13794">
        <v>0</v>
      </c>
      <c r="K13794">
        <v>1</v>
      </c>
      <c r="L13794" t="s">
        <v>19</v>
      </c>
      <c r="M13794" t="str">
        <f t="shared" si="977"/>
        <v>http://logeion.uchicago.edu/index.html#Taum</v>
      </c>
    </row>
    <row r="13795" spans="1:13" ht="15" customHeight="1" x14ac:dyDescent="0.2">
      <c r="A13795" t="s">
        <v>47966</v>
      </c>
      <c r="B13795" t="s">
        <v>47967</v>
      </c>
      <c r="C13795" t="str">
        <f t="shared" si="980"/>
        <v>taureus –a –um</v>
      </c>
      <c r="D13795" t="str">
        <f t="shared" si="981"/>
        <v>taureus</v>
      </c>
      <c r="E13795" t="s">
        <v>47968</v>
      </c>
      <c r="F13795" t="s">
        <v>47969</v>
      </c>
      <c r="G13795" t="s">
        <v>61</v>
      </c>
      <c r="H13795">
        <v>1</v>
      </c>
      <c r="I13795">
        <v>0</v>
      </c>
      <c r="J13795">
        <v>0</v>
      </c>
      <c r="K13795">
        <v>0</v>
      </c>
      <c r="L13795" t="s">
        <v>36</v>
      </c>
      <c r="M13795" t="str">
        <f t="shared" ref="M13795:M13858" si="982">"http://logeion.uchicago.edu/index.html#"&amp;D13795</f>
        <v>http://logeion.uchicago.edu/index.html#taureus</v>
      </c>
    </row>
    <row r="13796" spans="1:13" ht="15" customHeight="1" x14ac:dyDescent="0.2">
      <c r="A13796" t="s">
        <v>47972</v>
      </c>
      <c r="B13796" t="s">
        <v>47973</v>
      </c>
      <c r="C13796" t="str">
        <f t="shared" si="980"/>
        <v>taurinus –a –um</v>
      </c>
      <c r="D13796" t="str">
        <f t="shared" si="981"/>
        <v>taurinus</v>
      </c>
      <c r="E13796" t="s">
        <v>47968</v>
      </c>
      <c r="F13796" t="s">
        <v>47974</v>
      </c>
      <c r="G13796" t="s">
        <v>61</v>
      </c>
      <c r="H13796">
        <v>1</v>
      </c>
      <c r="I13796">
        <v>0</v>
      </c>
      <c r="J13796">
        <v>0</v>
      </c>
      <c r="K13796">
        <v>0</v>
      </c>
      <c r="L13796" t="s">
        <v>36</v>
      </c>
      <c r="M13796" t="str">
        <f t="shared" si="982"/>
        <v>http://logeion.uchicago.edu/index.html#taurinus</v>
      </c>
    </row>
    <row r="13797" spans="1:13" ht="15" customHeight="1" x14ac:dyDescent="0.2">
      <c r="A13797" t="s">
        <v>53899</v>
      </c>
      <c r="B13797" t="s">
        <v>53900</v>
      </c>
      <c r="C13797" t="str">
        <f t="shared" si="980"/>
        <v>taurulus –i m.</v>
      </c>
      <c r="D13797" t="str">
        <f t="shared" si="981"/>
        <v>taurulus</v>
      </c>
      <c r="E13797" t="s">
        <v>53901</v>
      </c>
      <c r="F13797" t="s">
        <v>53901</v>
      </c>
      <c r="G13797" t="s">
        <v>21</v>
      </c>
      <c r="H13797">
        <v>2</v>
      </c>
      <c r="I13797">
        <v>0</v>
      </c>
      <c r="J13797">
        <v>0</v>
      </c>
      <c r="K13797">
        <v>0</v>
      </c>
      <c r="L13797" t="s">
        <v>19</v>
      </c>
      <c r="M13797" t="str">
        <f t="shared" si="982"/>
        <v>http://logeion.uchicago.edu/index.html#taurulus</v>
      </c>
    </row>
    <row r="13798" spans="1:13" ht="15" customHeight="1" x14ac:dyDescent="0.2">
      <c r="A13798" t="s">
        <v>47982</v>
      </c>
      <c r="B13798" t="s">
        <v>47983</v>
      </c>
      <c r="C13798" t="str">
        <f t="shared" si="980"/>
        <v>Taurus –i m.</v>
      </c>
      <c r="D13798" t="str">
        <f t="shared" si="981"/>
        <v>Taurus</v>
      </c>
      <c r="E13798" t="s">
        <v>57625</v>
      </c>
      <c r="F13798" t="s">
        <v>57626</v>
      </c>
      <c r="G13798" t="s">
        <v>21</v>
      </c>
      <c r="H13798">
        <v>2</v>
      </c>
      <c r="I13798">
        <v>0</v>
      </c>
      <c r="J13798">
        <v>0</v>
      </c>
      <c r="K13798">
        <v>1</v>
      </c>
      <c r="L13798" t="s">
        <v>19</v>
      </c>
      <c r="M13798" t="str">
        <f t="shared" si="982"/>
        <v>http://logeion.uchicago.edu/index.html#Taurus</v>
      </c>
    </row>
    <row r="13799" spans="1:13" ht="15" customHeight="1" x14ac:dyDescent="0.2">
      <c r="A13799" t="s">
        <v>47979</v>
      </c>
      <c r="B13799" t="s">
        <v>47980</v>
      </c>
      <c r="C13799" t="str">
        <f t="shared" si="980"/>
        <v>taurus tauri m.</v>
      </c>
      <c r="D13799" t="str">
        <f t="shared" si="981"/>
        <v>taurus</v>
      </c>
      <c r="E13799" t="s">
        <v>47981</v>
      </c>
      <c r="F13799" t="s">
        <v>47981</v>
      </c>
      <c r="G13799" t="s">
        <v>21</v>
      </c>
      <c r="H13799">
        <v>2</v>
      </c>
      <c r="I13799">
        <v>0</v>
      </c>
      <c r="J13799">
        <v>0</v>
      </c>
      <c r="K13799">
        <v>0</v>
      </c>
      <c r="L13799" t="s">
        <v>19</v>
      </c>
      <c r="M13799" t="str">
        <f t="shared" si="982"/>
        <v>http://logeion.uchicago.edu/index.html#taurus</v>
      </c>
    </row>
    <row r="13800" spans="1:13" ht="15" customHeight="1" x14ac:dyDescent="0.2">
      <c r="A13800" t="s">
        <v>47986</v>
      </c>
      <c r="B13800" t="s">
        <v>47987</v>
      </c>
      <c r="C13800" t="str">
        <f t="shared" si="980"/>
        <v>Taximagulus –i m.</v>
      </c>
      <c r="D13800" t="str">
        <f t="shared" si="981"/>
        <v>Taximagulus</v>
      </c>
      <c r="E13800" t="s">
        <v>47988</v>
      </c>
      <c r="F13800" t="s">
        <v>47988</v>
      </c>
      <c r="G13800" t="s">
        <v>21</v>
      </c>
      <c r="H13800">
        <v>2</v>
      </c>
      <c r="I13800">
        <v>0</v>
      </c>
      <c r="J13800">
        <v>0</v>
      </c>
      <c r="K13800">
        <v>1</v>
      </c>
      <c r="L13800" t="s">
        <v>19</v>
      </c>
      <c r="M13800" t="str">
        <f t="shared" si="982"/>
        <v>http://logeion.uchicago.edu/index.html#Taximagulus</v>
      </c>
    </row>
    <row r="13801" spans="1:13" ht="15" customHeight="1" x14ac:dyDescent="0.2">
      <c r="A13801" t="s">
        <v>47990</v>
      </c>
      <c r="B13801" t="s">
        <v>57705</v>
      </c>
      <c r="C13801" t="str">
        <f t="shared" si="980"/>
        <v>taxo –are</v>
      </c>
      <c r="D13801" t="str">
        <f t="shared" si="981"/>
        <v>taxo</v>
      </c>
      <c r="E13801" t="s">
        <v>57627</v>
      </c>
      <c r="F13801" t="s">
        <v>57628</v>
      </c>
      <c r="G13801" t="s">
        <v>23</v>
      </c>
      <c r="I13801">
        <v>1</v>
      </c>
      <c r="J13801">
        <v>0</v>
      </c>
      <c r="K13801">
        <v>0</v>
      </c>
      <c r="L13801" t="s">
        <v>24</v>
      </c>
      <c r="M13801" t="str">
        <f t="shared" si="982"/>
        <v>http://logeion.uchicago.edu/index.html#taxo</v>
      </c>
    </row>
    <row r="13802" spans="1:13" ht="15" customHeight="1" x14ac:dyDescent="0.2">
      <c r="A13802" t="s">
        <v>47991</v>
      </c>
      <c r="B13802" t="s">
        <v>47992</v>
      </c>
      <c r="C13802" t="str">
        <f t="shared" si="980"/>
        <v>taxus –i f.</v>
      </c>
      <c r="D13802" t="str">
        <f t="shared" si="981"/>
        <v>taxus</v>
      </c>
      <c r="E13802" t="s">
        <v>47993</v>
      </c>
      <c r="F13802" t="s">
        <v>47994</v>
      </c>
      <c r="G13802" t="s">
        <v>21</v>
      </c>
      <c r="H13802">
        <v>2</v>
      </c>
      <c r="I13802">
        <v>0</v>
      </c>
      <c r="J13802">
        <v>0</v>
      </c>
      <c r="K13802">
        <v>0</v>
      </c>
      <c r="L13802" t="s">
        <v>19</v>
      </c>
      <c r="M13802" t="str">
        <f t="shared" si="982"/>
        <v>http://logeion.uchicago.edu/index.html#taxus</v>
      </c>
    </row>
    <row r="13803" spans="1:13" ht="15" customHeight="1" x14ac:dyDescent="0.2">
      <c r="A13803" t="s">
        <v>47995</v>
      </c>
      <c r="B13803" t="s">
        <v>47996</v>
      </c>
      <c r="C13803" t="str">
        <f t="shared" si="980"/>
        <v>Taygete –es f.</v>
      </c>
      <c r="D13803" t="str">
        <f t="shared" si="981"/>
        <v>Taygete</v>
      </c>
      <c r="E13803" t="s">
        <v>47997</v>
      </c>
      <c r="F13803" t="s">
        <v>47997</v>
      </c>
      <c r="G13803" t="s">
        <v>346</v>
      </c>
      <c r="H13803">
        <v>6</v>
      </c>
      <c r="I13803">
        <v>0</v>
      </c>
      <c r="J13803">
        <v>0</v>
      </c>
      <c r="K13803">
        <v>1</v>
      </c>
      <c r="L13803" t="s">
        <v>19</v>
      </c>
      <c r="M13803" t="str">
        <f t="shared" si="982"/>
        <v>http://logeion.uchicago.edu/index.html#Taygete</v>
      </c>
    </row>
    <row r="13804" spans="1:13" ht="15" customHeight="1" x14ac:dyDescent="0.2">
      <c r="A13804" t="s">
        <v>47998</v>
      </c>
      <c r="B13804" t="s">
        <v>47999</v>
      </c>
      <c r="C13804" t="str">
        <f t="shared" si="980"/>
        <v>Taygetus –i m.</v>
      </c>
      <c r="D13804" t="str">
        <f t="shared" si="981"/>
        <v>Taygetus</v>
      </c>
      <c r="E13804" t="s">
        <v>48000</v>
      </c>
      <c r="F13804" t="s">
        <v>48001</v>
      </c>
      <c r="G13804" t="s">
        <v>21</v>
      </c>
      <c r="H13804">
        <v>2</v>
      </c>
      <c r="K13804">
        <v>1</v>
      </c>
      <c r="L13804" t="s">
        <v>19</v>
      </c>
      <c r="M13804" t="str">
        <f t="shared" si="982"/>
        <v>http://logeion.uchicago.edu/index.html#Taygetus</v>
      </c>
    </row>
    <row r="13805" spans="1:13" ht="15" customHeight="1" x14ac:dyDescent="0.2">
      <c r="A13805" t="s">
        <v>48005</v>
      </c>
      <c r="B13805" t="s">
        <v>48006</v>
      </c>
      <c r="C13805" t="str">
        <f t="shared" si="980"/>
        <v>tectorium or tectoriolum –i n.</v>
      </c>
      <c r="D13805" t="str">
        <f t="shared" si="981"/>
        <v>tectorium</v>
      </c>
      <c r="E13805" t="s">
        <v>48007</v>
      </c>
      <c r="F13805" t="s">
        <v>48008</v>
      </c>
      <c r="G13805" t="s">
        <v>21</v>
      </c>
      <c r="H13805">
        <v>2</v>
      </c>
      <c r="I13805">
        <v>0</v>
      </c>
      <c r="J13805">
        <v>0</v>
      </c>
      <c r="K13805">
        <v>0</v>
      </c>
      <c r="L13805" t="s">
        <v>19</v>
      </c>
      <c r="M13805" t="str">
        <f t="shared" si="982"/>
        <v>http://logeion.uchicago.edu/index.html#tectorium</v>
      </c>
    </row>
    <row r="13806" spans="1:13" ht="15" customHeight="1" x14ac:dyDescent="0.2">
      <c r="A13806" t="s">
        <v>48010</v>
      </c>
      <c r="B13806" t="s">
        <v>48011</v>
      </c>
      <c r="C13806" t="str">
        <f t="shared" si="980"/>
        <v xml:space="preserve">Tectosages –um m. </v>
      </c>
      <c r="D13806" t="str">
        <f t="shared" si="981"/>
        <v>Tectosages</v>
      </c>
      <c r="E13806" t="s">
        <v>4128</v>
      </c>
      <c r="F13806" t="s">
        <v>4128</v>
      </c>
      <c r="G13806" t="s">
        <v>29</v>
      </c>
      <c r="H13806">
        <v>3</v>
      </c>
      <c r="I13806">
        <v>0</v>
      </c>
      <c r="J13806">
        <v>0</v>
      </c>
      <c r="K13806">
        <v>1</v>
      </c>
      <c r="L13806" t="s">
        <v>19</v>
      </c>
      <c r="M13806" t="str">
        <f t="shared" si="982"/>
        <v>http://logeion.uchicago.edu/index.html#Tectosages</v>
      </c>
    </row>
    <row r="13807" spans="1:13" ht="15" customHeight="1" x14ac:dyDescent="0.2">
      <c r="A13807" t="s">
        <v>48012</v>
      </c>
      <c r="B13807" t="s">
        <v>48013</v>
      </c>
      <c r="C13807" t="str">
        <f t="shared" si="980"/>
        <v>tectum –i n.</v>
      </c>
      <c r="D13807" t="str">
        <f t="shared" si="981"/>
        <v>tectum</v>
      </c>
      <c r="E13807" t="s">
        <v>48014</v>
      </c>
      <c r="F13807" t="s">
        <v>48015</v>
      </c>
      <c r="G13807" t="s">
        <v>21</v>
      </c>
      <c r="H13807">
        <v>2</v>
      </c>
      <c r="I13807">
        <v>0</v>
      </c>
      <c r="J13807">
        <v>0</v>
      </c>
      <c r="K13807">
        <v>0</v>
      </c>
      <c r="L13807" t="s">
        <v>19</v>
      </c>
      <c r="M13807" t="str">
        <f t="shared" si="982"/>
        <v>http://logeion.uchicago.edu/index.html#tectum</v>
      </c>
    </row>
    <row r="13808" spans="1:13" ht="15" customHeight="1" x14ac:dyDescent="0.2">
      <c r="A13808" t="s">
        <v>48016</v>
      </c>
      <c r="B13808" t="s">
        <v>48017</v>
      </c>
      <c r="C13808" t="str">
        <f t="shared" si="980"/>
        <v>tectus –a –um</v>
      </c>
      <c r="D13808" t="str">
        <f t="shared" si="981"/>
        <v>tectus</v>
      </c>
      <c r="E13808" t="s">
        <v>48018</v>
      </c>
      <c r="F13808" t="s">
        <v>48019</v>
      </c>
      <c r="G13808" t="s">
        <v>61</v>
      </c>
      <c r="H13808">
        <v>1</v>
      </c>
      <c r="I13808">
        <v>0</v>
      </c>
      <c r="J13808">
        <v>0</v>
      </c>
      <c r="K13808">
        <v>0</v>
      </c>
      <c r="L13808" t="s">
        <v>36</v>
      </c>
      <c r="M13808" t="str">
        <f t="shared" si="982"/>
        <v>http://logeion.uchicago.edu/index.html#tectus</v>
      </c>
    </row>
    <row r="13809" spans="1:13" ht="15" customHeight="1" x14ac:dyDescent="0.2">
      <c r="A13809" t="s">
        <v>48020</v>
      </c>
      <c r="B13809" t="s">
        <v>48021</v>
      </c>
      <c r="C13809" t="str">
        <f t="shared" si="980"/>
        <v>Tegeaeus –a –um</v>
      </c>
      <c r="D13809" t="str">
        <f t="shared" si="981"/>
        <v>Tegeaeus</v>
      </c>
      <c r="E13809" t="s">
        <v>48022</v>
      </c>
      <c r="F13809" t="s">
        <v>48023</v>
      </c>
      <c r="G13809" t="s">
        <v>61</v>
      </c>
      <c r="H13809">
        <v>1</v>
      </c>
      <c r="I13809">
        <v>0</v>
      </c>
      <c r="J13809">
        <v>0</v>
      </c>
      <c r="K13809">
        <v>1</v>
      </c>
      <c r="L13809" t="s">
        <v>36</v>
      </c>
      <c r="M13809" t="str">
        <f t="shared" si="982"/>
        <v>http://logeion.uchicago.edu/index.html#Tegeaeus</v>
      </c>
    </row>
    <row r="13810" spans="1:13" ht="15" customHeight="1" x14ac:dyDescent="0.2">
      <c r="A13810" t="s">
        <v>48024</v>
      </c>
      <c r="B13810" t="s">
        <v>48021</v>
      </c>
      <c r="C13810" t="str">
        <f t="shared" si="980"/>
        <v>Tegeaeus –a –um</v>
      </c>
      <c r="D13810" t="str">
        <f t="shared" si="981"/>
        <v>Tegeaeus</v>
      </c>
      <c r="E13810" t="s">
        <v>48025</v>
      </c>
      <c r="F13810" t="s">
        <v>48025</v>
      </c>
      <c r="G13810" t="s">
        <v>61</v>
      </c>
      <c r="H13810">
        <v>1</v>
      </c>
      <c r="K13810">
        <v>1</v>
      </c>
      <c r="L13810" t="s">
        <v>36</v>
      </c>
      <c r="M13810" t="str">
        <f t="shared" si="982"/>
        <v>http://logeion.uchicago.edu/index.html#Tegeaeus</v>
      </c>
    </row>
    <row r="13811" spans="1:13" ht="15" customHeight="1" x14ac:dyDescent="0.2">
      <c r="A13811" t="s">
        <v>48031</v>
      </c>
      <c r="B13811" t="s">
        <v>48032</v>
      </c>
      <c r="C13811" t="str">
        <f t="shared" si="980"/>
        <v xml:space="preserve">tegimentum or tegmentum –i n. </v>
      </c>
      <c r="D13811" t="str">
        <f t="shared" si="981"/>
        <v>tegimentum</v>
      </c>
      <c r="E13811" t="s">
        <v>48033</v>
      </c>
      <c r="F13811" t="s">
        <v>48033</v>
      </c>
      <c r="G13811" t="s">
        <v>21</v>
      </c>
      <c r="H13811">
        <v>2</v>
      </c>
      <c r="I13811">
        <v>0</v>
      </c>
      <c r="J13811">
        <v>0</v>
      </c>
      <c r="K13811">
        <v>0</v>
      </c>
      <c r="L13811" t="s">
        <v>19</v>
      </c>
      <c r="M13811" t="str">
        <f t="shared" si="982"/>
        <v>http://logeion.uchicago.edu/index.html#tegimentum</v>
      </c>
    </row>
    <row r="13812" spans="1:13" ht="15" customHeight="1" x14ac:dyDescent="0.2">
      <c r="A13812" t="s">
        <v>48027</v>
      </c>
      <c r="B13812" t="s">
        <v>48028</v>
      </c>
      <c r="C13812" t="str">
        <f t="shared" si="980"/>
        <v>tegmen (tegumen) –inis n.</v>
      </c>
      <c r="D13812" t="str">
        <f t="shared" si="981"/>
        <v>tegmen</v>
      </c>
      <c r="E13812" t="s">
        <v>48029</v>
      </c>
      <c r="F13812" t="s">
        <v>48030</v>
      </c>
      <c r="G13812" t="s">
        <v>29</v>
      </c>
      <c r="H13812">
        <v>3</v>
      </c>
      <c r="I13812">
        <v>0</v>
      </c>
      <c r="J13812">
        <v>0</v>
      </c>
      <c r="K13812">
        <v>0</v>
      </c>
      <c r="L13812" t="s">
        <v>19</v>
      </c>
      <c r="M13812" t="str">
        <f t="shared" si="982"/>
        <v>http://logeion.uchicago.edu/index.html#tegmen</v>
      </c>
    </row>
    <row r="13813" spans="1:13" ht="15" customHeight="1" x14ac:dyDescent="0.2">
      <c r="A13813" t="s">
        <v>48034</v>
      </c>
      <c r="B13813" t="s">
        <v>48035</v>
      </c>
      <c r="C13813" t="str">
        <f t="shared" si="980"/>
        <v>tego tegere texi tectus</v>
      </c>
      <c r="D13813" t="str">
        <f t="shared" si="981"/>
        <v>tego</v>
      </c>
      <c r="E13813" t="s">
        <v>11142</v>
      </c>
      <c r="F13813" t="s">
        <v>48036</v>
      </c>
      <c r="G13813" t="s">
        <v>66</v>
      </c>
      <c r="I13813">
        <v>3</v>
      </c>
      <c r="J13813">
        <v>0</v>
      </c>
      <c r="K13813">
        <v>0</v>
      </c>
      <c r="L13813" t="s">
        <v>24</v>
      </c>
      <c r="M13813" t="str">
        <f t="shared" si="982"/>
        <v>http://logeion.uchicago.edu/index.html#tego</v>
      </c>
    </row>
    <row r="13814" spans="1:13" ht="15" customHeight="1" x14ac:dyDescent="0.2">
      <c r="A13814" t="s">
        <v>48037</v>
      </c>
      <c r="B13814" t="s">
        <v>54376</v>
      </c>
      <c r="C13814" t="str">
        <f t="shared" si="980"/>
        <v>tegula –ae f.</v>
      </c>
      <c r="D13814" t="str">
        <f t="shared" si="981"/>
        <v>tegula</v>
      </c>
      <c r="E13814" t="s">
        <v>54258</v>
      </c>
      <c r="F13814" t="s">
        <v>54258</v>
      </c>
      <c r="G13814" t="s">
        <v>76</v>
      </c>
      <c r="H13814">
        <v>1</v>
      </c>
      <c r="I13814">
        <v>0</v>
      </c>
      <c r="J13814">
        <v>0</v>
      </c>
      <c r="K13814">
        <v>0</v>
      </c>
      <c r="L13814" t="s">
        <v>19</v>
      </c>
      <c r="M13814" t="str">
        <f t="shared" si="982"/>
        <v>http://logeion.uchicago.edu/index.html#tegula</v>
      </c>
    </row>
    <row r="13815" spans="1:13" ht="15" customHeight="1" x14ac:dyDescent="0.2">
      <c r="A13815" t="s">
        <v>48038</v>
      </c>
      <c r="B13815" t="s">
        <v>48039</v>
      </c>
      <c r="C13815" t="str">
        <f t="shared" si="980"/>
        <v>tela telae f.</v>
      </c>
      <c r="D13815" t="str">
        <f t="shared" si="981"/>
        <v>tela</v>
      </c>
      <c r="E13815" t="s">
        <v>48040</v>
      </c>
      <c r="F13815" t="s">
        <v>48040</v>
      </c>
      <c r="G13815" t="s">
        <v>76</v>
      </c>
      <c r="H13815">
        <v>1</v>
      </c>
      <c r="I13815">
        <v>0</v>
      </c>
      <c r="J13815">
        <v>0</v>
      </c>
      <c r="K13815">
        <v>0</v>
      </c>
      <c r="L13815" t="s">
        <v>19</v>
      </c>
      <c r="M13815" t="str">
        <f t="shared" si="982"/>
        <v>http://logeion.uchicago.edu/index.html#tela</v>
      </c>
    </row>
    <row r="13816" spans="1:13" ht="15" customHeight="1" x14ac:dyDescent="0.2">
      <c r="A13816" t="s">
        <v>60548</v>
      </c>
      <c r="B13816" t="s">
        <v>60582</v>
      </c>
      <c r="C13816" t="str">
        <f t="shared" si="980"/>
        <v>Telamon –onis</v>
      </c>
      <c r="D13816" t="str">
        <f t="shared" si="981"/>
        <v>Telamon</v>
      </c>
      <c r="E13816" t="s">
        <v>60776</v>
      </c>
      <c r="F13816" t="s">
        <v>60732</v>
      </c>
      <c r="G13816" t="s">
        <v>29</v>
      </c>
      <c r="H13816">
        <v>3</v>
      </c>
      <c r="K13816">
        <v>1</v>
      </c>
      <c r="L13816" t="s">
        <v>19</v>
      </c>
      <c r="M13816" t="str">
        <f t="shared" si="982"/>
        <v>http://logeion.uchicago.edu/index.html#Telamon</v>
      </c>
    </row>
    <row r="13817" spans="1:13" ht="15" customHeight="1" x14ac:dyDescent="0.2">
      <c r="A13817" t="s">
        <v>48041</v>
      </c>
      <c r="B13817" t="s">
        <v>60568</v>
      </c>
      <c r="C13817" t="str">
        <f t="shared" si="980"/>
        <v>Telamonius –a –um</v>
      </c>
      <c r="D13817" t="str">
        <f t="shared" si="981"/>
        <v>Telamonius</v>
      </c>
      <c r="E13817" t="s">
        <v>60549</v>
      </c>
      <c r="F13817" t="s">
        <v>60550</v>
      </c>
      <c r="G13817" t="s">
        <v>918</v>
      </c>
      <c r="H13817">
        <v>2</v>
      </c>
      <c r="I13817">
        <v>0</v>
      </c>
      <c r="J13817">
        <v>0</v>
      </c>
      <c r="K13817">
        <v>1</v>
      </c>
      <c r="L13817" t="s">
        <v>36</v>
      </c>
      <c r="M13817" t="str">
        <f t="shared" si="982"/>
        <v>http://logeion.uchicago.edu/index.html#Telamonius</v>
      </c>
    </row>
    <row r="13818" spans="1:13" ht="15" customHeight="1" x14ac:dyDescent="0.2">
      <c r="A13818" t="s">
        <v>48042</v>
      </c>
      <c r="B13818" t="s">
        <v>48043</v>
      </c>
      <c r="C13818" t="str">
        <f t="shared" si="980"/>
        <v>Teleboae –arum (um) m.</v>
      </c>
      <c r="D13818" t="str">
        <f t="shared" si="981"/>
        <v>Teleboae</v>
      </c>
      <c r="E13818" t="s">
        <v>48044</v>
      </c>
      <c r="F13818" t="s">
        <v>48045</v>
      </c>
      <c r="G13818" t="s">
        <v>76</v>
      </c>
      <c r="H13818">
        <v>1</v>
      </c>
      <c r="I13818">
        <v>0</v>
      </c>
      <c r="J13818">
        <v>0</v>
      </c>
      <c r="K13818">
        <v>1</v>
      </c>
      <c r="L13818" t="s">
        <v>19</v>
      </c>
      <c r="M13818" t="str">
        <f t="shared" si="982"/>
        <v>http://logeion.uchicago.edu/index.html#Teleboae</v>
      </c>
    </row>
    <row r="13819" spans="1:13" ht="15" customHeight="1" x14ac:dyDescent="0.2">
      <c r="A13819" t="s">
        <v>48046</v>
      </c>
      <c r="B13819" t="s">
        <v>48047</v>
      </c>
      <c r="C13819" t="str">
        <f t="shared" si="980"/>
        <v>Telegonus –i m.</v>
      </c>
      <c r="D13819" t="str">
        <f t="shared" si="981"/>
        <v>Telegonus</v>
      </c>
      <c r="E13819" t="s">
        <v>48048</v>
      </c>
      <c r="F13819" t="s">
        <v>48049</v>
      </c>
      <c r="G13819" t="s">
        <v>21</v>
      </c>
      <c r="H13819">
        <v>2</v>
      </c>
      <c r="I13819">
        <v>0</v>
      </c>
      <c r="J13819">
        <v>0</v>
      </c>
      <c r="K13819">
        <v>1</v>
      </c>
      <c r="L13819" t="s">
        <v>19</v>
      </c>
      <c r="M13819" t="str">
        <f t="shared" si="982"/>
        <v>http://logeion.uchicago.edu/index.html#Telegonus</v>
      </c>
    </row>
    <row r="13820" spans="1:13" ht="15" customHeight="1" x14ac:dyDescent="0.2">
      <c r="A13820" t="s">
        <v>48050</v>
      </c>
      <c r="B13820" t="s">
        <v>48051</v>
      </c>
      <c r="C13820" t="str">
        <f t="shared" si="980"/>
        <v>Telemachus –i m.</v>
      </c>
      <c r="D13820" t="str">
        <f t="shared" si="981"/>
        <v>Telemachus</v>
      </c>
      <c r="E13820" t="s">
        <v>48052</v>
      </c>
      <c r="F13820" t="s">
        <v>48053</v>
      </c>
      <c r="G13820" t="s">
        <v>21</v>
      </c>
      <c r="H13820">
        <v>2</v>
      </c>
      <c r="I13820">
        <v>0</v>
      </c>
      <c r="J13820">
        <v>0</v>
      </c>
      <c r="K13820">
        <v>1</v>
      </c>
      <c r="L13820" t="s">
        <v>19</v>
      </c>
      <c r="M13820" t="str">
        <f t="shared" si="982"/>
        <v>http://logeion.uchicago.edu/index.html#Telemachus</v>
      </c>
    </row>
    <row r="13821" spans="1:13" ht="15" customHeight="1" x14ac:dyDescent="0.2">
      <c r="A13821" t="s">
        <v>56897</v>
      </c>
      <c r="B13821" t="s">
        <v>59839</v>
      </c>
      <c r="C13821" t="str">
        <f t="shared" si="980"/>
        <v xml:space="preserve">Telephus or Telephos –i m. </v>
      </c>
      <c r="D13821" t="str">
        <f t="shared" si="981"/>
        <v>Telephus</v>
      </c>
      <c r="E13821" t="s">
        <v>59908</v>
      </c>
      <c r="F13821" t="s">
        <v>59919</v>
      </c>
      <c r="G13821" t="s">
        <v>43</v>
      </c>
      <c r="H13821">
        <v>2</v>
      </c>
      <c r="L13821" t="s">
        <v>19</v>
      </c>
      <c r="M13821" t="str">
        <f t="shared" si="982"/>
        <v>http://logeion.uchicago.edu/index.html#Telephus</v>
      </c>
    </row>
    <row r="13822" spans="1:13" ht="15" customHeight="1" x14ac:dyDescent="0.2">
      <c r="A13822" t="s">
        <v>58085</v>
      </c>
      <c r="B13822" t="s">
        <v>58225</v>
      </c>
      <c r="C13822" t="str">
        <f t="shared" si="980"/>
        <v>Telesphorio –onis m. and Telesphoris –dis f.</v>
      </c>
      <c r="D13822" t="str">
        <f t="shared" si="981"/>
        <v>Telesphorio</v>
      </c>
      <c r="E13822" t="s">
        <v>58297</v>
      </c>
      <c r="F13822" t="s">
        <v>58297</v>
      </c>
      <c r="G13822" t="s">
        <v>346</v>
      </c>
      <c r="H13822">
        <v>3</v>
      </c>
      <c r="K13822">
        <v>1</v>
      </c>
      <c r="L13822" t="s">
        <v>19</v>
      </c>
      <c r="M13822" t="str">
        <f t="shared" si="982"/>
        <v>http://logeion.uchicago.edu/index.html#Telesphorio</v>
      </c>
    </row>
    <row r="13823" spans="1:13" ht="15" customHeight="1" x14ac:dyDescent="0.2">
      <c r="A13823" t="s">
        <v>48057</v>
      </c>
      <c r="B13823" t="s">
        <v>48058</v>
      </c>
      <c r="C13823" t="str">
        <f t="shared" si="980"/>
        <v>tellus telluris n.</v>
      </c>
      <c r="D13823" t="str">
        <f t="shared" si="981"/>
        <v>tellus</v>
      </c>
      <c r="E13823" t="s">
        <v>48059</v>
      </c>
      <c r="F13823" t="s">
        <v>48059</v>
      </c>
      <c r="G13823" t="s">
        <v>29</v>
      </c>
      <c r="H13823">
        <v>3</v>
      </c>
      <c r="I13823">
        <v>0</v>
      </c>
      <c r="J13823">
        <v>0</v>
      </c>
      <c r="K13823">
        <v>0</v>
      </c>
      <c r="L13823" t="s">
        <v>19</v>
      </c>
      <c r="M13823" t="str">
        <f t="shared" si="982"/>
        <v>http://logeion.uchicago.edu/index.html#tellus</v>
      </c>
    </row>
    <row r="13824" spans="1:13" ht="15" customHeight="1" x14ac:dyDescent="0.2">
      <c r="A13824" t="s">
        <v>48061</v>
      </c>
      <c r="B13824" t="s">
        <v>48062</v>
      </c>
      <c r="C13824" t="str">
        <f t="shared" si="980"/>
        <v>Telon –onis m.</v>
      </c>
      <c r="D13824" t="str">
        <f t="shared" si="981"/>
        <v>Telon</v>
      </c>
      <c r="E13824" t="s">
        <v>48063</v>
      </c>
      <c r="F13824" t="s">
        <v>48064</v>
      </c>
      <c r="G13824" t="s">
        <v>29</v>
      </c>
      <c r="H13824">
        <v>3</v>
      </c>
      <c r="I13824">
        <v>0</v>
      </c>
      <c r="J13824">
        <v>0</v>
      </c>
      <c r="K13824">
        <v>1</v>
      </c>
      <c r="L13824" t="s">
        <v>19</v>
      </c>
      <c r="M13824" t="str">
        <f t="shared" si="982"/>
        <v>http://logeion.uchicago.edu/index.html#Telon</v>
      </c>
    </row>
    <row r="13825" spans="1:13" ht="15" customHeight="1" x14ac:dyDescent="0.2">
      <c r="A13825" t="s">
        <v>56898</v>
      </c>
      <c r="B13825" t="s">
        <v>59841</v>
      </c>
      <c r="C13825" t="str">
        <f t="shared" si="980"/>
        <v xml:space="preserve">telos </v>
      </c>
      <c r="D13825" t="str">
        <f t="shared" si="981"/>
        <v>telos</v>
      </c>
      <c r="E13825" t="s">
        <v>59909</v>
      </c>
      <c r="F13825" t="s">
        <v>59842</v>
      </c>
      <c r="G13825" t="s">
        <v>43</v>
      </c>
      <c r="H13825">
        <v>6</v>
      </c>
      <c r="L13825" t="s">
        <v>19</v>
      </c>
      <c r="M13825" t="str">
        <f t="shared" si="982"/>
        <v>http://logeion.uchicago.edu/index.html#telos</v>
      </c>
    </row>
    <row r="13826" spans="1:13" ht="15" customHeight="1" x14ac:dyDescent="0.2">
      <c r="A13826" t="s">
        <v>48065</v>
      </c>
      <c r="B13826" t="s">
        <v>48066</v>
      </c>
      <c r="C13826" t="str">
        <f t="shared" si="980"/>
        <v>telum teli n.</v>
      </c>
      <c r="D13826" t="str">
        <f t="shared" si="981"/>
        <v>telum</v>
      </c>
      <c r="E13826" t="s">
        <v>21348</v>
      </c>
      <c r="F13826" t="s">
        <v>48067</v>
      </c>
      <c r="G13826" t="s">
        <v>21</v>
      </c>
      <c r="H13826">
        <v>2</v>
      </c>
      <c r="I13826">
        <v>0</v>
      </c>
      <c r="J13826">
        <v>0</v>
      </c>
      <c r="K13826">
        <v>0</v>
      </c>
      <c r="L13826" t="s">
        <v>19</v>
      </c>
      <c r="M13826" t="str">
        <f t="shared" si="982"/>
        <v>http://logeion.uchicago.edu/index.html#telum</v>
      </c>
    </row>
    <row r="13827" spans="1:13" ht="15" customHeight="1" x14ac:dyDescent="0.2">
      <c r="A13827" t="s">
        <v>48069</v>
      </c>
      <c r="B13827" t="s">
        <v>48070</v>
      </c>
      <c r="C13827" t="str">
        <f t="shared" si="980"/>
        <v>temerarius –a –um</v>
      </c>
      <c r="D13827" t="str">
        <f t="shared" si="981"/>
        <v>temerarius</v>
      </c>
      <c r="E13827" t="s">
        <v>48071</v>
      </c>
      <c r="F13827" t="s">
        <v>48071</v>
      </c>
      <c r="G13827" t="s">
        <v>61</v>
      </c>
      <c r="H13827">
        <v>1</v>
      </c>
      <c r="I13827">
        <v>0</v>
      </c>
      <c r="J13827">
        <v>0</v>
      </c>
      <c r="K13827">
        <v>0</v>
      </c>
      <c r="L13827" t="s">
        <v>36</v>
      </c>
      <c r="M13827" t="str">
        <f t="shared" si="982"/>
        <v>http://logeion.uchicago.edu/index.html#temerarius</v>
      </c>
    </row>
    <row r="13828" spans="1:13" ht="15" customHeight="1" x14ac:dyDescent="0.2">
      <c r="A13828" t="s">
        <v>48072</v>
      </c>
      <c r="B13828" t="s">
        <v>48073</v>
      </c>
      <c r="C13828" t="str">
        <f t="shared" si="980"/>
        <v>temere</v>
      </c>
      <c r="D13828" t="s">
        <v>48073</v>
      </c>
      <c r="E13828" t="s">
        <v>48074</v>
      </c>
      <c r="F13828" t="s">
        <v>48075</v>
      </c>
      <c r="G13828" t="s">
        <v>89</v>
      </c>
      <c r="I13828">
        <v>0</v>
      </c>
      <c r="J13828">
        <v>1</v>
      </c>
      <c r="K13828">
        <v>0</v>
      </c>
      <c r="L13828" t="s">
        <v>90</v>
      </c>
      <c r="M13828" t="str">
        <f t="shared" si="982"/>
        <v>http://logeion.uchicago.edu/index.html#temerē</v>
      </c>
    </row>
    <row r="13829" spans="1:13" ht="15" customHeight="1" x14ac:dyDescent="0.2">
      <c r="A13829" t="s">
        <v>48076</v>
      </c>
      <c r="B13829" t="s">
        <v>48077</v>
      </c>
      <c r="C13829" t="str">
        <f t="shared" si="980"/>
        <v>temeritas temeritas f.</v>
      </c>
      <c r="D13829" t="str">
        <f t="shared" ref="D13829:D13861" si="983">IF(ISBLANK(B13829),0,LEFT( C13829, FIND( " ", C13829 ) - 1 ))</f>
        <v>temeritas</v>
      </c>
      <c r="E13829" t="s">
        <v>48078</v>
      </c>
      <c r="F13829" t="s">
        <v>48078</v>
      </c>
      <c r="G13829" t="s">
        <v>29</v>
      </c>
      <c r="H13829">
        <v>3</v>
      </c>
      <c r="I13829">
        <v>0</v>
      </c>
      <c r="J13829">
        <v>0</v>
      </c>
      <c r="K13829">
        <v>0</v>
      </c>
      <c r="L13829" t="s">
        <v>19</v>
      </c>
      <c r="M13829" t="str">
        <f t="shared" si="982"/>
        <v>http://logeion.uchicago.edu/index.html#temeritas</v>
      </c>
    </row>
    <row r="13830" spans="1:13" ht="15" customHeight="1" x14ac:dyDescent="0.2">
      <c r="A13830" t="s">
        <v>48079</v>
      </c>
      <c r="B13830" t="s">
        <v>48080</v>
      </c>
      <c r="C13830" t="str">
        <f t="shared" si="980"/>
        <v>temero temerare temeravi temeratus</v>
      </c>
      <c r="D13830" t="str">
        <f t="shared" si="983"/>
        <v>temero</v>
      </c>
      <c r="E13830" t="s">
        <v>48081</v>
      </c>
      <c r="F13830" t="s">
        <v>48081</v>
      </c>
      <c r="G13830" t="s">
        <v>23</v>
      </c>
      <c r="I13830">
        <v>1</v>
      </c>
      <c r="J13830">
        <v>0</v>
      </c>
      <c r="K13830">
        <v>0</v>
      </c>
      <c r="L13830" t="s">
        <v>24</v>
      </c>
      <c r="M13830" t="str">
        <f t="shared" si="982"/>
        <v>http://logeion.uchicago.edu/index.html#temero</v>
      </c>
    </row>
    <row r="13831" spans="1:13" ht="15" customHeight="1" x14ac:dyDescent="0.2">
      <c r="A13831" t="s">
        <v>48084</v>
      </c>
      <c r="B13831" t="s">
        <v>48085</v>
      </c>
      <c r="C13831" t="str">
        <f t="shared" si="980"/>
        <v xml:space="preserve">temno temnere tempsi temptum </v>
      </c>
      <c r="D13831" t="str">
        <f t="shared" si="983"/>
        <v>temno</v>
      </c>
      <c r="E13831" t="s">
        <v>48086</v>
      </c>
      <c r="F13831" t="s">
        <v>48087</v>
      </c>
      <c r="G13831" t="s">
        <v>66</v>
      </c>
      <c r="I13831">
        <v>3</v>
      </c>
      <c r="J13831">
        <v>0</v>
      </c>
      <c r="K13831">
        <v>0</v>
      </c>
      <c r="L13831" t="s">
        <v>24</v>
      </c>
      <c r="M13831" t="str">
        <f t="shared" si="982"/>
        <v>http://logeion.uchicago.edu/index.html#temno</v>
      </c>
    </row>
    <row r="13832" spans="1:13" ht="15" customHeight="1" x14ac:dyDescent="0.2">
      <c r="A13832" t="s">
        <v>48088</v>
      </c>
      <c r="B13832" t="s">
        <v>48089</v>
      </c>
      <c r="C13832" t="str">
        <f t="shared" si="980"/>
        <v>temo –onis m.</v>
      </c>
      <c r="D13832" t="str">
        <f t="shared" si="983"/>
        <v>temo</v>
      </c>
      <c r="E13832" t="s">
        <v>48090</v>
      </c>
      <c r="F13832" t="s">
        <v>48091</v>
      </c>
      <c r="G13832" t="s">
        <v>29</v>
      </c>
      <c r="H13832">
        <v>3</v>
      </c>
      <c r="I13832">
        <v>0</v>
      </c>
      <c r="J13832">
        <v>0</v>
      </c>
      <c r="K13832">
        <v>0</v>
      </c>
      <c r="L13832" t="s">
        <v>19</v>
      </c>
      <c r="M13832" t="str">
        <f t="shared" si="982"/>
        <v>http://logeion.uchicago.edu/index.html#temo</v>
      </c>
    </row>
    <row r="13833" spans="1:13" ht="15" customHeight="1" x14ac:dyDescent="0.2">
      <c r="A13833" t="s">
        <v>48092</v>
      </c>
      <c r="B13833" t="s">
        <v>48093</v>
      </c>
      <c r="C13833" t="str">
        <f t="shared" si="980"/>
        <v>Tempe indecl. n.</v>
      </c>
      <c r="D13833" t="str">
        <f t="shared" si="983"/>
        <v>Tempe</v>
      </c>
      <c r="E13833" t="s">
        <v>48094</v>
      </c>
      <c r="F13833" t="s">
        <v>48095</v>
      </c>
      <c r="G13833" t="s">
        <v>43</v>
      </c>
      <c r="H13833">
        <v>5</v>
      </c>
      <c r="I13833">
        <v>0</v>
      </c>
      <c r="J13833">
        <v>0</v>
      </c>
      <c r="K13833">
        <v>1</v>
      </c>
      <c r="L13833" t="s">
        <v>19</v>
      </c>
      <c r="M13833" t="str">
        <f t="shared" si="982"/>
        <v>http://logeion.uchicago.edu/index.html#Tempe</v>
      </c>
    </row>
    <row r="13834" spans="1:13" ht="15" customHeight="1" x14ac:dyDescent="0.2">
      <c r="A13834" t="s">
        <v>48096</v>
      </c>
      <c r="B13834" t="s">
        <v>61761</v>
      </c>
      <c r="C13834" t="str">
        <f t="shared" si="980"/>
        <v xml:space="preserve">temperamentum –i n.   </v>
      </c>
      <c r="D13834" t="str">
        <f t="shared" si="983"/>
        <v>temperamentum</v>
      </c>
      <c r="E13834" t="s">
        <v>61986</v>
      </c>
      <c r="F13834" t="s">
        <v>61986</v>
      </c>
      <c r="G13834" t="s">
        <v>21</v>
      </c>
      <c r="H13834">
        <v>2</v>
      </c>
      <c r="I13834">
        <v>0</v>
      </c>
      <c r="J13834">
        <v>0</v>
      </c>
      <c r="K13834">
        <v>0</v>
      </c>
      <c r="L13834" t="s">
        <v>19</v>
      </c>
      <c r="M13834" t="str">
        <f t="shared" si="982"/>
        <v>http://logeion.uchicago.edu/index.html#temperamentum</v>
      </c>
    </row>
    <row r="13835" spans="1:13" ht="15" customHeight="1" x14ac:dyDescent="0.2">
      <c r="A13835" t="s">
        <v>48097</v>
      </c>
      <c r="B13835" t="s">
        <v>48098</v>
      </c>
      <c r="C13835" t="str">
        <f t="shared" si="980"/>
        <v>temperantia –ae f.</v>
      </c>
      <c r="D13835" t="str">
        <f t="shared" si="983"/>
        <v>temperantia</v>
      </c>
      <c r="E13835" t="s">
        <v>30637</v>
      </c>
      <c r="F13835" t="s">
        <v>48099</v>
      </c>
      <c r="G13835" t="s">
        <v>76</v>
      </c>
      <c r="H13835">
        <v>1</v>
      </c>
      <c r="I13835">
        <v>0</v>
      </c>
      <c r="J13835">
        <v>0</v>
      </c>
      <c r="K13835">
        <v>0</v>
      </c>
      <c r="L13835" t="s">
        <v>19</v>
      </c>
      <c r="M13835" t="str">
        <f t="shared" si="982"/>
        <v>http://logeion.uchicago.edu/index.html#temperantia</v>
      </c>
    </row>
    <row r="13836" spans="1:13" ht="15" customHeight="1" x14ac:dyDescent="0.2">
      <c r="A13836" t="s">
        <v>48105</v>
      </c>
      <c r="B13836" t="s">
        <v>48106</v>
      </c>
      <c r="C13836" t="str">
        <f t="shared" si="980"/>
        <v>temperatus –a –um</v>
      </c>
      <c r="D13836" t="str">
        <f t="shared" si="983"/>
        <v>temperatus</v>
      </c>
      <c r="E13836" t="s">
        <v>48107</v>
      </c>
      <c r="F13836" t="s">
        <v>48108</v>
      </c>
      <c r="G13836" t="s">
        <v>61</v>
      </c>
      <c r="H13836">
        <v>1</v>
      </c>
      <c r="I13836">
        <v>0</v>
      </c>
      <c r="J13836">
        <v>0</v>
      </c>
      <c r="K13836">
        <v>0</v>
      </c>
      <c r="L13836" t="s">
        <v>36</v>
      </c>
      <c r="M13836" t="str">
        <f t="shared" si="982"/>
        <v>http://logeion.uchicago.edu/index.html#temperatus</v>
      </c>
    </row>
    <row r="13837" spans="1:13" ht="15" customHeight="1" x14ac:dyDescent="0.2">
      <c r="A13837" t="s">
        <v>48109</v>
      </c>
      <c r="B13837" t="s">
        <v>48110</v>
      </c>
      <c r="C13837" t="str">
        <f t="shared" si="980"/>
        <v>temperies –ei f.</v>
      </c>
      <c r="D13837" t="str">
        <f t="shared" si="983"/>
        <v>temperies</v>
      </c>
      <c r="E13837" t="s">
        <v>48111</v>
      </c>
      <c r="F13837" t="s">
        <v>48112</v>
      </c>
      <c r="G13837" t="s">
        <v>640</v>
      </c>
      <c r="H13837">
        <v>5</v>
      </c>
      <c r="I13837">
        <v>0</v>
      </c>
      <c r="J13837">
        <v>0</v>
      </c>
      <c r="K13837">
        <v>0</v>
      </c>
      <c r="L13837" t="s">
        <v>19</v>
      </c>
      <c r="M13837" t="str">
        <f t="shared" si="982"/>
        <v>http://logeion.uchicago.edu/index.html#temperies</v>
      </c>
    </row>
    <row r="13838" spans="1:13" ht="15" customHeight="1" x14ac:dyDescent="0.2">
      <c r="A13838" t="s">
        <v>48113</v>
      </c>
      <c r="B13838" t="s">
        <v>48114</v>
      </c>
      <c r="C13838" t="str">
        <f t="shared" si="980"/>
        <v>tempero temperare temperavi temperatus</v>
      </c>
      <c r="D13838" t="str">
        <f t="shared" si="983"/>
        <v>tempero</v>
      </c>
      <c r="E13838" t="s">
        <v>48115</v>
      </c>
      <c r="F13838" t="s">
        <v>48116</v>
      </c>
      <c r="G13838" t="s">
        <v>23</v>
      </c>
      <c r="I13838">
        <v>1</v>
      </c>
      <c r="J13838">
        <v>0</v>
      </c>
      <c r="K13838">
        <v>0</v>
      </c>
      <c r="L13838" t="s">
        <v>24</v>
      </c>
      <c r="M13838" t="str">
        <f t="shared" si="982"/>
        <v>http://logeion.uchicago.edu/index.html#tempero</v>
      </c>
    </row>
    <row r="13839" spans="1:13" ht="15" customHeight="1" x14ac:dyDescent="0.2">
      <c r="A13839" t="s">
        <v>48117</v>
      </c>
      <c r="B13839" t="s">
        <v>48118</v>
      </c>
      <c r="C13839" t="str">
        <f t="shared" si="980"/>
        <v>tempestas tempestatis f.</v>
      </c>
      <c r="D13839" t="str">
        <f t="shared" si="983"/>
        <v>tempestas</v>
      </c>
      <c r="E13839" t="s">
        <v>48119</v>
      </c>
      <c r="F13839" t="s">
        <v>48120</v>
      </c>
      <c r="G13839" t="s">
        <v>29</v>
      </c>
      <c r="H13839">
        <v>3</v>
      </c>
      <c r="I13839">
        <v>0</v>
      </c>
      <c r="J13839">
        <v>0</v>
      </c>
      <c r="K13839">
        <v>0</v>
      </c>
      <c r="L13839" t="s">
        <v>19</v>
      </c>
      <c r="M13839" t="str">
        <f t="shared" si="982"/>
        <v>http://logeion.uchicago.edu/index.html#tempestas</v>
      </c>
    </row>
    <row r="13840" spans="1:13" ht="15" customHeight="1" x14ac:dyDescent="0.2">
      <c r="A13840" t="s">
        <v>48123</v>
      </c>
      <c r="B13840" t="s">
        <v>48124</v>
      </c>
      <c r="C13840" t="str">
        <f t="shared" si="980"/>
        <v>tempestivus –a –um</v>
      </c>
      <c r="D13840" t="str">
        <f t="shared" si="983"/>
        <v>tempestivus</v>
      </c>
      <c r="E13840" t="s">
        <v>48125</v>
      </c>
      <c r="F13840" t="s">
        <v>57629</v>
      </c>
      <c r="G13840" t="s">
        <v>61</v>
      </c>
      <c r="H13840">
        <v>1</v>
      </c>
      <c r="I13840">
        <v>0</v>
      </c>
      <c r="J13840">
        <v>0</v>
      </c>
      <c r="K13840">
        <v>0</v>
      </c>
      <c r="L13840" t="s">
        <v>36</v>
      </c>
      <c r="M13840" t="str">
        <f t="shared" si="982"/>
        <v>http://logeion.uchicago.edu/index.html#tempestivus</v>
      </c>
    </row>
    <row r="13841" spans="1:13" ht="15" customHeight="1" x14ac:dyDescent="0.2">
      <c r="A13841" t="s">
        <v>48126</v>
      </c>
      <c r="B13841" t="s">
        <v>48127</v>
      </c>
      <c r="C13841" t="str">
        <f t="shared" si="980"/>
        <v>templum templi n.</v>
      </c>
      <c r="D13841" t="str">
        <f t="shared" si="983"/>
        <v>templum</v>
      </c>
      <c r="E13841" t="s">
        <v>18442</v>
      </c>
      <c r="F13841" t="s">
        <v>18442</v>
      </c>
      <c r="G13841" t="s">
        <v>21</v>
      </c>
      <c r="H13841">
        <v>2</v>
      </c>
      <c r="I13841">
        <v>0</v>
      </c>
      <c r="J13841">
        <v>0</v>
      </c>
      <c r="K13841">
        <v>0</v>
      </c>
      <c r="L13841" t="s">
        <v>19</v>
      </c>
      <c r="M13841" t="str">
        <f t="shared" si="982"/>
        <v>http://logeion.uchicago.edu/index.html#templum</v>
      </c>
    </row>
    <row r="13842" spans="1:13" ht="15" customHeight="1" x14ac:dyDescent="0.2">
      <c r="A13842" t="s">
        <v>55010</v>
      </c>
      <c r="B13842" t="s">
        <v>55011</v>
      </c>
      <c r="C13842" t="str">
        <f t="shared" si="980"/>
        <v>temporalis –e</v>
      </c>
      <c r="D13842" t="str">
        <f t="shared" si="983"/>
        <v>temporalis</v>
      </c>
      <c r="E13842" t="s">
        <v>55013</v>
      </c>
      <c r="F13842" t="s">
        <v>55012</v>
      </c>
      <c r="G13842" t="s">
        <v>536</v>
      </c>
      <c r="H13842">
        <v>3</v>
      </c>
      <c r="I13842">
        <v>0</v>
      </c>
      <c r="J13842">
        <v>0</v>
      </c>
      <c r="K13842">
        <v>0</v>
      </c>
      <c r="L13842" t="s">
        <v>36</v>
      </c>
      <c r="M13842" t="str">
        <f t="shared" si="982"/>
        <v>http://logeion.uchicago.edu/index.html#temporalis</v>
      </c>
    </row>
    <row r="13843" spans="1:13" ht="15" customHeight="1" x14ac:dyDescent="0.2">
      <c r="A13843" t="s">
        <v>55010</v>
      </c>
      <c r="B13843" t="s">
        <v>55011</v>
      </c>
      <c r="C13843" t="str">
        <f t="shared" si="980"/>
        <v>temporalis –e</v>
      </c>
      <c r="D13843" t="str">
        <f t="shared" si="983"/>
        <v>temporalis</v>
      </c>
      <c r="E13843" t="s">
        <v>58419</v>
      </c>
      <c r="F13843" t="s">
        <v>58419</v>
      </c>
      <c r="G13843" t="s">
        <v>536</v>
      </c>
      <c r="H13843">
        <v>3</v>
      </c>
      <c r="L13843" t="s">
        <v>36</v>
      </c>
      <c r="M13843" t="str">
        <f t="shared" si="982"/>
        <v>http://logeion.uchicago.edu/index.html#temporalis</v>
      </c>
    </row>
    <row r="13844" spans="1:13" ht="15" customHeight="1" x14ac:dyDescent="0.2">
      <c r="A13844" t="s">
        <v>48131</v>
      </c>
      <c r="B13844" t="s">
        <v>48132</v>
      </c>
      <c r="C13844" t="str">
        <f t="shared" ref="C13844:C13907" si="984">SUBSTITUTE(SUBSTITUTE(SUBSTITUTE(SUBSTITUTE(SUBSTITUTE(SUBSTITUTE(SUBSTITUTE(SUBSTITUTE(SUBSTITUTE(SUBSTITUTE(SUBSTITUTE(B13844, "ā", "a"), "ē", "e"), "ī", "i"), "ō", "o"), "ū", "u"), "ȳ", "y"), "Ā", "A"), "Ē", "E"), "Ī", "I"), "Ō", "O"), "Ū", "U")</f>
        <v>temptamen –inis or temptamentum –i n.</v>
      </c>
      <c r="D13844" t="str">
        <f t="shared" si="983"/>
        <v>temptamen</v>
      </c>
      <c r="E13844" t="s">
        <v>48133</v>
      </c>
      <c r="F13844" t="s">
        <v>48134</v>
      </c>
      <c r="G13844" t="s">
        <v>29</v>
      </c>
      <c r="H13844">
        <v>3</v>
      </c>
      <c r="I13844">
        <v>0</v>
      </c>
      <c r="J13844">
        <v>0</v>
      </c>
      <c r="K13844">
        <v>0</v>
      </c>
      <c r="L13844" t="s">
        <v>19</v>
      </c>
      <c r="M13844" t="str">
        <f t="shared" si="982"/>
        <v>http://logeion.uchicago.edu/index.html#temptamen</v>
      </c>
    </row>
    <row r="13845" spans="1:13" ht="15" customHeight="1" x14ac:dyDescent="0.2">
      <c r="A13845" t="s">
        <v>48211</v>
      </c>
      <c r="B13845" t="s">
        <v>48212</v>
      </c>
      <c r="C13845" t="str">
        <f t="shared" si="984"/>
        <v>temptamentum –i n.</v>
      </c>
      <c r="D13845" t="str">
        <f t="shared" si="983"/>
        <v>temptamentum</v>
      </c>
      <c r="E13845" t="s">
        <v>48213</v>
      </c>
      <c r="F13845" t="s">
        <v>48214</v>
      </c>
      <c r="G13845" t="s">
        <v>21</v>
      </c>
      <c r="H13845">
        <v>2</v>
      </c>
      <c r="I13845">
        <v>0</v>
      </c>
      <c r="J13845">
        <v>0</v>
      </c>
      <c r="K13845">
        <v>0</v>
      </c>
      <c r="L13845" t="s">
        <v>19</v>
      </c>
      <c r="M13845" t="str">
        <f t="shared" si="982"/>
        <v>http://logeion.uchicago.edu/index.html#temptamentum</v>
      </c>
    </row>
    <row r="13846" spans="1:13" ht="15" customHeight="1" x14ac:dyDescent="0.2">
      <c r="A13846" t="s">
        <v>48135</v>
      </c>
      <c r="B13846" t="s">
        <v>48136</v>
      </c>
      <c r="C13846" t="str">
        <f t="shared" si="984"/>
        <v>temptatio –onis f.</v>
      </c>
      <c r="D13846" t="str">
        <f t="shared" si="983"/>
        <v>temptatio</v>
      </c>
      <c r="E13846" t="s">
        <v>48137</v>
      </c>
      <c r="F13846" t="s">
        <v>48138</v>
      </c>
      <c r="G13846" t="s">
        <v>29</v>
      </c>
      <c r="H13846">
        <v>3</v>
      </c>
      <c r="I13846">
        <v>0</v>
      </c>
      <c r="J13846">
        <v>0</v>
      </c>
      <c r="K13846">
        <v>0</v>
      </c>
      <c r="L13846" t="s">
        <v>19</v>
      </c>
      <c r="M13846" t="str">
        <f t="shared" si="982"/>
        <v>http://logeion.uchicago.edu/index.html#temptatio</v>
      </c>
    </row>
    <row r="13847" spans="1:13" ht="15" customHeight="1" x14ac:dyDescent="0.2">
      <c r="A13847" t="s">
        <v>48140</v>
      </c>
      <c r="B13847" t="s">
        <v>48141</v>
      </c>
      <c r="C13847" t="str">
        <f t="shared" si="984"/>
        <v>tempto temptare temptavi temptatus</v>
      </c>
      <c r="D13847" t="str">
        <f t="shared" si="983"/>
        <v>tempto</v>
      </c>
      <c r="E13847" t="s">
        <v>48142</v>
      </c>
      <c r="F13847" t="s">
        <v>48143</v>
      </c>
      <c r="G13847" t="s">
        <v>23</v>
      </c>
      <c r="I13847">
        <v>1</v>
      </c>
      <c r="J13847">
        <v>0</v>
      </c>
      <c r="K13847">
        <v>0</v>
      </c>
      <c r="L13847" t="s">
        <v>24</v>
      </c>
      <c r="M13847" t="str">
        <f t="shared" si="982"/>
        <v>http://logeion.uchicago.edu/index.html#tempto</v>
      </c>
    </row>
    <row r="13848" spans="1:13" ht="15" customHeight="1" x14ac:dyDescent="0.2">
      <c r="A13848" t="s">
        <v>48144</v>
      </c>
      <c r="B13848" t="s">
        <v>48145</v>
      </c>
      <c r="C13848" t="str">
        <f t="shared" si="984"/>
        <v>tempus temporis n.</v>
      </c>
      <c r="D13848" t="str">
        <f t="shared" si="983"/>
        <v>tempus</v>
      </c>
      <c r="E13848" t="s">
        <v>48146</v>
      </c>
      <c r="F13848" t="s">
        <v>48146</v>
      </c>
      <c r="G13848" t="s">
        <v>29</v>
      </c>
      <c r="H13848">
        <v>3</v>
      </c>
      <c r="I13848">
        <v>0</v>
      </c>
      <c r="J13848">
        <v>0</v>
      </c>
      <c r="K13848">
        <v>0</v>
      </c>
      <c r="L13848" t="s">
        <v>19</v>
      </c>
      <c r="M13848" t="str">
        <f t="shared" si="982"/>
        <v>http://logeion.uchicago.edu/index.html#tempus</v>
      </c>
    </row>
    <row r="13849" spans="1:13" ht="15" customHeight="1" x14ac:dyDescent="0.2">
      <c r="A13849" t="s">
        <v>48147</v>
      </c>
      <c r="B13849" t="s">
        <v>48145</v>
      </c>
      <c r="C13849" t="str">
        <f t="shared" si="984"/>
        <v>tempus temporis n.</v>
      </c>
      <c r="D13849" t="str">
        <f t="shared" si="983"/>
        <v>tempus</v>
      </c>
      <c r="E13849" t="s">
        <v>48148</v>
      </c>
      <c r="F13849" t="s">
        <v>48148</v>
      </c>
      <c r="G13849" t="s">
        <v>29</v>
      </c>
      <c r="H13849">
        <v>3</v>
      </c>
      <c r="I13849">
        <v>0</v>
      </c>
      <c r="J13849">
        <v>0</v>
      </c>
      <c r="K13849">
        <v>0</v>
      </c>
      <c r="L13849" t="s">
        <v>19</v>
      </c>
      <c r="M13849" t="str">
        <f t="shared" si="982"/>
        <v>http://logeion.uchicago.edu/index.html#tempus</v>
      </c>
    </row>
    <row r="13850" spans="1:13" ht="15" customHeight="1" x14ac:dyDescent="0.2">
      <c r="A13850" t="s">
        <v>48152</v>
      </c>
      <c r="B13850" t="s">
        <v>48153</v>
      </c>
      <c r="C13850" t="str">
        <f t="shared" si="984"/>
        <v>tenax –acis</v>
      </c>
      <c r="D13850" t="str">
        <f t="shared" si="983"/>
        <v>tenax</v>
      </c>
      <c r="E13850" t="s">
        <v>48154</v>
      </c>
      <c r="F13850" t="s">
        <v>48155</v>
      </c>
      <c r="G13850" t="s">
        <v>230</v>
      </c>
      <c r="H13850">
        <v>3</v>
      </c>
      <c r="I13850">
        <v>0</v>
      </c>
      <c r="J13850">
        <v>0</v>
      </c>
      <c r="K13850">
        <v>0</v>
      </c>
      <c r="L13850" t="s">
        <v>36</v>
      </c>
      <c r="M13850" t="str">
        <f t="shared" si="982"/>
        <v>http://logeion.uchicago.edu/index.html#tenax</v>
      </c>
    </row>
    <row r="13851" spans="1:13" ht="15" customHeight="1" x14ac:dyDescent="0.2">
      <c r="A13851" t="s">
        <v>48156</v>
      </c>
      <c r="B13851" t="s">
        <v>48157</v>
      </c>
      <c r="C13851" t="str">
        <f t="shared" si="984"/>
        <v xml:space="preserve">Tencteri (–theri) –orum m. </v>
      </c>
      <c r="D13851" t="str">
        <f t="shared" si="983"/>
        <v>Tencteri</v>
      </c>
      <c r="E13851" t="s">
        <v>48158</v>
      </c>
      <c r="F13851" t="s">
        <v>48158</v>
      </c>
      <c r="G13851" t="s">
        <v>21</v>
      </c>
      <c r="H13851">
        <v>2</v>
      </c>
      <c r="I13851">
        <v>0</v>
      </c>
      <c r="J13851">
        <v>0</v>
      </c>
      <c r="K13851">
        <v>1</v>
      </c>
      <c r="L13851" t="s">
        <v>19</v>
      </c>
      <c r="M13851" t="str">
        <f t="shared" si="982"/>
        <v>http://logeion.uchicago.edu/index.html#Tencteri</v>
      </c>
    </row>
    <row r="13852" spans="1:13" ht="15" customHeight="1" x14ac:dyDescent="0.2">
      <c r="A13852" t="s">
        <v>48160</v>
      </c>
      <c r="B13852" t="s">
        <v>48161</v>
      </c>
      <c r="C13852" t="str">
        <f t="shared" si="984"/>
        <v>tendo tendere tetendi tentum</v>
      </c>
      <c r="D13852" t="str">
        <f t="shared" si="983"/>
        <v>tendo</v>
      </c>
      <c r="E13852" t="s">
        <v>25237</v>
      </c>
      <c r="F13852" t="s">
        <v>48162</v>
      </c>
      <c r="G13852" t="s">
        <v>66</v>
      </c>
      <c r="I13852">
        <v>3</v>
      </c>
      <c r="J13852">
        <v>0</v>
      </c>
      <c r="K13852">
        <v>0</v>
      </c>
      <c r="L13852" t="s">
        <v>24</v>
      </c>
      <c r="M13852" t="str">
        <f t="shared" si="982"/>
        <v>http://logeion.uchicago.edu/index.html#tendo</v>
      </c>
    </row>
    <row r="13853" spans="1:13" ht="15" customHeight="1" x14ac:dyDescent="0.2">
      <c r="A13853" t="s">
        <v>48163</v>
      </c>
      <c r="B13853" t="s">
        <v>48164</v>
      </c>
      <c r="C13853" t="str">
        <f t="shared" si="984"/>
        <v>tenebrae tenebrarum f. pl.</v>
      </c>
      <c r="D13853" t="str">
        <f t="shared" si="983"/>
        <v>tenebrae</v>
      </c>
      <c r="E13853" t="s">
        <v>48165</v>
      </c>
      <c r="F13853" t="s">
        <v>48165</v>
      </c>
      <c r="G13853" t="s">
        <v>76</v>
      </c>
      <c r="H13853">
        <v>1</v>
      </c>
      <c r="I13853">
        <v>0</v>
      </c>
      <c r="J13853">
        <v>0</v>
      </c>
      <c r="K13853">
        <v>0</v>
      </c>
      <c r="L13853" t="s">
        <v>19</v>
      </c>
      <c r="M13853" t="str">
        <f t="shared" si="982"/>
        <v>http://logeion.uchicago.edu/index.html#tenebrae</v>
      </c>
    </row>
    <row r="13854" spans="1:13" ht="15" customHeight="1" x14ac:dyDescent="0.2">
      <c r="A13854" t="s">
        <v>48166</v>
      </c>
      <c r="B13854" t="s">
        <v>48167</v>
      </c>
      <c r="C13854" t="str">
        <f t="shared" si="984"/>
        <v>tenebricosus –a –um</v>
      </c>
      <c r="D13854" t="str">
        <f t="shared" si="983"/>
        <v>tenebricosus</v>
      </c>
      <c r="E13854" t="s">
        <v>48168</v>
      </c>
      <c r="F13854" t="s">
        <v>48169</v>
      </c>
      <c r="G13854" t="s">
        <v>61</v>
      </c>
      <c r="H13854">
        <v>1</v>
      </c>
      <c r="I13854">
        <v>0</v>
      </c>
      <c r="J13854">
        <v>0</v>
      </c>
      <c r="K13854">
        <v>0</v>
      </c>
      <c r="L13854" t="s">
        <v>36</v>
      </c>
      <c r="M13854" t="str">
        <f t="shared" si="982"/>
        <v>http://logeion.uchicago.edu/index.html#tenebricosus</v>
      </c>
    </row>
    <row r="13855" spans="1:13" ht="15" customHeight="1" x14ac:dyDescent="0.2">
      <c r="A13855" t="s">
        <v>48170</v>
      </c>
      <c r="B13855" t="s">
        <v>48171</v>
      </c>
      <c r="C13855" t="str">
        <f t="shared" si="984"/>
        <v>tenebrosus –a –um</v>
      </c>
      <c r="D13855" t="str">
        <f t="shared" si="983"/>
        <v>tenebrosus</v>
      </c>
      <c r="E13855" t="s">
        <v>48172</v>
      </c>
      <c r="F13855" t="s">
        <v>48173</v>
      </c>
      <c r="G13855" t="s">
        <v>61</v>
      </c>
      <c r="H13855">
        <v>1</v>
      </c>
      <c r="I13855">
        <v>0</v>
      </c>
      <c r="J13855">
        <v>0</v>
      </c>
      <c r="K13855">
        <v>0</v>
      </c>
      <c r="L13855" t="s">
        <v>36</v>
      </c>
      <c r="M13855" t="str">
        <f t="shared" si="982"/>
        <v>http://logeion.uchicago.edu/index.html#tenebrosus</v>
      </c>
    </row>
    <row r="13856" spans="1:13" ht="15" customHeight="1" x14ac:dyDescent="0.2">
      <c r="A13856" t="s">
        <v>48174</v>
      </c>
      <c r="B13856" t="s">
        <v>48175</v>
      </c>
      <c r="C13856" t="str">
        <f t="shared" si="984"/>
        <v>Tenedii –orum m. pl.</v>
      </c>
      <c r="D13856" t="str">
        <f t="shared" si="983"/>
        <v>Tenedii</v>
      </c>
      <c r="E13856" t="s">
        <v>48176</v>
      </c>
      <c r="F13856" t="s">
        <v>48176</v>
      </c>
      <c r="G13856" t="s">
        <v>21</v>
      </c>
      <c r="H13856">
        <v>2</v>
      </c>
      <c r="I13856">
        <v>0</v>
      </c>
      <c r="J13856">
        <v>0</v>
      </c>
      <c r="K13856">
        <v>1</v>
      </c>
      <c r="L13856" t="s">
        <v>19</v>
      </c>
      <c r="M13856" t="str">
        <f t="shared" si="982"/>
        <v>http://logeion.uchicago.edu/index.html#Tenedii</v>
      </c>
    </row>
    <row r="13857" spans="1:13" ht="15" customHeight="1" x14ac:dyDescent="0.2">
      <c r="A13857" t="s">
        <v>48177</v>
      </c>
      <c r="B13857" t="s">
        <v>48178</v>
      </c>
      <c r="C13857" t="str">
        <f t="shared" si="984"/>
        <v>Tenedos –i f.</v>
      </c>
      <c r="D13857" t="str">
        <f t="shared" si="983"/>
        <v>Tenedos</v>
      </c>
      <c r="E13857" t="s">
        <v>48179</v>
      </c>
      <c r="F13857" t="s">
        <v>48180</v>
      </c>
      <c r="G13857" t="s">
        <v>346</v>
      </c>
      <c r="H13857">
        <v>6</v>
      </c>
      <c r="I13857">
        <v>0</v>
      </c>
      <c r="J13857">
        <v>0</v>
      </c>
      <c r="K13857">
        <v>1</v>
      </c>
      <c r="L13857" t="s">
        <v>19</v>
      </c>
      <c r="M13857" t="str">
        <f t="shared" si="982"/>
        <v>http://logeion.uchicago.edu/index.html#Tenedos</v>
      </c>
    </row>
    <row r="13858" spans="1:13" ht="15" customHeight="1" x14ac:dyDescent="0.2">
      <c r="A13858" t="s">
        <v>48181</v>
      </c>
      <c r="B13858" t="s">
        <v>48182</v>
      </c>
      <c r="C13858" t="str">
        <f t="shared" si="984"/>
        <v>tenellulus –a –um</v>
      </c>
      <c r="D13858" t="str">
        <f t="shared" si="983"/>
        <v>tenellulus</v>
      </c>
      <c r="E13858" t="s">
        <v>48183</v>
      </c>
      <c r="F13858" t="s">
        <v>48183</v>
      </c>
      <c r="G13858" t="s">
        <v>61</v>
      </c>
      <c r="H13858">
        <v>1</v>
      </c>
      <c r="I13858">
        <v>0</v>
      </c>
      <c r="J13858">
        <v>0</v>
      </c>
      <c r="K13858">
        <v>0</v>
      </c>
      <c r="L13858" t="s">
        <v>36</v>
      </c>
      <c r="M13858" t="str">
        <f t="shared" si="982"/>
        <v>http://logeion.uchicago.edu/index.html#tenellulus</v>
      </c>
    </row>
    <row r="13859" spans="1:13" ht="15" customHeight="1" x14ac:dyDescent="0.2">
      <c r="A13859" t="s">
        <v>48184</v>
      </c>
      <c r="B13859" t="s">
        <v>48185</v>
      </c>
      <c r="C13859" t="str">
        <f t="shared" si="984"/>
        <v>tenentia –iorum n.</v>
      </c>
      <c r="D13859" t="str">
        <f t="shared" si="983"/>
        <v>tenentia</v>
      </c>
      <c r="E13859" t="s">
        <v>35312</v>
      </c>
      <c r="F13859" t="s">
        <v>35312</v>
      </c>
      <c r="G13859" t="s">
        <v>21</v>
      </c>
      <c r="H13859">
        <v>2</v>
      </c>
      <c r="I13859">
        <v>0</v>
      </c>
      <c r="J13859">
        <v>0</v>
      </c>
      <c r="K13859">
        <v>0</v>
      </c>
      <c r="L13859" t="s">
        <v>19</v>
      </c>
      <c r="M13859" t="str">
        <f t="shared" ref="M13859:M13922" si="985">"http://logeion.uchicago.edu/index.html#"&amp;D13859</f>
        <v>http://logeion.uchicago.edu/index.html#tenentia</v>
      </c>
    </row>
    <row r="13860" spans="1:13" ht="15" customHeight="1" x14ac:dyDescent="0.2">
      <c r="A13860" t="s">
        <v>48186</v>
      </c>
      <c r="B13860" t="s">
        <v>48187</v>
      </c>
      <c r="C13860" t="str">
        <f t="shared" si="984"/>
        <v>teneo tenere tenui tentus</v>
      </c>
      <c r="D13860" t="str">
        <f t="shared" si="983"/>
        <v>teneo</v>
      </c>
      <c r="E13860" t="s">
        <v>10252</v>
      </c>
      <c r="F13860" t="s">
        <v>48188</v>
      </c>
      <c r="G13860" t="s">
        <v>95</v>
      </c>
      <c r="I13860">
        <v>2</v>
      </c>
      <c r="J13860">
        <v>0</v>
      </c>
      <c r="K13860">
        <v>0</v>
      </c>
      <c r="L13860" t="s">
        <v>24</v>
      </c>
      <c r="M13860" t="str">
        <f t="shared" si="985"/>
        <v>http://logeion.uchicago.edu/index.html#teneo</v>
      </c>
    </row>
    <row r="13861" spans="1:13" ht="15" customHeight="1" x14ac:dyDescent="0.2">
      <c r="A13861" t="s">
        <v>48189</v>
      </c>
      <c r="B13861" t="s">
        <v>48190</v>
      </c>
      <c r="C13861" t="str">
        <f t="shared" si="984"/>
        <v>tener tenera tenerum</v>
      </c>
      <c r="D13861" t="str">
        <f t="shared" si="983"/>
        <v>tener</v>
      </c>
      <c r="E13861" t="s">
        <v>48191</v>
      </c>
      <c r="F13861" t="s">
        <v>48191</v>
      </c>
      <c r="G13861" t="s">
        <v>61</v>
      </c>
      <c r="H13861">
        <v>1</v>
      </c>
      <c r="I13861">
        <v>0</v>
      </c>
      <c r="J13861">
        <v>0</v>
      </c>
      <c r="K13861">
        <v>0</v>
      </c>
      <c r="L13861" t="s">
        <v>36</v>
      </c>
      <c r="M13861" t="str">
        <f t="shared" si="985"/>
        <v>http://logeion.uchicago.edu/index.html#tener</v>
      </c>
    </row>
    <row r="13862" spans="1:13" ht="15" customHeight="1" x14ac:dyDescent="0.2">
      <c r="A13862" t="s">
        <v>48193</v>
      </c>
      <c r="B13862" t="s">
        <v>55777</v>
      </c>
      <c r="C13862" t="str">
        <f t="shared" si="984"/>
        <v>tenere</v>
      </c>
      <c r="D13862" t="s">
        <v>55777</v>
      </c>
      <c r="E13862" t="s">
        <v>55778</v>
      </c>
      <c r="F13862" t="s">
        <v>55778</v>
      </c>
      <c r="G13862" t="s">
        <v>89</v>
      </c>
      <c r="I13862">
        <v>0</v>
      </c>
      <c r="J13862">
        <v>1</v>
      </c>
      <c r="K13862">
        <v>0</v>
      </c>
      <c r="L13862" t="s">
        <v>90</v>
      </c>
      <c r="M13862" t="str">
        <f t="shared" si="985"/>
        <v>http://logeion.uchicago.edu/index.html#tenerē</v>
      </c>
    </row>
    <row r="13863" spans="1:13" ht="15" customHeight="1" x14ac:dyDescent="0.2">
      <c r="A13863" t="s">
        <v>48195</v>
      </c>
      <c r="B13863" t="s">
        <v>48196</v>
      </c>
      <c r="C13863" t="str">
        <f t="shared" si="984"/>
        <v>tenerum ––i n.</v>
      </c>
      <c r="D13863" t="str">
        <f t="shared" ref="D13863:D13874" si="986">IF(ISBLANK(B13863),0,LEFT( C13863, FIND( " ", C13863 ) - 1 ))</f>
        <v>tenerum</v>
      </c>
      <c r="E13863" t="s">
        <v>48197</v>
      </c>
      <c r="F13863" t="s">
        <v>48197</v>
      </c>
      <c r="G13863" t="s">
        <v>21</v>
      </c>
      <c r="H13863">
        <v>2</v>
      </c>
      <c r="I13863">
        <v>0</v>
      </c>
      <c r="J13863">
        <v>0</v>
      </c>
      <c r="K13863">
        <v>0</v>
      </c>
      <c r="L13863" t="s">
        <v>19</v>
      </c>
      <c r="M13863" t="str">
        <f t="shared" si="985"/>
        <v>http://logeion.uchicago.edu/index.html#tenerum</v>
      </c>
    </row>
    <row r="13864" spans="1:13" ht="15" customHeight="1" x14ac:dyDescent="0.2">
      <c r="A13864" t="s">
        <v>48198</v>
      </c>
      <c r="B13864" t="s">
        <v>48199</v>
      </c>
      <c r="C13864" t="str">
        <f t="shared" si="984"/>
        <v>Tenes –is m.</v>
      </c>
      <c r="D13864" t="str">
        <f t="shared" si="986"/>
        <v>Tenes</v>
      </c>
      <c r="E13864" t="s">
        <v>48200</v>
      </c>
      <c r="F13864" t="s">
        <v>48200</v>
      </c>
      <c r="G13864" t="s">
        <v>346</v>
      </c>
      <c r="H13864">
        <v>6</v>
      </c>
      <c r="I13864">
        <v>0</v>
      </c>
      <c r="J13864">
        <v>0</v>
      </c>
      <c r="K13864">
        <v>1</v>
      </c>
      <c r="L13864" t="s">
        <v>19</v>
      </c>
      <c r="M13864" t="str">
        <f t="shared" si="985"/>
        <v>http://logeion.uchicago.edu/index.html#Tenes</v>
      </c>
    </row>
    <row r="13865" spans="1:13" ht="15" customHeight="1" x14ac:dyDescent="0.2">
      <c r="A13865" t="s">
        <v>48201</v>
      </c>
      <c r="B13865" t="s">
        <v>48202</v>
      </c>
      <c r="C13865" t="str">
        <f t="shared" si="984"/>
        <v>tenor –oris m.</v>
      </c>
      <c r="D13865" t="str">
        <f t="shared" si="986"/>
        <v>tenor</v>
      </c>
      <c r="E13865" t="s">
        <v>48203</v>
      </c>
      <c r="F13865" t="s">
        <v>48204</v>
      </c>
      <c r="G13865" t="s">
        <v>29</v>
      </c>
      <c r="H13865">
        <v>3</v>
      </c>
      <c r="I13865">
        <v>0</v>
      </c>
      <c r="J13865">
        <v>0</v>
      </c>
      <c r="K13865">
        <v>0</v>
      </c>
      <c r="L13865" t="s">
        <v>19</v>
      </c>
      <c r="M13865" t="str">
        <f t="shared" si="985"/>
        <v>http://logeion.uchicago.edu/index.html#tenor</v>
      </c>
    </row>
    <row r="13866" spans="1:13" ht="15" customHeight="1" x14ac:dyDescent="0.2">
      <c r="A13866" t="s">
        <v>48205</v>
      </c>
      <c r="B13866" t="s">
        <v>48206</v>
      </c>
      <c r="C13866" t="str">
        <f t="shared" si="984"/>
        <v>tensa –ae f.</v>
      </c>
      <c r="D13866" t="str">
        <f t="shared" si="986"/>
        <v>tensa</v>
      </c>
      <c r="E13866" t="s">
        <v>48207</v>
      </c>
      <c r="F13866" t="s">
        <v>48208</v>
      </c>
      <c r="G13866" t="s">
        <v>76</v>
      </c>
      <c r="H13866">
        <v>1</v>
      </c>
      <c r="I13866">
        <v>0</v>
      </c>
      <c r="J13866">
        <v>0</v>
      </c>
      <c r="K13866">
        <v>0</v>
      </c>
      <c r="L13866" t="s">
        <v>19</v>
      </c>
      <c r="M13866" t="str">
        <f t="shared" si="985"/>
        <v>http://logeion.uchicago.edu/index.html#tensa</v>
      </c>
    </row>
    <row r="13867" spans="1:13" ht="15" customHeight="1" x14ac:dyDescent="0.2">
      <c r="A13867" t="s">
        <v>60551</v>
      </c>
      <c r="B13867" t="s">
        <v>60583</v>
      </c>
      <c r="C13867" t="str">
        <f t="shared" si="984"/>
        <v>Tenthredon –onis</v>
      </c>
      <c r="D13867" t="str">
        <f t="shared" si="986"/>
        <v>Tenthredon</v>
      </c>
      <c r="E13867" t="s">
        <v>60775</v>
      </c>
      <c r="F13867" t="s">
        <v>60733</v>
      </c>
      <c r="G13867" t="s">
        <v>29</v>
      </c>
      <c r="H13867">
        <v>3</v>
      </c>
      <c r="K13867">
        <v>1</v>
      </c>
      <c r="L13867" t="s">
        <v>19</v>
      </c>
      <c r="M13867" t="str">
        <f t="shared" si="985"/>
        <v>http://logeion.uchicago.edu/index.html#Tenthredon</v>
      </c>
    </row>
    <row r="13868" spans="1:13" ht="15" customHeight="1" x14ac:dyDescent="0.2">
      <c r="A13868" t="s">
        <v>48215</v>
      </c>
      <c r="B13868" t="s">
        <v>48216</v>
      </c>
      <c r="C13868" t="str">
        <f t="shared" si="984"/>
        <v>tentigo –inis f.</v>
      </c>
      <c r="D13868" t="str">
        <f t="shared" si="986"/>
        <v>tentigo</v>
      </c>
      <c r="E13868" t="s">
        <v>48217</v>
      </c>
      <c r="F13868" t="s">
        <v>48217</v>
      </c>
      <c r="G13868" t="s">
        <v>29</v>
      </c>
      <c r="H13868">
        <v>3</v>
      </c>
      <c r="I13868">
        <v>0</v>
      </c>
      <c r="J13868">
        <v>0</v>
      </c>
      <c r="K13868">
        <v>0</v>
      </c>
      <c r="L13868" t="s">
        <v>19</v>
      </c>
      <c r="M13868" t="str">
        <f t="shared" si="985"/>
        <v>http://logeion.uchicago.edu/index.html#tentigo</v>
      </c>
    </row>
    <row r="13869" spans="1:13" ht="15" customHeight="1" x14ac:dyDescent="0.2">
      <c r="A13869" t="s">
        <v>48219</v>
      </c>
      <c r="B13869" t="s">
        <v>48220</v>
      </c>
      <c r="C13869" t="str">
        <f t="shared" si="984"/>
        <v>tento tentare tentavi tentatus</v>
      </c>
      <c r="D13869" t="str">
        <f t="shared" si="986"/>
        <v>tento</v>
      </c>
      <c r="E13869" t="s">
        <v>48142</v>
      </c>
      <c r="F13869" t="s">
        <v>48221</v>
      </c>
      <c r="G13869" t="s">
        <v>23</v>
      </c>
      <c r="I13869">
        <v>1</v>
      </c>
      <c r="J13869">
        <v>0</v>
      </c>
      <c r="K13869">
        <v>0</v>
      </c>
      <c r="L13869" t="s">
        <v>24</v>
      </c>
      <c r="M13869" t="str">
        <f t="shared" si="985"/>
        <v>http://logeion.uchicago.edu/index.html#tento</v>
      </c>
    </row>
    <row r="13870" spans="1:13" ht="15" customHeight="1" x14ac:dyDescent="0.2">
      <c r="A13870" t="s">
        <v>48223</v>
      </c>
      <c r="B13870" t="s">
        <v>48224</v>
      </c>
      <c r="C13870" t="str">
        <f t="shared" si="984"/>
        <v>tentorium –ii n.</v>
      </c>
      <c r="D13870" t="str">
        <f t="shared" si="986"/>
        <v>tentorium</v>
      </c>
      <c r="E13870" t="s">
        <v>48225</v>
      </c>
      <c r="F13870" t="s">
        <v>48226</v>
      </c>
      <c r="G13870" t="s">
        <v>21</v>
      </c>
      <c r="H13870">
        <v>2</v>
      </c>
      <c r="I13870">
        <v>0</v>
      </c>
      <c r="J13870">
        <v>0</v>
      </c>
      <c r="K13870">
        <v>0</v>
      </c>
      <c r="L13870" t="s">
        <v>19</v>
      </c>
      <c r="M13870" t="str">
        <f t="shared" si="985"/>
        <v>http://logeion.uchicago.edu/index.html#tentorium</v>
      </c>
    </row>
    <row r="13871" spans="1:13" ht="15" customHeight="1" x14ac:dyDescent="0.2">
      <c r="A13871" t="s">
        <v>48227</v>
      </c>
      <c r="B13871" t="s">
        <v>48228</v>
      </c>
      <c r="C13871" t="str">
        <f t="shared" si="984"/>
        <v>tentus –a –um</v>
      </c>
      <c r="D13871" t="str">
        <f t="shared" si="986"/>
        <v>tentus</v>
      </c>
      <c r="E13871" t="s">
        <v>48229</v>
      </c>
      <c r="F13871" t="s">
        <v>48229</v>
      </c>
      <c r="G13871" t="s">
        <v>21</v>
      </c>
      <c r="H13871">
        <v>2</v>
      </c>
      <c r="I13871">
        <v>0</v>
      </c>
      <c r="J13871">
        <v>0</v>
      </c>
      <c r="K13871">
        <v>0</v>
      </c>
      <c r="L13871" t="s">
        <v>19</v>
      </c>
      <c r="M13871" t="str">
        <f t="shared" si="985"/>
        <v>http://logeion.uchicago.edu/index.html#tentus</v>
      </c>
    </row>
    <row r="13872" spans="1:13" ht="15" customHeight="1" x14ac:dyDescent="0.2">
      <c r="A13872" t="s">
        <v>48230</v>
      </c>
      <c r="B13872" t="s">
        <v>48231</v>
      </c>
      <c r="C13872" t="str">
        <f t="shared" si="984"/>
        <v>tenuis tenue</v>
      </c>
      <c r="D13872" t="str">
        <f t="shared" si="986"/>
        <v>tenuis</v>
      </c>
      <c r="E13872" t="s">
        <v>20800</v>
      </c>
      <c r="F13872" t="s">
        <v>48232</v>
      </c>
      <c r="G13872" t="s">
        <v>155</v>
      </c>
      <c r="H13872">
        <v>3</v>
      </c>
      <c r="I13872">
        <v>0</v>
      </c>
      <c r="J13872">
        <v>0</v>
      </c>
      <c r="K13872">
        <v>0</v>
      </c>
      <c r="L13872" t="s">
        <v>36</v>
      </c>
      <c r="M13872" t="str">
        <f t="shared" si="985"/>
        <v>http://logeion.uchicago.edu/index.html#tenuis</v>
      </c>
    </row>
    <row r="13873" spans="1:13" ht="15" customHeight="1" x14ac:dyDescent="0.2">
      <c r="A13873" t="s">
        <v>48233</v>
      </c>
      <c r="B13873" t="s">
        <v>48234</v>
      </c>
      <c r="C13873" t="str">
        <f t="shared" si="984"/>
        <v>tenuitas –atis f.</v>
      </c>
      <c r="D13873" t="str">
        <f t="shared" si="986"/>
        <v>tenuitas</v>
      </c>
      <c r="E13873" t="s">
        <v>48235</v>
      </c>
      <c r="F13873" t="s">
        <v>48236</v>
      </c>
      <c r="G13873" t="s">
        <v>29</v>
      </c>
      <c r="H13873">
        <v>3</v>
      </c>
      <c r="I13873">
        <v>0</v>
      </c>
      <c r="J13873">
        <v>0</v>
      </c>
      <c r="K13873">
        <v>0</v>
      </c>
      <c r="L13873" t="s">
        <v>19</v>
      </c>
      <c r="M13873" t="str">
        <f t="shared" si="985"/>
        <v>http://logeion.uchicago.edu/index.html#tenuitas</v>
      </c>
    </row>
    <row r="13874" spans="1:13" ht="15" customHeight="1" x14ac:dyDescent="0.2">
      <c r="A13874" t="s">
        <v>48237</v>
      </c>
      <c r="B13874" t="s">
        <v>48238</v>
      </c>
      <c r="C13874" t="str">
        <f t="shared" si="984"/>
        <v>tenuo tenuare tenuavi tenuatus</v>
      </c>
      <c r="D13874" t="str">
        <f t="shared" si="986"/>
        <v>tenuo</v>
      </c>
      <c r="E13874" t="s">
        <v>48239</v>
      </c>
      <c r="F13874" t="s">
        <v>48239</v>
      </c>
      <c r="G13874" t="s">
        <v>23</v>
      </c>
      <c r="I13874">
        <v>1</v>
      </c>
      <c r="J13874">
        <v>0</v>
      </c>
      <c r="K13874">
        <v>0</v>
      </c>
      <c r="L13874" t="s">
        <v>24</v>
      </c>
      <c r="M13874" t="str">
        <f t="shared" si="985"/>
        <v>http://logeion.uchicago.edu/index.html#tenuo</v>
      </c>
    </row>
    <row r="13875" spans="1:13" ht="15" customHeight="1" x14ac:dyDescent="0.2">
      <c r="A13875" t="s">
        <v>48241</v>
      </c>
      <c r="B13875" t="s">
        <v>48242</v>
      </c>
      <c r="C13875" t="str">
        <f t="shared" si="984"/>
        <v>tenus</v>
      </c>
      <c r="D13875" t="s">
        <v>48242</v>
      </c>
      <c r="E13875" t="s">
        <v>48243</v>
      </c>
      <c r="F13875" t="s">
        <v>48244</v>
      </c>
      <c r="G13875" t="s">
        <v>15</v>
      </c>
      <c r="I13875">
        <v>0</v>
      </c>
      <c r="J13875">
        <v>0</v>
      </c>
      <c r="K13875">
        <v>0</v>
      </c>
      <c r="L13875" t="s">
        <v>16</v>
      </c>
      <c r="M13875" t="str">
        <f t="shared" si="985"/>
        <v>http://logeion.uchicago.edu/index.html#tenus</v>
      </c>
    </row>
    <row r="13876" spans="1:13" ht="15" customHeight="1" x14ac:dyDescent="0.2">
      <c r="A13876" t="s">
        <v>48249</v>
      </c>
      <c r="B13876" t="s">
        <v>48250</v>
      </c>
      <c r="C13876" t="str">
        <f t="shared" si="984"/>
        <v>teoefacto –are</v>
      </c>
      <c r="D13876" t="str">
        <f t="shared" ref="D13876:D13881" si="987">IF(ISBLANK(B13876),0,LEFT( C13876, FIND( " ", C13876 ) - 1 ))</f>
        <v>teoefacto</v>
      </c>
      <c r="E13876" t="s">
        <v>48251</v>
      </c>
      <c r="F13876" t="s">
        <v>48251</v>
      </c>
      <c r="G13876" t="s">
        <v>23</v>
      </c>
      <c r="I13876">
        <v>1</v>
      </c>
      <c r="J13876">
        <v>0</v>
      </c>
      <c r="K13876">
        <v>0</v>
      </c>
      <c r="L13876" t="s">
        <v>24</v>
      </c>
      <c r="M13876" t="str">
        <f t="shared" si="985"/>
        <v>http://logeion.uchicago.edu/index.html#teoefacto</v>
      </c>
    </row>
    <row r="13877" spans="1:13" ht="15" customHeight="1" x14ac:dyDescent="0.2">
      <c r="A13877" t="s">
        <v>48245</v>
      </c>
      <c r="B13877" t="s">
        <v>48246</v>
      </c>
      <c r="C13877" t="str">
        <f t="shared" si="984"/>
        <v>tepefacio –ere –feci –factus</v>
      </c>
      <c r="D13877" t="str">
        <f t="shared" si="987"/>
        <v>tepefacio</v>
      </c>
      <c r="E13877" t="s">
        <v>48247</v>
      </c>
      <c r="F13877" t="s">
        <v>48248</v>
      </c>
      <c r="G13877" t="s">
        <v>101</v>
      </c>
      <c r="I13877">
        <v>3</v>
      </c>
      <c r="J13877">
        <v>0</v>
      </c>
      <c r="K13877">
        <v>0</v>
      </c>
      <c r="L13877" t="s">
        <v>24</v>
      </c>
      <c r="M13877" t="str">
        <f t="shared" si="985"/>
        <v>http://logeion.uchicago.edu/index.html#tepefacio</v>
      </c>
    </row>
    <row r="13878" spans="1:13" ht="15" customHeight="1" x14ac:dyDescent="0.2">
      <c r="A13878" t="s">
        <v>48253</v>
      </c>
      <c r="B13878" t="s">
        <v>48254</v>
      </c>
      <c r="C13878" t="str">
        <f t="shared" si="984"/>
        <v>tepeo –ere</v>
      </c>
      <c r="D13878" t="str">
        <f t="shared" si="987"/>
        <v>tepeo</v>
      </c>
      <c r="E13878" t="s">
        <v>48255</v>
      </c>
      <c r="F13878" t="s">
        <v>48255</v>
      </c>
      <c r="G13878" t="s">
        <v>95</v>
      </c>
      <c r="I13878">
        <v>2</v>
      </c>
      <c r="J13878">
        <v>0</v>
      </c>
      <c r="K13878">
        <v>0</v>
      </c>
      <c r="L13878" t="s">
        <v>24</v>
      </c>
      <c r="M13878" t="str">
        <f t="shared" si="985"/>
        <v>http://logeion.uchicago.edu/index.html#tepeo</v>
      </c>
    </row>
    <row r="13879" spans="1:13" ht="15" customHeight="1" x14ac:dyDescent="0.2">
      <c r="A13879" t="s">
        <v>48256</v>
      </c>
      <c r="B13879" t="s">
        <v>48257</v>
      </c>
      <c r="C13879" t="str">
        <f t="shared" si="984"/>
        <v>tepesco –ere –ui</v>
      </c>
      <c r="D13879" t="str">
        <f t="shared" si="987"/>
        <v>tepesco</v>
      </c>
      <c r="E13879" t="s">
        <v>23552</v>
      </c>
      <c r="F13879" t="s">
        <v>48258</v>
      </c>
      <c r="G13879" t="s">
        <v>66</v>
      </c>
      <c r="I13879">
        <v>3</v>
      </c>
      <c r="J13879">
        <v>0</v>
      </c>
      <c r="K13879">
        <v>0</v>
      </c>
      <c r="L13879" t="s">
        <v>24</v>
      </c>
      <c r="M13879" t="str">
        <f t="shared" si="985"/>
        <v>http://logeion.uchicago.edu/index.html#tepesco</v>
      </c>
    </row>
    <row r="13880" spans="1:13" ht="15" customHeight="1" x14ac:dyDescent="0.2">
      <c r="A13880" t="s">
        <v>48260</v>
      </c>
      <c r="B13880" t="s">
        <v>48261</v>
      </c>
      <c r="C13880" t="str">
        <f t="shared" si="984"/>
        <v>tepidus –a –um</v>
      </c>
      <c r="D13880" t="str">
        <f t="shared" si="987"/>
        <v>tepidus</v>
      </c>
      <c r="E13880" t="s">
        <v>48262</v>
      </c>
      <c r="F13880" t="s">
        <v>48262</v>
      </c>
      <c r="G13880" t="s">
        <v>61</v>
      </c>
      <c r="H13880">
        <v>1</v>
      </c>
      <c r="I13880">
        <v>0</v>
      </c>
      <c r="J13880">
        <v>0</v>
      </c>
      <c r="K13880">
        <v>0</v>
      </c>
      <c r="L13880" t="s">
        <v>36</v>
      </c>
      <c r="M13880" t="str">
        <f t="shared" si="985"/>
        <v>http://logeion.uchicago.edu/index.html#tepidus</v>
      </c>
    </row>
    <row r="13881" spans="1:13" ht="15" customHeight="1" x14ac:dyDescent="0.2">
      <c r="A13881" t="s">
        <v>48263</v>
      </c>
      <c r="B13881" t="s">
        <v>48264</v>
      </c>
      <c r="C13881" t="str">
        <f t="shared" si="984"/>
        <v>tepor teporis m.</v>
      </c>
      <c r="D13881" t="str">
        <f t="shared" si="987"/>
        <v>tepor</v>
      </c>
      <c r="E13881" t="s">
        <v>48265</v>
      </c>
      <c r="F13881" t="s">
        <v>48266</v>
      </c>
      <c r="G13881" t="s">
        <v>29</v>
      </c>
      <c r="H13881">
        <v>3</v>
      </c>
      <c r="I13881">
        <v>0</v>
      </c>
      <c r="J13881">
        <v>0</v>
      </c>
      <c r="K13881">
        <v>0</v>
      </c>
      <c r="L13881" t="s">
        <v>19</v>
      </c>
      <c r="M13881" t="str">
        <f t="shared" si="985"/>
        <v>http://logeion.uchicago.edu/index.html#tepor</v>
      </c>
    </row>
    <row r="13882" spans="1:13" ht="15" customHeight="1" x14ac:dyDescent="0.2">
      <c r="A13882" t="s">
        <v>48267</v>
      </c>
      <c r="B13882" t="s">
        <v>48268</v>
      </c>
      <c r="C13882" t="str">
        <f t="shared" si="984"/>
        <v>ter</v>
      </c>
      <c r="D13882" t="s">
        <v>48268</v>
      </c>
      <c r="E13882" t="s">
        <v>48269</v>
      </c>
      <c r="F13882" t="s">
        <v>48270</v>
      </c>
      <c r="G13882" t="s">
        <v>6227</v>
      </c>
      <c r="I13882">
        <v>0</v>
      </c>
      <c r="J13882">
        <v>0</v>
      </c>
      <c r="K13882">
        <v>0</v>
      </c>
      <c r="L13882" t="s">
        <v>2816</v>
      </c>
      <c r="M13882" t="str">
        <f t="shared" si="985"/>
        <v>http://logeion.uchicago.edu/index.html#ter</v>
      </c>
    </row>
    <row r="13883" spans="1:13" ht="15" customHeight="1" x14ac:dyDescent="0.2">
      <c r="A13883" t="s">
        <v>48272</v>
      </c>
      <c r="B13883" t="s">
        <v>59500</v>
      </c>
      <c r="C13883" t="str">
        <f t="shared" si="984"/>
        <v>terdecie(n)s</v>
      </c>
      <c r="D13883" t="s">
        <v>59500</v>
      </c>
      <c r="E13883" t="s">
        <v>59453</v>
      </c>
      <c r="F13883" t="s">
        <v>40722</v>
      </c>
      <c r="G13883" t="s">
        <v>6227</v>
      </c>
      <c r="I13883">
        <v>0</v>
      </c>
      <c r="J13883">
        <v>0</v>
      </c>
      <c r="K13883">
        <v>0</v>
      </c>
      <c r="L13883" t="s">
        <v>2816</v>
      </c>
      <c r="M13883" t="str">
        <f t="shared" si="985"/>
        <v>http://logeion.uchicago.edu/index.html#terdeciē(n)s</v>
      </c>
    </row>
    <row r="13884" spans="1:13" ht="15" customHeight="1" x14ac:dyDescent="0.2">
      <c r="A13884" t="s">
        <v>53902</v>
      </c>
      <c r="B13884" t="s">
        <v>53903</v>
      </c>
      <c r="C13884" t="str">
        <f t="shared" si="984"/>
        <v>terebinthinus –a –um</v>
      </c>
      <c r="D13884" t="str">
        <f t="shared" ref="D13884:D13915" si="988">IF(ISBLANK(B13884),0,LEFT( C13884, FIND( " ", C13884 ) - 1 ))</f>
        <v>terebinthinus</v>
      </c>
      <c r="E13884" t="s">
        <v>53904</v>
      </c>
      <c r="F13884" t="s">
        <v>53904</v>
      </c>
      <c r="G13884" t="s">
        <v>61</v>
      </c>
      <c r="H13884">
        <v>1</v>
      </c>
      <c r="I13884">
        <v>0</v>
      </c>
      <c r="J13884">
        <v>0</v>
      </c>
      <c r="K13884">
        <v>0</v>
      </c>
      <c r="L13884" t="s">
        <v>36</v>
      </c>
      <c r="M13884" t="str">
        <f t="shared" si="985"/>
        <v>http://logeion.uchicago.edu/index.html#terebinthinus</v>
      </c>
    </row>
    <row r="13885" spans="1:13" ht="15" customHeight="1" x14ac:dyDescent="0.2">
      <c r="A13885" t="s">
        <v>48273</v>
      </c>
      <c r="B13885" t="s">
        <v>48274</v>
      </c>
      <c r="C13885" t="str">
        <f t="shared" si="984"/>
        <v>terebinthus –i f.</v>
      </c>
      <c r="D13885" t="str">
        <f t="shared" si="988"/>
        <v>terebinthus</v>
      </c>
      <c r="E13885" t="s">
        <v>48275</v>
      </c>
      <c r="F13885" t="s">
        <v>48275</v>
      </c>
      <c r="G13885" t="s">
        <v>21</v>
      </c>
      <c r="H13885">
        <v>2</v>
      </c>
      <c r="I13885">
        <v>0</v>
      </c>
      <c r="J13885">
        <v>0</v>
      </c>
      <c r="K13885">
        <v>0</v>
      </c>
      <c r="L13885" t="s">
        <v>19</v>
      </c>
      <c r="M13885" t="str">
        <f t="shared" si="985"/>
        <v>http://logeion.uchicago.edu/index.html#terebinthus</v>
      </c>
    </row>
    <row r="13886" spans="1:13" ht="15" customHeight="1" x14ac:dyDescent="0.2">
      <c r="A13886" t="s">
        <v>48278</v>
      </c>
      <c r="B13886" t="s">
        <v>48279</v>
      </c>
      <c r="C13886" t="str">
        <f t="shared" si="984"/>
        <v>terebro terebrare terebravi terebratus</v>
      </c>
      <c r="D13886" t="str">
        <f t="shared" si="988"/>
        <v>terebro</v>
      </c>
      <c r="E13886" t="s">
        <v>48280</v>
      </c>
      <c r="F13886" t="s">
        <v>48281</v>
      </c>
      <c r="G13886" t="s">
        <v>23</v>
      </c>
      <c r="I13886">
        <v>1</v>
      </c>
      <c r="J13886">
        <v>0</v>
      </c>
      <c r="K13886">
        <v>0</v>
      </c>
      <c r="L13886" t="s">
        <v>24</v>
      </c>
      <c r="M13886" t="str">
        <f t="shared" si="985"/>
        <v>http://logeion.uchicago.edu/index.html#terebro</v>
      </c>
    </row>
    <row r="13887" spans="1:13" ht="15" customHeight="1" x14ac:dyDescent="0.2">
      <c r="A13887" t="s">
        <v>58086</v>
      </c>
      <c r="B13887" t="s">
        <v>58156</v>
      </c>
      <c r="C13887" t="str">
        <f t="shared" si="984"/>
        <v>Terentia –ae f.</v>
      </c>
      <c r="D13887" t="str">
        <f t="shared" si="988"/>
        <v>Terentia</v>
      </c>
      <c r="E13887" t="s">
        <v>58252</v>
      </c>
      <c r="F13887" t="s">
        <v>58252</v>
      </c>
      <c r="G13887" t="s">
        <v>76</v>
      </c>
      <c r="H13887">
        <v>1</v>
      </c>
      <c r="K13887">
        <v>1</v>
      </c>
      <c r="L13887" t="s">
        <v>19</v>
      </c>
      <c r="M13887" t="str">
        <f t="shared" si="985"/>
        <v>http://logeion.uchicago.edu/index.html#Terentia</v>
      </c>
    </row>
    <row r="13888" spans="1:13" ht="15" customHeight="1" x14ac:dyDescent="0.2">
      <c r="A13888" t="s">
        <v>56323</v>
      </c>
      <c r="B13888" t="s">
        <v>61803</v>
      </c>
      <c r="C13888" t="str">
        <f t="shared" si="984"/>
        <v>Terentianus –a –um</v>
      </c>
      <c r="D13888" t="str">
        <f t="shared" si="988"/>
        <v>Terentianus</v>
      </c>
      <c r="E13888" t="s">
        <v>60864</v>
      </c>
      <c r="F13888" t="s">
        <v>60864</v>
      </c>
      <c r="G13888" t="s">
        <v>61</v>
      </c>
      <c r="H13888">
        <v>1</v>
      </c>
      <c r="K13888">
        <v>1</v>
      </c>
      <c r="L13888" t="s">
        <v>36</v>
      </c>
      <c r="M13888" t="str">
        <f t="shared" si="985"/>
        <v>http://logeion.uchicago.edu/index.html#Terentianus</v>
      </c>
    </row>
    <row r="13889" spans="1:13" ht="15" customHeight="1" x14ac:dyDescent="0.2">
      <c r="A13889" t="s">
        <v>48283</v>
      </c>
      <c r="B13889" t="s">
        <v>48284</v>
      </c>
      <c r="C13889" t="str">
        <f t="shared" si="984"/>
        <v>Terentius –ii m.</v>
      </c>
      <c r="D13889" t="str">
        <f t="shared" si="988"/>
        <v>Terentius</v>
      </c>
      <c r="E13889" t="s">
        <v>48285</v>
      </c>
      <c r="F13889" t="s">
        <v>48285</v>
      </c>
      <c r="G13889" t="s">
        <v>21</v>
      </c>
      <c r="H13889">
        <v>2</v>
      </c>
      <c r="I13889">
        <v>0</v>
      </c>
      <c r="J13889">
        <v>0</v>
      </c>
      <c r="K13889">
        <v>1</v>
      </c>
      <c r="L13889" t="s">
        <v>19</v>
      </c>
      <c r="M13889" t="str">
        <f t="shared" si="985"/>
        <v>http://logeion.uchicago.edu/index.html#Terentius</v>
      </c>
    </row>
    <row r="13890" spans="1:13" ht="15" customHeight="1" x14ac:dyDescent="0.2">
      <c r="A13890" t="s">
        <v>48286</v>
      </c>
      <c r="B13890" t="s">
        <v>48287</v>
      </c>
      <c r="C13890" t="str">
        <f t="shared" si="984"/>
        <v>teres –etis</v>
      </c>
      <c r="D13890" t="str">
        <f t="shared" si="988"/>
        <v>teres</v>
      </c>
      <c r="E13890" t="s">
        <v>48288</v>
      </c>
      <c r="F13890" t="s">
        <v>48289</v>
      </c>
      <c r="G13890" t="s">
        <v>230</v>
      </c>
      <c r="H13890">
        <v>3</v>
      </c>
      <c r="I13890">
        <v>0</v>
      </c>
      <c r="J13890">
        <v>0</v>
      </c>
      <c r="K13890">
        <v>0</v>
      </c>
      <c r="L13890" t="s">
        <v>36</v>
      </c>
      <c r="M13890" t="str">
        <f t="shared" si="985"/>
        <v>http://logeion.uchicago.edu/index.html#teres</v>
      </c>
    </row>
    <row r="13891" spans="1:13" ht="15" customHeight="1" x14ac:dyDescent="0.2">
      <c r="A13891" t="s">
        <v>48290</v>
      </c>
      <c r="B13891" t="s">
        <v>48291</v>
      </c>
      <c r="C13891" t="str">
        <f t="shared" si="984"/>
        <v>Tereus –ei or eos m.</v>
      </c>
      <c r="D13891" t="str">
        <f t="shared" si="988"/>
        <v>Tereus</v>
      </c>
      <c r="E13891" t="s">
        <v>48292</v>
      </c>
      <c r="F13891" t="s">
        <v>48293</v>
      </c>
      <c r="G13891" t="s">
        <v>346</v>
      </c>
      <c r="H13891">
        <v>6</v>
      </c>
      <c r="I13891">
        <v>0</v>
      </c>
      <c r="J13891">
        <v>0</v>
      </c>
      <c r="K13891">
        <v>1</v>
      </c>
      <c r="L13891" t="s">
        <v>19</v>
      </c>
      <c r="M13891" t="str">
        <f t="shared" si="985"/>
        <v>http://logeion.uchicago.edu/index.html#Tereus</v>
      </c>
    </row>
    <row r="13892" spans="1:13" ht="15" customHeight="1" x14ac:dyDescent="0.2">
      <c r="A13892" t="s">
        <v>48294</v>
      </c>
      <c r="B13892" t="s">
        <v>48295</v>
      </c>
      <c r="C13892" t="str">
        <f t="shared" si="984"/>
        <v>tergeminus –a –um</v>
      </c>
      <c r="D13892" t="str">
        <f t="shared" si="988"/>
        <v>tergeminus</v>
      </c>
      <c r="E13892" t="s">
        <v>48296</v>
      </c>
      <c r="F13892" t="s">
        <v>48297</v>
      </c>
      <c r="G13892" t="s">
        <v>61</v>
      </c>
      <c r="H13892">
        <v>1</v>
      </c>
      <c r="I13892">
        <v>0</v>
      </c>
      <c r="J13892">
        <v>0</v>
      </c>
      <c r="K13892">
        <v>0</v>
      </c>
      <c r="L13892" t="s">
        <v>36</v>
      </c>
      <c r="M13892" t="str">
        <f t="shared" si="985"/>
        <v>http://logeion.uchicago.edu/index.html#tergeminus</v>
      </c>
    </row>
    <row r="13893" spans="1:13" ht="15" customHeight="1" x14ac:dyDescent="0.2">
      <c r="A13893" t="s">
        <v>48298</v>
      </c>
      <c r="B13893" t="s">
        <v>48299</v>
      </c>
      <c r="C13893" t="str">
        <f t="shared" si="984"/>
        <v>tergeo –ere –tersi –tersus and tergo tergere</v>
      </c>
      <c r="D13893" t="str">
        <f t="shared" si="988"/>
        <v>tergeo</v>
      </c>
      <c r="E13893" t="s">
        <v>48300</v>
      </c>
      <c r="F13893" t="s">
        <v>48301</v>
      </c>
      <c r="G13893" t="s">
        <v>95</v>
      </c>
      <c r="I13893">
        <v>2</v>
      </c>
      <c r="J13893">
        <v>0</v>
      </c>
      <c r="K13893">
        <v>0</v>
      </c>
      <c r="L13893" t="s">
        <v>24</v>
      </c>
      <c r="M13893" t="str">
        <f t="shared" si="985"/>
        <v>http://logeion.uchicago.edu/index.html#tergeo</v>
      </c>
    </row>
    <row r="13894" spans="1:13" ht="15" customHeight="1" x14ac:dyDescent="0.2">
      <c r="A13894" t="s">
        <v>48302</v>
      </c>
      <c r="B13894" t="s">
        <v>48303</v>
      </c>
      <c r="C13894" t="str">
        <f t="shared" si="984"/>
        <v>Tergestini –orum m.</v>
      </c>
      <c r="D13894" t="str">
        <f t="shared" si="988"/>
        <v>Tergestini</v>
      </c>
      <c r="E13894" t="s">
        <v>48304</v>
      </c>
      <c r="F13894" t="s">
        <v>48305</v>
      </c>
      <c r="G13894" t="s">
        <v>21</v>
      </c>
      <c r="H13894">
        <v>2</v>
      </c>
      <c r="I13894">
        <v>0</v>
      </c>
      <c r="J13894">
        <v>0</v>
      </c>
      <c r="K13894">
        <v>1</v>
      </c>
      <c r="L13894" t="s">
        <v>19</v>
      </c>
      <c r="M13894" t="str">
        <f t="shared" si="985"/>
        <v>http://logeion.uchicago.edu/index.html#Tergestini</v>
      </c>
    </row>
    <row r="13895" spans="1:13" ht="15" customHeight="1" x14ac:dyDescent="0.2">
      <c r="A13895" t="s">
        <v>48306</v>
      </c>
      <c r="B13895" t="s">
        <v>48303</v>
      </c>
      <c r="C13895" t="str">
        <f t="shared" si="984"/>
        <v>Tergestini –orum m.</v>
      </c>
      <c r="D13895" t="str">
        <f t="shared" si="988"/>
        <v>Tergestini</v>
      </c>
      <c r="E13895" t="s">
        <v>48307</v>
      </c>
      <c r="F13895" t="s">
        <v>48307</v>
      </c>
      <c r="G13895" t="s">
        <v>29</v>
      </c>
      <c r="H13895">
        <v>3</v>
      </c>
      <c r="I13895">
        <v>0</v>
      </c>
      <c r="J13895">
        <v>0</v>
      </c>
      <c r="K13895">
        <v>0</v>
      </c>
      <c r="L13895" t="s">
        <v>19</v>
      </c>
      <c r="M13895" t="str">
        <f t="shared" si="985"/>
        <v>http://logeion.uchicago.edu/index.html#Tergestini</v>
      </c>
    </row>
    <row r="13896" spans="1:13" ht="15" customHeight="1" x14ac:dyDescent="0.2">
      <c r="A13896" t="s">
        <v>48310</v>
      </c>
      <c r="B13896" t="s">
        <v>48311</v>
      </c>
      <c r="C13896" t="str">
        <f t="shared" si="984"/>
        <v>tergum tergi n. and tergus –oris n.</v>
      </c>
      <c r="D13896" t="str">
        <f t="shared" si="988"/>
        <v>tergum</v>
      </c>
      <c r="E13896" t="s">
        <v>48312</v>
      </c>
      <c r="F13896" t="s">
        <v>48313</v>
      </c>
      <c r="G13896" t="s">
        <v>21</v>
      </c>
      <c r="H13896">
        <v>2</v>
      </c>
      <c r="I13896">
        <v>0</v>
      </c>
      <c r="J13896">
        <v>0</v>
      </c>
      <c r="K13896">
        <v>0</v>
      </c>
      <c r="L13896" t="s">
        <v>19</v>
      </c>
      <c r="M13896" t="str">
        <f t="shared" si="985"/>
        <v>http://logeion.uchicago.edu/index.html#tergum</v>
      </c>
    </row>
    <row r="13897" spans="1:13" ht="15" customHeight="1" x14ac:dyDescent="0.2">
      <c r="A13897" t="s">
        <v>48318</v>
      </c>
      <c r="B13897" t="s">
        <v>48319</v>
      </c>
      <c r="C13897" t="str">
        <f t="shared" si="984"/>
        <v>termino terminare terminavi terminatus</v>
      </c>
      <c r="D13897" t="str">
        <f t="shared" si="988"/>
        <v>termino</v>
      </c>
      <c r="E13897" t="s">
        <v>48320</v>
      </c>
      <c r="F13897" t="s">
        <v>48321</v>
      </c>
      <c r="G13897" t="s">
        <v>23</v>
      </c>
      <c r="I13897">
        <v>1</v>
      </c>
      <c r="J13897">
        <v>0</v>
      </c>
      <c r="K13897">
        <v>0</v>
      </c>
      <c r="L13897" t="s">
        <v>24</v>
      </c>
      <c r="M13897" t="str">
        <f t="shared" si="985"/>
        <v>http://logeion.uchicago.edu/index.html#termino</v>
      </c>
    </row>
    <row r="13898" spans="1:13" ht="15" customHeight="1" x14ac:dyDescent="0.2">
      <c r="A13898" t="s">
        <v>48322</v>
      </c>
      <c r="B13898" t="s">
        <v>48323</v>
      </c>
      <c r="C13898" t="str">
        <f t="shared" si="984"/>
        <v>terminus –i m.</v>
      </c>
      <c r="D13898" t="str">
        <f t="shared" si="988"/>
        <v>terminus</v>
      </c>
      <c r="E13898" t="s">
        <v>48324</v>
      </c>
      <c r="F13898" t="s">
        <v>48325</v>
      </c>
      <c r="G13898" t="s">
        <v>21</v>
      </c>
      <c r="H13898">
        <v>2</v>
      </c>
      <c r="I13898">
        <v>0</v>
      </c>
      <c r="J13898">
        <v>0</v>
      </c>
      <c r="K13898">
        <v>0</v>
      </c>
      <c r="L13898" t="s">
        <v>19</v>
      </c>
      <c r="M13898" t="str">
        <f t="shared" si="985"/>
        <v>http://logeion.uchicago.edu/index.html#terminus</v>
      </c>
    </row>
    <row r="13899" spans="1:13" ht="15" customHeight="1" x14ac:dyDescent="0.2">
      <c r="A13899" t="s">
        <v>48327</v>
      </c>
      <c r="B13899" t="s">
        <v>48328</v>
      </c>
      <c r="C13899" t="str">
        <f t="shared" si="984"/>
        <v>terni –ae –a</v>
      </c>
      <c r="D13899" t="str">
        <f t="shared" si="988"/>
        <v>terni</v>
      </c>
      <c r="E13899" t="s">
        <v>48329</v>
      </c>
      <c r="F13899" t="s">
        <v>48330</v>
      </c>
      <c r="G13899" t="s">
        <v>6190</v>
      </c>
      <c r="H13899">
        <v>1</v>
      </c>
      <c r="I13899">
        <v>0</v>
      </c>
      <c r="J13899">
        <v>0</v>
      </c>
      <c r="K13899">
        <v>0</v>
      </c>
      <c r="L13899" t="s">
        <v>2816</v>
      </c>
      <c r="M13899" t="str">
        <f t="shared" si="985"/>
        <v>http://logeion.uchicago.edu/index.html#terni</v>
      </c>
    </row>
    <row r="13900" spans="1:13" ht="15" customHeight="1" x14ac:dyDescent="0.2">
      <c r="A13900" t="s">
        <v>48331</v>
      </c>
      <c r="B13900" t="s">
        <v>48332</v>
      </c>
      <c r="C13900" t="str">
        <f t="shared" si="984"/>
        <v>tero terere trivi tritum</v>
      </c>
      <c r="D13900" t="str">
        <f t="shared" si="988"/>
        <v>tero</v>
      </c>
      <c r="E13900" t="s">
        <v>48333</v>
      </c>
      <c r="F13900" t="s">
        <v>48333</v>
      </c>
      <c r="G13900" t="s">
        <v>66</v>
      </c>
      <c r="I13900">
        <v>3</v>
      </c>
      <c r="J13900">
        <v>0</v>
      </c>
      <c r="K13900">
        <v>0</v>
      </c>
      <c r="L13900" t="s">
        <v>24</v>
      </c>
      <c r="M13900" t="str">
        <f t="shared" si="985"/>
        <v>http://logeion.uchicago.edu/index.html#tero</v>
      </c>
    </row>
    <row r="13901" spans="1:13" ht="15" customHeight="1" x14ac:dyDescent="0.2">
      <c r="A13901" t="s">
        <v>48334</v>
      </c>
      <c r="B13901" t="s">
        <v>48335</v>
      </c>
      <c r="C13901" t="str">
        <f t="shared" si="984"/>
        <v>terra terrae f.</v>
      </c>
      <c r="D13901" t="str">
        <f t="shared" si="988"/>
        <v>terra</v>
      </c>
      <c r="E13901" t="s">
        <v>48336</v>
      </c>
      <c r="F13901" t="s">
        <v>48337</v>
      </c>
      <c r="G13901" t="s">
        <v>76</v>
      </c>
      <c r="H13901">
        <v>1</v>
      </c>
      <c r="I13901">
        <v>0</v>
      </c>
      <c r="J13901">
        <v>0</v>
      </c>
      <c r="K13901">
        <v>0</v>
      </c>
      <c r="L13901" t="s">
        <v>19</v>
      </c>
      <c r="M13901" t="str">
        <f t="shared" si="985"/>
        <v>http://logeion.uchicago.edu/index.html#terra</v>
      </c>
    </row>
    <row r="13902" spans="1:13" ht="15" customHeight="1" x14ac:dyDescent="0.2">
      <c r="A13902" t="s">
        <v>48339</v>
      </c>
      <c r="B13902" t="s">
        <v>48340</v>
      </c>
      <c r="C13902" t="str">
        <f t="shared" si="984"/>
        <v>Terrasidius –i m.</v>
      </c>
      <c r="D13902" t="str">
        <f t="shared" si="988"/>
        <v>Terrasidius</v>
      </c>
      <c r="E13902" t="s">
        <v>4310</v>
      </c>
      <c r="F13902" t="s">
        <v>4310</v>
      </c>
      <c r="G13902" t="s">
        <v>21</v>
      </c>
      <c r="H13902">
        <v>2</v>
      </c>
      <c r="I13902">
        <v>0</v>
      </c>
      <c r="J13902">
        <v>0</v>
      </c>
      <c r="K13902">
        <v>1</v>
      </c>
      <c r="L13902" t="s">
        <v>19</v>
      </c>
      <c r="M13902" t="str">
        <f t="shared" si="985"/>
        <v>http://logeion.uchicago.edu/index.html#Terrasidius</v>
      </c>
    </row>
    <row r="13903" spans="1:13" ht="15" customHeight="1" x14ac:dyDescent="0.2">
      <c r="A13903" t="s">
        <v>48344</v>
      </c>
      <c r="B13903" t="s">
        <v>48345</v>
      </c>
      <c r="C13903" t="str">
        <f t="shared" si="984"/>
        <v>terrenus –a –um</v>
      </c>
      <c r="D13903" t="str">
        <f t="shared" si="988"/>
        <v>terrenus</v>
      </c>
      <c r="E13903" t="s">
        <v>18920</v>
      </c>
      <c r="F13903" t="s">
        <v>48346</v>
      </c>
      <c r="G13903" t="s">
        <v>61</v>
      </c>
      <c r="H13903">
        <v>1</v>
      </c>
      <c r="I13903">
        <v>0</v>
      </c>
      <c r="J13903">
        <v>0</v>
      </c>
      <c r="K13903">
        <v>0</v>
      </c>
      <c r="L13903" t="s">
        <v>36</v>
      </c>
      <c r="M13903" t="str">
        <f t="shared" si="985"/>
        <v>http://logeion.uchicago.edu/index.html#terrenus</v>
      </c>
    </row>
    <row r="13904" spans="1:13" ht="15" customHeight="1" x14ac:dyDescent="0.2">
      <c r="A13904" t="s">
        <v>48347</v>
      </c>
      <c r="B13904" t="s">
        <v>48348</v>
      </c>
      <c r="C13904" t="str">
        <f t="shared" si="984"/>
        <v>terreo terrere terrui territus</v>
      </c>
      <c r="D13904" t="str">
        <f t="shared" si="988"/>
        <v>terreo</v>
      </c>
      <c r="E13904" t="s">
        <v>17702</v>
      </c>
      <c r="F13904" t="s">
        <v>48349</v>
      </c>
      <c r="G13904" t="s">
        <v>95</v>
      </c>
      <c r="I13904">
        <v>2</v>
      </c>
      <c r="J13904">
        <v>0</v>
      </c>
      <c r="K13904">
        <v>0</v>
      </c>
      <c r="L13904" t="s">
        <v>24</v>
      </c>
      <c r="M13904" t="str">
        <f t="shared" si="985"/>
        <v>http://logeion.uchicago.edu/index.html#terreo</v>
      </c>
    </row>
    <row r="13905" spans="1:13" ht="15" customHeight="1" x14ac:dyDescent="0.2">
      <c r="A13905" t="s">
        <v>48350</v>
      </c>
      <c r="B13905" t="s">
        <v>57904</v>
      </c>
      <c r="C13905" t="str">
        <f t="shared" si="984"/>
        <v>terrestris –e</v>
      </c>
      <c r="D13905" t="str">
        <f t="shared" si="988"/>
        <v>terrestris</v>
      </c>
      <c r="E13905" t="s">
        <v>57631</v>
      </c>
      <c r="F13905" t="s">
        <v>57630</v>
      </c>
      <c r="G13905" t="s">
        <v>155</v>
      </c>
      <c r="H13905">
        <v>3</v>
      </c>
      <c r="I13905">
        <v>0</v>
      </c>
      <c r="J13905">
        <v>0</v>
      </c>
      <c r="K13905">
        <v>0</v>
      </c>
      <c r="L13905" t="s">
        <v>36</v>
      </c>
      <c r="M13905" t="str">
        <f t="shared" si="985"/>
        <v>http://logeion.uchicago.edu/index.html#terrestris</v>
      </c>
    </row>
    <row r="13906" spans="1:13" ht="15" customHeight="1" x14ac:dyDescent="0.2">
      <c r="A13906" t="s">
        <v>48351</v>
      </c>
      <c r="B13906" t="s">
        <v>48352</v>
      </c>
      <c r="C13906" t="str">
        <f t="shared" si="984"/>
        <v xml:space="preserve">terreus –a –um </v>
      </c>
      <c r="D13906" t="str">
        <f t="shared" si="988"/>
        <v>terreus</v>
      </c>
      <c r="E13906" t="s">
        <v>18920</v>
      </c>
      <c r="F13906" t="s">
        <v>48353</v>
      </c>
      <c r="G13906" t="s">
        <v>61</v>
      </c>
      <c r="H13906">
        <v>1</v>
      </c>
      <c r="I13906">
        <v>0</v>
      </c>
      <c r="J13906">
        <v>0</v>
      </c>
      <c r="K13906">
        <v>0</v>
      </c>
      <c r="L13906" t="s">
        <v>36</v>
      </c>
      <c r="M13906" t="str">
        <f t="shared" si="985"/>
        <v>http://logeion.uchicago.edu/index.html#terreus</v>
      </c>
    </row>
    <row r="13907" spans="1:13" ht="15" customHeight="1" x14ac:dyDescent="0.2">
      <c r="A13907" t="s">
        <v>48354</v>
      </c>
      <c r="B13907" t="s">
        <v>48355</v>
      </c>
      <c r="C13907" t="str">
        <f t="shared" si="984"/>
        <v>terribilis terribile</v>
      </c>
      <c r="D13907" t="str">
        <f t="shared" si="988"/>
        <v>terribilis</v>
      </c>
      <c r="E13907" t="s">
        <v>48356</v>
      </c>
      <c r="F13907" t="s">
        <v>48356</v>
      </c>
      <c r="G13907" t="s">
        <v>155</v>
      </c>
      <c r="H13907">
        <v>3</v>
      </c>
      <c r="I13907">
        <v>0</v>
      </c>
      <c r="J13907">
        <v>0</v>
      </c>
      <c r="K13907">
        <v>0</v>
      </c>
      <c r="L13907" t="s">
        <v>36</v>
      </c>
      <c r="M13907" t="str">
        <f t="shared" si="985"/>
        <v>http://logeion.uchicago.edu/index.html#terribilis</v>
      </c>
    </row>
    <row r="13908" spans="1:13" ht="15" customHeight="1" x14ac:dyDescent="0.2">
      <c r="A13908" t="s">
        <v>48357</v>
      </c>
      <c r="B13908" t="s">
        <v>48358</v>
      </c>
      <c r="C13908" t="str">
        <f t="shared" ref="C13908:C13971" si="989">SUBSTITUTE(SUBSTITUTE(SUBSTITUTE(SUBSTITUTE(SUBSTITUTE(SUBSTITUTE(SUBSTITUTE(SUBSTITUTE(SUBSTITUTE(SUBSTITUTE(SUBSTITUTE(B13908, "ā", "a"), "ē", "e"), "ī", "i"), "ō", "o"), "ū", "u"), "ȳ", "y"), "Ā", "A"), "Ē", "E"), "Ī", "I"), "Ō", "O"), "Ū", "U")</f>
        <v>terrifico terrificare terrificavi terrificatus</v>
      </c>
      <c r="D13908" t="str">
        <f t="shared" si="988"/>
        <v>terrifico</v>
      </c>
      <c r="E13908" t="s">
        <v>48359</v>
      </c>
      <c r="F13908" t="s">
        <v>48360</v>
      </c>
      <c r="G13908" t="s">
        <v>23</v>
      </c>
      <c r="I13908">
        <v>1</v>
      </c>
      <c r="J13908">
        <v>0</v>
      </c>
      <c r="K13908">
        <v>0</v>
      </c>
      <c r="L13908" t="s">
        <v>24</v>
      </c>
      <c r="M13908" t="str">
        <f t="shared" si="985"/>
        <v>http://logeion.uchicago.edu/index.html#terrifico</v>
      </c>
    </row>
    <row r="13909" spans="1:13" ht="15" customHeight="1" x14ac:dyDescent="0.2">
      <c r="A13909" t="s">
        <v>48361</v>
      </c>
      <c r="B13909" t="s">
        <v>48362</v>
      </c>
      <c r="C13909" t="str">
        <f t="shared" si="989"/>
        <v>terrificus –a –um</v>
      </c>
      <c r="D13909" t="str">
        <f t="shared" si="988"/>
        <v>terrificus</v>
      </c>
      <c r="E13909" t="s">
        <v>48363</v>
      </c>
      <c r="F13909" t="s">
        <v>48364</v>
      </c>
      <c r="G13909" t="s">
        <v>61</v>
      </c>
      <c r="H13909">
        <v>1</v>
      </c>
      <c r="I13909">
        <v>0</v>
      </c>
      <c r="J13909">
        <v>0</v>
      </c>
      <c r="K13909">
        <v>0</v>
      </c>
      <c r="L13909" t="s">
        <v>36</v>
      </c>
      <c r="M13909" t="str">
        <f t="shared" si="985"/>
        <v>http://logeion.uchicago.edu/index.html#terrificus</v>
      </c>
    </row>
    <row r="13910" spans="1:13" ht="15" customHeight="1" x14ac:dyDescent="0.2">
      <c r="A13910" t="s">
        <v>48365</v>
      </c>
      <c r="B13910" t="s">
        <v>48366</v>
      </c>
      <c r="C13910" t="str">
        <f t="shared" si="989"/>
        <v xml:space="preserve">terrigena –ae m. or f. </v>
      </c>
      <c r="D13910" t="str">
        <f t="shared" si="988"/>
        <v>terrigena</v>
      </c>
      <c r="E13910" t="s">
        <v>48367</v>
      </c>
      <c r="F13910" t="s">
        <v>48367</v>
      </c>
      <c r="G13910" t="s">
        <v>76</v>
      </c>
      <c r="H13910">
        <v>1</v>
      </c>
      <c r="I13910">
        <v>0</v>
      </c>
      <c r="J13910">
        <v>0</v>
      </c>
      <c r="K13910">
        <v>0</v>
      </c>
      <c r="L13910" t="s">
        <v>19</v>
      </c>
      <c r="M13910" t="str">
        <f t="shared" si="985"/>
        <v>http://logeion.uchicago.edu/index.html#terrigena</v>
      </c>
    </row>
    <row r="13911" spans="1:13" ht="15" customHeight="1" x14ac:dyDescent="0.2">
      <c r="A13911" t="s">
        <v>48369</v>
      </c>
      <c r="B13911" t="s">
        <v>48370</v>
      </c>
      <c r="C13911" t="str">
        <f t="shared" si="989"/>
        <v>territo territare territavi territatus</v>
      </c>
      <c r="D13911" t="str">
        <f t="shared" si="988"/>
        <v>territo</v>
      </c>
      <c r="E13911" t="s">
        <v>48371</v>
      </c>
      <c r="F13911" t="s">
        <v>48372</v>
      </c>
      <c r="G13911" t="s">
        <v>23</v>
      </c>
      <c r="I13911">
        <v>1</v>
      </c>
      <c r="J13911">
        <v>0</v>
      </c>
      <c r="K13911">
        <v>0</v>
      </c>
      <c r="L13911" t="s">
        <v>24</v>
      </c>
      <c r="M13911" t="str">
        <f t="shared" si="985"/>
        <v>http://logeion.uchicago.edu/index.html#territo</v>
      </c>
    </row>
    <row r="13912" spans="1:13" ht="15" customHeight="1" x14ac:dyDescent="0.2">
      <c r="A13912" t="s">
        <v>48373</v>
      </c>
      <c r="B13912" t="s">
        <v>55834</v>
      </c>
      <c r="C13912" t="str">
        <f t="shared" si="989"/>
        <v>territorium –i n.</v>
      </c>
      <c r="D13912" t="str">
        <f t="shared" si="988"/>
        <v>territorium</v>
      </c>
      <c r="E13912" t="s">
        <v>55833</v>
      </c>
      <c r="F13912" t="s">
        <v>55833</v>
      </c>
      <c r="G13912" t="s">
        <v>21</v>
      </c>
      <c r="H13912">
        <v>2</v>
      </c>
      <c r="I13912">
        <v>0</v>
      </c>
      <c r="J13912">
        <v>0</v>
      </c>
      <c r="K13912">
        <v>0</v>
      </c>
      <c r="L13912" t="s">
        <v>19</v>
      </c>
      <c r="M13912" t="str">
        <f t="shared" si="985"/>
        <v>http://logeion.uchicago.edu/index.html#territorium</v>
      </c>
    </row>
    <row r="13913" spans="1:13" ht="15" customHeight="1" x14ac:dyDescent="0.2">
      <c r="A13913" t="s">
        <v>48374</v>
      </c>
      <c r="B13913" t="s">
        <v>48375</v>
      </c>
      <c r="C13913" t="str">
        <f t="shared" si="989"/>
        <v>terror terroris m.</v>
      </c>
      <c r="D13913" t="str">
        <f t="shared" si="988"/>
        <v>terror</v>
      </c>
      <c r="E13913" t="s">
        <v>19465</v>
      </c>
      <c r="F13913" t="s">
        <v>48376</v>
      </c>
      <c r="G13913" t="s">
        <v>29</v>
      </c>
      <c r="H13913">
        <v>3</v>
      </c>
      <c r="I13913">
        <v>0</v>
      </c>
      <c r="J13913">
        <v>0</v>
      </c>
      <c r="K13913">
        <v>0</v>
      </c>
      <c r="L13913" t="s">
        <v>19</v>
      </c>
      <c r="M13913" t="str">
        <f t="shared" si="985"/>
        <v>http://logeion.uchicago.edu/index.html#terror</v>
      </c>
    </row>
    <row r="13914" spans="1:13" ht="15" customHeight="1" x14ac:dyDescent="0.2">
      <c r="A13914" t="s">
        <v>48382</v>
      </c>
      <c r="B13914" t="s">
        <v>55700</v>
      </c>
      <c r="C13914" t="str">
        <f t="shared" si="989"/>
        <v>tertianus –a –um</v>
      </c>
      <c r="D13914" t="str">
        <f t="shared" si="988"/>
        <v>tertianus</v>
      </c>
      <c r="E13914" t="s">
        <v>55579</v>
      </c>
      <c r="F13914" t="s">
        <v>55579</v>
      </c>
      <c r="G13914" t="s">
        <v>61</v>
      </c>
      <c r="H13914">
        <v>1</v>
      </c>
      <c r="I13914">
        <v>0</v>
      </c>
      <c r="J13914">
        <v>0</v>
      </c>
      <c r="K13914">
        <v>0</v>
      </c>
      <c r="L13914" t="s">
        <v>36</v>
      </c>
      <c r="M13914" t="str">
        <f t="shared" si="985"/>
        <v>http://logeion.uchicago.edu/index.html#tertianus</v>
      </c>
    </row>
    <row r="13915" spans="1:13" ht="15" customHeight="1" x14ac:dyDescent="0.2">
      <c r="A13915" t="s">
        <v>53905</v>
      </c>
      <c r="B13915" t="s">
        <v>53906</v>
      </c>
      <c r="C13915" t="str">
        <f t="shared" si="989"/>
        <v>tertiarius –a –um</v>
      </c>
      <c r="D13915" t="str">
        <f t="shared" si="988"/>
        <v>tertiarius</v>
      </c>
      <c r="E13915" t="s">
        <v>53907</v>
      </c>
      <c r="F13915" t="s">
        <v>53907</v>
      </c>
      <c r="G13915" t="s">
        <v>61</v>
      </c>
      <c r="H13915">
        <v>1</v>
      </c>
      <c r="I13915">
        <v>0</v>
      </c>
      <c r="J13915">
        <v>0</v>
      </c>
      <c r="K13915">
        <v>0</v>
      </c>
      <c r="L13915" t="s">
        <v>36</v>
      </c>
      <c r="M13915" t="str">
        <f t="shared" si="985"/>
        <v>http://logeion.uchicago.edu/index.html#tertiarius</v>
      </c>
    </row>
    <row r="13916" spans="1:13" ht="15" customHeight="1" x14ac:dyDescent="0.2">
      <c r="A13916" t="s">
        <v>48387</v>
      </c>
      <c r="B13916" t="s">
        <v>48388</v>
      </c>
      <c r="C13916" t="str">
        <f t="shared" si="989"/>
        <v>tertius –a –um</v>
      </c>
      <c r="D13916" t="str">
        <f t="shared" ref="D13916:D13947" si="990">IF(ISBLANK(B13916),0,LEFT( C13916, FIND( " ", C13916 ) - 1 ))</f>
        <v>tertius</v>
      </c>
      <c r="E13916" t="s">
        <v>61987</v>
      </c>
      <c r="F13916" t="s">
        <v>48389</v>
      </c>
      <c r="G13916" t="s">
        <v>15611</v>
      </c>
      <c r="I13916">
        <v>0</v>
      </c>
      <c r="J13916">
        <v>0</v>
      </c>
      <c r="K13916">
        <v>0</v>
      </c>
      <c r="L13916" t="s">
        <v>2816</v>
      </c>
      <c r="M13916" t="str">
        <f t="shared" si="985"/>
        <v>http://logeion.uchicago.edu/index.html#tertius</v>
      </c>
    </row>
    <row r="13917" spans="1:13" ht="15" customHeight="1" x14ac:dyDescent="0.2">
      <c r="A13917" t="s">
        <v>48392</v>
      </c>
      <c r="B13917" t="s">
        <v>48393</v>
      </c>
      <c r="C13917" t="str">
        <f t="shared" si="989"/>
        <v>tessera –ae f.</v>
      </c>
      <c r="D13917" t="str">
        <f t="shared" si="990"/>
        <v>tessera</v>
      </c>
      <c r="E13917" t="s">
        <v>48394</v>
      </c>
      <c r="F13917" t="s">
        <v>48395</v>
      </c>
      <c r="G13917" t="s">
        <v>76</v>
      </c>
      <c r="H13917">
        <v>1</v>
      </c>
      <c r="I13917">
        <v>0</v>
      </c>
      <c r="J13917">
        <v>0</v>
      </c>
      <c r="K13917">
        <v>0</v>
      </c>
      <c r="L13917" t="s">
        <v>19</v>
      </c>
      <c r="M13917" t="str">
        <f t="shared" si="985"/>
        <v>http://logeion.uchicago.edu/index.html#tessera</v>
      </c>
    </row>
    <row r="13918" spans="1:13" ht="15" customHeight="1" x14ac:dyDescent="0.2">
      <c r="A13918" t="s">
        <v>48397</v>
      </c>
      <c r="B13918" t="s">
        <v>48398</v>
      </c>
      <c r="C13918" t="str">
        <f t="shared" si="989"/>
        <v>testa testae f.</v>
      </c>
      <c r="D13918" t="str">
        <f t="shared" si="990"/>
        <v>testa</v>
      </c>
      <c r="E13918" t="s">
        <v>48399</v>
      </c>
      <c r="F13918" t="s">
        <v>48400</v>
      </c>
      <c r="G13918" t="s">
        <v>76</v>
      </c>
      <c r="H13918">
        <v>1</v>
      </c>
      <c r="I13918">
        <v>0</v>
      </c>
      <c r="J13918">
        <v>0</v>
      </c>
      <c r="K13918">
        <v>0</v>
      </c>
      <c r="L13918" t="s">
        <v>19</v>
      </c>
      <c r="M13918" t="str">
        <f t="shared" si="985"/>
        <v>http://logeion.uchicago.edu/index.html#testa</v>
      </c>
    </row>
    <row r="13919" spans="1:13" ht="15" customHeight="1" x14ac:dyDescent="0.2">
      <c r="A13919" t="s">
        <v>48402</v>
      </c>
      <c r="B13919" t="s">
        <v>48403</v>
      </c>
      <c r="C13919" t="str">
        <f t="shared" si="989"/>
        <v>testamentarius –a –um</v>
      </c>
      <c r="D13919" t="str">
        <f t="shared" si="990"/>
        <v>testamentarius</v>
      </c>
      <c r="E13919" t="s">
        <v>48404</v>
      </c>
      <c r="F13919" t="s">
        <v>48404</v>
      </c>
      <c r="G13919" t="s">
        <v>61</v>
      </c>
      <c r="H13919">
        <v>1</v>
      </c>
      <c r="I13919">
        <v>0</v>
      </c>
      <c r="J13919">
        <v>0</v>
      </c>
      <c r="K13919">
        <v>0</v>
      </c>
      <c r="L13919" t="s">
        <v>36</v>
      </c>
      <c r="M13919" t="str">
        <f t="shared" si="985"/>
        <v>http://logeion.uchicago.edu/index.html#testamentarius</v>
      </c>
    </row>
    <row r="13920" spans="1:13" ht="15" customHeight="1" x14ac:dyDescent="0.2">
      <c r="A13920" t="s">
        <v>48405</v>
      </c>
      <c r="B13920" t="s">
        <v>48406</v>
      </c>
      <c r="C13920" t="str">
        <f t="shared" si="989"/>
        <v>testamentum testamenti n.</v>
      </c>
      <c r="D13920" t="str">
        <f t="shared" si="990"/>
        <v>testamentum</v>
      </c>
      <c r="E13920" t="s">
        <v>48407</v>
      </c>
      <c r="F13920" t="s">
        <v>48408</v>
      </c>
      <c r="G13920" t="s">
        <v>21</v>
      </c>
      <c r="H13920">
        <v>2</v>
      </c>
      <c r="I13920">
        <v>0</v>
      </c>
      <c r="J13920">
        <v>0</v>
      </c>
      <c r="K13920">
        <v>0</v>
      </c>
      <c r="L13920" t="s">
        <v>19</v>
      </c>
      <c r="M13920" t="str">
        <f t="shared" si="985"/>
        <v>http://logeion.uchicago.edu/index.html#testamentum</v>
      </c>
    </row>
    <row r="13921" spans="1:13" ht="15" customHeight="1" x14ac:dyDescent="0.2">
      <c r="A13921" t="s">
        <v>48409</v>
      </c>
      <c r="B13921" t="s">
        <v>48410</v>
      </c>
      <c r="C13921" t="str">
        <f t="shared" si="989"/>
        <v>testatus –a –um</v>
      </c>
      <c r="D13921" t="str">
        <f t="shared" si="990"/>
        <v>testatus</v>
      </c>
      <c r="E13921" t="s">
        <v>48411</v>
      </c>
      <c r="F13921" t="s">
        <v>48411</v>
      </c>
      <c r="G13921" t="s">
        <v>61</v>
      </c>
      <c r="H13921">
        <v>1</v>
      </c>
      <c r="I13921">
        <v>0</v>
      </c>
      <c r="J13921">
        <v>0</v>
      </c>
      <c r="K13921">
        <v>0</v>
      </c>
      <c r="L13921" t="s">
        <v>36</v>
      </c>
      <c r="M13921" t="str">
        <f t="shared" si="985"/>
        <v>http://logeion.uchicago.edu/index.html#testatus</v>
      </c>
    </row>
    <row r="13922" spans="1:13" ht="15" customHeight="1" x14ac:dyDescent="0.2">
      <c r="A13922" t="s">
        <v>48412</v>
      </c>
      <c r="B13922" t="s">
        <v>54399</v>
      </c>
      <c r="C13922" t="str">
        <f t="shared" si="989"/>
        <v>testiculus –i m.</v>
      </c>
      <c r="D13922" t="str">
        <f t="shared" si="990"/>
        <v>testiculus</v>
      </c>
      <c r="E13922" t="s">
        <v>54259</v>
      </c>
      <c r="F13922" t="s">
        <v>54259</v>
      </c>
      <c r="G13922" t="s">
        <v>21</v>
      </c>
      <c r="H13922">
        <v>2</v>
      </c>
      <c r="I13922">
        <v>0</v>
      </c>
      <c r="J13922">
        <v>0</v>
      </c>
      <c r="K13922">
        <v>0</v>
      </c>
      <c r="L13922" t="s">
        <v>19</v>
      </c>
      <c r="M13922" t="str">
        <f t="shared" si="985"/>
        <v>http://logeion.uchicago.edu/index.html#testiculus</v>
      </c>
    </row>
    <row r="13923" spans="1:13" ht="15" customHeight="1" x14ac:dyDescent="0.2">
      <c r="A13923" t="s">
        <v>48413</v>
      </c>
      <c r="B13923" t="s">
        <v>48414</v>
      </c>
      <c r="C13923" t="str">
        <f t="shared" si="989"/>
        <v>testificatio –onis f.</v>
      </c>
      <c r="D13923" t="str">
        <f t="shared" si="990"/>
        <v>testificatio</v>
      </c>
      <c r="E13923" t="s">
        <v>48415</v>
      </c>
      <c r="F13923" t="s">
        <v>48415</v>
      </c>
      <c r="G13923" t="s">
        <v>29</v>
      </c>
      <c r="H13923">
        <v>3</v>
      </c>
      <c r="I13923">
        <v>0</v>
      </c>
      <c r="J13923">
        <v>0</v>
      </c>
      <c r="K13923">
        <v>0</v>
      </c>
      <c r="L13923" t="s">
        <v>19</v>
      </c>
      <c r="M13923" t="str">
        <f t="shared" ref="M13923:M13986" si="991">"http://logeion.uchicago.edu/index.html#"&amp;D13923</f>
        <v>http://logeion.uchicago.edu/index.html#testificatio</v>
      </c>
    </row>
    <row r="13924" spans="1:13" ht="15" customHeight="1" x14ac:dyDescent="0.2">
      <c r="A13924" t="s">
        <v>48417</v>
      </c>
      <c r="B13924" t="s">
        <v>48418</v>
      </c>
      <c r="C13924" t="str">
        <f t="shared" si="989"/>
        <v>testificor –ari</v>
      </c>
      <c r="D13924" t="str">
        <f t="shared" si="990"/>
        <v>testificor</v>
      </c>
      <c r="E13924" t="s">
        <v>48419</v>
      </c>
      <c r="F13924" t="s">
        <v>48419</v>
      </c>
      <c r="G13924" t="s">
        <v>170</v>
      </c>
      <c r="I13924">
        <v>1</v>
      </c>
      <c r="J13924">
        <v>0</v>
      </c>
      <c r="K13924">
        <v>0</v>
      </c>
      <c r="L13924" t="s">
        <v>24</v>
      </c>
      <c r="M13924" t="str">
        <f t="shared" si="991"/>
        <v>http://logeion.uchicago.edu/index.html#testificor</v>
      </c>
    </row>
    <row r="13925" spans="1:13" ht="15" customHeight="1" x14ac:dyDescent="0.2">
      <c r="A13925" t="s">
        <v>48420</v>
      </c>
      <c r="B13925" t="s">
        <v>48421</v>
      </c>
      <c r="C13925" t="str">
        <f t="shared" si="989"/>
        <v>testimonium testimoni(i) n.</v>
      </c>
      <c r="D13925" t="str">
        <f t="shared" si="990"/>
        <v>testimonium</v>
      </c>
      <c r="E13925" t="s">
        <v>48415</v>
      </c>
      <c r="F13925" t="s">
        <v>48422</v>
      </c>
      <c r="G13925" t="s">
        <v>21</v>
      </c>
      <c r="H13925">
        <v>2</v>
      </c>
      <c r="I13925">
        <v>0</v>
      </c>
      <c r="J13925">
        <v>0</v>
      </c>
      <c r="K13925">
        <v>0</v>
      </c>
      <c r="L13925" t="s">
        <v>19</v>
      </c>
      <c r="M13925" t="str">
        <f t="shared" si="991"/>
        <v>http://logeion.uchicago.edu/index.html#testimonium</v>
      </c>
    </row>
    <row r="13926" spans="1:13" ht="15" customHeight="1" x14ac:dyDescent="0.2">
      <c r="A13926" t="s">
        <v>48423</v>
      </c>
      <c r="B13926" t="s">
        <v>48424</v>
      </c>
      <c r="C13926" t="str">
        <f t="shared" si="989"/>
        <v>testis testis m.</v>
      </c>
      <c r="D13926" t="str">
        <f t="shared" si="990"/>
        <v>testis</v>
      </c>
      <c r="E13926" t="s">
        <v>23944</v>
      </c>
      <c r="F13926" t="s">
        <v>23944</v>
      </c>
      <c r="G13926" t="s">
        <v>29</v>
      </c>
      <c r="H13926">
        <v>3</v>
      </c>
      <c r="I13926">
        <v>0</v>
      </c>
      <c r="J13926">
        <v>0</v>
      </c>
      <c r="K13926">
        <v>0</v>
      </c>
      <c r="L13926" t="s">
        <v>19</v>
      </c>
      <c r="M13926" t="str">
        <f t="shared" si="991"/>
        <v>http://logeion.uchicago.edu/index.html#testis</v>
      </c>
    </row>
    <row r="13927" spans="1:13" ht="15" customHeight="1" x14ac:dyDescent="0.2">
      <c r="A13927" t="s">
        <v>48425</v>
      </c>
      <c r="B13927" t="s">
        <v>48424</v>
      </c>
      <c r="C13927" t="str">
        <f t="shared" si="989"/>
        <v>testis testis m.</v>
      </c>
      <c r="D13927" t="str">
        <f t="shared" si="990"/>
        <v>testis</v>
      </c>
      <c r="E13927" t="s">
        <v>48426</v>
      </c>
      <c r="F13927" t="s">
        <v>48426</v>
      </c>
      <c r="G13927" t="s">
        <v>29</v>
      </c>
      <c r="H13927">
        <v>3</v>
      </c>
      <c r="I13927">
        <v>0</v>
      </c>
      <c r="J13927">
        <v>0</v>
      </c>
      <c r="K13927">
        <v>0</v>
      </c>
      <c r="L13927" t="s">
        <v>19</v>
      </c>
      <c r="M13927" t="str">
        <f t="shared" si="991"/>
        <v>http://logeion.uchicago.edu/index.html#testis</v>
      </c>
    </row>
    <row r="13928" spans="1:13" ht="15" customHeight="1" x14ac:dyDescent="0.2">
      <c r="A13928" t="s">
        <v>48428</v>
      </c>
      <c r="B13928" t="s">
        <v>48429</v>
      </c>
      <c r="C13928" t="str">
        <f t="shared" si="989"/>
        <v>testor –atus sum</v>
      </c>
      <c r="D13928" t="str">
        <f t="shared" si="990"/>
        <v>testor</v>
      </c>
      <c r="E13928" t="s">
        <v>48430</v>
      </c>
      <c r="F13928" t="s">
        <v>48431</v>
      </c>
      <c r="G13928" t="s">
        <v>170</v>
      </c>
      <c r="I13928">
        <v>1</v>
      </c>
      <c r="J13928">
        <v>0</v>
      </c>
      <c r="K13928">
        <v>0</v>
      </c>
      <c r="L13928" t="s">
        <v>24</v>
      </c>
      <c r="M13928" t="str">
        <f t="shared" si="991"/>
        <v>http://logeion.uchicago.edu/index.html#testor</v>
      </c>
    </row>
    <row r="13929" spans="1:13" ht="15" customHeight="1" x14ac:dyDescent="0.2">
      <c r="A13929" t="s">
        <v>48439</v>
      </c>
      <c r="B13929" t="s">
        <v>59929</v>
      </c>
      <c r="C13929" t="str">
        <f t="shared" si="989"/>
        <v xml:space="preserve">testu –us or testum –i n. </v>
      </c>
      <c r="D13929" t="str">
        <f t="shared" si="990"/>
        <v>testu</v>
      </c>
      <c r="E13929" t="s">
        <v>59844</v>
      </c>
      <c r="F13929" t="s">
        <v>59844</v>
      </c>
      <c r="G13929" t="s">
        <v>21</v>
      </c>
      <c r="H13929">
        <v>2</v>
      </c>
      <c r="I13929">
        <v>0</v>
      </c>
      <c r="J13929">
        <v>0</v>
      </c>
      <c r="K13929">
        <v>0</v>
      </c>
      <c r="L13929" t="s">
        <v>19</v>
      </c>
      <c r="M13929" t="str">
        <f t="shared" si="991"/>
        <v>http://logeion.uchicago.edu/index.html#testu</v>
      </c>
    </row>
    <row r="13930" spans="1:13" ht="15" customHeight="1" x14ac:dyDescent="0.2">
      <c r="A13930" t="s">
        <v>48435</v>
      </c>
      <c r="B13930" t="s">
        <v>48436</v>
      </c>
      <c r="C13930" t="str">
        <f t="shared" si="989"/>
        <v>testudo –inis f.</v>
      </c>
      <c r="D13930" t="str">
        <f t="shared" si="990"/>
        <v>testudo</v>
      </c>
      <c r="E13930" t="s">
        <v>48437</v>
      </c>
      <c r="F13930" t="s">
        <v>48438</v>
      </c>
      <c r="G13930" t="s">
        <v>29</v>
      </c>
      <c r="H13930">
        <v>3</v>
      </c>
      <c r="I13930">
        <v>0</v>
      </c>
      <c r="J13930">
        <v>0</v>
      </c>
      <c r="K13930">
        <v>0</v>
      </c>
      <c r="L13930" t="s">
        <v>19</v>
      </c>
      <c r="M13930" t="str">
        <f t="shared" si="991"/>
        <v>http://logeion.uchicago.edu/index.html#testudo</v>
      </c>
    </row>
    <row r="13931" spans="1:13" ht="15" customHeight="1" x14ac:dyDescent="0.2">
      <c r="A13931" t="s">
        <v>48444</v>
      </c>
      <c r="B13931" t="s">
        <v>48445</v>
      </c>
      <c r="C13931" t="str">
        <f t="shared" si="989"/>
        <v>Tethys Tethyos f.</v>
      </c>
      <c r="D13931" t="str">
        <f t="shared" si="990"/>
        <v>Tethys</v>
      </c>
      <c r="E13931" t="s">
        <v>48446</v>
      </c>
      <c r="F13931" t="s">
        <v>48447</v>
      </c>
      <c r="G13931" t="s">
        <v>346</v>
      </c>
      <c r="H13931">
        <v>5</v>
      </c>
      <c r="I13931">
        <v>0</v>
      </c>
      <c r="J13931">
        <v>0</v>
      </c>
      <c r="K13931">
        <v>1</v>
      </c>
      <c r="L13931" t="s">
        <v>19</v>
      </c>
      <c r="M13931" t="str">
        <f t="shared" si="991"/>
        <v>http://logeion.uchicago.edu/index.html#Tethys</v>
      </c>
    </row>
    <row r="13932" spans="1:13" ht="15" customHeight="1" x14ac:dyDescent="0.2">
      <c r="A13932" t="s">
        <v>56814</v>
      </c>
      <c r="B13932" t="s">
        <v>57942</v>
      </c>
      <c r="C13932" t="str">
        <f t="shared" si="989"/>
        <v>tetrao –onis m.</v>
      </c>
      <c r="D13932" t="str">
        <f t="shared" si="990"/>
        <v>tetrao</v>
      </c>
      <c r="E13932" t="s">
        <v>57632</v>
      </c>
      <c r="F13932" t="s">
        <v>57632</v>
      </c>
      <c r="G13932" t="s">
        <v>29</v>
      </c>
      <c r="H13932">
        <v>3</v>
      </c>
      <c r="K13932">
        <v>1</v>
      </c>
      <c r="L13932" t="s">
        <v>19</v>
      </c>
      <c r="M13932" t="str">
        <f t="shared" si="991"/>
        <v>http://logeion.uchicago.edu/index.html#tetrao</v>
      </c>
    </row>
    <row r="13933" spans="1:13" ht="15" customHeight="1" x14ac:dyDescent="0.2">
      <c r="A13933" t="s">
        <v>48451</v>
      </c>
      <c r="B13933" t="s">
        <v>48452</v>
      </c>
      <c r="C13933" t="str">
        <f t="shared" si="989"/>
        <v>tetrarches –ae m.</v>
      </c>
      <c r="D13933" t="str">
        <f t="shared" si="990"/>
        <v>tetrarches</v>
      </c>
      <c r="E13933" t="s">
        <v>48453</v>
      </c>
      <c r="F13933" t="s">
        <v>48454</v>
      </c>
      <c r="G13933" t="s">
        <v>346</v>
      </c>
      <c r="H13933">
        <v>6</v>
      </c>
      <c r="I13933">
        <v>0</v>
      </c>
      <c r="J13933">
        <v>0</v>
      </c>
      <c r="K13933">
        <v>0</v>
      </c>
      <c r="L13933" t="s">
        <v>19</v>
      </c>
      <c r="M13933" t="str">
        <f t="shared" si="991"/>
        <v>http://logeion.uchicago.edu/index.html#tetrarches</v>
      </c>
    </row>
    <row r="13934" spans="1:13" ht="15" customHeight="1" x14ac:dyDescent="0.2">
      <c r="A13934" t="s">
        <v>56899</v>
      </c>
      <c r="B13934" t="s">
        <v>59845</v>
      </c>
      <c r="C13934" t="str">
        <f t="shared" si="989"/>
        <v xml:space="preserve">tetrastylos –os –on </v>
      </c>
      <c r="D13934" t="str">
        <f t="shared" si="990"/>
        <v>tetrastylos</v>
      </c>
      <c r="E13934" t="s">
        <v>59911</v>
      </c>
      <c r="F13934" t="s">
        <v>59846</v>
      </c>
      <c r="G13934" t="s">
        <v>536</v>
      </c>
      <c r="H13934">
        <v>5</v>
      </c>
      <c r="L13934" t="s">
        <v>36</v>
      </c>
      <c r="M13934" t="str">
        <f t="shared" si="991"/>
        <v>http://logeion.uchicago.edu/index.html#tetrastylos</v>
      </c>
    </row>
    <row r="13935" spans="1:13" ht="15" customHeight="1" x14ac:dyDescent="0.2">
      <c r="A13935" t="s">
        <v>48457</v>
      </c>
      <c r="B13935" t="s">
        <v>48458</v>
      </c>
      <c r="C13935" t="str">
        <f t="shared" si="989"/>
        <v>Tetrica –ae m.</v>
      </c>
      <c r="D13935" t="str">
        <f t="shared" si="990"/>
        <v>Tetrica</v>
      </c>
      <c r="E13935" t="s">
        <v>48459</v>
      </c>
      <c r="F13935" t="s">
        <v>48460</v>
      </c>
      <c r="G13935" t="s">
        <v>76</v>
      </c>
      <c r="H13935">
        <v>1</v>
      </c>
      <c r="I13935">
        <v>0</v>
      </c>
      <c r="J13935">
        <v>0</v>
      </c>
      <c r="K13935">
        <v>1</v>
      </c>
      <c r="L13935" t="s">
        <v>19</v>
      </c>
      <c r="M13935" t="str">
        <f t="shared" si="991"/>
        <v>http://logeion.uchicago.edu/index.html#Tetrica</v>
      </c>
    </row>
    <row r="13936" spans="1:13" ht="15" customHeight="1" x14ac:dyDescent="0.2">
      <c r="A13936" t="s">
        <v>56815</v>
      </c>
      <c r="B13936" t="s">
        <v>57937</v>
      </c>
      <c r="C13936" t="str">
        <f t="shared" si="989"/>
        <v>Tetrinius –(i)ī n.</v>
      </c>
      <c r="D13936" t="str">
        <f t="shared" si="990"/>
        <v>Tetrinius</v>
      </c>
      <c r="E13936" t="s">
        <v>57633</v>
      </c>
      <c r="F13936" t="s">
        <v>57634</v>
      </c>
      <c r="G13936" t="s">
        <v>21</v>
      </c>
      <c r="H13936">
        <v>2</v>
      </c>
      <c r="K13936">
        <v>1</v>
      </c>
      <c r="L13936" t="s">
        <v>19</v>
      </c>
      <c r="M13936" t="str">
        <f t="shared" si="991"/>
        <v>http://logeion.uchicago.edu/index.html#Tetrinius</v>
      </c>
    </row>
    <row r="13937" spans="1:13" ht="15" customHeight="1" x14ac:dyDescent="0.2">
      <c r="A13937" t="s">
        <v>48462</v>
      </c>
      <c r="B13937" t="s">
        <v>48463</v>
      </c>
      <c r="C13937" t="str">
        <f t="shared" si="989"/>
        <v xml:space="preserve">Tettius –i m. </v>
      </c>
      <c r="D13937" t="str">
        <f t="shared" si="990"/>
        <v>Tettius</v>
      </c>
      <c r="E13937" t="s">
        <v>48464</v>
      </c>
      <c r="F13937" t="s">
        <v>48464</v>
      </c>
      <c r="G13937" t="s">
        <v>21</v>
      </c>
      <c r="H13937">
        <v>2</v>
      </c>
      <c r="I13937">
        <v>0</v>
      </c>
      <c r="J13937">
        <v>0</v>
      </c>
      <c r="K13937">
        <v>1</v>
      </c>
      <c r="L13937" t="s">
        <v>19</v>
      </c>
      <c r="M13937" t="str">
        <f t="shared" si="991"/>
        <v>http://logeion.uchicago.edu/index.html#Tettius</v>
      </c>
    </row>
    <row r="13938" spans="1:13" ht="15" customHeight="1" x14ac:dyDescent="0.2">
      <c r="A13938" t="s">
        <v>48465</v>
      </c>
      <c r="B13938" t="s">
        <v>48466</v>
      </c>
      <c r="C13938" t="str">
        <f t="shared" si="989"/>
        <v>Teucer (Teucrus) –cri m.</v>
      </c>
      <c r="D13938" t="str">
        <f t="shared" si="990"/>
        <v>Teucer</v>
      </c>
      <c r="E13938" t="s">
        <v>48467</v>
      </c>
      <c r="F13938" t="s">
        <v>48468</v>
      </c>
      <c r="G13938" t="s">
        <v>21</v>
      </c>
      <c r="H13938">
        <v>2</v>
      </c>
      <c r="I13938">
        <v>0</v>
      </c>
      <c r="J13938">
        <v>0</v>
      </c>
      <c r="K13938">
        <v>1</v>
      </c>
      <c r="L13938" t="s">
        <v>19</v>
      </c>
      <c r="M13938" t="str">
        <f t="shared" si="991"/>
        <v>http://logeion.uchicago.edu/index.html#Teucer</v>
      </c>
    </row>
    <row r="13939" spans="1:13" ht="15" customHeight="1" x14ac:dyDescent="0.2">
      <c r="A13939" t="s">
        <v>48469</v>
      </c>
      <c r="B13939" t="s">
        <v>48470</v>
      </c>
      <c r="C13939" t="str">
        <f t="shared" si="989"/>
        <v>Teucri –orum m.</v>
      </c>
      <c r="D13939" t="str">
        <f t="shared" si="990"/>
        <v>Teucri</v>
      </c>
      <c r="E13939" t="s">
        <v>48471</v>
      </c>
      <c r="F13939" t="s">
        <v>48472</v>
      </c>
      <c r="G13939" t="s">
        <v>21</v>
      </c>
      <c r="H13939">
        <v>2</v>
      </c>
      <c r="I13939">
        <v>0</v>
      </c>
      <c r="J13939">
        <v>0</v>
      </c>
      <c r="K13939">
        <v>1</v>
      </c>
      <c r="L13939" t="s">
        <v>19</v>
      </c>
      <c r="M13939" t="str">
        <f t="shared" si="991"/>
        <v>http://logeion.uchicago.edu/index.html#Teucri</v>
      </c>
    </row>
    <row r="13940" spans="1:13" ht="15" customHeight="1" x14ac:dyDescent="0.2">
      <c r="A13940" t="s">
        <v>48473</v>
      </c>
      <c r="B13940" t="s">
        <v>48474</v>
      </c>
      <c r="C13940" t="str">
        <f t="shared" si="989"/>
        <v>Teucria –ae f.</v>
      </c>
      <c r="D13940" t="str">
        <f t="shared" si="990"/>
        <v>Teucria</v>
      </c>
      <c r="E13940" t="s">
        <v>48475</v>
      </c>
      <c r="F13940" t="s">
        <v>48476</v>
      </c>
      <c r="G13940" t="s">
        <v>76</v>
      </c>
      <c r="H13940">
        <v>1</v>
      </c>
      <c r="I13940">
        <v>0</v>
      </c>
      <c r="J13940">
        <v>0</v>
      </c>
      <c r="K13940">
        <v>1</v>
      </c>
      <c r="L13940" t="s">
        <v>19</v>
      </c>
      <c r="M13940" t="str">
        <f t="shared" si="991"/>
        <v>http://logeion.uchicago.edu/index.html#Teucria</v>
      </c>
    </row>
    <row r="13941" spans="1:13" ht="15" customHeight="1" x14ac:dyDescent="0.2">
      <c r="A13941" t="s">
        <v>48477</v>
      </c>
      <c r="B13941" t="s">
        <v>48478</v>
      </c>
      <c r="C13941" t="str">
        <f t="shared" si="989"/>
        <v>Teuthras –antis m.</v>
      </c>
      <c r="D13941" t="str">
        <f t="shared" si="990"/>
        <v>Teuthras</v>
      </c>
      <c r="E13941" t="s">
        <v>48479</v>
      </c>
      <c r="F13941" t="s">
        <v>48480</v>
      </c>
      <c r="G13941" t="s">
        <v>29</v>
      </c>
      <c r="H13941">
        <v>3</v>
      </c>
      <c r="I13941">
        <v>0</v>
      </c>
      <c r="J13941">
        <v>0</v>
      </c>
      <c r="K13941">
        <v>1</v>
      </c>
      <c r="L13941" t="s">
        <v>19</v>
      </c>
      <c r="M13941" t="str">
        <f t="shared" si="991"/>
        <v>http://logeion.uchicago.edu/index.html#Teuthras</v>
      </c>
    </row>
    <row r="13942" spans="1:13" ht="15" customHeight="1" x14ac:dyDescent="0.2">
      <c r="A13942" t="s">
        <v>48481</v>
      </c>
      <c r="B13942" t="s">
        <v>48482</v>
      </c>
      <c r="C13942" t="str">
        <f t="shared" si="989"/>
        <v>Teutomatus –i m.</v>
      </c>
      <c r="D13942" t="str">
        <f t="shared" si="990"/>
        <v>Teutomatus</v>
      </c>
      <c r="E13942" t="s">
        <v>33579</v>
      </c>
      <c r="F13942" t="s">
        <v>33579</v>
      </c>
      <c r="G13942" t="s">
        <v>21</v>
      </c>
      <c r="H13942">
        <v>2</v>
      </c>
      <c r="I13942">
        <v>0</v>
      </c>
      <c r="J13942">
        <v>0</v>
      </c>
      <c r="K13942">
        <v>1</v>
      </c>
      <c r="L13942" t="s">
        <v>19</v>
      </c>
      <c r="M13942" t="str">
        <f t="shared" si="991"/>
        <v>http://logeion.uchicago.edu/index.html#Teutomatus</v>
      </c>
    </row>
    <row r="13943" spans="1:13" ht="15" customHeight="1" x14ac:dyDescent="0.2">
      <c r="A13943" t="s">
        <v>48483</v>
      </c>
      <c r="B13943" t="s">
        <v>48484</v>
      </c>
      <c r="C13943" t="str">
        <f t="shared" si="989"/>
        <v>Teutones –um m.</v>
      </c>
      <c r="D13943" t="str">
        <f t="shared" si="990"/>
        <v>Teutones</v>
      </c>
      <c r="E13943" t="s">
        <v>48485</v>
      </c>
      <c r="F13943" t="s">
        <v>48485</v>
      </c>
      <c r="G13943" t="s">
        <v>29</v>
      </c>
      <c r="H13943">
        <v>3</v>
      </c>
      <c r="I13943">
        <v>0</v>
      </c>
      <c r="J13943">
        <v>0</v>
      </c>
      <c r="K13943">
        <v>1</v>
      </c>
      <c r="L13943" t="s">
        <v>19</v>
      </c>
      <c r="M13943" t="str">
        <f t="shared" si="991"/>
        <v>http://logeion.uchicago.edu/index.html#Teutones</v>
      </c>
    </row>
    <row r="13944" spans="1:13" ht="15" customHeight="1" x14ac:dyDescent="0.2">
      <c r="A13944" t="s">
        <v>48486</v>
      </c>
      <c r="B13944" t="s">
        <v>48487</v>
      </c>
      <c r="C13944" t="str">
        <f t="shared" si="989"/>
        <v>Teutoni –orum m.</v>
      </c>
      <c r="D13944" t="str">
        <f t="shared" si="990"/>
        <v>Teutoni</v>
      </c>
      <c r="E13944" t="s">
        <v>48485</v>
      </c>
      <c r="F13944" t="s">
        <v>48485</v>
      </c>
      <c r="G13944" t="s">
        <v>21</v>
      </c>
      <c r="H13944">
        <v>2</v>
      </c>
      <c r="I13944">
        <v>0</v>
      </c>
      <c r="J13944">
        <v>0</v>
      </c>
      <c r="K13944">
        <v>0</v>
      </c>
      <c r="L13944" t="s">
        <v>19</v>
      </c>
      <c r="M13944" t="str">
        <f t="shared" si="991"/>
        <v>http://logeion.uchicago.edu/index.html#Teutoni</v>
      </c>
    </row>
    <row r="13945" spans="1:13" ht="15" customHeight="1" x14ac:dyDescent="0.2">
      <c r="A13945" t="s">
        <v>48488</v>
      </c>
      <c r="B13945" t="s">
        <v>48489</v>
      </c>
      <c r="C13945" t="str">
        <f t="shared" si="989"/>
        <v>Teutonicus –a –um</v>
      </c>
      <c r="D13945" t="str">
        <f t="shared" si="990"/>
        <v>Teutonicus</v>
      </c>
      <c r="E13945" t="s">
        <v>48490</v>
      </c>
      <c r="F13945" t="s">
        <v>48491</v>
      </c>
      <c r="G13945" t="s">
        <v>61</v>
      </c>
      <c r="H13945">
        <v>1</v>
      </c>
      <c r="I13945">
        <v>0</v>
      </c>
      <c r="J13945">
        <v>0</v>
      </c>
      <c r="K13945">
        <v>1</v>
      </c>
      <c r="L13945" t="s">
        <v>36</v>
      </c>
      <c r="M13945" t="str">
        <f t="shared" si="991"/>
        <v>http://logeion.uchicago.edu/index.html#Teutonicus</v>
      </c>
    </row>
    <row r="13946" spans="1:13" ht="15" customHeight="1" x14ac:dyDescent="0.2">
      <c r="A13946" t="s">
        <v>48492</v>
      </c>
      <c r="B13946" t="s">
        <v>48493</v>
      </c>
      <c r="C13946" t="str">
        <f t="shared" si="989"/>
        <v>texo –ere –texui –textus</v>
      </c>
      <c r="D13946" t="str">
        <f t="shared" si="990"/>
        <v>texo</v>
      </c>
      <c r="E13946" t="s">
        <v>48494</v>
      </c>
      <c r="F13946" t="s">
        <v>48495</v>
      </c>
      <c r="G13946" t="s">
        <v>66</v>
      </c>
      <c r="I13946">
        <v>3</v>
      </c>
      <c r="J13946">
        <v>0</v>
      </c>
      <c r="K13946">
        <v>0</v>
      </c>
      <c r="L13946" t="s">
        <v>24</v>
      </c>
      <c r="M13946" t="str">
        <f t="shared" si="991"/>
        <v>http://logeion.uchicago.edu/index.html#texo</v>
      </c>
    </row>
    <row r="13947" spans="1:13" ht="15" customHeight="1" x14ac:dyDescent="0.2">
      <c r="A13947" t="s">
        <v>48497</v>
      </c>
      <c r="B13947" t="s">
        <v>48498</v>
      </c>
      <c r="C13947" t="str">
        <f t="shared" si="989"/>
        <v>textilis –e</v>
      </c>
      <c r="D13947" t="str">
        <f t="shared" si="990"/>
        <v>textilis</v>
      </c>
      <c r="E13947" t="s">
        <v>48499</v>
      </c>
      <c r="F13947" t="s">
        <v>48500</v>
      </c>
      <c r="G13947" t="s">
        <v>155</v>
      </c>
      <c r="H13947">
        <v>3</v>
      </c>
      <c r="I13947">
        <v>0</v>
      </c>
      <c r="J13947">
        <v>0</v>
      </c>
      <c r="K13947">
        <v>0</v>
      </c>
      <c r="L13947" t="s">
        <v>36</v>
      </c>
      <c r="M13947" t="str">
        <f t="shared" si="991"/>
        <v>http://logeion.uchicago.edu/index.html#textilis</v>
      </c>
    </row>
    <row r="13948" spans="1:13" ht="15" customHeight="1" x14ac:dyDescent="0.2">
      <c r="A13948" t="s">
        <v>48501</v>
      </c>
      <c r="B13948" t="s">
        <v>54316</v>
      </c>
      <c r="C13948" t="str">
        <f t="shared" si="989"/>
        <v>textor oris m</v>
      </c>
      <c r="D13948" t="str">
        <f t="shared" ref="D13948:D13978" si="992">IF(ISBLANK(B13948),0,LEFT( C13948, FIND( " ", C13948 ) - 1 ))</f>
        <v>textor</v>
      </c>
      <c r="E13948" t="s">
        <v>54260</v>
      </c>
      <c r="F13948" t="s">
        <v>54260</v>
      </c>
      <c r="G13948" t="s">
        <v>29</v>
      </c>
      <c r="H13948">
        <v>3</v>
      </c>
      <c r="I13948">
        <v>0</v>
      </c>
      <c r="J13948">
        <v>0</v>
      </c>
      <c r="K13948">
        <v>0</v>
      </c>
      <c r="L13948" t="s">
        <v>19</v>
      </c>
      <c r="M13948" t="str">
        <f t="shared" si="991"/>
        <v>http://logeion.uchicago.edu/index.html#textor</v>
      </c>
    </row>
    <row r="13949" spans="1:13" ht="15" customHeight="1" x14ac:dyDescent="0.2">
      <c r="A13949" t="s">
        <v>48505</v>
      </c>
      <c r="B13949" t="s">
        <v>48506</v>
      </c>
      <c r="C13949" t="str">
        <f t="shared" si="989"/>
        <v>textum –i n.</v>
      </c>
      <c r="D13949" t="str">
        <f t="shared" si="992"/>
        <v>textum</v>
      </c>
      <c r="E13949" t="s">
        <v>48507</v>
      </c>
      <c r="F13949" t="s">
        <v>48508</v>
      </c>
      <c r="G13949" t="s">
        <v>21</v>
      </c>
      <c r="H13949">
        <v>2</v>
      </c>
      <c r="I13949">
        <v>0</v>
      </c>
      <c r="J13949">
        <v>0</v>
      </c>
      <c r="K13949">
        <v>0</v>
      </c>
      <c r="L13949" t="s">
        <v>19</v>
      </c>
      <c r="M13949" t="str">
        <f t="shared" si="991"/>
        <v>http://logeion.uchicago.edu/index.html#textum</v>
      </c>
    </row>
    <row r="13950" spans="1:13" ht="15" customHeight="1" x14ac:dyDescent="0.2">
      <c r="A13950" t="s">
        <v>48510</v>
      </c>
      <c r="B13950" t="s">
        <v>56012</v>
      </c>
      <c r="C13950" t="str">
        <f t="shared" si="989"/>
        <v>textus –us m.</v>
      </c>
      <c r="D13950" t="str">
        <f t="shared" si="992"/>
        <v>textus</v>
      </c>
      <c r="E13950" t="s">
        <v>56011</v>
      </c>
      <c r="F13950" t="s">
        <v>56010</v>
      </c>
      <c r="G13950" t="s">
        <v>18</v>
      </c>
      <c r="H13950">
        <v>4</v>
      </c>
      <c r="I13950">
        <v>0</v>
      </c>
      <c r="J13950">
        <v>0</v>
      </c>
      <c r="K13950">
        <v>0</v>
      </c>
      <c r="L13950" t="s">
        <v>19</v>
      </c>
      <c r="M13950" t="str">
        <f t="shared" si="991"/>
        <v>http://logeion.uchicago.edu/index.html#textus</v>
      </c>
    </row>
    <row r="13951" spans="1:13" ht="15" customHeight="1" x14ac:dyDescent="0.2">
      <c r="A13951" t="s">
        <v>48511</v>
      </c>
      <c r="B13951" t="s">
        <v>48512</v>
      </c>
      <c r="C13951" t="str">
        <f t="shared" si="989"/>
        <v>Thaemon –onis m.</v>
      </c>
      <c r="D13951" t="str">
        <f t="shared" si="992"/>
        <v>Thaemon</v>
      </c>
      <c r="E13951" t="s">
        <v>48513</v>
      </c>
      <c r="F13951" t="s">
        <v>48514</v>
      </c>
      <c r="G13951" t="s">
        <v>29</v>
      </c>
      <c r="H13951">
        <v>3</v>
      </c>
      <c r="I13951">
        <v>0</v>
      </c>
      <c r="J13951">
        <v>0</v>
      </c>
      <c r="K13951">
        <v>1</v>
      </c>
      <c r="L13951" t="s">
        <v>19</v>
      </c>
      <c r="M13951" t="str">
        <f t="shared" si="991"/>
        <v>http://logeion.uchicago.edu/index.html#Thaemon</v>
      </c>
    </row>
    <row r="13952" spans="1:13" ht="15" customHeight="1" x14ac:dyDescent="0.2">
      <c r="A13952" t="s">
        <v>48515</v>
      </c>
      <c r="B13952" t="s">
        <v>48516</v>
      </c>
      <c r="C13952" t="str">
        <f t="shared" si="989"/>
        <v>Thais Thaidis f.</v>
      </c>
      <c r="D13952" t="str">
        <f t="shared" si="992"/>
        <v>Thais</v>
      </c>
      <c r="E13952" t="s">
        <v>48517</v>
      </c>
      <c r="F13952" t="s">
        <v>48518</v>
      </c>
      <c r="G13952" t="s">
        <v>346</v>
      </c>
      <c r="H13952">
        <v>6</v>
      </c>
      <c r="I13952">
        <v>0</v>
      </c>
      <c r="J13952">
        <v>0</v>
      </c>
      <c r="K13952">
        <v>1</v>
      </c>
      <c r="L13952" t="s">
        <v>19</v>
      </c>
      <c r="M13952" t="str">
        <f t="shared" si="991"/>
        <v>http://logeion.uchicago.edu/index.html#Thais</v>
      </c>
    </row>
    <row r="13953" spans="1:13" ht="15" customHeight="1" x14ac:dyDescent="0.2">
      <c r="A13953" t="s">
        <v>48519</v>
      </c>
      <c r="B13953" t="s">
        <v>48520</v>
      </c>
      <c r="C13953" t="str">
        <f t="shared" si="989"/>
        <v>thalamus –i m.</v>
      </c>
      <c r="D13953" t="str">
        <f t="shared" si="992"/>
        <v>thalamus</v>
      </c>
      <c r="E13953" t="s">
        <v>48521</v>
      </c>
      <c r="F13953" t="s">
        <v>48521</v>
      </c>
      <c r="G13953" t="s">
        <v>21</v>
      </c>
      <c r="H13953">
        <v>2</v>
      </c>
      <c r="I13953">
        <v>0</v>
      </c>
      <c r="J13953">
        <v>0</v>
      </c>
      <c r="K13953">
        <v>0</v>
      </c>
      <c r="L13953" t="s">
        <v>19</v>
      </c>
      <c r="M13953" t="str">
        <f t="shared" si="991"/>
        <v>http://logeion.uchicago.edu/index.html#thalamus</v>
      </c>
    </row>
    <row r="13954" spans="1:13" ht="15" customHeight="1" x14ac:dyDescent="0.2">
      <c r="A13954" t="s">
        <v>48524</v>
      </c>
      <c r="B13954" t="s">
        <v>48525</v>
      </c>
      <c r="C13954" t="str">
        <f t="shared" si="989"/>
        <v>Thalia –ae f.</v>
      </c>
      <c r="D13954" t="str">
        <f t="shared" si="992"/>
        <v>Thalia</v>
      </c>
      <c r="E13954" t="s">
        <v>48526</v>
      </c>
      <c r="F13954" t="s">
        <v>48527</v>
      </c>
      <c r="G13954" t="s">
        <v>76</v>
      </c>
      <c r="H13954">
        <v>1</v>
      </c>
      <c r="I13954">
        <v>0</v>
      </c>
      <c r="J13954">
        <v>0</v>
      </c>
      <c r="K13954">
        <v>1</v>
      </c>
      <c r="L13954" t="s">
        <v>19</v>
      </c>
      <c r="M13954" t="str">
        <f t="shared" si="991"/>
        <v>http://logeion.uchicago.edu/index.html#Thalia</v>
      </c>
    </row>
    <row r="13955" spans="1:13" ht="15" customHeight="1" x14ac:dyDescent="0.2">
      <c r="A13955" t="s">
        <v>48528</v>
      </c>
      <c r="B13955" t="s">
        <v>48529</v>
      </c>
      <c r="C13955" t="str">
        <f t="shared" si="989"/>
        <v>Thallus –i m.</v>
      </c>
      <c r="D13955" t="str">
        <f t="shared" si="992"/>
        <v>Thallus</v>
      </c>
      <c r="E13955" t="s">
        <v>48530</v>
      </c>
      <c r="F13955" t="s">
        <v>48531</v>
      </c>
      <c r="G13955" t="s">
        <v>21</v>
      </c>
      <c r="H13955">
        <v>2</v>
      </c>
      <c r="I13955">
        <v>0</v>
      </c>
      <c r="J13955">
        <v>0</v>
      </c>
      <c r="K13955">
        <v>1</v>
      </c>
      <c r="L13955" t="s">
        <v>19</v>
      </c>
      <c r="M13955" t="str">
        <f t="shared" si="991"/>
        <v>http://logeion.uchicago.edu/index.html#Thallus</v>
      </c>
    </row>
    <row r="13956" spans="1:13" ht="15" customHeight="1" x14ac:dyDescent="0.2">
      <c r="A13956" t="s">
        <v>60552</v>
      </c>
      <c r="B13956" t="s">
        <v>60619</v>
      </c>
      <c r="C13956" t="str">
        <f t="shared" si="989"/>
        <v>Thalpius –i</v>
      </c>
      <c r="D13956" t="str">
        <f t="shared" si="992"/>
        <v>Thalpius</v>
      </c>
      <c r="E13956" t="s">
        <v>60787</v>
      </c>
      <c r="F13956" t="s">
        <v>60719</v>
      </c>
      <c r="G13956" t="s">
        <v>21</v>
      </c>
      <c r="H13956">
        <v>2</v>
      </c>
      <c r="K13956">
        <v>1</v>
      </c>
      <c r="L13956" t="s">
        <v>19</v>
      </c>
      <c r="M13956" t="str">
        <f t="shared" si="991"/>
        <v>http://logeion.uchicago.edu/index.html#Thalpius</v>
      </c>
    </row>
    <row r="13957" spans="1:13" ht="15" customHeight="1" x14ac:dyDescent="0.2">
      <c r="A13957" t="s">
        <v>60553</v>
      </c>
      <c r="B13957" t="s">
        <v>60634</v>
      </c>
      <c r="C13957" t="str">
        <f t="shared" si="989"/>
        <v>Thalysiades –ae m.</v>
      </c>
      <c r="D13957" t="str">
        <f t="shared" si="992"/>
        <v>Thalysiades</v>
      </c>
      <c r="E13957" t="s">
        <v>60767</v>
      </c>
      <c r="F13957" t="s">
        <v>60752</v>
      </c>
      <c r="G13957" t="s">
        <v>43</v>
      </c>
      <c r="H13957">
        <v>6</v>
      </c>
      <c r="K13957">
        <v>1</v>
      </c>
      <c r="L13957" t="s">
        <v>19</v>
      </c>
      <c r="M13957" t="str">
        <f t="shared" si="991"/>
        <v>http://logeion.uchicago.edu/index.html#Thalysiades</v>
      </c>
    </row>
    <row r="13958" spans="1:13" ht="15" customHeight="1" x14ac:dyDescent="0.2">
      <c r="A13958" t="s">
        <v>48532</v>
      </c>
      <c r="B13958" t="s">
        <v>48533</v>
      </c>
      <c r="C13958" t="str">
        <f t="shared" si="989"/>
        <v>Thamyrus –i m.</v>
      </c>
      <c r="D13958" t="str">
        <f t="shared" si="992"/>
        <v>Thamyrus</v>
      </c>
      <c r="E13958" t="s">
        <v>48534</v>
      </c>
      <c r="F13958" t="s">
        <v>48535</v>
      </c>
      <c r="G13958" t="s">
        <v>21</v>
      </c>
      <c r="H13958">
        <v>2</v>
      </c>
      <c r="I13958">
        <v>0</v>
      </c>
      <c r="J13958">
        <v>0</v>
      </c>
      <c r="K13958">
        <v>1</v>
      </c>
      <c r="L13958" t="s">
        <v>19</v>
      </c>
      <c r="M13958" t="str">
        <f t="shared" si="991"/>
        <v>http://logeion.uchicago.edu/index.html#Thamyrus</v>
      </c>
    </row>
    <row r="13959" spans="1:13" ht="15" customHeight="1" x14ac:dyDescent="0.2">
      <c r="A13959" t="s">
        <v>48537</v>
      </c>
      <c r="B13959" t="s">
        <v>48538</v>
      </c>
      <c r="C13959" t="str">
        <f t="shared" si="989"/>
        <v>Thapsus –i f.</v>
      </c>
      <c r="D13959" t="str">
        <f t="shared" si="992"/>
        <v>Thapsus</v>
      </c>
      <c r="E13959" t="s">
        <v>48539</v>
      </c>
      <c r="F13959" t="s">
        <v>48540</v>
      </c>
      <c r="G13959" t="s">
        <v>21</v>
      </c>
      <c r="H13959">
        <v>2</v>
      </c>
      <c r="I13959">
        <v>0</v>
      </c>
      <c r="J13959">
        <v>0</v>
      </c>
      <c r="K13959">
        <v>1</v>
      </c>
      <c r="L13959" t="s">
        <v>19</v>
      </c>
      <c r="M13959" t="str">
        <f t="shared" si="991"/>
        <v>http://logeion.uchicago.edu/index.html#Thapsus</v>
      </c>
    </row>
    <row r="13960" spans="1:13" ht="15" customHeight="1" x14ac:dyDescent="0.2">
      <c r="A13960" t="s">
        <v>48542</v>
      </c>
      <c r="B13960" t="s">
        <v>48543</v>
      </c>
      <c r="C13960" t="str">
        <f t="shared" si="989"/>
        <v>Thasius –a –um</v>
      </c>
      <c r="D13960" t="str">
        <f t="shared" si="992"/>
        <v>Thasius</v>
      </c>
      <c r="E13960" t="s">
        <v>48544</v>
      </c>
      <c r="F13960" t="s">
        <v>48544</v>
      </c>
      <c r="G13960" t="s">
        <v>61</v>
      </c>
      <c r="H13960">
        <v>1</v>
      </c>
      <c r="K13960">
        <v>1</v>
      </c>
      <c r="L13960" t="s">
        <v>36</v>
      </c>
      <c r="M13960" t="str">
        <f t="shared" si="991"/>
        <v>http://logeion.uchicago.edu/index.html#Thasius</v>
      </c>
    </row>
    <row r="13961" spans="1:13" ht="15" customHeight="1" x14ac:dyDescent="0.2">
      <c r="A13961" t="s">
        <v>56900</v>
      </c>
      <c r="B13961" t="s">
        <v>59847</v>
      </c>
      <c r="C13961" t="str">
        <f t="shared" si="989"/>
        <v xml:space="preserve">Thasos or Thasus –i m. </v>
      </c>
      <c r="D13961" t="str">
        <f t="shared" si="992"/>
        <v>Thasos</v>
      </c>
      <c r="E13961" t="s">
        <v>59896</v>
      </c>
      <c r="F13961" t="s">
        <v>59848</v>
      </c>
      <c r="G13961" t="s">
        <v>43</v>
      </c>
      <c r="H13961">
        <v>2</v>
      </c>
      <c r="K13961">
        <v>1</v>
      </c>
      <c r="L13961" t="s">
        <v>19</v>
      </c>
      <c r="M13961" t="str">
        <f t="shared" si="991"/>
        <v>http://logeion.uchicago.edu/index.html#Thasos</v>
      </c>
    </row>
    <row r="13962" spans="1:13" ht="15" customHeight="1" x14ac:dyDescent="0.2">
      <c r="A13962" t="s">
        <v>48545</v>
      </c>
      <c r="B13962" t="s">
        <v>48546</v>
      </c>
      <c r="C13962" t="str">
        <f t="shared" si="989"/>
        <v>Thaumantias –adis f.</v>
      </c>
      <c r="D13962" t="str">
        <f t="shared" si="992"/>
        <v>Thaumantias</v>
      </c>
      <c r="E13962" t="s">
        <v>48547</v>
      </c>
      <c r="F13962" t="s">
        <v>48548</v>
      </c>
      <c r="G13962" t="s">
        <v>29</v>
      </c>
      <c r="H13962">
        <v>3</v>
      </c>
      <c r="I13962">
        <v>0</v>
      </c>
      <c r="J13962">
        <v>0</v>
      </c>
      <c r="K13962">
        <v>1</v>
      </c>
      <c r="L13962" t="s">
        <v>19</v>
      </c>
      <c r="M13962" t="str">
        <f t="shared" si="991"/>
        <v>http://logeion.uchicago.edu/index.html#Thaumantias</v>
      </c>
    </row>
    <row r="13963" spans="1:13" ht="15" customHeight="1" x14ac:dyDescent="0.2">
      <c r="A13963" t="s">
        <v>48549</v>
      </c>
      <c r="B13963" t="s">
        <v>48550</v>
      </c>
      <c r="C13963" t="str">
        <f t="shared" si="989"/>
        <v>Theano –us f.</v>
      </c>
      <c r="D13963" t="str">
        <f t="shared" si="992"/>
        <v>Theano</v>
      </c>
      <c r="E13963" t="s">
        <v>48551</v>
      </c>
      <c r="F13963" t="s">
        <v>48552</v>
      </c>
      <c r="G13963" t="s">
        <v>346</v>
      </c>
      <c r="H13963">
        <v>6</v>
      </c>
      <c r="I13963">
        <v>0</v>
      </c>
      <c r="J13963">
        <v>0</v>
      </c>
      <c r="K13963">
        <v>1</v>
      </c>
      <c r="L13963" t="s">
        <v>19</v>
      </c>
      <c r="M13963" t="str">
        <f t="shared" si="991"/>
        <v>http://logeion.uchicago.edu/index.html#Theano</v>
      </c>
    </row>
    <row r="13964" spans="1:13" ht="15" customHeight="1" x14ac:dyDescent="0.2">
      <c r="A13964" t="s">
        <v>48553</v>
      </c>
      <c r="B13964" t="s">
        <v>61698</v>
      </c>
      <c r="C13964" t="str">
        <f t="shared" si="989"/>
        <v xml:space="preserve">theatralis –e  </v>
      </c>
      <c r="D13964" t="str">
        <f t="shared" si="992"/>
        <v>theatralis</v>
      </c>
      <c r="E13964" t="s">
        <v>61988</v>
      </c>
      <c r="F13964" t="s">
        <v>61988</v>
      </c>
      <c r="G13964" t="s">
        <v>155</v>
      </c>
      <c r="H13964">
        <v>3</v>
      </c>
      <c r="I13964">
        <v>0</v>
      </c>
      <c r="J13964">
        <v>0</v>
      </c>
      <c r="K13964">
        <v>0</v>
      </c>
      <c r="L13964" t="s">
        <v>36</v>
      </c>
      <c r="M13964" t="str">
        <f t="shared" si="991"/>
        <v>http://logeion.uchicago.edu/index.html#theatralis</v>
      </c>
    </row>
    <row r="13965" spans="1:13" ht="15" customHeight="1" x14ac:dyDescent="0.2">
      <c r="A13965" t="s">
        <v>48554</v>
      </c>
      <c r="B13965" t="s">
        <v>48555</v>
      </c>
      <c r="C13965" t="str">
        <f t="shared" si="989"/>
        <v>theatrum theatri n.</v>
      </c>
      <c r="D13965" t="str">
        <f t="shared" si="992"/>
        <v>theatrum</v>
      </c>
      <c r="E13965" t="s">
        <v>48556</v>
      </c>
      <c r="F13965" t="s">
        <v>48556</v>
      </c>
      <c r="G13965" t="s">
        <v>21</v>
      </c>
      <c r="H13965">
        <v>2</v>
      </c>
      <c r="I13965">
        <v>0</v>
      </c>
      <c r="J13965">
        <v>0</v>
      </c>
      <c r="K13965">
        <v>0</v>
      </c>
      <c r="L13965" t="s">
        <v>19</v>
      </c>
      <c r="M13965" t="str">
        <f t="shared" si="991"/>
        <v>http://logeion.uchicago.edu/index.html#theatrum</v>
      </c>
    </row>
    <row r="13966" spans="1:13" ht="15" customHeight="1" x14ac:dyDescent="0.2">
      <c r="A13966" t="s">
        <v>48557</v>
      </c>
      <c r="B13966" t="s">
        <v>48558</v>
      </c>
      <c r="C13966" t="str">
        <f t="shared" si="989"/>
        <v>Thebae –arum f.</v>
      </c>
      <c r="D13966" t="str">
        <f t="shared" si="992"/>
        <v>Thebae</v>
      </c>
      <c r="E13966" t="s">
        <v>48559</v>
      </c>
      <c r="F13966" t="s">
        <v>48560</v>
      </c>
      <c r="G13966" t="s">
        <v>76</v>
      </c>
      <c r="H13966">
        <v>1</v>
      </c>
      <c r="I13966">
        <v>0</v>
      </c>
      <c r="J13966">
        <v>0</v>
      </c>
      <c r="K13966">
        <v>1</v>
      </c>
      <c r="L13966" t="s">
        <v>19</v>
      </c>
      <c r="M13966" t="str">
        <f t="shared" si="991"/>
        <v>http://logeion.uchicago.edu/index.html#Thebae</v>
      </c>
    </row>
    <row r="13967" spans="1:13" ht="15" customHeight="1" x14ac:dyDescent="0.2">
      <c r="A13967" t="s">
        <v>53908</v>
      </c>
      <c r="B13967" t="s">
        <v>53909</v>
      </c>
      <c r="C13967" t="str">
        <f t="shared" si="989"/>
        <v>Thebaica –ae f.</v>
      </c>
      <c r="D13967" t="str">
        <f t="shared" si="992"/>
        <v>Thebaica</v>
      </c>
      <c r="E13967" t="s">
        <v>53910</v>
      </c>
      <c r="F13967" t="s">
        <v>53910</v>
      </c>
      <c r="G13967" t="s">
        <v>76</v>
      </c>
      <c r="H13967">
        <v>1</v>
      </c>
      <c r="I13967">
        <v>0</v>
      </c>
      <c r="J13967">
        <v>0</v>
      </c>
      <c r="K13967">
        <v>0</v>
      </c>
      <c r="L13967" t="s">
        <v>19</v>
      </c>
      <c r="M13967" t="str">
        <f t="shared" si="991"/>
        <v>http://logeion.uchicago.edu/index.html#Thebaica</v>
      </c>
    </row>
    <row r="13968" spans="1:13" ht="15" customHeight="1" x14ac:dyDescent="0.2">
      <c r="A13968" t="s">
        <v>48562</v>
      </c>
      <c r="B13968" t="s">
        <v>48563</v>
      </c>
      <c r="C13968" t="str">
        <f t="shared" si="989"/>
        <v>Thebanus –a –um</v>
      </c>
      <c r="D13968" t="str">
        <f t="shared" si="992"/>
        <v>Thebanus</v>
      </c>
      <c r="E13968" t="s">
        <v>48564</v>
      </c>
      <c r="F13968" t="s">
        <v>48565</v>
      </c>
      <c r="G13968" t="s">
        <v>61</v>
      </c>
      <c r="H13968">
        <v>1</v>
      </c>
      <c r="I13968">
        <v>0</v>
      </c>
      <c r="J13968">
        <v>0</v>
      </c>
      <c r="K13968">
        <v>1</v>
      </c>
      <c r="L13968" t="s">
        <v>36</v>
      </c>
      <c r="M13968" t="str">
        <f t="shared" si="991"/>
        <v>http://logeion.uchicago.edu/index.html#Thebanus</v>
      </c>
    </row>
    <row r="13969" spans="1:13" ht="15" customHeight="1" x14ac:dyDescent="0.2">
      <c r="A13969" t="s">
        <v>48566</v>
      </c>
      <c r="B13969" t="s">
        <v>54377</v>
      </c>
      <c r="C13969" t="str">
        <f t="shared" si="989"/>
        <v xml:space="preserve">theca –ae f. </v>
      </c>
      <c r="D13969" t="str">
        <f t="shared" si="992"/>
        <v>theca</v>
      </c>
      <c r="E13969" t="s">
        <v>54261</v>
      </c>
      <c r="F13969" t="s">
        <v>54261</v>
      </c>
      <c r="G13969" t="s">
        <v>76</v>
      </c>
      <c r="H13969">
        <v>1</v>
      </c>
      <c r="I13969">
        <v>0</v>
      </c>
      <c r="J13969">
        <v>0</v>
      </c>
      <c r="K13969">
        <v>0</v>
      </c>
      <c r="L13969" t="s">
        <v>19</v>
      </c>
      <c r="M13969" t="str">
        <f t="shared" si="991"/>
        <v>http://logeion.uchicago.edu/index.html#theca</v>
      </c>
    </row>
    <row r="13970" spans="1:13" ht="15" customHeight="1" x14ac:dyDescent="0.2">
      <c r="A13970" t="s">
        <v>48568</v>
      </c>
      <c r="B13970" t="s">
        <v>48569</v>
      </c>
      <c r="C13970" t="str">
        <f t="shared" si="989"/>
        <v>Themillas –ae m.</v>
      </c>
      <c r="D13970" t="str">
        <f t="shared" si="992"/>
        <v>Themillas</v>
      </c>
      <c r="E13970" t="s">
        <v>48570</v>
      </c>
      <c r="F13970" t="s">
        <v>48571</v>
      </c>
      <c r="G13970" t="s">
        <v>76</v>
      </c>
      <c r="H13970">
        <v>1</v>
      </c>
      <c r="I13970">
        <v>0</v>
      </c>
      <c r="J13970">
        <v>0</v>
      </c>
      <c r="K13970">
        <v>1</v>
      </c>
      <c r="L13970" t="s">
        <v>19</v>
      </c>
      <c r="M13970" t="str">
        <f t="shared" si="991"/>
        <v>http://logeion.uchicago.edu/index.html#Themillas</v>
      </c>
    </row>
    <row r="13971" spans="1:13" ht="15" customHeight="1" x14ac:dyDescent="0.2">
      <c r="A13971" t="s">
        <v>48572</v>
      </c>
      <c r="B13971" t="s">
        <v>48573</v>
      </c>
      <c r="C13971" t="str">
        <f t="shared" si="989"/>
        <v>Themis –is f.</v>
      </c>
      <c r="D13971" t="str">
        <f t="shared" si="992"/>
        <v>Themis</v>
      </c>
      <c r="E13971" t="s">
        <v>48574</v>
      </c>
      <c r="F13971" t="s">
        <v>48575</v>
      </c>
      <c r="G13971" t="s">
        <v>29</v>
      </c>
      <c r="H13971">
        <v>3</v>
      </c>
      <c r="I13971">
        <v>0</v>
      </c>
      <c r="J13971">
        <v>0</v>
      </c>
      <c r="K13971">
        <v>1</v>
      </c>
      <c r="L13971" t="s">
        <v>19</v>
      </c>
      <c r="M13971" t="str">
        <f t="shared" si="991"/>
        <v>http://logeion.uchicago.edu/index.html#Themis</v>
      </c>
    </row>
    <row r="13972" spans="1:13" ht="15" customHeight="1" x14ac:dyDescent="0.2">
      <c r="A13972" t="s">
        <v>48576</v>
      </c>
      <c r="B13972" t="s">
        <v>48577</v>
      </c>
      <c r="C13972" t="str">
        <f t="shared" ref="C13972:C14035" si="993">SUBSTITUTE(SUBSTITUTE(SUBSTITUTE(SUBSTITUTE(SUBSTITUTE(SUBSTITUTE(SUBSTITUTE(SUBSTITUTE(SUBSTITUTE(SUBSTITUTE(SUBSTITUTE(B13972, "ā", "a"), "ē", "e"), "ī", "i"), "ō", "o"), "ū", "u"), "ȳ", "y"), "Ā", "A"), "Ē", "E"), "Ī", "I"), "Ō", "O"), "Ū", "U")</f>
        <v>Themistagoras –ae f.</v>
      </c>
      <c r="D13972" t="str">
        <f t="shared" si="992"/>
        <v>Themistagoras</v>
      </c>
      <c r="E13972" t="s">
        <v>48578</v>
      </c>
      <c r="F13972" t="s">
        <v>48579</v>
      </c>
      <c r="G13972" t="s">
        <v>346</v>
      </c>
      <c r="H13972">
        <v>6</v>
      </c>
      <c r="I13972">
        <v>0</v>
      </c>
      <c r="J13972">
        <v>0</v>
      </c>
      <c r="K13972">
        <v>1</v>
      </c>
      <c r="L13972" t="s">
        <v>19</v>
      </c>
      <c r="M13972" t="str">
        <f t="shared" si="991"/>
        <v>http://logeion.uchicago.edu/index.html#Themistagoras</v>
      </c>
    </row>
    <row r="13973" spans="1:13" ht="15" customHeight="1" x14ac:dyDescent="0.2">
      <c r="A13973" t="s">
        <v>56322</v>
      </c>
      <c r="B13973" t="s">
        <v>60084</v>
      </c>
      <c r="C13973" t="str">
        <f t="shared" si="993"/>
        <v>Themistocles –is or i m.</v>
      </c>
      <c r="D13973" t="str">
        <f t="shared" si="992"/>
        <v>Themistocles</v>
      </c>
      <c r="E13973" t="s">
        <v>60057</v>
      </c>
      <c r="F13973" t="s">
        <v>60058</v>
      </c>
      <c r="G13973" t="s">
        <v>346</v>
      </c>
      <c r="H13973">
        <v>6</v>
      </c>
      <c r="K13973">
        <v>1</v>
      </c>
      <c r="L13973" t="s">
        <v>19</v>
      </c>
      <c r="M13973" t="str">
        <f t="shared" si="991"/>
        <v>http://logeion.uchicago.edu/index.html#Themistocles</v>
      </c>
    </row>
    <row r="13974" spans="1:13" ht="15" customHeight="1" x14ac:dyDescent="0.2">
      <c r="A13974" t="s">
        <v>61450</v>
      </c>
      <c r="B13974" t="s">
        <v>61504</v>
      </c>
      <c r="C13974" t="str">
        <f t="shared" si="993"/>
        <v>Theocritus  –i m.</v>
      </c>
      <c r="D13974" t="str">
        <f t="shared" si="992"/>
        <v>Theocritus</v>
      </c>
      <c r="E13974" t="s">
        <v>61492</v>
      </c>
      <c r="F13974" t="s">
        <v>61493</v>
      </c>
      <c r="G13974" t="s">
        <v>43</v>
      </c>
      <c r="H13974">
        <v>2</v>
      </c>
      <c r="K13974">
        <v>1</v>
      </c>
      <c r="L13974" t="s">
        <v>19</v>
      </c>
      <c r="M13974" t="str">
        <f t="shared" si="991"/>
        <v>http://logeion.uchicago.edu/index.html#Theocritus</v>
      </c>
    </row>
    <row r="13975" spans="1:13" ht="15" customHeight="1" x14ac:dyDescent="0.2">
      <c r="A13975" t="s">
        <v>48587</v>
      </c>
      <c r="B13975" t="s">
        <v>48588</v>
      </c>
      <c r="C13975" t="str">
        <f t="shared" si="993"/>
        <v>Theodosius –ii m.</v>
      </c>
      <c r="D13975" t="str">
        <f t="shared" si="992"/>
        <v>Theodosius</v>
      </c>
      <c r="E13975" t="s">
        <v>48589</v>
      </c>
      <c r="F13975" t="s">
        <v>48589</v>
      </c>
      <c r="G13975" t="s">
        <v>21</v>
      </c>
      <c r="H13975">
        <v>2</v>
      </c>
      <c r="I13975">
        <v>0</v>
      </c>
      <c r="J13975">
        <v>0</v>
      </c>
      <c r="K13975">
        <v>1</v>
      </c>
      <c r="L13975" t="s">
        <v>19</v>
      </c>
      <c r="M13975" t="str">
        <f t="shared" si="991"/>
        <v>http://logeion.uchicago.edu/index.html#Theodosius</v>
      </c>
    </row>
    <row r="13976" spans="1:13" ht="15" customHeight="1" x14ac:dyDescent="0.2">
      <c r="A13976" t="s">
        <v>48593</v>
      </c>
      <c r="B13976" t="s">
        <v>48594</v>
      </c>
      <c r="C13976" t="str">
        <f t="shared" si="993"/>
        <v>Theophanes –is m.</v>
      </c>
      <c r="D13976" t="str">
        <f t="shared" si="992"/>
        <v>Theophanes</v>
      </c>
      <c r="E13976" t="s">
        <v>48595</v>
      </c>
      <c r="F13976" t="s">
        <v>48596</v>
      </c>
      <c r="G13976" t="s">
        <v>29</v>
      </c>
      <c r="H13976">
        <v>3</v>
      </c>
      <c r="I13976">
        <v>0</v>
      </c>
      <c r="J13976">
        <v>0</v>
      </c>
      <c r="K13976">
        <v>1</v>
      </c>
      <c r="L13976" t="s">
        <v>19</v>
      </c>
      <c r="M13976" t="str">
        <f t="shared" si="991"/>
        <v>http://logeion.uchicago.edu/index.html#Theophanes</v>
      </c>
    </row>
    <row r="13977" spans="1:13" ht="15" customHeight="1" x14ac:dyDescent="0.2">
      <c r="A13977" t="s">
        <v>56745</v>
      </c>
      <c r="B13977" t="s">
        <v>57925</v>
      </c>
      <c r="C13977" t="str">
        <f t="shared" si="993"/>
        <v>Theophrastus –i m.</v>
      </c>
      <c r="D13977" t="str">
        <f t="shared" si="992"/>
        <v>Theophrastus</v>
      </c>
      <c r="E13977" t="s">
        <v>56746</v>
      </c>
      <c r="F13977" t="s">
        <v>56747</v>
      </c>
      <c r="G13977" t="s">
        <v>21</v>
      </c>
      <c r="H13977">
        <v>2</v>
      </c>
      <c r="K13977">
        <v>1</v>
      </c>
      <c r="L13977" t="s">
        <v>19</v>
      </c>
      <c r="M13977" t="str">
        <f t="shared" si="991"/>
        <v>http://logeion.uchicago.edu/index.html#Theophrastus</v>
      </c>
    </row>
    <row r="13978" spans="1:13" ht="15" customHeight="1" x14ac:dyDescent="0.2">
      <c r="A13978" t="s">
        <v>48598</v>
      </c>
      <c r="B13978" t="s">
        <v>48599</v>
      </c>
      <c r="C13978" t="str">
        <f t="shared" si="993"/>
        <v>theriaca –ae or theriace –es f.</v>
      </c>
      <c r="D13978" t="str">
        <f t="shared" si="992"/>
        <v>theriaca</v>
      </c>
      <c r="E13978" t="s">
        <v>48600</v>
      </c>
      <c r="F13978" t="s">
        <v>48600</v>
      </c>
      <c r="G13978" t="s">
        <v>76</v>
      </c>
      <c r="H13978">
        <v>1</v>
      </c>
      <c r="I13978">
        <v>0</v>
      </c>
      <c r="J13978">
        <v>0</v>
      </c>
      <c r="K13978">
        <v>0</v>
      </c>
      <c r="L13978" t="s">
        <v>19</v>
      </c>
      <c r="M13978" t="str">
        <f t="shared" si="991"/>
        <v>http://logeion.uchicago.edu/index.html#theriaca</v>
      </c>
    </row>
    <row r="13979" spans="1:13" ht="15" customHeight="1" x14ac:dyDescent="0.2">
      <c r="A13979" t="s">
        <v>48602</v>
      </c>
      <c r="B13979" t="s">
        <v>48603</v>
      </c>
      <c r="C13979" t="str">
        <f t="shared" si="993"/>
        <v>Theridamas</v>
      </c>
      <c r="D13979" t="s">
        <v>48603</v>
      </c>
      <c r="E13979" t="s">
        <v>48604</v>
      </c>
      <c r="F13979" t="s">
        <v>48605</v>
      </c>
      <c r="G13979" t="s">
        <v>346</v>
      </c>
      <c r="H13979">
        <v>6</v>
      </c>
      <c r="I13979">
        <v>0</v>
      </c>
      <c r="J13979">
        <v>0</v>
      </c>
      <c r="K13979">
        <v>1</v>
      </c>
      <c r="L13979" t="s">
        <v>19</v>
      </c>
      <c r="M13979" t="str">
        <f t="shared" si="991"/>
        <v>http://logeion.uchicago.edu/index.html#Theridamas</v>
      </c>
    </row>
    <row r="13980" spans="1:13" ht="15" customHeight="1" x14ac:dyDescent="0.2">
      <c r="A13980" t="s">
        <v>48607</v>
      </c>
      <c r="B13980" t="s">
        <v>57905</v>
      </c>
      <c r="C13980" t="str">
        <f t="shared" si="993"/>
        <v>thermae –arum f.</v>
      </c>
      <c r="D13980" t="str">
        <f t="shared" ref="D13980:D14002" si="994">IF(ISBLANK(B13980),0,LEFT( C13980, FIND( " ", C13980 ) - 1 ))</f>
        <v>thermae</v>
      </c>
      <c r="E13980" t="s">
        <v>57635</v>
      </c>
      <c r="F13980" t="s">
        <v>57635</v>
      </c>
      <c r="G13980" t="s">
        <v>76</v>
      </c>
      <c r="H13980">
        <v>1</v>
      </c>
      <c r="I13980">
        <v>0</v>
      </c>
      <c r="J13980">
        <v>0</v>
      </c>
      <c r="K13980">
        <v>0</v>
      </c>
      <c r="L13980" t="s">
        <v>19</v>
      </c>
      <c r="M13980" t="str">
        <f t="shared" si="991"/>
        <v>http://logeion.uchicago.edu/index.html#thermae</v>
      </c>
    </row>
    <row r="13981" spans="1:13" ht="15" customHeight="1" x14ac:dyDescent="0.2">
      <c r="A13981" t="s">
        <v>48610</v>
      </c>
      <c r="B13981" t="s">
        <v>48611</v>
      </c>
      <c r="C13981" t="str">
        <f t="shared" si="993"/>
        <v>Thermodon –ontis m.</v>
      </c>
      <c r="D13981" t="str">
        <f t="shared" si="994"/>
        <v>Thermodon</v>
      </c>
      <c r="E13981" t="s">
        <v>48612</v>
      </c>
      <c r="F13981" t="s">
        <v>48613</v>
      </c>
      <c r="G13981" t="s">
        <v>29</v>
      </c>
      <c r="H13981">
        <v>3</v>
      </c>
      <c r="I13981">
        <v>0</v>
      </c>
      <c r="J13981">
        <v>0</v>
      </c>
      <c r="K13981">
        <v>1</v>
      </c>
      <c r="L13981" t="s">
        <v>19</v>
      </c>
      <c r="M13981" t="str">
        <f t="shared" si="991"/>
        <v>http://logeion.uchicago.edu/index.html#Thermodon</v>
      </c>
    </row>
    <row r="13982" spans="1:13" ht="15" customHeight="1" x14ac:dyDescent="0.2">
      <c r="A13982" t="s">
        <v>48614</v>
      </c>
      <c r="B13982" t="s">
        <v>48615</v>
      </c>
      <c r="C13982" t="str">
        <f t="shared" si="993"/>
        <v>Thermopylae –arum f.</v>
      </c>
      <c r="D13982" t="str">
        <f t="shared" si="994"/>
        <v>Thermopylae</v>
      </c>
      <c r="E13982" t="s">
        <v>48616</v>
      </c>
      <c r="F13982" t="s">
        <v>48616</v>
      </c>
      <c r="G13982" t="s">
        <v>76</v>
      </c>
      <c r="H13982">
        <v>1</v>
      </c>
      <c r="I13982">
        <v>0</v>
      </c>
      <c r="J13982">
        <v>0</v>
      </c>
      <c r="K13982">
        <v>1</v>
      </c>
      <c r="L13982" t="s">
        <v>19</v>
      </c>
      <c r="M13982" t="str">
        <f t="shared" si="991"/>
        <v>http://logeion.uchicago.edu/index.html#Thermopylae</v>
      </c>
    </row>
    <row r="13983" spans="1:13" ht="15" customHeight="1" x14ac:dyDescent="0.2">
      <c r="A13983" t="s">
        <v>48617</v>
      </c>
      <c r="B13983" t="s">
        <v>48618</v>
      </c>
      <c r="C13983" t="str">
        <f t="shared" si="993"/>
        <v>Theron –onis m.</v>
      </c>
      <c r="D13983" t="str">
        <f t="shared" si="994"/>
        <v>Theron</v>
      </c>
      <c r="E13983" t="s">
        <v>48619</v>
      </c>
      <c r="F13983" t="s">
        <v>48620</v>
      </c>
      <c r="G13983" t="s">
        <v>29</v>
      </c>
      <c r="H13983">
        <v>3</v>
      </c>
      <c r="I13983">
        <v>0</v>
      </c>
      <c r="J13983">
        <v>0</v>
      </c>
      <c r="K13983">
        <v>1</v>
      </c>
      <c r="L13983" t="s">
        <v>19</v>
      </c>
      <c r="M13983" t="str">
        <f t="shared" si="991"/>
        <v>http://logeion.uchicago.edu/index.html#Theron</v>
      </c>
    </row>
    <row r="13984" spans="1:13" ht="15" customHeight="1" x14ac:dyDescent="0.2">
      <c r="A13984" t="s">
        <v>48621</v>
      </c>
      <c r="B13984" t="s">
        <v>48622</v>
      </c>
      <c r="C13984" t="str">
        <f t="shared" si="993"/>
        <v>Thersilochus –i m.</v>
      </c>
      <c r="D13984" t="str">
        <f t="shared" si="994"/>
        <v>Thersilochus</v>
      </c>
      <c r="E13984" t="s">
        <v>48623</v>
      </c>
      <c r="F13984" t="s">
        <v>48624</v>
      </c>
      <c r="G13984" t="s">
        <v>21</v>
      </c>
      <c r="H13984">
        <v>2</v>
      </c>
      <c r="I13984">
        <v>0</v>
      </c>
      <c r="J13984">
        <v>0</v>
      </c>
      <c r="K13984">
        <v>1</v>
      </c>
      <c r="L13984" t="s">
        <v>19</v>
      </c>
      <c r="M13984" t="str">
        <f t="shared" si="991"/>
        <v>http://logeion.uchicago.edu/index.html#Thersilochus</v>
      </c>
    </row>
    <row r="13985" spans="1:13" ht="15" customHeight="1" x14ac:dyDescent="0.2">
      <c r="A13985" t="s">
        <v>60554</v>
      </c>
      <c r="B13985" t="s">
        <v>60635</v>
      </c>
      <c r="C13985" t="str">
        <f t="shared" si="993"/>
        <v xml:space="preserve">Thersites –ae </v>
      </c>
      <c r="D13985" t="str">
        <f t="shared" si="994"/>
        <v>Thersites</v>
      </c>
      <c r="E13985" t="s">
        <v>60768</v>
      </c>
      <c r="F13985" t="s">
        <v>60769</v>
      </c>
      <c r="G13985" t="s">
        <v>43</v>
      </c>
      <c r="H13985">
        <v>6</v>
      </c>
      <c r="K13985">
        <v>1</v>
      </c>
      <c r="L13985" t="s">
        <v>19</v>
      </c>
      <c r="M13985" t="str">
        <f t="shared" si="991"/>
        <v>http://logeion.uchicago.edu/index.html#Thersites</v>
      </c>
    </row>
    <row r="13986" spans="1:13" ht="15" customHeight="1" x14ac:dyDescent="0.2">
      <c r="A13986" t="s">
        <v>48625</v>
      </c>
      <c r="B13986" t="s">
        <v>48626</v>
      </c>
      <c r="C13986" t="str">
        <f t="shared" si="993"/>
        <v>thesaurus –i m.</v>
      </c>
      <c r="D13986" t="str">
        <f t="shared" si="994"/>
        <v>thesaurus</v>
      </c>
      <c r="E13986" t="s">
        <v>48627</v>
      </c>
      <c r="F13986" t="s">
        <v>48628</v>
      </c>
      <c r="G13986" t="s">
        <v>21</v>
      </c>
      <c r="H13986">
        <v>2</v>
      </c>
      <c r="I13986">
        <v>0</v>
      </c>
      <c r="J13986">
        <v>0</v>
      </c>
      <c r="K13986">
        <v>0</v>
      </c>
      <c r="L13986" t="s">
        <v>19</v>
      </c>
      <c r="M13986" t="str">
        <f t="shared" si="991"/>
        <v>http://logeion.uchicago.edu/index.html#thesaurus</v>
      </c>
    </row>
    <row r="13987" spans="1:13" ht="15" customHeight="1" x14ac:dyDescent="0.2">
      <c r="A13987" t="s">
        <v>48629</v>
      </c>
      <c r="B13987" t="s">
        <v>48630</v>
      </c>
      <c r="C13987" t="str">
        <f t="shared" si="993"/>
        <v>Theseus –i m.</v>
      </c>
      <c r="D13987" t="str">
        <f t="shared" si="994"/>
        <v>Theseus</v>
      </c>
      <c r="E13987" t="s">
        <v>48631</v>
      </c>
      <c r="F13987" t="s">
        <v>48631</v>
      </c>
      <c r="G13987" t="s">
        <v>21</v>
      </c>
      <c r="H13987">
        <v>2</v>
      </c>
      <c r="I13987">
        <v>0</v>
      </c>
      <c r="J13987">
        <v>0</v>
      </c>
      <c r="K13987">
        <v>1</v>
      </c>
      <c r="L13987" t="s">
        <v>19</v>
      </c>
      <c r="M13987" t="str">
        <f t="shared" ref="M13987:M14050" si="995">"http://logeion.uchicago.edu/index.html#"&amp;D13987</f>
        <v>http://logeion.uchicago.edu/index.html#Theseus</v>
      </c>
    </row>
    <row r="13988" spans="1:13" ht="15" customHeight="1" x14ac:dyDescent="0.2">
      <c r="A13988" t="s">
        <v>48632</v>
      </c>
      <c r="B13988" t="s">
        <v>48633</v>
      </c>
      <c r="C13988" t="str">
        <f t="shared" si="993"/>
        <v>Thesides –ae m.</v>
      </c>
      <c r="D13988" t="str">
        <f t="shared" si="994"/>
        <v>Thesides</v>
      </c>
      <c r="E13988" t="s">
        <v>48634</v>
      </c>
      <c r="F13988" t="s">
        <v>48634</v>
      </c>
      <c r="G13988" t="s">
        <v>76</v>
      </c>
      <c r="H13988">
        <v>1</v>
      </c>
      <c r="K13988">
        <v>1</v>
      </c>
      <c r="L13988" t="s">
        <v>19</v>
      </c>
      <c r="M13988" t="str">
        <f t="shared" si="995"/>
        <v>http://logeion.uchicago.edu/index.html#Thesides</v>
      </c>
    </row>
    <row r="13989" spans="1:13" ht="15" customHeight="1" x14ac:dyDescent="0.2">
      <c r="A13989" t="s">
        <v>48639</v>
      </c>
      <c r="B13989" t="s">
        <v>48640</v>
      </c>
      <c r="C13989" t="str">
        <f t="shared" si="993"/>
        <v>Thespius –a –um</v>
      </c>
      <c r="D13989" t="str">
        <f t="shared" si="994"/>
        <v>Thespius</v>
      </c>
      <c r="E13989" t="s">
        <v>48641</v>
      </c>
      <c r="F13989" t="s">
        <v>48642</v>
      </c>
      <c r="G13989" t="s">
        <v>61</v>
      </c>
      <c r="H13989">
        <v>1</v>
      </c>
      <c r="I13989">
        <v>0</v>
      </c>
      <c r="J13989">
        <v>0</v>
      </c>
      <c r="K13989">
        <v>1</v>
      </c>
      <c r="L13989" t="s">
        <v>36</v>
      </c>
      <c r="M13989" t="str">
        <f t="shared" si="995"/>
        <v>http://logeion.uchicago.edu/index.html#Thespius</v>
      </c>
    </row>
    <row r="13990" spans="1:13" ht="15" customHeight="1" x14ac:dyDescent="0.2">
      <c r="A13990" t="s">
        <v>48644</v>
      </c>
      <c r="B13990" t="s">
        <v>48645</v>
      </c>
      <c r="C13990" t="str">
        <f t="shared" si="993"/>
        <v>Thessalia –ae f.</v>
      </c>
      <c r="D13990" t="str">
        <f t="shared" si="994"/>
        <v>Thessalia</v>
      </c>
      <c r="E13990" t="s">
        <v>48646</v>
      </c>
      <c r="F13990" t="s">
        <v>48647</v>
      </c>
      <c r="G13990" t="s">
        <v>76</v>
      </c>
      <c r="H13990">
        <v>1</v>
      </c>
      <c r="I13990">
        <v>0</v>
      </c>
      <c r="J13990">
        <v>0</v>
      </c>
      <c r="K13990">
        <v>1</v>
      </c>
      <c r="L13990" t="s">
        <v>19</v>
      </c>
      <c r="M13990" t="str">
        <f t="shared" si="995"/>
        <v>http://logeion.uchicago.edu/index.html#Thessalia</v>
      </c>
    </row>
    <row r="13991" spans="1:13" ht="15" customHeight="1" x14ac:dyDescent="0.2">
      <c r="A13991" t="s">
        <v>56901</v>
      </c>
      <c r="B13991" t="s">
        <v>59849</v>
      </c>
      <c r="C13991" t="str">
        <f t="shared" si="993"/>
        <v xml:space="preserve">Thessalicus –a –um </v>
      </c>
      <c r="D13991" t="str">
        <f t="shared" si="994"/>
        <v>Thessalicus</v>
      </c>
      <c r="E13991" t="s">
        <v>59850</v>
      </c>
      <c r="F13991" t="s">
        <v>59850</v>
      </c>
      <c r="G13991" t="s">
        <v>61</v>
      </c>
      <c r="H13991">
        <v>1</v>
      </c>
      <c r="I13991">
        <v>0</v>
      </c>
      <c r="J13991">
        <v>0</v>
      </c>
      <c r="K13991">
        <v>1</v>
      </c>
      <c r="L13991" t="s">
        <v>36</v>
      </c>
      <c r="M13991" t="str">
        <f t="shared" si="995"/>
        <v>http://logeion.uchicago.edu/index.html#Thessalicus</v>
      </c>
    </row>
    <row r="13992" spans="1:13" ht="15" customHeight="1" x14ac:dyDescent="0.2">
      <c r="A13992" t="s">
        <v>48648</v>
      </c>
      <c r="B13992" t="s">
        <v>48649</v>
      </c>
      <c r="C13992" t="str">
        <f t="shared" si="993"/>
        <v>Thessalus –a –um</v>
      </c>
      <c r="D13992" t="str">
        <f t="shared" si="994"/>
        <v>Thessalus</v>
      </c>
      <c r="E13992" t="s">
        <v>48650</v>
      </c>
      <c r="F13992" t="s">
        <v>48650</v>
      </c>
      <c r="G13992" t="s">
        <v>21</v>
      </c>
      <c r="H13992">
        <v>2</v>
      </c>
      <c r="I13992">
        <v>0</v>
      </c>
      <c r="J13992">
        <v>0</v>
      </c>
      <c r="K13992">
        <v>1</v>
      </c>
      <c r="L13992" t="s">
        <v>19</v>
      </c>
      <c r="M13992" t="str">
        <f t="shared" si="995"/>
        <v>http://logeion.uchicago.edu/index.html#Thessalus</v>
      </c>
    </row>
    <row r="13993" spans="1:13" ht="15" customHeight="1" x14ac:dyDescent="0.2">
      <c r="A13993" t="s">
        <v>48651</v>
      </c>
      <c r="B13993" t="s">
        <v>48652</v>
      </c>
      <c r="C13993" t="str">
        <f t="shared" si="993"/>
        <v>Thessandrus –i m.</v>
      </c>
      <c r="D13993" t="str">
        <f t="shared" si="994"/>
        <v>Thessandrus</v>
      </c>
      <c r="E13993" t="s">
        <v>48653</v>
      </c>
      <c r="F13993" t="s">
        <v>48654</v>
      </c>
      <c r="G13993" t="s">
        <v>21</v>
      </c>
      <c r="H13993">
        <v>2</v>
      </c>
      <c r="I13993">
        <v>0</v>
      </c>
      <c r="J13993">
        <v>0</v>
      </c>
      <c r="K13993">
        <v>1</v>
      </c>
      <c r="L13993" t="s">
        <v>19</v>
      </c>
      <c r="M13993" t="str">
        <f t="shared" si="995"/>
        <v>http://logeion.uchicago.edu/index.html#Thessandrus</v>
      </c>
    </row>
    <row r="13994" spans="1:13" ht="15" customHeight="1" x14ac:dyDescent="0.2">
      <c r="A13994" t="s">
        <v>48655</v>
      </c>
      <c r="B13994" t="s">
        <v>48656</v>
      </c>
      <c r="C13994" t="str">
        <f t="shared" si="993"/>
        <v>Thestius –i m.</v>
      </c>
      <c r="D13994" t="str">
        <f t="shared" si="994"/>
        <v>Thestius</v>
      </c>
      <c r="E13994" t="s">
        <v>48657</v>
      </c>
      <c r="F13994" t="s">
        <v>48658</v>
      </c>
      <c r="G13994" t="s">
        <v>21</v>
      </c>
      <c r="H13994">
        <v>2</v>
      </c>
      <c r="I13994">
        <v>0</v>
      </c>
      <c r="J13994">
        <v>0</v>
      </c>
      <c r="K13994">
        <v>1</v>
      </c>
      <c r="L13994" t="s">
        <v>19</v>
      </c>
      <c r="M13994" t="str">
        <f t="shared" si="995"/>
        <v>http://logeion.uchicago.edu/index.html#Thestius</v>
      </c>
    </row>
    <row r="13995" spans="1:13" ht="15" customHeight="1" x14ac:dyDescent="0.2">
      <c r="A13995" t="s">
        <v>60555</v>
      </c>
      <c r="B13995" t="s">
        <v>60636</v>
      </c>
      <c r="C13995" t="str">
        <f t="shared" si="993"/>
        <v xml:space="preserve">Thestorides –ae </v>
      </c>
      <c r="D13995" t="str">
        <f t="shared" si="994"/>
        <v>Thestorides</v>
      </c>
      <c r="E13995" t="s">
        <v>60770</v>
      </c>
      <c r="F13995" t="s">
        <v>60753</v>
      </c>
      <c r="G13995" t="s">
        <v>43</v>
      </c>
      <c r="H13995">
        <v>6</v>
      </c>
      <c r="K13995">
        <v>1</v>
      </c>
      <c r="L13995" t="s">
        <v>19</v>
      </c>
      <c r="M13995" t="str">
        <f t="shared" si="995"/>
        <v>http://logeion.uchicago.edu/index.html#Thestorides</v>
      </c>
    </row>
    <row r="13996" spans="1:13" ht="15" customHeight="1" x14ac:dyDescent="0.2">
      <c r="A13996" t="s">
        <v>48659</v>
      </c>
      <c r="B13996" t="s">
        <v>48660</v>
      </c>
      <c r="C13996" t="str">
        <f t="shared" si="993"/>
        <v>Thestylis –idis f.</v>
      </c>
      <c r="D13996" t="str">
        <f t="shared" si="994"/>
        <v>Thestylis</v>
      </c>
      <c r="E13996" t="s">
        <v>48661</v>
      </c>
      <c r="F13996" t="s">
        <v>48662</v>
      </c>
      <c r="G13996" t="s">
        <v>29</v>
      </c>
      <c r="H13996">
        <v>3</v>
      </c>
      <c r="K13996">
        <v>1</v>
      </c>
      <c r="L13996" t="s">
        <v>19</v>
      </c>
      <c r="M13996" t="str">
        <f t="shared" si="995"/>
        <v>http://logeion.uchicago.edu/index.html#Thestylis</v>
      </c>
    </row>
    <row r="13997" spans="1:13" ht="15" customHeight="1" x14ac:dyDescent="0.2">
      <c r="A13997" t="s">
        <v>60556</v>
      </c>
      <c r="B13997" t="s">
        <v>60628</v>
      </c>
      <c r="C13997" t="str">
        <f t="shared" si="993"/>
        <v xml:space="preserve">Thetideus –a –um </v>
      </c>
      <c r="D13997" t="str">
        <f t="shared" si="994"/>
        <v>Thetideus</v>
      </c>
      <c r="E13997" t="s">
        <v>60557</v>
      </c>
      <c r="F13997" t="s">
        <v>60557</v>
      </c>
      <c r="G13997" t="s">
        <v>61</v>
      </c>
      <c r="H13997">
        <v>1</v>
      </c>
      <c r="K13997">
        <v>1</v>
      </c>
      <c r="L13997" t="s">
        <v>36</v>
      </c>
      <c r="M13997" t="str">
        <f t="shared" si="995"/>
        <v>http://logeion.uchicago.edu/index.html#Thetideus</v>
      </c>
    </row>
    <row r="13998" spans="1:13" ht="15" customHeight="1" x14ac:dyDescent="0.2">
      <c r="A13998" t="s">
        <v>48664</v>
      </c>
      <c r="B13998" t="s">
        <v>48665</v>
      </c>
      <c r="C13998" t="str">
        <f t="shared" si="993"/>
        <v>Thetis –idis or idos f.</v>
      </c>
      <c r="D13998" t="str">
        <f t="shared" si="994"/>
        <v>Thetis</v>
      </c>
      <c r="E13998" t="s">
        <v>48666</v>
      </c>
      <c r="F13998" t="s">
        <v>48667</v>
      </c>
      <c r="G13998" t="s">
        <v>346</v>
      </c>
      <c r="H13998">
        <v>6</v>
      </c>
      <c r="I13998">
        <v>0</v>
      </c>
      <c r="J13998">
        <v>0</v>
      </c>
      <c r="K13998">
        <v>1</v>
      </c>
      <c r="L13998" t="s">
        <v>19</v>
      </c>
      <c r="M13998" t="str">
        <f t="shared" si="995"/>
        <v>http://logeion.uchicago.edu/index.html#Thetis</v>
      </c>
    </row>
    <row r="13999" spans="1:13" ht="15" customHeight="1" x14ac:dyDescent="0.2">
      <c r="A13999" t="s">
        <v>48668</v>
      </c>
      <c r="B13999" t="s">
        <v>48669</v>
      </c>
      <c r="C13999" t="str">
        <f t="shared" si="993"/>
        <v>Thia –ae f.</v>
      </c>
      <c r="D13999" t="str">
        <f t="shared" si="994"/>
        <v>Thia</v>
      </c>
      <c r="E13999" t="s">
        <v>48670</v>
      </c>
      <c r="F13999" t="s">
        <v>48671</v>
      </c>
      <c r="G13999" t="s">
        <v>76</v>
      </c>
      <c r="H13999">
        <v>1</v>
      </c>
      <c r="I13999">
        <v>0</v>
      </c>
      <c r="J13999">
        <v>0</v>
      </c>
      <c r="K13999">
        <v>1</v>
      </c>
      <c r="L13999" t="s">
        <v>19</v>
      </c>
      <c r="M13999" t="str">
        <f t="shared" si="995"/>
        <v>http://logeion.uchicago.edu/index.html#Thia</v>
      </c>
    </row>
    <row r="14000" spans="1:13" ht="15" customHeight="1" x14ac:dyDescent="0.2">
      <c r="A14000" t="s">
        <v>48672</v>
      </c>
      <c r="B14000" t="s">
        <v>48673</v>
      </c>
      <c r="C14000" t="str">
        <f t="shared" si="993"/>
        <v>thiasus –i m.</v>
      </c>
      <c r="D14000" t="str">
        <f t="shared" si="994"/>
        <v>thiasus</v>
      </c>
      <c r="E14000" t="s">
        <v>48674</v>
      </c>
      <c r="F14000" t="s">
        <v>48675</v>
      </c>
      <c r="G14000" t="s">
        <v>21</v>
      </c>
      <c r="H14000">
        <v>2</v>
      </c>
      <c r="I14000">
        <v>0</v>
      </c>
      <c r="J14000">
        <v>0</v>
      </c>
      <c r="K14000">
        <v>0</v>
      </c>
      <c r="L14000" t="s">
        <v>19</v>
      </c>
      <c r="M14000" t="str">
        <f t="shared" si="995"/>
        <v>http://logeion.uchicago.edu/index.html#thiasus</v>
      </c>
    </row>
    <row r="14001" spans="1:13" ht="15" customHeight="1" x14ac:dyDescent="0.2">
      <c r="A14001" t="s">
        <v>48677</v>
      </c>
      <c r="B14001" t="s">
        <v>48678</v>
      </c>
      <c r="C14001" t="str">
        <f t="shared" si="993"/>
        <v>Thoas –antis m.</v>
      </c>
      <c r="D14001" t="str">
        <f t="shared" si="994"/>
        <v>Thoas</v>
      </c>
      <c r="E14001" t="s">
        <v>48679</v>
      </c>
      <c r="F14001" t="s">
        <v>48680</v>
      </c>
      <c r="G14001" t="s">
        <v>29</v>
      </c>
      <c r="H14001">
        <v>3</v>
      </c>
      <c r="I14001">
        <v>0</v>
      </c>
      <c r="J14001">
        <v>0</v>
      </c>
      <c r="K14001">
        <v>1</v>
      </c>
      <c r="L14001" t="s">
        <v>19</v>
      </c>
      <c r="M14001" t="str">
        <f t="shared" si="995"/>
        <v>http://logeion.uchicago.edu/index.html#Thoas</v>
      </c>
    </row>
    <row r="14002" spans="1:13" ht="15" customHeight="1" x14ac:dyDescent="0.2">
      <c r="A14002" t="s">
        <v>48681</v>
      </c>
      <c r="B14002" t="s">
        <v>48682</v>
      </c>
      <c r="C14002" t="str">
        <f t="shared" si="993"/>
        <v>tholus –i m.</v>
      </c>
      <c r="D14002" t="str">
        <f t="shared" si="994"/>
        <v>tholus</v>
      </c>
      <c r="E14002" t="s">
        <v>48683</v>
      </c>
      <c r="F14002" t="s">
        <v>48684</v>
      </c>
      <c r="G14002" t="s">
        <v>21</v>
      </c>
      <c r="H14002">
        <v>2</v>
      </c>
      <c r="I14002">
        <v>0</v>
      </c>
      <c r="J14002">
        <v>0</v>
      </c>
      <c r="K14002">
        <v>0</v>
      </c>
      <c r="L14002" t="s">
        <v>19</v>
      </c>
      <c r="M14002" t="str">
        <f t="shared" si="995"/>
        <v>http://logeion.uchicago.edu/index.html#tholus</v>
      </c>
    </row>
    <row r="14003" spans="1:13" ht="15" customHeight="1" x14ac:dyDescent="0.2">
      <c r="A14003" t="s">
        <v>48689</v>
      </c>
      <c r="B14003" t="s">
        <v>48690</v>
      </c>
      <c r="C14003" t="str">
        <f t="shared" si="993"/>
        <v>Thoos</v>
      </c>
      <c r="D14003" t="s">
        <v>48690</v>
      </c>
      <c r="E14003" t="s">
        <v>48691</v>
      </c>
      <c r="F14003" t="s">
        <v>48692</v>
      </c>
      <c r="G14003" t="s">
        <v>346</v>
      </c>
      <c r="H14003">
        <v>6</v>
      </c>
      <c r="I14003">
        <v>0</v>
      </c>
      <c r="J14003">
        <v>0</v>
      </c>
      <c r="K14003">
        <v>1</v>
      </c>
      <c r="L14003" t="s">
        <v>19</v>
      </c>
      <c r="M14003" t="str">
        <f t="shared" si="995"/>
        <v>http://logeion.uchicago.edu/index.html#Thoos</v>
      </c>
    </row>
    <row r="14004" spans="1:13" ht="15" customHeight="1" x14ac:dyDescent="0.2">
      <c r="A14004" t="s">
        <v>48693</v>
      </c>
      <c r="B14004" t="s">
        <v>48694</v>
      </c>
      <c r="C14004" t="str">
        <f t="shared" si="993"/>
        <v>Thoranus –i m.</v>
      </c>
      <c r="D14004" t="str">
        <f t="shared" ref="D14004:D14035" si="996">IF(ISBLANK(B14004),0,LEFT( C14004, FIND( " ", C14004 ) - 1 ))</f>
        <v>Thoranus</v>
      </c>
      <c r="E14004" t="s">
        <v>48695</v>
      </c>
      <c r="F14004" t="s">
        <v>48695</v>
      </c>
      <c r="G14004" t="s">
        <v>21</v>
      </c>
      <c r="H14004">
        <v>2</v>
      </c>
      <c r="I14004">
        <v>0</v>
      </c>
      <c r="J14004">
        <v>0</v>
      </c>
      <c r="K14004">
        <v>1</v>
      </c>
      <c r="L14004" t="s">
        <v>19</v>
      </c>
      <c r="M14004" t="str">
        <f t="shared" si="995"/>
        <v>http://logeion.uchicago.edu/index.html#Thoranus</v>
      </c>
    </row>
    <row r="14005" spans="1:13" ht="15" customHeight="1" x14ac:dyDescent="0.2">
      <c r="A14005" t="s">
        <v>48696</v>
      </c>
      <c r="B14005" t="s">
        <v>48697</v>
      </c>
      <c r="C14005" t="str">
        <f t="shared" si="993"/>
        <v>thorax –acis acc. pl. –acas m.</v>
      </c>
      <c r="D14005" t="str">
        <f t="shared" si="996"/>
        <v>thorax</v>
      </c>
      <c r="E14005" t="s">
        <v>48698</v>
      </c>
      <c r="F14005" t="s">
        <v>48699</v>
      </c>
      <c r="G14005" t="s">
        <v>346</v>
      </c>
      <c r="H14005">
        <v>6</v>
      </c>
      <c r="I14005">
        <v>0</v>
      </c>
      <c r="J14005">
        <v>0</v>
      </c>
      <c r="K14005">
        <v>0</v>
      </c>
      <c r="L14005" t="s">
        <v>19</v>
      </c>
      <c r="M14005" t="str">
        <f t="shared" si="995"/>
        <v>http://logeion.uchicago.edu/index.html#thorax</v>
      </c>
    </row>
    <row r="14006" spans="1:13" ht="15" customHeight="1" x14ac:dyDescent="0.2">
      <c r="A14006" t="s">
        <v>48700</v>
      </c>
      <c r="B14006" t="s">
        <v>48701</v>
      </c>
      <c r="C14006" t="str">
        <f t="shared" si="993"/>
        <v>Thraca –ae f.</v>
      </c>
      <c r="D14006" t="str">
        <f t="shared" si="996"/>
        <v>Thraca</v>
      </c>
      <c r="E14006" t="s">
        <v>48702</v>
      </c>
      <c r="F14006" t="s">
        <v>48702</v>
      </c>
      <c r="G14006" t="s">
        <v>76</v>
      </c>
      <c r="H14006">
        <v>1</v>
      </c>
      <c r="I14006">
        <v>0</v>
      </c>
      <c r="J14006">
        <v>0</v>
      </c>
      <c r="K14006">
        <v>1</v>
      </c>
      <c r="L14006" t="s">
        <v>19</v>
      </c>
      <c r="M14006" t="str">
        <f t="shared" si="995"/>
        <v>http://logeion.uchicago.edu/index.html#Thraca</v>
      </c>
    </row>
    <row r="14007" spans="1:13" ht="15" customHeight="1" x14ac:dyDescent="0.2">
      <c r="A14007" t="s">
        <v>48707</v>
      </c>
      <c r="B14007" t="s">
        <v>48708</v>
      </c>
      <c r="C14007" t="str">
        <f t="shared" si="993"/>
        <v>Thracia –ae f.</v>
      </c>
      <c r="D14007" t="str">
        <f t="shared" si="996"/>
        <v>Thracia</v>
      </c>
      <c r="E14007" t="s">
        <v>48709</v>
      </c>
      <c r="F14007" t="s">
        <v>48709</v>
      </c>
      <c r="G14007" t="s">
        <v>76</v>
      </c>
      <c r="H14007">
        <v>1</v>
      </c>
      <c r="I14007">
        <v>0</v>
      </c>
      <c r="J14007">
        <v>0</v>
      </c>
      <c r="K14007">
        <v>1</v>
      </c>
      <c r="L14007" t="s">
        <v>19</v>
      </c>
      <c r="M14007" t="str">
        <f t="shared" si="995"/>
        <v>http://logeion.uchicago.edu/index.html#Thracia</v>
      </c>
    </row>
    <row r="14008" spans="1:13" ht="15" customHeight="1" x14ac:dyDescent="0.2">
      <c r="A14008" t="s">
        <v>48710</v>
      </c>
      <c r="B14008" t="s">
        <v>48711</v>
      </c>
      <c r="C14008" t="str">
        <f t="shared" si="993"/>
        <v>Thracius –a –um</v>
      </c>
      <c r="D14008" t="str">
        <f t="shared" si="996"/>
        <v>Thracius</v>
      </c>
      <c r="E14008" t="s">
        <v>48705</v>
      </c>
      <c r="F14008" t="s">
        <v>48705</v>
      </c>
      <c r="G14008" t="s">
        <v>61</v>
      </c>
      <c r="H14008">
        <v>1</v>
      </c>
      <c r="I14008">
        <v>0</v>
      </c>
      <c r="J14008">
        <v>0</v>
      </c>
      <c r="K14008">
        <v>1</v>
      </c>
      <c r="L14008" t="s">
        <v>36</v>
      </c>
      <c r="M14008" t="str">
        <f t="shared" si="995"/>
        <v>http://logeion.uchicago.edu/index.html#Thracius</v>
      </c>
    </row>
    <row r="14009" spans="1:13" ht="15" customHeight="1" x14ac:dyDescent="0.2">
      <c r="A14009" t="s">
        <v>53911</v>
      </c>
      <c r="B14009" t="s">
        <v>53912</v>
      </c>
      <c r="C14009" t="str">
        <f t="shared" si="993"/>
        <v>Thraecium –ii n.</v>
      </c>
      <c r="D14009" t="str">
        <f t="shared" si="996"/>
        <v>Thraecium</v>
      </c>
      <c r="E14009" t="s">
        <v>53913</v>
      </c>
      <c r="F14009" t="s">
        <v>53913</v>
      </c>
      <c r="G14009" t="s">
        <v>21</v>
      </c>
      <c r="H14009">
        <v>2</v>
      </c>
      <c r="I14009">
        <v>0</v>
      </c>
      <c r="J14009">
        <v>0</v>
      </c>
      <c r="K14009">
        <v>0</v>
      </c>
      <c r="L14009" t="s">
        <v>19</v>
      </c>
      <c r="M14009" t="str">
        <f t="shared" si="995"/>
        <v>http://logeion.uchicago.edu/index.html#Thraecium</v>
      </c>
    </row>
    <row r="14010" spans="1:13" ht="15" customHeight="1" x14ac:dyDescent="0.2">
      <c r="A14010" t="s">
        <v>48712</v>
      </c>
      <c r="B14010" t="s">
        <v>48713</v>
      </c>
      <c r="C14010" t="str">
        <f t="shared" si="993"/>
        <v>Thrasea –ae m.</v>
      </c>
      <c r="D14010" t="str">
        <f t="shared" si="996"/>
        <v>Thrasea</v>
      </c>
      <c r="E14010" t="s">
        <v>48714</v>
      </c>
      <c r="F14010" t="s">
        <v>48715</v>
      </c>
      <c r="G14010" t="s">
        <v>76</v>
      </c>
      <c r="H14010">
        <v>1</v>
      </c>
      <c r="I14010">
        <v>0</v>
      </c>
      <c r="J14010">
        <v>0</v>
      </c>
      <c r="K14010">
        <v>1</v>
      </c>
      <c r="L14010" t="s">
        <v>19</v>
      </c>
      <c r="M14010" t="str">
        <f t="shared" si="995"/>
        <v>http://logeion.uchicago.edu/index.html#Thrasea</v>
      </c>
    </row>
    <row r="14011" spans="1:13" ht="15" customHeight="1" x14ac:dyDescent="0.2">
      <c r="A14011" t="s">
        <v>56321</v>
      </c>
      <c r="B14011" t="s">
        <v>57906</v>
      </c>
      <c r="C14011" t="str">
        <f t="shared" si="993"/>
        <v>Thrasyllus –i m.</v>
      </c>
      <c r="D14011" t="str">
        <f t="shared" si="996"/>
        <v>Thrasyllus</v>
      </c>
      <c r="E14011" t="s">
        <v>57636</v>
      </c>
      <c r="F14011" t="s">
        <v>57637</v>
      </c>
      <c r="G14011" t="s">
        <v>21</v>
      </c>
      <c r="H14011">
        <v>2</v>
      </c>
      <c r="K14011">
        <v>1</v>
      </c>
      <c r="L14011" t="s">
        <v>19</v>
      </c>
      <c r="M14011" t="str">
        <f t="shared" si="995"/>
        <v>http://logeion.uchicago.edu/index.html#Thrasyllus</v>
      </c>
    </row>
    <row r="14012" spans="1:13" ht="15" customHeight="1" x14ac:dyDescent="0.2">
      <c r="A14012" t="s">
        <v>48703</v>
      </c>
      <c r="B14012" t="s">
        <v>48704</v>
      </c>
      <c r="C14012" t="str">
        <f t="shared" si="993"/>
        <v>Thrax –acis</v>
      </c>
      <c r="D14012" t="str">
        <f t="shared" si="996"/>
        <v>Thrax</v>
      </c>
      <c r="E14012" t="s">
        <v>48705</v>
      </c>
      <c r="F14012" t="s">
        <v>48706</v>
      </c>
      <c r="G14012" t="s">
        <v>346</v>
      </c>
      <c r="H14012">
        <v>6</v>
      </c>
      <c r="I14012">
        <v>0</v>
      </c>
      <c r="J14012">
        <v>0</v>
      </c>
      <c r="K14012">
        <v>1</v>
      </c>
      <c r="L14012" t="s">
        <v>19</v>
      </c>
      <c r="M14012" t="str">
        <f t="shared" si="995"/>
        <v>http://logeion.uchicago.edu/index.html#Thrax</v>
      </c>
    </row>
    <row r="14013" spans="1:13" ht="15" customHeight="1" x14ac:dyDescent="0.2">
      <c r="A14013" t="s">
        <v>53914</v>
      </c>
      <c r="B14013" t="s">
        <v>53915</v>
      </c>
      <c r="C14013" t="str">
        <f t="shared" si="993"/>
        <v>Thrax –acis or Thraex –aecis m.</v>
      </c>
      <c r="D14013" t="str">
        <f t="shared" si="996"/>
        <v>Thrax</v>
      </c>
      <c r="E14013" t="s">
        <v>53916</v>
      </c>
      <c r="F14013" t="s">
        <v>53916</v>
      </c>
      <c r="G14013" t="s">
        <v>29</v>
      </c>
      <c r="H14013">
        <v>3</v>
      </c>
      <c r="I14013">
        <v>0</v>
      </c>
      <c r="J14013">
        <v>0</v>
      </c>
      <c r="K14013">
        <v>0</v>
      </c>
      <c r="L14013" t="s">
        <v>19</v>
      </c>
      <c r="M14013" t="str">
        <f t="shared" si="995"/>
        <v>http://logeion.uchicago.edu/index.html#Thrax</v>
      </c>
    </row>
    <row r="14014" spans="1:13" ht="15" customHeight="1" x14ac:dyDescent="0.2">
      <c r="A14014" t="s">
        <v>48718</v>
      </c>
      <c r="B14014" t="s">
        <v>48719</v>
      </c>
      <c r="C14014" t="str">
        <f t="shared" si="993"/>
        <v>Threicius –a –um</v>
      </c>
      <c r="D14014" t="str">
        <f t="shared" si="996"/>
        <v>Threicius</v>
      </c>
      <c r="E14014" t="s">
        <v>48720</v>
      </c>
      <c r="F14014" t="s">
        <v>48721</v>
      </c>
      <c r="G14014" t="s">
        <v>61</v>
      </c>
      <c r="H14014">
        <v>1</v>
      </c>
      <c r="I14014">
        <v>0</v>
      </c>
      <c r="J14014">
        <v>0</v>
      </c>
      <c r="K14014">
        <v>1</v>
      </c>
      <c r="L14014" t="s">
        <v>36</v>
      </c>
      <c r="M14014" t="str">
        <f t="shared" si="995"/>
        <v>http://logeion.uchicago.edu/index.html#Threicius</v>
      </c>
    </row>
    <row r="14015" spans="1:13" ht="15" customHeight="1" x14ac:dyDescent="0.2">
      <c r="A14015" t="s">
        <v>48722</v>
      </c>
      <c r="B14015" t="s">
        <v>48723</v>
      </c>
      <c r="C14015" t="str">
        <f t="shared" si="993"/>
        <v>Threissus –a –um</v>
      </c>
      <c r="D14015" t="str">
        <f t="shared" si="996"/>
        <v>Threissus</v>
      </c>
      <c r="E14015" t="s">
        <v>48705</v>
      </c>
      <c r="F14015" t="s">
        <v>48724</v>
      </c>
      <c r="G14015" t="s">
        <v>61</v>
      </c>
      <c r="H14015">
        <v>1</v>
      </c>
      <c r="I14015">
        <v>0</v>
      </c>
      <c r="J14015">
        <v>0</v>
      </c>
      <c r="K14015">
        <v>1</v>
      </c>
      <c r="L14015" t="s">
        <v>36</v>
      </c>
      <c r="M14015" t="str">
        <f t="shared" si="995"/>
        <v>http://logeion.uchicago.edu/index.html#Threissus</v>
      </c>
    </row>
    <row r="14016" spans="1:13" ht="15" customHeight="1" x14ac:dyDescent="0.2">
      <c r="A14016" t="s">
        <v>48725</v>
      </c>
      <c r="B14016" t="s">
        <v>48726</v>
      </c>
      <c r="C14016" t="str">
        <f t="shared" si="993"/>
        <v>Thronius –ii m.</v>
      </c>
      <c r="D14016" t="str">
        <f t="shared" si="996"/>
        <v>Thronius</v>
      </c>
      <c r="E14016" t="s">
        <v>48727</v>
      </c>
      <c r="F14016" t="s">
        <v>48728</v>
      </c>
      <c r="G14016" t="s">
        <v>21</v>
      </c>
      <c r="H14016">
        <v>2</v>
      </c>
      <c r="I14016">
        <v>0</v>
      </c>
      <c r="J14016">
        <v>0</v>
      </c>
      <c r="K14016">
        <v>1</v>
      </c>
      <c r="L14016" t="s">
        <v>19</v>
      </c>
      <c r="M14016" t="str">
        <f t="shared" si="995"/>
        <v>http://logeion.uchicago.edu/index.html#Thronius</v>
      </c>
    </row>
    <row r="14017" spans="1:13" ht="15" customHeight="1" x14ac:dyDescent="0.2">
      <c r="A14017" t="s">
        <v>48729</v>
      </c>
      <c r="B14017" t="s">
        <v>48730</v>
      </c>
      <c r="C14017" t="str">
        <f t="shared" si="993"/>
        <v>thronus –i m.</v>
      </c>
      <c r="D14017" t="str">
        <f t="shared" si="996"/>
        <v>thronus</v>
      </c>
      <c r="E14017" t="s">
        <v>48731</v>
      </c>
      <c r="F14017" t="s">
        <v>48731</v>
      </c>
      <c r="G14017" t="s">
        <v>21</v>
      </c>
      <c r="H14017">
        <v>2</v>
      </c>
      <c r="I14017">
        <v>0</v>
      </c>
      <c r="J14017">
        <v>0</v>
      </c>
      <c r="K14017">
        <v>0</v>
      </c>
      <c r="L14017" t="s">
        <v>19</v>
      </c>
      <c r="M14017" t="str">
        <f t="shared" si="995"/>
        <v>http://logeion.uchicago.edu/index.html#thronus</v>
      </c>
    </row>
    <row r="14018" spans="1:13" ht="15" customHeight="1" x14ac:dyDescent="0.2">
      <c r="A14018" t="s">
        <v>55007</v>
      </c>
      <c r="B14018" t="s">
        <v>55706</v>
      </c>
      <c r="C14018" t="str">
        <f t="shared" si="993"/>
        <v>Thucydides –is (–i) m.</v>
      </c>
      <c r="D14018" t="str">
        <f t="shared" si="996"/>
        <v>Thucydides</v>
      </c>
      <c r="E14018" t="s">
        <v>55580</v>
      </c>
      <c r="F14018" t="s">
        <v>55581</v>
      </c>
      <c r="G14018" t="s">
        <v>346</v>
      </c>
      <c r="H14018">
        <v>6</v>
      </c>
      <c r="K14018">
        <v>1</v>
      </c>
      <c r="L14018" t="s">
        <v>19</v>
      </c>
      <c r="M14018" t="str">
        <f t="shared" si="995"/>
        <v>http://logeion.uchicago.edu/index.html#Thucydides</v>
      </c>
    </row>
    <row r="14019" spans="1:13" ht="15" customHeight="1" x14ac:dyDescent="0.2">
      <c r="A14019" t="s">
        <v>48738</v>
      </c>
      <c r="B14019" t="s">
        <v>48739</v>
      </c>
      <c r="C14019" t="str">
        <f t="shared" si="993"/>
        <v xml:space="preserve">Thule –es f. </v>
      </c>
      <c r="D14019" t="str">
        <f t="shared" si="996"/>
        <v>Thule</v>
      </c>
      <c r="E14019" t="s">
        <v>48740</v>
      </c>
      <c r="F14019" t="s">
        <v>48740</v>
      </c>
      <c r="G14019" t="s">
        <v>43</v>
      </c>
      <c r="H14019">
        <v>6</v>
      </c>
      <c r="I14019">
        <v>0</v>
      </c>
      <c r="J14019">
        <v>0</v>
      </c>
      <c r="K14019">
        <v>1</v>
      </c>
      <c r="L14019" t="s">
        <v>19</v>
      </c>
      <c r="M14019" t="str">
        <f t="shared" si="995"/>
        <v>http://logeion.uchicago.edu/index.html#Thule</v>
      </c>
    </row>
    <row r="14020" spans="1:13" ht="15" customHeight="1" x14ac:dyDescent="0.2">
      <c r="A14020" t="s">
        <v>48741</v>
      </c>
      <c r="B14020" t="s">
        <v>48742</v>
      </c>
      <c r="C14020" t="str">
        <f t="shared" si="993"/>
        <v xml:space="preserve">Thurii –orum m. or –ae –arum </v>
      </c>
      <c r="D14020" t="str">
        <f t="shared" si="996"/>
        <v>Thurii</v>
      </c>
      <c r="E14020" t="s">
        <v>48743</v>
      </c>
      <c r="F14020" t="s">
        <v>48744</v>
      </c>
      <c r="G14020" t="s">
        <v>21</v>
      </c>
      <c r="H14020">
        <v>2</v>
      </c>
      <c r="I14020">
        <v>0</v>
      </c>
      <c r="J14020">
        <v>0</v>
      </c>
      <c r="K14020">
        <v>1</v>
      </c>
      <c r="L14020" t="s">
        <v>19</v>
      </c>
      <c r="M14020" t="str">
        <f t="shared" si="995"/>
        <v>http://logeion.uchicago.edu/index.html#Thurii</v>
      </c>
    </row>
    <row r="14021" spans="1:13" ht="15" customHeight="1" x14ac:dyDescent="0.2">
      <c r="A14021" t="s">
        <v>58087</v>
      </c>
      <c r="B14021" t="s">
        <v>58157</v>
      </c>
      <c r="C14021" t="str">
        <f t="shared" si="993"/>
        <v>Thuttena –ae f.</v>
      </c>
      <c r="D14021" t="str">
        <f t="shared" si="996"/>
        <v>Thuttena</v>
      </c>
      <c r="E14021" t="s">
        <v>58253</v>
      </c>
      <c r="F14021" t="s">
        <v>58253</v>
      </c>
      <c r="G14021" t="s">
        <v>76</v>
      </c>
      <c r="H14021">
        <v>1</v>
      </c>
      <c r="K14021">
        <v>1</v>
      </c>
      <c r="L14021" t="s">
        <v>19</v>
      </c>
      <c r="M14021" t="str">
        <f t="shared" si="995"/>
        <v>http://logeion.uchicago.edu/index.html#Thuttena</v>
      </c>
    </row>
    <row r="14022" spans="1:13" ht="15" customHeight="1" x14ac:dyDescent="0.2">
      <c r="A14022" t="s">
        <v>48751</v>
      </c>
      <c r="B14022" t="s">
        <v>48752</v>
      </c>
      <c r="C14022" t="str">
        <f t="shared" si="993"/>
        <v>Thybris –idis m.</v>
      </c>
      <c r="D14022" t="str">
        <f t="shared" si="996"/>
        <v>Thybris</v>
      </c>
      <c r="E14022" t="s">
        <v>48753</v>
      </c>
      <c r="F14022" t="s">
        <v>48754</v>
      </c>
      <c r="G14022" t="s">
        <v>29</v>
      </c>
      <c r="H14022">
        <v>3</v>
      </c>
      <c r="I14022">
        <v>0</v>
      </c>
      <c r="J14022">
        <v>0</v>
      </c>
      <c r="K14022">
        <v>1</v>
      </c>
      <c r="L14022" t="s">
        <v>19</v>
      </c>
      <c r="M14022" t="str">
        <f t="shared" si="995"/>
        <v>http://logeion.uchicago.edu/index.html#Thybris</v>
      </c>
    </row>
    <row r="14023" spans="1:13" ht="15" customHeight="1" x14ac:dyDescent="0.2">
      <c r="A14023" t="s">
        <v>48755</v>
      </c>
      <c r="B14023" t="s">
        <v>48756</v>
      </c>
      <c r="C14023" t="str">
        <f t="shared" si="993"/>
        <v>Thyestes (–ae) –is m.</v>
      </c>
      <c r="D14023" t="str">
        <f t="shared" si="996"/>
        <v>Thyestes</v>
      </c>
      <c r="E14023" t="s">
        <v>48757</v>
      </c>
      <c r="F14023" t="s">
        <v>48758</v>
      </c>
      <c r="G14023" t="s">
        <v>29</v>
      </c>
      <c r="H14023">
        <v>3</v>
      </c>
      <c r="I14023">
        <v>0</v>
      </c>
      <c r="J14023">
        <v>0</v>
      </c>
      <c r="K14023">
        <v>1</v>
      </c>
      <c r="L14023" t="s">
        <v>19</v>
      </c>
      <c r="M14023" t="str">
        <f t="shared" si="995"/>
        <v>http://logeion.uchicago.edu/index.html#Thyestes</v>
      </c>
    </row>
    <row r="14024" spans="1:13" ht="15" customHeight="1" x14ac:dyDescent="0.2">
      <c r="A14024" t="s">
        <v>48747</v>
      </c>
      <c r="B14024" t="s">
        <v>48748</v>
      </c>
      <c r="C14024" t="str">
        <f t="shared" si="993"/>
        <v>Thyias –adis f.</v>
      </c>
      <c r="D14024" t="str">
        <f t="shared" si="996"/>
        <v>Thyias</v>
      </c>
      <c r="E14024" t="s">
        <v>48749</v>
      </c>
      <c r="F14024" t="s">
        <v>48750</v>
      </c>
      <c r="G14024" t="s">
        <v>346</v>
      </c>
      <c r="H14024">
        <v>5</v>
      </c>
      <c r="I14024">
        <v>0</v>
      </c>
      <c r="J14024">
        <v>0</v>
      </c>
      <c r="K14024">
        <v>1</v>
      </c>
      <c r="L14024" t="s">
        <v>19</v>
      </c>
      <c r="M14024" t="str">
        <f t="shared" si="995"/>
        <v>http://logeion.uchicago.edu/index.html#Thyias</v>
      </c>
    </row>
    <row r="14025" spans="1:13" ht="15" customHeight="1" x14ac:dyDescent="0.2">
      <c r="A14025" t="s">
        <v>48759</v>
      </c>
      <c r="B14025" t="s">
        <v>48760</v>
      </c>
      <c r="C14025" t="str">
        <f t="shared" si="993"/>
        <v>Thyias –adis f.</v>
      </c>
      <c r="D14025" t="str">
        <f t="shared" si="996"/>
        <v>Thyias</v>
      </c>
      <c r="E14025" t="s">
        <v>48761</v>
      </c>
      <c r="F14025" t="s">
        <v>48762</v>
      </c>
      <c r="G14025" t="s">
        <v>29</v>
      </c>
      <c r="H14025">
        <v>3</v>
      </c>
      <c r="I14025">
        <v>0</v>
      </c>
      <c r="J14025">
        <v>0</v>
      </c>
      <c r="K14025">
        <v>1</v>
      </c>
      <c r="L14025" t="s">
        <v>19</v>
      </c>
      <c r="M14025" t="str">
        <f t="shared" si="995"/>
        <v>http://logeion.uchicago.edu/index.html#Thyias</v>
      </c>
    </row>
    <row r="14026" spans="1:13" ht="15" customHeight="1" x14ac:dyDescent="0.2">
      <c r="A14026" t="s">
        <v>61060</v>
      </c>
      <c r="B14026" t="s">
        <v>61191</v>
      </c>
      <c r="C14026" t="str">
        <f t="shared" si="993"/>
        <v>thyinus –a –um</v>
      </c>
      <c r="D14026" t="str">
        <f t="shared" si="996"/>
        <v>thyinus</v>
      </c>
      <c r="E14026" t="s">
        <v>61372</v>
      </c>
      <c r="F14026" t="s">
        <v>61372</v>
      </c>
      <c r="G14026" t="s">
        <v>61</v>
      </c>
      <c r="H14026">
        <v>1</v>
      </c>
      <c r="L14026" t="s">
        <v>36</v>
      </c>
      <c r="M14026" t="str">
        <f t="shared" si="995"/>
        <v>http://logeion.uchicago.edu/index.html#thyinus</v>
      </c>
    </row>
    <row r="14027" spans="1:13" ht="15" customHeight="1" x14ac:dyDescent="0.2">
      <c r="A14027" t="s">
        <v>48764</v>
      </c>
      <c r="B14027" t="s">
        <v>48765</v>
      </c>
      <c r="C14027" t="str">
        <f t="shared" si="993"/>
        <v>Thymber –bri m.</v>
      </c>
      <c r="D14027" t="str">
        <f t="shared" si="996"/>
        <v>Thymber</v>
      </c>
      <c r="E14027" t="s">
        <v>48766</v>
      </c>
      <c r="F14027" t="s">
        <v>48767</v>
      </c>
      <c r="G14027" t="s">
        <v>21</v>
      </c>
      <c r="H14027">
        <v>2</v>
      </c>
      <c r="I14027">
        <v>0</v>
      </c>
      <c r="J14027">
        <v>0</v>
      </c>
      <c r="K14027">
        <v>1</v>
      </c>
      <c r="L14027" t="s">
        <v>19</v>
      </c>
      <c r="M14027" t="str">
        <f t="shared" si="995"/>
        <v>http://logeion.uchicago.edu/index.html#Thymber</v>
      </c>
    </row>
    <row r="14028" spans="1:13" ht="15" customHeight="1" x14ac:dyDescent="0.2">
      <c r="A14028" t="s">
        <v>48768</v>
      </c>
      <c r="B14028" t="s">
        <v>48769</v>
      </c>
      <c r="C14028" t="str">
        <f t="shared" si="993"/>
        <v>thymbra –ae f.</v>
      </c>
      <c r="D14028" t="str">
        <f t="shared" si="996"/>
        <v>thymbra</v>
      </c>
      <c r="E14028" t="s">
        <v>48770</v>
      </c>
      <c r="F14028" t="s">
        <v>48770</v>
      </c>
      <c r="G14028" t="s">
        <v>76</v>
      </c>
      <c r="H14028">
        <v>1</v>
      </c>
      <c r="I14028">
        <v>0</v>
      </c>
      <c r="J14028">
        <v>0</v>
      </c>
      <c r="K14028">
        <v>0</v>
      </c>
      <c r="L14028" t="s">
        <v>19</v>
      </c>
      <c r="M14028" t="str">
        <f t="shared" si="995"/>
        <v>http://logeion.uchicago.edu/index.html#thymbra</v>
      </c>
    </row>
    <row r="14029" spans="1:13" ht="15" customHeight="1" x14ac:dyDescent="0.2">
      <c r="A14029" t="s">
        <v>48771</v>
      </c>
      <c r="B14029" t="s">
        <v>48772</v>
      </c>
      <c r="C14029" t="str">
        <f t="shared" si="993"/>
        <v>Thymbraeus –a –um</v>
      </c>
      <c r="D14029" t="str">
        <f t="shared" si="996"/>
        <v>Thymbraeus</v>
      </c>
      <c r="E14029" t="s">
        <v>48773</v>
      </c>
      <c r="F14029" t="s">
        <v>48774</v>
      </c>
      <c r="G14029" t="s">
        <v>61</v>
      </c>
      <c r="H14029">
        <v>1</v>
      </c>
      <c r="I14029">
        <v>0</v>
      </c>
      <c r="J14029">
        <v>0</v>
      </c>
      <c r="K14029">
        <v>1</v>
      </c>
      <c r="L14029" t="s">
        <v>36</v>
      </c>
      <c r="M14029" t="str">
        <f t="shared" si="995"/>
        <v>http://logeion.uchicago.edu/index.html#Thymbraeus</v>
      </c>
    </row>
    <row r="14030" spans="1:13" ht="15" customHeight="1" x14ac:dyDescent="0.2">
      <c r="A14030" t="s">
        <v>48775</v>
      </c>
      <c r="B14030" t="s">
        <v>48776</v>
      </c>
      <c r="C14030" t="str">
        <f t="shared" si="993"/>
        <v>Thymbraeus –i m.</v>
      </c>
      <c r="D14030" t="str">
        <f t="shared" si="996"/>
        <v>Thymbraeus</v>
      </c>
      <c r="E14030" t="s">
        <v>48777</v>
      </c>
      <c r="F14030" t="s">
        <v>48778</v>
      </c>
      <c r="G14030" t="s">
        <v>21</v>
      </c>
      <c r="H14030">
        <v>2</v>
      </c>
      <c r="I14030">
        <v>0</v>
      </c>
      <c r="J14030">
        <v>0</v>
      </c>
      <c r="K14030">
        <v>1</v>
      </c>
      <c r="L14030" t="s">
        <v>19</v>
      </c>
      <c r="M14030" t="str">
        <f t="shared" si="995"/>
        <v>http://logeion.uchicago.edu/index.html#Thymbraeus</v>
      </c>
    </row>
    <row r="14031" spans="1:13" ht="15" customHeight="1" x14ac:dyDescent="0.2">
      <c r="A14031" t="s">
        <v>48779</v>
      </c>
      <c r="B14031" t="s">
        <v>48780</v>
      </c>
      <c r="C14031" t="str">
        <f t="shared" si="993"/>
        <v>Thymbris –idis m.</v>
      </c>
      <c r="D14031" t="str">
        <f t="shared" si="996"/>
        <v>Thymbris</v>
      </c>
      <c r="E14031" t="s">
        <v>48781</v>
      </c>
      <c r="F14031" t="s">
        <v>48782</v>
      </c>
      <c r="G14031" t="s">
        <v>29</v>
      </c>
      <c r="H14031">
        <v>3</v>
      </c>
      <c r="I14031">
        <v>0</v>
      </c>
      <c r="J14031">
        <v>0</v>
      </c>
      <c r="K14031">
        <v>1</v>
      </c>
      <c r="L14031" t="s">
        <v>19</v>
      </c>
      <c r="M14031" t="str">
        <f t="shared" si="995"/>
        <v>http://logeion.uchicago.edu/index.html#Thymbris</v>
      </c>
    </row>
    <row r="14032" spans="1:13" ht="15" customHeight="1" x14ac:dyDescent="0.2">
      <c r="A14032" t="s">
        <v>48784</v>
      </c>
      <c r="B14032" t="s">
        <v>48785</v>
      </c>
      <c r="C14032" t="str">
        <f t="shared" si="993"/>
        <v>Thymoetes –ae m.</v>
      </c>
      <c r="D14032" t="str">
        <f t="shared" si="996"/>
        <v>Thymoetes</v>
      </c>
      <c r="E14032" t="s">
        <v>48786</v>
      </c>
      <c r="F14032" t="s">
        <v>48787</v>
      </c>
      <c r="G14032" t="s">
        <v>346</v>
      </c>
      <c r="H14032">
        <v>6</v>
      </c>
      <c r="I14032">
        <v>0</v>
      </c>
      <c r="J14032">
        <v>0</v>
      </c>
      <c r="K14032">
        <v>1</v>
      </c>
      <c r="L14032" t="s">
        <v>19</v>
      </c>
      <c r="M14032" t="str">
        <f t="shared" si="995"/>
        <v>http://logeion.uchicago.edu/index.html#Thymoetes</v>
      </c>
    </row>
    <row r="14033" spans="1:13" ht="15" customHeight="1" x14ac:dyDescent="0.2">
      <c r="A14033" t="s">
        <v>48788</v>
      </c>
      <c r="B14033" t="s">
        <v>48789</v>
      </c>
      <c r="C14033" t="str">
        <f t="shared" si="993"/>
        <v>thymum –i n.</v>
      </c>
      <c r="D14033" t="str">
        <f t="shared" si="996"/>
        <v>thymum</v>
      </c>
      <c r="E14033" t="s">
        <v>48790</v>
      </c>
      <c r="F14033" t="s">
        <v>48790</v>
      </c>
      <c r="G14033" t="s">
        <v>21</v>
      </c>
      <c r="H14033">
        <v>2</v>
      </c>
      <c r="I14033">
        <v>0</v>
      </c>
      <c r="J14033">
        <v>0</v>
      </c>
      <c r="K14033">
        <v>0</v>
      </c>
      <c r="L14033" t="s">
        <v>19</v>
      </c>
      <c r="M14033" t="str">
        <f t="shared" si="995"/>
        <v>http://logeion.uchicago.edu/index.html#thymum</v>
      </c>
    </row>
    <row r="14034" spans="1:13" ht="15" customHeight="1" x14ac:dyDescent="0.2">
      <c r="A14034" t="s">
        <v>48791</v>
      </c>
      <c r="B14034" t="s">
        <v>48792</v>
      </c>
      <c r="C14034" t="str">
        <f t="shared" si="993"/>
        <v>Thÿnia –ae f.</v>
      </c>
      <c r="D14034" t="str">
        <f t="shared" si="996"/>
        <v>Thÿnia</v>
      </c>
      <c r="E14034" t="s">
        <v>48793</v>
      </c>
      <c r="F14034" t="s">
        <v>48793</v>
      </c>
      <c r="G14034" t="s">
        <v>76</v>
      </c>
      <c r="H14034">
        <v>1</v>
      </c>
      <c r="I14034">
        <v>0</v>
      </c>
      <c r="J14034">
        <v>0</v>
      </c>
      <c r="K14034">
        <v>1</v>
      </c>
      <c r="L14034" t="s">
        <v>19</v>
      </c>
      <c r="M14034" t="str">
        <f t="shared" si="995"/>
        <v>http://logeion.uchicago.edu/index.html#Thÿnia</v>
      </c>
    </row>
    <row r="14035" spans="1:13" ht="15" customHeight="1" x14ac:dyDescent="0.2">
      <c r="A14035" t="s">
        <v>48795</v>
      </c>
      <c r="B14035" t="s">
        <v>48796</v>
      </c>
      <c r="C14035" t="str">
        <f t="shared" si="993"/>
        <v>Thÿnus –a um</v>
      </c>
      <c r="D14035" t="str">
        <f t="shared" si="996"/>
        <v>Thÿnus</v>
      </c>
      <c r="E14035" t="s">
        <v>6250</v>
      </c>
      <c r="F14035" t="s">
        <v>6250</v>
      </c>
      <c r="G14035" t="s">
        <v>61</v>
      </c>
      <c r="H14035">
        <v>1</v>
      </c>
      <c r="I14035">
        <v>0</v>
      </c>
      <c r="J14035">
        <v>0</v>
      </c>
      <c r="K14035">
        <v>1</v>
      </c>
      <c r="L14035" t="s">
        <v>36</v>
      </c>
      <c r="M14035" t="str">
        <f t="shared" si="995"/>
        <v>http://logeion.uchicago.edu/index.html#Thÿnus</v>
      </c>
    </row>
    <row r="14036" spans="1:13" ht="15" customHeight="1" x14ac:dyDescent="0.2">
      <c r="A14036" t="s">
        <v>48797</v>
      </c>
      <c r="B14036" t="s">
        <v>48798</v>
      </c>
      <c r="C14036" t="str">
        <f t="shared" ref="C14036:C14099" si="997">SUBSTITUTE(SUBSTITUTE(SUBSTITUTE(SUBSTITUTE(SUBSTITUTE(SUBSTITUTE(SUBSTITUTE(SUBSTITUTE(SUBSTITUTE(SUBSTITUTE(SUBSTITUTE(B14036, "ā", "a"), "ē", "e"), "ī", "i"), "ō", "o"), "ū", "u"), "ȳ", "y"), "Ā", "A"), "Ē", "E"), "Ī", "I"), "Ō", "O"), "Ū", "U")</f>
        <v>Thyonianus –i m.</v>
      </c>
      <c r="D14036" t="str">
        <f t="shared" ref="D14036:D14067" si="998">IF(ISBLANK(B14036),0,LEFT( C14036, FIND( " ", C14036 ) - 1 ))</f>
        <v>Thyonianus</v>
      </c>
      <c r="E14036" t="s">
        <v>48799</v>
      </c>
      <c r="F14036" t="s">
        <v>48799</v>
      </c>
      <c r="G14036" t="s">
        <v>21</v>
      </c>
      <c r="H14036">
        <v>2</v>
      </c>
      <c r="I14036">
        <v>0</v>
      </c>
      <c r="J14036">
        <v>0</v>
      </c>
      <c r="K14036">
        <v>1</v>
      </c>
      <c r="L14036" t="s">
        <v>19</v>
      </c>
      <c r="M14036" t="str">
        <f t="shared" si="995"/>
        <v>http://logeion.uchicago.edu/index.html#Thyonianus</v>
      </c>
    </row>
    <row r="14037" spans="1:13" ht="15" customHeight="1" x14ac:dyDescent="0.2">
      <c r="A14037" t="s">
        <v>60990</v>
      </c>
      <c r="B14037" t="s">
        <v>61190</v>
      </c>
      <c r="C14037" t="str">
        <f t="shared" si="997"/>
        <v>Thyratira –ae f.</v>
      </c>
      <c r="D14037" t="str">
        <f t="shared" si="998"/>
        <v>Thyratira</v>
      </c>
      <c r="E14037" t="s">
        <v>61371</v>
      </c>
      <c r="F14037" t="s">
        <v>61371</v>
      </c>
      <c r="G14037" t="s">
        <v>76</v>
      </c>
      <c r="H14037">
        <v>1</v>
      </c>
      <c r="K14037">
        <v>1</v>
      </c>
      <c r="L14037" t="s">
        <v>19</v>
      </c>
      <c r="M14037" t="str">
        <f t="shared" si="995"/>
        <v>http://logeion.uchicago.edu/index.html#Thyratira</v>
      </c>
    </row>
    <row r="14038" spans="1:13" ht="15" customHeight="1" x14ac:dyDescent="0.2">
      <c r="A14038" t="s">
        <v>48803</v>
      </c>
      <c r="B14038" t="s">
        <v>48804</v>
      </c>
      <c r="C14038" t="str">
        <f t="shared" si="997"/>
        <v>Thyrsis –idis m.</v>
      </c>
      <c r="D14038" t="str">
        <f t="shared" si="998"/>
        <v>Thyrsis</v>
      </c>
      <c r="E14038" t="s">
        <v>48805</v>
      </c>
      <c r="F14038" t="s">
        <v>48806</v>
      </c>
      <c r="G14038" t="s">
        <v>29</v>
      </c>
      <c r="H14038">
        <v>3</v>
      </c>
      <c r="K14038">
        <v>1</v>
      </c>
      <c r="L14038" t="s">
        <v>19</v>
      </c>
      <c r="M14038" t="str">
        <f t="shared" si="995"/>
        <v>http://logeion.uchicago.edu/index.html#Thyrsis</v>
      </c>
    </row>
    <row r="14039" spans="1:13" ht="15" customHeight="1" x14ac:dyDescent="0.2">
      <c r="A14039" t="s">
        <v>48807</v>
      </c>
      <c r="B14039" t="s">
        <v>48808</v>
      </c>
      <c r="C14039" t="str">
        <f t="shared" si="997"/>
        <v>thyrsus –i m.</v>
      </c>
      <c r="D14039" t="str">
        <f t="shared" si="998"/>
        <v>thyrsus</v>
      </c>
      <c r="E14039" t="s">
        <v>48809</v>
      </c>
      <c r="F14039" t="s">
        <v>48810</v>
      </c>
      <c r="G14039" t="s">
        <v>21</v>
      </c>
      <c r="H14039">
        <v>2</v>
      </c>
      <c r="I14039">
        <v>0</v>
      </c>
      <c r="J14039">
        <v>0</v>
      </c>
      <c r="K14039">
        <v>0</v>
      </c>
      <c r="L14039" t="s">
        <v>19</v>
      </c>
      <c r="M14039" t="str">
        <f t="shared" si="995"/>
        <v>http://logeion.uchicago.edu/index.html#thyrsus</v>
      </c>
    </row>
    <row r="14040" spans="1:13" ht="15" customHeight="1" x14ac:dyDescent="0.2">
      <c r="A14040" t="s">
        <v>48812</v>
      </c>
      <c r="B14040" t="s">
        <v>48813</v>
      </c>
      <c r="C14040" t="str">
        <f t="shared" si="997"/>
        <v>tiara –ae f. and tiaras –ae m.</v>
      </c>
      <c r="D14040" t="str">
        <f t="shared" si="998"/>
        <v>tiara</v>
      </c>
      <c r="E14040" t="s">
        <v>48814</v>
      </c>
      <c r="F14040" t="s">
        <v>48815</v>
      </c>
      <c r="G14040" t="s">
        <v>346</v>
      </c>
      <c r="H14040">
        <v>6</v>
      </c>
      <c r="I14040">
        <v>0</v>
      </c>
      <c r="J14040">
        <v>0</v>
      </c>
      <c r="K14040">
        <v>0</v>
      </c>
      <c r="L14040" t="s">
        <v>19</v>
      </c>
      <c r="M14040" t="str">
        <f t="shared" si="995"/>
        <v>http://logeion.uchicago.edu/index.html#tiara</v>
      </c>
    </row>
    <row r="14041" spans="1:13" ht="15" customHeight="1" x14ac:dyDescent="0.2">
      <c r="A14041" t="s">
        <v>61462</v>
      </c>
      <c r="B14041" t="s">
        <v>61499</v>
      </c>
      <c r="C14041" t="str">
        <f t="shared" si="997"/>
        <v>Tiberinus –a –um</v>
      </c>
      <c r="D14041" t="str">
        <f t="shared" si="998"/>
        <v>Tiberinus</v>
      </c>
      <c r="E14041" t="s">
        <v>61484</v>
      </c>
      <c r="F14041" t="s">
        <v>61483</v>
      </c>
      <c r="G14041" t="s">
        <v>61</v>
      </c>
      <c r="H14041">
        <v>1</v>
      </c>
      <c r="K14041">
        <v>1</v>
      </c>
      <c r="L14041" t="s">
        <v>36</v>
      </c>
      <c r="M14041" t="str">
        <f t="shared" si="995"/>
        <v>http://logeion.uchicago.edu/index.html#Tiberinus</v>
      </c>
    </row>
    <row r="14042" spans="1:13" ht="15" customHeight="1" x14ac:dyDescent="0.2">
      <c r="A14042" t="s">
        <v>48816</v>
      </c>
      <c r="B14042" t="s">
        <v>48817</v>
      </c>
      <c r="C14042" t="str">
        <f t="shared" si="997"/>
        <v>Tiberinus (Thybrinus) –a –um</v>
      </c>
      <c r="D14042" t="str">
        <f t="shared" si="998"/>
        <v>Tiberinus</v>
      </c>
      <c r="E14042" t="s">
        <v>48818</v>
      </c>
      <c r="F14042" t="s">
        <v>48819</v>
      </c>
      <c r="G14042" t="s">
        <v>61</v>
      </c>
      <c r="H14042">
        <v>1</v>
      </c>
      <c r="I14042">
        <v>0</v>
      </c>
      <c r="J14042">
        <v>0</v>
      </c>
      <c r="K14042">
        <v>1</v>
      </c>
      <c r="L14042" t="s">
        <v>36</v>
      </c>
      <c r="M14042" t="str">
        <f t="shared" si="995"/>
        <v>http://logeion.uchicago.edu/index.html#Tiberinus</v>
      </c>
    </row>
    <row r="14043" spans="1:13" ht="15" customHeight="1" x14ac:dyDescent="0.2">
      <c r="A14043" t="s">
        <v>48821</v>
      </c>
      <c r="B14043" t="s">
        <v>48822</v>
      </c>
      <c r="C14043" t="str">
        <f t="shared" si="997"/>
        <v>Tiberis –is (Thybris –idis acc. –brim voc. –bri)</v>
      </c>
      <c r="D14043" t="str">
        <f t="shared" si="998"/>
        <v>Tiberis</v>
      </c>
      <c r="E14043" t="s">
        <v>48823</v>
      </c>
      <c r="F14043" t="s">
        <v>48824</v>
      </c>
      <c r="G14043" t="s">
        <v>346</v>
      </c>
      <c r="H14043">
        <v>6</v>
      </c>
      <c r="I14043">
        <v>0</v>
      </c>
      <c r="J14043">
        <v>0</v>
      </c>
      <c r="K14043">
        <v>1</v>
      </c>
      <c r="L14043" t="s">
        <v>19</v>
      </c>
      <c r="M14043" t="str">
        <f t="shared" si="995"/>
        <v>http://logeion.uchicago.edu/index.html#Tiberis</v>
      </c>
    </row>
    <row r="14044" spans="1:13" ht="15" customHeight="1" x14ac:dyDescent="0.2">
      <c r="A14044" t="s">
        <v>48825</v>
      </c>
      <c r="B14044" t="s">
        <v>48826</v>
      </c>
      <c r="C14044" t="str">
        <f t="shared" si="997"/>
        <v>Tiberius –ii m.</v>
      </c>
      <c r="D14044" t="str">
        <f t="shared" si="998"/>
        <v>Tiberius</v>
      </c>
      <c r="E14044" t="s">
        <v>48827</v>
      </c>
      <c r="F14044" t="s">
        <v>48827</v>
      </c>
      <c r="G14044" t="s">
        <v>21</v>
      </c>
      <c r="H14044">
        <v>2</v>
      </c>
      <c r="I14044">
        <v>0</v>
      </c>
      <c r="J14044">
        <v>0</v>
      </c>
      <c r="K14044">
        <v>1</v>
      </c>
      <c r="L14044" t="s">
        <v>19</v>
      </c>
      <c r="M14044" t="str">
        <f t="shared" si="995"/>
        <v>http://logeion.uchicago.edu/index.html#Tiberius</v>
      </c>
    </row>
    <row r="14045" spans="1:13" ht="15" customHeight="1" x14ac:dyDescent="0.2">
      <c r="A14045" t="s">
        <v>48831</v>
      </c>
      <c r="B14045" t="s">
        <v>48832</v>
      </c>
      <c r="C14045" t="str">
        <f t="shared" si="997"/>
        <v>tibia tibiae f.</v>
      </c>
      <c r="D14045" t="str">
        <f t="shared" si="998"/>
        <v>tibia</v>
      </c>
      <c r="E14045" t="s">
        <v>48833</v>
      </c>
      <c r="F14045" t="s">
        <v>48834</v>
      </c>
      <c r="G14045" t="s">
        <v>76</v>
      </c>
      <c r="H14045">
        <v>1</v>
      </c>
      <c r="I14045">
        <v>0</v>
      </c>
      <c r="J14045">
        <v>0</v>
      </c>
      <c r="K14045">
        <v>0</v>
      </c>
      <c r="L14045" t="s">
        <v>19</v>
      </c>
      <c r="M14045" t="str">
        <f t="shared" si="995"/>
        <v>http://logeion.uchicago.edu/index.html#tibia</v>
      </c>
    </row>
    <row r="14046" spans="1:13" ht="15" customHeight="1" x14ac:dyDescent="0.2">
      <c r="A14046" t="s">
        <v>48835</v>
      </c>
      <c r="B14046" t="s">
        <v>48836</v>
      </c>
      <c r="C14046" t="str">
        <f t="shared" si="997"/>
        <v>tibicen –inis m.</v>
      </c>
      <c r="D14046" t="str">
        <f t="shared" si="998"/>
        <v>tibicen</v>
      </c>
      <c r="E14046" t="s">
        <v>48837</v>
      </c>
      <c r="F14046" t="s">
        <v>48837</v>
      </c>
      <c r="G14046" t="s">
        <v>29</v>
      </c>
      <c r="H14046">
        <v>3</v>
      </c>
      <c r="I14046">
        <v>0</v>
      </c>
      <c r="J14046">
        <v>0</v>
      </c>
      <c r="K14046">
        <v>0</v>
      </c>
      <c r="L14046" t="s">
        <v>19</v>
      </c>
      <c r="M14046" t="str">
        <f t="shared" si="995"/>
        <v>http://logeion.uchicago.edu/index.html#tibicen</v>
      </c>
    </row>
    <row r="14047" spans="1:13" ht="15" customHeight="1" x14ac:dyDescent="0.2">
      <c r="A14047" t="s">
        <v>48839</v>
      </c>
      <c r="B14047" t="s">
        <v>48840</v>
      </c>
      <c r="C14047" t="str">
        <f t="shared" si="997"/>
        <v>Tibullus –i m.</v>
      </c>
      <c r="D14047" t="str">
        <f t="shared" si="998"/>
        <v>Tibullus</v>
      </c>
      <c r="E14047" t="s">
        <v>48841</v>
      </c>
      <c r="F14047" t="s">
        <v>48841</v>
      </c>
      <c r="G14047" t="s">
        <v>21</v>
      </c>
      <c r="H14047">
        <v>2</v>
      </c>
      <c r="I14047">
        <v>0</v>
      </c>
      <c r="J14047">
        <v>0</v>
      </c>
      <c r="K14047">
        <v>1</v>
      </c>
      <c r="L14047" t="s">
        <v>19</v>
      </c>
      <c r="M14047" t="str">
        <f t="shared" si="995"/>
        <v>http://logeion.uchicago.edu/index.html#Tibullus</v>
      </c>
    </row>
    <row r="14048" spans="1:13" ht="15" customHeight="1" x14ac:dyDescent="0.2">
      <c r="A14048" t="s">
        <v>48842</v>
      </c>
      <c r="B14048" t="s">
        <v>48843</v>
      </c>
      <c r="C14048" t="str">
        <f t="shared" si="997"/>
        <v>Tibur –uris n.</v>
      </c>
      <c r="D14048" t="str">
        <f t="shared" si="998"/>
        <v>Tibur</v>
      </c>
      <c r="E14048" t="s">
        <v>48844</v>
      </c>
      <c r="F14048" t="s">
        <v>48845</v>
      </c>
      <c r="G14048" t="s">
        <v>29</v>
      </c>
      <c r="H14048">
        <v>3</v>
      </c>
      <c r="I14048">
        <v>0</v>
      </c>
      <c r="J14048">
        <v>0</v>
      </c>
      <c r="K14048">
        <v>1</v>
      </c>
      <c r="L14048" t="s">
        <v>19</v>
      </c>
      <c r="M14048" t="str">
        <f t="shared" si="995"/>
        <v>http://logeion.uchicago.edu/index.html#Tibur</v>
      </c>
    </row>
    <row r="14049" spans="1:13" ht="15" customHeight="1" x14ac:dyDescent="0.2">
      <c r="A14049" t="s">
        <v>48846</v>
      </c>
      <c r="B14049" t="s">
        <v>48847</v>
      </c>
      <c r="C14049" t="str">
        <f t="shared" si="997"/>
        <v>Tiburinus –a –um</v>
      </c>
      <c r="D14049" t="str">
        <f t="shared" si="998"/>
        <v>Tiburinus</v>
      </c>
      <c r="E14049" t="s">
        <v>48848</v>
      </c>
      <c r="F14049" t="s">
        <v>48848</v>
      </c>
      <c r="G14049" t="s">
        <v>61</v>
      </c>
      <c r="H14049">
        <v>1</v>
      </c>
      <c r="I14049">
        <v>0</v>
      </c>
      <c r="J14049">
        <v>0</v>
      </c>
      <c r="K14049">
        <v>1</v>
      </c>
      <c r="L14049" t="s">
        <v>19</v>
      </c>
      <c r="M14049" t="str">
        <f t="shared" si="995"/>
        <v>http://logeion.uchicago.edu/index.html#Tiburinus</v>
      </c>
    </row>
    <row r="14050" spans="1:13" ht="15" customHeight="1" x14ac:dyDescent="0.2">
      <c r="A14050" t="s">
        <v>48849</v>
      </c>
      <c r="B14050" t="s">
        <v>48850</v>
      </c>
      <c r="C14050" t="str">
        <f t="shared" si="997"/>
        <v>Tiburs –tis</v>
      </c>
      <c r="D14050" t="str">
        <f t="shared" si="998"/>
        <v>Tiburs</v>
      </c>
      <c r="E14050" t="s">
        <v>48851</v>
      </c>
      <c r="F14050" t="s">
        <v>57638</v>
      </c>
      <c r="G14050" t="s">
        <v>61</v>
      </c>
      <c r="H14050">
        <v>1</v>
      </c>
      <c r="I14050">
        <v>0</v>
      </c>
      <c r="J14050">
        <v>0</v>
      </c>
      <c r="K14050">
        <v>1</v>
      </c>
      <c r="L14050" t="s">
        <v>36</v>
      </c>
      <c r="M14050" t="str">
        <f t="shared" si="995"/>
        <v>http://logeion.uchicago.edu/index.html#Tiburs</v>
      </c>
    </row>
    <row r="14051" spans="1:13" ht="15" customHeight="1" x14ac:dyDescent="0.2">
      <c r="A14051" t="s">
        <v>48857</v>
      </c>
      <c r="B14051" t="s">
        <v>48858</v>
      </c>
      <c r="C14051" t="str">
        <f t="shared" si="997"/>
        <v>Tiburs –tis n.</v>
      </c>
      <c r="D14051" t="str">
        <f t="shared" si="998"/>
        <v>Tiburs</v>
      </c>
      <c r="E14051" t="s">
        <v>48859</v>
      </c>
      <c r="F14051" t="s">
        <v>48860</v>
      </c>
      <c r="G14051" t="s">
        <v>29</v>
      </c>
      <c r="H14051">
        <v>3</v>
      </c>
      <c r="I14051">
        <v>0</v>
      </c>
      <c r="J14051">
        <v>0</v>
      </c>
      <c r="K14051">
        <v>1</v>
      </c>
      <c r="L14051" t="s">
        <v>19</v>
      </c>
      <c r="M14051" t="str">
        <f t="shared" ref="M14051:M14114" si="999">"http://logeion.uchicago.edu/index.html#"&amp;D14051</f>
        <v>http://logeion.uchicago.edu/index.html#Tiburs</v>
      </c>
    </row>
    <row r="14052" spans="1:13" ht="15" customHeight="1" x14ac:dyDescent="0.2">
      <c r="A14052" t="s">
        <v>48853</v>
      </c>
      <c r="B14052" t="s">
        <v>48854</v>
      </c>
      <c r="C14052" t="str">
        <f t="shared" si="997"/>
        <v>Tiburs Tiburtis</v>
      </c>
      <c r="D14052" t="str">
        <f t="shared" si="998"/>
        <v>Tiburs</v>
      </c>
      <c r="E14052" t="s">
        <v>48855</v>
      </c>
      <c r="F14052" t="s">
        <v>48856</v>
      </c>
      <c r="G14052" t="s">
        <v>918</v>
      </c>
      <c r="H14052">
        <v>3</v>
      </c>
      <c r="I14052">
        <v>0</v>
      </c>
      <c r="J14052">
        <v>0</v>
      </c>
      <c r="K14052">
        <v>1</v>
      </c>
      <c r="L14052" t="s">
        <v>36</v>
      </c>
      <c r="M14052" t="str">
        <f t="shared" si="999"/>
        <v>http://logeion.uchicago.edu/index.html#Tiburs</v>
      </c>
    </row>
    <row r="14053" spans="1:13" ht="15" customHeight="1" x14ac:dyDescent="0.2">
      <c r="A14053" t="s">
        <v>48861</v>
      </c>
      <c r="B14053" t="s">
        <v>48862</v>
      </c>
      <c r="C14053" t="str">
        <f t="shared" si="997"/>
        <v>Tiburtius –a –um</v>
      </c>
      <c r="D14053" t="str">
        <f t="shared" si="998"/>
        <v>Tiburtius</v>
      </c>
      <c r="E14053" t="s">
        <v>48851</v>
      </c>
      <c r="F14053" t="s">
        <v>48852</v>
      </c>
      <c r="G14053" t="s">
        <v>61</v>
      </c>
      <c r="H14053">
        <v>1</v>
      </c>
      <c r="I14053">
        <v>0</v>
      </c>
      <c r="J14053">
        <v>0</v>
      </c>
      <c r="K14053">
        <v>1</v>
      </c>
      <c r="L14053" t="s">
        <v>36</v>
      </c>
      <c r="M14053" t="str">
        <f t="shared" si="999"/>
        <v>http://logeion.uchicago.edu/index.html#Tiburtius</v>
      </c>
    </row>
    <row r="14054" spans="1:13" ht="15" customHeight="1" x14ac:dyDescent="0.2">
      <c r="A14054" t="s">
        <v>48863</v>
      </c>
      <c r="B14054" t="s">
        <v>48864</v>
      </c>
      <c r="C14054" t="str">
        <f t="shared" si="997"/>
        <v>Tiburtus –i m.</v>
      </c>
      <c r="D14054" t="str">
        <f t="shared" si="998"/>
        <v>Tiburtus</v>
      </c>
      <c r="E14054" t="s">
        <v>48865</v>
      </c>
      <c r="F14054" t="s">
        <v>48866</v>
      </c>
      <c r="G14054" t="s">
        <v>21</v>
      </c>
      <c r="H14054">
        <v>2</v>
      </c>
      <c r="I14054">
        <v>0</v>
      </c>
      <c r="J14054">
        <v>0</v>
      </c>
      <c r="K14054">
        <v>1</v>
      </c>
      <c r="L14054" t="s">
        <v>19</v>
      </c>
      <c r="M14054" t="str">
        <f t="shared" si="999"/>
        <v>http://logeion.uchicago.edu/index.html#Tiburtus</v>
      </c>
    </row>
    <row r="14055" spans="1:13" ht="15" customHeight="1" x14ac:dyDescent="0.2">
      <c r="A14055" t="s">
        <v>48868</v>
      </c>
      <c r="B14055" t="s">
        <v>48869</v>
      </c>
      <c r="C14055" t="str">
        <f t="shared" si="997"/>
        <v>Tigellinus –i m.</v>
      </c>
      <c r="D14055" t="str">
        <f t="shared" si="998"/>
        <v>Tigellinus</v>
      </c>
      <c r="E14055" t="s">
        <v>48870</v>
      </c>
      <c r="F14055" t="s">
        <v>48871</v>
      </c>
      <c r="G14055" t="s">
        <v>21</v>
      </c>
      <c r="H14055">
        <v>2</v>
      </c>
      <c r="I14055">
        <v>0</v>
      </c>
      <c r="J14055">
        <v>0</v>
      </c>
      <c r="K14055">
        <v>1</v>
      </c>
      <c r="L14055" t="s">
        <v>19</v>
      </c>
      <c r="M14055" t="str">
        <f t="shared" si="999"/>
        <v>http://logeion.uchicago.edu/index.html#Tigellinus</v>
      </c>
    </row>
    <row r="14056" spans="1:13" ht="15" customHeight="1" x14ac:dyDescent="0.2">
      <c r="A14056" t="s">
        <v>48872</v>
      </c>
      <c r="B14056" t="s">
        <v>52889</v>
      </c>
      <c r="C14056" t="str">
        <f t="shared" si="997"/>
        <v>Tigellius –(i)i m.</v>
      </c>
      <c r="D14056" t="str">
        <f t="shared" si="998"/>
        <v>Tigellius</v>
      </c>
      <c r="E14056" t="s">
        <v>48873</v>
      </c>
      <c r="F14056" t="s">
        <v>48874</v>
      </c>
      <c r="G14056" t="s">
        <v>21</v>
      </c>
      <c r="H14056">
        <v>2</v>
      </c>
      <c r="I14056">
        <v>0</v>
      </c>
      <c r="J14056">
        <v>0</v>
      </c>
      <c r="K14056">
        <v>1</v>
      </c>
      <c r="L14056" t="s">
        <v>19</v>
      </c>
      <c r="M14056" t="str">
        <f t="shared" si="999"/>
        <v>http://logeion.uchicago.edu/index.html#Tigellius</v>
      </c>
    </row>
    <row r="14057" spans="1:13" ht="15" customHeight="1" x14ac:dyDescent="0.2">
      <c r="A14057" t="s">
        <v>48875</v>
      </c>
      <c r="B14057" t="s">
        <v>48876</v>
      </c>
      <c r="C14057" t="str">
        <f t="shared" si="997"/>
        <v>tigillum –i n.</v>
      </c>
      <c r="D14057" t="str">
        <f t="shared" si="998"/>
        <v>tigillum</v>
      </c>
      <c r="E14057" t="s">
        <v>48877</v>
      </c>
      <c r="F14057" t="s">
        <v>48877</v>
      </c>
      <c r="G14057" t="s">
        <v>21</v>
      </c>
      <c r="H14057">
        <v>2</v>
      </c>
      <c r="I14057">
        <v>0</v>
      </c>
      <c r="J14057">
        <v>0</v>
      </c>
      <c r="K14057">
        <v>0</v>
      </c>
      <c r="L14057" t="s">
        <v>19</v>
      </c>
      <c r="M14057" t="str">
        <f t="shared" si="999"/>
        <v>http://logeion.uchicago.edu/index.html#tigillum</v>
      </c>
    </row>
    <row r="14058" spans="1:13" ht="15" customHeight="1" x14ac:dyDescent="0.2">
      <c r="A14058" t="s">
        <v>48879</v>
      </c>
      <c r="B14058" t="s">
        <v>48880</v>
      </c>
      <c r="C14058" t="str">
        <f t="shared" si="997"/>
        <v>tignum –i n.</v>
      </c>
      <c r="D14058" t="str">
        <f t="shared" si="998"/>
        <v>tignum</v>
      </c>
      <c r="E14058" t="s">
        <v>48881</v>
      </c>
      <c r="F14058" t="s">
        <v>48882</v>
      </c>
      <c r="G14058" t="s">
        <v>21</v>
      </c>
      <c r="H14058">
        <v>2</v>
      </c>
      <c r="I14058">
        <v>0</v>
      </c>
      <c r="J14058">
        <v>0</v>
      </c>
      <c r="K14058">
        <v>0</v>
      </c>
      <c r="L14058" t="s">
        <v>19</v>
      </c>
      <c r="M14058" t="str">
        <f t="shared" si="999"/>
        <v>http://logeion.uchicago.edu/index.html#tignum</v>
      </c>
    </row>
    <row r="14059" spans="1:13" ht="15" customHeight="1" x14ac:dyDescent="0.2">
      <c r="A14059" t="s">
        <v>48883</v>
      </c>
      <c r="B14059" t="s">
        <v>48884</v>
      </c>
      <c r="C14059" t="str">
        <f t="shared" si="997"/>
        <v>Tigranes –is m.</v>
      </c>
      <c r="D14059" t="str">
        <f t="shared" si="998"/>
        <v>Tigranes</v>
      </c>
      <c r="E14059" t="s">
        <v>48885</v>
      </c>
      <c r="F14059" t="s">
        <v>48885</v>
      </c>
      <c r="G14059" t="s">
        <v>43</v>
      </c>
      <c r="H14059">
        <v>3</v>
      </c>
      <c r="I14059">
        <v>0</v>
      </c>
      <c r="J14059">
        <v>0</v>
      </c>
      <c r="K14059">
        <v>0</v>
      </c>
      <c r="L14059" t="s">
        <v>19</v>
      </c>
      <c r="M14059" t="str">
        <f t="shared" si="999"/>
        <v>http://logeion.uchicago.edu/index.html#Tigranes</v>
      </c>
    </row>
    <row r="14060" spans="1:13" ht="15" customHeight="1" x14ac:dyDescent="0.2">
      <c r="A14060" t="s">
        <v>48886</v>
      </c>
      <c r="B14060" t="s">
        <v>48887</v>
      </c>
      <c r="C14060" t="str">
        <f t="shared" si="997"/>
        <v>Tigranocerta –orum n. or –ae f.</v>
      </c>
      <c r="D14060" t="str">
        <f t="shared" si="998"/>
        <v>Tigranocerta</v>
      </c>
      <c r="E14060" t="s">
        <v>48888</v>
      </c>
      <c r="F14060" t="s">
        <v>48889</v>
      </c>
      <c r="G14060" t="s">
        <v>346</v>
      </c>
      <c r="H14060">
        <v>6</v>
      </c>
      <c r="I14060">
        <v>0</v>
      </c>
      <c r="J14060">
        <v>0</v>
      </c>
      <c r="K14060">
        <v>1</v>
      </c>
      <c r="L14060" t="s">
        <v>19</v>
      </c>
      <c r="M14060" t="str">
        <f t="shared" si="999"/>
        <v>http://logeion.uchicago.edu/index.html#Tigranocerta</v>
      </c>
    </row>
    <row r="14061" spans="1:13" ht="15" customHeight="1" x14ac:dyDescent="0.2">
      <c r="A14061" t="s">
        <v>48894</v>
      </c>
      <c r="B14061" t="s">
        <v>48895</v>
      </c>
      <c r="C14061" t="str">
        <f t="shared" si="997"/>
        <v>Tigris –is or –idis m.</v>
      </c>
      <c r="D14061" t="str">
        <f t="shared" si="998"/>
        <v>Tigris</v>
      </c>
      <c r="E14061" t="s">
        <v>48896</v>
      </c>
      <c r="F14061" t="s">
        <v>48896</v>
      </c>
      <c r="G14061" t="s">
        <v>346</v>
      </c>
      <c r="H14061">
        <v>3</v>
      </c>
      <c r="I14061">
        <v>0</v>
      </c>
      <c r="J14061">
        <v>0</v>
      </c>
      <c r="K14061">
        <v>1</v>
      </c>
      <c r="L14061" t="s">
        <v>19</v>
      </c>
      <c r="M14061" t="str">
        <f t="shared" si="999"/>
        <v>http://logeion.uchicago.edu/index.html#Tigris</v>
      </c>
    </row>
    <row r="14062" spans="1:13" ht="15" customHeight="1" x14ac:dyDescent="0.2">
      <c r="A14062" t="s">
        <v>48890</v>
      </c>
      <c r="B14062" t="s">
        <v>48891</v>
      </c>
      <c r="C14062" t="str">
        <f t="shared" si="997"/>
        <v>tigris tigris m.</v>
      </c>
      <c r="D14062" t="str">
        <f t="shared" si="998"/>
        <v>tigris</v>
      </c>
      <c r="E14062" t="s">
        <v>48892</v>
      </c>
      <c r="F14062" t="s">
        <v>48893</v>
      </c>
      <c r="G14062" t="s">
        <v>346</v>
      </c>
      <c r="H14062">
        <v>6</v>
      </c>
      <c r="I14062">
        <v>0</v>
      </c>
      <c r="J14062">
        <v>0</v>
      </c>
      <c r="K14062">
        <v>0</v>
      </c>
      <c r="L14062" t="s">
        <v>19</v>
      </c>
      <c r="M14062" t="str">
        <f t="shared" si="999"/>
        <v>http://logeion.uchicago.edu/index.html#tigris</v>
      </c>
    </row>
    <row r="14063" spans="1:13" ht="15" customHeight="1" x14ac:dyDescent="0.2">
      <c r="A14063" t="s">
        <v>48897</v>
      </c>
      <c r="B14063" t="s">
        <v>48898</v>
      </c>
      <c r="C14063" t="str">
        <f t="shared" si="997"/>
        <v>Tigurini –orum m.</v>
      </c>
      <c r="D14063" t="str">
        <f t="shared" si="998"/>
        <v>Tigurini</v>
      </c>
      <c r="E14063" t="s">
        <v>48899</v>
      </c>
      <c r="F14063" t="s">
        <v>48899</v>
      </c>
      <c r="G14063" t="s">
        <v>21</v>
      </c>
      <c r="H14063">
        <v>2</v>
      </c>
      <c r="I14063">
        <v>0</v>
      </c>
      <c r="J14063">
        <v>0</v>
      </c>
      <c r="K14063">
        <v>1</v>
      </c>
      <c r="L14063" t="s">
        <v>19</v>
      </c>
      <c r="M14063" t="str">
        <f t="shared" si="999"/>
        <v>http://logeion.uchicago.edu/index.html#Tigurini</v>
      </c>
    </row>
    <row r="14064" spans="1:13" ht="15" customHeight="1" x14ac:dyDescent="0.2">
      <c r="A14064" t="s">
        <v>48900</v>
      </c>
      <c r="B14064" t="s">
        <v>48901</v>
      </c>
      <c r="C14064" t="str">
        <f t="shared" si="997"/>
        <v>Tigurinus –a –um</v>
      </c>
      <c r="D14064" t="str">
        <f t="shared" si="998"/>
        <v>Tigurinus</v>
      </c>
      <c r="E14064" t="s">
        <v>48902</v>
      </c>
      <c r="F14064" t="s">
        <v>48902</v>
      </c>
      <c r="G14064" t="s">
        <v>61</v>
      </c>
      <c r="H14064">
        <v>1</v>
      </c>
      <c r="I14064">
        <v>0</v>
      </c>
      <c r="J14064">
        <v>0</v>
      </c>
      <c r="K14064">
        <v>1</v>
      </c>
      <c r="L14064" t="s">
        <v>36</v>
      </c>
      <c r="M14064" t="str">
        <f t="shared" si="999"/>
        <v>http://logeion.uchicago.edu/index.html#Tigurinus</v>
      </c>
    </row>
    <row r="14065" spans="1:13" ht="15" customHeight="1" x14ac:dyDescent="0.2">
      <c r="A14065" t="s">
        <v>48903</v>
      </c>
      <c r="B14065" t="s">
        <v>48904</v>
      </c>
      <c r="C14065" t="str">
        <f t="shared" si="997"/>
        <v>tilia –ae f.</v>
      </c>
      <c r="D14065" t="str">
        <f t="shared" si="998"/>
        <v>tilia</v>
      </c>
      <c r="E14065" t="s">
        <v>48905</v>
      </c>
      <c r="F14065" t="s">
        <v>48906</v>
      </c>
      <c r="G14065" t="s">
        <v>76</v>
      </c>
      <c r="H14065">
        <v>1</v>
      </c>
      <c r="I14065">
        <v>0</v>
      </c>
      <c r="J14065">
        <v>0</v>
      </c>
      <c r="K14065">
        <v>0</v>
      </c>
      <c r="L14065" t="s">
        <v>19</v>
      </c>
      <c r="M14065" t="str">
        <f t="shared" si="999"/>
        <v>http://logeion.uchicago.edu/index.html#tilia</v>
      </c>
    </row>
    <row r="14066" spans="1:13" ht="15" customHeight="1" x14ac:dyDescent="0.2">
      <c r="A14066" t="s">
        <v>48907</v>
      </c>
      <c r="B14066" t="s">
        <v>54906</v>
      </c>
      <c r="C14066" t="str">
        <f t="shared" si="997"/>
        <v>Tillius –ii m.</v>
      </c>
      <c r="D14066" t="str">
        <f t="shared" si="998"/>
        <v>Tillius</v>
      </c>
      <c r="E14066" t="s">
        <v>54618</v>
      </c>
      <c r="F14066" t="s">
        <v>54619</v>
      </c>
      <c r="G14066" t="s">
        <v>21</v>
      </c>
      <c r="H14066">
        <v>2</v>
      </c>
      <c r="I14066">
        <v>0</v>
      </c>
      <c r="J14066">
        <v>0</v>
      </c>
      <c r="K14066">
        <v>1</v>
      </c>
      <c r="L14066" t="s">
        <v>19</v>
      </c>
      <c r="M14066" t="str">
        <f t="shared" si="999"/>
        <v>http://logeion.uchicago.edu/index.html#Tillius</v>
      </c>
    </row>
    <row r="14067" spans="1:13" ht="15" customHeight="1" x14ac:dyDescent="0.2">
      <c r="A14067" t="s">
        <v>48912</v>
      </c>
      <c r="B14067" t="s">
        <v>48913</v>
      </c>
      <c r="C14067" t="str">
        <f t="shared" si="997"/>
        <v>Timarchus –i m.</v>
      </c>
      <c r="D14067" t="str">
        <f t="shared" si="998"/>
        <v>Timarchus</v>
      </c>
      <c r="E14067" t="s">
        <v>48914</v>
      </c>
      <c r="F14067" t="s">
        <v>48915</v>
      </c>
      <c r="G14067" t="s">
        <v>21</v>
      </c>
      <c r="H14067">
        <v>2</v>
      </c>
      <c r="I14067">
        <v>0</v>
      </c>
      <c r="J14067">
        <v>0</v>
      </c>
      <c r="K14067">
        <v>1</v>
      </c>
      <c r="L14067" t="s">
        <v>19</v>
      </c>
      <c r="M14067" t="str">
        <f t="shared" si="999"/>
        <v>http://logeion.uchicago.edu/index.html#Timarchus</v>
      </c>
    </row>
    <row r="14068" spans="1:13" ht="15" customHeight="1" x14ac:dyDescent="0.2">
      <c r="A14068" t="s">
        <v>48916</v>
      </c>
      <c r="B14068" t="s">
        <v>48917</v>
      </c>
      <c r="C14068" t="str">
        <f t="shared" si="997"/>
        <v>Timavus –i m.</v>
      </c>
      <c r="D14068" t="str">
        <f t="shared" ref="D14068:D14080" si="1000">IF(ISBLANK(B14068),0,LEFT( C14068, FIND( " ", C14068 ) - 1 ))</f>
        <v>Timavus</v>
      </c>
      <c r="E14068" t="s">
        <v>48918</v>
      </c>
      <c r="F14068" t="s">
        <v>48919</v>
      </c>
      <c r="G14068" t="s">
        <v>21</v>
      </c>
      <c r="H14068">
        <v>2</v>
      </c>
      <c r="I14068">
        <v>0</v>
      </c>
      <c r="J14068">
        <v>0</v>
      </c>
      <c r="K14068">
        <v>1</v>
      </c>
      <c r="L14068" t="s">
        <v>19</v>
      </c>
      <c r="M14068" t="str">
        <f t="shared" si="999"/>
        <v>http://logeion.uchicago.edu/index.html#Timavus</v>
      </c>
    </row>
    <row r="14069" spans="1:13" ht="15" customHeight="1" x14ac:dyDescent="0.2">
      <c r="A14069" t="s">
        <v>59407</v>
      </c>
      <c r="B14069" t="s">
        <v>59488</v>
      </c>
      <c r="C14069" t="str">
        <f t="shared" si="997"/>
        <v>Timcommius –ii m.</v>
      </c>
      <c r="D14069" t="str">
        <f t="shared" si="1000"/>
        <v>Timcommius</v>
      </c>
      <c r="E14069" t="s">
        <v>59468</v>
      </c>
      <c r="F14069" t="s">
        <v>59468</v>
      </c>
      <c r="G14069" t="s">
        <v>21</v>
      </c>
      <c r="H14069">
        <v>2</v>
      </c>
      <c r="K14069">
        <v>1</v>
      </c>
      <c r="L14069" t="s">
        <v>19</v>
      </c>
      <c r="M14069" t="str">
        <f t="shared" si="999"/>
        <v>http://logeion.uchicago.edu/index.html#Timcommius</v>
      </c>
    </row>
    <row r="14070" spans="1:13" ht="15" customHeight="1" x14ac:dyDescent="0.2">
      <c r="A14070" t="s">
        <v>48922</v>
      </c>
      <c r="B14070" t="s">
        <v>48923</v>
      </c>
      <c r="C14070" t="str">
        <f t="shared" si="997"/>
        <v>timeo timere timui</v>
      </c>
      <c r="D14070" t="str">
        <f t="shared" si="1000"/>
        <v>timeo</v>
      </c>
      <c r="E14070" t="s">
        <v>48924</v>
      </c>
      <c r="F14070" t="s">
        <v>48925</v>
      </c>
      <c r="G14070" t="s">
        <v>95</v>
      </c>
      <c r="I14070">
        <v>2</v>
      </c>
      <c r="J14070">
        <v>0</v>
      </c>
      <c r="K14070">
        <v>0</v>
      </c>
      <c r="L14070" t="s">
        <v>24</v>
      </c>
      <c r="M14070" t="str">
        <f t="shared" si="999"/>
        <v>http://logeion.uchicago.edu/index.html#timeo</v>
      </c>
    </row>
    <row r="14071" spans="1:13" ht="15" customHeight="1" x14ac:dyDescent="0.2">
      <c r="A14071" t="s">
        <v>48927</v>
      </c>
      <c r="B14071" t="s">
        <v>48928</v>
      </c>
      <c r="C14071" t="str">
        <f t="shared" si="997"/>
        <v xml:space="preserve">timiditas –atis f. </v>
      </c>
      <c r="D14071" t="str">
        <f t="shared" si="1000"/>
        <v>timiditas</v>
      </c>
      <c r="E14071" t="s">
        <v>48929</v>
      </c>
      <c r="F14071" t="s">
        <v>48930</v>
      </c>
      <c r="G14071" t="s">
        <v>29</v>
      </c>
      <c r="H14071">
        <v>3</v>
      </c>
      <c r="I14071">
        <v>0</v>
      </c>
      <c r="J14071">
        <v>0</v>
      </c>
      <c r="K14071">
        <v>0</v>
      </c>
      <c r="L14071" t="s">
        <v>19</v>
      </c>
      <c r="M14071" t="str">
        <f t="shared" si="999"/>
        <v>http://logeion.uchicago.edu/index.html#timiditas</v>
      </c>
    </row>
    <row r="14072" spans="1:13" ht="15" customHeight="1" x14ac:dyDescent="0.2">
      <c r="A14072" t="s">
        <v>48931</v>
      </c>
      <c r="B14072" t="s">
        <v>48932</v>
      </c>
      <c r="C14072" t="str">
        <f t="shared" si="997"/>
        <v>timidus –a –um</v>
      </c>
      <c r="D14072" t="str">
        <f t="shared" si="1000"/>
        <v>timidus</v>
      </c>
      <c r="E14072" t="s">
        <v>48933</v>
      </c>
      <c r="F14072" t="s">
        <v>48934</v>
      </c>
      <c r="G14072" t="s">
        <v>61</v>
      </c>
      <c r="H14072">
        <v>1</v>
      </c>
      <c r="I14072">
        <v>0</v>
      </c>
      <c r="J14072">
        <v>0</v>
      </c>
      <c r="K14072">
        <v>0</v>
      </c>
      <c r="L14072" t="s">
        <v>36</v>
      </c>
      <c r="M14072" t="str">
        <f t="shared" si="999"/>
        <v>http://logeion.uchicago.edu/index.html#timidus</v>
      </c>
    </row>
    <row r="14073" spans="1:13" ht="15" customHeight="1" x14ac:dyDescent="0.2">
      <c r="A14073" t="s">
        <v>56320</v>
      </c>
      <c r="B14073" t="s">
        <v>60085</v>
      </c>
      <c r="C14073" t="str">
        <f t="shared" si="997"/>
        <v>Timon –onis m.</v>
      </c>
      <c r="D14073" t="str">
        <f t="shared" si="1000"/>
        <v>Timon</v>
      </c>
      <c r="E14073" t="s">
        <v>60059</v>
      </c>
      <c r="F14073" t="s">
        <v>60060</v>
      </c>
      <c r="G14073" t="s">
        <v>29</v>
      </c>
      <c r="H14073">
        <v>3</v>
      </c>
      <c r="K14073">
        <v>1</v>
      </c>
      <c r="L14073" t="s">
        <v>19</v>
      </c>
      <c r="M14073" t="str">
        <f t="shared" si="999"/>
        <v>http://logeion.uchicago.edu/index.html#Timon</v>
      </c>
    </row>
    <row r="14074" spans="1:13" ht="15" customHeight="1" x14ac:dyDescent="0.2">
      <c r="A14074" t="s">
        <v>48935</v>
      </c>
      <c r="B14074" t="s">
        <v>48936</v>
      </c>
      <c r="C14074" t="str">
        <f t="shared" si="997"/>
        <v>timor timoris m.</v>
      </c>
      <c r="D14074" t="str">
        <f t="shared" si="1000"/>
        <v>timor</v>
      </c>
      <c r="E14074" t="s">
        <v>19465</v>
      </c>
      <c r="F14074" t="s">
        <v>19465</v>
      </c>
      <c r="G14074" t="s">
        <v>29</v>
      </c>
      <c r="H14074">
        <v>3</v>
      </c>
      <c r="I14074">
        <v>0</v>
      </c>
      <c r="J14074">
        <v>0</v>
      </c>
      <c r="K14074">
        <v>0</v>
      </c>
      <c r="L14074" t="s">
        <v>19</v>
      </c>
      <c r="M14074" t="str">
        <f t="shared" si="999"/>
        <v>http://logeion.uchicago.edu/index.html#timor</v>
      </c>
    </row>
    <row r="14075" spans="1:13" ht="15" customHeight="1" x14ac:dyDescent="0.2">
      <c r="A14075" t="s">
        <v>48937</v>
      </c>
      <c r="B14075" t="s">
        <v>48938</v>
      </c>
      <c r="C14075" t="str">
        <f t="shared" si="997"/>
        <v>tinea –ae f.</v>
      </c>
      <c r="D14075" t="str">
        <f t="shared" si="1000"/>
        <v>tinea</v>
      </c>
      <c r="E14075" t="s">
        <v>48939</v>
      </c>
      <c r="F14075" t="s">
        <v>48940</v>
      </c>
      <c r="G14075" t="s">
        <v>76</v>
      </c>
      <c r="H14075">
        <v>1</v>
      </c>
      <c r="I14075">
        <v>0</v>
      </c>
      <c r="J14075">
        <v>0</v>
      </c>
      <c r="K14075">
        <v>0</v>
      </c>
      <c r="L14075" t="s">
        <v>19</v>
      </c>
      <c r="M14075" t="str">
        <f t="shared" si="999"/>
        <v>http://logeion.uchicago.edu/index.html#tinea</v>
      </c>
    </row>
    <row r="14076" spans="1:13" ht="15" customHeight="1" x14ac:dyDescent="0.2">
      <c r="A14076" t="s">
        <v>48942</v>
      </c>
      <c r="B14076" t="s">
        <v>48943</v>
      </c>
      <c r="C14076" t="str">
        <f t="shared" si="997"/>
        <v>tingo tingere tinxi tinctum</v>
      </c>
      <c r="D14076" t="str">
        <f t="shared" si="1000"/>
        <v>tingo</v>
      </c>
      <c r="E14076" t="s">
        <v>48944</v>
      </c>
      <c r="F14076" t="s">
        <v>48944</v>
      </c>
      <c r="G14076" t="s">
        <v>66</v>
      </c>
      <c r="I14076">
        <v>3</v>
      </c>
      <c r="J14076">
        <v>0</v>
      </c>
      <c r="K14076">
        <v>0</v>
      </c>
      <c r="L14076" t="s">
        <v>24</v>
      </c>
      <c r="M14076" t="str">
        <f t="shared" si="999"/>
        <v>http://logeion.uchicago.edu/index.html#tingo</v>
      </c>
    </row>
    <row r="14077" spans="1:13" ht="15" customHeight="1" x14ac:dyDescent="0.2">
      <c r="A14077" t="s">
        <v>48946</v>
      </c>
      <c r="B14077" t="s">
        <v>48947</v>
      </c>
      <c r="C14077" t="str">
        <f t="shared" si="997"/>
        <v>tinnitus –us m.</v>
      </c>
      <c r="D14077" t="str">
        <f t="shared" si="1000"/>
        <v>tinnitus</v>
      </c>
      <c r="E14077" t="s">
        <v>48948</v>
      </c>
      <c r="F14077" t="s">
        <v>48949</v>
      </c>
      <c r="G14077" t="s">
        <v>18</v>
      </c>
      <c r="H14077">
        <v>4</v>
      </c>
      <c r="I14077">
        <v>0</v>
      </c>
      <c r="J14077">
        <v>0</v>
      </c>
      <c r="K14077">
        <v>0</v>
      </c>
      <c r="L14077" t="s">
        <v>19</v>
      </c>
      <c r="M14077" t="str">
        <f t="shared" si="999"/>
        <v>http://logeion.uchicago.edu/index.html#tinnitus</v>
      </c>
    </row>
    <row r="14078" spans="1:13" ht="15" customHeight="1" x14ac:dyDescent="0.2">
      <c r="A14078" t="s">
        <v>48950</v>
      </c>
      <c r="B14078" t="s">
        <v>48951</v>
      </c>
      <c r="C14078" t="str">
        <f t="shared" si="997"/>
        <v>tinnulus –a –um</v>
      </c>
      <c r="D14078" t="str">
        <f t="shared" si="1000"/>
        <v>tinnulus</v>
      </c>
      <c r="E14078" t="s">
        <v>48952</v>
      </c>
      <c r="F14078" t="s">
        <v>48952</v>
      </c>
      <c r="G14078" t="s">
        <v>61</v>
      </c>
      <c r="H14078">
        <v>1</v>
      </c>
      <c r="I14078">
        <v>0</v>
      </c>
      <c r="J14078">
        <v>0</v>
      </c>
      <c r="K14078">
        <v>0</v>
      </c>
      <c r="L14078" t="s">
        <v>36</v>
      </c>
      <c r="M14078" t="str">
        <f t="shared" si="999"/>
        <v>http://logeion.uchicago.edu/index.html#tinnulus</v>
      </c>
    </row>
    <row r="14079" spans="1:13" ht="15" customHeight="1" x14ac:dyDescent="0.2">
      <c r="A14079" t="s">
        <v>48953</v>
      </c>
      <c r="B14079" t="s">
        <v>54425</v>
      </c>
      <c r="C14079" t="str">
        <f t="shared" si="997"/>
        <v xml:space="preserve">tintin(n)abulum –i n. </v>
      </c>
      <c r="D14079" t="str">
        <f t="shared" si="1000"/>
        <v>tintin(n)abulum</v>
      </c>
      <c r="E14079" t="s">
        <v>54262</v>
      </c>
      <c r="F14079" t="s">
        <v>54262</v>
      </c>
      <c r="G14079" t="s">
        <v>21</v>
      </c>
      <c r="H14079">
        <v>2</v>
      </c>
      <c r="I14079">
        <v>0</v>
      </c>
      <c r="J14079">
        <v>0</v>
      </c>
      <c r="K14079">
        <v>0</v>
      </c>
      <c r="L14079" t="s">
        <v>19</v>
      </c>
      <c r="M14079" t="str">
        <f t="shared" si="999"/>
        <v>http://logeion.uchicago.edu/index.html#tintin(n)abulum</v>
      </c>
    </row>
    <row r="14080" spans="1:13" ht="15" customHeight="1" x14ac:dyDescent="0.2">
      <c r="A14080" t="s">
        <v>48954</v>
      </c>
      <c r="B14080" t="s">
        <v>48955</v>
      </c>
      <c r="C14080" t="str">
        <f t="shared" si="997"/>
        <v>tintino –are –avi –atum</v>
      </c>
      <c r="D14080" t="str">
        <f t="shared" si="1000"/>
        <v>tintino</v>
      </c>
      <c r="E14080" t="s">
        <v>48956</v>
      </c>
      <c r="F14080" t="s">
        <v>48956</v>
      </c>
      <c r="G14080" t="s">
        <v>23</v>
      </c>
      <c r="I14080">
        <v>1</v>
      </c>
      <c r="J14080">
        <v>0</v>
      </c>
      <c r="K14080">
        <v>0</v>
      </c>
      <c r="L14080" t="s">
        <v>24</v>
      </c>
      <c r="M14080" t="str">
        <f t="shared" si="999"/>
        <v>http://logeion.uchicago.edu/index.html#tintino</v>
      </c>
    </row>
    <row r="14081" spans="1:13" ht="15" customHeight="1" x14ac:dyDescent="0.2">
      <c r="A14081" t="s">
        <v>58799</v>
      </c>
      <c r="B14081" t="s">
        <v>58514</v>
      </c>
      <c r="C14081" t="str">
        <f t="shared" si="997"/>
        <v>Tiouulfingacaestir</v>
      </c>
      <c r="D14081" t="s">
        <v>58514</v>
      </c>
      <c r="E14081" t="s">
        <v>58515</v>
      </c>
      <c r="F14081" t="s">
        <v>58515</v>
      </c>
      <c r="G14081" t="s">
        <v>43</v>
      </c>
      <c r="H14081">
        <v>6</v>
      </c>
      <c r="K14081">
        <v>1</v>
      </c>
      <c r="L14081" t="s">
        <v>19</v>
      </c>
      <c r="M14081" t="str">
        <f t="shared" si="999"/>
        <v>http://logeion.uchicago.edu/index.html#Tiouulfingacaestir</v>
      </c>
    </row>
    <row r="14082" spans="1:13" ht="15" customHeight="1" x14ac:dyDescent="0.2">
      <c r="A14082" t="s">
        <v>48957</v>
      </c>
      <c r="B14082" t="s">
        <v>48958</v>
      </c>
      <c r="C14082" t="str">
        <f t="shared" si="997"/>
        <v>Tiphys Tiphyos m.</v>
      </c>
      <c r="D14082" t="str">
        <f t="shared" ref="D14082:D14113" si="1001">IF(ISBLANK(B14082),0,LEFT( C14082, FIND( " ", C14082 ) - 1 ))</f>
        <v>Tiphys</v>
      </c>
      <c r="E14082" t="s">
        <v>48959</v>
      </c>
      <c r="F14082" t="s">
        <v>48960</v>
      </c>
      <c r="G14082" t="s">
        <v>346</v>
      </c>
      <c r="H14082">
        <v>6</v>
      </c>
      <c r="K14082">
        <v>1</v>
      </c>
      <c r="L14082" t="s">
        <v>19</v>
      </c>
      <c r="M14082" t="str">
        <f t="shared" si="999"/>
        <v>http://logeion.uchicago.edu/index.html#Tiphys</v>
      </c>
    </row>
    <row r="14083" spans="1:13" ht="15" customHeight="1" x14ac:dyDescent="0.2">
      <c r="A14083" t="s">
        <v>48961</v>
      </c>
      <c r="B14083" t="s">
        <v>48962</v>
      </c>
      <c r="C14083" t="str">
        <f t="shared" si="997"/>
        <v>Tiresias –ae m.</v>
      </c>
      <c r="D14083" t="str">
        <f t="shared" si="1001"/>
        <v>Tiresias</v>
      </c>
      <c r="E14083" t="s">
        <v>48963</v>
      </c>
      <c r="F14083" t="s">
        <v>48964</v>
      </c>
      <c r="G14083" t="s">
        <v>76</v>
      </c>
      <c r="H14083">
        <v>1</v>
      </c>
      <c r="I14083">
        <v>0</v>
      </c>
      <c r="J14083">
        <v>0</v>
      </c>
      <c r="K14083">
        <v>1</v>
      </c>
      <c r="L14083" t="s">
        <v>19</v>
      </c>
      <c r="M14083" t="str">
        <f t="shared" si="999"/>
        <v>http://logeion.uchicago.edu/index.html#Tiresias</v>
      </c>
    </row>
    <row r="14084" spans="1:13" ht="15" customHeight="1" x14ac:dyDescent="0.2">
      <c r="A14084" t="s">
        <v>48965</v>
      </c>
      <c r="B14084" t="s">
        <v>48966</v>
      </c>
      <c r="C14084" t="str">
        <f t="shared" si="997"/>
        <v>Tiridates –ae m.</v>
      </c>
      <c r="D14084" t="str">
        <f t="shared" si="1001"/>
        <v>Tiridates</v>
      </c>
      <c r="E14084" t="s">
        <v>48967</v>
      </c>
      <c r="F14084" t="s">
        <v>48968</v>
      </c>
      <c r="G14084" t="s">
        <v>346</v>
      </c>
      <c r="H14084">
        <v>6</v>
      </c>
      <c r="I14084">
        <v>0</v>
      </c>
      <c r="J14084">
        <v>0</v>
      </c>
      <c r="K14084">
        <v>1</v>
      </c>
      <c r="L14084" t="s">
        <v>19</v>
      </c>
      <c r="M14084" t="str">
        <f t="shared" si="999"/>
        <v>http://logeion.uchicago.edu/index.html#Tiridates</v>
      </c>
    </row>
    <row r="14085" spans="1:13" ht="15" customHeight="1" x14ac:dyDescent="0.2">
      <c r="A14085" t="s">
        <v>58960</v>
      </c>
      <c r="B14085" t="s">
        <v>59035</v>
      </c>
      <c r="C14085" t="str">
        <f t="shared" si="997"/>
        <v>Tiro -onis m.</v>
      </c>
      <c r="D14085" t="str">
        <f t="shared" si="1001"/>
        <v>Tiro</v>
      </c>
      <c r="E14085" t="s">
        <v>59036</v>
      </c>
      <c r="F14085" t="s">
        <v>59036</v>
      </c>
      <c r="G14085" t="s">
        <v>29</v>
      </c>
      <c r="H14085">
        <v>3</v>
      </c>
      <c r="K14085">
        <v>1</v>
      </c>
      <c r="L14085" t="s">
        <v>19</v>
      </c>
      <c r="M14085" t="str">
        <f t="shared" si="999"/>
        <v>http://logeion.uchicago.edu/index.html#Tiro</v>
      </c>
    </row>
    <row r="14086" spans="1:13" ht="15" customHeight="1" x14ac:dyDescent="0.2">
      <c r="A14086" t="s">
        <v>48969</v>
      </c>
      <c r="B14086" t="s">
        <v>48970</v>
      </c>
      <c r="C14086" t="str">
        <f t="shared" si="997"/>
        <v>tiro –onis m.</v>
      </c>
      <c r="D14086" t="str">
        <f t="shared" si="1001"/>
        <v>tiro</v>
      </c>
      <c r="E14086" t="s">
        <v>48971</v>
      </c>
      <c r="F14086" t="s">
        <v>48972</v>
      </c>
      <c r="G14086" t="s">
        <v>29</v>
      </c>
      <c r="H14086">
        <v>3</v>
      </c>
      <c r="I14086">
        <v>0</v>
      </c>
      <c r="J14086">
        <v>0</v>
      </c>
      <c r="K14086">
        <v>0</v>
      </c>
      <c r="L14086" t="s">
        <v>19</v>
      </c>
      <c r="M14086" t="str">
        <f t="shared" si="999"/>
        <v>http://logeion.uchicago.edu/index.html#tiro</v>
      </c>
    </row>
    <row r="14087" spans="1:13" ht="15" customHeight="1" x14ac:dyDescent="0.2">
      <c r="A14087" t="s">
        <v>48973</v>
      </c>
      <c r="B14087" t="s">
        <v>57907</v>
      </c>
      <c r="C14087" t="str">
        <f t="shared" si="997"/>
        <v>tirocinium –(i)i n.</v>
      </c>
      <c r="D14087" t="str">
        <f t="shared" si="1001"/>
        <v>tirocinium</v>
      </c>
      <c r="E14087" t="s">
        <v>57639</v>
      </c>
      <c r="F14087" t="s">
        <v>57639</v>
      </c>
      <c r="G14087" t="s">
        <v>21</v>
      </c>
      <c r="H14087">
        <v>2</v>
      </c>
      <c r="I14087">
        <v>0</v>
      </c>
      <c r="J14087">
        <v>0</v>
      </c>
      <c r="K14087">
        <v>0</v>
      </c>
      <c r="L14087" t="s">
        <v>19</v>
      </c>
      <c r="M14087" t="str">
        <f t="shared" si="999"/>
        <v>http://logeion.uchicago.edu/index.html#tirocinium</v>
      </c>
    </row>
    <row r="14088" spans="1:13" ht="15" customHeight="1" x14ac:dyDescent="0.2">
      <c r="A14088" t="s">
        <v>48975</v>
      </c>
      <c r="B14088" t="s">
        <v>48976</v>
      </c>
      <c r="C14088" t="str">
        <f t="shared" si="997"/>
        <v>Tirynthius –a –um</v>
      </c>
      <c r="D14088" t="str">
        <f t="shared" si="1001"/>
        <v>Tirynthius</v>
      </c>
      <c r="E14088" t="s">
        <v>48977</v>
      </c>
      <c r="F14088" t="s">
        <v>48978</v>
      </c>
      <c r="G14088" t="s">
        <v>61</v>
      </c>
      <c r="H14088">
        <v>1</v>
      </c>
      <c r="I14088">
        <v>0</v>
      </c>
      <c r="J14088">
        <v>0</v>
      </c>
      <c r="K14088">
        <v>1</v>
      </c>
      <c r="L14088" t="s">
        <v>36</v>
      </c>
      <c r="M14088" t="str">
        <f t="shared" si="999"/>
        <v>http://logeion.uchicago.edu/index.html#Tirynthius</v>
      </c>
    </row>
    <row r="14089" spans="1:13" ht="15" customHeight="1" x14ac:dyDescent="0.2">
      <c r="A14089" t="s">
        <v>48979</v>
      </c>
      <c r="B14089" t="s">
        <v>48980</v>
      </c>
      <c r="C14089" t="str">
        <f t="shared" si="997"/>
        <v>Tisiphone –es f.</v>
      </c>
      <c r="D14089" t="str">
        <f t="shared" si="1001"/>
        <v>Tisiphone</v>
      </c>
      <c r="E14089" t="s">
        <v>48981</v>
      </c>
      <c r="F14089" t="s">
        <v>48982</v>
      </c>
      <c r="G14089" t="s">
        <v>346</v>
      </c>
      <c r="H14089">
        <v>6</v>
      </c>
      <c r="I14089">
        <v>0</v>
      </c>
      <c r="J14089">
        <v>0</v>
      </c>
      <c r="K14089">
        <v>1</v>
      </c>
      <c r="L14089" t="s">
        <v>19</v>
      </c>
      <c r="M14089" t="str">
        <f t="shared" si="999"/>
        <v>http://logeion.uchicago.edu/index.html#Tisiphone</v>
      </c>
    </row>
    <row r="14090" spans="1:13" ht="15" customHeight="1" x14ac:dyDescent="0.2">
      <c r="A14090" t="s">
        <v>48984</v>
      </c>
      <c r="B14090" t="s">
        <v>48985</v>
      </c>
      <c r="C14090" t="str">
        <f t="shared" si="997"/>
        <v>Titan –anis m.</v>
      </c>
      <c r="D14090" t="str">
        <f t="shared" si="1001"/>
        <v>Titan</v>
      </c>
      <c r="E14090" t="s">
        <v>48986</v>
      </c>
      <c r="F14090" t="s">
        <v>48987</v>
      </c>
      <c r="G14090" t="s">
        <v>29</v>
      </c>
      <c r="H14090">
        <v>3</v>
      </c>
      <c r="I14090">
        <v>0</v>
      </c>
      <c r="J14090">
        <v>0</v>
      </c>
      <c r="K14090">
        <v>1</v>
      </c>
      <c r="L14090" t="s">
        <v>19</v>
      </c>
      <c r="M14090" t="str">
        <f t="shared" si="999"/>
        <v>http://logeion.uchicago.edu/index.html#Titan</v>
      </c>
    </row>
    <row r="14091" spans="1:13" ht="15" customHeight="1" x14ac:dyDescent="0.2">
      <c r="A14091" t="s">
        <v>48988</v>
      </c>
      <c r="B14091" t="s">
        <v>48989</v>
      </c>
      <c r="C14091" t="str">
        <f t="shared" si="997"/>
        <v>Titanius –a –um</v>
      </c>
      <c r="D14091" t="str">
        <f t="shared" si="1001"/>
        <v>Titanius</v>
      </c>
      <c r="E14091" t="s">
        <v>48990</v>
      </c>
      <c r="F14091" t="s">
        <v>48991</v>
      </c>
      <c r="G14091" t="s">
        <v>61</v>
      </c>
      <c r="H14091">
        <v>1</v>
      </c>
      <c r="I14091">
        <v>0</v>
      </c>
      <c r="J14091">
        <v>0</v>
      </c>
      <c r="K14091">
        <v>1</v>
      </c>
      <c r="L14091" t="s">
        <v>36</v>
      </c>
      <c r="M14091" t="str">
        <f t="shared" si="999"/>
        <v>http://logeion.uchicago.edu/index.html#Titanius</v>
      </c>
    </row>
    <row r="14092" spans="1:13" ht="15" customHeight="1" x14ac:dyDescent="0.2">
      <c r="A14092" t="s">
        <v>48992</v>
      </c>
      <c r="B14092" t="s">
        <v>48993</v>
      </c>
      <c r="C14092" t="str">
        <f t="shared" si="997"/>
        <v>Tithonius –a –um</v>
      </c>
      <c r="D14092" t="str">
        <f t="shared" si="1001"/>
        <v>Tithonius</v>
      </c>
      <c r="E14092" t="s">
        <v>48994</v>
      </c>
      <c r="F14092" t="s">
        <v>48995</v>
      </c>
      <c r="G14092" t="s">
        <v>61</v>
      </c>
      <c r="H14092">
        <v>1</v>
      </c>
      <c r="I14092">
        <v>0</v>
      </c>
      <c r="J14092">
        <v>0</v>
      </c>
      <c r="K14092">
        <v>1</v>
      </c>
      <c r="L14092" t="s">
        <v>36</v>
      </c>
      <c r="M14092" t="str">
        <f t="shared" si="999"/>
        <v>http://logeion.uchicago.edu/index.html#Tithonius</v>
      </c>
    </row>
    <row r="14093" spans="1:13" ht="15" customHeight="1" x14ac:dyDescent="0.2">
      <c r="A14093" t="s">
        <v>48996</v>
      </c>
      <c r="B14093" t="s">
        <v>48997</v>
      </c>
      <c r="C14093" t="str">
        <f t="shared" si="997"/>
        <v>Tithonus –i m.</v>
      </c>
      <c r="D14093" t="str">
        <f t="shared" si="1001"/>
        <v>Tithonus</v>
      </c>
      <c r="E14093" t="s">
        <v>48998</v>
      </c>
      <c r="F14093" t="s">
        <v>48998</v>
      </c>
      <c r="G14093" t="s">
        <v>21</v>
      </c>
      <c r="H14093">
        <v>2</v>
      </c>
      <c r="I14093">
        <v>0</v>
      </c>
      <c r="J14093">
        <v>0</v>
      </c>
      <c r="K14093">
        <v>1</v>
      </c>
      <c r="L14093" t="s">
        <v>19</v>
      </c>
      <c r="M14093" t="str">
        <f t="shared" si="999"/>
        <v>http://logeion.uchicago.edu/index.html#Tithonus</v>
      </c>
    </row>
    <row r="14094" spans="1:13" ht="15" customHeight="1" x14ac:dyDescent="0.2">
      <c r="A14094" t="s">
        <v>48999</v>
      </c>
      <c r="B14094" t="s">
        <v>49000</v>
      </c>
      <c r="C14094" t="str">
        <f t="shared" si="997"/>
        <v>Titianus –i m.</v>
      </c>
      <c r="D14094" t="str">
        <f t="shared" si="1001"/>
        <v>Titianus</v>
      </c>
      <c r="E14094" t="s">
        <v>49001</v>
      </c>
      <c r="F14094" t="s">
        <v>49001</v>
      </c>
      <c r="G14094" t="s">
        <v>21</v>
      </c>
      <c r="H14094">
        <v>2</v>
      </c>
      <c r="I14094">
        <v>0</v>
      </c>
      <c r="J14094">
        <v>0</v>
      </c>
      <c r="K14094">
        <v>1</v>
      </c>
      <c r="L14094" t="s">
        <v>19</v>
      </c>
      <c r="M14094" t="str">
        <f t="shared" si="999"/>
        <v>http://logeion.uchicago.edu/index.html#Titianus</v>
      </c>
    </row>
    <row r="14095" spans="1:13" ht="15" customHeight="1" x14ac:dyDescent="0.2">
      <c r="A14095" t="s">
        <v>49008</v>
      </c>
      <c r="B14095" t="s">
        <v>49009</v>
      </c>
      <c r="C14095" t="str">
        <f t="shared" si="997"/>
        <v>Titinius –ii m.</v>
      </c>
      <c r="D14095" t="str">
        <f t="shared" si="1001"/>
        <v>Titinius</v>
      </c>
      <c r="E14095" t="s">
        <v>49010</v>
      </c>
      <c r="F14095" t="s">
        <v>49010</v>
      </c>
      <c r="G14095" t="s">
        <v>21</v>
      </c>
      <c r="H14095">
        <v>2</v>
      </c>
      <c r="I14095">
        <v>0</v>
      </c>
      <c r="J14095">
        <v>0</v>
      </c>
      <c r="K14095">
        <v>1</v>
      </c>
      <c r="L14095" t="s">
        <v>19</v>
      </c>
      <c r="M14095" t="str">
        <f t="shared" si="999"/>
        <v>http://logeion.uchicago.edu/index.html#Titinius</v>
      </c>
    </row>
    <row r="14096" spans="1:13" ht="15" customHeight="1" x14ac:dyDescent="0.2">
      <c r="A14096" t="s">
        <v>49011</v>
      </c>
      <c r="B14096" t="s">
        <v>49012</v>
      </c>
      <c r="C14096" t="str">
        <f t="shared" si="997"/>
        <v>Titius –i m.</v>
      </c>
      <c r="D14096" t="str">
        <f t="shared" si="1001"/>
        <v>Titius</v>
      </c>
      <c r="E14096" t="s">
        <v>49013</v>
      </c>
      <c r="F14096" t="s">
        <v>49013</v>
      </c>
      <c r="G14096" t="s">
        <v>21</v>
      </c>
      <c r="H14096">
        <v>2</v>
      </c>
      <c r="I14096">
        <v>0</v>
      </c>
      <c r="J14096">
        <v>0</v>
      </c>
      <c r="K14096">
        <v>1</v>
      </c>
      <c r="L14096" t="s">
        <v>19</v>
      </c>
      <c r="M14096" t="str">
        <f t="shared" si="999"/>
        <v>http://logeion.uchicago.edu/index.html#Titius</v>
      </c>
    </row>
    <row r="14097" spans="1:13" ht="15" customHeight="1" x14ac:dyDescent="0.2">
      <c r="A14097" t="s">
        <v>49015</v>
      </c>
      <c r="B14097" t="s">
        <v>49016</v>
      </c>
      <c r="C14097" t="str">
        <f t="shared" si="997"/>
        <v>titubo titubare titubavi titubatus</v>
      </c>
      <c r="D14097" t="str">
        <f t="shared" si="1001"/>
        <v>titubo</v>
      </c>
      <c r="E14097" t="s">
        <v>49017</v>
      </c>
      <c r="F14097" t="s">
        <v>49017</v>
      </c>
      <c r="G14097" t="s">
        <v>23</v>
      </c>
      <c r="I14097">
        <v>1</v>
      </c>
      <c r="J14097">
        <v>0</v>
      </c>
      <c r="K14097">
        <v>0</v>
      </c>
      <c r="L14097" t="s">
        <v>24</v>
      </c>
      <c r="M14097" t="str">
        <f t="shared" si="999"/>
        <v>http://logeion.uchicago.edu/index.html#titubo</v>
      </c>
    </row>
    <row r="14098" spans="1:13" ht="15" customHeight="1" x14ac:dyDescent="0.2">
      <c r="A14098" t="s">
        <v>49018</v>
      </c>
      <c r="B14098" t="s">
        <v>49019</v>
      </c>
      <c r="C14098" t="str">
        <f t="shared" si="997"/>
        <v>titulus – i m.</v>
      </c>
      <c r="D14098" t="str">
        <f t="shared" si="1001"/>
        <v>titulus</v>
      </c>
      <c r="E14098" t="s">
        <v>49020</v>
      </c>
      <c r="F14098" t="s">
        <v>49021</v>
      </c>
      <c r="G14098" t="s">
        <v>21</v>
      </c>
      <c r="H14098">
        <v>2</v>
      </c>
      <c r="I14098">
        <v>0</v>
      </c>
      <c r="J14098">
        <v>0</v>
      </c>
      <c r="K14098">
        <v>0</v>
      </c>
      <c r="L14098" t="s">
        <v>19</v>
      </c>
      <c r="M14098" t="str">
        <f t="shared" si="999"/>
        <v>http://logeion.uchicago.edu/index.html#titulus</v>
      </c>
    </row>
    <row r="14099" spans="1:13" ht="15" customHeight="1" x14ac:dyDescent="0.2">
      <c r="A14099" t="s">
        <v>49022</v>
      </c>
      <c r="B14099" t="s">
        <v>49023</v>
      </c>
      <c r="C14099" t="str">
        <f t="shared" si="997"/>
        <v>Titurius –i m.</v>
      </c>
      <c r="D14099" t="str">
        <f t="shared" si="1001"/>
        <v>Titurius</v>
      </c>
      <c r="E14099" t="s">
        <v>49024</v>
      </c>
      <c r="F14099" t="s">
        <v>49024</v>
      </c>
      <c r="G14099" t="s">
        <v>21</v>
      </c>
      <c r="H14099">
        <v>2</v>
      </c>
      <c r="I14099">
        <v>0</v>
      </c>
      <c r="J14099">
        <v>0</v>
      </c>
      <c r="K14099">
        <v>1</v>
      </c>
      <c r="L14099" t="s">
        <v>19</v>
      </c>
      <c r="M14099" t="str">
        <f t="shared" si="999"/>
        <v>http://logeion.uchicago.edu/index.html#Titurius</v>
      </c>
    </row>
    <row r="14100" spans="1:13" ht="15" customHeight="1" x14ac:dyDescent="0.2">
      <c r="A14100" t="s">
        <v>49025</v>
      </c>
      <c r="B14100" t="s">
        <v>49026</v>
      </c>
      <c r="C14100" t="str">
        <f t="shared" ref="C14100:C14163" si="1002">SUBSTITUTE(SUBSTITUTE(SUBSTITUTE(SUBSTITUTE(SUBSTITUTE(SUBSTITUTE(SUBSTITUTE(SUBSTITUTE(SUBSTITUTE(SUBSTITUTE(SUBSTITUTE(B14100, "ā", "a"), "ē", "e"), "ī", "i"), "ō", "o"), "ū", "u"), "ȳ", "y"), "Ā", "A"), "Ē", "E"), "Ī", "I"), "Ō", "O"), "Ū", "U")</f>
        <v>Titus –i m.</v>
      </c>
      <c r="D14100" t="str">
        <f t="shared" si="1001"/>
        <v>Titus</v>
      </c>
      <c r="E14100" t="s">
        <v>47641</v>
      </c>
      <c r="F14100" t="s">
        <v>57640</v>
      </c>
      <c r="G14100" t="s">
        <v>21</v>
      </c>
      <c r="H14100">
        <v>2</v>
      </c>
      <c r="I14100">
        <v>0</v>
      </c>
      <c r="J14100">
        <v>0</v>
      </c>
      <c r="K14100">
        <v>1</v>
      </c>
      <c r="L14100" t="s">
        <v>19</v>
      </c>
      <c r="M14100" t="str">
        <f t="shared" si="999"/>
        <v>http://logeion.uchicago.edu/index.html#Titus</v>
      </c>
    </row>
    <row r="14101" spans="1:13" ht="15" customHeight="1" x14ac:dyDescent="0.2">
      <c r="A14101" t="s">
        <v>49031</v>
      </c>
      <c r="B14101" t="s">
        <v>49032</v>
      </c>
      <c r="C14101" t="str">
        <f t="shared" si="1002"/>
        <v>Tityos –i m.</v>
      </c>
      <c r="D14101" t="str">
        <f t="shared" si="1001"/>
        <v>Tityos</v>
      </c>
      <c r="E14101" t="s">
        <v>49033</v>
      </c>
      <c r="F14101" t="s">
        <v>49034</v>
      </c>
      <c r="G14101" t="s">
        <v>21</v>
      </c>
      <c r="H14101">
        <v>2</v>
      </c>
      <c r="I14101">
        <v>0</v>
      </c>
      <c r="J14101">
        <v>0</v>
      </c>
      <c r="K14101">
        <v>1</v>
      </c>
      <c r="L14101" t="s">
        <v>19</v>
      </c>
      <c r="M14101" t="str">
        <f t="shared" si="999"/>
        <v>http://logeion.uchicago.edu/index.html#Tityos</v>
      </c>
    </row>
    <row r="14102" spans="1:13" ht="15" customHeight="1" x14ac:dyDescent="0.2">
      <c r="A14102" t="s">
        <v>49027</v>
      </c>
      <c r="B14102" t="s">
        <v>49028</v>
      </c>
      <c r="C14102" t="str">
        <f t="shared" si="1002"/>
        <v>Tityrus –i m.</v>
      </c>
      <c r="D14102" t="str">
        <f t="shared" si="1001"/>
        <v>Tityrus</v>
      </c>
      <c r="E14102" t="s">
        <v>49029</v>
      </c>
      <c r="F14102" t="s">
        <v>49030</v>
      </c>
      <c r="G14102" t="s">
        <v>21</v>
      </c>
      <c r="H14102">
        <v>2</v>
      </c>
      <c r="I14102">
        <v>0</v>
      </c>
      <c r="J14102">
        <v>0</v>
      </c>
      <c r="K14102">
        <v>1</v>
      </c>
      <c r="L14102" t="s">
        <v>19</v>
      </c>
      <c r="M14102" t="str">
        <f t="shared" si="999"/>
        <v>http://logeion.uchicago.edu/index.html#Tityrus</v>
      </c>
    </row>
    <row r="14103" spans="1:13" ht="15" customHeight="1" x14ac:dyDescent="0.2">
      <c r="A14103" t="s">
        <v>49035</v>
      </c>
      <c r="B14103" t="s">
        <v>60840</v>
      </c>
      <c r="C14103" t="str">
        <f t="shared" si="1002"/>
        <v>Tlepolemus –i m.</v>
      </c>
      <c r="D14103" t="str">
        <f t="shared" si="1001"/>
        <v>Tlepolemus</v>
      </c>
      <c r="E14103" t="s">
        <v>60675</v>
      </c>
      <c r="F14103" t="s">
        <v>60676</v>
      </c>
      <c r="G14103" t="s">
        <v>21</v>
      </c>
      <c r="H14103">
        <v>2</v>
      </c>
      <c r="I14103">
        <v>0</v>
      </c>
      <c r="J14103">
        <v>0</v>
      </c>
      <c r="K14103">
        <v>1</v>
      </c>
      <c r="L14103" t="s">
        <v>19</v>
      </c>
      <c r="M14103" t="str">
        <f t="shared" si="999"/>
        <v>http://logeion.uchicago.edu/index.html#Tlepolemus</v>
      </c>
    </row>
    <row r="14104" spans="1:13" ht="15" customHeight="1" x14ac:dyDescent="0.2">
      <c r="A14104" t="s">
        <v>60558</v>
      </c>
      <c r="B14104" t="s">
        <v>60620</v>
      </c>
      <c r="C14104" t="str">
        <f t="shared" si="1002"/>
        <v>Tlepolomus –i</v>
      </c>
      <c r="D14104" t="str">
        <f t="shared" si="1001"/>
        <v>Tlepolomus</v>
      </c>
      <c r="E14104" t="s">
        <v>60786</v>
      </c>
      <c r="F14104" t="s">
        <v>60559</v>
      </c>
      <c r="G14104" t="s">
        <v>21</v>
      </c>
      <c r="H14104">
        <v>2</v>
      </c>
      <c r="K14104">
        <v>1</v>
      </c>
      <c r="L14104" t="s">
        <v>19</v>
      </c>
      <c r="M14104" t="str">
        <f t="shared" si="999"/>
        <v>http://logeion.uchicago.edu/index.html#Tlepolomus</v>
      </c>
    </row>
    <row r="14105" spans="1:13" ht="15" customHeight="1" x14ac:dyDescent="0.2">
      <c r="A14105" t="s">
        <v>49036</v>
      </c>
      <c r="B14105" t="s">
        <v>49037</v>
      </c>
      <c r="C14105" t="str">
        <f t="shared" si="1002"/>
        <v>Tmarius –a –um</v>
      </c>
      <c r="D14105" t="str">
        <f t="shared" si="1001"/>
        <v>Tmarius</v>
      </c>
      <c r="E14105" t="s">
        <v>49038</v>
      </c>
      <c r="F14105" t="s">
        <v>49039</v>
      </c>
      <c r="G14105" t="s">
        <v>61</v>
      </c>
      <c r="H14105">
        <v>1</v>
      </c>
      <c r="I14105">
        <v>0</v>
      </c>
      <c r="J14105">
        <v>0</v>
      </c>
      <c r="K14105">
        <v>1</v>
      </c>
      <c r="L14105" t="s">
        <v>36</v>
      </c>
      <c r="M14105" t="str">
        <f t="shared" si="999"/>
        <v>http://logeion.uchicago.edu/index.html#Tmarius</v>
      </c>
    </row>
    <row r="14106" spans="1:13" ht="15" customHeight="1" x14ac:dyDescent="0.2">
      <c r="A14106" t="s">
        <v>49040</v>
      </c>
      <c r="B14106" t="s">
        <v>49041</v>
      </c>
      <c r="C14106" t="str">
        <f t="shared" si="1002"/>
        <v>Tmarus –i m.</v>
      </c>
      <c r="D14106" t="str">
        <f t="shared" si="1001"/>
        <v>Tmarus</v>
      </c>
      <c r="E14106" t="s">
        <v>49042</v>
      </c>
      <c r="F14106" t="s">
        <v>49043</v>
      </c>
      <c r="G14106" t="s">
        <v>21</v>
      </c>
      <c r="H14106">
        <v>2</v>
      </c>
      <c r="I14106">
        <v>0</v>
      </c>
      <c r="J14106">
        <v>0</v>
      </c>
      <c r="K14106">
        <v>1</v>
      </c>
      <c r="L14106" t="s">
        <v>19</v>
      </c>
      <c r="M14106" t="str">
        <f t="shared" si="999"/>
        <v>http://logeion.uchicago.edu/index.html#Tmarus</v>
      </c>
    </row>
    <row r="14107" spans="1:13" ht="15" customHeight="1" x14ac:dyDescent="0.2">
      <c r="A14107" t="s">
        <v>49044</v>
      </c>
      <c r="B14107" t="s">
        <v>49045</v>
      </c>
      <c r="C14107" t="str">
        <f t="shared" si="1002"/>
        <v>Tmolius –a –um</v>
      </c>
      <c r="D14107" t="str">
        <f t="shared" si="1001"/>
        <v>Tmolius</v>
      </c>
      <c r="E14107" t="s">
        <v>49046</v>
      </c>
      <c r="F14107" t="s">
        <v>49046</v>
      </c>
      <c r="G14107" t="s">
        <v>61</v>
      </c>
      <c r="H14107">
        <v>1</v>
      </c>
      <c r="K14107">
        <v>1</v>
      </c>
      <c r="L14107" t="s">
        <v>36</v>
      </c>
      <c r="M14107" t="str">
        <f t="shared" si="999"/>
        <v>http://logeion.uchicago.edu/index.html#Tmolius</v>
      </c>
    </row>
    <row r="14108" spans="1:13" ht="15" customHeight="1" x14ac:dyDescent="0.2">
      <c r="A14108" t="s">
        <v>49047</v>
      </c>
      <c r="B14108" t="s">
        <v>49048</v>
      </c>
      <c r="C14108" t="str">
        <f t="shared" si="1002"/>
        <v>Tmolus –i m.</v>
      </c>
      <c r="D14108" t="str">
        <f t="shared" si="1001"/>
        <v>Tmolus</v>
      </c>
      <c r="E14108" t="s">
        <v>49049</v>
      </c>
      <c r="F14108" t="s">
        <v>49050</v>
      </c>
      <c r="G14108" t="s">
        <v>21</v>
      </c>
      <c r="H14108">
        <v>2</v>
      </c>
      <c r="I14108">
        <v>0</v>
      </c>
      <c r="J14108">
        <v>0</v>
      </c>
      <c r="K14108">
        <v>1</v>
      </c>
      <c r="L14108" t="s">
        <v>19</v>
      </c>
      <c r="M14108" t="str">
        <f t="shared" si="999"/>
        <v>http://logeion.uchicago.edu/index.html#Tmolus</v>
      </c>
    </row>
    <row r="14109" spans="1:13" ht="15" customHeight="1" x14ac:dyDescent="0.2">
      <c r="A14109" t="s">
        <v>49054</v>
      </c>
      <c r="B14109" t="s">
        <v>49055</v>
      </c>
      <c r="C14109" t="str">
        <f t="shared" si="1002"/>
        <v>tofus –i m.</v>
      </c>
      <c r="D14109" t="str">
        <f t="shared" si="1001"/>
        <v>tofus</v>
      </c>
      <c r="E14109" t="s">
        <v>49056</v>
      </c>
      <c r="F14109" t="s">
        <v>49057</v>
      </c>
      <c r="G14109" t="s">
        <v>21</v>
      </c>
      <c r="H14109">
        <v>2</v>
      </c>
      <c r="I14109">
        <v>0</v>
      </c>
      <c r="J14109">
        <v>0</v>
      </c>
      <c r="K14109">
        <v>0</v>
      </c>
      <c r="L14109" t="s">
        <v>19</v>
      </c>
      <c r="M14109" t="str">
        <f t="shared" si="999"/>
        <v>http://logeion.uchicago.edu/index.html#tofus</v>
      </c>
    </row>
    <row r="14110" spans="1:13" ht="15" customHeight="1" x14ac:dyDescent="0.2">
      <c r="A14110" t="s">
        <v>49058</v>
      </c>
      <c r="B14110" t="s">
        <v>49059</v>
      </c>
      <c r="C14110" t="str">
        <f t="shared" si="1002"/>
        <v>toga togae f.</v>
      </c>
      <c r="D14110" t="str">
        <f t="shared" si="1001"/>
        <v>toga</v>
      </c>
      <c r="E14110" t="s">
        <v>49060</v>
      </c>
      <c r="F14110" t="s">
        <v>49060</v>
      </c>
      <c r="G14110" t="s">
        <v>76</v>
      </c>
      <c r="H14110">
        <v>1</v>
      </c>
      <c r="I14110">
        <v>0</v>
      </c>
      <c r="J14110">
        <v>0</v>
      </c>
      <c r="K14110">
        <v>0</v>
      </c>
      <c r="L14110" t="s">
        <v>19</v>
      </c>
      <c r="M14110" t="str">
        <f t="shared" si="999"/>
        <v>http://logeion.uchicago.edu/index.html#toga</v>
      </c>
    </row>
    <row r="14111" spans="1:13" ht="15" customHeight="1" x14ac:dyDescent="0.2">
      <c r="A14111" t="s">
        <v>49067</v>
      </c>
      <c r="B14111" t="s">
        <v>49068</v>
      </c>
      <c r="C14111" t="str">
        <f t="shared" si="1002"/>
        <v>toga virilis</v>
      </c>
      <c r="D14111" t="str">
        <f t="shared" si="1001"/>
        <v>toga</v>
      </c>
      <c r="E14111" t="s">
        <v>49069</v>
      </c>
      <c r="F14111" t="s">
        <v>49069</v>
      </c>
      <c r="G14111" t="s">
        <v>120</v>
      </c>
      <c r="I14111">
        <v>0</v>
      </c>
      <c r="J14111">
        <v>0</v>
      </c>
      <c r="K14111">
        <v>0</v>
      </c>
      <c r="L14111" t="s">
        <v>121</v>
      </c>
      <c r="M14111" t="str">
        <f t="shared" si="999"/>
        <v>http://logeion.uchicago.edu/index.html#toga</v>
      </c>
    </row>
    <row r="14112" spans="1:13" ht="15" customHeight="1" x14ac:dyDescent="0.2">
      <c r="A14112" t="s">
        <v>49063</v>
      </c>
      <c r="B14112" t="s">
        <v>49064</v>
      </c>
      <c r="C14112" t="str">
        <f t="shared" si="1002"/>
        <v>togatus –a –um</v>
      </c>
      <c r="D14112" t="str">
        <f t="shared" si="1001"/>
        <v>togatus</v>
      </c>
      <c r="E14112" t="s">
        <v>49065</v>
      </c>
      <c r="F14112" t="s">
        <v>49066</v>
      </c>
      <c r="G14112" t="s">
        <v>61</v>
      </c>
      <c r="H14112">
        <v>1</v>
      </c>
      <c r="I14112">
        <v>0</v>
      </c>
      <c r="J14112">
        <v>0</v>
      </c>
      <c r="K14112">
        <v>0</v>
      </c>
      <c r="L14112" t="s">
        <v>36</v>
      </c>
      <c r="M14112" t="str">
        <f t="shared" si="999"/>
        <v>http://logeion.uchicago.edu/index.html#togatus</v>
      </c>
    </row>
    <row r="14113" spans="1:13" ht="15" customHeight="1" x14ac:dyDescent="0.2">
      <c r="A14113" t="s">
        <v>49070</v>
      </c>
      <c r="B14113" t="s">
        <v>49071</v>
      </c>
      <c r="C14113" t="str">
        <f t="shared" si="1002"/>
        <v>Togidumnus –i m.</v>
      </c>
      <c r="D14113" t="str">
        <f t="shared" si="1001"/>
        <v>Togidumnus</v>
      </c>
      <c r="E14113" t="s">
        <v>49072</v>
      </c>
      <c r="F14113" t="s">
        <v>49072</v>
      </c>
      <c r="G14113" t="s">
        <v>21</v>
      </c>
      <c r="H14113">
        <v>2</v>
      </c>
      <c r="I14113">
        <v>0</v>
      </c>
      <c r="J14113">
        <v>0</v>
      </c>
      <c r="K14113">
        <v>1</v>
      </c>
      <c r="L14113" t="s">
        <v>19</v>
      </c>
      <c r="M14113" t="str">
        <f t="shared" si="999"/>
        <v>http://logeion.uchicago.edu/index.html#Togidumnus</v>
      </c>
    </row>
    <row r="14114" spans="1:13" ht="15" customHeight="1" x14ac:dyDescent="0.2">
      <c r="A14114" t="s">
        <v>49073</v>
      </c>
      <c r="B14114" t="s">
        <v>49074</v>
      </c>
      <c r="C14114" t="str">
        <f t="shared" si="1002"/>
        <v>tolerabilis –e</v>
      </c>
      <c r="D14114" t="str">
        <f t="shared" ref="D14114:D14145" si="1003">IF(ISBLANK(B14114),0,LEFT( C14114, FIND( " ", C14114 ) - 1 ))</f>
        <v>tolerabilis</v>
      </c>
      <c r="E14114" t="s">
        <v>49075</v>
      </c>
      <c r="F14114" t="s">
        <v>49076</v>
      </c>
      <c r="G14114" t="s">
        <v>155</v>
      </c>
      <c r="H14114">
        <v>3</v>
      </c>
      <c r="I14114">
        <v>0</v>
      </c>
      <c r="J14114">
        <v>0</v>
      </c>
      <c r="K14114">
        <v>0</v>
      </c>
      <c r="L14114" t="s">
        <v>36</v>
      </c>
      <c r="M14114" t="str">
        <f t="shared" si="999"/>
        <v>http://logeion.uchicago.edu/index.html#tolerabilis</v>
      </c>
    </row>
    <row r="14115" spans="1:13" ht="15" customHeight="1" x14ac:dyDescent="0.2">
      <c r="A14115" t="s">
        <v>49083</v>
      </c>
      <c r="B14115" t="s">
        <v>49084</v>
      </c>
      <c r="C14115" t="str">
        <f t="shared" si="1002"/>
        <v>tolero tolerare toleravi toleratus</v>
      </c>
      <c r="D14115" t="str">
        <f t="shared" si="1003"/>
        <v>tolero</v>
      </c>
      <c r="E14115" t="s">
        <v>35837</v>
      </c>
      <c r="F14115" t="s">
        <v>49085</v>
      </c>
      <c r="G14115" t="s">
        <v>23</v>
      </c>
      <c r="I14115">
        <v>1</v>
      </c>
      <c r="J14115">
        <v>0</v>
      </c>
      <c r="K14115">
        <v>0</v>
      </c>
      <c r="L14115" t="s">
        <v>24</v>
      </c>
      <c r="M14115" t="str">
        <f t="shared" ref="M14115:M14178" si="1004">"http://logeion.uchicago.edu/index.html#"&amp;D14115</f>
        <v>http://logeion.uchicago.edu/index.html#tolero</v>
      </c>
    </row>
    <row r="14116" spans="1:13" ht="15" customHeight="1" x14ac:dyDescent="0.2">
      <c r="A14116" t="s">
        <v>49086</v>
      </c>
      <c r="B14116" t="s">
        <v>49087</v>
      </c>
      <c r="C14116" t="str">
        <f t="shared" si="1002"/>
        <v>tollo tollere sustuli sublatus</v>
      </c>
      <c r="D14116" t="str">
        <f t="shared" si="1003"/>
        <v>tollo</v>
      </c>
      <c r="E14116" t="s">
        <v>49088</v>
      </c>
      <c r="F14116" t="s">
        <v>49089</v>
      </c>
      <c r="G14116" t="s">
        <v>66</v>
      </c>
      <c r="I14116">
        <v>3</v>
      </c>
      <c r="J14116">
        <v>0</v>
      </c>
      <c r="K14116">
        <v>0</v>
      </c>
      <c r="L14116" t="s">
        <v>24</v>
      </c>
      <c r="M14116" t="str">
        <f t="shared" si="1004"/>
        <v>http://logeion.uchicago.edu/index.html#tollo</v>
      </c>
    </row>
    <row r="14117" spans="1:13" ht="15" customHeight="1" x14ac:dyDescent="0.2">
      <c r="A14117" t="s">
        <v>49090</v>
      </c>
      <c r="B14117" t="s">
        <v>49091</v>
      </c>
      <c r="C14117" t="str">
        <f t="shared" si="1002"/>
        <v>Tolosa –ae f.</v>
      </c>
      <c r="D14117" t="str">
        <f t="shared" si="1003"/>
        <v>Tolosa</v>
      </c>
      <c r="E14117" t="s">
        <v>49092</v>
      </c>
      <c r="F14117" t="s">
        <v>49092</v>
      </c>
      <c r="G14117" t="s">
        <v>76</v>
      </c>
      <c r="H14117">
        <v>1</v>
      </c>
      <c r="I14117">
        <v>0</v>
      </c>
      <c r="J14117">
        <v>0</v>
      </c>
      <c r="K14117">
        <v>1</v>
      </c>
      <c r="L14117" t="s">
        <v>19</v>
      </c>
      <c r="M14117" t="str">
        <f t="shared" si="1004"/>
        <v>http://logeion.uchicago.edu/index.html#Tolosa</v>
      </c>
    </row>
    <row r="14118" spans="1:13" ht="15" customHeight="1" x14ac:dyDescent="0.2">
      <c r="A14118" t="s">
        <v>49093</v>
      </c>
      <c r="B14118" t="s">
        <v>49094</v>
      </c>
      <c r="C14118" t="str">
        <f t="shared" si="1002"/>
        <v>Tolosates –ium m.</v>
      </c>
      <c r="D14118" t="str">
        <f t="shared" si="1003"/>
        <v>Tolosates</v>
      </c>
      <c r="E14118" t="s">
        <v>49095</v>
      </c>
      <c r="F14118" t="s">
        <v>49096</v>
      </c>
      <c r="G14118" t="s">
        <v>29</v>
      </c>
      <c r="H14118">
        <v>3</v>
      </c>
      <c r="I14118">
        <v>0</v>
      </c>
      <c r="J14118">
        <v>0</v>
      </c>
      <c r="K14118">
        <v>1</v>
      </c>
      <c r="L14118" t="s">
        <v>19</v>
      </c>
      <c r="M14118" t="str">
        <f t="shared" si="1004"/>
        <v>http://logeion.uchicago.edu/index.html#Tolosates</v>
      </c>
    </row>
    <row r="14119" spans="1:13" ht="15" customHeight="1" x14ac:dyDescent="0.2">
      <c r="A14119" t="s">
        <v>49097</v>
      </c>
      <c r="B14119" t="s">
        <v>49098</v>
      </c>
      <c r="C14119" t="str">
        <f t="shared" si="1002"/>
        <v>Tolumnius –ii m.</v>
      </c>
      <c r="D14119" t="str">
        <f t="shared" si="1003"/>
        <v>Tolumnius</v>
      </c>
      <c r="E14119" t="s">
        <v>49099</v>
      </c>
      <c r="F14119" t="s">
        <v>49100</v>
      </c>
      <c r="G14119" t="s">
        <v>21</v>
      </c>
      <c r="H14119">
        <v>2</v>
      </c>
      <c r="I14119">
        <v>0</v>
      </c>
      <c r="J14119">
        <v>0</v>
      </c>
      <c r="K14119">
        <v>1</v>
      </c>
      <c r="L14119" t="s">
        <v>19</v>
      </c>
      <c r="M14119" t="str">
        <f t="shared" si="1004"/>
        <v>http://logeion.uchicago.edu/index.html#Tolumnius</v>
      </c>
    </row>
    <row r="14120" spans="1:13" ht="15" customHeight="1" x14ac:dyDescent="0.2">
      <c r="A14120" t="s">
        <v>49102</v>
      </c>
      <c r="B14120" t="s">
        <v>55582</v>
      </c>
      <c r="C14120" t="str">
        <f t="shared" si="1002"/>
        <v xml:space="preserve">tomac(u)lum or thumatulum –i n. </v>
      </c>
      <c r="D14120" t="str">
        <f t="shared" si="1003"/>
        <v>tomac(u)lum</v>
      </c>
      <c r="E14120" t="s">
        <v>54263</v>
      </c>
      <c r="F14120" t="s">
        <v>54263</v>
      </c>
      <c r="G14120" t="s">
        <v>21</v>
      </c>
      <c r="H14120">
        <v>2</v>
      </c>
      <c r="I14120">
        <v>0</v>
      </c>
      <c r="J14120">
        <v>0</v>
      </c>
      <c r="K14120">
        <v>0</v>
      </c>
      <c r="L14120" t="s">
        <v>19</v>
      </c>
      <c r="M14120" t="str">
        <f t="shared" si="1004"/>
        <v>http://logeion.uchicago.edu/index.html#tomac(u)lum</v>
      </c>
    </row>
    <row r="14121" spans="1:13" ht="15" customHeight="1" x14ac:dyDescent="0.2">
      <c r="A14121" t="s">
        <v>49103</v>
      </c>
      <c r="B14121" t="s">
        <v>54426</v>
      </c>
      <c r="C14121" t="str">
        <f t="shared" si="1002"/>
        <v>tomentum –i n.</v>
      </c>
      <c r="D14121" t="str">
        <f t="shared" si="1003"/>
        <v>tomentum</v>
      </c>
      <c r="E14121" t="s">
        <v>54264</v>
      </c>
      <c r="F14121" t="s">
        <v>54264</v>
      </c>
      <c r="G14121" t="s">
        <v>21</v>
      </c>
      <c r="H14121">
        <v>2</v>
      </c>
      <c r="I14121">
        <v>0</v>
      </c>
      <c r="J14121">
        <v>0</v>
      </c>
      <c r="K14121">
        <v>0</v>
      </c>
      <c r="L14121" t="s">
        <v>19</v>
      </c>
      <c r="M14121" t="str">
        <f t="shared" si="1004"/>
        <v>http://logeion.uchicago.edu/index.html#tomentum</v>
      </c>
    </row>
    <row r="14122" spans="1:13" ht="15" customHeight="1" x14ac:dyDescent="0.2">
      <c r="A14122" t="s">
        <v>49107</v>
      </c>
      <c r="B14122" t="s">
        <v>56005</v>
      </c>
      <c r="C14122" t="str">
        <f t="shared" si="1002"/>
        <v>tonans tonantis</v>
      </c>
      <c r="D14122" t="str">
        <f t="shared" si="1003"/>
        <v>tonans</v>
      </c>
      <c r="E14122" t="s">
        <v>56006</v>
      </c>
      <c r="F14122" t="s">
        <v>56006</v>
      </c>
      <c r="G14122" t="s">
        <v>230</v>
      </c>
      <c r="H14122">
        <v>3</v>
      </c>
      <c r="I14122">
        <v>0</v>
      </c>
      <c r="J14122">
        <v>0</v>
      </c>
      <c r="K14122">
        <v>0</v>
      </c>
      <c r="L14122" t="s">
        <v>36</v>
      </c>
      <c r="M14122" t="str">
        <f t="shared" si="1004"/>
        <v>http://logeion.uchicago.edu/index.html#tonans</v>
      </c>
    </row>
    <row r="14123" spans="1:13" ht="15" customHeight="1" x14ac:dyDescent="0.2">
      <c r="A14123" t="s">
        <v>56204</v>
      </c>
      <c r="B14123" t="s">
        <v>56221</v>
      </c>
      <c r="C14123" t="str">
        <f t="shared" si="1002"/>
        <v>Tonanthin –is</v>
      </c>
      <c r="D14123" t="str">
        <f t="shared" si="1003"/>
        <v>Tonanthin</v>
      </c>
      <c r="E14123" t="s">
        <v>56205</v>
      </c>
      <c r="F14123" t="s">
        <v>56206</v>
      </c>
      <c r="G14123" t="s">
        <v>29</v>
      </c>
      <c r="H14123">
        <v>3</v>
      </c>
      <c r="K14123">
        <v>1</v>
      </c>
      <c r="L14123" t="s">
        <v>19</v>
      </c>
      <c r="M14123" t="str">
        <f t="shared" si="1004"/>
        <v>http://logeion.uchicago.edu/index.html#Tonanthin</v>
      </c>
    </row>
    <row r="14124" spans="1:13" ht="15" customHeight="1" x14ac:dyDescent="0.2">
      <c r="A14124" t="s">
        <v>49123</v>
      </c>
      <c r="B14124" t="s">
        <v>49124</v>
      </c>
      <c r="C14124" t="str">
        <f t="shared" si="1002"/>
        <v>tonat tonare tonuit</v>
      </c>
      <c r="D14124" t="str">
        <f t="shared" si="1003"/>
        <v>tonat</v>
      </c>
      <c r="E14124" t="s">
        <v>49125</v>
      </c>
      <c r="F14124" t="s">
        <v>49125</v>
      </c>
      <c r="G14124" t="s">
        <v>23</v>
      </c>
      <c r="I14124">
        <v>1</v>
      </c>
      <c r="J14124">
        <v>0</v>
      </c>
      <c r="K14124">
        <v>0</v>
      </c>
      <c r="L14124" t="s">
        <v>24</v>
      </c>
      <c r="M14124" t="str">
        <f t="shared" si="1004"/>
        <v>http://logeion.uchicago.edu/index.html#tonat</v>
      </c>
    </row>
    <row r="14125" spans="1:13" ht="15" customHeight="1" x14ac:dyDescent="0.2">
      <c r="A14125" t="s">
        <v>49108</v>
      </c>
      <c r="B14125" t="s">
        <v>59249</v>
      </c>
      <c r="C14125" t="str">
        <f t="shared" si="1002"/>
        <v>Tondberct –i* m.</v>
      </c>
      <c r="D14125" t="str">
        <f t="shared" si="1003"/>
        <v>Tondberct</v>
      </c>
      <c r="E14125" t="s">
        <v>49109</v>
      </c>
      <c r="F14125" t="s">
        <v>49110</v>
      </c>
      <c r="G14125" t="s">
        <v>346</v>
      </c>
      <c r="H14125">
        <v>6</v>
      </c>
      <c r="I14125">
        <v>0</v>
      </c>
      <c r="J14125">
        <v>0</v>
      </c>
      <c r="K14125">
        <v>1</v>
      </c>
      <c r="L14125" t="s">
        <v>19</v>
      </c>
      <c r="M14125" t="str">
        <f t="shared" si="1004"/>
        <v>http://logeion.uchicago.edu/index.html#Tondberct</v>
      </c>
    </row>
    <row r="14126" spans="1:13" ht="15" customHeight="1" x14ac:dyDescent="0.2">
      <c r="A14126" t="s">
        <v>49111</v>
      </c>
      <c r="B14126" t="s">
        <v>49112</v>
      </c>
      <c r="C14126" t="str">
        <f t="shared" si="1002"/>
        <v>tondeo –ere –totondi –tonsus</v>
      </c>
      <c r="D14126" t="str">
        <f t="shared" si="1003"/>
        <v>tondeo</v>
      </c>
      <c r="E14126" t="s">
        <v>49113</v>
      </c>
      <c r="F14126" t="s">
        <v>49114</v>
      </c>
      <c r="G14126" t="s">
        <v>95</v>
      </c>
      <c r="I14126">
        <v>2</v>
      </c>
      <c r="J14126">
        <v>0</v>
      </c>
      <c r="K14126">
        <v>0</v>
      </c>
      <c r="L14126" t="s">
        <v>24</v>
      </c>
      <c r="M14126" t="str">
        <f t="shared" si="1004"/>
        <v>http://logeion.uchicago.edu/index.html#tondeo</v>
      </c>
    </row>
    <row r="14127" spans="1:13" ht="15" customHeight="1" x14ac:dyDescent="0.2">
      <c r="A14127" t="s">
        <v>49119</v>
      </c>
      <c r="B14127" t="s">
        <v>49120</v>
      </c>
      <c r="C14127" t="str">
        <f t="shared" si="1002"/>
        <v xml:space="preserve">tonitrus –us m. or tonitruum –i n. </v>
      </c>
      <c r="D14127" t="str">
        <f t="shared" si="1003"/>
        <v>tonitrus</v>
      </c>
      <c r="E14127" t="s">
        <v>49121</v>
      </c>
      <c r="F14127" t="s">
        <v>49122</v>
      </c>
      <c r="G14127" t="s">
        <v>18</v>
      </c>
      <c r="H14127">
        <v>4</v>
      </c>
      <c r="I14127">
        <v>0</v>
      </c>
      <c r="J14127">
        <v>0</v>
      </c>
      <c r="K14127">
        <v>0</v>
      </c>
      <c r="L14127" t="s">
        <v>19</v>
      </c>
      <c r="M14127" t="str">
        <f t="shared" si="1004"/>
        <v>http://logeion.uchicago.edu/index.html#tonitrus</v>
      </c>
    </row>
    <row r="14128" spans="1:13" ht="15" customHeight="1" x14ac:dyDescent="0.2">
      <c r="A14128" t="s">
        <v>49126</v>
      </c>
      <c r="B14128" t="s">
        <v>49127</v>
      </c>
      <c r="C14128" t="str">
        <f t="shared" si="1002"/>
        <v>tonsa tonsae f.</v>
      </c>
      <c r="D14128" t="str">
        <f t="shared" si="1003"/>
        <v>tonsa</v>
      </c>
      <c r="E14128" t="s">
        <v>49128</v>
      </c>
      <c r="F14128" t="s">
        <v>49128</v>
      </c>
      <c r="G14128" t="s">
        <v>76</v>
      </c>
      <c r="H14128">
        <v>1</v>
      </c>
      <c r="I14128">
        <v>0</v>
      </c>
      <c r="J14128">
        <v>0</v>
      </c>
      <c r="K14128">
        <v>0</v>
      </c>
      <c r="L14128" t="s">
        <v>19</v>
      </c>
      <c r="M14128" t="str">
        <f t="shared" si="1004"/>
        <v>http://logeion.uchicago.edu/index.html#tonsa</v>
      </c>
    </row>
    <row r="14129" spans="1:13" ht="15" customHeight="1" x14ac:dyDescent="0.2">
      <c r="A14129" t="s">
        <v>49130</v>
      </c>
      <c r="B14129" t="s">
        <v>49131</v>
      </c>
      <c r="C14129" t="str">
        <f t="shared" si="1002"/>
        <v>tonsor –oris m.</v>
      </c>
      <c r="D14129" t="str">
        <f t="shared" si="1003"/>
        <v>tonsor</v>
      </c>
      <c r="E14129" t="s">
        <v>49132</v>
      </c>
      <c r="F14129" t="s">
        <v>49132</v>
      </c>
      <c r="G14129" t="s">
        <v>29</v>
      </c>
      <c r="H14129">
        <v>3</v>
      </c>
      <c r="I14129">
        <v>0</v>
      </c>
      <c r="J14129">
        <v>0</v>
      </c>
      <c r="K14129">
        <v>0</v>
      </c>
      <c r="L14129" t="s">
        <v>19</v>
      </c>
      <c r="M14129" t="str">
        <f t="shared" si="1004"/>
        <v>http://logeion.uchicago.edu/index.html#tonsor</v>
      </c>
    </row>
    <row r="14130" spans="1:13" ht="15" customHeight="1" x14ac:dyDescent="0.2">
      <c r="A14130" t="s">
        <v>56902</v>
      </c>
      <c r="B14130" t="s">
        <v>59851</v>
      </c>
      <c r="C14130" t="str">
        <f t="shared" si="1002"/>
        <v xml:space="preserve">tonsorius –a –um </v>
      </c>
      <c r="D14130" t="str">
        <f t="shared" si="1003"/>
        <v>tonsorius</v>
      </c>
      <c r="E14130" t="s">
        <v>59852</v>
      </c>
      <c r="F14130" t="s">
        <v>59852</v>
      </c>
      <c r="G14130" t="s">
        <v>61</v>
      </c>
      <c r="H14130">
        <v>1</v>
      </c>
      <c r="I14130">
        <v>0</v>
      </c>
      <c r="J14130">
        <v>0</v>
      </c>
      <c r="L14130" t="s">
        <v>36</v>
      </c>
      <c r="M14130" t="str">
        <f t="shared" si="1004"/>
        <v>http://logeion.uchicago.edu/index.html#tonsorius</v>
      </c>
    </row>
    <row r="14131" spans="1:13" ht="15" customHeight="1" x14ac:dyDescent="0.2">
      <c r="A14131" t="s">
        <v>53917</v>
      </c>
      <c r="B14131" t="s">
        <v>54923</v>
      </c>
      <c r="C14131" t="str">
        <f t="shared" si="1002"/>
        <v>tonstrinum (–einum) –i n.</v>
      </c>
      <c r="D14131" t="str">
        <f t="shared" si="1003"/>
        <v>tonstrinum</v>
      </c>
      <c r="E14131" t="s">
        <v>53918</v>
      </c>
      <c r="F14131" t="s">
        <v>53918</v>
      </c>
      <c r="G14131" t="s">
        <v>21</v>
      </c>
      <c r="H14131">
        <v>2</v>
      </c>
      <c r="I14131">
        <v>0</v>
      </c>
      <c r="J14131">
        <v>0</v>
      </c>
      <c r="K14131">
        <v>0</v>
      </c>
      <c r="L14131" t="s">
        <v>19</v>
      </c>
      <c r="M14131" t="str">
        <f t="shared" si="1004"/>
        <v>http://logeion.uchicago.edu/index.html#tonstrinum</v>
      </c>
    </row>
    <row r="14132" spans="1:13" ht="15" customHeight="1" x14ac:dyDescent="0.2">
      <c r="A14132" t="s">
        <v>53919</v>
      </c>
      <c r="B14132" t="s">
        <v>53920</v>
      </c>
      <c r="C14132" t="str">
        <f t="shared" si="1002"/>
        <v>topanta indecl. n.</v>
      </c>
      <c r="D14132" t="str">
        <f t="shared" si="1003"/>
        <v>topanta</v>
      </c>
      <c r="E14132" t="s">
        <v>53921</v>
      </c>
      <c r="F14132" t="s">
        <v>53921</v>
      </c>
      <c r="G14132" t="s">
        <v>43</v>
      </c>
      <c r="H14132">
        <v>6</v>
      </c>
      <c r="I14132">
        <v>0</v>
      </c>
      <c r="J14132">
        <v>0</v>
      </c>
      <c r="K14132">
        <v>0</v>
      </c>
      <c r="L14132" t="s">
        <v>19</v>
      </c>
      <c r="M14132" t="str">
        <f t="shared" si="1004"/>
        <v>http://logeion.uchicago.edu/index.html#topanta</v>
      </c>
    </row>
    <row r="14133" spans="1:13" ht="15" customHeight="1" x14ac:dyDescent="0.2">
      <c r="A14133" t="s">
        <v>61069</v>
      </c>
      <c r="B14133" t="s">
        <v>61192</v>
      </c>
      <c r="C14133" t="str">
        <f t="shared" si="1002"/>
        <v>topazius –i(i) f.</v>
      </c>
      <c r="D14133" t="str">
        <f t="shared" si="1003"/>
        <v>topazius</v>
      </c>
      <c r="E14133" t="s">
        <v>61242</v>
      </c>
      <c r="F14133" t="s">
        <v>61242</v>
      </c>
      <c r="G14133" t="s">
        <v>21</v>
      </c>
      <c r="H14133">
        <v>2</v>
      </c>
      <c r="L14133" t="s">
        <v>19</v>
      </c>
      <c r="M14133" t="str">
        <f t="shared" si="1004"/>
        <v>http://logeion.uchicago.edu/index.html#topazius</v>
      </c>
    </row>
    <row r="14134" spans="1:13" ht="15" customHeight="1" x14ac:dyDescent="0.2">
      <c r="A14134" t="s">
        <v>49138</v>
      </c>
      <c r="B14134" t="s">
        <v>54317</v>
      </c>
      <c r="C14134" t="str">
        <f t="shared" si="1002"/>
        <v>toral alis n</v>
      </c>
      <c r="D14134" t="str">
        <f t="shared" si="1003"/>
        <v>toral</v>
      </c>
      <c r="E14134" t="s">
        <v>54265</v>
      </c>
      <c r="F14134" t="s">
        <v>54265</v>
      </c>
      <c r="G14134" t="s">
        <v>29</v>
      </c>
      <c r="H14134">
        <v>3</v>
      </c>
      <c r="I14134">
        <v>0</v>
      </c>
      <c r="J14134">
        <v>0</v>
      </c>
      <c r="K14134">
        <v>0</v>
      </c>
      <c r="L14134" t="s">
        <v>19</v>
      </c>
      <c r="M14134" t="str">
        <f t="shared" si="1004"/>
        <v>http://logeion.uchicago.edu/index.html#toral</v>
      </c>
    </row>
    <row r="14135" spans="1:13" ht="15" customHeight="1" x14ac:dyDescent="0.2">
      <c r="A14135" t="s">
        <v>49143</v>
      </c>
      <c r="B14135" t="s">
        <v>59250</v>
      </c>
      <c r="C14135" t="str">
        <f t="shared" si="1002"/>
        <v>Torctgyd –ae* f.</v>
      </c>
      <c r="D14135" t="str">
        <f t="shared" si="1003"/>
        <v>Torctgyd</v>
      </c>
      <c r="E14135" t="s">
        <v>49144</v>
      </c>
      <c r="F14135" t="s">
        <v>49145</v>
      </c>
      <c r="G14135" t="s">
        <v>346</v>
      </c>
      <c r="H14135">
        <v>6</v>
      </c>
      <c r="I14135">
        <v>0</v>
      </c>
      <c r="J14135">
        <v>0</v>
      </c>
      <c r="K14135">
        <v>1</v>
      </c>
      <c r="L14135" t="s">
        <v>19</v>
      </c>
      <c r="M14135" t="str">
        <f t="shared" si="1004"/>
        <v>http://logeion.uchicago.edu/index.html#Torctgyd</v>
      </c>
    </row>
    <row r="14136" spans="1:13" ht="15" customHeight="1" x14ac:dyDescent="0.2">
      <c r="A14136" t="s">
        <v>49139</v>
      </c>
      <c r="B14136" t="s">
        <v>61193</v>
      </c>
      <c r="C14136" t="str">
        <f t="shared" si="1002"/>
        <v>torcular torcularis n.</v>
      </c>
      <c r="D14136" t="str">
        <f t="shared" si="1003"/>
        <v>torcular</v>
      </c>
      <c r="E14136" t="s">
        <v>61373</v>
      </c>
      <c r="F14136" t="s">
        <v>61373</v>
      </c>
      <c r="G14136" t="s">
        <v>29</v>
      </c>
      <c r="H14136">
        <v>3</v>
      </c>
      <c r="I14136">
        <v>0</v>
      </c>
      <c r="J14136">
        <v>0</v>
      </c>
      <c r="K14136">
        <v>0</v>
      </c>
      <c r="L14136" t="s">
        <v>19</v>
      </c>
      <c r="M14136" t="str">
        <f t="shared" si="1004"/>
        <v>http://logeion.uchicago.edu/index.html#torcular</v>
      </c>
    </row>
    <row r="14137" spans="1:13" ht="15" customHeight="1" x14ac:dyDescent="0.2">
      <c r="A14137" t="s">
        <v>49142</v>
      </c>
      <c r="B14137" t="s">
        <v>60383</v>
      </c>
      <c r="C14137" t="str">
        <f t="shared" si="1002"/>
        <v>toreuma —atis n.</v>
      </c>
      <c r="D14137" t="str">
        <f t="shared" si="1003"/>
        <v>toreuma</v>
      </c>
      <c r="E14137" t="s">
        <v>60865</v>
      </c>
      <c r="F14137" t="s">
        <v>60302</v>
      </c>
      <c r="G14137" t="s">
        <v>346</v>
      </c>
      <c r="H14137">
        <v>6</v>
      </c>
      <c r="I14137">
        <v>0</v>
      </c>
      <c r="J14137">
        <v>0</v>
      </c>
      <c r="K14137">
        <v>0</v>
      </c>
      <c r="L14137" t="s">
        <v>19</v>
      </c>
      <c r="M14137" t="str">
        <f t="shared" si="1004"/>
        <v>http://logeion.uchicago.edu/index.html#toreuma</v>
      </c>
    </row>
    <row r="14138" spans="1:13" ht="15" customHeight="1" x14ac:dyDescent="0.2">
      <c r="A14138" t="s">
        <v>49146</v>
      </c>
      <c r="B14138" t="s">
        <v>49147</v>
      </c>
      <c r="C14138" t="str">
        <f t="shared" si="1002"/>
        <v>tormentum tormenti n.</v>
      </c>
      <c r="D14138" t="str">
        <f t="shared" si="1003"/>
        <v>tormentum</v>
      </c>
      <c r="E14138" t="s">
        <v>12099</v>
      </c>
      <c r="F14138" t="s">
        <v>12099</v>
      </c>
      <c r="G14138" t="s">
        <v>21</v>
      </c>
      <c r="H14138">
        <v>2</v>
      </c>
      <c r="I14138">
        <v>0</v>
      </c>
      <c r="J14138">
        <v>0</v>
      </c>
      <c r="K14138">
        <v>0</v>
      </c>
      <c r="L14138" t="s">
        <v>19</v>
      </c>
      <c r="M14138" t="str">
        <f t="shared" si="1004"/>
        <v>http://logeion.uchicago.edu/index.html#tormentum</v>
      </c>
    </row>
    <row r="14139" spans="1:13" ht="15" customHeight="1" x14ac:dyDescent="0.2">
      <c r="A14139" t="s">
        <v>49149</v>
      </c>
      <c r="B14139" t="s">
        <v>49150</v>
      </c>
      <c r="C14139" t="str">
        <f t="shared" si="1002"/>
        <v>tornamentum –i n.</v>
      </c>
      <c r="D14139" t="str">
        <f t="shared" si="1003"/>
        <v>tornamentum</v>
      </c>
      <c r="E14139" t="s">
        <v>49151</v>
      </c>
      <c r="F14139" t="s">
        <v>49151</v>
      </c>
      <c r="G14139" t="s">
        <v>21</v>
      </c>
      <c r="H14139">
        <v>2</v>
      </c>
      <c r="I14139">
        <v>0</v>
      </c>
      <c r="J14139">
        <v>0</v>
      </c>
      <c r="K14139">
        <v>0</v>
      </c>
      <c r="L14139" t="s">
        <v>19</v>
      </c>
      <c r="M14139" t="str">
        <f t="shared" si="1004"/>
        <v>http://logeion.uchicago.edu/index.html#tornamentum</v>
      </c>
    </row>
    <row r="14140" spans="1:13" ht="15" customHeight="1" x14ac:dyDescent="0.2">
      <c r="A14140" t="s">
        <v>49154</v>
      </c>
      <c r="B14140" t="s">
        <v>49155</v>
      </c>
      <c r="C14140" t="str">
        <f t="shared" si="1002"/>
        <v>tornus –i m.</v>
      </c>
      <c r="D14140" t="str">
        <f t="shared" si="1003"/>
        <v>tornus</v>
      </c>
      <c r="E14140" t="s">
        <v>49156</v>
      </c>
      <c r="F14140" t="s">
        <v>49157</v>
      </c>
      <c r="G14140" t="s">
        <v>21</v>
      </c>
      <c r="H14140">
        <v>2</v>
      </c>
      <c r="I14140">
        <v>0</v>
      </c>
      <c r="J14140">
        <v>0</v>
      </c>
      <c r="K14140">
        <v>0</v>
      </c>
      <c r="L14140" t="s">
        <v>19</v>
      </c>
      <c r="M14140" t="str">
        <f t="shared" si="1004"/>
        <v>http://logeion.uchicago.edu/index.html#tornus</v>
      </c>
    </row>
    <row r="14141" spans="1:13" ht="15" customHeight="1" x14ac:dyDescent="0.2">
      <c r="A14141" t="s">
        <v>49158</v>
      </c>
      <c r="B14141" t="s">
        <v>49159</v>
      </c>
      <c r="C14141" t="str">
        <f t="shared" si="1002"/>
        <v>torosus –a –um</v>
      </c>
      <c r="D14141" t="str">
        <f t="shared" si="1003"/>
        <v>torosus</v>
      </c>
      <c r="E14141" t="s">
        <v>49160</v>
      </c>
      <c r="F14141" t="s">
        <v>49160</v>
      </c>
      <c r="G14141" t="s">
        <v>61</v>
      </c>
      <c r="H14141">
        <v>1</v>
      </c>
      <c r="I14141">
        <v>0</v>
      </c>
      <c r="J14141">
        <v>0</v>
      </c>
      <c r="K14141">
        <v>0</v>
      </c>
      <c r="L14141" t="s">
        <v>36</v>
      </c>
      <c r="M14141" t="str">
        <f t="shared" si="1004"/>
        <v>http://logeion.uchicago.edu/index.html#torosus</v>
      </c>
    </row>
    <row r="14142" spans="1:13" ht="15" customHeight="1" x14ac:dyDescent="0.2">
      <c r="A14142" t="s">
        <v>49162</v>
      </c>
      <c r="B14142" t="s">
        <v>49163</v>
      </c>
      <c r="C14142" t="str">
        <f t="shared" si="1002"/>
        <v>torpeo torpere</v>
      </c>
      <c r="D14142" t="str">
        <f t="shared" si="1003"/>
        <v>torpeo</v>
      </c>
      <c r="E14142" t="s">
        <v>49164</v>
      </c>
      <c r="F14142" t="s">
        <v>49165</v>
      </c>
      <c r="G14142" t="s">
        <v>95</v>
      </c>
      <c r="I14142">
        <v>2</v>
      </c>
      <c r="J14142">
        <v>0</v>
      </c>
      <c r="K14142">
        <v>0</v>
      </c>
      <c r="L14142" t="s">
        <v>24</v>
      </c>
      <c r="M14142" t="str">
        <f t="shared" si="1004"/>
        <v>http://logeion.uchicago.edu/index.html#torpeo</v>
      </c>
    </row>
    <row r="14143" spans="1:13" ht="15" customHeight="1" x14ac:dyDescent="0.2">
      <c r="A14143" t="s">
        <v>49166</v>
      </c>
      <c r="B14143" t="s">
        <v>60336</v>
      </c>
      <c r="C14143" t="str">
        <f t="shared" si="1002"/>
        <v>torpesco torpescere torpui —</v>
      </c>
      <c r="D14143" t="str">
        <f t="shared" si="1003"/>
        <v>torpesco</v>
      </c>
      <c r="E14143" t="s">
        <v>60304</v>
      </c>
      <c r="F14143" t="s">
        <v>60303</v>
      </c>
      <c r="G14143" t="s">
        <v>66</v>
      </c>
      <c r="I14143">
        <v>3</v>
      </c>
      <c r="J14143">
        <v>0</v>
      </c>
      <c r="K14143">
        <v>0</v>
      </c>
      <c r="L14143" t="s">
        <v>24</v>
      </c>
      <c r="M14143" t="str">
        <f t="shared" si="1004"/>
        <v>http://logeion.uchicago.edu/index.html#torpesco</v>
      </c>
    </row>
    <row r="14144" spans="1:13" ht="15" customHeight="1" x14ac:dyDescent="0.2">
      <c r="A14144" t="s">
        <v>49168</v>
      </c>
      <c r="B14144" t="s">
        <v>49169</v>
      </c>
      <c r="C14144" t="str">
        <f t="shared" si="1002"/>
        <v>torpor torporis m.</v>
      </c>
      <c r="D14144" t="str">
        <f t="shared" si="1003"/>
        <v>torpor</v>
      </c>
      <c r="E14144" t="s">
        <v>49170</v>
      </c>
      <c r="F14144" t="s">
        <v>49171</v>
      </c>
      <c r="G14144" t="s">
        <v>29</v>
      </c>
      <c r="H14144">
        <v>3</v>
      </c>
      <c r="I14144">
        <v>0</v>
      </c>
      <c r="J14144">
        <v>0</v>
      </c>
      <c r="K14144">
        <v>0</v>
      </c>
      <c r="L14144" t="s">
        <v>19</v>
      </c>
      <c r="M14144" t="str">
        <f t="shared" si="1004"/>
        <v>http://logeion.uchicago.edu/index.html#torpor</v>
      </c>
    </row>
    <row r="14145" spans="1:13" ht="15" customHeight="1" x14ac:dyDescent="0.2">
      <c r="A14145" t="s">
        <v>49172</v>
      </c>
      <c r="B14145" t="s">
        <v>49173</v>
      </c>
      <c r="C14145" t="str">
        <f t="shared" si="1002"/>
        <v>Torquatalus –i m.</v>
      </c>
      <c r="D14145" t="str">
        <f t="shared" si="1003"/>
        <v>Torquatalus</v>
      </c>
      <c r="E14145" t="s">
        <v>49174</v>
      </c>
      <c r="F14145" t="s">
        <v>49174</v>
      </c>
      <c r="G14145" t="s">
        <v>21</v>
      </c>
      <c r="H14145">
        <v>2</v>
      </c>
      <c r="I14145">
        <v>0</v>
      </c>
      <c r="J14145">
        <v>0</v>
      </c>
      <c r="K14145">
        <v>1</v>
      </c>
      <c r="L14145" t="s">
        <v>19</v>
      </c>
      <c r="M14145" t="str">
        <f t="shared" si="1004"/>
        <v>http://logeion.uchicago.edu/index.html#Torquatalus</v>
      </c>
    </row>
    <row r="14146" spans="1:13" ht="15" customHeight="1" x14ac:dyDescent="0.2">
      <c r="A14146" t="s">
        <v>49175</v>
      </c>
      <c r="B14146" t="s">
        <v>49176</v>
      </c>
      <c r="C14146" t="str">
        <f t="shared" si="1002"/>
        <v>Torquatulus Torquatuli m.</v>
      </c>
      <c r="D14146" t="str">
        <f t="shared" ref="D14146:D14159" si="1005">IF(ISBLANK(B14146),0,LEFT( C14146, FIND( " ", C14146 ) - 1 ))</f>
        <v>Torquatulus</v>
      </c>
      <c r="E14146" t="s">
        <v>49177</v>
      </c>
      <c r="F14146" t="s">
        <v>49177</v>
      </c>
      <c r="G14146" t="s">
        <v>21</v>
      </c>
      <c r="H14146">
        <v>2</v>
      </c>
      <c r="I14146">
        <v>0</v>
      </c>
      <c r="J14146">
        <v>0</v>
      </c>
      <c r="K14146">
        <v>1</v>
      </c>
      <c r="L14146" t="s">
        <v>19</v>
      </c>
      <c r="M14146" t="str">
        <f t="shared" si="1004"/>
        <v>http://logeion.uchicago.edu/index.html#Torquatulus</v>
      </c>
    </row>
    <row r="14147" spans="1:13" ht="15" customHeight="1" x14ac:dyDescent="0.2">
      <c r="A14147" t="s">
        <v>49178</v>
      </c>
      <c r="B14147" t="s">
        <v>49179</v>
      </c>
      <c r="C14147" t="str">
        <f t="shared" si="1002"/>
        <v>Torquatus –i m.</v>
      </c>
      <c r="D14147" t="str">
        <f t="shared" si="1005"/>
        <v>Torquatus</v>
      </c>
      <c r="E14147" t="s">
        <v>57641</v>
      </c>
      <c r="F14147" t="s">
        <v>57642</v>
      </c>
      <c r="G14147" t="s">
        <v>21</v>
      </c>
      <c r="H14147">
        <v>2</v>
      </c>
      <c r="I14147">
        <v>0</v>
      </c>
      <c r="J14147">
        <v>0</v>
      </c>
      <c r="K14147">
        <v>1</v>
      </c>
      <c r="L14147" t="s">
        <v>19</v>
      </c>
      <c r="M14147" t="str">
        <f t="shared" si="1004"/>
        <v>http://logeion.uchicago.edu/index.html#Torquatus</v>
      </c>
    </row>
    <row r="14148" spans="1:13" ht="15" customHeight="1" x14ac:dyDescent="0.2">
      <c r="A14148" t="s">
        <v>49180</v>
      </c>
      <c r="B14148" t="s">
        <v>49181</v>
      </c>
      <c r="C14148" t="str">
        <f t="shared" si="1002"/>
        <v>torqueo torquere torsi tortum</v>
      </c>
      <c r="D14148" t="str">
        <f t="shared" si="1005"/>
        <v>torqueo</v>
      </c>
      <c r="E14148" t="s">
        <v>23252</v>
      </c>
      <c r="F14148" t="s">
        <v>49182</v>
      </c>
      <c r="G14148" t="s">
        <v>95</v>
      </c>
      <c r="I14148">
        <v>2</v>
      </c>
      <c r="J14148">
        <v>0</v>
      </c>
      <c r="K14148">
        <v>0</v>
      </c>
      <c r="L14148" t="s">
        <v>24</v>
      </c>
      <c r="M14148" t="str">
        <f t="shared" si="1004"/>
        <v>http://logeion.uchicago.edu/index.html#torqueo</v>
      </c>
    </row>
    <row r="14149" spans="1:13" ht="15" customHeight="1" x14ac:dyDescent="0.2">
      <c r="A14149" t="s">
        <v>49183</v>
      </c>
      <c r="B14149" t="s">
        <v>49184</v>
      </c>
      <c r="C14149" t="str">
        <f t="shared" si="1002"/>
        <v>torquis –is m.</v>
      </c>
      <c r="D14149" t="str">
        <f t="shared" si="1005"/>
        <v>torquis</v>
      </c>
      <c r="E14149" t="s">
        <v>49185</v>
      </c>
      <c r="F14149" t="s">
        <v>49186</v>
      </c>
      <c r="G14149" t="s">
        <v>29</v>
      </c>
      <c r="H14149">
        <v>3</v>
      </c>
      <c r="I14149">
        <v>0</v>
      </c>
      <c r="J14149">
        <v>0</v>
      </c>
      <c r="K14149">
        <v>0</v>
      </c>
      <c r="L14149" t="s">
        <v>19</v>
      </c>
      <c r="M14149" t="str">
        <f t="shared" si="1004"/>
        <v>http://logeion.uchicago.edu/index.html#torquis</v>
      </c>
    </row>
    <row r="14150" spans="1:13" ht="15" customHeight="1" x14ac:dyDescent="0.2">
      <c r="A14150" t="s">
        <v>49187</v>
      </c>
      <c r="B14150" t="s">
        <v>49188</v>
      </c>
      <c r="C14150" t="str">
        <f t="shared" si="1002"/>
        <v>torrens –ntis m.</v>
      </c>
      <c r="D14150" t="str">
        <f t="shared" si="1005"/>
        <v>torrens</v>
      </c>
      <c r="E14150" t="s">
        <v>49189</v>
      </c>
      <c r="F14150" t="s">
        <v>49189</v>
      </c>
      <c r="G14150" t="s">
        <v>29</v>
      </c>
      <c r="H14150">
        <v>3</v>
      </c>
      <c r="I14150">
        <v>0</v>
      </c>
      <c r="J14150">
        <v>0</v>
      </c>
      <c r="K14150">
        <v>0</v>
      </c>
      <c r="L14150" t="s">
        <v>19</v>
      </c>
      <c r="M14150" t="str">
        <f t="shared" si="1004"/>
        <v>http://logeion.uchicago.edu/index.html#torrens</v>
      </c>
    </row>
    <row r="14151" spans="1:13" ht="15" customHeight="1" x14ac:dyDescent="0.2">
      <c r="A14151" t="s">
        <v>49190</v>
      </c>
      <c r="B14151" t="s">
        <v>49191</v>
      </c>
      <c r="C14151" t="str">
        <f t="shared" si="1002"/>
        <v>torreo –ere –ui –tostus</v>
      </c>
      <c r="D14151" t="str">
        <f t="shared" si="1005"/>
        <v>torreo</v>
      </c>
      <c r="E14151" t="s">
        <v>11903</v>
      </c>
      <c r="F14151" t="s">
        <v>49192</v>
      </c>
      <c r="G14151" t="s">
        <v>95</v>
      </c>
      <c r="I14151">
        <v>2</v>
      </c>
      <c r="J14151">
        <v>0</v>
      </c>
      <c r="K14151">
        <v>0</v>
      </c>
      <c r="L14151" t="s">
        <v>24</v>
      </c>
      <c r="M14151" t="str">
        <f t="shared" si="1004"/>
        <v>http://logeion.uchicago.edu/index.html#torreo</v>
      </c>
    </row>
    <row r="14152" spans="1:13" ht="15" customHeight="1" x14ac:dyDescent="0.2">
      <c r="A14152" t="s">
        <v>49194</v>
      </c>
      <c r="B14152" t="s">
        <v>49195</v>
      </c>
      <c r="C14152" t="str">
        <f t="shared" si="1002"/>
        <v xml:space="preserve">torridus –a –um </v>
      </c>
      <c r="D14152" t="str">
        <f t="shared" si="1005"/>
        <v>torridus</v>
      </c>
      <c r="E14152" t="s">
        <v>1724</v>
      </c>
      <c r="F14152" t="s">
        <v>49196</v>
      </c>
      <c r="G14152" t="s">
        <v>61</v>
      </c>
      <c r="H14152">
        <v>1</v>
      </c>
      <c r="I14152">
        <v>0</v>
      </c>
      <c r="J14152">
        <v>0</v>
      </c>
      <c r="K14152">
        <v>0</v>
      </c>
      <c r="L14152" t="s">
        <v>36</v>
      </c>
      <c r="M14152" t="str">
        <f t="shared" si="1004"/>
        <v>http://logeion.uchicago.edu/index.html#torridus</v>
      </c>
    </row>
    <row r="14153" spans="1:13" ht="15" customHeight="1" x14ac:dyDescent="0.2">
      <c r="A14153" t="s">
        <v>49197</v>
      </c>
      <c r="B14153" t="s">
        <v>49198</v>
      </c>
      <c r="C14153" t="str">
        <f t="shared" si="1002"/>
        <v>torris –is m.</v>
      </c>
      <c r="D14153" t="str">
        <f t="shared" si="1005"/>
        <v>torris</v>
      </c>
      <c r="E14153" t="s">
        <v>49199</v>
      </c>
      <c r="F14153" t="s">
        <v>49200</v>
      </c>
      <c r="G14153" t="s">
        <v>29</v>
      </c>
      <c r="H14153">
        <v>3</v>
      </c>
      <c r="I14153">
        <v>0</v>
      </c>
      <c r="J14153">
        <v>0</v>
      </c>
      <c r="K14153">
        <v>0</v>
      </c>
      <c r="L14153" t="s">
        <v>19</v>
      </c>
      <c r="M14153" t="str">
        <f t="shared" si="1004"/>
        <v>http://logeion.uchicago.edu/index.html#torris</v>
      </c>
    </row>
    <row r="14154" spans="1:13" ht="15" customHeight="1" x14ac:dyDescent="0.2">
      <c r="A14154" t="s">
        <v>49204</v>
      </c>
      <c r="B14154" t="s">
        <v>49205</v>
      </c>
      <c r="C14154" t="str">
        <f t="shared" si="1002"/>
        <v>tortilis –e</v>
      </c>
      <c r="D14154" t="str">
        <f t="shared" si="1005"/>
        <v>tortilis</v>
      </c>
      <c r="E14154" t="s">
        <v>49206</v>
      </c>
      <c r="F14154" t="s">
        <v>49207</v>
      </c>
      <c r="G14154" t="s">
        <v>155</v>
      </c>
      <c r="H14154">
        <v>3</v>
      </c>
      <c r="I14154">
        <v>0</v>
      </c>
      <c r="J14154">
        <v>0</v>
      </c>
      <c r="K14154">
        <v>0</v>
      </c>
      <c r="L14154" t="s">
        <v>36</v>
      </c>
      <c r="M14154" t="str">
        <f t="shared" si="1004"/>
        <v>http://logeion.uchicago.edu/index.html#tortilis</v>
      </c>
    </row>
    <row r="14155" spans="1:13" ht="15" customHeight="1" x14ac:dyDescent="0.2">
      <c r="A14155" t="s">
        <v>49211</v>
      </c>
      <c r="B14155" t="s">
        <v>49212</v>
      </c>
      <c r="C14155" t="str">
        <f t="shared" si="1002"/>
        <v>tortor –oris m.</v>
      </c>
      <c r="D14155" t="str">
        <f t="shared" si="1005"/>
        <v>tortor</v>
      </c>
      <c r="E14155" t="s">
        <v>49213</v>
      </c>
      <c r="F14155" t="s">
        <v>49214</v>
      </c>
      <c r="G14155" t="s">
        <v>29</v>
      </c>
      <c r="H14155">
        <v>3</v>
      </c>
      <c r="I14155">
        <v>0</v>
      </c>
      <c r="J14155">
        <v>0</v>
      </c>
      <c r="K14155">
        <v>0</v>
      </c>
      <c r="L14155" t="s">
        <v>19</v>
      </c>
      <c r="M14155" t="str">
        <f t="shared" si="1004"/>
        <v>http://logeion.uchicago.edu/index.html#tortor</v>
      </c>
    </row>
    <row r="14156" spans="1:13" ht="15" customHeight="1" x14ac:dyDescent="0.2">
      <c r="A14156" t="s">
        <v>49215</v>
      </c>
      <c r="B14156" t="s">
        <v>60086</v>
      </c>
      <c r="C14156" t="str">
        <f t="shared" si="1002"/>
        <v>tortuosus –a –um</v>
      </c>
      <c r="D14156" t="str">
        <f t="shared" si="1005"/>
        <v>tortuosus</v>
      </c>
      <c r="E14156" t="s">
        <v>60062</v>
      </c>
      <c r="F14156" t="s">
        <v>60061</v>
      </c>
      <c r="G14156" t="s">
        <v>61</v>
      </c>
      <c r="H14156">
        <v>1</v>
      </c>
      <c r="I14156">
        <v>0</v>
      </c>
      <c r="J14156">
        <v>0</v>
      </c>
      <c r="K14156">
        <v>0</v>
      </c>
      <c r="L14156" t="s">
        <v>36</v>
      </c>
      <c r="M14156" t="str">
        <f t="shared" si="1004"/>
        <v>http://logeion.uchicago.edu/index.html#tortuosus</v>
      </c>
    </row>
    <row r="14157" spans="1:13" ht="15" customHeight="1" x14ac:dyDescent="0.2">
      <c r="A14157" t="s">
        <v>49216</v>
      </c>
      <c r="B14157" t="s">
        <v>49217</v>
      </c>
      <c r="C14157" t="str">
        <f t="shared" si="1002"/>
        <v>tortus –us m.</v>
      </c>
      <c r="D14157" t="str">
        <f t="shared" si="1005"/>
        <v>tortus</v>
      </c>
      <c r="E14157" t="s">
        <v>49218</v>
      </c>
      <c r="F14157" t="s">
        <v>49219</v>
      </c>
      <c r="G14157" t="s">
        <v>18</v>
      </c>
      <c r="H14157">
        <v>4</v>
      </c>
      <c r="I14157">
        <v>0</v>
      </c>
      <c r="J14157">
        <v>0</v>
      </c>
      <c r="K14157">
        <v>0</v>
      </c>
      <c r="L14157" t="s">
        <v>19</v>
      </c>
      <c r="M14157" t="str">
        <f t="shared" si="1004"/>
        <v>http://logeion.uchicago.edu/index.html#tortus</v>
      </c>
    </row>
    <row r="14158" spans="1:13" ht="15" customHeight="1" x14ac:dyDescent="0.2">
      <c r="A14158" t="s">
        <v>49222</v>
      </c>
      <c r="B14158" t="s">
        <v>49223</v>
      </c>
      <c r="C14158" t="str">
        <f t="shared" si="1002"/>
        <v>torum –i n. (also torus –i m.)</v>
      </c>
      <c r="D14158" t="str">
        <f t="shared" si="1005"/>
        <v>torum</v>
      </c>
      <c r="E14158" t="s">
        <v>49224</v>
      </c>
      <c r="F14158" t="s">
        <v>49224</v>
      </c>
      <c r="G14158" t="s">
        <v>21</v>
      </c>
      <c r="H14158">
        <v>2</v>
      </c>
      <c r="I14158">
        <v>0</v>
      </c>
      <c r="J14158">
        <v>0</v>
      </c>
      <c r="K14158">
        <v>0</v>
      </c>
      <c r="L14158" t="s">
        <v>19</v>
      </c>
      <c r="M14158" t="str">
        <f t="shared" si="1004"/>
        <v>http://logeion.uchicago.edu/index.html#torum</v>
      </c>
    </row>
    <row r="14159" spans="1:13" ht="15" customHeight="1" x14ac:dyDescent="0.2">
      <c r="A14159" t="s">
        <v>49226</v>
      </c>
      <c r="B14159" t="s">
        <v>49227</v>
      </c>
      <c r="C14159" t="str">
        <f t="shared" si="1002"/>
        <v>torvus –a –um</v>
      </c>
      <c r="D14159" t="str">
        <f t="shared" si="1005"/>
        <v>torvus</v>
      </c>
      <c r="E14159" t="s">
        <v>49228</v>
      </c>
      <c r="F14159" t="s">
        <v>49229</v>
      </c>
      <c r="G14159" t="s">
        <v>61</v>
      </c>
      <c r="H14159">
        <v>1</v>
      </c>
      <c r="I14159">
        <v>0</v>
      </c>
      <c r="J14159">
        <v>0</v>
      </c>
      <c r="K14159">
        <v>0</v>
      </c>
      <c r="L14159" t="s">
        <v>36</v>
      </c>
      <c r="M14159" t="str">
        <f t="shared" si="1004"/>
        <v>http://logeion.uchicago.edu/index.html#torvus</v>
      </c>
    </row>
    <row r="14160" spans="1:13" ht="15" customHeight="1" x14ac:dyDescent="0.2">
      <c r="A14160" t="s">
        <v>49230</v>
      </c>
      <c r="B14160" t="s">
        <v>49231</v>
      </c>
      <c r="C14160" t="str">
        <f t="shared" si="1002"/>
        <v>tot</v>
      </c>
      <c r="D14160" t="s">
        <v>49231</v>
      </c>
      <c r="E14160" t="s">
        <v>49232</v>
      </c>
      <c r="F14160" t="s">
        <v>49232</v>
      </c>
      <c r="G14160" t="s">
        <v>21725</v>
      </c>
      <c r="H14160">
        <v>6</v>
      </c>
      <c r="I14160">
        <v>0</v>
      </c>
      <c r="J14160">
        <v>0</v>
      </c>
      <c r="K14160">
        <v>0</v>
      </c>
      <c r="L14160" t="s">
        <v>2411</v>
      </c>
      <c r="M14160" t="str">
        <f t="shared" si="1004"/>
        <v>http://logeion.uchicago.edu/index.html#tot</v>
      </c>
    </row>
    <row r="14161" spans="1:13" ht="15" customHeight="1" x14ac:dyDescent="0.2">
      <c r="A14161" t="s">
        <v>49243</v>
      </c>
      <c r="B14161" t="s">
        <v>54510</v>
      </c>
      <c r="C14161" t="str">
        <f t="shared" si="1002"/>
        <v>tot..quot</v>
      </c>
      <c r="D14161" t="s">
        <v>54510</v>
      </c>
      <c r="E14161" t="s">
        <v>49244</v>
      </c>
      <c r="F14161" t="s">
        <v>49244</v>
      </c>
      <c r="G14161" t="s">
        <v>120</v>
      </c>
      <c r="I14161">
        <v>0</v>
      </c>
      <c r="J14161">
        <v>0</v>
      </c>
      <c r="K14161">
        <v>0</v>
      </c>
      <c r="L14161" t="s">
        <v>121</v>
      </c>
      <c r="M14161" t="str">
        <f t="shared" si="1004"/>
        <v>http://logeion.uchicago.edu/index.html#tot..quot</v>
      </c>
    </row>
    <row r="14162" spans="1:13" ht="15" customHeight="1" x14ac:dyDescent="0.2">
      <c r="A14162" t="s">
        <v>49233</v>
      </c>
      <c r="B14162" t="s">
        <v>49234</v>
      </c>
      <c r="C14162" t="str">
        <f t="shared" si="1002"/>
        <v>totaliter</v>
      </c>
      <c r="D14162" t="s">
        <v>49234</v>
      </c>
      <c r="E14162" t="s">
        <v>49235</v>
      </c>
      <c r="F14162" t="s">
        <v>49235</v>
      </c>
      <c r="G14162" t="s">
        <v>89</v>
      </c>
      <c r="I14162">
        <v>0</v>
      </c>
      <c r="J14162">
        <v>0</v>
      </c>
      <c r="K14162">
        <v>0</v>
      </c>
      <c r="L14162" t="s">
        <v>90</v>
      </c>
      <c r="M14162" t="str">
        <f t="shared" si="1004"/>
        <v>http://logeion.uchicago.edu/index.html#tōtāliter</v>
      </c>
    </row>
    <row r="14163" spans="1:13" ht="15" customHeight="1" x14ac:dyDescent="0.2">
      <c r="A14163" t="s">
        <v>49236</v>
      </c>
      <c r="B14163" t="s">
        <v>49237</v>
      </c>
      <c r="C14163" t="str">
        <f t="shared" si="1002"/>
        <v>totidem</v>
      </c>
      <c r="D14163" t="s">
        <v>49237</v>
      </c>
      <c r="E14163" t="s">
        <v>49238</v>
      </c>
      <c r="F14163" t="s">
        <v>49238</v>
      </c>
      <c r="G14163" t="s">
        <v>21725</v>
      </c>
      <c r="H14163">
        <v>6</v>
      </c>
      <c r="I14163">
        <v>0</v>
      </c>
      <c r="J14163">
        <v>0</v>
      </c>
      <c r="K14163">
        <v>0</v>
      </c>
      <c r="L14163" t="s">
        <v>2411</v>
      </c>
      <c r="M14163" t="str">
        <f t="shared" si="1004"/>
        <v>http://logeion.uchicago.edu/index.html#totidem</v>
      </c>
    </row>
    <row r="14164" spans="1:13" ht="15" customHeight="1" x14ac:dyDescent="0.2">
      <c r="A14164" t="s">
        <v>49239</v>
      </c>
      <c r="B14164" t="s">
        <v>49240</v>
      </c>
      <c r="C14164" t="str">
        <f t="shared" ref="C14164:C14227" si="1006">SUBSTITUTE(SUBSTITUTE(SUBSTITUTE(SUBSTITUTE(SUBSTITUTE(SUBSTITUTE(SUBSTITUTE(SUBSTITUTE(SUBSTITUTE(SUBSTITUTE(SUBSTITUTE(B14164, "ā", "a"), "ē", "e"), "ī", "i"), "ō", "o"), "ū", "u"), "ȳ", "y"), "Ā", "A"), "Ē", "E"), "Ī", "I"), "Ō", "O"), "Ū", "U")</f>
        <v>totiens</v>
      </c>
      <c r="D14164" t="s">
        <v>49240</v>
      </c>
      <c r="E14164" t="s">
        <v>49241</v>
      </c>
      <c r="F14164" t="s">
        <v>49242</v>
      </c>
      <c r="G14164" t="s">
        <v>89</v>
      </c>
      <c r="I14164">
        <v>0</v>
      </c>
      <c r="J14164">
        <v>0</v>
      </c>
      <c r="K14164">
        <v>0</v>
      </c>
      <c r="L14164" t="s">
        <v>90</v>
      </c>
      <c r="M14164" t="str">
        <f t="shared" si="1004"/>
        <v>http://logeion.uchicago.edu/index.html#totiēns</v>
      </c>
    </row>
    <row r="14165" spans="1:13" ht="15" customHeight="1" x14ac:dyDescent="0.2">
      <c r="A14165" t="s">
        <v>56693</v>
      </c>
      <c r="B14165" t="s">
        <v>56695</v>
      </c>
      <c r="C14165" t="str">
        <f t="shared" si="1006"/>
        <v>totiens…quotiens</v>
      </c>
      <c r="D14165" t="s">
        <v>56695</v>
      </c>
      <c r="E14165" t="s">
        <v>56696</v>
      </c>
      <c r="F14165" t="s">
        <v>56696</v>
      </c>
      <c r="G14165" t="s">
        <v>120</v>
      </c>
      <c r="L14165" t="s">
        <v>121</v>
      </c>
      <c r="M14165" t="str">
        <f t="shared" si="1004"/>
        <v>http://logeion.uchicago.edu/index.html#totiens…quotiens</v>
      </c>
    </row>
    <row r="14166" spans="1:13" ht="15" customHeight="1" x14ac:dyDescent="0.2">
      <c r="A14166" t="s">
        <v>49246</v>
      </c>
      <c r="B14166" t="s">
        <v>49247</v>
      </c>
      <c r="C14166" t="str">
        <f t="shared" si="1006"/>
        <v>totus –a –um</v>
      </c>
      <c r="D14166" t="str">
        <f t="shared" ref="D14166:D14192" si="1007">IF(ISBLANK(B14166),0,LEFT( C14166, FIND( " ", C14166 ) - 1 ))</f>
        <v>totus</v>
      </c>
      <c r="E14166" t="s">
        <v>49248</v>
      </c>
      <c r="F14166" t="s">
        <v>49248</v>
      </c>
      <c r="G14166" t="s">
        <v>2410</v>
      </c>
      <c r="H14166">
        <v>5</v>
      </c>
      <c r="I14166">
        <v>0</v>
      </c>
      <c r="J14166">
        <v>0</v>
      </c>
      <c r="K14166">
        <v>0</v>
      </c>
      <c r="L14166" t="s">
        <v>36</v>
      </c>
      <c r="M14166" t="str">
        <f t="shared" si="1004"/>
        <v>http://logeion.uchicago.edu/index.html#totus</v>
      </c>
    </row>
    <row r="14167" spans="1:13" ht="15" customHeight="1" x14ac:dyDescent="0.2">
      <c r="A14167" t="s">
        <v>56080</v>
      </c>
      <c r="B14167" t="s">
        <v>56094</v>
      </c>
      <c r="C14167" t="str">
        <f t="shared" si="1006"/>
        <v>toxicus –a –um</v>
      </c>
      <c r="D14167" t="str">
        <f t="shared" si="1007"/>
        <v>toxicus</v>
      </c>
      <c r="E14167" t="s">
        <v>56065</v>
      </c>
      <c r="F14167" t="s">
        <v>56065</v>
      </c>
      <c r="G14167" t="s">
        <v>61</v>
      </c>
      <c r="H14167">
        <v>1</v>
      </c>
      <c r="I14167">
        <v>0</v>
      </c>
      <c r="J14167">
        <v>0</v>
      </c>
      <c r="K14167">
        <v>0</v>
      </c>
      <c r="L14167" t="s">
        <v>36</v>
      </c>
      <c r="M14167" t="str">
        <f t="shared" si="1004"/>
        <v>http://logeion.uchicago.edu/index.html#toxicus</v>
      </c>
    </row>
    <row r="14168" spans="1:13" ht="15" customHeight="1" x14ac:dyDescent="0.2">
      <c r="A14168" t="s">
        <v>49250</v>
      </c>
      <c r="B14168" t="s">
        <v>49251</v>
      </c>
      <c r="C14168" t="str">
        <f t="shared" si="1006"/>
        <v>trabalis –e</v>
      </c>
      <c r="D14168" t="str">
        <f t="shared" si="1007"/>
        <v>trabalis</v>
      </c>
      <c r="E14168" t="s">
        <v>49252</v>
      </c>
      <c r="F14168" t="s">
        <v>49253</v>
      </c>
      <c r="G14168" t="s">
        <v>155</v>
      </c>
      <c r="H14168">
        <v>3</v>
      </c>
      <c r="I14168">
        <v>0</v>
      </c>
      <c r="J14168">
        <v>0</v>
      </c>
      <c r="K14168">
        <v>0</v>
      </c>
      <c r="L14168" t="s">
        <v>36</v>
      </c>
      <c r="M14168" t="str">
        <f t="shared" si="1004"/>
        <v>http://logeion.uchicago.edu/index.html#trabalis</v>
      </c>
    </row>
    <row r="14169" spans="1:13" ht="15" customHeight="1" x14ac:dyDescent="0.2">
      <c r="A14169" t="s">
        <v>49254</v>
      </c>
      <c r="B14169" t="s">
        <v>49255</v>
      </c>
      <c r="C14169" t="str">
        <f t="shared" si="1006"/>
        <v>trabea trabeae f.</v>
      </c>
      <c r="D14169" t="str">
        <f t="shared" si="1007"/>
        <v>trabea</v>
      </c>
      <c r="E14169" t="s">
        <v>49256</v>
      </c>
      <c r="F14169" t="s">
        <v>49257</v>
      </c>
      <c r="G14169" t="s">
        <v>76</v>
      </c>
      <c r="H14169">
        <v>1</v>
      </c>
      <c r="I14169">
        <v>0</v>
      </c>
      <c r="J14169">
        <v>0</v>
      </c>
      <c r="K14169">
        <v>0</v>
      </c>
      <c r="L14169" t="s">
        <v>19</v>
      </c>
      <c r="M14169" t="str">
        <f t="shared" si="1004"/>
        <v>http://logeion.uchicago.edu/index.html#trabea</v>
      </c>
    </row>
    <row r="14170" spans="1:13" ht="15" customHeight="1" x14ac:dyDescent="0.2">
      <c r="A14170" t="s">
        <v>49260</v>
      </c>
      <c r="B14170" t="s">
        <v>49261</v>
      </c>
      <c r="C14170" t="str">
        <f t="shared" si="1006"/>
        <v>trabs trabis f.</v>
      </c>
      <c r="D14170" t="str">
        <f t="shared" si="1007"/>
        <v>trabs</v>
      </c>
      <c r="E14170" t="s">
        <v>49262</v>
      </c>
      <c r="F14170" t="s">
        <v>49263</v>
      </c>
      <c r="G14170" t="s">
        <v>29</v>
      </c>
      <c r="H14170">
        <v>3</v>
      </c>
      <c r="I14170">
        <v>0</v>
      </c>
      <c r="J14170">
        <v>0</v>
      </c>
      <c r="K14170">
        <v>0</v>
      </c>
      <c r="L14170" t="s">
        <v>19</v>
      </c>
      <c r="M14170" t="str">
        <f t="shared" si="1004"/>
        <v>http://logeion.uchicago.edu/index.html#trabs</v>
      </c>
    </row>
    <row r="14171" spans="1:13" ht="15" customHeight="1" x14ac:dyDescent="0.2">
      <c r="A14171" t="s">
        <v>49265</v>
      </c>
      <c r="B14171" t="s">
        <v>49266</v>
      </c>
      <c r="C14171" t="str">
        <f t="shared" si="1006"/>
        <v>tractabilis –e</v>
      </c>
      <c r="D14171" t="str">
        <f t="shared" si="1007"/>
        <v>tractabilis</v>
      </c>
      <c r="E14171" t="s">
        <v>49267</v>
      </c>
      <c r="F14171" t="s">
        <v>49268</v>
      </c>
      <c r="G14171" t="s">
        <v>155</v>
      </c>
      <c r="H14171">
        <v>3</v>
      </c>
      <c r="I14171">
        <v>0</v>
      </c>
      <c r="J14171">
        <v>0</v>
      </c>
      <c r="K14171">
        <v>0</v>
      </c>
      <c r="L14171" t="s">
        <v>36</v>
      </c>
      <c r="M14171" t="str">
        <f t="shared" si="1004"/>
        <v>http://logeion.uchicago.edu/index.html#tractabilis</v>
      </c>
    </row>
    <row r="14172" spans="1:13" ht="15" customHeight="1" x14ac:dyDescent="0.2">
      <c r="A14172" t="s">
        <v>49270</v>
      </c>
      <c r="B14172" t="s">
        <v>59853</v>
      </c>
      <c r="C14172" t="str">
        <f t="shared" si="1006"/>
        <v xml:space="preserve">tractatio –onis f. </v>
      </c>
      <c r="D14172" t="str">
        <f t="shared" si="1007"/>
        <v>tractatio</v>
      </c>
      <c r="E14172" t="s">
        <v>59854</v>
      </c>
      <c r="F14172" t="s">
        <v>59854</v>
      </c>
      <c r="G14172" t="s">
        <v>29</v>
      </c>
      <c r="H14172">
        <v>3</v>
      </c>
      <c r="I14172">
        <v>0</v>
      </c>
      <c r="J14172">
        <v>0</v>
      </c>
      <c r="K14172">
        <v>0</v>
      </c>
      <c r="L14172" t="s">
        <v>19</v>
      </c>
      <c r="M14172" t="str">
        <f t="shared" si="1004"/>
        <v>http://logeion.uchicago.edu/index.html#tractatio</v>
      </c>
    </row>
    <row r="14173" spans="1:13" ht="15" customHeight="1" x14ac:dyDescent="0.2">
      <c r="A14173" t="s">
        <v>49273</v>
      </c>
      <c r="B14173" t="s">
        <v>49274</v>
      </c>
      <c r="C14173" t="str">
        <f t="shared" si="1006"/>
        <v xml:space="preserve">tractim </v>
      </c>
      <c r="D14173" t="str">
        <f t="shared" si="1007"/>
        <v>tractim</v>
      </c>
      <c r="E14173" t="s">
        <v>49275</v>
      </c>
      <c r="F14173" t="s">
        <v>49275</v>
      </c>
      <c r="G14173" t="s">
        <v>89</v>
      </c>
      <c r="I14173">
        <v>0</v>
      </c>
      <c r="J14173">
        <v>0</v>
      </c>
      <c r="K14173">
        <v>0</v>
      </c>
      <c r="L14173" t="s">
        <v>90</v>
      </c>
      <c r="M14173" t="str">
        <f t="shared" si="1004"/>
        <v>http://logeion.uchicago.edu/index.html#tractim</v>
      </c>
    </row>
    <row r="14174" spans="1:13" ht="15" customHeight="1" x14ac:dyDescent="0.2">
      <c r="A14174" t="s">
        <v>49277</v>
      </c>
      <c r="B14174" t="s">
        <v>49278</v>
      </c>
      <c r="C14174" t="str">
        <f t="shared" si="1006"/>
        <v>tracto tractare tractavi tractatus</v>
      </c>
      <c r="D14174" t="str">
        <f t="shared" si="1007"/>
        <v>tracto</v>
      </c>
      <c r="E14174" t="s">
        <v>49279</v>
      </c>
      <c r="F14174" t="s">
        <v>49280</v>
      </c>
      <c r="G14174" t="s">
        <v>23</v>
      </c>
      <c r="I14174">
        <v>1</v>
      </c>
      <c r="J14174">
        <v>0</v>
      </c>
      <c r="K14174">
        <v>0</v>
      </c>
      <c r="L14174" t="s">
        <v>24</v>
      </c>
      <c r="M14174" t="str">
        <f t="shared" si="1004"/>
        <v>http://logeion.uchicago.edu/index.html#tracto</v>
      </c>
    </row>
    <row r="14175" spans="1:13" ht="15" customHeight="1" x14ac:dyDescent="0.2">
      <c r="A14175" t="s">
        <v>49282</v>
      </c>
      <c r="B14175" t="s">
        <v>49283</v>
      </c>
      <c r="C14175" t="str">
        <f t="shared" si="1006"/>
        <v>tractus –us m.</v>
      </c>
      <c r="D14175" t="str">
        <f t="shared" si="1007"/>
        <v>tractus</v>
      </c>
      <c r="E14175" t="s">
        <v>49284</v>
      </c>
      <c r="F14175" t="s">
        <v>49285</v>
      </c>
      <c r="G14175" t="s">
        <v>18</v>
      </c>
      <c r="H14175">
        <v>4</v>
      </c>
      <c r="I14175">
        <v>0</v>
      </c>
      <c r="J14175">
        <v>0</v>
      </c>
      <c r="K14175">
        <v>0</v>
      </c>
      <c r="L14175" t="s">
        <v>19</v>
      </c>
      <c r="M14175" t="str">
        <f t="shared" si="1004"/>
        <v>http://logeion.uchicago.edu/index.html#tractus</v>
      </c>
    </row>
    <row r="14176" spans="1:13" ht="15" customHeight="1" x14ac:dyDescent="0.2">
      <c r="A14176" t="s">
        <v>49286</v>
      </c>
      <c r="B14176" t="s">
        <v>49287</v>
      </c>
      <c r="C14176" t="str">
        <f t="shared" si="1006"/>
        <v>traditio –onis f.</v>
      </c>
      <c r="D14176" t="str">
        <f t="shared" si="1007"/>
        <v>traditio</v>
      </c>
      <c r="E14176" t="s">
        <v>49288</v>
      </c>
      <c r="F14176" t="s">
        <v>49289</v>
      </c>
      <c r="G14176" t="s">
        <v>29</v>
      </c>
      <c r="H14176">
        <v>3</v>
      </c>
      <c r="I14176">
        <v>0</v>
      </c>
      <c r="J14176">
        <v>0</v>
      </c>
      <c r="K14176">
        <v>0</v>
      </c>
      <c r="L14176" t="s">
        <v>19</v>
      </c>
      <c r="M14176" t="str">
        <f t="shared" si="1004"/>
        <v>http://logeion.uchicago.edu/index.html#traditio</v>
      </c>
    </row>
    <row r="14177" spans="1:13" ht="15" customHeight="1" x14ac:dyDescent="0.2">
      <c r="A14177" t="s">
        <v>49290</v>
      </c>
      <c r="B14177" t="s">
        <v>49291</v>
      </c>
      <c r="C14177" t="str">
        <f t="shared" si="1006"/>
        <v>trado tradere tradidi traditus</v>
      </c>
      <c r="D14177" t="str">
        <f t="shared" si="1007"/>
        <v>trado</v>
      </c>
      <c r="E14177" t="s">
        <v>56943</v>
      </c>
      <c r="F14177" t="s">
        <v>56944</v>
      </c>
      <c r="G14177" t="s">
        <v>66</v>
      </c>
      <c r="I14177">
        <v>3</v>
      </c>
      <c r="J14177">
        <v>0</v>
      </c>
      <c r="K14177">
        <v>0</v>
      </c>
      <c r="L14177" t="s">
        <v>24</v>
      </c>
      <c r="M14177" t="str">
        <f t="shared" si="1004"/>
        <v>http://logeion.uchicago.edu/index.html#trado</v>
      </c>
    </row>
    <row r="14178" spans="1:13" ht="15" customHeight="1" x14ac:dyDescent="0.2">
      <c r="A14178" t="s">
        <v>49292</v>
      </c>
      <c r="B14178" t="s">
        <v>49293</v>
      </c>
      <c r="C14178" t="str">
        <f t="shared" si="1006"/>
        <v>traduco traducere traduxi traductus</v>
      </c>
      <c r="D14178" t="str">
        <f t="shared" si="1007"/>
        <v>traduco</v>
      </c>
      <c r="E14178" t="s">
        <v>55583</v>
      </c>
      <c r="F14178" t="s">
        <v>55584</v>
      </c>
      <c r="G14178" t="s">
        <v>66</v>
      </c>
      <c r="I14178">
        <v>3</v>
      </c>
      <c r="J14178">
        <v>0</v>
      </c>
      <c r="K14178">
        <v>0</v>
      </c>
      <c r="L14178" t="s">
        <v>24</v>
      </c>
      <c r="M14178" t="str">
        <f t="shared" si="1004"/>
        <v>http://logeion.uchicago.edu/index.html#traduco</v>
      </c>
    </row>
    <row r="14179" spans="1:13" ht="15" customHeight="1" x14ac:dyDescent="0.2">
      <c r="A14179" t="s">
        <v>49298</v>
      </c>
      <c r="B14179" t="s">
        <v>49299</v>
      </c>
      <c r="C14179" t="str">
        <f t="shared" si="1006"/>
        <v>tragicus –a –um</v>
      </c>
      <c r="D14179" t="str">
        <f t="shared" si="1007"/>
        <v>tragicus</v>
      </c>
      <c r="E14179" t="s">
        <v>49300</v>
      </c>
      <c r="F14179" t="s">
        <v>49300</v>
      </c>
      <c r="G14179" t="s">
        <v>61</v>
      </c>
      <c r="H14179">
        <v>1</v>
      </c>
      <c r="I14179">
        <v>0</v>
      </c>
      <c r="J14179">
        <v>0</v>
      </c>
      <c r="K14179">
        <v>0</v>
      </c>
      <c r="L14179" t="s">
        <v>36</v>
      </c>
      <c r="M14179" t="str">
        <f t="shared" ref="M14179:M14242" si="1008">"http://logeion.uchicago.edu/index.html#"&amp;D14179</f>
        <v>http://logeion.uchicago.edu/index.html#tragicus</v>
      </c>
    </row>
    <row r="14180" spans="1:13" ht="15" customHeight="1" x14ac:dyDescent="0.2">
      <c r="A14180" t="s">
        <v>49301</v>
      </c>
      <c r="B14180" t="s">
        <v>57908</v>
      </c>
      <c r="C14180" t="str">
        <f t="shared" si="1006"/>
        <v>tragoedia –ae f.</v>
      </c>
      <c r="D14180" t="str">
        <f t="shared" si="1007"/>
        <v>tragoedia</v>
      </c>
      <c r="E14180" t="s">
        <v>57643</v>
      </c>
      <c r="F14180" t="s">
        <v>57643</v>
      </c>
      <c r="G14180" t="s">
        <v>76</v>
      </c>
      <c r="H14180">
        <v>1</v>
      </c>
      <c r="I14180">
        <v>0</v>
      </c>
      <c r="J14180">
        <v>0</v>
      </c>
      <c r="K14180">
        <v>0</v>
      </c>
      <c r="L14180" t="s">
        <v>19</v>
      </c>
      <c r="M14180" t="str">
        <f t="shared" si="1008"/>
        <v>http://logeion.uchicago.edu/index.html#tragoedia</v>
      </c>
    </row>
    <row r="14181" spans="1:13" ht="15" customHeight="1" x14ac:dyDescent="0.2">
      <c r="A14181" t="s">
        <v>49302</v>
      </c>
      <c r="B14181" t="s">
        <v>49303</v>
      </c>
      <c r="C14181" t="str">
        <f t="shared" si="1006"/>
        <v>tragoedus –i m.</v>
      </c>
      <c r="D14181" t="str">
        <f t="shared" si="1007"/>
        <v>tragoedus</v>
      </c>
      <c r="E14181" t="s">
        <v>49304</v>
      </c>
      <c r="F14181" t="s">
        <v>49304</v>
      </c>
      <c r="G14181" t="s">
        <v>21</v>
      </c>
      <c r="H14181">
        <v>2</v>
      </c>
      <c r="I14181">
        <v>0</v>
      </c>
      <c r="J14181">
        <v>0</v>
      </c>
      <c r="K14181">
        <v>0</v>
      </c>
      <c r="L14181" t="s">
        <v>19</v>
      </c>
      <c r="M14181" t="str">
        <f t="shared" si="1008"/>
        <v>http://logeion.uchicago.edu/index.html#tragoedus</v>
      </c>
    </row>
    <row r="14182" spans="1:13" ht="15" customHeight="1" x14ac:dyDescent="0.2">
      <c r="A14182" t="s">
        <v>49305</v>
      </c>
      <c r="B14182" t="s">
        <v>49306</v>
      </c>
      <c r="C14182" t="str">
        <f t="shared" si="1006"/>
        <v>tragula –ae f.</v>
      </c>
      <c r="D14182" t="str">
        <f t="shared" si="1007"/>
        <v>tragula</v>
      </c>
      <c r="E14182" t="s">
        <v>49307</v>
      </c>
      <c r="F14182" t="s">
        <v>49308</v>
      </c>
      <c r="G14182" t="s">
        <v>76</v>
      </c>
      <c r="H14182">
        <v>1</v>
      </c>
      <c r="I14182">
        <v>0</v>
      </c>
      <c r="J14182">
        <v>0</v>
      </c>
      <c r="K14182">
        <v>0</v>
      </c>
      <c r="L14182" t="s">
        <v>19</v>
      </c>
      <c r="M14182" t="str">
        <f t="shared" si="1008"/>
        <v>http://logeion.uchicago.edu/index.html#tragula</v>
      </c>
    </row>
    <row r="14183" spans="1:13" ht="15" customHeight="1" x14ac:dyDescent="0.2">
      <c r="A14183" t="s">
        <v>49309</v>
      </c>
      <c r="B14183" t="s">
        <v>49310</v>
      </c>
      <c r="C14183" t="str">
        <f t="shared" si="1006"/>
        <v>traha –ae f.</v>
      </c>
      <c r="D14183" t="str">
        <f t="shared" si="1007"/>
        <v>traha</v>
      </c>
      <c r="E14183" t="s">
        <v>49311</v>
      </c>
      <c r="F14183" t="s">
        <v>49312</v>
      </c>
      <c r="G14183" t="s">
        <v>76</v>
      </c>
      <c r="H14183">
        <v>1</v>
      </c>
      <c r="I14183">
        <v>0</v>
      </c>
      <c r="J14183">
        <v>0</v>
      </c>
      <c r="K14183">
        <v>0</v>
      </c>
      <c r="L14183" t="s">
        <v>19</v>
      </c>
      <c r="M14183" t="str">
        <f t="shared" si="1008"/>
        <v>http://logeion.uchicago.edu/index.html#traha</v>
      </c>
    </row>
    <row r="14184" spans="1:13" ht="15" customHeight="1" x14ac:dyDescent="0.2">
      <c r="A14184" t="s">
        <v>49313</v>
      </c>
      <c r="B14184" t="s">
        <v>49314</v>
      </c>
      <c r="C14184" t="str">
        <f t="shared" si="1006"/>
        <v>traho trahere traxi tractus</v>
      </c>
      <c r="D14184" t="str">
        <f t="shared" si="1007"/>
        <v>traho</v>
      </c>
      <c r="E14184" t="s">
        <v>49315</v>
      </c>
      <c r="F14184" t="s">
        <v>49316</v>
      </c>
      <c r="G14184" t="s">
        <v>66</v>
      </c>
      <c r="I14184">
        <v>3</v>
      </c>
      <c r="J14184">
        <v>0</v>
      </c>
      <c r="K14184">
        <v>0</v>
      </c>
      <c r="L14184" t="s">
        <v>24</v>
      </c>
      <c r="M14184" t="str">
        <f t="shared" si="1008"/>
        <v>http://logeion.uchicago.edu/index.html#traho</v>
      </c>
    </row>
    <row r="14185" spans="1:13" ht="15" customHeight="1" x14ac:dyDescent="0.2">
      <c r="A14185" t="s">
        <v>49317</v>
      </c>
      <c r="B14185" t="s">
        <v>49318</v>
      </c>
      <c r="C14185" t="str">
        <f t="shared" si="1006"/>
        <v>Traianus –i m.</v>
      </c>
      <c r="D14185" t="str">
        <f t="shared" si="1007"/>
        <v>Traianus</v>
      </c>
      <c r="E14185" t="s">
        <v>49319</v>
      </c>
      <c r="F14185" t="s">
        <v>49319</v>
      </c>
      <c r="G14185" t="s">
        <v>21</v>
      </c>
      <c r="H14185">
        <v>2</v>
      </c>
      <c r="I14185">
        <v>0</v>
      </c>
      <c r="J14185">
        <v>0</v>
      </c>
      <c r="K14185">
        <v>1</v>
      </c>
      <c r="L14185" t="s">
        <v>19</v>
      </c>
      <c r="M14185" t="str">
        <f t="shared" si="1008"/>
        <v>http://logeion.uchicago.edu/index.html#Traianus</v>
      </c>
    </row>
    <row r="14186" spans="1:13" ht="15" customHeight="1" x14ac:dyDescent="0.2">
      <c r="A14186" t="s">
        <v>49320</v>
      </c>
      <c r="B14186" t="s">
        <v>49321</v>
      </c>
      <c r="C14186" t="str">
        <f t="shared" si="1006"/>
        <v>traicio –icere –ieci –iectum</v>
      </c>
      <c r="D14186" t="str">
        <f t="shared" si="1007"/>
        <v>traicio</v>
      </c>
      <c r="E14186" t="s">
        <v>57644</v>
      </c>
      <c r="F14186" t="s">
        <v>57645</v>
      </c>
      <c r="G14186" t="s">
        <v>101</v>
      </c>
      <c r="I14186">
        <v>3</v>
      </c>
      <c r="J14186">
        <v>0</v>
      </c>
      <c r="K14186">
        <v>0</v>
      </c>
      <c r="L14186" t="s">
        <v>24</v>
      </c>
      <c r="M14186" t="str">
        <f t="shared" si="1008"/>
        <v>http://logeion.uchicago.edu/index.html#traicio</v>
      </c>
    </row>
    <row r="14187" spans="1:13" ht="15" customHeight="1" x14ac:dyDescent="0.2">
      <c r="A14187" t="s">
        <v>49325</v>
      </c>
      <c r="B14187" t="s">
        <v>49326</v>
      </c>
      <c r="C14187" t="str">
        <f t="shared" si="1006"/>
        <v>traiectus –us m.</v>
      </c>
      <c r="D14187" t="str">
        <f t="shared" si="1007"/>
        <v>traiectus</v>
      </c>
      <c r="E14187" t="s">
        <v>49327</v>
      </c>
      <c r="F14187" t="s">
        <v>49328</v>
      </c>
      <c r="G14187" t="s">
        <v>18</v>
      </c>
      <c r="H14187">
        <v>4</v>
      </c>
      <c r="I14187">
        <v>0</v>
      </c>
      <c r="J14187">
        <v>0</v>
      </c>
      <c r="K14187">
        <v>0</v>
      </c>
      <c r="L14187" t="s">
        <v>19</v>
      </c>
      <c r="M14187" t="str">
        <f t="shared" si="1008"/>
        <v>http://logeion.uchicago.edu/index.html#traiectus</v>
      </c>
    </row>
    <row r="14188" spans="1:13" ht="15" customHeight="1" x14ac:dyDescent="0.2">
      <c r="A14188" t="s">
        <v>49330</v>
      </c>
      <c r="B14188" t="s">
        <v>49331</v>
      </c>
      <c r="C14188" t="str">
        <f t="shared" si="1006"/>
        <v>trames –itis m.</v>
      </c>
      <c r="D14188" t="str">
        <f t="shared" si="1007"/>
        <v>trames</v>
      </c>
      <c r="E14188" t="s">
        <v>49332</v>
      </c>
      <c r="F14188" t="s">
        <v>49333</v>
      </c>
      <c r="G14188" t="s">
        <v>29</v>
      </c>
      <c r="H14188">
        <v>3</v>
      </c>
      <c r="I14188">
        <v>0</v>
      </c>
      <c r="J14188">
        <v>0</v>
      </c>
      <c r="K14188">
        <v>0</v>
      </c>
      <c r="L14188" t="s">
        <v>19</v>
      </c>
      <c r="M14188" t="str">
        <f t="shared" si="1008"/>
        <v>http://logeion.uchicago.edu/index.html#trames</v>
      </c>
    </row>
    <row r="14189" spans="1:13" ht="15" customHeight="1" x14ac:dyDescent="0.2">
      <c r="A14189" t="s">
        <v>49363</v>
      </c>
      <c r="B14189" t="s">
        <v>49364</v>
      </c>
      <c r="C14189" t="str">
        <f t="shared" si="1006"/>
        <v>tran–scendo –scendere –scendi –scensum</v>
      </c>
      <c r="D14189" t="str">
        <f t="shared" si="1007"/>
        <v>tran–scendo</v>
      </c>
      <c r="E14189" t="s">
        <v>49365</v>
      </c>
      <c r="F14189" t="s">
        <v>49366</v>
      </c>
      <c r="G14189" t="s">
        <v>66</v>
      </c>
      <c r="I14189">
        <v>3</v>
      </c>
      <c r="J14189">
        <v>0</v>
      </c>
      <c r="K14189">
        <v>0</v>
      </c>
      <c r="L14189" t="s">
        <v>24</v>
      </c>
      <c r="M14189" t="str">
        <f t="shared" si="1008"/>
        <v>http://logeion.uchicago.edu/index.html#tran–scendo</v>
      </c>
    </row>
    <row r="14190" spans="1:13" ht="15" customHeight="1" x14ac:dyDescent="0.2">
      <c r="A14190" t="s">
        <v>49335</v>
      </c>
      <c r="B14190" t="s">
        <v>49336</v>
      </c>
      <c r="C14190" t="str">
        <f t="shared" si="1006"/>
        <v>trano tranare tranavi tranatus</v>
      </c>
      <c r="D14190" t="str">
        <f t="shared" si="1007"/>
        <v>trano</v>
      </c>
      <c r="E14190" t="s">
        <v>49337</v>
      </c>
      <c r="F14190" t="s">
        <v>49338</v>
      </c>
      <c r="G14190" t="s">
        <v>23</v>
      </c>
      <c r="I14190">
        <v>1</v>
      </c>
      <c r="J14190">
        <v>0</v>
      </c>
      <c r="K14190">
        <v>0</v>
      </c>
      <c r="L14190" t="s">
        <v>24</v>
      </c>
      <c r="M14190" t="str">
        <f t="shared" si="1008"/>
        <v>http://logeion.uchicago.edu/index.html#trano</v>
      </c>
    </row>
    <row r="14191" spans="1:13" ht="15" customHeight="1" x14ac:dyDescent="0.2">
      <c r="A14191" t="s">
        <v>49340</v>
      </c>
      <c r="B14191" t="s">
        <v>49341</v>
      </c>
      <c r="C14191" t="str">
        <f t="shared" si="1006"/>
        <v>tranquillitas –tatis f.</v>
      </c>
      <c r="D14191" t="str">
        <f t="shared" si="1007"/>
        <v>tranquillitas</v>
      </c>
      <c r="E14191" t="s">
        <v>49342</v>
      </c>
      <c r="F14191" t="s">
        <v>49343</v>
      </c>
      <c r="G14191" t="s">
        <v>29</v>
      </c>
      <c r="H14191">
        <v>3</v>
      </c>
      <c r="I14191">
        <v>0</v>
      </c>
      <c r="J14191">
        <v>0</v>
      </c>
      <c r="K14191">
        <v>0</v>
      </c>
      <c r="L14191" t="s">
        <v>19</v>
      </c>
      <c r="M14191" t="str">
        <f t="shared" si="1008"/>
        <v>http://logeion.uchicago.edu/index.html#tranquillitas</v>
      </c>
    </row>
    <row r="14192" spans="1:13" ht="15" customHeight="1" x14ac:dyDescent="0.2">
      <c r="A14192" t="s">
        <v>49346</v>
      </c>
      <c r="B14192" t="s">
        <v>49347</v>
      </c>
      <c r="C14192" t="str">
        <f t="shared" si="1006"/>
        <v>tranquillus –a –um</v>
      </c>
      <c r="D14192" t="str">
        <f t="shared" si="1007"/>
        <v>tranquillus</v>
      </c>
      <c r="E14192" t="s">
        <v>49348</v>
      </c>
      <c r="F14192" t="s">
        <v>49349</v>
      </c>
      <c r="G14192" t="s">
        <v>61</v>
      </c>
      <c r="H14192">
        <v>1</v>
      </c>
      <c r="I14192">
        <v>0</v>
      </c>
      <c r="J14192">
        <v>0</v>
      </c>
      <c r="K14192">
        <v>0</v>
      </c>
      <c r="L14192" t="s">
        <v>36</v>
      </c>
      <c r="M14192" t="str">
        <f t="shared" si="1008"/>
        <v>http://logeion.uchicago.edu/index.html#tranquillus</v>
      </c>
    </row>
    <row r="14193" spans="1:13" ht="15" customHeight="1" x14ac:dyDescent="0.2">
      <c r="A14193" t="s">
        <v>49351</v>
      </c>
      <c r="B14193" t="s">
        <v>49352</v>
      </c>
      <c r="C14193" t="str">
        <f t="shared" si="1006"/>
        <v>trans</v>
      </c>
      <c r="D14193" t="s">
        <v>49352</v>
      </c>
      <c r="E14193" t="s">
        <v>49353</v>
      </c>
      <c r="F14193" t="s">
        <v>49354</v>
      </c>
      <c r="G14193" t="s">
        <v>15</v>
      </c>
      <c r="I14193">
        <v>0</v>
      </c>
      <c r="J14193">
        <v>0</v>
      </c>
      <c r="K14193">
        <v>0</v>
      </c>
      <c r="L14193" t="s">
        <v>16</v>
      </c>
      <c r="M14193" t="str">
        <f t="shared" si="1008"/>
        <v>http://logeion.uchicago.edu/index.html#trāns</v>
      </c>
    </row>
    <row r="14194" spans="1:13" ht="15" customHeight="1" x14ac:dyDescent="0.2">
      <c r="A14194" t="s">
        <v>49404</v>
      </c>
      <c r="B14194" t="s">
        <v>54907</v>
      </c>
      <c r="C14194" t="str">
        <f t="shared" si="1006"/>
        <v xml:space="preserve">trans–fugio –fugere –fugi — </v>
      </c>
      <c r="D14194" t="str">
        <f t="shared" ref="D14194:D14235" si="1009">IF(ISBLANK(B14194),0,LEFT( C14194, FIND( " ", C14194 ) - 1 ))</f>
        <v>trans–fugio</v>
      </c>
      <c r="E14194" t="s">
        <v>49405</v>
      </c>
      <c r="F14194" t="s">
        <v>49406</v>
      </c>
      <c r="G14194" t="s">
        <v>101</v>
      </c>
      <c r="I14194">
        <v>3</v>
      </c>
      <c r="J14194">
        <v>0</v>
      </c>
      <c r="K14194">
        <v>0</v>
      </c>
      <c r="L14194" t="s">
        <v>24</v>
      </c>
      <c r="M14194" t="str">
        <f t="shared" si="1008"/>
        <v>http://logeion.uchicago.edu/index.html#trans–fugio</v>
      </c>
    </row>
    <row r="14195" spans="1:13" ht="15" customHeight="1" x14ac:dyDescent="0.2">
      <c r="A14195" t="s">
        <v>49356</v>
      </c>
      <c r="B14195" t="s">
        <v>49357</v>
      </c>
      <c r="C14195" t="str">
        <f t="shared" si="1006"/>
        <v>transadigo –ere –adegi –adactus</v>
      </c>
      <c r="D14195" t="str">
        <f t="shared" si="1009"/>
        <v>transadigo</v>
      </c>
      <c r="E14195" t="s">
        <v>49358</v>
      </c>
      <c r="F14195" t="s">
        <v>49359</v>
      </c>
      <c r="G14195" t="s">
        <v>66</v>
      </c>
      <c r="I14195">
        <v>3</v>
      </c>
      <c r="J14195">
        <v>0</v>
      </c>
      <c r="K14195">
        <v>0</v>
      </c>
      <c r="L14195" t="s">
        <v>24</v>
      </c>
      <c r="M14195" t="str">
        <f t="shared" si="1008"/>
        <v>http://logeion.uchicago.edu/index.html#transadigo</v>
      </c>
    </row>
    <row r="14196" spans="1:13" ht="15" customHeight="1" x14ac:dyDescent="0.2">
      <c r="A14196" t="s">
        <v>49360</v>
      </c>
      <c r="B14196" t="s">
        <v>49361</v>
      </c>
      <c r="C14196" t="str">
        <f t="shared" si="1006"/>
        <v>transalpinus –a –um</v>
      </c>
      <c r="D14196" t="str">
        <f t="shared" si="1009"/>
        <v>transalpinus</v>
      </c>
      <c r="E14196" t="s">
        <v>49362</v>
      </c>
      <c r="F14196" t="s">
        <v>49362</v>
      </c>
      <c r="G14196" t="s">
        <v>61</v>
      </c>
      <c r="H14196">
        <v>1</v>
      </c>
      <c r="I14196">
        <v>0</v>
      </c>
      <c r="J14196">
        <v>0</v>
      </c>
      <c r="K14196">
        <v>1</v>
      </c>
      <c r="L14196" t="s">
        <v>36</v>
      </c>
      <c r="M14196" t="str">
        <f t="shared" si="1008"/>
        <v>http://logeion.uchicago.edu/index.html#transalpinus</v>
      </c>
    </row>
    <row r="14197" spans="1:13" ht="15" customHeight="1" x14ac:dyDescent="0.2">
      <c r="A14197" t="s">
        <v>49368</v>
      </c>
      <c r="B14197" t="s">
        <v>49369</v>
      </c>
      <c r="C14197" t="str">
        <f t="shared" si="1006"/>
        <v>transcribo –ere –scripsi –scriptus</v>
      </c>
      <c r="D14197" t="str">
        <f t="shared" si="1009"/>
        <v>transcribo</v>
      </c>
      <c r="E14197" t="s">
        <v>49370</v>
      </c>
      <c r="F14197" t="s">
        <v>49371</v>
      </c>
      <c r="G14197" t="s">
        <v>66</v>
      </c>
      <c r="I14197">
        <v>3</v>
      </c>
      <c r="J14197">
        <v>0</v>
      </c>
      <c r="K14197">
        <v>0</v>
      </c>
      <c r="L14197" t="s">
        <v>24</v>
      </c>
      <c r="M14197" t="str">
        <f t="shared" si="1008"/>
        <v>http://logeion.uchicago.edu/index.html#transcribo</v>
      </c>
    </row>
    <row r="14198" spans="1:13" ht="15" customHeight="1" x14ac:dyDescent="0.2">
      <c r="A14198" t="s">
        <v>49372</v>
      </c>
      <c r="B14198" t="s">
        <v>49373</v>
      </c>
      <c r="C14198" t="str">
        <f t="shared" si="1006"/>
        <v>transcurro –ere –curri or cucurri –cursus</v>
      </c>
      <c r="D14198" t="str">
        <f t="shared" si="1009"/>
        <v>transcurro</v>
      </c>
      <c r="E14198" t="s">
        <v>49374</v>
      </c>
      <c r="F14198" t="s">
        <v>49375</v>
      </c>
      <c r="G14198" t="s">
        <v>66</v>
      </c>
      <c r="I14198">
        <v>3</v>
      </c>
      <c r="J14198">
        <v>0</v>
      </c>
      <c r="K14198">
        <v>0</v>
      </c>
      <c r="L14198" t="s">
        <v>24</v>
      </c>
      <c r="M14198" t="str">
        <f t="shared" si="1008"/>
        <v>http://logeion.uchicago.edu/index.html#transcurro</v>
      </c>
    </row>
    <row r="14199" spans="1:13" ht="15" customHeight="1" x14ac:dyDescent="0.2">
      <c r="A14199" t="s">
        <v>49378</v>
      </c>
      <c r="B14199" t="s">
        <v>49379</v>
      </c>
      <c r="C14199" t="str">
        <f t="shared" si="1006"/>
        <v>transeo transire transivi/transii transitus</v>
      </c>
      <c r="D14199" t="str">
        <f t="shared" si="1009"/>
        <v>transeo</v>
      </c>
      <c r="E14199" t="s">
        <v>49380</v>
      </c>
      <c r="F14199" t="s">
        <v>49381</v>
      </c>
      <c r="G14199" t="s">
        <v>80</v>
      </c>
      <c r="I14199">
        <v>5</v>
      </c>
      <c r="J14199">
        <v>0</v>
      </c>
      <c r="K14199">
        <v>0</v>
      </c>
      <c r="L14199" t="s">
        <v>24</v>
      </c>
      <c r="M14199" t="str">
        <f t="shared" si="1008"/>
        <v>http://logeion.uchicago.edu/index.html#transeo</v>
      </c>
    </row>
    <row r="14200" spans="1:13" ht="15" customHeight="1" x14ac:dyDescent="0.2">
      <c r="A14200" t="s">
        <v>49383</v>
      </c>
      <c r="B14200" t="s">
        <v>49384</v>
      </c>
      <c r="C14200" t="str">
        <f t="shared" si="1006"/>
        <v>transfero transferre transtuli translatus</v>
      </c>
      <c r="D14200" t="str">
        <f t="shared" si="1009"/>
        <v>transfero</v>
      </c>
      <c r="E14200" t="s">
        <v>49294</v>
      </c>
      <c r="F14200" t="s">
        <v>49385</v>
      </c>
      <c r="G14200" t="s">
        <v>80</v>
      </c>
      <c r="I14200">
        <v>5</v>
      </c>
      <c r="J14200">
        <v>0</v>
      </c>
      <c r="K14200">
        <v>0</v>
      </c>
      <c r="L14200" t="s">
        <v>24</v>
      </c>
      <c r="M14200" t="str">
        <f t="shared" si="1008"/>
        <v>http://logeion.uchicago.edu/index.html#transfero</v>
      </c>
    </row>
    <row r="14201" spans="1:13" ht="15" customHeight="1" x14ac:dyDescent="0.2">
      <c r="A14201" t="s">
        <v>49386</v>
      </c>
      <c r="B14201" t="s">
        <v>49387</v>
      </c>
      <c r="C14201" t="str">
        <f t="shared" si="1006"/>
        <v>transfigo –ere –ui –itum</v>
      </c>
      <c r="D14201" t="str">
        <f t="shared" si="1009"/>
        <v>transfigo</v>
      </c>
      <c r="E14201" t="s">
        <v>49388</v>
      </c>
      <c r="F14201" t="s">
        <v>49388</v>
      </c>
      <c r="G14201" t="s">
        <v>66</v>
      </c>
      <c r="I14201">
        <v>3</v>
      </c>
      <c r="J14201">
        <v>0</v>
      </c>
      <c r="K14201">
        <v>0</v>
      </c>
      <c r="L14201" t="s">
        <v>24</v>
      </c>
      <c r="M14201" t="str">
        <f t="shared" si="1008"/>
        <v>http://logeion.uchicago.edu/index.html#transfigo</v>
      </c>
    </row>
    <row r="14202" spans="1:13" ht="15" customHeight="1" x14ac:dyDescent="0.2">
      <c r="A14202" t="s">
        <v>49389</v>
      </c>
      <c r="B14202" t="s">
        <v>49390</v>
      </c>
      <c r="C14202" t="str">
        <f t="shared" si="1006"/>
        <v>transfiguro –figurare</v>
      </c>
      <c r="D14202" t="str">
        <f t="shared" si="1009"/>
        <v>transfiguro</v>
      </c>
      <c r="E14202" t="s">
        <v>49391</v>
      </c>
      <c r="F14202" t="s">
        <v>49392</v>
      </c>
      <c r="G14202" t="s">
        <v>23</v>
      </c>
      <c r="I14202">
        <v>1</v>
      </c>
      <c r="J14202">
        <v>0</v>
      </c>
      <c r="K14202">
        <v>0</v>
      </c>
      <c r="L14202" t="s">
        <v>24</v>
      </c>
      <c r="M14202" t="str">
        <f t="shared" si="1008"/>
        <v>http://logeion.uchicago.edu/index.html#transfiguro</v>
      </c>
    </row>
    <row r="14203" spans="1:13" ht="15" customHeight="1" x14ac:dyDescent="0.2">
      <c r="A14203" t="s">
        <v>49393</v>
      </c>
      <c r="B14203" t="s">
        <v>57909</v>
      </c>
      <c r="C14203" t="str">
        <f t="shared" si="1006"/>
        <v>transfodio –ere –fodi –fossus</v>
      </c>
      <c r="D14203" t="str">
        <f t="shared" si="1009"/>
        <v>transfodio</v>
      </c>
      <c r="E14203" t="s">
        <v>49394</v>
      </c>
      <c r="F14203" t="s">
        <v>49395</v>
      </c>
      <c r="G14203" t="s">
        <v>101</v>
      </c>
      <c r="I14203">
        <v>3</v>
      </c>
      <c r="J14203">
        <v>0</v>
      </c>
      <c r="K14203">
        <v>0</v>
      </c>
      <c r="L14203" t="s">
        <v>24</v>
      </c>
      <c r="M14203" t="str">
        <f t="shared" si="1008"/>
        <v>http://logeion.uchicago.edu/index.html#transfodio</v>
      </c>
    </row>
    <row r="14204" spans="1:13" ht="15" customHeight="1" x14ac:dyDescent="0.2">
      <c r="A14204" t="s">
        <v>49396</v>
      </c>
      <c r="B14204" t="s">
        <v>49397</v>
      </c>
      <c r="C14204" t="str">
        <f t="shared" si="1006"/>
        <v>transformo transformare transformavi transformatus</v>
      </c>
      <c r="D14204" t="str">
        <f t="shared" si="1009"/>
        <v>transformo</v>
      </c>
      <c r="E14204" t="s">
        <v>49398</v>
      </c>
      <c r="F14204" t="s">
        <v>49399</v>
      </c>
      <c r="G14204" t="s">
        <v>23</v>
      </c>
      <c r="I14204">
        <v>1</v>
      </c>
      <c r="J14204">
        <v>0</v>
      </c>
      <c r="K14204">
        <v>0</v>
      </c>
      <c r="L14204" t="s">
        <v>24</v>
      </c>
      <c r="M14204" t="str">
        <f t="shared" si="1008"/>
        <v>http://logeion.uchicago.edu/index.html#transformo</v>
      </c>
    </row>
    <row r="14205" spans="1:13" ht="15" customHeight="1" x14ac:dyDescent="0.2">
      <c r="A14205" t="s">
        <v>49401</v>
      </c>
      <c r="B14205" t="s">
        <v>49402</v>
      </c>
      <c r="C14205" t="str">
        <f t="shared" si="1006"/>
        <v>transfuga –ae m. or f.</v>
      </c>
      <c r="D14205" t="str">
        <f t="shared" si="1009"/>
        <v>transfuga</v>
      </c>
      <c r="E14205" t="s">
        <v>35885</v>
      </c>
      <c r="F14205" t="s">
        <v>49403</v>
      </c>
      <c r="G14205" t="s">
        <v>76</v>
      </c>
      <c r="H14205">
        <v>1</v>
      </c>
      <c r="I14205">
        <v>0</v>
      </c>
      <c r="J14205">
        <v>0</v>
      </c>
      <c r="K14205">
        <v>0</v>
      </c>
      <c r="L14205" t="s">
        <v>19</v>
      </c>
      <c r="M14205" t="str">
        <f t="shared" si="1008"/>
        <v>http://logeion.uchicago.edu/index.html#transfuga</v>
      </c>
    </row>
    <row r="14206" spans="1:13" ht="15" customHeight="1" x14ac:dyDescent="0.2">
      <c r="A14206" t="s">
        <v>49408</v>
      </c>
      <c r="B14206" t="s">
        <v>56261</v>
      </c>
      <c r="C14206" t="str">
        <f t="shared" si="1006"/>
        <v>transfundo transfundere transfudi transfusus</v>
      </c>
      <c r="D14206" t="str">
        <f t="shared" si="1009"/>
        <v>transfundo</v>
      </c>
      <c r="E14206" t="s">
        <v>56262</v>
      </c>
      <c r="F14206" t="s">
        <v>56262</v>
      </c>
      <c r="G14206" t="s">
        <v>66</v>
      </c>
      <c r="I14206">
        <v>3</v>
      </c>
      <c r="J14206">
        <v>0</v>
      </c>
      <c r="K14206">
        <v>0</v>
      </c>
      <c r="L14206" t="s">
        <v>24</v>
      </c>
      <c r="M14206" t="str">
        <f t="shared" si="1008"/>
        <v>http://logeion.uchicago.edu/index.html#transfundo</v>
      </c>
    </row>
    <row r="14207" spans="1:13" ht="15" customHeight="1" x14ac:dyDescent="0.2">
      <c r="A14207" t="s">
        <v>49410</v>
      </c>
      <c r="B14207" t="s">
        <v>49411</v>
      </c>
      <c r="C14207" t="str">
        <f t="shared" si="1006"/>
        <v>transgredior –gredi –gressus sum</v>
      </c>
      <c r="D14207" t="str">
        <f t="shared" si="1009"/>
        <v>transgredior</v>
      </c>
      <c r="E14207" t="s">
        <v>49412</v>
      </c>
      <c r="F14207" t="s">
        <v>49413</v>
      </c>
      <c r="G14207" t="s">
        <v>2047</v>
      </c>
      <c r="I14207">
        <v>3</v>
      </c>
      <c r="J14207">
        <v>0</v>
      </c>
      <c r="K14207">
        <v>0</v>
      </c>
      <c r="L14207" t="s">
        <v>24</v>
      </c>
      <c r="M14207" t="str">
        <f t="shared" si="1008"/>
        <v>http://logeion.uchicago.edu/index.html#transgredior</v>
      </c>
    </row>
    <row r="14208" spans="1:13" ht="15" customHeight="1" x14ac:dyDescent="0.2">
      <c r="A14208" t="s">
        <v>49414</v>
      </c>
      <c r="B14208" t="s">
        <v>49415</v>
      </c>
      <c r="C14208" t="str">
        <f t="shared" si="1006"/>
        <v>transgressio –onis f.</v>
      </c>
      <c r="D14208" t="str">
        <f t="shared" si="1009"/>
        <v>transgressio</v>
      </c>
      <c r="E14208" t="s">
        <v>49416</v>
      </c>
      <c r="F14208" t="s">
        <v>49417</v>
      </c>
      <c r="G14208" t="s">
        <v>29</v>
      </c>
      <c r="H14208">
        <v>3</v>
      </c>
      <c r="I14208">
        <v>0</v>
      </c>
      <c r="J14208">
        <v>0</v>
      </c>
      <c r="K14208">
        <v>0</v>
      </c>
      <c r="L14208" t="s">
        <v>19</v>
      </c>
      <c r="M14208" t="str">
        <f t="shared" si="1008"/>
        <v>http://logeion.uchicago.edu/index.html#transgressio</v>
      </c>
    </row>
    <row r="14209" spans="1:13" ht="15" customHeight="1" x14ac:dyDescent="0.2">
      <c r="A14209" t="s">
        <v>49418</v>
      </c>
      <c r="B14209" t="s">
        <v>49419</v>
      </c>
      <c r="C14209" t="str">
        <f t="shared" si="1006"/>
        <v>transgressor –oris m.</v>
      </c>
      <c r="D14209" t="str">
        <f t="shared" si="1009"/>
        <v>transgressor</v>
      </c>
      <c r="E14209" t="s">
        <v>49420</v>
      </c>
      <c r="F14209" t="s">
        <v>49420</v>
      </c>
      <c r="G14209" t="s">
        <v>29</v>
      </c>
      <c r="H14209">
        <v>3</v>
      </c>
      <c r="I14209">
        <v>0</v>
      </c>
      <c r="J14209">
        <v>0</v>
      </c>
      <c r="K14209">
        <v>0</v>
      </c>
      <c r="L14209" t="s">
        <v>19</v>
      </c>
      <c r="M14209" t="str">
        <f t="shared" si="1008"/>
        <v>http://logeion.uchicago.edu/index.html#transgressor</v>
      </c>
    </row>
    <row r="14210" spans="1:13" ht="15" customHeight="1" x14ac:dyDescent="0.2">
      <c r="A14210" t="s">
        <v>49421</v>
      </c>
      <c r="B14210" t="s">
        <v>49422</v>
      </c>
      <c r="C14210" t="str">
        <f t="shared" si="1006"/>
        <v>transgressus –us m.</v>
      </c>
      <c r="D14210" t="str">
        <f t="shared" si="1009"/>
        <v>transgressus</v>
      </c>
      <c r="E14210" t="s">
        <v>49423</v>
      </c>
      <c r="F14210" t="s">
        <v>49424</v>
      </c>
      <c r="G14210" t="s">
        <v>18</v>
      </c>
      <c r="H14210">
        <v>4</v>
      </c>
      <c r="I14210">
        <v>0</v>
      </c>
      <c r="J14210">
        <v>0</v>
      </c>
      <c r="K14210">
        <v>0</v>
      </c>
      <c r="L14210" t="s">
        <v>19</v>
      </c>
      <c r="M14210" t="str">
        <f t="shared" si="1008"/>
        <v>http://logeion.uchicago.edu/index.html#transgressus</v>
      </c>
    </row>
    <row r="14211" spans="1:13" ht="15" customHeight="1" x14ac:dyDescent="0.2">
      <c r="A14211" t="s">
        <v>49425</v>
      </c>
      <c r="B14211" t="s">
        <v>49426</v>
      </c>
      <c r="C14211" t="str">
        <f t="shared" si="1006"/>
        <v>transigo transigere transegi transactum</v>
      </c>
      <c r="D14211" t="str">
        <f t="shared" si="1009"/>
        <v>transigo</v>
      </c>
      <c r="E14211" t="s">
        <v>55866</v>
      </c>
      <c r="F14211" t="s">
        <v>55867</v>
      </c>
      <c r="G14211" t="s">
        <v>66</v>
      </c>
      <c r="I14211">
        <v>3</v>
      </c>
      <c r="J14211">
        <v>0</v>
      </c>
      <c r="K14211">
        <v>0</v>
      </c>
      <c r="L14211" t="s">
        <v>24</v>
      </c>
      <c r="M14211" t="str">
        <f t="shared" si="1008"/>
        <v>http://logeion.uchicago.edu/index.html#transigo</v>
      </c>
    </row>
    <row r="14212" spans="1:13" ht="15" customHeight="1" x14ac:dyDescent="0.2">
      <c r="A14212" t="s">
        <v>49427</v>
      </c>
      <c r="B14212" t="s">
        <v>49428</v>
      </c>
      <c r="C14212" t="str">
        <f t="shared" si="1006"/>
        <v>transilio –ire –ivi –ii or ui</v>
      </c>
      <c r="D14212" t="str">
        <f t="shared" si="1009"/>
        <v>transilio</v>
      </c>
      <c r="E14212" t="s">
        <v>49429</v>
      </c>
      <c r="F14212" t="s">
        <v>49430</v>
      </c>
      <c r="G14212" t="s">
        <v>235</v>
      </c>
      <c r="I14212">
        <v>4</v>
      </c>
      <c r="J14212">
        <v>0</v>
      </c>
      <c r="K14212">
        <v>0</v>
      </c>
      <c r="L14212" t="s">
        <v>24</v>
      </c>
      <c r="M14212" t="str">
        <f t="shared" si="1008"/>
        <v>http://logeion.uchicago.edu/index.html#transilio</v>
      </c>
    </row>
    <row r="14213" spans="1:13" ht="15" customHeight="1" x14ac:dyDescent="0.2">
      <c r="A14213" t="s">
        <v>49432</v>
      </c>
      <c r="B14213" t="s">
        <v>49433</v>
      </c>
      <c r="C14213" t="str">
        <f t="shared" si="1006"/>
        <v>transitus transitus m.</v>
      </c>
      <c r="D14213" t="str">
        <f t="shared" si="1009"/>
        <v>transitus</v>
      </c>
      <c r="E14213" t="s">
        <v>49434</v>
      </c>
      <c r="F14213" t="s">
        <v>49435</v>
      </c>
      <c r="G14213" t="s">
        <v>18</v>
      </c>
      <c r="H14213">
        <v>4</v>
      </c>
      <c r="I14213">
        <v>0</v>
      </c>
      <c r="J14213">
        <v>0</v>
      </c>
      <c r="K14213">
        <v>0</v>
      </c>
      <c r="L14213" t="s">
        <v>19</v>
      </c>
      <c r="M14213" t="str">
        <f t="shared" si="1008"/>
        <v>http://logeion.uchicago.edu/index.html#transitus</v>
      </c>
    </row>
    <row r="14214" spans="1:13" ht="15" customHeight="1" x14ac:dyDescent="0.2">
      <c r="A14214" t="s">
        <v>49436</v>
      </c>
      <c r="B14214" t="s">
        <v>49437</v>
      </c>
      <c r="C14214" t="str">
        <f t="shared" si="1006"/>
        <v>translaticius –a –um</v>
      </c>
      <c r="D14214" t="str">
        <f t="shared" si="1009"/>
        <v>translaticius</v>
      </c>
      <c r="E14214" t="s">
        <v>49438</v>
      </c>
      <c r="F14214" t="s">
        <v>49439</v>
      </c>
      <c r="G14214" t="s">
        <v>61</v>
      </c>
      <c r="H14214">
        <v>1</v>
      </c>
      <c r="I14214">
        <v>0</v>
      </c>
      <c r="J14214">
        <v>0</v>
      </c>
      <c r="K14214">
        <v>0</v>
      </c>
      <c r="L14214" t="s">
        <v>36</v>
      </c>
      <c r="M14214" t="str">
        <f t="shared" si="1008"/>
        <v>http://logeion.uchicago.edu/index.html#translaticius</v>
      </c>
    </row>
    <row r="14215" spans="1:13" ht="15" customHeight="1" x14ac:dyDescent="0.2">
      <c r="A14215" t="s">
        <v>49446</v>
      </c>
      <c r="B14215" t="s">
        <v>49447</v>
      </c>
      <c r="C14215" t="str">
        <f t="shared" si="1006"/>
        <v>transmarinus –a –um</v>
      </c>
      <c r="D14215" t="str">
        <f t="shared" si="1009"/>
        <v>transmarinus</v>
      </c>
      <c r="E14215" t="s">
        <v>49448</v>
      </c>
      <c r="F14215" t="s">
        <v>49449</v>
      </c>
      <c r="G14215" t="s">
        <v>61</v>
      </c>
      <c r="H14215">
        <v>1</v>
      </c>
      <c r="I14215">
        <v>0</v>
      </c>
      <c r="J14215">
        <v>0</v>
      </c>
      <c r="K14215">
        <v>0</v>
      </c>
      <c r="L14215" t="s">
        <v>36</v>
      </c>
      <c r="M14215" t="str">
        <f t="shared" si="1008"/>
        <v>http://logeion.uchicago.edu/index.html#transmarinus</v>
      </c>
    </row>
    <row r="14216" spans="1:13" ht="15" customHeight="1" x14ac:dyDescent="0.2">
      <c r="A14216" t="s">
        <v>58850</v>
      </c>
      <c r="B14216" t="s">
        <v>58627</v>
      </c>
      <c r="C14216" t="str">
        <f t="shared" si="1006"/>
        <v>transmeabilis –e</v>
      </c>
      <c r="D14216" t="str">
        <f t="shared" si="1009"/>
        <v>transmeabilis</v>
      </c>
      <c r="E14216" t="s">
        <v>58628</v>
      </c>
      <c r="F14216" t="s">
        <v>58628</v>
      </c>
      <c r="G14216" t="s">
        <v>536</v>
      </c>
      <c r="H14216">
        <v>3</v>
      </c>
      <c r="L14216" t="s">
        <v>36</v>
      </c>
      <c r="M14216" t="str">
        <f t="shared" si="1008"/>
        <v>http://logeion.uchicago.edu/index.html#transmeabilis</v>
      </c>
    </row>
    <row r="14217" spans="1:13" ht="15" customHeight="1" x14ac:dyDescent="0.2">
      <c r="A14217" t="s">
        <v>49452</v>
      </c>
      <c r="B14217" t="s">
        <v>49453</v>
      </c>
      <c r="C14217" t="str">
        <f t="shared" si="1006"/>
        <v>transmissus –us m.</v>
      </c>
      <c r="D14217" t="str">
        <f t="shared" si="1009"/>
        <v>transmissus</v>
      </c>
      <c r="E14217" t="s">
        <v>49454</v>
      </c>
      <c r="F14217" t="s">
        <v>49455</v>
      </c>
      <c r="G14217" t="s">
        <v>18</v>
      </c>
      <c r="H14217">
        <v>4</v>
      </c>
      <c r="I14217">
        <v>0</v>
      </c>
      <c r="J14217">
        <v>0</v>
      </c>
      <c r="K14217">
        <v>0</v>
      </c>
      <c r="L14217" t="s">
        <v>19</v>
      </c>
      <c r="M14217" t="str">
        <f t="shared" si="1008"/>
        <v>http://logeion.uchicago.edu/index.html#transmissus</v>
      </c>
    </row>
    <row r="14218" spans="1:13" ht="15" customHeight="1" x14ac:dyDescent="0.2">
      <c r="A14218" t="s">
        <v>49456</v>
      </c>
      <c r="B14218" t="s">
        <v>49457</v>
      </c>
      <c r="C14218" t="str">
        <f t="shared" si="1006"/>
        <v>transmitto –ere –misi –missus</v>
      </c>
      <c r="D14218" t="str">
        <f t="shared" si="1009"/>
        <v>transmitto</v>
      </c>
      <c r="E14218" t="s">
        <v>49458</v>
      </c>
      <c r="F14218" t="s">
        <v>49459</v>
      </c>
      <c r="G14218" t="s">
        <v>66</v>
      </c>
      <c r="I14218">
        <v>3</v>
      </c>
      <c r="J14218">
        <v>0</v>
      </c>
      <c r="K14218">
        <v>0</v>
      </c>
      <c r="L14218" t="s">
        <v>24</v>
      </c>
      <c r="M14218" t="str">
        <f t="shared" si="1008"/>
        <v>http://logeion.uchicago.edu/index.html#transmitto</v>
      </c>
    </row>
    <row r="14219" spans="1:13" ht="15" customHeight="1" x14ac:dyDescent="0.2">
      <c r="A14219" t="s">
        <v>49462</v>
      </c>
      <c r="B14219" t="s">
        <v>49463</v>
      </c>
      <c r="C14219" t="str">
        <f t="shared" si="1006"/>
        <v>Transpadanus –a –um</v>
      </c>
      <c r="D14219" t="str">
        <f t="shared" si="1009"/>
        <v>Transpadanus</v>
      </c>
      <c r="E14219" t="s">
        <v>49464</v>
      </c>
      <c r="F14219" t="s">
        <v>49465</v>
      </c>
      <c r="G14219" t="s">
        <v>61</v>
      </c>
      <c r="H14219">
        <v>1</v>
      </c>
      <c r="I14219">
        <v>0</v>
      </c>
      <c r="J14219">
        <v>0</v>
      </c>
      <c r="K14219">
        <v>1</v>
      </c>
      <c r="L14219" t="s">
        <v>36</v>
      </c>
      <c r="M14219" t="str">
        <f t="shared" si="1008"/>
        <v>http://logeion.uchicago.edu/index.html#Transpadanus</v>
      </c>
    </row>
    <row r="14220" spans="1:13" ht="15" customHeight="1" x14ac:dyDescent="0.2">
      <c r="A14220" t="s">
        <v>49471</v>
      </c>
      <c r="B14220" t="s">
        <v>49472</v>
      </c>
      <c r="C14220" t="str">
        <f t="shared" si="1006"/>
        <v>transporto transportare transportavi transportatus</v>
      </c>
      <c r="D14220" t="str">
        <f t="shared" si="1009"/>
        <v>transporto</v>
      </c>
      <c r="E14220" t="s">
        <v>49473</v>
      </c>
      <c r="F14220" t="s">
        <v>49474</v>
      </c>
      <c r="G14220" t="s">
        <v>23</v>
      </c>
      <c r="I14220">
        <v>1</v>
      </c>
      <c r="J14220">
        <v>0</v>
      </c>
      <c r="K14220">
        <v>0</v>
      </c>
      <c r="L14220" t="s">
        <v>24</v>
      </c>
      <c r="M14220" t="str">
        <f t="shared" si="1008"/>
        <v>http://logeion.uchicago.edu/index.html#transporto</v>
      </c>
    </row>
    <row r="14221" spans="1:13" ht="15" customHeight="1" x14ac:dyDescent="0.2">
      <c r="A14221" t="s">
        <v>49475</v>
      </c>
      <c r="B14221" t="s">
        <v>49476</v>
      </c>
      <c r="C14221" t="str">
        <f t="shared" si="1006"/>
        <v>Transrhenanus –a –um</v>
      </c>
      <c r="D14221" t="str">
        <f t="shared" si="1009"/>
        <v>Transrhenanus</v>
      </c>
      <c r="E14221" t="s">
        <v>49477</v>
      </c>
      <c r="F14221" t="s">
        <v>49477</v>
      </c>
      <c r="G14221" t="s">
        <v>61</v>
      </c>
      <c r="H14221">
        <v>1</v>
      </c>
      <c r="I14221">
        <v>0</v>
      </c>
      <c r="J14221">
        <v>0</v>
      </c>
      <c r="K14221">
        <v>1</v>
      </c>
      <c r="L14221" t="s">
        <v>36</v>
      </c>
      <c r="M14221" t="str">
        <f t="shared" si="1008"/>
        <v>http://logeion.uchicago.edu/index.html#Transrhenanus</v>
      </c>
    </row>
    <row r="14222" spans="1:13" ht="15" customHeight="1" x14ac:dyDescent="0.2">
      <c r="A14222" t="s">
        <v>49479</v>
      </c>
      <c r="B14222" t="s">
        <v>49480</v>
      </c>
      <c r="C14222" t="str">
        <f t="shared" si="1006"/>
        <v>transtrum –i n.</v>
      </c>
      <c r="D14222" t="str">
        <f t="shared" si="1009"/>
        <v>transtrum</v>
      </c>
      <c r="E14222" t="s">
        <v>49481</v>
      </c>
      <c r="F14222" t="s">
        <v>49482</v>
      </c>
      <c r="G14222" t="s">
        <v>21</v>
      </c>
      <c r="H14222">
        <v>2</v>
      </c>
      <c r="I14222">
        <v>0</v>
      </c>
      <c r="J14222">
        <v>0</v>
      </c>
      <c r="K14222">
        <v>0</v>
      </c>
      <c r="L14222" t="s">
        <v>19</v>
      </c>
      <c r="M14222" t="str">
        <f t="shared" si="1008"/>
        <v>http://logeion.uchicago.edu/index.html#transtrum</v>
      </c>
    </row>
    <row r="14223" spans="1:13" ht="15" customHeight="1" x14ac:dyDescent="0.2">
      <c r="A14223" t="s">
        <v>49485</v>
      </c>
      <c r="B14223" t="s">
        <v>49486</v>
      </c>
      <c r="C14223" t="str">
        <f t="shared" si="1006"/>
        <v>transveho transvehere –vexi –vectum</v>
      </c>
      <c r="D14223" t="str">
        <f t="shared" si="1009"/>
        <v>transveho</v>
      </c>
      <c r="E14223" t="s">
        <v>49322</v>
      </c>
      <c r="F14223" t="s">
        <v>49322</v>
      </c>
      <c r="G14223" t="s">
        <v>66</v>
      </c>
      <c r="I14223">
        <v>3</v>
      </c>
      <c r="J14223">
        <v>0</v>
      </c>
      <c r="K14223">
        <v>0</v>
      </c>
      <c r="L14223" t="s">
        <v>24</v>
      </c>
      <c r="M14223" t="str">
        <f t="shared" si="1008"/>
        <v>http://logeion.uchicago.edu/index.html#transveho</v>
      </c>
    </row>
    <row r="14224" spans="1:13" ht="15" customHeight="1" x14ac:dyDescent="0.2">
      <c r="A14224" t="s">
        <v>49487</v>
      </c>
      <c r="B14224" t="s">
        <v>49488</v>
      </c>
      <c r="C14224" t="str">
        <f t="shared" si="1006"/>
        <v>transverbero transverberare transverberavi transverberatus</v>
      </c>
      <c r="D14224" t="str">
        <f t="shared" si="1009"/>
        <v>transverbero</v>
      </c>
      <c r="E14224" t="s">
        <v>49489</v>
      </c>
      <c r="F14224" t="s">
        <v>49489</v>
      </c>
      <c r="G14224" t="s">
        <v>23</v>
      </c>
      <c r="I14224">
        <v>1</v>
      </c>
      <c r="J14224">
        <v>0</v>
      </c>
      <c r="K14224">
        <v>0</v>
      </c>
      <c r="L14224" t="s">
        <v>24</v>
      </c>
      <c r="M14224" t="str">
        <f t="shared" si="1008"/>
        <v>http://logeion.uchicago.edu/index.html#transverbero</v>
      </c>
    </row>
    <row r="14225" spans="1:13" ht="15" customHeight="1" x14ac:dyDescent="0.2">
      <c r="A14225" t="s">
        <v>49494</v>
      </c>
      <c r="B14225" t="s">
        <v>49495</v>
      </c>
      <c r="C14225" t="str">
        <f t="shared" si="1006"/>
        <v>transversus –a –um</v>
      </c>
      <c r="D14225" t="str">
        <f t="shared" si="1009"/>
        <v>transversus</v>
      </c>
      <c r="E14225" t="s">
        <v>49496</v>
      </c>
      <c r="F14225" t="s">
        <v>49497</v>
      </c>
      <c r="G14225" t="s">
        <v>61</v>
      </c>
      <c r="H14225">
        <v>1</v>
      </c>
      <c r="I14225">
        <v>0</v>
      </c>
      <c r="J14225">
        <v>0</v>
      </c>
      <c r="K14225">
        <v>0</v>
      </c>
      <c r="L14225" t="s">
        <v>36</v>
      </c>
      <c r="M14225" t="str">
        <f t="shared" si="1008"/>
        <v>http://logeion.uchicago.edu/index.html#transversus</v>
      </c>
    </row>
    <row r="14226" spans="1:13" ht="15" customHeight="1" x14ac:dyDescent="0.2">
      <c r="A14226" t="s">
        <v>49502</v>
      </c>
      <c r="B14226" t="s">
        <v>54908</v>
      </c>
      <c r="C14226" t="str">
        <f t="shared" si="1006"/>
        <v>transvolo –are</v>
      </c>
      <c r="D14226" t="str">
        <f t="shared" si="1009"/>
        <v>transvolo</v>
      </c>
      <c r="E14226" t="s">
        <v>49503</v>
      </c>
      <c r="F14226" t="s">
        <v>49503</v>
      </c>
      <c r="G14226" t="s">
        <v>23</v>
      </c>
      <c r="I14226">
        <v>1</v>
      </c>
      <c r="J14226">
        <v>0</v>
      </c>
      <c r="K14226">
        <v>0</v>
      </c>
      <c r="L14226" t="s">
        <v>24</v>
      </c>
      <c r="M14226" t="str">
        <f t="shared" si="1008"/>
        <v>http://logeion.uchicago.edu/index.html#transvolo</v>
      </c>
    </row>
    <row r="14227" spans="1:13" ht="15" customHeight="1" x14ac:dyDescent="0.2">
      <c r="A14227" t="s">
        <v>49505</v>
      </c>
      <c r="B14227" t="s">
        <v>49506</v>
      </c>
      <c r="C14227" t="str">
        <f t="shared" si="1006"/>
        <v xml:space="preserve">trapetum –i n. </v>
      </c>
      <c r="D14227" t="str">
        <f t="shared" si="1009"/>
        <v>trapetum</v>
      </c>
      <c r="E14227" t="s">
        <v>49507</v>
      </c>
      <c r="F14227" t="s">
        <v>49508</v>
      </c>
      <c r="G14227" t="s">
        <v>21</v>
      </c>
      <c r="H14227">
        <v>2</v>
      </c>
      <c r="I14227">
        <v>0</v>
      </c>
      <c r="J14227">
        <v>0</v>
      </c>
      <c r="K14227">
        <v>0</v>
      </c>
      <c r="L14227" t="s">
        <v>19</v>
      </c>
      <c r="M14227" t="str">
        <f t="shared" si="1008"/>
        <v>http://logeion.uchicago.edu/index.html#trapetum</v>
      </c>
    </row>
    <row r="14228" spans="1:13" ht="15" customHeight="1" x14ac:dyDescent="0.2">
      <c r="A14228" t="s">
        <v>49510</v>
      </c>
      <c r="B14228" t="s">
        <v>49511</v>
      </c>
      <c r="C14228" t="str">
        <f t="shared" ref="C14228:C14291" si="1010">SUBSTITUTE(SUBSTITUTE(SUBSTITUTE(SUBSTITUTE(SUBSTITUTE(SUBSTITUTE(SUBSTITUTE(SUBSTITUTE(SUBSTITUTE(SUBSTITUTE(SUBSTITUTE(B14228, "ā", "a"), "ē", "e"), "ī", "i"), "ō", "o"), "ū", "u"), "ȳ", "y"), "Ā", "A"), "Ē", "E"), "Ī", "I"), "Ō", "O"), "Ū", "U")</f>
        <v>Trasumenus –i m.</v>
      </c>
      <c r="D14228" t="str">
        <f t="shared" si="1009"/>
        <v>Trasumenus</v>
      </c>
      <c r="E14228" t="s">
        <v>49512</v>
      </c>
      <c r="F14228" t="s">
        <v>49513</v>
      </c>
      <c r="G14228" t="s">
        <v>21</v>
      </c>
      <c r="H14228">
        <v>2</v>
      </c>
      <c r="I14228">
        <v>0</v>
      </c>
      <c r="J14228">
        <v>0</v>
      </c>
      <c r="K14228">
        <v>1</v>
      </c>
      <c r="L14228" t="s">
        <v>19</v>
      </c>
      <c r="M14228" t="str">
        <f t="shared" si="1008"/>
        <v>http://logeion.uchicago.edu/index.html#Trasumenus</v>
      </c>
    </row>
    <row r="14229" spans="1:13" ht="15" customHeight="1" x14ac:dyDescent="0.2">
      <c r="A14229" s="5" t="s">
        <v>61623</v>
      </c>
      <c r="B14229" t="s">
        <v>61762</v>
      </c>
      <c r="C14229" t="str">
        <f t="shared" si="1010"/>
        <v xml:space="preserve">Traulus –i m.  </v>
      </c>
      <c r="D14229" t="str">
        <f t="shared" si="1009"/>
        <v>Traulus</v>
      </c>
      <c r="E14229" t="s">
        <v>61990</v>
      </c>
      <c r="F14229" t="s">
        <v>61991</v>
      </c>
      <c r="G14229" t="s">
        <v>21</v>
      </c>
      <c r="H14229">
        <v>2</v>
      </c>
      <c r="K14229">
        <v>1</v>
      </c>
      <c r="L14229" t="s">
        <v>19</v>
      </c>
      <c r="M14229" t="str">
        <f t="shared" si="1008"/>
        <v>http://logeion.uchicago.edu/index.html#Traulus</v>
      </c>
    </row>
    <row r="14230" spans="1:13" ht="15" customHeight="1" x14ac:dyDescent="0.2">
      <c r="A14230" t="s">
        <v>49515</v>
      </c>
      <c r="B14230" t="s">
        <v>49516</v>
      </c>
      <c r="C14230" t="str">
        <f t="shared" si="1010"/>
        <v>Trebellius –i m.</v>
      </c>
      <c r="D14230" t="str">
        <f t="shared" si="1009"/>
        <v>Trebellius</v>
      </c>
      <c r="E14230" t="s">
        <v>49517</v>
      </c>
      <c r="F14230" t="s">
        <v>49517</v>
      </c>
      <c r="G14230" t="s">
        <v>21</v>
      </c>
      <c r="H14230">
        <v>2</v>
      </c>
      <c r="I14230">
        <v>0</v>
      </c>
      <c r="J14230">
        <v>0</v>
      </c>
      <c r="K14230">
        <v>1</v>
      </c>
      <c r="L14230" t="s">
        <v>19</v>
      </c>
      <c r="M14230" t="str">
        <f t="shared" si="1008"/>
        <v>http://logeion.uchicago.edu/index.html#Trebellius</v>
      </c>
    </row>
    <row r="14231" spans="1:13" ht="15" customHeight="1" x14ac:dyDescent="0.2">
      <c r="A14231" t="s">
        <v>49518</v>
      </c>
      <c r="B14231" t="s">
        <v>49519</v>
      </c>
      <c r="C14231" t="str">
        <f t="shared" si="1010"/>
        <v>Trebia –ae f.</v>
      </c>
      <c r="D14231" t="str">
        <f t="shared" si="1009"/>
        <v>Trebia</v>
      </c>
      <c r="E14231" t="s">
        <v>49520</v>
      </c>
      <c r="F14231" t="s">
        <v>49521</v>
      </c>
      <c r="G14231" t="s">
        <v>76</v>
      </c>
      <c r="H14231">
        <v>1</v>
      </c>
      <c r="I14231">
        <v>0</v>
      </c>
      <c r="J14231">
        <v>0</v>
      </c>
      <c r="K14231">
        <v>1</v>
      </c>
      <c r="L14231" t="s">
        <v>19</v>
      </c>
      <c r="M14231" t="str">
        <f t="shared" si="1008"/>
        <v>http://logeion.uchicago.edu/index.html#Trebia</v>
      </c>
    </row>
    <row r="14232" spans="1:13" ht="15" customHeight="1" x14ac:dyDescent="0.2">
      <c r="A14232" t="s">
        <v>49523</v>
      </c>
      <c r="B14232" t="s">
        <v>49524</v>
      </c>
      <c r="C14232" t="str">
        <f t="shared" si="1010"/>
        <v>Trebius –i m.</v>
      </c>
      <c r="D14232" t="str">
        <f t="shared" si="1009"/>
        <v>Trebius</v>
      </c>
      <c r="E14232" t="s">
        <v>4310</v>
      </c>
      <c r="F14232" t="s">
        <v>4310</v>
      </c>
      <c r="G14232" t="s">
        <v>21</v>
      </c>
      <c r="H14232">
        <v>2</v>
      </c>
      <c r="I14232">
        <v>0</v>
      </c>
      <c r="J14232">
        <v>0</v>
      </c>
      <c r="K14232">
        <v>1</v>
      </c>
      <c r="L14232" t="s">
        <v>19</v>
      </c>
      <c r="M14232" t="str">
        <f t="shared" si="1008"/>
        <v>http://logeion.uchicago.edu/index.html#Trebius</v>
      </c>
    </row>
    <row r="14233" spans="1:13" ht="15" customHeight="1" x14ac:dyDescent="0.2">
      <c r="A14233" t="s">
        <v>49525</v>
      </c>
      <c r="B14233" t="s">
        <v>49526</v>
      </c>
      <c r="C14233" t="str">
        <f t="shared" si="1010"/>
        <v>Trebonius –i m.</v>
      </c>
      <c r="D14233" t="str">
        <f t="shared" si="1009"/>
        <v>Trebonius</v>
      </c>
      <c r="E14233" t="s">
        <v>49527</v>
      </c>
      <c r="F14233" t="s">
        <v>49528</v>
      </c>
      <c r="G14233" t="s">
        <v>21</v>
      </c>
      <c r="H14233">
        <v>2</v>
      </c>
      <c r="I14233">
        <v>0</v>
      </c>
      <c r="J14233">
        <v>0</v>
      </c>
      <c r="K14233">
        <v>1</v>
      </c>
      <c r="L14233" t="s">
        <v>19</v>
      </c>
      <c r="M14233" t="str">
        <f t="shared" si="1008"/>
        <v>http://logeion.uchicago.edu/index.html#Trebonius</v>
      </c>
    </row>
    <row r="14234" spans="1:13" ht="15" customHeight="1" x14ac:dyDescent="0.2">
      <c r="A14234" t="s">
        <v>49529</v>
      </c>
      <c r="B14234" t="s">
        <v>58016</v>
      </c>
      <c r="C14234" t="str">
        <f t="shared" si="1010"/>
        <v>treceni –ae –a</v>
      </c>
      <c r="D14234" t="str">
        <f t="shared" si="1009"/>
        <v>treceni</v>
      </c>
      <c r="E14234" t="s">
        <v>57997</v>
      </c>
      <c r="F14234" t="s">
        <v>57997</v>
      </c>
      <c r="G14234" t="s">
        <v>6190</v>
      </c>
      <c r="I14234">
        <v>0</v>
      </c>
      <c r="J14234">
        <v>0</v>
      </c>
      <c r="K14234">
        <v>0</v>
      </c>
      <c r="L14234" t="s">
        <v>2816</v>
      </c>
      <c r="M14234" t="str">
        <f t="shared" si="1008"/>
        <v>http://logeion.uchicago.edu/index.html#treceni</v>
      </c>
    </row>
    <row r="14235" spans="1:13" ht="15" customHeight="1" x14ac:dyDescent="0.2">
      <c r="A14235" t="s">
        <v>49531</v>
      </c>
      <c r="B14235" t="s">
        <v>49532</v>
      </c>
      <c r="C14235" t="str">
        <f t="shared" si="1010"/>
        <v>trecenti –ae –a; trecentesimus –a –um</v>
      </c>
      <c r="D14235" t="str">
        <f t="shared" si="1009"/>
        <v>trecenti</v>
      </c>
      <c r="E14235" t="s">
        <v>49533</v>
      </c>
      <c r="F14235" t="s">
        <v>49533</v>
      </c>
      <c r="G14235" t="s">
        <v>2815</v>
      </c>
      <c r="I14235">
        <v>0</v>
      </c>
      <c r="J14235">
        <v>0</v>
      </c>
      <c r="K14235">
        <v>0</v>
      </c>
      <c r="L14235" t="s">
        <v>2816</v>
      </c>
      <c r="M14235" t="str">
        <f t="shared" si="1008"/>
        <v>http://logeion.uchicago.edu/index.html#trecenti</v>
      </c>
    </row>
    <row r="14236" spans="1:13" ht="15" customHeight="1" x14ac:dyDescent="0.2">
      <c r="A14236" t="s">
        <v>49534</v>
      </c>
      <c r="B14236" t="s">
        <v>49535</v>
      </c>
      <c r="C14236" t="str">
        <f t="shared" si="1010"/>
        <v>trecenties</v>
      </c>
      <c r="D14236" t="s">
        <v>49535</v>
      </c>
      <c r="E14236" t="s">
        <v>49536</v>
      </c>
      <c r="F14236" t="s">
        <v>49536</v>
      </c>
      <c r="G14236" t="s">
        <v>6227</v>
      </c>
      <c r="I14236">
        <v>0</v>
      </c>
      <c r="J14236">
        <v>0</v>
      </c>
      <c r="K14236">
        <v>0</v>
      </c>
      <c r="L14236" t="s">
        <v>2816</v>
      </c>
      <c r="M14236" t="str">
        <f t="shared" si="1008"/>
        <v>http://logeion.uchicago.edu/index.html#trecentiēs</v>
      </c>
    </row>
    <row r="14237" spans="1:13" ht="15" customHeight="1" x14ac:dyDescent="0.2">
      <c r="A14237" t="s">
        <v>53922</v>
      </c>
      <c r="B14237" t="s">
        <v>49535</v>
      </c>
      <c r="C14237" t="str">
        <f t="shared" si="1010"/>
        <v>trecenties</v>
      </c>
      <c r="D14237" t="s">
        <v>49535</v>
      </c>
      <c r="E14237" t="s">
        <v>53923</v>
      </c>
      <c r="F14237" t="s">
        <v>53923</v>
      </c>
      <c r="G14237" t="s">
        <v>58311</v>
      </c>
      <c r="I14237">
        <v>0</v>
      </c>
      <c r="J14237">
        <v>0</v>
      </c>
      <c r="K14237">
        <v>0</v>
      </c>
      <c r="L14237" t="s">
        <v>2816</v>
      </c>
      <c r="M14237" t="str">
        <f t="shared" si="1008"/>
        <v>http://logeion.uchicago.edu/index.html#trecentiēs</v>
      </c>
    </row>
    <row r="14238" spans="1:13" ht="15" customHeight="1" x14ac:dyDescent="0.2">
      <c r="A14238" t="s">
        <v>49539</v>
      </c>
      <c r="B14238" t="s">
        <v>49540</v>
      </c>
      <c r="C14238" t="str">
        <f t="shared" si="1010"/>
        <v>tredecim; tertius –a –um decimus –a –um</v>
      </c>
      <c r="D14238" t="str">
        <f>IF(ISBLANK(B14238),0,LEFT( C14238, FIND( " ", C14238 ) - 1 ))</f>
        <v>tredecim;</v>
      </c>
      <c r="E14238" t="s">
        <v>49541</v>
      </c>
      <c r="F14238" t="s">
        <v>49541</v>
      </c>
      <c r="G14238" t="s">
        <v>2815</v>
      </c>
      <c r="I14238">
        <v>0</v>
      </c>
      <c r="J14238">
        <v>0</v>
      </c>
      <c r="K14238">
        <v>0</v>
      </c>
      <c r="L14238" t="s">
        <v>2816</v>
      </c>
      <c r="M14238" t="str">
        <f t="shared" si="1008"/>
        <v>http://logeion.uchicago.edu/index.html#tredecim;</v>
      </c>
    </row>
    <row r="14239" spans="1:13" ht="15" customHeight="1" x14ac:dyDescent="0.2">
      <c r="A14239" t="s">
        <v>58798</v>
      </c>
      <c r="B14239" t="s">
        <v>58512</v>
      </c>
      <c r="C14239" t="str">
        <f t="shared" si="1010"/>
        <v>Treenta</v>
      </c>
      <c r="D14239" t="s">
        <v>58512</v>
      </c>
      <c r="E14239" t="s">
        <v>58513</v>
      </c>
      <c r="F14239" t="s">
        <v>58513</v>
      </c>
      <c r="G14239" t="s">
        <v>43</v>
      </c>
      <c r="H14239">
        <v>6</v>
      </c>
      <c r="K14239">
        <v>1</v>
      </c>
      <c r="L14239" t="s">
        <v>19</v>
      </c>
      <c r="M14239" t="str">
        <f t="shared" si="1008"/>
        <v>http://logeion.uchicago.edu/index.html#Treenta</v>
      </c>
    </row>
    <row r="14240" spans="1:13" ht="15" customHeight="1" x14ac:dyDescent="0.2">
      <c r="A14240" t="s">
        <v>49542</v>
      </c>
      <c r="B14240" t="s">
        <v>49543</v>
      </c>
      <c r="C14240" t="str">
        <f t="shared" si="1010"/>
        <v>tremebundus –a –um</v>
      </c>
      <c r="D14240" t="str">
        <f t="shared" ref="D14240:D14274" si="1011">IF(ISBLANK(B14240),0,LEFT( C14240, FIND( " ", C14240 ) - 1 ))</f>
        <v>tremebundus</v>
      </c>
      <c r="E14240" t="s">
        <v>49544</v>
      </c>
      <c r="F14240" t="s">
        <v>49545</v>
      </c>
      <c r="G14240" t="s">
        <v>61</v>
      </c>
      <c r="H14240">
        <v>1</v>
      </c>
      <c r="I14240">
        <v>0</v>
      </c>
      <c r="J14240">
        <v>0</v>
      </c>
      <c r="K14240">
        <v>0</v>
      </c>
      <c r="L14240" t="s">
        <v>36</v>
      </c>
      <c r="M14240" t="str">
        <f t="shared" si="1008"/>
        <v>http://logeion.uchicago.edu/index.html#tremebundus</v>
      </c>
    </row>
    <row r="14241" spans="1:13" ht="15" customHeight="1" x14ac:dyDescent="0.2">
      <c r="A14241" t="s">
        <v>49546</v>
      </c>
      <c r="B14241" t="s">
        <v>49547</v>
      </c>
      <c r="C14241" t="str">
        <f t="shared" si="1010"/>
        <v>tremefacio –ere –feci –factus</v>
      </c>
      <c r="D14241" t="str">
        <f t="shared" si="1011"/>
        <v>tremefacio</v>
      </c>
      <c r="E14241" t="s">
        <v>49548</v>
      </c>
      <c r="F14241" t="s">
        <v>49549</v>
      </c>
      <c r="G14241" t="s">
        <v>101</v>
      </c>
      <c r="I14241">
        <v>3</v>
      </c>
      <c r="J14241">
        <v>0</v>
      </c>
      <c r="K14241">
        <v>0</v>
      </c>
      <c r="L14241" t="s">
        <v>24</v>
      </c>
      <c r="M14241" t="str">
        <f t="shared" si="1008"/>
        <v>http://logeion.uchicago.edu/index.html#tremefacio</v>
      </c>
    </row>
    <row r="14242" spans="1:13" ht="15" customHeight="1" x14ac:dyDescent="0.2">
      <c r="A14242" t="s">
        <v>49551</v>
      </c>
      <c r="B14242" t="s">
        <v>49552</v>
      </c>
      <c r="C14242" t="str">
        <f t="shared" si="1010"/>
        <v>tremendus –a –um</v>
      </c>
      <c r="D14242" t="str">
        <f t="shared" si="1011"/>
        <v>tremendus</v>
      </c>
      <c r="E14242" t="s">
        <v>49553</v>
      </c>
      <c r="F14242" t="s">
        <v>49554</v>
      </c>
      <c r="G14242" t="s">
        <v>61</v>
      </c>
      <c r="H14242">
        <v>1</v>
      </c>
      <c r="I14242">
        <v>0</v>
      </c>
      <c r="J14242">
        <v>0</v>
      </c>
      <c r="K14242">
        <v>0</v>
      </c>
      <c r="L14242" t="s">
        <v>36</v>
      </c>
      <c r="M14242" t="str">
        <f t="shared" si="1008"/>
        <v>http://logeion.uchicago.edu/index.html#tremendus</v>
      </c>
    </row>
    <row r="14243" spans="1:13" ht="15" customHeight="1" x14ac:dyDescent="0.2">
      <c r="A14243" t="s">
        <v>49555</v>
      </c>
      <c r="B14243" t="s">
        <v>49556</v>
      </c>
      <c r="C14243" t="str">
        <f t="shared" si="1010"/>
        <v>tremesco –ere</v>
      </c>
      <c r="D14243" t="str">
        <f t="shared" si="1011"/>
        <v>tremesco</v>
      </c>
      <c r="E14243" t="s">
        <v>49557</v>
      </c>
      <c r="F14243" t="s">
        <v>49558</v>
      </c>
      <c r="G14243" t="s">
        <v>66</v>
      </c>
      <c r="I14243">
        <v>3</v>
      </c>
      <c r="J14243">
        <v>0</v>
      </c>
      <c r="K14243">
        <v>0</v>
      </c>
      <c r="L14243" t="s">
        <v>24</v>
      </c>
      <c r="M14243" t="str">
        <f t="shared" ref="M14243:M14306" si="1012">"http://logeion.uchicago.edu/index.html#"&amp;D14243</f>
        <v>http://logeion.uchicago.edu/index.html#tremesco</v>
      </c>
    </row>
    <row r="14244" spans="1:13" ht="15" customHeight="1" x14ac:dyDescent="0.2">
      <c r="A14244" t="s">
        <v>49559</v>
      </c>
      <c r="B14244" t="s">
        <v>49560</v>
      </c>
      <c r="C14244" t="str">
        <f t="shared" si="1010"/>
        <v>tremo tremere tremui</v>
      </c>
      <c r="D14244" t="str">
        <f t="shared" si="1011"/>
        <v>tremo</v>
      </c>
      <c r="E14244" t="s">
        <v>11313</v>
      </c>
      <c r="F14244" t="s">
        <v>11313</v>
      </c>
      <c r="G14244" t="s">
        <v>66</v>
      </c>
      <c r="I14244">
        <v>3</v>
      </c>
      <c r="J14244">
        <v>0</v>
      </c>
      <c r="K14244">
        <v>0</v>
      </c>
      <c r="L14244" t="s">
        <v>24</v>
      </c>
      <c r="M14244" t="str">
        <f t="shared" si="1012"/>
        <v>http://logeion.uchicago.edu/index.html#tremo</v>
      </c>
    </row>
    <row r="14245" spans="1:13" ht="15" customHeight="1" x14ac:dyDescent="0.2">
      <c r="A14245" t="s">
        <v>49561</v>
      </c>
      <c r="B14245" t="s">
        <v>49562</v>
      </c>
      <c r="C14245" t="str">
        <f t="shared" si="1010"/>
        <v>tremor –oris m.</v>
      </c>
      <c r="D14245" t="str">
        <f t="shared" si="1011"/>
        <v>tremor</v>
      </c>
      <c r="E14245" t="s">
        <v>49563</v>
      </c>
      <c r="F14245" t="s">
        <v>49564</v>
      </c>
      <c r="G14245" t="s">
        <v>29</v>
      </c>
      <c r="H14245">
        <v>3</v>
      </c>
      <c r="I14245">
        <v>0</v>
      </c>
      <c r="J14245">
        <v>0</v>
      </c>
      <c r="K14245">
        <v>0</v>
      </c>
      <c r="L14245" t="s">
        <v>19</v>
      </c>
      <c r="M14245" t="str">
        <f t="shared" si="1012"/>
        <v>http://logeion.uchicago.edu/index.html#tremor</v>
      </c>
    </row>
    <row r="14246" spans="1:13" ht="15" customHeight="1" x14ac:dyDescent="0.2">
      <c r="A14246" t="s">
        <v>49567</v>
      </c>
      <c r="B14246" t="s">
        <v>49568</v>
      </c>
      <c r="C14246" t="str">
        <f t="shared" si="1010"/>
        <v>tremulus –a –um</v>
      </c>
      <c r="D14246" t="str">
        <f t="shared" si="1011"/>
        <v>tremulus</v>
      </c>
      <c r="E14246" t="s">
        <v>49569</v>
      </c>
      <c r="F14246" t="s">
        <v>49570</v>
      </c>
      <c r="G14246" t="s">
        <v>61</v>
      </c>
      <c r="H14246">
        <v>1</v>
      </c>
      <c r="I14246">
        <v>0</v>
      </c>
      <c r="J14246">
        <v>0</v>
      </c>
      <c r="K14246">
        <v>0</v>
      </c>
      <c r="L14246" t="s">
        <v>36</v>
      </c>
      <c r="M14246" t="str">
        <f t="shared" si="1012"/>
        <v>http://logeion.uchicago.edu/index.html#tremulus</v>
      </c>
    </row>
    <row r="14247" spans="1:13" ht="15" customHeight="1" x14ac:dyDescent="0.2">
      <c r="A14247" t="s">
        <v>49572</v>
      </c>
      <c r="B14247" t="s">
        <v>49573</v>
      </c>
      <c r="C14247" t="str">
        <f t="shared" si="1010"/>
        <v>trepidatio –onis f.</v>
      </c>
      <c r="D14247" t="str">
        <f t="shared" si="1011"/>
        <v>trepidatio</v>
      </c>
      <c r="E14247" t="s">
        <v>49574</v>
      </c>
      <c r="F14247" t="s">
        <v>49575</v>
      </c>
      <c r="G14247" t="s">
        <v>29</v>
      </c>
      <c r="H14247">
        <v>3</v>
      </c>
      <c r="I14247">
        <v>0</v>
      </c>
      <c r="J14247">
        <v>0</v>
      </c>
      <c r="K14247">
        <v>0</v>
      </c>
      <c r="L14247" t="s">
        <v>19</v>
      </c>
      <c r="M14247" t="str">
        <f t="shared" si="1012"/>
        <v>http://logeion.uchicago.edu/index.html#trepidatio</v>
      </c>
    </row>
    <row r="14248" spans="1:13" ht="15" customHeight="1" x14ac:dyDescent="0.2">
      <c r="A14248" t="s">
        <v>49577</v>
      </c>
      <c r="B14248" t="s">
        <v>49578</v>
      </c>
      <c r="C14248" t="str">
        <f t="shared" si="1010"/>
        <v>trepido trepidare trepidavi trepidatus</v>
      </c>
      <c r="D14248" t="str">
        <f t="shared" si="1011"/>
        <v>trepido</v>
      </c>
      <c r="E14248" t="s">
        <v>49579</v>
      </c>
      <c r="F14248" t="s">
        <v>49580</v>
      </c>
      <c r="G14248" t="s">
        <v>23</v>
      </c>
      <c r="I14248">
        <v>1</v>
      </c>
      <c r="J14248">
        <v>0</v>
      </c>
      <c r="K14248">
        <v>0</v>
      </c>
      <c r="L14248" t="s">
        <v>24</v>
      </c>
      <c r="M14248" t="str">
        <f t="shared" si="1012"/>
        <v>http://logeion.uchicago.edu/index.html#trepido</v>
      </c>
    </row>
    <row r="14249" spans="1:13" ht="15" customHeight="1" x14ac:dyDescent="0.2">
      <c r="A14249" t="s">
        <v>49581</v>
      </c>
      <c r="B14249" t="s">
        <v>49582</v>
      </c>
      <c r="C14249" t="str">
        <f t="shared" si="1010"/>
        <v>trepidus –a –um</v>
      </c>
      <c r="D14249" t="str">
        <f t="shared" si="1011"/>
        <v>trepidus</v>
      </c>
      <c r="E14249" t="s">
        <v>49583</v>
      </c>
      <c r="F14249" t="s">
        <v>49584</v>
      </c>
      <c r="G14249" t="s">
        <v>61</v>
      </c>
      <c r="H14249">
        <v>1</v>
      </c>
      <c r="I14249">
        <v>0</v>
      </c>
      <c r="J14249">
        <v>0</v>
      </c>
      <c r="K14249">
        <v>0</v>
      </c>
      <c r="L14249" t="s">
        <v>36</v>
      </c>
      <c r="M14249" t="str">
        <f t="shared" si="1012"/>
        <v>http://logeion.uchicago.edu/index.html#trepidus</v>
      </c>
    </row>
    <row r="14250" spans="1:13" ht="15" customHeight="1" x14ac:dyDescent="0.2">
      <c r="A14250" t="s">
        <v>49585</v>
      </c>
      <c r="B14250" t="s">
        <v>49586</v>
      </c>
      <c r="C14250" t="str">
        <f t="shared" si="1010"/>
        <v>tres tria</v>
      </c>
      <c r="D14250" t="str">
        <f t="shared" si="1011"/>
        <v>tres</v>
      </c>
      <c r="E14250" t="s">
        <v>54529</v>
      </c>
      <c r="F14250" t="s">
        <v>54529</v>
      </c>
      <c r="G14250" t="s">
        <v>2815</v>
      </c>
      <c r="I14250">
        <v>0</v>
      </c>
      <c r="J14250">
        <v>0</v>
      </c>
      <c r="K14250">
        <v>0</v>
      </c>
      <c r="L14250" t="s">
        <v>2816</v>
      </c>
      <c r="M14250" t="str">
        <f t="shared" si="1012"/>
        <v>http://logeion.uchicago.edu/index.html#tres</v>
      </c>
    </row>
    <row r="14251" spans="1:13" ht="15" customHeight="1" x14ac:dyDescent="0.2">
      <c r="A14251" t="s">
        <v>49588</v>
      </c>
      <c r="B14251" t="s">
        <v>54909</v>
      </c>
      <c r="C14251" t="str">
        <f t="shared" si="1010"/>
        <v>tres–viri or tres viri or IIIviri –orum m.</v>
      </c>
      <c r="D14251" t="str">
        <f t="shared" si="1011"/>
        <v>tres–viri</v>
      </c>
      <c r="E14251" t="s">
        <v>49589</v>
      </c>
      <c r="F14251" t="s">
        <v>49590</v>
      </c>
      <c r="G14251" t="s">
        <v>21</v>
      </c>
      <c r="H14251">
        <v>2</v>
      </c>
      <c r="I14251">
        <v>0</v>
      </c>
      <c r="J14251">
        <v>0</v>
      </c>
      <c r="K14251">
        <v>0</v>
      </c>
      <c r="L14251" t="s">
        <v>19</v>
      </c>
      <c r="M14251" t="str">
        <f t="shared" si="1012"/>
        <v>http://logeion.uchicago.edu/index.html#tres–viri</v>
      </c>
    </row>
    <row r="14252" spans="1:13" ht="15" customHeight="1" x14ac:dyDescent="0.2">
      <c r="A14252" t="s">
        <v>49594</v>
      </c>
      <c r="B14252" t="s">
        <v>49595</v>
      </c>
      <c r="C14252" t="str">
        <f t="shared" si="1010"/>
        <v xml:space="preserve">Treveri –orum m. </v>
      </c>
      <c r="D14252" t="str">
        <f t="shared" si="1011"/>
        <v>Treveri</v>
      </c>
      <c r="E14252" t="s">
        <v>49596</v>
      </c>
      <c r="F14252" t="s">
        <v>49597</v>
      </c>
      <c r="G14252" t="s">
        <v>21</v>
      </c>
      <c r="H14252">
        <v>2</v>
      </c>
      <c r="I14252">
        <v>0</v>
      </c>
      <c r="J14252">
        <v>0</v>
      </c>
      <c r="K14252">
        <v>1</v>
      </c>
      <c r="L14252" t="s">
        <v>19</v>
      </c>
      <c r="M14252" t="str">
        <f t="shared" si="1012"/>
        <v>http://logeion.uchicago.edu/index.html#Treveri</v>
      </c>
    </row>
    <row r="14253" spans="1:13" ht="15" customHeight="1" x14ac:dyDescent="0.2">
      <c r="A14253" t="s">
        <v>49591</v>
      </c>
      <c r="B14253" t="s">
        <v>54910</v>
      </c>
      <c r="C14253" t="str">
        <f t="shared" si="1010"/>
        <v>Treveri or Treviri –orum m.</v>
      </c>
      <c r="D14253" t="str">
        <f t="shared" si="1011"/>
        <v>Treveri</v>
      </c>
      <c r="E14253" t="s">
        <v>49592</v>
      </c>
      <c r="F14253" t="s">
        <v>49593</v>
      </c>
      <c r="G14253" t="s">
        <v>21</v>
      </c>
      <c r="H14253">
        <v>2</v>
      </c>
      <c r="I14253">
        <v>0</v>
      </c>
      <c r="J14253">
        <v>0</v>
      </c>
      <c r="K14253">
        <v>1</v>
      </c>
      <c r="L14253" t="s">
        <v>19</v>
      </c>
      <c r="M14253" t="str">
        <f t="shared" si="1012"/>
        <v>http://logeion.uchicago.edu/index.html#Treveri</v>
      </c>
    </row>
    <row r="14254" spans="1:13" ht="15" customHeight="1" x14ac:dyDescent="0.2">
      <c r="A14254" t="s">
        <v>49602</v>
      </c>
      <c r="B14254" t="s">
        <v>49603</v>
      </c>
      <c r="C14254" t="str">
        <f t="shared" si="1010"/>
        <v>Treviri –orum m.</v>
      </c>
      <c r="D14254" t="str">
        <f t="shared" si="1011"/>
        <v>Treviri</v>
      </c>
      <c r="E14254" t="s">
        <v>49596</v>
      </c>
      <c r="F14254" t="s">
        <v>49597</v>
      </c>
      <c r="G14254" t="s">
        <v>21</v>
      </c>
      <c r="H14254">
        <v>2</v>
      </c>
      <c r="I14254">
        <v>0</v>
      </c>
      <c r="J14254">
        <v>0</v>
      </c>
      <c r="K14254">
        <v>0</v>
      </c>
      <c r="L14254" t="s">
        <v>19</v>
      </c>
      <c r="M14254" t="str">
        <f t="shared" si="1012"/>
        <v>http://logeion.uchicago.edu/index.html#Treviri</v>
      </c>
    </row>
    <row r="14255" spans="1:13" ht="15" customHeight="1" x14ac:dyDescent="0.2">
      <c r="A14255" t="s">
        <v>49598</v>
      </c>
      <c r="B14255" t="s">
        <v>49599</v>
      </c>
      <c r="C14255" t="str">
        <f t="shared" si="1010"/>
        <v>Trevirus –a –um</v>
      </c>
      <c r="D14255" t="str">
        <f t="shared" si="1011"/>
        <v>Trevirus</v>
      </c>
      <c r="E14255" t="s">
        <v>49600</v>
      </c>
      <c r="F14255" t="s">
        <v>49601</v>
      </c>
      <c r="G14255" t="s">
        <v>918</v>
      </c>
      <c r="H14255">
        <v>2</v>
      </c>
      <c r="I14255">
        <v>0</v>
      </c>
      <c r="J14255">
        <v>0</v>
      </c>
      <c r="K14255">
        <v>1</v>
      </c>
      <c r="L14255" t="s">
        <v>36</v>
      </c>
      <c r="M14255" t="str">
        <f t="shared" si="1012"/>
        <v>http://logeion.uchicago.edu/index.html#Trevirus</v>
      </c>
    </row>
    <row r="14256" spans="1:13" ht="15" customHeight="1" x14ac:dyDescent="0.2">
      <c r="A14256" t="s">
        <v>49737</v>
      </c>
      <c r="B14256" t="s">
        <v>54832</v>
      </c>
      <c r="C14256" t="str">
        <f t="shared" si="1010"/>
        <v>tri–mus –a –um</v>
      </c>
      <c r="D14256" t="str">
        <f t="shared" si="1011"/>
        <v>tri–mus</v>
      </c>
      <c r="E14256" t="s">
        <v>54266</v>
      </c>
      <c r="F14256" t="s">
        <v>54266</v>
      </c>
      <c r="G14256" t="s">
        <v>61</v>
      </c>
      <c r="H14256">
        <v>1</v>
      </c>
      <c r="I14256">
        <v>0</v>
      </c>
      <c r="J14256">
        <v>0</v>
      </c>
      <c r="K14256">
        <v>0</v>
      </c>
      <c r="L14256" t="s">
        <v>36</v>
      </c>
      <c r="M14256" t="str">
        <f t="shared" si="1012"/>
        <v>http://logeion.uchicago.edu/index.html#tri–mus</v>
      </c>
    </row>
    <row r="14257" spans="1:13" ht="15" customHeight="1" x14ac:dyDescent="0.2">
      <c r="A14257" t="s">
        <v>49773</v>
      </c>
      <c r="B14257" t="s">
        <v>49774</v>
      </c>
      <c r="C14257" t="str">
        <f t="shared" si="1010"/>
        <v>tri–pes –pedis</v>
      </c>
      <c r="D14257" t="str">
        <f t="shared" si="1011"/>
        <v>tri–pes</v>
      </c>
      <c r="E14257" t="s">
        <v>49775</v>
      </c>
      <c r="F14257" t="s">
        <v>49776</v>
      </c>
      <c r="G14257" t="s">
        <v>29</v>
      </c>
      <c r="H14257">
        <v>3</v>
      </c>
      <c r="I14257">
        <v>0</v>
      </c>
      <c r="J14257">
        <v>0</v>
      </c>
      <c r="K14257">
        <v>0</v>
      </c>
      <c r="L14257" t="s">
        <v>19</v>
      </c>
      <c r="M14257" t="str">
        <f t="shared" si="1012"/>
        <v>http://logeion.uchicago.edu/index.html#tri–pes</v>
      </c>
    </row>
    <row r="14258" spans="1:13" ht="15" customHeight="1" x14ac:dyDescent="0.2">
      <c r="A14258" t="s">
        <v>49605</v>
      </c>
      <c r="B14258" t="s">
        <v>49606</v>
      </c>
      <c r="C14258" t="str">
        <f t="shared" si="1010"/>
        <v>Triarius –i m.</v>
      </c>
      <c r="D14258" t="str">
        <f t="shared" si="1011"/>
        <v>Triarius</v>
      </c>
      <c r="E14258" t="s">
        <v>49607</v>
      </c>
      <c r="F14258" t="s">
        <v>4310</v>
      </c>
      <c r="G14258" t="s">
        <v>21</v>
      </c>
      <c r="H14258">
        <v>2</v>
      </c>
      <c r="I14258">
        <v>0</v>
      </c>
      <c r="J14258">
        <v>0</v>
      </c>
      <c r="K14258">
        <v>1</v>
      </c>
      <c r="L14258" t="s">
        <v>19</v>
      </c>
      <c r="M14258" t="str">
        <f t="shared" si="1012"/>
        <v>http://logeion.uchicago.edu/index.html#Triarius</v>
      </c>
    </row>
    <row r="14259" spans="1:13" ht="15" customHeight="1" x14ac:dyDescent="0.2">
      <c r="A14259" t="s">
        <v>49608</v>
      </c>
      <c r="B14259" t="s">
        <v>49609</v>
      </c>
      <c r="C14259" t="str">
        <f t="shared" si="1010"/>
        <v xml:space="preserve">Triboces –um (–i –orum) m. </v>
      </c>
      <c r="D14259" t="str">
        <f t="shared" si="1011"/>
        <v>Triboces</v>
      </c>
      <c r="E14259" t="s">
        <v>31845</v>
      </c>
      <c r="F14259" t="s">
        <v>49610</v>
      </c>
      <c r="G14259" t="s">
        <v>21</v>
      </c>
      <c r="H14259">
        <v>2</v>
      </c>
      <c r="I14259">
        <v>0</v>
      </c>
      <c r="J14259">
        <v>0</v>
      </c>
      <c r="K14259">
        <v>1</v>
      </c>
      <c r="L14259" t="s">
        <v>19</v>
      </c>
      <c r="M14259" t="str">
        <f t="shared" si="1012"/>
        <v>http://logeion.uchicago.edu/index.html#Triboces</v>
      </c>
    </row>
    <row r="14260" spans="1:13" ht="15" customHeight="1" x14ac:dyDescent="0.2">
      <c r="A14260" t="s">
        <v>49612</v>
      </c>
      <c r="B14260" t="s">
        <v>49613</v>
      </c>
      <c r="C14260" t="str">
        <f t="shared" si="1010"/>
        <v>tribulatio –onis f.</v>
      </c>
      <c r="D14260" t="str">
        <f t="shared" si="1011"/>
        <v>tribulatio</v>
      </c>
      <c r="E14260" t="s">
        <v>49614</v>
      </c>
      <c r="F14260" t="s">
        <v>49615</v>
      </c>
      <c r="G14260" t="s">
        <v>29</v>
      </c>
      <c r="H14260">
        <v>3</v>
      </c>
      <c r="I14260">
        <v>0</v>
      </c>
      <c r="J14260">
        <v>0</v>
      </c>
      <c r="K14260">
        <v>0</v>
      </c>
      <c r="L14260" t="s">
        <v>19</v>
      </c>
      <c r="M14260" t="str">
        <f t="shared" si="1012"/>
        <v>http://logeion.uchicago.edu/index.html#tribulatio</v>
      </c>
    </row>
    <row r="14261" spans="1:13" ht="15" customHeight="1" x14ac:dyDescent="0.2">
      <c r="A14261" t="s">
        <v>49618</v>
      </c>
      <c r="B14261" t="s">
        <v>49619</v>
      </c>
      <c r="C14261" t="str">
        <f t="shared" si="1010"/>
        <v>tribulum –i n.</v>
      </c>
      <c r="D14261" t="str">
        <f t="shared" si="1011"/>
        <v>tribulum</v>
      </c>
      <c r="E14261" t="s">
        <v>49620</v>
      </c>
      <c r="F14261" t="s">
        <v>49621</v>
      </c>
      <c r="G14261" t="s">
        <v>21</v>
      </c>
      <c r="H14261">
        <v>2</v>
      </c>
      <c r="I14261">
        <v>0</v>
      </c>
      <c r="J14261">
        <v>0</v>
      </c>
      <c r="K14261">
        <v>0</v>
      </c>
      <c r="L14261" t="s">
        <v>19</v>
      </c>
      <c r="M14261" t="str">
        <f t="shared" si="1012"/>
        <v>http://logeion.uchicago.edu/index.html#tribulum</v>
      </c>
    </row>
    <row r="14262" spans="1:13" ht="15" customHeight="1" x14ac:dyDescent="0.2">
      <c r="A14262" t="s">
        <v>49622</v>
      </c>
      <c r="B14262" t="s">
        <v>49623</v>
      </c>
      <c r="C14262" t="str">
        <f t="shared" si="1010"/>
        <v>tribulus –i m.</v>
      </c>
      <c r="D14262" t="str">
        <f t="shared" si="1011"/>
        <v>tribulus</v>
      </c>
      <c r="E14262" t="s">
        <v>49624</v>
      </c>
      <c r="F14262" t="s">
        <v>49625</v>
      </c>
      <c r="G14262" t="s">
        <v>21</v>
      </c>
      <c r="H14262">
        <v>2</v>
      </c>
      <c r="I14262">
        <v>0</v>
      </c>
      <c r="J14262">
        <v>0</v>
      </c>
      <c r="K14262">
        <v>0</v>
      </c>
      <c r="L14262" t="s">
        <v>19</v>
      </c>
      <c r="M14262" t="str">
        <f t="shared" si="1012"/>
        <v>http://logeion.uchicago.edu/index.html#tribulus</v>
      </c>
    </row>
    <row r="14263" spans="1:13" ht="15" customHeight="1" x14ac:dyDescent="0.2">
      <c r="A14263" t="s">
        <v>49626</v>
      </c>
      <c r="B14263" t="s">
        <v>49627</v>
      </c>
      <c r="C14263" t="str">
        <f t="shared" si="1010"/>
        <v>tribunal tribunalis n.</v>
      </c>
      <c r="D14263" t="str">
        <f t="shared" si="1011"/>
        <v>tribunal</v>
      </c>
      <c r="E14263" t="s">
        <v>49620</v>
      </c>
      <c r="F14263" t="s">
        <v>49628</v>
      </c>
      <c r="G14263" t="s">
        <v>29</v>
      </c>
      <c r="H14263">
        <v>3</v>
      </c>
      <c r="I14263">
        <v>0</v>
      </c>
      <c r="J14263">
        <v>0</v>
      </c>
      <c r="K14263">
        <v>0</v>
      </c>
      <c r="L14263" t="s">
        <v>19</v>
      </c>
      <c r="M14263" t="str">
        <f t="shared" si="1012"/>
        <v>http://logeion.uchicago.edu/index.html#tribunal</v>
      </c>
    </row>
    <row r="14264" spans="1:13" ht="15" customHeight="1" x14ac:dyDescent="0.2">
      <c r="A14264" t="s">
        <v>49629</v>
      </c>
      <c r="B14264" t="s">
        <v>49630</v>
      </c>
      <c r="C14264" t="str">
        <f t="shared" si="1010"/>
        <v>tribunatus –us m.</v>
      </c>
      <c r="D14264" t="str">
        <f t="shared" si="1011"/>
        <v>tribunatus</v>
      </c>
      <c r="E14264" t="s">
        <v>49631</v>
      </c>
      <c r="F14264" t="s">
        <v>49632</v>
      </c>
      <c r="G14264" t="s">
        <v>18</v>
      </c>
      <c r="H14264">
        <v>4</v>
      </c>
      <c r="I14264">
        <v>0</v>
      </c>
      <c r="J14264">
        <v>0</v>
      </c>
      <c r="K14264">
        <v>0</v>
      </c>
      <c r="L14264" t="s">
        <v>19</v>
      </c>
      <c r="M14264" t="str">
        <f t="shared" si="1012"/>
        <v>http://logeion.uchicago.edu/index.html#tribunatus</v>
      </c>
    </row>
    <row r="14265" spans="1:13" ht="15" customHeight="1" x14ac:dyDescent="0.2">
      <c r="A14265" t="s">
        <v>49634</v>
      </c>
      <c r="B14265" t="s">
        <v>49635</v>
      </c>
      <c r="C14265" t="str">
        <f t="shared" si="1010"/>
        <v>tribunicius –a –um</v>
      </c>
      <c r="D14265" t="str">
        <f t="shared" si="1011"/>
        <v>tribunicius</v>
      </c>
      <c r="E14265" t="s">
        <v>49636</v>
      </c>
      <c r="F14265" t="s">
        <v>49637</v>
      </c>
      <c r="G14265" t="s">
        <v>61</v>
      </c>
      <c r="H14265">
        <v>1</v>
      </c>
      <c r="I14265">
        <v>0</v>
      </c>
      <c r="J14265">
        <v>0</v>
      </c>
      <c r="K14265">
        <v>0</v>
      </c>
      <c r="L14265" t="s">
        <v>36</v>
      </c>
      <c r="M14265" t="str">
        <f t="shared" si="1012"/>
        <v>http://logeion.uchicago.edu/index.html#tribunicius</v>
      </c>
    </row>
    <row r="14266" spans="1:13" ht="15" customHeight="1" x14ac:dyDescent="0.2">
      <c r="A14266" t="s">
        <v>49642</v>
      </c>
      <c r="B14266" t="s">
        <v>49643</v>
      </c>
      <c r="C14266" t="str">
        <f t="shared" si="1010"/>
        <v>tribunus militum</v>
      </c>
      <c r="D14266" t="str">
        <f t="shared" si="1011"/>
        <v>tribunus</v>
      </c>
      <c r="E14266" t="s">
        <v>49644</v>
      </c>
      <c r="F14266" t="s">
        <v>49644</v>
      </c>
      <c r="G14266" t="s">
        <v>120</v>
      </c>
      <c r="I14266">
        <v>0</v>
      </c>
      <c r="J14266">
        <v>0</v>
      </c>
      <c r="K14266">
        <v>0</v>
      </c>
      <c r="L14266" t="s">
        <v>121</v>
      </c>
      <c r="M14266" t="str">
        <f t="shared" si="1012"/>
        <v>http://logeion.uchicago.edu/index.html#tribunus</v>
      </c>
    </row>
    <row r="14267" spans="1:13" ht="15" customHeight="1" x14ac:dyDescent="0.2">
      <c r="A14267" t="s">
        <v>49638</v>
      </c>
      <c r="B14267" t="s">
        <v>49639</v>
      </c>
      <c r="C14267" t="str">
        <f t="shared" si="1010"/>
        <v>tribunus tribuni m.</v>
      </c>
      <c r="D14267" t="str">
        <f t="shared" si="1011"/>
        <v>tribunus</v>
      </c>
      <c r="E14267" t="s">
        <v>49640</v>
      </c>
      <c r="F14267" t="s">
        <v>49641</v>
      </c>
      <c r="G14267" t="s">
        <v>21</v>
      </c>
      <c r="H14267">
        <v>2</v>
      </c>
      <c r="I14267">
        <v>0</v>
      </c>
      <c r="J14267">
        <v>0</v>
      </c>
      <c r="K14267">
        <v>0</v>
      </c>
      <c r="L14267" t="s">
        <v>19</v>
      </c>
      <c r="M14267" t="str">
        <f t="shared" si="1012"/>
        <v>http://logeion.uchicago.edu/index.html#tribunus</v>
      </c>
    </row>
    <row r="14268" spans="1:13" ht="15" customHeight="1" x14ac:dyDescent="0.2">
      <c r="A14268" t="s">
        <v>49645</v>
      </c>
      <c r="B14268" t="s">
        <v>49646</v>
      </c>
      <c r="C14268" t="str">
        <f t="shared" si="1010"/>
        <v>tribuo tribuere tribui tributus</v>
      </c>
      <c r="D14268" t="str">
        <f t="shared" si="1011"/>
        <v>tribuo</v>
      </c>
      <c r="E14268" t="s">
        <v>5113</v>
      </c>
      <c r="F14268" t="s">
        <v>49647</v>
      </c>
      <c r="G14268" t="s">
        <v>66</v>
      </c>
      <c r="I14268">
        <v>3</v>
      </c>
      <c r="J14268">
        <v>0</v>
      </c>
      <c r="K14268">
        <v>0</v>
      </c>
      <c r="L14268" t="s">
        <v>24</v>
      </c>
      <c r="M14268" t="str">
        <f t="shared" si="1012"/>
        <v>http://logeion.uchicago.edu/index.html#tribuo</v>
      </c>
    </row>
    <row r="14269" spans="1:13" ht="15" customHeight="1" x14ac:dyDescent="0.2">
      <c r="A14269" t="s">
        <v>49648</v>
      </c>
      <c r="B14269" t="s">
        <v>49649</v>
      </c>
      <c r="C14269" t="str">
        <f t="shared" si="1010"/>
        <v>tribus tribus f.</v>
      </c>
      <c r="D14269" t="str">
        <f t="shared" si="1011"/>
        <v>tribus</v>
      </c>
      <c r="E14269" t="s">
        <v>49650</v>
      </c>
      <c r="F14269" t="s">
        <v>49650</v>
      </c>
      <c r="G14269" t="s">
        <v>18</v>
      </c>
      <c r="H14269">
        <v>4</v>
      </c>
      <c r="I14269">
        <v>0</v>
      </c>
      <c r="J14269">
        <v>0</v>
      </c>
      <c r="K14269">
        <v>0</v>
      </c>
      <c r="L14269" t="s">
        <v>19</v>
      </c>
      <c r="M14269" t="str">
        <f t="shared" si="1012"/>
        <v>http://logeion.uchicago.edu/index.html#tribus</v>
      </c>
    </row>
    <row r="14270" spans="1:13" ht="15" customHeight="1" x14ac:dyDescent="0.2">
      <c r="A14270" t="s">
        <v>49651</v>
      </c>
      <c r="B14270" t="s">
        <v>54464</v>
      </c>
      <c r="C14270" t="str">
        <f t="shared" si="1010"/>
        <v>tributarius –a –um</v>
      </c>
      <c r="D14270" t="str">
        <f t="shared" si="1011"/>
        <v>tributarius</v>
      </c>
      <c r="E14270" t="s">
        <v>55585</v>
      </c>
      <c r="F14270" t="s">
        <v>55585</v>
      </c>
      <c r="G14270" t="s">
        <v>61</v>
      </c>
      <c r="H14270">
        <v>1</v>
      </c>
      <c r="I14270">
        <v>0</v>
      </c>
      <c r="J14270">
        <v>0</v>
      </c>
      <c r="K14270">
        <v>0</v>
      </c>
      <c r="L14270" t="s">
        <v>36</v>
      </c>
      <c r="M14270" t="str">
        <f t="shared" si="1012"/>
        <v>http://logeion.uchicago.edu/index.html#tributarius</v>
      </c>
    </row>
    <row r="14271" spans="1:13" ht="15" customHeight="1" x14ac:dyDescent="0.2">
      <c r="A14271" t="s">
        <v>49653</v>
      </c>
      <c r="B14271" t="s">
        <v>49654</v>
      </c>
      <c r="C14271" t="str">
        <f t="shared" si="1010"/>
        <v>tributum –i n.</v>
      </c>
      <c r="D14271" t="str">
        <f t="shared" si="1011"/>
        <v>tributum</v>
      </c>
      <c r="E14271" t="s">
        <v>49655</v>
      </c>
      <c r="F14271" t="s">
        <v>49655</v>
      </c>
      <c r="G14271" t="s">
        <v>21</v>
      </c>
      <c r="H14271">
        <v>2</v>
      </c>
      <c r="I14271">
        <v>0</v>
      </c>
      <c r="J14271">
        <v>0</v>
      </c>
      <c r="K14271">
        <v>0</v>
      </c>
      <c r="L14271" t="s">
        <v>19</v>
      </c>
      <c r="M14271" t="str">
        <f t="shared" si="1012"/>
        <v>http://logeion.uchicago.edu/index.html#tributum</v>
      </c>
    </row>
    <row r="14272" spans="1:13" ht="15" customHeight="1" x14ac:dyDescent="0.2">
      <c r="A14272" t="s">
        <v>53924</v>
      </c>
      <c r="B14272" t="s">
        <v>54007</v>
      </c>
      <c r="C14272" t="str">
        <f t="shared" si="1010"/>
        <v>tricae –arum f.</v>
      </c>
      <c r="D14272" t="str">
        <f t="shared" si="1011"/>
        <v>tricae</v>
      </c>
      <c r="E14272" t="s">
        <v>53925</v>
      </c>
      <c r="F14272" t="s">
        <v>53926</v>
      </c>
      <c r="G14272" t="s">
        <v>76</v>
      </c>
      <c r="H14272">
        <v>1</v>
      </c>
      <c r="I14272">
        <v>0</v>
      </c>
      <c r="J14272">
        <v>0</v>
      </c>
      <c r="K14272">
        <v>0</v>
      </c>
      <c r="L14272" t="s">
        <v>19</v>
      </c>
      <c r="M14272" t="str">
        <f t="shared" si="1012"/>
        <v>http://logeion.uchicago.edu/index.html#tricae</v>
      </c>
    </row>
    <row r="14273" spans="1:13" ht="15" customHeight="1" x14ac:dyDescent="0.2">
      <c r="A14273" t="s">
        <v>49659</v>
      </c>
      <c r="B14273" t="s">
        <v>49660</v>
      </c>
      <c r="C14273" t="str">
        <f t="shared" si="1010"/>
        <v>triceni –ae –a</v>
      </c>
      <c r="D14273" t="str">
        <f t="shared" si="1011"/>
        <v>triceni</v>
      </c>
      <c r="E14273" t="s">
        <v>49661</v>
      </c>
      <c r="F14273" t="s">
        <v>49661</v>
      </c>
      <c r="G14273" t="s">
        <v>6190</v>
      </c>
      <c r="I14273">
        <v>0</v>
      </c>
      <c r="J14273">
        <v>0</v>
      </c>
      <c r="K14273">
        <v>0</v>
      </c>
      <c r="L14273" t="s">
        <v>2816</v>
      </c>
      <c r="M14273" t="str">
        <f t="shared" si="1012"/>
        <v>http://logeion.uchicago.edu/index.html#triceni</v>
      </c>
    </row>
    <row r="14274" spans="1:13" ht="15" customHeight="1" x14ac:dyDescent="0.2">
      <c r="A14274" t="s">
        <v>49662</v>
      </c>
      <c r="B14274" t="s">
        <v>49663</v>
      </c>
      <c r="C14274" t="str">
        <f t="shared" si="1010"/>
        <v>triceps –cipitis</v>
      </c>
      <c r="D14274" t="str">
        <f t="shared" si="1011"/>
        <v>triceps</v>
      </c>
      <c r="E14274" t="s">
        <v>49664</v>
      </c>
      <c r="F14274" t="s">
        <v>49664</v>
      </c>
      <c r="G14274" t="s">
        <v>230</v>
      </c>
      <c r="H14274">
        <v>3</v>
      </c>
      <c r="I14274">
        <v>0</v>
      </c>
      <c r="J14274">
        <v>0</v>
      </c>
      <c r="K14274">
        <v>0</v>
      </c>
      <c r="L14274" t="s">
        <v>36</v>
      </c>
      <c r="M14274" t="str">
        <f t="shared" si="1012"/>
        <v>http://logeion.uchicago.edu/index.html#triceps</v>
      </c>
    </row>
    <row r="14275" spans="1:13" ht="15" customHeight="1" x14ac:dyDescent="0.2">
      <c r="A14275" t="s">
        <v>49668</v>
      </c>
      <c r="B14275" t="s">
        <v>49669</v>
      </c>
      <c r="C14275" t="str">
        <f t="shared" si="1010"/>
        <v>tricie(n)s</v>
      </c>
      <c r="D14275" t="s">
        <v>49669</v>
      </c>
      <c r="E14275" t="s">
        <v>49670</v>
      </c>
      <c r="F14275" t="s">
        <v>49670</v>
      </c>
      <c r="G14275" t="s">
        <v>6227</v>
      </c>
      <c r="I14275">
        <v>0</v>
      </c>
      <c r="J14275">
        <v>0</v>
      </c>
      <c r="K14275">
        <v>0</v>
      </c>
      <c r="L14275" t="s">
        <v>2816</v>
      </c>
      <c r="M14275" t="str">
        <f t="shared" si="1012"/>
        <v>http://logeion.uchicago.edu/index.html#trīciē(n)s</v>
      </c>
    </row>
    <row r="14276" spans="1:13" ht="15" customHeight="1" x14ac:dyDescent="0.2">
      <c r="A14276" t="s">
        <v>49671</v>
      </c>
      <c r="B14276" t="s">
        <v>55839</v>
      </c>
      <c r="C14276" t="str">
        <f t="shared" si="1010"/>
        <v>Tricipitinus –i m.</v>
      </c>
      <c r="D14276" t="str">
        <f t="shared" ref="D14276:D14301" si="1013">IF(ISBLANK(B14276),0,LEFT( C14276, FIND( " ", C14276 ) - 1 ))</f>
        <v>Tricipitinus</v>
      </c>
      <c r="E14276" t="s">
        <v>55840</v>
      </c>
      <c r="F14276" t="s">
        <v>55841</v>
      </c>
      <c r="G14276" t="s">
        <v>21</v>
      </c>
      <c r="H14276">
        <v>2</v>
      </c>
      <c r="I14276">
        <v>0</v>
      </c>
      <c r="J14276">
        <v>0</v>
      </c>
      <c r="K14276">
        <v>1</v>
      </c>
      <c r="L14276" t="s">
        <v>19</v>
      </c>
      <c r="M14276" t="str">
        <f t="shared" si="1012"/>
        <v>http://logeion.uchicago.edu/index.html#Tricipitinus</v>
      </c>
    </row>
    <row r="14277" spans="1:13" ht="15" customHeight="1" x14ac:dyDescent="0.2">
      <c r="A14277" t="s">
        <v>55586</v>
      </c>
      <c r="B14277" t="s">
        <v>55743</v>
      </c>
      <c r="C14277" t="str">
        <f t="shared" si="1010"/>
        <v>tricliniarches –ae m.</v>
      </c>
      <c r="D14277" t="str">
        <f t="shared" si="1013"/>
        <v>tricliniarches</v>
      </c>
      <c r="E14277" t="s">
        <v>55587</v>
      </c>
      <c r="F14277" t="s">
        <v>55587</v>
      </c>
      <c r="G14277" t="s">
        <v>346</v>
      </c>
      <c r="H14277">
        <v>6</v>
      </c>
      <c r="L14277" t="s">
        <v>19</v>
      </c>
      <c r="M14277" t="str">
        <f t="shared" si="1012"/>
        <v>http://logeion.uchicago.edu/index.html#tricliniarches</v>
      </c>
    </row>
    <row r="14278" spans="1:13" ht="15" customHeight="1" x14ac:dyDescent="0.2">
      <c r="A14278" t="s">
        <v>49672</v>
      </c>
      <c r="B14278" t="s">
        <v>49673</v>
      </c>
      <c r="C14278" t="str">
        <f t="shared" si="1010"/>
        <v>triclinium –ii n.</v>
      </c>
      <c r="D14278" t="str">
        <f t="shared" si="1013"/>
        <v>triclinium</v>
      </c>
      <c r="E14278" t="s">
        <v>49674</v>
      </c>
      <c r="F14278" t="s">
        <v>49675</v>
      </c>
      <c r="G14278" t="s">
        <v>21</v>
      </c>
      <c r="H14278">
        <v>2</v>
      </c>
      <c r="I14278">
        <v>0</v>
      </c>
      <c r="J14278">
        <v>0</v>
      </c>
      <c r="K14278">
        <v>0</v>
      </c>
      <c r="L14278" t="s">
        <v>19</v>
      </c>
      <c r="M14278" t="str">
        <f t="shared" si="1012"/>
        <v>http://logeion.uchicago.edu/index.html#triclinium</v>
      </c>
    </row>
    <row r="14279" spans="1:13" ht="15" customHeight="1" x14ac:dyDescent="0.2">
      <c r="A14279" t="s">
        <v>49677</v>
      </c>
      <c r="B14279" t="s">
        <v>49678</v>
      </c>
      <c r="C14279" t="str">
        <f t="shared" si="1010"/>
        <v>tricorpor –oris</v>
      </c>
      <c r="D14279" t="str">
        <f t="shared" si="1013"/>
        <v>tricorpor</v>
      </c>
      <c r="E14279" t="s">
        <v>49679</v>
      </c>
      <c r="F14279" t="s">
        <v>49680</v>
      </c>
      <c r="G14279" t="s">
        <v>230</v>
      </c>
      <c r="H14279">
        <v>3</v>
      </c>
      <c r="I14279">
        <v>0</v>
      </c>
      <c r="J14279">
        <v>0</v>
      </c>
      <c r="K14279">
        <v>0</v>
      </c>
      <c r="L14279" t="s">
        <v>36</v>
      </c>
      <c r="M14279" t="str">
        <f t="shared" si="1012"/>
        <v>http://logeion.uchicago.edu/index.html#tricorpor</v>
      </c>
    </row>
    <row r="14280" spans="1:13" ht="15" customHeight="1" x14ac:dyDescent="0.2">
      <c r="A14280" t="s">
        <v>49681</v>
      </c>
      <c r="B14280" t="s">
        <v>49682</v>
      </c>
      <c r="C14280" t="str">
        <f t="shared" si="1010"/>
        <v>tricuspis –idis</v>
      </c>
      <c r="D14280" t="str">
        <f t="shared" si="1013"/>
        <v>tricuspis</v>
      </c>
      <c r="E14280" t="s">
        <v>49683</v>
      </c>
      <c r="F14280" t="s">
        <v>49684</v>
      </c>
      <c r="G14280" t="s">
        <v>61</v>
      </c>
      <c r="H14280">
        <v>3</v>
      </c>
      <c r="I14280">
        <v>0</v>
      </c>
      <c r="J14280">
        <v>0</v>
      </c>
      <c r="K14280">
        <v>0</v>
      </c>
      <c r="L14280" t="s">
        <v>36</v>
      </c>
      <c r="M14280" t="str">
        <f t="shared" si="1012"/>
        <v>http://logeion.uchicago.edu/index.html#tricuspis</v>
      </c>
    </row>
    <row r="14281" spans="1:13" ht="15" customHeight="1" x14ac:dyDescent="0.2">
      <c r="A14281" t="s">
        <v>49685</v>
      </c>
      <c r="B14281" t="s">
        <v>49686</v>
      </c>
      <c r="C14281" t="str">
        <f t="shared" si="1010"/>
        <v>tridens –entis</v>
      </c>
      <c r="D14281" t="str">
        <f t="shared" si="1013"/>
        <v>tridens</v>
      </c>
      <c r="E14281" t="s">
        <v>49687</v>
      </c>
      <c r="F14281" t="s">
        <v>49688</v>
      </c>
      <c r="G14281" t="s">
        <v>536</v>
      </c>
      <c r="H14281">
        <v>3</v>
      </c>
      <c r="L14281" t="s">
        <v>36</v>
      </c>
      <c r="M14281" t="str">
        <f t="shared" si="1012"/>
        <v>http://logeion.uchicago.edu/index.html#tridens</v>
      </c>
    </row>
    <row r="14282" spans="1:13" ht="15" customHeight="1" x14ac:dyDescent="0.2">
      <c r="A14282" t="s">
        <v>49689</v>
      </c>
      <c r="B14282" t="s">
        <v>49686</v>
      </c>
      <c r="C14282" t="str">
        <f t="shared" si="1010"/>
        <v>tridens –entis</v>
      </c>
      <c r="D14282" t="str">
        <f t="shared" si="1013"/>
        <v>tridens</v>
      </c>
      <c r="E14282" t="s">
        <v>49690</v>
      </c>
      <c r="F14282" t="s">
        <v>49691</v>
      </c>
      <c r="G14282" t="s">
        <v>230</v>
      </c>
      <c r="H14282">
        <v>3</v>
      </c>
      <c r="I14282">
        <v>0</v>
      </c>
      <c r="J14282">
        <v>0</v>
      </c>
      <c r="K14282">
        <v>0</v>
      </c>
      <c r="L14282" t="s">
        <v>36</v>
      </c>
      <c r="M14282" t="str">
        <f t="shared" si="1012"/>
        <v>http://logeion.uchicago.edu/index.html#tridens</v>
      </c>
    </row>
    <row r="14283" spans="1:13" ht="15" customHeight="1" x14ac:dyDescent="0.2">
      <c r="A14283" t="s">
        <v>58740</v>
      </c>
      <c r="B14283" t="s">
        <v>58378</v>
      </c>
      <c r="C14283" t="str">
        <f t="shared" si="1010"/>
        <v>triduanus –a –um</v>
      </c>
      <c r="D14283" t="str">
        <f t="shared" si="1013"/>
        <v>triduanus</v>
      </c>
      <c r="E14283" t="s">
        <v>58379</v>
      </c>
      <c r="F14283" t="s">
        <v>58379</v>
      </c>
      <c r="G14283" t="s">
        <v>61</v>
      </c>
      <c r="H14283">
        <v>1</v>
      </c>
      <c r="L14283" t="s">
        <v>36</v>
      </c>
      <c r="M14283" t="str">
        <f t="shared" si="1012"/>
        <v>http://logeion.uchicago.edu/index.html#triduanus</v>
      </c>
    </row>
    <row r="14284" spans="1:13" ht="15" customHeight="1" x14ac:dyDescent="0.2">
      <c r="A14284" t="s">
        <v>49692</v>
      </c>
      <c r="B14284" t="s">
        <v>49693</v>
      </c>
      <c r="C14284" t="str">
        <f t="shared" si="1010"/>
        <v xml:space="preserve">triduum –i n. </v>
      </c>
      <c r="D14284" t="str">
        <f t="shared" si="1013"/>
        <v>triduum</v>
      </c>
      <c r="E14284" t="s">
        <v>49694</v>
      </c>
      <c r="F14284" t="s">
        <v>49695</v>
      </c>
      <c r="G14284" t="s">
        <v>21</v>
      </c>
      <c r="H14284">
        <v>2</v>
      </c>
      <c r="I14284">
        <v>0</v>
      </c>
      <c r="J14284">
        <v>0</v>
      </c>
      <c r="K14284">
        <v>0</v>
      </c>
      <c r="L14284" t="s">
        <v>19</v>
      </c>
      <c r="M14284" t="str">
        <f t="shared" si="1012"/>
        <v>http://logeion.uchicago.edu/index.html#triduum</v>
      </c>
    </row>
    <row r="14285" spans="1:13" ht="15" customHeight="1" x14ac:dyDescent="0.2">
      <c r="A14285" t="s">
        <v>49696</v>
      </c>
      <c r="B14285" t="s">
        <v>49697</v>
      </c>
      <c r="C14285" t="str">
        <f t="shared" si="1010"/>
        <v>triennium –i n.</v>
      </c>
      <c r="D14285" t="str">
        <f t="shared" si="1013"/>
        <v>triennium</v>
      </c>
      <c r="E14285" t="s">
        <v>49698</v>
      </c>
      <c r="F14285" t="s">
        <v>49698</v>
      </c>
      <c r="G14285" t="s">
        <v>21</v>
      </c>
      <c r="H14285">
        <v>2</v>
      </c>
      <c r="I14285">
        <v>0</v>
      </c>
      <c r="J14285">
        <v>0</v>
      </c>
      <c r="K14285">
        <v>0</v>
      </c>
      <c r="L14285" t="s">
        <v>19</v>
      </c>
      <c r="M14285" t="str">
        <f t="shared" si="1012"/>
        <v>http://logeion.uchicago.edu/index.html#triennium</v>
      </c>
    </row>
    <row r="14286" spans="1:13" ht="15" customHeight="1" x14ac:dyDescent="0.2">
      <c r="A14286" t="s">
        <v>49699</v>
      </c>
      <c r="B14286" t="s">
        <v>49700</v>
      </c>
      <c r="C14286" t="str">
        <f t="shared" si="1010"/>
        <v>trierarchus –i m.</v>
      </c>
      <c r="D14286" t="str">
        <f t="shared" si="1013"/>
        <v>trierarchus</v>
      </c>
      <c r="E14286" t="s">
        <v>49701</v>
      </c>
      <c r="F14286" t="s">
        <v>49702</v>
      </c>
      <c r="G14286" t="s">
        <v>21</v>
      </c>
      <c r="H14286">
        <v>2</v>
      </c>
      <c r="I14286">
        <v>0</v>
      </c>
      <c r="J14286">
        <v>0</v>
      </c>
      <c r="K14286">
        <v>0</v>
      </c>
      <c r="L14286" t="s">
        <v>19</v>
      </c>
      <c r="M14286" t="str">
        <f t="shared" si="1012"/>
        <v>http://logeion.uchicago.edu/index.html#trierarchus</v>
      </c>
    </row>
    <row r="14287" spans="1:13" ht="15" customHeight="1" x14ac:dyDescent="0.2">
      <c r="A14287" t="s">
        <v>49705</v>
      </c>
      <c r="B14287" t="s">
        <v>49706</v>
      </c>
      <c r="C14287" t="str">
        <f t="shared" si="1010"/>
        <v>trietericus –a –um</v>
      </c>
      <c r="D14287" t="str">
        <f t="shared" si="1013"/>
        <v>trietericus</v>
      </c>
      <c r="E14287" t="s">
        <v>49707</v>
      </c>
      <c r="F14287" t="s">
        <v>49707</v>
      </c>
      <c r="G14287" t="s">
        <v>61</v>
      </c>
      <c r="H14287">
        <v>1</v>
      </c>
      <c r="I14287">
        <v>0</v>
      </c>
      <c r="J14287">
        <v>0</v>
      </c>
      <c r="K14287">
        <v>0</v>
      </c>
      <c r="L14287" t="s">
        <v>36</v>
      </c>
      <c r="M14287" t="str">
        <f t="shared" si="1012"/>
        <v>http://logeion.uchicago.edu/index.html#trietericus</v>
      </c>
    </row>
    <row r="14288" spans="1:13" ht="15" customHeight="1" x14ac:dyDescent="0.2">
      <c r="A14288" t="s">
        <v>49709</v>
      </c>
      <c r="B14288" t="s">
        <v>49710</v>
      </c>
      <c r="C14288" t="str">
        <f t="shared" si="1010"/>
        <v>trifaux –faucis</v>
      </c>
      <c r="D14288" t="str">
        <f t="shared" si="1013"/>
        <v>trifaux</v>
      </c>
      <c r="E14288" t="s">
        <v>49711</v>
      </c>
      <c r="F14288" t="s">
        <v>49712</v>
      </c>
      <c r="G14288" t="s">
        <v>230</v>
      </c>
      <c r="H14288">
        <v>3</v>
      </c>
      <c r="I14288">
        <v>0</v>
      </c>
      <c r="J14288">
        <v>0</v>
      </c>
      <c r="K14288">
        <v>0</v>
      </c>
      <c r="L14288" t="s">
        <v>36</v>
      </c>
      <c r="M14288" t="str">
        <f t="shared" si="1012"/>
        <v>http://logeion.uchicago.edu/index.html#trifaux</v>
      </c>
    </row>
    <row r="14289" spans="1:13" ht="15" customHeight="1" x14ac:dyDescent="0.2">
      <c r="A14289" t="s">
        <v>49716</v>
      </c>
      <c r="B14289" t="s">
        <v>49717</v>
      </c>
      <c r="C14289" t="str">
        <f t="shared" si="1010"/>
        <v>trigeminus –a –um</v>
      </c>
      <c r="D14289" t="str">
        <f t="shared" si="1013"/>
        <v>trigeminus</v>
      </c>
      <c r="E14289" t="s">
        <v>49718</v>
      </c>
      <c r="F14289" t="s">
        <v>49718</v>
      </c>
      <c r="G14289" t="s">
        <v>61</v>
      </c>
      <c r="H14289">
        <v>1</v>
      </c>
      <c r="I14289">
        <v>0</v>
      </c>
      <c r="J14289">
        <v>0</v>
      </c>
      <c r="K14289">
        <v>0</v>
      </c>
      <c r="L14289" t="s">
        <v>36</v>
      </c>
      <c r="M14289" t="str">
        <f t="shared" si="1012"/>
        <v>http://logeion.uchicago.edu/index.html#trigeminus</v>
      </c>
    </row>
    <row r="14290" spans="1:13" ht="15" customHeight="1" x14ac:dyDescent="0.2">
      <c r="A14290" t="s">
        <v>49719</v>
      </c>
      <c r="B14290" t="s">
        <v>56909</v>
      </c>
      <c r="C14290" t="str">
        <f t="shared" si="1010"/>
        <v>triginta; tricesimus or tricensimus –a –um</v>
      </c>
      <c r="D14290" t="str">
        <f t="shared" si="1013"/>
        <v>triginta;</v>
      </c>
      <c r="E14290" t="s">
        <v>49720</v>
      </c>
      <c r="F14290" t="s">
        <v>49720</v>
      </c>
      <c r="G14290" t="s">
        <v>2815</v>
      </c>
      <c r="I14290">
        <v>0</v>
      </c>
      <c r="J14290">
        <v>0</v>
      </c>
      <c r="K14290">
        <v>0</v>
      </c>
      <c r="L14290" t="s">
        <v>2816</v>
      </c>
      <c r="M14290" t="str">
        <f t="shared" si="1012"/>
        <v>http://logeion.uchicago.edu/index.html#triginta;</v>
      </c>
    </row>
    <row r="14291" spans="1:13" ht="15" customHeight="1" x14ac:dyDescent="0.2">
      <c r="A14291" t="s">
        <v>49722</v>
      </c>
      <c r="B14291" t="s">
        <v>54911</v>
      </c>
      <c r="C14291" t="str">
        <f t="shared" si="1010"/>
        <v>trigon –onis or –onos m.</v>
      </c>
      <c r="D14291" t="str">
        <f t="shared" si="1013"/>
        <v>trigon</v>
      </c>
      <c r="E14291" t="s">
        <v>54648</v>
      </c>
      <c r="F14291" t="s">
        <v>54648</v>
      </c>
      <c r="G14291" t="s">
        <v>29</v>
      </c>
      <c r="H14291">
        <v>3</v>
      </c>
      <c r="I14291">
        <v>0</v>
      </c>
      <c r="J14291">
        <v>0</v>
      </c>
      <c r="K14291">
        <v>0</v>
      </c>
      <c r="L14291" t="s">
        <v>19</v>
      </c>
      <c r="M14291" t="str">
        <f t="shared" si="1012"/>
        <v>http://logeion.uchicago.edu/index.html#trigon</v>
      </c>
    </row>
    <row r="14292" spans="1:13" ht="15" customHeight="1" x14ac:dyDescent="0.2">
      <c r="A14292" t="s">
        <v>49728</v>
      </c>
      <c r="B14292" t="s">
        <v>49729</v>
      </c>
      <c r="C14292" t="str">
        <f t="shared" ref="C14292:C14355" si="1014">SUBSTITUTE(SUBSTITUTE(SUBSTITUTE(SUBSTITUTE(SUBSTITUTE(SUBSTITUTE(SUBSTITUTE(SUBSTITUTE(SUBSTITUTE(SUBSTITUTE(SUBSTITUTE(B14292, "ā", "a"), "ē", "e"), "ī", "i"), "ō", "o"), "ū", "u"), "ȳ", "y"), "Ā", "A"), "Ē", "E"), "Ī", "I"), "Ō", "O"), "Ū", "U")</f>
        <v>trilix –icis</v>
      </c>
      <c r="D14292" t="str">
        <f t="shared" si="1013"/>
        <v>trilix</v>
      </c>
      <c r="E14292" t="s">
        <v>49730</v>
      </c>
      <c r="F14292" t="s">
        <v>49731</v>
      </c>
      <c r="G14292" t="s">
        <v>230</v>
      </c>
      <c r="H14292">
        <v>3</v>
      </c>
      <c r="I14292">
        <v>0</v>
      </c>
      <c r="J14292">
        <v>0</v>
      </c>
      <c r="K14292">
        <v>0</v>
      </c>
      <c r="L14292" t="s">
        <v>36</v>
      </c>
      <c r="M14292" t="str">
        <f t="shared" si="1012"/>
        <v>http://logeion.uchicago.edu/index.html#trilix</v>
      </c>
    </row>
    <row r="14293" spans="1:13" ht="15" customHeight="1" x14ac:dyDescent="0.2">
      <c r="A14293" t="s">
        <v>52957</v>
      </c>
      <c r="B14293" t="s">
        <v>52958</v>
      </c>
      <c r="C14293" t="str">
        <f t="shared" si="1014"/>
        <v>Trimalchio Trimachionis m.</v>
      </c>
      <c r="D14293" t="str">
        <f t="shared" si="1013"/>
        <v>Trimalchio</v>
      </c>
      <c r="E14293" t="s">
        <v>52959</v>
      </c>
      <c r="F14293" t="s">
        <v>52959</v>
      </c>
      <c r="G14293" t="s">
        <v>29</v>
      </c>
      <c r="H14293">
        <v>3</v>
      </c>
      <c r="I14293">
        <v>0</v>
      </c>
      <c r="J14293">
        <v>0</v>
      </c>
      <c r="K14293">
        <v>1</v>
      </c>
      <c r="L14293" t="s">
        <v>19</v>
      </c>
      <c r="M14293" t="str">
        <f t="shared" si="1012"/>
        <v>http://logeion.uchicago.edu/index.html#Trimalchio</v>
      </c>
    </row>
    <row r="14294" spans="1:13" ht="15" customHeight="1" x14ac:dyDescent="0.2">
      <c r="A14294" t="s">
        <v>49732</v>
      </c>
      <c r="B14294" t="s">
        <v>49733</v>
      </c>
      <c r="C14294" t="str">
        <f t="shared" si="1014"/>
        <v>trimembris –e</v>
      </c>
      <c r="D14294" t="str">
        <f t="shared" si="1013"/>
        <v>trimembris</v>
      </c>
      <c r="E14294" t="s">
        <v>49734</v>
      </c>
      <c r="F14294" t="s">
        <v>49735</v>
      </c>
      <c r="G14294" t="s">
        <v>61</v>
      </c>
      <c r="H14294">
        <v>1</v>
      </c>
      <c r="I14294">
        <v>0</v>
      </c>
      <c r="J14294">
        <v>0</v>
      </c>
      <c r="K14294">
        <v>0</v>
      </c>
      <c r="L14294" t="s">
        <v>36</v>
      </c>
      <c r="M14294" t="str">
        <f t="shared" si="1012"/>
        <v>http://logeion.uchicago.edu/index.html#trimembris</v>
      </c>
    </row>
    <row r="14295" spans="1:13" ht="15" customHeight="1" x14ac:dyDescent="0.2">
      <c r="A14295" t="s">
        <v>49738</v>
      </c>
      <c r="B14295" t="s">
        <v>49739</v>
      </c>
      <c r="C14295" t="str">
        <f t="shared" si="1014"/>
        <v>Trinacria –ae f.</v>
      </c>
      <c r="D14295" t="str">
        <f t="shared" si="1013"/>
        <v>Trinacria</v>
      </c>
      <c r="E14295" t="s">
        <v>49740</v>
      </c>
      <c r="F14295" t="s">
        <v>49741</v>
      </c>
      <c r="G14295" t="s">
        <v>76</v>
      </c>
      <c r="H14295">
        <v>1</v>
      </c>
      <c r="I14295">
        <v>0</v>
      </c>
      <c r="J14295">
        <v>0</v>
      </c>
      <c r="K14295">
        <v>1</v>
      </c>
      <c r="L14295" t="s">
        <v>19</v>
      </c>
      <c r="M14295" t="str">
        <f t="shared" si="1012"/>
        <v>http://logeion.uchicago.edu/index.html#Trinacria</v>
      </c>
    </row>
    <row r="14296" spans="1:13" ht="15" customHeight="1" x14ac:dyDescent="0.2">
      <c r="A14296" t="s">
        <v>49745</v>
      </c>
      <c r="B14296" t="s">
        <v>49746</v>
      </c>
      <c r="C14296" t="str">
        <f t="shared" si="1014"/>
        <v>Trinacriaus –a –um</v>
      </c>
      <c r="D14296" t="str">
        <f t="shared" si="1013"/>
        <v>Trinacriaus</v>
      </c>
      <c r="E14296" t="s">
        <v>44915</v>
      </c>
      <c r="F14296" t="s">
        <v>44915</v>
      </c>
      <c r="G14296" t="s">
        <v>61</v>
      </c>
      <c r="H14296">
        <v>1</v>
      </c>
      <c r="I14296">
        <v>0</v>
      </c>
      <c r="J14296">
        <v>0</v>
      </c>
      <c r="K14296">
        <v>1</v>
      </c>
      <c r="L14296" t="s">
        <v>36</v>
      </c>
      <c r="M14296" t="str">
        <f t="shared" si="1012"/>
        <v>http://logeion.uchicago.edu/index.html#Trinacriaus</v>
      </c>
    </row>
    <row r="14297" spans="1:13" ht="15" customHeight="1" x14ac:dyDescent="0.2">
      <c r="A14297" t="s">
        <v>49742</v>
      </c>
      <c r="B14297" t="s">
        <v>49743</v>
      </c>
      <c r="C14297" t="str">
        <f t="shared" si="1014"/>
        <v>Trinacrius –a –um</v>
      </c>
      <c r="D14297" t="str">
        <f t="shared" si="1013"/>
        <v>Trinacrius</v>
      </c>
      <c r="E14297" t="s">
        <v>44915</v>
      </c>
      <c r="F14297" t="s">
        <v>49744</v>
      </c>
      <c r="G14297" t="s">
        <v>61</v>
      </c>
      <c r="H14297">
        <v>1</v>
      </c>
      <c r="I14297">
        <v>0</v>
      </c>
      <c r="J14297">
        <v>0</v>
      </c>
      <c r="K14297">
        <v>1</v>
      </c>
      <c r="L14297" t="s">
        <v>36</v>
      </c>
      <c r="M14297" t="str">
        <f t="shared" si="1012"/>
        <v>http://logeion.uchicago.edu/index.html#Trinacrius</v>
      </c>
    </row>
    <row r="14298" spans="1:13" ht="15" customHeight="1" x14ac:dyDescent="0.2">
      <c r="A14298" t="s">
        <v>49748</v>
      </c>
      <c r="B14298" t="s">
        <v>49749</v>
      </c>
      <c r="C14298" t="str">
        <f t="shared" si="1014"/>
        <v xml:space="preserve">Trinobantes –um m. </v>
      </c>
      <c r="D14298" t="str">
        <f t="shared" si="1013"/>
        <v>Trinobantes</v>
      </c>
      <c r="E14298" t="s">
        <v>49750</v>
      </c>
      <c r="F14298" t="s">
        <v>49751</v>
      </c>
      <c r="G14298" t="s">
        <v>29</v>
      </c>
      <c r="H14298">
        <v>3</v>
      </c>
      <c r="I14298">
        <v>0</v>
      </c>
      <c r="J14298">
        <v>0</v>
      </c>
      <c r="K14298">
        <v>1</v>
      </c>
      <c r="L14298" t="s">
        <v>19</v>
      </c>
      <c r="M14298" t="str">
        <f t="shared" si="1012"/>
        <v>http://logeion.uchicago.edu/index.html#Trinobantes</v>
      </c>
    </row>
    <row r="14299" spans="1:13" ht="15" customHeight="1" x14ac:dyDescent="0.2">
      <c r="A14299" t="s">
        <v>49752</v>
      </c>
      <c r="B14299" t="s">
        <v>49753</v>
      </c>
      <c r="C14299" t="str">
        <f t="shared" si="1014"/>
        <v>trinus –a –um</v>
      </c>
      <c r="D14299" t="str">
        <f t="shared" si="1013"/>
        <v>trinus</v>
      </c>
      <c r="E14299" t="s">
        <v>49754</v>
      </c>
      <c r="F14299" t="s">
        <v>49755</v>
      </c>
      <c r="G14299" t="s">
        <v>6190</v>
      </c>
      <c r="I14299">
        <v>0</v>
      </c>
      <c r="J14299">
        <v>0</v>
      </c>
      <c r="K14299">
        <v>0</v>
      </c>
      <c r="L14299" t="s">
        <v>2816</v>
      </c>
      <c r="M14299" t="str">
        <f t="shared" si="1012"/>
        <v>http://logeion.uchicago.edu/index.html#trinus</v>
      </c>
    </row>
    <row r="14300" spans="1:13" ht="15" customHeight="1" x14ac:dyDescent="0.2">
      <c r="A14300" t="s">
        <v>49756</v>
      </c>
      <c r="B14300" t="s">
        <v>49757</v>
      </c>
      <c r="C14300" t="str">
        <f t="shared" si="1014"/>
        <v>trio –onis m.</v>
      </c>
      <c r="D14300" t="str">
        <f t="shared" si="1013"/>
        <v>trio</v>
      </c>
      <c r="E14300" t="s">
        <v>49758</v>
      </c>
      <c r="F14300" t="s">
        <v>49759</v>
      </c>
      <c r="G14300" t="s">
        <v>29</v>
      </c>
      <c r="H14300">
        <v>3</v>
      </c>
      <c r="I14300">
        <v>0</v>
      </c>
      <c r="J14300">
        <v>0</v>
      </c>
      <c r="K14300">
        <v>1</v>
      </c>
      <c r="L14300" t="s">
        <v>19</v>
      </c>
      <c r="M14300" t="str">
        <f t="shared" si="1012"/>
        <v>http://logeion.uchicago.edu/index.html#trio</v>
      </c>
    </row>
    <row r="14301" spans="1:13" ht="15" customHeight="1" x14ac:dyDescent="0.2">
      <c r="A14301" t="s">
        <v>49762</v>
      </c>
      <c r="B14301" t="s">
        <v>49763</v>
      </c>
      <c r="C14301" t="str">
        <f t="shared" si="1014"/>
        <v>Triones –um m.</v>
      </c>
      <c r="D14301" t="str">
        <f t="shared" si="1013"/>
        <v>Triones</v>
      </c>
      <c r="E14301" t="s">
        <v>49764</v>
      </c>
      <c r="F14301" t="s">
        <v>49765</v>
      </c>
      <c r="G14301" t="s">
        <v>29</v>
      </c>
      <c r="H14301">
        <v>3</v>
      </c>
      <c r="I14301">
        <v>0</v>
      </c>
      <c r="J14301">
        <v>0</v>
      </c>
      <c r="K14301">
        <v>0</v>
      </c>
      <c r="L14301" t="s">
        <v>19</v>
      </c>
      <c r="M14301" t="str">
        <f t="shared" si="1012"/>
        <v>http://logeion.uchicago.edu/index.html#Triones</v>
      </c>
    </row>
    <row r="14302" spans="1:13" ht="15" customHeight="1" x14ac:dyDescent="0.2">
      <c r="A14302" t="s">
        <v>49767</v>
      </c>
      <c r="B14302" t="s">
        <v>49768</v>
      </c>
      <c r="C14302" t="str">
        <f t="shared" si="1014"/>
        <v>tripartito</v>
      </c>
      <c r="D14302" t="s">
        <v>49768</v>
      </c>
      <c r="E14302" t="s">
        <v>49769</v>
      </c>
      <c r="F14302" t="s">
        <v>49769</v>
      </c>
      <c r="G14302" t="s">
        <v>89</v>
      </c>
      <c r="I14302">
        <v>0</v>
      </c>
      <c r="J14302">
        <v>0</v>
      </c>
      <c r="K14302">
        <v>0</v>
      </c>
      <c r="L14302" t="s">
        <v>90</v>
      </c>
      <c r="M14302" t="str">
        <f t="shared" si="1012"/>
        <v>http://logeion.uchicago.edu/index.html#tripartītō</v>
      </c>
    </row>
    <row r="14303" spans="1:13" ht="15" customHeight="1" x14ac:dyDescent="0.2">
      <c r="A14303" t="s">
        <v>49778</v>
      </c>
      <c r="B14303" t="s">
        <v>49779</v>
      </c>
      <c r="C14303" t="str">
        <f t="shared" si="1014"/>
        <v>triplex –icis</v>
      </c>
      <c r="D14303" t="str">
        <f t="shared" ref="D14303:D14310" si="1015">IF(ISBLANK(B14303),0,LEFT( C14303, FIND( " ", C14303 ) - 1 ))</f>
        <v>triplex</v>
      </c>
      <c r="E14303" t="s">
        <v>49780</v>
      </c>
      <c r="F14303" t="s">
        <v>49781</v>
      </c>
      <c r="G14303" t="s">
        <v>15621</v>
      </c>
      <c r="I14303">
        <v>0</v>
      </c>
      <c r="J14303">
        <v>0</v>
      </c>
      <c r="K14303">
        <v>0</v>
      </c>
      <c r="L14303" t="s">
        <v>2816</v>
      </c>
      <c r="M14303" t="str">
        <f t="shared" si="1012"/>
        <v>http://logeion.uchicago.edu/index.html#triplex</v>
      </c>
    </row>
    <row r="14304" spans="1:13" ht="15" customHeight="1" x14ac:dyDescent="0.2">
      <c r="A14304" t="s">
        <v>49784</v>
      </c>
      <c r="B14304" t="s">
        <v>49785</v>
      </c>
      <c r="C14304" t="str">
        <f t="shared" si="1014"/>
        <v>Triptolemus –i m.</v>
      </c>
      <c r="D14304" t="str">
        <f t="shared" si="1015"/>
        <v>Triptolemus</v>
      </c>
      <c r="E14304" t="s">
        <v>49786</v>
      </c>
      <c r="F14304" t="s">
        <v>49787</v>
      </c>
      <c r="G14304" t="s">
        <v>21</v>
      </c>
      <c r="H14304">
        <v>2</v>
      </c>
      <c r="I14304">
        <v>0</v>
      </c>
      <c r="J14304">
        <v>0</v>
      </c>
      <c r="K14304">
        <v>1</v>
      </c>
      <c r="L14304" t="s">
        <v>19</v>
      </c>
      <c r="M14304" t="str">
        <f t="shared" si="1012"/>
        <v>http://logeion.uchicago.edu/index.html#Triptolemus</v>
      </c>
    </row>
    <row r="14305" spans="1:13" ht="15" customHeight="1" x14ac:dyDescent="0.2">
      <c r="A14305" t="s">
        <v>49788</v>
      </c>
      <c r="B14305" t="s">
        <v>54318</v>
      </c>
      <c r="C14305" t="str">
        <f t="shared" si="1014"/>
        <v>tripudio tripudiare</v>
      </c>
      <c r="D14305" t="str">
        <f t="shared" si="1015"/>
        <v>tripudio</v>
      </c>
      <c r="E14305" t="s">
        <v>54267</v>
      </c>
      <c r="F14305" t="s">
        <v>54267</v>
      </c>
      <c r="G14305" t="s">
        <v>23</v>
      </c>
      <c r="I14305">
        <v>1</v>
      </c>
      <c r="J14305">
        <v>0</v>
      </c>
      <c r="K14305">
        <v>0</v>
      </c>
      <c r="L14305" t="s">
        <v>24</v>
      </c>
      <c r="M14305" t="str">
        <f t="shared" si="1012"/>
        <v>http://logeion.uchicago.edu/index.html#tripudio</v>
      </c>
    </row>
    <row r="14306" spans="1:13" ht="15" customHeight="1" x14ac:dyDescent="0.2">
      <c r="A14306" t="s">
        <v>49789</v>
      </c>
      <c r="B14306" t="s">
        <v>49790</v>
      </c>
      <c r="C14306" t="str">
        <f t="shared" si="1014"/>
        <v>tripudium –ii n.</v>
      </c>
      <c r="D14306" t="str">
        <f t="shared" si="1015"/>
        <v>tripudium</v>
      </c>
      <c r="E14306" t="s">
        <v>49791</v>
      </c>
      <c r="F14306" t="s">
        <v>49791</v>
      </c>
      <c r="G14306" t="s">
        <v>21</v>
      </c>
      <c r="H14306">
        <v>2</v>
      </c>
      <c r="I14306">
        <v>0</v>
      </c>
      <c r="J14306">
        <v>0</v>
      </c>
      <c r="K14306">
        <v>0</v>
      </c>
      <c r="L14306" t="s">
        <v>19</v>
      </c>
      <c r="M14306" t="str">
        <f t="shared" si="1012"/>
        <v>http://logeion.uchicago.edu/index.html#tripudium</v>
      </c>
    </row>
    <row r="14307" spans="1:13" ht="15" customHeight="1" x14ac:dyDescent="0.2">
      <c r="A14307" t="s">
        <v>49792</v>
      </c>
      <c r="B14307" t="s">
        <v>49793</v>
      </c>
      <c r="C14307" t="str">
        <f t="shared" si="1014"/>
        <v>tripus –odis m.</v>
      </c>
      <c r="D14307" t="str">
        <f t="shared" si="1015"/>
        <v>tripus</v>
      </c>
      <c r="E14307" t="s">
        <v>49794</v>
      </c>
      <c r="F14307" t="s">
        <v>49795</v>
      </c>
      <c r="G14307" t="s">
        <v>346</v>
      </c>
      <c r="H14307">
        <v>6</v>
      </c>
      <c r="I14307">
        <v>0</v>
      </c>
      <c r="J14307">
        <v>0</v>
      </c>
      <c r="K14307">
        <v>0</v>
      </c>
      <c r="L14307" t="s">
        <v>19</v>
      </c>
      <c r="M14307" t="str">
        <f t="shared" ref="M14307:M14370" si="1016">"http://logeion.uchicago.edu/index.html#"&amp;D14307</f>
        <v>http://logeion.uchicago.edu/index.html#tripus</v>
      </c>
    </row>
    <row r="14308" spans="1:13" ht="15" customHeight="1" x14ac:dyDescent="0.2">
      <c r="A14308" t="s">
        <v>49797</v>
      </c>
      <c r="B14308" t="s">
        <v>49798</v>
      </c>
      <c r="C14308" t="str">
        <f t="shared" si="1014"/>
        <v>triquetrus –a –um</v>
      </c>
      <c r="D14308" t="str">
        <f t="shared" si="1015"/>
        <v>triquetrus</v>
      </c>
      <c r="E14308" t="s">
        <v>49799</v>
      </c>
      <c r="F14308" t="s">
        <v>49800</v>
      </c>
      <c r="G14308" t="s">
        <v>61</v>
      </c>
      <c r="H14308">
        <v>1</v>
      </c>
      <c r="I14308">
        <v>0</v>
      </c>
      <c r="J14308">
        <v>0</v>
      </c>
      <c r="K14308">
        <v>0</v>
      </c>
      <c r="L14308" t="s">
        <v>36</v>
      </c>
      <c r="M14308" t="str">
        <f t="shared" si="1016"/>
        <v>http://logeion.uchicago.edu/index.html#triquetrus</v>
      </c>
    </row>
    <row r="14309" spans="1:13" ht="15" customHeight="1" x14ac:dyDescent="0.2">
      <c r="A14309" t="s">
        <v>49801</v>
      </c>
      <c r="B14309" t="s">
        <v>49802</v>
      </c>
      <c r="C14309" t="str">
        <f t="shared" si="1014"/>
        <v>triremis –is f.</v>
      </c>
      <c r="D14309" t="str">
        <f t="shared" si="1015"/>
        <v>triremis</v>
      </c>
      <c r="E14309" t="s">
        <v>49803</v>
      </c>
      <c r="F14309" t="s">
        <v>49804</v>
      </c>
      <c r="G14309" t="s">
        <v>29</v>
      </c>
      <c r="H14309">
        <v>3</v>
      </c>
      <c r="I14309">
        <v>0</v>
      </c>
      <c r="J14309">
        <v>0</v>
      </c>
      <c r="K14309">
        <v>0</v>
      </c>
      <c r="L14309" t="s">
        <v>19</v>
      </c>
      <c r="M14309" t="str">
        <f t="shared" si="1016"/>
        <v>http://logeion.uchicago.edu/index.html#triremis</v>
      </c>
    </row>
    <row r="14310" spans="1:13" ht="15" customHeight="1" x14ac:dyDescent="0.2">
      <c r="A14310" t="s">
        <v>58966</v>
      </c>
      <c r="B14310" t="s">
        <v>59041</v>
      </c>
      <c r="C14310" t="str">
        <f t="shared" si="1014"/>
        <v>Trisantona -ae f.</v>
      </c>
      <c r="D14310" t="str">
        <f t="shared" si="1015"/>
        <v>Trisantona</v>
      </c>
      <c r="E14310" t="s">
        <v>59042</v>
      </c>
      <c r="F14310" t="s">
        <v>59042</v>
      </c>
      <c r="G14310" t="s">
        <v>76</v>
      </c>
      <c r="H14310">
        <v>1</v>
      </c>
      <c r="K14310">
        <v>1</v>
      </c>
      <c r="L14310" t="s">
        <v>19</v>
      </c>
      <c r="M14310" t="str">
        <f t="shared" si="1016"/>
        <v>http://logeion.uchicago.edu/index.html#Trisantona</v>
      </c>
    </row>
    <row r="14311" spans="1:13" ht="15" customHeight="1" x14ac:dyDescent="0.2">
      <c r="A14311" t="s">
        <v>49809</v>
      </c>
      <c r="B14311" t="s">
        <v>49810</v>
      </c>
      <c r="C14311" t="str">
        <f t="shared" si="1014"/>
        <v>triste</v>
      </c>
      <c r="D14311" t="s">
        <v>49810</v>
      </c>
      <c r="E14311" t="s">
        <v>49811</v>
      </c>
      <c r="F14311" t="s">
        <v>49811</v>
      </c>
      <c r="G14311" t="s">
        <v>89</v>
      </c>
      <c r="I14311">
        <v>0</v>
      </c>
      <c r="J14311">
        <v>0</v>
      </c>
      <c r="K14311">
        <v>0</v>
      </c>
      <c r="L14311" t="s">
        <v>90</v>
      </c>
      <c r="M14311" t="str">
        <f t="shared" si="1016"/>
        <v>http://logeion.uchicago.edu/index.html#trīste</v>
      </c>
    </row>
    <row r="14312" spans="1:13" ht="15" customHeight="1" x14ac:dyDescent="0.2">
      <c r="A14312" t="s">
        <v>53927</v>
      </c>
      <c r="B14312" t="s">
        <v>54008</v>
      </c>
      <c r="C14312" t="str">
        <f t="shared" si="1014"/>
        <v>tristimonium –i n.</v>
      </c>
      <c r="D14312" t="str">
        <f>IF(ISBLANK(B14312),0,LEFT( C14312, FIND( " ", C14312 ) - 1 ))</f>
        <v>tristimonium</v>
      </c>
      <c r="E14312" t="s">
        <v>53928</v>
      </c>
      <c r="F14312" t="s">
        <v>53928</v>
      </c>
      <c r="G14312" t="s">
        <v>21</v>
      </c>
      <c r="H14312">
        <v>2</v>
      </c>
      <c r="I14312">
        <v>0</v>
      </c>
      <c r="J14312">
        <v>0</v>
      </c>
      <c r="K14312">
        <v>0</v>
      </c>
      <c r="L14312" t="s">
        <v>19</v>
      </c>
      <c r="M14312" t="str">
        <f t="shared" si="1016"/>
        <v>http://logeion.uchicago.edu/index.html#tristimonium</v>
      </c>
    </row>
    <row r="14313" spans="1:13" ht="15" customHeight="1" x14ac:dyDescent="0.2">
      <c r="A14313" t="s">
        <v>49813</v>
      </c>
      <c r="B14313" t="s">
        <v>49814</v>
      </c>
      <c r="C14313" t="str">
        <f t="shared" si="1014"/>
        <v>tristis tristis triste</v>
      </c>
      <c r="D14313" t="str">
        <f>IF(ISBLANK(B14313),0,LEFT( C14313, FIND( " ", C14313 ) - 1 ))</f>
        <v>tristis</v>
      </c>
      <c r="E14313" t="s">
        <v>49815</v>
      </c>
      <c r="F14313" t="s">
        <v>49816</v>
      </c>
      <c r="G14313" t="s">
        <v>155</v>
      </c>
      <c r="H14313">
        <v>3</v>
      </c>
      <c r="I14313">
        <v>0</v>
      </c>
      <c r="J14313">
        <v>0</v>
      </c>
      <c r="K14313">
        <v>0</v>
      </c>
      <c r="L14313" t="s">
        <v>36</v>
      </c>
      <c r="M14313" t="str">
        <f t="shared" si="1016"/>
        <v>http://logeion.uchicago.edu/index.html#tristis</v>
      </c>
    </row>
    <row r="14314" spans="1:13" ht="15" customHeight="1" x14ac:dyDescent="0.2">
      <c r="A14314" t="s">
        <v>49817</v>
      </c>
      <c r="B14314" t="s">
        <v>49818</v>
      </c>
      <c r="C14314" t="str">
        <f t="shared" si="1014"/>
        <v xml:space="preserve">tristitia –ae and tristities –ei f. </v>
      </c>
      <c r="D14314" t="str">
        <f>IF(ISBLANK(B14314),0,LEFT( C14314, FIND( " ", C14314 ) - 1 ))</f>
        <v>tristitia</v>
      </c>
      <c r="E14314" t="s">
        <v>49819</v>
      </c>
      <c r="F14314" t="s">
        <v>49819</v>
      </c>
      <c r="G14314" t="s">
        <v>76</v>
      </c>
      <c r="H14314">
        <v>1</v>
      </c>
      <c r="I14314">
        <v>0</v>
      </c>
      <c r="J14314">
        <v>0</v>
      </c>
      <c r="K14314">
        <v>0</v>
      </c>
      <c r="L14314" t="s">
        <v>19</v>
      </c>
      <c r="M14314" t="str">
        <f t="shared" si="1016"/>
        <v>http://logeion.uchicago.edu/index.html#tristitia</v>
      </c>
    </row>
    <row r="14315" spans="1:13" ht="15" customHeight="1" x14ac:dyDescent="0.2">
      <c r="A14315" t="s">
        <v>49820</v>
      </c>
      <c r="B14315" t="s">
        <v>49821</v>
      </c>
      <c r="C14315" t="str">
        <f t="shared" si="1014"/>
        <v>tristor –tristari</v>
      </c>
      <c r="D14315" t="str">
        <f>IF(ISBLANK(B14315),0,LEFT( C14315, FIND( " ", C14315 ) - 1 ))</f>
        <v>tristor</v>
      </c>
      <c r="E14315" t="s">
        <v>49822</v>
      </c>
      <c r="F14315" t="s">
        <v>49823</v>
      </c>
      <c r="G14315" t="s">
        <v>170</v>
      </c>
      <c r="I14315">
        <v>1</v>
      </c>
      <c r="J14315">
        <v>0</v>
      </c>
      <c r="K14315">
        <v>0</v>
      </c>
      <c r="L14315" t="s">
        <v>24</v>
      </c>
      <c r="M14315" t="str">
        <f t="shared" si="1016"/>
        <v>http://logeion.uchicago.edu/index.html#tristor</v>
      </c>
    </row>
    <row r="14316" spans="1:13" ht="15" customHeight="1" x14ac:dyDescent="0.2">
      <c r="A14316" t="s">
        <v>49824</v>
      </c>
      <c r="B14316" t="s">
        <v>49825</v>
      </c>
      <c r="C14316" t="str">
        <f t="shared" si="1014"/>
        <v>Tristuvel</v>
      </c>
      <c r="D14316" t="s">
        <v>49825</v>
      </c>
      <c r="E14316" t="s">
        <v>49825</v>
      </c>
      <c r="F14316" t="s">
        <v>49825</v>
      </c>
      <c r="G14316" t="s">
        <v>43</v>
      </c>
      <c r="H14316">
        <v>6</v>
      </c>
      <c r="I14316">
        <v>0</v>
      </c>
      <c r="J14316">
        <v>0</v>
      </c>
      <c r="K14316">
        <v>0</v>
      </c>
      <c r="L14316" t="s">
        <v>19</v>
      </c>
      <c r="M14316" t="str">
        <f t="shared" si="1016"/>
        <v>http://logeion.uchicago.edu/index.html#Tristuvel</v>
      </c>
    </row>
    <row r="14317" spans="1:13" ht="15" customHeight="1" x14ac:dyDescent="0.2">
      <c r="A14317" t="s">
        <v>49826</v>
      </c>
      <c r="B14317" t="s">
        <v>49827</v>
      </c>
      <c r="C14317" t="str">
        <f t="shared" si="1014"/>
        <v>trisulcus –a –um</v>
      </c>
      <c r="D14317" t="str">
        <f t="shared" ref="D14317:D14348" si="1017">IF(ISBLANK(B14317),0,LEFT( C14317, FIND( " ", C14317 ) - 1 ))</f>
        <v>trisulcus</v>
      </c>
      <c r="E14317" t="s">
        <v>49828</v>
      </c>
      <c r="F14317" t="s">
        <v>49829</v>
      </c>
      <c r="G14317" t="s">
        <v>61</v>
      </c>
      <c r="H14317">
        <v>1</v>
      </c>
      <c r="I14317">
        <v>0</v>
      </c>
      <c r="J14317">
        <v>0</v>
      </c>
      <c r="K14317">
        <v>0</v>
      </c>
      <c r="L14317" t="s">
        <v>36</v>
      </c>
      <c r="M14317" t="str">
        <f t="shared" si="1016"/>
        <v>http://logeion.uchicago.edu/index.html#trisulcus</v>
      </c>
    </row>
    <row r="14318" spans="1:13" ht="15" customHeight="1" x14ac:dyDescent="0.2">
      <c r="A14318" t="s">
        <v>49831</v>
      </c>
      <c r="B14318" t="s">
        <v>49832</v>
      </c>
      <c r="C14318" t="str">
        <f t="shared" si="1014"/>
        <v>triticeus –a –um</v>
      </c>
      <c r="D14318" t="str">
        <f t="shared" si="1017"/>
        <v>triticeus</v>
      </c>
      <c r="E14318" t="s">
        <v>49833</v>
      </c>
      <c r="F14318" t="s">
        <v>49834</v>
      </c>
      <c r="G14318" t="s">
        <v>61</v>
      </c>
      <c r="H14318">
        <v>1</v>
      </c>
      <c r="I14318">
        <v>0</v>
      </c>
      <c r="J14318">
        <v>0</v>
      </c>
      <c r="K14318">
        <v>0</v>
      </c>
      <c r="L14318" t="s">
        <v>36</v>
      </c>
      <c r="M14318" t="str">
        <f t="shared" si="1016"/>
        <v>http://logeion.uchicago.edu/index.html#triticeus</v>
      </c>
    </row>
    <row r="14319" spans="1:13" ht="15" customHeight="1" x14ac:dyDescent="0.2">
      <c r="A14319" t="s">
        <v>49835</v>
      </c>
      <c r="B14319" t="s">
        <v>54427</v>
      </c>
      <c r="C14319" t="str">
        <f t="shared" si="1014"/>
        <v xml:space="preserve">triticum –i n. </v>
      </c>
      <c r="D14319" t="str">
        <f t="shared" si="1017"/>
        <v>triticum</v>
      </c>
      <c r="E14319" t="s">
        <v>54268</v>
      </c>
      <c r="F14319" t="s">
        <v>54268</v>
      </c>
      <c r="G14319" t="s">
        <v>21</v>
      </c>
      <c r="H14319">
        <v>2</v>
      </c>
      <c r="I14319">
        <v>0</v>
      </c>
      <c r="J14319">
        <v>0</v>
      </c>
      <c r="K14319">
        <v>0</v>
      </c>
      <c r="L14319" t="s">
        <v>19</v>
      </c>
      <c r="M14319" t="str">
        <f t="shared" si="1016"/>
        <v>http://logeion.uchicago.edu/index.html#triticum</v>
      </c>
    </row>
    <row r="14320" spans="1:13" ht="15" customHeight="1" x14ac:dyDescent="0.2">
      <c r="A14320" t="s">
        <v>49836</v>
      </c>
      <c r="B14320" t="s">
        <v>49837</v>
      </c>
      <c r="C14320" t="str">
        <f t="shared" si="1014"/>
        <v>Triton –onis m.</v>
      </c>
      <c r="D14320" t="str">
        <f t="shared" si="1017"/>
        <v>Triton</v>
      </c>
      <c r="E14320" t="s">
        <v>49838</v>
      </c>
      <c r="F14320" t="s">
        <v>49839</v>
      </c>
      <c r="G14320" t="s">
        <v>29</v>
      </c>
      <c r="H14320">
        <v>3</v>
      </c>
      <c r="I14320">
        <v>0</v>
      </c>
      <c r="J14320">
        <v>0</v>
      </c>
      <c r="K14320">
        <v>1</v>
      </c>
      <c r="L14320" t="s">
        <v>19</v>
      </c>
      <c r="M14320" t="str">
        <f t="shared" si="1016"/>
        <v>http://logeion.uchicago.edu/index.html#Triton</v>
      </c>
    </row>
    <row r="14321" spans="1:13" ht="15" customHeight="1" x14ac:dyDescent="0.2">
      <c r="A14321" t="s">
        <v>49840</v>
      </c>
      <c r="B14321" t="s">
        <v>49841</v>
      </c>
      <c r="C14321" t="str">
        <f t="shared" si="1014"/>
        <v>Tritonis –idis or –idos</v>
      </c>
      <c r="D14321" t="str">
        <f t="shared" si="1017"/>
        <v>Tritonis</v>
      </c>
      <c r="E14321" t="s">
        <v>49842</v>
      </c>
      <c r="F14321" t="s">
        <v>49843</v>
      </c>
      <c r="G14321" t="s">
        <v>61</v>
      </c>
      <c r="H14321">
        <v>1</v>
      </c>
      <c r="I14321">
        <v>0</v>
      </c>
      <c r="J14321">
        <v>0</v>
      </c>
      <c r="K14321">
        <v>1</v>
      </c>
      <c r="L14321" t="s">
        <v>36</v>
      </c>
      <c r="M14321" t="str">
        <f t="shared" si="1016"/>
        <v>http://logeion.uchicago.edu/index.html#Tritonis</v>
      </c>
    </row>
    <row r="14322" spans="1:13" ht="15" customHeight="1" x14ac:dyDescent="0.2">
      <c r="A14322" t="s">
        <v>49844</v>
      </c>
      <c r="B14322" t="s">
        <v>49845</v>
      </c>
      <c r="C14322" t="str">
        <f t="shared" si="1014"/>
        <v>Tritonius –a –um</v>
      </c>
      <c r="D14322" t="str">
        <f t="shared" si="1017"/>
        <v>Tritonius</v>
      </c>
      <c r="E14322" t="s">
        <v>49846</v>
      </c>
      <c r="F14322" t="s">
        <v>49847</v>
      </c>
      <c r="G14322" t="s">
        <v>61</v>
      </c>
      <c r="H14322">
        <v>1</v>
      </c>
      <c r="I14322">
        <v>0</v>
      </c>
      <c r="J14322">
        <v>0</v>
      </c>
      <c r="K14322">
        <v>1</v>
      </c>
      <c r="L14322" t="s">
        <v>36</v>
      </c>
      <c r="M14322" t="str">
        <f t="shared" si="1016"/>
        <v>http://logeion.uchicago.edu/index.html#Tritonius</v>
      </c>
    </row>
    <row r="14323" spans="1:13" ht="15" customHeight="1" x14ac:dyDescent="0.2">
      <c r="A14323" t="s">
        <v>49848</v>
      </c>
      <c r="B14323" t="s">
        <v>49849</v>
      </c>
      <c r="C14323" t="str">
        <f t="shared" si="1014"/>
        <v>tritura –ae f.</v>
      </c>
      <c r="D14323" t="str">
        <f t="shared" si="1017"/>
        <v>tritura</v>
      </c>
      <c r="E14323" t="s">
        <v>49850</v>
      </c>
      <c r="F14323" t="s">
        <v>49851</v>
      </c>
      <c r="G14323" t="s">
        <v>76</v>
      </c>
      <c r="H14323">
        <v>1</v>
      </c>
      <c r="I14323">
        <v>0</v>
      </c>
      <c r="J14323">
        <v>0</v>
      </c>
      <c r="K14323">
        <v>0</v>
      </c>
      <c r="L14323" t="s">
        <v>19</v>
      </c>
      <c r="M14323" t="str">
        <f t="shared" si="1016"/>
        <v>http://logeion.uchicago.edu/index.html#tritura</v>
      </c>
    </row>
    <row r="14324" spans="1:13" ht="15" customHeight="1" x14ac:dyDescent="0.2">
      <c r="A14324" t="s">
        <v>49853</v>
      </c>
      <c r="B14324" t="s">
        <v>49854</v>
      </c>
      <c r="C14324" t="str">
        <f t="shared" si="1014"/>
        <v>tritus –a –um</v>
      </c>
      <c r="D14324" t="str">
        <f t="shared" si="1017"/>
        <v>tritus</v>
      </c>
      <c r="E14324" t="s">
        <v>49855</v>
      </c>
      <c r="F14324" t="s">
        <v>49855</v>
      </c>
      <c r="G14324" t="s">
        <v>61</v>
      </c>
      <c r="H14324">
        <v>1</v>
      </c>
      <c r="I14324">
        <v>0</v>
      </c>
      <c r="J14324">
        <v>0</v>
      </c>
      <c r="K14324">
        <v>0</v>
      </c>
      <c r="L14324" t="s">
        <v>36</v>
      </c>
      <c r="M14324" t="str">
        <f t="shared" si="1016"/>
        <v>http://logeion.uchicago.edu/index.html#tritus</v>
      </c>
    </row>
    <row r="14325" spans="1:13" ht="15" customHeight="1" x14ac:dyDescent="0.2">
      <c r="A14325" t="s">
        <v>49876</v>
      </c>
      <c r="B14325" t="s">
        <v>54912</v>
      </c>
      <c r="C14325" t="str">
        <f t="shared" si="1014"/>
        <v>trium–vir or tres–vir viri m.</v>
      </c>
      <c r="D14325" t="str">
        <f t="shared" si="1017"/>
        <v>trium–vir</v>
      </c>
      <c r="E14325" t="s">
        <v>49877</v>
      </c>
      <c r="F14325" t="s">
        <v>49878</v>
      </c>
      <c r="G14325" t="s">
        <v>21</v>
      </c>
      <c r="H14325">
        <v>2</v>
      </c>
      <c r="I14325">
        <v>0</v>
      </c>
      <c r="J14325">
        <v>0</v>
      </c>
      <c r="K14325">
        <v>0</v>
      </c>
      <c r="L14325" t="s">
        <v>19</v>
      </c>
      <c r="M14325" t="str">
        <f t="shared" si="1016"/>
        <v>http://logeion.uchicago.edu/index.html#trium–vir</v>
      </c>
    </row>
    <row r="14326" spans="1:13" ht="15" customHeight="1" x14ac:dyDescent="0.2">
      <c r="A14326" t="s">
        <v>49867</v>
      </c>
      <c r="B14326" t="s">
        <v>49868</v>
      </c>
      <c r="C14326" t="str">
        <f t="shared" si="1014"/>
        <v>triumphalis –e</v>
      </c>
      <c r="D14326" t="str">
        <f t="shared" si="1017"/>
        <v>triumphalis</v>
      </c>
      <c r="E14326" t="s">
        <v>57646</v>
      </c>
      <c r="F14326" t="s">
        <v>57647</v>
      </c>
      <c r="G14326" t="s">
        <v>155</v>
      </c>
      <c r="H14326">
        <v>3</v>
      </c>
      <c r="I14326">
        <v>0</v>
      </c>
      <c r="J14326">
        <v>0</v>
      </c>
      <c r="K14326">
        <v>0</v>
      </c>
      <c r="L14326" t="s">
        <v>36</v>
      </c>
      <c r="M14326" t="str">
        <f t="shared" si="1016"/>
        <v>http://logeion.uchicago.edu/index.html#triumphalis</v>
      </c>
    </row>
    <row r="14327" spans="1:13" ht="15" customHeight="1" x14ac:dyDescent="0.2">
      <c r="A14327" t="s">
        <v>49869</v>
      </c>
      <c r="B14327" t="s">
        <v>49870</v>
      </c>
      <c r="C14327" t="str">
        <f t="shared" si="1014"/>
        <v>triumpho triumphare triumphavi triumphatus</v>
      </c>
      <c r="D14327" t="str">
        <f t="shared" si="1017"/>
        <v>triumpho</v>
      </c>
      <c r="E14327" t="s">
        <v>49871</v>
      </c>
      <c r="F14327" t="s">
        <v>49872</v>
      </c>
      <c r="G14327" t="s">
        <v>23</v>
      </c>
      <c r="I14327">
        <v>1</v>
      </c>
      <c r="J14327">
        <v>0</v>
      </c>
      <c r="K14327">
        <v>0</v>
      </c>
      <c r="L14327" t="s">
        <v>24</v>
      </c>
      <c r="M14327" t="str">
        <f t="shared" si="1016"/>
        <v>http://logeion.uchicago.edu/index.html#triumpho</v>
      </c>
    </row>
    <row r="14328" spans="1:13" ht="15" customHeight="1" x14ac:dyDescent="0.2">
      <c r="A14328" t="s">
        <v>49873</v>
      </c>
      <c r="B14328" t="s">
        <v>49874</v>
      </c>
      <c r="C14328" t="str">
        <f t="shared" si="1014"/>
        <v>triumphus triumphi m.</v>
      </c>
      <c r="D14328" t="str">
        <f t="shared" si="1017"/>
        <v>triumphus</v>
      </c>
      <c r="E14328" t="s">
        <v>49875</v>
      </c>
      <c r="F14328" t="s">
        <v>49875</v>
      </c>
      <c r="G14328" t="s">
        <v>21</v>
      </c>
      <c r="H14328">
        <v>2</v>
      </c>
      <c r="I14328">
        <v>0</v>
      </c>
      <c r="J14328">
        <v>0</v>
      </c>
      <c r="K14328">
        <v>0</v>
      </c>
      <c r="L14328" t="s">
        <v>19</v>
      </c>
      <c r="M14328" t="str">
        <f t="shared" si="1016"/>
        <v>http://logeion.uchicago.edu/index.html#triumphus</v>
      </c>
    </row>
    <row r="14329" spans="1:13" ht="15" customHeight="1" x14ac:dyDescent="0.2">
      <c r="A14329" t="s">
        <v>49856</v>
      </c>
      <c r="B14329" t="s">
        <v>49857</v>
      </c>
      <c r="C14329" t="str">
        <f t="shared" si="1014"/>
        <v>Trivia –ae f.</v>
      </c>
      <c r="D14329" t="str">
        <f t="shared" si="1017"/>
        <v>Trivia</v>
      </c>
      <c r="E14329" t="s">
        <v>49858</v>
      </c>
      <c r="F14329" t="s">
        <v>49859</v>
      </c>
      <c r="G14329" t="s">
        <v>76</v>
      </c>
      <c r="H14329">
        <v>1</v>
      </c>
      <c r="I14329">
        <v>0</v>
      </c>
      <c r="J14329">
        <v>0</v>
      </c>
      <c r="K14329">
        <v>1</v>
      </c>
      <c r="L14329" t="s">
        <v>19</v>
      </c>
      <c r="M14329" t="str">
        <f t="shared" si="1016"/>
        <v>http://logeion.uchicago.edu/index.html#Trivia</v>
      </c>
    </row>
    <row r="14330" spans="1:13" ht="15" customHeight="1" x14ac:dyDescent="0.2">
      <c r="A14330" t="s">
        <v>54604</v>
      </c>
      <c r="B14330" t="s">
        <v>54964</v>
      </c>
      <c r="C14330" t="str">
        <f t="shared" si="1014"/>
        <v>Trivicus or –um –i m./n.</v>
      </c>
      <c r="D14330" t="str">
        <f t="shared" si="1017"/>
        <v>Trivicus</v>
      </c>
      <c r="E14330" t="s">
        <v>54965</v>
      </c>
      <c r="F14330" t="s">
        <v>54589</v>
      </c>
      <c r="G14330" t="s">
        <v>21</v>
      </c>
      <c r="H14330">
        <v>2</v>
      </c>
      <c r="I14330">
        <v>0</v>
      </c>
      <c r="J14330">
        <v>0</v>
      </c>
      <c r="K14330">
        <v>1</v>
      </c>
      <c r="L14330" t="s">
        <v>19</v>
      </c>
      <c r="M14330" t="str">
        <f t="shared" si="1016"/>
        <v>http://logeion.uchicago.edu/index.html#Trivicus</v>
      </c>
    </row>
    <row r="14331" spans="1:13" ht="15" customHeight="1" x14ac:dyDescent="0.2">
      <c r="A14331" t="s">
        <v>49861</v>
      </c>
      <c r="B14331" t="s">
        <v>49862</v>
      </c>
      <c r="C14331" t="str">
        <f t="shared" si="1014"/>
        <v>trivium –i n.</v>
      </c>
      <c r="D14331" t="str">
        <f t="shared" si="1017"/>
        <v>trivium</v>
      </c>
      <c r="E14331" t="s">
        <v>49863</v>
      </c>
      <c r="F14331" t="s">
        <v>49863</v>
      </c>
      <c r="G14331" t="s">
        <v>21</v>
      </c>
      <c r="H14331">
        <v>2</v>
      </c>
      <c r="I14331">
        <v>0</v>
      </c>
      <c r="J14331">
        <v>0</v>
      </c>
      <c r="K14331">
        <v>0</v>
      </c>
      <c r="L14331" t="s">
        <v>19</v>
      </c>
      <c r="M14331" t="str">
        <f t="shared" si="1016"/>
        <v>http://logeion.uchicago.edu/index.html#trivium</v>
      </c>
    </row>
    <row r="14332" spans="1:13" ht="15" customHeight="1" x14ac:dyDescent="0.2">
      <c r="A14332" t="s">
        <v>49881</v>
      </c>
      <c r="B14332" t="s">
        <v>55021</v>
      </c>
      <c r="C14332" t="str">
        <f t="shared" si="1014"/>
        <v>Troas –adis or –ados f.</v>
      </c>
      <c r="D14332" t="str">
        <f t="shared" si="1017"/>
        <v>Troas</v>
      </c>
      <c r="E14332" t="s">
        <v>49882</v>
      </c>
      <c r="F14332" t="s">
        <v>49882</v>
      </c>
      <c r="G14332" t="s">
        <v>346</v>
      </c>
      <c r="H14332">
        <v>6</v>
      </c>
      <c r="I14332">
        <v>0</v>
      </c>
      <c r="J14332">
        <v>0</v>
      </c>
      <c r="K14332">
        <v>1</v>
      </c>
      <c r="L14332" t="s">
        <v>19</v>
      </c>
      <c r="M14332" t="str">
        <f t="shared" si="1016"/>
        <v>http://logeion.uchicago.edu/index.html#Troas</v>
      </c>
    </row>
    <row r="14333" spans="1:13" ht="15" customHeight="1" x14ac:dyDescent="0.2">
      <c r="A14333" t="s">
        <v>49885</v>
      </c>
      <c r="B14333" t="s">
        <v>55022</v>
      </c>
      <c r="C14333" t="str">
        <f t="shared" si="1014"/>
        <v>trochus –i m.</v>
      </c>
      <c r="D14333" t="str">
        <f t="shared" si="1017"/>
        <v>trochus</v>
      </c>
      <c r="E14333" t="s">
        <v>55020</v>
      </c>
      <c r="F14333" t="s">
        <v>55019</v>
      </c>
      <c r="G14333" t="s">
        <v>21</v>
      </c>
      <c r="H14333">
        <v>2</v>
      </c>
      <c r="I14333">
        <v>0</v>
      </c>
      <c r="J14333">
        <v>0</v>
      </c>
      <c r="K14333">
        <v>0</v>
      </c>
      <c r="L14333" t="s">
        <v>19</v>
      </c>
      <c r="M14333" t="str">
        <f t="shared" si="1016"/>
        <v>http://logeion.uchicago.edu/index.html#trochus</v>
      </c>
    </row>
    <row r="14334" spans="1:13" ht="15" customHeight="1" x14ac:dyDescent="0.2">
      <c r="A14334" t="s">
        <v>49886</v>
      </c>
      <c r="B14334" t="s">
        <v>49887</v>
      </c>
      <c r="C14334" t="str">
        <f t="shared" si="1014"/>
        <v>Troes –um m. pl.</v>
      </c>
      <c r="D14334" t="str">
        <f t="shared" si="1017"/>
        <v>Troes</v>
      </c>
      <c r="E14334" t="s">
        <v>49888</v>
      </c>
      <c r="F14334" t="s">
        <v>49889</v>
      </c>
      <c r="G14334" t="s">
        <v>29</v>
      </c>
      <c r="H14334">
        <v>3</v>
      </c>
      <c r="I14334">
        <v>0</v>
      </c>
      <c r="J14334">
        <v>0</v>
      </c>
      <c r="K14334">
        <v>1</v>
      </c>
      <c r="L14334" t="s">
        <v>19</v>
      </c>
      <c r="M14334" t="str">
        <f t="shared" si="1016"/>
        <v>http://logeion.uchicago.edu/index.html#Troes</v>
      </c>
    </row>
    <row r="14335" spans="1:13" ht="15" customHeight="1" x14ac:dyDescent="0.2">
      <c r="A14335" t="s">
        <v>49890</v>
      </c>
      <c r="B14335" t="s">
        <v>49891</v>
      </c>
      <c r="C14335" t="str">
        <f t="shared" si="1014"/>
        <v>Troezen –enis f.</v>
      </c>
      <c r="D14335" t="str">
        <f t="shared" si="1017"/>
        <v>Troezen</v>
      </c>
      <c r="E14335" t="s">
        <v>49892</v>
      </c>
      <c r="F14335" t="s">
        <v>49892</v>
      </c>
      <c r="G14335" t="s">
        <v>29</v>
      </c>
      <c r="H14335">
        <v>3</v>
      </c>
      <c r="I14335">
        <v>0</v>
      </c>
      <c r="J14335">
        <v>0</v>
      </c>
      <c r="K14335">
        <v>1</v>
      </c>
      <c r="L14335" t="s">
        <v>19</v>
      </c>
      <c r="M14335" t="str">
        <f t="shared" si="1016"/>
        <v>http://logeion.uchicago.edu/index.html#Troezen</v>
      </c>
    </row>
    <row r="14336" spans="1:13" ht="15" customHeight="1" x14ac:dyDescent="0.2">
      <c r="A14336" s="5" t="s">
        <v>61624</v>
      </c>
      <c r="B14336" t="s">
        <v>61763</v>
      </c>
      <c r="C14336" t="str">
        <f t="shared" si="1014"/>
        <v xml:space="preserve">Trogus –i m.  </v>
      </c>
      <c r="D14336" t="str">
        <f t="shared" si="1017"/>
        <v>Trogus</v>
      </c>
      <c r="E14336" t="s">
        <v>61992</v>
      </c>
      <c r="F14336" t="s">
        <v>61993</v>
      </c>
      <c r="G14336" t="s">
        <v>21</v>
      </c>
      <c r="H14336">
        <v>2</v>
      </c>
      <c r="K14336">
        <v>1</v>
      </c>
      <c r="L14336" t="s">
        <v>19</v>
      </c>
      <c r="M14336" t="str">
        <f t="shared" si="1016"/>
        <v>http://logeion.uchicago.edu/index.html#Trogus</v>
      </c>
    </row>
    <row r="14337" spans="1:13" ht="15" customHeight="1" x14ac:dyDescent="0.2">
      <c r="A14337" t="s">
        <v>49893</v>
      </c>
      <c r="B14337" t="s">
        <v>49894</v>
      </c>
      <c r="C14337" t="str">
        <f t="shared" si="1014"/>
        <v>Troia Troiae f.</v>
      </c>
      <c r="D14337" t="str">
        <f t="shared" si="1017"/>
        <v>Troia</v>
      </c>
      <c r="E14337" t="s">
        <v>12864</v>
      </c>
      <c r="F14337" t="s">
        <v>12864</v>
      </c>
      <c r="G14337" t="s">
        <v>76</v>
      </c>
      <c r="H14337">
        <v>1</v>
      </c>
      <c r="I14337">
        <v>0</v>
      </c>
      <c r="J14337">
        <v>0</v>
      </c>
      <c r="K14337">
        <v>1</v>
      </c>
      <c r="L14337" t="s">
        <v>19</v>
      </c>
      <c r="M14337" t="str">
        <f t="shared" si="1016"/>
        <v>http://logeion.uchicago.edu/index.html#Troia</v>
      </c>
    </row>
    <row r="14338" spans="1:13" ht="15" customHeight="1" x14ac:dyDescent="0.2">
      <c r="A14338" t="s">
        <v>49895</v>
      </c>
      <c r="B14338" t="s">
        <v>49896</v>
      </c>
      <c r="C14338" t="str">
        <f t="shared" si="1014"/>
        <v>Troianus –a –um</v>
      </c>
      <c r="D14338" t="str">
        <f t="shared" si="1017"/>
        <v>Troianus</v>
      </c>
      <c r="E14338" t="s">
        <v>49897</v>
      </c>
      <c r="F14338" t="s">
        <v>49898</v>
      </c>
      <c r="G14338" t="s">
        <v>61</v>
      </c>
      <c r="H14338">
        <v>1</v>
      </c>
      <c r="I14338">
        <v>0</v>
      </c>
      <c r="J14338">
        <v>0</v>
      </c>
      <c r="K14338">
        <v>1</v>
      </c>
      <c r="L14338" t="s">
        <v>36</v>
      </c>
      <c r="M14338" t="str">
        <f t="shared" si="1016"/>
        <v>http://logeion.uchicago.edu/index.html#Troianus</v>
      </c>
    </row>
    <row r="14339" spans="1:13" ht="15" customHeight="1" x14ac:dyDescent="0.2">
      <c r="A14339" t="s">
        <v>49899</v>
      </c>
      <c r="B14339" t="s">
        <v>49900</v>
      </c>
      <c r="C14339" t="str">
        <f t="shared" si="1014"/>
        <v>Troïcus –a –um</v>
      </c>
      <c r="D14339" t="str">
        <f t="shared" si="1017"/>
        <v>Troïcus</v>
      </c>
      <c r="E14339" t="s">
        <v>49897</v>
      </c>
      <c r="F14339" t="s">
        <v>49897</v>
      </c>
      <c r="G14339" t="s">
        <v>61</v>
      </c>
      <c r="H14339">
        <v>1</v>
      </c>
      <c r="I14339">
        <v>0</v>
      </c>
      <c r="J14339">
        <v>0</v>
      </c>
      <c r="K14339">
        <v>1</v>
      </c>
      <c r="L14339" t="s">
        <v>36</v>
      </c>
      <c r="M14339" t="str">
        <f t="shared" si="1016"/>
        <v>http://logeion.uchicago.edu/index.html#Troïcus</v>
      </c>
    </row>
    <row r="14340" spans="1:13" ht="15" customHeight="1" x14ac:dyDescent="0.2">
      <c r="A14340" t="s">
        <v>49901</v>
      </c>
      <c r="B14340" t="s">
        <v>49902</v>
      </c>
      <c r="C14340" t="str">
        <f t="shared" si="1014"/>
        <v>Troilus –i m.</v>
      </c>
      <c r="D14340" t="str">
        <f t="shared" si="1017"/>
        <v>Troilus</v>
      </c>
      <c r="E14340" t="s">
        <v>49903</v>
      </c>
      <c r="F14340" t="s">
        <v>49904</v>
      </c>
      <c r="G14340" t="s">
        <v>21</v>
      </c>
      <c r="H14340">
        <v>2</v>
      </c>
      <c r="I14340">
        <v>0</v>
      </c>
      <c r="J14340">
        <v>0</v>
      </c>
      <c r="K14340">
        <v>1</v>
      </c>
      <c r="L14340" t="s">
        <v>19</v>
      </c>
      <c r="M14340" t="str">
        <f t="shared" si="1016"/>
        <v>http://logeion.uchicago.edu/index.html#Troilus</v>
      </c>
    </row>
    <row r="14341" spans="1:13" ht="15" customHeight="1" x14ac:dyDescent="0.2">
      <c r="A14341" t="s">
        <v>49905</v>
      </c>
      <c r="B14341" t="s">
        <v>49906</v>
      </c>
      <c r="C14341" t="str">
        <f t="shared" si="1014"/>
        <v>Troiugena –ae m./f.</v>
      </c>
      <c r="D14341" t="str">
        <f t="shared" si="1017"/>
        <v>Troiugena</v>
      </c>
      <c r="E14341" t="s">
        <v>49907</v>
      </c>
      <c r="F14341" t="s">
        <v>49908</v>
      </c>
      <c r="G14341" t="s">
        <v>76</v>
      </c>
      <c r="H14341">
        <v>1</v>
      </c>
      <c r="I14341">
        <v>0</v>
      </c>
      <c r="J14341">
        <v>0</v>
      </c>
      <c r="K14341">
        <v>1</v>
      </c>
      <c r="L14341" t="s">
        <v>19</v>
      </c>
      <c r="M14341" t="str">
        <f t="shared" si="1016"/>
        <v>http://logeion.uchicago.edu/index.html#Troiugena</v>
      </c>
    </row>
    <row r="14342" spans="1:13" ht="15" customHeight="1" x14ac:dyDescent="0.2">
      <c r="A14342" t="s">
        <v>49913</v>
      </c>
      <c r="B14342" t="s">
        <v>49914</v>
      </c>
      <c r="C14342" t="str">
        <f t="shared" si="1014"/>
        <v>Troius –a –um</v>
      </c>
      <c r="D14342" t="str">
        <f t="shared" si="1017"/>
        <v>Troius</v>
      </c>
      <c r="E14342" t="s">
        <v>49897</v>
      </c>
      <c r="F14342" t="s">
        <v>49897</v>
      </c>
      <c r="G14342" t="s">
        <v>61</v>
      </c>
      <c r="H14342">
        <v>1</v>
      </c>
      <c r="I14342">
        <v>0</v>
      </c>
      <c r="J14342">
        <v>0</v>
      </c>
      <c r="K14342">
        <v>1</v>
      </c>
      <c r="L14342" t="s">
        <v>36</v>
      </c>
      <c r="M14342" t="str">
        <f t="shared" si="1016"/>
        <v>http://logeion.uchicago.edu/index.html#Troius</v>
      </c>
    </row>
    <row r="14343" spans="1:13" ht="15" customHeight="1" x14ac:dyDescent="0.2">
      <c r="A14343" t="s">
        <v>49909</v>
      </c>
      <c r="B14343" t="s">
        <v>49910</v>
      </c>
      <c r="C14343" t="str">
        <f t="shared" si="1014"/>
        <v>Troius –a –um</v>
      </c>
      <c r="D14343" t="str">
        <f t="shared" si="1017"/>
        <v>Troius</v>
      </c>
      <c r="E14343" t="s">
        <v>49911</v>
      </c>
      <c r="F14343" t="s">
        <v>49912</v>
      </c>
      <c r="G14343" t="s">
        <v>61</v>
      </c>
      <c r="H14343">
        <v>1</v>
      </c>
      <c r="I14343">
        <v>0</v>
      </c>
      <c r="J14343">
        <v>0</v>
      </c>
      <c r="K14343">
        <v>1</v>
      </c>
      <c r="L14343" t="s">
        <v>36</v>
      </c>
      <c r="M14343" t="str">
        <f t="shared" si="1016"/>
        <v>http://logeion.uchicago.edu/index.html#Troius</v>
      </c>
    </row>
    <row r="14344" spans="1:13" ht="15" customHeight="1" x14ac:dyDescent="0.2">
      <c r="A14344" t="s">
        <v>49915</v>
      </c>
      <c r="B14344" t="s">
        <v>49916</v>
      </c>
      <c r="C14344" t="str">
        <f t="shared" si="1014"/>
        <v>tropaeum –i n.</v>
      </c>
      <c r="D14344" t="str">
        <f t="shared" si="1017"/>
        <v>tropaeum</v>
      </c>
      <c r="E14344" t="s">
        <v>49917</v>
      </c>
      <c r="F14344" t="s">
        <v>49918</v>
      </c>
      <c r="G14344" t="s">
        <v>21</v>
      </c>
      <c r="H14344">
        <v>2</v>
      </c>
      <c r="I14344">
        <v>0</v>
      </c>
      <c r="J14344">
        <v>0</v>
      </c>
      <c r="K14344">
        <v>0</v>
      </c>
      <c r="L14344" t="s">
        <v>19</v>
      </c>
      <c r="M14344" t="str">
        <f t="shared" si="1016"/>
        <v>http://logeion.uchicago.edu/index.html#tropaeum</v>
      </c>
    </row>
    <row r="14345" spans="1:13" ht="15" customHeight="1" x14ac:dyDescent="0.2">
      <c r="A14345" t="s">
        <v>58088</v>
      </c>
      <c r="B14345" t="s">
        <v>58115</v>
      </c>
      <c r="C14345" t="str">
        <f t="shared" si="1014"/>
        <v>Trophime f.</v>
      </c>
      <c r="D14345" t="str">
        <f t="shared" si="1017"/>
        <v>Trophime</v>
      </c>
      <c r="E14345" t="s">
        <v>58295</v>
      </c>
      <c r="F14345" t="s">
        <v>58295</v>
      </c>
      <c r="G14345" t="s">
        <v>346</v>
      </c>
      <c r="H14345">
        <v>6</v>
      </c>
      <c r="K14345">
        <v>1</v>
      </c>
      <c r="L14345" t="s">
        <v>19</v>
      </c>
      <c r="M14345" t="str">
        <f t="shared" si="1016"/>
        <v>http://logeion.uchicago.edu/index.html#Trophime</v>
      </c>
    </row>
    <row r="14346" spans="1:13" ht="15" customHeight="1" x14ac:dyDescent="0.2">
      <c r="A14346" t="s">
        <v>56903</v>
      </c>
      <c r="B14346" t="s">
        <v>59855</v>
      </c>
      <c r="C14346" t="str">
        <f t="shared" si="1014"/>
        <v xml:space="preserve">tropicus –a –um </v>
      </c>
      <c r="D14346" t="str">
        <f t="shared" si="1017"/>
        <v>tropicus</v>
      </c>
      <c r="E14346" t="s">
        <v>59910</v>
      </c>
      <c r="F14346" t="s">
        <v>59856</v>
      </c>
      <c r="G14346" t="s">
        <v>61</v>
      </c>
      <c r="H14346">
        <v>1</v>
      </c>
      <c r="I14346">
        <v>0</v>
      </c>
      <c r="J14346">
        <v>0</v>
      </c>
      <c r="L14346" t="s">
        <v>36</v>
      </c>
      <c r="M14346" t="str">
        <f t="shared" si="1016"/>
        <v>http://logeion.uchicago.edu/index.html#tropicus</v>
      </c>
    </row>
    <row r="14347" spans="1:13" ht="15" customHeight="1" x14ac:dyDescent="0.2">
      <c r="A14347" t="s">
        <v>49919</v>
      </c>
      <c r="B14347" t="s">
        <v>49920</v>
      </c>
      <c r="C14347" t="str">
        <f t="shared" si="1014"/>
        <v>Tros –ois m.</v>
      </c>
      <c r="D14347" t="str">
        <f t="shared" si="1017"/>
        <v>Tros</v>
      </c>
      <c r="E14347" t="s">
        <v>49921</v>
      </c>
      <c r="F14347" t="s">
        <v>49922</v>
      </c>
      <c r="G14347" t="s">
        <v>61</v>
      </c>
      <c r="H14347">
        <v>1</v>
      </c>
      <c r="I14347">
        <v>0</v>
      </c>
      <c r="J14347">
        <v>0</v>
      </c>
      <c r="K14347">
        <v>1</v>
      </c>
      <c r="L14347" t="s">
        <v>36</v>
      </c>
      <c r="M14347" t="str">
        <f t="shared" si="1016"/>
        <v>http://logeion.uchicago.edu/index.html#Tros</v>
      </c>
    </row>
    <row r="14348" spans="1:13" ht="15" customHeight="1" x14ac:dyDescent="0.2">
      <c r="A14348" t="s">
        <v>49923</v>
      </c>
      <c r="B14348" t="s">
        <v>49924</v>
      </c>
      <c r="C14348" t="str">
        <f t="shared" si="1014"/>
        <v>Tros Trois m.</v>
      </c>
      <c r="D14348" t="str">
        <f t="shared" si="1017"/>
        <v>Tros</v>
      </c>
      <c r="E14348" t="s">
        <v>49925</v>
      </c>
      <c r="F14348" t="s">
        <v>49926</v>
      </c>
      <c r="G14348" t="s">
        <v>29</v>
      </c>
      <c r="H14348">
        <v>3</v>
      </c>
      <c r="I14348">
        <v>0</v>
      </c>
      <c r="J14348">
        <v>0</v>
      </c>
      <c r="K14348">
        <v>1</v>
      </c>
      <c r="L14348" t="s">
        <v>19</v>
      </c>
      <c r="M14348" t="str">
        <f t="shared" si="1016"/>
        <v>http://logeion.uchicago.edu/index.html#Tros</v>
      </c>
    </row>
    <row r="14349" spans="1:13" ht="15" customHeight="1" x14ac:dyDescent="0.2">
      <c r="A14349" t="s">
        <v>49928</v>
      </c>
      <c r="B14349" t="s">
        <v>49929</v>
      </c>
      <c r="C14349" t="str">
        <f t="shared" si="1014"/>
        <v>Troucillus –i m.</v>
      </c>
      <c r="D14349" t="str">
        <f t="shared" ref="D14349:D14380" si="1018">IF(ISBLANK(B14349),0,LEFT( C14349, FIND( " ", C14349 ) - 1 ))</f>
        <v>Troucillus</v>
      </c>
      <c r="E14349" t="s">
        <v>49930</v>
      </c>
      <c r="F14349" t="s">
        <v>49931</v>
      </c>
      <c r="G14349" t="s">
        <v>21</v>
      </c>
      <c r="H14349">
        <v>2</v>
      </c>
      <c r="I14349">
        <v>0</v>
      </c>
      <c r="J14349">
        <v>0</v>
      </c>
      <c r="K14349">
        <v>1</v>
      </c>
      <c r="L14349" t="s">
        <v>19</v>
      </c>
      <c r="M14349" t="str">
        <f t="shared" si="1016"/>
        <v>http://logeion.uchicago.edu/index.html#Troucillus</v>
      </c>
    </row>
    <row r="14350" spans="1:13" ht="15" customHeight="1" x14ac:dyDescent="0.2">
      <c r="A14350" t="s">
        <v>49932</v>
      </c>
      <c r="B14350" t="s">
        <v>49933</v>
      </c>
      <c r="C14350" t="str">
        <f t="shared" si="1014"/>
        <v>Trucculensis –e</v>
      </c>
      <c r="D14350" t="str">
        <f t="shared" si="1018"/>
        <v>Trucculensis</v>
      </c>
      <c r="E14350" t="s">
        <v>49934</v>
      </c>
      <c r="F14350" t="s">
        <v>49934</v>
      </c>
      <c r="G14350" t="s">
        <v>29</v>
      </c>
      <c r="H14350">
        <v>3</v>
      </c>
      <c r="I14350">
        <v>0</v>
      </c>
      <c r="J14350">
        <v>0</v>
      </c>
      <c r="K14350">
        <v>1</v>
      </c>
      <c r="L14350" t="s">
        <v>19</v>
      </c>
      <c r="M14350" t="str">
        <f t="shared" si="1016"/>
        <v>http://logeion.uchicago.edu/index.html#Trucculensis</v>
      </c>
    </row>
    <row r="14351" spans="1:13" ht="15" customHeight="1" x14ac:dyDescent="0.2">
      <c r="A14351" t="s">
        <v>49936</v>
      </c>
      <c r="B14351" t="s">
        <v>49937</v>
      </c>
      <c r="C14351" t="str">
        <f t="shared" si="1014"/>
        <v>trucido trucidare trucidavi trucidatus</v>
      </c>
      <c r="D14351" t="str">
        <f t="shared" si="1018"/>
        <v>trucido</v>
      </c>
      <c r="E14351" t="s">
        <v>49938</v>
      </c>
      <c r="F14351" t="s">
        <v>49938</v>
      </c>
      <c r="G14351" t="s">
        <v>23</v>
      </c>
      <c r="I14351">
        <v>1</v>
      </c>
      <c r="J14351">
        <v>0</v>
      </c>
      <c r="K14351">
        <v>0</v>
      </c>
      <c r="L14351" t="s">
        <v>24</v>
      </c>
      <c r="M14351" t="str">
        <f t="shared" si="1016"/>
        <v>http://logeion.uchicago.edu/index.html#trucido</v>
      </c>
    </row>
    <row r="14352" spans="1:13" ht="15" customHeight="1" x14ac:dyDescent="0.2">
      <c r="A14352" t="s">
        <v>49940</v>
      </c>
      <c r="B14352" t="s">
        <v>49941</v>
      </c>
      <c r="C14352" t="str">
        <f t="shared" si="1014"/>
        <v>truculentus –a –um</v>
      </c>
      <c r="D14352" t="str">
        <f t="shared" si="1018"/>
        <v>truculentus</v>
      </c>
      <c r="E14352" t="s">
        <v>49942</v>
      </c>
      <c r="F14352" t="s">
        <v>49942</v>
      </c>
      <c r="G14352" t="s">
        <v>61</v>
      </c>
      <c r="H14352">
        <v>1</v>
      </c>
      <c r="I14352">
        <v>0</v>
      </c>
      <c r="J14352">
        <v>0</v>
      </c>
      <c r="K14352">
        <v>0</v>
      </c>
      <c r="L14352" t="s">
        <v>36</v>
      </c>
      <c r="M14352" t="str">
        <f t="shared" si="1016"/>
        <v>http://logeion.uchicago.edu/index.html#truculentus</v>
      </c>
    </row>
    <row r="14353" spans="1:13" ht="15" customHeight="1" x14ac:dyDescent="0.2">
      <c r="A14353" t="s">
        <v>49943</v>
      </c>
      <c r="B14353" t="s">
        <v>49944</v>
      </c>
      <c r="C14353" t="str">
        <f t="shared" si="1014"/>
        <v>trudis –is f.</v>
      </c>
      <c r="D14353" t="str">
        <f t="shared" si="1018"/>
        <v>trudis</v>
      </c>
      <c r="E14353" t="s">
        <v>11364</v>
      </c>
      <c r="F14353" t="s">
        <v>49945</v>
      </c>
      <c r="G14353" t="s">
        <v>29</v>
      </c>
      <c r="H14353">
        <v>3</v>
      </c>
      <c r="I14353">
        <v>0</v>
      </c>
      <c r="J14353">
        <v>0</v>
      </c>
      <c r="K14353">
        <v>0</v>
      </c>
      <c r="L14353" t="s">
        <v>19</v>
      </c>
      <c r="M14353" t="str">
        <f t="shared" si="1016"/>
        <v>http://logeion.uchicago.edu/index.html#trudis</v>
      </c>
    </row>
    <row r="14354" spans="1:13" ht="15" customHeight="1" x14ac:dyDescent="0.2">
      <c r="A14354" t="s">
        <v>49946</v>
      </c>
      <c r="B14354" t="s">
        <v>49947</v>
      </c>
      <c r="C14354" t="str">
        <f t="shared" si="1014"/>
        <v>trudo –ere –si –sus</v>
      </c>
      <c r="D14354" t="str">
        <f t="shared" si="1018"/>
        <v>trudo</v>
      </c>
      <c r="E14354" t="s">
        <v>49948</v>
      </c>
      <c r="F14354" t="s">
        <v>49949</v>
      </c>
      <c r="G14354" t="s">
        <v>66</v>
      </c>
      <c r="I14354">
        <v>3</v>
      </c>
      <c r="J14354">
        <v>0</v>
      </c>
      <c r="K14354">
        <v>0</v>
      </c>
      <c r="L14354" t="s">
        <v>24</v>
      </c>
      <c r="M14354" t="str">
        <f t="shared" si="1016"/>
        <v>http://logeion.uchicago.edu/index.html#trudo</v>
      </c>
    </row>
    <row r="14355" spans="1:13" ht="15" customHeight="1" x14ac:dyDescent="0.2">
      <c r="A14355" t="s">
        <v>49950</v>
      </c>
      <c r="B14355" t="s">
        <v>54378</v>
      </c>
      <c r="C14355" t="str">
        <f t="shared" si="1014"/>
        <v>trulla –ae f.</v>
      </c>
      <c r="D14355" t="str">
        <f t="shared" si="1018"/>
        <v>trulla</v>
      </c>
      <c r="E14355" t="s">
        <v>54269</v>
      </c>
      <c r="F14355" t="s">
        <v>54269</v>
      </c>
      <c r="G14355" t="s">
        <v>76</v>
      </c>
      <c r="H14355">
        <v>1</v>
      </c>
      <c r="I14355">
        <v>0</v>
      </c>
      <c r="J14355">
        <v>0</v>
      </c>
      <c r="K14355">
        <v>0</v>
      </c>
      <c r="L14355" t="s">
        <v>19</v>
      </c>
      <c r="M14355" t="str">
        <f t="shared" si="1016"/>
        <v>http://logeion.uchicago.edu/index.html#trulla</v>
      </c>
    </row>
    <row r="14356" spans="1:13" ht="15" customHeight="1" x14ac:dyDescent="0.2">
      <c r="A14356" t="s">
        <v>49963</v>
      </c>
      <c r="B14356" t="s">
        <v>57706</v>
      </c>
      <c r="C14356" t="str">
        <f t="shared" ref="C14356:C14419" si="1019">SUBSTITUTE(SUBSTITUTE(SUBSTITUTE(SUBSTITUTE(SUBSTITUTE(SUBSTITUTE(SUBSTITUTE(SUBSTITUTE(SUBSTITUTE(SUBSTITUTE(SUBSTITUTE(B14356, "ā", "a"), "ē", "e"), "ī", "i"), "ō", "o"), "ū", "u"), "ȳ", "y"), "Ā", "A"), "Ē", "E"), "Ī", "I"), "Ō", "O"), "Ū", "U")</f>
        <v>trunco –are</v>
      </c>
      <c r="D14356" t="str">
        <f t="shared" si="1018"/>
        <v>trunco</v>
      </c>
      <c r="E14356" t="s">
        <v>57648</v>
      </c>
      <c r="F14356" t="s">
        <v>57648</v>
      </c>
      <c r="G14356" t="s">
        <v>23</v>
      </c>
      <c r="I14356">
        <v>1</v>
      </c>
      <c r="J14356">
        <v>0</v>
      </c>
      <c r="K14356">
        <v>0</v>
      </c>
      <c r="L14356" t="s">
        <v>24</v>
      </c>
      <c r="M14356" t="str">
        <f t="shared" si="1016"/>
        <v>http://logeion.uchicago.edu/index.html#trunco</v>
      </c>
    </row>
    <row r="14357" spans="1:13" ht="15" customHeight="1" x14ac:dyDescent="0.2">
      <c r="A14357" t="s">
        <v>49968</v>
      </c>
      <c r="B14357" t="s">
        <v>49969</v>
      </c>
      <c r="C14357" t="str">
        <f t="shared" si="1019"/>
        <v>truncus –a –um</v>
      </c>
      <c r="D14357" t="str">
        <f t="shared" si="1018"/>
        <v>truncus</v>
      </c>
      <c r="E14357" t="s">
        <v>49970</v>
      </c>
      <c r="F14357" t="s">
        <v>49971</v>
      </c>
      <c r="G14357" t="s">
        <v>61</v>
      </c>
      <c r="H14357">
        <v>1</v>
      </c>
      <c r="I14357">
        <v>0</v>
      </c>
      <c r="J14357">
        <v>0</v>
      </c>
      <c r="K14357">
        <v>0</v>
      </c>
      <c r="L14357" t="s">
        <v>36</v>
      </c>
      <c r="M14357" t="str">
        <f t="shared" si="1016"/>
        <v>http://logeion.uchicago.edu/index.html#truncus</v>
      </c>
    </row>
    <row r="14358" spans="1:13" ht="15" customHeight="1" x14ac:dyDescent="0.2">
      <c r="A14358" t="s">
        <v>49964</v>
      </c>
      <c r="B14358" t="s">
        <v>49965</v>
      </c>
      <c r="C14358" t="str">
        <f t="shared" si="1019"/>
        <v>truncus –i m.</v>
      </c>
      <c r="D14358" t="str">
        <f t="shared" si="1018"/>
        <v>truncus</v>
      </c>
      <c r="E14358" t="s">
        <v>49966</v>
      </c>
      <c r="F14358" t="s">
        <v>49967</v>
      </c>
      <c r="G14358" t="s">
        <v>21</v>
      </c>
      <c r="H14358">
        <v>2</v>
      </c>
      <c r="I14358">
        <v>0</v>
      </c>
      <c r="J14358">
        <v>0</v>
      </c>
      <c r="K14358">
        <v>0</v>
      </c>
      <c r="L14358" t="s">
        <v>19</v>
      </c>
      <c r="M14358" t="str">
        <f t="shared" si="1016"/>
        <v>http://logeion.uchicago.edu/index.html#truncus</v>
      </c>
    </row>
    <row r="14359" spans="1:13" ht="15" customHeight="1" x14ac:dyDescent="0.2">
      <c r="A14359" t="s">
        <v>49973</v>
      </c>
      <c r="B14359" t="s">
        <v>49974</v>
      </c>
      <c r="C14359" t="str">
        <f t="shared" si="1019"/>
        <v>truso –are –avi –atum</v>
      </c>
      <c r="D14359" t="str">
        <f t="shared" si="1018"/>
        <v>truso</v>
      </c>
      <c r="E14359" t="s">
        <v>49975</v>
      </c>
      <c r="F14359" t="s">
        <v>49975</v>
      </c>
      <c r="G14359" t="s">
        <v>23</v>
      </c>
      <c r="I14359">
        <v>1</v>
      </c>
      <c r="J14359">
        <v>0</v>
      </c>
      <c r="K14359">
        <v>0</v>
      </c>
      <c r="L14359" t="s">
        <v>24</v>
      </c>
      <c r="M14359" t="str">
        <f t="shared" si="1016"/>
        <v>http://logeion.uchicago.edu/index.html#truso</v>
      </c>
    </row>
    <row r="14360" spans="1:13" ht="15" customHeight="1" x14ac:dyDescent="0.2">
      <c r="A14360" t="s">
        <v>49976</v>
      </c>
      <c r="B14360" t="s">
        <v>49977</v>
      </c>
      <c r="C14360" t="str">
        <f t="shared" si="1019"/>
        <v>trutina –ae f.</v>
      </c>
      <c r="D14360" t="str">
        <f t="shared" si="1018"/>
        <v>trutina</v>
      </c>
      <c r="E14360" t="s">
        <v>49978</v>
      </c>
      <c r="F14360" t="s">
        <v>49978</v>
      </c>
      <c r="G14360" t="s">
        <v>76</v>
      </c>
      <c r="H14360">
        <v>1</v>
      </c>
      <c r="I14360">
        <v>0</v>
      </c>
      <c r="J14360">
        <v>0</v>
      </c>
      <c r="K14360">
        <v>0</v>
      </c>
      <c r="L14360" t="s">
        <v>19</v>
      </c>
      <c r="M14360" t="str">
        <f t="shared" si="1016"/>
        <v>http://logeion.uchicago.edu/index.html#trutina</v>
      </c>
    </row>
    <row r="14361" spans="1:13" ht="15" customHeight="1" x14ac:dyDescent="0.2">
      <c r="A14361" t="s">
        <v>49980</v>
      </c>
      <c r="B14361" t="s">
        <v>49981</v>
      </c>
      <c r="C14361" t="str">
        <f t="shared" si="1019"/>
        <v>trux trucis</v>
      </c>
      <c r="D14361" t="str">
        <f t="shared" si="1018"/>
        <v>trux</v>
      </c>
      <c r="E14361" t="s">
        <v>43052</v>
      </c>
      <c r="F14361" t="s">
        <v>49982</v>
      </c>
      <c r="G14361" t="s">
        <v>230</v>
      </c>
      <c r="H14361">
        <v>3</v>
      </c>
      <c r="I14361">
        <v>0</v>
      </c>
      <c r="J14361">
        <v>0</v>
      </c>
      <c r="K14361">
        <v>0</v>
      </c>
      <c r="L14361" t="s">
        <v>36</v>
      </c>
      <c r="M14361" t="str">
        <f t="shared" si="1016"/>
        <v>http://logeion.uchicago.edu/index.html#trux</v>
      </c>
    </row>
    <row r="14362" spans="1:13" ht="15" customHeight="1" x14ac:dyDescent="0.2">
      <c r="A14362" t="s">
        <v>56904</v>
      </c>
      <c r="B14362" t="s">
        <v>59857</v>
      </c>
      <c r="C14362" t="str">
        <f t="shared" si="1019"/>
        <v xml:space="preserve">Tryphaena –ae f. </v>
      </c>
      <c r="D14362" t="str">
        <f t="shared" si="1018"/>
        <v>Tryphaena</v>
      </c>
      <c r="E14362" t="s">
        <v>59858</v>
      </c>
      <c r="F14362" t="s">
        <v>59858</v>
      </c>
      <c r="G14362" t="s">
        <v>76</v>
      </c>
      <c r="H14362">
        <v>1</v>
      </c>
      <c r="L14362" t="s">
        <v>19</v>
      </c>
      <c r="M14362" t="str">
        <f t="shared" si="1016"/>
        <v>http://logeion.uchicago.edu/index.html#Tryphaena</v>
      </c>
    </row>
    <row r="14363" spans="1:13" ht="15" customHeight="1" x14ac:dyDescent="0.2">
      <c r="A14363" t="s">
        <v>49985</v>
      </c>
      <c r="B14363" t="s">
        <v>49986</v>
      </c>
      <c r="C14363" t="str">
        <f t="shared" si="1019"/>
        <v>tu tui tibi te te</v>
      </c>
      <c r="D14363" t="str">
        <f t="shared" si="1018"/>
        <v>tu</v>
      </c>
      <c r="E14363" t="s">
        <v>49987</v>
      </c>
      <c r="F14363" t="s">
        <v>49987</v>
      </c>
      <c r="G14363" t="s">
        <v>16118</v>
      </c>
      <c r="H14363">
        <v>6</v>
      </c>
      <c r="I14363">
        <v>0</v>
      </c>
      <c r="J14363">
        <v>0</v>
      </c>
      <c r="K14363">
        <v>0</v>
      </c>
      <c r="L14363" t="s">
        <v>2411</v>
      </c>
      <c r="M14363" t="str">
        <f t="shared" si="1016"/>
        <v>http://logeion.uchicago.edu/index.html#tu</v>
      </c>
    </row>
    <row r="14364" spans="1:13" ht="15" customHeight="1" x14ac:dyDescent="0.2">
      <c r="A14364" t="s">
        <v>60202</v>
      </c>
      <c r="B14364" t="s">
        <v>49983</v>
      </c>
      <c r="C14364" t="str">
        <f t="shared" si="1019"/>
        <v>tua culpa</v>
      </c>
      <c r="D14364" t="str">
        <f t="shared" si="1018"/>
        <v>tua</v>
      </c>
      <c r="E14364" t="s">
        <v>49984</v>
      </c>
      <c r="F14364" t="s">
        <v>49984</v>
      </c>
      <c r="G14364" t="s">
        <v>120</v>
      </c>
      <c r="I14364">
        <v>0</v>
      </c>
      <c r="J14364">
        <v>0</v>
      </c>
      <c r="K14364">
        <v>0</v>
      </c>
      <c r="L14364" t="s">
        <v>121</v>
      </c>
      <c r="M14364" t="str">
        <f t="shared" si="1016"/>
        <v>http://logeion.uchicago.edu/index.html#tua</v>
      </c>
    </row>
    <row r="14365" spans="1:13" ht="15" customHeight="1" x14ac:dyDescent="0.2">
      <c r="A14365" t="s">
        <v>49988</v>
      </c>
      <c r="B14365" t="s">
        <v>49989</v>
      </c>
      <c r="C14365" t="str">
        <f t="shared" si="1019"/>
        <v>tuba –ae f.</v>
      </c>
      <c r="D14365" t="str">
        <f t="shared" si="1018"/>
        <v>tuba</v>
      </c>
      <c r="E14365" t="s">
        <v>6540</v>
      </c>
      <c r="F14365" t="s">
        <v>49990</v>
      </c>
      <c r="G14365" t="s">
        <v>76</v>
      </c>
      <c r="H14365">
        <v>1</v>
      </c>
      <c r="I14365">
        <v>0</v>
      </c>
      <c r="J14365">
        <v>0</v>
      </c>
      <c r="K14365">
        <v>0</v>
      </c>
      <c r="L14365" t="s">
        <v>19</v>
      </c>
      <c r="M14365" t="str">
        <f t="shared" si="1016"/>
        <v>http://logeion.uchicago.edu/index.html#tuba</v>
      </c>
    </row>
    <row r="14366" spans="1:13" ht="15" customHeight="1" x14ac:dyDescent="0.2">
      <c r="A14366" t="s">
        <v>49991</v>
      </c>
      <c r="B14366" t="s">
        <v>49992</v>
      </c>
      <c r="C14366" t="str">
        <f t="shared" si="1019"/>
        <v>tuber –eris m.</v>
      </c>
      <c r="D14366" t="str">
        <f t="shared" si="1018"/>
        <v>tuber</v>
      </c>
      <c r="E14366" t="s">
        <v>49993</v>
      </c>
      <c r="F14366" t="s">
        <v>49993</v>
      </c>
      <c r="G14366" t="s">
        <v>29</v>
      </c>
      <c r="H14366">
        <v>3</v>
      </c>
      <c r="I14366">
        <v>0</v>
      </c>
      <c r="J14366">
        <v>0</v>
      </c>
      <c r="K14366">
        <v>0</v>
      </c>
      <c r="L14366" t="s">
        <v>19</v>
      </c>
      <c r="M14366" t="str">
        <f t="shared" si="1016"/>
        <v>http://logeion.uchicago.edu/index.html#tuber</v>
      </c>
    </row>
    <row r="14367" spans="1:13" ht="15" customHeight="1" x14ac:dyDescent="0.2">
      <c r="A14367" t="s">
        <v>56318</v>
      </c>
      <c r="B14367" t="s">
        <v>59503</v>
      </c>
      <c r="C14367" t="str">
        <f t="shared" si="1019"/>
        <v>Tubero –onis m.</v>
      </c>
      <c r="D14367" t="str">
        <f t="shared" si="1018"/>
        <v>Tubero</v>
      </c>
      <c r="E14367" t="s">
        <v>59454</v>
      </c>
      <c r="F14367" t="s">
        <v>59454</v>
      </c>
      <c r="G14367" t="s">
        <v>29</v>
      </c>
      <c r="H14367">
        <v>3</v>
      </c>
      <c r="K14367">
        <v>1</v>
      </c>
      <c r="L14367" t="s">
        <v>19</v>
      </c>
      <c r="M14367" t="str">
        <f t="shared" si="1016"/>
        <v>http://logeion.uchicago.edu/index.html#Tubero</v>
      </c>
    </row>
    <row r="14368" spans="1:13" ht="15" customHeight="1" x14ac:dyDescent="0.2">
      <c r="A14368" t="s">
        <v>55588</v>
      </c>
      <c r="B14368" t="s">
        <v>55744</v>
      </c>
      <c r="C14368" t="str">
        <f t="shared" si="1019"/>
        <v>tuberosus –a –um</v>
      </c>
      <c r="D14368" t="str">
        <f t="shared" si="1018"/>
        <v>tuberosus</v>
      </c>
      <c r="E14368" t="s">
        <v>55589</v>
      </c>
      <c r="F14368" t="s">
        <v>55589</v>
      </c>
      <c r="G14368" t="s">
        <v>61</v>
      </c>
      <c r="H14368">
        <v>1</v>
      </c>
      <c r="L14368" t="s">
        <v>36</v>
      </c>
      <c r="M14368" t="str">
        <f t="shared" si="1016"/>
        <v>http://logeion.uchicago.edu/index.html#tuberosus</v>
      </c>
    </row>
    <row r="14369" spans="1:13" ht="15" customHeight="1" x14ac:dyDescent="0.2">
      <c r="A14369" t="s">
        <v>49994</v>
      </c>
      <c r="B14369" t="s">
        <v>49995</v>
      </c>
      <c r="C14369" t="str">
        <f t="shared" si="1019"/>
        <v>tubicen –inis m.</v>
      </c>
      <c r="D14369" t="str">
        <f t="shared" si="1018"/>
        <v>tubicen</v>
      </c>
      <c r="E14369" t="s">
        <v>6544</v>
      </c>
      <c r="F14369" t="s">
        <v>6544</v>
      </c>
      <c r="G14369" t="s">
        <v>29</v>
      </c>
      <c r="H14369">
        <v>3</v>
      </c>
      <c r="I14369">
        <v>0</v>
      </c>
      <c r="J14369">
        <v>0</v>
      </c>
      <c r="K14369">
        <v>0</v>
      </c>
      <c r="L14369" t="s">
        <v>19</v>
      </c>
      <c r="M14369" t="str">
        <f t="shared" si="1016"/>
        <v>http://logeion.uchicago.edu/index.html#tubicen</v>
      </c>
    </row>
    <row r="14370" spans="1:13" ht="15" customHeight="1" x14ac:dyDescent="0.2">
      <c r="A14370" t="s">
        <v>58976</v>
      </c>
      <c r="B14370" t="s">
        <v>58993</v>
      </c>
      <c r="C14370" t="str">
        <f t="shared" si="1019"/>
        <v>Tucca -ae m.</v>
      </c>
      <c r="D14370" t="str">
        <f t="shared" si="1018"/>
        <v>Tucca</v>
      </c>
      <c r="E14370" t="s">
        <v>58994</v>
      </c>
      <c r="F14370" t="s">
        <v>58994</v>
      </c>
      <c r="G14370" t="s">
        <v>76</v>
      </c>
      <c r="H14370">
        <v>1</v>
      </c>
      <c r="K14370">
        <v>1</v>
      </c>
      <c r="L14370" t="s">
        <v>19</v>
      </c>
      <c r="M14370" t="str">
        <f t="shared" si="1016"/>
        <v>http://logeion.uchicago.edu/index.html#Tucca</v>
      </c>
    </row>
    <row r="14371" spans="1:13" ht="15" customHeight="1" x14ac:dyDescent="0.2">
      <c r="A14371" t="s">
        <v>50004</v>
      </c>
      <c r="B14371" t="s">
        <v>50005</v>
      </c>
      <c r="C14371" t="str">
        <f t="shared" si="1019"/>
        <v>tueor tueri tutus sum</v>
      </c>
      <c r="D14371" t="str">
        <f t="shared" si="1018"/>
        <v>tueor</v>
      </c>
      <c r="E14371" t="s">
        <v>4692</v>
      </c>
      <c r="F14371" t="s">
        <v>50006</v>
      </c>
      <c r="G14371" t="s">
        <v>9838</v>
      </c>
      <c r="I14371">
        <v>2</v>
      </c>
      <c r="J14371">
        <v>0</v>
      </c>
      <c r="K14371">
        <v>0</v>
      </c>
      <c r="L14371" t="s">
        <v>24</v>
      </c>
      <c r="M14371" t="str">
        <f t="shared" ref="M14371:M14434" si="1020">"http://logeion.uchicago.edu/index.html#"&amp;D14371</f>
        <v>http://logeion.uchicago.edu/index.html#tueor</v>
      </c>
    </row>
    <row r="14372" spans="1:13" ht="15" customHeight="1" x14ac:dyDescent="0.2">
      <c r="A14372" t="s">
        <v>58805</v>
      </c>
      <c r="B14372" t="s">
        <v>58528</v>
      </c>
      <c r="C14372" t="str">
        <f t="shared" si="1019"/>
        <v>tufa –ae f.</v>
      </c>
      <c r="D14372" t="str">
        <f t="shared" si="1018"/>
        <v>tufa</v>
      </c>
      <c r="E14372" t="s">
        <v>58529</v>
      </c>
      <c r="F14372" t="s">
        <v>58529</v>
      </c>
      <c r="G14372" t="s">
        <v>76</v>
      </c>
      <c r="H14372">
        <v>1</v>
      </c>
      <c r="L14372" t="s">
        <v>19</v>
      </c>
      <c r="M14372" t="str">
        <f t="shared" si="1020"/>
        <v>http://logeion.uchicago.edu/index.html#tufa</v>
      </c>
    </row>
    <row r="14373" spans="1:13" ht="15" customHeight="1" x14ac:dyDescent="0.2">
      <c r="A14373" t="s">
        <v>50007</v>
      </c>
      <c r="B14373" t="s">
        <v>50008</v>
      </c>
      <c r="C14373" t="str">
        <f t="shared" si="1019"/>
        <v xml:space="preserve">tugurium –i n. </v>
      </c>
      <c r="D14373" t="str">
        <f t="shared" si="1018"/>
        <v>tugurium</v>
      </c>
      <c r="E14373" t="s">
        <v>50009</v>
      </c>
      <c r="F14373" t="s">
        <v>50010</v>
      </c>
      <c r="G14373" t="s">
        <v>21</v>
      </c>
      <c r="H14373">
        <v>2</v>
      </c>
      <c r="I14373">
        <v>0</v>
      </c>
      <c r="J14373">
        <v>0</v>
      </c>
      <c r="K14373">
        <v>0</v>
      </c>
      <c r="L14373" t="s">
        <v>19</v>
      </c>
      <c r="M14373" t="str">
        <f t="shared" si="1020"/>
        <v>http://logeion.uchicago.edu/index.html#tugurium</v>
      </c>
    </row>
    <row r="14374" spans="1:13" ht="15" customHeight="1" x14ac:dyDescent="0.2">
      <c r="A14374" t="s">
        <v>50011</v>
      </c>
      <c r="B14374" t="s">
        <v>50012</v>
      </c>
      <c r="C14374" t="str">
        <f t="shared" si="1019"/>
        <v>tui –orum m.</v>
      </c>
      <c r="D14374" t="str">
        <f t="shared" si="1018"/>
        <v>tui</v>
      </c>
      <c r="E14374" t="s">
        <v>50013</v>
      </c>
      <c r="F14374" t="s">
        <v>50014</v>
      </c>
      <c r="G14374" t="s">
        <v>29754</v>
      </c>
      <c r="H14374">
        <v>2</v>
      </c>
      <c r="I14374">
        <v>0</v>
      </c>
      <c r="J14374">
        <v>0</v>
      </c>
      <c r="K14374">
        <v>0</v>
      </c>
      <c r="L14374" t="s">
        <v>2411</v>
      </c>
      <c r="M14374" t="str">
        <f t="shared" si="1020"/>
        <v>http://logeion.uchicago.edu/index.html#tui</v>
      </c>
    </row>
    <row r="14375" spans="1:13" ht="15" customHeight="1" x14ac:dyDescent="0.2">
      <c r="A14375" t="s">
        <v>50015</v>
      </c>
      <c r="B14375" t="s">
        <v>50016</v>
      </c>
      <c r="C14375" t="str">
        <f t="shared" si="1019"/>
        <v xml:space="preserve">Tulingi –orum m. </v>
      </c>
      <c r="D14375" t="str">
        <f t="shared" si="1018"/>
        <v>Tulingi</v>
      </c>
      <c r="E14375" t="s">
        <v>27187</v>
      </c>
      <c r="F14375" t="s">
        <v>27187</v>
      </c>
      <c r="G14375" t="s">
        <v>21</v>
      </c>
      <c r="H14375">
        <v>2</v>
      </c>
      <c r="I14375">
        <v>0</v>
      </c>
      <c r="J14375">
        <v>0</v>
      </c>
      <c r="K14375">
        <v>1</v>
      </c>
      <c r="L14375" t="s">
        <v>19</v>
      </c>
      <c r="M14375" t="str">
        <f t="shared" si="1020"/>
        <v>http://logeion.uchicago.edu/index.html#Tulingi</v>
      </c>
    </row>
    <row r="14376" spans="1:13" ht="15" customHeight="1" x14ac:dyDescent="0.2">
      <c r="A14376" t="s">
        <v>50017</v>
      </c>
      <c r="B14376" t="s">
        <v>50018</v>
      </c>
      <c r="C14376" t="str">
        <f t="shared" si="1019"/>
        <v>Tulla –ae f.</v>
      </c>
      <c r="D14376" t="str">
        <f t="shared" si="1018"/>
        <v>Tulla</v>
      </c>
      <c r="E14376" t="s">
        <v>50019</v>
      </c>
      <c r="F14376" t="s">
        <v>50020</v>
      </c>
      <c r="G14376" t="s">
        <v>76</v>
      </c>
      <c r="H14376">
        <v>1</v>
      </c>
      <c r="I14376">
        <v>0</v>
      </c>
      <c r="J14376">
        <v>0</v>
      </c>
      <c r="K14376">
        <v>1</v>
      </c>
      <c r="L14376" t="s">
        <v>19</v>
      </c>
      <c r="M14376" t="str">
        <f t="shared" si="1020"/>
        <v>http://logeion.uchicago.edu/index.html#Tulla</v>
      </c>
    </row>
    <row r="14377" spans="1:13" ht="15" customHeight="1" x14ac:dyDescent="0.2">
      <c r="A14377" t="s">
        <v>50021</v>
      </c>
      <c r="B14377" t="s">
        <v>54913</v>
      </c>
      <c r="C14377" t="str">
        <f t="shared" si="1019"/>
        <v>Tullia –ae f.</v>
      </c>
      <c r="D14377" t="str">
        <f t="shared" si="1018"/>
        <v>Tullia</v>
      </c>
      <c r="E14377" t="s">
        <v>50022</v>
      </c>
      <c r="F14377" t="s">
        <v>50022</v>
      </c>
      <c r="G14377" t="s">
        <v>76</v>
      </c>
      <c r="H14377">
        <v>1</v>
      </c>
      <c r="I14377">
        <v>0</v>
      </c>
      <c r="J14377">
        <v>0</v>
      </c>
      <c r="K14377">
        <v>1</v>
      </c>
      <c r="L14377" t="s">
        <v>19</v>
      </c>
      <c r="M14377" t="str">
        <f t="shared" si="1020"/>
        <v>http://logeion.uchicago.edu/index.html#Tullia</v>
      </c>
    </row>
    <row r="14378" spans="1:13" ht="15" customHeight="1" x14ac:dyDescent="0.2">
      <c r="A14378" t="s">
        <v>60215</v>
      </c>
      <c r="B14378" t="s">
        <v>60326</v>
      </c>
      <c r="C14378" t="str">
        <f t="shared" si="1019"/>
        <v>Tullianus –a –um</v>
      </c>
      <c r="D14378" t="str">
        <f t="shared" si="1018"/>
        <v>Tullianus</v>
      </c>
      <c r="E14378" t="s">
        <v>60314</v>
      </c>
      <c r="F14378" t="s">
        <v>60314</v>
      </c>
      <c r="G14378" t="s">
        <v>61</v>
      </c>
      <c r="H14378">
        <v>1</v>
      </c>
      <c r="K14378">
        <v>1</v>
      </c>
      <c r="L14378" t="s">
        <v>36</v>
      </c>
      <c r="M14378" t="str">
        <f t="shared" si="1020"/>
        <v>http://logeion.uchicago.edu/index.html#Tullianus</v>
      </c>
    </row>
    <row r="14379" spans="1:13" ht="15" customHeight="1" x14ac:dyDescent="0.2">
      <c r="A14379" t="s">
        <v>50023</v>
      </c>
      <c r="B14379" t="s">
        <v>50024</v>
      </c>
      <c r="C14379" t="str">
        <f t="shared" si="1019"/>
        <v>Tullius –ii m.</v>
      </c>
      <c r="D14379" t="str">
        <f t="shared" si="1018"/>
        <v>Tullius</v>
      </c>
      <c r="E14379" t="s">
        <v>4426</v>
      </c>
      <c r="F14379" t="s">
        <v>4426</v>
      </c>
      <c r="G14379" t="s">
        <v>21</v>
      </c>
      <c r="H14379">
        <v>2</v>
      </c>
      <c r="I14379">
        <v>0</v>
      </c>
      <c r="J14379">
        <v>0</v>
      </c>
      <c r="K14379">
        <v>1</v>
      </c>
      <c r="L14379" t="s">
        <v>19</v>
      </c>
      <c r="M14379" t="str">
        <f t="shared" si="1020"/>
        <v>http://logeion.uchicago.edu/index.html#Tullius</v>
      </c>
    </row>
    <row r="14380" spans="1:13" ht="15" customHeight="1" x14ac:dyDescent="0.2">
      <c r="A14380" t="s">
        <v>50025</v>
      </c>
      <c r="B14380" t="s">
        <v>50026</v>
      </c>
      <c r="C14380" t="str">
        <f t="shared" si="1019"/>
        <v>Tullus –i m.</v>
      </c>
      <c r="D14380" t="str">
        <f t="shared" si="1018"/>
        <v>Tullus</v>
      </c>
      <c r="E14380" t="s">
        <v>50027</v>
      </c>
      <c r="F14380" t="s">
        <v>50028</v>
      </c>
      <c r="G14380" t="s">
        <v>21</v>
      </c>
      <c r="H14380">
        <v>2</v>
      </c>
      <c r="I14380">
        <v>0</v>
      </c>
      <c r="J14380">
        <v>0</v>
      </c>
      <c r="K14380">
        <v>1</v>
      </c>
      <c r="L14380" t="s">
        <v>19</v>
      </c>
      <c r="M14380" t="str">
        <f t="shared" si="1020"/>
        <v>http://logeion.uchicago.edu/index.html#Tullus</v>
      </c>
    </row>
    <row r="14381" spans="1:13" ht="15" customHeight="1" x14ac:dyDescent="0.2">
      <c r="A14381" t="s">
        <v>53929</v>
      </c>
      <c r="B14381" t="s">
        <v>53930</v>
      </c>
      <c r="C14381" t="str">
        <f t="shared" si="1019"/>
        <v xml:space="preserve">tulo tulere tetuli </v>
      </c>
      <c r="D14381" t="str">
        <f t="shared" ref="D14381:D14412" si="1021">IF(ISBLANK(B14381),0,LEFT( C14381, FIND( " ", C14381 ) - 1 ))</f>
        <v>tulo</v>
      </c>
      <c r="E14381" t="s">
        <v>53931</v>
      </c>
      <c r="F14381" t="s">
        <v>53931</v>
      </c>
      <c r="G14381" t="s">
        <v>66</v>
      </c>
      <c r="I14381">
        <v>3</v>
      </c>
      <c r="J14381">
        <v>0</v>
      </c>
      <c r="K14381">
        <v>0</v>
      </c>
      <c r="L14381" t="s">
        <v>24</v>
      </c>
      <c r="M14381" t="str">
        <f t="shared" si="1020"/>
        <v>http://logeion.uchicago.edu/index.html#tulo</v>
      </c>
    </row>
    <row r="14382" spans="1:13" ht="15" customHeight="1" x14ac:dyDescent="0.2">
      <c r="A14382" t="s">
        <v>50029</v>
      </c>
      <c r="B14382" t="s">
        <v>50030</v>
      </c>
      <c r="C14382" t="str">
        <f t="shared" si="1019"/>
        <v>tum or tunc</v>
      </c>
      <c r="D14382" t="str">
        <f t="shared" si="1021"/>
        <v>tum</v>
      </c>
      <c r="E14382" t="s">
        <v>50031</v>
      </c>
      <c r="F14382" t="s">
        <v>50032</v>
      </c>
      <c r="G14382" t="s">
        <v>89</v>
      </c>
      <c r="I14382">
        <v>0</v>
      </c>
      <c r="J14382">
        <v>0</v>
      </c>
      <c r="K14382">
        <v>0</v>
      </c>
      <c r="L14382" t="s">
        <v>90</v>
      </c>
      <c r="M14382" t="str">
        <f t="shared" si="1020"/>
        <v>http://logeion.uchicago.edu/index.html#tum</v>
      </c>
    </row>
    <row r="14383" spans="1:13" ht="15" customHeight="1" x14ac:dyDescent="0.2">
      <c r="A14383" t="s">
        <v>58885</v>
      </c>
      <c r="B14383" t="s">
        <v>58688</v>
      </c>
      <c r="C14383" t="str">
        <f t="shared" si="1019"/>
        <v>tumba –ae f.</v>
      </c>
      <c r="D14383" t="str">
        <f t="shared" si="1021"/>
        <v>tumba</v>
      </c>
      <c r="E14383" t="s">
        <v>44542</v>
      </c>
      <c r="F14383" t="s">
        <v>58689</v>
      </c>
      <c r="G14383" t="s">
        <v>76</v>
      </c>
      <c r="H14383">
        <v>1</v>
      </c>
      <c r="L14383" t="s">
        <v>19</v>
      </c>
      <c r="M14383" t="str">
        <f t="shared" si="1020"/>
        <v>http://logeion.uchicago.edu/index.html#tumba</v>
      </c>
    </row>
    <row r="14384" spans="1:13" ht="15" customHeight="1" x14ac:dyDescent="0.2">
      <c r="A14384" t="s">
        <v>50034</v>
      </c>
      <c r="B14384" t="s">
        <v>50035</v>
      </c>
      <c r="C14384" t="str">
        <f t="shared" si="1019"/>
        <v>tumeo tumere tumui</v>
      </c>
      <c r="D14384" t="str">
        <f t="shared" si="1021"/>
        <v>tumeo</v>
      </c>
      <c r="E14384" t="s">
        <v>50036</v>
      </c>
      <c r="F14384" t="s">
        <v>50036</v>
      </c>
      <c r="G14384" t="s">
        <v>95</v>
      </c>
      <c r="I14384">
        <v>2</v>
      </c>
      <c r="J14384">
        <v>0</v>
      </c>
      <c r="K14384">
        <v>0</v>
      </c>
      <c r="L14384" t="s">
        <v>24</v>
      </c>
      <c r="M14384" t="str">
        <f t="shared" si="1020"/>
        <v>http://logeion.uchicago.edu/index.html#tumeo</v>
      </c>
    </row>
    <row r="14385" spans="1:13" ht="15" customHeight="1" x14ac:dyDescent="0.2">
      <c r="A14385" t="s">
        <v>50037</v>
      </c>
      <c r="B14385" t="s">
        <v>50038</v>
      </c>
      <c r="C14385" t="str">
        <f t="shared" si="1019"/>
        <v>tumesco tumescere tumui —</v>
      </c>
      <c r="D14385" t="str">
        <f t="shared" si="1021"/>
        <v>tumesco</v>
      </c>
      <c r="E14385" t="s">
        <v>50039</v>
      </c>
      <c r="F14385" t="s">
        <v>50040</v>
      </c>
      <c r="G14385" t="s">
        <v>66</v>
      </c>
      <c r="I14385">
        <v>3</v>
      </c>
      <c r="J14385">
        <v>0</v>
      </c>
      <c r="K14385">
        <v>0</v>
      </c>
      <c r="L14385" t="s">
        <v>24</v>
      </c>
      <c r="M14385" t="str">
        <f t="shared" si="1020"/>
        <v>http://logeion.uchicago.edu/index.html#tumesco</v>
      </c>
    </row>
    <row r="14386" spans="1:13" ht="15" customHeight="1" x14ac:dyDescent="0.2">
      <c r="A14386" t="s">
        <v>50041</v>
      </c>
      <c r="B14386" t="s">
        <v>50042</v>
      </c>
      <c r="C14386" t="str">
        <f t="shared" si="1019"/>
        <v>tumidus –a –um</v>
      </c>
      <c r="D14386" t="str">
        <f t="shared" si="1021"/>
        <v>tumidus</v>
      </c>
      <c r="E14386" t="s">
        <v>50043</v>
      </c>
      <c r="F14386" t="s">
        <v>54671</v>
      </c>
      <c r="G14386" t="s">
        <v>61</v>
      </c>
      <c r="H14386">
        <v>1</v>
      </c>
      <c r="I14386">
        <v>0</v>
      </c>
      <c r="J14386">
        <v>0</v>
      </c>
      <c r="K14386">
        <v>0</v>
      </c>
      <c r="L14386" t="s">
        <v>36</v>
      </c>
      <c r="M14386" t="str">
        <f t="shared" si="1020"/>
        <v>http://logeion.uchicago.edu/index.html#tumidus</v>
      </c>
    </row>
    <row r="14387" spans="1:13" ht="15" customHeight="1" x14ac:dyDescent="0.2">
      <c r="A14387" t="s">
        <v>50044</v>
      </c>
      <c r="B14387" t="s">
        <v>50045</v>
      </c>
      <c r="C14387" t="str">
        <f t="shared" si="1019"/>
        <v>tumor –oris m.</v>
      </c>
      <c r="D14387" t="str">
        <f t="shared" si="1021"/>
        <v>tumor</v>
      </c>
      <c r="E14387" t="s">
        <v>50046</v>
      </c>
      <c r="F14387" t="s">
        <v>50047</v>
      </c>
      <c r="G14387" t="s">
        <v>29</v>
      </c>
      <c r="H14387">
        <v>3</v>
      </c>
      <c r="I14387">
        <v>0</v>
      </c>
      <c r="J14387">
        <v>0</v>
      </c>
      <c r="K14387">
        <v>0</v>
      </c>
      <c r="L14387" t="s">
        <v>19</v>
      </c>
      <c r="M14387" t="str">
        <f t="shared" si="1020"/>
        <v>http://logeion.uchicago.edu/index.html#tumor</v>
      </c>
    </row>
    <row r="14388" spans="1:13" ht="15" customHeight="1" x14ac:dyDescent="0.2">
      <c r="A14388" t="s">
        <v>50048</v>
      </c>
      <c r="B14388" t="s">
        <v>50049</v>
      </c>
      <c r="C14388" t="str">
        <f t="shared" si="1019"/>
        <v>tumulo –are</v>
      </c>
      <c r="D14388" t="str">
        <f t="shared" si="1021"/>
        <v>tumulo</v>
      </c>
      <c r="E14388" t="s">
        <v>50050</v>
      </c>
      <c r="F14388" t="s">
        <v>50050</v>
      </c>
      <c r="G14388" t="s">
        <v>23</v>
      </c>
      <c r="I14388">
        <v>1</v>
      </c>
      <c r="J14388">
        <v>0</v>
      </c>
      <c r="K14388">
        <v>0</v>
      </c>
      <c r="L14388" t="s">
        <v>24</v>
      </c>
      <c r="M14388" t="str">
        <f t="shared" si="1020"/>
        <v>http://logeion.uchicago.edu/index.html#tumulo</v>
      </c>
    </row>
    <row r="14389" spans="1:13" ht="15" customHeight="1" x14ac:dyDescent="0.2">
      <c r="A14389" t="s">
        <v>50052</v>
      </c>
      <c r="B14389" t="s">
        <v>50053</v>
      </c>
      <c r="C14389" t="str">
        <f t="shared" si="1019"/>
        <v>tumultuarius –a –um</v>
      </c>
      <c r="D14389" t="str">
        <f t="shared" si="1021"/>
        <v>tumultuarius</v>
      </c>
      <c r="E14389" t="s">
        <v>50054</v>
      </c>
      <c r="F14389" t="s">
        <v>50055</v>
      </c>
      <c r="G14389" t="s">
        <v>61</v>
      </c>
      <c r="H14389">
        <v>1</v>
      </c>
      <c r="I14389">
        <v>0</v>
      </c>
      <c r="J14389">
        <v>0</v>
      </c>
      <c r="K14389">
        <v>0</v>
      </c>
      <c r="L14389" t="s">
        <v>36</v>
      </c>
      <c r="M14389" t="str">
        <f t="shared" si="1020"/>
        <v>http://logeion.uchicago.edu/index.html#tumultuarius</v>
      </c>
    </row>
    <row r="14390" spans="1:13" ht="15" customHeight="1" x14ac:dyDescent="0.2">
      <c r="A14390" t="s">
        <v>50056</v>
      </c>
      <c r="B14390" t="s">
        <v>57910</v>
      </c>
      <c r="C14390" t="str">
        <f t="shared" si="1019"/>
        <v>tumultuor tumultuari tumultuatus sum</v>
      </c>
      <c r="D14390" t="str">
        <f t="shared" si="1021"/>
        <v>tumultuor</v>
      </c>
      <c r="E14390" t="s">
        <v>50057</v>
      </c>
      <c r="F14390" t="s">
        <v>50058</v>
      </c>
      <c r="G14390" t="s">
        <v>170</v>
      </c>
      <c r="I14390">
        <v>1</v>
      </c>
      <c r="J14390">
        <v>0</v>
      </c>
      <c r="K14390">
        <v>0</v>
      </c>
      <c r="L14390" t="s">
        <v>24</v>
      </c>
      <c r="M14390" t="str">
        <f t="shared" si="1020"/>
        <v>http://logeion.uchicago.edu/index.html#tumultuor</v>
      </c>
    </row>
    <row r="14391" spans="1:13" ht="15" customHeight="1" x14ac:dyDescent="0.2">
      <c r="A14391" t="s">
        <v>50059</v>
      </c>
      <c r="B14391" t="s">
        <v>50060</v>
      </c>
      <c r="C14391" t="str">
        <f t="shared" si="1019"/>
        <v>tumultuosus –a –um</v>
      </c>
      <c r="D14391" t="str">
        <f t="shared" si="1021"/>
        <v>tumultuosus</v>
      </c>
      <c r="E14391" t="s">
        <v>50061</v>
      </c>
      <c r="F14391" t="s">
        <v>50062</v>
      </c>
      <c r="G14391" t="s">
        <v>61</v>
      </c>
      <c r="H14391">
        <v>1</v>
      </c>
      <c r="I14391">
        <v>0</v>
      </c>
      <c r="J14391">
        <v>0</v>
      </c>
      <c r="K14391">
        <v>0</v>
      </c>
      <c r="L14391" t="s">
        <v>36</v>
      </c>
      <c r="M14391" t="str">
        <f t="shared" si="1020"/>
        <v>http://logeion.uchicago.edu/index.html#tumultuosus</v>
      </c>
    </row>
    <row r="14392" spans="1:13" ht="15" customHeight="1" x14ac:dyDescent="0.2">
      <c r="A14392" t="s">
        <v>50063</v>
      </c>
      <c r="B14392" t="s">
        <v>50064</v>
      </c>
      <c r="C14392" t="str">
        <f t="shared" si="1019"/>
        <v>tumultus tumultus m.</v>
      </c>
      <c r="D14392" t="str">
        <f t="shared" si="1021"/>
        <v>tumultus</v>
      </c>
      <c r="E14392" t="s">
        <v>50065</v>
      </c>
      <c r="F14392" t="s">
        <v>50066</v>
      </c>
      <c r="G14392" t="s">
        <v>18</v>
      </c>
      <c r="H14392">
        <v>4</v>
      </c>
      <c r="I14392">
        <v>0</v>
      </c>
      <c r="J14392">
        <v>0</v>
      </c>
      <c r="K14392">
        <v>0</v>
      </c>
      <c r="L14392" t="s">
        <v>19</v>
      </c>
      <c r="M14392" t="str">
        <f t="shared" si="1020"/>
        <v>http://logeion.uchicago.edu/index.html#tumultus</v>
      </c>
    </row>
    <row r="14393" spans="1:13" ht="15" customHeight="1" x14ac:dyDescent="0.2">
      <c r="A14393" t="s">
        <v>50067</v>
      </c>
      <c r="B14393" t="s">
        <v>50068</v>
      </c>
      <c r="C14393" t="str">
        <f t="shared" si="1019"/>
        <v>tumulus tumuli m.</v>
      </c>
      <c r="D14393" t="str">
        <f t="shared" si="1021"/>
        <v>tumulus</v>
      </c>
      <c r="E14393" t="s">
        <v>50069</v>
      </c>
      <c r="F14393" t="s">
        <v>50069</v>
      </c>
      <c r="G14393" t="s">
        <v>21</v>
      </c>
      <c r="H14393">
        <v>2</v>
      </c>
      <c r="I14393">
        <v>0</v>
      </c>
      <c r="J14393">
        <v>0</v>
      </c>
      <c r="K14393">
        <v>0</v>
      </c>
      <c r="L14393" t="s">
        <v>19</v>
      </c>
      <c r="M14393" t="str">
        <f t="shared" si="1020"/>
        <v>http://logeion.uchicago.edu/index.html#tumulus</v>
      </c>
    </row>
    <row r="14394" spans="1:13" ht="15" customHeight="1" x14ac:dyDescent="0.2">
      <c r="A14394" t="s">
        <v>50073</v>
      </c>
      <c r="B14394" t="s">
        <v>50074</v>
      </c>
      <c r="C14394" t="str">
        <f t="shared" si="1019"/>
        <v>tundo tundere tutudi tunsus</v>
      </c>
      <c r="D14394" t="str">
        <f t="shared" si="1021"/>
        <v>tundo</v>
      </c>
      <c r="E14394" t="s">
        <v>37270</v>
      </c>
      <c r="F14394" t="s">
        <v>50075</v>
      </c>
      <c r="G14394" t="s">
        <v>66</v>
      </c>
      <c r="I14394">
        <v>3</v>
      </c>
      <c r="J14394">
        <v>0</v>
      </c>
      <c r="K14394">
        <v>0</v>
      </c>
      <c r="L14394" t="s">
        <v>24</v>
      </c>
      <c r="M14394" t="str">
        <f t="shared" si="1020"/>
        <v>http://logeion.uchicago.edu/index.html#tundo</v>
      </c>
    </row>
    <row r="14395" spans="1:13" ht="15" customHeight="1" x14ac:dyDescent="0.2">
      <c r="A14395" t="s">
        <v>50076</v>
      </c>
      <c r="B14395" t="s">
        <v>50077</v>
      </c>
      <c r="C14395" t="str">
        <f t="shared" si="1019"/>
        <v>tune spectabas?</v>
      </c>
      <c r="D14395" t="str">
        <f t="shared" si="1021"/>
        <v>tune</v>
      </c>
      <c r="E14395" t="s">
        <v>50078</v>
      </c>
      <c r="F14395" t="s">
        <v>50078</v>
      </c>
      <c r="G14395" t="s">
        <v>120</v>
      </c>
      <c r="I14395">
        <v>0</v>
      </c>
      <c r="J14395">
        <v>0</v>
      </c>
      <c r="K14395">
        <v>0</v>
      </c>
      <c r="L14395" t="s">
        <v>121</v>
      </c>
      <c r="M14395" t="str">
        <f t="shared" si="1020"/>
        <v>http://logeion.uchicago.edu/index.html#tune</v>
      </c>
    </row>
    <row r="14396" spans="1:13" ht="15" customHeight="1" x14ac:dyDescent="0.2">
      <c r="A14396" t="s">
        <v>50079</v>
      </c>
      <c r="B14396" t="s">
        <v>50080</v>
      </c>
      <c r="C14396" t="str">
        <f t="shared" si="1019"/>
        <v>Tungri –orum m.</v>
      </c>
      <c r="D14396" t="str">
        <f t="shared" si="1021"/>
        <v>Tungri</v>
      </c>
      <c r="E14396" t="s">
        <v>50081</v>
      </c>
      <c r="F14396" t="s">
        <v>50081</v>
      </c>
      <c r="G14396" t="s">
        <v>21</v>
      </c>
      <c r="H14396">
        <v>2</v>
      </c>
      <c r="I14396">
        <v>0</v>
      </c>
      <c r="J14396">
        <v>0</v>
      </c>
      <c r="K14396">
        <v>1</v>
      </c>
      <c r="L14396" t="s">
        <v>19</v>
      </c>
      <c r="M14396" t="str">
        <f t="shared" si="1020"/>
        <v>http://logeion.uchicago.edu/index.html#Tungri</v>
      </c>
    </row>
    <row r="14397" spans="1:13" ht="15" customHeight="1" x14ac:dyDescent="0.2">
      <c r="A14397" t="s">
        <v>50082</v>
      </c>
      <c r="B14397" t="s">
        <v>50083</v>
      </c>
      <c r="C14397" t="str">
        <f t="shared" si="1019"/>
        <v>tunica tunicae f.</v>
      </c>
      <c r="D14397" t="str">
        <f t="shared" si="1021"/>
        <v>tunica</v>
      </c>
      <c r="E14397" t="s">
        <v>50084</v>
      </c>
      <c r="F14397" t="s">
        <v>50085</v>
      </c>
      <c r="G14397" t="s">
        <v>76</v>
      </c>
      <c r="H14397">
        <v>1</v>
      </c>
      <c r="I14397">
        <v>0</v>
      </c>
      <c r="J14397">
        <v>0</v>
      </c>
      <c r="K14397">
        <v>0</v>
      </c>
      <c r="L14397" t="s">
        <v>19</v>
      </c>
      <c r="M14397" t="str">
        <f t="shared" si="1020"/>
        <v>http://logeion.uchicago.edu/index.html#tunica</v>
      </c>
    </row>
    <row r="14398" spans="1:13" ht="15" customHeight="1" x14ac:dyDescent="0.2">
      <c r="A14398" t="s">
        <v>50086</v>
      </c>
      <c r="B14398" t="s">
        <v>50087</v>
      </c>
      <c r="C14398" t="str">
        <f t="shared" si="1019"/>
        <v>tunicatus –a –um</v>
      </c>
      <c r="D14398" t="str">
        <f t="shared" si="1021"/>
        <v>tunicatus</v>
      </c>
      <c r="E14398" t="s">
        <v>50088</v>
      </c>
      <c r="F14398" t="s">
        <v>50089</v>
      </c>
      <c r="G14398" t="s">
        <v>61</v>
      </c>
      <c r="H14398">
        <v>1</v>
      </c>
      <c r="I14398">
        <v>0</v>
      </c>
      <c r="J14398">
        <v>0</v>
      </c>
      <c r="K14398">
        <v>0</v>
      </c>
      <c r="L14398" t="s">
        <v>36</v>
      </c>
      <c r="M14398" t="str">
        <f t="shared" si="1020"/>
        <v>http://logeion.uchicago.edu/index.html#tunicatus</v>
      </c>
    </row>
    <row r="14399" spans="1:13" ht="15" customHeight="1" x14ac:dyDescent="0.2">
      <c r="A14399" t="s">
        <v>55590</v>
      </c>
      <c r="B14399" t="s">
        <v>55745</v>
      </c>
      <c r="C14399" t="str">
        <f t="shared" si="1019"/>
        <v>tunicula –ae f.</v>
      </c>
      <c r="D14399" t="str">
        <f t="shared" si="1021"/>
        <v>tunicula</v>
      </c>
      <c r="E14399" t="s">
        <v>55591</v>
      </c>
      <c r="F14399" t="s">
        <v>55591</v>
      </c>
      <c r="G14399" t="s">
        <v>76</v>
      </c>
      <c r="H14399">
        <v>1</v>
      </c>
      <c r="L14399" t="s">
        <v>19</v>
      </c>
      <c r="M14399" t="str">
        <f t="shared" si="1020"/>
        <v>http://logeion.uchicago.edu/index.html#tunicula</v>
      </c>
    </row>
    <row r="14400" spans="1:13" ht="15" customHeight="1" x14ac:dyDescent="0.2">
      <c r="A14400" t="s">
        <v>50093</v>
      </c>
      <c r="B14400" t="s">
        <v>50094</v>
      </c>
      <c r="C14400" t="str">
        <f t="shared" si="1019"/>
        <v>turba turbae f.</v>
      </c>
      <c r="D14400" t="str">
        <f t="shared" si="1021"/>
        <v>turba</v>
      </c>
      <c r="E14400" t="s">
        <v>50095</v>
      </c>
      <c r="F14400" t="s">
        <v>50096</v>
      </c>
      <c r="G14400" t="s">
        <v>76</v>
      </c>
      <c r="H14400">
        <v>1</v>
      </c>
      <c r="I14400">
        <v>0</v>
      </c>
      <c r="J14400">
        <v>0</v>
      </c>
      <c r="K14400">
        <v>0</v>
      </c>
      <c r="L14400" t="s">
        <v>19</v>
      </c>
      <c r="M14400" t="str">
        <f t="shared" si="1020"/>
        <v>http://logeion.uchicago.edu/index.html#turba</v>
      </c>
    </row>
    <row r="14401" spans="1:13" ht="15" customHeight="1" x14ac:dyDescent="0.2">
      <c r="A14401" t="s">
        <v>50099</v>
      </c>
      <c r="B14401" t="s">
        <v>57911</v>
      </c>
      <c r="C14401" t="str">
        <f t="shared" si="1019"/>
        <v>turbatus –a –um</v>
      </c>
      <c r="D14401" t="str">
        <f t="shared" si="1021"/>
        <v>turbatus</v>
      </c>
      <c r="E14401" t="s">
        <v>57649</v>
      </c>
      <c r="F14401" t="s">
        <v>57649</v>
      </c>
      <c r="G14401" t="s">
        <v>61</v>
      </c>
      <c r="H14401">
        <v>1</v>
      </c>
      <c r="I14401">
        <v>0</v>
      </c>
      <c r="J14401">
        <v>0</v>
      </c>
      <c r="K14401">
        <v>0</v>
      </c>
      <c r="L14401" t="s">
        <v>36</v>
      </c>
      <c r="M14401" t="str">
        <f t="shared" si="1020"/>
        <v>http://logeion.uchicago.edu/index.html#turbatus</v>
      </c>
    </row>
    <row r="14402" spans="1:13" ht="15" customHeight="1" x14ac:dyDescent="0.2">
      <c r="A14402" t="s">
        <v>50103</v>
      </c>
      <c r="B14402" t="s">
        <v>50104</v>
      </c>
      <c r="C14402" t="str">
        <f t="shared" si="1019"/>
        <v>turbidus –a –um</v>
      </c>
      <c r="D14402" t="str">
        <f t="shared" si="1021"/>
        <v>turbidus</v>
      </c>
      <c r="E14402" t="s">
        <v>50105</v>
      </c>
      <c r="F14402" t="s">
        <v>50106</v>
      </c>
      <c r="G14402" t="s">
        <v>61</v>
      </c>
      <c r="H14402">
        <v>1</v>
      </c>
      <c r="I14402">
        <v>0</v>
      </c>
      <c r="J14402">
        <v>0</v>
      </c>
      <c r="K14402">
        <v>0</v>
      </c>
      <c r="L14402" t="s">
        <v>36</v>
      </c>
      <c r="M14402" t="str">
        <f t="shared" si="1020"/>
        <v>http://logeion.uchicago.edu/index.html#turbidus</v>
      </c>
    </row>
    <row r="14403" spans="1:13" ht="15" customHeight="1" x14ac:dyDescent="0.2">
      <c r="A14403" t="s">
        <v>50111</v>
      </c>
      <c r="B14403" t="s">
        <v>50112</v>
      </c>
      <c r="C14403" t="str">
        <f t="shared" si="1019"/>
        <v>turbo turbare turbavi turbatus</v>
      </c>
      <c r="D14403" t="str">
        <f t="shared" si="1021"/>
        <v>turbo</v>
      </c>
      <c r="E14403" t="s">
        <v>36447</v>
      </c>
      <c r="F14403" t="s">
        <v>11360</v>
      </c>
      <c r="G14403" t="s">
        <v>23</v>
      </c>
      <c r="I14403">
        <v>1</v>
      </c>
      <c r="J14403">
        <v>0</v>
      </c>
      <c r="K14403">
        <v>0</v>
      </c>
      <c r="L14403" t="s">
        <v>24</v>
      </c>
      <c r="M14403" t="str">
        <f t="shared" si="1020"/>
        <v>http://logeion.uchicago.edu/index.html#turbo</v>
      </c>
    </row>
    <row r="14404" spans="1:13" ht="15" customHeight="1" x14ac:dyDescent="0.2">
      <c r="A14404" t="s">
        <v>50107</v>
      </c>
      <c r="B14404" t="s">
        <v>50108</v>
      </c>
      <c r="C14404" t="str">
        <f t="shared" si="1019"/>
        <v>turbo turbinis f.</v>
      </c>
      <c r="D14404" t="str">
        <f t="shared" si="1021"/>
        <v>turbo</v>
      </c>
      <c r="E14404" t="s">
        <v>50109</v>
      </c>
      <c r="F14404" t="s">
        <v>50110</v>
      </c>
      <c r="G14404" t="s">
        <v>29</v>
      </c>
      <c r="H14404">
        <v>3</v>
      </c>
      <c r="I14404">
        <v>0</v>
      </c>
      <c r="J14404">
        <v>0</v>
      </c>
      <c r="K14404">
        <v>0</v>
      </c>
      <c r="L14404" t="s">
        <v>19</v>
      </c>
      <c r="M14404" t="str">
        <f t="shared" si="1020"/>
        <v>http://logeion.uchicago.edu/index.html#turbo</v>
      </c>
    </row>
    <row r="14405" spans="1:13" ht="15" customHeight="1" x14ac:dyDescent="0.2">
      <c r="A14405" t="s">
        <v>50113</v>
      </c>
      <c r="B14405" t="s">
        <v>50114</v>
      </c>
      <c r="C14405" t="str">
        <f t="shared" si="1019"/>
        <v>turbulentus –a –um</v>
      </c>
      <c r="D14405" t="str">
        <f t="shared" si="1021"/>
        <v>turbulentus</v>
      </c>
      <c r="E14405" t="s">
        <v>50115</v>
      </c>
      <c r="F14405" t="s">
        <v>50115</v>
      </c>
      <c r="G14405" t="s">
        <v>61</v>
      </c>
      <c r="H14405">
        <v>1</v>
      </c>
      <c r="I14405">
        <v>0</v>
      </c>
      <c r="J14405">
        <v>0</v>
      </c>
      <c r="K14405">
        <v>0</v>
      </c>
      <c r="L14405" t="s">
        <v>36</v>
      </c>
      <c r="M14405" t="str">
        <f t="shared" si="1020"/>
        <v>http://logeion.uchicago.edu/index.html#turbulentus</v>
      </c>
    </row>
    <row r="14406" spans="1:13" ht="15" customHeight="1" x14ac:dyDescent="0.2">
      <c r="A14406" t="s">
        <v>50117</v>
      </c>
      <c r="B14406" t="s">
        <v>50118</v>
      </c>
      <c r="C14406" t="str">
        <f t="shared" si="1019"/>
        <v>turdus –i m.</v>
      </c>
      <c r="D14406" t="str">
        <f t="shared" si="1021"/>
        <v>turdus</v>
      </c>
      <c r="E14406" t="s">
        <v>50119</v>
      </c>
      <c r="F14406" t="s">
        <v>50119</v>
      </c>
      <c r="G14406" t="s">
        <v>21</v>
      </c>
      <c r="H14406">
        <v>2</v>
      </c>
      <c r="I14406">
        <v>0</v>
      </c>
      <c r="J14406">
        <v>0</v>
      </c>
      <c r="K14406">
        <v>0</v>
      </c>
      <c r="L14406" t="s">
        <v>19</v>
      </c>
      <c r="M14406" t="str">
        <f t="shared" si="1020"/>
        <v>http://logeion.uchicago.edu/index.html#turdus</v>
      </c>
    </row>
    <row r="14407" spans="1:13" ht="15" customHeight="1" x14ac:dyDescent="0.2">
      <c r="A14407" t="s">
        <v>50120</v>
      </c>
      <c r="B14407" t="s">
        <v>50121</v>
      </c>
      <c r="C14407" t="str">
        <f t="shared" si="1019"/>
        <v>tureus –a –um</v>
      </c>
      <c r="D14407" t="str">
        <f t="shared" si="1021"/>
        <v>tureus</v>
      </c>
      <c r="E14407" t="s">
        <v>50122</v>
      </c>
      <c r="F14407" t="s">
        <v>50123</v>
      </c>
      <c r="G14407" t="s">
        <v>61</v>
      </c>
      <c r="H14407">
        <v>1</v>
      </c>
      <c r="I14407">
        <v>0</v>
      </c>
      <c r="J14407">
        <v>0</v>
      </c>
      <c r="K14407">
        <v>0</v>
      </c>
      <c r="L14407" t="s">
        <v>36</v>
      </c>
      <c r="M14407" t="str">
        <f t="shared" si="1020"/>
        <v>http://logeion.uchicago.edu/index.html#tureus</v>
      </c>
    </row>
    <row r="14408" spans="1:13" ht="15" customHeight="1" x14ac:dyDescent="0.2">
      <c r="A14408" t="s">
        <v>50124</v>
      </c>
      <c r="B14408" t="s">
        <v>50125</v>
      </c>
      <c r="C14408" t="str">
        <f t="shared" si="1019"/>
        <v>turgeo –ere –ere –ursi</v>
      </c>
      <c r="D14408" t="str">
        <f t="shared" si="1021"/>
        <v>turgeo</v>
      </c>
      <c r="E14408" t="s">
        <v>50126</v>
      </c>
      <c r="F14408" t="s">
        <v>50126</v>
      </c>
      <c r="G14408" t="s">
        <v>95</v>
      </c>
      <c r="I14408">
        <v>2</v>
      </c>
      <c r="J14408">
        <v>0</v>
      </c>
      <c r="K14408">
        <v>0</v>
      </c>
      <c r="L14408" t="s">
        <v>24</v>
      </c>
      <c r="M14408" t="str">
        <f t="shared" si="1020"/>
        <v>http://logeion.uchicago.edu/index.html#turgeo</v>
      </c>
    </row>
    <row r="14409" spans="1:13" ht="15" customHeight="1" x14ac:dyDescent="0.2">
      <c r="A14409" t="s">
        <v>50128</v>
      </c>
      <c r="B14409" t="s">
        <v>50129</v>
      </c>
      <c r="C14409" t="str">
        <f t="shared" si="1019"/>
        <v>turgidulus –a –um</v>
      </c>
      <c r="D14409" t="str">
        <f t="shared" si="1021"/>
        <v>turgidulus</v>
      </c>
      <c r="E14409" t="s">
        <v>50043</v>
      </c>
      <c r="F14409" t="s">
        <v>50130</v>
      </c>
      <c r="G14409" t="s">
        <v>61</v>
      </c>
      <c r="H14409">
        <v>1</v>
      </c>
      <c r="I14409">
        <v>0</v>
      </c>
      <c r="J14409">
        <v>0</v>
      </c>
      <c r="K14409">
        <v>0</v>
      </c>
      <c r="L14409" t="s">
        <v>36</v>
      </c>
      <c r="M14409" t="str">
        <f t="shared" si="1020"/>
        <v>http://logeion.uchicago.edu/index.html#turgidulus</v>
      </c>
    </row>
    <row r="14410" spans="1:13" ht="15" customHeight="1" x14ac:dyDescent="0.2">
      <c r="A14410" t="s">
        <v>50131</v>
      </c>
      <c r="B14410" t="s">
        <v>54914</v>
      </c>
      <c r="C14410" t="str">
        <f t="shared" si="1019"/>
        <v>turgidus –a –um</v>
      </c>
      <c r="D14410" t="str">
        <f t="shared" si="1021"/>
        <v>turgidus</v>
      </c>
      <c r="E14410" t="s">
        <v>54749</v>
      </c>
      <c r="F14410" t="s">
        <v>54749</v>
      </c>
      <c r="G14410" t="s">
        <v>61</v>
      </c>
      <c r="H14410">
        <v>1</v>
      </c>
      <c r="I14410">
        <v>0</v>
      </c>
      <c r="J14410">
        <v>0</v>
      </c>
      <c r="K14410">
        <v>0</v>
      </c>
      <c r="L14410" t="s">
        <v>36</v>
      </c>
      <c r="M14410" t="str">
        <f t="shared" si="1020"/>
        <v>http://logeion.uchicago.edu/index.html#turgidus</v>
      </c>
    </row>
    <row r="14411" spans="1:13" ht="15" customHeight="1" x14ac:dyDescent="0.2">
      <c r="A14411" t="s">
        <v>50137</v>
      </c>
      <c r="B14411" t="s">
        <v>50138</v>
      </c>
      <c r="C14411" t="str">
        <f t="shared" si="1019"/>
        <v>turi–fer –fera –ferum</v>
      </c>
      <c r="D14411" t="str">
        <f t="shared" si="1021"/>
        <v>turi–fer</v>
      </c>
      <c r="E14411" t="s">
        <v>50139</v>
      </c>
      <c r="F14411" t="s">
        <v>50140</v>
      </c>
      <c r="G14411" t="s">
        <v>61</v>
      </c>
      <c r="H14411">
        <v>1</v>
      </c>
      <c r="I14411">
        <v>0</v>
      </c>
      <c r="J14411">
        <v>0</v>
      </c>
      <c r="K14411">
        <v>0</v>
      </c>
      <c r="L14411" t="s">
        <v>36</v>
      </c>
      <c r="M14411" t="str">
        <f t="shared" si="1020"/>
        <v>http://logeion.uchicago.edu/index.html#turi–fer</v>
      </c>
    </row>
    <row r="14412" spans="1:13" ht="15" customHeight="1" x14ac:dyDescent="0.2">
      <c r="A14412" t="s">
        <v>50132</v>
      </c>
      <c r="B14412" t="s">
        <v>61194</v>
      </c>
      <c r="C14412" t="str">
        <f t="shared" si="1019"/>
        <v>turibulum –i n.</v>
      </c>
      <c r="D14412" t="str">
        <f t="shared" si="1021"/>
        <v>turibulum</v>
      </c>
      <c r="E14412" t="s">
        <v>61374</v>
      </c>
      <c r="F14412" t="s">
        <v>61375</v>
      </c>
      <c r="G14412" t="s">
        <v>21</v>
      </c>
      <c r="H14412">
        <v>2</v>
      </c>
      <c r="I14412">
        <v>0</v>
      </c>
      <c r="J14412">
        <v>0</v>
      </c>
      <c r="K14412">
        <v>0</v>
      </c>
      <c r="L14412" t="s">
        <v>19</v>
      </c>
      <c r="M14412" t="str">
        <f t="shared" si="1020"/>
        <v>http://logeion.uchicago.edu/index.html#turibulum</v>
      </c>
    </row>
    <row r="14413" spans="1:13" ht="15" customHeight="1" x14ac:dyDescent="0.2">
      <c r="A14413" t="s">
        <v>50133</v>
      </c>
      <c r="B14413" t="s">
        <v>50134</v>
      </c>
      <c r="C14413" t="str">
        <f t="shared" si="1019"/>
        <v>turicremus –a –um</v>
      </c>
      <c r="D14413" t="str">
        <f t="shared" ref="D14413:D14414" si="1022">IF(ISBLANK(B14413),0,LEFT( C14413, FIND( " ", C14413 ) - 1 ))</f>
        <v>turicremus</v>
      </c>
      <c r="E14413" t="s">
        <v>50135</v>
      </c>
      <c r="F14413" t="s">
        <v>50136</v>
      </c>
      <c r="G14413" t="s">
        <v>61</v>
      </c>
      <c r="H14413">
        <v>1</v>
      </c>
      <c r="I14413">
        <v>0</v>
      </c>
      <c r="J14413">
        <v>0</v>
      </c>
      <c r="K14413">
        <v>0</v>
      </c>
      <c r="L14413" t="s">
        <v>36</v>
      </c>
      <c r="M14413" t="str">
        <f t="shared" si="1020"/>
        <v>http://logeion.uchicago.edu/index.html#turicremus</v>
      </c>
    </row>
    <row r="14414" spans="1:13" ht="15" customHeight="1" x14ac:dyDescent="0.2">
      <c r="A14414" t="s">
        <v>50141</v>
      </c>
      <c r="B14414" t="s">
        <v>50142</v>
      </c>
      <c r="C14414" t="str">
        <f t="shared" si="1019"/>
        <v>turma turmae f.</v>
      </c>
      <c r="D14414" t="str">
        <f t="shared" si="1022"/>
        <v>turma</v>
      </c>
      <c r="E14414" t="s">
        <v>50143</v>
      </c>
      <c r="F14414" t="s">
        <v>50144</v>
      </c>
      <c r="G14414" t="s">
        <v>76</v>
      </c>
      <c r="H14414">
        <v>1</v>
      </c>
      <c r="I14414">
        <v>0</v>
      </c>
      <c r="J14414">
        <v>0</v>
      </c>
      <c r="K14414">
        <v>0</v>
      </c>
      <c r="L14414" t="s">
        <v>19</v>
      </c>
      <c r="M14414" t="str">
        <f t="shared" si="1020"/>
        <v>http://logeion.uchicago.edu/index.html#turma</v>
      </c>
    </row>
    <row r="14415" spans="1:13" ht="15" customHeight="1" x14ac:dyDescent="0.2">
      <c r="A14415" t="s">
        <v>50145</v>
      </c>
      <c r="B14415" t="s">
        <v>50146</v>
      </c>
      <c r="C14415" t="str">
        <f t="shared" si="1019"/>
        <v>turmatim</v>
      </c>
      <c r="D14415" t="s">
        <v>50146</v>
      </c>
      <c r="E14415" t="s">
        <v>50147</v>
      </c>
      <c r="F14415" t="s">
        <v>50148</v>
      </c>
      <c r="G14415" t="s">
        <v>89</v>
      </c>
      <c r="I14415">
        <v>0</v>
      </c>
      <c r="J14415">
        <v>0</v>
      </c>
      <c r="K14415">
        <v>0</v>
      </c>
      <c r="L14415" t="s">
        <v>90</v>
      </c>
      <c r="M14415" t="str">
        <f t="shared" si="1020"/>
        <v>http://logeion.uchicago.edu/index.html#turmātim</v>
      </c>
    </row>
    <row r="14416" spans="1:13" ht="15" customHeight="1" x14ac:dyDescent="0.2">
      <c r="A14416" t="s">
        <v>50149</v>
      </c>
      <c r="B14416" t="s">
        <v>50150</v>
      </c>
      <c r="C14416" t="str">
        <f t="shared" si="1019"/>
        <v>Turnus –i m.</v>
      </c>
      <c r="D14416" t="str">
        <f>IF(ISBLANK(B14416),0,LEFT( C14416, FIND( " ", C14416 ) - 1 ))</f>
        <v>Turnus</v>
      </c>
      <c r="E14416" t="s">
        <v>50151</v>
      </c>
      <c r="F14416" t="s">
        <v>50152</v>
      </c>
      <c r="G14416" t="s">
        <v>21</v>
      </c>
      <c r="H14416">
        <v>2</v>
      </c>
      <c r="I14416">
        <v>0</v>
      </c>
      <c r="J14416">
        <v>0</v>
      </c>
      <c r="K14416">
        <v>1</v>
      </c>
      <c r="L14416" t="s">
        <v>19</v>
      </c>
      <c r="M14416" t="str">
        <f t="shared" si="1020"/>
        <v>http://logeion.uchicago.edu/index.html#Turnus</v>
      </c>
    </row>
    <row r="14417" spans="1:13" ht="15" customHeight="1" x14ac:dyDescent="0.2">
      <c r="A14417" t="s">
        <v>50153</v>
      </c>
      <c r="B14417" t="s">
        <v>50154</v>
      </c>
      <c r="C14417" t="str">
        <f t="shared" si="1019"/>
        <v xml:space="preserve">Turones –um (–i –orum) m. </v>
      </c>
      <c r="D14417" t="str">
        <f>IF(ISBLANK(B14417),0,LEFT( C14417, FIND( " ", C14417 ) - 1 ))</f>
        <v>Turones</v>
      </c>
      <c r="E14417" t="s">
        <v>50155</v>
      </c>
      <c r="F14417" t="s">
        <v>50155</v>
      </c>
      <c r="G14417" t="s">
        <v>29</v>
      </c>
      <c r="H14417">
        <v>3</v>
      </c>
      <c r="I14417">
        <v>0</v>
      </c>
      <c r="J14417">
        <v>0</v>
      </c>
      <c r="K14417">
        <v>1</v>
      </c>
      <c r="L14417" t="s">
        <v>19</v>
      </c>
      <c r="M14417" t="str">
        <f t="shared" si="1020"/>
        <v>http://logeion.uchicago.edu/index.html#Turones</v>
      </c>
    </row>
    <row r="14418" spans="1:13" ht="15" customHeight="1" x14ac:dyDescent="0.2">
      <c r="A14418" t="s">
        <v>50158</v>
      </c>
      <c r="B14418" t="s">
        <v>50159</v>
      </c>
      <c r="C14418" t="str">
        <f t="shared" si="1019"/>
        <v>turpiculus –a –um</v>
      </c>
      <c r="D14418" t="str">
        <f>IF(ISBLANK(B14418),0,LEFT( C14418, FIND( " ", C14418 ) - 1 ))</f>
        <v>turpiculus</v>
      </c>
      <c r="E14418" t="s">
        <v>50160</v>
      </c>
      <c r="F14418" t="s">
        <v>50160</v>
      </c>
      <c r="G14418" t="s">
        <v>61</v>
      </c>
      <c r="H14418">
        <v>1</v>
      </c>
      <c r="I14418">
        <v>0</v>
      </c>
      <c r="J14418">
        <v>0</v>
      </c>
      <c r="K14418">
        <v>0</v>
      </c>
      <c r="L14418" t="s">
        <v>36</v>
      </c>
      <c r="M14418" t="str">
        <f t="shared" si="1020"/>
        <v>http://logeion.uchicago.edu/index.html#turpiculus</v>
      </c>
    </row>
    <row r="14419" spans="1:13" ht="15" customHeight="1" x14ac:dyDescent="0.2">
      <c r="A14419" t="s">
        <v>50161</v>
      </c>
      <c r="B14419" t="s">
        <v>50162</v>
      </c>
      <c r="C14419" t="str">
        <f t="shared" si="1019"/>
        <v>Turpilianus –i m.</v>
      </c>
      <c r="D14419" t="str">
        <f>IF(ISBLANK(B14419),0,LEFT( C14419, FIND( " ", C14419 ) - 1 ))</f>
        <v>Turpilianus</v>
      </c>
      <c r="E14419" t="s">
        <v>50163</v>
      </c>
      <c r="F14419" t="s">
        <v>50164</v>
      </c>
      <c r="G14419" t="s">
        <v>21</v>
      </c>
      <c r="H14419">
        <v>2</v>
      </c>
      <c r="I14419">
        <v>0</v>
      </c>
      <c r="J14419">
        <v>0</v>
      </c>
      <c r="K14419">
        <v>1</v>
      </c>
      <c r="L14419" t="s">
        <v>19</v>
      </c>
      <c r="M14419" t="str">
        <f t="shared" si="1020"/>
        <v>http://logeion.uchicago.edu/index.html#Turpilianus</v>
      </c>
    </row>
    <row r="14420" spans="1:13" ht="15" customHeight="1" x14ac:dyDescent="0.2">
      <c r="A14420" t="s">
        <v>50166</v>
      </c>
      <c r="B14420" t="s">
        <v>50167</v>
      </c>
      <c r="C14420" t="str">
        <f t="shared" ref="C14420:C14483" si="1023">SUBSTITUTE(SUBSTITUTE(SUBSTITUTE(SUBSTITUTE(SUBSTITUTE(SUBSTITUTE(SUBSTITUTE(SUBSTITUTE(SUBSTITUTE(SUBSTITUTE(SUBSTITUTE(B14420, "ā", "a"), "ē", "e"), "ī", "i"), "ō", "o"), "ū", "u"), "ȳ", "y"), "Ā", "A"), "Ē", "E"), "Ī", "I"), "Ō", "O"), "Ū", "U")</f>
        <v>turpis turpe</v>
      </c>
      <c r="D14420" t="str">
        <f>IF(ISBLANK(B14420),0,LEFT( C14420, FIND( " ", C14420 ) - 1 ))</f>
        <v>turpis</v>
      </c>
      <c r="E14420" t="s">
        <v>13310</v>
      </c>
      <c r="F14420" t="s">
        <v>50168</v>
      </c>
      <c r="G14420" t="s">
        <v>155</v>
      </c>
      <c r="H14420">
        <v>3</v>
      </c>
      <c r="I14420">
        <v>0</v>
      </c>
      <c r="J14420">
        <v>0</v>
      </c>
      <c r="K14420">
        <v>0</v>
      </c>
      <c r="L14420" t="s">
        <v>36</v>
      </c>
      <c r="M14420" t="str">
        <f t="shared" si="1020"/>
        <v>http://logeion.uchicago.edu/index.html#turpis</v>
      </c>
    </row>
    <row r="14421" spans="1:13" ht="15" customHeight="1" x14ac:dyDescent="0.2">
      <c r="A14421" t="s">
        <v>50169</v>
      </c>
      <c r="B14421" t="s">
        <v>50170</v>
      </c>
      <c r="C14421" t="str">
        <f t="shared" si="1023"/>
        <v>turpiter</v>
      </c>
      <c r="D14421" t="s">
        <v>50170</v>
      </c>
      <c r="E14421" t="s">
        <v>50171</v>
      </c>
      <c r="F14421" t="s">
        <v>50171</v>
      </c>
      <c r="G14421" t="s">
        <v>89</v>
      </c>
      <c r="I14421">
        <v>0</v>
      </c>
      <c r="J14421">
        <v>1</v>
      </c>
      <c r="K14421">
        <v>0</v>
      </c>
      <c r="L14421" t="s">
        <v>90</v>
      </c>
      <c r="M14421" t="str">
        <f t="shared" si="1020"/>
        <v>http://logeion.uchicago.edu/index.html#turpiter</v>
      </c>
    </row>
    <row r="14422" spans="1:13" ht="15" customHeight="1" x14ac:dyDescent="0.2">
      <c r="A14422" t="s">
        <v>50172</v>
      </c>
      <c r="B14422" t="s">
        <v>50173</v>
      </c>
      <c r="C14422" t="str">
        <f t="shared" si="1023"/>
        <v>turpitudo turpitudinis f.</v>
      </c>
      <c r="D14422" t="str">
        <f t="shared" ref="D14422:D14440" si="1024">IF(ISBLANK(B14422),0,LEFT( C14422, FIND( " ", C14422 ) - 1 ))</f>
        <v>turpitudo</v>
      </c>
      <c r="E14422" t="s">
        <v>22646</v>
      </c>
      <c r="F14422" t="s">
        <v>50174</v>
      </c>
      <c r="G14422" t="s">
        <v>29</v>
      </c>
      <c r="H14422">
        <v>3</v>
      </c>
      <c r="I14422">
        <v>0</v>
      </c>
      <c r="J14422">
        <v>0</v>
      </c>
      <c r="K14422">
        <v>0</v>
      </c>
      <c r="L14422" t="s">
        <v>19</v>
      </c>
      <c r="M14422" t="str">
        <f t="shared" si="1020"/>
        <v>http://logeion.uchicago.edu/index.html#turpitudo</v>
      </c>
    </row>
    <row r="14423" spans="1:13" ht="15" customHeight="1" x14ac:dyDescent="0.2">
      <c r="A14423" t="s">
        <v>50175</v>
      </c>
      <c r="B14423" t="s">
        <v>50176</v>
      </c>
      <c r="C14423" t="str">
        <f t="shared" si="1023"/>
        <v>turpo turpare turpavi turpatus</v>
      </c>
      <c r="D14423" t="str">
        <f t="shared" si="1024"/>
        <v>turpo</v>
      </c>
      <c r="E14423" t="s">
        <v>50177</v>
      </c>
      <c r="F14423" t="s">
        <v>50178</v>
      </c>
      <c r="G14423" t="s">
        <v>23</v>
      </c>
      <c r="I14423">
        <v>1</v>
      </c>
      <c r="J14423">
        <v>0</v>
      </c>
      <c r="K14423">
        <v>0</v>
      </c>
      <c r="L14423" t="s">
        <v>24</v>
      </c>
      <c r="M14423" t="str">
        <f t="shared" si="1020"/>
        <v>http://logeion.uchicago.edu/index.html#turpo</v>
      </c>
    </row>
    <row r="14424" spans="1:13" ht="15" customHeight="1" x14ac:dyDescent="0.2">
      <c r="A14424" t="s">
        <v>56314</v>
      </c>
      <c r="B14424" t="s">
        <v>61764</v>
      </c>
      <c r="C14424" t="str">
        <f t="shared" si="1023"/>
        <v xml:space="preserve">Turranius (i)i m. </v>
      </c>
      <c r="D14424" t="str">
        <f t="shared" si="1024"/>
        <v>Turranius</v>
      </c>
      <c r="E14424" t="s">
        <v>61994</v>
      </c>
      <c r="F14424" t="s">
        <v>61995</v>
      </c>
      <c r="G14424" t="s">
        <v>21</v>
      </c>
      <c r="H14424">
        <v>2</v>
      </c>
      <c r="K14424">
        <v>1</v>
      </c>
      <c r="L14424" t="s">
        <v>19</v>
      </c>
      <c r="M14424" t="str">
        <f t="shared" si="1020"/>
        <v>http://logeion.uchicago.edu/index.html#Turranius</v>
      </c>
    </row>
    <row r="14425" spans="1:13" ht="15" customHeight="1" x14ac:dyDescent="0.2">
      <c r="A14425" t="s">
        <v>50180</v>
      </c>
      <c r="B14425" t="s">
        <v>50181</v>
      </c>
      <c r="C14425" t="str">
        <f t="shared" si="1023"/>
        <v>turriger –gera –gerum</v>
      </c>
      <c r="D14425" t="str">
        <f t="shared" si="1024"/>
        <v>turriger</v>
      </c>
      <c r="E14425" t="s">
        <v>50182</v>
      </c>
      <c r="F14425" t="s">
        <v>50183</v>
      </c>
      <c r="G14425" t="s">
        <v>61</v>
      </c>
      <c r="H14425">
        <v>1</v>
      </c>
      <c r="I14425">
        <v>0</v>
      </c>
      <c r="J14425">
        <v>0</v>
      </c>
      <c r="K14425">
        <v>0</v>
      </c>
      <c r="L14425" t="s">
        <v>36</v>
      </c>
      <c r="M14425" t="str">
        <f t="shared" si="1020"/>
        <v>http://logeion.uchicago.edu/index.html#turriger</v>
      </c>
    </row>
    <row r="14426" spans="1:13" ht="15" customHeight="1" x14ac:dyDescent="0.2">
      <c r="A14426" t="s">
        <v>50184</v>
      </c>
      <c r="B14426" t="s">
        <v>50185</v>
      </c>
      <c r="C14426" t="str">
        <f t="shared" si="1023"/>
        <v>turris turris f.</v>
      </c>
      <c r="D14426" t="str">
        <f t="shared" si="1024"/>
        <v>turris</v>
      </c>
      <c r="E14426" t="s">
        <v>50186</v>
      </c>
      <c r="F14426" t="s">
        <v>50187</v>
      </c>
      <c r="G14426" t="s">
        <v>29</v>
      </c>
      <c r="H14426">
        <v>3</v>
      </c>
      <c r="I14426">
        <v>0</v>
      </c>
      <c r="J14426">
        <v>0</v>
      </c>
      <c r="K14426">
        <v>0</v>
      </c>
      <c r="L14426" t="s">
        <v>19</v>
      </c>
      <c r="M14426" t="str">
        <f t="shared" si="1020"/>
        <v>http://logeion.uchicago.edu/index.html#turris</v>
      </c>
    </row>
    <row r="14427" spans="1:13" ht="15" customHeight="1" x14ac:dyDescent="0.2">
      <c r="A14427" t="s">
        <v>50188</v>
      </c>
      <c r="B14427" t="s">
        <v>50189</v>
      </c>
      <c r="C14427" t="str">
        <f t="shared" si="1023"/>
        <v>turritus –a –um</v>
      </c>
      <c r="D14427" t="str">
        <f t="shared" si="1024"/>
        <v>turritus</v>
      </c>
      <c r="E14427" t="s">
        <v>50190</v>
      </c>
      <c r="F14427" t="s">
        <v>50191</v>
      </c>
      <c r="G14427" t="s">
        <v>61</v>
      </c>
      <c r="H14427">
        <v>1</v>
      </c>
      <c r="I14427">
        <v>0</v>
      </c>
      <c r="J14427">
        <v>0</v>
      </c>
      <c r="K14427">
        <v>0</v>
      </c>
      <c r="L14427" t="s">
        <v>36</v>
      </c>
      <c r="M14427" t="str">
        <f t="shared" si="1020"/>
        <v>http://logeion.uchicago.edu/index.html#turritus</v>
      </c>
    </row>
    <row r="14428" spans="1:13" ht="15" customHeight="1" x14ac:dyDescent="0.2">
      <c r="A14428" t="s">
        <v>50192</v>
      </c>
      <c r="B14428" t="s">
        <v>50193</v>
      </c>
      <c r="C14428" t="str">
        <f t="shared" si="1023"/>
        <v>turtur –uris m.</v>
      </c>
      <c r="D14428" t="str">
        <f t="shared" si="1024"/>
        <v>turtur</v>
      </c>
      <c r="E14428" t="s">
        <v>50194</v>
      </c>
      <c r="F14428" t="s">
        <v>50194</v>
      </c>
      <c r="G14428" t="s">
        <v>29</v>
      </c>
      <c r="H14428">
        <v>3</v>
      </c>
      <c r="I14428">
        <v>0</v>
      </c>
      <c r="J14428">
        <v>0</v>
      </c>
      <c r="K14428">
        <v>0</v>
      </c>
      <c r="L14428" t="s">
        <v>19</v>
      </c>
      <c r="M14428" t="str">
        <f t="shared" si="1020"/>
        <v>http://logeion.uchicago.edu/index.html#turtur</v>
      </c>
    </row>
    <row r="14429" spans="1:13" ht="15" customHeight="1" x14ac:dyDescent="0.2">
      <c r="A14429" t="s">
        <v>50197</v>
      </c>
      <c r="B14429" t="s">
        <v>55844</v>
      </c>
      <c r="C14429" t="str">
        <f t="shared" si="1023"/>
        <v>tus turis n.</v>
      </c>
      <c r="D14429" t="str">
        <f t="shared" si="1024"/>
        <v>tus</v>
      </c>
      <c r="E14429" t="s">
        <v>50198</v>
      </c>
      <c r="F14429" t="s">
        <v>50198</v>
      </c>
      <c r="G14429" t="s">
        <v>29</v>
      </c>
      <c r="H14429">
        <v>3</v>
      </c>
      <c r="I14429">
        <v>0</v>
      </c>
      <c r="J14429">
        <v>0</v>
      </c>
      <c r="K14429">
        <v>0</v>
      </c>
      <c r="L14429" t="s">
        <v>19</v>
      </c>
      <c r="M14429" t="str">
        <f t="shared" si="1020"/>
        <v>http://logeion.uchicago.edu/index.html#tus</v>
      </c>
    </row>
    <row r="14430" spans="1:13" ht="15" customHeight="1" x14ac:dyDescent="0.2">
      <c r="A14430" t="s">
        <v>50199</v>
      </c>
      <c r="B14430" t="s">
        <v>50200</v>
      </c>
      <c r="C14430" t="str">
        <f t="shared" si="1023"/>
        <v>Tusci –orum m.</v>
      </c>
      <c r="D14430" t="str">
        <f t="shared" si="1024"/>
        <v>Tusci</v>
      </c>
      <c r="E14430" t="s">
        <v>50201</v>
      </c>
      <c r="F14430" t="s">
        <v>50202</v>
      </c>
      <c r="G14430" t="s">
        <v>21</v>
      </c>
      <c r="H14430">
        <v>2</v>
      </c>
      <c r="I14430">
        <v>0</v>
      </c>
      <c r="J14430">
        <v>0</v>
      </c>
      <c r="K14430">
        <v>1</v>
      </c>
      <c r="L14430" t="s">
        <v>19</v>
      </c>
      <c r="M14430" t="str">
        <f t="shared" si="1020"/>
        <v>http://logeion.uchicago.edu/index.html#Tusci</v>
      </c>
    </row>
    <row r="14431" spans="1:13" ht="15" customHeight="1" x14ac:dyDescent="0.2">
      <c r="A14431" t="s">
        <v>50203</v>
      </c>
      <c r="B14431" t="s">
        <v>50204</v>
      </c>
      <c r="C14431" t="str">
        <f t="shared" si="1023"/>
        <v>Tuscia –ae f.</v>
      </c>
      <c r="D14431" t="str">
        <f t="shared" si="1024"/>
        <v>Tuscia</v>
      </c>
      <c r="E14431" t="s">
        <v>50205</v>
      </c>
      <c r="F14431" t="s">
        <v>50206</v>
      </c>
      <c r="G14431" t="s">
        <v>76</v>
      </c>
      <c r="H14431">
        <v>1</v>
      </c>
      <c r="I14431">
        <v>0</v>
      </c>
      <c r="J14431">
        <v>0</v>
      </c>
      <c r="K14431">
        <v>1</v>
      </c>
      <c r="L14431" t="s">
        <v>19</v>
      </c>
      <c r="M14431" t="str">
        <f t="shared" si="1020"/>
        <v>http://logeion.uchicago.edu/index.html#Tuscia</v>
      </c>
    </row>
    <row r="14432" spans="1:13" ht="15" customHeight="1" x14ac:dyDescent="0.2">
      <c r="A14432" t="s">
        <v>50208</v>
      </c>
      <c r="B14432" t="s">
        <v>54915</v>
      </c>
      <c r="C14432" t="str">
        <f t="shared" si="1023"/>
        <v>Tusculanus –a –um</v>
      </c>
      <c r="D14432" t="str">
        <f t="shared" si="1024"/>
        <v>Tusculanus</v>
      </c>
      <c r="E14432" t="s">
        <v>50209</v>
      </c>
      <c r="F14432" t="s">
        <v>50209</v>
      </c>
      <c r="G14432" t="s">
        <v>61</v>
      </c>
      <c r="H14432">
        <v>1</v>
      </c>
      <c r="I14432">
        <v>0</v>
      </c>
      <c r="J14432">
        <v>0</v>
      </c>
      <c r="K14432">
        <v>1</v>
      </c>
      <c r="L14432" t="s">
        <v>36</v>
      </c>
      <c r="M14432" t="str">
        <f t="shared" si="1020"/>
        <v>http://logeion.uchicago.edu/index.html#Tusculanus</v>
      </c>
    </row>
    <row r="14433" spans="1:13" ht="15" customHeight="1" x14ac:dyDescent="0.2">
      <c r="A14433" t="s">
        <v>50210</v>
      </c>
      <c r="B14433" t="s">
        <v>55845</v>
      </c>
      <c r="C14433" t="str">
        <f t="shared" si="1023"/>
        <v>Tusculum –i n.</v>
      </c>
      <c r="D14433" t="str">
        <f t="shared" si="1024"/>
        <v>Tusculum</v>
      </c>
      <c r="E14433" t="s">
        <v>55843</v>
      </c>
      <c r="F14433" t="s">
        <v>55842</v>
      </c>
      <c r="G14433" t="s">
        <v>21</v>
      </c>
      <c r="H14433">
        <v>2</v>
      </c>
      <c r="I14433">
        <v>0</v>
      </c>
      <c r="J14433">
        <v>0</v>
      </c>
      <c r="K14433">
        <v>1</v>
      </c>
      <c r="L14433" t="s">
        <v>19</v>
      </c>
      <c r="M14433" t="str">
        <f t="shared" si="1020"/>
        <v>http://logeion.uchicago.edu/index.html#Tusculum</v>
      </c>
    </row>
    <row r="14434" spans="1:13" ht="15" customHeight="1" x14ac:dyDescent="0.2">
      <c r="A14434" t="s">
        <v>50211</v>
      </c>
      <c r="B14434" t="s">
        <v>59383</v>
      </c>
      <c r="C14434" t="str">
        <f t="shared" si="1023"/>
        <v>Tuscus –a –um</v>
      </c>
      <c r="D14434" t="str">
        <f t="shared" si="1024"/>
        <v>Tuscus</v>
      </c>
      <c r="E14434" t="s">
        <v>17051</v>
      </c>
      <c r="F14434" t="s">
        <v>50212</v>
      </c>
      <c r="G14434" t="s">
        <v>61</v>
      </c>
      <c r="H14434">
        <v>1</v>
      </c>
      <c r="I14434">
        <v>0</v>
      </c>
      <c r="J14434">
        <v>0</v>
      </c>
      <c r="K14434">
        <v>1</v>
      </c>
      <c r="L14434" t="s">
        <v>36</v>
      </c>
      <c r="M14434" t="str">
        <f t="shared" si="1020"/>
        <v>http://logeion.uchicago.edu/index.html#Tuscus</v>
      </c>
    </row>
    <row r="14435" spans="1:13" ht="15" customHeight="1" x14ac:dyDescent="0.2">
      <c r="A14435" t="s">
        <v>50214</v>
      </c>
      <c r="B14435" t="s">
        <v>59888</v>
      </c>
      <c r="C14435" t="str">
        <f t="shared" si="1023"/>
        <v xml:space="preserve">tussio tussire </v>
      </c>
      <c r="D14435" t="str">
        <f t="shared" si="1024"/>
        <v>tussio</v>
      </c>
      <c r="E14435" t="s">
        <v>59859</v>
      </c>
      <c r="F14435" t="s">
        <v>59859</v>
      </c>
      <c r="G14435" t="s">
        <v>235</v>
      </c>
      <c r="I14435">
        <v>4</v>
      </c>
      <c r="J14435">
        <v>0</v>
      </c>
      <c r="K14435">
        <v>0</v>
      </c>
      <c r="L14435" t="s">
        <v>24</v>
      </c>
      <c r="M14435" t="str">
        <f t="shared" ref="M14435:M14498" si="1025">"http://logeion.uchicago.edu/index.html#"&amp;D14435</f>
        <v>http://logeion.uchicago.edu/index.html#tussio</v>
      </c>
    </row>
    <row r="14436" spans="1:13" ht="15" customHeight="1" x14ac:dyDescent="0.2">
      <c r="A14436" t="s">
        <v>50215</v>
      </c>
      <c r="B14436" t="s">
        <v>50216</v>
      </c>
      <c r="C14436" t="str">
        <f t="shared" si="1023"/>
        <v>tussis –is f.</v>
      </c>
      <c r="D14436" t="str">
        <f t="shared" si="1024"/>
        <v>tussis</v>
      </c>
      <c r="E14436" t="s">
        <v>50217</v>
      </c>
      <c r="F14436" t="s">
        <v>50217</v>
      </c>
      <c r="G14436" t="s">
        <v>29</v>
      </c>
      <c r="H14436">
        <v>3</v>
      </c>
      <c r="I14436">
        <v>0</v>
      </c>
      <c r="J14436">
        <v>0</v>
      </c>
      <c r="K14436">
        <v>0</v>
      </c>
      <c r="L14436" t="s">
        <v>19</v>
      </c>
      <c r="M14436" t="str">
        <f t="shared" si="1025"/>
        <v>http://logeion.uchicago.edu/index.html#tussis</v>
      </c>
    </row>
    <row r="14437" spans="1:13" ht="15" customHeight="1" x14ac:dyDescent="0.2">
      <c r="A14437" t="s">
        <v>50218</v>
      </c>
      <c r="B14437" t="s">
        <v>50219</v>
      </c>
      <c r="C14437" t="str">
        <f t="shared" si="1023"/>
        <v>tutamen –inis n.</v>
      </c>
      <c r="D14437" t="str">
        <f t="shared" si="1024"/>
        <v>tutamen</v>
      </c>
      <c r="E14437" t="s">
        <v>50220</v>
      </c>
      <c r="F14437" t="s">
        <v>50221</v>
      </c>
      <c r="G14437" t="s">
        <v>29</v>
      </c>
      <c r="H14437">
        <v>3</v>
      </c>
      <c r="I14437">
        <v>0</v>
      </c>
      <c r="J14437">
        <v>0</v>
      </c>
      <c r="K14437">
        <v>0</v>
      </c>
      <c r="L14437" t="s">
        <v>19</v>
      </c>
      <c r="M14437" t="str">
        <f t="shared" si="1025"/>
        <v>http://logeion.uchicago.edu/index.html#tutamen</v>
      </c>
    </row>
    <row r="14438" spans="1:13" ht="15" customHeight="1" x14ac:dyDescent="0.2">
      <c r="A14438" t="s">
        <v>50222</v>
      </c>
      <c r="B14438" t="s">
        <v>59177</v>
      </c>
      <c r="C14438" t="str">
        <f t="shared" si="1023"/>
        <v>tutamentum –i n.</v>
      </c>
      <c r="D14438" t="str">
        <f t="shared" si="1024"/>
        <v>tutamentum</v>
      </c>
      <c r="E14438" t="s">
        <v>59341</v>
      </c>
      <c r="F14438" t="s">
        <v>59341</v>
      </c>
      <c r="G14438" t="s">
        <v>21</v>
      </c>
      <c r="H14438">
        <v>2</v>
      </c>
      <c r="I14438">
        <v>0</v>
      </c>
      <c r="J14438">
        <v>0</v>
      </c>
      <c r="K14438">
        <v>0</v>
      </c>
      <c r="L14438" t="s">
        <v>19</v>
      </c>
      <c r="M14438" t="str">
        <f t="shared" si="1025"/>
        <v>http://logeion.uchicago.edu/index.html#tutamentum</v>
      </c>
    </row>
    <row r="14439" spans="1:13" ht="15" customHeight="1" x14ac:dyDescent="0.2">
      <c r="A14439" t="s">
        <v>60560</v>
      </c>
      <c r="B14439" t="s">
        <v>60584</v>
      </c>
      <c r="C14439" t="str">
        <f t="shared" si="1023"/>
        <v>tutator –oris</v>
      </c>
      <c r="D14439" t="str">
        <f t="shared" si="1024"/>
        <v>tutator</v>
      </c>
      <c r="E14439" t="s">
        <v>13246</v>
      </c>
      <c r="F14439" t="s">
        <v>13246</v>
      </c>
      <c r="G14439" t="s">
        <v>29</v>
      </c>
      <c r="H14439">
        <v>3</v>
      </c>
      <c r="L14439" t="s">
        <v>19</v>
      </c>
      <c r="M14439" t="str">
        <f t="shared" si="1025"/>
        <v>http://logeion.uchicago.edu/index.html#tutator</v>
      </c>
    </row>
    <row r="14440" spans="1:13" ht="15" customHeight="1" x14ac:dyDescent="0.2">
      <c r="A14440" t="s">
        <v>50224</v>
      </c>
      <c r="B14440" t="s">
        <v>50225</v>
      </c>
      <c r="C14440" t="str">
        <f t="shared" si="1023"/>
        <v>tutela –ae f.</v>
      </c>
      <c r="D14440" t="str">
        <f t="shared" si="1024"/>
        <v>tutela</v>
      </c>
      <c r="E14440" t="s">
        <v>50226</v>
      </c>
      <c r="F14440" t="s">
        <v>50227</v>
      </c>
      <c r="G14440" t="s">
        <v>76</v>
      </c>
      <c r="H14440">
        <v>1</v>
      </c>
      <c r="I14440">
        <v>0</v>
      </c>
      <c r="J14440">
        <v>0</v>
      </c>
      <c r="K14440">
        <v>0</v>
      </c>
      <c r="L14440" t="s">
        <v>19</v>
      </c>
      <c r="M14440" t="str">
        <f t="shared" si="1025"/>
        <v>http://logeion.uchicago.edu/index.html#tutela</v>
      </c>
    </row>
    <row r="14441" spans="1:13" ht="15" customHeight="1" x14ac:dyDescent="0.2">
      <c r="A14441" t="s">
        <v>50229</v>
      </c>
      <c r="B14441" t="s">
        <v>50230</v>
      </c>
      <c r="C14441" t="str">
        <f t="shared" si="1023"/>
        <v>tuto</v>
      </c>
      <c r="D14441" t="s">
        <v>50230</v>
      </c>
      <c r="E14441" t="s">
        <v>50231</v>
      </c>
      <c r="F14441" t="s">
        <v>50232</v>
      </c>
      <c r="G14441" t="s">
        <v>89</v>
      </c>
      <c r="I14441">
        <v>0</v>
      </c>
      <c r="J14441">
        <v>0</v>
      </c>
      <c r="K14441">
        <v>0</v>
      </c>
      <c r="L14441" t="s">
        <v>90</v>
      </c>
      <c r="M14441" t="str">
        <f t="shared" si="1025"/>
        <v>http://logeion.uchicago.edu/index.html#tūtō</v>
      </c>
    </row>
    <row r="14442" spans="1:13" ht="15" customHeight="1" x14ac:dyDescent="0.2">
      <c r="A14442" t="s">
        <v>50236</v>
      </c>
      <c r="B14442" t="s">
        <v>50237</v>
      </c>
      <c r="C14442" t="str">
        <f t="shared" si="1023"/>
        <v>tutor tutavi tutatus sum</v>
      </c>
      <c r="D14442" t="str">
        <f t="shared" ref="D14442:D14470" si="1026">IF(ISBLANK(B14442),0,LEFT( C14442, FIND( " ", C14442 ) - 1 ))</f>
        <v>tutor</v>
      </c>
      <c r="E14442" t="s">
        <v>50238</v>
      </c>
      <c r="F14442" t="s">
        <v>50239</v>
      </c>
      <c r="G14442" t="s">
        <v>23</v>
      </c>
      <c r="I14442">
        <v>1</v>
      </c>
      <c r="J14442">
        <v>0</v>
      </c>
      <c r="K14442">
        <v>0</v>
      </c>
      <c r="L14442" t="s">
        <v>24</v>
      </c>
      <c r="M14442" t="str">
        <f t="shared" si="1025"/>
        <v>http://logeion.uchicago.edu/index.html#tutor</v>
      </c>
    </row>
    <row r="14443" spans="1:13" ht="15" customHeight="1" x14ac:dyDescent="0.2">
      <c r="A14443" t="s">
        <v>50233</v>
      </c>
      <c r="B14443" t="s">
        <v>50234</v>
      </c>
      <c r="C14443" t="str">
        <f t="shared" si="1023"/>
        <v>tutor tutoris m.</v>
      </c>
      <c r="D14443" t="str">
        <f t="shared" si="1026"/>
        <v>tutor</v>
      </c>
      <c r="E14443" t="s">
        <v>12549</v>
      </c>
      <c r="F14443" t="s">
        <v>50235</v>
      </c>
      <c r="G14443" t="s">
        <v>29</v>
      </c>
      <c r="H14443">
        <v>3</v>
      </c>
      <c r="I14443">
        <v>0</v>
      </c>
      <c r="J14443">
        <v>0</v>
      </c>
      <c r="K14443">
        <v>0</v>
      </c>
      <c r="L14443" t="s">
        <v>19</v>
      </c>
      <c r="M14443" t="str">
        <f t="shared" si="1025"/>
        <v>http://logeion.uchicago.edu/index.html#tutor</v>
      </c>
    </row>
    <row r="14444" spans="1:13" ht="15" customHeight="1" x14ac:dyDescent="0.2">
      <c r="A14444" t="s">
        <v>50240</v>
      </c>
      <c r="B14444" t="s">
        <v>50241</v>
      </c>
      <c r="C14444" t="str">
        <f t="shared" si="1023"/>
        <v>tutum –i n.</v>
      </c>
      <c r="D14444" t="str">
        <f t="shared" si="1026"/>
        <v>tutum</v>
      </c>
      <c r="E14444" t="s">
        <v>50242</v>
      </c>
      <c r="F14444" t="s">
        <v>50243</v>
      </c>
      <c r="G14444" t="s">
        <v>21</v>
      </c>
      <c r="H14444">
        <v>2</v>
      </c>
      <c r="I14444">
        <v>0</v>
      </c>
      <c r="J14444">
        <v>0</v>
      </c>
      <c r="K14444">
        <v>0</v>
      </c>
      <c r="L14444" t="s">
        <v>19</v>
      </c>
      <c r="M14444" t="str">
        <f t="shared" si="1025"/>
        <v>http://logeion.uchicago.edu/index.html#tutum</v>
      </c>
    </row>
    <row r="14445" spans="1:13" ht="15" customHeight="1" x14ac:dyDescent="0.2">
      <c r="A14445" t="s">
        <v>50244</v>
      </c>
      <c r="B14445" t="s">
        <v>50245</v>
      </c>
      <c r="C14445" t="str">
        <f t="shared" si="1023"/>
        <v>tutus –a –um</v>
      </c>
      <c r="D14445" t="str">
        <f t="shared" si="1026"/>
        <v>tutus</v>
      </c>
      <c r="E14445" t="s">
        <v>43267</v>
      </c>
      <c r="F14445" t="s">
        <v>50246</v>
      </c>
      <c r="G14445" t="s">
        <v>61</v>
      </c>
      <c r="H14445">
        <v>1</v>
      </c>
      <c r="I14445">
        <v>0</v>
      </c>
      <c r="J14445">
        <v>0</v>
      </c>
      <c r="K14445">
        <v>0</v>
      </c>
      <c r="L14445" t="s">
        <v>36</v>
      </c>
      <c r="M14445" t="str">
        <f t="shared" si="1025"/>
        <v>http://logeion.uchicago.edu/index.html#tutus</v>
      </c>
    </row>
    <row r="14446" spans="1:13" ht="15" customHeight="1" x14ac:dyDescent="0.2">
      <c r="A14446" t="s">
        <v>50248</v>
      </c>
      <c r="B14446" t="s">
        <v>50249</v>
      </c>
      <c r="C14446" t="str">
        <f t="shared" si="1023"/>
        <v>tuus –a –um</v>
      </c>
      <c r="D14446" t="str">
        <f t="shared" si="1026"/>
        <v>tuus</v>
      </c>
      <c r="E14446" t="s">
        <v>50250</v>
      </c>
      <c r="F14446" t="s">
        <v>50251</v>
      </c>
      <c r="G14446" t="s">
        <v>29754</v>
      </c>
      <c r="H14446">
        <v>1</v>
      </c>
      <c r="I14446">
        <v>0</v>
      </c>
      <c r="J14446">
        <v>0</v>
      </c>
      <c r="K14446">
        <v>0</v>
      </c>
      <c r="L14446" t="s">
        <v>36</v>
      </c>
      <c r="M14446" t="str">
        <f t="shared" si="1025"/>
        <v>http://logeion.uchicago.edu/index.html#tuus</v>
      </c>
    </row>
    <row r="14447" spans="1:13" ht="15" customHeight="1" x14ac:dyDescent="0.2">
      <c r="A14447" t="s">
        <v>58089</v>
      </c>
      <c r="B14447" t="s">
        <v>58158</v>
      </c>
      <c r="C14447" t="str">
        <f t="shared" si="1023"/>
        <v>Tyche –es f.</v>
      </c>
      <c r="D14447" t="str">
        <f t="shared" si="1026"/>
        <v>Tyche</v>
      </c>
      <c r="E14447" t="s">
        <v>58296</v>
      </c>
      <c r="F14447" t="s">
        <v>58296</v>
      </c>
      <c r="G14447" t="s">
        <v>346</v>
      </c>
      <c r="H14447">
        <v>6</v>
      </c>
      <c r="K14447">
        <v>1</v>
      </c>
      <c r="L14447" t="s">
        <v>19</v>
      </c>
      <c r="M14447" t="str">
        <f t="shared" si="1025"/>
        <v>http://logeion.uchicago.edu/index.html#Tyche</v>
      </c>
    </row>
    <row r="14448" spans="1:13" ht="15" customHeight="1" x14ac:dyDescent="0.2">
      <c r="A14448" t="s">
        <v>50253</v>
      </c>
      <c r="B14448" t="s">
        <v>50254</v>
      </c>
      <c r="C14448" t="str">
        <f t="shared" si="1023"/>
        <v>Tydeus –ei or eos m.</v>
      </c>
      <c r="D14448" t="str">
        <f t="shared" si="1026"/>
        <v>Tydeus</v>
      </c>
      <c r="E14448" t="s">
        <v>50255</v>
      </c>
      <c r="F14448" t="s">
        <v>50256</v>
      </c>
      <c r="G14448" t="s">
        <v>346</v>
      </c>
      <c r="H14448">
        <v>6</v>
      </c>
      <c r="I14448">
        <v>0</v>
      </c>
      <c r="J14448">
        <v>0</v>
      </c>
      <c r="K14448">
        <v>1</v>
      </c>
      <c r="L14448" t="s">
        <v>19</v>
      </c>
      <c r="M14448" t="str">
        <f t="shared" si="1025"/>
        <v>http://logeion.uchicago.edu/index.html#Tydeus</v>
      </c>
    </row>
    <row r="14449" spans="1:13" ht="15" customHeight="1" x14ac:dyDescent="0.2">
      <c r="A14449" t="s">
        <v>50257</v>
      </c>
      <c r="B14449" t="s">
        <v>50258</v>
      </c>
      <c r="C14449" t="str">
        <f t="shared" si="1023"/>
        <v>Tydides –ae m.</v>
      </c>
      <c r="D14449" t="str">
        <f t="shared" si="1026"/>
        <v>Tydides</v>
      </c>
      <c r="E14449" t="s">
        <v>50259</v>
      </c>
      <c r="F14449" t="s">
        <v>50260</v>
      </c>
      <c r="G14449" t="s">
        <v>346</v>
      </c>
      <c r="H14449">
        <v>6</v>
      </c>
      <c r="I14449">
        <v>0</v>
      </c>
      <c r="J14449">
        <v>0</v>
      </c>
      <c r="K14449">
        <v>1</v>
      </c>
      <c r="L14449" t="s">
        <v>19</v>
      </c>
      <c r="M14449" t="str">
        <f t="shared" si="1025"/>
        <v>http://logeion.uchicago.edu/index.html#Tydides</v>
      </c>
    </row>
    <row r="14450" spans="1:13" ht="15" customHeight="1" x14ac:dyDescent="0.2">
      <c r="A14450" t="s">
        <v>50261</v>
      </c>
      <c r="B14450" t="s">
        <v>50262</v>
      </c>
      <c r="C14450" t="str">
        <f t="shared" si="1023"/>
        <v>tympanum –i n.</v>
      </c>
      <c r="D14450" t="str">
        <f t="shared" si="1026"/>
        <v>tympanum</v>
      </c>
      <c r="E14450" t="s">
        <v>50263</v>
      </c>
      <c r="F14450" t="s">
        <v>50264</v>
      </c>
      <c r="G14450" t="s">
        <v>21</v>
      </c>
      <c r="H14450">
        <v>2</v>
      </c>
      <c r="I14450">
        <v>0</v>
      </c>
      <c r="J14450">
        <v>0</v>
      </c>
      <c r="K14450">
        <v>0</v>
      </c>
      <c r="L14450" t="s">
        <v>19</v>
      </c>
      <c r="M14450" t="str">
        <f t="shared" si="1025"/>
        <v>http://logeion.uchicago.edu/index.html#tympanum</v>
      </c>
    </row>
    <row r="14451" spans="1:13" ht="15" customHeight="1" x14ac:dyDescent="0.2">
      <c r="A14451" t="s">
        <v>50265</v>
      </c>
      <c r="B14451" t="s">
        <v>50266</v>
      </c>
      <c r="C14451" t="str">
        <f t="shared" si="1023"/>
        <v>Tyndareus –ei m.</v>
      </c>
      <c r="D14451" t="str">
        <f t="shared" si="1026"/>
        <v>Tyndareus</v>
      </c>
      <c r="E14451" t="s">
        <v>50267</v>
      </c>
      <c r="F14451" t="s">
        <v>50268</v>
      </c>
      <c r="G14451" t="s">
        <v>21</v>
      </c>
      <c r="H14451">
        <v>2</v>
      </c>
      <c r="I14451">
        <v>0</v>
      </c>
      <c r="J14451">
        <v>0</v>
      </c>
      <c r="K14451">
        <v>1</v>
      </c>
      <c r="L14451" t="s">
        <v>19</v>
      </c>
      <c r="M14451" t="str">
        <f t="shared" si="1025"/>
        <v>http://logeion.uchicago.edu/index.html#Tyndareus</v>
      </c>
    </row>
    <row r="14452" spans="1:13" ht="15" customHeight="1" x14ac:dyDescent="0.2">
      <c r="A14452" t="s">
        <v>50269</v>
      </c>
      <c r="B14452" t="s">
        <v>50270</v>
      </c>
      <c r="C14452" t="str">
        <f t="shared" si="1023"/>
        <v>Tyndarides –ae m.</v>
      </c>
      <c r="D14452" t="str">
        <f t="shared" si="1026"/>
        <v>Tyndarides</v>
      </c>
      <c r="E14452" t="s">
        <v>50271</v>
      </c>
      <c r="F14452" t="s">
        <v>50272</v>
      </c>
      <c r="G14452" t="s">
        <v>346</v>
      </c>
      <c r="H14452">
        <v>6</v>
      </c>
      <c r="I14452">
        <v>0</v>
      </c>
      <c r="J14452">
        <v>0</v>
      </c>
      <c r="K14452">
        <v>1</v>
      </c>
      <c r="L14452" t="s">
        <v>19</v>
      </c>
      <c r="M14452" t="str">
        <f t="shared" si="1025"/>
        <v>http://logeion.uchicago.edu/index.html#Tyndarides</v>
      </c>
    </row>
    <row r="14453" spans="1:13" ht="15" customHeight="1" x14ac:dyDescent="0.2">
      <c r="A14453" t="s">
        <v>50273</v>
      </c>
      <c r="B14453" t="s">
        <v>50274</v>
      </c>
      <c r="C14453" t="str">
        <f t="shared" si="1023"/>
        <v>Tyndaris –idis or –idos f.</v>
      </c>
      <c r="D14453" t="str">
        <f t="shared" si="1026"/>
        <v>Tyndaris</v>
      </c>
      <c r="E14453" t="s">
        <v>50275</v>
      </c>
      <c r="F14453" t="s">
        <v>50276</v>
      </c>
      <c r="G14453" t="s">
        <v>346</v>
      </c>
      <c r="H14453">
        <v>6</v>
      </c>
      <c r="I14453">
        <v>0</v>
      </c>
      <c r="J14453">
        <v>0</v>
      </c>
      <c r="K14453">
        <v>1</v>
      </c>
      <c r="L14453" t="s">
        <v>19</v>
      </c>
      <c r="M14453" t="str">
        <f t="shared" si="1025"/>
        <v>http://logeion.uchicago.edu/index.html#Tyndaris</v>
      </c>
    </row>
    <row r="14454" spans="1:13" ht="15" customHeight="1" x14ac:dyDescent="0.2">
      <c r="A14454" t="s">
        <v>50279</v>
      </c>
      <c r="B14454" t="s">
        <v>50280</v>
      </c>
      <c r="C14454" t="str">
        <f t="shared" si="1023"/>
        <v>Typhoëus –a –um</v>
      </c>
      <c r="D14454" t="str">
        <f t="shared" si="1026"/>
        <v>Typhoëus</v>
      </c>
      <c r="E14454" t="s">
        <v>50281</v>
      </c>
      <c r="F14454" t="s">
        <v>50282</v>
      </c>
      <c r="G14454" t="s">
        <v>61</v>
      </c>
      <c r="H14454">
        <v>1</v>
      </c>
      <c r="I14454">
        <v>0</v>
      </c>
      <c r="J14454">
        <v>0</v>
      </c>
      <c r="K14454">
        <v>1</v>
      </c>
      <c r="L14454" t="s">
        <v>36</v>
      </c>
      <c r="M14454" t="str">
        <f t="shared" si="1025"/>
        <v>http://logeion.uchicago.edu/index.html#Typhoëus</v>
      </c>
    </row>
    <row r="14455" spans="1:13" ht="15" customHeight="1" x14ac:dyDescent="0.2">
      <c r="A14455" t="s">
        <v>50283</v>
      </c>
      <c r="B14455" t="s">
        <v>50284</v>
      </c>
      <c r="C14455" t="str">
        <f t="shared" si="1023"/>
        <v>Typhoeus –ei or eos m.</v>
      </c>
      <c r="D14455" t="str">
        <f t="shared" si="1026"/>
        <v>Typhoeus</v>
      </c>
      <c r="E14455" t="s">
        <v>50285</v>
      </c>
      <c r="F14455" t="s">
        <v>50286</v>
      </c>
      <c r="G14455" t="s">
        <v>346</v>
      </c>
      <c r="H14455">
        <v>6</v>
      </c>
      <c r="I14455">
        <v>0</v>
      </c>
      <c r="J14455">
        <v>0</v>
      </c>
      <c r="K14455">
        <v>1</v>
      </c>
      <c r="L14455" t="s">
        <v>19</v>
      </c>
      <c r="M14455" t="str">
        <f t="shared" si="1025"/>
        <v>http://logeion.uchicago.edu/index.html#Typhoeus</v>
      </c>
    </row>
    <row r="14456" spans="1:13" ht="15" customHeight="1" x14ac:dyDescent="0.2">
      <c r="A14456" t="s">
        <v>50293</v>
      </c>
      <c r="B14456" t="s">
        <v>50294</v>
      </c>
      <c r="C14456" t="str">
        <f t="shared" si="1023"/>
        <v>tyrannus tyranni m.</v>
      </c>
      <c r="D14456" t="str">
        <f t="shared" si="1026"/>
        <v>tyrannus</v>
      </c>
      <c r="E14456" t="s">
        <v>50295</v>
      </c>
      <c r="F14456" t="s">
        <v>50295</v>
      </c>
      <c r="G14456" t="s">
        <v>21</v>
      </c>
      <c r="H14456">
        <v>2</v>
      </c>
      <c r="I14456">
        <v>0</v>
      </c>
      <c r="J14456">
        <v>0</v>
      </c>
      <c r="K14456">
        <v>0</v>
      </c>
      <c r="L14456" t="s">
        <v>19</v>
      </c>
      <c r="M14456" t="str">
        <f t="shared" si="1025"/>
        <v>http://logeion.uchicago.edu/index.html#tyrannus</v>
      </c>
    </row>
    <row r="14457" spans="1:13" ht="15" customHeight="1" x14ac:dyDescent="0.2">
      <c r="A14457" t="s">
        <v>50296</v>
      </c>
      <c r="B14457" t="s">
        <v>50297</v>
      </c>
      <c r="C14457" t="str">
        <f t="shared" si="1023"/>
        <v>Tyres –ae m.</v>
      </c>
      <c r="D14457" t="str">
        <f t="shared" si="1026"/>
        <v>Tyres</v>
      </c>
      <c r="E14457" t="s">
        <v>50298</v>
      </c>
      <c r="F14457" t="s">
        <v>50299</v>
      </c>
      <c r="G14457" t="s">
        <v>346</v>
      </c>
      <c r="H14457">
        <v>6</v>
      </c>
      <c r="I14457">
        <v>0</v>
      </c>
      <c r="J14457">
        <v>0</v>
      </c>
      <c r="K14457">
        <v>1</v>
      </c>
      <c r="L14457" t="s">
        <v>19</v>
      </c>
      <c r="M14457" t="str">
        <f t="shared" si="1025"/>
        <v>http://logeion.uchicago.edu/index.html#Tyres</v>
      </c>
    </row>
    <row r="14458" spans="1:13" ht="15" customHeight="1" x14ac:dyDescent="0.2">
      <c r="A14458" t="s">
        <v>50300</v>
      </c>
      <c r="B14458" t="s">
        <v>50301</v>
      </c>
      <c r="C14458" t="str">
        <f t="shared" si="1023"/>
        <v>Tyria –ae f.</v>
      </c>
      <c r="D14458" t="str">
        <f t="shared" si="1026"/>
        <v>Tyria</v>
      </c>
      <c r="E14458" t="s">
        <v>50302</v>
      </c>
      <c r="F14458" t="s">
        <v>50303</v>
      </c>
      <c r="G14458" t="s">
        <v>76</v>
      </c>
      <c r="H14458">
        <v>1</v>
      </c>
      <c r="I14458">
        <v>0</v>
      </c>
      <c r="J14458">
        <v>0</v>
      </c>
      <c r="K14458">
        <v>1</v>
      </c>
      <c r="L14458" t="s">
        <v>19</v>
      </c>
      <c r="M14458" t="str">
        <f t="shared" si="1025"/>
        <v>http://logeion.uchicago.edu/index.html#Tyria</v>
      </c>
    </row>
    <row r="14459" spans="1:13" ht="15" customHeight="1" x14ac:dyDescent="0.2">
      <c r="A14459" t="s">
        <v>50304</v>
      </c>
      <c r="B14459" t="s">
        <v>50305</v>
      </c>
      <c r="C14459" t="str">
        <f t="shared" si="1023"/>
        <v>Tyrius –a –um</v>
      </c>
      <c r="D14459" t="str">
        <f t="shared" si="1026"/>
        <v>Tyrius</v>
      </c>
      <c r="E14459" t="s">
        <v>50306</v>
      </c>
      <c r="F14459" t="s">
        <v>50307</v>
      </c>
      <c r="G14459" t="s">
        <v>61</v>
      </c>
      <c r="H14459">
        <v>1</v>
      </c>
      <c r="I14459">
        <v>0</v>
      </c>
      <c r="J14459">
        <v>0</v>
      </c>
      <c r="K14459">
        <v>1</v>
      </c>
      <c r="L14459" t="s">
        <v>36</v>
      </c>
      <c r="M14459" t="str">
        <f t="shared" si="1025"/>
        <v>http://logeion.uchicago.edu/index.html#Tyrius</v>
      </c>
    </row>
    <row r="14460" spans="1:13" ht="15" customHeight="1" x14ac:dyDescent="0.2">
      <c r="A14460" t="s">
        <v>50311</v>
      </c>
      <c r="B14460" t="s">
        <v>50312</v>
      </c>
      <c r="C14460" t="str">
        <f t="shared" si="1023"/>
        <v>Tyros –i m.</v>
      </c>
      <c r="D14460" t="str">
        <f t="shared" si="1026"/>
        <v>Tyros</v>
      </c>
      <c r="E14460" t="s">
        <v>50313</v>
      </c>
      <c r="F14460" t="s">
        <v>50314</v>
      </c>
      <c r="G14460" t="s">
        <v>346</v>
      </c>
      <c r="H14460">
        <v>6</v>
      </c>
      <c r="I14460">
        <v>0</v>
      </c>
      <c r="J14460">
        <v>0</v>
      </c>
      <c r="K14460">
        <v>1</v>
      </c>
      <c r="L14460" t="s">
        <v>19</v>
      </c>
      <c r="M14460" t="str">
        <f t="shared" si="1025"/>
        <v>http://logeion.uchicago.edu/index.html#Tyros</v>
      </c>
    </row>
    <row r="14461" spans="1:13" ht="15" customHeight="1" x14ac:dyDescent="0.2">
      <c r="A14461" t="s">
        <v>50335</v>
      </c>
      <c r="B14461" t="s">
        <v>50336</v>
      </c>
      <c r="C14461" t="str">
        <f t="shared" si="1023"/>
        <v>Tyros (Tyrus) –i f.</v>
      </c>
      <c r="D14461" t="str">
        <f t="shared" si="1026"/>
        <v>Tyros</v>
      </c>
      <c r="E14461" t="s">
        <v>50337</v>
      </c>
      <c r="F14461" t="s">
        <v>50338</v>
      </c>
      <c r="G14461" t="s">
        <v>21</v>
      </c>
      <c r="H14461">
        <v>2</v>
      </c>
      <c r="I14461">
        <v>0</v>
      </c>
      <c r="J14461">
        <v>0</v>
      </c>
      <c r="K14461">
        <v>1</v>
      </c>
      <c r="L14461" t="s">
        <v>19</v>
      </c>
      <c r="M14461" t="str">
        <f t="shared" si="1025"/>
        <v>http://logeion.uchicago.edu/index.html#Tyros</v>
      </c>
    </row>
    <row r="14462" spans="1:13" ht="15" customHeight="1" x14ac:dyDescent="0.2">
      <c r="A14462" t="s">
        <v>50315</v>
      </c>
      <c r="B14462" t="s">
        <v>50316</v>
      </c>
      <c r="C14462" t="str">
        <f t="shared" si="1023"/>
        <v>Tyrrheni –orum m.</v>
      </c>
      <c r="D14462" t="str">
        <f t="shared" si="1026"/>
        <v>Tyrrheni</v>
      </c>
      <c r="E14462" t="s">
        <v>50317</v>
      </c>
      <c r="F14462" t="s">
        <v>50318</v>
      </c>
      <c r="G14462" t="s">
        <v>21</v>
      </c>
      <c r="H14462">
        <v>2</v>
      </c>
      <c r="I14462">
        <v>0</v>
      </c>
      <c r="J14462">
        <v>0</v>
      </c>
      <c r="K14462">
        <v>1</v>
      </c>
      <c r="L14462" t="s">
        <v>19</v>
      </c>
      <c r="M14462" t="str">
        <f t="shared" si="1025"/>
        <v>http://logeion.uchicago.edu/index.html#Tyrrheni</v>
      </c>
    </row>
    <row r="14463" spans="1:13" ht="15" customHeight="1" x14ac:dyDescent="0.2">
      <c r="A14463" t="s">
        <v>50319</v>
      </c>
      <c r="B14463" t="s">
        <v>50320</v>
      </c>
      <c r="C14463" t="str">
        <f t="shared" si="1023"/>
        <v>Tyrrhenus –a –um</v>
      </c>
      <c r="D14463" t="str">
        <f t="shared" si="1026"/>
        <v>Tyrrhenus</v>
      </c>
      <c r="E14463" t="s">
        <v>50321</v>
      </c>
      <c r="F14463" t="s">
        <v>50322</v>
      </c>
      <c r="G14463" t="s">
        <v>61</v>
      </c>
      <c r="H14463">
        <v>1</v>
      </c>
      <c r="I14463">
        <v>0</v>
      </c>
      <c r="J14463">
        <v>0</v>
      </c>
      <c r="K14463">
        <v>1</v>
      </c>
      <c r="L14463" t="s">
        <v>36</v>
      </c>
      <c r="M14463" t="str">
        <f t="shared" si="1025"/>
        <v>http://logeion.uchicago.edu/index.html#Tyrrhenus</v>
      </c>
    </row>
    <row r="14464" spans="1:13" ht="15" customHeight="1" x14ac:dyDescent="0.2">
      <c r="A14464" t="s">
        <v>50323</v>
      </c>
      <c r="B14464" t="s">
        <v>50324</v>
      </c>
      <c r="C14464" t="str">
        <f t="shared" si="1023"/>
        <v>Tyrrhenus –i m.</v>
      </c>
      <c r="D14464" t="str">
        <f t="shared" si="1026"/>
        <v>Tyrrhenus</v>
      </c>
      <c r="E14464" t="s">
        <v>50325</v>
      </c>
      <c r="F14464" t="s">
        <v>50326</v>
      </c>
      <c r="G14464" t="s">
        <v>21</v>
      </c>
      <c r="H14464">
        <v>2</v>
      </c>
      <c r="I14464">
        <v>0</v>
      </c>
      <c r="J14464">
        <v>0</v>
      </c>
      <c r="K14464">
        <v>1</v>
      </c>
      <c r="L14464" t="s">
        <v>19</v>
      </c>
      <c r="M14464" t="str">
        <f t="shared" si="1025"/>
        <v>http://logeion.uchicago.edu/index.html#Tyrrhenus</v>
      </c>
    </row>
    <row r="14465" spans="1:13" ht="15" customHeight="1" x14ac:dyDescent="0.2">
      <c r="A14465" t="s">
        <v>50331</v>
      </c>
      <c r="B14465" t="s">
        <v>50332</v>
      </c>
      <c r="C14465" t="str">
        <f t="shared" si="1023"/>
        <v>Tyrrheus –ei m. and Tyrrhus –i m.</v>
      </c>
      <c r="D14465" t="str">
        <f t="shared" si="1026"/>
        <v>Tyrrheus</v>
      </c>
      <c r="E14465" t="s">
        <v>50333</v>
      </c>
      <c r="F14465" t="s">
        <v>50334</v>
      </c>
      <c r="G14465" t="s">
        <v>21</v>
      </c>
      <c r="H14465">
        <v>2</v>
      </c>
      <c r="I14465">
        <v>0</v>
      </c>
      <c r="J14465">
        <v>0</v>
      </c>
      <c r="K14465">
        <v>1</v>
      </c>
      <c r="L14465" t="s">
        <v>19</v>
      </c>
      <c r="M14465" t="str">
        <f t="shared" si="1025"/>
        <v>http://logeion.uchicago.edu/index.html#Tyrrheus</v>
      </c>
    </row>
    <row r="14466" spans="1:13" ht="15" customHeight="1" x14ac:dyDescent="0.2">
      <c r="A14466" t="s">
        <v>50327</v>
      </c>
      <c r="B14466" t="s">
        <v>50328</v>
      </c>
      <c r="C14466" t="str">
        <f t="shared" si="1023"/>
        <v>Tyrrhidae –arum m.</v>
      </c>
      <c r="D14466" t="str">
        <f t="shared" si="1026"/>
        <v>Tyrrhidae</v>
      </c>
      <c r="E14466" t="s">
        <v>50329</v>
      </c>
      <c r="F14466" t="s">
        <v>50330</v>
      </c>
      <c r="G14466" t="s">
        <v>76</v>
      </c>
      <c r="H14466">
        <v>1</v>
      </c>
      <c r="I14466">
        <v>0</v>
      </c>
      <c r="J14466">
        <v>0</v>
      </c>
      <c r="K14466">
        <v>1</v>
      </c>
      <c r="L14466" t="s">
        <v>19</v>
      </c>
      <c r="M14466" t="str">
        <f t="shared" si="1025"/>
        <v>http://logeion.uchicago.edu/index.html#Tyrrhidae</v>
      </c>
    </row>
    <row r="14467" spans="1:13" ht="15" customHeight="1" x14ac:dyDescent="0.2">
      <c r="A14467" t="s">
        <v>52740</v>
      </c>
      <c r="B14467" t="s">
        <v>59253</v>
      </c>
      <c r="C14467" t="str">
        <f t="shared" si="1023"/>
        <v>Ualdheri — m.</v>
      </c>
      <c r="D14467" t="str">
        <f t="shared" si="1026"/>
        <v>Ualdheri</v>
      </c>
      <c r="E14467" t="s">
        <v>52741</v>
      </c>
      <c r="F14467" t="s">
        <v>52742</v>
      </c>
      <c r="G14467" t="s">
        <v>346</v>
      </c>
      <c r="H14467">
        <v>6</v>
      </c>
      <c r="I14467">
        <v>0</v>
      </c>
      <c r="J14467">
        <v>0</v>
      </c>
      <c r="K14467">
        <v>1</v>
      </c>
      <c r="L14467" t="s">
        <v>19</v>
      </c>
      <c r="M14467" t="str">
        <f t="shared" si="1025"/>
        <v>http://logeion.uchicago.edu/index.html#Ualdheri</v>
      </c>
    </row>
    <row r="14468" spans="1:13" ht="15" customHeight="1" x14ac:dyDescent="0.2">
      <c r="A14468" t="s">
        <v>50617</v>
      </c>
      <c r="B14468" t="s">
        <v>50618</v>
      </c>
      <c r="C14468" t="str">
        <f t="shared" si="1023"/>
        <v>uber uberis</v>
      </c>
      <c r="D14468" t="str">
        <f t="shared" si="1026"/>
        <v>uber</v>
      </c>
      <c r="E14468" t="s">
        <v>18689</v>
      </c>
      <c r="F14468" t="s">
        <v>50619</v>
      </c>
      <c r="G14468" t="s">
        <v>536</v>
      </c>
      <c r="H14468">
        <v>3</v>
      </c>
      <c r="I14468">
        <v>0</v>
      </c>
      <c r="J14468">
        <v>0</v>
      </c>
      <c r="K14468">
        <v>0</v>
      </c>
      <c r="L14468" t="s">
        <v>36</v>
      </c>
      <c r="M14468" t="str">
        <f t="shared" si="1025"/>
        <v>http://logeion.uchicago.edu/index.html#uber</v>
      </c>
    </row>
    <row r="14469" spans="1:13" ht="15" customHeight="1" x14ac:dyDescent="0.2">
      <c r="A14469" t="s">
        <v>50613</v>
      </c>
      <c r="B14469" t="s">
        <v>50614</v>
      </c>
      <c r="C14469" t="str">
        <f t="shared" si="1023"/>
        <v>uber uberis n.</v>
      </c>
      <c r="D14469" t="str">
        <f t="shared" si="1026"/>
        <v>uber</v>
      </c>
      <c r="E14469" t="s">
        <v>50615</v>
      </c>
      <c r="F14469" t="s">
        <v>50616</v>
      </c>
      <c r="G14469" t="s">
        <v>29</v>
      </c>
      <c r="H14469">
        <v>3</v>
      </c>
      <c r="I14469">
        <v>0</v>
      </c>
      <c r="J14469">
        <v>0</v>
      </c>
      <c r="K14469">
        <v>0</v>
      </c>
      <c r="L14469" t="s">
        <v>19</v>
      </c>
      <c r="M14469" t="str">
        <f t="shared" si="1025"/>
        <v>http://logeion.uchicago.edu/index.html#uber</v>
      </c>
    </row>
    <row r="14470" spans="1:13" ht="15" customHeight="1" x14ac:dyDescent="0.2">
      <c r="A14470" t="s">
        <v>50622</v>
      </c>
      <c r="B14470" t="s">
        <v>50623</v>
      </c>
      <c r="C14470" t="str">
        <f t="shared" si="1023"/>
        <v>ubertas –atis f.</v>
      </c>
      <c r="D14470" t="str">
        <f t="shared" si="1026"/>
        <v>ubertas</v>
      </c>
      <c r="E14470" t="s">
        <v>50624</v>
      </c>
      <c r="F14470" t="s">
        <v>50625</v>
      </c>
      <c r="G14470" t="s">
        <v>29</v>
      </c>
      <c r="H14470">
        <v>3</v>
      </c>
      <c r="I14470">
        <v>0</v>
      </c>
      <c r="J14470">
        <v>0</v>
      </c>
      <c r="K14470">
        <v>0</v>
      </c>
      <c r="L14470" t="s">
        <v>19</v>
      </c>
      <c r="M14470" t="str">
        <f t="shared" si="1025"/>
        <v>http://logeion.uchicago.edu/index.html#ubertas</v>
      </c>
    </row>
    <row r="14471" spans="1:13" ht="15" customHeight="1" x14ac:dyDescent="0.2">
      <c r="A14471" t="s">
        <v>50626</v>
      </c>
      <c r="B14471" t="s">
        <v>50627</v>
      </c>
      <c r="C14471" t="str">
        <f t="shared" si="1023"/>
        <v>ubertim</v>
      </c>
      <c r="D14471" t="s">
        <v>50627</v>
      </c>
      <c r="E14471" t="s">
        <v>50628</v>
      </c>
      <c r="F14471" t="s">
        <v>50628</v>
      </c>
      <c r="G14471" t="s">
        <v>89</v>
      </c>
      <c r="I14471">
        <v>0</v>
      </c>
      <c r="J14471">
        <v>0</v>
      </c>
      <c r="K14471">
        <v>0</v>
      </c>
      <c r="L14471" t="s">
        <v>90</v>
      </c>
      <c r="M14471" t="str">
        <f t="shared" si="1025"/>
        <v>http://logeion.uchicago.edu/index.html#ūbertim</v>
      </c>
    </row>
    <row r="14472" spans="1:13" ht="15" customHeight="1" x14ac:dyDescent="0.2">
      <c r="A14472" t="s">
        <v>50629</v>
      </c>
      <c r="B14472" t="s">
        <v>50630</v>
      </c>
      <c r="C14472" t="str">
        <f t="shared" si="1023"/>
        <v>ubi</v>
      </c>
      <c r="D14472" t="s">
        <v>50630</v>
      </c>
      <c r="E14472" t="s">
        <v>50631</v>
      </c>
      <c r="F14472" t="s">
        <v>50632</v>
      </c>
      <c r="G14472" t="s">
        <v>12234</v>
      </c>
      <c r="I14472">
        <v>0</v>
      </c>
      <c r="J14472">
        <v>0</v>
      </c>
      <c r="K14472">
        <v>0</v>
      </c>
      <c r="L14472" t="s">
        <v>90</v>
      </c>
      <c r="M14472" t="str">
        <f t="shared" si="1025"/>
        <v>http://logeion.uchicago.edu/index.html#ubī</v>
      </c>
    </row>
    <row r="14473" spans="1:13" ht="15" customHeight="1" x14ac:dyDescent="0.2">
      <c r="A14473" t="s">
        <v>50633</v>
      </c>
      <c r="B14473" t="s">
        <v>50634</v>
      </c>
      <c r="C14473" t="str">
        <f t="shared" si="1023"/>
        <v>ubicumque</v>
      </c>
      <c r="D14473" t="s">
        <v>50634</v>
      </c>
      <c r="E14473" t="s">
        <v>50635</v>
      </c>
      <c r="F14473" t="s">
        <v>50636</v>
      </c>
      <c r="G14473" t="s">
        <v>89</v>
      </c>
      <c r="I14473">
        <v>0</v>
      </c>
      <c r="J14473">
        <v>0</v>
      </c>
      <c r="K14473">
        <v>0</v>
      </c>
      <c r="L14473" t="s">
        <v>90</v>
      </c>
      <c r="M14473" t="str">
        <f t="shared" si="1025"/>
        <v>http://logeion.uchicago.edu/index.html#ubīcumque</v>
      </c>
    </row>
    <row r="14474" spans="1:13" ht="15" customHeight="1" x14ac:dyDescent="0.2">
      <c r="A14474" t="s">
        <v>50637</v>
      </c>
      <c r="B14474" t="s">
        <v>50638</v>
      </c>
      <c r="C14474" t="str">
        <f t="shared" si="1023"/>
        <v>Ubii –orum m.</v>
      </c>
      <c r="D14474" t="str">
        <f>IF(ISBLANK(B14474),0,LEFT( C14474, FIND( " ", C14474 ) - 1 ))</f>
        <v>Ubii</v>
      </c>
      <c r="E14474" t="s">
        <v>50639</v>
      </c>
      <c r="F14474" t="s">
        <v>50639</v>
      </c>
      <c r="G14474" t="s">
        <v>21</v>
      </c>
      <c r="H14474">
        <v>2</v>
      </c>
      <c r="I14474">
        <v>0</v>
      </c>
      <c r="J14474">
        <v>0</v>
      </c>
      <c r="K14474">
        <v>1</v>
      </c>
      <c r="L14474" t="s">
        <v>19</v>
      </c>
      <c r="M14474" t="str">
        <f t="shared" si="1025"/>
        <v>http://logeion.uchicago.edu/index.html#Ubii</v>
      </c>
    </row>
    <row r="14475" spans="1:13" ht="15" customHeight="1" x14ac:dyDescent="0.2">
      <c r="A14475" t="s">
        <v>50642</v>
      </c>
      <c r="B14475" t="s">
        <v>50643</v>
      </c>
      <c r="C14475" t="str">
        <f t="shared" si="1023"/>
        <v>ubinam</v>
      </c>
      <c r="D14475" t="s">
        <v>50643</v>
      </c>
      <c r="E14475" t="s">
        <v>40791</v>
      </c>
      <c r="F14475" t="s">
        <v>40791</v>
      </c>
      <c r="G14475" t="s">
        <v>3087</v>
      </c>
      <c r="I14475">
        <v>0</v>
      </c>
      <c r="J14475">
        <v>0</v>
      </c>
      <c r="K14475">
        <v>0</v>
      </c>
      <c r="L14475" t="s">
        <v>90</v>
      </c>
      <c r="M14475" t="str">
        <f t="shared" si="1025"/>
        <v>http://logeion.uchicago.edu/index.html#ubinam</v>
      </c>
    </row>
    <row r="14476" spans="1:13" ht="15" customHeight="1" x14ac:dyDescent="0.2">
      <c r="A14476" t="s">
        <v>50644</v>
      </c>
      <c r="B14476" t="s">
        <v>50645</v>
      </c>
      <c r="C14476" t="str">
        <f t="shared" si="1023"/>
        <v>ubique</v>
      </c>
      <c r="D14476" t="s">
        <v>50645</v>
      </c>
      <c r="E14476" t="s">
        <v>50646</v>
      </c>
      <c r="F14476" t="s">
        <v>50647</v>
      </c>
      <c r="G14476" t="s">
        <v>89</v>
      </c>
      <c r="I14476">
        <v>0</v>
      </c>
      <c r="J14476">
        <v>0</v>
      </c>
      <c r="K14476">
        <v>0</v>
      </c>
      <c r="L14476" t="s">
        <v>90</v>
      </c>
      <c r="M14476" t="str">
        <f t="shared" si="1025"/>
        <v>http://logeion.uchicago.edu/index.html#ubīque</v>
      </c>
    </row>
    <row r="14477" spans="1:13" ht="15" customHeight="1" x14ac:dyDescent="0.2">
      <c r="A14477" t="s">
        <v>50649</v>
      </c>
      <c r="B14477" t="s">
        <v>50650</v>
      </c>
      <c r="C14477" t="str">
        <f t="shared" si="1023"/>
        <v>Ubius –a –um</v>
      </c>
      <c r="D14477" t="str">
        <f>IF(ISBLANK(B14477),0,LEFT( C14477, FIND( " ", C14477 ) - 1 ))</f>
        <v>Ubius</v>
      </c>
      <c r="E14477" t="s">
        <v>50651</v>
      </c>
      <c r="F14477" t="s">
        <v>50652</v>
      </c>
      <c r="G14477" t="s">
        <v>918</v>
      </c>
      <c r="H14477">
        <v>2</v>
      </c>
      <c r="I14477">
        <v>0</v>
      </c>
      <c r="J14477">
        <v>0</v>
      </c>
      <c r="K14477">
        <v>1</v>
      </c>
      <c r="L14477" t="s">
        <v>36</v>
      </c>
      <c r="M14477" t="str">
        <f t="shared" si="1025"/>
        <v>http://logeion.uchicago.edu/index.html#Ubius</v>
      </c>
    </row>
    <row r="14478" spans="1:13" ht="15" customHeight="1" x14ac:dyDescent="0.2">
      <c r="A14478" t="s">
        <v>50648</v>
      </c>
      <c r="B14478" t="s">
        <v>52890</v>
      </c>
      <c r="C14478" t="str">
        <f t="shared" si="1023"/>
        <v>ubivis</v>
      </c>
      <c r="D14478" t="s">
        <v>52890</v>
      </c>
      <c r="E14478" t="s">
        <v>52891</v>
      </c>
      <c r="F14478" t="s">
        <v>52891</v>
      </c>
      <c r="G14478" t="s">
        <v>89</v>
      </c>
      <c r="I14478">
        <v>0</v>
      </c>
      <c r="J14478">
        <v>0</v>
      </c>
      <c r="K14478">
        <v>0</v>
      </c>
      <c r="L14478" t="s">
        <v>90</v>
      </c>
      <c r="M14478" t="str">
        <f t="shared" si="1025"/>
        <v>http://logeion.uchicago.edu/index.html#ubivīs</v>
      </c>
    </row>
    <row r="14479" spans="1:13" ht="15" customHeight="1" x14ac:dyDescent="0.2">
      <c r="A14479" t="s">
        <v>50653</v>
      </c>
      <c r="B14479" t="s">
        <v>50654</v>
      </c>
      <c r="C14479" t="str">
        <f t="shared" si="1023"/>
        <v>Ucalegon –ontis m.</v>
      </c>
      <c r="D14479" t="str">
        <f t="shared" ref="D14479:D14489" si="1027">IF(ISBLANK(B14479),0,LEFT( C14479, FIND( " ", C14479 ) - 1 ))</f>
        <v>Ucalegon</v>
      </c>
      <c r="E14479" t="s">
        <v>50655</v>
      </c>
      <c r="F14479" t="s">
        <v>50656</v>
      </c>
      <c r="G14479" t="s">
        <v>29</v>
      </c>
      <c r="H14479">
        <v>3</v>
      </c>
      <c r="I14479">
        <v>0</v>
      </c>
      <c r="J14479">
        <v>0</v>
      </c>
      <c r="K14479">
        <v>1</v>
      </c>
      <c r="L14479" t="s">
        <v>19</v>
      </c>
      <c r="M14479" t="str">
        <f t="shared" si="1025"/>
        <v>http://logeion.uchicago.edu/index.html#Ucalegon</v>
      </c>
    </row>
    <row r="14480" spans="1:13" ht="15" customHeight="1" x14ac:dyDescent="0.2">
      <c r="A14480" t="s">
        <v>50658</v>
      </c>
      <c r="B14480" t="s">
        <v>50659</v>
      </c>
      <c r="C14480" t="str">
        <f t="shared" si="1023"/>
        <v>udus –a –um</v>
      </c>
      <c r="D14480" t="str">
        <f t="shared" si="1027"/>
        <v>udus</v>
      </c>
      <c r="E14480" t="s">
        <v>50660</v>
      </c>
      <c r="F14480" t="s">
        <v>50660</v>
      </c>
      <c r="G14480" t="s">
        <v>61</v>
      </c>
      <c r="H14480">
        <v>1</v>
      </c>
      <c r="I14480">
        <v>0</v>
      </c>
      <c r="J14480">
        <v>0</v>
      </c>
      <c r="K14480">
        <v>0</v>
      </c>
      <c r="L14480" t="s">
        <v>36</v>
      </c>
      <c r="M14480" t="str">
        <f t="shared" si="1025"/>
        <v>http://logeion.uchicago.edu/index.html#udus</v>
      </c>
    </row>
    <row r="14481" spans="1:13" ht="15" customHeight="1" x14ac:dyDescent="0.2">
      <c r="A14481" t="s">
        <v>51409</v>
      </c>
      <c r="B14481" t="s">
        <v>51410</v>
      </c>
      <c r="C14481" t="str">
        <f t="shared" si="1023"/>
        <v>Ufens –entis m.</v>
      </c>
      <c r="D14481" t="str">
        <f t="shared" si="1027"/>
        <v>Ufens</v>
      </c>
      <c r="E14481" t="s">
        <v>51411</v>
      </c>
      <c r="F14481" t="s">
        <v>51412</v>
      </c>
      <c r="G14481" t="s">
        <v>29</v>
      </c>
      <c r="H14481">
        <v>3</v>
      </c>
      <c r="I14481">
        <v>0</v>
      </c>
      <c r="J14481">
        <v>0</v>
      </c>
      <c r="K14481">
        <v>1</v>
      </c>
      <c r="L14481" t="s">
        <v>19</v>
      </c>
      <c r="M14481" t="str">
        <f t="shared" si="1025"/>
        <v>http://logeion.uchicago.edu/index.html#Ufens</v>
      </c>
    </row>
    <row r="14482" spans="1:13" ht="15" customHeight="1" x14ac:dyDescent="0.2">
      <c r="A14482" t="s">
        <v>52755</v>
      </c>
      <c r="B14482" t="s">
        <v>59254</v>
      </c>
      <c r="C14482" t="str">
        <f t="shared" si="1023"/>
        <v>Uilfrid –i m.</v>
      </c>
      <c r="D14482" t="str">
        <f t="shared" si="1027"/>
        <v>Uilfrid</v>
      </c>
      <c r="E14482" t="s">
        <v>52756</v>
      </c>
      <c r="F14482" t="s">
        <v>52757</v>
      </c>
      <c r="G14482" t="s">
        <v>346</v>
      </c>
      <c r="H14482">
        <v>6</v>
      </c>
      <c r="I14482">
        <v>0</v>
      </c>
      <c r="J14482">
        <v>0</v>
      </c>
      <c r="K14482">
        <v>1</v>
      </c>
      <c r="L14482" t="s">
        <v>19</v>
      </c>
      <c r="M14482" t="str">
        <f t="shared" si="1025"/>
        <v>http://logeion.uchicago.edu/index.html#Uilfrid</v>
      </c>
    </row>
    <row r="14483" spans="1:13" ht="15" customHeight="1" x14ac:dyDescent="0.2">
      <c r="A14483" t="s">
        <v>52758</v>
      </c>
      <c r="B14483" t="s">
        <v>59254</v>
      </c>
      <c r="C14483" t="str">
        <f t="shared" si="1023"/>
        <v>Uilfrid –i m.</v>
      </c>
      <c r="D14483" t="str">
        <f t="shared" si="1027"/>
        <v>Uilfrid</v>
      </c>
      <c r="E14483" t="s">
        <v>52759</v>
      </c>
      <c r="F14483" t="s">
        <v>52760</v>
      </c>
      <c r="G14483" t="s">
        <v>346</v>
      </c>
      <c r="H14483">
        <v>6</v>
      </c>
      <c r="I14483">
        <v>0</v>
      </c>
      <c r="J14483">
        <v>0</v>
      </c>
      <c r="K14483">
        <v>1</v>
      </c>
      <c r="L14483" t="s">
        <v>19</v>
      </c>
      <c r="M14483" t="str">
        <f t="shared" si="1025"/>
        <v>http://logeion.uchicago.edu/index.html#Uilfrid</v>
      </c>
    </row>
    <row r="14484" spans="1:13" ht="15" customHeight="1" x14ac:dyDescent="0.2">
      <c r="A14484" t="s">
        <v>52761</v>
      </c>
      <c r="B14484" t="s">
        <v>59254</v>
      </c>
      <c r="C14484" t="str">
        <f t="shared" ref="C14484:C14547" si="1028">SUBSTITUTE(SUBSTITUTE(SUBSTITUTE(SUBSTITUTE(SUBSTITUTE(SUBSTITUTE(SUBSTITUTE(SUBSTITUTE(SUBSTITUTE(SUBSTITUTE(SUBSTITUTE(B14484, "ā", "a"), "ē", "e"), "ī", "i"), "ō", "o"), "ū", "u"), "ȳ", "y"), "Ā", "A"), "Ē", "E"), "Ī", "I"), "Ō", "O"), "Ū", "U")</f>
        <v>Uilfrid –i m.</v>
      </c>
      <c r="D14484" t="str">
        <f t="shared" si="1027"/>
        <v>Uilfrid</v>
      </c>
      <c r="E14484" t="s">
        <v>52756</v>
      </c>
      <c r="F14484" t="s">
        <v>52762</v>
      </c>
      <c r="G14484" t="s">
        <v>346</v>
      </c>
      <c r="H14484">
        <v>6</v>
      </c>
      <c r="I14484">
        <v>0</v>
      </c>
      <c r="J14484">
        <v>0</v>
      </c>
      <c r="K14484">
        <v>1</v>
      </c>
      <c r="L14484" t="s">
        <v>19</v>
      </c>
      <c r="M14484" t="str">
        <f t="shared" si="1025"/>
        <v>http://logeion.uchicago.edu/index.html#Uilfrid</v>
      </c>
    </row>
    <row r="14485" spans="1:13" ht="15" customHeight="1" x14ac:dyDescent="0.2">
      <c r="A14485" t="s">
        <v>52001</v>
      </c>
      <c r="B14485" t="s">
        <v>57709</v>
      </c>
      <c r="C14485" t="str">
        <f t="shared" si="1028"/>
        <v>ulcero –are</v>
      </c>
      <c r="D14485" t="str">
        <f t="shared" si="1027"/>
        <v>ulcero</v>
      </c>
      <c r="E14485" t="s">
        <v>54639</v>
      </c>
      <c r="F14485" t="s">
        <v>54639</v>
      </c>
      <c r="G14485" t="s">
        <v>23</v>
      </c>
      <c r="I14485">
        <v>1</v>
      </c>
      <c r="J14485">
        <v>0</v>
      </c>
      <c r="K14485">
        <v>0</v>
      </c>
      <c r="L14485" t="s">
        <v>24</v>
      </c>
      <c r="M14485" t="str">
        <f t="shared" si="1025"/>
        <v>http://logeion.uchicago.edu/index.html#ulcero</v>
      </c>
    </row>
    <row r="14486" spans="1:13" ht="15" customHeight="1" x14ac:dyDescent="0.2">
      <c r="A14486" t="s">
        <v>52003</v>
      </c>
      <c r="B14486" t="s">
        <v>52004</v>
      </c>
      <c r="C14486" t="str">
        <f t="shared" si="1028"/>
        <v>ulciscor ulcisci ultus sum</v>
      </c>
      <c r="D14486" t="str">
        <f t="shared" si="1027"/>
        <v>ulciscor</v>
      </c>
      <c r="E14486" t="s">
        <v>52005</v>
      </c>
      <c r="F14486" t="s">
        <v>52005</v>
      </c>
      <c r="G14486" t="s">
        <v>178</v>
      </c>
      <c r="I14486">
        <v>3</v>
      </c>
      <c r="J14486">
        <v>0</v>
      </c>
      <c r="K14486">
        <v>0</v>
      </c>
      <c r="L14486" t="s">
        <v>24</v>
      </c>
      <c r="M14486" t="str">
        <f t="shared" si="1025"/>
        <v>http://logeion.uchicago.edu/index.html#ulciscor</v>
      </c>
    </row>
    <row r="14487" spans="1:13" ht="15" customHeight="1" x14ac:dyDescent="0.2">
      <c r="A14487" t="s">
        <v>52006</v>
      </c>
      <c r="B14487" t="s">
        <v>52007</v>
      </c>
      <c r="C14487" t="str">
        <f t="shared" si="1028"/>
        <v>ulcus –eris n.</v>
      </c>
      <c r="D14487" t="str">
        <f t="shared" si="1027"/>
        <v>ulcus</v>
      </c>
      <c r="E14487" t="s">
        <v>52008</v>
      </c>
      <c r="F14487" t="s">
        <v>52009</v>
      </c>
      <c r="G14487" t="s">
        <v>29</v>
      </c>
      <c r="H14487">
        <v>3</v>
      </c>
      <c r="I14487">
        <v>0</v>
      </c>
      <c r="J14487">
        <v>0</v>
      </c>
      <c r="K14487">
        <v>0</v>
      </c>
      <c r="L14487" t="s">
        <v>19</v>
      </c>
      <c r="M14487" t="str">
        <f t="shared" si="1025"/>
        <v>http://logeion.uchicago.edu/index.html#ulcus</v>
      </c>
    </row>
    <row r="14488" spans="1:13" ht="15" customHeight="1" x14ac:dyDescent="0.2">
      <c r="A14488" t="s">
        <v>52011</v>
      </c>
      <c r="B14488" t="s">
        <v>52012</v>
      </c>
      <c r="C14488" t="str">
        <f t="shared" si="1028"/>
        <v>uligo –inis f.</v>
      </c>
      <c r="D14488" t="str">
        <f t="shared" si="1027"/>
        <v>uligo</v>
      </c>
      <c r="E14488" t="s">
        <v>22191</v>
      </c>
      <c r="F14488" t="s">
        <v>52013</v>
      </c>
      <c r="G14488" t="s">
        <v>29</v>
      </c>
      <c r="H14488">
        <v>3</v>
      </c>
      <c r="I14488">
        <v>0</v>
      </c>
      <c r="J14488">
        <v>0</v>
      </c>
      <c r="K14488">
        <v>0</v>
      </c>
      <c r="L14488" t="s">
        <v>19</v>
      </c>
      <c r="M14488" t="str">
        <f t="shared" si="1025"/>
        <v>http://logeion.uchicago.edu/index.html#uligo</v>
      </c>
    </row>
    <row r="14489" spans="1:13" ht="15" customHeight="1" x14ac:dyDescent="0.2">
      <c r="A14489" t="s">
        <v>52014</v>
      </c>
      <c r="B14489" t="s">
        <v>52015</v>
      </c>
      <c r="C14489" t="str">
        <f t="shared" si="1028"/>
        <v>Ulixes –is –ei or i m.</v>
      </c>
      <c r="D14489" t="str">
        <f t="shared" si="1027"/>
        <v>Ulixes</v>
      </c>
      <c r="E14489" t="s">
        <v>52016</v>
      </c>
      <c r="F14489" t="s">
        <v>52017</v>
      </c>
      <c r="G14489" t="s">
        <v>346</v>
      </c>
      <c r="H14489">
        <v>6</v>
      </c>
      <c r="I14489">
        <v>0</v>
      </c>
      <c r="J14489">
        <v>0</v>
      </c>
      <c r="K14489">
        <v>1</v>
      </c>
      <c r="L14489" t="s">
        <v>19</v>
      </c>
      <c r="M14489" t="str">
        <f t="shared" si="1025"/>
        <v>http://logeion.uchicago.edu/index.html#Ulixes</v>
      </c>
    </row>
    <row r="14490" spans="1:13" ht="15" customHeight="1" x14ac:dyDescent="0.2">
      <c r="A14490" t="s">
        <v>58824</v>
      </c>
      <c r="B14490" t="s">
        <v>58567</v>
      </c>
      <c r="C14490" t="str">
        <f t="shared" si="1028"/>
        <v>ullatenus</v>
      </c>
      <c r="D14490" t="s">
        <v>58567</v>
      </c>
      <c r="E14490" t="s">
        <v>58568</v>
      </c>
      <c r="F14490" t="s">
        <v>58568</v>
      </c>
      <c r="L14490" t="s">
        <v>90</v>
      </c>
      <c r="M14490" t="str">
        <f t="shared" si="1025"/>
        <v>http://logeion.uchicago.edu/index.html#ūllātenus</v>
      </c>
    </row>
    <row r="14491" spans="1:13" ht="15" customHeight="1" x14ac:dyDescent="0.2">
      <c r="A14491" t="s">
        <v>52019</v>
      </c>
      <c r="B14491" t="s">
        <v>52020</v>
      </c>
      <c r="C14491" t="str">
        <f t="shared" si="1028"/>
        <v>Ullexodunum –i n.</v>
      </c>
      <c r="D14491" t="str">
        <f t="shared" ref="D14491:D14500" si="1029">IF(ISBLANK(B14491),0,LEFT( C14491, FIND( " ", C14491 ) - 1 ))</f>
        <v>Ullexodunum</v>
      </c>
      <c r="E14491" t="s">
        <v>52021</v>
      </c>
      <c r="F14491" t="s">
        <v>52022</v>
      </c>
      <c r="G14491" t="s">
        <v>21</v>
      </c>
      <c r="H14491">
        <v>2</v>
      </c>
      <c r="I14491">
        <v>0</v>
      </c>
      <c r="J14491">
        <v>0</v>
      </c>
      <c r="K14491">
        <v>1</v>
      </c>
      <c r="L14491" t="s">
        <v>19</v>
      </c>
      <c r="M14491" t="str">
        <f t="shared" si="1025"/>
        <v>http://logeion.uchicago.edu/index.html#Ullexodunum</v>
      </c>
    </row>
    <row r="14492" spans="1:13" ht="15" customHeight="1" x14ac:dyDescent="0.2">
      <c r="A14492" t="s">
        <v>52023</v>
      </c>
      <c r="B14492" t="s">
        <v>52024</v>
      </c>
      <c r="C14492" t="str">
        <f t="shared" si="1028"/>
        <v>ullus –a –um</v>
      </c>
      <c r="D14492" t="str">
        <f t="shared" si="1029"/>
        <v>ullus</v>
      </c>
      <c r="E14492" t="s">
        <v>52025</v>
      </c>
      <c r="F14492" t="s">
        <v>52025</v>
      </c>
      <c r="G14492" t="s">
        <v>2410</v>
      </c>
      <c r="H14492">
        <v>5</v>
      </c>
      <c r="I14492">
        <v>0</v>
      </c>
      <c r="J14492">
        <v>0</v>
      </c>
      <c r="K14492">
        <v>0</v>
      </c>
      <c r="L14492" t="s">
        <v>36</v>
      </c>
      <c r="M14492" t="str">
        <f t="shared" si="1025"/>
        <v>http://logeion.uchicago.edu/index.html#ullus</v>
      </c>
    </row>
    <row r="14493" spans="1:13" ht="15" customHeight="1" x14ac:dyDescent="0.2">
      <c r="A14493" t="s">
        <v>52027</v>
      </c>
      <c r="B14493" t="s">
        <v>52028</v>
      </c>
      <c r="C14493" t="str">
        <f t="shared" si="1028"/>
        <v>ulmus –i f.</v>
      </c>
      <c r="D14493" t="str">
        <f t="shared" si="1029"/>
        <v>ulmus</v>
      </c>
      <c r="E14493" t="s">
        <v>52029</v>
      </c>
      <c r="F14493" t="s">
        <v>52030</v>
      </c>
      <c r="G14493" t="s">
        <v>21</v>
      </c>
      <c r="H14493">
        <v>2</v>
      </c>
      <c r="I14493">
        <v>0</v>
      </c>
      <c r="J14493">
        <v>0</v>
      </c>
      <c r="K14493">
        <v>0</v>
      </c>
      <c r="L14493" t="s">
        <v>19</v>
      </c>
      <c r="M14493" t="str">
        <f t="shared" si="1025"/>
        <v>http://logeion.uchicago.edu/index.html#ulmus</v>
      </c>
    </row>
    <row r="14494" spans="1:13" ht="15" customHeight="1" x14ac:dyDescent="0.2">
      <c r="A14494" t="s">
        <v>52031</v>
      </c>
      <c r="B14494" t="s">
        <v>52032</v>
      </c>
      <c r="C14494" t="str">
        <f t="shared" si="1028"/>
        <v>ulna –ae f.</v>
      </c>
      <c r="D14494" t="str">
        <f t="shared" si="1029"/>
        <v>ulna</v>
      </c>
      <c r="E14494" t="s">
        <v>52033</v>
      </c>
      <c r="F14494" t="s">
        <v>52033</v>
      </c>
      <c r="G14494" t="s">
        <v>76</v>
      </c>
      <c r="H14494">
        <v>1</v>
      </c>
      <c r="I14494">
        <v>0</v>
      </c>
      <c r="J14494">
        <v>0</v>
      </c>
      <c r="K14494">
        <v>0</v>
      </c>
      <c r="L14494" t="s">
        <v>19</v>
      </c>
      <c r="M14494" t="str">
        <f t="shared" si="1025"/>
        <v>http://logeion.uchicago.edu/index.html#ulna</v>
      </c>
    </row>
    <row r="14495" spans="1:13" ht="15" customHeight="1" x14ac:dyDescent="0.2">
      <c r="A14495" t="s">
        <v>55937</v>
      </c>
      <c r="B14495" t="s">
        <v>55938</v>
      </c>
      <c r="C14495" t="str">
        <f t="shared" si="1028"/>
        <v>ulter –tra –trum</v>
      </c>
      <c r="D14495" t="str">
        <f t="shared" si="1029"/>
        <v>ulter</v>
      </c>
      <c r="E14495" t="s">
        <v>55939</v>
      </c>
      <c r="F14495" t="s">
        <v>55939</v>
      </c>
      <c r="G14495" t="s">
        <v>61</v>
      </c>
      <c r="H14495">
        <v>1</v>
      </c>
      <c r="L14495" t="s">
        <v>36</v>
      </c>
      <c r="M14495" t="str">
        <f t="shared" si="1025"/>
        <v>http://logeion.uchicago.edu/index.html#ulter</v>
      </c>
    </row>
    <row r="14496" spans="1:13" ht="15" customHeight="1" x14ac:dyDescent="0.2">
      <c r="A14496" t="s">
        <v>52042</v>
      </c>
      <c r="B14496" t="s">
        <v>61778</v>
      </c>
      <c r="C14496" t="str">
        <f t="shared" si="1028"/>
        <v>ulterior –Ius; ultimus –a –um</v>
      </c>
      <c r="D14496" t="str">
        <f t="shared" si="1029"/>
        <v>ulterior</v>
      </c>
      <c r="E14496" t="s">
        <v>52043</v>
      </c>
      <c r="F14496" t="s">
        <v>52044</v>
      </c>
      <c r="G14496" t="s">
        <v>8973</v>
      </c>
      <c r="H14496">
        <v>3</v>
      </c>
      <c r="I14496">
        <v>0</v>
      </c>
      <c r="J14496">
        <v>0</v>
      </c>
      <c r="K14496">
        <v>0</v>
      </c>
      <c r="L14496" t="s">
        <v>36</v>
      </c>
      <c r="M14496" t="str">
        <f t="shared" si="1025"/>
        <v>http://logeion.uchicago.edu/index.html#ulterior</v>
      </c>
    </row>
    <row r="14497" spans="1:13" ht="15" customHeight="1" x14ac:dyDescent="0.2">
      <c r="A14497" t="s">
        <v>52039</v>
      </c>
      <c r="B14497" t="s">
        <v>53017</v>
      </c>
      <c r="C14497" t="str">
        <f t="shared" si="1028"/>
        <v>ultima –orum n.</v>
      </c>
      <c r="D14497" t="str">
        <f t="shared" si="1029"/>
        <v>ultima</v>
      </c>
      <c r="E14497" t="s">
        <v>47427</v>
      </c>
      <c r="F14497" t="s">
        <v>52040</v>
      </c>
      <c r="G14497" t="s">
        <v>21</v>
      </c>
      <c r="H14497">
        <v>2</v>
      </c>
      <c r="I14497">
        <v>0</v>
      </c>
      <c r="J14497">
        <v>0</v>
      </c>
      <c r="K14497">
        <v>0</v>
      </c>
      <c r="L14497" t="s">
        <v>19</v>
      </c>
      <c r="M14497" t="str">
        <f t="shared" si="1025"/>
        <v>http://logeion.uchicago.edu/index.html#ultima</v>
      </c>
    </row>
    <row r="14498" spans="1:13" ht="15" customHeight="1" x14ac:dyDescent="0.2">
      <c r="A14498" t="s">
        <v>52041</v>
      </c>
      <c r="B14498" t="s">
        <v>53016</v>
      </c>
      <c r="C14498" t="str">
        <f t="shared" si="1028"/>
        <v>ultimum or ultimo</v>
      </c>
      <c r="D14498" t="str">
        <f t="shared" si="1029"/>
        <v>ultimum</v>
      </c>
      <c r="E14498" t="s">
        <v>56249</v>
      </c>
      <c r="F14498" t="s">
        <v>56249</v>
      </c>
      <c r="G14498" t="s">
        <v>10296</v>
      </c>
      <c r="I14498">
        <v>0</v>
      </c>
      <c r="J14498">
        <v>0</v>
      </c>
      <c r="K14498">
        <v>0</v>
      </c>
      <c r="L14498" t="s">
        <v>90</v>
      </c>
      <c r="M14498" t="str">
        <f t="shared" si="1025"/>
        <v>http://logeion.uchicago.edu/index.html#ultimum</v>
      </c>
    </row>
    <row r="14499" spans="1:13" ht="15" customHeight="1" x14ac:dyDescent="0.2">
      <c r="A14499" t="s">
        <v>52045</v>
      </c>
      <c r="B14499" t="s">
        <v>52046</v>
      </c>
      <c r="C14499" t="str">
        <f t="shared" si="1028"/>
        <v>ultio –onis f.</v>
      </c>
      <c r="D14499" t="str">
        <f t="shared" si="1029"/>
        <v>ultio</v>
      </c>
      <c r="E14499" t="s">
        <v>52047</v>
      </c>
      <c r="F14499" t="s">
        <v>52047</v>
      </c>
      <c r="G14499" t="s">
        <v>29</v>
      </c>
      <c r="H14499">
        <v>3</v>
      </c>
      <c r="I14499">
        <v>0</v>
      </c>
      <c r="J14499">
        <v>0</v>
      </c>
      <c r="K14499">
        <v>0</v>
      </c>
      <c r="L14499" t="s">
        <v>19</v>
      </c>
      <c r="M14499" t="str">
        <f t="shared" ref="M14499:M14562" si="1030">"http://logeion.uchicago.edu/index.html#"&amp;D14499</f>
        <v>http://logeion.uchicago.edu/index.html#ultio</v>
      </c>
    </row>
    <row r="14500" spans="1:13" ht="15" customHeight="1" x14ac:dyDescent="0.2">
      <c r="A14500" t="s">
        <v>52048</v>
      </c>
      <c r="B14500" t="s">
        <v>52049</v>
      </c>
      <c r="C14500" t="str">
        <f t="shared" si="1028"/>
        <v>ultor –oris m.</v>
      </c>
      <c r="D14500" t="str">
        <f t="shared" si="1029"/>
        <v>ultor</v>
      </c>
      <c r="E14500" t="s">
        <v>52050</v>
      </c>
      <c r="F14500" t="s">
        <v>52050</v>
      </c>
      <c r="G14500" t="s">
        <v>29</v>
      </c>
      <c r="H14500">
        <v>3</v>
      </c>
      <c r="I14500">
        <v>0</v>
      </c>
      <c r="J14500">
        <v>0</v>
      </c>
      <c r="K14500">
        <v>0</v>
      </c>
      <c r="L14500" t="s">
        <v>19</v>
      </c>
      <c r="M14500" t="str">
        <f t="shared" si="1030"/>
        <v>http://logeion.uchicago.edu/index.html#ultor</v>
      </c>
    </row>
    <row r="14501" spans="1:13" ht="15" customHeight="1" x14ac:dyDescent="0.2">
      <c r="A14501" t="s">
        <v>52051</v>
      </c>
      <c r="B14501" t="s">
        <v>52052</v>
      </c>
      <c r="C14501" t="str">
        <f t="shared" si="1028"/>
        <v>ultra</v>
      </c>
      <c r="D14501" t="s">
        <v>52052</v>
      </c>
      <c r="E14501" t="s">
        <v>60834</v>
      </c>
      <c r="F14501" t="s">
        <v>52053</v>
      </c>
      <c r="G14501" t="s">
        <v>15</v>
      </c>
      <c r="I14501">
        <v>0</v>
      </c>
      <c r="J14501">
        <v>0</v>
      </c>
      <c r="K14501">
        <v>0</v>
      </c>
      <c r="L14501" t="s">
        <v>16</v>
      </c>
      <c r="M14501" t="str">
        <f t="shared" si="1030"/>
        <v>http://logeion.uchicago.edu/index.html#ultrā</v>
      </c>
    </row>
    <row r="14502" spans="1:13" ht="15" customHeight="1" x14ac:dyDescent="0.2">
      <c r="A14502" t="s">
        <v>52054</v>
      </c>
      <c r="B14502" t="s">
        <v>52055</v>
      </c>
      <c r="C14502" t="str">
        <f t="shared" si="1028"/>
        <v>ultrix –icis</v>
      </c>
      <c r="D14502" t="str">
        <f>IF(ISBLANK(B14502),0,LEFT( C14502, FIND( " ", C14502 ) - 1 ))</f>
        <v>ultrix</v>
      </c>
      <c r="E14502" t="s">
        <v>52056</v>
      </c>
      <c r="F14502" t="s">
        <v>52057</v>
      </c>
      <c r="G14502" t="s">
        <v>29</v>
      </c>
      <c r="H14502">
        <v>3</v>
      </c>
      <c r="I14502">
        <v>0</v>
      </c>
      <c r="J14502">
        <v>0</v>
      </c>
      <c r="K14502">
        <v>0</v>
      </c>
      <c r="L14502" t="s">
        <v>19</v>
      </c>
      <c r="M14502" t="str">
        <f t="shared" si="1030"/>
        <v>http://logeion.uchicago.edu/index.html#ultrix</v>
      </c>
    </row>
    <row r="14503" spans="1:13" ht="15" customHeight="1" x14ac:dyDescent="0.2">
      <c r="A14503" t="s">
        <v>52058</v>
      </c>
      <c r="B14503" t="s">
        <v>52059</v>
      </c>
      <c r="C14503" t="str">
        <f t="shared" si="1028"/>
        <v>ultro</v>
      </c>
      <c r="D14503" t="s">
        <v>52059</v>
      </c>
      <c r="E14503" t="s">
        <v>52060</v>
      </c>
      <c r="F14503" t="s">
        <v>52061</v>
      </c>
      <c r="G14503" t="s">
        <v>89</v>
      </c>
      <c r="I14503">
        <v>0</v>
      </c>
      <c r="J14503">
        <v>0</v>
      </c>
      <c r="K14503">
        <v>0</v>
      </c>
      <c r="L14503" t="s">
        <v>90</v>
      </c>
      <c r="M14503" t="str">
        <f t="shared" si="1030"/>
        <v>http://logeion.uchicago.edu/index.html#ultrō</v>
      </c>
    </row>
    <row r="14504" spans="1:13" ht="15" customHeight="1" x14ac:dyDescent="0.2">
      <c r="A14504" t="s">
        <v>52066</v>
      </c>
      <c r="B14504" t="s">
        <v>52067</v>
      </c>
      <c r="C14504" t="str">
        <f t="shared" si="1028"/>
        <v>ulula –ae f.</v>
      </c>
      <c r="D14504" t="str">
        <f t="shared" ref="D14504:D14527" si="1031">IF(ISBLANK(B14504),0,LEFT( C14504, FIND( " ", C14504 ) - 1 ))</f>
        <v>ulula</v>
      </c>
      <c r="E14504" t="s">
        <v>52068</v>
      </c>
      <c r="F14504" t="s">
        <v>52068</v>
      </c>
      <c r="G14504" t="s">
        <v>76</v>
      </c>
      <c r="H14504">
        <v>1</v>
      </c>
      <c r="I14504">
        <v>0</v>
      </c>
      <c r="J14504">
        <v>0</v>
      </c>
      <c r="K14504">
        <v>0</v>
      </c>
      <c r="L14504" t="s">
        <v>19</v>
      </c>
      <c r="M14504" t="str">
        <f t="shared" si="1030"/>
        <v>http://logeion.uchicago.edu/index.html#ulula</v>
      </c>
    </row>
    <row r="14505" spans="1:13" ht="15" customHeight="1" x14ac:dyDescent="0.2">
      <c r="A14505" t="s">
        <v>52069</v>
      </c>
      <c r="B14505" t="s">
        <v>52070</v>
      </c>
      <c r="C14505" t="str">
        <f t="shared" si="1028"/>
        <v>ululatus –us m.</v>
      </c>
      <c r="D14505" t="str">
        <f t="shared" si="1031"/>
        <v>ululatus</v>
      </c>
      <c r="E14505" t="s">
        <v>52071</v>
      </c>
      <c r="F14505" t="s">
        <v>52072</v>
      </c>
      <c r="G14505" t="s">
        <v>18</v>
      </c>
      <c r="H14505">
        <v>4</v>
      </c>
      <c r="I14505">
        <v>0</v>
      </c>
      <c r="J14505">
        <v>0</v>
      </c>
      <c r="K14505">
        <v>0</v>
      </c>
      <c r="L14505" t="s">
        <v>19</v>
      </c>
      <c r="M14505" t="str">
        <f t="shared" si="1030"/>
        <v>http://logeion.uchicago.edu/index.html#ululatus</v>
      </c>
    </row>
    <row r="14506" spans="1:13" ht="15" customHeight="1" x14ac:dyDescent="0.2">
      <c r="A14506" t="s">
        <v>52073</v>
      </c>
      <c r="B14506" t="s">
        <v>52074</v>
      </c>
      <c r="C14506" t="str">
        <f t="shared" si="1028"/>
        <v>ululo ululare ululavi ululatus</v>
      </c>
      <c r="D14506" t="str">
        <f t="shared" si="1031"/>
        <v>ululo</v>
      </c>
      <c r="E14506" t="s">
        <v>18140</v>
      </c>
      <c r="F14506" t="s">
        <v>52075</v>
      </c>
      <c r="G14506" t="s">
        <v>23</v>
      </c>
      <c r="I14506">
        <v>1</v>
      </c>
      <c r="J14506">
        <v>0</v>
      </c>
      <c r="K14506">
        <v>0</v>
      </c>
      <c r="L14506" t="s">
        <v>24</v>
      </c>
      <c r="M14506" t="str">
        <f t="shared" si="1030"/>
        <v>http://logeion.uchicago.edu/index.html#ululo</v>
      </c>
    </row>
    <row r="14507" spans="1:13" ht="15" customHeight="1" x14ac:dyDescent="0.2">
      <c r="A14507" t="s">
        <v>52062</v>
      </c>
      <c r="B14507" t="s">
        <v>52063</v>
      </c>
      <c r="C14507" t="str">
        <f t="shared" si="1028"/>
        <v>ulva –ae f.</v>
      </c>
      <c r="D14507" t="str">
        <f t="shared" si="1031"/>
        <v>ulva</v>
      </c>
      <c r="E14507" t="s">
        <v>52064</v>
      </c>
      <c r="F14507" t="s">
        <v>52065</v>
      </c>
      <c r="G14507" t="s">
        <v>76</v>
      </c>
      <c r="H14507">
        <v>1</v>
      </c>
      <c r="I14507">
        <v>0</v>
      </c>
      <c r="J14507">
        <v>0</v>
      </c>
      <c r="K14507">
        <v>0</v>
      </c>
      <c r="L14507" t="s">
        <v>19</v>
      </c>
      <c r="M14507" t="str">
        <f t="shared" si="1030"/>
        <v>http://logeion.uchicago.edu/index.html#ulva</v>
      </c>
    </row>
    <row r="14508" spans="1:13" ht="15" customHeight="1" x14ac:dyDescent="0.2">
      <c r="A14508" t="s">
        <v>52077</v>
      </c>
      <c r="B14508" t="s">
        <v>52078</v>
      </c>
      <c r="C14508" t="str">
        <f t="shared" si="1028"/>
        <v>Umber –bra –brum</v>
      </c>
      <c r="D14508" t="str">
        <f t="shared" si="1031"/>
        <v>Umber</v>
      </c>
      <c r="E14508" t="s">
        <v>52079</v>
      </c>
      <c r="F14508" t="s">
        <v>52080</v>
      </c>
      <c r="G14508" t="s">
        <v>61</v>
      </c>
      <c r="H14508">
        <v>1</v>
      </c>
      <c r="I14508">
        <v>0</v>
      </c>
      <c r="J14508">
        <v>0</v>
      </c>
      <c r="K14508">
        <v>1</v>
      </c>
      <c r="L14508" t="s">
        <v>36</v>
      </c>
      <c r="M14508" t="str">
        <f t="shared" si="1030"/>
        <v>http://logeion.uchicago.edu/index.html#Umber</v>
      </c>
    </row>
    <row r="14509" spans="1:13" ht="15" customHeight="1" x14ac:dyDescent="0.2">
      <c r="A14509" t="s">
        <v>52081</v>
      </c>
      <c r="B14509" t="s">
        <v>52082</v>
      </c>
      <c r="C14509" t="str">
        <f t="shared" si="1028"/>
        <v>umbilicus umbilici m.</v>
      </c>
      <c r="D14509" t="str">
        <f t="shared" si="1031"/>
        <v>umbilicus</v>
      </c>
      <c r="E14509" t="s">
        <v>52083</v>
      </c>
      <c r="F14509" t="s">
        <v>52084</v>
      </c>
      <c r="G14509" t="s">
        <v>21</v>
      </c>
      <c r="H14509">
        <v>2</v>
      </c>
      <c r="I14509">
        <v>0</v>
      </c>
      <c r="J14509">
        <v>0</v>
      </c>
      <c r="K14509">
        <v>0</v>
      </c>
      <c r="L14509" t="s">
        <v>19</v>
      </c>
      <c r="M14509" t="str">
        <f t="shared" si="1030"/>
        <v>http://logeion.uchicago.edu/index.html#umbilicus</v>
      </c>
    </row>
    <row r="14510" spans="1:13" ht="15" customHeight="1" x14ac:dyDescent="0.2">
      <c r="A14510" t="s">
        <v>52085</v>
      </c>
      <c r="B14510" t="s">
        <v>52086</v>
      </c>
      <c r="C14510" t="str">
        <f t="shared" si="1028"/>
        <v>umbo –onis m.</v>
      </c>
      <c r="D14510" t="str">
        <f t="shared" si="1031"/>
        <v>umbo</v>
      </c>
      <c r="E14510" t="s">
        <v>52087</v>
      </c>
      <c r="F14510" t="s">
        <v>52088</v>
      </c>
      <c r="G14510" t="s">
        <v>29</v>
      </c>
      <c r="H14510">
        <v>3</v>
      </c>
      <c r="I14510">
        <v>0</v>
      </c>
      <c r="J14510">
        <v>0</v>
      </c>
      <c r="K14510">
        <v>0</v>
      </c>
      <c r="L14510" t="s">
        <v>19</v>
      </c>
      <c r="M14510" t="str">
        <f t="shared" si="1030"/>
        <v>http://logeion.uchicago.edu/index.html#umbo</v>
      </c>
    </row>
    <row r="14511" spans="1:13" ht="15" customHeight="1" x14ac:dyDescent="0.2">
      <c r="A14511" t="s">
        <v>52089</v>
      </c>
      <c r="B14511" t="s">
        <v>52090</v>
      </c>
      <c r="C14511" t="str">
        <f t="shared" si="1028"/>
        <v>umbra umbrae f.</v>
      </c>
      <c r="D14511" t="str">
        <f t="shared" si="1031"/>
        <v>umbra</v>
      </c>
      <c r="E14511" t="s">
        <v>52091</v>
      </c>
      <c r="F14511" t="s">
        <v>52092</v>
      </c>
      <c r="G14511" t="s">
        <v>76</v>
      </c>
      <c r="H14511">
        <v>1</v>
      </c>
      <c r="I14511">
        <v>0</v>
      </c>
      <c r="J14511">
        <v>0</v>
      </c>
      <c r="K14511">
        <v>0</v>
      </c>
      <c r="L14511" t="s">
        <v>19</v>
      </c>
      <c r="M14511" t="str">
        <f t="shared" si="1030"/>
        <v>http://logeion.uchicago.edu/index.html#umbra</v>
      </c>
    </row>
    <row r="14512" spans="1:13" ht="15" customHeight="1" x14ac:dyDescent="0.2">
      <c r="A14512" t="s">
        <v>52093</v>
      </c>
      <c r="B14512" t="s">
        <v>52094</v>
      </c>
      <c r="C14512" t="str">
        <f t="shared" si="1028"/>
        <v>umbraculum –i n.</v>
      </c>
      <c r="D14512" t="str">
        <f t="shared" si="1031"/>
        <v>umbraculum</v>
      </c>
      <c r="E14512" t="s">
        <v>52095</v>
      </c>
      <c r="F14512" t="s">
        <v>52096</v>
      </c>
      <c r="G14512" t="s">
        <v>21</v>
      </c>
      <c r="H14512">
        <v>2</v>
      </c>
      <c r="I14512">
        <v>0</v>
      </c>
      <c r="J14512">
        <v>0</v>
      </c>
      <c r="K14512">
        <v>0</v>
      </c>
      <c r="L14512" t="s">
        <v>19</v>
      </c>
      <c r="M14512" t="str">
        <f t="shared" si="1030"/>
        <v>http://logeion.uchicago.edu/index.html#umbraculum</v>
      </c>
    </row>
    <row r="14513" spans="1:13" ht="15" customHeight="1" x14ac:dyDescent="0.2">
      <c r="A14513" t="s">
        <v>52097</v>
      </c>
      <c r="B14513" t="s">
        <v>55703</v>
      </c>
      <c r="C14513" t="str">
        <f t="shared" si="1028"/>
        <v>umbraticus –a –um</v>
      </c>
      <c r="D14513" t="str">
        <f t="shared" si="1031"/>
        <v>umbraticus</v>
      </c>
      <c r="E14513" t="s">
        <v>55080</v>
      </c>
      <c r="F14513" t="s">
        <v>55080</v>
      </c>
      <c r="G14513" t="s">
        <v>61</v>
      </c>
      <c r="H14513">
        <v>1</v>
      </c>
      <c r="I14513">
        <v>0</v>
      </c>
      <c r="J14513">
        <v>0</v>
      </c>
      <c r="K14513">
        <v>0</v>
      </c>
      <c r="L14513" t="s">
        <v>36</v>
      </c>
      <c r="M14513" t="str">
        <f t="shared" si="1030"/>
        <v>http://logeion.uchicago.edu/index.html#umbraticus</v>
      </c>
    </row>
    <row r="14514" spans="1:13" ht="15" customHeight="1" x14ac:dyDescent="0.2">
      <c r="A14514" t="s">
        <v>56020</v>
      </c>
      <c r="B14514" t="s">
        <v>56033</v>
      </c>
      <c r="C14514" t="str">
        <f t="shared" si="1028"/>
        <v>umbratilis –e</v>
      </c>
      <c r="D14514" t="str">
        <f t="shared" si="1031"/>
        <v>umbratilis</v>
      </c>
      <c r="E14514" t="s">
        <v>56028</v>
      </c>
      <c r="F14514" t="s">
        <v>56028</v>
      </c>
      <c r="G14514" t="s">
        <v>536</v>
      </c>
      <c r="H14514">
        <v>3</v>
      </c>
      <c r="I14514">
        <v>0</v>
      </c>
      <c r="J14514">
        <v>0</v>
      </c>
      <c r="K14514">
        <v>0</v>
      </c>
      <c r="L14514" t="s">
        <v>36</v>
      </c>
      <c r="M14514" t="str">
        <f t="shared" si="1030"/>
        <v>http://logeion.uchicago.edu/index.html#umbratilis</v>
      </c>
    </row>
    <row r="14515" spans="1:13" ht="15" customHeight="1" x14ac:dyDescent="0.2">
      <c r="A14515" t="s">
        <v>52098</v>
      </c>
      <c r="B14515" t="s">
        <v>60370</v>
      </c>
      <c r="C14515" t="str">
        <f t="shared" si="1028"/>
        <v xml:space="preserve">Umbrenus —i m. </v>
      </c>
      <c r="D14515" t="str">
        <f t="shared" si="1031"/>
        <v>Umbrenus</v>
      </c>
      <c r="E14515" t="s">
        <v>60307</v>
      </c>
      <c r="F14515" t="s">
        <v>60308</v>
      </c>
      <c r="G14515" t="s">
        <v>21</v>
      </c>
      <c r="H14515">
        <v>2</v>
      </c>
      <c r="I14515">
        <v>0</v>
      </c>
      <c r="J14515">
        <v>0</v>
      </c>
      <c r="K14515">
        <v>1</v>
      </c>
      <c r="L14515" t="s">
        <v>19</v>
      </c>
      <c r="M14515" t="str">
        <f t="shared" si="1030"/>
        <v>http://logeion.uchicago.edu/index.html#Umbrenus</v>
      </c>
    </row>
    <row r="14516" spans="1:13" ht="15" customHeight="1" x14ac:dyDescent="0.2">
      <c r="A14516" t="s">
        <v>61467</v>
      </c>
      <c r="B14516" t="s">
        <v>61501</v>
      </c>
      <c r="C14516" t="str">
        <f t="shared" si="1028"/>
        <v>Umbria –ae f.</v>
      </c>
      <c r="D14516" t="str">
        <f t="shared" si="1031"/>
        <v>Umbria</v>
      </c>
      <c r="E14516" t="s">
        <v>61468</v>
      </c>
      <c r="F14516" t="s">
        <v>61469</v>
      </c>
      <c r="G14516" t="s">
        <v>76</v>
      </c>
      <c r="H14516">
        <v>1</v>
      </c>
      <c r="K14516">
        <v>1</v>
      </c>
      <c r="L14516" t="s">
        <v>19</v>
      </c>
      <c r="M14516" t="str">
        <f t="shared" si="1030"/>
        <v>http://logeion.uchicago.edu/index.html#Umbria</v>
      </c>
    </row>
    <row r="14517" spans="1:13" ht="15" customHeight="1" x14ac:dyDescent="0.2">
      <c r="A14517" t="s">
        <v>58973</v>
      </c>
      <c r="B14517" t="s">
        <v>58989</v>
      </c>
      <c r="C14517" t="str">
        <f t="shared" si="1028"/>
        <v>Umbricius -ii m.</v>
      </c>
      <c r="D14517" t="str">
        <f t="shared" si="1031"/>
        <v>Umbricius</v>
      </c>
      <c r="E14517" t="s">
        <v>58990</v>
      </c>
      <c r="F14517" t="s">
        <v>58990</v>
      </c>
      <c r="G14517" t="s">
        <v>21</v>
      </c>
      <c r="H14517">
        <v>2</v>
      </c>
      <c r="K14517">
        <v>1</v>
      </c>
      <c r="L14517" t="s">
        <v>19</v>
      </c>
      <c r="M14517" t="str">
        <f t="shared" si="1030"/>
        <v>http://logeion.uchicago.edu/index.html#Umbricius</v>
      </c>
    </row>
    <row r="14518" spans="1:13" ht="15" customHeight="1" x14ac:dyDescent="0.2">
      <c r="A14518" t="s">
        <v>52099</v>
      </c>
      <c r="B14518" t="s">
        <v>52100</v>
      </c>
      <c r="C14518" t="str">
        <f t="shared" si="1028"/>
        <v>umbrifer –era –erum</v>
      </c>
      <c r="D14518" t="str">
        <f t="shared" si="1031"/>
        <v>umbrifer</v>
      </c>
      <c r="E14518" t="s">
        <v>52101</v>
      </c>
      <c r="F14518" t="s">
        <v>52102</v>
      </c>
      <c r="G14518" t="s">
        <v>61</v>
      </c>
      <c r="H14518">
        <v>1</v>
      </c>
      <c r="I14518">
        <v>0</v>
      </c>
      <c r="J14518">
        <v>0</v>
      </c>
      <c r="K14518">
        <v>0</v>
      </c>
      <c r="L14518" t="s">
        <v>36</v>
      </c>
      <c r="M14518" t="str">
        <f t="shared" si="1030"/>
        <v>http://logeion.uchicago.edu/index.html#umbrifer</v>
      </c>
    </row>
    <row r="14519" spans="1:13" ht="15" customHeight="1" x14ac:dyDescent="0.2">
      <c r="A14519" t="s">
        <v>52106</v>
      </c>
      <c r="B14519" t="s">
        <v>52107</v>
      </c>
      <c r="C14519" t="str">
        <f t="shared" si="1028"/>
        <v>Umbro –onis m.</v>
      </c>
      <c r="D14519" t="str">
        <f t="shared" si="1031"/>
        <v>Umbro</v>
      </c>
      <c r="E14519" t="s">
        <v>52108</v>
      </c>
      <c r="F14519" t="s">
        <v>52109</v>
      </c>
      <c r="G14519" t="s">
        <v>29</v>
      </c>
      <c r="H14519">
        <v>3</v>
      </c>
      <c r="I14519">
        <v>0</v>
      </c>
      <c r="J14519">
        <v>0</v>
      </c>
      <c r="K14519">
        <v>1</v>
      </c>
      <c r="L14519" t="s">
        <v>19</v>
      </c>
      <c r="M14519" t="str">
        <f t="shared" si="1030"/>
        <v>http://logeion.uchicago.edu/index.html#Umbro</v>
      </c>
    </row>
    <row r="14520" spans="1:13" ht="15" customHeight="1" x14ac:dyDescent="0.2">
      <c r="A14520" t="s">
        <v>52103</v>
      </c>
      <c r="B14520" t="s">
        <v>52104</v>
      </c>
      <c r="C14520" t="str">
        <f t="shared" si="1028"/>
        <v>umbro umbrare umbravi umbratus</v>
      </c>
      <c r="D14520" t="str">
        <f t="shared" si="1031"/>
        <v>umbro</v>
      </c>
      <c r="E14520" t="s">
        <v>52105</v>
      </c>
      <c r="F14520" t="s">
        <v>52105</v>
      </c>
      <c r="G14520" t="s">
        <v>23</v>
      </c>
      <c r="I14520">
        <v>1</v>
      </c>
      <c r="J14520">
        <v>0</v>
      </c>
      <c r="K14520">
        <v>0</v>
      </c>
      <c r="L14520" t="s">
        <v>24</v>
      </c>
      <c r="M14520" t="str">
        <f t="shared" si="1030"/>
        <v>http://logeion.uchicago.edu/index.html#umbro</v>
      </c>
    </row>
    <row r="14521" spans="1:13" ht="15" customHeight="1" x14ac:dyDescent="0.2">
      <c r="A14521" t="s">
        <v>52111</v>
      </c>
      <c r="B14521" t="s">
        <v>52112</v>
      </c>
      <c r="C14521" t="str">
        <f t="shared" si="1028"/>
        <v>umbrosus –a –um</v>
      </c>
      <c r="D14521" t="str">
        <f t="shared" si="1031"/>
        <v>umbrosus</v>
      </c>
      <c r="E14521" t="s">
        <v>33699</v>
      </c>
      <c r="F14521" t="s">
        <v>52113</v>
      </c>
      <c r="G14521" t="s">
        <v>61</v>
      </c>
      <c r="H14521">
        <v>1</v>
      </c>
      <c r="I14521">
        <v>0</v>
      </c>
      <c r="J14521">
        <v>0</v>
      </c>
      <c r="K14521">
        <v>0</v>
      </c>
      <c r="L14521" t="s">
        <v>36</v>
      </c>
      <c r="M14521" t="str">
        <f t="shared" si="1030"/>
        <v>http://logeion.uchicago.edu/index.html#umbrosus</v>
      </c>
    </row>
    <row r="14522" spans="1:13" ht="15" customHeight="1" x14ac:dyDescent="0.2">
      <c r="A14522" t="s">
        <v>22152</v>
      </c>
      <c r="B14522" t="s">
        <v>22153</v>
      </c>
      <c r="C14522" t="str">
        <f t="shared" si="1028"/>
        <v>umecto umectare umectavi umectatus</v>
      </c>
      <c r="D14522" t="str">
        <f t="shared" si="1031"/>
        <v>umecto</v>
      </c>
      <c r="E14522" t="s">
        <v>22154</v>
      </c>
      <c r="F14522" t="s">
        <v>22155</v>
      </c>
      <c r="G14522" t="s">
        <v>23</v>
      </c>
      <c r="I14522">
        <v>1</v>
      </c>
      <c r="J14522">
        <v>0</v>
      </c>
      <c r="K14522">
        <v>0</v>
      </c>
      <c r="L14522" t="s">
        <v>24</v>
      </c>
      <c r="M14522" t="str">
        <f t="shared" si="1030"/>
        <v>http://logeion.uchicago.edu/index.html#umecto</v>
      </c>
    </row>
    <row r="14523" spans="1:13" ht="15" customHeight="1" x14ac:dyDescent="0.2">
      <c r="A14523" t="s">
        <v>22157</v>
      </c>
      <c r="B14523" t="s">
        <v>22158</v>
      </c>
      <c r="C14523" t="str">
        <f t="shared" si="1028"/>
        <v>umeo –ere –ere</v>
      </c>
      <c r="D14523" t="str">
        <f t="shared" si="1031"/>
        <v>umeo</v>
      </c>
      <c r="E14523" t="s">
        <v>22159</v>
      </c>
      <c r="F14523" t="s">
        <v>22159</v>
      </c>
      <c r="G14523" t="s">
        <v>95</v>
      </c>
      <c r="I14523">
        <v>2</v>
      </c>
      <c r="J14523">
        <v>0</v>
      </c>
      <c r="K14523">
        <v>0</v>
      </c>
      <c r="L14523" t="s">
        <v>24</v>
      </c>
      <c r="M14523" t="str">
        <f t="shared" si="1030"/>
        <v>http://logeion.uchicago.edu/index.html#umeo</v>
      </c>
    </row>
    <row r="14524" spans="1:13" ht="15" customHeight="1" x14ac:dyDescent="0.2">
      <c r="A14524" t="s">
        <v>22160</v>
      </c>
      <c r="B14524" t="s">
        <v>22161</v>
      </c>
      <c r="C14524" t="str">
        <f t="shared" si="1028"/>
        <v>umerus umeri m.</v>
      </c>
      <c r="D14524" t="str">
        <f t="shared" si="1031"/>
        <v>umerus</v>
      </c>
      <c r="E14524" t="s">
        <v>22162</v>
      </c>
      <c r="F14524" t="s">
        <v>22162</v>
      </c>
      <c r="G14524" t="s">
        <v>21</v>
      </c>
      <c r="H14524">
        <v>2</v>
      </c>
      <c r="I14524">
        <v>0</v>
      </c>
      <c r="J14524">
        <v>0</v>
      </c>
      <c r="K14524">
        <v>0</v>
      </c>
      <c r="L14524" t="s">
        <v>19</v>
      </c>
      <c r="M14524" t="str">
        <f t="shared" si="1030"/>
        <v>http://logeion.uchicago.edu/index.html#umerus</v>
      </c>
    </row>
    <row r="14525" spans="1:13" ht="15" customHeight="1" x14ac:dyDescent="0.2">
      <c r="A14525" t="s">
        <v>22169</v>
      </c>
      <c r="B14525" t="s">
        <v>22170</v>
      </c>
      <c r="C14525" t="str">
        <f t="shared" si="1028"/>
        <v>umidus –a –um</v>
      </c>
      <c r="D14525" t="str">
        <f t="shared" si="1031"/>
        <v>umidus</v>
      </c>
      <c r="E14525" t="s">
        <v>22171</v>
      </c>
      <c r="F14525" t="s">
        <v>22172</v>
      </c>
      <c r="G14525" t="s">
        <v>61</v>
      </c>
      <c r="H14525">
        <v>1</v>
      </c>
      <c r="I14525">
        <v>0</v>
      </c>
      <c r="J14525">
        <v>0</v>
      </c>
      <c r="K14525">
        <v>0</v>
      </c>
      <c r="L14525" t="s">
        <v>36</v>
      </c>
      <c r="M14525" t="str">
        <f t="shared" si="1030"/>
        <v>http://logeion.uchicago.edu/index.html#umidus</v>
      </c>
    </row>
    <row r="14526" spans="1:13" ht="15" customHeight="1" x14ac:dyDescent="0.2">
      <c r="A14526" t="s">
        <v>52114</v>
      </c>
      <c r="B14526" t="s">
        <v>52115</v>
      </c>
      <c r="C14526" t="str">
        <f t="shared" si="1028"/>
        <v>Ummidius –ii m.</v>
      </c>
      <c r="D14526" t="str">
        <f t="shared" si="1031"/>
        <v>Ummidius</v>
      </c>
      <c r="E14526" t="s">
        <v>52116</v>
      </c>
      <c r="F14526" t="s">
        <v>52117</v>
      </c>
      <c r="G14526" t="s">
        <v>21</v>
      </c>
      <c r="H14526">
        <v>2</v>
      </c>
      <c r="I14526">
        <v>0</v>
      </c>
      <c r="J14526">
        <v>0</v>
      </c>
      <c r="K14526">
        <v>1</v>
      </c>
      <c r="L14526" t="s">
        <v>19</v>
      </c>
      <c r="M14526" t="str">
        <f t="shared" si="1030"/>
        <v>http://logeion.uchicago.edu/index.html#Ummidius</v>
      </c>
    </row>
    <row r="14527" spans="1:13" ht="15" customHeight="1" x14ac:dyDescent="0.2">
      <c r="A14527" t="s">
        <v>22189</v>
      </c>
      <c r="B14527" t="s">
        <v>22190</v>
      </c>
      <c r="C14527" t="str">
        <f t="shared" si="1028"/>
        <v>umor –oris m.</v>
      </c>
      <c r="D14527" t="str">
        <f t="shared" si="1031"/>
        <v>umor</v>
      </c>
      <c r="E14527" t="s">
        <v>22191</v>
      </c>
      <c r="F14527" t="s">
        <v>22191</v>
      </c>
      <c r="G14527" t="s">
        <v>29</v>
      </c>
      <c r="H14527">
        <v>3</v>
      </c>
      <c r="I14527">
        <v>0</v>
      </c>
      <c r="J14527">
        <v>0</v>
      </c>
      <c r="K14527">
        <v>0</v>
      </c>
      <c r="L14527" t="s">
        <v>19</v>
      </c>
      <c r="M14527" t="str">
        <f t="shared" si="1030"/>
        <v>http://logeion.uchicago.edu/index.html#umor</v>
      </c>
    </row>
    <row r="14528" spans="1:13" ht="15" customHeight="1" x14ac:dyDescent="0.2">
      <c r="A14528" t="s">
        <v>52118</v>
      </c>
      <c r="B14528" t="s">
        <v>52119</v>
      </c>
      <c r="C14528" t="str">
        <f t="shared" si="1028"/>
        <v>umquam</v>
      </c>
      <c r="D14528" t="s">
        <v>52119</v>
      </c>
      <c r="E14528" t="s">
        <v>52120</v>
      </c>
      <c r="F14528" t="s">
        <v>52120</v>
      </c>
      <c r="G14528" t="s">
        <v>89</v>
      </c>
      <c r="I14528">
        <v>0</v>
      </c>
      <c r="J14528">
        <v>0</v>
      </c>
      <c r="K14528">
        <v>0</v>
      </c>
      <c r="L14528" t="s">
        <v>90</v>
      </c>
      <c r="M14528" t="str">
        <f t="shared" si="1030"/>
        <v>http://logeion.uchicago.edu/index.html#umquam</v>
      </c>
    </row>
    <row r="14529" spans="1:13" ht="15" customHeight="1" x14ac:dyDescent="0.2">
      <c r="A14529" t="s">
        <v>52121</v>
      </c>
      <c r="B14529" t="s">
        <v>52122</v>
      </c>
      <c r="C14529" t="str">
        <f t="shared" si="1028"/>
        <v>una</v>
      </c>
      <c r="D14529" t="s">
        <v>52122</v>
      </c>
      <c r="E14529" t="s">
        <v>52123</v>
      </c>
      <c r="F14529" t="s">
        <v>52124</v>
      </c>
      <c r="G14529" t="s">
        <v>89</v>
      </c>
      <c r="I14529">
        <v>0</v>
      </c>
      <c r="J14529">
        <v>0</v>
      </c>
      <c r="K14529">
        <v>0</v>
      </c>
      <c r="L14529" t="s">
        <v>90</v>
      </c>
      <c r="M14529" t="str">
        <f t="shared" si="1030"/>
        <v>http://logeion.uchicago.edu/index.html#ūnā</v>
      </c>
    </row>
    <row r="14530" spans="1:13" ht="15" customHeight="1" x14ac:dyDescent="0.2">
      <c r="A14530" t="s">
        <v>52125</v>
      </c>
      <c r="B14530" t="s">
        <v>52126</v>
      </c>
      <c r="C14530" t="str">
        <f t="shared" si="1028"/>
        <v>una cum</v>
      </c>
      <c r="D14530" t="str">
        <f t="shared" ref="D14530:D14537" si="1032">IF(ISBLANK(B14530),0,LEFT( C14530, FIND( " ", C14530 ) - 1 ))</f>
        <v>una</v>
      </c>
      <c r="E14530" t="s">
        <v>52127</v>
      </c>
      <c r="F14530" t="s">
        <v>52127</v>
      </c>
      <c r="G14530" t="s">
        <v>120</v>
      </c>
      <c r="I14530">
        <v>0</v>
      </c>
      <c r="J14530">
        <v>0</v>
      </c>
      <c r="K14530">
        <v>0</v>
      </c>
      <c r="L14530" t="s">
        <v>121</v>
      </c>
      <c r="M14530" t="str">
        <f t="shared" si="1030"/>
        <v>http://logeion.uchicago.edu/index.html#una</v>
      </c>
    </row>
    <row r="14531" spans="1:13" ht="15" customHeight="1" x14ac:dyDescent="0.2">
      <c r="A14531" t="s">
        <v>59094</v>
      </c>
      <c r="B14531" t="s">
        <v>59121</v>
      </c>
      <c r="C14531" t="str">
        <f t="shared" si="1028"/>
        <v>unanimis –e</v>
      </c>
      <c r="D14531" t="str">
        <f t="shared" si="1032"/>
        <v>unanimis</v>
      </c>
      <c r="E14531" t="s">
        <v>59122</v>
      </c>
      <c r="F14531" t="s">
        <v>59122</v>
      </c>
      <c r="G14531" t="s">
        <v>536</v>
      </c>
      <c r="H14531">
        <v>3</v>
      </c>
      <c r="L14531" t="s">
        <v>36</v>
      </c>
      <c r="M14531" t="str">
        <f t="shared" si="1030"/>
        <v>http://logeion.uchicago.edu/index.html#unanimis</v>
      </c>
    </row>
    <row r="14532" spans="1:13" ht="15" customHeight="1" x14ac:dyDescent="0.2">
      <c r="A14532" t="s">
        <v>52128</v>
      </c>
      <c r="B14532" t="s">
        <v>52129</v>
      </c>
      <c r="C14532" t="str">
        <f t="shared" si="1028"/>
        <v>unanimitas –atis f.</v>
      </c>
      <c r="D14532" t="str">
        <f t="shared" si="1032"/>
        <v>unanimitas</v>
      </c>
      <c r="E14532" t="s">
        <v>52130</v>
      </c>
      <c r="F14532" t="s">
        <v>52130</v>
      </c>
      <c r="G14532" t="s">
        <v>29</v>
      </c>
      <c r="H14532">
        <v>3</v>
      </c>
      <c r="I14532">
        <v>0</v>
      </c>
      <c r="J14532">
        <v>0</v>
      </c>
      <c r="K14532">
        <v>0</v>
      </c>
      <c r="L14532" t="s">
        <v>19</v>
      </c>
      <c r="M14532" t="str">
        <f t="shared" si="1030"/>
        <v>http://logeion.uchicago.edu/index.html#unanimitas</v>
      </c>
    </row>
    <row r="14533" spans="1:13" ht="15" customHeight="1" x14ac:dyDescent="0.2">
      <c r="A14533" t="s">
        <v>52131</v>
      </c>
      <c r="B14533" t="s">
        <v>52132</v>
      </c>
      <c r="C14533" t="str">
        <f t="shared" si="1028"/>
        <v>unanimus –a –um</v>
      </c>
      <c r="D14533" t="str">
        <f t="shared" si="1032"/>
        <v>unanimus</v>
      </c>
      <c r="E14533" t="s">
        <v>10302</v>
      </c>
      <c r="F14533" t="s">
        <v>52133</v>
      </c>
      <c r="G14533" t="s">
        <v>61</v>
      </c>
      <c r="H14533">
        <v>1</v>
      </c>
      <c r="I14533">
        <v>0</v>
      </c>
      <c r="J14533">
        <v>0</v>
      </c>
      <c r="K14533">
        <v>0</v>
      </c>
      <c r="L14533" t="s">
        <v>36</v>
      </c>
      <c r="M14533" t="str">
        <f t="shared" si="1030"/>
        <v>http://logeion.uchicago.edu/index.html#unanimus</v>
      </c>
    </row>
    <row r="14534" spans="1:13" ht="15" customHeight="1" x14ac:dyDescent="0.2">
      <c r="A14534" t="s">
        <v>52138</v>
      </c>
      <c r="B14534" t="s">
        <v>59868</v>
      </c>
      <c r="C14534" t="str">
        <f t="shared" si="1028"/>
        <v xml:space="preserve">unctio –onis f. </v>
      </c>
      <c r="D14534" t="str">
        <f t="shared" si="1032"/>
        <v>unctio</v>
      </c>
      <c r="E14534" t="s">
        <v>59869</v>
      </c>
      <c r="F14534" t="s">
        <v>59869</v>
      </c>
      <c r="G14534" t="s">
        <v>29</v>
      </c>
      <c r="H14534">
        <v>3</v>
      </c>
      <c r="I14534">
        <v>0</v>
      </c>
      <c r="J14534">
        <v>0</v>
      </c>
      <c r="K14534">
        <v>0</v>
      </c>
      <c r="L14534" t="s">
        <v>19</v>
      </c>
      <c r="M14534" t="str">
        <f t="shared" si="1030"/>
        <v>http://logeion.uchicago.edu/index.html#unctio</v>
      </c>
    </row>
    <row r="14535" spans="1:13" ht="15" customHeight="1" x14ac:dyDescent="0.2">
      <c r="A14535" t="s">
        <v>52142</v>
      </c>
      <c r="B14535" t="s">
        <v>52143</v>
      </c>
      <c r="C14535" t="str">
        <f t="shared" si="1028"/>
        <v>unctus –a –um</v>
      </c>
      <c r="D14535" t="str">
        <f t="shared" si="1032"/>
        <v>unctus</v>
      </c>
      <c r="E14535" t="s">
        <v>52144</v>
      </c>
      <c r="F14535" t="s">
        <v>52145</v>
      </c>
      <c r="G14535" t="s">
        <v>61</v>
      </c>
      <c r="H14535">
        <v>1</v>
      </c>
      <c r="I14535">
        <v>0</v>
      </c>
      <c r="J14535">
        <v>0</v>
      </c>
      <c r="K14535">
        <v>0</v>
      </c>
      <c r="L14535" t="s">
        <v>36</v>
      </c>
      <c r="M14535" t="str">
        <f t="shared" si="1030"/>
        <v>http://logeion.uchicago.edu/index.html#unctus</v>
      </c>
    </row>
    <row r="14536" spans="1:13" ht="15" customHeight="1" x14ac:dyDescent="0.2">
      <c r="A14536" t="s">
        <v>52147</v>
      </c>
      <c r="B14536" t="s">
        <v>52148</v>
      </c>
      <c r="C14536" t="str">
        <f t="shared" si="1028"/>
        <v>uncus –a –um</v>
      </c>
      <c r="D14536" t="str">
        <f t="shared" si="1032"/>
        <v>uncus</v>
      </c>
      <c r="E14536" t="s">
        <v>18330</v>
      </c>
      <c r="F14536" t="s">
        <v>52149</v>
      </c>
      <c r="G14536" t="s">
        <v>61</v>
      </c>
      <c r="H14536">
        <v>1</v>
      </c>
      <c r="I14536">
        <v>0</v>
      </c>
      <c r="J14536">
        <v>0</v>
      </c>
      <c r="K14536">
        <v>0</v>
      </c>
      <c r="L14536" t="s">
        <v>36</v>
      </c>
      <c r="M14536" t="str">
        <f t="shared" si="1030"/>
        <v>http://logeion.uchicago.edu/index.html#uncus</v>
      </c>
    </row>
    <row r="14537" spans="1:13" ht="15" customHeight="1" x14ac:dyDescent="0.2">
      <c r="A14537" t="s">
        <v>52150</v>
      </c>
      <c r="B14537" t="s">
        <v>52151</v>
      </c>
      <c r="C14537" t="str">
        <f t="shared" si="1028"/>
        <v>unda undae f.</v>
      </c>
      <c r="D14537" t="str">
        <f t="shared" si="1032"/>
        <v>unda</v>
      </c>
      <c r="E14537" t="s">
        <v>52152</v>
      </c>
      <c r="F14537" t="s">
        <v>52152</v>
      </c>
      <c r="G14537" t="s">
        <v>76</v>
      </c>
      <c r="H14537">
        <v>1</v>
      </c>
      <c r="I14537">
        <v>0</v>
      </c>
      <c r="J14537">
        <v>0</v>
      </c>
      <c r="K14537">
        <v>0</v>
      </c>
      <c r="L14537" t="s">
        <v>19</v>
      </c>
      <c r="M14537" t="str">
        <f t="shared" si="1030"/>
        <v>http://logeion.uchicago.edu/index.html#unda</v>
      </c>
    </row>
    <row r="14538" spans="1:13" ht="15" customHeight="1" x14ac:dyDescent="0.2">
      <c r="A14538" t="s">
        <v>52153</v>
      </c>
      <c r="B14538" t="s">
        <v>52154</v>
      </c>
      <c r="C14538" t="str">
        <f t="shared" si="1028"/>
        <v>unde</v>
      </c>
      <c r="D14538" t="s">
        <v>52154</v>
      </c>
      <c r="E14538" t="s">
        <v>52155</v>
      </c>
      <c r="F14538" t="s">
        <v>52155</v>
      </c>
      <c r="G14538" t="s">
        <v>12234</v>
      </c>
      <c r="I14538">
        <v>0</v>
      </c>
      <c r="J14538">
        <v>0</v>
      </c>
      <c r="K14538">
        <v>0</v>
      </c>
      <c r="L14538" t="s">
        <v>90</v>
      </c>
      <c r="M14538" t="str">
        <f t="shared" si="1030"/>
        <v>http://logeion.uchicago.edu/index.html#unde</v>
      </c>
    </row>
    <row r="14539" spans="1:13" ht="15" customHeight="1" x14ac:dyDescent="0.2">
      <c r="A14539" t="s">
        <v>61783</v>
      </c>
      <c r="B14539" s="6" t="s">
        <v>61781</v>
      </c>
      <c r="C14539" t="str">
        <f t="shared" si="1028"/>
        <v>undecentum</v>
      </c>
      <c r="D14539" s="6" t="s">
        <v>61781</v>
      </c>
      <c r="E14539">
        <v>99</v>
      </c>
      <c r="F14539">
        <v>99</v>
      </c>
      <c r="G14539" t="s">
        <v>61782</v>
      </c>
      <c r="L14539" t="s">
        <v>2816</v>
      </c>
      <c r="M14539" t="str">
        <f t="shared" si="1030"/>
        <v>http://logeion.uchicago.edu/index.html#ūndēcentum</v>
      </c>
    </row>
    <row r="14540" spans="1:13" ht="15" customHeight="1" x14ac:dyDescent="0.2">
      <c r="A14540" t="s">
        <v>52156</v>
      </c>
      <c r="B14540" t="s">
        <v>52157</v>
      </c>
      <c r="C14540" t="str">
        <f t="shared" si="1028"/>
        <v>undecim; undecimus –a –um</v>
      </c>
      <c r="D14540" t="str">
        <f t="shared" ref="D14540:D14546" si="1033">IF(ISBLANK(B14540),0,LEFT( C14540, FIND( " ", C14540 ) - 1 ))</f>
        <v>undecim;</v>
      </c>
      <c r="E14540" t="s">
        <v>52158</v>
      </c>
      <c r="F14540" t="s">
        <v>52158</v>
      </c>
      <c r="G14540" t="s">
        <v>2815</v>
      </c>
      <c r="I14540">
        <v>0</v>
      </c>
      <c r="J14540">
        <v>0</v>
      </c>
      <c r="K14540">
        <v>0</v>
      </c>
      <c r="L14540" t="s">
        <v>2816</v>
      </c>
      <c r="M14540" t="str">
        <f t="shared" si="1030"/>
        <v>http://logeion.uchicago.edu/index.html#undecim;</v>
      </c>
    </row>
    <row r="14541" spans="1:13" ht="15" customHeight="1" x14ac:dyDescent="0.2">
      <c r="A14541" t="s">
        <v>52161</v>
      </c>
      <c r="B14541" t="s">
        <v>52162</v>
      </c>
      <c r="C14541" t="str">
        <f t="shared" si="1028"/>
        <v>undeni –ae –a</v>
      </c>
      <c r="D14541" t="str">
        <f t="shared" si="1033"/>
        <v>undeni</v>
      </c>
      <c r="E14541" t="s">
        <v>52163</v>
      </c>
      <c r="F14541" t="s">
        <v>52163</v>
      </c>
      <c r="G14541" t="s">
        <v>6190</v>
      </c>
      <c r="I14541">
        <v>0</v>
      </c>
      <c r="J14541">
        <v>0</v>
      </c>
      <c r="K14541">
        <v>0</v>
      </c>
      <c r="L14541" t="s">
        <v>2816</v>
      </c>
      <c r="M14541" t="str">
        <f t="shared" si="1030"/>
        <v>http://logeion.uchicago.edu/index.html#undeni</v>
      </c>
    </row>
    <row r="14542" spans="1:13" ht="15" customHeight="1" x14ac:dyDescent="0.2">
      <c r="A14542" t="s">
        <v>60569</v>
      </c>
      <c r="B14542" t="s">
        <v>60629</v>
      </c>
      <c r="C14542" t="str">
        <f t="shared" si="1028"/>
        <v>undenus –a –um</v>
      </c>
      <c r="D14542" t="str">
        <f t="shared" si="1033"/>
        <v>undenus</v>
      </c>
      <c r="E14542" t="s">
        <v>60772</v>
      </c>
      <c r="F14542" t="s">
        <v>60772</v>
      </c>
      <c r="G14542" t="s">
        <v>6190</v>
      </c>
      <c r="H14542">
        <v>1</v>
      </c>
      <c r="L14542" t="s">
        <v>2816</v>
      </c>
      <c r="M14542" t="str">
        <f t="shared" si="1030"/>
        <v>http://logeion.uchicago.edu/index.html#undenus</v>
      </c>
    </row>
    <row r="14543" spans="1:13" ht="15" customHeight="1" x14ac:dyDescent="0.2">
      <c r="A14543" t="s">
        <v>52165</v>
      </c>
      <c r="B14543" t="s">
        <v>52166</v>
      </c>
      <c r="C14543" t="str">
        <f t="shared" si="1028"/>
        <v>undequinquagesimus –a –um</v>
      </c>
      <c r="D14543" t="str">
        <f t="shared" si="1033"/>
        <v>undequinquagesimus</v>
      </c>
      <c r="E14543" t="s">
        <v>52167</v>
      </c>
      <c r="F14543" t="s">
        <v>52167</v>
      </c>
      <c r="G14543" t="s">
        <v>2815</v>
      </c>
      <c r="I14543">
        <v>0</v>
      </c>
      <c r="J14543">
        <v>0</v>
      </c>
      <c r="K14543">
        <v>0</v>
      </c>
      <c r="L14543" t="s">
        <v>2816</v>
      </c>
      <c r="M14543" t="str">
        <f t="shared" si="1030"/>
        <v>http://logeion.uchicago.edu/index.html#undequinquagesimus</v>
      </c>
    </row>
    <row r="14544" spans="1:13" ht="15" customHeight="1" x14ac:dyDescent="0.2">
      <c r="A14544" t="s">
        <v>52169</v>
      </c>
      <c r="B14544" t="s">
        <v>52170</v>
      </c>
      <c r="C14544" t="str">
        <f t="shared" si="1028"/>
        <v>undetriginta; undetricesimus –a –um</v>
      </c>
      <c r="D14544" t="str">
        <f t="shared" si="1033"/>
        <v>undetriginta;</v>
      </c>
      <c r="E14544" t="s">
        <v>52171</v>
      </c>
      <c r="F14544" t="s">
        <v>52171</v>
      </c>
      <c r="G14544" t="s">
        <v>2815</v>
      </c>
      <c r="I14544">
        <v>0</v>
      </c>
      <c r="J14544">
        <v>0</v>
      </c>
      <c r="K14544">
        <v>0</v>
      </c>
      <c r="L14544" t="s">
        <v>2816</v>
      </c>
      <c r="M14544" t="str">
        <f t="shared" si="1030"/>
        <v>http://logeion.uchicago.edu/index.html#undetriginta;</v>
      </c>
    </row>
    <row r="14545" spans="1:13" ht="15" customHeight="1" x14ac:dyDescent="0.2">
      <c r="A14545" t="s">
        <v>52176</v>
      </c>
      <c r="B14545" t="s">
        <v>52177</v>
      </c>
      <c r="C14545" t="str">
        <f t="shared" si="1028"/>
        <v>undeunde or unde unde</v>
      </c>
      <c r="D14545" t="str">
        <f t="shared" si="1033"/>
        <v>undeunde</v>
      </c>
      <c r="E14545" t="s">
        <v>52178</v>
      </c>
      <c r="F14545" t="s">
        <v>52178</v>
      </c>
      <c r="G14545" t="s">
        <v>89</v>
      </c>
      <c r="I14545">
        <v>0</v>
      </c>
      <c r="J14545">
        <v>0</v>
      </c>
      <c r="K14545">
        <v>0</v>
      </c>
      <c r="L14545" t="s">
        <v>90</v>
      </c>
      <c r="M14545" t="str">
        <f t="shared" si="1030"/>
        <v>http://logeion.uchicago.edu/index.html#undeunde</v>
      </c>
    </row>
    <row r="14546" spans="1:13" ht="15" customHeight="1" x14ac:dyDescent="0.2">
      <c r="A14546" t="s">
        <v>52175</v>
      </c>
      <c r="B14546" t="s">
        <v>52173</v>
      </c>
      <c r="C14546" t="str">
        <f t="shared" si="1028"/>
        <v>undeviginti; undevicesimus –a –um</v>
      </c>
      <c r="D14546" t="str">
        <f t="shared" si="1033"/>
        <v>undeviginti;</v>
      </c>
      <c r="E14546" t="s">
        <v>52174</v>
      </c>
      <c r="F14546" t="s">
        <v>52174</v>
      </c>
      <c r="G14546" t="s">
        <v>2815</v>
      </c>
      <c r="I14546">
        <v>0</v>
      </c>
      <c r="J14546">
        <v>0</v>
      </c>
      <c r="K14546">
        <v>0</v>
      </c>
      <c r="L14546" t="s">
        <v>2816</v>
      </c>
      <c r="M14546" t="str">
        <f t="shared" si="1030"/>
        <v>http://logeion.uchicago.edu/index.html#undeviginti;</v>
      </c>
    </row>
    <row r="14547" spans="1:13" ht="15" customHeight="1" x14ac:dyDescent="0.2">
      <c r="A14547" t="s">
        <v>52179</v>
      </c>
      <c r="B14547" t="s">
        <v>52180</v>
      </c>
      <c r="C14547" t="str">
        <f t="shared" si="1028"/>
        <v>undique</v>
      </c>
      <c r="D14547" t="s">
        <v>52180</v>
      </c>
      <c r="E14547" t="s">
        <v>52181</v>
      </c>
      <c r="F14547" t="s">
        <v>52182</v>
      </c>
      <c r="G14547" t="s">
        <v>89</v>
      </c>
      <c r="I14547">
        <v>0</v>
      </c>
      <c r="J14547">
        <v>0</v>
      </c>
      <c r="K14547">
        <v>0</v>
      </c>
      <c r="L14547" t="s">
        <v>90</v>
      </c>
      <c r="M14547" t="str">
        <f t="shared" si="1030"/>
        <v>http://logeion.uchicago.edu/index.html#undique</v>
      </c>
    </row>
    <row r="14548" spans="1:13" ht="15" customHeight="1" x14ac:dyDescent="0.2">
      <c r="A14548" t="s">
        <v>52184</v>
      </c>
      <c r="B14548" t="s">
        <v>52185</v>
      </c>
      <c r="C14548" t="str">
        <f t="shared" ref="C14548:C14611" si="1034">SUBSTITUTE(SUBSTITUTE(SUBSTITUTE(SUBSTITUTE(SUBSTITUTE(SUBSTITUTE(SUBSTITUTE(SUBSTITUTE(SUBSTITUTE(SUBSTITUTE(SUBSTITUTE(B14548, "ā", "a"), "ē", "e"), "ī", "i"), "ō", "o"), "ū", "u"), "ȳ", "y"), "Ā", "A"), "Ē", "E"), "Ī", "I"), "Ō", "O"), "Ū", "U")</f>
        <v>undo undare undavi undatus</v>
      </c>
      <c r="D14548" t="str">
        <f t="shared" ref="D14548:D14566" si="1035">IF(ISBLANK(B14548),0,LEFT( C14548, FIND( " ", C14548 ) - 1 ))</f>
        <v>undo</v>
      </c>
      <c r="E14548" t="s">
        <v>52186</v>
      </c>
      <c r="F14548" t="s">
        <v>52187</v>
      </c>
      <c r="G14548" t="s">
        <v>23</v>
      </c>
      <c r="I14548">
        <v>1</v>
      </c>
      <c r="J14548">
        <v>0</v>
      </c>
      <c r="K14548">
        <v>0</v>
      </c>
      <c r="L14548" t="s">
        <v>24</v>
      </c>
      <c r="M14548" t="str">
        <f t="shared" si="1030"/>
        <v>http://logeion.uchicago.edu/index.html#undo</v>
      </c>
    </row>
    <row r="14549" spans="1:13" ht="15" customHeight="1" x14ac:dyDescent="0.2">
      <c r="A14549" t="s">
        <v>52188</v>
      </c>
      <c r="B14549" t="s">
        <v>52189</v>
      </c>
      <c r="C14549" t="str">
        <f t="shared" si="1034"/>
        <v>undosus –a –um</v>
      </c>
      <c r="D14549" t="str">
        <f t="shared" si="1035"/>
        <v>undosus</v>
      </c>
      <c r="E14549" t="s">
        <v>52190</v>
      </c>
      <c r="F14549" t="s">
        <v>52191</v>
      </c>
      <c r="G14549" t="s">
        <v>61</v>
      </c>
      <c r="H14549">
        <v>1</v>
      </c>
      <c r="I14549">
        <v>0</v>
      </c>
      <c r="J14549">
        <v>0</v>
      </c>
      <c r="K14549">
        <v>0</v>
      </c>
      <c r="L14549" t="s">
        <v>36</v>
      </c>
      <c r="M14549" t="str">
        <f t="shared" si="1030"/>
        <v>http://logeion.uchicago.edu/index.html#undosus</v>
      </c>
    </row>
    <row r="14550" spans="1:13" ht="15" customHeight="1" x14ac:dyDescent="0.2">
      <c r="A14550" t="s">
        <v>52192</v>
      </c>
      <c r="B14550" t="s">
        <v>52193</v>
      </c>
      <c r="C14550" t="str">
        <f t="shared" si="1034"/>
        <v xml:space="preserve">Unelli –orum m. </v>
      </c>
      <c r="D14550" t="str">
        <f t="shared" si="1035"/>
        <v>Unelli</v>
      </c>
      <c r="E14550" t="s">
        <v>20164</v>
      </c>
      <c r="F14550" t="s">
        <v>20164</v>
      </c>
      <c r="G14550" t="s">
        <v>21</v>
      </c>
      <c r="H14550">
        <v>2</v>
      </c>
      <c r="I14550">
        <v>0</v>
      </c>
      <c r="J14550">
        <v>0</v>
      </c>
      <c r="K14550">
        <v>1</v>
      </c>
      <c r="L14550" t="s">
        <v>19</v>
      </c>
      <c r="M14550" t="str">
        <f t="shared" si="1030"/>
        <v>http://logeion.uchicago.edu/index.html#Unelli</v>
      </c>
    </row>
    <row r="14551" spans="1:13" ht="15" customHeight="1" x14ac:dyDescent="0.2">
      <c r="A14551" t="s">
        <v>52195</v>
      </c>
      <c r="B14551" t="s">
        <v>52196</v>
      </c>
      <c r="C14551" t="str">
        <f t="shared" si="1034"/>
        <v>unetvicesimus –a –um</v>
      </c>
      <c r="D14551" t="str">
        <f t="shared" si="1035"/>
        <v>unetvicesimus</v>
      </c>
      <c r="E14551" t="s">
        <v>52197</v>
      </c>
      <c r="F14551" t="s">
        <v>52197</v>
      </c>
      <c r="G14551" t="s">
        <v>15611</v>
      </c>
      <c r="I14551">
        <v>0</v>
      </c>
      <c r="J14551">
        <v>0</v>
      </c>
      <c r="K14551">
        <v>0</v>
      </c>
      <c r="L14551" t="s">
        <v>2816</v>
      </c>
      <c r="M14551" t="str">
        <f t="shared" si="1030"/>
        <v>http://logeion.uchicago.edu/index.html#unetvicesimus</v>
      </c>
    </row>
    <row r="14552" spans="1:13" ht="15" customHeight="1" x14ac:dyDescent="0.2">
      <c r="A14552" t="s">
        <v>58026</v>
      </c>
      <c r="B14552" t="s">
        <v>58236</v>
      </c>
      <c r="C14552" t="str">
        <f t="shared" si="1034"/>
        <v>ungella –ae f.</v>
      </c>
      <c r="D14552" t="str">
        <f t="shared" si="1035"/>
        <v>ungella</v>
      </c>
      <c r="E14552" t="s">
        <v>58235</v>
      </c>
      <c r="F14552" t="s">
        <v>58235</v>
      </c>
      <c r="G14552" t="s">
        <v>76</v>
      </c>
      <c r="H14552">
        <v>1</v>
      </c>
      <c r="L14552" t="s">
        <v>19</v>
      </c>
      <c r="M14552" t="str">
        <f t="shared" si="1030"/>
        <v>http://logeion.uchicago.edu/index.html#ungella</v>
      </c>
    </row>
    <row r="14553" spans="1:13" ht="15" customHeight="1" x14ac:dyDescent="0.2">
      <c r="A14553" t="s">
        <v>52202</v>
      </c>
      <c r="B14553" t="s">
        <v>52203</v>
      </c>
      <c r="C14553" t="str">
        <f t="shared" si="1034"/>
        <v>unguen –inis n.</v>
      </c>
      <c r="D14553" t="str">
        <f t="shared" si="1035"/>
        <v>unguen</v>
      </c>
      <c r="E14553" t="s">
        <v>52204</v>
      </c>
      <c r="F14553" t="s">
        <v>52205</v>
      </c>
      <c r="G14553" t="s">
        <v>29</v>
      </c>
      <c r="H14553">
        <v>3</v>
      </c>
      <c r="I14553">
        <v>0</v>
      </c>
      <c r="J14553">
        <v>0</v>
      </c>
      <c r="K14553">
        <v>0</v>
      </c>
      <c r="L14553" t="s">
        <v>19</v>
      </c>
      <c r="M14553" t="str">
        <f t="shared" si="1030"/>
        <v>http://logeion.uchicago.edu/index.html#unguen</v>
      </c>
    </row>
    <row r="14554" spans="1:13" ht="15" customHeight="1" x14ac:dyDescent="0.2">
      <c r="A14554" t="s">
        <v>52208</v>
      </c>
      <c r="B14554" t="s">
        <v>54401</v>
      </c>
      <c r="C14554" t="str">
        <f t="shared" si="1034"/>
        <v>unguentarius –i m.</v>
      </c>
      <c r="D14554" t="str">
        <f t="shared" si="1035"/>
        <v>unguentarius</v>
      </c>
      <c r="E14554" t="s">
        <v>54280</v>
      </c>
      <c r="F14554" t="s">
        <v>54280</v>
      </c>
      <c r="G14554" t="s">
        <v>21</v>
      </c>
      <c r="H14554">
        <v>2</v>
      </c>
      <c r="I14554">
        <v>0</v>
      </c>
      <c r="J14554">
        <v>0</v>
      </c>
      <c r="K14554">
        <v>0</v>
      </c>
      <c r="L14554" t="s">
        <v>19</v>
      </c>
      <c r="M14554" t="str">
        <f t="shared" si="1030"/>
        <v>http://logeion.uchicago.edu/index.html#unguentarius</v>
      </c>
    </row>
    <row r="14555" spans="1:13" ht="15" customHeight="1" x14ac:dyDescent="0.2">
      <c r="A14555" t="s">
        <v>52210</v>
      </c>
      <c r="B14555" t="s">
        <v>52211</v>
      </c>
      <c r="C14555" t="str">
        <f t="shared" si="1034"/>
        <v>unguentatus –a –um</v>
      </c>
      <c r="D14555" t="str">
        <f t="shared" si="1035"/>
        <v>unguentatus</v>
      </c>
      <c r="E14555" t="s">
        <v>52212</v>
      </c>
      <c r="F14555" t="s">
        <v>52212</v>
      </c>
      <c r="G14555" t="s">
        <v>23</v>
      </c>
      <c r="I14555">
        <v>1</v>
      </c>
      <c r="J14555">
        <v>0</v>
      </c>
      <c r="K14555">
        <v>0</v>
      </c>
      <c r="L14555" t="s">
        <v>24</v>
      </c>
      <c r="M14555" t="str">
        <f t="shared" si="1030"/>
        <v>http://logeion.uchicago.edu/index.html#unguentatus</v>
      </c>
    </row>
    <row r="14556" spans="1:13" ht="15" customHeight="1" x14ac:dyDescent="0.2">
      <c r="A14556" t="s">
        <v>52213</v>
      </c>
      <c r="B14556" t="s">
        <v>52214</v>
      </c>
      <c r="C14556" t="str">
        <f t="shared" si="1034"/>
        <v>unguentum unguenti n.</v>
      </c>
      <c r="D14556" t="str">
        <f t="shared" si="1035"/>
        <v>unguentum</v>
      </c>
      <c r="E14556" t="s">
        <v>52215</v>
      </c>
      <c r="F14556" t="s">
        <v>52216</v>
      </c>
      <c r="G14556" t="s">
        <v>21</v>
      </c>
      <c r="H14556">
        <v>2</v>
      </c>
      <c r="I14556">
        <v>0</v>
      </c>
      <c r="J14556">
        <v>0</v>
      </c>
      <c r="K14556">
        <v>0</v>
      </c>
      <c r="L14556" t="s">
        <v>19</v>
      </c>
      <c r="M14556" t="str">
        <f t="shared" si="1030"/>
        <v>http://logeion.uchicago.edu/index.html#unguentum</v>
      </c>
    </row>
    <row r="14557" spans="1:13" ht="15" customHeight="1" x14ac:dyDescent="0.2">
      <c r="A14557" t="s">
        <v>52218</v>
      </c>
      <c r="B14557" t="s">
        <v>52219</v>
      </c>
      <c r="C14557" t="str">
        <f t="shared" si="1034"/>
        <v>unguis –is m.</v>
      </c>
      <c r="D14557" t="str">
        <f t="shared" si="1035"/>
        <v>unguis</v>
      </c>
      <c r="E14557" t="s">
        <v>52220</v>
      </c>
      <c r="F14557" t="s">
        <v>52220</v>
      </c>
      <c r="G14557" t="s">
        <v>29</v>
      </c>
      <c r="H14557">
        <v>3</v>
      </c>
      <c r="I14557">
        <v>0</v>
      </c>
      <c r="J14557">
        <v>0</v>
      </c>
      <c r="K14557">
        <v>0</v>
      </c>
      <c r="L14557" t="s">
        <v>19</v>
      </c>
      <c r="M14557" t="str">
        <f t="shared" si="1030"/>
        <v>http://logeion.uchicago.edu/index.html#unguis</v>
      </c>
    </row>
    <row r="14558" spans="1:13" ht="15" customHeight="1" x14ac:dyDescent="0.2">
      <c r="A14558" t="s">
        <v>52222</v>
      </c>
      <c r="B14558" t="s">
        <v>52223</v>
      </c>
      <c r="C14558" t="str">
        <f t="shared" si="1034"/>
        <v>ungula –ae f.</v>
      </c>
      <c r="D14558" t="str">
        <f t="shared" si="1035"/>
        <v>ungula</v>
      </c>
      <c r="E14558" t="s">
        <v>52224</v>
      </c>
      <c r="F14558" t="s">
        <v>52225</v>
      </c>
      <c r="G14558" t="s">
        <v>76</v>
      </c>
      <c r="H14558">
        <v>1</v>
      </c>
      <c r="I14558">
        <v>0</v>
      </c>
      <c r="J14558">
        <v>0</v>
      </c>
      <c r="K14558">
        <v>0</v>
      </c>
      <c r="L14558" t="s">
        <v>19</v>
      </c>
      <c r="M14558" t="str">
        <f t="shared" si="1030"/>
        <v>http://logeion.uchicago.edu/index.html#ungula</v>
      </c>
    </row>
    <row r="14559" spans="1:13" ht="15" customHeight="1" x14ac:dyDescent="0.2">
      <c r="A14559" t="s">
        <v>52198</v>
      </c>
      <c r="B14559" t="s">
        <v>52199</v>
      </c>
      <c r="C14559" t="str">
        <f t="shared" si="1034"/>
        <v>unguo –ere (ungo –ere) –unxi –unctus</v>
      </c>
      <c r="D14559" t="str">
        <f t="shared" si="1035"/>
        <v>unguo</v>
      </c>
      <c r="E14559" t="s">
        <v>52200</v>
      </c>
      <c r="F14559" t="s">
        <v>52201</v>
      </c>
      <c r="G14559" t="s">
        <v>66</v>
      </c>
      <c r="I14559">
        <v>3</v>
      </c>
      <c r="J14559">
        <v>0</v>
      </c>
      <c r="K14559">
        <v>0</v>
      </c>
      <c r="L14559" t="s">
        <v>24</v>
      </c>
      <c r="M14559" t="str">
        <f t="shared" si="1030"/>
        <v>http://logeion.uchicago.edu/index.html#unguo</v>
      </c>
    </row>
    <row r="14560" spans="1:13" ht="15" customHeight="1" x14ac:dyDescent="0.2">
      <c r="A14560" t="s">
        <v>52230</v>
      </c>
      <c r="B14560" t="s">
        <v>60959</v>
      </c>
      <c r="C14560" t="str">
        <f t="shared" si="1034"/>
        <v>uni-formis –e</v>
      </c>
      <c r="D14560" t="str">
        <f t="shared" si="1035"/>
        <v>uni-formis</v>
      </c>
      <c r="E14560" t="s">
        <v>60877</v>
      </c>
      <c r="F14560" t="s">
        <v>60877</v>
      </c>
      <c r="G14560" t="s">
        <v>155</v>
      </c>
      <c r="H14560">
        <v>3</v>
      </c>
      <c r="I14560">
        <v>0</v>
      </c>
      <c r="J14560">
        <v>0</v>
      </c>
      <c r="K14560">
        <v>0</v>
      </c>
      <c r="L14560" t="s">
        <v>36</v>
      </c>
      <c r="M14560" t="str">
        <f t="shared" si="1030"/>
        <v>http://logeion.uchicago.edu/index.html#uni-formis</v>
      </c>
    </row>
    <row r="14561" spans="1:13" ht="15" customHeight="1" x14ac:dyDescent="0.2">
      <c r="A14561" t="s">
        <v>52226</v>
      </c>
      <c r="B14561" t="s">
        <v>52227</v>
      </c>
      <c r="C14561" t="str">
        <f t="shared" si="1034"/>
        <v>unicus –a –um</v>
      </c>
      <c r="D14561" t="str">
        <f t="shared" si="1035"/>
        <v>unicus</v>
      </c>
      <c r="E14561" t="s">
        <v>52228</v>
      </c>
      <c r="F14561" t="s">
        <v>52229</v>
      </c>
      <c r="G14561" t="s">
        <v>61</v>
      </c>
      <c r="H14561">
        <v>1</v>
      </c>
      <c r="I14561">
        <v>0</v>
      </c>
      <c r="J14561">
        <v>0</v>
      </c>
      <c r="K14561">
        <v>0</v>
      </c>
      <c r="L14561" t="s">
        <v>36</v>
      </c>
      <c r="M14561" t="str">
        <f t="shared" si="1030"/>
        <v>http://logeion.uchicago.edu/index.html#unicus</v>
      </c>
    </row>
    <row r="14562" spans="1:13" ht="15" customHeight="1" x14ac:dyDescent="0.2">
      <c r="A14562" t="s">
        <v>52231</v>
      </c>
      <c r="B14562" t="s">
        <v>52232</v>
      </c>
      <c r="C14562" t="str">
        <f t="shared" si="1034"/>
        <v>unigena –ae</v>
      </c>
      <c r="D14562" t="str">
        <f t="shared" si="1035"/>
        <v>unigena</v>
      </c>
      <c r="E14562" t="s">
        <v>52233</v>
      </c>
      <c r="F14562" t="s">
        <v>52233</v>
      </c>
      <c r="G14562" t="s">
        <v>61</v>
      </c>
      <c r="H14562">
        <v>1</v>
      </c>
      <c r="I14562">
        <v>0</v>
      </c>
      <c r="J14562">
        <v>0</v>
      </c>
      <c r="K14562">
        <v>0</v>
      </c>
      <c r="L14562" t="s">
        <v>36</v>
      </c>
      <c r="M14562" t="str">
        <f t="shared" si="1030"/>
        <v>http://logeion.uchicago.edu/index.html#unigena</v>
      </c>
    </row>
    <row r="14563" spans="1:13" ht="15" customHeight="1" x14ac:dyDescent="0.2">
      <c r="A14563" t="s">
        <v>52238</v>
      </c>
      <c r="B14563" t="s">
        <v>59251</v>
      </c>
      <c r="C14563" t="str">
        <f t="shared" si="1034"/>
        <v>universalis –e</v>
      </c>
      <c r="D14563" t="str">
        <f t="shared" si="1035"/>
        <v>universalis</v>
      </c>
      <c r="E14563" t="s">
        <v>59355</v>
      </c>
      <c r="F14563" t="s">
        <v>59355</v>
      </c>
      <c r="G14563" t="s">
        <v>155</v>
      </c>
      <c r="H14563">
        <v>3</v>
      </c>
      <c r="I14563">
        <v>0</v>
      </c>
      <c r="J14563">
        <v>0</v>
      </c>
      <c r="K14563">
        <v>0</v>
      </c>
      <c r="L14563" t="s">
        <v>36</v>
      </c>
      <c r="M14563" t="str">
        <f t="shared" ref="M14563:M14626" si="1036">"http://logeion.uchicago.edu/index.html#"&amp;D14563</f>
        <v>http://logeion.uchicago.edu/index.html#universalis</v>
      </c>
    </row>
    <row r="14564" spans="1:13" ht="15" customHeight="1" x14ac:dyDescent="0.2">
      <c r="A14564" t="s">
        <v>52240</v>
      </c>
      <c r="B14564" t="s">
        <v>52241</v>
      </c>
      <c r="C14564" t="str">
        <f t="shared" si="1034"/>
        <v>universitas –atis f.</v>
      </c>
      <c r="D14564" t="str">
        <f t="shared" si="1035"/>
        <v>universitas</v>
      </c>
      <c r="E14564" t="s">
        <v>52242</v>
      </c>
      <c r="F14564" t="s">
        <v>52243</v>
      </c>
      <c r="G14564" t="s">
        <v>29</v>
      </c>
      <c r="H14564">
        <v>3</v>
      </c>
      <c r="I14564">
        <v>0</v>
      </c>
      <c r="J14564">
        <v>0</v>
      </c>
      <c r="K14564">
        <v>0</v>
      </c>
      <c r="L14564" t="s">
        <v>19</v>
      </c>
      <c r="M14564" t="str">
        <f t="shared" si="1036"/>
        <v>http://logeion.uchicago.edu/index.html#universitas</v>
      </c>
    </row>
    <row r="14565" spans="1:13" ht="15" customHeight="1" x14ac:dyDescent="0.2">
      <c r="A14565" t="s">
        <v>52245</v>
      </c>
      <c r="B14565" t="s">
        <v>52246</v>
      </c>
      <c r="C14565" t="str">
        <f t="shared" si="1034"/>
        <v>universus –a –um</v>
      </c>
      <c r="D14565" t="str">
        <f t="shared" si="1035"/>
        <v>universus</v>
      </c>
      <c r="E14565" t="s">
        <v>57650</v>
      </c>
      <c r="F14565" t="s">
        <v>57650</v>
      </c>
      <c r="G14565" t="s">
        <v>61</v>
      </c>
      <c r="H14565">
        <v>1</v>
      </c>
      <c r="I14565">
        <v>0</v>
      </c>
      <c r="J14565">
        <v>0</v>
      </c>
      <c r="K14565">
        <v>0</v>
      </c>
      <c r="L14565" t="s">
        <v>36</v>
      </c>
      <c r="M14565" t="str">
        <f t="shared" si="1036"/>
        <v>http://logeion.uchicago.edu/index.html#universus</v>
      </c>
    </row>
    <row r="14566" spans="1:13" ht="15" customHeight="1" x14ac:dyDescent="0.2">
      <c r="A14566" t="s">
        <v>52247</v>
      </c>
      <c r="B14566" t="s">
        <v>52248</v>
      </c>
      <c r="C14566" t="str">
        <f t="shared" si="1034"/>
        <v>unus –a –um</v>
      </c>
      <c r="D14566" t="str">
        <f t="shared" si="1035"/>
        <v>unus</v>
      </c>
      <c r="E14566">
        <v>1</v>
      </c>
      <c r="F14566" t="s">
        <v>52249</v>
      </c>
      <c r="G14566" t="s">
        <v>2815</v>
      </c>
      <c r="I14566">
        <v>0</v>
      </c>
      <c r="J14566">
        <v>0</v>
      </c>
      <c r="K14566">
        <v>0</v>
      </c>
      <c r="L14566" t="s">
        <v>2816</v>
      </c>
      <c r="M14566" t="str">
        <f t="shared" si="1036"/>
        <v>http://logeion.uchicago.edu/index.html#unus</v>
      </c>
    </row>
    <row r="14567" spans="1:13" ht="15" customHeight="1" x14ac:dyDescent="0.2">
      <c r="A14567" t="s">
        <v>52250</v>
      </c>
      <c r="B14567" t="s">
        <v>52251</v>
      </c>
      <c r="C14567" t="str">
        <f t="shared" si="1034"/>
        <v>unusquisque</v>
      </c>
      <c r="D14567" t="s">
        <v>52251</v>
      </c>
      <c r="E14567" t="s">
        <v>52252</v>
      </c>
      <c r="F14567" t="s">
        <v>52252</v>
      </c>
      <c r="G14567" t="s">
        <v>2410</v>
      </c>
      <c r="H14567">
        <v>6</v>
      </c>
      <c r="I14567">
        <v>0</v>
      </c>
      <c r="J14567">
        <v>0</v>
      </c>
      <c r="K14567">
        <v>0</v>
      </c>
      <c r="L14567" t="s">
        <v>2411</v>
      </c>
      <c r="M14567" t="str">
        <f t="shared" si="1036"/>
        <v>http://logeion.uchicago.edu/index.html#ūnusquisque</v>
      </c>
    </row>
    <row r="14568" spans="1:13" ht="15" customHeight="1" x14ac:dyDescent="0.2">
      <c r="A14568" t="s">
        <v>52472</v>
      </c>
      <c r="B14568" t="s">
        <v>52473</v>
      </c>
      <c r="C14568" t="str">
        <f t="shared" si="1034"/>
        <v>Urania –ae f.</v>
      </c>
      <c r="D14568" t="str">
        <f>IF(ISBLANK(B14568),0,LEFT( C14568, FIND( " ", C14568 ) - 1 ))</f>
        <v>Urania</v>
      </c>
      <c r="E14568" t="s">
        <v>52474</v>
      </c>
      <c r="F14568" t="s">
        <v>52475</v>
      </c>
      <c r="G14568" t="s">
        <v>76</v>
      </c>
      <c r="H14568">
        <v>1</v>
      </c>
      <c r="I14568">
        <v>0</v>
      </c>
      <c r="J14568">
        <v>0</v>
      </c>
      <c r="K14568">
        <v>1</v>
      </c>
      <c r="L14568" t="s">
        <v>19</v>
      </c>
      <c r="M14568" t="str">
        <f t="shared" si="1036"/>
        <v>http://logeion.uchicago.edu/index.html#Urania</v>
      </c>
    </row>
    <row r="14569" spans="1:13" ht="15" customHeight="1" x14ac:dyDescent="0.2">
      <c r="A14569" t="s">
        <v>52477</v>
      </c>
      <c r="B14569" t="s">
        <v>52478</v>
      </c>
      <c r="C14569" t="str">
        <f t="shared" si="1034"/>
        <v>urbanitas –atis f.</v>
      </c>
      <c r="D14569" t="str">
        <f>IF(ISBLANK(B14569),0,LEFT( C14569, FIND( " ", C14569 ) - 1 ))</f>
        <v>urbanitas</v>
      </c>
      <c r="E14569" t="s">
        <v>52479</v>
      </c>
      <c r="F14569" t="s">
        <v>52480</v>
      </c>
      <c r="G14569" t="s">
        <v>29</v>
      </c>
      <c r="H14569">
        <v>3</v>
      </c>
      <c r="I14569">
        <v>0</v>
      </c>
      <c r="J14569">
        <v>0</v>
      </c>
      <c r="K14569">
        <v>0</v>
      </c>
      <c r="L14569" t="s">
        <v>19</v>
      </c>
      <c r="M14569" t="str">
        <f t="shared" si="1036"/>
        <v>http://logeion.uchicago.edu/index.html#urbanitas</v>
      </c>
    </row>
    <row r="14570" spans="1:13" ht="15" customHeight="1" x14ac:dyDescent="0.2">
      <c r="A14570" t="s">
        <v>52481</v>
      </c>
      <c r="B14570" t="s">
        <v>52482</v>
      </c>
      <c r="C14570" t="str">
        <f t="shared" si="1034"/>
        <v>urbanus –a –um</v>
      </c>
      <c r="D14570" t="str">
        <f>IF(ISBLANK(B14570),0,LEFT( C14570, FIND( " ", C14570 ) - 1 ))</f>
        <v>urbanus</v>
      </c>
      <c r="E14570" t="s">
        <v>55592</v>
      </c>
      <c r="F14570" t="s">
        <v>55592</v>
      </c>
      <c r="G14570" t="s">
        <v>61</v>
      </c>
      <c r="H14570">
        <v>1</v>
      </c>
      <c r="I14570">
        <v>0</v>
      </c>
      <c r="J14570">
        <v>0</v>
      </c>
      <c r="K14570">
        <v>0</v>
      </c>
      <c r="L14570" t="s">
        <v>36</v>
      </c>
      <c r="M14570" t="str">
        <f t="shared" si="1036"/>
        <v>http://logeion.uchicago.edu/index.html#urbanus</v>
      </c>
    </row>
    <row r="14571" spans="1:13" ht="15" customHeight="1" x14ac:dyDescent="0.2">
      <c r="A14571" t="s">
        <v>52484</v>
      </c>
      <c r="B14571" t="s">
        <v>52485</v>
      </c>
      <c r="C14571" t="str">
        <f t="shared" si="1034"/>
        <v>urbs urbis f.</v>
      </c>
      <c r="D14571" t="str">
        <f>IF(ISBLANK(B14571),0,LEFT( C14571, FIND( " ", C14571 ) - 1 ))</f>
        <v>urbs</v>
      </c>
      <c r="E14571" t="s">
        <v>52486</v>
      </c>
      <c r="F14571" t="s">
        <v>52486</v>
      </c>
      <c r="G14571" t="s">
        <v>29</v>
      </c>
      <c r="H14571">
        <v>3</v>
      </c>
      <c r="I14571">
        <v>0</v>
      </c>
      <c r="J14571">
        <v>0</v>
      </c>
      <c r="K14571">
        <v>0</v>
      </c>
      <c r="L14571" t="s">
        <v>19</v>
      </c>
      <c r="M14571" t="str">
        <f t="shared" si="1036"/>
        <v>http://logeion.uchicago.edu/index.html#urbs</v>
      </c>
    </row>
    <row r="14572" spans="1:13" ht="15" customHeight="1" x14ac:dyDescent="0.2">
      <c r="A14572" t="s">
        <v>53932</v>
      </c>
      <c r="B14572" t="s">
        <v>53933</v>
      </c>
      <c r="C14572" t="str">
        <f t="shared" si="1034"/>
        <v>urceatim</v>
      </c>
      <c r="D14572" t="s">
        <v>53933</v>
      </c>
      <c r="E14572" t="s">
        <v>53934</v>
      </c>
      <c r="F14572" t="s">
        <v>53934</v>
      </c>
      <c r="G14572" t="s">
        <v>89</v>
      </c>
      <c r="I14572">
        <v>0</v>
      </c>
      <c r="J14572">
        <v>0</v>
      </c>
      <c r="K14572">
        <v>0</v>
      </c>
      <c r="L14572" t="s">
        <v>90</v>
      </c>
      <c r="M14572" t="str">
        <f t="shared" si="1036"/>
        <v>http://logeion.uchicago.edu/index.html#urceātim</v>
      </c>
    </row>
    <row r="14573" spans="1:13" ht="15" customHeight="1" x14ac:dyDescent="0.2">
      <c r="A14573" t="s">
        <v>52487</v>
      </c>
      <c r="B14573" t="s">
        <v>53019</v>
      </c>
      <c r="C14573" t="str">
        <f t="shared" si="1034"/>
        <v>urceolus –i m.</v>
      </c>
      <c r="D14573" t="str">
        <f t="shared" ref="D14573:D14587" si="1037">IF(ISBLANK(B14573),0,LEFT( C14573, FIND( " ", C14573 ) - 1 ))</f>
        <v>urceolus</v>
      </c>
      <c r="E14573" t="s">
        <v>53018</v>
      </c>
      <c r="F14573" t="s">
        <v>53018</v>
      </c>
      <c r="G14573" t="s">
        <v>21</v>
      </c>
      <c r="H14573">
        <v>2</v>
      </c>
      <c r="I14573">
        <v>0</v>
      </c>
      <c r="J14573">
        <v>0</v>
      </c>
      <c r="K14573">
        <v>0</v>
      </c>
      <c r="L14573" t="s">
        <v>19</v>
      </c>
      <c r="M14573" t="str">
        <f t="shared" si="1036"/>
        <v>http://logeion.uchicago.edu/index.html#urceolus</v>
      </c>
    </row>
    <row r="14574" spans="1:13" ht="15" customHeight="1" x14ac:dyDescent="0.2">
      <c r="A14574" t="s">
        <v>52490</v>
      </c>
      <c r="B14574" t="s">
        <v>52491</v>
      </c>
      <c r="C14574" t="str">
        <f t="shared" si="1034"/>
        <v>urgeo urgere ursi</v>
      </c>
      <c r="D14574" t="str">
        <f t="shared" si="1037"/>
        <v>urgeo</v>
      </c>
      <c r="E14574" t="s">
        <v>38691</v>
      </c>
      <c r="F14574" t="s">
        <v>52492</v>
      </c>
      <c r="G14574" t="s">
        <v>95</v>
      </c>
      <c r="I14574">
        <v>2</v>
      </c>
      <c r="J14574">
        <v>0</v>
      </c>
      <c r="K14574">
        <v>0</v>
      </c>
      <c r="L14574" t="s">
        <v>24</v>
      </c>
      <c r="M14574" t="str">
        <f t="shared" si="1036"/>
        <v>http://logeion.uchicago.edu/index.html#urgeo</v>
      </c>
    </row>
    <row r="14575" spans="1:13" ht="15" customHeight="1" x14ac:dyDescent="0.2">
      <c r="A14575" t="s">
        <v>52493</v>
      </c>
      <c r="B14575" t="s">
        <v>52494</v>
      </c>
      <c r="C14575" t="str">
        <f t="shared" si="1034"/>
        <v>Urii –orum m. pl.</v>
      </c>
      <c r="D14575" t="str">
        <f t="shared" si="1037"/>
        <v>Urii</v>
      </c>
      <c r="E14575" t="s">
        <v>52495</v>
      </c>
      <c r="F14575" t="s">
        <v>52496</v>
      </c>
      <c r="G14575" t="s">
        <v>76</v>
      </c>
      <c r="H14575">
        <v>2</v>
      </c>
      <c r="I14575">
        <v>0</v>
      </c>
      <c r="J14575">
        <v>0</v>
      </c>
      <c r="K14575">
        <v>1</v>
      </c>
      <c r="L14575" t="s">
        <v>19</v>
      </c>
      <c r="M14575" t="str">
        <f t="shared" si="1036"/>
        <v>http://logeion.uchicago.edu/index.html#Urii</v>
      </c>
    </row>
    <row r="14576" spans="1:13" ht="15" customHeight="1" x14ac:dyDescent="0.2">
      <c r="A14576" t="s">
        <v>52497</v>
      </c>
      <c r="B14576" t="s">
        <v>52498</v>
      </c>
      <c r="C14576" t="str">
        <f t="shared" si="1034"/>
        <v>urina –ae f.</v>
      </c>
      <c r="D14576" t="str">
        <f t="shared" si="1037"/>
        <v>urina</v>
      </c>
      <c r="E14576" t="s">
        <v>28275</v>
      </c>
      <c r="F14576" t="s">
        <v>28275</v>
      </c>
      <c r="G14576" t="s">
        <v>76</v>
      </c>
      <c r="H14576">
        <v>1</v>
      </c>
      <c r="I14576">
        <v>0</v>
      </c>
      <c r="J14576">
        <v>0</v>
      </c>
      <c r="K14576">
        <v>0</v>
      </c>
      <c r="L14576" t="s">
        <v>19</v>
      </c>
      <c r="M14576" t="str">
        <f t="shared" si="1036"/>
        <v>http://logeion.uchicago.edu/index.html#urina</v>
      </c>
    </row>
    <row r="14577" spans="1:13" ht="15" customHeight="1" x14ac:dyDescent="0.2">
      <c r="A14577" t="s">
        <v>52500</v>
      </c>
      <c r="B14577" t="s">
        <v>52501</v>
      </c>
      <c r="C14577" t="str">
        <f t="shared" si="1034"/>
        <v>urna urnae f.</v>
      </c>
      <c r="D14577" t="str">
        <f t="shared" si="1037"/>
        <v>urna</v>
      </c>
      <c r="E14577" t="s">
        <v>52502</v>
      </c>
      <c r="F14577" t="s">
        <v>52502</v>
      </c>
      <c r="G14577" t="s">
        <v>76</v>
      </c>
      <c r="H14577">
        <v>1</v>
      </c>
      <c r="I14577">
        <v>0</v>
      </c>
      <c r="J14577">
        <v>0</v>
      </c>
      <c r="K14577">
        <v>0</v>
      </c>
      <c r="L14577" t="s">
        <v>19</v>
      </c>
      <c r="M14577" t="str">
        <f t="shared" si="1036"/>
        <v>http://logeion.uchicago.edu/index.html#urna</v>
      </c>
    </row>
    <row r="14578" spans="1:13" ht="15" customHeight="1" x14ac:dyDescent="0.2">
      <c r="A14578" t="s">
        <v>52503</v>
      </c>
      <c r="B14578" t="s">
        <v>54476</v>
      </c>
      <c r="C14578" t="str">
        <f t="shared" si="1034"/>
        <v>urnalis –e</v>
      </c>
      <c r="D14578" t="str">
        <f t="shared" si="1037"/>
        <v>urnalis</v>
      </c>
      <c r="E14578" t="s">
        <v>54281</v>
      </c>
      <c r="F14578" t="s">
        <v>54281</v>
      </c>
      <c r="G14578" t="s">
        <v>155</v>
      </c>
      <c r="H14578">
        <v>3</v>
      </c>
      <c r="I14578">
        <v>0</v>
      </c>
      <c r="J14578">
        <v>0</v>
      </c>
      <c r="K14578">
        <v>0</v>
      </c>
      <c r="L14578" t="s">
        <v>36</v>
      </c>
      <c r="M14578" t="str">
        <f t="shared" si="1036"/>
        <v>http://logeion.uchicago.edu/index.html#urnalis</v>
      </c>
    </row>
    <row r="14579" spans="1:13" ht="15" customHeight="1" x14ac:dyDescent="0.2">
      <c r="A14579" t="s">
        <v>52504</v>
      </c>
      <c r="B14579" t="s">
        <v>52505</v>
      </c>
      <c r="C14579" t="str">
        <f t="shared" si="1034"/>
        <v>uro urere ussi ustum</v>
      </c>
      <c r="D14579" t="str">
        <f t="shared" si="1037"/>
        <v>uro</v>
      </c>
      <c r="E14579" t="s">
        <v>11903</v>
      </c>
      <c r="F14579" t="s">
        <v>11903</v>
      </c>
      <c r="G14579" t="s">
        <v>66</v>
      </c>
      <c r="I14579">
        <v>3</v>
      </c>
      <c r="J14579">
        <v>0</v>
      </c>
      <c r="K14579">
        <v>0</v>
      </c>
      <c r="L14579" t="s">
        <v>24</v>
      </c>
      <c r="M14579" t="str">
        <f t="shared" si="1036"/>
        <v>http://logeion.uchicago.edu/index.html#uro</v>
      </c>
    </row>
    <row r="14580" spans="1:13" ht="15" customHeight="1" x14ac:dyDescent="0.2">
      <c r="A14580" t="s">
        <v>52506</v>
      </c>
      <c r="B14580" t="s">
        <v>52507</v>
      </c>
      <c r="C14580" t="str">
        <f t="shared" si="1034"/>
        <v>ursa –ae f.</v>
      </c>
      <c r="D14580" t="str">
        <f t="shared" si="1037"/>
        <v>ursa</v>
      </c>
      <c r="E14580" t="s">
        <v>52508</v>
      </c>
      <c r="F14580" t="s">
        <v>52509</v>
      </c>
      <c r="G14580" t="s">
        <v>76</v>
      </c>
      <c r="H14580">
        <v>1</v>
      </c>
      <c r="I14580">
        <v>0</v>
      </c>
      <c r="J14580">
        <v>0</v>
      </c>
      <c r="K14580">
        <v>0</v>
      </c>
      <c r="L14580" t="s">
        <v>19</v>
      </c>
      <c r="M14580" t="str">
        <f t="shared" si="1036"/>
        <v>http://logeion.uchicago.edu/index.html#ursa</v>
      </c>
    </row>
    <row r="14581" spans="1:13" ht="15" customHeight="1" x14ac:dyDescent="0.2">
      <c r="A14581" t="s">
        <v>53935</v>
      </c>
      <c r="B14581" t="s">
        <v>53936</v>
      </c>
      <c r="C14581" t="str">
        <f t="shared" si="1034"/>
        <v>ursina –ae f.</v>
      </c>
      <c r="D14581" t="str">
        <f t="shared" si="1037"/>
        <v>ursina</v>
      </c>
      <c r="E14581" t="s">
        <v>55593</v>
      </c>
      <c r="F14581" t="s">
        <v>55593</v>
      </c>
      <c r="G14581" t="s">
        <v>76</v>
      </c>
      <c r="H14581">
        <v>1</v>
      </c>
      <c r="I14581">
        <v>0</v>
      </c>
      <c r="J14581">
        <v>0</v>
      </c>
      <c r="K14581">
        <v>0</v>
      </c>
      <c r="L14581" t="s">
        <v>19</v>
      </c>
      <c r="M14581" t="str">
        <f t="shared" si="1036"/>
        <v>http://logeion.uchicago.edu/index.html#ursina</v>
      </c>
    </row>
    <row r="14582" spans="1:13" ht="15" customHeight="1" x14ac:dyDescent="0.2">
      <c r="A14582" t="s">
        <v>52510</v>
      </c>
      <c r="B14582" t="s">
        <v>52511</v>
      </c>
      <c r="C14582" t="str">
        <f t="shared" si="1034"/>
        <v>ursus –i m.</v>
      </c>
      <c r="D14582" t="str">
        <f t="shared" si="1037"/>
        <v>ursus</v>
      </c>
      <c r="E14582" t="s">
        <v>52512</v>
      </c>
      <c r="F14582" t="s">
        <v>52513</v>
      </c>
      <c r="G14582" t="s">
        <v>21</v>
      </c>
      <c r="H14582">
        <v>2</v>
      </c>
      <c r="I14582">
        <v>0</v>
      </c>
      <c r="J14582">
        <v>0</v>
      </c>
      <c r="K14582">
        <v>0</v>
      </c>
      <c r="L14582" t="s">
        <v>19</v>
      </c>
      <c r="M14582" t="str">
        <f t="shared" si="1036"/>
        <v>http://logeion.uchicago.edu/index.html#ursus</v>
      </c>
    </row>
    <row r="14583" spans="1:13" ht="15" customHeight="1" x14ac:dyDescent="0.2">
      <c r="A14583" t="s">
        <v>52514</v>
      </c>
      <c r="B14583" t="s">
        <v>52515</v>
      </c>
      <c r="C14583" t="str">
        <f t="shared" si="1034"/>
        <v>urtica –ae f.</v>
      </c>
      <c r="D14583" t="str">
        <f t="shared" si="1037"/>
        <v>urtica</v>
      </c>
      <c r="E14583" t="s">
        <v>52516</v>
      </c>
      <c r="F14583" t="s">
        <v>52516</v>
      </c>
      <c r="G14583" t="s">
        <v>76</v>
      </c>
      <c r="H14583">
        <v>1</v>
      </c>
      <c r="I14583">
        <v>0</v>
      </c>
      <c r="J14583">
        <v>0</v>
      </c>
      <c r="K14583">
        <v>0</v>
      </c>
      <c r="L14583" t="s">
        <v>19</v>
      </c>
      <c r="M14583" t="str">
        <f t="shared" si="1036"/>
        <v>http://logeion.uchicago.edu/index.html#urtica</v>
      </c>
    </row>
    <row r="14584" spans="1:13" ht="15" customHeight="1" x14ac:dyDescent="0.2">
      <c r="A14584" t="s">
        <v>52518</v>
      </c>
      <c r="B14584" t="s">
        <v>52519</v>
      </c>
      <c r="C14584" t="str">
        <f t="shared" si="1034"/>
        <v>urus –i m.</v>
      </c>
      <c r="D14584" t="str">
        <f t="shared" si="1037"/>
        <v>urus</v>
      </c>
      <c r="E14584" t="s">
        <v>52520</v>
      </c>
      <c r="F14584" t="s">
        <v>52520</v>
      </c>
      <c r="G14584" t="s">
        <v>21</v>
      </c>
      <c r="H14584">
        <v>2</v>
      </c>
      <c r="I14584">
        <v>0</v>
      </c>
      <c r="J14584">
        <v>0</v>
      </c>
      <c r="K14584">
        <v>0</v>
      </c>
      <c r="L14584" t="s">
        <v>19</v>
      </c>
      <c r="M14584" t="str">
        <f t="shared" si="1036"/>
        <v>http://logeion.uchicago.edu/index.html#urus</v>
      </c>
    </row>
    <row r="14585" spans="1:13" ht="15" customHeight="1" x14ac:dyDescent="0.2">
      <c r="A14585" t="s">
        <v>52525</v>
      </c>
      <c r="B14585" t="s">
        <v>59048</v>
      </c>
      <c r="C14585" t="str">
        <f t="shared" si="1034"/>
        <v xml:space="preserve">Usipetes –um m. pl. or Usipii -orum m. pl. </v>
      </c>
      <c r="D14585" t="str">
        <f t="shared" si="1037"/>
        <v>Usipetes</v>
      </c>
      <c r="E14585" t="s">
        <v>52526</v>
      </c>
      <c r="G14585" t="s">
        <v>29</v>
      </c>
      <c r="H14585">
        <v>3</v>
      </c>
      <c r="I14585">
        <v>0</v>
      </c>
      <c r="J14585">
        <v>0</v>
      </c>
      <c r="K14585">
        <v>1</v>
      </c>
      <c r="L14585" t="s">
        <v>19</v>
      </c>
      <c r="M14585" t="str">
        <f t="shared" si="1036"/>
        <v>http://logeion.uchicago.edu/index.html#Usipetes</v>
      </c>
    </row>
    <row r="14586" spans="1:13" ht="15" customHeight="1" x14ac:dyDescent="0.2">
      <c r="A14586" t="s">
        <v>52527</v>
      </c>
      <c r="B14586" t="s">
        <v>52528</v>
      </c>
      <c r="C14586" t="str">
        <f t="shared" si="1034"/>
        <v>Usipi –orum m.</v>
      </c>
      <c r="D14586" t="str">
        <f t="shared" si="1037"/>
        <v>Usipi</v>
      </c>
      <c r="E14586" t="s">
        <v>52529</v>
      </c>
      <c r="F14586" t="s">
        <v>52530</v>
      </c>
      <c r="G14586" t="s">
        <v>21</v>
      </c>
      <c r="H14586">
        <v>2</v>
      </c>
      <c r="I14586">
        <v>0</v>
      </c>
      <c r="J14586">
        <v>0</v>
      </c>
      <c r="K14586">
        <v>1</v>
      </c>
      <c r="L14586" t="s">
        <v>19</v>
      </c>
      <c r="M14586" t="str">
        <f t="shared" si="1036"/>
        <v>http://logeion.uchicago.edu/index.html#Usipi</v>
      </c>
    </row>
    <row r="14587" spans="1:13" ht="15" customHeight="1" x14ac:dyDescent="0.2">
      <c r="A14587" t="s">
        <v>52531</v>
      </c>
      <c r="B14587" t="s">
        <v>52532</v>
      </c>
      <c r="C14587" t="str">
        <f t="shared" si="1034"/>
        <v>usitatus –a –um</v>
      </c>
      <c r="D14587" t="str">
        <f t="shared" si="1037"/>
        <v>usitatus</v>
      </c>
      <c r="E14587" t="s">
        <v>45520</v>
      </c>
      <c r="F14587" t="s">
        <v>52533</v>
      </c>
      <c r="G14587" t="s">
        <v>61</v>
      </c>
      <c r="H14587">
        <v>1</v>
      </c>
      <c r="I14587">
        <v>0</v>
      </c>
      <c r="J14587">
        <v>0</v>
      </c>
      <c r="K14587">
        <v>0</v>
      </c>
      <c r="L14587" t="s">
        <v>36</v>
      </c>
      <c r="M14587" t="str">
        <f t="shared" si="1036"/>
        <v>http://logeion.uchicago.edu/index.html#usitatus</v>
      </c>
    </row>
    <row r="14588" spans="1:13" ht="15" customHeight="1" x14ac:dyDescent="0.2">
      <c r="A14588" t="s">
        <v>52534</v>
      </c>
      <c r="B14588" t="s">
        <v>60070</v>
      </c>
      <c r="C14588" t="str">
        <f t="shared" si="1034"/>
        <v>uspiam</v>
      </c>
      <c r="D14588" t="s">
        <v>60070</v>
      </c>
      <c r="E14588" t="s">
        <v>60069</v>
      </c>
      <c r="F14588" t="s">
        <v>60069</v>
      </c>
      <c r="G14588" t="s">
        <v>89</v>
      </c>
      <c r="I14588">
        <v>0</v>
      </c>
      <c r="J14588">
        <v>0</v>
      </c>
      <c r="K14588">
        <v>0</v>
      </c>
      <c r="L14588" t="s">
        <v>90</v>
      </c>
      <c r="M14588" t="str">
        <f t="shared" si="1036"/>
        <v>http://logeion.uchicago.edu/index.html#uspiam</v>
      </c>
    </row>
    <row r="14589" spans="1:13" ht="15" customHeight="1" x14ac:dyDescent="0.2">
      <c r="A14589" t="s">
        <v>52535</v>
      </c>
      <c r="B14589" t="s">
        <v>52536</v>
      </c>
      <c r="C14589" t="str">
        <f t="shared" si="1034"/>
        <v>usquam</v>
      </c>
      <c r="D14589" t="s">
        <v>52536</v>
      </c>
      <c r="E14589" t="s">
        <v>52537</v>
      </c>
      <c r="F14589" t="s">
        <v>52537</v>
      </c>
      <c r="G14589" t="s">
        <v>89</v>
      </c>
      <c r="I14589">
        <v>0</v>
      </c>
      <c r="J14589">
        <v>0</v>
      </c>
      <c r="K14589">
        <v>0</v>
      </c>
      <c r="L14589" t="s">
        <v>90</v>
      </c>
      <c r="M14589" t="str">
        <f t="shared" si="1036"/>
        <v>http://logeion.uchicago.edu/index.html#usquam</v>
      </c>
    </row>
    <row r="14590" spans="1:13" ht="15" customHeight="1" x14ac:dyDescent="0.2">
      <c r="A14590" t="s">
        <v>52538</v>
      </c>
      <c r="B14590" t="s">
        <v>52539</v>
      </c>
      <c r="C14590" t="str">
        <f t="shared" si="1034"/>
        <v>usque</v>
      </c>
      <c r="D14590" t="s">
        <v>52539</v>
      </c>
      <c r="E14590" t="s">
        <v>52540</v>
      </c>
      <c r="F14590" t="s">
        <v>52541</v>
      </c>
      <c r="G14590" t="s">
        <v>89</v>
      </c>
      <c r="I14590">
        <v>0</v>
      </c>
      <c r="J14590">
        <v>0</v>
      </c>
      <c r="K14590">
        <v>0</v>
      </c>
      <c r="L14590" t="s">
        <v>90</v>
      </c>
      <c r="M14590" t="str">
        <f t="shared" si="1036"/>
        <v>http://logeion.uchicago.edu/index.html#ūsque</v>
      </c>
    </row>
    <row r="14591" spans="1:13" ht="15" customHeight="1" x14ac:dyDescent="0.2">
      <c r="A14591" t="s">
        <v>61010</v>
      </c>
      <c r="B14591" t="s">
        <v>61196</v>
      </c>
      <c r="C14591" t="str">
        <f t="shared" si="1034"/>
        <v>usquequo</v>
      </c>
      <c r="D14591" t="s">
        <v>61196</v>
      </c>
      <c r="E14591" t="s">
        <v>61380</v>
      </c>
      <c r="F14591" t="s">
        <v>61380</v>
      </c>
      <c r="G14591" t="s">
        <v>89</v>
      </c>
      <c r="L14591" t="s">
        <v>90</v>
      </c>
      <c r="M14591" t="str">
        <f t="shared" si="1036"/>
        <v>http://logeion.uchicago.edu/index.html#usquequo</v>
      </c>
    </row>
    <row r="14592" spans="1:13" ht="15" customHeight="1" x14ac:dyDescent="0.2">
      <c r="A14592" t="s">
        <v>52544</v>
      </c>
      <c r="B14592" t="s">
        <v>52545</v>
      </c>
      <c r="C14592" t="str">
        <f t="shared" si="1034"/>
        <v>ustor –oris m.</v>
      </c>
      <c r="D14592" t="str">
        <f t="shared" ref="D14592:D14606" si="1038">IF(ISBLANK(B14592),0,LEFT( C14592, FIND( " ", C14592 ) - 1 ))</f>
        <v>ustor</v>
      </c>
      <c r="E14592" t="s">
        <v>52546</v>
      </c>
      <c r="F14592" t="s">
        <v>52546</v>
      </c>
      <c r="G14592" t="s">
        <v>29</v>
      </c>
      <c r="H14592">
        <v>3</v>
      </c>
      <c r="I14592">
        <v>0</v>
      </c>
      <c r="J14592">
        <v>0</v>
      </c>
      <c r="K14592">
        <v>0</v>
      </c>
      <c r="L14592" t="s">
        <v>19</v>
      </c>
      <c r="M14592" t="str">
        <f t="shared" si="1036"/>
        <v>http://logeion.uchicago.edu/index.html#ustor</v>
      </c>
    </row>
    <row r="14593" spans="1:13" ht="15" customHeight="1" x14ac:dyDescent="0.2">
      <c r="A14593" t="s">
        <v>52547</v>
      </c>
      <c r="B14593" t="s">
        <v>52548</v>
      </c>
      <c r="C14593" t="str">
        <f t="shared" si="1034"/>
        <v>ustulo –are –avi –atum</v>
      </c>
      <c r="D14593" t="str">
        <f t="shared" si="1038"/>
        <v>ustulo</v>
      </c>
      <c r="E14593" t="s">
        <v>52549</v>
      </c>
      <c r="F14593" t="s">
        <v>52549</v>
      </c>
      <c r="G14593" t="s">
        <v>23</v>
      </c>
      <c r="I14593">
        <v>1</v>
      </c>
      <c r="J14593">
        <v>0</v>
      </c>
      <c r="K14593">
        <v>0</v>
      </c>
      <c r="L14593" t="s">
        <v>24</v>
      </c>
      <c r="M14593" t="str">
        <f t="shared" si="1036"/>
        <v>http://logeion.uchicago.edu/index.html#ustulo</v>
      </c>
    </row>
    <row r="14594" spans="1:13" ht="15" customHeight="1" x14ac:dyDescent="0.2">
      <c r="A14594" t="s">
        <v>52552</v>
      </c>
      <c r="B14594" t="s">
        <v>52553</v>
      </c>
      <c r="C14594" t="str">
        <f t="shared" si="1034"/>
        <v>usura usurae f.</v>
      </c>
      <c r="D14594" t="str">
        <f t="shared" si="1038"/>
        <v>usura</v>
      </c>
      <c r="E14594" t="s">
        <v>52554</v>
      </c>
      <c r="F14594" t="s">
        <v>52554</v>
      </c>
      <c r="G14594" t="s">
        <v>76</v>
      </c>
      <c r="H14594">
        <v>1</v>
      </c>
      <c r="I14594">
        <v>0</v>
      </c>
      <c r="J14594">
        <v>0</v>
      </c>
      <c r="K14594">
        <v>0</v>
      </c>
      <c r="L14594" t="s">
        <v>19</v>
      </c>
      <c r="M14594" t="str">
        <f t="shared" si="1036"/>
        <v>http://logeion.uchicago.edu/index.html#usura</v>
      </c>
    </row>
    <row r="14595" spans="1:13" ht="15" customHeight="1" x14ac:dyDescent="0.2">
      <c r="A14595" t="s">
        <v>52556</v>
      </c>
      <c r="B14595" t="s">
        <v>52557</v>
      </c>
      <c r="C14595" t="str">
        <f t="shared" si="1034"/>
        <v>usurpo usurpare usurpavi usurpatus</v>
      </c>
      <c r="D14595" t="str">
        <f t="shared" si="1038"/>
        <v>usurpo</v>
      </c>
      <c r="E14595" t="s">
        <v>57651</v>
      </c>
      <c r="F14595" t="s">
        <v>57652</v>
      </c>
      <c r="G14595" t="s">
        <v>23</v>
      </c>
      <c r="I14595">
        <v>1</v>
      </c>
      <c r="J14595">
        <v>0</v>
      </c>
      <c r="K14595">
        <v>0</v>
      </c>
      <c r="L14595" t="s">
        <v>24</v>
      </c>
      <c r="M14595" t="str">
        <f t="shared" si="1036"/>
        <v>http://logeion.uchicago.edu/index.html#usurpo</v>
      </c>
    </row>
    <row r="14596" spans="1:13" ht="15" customHeight="1" x14ac:dyDescent="0.2">
      <c r="A14596" t="s">
        <v>52558</v>
      </c>
      <c r="B14596" t="s">
        <v>52559</v>
      </c>
      <c r="C14596" t="str">
        <f t="shared" si="1034"/>
        <v>usus usus m.</v>
      </c>
      <c r="D14596" t="str">
        <f t="shared" si="1038"/>
        <v>usus</v>
      </c>
      <c r="E14596" t="s">
        <v>52560</v>
      </c>
      <c r="F14596" t="s">
        <v>52561</v>
      </c>
      <c r="G14596" t="s">
        <v>18</v>
      </c>
      <c r="H14596">
        <v>4</v>
      </c>
      <c r="I14596">
        <v>0</v>
      </c>
      <c r="J14596">
        <v>0</v>
      </c>
      <c r="K14596">
        <v>0</v>
      </c>
      <c r="L14596" t="s">
        <v>19</v>
      </c>
      <c r="M14596" t="str">
        <f t="shared" si="1036"/>
        <v>http://logeion.uchicago.edu/index.html#usus</v>
      </c>
    </row>
    <row r="14597" spans="1:13" ht="15" customHeight="1" x14ac:dyDescent="0.2">
      <c r="A14597" t="s">
        <v>52563</v>
      </c>
      <c r="B14597" t="s">
        <v>52564</v>
      </c>
      <c r="C14597" t="str">
        <f t="shared" si="1034"/>
        <v>ut or uti</v>
      </c>
      <c r="D14597" t="str">
        <f t="shared" si="1038"/>
        <v>ut</v>
      </c>
      <c r="E14597" t="s">
        <v>56273</v>
      </c>
      <c r="F14597" t="s">
        <v>56274</v>
      </c>
      <c r="G14597" t="s">
        <v>3461</v>
      </c>
      <c r="I14597">
        <v>0</v>
      </c>
      <c r="J14597">
        <v>0</v>
      </c>
      <c r="K14597">
        <v>0</v>
      </c>
      <c r="L14597" t="s">
        <v>339</v>
      </c>
      <c r="M14597" t="str">
        <f t="shared" si="1036"/>
        <v>http://logeion.uchicago.edu/index.html#ut</v>
      </c>
    </row>
    <row r="14598" spans="1:13" ht="15" customHeight="1" x14ac:dyDescent="0.2">
      <c r="A14598" t="s">
        <v>52565</v>
      </c>
      <c r="B14598" t="s">
        <v>55594</v>
      </c>
      <c r="C14598" t="str">
        <f t="shared" si="1034"/>
        <v>utcumque or utcunque or utquomque orut cumque)</v>
      </c>
      <c r="D14598" t="str">
        <f t="shared" si="1038"/>
        <v>utcumque</v>
      </c>
      <c r="E14598" t="s">
        <v>55595</v>
      </c>
      <c r="F14598" t="s">
        <v>55595</v>
      </c>
      <c r="G14598" t="s">
        <v>12234</v>
      </c>
      <c r="I14598">
        <v>0</v>
      </c>
      <c r="J14598">
        <v>0</v>
      </c>
      <c r="K14598">
        <v>0</v>
      </c>
      <c r="L14598" t="s">
        <v>90</v>
      </c>
      <c r="M14598" t="str">
        <f t="shared" si="1036"/>
        <v>http://logeion.uchicago.edu/index.html#utcumque</v>
      </c>
    </row>
    <row r="14599" spans="1:13" ht="15" customHeight="1" x14ac:dyDescent="0.2">
      <c r="A14599" t="s">
        <v>52568</v>
      </c>
      <c r="B14599" t="s">
        <v>52569</v>
      </c>
      <c r="C14599" t="str">
        <f t="shared" si="1034"/>
        <v>utensilia –ium n.</v>
      </c>
      <c r="D14599" t="str">
        <f t="shared" si="1038"/>
        <v>utensilia</v>
      </c>
      <c r="E14599" t="s">
        <v>52570</v>
      </c>
      <c r="F14599" t="s">
        <v>52571</v>
      </c>
      <c r="G14599" t="s">
        <v>29</v>
      </c>
      <c r="H14599">
        <v>3</v>
      </c>
      <c r="I14599">
        <v>0</v>
      </c>
      <c r="J14599">
        <v>0</v>
      </c>
      <c r="K14599">
        <v>0</v>
      </c>
      <c r="L14599" t="s">
        <v>19</v>
      </c>
      <c r="M14599" t="str">
        <f t="shared" si="1036"/>
        <v>http://logeion.uchicago.edu/index.html#utensilia</v>
      </c>
    </row>
    <row r="14600" spans="1:13" ht="15" customHeight="1" x14ac:dyDescent="0.2">
      <c r="A14600" t="s">
        <v>52577</v>
      </c>
      <c r="B14600" t="s">
        <v>52578</v>
      </c>
      <c r="C14600" t="str">
        <f t="shared" si="1034"/>
        <v>uter utra utrum</v>
      </c>
      <c r="D14600" t="str">
        <f t="shared" si="1038"/>
        <v>uter</v>
      </c>
      <c r="E14600" t="s">
        <v>52579</v>
      </c>
      <c r="F14600" t="s">
        <v>52580</v>
      </c>
      <c r="G14600" t="s">
        <v>2410</v>
      </c>
      <c r="H14600">
        <v>5</v>
      </c>
      <c r="I14600">
        <v>0</v>
      </c>
      <c r="J14600">
        <v>0</v>
      </c>
      <c r="K14600">
        <v>0</v>
      </c>
      <c r="L14600" t="s">
        <v>36</v>
      </c>
      <c r="M14600" t="str">
        <f t="shared" si="1036"/>
        <v>http://logeion.uchicago.edu/index.html#uter</v>
      </c>
    </row>
    <row r="14601" spans="1:13" ht="15" customHeight="1" x14ac:dyDescent="0.2">
      <c r="A14601" t="s">
        <v>52573</v>
      </c>
      <c r="B14601" t="s">
        <v>52574</v>
      </c>
      <c r="C14601" t="str">
        <f t="shared" si="1034"/>
        <v xml:space="preserve">uter utris m. </v>
      </c>
      <c r="D14601" t="str">
        <f t="shared" si="1038"/>
        <v>uter</v>
      </c>
      <c r="E14601" t="s">
        <v>52575</v>
      </c>
      <c r="F14601" t="s">
        <v>52576</v>
      </c>
      <c r="G14601" t="s">
        <v>29</v>
      </c>
      <c r="H14601">
        <v>3</v>
      </c>
      <c r="I14601">
        <v>0</v>
      </c>
      <c r="J14601">
        <v>0</v>
      </c>
      <c r="K14601">
        <v>0</v>
      </c>
      <c r="L14601" t="s">
        <v>19</v>
      </c>
      <c r="M14601" t="str">
        <f t="shared" si="1036"/>
        <v>http://logeion.uchicago.edu/index.html#uter</v>
      </c>
    </row>
    <row r="14602" spans="1:13" ht="15" customHeight="1" x14ac:dyDescent="0.2">
      <c r="A14602" t="s">
        <v>52583</v>
      </c>
      <c r="B14602" t="s">
        <v>52584</v>
      </c>
      <c r="C14602" t="str">
        <f t="shared" si="1034"/>
        <v>uterque utraque utrumque</v>
      </c>
      <c r="D14602" t="str">
        <f t="shared" si="1038"/>
        <v>uterque</v>
      </c>
      <c r="E14602" t="s">
        <v>52585</v>
      </c>
      <c r="F14602" t="s">
        <v>52586</v>
      </c>
      <c r="G14602" t="s">
        <v>2410</v>
      </c>
      <c r="H14602">
        <v>6</v>
      </c>
      <c r="I14602">
        <v>0</v>
      </c>
      <c r="J14602">
        <v>0</v>
      </c>
      <c r="K14602">
        <v>0</v>
      </c>
      <c r="L14602" t="s">
        <v>2411</v>
      </c>
      <c r="M14602" t="str">
        <f t="shared" si="1036"/>
        <v>http://logeion.uchicago.edu/index.html#uterque</v>
      </c>
    </row>
    <row r="14603" spans="1:13" ht="15" customHeight="1" x14ac:dyDescent="0.2">
      <c r="A14603" t="s">
        <v>52588</v>
      </c>
      <c r="B14603" t="s">
        <v>52589</v>
      </c>
      <c r="C14603" t="str">
        <f t="shared" si="1034"/>
        <v>uterus –i m.</v>
      </c>
      <c r="D14603" t="str">
        <f t="shared" si="1038"/>
        <v>uterus</v>
      </c>
      <c r="E14603" t="s">
        <v>52590</v>
      </c>
      <c r="F14603" t="s">
        <v>52591</v>
      </c>
      <c r="G14603" t="s">
        <v>21</v>
      </c>
      <c r="H14603">
        <v>2</v>
      </c>
      <c r="I14603">
        <v>0</v>
      </c>
      <c r="J14603">
        <v>0</v>
      </c>
      <c r="K14603">
        <v>0</v>
      </c>
      <c r="L14603" t="s">
        <v>19</v>
      </c>
      <c r="M14603" t="str">
        <f t="shared" si="1036"/>
        <v>http://logeion.uchicago.edu/index.html#uterus</v>
      </c>
    </row>
    <row r="14604" spans="1:13" ht="15" customHeight="1" x14ac:dyDescent="0.2">
      <c r="A14604" t="s">
        <v>52592</v>
      </c>
      <c r="B14604" t="s">
        <v>52593</v>
      </c>
      <c r="C14604" t="str">
        <f t="shared" si="1034"/>
        <v>Utica –ae f.</v>
      </c>
      <c r="D14604" t="str">
        <f t="shared" si="1038"/>
        <v>Utica</v>
      </c>
      <c r="E14604" t="s">
        <v>52594</v>
      </c>
      <c r="F14604" t="s">
        <v>52595</v>
      </c>
      <c r="G14604" t="s">
        <v>76</v>
      </c>
      <c r="H14604">
        <v>1</v>
      </c>
      <c r="I14604">
        <v>0</v>
      </c>
      <c r="J14604">
        <v>0</v>
      </c>
      <c r="K14604">
        <v>1</v>
      </c>
      <c r="L14604" t="s">
        <v>19</v>
      </c>
      <c r="M14604" t="str">
        <f t="shared" si="1036"/>
        <v>http://logeion.uchicago.edu/index.html#Utica</v>
      </c>
    </row>
    <row r="14605" spans="1:13" ht="15" customHeight="1" x14ac:dyDescent="0.2">
      <c r="A14605" t="s">
        <v>52598</v>
      </c>
      <c r="B14605" t="s">
        <v>52599</v>
      </c>
      <c r="C14605" t="str">
        <f t="shared" si="1034"/>
        <v>utilis utilis utile</v>
      </c>
      <c r="D14605" t="str">
        <f t="shared" si="1038"/>
        <v>utilis</v>
      </c>
      <c r="E14605" t="s">
        <v>52600</v>
      </c>
      <c r="F14605" t="s">
        <v>52601</v>
      </c>
      <c r="G14605" t="s">
        <v>155</v>
      </c>
      <c r="H14605">
        <v>3</v>
      </c>
      <c r="I14605">
        <v>0</v>
      </c>
      <c r="J14605">
        <v>0</v>
      </c>
      <c r="K14605">
        <v>0</v>
      </c>
      <c r="L14605" t="s">
        <v>36</v>
      </c>
      <c r="M14605" t="str">
        <f t="shared" si="1036"/>
        <v>http://logeion.uchicago.edu/index.html#utilis</v>
      </c>
    </row>
    <row r="14606" spans="1:13" ht="15" customHeight="1" x14ac:dyDescent="0.2">
      <c r="A14606" t="s">
        <v>52602</v>
      </c>
      <c r="B14606" t="s">
        <v>52603</v>
      </c>
      <c r="C14606" t="str">
        <f t="shared" si="1034"/>
        <v>utilitas utilitatis f.</v>
      </c>
      <c r="D14606" t="str">
        <f t="shared" si="1038"/>
        <v>utilitas</v>
      </c>
      <c r="E14606" t="s">
        <v>52604</v>
      </c>
      <c r="F14606" t="s">
        <v>52605</v>
      </c>
      <c r="G14606" t="s">
        <v>29</v>
      </c>
      <c r="H14606">
        <v>3</v>
      </c>
      <c r="I14606">
        <v>0</v>
      </c>
      <c r="J14606">
        <v>0</v>
      </c>
      <c r="K14606">
        <v>0</v>
      </c>
      <c r="L14606" t="s">
        <v>19</v>
      </c>
      <c r="M14606" t="str">
        <f t="shared" si="1036"/>
        <v>http://logeion.uchicago.edu/index.html#utilitas</v>
      </c>
    </row>
    <row r="14607" spans="1:13" ht="15" customHeight="1" x14ac:dyDescent="0.2">
      <c r="A14607" t="s">
        <v>52607</v>
      </c>
      <c r="B14607" t="s">
        <v>52608</v>
      </c>
      <c r="C14607" t="str">
        <f t="shared" si="1034"/>
        <v>utinam</v>
      </c>
      <c r="D14607" t="s">
        <v>52608</v>
      </c>
      <c r="E14607" t="s">
        <v>52609</v>
      </c>
      <c r="F14607" t="s">
        <v>52609</v>
      </c>
      <c r="G14607" t="s">
        <v>89</v>
      </c>
      <c r="I14607">
        <v>0</v>
      </c>
      <c r="J14607">
        <v>0</v>
      </c>
      <c r="K14607">
        <v>0</v>
      </c>
      <c r="L14607" t="s">
        <v>90</v>
      </c>
      <c r="M14607" t="str">
        <f t="shared" si="1036"/>
        <v>http://logeion.uchicago.edu/index.html#utinam</v>
      </c>
    </row>
    <row r="14608" spans="1:13" ht="15" customHeight="1" x14ac:dyDescent="0.2">
      <c r="A14608" t="s">
        <v>52610</v>
      </c>
      <c r="B14608" t="s">
        <v>52611</v>
      </c>
      <c r="C14608" t="str">
        <f t="shared" si="1034"/>
        <v>utique</v>
      </c>
      <c r="D14608" t="s">
        <v>52611</v>
      </c>
      <c r="E14608" t="s">
        <v>8282</v>
      </c>
      <c r="F14608" t="s">
        <v>52612</v>
      </c>
      <c r="G14608" t="s">
        <v>89</v>
      </c>
      <c r="I14608">
        <v>0</v>
      </c>
      <c r="J14608">
        <v>0</v>
      </c>
      <c r="K14608">
        <v>0</v>
      </c>
      <c r="L14608" t="s">
        <v>90</v>
      </c>
      <c r="M14608" t="str">
        <f t="shared" si="1036"/>
        <v>http://logeion.uchicago.edu/index.html#utīque</v>
      </c>
    </row>
    <row r="14609" spans="1:13" ht="15" customHeight="1" x14ac:dyDescent="0.2">
      <c r="A14609" t="s">
        <v>52614</v>
      </c>
      <c r="B14609" t="s">
        <v>52615</v>
      </c>
      <c r="C14609" t="str">
        <f t="shared" si="1034"/>
        <v>utor uti usus sum</v>
      </c>
      <c r="D14609" t="str">
        <f>IF(ISBLANK(B14609),0,LEFT( C14609, FIND( " ", C14609 ) - 1 ))</f>
        <v>utor</v>
      </c>
      <c r="E14609" t="s">
        <v>52616</v>
      </c>
      <c r="F14609" t="s">
        <v>52617</v>
      </c>
      <c r="G14609" t="s">
        <v>178</v>
      </c>
      <c r="I14609">
        <v>3</v>
      </c>
      <c r="J14609">
        <v>0</v>
      </c>
      <c r="K14609">
        <v>0</v>
      </c>
      <c r="L14609" t="s">
        <v>24</v>
      </c>
      <c r="M14609" t="str">
        <f t="shared" si="1036"/>
        <v>http://logeion.uchicago.edu/index.html#utor</v>
      </c>
    </row>
    <row r="14610" spans="1:13" ht="15" customHeight="1" x14ac:dyDescent="0.2">
      <c r="A14610" t="s">
        <v>52618</v>
      </c>
      <c r="B14610" t="s">
        <v>52619</v>
      </c>
      <c r="C14610" t="str">
        <f t="shared" si="1034"/>
        <v>utpote</v>
      </c>
      <c r="D14610" t="s">
        <v>52619</v>
      </c>
      <c r="E14610" t="s">
        <v>52620</v>
      </c>
      <c r="F14610" t="s">
        <v>52621</v>
      </c>
      <c r="G14610" t="s">
        <v>89</v>
      </c>
      <c r="I14610">
        <v>0</v>
      </c>
      <c r="J14610">
        <v>0</v>
      </c>
      <c r="K14610">
        <v>0</v>
      </c>
      <c r="L14610" t="s">
        <v>90</v>
      </c>
      <c r="M14610" t="str">
        <f t="shared" si="1036"/>
        <v>http://logeion.uchicago.edu/index.html#utpote</v>
      </c>
    </row>
    <row r="14611" spans="1:13" ht="15" customHeight="1" x14ac:dyDescent="0.2">
      <c r="A14611" t="s">
        <v>53937</v>
      </c>
      <c r="B14611" t="s">
        <v>53938</v>
      </c>
      <c r="C14611" t="str">
        <f t="shared" si="1034"/>
        <v>utriculus –i m.</v>
      </c>
      <c r="D14611" t="str">
        <f>IF(ISBLANK(B14611),0,LEFT( C14611, FIND( " ", C14611 ) - 1 ))</f>
        <v>utriculus</v>
      </c>
      <c r="E14611" t="s">
        <v>53939</v>
      </c>
      <c r="F14611" t="s">
        <v>53939</v>
      </c>
      <c r="G14611" t="s">
        <v>21</v>
      </c>
      <c r="H14611">
        <v>2</v>
      </c>
      <c r="I14611">
        <v>0</v>
      </c>
      <c r="J14611">
        <v>0</v>
      </c>
      <c r="K14611">
        <v>0</v>
      </c>
      <c r="L14611" t="s">
        <v>19</v>
      </c>
      <c r="M14611" t="str">
        <f t="shared" si="1036"/>
        <v>http://logeion.uchicago.edu/index.html#utriculus</v>
      </c>
    </row>
    <row r="14612" spans="1:13" ht="15" customHeight="1" x14ac:dyDescent="0.2">
      <c r="A14612" t="s">
        <v>52625</v>
      </c>
      <c r="B14612" t="s">
        <v>52626</v>
      </c>
      <c r="C14612" t="str">
        <f t="shared" ref="C14612:C14675" si="1039">SUBSTITUTE(SUBSTITUTE(SUBSTITUTE(SUBSTITUTE(SUBSTITUTE(SUBSTITUTE(SUBSTITUTE(SUBSTITUTE(SUBSTITUTE(SUBSTITUTE(SUBSTITUTE(B14612, "ā", "a"), "ē", "e"), "ī", "i"), "ō", "o"), "ū", "u"), "ȳ", "y"), "Ā", "A"), "Ē", "E"), "Ī", "I"), "Ō", "O"), "Ū", "U")</f>
        <v>utrimque</v>
      </c>
      <c r="D14612" t="s">
        <v>52626</v>
      </c>
      <c r="E14612" t="s">
        <v>52627</v>
      </c>
      <c r="F14612" t="s">
        <v>52628</v>
      </c>
      <c r="G14612" t="s">
        <v>89</v>
      </c>
      <c r="I14612">
        <v>0</v>
      </c>
      <c r="J14612">
        <v>0</v>
      </c>
      <c r="K14612">
        <v>0</v>
      </c>
      <c r="L14612" t="s">
        <v>90</v>
      </c>
      <c r="M14612" t="str">
        <f t="shared" si="1036"/>
        <v>http://logeion.uchicago.edu/index.html#utrimque</v>
      </c>
    </row>
    <row r="14613" spans="1:13" ht="15" customHeight="1" x14ac:dyDescent="0.2">
      <c r="A14613" t="s">
        <v>52634</v>
      </c>
      <c r="B14613" t="s">
        <v>52635</v>
      </c>
      <c r="C14613" t="str">
        <f t="shared" si="1039"/>
        <v>utrobique</v>
      </c>
      <c r="D14613" t="s">
        <v>52635</v>
      </c>
      <c r="E14613" t="s">
        <v>52636</v>
      </c>
      <c r="F14613" t="s">
        <v>52636</v>
      </c>
      <c r="G14613" t="s">
        <v>89</v>
      </c>
      <c r="I14613">
        <v>0</v>
      </c>
      <c r="J14613">
        <v>0</v>
      </c>
      <c r="K14613">
        <v>0</v>
      </c>
      <c r="L14613" t="s">
        <v>90</v>
      </c>
      <c r="M14613" t="str">
        <f t="shared" si="1036"/>
        <v>http://logeion.uchicago.edu/index.html#utrobīque</v>
      </c>
    </row>
    <row r="14614" spans="1:13" ht="15" customHeight="1" x14ac:dyDescent="0.2">
      <c r="A14614" t="s">
        <v>52637</v>
      </c>
      <c r="B14614" t="s">
        <v>52638</v>
      </c>
      <c r="C14614" t="str">
        <f t="shared" si="1039"/>
        <v>utroque</v>
      </c>
      <c r="D14614" t="s">
        <v>52638</v>
      </c>
      <c r="E14614" t="s">
        <v>52636</v>
      </c>
      <c r="F14614" t="s">
        <v>52639</v>
      </c>
      <c r="G14614" t="s">
        <v>89</v>
      </c>
      <c r="I14614">
        <v>0</v>
      </c>
      <c r="J14614">
        <v>0</v>
      </c>
      <c r="K14614">
        <v>0</v>
      </c>
      <c r="L14614" t="s">
        <v>90</v>
      </c>
      <c r="M14614" t="str">
        <f t="shared" si="1036"/>
        <v>http://logeion.uchicago.edu/index.html#utrōque</v>
      </c>
    </row>
    <row r="14615" spans="1:13" ht="15" customHeight="1" x14ac:dyDescent="0.2">
      <c r="A14615" t="s">
        <v>52640</v>
      </c>
      <c r="B14615" t="s">
        <v>52641</v>
      </c>
      <c r="C14615" t="str">
        <f t="shared" si="1039"/>
        <v>utrum</v>
      </c>
      <c r="D14615" t="s">
        <v>52641</v>
      </c>
      <c r="E14615" t="s">
        <v>52642</v>
      </c>
      <c r="F14615" t="s">
        <v>52642</v>
      </c>
      <c r="G14615" t="s">
        <v>3087</v>
      </c>
      <c r="I14615">
        <v>0</v>
      </c>
      <c r="J14615">
        <v>0</v>
      </c>
      <c r="K14615">
        <v>0</v>
      </c>
      <c r="L14615" t="s">
        <v>90</v>
      </c>
      <c r="M14615" t="str">
        <f t="shared" si="1036"/>
        <v>http://logeion.uchicago.edu/index.html#utrum</v>
      </c>
    </row>
    <row r="14616" spans="1:13" ht="15" customHeight="1" x14ac:dyDescent="0.2">
      <c r="A14616" t="s">
        <v>52643</v>
      </c>
      <c r="B14616" t="s">
        <v>52644</v>
      </c>
      <c r="C14616" t="str">
        <f t="shared" si="1039"/>
        <v>utrum…an</v>
      </c>
      <c r="D14616" t="s">
        <v>52644</v>
      </c>
      <c r="E14616" t="s">
        <v>52645</v>
      </c>
      <c r="F14616" t="s">
        <v>52646</v>
      </c>
      <c r="G14616" t="s">
        <v>120</v>
      </c>
      <c r="I14616">
        <v>0</v>
      </c>
      <c r="J14616">
        <v>0</v>
      </c>
      <c r="K14616">
        <v>0</v>
      </c>
      <c r="L14616" t="s">
        <v>121</v>
      </c>
      <c r="M14616" t="str">
        <f t="shared" si="1036"/>
        <v>http://logeion.uchicago.edu/index.html#utrum…an</v>
      </c>
    </row>
    <row r="14617" spans="1:13" ht="15" customHeight="1" x14ac:dyDescent="0.2">
      <c r="A14617" t="s">
        <v>52647</v>
      </c>
      <c r="B14617" t="s">
        <v>52648</v>
      </c>
      <c r="C14617" t="str">
        <f t="shared" si="1039"/>
        <v>utrum…ne…an</v>
      </c>
      <c r="D14617" t="s">
        <v>52648</v>
      </c>
      <c r="E14617" t="s">
        <v>52645</v>
      </c>
      <c r="F14617" t="s">
        <v>52649</v>
      </c>
      <c r="G14617" t="s">
        <v>3087</v>
      </c>
      <c r="I14617">
        <v>0</v>
      </c>
      <c r="J14617">
        <v>0</v>
      </c>
      <c r="K14617">
        <v>0</v>
      </c>
      <c r="L14617" t="s">
        <v>90</v>
      </c>
      <c r="M14617" t="str">
        <f t="shared" si="1036"/>
        <v>http://logeion.uchicago.edu/index.html#utrum…ne…an</v>
      </c>
    </row>
    <row r="14618" spans="1:13" ht="15" customHeight="1" x14ac:dyDescent="0.2">
      <c r="A14618" t="s">
        <v>52521</v>
      </c>
      <c r="B14618" t="s">
        <v>59252</v>
      </c>
      <c r="C14618" t="str">
        <f t="shared" si="1039"/>
        <v>Uuscfrea — m. (accusative: Uuscfrean)</v>
      </c>
      <c r="D14618" t="str">
        <f t="shared" ref="D14618:D14639" si="1040">IF(ISBLANK(B14618),0,LEFT( C14618, FIND( " ", C14618 ) - 1 ))</f>
        <v>Uuscfrea</v>
      </c>
      <c r="E14618" t="s">
        <v>52522</v>
      </c>
      <c r="F14618" t="s">
        <v>52523</v>
      </c>
      <c r="G14618" t="s">
        <v>346</v>
      </c>
      <c r="H14618">
        <v>6</v>
      </c>
      <c r="I14618">
        <v>0</v>
      </c>
      <c r="J14618">
        <v>0</v>
      </c>
      <c r="K14618">
        <v>1</v>
      </c>
      <c r="L14618" t="s">
        <v>19</v>
      </c>
      <c r="M14618" t="str">
        <f t="shared" si="1036"/>
        <v>http://logeion.uchicago.edu/index.html#Uuscfrea</v>
      </c>
    </row>
    <row r="14619" spans="1:13" ht="15" customHeight="1" x14ac:dyDescent="0.2">
      <c r="A14619" t="s">
        <v>52653</v>
      </c>
      <c r="B14619" t="s">
        <v>52654</v>
      </c>
      <c r="C14619" t="str">
        <f t="shared" si="1039"/>
        <v>uva –ae f.</v>
      </c>
      <c r="D14619" t="str">
        <f t="shared" si="1040"/>
        <v>uva</v>
      </c>
      <c r="E14619" t="s">
        <v>658</v>
      </c>
      <c r="F14619" t="s">
        <v>658</v>
      </c>
      <c r="G14619" t="s">
        <v>76</v>
      </c>
      <c r="H14619">
        <v>1</v>
      </c>
      <c r="I14619">
        <v>0</v>
      </c>
      <c r="J14619">
        <v>0</v>
      </c>
      <c r="K14619">
        <v>0</v>
      </c>
      <c r="L14619" t="s">
        <v>19</v>
      </c>
      <c r="M14619" t="str">
        <f t="shared" si="1036"/>
        <v>http://logeion.uchicago.edu/index.html#uva</v>
      </c>
    </row>
    <row r="14620" spans="1:13" ht="15" customHeight="1" x14ac:dyDescent="0.2">
      <c r="A14620" t="s">
        <v>52656</v>
      </c>
      <c r="B14620" t="s">
        <v>52657</v>
      </c>
      <c r="C14620" t="str">
        <f t="shared" si="1039"/>
        <v>uvidulus –a –um</v>
      </c>
      <c r="D14620" t="str">
        <f t="shared" si="1040"/>
        <v>uvidulus</v>
      </c>
      <c r="E14620" t="s">
        <v>52658</v>
      </c>
      <c r="F14620" t="s">
        <v>52658</v>
      </c>
      <c r="G14620" t="s">
        <v>61</v>
      </c>
      <c r="H14620">
        <v>1</v>
      </c>
      <c r="I14620">
        <v>0</v>
      </c>
      <c r="J14620">
        <v>0</v>
      </c>
      <c r="K14620">
        <v>0</v>
      </c>
      <c r="L14620" t="s">
        <v>36</v>
      </c>
      <c r="M14620" t="str">
        <f t="shared" si="1036"/>
        <v>http://logeion.uchicago.edu/index.html#uvidulus</v>
      </c>
    </row>
    <row r="14621" spans="1:13" ht="15" customHeight="1" x14ac:dyDescent="0.2">
      <c r="A14621" t="s">
        <v>52659</v>
      </c>
      <c r="B14621" t="s">
        <v>52660</v>
      </c>
      <c r="C14621" t="str">
        <f t="shared" si="1039"/>
        <v xml:space="preserve">uvidus –a –um </v>
      </c>
      <c r="D14621" t="str">
        <f t="shared" si="1040"/>
        <v>uvidus</v>
      </c>
      <c r="E14621" t="s">
        <v>52661</v>
      </c>
      <c r="F14621" t="s">
        <v>52662</v>
      </c>
      <c r="G14621" t="s">
        <v>61</v>
      </c>
      <c r="H14621">
        <v>1</v>
      </c>
      <c r="I14621">
        <v>0</v>
      </c>
      <c r="J14621">
        <v>0</v>
      </c>
      <c r="K14621">
        <v>0</v>
      </c>
      <c r="L14621" t="s">
        <v>36</v>
      </c>
      <c r="M14621" t="str">
        <f t="shared" si="1036"/>
        <v>http://logeion.uchicago.edu/index.html#uvidus</v>
      </c>
    </row>
    <row r="14622" spans="1:13" ht="15" customHeight="1" x14ac:dyDescent="0.2">
      <c r="A14622" t="s">
        <v>52729</v>
      </c>
      <c r="B14622" t="s">
        <v>52730</v>
      </c>
      <c r="C14622" t="str">
        <f t="shared" si="1039"/>
        <v>Uxellodunum –i n.</v>
      </c>
      <c r="D14622" t="str">
        <f t="shared" si="1040"/>
        <v>Uxellodunum</v>
      </c>
      <c r="E14622" t="s">
        <v>52731</v>
      </c>
      <c r="F14622" t="s">
        <v>52731</v>
      </c>
      <c r="G14622" t="s">
        <v>21</v>
      </c>
      <c r="H14622">
        <v>2</v>
      </c>
      <c r="I14622">
        <v>0</v>
      </c>
      <c r="J14622">
        <v>0</v>
      </c>
      <c r="K14622">
        <v>1</v>
      </c>
      <c r="L14622" t="s">
        <v>19</v>
      </c>
      <c r="M14622" t="str">
        <f t="shared" si="1036"/>
        <v>http://logeion.uchicago.edu/index.html#Uxellodunum</v>
      </c>
    </row>
    <row r="14623" spans="1:13" ht="15" customHeight="1" x14ac:dyDescent="0.2">
      <c r="A14623" t="s">
        <v>52732</v>
      </c>
      <c r="B14623" t="s">
        <v>52733</v>
      </c>
      <c r="C14623" t="str">
        <f t="shared" si="1039"/>
        <v>uxor uxoris f.</v>
      </c>
      <c r="D14623" t="str">
        <f t="shared" si="1040"/>
        <v>uxor</v>
      </c>
      <c r="E14623" t="s">
        <v>32671</v>
      </c>
      <c r="F14623" t="s">
        <v>52734</v>
      </c>
      <c r="G14623" t="s">
        <v>29</v>
      </c>
      <c r="H14623">
        <v>3</v>
      </c>
      <c r="I14623">
        <v>0</v>
      </c>
      <c r="J14623">
        <v>0</v>
      </c>
      <c r="K14623">
        <v>0</v>
      </c>
      <c r="L14623" t="s">
        <v>19</v>
      </c>
      <c r="M14623" t="str">
        <f t="shared" si="1036"/>
        <v>http://logeion.uchicago.edu/index.html#uxor</v>
      </c>
    </row>
    <row r="14624" spans="1:13" ht="15" customHeight="1" x14ac:dyDescent="0.2">
      <c r="A14624" t="s">
        <v>60203</v>
      </c>
      <c r="B14624" t="s">
        <v>52735</v>
      </c>
      <c r="C14624" t="str">
        <f t="shared" si="1039"/>
        <v>uxorem deducere</v>
      </c>
      <c r="D14624" t="str">
        <f t="shared" si="1040"/>
        <v>uxorem</v>
      </c>
      <c r="E14624" t="s">
        <v>52736</v>
      </c>
      <c r="F14624" t="s">
        <v>52736</v>
      </c>
      <c r="G14624" t="s">
        <v>120</v>
      </c>
      <c r="I14624">
        <v>0</v>
      </c>
      <c r="J14624">
        <v>0</v>
      </c>
      <c r="K14624">
        <v>0</v>
      </c>
      <c r="L14624" t="s">
        <v>121</v>
      </c>
      <c r="M14624" t="str">
        <f t="shared" si="1036"/>
        <v>http://logeion.uchicago.edu/index.html#uxorem</v>
      </c>
    </row>
    <row r="14625" spans="1:13" ht="15" customHeight="1" x14ac:dyDescent="0.2">
      <c r="A14625" t="s">
        <v>52737</v>
      </c>
      <c r="B14625" t="s">
        <v>52738</v>
      </c>
      <c r="C14625" t="str">
        <f t="shared" si="1039"/>
        <v>uxorius –a –um</v>
      </c>
      <c r="D14625" t="str">
        <f t="shared" si="1040"/>
        <v>uxorius</v>
      </c>
      <c r="E14625" t="s">
        <v>60835</v>
      </c>
      <c r="F14625" t="s">
        <v>52739</v>
      </c>
      <c r="G14625" t="s">
        <v>61</v>
      </c>
      <c r="H14625">
        <v>1</v>
      </c>
      <c r="I14625">
        <v>0</v>
      </c>
      <c r="J14625">
        <v>0</v>
      </c>
      <c r="K14625">
        <v>0</v>
      </c>
      <c r="L14625" t="s">
        <v>36</v>
      </c>
      <c r="M14625" t="str">
        <f t="shared" si="1036"/>
        <v>http://logeion.uchicago.edu/index.html#uxorius</v>
      </c>
    </row>
    <row r="14626" spans="1:13" ht="15" customHeight="1" x14ac:dyDescent="0.2">
      <c r="A14626" t="s">
        <v>52775</v>
      </c>
      <c r="B14626" t="s">
        <v>59255</v>
      </c>
      <c r="C14626" t="str">
        <f t="shared" si="1039"/>
        <v>Uynfrid –i* m.</v>
      </c>
      <c r="D14626" t="str">
        <f t="shared" si="1040"/>
        <v>Uynfrid</v>
      </c>
      <c r="E14626" t="s">
        <v>52776</v>
      </c>
      <c r="F14626" t="s">
        <v>52777</v>
      </c>
      <c r="G14626" t="s">
        <v>346</v>
      </c>
      <c r="H14626">
        <v>6</v>
      </c>
      <c r="I14626">
        <v>0</v>
      </c>
      <c r="J14626">
        <v>0</v>
      </c>
      <c r="K14626">
        <v>1</v>
      </c>
      <c r="L14626" t="s">
        <v>19</v>
      </c>
      <c r="M14626" t="str">
        <f t="shared" si="1036"/>
        <v>http://logeion.uchicago.edu/index.html#Uynfrid</v>
      </c>
    </row>
    <row r="14627" spans="1:13" ht="15" customHeight="1" x14ac:dyDescent="0.2">
      <c r="A14627" t="s">
        <v>50342</v>
      </c>
      <c r="B14627" t="s">
        <v>50343</v>
      </c>
      <c r="C14627" t="str">
        <f t="shared" si="1039"/>
        <v>Vacalus –i m.</v>
      </c>
      <c r="D14627" t="str">
        <f t="shared" si="1040"/>
        <v>Vacalus</v>
      </c>
      <c r="E14627" t="s">
        <v>50344</v>
      </c>
      <c r="F14627" t="s">
        <v>50345</v>
      </c>
      <c r="G14627" t="s">
        <v>21</v>
      </c>
      <c r="H14627">
        <v>2</v>
      </c>
      <c r="I14627">
        <v>0</v>
      </c>
      <c r="J14627">
        <v>0</v>
      </c>
      <c r="K14627">
        <v>1</v>
      </c>
      <c r="L14627" t="s">
        <v>19</v>
      </c>
      <c r="M14627" t="str">
        <f t="shared" ref="M14627:M14690" si="1041">"http://logeion.uchicago.edu/index.html#"&amp;D14627</f>
        <v>http://logeion.uchicago.edu/index.html#Vacalus</v>
      </c>
    </row>
    <row r="14628" spans="1:13" ht="15" customHeight="1" x14ac:dyDescent="0.2">
      <c r="A14628" t="s">
        <v>50346</v>
      </c>
      <c r="B14628" t="s">
        <v>50347</v>
      </c>
      <c r="C14628" t="str">
        <f t="shared" si="1039"/>
        <v xml:space="preserve">vacatio –onis f. </v>
      </c>
      <c r="D14628" t="str">
        <f t="shared" si="1040"/>
        <v>vacatio</v>
      </c>
      <c r="E14628" t="s">
        <v>50348</v>
      </c>
      <c r="F14628" t="s">
        <v>50349</v>
      </c>
      <c r="G14628" t="s">
        <v>29</v>
      </c>
      <c r="H14628">
        <v>3</v>
      </c>
      <c r="I14628">
        <v>0</v>
      </c>
      <c r="J14628">
        <v>0</v>
      </c>
      <c r="K14628">
        <v>0</v>
      </c>
      <c r="L14628" t="s">
        <v>19</v>
      </c>
      <c r="M14628" t="str">
        <f t="shared" si="1041"/>
        <v>http://logeion.uchicago.edu/index.html#vacatio</v>
      </c>
    </row>
    <row r="14629" spans="1:13" ht="15" customHeight="1" x14ac:dyDescent="0.2">
      <c r="A14629" t="s">
        <v>50350</v>
      </c>
      <c r="B14629" t="s">
        <v>50351</v>
      </c>
      <c r="C14629" t="str">
        <f t="shared" si="1039"/>
        <v>vacca vaccae f.</v>
      </c>
      <c r="D14629" t="str">
        <f t="shared" si="1040"/>
        <v>vacca</v>
      </c>
      <c r="E14629" t="s">
        <v>50352</v>
      </c>
      <c r="F14629" t="s">
        <v>50352</v>
      </c>
      <c r="G14629" t="s">
        <v>76</v>
      </c>
      <c r="H14629">
        <v>1</v>
      </c>
      <c r="I14629">
        <v>0</v>
      </c>
      <c r="J14629">
        <v>0</v>
      </c>
      <c r="K14629">
        <v>0</v>
      </c>
      <c r="L14629" t="s">
        <v>19</v>
      </c>
      <c r="M14629" t="str">
        <f t="shared" si="1041"/>
        <v>http://logeion.uchicago.edu/index.html#vacca</v>
      </c>
    </row>
    <row r="14630" spans="1:13" ht="15" customHeight="1" x14ac:dyDescent="0.2">
      <c r="A14630" t="s">
        <v>50353</v>
      </c>
      <c r="B14630" t="s">
        <v>50354</v>
      </c>
      <c r="C14630" t="str">
        <f t="shared" si="1039"/>
        <v>vaccinium –i n.</v>
      </c>
      <c r="D14630" t="str">
        <f t="shared" si="1040"/>
        <v>vaccinium</v>
      </c>
      <c r="E14630" t="s">
        <v>50355</v>
      </c>
      <c r="F14630" t="s">
        <v>50355</v>
      </c>
      <c r="G14630" t="s">
        <v>21</v>
      </c>
      <c r="H14630">
        <v>2</v>
      </c>
      <c r="I14630">
        <v>0</v>
      </c>
      <c r="J14630">
        <v>0</v>
      </c>
      <c r="K14630">
        <v>0</v>
      </c>
      <c r="L14630" t="s">
        <v>19</v>
      </c>
      <c r="M14630" t="str">
        <f t="shared" si="1041"/>
        <v>http://logeion.uchicago.edu/index.html#vaccinium</v>
      </c>
    </row>
    <row r="14631" spans="1:13" ht="15" customHeight="1" x14ac:dyDescent="0.2">
      <c r="A14631" t="s">
        <v>50357</v>
      </c>
      <c r="B14631" t="s">
        <v>54319</v>
      </c>
      <c r="C14631" t="str">
        <f t="shared" si="1039"/>
        <v>vacillo vacillare</v>
      </c>
      <c r="D14631" t="str">
        <f t="shared" si="1040"/>
        <v>vacillo</v>
      </c>
      <c r="E14631" t="s">
        <v>54270</v>
      </c>
      <c r="F14631" t="s">
        <v>54270</v>
      </c>
      <c r="G14631" t="s">
        <v>23</v>
      </c>
      <c r="I14631">
        <v>1</v>
      </c>
      <c r="J14631">
        <v>0</v>
      </c>
      <c r="K14631">
        <v>0</v>
      </c>
      <c r="L14631" t="s">
        <v>24</v>
      </c>
      <c r="M14631" t="str">
        <f t="shared" si="1041"/>
        <v>http://logeion.uchicago.edu/index.html#vacillo</v>
      </c>
    </row>
    <row r="14632" spans="1:13" ht="15" customHeight="1" x14ac:dyDescent="0.2">
      <c r="A14632" t="s">
        <v>50358</v>
      </c>
      <c r="B14632" t="s">
        <v>50359</v>
      </c>
      <c r="C14632" t="str">
        <f t="shared" si="1039"/>
        <v>vaco vacare vacavi vacatus</v>
      </c>
      <c r="D14632" t="str">
        <f t="shared" si="1040"/>
        <v>vaco</v>
      </c>
      <c r="E14632" t="s">
        <v>50360</v>
      </c>
      <c r="F14632" t="s">
        <v>50361</v>
      </c>
      <c r="G14632" t="s">
        <v>23</v>
      </c>
      <c r="I14632">
        <v>1</v>
      </c>
      <c r="J14632">
        <v>0</v>
      </c>
      <c r="K14632">
        <v>0</v>
      </c>
      <c r="L14632" t="s">
        <v>24</v>
      </c>
      <c r="M14632" t="str">
        <f t="shared" si="1041"/>
        <v>http://logeion.uchicago.edu/index.html#vaco</v>
      </c>
    </row>
    <row r="14633" spans="1:13" ht="15" customHeight="1" x14ac:dyDescent="0.2">
      <c r="A14633" t="s">
        <v>50362</v>
      </c>
      <c r="B14633" t="s">
        <v>50363</v>
      </c>
      <c r="C14633" t="str">
        <f t="shared" si="1039"/>
        <v>vacue–facio –facere –feci –factum</v>
      </c>
      <c r="D14633" t="str">
        <f t="shared" si="1040"/>
        <v>vacue–facio</v>
      </c>
      <c r="E14633" t="s">
        <v>50364</v>
      </c>
      <c r="F14633" t="s">
        <v>50365</v>
      </c>
      <c r="G14633" t="s">
        <v>101</v>
      </c>
      <c r="I14633">
        <v>3</v>
      </c>
      <c r="J14633">
        <v>0</v>
      </c>
      <c r="K14633">
        <v>0</v>
      </c>
      <c r="L14633" t="s">
        <v>24</v>
      </c>
      <c r="M14633" t="str">
        <f t="shared" si="1041"/>
        <v>http://logeion.uchicago.edu/index.html#vacue–facio</v>
      </c>
    </row>
    <row r="14634" spans="1:13" ht="15" customHeight="1" x14ac:dyDescent="0.2">
      <c r="A14634" t="s">
        <v>50370</v>
      </c>
      <c r="B14634" t="s">
        <v>50371</v>
      </c>
      <c r="C14634" t="str">
        <f t="shared" si="1039"/>
        <v>vacuus vacua vacuum</v>
      </c>
      <c r="D14634" t="str">
        <f t="shared" si="1040"/>
        <v>vacuus</v>
      </c>
      <c r="E14634" t="s">
        <v>50372</v>
      </c>
      <c r="F14634" t="s">
        <v>50373</v>
      </c>
      <c r="G14634" t="s">
        <v>61</v>
      </c>
      <c r="H14634">
        <v>1</v>
      </c>
      <c r="I14634">
        <v>0</v>
      </c>
      <c r="J14634">
        <v>0</v>
      </c>
      <c r="K14634">
        <v>0</v>
      </c>
      <c r="L14634" t="s">
        <v>36</v>
      </c>
      <c r="M14634" t="str">
        <f t="shared" si="1041"/>
        <v>http://logeion.uchicago.edu/index.html#vacuus</v>
      </c>
    </row>
    <row r="14635" spans="1:13" ht="15" customHeight="1" x14ac:dyDescent="0.2">
      <c r="A14635" t="s">
        <v>50374</v>
      </c>
      <c r="B14635" t="s">
        <v>50375</v>
      </c>
      <c r="C14635" t="str">
        <f t="shared" si="1039"/>
        <v>vadimonium –i n.</v>
      </c>
      <c r="D14635" t="str">
        <f t="shared" si="1040"/>
        <v>vadimonium</v>
      </c>
      <c r="E14635" t="s">
        <v>46006</v>
      </c>
      <c r="F14635" t="s">
        <v>57653</v>
      </c>
      <c r="G14635" t="s">
        <v>21</v>
      </c>
      <c r="H14635">
        <v>2</v>
      </c>
      <c r="I14635">
        <v>0</v>
      </c>
      <c r="J14635">
        <v>0</v>
      </c>
      <c r="K14635">
        <v>0</v>
      </c>
      <c r="L14635" t="s">
        <v>19</v>
      </c>
      <c r="M14635" t="str">
        <f t="shared" si="1041"/>
        <v>http://logeion.uchicago.edu/index.html#vadimonium</v>
      </c>
    </row>
    <row r="14636" spans="1:13" ht="15" customHeight="1" x14ac:dyDescent="0.2">
      <c r="A14636" t="s">
        <v>50377</v>
      </c>
      <c r="B14636" t="s">
        <v>50378</v>
      </c>
      <c r="C14636" t="str">
        <f t="shared" si="1039"/>
        <v>vado vadere vasi vasum</v>
      </c>
      <c r="D14636" t="str">
        <f t="shared" si="1040"/>
        <v>vado</v>
      </c>
      <c r="E14636" t="s">
        <v>16563</v>
      </c>
      <c r="F14636" t="s">
        <v>50379</v>
      </c>
      <c r="G14636" t="s">
        <v>66</v>
      </c>
      <c r="I14636">
        <v>3</v>
      </c>
      <c r="J14636">
        <v>0</v>
      </c>
      <c r="K14636">
        <v>0</v>
      </c>
      <c r="L14636" t="s">
        <v>24</v>
      </c>
      <c r="M14636" t="str">
        <f t="shared" si="1041"/>
        <v>http://logeion.uchicago.edu/index.html#vado</v>
      </c>
    </row>
    <row r="14637" spans="1:13" ht="15" customHeight="1" x14ac:dyDescent="0.2">
      <c r="A14637" t="s">
        <v>50380</v>
      </c>
      <c r="B14637" t="s">
        <v>57707</v>
      </c>
      <c r="C14637" t="str">
        <f t="shared" si="1039"/>
        <v>vador –are</v>
      </c>
      <c r="D14637" t="str">
        <f t="shared" si="1040"/>
        <v>vador</v>
      </c>
      <c r="E14637" t="s">
        <v>54728</v>
      </c>
      <c r="F14637" t="s">
        <v>54728</v>
      </c>
      <c r="G14637" t="s">
        <v>170</v>
      </c>
      <c r="I14637">
        <v>1</v>
      </c>
      <c r="J14637">
        <v>0</v>
      </c>
      <c r="K14637">
        <v>0</v>
      </c>
      <c r="L14637" t="s">
        <v>24</v>
      </c>
      <c r="M14637" t="str">
        <f t="shared" si="1041"/>
        <v>http://logeion.uchicago.edu/index.html#vador</v>
      </c>
    </row>
    <row r="14638" spans="1:13" ht="15" customHeight="1" x14ac:dyDescent="0.2">
      <c r="A14638" t="s">
        <v>50381</v>
      </c>
      <c r="B14638" t="s">
        <v>50382</v>
      </c>
      <c r="C14638" t="str">
        <f t="shared" si="1039"/>
        <v>vadosus –a –um</v>
      </c>
      <c r="D14638" t="str">
        <f t="shared" si="1040"/>
        <v>vadosus</v>
      </c>
      <c r="E14638" t="s">
        <v>50383</v>
      </c>
      <c r="F14638" t="s">
        <v>50384</v>
      </c>
      <c r="G14638" t="s">
        <v>61</v>
      </c>
      <c r="H14638">
        <v>1</v>
      </c>
      <c r="I14638">
        <v>0</v>
      </c>
      <c r="J14638">
        <v>0</v>
      </c>
      <c r="K14638">
        <v>0</v>
      </c>
      <c r="L14638" t="s">
        <v>36</v>
      </c>
      <c r="M14638" t="str">
        <f t="shared" si="1041"/>
        <v>http://logeion.uchicago.edu/index.html#vadosus</v>
      </c>
    </row>
    <row r="14639" spans="1:13" ht="15" customHeight="1" x14ac:dyDescent="0.2">
      <c r="A14639" t="s">
        <v>50385</v>
      </c>
      <c r="B14639" t="s">
        <v>50386</v>
      </c>
      <c r="C14639" t="str">
        <f t="shared" si="1039"/>
        <v>vadum –i n.</v>
      </c>
      <c r="D14639" t="str">
        <f t="shared" si="1040"/>
        <v>vadum</v>
      </c>
      <c r="E14639" t="s">
        <v>50387</v>
      </c>
      <c r="F14639" t="s">
        <v>50388</v>
      </c>
      <c r="G14639" t="s">
        <v>21</v>
      </c>
      <c r="H14639">
        <v>2</v>
      </c>
      <c r="I14639">
        <v>0</v>
      </c>
      <c r="J14639">
        <v>0</v>
      </c>
      <c r="K14639">
        <v>0</v>
      </c>
      <c r="L14639" t="s">
        <v>19</v>
      </c>
      <c r="M14639" t="str">
        <f t="shared" si="1041"/>
        <v>http://logeion.uchicago.edu/index.html#vadum</v>
      </c>
    </row>
    <row r="14640" spans="1:13" ht="15" customHeight="1" x14ac:dyDescent="0.2">
      <c r="A14640" t="s">
        <v>50389</v>
      </c>
      <c r="B14640" t="s">
        <v>50390</v>
      </c>
      <c r="C14640" t="str">
        <f t="shared" si="1039"/>
        <v>vae</v>
      </c>
      <c r="D14640" t="s">
        <v>50390</v>
      </c>
      <c r="E14640" t="s">
        <v>50391</v>
      </c>
      <c r="F14640" t="s">
        <v>50391</v>
      </c>
      <c r="G14640" t="s">
        <v>1995</v>
      </c>
      <c r="I14640">
        <v>0</v>
      </c>
      <c r="J14640">
        <v>0</v>
      </c>
      <c r="K14640">
        <v>0</v>
      </c>
      <c r="L14640" t="s">
        <v>1996</v>
      </c>
      <c r="M14640" t="str">
        <f t="shared" si="1041"/>
        <v>http://logeion.uchicago.edu/index.html#vae</v>
      </c>
    </row>
    <row r="14641" spans="1:13" ht="15" customHeight="1" x14ac:dyDescent="0.2">
      <c r="A14641" t="s">
        <v>50392</v>
      </c>
      <c r="B14641" t="s">
        <v>50393</v>
      </c>
      <c r="C14641" t="str">
        <f t="shared" si="1039"/>
        <v>vafer –fra –frum</v>
      </c>
      <c r="D14641" t="str">
        <f t="shared" ref="D14641:D14647" si="1042">IF(ISBLANK(B14641),0,LEFT( C14641, FIND( " ", C14641 ) - 1 ))</f>
        <v>vafer</v>
      </c>
      <c r="E14641" t="s">
        <v>50394</v>
      </c>
      <c r="F14641" t="s">
        <v>50395</v>
      </c>
      <c r="G14641" t="s">
        <v>61</v>
      </c>
      <c r="H14641">
        <v>1</v>
      </c>
      <c r="I14641">
        <v>0</v>
      </c>
      <c r="J14641">
        <v>0</v>
      </c>
      <c r="K14641">
        <v>0</v>
      </c>
      <c r="L14641" t="s">
        <v>36</v>
      </c>
      <c r="M14641" t="str">
        <f t="shared" si="1041"/>
        <v>http://logeion.uchicago.edu/index.html#vafer</v>
      </c>
    </row>
    <row r="14642" spans="1:13" ht="15" customHeight="1" x14ac:dyDescent="0.2">
      <c r="A14642" t="s">
        <v>50401</v>
      </c>
      <c r="B14642" t="s">
        <v>50402</v>
      </c>
      <c r="C14642" t="str">
        <f t="shared" si="1039"/>
        <v>vagina –ae f.</v>
      </c>
      <c r="D14642" t="str">
        <f t="shared" si="1042"/>
        <v>vagina</v>
      </c>
      <c r="E14642" t="s">
        <v>50403</v>
      </c>
      <c r="F14642" t="s">
        <v>50404</v>
      </c>
      <c r="G14642" t="s">
        <v>76</v>
      </c>
      <c r="H14642">
        <v>1</v>
      </c>
      <c r="I14642">
        <v>0</v>
      </c>
      <c r="J14642">
        <v>0</v>
      </c>
      <c r="K14642">
        <v>0</v>
      </c>
      <c r="L14642" t="s">
        <v>19</v>
      </c>
      <c r="M14642" t="str">
        <f t="shared" si="1041"/>
        <v>http://logeion.uchicago.edu/index.html#vagina</v>
      </c>
    </row>
    <row r="14643" spans="1:13" ht="15" customHeight="1" x14ac:dyDescent="0.2">
      <c r="A14643" t="s">
        <v>50405</v>
      </c>
      <c r="B14643" t="s">
        <v>61583</v>
      </c>
      <c r="C14643" t="str">
        <f t="shared" si="1039"/>
        <v>vagio –ire</v>
      </c>
      <c r="D14643" t="str">
        <f t="shared" si="1042"/>
        <v>vagio</v>
      </c>
      <c r="E14643" t="s">
        <v>61575</v>
      </c>
      <c r="F14643" t="s">
        <v>61575</v>
      </c>
      <c r="G14643" t="s">
        <v>235</v>
      </c>
      <c r="I14643">
        <v>4</v>
      </c>
      <c r="J14643">
        <v>0</v>
      </c>
      <c r="K14643">
        <v>0</v>
      </c>
      <c r="L14643" t="s">
        <v>24</v>
      </c>
      <c r="M14643" t="str">
        <f t="shared" si="1041"/>
        <v>http://logeion.uchicago.edu/index.html#vagio</v>
      </c>
    </row>
    <row r="14644" spans="1:13" ht="15" customHeight="1" x14ac:dyDescent="0.2">
      <c r="A14644" t="s">
        <v>50406</v>
      </c>
      <c r="B14644" t="s">
        <v>50407</v>
      </c>
      <c r="C14644" t="str">
        <f t="shared" si="1039"/>
        <v>vagitus –us m.</v>
      </c>
      <c r="D14644" t="str">
        <f t="shared" si="1042"/>
        <v>vagitus</v>
      </c>
      <c r="E14644" t="s">
        <v>26818</v>
      </c>
      <c r="F14644" t="s">
        <v>50408</v>
      </c>
      <c r="G14644" t="s">
        <v>18</v>
      </c>
      <c r="H14644">
        <v>4</v>
      </c>
      <c r="I14644">
        <v>0</v>
      </c>
      <c r="J14644">
        <v>0</v>
      </c>
      <c r="K14644">
        <v>0</v>
      </c>
      <c r="L14644" t="s">
        <v>19</v>
      </c>
      <c r="M14644" t="str">
        <f t="shared" si="1041"/>
        <v>http://logeion.uchicago.edu/index.html#vagitus</v>
      </c>
    </row>
    <row r="14645" spans="1:13" ht="15" customHeight="1" x14ac:dyDescent="0.2">
      <c r="A14645" t="s">
        <v>50409</v>
      </c>
      <c r="B14645" t="s">
        <v>50410</v>
      </c>
      <c r="C14645" t="str">
        <f t="shared" si="1039"/>
        <v>vago –are</v>
      </c>
      <c r="D14645" t="str">
        <f t="shared" si="1042"/>
        <v>vago</v>
      </c>
      <c r="E14645" t="s">
        <v>32801</v>
      </c>
      <c r="F14645" t="s">
        <v>32801</v>
      </c>
      <c r="G14645" t="s">
        <v>23</v>
      </c>
      <c r="I14645">
        <v>1</v>
      </c>
      <c r="J14645">
        <v>0</v>
      </c>
      <c r="K14645">
        <v>0</v>
      </c>
      <c r="L14645" t="s">
        <v>24</v>
      </c>
      <c r="M14645" t="str">
        <f t="shared" si="1041"/>
        <v>http://logeion.uchicago.edu/index.html#vago</v>
      </c>
    </row>
    <row r="14646" spans="1:13" ht="15" customHeight="1" x14ac:dyDescent="0.2">
      <c r="A14646" t="s">
        <v>50412</v>
      </c>
      <c r="B14646" t="s">
        <v>50413</v>
      </c>
      <c r="C14646" t="str">
        <f t="shared" si="1039"/>
        <v>vagor –ari –atus sum</v>
      </c>
      <c r="D14646" t="str">
        <f t="shared" si="1042"/>
        <v>vagor</v>
      </c>
      <c r="E14646" t="s">
        <v>34571</v>
      </c>
      <c r="F14646" t="s">
        <v>50414</v>
      </c>
      <c r="G14646" t="s">
        <v>170</v>
      </c>
      <c r="I14646">
        <v>1</v>
      </c>
      <c r="J14646">
        <v>0</v>
      </c>
      <c r="K14646">
        <v>0</v>
      </c>
      <c r="L14646" t="s">
        <v>24</v>
      </c>
      <c r="M14646" t="str">
        <f t="shared" si="1041"/>
        <v>http://logeion.uchicago.edu/index.html#vagor</v>
      </c>
    </row>
    <row r="14647" spans="1:13" ht="15" customHeight="1" x14ac:dyDescent="0.2">
      <c r="A14647" t="s">
        <v>50415</v>
      </c>
      <c r="B14647" t="s">
        <v>50416</v>
      </c>
      <c r="C14647" t="str">
        <f t="shared" si="1039"/>
        <v>vagus –a –um</v>
      </c>
      <c r="D14647" t="str">
        <f t="shared" si="1042"/>
        <v>vagus</v>
      </c>
      <c r="E14647" t="s">
        <v>50417</v>
      </c>
      <c r="F14647" t="s">
        <v>50418</v>
      </c>
      <c r="G14647" t="s">
        <v>61</v>
      </c>
      <c r="H14647">
        <v>1</v>
      </c>
      <c r="I14647">
        <v>0</v>
      </c>
      <c r="J14647">
        <v>0</v>
      </c>
      <c r="K14647">
        <v>0</v>
      </c>
      <c r="L14647" t="s">
        <v>36</v>
      </c>
      <c r="M14647" t="str">
        <f t="shared" si="1041"/>
        <v>http://logeion.uchicago.edu/index.html#vagus</v>
      </c>
    </row>
    <row r="14648" spans="1:13" ht="15" customHeight="1" x14ac:dyDescent="0.2">
      <c r="A14648" t="s">
        <v>55596</v>
      </c>
      <c r="B14648" t="s">
        <v>55597</v>
      </c>
      <c r="C14648" t="str">
        <f t="shared" si="1039"/>
        <v>vah</v>
      </c>
      <c r="D14648" t="s">
        <v>55597</v>
      </c>
      <c r="E14648" t="s">
        <v>55598</v>
      </c>
      <c r="F14648" t="s">
        <v>55599</v>
      </c>
      <c r="G14648" t="s">
        <v>1995</v>
      </c>
      <c r="L14648" t="s">
        <v>1996</v>
      </c>
      <c r="M14648" t="str">
        <f t="shared" si="1041"/>
        <v>http://logeion.uchicago.edu/index.html#vāh</v>
      </c>
    </row>
    <row r="14649" spans="1:13" ht="15" customHeight="1" x14ac:dyDescent="0.2">
      <c r="A14649" t="s">
        <v>50419</v>
      </c>
      <c r="B14649" t="s">
        <v>55600</v>
      </c>
      <c r="C14649" t="str">
        <f t="shared" si="1039"/>
        <v>valde comp. valdius</v>
      </c>
      <c r="D14649" t="str">
        <f>IF(ISBLANK(B14649),0,LEFT( C14649, FIND( " ", C14649 ) - 1 ))</f>
        <v>valde</v>
      </c>
      <c r="E14649" t="s">
        <v>50420</v>
      </c>
      <c r="F14649" t="s">
        <v>50421</v>
      </c>
      <c r="G14649" t="s">
        <v>89</v>
      </c>
      <c r="I14649">
        <v>0</v>
      </c>
      <c r="J14649">
        <v>1</v>
      </c>
      <c r="K14649">
        <v>0</v>
      </c>
      <c r="L14649" t="s">
        <v>90</v>
      </c>
      <c r="M14649" t="str">
        <f t="shared" si="1041"/>
        <v>http://logeion.uchicago.edu/index.html#valde</v>
      </c>
    </row>
    <row r="14650" spans="1:13" ht="15" customHeight="1" x14ac:dyDescent="0.2">
      <c r="A14650" t="s">
        <v>50422</v>
      </c>
      <c r="B14650" t="s">
        <v>50423</v>
      </c>
      <c r="C14650" t="str">
        <f t="shared" si="1039"/>
        <v>vale/valete</v>
      </c>
      <c r="D14650" t="s">
        <v>50423</v>
      </c>
      <c r="E14650" t="s">
        <v>50424</v>
      </c>
      <c r="F14650" t="s">
        <v>50424</v>
      </c>
      <c r="G14650" t="s">
        <v>95</v>
      </c>
      <c r="I14650">
        <v>2</v>
      </c>
      <c r="J14650">
        <v>0</v>
      </c>
      <c r="K14650">
        <v>0</v>
      </c>
      <c r="L14650" t="s">
        <v>24</v>
      </c>
      <c r="M14650" t="str">
        <f t="shared" si="1041"/>
        <v>http://logeion.uchicago.edu/index.html#valē/valēte</v>
      </c>
    </row>
    <row r="14651" spans="1:13" ht="15" customHeight="1" x14ac:dyDescent="0.2">
      <c r="A14651" t="s">
        <v>50426</v>
      </c>
      <c r="B14651" t="s">
        <v>50427</v>
      </c>
      <c r="C14651" t="str">
        <f t="shared" si="1039"/>
        <v>valefacio –facere –feci –factum</v>
      </c>
      <c r="D14651" t="str">
        <f t="shared" ref="D14651:D14663" si="1043">IF(ISBLANK(B14651),0,LEFT( C14651, FIND( " ", C14651 ) - 1 ))</f>
        <v>valefacio</v>
      </c>
      <c r="E14651" t="s">
        <v>50428</v>
      </c>
      <c r="F14651" t="s">
        <v>50428</v>
      </c>
      <c r="G14651" t="s">
        <v>101</v>
      </c>
      <c r="I14651">
        <v>5</v>
      </c>
      <c r="J14651">
        <v>0</v>
      </c>
      <c r="K14651">
        <v>0</v>
      </c>
      <c r="L14651" t="s">
        <v>24</v>
      </c>
      <c r="M14651" t="str">
        <f t="shared" si="1041"/>
        <v>http://logeion.uchicago.edu/index.html#valefacio</v>
      </c>
    </row>
    <row r="14652" spans="1:13" ht="15" customHeight="1" x14ac:dyDescent="0.2">
      <c r="A14652" t="s">
        <v>50429</v>
      </c>
      <c r="B14652" t="s">
        <v>50430</v>
      </c>
      <c r="C14652" t="str">
        <f t="shared" si="1039"/>
        <v>valens –entis</v>
      </c>
      <c r="D14652" t="str">
        <f t="shared" si="1043"/>
        <v>valens</v>
      </c>
      <c r="E14652" t="s">
        <v>42534</v>
      </c>
      <c r="F14652" t="s">
        <v>50431</v>
      </c>
      <c r="G14652" t="s">
        <v>230</v>
      </c>
      <c r="H14652">
        <v>3</v>
      </c>
      <c r="I14652">
        <v>0</v>
      </c>
      <c r="J14652">
        <v>0</v>
      </c>
      <c r="K14652">
        <v>0</v>
      </c>
      <c r="L14652" t="s">
        <v>36</v>
      </c>
      <c r="M14652" t="str">
        <f t="shared" si="1041"/>
        <v>http://logeion.uchicago.edu/index.html#valens</v>
      </c>
    </row>
    <row r="14653" spans="1:13" ht="15" customHeight="1" x14ac:dyDescent="0.2">
      <c r="A14653" s="5" t="s">
        <v>61625</v>
      </c>
      <c r="B14653" t="s">
        <v>61765</v>
      </c>
      <c r="C14653" t="str">
        <f t="shared" si="1039"/>
        <v xml:space="preserve">Valens Valentis m.  </v>
      </c>
      <c r="D14653" t="str">
        <f t="shared" si="1043"/>
        <v>Valens</v>
      </c>
      <c r="E14653" t="s">
        <v>61996</v>
      </c>
      <c r="F14653" t="s">
        <v>61997</v>
      </c>
      <c r="G14653" t="s">
        <v>29</v>
      </c>
      <c r="H14653">
        <v>3</v>
      </c>
      <c r="K14653">
        <v>1</v>
      </c>
      <c r="L14653" t="s">
        <v>19</v>
      </c>
      <c r="M14653" t="str">
        <f t="shared" si="1041"/>
        <v>http://logeion.uchicago.edu/index.html#Valens</v>
      </c>
    </row>
    <row r="14654" spans="1:13" ht="15" customHeight="1" x14ac:dyDescent="0.2">
      <c r="A14654" t="s">
        <v>50432</v>
      </c>
      <c r="B14654" t="s">
        <v>50433</v>
      </c>
      <c r="C14654" t="str">
        <f t="shared" si="1039"/>
        <v>Valentianus –i m.</v>
      </c>
      <c r="D14654" t="str">
        <f t="shared" si="1043"/>
        <v>Valentianus</v>
      </c>
      <c r="E14654" t="s">
        <v>50434</v>
      </c>
      <c r="F14654" t="s">
        <v>50434</v>
      </c>
      <c r="G14654" t="s">
        <v>21</v>
      </c>
      <c r="H14654">
        <v>2</v>
      </c>
      <c r="I14654">
        <v>0</v>
      </c>
      <c r="J14654">
        <v>0</v>
      </c>
      <c r="K14654">
        <v>1</v>
      </c>
      <c r="L14654" t="s">
        <v>19</v>
      </c>
      <c r="M14654" t="str">
        <f t="shared" si="1041"/>
        <v>http://logeion.uchicago.edu/index.html#Valentianus</v>
      </c>
    </row>
    <row r="14655" spans="1:13" ht="15" customHeight="1" x14ac:dyDescent="0.2">
      <c r="A14655" t="s">
        <v>50437</v>
      </c>
      <c r="B14655" t="s">
        <v>50438</v>
      </c>
      <c r="C14655" t="str">
        <f t="shared" si="1039"/>
        <v>valeo valere valui valiturus</v>
      </c>
      <c r="D14655" t="str">
        <f t="shared" si="1043"/>
        <v>valeo</v>
      </c>
      <c r="E14655" t="s">
        <v>55601</v>
      </c>
      <c r="F14655" t="s">
        <v>55602</v>
      </c>
      <c r="G14655" t="s">
        <v>95</v>
      </c>
      <c r="I14655">
        <v>2</v>
      </c>
      <c r="J14655">
        <v>0</v>
      </c>
      <c r="K14655">
        <v>0</v>
      </c>
      <c r="L14655" t="s">
        <v>24</v>
      </c>
      <c r="M14655" t="str">
        <f t="shared" si="1041"/>
        <v>http://logeion.uchicago.edu/index.html#valeo</v>
      </c>
    </row>
    <row r="14656" spans="1:13" ht="15" customHeight="1" x14ac:dyDescent="0.2">
      <c r="A14656" t="s">
        <v>50439</v>
      </c>
      <c r="B14656" t="s">
        <v>50440</v>
      </c>
      <c r="C14656" t="str">
        <f t="shared" si="1039"/>
        <v>valere iubeo</v>
      </c>
      <c r="D14656" t="str">
        <f t="shared" si="1043"/>
        <v>valere</v>
      </c>
      <c r="E14656" t="s">
        <v>50441</v>
      </c>
      <c r="F14656" t="s">
        <v>50441</v>
      </c>
      <c r="G14656" t="s">
        <v>120</v>
      </c>
      <c r="I14656">
        <v>0</v>
      </c>
      <c r="J14656">
        <v>0</v>
      </c>
      <c r="K14656">
        <v>0</v>
      </c>
      <c r="L14656" t="s">
        <v>121</v>
      </c>
      <c r="M14656" t="str">
        <f t="shared" si="1041"/>
        <v>http://logeion.uchicago.edu/index.html#valere</v>
      </c>
    </row>
    <row r="14657" spans="1:13" ht="15" customHeight="1" x14ac:dyDescent="0.2">
      <c r="A14657" t="s">
        <v>58090</v>
      </c>
      <c r="B14657" t="s">
        <v>58159</v>
      </c>
      <c r="C14657" t="str">
        <f t="shared" si="1039"/>
        <v>Valeria –ae f.</v>
      </c>
      <c r="D14657" t="str">
        <f t="shared" si="1043"/>
        <v>Valeria</v>
      </c>
      <c r="E14657" t="s">
        <v>58254</v>
      </c>
      <c r="F14657" t="s">
        <v>58254</v>
      </c>
      <c r="G14657" t="s">
        <v>76</v>
      </c>
      <c r="H14657">
        <v>1</v>
      </c>
      <c r="K14657">
        <v>1</v>
      </c>
      <c r="L14657" t="s">
        <v>19</v>
      </c>
      <c r="M14657" t="str">
        <f t="shared" si="1041"/>
        <v>http://logeion.uchicago.edu/index.html#Valeria</v>
      </c>
    </row>
    <row r="14658" spans="1:13" ht="15" customHeight="1" x14ac:dyDescent="0.2">
      <c r="A14658" t="s">
        <v>50442</v>
      </c>
      <c r="B14658" t="s">
        <v>50443</v>
      </c>
      <c r="C14658" t="str">
        <f t="shared" si="1039"/>
        <v>Valerius –ii m.</v>
      </c>
      <c r="D14658" t="str">
        <f t="shared" si="1043"/>
        <v>Valerius</v>
      </c>
      <c r="E14658" t="s">
        <v>50444</v>
      </c>
      <c r="F14658" t="s">
        <v>54611</v>
      </c>
      <c r="G14658" t="s">
        <v>21</v>
      </c>
      <c r="H14658">
        <v>2</v>
      </c>
      <c r="I14658">
        <v>0</v>
      </c>
      <c r="J14658">
        <v>0</v>
      </c>
      <c r="K14658">
        <v>1</v>
      </c>
      <c r="L14658" t="s">
        <v>19</v>
      </c>
      <c r="M14658" t="str">
        <f t="shared" si="1041"/>
        <v>http://logeion.uchicago.edu/index.html#Valerius</v>
      </c>
    </row>
    <row r="14659" spans="1:13" ht="15" customHeight="1" x14ac:dyDescent="0.2">
      <c r="A14659" t="s">
        <v>50445</v>
      </c>
      <c r="B14659" t="s">
        <v>50446</v>
      </c>
      <c r="C14659" t="str">
        <f t="shared" si="1039"/>
        <v>Valerus –i m.</v>
      </c>
      <c r="D14659" t="str">
        <f t="shared" si="1043"/>
        <v>Valerus</v>
      </c>
      <c r="E14659" t="s">
        <v>50447</v>
      </c>
      <c r="F14659" t="s">
        <v>50448</v>
      </c>
      <c r="G14659" t="s">
        <v>21</v>
      </c>
      <c r="H14659">
        <v>2</v>
      </c>
      <c r="I14659">
        <v>0</v>
      </c>
      <c r="J14659">
        <v>0</v>
      </c>
      <c r="K14659">
        <v>1</v>
      </c>
      <c r="L14659" t="s">
        <v>19</v>
      </c>
      <c r="M14659" t="str">
        <f t="shared" si="1041"/>
        <v>http://logeion.uchicago.edu/index.html#Valerus</v>
      </c>
    </row>
    <row r="14660" spans="1:13" ht="15" customHeight="1" x14ac:dyDescent="0.2">
      <c r="A14660" t="s">
        <v>50449</v>
      </c>
      <c r="B14660" t="s">
        <v>61801</v>
      </c>
      <c r="C14660" t="str">
        <f t="shared" si="1039"/>
        <v xml:space="preserve">valesco valescere  </v>
      </c>
      <c r="D14660" t="str">
        <f t="shared" si="1043"/>
        <v>valesco</v>
      </c>
      <c r="E14660" t="s">
        <v>61998</v>
      </c>
      <c r="G14660" t="s">
        <v>66</v>
      </c>
      <c r="I14660">
        <v>3</v>
      </c>
      <c r="J14660">
        <v>0</v>
      </c>
      <c r="K14660">
        <v>0</v>
      </c>
      <c r="L14660" t="s">
        <v>24</v>
      </c>
      <c r="M14660" t="str">
        <f t="shared" si="1041"/>
        <v>http://logeion.uchicago.edu/index.html#valesco</v>
      </c>
    </row>
    <row r="14661" spans="1:13" ht="15" customHeight="1" x14ac:dyDescent="0.2">
      <c r="A14661" t="s">
        <v>50450</v>
      </c>
      <c r="B14661" t="s">
        <v>50451</v>
      </c>
      <c r="C14661" t="str">
        <f t="shared" si="1039"/>
        <v>Valetiacus –i m.</v>
      </c>
      <c r="D14661" t="str">
        <f t="shared" si="1043"/>
        <v>Valetiacus</v>
      </c>
      <c r="E14661" t="s">
        <v>50452</v>
      </c>
      <c r="F14661" t="s">
        <v>50452</v>
      </c>
      <c r="G14661" t="s">
        <v>21</v>
      </c>
      <c r="H14661">
        <v>2</v>
      </c>
      <c r="I14661">
        <v>0</v>
      </c>
      <c r="J14661">
        <v>0</v>
      </c>
      <c r="K14661">
        <v>1</v>
      </c>
      <c r="L14661" t="s">
        <v>19</v>
      </c>
      <c r="M14661" t="str">
        <f t="shared" si="1041"/>
        <v>http://logeion.uchicago.edu/index.html#Valetiacus</v>
      </c>
    </row>
    <row r="14662" spans="1:13" ht="15" customHeight="1" x14ac:dyDescent="0.2">
      <c r="A14662" t="s">
        <v>50456</v>
      </c>
      <c r="B14662" t="s">
        <v>50457</v>
      </c>
      <c r="C14662" t="str">
        <f t="shared" si="1039"/>
        <v>valetudo valetudinis f.</v>
      </c>
      <c r="D14662" t="str">
        <f t="shared" si="1043"/>
        <v>valetudo</v>
      </c>
      <c r="E14662" t="s">
        <v>50458</v>
      </c>
      <c r="F14662" t="s">
        <v>50459</v>
      </c>
      <c r="G14662" t="s">
        <v>29</v>
      </c>
      <c r="H14662">
        <v>3</v>
      </c>
      <c r="I14662">
        <v>0</v>
      </c>
      <c r="J14662">
        <v>0</v>
      </c>
      <c r="K14662">
        <v>0</v>
      </c>
      <c r="L14662" t="s">
        <v>19</v>
      </c>
      <c r="M14662" t="str">
        <f t="shared" si="1041"/>
        <v>http://logeion.uchicago.edu/index.html#valetudo</v>
      </c>
    </row>
    <row r="14663" spans="1:13" ht="15" customHeight="1" x14ac:dyDescent="0.2">
      <c r="A14663" t="s">
        <v>54786</v>
      </c>
      <c r="B14663" t="s">
        <v>54946</v>
      </c>
      <c r="C14663" t="str">
        <f t="shared" si="1039"/>
        <v>Valgius –i m.</v>
      </c>
      <c r="D14663" t="str">
        <f t="shared" si="1043"/>
        <v>Valgius</v>
      </c>
      <c r="E14663" t="s">
        <v>54787</v>
      </c>
      <c r="F14663" t="s">
        <v>54788</v>
      </c>
      <c r="G14663" t="s">
        <v>21</v>
      </c>
      <c r="H14663">
        <v>2</v>
      </c>
      <c r="I14663">
        <v>0</v>
      </c>
      <c r="J14663">
        <v>0</v>
      </c>
      <c r="K14663">
        <v>1</v>
      </c>
      <c r="L14663" t="s">
        <v>19</v>
      </c>
      <c r="M14663" t="str">
        <f t="shared" si="1041"/>
        <v>http://logeion.uchicago.edu/index.html#Valgius</v>
      </c>
    </row>
    <row r="14664" spans="1:13" ht="15" customHeight="1" x14ac:dyDescent="0.2">
      <c r="A14664" t="s">
        <v>50460</v>
      </c>
      <c r="B14664" t="s">
        <v>50461</v>
      </c>
      <c r="C14664" t="str">
        <f t="shared" si="1039"/>
        <v>valide</v>
      </c>
      <c r="D14664" t="s">
        <v>50461</v>
      </c>
      <c r="E14664" t="s">
        <v>50462</v>
      </c>
      <c r="F14664" t="s">
        <v>50462</v>
      </c>
      <c r="G14664" t="s">
        <v>3318</v>
      </c>
      <c r="I14664">
        <v>0</v>
      </c>
      <c r="J14664">
        <v>1</v>
      </c>
      <c r="K14664">
        <v>0</v>
      </c>
      <c r="L14664" t="s">
        <v>90</v>
      </c>
      <c r="M14664" t="str">
        <f t="shared" si="1041"/>
        <v>http://logeion.uchicago.edu/index.html#validē</v>
      </c>
    </row>
    <row r="14665" spans="1:13" ht="15" customHeight="1" x14ac:dyDescent="0.2">
      <c r="A14665" t="s">
        <v>50463</v>
      </c>
      <c r="B14665" t="s">
        <v>50464</v>
      </c>
      <c r="C14665" t="str">
        <f t="shared" si="1039"/>
        <v>validus –a –um</v>
      </c>
      <c r="D14665" t="str">
        <f t="shared" ref="D14665:D14675" si="1044">IF(ISBLANK(B14665),0,LEFT( C14665, FIND( " ", C14665 ) - 1 ))</f>
        <v>validus</v>
      </c>
      <c r="E14665" t="s">
        <v>42534</v>
      </c>
      <c r="F14665" t="s">
        <v>50465</v>
      </c>
      <c r="G14665" t="s">
        <v>61</v>
      </c>
      <c r="H14665">
        <v>1</v>
      </c>
      <c r="I14665">
        <v>0</v>
      </c>
      <c r="J14665">
        <v>0</v>
      </c>
      <c r="K14665">
        <v>0</v>
      </c>
      <c r="L14665" t="s">
        <v>36</v>
      </c>
      <c r="M14665" t="str">
        <f t="shared" si="1041"/>
        <v>http://logeion.uchicago.edu/index.html#validus</v>
      </c>
    </row>
    <row r="14666" spans="1:13" ht="15" customHeight="1" x14ac:dyDescent="0.2">
      <c r="A14666" t="s">
        <v>50466</v>
      </c>
      <c r="B14666" t="s">
        <v>50467</v>
      </c>
      <c r="C14666" t="str">
        <f t="shared" si="1039"/>
        <v>valles vallis f.</v>
      </c>
      <c r="D14666" t="str">
        <f t="shared" si="1044"/>
        <v>valles</v>
      </c>
      <c r="E14666" t="s">
        <v>50468</v>
      </c>
      <c r="F14666" t="s">
        <v>50468</v>
      </c>
      <c r="G14666" t="s">
        <v>29</v>
      </c>
      <c r="H14666">
        <v>3</v>
      </c>
      <c r="I14666">
        <v>0</v>
      </c>
      <c r="J14666">
        <v>0</v>
      </c>
      <c r="K14666">
        <v>0</v>
      </c>
      <c r="L14666" t="s">
        <v>19</v>
      </c>
      <c r="M14666" t="str">
        <f t="shared" si="1041"/>
        <v>http://logeion.uchicago.edu/index.html#valles</v>
      </c>
    </row>
    <row r="14667" spans="1:13" ht="15" customHeight="1" x14ac:dyDescent="0.2">
      <c r="A14667" t="s">
        <v>50469</v>
      </c>
      <c r="B14667" t="s">
        <v>50470</v>
      </c>
      <c r="C14667" t="str">
        <f t="shared" si="1039"/>
        <v>vallo vallare vallavi vallatus</v>
      </c>
      <c r="D14667" t="str">
        <f t="shared" si="1044"/>
        <v>vallo</v>
      </c>
      <c r="E14667" t="s">
        <v>50471</v>
      </c>
      <c r="F14667" t="s">
        <v>50472</v>
      </c>
      <c r="G14667" t="s">
        <v>23</v>
      </c>
      <c r="I14667">
        <v>1</v>
      </c>
      <c r="J14667">
        <v>0</v>
      </c>
      <c r="K14667">
        <v>0</v>
      </c>
      <c r="L14667" t="s">
        <v>24</v>
      </c>
      <c r="M14667" t="str">
        <f t="shared" si="1041"/>
        <v>http://logeion.uchicago.edu/index.html#vallo</v>
      </c>
    </row>
    <row r="14668" spans="1:13" ht="15" customHeight="1" x14ac:dyDescent="0.2">
      <c r="A14668" t="s">
        <v>50473</v>
      </c>
      <c r="B14668" t="s">
        <v>50474</v>
      </c>
      <c r="C14668" t="str">
        <f t="shared" si="1039"/>
        <v>vallum valli n.</v>
      </c>
      <c r="D14668" t="str">
        <f t="shared" si="1044"/>
        <v>vallum</v>
      </c>
      <c r="E14668" t="s">
        <v>50475</v>
      </c>
      <c r="F14668" t="s">
        <v>50475</v>
      </c>
      <c r="G14668" t="s">
        <v>21</v>
      </c>
      <c r="H14668">
        <v>2</v>
      </c>
      <c r="I14668">
        <v>0</v>
      </c>
      <c r="J14668">
        <v>0</v>
      </c>
      <c r="K14668">
        <v>0</v>
      </c>
      <c r="L14668" t="s">
        <v>19</v>
      </c>
      <c r="M14668" t="str">
        <f t="shared" si="1041"/>
        <v>http://logeion.uchicago.edu/index.html#vallum</v>
      </c>
    </row>
    <row r="14669" spans="1:13" ht="15" customHeight="1" x14ac:dyDescent="0.2">
      <c r="A14669" t="s">
        <v>50476</v>
      </c>
      <c r="B14669" t="s">
        <v>50477</v>
      </c>
      <c r="C14669" t="str">
        <f t="shared" si="1039"/>
        <v>vallus –i m.</v>
      </c>
      <c r="D14669" t="str">
        <f t="shared" si="1044"/>
        <v>vallus</v>
      </c>
      <c r="E14669" t="s">
        <v>46660</v>
      </c>
      <c r="F14669" t="s">
        <v>46660</v>
      </c>
      <c r="G14669" t="s">
        <v>21</v>
      </c>
      <c r="H14669">
        <v>2</v>
      </c>
      <c r="I14669">
        <v>0</v>
      </c>
      <c r="J14669">
        <v>0</v>
      </c>
      <c r="K14669">
        <v>0</v>
      </c>
      <c r="L14669" t="s">
        <v>19</v>
      </c>
      <c r="M14669" t="str">
        <f t="shared" si="1041"/>
        <v>http://logeion.uchicago.edu/index.html#vallus</v>
      </c>
    </row>
    <row r="14670" spans="1:13" ht="15" customHeight="1" x14ac:dyDescent="0.2">
      <c r="A14670" t="s">
        <v>50480</v>
      </c>
      <c r="B14670" t="s">
        <v>50481</v>
      </c>
      <c r="C14670" t="str">
        <f t="shared" si="1039"/>
        <v>valva –ae f.</v>
      </c>
      <c r="D14670" t="str">
        <f t="shared" si="1044"/>
        <v>valva</v>
      </c>
      <c r="E14670" t="s">
        <v>50482</v>
      </c>
      <c r="F14670" t="s">
        <v>50483</v>
      </c>
      <c r="G14670" t="s">
        <v>76</v>
      </c>
      <c r="H14670">
        <v>1</v>
      </c>
      <c r="I14670">
        <v>0</v>
      </c>
      <c r="J14670">
        <v>0</v>
      </c>
      <c r="K14670">
        <v>0</v>
      </c>
      <c r="L14670" t="s">
        <v>19</v>
      </c>
      <c r="M14670" t="str">
        <f t="shared" si="1041"/>
        <v>http://logeion.uchicago.edu/index.html#valva</v>
      </c>
    </row>
    <row r="14671" spans="1:13" ht="15" customHeight="1" x14ac:dyDescent="0.2">
      <c r="A14671" t="s">
        <v>50484</v>
      </c>
      <c r="B14671" t="s">
        <v>50485</v>
      </c>
      <c r="C14671" t="str">
        <f t="shared" si="1039"/>
        <v>valvae arum f.</v>
      </c>
      <c r="D14671" t="str">
        <f t="shared" si="1044"/>
        <v>valvae</v>
      </c>
      <c r="E14671" t="s">
        <v>50486</v>
      </c>
      <c r="F14671" t="s">
        <v>50487</v>
      </c>
      <c r="G14671" t="s">
        <v>76</v>
      </c>
      <c r="H14671">
        <v>1</v>
      </c>
      <c r="I14671">
        <v>0</v>
      </c>
      <c r="J14671">
        <v>0</v>
      </c>
      <c r="K14671">
        <v>0</v>
      </c>
      <c r="L14671" t="s">
        <v>19</v>
      </c>
      <c r="M14671" t="str">
        <f t="shared" si="1041"/>
        <v>http://logeion.uchicago.edu/index.html#valvae</v>
      </c>
    </row>
    <row r="14672" spans="1:13" ht="15" customHeight="1" x14ac:dyDescent="0.2">
      <c r="A14672" t="s">
        <v>50490</v>
      </c>
      <c r="B14672" t="s">
        <v>50491</v>
      </c>
      <c r="C14672" t="str">
        <f t="shared" si="1039"/>
        <v>vanesco –ere –ere</v>
      </c>
      <c r="D14672" t="str">
        <f t="shared" si="1044"/>
        <v>vanesco</v>
      </c>
      <c r="E14672" t="s">
        <v>14845</v>
      </c>
      <c r="F14672" t="s">
        <v>14845</v>
      </c>
      <c r="G14672" t="s">
        <v>66</v>
      </c>
      <c r="I14672">
        <v>3</v>
      </c>
      <c r="J14672">
        <v>0</v>
      </c>
      <c r="K14672">
        <v>0</v>
      </c>
      <c r="L14672" t="s">
        <v>24</v>
      </c>
      <c r="M14672" t="str">
        <f t="shared" si="1041"/>
        <v>http://logeion.uchicago.edu/index.html#vanesco</v>
      </c>
    </row>
    <row r="14673" spans="1:13" ht="15" customHeight="1" x14ac:dyDescent="0.2">
      <c r="A14673" t="s">
        <v>50492</v>
      </c>
      <c r="B14673" t="s">
        <v>50493</v>
      </c>
      <c r="C14673" t="str">
        <f t="shared" si="1039"/>
        <v xml:space="preserve">Vangiones –um m. </v>
      </c>
      <c r="D14673" t="str">
        <f t="shared" si="1044"/>
        <v>Vangiones</v>
      </c>
      <c r="E14673" t="s">
        <v>50494</v>
      </c>
      <c r="F14673" t="s">
        <v>50494</v>
      </c>
      <c r="G14673" t="s">
        <v>29</v>
      </c>
      <c r="H14673">
        <v>3</v>
      </c>
      <c r="I14673">
        <v>0</v>
      </c>
      <c r="J14673">
        <v>0</v>
      </c>
      <c r="K14673">
        <v>1</v>
      </c>
      <c r="L14673" t="s">
        <v>19</v>
      </c>
      <c r="M14673" t="str">
        <f t="shared" si="1041"/>
        <v>http://logeion.uchicago.edu/index.html#Vangiones</v>
      </c>
    </row>
    <row r="14674" spans="1:13" ht="15" customHeight="1" x14ac:dyDescent="0.2">
      <c r="A14674" t="s">
        <v>50497</v>
      </c>
      <c r="B14674" t="s">
        <v>50498</v>
      </c>
      <c r="C14674" t="str">
        <f t="shared" si="1039"/>
        <v>vanitas –atis f.</v>
      </c>
      <c r="D14674" t="str">
        <f t="shared" si="1044"/>
        <v>vanitas</v>
      </c>
      <c r="E14674" t="s">
        <v>50499</v>
      </c>
      <c r="F14674" t="s">
        <v>50500</v>
      </c>
      <c r="G14674" t="s">
        <v>29</v>
      </c>
      <c r="H14674">
        <v>3</v>
      </c>
      <c r="I14674">
        <v>0</v>
      </c>
      <c r="J14674">
        <v>0</v>
      </c>
      <c r="K14674">
        <v>0</v>
      </c>
      <c r="L14674" t="s">
        <v>19</v>
      </c>
      <c r="M14674" t="str">
        <f t="shared" si="1041"/>
        <v>http://logeion.uchicago.edu/index.html#vanitas</v>
      </c>
    </row>
    <row r="14675" spans="1:13" ht="15" customHeight="1" x14ac:dyDescent="0.2">
      <c r="A14675" t="s">
        <v>50501</v>
      </c>
      <c r="B14675" t="s">
        <v>50502</v>
      </c>
      <c r="C14675" t="str">
        <f t="shared" si="1039"/>
        <v>vannus –i f.</v>
      </c>
      <c r="D14675" t="str">
        <f t="shared" si="1044"/>
        <v>vannus</v>
      </c>
      <c r="E14675" t="s">
        <v>50503</v>
      </c>
      <c r="F14675" t="s">
        <v>50504</v>
      </c>
      <c r="G14675" t="s">
        <v>21</v>
      </c>
      <c r="H14675">
        <v>2</v>
      </c>
      <c r="I14675">
        <v>0</v>
      </c>
      <c r="J14675">
        <v>0</v>
      </c>
      <c r="K14675">
        <v>0</v>
      </c>
      <c r="L14675" t="s">
        <v>19</v>
      </c>
      <c r="M14675" t="str">
        <f t="shared" si="1041"/>
        <v>http://logeion.uchicago.edu/index.html#vannus</v>
      </c>
    </row>
    <row r="14676" spans="1:13" ht="15" customHeight="1" x14ac:dyDescent="0.2">
      <c r="A14676" t="s">
        <v>58749</v>
      </c>
      <c r="B14676" t="s">
        <v>58400</v>
      </c>
      <c r="C14676" t="str">
        <f t="shared" ref="C14676:C14739" si="1045">SUBSTITUTE(SUBSTITUTE(SUBSTITUTE(SUBSTITUTE(SUBSTITUTE(SUBSTITUTE(SUBSTITUTE(SUBSTITUTE(SUBSTITUTE(SUBSTITUTE(SUBSTITUTE(B14676, "ā", "a"), "ē", "e"), "ī", "i"), "ō", "o"), "ū", "u"), "ȳ", "y"), "Ā", "A"), "Ē", "E"), "Ī", "I"), "Ō", "O"), "Ū", "U")</f>
        <v>Vantsumu</v>
      </c>
      <c r="D14676" t="s">
        <v>58400</v>
      </c>
      <c r="E14676" t="s">
        <v>58401</v>
      </c>
      <c r="F14676" t="s">
        <v>58401</v>
      </c>
      <c r="G14676" t="s">
        <v>43</v>
      </c>
      <c r="H14676">
        <v>6</v>
      </c>
      <c r="K14676">
        <v>1</v>
      </c>
      <c r="L14676" t="s">
        <v>19</v>
      </c>
      <c r="M14676" t="str">
        <f t="shared" si="1041"/>
        <v>http://logeion.uchicago.edu/index.html#Vantsumu</v>
      </c>
    </row>
    <row r="14677" spans="1:13" ht="15" customHeight="1" x14ac:dyDescent="0.2">
      <c r="A14677" t="s">
        <v>50505</v>
      </c>
      <c r="B14677" t="s">
        <v>50506</v>
      </c>
      <c r="C14677" t="str">
        <f t="shared" si="1045"/>
        <v>vanus –a –um</v>
      </c>
      <c r="D14677" t="str">
        <f t="shared" ref="D14677:D14710" si="1046">IF(ISBLANK(B14677),0,LEFT( C14677, FIND( " ", C14677 ) - 1 ))</f>
        <v>vanus</v>
      </c>
      <c r="E14677" t="s">
        <v>50372</v>
      </c>
      <c r="F14677" t="s">
        <v>50507</v>
      </c>
      <c r="G14677" t="s">
        <v>61</v>
      </c>
      <c r="H14677">
        <v>1</v>
      </c>
      <c r="I14677">
        <v>0</v>
      </c>
      <c r="J14677">
        <v>0</v>
      </c>
      <c r="K14677">
        <v>0</v>
      </c>
      <c r="L14677" t="s">
        <v>36</v>
      </c>
      <c r="M14677" t="str">
        <f t="shared" si="1041"/>
        <v>http://logeion.uchicago.edu/index.html#vanus</v>
      </c>
    </row>
    <row r="14678" spans="1:13" ht="15" customHeight="1" x14ac:dyDescent="0.2">
      <c r="A14678" t="s">
        <v>50508</v>
      </c>
      <c r="B14678" t="s">
        <v>60680</v>
      </c>
      <c r="C14678" t="str">
        <f t="shared" si="1045"/>
        <v>vapidus –a –um</v>
      </c>
      <c r="D14678" t="str">
        <f t="shared" si="1046"/>
        <v>vapidus</v>
      </c>
      <c r="E14678" t="s">
        <v>60677</v>
      </c>
      <c r="F14678" t="s">
        <v>60841</v>
      </c>
      <c r="G14678" t="s">
        <v>61</v>
      </c>
      <c r="H14678">
        <v>1</v>
      </c>
      <c r="I14678">
        <v>0</v>
      </c>
      <c r="J14678">
        <v>0</v>
      </c>
      <c r="K14678">
        <v>0</v>
      </c>
      <c r="L14678" t="s">
        <v>36</v>
      </c>
      <c r="M14678" t="str">
        <f t="shared" si="1041"/>
        <v>http://logeion.uchicago.edu/index.html#vapidus</v>
      </c>
    </row>
    <row r="14679" spans="1:13" ht="15" customHeight="1" x14ac:dyDescent="0.2">
      <c r="A14679" t="s">
        <v>50509</v>
      </c>
      <c r="B14679" t="s">
        <v>50510</v>
      </c>
      <c r="C14679" t="str">
        <f t="shared" si="1045"/>
        <v>vapor –oris m.</v>
      </c>
      <c r="D14679" t="str">
        <f t="shared" si="1046"/>
        <v>vapor</v>
      </c>
      <c r="E14679" t="s">
        <v>50511</v>
      </c>
      <c r="F14679" t="s">
        <v>50511</v>
      </c>
      <c r="G14679" t="s">
        <v>29</v>
      </c>
      <c r="H14679">
        <v>3</v>
      </c>
      <c r="I14679">
        <v>0</v>
      </c>
      <c r="J14679">
        <v>0</v>
      </c>
      <c r="K14679">
        <v>0</v>
      </c>
      <c r="L14679" t="s">
        <v>19</v>
      </c>
      <c r="M14679" t="str">
        <f t="shared" si="1041"/>
        <v>http://logeion.uchicago.edu/index.html#vapor</v>
      </c>
    </row>
    <row r="14680" spans="1:13" ht="15" customHeight="1" x14ac:dyDescent="0.2">
      <c r="A14680" t="s">
        <v>50512</v>
      </c>
      <c r="B14680" t="s">
        <v>50513</v>
      </c>
      <c r="C14680" t="str">
        <f t="shared" si="1045"/>
        <v>vaporo vaporare vaporavi vaporatus</v>
      </c>
      <c r="D14680" t="str">
        <f t="shared" si="1046"/>
        <v>vaporo</v>
      </c>
      <c r="E14680" t="s">
        <v>50514</v>
      </c>
      <c r="F14680" t="s">
        <v>50515</v>
      </c>
      <c r="G14680" t="s">
        <v>23</v>
      </c>
      <c r="I14680">
        <v>1</v>
      </c>
      <c r="J14680">
        <v>0</v>
      </c>
      <c r="K14680">
        <v>0</v>
      </c>
      <c r="L14680" t="s">
        <v>24</v>
      </c>
      <c r="M14680" t="str">
        <f t="shared" si="1041"/>
        <v>http://logeion.uchicago.edu/index.html#vaporo</v>
      </c>
    </row>
    <row r="14681" spans="1:13" ht="15" customHeight="1" x14ac:dyDescent="0.2">
      <c r="A14681" t="s">
        <v>50516</v>
      </c>
      <c r="B14681" t="s">
        <v>50517</v>
      </c>
      <c r="C14681" t="str">
        <f t="shared" si="1045"/>
        <v>vappa –ae f.</v>
      </c>
      <c r="D14681" t="str">
        <f t="shared" si="1046"/>
        <v>vappa</v>
      </c>
      <c r="E14681" t="s">
        <v>50518</v>
      </c>
      <c r="F14681" t="s">
        <v>50518</v>
      </c>
      <c r="G14681" t="s">
        <v>76</v>
      </c>
      <c r="H14681">
        <v>1</v>
      </c>
      <c r="I14681">
        <v>0</v>
      </c>
      <c r="J14681">
        <v>0</v>
      </c>
      <c r="K14681">
        <v>0</v>
      </c>
      <c r="L14681" t="s">
        <v>19</v>
      </c>
      <c r="M14681" t="str">
        <f t="shared" si="1041"/>
        <v>http://logeion.uchicago.edu/index.html#vappa</v>
      </c>
    </row>
    <row r="14682" spans="1:13" ht="15" customHeight="1" x14ac:dyDescent="0.2">
      <c r="A14682" t="s">
        <v>50519</v>
      </c>
      <c r="B14682" t="s">
        <v>60119</v>
      </c>
      <c r="C14682" t="str">
        <f t="shared" si="1045"/>
        <v xml:space="preserve">vapulo –are </v>
      </c>
      <c r="D14682" t="str">
        <f t="shared" si="1046"/>
        <v>vapulo</v>
      </c>
      <c r="E14682" t="s">
        <v>59912</v>
      </c>
      <c r="F14682" t="s">
        <v>59861</v>
      </c>
      <c r="G14682" t="s">
        <v>23</v>
      </c>
      <c r="I14682">
        <v>1</v>
      </c>
      <c r="J14682">
        <v>0</v>
      </c>
      <c r="K14682">
        <v>0</v>
      </c>
      <c r="L14682" t="s">
        <v>24</v>
      </c>
      <c r="M14682" t="str">
        <f t="shared" si="1041"/>
        <v>http://logeion.uchicago.edu/index.html#vapulo</v>
      </c>
    </row>
    <row r="14683" spans="1:13" ht="15" customHeight="1" x14ac:dyDescent="0.2">
      <c r="A14683" s="5" t="s">
        <v>61626</v>
      </c>
      <c r="B14683" t="s">
        <v>61766</v>
      </c>
      <c r="C14683" t="str">
        <f t="shared" si="1045"/>
        <v xml:space="preserve">Vardanes –ae m.  </v>
      </c>
      <c r="D14683" t="str">
        <f t="shared" si="1046"/>
        <v>Vardanes</v>
      </c>
      <c r="E14683" t="s">
        <v>61999</v>
      </c>
      <c r="F14683" t="s">
        <v>62000</v>
      </c>
      <c r="G14683" t="s">
        <v>76</v>
      </c>
      <c r="H14683">
        <v>1</v>
      </c>
      <c r="K14683">
        <v>1</v>
      </c>
      <c r="L14683" t="s">
        <v>19</v>
      </c>
      <c r="M14683" t="str">
        <f t="shared" si="1041"/>
        <v>http://logeion.uchicago.edu/index.html#Vardanes</v>
      </c>
    </row>
    <row r="14684" spans="1:13" ht="15" customHeight="1" x14ac:dyDescent="0.2">
      <c r="A14684" t="s">
        <v>50521</v>
      </c>
      <c r="B14684" t="s">
        <v>50522</v>
      </c>
      <c r="C14684" t="str">
        <f t="shared" si="1045"/>
        <v>Varenianus –a –um</v>
      </c>
      <c r="D14684" t="str">
        <f t="shared" si="1046"/>
        <v>Varenianus</v>
      </c>
      <c r="E14684" t="s">
        <v>50523</v>
      </c>
      <c r="F14684" t="s">
        <v>50523</v>
      </c>
      <c r="G14684" t="s">
        <v>61</v>
      </c>
      <c r="H14684">
        <v>1</v>
      </c>
      <c r="I14684">
        <v>0</v>
      </c>
      <c r="J14684">
        <v>0</v>
      </c>
      <c r="K14684">
        <v>1</v>
      </c>
      <c r="L14684" t="s">
        <v>36</v>
      </c>
      <c r="M14684" t="str">
        <f t="shared" si="1041"/>
        <v>http://logeion.uchicago.edu/index.html#Varenianus</v>
      </c>
    </row>
    <row r="14685" spans="1:13" ht="15" customHeight="1" x14ac:dyDescent="0.2">
      <c r="A14685" t="s">
        <v>50525</v>
      </c>
      <c r="B14685" t="s">
        <v>50526</v>
      </c>
      <c r="C14685" t="str">
        <f t="shared" si="1045"/>
        <v>Vargunteius –i m.</v>
      </c>
      <c r="D14685" t="str">
        <f t="shared" si="1046"/>
        <v>Vargunteius</v>
      </c>
      <c r="E14685" t="s">
        <v>50527</v>
      </c>
      <c r="F14685" t="s">
        <v>50528</v>
      </c>
      <c r="G14685" t="s">
        <v>21</v>
      </c>
      <c r="H14685">
        <v>2</v>
      </c>
      <c r="I14685">
        <v>0</v>
      </c>
      <c r="J14685">
        <v>0</v>
      </c>
      <c r="K14685">
        <v>1</v>
      </c>
      <c r="L14685" t="s">
        <v>19</v>
      </c>
      <c r="M14685" t="str">
        <f t="shared" si="1041"/>
        <v>http://logeion.uchicago.edu/index.html#Vargunteius</v>
      </c>
    </row>
    <row r="14686" spans="1:13" ht="15" customHeight="1" x14ac:dyDescent="0.2">
      <c r="A14686" t="s">
        <v>50524</v>
      </c>
      <c r="B14686" t="s">
        <v>60368</v>
      </c>
      <c r="C14686" t="str">
        <f t="shared" si="1045"/>
        <v>Vargunteius —i m.</v>
      </c>
      <c r="D14686" t="str">
        <f t="shared" si="1046"/>
        <v>Vargunteius</v>
      </c>
      <c r="E14686" t="s">
        <v>50527</v>
      </c>
      <c r="F14686" t="s">
        <v>50528</v>
      </c>
      <c r="G14686" t="s">
        <v>21</v>
      </c>
      <c r="H14686">
        <v>2</v>
      </c>
      <c r="I14686">
        <v>0</v>
      </c>
      <c r="J14686">
        <v>0</v>
      </c>
      <c r="K14686">
        <v>1</v>
      </c>
      <c r="L14686" t="s">
        <v>19</v>
      </c>
      <c r="M14686" t="str">
        <f t="shared" si="1041"/>
        <v>http://logeion.uchicago.edu/index.html#Vargunteius</v>
      </c>
    </row>
    <row r="14687" spans="1:13" ht="15" customHeight="1" x14ac:dyDescent="0.2">
      <c r="A14687" t="s">
        <v>56816</v>
      </c>
      <c r="B14687" t="s">
        <v>57955</v>
      </c>
      <c r="C14687" t="str">
        <f t="shared" si="1045"/>
        <v>Varianus –a –um</v>
      </c>
      <c r="D14687" t="str">
        <f t="shared" si="1046"/>
        <v>Varianus</v>
      </c>
      <c r="E14687" t="s">
        <v>57654</v>
      </c>
      <c r="F14687" t="s">
        <v>57655</v>
      </c>
      <c r="G14687" t="s">
        <v>61</v>
      </c>
      <c r="H14687">
        <v>1</v>
      </c>
      <c r="K14687">
        <v>1</v>
      </c>
      <c r="L14687" t="s">
        <v>36</v>
      </c>
      <c r="M14687" t="str">
        <f t="shared" si="1041"/>
        <v>http://logeion.uchicago.edu/index.html#Varianus</v>
      </c>
    </row>
    <row r="14688" spans="1:13" ht="15" customHeight="1" x14ac:dyDescent="0.2">
      <c r="A14688" t="s">
        <v>50533</v>
      </c>
      <c r="B14688" t="s">
        <v>50534</v>
      </c>
      <c r="C14688" t="str">
        <f t="shared" si="1045"/>
        <v>varietas varietatis f.</v>
      </c>
      <c r="D14688" t="str">
        <f t="shared" si="1046"/>
        <v>varietas</v>
      </c>
      <c r="E14688" t="s">
        <v>50535</v>
      </c>
      <c r="F14688" t="s">
        <v>50535</v>
      </c>
      <c r="G14688" t="s">
        <v>29</v>
      </c>
      <c r="H14688">
        <v>3</v>
      </c>
      <c r="I14688">
        <v>0</v>
      </c>
      <c r="J14688">
        <v>0</v>
      </c>
      <c r="K14688">
        <v>0</v>
      </c>
      <c r="L14688" t="s">
        <v>19</v>
      </c>
      <c r="M14688" t="str">
        <f t="shared" si="1041"/>
        <v>http://logeion.uchicago.edu/index.html#varietas</v>
      </c>
    </row>
    <row r="14689" spans="1:13" ht="15" customHeight="1" x14ac:dyDescent="0.2">
      <c r="A14689" t="s">
        <v>50536</v>
      </c>
      <c r="B14689" t="s">
        <v>50537</v>
      </c>
      <c r="C14689" t="str">
        <f t="shared" si="1045"/>
        <v>vario variare variavi variatus</v>
      </c>
      <c r="D14689" t="str">
        <f t="shared" si="1046"/>
        <v>vario</v>
      </c>
      <c r="E14689" t="s">
        <v>50538</v>
      </c>
      <c r="F14689" t="s">
        <v>50538</v>
      </c>
      <c r="G14689" t="s">
        <v>23</v>
      </c>
      <c r="I14689">
        <v>1</v>
      </c>
      <c r="J14689">
        <v>0</v>
      </c>
      <c r="K14689">
        <v>0</v>
      </c>
      <c r="L14689" t="s">
        <v>24</v>
      </c>
      <c r="M14689" t="str">
        <f t="shared" si="1041"/>
        <v>http://logeion.uchicago.edu/index.html#vario</v>
      </c>
    </row>
    <row r="14690" spans="1:13" ht="15" customHeight="1" x14ac:dyDescent="0.2">
      <c r="A14690" t="s">
        <v>50540</v>
      </c>
      <c r="B14690" t="s">
        <v>50541</v>
      </c>
      <c r="C14690" t="str">
        <f t="shared" si="1045"/>
        <v>varius –a –um</v>
      </c>
      <c r="D14690" t="str">
        <f t="shared" si="1046"/>
        <v>varius</v>
      </c>
      <c r="E14690" t="s">
        <v>50542</v>
      </c>
      <c r="F14690" t="s">
        <v>50543</v>
      </c>
      <c r="G14690" t="s">
        <v>61</v>
      </c>
      <c r="H14690">
        <v>1</v>
      </c>
      <c r="I14690">
        <v>0</v>
      </c>
      <c r="J14690">
        <v>0</v>
      </c>
      <c r="K14690">
        <v>0</v>
      </c>
      <c r="L14690" t="s">
        <v>36</v>
      </c>
      <c r="M14690" t="str">
        <f t="shared" si="1041"/>
        <v>http://logeion.uchicago.edu/index.html#varius</v>
      </c>
    </row>
    <row r="14691" spans="1:13" ht="15" customHeight="1" x14ac:dyDescent="0.2">
      <c r="A14691" t="s">
        <v>50544</v>
      </c>
      <c r="B14691" t="s">
        <v>50545</v>
      </c>
      <c r="C14691" t="str">
        <f t="shared" si="1045"/>
        <v>Varius –ii m.</v>
      </c>
      <c r="D14691" t="str">
        <f t="shared" si="1046"/>
        <v>Varius</v>
      </c>
      <c r="E14691" t="s">
        <v>50546</v>
      </c>
      <c r="F14691" t="s">
        <v>50547</v>
      </c>
      <c r="G14691" t="s">
        <v>21</v>
      </c>
      <c r="H14691">
        <v>2</v>
      </c>
      <c r="I14691">
        <v>0</v>
      </c>
      <c r="J14691">
        <v>0</v>
      </c>
      <c r="K14691">
        <v>1</v>
      </c>
      <c r="L14691" t="s">
        <v>19</v>
      </c>
      <c r="M14691" t="str">
        <f t="shared" ref="M14691:M14754" si="1047">"http://logeion.uchicago.edu/index.html#"&amp;D14691</f>
        <v>http://logeion.uchicago.edu/index.html#Varius</v>
      </c>
    </row>
    <row r="14692" spans="1:13" ht="15" customHeight="1" x14ac:dyDescent="0.2">
      <c r="A14692" t="s">
        <v>50549</v>
      </c>
      <c r="B14692" t="s">
        <v>50550</v>
      </c>
      <c r="C14692" t="str">
        <f t="shared" si="1045"/>
        <v>Varro –onis m.</v>
      </c>
      <c r="D14692" t="str">
        <f t="shared" si="1046"/>
        <v>Varro</v>
      </c>
      <c r="E14692" t="s">
        <v>50551</v>
      </c>
      <c r="F14692" t="s">
        <v>50552</v>
      </c>
      <c r="G14692" t="s">
        <v>29</v>
      </c>
      <c r="H14692">
        <v>3</v>
      </c>
      <c r="I14692">
        <v>0</v>
      </c>
      <c r="J14692">
        <v>0</v>
      </c>
      <c r="K14692">
        <v>1</v>
      </c>
      <c r="L14692" t="s">
        <v>19</v>
      </c>
      <c r="M14692" t="str">
        <f t="shared" si="1047"/>
        <v>http://logeion.uchicago.edu/index.html#Varro</v>
      </c>
    </row>
    <row r="14693" spans="1:13" ht="15" customHeight="1" x14ac:dyDescent="0.2">
      <c r="A14693" t="s">
        <v>50554</v>
      </c>
      <c r="B14693" t="s">
        <v>50555</v>
      </c>
      <c r="C14693" t="str">
        <f t="shared" si="1045"/>
        <v>varus –a –um</v>
      </c>
      <c r="D14693" t="str">
        <f t="shared" si="1046"/>
        <v>varus</v>
      </c>
      <c r="E14693" t="s">
        <v>50556</v>
      </c>
      <c r="F14693" t="s">
        <v>50556</v>
      </c>
      <c r="G14693" t="s">
        <v>61</v>
      </c>
      <c r="H14693">
        <v>1</v>
      </c>
      <c r="I14693">
        <v>0</v>
      </c>
      <c r="J14693">
        <v>0</v>
      </c>
      <c r="K14693">
        <v>0</v>
      </c>
      <c r="L14693" t="s">
        <v>36</v>
      </c>
      <c r="M14693" t="str">
        <f t="shared" si="1047"/>
        <v>http://logeion.uchicago.edu/index.html#varus</v>
      </c>
    </row>
    <row r="14694" spans="1:13" ht="15" customHeight="1" x14ac:dyDescent="0.2">
      <c r="A14694" t="s">
        <v>50557</v>
      </c>
      <c r="B14694" t="s">
        <v>50558</v>
      </c>
      <c r="C14694" t="str">
        <f t="shared" si="1045"/>
        <v>Varus –i m.</v>
      </c>
      <c r="D14694" t="str">
        <f t="shared" si="1046"/>
        <v>Varus</v>
      </c>
      <c r="E14694" t="s">
        <v>50559</v>
      </c>
      <c r="F14694" t="s">
        <v>50559</v>
      </c>
      <c r="G14694" t="s">
        <v>21</v>
      </c>
      <c r="H14694">
        <v>2</v>
      </c>
      <c r="I14694">
        <v>0</v>
      </c>
      <c r="J14694">
        <v>0</v>
      </c>
      <c r="K14694">
        <v>1</v>
      </c>
      <c r="L14694" t="s">
        <v>19</v>
      </c>
      <c r="M14694" t="str">
        <f t="shared" si="1047"/>
        <v>http://logeion.uchicago.edu/index.html#Varus</v>
      </c>
    </row>
    <row r="14695" spans="1:13" ht="15" customHeight="1" x14ac:dyDescent="0.2">
      <c r="A14695" t="s">
        <v>50564</v>
      </c>
      <c r="B14695" t="s">
        <v>50565</v>
      </c>
      <c r="C14695" t="str">
        <f t="shared" si="1045"/>
        <v>vas –is or vasum –i n.</v>
      </c>
      <c r="D14695" t="str">
        <f t="shared" si="1046"/>
        <v>vas</v>
      </c>
      <c r="E14695" t="s">
        <v>50566</v>
      </c>
      <c r="F14695" t="s">
        <v>50567</v>
      </c>
      <c r="G14695" t="s">
        <v>43</v>
      </c>
      <c r="H14695">
        <v>6</v>
      </c>
      <c r="I14695">
        <v>0</v>
      </c>
      <c r="J14695">
        <v>0</v>
      </c>
      <c r="K14695">
        <v>0</v>
      </c>
      <c r="L14695" t="s">
        <v>19</v>
      </c>
      <c r="M14695" t="str">
        <f t="shared" si="1047"/>
        <v>http://logeion.uchicago.edu/index.html#vas</v>
      </c>
    </row>
    <row r="14696" spans="1:13" ht="15" customHeight="1" x14ac:dyDescent="0.2">
      <c r="A14696" t="s">
        <v>50560</v>
      </c>
      <c r="B14696" t="s">
        <v>50561</v>
      </c>
      <c r="C14696" t="str">
        <f t="shared" si="1045"/>
        <v>vas vadis m.</v>
      </c>
      <c r="D14696" t="str">
        <f t="shared" si="1046"/>
        <v>vas</v>
      </c>
      <c r="E14696" t="s">
        <v>50562</v>
      </c>
      <c r="F14696" t="s">
        <v>50563</v>
      </c>
      <c r="G14696" t="s">
        <v>29</v>
      </c>
      <c r="H14696">
        <v>3</v>
      </c>
      <c r="I14696">
        <v>0</v>
      </c>
      <c r="J14696">
        <v>0</v>
      </c>
      <c r="K14696">
        <v>0</v>
      </c>
      <c r="L14696" t="s">
        <v>19</v>
      </c>
      <c r="M14696" t="str">
        <f t="shared" si="1047"/>
        <v>http://logeion.uchicago.edu/index.html#vas</v>
      </c>
    </row>
    <row r="14697" spans="1:13" ht="15" customHeight="1" x14ac:dyDescent="0.2">
      <c r="A14697" t="s">
        <v>50568</v>
      </c>
      <c r="B14697" t="s">
        <v>50569</v>
      </c>
      <c r="C14697" t="str">
        <f t="shared" si="1045"/>
        <v>Vasaces –is m.</v>
      </c>
      <c r="D14697" t="str">
        <f t="shared" si="1046"/>
        <v>Vasaces</v>
      </c>
      <c r="E14697" t="s">
        <v>50570</v>
      </c>
      <c r="F14697" t="s">
        <v>50571</v>
      </c>
      <c r="G14697" t="s">
        <v>29</v>
      </c>
      <c r="H14697">
        <v>3</v>
      </c>
      <c r="I14697">
        <v>0</v>
      </c>
      <c r="J14697">
        <v>0</v>
      </c>
      <c r="K14697">
        <v>1</v>
      </c>
      <c r="L14697" t="s">
        <v>19</v>
      </c>
      <c r="M14697" t="str">
        <f t="shared" si="1047"/>
        <v>http://logeion.uchicago.edu/index.html#Vasaces</v>
      </c>
    </row>
    <row r="14698" spans="1:13" ht="15" customHeight="1" x14ac:dyDescent="0.2">
      <c r="A14698" t="s">
        <v>50574</v>
      </c>
      <c r="B14698" t="s">
        <v>55780</v>
      </c>
      <c r="C14698" t="str">
        <f t="shared" si="1045"/>
        <v xml:space="preserve">vasculum or vasculum –i n. </v>
      </c>
      <c r="D14698" t="str">
        <f t="shared" si="1046"/>
        <v>vasculum</v>
      </c>
      <c r="E14698" t="s">
        <v>55779</v>
      </c>
      <c r="F14698" t="s">
        <v>55779</v>
      </c>
      <c r="G14698" t="s">
        <v>21</v>
      </c>
      <c r="H14698">
        <v>2</v>
      </c>
      <c r="I14698">
        <v>0</v>
      </c>
      <c r="J14698">
        <v>0</v>
      </c>
      <c r="K14698">
        <v>0</v>
      </c>
      <c r="L14698" t="s">
        <v>19</v>
      </c>
      <c r="M14698" t="str">
        <f t="shared" si="1047"/>
        <v>http://logeion.uchicago.edu/index.html#vasculum</v>
      </c>
    </row>
    <row r="14699" spans="1:13" ht="15" customHeight="1" x14ac:dyDescent="0.2">
      <c r="A14699" t="s">
        <v>50576</v>
      </c>
      <c r="B14699" t="s">
        <v>50577</v>
      </c>
      <c r="C14699" t="str">
        <f t="shared" si="1045"/>
        <v>vastatio –onis f.</v>
      </c>
      <c r="D14699" t="str">
        <f t="shared" si="1046"/>
        <v>vastatio</v>
      </c>
      <c r="E14699" t="s">
        <v>50578</v>
      </c>
      <c r="F14699" t="s">
        <v>50579</v>
      </c>
      <c r="G14699" t="s">
        <v>29</v>
      </c>
      <c r="H14699">
        <v>3</v>
      </c>
      <c r="I14699">
        <v>0</v>
      </c>
      <c r="J14699">
        <v>0</v>
      </c>
      <c r="K14699">
        <v>0</v>
      </c>
      <c r="L14699" t="s">
        <v>19</v>
      </c>
      <c r="M14699" t="str">
        <f t="shared" si="1047"/>
        <v>http://logeion.uchicago.edu/index.html#vastatio</v>
      </c>
    </row>
    <row r="14700" spans="1:13" ht="15" customHeight="1" x14ac:dyDescent="0.2">
      <c r="A14700" t="s">
        <v>50580</v>
      </c>
      <c r="B14700" t="s">
        <v>50581</v>
      </c>
      <c r="C14700" t="str">
        <f t="shared" si="1045"/>
        <v>vastator –oris m.</v>
      </c>
      <c r="D14700" t="str">
        <f t="shared" si="1046"/>
        <v>vastator</v>
      </c>
      <c r="E14700" t="s">
        <v>50582</v>
      </c>
      <c r="F14700" t="s">
        <v>50583</v>
      </c>
      <c r="G14700" t="s">
        <v>29</v>
      </c>
      <c r="H14700">
        <v>3</v>
      </c>
      <c r="I14700">
        <v>0</v>
      </c>
      <c r="J14700">
        <v>0</v>
      </c>
      <c r="K14700">
        <v>0</v>
      </c>
      <c r="L14700" t="s">
        <v>19</v>
      </c>
      <c r="M14700" t="str">
        <f t="shared" si="1047"/>
        <v>http://logeion.uchicago.edu/index.html#vastator</v>
      </c>
    </row>
    <row r="14701" spans="1:13" ht="15" customHeight="1" x14ac:dyDescent="0.2">
      <c r="A14701" t="s">
        <v>50586</v>
      </c>
      <c r="B14701" t="s">
        <v>50587</v>
      </c>
      <c r="C14701" t="str">
        <f t="shared" si="1045"/>
        <v>vastitas –atis f.</v>
      </c>
      <c r="D14701" t="str">
        <f t="shared" si="1046"/>
        <v>vastitas</v>
      </c>
      <c r="E14701" t="s">
        <v>50588</v>
      </c>
      <c r="F14701" t="s">
        <v>50588</v>
      </c>
      <c r="G14701" t="s">
        <v>29</v>
      </c>
      <c r="H14701">
        <v>3</v>
      </c>
      <c r="I14701">
        <v>0</v>
      </c>
      <c r="J14701">
        <v>0</v>
      </c>
      <c r="K14701">
        <v>0</v>
      </c>
      <c r="L14701" t="s">
        <v>19</v>
      </c>
      <c r="M14701" t="str">
        <f t="shared" si="1047"/>
        <v>http://logeion.uchicago.edu/index.html#vastitas</v>
      </c>
    </row>
    <row r="14702" spans="1:13" ht="15" customHeight="1" x14ac:dyDescent="0.2">
      <c r="A14702" t="s">
        <v>50590</v>
      </c>
      <c r="B14702" t="s">
        <v>50591</v>
      </c>
      <c r="C14702" t="str">
        <f t="shared" si="1045"/>
        <v>vasto vastare vastavi vastatus</v>
      </c>
      <c r="D14702" t="str">
        <f t="shared" si="1046"/>
        <v>vasto</v>
      </c>
      <c r="E14702" t="s">
        <v>14153</v>
      </c>
      <c r="F14702" t="s">
        <v>14154</v>
      </c>
      <c r="G14702" t="s">
        <v>23</v>
      </c>
      <c r="I14702">
        <v>1</v>
      </c>
      <c r="J14702">
        <v>0</v>
      </c>
      <c r="K14702">
        <v>0</v>
      </c>
      <c r="L14702" t="s">
        <v>24</v>
      </c>
      <c r="M14702" t="str">
        <f t="shared" si="1047"/>
        <v>http://logeion.uchicago.edu/index.html#vasto</v>
      </c>
    </row>
    <row r="14703" spans="1:13" ht="15" customHeight="1" x14ac:dyDescent="0.2">
      <c r="A14703" t="s">
        <v>50592</v>
      </c>
      <c r="B14703" t="s">
        <v>50593</v>
      </c>
      <c r="C14703" t="str">
        <f t="shared" si="1045"/>
        <v>vastus –a –um</v>
      </c>
      <c r="D14703" t="str">
        <f t="shared" si="1046"/>
        <v>vastus</v>
      </c>
      <c r="E14703" t="s">
        <v>50594</v>
      </c>
      <c r="F14703" t="s">
        <v>50595</v>
      </c>
      <c r="G14703" t="s">
        <v>61</v>
      </c>
      <c r="H14703">
        <v>1</v>
      </c>
      <c r="I14703">
        <v>0</v>
      </c>
      <c r="J14703">
        <v>0</v>
      </c>
      <c r="K14703">
        <v>0</v>
      </c>
      <c r="L14703" t="s">
        <v>36</v>
      </c>
      <c r="M14703" t="str">
        <f t="shared" si="1047"/>
        <v>http://logeion.uchicago.edu/index.html#vastus</v>
      </c>
    </row>
    <row r="14704" spans="1:13" ht="15" customHeight="1" x14ac:dyDescent="0.2">
      <c r="A14704" t="s">
        <v>50596</v>
      </c>
      <c r="B14704" t="s">
        <v>50597</v>
      </c>
      <c r="C14704" t="str">
        <f t="shared" si="1045"/>
        <v>vates vatis m.</v>
      </c>
      <c r="D14704" t="str">
        <f t="shared" si="1046"/>
        <v>vates</v>
      </c>
      <c r="E14704" t="s">
        <v>37507</v>
      </c>
      <c r="F14704" t="s">
        <v>50598</v>
      </c>
      <c r="G14704" t="s">
        <v>29</v>
      </c>
      <c r="H14704">
        <v>3</v>
      </c>
      <c r="I14704">
        <v>0</v>
      </c>
      <c r="J14704">
        <v>0</v>
      </c>
      <c r="K14704">
        <v>0</v>
      </c>
      <c r="L14704" t="s">
        <v>19</v>
      </c>
      <c r="M14704" t="str">
        <f t="shared" si="1047"/>
        <v>http://logeion.uchicago.edu/index.html#vates</v>
      </c>
    </row>
    <row r="14705" spans="1:13" ht="15" customHeight="1" x14ac:dyDescent="0.2">
      <c r="A14705" t="s">
        <v>50599</v>
      </c>
      <c r="B14705" t="s">
        <v>50600</v>
      </c>
      <c r="C14705" t="str">
        <f t="shared" si="1045"/>
        <v>vaticinatio –onis f.</v>
      </c>
      <c r="D14705" t="str">
        <f t="shared" si="1046"/>
        <v>vaticinatio</v>
      </c>
      <c r="E14705" t="s">
        <v>50601</v>
      </c>
      <c r="F14705" t="s">
        <v>50602</v>
      </c>
      <c r="G14705" t="s">
        <v>29</v>
      </c>
      <c r="H14705">
        <v>3</v>
      </c>
      <c r="I14705">
        <v>0</v>
      </c>
      <c r="J14705">
        <v>0</v>
      </c>
      <c r="K14705">
        <v>0</v>
      </c>
      <c r="L14705" t="s">
        <v>19</v>
      </c>
      <c r="M14705" t="str">
        <f t="shared" si="1047"/>
        <v>http://logeion.uchicago.edu/index.html#vaticinatio</v>
      </c>
    </row>
    <row r="14706" spans="1:13" ht="15" customHeight="1" x14ac:dyDescent="0.2">
      <c r="A14706" t="s">
        <v>50603</v>
      </c>
      <c r="B14706" t="s">
        <v>59922</v>
      </c>
      <c r="C14706" t="str">
        <f t="shared" si="1045"/>
        <v>vaticinor vaticinari</v>
      </c>
      <c r="D14706" t="str">
        <f t="shared" si="1046"/>
        <v>vaticinor</v>
      </c>
      <c r="E14706" t="s">
        <v>50604</v>
      </c>
      <c r="F14706" t="s">
        <v>50605</v>
      </c>
      <c r="G14706" t="s">
        <v>170</v>
      </c>
      <c r="I14706">
        <v>1</v>
      </c>
      <c r="J14706">
        <v>0</v>
      </c>
      <c r="K14706">
        <v>0</v>
      </c>
      <c r="L14706" t="s">
        <v>24</v>
      </c>
      <c r="M14706" t="str">
        <f t="shared" si="1047"/>
        <v>http://logeion.uchicago.edu/index.html#vaticinor</v>
      </c>
    </row>
    <row r="14707" spans="1:13" ht="15" customHeight="1" x14ac:dyDescent="0.2">
      <c r="A14707" t="s">
        <v>50606</v>
      </c>
      <c r="B14707" t="s">
        <v>54542</v>
      </c>
      <c r="C14707" t="str">
        <f t="shared" si="1045"/>
        <v>vatillium –i n.</v>
      </c>
      <c r="D14707" t="str">
        <f t="shared" si="1046"/>
        <v>vatillium</v>
      </c>
      <c r="E14707" t="s">
        <v>54543</v>
      </c>
      <c r="F14707" t="s">
        <v>54543</v>
      </c>
      <c r="G14707" t="s">
        <v>21</v>
      </c>
      <c r="H14707">
        <v>2</v>
      </c>
      <c r="I14707">
        <v>0</v>
      </c>
      <c r="J14707">
        <v>0</v>
      </c>
      <c r="K14707">
        <v>0</v>
      </c>
      <c r="L14707" t="s">
        <v>19</v>
      </c>
      <c r="M14707" t="str">
        <f t="shared" si="1047"/>
        <v>http://logeion.uchicago.edu/index.html#vatillium</v>
      </c>
    </row>
    <row r="14708" spans="1:13" ht="15" customHeight="1" x14ac:dyDescent="0.2">
      <c r="A14708" t="s">
        <v>50607</v>
      </c>
      <c r="B14708" t="s">
        <v>50608</v>
      </c>
      <c r="C14708" t="str">
        <f t="shared" si="1045"/>
        <v>Vatinianus –i m.</v>
      </c>
      <c r="D14708" t="str">
        <f t="shared" si="1046"/>
        <v>Vatinianus</v>
      </c>
      <c r="E14708" t="s">
        <v>50609</v>
      </c>
      <c r="F14708" t="s">
        <v>50609</v>
      </c>
      <c r="G14708" t="s">
        <v>21</v>
      </c>
      <c r="H14708">
        <v>1</v>
      </c>
      <c r="I14708">
        <v>0</v>
      </c>
      <c r="J14708">
        <v>0</v>
      </c>
      <c r="K14708">
        <v>1</v>
      </c>
      <c r="L14708" t="s">
        <v>19</v>
      </c>
      <c r="M14708" t="str">
        <f t="shared" si="1047"/>
        <v>http://logeion.uchicago.edu/index.html#Vatinianus</v>
      </c>
    </row>
    <row r="14709" spans="1:13" ht="15" customHeight="1" x14ac:dyDescent="0.2">
      <c r="A14709" t="s">
        <v>50610</v>
      </c>
      <c r="B14709" t="s">
        <v>50611</v>
      </c>
      <c r="C14709" t="str">
        <f t="shared" si="1045"/>
        <v>Vatinius –ii m.</v>
      </c>
      <c r="D14709" t="str">
        <f t="shared" si="1046"/>
        <v>Vatinius</v>
      </c>
      <c r="E14709" t="s">
        <v>50612</v>
      </c>
      <c r="F14709" t="s">
        <v>4970</v>
      </c>
      <c r="G14709" t="s">
        <v>21</v>
      </c>
      <c r="H14709">
        <v>1</v>
      </c>
      <c r="I14709">
        <v>0</v>
      </c>
      <c r="J14709">
        <v>0</v>
      </c>
      <c r="K14709">
        <v>1</v>
      </c>
      <c r="L14709" t="s">
        <v>19</v>
      </c>
      <c r="M14709" t="str">
        <f t="shared" si="1047"/>
        <v>http://logeion.uchicago.edu/index.html#Vatinius</v>
      </c>
    </row>
    <row r="14710" spans="1:13" ht="15" customHeight="1" x14ac:dyDescent="0.2">
      <c r="A14710" t="s">
        <v>53940</v>
      </c>
      <c r="B14710" t="s">
        <v>54009</v>
      </c>
      <c r="C14710" t="str">
        <f t="shared" si="1045"/>
        <v>vavato –onis m.</v>
      </c>
      <c r="D14710" t="str">
        <f t="shared" si="1046"/>
        <v>vavato</v>
      </c>
      <c r="E14710" t="s">
        <v>53941</v>
      </c>
      <c r="F14710" t="s">
        <v>53941</v>
      </c>
      <c r="G14710" t="s">
        <v>29</v>
      </c>
      <c r="H14710">
        <v>3</v>
      </c>
      <c r="I14710">
        <v>0</v>
      </c>
      <c r="J14710">
        <v>0</v>
      </c>
      <c r="K14710">
        <v>0</v>
      </c>
      <c r="L14710" t="s">
        <v>19</v>
      </c>
      <c r="M14710" t="str">
        <f t="shared" si="1047"/>
        <v>http://logeion.uchicago.edu/index.html#vavato</v>
      </c>
    </row>
    <row r="14711" spans="1:13" ht="15" customHeight="1" x14ac:dyDescent="0.2">
      <c r="A14711" t="s">
        <v>50661</v>
      </c>
      <c r="B14711" t="s">
        <v>50662</v>
      </c>
      <c r="C14711" t="str">
        <f t="shared" si="1045"/>
        <v>ve</v>
      </c>
      <c r="D14711" t="s">
        <v>50662</v>
      </c>
      <c r="E14711" t="s">
        <v>50663</v>
      </c>
      <c r="F14711" t="s">
        <v>50663</v>
      </c>
      <c r="G14711" t="s">
        <v>338</v>
      </c>
      <c r="I14711">
        <v>0</v>
      </c>
      <c r="J14711">
        <v>0</v>
      </c>
      <c r="K14711">
        <v>0</v>
      </c>
      <c r="L14711" t="s">
        <v>339</v>
      </c>
      <c r="M14711" t="str">
        <f t="shared" si="1047"/>
        <v>http://logeion.uchicago.edu/index.html#ve</v>
      </c>
    </row>
    <row r="14712" spans="1:13" ht="15" customHeight="1" x14ac:dyDescent="0.2">
      <c r="A14712" t="s">
        <v>60163</v>
      </c>
      <c r="B14712" t="s">
        <v>60186</v>
      </c>
      <c r="C14712" t="str">
        <f t="shared" si="1045"/>
        <v>Vecellinus –i m.</v>
      </c>
      <c r="D14712" t="str">
        <f t="shared" ref="D14712:D14724" si="1048">IF(ISBLANK(B14712),0,LEFT( C14712, FIND( " ", C14712 ) - 1 ))</f>
        <v>Vecellinus</v>
      </c>
      <c r="E14712" t="s">
        <v>60177</v>
      </c>
      <c r="F14712" t="s">
        <v>60177</v>
      </c>
      <c r="G14712" t="s">
        <v>21</v>
      </c>
      <c r="H14712">
        <v>2</v>
      </c>
      <c r="K14712">
        <v>1</v>
      </c>
      <c r="L14712" t="s">
        <v>19</v>
      </c>
      <c r="M14712" t="str">
        <f t="shared" si="1047"/>
        <v>http://logeion.uchicago.edu/index.html#Vecellinus</v>
      </c>
    </row>
    <row r="14713" spans="1:13" ht="15" customHeight="1" x14ac:dyDescent="0.2">
      <c r="A14713" t="s">
        <v>50664</v>
      </c>
      <c r="B14713" t="s">
        <v>60369</v>
      </c>
      <c r="C14713" t="str">
        <f t="shared" si="1045"/>
        <v>vecordia —ae f.</v>
      </c>
      <c r="D14713" t="str">
        <f t="shared" si="1048"/>
        <v>vecordia</v>
      </c>
      <c r="E14713" t="s">
        <v>60306</v>
      </c>
      <c r="F14713" t="s">
        <v>60305</v>
      </c>
      <c r="G14713" t="s">
        <v>76</v>
      </c>
      <c r="H14713">
        <v>1</v>
      </c>
      <c r="I14713">
        <v>0</v>
      </c>
      <c r="J14713">
        <v>0</v>
      </c>
      <c r="K14713">
        <v>0</v>
      </c>
      <c r="L14713" t="s">
        <v>19</v>
      </c>
      <c r="M14713" t="str">
        <f t="shared" si="1047"/>
        <v>http://logeion.uchicago.edu/index.html#vecordia</v>
      </c>
    </row>
    <row r="14714" spans="1:13" ht="15" customHeight="1" x14ac:dyDescent="0.2">
      <c r="A14714" t="s">
        <v>50665</v>
      </c>
      <c r="B14714" t="s">
        <v>50666</v>
      </c>
      <c r="C14714" t="str">
        <f t="shared" si="1045"/>
        <v>vecors –cordis</v>
      </c>
      <c r="D14714" t="str">
        <f t="shared" si="1048"/>
        <v>vecors</v>
      </c>
      <c r="E14714" t="s">
        <v>50667</v>
      </c>
      <c r="F14714" t="s">
        <v>50667</v>
      </c>
      <c r="G14714" t="s">
        <v>230</v>
      </c>
      <c r="H14714">
        <v>3</v>
      </c>
      <c r="I14714">
        <v>0</v>
      </c>
      <c r="J14714">
        <v>0</v>
      </c>
      <c r="K14714">
        <v>0</v>
      </c>
      <c r="L14714" t="s">
        <v>36</v>
      </c>
      <c r="M14714" t="str">
        <f t="shared" si="1047"/>
        <v>http://logeion.uchicago.edu/index.html#vecors</v>
      </c>
    </row>
    <row r="14715" spans="1:13" ht="15" customHeight="1" x14ac:dyDescent="0.2">
      <c r="A14715" t="s">
        <v>50668</v>
      </c>
      <c r="B14715" t="s">
        <v>58017</v>
      </c>
      <c r="C14715" t="str">
        <f t="shared" si="1045"/>
        <v xml:space="preserve">vectatio –onis f. </v>
      </c>
      <c r="D14715" t="str">
        <f t="shared" si="1048"/>
        <v>vectatio</v>
      </c>
      <c r="E14715" t="s">
        <v>57998</v>
      </c>
      <c r="F14715" t="s">
        <v>58006</v>
      </c>
      <c r="G14715" t="s">
        <v>29</v>
      </c>
      <c r="H14715">
        <v>3</v>
      </c>
      <c r="I14715">
        <v>0</v>
      </c>
      <c r="J14715">
        <v>0</v>
      </c>
      <c r="K14715">
        <v>0</v>
      </c>
      <c r="L14715" t="s">
        <v>19</v>
      </c>
      <c r="M14715" t="str">
        <f t="shared" si="1047"/>
        <v>http://logeion.uchicago.edu/index.html#vectatio</v>
      </c>
    </row>
    <row r="14716" spans="1:13" ht="15" customHeight="1" x14ac:dyDescent="0.2">
      <c r="A14716" t="s">
        <v>50671</v>
      </c>
      <c r="B14716" t="s">
        <v>50672</v>
      </c>
      <c r="C14716" t="str">
        <f t="shared" si="1045"/>
        <v>vectigal vectigalis n.</v>
      </c>
      <c r="D14716" t="str">
        <f t="shared" si="1048"/>
        <v>vectigal</v>
      </c>
      <c r="E14716" t="s">
        <v>50673</v>
      </c>
      <c r="F14716" t="s">
        <v>50673</v>
      </c>
      <c r="G14716" t="s">
        <v>29</v>
      </c>
      <c r="H14716">
        <v>3</v>
      </c>
      <c r="I14716">
        <v>0</v>
      </c>
      <c r="J14716">
        <v>0</v>
      </c>
      <c r="K14716">
        <v>0</v>
      </c>
      <c r="L14716" t="s">
        <v>19</v>
      </c>
      <c r="M14716" t="str">
        <f t="shared" si="1047"/>
        <v>http://logeion.uchicago.edu/index.html#vectigal</v>
      </c>
    </row>
    <row r="14717" spans="1:13" ht="15" customHeight="1" x14ac:dyDescent="0.2">
      <c r="A14717" t="s">
        <v>50674</v>
      </c>
      <c r="B14717" t="s">
        <v>50675</v>
      </c>
      <c r="C14717" t="str">
        <f t="shared" si="1045"/>
        <v>vectigalis –e</v>
      </c>
      <c r="D14717" t="str">
        <f t="shared" si="1048"/>
        <v>vectigalis</v>
      </c>
      <c r="E14717" t="s">
        <v>50676</v>
      </c>
      <c r="F14717" t="s">
        <v>50676</v>
      </c>
      <c r="G14717" t="s">
        <v>155</v>
      </c>
      <c r="H14717">
        <v>3</v>
      </c>
      <c r="I14717">
        <v>0</v>
      </c>
      <c r="J14717">
        <v>0</v>
      </c>
      <c r="K14717">
        <v>0</v>
      </c>
      <c r="L14717" t="s">
        <v>36</v>
      </c>
      <c r="M14717" t="str">
        <f t="shared" si="1047"/>
        <v>http://logeion.uchicago.edu/index.html#vectigalis</v>
      </c>
    </row>
    <row r="14718" spans="1:13" ht="15" customHeight="1" x14ac:dyDescent="0.2">
      <c r="A14718" t="s">
        <v>58723</v>
      </c>
      <c r="B14718" t="s">
        <v>58342</v>
      </c>
      <c r="C14718" t="str">
        <f t="shared" si="1045"/>
        <v>Vectis –is f.</v>
      </c>
      <c r="D14718" t="str">
        <f t="shared" si="1048"/>
        <v>Vectis</v>
      </c>
      <c r="E14718" t="s">
        <v>58343</v>
      </c>
      <c r="F14718" t="s">
        <v>58343</v>
      </c>
      <c r="G14718" t="s">
        <v>29</v>
      </c>
      <c r="H14718">
        <v>3</v>
      </c>
      <c r="K14718">
        <v>1</v>
      </c>
      <c r="L14718" t="s">
        <v>19</v>
      </c>
      <c r="M14718" t="str">
        <f t="shared" si="1047"/>
        <v>http://logeion.uchicago.edu/index.html#Vectis</v>
      </c>
    </row>
    <row r="14719" spans="1:13" ht="15" customHeight="1" x14ac:dyDescent="0.2">
      <c r="A14719" t="s">
        <v>50677</v>
      </c>
      <c r="B14719" t="s">
        <v>50678</v>
      </c>
      <c r="C14719" t="str">
        <f t="shared" si="1045"/>
        <v>vectis –is m.</v>
      </c>
      <c r="D14719" t="str">
        <f t="shared" si="1048"/>
        <v>vectis</v>
      </c>
      <c r="E14719" t="s">
        <v>50679</v>
      </c>
      <c r="F14719" t="s">
        <v>50680</v>
      </c>
      <c r="G14719" t="s">
        <v>29</v>
      </c>
      <c r="H14719">
        <v>3</v>
      </c>
      <c r="I14719">
        <v>0</v>
      </c>
      <c r="J14719">
        <v>0</v>
      </c>
      <c r="K14719">
        <v>0</v>
      </c>
      <c r="L14719" t="s">
        <v>19</v>
      </c>
      <c r="M14719" t="str">
        <f t="shared" si="1047"/>
        <v>http://logeion.uchicago.edu/index.html#vectis</v>
      </c>
    </row>
    <row r="14720" spans="1:13" ht="15" customHeight="1" x14ac:dyDescent="0.2">
      <c r="A14720" t="s">
        <v>50682</v>
      </c>
      <c r="B14720" t="s">
        <v>50683</v>
      </c>
      <c r="C14720" t="str">
        <f t="shared" si="1045"/>
        <v>vecto vectare vectavi vectatus</v>
      </c>
      <c r="D14720" t="str">
        <f t="shared" si="1048"/>
        <v>vecto</v>
      </c>
      <c r="E14720" t="s">
        <v>50684</v>
      </c>
      <c r="F14720" t="s">
        <v>50685</v>
      </c>
      <c r="G14720" t="s">
        <v>23</v>
      </c>
      <c r="I14720">
        <v>1</v>
      </c>
      <c r="J14720">
        <v>0</v>
      </c>
      <c r="K14720">
        <v>0</v>
      </c>
      <c r="L14720" t="s">
        <v>24</v>
      </c>
      <c r="M14720" t="str">
        <f t="shared" si="1047"/>
        <v>http://logeion.uchicago.edu/index.html#vecto</v>
      </c>
    </row>
    <row r="14721" spans="1:13" ht="15" customHeight="1" x14ac:dyDescent="0.2">
      <c r="A14721" t="s">
        <v>50686</v>
      </c>
      <c r="B14721" t="s">
        <v>50687</v>
      </c>
      <c r="C14721" t="str">
        <f t="shared" si="1045"/>
        <v>vector vectoris n.</v>
      </c>
      <c r="D14721" t="str">
        <f t="shared" si="1048"/>
        <v>vector</v>
      </c>
      <c r="E14721" t="s">
        <v>50688</v>
      </c>
      <c r="F14721" t="s">
        <v>50689</v>
      </c>
      <c r="G14721" t="s">
        <v>29</v>
      </c>
      <c r="H14721">
        <v>3</v>
      </c>
      <c r="I14721">
        <v>0</v>
      </c>
      <c r="J14721">
        <v>0</v>
      </c>
      <c r="K14721">
        <v>0</v>
      </c>
      <c r="L14721" t="s">
        <v>19</v>
      </c>
      <c r="M14721" t="str">
        <f t="shared" si="1047"/>
        <v>http://logeion.uchicago.edu/index.html#vector</v>
      </c>
    </row>
    <row r="14722" spans="1:13" ht="15" customHeight="1" x14ac:dyDescent="0.2">
      <c r="A14722" t="s">
        <v>50691</v>
      </c>
      <c r="B14722" t="s">
        <v>50692</v>
      </c>
      <c r="C14722" t="str">
        <f t="shared" si="1045"/>
        <v>vectorius –a –um</v>
      </c>
      <c r="D14722" t="str">
        <f t="shared" si="1048"/>
        <v>vectorius</v>
      </c>
      <c r="E14722" t="s">
        <v>50693</v>
      </c>
      <c r="F14722" t="s">
        <v>50693</v>
      </c>
      <c r="G14722" t="s">
        <v>61</v>
      </c>
      <c r="H14722">
        <v>1</v>
      </c>
      <c r="I14722">
        <v>0</v>
      </c>
      <c r="J14722">
        <v>0</v>
      </c>
      <c r="K14722">
        <v>0</v>
      </c>
      <c r="L14722" t="s">
        <v>36</v>
      </c>
      <c r="M14722" t="str">
        <f t="shared" si="1047"/>
        <v>http://logeion.uchicago.edu/index.html#vectorius</v>
      </c>
    </row>
    <row r="14723" spans="1:13" ht="15" customHeight="1" x14ac:dyDescent="0.2">
      <c r="A14723" t="s">
        <v>50694</v>
      </c>
      <c r="B14723" t="s">
        <v>50695</v>
      </c>
      <c r="C14723" t="str">
        <f t="shared" si="1045"/>
        <v>vectura –ae f.</v>
      </c>
      <c r="D14723" t="str">
        <f t="shared" si="1048"/>
        <v>vectura</v>
      </c>
      <c r="E14723" t="s">
        <v>50696</v>
      </c>
      <c r="F14723" t="s">
        <v>50697</v>
      </c>
      <c r="G14723" t="s">
        <v>76</v>
      </c>
      <c r="H14723">
        <v>1</v>
      </c>
      <c r="I14723">
        <v>0</v>
      </c>
      <c r="J14723">
        <v>0</v>
      </c>
      <c r="K14723">
        <v>0</v>
      </c>
      <c r="L14723" t="s">
        <v>19</v>
      </c>
      <c r="M14723" t="str">
        <f t="shared" si="1047"/>
        <v>http://logeion.uchicago.edu/index.html#vectura</v>
      </c>
    </row>
    <row r="14724" spans="1:13" ht="15" customHeight="1" x14ac:dyDescent="0.2">
      <c r="A14724" t="s">
        <v>50701</v>
      </c>
      <c r="B14724" t="s">
        <v>50702</v>
      </c>
      <c r="C14724" t="str">
        <f t="shared" si="1045"/>
        <v>vegetus –a –um</v>
      </c>
      <c r="D14724" t="str">
        <f t="shared" si="1048"/>
        <v>vegetus</v>
      </c>
      <c r="E14724" t="s">
        <v>50703</v>
      </c>
      <c r="F14724" t="s">
        <v>50703</v>
      </c>
      <c r="G14724" t="s">
        <v>61</v>
      </c>
      <c r="H14724">
        <v>1</v>
      </c>
      <c r="I14724">
        <v>0</v>
      </c>
      <c r="J14724">
        <v>0</v>
      </c>
      <c r="K14724">
        <v>0</v>
      </c>
      <c r="L14724" t="s">
        <v>36</v>
      </c>
      <c r="M14724" t="str">
        <f t="shared" si="1047"/>
        <v>http://logeion.uchicago.edu/index.html#vegetus</v>
      </c>
    </row>
    <row r="14725" spans="1:13" ht="15" customHeight="1" x14ac:dyDescent="0.2">
      <c r="A14725" t="s">
        <v>50705</v>
      </c>
      <c r="B14725" t="s">
        <v>50706</v>
      </c>
      <c r="C14725" t="str">
        <f t="shared" si="1045"/>
        <v>vehemens</v>
      </c>
      <c r="D14725" t="s">
        <v>50706</v>
      </c>
      <c r="E14725" t="s">
        <v>50707</v>
      </c>
      <c r="F14725" t="s">
        <v>50708</v>
      </c>
      <c r="G14725" t="s">
        <v>230</v>
      </c>
      <c r="H14725">
        <v>3</v>
      </c>
      <c r="I14725">
        <v>0</v>
      </c>
      <c r="J14725">
        <v>0</v>
      </c>
      <c r="K14725">
        <v>0</v>
      </c>
      <c r="L14725" t="s">
        <v>36</v>
      </c>
      <c r="M14725" t="str">
        <f t="shared" si="1047"/>
        <v>http://logeion.uchicago.edu/index.html#vehemēns</v>
      </c>
    </row>
    <row r="14726" spans="1:13" ht="15" customHeight="1" x14ac:dyDescent="0.2">
      <c r="A14726" t="s">
        <v>50709</v>
      </c>
      <c r="B14726" t="s">
        <v>50710</v>
      </c>
      <c r="C14726" t="str">
        <f t="shared" si="1045"/>
        <v>vehementer</v>
      </c>
      <c r="D14726" t="s">
        <v>50710</v>
      </c>
      <c r="E14726" t="s">
        <v>50711</v>
      </c>
      <c r="F14726" t="s">
        <v>50711</v>
      </c>
      <c r="G14726" t="s">
        <v>89</v>
      </c>
      <c r="I14726">
        <v>0</v>
      </c>
      <c r="J14726">
        <v>1</v>
      </c>
      <c r="K14726">
        <v>0</v>
      </c>
      <c r="L14726" t="s">
        <v>90</v>
      </c>
      <c r="M14726" t="str">
        <f t="shared" si="1047"/>
        <v>http://logeion.uchicago.edu/index.html#vehementer</v>
      </c>
    </row>
    <row r="14727" spans="1:13" ht="15" customHeight="1" x14ac:dyDescent="0.2">
      <c r="A14727" t="s">
        <v>50714</v>
      </c>
      <c r="B14727" t="s">
        <v>50715</v>
      </c>
      <c r="C14727" t="str">
        <f t="shared" si="1045"/>
        <v>vehiculum vehiculi n.</v>
      </c>
      <c r="D14727" t="str">
        <f t="shared" ref="D14727:D14733" si="1049">IF(ISBLANK(B14727),0,LEFT( C14727, FIND( " ", C14727 ) - 1 ))</f>
        <v>vehiculum</v>
      </c>
      <c r="E14727" t="s">
        <v>50716</v>
      </c>
      <c r="F14727" t="s">
        <v>50717</v>
      </c>
      <c r="G14727" t="s">
        <v>21</v>
      </c>
      <c r="H14727">
        <v>2</v>
      </c>
      <c r="I14727">
        <v>0</v>
      </c>
      <c r="J14727">
        <v>0</v>
      </c>
      <c r="K14727">
        <v>0</v>
      </c>
      <c r="L14727" t="s">
        <v>19</v>
      </c>
      <c r="M14727" t="str">
        <f t="shared" si="1047"/>
        <v>http://logeion.uchicago.edu/index.html#vehiculum</v>
      </c>
    </row>
    <row r="14728" spans="1:13" ht="15" customHeight="1" x14ac:dyDescent="0.2">
      <c r="A14728" t="s">
        <v>58091</v>
      </c>
      <c r="B14728" t="s">
        <v>58160</v>
      </c>
      <c r="C14728" t="str">
        <f t="shared" si="1045"/>
        <v>Vehilius –ii m.</v>
      </c>
      <c r="D14728" t="str">
        <f t="shared" si="1049"/>
        <v>Vehilius</v>
      </c>
      <c r="E14728" t="s">
        <v>58282</v>
      </c>
      <c r="F14728" t="s">
        <v>58282</v>
      </c>
      <c r="G14728" t="s">
        <v>21</v>
      </c>
      <c r="H14728">
        <v>2</v>
      </c>
      <c r="K14728">
        <v>1</v>
      </c>
      <c r="L14728" t="s">
        <v>19</v>
      </c>
      <c r="M14728" t="str">
        <f t="shared" si="1047"/>
        <v>http://logeion.uchicago.edu/index.html#Vehilius</v>
      </c>
    </row>
    <row r="14729" spans="1:13" ht="15" customHeight="1" x14ac:dyDescent="0.2">
      <c r="A14729" t="s">
        <v>50718</v>
      </c>
      <c r="B14729" t="s">
        <v>50719</v>
      </c>
      <c r="C14729" t="str">
        <f t="shared" si="1045"/>
        <v>veho vehere vexi vectus</v>
      </c>
      <c r="D14729" t="str">
        <f t="shared" si="1049"/>
        <v>veho</v>
      </c>
      <c r="E14729" t="s">
        <v>11376</v>
      </c>
      <c r="F14729" t="s">
        <v>50720</v>
      </c>
      <c r="G14729" t="s">
        <v>66</v>
      </c>
      <c r="I14729">
        <v>3</v>
      </c>
      <c r="J14729">
        <v>0</v>
      </c>
      <c r="K14729">
        <v>0</v>
      </c>
      <c r="L14729" t="s">
        <v>24</v>
      </c>
      <c r="M14729" t="str">
        <f t="shared" si="1047"/>
        <v>http://logeion.uchicago.edu/index.html#veho</v>
      </c>
    </row>
    <row r="14730" spans="1:13" ht="15" customHeight="1" x14ac:dyDescent="0.2">
      <c r="A14730" t="s">
        <v>50722</v>
      </c>
      <c r="B14730" t="s">
        <v>50723</v>
      </c>
      <c r="C14730" t="str">
        <f t="shared" si="1045"/>
        <v>Veianius –i m.</v>
      </c>
      <c r="D14730" t="str">
        <f t="shared" si="1049"/>
        <v>Veianius</v>
      </c>
      <c r="E14730" t="s">
        <v>50724</v>
      </c>
      <c r="F14730" t="s">
        <v>50725</v>
      </c>
      <c r="G14730" t="s">
        <v>21</v>
      </c>
      <c r="H14730">
        <v>2</v>
      </c>
      <c r="I14730">
        <v>0</v>
      </c>
      <c r="J14730">
        <v>0</v>
      </c>
      <c r="K14730">
        <v>1</v>
      </c>
      <c r="L14730" t="s">
        <v>19</v>
      </c>
      <c r="M14730" t="str">
        <f t="shared" si="1047"/>
        <v>http://logeion.uchicago.edu/index.html#Veianius</v>
      </c>
    </row>
    <row r="14731" spans="1:13" ht="15" customHeight="1" x14ac:dyDescent="0.2">
      <c r="A14731" t="s">
        <v>50726</v>
      </c>
      <c r="B14731" t="s">
        <v>50727</v>
      </c>
      <c r="C14731" t="str">
        <f t="shared" si="1045"/>
        <v>Veiens –entis m. (mostly plural)</v>
      </c>
      <c r="D14731" t="str">
        <f t="shared" si="1049"/>
        <v>Veiens</v>
      </c>
      <c r="E14731" t="s">
        <v>50728</v>
      </c>
      <c r="F14731" t="s">
        <v>50728</v>
      </c>
      <c r="G14731" t="s">
        <v>29</v>
      </c>
      <c r="H14731">
        <v>3</v>
      </c>
      <c r="I14731">
        <v>0</v>
      </c>
      <c r="J14731">
        <v>0</v>
      </c>
      <c r="K14731">
        <v>1</v>
      </c>
      <c r="L14731" t="s">
        <v>19</v>
      </c>
      <c r="M14731" t="str">
        <f t="shared" si="1047"/>
        <v>http://logeion.uchicago.edu/index.html#Veiens</v>
      </c>
    </row>
    <row r="14732" spans="1:13" ht="15" customHeight="1" x14ac:dyDescent="0.2">
      <c r="A14732" t="s">
        <v>55822</v>
      </c>
      <c r="B14732" t="s">
        <v>55823</v>
      </c>
      <c r="C14732" t="str">
        <f t="shared" si="1045"/>
        <v>Veientanus –a –um</v>
      </c>
      <c r="D14732" t="str">
        <f t="shared" si="1049"/>
        <v>Veientanus</v>
      </c>
      <c r="E14732" t="s">
        <v>55824</v>
      </c>
      <c r="F14732" t="s">
        <v>55824</v>
      </c>
      <c r="G14732" t="s">
        <v>61</v>
      </c>
      <c r="H14732">
        <v>1</v>
      </c>
      <c r="I14732">
        <v>0</v>
      </c>
      <c r="J14732">
        <v>0</v>
      </c>
      <c r="K14732">
        <v>1</v>
      </c>
      <c r="L14732" t="s">
        <v>19</v>
      </c>
      <c r="M14732" t="str">
        <f t="shared" si="1047"/>
        <v>http://logeion.uchicago.edu/index.html#Veientanus</v>
      </c>
    </row>
    <row r="14733" spans="1:13" ht="15" customHeight="1" x14ac:dyDescent="0.2">
      <c r="A14733" t="s">
        <v>50729</v>
      </c>
      <c r="B14733" t="s">
        <v>50730</v>
      </c>
      <c r="C14733" t="str">
        <f t="shared" si="1045"/>
        <v>Veii –orum m.</v>
      </c>
      <c r="D14733" t="str">
        <f t="shared" si="1049"/>
        <v>Veii</v>
      </c>
      <c r="E14733" t="s">
        <v>50731</v>
      </c>
      <c r="F14733" t="s">
        <v>50732</v>
      </c>
      <c r="G14733" t="s">
        <v>21</v>
      </c>
      <c r="H14733">
        <v>2</v>
      </c>
      <c r="I14733">
        <v>0</v>
      </c>
      <c r="J14733">
        <v>0</v>
      </c>
      <c r="K14733">
        <v>1</v>
      </c>
      <c r="L14733" t="s">
        <v>19</v>
      </c>
      <c r="M14733" t="str">
        <f t="shared" si="1047"/>
        <v>http://logeion.uchicago.edu/index.html#Veii</v>
      </c>
    </row>
    <row r="14734" spans="1:13" ht="15" customHeight="1" x14ac:dyDescent="0.2">
      <c r="A14734" t="s">
        <v>50733</v>
      </c>
      <c r="B14734" t="s">
        <v>50734</v>
      </c>
      <c r="C14734" t="str">
        <f t="shared" si="1045"/>
        <v>vel</v>
      </c>
      <c r="D14734" t="s">
        <v>50734</v>
      </c>
      <c r="E14734" t="s">
        <v>3086</v>
      </c>
      <c r="F14734" t="s">
        <v>50735</v>
      </c>
      <c r="G14734" t="s">
        <v>338</v>
      </c>
      <c r="I14734">
        <v>0</v>
      </c>
      <c r="J14734">
        <v>0</v>
      </c>
      <c r="K14734">
        <v>0</v>
      </c>
      <c r="L14734" t="s">
        <v>339</v>
      </c>
      <c r="M14734" t="str">
        <f t="shared" si="1047"/>
        <v>http://logeion.uchicago.edu/index.html#vel</v>
      </c>
    </row>
    <row r="14735" spans="1:13" ht="15" customHeight="1" x14ac:dyDescent="0.2">
      <c r="A14735" t="s">
        <v>50800</v>
      </c>
      <c r="B14735" t="s">
        <v>56046</v>
      </c>
      <c r="C14735" t="str">
        <f t="shared" si="1045"/>
        <v>vel...vel</v>
      </c>
      <c r="D14735" t="s">
        <v>56046</v>
      </c>
      <c r="E14735" t="s">
        <v>50801</v>
      </c>
      <c r="F14735" t="s">
        <v>50801</v>
      </c>
      <c r="G14735" t="s">
        <v>120</v>
      </c>
      <c r="I14735">
        <v>0</v>
      </c>
      <c r="J14735">
        <v>0</v>
      </c>
      <c r="K14735">
        <v>0</v>
      </c>
      <c r="L14735" t="s">
        <v>121</v>
      </c>
      <c r="M14735" t="str">
        <f t="shared" si="1047"/>
        <v>http://logeion.uchicago.edu/index.html#vel...vel</v>
      </c>
    </row>
    <row r="14736" spans="1:13" ht="15" customHeight="1" x14ac:dyDescent="0.2">
      <c r="A14736" t="s">
        <v>50736</v>
      </c>
      <c r="B14736" t="s">
        <v>50737</v>
      </c>
      <c r="C14736" t="str">
        <f t="shared" si="1045"/>
        <v>vela dare</v>
      </c>
      <c r="D14736" t="str">
        <f t="shared" ref="D14736:D14767" si="1050">IF(ISBLANK(B14736),0,LEFT( C14736, FIND( " ", C14736 ) - 1 ))</f>
        <v>vela</v>
      </c>
      <c r="E14736" t="s">
        <v>50738</v>
      </c>
      <c r="F14736" t="s">
        <v>50739</v>
      </c>
      <c r="G14736" t="s">
        <v>120</v>
      </c>
      <c r="I14736">
        <v>0</v>
      </c>
      <c r="J14736">
        <v>0</v>
      </c>
      <c r="K14736">
        <v>0</v>
      </c>
      <c r="L14736" t="s">
        <v>121</v>
      </c>
      <c r="M14736" t="str">
        <f t="shared" si="1047"/>
        <v>http://logeion.uchicago.edu/index.html#vela</v>
      </c>
    </row>
    <row r="14737" spans="1:13" ht="15" customHeight="1" x14ac:dyDescent="0.2">
      <c r="A14737" t="s">
        <v>50740</v>
      </c>
      <c r="B14737" t="s">
        <v>50741</v>
      </c>
      <c r="C14737" t="str">
        <f t="shared" si="1045"/>
        <v>velamen –inis n.</v>
      </c>
      <c r="D14737" t="str">
        <f t="shared" si="1050"/>
        <v>velamen</v>
      </c>
      <c r="E14737" t="s">
        <v>50742</v>
      </c>
      <c r="F14737" t="s">
        <v>50742</v>
      </c>
      <c r="G14737" t="s">
        <v>29</v>
      </c>
      <c r="H14737">
        <v>3</v>
      </c>
      <c r="I14737">
        <v>0</v>
      </c>
      <c r="J14737">
        <v>0</v>
      </c>
      <c r="K14737">
        <v>0</v>
      </c>
      <c r="L14737" t="s">
        <v>19</v>
      </c>
      <c r="M14737" t="str">
        <f t="shared" si="1047"/>
        <v>http://logeion.uchicago.edu/index.html#velamen</v>
      </c>
    </row>
    <row r="14738" spans="1:13" ht="15" customHeight="1" x14ac:dyDescent="0.2">
      <c r="A14738" t="s">
        <v>50743</v>
      </c>
      <c r="B14738" t="s">
        <v>55782</v>
      </c>
      <c r="C14738" t="str">
        <f t="shared" si="1045"/>
        <v>velamentum –i n.</v>
      </c>
      <c r="D14738" t="str">
        <f t="shared" si="1050"/>
        <v>velamentum</v>
      </c>
      <c r="E14738" t="s">
        <v>55784</v>
      </c>
      <c r="F14738" t="s">
        <v>55783</v>
      </c>
      <c r="G14738" t="s">
        <v>21</v>
      </c>
      <c r="H14738">
        <v>2</v>
      </c>
      <c r="I14738">
        <v>0</v>
      </c>
      <c r="J14738">
        <v>0</v>
      </c>
      <c r="K14738">
        <v>0</v>
      </c>
      <c r="L14738" t="s">
        <v>19</v>
      </c>
      <c r="M14738" t="str">
        <f t="shared" si="1047"/>
        <v>http://logeion.uchicago.edu/index.html#velamentum</v>
      </c>
    </row>
    <row r="14739" spans="1:13" ht="15" customHeight="1" x14ac:dyDescent="0.2">
      <c r="A14739" t="s">
        <v>50744</v>
      </c>
      <c r="B14739" t="s">
        <v>50745</v>
      </c>
      <c r="C14739" t="str">
        <f t="shared" si="1045"/>
        <v>Velanius –i m.</v>
      </c>
      <c r="D14739" t="str">
        <f t="shared" si="1050"/>
        <v>Velanius</v>
      </c>
      <c r="E14739" t="s">
        <v>4310</v>
      </c>
      <c r="F14739" t="s">
        <v>4310</v>
      </c>
      <c r="G14739" t="s">
        <v>21</v>
      </c>
      <c r="H14739">
        <v>1</v>
      </c>
      <c r="I14739">
        <v>0</v>
      </c>
      <c r="J14739">
        <v>0</v>
      </c>
      <c r="K14739">
        <v>1</v>
      </c>
      <c r="L14739" t="s">
        <v>19</v>
      </c>
      <c r="M14739" t="str">
        <f t="shared" si="1047"/>
        <v>http://logeion.uchicago.edu/index.html#Velanius</v>
      </c>
    </row>
    <row r="14740" spans="1:13" ht="15" customHeight="1" x14ac:dyDescent="0.2">
      <c r="A14740" t="s">
        <v>58093</v>
      </c>
      <c r="B14740" t="s">
        <v>58162</v>
      </c>
      <c r="C14740" t="str">
        <f t="shared" ref="C14740:C14803" si="1051">SUBSTITUTE(SUBSTITUTE(SUBSTITUTE(SUBSTITUTE(SUBSTITUTE(SUBSTITUTE(SUBSTITUTE(SUBSTITUTE(SUBSTITUTE(SUBSTITUTE(SUBSTITUTE(B14740, "ā", "a"), "ē", "e"), "ī", "i"), "ō", "o"), "ū", "u"), "ȳ", "y"), "Ā", "A"), "Ē", "E"), "Ī", "I"), "Ō", "O"), "Ū", "U")</f>
        <v>Veldeius –ii m.</v>
      </c>
      <c r="D14740" t="str">
        <f t="shared" si="1050"/>
        <v>Veldeius</v>
      </c>
      <c r="E14740" t="s">
        <v>58284</v>
      </c>
      <c r="F14740" t="s">
        <v>58284</v>
      </c>
      <c r="G14740" t="s">
        <v>21</v>
      </c>
      <c r="H14740">
        <v>2</v>
      </c>
      <c r="K14740">
        <v>1</v>
      </c>
      <c r="L14740" t="s">
        <v>19</v>
      </c>
      <c r="M14740" t="str">
        <f t="shared" si="1047"/>
        <v>http://logeion.uchicago.edu/index.html#Veldeius</v>
      </c>
    </row>
    <row r="14741" spans="1:13" ht="15" customHeight="1" x14ac:dyDescent="0.2">
      <c r="A14741" t="s">
        <v>58092</v>
      </c>
      <c r="B14741" t="s">
        <v>58161</v>
      </c>
      <c r="C14741" t="str">
        <f t="shared" si="1051"/>
        <v>Veledeius –i m.</v>
      </c>
      <c r="D14741" t="str">
        <f t="shared" si="1050"/>
        <v>Veledeius</v>
      </c>
      <c r="E14741" t="s">
        <v>58283</v>
      </c>
      <c r="F14741" t="s">
        <v>58283</v>
      </c>
      <c r="G14741" t="s">
        <v>21</v>
      </c>
      <c r="H14741">
        <v>2</v>
      </c>
      <c r="K14741">
        <v>1</v>
      </c>
      <c r="L14741" t="s">
        <v>19</v>
      </c>
      <c r="M14741" t="str">
        <f t="shared" si="1047"/>
        <v>http://logeion.uchicago.edu/index.html#Veledeius</v>
      </c>
    </row>
    <row r="14742" spans="1:13" ht="15" customHeight="1" x14ac:dyDescent="0.2">
      <c r="A14742" t="s">
        <v>50748</v>
      </c>
      <c r="B14742" t="s">
        <v>59506</v>
      </c>
      <c r="C14742" t="str">
        <f t="shared" si="1051"/>
        <v>Velia –ae f.</v>
      </c>
      <c r="D14742" t="str">
        <f t="shared" si="1050"/>
        <v>Velia</v>
      </c>
      <c r="E14742" t="s">
        <v>59455</v>
      </c>
      <c r="F14742" t="s">
        <v>59455</v>
      </c>
      <c r="G14742" t="s">
        <v>76</v>
      </c>
      <c r="H14742">
        <v>1</v>
      </c>
      <c r="I14742">
        <v>0</v>
      </c>
      <c r="J14742">
        <v>0</v>
      </c>
      <c r="K14742">
        <v>1</v>
      </c>
      <c r="L14742" t="s">
        <v>19</v>
      </c>
      <c r="M14742" t="str">
        <f t="shared" si="1047"/>
        <v>http://logeion.uchicago.edu/index.html#Velia</v>
      </c>
    </row>
    <row r="14743" spans="1:13" ht="15" customHeight="1" x14ac:dyDescent="0.2">
      <c r="A14743" t="s">
        <v>50752</v>
      </c>
      <c r="B14743" t="s">
        <v>50753</v>
      </c>
      <c r="C14743" t="str">
        <f t="shared" si="1051"/>
        <v>Velinus –a –um</v>
      </c>
      <c r="D14743" t="str">
        <f t="shared" si="1050"/>
        <v>Velinus</v>
      </c>
      <c r="E14743" t="s">
        <v>50754</v>
      </c>
      <c r="F14743" t="s">
        <v>50755</v>
      </c>
      <c r="G14743" t="s">
        <v>61</v>
      </c>
      <c r="H14743">
        <v>1</v>
      </c>
      <c r="I14743">
        <v>0</v>
      </c>
      <c r="J14743">
        <v>0</v>
      </c>
      <c r="K14743">
        <v>1</v>
      </c>
      <c r="L14743" t="s">
        <v>36</v>
      </c>
      <c r="M14743" t="str">
        <f t="shared" si="1047"/>
        <v>http://logeion.uchicago.edu/index.html#Velinus</v>
      </c>
    </row>
    <row r="14744" spans="1:13" ht="15" customHeight="1" x14ac:dyDescent="0.2">
      <c r="A14744" t="s">
        <v>50756</v>
      </c>
      <c r="B14744" t="s">
        <v>50757</v>
      </c>
      <c r="C14744" t="str">
        <f t="shared" si="1051"/>
        <v>Velinus –i m.</v>
      </c>
      <c r="D14744" t="str">
        <f t="shared" si="1050"/>
        <v>Velinus</v>
      </c>
      <c r="E14744" t="s">
        <v>50758</v>
      </c>
      <c r="F14744" t="s">
        <v>50759</v>
      </c>
      <c r="G14744" t="s">
        <v>21</v>
      </c>
      <c r="H14744">
        <v>2</v>
      </c>
      <c r="I14744">
        <v>0</v>
      </c>
      <c r="J14744">
        <v>0</v>
      </c>
      <c r="K14744">
        <v>1</v>
      </c>
      <c r="L14744" t="s">
        <v>19</v>
      </c>
      <c r="M14744" t="str">
        <f t="shared" si="1047"/>
        <v>http://logeion.uchicago.edu/index.html#Velinus</v>
      </c>
    </row>
    <row r="14745" spans="1:13" ht="15" customHeight="1" x14ac:dyDescent="0.2">
      <c r="A14745" t="s">
        <v>50760</v>
      </c>
      <c r="B14745" t="s">
        <v>50761</v>
      </c>
      <c r="C14745" t="str">
        <f t="shared" si="1051"/>
        <v xml:space="preserve">Veliocasses –ium m. </v>
      </c>
      <c r="D14745" t="str">
        <f t="shared" si="1050"/>
        <v>Veliocasses</v>
      </c>
      <c r="E14745" t="s">
        <v>50762</v>
      </c>
      <c r="F14745" t="s">
        <v>50762</v>
      </c>
      <c r="G14745" t="s">
        <v>29</v>
      </c>
      <c r="H14745">
        <v>3</v>
      </c>
      <c r="I14745">
        <v>0</v>
      </c>
      <c r="J14745">
        <v>0</v>
      </c>
      <c r="K14745">
        <v>1</v>
      </c>
      <c r="L14745" t="s">
        <v>19</v>
      </c>
      <c r="M14745" t="str">
        <f t="shared" si="1047"/>
        <v>http://logeion.uchicago.edu/index.html#Veliocasses</v>
      </c>
    </row>
    <row r="14746" spans="1:13" ht="15" customHeight="1" x14ac:dyDescent="0.2">
      <c r="A14746" t="s">
        <v>50763</v>
      </c>
      <c r="B14746" t="s">
        <v>50764</v>
      </c>
      <c r="C14746" t="str">
        <f t="shared" si="1051"/>
        <v>Veliocassi –orum m.</v>
      </c>
      <c r="D14746" t="str">
        <f t="shared" si="1050"/>
        <v>Veliocassi</v>
      </c>
      <c r="E14746" t="s">
        <v>50762</v>
      </c>
      <c r="F14746" t="s">
        <v>50762</v>
      </c>
      <c r="G14746" t="s">
        <v>21</v>
      </c>
      <c r="H14746">
        <v>1</v>
      </c>
      <c r="I14746">
        <v>0</v>
      </c>
      <c r="J14746">
        <v>0</v>
      </c>
      <c r="K14746">
        <v>1</v>
      </c>
      <c r="L14746" t="s">
        <v>19</v>
      </c>
      <c r="M14746" t="str">
        <f t="shared" si="1047"/>
        <v>http://logeion.uchicago.edu/index.html#Veliocassi</v>
      </c>
    </row>
    <row r="14747" spans="1:13" ht="15" customHeight="1" x14ac:dyDescent="0.2">
      <c r="A14747" t="s">
        <v>50768</v>
      </c>
      <c r="B14747" t="s">
        <v>50769</v>
      </c>
      <c r="C14747" t="str">
        <f t="shared" si="1051"/>
        <v>velivolus –a –um</v>
      </c>
      <c r="D14747" t="str">
        <f t="shared" si="1050"/>
        <v>velivolus</v>
      </c>
      <c r="E14747" t="s">
        <v>50770</v>
      </c>
      <c r="F14747" t="s">
        <v>50771</v>
      </c>
      <c r="G14747" t="s">
        <v>61</v>
      </c>
      <c r="H14747">
        <v>1</v>
      </c>
      <c r="I14747">
        <v>0</v>
      </c>
      <c r="J14747">
        <v>0</v>
      </c>
      <c r="K14747">
        <v>0</v>
      </c>
      <c r="L14747" t="s">
        <v>36</v>
      </c>
      <c r="M14747" t="str">
        <f t="shared" si="1047"/>
        <v>http://logeion.uchicago.edu/index.html#velivolus</v>
      </c>
    </row>
    <row r="14748" spans="1:13" ht="15" customHeight="1" x14ac:dyDescent="0.2">
      <c r="A14748" t="s">
        <v>50775</v>
      </c>
      <c r="B14748" t="s">
        <v>50779</v>
      </c>
      <c r="C14748" t="str">
        <f t="shared" si="1051"/>
        <v>Vellaunodunum –i n.</v>
      </c>
      <c r="D14748" t="str">
        <f t="shared" si="1050"/>
        <v>Vellaunodunum</v>
      </c>
      <c r="E14748" t="s">
        <v>50776</v>
      </c>
      <c r="F14748" t="s">
        <v>50777</v>
      </c>
      <c r="G14748" t="s">
        <v>21</v>
      </c>
      <c r="H14748">
        <v>1</v>
      </c>
      <c r="I14748">
        <v>0</v>
      </c>
      <c r="J14748">
        <v>0</v>
      </c>
      <c r="K14748">
        <v>1</v>
      </c>
      <c r="L14748" t="s">
        <v>19</v>
      </c>
      <c r="M14748" t="str">
        <f t="shared" si="1047"/>
        <v>http://logeion.uchicago.edu/index.html#Vellaunodunum</v>
      </c>
    </row>
    <row r="14749" spans="1:13" ht="15" customHeight="1" x14ac:dyDescent="0.2">
      <c r="A14749" t="s">
        <v>50778</v>
      </c>
      <c r="B14749" t="s">
        <v>50779</v>
      </c>
      <c r="C14749" t="str">
        <f t="shared" si="1051"/>
        <v>Vellaunodunum –i n.</v>
      </c>
      <c r="D14749" t="str">
        <f t="shared" si="1050"/>
        <v>Vellaunodunum</v>
      </c>
      <c r="E14749" t="s">
        <v>50780</v>
      </c>
      <c r="F14749" t="s">
        <v>50780</v>
      </c>
      <c r="G14749" t="s">
        <v>29</v>
      </c>
      <c r="H14749">
        <v>3</v>
      </c>
      <c r="I14749">
        <v>0</v>
      </c>
      <c r="J14749">
        <v>0</v>
      </c>
      <c r="K14749">
        <v>0</v>
      </c>
      <c r="L14749" t="s">
        <v>19</v>
      </c>
      <c r="M14749" t="str">
        <f t="shared" si="1047"/>
        <v>http://logeion.uchicago.edu/index.html#Vellaunodunum</v>
      </c>
    </row>
    <row r="14750" spans="1:13" ht="15" customHeight="1" x14ac:dyDescent="0.2">
      <c r="A14750" t="s">
        <v>50772</v>
      </c>
      <c r="B14750" t="s">
        <v>50773</v>
      </c>
      <c r="C14750" t="str">
        <f t="shared" si="1051"/>
        <v xml:space="preserve">Vellavi –orum m. </v>
      </c>
      <c r="D14750" t="str">
        <f t="shared" si="1050"/>
        <v>Vellavi</v>
      </c>
      <c r="E14750" t="s">
        <v>50774</v>
      </c>
      <c r="F14750" t="s">
        <v>50774</v>
      </c>
      <c r="G14750" t="s">
        <v>21</v>
      </c>
      <c r="H14750">
        <v>1</v>
      </c>
      <c r="I14750">
        <v>0</v>
      </c>
      <c r="J14750">
        <v>0</v>
      </c>
      <c r="K14750">
        <v>1</v>
      </c>
      <c r="L14750" t="s">
        <v>19</v>
      </c>
      <c r="M14750" t="str">
        <f t="shared" si="1047"/>
        <v>http://logeion.uchicago.edu/index.html#Vellavi</v>
      </c>
    </row>
    <row r="14751" spans="1:13" ht="15" customHeight="1" x14ac:dyDescent="0.2">
      <c r="A14751" t="s">
        <v>50781</v>
      </c>
      <c r="B14751" t="s">
        <v>57708</v>
      </c>
      <c r="C14751" t="str">
        <f t="shared" si="1051"/>
        <v>vellico –are</v>
      </c>
      <c r="D14751" t="str">
        <f t="shared" si="1050"/>
        <v>vellico</v>
      </c>
      <c r="E14751" t="s">
        <v>54783</v>
      </c>
      <c r="F14751" t="s">
        <v>54783</v>
      </c>
      <c r="G14751" t="s">
        <v>23</v>
      </c>
      <c r="I14751">
        <v>1</v>
      </c>
      <c r="J14751">
        <v>0</v>
      </c>
      <c r="K14751">
        <v>0</v>
      </c>
      <c r="L14751" t="s">
        <v>24</v>
      </c>
      <c r="M14751" t="str">
        <f t="shared" si="1047"/>
        <v>http://logeion.uchicago.edu/index.html#vellico</v>
      </c>
    </row>
    <row r="14752" spans="1:13" ht="15" customHeight="1" x14ac:dyDescent="0.2">
      <c r="A14752" t="s">
        <v>50782</v>
      </c>
      <c r="B14752" t="s">
        <v>50783</v>
      </c>
      <c r="C14752" t="str">
        <f t="shared" si="1051"/>
        <v xml:space="preserve">Velliocasses –ium m. </v>
      </c>
      <c r="D14752" t="str">
        <f t="shared" si="1050"/>
        <v>Velliocasses</v>
      </c>
      <c r="E14752" t="s">
        <v>50762</v>
      </c>
      <c r="F14752" t="s">
        <v>50762</v>
      </c>
      <c r="G14752" t="s">
        <v>29</v>
      </c>
      <c r="H14752">
        <v>3</v>
      </c>
      <c r="I14752">
        <v>0</v>
      </c>
      <c r="J14752">
        <v>0</v>
      </c>
      <c r="K14752">
        <v>1</v>
      </c>
      <c r="L14752" t="s">
        <v>19</v>
      </c>
      <c r="M14752" t="str">
        <f t="shared" si="1047"/>
        <v>http://logeion.uchicago.edu/index.html#Velliocasses</v>
      </c>
    </row>
    <row r="14753" spans="1:13" ht="15" customHeight="1" x14ac:dyDescent="0.2">
      <c r="A14753" t="s">
        <v>50784</v>
      </c>
      <c r="B14753" t="s">
        <v>50785</v>
      </c>
      <c r="C14753" t="str">
        <f t="shared" si="1051"/>
        <v>vello vellere vulsi/velli vulsum</v>
      </c>
      <c r="D14753" t="str">
        <f t="shared" si="1050"/>
        <v>vello</v>
      </c>
      <c r="E14753" t="s">
        <v>5224</v>
      </c>
      <c r="F14753" t="s">
        <v>5224</v>
      </c>
      <c r="G14753" t="s">
        <v>66</v>
      </c>
      <c r="I14753">
        <v>3</v>
      </c>
      <c r="J14753">
        <v>0</v>
      </c>
      <c r="K14753">
        <v>0</v>
      </c>
      <c r="L14753" t="s">
        <v>24</v>
      </c>
      <c r="M14753" t="str">
        <f t="shared" si="1047"/>
        <v>http://logeion.uchicago.edu/index.html#vello</v>
      </c>
    </row>
    <row r="14754" spans="1:13" ht="15" customHeight="1" x14ac:dyDescent="0.2">
      <c r="A14754" t="s">
        <v>50786</v>
      </c>
      <c r="B14754" t="s">
        <v>50787</v>
      </c>
      <c r="C14754" t="str">
        <f t="shared" si="1051"/>
        <v>vellus –eris n.</v>
      </c>
      <c r="D14754" t="str">
        <f t="shared" si="1050"/>
        <v>vellus</v>
      </c>
      <c r="E14754" t="s">
        <v>50788</v>
      </c>
      <c r="F14754" t="s">
        <v>50789</v>
      </c>
      <c r="G14754" t="s">
        <v>29</v>
      </c>
      <c r="H14754">
        <v>3</v>
      </c>
      <c r="I14754">
        <v>0</v>
      </c>
      <c r="J14754">
        <v>0</v>
      </c>
      <c r="K14754">
        <v>0</v>
      </c>
      <c r="L14754" t="s">
        <v>19</v>
      </c>
      <c r="M14754" t="str">
        <f t="shared" si="1047"/>
        <v>http://logeion.uchicago.edu/index.html#vellus</v>
      </c>
    </row>
    <row r="14755" spans="1:13" ht="15" customHeight="1" x14ac:dyDescent="0.2">
      <c r="A14755" t="s">
        <v>50790</v>
      </c>
      <c r="B14755" t="s">
        <v>50791</v>
      </c>
      <c r="C14755" t="str">
        <f t="shared" si="1051"/>
        <v>velo velare velavi velatus</v>
      </c>
      <c r="D14755" t="str">
        <f t="shared" si="1050"/>
        <v>velo</v>
      </c>
      <c r="E14755" t="s">
        <v>11142</v>
      </c>
      <c r="F14755" t="s">
        <v>50792</v>
      </c>
      <c r="G14755" t="s">
        <v>23</v>
      </c>
      <c r="I14755">
        <v>1</v>
      </c>
      <c r="J14755">
        <v>0</v>
      </c>
      <c r="K14755">
        <v>0</v>
      </c>
      <c r="L14755" t="s">
        <v>24</v>
      </c>
      <c r="M14755" t="str">
        <f t="shared" ref="M14755:M14818" si="1052">"http://logeion.uchicago.edu/index.html#"&amp;D14755</f>
        <v>http://logeion.uchicago.edu/index.html#velo</v>
      </c>
    </row>
    <row r="14756" spans="1:13" ht="15" customHeight="1" x14ac:dyDescent="0.2">
      <c r="A14756" t="s">
        <v>50793</v>
      </c>
      <c r="B14756" t="s">
        <v>50794</v>
      </c>
      <c r="C14756" t="str">
        <f t="shared" si="1051"/>
        <v>velocitas –atis f.</v>
      </c>
      <c r="D14756" t="str">
        <f t="shared" si="1050"/>
        <v>velocitas</v>
      </c>
      <c r="E14756" t="s">
        <v>50795</v>
      </c>
      <c r="F14756" t="s">
        <v>50796</v>
      </c>
      <c r="G14756" t="s">
        <v>29</v>
      </c>
      <c r="H14756">
        <v>3</v>
      </c>
      <c r="I14756">
        <v>0</v>
      </c>
      <c r="J14756">
        <v>0</v>
      </c>
      <c r="K14756">
        <v>0</v>
      </c>
      <c r="L14756" t="s">
        <v>19</v>
      </c>
      <c r="M14756" t="str">
        <f t="shared" si="1052"/>
        <v>http://logeion.uchicago.edu/index.html#velocitas</v>
      </c>
    </row>
    <row r="14757" spans="1:13" ht="15" customHeight="1" x14ac:dyDescent="0.2">
      <c r="A14757" t="s">
        <v>50797</v>
      </c>
      <c r="B14757" t="s">
        <v>50798</v>
      </c>
      <c r="C14757" t="str">
        <f t="shared" si="1051"/>
        <v>velox –ocis</v>
      </c>
      <c r="D14757" t="str">
        <f t="shared" si="1050"/>
        <v>velox</v>
      </c>
      <c r="E14757" t="s">
        <v>50799</v>
      </c>
      <c r="F14757" t="s">
        <v>50799</v>
      </c>
      <c r="G14757" t="s">
        <v>230</v>
      </c>
      <c r="H14757">
        <v>3</v>
      </c>
      <c r="I14757">
        <v>0</v>
      </c>
      <c r="J14757">
        <v>0</v>
      </c>
      <c r="K14757">
        <v>0</v>
      </c>
      <c r="L14757" t="s">
        <v>36</v>
      </c>
      <c r="M14757" t="str">
        <f t="shared" si="1052"/>
        <v>http://logeion.uchicago.edu/index.html#velox</v>
      </c>
    </row>
    <row r="14758" spans="1:13" ht="15" customHeight="1" x14ac:dyDescent="0.2">
      <c r="A14758" t="s">
        <v>50802</v>
      </c>
      <c r="B14758" t="s">
        <v>50803</v>
      </c>
      <c r="C14758" t="str">
        <f t="shared" si="1051"/>
        <v>velum veli n.</v>
      </c>
      <c r="D14758" t="str">
        <f t="shared" si="1050"/>
        <v>velum</v>
      </c>
      <c r="E14758" t="s">
        <v>57656</v>
      </c>
      <c r="F14758" t="s">
        <v>57656</v>
      </c>
      <c r="G14758" t="s">
        <v>21</v>
      </c>
      <c r="H14758">
        <v>2</v>
      </c>
      <c r="I14758">
        <v>0</v>
      </c>
      <c r="J14758">
        <v>0</v>
      </c>
      <c r="K14758">
        <v>0</v>
      </c>
      <c r="L14758" t="s">
        <v>19</v>
      </c>
      <c r="M14758" t="str">
        <f t="shared" si="1052"/>
        <v>http://logeion.uchicago.edu/index.html#velum</v>
      </c>
    </row>
    <row r="14759" spans="1:13" ht="15" customHeight="1" x14ac:dyDescent="0.2">
      <c r="A14759" t="s">
        <v>50804</v>
      </c>
      <c r="B14759" t="s">
        <v>56044</v>
      </c>
      <c r="C14759" t="str">
        <f t="shared" si="1051"/>
        <v>velut or veluti</v>
      </c>
      <c r="D14759" t="str">
        <f t="shared" si="1050"/>
        <v>velut</v>
      </c>
      <c r="E14759" t="s">
        <v>39246</v>
      </c>
      <c r="F14759" t="s">
        <v>56045</v>
      </c>
      <c r="G14759" t="s">
        <v>12234</v>
      </c>
      <c r="I14759">
        <v>0</v>
      </c>
      <c r="J14759">
        <v>0</v>
      </c>
      <c r="K14759">
        <v>0</v>
      </c>
      <c r="L14759" t="s">
        <v>90</v>
      </c>
      <c r="M14759" t="str">
        <f t="shared" si="1052"/>
        <v>http://logeion.uchicago.edu/index.html#velut</v>
      </c>
    </row>
    <row r="14760" spans="1:13" ht="15" customHeight="1" x14ac:dyDescent="0.2">
      <c r="A14760" t="s">
        <v>50807</v>
      </c>
      <c r="B14760" t="s">
        <v>50808</v>
      </c>
      <c r="C14760" t="str">
        <f t="shared" si="1051"/>
        <v>vena venae f.</v>
      </c>
      <c r="D14760" t="str">
        <f t="shared" si="1050"/>
        <v>vena</v>
      </c>
      <c r="E14760" t="s">
        <v>50809</v>
      </c>
      <c r="F14760" t="s">
        <v>50809</v>
      </c>
      <c r="G14760" t="s">
        <v>76</v>
      </c>
      <c r="H14760">
        <v>1</v>
      </c>
      <c r="I14760">
        <v>0</v>
      </c>
      <c r="J14760">
        <v>0</v>
      </c>
      <c r="K14760">
        <v>0</v>
      </c>
      <c r="L14760" t="s">
        <v>19</v>
      </c>
      <c r="M14760" t="str">
        <f t="shared" si="1052"/>
        <v>http://logeion.uchicago.edu/index.html#vena</v>
      </c>
    </row>
    <row r="14761" spans="1:13" ht="15" customHeight="1" x14ac:dyDescent="0.2">
      <c r="A14761" t="s">
        <v>50810</v>
      </c>
      <c r="B14761" t="s">
        <v>50811</v>
      </c>
      <c r="C14761" t="str">
        <f t="shared" si="1051"/>
        <v>venabulum –i n.</v>
      </c>
      <c r="D14761" t="str">
        <f t="shared" si="1050"/>
        <v>venabulum</v>
      </c>
      <c r="E14761" t="s">
        <v>50812</v>
      </c>
      <c r="F14761" t="s">
        <v>50813</v>
      </c>
      <c r="G14761" t="s">
        <v>21</v>
      </c>
      <c r="H14761">
        <v>2</v>
      </c>
      <c r="I14761">
        <v>0</v>
      </c>
      <c r="J14761">
        <v>0</v>
      </c>
      <c r="K14761">
        <v>0</v>
      </c>
      <c r="L14761" t="s">
        <v>19</v>
      </c>
      <c r="M14761" t="str">
        <f t="shared" si="1052"/>
        <v>http://logeion.uchicago.edu/index.html#venabulum</v>
      </c>
    </row>
    <row r="14762" spans="1:13" ht="15" customHeight="1" x14ac:dyDescent="0.2">
      <c r="A14762" t="s">
        <v>53942</v>
      </c>
      <c r="B14762" t="s">
        <v>54010</v>
      </c>
      <c r="C14762" t="str">
        <f t="shared" si="1051"/>
        <v>venalicius –a –um</v>
      </c>
      <c r="D14762" t="str">
        <f t="shared" si="1050"/>
        <v>venalicius</v>
      </c>
      <c r="E14762" t="s">
        <v>55603</v>
      </c>
      <c r="F14762" t="s">
        <v>55603</v>
      </c>
      <c r="G14762" t="s">
        <v>61</v>
      </c>
      <c r="H14762">
        <v>1</v>
      </c>
      <c r="I14762">
        <v>0</v>
      </c>
      <c r="J14762">
        <v>0</v>
      </c>
      <c r="K14762">
        <v>0</v>
      </c>
      <c r="L14762" t="s">
        <v>36</v>
      </c>
      <c r="M14762" t="str">
        <f t="shared" si="1052"/>
        <v>http://logeion.uchicago.edu/index.html#venalicius</v>
      </c>
    </row>
    <row r="14763" spans="1:13" ht="15" customHeight="1" x14ac:dyDescent="0.2">
      <c r="A14763" t="s">
        <v>50816</v>
      </c>
      <c r="B14763" t="s">
        <v>50817</v>
      </c>
      <c r="C14763" t="str">
        <f t="shared" si="1051"/>
        <v>venalis –e</v>
      </c>
      <c r="D14763" t="str">
        <f t="shared" si="1050"/>
        <v>venalis</v>
      </c>
      <c r="E14763" t="s">
        <v>50818</v>
      </c>
      <c r="F14763" t="s">
        <v>50819</v>
      </c>
      <c r="G14763" t="s">
        <v>155</v>
      </c>
      <c r="H14763">
        <v>3</v>
      </c>
      <c r="I14763">
        <v>0</v>
      </c>
      <c r="J14763">
        <v>0</v>
      </c>
      <c r="K14763">
        <v>0</v>
      </c>
      <c r="L14763" t="s">
        <v>36</v>
      </c>
      <c r="M14763" t="str">
        <f t="shared" si="1052"/>
        <v>http://logeion.uchicago.edu/index.html#venalis</v>
      </c>
    </row>
    <row r="14764" spans="1:13" ht="15" customHeight="1" x14ac:dyDescent="0.2">
      <c r="A14764" t="s">
        <v>50822</v>
      </c>
      <c r="B14764" t="s">
        <v>50823</v>
      </c>
      <c r="C14764" t="str">
        <f t="shared" si="1051"/>
        <v>venatio –onis f.</v>
      </c>
      <c r="D14764" t="str">
        <f t="shared" si="1050"/>
        <v>venatio</v>
      </c>
      <c r="E14764" t="s">
        <v>50824</v>
      </c>
      <c r="F14764" t="s">
        <v>50824</v>
      </c>
      <c r="G14764" t="s">
        <v>29</v>
      </c>
      <c r="H14764">
        <v>3</v>
      </c>
      <c r="I14764">
        <v>0</v>
      </c>
      <c r="J14764">
        <v>0</v>
      </c>
      <c r="K14764">
        <v>0</v>
      </c>
      <c r="L14764" t="s">
        <v>19</v>
      </c>
      <c r="M14764" t="str">
        <f t="shared" si="1052"/>
        <v>http://logeion.uchicago.edu/index.html#venatio</v>
      </c>
    </row>
    <row r="14765" spans="1:13" ht="15" customHeight="1" x14ac:dyDescent="0.2">
      <c r="A14765" t="s">
        <v>50825</v>
      </c>
      <c r="B14765" t="s">
        <v>50826</v>
      </c>
      <c r="C14765" t="str">
        <f t="shared" si="1051"/>
        <v>venator –oris m.</v>
      </c>
      <c r="D14765" t="str">
        <f t="shared" si="1050"/>
        <v>venator</v>
      </c>
      <c r="E14765" t="s">
        <v>50827</v>
      </c>
      <c r="F14765" t="s">
        <v>50828</v>
      </c>
      <c r="G14765" t="s">
        <v>29</v>
      </c>
      <c r="H14765">
        <v>3</v>
      </c>
      <c r="I14765">
        <v>0</v>
      </c>
      <c r="J14765">
        <v>0</v>
      </c>
      <c r="K14765">
        <v>0</v>
      </c>
      <c r="L14765" t="s">
        <v>19</v>
      </c>
      <c r="M14765" t="str">
        <f t="shared" si="1052"/>
        <v>http://logeion.uchicago.edu/index.html#venator</v>
      </c>
    </row>
    <row r="14766" spans="1:13" ht="15" customHeight="1" x14ac:dyDescent="0.2">
      <c r="A14766" t="s">
        <v>50829</v>
      </c>
      <c r="B14766" t="s">
        <v>54465</v>
      </c>
      <c r="C14766" t="str">
        <f t="shared" si="1051"/>
        <v>venatorius –a –um</v>
      </c>
      <c r="D14766" t="str">
        <f t="shared" si="1050"/>
        <v>venatorius</v>
      </c>
      <c r="E14766" t="s">
        <v>54271</v>
      </c>
      <c r="F14766" t="s">
        <v>54271</v>
      </c>
      <c r="G14766" t="s">
        <v>61</v>
      </c>
      <c r="H14766">
        <v>1</v>
      </c>
      <c r="I14766">
        <v>0</v>
      </c>
      <c r="J14766">
        <v>0</v>
      </c>
      <c r="K14766">
        <v>0</v>
      </c>
      <c r="L14766" t="s">
        <v>36</v>
      </c>
      <c r="M14766" t="str">
        <f t="shared" si="1052"/>
        <v>http://logeion.uchicago.edu/index.html#venatorius</v>
      </c>
    </row>
    <row r="14767" spans="1:13" ht="15" customHeight="1" x14ac:dyDescent="0.2">
      <c r="A14767" t="s">
        <v>50830</v>
      </c>
      <c r="B14767" t="s">
        <v>50831</v>
      </c>
      <c r="C14767" t="str">
        <f t="shared" si="1051"/>
        <v>venatrix –icis f.</v>
      </c>
      <c r="D14767" t="str">
        <f t="shared" si="1050"/>
        <v>venatrix</v>
      </c>
      <c r="E14767" t="s">
        <v>50832</v>
      </c>
      <c r="F14767" t="s">
        <v>50833</v>
      </c>
      <c r="G14767" t="s">
        <v>29</v>
      </c>
      <c r="H14767">
        <v>3</v>
      </c>
      <c r="I14767">
        <v>0</v>
      </c>
      <c r="J14767">
        <v>0</v>
      </c>
      <c r="K14767">
        <v>0</v>
      </c>
      <c r="L14767" t="s">
        <v>19</v>
      </c>
      <c r="M14767" t="str">
        <f t="shared" si="1052"/>
        <v>http://logeion.uchicago.edu/index.html#venatrix</v>
      </c>
    </row>
    <row r="14768" spans="1:13" ht="15" customHeight="1" x14ac:dyDescent="0.2">
      <c r="A14768" t="s">
        <v>50834</v>
      </c>
      <c r="B14768" t="s">
        <v>50835</v>
      </c>
      <c r="C14768" t="str">
        <f t="shared" si="1051"/>
        <v>venatus –us m.</v>
      </c>
      <c r="D14768" t="str">
        <f t="shared" ref="D14768:D14799" si="1053">IF(ISBLANK(B14768),0,LEFT( C14768, FIND( " ", C14768 ) - 1 ))</f>
        <v>venatus</v>
      </c>
      <c r="E14768" t="s">
        <v>50824</v>
      </c>
      <c r="F14768" t="s">
        <v>50836</v>
      </c>
      <c r="G14768" t="s">
        <v>18</v>
      </c>
      <c r="H14768">
        <v>4</v>
      </c>
      <c r="I14768">
        <v>0</v>
      </c>
      <c r="J14768">
        <v>0</v>
      </c>
      <c r="K14768">
        <v>0</v>
      </c>
      <c r="L14768" t="s">
        <v>19</v>
      </c>
      <c r="M14768" t="str">
        <f t="shared" si="1052"/>
        <v>http://logeion.uchicago.edu/index.html#venatus</v>
      </c>
    </row>
    <row r="14769" spans="1:13" ht="15" customHeight="1" x14ac:dyDescent="0.2">
      <c r="A14769" t="s">
        <v>50838</v>
      </c>
      <c r="B14769" t="s">
        <v>50839</v>
      </c>
      <c r="C14769" t="str">
        <f t="shared" si="1051"/>
        <v>vendibilis –e</v>
      </c>
      <c r="D14769" t="str">
        <f t="shared" si="1053"/>
        <v>vendibilis</v>
      </c>
      <c r="E14769" t="s">
        <v>50840</v>
      </c>
      <c r="F14769" t="s">
        <v>50841</v>
      </c>
      <c r="G14769" t="s">
        <v>155</v>
      </c>
      <c r="H14769">
        <v>3</v>
      </c>
      <c r="I14769">
        <v>0</v>
      </c>
      <c r="J14769">
        <v>0</v>
      </c>
      <c r="K14769">
        <v>0</v>
      </c>
      <c r="L14769" t="s">
        <v>36</v>
      </c>
      <c r="M14769" t="str">
        <f t="shared" si="1052"/>
        <v>http://logeion.uchicago.edu/index.html#vendibilis</v>
      </c>
    </row>
    <row r="14770" spans="1:13" ht="15" customHeight="1" x14ac:dyDescent="0.2">
      <c r="A14770" t="s">
        <v>50842</v>
      </c>
      <c r="B14770" t="s">
        <v>60087</v>
      </c>
      <c r="C14770" t="str">
        <f t="shared" si="1051"/>
        <v>venditatio –onis f.</v>
      </c>
      <c r="D14770" t="str">
        <f t="shared" si="1053"/>
        <v>venditatio</v>
      </c>
      <c r="E14770" t="s">
        <v>60064</v>
      </c>
      <c r="F14770" t="s">
        <v>60063</v>
      </c>
      <c r="G14770" t="s">
        <v>29</v>
      </c>
      <c r="H14770">
        <v>3</v>
      </c>
      <c r="I14770">
        <v>0</v>
      </c>
      <c r="J14770">
        <v>0</v>
      </c>
      <c r="K14770">
        <v>0</v>
      </c>
      <c r="L14770" t="s">
        <v>19</v>
      </c>
      <c r="M14770" t="str">
        <f t="shared" si="1052"/>
        <v>http://logeion.uchicago.edu/index.html#venditatio</v>
      </c>
    </row>
    <row r="14771" spans="1:13" ht="15" customHeight="1" x14ac:dyDescent="0.2">
      <c r="A14771" t="s">
        <v>50844</v>
      </c>
      <c r="B14771" t="s">
        <v>50845</v>
      </c>
      <c r="C14771" t="str">
        <f t="shared" si="1051"/>
        <v>vendito –are –avi –atum</v>
      </c>
      <c r="D14771" t="str">
        <f t="shared" si="1053"/>
        <v>vendito</v>
      </c>
      <c r="E14771" t="s">
        <v>50846</v>
      </c>
      <c r="F14771" t="s">
        <v>50846</v>
      </c>
      <c r="G14771" t="s">
        <v>23</v>
      </c>
      <c r="I14771">
        <v>1</v>
      </c>
      <c r="J14771">
        <v>0</v>
      </c>
      <c r="K14771">
        <v>0</v>
      </c>
      <c r="L14771" t="s">
        <v>24</v>
      </c>
      <c r="M14771" t="str">
        <f t="shared" si="1052"/>
        <v>http://logeion.uchicago.edu/index.html#vendito</v>
      </c>
    </row>
    <row r="14772" spans="1:13" ht="15" customHeight="1" x14ac:dyDescent="0.2">
      <c r="A14772" t="s">
        <v>50849</v>
      </c>
      <c r="B14772" t="s">
        <v>50850</v>
      </c>
      <c r="C14772" t="str">
        <f t="shared" si="1051"/>
        <v>vendo vendere vendidi venditus</v>
      </c>
      <c r="D14772" t="str">
        <f t="shared" si="1053"/>
        <v>vendo</v>
      </c>
      <c r="E14772" t="s">
        <v>50851</v>
      </c>
      <c r="F14772" t="s">
        <v>50851</v>
      </c>
      <c r="G14772" t="s">
        <v>66</v>
      </c>
      <c r="I14772">
        <v>3</v>
      </c>
      <c r="J14772">
        <v>0</v>
      </c>
      <c r="K14772">
        <v>0</v>
      </c>
      <c r="L14772" t="s">
        <v>24</v>
      </c>
      <c r="M14772" t="str">
        <f t="shared" si="1052"/>
        <v>http://logeion.uchicago.edu/index.html#vendo</v>
      </c>
    </row>
    <row r="14773" spans="1:13" ht="15" customHeight="1" x14ac:dyDescent="0.2">
      <c r="A14773" t="s">
        <v>50852</v>
      </c>
      <c r="B14773" t="s">
        <v>50853</v>
      </c>
      <c r="C14773" t="str">
        <f t="shared" si="1051"/>
        <v>venefica –ae f.</v>
      </c>
      <c r="D14773" t="str">
        <f t="shared" si="1053"/>
        <v>venefica</v>
      </c>
      <c r="E14773" t="s">
        <v>50854</v>
      </c>
      <c r="F14773" t="s">
        <v>50855</v>
      </c>
      <c r="G14773" t="s">
        <v>76</v>
      </c>
      <c r="H14773">
        <v>1</v>
      </c>
      <c r="I14773">
        <v>0</v>
      </c>
      <c r="J14773">
        <v>0</v>
      </c>
      <c r="K14773">
        <v>0</v>
      </c>
      <c r="L14773" t="s">
        <v>19</v>
      </c>
      <c r="M14773" t="str">
        <f t="shared" si="1052"/>
        <v>http://logeion.uchicago.edu/index.html#venefica</v>
      </c>
    </row>
    <row r="14774" spans="1:13" ht="15" customHeight="1" x14ac:dyDescent="0.2">
      <c r="A14774" t="s">
        <v>50856</v>
      </c>
      <c r="B14774" t="s">
        <v>57912</v>
      </c>
      <c r="C14774" t="str">
        <f t="shared" si="1051"/>
        <v>veneficium –ii n.</v>
      </c>
      <c r="D14774" t="str">
        <f t="shared" si="1053"/>
        <v>veneficium</v>
      </c>
      <c r="E14774" t="s">
        <v>50870</v>
      </c>
      <c r="F14774" t="s">
        <v>57657</v>
      </c>
      <c r="G14774" t="s">
        <v>21</v>
      </c>
      <c r="H14774">
        <v>2</v>
      </c>
      <c r="I14774">
        <v>0</v>
      </c>
      <c r="J14774">
        <v>0</v>
      </c>
      <c r="K14774">
        <v>0</v>
      </c>
      <c r="L14774" t="s">
        <v>19</v>
      </c>
      <c r="M14774" t="str">
        <f t="shared" si="1052"/>
        <v>http://logeion.uchicago.edu/index.html#veneficium</v>
      </c>
    </row>
    <row r="14775" spans="1:13" ht="15" customHeight="1" x14ac:dyDescent="0.2">
      <c r="A14775" t="s">
        <v>50858</v>
      </c>
      <c r="B14775" t="s">
        <v>61195</v>
      </c>
      <c r="C14775" t="str">
        <f t="shared" si="1051"/>
        <v>veneficus –a –um</v>
      </c>
      <c r="D14775" t="str">
        <f t="shared" si="1053"/>
        <v>veneficus</v>
      </c>
      <c r="E14775" t="s">
        <v>61376</v>
      </c>
      <c r="F14775" t="s">
        <v>61377</v>
      </c>
      <c r="G14775" t="s">
        <v>61</v>
      </c>
      <c r="H14775">
        <v>1</v>
      </c>
      <c r="I14775">
        <v>0</v>
      </c>
      <c r="J14775">
        <v>0</v>
      </c>
      <c r="K14775">
        <v>0</v>
      </c>
      <c r="L14775" t="s">
        <v>36</v>
      </c>
      <c r="M14775" t="str">
        <f t="shared" si="1052"/>
        <v>http://logeion.uchicago.edu/index.html#veneficus</v>
      </c>
    </row>
    <row r="14776" spans="1:13" ht="15" customHeight="1" x14ac:dyDescent="0.2">
      <c r="A14776" t="s">
        <v>53943</v>
      </c>
      <c r="B14776" t="s">
        <v>53944</v>
      </c>
      <c r="C14776" t="str">
        <f t="shared" si="1051"/>
        <v>venenarius –a –um</v>
      </c>
      <c r="D14776" t="str">
        <f t="shared" si="1053"/>
        <v>venenarius</v>
      </c>
      <c r="E14776" t="s">
        <v>53945</v>
      </c>
      <c r="F14776" t="s">
        <v>53945</v>
      </c>
      <c r="G14776" t="s">
        <v>61</v>
      </c>
      <c r="H14776">
        <v>1</v>
      </c>
      <c r="I14776">
        <v>0</v>
      </c>
      <c r="J14776">
        <v>0</v>
      </c>
      <c r="K14776">
        <v>0</v>
      </c>
      <c r="L14776" t="s">
        <v>36</v>
      </c>
      <c r="M14776" t="str">
        <f t="shared" si="1052"/>
        <v>http://logeion.uchicago.edu/index.html#venenarius</v>
      </c>
    </row>
    <row r="14777" spans="1:13" ht="15" customHeight="1" x14ac:dyDescent="0.2">
      <c r="A14777" t="s">
        <v>50861</v>
      </c>
      <c r="B14777" t="s">
        <v>50862</v>
      </c>
      <c r="C14777" t="str">
        <f t="shared" si="1051"/>
        <v>venenifer –fera –ferum</v>
      </c>
      <c r="D14777" t="str">
        <f t="shared" si="1053"/>
        <v>venenifer</v>
      </c>
      <c r="E14777" t="s">
        <v>50863</v>
      </c>
      <c r="F14777" t="s">
        <v>50864</v>
      </c>
      <c r="G14777" t="s">
        <v>61</v>
      </c>
      <c r="H14777">
        <v>1</v>
      </c>
      <c r="I14777">
        <v>0</v>
      </c>
      <c r="J14777">
        <v>0</v>
      </c>
      <c r="K14777">
        <v>0</v>
      </c>
      <c r="L14777" t="s">
        <v>36</v>
      </c>
      <c r="M14777" t="str">
        <f t="shared" si="1052"/>
        <v>http://logeion.uchicago.edu/index.html#venenifer</v>
      </c>
    </row>
    <row r="14778" spans="1:13" ht="15" customHeight="1" x14ac:dyDescent="0.2">
      <c r="A14778" t="s">
        <v>50865</v>
      </c>
      <c r="B14778" t="s">
        <v>50866</v>
      </c>
      <c r="C14778" t="str">
        <f t="shared" si="1051"/>
        <v>veneno –are</v>
      </c>
      <c r="D14778" t="str">
        <f t="shared" si="1053"/>
        <v>veneno</v>
      </c>
      <c r="E14778" t="s">
        <v>50867</v>
      </c>
      <c r="F14778" t="s">
        <v>50867</v>
      </c>
      <c r="G14778" t="s">
        <v>23</v>
      </c>
      <c r="I14778">
        <v>1</v>
      </c>
      <c r="J14778">
        <v>0</v>
      </c>
      <c r="K14778">
        <v>0</v>
      </c>
      <c r="L14778" t="s">
        <v>24</v>
      </c>
      <c r="M14778" t="str">
        <f t="shared" si="1052"/>
        <v>http://logeion.uchicago.edu/index.html#veneno</v>
      </c>
    </row>
    <row r="14779" spans="1:13" ht="15" customHeight="1" x14ac:dyDescent="0.2">
      <c r="A14779" t="s">
        <v>50868</v>
      </c>
      <c r="B14779" t="s">
        <v>50869</v>
      </c>
      <c r="C14779" t="str">
        <f t="shared" si="1051"/>
        <v>venenum veneni n.</v>
      </c>
      <c r="D14779" t="str">
        <f t="shared" si="1053"/>
        <v>venenum</v>
      </c>
      <c r="E14779" t="s">
        <v>50870</v>
      </c>
      <c r="F14779" t="s">
        <v>50871</v>
      </c>
      <c r="G14779" t="s">
        <v>21</v>
      </c>
      <c r="H14779">
        <v>2</v>
      </c>
      <c r="I14779">
        <v>0</v>
      </c>
      <c r="J14779">
        <v>0</v>
      </c>
      <c r="K14779">
        <v>0</v>
      </c>
      <c r="L14779" t="s">
        <v>19</v>
      </c>
      <c r="M14779" t="str">
        <f t="shared" si="1052"/>
        <v>http://logeion.uchicago.edu/index.html#venenum</v>
      </c>
    </row>
    <row r="14780" spans="1:13" ht="15" customHeight="1" x14ac:dyDescent="0.2">
      <c r="A14780" t="s">
        <v>50872</v>
      </c>
      <c r="B14780" t="s">
        <v>50873</v>
      </c>
      <c r="C14780" t="str">
        <f t="shared" si="1051"/>
        <v>veneo –ire –ii (or –ivi) –itum</v>
      </c>
      <c r="D14780" t="str">
        <f t="shared" si="1053"/>
        <v>veneo</v>
      </c>
      <c r="E14780" t="s">
        <v>50874</v>
      </c>
      <c r="F14780" t="s">
        <v>50874</v>
      </c>
      <c r="G14780" t="s">
        <v>80</v>
      </c>
      <c r="I14780">
        <v>5</v>
      </c>
      <c r="J14780">
        <v>0</v>
      </c>
      <c r="K14780">
        <v>0</v>
      </c>
      <c r="L14780" t="s">
        <v>24</v>
      </c>
      <c r="M14780" t="str">
        <f t="shared" si="1052"/>
        <v>http://logeion.uchicago.edu/index.html#veneo</v>
      </c>
    </row>
    <row r="14781" spans="1:13" ht="15" customHeight="1" x14ac:dyDescent="0.2">
      <c r="A14781" t="s">
        <v>50875</v>
      </c>
      <c r="B14781" t="s">
        <v>50876</v>
      </c>
      <c r="C14781" t="str">
        <f t="shared" si="1051"/>
        <v>venerabilis –e</v>
      </c>
      <c r="D14781" t="str">
        <f t="shared" si="1053"/>
        <v>venerabilis</v>
      </c>
      <c r="E14781" t="s">
        <v>50877</v>
      </c>
      <c r="F14781" t="s">
        <v>50878</v>
      </c>
      <c r="G14781" t="s">
        <v>155</v>
      </c>
      <c r="H14781">
        <v>3</v>
      </c>
      <c r="I14781">
        <v>0</v>
      </c>
      <c r="J14781">
        <v>0</v>
      </c>
      <c r="K14781">
        <v>0</v>
      </c>
      <c r="L14781" t="s">
        <v>36</v>
      </c>
      <c r="M14781" t="str">
        <f t="shared" si="1052"/>
        <v>http://logeion.uchicago.edu/index.html#venerabilis</v>
      </c>
    </row>
    <row r="14782" spans="1:13" ht="15" customHeight="1" x14ac:dyDescent="0.2">
      <c r="A14782" t="s">
        <v>50879</v>
      </c>
      <c r="B14782" t="s">
        <v>57913</v>
      </c>
      <c r="C14782" t="str">
        <f t="shared" si="1051"/>
        <v>venerabundus –a –um</v>
      </c>
      <c r="D14782" t="str">
        <f t="shared" si="1053"/>
        <v>venerabundus</v>
      </c>
      <c r="E14782" t="s">
        <v>57658</v>
      </c>
      <c r="F14782" t="s">
        <v>57658</v>
      </c>
      <c r="G14782" t="s">
        <v>61</v>
      </c>
      <c r="H14782">
        <v>1</v>
      </c>
      <c r="I14782">
        <v>0</v>
      </c>
      <c r="J14782">
        <v>0</v>
      </c>
      <c r="K14782">
        <v>0</v>
      </c>
      <c r="L14782" t="s">
        <v>36</v>
      </c>
      <c r="M14782" t="str">
        <f t="shared" si="1052"/>
        <v>http://logeion.uchicago.edu/index.html#venerabundus</v>
      </c>
    </row>
    <row r="14783" spans="1:13" ht="15" customHeight="1" x14ac:dyDescent="0.2">
      <c r="A14783" t="s">
        <v>50880</v>
      </c>
      <c r="B14783" t="s">
        <v>50881</v>
      </c>
      <c r="C14783" t="str">
        <f t="shared" si="1051"/>
        <v xml:space="preserve">venerandus –a –um </v>
      </c>
      <c r="D14783" t="str">
        <f t="shared" si="1053"/>
        <v>venerandus</v>
      </c>
      <c r="E14783" t="s">
        <v>50882</v>
      </c>
      <c r="F14783" t="s">
        <v>50883</v>
      </c>
      <c r="G14783" t="s">
        <v>61</v>
      </c>
      <c r="H14783">
        <v>1</v>
      </c>
      <c r="I14783">
        <v>0</v>
      </c>
      <c r="J14783">
        <v>0</v>
      </c>
      <c r="K14783">
        <v>0</v>
      </c>
      <c r="L14783" t="s">
        <v>36</v>
      </c>
      <c r="M14783" t="str">
        <f t="shared" si="1052"/>
        <v>http://logeion.uchicago.edu/index.html#venerandus</v>
      </c>
    </row>
    <row r="14784" spans="1:13" ht="15" customHeight="1" x14ac:dyDescent="0.2">
      <c r="A14784" t="s">
        <v>50884</v>
      </c>
      <c r="B14784" t="s">
        <v>50885</v>
      </c>
      <c r="C14784" t="str">
        <f t="shared" si="1051"/>
        <v>veneratio –onis f.</v>
      </c>
      <c r="D14784" t="str">
        <f t="shared" si="1053"/>
        <v>veneratio</v>
      </c>
      <c r="E14784" t="s">
        <v>50886</v>
      </c>
      <c r="F14784" t="s">
        <v>50887</v>
      </c>
      <c r="G14784" t="s">
        <v>29</v>
      </c>
      <c r="H14784">
        <v>3</v>
      </c>
      <c r="I14784">
        <v>0</v>
      </c>
      <c r="J14784">
        <v>0</v>
      </c>
      <c r="K14784">
        <v>0</v>
      </c>
      <c r="L14784" t="s">
        <v>19</v>
      </c>
      <c r="M14784" t="str">
        <f t="shared" si="1052"/>
        <v>http://logeion.uchicago.edu/index.html#veneratio</v>
      </c>
    </row>
    <row r="14785" spans="1:13" ht="15" customHeight="1" x14ac:dyDescent="0.2">
      <c r="A14785" t="s">
        <v>53946</v>
      </c>
      <c r="B14785" t="s">
        <v>53947</v>
      </c>
      <c r="C14785" t="str">
        <f t="shared" si="1051"/>
        <v>venerius –a –um</v>
      </c>
      <c r="D14785" t="str">
        <f t="shared" si="1053"/>
        <v>venerius</v>
      </c>
      <c r="E14785" t="s">
        <v>53948</v>
      </c>
      <c r="F14785" t="s">
        <v>53948</v>
      </c>
      <c r="G14785" t="s">
        <v>61</v>
      </c>
      <c r="H14785">
        <v>1</v>
      </c>
      <c r="I14785">
        <v>0</v>
      </c>
      <c r="J14785">
        <v>0</v>
      </c>
      <c r="K14785">
        <v>0</v>
      </c>
      <c r="L14785" t="s">
        <v>36</v>
      </c>
      <c r="M14785" t="str">
        <f t="shared" si="1052"/>
        <v>http://logeion.uchicago.edu/index.html#venerius</v>
      </c>
    </row>
    <row r="14786" spans="1:13" ht="15" customHeight="1" x14ac:dyDescent="0.2">
      <c r="A14786" t="s">
        <v>50890</v>
      </c>
      <c r="B14786" t="s">
        <v>50891</v>
      </c>
      <c r="C14786" t="str">
        <f t="shared" si="1051"/>
        <v>veneror venerari veneratus sum</v>
      </c>
      <c r="D14786" t="str">
        <f t="shared" si="1053"/>
        <v>veneror</v>
      </c>
      <c r="E14786" t="s">
        <v>50892</v>
      </c>
      <c r="F14786" t="s">
        <v>50892</v>
      </c>
      <c r="G14786" t="s">
        <v>170</v>
      </c>
      <c r="I14786">
        <v>1</v>
      </c>
      <c r="J14786">
        <v>0</v>
      </c>
      <c r="K14786">
        <v>0</v>
      </c>
      <c r="L14786" t="s">
        <v>24</v>
      </c>
      <c r="M14786" t="str">
        <f t="shared" si="1052"/>
        <v>http://logeion.uchicago.edu/index.html#veneror</v>
      </c>
    </row>
    <row r="14787" spans="1:13" ht="15" customHeight="1" x14ac:dyDescent="0.2">
      <c r="A14787" t="s">
        <v>50894</v>
      </c>
      <c r="B14787" t="s">
        <v>50895</v>
      </c>
      <c r="C14787" t="str">
        <f t="shared" si="1051"/>
        <v xml:space="preserve">Veneti –orum m. </v>
      </c>
      <c r="D14787" t="str">
        <f t="shared" si="1053"/>
        <v>Veneti</v>
      </c>
      <c r="E14787" t="s">
        <v>50896</v>
      </c>
      <c r="F14787" t="s">
        <v>50896</v>
      </c>
      <c r="G14787" t="s">
        <v>21</v>
      </c>
      <c r="H14787">
        <v>1</v>
      </c>
      <c r="I14787">
        <v>0</v>
      </c>
      <c r="J14787">
        <v>0</v>
      </c>
      <c r="K14787">
        <v>1</v>
      </c>
      <c r="L14787" t="s">
        <v>19</v>
      </c>
      <c r="M14787" t="str">
        <f t="shared" si="1052"/>
        <v>http://logeion.uchicago.edu/index.html#Veneti</v>
      </c>
    </row>
    <row r="14788" spans="1:13" ht="15" customHeight="1" x14ac:dyDescent="0.2">
      <c r="A14788" t="s">
        <v>50897</v>
      </c>
      <c r="B14788" t="s">
        <v>50898</v>
      </c>
      <c r="C14788" t="str">
        <f t="shared" si="1051"/>
        <v>Venetia –ae f.</v>
      </c>
      <c r="D14788" t="str">
        <f t="shared" si="1053"/>
        <v>Venetia</v>
      </c>
      <c r="E14788" t="s">
        <v>50899</v>
      </c>
      <c r="F14788" t="s">
        <v>50899</v>
      </c>
      <c r="G14788" t="s">
        <v>76</v>
      </c>
      <c r="H14788">
        <v>1</v>
      </c>
      <c r="I14788">
        <v>0</v>
      </c>
      <c r="J14788">
        <v>0</v>
      </c>
      <c r="K14788">
        <v>1</v>
      </c>
      <c r="L14788" t="s">
        <v>19</v>
      </c>
      <c r="M14788" t="str">
        <f t="shared" si="1052"/>
        <v>http://logeion.uchicago.edu/index.html#Venetia</v>
      </c>
    </row>
    <row r="14789" spans="1:13" ht="15" customHeight="1" x14ac:dyDescent="0.2">
      <c r="A14789" t="s">
        <v>50900</v>
      </c>
      <c r="B14789" t="s">
        <v>50901</v>
      </c>
      <c r="C14789" t="str">
        <f t="shared" si="1051"/>
        <v>Veneticus –a –um</v>
      </c>
      <c r="D14789" t="str">
        <f t="shared" si="1053"/>
        <v>Veneticus</v>
      </c>
      <c r="E14789" t="s">
        <v>50902</v>
      </c>
      <c r="F14789" t="s">
        <v>50902</v>
      </c>
      <c r="G14789" t="s">
        <v>918</v>
      </c>
      <c r="H14789">
        <v>2</v>
      </c>
      <c r="I14789">
        <v>0</v>
      </c>
      <c r="J14789">
        <v>0</v>
      </c>
      <c r="K14789">
        <v>1</v>
      </c>
      <c r="L14789" t="s">
        <v>36</v>
      </c>
      <c r="M14789" t="str">
        <f t="shared" si="1052"/>
        <v>http://logeion.uchicago.edu/index.html#Veneticus</v>
      </c>
    </row>
    <row r="14790" spans="1:13" ht="15" customHeight="1" x14ac:dyDescent="0.2">
      <c r="A14790" t="s">
        <v>56533</v>
      </c>
      <c r="B14790" t="s">
        <v>56535</v>
      </c>
      <c r="C14790" t="str">
        <f t="shared" si="1051"/>
        <v>venetus –a –um</v>
      </c>
      <c r="D14790" t="str">
        <f t="shared" si="1053"/>
        <v>venetus</v>
      </c>
      <c r="E14790" t="s">
        <v>56534</v>
      </c>
      <c r="F14790" t="s">
        <v>56534</v>
      </c>
      <c r="G14790" t="s">
        <v>61</v>
      </c>
      <c r="H14790">
        <v>1</v>
      </c>
      <c r="L14790" t="s">
        <v>36</v>
      </c>
      <c r="M14790" t="str">
        <f t="shared" si="1052"/>
        <v>http://logeion.uchicago.edu/index.html#venetus</v>
      </c>
    </row>
    <row r="14791" spans="1:13" ht="15" customHeight="1" x14ac:dyDescent="0.2">
      <c r="A14791" t="s">
        <v>50903</v>
      </c>
      <c r="B14791" t="s">
        <v>50904</v>
      </c>
      <c r="C14791" t="str">
        <f t="shared" si="1051"/>
        <v>Venetus –a –um</v>
      </c>
      <c r="D14791" t="str">
        <f t="shared" si="1053"/>
        <v>Venetus</v>
      </c>
      <c r="E14791" t="s">
        <v>50905</v>
      </c>
      <c r="F14791" t="s">
        <v>50906</v>
      </c>
      <c r="G14791" t="s">
        <v>21</v>
      </c>
      <c r="H14791">
        <v>1</v>
      </c>
      <c r="I14791">
        <v>0</v>
      </c>
      <c r="J14791">
        <v>0</v>
      </c>
      <c r="K14791">
        <v>1</v>
      </c>
      <c r="L14791" t="s">
        <v>36</v>
      </c>
      <c r="M14791" t="str">
        <f t="shared" si="1052"/>
        <v>http://logeion.uchicago.edu/index.html#Venetus</v>
      </c>
    </row>
    <row r="14792" spans="1:13" ht="15" customHeight="1" x14ac:dyDescent="0.2">
      <c r="A14792" t="s">
        <v>50907</v>
      </c>
      <c r="B14792" t="s">
        <v>50908</v>
      </c>
      <c r="C14792" t="str">
        <f t="shared" si="1051"/>
        <v>venia veniae f.</v>
      </c>
      <c r="D14792" t="str">
        <f t="shared" si="1053"/>
        <v>venia</v>
      </c>
      <c r="E14792" t="s">
        <v>50909</v>
      </c>
      <c r="F14792" t="s">
        <v>50910</v>
      </c>
      <c r="G14792" t="s">
        <v>76</v>
      </c>
      <c r="H14792">
        <v>1</v>
      </c>
      <c r="I14792">
        <v>0</v>
      </c>
      <c r="J14792">
        <v>0</v>
      </c>
      <c r="K14792">
        <v>0</v>
      </c>
      <c r="L14792" t="s">
        <v>19</v>
      </c>
      <c r="M14792" t="str">
        <f t="shared" si="1052"/>
        <v>http://logeion.uchicago.edu/index.html#venia</v>
      </c>
    </row>
    <row r="14793" spans="1:13" ht="15" customHeight="1" x14ac:dyDescent="0.2">
      <c r="A14793" t="s">
        <v>50911</v>
      </c>
      <c r="B14793" t="s">
        <v>50912</v>
      </c>
      <c r="C14793" t="str">
        <f t="shared" si="1051"/>
        <v>Venilia –ae f.</v>
      </c>
      <c r="D14793" t="str">
        <f t="shared" si="1053"/>
        <v>Venilia</v>
      </c>
      <c r="E14793" t="s">
        <v>50913</v>
      </c>
      <c r="F14793" t="s">
        <v>50914</v>
      </c>
      <c r="G14793" t="s">
        <v>76</v>
      </c>
      <c r="H14793">
        <v>1</v>
      </c>
      <c r="I14793">
        <v>0</v>
      </c>
      <c r="J14793">
        <v>0</v>
      </c>
      <c r="K14793">
        <v>1</v>
      </c>
      <c r="L14793" t="s">
        <v>19</v>
      </c>
      <c r="M14793" t="str">
        <f t="shared" si="1052"/>
        <v>http://logeion.uchicago.edu/index.html#Venilia</v>
      </c>
    </row>
    <row r="14794" spans="1:13" ht="15" customHeight="1" x14ac:dyDescent="0.2">
      <c r="A14794" t="s">
        <v>50915</v>
      </c>
      <c r="B14794" t="s">
        <v>50916</v>
      </c>
      <c r="C14794" t="str">
        <f t="shared" si="1051"/>
        <v>venio venire veni ventum</v>
      </c>
      <c r="D14794" t="str">
        <f t="shared" si="1053"/>
        <v>venio</v>
      </c>
      <c r="E14794" t="s">
        <v>25766</v>
      </c>
      <c r="F14794" t="s">
        <v>25766</v>
      </c>
      <c r="G14794" t="s">
        <v>235</v>
      </c>
      <c r="I14794">
        <v>4</v>
      </c>
      <c r="J14794">
        <v>0</v>
      </c>
      <c r="K14794">
        <v>0</v>
      </c>
      <c r="L14794" t="s">
        <v>24</v>
      </c>
      <c r="M14794" t="str">
        <f t="shared" si="1052"/>
        <v>http://logeion.uchicago.edu/index.html#venio</v>
      </c>
    </row>
    <row r="14795" spans="1:13" ht="15" customHeight="1" x14ac:dyDescent="0.2">
      <c r="A14795" t="s">
        <v>50918</v>
      </c>
      <c r="B14795" t="s">
        <v>50919</v>
      </c>
      <c r="C14795" t="str">
        <f t="shared" si="1051"/>
        <v>venor venari venatus sum</v>
      </c>
      <c r="D14795" t="str">
        <f t="shared" si="1053"/>
        <v>venor</v>
      </c>
      <c r="E14795" t="s">
        <v>50920</v>
      </c>
      <c r="F14795" t="s">
        <v>50920</v>
      </c>
      <c r="G14795" t="s">
        <v>170</v>
      </c>
      <c r="I14795">
        <v>1</v>
      </c>
      <c r="J14795">
        <v>0</v>
      </c>
      <c r="K14795">
        <v>0</v>
      </c>
      <c r="L14795" t="s">
        <v>24</v>
      </c>
      <c r="M14795" t="str">
        <f t="shared" si="1052"/>
        <v>http://logeion.uchicago.edu/index.html#venor</v>
      </c>
    </row>
    <row r="14796" spans="1:13" ht="15" customHeight="1" x14ac:dyDescent="0.2">
      <c r="A14796" t="s">
        <v>50922</v>
      </c>
      <c r="B14796" t="s">
        <v>50923</v>
      </c>
      <c r="C14796" t="str">
        <f t="shared" si="1051"/>
        <v>venter –ris m.</v>
      </c>
      <c r="D14796" t="str">
        <f t="shared" si="1053"/>
        <v>venter</v>
      </c>
      <c r="E14796" t="s">
        <v>50924</v>
      </c>
      <c r="F14796" t="s">
        <v>50924</v>
      </c>
      <c r="G14796" t="s">
        <v>29</v>
      </c>
      <c r="H14796">
        <v>3</v>
      </c>
      <c r="I14796">
        <v>0</v>
      </c>
      <c r="J14796">
        <v>0</v>
      </c>
      <c r="K14796">
        <v>0</v>
      </c>
      <c r="L14796" t="s">
        <v>19</v>
      </c>
      <c r="M14796" t="str">
        <f t="shared" si="1052"/>
        <v>http://logeion.uchicago.edu/index.html#venter</v>
      </c>
    </row>
    <row r="14797" spans="1:13" ht="15" customHeight="1" x14ac:dyDescent="0.2">
      <c r="A14797" t="s">
        <v>50925</v>
      </c>
      <c r="B14797" t="s">
        <v>50926</v>
      </c>
      <c r="C14797" t="str">
        <f t="shared" si="1051"/>
        <v>ventilo ventilare ventilavi ventilatus</v>
      </c>
      <c r="D14797" t="str">
        <f t="shared" si="1053"/>
        <v>ventilo</v>
      </c>
      <c r="E14797" t="s">
        <v>50927</v>
      </c>
      <c r="F14797" t="s">
        <v>50927</v>
      </c>
      <c r="G14797" t="s">
        <v>23</v>
      </c>
      <c r="I14797">
        <v>1</v>
      </c>
      <c r="J14797">
        <v>0</v>
      </c>
      <c r="K14797">
        <v>0</v>
      </c>
      <c r="L14797" t="s">
        <v>24</v>
      </c>
      <c r="M14797" t="str">
        <f t="shared" si="1052"/>
        <v>http://logeion.uchicago.edu/index.html#ventilo</v>
      </c>
    </row>
    <row r="14798" spans="1:13" ht="15" customHeight="1" x14ac:dyDescent="0.2">
      <c r="A14798" t="s">
        <v>50928</v>
      </c>
      <c r="B14798" t="s">
        <v>50929</v>
      </c>
      <c r="C14798" t="str">
        <f t="shared" si="1051"/>
        <v>ventito ventitare ventitavi ventitatus</v>
      </c>
      <c r="D14798" t="str">
        <f t="shared" si="1053"/>
        <v>ventito</v>
      </c>
      <c r="E14798" t="s">
        <v>50930</v>
      </c>
      <c r="F14798" t="s">
        <v>50931</v>
      </c>
      <c r="G14798" t="s">
        <v>23</v>
      </c>
      <c r="I14798">
        <v>1</v>
      </c>
      <c r="J14798">
        <v>0</v>
      </c>
      <c r="K14798">
        <v>0</v>
      </c>
      <c r="L14798" t="s">
        <v>24</v>
      </c>
      <c r="M14798" t="str">
        <f t="shared" si="1052"/>
        <v>http://logeion.uchicago.edu/index.html#ventito</v>
      </c>
    </row>
    <row r="14799" spans="1:13" ht="15" customHeight="1" x14ac:dyDescent="0.2">
      <c r="A14799" t="s">
        <v>50933</v>
      </c>
      <c r="B14799" t="s">
        <v>50934</v>
      </c>
      <c r="C14799" t="str">
        <f t="shared" si="1051"/>
        <v>ventosus –a –um</v>
      </c>
      <c r="D14799" t="str">
        <f t="shared" si="1053"/>
        <v>ventosus</v>
      </c>
      <c r="E14799" t="s">
        <v>50935</v>
      </c>
      <c r="F14799" t="s">
        <v>50936</v>
      </c>
      <c r="G14799" t="s">
        <v>61</v>
      </c>
      <c r="H14799">
        <v>1</v>
      </c>
      <c r="I14799">
        <v>0</v>
      </c>
      <c r="J14799">
        <v>0</v>
      </c>
      <c r="K14799">
        <v>0</v>
      </c>
      <c r="L14799" t="s">
        <v>36</v>
      </c>
      <c r="M14799" t="str">
        <f t="shared" si="1052"/>
        <v>http://logeion.uchicago.edu/index.html#ventosus</v>
      </c>
    </row>
    <row r="14800" spans="1:13" ht="15" customHeight="1" x14ac:dyDescent="0.2">
      <c r="A14800" t="s">
        <v>50939</v>
      </c>
      <c r="B14800" t="s">
        <v>50940</v>
      </c>
      <c r="C14800" t="str">
        <f t="shared" si="1051"/>
        <v>venturum –i n.</v>
      </c>
      <c r="D14800" t="str">
        <f t="shared" ref="D14800:D14816" si="1054">IF(ISBLANK(B14800),0,LEFT( C14800, FIND( " ", C14800 ) - 1 ))</f>
        <v>venturum</v>
      </c>
      <c r="E14800" t="s">
        <v>50941</v>
      </c>
      <c r="F14800" t="s">
        <v>50942</v>
      </c>
      <c r="G14800" t="s">
        <v>21</v>
      </c>
      <c r="H14800">
        <v>2</v>
      </c>
      <c r="I14800">
        <v>0</v>
      </c>
      <c r="J14800">
        <v>0</v>
      </c>
      <c r="K14800">
        <v>0</v>
      </c>
      <c r="L14800" t="s">
        <v>19</v>
      </c>
      <c r="M14800" t="str">
        <f t="shared" si="1052"/>
        <v>http://logeion.uchicago.edu/index.html#venturum</v>
      </c>
    </row>
    <row r="14801" spans="1:13" ht="15" customHeight="1" x14ac:dyDescent="0.2">
      <c r="A14801" t="s">
        <v>50943</v>
      </c>
      <c r="B14801" t="s">
        <v>50944</v>
      </c>
      <c r="C14801" t="str">
        <f t="shared" si="1051"/>
        <v>ventus venti m.</v>
      </c>
      <c r="D14801" t="str">
        <f t="shared" si="1054"/>
        <v>ventus</v>
      </c>
      <c r="E14801" t="s">
        <v>50945</v>
      </c>
      <c r="F14801" t="s">
        <v>50945</v>
      </c>
      <c r="G14801" t="s">
        <v>21</v>
      </c>
      <c r="H14801">
        <v>2</v>
      </c>
      <c r="I14801">
        <v>0</v>
      </c>
      <c r="J14801">
        <v>0</v>
      </c>
      <c r="K14801">
        <v>0</v>
      </c>
      <c r="L14801" t="s">
        <v>19</v>
      </c>
      <c r="M14801" t="str">
        <f t="shared" si="1052"/>
        <v>http://logeion.uchicago.edu/index.html#ventus</v>
      </c>
    </row>
    <row r="14802" spans="1:13" ht="15" customHeight="1" x14ac:dyDescent="0.2">
      <c r="A14802" t="s">
        <v>50948</v>
      </c>
      <c r="B14802" t="s">
        <v>50949</v>
      </c>
      <c r="C14802" t="str">
        <f t="shared" si="1051"/>
        <v>Venulus –i m.</v>
      </c>
      <c r="D14802" t="str">
        <f t="shared" si="1054"/>
        <v>Venulus</v>
      </c>
      <c r="E14802" t="s">
        <v>50950</v>
      </c>
      <c r="F14802" t="s">
        <v>50951</v>
      </c>
      <c r="G14802" t="s">
        <v>21</v>
      </c>
      <c r="H14802">
        <v>2</v>
      </c>
      <c r="I14802">
        <v>0</v>
      </c>
      <c r="J14802">
        <v>0</v>
      </c>
      <c r="K14802">
        <v>1</v>
      </c>
      <c r="L14802" t="s">
        <v>19</v>
      </c>
      <c r="M14802" t="str">
        <f t="shared" si="1052"/>
        <v>http://logeion.uchicago.edu/index.html#Venulus</v>
      </c>
    </row>
    <row r="14803" spans="1:13" ht="15" customHeight="1" x14ac:dyDescent="0.2">
      <c r="A14803" t="s">
        <v>50953</v>
      </c>
      <c r="B14803" t="s">
        <v>61802</v>
      </c>
      <c r="C14803" t="str">
        <f t="shared" si="1051"/>
        <v xml:space="preserve">venum do (venumdo) or venun do (venundo)  </v>
      </c>
      <c r="D14803" t="str">
        <f t="shared" si="1054"/>
        <v>venum</v>
      </c>
      <c r="E14803" t="s">
        <v>62001</v>
      </c>
      <c r="G14803" t="s">
        <v>23</v>
      </c>
      <c r="I14803">
        <v>1</v>
      </c>
      <c r="J14803">
        <v>0</v>
      </c>
      <c r="K14803">
        <v>0</v>
      </c>
      <c r="L14803" t="s">
        <v>24</v>
      </c>
      <c r="M14803" t="str">
        <f t="shared" si="1052"/>
        <v>http://logeion.uchicago.edu/index.html#venum</v>
      </c>
    </row>
    <row r="14804" spans="1:13" ht="15" customHeight="1" x14ac:dyDescent="0.2">
      <c r="A14804" t="s">
        <v>50959</v>
      </c>
      <c r="B14804" t="s">
        <v>50960</v>
      </c>
      <c r="C14804" t="str">
        <f t="shared" ref="C14804:C14867" si="1055">SUBSTITUTE(SUBSTITUTE(SUBSTITUTE(SUBSTITUTE(SUBSTITUTE(SUBSTITUTE(SUBSTITUTE(SUBSTITUTE(SUBSTITUTE(SUBSTITUTE(SUBSTITUTE(B14804, "ā", "a"), "ē", "e"), "ī", "i"), "ō", "o"), "ū", "u"), "ȳ", "y"), "Ā", "A"), "Ē", "E"), "Ī", "I"), "Ō", "O"), "Ū", "U")</f>
        <v>Venus –eris f.</v>
      </c>
      <c r="D14804" t="str">
        <f t="shared" si="1054"/>
        <v>Venus</v>
      </c>
      <c r="E14804" t="s">
        <v>50961</v>
      </c>
      <c r="F14804" t="s">
        <v>50962</v>
      </c>
      <c r="G14804" t="s">
        <v>29</v>
      </c>
      <c r="H14804">
        <v>3</v>
      </c>
      <c r="I14804">
        <v>0</v>
      </c>
      <c r="J14804">
        <v>0</v>
      </c>
      <c r="K14804">
        <v>1</v>
      </c>
      <c r="L14804" t="s">
        <v>19</v>
      </c>
      <c r="M14804" t="str">
        <f t="shared" si="1052"/>
        <v>http://logeion.uchicago.edu/index.html#Venus</v>
      </c>
    </row>
    <row r="14805" spans="1:13" ht="15" customHeight="1" x14ac:dyDescent="0.2">
      <c r="A14805" t="s">
        <v>50954</v>
      </c>
      <c r="B14805" t="s">
        <v>50955</v>
      </c>
      <c r="C14805" t="str">
        <f t="shared" si="1055"/>
        <v>venus veneris f.</v>
      </c>
      <c r="D14805" t="str">
        <f t="shared" si="1054"/>
        <v>venus</v>
      </c>
      <c r="E14805" t="s">
        <v>50956</v>
      </c>
      <c r="F14805" t="s">
        <v>50957</v>
      </c>
      <c r="G14805" t="s">
        <v>29</v>
      </c>
      <c r="H14805">
        <v>3</v>
      </c>
      <c r="I14805">
        <v>0</v>
      </c>
      <c r="J14805">
        <v>0</v>
      </c>
      <c r="K14805">
        <v>0</v>
      </c>
      <c r="L14805" t="s">
        <v>19</v>
      </c>
      <c r="M14805" t="str">
        <f t="shared" si="1052"/>
        <v>http://logeion.uchicago.edu/index.html#venus</v>
      </c>
    </row>
    <row r="14806" spans="1:13" ht="15" customHeight="1" x14ac:dyDescent="0.2">
      <c r="A14806" t="s">
        <v>50963</v>
      </c>
      <c r="B14806" t="s">
        <v>50964</v>
      </c>
      <c r="C14806" t="str">
        <f t="shared" si="1055"/>
        <v>Venusia –ae f.</v>
      </c>
      <c r="D14806" t="str">
        <f t="shared" si="1054"/>
        <v>Venusia</v>
      </c>
      <c r="E14806" t="s">
        <v>50965</v>
      </c>
      <c r="F14806" t="s">
        <v>50966</v>
      </c>
      <c r="G14806" t="s">
        <v>76</v>
      </c>
      <c r="H14806">
        <v>1</v>
      </c>
      <c r="I14806">
        <v>0</v>
      </c>
      <c r="J14806">
        <v>0</v>
      </c>
      <c r="K14806">
        <v>1</v>
      </c>
      <c r="L14806" t="s">
        <v>19</v>
      </c>
      <c r="M14806" t="str">
        <f t="shared" si="1052"/>
        <v>http://logeion.uchicago.edu/index.html#Venusia</v>
      </c>
    </row>
    <row r="14807" spans="1:13" ht="15" customHeight="1" x14ac:dyDescent="0.2">
      <c r="A14807" t="s">
        <v>50967</v>
      </c>
      <c r="B14807" t="s">
        <v>50968</v>
      </c>
      <c r="C14807" t="str">
        <f t="shared" si="1055"/>
        <v>venustas venustatis f.</v>
      </c>
      <c r="D14807" t="str">
        <f t="shared" si="1054"/>
        <v>venustas</v>
      </c>
      <c r="E14807" t="s">
        <v>50969</v>
      </c>
      <c r="F14807" t="s">
        <v>50969</v>
      </c>
      <c r="G14807" t="s">
        <v>29</v>
      </c>
      <c r="H14807">
        <v>3</v>
      </c>
      <c r="I14807">
        <v>0</v>
      </c>
      <c r="J14807">
        <v>0</v>
      </c>
      <c r="K14807">
        <v>0</v>
      </c>
      <c r="L14807" t="s">
        <v>19</v>
      </c>
      <c r="M14807" t="str">
        <f t="shared" si="1052"/>
        <v>http://logeion.uchicago.edu/index.html#venustas</v>
      </c>
    </row>
    <row r="14808" spans="1:13" ht="15" customHeight="1" x14ac:dyDescent="0.2">
      <c r="A14808" t="s">
        <v>50970</v>
      </c>
      <c r="B14808" t="s">
        <v>50971</v>
      </c>
      <c r="C14808" t="str">
        <f t="shared" si="1055"/>
        <v>venustus –a –um</v>
      </c>
      <c r="D14808" t="str">
        <f t="shared" si="1054"/>
        <v>venustus</v>
      </c>
      <c r="E14808" t="s">
        <v>2939</v>
      </c>
      <c r="F14808" t="s">
        <v>50972</v>
      </c>
      <c r="G14808" t="s">
        <v>61</v>
      </c>
      <c r="H14808">
        <v>1</v>
      </c>
      <c r="I14808">
        <v>0</v>
      </c>
      <c r="J14808">
        <v>0</v>
      </c>
      <c r="K14808">
        <v>0</v>
      </c>
      <c r="L14808" t="s">
        <v>36</v>
      </c>
      <c r="M14808" t="str">
        <f t="shared" si="1052"/>
        <v>http://logeion.uchicago.edu/index.html#venustus</v>
      </c>
    </row>
    <row r="14809" spans="1:13" ht="15" customHeight="1" x14ac:dyDescent="0.2">
      <c r="A14809" t="s">
        <v>50973</v>
      </c>
      <c r="B14809" t="s">
        <v>50974</v>
      </c>
      <c r="C14809" t="str">
        <f t="shared" si="1055"/>
        <v>vepallidus –a –um</v>
      </c>
      <c r="D14809" t="str">
        <f t="shared" si="1054"/>
        <v>vepallidus</v>
      </c>
      <c r="E14809" t="s">
        <v>50975</v>
      </c>
      <c r="F14809" t="s">
        <v>50975</v>
      </c>
      <c r="G14809" t="s">
        <v>61</v>
      </c>
      <c r="H14809">
        <v>1</v>
      </c>
      <c r="I14809">
        <v>0</v>
      </c>
      <c r="J14809">
        <v>0</v>
      </c>
      <c r="K14809">
        <v>0</v>
      </c>
      <c r="L14809" t="s">
        <v>36</v>
      </c>
      <c r="M14809" t="str">
        <f t="shared" si="1052"/>
        <v>http://logeion.uchicago.edu/index.html#vepallidus</v>
      </c>
    </row>
    <row r="14810" spans="1:13" ht="15" customHeight="1" x14ac:dyDescent="0.2">
      <c r="A14810" t="s">
        <v>50976</v>
      </c>
      <c r="B14810" t="s">
        <v>50977</v>
      </c>
      <c r="C14810" t="str">
        <f t="shared" si="1055"/>
        <v>vepres –is m.</v>
      </c>
      <c r="D14810" t="str">
        <f t="shared" si="1054"/>
        <v>vepres</v>
      </c>
      <c r="E14810" t="s">
        <v>44433</v>
      </c>
      <c r="F14810" t="s">
        <v>44434</v>
      </c>
      <c r="G14810" t="s">
        <v>29</v>
      </c>
      <c r="H14810">
        <v>3</v>
      </c>
      <c r="I14810">
        <v>0</v>
      </c>
      <c r="J14810">
        <v>0</v>
      </c>
      <c r="K14810">
        <v>0</v>
      </c>
      <c r="L14810" t="s">
        <v>19</v>
      </c>
      <c r="M14810" t="str">
        <f t="shared" si="1052"/>
        <v>http://logeion.uchicago.edu/index.html#vepres</v>
      </c>
    </row>
    <row r="14811" spans="1:13" ht="15" customHeight="1" x14ac:dyDescent="0.2">
      <c r="A14811" t="s">
        <v>50978</v>
      </c>
      <c r="B14811" t="s">
        <v>50979</v>
      </c>
      <c r="C14811" t="str">
        <f t="shared" si="1055"/>
        <v>ver veris n.</v>
      </c>
      <c r="D14811" t="str">
        <f t="shared" si="1054"/>
        <v>ver</v>
      </c>
      <c r="E14811" t="s">
        <v>50980</v>
      </c>
      <c r="F14811" t="s">
        <v>50981</v>
      </c>
      <c r="G14811" t="s">
        <v>29</v>
      </c>
      <c r="H14811">
        <v>3</v>
      </c>
      <c r="I14811">
        <v>0</v>
      </c>
      <c r="J14811">
        <v>0</v>
      </c>
      <c r="K14811">
        <v>0</v>
      </c>
      <c r="L14811" t="s">
        <v>19</v>
      </c>
      <c r="M14811" t="str">
        <f t="shared" si="1052"/>
        <v>http://logeion.uchicago.edu/index.html#ver</v>
      </c>
    </row>
    <row r="14812" spans="1:13" ht="15" customHeight="1" x14ac:dyDescent="0.2">
      <c r="A14812" t="s">
        <v>50982</v>
      </c>
      <c r="B14812" t="s">
        <v>50983</v>
      </c>
      <c r="C14812" t="str">
        <f t="shared" si="1055"/>
        <v>vera dicere</v>
      </c>
      <c r="D14812" t="str">
        <f t="shared" si="1054"/>
        <v>vera</v>
      </c>
      <c r="E14812" t="s">
        <v>50984</v>
      </c>
      <c r="F14812" t="s">
        <v>50984</v>
      </c>
      <c r="G14812" t="s">
        <v>120</v>
      </c>
      <c r="I14812">
        <v>0</v>
      </c>
      <c r="J14812">
        <v>0</v>
      </c>
      <c r="K14812">
        <v>0</v>
      </c>
      <c r="L14812" t="s">
        <v>121</v>
      </c>
      <c r="M14812" t="str">
        <f t="shared" si="1052"/>
        <v>http://logeion.uchicago.edu/index.html#vera</v>
      </c>
    </row>
    <row r="14813" spans="1:13" ht="15" customHeight="1" x14ac:dyDescent="0.2">
      <c r="A14813" t="s">
        <v>50985</v>
      </c>
      <c r="B14813" t="s">
        <v>50986</v>
      </c>
      <c r="C14813" t="str">
        <f t="shared" si="1055"/>
        <v xml:space="preserve">Veragri –orum m. </v>
      </c>
      <c r="D14813" t="str">
        <f t="shared" si="1054"/>
        <v>Veragri</v>
      </c>
      <c r="E14813" t="s">
        <v>50987</v>
      </c>
      <c r="F14813" t="s">
        <v>50988</v>
      </c>
      <c r="G14813" t="s">
        <v>21</v>
      </c>
      <c r="H14813">
        <v>2</v>
      </c>
      <c r="I14813">
        <v>0</v>
      </c>
      <c r="J14813">
        <v>0</v>
      </c>
      <c r="K14813">
        <v>1</v>
      </c>
      <c r="L14813" t="s">
        <v>19</v>
      </c>
      <c r="M14813" t="str">
        <f t="shared" si="1052"/>
        <v>http://logeion.uchicago.edu/index.html#Veragri</v>
      </c>
    </row>
    <row r="14814" spans="1:13" ht="15" customHeight="1" x14ac:dyDescent="0.2">
      <c r="A14814" t="s">
        <v>50989</v>
      </c>
      <c r="B14814" t="s">
        <v>50990</v>
      </c>
      <c r="C14814" t="str">
        <f t="shared" si="1055"/>
        <v>Veraniolus –i m.</v>
      </c>
      <c r="D14814" t="str">
        <f t="shared" si="1054"/>
        <v>Veraniolus</v>
      </c>
      <c r="E14814" t="s">
        <v>50991</v>
      </c>
      <c r="F14814" t="s">
        <v>50992</v>
      </c>
      <c r="G14814" t="s">
        <v>21</v>
      </c>
      <c r="H14814">
        <v>2</v>
      </c>
      <c r="I14814">
        <v>0</v>
      </c>
      <c r="J14814">
        <v>0</v>
      </c>
      <c r="K14814">
        <v>1</v>
      </c>
      <c r="L14814" t="s">
        <v>19</v>
      </c>
      <c r="M14814" t="str">
        <f t="shared" si="1052"/>
        <v>http://logeion.uchicago.edu/index.html#Veraniolus</v>
      </c>
    </row>
    <row r="14815" spans="1:13" ht="15" customHeight="1" x14ac:dyDescent="0.2">
      <c r="A14815" t="s">
        <v>50993</v>
      </c>
      <c r="B14815" t="s">
        <v>50994</v>
      </c>
      <c r="C14815" t="str">
        <f t="shared" si="1055"/>
        <v>Veranius –ii m.</v>
      </c>
      <c r="D14815" t="str">
        <f t="shared" si="1054"/>
        <v>Veranius</v>
      </c>
      <c r="E14815" t="s">
        <v>50995</v>
      </c>
      <c r="F14815" t="s">
        <v>50996</v>
      </c>
      <c r="G14815" t="s">
        <v>21</v>
      </c>
      <c r="H14815">
        <v>2</v>
      </c>
      <c r="I14815">
        <v>0</v>
      </c>
      <c r="J14815">
        <v>0</v>
      </c>
      <c r="K14815">
        <v>1</v>
      </c>
      <c r="L14815" t="s">
        <v>19</v>
      </c>
      <c r="M14815" t="str">
        <f t="shared" si="1052"/>
        <v>http://logeion.uchicago.edu/index.html#Veranius</v>
      </c>
    </row>
    <row r="14816" spans="1:13" ht="15" customHeight="1" x14ac:dyDescent="0.2">
      <c r="A14816" t="s">
        <v>50998</v>
      </c>
      <c r="B14816" t="s">
        <v>50999</v>
      </c>
      <c r="C14816" t="str">
        <f t="shared" si="1055"/>
        <v xml:space="preserve">verax –acis </v>
      </c>
      <c r="D14816" t="str">
        <f t="shared" si="1054"/>
        <v>verax</v>
      </c>
      <c r="E14816" t="s">
        <v>59342</v>
      </c>
      <c r="F14816" t="s">
        <v>59342</v>
      </c>
      <c r="G14816" t="s">
        <v>230</v>
      </c>
      <c r="H14816">
        <v>3</v>
      </c>
      <c r="I14816">
        <v>0</v>
      </c>
      <c r="J14816">
        <v>0</v>
      </c>
      <c r="K14816">
        <v>0</v>
      </c>
      <c r="L14816" t="s">
        <v>36</v>
      </c>
      <c r="M14816" t="str">
        <f t="shared" si="1052"/>
        <v>http://logeion.uchicago.edu/index.html#verax</v>
      </c>
    </row>
    <row r="14817" spans="1:13" ht="15" customHeight="1" x14ac:dyDescent="0.2">
      <c r="A14817" t="s">
        <v>51000</v>
      </c>
      <c r="B14817" t="s">
        <v>51001</v>
      </c>
      <c r="C14817" t="str">
        <f t="shared" si="1055"/>
        <v>verbatim</v>
      </c>
      <c r="D14817" t="s">
        <v>51001</v>
      </c>
      <c r="E14817" t="s">
        <v>51002</v>
      </c>
      <c r="F14817" t="s">
        <v>51002</v>
      </c>
      <c r="G14817" t="s">
        <v>89</v>
      </c>
      <c r="I14817">
        <v>0</v>
      </c>
      <c r="J14817">
        <v>0</v>
      </c>
      <c r="K14817">
        <v>0</v>
      </c>
      <c r="L14817" t="s">
        <v>90</v>
      </c>
      <c r="M14817" t="str">
        <f t="shared" si="1052"/>
        <v>http://logeion.uchicago.edu/index.html#verbātim</v>
      </c>
    </row>
    <row r="14818" spans="1:13" ht="15" customHeight="1" x14ac:dyDescent="0.2">
      <c r="A14818" t="s">
        <v>51003</v>
      </c>
      <c r="B14818" t="s">
        <v>51004</v>
      </c>
      <c r="C14818" t="str">
        <f t="shared" si="1055"/>
        <v>verbena –ae f.</v>
      </c>
      <c r="D14818" t="str">
        <f t="shared" ref="D14818:D14826" si="1056">IF(ISBLANK(B14818),0,LEFT( C14818, FIND( " ", C14818 ) - 1 ))</f>
        <v>verbena</v>
      </c>
      <c r="E14818" t="s">
        <v>27300</v>
      </c>
      <c r="F14818" t="s">
        <v>51005</v>
      </c>
      <c r="G14818" t="s">
        <v>76</v>
      </c>
      <c r="H14818">
        <v>1</v>
      </c>
      <c r="I14818">
        <v>0</v>
      </c>
      <c r="J14818">
        <v>0</v>
      </c>
      <c r="K14818">
        <v>0</v>
      </c>
      <c r="L14818" t="s">
        <v>19</v>
      </c>
      <c r="M14818" t="str">
        <f t="shared" si="1052"/>
        <v>http://logeion.uchicago.edu/index.html#verbena</v>
      </c>
    </row>
    <row r="14819" spans="1:13" ht="15" customHeight="1" x14ac:dyDescent="0.2">
      <c r="A14819" t="s">
        <v>56315</v>
      </c>
      <c r="B14819" t="s">
        <v>56316</v>
      </c>
      <c r="C14819" t="str">
        <f t="shared" si="1055"/>
        <v>verbenatus –a –um</v>
      </c>
      <c r="D14819" t="str">
        <f t="shared" si="1056"/>
        <v>verbenatus</v>
      </c>
      <c r="E14819" t="s">
        <v>56317</v>
      </c>
      <c r="F14819" t="s">
        <v>56317</v>
      </c>
      <c r="G14819" t="s">
        <v>61</v>
      </c>
      <c r="H14819">
        <v>1</v>
      </c>
      <c r="L14819" t="s">
        <v>36</v>
      </c>
      <c r="M14819" t="str">
        <f t="shared" ref="M14819:M14882" si="1057">"http://logeion.uchicago.edu/index.html#"&amp;D14819</f>
        <v>http://logeion.uchicago.edu/index.html#verbenatus</v>
      </c>
    </row>
    <row r="14820" spans="1:13" ht="15" customHeight="1" x14ac:dyDescent="0.2">
      <c r="A14820" t="s">
        <v>51006</v>
      </c>
      <c r="B14820" t="s">
        <v>51007</v>
      </c>
      <c r="C14820" t="str">
        <f t="shared" si="1055"/>
        <v>verber –eris n.</v>
      </c>
      <c r="D14820" t="str">
        <f t="shared" si="1056"/>
        <v>verber</v>
      </c>
      <c r="E14820" t="s">
        <v>51008</v>
      </c>
      <c r="F14820" t="s">
        <v>51008</v>
      </c>
      <c r="G14820" t="s">
        <v>29</v>
      </c>
      <c r="H14820">
        <v>3</v>
      </c>
      <c r="I14820">
        <v>0</v>
      </c>
      <c r="J14820">
        <v>0</v>
      </c>
      <c r="K14820">
        <v>0</v>
      </c>
      <c r="L14820" t="s">
        <v>19</v>
      </c>
      <c r="M14820" t="str">
        <f t="shared" si="1057"/>
        <v>http://logeion.uchicago.edu/index.html#verber</v>
      </c>
    </row>
    <row r="14821" spans="1:13" ht="15" customHeight="1" x14ac:dyDescent="0.2">
      <c r="A14821" t="s">
        <v>51011</v>
      </c>
      <c r="B14821" t="s">
        <v>51012</v>
      </c>
      <c r="C14821" t="str">
        <f t="shared" si="1055"/>
        <v>verbero verberare verberavi verberatus</v>
      </c>
      <c r="D14821" t="str">
        <f t="shared" si="1056"/>
        <v>verbero</v>
      </c>
      <c r="E14821" t="s">
        <v>55604</v>
      </c>
      <c r="F14821" t="s">
        <v>55604</v>
      </c>
      <c r="G14821" t="s">
        <v>23</v>
      </c>
      <c r="I14821">
        <v>1</v>
      </c>
      <c r="J14821">
        <v>0</v>
      </c>
      <c r="K14821">
        <v>0</v>
      </c>
      <c r="L14821" t="s">
        <v>24</v>
      </c>
      <c r="M14821" t="str">
        <f t="shared" si="1057"/>
        <v>http://logeion.uchicago.edu/index.html#verbero</v>
      </c>
    </row>
    <row r="14822" spans="1:13" ht="15" customHeight="1" x14ac:dyDescent="0.2">
      <c r="A14822" t="s">
        <v>51013</v>
      </c>
      <c r="B14822" t="s">
        <v>51014</v>
      </c>
      <c r="C14822" t="str">
        <f t="shared" si="1055"/>
        <v>Verbigenus –i m.</v>
      </c>
      <c r="D14822" t="str">
        <f t="shared" si="1056"/>
        <v>Verbigenus</v>
      </c>
      <c r="E14822" t="s">
        <v>51015</v>
      </c>
      <c r="F14822" t="s">
        <v>51015</v>
      </c>
      <c r="G14822" t="s">
        <v>21</v>
      </c>
      <c r="H14822">
        <v>2</v>
      </c>
      <c r="I14822">
        <v>0</v>
      </c>
      <c r="J14822">
        <v>0</v>
      </c>
      <c r="K14822">
        <v>1</v>
      </c>
      <c r="L14822" t="s">
        <v>19</v>
      </c>
      <c r="M14822" t="str">
        <f t="shared" si="1057"/>
        <v>http://logeion.uchicago.edu/index.html#Verbigenus</v>
      </c>
    </row>
    <row r="14823" spans="1:13" ht="15" customHeight="1" x14ac:dyDescent="0.2">
      <c r="A14823" t="s">
        <v>51016</v>
      </c>
      <c r="B14823" t="s">
        <v>51017</v>
      </c>
      <c r="C14823" t="str">
        <f t="shared" si="1055"/>
        <v>verbosus –a –um</v>
      </c>
      <c r="D14823" t="str">
        <f t="shared" si="1056"/>
        <v>verbosus</v>
      </c>
      <c r="E14823" t="s">
        <v>51018</v>
      </c>
      <c r="F14823" t="s">
        <v>51018</v>
      </c>
      <c r="G14823" t="s">
        <v>61</v>
      </c>
      <c r="H14823">
        <v>1</v>
      </c>
      <c r="I14823">
        <v>0</v>
      </c>
      <c r="J14823">
        <v>0</v>
      </c>
      <c r="K14823">
        <v>0</v>
      </c>
      <c r="L14823" t="s">
        <v>36</v>
      </c>
      <c r="M14823" t="str">
        <f t="shared" si="1057"/>
        <v>http://logeion.uchicago.edu/index.html#verbosus</v>
      </c>
    </row>
    <row r="14824" spans="1:13" ht="15" customHeight="1" x14ac:dyDescent="0.2">
      <c r="A14824" t="s">
        <v>51019</v>
      </c>
      <c r="B14824" t="s">
        <v>51020</v>
      </c>
      <c r="C14824" t="str">
        <f t="shared" si="1055"/>
        <v>verbum verbi n.</v>
      </c>
      <c r="D14824" t="str">
        <f t="shared" si="1056"/>
        <v>verbum</v>
      </c>
      <c r="E14824" t="s">
        <v>51021</v>
      </c>
      <c r="F14824" t="s">
        <v>51021</v>
      </c>
      <c r="G14824" t="s">
        <v>21</v>
      </c>
      <c r="H14824">
        <v>2</v>
      </c>
      <c r="I14824">
        <v>0</v>
      </c>
      <c r="J14824">
        <v>0</v>
      </c>
      <c r="K14824">
        <v>0</v>
      </c>
      <c r="L14824" t="s">
        <v>19</v>
      </c>
      <c r="M14824" t="str">
        <f t="shared" si="1057"/>
        <v>http://logeion.uchicago.edu/index.html#verbum</v>
      </c>
    </row>
    <row r="14825" spans="1:13" ht="15" customHeight="1" x14ac:dyDescent="0.2">
      <c r="A14825" t="s">
        <v>51022</v>
      </c>
      <c r="B14825" t="s">
        <v>51023</v>
      </c>
      <c r="C14825" t="str">
        <f t="shared" si="1055"/>
        <v>Vercasslvellaunus –i m.</v>
      </c>
      <c r="D14825" t="str">
        <f t="shared" si="1056"/>
        <v>Vercasslvellaunus</v>
      </c>
      <c r="E14825" t="s">
        <v>8047</v>
      </c>
      <c r="F14825" t="s">
        <v>51024</v>
      </c>
      <c r="G14825" t="s">
        <v>21</v>
      </c>
      <c r="H14825">
        <v>2</v>
      </c>
      <c r="I14825">
        <v>0</v>
      </c>
      <c r="J14825">
        <v>0</v>
      </c>
      <c r="K14825">
        <v>1</v>
      </c>
      <c r="L14825" t="s">
        <v>19</v>
      </c>
      <c r="M14825" t="str">
        <f t="shared" si="1057"/>
        <v>http://logeion.uchicago.edu/index.html#Vercasslvellaunus</v>
      </c>
    </row>
    <row r="14826" spans="1:13" ht="15" customHeight="1" x14ac:dyDescent="0.2">
      <c r="A14826" t="s">
        <v>51025</v>
      </c>
      <c r="B14826" t="s">
        <v>51026</v>
      </c>
      <c r="C14826" t="str">
        <f t="shared" si="1055"/>
        <v>Vercingetorix –igis m.</v>
      </c>
      <c r="D14826" t="str">
        <f t="shared" si="1056"/>
        <v>Vercingetorix</v>
      </c>
      <c r="E14826" t="s">
        <v>51027</v>
      </c>
      <c r="F14826" t="s">
        <v>51027</v>
      </c>
      <c r="G14826" t="s">
        <v>29</v>
      </c>
      <c r="H14826">
        <v>3</v>
      </c>
      <c r="I14826">
        <v>0</v>
      </c>
      <c r="J14826">
        <v>0</v>
      </c>
      <c r="K14826">
        <v>1</v>
      </c>
      <c r="L14826" t="s">
        <v>19</v>
      </c>
      <c r="M14826" t="str">
        <f t="shared" si="1057"/>
        <v>http://logeion.uchicago.edu/index.html#Vercingetorix</v>
      </c>
    </row>
    <row r="14827" spans="1:13" ht="15" customHeight="1" x14ac:dyDescent="0.2">
      <c r="A14827" t="s">
        <v>51028</v>
      </c>
      <c r="B14827" t="s">
        <v>51029</v>
      </c>
      <c r="C14827" t="str">
        <f t="shared" si="1055"/>
        <v>vere</v>
      </c>
      <c r="D14827" t="s">
        <v>51029</v>
      </c>
      <c r="E14827" t="s">
        <v>51030</v>
      </c>
      <c r="F14827" t="s">
        <v>51030</v>
      </c>
      <c r="G14827" t="s">
        <v>89</v>
      </c>
      <c r="I14827">
        <v>0</v>
      </c>
      <c r="J14827">
        <v>0</v>
      </c>
      <c r="K14827">
        <v>0</v>
      </c>
      <c r="L14827" t="s">
        <v>90</v>
      </c>
      <c r="M14827" t="str">
        <f t="shared" si="1057"/>
        <v>http://logeion.uchicago.edu/index.html#vērē</v>
      </c>
    </row>
    <row r="14828" spans="1:13" ht="15" customHeight="1" x14ac:dyDescent="0.2">
      <c r="A14828" t="s">
        <v>51032</v>
      </c>
      <c r="B14828" t="s">
        <v>51033</v>
      </c>
      <c r="C14828" t="str">
        <f t="shared" si="1055"/>
        <v>verecundia –ae f.</v>
      </c>
      <c r="D14828" t="str">
        <f t="shared" ref="D14828:D14844" si="1058">IF(ISBLANK(B14828),0,LEFT( C14828, FIND( " ", C14828 ) - 1 ))</f>
        <v>verecundia</v>
      </c>
      <c r="E14828" t="s">
        <v>51034</v>
      </c>
      <c r="F14828" t="s">
        <v>51035</v>
      </c>
      <c r="G14828" t="s">
        <v>76</v>
      </c>
      <c r="H14828">
        <v>1</v>
      </c>
      <c r="I14828">
        <v>0</v>
      </c>
      <c r="J14828">
        <v>0</v>
      </c>
      <c r="K14828">
        <v>0</v>
      </c>
      <c r="L14828" t="s">
        <v>19</v>
      </c>
      <c r="M14828" t="str">
        <f t="shared" si="1057"/>
        <v>http://logeion.uchicago.edu/index.html#verecundia</v>
      </c>
    </row>
    <row r="14829" spans="1:13" ht="15" customHeight="1" x14ac:dyDescent="0.2">
      <c r="A14829" t="s">
        <v>51036</v>
      </c>
      <c r="B14829" t="s">
        <v>51037</v>
      </c>
      <c r="C14829" t="str">
        <f t="shared" si="1055"/>
        <v>verecundor –verecundari</v>
      </c>
      <c r="D14829" t="str">
        <f t="shared" si="1058"/>
        <v>verecundor</v>
      </c>
      <c r="E14829" t="s">
        <v>51038</v>
      </c>
      <c r="F14829" t="s">
        <v>51039</v>
      </c>
      <c r="G14829" t="s">
        <v>23</v>
      </c>
      <c r="I14829">
        <v>1</v>
      </c>
      <c r="J14829">
        <v>0</v>
      </c>
      <c r="K14829">
        <v>0</v>
      </c>
      <c r="L14829" t="s">
        <v>24</v>
      </c>
      <c r="M14829" t="str">
        <f t="shared" si="1057"/>
        <v>http://logeion.uchicago.edu/index.html#verecundor</v>
      </c>
    </row>
    <row r="14830" spans="1:13" ht="15" customHeight="1" x14ac:dyDescent="0.2">
      <c r="A14830" t="s">
        <v>51040</v>
      </c>
      <c r="B14830" t="s">
        <v>51041</v>
      </c>
      <c r="C14830" t="str">
        <f t="shared" si="1055"/>
        <v>verecundus –a –um</v>
      </c>
      <c r="D14830" t="str">
        <f t="shared" si="1058"/>
        <v>verecundus</v>
      </c>
      <c r="E14830" t="s">
        <v>51042</v>
      </c>
      <c r="F14830" t="s">
        <v>51042</v>
      </c>
      <c r="G14830" t="s">
        <v>61</v>
      </c>
      <c r="H14830">
        <v>1</v>
      </c>
      <c r="I14830">
        <v>0</v>
      </c>
      <c r="J14830">
        <v>0</v>
      </c>
      <c r="K14830">
        <v>0</v>
      </c>
      <c r="L14830" t="s">
        <v>36</v>
      </c>
      <c r="M14830" t="str">
        <f t="shared" si="1057"/>
        <v>http://logeion.uchicago.edu/index.html#verecundus</v>
      </c>
    </row>
    <row r="14831" spans="1:13" ht="15" customHeight="1" x14ac:dyDescent="0.2">
      <c r="A14831" t="s">
        <v>51044</v>
      </c>
      <c r="B14831" t="s">
        <v>51045</v>
      </c>
      <c r="C14831" t="str">
        <f t="shared" si="1055"/>
        <v>vereor vereri veritus sum</v>
      </c>
      <c r="D14831" t="str">
        <f t="shared" si="1058"/>
        <v>vereor</v>
      </c>
      <c r="E14831" t="s">
        <v>48924</v>
      </c>
      <c r="F14831" t="s">
        <v>51046</v>
      </c>
      <c r="G14831" t="s">
        <v>9838</v>
      </c>
      <c r="I14831">
        <v>2</v>
      </c>
      <c r="J14831">
        <v>0</v>
      </c>
      <c r="K14831">
        <v>0</v>
      </c>
      <c r="L14831" t="s">
        <v>24</v>
      </c>
      <c r="M14831" t="str">
        <f t="shared" si="1057"/>
        <v>http://logeion.uchicago.edu/index.html#vereor</v>
      </c>
    </row>
    <row r="14832" spans="1:13" ht="15" customHeight="1" x14ac:dyDescent="0.2">
      <c r="A14832" s="5" t="s">
        <v>61627</v>
      </c>
      <c r="B14832" t="s">
        <v>61767</v>
      </c>
      <c r="C14832" t="str">
        <f t="shared" si="1055"/>
        <v xml:space="preserve">Vergilianus –i m.  </v>
      </c>
      <c r="D14832" t="str">
        <f t="shared" si="1058"/>
        <v>Vergilianus</v>
      </c>
      <c r="E14832" t="s">
        <v>62002</v>
      </c>
      <c r="F14832" t="s">
        <v>62003</v>
      </c>
      <c r="G14832" t="s">
        <v>21</v>
      </c>
      <c r="H14832">
        <v>2</v>
      </c>
      <c r="K14832">
        <v>1</v>
      </c>
      <c r="L14832" t="s">
        <v>19</v>
      </c>
      <c r="M14832" t="str">
        <f t="shared" si="1057"/>
        <v>http://logeion.uchicago.edu/index.html#Vergilianus</v>
      </c>
    </row>
    <row r="14833" spans="1:13" ht="15" customHeight="1" x14ac:dyDescent="0.2">
      <c r="A14833" t="s">
        <v>51048</v>
      </c>
      <c r="B14833" t="s">
        <v>51049</v>
      </c>
      <c r="C14833" t="str">
        <f t="shared" si="1055"/>
        <v>Vergilius or Virgilius –ii m.</v>
      </c>
      <c r="D14833" t="str">
        <f t="shared" si="1058"/>
        <v>Vergilius</v>
      </c>
      <c r="E14833" t="s">
        <v>51050</v>
      </c>
      <c r="F14833" t="s">
        <v>51050</v>
      </c>
      <c r="G14833" t="s">
        <v>21</v>
      </c>
      <c r="H14833">
        <v>2</v>
      </c>
      <c r="I14833">
        <v>0</v>
      </c>
      <c r="J14833">
        <v>0</v>
      </c>
      <c r="K14833">
        <v>1</v>
      </c>
      <c r="L14833" t="s">
        <v>19</v>
      </c>
      <c r="M14833" t="str">
        <f t="shared" si="1057"/>
        <v>http://logeion.uchicago.edu/index.html#Vergilius</v>
      </c>
    </row>
    <row r="14834" spans="1:13" ht="15" customHeight="1" x14ac:dyDescent="0.2">
      <c r="A14834" t="s">
        <v>51054</v>
      </c>
      <c r="B14834" t="s">
        <v>51055</v>
      </c>
      <c r="C14834" t="str">
        <f t="shared" si="1055"/>
        <v>vergo –ere</v>
      </c>
      <c r="D14834" t="str">
        <f t="shared" si="1058"/>
        <v>vergo</v>
      </c>
      <c r="E14834" t="s">
        <v>51056</v>
      </c>
      <c r="F14834" t="s">
        <v>51057</v>
      </c>
      <c r="G14834" t="s">
        <v>66</v>
      </c>
      <c r="I14834">
        <v>3</v>
      </c>
      <c r="J14834">
        <v>0</v>
      </c>
      <c r="K14834">
        <v>0</v>
      </c>
      <c r="L14834" t="s">
        <v>24</v>
      </c>
      <c r="M14834" t="str">
        <f t="shared" si="1057"/>
        <v>http://logeion.uchicago.edu/index.html#vergo</v>
      </c>
    </row>
    <row r="14835" spans="1:13" ht="15" customHeight="1" x14ac:dyDescent="0.2">
      <c r="A14835" t="s">
        <v>51058</v>
      </c>
      <c r="B14835" t="s">
        <v>51059</v>
      </c>
      <c r="C14835" t="str">
        <f t="shared" si="1055"/>
        <v>Vergobretus –i m.</v>
      </c>
      <c r="D14835" t="str">
        <f t="shared" si="1058"/>
        <v>Vergobretus</v>
      </c>
      <c r="E14835" t="s">
        <v>51060</v>
      </c>
      <c r="F14835" t="s">
        <v>51060</v>
      </c>
      <c r="G14835" t="s">
        <v>21</v>
      </c>
      <c r="H14835">
        <v>2</v>
      </c>
      <c r="I14835">
        <v>0</v>
      </c>
      <c r="J14835">
        <v>0</v>
      </c>
      <c r="K14835">
        <v>0</v>
      </c>
      <c r="L14835" t="s">
        <v>19</v>
      </c>
      <c r="M14835" t="str">
        <f t="shared" si="1057"/>
        <v>http://logeion.uchicago.edu/index.html#Vergobretus</v>
      </c>
    </row>
    <row r="14836" spans="1:13" ht="15" customHeight="1" x14ac:dyDescent="0.2">
      <c r="A14836" t="s">
        <v>51061</v>
      </c>
      <c r="B14836" t="s">
        <v>51062</v>
      </c>
      <c r="C14836" t="str">
        <f t="shared" si="1055"/>
        <v>veridicus –a –um</v>
      </c>
      <c r="D14836" t="str">
        <f t="shared" si="1058"/>
        <v>veridicus</v>
      </c>
      <c r="E14836" t="s">
        <v>51063</v>
      </c>
      <c r="F14836" t="s">
        <v>51063</v>
      </c>
      <c r="G14836" t="s">
        <v>61</v>
      </c>
      <c r="H14836">
        <v>1</v>
      </c>
      <c r="I14836">
        <v>0</v>
      </c>
      <c r="J14836">
        <v>0</v>
      </c>
      <c r="K14836">
        <v>0</v>
      </c>
      <c r="L14836" t="s">
        <v>36</v>
      </c>
      <c r="M14836" t="str">
        <f t="shared" si="1057"/>
        <v>http://logeion.uchicago.edu/index.html#veridicus</v>
      </c>
    </row>
    <row r="14837" spans="1:13" ht="15" customHeight="1" x14ac:dyDescent="0.2">
      <c r="A14837" t="s">
        <v>51064</v>
      </c>
      <c r="B14837" t="s">
        <v>51065</v>
      </c>
      <c r="C14837" t="str">
        <f t="shared" si="1055"/>
        <v>verisimilis –e</v>
      </c>
      <c r="D14837" t="str">
        <f t="shared" si="1058"/>
        <v>verisimilis</v>
      </c>
      <c r="E14837" t="s">
        <v>51066</v>
      </c>
      <c r="F14837" t="s">
        <v>51066</v>
      </c>
      <c r="G14837" t="s">
        <v>155</v>
      </c>
      <c r="H14837">
        <v>3</v>
      </c>
      <c r="I14837">
        <v>0</v>
      </c>
      <c r="J14837">
        <v>0</v>
      </c>
      <c r="K14837">
        <v>0</v>
      </c>
      <c r="L14837" t="s">
        <v>36</v>
      </c>
      <c r="M14837" t="str">
        <f t="shared" si="1057"/>
        <v>http://logeion.uchicago.edu/index.html#verisimilis</v>
      </c>
    </row>
    <row r="14838" spans="1:13" ht="15" customHeight="1" x14ac:dyDescent="0.2">
      <c r="A14838" t="s">
        <v>51068</v>
      </c>
      <c r="B14838" t="s">
        <v>51069</v>
      </c>
      <c r="C14838" t="str">
        <f t="shared" si="1055"/>
        <v>veritas veritatis f.</v>
      </c>
      <c r="D14838" t="str">
        <f t="shared" si="1058"/>
        <v>veritas</v>
      </c>
      <c r="E14838" t="s">
        <v>51070</v>
      </c>
      <c r="F14838" t="s">
        <v>51070</v>
      </c>
      <c r="G14838" t="s">
        <v>29</v>
      </c>
      <c r="H14838">
        <v>3</v>
      </c>
      <c r="I14838">
        <v>0</v>
      </c>
      <c r="J14838">
        <v>0</v>
      </c>
      <c r="K14838">
        <v>0</v>
      </c>
      <c r="L14838" t="s">
        <v>19</v>
      </c>
      <c r="M14838" t="str">
        <f t="shared" si="1057"/>
        <v>http://logeion.uchicago.edu/index.html#veritas</v>
      </c>
    </row>
    <row r="14839" spans="1:13" ht="15" customHeight="1" x14ac:dyDescent="0.2">
      <c r="A14839" t="s">
        <v>51075</v>
      </c>
      <c r="B14839" t="s">
        <v>51076</v>
      </c>
      <c r="C14839" t="str">
        <f t="shared" si="1055"/>
        <v>vermis –is m.</v>
      </c>
      <c r="D14839" t="str">
        <f t="shared" si="1058"/>
        <v>vermis</v>
      </c>
      <c r="E14839" t="s">
        <v>51077</v>
      </c>
      <c r="F14839" t="s">
        <v>51077</v>
      </c>
      <c r="G14839" t="s">
        <v>29</v>
      </c>
      <c r="H14839">
        <v>3</v>
      </c>
      <c r="I14839">
        <v>0</v>
      </c>
      <c r="J14839">
        <v>0</v>
      </c>
      <c r="K14839">
        <v>0</v>
      </c>
      <c r="L14839" t="s">
        <v>19</v>
      </c>
      <c r="M14839" t="str">
        <f t="shared" si="1057"/>
        <v>http://logeion.uchicago.edu/index.html#vermis</v>
      </c>
    </row>
    <row r="14840" spans="1:13" ht="15" customHeight="1" x14ac:dyDescent="0.2">
      <c r="A14840" t="s">
        <v>51078</v>
      </c>
      <c r="B14840" t="s">
        <v>51079</v>
      </c>
      <c r="C14840" t="str">
        <f t="shared" si="1055"/>
        <v>verna –ae m./f._x000D_</v>
      </c>
      <c r="D14840" t="str">
        <f t="shared" si="1058"/>
        <v>verna</v>
      </c>
      <c r="E14840" t="s">
        <v>51080</v>
      </c>
      <c r="F14840" t="s">
        <v>51080</v>
      </c>
      <c r="G14840" t="s">
        <v>76</v>
      </c>
      <c r="H14840">
        <v>1</v>
      </c>
      <c r="I14840">
        <v>0</v>
      </c>
      <c r="J14840">
        <v>0</v>
      </c>
      <c r="K14840">
        <v>0</v>
      </c>
      <c r="L14840" t="s">
        <v>19</v>
      </c>
      <c r="M14840" t="str">
        <f t="shared" si="1057"/>
        <v>http://logeion.uchicago.edu/index.html#verna</v>
      </c>
    </row>
    <row r="14841" spans="1:13" ht="15" customHeight="1" x14ac:dyDescent="0.2">
      <c r="A14841" t="s">
        <v>51083</v>
      </c>
      <c r="B14841" t="s">
        <v>54466</v>
      </c>
      <c r="C14841" t="str">
        <f t="shared" si="1055"/>
        <v>vernaculus –a –um</v>
      </c>
      <c r="D14841" t="str">
        <f t="shared" si="1058"/>
        <v>vernaculus</v>
      </c>
      <c r="E14841" t="s">
        <v>54272</v>
      </c>
      <c r="F14841" t="s">
        <v>54272</v>
      </c>
      <c r="G14841" t="s">
        <v>61</v>
      </c>
      <c r="H14841">
        <v>1</v>
      </c>
      <c r="I14841">
        <v>0</v>
      </c>
      <c r="J14841">
        <v>0</v>
      </c>
      <c r="K14841">
        <v>0</v>
      </c>
      <c r="L14841" t="s">
        <v>36</v>
      </c>
      <c r="M14841" t="str">
        <f t="shared" si="1057"/>
        <v>http://logeion.uchicago.edu/index.html#vernaculus</v>
      </c>
    </row>
    <row r="14842" spans="1:13" ht="15" customHeight="1" x14ac:dyDescent="0.2">
      <c r="A14842" t="s">
        <v>51086</v>
      </c>
      <c r="B14842" t="s">
        <v>60120</v>
      </c>
      <c r="C14842" t="str">
        <f t="shared" si="1055"/>
        <v xml:space="preserve">verno –are </v>
      </c>
      <c r="D14842" t="str">
        <f t="shared" si="1058"/>
        <v>verno</v>
      </c>
      <c r="E14842" t="s">
        <v>59863</v>
      </c>
      <c r="F14842" t="s">
        <v>59863</v>
      </c>
      <c r="G14842" t="s">
        <v>23</v>
      </c>
      <c r="I14842">
        <v>1</v>
      </c>
      <c r="J14842">
        <v>0</v>
      </c>
      <c r="K14842">
        <v>0</v>
      </c>
      <c r="L14842" t="s">
        <v>24</v>
      </c>
      <c r="M14842" t="str">
        <f t="shared" si="1057"/>
        <v>http://logeion.uchicago.edu/index.html#verno</v>
      </c>
    </row>
    <row r="14843" spans="1:13" ht="15" customHeight="1" x14ac:dyDescent="0.2">
      <c r="A14843" t="s">
        <v>51088</v>
      </c>
      <c r="B14843" t="s">
        <v>54320</v>
      </c>
      <c r="C14843" t="str">
        <f t="shared" si="1055"/>
        <v>vernula ae m or f</v>
      </c>
      <c r="D14843" t="str">
        <f t="shared" si="1058"/>
        <v>vernula</v>
      </c>
      <c r="E14843" t="s">
        <v>54273</v>
      </c>
      <c r="F14843" t="s">
        <v>54273</v>
      </c>
      <c r="G14843" t="s">
        <v>76</v>
      </c>
      <c r="H14843">
        <v>1</v>
      </c>
      <c r="I14843">
        <v>0</v>
      </c>
      <c r="J14843">
        <v>0</v>
      </c>
      <c r="K14843">
        <v>0</v>
      </c>
      <c r="L14843" t="s">
        <v>19</v>
      </c>
      <c r="M14843" t="str">
        <f t="shared" si="1057"/>
        <v>http://logeion.uchicago.edu/index.html#vernula</v>
      </c>
    </row>
    <row r="14844" spans="1:13" ht="15" customHeight="1" x14ac:dyDescent="0.2">
      <c r="A14844" t="s">
        <v>51090</v>
      </c>
      <c r="B14844" t="s">
        <v>51091</v>
      </c>
      <c r="C14844" t="str">
        <f t="shared" si="1055"/>
        <v>vernus –a –um</v>
      </c>
      <c r="D14844" t="str">
        <f t="shared" si="1058"/>
        <v>vernus</v>
      </c>
      <c r="E14844" t="s">
        <v>51092</v>
      </c>
      <c r="F14844" t="s">
        <v>51092</v>
      </c>
      <c r="G14844" t="s">
        <v>61</v>
      </c>
      <c r="H14844">
        <v>1</v>
      </c>
      <c r="I14844">
        <v>0</v>
      </c>
      <c r="J14844">
        <v>0</v>
      </c>
      <c r="K14844">
        <v>0</v>
      </c>
      <c r="L14844" t="s">
        <v>36</v>
      </c>
      <c r="M14844" t="str">
        <f t="shared" si="1057"/>
        <v>http://logeion.uchicago.edu/index.html#vernus</v>
      </c>
    </row>
    <row r="14845" spans="1:13" ht="15" customHeight="1" x14ac:dyDescent="0.2">
      <c r="A14845" t="s">
        <v>51095</v>
      </c>
      <c r="B14845" t="s">
        <v>51096</v>
      </c>
      <c r="C14845" t="str">
        <f t="shared" si="1055"/>
        <v>vero</v>
      </c>
      <c r="D14845" t="s">
        <v>51096</v>
      </c>
      <c r="E14845" t="s">
        <v>8282</v>
      </c>
      <c r="F14845" t="s">
        <v>51097</v>
      </c>
      <c r="G14845" t="s">
        <v>89</v>
      </c>
      <c r="I14845">
        <v>0</v>
      </c>
      <c r="J14845">
        <v>0</v>
      </c>
      <c r="K14845">
        <v>0</v>
      </c>
      <c r="L14845" t="s">
        <v>90</v>
      </c>
      <c r="M14845" t="str">
        <f t="shared" si="1057"/>
        <v>http://logeion.uchicago.edu/index.html#vērō</v>
      </c>
    </row>
    <row r="14846" spans="1:13" ht="15" customHeight="1" x14ac:dyDescent="0.2">
      <c r="A14846" t="s">
        <v>51098</v>
      </c>
      <c r="B14846" t="s">
        <v>51099</v>
      </c>
      <c r="C14846" t="str">
        <f t="shared" si="1055"/>
        <v>Verona –ae f.</v>
      </c>
      <c r="D14846" t="str">
        <f t="shared" ref="D14846:D14877" si="1059">IF(ISBLANK(B14846),0,LEFT( C14846, FIND( " ", C14846 ) - 1 ))</f>
        <v>Verona</v>
      </c>
      <c r="E14846" t="s">
        <v>51100</v>
      </c>
      <c r="F14846" t="s">
        <v>51101</v>
      </c>
      <c r="G14846" t="s">
        <v>76</v>
      </c>
      <c r="H14846">
        <v>1</v>
      </c>
      <c r="I14846">
        <v>0</v>
      </c>
      <c r="J14846">
        <v>0</v>
      </c>
      <c r="K14846">
        <v>1</v>
      </c>
      <c r="L14846" t="s">
        <v>19</v>
      </c>
      <c r="M14846" t="str">
        <f t="shared" si="1057"/>
        <v>http://logeion.uchicago.edu/index.html#Verona</v>
      </c>
    </row>
    <row r="14847" spans="1:13" ht="15" customHeight="1" x14ac:dyDescent="0.2">
      <c r="A14847" t="s">
        <v>51102</v>
      </c>
      <c r="B14847" t="s">
        <v>51103</v>
      </c>
      <c r="C14847" t="str">
        <f t="shared" si="1055"/>
        <v>Veronensis –e</v>
      </c>
      <c r="D14847" t="str">
        <f t="shared" si="1059"/>
        <v>Veronensis</v>
      </c>
      <c r="E14847" t="s">
        <v>51104</v>
      </c>
      <c r="F14847" t="s">
        <v>51105</v>
      </c>
      <c r="G14847" t="s">
        <v>155</v>
      </c>
      <c r="H14847">
        <v>3</v>
      </c>
      <c r="I14847">
        <v>0</v>
      </c>
      <c r="J14847">
        <v>0</v>
      </c>
      <c r="K14847">
        <v>1</v>
      </c>
      <c r="L14847" t="s">
        <v>36</v>
      </c>
      <c r="M14847" t="str">
        <f t="shared" si="1057"/>
        <v>http://logeion.uchicago.edu/index.html#Veronensis</v>
      </c>
    </row>
    <row r="14848" spans="1:13" ht="15" customHeight="1" x14ac:dyDescent="0.2">
      <c r="A14848" t="s">
        <v>51106</v>
      </c>
      <c r="B14848" t="s">
        <v>51107</v>
      </c>
      <c r="C14848" t="str">
        <f t="shared" si="1055"/>
        <v>verpa –ae f.</v>
      </c>
      <c r="D14848" t="str">
        <f t="shared" si="1059"/>
        <v>verpa</v>
      </c>
      <c r="E14848" t="s">
        <v>51108</v>
      </c>
      <c r="F14848" t="s">
        <v>51108</v>
      </c>
      <c r="G14848" t="s">
        <v>76</v>
      </c>
      <c r="H14848">
        <v>1</v>
      </c>
      <c r="I14848">
        <v>0</v>
      </c>
      <c r="J14848">
        <v>0</v>
      </c>
      <c r="K14848">
        <v>0</v>
      </c>
      <c r="L14848" t="s">
        <v>19</v>
      </c>
      <c r="M14848" t="str">
        <f t="shared" si="1057"/>
        <v>http://logeion.uchicago.edu/index.html#verpa</v>
      </c>
    </row>
    <row r="14849" spans="1:13" ht="15" customHeight="1" x14ac:dyDescent="0.2">
      <c r="A14849" t="s">
        <v>51109</v>
      </c>
      <c r="B14849" t="s">
        <v>51110</v>
      </c>
      <c r="C14849" t="str">
        <f t="shared" si="1055"/>
        <v>verpus –i m.</v>
      </c>
      <c r="D14849" t="str">
        <f t="shared" si="1059"/>
        <v>verpus</v>
      </c>
      <c r="E14849" t="s">
        <v>51111</v>
      </c>
      <c r="F14849" t="s">
        <v>51111</v>
      </c>
      <c r="G14849" t="s">
        <v>21</v>
      </c>
      <c r="H14849">
        <v>2</v>
      </c>
      <c r="I14849">
        <v>0</v>
      </c>
      <c r="J14849">
        <v>0</v>
      </c>
      <c r="K14849">
        <v>0</v>
      </c>
      <c r="L14849" t="s">
        <v>19</v>
      </c>
      <c r="M14849" t="str">
        <f t="shared" si="1057"/>
        <v>http://logeion.uchicago.edu/index.html#verpus</v>
      </c>
    </row>
    <row r="14850" spans="1:13" ht="15" customHeight="1" x14ac:dyDescent="0.2">
      <c r="A14850" t="s">
        <v>51112</v>
      </c>
      <c r="B14850" t="s">
        <v>51113</v>
      </c>
      <c r="C14850" t="str">
        <f t="shared" si="1055"/>
        <v>verres –is m.</v>
      </c>
      <c r="D14850" t="str">
        <f t="shared" si="1059"/>
        <v>verres</v>
      </c>
      <c r="E14850" t="s">
        <v>51114</v>
      </c>
      <c r="F14850" t="s">
        <v>51114</v>
      </c>
      <c r="G14850" t="s">
        <v>29</v>
      </c>
      <c r="H14850">
        <v>3</v>
      </c>
      <c r="I14850">
        <v>0</v>
      </c>
      <c r="J14850">
        <v>0</v>
      </c>
      <c r="K14850">
        <v>0</v>
      </c>
      <c r="L14850" t="s">
        <v>19</v>
      </c>
      <c r="M14850" t="str">
        <f t="shared" si="1057"/>
        <v>http://logeion.uchicago.edu/index.html#verres</v>
      </c>
    </row>
    <row r="14851" spans="1:13" ht="15" customHeight="1" x14ac:dyDescent="0.2">
      <c r="A14851" t="s">
        <v>51115</v>
      </c>
      <c r="B14851" t="s">
        <v>51116</v>
      </c>
      <c r="C14851" t="str">
        <f t="shared" si="1055"/>
        <v>Verres –is m.</v>
      </c>
      <c r="D14851" t="str">
        <f t="shared" si="1059"/>
        <v>Verres</v>
      </c>
      <c r="E14851" t="s">
        <v>51117</v>
      </c>
      <c r="F14851" t="s">
        <v>51118</v>
      </c>
      <c r="G14851" t="s">
        <v>29</v>
      </c>
      <c r="H14851">
        <v>3</v>
      </c>
      <c r="I14851">
        <v>0</v>
      </c>
      <c r="J14851">
        <v>0</v>
      </c>
      <c r="K14851">
        <v>1</v>
      </c>
      <c r="L14851" t="s">
        <v>19</v>
      </c>
      <c r="M14851" t="str">
        <f t="shared" si="1057"/>
        <v>http://logeion.uchicago.edu/index.html#Verres</v>
      </c>
    </row>
    <row r="14852" spans="1:13" ht="15" customHeight="1" x14ac:dyDescent="0.2">
      <c r="A14852" t="s">
        <v>51120</v>
      </c>
      <c r="B14852" t="s">
        <v>51121</v>
      </c>
      <c r="C14852" t="str">
        <f t="shared" si="1055"/>
        <v>Verrinus –a –um</v>
      </c>
      <c r="D14852" t="str">
        <f t="shared" si="1059"/>
        <v>Verrinus</v>
      </c>
      <c r="E14852" t="s">
        <v>51122</v>
      </c>
      <c r="F14852" t="s">
        <v>51122</v>
      </c>
      <c r="G14852" t="s">
        <v>918</v>
      </c>
      <c r="H14852">
        <v>2</v>
      </c>
      <c r="I14852">
        <v>0</v>
      </c>
      <c r="J14852">
        <v>0</v>
      </c>
      <c r="K14852">
        <v>0</v>
      </c>
      <c r="L14852" t="s">
        <v>36</v>
      </c>
      <c r="M14852" t="str">
        <f t="shared" si="1057"/>
        <v>http://logeion.uchicago.edu/index.html#Verrinus</v>
      </c>
    </row>
    <row r="14853" spans="1:13" ht="15" customHeight="1" x14ac:dyDescent="0.2">
      <c r="A14853" t="s">
        <v>51125</v>
      </c>
      <c r="B14853" t="s">
        <v>51126</v>
      </c>
      <c r="C14853" t="str">
        <f t="shared" si="1055"/>
        <v>verro verrere verri versum</v>
      </c>
      <c r="D14853" t="str">
        <f t="shared" si="1059"/>
        <v>verro</v>
      </c>
      <c r="E14853" t="s">
        <v>51127</v>
      </c>
      <c r="F14853" t="s">
        <v>51127</v>
      </c>
      <c r="G14853" t="s">
        <v>66</v>
      </c>
      <c r="I14853">
        <v>3</v>
      </c>
      <c r="J14853">
        <v>0</v>
      </c>
      <c r="K14853">
        <v>0</v>
      </c>
      <c r="L14853" t="s">
        <v>24</v>
      </c>
      <c r="M14853" t="str">
        <f t="shared" si="1057"/>
        <v>http://logeion.uchicago.edu/index.html#verro</v>
      </c>
    </row>
    <row r="14854" spans="1:13" ht="15" customHeight="1" x14ac:dyDescent="0.2">
      <c r="A14854" t="s">
        <v>51128</v>
      </c>
      <c r="B14854" t="s">
        <v>51129</v>
      </c>
      <c r="C14854" t="str">
        <f t="shared" si="1055"/>
        <v xml:space="preserve">verruca –ae f. </v>
      </c>
      <c r="D14854" t="str">
        <f t="shared" si="1059"/>
        <v>verruca</v>
      </c>
      <c r="E14854" t="s">
        <v>51130</v>
      </c>
      <c r="F14854" t="s">
        <v>51130</v>
      </c>
      <c r="G14854" t="s">
        <v>76</v>
      </c>
      <c r="H14854">
        <v>1</v>
      </c>
      <c r="I14854">
        <v>0</v>
      </c>
      <c r="J14854">
        <v>0</v>
      </c>
      <c r="K14854">
        <v>0</v>
      </c>
      <c r="L14854" t="s">
        <v>19</v>
      </c>
      <c r="M14854" t="str">
        <f t="shared" si="1057"/>
        <v>http://logeion.uchicago.edu/index.html#verruca</v>
      </c>
    </row>
    <row r="14855" spans="1:13" ht="15" customHeight="1" x14ac:dyDescent="0.2">
      <c r="A14855" t="s">
        <v>51135</v>
      </c>
      <c r="B14855" t="s">
        <v>51136</v>
      </c>
      <c r="C14855" t="str">
        <f t="shared" si="1055"/>
        <v>versatilis –e</v>
      </c>
      <c r="D14855" t="str">
        <f t="shared" si="1059"/>
        <v>versatilis</v>
      </c>
      <c r="E14855" t="s">
        <v>51137</v>
      </c>
      <c r="F14855" t="s">
        <v>51138</v>
      </c>
      <c r="G14855" t="s">
        <v>155</v>
      </c>
      <c r="H14855">
        <v>3</v>
      </c>
      <c r="I14855">
        <v>0</v>
      </c>
      <c r="J14855">
        <v>0</v>
      </c>
      <c r="K14855">
        <v>0</v>
      </c>
      <c r="L14855" t="s">
        <v>36</v>
      </c>
      <c r="M14855" t="str">
        <f t="shared" si="1057"/>
        <v>http://logeion.uchicago.edu/index.html#versatilis</v>
      </c>
    </row>
    <row r="14856" spans="1:13" ht="15" customHeight="1" x14ac:dyDescent="0.2">
      <c r="A14856" t="s">
        <v>51141</v>
      </c>
      <c r="B14856" t="s">
        <v>51142</v>
      </c>
      <c r="C14856" t="str">
        <f t="shared" si="1055"/>
        <v>versicolor –oris</v>
      </c>
      <c r="D14856" t="str">
        <f t="shared" si="1059"/>
        <v>versicolor</v>
      </c>
      <c r="E14856" t="s">
        <v>51143</v>
      </c>
      <c r="F14856" t="s">
        <v>51144</v>
      </c>
      <c r="G14856" t="s">
        <v>230</v>
      </c>
      <c r="H14856">
        <v>3</v>
      </c>
      <c r="I14856">
        <v>0</v>
      </c>
      <c r="J14856">
        <v>0</v>
      </c>
      <c r="K14856">
        <v>0</v>
      </c>
      <c r="L14856" t="s">
        <v>36</v>
      </c>
      <c r="M14856" t="str">
        <f t="shared" si="1057"/>
        <v>http://logeion.uchicago.edu/index.html#versicolor</v>
      </c>
    </row>
    <row r="14857" spans="1:13" ht="15" customHeight="1" x14ac:dyDescent="0.2">
      <c r="A14857" t="s">
        <v>51145</v>
      </c>
      <c r="B14857" t="s">
        <v>51146</v>
      </c>
      <c r="C14857" t="str">
        <f t="shared" si="1055"/>
        <v>versiculus versiculi m.</v>
      </c>
      <c r="D14857" t="str">
        <f t="shared" si="1059"/>
        <v>versiculus</v>
      </c>
      <c r="E14857" t="s">
        <v>51147</v>
      </c>
      <c r="F14857" t="s">
        <v>51148</v>
      </c>
      <c r="G14857" t="s">
        <v>21</v>
      </c>
      <c r="H14857">
        <v>2</v>
      </c>
      <c r="I14857">
        <v>0</v>
      </c>
      <c r="J14857">
        <v>0</v>
      </c>
      <c r="K14857">
        <v>0</v>
      </c>
      <c r="L14857" t="s">
        <v>19</v>
      </c>
      <c r="M14857" t="str">
        <f t="shared" si="1057"/>
        <v>http://logeion.uchicago.edu/index.html#versiculus</v>
      </c>
    </row>
    <row r="14858" spans="1:13" ht="15" customHeight="1" x14ac:dyDescent="0.2">
      <c r="A14858" t="s">
        <v>53949</v>
      </c>
      <c r="B14858" t="s">
        <v>53950</v>
      </c>
      <c r="C14858" t="str">
        <f t="shared" si="1055"/>
        <v>versipellis –e</v>
      </c>
      <c r="D14858" t="str">
        <f t="shared" si="1059"/>
        <v>versipellis</v>
      </c>
      <c r="E14858" t="s">
        <v>55605</v>
      </c>
      <c r="F14858" t="s">
        <v>55606</v>
      </c>
      <c r="G14858" t="s">
        <v>536</v>
      </c>
      <c r="H14858">
        <v>3</v>
      </c>
      <c r="I14858">
        <v>0</v>
      </c>
      <c r="J14858">
        <v>0</v>
      </c>
      <c r="K14858">
        <v>0</v>
      </c>
      <c r="L14858" t="s">
        <v>36</v>
      </c>
      <c r="M14858" t="str">
        <f t="shared" si="1057"/>
        <v>http://logeion.uchicago.edu/index.html#versipellis</v>
      </c>
    </row>
    <row r="14859" spans="1:13" ht="15" customHeight="1" x14ac:dyDescent="0.2">
      <c r="A14859" t="s">
        <v>51149</v>
      </c>
      <c r="B14859" t="s">
        <v>51150</v>
      </c>
      <c r="C14859" t="str">
        <f t="shared" si="1055"/>
        <v>verso versare versavi versatus</v>
      </c>
      <c r="D14859" t="str">
        <f t="shared" si="1059"/>
        <v>verso</v>
      </c>
      <c r="E14859" t="s">
        <v>51151</v>
      </c>
      <c r="F14859" t="s">
        <v>51152</v>
      </c>
      <c r="G14859" t="s">
        <v>23</v>
      </c>
      <c r="I14859">
        <v>1</v>
      </c>
      <c r="J14859">
        <v>0</v>
      </c>
      <c r="K14859">
        <v>0</v>
      </c>
      <c r="L14859" t="s">
        <v>24</v>
      </c>
      <c r="M14859" t="str">
        <f t="shared" si="1057"/>
        <v>http://logeion.uchicago.edu/index.html#verso</v>
      </c>
    </row>
    <row r="14860" spans="1:13" ht="15" customHeight="1" x14ac:dyDescent="0.2">
      <c r="A14860" t="s">
        <v>58094</v>
      </c>
      <c r="B14860" t="s">
        <v>58163</v>
      </c>
      <c r="C14860" t="str">
        <f t="shared" si="1055"/>
        <v>Versonia –ae f.</v>
      </c>
      <c r="D14860" t="str">
        <f t="shared" si="1059"/>
        <v>Versonia</v>
      </c>
      <c r="E14860" t="s">
        <v>58255</v>
      </c>
      <c r="F14860" t="s">
        <v>58255</v>
      </c>
      <c r="G14860" t="s">
        <v>76</v>
      </c>
      <c r="H14860">
        <v>1</v>
      </c>
      <c r="K14860">
        <v>1</v>
      </c>
      <c r="L14860" t="s">
        <v>19</v>
      </c>
      <c r="M14860" t="str">
        <f t="shared" si="1057"/>
        <v>http://logeion.uchicago.edu/index.html#Versonia</v>
      </c>
    </row>
    <row r="14861" spans="1:13" ht="15" customHeight="1" x14ac:dyDescent="0.2">
      <c r="A14861" t="s">
        <v>51153</v>
      </c>
      <c r="B14861" t="s">
        <v>51154</v>
      </c>
      <c r="C14861" t="str">
        <f t="shared" si="1055"/>
        <v>versor versari versatus</v>
      </c>
      <c r="D14861" t="str">
        <f t="shared" si="1059"/>
        <v>versor</v>
      </c>
      <c r="E14861" t="s">
        <v>51155</v>
      </c>
      <c r="F14861" t="s">
        <v>51155</v>
      </c>
      <c r="G14861" t="s">
        <v>170</v>
      </c>
      <c r="I14861">
        <v>1</v>
      </c>
      <c r="J14861">
        <v>0</v>
      </c>
      <c r="K14861">
        <v>0</v>
      </c>
      <c r="L14861" t="s">
        <v>24</v>
      </c>
      <c r="M14861" t="str">
        <f t="shared" si="1057"/>
        <v>http://logeion.uchicago.edu/index.html#versor</v>
      </c>
    </row>
    <row r="14862" spans="1:13" ht="15" customHeight="1" x14ac:dyDescent="0.2">
      <c r="A14862" t="s">
        <v>51156</v>
      </c>
      <c r="B14862" t="s">
        <v>51157</v>
      </c>
      <c r="C14862" t="str">
        <f t="shared" si="1055"/>
        <v xml:space="preserve">versura –ae f. </v>
      </c>
      <c r="D14862" t="str">
        <f t="shared" si="1059"/>
        <v>versura</v>
      </c>
      <c r="E14862" t="s">
        <v>51158</v>
      </c>
      <c r="F14862" t="s">
        <v>51159</v>
      </c>
      <c r="G14862" t="s">
        <v>76</v>
      </c>
      <c r="H14862">
        <v>1</v>
      </c>
      <c r="I14862">
        <v>0</v>
      </c>
      <c r="J14862">
        <v>0</v>
      </c>
      <c r="K14862">
        <v>0</v>
      </c>
      <c r="L14862" t="s">
        <v>19</v>
      </c>
      <c r="M14862" t="str">
        <f t="shared" si="1057"/>
        <v>http://logeion.uchicago.edu/index.html#versura</v>
      </c>
    </row>
    <row r="14863" spans="1:13" ht="15" customHeight="1" x14ac:dyDescent="0.2">
      <c r="A14863" t="s">
        <v>51163</v>
      </c>
      <c r="B14863" t="s">
        <v>51164</v>
      </c>
      <c r="C14863" t="str">
        <f t="shared" si="1055"/>
        <v>versus –a –um</v>
      </c>
      <c r="D14863" t="str">
        <f t="shared" si="1059"/>
        <v>versus</v>
      </c>
      <c r="E14863" t="s">
        <v>51165</v>
      </c>
      <c r="F14863" t="s">
        <v>51166</v>
      </c>
      <c r="G14863" t="s">
        <v>61</v>
      </c>
      <c r="H14863">
        <v>1</v>
      </c>
      <c r="I14863">
        <v>0</v>
      </c>
      <c r="J14863">
        <v>0</v>
      </c>
      <c r="K14863">
        <v>0</v>
      </c>
      <c r="L14863" t="s">
        <v>36</v>
      </c>
      <c r="M14863" t="str">
        <f t="shared" si="1057"/>
        <v>http://logeion.uchicago.edu/index.html#versus</v>
      </c>
    </row>
    <row r="14864" spans="1:13" ht="15" customHeight="1" x14ac:dyDescent="0.2">
      <c r="A14864" t="s">
        <v>51167</v>
      </c>
      <c r="B14864" t="s">
        <v>51168</v>
      </c>
      <c r="C14864" t="str">
        <f t="shared" si="1055"/>
        <v>versus or vorsus</v>
      </c>
      <c r="D14864" t="str">
        <f t="shared" si="1059"/>
        <v>versus</v>
      </c>
      <c r="E14864" t="s">
        <v>51169</v>
      </c>
      <c r="F14864" t="s">
        <v>51170</v>
      </c>
      <c r="G14864" t="s">
        <v>89</v>
      </c>
      <c r="I14864">
        <v>0</v>
      </c>
      <c r="J14864">
        <v>0</v>
      </c>
      <c r="K14864">
        <v>0</v>
      </c>
      <c r="L14864" t="s">
        <v>90</v>
      </c>
      <c r="M14864" t="str">
        <f t="shared" si="1057"/>
        <v>http://logeion.uchicago.edu/index.html#versus</v>
      </c>
    </row>
    <row r="14865" spans="1:13" ht="15" customHeight="1" x14ac:dyDescent="0.2">
      <c r="A14865" t="s">
        <v>51160</v>
      </c>
      <c r="B14865" t="s">
        <v>51161</v>
      </c>
      <c r="C14865" t="str">
        <f t="shared" si="1055"/>
        <v>versus versus m.</v>
      </c>
      <c r="D14865" t="str">
        <f t="shared" si="1059"/>
        <v>versus</v>
      </c>
      <c r="E14865" t="s">
        <v>55061</v>
      </c>
      <c r="F14865" t="s">
        <v>51162</v>
      </c>
      <c r="G14865" t="s">
        <v>18</v>
      </c>
      <c r="H14865">
        <v>4</v>
      </c>
      <c r="I14865">
        <v>0</v>
      </c>
      <c r="J14865">
        <v>0</v>
      </c>
      <c r="K14865">
        <v>0</v>
      </c>
      <c r="L14865" t="s">
        <v>19</v>
      </c>
      <c r="M14865" t="str">
        <f t="shared" si="1057"/>
        <v>http://logeion.uchicago.edu/index.html#versus</v>
      </c>
    </row>
    <row r="14866" spans="1:13" ht="15" customHeight="1" x14ac:dyDescent="0.2">
      <c r="A14866" t="s">
        <v>51173</v>
      </c>
      <c r="B14866" t="s">
        <v>54379</v>
      </c>
      <c r="C14866" t="str">
        <f t="shared" si="1055"/>
        <v xml:space="preserve">vertebra –ae f. </v>
      </c>
      <c r="D14866" t="str">
        <f t="shared" si="1059"/>
        <v>vertebra</v>
      </c>
      <c r="E14866" t="s">
        <v>54274</v>
      </c>
      <c r="F14866" t="s">
        <v>54274</v>
      </c>
      <c r="G14866" t="s">
        <v>76</v>
      </c>
      <c r="H14866">
        <v>1</v>
      </c>
      <c r="I14866">
        <v>0</v>
      </c>
      <c r="J14866">
        <v>0</v>
      </c>
      <c r="K14866">
        <v>0</v>
      </c>
      <c r="L14866" t="s">
        <v>19</v>
      </c>
      <c r="M14866" t="str">
        <f t="shared" si="1057"/>
        <v>http://logeion.uchicago.edu/index.html#vertebra</v>
      </c>
    </row>
    <row r="14867" spans="1:13" ht="15" customHeight="1" x14ac:dyDescent="0.2">
      <c r="A14867" t="s">
        <v>51175</v>
      </c>
      <c r="B14867" t="s">
        <v>51176</v>
      </c>
      <c r="C14867" t="str">
        <f t="shared" si="1055"/>
        <v>vertex verticis m.</v>
      </c>
      <c r="D14867" t="str">
        <f t="shared" si="1059"/>
        <v>vertex</v>
      </c>
      <c r="E14867" t="s">
        <v>54692</v>
      </c>
      <c r="F14867" t="s">
        <v>54691</v>
      </c>
      <c r="G14867" t="s">
        <v>29</v>
      </c>
      <c r="H14867">
        <v>3</v>
      </c>
      <c r="I14867">
        <v>0</v>
      </c>
      <c r="J14867">
        <v>0</v>
      </c>
      <c r="K14867">
        <v>0</v>
      </c>
      <c r="L14867" t="s">
        <v>19</v>
      </c>
      <c r="M14867" t="str">
        <f t="shared" si="1057"/>
        <v>http://logeion.uchicago.edu/index.html#vertex</v>
      </c>
    </row>
    <row r="14868" spans="1:13" ht="15" customHeight="1" x14ac:dyDescent="0.2">
      <c r="A14868" t="s">
        <v>51177</v>
      </c>
      <c r="B14868" t="s">
        <v>51178</v>
      </c>
      <c r="C14868" t="str">
        <f t="shared" ref="C14868:C14931" si="1060">SUBSTITUTE(SUBSTITUTE(SUBSTITUTE(SUBSTITUTE(SUBSTITUTE(SUBSTITUTE(SUBSTITUTE(SUBSTITUTE(SUBSTITUTE(SUBSTITUTE(SUBSTITUTE(B14868, "ā", "a"), "ē", "e"), "ī", "i"), "ō", "o"), "ū", "u"), "ȳ", "y"), "Ā", "A"), "Ē", "E"), "Ī", "I"), "Ō", "O"), "Ū", "U")</f>
        <v>Vertico –onis m.</v>
      </c>
      <c r="D14868" t="str">
        <f t="shared" si="1059"/>
        <v>Vertico</v>
      </c>
      <c r="E14868" t="s">
        <v>51179</v>
      </c>
      <c r="F14868" t="s">
        <v>51179</v>
      </c>
      <c r="G14868" t="s">
        <v>29</v>
      </c>
      <c r="H14868">
        <v>3</v>
      </c>
      <c r="I14868">
        <v>0</v>
      </c>
      <c r="J14868">
        <v>0</v>
      </c>
      <c r="K14868">
        <v>1</v>
      </c>
      <c r="L14868" t="s">
        <v>19</v>
      </c>
      <c r="M14868" t="str">
        <f t="shared" si="1057"/>
        <v>http://logeion.uchicago.edu/index.html#Vertico</v>
      </c>
    </row>
    <row r="14869" spans="1:13" ht="15" customHeight="1" x14ac:dyDescent="0.2">
      <c r="A14869" t="s">
        <v>51181</v>
      </c>
      <c r="B14869" t="s">
        <v>51182</v>
      </c>
      <c r="C14869" t="str">
        <f t="shared" si="1060"/>
        <v>vertigo –inis f.</v>
      </c>
      <c r="D14869" t="str">
        <f t="shared" si="1059"/>
        <v>vertigo</v>
      </c>
      <c r="E14869" t="s">
        <v>51183</v>
      </c>
      <c r="F14869" t="s">
        <v>51184</v>
      </c>
      <c r="G14869" t="s">
        <v>29</v>
      </c>
      <c r="H14869">
        <v>3</v>
      </c>
      <c r="I14869">
        <v>0</v>
      </c>
      <c r="J14869">
        <v>0</v>
      </c>
      <c r="K14869">
        <v>0</v>
      </c>
      <c r="L14869" t="s">
        <v>19</v>
      </c>
      <c r="M14869" t="str">
        <f t="shared" si="1057"/>
        <v>http://logeion.uchicago.edu/index.html#vertigo</v>
      </c>
    </row>
    <row r="14870" spans="1:13" ht="15" customHeight="1" x14ac:dyDescent="0.2">
      <c r="A14870" t="s">
        <v>51185</v>
      </c>
      <c r="B14870" t="s">
        <v>51186</v>
      </c>
      <c r="C14870" t="str">
        <f t="shared" si="1060"/>
        <v>Vertiscus –i m.</v>
      </c>
      <c r="D14870" t="str">
        <f t="shared" si="1059"/>
        <v>Vertiscus</v>
      </c>
      <c r="E14870" t="s">
        <v>51187</v>
      </c>
      <c r="F14870" t="s">
        <v>51188</v>
      </c>
      <c r="G14870" t="s">
        <v>21</v>
      </c>
      <c r="H14870">
        <v>2</v>
      </c>
      <c r="I14870">
        <v>0</v>
      </c>
      <c r="J14870">
        <v>0</v>
      </c>
      <c r="K14870">
        <v>1</v>
      </c>
      <c r="L14870" t="s">
        <v>19</v>
      </c>
      <c r="M14870" t="str">
        <f t="shared" si="1057"/>
        <v>http://logeion.uchicago.edu/index.html#Vertiscus</v>
      </c>
    </row>
    <row r="14871" spans="1:13" ht="15" customHeight="1" x14ac:dyDescent="0.2">
      <c r="A14871" t="s">
        <v>51189</v>
      </c>
      <c r="B14871" t="s">
        <v>51190</v>
      </c>
      <c r="C14871" t="str">
        <f t="shared" si="1060"/>
        <v>verto vertere verti versus</v>
      </c>
      <c r="D14871" t="str">
        <f t="shared" si="1059"/>
        <v>verto</v>
      </c>
      <c r="E14871" t="s">
        <v>51191</v>
      </c>
      <c r="F14871" t="s">
        <v>51192</v>
      </c>
      <c r="G14871" t="s">
        <v>66</v>
      </c>
      <c r="I14871">
        <v>3</v>
      </c>
      <c r="J14871">
        <v>0</v>
      </c>
      <c r="K14871">
        <v>0</v>
      </c>
      <c r="L14871" t="s">
        <v>24</v>
      </c>
      <c r="M14871" t="str">
        <f t="shared" si="1057"/>
        <v>http://logeion.uchicago.edu/index.html#verto</v>
      </c>
    </row>
    <row r="14872" spans="1:13" ht="15" customHeight="1" x14ac:dyDescent="0.2">
      <c r="A14872" t="s">
        <v>51193</v>
      </c>
      <c r="B14872" t="s">
        <v>51194</v>
      </c>
      <c r="C14872" t="str">
        <f t="shared" si="1060"/>
        <v>Vertumnus –i m.</v>
      </c>
      <c r="D14872" t="str">
        <f t="shared" si="1059"/>
        <v>Vertumnus</v>
      </c>
      <c r="E14872" t="s">
        <v>51195</v>
      </c>
      <c r="F14872" t="s">
        <v>51196</v>
      </c>
      <c r="G14872" t="s">
        <v>21</v>
      </c>
      <c r="H14872">
        <v>2</v>
      </c>
      <c r="I14872">
        <v>0</v>
      </c>
      <c r="J14872">
        <v>0</v>
      </c>
      <c r="K14872">
        <v>1</v>
      </c>
      <c r="L14872" t="s">
        <v>19</v>
      </c>
      <c r="M14872" t="str">
        <f t="shared" si="1057"/>
        <v>http://logeion.uchicago.edu/index.html#Vertumnus</v>
      </c>
    </row>
    <row r="14873" spans="1:13" ht="15" customHeight="1" x14ac:dyDescent="0.2">
      <c r="A14873" t="s">
        <v>51197</v>
      </c>
      <c r="B14873" t="s">
        <v>51198</v>
      </c>
      <c r="C14873" t="str">
        <f t="shared" si="1060"/>
        <v>veru –us n.</v>
      </c>
      <c r="D14873" t="str">
        <f t="shared" si="1059"/>
        <v>veru</v>
      </c>
      <c r="E14873" t="s">
        <v>51199</v>
      </c>
      <c r="F14873" t="s">
        <v>51200</v>
      </c>
      <c r="G14873" t="s">
        <v>18</v>
      </c>
      <c r="H14873">
        <v>4</v>
      </c>
      <c r="I14873">
        <v>0</v>
      </c>
      <c r="J14873">
        <v>0</v>
      </c>
      <c r="K14873">
        <v>0</v>
      </c>
      <c r="L14873" t="s">
        <v>19</v>
      </c>
      <c r="M14873" t="str">
        <f t="shared" si="1057"/>
        <v>http://logeion.uchicago.edu/index.html#veru</v>
      </c>
    </row>
    <row r="14874" spans="1:13" ht="15" customHeight="1" x14ac:dyDescent="0.2">
      <c r="A14874" t="s">
        <v>51202</v>
      </c>
      <c r="B14874" t="s">
        <v>51203</v>
      </c>
      <c r="C14874" t="str">
        <f t="shared" si="1060"/>
        <v>Verucloetius –i m.</v>
      </c>
      <c r="D14874" t="str">
        <f t="shared" si="1059"/>
        <v>Verucloetius</v>
      </c>
      <c r="E14874" t="s">
        <v>51204</v>
      </c>
      <c r="F14874" t="s">
        <v>51205</v>
      </c>
      <c r="G14874" t="s">
        <v>21</v>
      </c>
      <c r="H14874">
        <v>2</v>
      </c>
      <c r="I14874">
        <v>0</v>
      </c>
      <c r="J14874">
        <v>0</v>
      </c>
      <c r="K14874">
        <v>1</v>
      </c>
      <c r="L14874" t="s">
        <v>19</v>
      </c>
      <c r="M14874" t="str">
        <f t="shared" si="1057"/>
        <v>http://logeion.uchicago.edu/index.html#Verucloetius</v>
      </c>
    </row>
    <row r="14875" spans="1:13" ht="15" customHeight="1" x14ac:dyDescent="0.2">
      <c r="A14875" t="s">
        <v>58967</v>
      </c>
      <c r="B14875" t="s">
        <v>59039</v>
      </c>
      <c r="C14875" t="str">
        <f t="shared" si="1060"/>
        <v>Verulamiensis -e</v>
      </c>
      <c r="D14875" t="str">
        <f t="shared" si="1059"/>
        <v>Verulamiensis</v>
      </c>
      <c r="E14875" t="s">
        <v>59040</v>
      </c>
      <c r="F14875" t="s">
        <v>59040</v>
      </c>
      <c r="G14875" t="s">
        <v>536</v>
      </c>
      <c r="H14875">
        <v>3</v>
      </c>
      <c r="K14875">
        <v>1</v>
      </c>
      <c r="L14875" t="s">
        <v>36</v>
      </c>
      <c r="M14875" t="str">
        <f t="shared" si="1057"/>
        <v>http://logeion.uchicago.edu/index.html#Verulamiensis</v>
      </c>
    </row>
    <row r="14876" spans="1:13" ht="15" customHeight="1" x14ac:dyDescent="0.2">
      <c r="A14876" t="s">
        <v>59022</v>
      </c>
      <c r="B14876" t="s">
        <v>59023</v>
      </c>
      <c r="C14876" t="str">
        <f t="shared" si="1060"/>
        <v>Verulamium -ii m.</v>
      </c>
      <c r="D14876" t="str">
        <f t="shared" si="1059"/>
        <v>Verulamium</v>
      </c>
      <c r="E14876" t="s">
        <v>59024</v>
      </c>
      <c r="F14876" t="s">
        <v>59025</v>
      </c>
      <c r="G14876" t="s">
        <v>21</v>
      </c>
      <c r="H14876">
        <v>2</v>
      </c>
      <c r="K14876">
        <v>1</v>
      </c>
      <c r="L14876" t="s">
        <v>19</v>
      </c>
      <c r="M14876" t="str">
        <f t="shared" si="1057"/>
        <v>http://logeion.uchicago.edu/index.html#Verulamium</v>
      </c>
    </row>
    <row r="14877" spans="1:13" ht="15" customHeight="1" x14ac:dyDescent="0.2">
      <c r="A14877" t="s">
        <v>51207</v>
      </c>
      <c r="B14877" t="s">
        <v>51208</v>
      </c>
      <c r="C14877" t="str">
        <f t="shared" si="1060"/>
        <v>Verulanus –i m.</v>
      </c>
      <c r="D14877" t="str">
        <f t="shared" si="1059"/>
        <v>Verulanus</v>
      </c>
      <c r="E14877" t="s">
        <v>51209</v>
      </c>
      <c r="F14877" t="s">
        <v>51210</v>
      </c>
      <c r="G14877" t="s">
        <v>21</v>
      </c>
      <c r="H14877">
        <v>2</v>
      </c>
      <c r="I14877">
        <v>0</v>
      </c>
      <c r="J14877">
        <v>0</v>
      </c>
      <c r="K14877">
        <v>1</v>
      </c>
      <c r="L14877" t="s">
        <v>19</v>
      </c>
      <c r="M14877" t="str">
        <f t="shared" si="1057"/>
        <v>http://logeion.uchicago.edu/index.html#Verulanus</v>
      </c>
    </row>
    <row r="14878" spans="1:13" ht="15" customHeight="1" x14ac:dyDescent="0.2">
      <c r="A14878" t="s">
        <v>51216</v>
      </c>
      <c r="B14878" t="s">
        <v>51217</v>
      </c>
      <c r="C14878" t="str">
        <f t="shared" si="1060"/>
        <v>verum</v>
      </c>
      <c r="D14878" t="s">
        <v>51217</v>
      </c>
      <c r="E14878" t="s">
        <v>51218</v>
      </c>
      <c r="F14878" t="s">
        <v>51219</v>
      </c>
      <c r="G14878" t="s">
        <v>338</v>
      </c>
      <c r="I14878">
        <v>0</v>
      </c>
      <c r="J14878">
        <v>0</v>
      </c>
      <c r="K14878">
        <v>0</v>
      </c>
      <c r="L14878" t="s">
        <v>339</v>
      </c>
      <c r="M14878" t="str">
        <f t="shared" si="1057"/>
        <v>http://logeion.uchicago.edu/index.html#vērum</v>
      </c>
    </row>
    <row r="14879" spans="1:13" ht="15" customHeight="1" x14ac:dyDescent="0.2">
      <c r="A14879" t="s">
        <v>51211</v>
      </c>
      <c r="B14879" t="s">
        <v>51212</v>
      </c>
      <c r="C14879" t="str">
        <f t="shared" si="1060"/>
        <v>verum –i n.</v>
      </c>
      <c r="D14879" t="str">
        <f t="shared" ref="D14879:D14897" si="1061">IF(ISBLANK(B14879),0,LEFT( C14879, FIND( " ", C14879 ) - 1 ))</f>
        <v>verum</v>
      </c>
      <c r="E14879" t="s">
        <v>51213</v>
      </c>
      <c r="F14879" t="s">
        <v>51214</v>
      </c>
      <c r="G14879" t="s">
        <v>21</v>
      </c>
      <c r="H14879">
        <v>2</v>
      </c>
      <c r="I14879">
        <v>0</v>
      </c>
      <c r="J14879">
        <v>0</v>
      </c>
      <c r="K14879">
        <v>0</v>
      </c>
      <c r="L14879" t="s">
        <v>19</v>
      </c>
      <c r="M14879" t="str">
        <f t="shared" si="1057"/>
        <v>http://logeion.uchicago.edu/index.html#verum</v>
      </c>
    </row>
    <row r="14880" spans="1:13" ht="15" customHeight="1" x14ac:dyDescent="0.2">
      <c r="A14880" t="s">
        <v>51220</v>
      </c>
      <c r="B14880" t="s">
        <v>51221</v>
      </c>
      <c r="C14880" t="str">
        <f t="shared" si="1060"/>
        <v>verum–tamen or verun–tamen</v>
      </c>
      <c r="D14880" t="str">
        <f t="shared" si="1061"/>
        <v>verum–tamen</v>
      </c>
      <c r="E14880" t="s">
        <v>51222</v>
      </c>
      <c r="F14880" t="s">
        <v>51223</v>
      </c>
      <c r="G14880" t="s">
        <v>89</v>
      </c>
      <c r="I14880">
        <v>0</v>
      </c>
      <c r="J14880">
        <v>0</v>
      </c>
      <c r="K14880">
        <v>0</v>
      </c>
      <c r="L14880" t="s">
        <v>90</v>
      </c>
      <c r="M14880" t="str">
        <f t="shared" si="1057"/>
        <v>http://logeion.uchicago.edu/index.html#verum–tamen</v>
      </c>
    </row>
    <row r="14881" spans="1:13" ht="15" customHeight="1" x14ac:dyDescent="0.2">
      <c r="A14881" t="s">
        <v>51225</v>
      </c>
      <c r="B14881" t="s">
        <v>51226</v>
      </c>
      <c r="C14881" t="str">
        <f t="shared" si="1060"/>
        <v>verus –a –um</v>
      </c>
      <c r="D14881" t="str">
        <f t="shared" si="1061"/>
        <v>verus</v>
      </c>
      <c r="E14881" t="s">
        <v>51227</v>
      </c>
      <c r="F14881" t="s">
        <v>51228</v>
      </c>
      <c r="G14881" t="s">
        <v>61</v>
      </c>
      <c r="H14881">
        <v>1</v>
      </c>
      <c r="I14881">
        <v>0</v>
      </c>
      <c r="J14881">
        <v>0</v>
      </c>
      <c r="K14881">
        <v>0</v>
      </c>
      <c r="L14881" t="s">
        <v>36</v>
      </c>
      <c r="M14881" t="str">
        <f t="shared" si="1057"/>
        <v>http://logeion.uchicago.edu/index.html#verus</v>
      </c>
    </row>
    <row r="14882" spans="1:13" ht="15" customHeight="1" x14ac:dyDescent="0.2">
      <c r="A14882" t="s">
        <v>51229</v>
      </c>
      <c r="B14882" t="s">
        <v>51230</v>
      </c>
      <c r="C14882" t="str">
        <f t="shared" si="1060"/>
        <v>verutum –i n.</v>
      </c>
      <c r="D14882" t="str">
        <f t="shared" si="1061"/>
        <v>verutum</v>
      </c>
      <c r="E14882" t="s">
        <v>51231</v>
      </c>
      <c r="F14882" t="s">
        <v>51231</v>
      </c>
      <c r="G14882" t="s">
        <v>21</v>
      </c>
      <c r="H14882">
        <v>2</v>
      </c>
      <c r="I14882">
        <v>0</v>
      </c>
      <c r="J14882">
        <v>0</v>
      </c>
      <c r="K14882">
        <v>0</v>
      </c>
      <c r="L14882" t="s">
        <v>19</v>
      </c>
      <c r="M14882" t="str">
        <f t="shared" si="1057"/>
        <v>http://logeion.uchicago.edu/index.html#verutum</v>
      </c>
    </row>
    <row r="14883" spans="1:13" ht="15" customHeight="1" x14ac:dyDescent="0.2">
      <c r="A14883" t="s">
        <v>51232</v>
      </c>
      <c r="B14883" t="s">
        <v>51233</v>
      </c>
      <c r="C14883" t="str">
        <f t="shared" si="1060"/>
        <v>verutus –a –um</v>
      </c>
      <c r="D14883" t="str">
        <f t="shared" si="1061"/>
        <v>verutus</v>
      </c>
      <c r="E14883" t="s">
        <v>51234</v>
      </c>
      <c r="F14883" t="s">
        <v>51235</v>
      </c>
      <c r="G14883" t="s">
        <v>61</v>
      </c>
      <c r="H14883">
        <v>1</v>
      </c>
      <c r="I14883">
        <v>0</v>
      </c>
      <c r="J14883">
        <v>0</v>
      </c>
      <c r="K14883">
        <v>0</v>
      </c>
      <c r="L14883" t="s">
        <v>36</v>
      </c>
      <c r="M14883" t="str">
        <f t="shared" ref="M14883:M14946" si="1062">"http://logeion.uchicago.edu/index.html#"&amp;D14883</f>
        <v>http://logeion.uchicago.edu/index.html#verutus</v>
      </c>
    </row>
    <row r="14884" spans="1:13" ht="15" customHeight="1" x14ac:dyDescent="0.2">
      <c r="A14884" t="s">
        <v>51206</v>
      </c>
      <c r="B14884" t="s">
        <v>54321</v>
      </c>
      <c r="C14884" t="str">
        <f t="shared" si="1060"/>
        <v>vervex ecis m</v>
      </c>
      <c r="D14884" t="str">
        <f t="shared" si="1061"/>
        <v>vervex</v>
      </c>
      <c r="E14884" t="s">
        <v>54275</v>
      </c>
      <c r="F14884" t="s">
        <v>54275</v>
      </c>
      <c r="G14884" t="s">
        <v>29</v>
      </c>
      <c r="H14884">
        <v>3</v>
      </c>
      <c r="I14884">
        <v>0</v>
      </c>
      <c r="J14884">
        <v>0</v>
      </c>
      <c r="K14884">
        <v>0</v>
      </c>
      <c r="L14884" t="s">
        <v>19</v>
      </c>
      <c r="M14884" t="str">
        <f t="shared" si="1062"/>
        <v>http://logeion.uchicago.edu/index.html#vervex</v>
      </c>
    </row>
    <row r="14885" spans="1:13" ht="15" customHeight="1" x14ac:dyDescent="0.2">
      <c r="A14885" t="s">
        <v>51240</v>
      </c>
      <c r="B14885" t="s">
        <v>51241</v>
      </c>
      <c r="C14885" t="str">
        <f t="shared" si="1060"/>
        <v>vesanio –ire</v>
      </c>
      <c r="D14885" t="str">
        <f t="shared" si="1061"/>
        <v>vesanio</v>
      </c>
      <c r="E14885" t="s">
        <v>43045</v>
      </c>
      <c r="F14885" t="s">
        <v>43045</v>
      </c>
      <c r="G14885" t="s">
        <v>235</v>
      </c>
      <c r="I14885">
        <v>4</v>
      </c>
      <c r="J14885">
        <v>0</v>
      </c>
      <c r="K14885">
        <v>0</v>
      </c>
      <c r="L14885" t="s">
        <v>24</v>
      </c>
      <c r="M14885" t="str">
        <f t="shared" si="1062"/>
        <v>http://logeion.uchicago.edu/index.html#vesanio</v>
      </c>
    </row>
    <row r="14886" spans="1:13" ht="15" customHeight="1" x14ac:dyDescent="0.2">
      <c r="A14886" t="s">
        <v>51242</v>
      </c>
      <c r="B14886" t="s">
        <v>51243</v>
      </c>
      <c r="C14886" t="str">
        <f t="shared" si="1060"/>
        <v>vesanus –a –um</v>
      </c>
      <c r="D14886" t="str">
        <f t="shared" si="1061"/>
        <v>vesanus</v>
      </c>
      <c r="E14886" t="s">
        <v>24829</v>
      </c>
      <c r="F14886" t="s">
        <v>51244</v>
      </c>
      <c r="G14886" t="s">
        <v>61</v>
      </c>
      <c r="H14886">
        <v>1</v>
      </c>
      <c r="I14886">
        <v>0</v>
      </c>
      <c r="J14886">
        <v>0</v>
      </c>
      <c r="K14886">
        <v>0</v>
      </c>
      <c r="L14886" t="s">
        <v>36</v>
      </c>
      <c r="M14886" t="str">
        <f t="shared" si="1062"/>
        <v>http://logeion.uchicago.edu/index.html#vesanus</v>
      </c>
    </row>
    <row r="14887" spans="1:13" ht="15" customHeight="1" x14ac:dyDescent="0.2">
      <c r="A14887" t="s">
        <v>51245</v>
      </c>
      <c r="B14887" t="s">
        <v>51246</v>
      </c>
      <c r="C14887" t="str">
        <f t="shared" si="1060"/>
        <v>vescor vesci</v>
      </c>
      <c r="D14887" t="str">
        <f t="shared" si="1061"/>
        <v>vescor</v>
      </c>
      <c r="E14887" t="s">
        <v>51247</v>
      </c>
      <c r="F14887" t="s">
        <v>51247</v>
      </c>
      <c r="G14887" t="s">
        <v>178</v>
      </c>
      <c r="I14887">
        <v>3</v>
      </c>
      <c r="J14887">
        <v>0</v>
      </c>
      <c r="K14887">
        <v>0</v>
      </c>
      <c r="L14887" t="s">
        <v>24</v>
      </c>
      <c r="M14887" t="str">
        <f t="shared" si="1062"/>
        <v>http://logeion.uchicago.edu/index.html#vescor</v>
      </c>
    </row>
    <row r="14888" spans="1:13" ht="15" customHeight="1" x14ac:dyDescent="0.2">
      <c r="A14888" t="s">
        <v>51248</v>
      </c>
      <c r="B14888" t="s">
        <v>51249</v>
      </c>
      <c r="C14888" t="str">
        <f t="shared" si="1060"/>
        <v xml:space="preserve">vescus –a –um </v>
      </c>
      <c r="D14888" t="str">
        <f t="shared" si="1061"/>
        <v>vescus</v>
      </c>
      <c r="E14888" t="s">
        <v>51250</v>
      </c>
      <c r="F14888" t="s">
        <v>51251</v>
      </c>
      <c r="G14888" t="s">
        <v>61</v>
      </c>
      <c r="H14888">
        <v>1</v>
      </c>
      <c r="I14888">
        <v>0</v>
      </c>
      <c r="J14888">
        <v>0</v>
      </c>
      <c r="K14888">
        <v>0</v>
      </c>
      <c r="L14888" t="s">
        <v>36</v>
      </c>
      <c r="M14888" t="str">
        <f t="shared" si="1062"/>
        <v>http://logeion.uchicago.edu/index.html#vescus</v>
      </c>
    </row>
    <row r="14889" spans="1:13" ht="15" customHeight="1" x14ac:dyDescent="0.2">
      <c r="A14889" t="s">
        <v>51236</v>
      </c>
      <c r="B14889" t="s">
        <v>51237</v>
      </c>
      <c r="C14889" t="str">
        <f t="shared" si="1060"/>
        <v>Vesevus –i m.</v>
      </c>
      <c r="D14889" t="str">
        <f t="shared" si="1061"/>
        <v>Vesevus</v>
      </c>
      <c r="E14889" t="s">
        <v>51238</v>
      </c>
      <c r="F14889" t="s">
        <v>51238</v>
      </c>
      <c r="G14889" t="s">
        <v>21</v>
      </c>
      <c r="H14889">
        <v>2</v>
      </c>
      <c r="K14889">
        <v>1</v>
      </c>
      <c r="L14889" t="s">
        <v>19</v>
      </c>
      <c r="M14889" t="str">
        <f t="shared" si="1062"/>
        <v>http://logeion.uchicago.edu/index.html#Vesevus</v>
      </c>
    </row>
    <row r="14890" spans="1:13" ht="15" customHeight="1" x14ac:dyDescent="0.2">
      <c r="A14890" t="s">
        <v>51252</v>
      </c>
      <c r="B14890" t="s">
        <v>54380</v>
      </c>
      <c r="C14890" t="str">
        <f t="shared" si="1060"/>
        <v>vesica –ae f.</v>
      </c>
      <c r="D14890" t="str">
        <f t="shared" si="1061"/>
        <v>vesica</v>
      </c>
      <c r="E14890" t="s">
        <v>54276</v>
      </c>
      <c r="F14890" t="s">
        <v>54276</v>
      </c>
      <c r="G14890" t="s">
        <v>76</v>
      </c>
      <c r="H14890">
        <v>1</v>
      </c>
      <c r="I14890">
        <v>0</v>
      </c>
      <c r="J14890">
        <v>0</v>
      </c>
      <c r="K14890">
        <v>0</v>
      </c>
      <c r="L14890" t="s">
        <v>19</v>
      </c>
      <c r="M14890" t="str">
        <f t="shared" si="1062"/>
        <v>http://logeion.uchicago.edu/index.html#vesica</v>
      </c>
    </row>
    <row r="14891" spans="1:13" ht="15" customHeight="1" x14ac:dyDescent="0.2">
      <c r="A14891" t="s">
        <v>58095</v>
      </c>
      <c r="B14891" t="s">
        <v>58164</v>
      </c>
      <c r="C14891" t="str">
        <f t="shared" si="1060"/>
        <v>Vesonius –i m.</v>
      </c>
      <c r="D14891" t="str">
        <f t="shared" si="1061"/>
        <v>Vesonius</v>
      </c>
      <c r="E14891" t="s">
        <v>58285</v>
      </c>
      <c r="F14891" t="s">
        <v>58285</v>
      </c>
      <c r="G14891" t="s">
        <v>21</v>
      </c>
      <c r="H14891">
        <v>2</v>
      </c>
      <c r="K14891">
        <v>1</v>
      </c>
      <c r="L14891" t="s">
        <v>19</v>
      </c>
      <c r="M14891" t="str">
        <f t="shared" si="1062"/>
        <v>http://logeion.uchicago.edu/index.html#Vesonius</v>
      </c>
    </row>
    <row r="14892" spans="1:13" ht="15" customHeight="1" x14ac:dyDescent="0.2">
      <c r="A14892" t="s">
        <v>51254</v>
      </c>
      <c r="B14892" t="s">
        <v>51255</v>
      </c>
      <c r="C14892" t="str">
        <f t="shared" si="1060"/>
        <v>Vesontio –onis m.</v>
      </c>
      <c r="D14892" t="str">
        <f t="shared" si="1061"/>
        <v>Vesontio</v>
      </c>
      <c r="E14892" t="s">
        <v>51256</v>
      </c>
      <c r="F14892" t="s">
        <v>51256</v>
      </c>
      <c r="G14892" t="s">
        <v>29</v>
      </c>
      <c r="H14892">
        <v>3</v>
      </c>
      <c r="I14892">
        <v>0</v>
      </c>
      <c r="J14892">
        <v>0</v>
      </c>
      <c r="K14892">
        <v>1</v>
      </c>
      <c r="L14892" t="s">
        <v>19</v>
      </c>
      <c r="M14892" t="str">
        <f t="shared" si="1062"/>
        <v>http://logeion.uchicago.edu/index.html#Vesontio</v>
      </c>
    </row>
    <row r="14893" spans="1:13" ht="15" customHeight="1" x14ac:dyDescent="0.2">
      <c r="A14893" t="s">
        <v>51257</v>
      </c>
      <c r="B14893" t="s">
        <v>51258</v>
      </c>
      <c r="C14893" t="str">
        <f t="shared" si="1060"/>
        <v>Vespasianus –i m.</v>
      </c>
      <c r="D14893" t="str">
        <f t="shared" si="1061"/>
        <v>Vespasianus</v>
      </c>
      <c r="E14893" t="s">
        <v>51259</v>
      </c>
      <c r="F14893" t="s">
        <v>51259</v>
      </c>
      <c r="G14893" t="s">
        <v>21</v>
      </c>
      <c r="H14893">
        <v>2</v>
      </c>
      <c r="I14893">
        <v>0</v>
      </c>
      <c r="J14893">
        <v>0</v>
      </c>
      <c r="K14893">
        <v>1</v>
      </c>
      <c r="L14893" t="s">
        <v>19</v>
      </c>
      <c r="M14893" t="str">
        <f t="shared" si="1062"/>
        <v>http://logeion.uchicago.edu/index.html#Vespasianus</v>
      </c>
    </row>
    <row r="14894" spans="1:13" ht="15" customHeight="1" x14ac:dyDescent="0.2">
      <c r="A14894" t="s">
        <v>51264</v>
      </c>
      <c r="B14894" t="s">
        <v>51265</v>
      </c>
      <c r="C14894" t="str">
        <f t="shared" si="1060"/>
        <v>Vesper –eri m.</v>
      </c>
      <c r="D14894" t="str">
        <f t="shared" si="1061"/>
        <v>Vesper</v>
      </c>
      <c r="E14894" t="s">
        <v>51266</v>
      </c>
      <c r="F14894" t="s">
        <v>51266</v>
      </c>
      <c r="G14894" t="s">
        <v>21</v>
      </c>
      <c r="H14894">
        <v>2</v>
      </c>
      <c r="K14894">
        <v>1</v>
      </c>
      <c r="L14894" t="s">
        <v>19</v>
      </c>
      <c r="M14894" t="str">
        <f t="shared" si="1062"/>
        <v>http://logeion.uchicago.edu/index.html#Vesper</v>
      </c>
    </row>
    <row r="14895" spans="1:13" ht="15" customHeight="1" x14ac:dyDescent="0.2">
      <c r="A14895" t="s">
        <v>51260</v>
      </c>
      <c r="B14895" t="s">
        <v>51261</v>
      </c>
      <c r="C14895" t="str">
        <f t="shared" si="1060"/>
        <v>vesper vesperis or vesperi m.</v>
      </c>
      <c r="D14895" t="str">
        <f t="shared" si="1061"/>
        <v>vesper</v>
      </c>
      <c r="E14895" t="s">
        <v>51262</v>
      </c>
      <c r="F14895" t="s">
        <v>51263</v>
      </c>
      <c r="G14895" t="s">
        <v>43</v>
      </c>
      <c r="H14895">
        <v>6</v>
      </c>
      <c r="I14895">
        <v>0</v>
      </c>
      <c r="J14895">
        <v>0</v>
      </c>
      <c r="K14895">
        <v>0</v>
      </c>
      <c r="L14895" t="s">
        <v>19</v>
      </c>
      <c r="M14895" t="str">
        <f t="shared" si="1062"/>
        <v>http://logeion.uchicago.edu/index.html#vesper</v>
      </c>
    </row>
    <row r="14896" spans="1:13" ht="15" customHeight="1" x14ac:dyDescent="0.2">
      <c r="A14896" t="s">
        <v>51267</v>
      </c>
      <c r="B14896" t="s">
        <v>51268</v>
      </c>
      <c r="C14896" t="str">
        <f t="shared" si="1060"/>
        <v>vespera –ae f.</v>
      </c>
      <c r="D14896" t="str">
        <f t="shared" si="1061"/>
        <v>vespera</v>
      </c>
      <c r="E14896" t="s">
        <v>51269</v>
      </c>
      <c r="F14896" t="s">
        <v>51269</v>
      </c>
      <c r="G14896" t="s">
        <v>76</v>
      </c>
      <c r="H14896">
        <v>1</v>
      </c>
      <c r="I14896">
        <v>0</v>
      </c>
      <c r="J14896">
        <v>0</v>
      </c>
      <c r="K14896">
        <v>0</v>
      </c>
      <c r="L14896" t="s">
        <v>19</v>
      </c>
      <c r="M14896" t="str">
        <f t="shared" si="1062"/>
        <v>http://logeion.uchicago.edu/index.html#vespera</v>
      </c>
    </row>
    <row r="14897" spans="1:13" ht="15" customHeight="1" x14ac:dyDescent="0.2">
      <c r="A14897" t="s">
        <v>51270</v>
      </c>
      <c r="B14897" t="s">
        <v>51271</v>
      </c>
      <c r="C14897" t="str">
        <f t="shared" si="1060"/>
        <v>vesperascit vesperascere vesperavit</v>
      </c>
      <c r="D14897" t="str">
        <f t="shared" si="1061"/>
        <v>vesperascit</v>
      </c>
      <c r="E14897" t="s">
        <v>1224</v>
      </c>
      <c r="F14897" t="s">
        <v>1224</v>
      </c>
      <c r="G14897" t="s">
        <v>66</v>
      </c>
      <c r="I14897">
        <v>3</v>
      </c>
      <c r="J14897">
        <v>0</v>
      </c>
      <c r="K14897">
        <v>0</v>
      </c>
      <c r="L14897" t="s">
        <v>24</v>
      </c>
      <c r="M14897" t="str">
        <f t="shared" si="1062"/>
        <v>http://logeion.uchicago.edu/index.html#vesperascit</v>
      </c>
    </row>
    <row r="14898" spans="1:13" ht="15" customHeight="1" x14ac:dyDescent="0.2">
      <c r="A14898" t="s">
        <v>51272</v>
      </c>
      <c r="B14898" t="s">
        <v>51273</v>
      </c>
      <c r="C14898" t="str">
        <f t="shared" si="1060"/>
        <v>vesperi</v>
      </c>
      <c r="D14898" t="s">
        <v>51273</v>
      </c>
      <c r="E14898" t="s">
        <v>51274</v>
      </c>
      <c r="F14898" t="s">
        <v>51274</v>
      </c>
      <c r="G14898" t="s">
        <v>120</v>
      </c>
      <c r="I14898">
        <v>0</v>
      </c>
      <c r="J14898">
        <v>0</v>
      </c>
      <c r="K14898">
        <v>0</v>
      </c>
      <c r="L14898" t="s">
        <v>121</v>
      </c>
      <c r="M14898" t="str">
        <f t="shared" si="1062"/>
        <v>http://logeion.uchicago.edu/index.html#vesperī</v>
      </c>
    </row>
    <row r="14899" spans="1:13" ht="15" customHeight="1" x14ac:dyDescent="0.2">
      <c r="A14899" t="s">
        <v>51275</v>
      </c>
      <c r="B14899" t="s">
        <v>52865</v>
      </c>
      <c r="C14899" t="str">
        <f t="shared" si="1060"/>
        <v>vespertinus –a –um_x000D_</v>
      </c>
      <c r="D14899" t="str">
        <f t="shared" ref="D14899:D14945" si="1063">IF(ISBLANK(B14899),0,LEFT( C14899, FIND( " ", C14899 ) - 1 ))</f>
        <v>vespertinus</v>
      </c>
      <c r="E14899" t="s">
        <v>52866</v>
      </c>
      <c r="F14899" t="s">
        <v>52866</v>
      </c>
      <c r="G14899" t="s">
        <v>61</v>
      </c>
      <c r="H14899">
        <v>1</v>
      </c>
      <c r="I14899">
        <v>0</v>
      </c>
      <c r="J14899">
        <v>0</v>
      </c>
      <c r="K14899">
        <v>0</v>
      </c>
      <c r="L14899" t="s">
        <v>36</v>
      </c>
      <c r="M14899" t="str">
        <f t="shared" si="1062"/>
        <v>http://logeion.uchicago.edu/index.html#vespertinus</v>
      </c>
    </row>
    <row r="14900" spans="1:13" ht="15" customHeight="1" x14ac:dyDescent="0.2">
      <c r="A14900" t="s">
        <v>56313</v>
      </c>
      <c r="B14900" t="s">
        <v>60088</v>
      </c>
      <c r="C14900" t="str">
        <f t="shared" si="1060"/>
        <v>vespĕrus –a –um</v>
      </c>
      <c r="D14900" t="str">
        <f t="shared" si="1063"/>
        <v>vespĕrus</v>
      </c>
      <c r="E14900" t="s">
        <v>60866</v>
      </c>
      <c r="F14900" t="s">
        <v>60866</v>
      </c>
      <c r="G14900" t="s">
        <v>61</v>
      </c>
      <c r="H14900">
        <v>1</v>
      </c>
      <c r="K14900">
        <v>0</v>
      </c>
      <c r="L14900" t="s">
        <v>36</v>
      </c>
      <c r="M14900" t="str">
        <f t="shared" si="1062"/>
        <v>http://logeion.uchicago.edu/index.html#vespĕrus</v>
      </c>
    </row>
    <row r="14901" spans="1:13" ht="15" customHeight="1" x14ac:dyDescent="0.2">
      <c r="A14901" t="s">
        <v>58944</v>
      </c>
      <c r="B14901" t="s">
        <v>58945</v>
      </c>
      <c r="C14901" t="str">
        <f t="shared" si="1060"/>
        <v>vespillo –onis m.</v>
      </c>
      <c r="D14901" t="str">
        <f t="shared" si="1063"/>
        <v>vespillo</v>
      </c>
      <c r="E14901" t="s">
        <v>58947</v>
      </c>
      <c r="F14901" t="s">
        <v>58946</v>
      </c>
      <c r="G14901" t="s">
        <v>29</v>
      </c>
      <c r="H14901">
        <v>3</v>
      </c>
      <c r="L14901" t="s">
        <v>19</v>
      </c>
      <c r="M14901" t="str">
        <f t="shared" si="1062"/>
        <v>http://logeion.uchicago.edu/index.html#vespillo</v>
      </c>
    </row>
    <row r="14902" spans="1:13" ht="15" customHeight="1" x14ac:dyDescent="0.2">
      <c r="A14902" t="s">
        <v>51276</v>
      </c>
      <c r="B14902" t="s">
        <v>51277</v>
      </c>
      <c r="C14902" t="str">
        <f t="shared" si="1060"/>
        <v>Vesta –ae f.</v>
      </c>
      <c r="D14902" t="str">
        <f t="shared" si="1063"/>
        <v>Vesta</v>
      </c>
      <c r="E14902" t="s">
        <v>51278</v>
      </c>
      <c r="F14902" t="s">
        <v>51279</v>
      </c>
      <c r="G14902" t="s">
        <v>76</v>
      </c>
      <c r="H14902">
        <v>1</v>
      </c>
      <c r="I14902">
        <v>0</v>
      </c>
      <c r="J14902">
        <v>0</v>
      </c>
      <c r="K14902">
        <v>1</v>
      </c>
      <c r="L14902" t="s">
        <v>19</v>
      </c>
      <c r="M14902" t="str">
        <f t="shared" si="1062"/>
        <v>http://logeion.uchicago.edu/index.html#Vesta</v>
      </c>
    </row>
    <row r="14903" spans="1:13" ht="15" customHeight="1" x14ac:dyDescent="0.2">
      <c r="A14903" t="s">
        <v>51282</v>
      </c>
      <c r="B14903" t="s">
        <v>51283</v>
      </c>
      <c r="C14903" t="str">
        <f t="shared" si="1060"/>
        <v>Vestalis –e</v>
      </c>
      <c r="D14903" t="str">
        <f t="shared" si="1063"/>
        <v>Vestalis</v>
      </c>
      <c r="E14903" t="s">
        <v>51284</v>
      </c>
      <c r="F14903" t="s">
        <v>51284</v>
      </c>
      <c r="G14903" t="s">
        <v>155</v>
      </c>
      <c r="H14903">
        <v>3</v>
      </c>
      <c r="I14903">
        <v>0</v>
      </c>
      <c r="J14903">
        <v>0</v>
      </c>
      <c r="K14903">
        <v>0</v>
      </c>
      <c r="L14903" t="s">
        <v>36</v>
      </c>
      <c r="M14903" t="str">
        <f t="shared" si="1062"/>
        <v>http://logeion.uchicago.edu/index.html#Vestalis</v>
      </c>
    </row>
    <row r="14904" spans="1:13" ht="15" customHeight="1" x14ac:dyDescent="0.2">
      <c r="A14904" s="5" t="s">
        <v>61628</v>
      </c>
      <c r="B14904" t="s">
        <v>61768</v>
      </c>
      <c r="C14904" t="str">
        <f t="shared" si="1060"/>
        <v xml:space="preserve">Vestalis –e  </v>
      </c>
      <c r="D14904" t="str">
        <f t="shared" si="1063"/>
        <v>Vestalis</v>
      </c>
      <c r="E14904" t="s">
        <v>62004</v>
      </c>
      <c r="F14904" t="s">
        <v>62004</v>
      </c>
      <c r="G14904" t="s">
        <v>536</v>
      </c>
      <c r="H14904">
        <v>3</v>
      </c>
      <c r="K14904">
        <v>1</v>
      </c>
      <c r="L14904" t="s">
        <v>36</v>
      </c>
      <c r="M14904" t="str">
        <f t="shared" si="1062"/>
        <v>http://logeion.uchicago.edu/index.html#Vestalis</v>
      </c>
    </row>
    <row r="14905" spans="1:13" ht="15" customHeight="1" x14ac:dyDescent="0.2">
      <c r="A14905" t="s">
        <v>51285</v>
      </c>
      <c r="B14905" t="s">
        <v>51286</v>
      </c>
      <c r="C14905" t="str">
        <f t="shared" si="1060"/>
        <v>vester vestra vestrum</v>
      </c>
      <c r="D14905" t="str">
        <f t="shared" si="1063"/>
        <v>vester</v>
      </c>
      <c r="E14905" t="s">
        <v>50250</v>
      </c>
      <c r="F14905" t="s">
        <v>51287</v>
      </c>
      <c r="G14905" t="s">
        <v>29754</v>
      </c>
      <c r="H14905">
        <v>1</v>
      </c>
      <c r="I14905">
        <v>0</v>
      </c>
      <c r="J14905">
        <v>0</v>
      </c>
      <c r="K14905">
        <v>0</v>
      </c>
      <c r="L14905" t="s">
        <v>36</v>
      </c>
      <c r="M14905" t="str">
        <f t="shared" si="1062"/>
        <v>http://logeion.uchicago.edu/index.html#vester</v>
      </c>
    </row>
    <row r="14906" spans="1:13" ht="15" customHeight="1" x14ac:dyDescent="0.2">
      <c r="A14906" t="s">
        <v>51289</v>
      </c>
      <c r="B14906" t="s">
        <v>54467</v>
      </c>
      <c r="C14906" t="str">
        <f t="shared" si="1060"/>
        <v>vestiarius –a –um</v>
      </c>
      <c r="D14906" t="str">
        <f t="shared" si="1063"/>
        <v>vestiarius</v>
      </c>
      <c r="E14906" t="s">
        <v>55607</v>
      </c>
      <c r="F14906" t="s">
        <v>55607</v>
      </c>
      <c r="G14906" t="s">
        <v>61</v>
      </c>
      <c r="H14906">
        <v>1</v>
      </c>
      <c r="I14906">
        <v>0</v>
      </c>
      <c r="J14906">
        <v>0</v>
      </c>
      <c r="K14906">
        <v>0</v>
      </c>
      <c r="L14906" t="s">
        <v>36</v>
      </c>
      <c r="M14906" t="str">
        <f t="shared" si="1062"/>
        <v>http://logeion.uchicago.edu/index.html#vestiarius</v>
      </c>
    </row>
    <row r="14907" spans="1:13" ht="15" customHeight="1" x14ac:dyDescent="0.2">
      <c r="A14907" t="s">
        <v>51290</v>
      </c>
      <c r="B14907" t="s">
        <v>51291</v>
      </c>
      <c r="C14907" t="str">
        <f t="shared" si="1060"/>
        <v>vestibulum –i n.</v>
      </c>
      <c r="D14907" t="str">
        <f t="shared" si="1063"/>
        <v>vestibulum</v>
      </c>
      <c r="E14907" t="s">
        <v>51292</v>
      </c>
      <c r="F14907" t="s">
        <v>51293</v>
      </c>
      <c r="G14907" t="s">
        <v>21</v>
      </c>
      <c r="H14907">
        <v>2</v>
      </c>
      <c r="I14907">
        <v>0</v>
      </c>
      <c r="J14907">
        <v>0</v>
      </c>
      <c r="K14907">
        <v>0</v>
      </c>
      <c r="L14907" t="s">
        <v>19</v>
      </c>
      <c r="M14907" t="str">
        <f t="shared" si="1062"/>
        <v>http://logeion.uchicago.edu/index.html#vestibulum</v>
      </c>
    </row>
    <row r="14908" spans="1:13" ht="15" customHeight="1" x14ac:dyDescent="0.2">
      <c r="A14908" t="s">
        <v>51295</v>
      </c>
      <c r="B14908" t="s">
        <v>51296</v>
      </c>
      <c r="C14908" t="str">
        <f t="shared" si="1060"/>
        <v>vestigium vestigi(i) n.</v>
      </c>
      <c r="D14908" t="str">
        <f t="shared" si="1063"/>
        <v>vestigium</v>
      </c>
      <c r="E14908" t="s">
        <v>51297</v>
      </c>
      <c r="F14908" t="s">
        <v>51298</v>
      </c>
      <c r="G14908" t="s">
        <v>21</v>
      </c>
      <c r="H14908">
        <v>2</v>
      </c>
      <c r="I14908">
        <v>0</v>
      </c>
      <c r="J14908">
        <v>0</v>
      </c>
      <c r="K14908">
        <v>0</v>
      </c>
      <c r="L14908" t="s">
        <v>19</v>
      </c>
      <c r="M14908" t="str">
        <f t="shared" si="1062"/>
        <v>http://logeion.uchicago.edu/index.html#vestigium</v>
      </c>
    </row>
    <row r="14909" spans="1:13" ht="15" customHeight="1" x14ac:dyDescent="0.2">
      <c r="A14909" t="s">
        <v>51299</v>
      </c>
      <c r="B14909" t="s">
        <v>51300</v>
      </c>
      <c r="C14909" t="str">
        <f t="shared" si="1060"/>
        <v>vestigo vestigare vestigavi vestigatus</v>
      </c>
      <c r="D14909" t="str">
        <f t="shared" si="1063"/>
        <v>vestigo</v>
      </c>
      <c r="E14909" t="s">
        <v>51301</v>
      </c>
      <c r="F14909" t="s">
        <v>51302</v>
      </c>
      <c r="G14909" t="s">
        <v>23</v>
      </c>
      <c r="I14909">
        <v>1</v>
      </c>
      <c r="J14909">
        <v>0</v>
      </c>
      <c r="K14909">
        <v>0</v>
      </c>
      <c r="L14909" t="s">
        <v>24</v>
      </c>
      <c r="M14909" t="str">
        <f t="shared" si="1062"/>
        <v>http://logeion.uchicago.edu/index.html#vestigo</v>
      </c>
    </row>
    <row r="14910" spans="1:13" ht="15" customHeight="1" x14ac:dyDescent="0.2">
      <c r="A14910" t="s">
        <v>51303</v>
      </c>
      <c r="B14910" t="s">
        <v>51304</v>
      </c>
      <c r="C14910" t="str">
        <f t="shared" si="1060"/>
        <v>vestimentum –i n.</v>
      </c>
      <c r="D14910" t="str">
        <f t="shared" si="1063"/>
        <v>vestimentum</v>
      </c>
      <c r="E14910" t="s">
        <v>51305</v>
      </c>
      <c r="F14910" t="s">
        <v>51305</v>
      </c>
      <c r="G14910" t="s">
        <v>21</v>
      </c>
      <c r="H14910">
        <v>2</v>
      </c>
      <c r="I14910">
        <v>0</v>
      </c>
      <c r="J14910">
        <v>0</v>
      </c>
      <c r="K14910">
        <v>0</v>
      </c>
      <c r="L14910" t="s">
        <v>19</v>
      </c>
      <c r="M14910" t="str">
        <f t="shared" si="1062"/>
        <v>http://logeion.uchicago.edu/index.html#vestimentum</v>
      </c>
    </row>
    <row r="14911" spans="1:13" ht="15" customHeight="1" x14ac:dyDescent="0.2">
      <c r="A14911" t="s">
        <v>51306</v>
      </c>
      <c r="B14911" t="s">
        <v>51307</v>
      </c>
      <c r="C14911" t="str">
        <f t="shared" si="1060"/>
        <v>Vestinus –i m.</v>
      </c>
      <c r="D14911" t="str">
        <f t="shared" si="1063"/>
        <v>Vestinus</v>
      </c>
      <c r="E14911" t="s">
        <v>51308</v>
      </c>
      <c r="F14911" t="s">
        <v>51309</v>
      </c>
      <c r="G14911" t="s">
        <v>21</v>
      </c>
      <c r="H14911">
        <v>2</v>
      </c>
      <c r="I14911">
        <v>0</v>
      </c>
      <c r="J14911">
        <v>0</v>
      </c>
      <c r="K14911">
        <v>1</v>
      </c>
      <c r="L14911" t="s">
        <v>19</v>
      </c>
      <c r="M14911" t="str">
        <f t="shared" si="1062"/>
        <v>http://logeion.uchicago.edu/index.html#Vestinus</v>
      </c>
    </row>
    <row r="14912" spans="1:13" ht="15" customHeight="1" x14ac:dyDescent="0.2">
      <c r="A14912" t="s">
        <v>51310</v>
      </c>
      <c r="B14912" t="s">
        <v>51311</v>
      </c>
      <c r="C14912" t="str">
        <f t="shared" si="1060"/>
        <v>vestio vestire vestii/vestivi vestitum</v>
      </c>
      <c r="D14912" t="str">
        <f t="shared" si="1063"/>
        <v>vestio</v>
      </c>
      <c r="E14912" t="s">
        <v>51312</v>
      </c>
      <c r="F14912" t="s">
        <v>51312</v>
      </c>
      <c r="G14912" t="s">
        <v>235</v>
      </c>
      <c r="I14912">
        <v>4</v>
      </c>
      <c r="J14912">
        <v>0</v>
      </c>
      <c r="K14912">
        <v>0</v>
      </c>
      <c r="L14912" t="s">
        <v>24</v>
      </c>
      <c r="M14912" t="str">
        <f t="shared" si="1062"/>
        <v>http://logeion.uchicago.edu/index.html#vestio</v>
      </c>
    </row>
    <row r="14913" spans="1:13" ht="15" customHeight="1" x14ac:dyDescent="0.2">
      <c r="A14913" t="s">
        <v>51313</v>
      </c>
      <c r="B14913" t="s">
        <v>51314</v>
      </c>
      <c r="C14913" t="str">
        <f t="shared" si="1060"/>
        <v>vestis vestis f.</v>
      </c>
      <c r="D14913" t="str">
        <f t="shared" si="1063"/>
        <v>vestis</v>
      </c>
      <c r="E14913" t="s">
        <v>51315</v>
      </c>
      <c r="F14913" t="s">
        <v>51316</v>
      </c>
      <c r="G14913" t="s">
        <v>29</v>
      </c>
      <c r="H14913">
        <v>3</v>
      </c>
      <c r="I14913">
        <v>0</v>
      </c>
      <c r="J14913">
        <v>0</v>
      </c>
      <c r="K14913">
        <v>0</v>
      </c>
      <c r="L14913" t="s">
        <v>19</v>
      </c>
      <c r="M14913" t="str">
        <f t="shared" si="1062"/>
        <v>http://logeion.uchicago.edu/index.html#vestis</v>
      </c>
    </row>
    <row r="14914" spans="1:13" ht="15" customHeight="1" x14ac:dyDescent="0.2">
      <c r="A14914" t="s">
        <v>51317</v>
      </c>
      <c r="B14914" t="s">
        <v>51318</v>
      </c>
      <c r="C14914" t="str">
        <f t="shared" si="1060"/>
        <v>vestitus –us m.</v>
      </c>
      <c r="D14914" t="str">
        <f t="shared" si="1063"/>
        <v>vestitus</v>
      </c>
      <c r="E14914" t="s">
        <v>51319</v>
      </c>
      <c r="F14914" t="s">
        <v>51320</v>
      </c>
      <c r="G14914" t="s">
        <v>18</v>
      </c>
      <c r="H14914">
        <v>4</v>
      </c>
      <c r="I14914">
        <v>0</v>
      </c>
      <c r="J14914">
        <v>0</v>
      </c>
      <c r="K14914">
        <v>0</v>
      </c>
      <c r="L14914" t="s">
        <v>19</v>
      </c>
      <c r="M14914" t="str">
        <f t="shared" si="1062"/>
        <v>http://logeion.uchicago.edu/index.html#vestitus</v>
      </c>
    </row>
    <row r="14915" spans="1:13" ht="15" customHeight="1" x14ac:dyDescent="0.2">
      <c r="A14915" t="s">
        <v>51324</v>
      </c>
      <c r="B14915" t="s">
        <v>51325</v>
      </c>
      <c r="C14915" t="str">
        <f t="shared" si="1060"/>
        <v>Vesulus –i m.</v>
      </c>
      <c r="D14915" t="str">
        <f t="shared" si="1063"/>
        <v>Vesulus</v>
      </c>
      <c r="E14915" t="s">
        <v>51326</v>
      </c>
      <c r="F14915" t="s">
        <v>51327</v>
      </c>
      <c r="G14915" t="s">
        <v>21</v>
      </c>
      <c r="H14915">
        <v>2</v>
      </c>
      <c r="I14915">
        <v>0</v>
      </c>
      <c r="J14915">
        <v>0</v>
      </c>
      <c r="K14915">
        <v>1</v>
      </c>
      <c r="L14915" t="s">
        <v>19</v>
      </c>
      <c r="M14915" t="str">
        <f t="shared" si="1062"/>
        <v>http://logeion.uchicago.edu/index.html#Vesulus</v>
      </c>
    </row>
    <row r="14916" spans="1:13" ht="15" customHeight="1" x14ac:dyDescent="0.2">
      <c r="A14916" t="s">
        <v>51328</v>
      </c>
      <c r="B14916" t="s">
        <v>51329</v>
      </c>
      <c r="C14916" t="str">
        <f t="shared" si="1060"/>
        <v>Vesuvius –i m.</v>
      </c>
      <c r="D14916" t="str">
        <f t="shared" si="1063"/>
        <v>Vesuvius</v>
      </c>
      <c r="E14916" t="s">
        <v>51330</v>
      </c>
      <c r="F14916" t="s">
        <v>51331</v>
      </c>
      <c r="G14916" t="s">
        <v>21</v>
      </c>
      <c r="H14916">
        <v>2</v>
      </c>
      <c r="I14916">
        <v>0</v>
      </c>
      <c r="J14916">
        <v>0</v>
      </c>
      <c r="K14916">
        <v>1</v>
      </c>
      <c r="L14916" t="s">
        <v>19</v>
      </c>
      <c r="M14916" t="str">
        <f t="shared" si="1062"/>
        <v>http://logeion.uchicago.edu/index.html#Vesuvius</v>
      </c>
    </row>
    <row r="14917" spans="1:13" ht="15" customHeight="1" x14ac:dyDescent="0.2">
      <c r="A14917" t="s">
        <v>51337</v>
      </c>
      <c r="B14917" t="s">
        <v>51338</v>
      </c>
      <c r="C14917" t="str">
        <f t="shared" si="1060"/>
        <v>veteranus –a –um</v>
      </c>
      <c r="D14917" t="str">
        <f t="shared" si="1063"/>
        <v>veteranus</v>
      </c>
      <c r="E14917" t="s">
        <v>51339</v>
      </c>
      <c r="F14917" t="s">
        <v>51340</v>
      </c>
      <c r="G14917" t="s">
        <v>61</v>
      </c>
      <c r="H14917">
        <v>1</v>
      </c>
      <c r="I14917">
        <v>0</v>
      </c>
      <c r="J14917">
        <v>0</v>
      </c>
      <c r="K14917">
        <v>0</v>
      </c>
      <c r="L14917" t="s">
        <v>36</v>
      </c>
      <c r="M14917" t="str">
        <f t="shared" si="1062"/>
        <v>http://logeion.uchicago.edu/index.html#veteranus</v>
      </c>
    </row>
    <row r="14918" spans="1:13" ht="15" customHeight="1" x14ac:dyDescent="0.2">
      <c r="A14918" t="s">
        <v>51334</v>
      </c>
      <c r="B14918" t="s">
        <v>51335</v>
      </c>
      <c r="C14918" t="str">
        <f t="shared" si="1060"/>
        <v>veteranus –i m.</v>
      </c>
      <c r="D14918" t="str">
        <f t="shared" si="1063"/>
        <v>veteranus</v>
      </c>
      <c r="E14918" t="s">
        <v>51336</v>
      </c>
      <c r="F14918" t="s">
        <v>51336</v>
      </c>
      <c r="G14918" t="s">
        <v>21</v>
      </c>
      <c r="H14918">
        <v>2</v>
      </c>
      <c r="I14918">
        <v>0</v>
      </c>
      <c r="J14918">
        <v>0</v>
      </c>
      <c r="K14918">
        <v>0</v>
      </c>
      <c r="L14918" t="s">
        <v>19</v>
      </c>
      <c r="M14918" t="str">
        <f t="shared" si="1062"/>
        <v>http://logeion.uchicago.edu/index.html#veteranus</v>
      </c>
    </row>
    <row r="14919" spans="1:13" ht="15" customHeight="1" x14ac:dyDescent="0.2">
      <c r="A14919" t="s">
        <v>51343</v>
      </c>
      <c r="B14919" t="s">
        <v>51344</v>
      </c>
      <c r="C14919" t="str">
        <f t="shared" si="1060"/>
        <v xml:space="preserve">veteratorius –a –um </v>
      </c>
      <c r="D14919" t="str">
        <f t="shared" si="1063"/>
        <v>veteratorius</v>
      </c>
      <c r="E14919" t="s">
        <v>51345</v>
      </c>
      <c r="F14919" t="s">
        <v>51346</v>
      </c>
      <c r="G14919" t="s">
        <v>61</v>
      </c>
      <c r="H14919">
        <v>1</v>
      </c>
      <c r="I14919">
        <v>0</v>
      </c>
      <c r="J14919">
        <v>0</v>
      </c>
      <c r="K14919">
        <v>0</v>
      </c>
      <c r="L14919" t="s">
        <v>36</v>
      </c>
      <c r="M14919" t="str">
        <f t="shared" si="1062"/>
        <v>http://logeion.uchicago.edu/index.html#veteratorius</v>
      </c>
    </row>
    <row r="14920" spans="1:13" ht="15" customHeight="1" x14ac:dyDescent="0.2">
      <c r="A14920" t="s">
        <v>51347</v>
      </c>
      <c r="B14920" t="s">
        <v>51348</v>
      </c>
      <c r="C14920" t="str">
        <f t="shared" si="1060"/>
        <v>veteres –um m.</v>
      </c>
      <c r="D14920" t="str">
        <f t="shared" si="1063"/>
        <v>veteres</v>
      </c>
      <c r="E14920" t="s">
        <v>51349</v>
      </c>
      <c r="F14920" t="s">
        <v>51350</v>
      </c>
      <c r="G14920" t="s">
        <v>29</v>
      </c>
      <c r="H14920">
        <v>3</v>
      </c>
      <c r="I14920">
        <v>0</v>
      </c>
      <c r="J14920">
        <v>0</v>
      </c>
      <c r="K14920">
        <v>0</v>
      </c>
      <c r="L14920" t="s">
        <v>19</v>
      </c>
      <c r="M14920" t="str">
        <f t="shared" si="1062"/>
        <v>http://logeion.uchicago.edu/index.html#veteres</v>
      </c>
    </row>
    <row r="14921" spans="1:13" ht="15" customHeight="1" x14ac:dyDescent="0.2">
      <c r="A14921" t="s">
        <v>58096</v>
      </c>
      <c r="B14921" t="s">
        <v>58165</v>
      </c>
      <c r="C14921" t="str">
        <f t="shared" si="1060"/>
        <v>veterinarius –ii m.</v>
      </c>
      <c r="D14921" t="str">
        <f t="shared" si="1063"/>
        <v>veterinarius</v>
      </c>
      <c r="E14921" t="s">
        <v>58259</v>
      </c>
      <c r="F14921" t="s">
        <v>58259</v>
      </c>
      <c r="G14921" t="s">
        <v>21</v>
      </c>
      <c r="H14921">
        <v>2</v>
      </c>
      <c r="L14921" t="s">
        <v>19</v>
      </c>
      <c r="M14921" t="str">
        <f t="shared" si="1062"/>
        <v>http://logeion.uchicago.edu/index.html#veterinarius</v>
      </c>
    </row>
    <row r="14922" spans="1:13" ht="15" customHeight="1" x14ac:dyDescent="0.2">
      <c r="A14922" t="s">
        <v>51353</v>
      </c>
      <c r="B14922" t="s">
        <v>51354</v>
      </c>
      <c r="C14922" t="str">
        <f t="shared" si="1060"/>
        <v>veternus –i m.</v>
      </c>
      <c r="D14922" t="str">
        <f t="shared" si="1063"/>
        <v>veternus</v>
      </c>
      <c r="E14922" t="s">
        <v>51355</v>
      </c>
      <c r="F14922" t="s">
        <v>51355</v>
      </c>
      <c r="G14922" t="s">
        <v>21</v>
      </c>
      <c r="H14922">
        <v>2</v>
      </c>
      <c r="I14922">
        <v>0</v>
      </c>
      <c r="J14922">
        <v>0</v>
      </c>
      <c r="K14922">
        <v>0</v>
      </c>
      <c r="L14922" t="s">
        <v>19</v>
      </c>
      <c r="M14922" t="str">
        <f t="shared" si="1062"/>
        <v>http://logeion.uchicago.edu/index.html#veternus</v>
      </c>
    </row>
    <row r="14923" spans="1:13" ht="15" customHeight="1" x14ac:dyDescent="0.2">
      <c r="A14923" t="s">
        <v>51357</v>
      </c>
      <c r="B14923" t="s">
        <v>51358</v>
      </c>
      <c r="C14923" t="str">
        <f t="shared" si="1060"/>
        <v>vetitum –i n.</v>
      </c>
      <c r="D14923" t="str">
        <f t="shared" si="1063"/>
        <v>vetitum</v>
      </c>
      <c r="E14923" t="s">
        <v>51359</v>
      </c>
      <c r="F14923" t="s">
        <v>51360</v>
      </c>
      <c r="G14923" t="s">
        <v>21</v>
      </c>
      <c r="H14923">
        <v>2</v>
      </c>
      <c r="I14923">
        <v>0</v>
      </c>
      <c r="J14923">
        <v>0</v>
      </c>
      <c r="K14923">
        <v>0</v>
      </c>
      <c r="L14923" t="s">
        <v>19</v>
      </c>
      <c r="M14923" t="str">
        <f t="shared" si="1062"/>
        <v>http://logeion.uchicago.edu/index.html#vetitum</v>
      </c>
    </row>
    <row r="14924" spans="1:13" ht="15" customHeight="1" x14ac:dyDescent="0.2">
      <c r="A14924" t="s">
        <v>51361</v>
      </c>
      <c r="B14924" t="s">
        <v>51362</v>
      </c>
      <c r="C14924" t="str">
        <f t="shared" si="1060"/>
        <v>veto vetare vetui vetitus</v>
      </c>
      <c r="D14924" t="str">
        <f t="shared" si="1063"/>
        <v>veto</v>
      </c>
      <c r="E14924" t="s">
        <v>25292</v>
      </c>
      <c r="F14924" t="s">
        <v>25292</v>
      </c>
      <c r="G14924" t="s">
        <v>23</v>
      </c>
      <c r="I14924">
        <v>1</v>
      </c>
      <c r="J14924">
        <v>0</v>
      </c>
      <c r="K14924">
        <v>0</v>
      </c>
      <c r="L14924" t="s">
        <v>24</v>
      </c>
      <c r="M14924" t="str">
        <f t="shared" si="1062"/>
        <v>http://logeion.uchicago.edu/index.html#veto</v>
      </c>
    </row>
    <row r="14925" spans="1:13" ht="15" customHeight="1" x14ac:dyDescent="0.2">
      <c r="A14925" t="s">
        <v>51363</v>
      </c>
      <c r="B14925" t="s">
        <v>51364</v>
      </c>
      <c r="C14925" t="str">
        <f t="shared" si="1060"/>
        <v>Vettianus –a –um</v>
      </c>
      <c r="D14925" t="str">
        <f t="shared" si="1063"/>
        <v>Vettianus</v>
      </c>
      <c r="E14925" t="s">
        <v>51365</v>
      </c>
      <c r="F14925" t="s">
        <v>51365</v>
      </c>
      <c r="G14925" t="s">
        <v>61</v>
      </c>
      <c r="H14925">
        <v>1</v>
      </c>
      <c r="I14925">
        <v>0</v>
      </c>
      <c r="J14925">
        <v>0</v>
      </c>
      <c r="K14925">
        <v>1</v>
      </c>
      <c r="L14925" t="s">
        <v>36</v>
      </c>
      <c r="M14925" t="str">
        <f t="shared" si="1062"/>
        <v>http://logeion.uchicago.edu/index.html#Vettianus</v>
      </c>
    </row>
    <row r="14926" spans="1:13" ht="15" customHeight="1" x14ac:dyDescent="0.2">
      <c r="A14926" t="s">
        <v>51366</v>
      </c>
      <c r="B14926" t="s">
        <v>51367</v>
      </c>
      <c r="C14926" t="str">
        <f t="shared" si="1060"/>
        <v>Vettius –ii m.</v>
      </c>
      <c r="D14926" t="str">
        <f t="shared" si="1063"/>
        <v>Vettius</v>
      </c>
      <c r="E14926" t="s">
        <v>51368</v>
      </c>
      <c r="F14926" t="s">
        <v>51369</v>
      </c>
      <c r="G14926" t="s">
        <v>21</v>
      </c>
      <c r="H14926">
        <v>2</v>
      </c>
      <c r="I14926">
        <v>0</v>
      </c>
      <c r="J14926">
        <v>0</v>
      </c>
      <c r="K14926">
        <v>1</v>
      </c>
      <c r="L14926" t="s">
        <v>19</v>
      </c>
      <c r="M14926" t="str">
        <f t="shared" si="1062"/>
        <v>http://logeion.uchicago.edu/index.html#Vettius</v>
      </c>
    </row>
    <row r="14927" spans="1:13" ht="15" customHeight="1" x14ac:dyDescent="0.2">
      <c r="A14927" t="s">
        <v>51370</v>
      </c>
      <c r="B14927" t="s">
        <v>51371</v>
      </c>
      <c r="C14927" t="str">
        <f t="shared" si="1060"/>
        <v>Vettonianus –i m.</v>
      </c>
      <c r="D14927" t="str">
        <f t="shared" si="1063"/>
        <v>Vettonianus</v>
      </c>
      <c r="E14927" t="s">
        <v>51372</v>
      </c>
      <c r="F14927" t="s">
        <v>51373</v>
      </c>
      <c r="G14927" t="s">
        <v>21</v>
      </c>
      <c r="H14927">
        <v>2</v>
      </c>
      <c r="I14927">
        <v>0</v>
      </c>
      <c r="J14927">
        <v>0</v>
      </c>
      <c r="K14927">
        <v>1</v>
      </c>
      <c r="L14927" t="s">
        <v>19</v>
      </c>
      <c r="M14927" t="str">
        <f t="shared" si="1062"/>
        <v>http://logeion.uchicago.edu/index.html#Vettonianus</v>
      </c>
    </row>
    <row r="14928" spans="1:13" ht="15" customHeight="1" x14ac:dyDescent="0.2">
      <c r="A14928" t="s">
        <v>51374</v>
      </c>
      <c r="B14928" t="s">
        <v>51375</v>
      </c>
      <c r="C14928" t="str">
        <f t="shared" si="1060"/>
        <v>vetula –ae f.</v>
      </c>
      <c r="D14928" t="str">
        <f t="shared" si="1063"/>
        <v>vetula</v>
      </c>
      <c r="E14928" t="s">
        <v>51376</v>
      </c>
      <c r="F14928" t="s">
        <v>51376</v>
      </c>
      <c r="G14928" t="s">
        <v>76</v>
      </c>
      <c r="H14928">
        <v>1</v>
      </c>
      <c r="I14928">
        <v>0</v>
      </c>
      <c r="J14928">
        <v>0</v>
      </c>
      <c r="K14928">
        <v>0</v>
      </c>
      <c r="L14928" t="s">
        <v>19</v>
      </c>
      <c r="M14928" t="str">
        <f t="shared" si="1062"/>
        <v>http://logeion.uchicago.edu/index.html#vetula</v>
      </c>
    </row>
    <row r="14929" spans="1:13" ht="15" customHeight="1" x14ac:dyDescent="0.2">
      <c r="A14929" t="s">
        <v>51378</v>
      </c>
      <c r="B14929" t="s">
        <v>51379</v>
      </c>
      <c r="C14929" t="str">
        <f t="shared" si="1060"/>
        <v>vetulus –a –um</v>
      </c>
      <c r="D14929" t="str">
        <f t="shared" si="1063"/>
        <v>vetulus</v>
      </c>
      <c r="E14929" t="s">
        <v>51380</v>
      </c>
      <c r="F14929" t="s">
        <v>51380</v>
      </c>
      <c r="G14929" t="s">
        <v>61</v>
      </c>
      <c r="H14929">
        <v>1</v>
      </c>
      <c r="I14929">
        <v>0</v>
      </c>
      <c r="J14929">
        <v>0</v>
      </c>
      <c r="K14929">
        <v>0</v>
      </c>
      <c r="L14929" t="s">
        <v>36</v>
      </c>
      <c r="M14929" t="str">
        <f t="shared" si="1062"/>
        <v>http://logeion.uchicago.edu/index.html#vetulus</v>
      </c>
    </row>
    <row r="14930" spans="1:13" ht="15" customHeight="1" x14ac:dyDescent="0.2">
      <c r="A14930" t="s">
        <v>51381</v>
      </c>
      <c r="B14930" t="s">
        <v>51382</v>
      </c>
      <c r="C14930" t="str">
        <f t="shared" si="1060"/>
        <v>Veturia –ae f.</v>
      </c>
      <c r="D14930" t="str">
        <f t="shared" si="1063"/>
        <v>Veturia</v>
      </c>
      <c r="E14930" t="s">
        <v>51383</v>
      </c>
      <c r="F14930" t="s">
        <v>51384</v>
      </c>
      <c r="G14930" t="s">
        <v>76</v>
      </c>
      <c r="H14930">
        <v>1</v>
      </c>
      <c r="I14930">
        <v>0</v>
      </c>
      <c r="J14930">
        <v>0</v>
      </c>
      <c r="K14930">
        <v>1</v>
      </c>
      <c r="L14930" t="s">
        <v>19</v>
      </c>
      <c r="M14930" t="str">
        <f t="shared" si="1062"/>
        <v>http://logeion.uchicago.edu/index.html#Veturia</v>
      </c>
    </row>
    <row r="14931" spans="1:13" ht="15" customHeight="1" x14ac:dyDescent="0.2">
      <c r="A14931" t="s">
        <v>51386</v>
      </c>
      <c r="B14931" t="s">
        <v>51387</v>
      </c>
      <c r="C14931" t="str">
        <f t="shared" si="1060"/>
        <v>vetus veteris</v>
      </c>
      <c r="D14931" t="str">
        <f t="shared" si="1063"/>
        <v>vetus</v>
      </c>
      <c r="E14931" t="s">
        <v>51388</v>
      </c>
      <c r="F14931" t="s">
        <v>51388</v>
      </c>
      <c r="G14931" t="s">
        <v>918</v>
      </c>
      <c r="H14931">
        <v>3</v>
      </c>
      <c r="I14931">
        <v>0</v>
      </c>
      <c r="J14931">
        <v>0</v>
      </c>
      <c r="K14931">
        <v>0</v>
      </c>
      <c r="L14931" t="s">
        <v>36</v>
      </c>
      <c r="M14931" t="str">
        <f t="shared" si="1062"/>
        <v>http://logeion.uchicago.edu/index.html#vetus</v>
      </c>
    </row>
    <row r="14932" spans="1:13" ht="15" customHeight="1" x14ac:dyDescent="0.2">
      <c r="A14932" t="s">
        <v>51390</v>
      </c>
      <c r="B14932" t="s">
        <v>51391</v>
      </c>
      <c r="C14932" t="str">
        <f t="shared" ref="C14932:C14995" si="1064">SUBSTITUTE(SUBSTITUTE(SUBSTITUTE(SUBSTITUTE(SUBSTITUTE(SUBSTITUTE(SUBSTITUTE(SUBSTITUTE(SUBSTITUTE(SUBSTITUTE(SUBSTITUTE(B14932, "ā", "a"), "ē", "e"), "ī", "i"), "ō", "o"), "ū", "u"), "ȳ", "y"), "Ā", "A"), "Ē", "E"), "Ī", "I"), "Ō", "O"), "Ū", "U")</f>
        <v>vetustas vetustatis f.</v>
      </c>
      <c r="D14932" t="str">
        <f t="shared" si="1063"/>
        <v>vetustas</v>
      </c>
      <c r="E14932" t="s">
        <v>1730</v>
      </c>
      <c r="F14932" t="s">
        <v>51392</v>
      </c>
      <c r="G14932" t="s">
        <v>29</v>
      </c>
      <c r="H14932">
        <v>3</v>
      </c>
      <c r="I14932">
        <v>0</v>
      </c>
      <c r="J14932">
        <v>0</v>
      </c>
      <c r="K14932">
        <v>0</v>
      </c>
      <c r="L14932" t="s">
        <v>19</v>
      </c>
      <c r="M14932" t="str">
        <f t="shared" si="1062"/>
        <v>http://logeion.uchicago.edu/index.html#vetustas</v>
      </c>
    </row>
    <row r="14933" spans="1:13" ht="15" customHeight="1" x14ac:dyDescent="0.2">
      <c r="A14933" t="s">
        <v>51393</v>
      </c>
      <c r="B14933" t="s">
        <v>51394</v>
      </c>
      <c r="C14933" t="str">
        <f t="shared" si="1064"/>
        <v>vetustus –a –um</v>
      </c>
      <c r="D14933" t="str">
        <f t="shared" si="1063"/>
        <v>vetustus</v>
      </c>
      <c r="E14933" t="s">
        <v>51388</v>
      </c>
      <c r="F14933" t="s">
        <v>51395</v>
      </c>
      <c r="G14933" t="s">
        <v>61</v>
      </c>
      <c r="H14933">
        <v>1</v>
      </c>
      <c r="I14933">
        <v>0</v>
      </c>
      <c r="J14933">
        <v>0</v>
      </c>
      <c r="K14933">
        <v>0</v>
      </c>
      <c r="L14933" t="s">
        <v>36</v>
      </c>
      <c r="M14933" t="str">
        <f t="shared" si="1062"/>
        <v>http://logeion.uchicago.edu/index.html#vetustus</v>
      </c>
    </row>
    <row r="14934" spans="1:13" ht="15" customHeight="1" x14ac:dyDescent="0.2">
      <c r="A14934" t="s">
        <v>51397</v>
      </c>
      <c r="B14934" t="s">
        <v>51398</v>
      </c>
      <c r="C14934" t="str">
        <f t="shared" si="1064"/>
        <v>vexatio vexationis f.</v>
      </c>
      <c r="D14934" t="str">
        <f t="shared" si="1063"/>
        <v>vexatio</v>
      </c>
      <c r="E14934" t="s">
        <v>51399</v>
      </c>
      <c r="F14934" t="s">
        <v>51400</v>
      </c>
      <c r="G14934" t="s">
        <v>29</v>
      </c>
      <c r="H14934">
        <v>3</v>
      </c>
      <c r="I14934">
        <v>0</v>
      </c>
      <c r="J14934">
        <v>0</v>
      </c>
      <c r="K14934">
        <v>0</v>
      </c>
      <c r="L14934" t="s">
        <v>19</v>
      </c>
      <c r="M14934" t="str">
        <f t="shared" si="1062"/>
        <v>http://logeion.uchicago.edu/index.html#vexatio</v>
      </c>
    </row>
    <row r="14935" spans="1:13" ht="15" customHeight="1" x14ac:dyDescent="0.2">
      <c r="A14935" t="s">
        <v>51403</v>
      </c>
      <c r="B14935" t="s">
        <v>51404</v>
      </c>
      <c r="C14935" t="str">
        <f t="shared" si="1064"/>
        <v>vexillum –i n.</v>
      </c>
      <c r="D14935" t="str">
        <f t="shared" si="1063"/>
        <v>vexillum</v>
      </c>
      <c r="E14935" t="s">
        <v>51405</v>
      </c>
      <c r="F14935" t="s">
        <v>51406</v>
      </c>
      <c r="G14935" t="s">
        <v>21</v>
      </c>
      <c r="H14935">
        <v>2</v>
      </c>
      <c r="I14935">
        <v>0</v>
      </c>
      <c r="J14935">
        <v>0</v>
      </c>
      <c r="K14935">
        <v>0</v>
      </c>
      <c r="L14935" t="s">
        <v>19</v>
      </c>
      <c r="M14935" t="str">
        <f t="shared" si="1062"/>
        <v>http://logeion.uchicago.edu/index.html#vexillum</v>
      </c>
    </row>
    <row r="14936" spans="1:13" ht="15" customHeight="1" x14ac:dyDescent="0.2">
      <c r="A14936" t="s">
        <v>51407</v>
      </c>
      <c r="B14936" t="s">
        <v>51408</v>
      </c>
      <c r="C14936" t="str">
        <f t="shared" si="1064"/>
        <v>vexo vexare vexavi vexatus</v>
      </c>
      <c r="D14936" t="str">
        <f t="shared" si="1063"/>
        <v>vexo</v>
      </c>
      <c r="E14936" t="s">
        <v>57659</v>
      </c>
      <c r="F14936" t="s">
        <v>57660</v>
      </c>
      <c r="G14936" t="s">
        <v>23</v>
      </c>
      <c r="I14936">
        <v>1</v>
      </c>
      <c r="J14936">
        <v>0</v>
      </c>
      <c r="K14936">
        <v>0</v>
      </c>
      <c r="L14936" t="s">
        <v>24</v>
      </c>
      <c r="M14936" t="str">
        <f t="shared" si="1062"/>
        <v>http://logeion.uchicago.edu/index.html#vexo</v>
      </c>
    </row>
    <row r="14937" spans="1:13" ht="15" customHeight="1" x14ac:dyDescent="0.2">
      <c r="A14937" t="s">
        <v>51413</v>
      </c>
      <c r="B14937" t="s">
        <v>51414</v>
      </c>
      <c r="C14937" t="str">
        <f t="shared" si="1064"/>
        <v>via viae f.</v>
      </c>
      <c r="D14937" t="str">
        <f t="shared" si="1063"/>
        <v>via</v>
      </c>
      <c r="E14937" t="s">
        <v>37309</v>
      </c>
      <c r="F14937" t="s">
        <v>51415</v>
      </c>
      <c r="G14937" t="s">
        <v>76</v>
      </c>
      <c r="H14937">
        <v>1</v>
      </c>
      <c r="I14937">
        <v>0</v>
      </c>
      <c r="J14937">
        <v>0</v>
      </c>
      <c r="K14937">
        <v>0</v>
      </c>
      <c r="L14937" t="s">
        <v>19</v>
      </c>
      <c r="M14937" t="str">
        <f t="shared" si="1062"/>
        <v>http://logeion.uchicago.edu/index.html#via</v>
      </c>
    </row>
    <row r="14938" spans="1:13" ht="15" customHeight="1" x14ac:dyDescent="0.2">
      <c r="A14938" t="s">
        <v>51417</v>
      </c>
      <c r="B14938" t="s">
        <v>51418</v>
      </c>
      <c r="C14938" t="str">
        <f t="shared" si="1064"/>
        <v>viator –oris m.</v>
      </c>
      <c r="D14938" t="str">
        <f t="shared" si="1063"/>
        <v>viator</v>
      </c>
      <c r="E14938" t="s">
        <v>51419</v>
      </c>
      <c r="F14938" t="s">
        <v>51419</v>
      </c>
      <c r="G14938" t="s">
        <v>29</v>
      </c>
      <c r="H14938">
        <v>3</v>
      </c>
      <c r="I14938">
        <v>0</v>
      </c>
      <c r="J14938">
        <v>0</v>
      </c>
      <c r="K14938">
        <v>0</v>
      </c>
      <c r="L14938" t="s">
        <v>19</v>
      </c>
      <c r="M14938" t="str">
        <f t="shared" si="1062"/>
        <v>http://logeion.uchicago.edu/index.html#viator</v>
      </c>
    </row>
    <row r="14939" spans="1:13" ht="15" customHeight="1" x14ac:dyDescent="0.2">
      <c r="A14939" t="s">
        <v>51421</v>
      </c>
      <c r="B14939" t="s">
        <v>51422</v>
      </c>
      <c r="C14939" t="str">
        <f t="shared" si="1064"/>
        <v>Vibennius –ii m.</v>
      </c>
      <c r="D14939" t="str">
        <f t="shared" si="1063"/>
        <v>Vibennius</v>
      </c>
      <c r="E14939" t="s">
        <v>51423</v>
      </c>
      <c r="F14939" t="s">
        <v>40715</v>
      </c>
      <c r="G14939" t="s">
        <v>21</v>
      </c>
      <c r="H14939">
        <v>2</v>
      </c>
      <c r="I14939">
        <v>0</v>
      </c>
      <c r="J14939">
        <v>0</v>
      </c>
      <c r="K14939">
        <v>1</v>
      </c>
      <c r="L14939" t="s">
        <v>19</v>
      </c>
      <c r="M14939" t="str">
        <f t="shared" si="1062"/>
        <v>http://logeion.uchicago.edu/index.html#Vibennius</v>
      </c>
    </row>
    <row r="14940" spans="1:13" ht="15" customHeight="1" x14ac:dyDescent="0.2">
      <c r="A14940" s="5" t="s">
        <v>61629</v>
      </c>
      <c r="B14940" t="s">
        <v>61769</v>
      </c>
      <c r="C14940" t="str">
        <f t="shared" si="1064"/>
        <v>Vibidia –ae f.</v>
      </c>
      <c r="D14940" t="str">
        <f t="shared" si="1063"/>
        <v>Vibidia</v>
      </c>
      <c r="E14940" t="s">
        <v>62005</v>
      </c>
      <c r="F14940" t="s">
        <v>62006</v>
      </c>
      <c r="G14940" t="s">
        <v>21</v>
      </c>
      <c r="H14940">
        <v>2</v>
      </c>
      <c r="K14940">
        <v>1</v>
      </c>
      <c r="L14940" t="s">
        <v>19</v>
      </c>
      <c r="M14940" t="str">
        <f t="shared" si="1062"/>
        <v>http://logeion.uchicago.edu/index.html#Vibidia</v>
      </c>
    </row>
    <row r="14941" spans="1:13" ht="15" customHeight="1" x14ac:dyDescent="0.2">
      <c r="A14941" t="s">
        <v>51425</v>
      </c>
      <c r="B14941" t="s">
        <v>61770</v>
      </c>
      <c r="C14941" t="str">
        <f t="shared" si="1064"/>
        <v xml:space="preserve">Vibius –i m.  </v>
      </c>
      <c r="D14941" t="str">
        <f t="shared" si="1063"/>
        <v>Vibius</v>
      </c>
      <c r="E14941" t="s">
        <v>62007</v>
      </c>
      <c r="F14941" t="s">
        <v>62008</v>
      </c>
      <c r="G14941" t="s">
        <v>21</v>
      </c>
      <c r="H14941">
        <v>2</v>
      </c>
      <c r="I14941">
        <v>0</v>
      </c>
      <c r="J14941">
        <v>0</v>
      </c>
      <c r="K14941">
        <v>1</v>
      </c>
      <c r="L14941" t="s">
        <v>19</v>
      </c>
      <c r="M14941" t="str">
        <f t="shared" si="1062"/>
        <v>http://logeion.uchicago.edu/index.html#Vibius</v>
      </c>
    </row>
    <row r="14942" spans="1:13" ht="15" customHeight="1" x14ac:dyDescent="0.2">
      <c r="A14942" t="s">
        <v>51430</v>
      </c>
      <c r="B14942" t="s">
        <v>51431</v>
      </c>
      <c r="C14942" t="str">
        <f t="shared" si="1064"/>
        <v>vibro vibrare vibravi vibratus</v>
      </c>
      <c r="D14942" t="str">
        <f t="shared" si="1063"/>
        <v>vibro</v>
      </c>
      <c r="E14942" t="s">
        <v>40527</v>
      </c>
      <c r="F14942" t="s">
        <v>51432</v>
      </c>
      <c r="G14942" t="s">
        <v>23</v>
      </c>
      <c r="I14942">
        <v>1</v>
      </c>
      <c r="J14942">
        <v>0</v>
      </c>
      <c r="K14942">
        <v>0</v>
      </c>
      <c r="L14942" t="s">
        <v>24</v>
      </c>
      <c r="M14942" t="str">
        <f t="shared" si="1062"/>
        <v>http://logeion.uchicago.edu/index.html#vibro</v>
      </c>
    </row>
    <row r="14943" spans="1:13" ht="15" customHeight="1" x14ac:dyDescent="0.2">
      <c r="A14943" t="s">
        <v>51433</v>
      </c>
      <c r="B14943" t="s">
        <v>51434</v>
      </c>
      <c r="C14943" t="str">
        <f t="shared" si="1064"/>
        <v>viburnum –i n.</v>
      </c>
      <c r="D14943" t="str">
        <f t="shared" si="1063"/>
        <v>viburnum</v>
      </c>
      <c r="E14943" t="s">
        <v>51435</v>
      </c>
      <c r="F14943" t="s">
        <v>51435</v>
      </c>
      <c r="G14943" t="s">
        <v>21</v>
      </c>
      <c r="H14943">
        <v>2</v>
      </c>
      <c r="I14943">
        <v>0</v>
      </c>
      <c r="J14943">
        <v>0</v>
      </c>
      <c r="K14943">
        <v>0</v>
      </c>
      <c r="L14943" t="s">
        <v>19</v>
      </c>
      <c r="M14943" t="str">
        <f t="shared" si="1062"/>
        <v>http://logeion.uchicago.edu/index.html#viburnum</v>
      </c>
    </row>
    <row r="14944" spans="1:13" ht="15" customHeight="1" x14ac:dyDescent="0.2">
      <c r="A14944" t="s">
        <v>51437</v>
      </c>
      <c r="B14944" t="s">
        <v>51438</v>
      </c>
      <c r="C14944" t="str">
        <f t="shared" si="1064"/>
        <v>vicariatus –us m.</v>
      </c>
      <c r="D14944" t="str">
        <f t="shared" si="1063"/>
        <v>vicariatus</v>
      </c>
      <c r="E14944" t="s">
        <v>51439</v>
      </c>
      <c r="F14944" t="s">
        <v>51439</v>
      </c>
      <c r="G14944" t="s">
        <v>18</v>
      </c>
      <c r="H14944">
        <v>4</v>
      </c>
      <c r="I14944">
        <v>0</v>
      </c>
      <c r="J14944">
        <v>0</v>
      </c>
      <c r="K14944">
        <v>0</v>
      </c>
      <c r="L14944" t="s">
        <v>19</v>
      </c>
      <c r="M14944" t="str">
        <f t="shared" si="1062"/>
        <v>http://logeion.uchicago.edu/index.html#vicariatus</v>
      </c>
    </row>
    <row r="14945" spans="1:13" ht="15" customHeight="1" x14ac:dyDescent="0.2">
      <c r="A14945" t="s">
        <v>51440</v>
      </c>
      <c r="B14945" t="s">
        <v>51441</v>
      </c>
      <c r="C14945" t="str">
        <f t="shared" si="1064"/>
        <v>vicarius –a –um</v>
      </c>
      <c r="D14945" t="str">
        <f t="shared" si="1063"/>
        <v>vicarius</v>
      </c>
      <c r="E14945" t="s">
        <v>51442</v>
      </c>
      <c r="F14945" t="s">
        <v>51443</v>
      </c>
      <c r="G14945" t="s">
        <v>61</v>
      </c>
      <c r="H14945">
        <v>1</v>
      </c>
      <c r="I14945">
        <v>0</v>
      </c>
      <c r="J14945">
        <v>0</v>
      </c>
      <c r="K14945">
        <v>0</v>
      </c>
      <c r="L14945" t="s">
        <v>36</v>
      </c>
      <c r="M14945" t="str">
        <f t="shared" si="1062"/>
        <v>http://logeion.uchicago.edu/index.html#vicarius</v>
      </c>
    </row>
    <row r="14946" spans="1:13" ht="15" customHeight="1" x14ac:dyDescent="0.2">
      <c r="A14946" t="s">
        <v>51444</v>
      </c>
      <c r="B14946" t="s">
        <v>57661</v>
      </c>
      <c r="C14946" t="str">
        <f t="shared" si="1064"/>
        <v>vicatim</v>
      </c>
      <c r="D14946" t="s">
        <v>57661</v>
      </c>
      <c r="E14946" t="s">
        <v>57663</v>
      </c>
      <c r="F14946" t="s">
        <v>57662</v>
      </c>
      <c r="G14946" t="s">
        <v>89</v>
      </c>
      <c r="I14946">
        <v>0</v>
      </c>
      <c r="J14946">
        <v>0</v>
      </c>
      <c r="K14946">
        <v>0</v>
      </c>
      <c r="L14946" t="s">
        <v>90</v>
      </c>
      <c r="M14946" t="str">
        <f t="shared" si="1062"/>
        <v>http://logeion.uchicago.edu/index.html#vīcātim</v>
      </c>
    </row>
    <row r="14947" spans="1:13" ht="15" customHeight="1" x14ac:dyDescent="0.2">
      <c r="A14947" t="s">
        <v>53951</v>
      </c>
      <c r="B14947" t="s">
        <v>53952</v>
      </c>
      <c r="C14947" t="str">
        <f t="shared" si="1064"/>
        <v>vice(n)simarius –a –um</v>
      </c>
      <c r="D14947" t="str">
        <f>IF(ISBLANK(B14947),0,LEFT( C14947, FIND( " ", C14947 ) - 1 ))</f>
        <v>vice(n)simarius</v>
      </c>
      <c r="E14947" t="s">
        <v>53953</v>
      </c>
      <c r="F14947" t="s">
        <v>53953</v>
      </c>
      <c r="G14947" t="s">
        <v>61</v>
      </c>
      <c r="H14947">
        <v>1</v>
      </c>
      <c r="I14947">
        <v>0</v>
      </c>
      <c r="J14947">
        <v>0</v>
      </c>
      <c r="K14947">
        <v>0</v>
      </c>
      <c r="L14947" t="s">
        <v>36</v>
      </c>
      <c r="M14947" t="str">
        <f t="shared" ref="M14947:M15010" si="1065">"http://logeion.uchicago.edu/index.html#"&amp;D14947</f>
        <v>http://logeion.uchicago.edu/index.html#vice(n)simarius</v>
      </c>
    </row>
    <row r="14948" spans="1:13" ht="15" customHeight="1" x14ac:dyDescent="0.2">
      <c r="A14948" t="s">
        <v>51447</v>
      </c>
      <c r="B14948" t="s">
        <v>51448</v>
      </c>
      <c r="C14948" t="str">
        <f t="shared" si="1064"/>
        <v>viceni –ae –a</v>
      </c>
      <c r="D14948" t="str">
        <f>IF(ISBLANK(B14948),0,LEFT( C14948, FIND( " ", C14948 ) - 1 ))</f>
        <v>viceni</v>
      </c>
      <c r="E14948" t="s">
        <v>51449</v>
      </c>
      <c r="F14948" t="s">
        <v>51450</v>
      </c>
      <c r="G14948" t="s">
        <v>6190</v>
      </c>
      <c r="I14948">
        <v>0</v>
      </c>
      <c r="J14948">
        <v>0</v>
      </c>
      <c r="K14948">
        <v>0</v>
      </c>
      <c r="L14948" t="s">
        <v>2816</v>
      </c>
      <c r="M14948" t="str">
        <f t="shared" si="1065"/>
        <v>http://logeion.uchicago.edu/index.html#viceni</v>
      </c>
    </row>
    <row r="14949" spans="1:13" ht="15" customHeight="1" x14ac:dyDescent="0.2">
      <c r="A14949" t="s">
        <v>51453</v>
      </c>
      <c r="B14949" t="s">
        <v>51454</v>
      </c>
      <c r="C14949" t="str">
        <f t="shared" si="1064"/>
        <v>vicia –ae f.</v>
      </c>
      <c r="D14949" t="str">
        <f>IF(ISBLANK(B14949),0,LEFT( C14949, FIND( " ", C14949 ) - 1 ))</f>
        <v>vicia</v>
      </c>
      <c r="E14949" t="s">
        <v>51455</v>
      </c>
      <c r="F14949" t="s">
        <v>51455</v>
      </c>
      <c r="G14949" t="s">
        <v>76</v>
      </c>
      <c r="H14949">
        <v>1</v>
      </c>
      <c r="I14949">
        <v>0</v>
      </c>
      <c r="J14949">
        <v>0</v>
      </c>
      <c r="K14949">
        <v>0</v>
      </c>
      <c r="L14949" t="s">
        <v>19</v>
      </c>
      <c r="M14949" t="str">
        <f t="shared" si="1065"/>
        <v>http://logeion.uchicago.edu/index.html#vicia</v>
      </c>
    </row>
    <row r="14950" spans="1:13" ht="15" customHeight="1" x14ac:dyDescent="0.2">
      <c r="A14950" t="s">
        <v>51457</v>
      </c>
      <c r="B14950" t="s">
        <v>51458</v>
      </c>
      <c r="C14950" t="str">
        <f t="shared" si="1064"/>
        <v>vicie(n)s</v>
      </c>
      <c r="D14950" t="s">
        <v>51458</v>
      </c>
      <c r="E14950" t="s">
        <v>51459</v>
      </c>
      <c r="F14950" t="s">
        <v>51459</v>
      </c>
      <c r="G14950" t="s">
        <v>6227</v>
      </c>
      <c r="I14950">
        <v>0</v>
      </c>
      <c r="J14950">
        <v>0</v>
      </c>
      <c r="K14950">
        <v>0</v>
      </c>
      <c r="L14950" t="s">
        <v>2816</v>
      </c>
      <c r="M14950" t="str">
        <f t="shared" si="1065"/>
        <v>http://logeion.uchicago.edu/index.html#vīciē(n)s</v>
      </c>
    </row>
    <row r="14951" spans="1:13" ht="15" customHeight="1" x14ac:dyDescent="0.2">
      <c r="A14951" t="s">
        <v>51460</v>
      </c>
      <c r="B14951" t="s">
        <v>51461</v>
      </c>
      <c r="C14951" t="str">
        <f t="shared" si="1064"/>
        <v>vicina –ae f.</v>
      </c>
      <c r="D14951" t="str">
        <f t="shared" ref="D14951:D14968" si="1066">IF(ISBLANK(B14951),0,LEFT( C14951, FIND( " ", C14951 ) - 1 ))</f>
        <v>vicina</v>
      </c>
      <c r="E14951" t="s">
        <v>463</v>
      </c>
      <c r="F14951" t="s">
        <v>463</v>
      </c>
      <c r="G14951" t="s">
        <v>76</v>
      </c>
      <c r="H14951">
        <v>1</v>
      </c>
      <c r="I14951">
        <v>0</v>
      </c>
      <c r="J14951">
        <v>0</v>
      </c>
      <c r="K14951">
        <v>0</v>
      </c>
      <c r="L14951" t="s">
        <v>19</v>
      </c>
      <c r="M14951" t="str">
        <f t="shared" si="1065"/>
        <v>http://logeion.uchicago.edu/index.html#vicina</v>
      </c>
    </row>
    <row r="14952" spans="1:13" ht="15" customHeight="1" x14ac:dyDescent="0.2">
      <c r="A14952" t="s">
        <v>51463</v>
      </c>
      <c r="B14952" t="s">
        <v>51464</v>
      </c>
      <c r="C14952" t="str">
        <f t="shared" si="1064"/>
        <v>vicinia –ae f.</v>
      </c>
      <c r="D14952" t="str">
        <f t="shared" si="1066"/>
        <v>vicinia</v>
      </c>
      <c r="E14952" t="s">
        <v>51465</v>
      </c>
      <c r="F14952" t="s">
        <v>51466</v>
      </c>
      <c r="G14952" t="s">
        <v>76</v>
      </c>
      <c r="H14952">
        <v>1</v>
      </c>
      <c r="I14952">
        <v>0</v>
      </c>
      <c r="J14952">
        <v>0</v>
      </c>
      <c r="K14952">
        <v>0</v>
      </c>
      <c r="L14952" t="s">
        <v>19</v>
      </c>
      <c r="M14952" t="str">
        <f t="shared" si="1065"/>
        <v>http://logeion.uchicago.edu/index.html#vicinia</v>
      </c>
    </row>
    <row r="14953" spans="1:13" ht="15" customHeight="1" x14ac:dyDescent="0.2">
      <c r="A14953" t="s">
        <v>51467</v>
      </c>
      <c r="B14953" t="s">
        <v>51468</v>
      </c>
      <c r="C14953" t="str">
        <f t="shared" si="1064"/>
        <v xml:space="preserve">vicinitas –atis f. </v>
      </c>
      <c r="D14953" t="str">
        <f t="shared" si="1066"/>
        <v>vicinitas</v>
      </c>
      <c r="E14953" t="s">
        <v>51469</v>
      </c>
      <c r="F14953" t="s">
        <v>51470</v>
      </c>
      <c r="G14953" t="s">
        <v>29</v>
      </c>
      <c r="H14953">
        <v>3</v>
      </c>
      <c r="I14953">
        <v>0</v>
      </c>
      <c r="J14953">
        <v>0</v>
      </c>
      <c r="K14953">
        <v>0</v>
      </c>
      <c r="L14953" t="s">
        <v>19</v>
      </c>
      <c r="M14953" t="str">
        <f t="shared" si="1065"/>
        <v>http://logeion.uchicago.edu/index.html#vicinitas</v>
      </c>
    </row>
    <row r="14954" spans="1:13" ht="15" customHeight="1" x14ac:dyDescent="0.2">
      <c r="A14954" t="s">
        <v>51472</v>
      </c>
      <c r="B14954" t="s">
        <v>51473</v>
      </c>
      <c r="C14954" t="str">
        <f t="shared" si="1064"/>
        <v>vicinus –a –um</v>
      </c>
      <c r="D14954" t="str">
        <f t="shared" si="1066"/>
        <v>vicinus</v>
      </c>
      <c r="E14954" t="s">
        <v>51474</v>
      </c>
      <c r="F14954" t="s">
        <v>51475</v>
      </c>
      <c r="G14954" t="s">
        <v>61</v>
      </c>
      <c r="H14954">
        <v>1</v>
      </c>
      <c r="I14954">
        <v>0</v>
      </c>
      <c r="J14954">
        <v>0</v>
      </c>
      <c r="K14954">
        <v>0</v>
      </c>
      <c r="L14954" t="s">
        <v>36</v>
      </c>
      <c r="M14954" t="str">
        <f t="shared" si="1065"/>
        <v>http://logeion.uchicago.edu/index.html#vicinus</v>
      </c>
    </row>
    <row r="14955" spans="1:13" ht="15" customHeight="1" x14ac:dyDescent="0.2">
      <c r="A14955" t="s">
        <v>51476</v>
      </c>
      <c r="B14955" t="s">
        <v>51477</v>
      </c>
      <c r="C14955" t="str">
        <f t="shared" si="1064"/>
        <v>vicis vicis f.</v>
      </c>
      <c r="D14955" t="str">
        <f t="shared" si="1066"/>
        <v>vicis</v>
      </c>
      <c r="E14955" t="s">
        <v>57664</v>
      </c>
      <c r="F14955" t="s">
        <v>57665</v>
      </c>
      <c r="G14955" t="s">
        <v>29</v>
      </c>
      <c r="H14955">
        <v>3</v>
      </c>
      <c r="I14955">
        <v>0</v>
      </c>
      <c r="J14955">
        <v>0</v>
      </c>
      <c r="K14955">
        <v>0</v>
      </c>
      <c r="L14955" t="s">
        <v>19</v>
      </c>
      <c r="M14955" t="str">
        <f t="shared" si="1065"/>
        <v>http://logeion.uchicago.edu/index.html#vicis</v>
      </c>
    </row>
    <row r="14956" spans="1:13" ht="15" customHeight="1" x14ac:dyDescent="0.2">
      <c r="A14956" t="s">
        <v>51478</v>
      </c>
      <c r="B14956" t="s">
        <v>51479</v>
      </c>
      <c r="C14956" t="str">
        <f t="shared" si="1064"/>
        <v>vicissim or vice</v>
      </c>
      <c r="D14956" t="str">
        <f t="shared" si="1066"/>
        <v>vicissim</v>
      </c>
      <c r="E14956" t="s">
        <v>51480</v>
      </c>
      <c r="F14956" t="s">
        <v>51481</v>
      </c>
      <c r="G14956" t="s">
        <v>89</v>
      </c>
      <c r="I14956">
        <v>0</v>
      </c>
      <c r="J14956">
        <v>0</v>
      </c>
      <c r="K14956">
        <v>0</v>
      </c>
      <c r="L14956" t="s">
        <v>90</v>
      </c>
      <c r="M14956" t="str">
        <f t="shared" si="1065"/>
        <v>http://logeion.uchicago.edu/index.html#vicissim</v>
      </c>
    </row>
    <row r="14957" spans="1:13" ht="15" customHeight="1" x14ac:dyDescent="0.2">
      <c r="A14957" t="s">
        <v>51482</v>
      </c>
      <c r="B14957" t="s">
        <v>60089</v>
      </c>
      <c r="C14957" t="str">
        <f t="shared" si="1064"/>
        <v>vicissitudo –inis f.</v>
      </c>
      <c r="D14957" t="str">
        <f t="shared" si="1066"/>
        <v>vicissitudo</v>
      </c>
      <c r="E14957" t="s">
        <v>60066</v>
      </c>
      <c r="F14957" t="s">
        <v>60065</v>
      </c>
      <c r="G14957" t="s">
        <v>29</v>
      </c>
      <c r="H14957">
        <v>3</v>
      </c>
      <c r="I14957">
        <v>0</v>
      </c>
      <c r="J14957">
        <v>0</v>
      </c>
      <c r="K14957">
        <v>0</v>
      </c>
      <c r="L14957" t="s">
        <v>19</v>
      </c>
      <c r="M14957" t="str">
        <f t="shared" si="1065"/>
        <v>http://logeion.uchicago.edu/index.html#vicissitudo</v>
      </c>
    </row>
    <row r="14958" spans="1:13" ht="15" customHeight="1" x14ac:dyDescent="0.2">
      <c r="A14958" t="s">
        <v>51483</v>
      </c>
      <c r="B14958" t="s">
        <v>51484</v>
      </c>
      <c r="C14958" t="str">
        <f t="shared" si="1064"/>
        <v>victima –ae f.</v>
      </c>
      <c r="D14958" t="str">
        <f t="shared" si="1066"/>
        <v>victima</v>
      </c>
      <c r="E14958" t="s">
        <v>51485</v>
      </c>
      <c r="F14958" t="s">
        <v>51485</v>
      </c>
      <c r="G14958" t="s">
        <v>76</v>
      </c>
      <c r="H14958">
        <v>1</v>
      </c>
      <c r="I14958">
        <v>0</v>
      </c>
      <c r="J14958">
        <v>0</v>
      </c>
      <c r="K14958">
        <v>0</v>
      </c>
      <c r="L14958" t="s">
        <v>19</v>
      </c>
      <c r="M14958" t="str">
        <f t="shared" si="1065"/>
        <v>http://logeion.uchicago.edu/index.html#victima</v>
      </c>
    </row>
    <row r="14959" spans="1:13" ht="15" customHeight="1" x14ac:dyDescent="0.2">
      <c r="A14959" t="s">
        <v>51486</v>
      </c>
      <c r="B14959" t="s">
        <v>51487</v>
      </c>
      <c r="C14959" t="str">
        <f t="shared" si="1064"/>
        <v>Victius –ii m.</v>
      </c>
      <c r="D14959" t="str">
        <f t="shared" si="1066"/>
        <v>Victius</v>
      </c>
      <c r="E14959" t="s">
        <v>51488</v>
      </c>
      <c r="F14959" t="s">
        <v>4426</v>
      </c>
      <c r="G14959" t="s">
        <v>21</v>
      </c>
      <c r="H14959">
        <v>2</v>
      </c>
      <c r="I14959">
        <v>0</v>
      </c>
      <c r="J14959">
        <v>0</v>
      </c>
      <c r="K14959">
        <v>1</v>
      </c>
      <c r="L14959" t="s">
        <v>19</v>
      </c>
      <c r="M14959" t="str">
        <f t="shared" si="1065"/>
        <v>http://logeion.uchicago.edu/index.html#Victius</v>
      </c>
    </row>
    <row r="14960" spans="1:13" ht="15" customHeight="1" x14ac:dyDescent="0.2">
      <c r="A14960" t="s">
        <v>51489</v>
      </c>
      <c r="B14960" t="s">
        <v>51490</v>
      </c>
      <c r="C14960" t="str">
        <f t="shared" si="1064"/>
        <v>victor victoris m.</v>
      </c>
      <c r="D14960" t="str">
        <f t="shared" si="1066"/>
        <v>victor</v>
      </c>
      <c r="E14960" t="s">
        <v>12934</v>
      </c>
      <c r="F14960" t="s">
        <v>51491</v>
      </c>
      <c r="G14960" t="s">
        <v>29</v>
      </c>
      <c r="H14960">
        <v>3</v>
      </c>
      <c r="I14960">
        <v>0</v>
      </c>
      <c r="J14960">
        <v>0</v>
      </c>
      <c r="K14960">
        <v>0</v>
      </c>
      <c r="L14960" t="s">
        <v>19</v>
      </c>
      <c r="M14960" t="str">
        <f t="shared" si="1065"/>
        <v>http://logeion.uchicago.edu/index.html#victor</v>
      </c>
    </row>
    <row r="14961" spans="1:13" ht="15" customHeight="1" x14ac:dyDescent="0.2">
      <c r="A14961" t="s">
        <v>51495</v>
      </c>
      <c r="B14961" t="s">
        <v>60399</v>
      </c>
      <c r="C14961" t="str">
        <f t="shared" si="1064"/>
        <v>Victoria —ae f.</v>
      </c>
      <c r="D14961" t="str">
        <f t="shared" si="1066"/>
        <v>Victoria</v>
      </c>
      <c r="E14961" t="s">
        <v>58310</v>
      </c>
      <c r="F14961" t="s">
        <v>58310</v>
      </c>
      <c r="G14961" t="s">
        <v>76</v>
      </c>
      <c r="H14961">
        <v>1</v>
      </c>
      <c r="I14961">
        <v>0</v>
      </c>
      <c r="J14961">
        <v>0</v>
      </c>
      <c r="K14961">
        <v>1</v>
      </c>
      <c r="L14961" t="s">
        <v>19</v>
      </c>
      <c r="M14961" t="str">
        <f t="shared" si="1065"/>
        <v>http://logeion.uchicago.edu/index.html#Victoria</v>
      </c>
    </row>
    <row r="14962" spans="1:13" ht="15" customHeight="1" x14ac:dyDescent="0.2">
      <c r="A14962" t="s">
        <v>51492</v>
      </c>
      <c r="B14962" t="s">
        <v>51493</v>
      </c>
      <c r="C14962" t="str">
        <f t="shared" si="1064"/>
        <v>victoria victoriae f.</v>
      </c>
      <c r="D14962" t="str">
        <f t="shared" si="1066"/>
        <v>victoria</v>
      </c>
      <c r="E14962" t="s">
        <v>51494</v>
      </c>
      <c r="F14962" t="s">
        <v>51494</v>
      </c>
      <c r="G14962" t="s">
        <v>76</v>
      </c>
      <c r="H14962">
        <v>1</v>
      </c>
      <c r="I14962">
        <v>0</v>
      </c>
      <c r="J14962">
        <v>0</v>
      </c>
      <c r="K14962">
        <v>0</v>
      </c>
      <c r="L14962" t="s">
        <v>19</v>
      </c>
      <c r="M14962" t="str">
        <f t="shared" si="1065"/>
        <v>http://logeion.uchicago.edu/index.html#victoria</v>
      </c>
    </row>
    <row r="14963" spans="1:13" ht="15" customHeight="1" x14ac:dyDescent="0.2">
      <c r="A14963" t="s">
        <v>58097</v>
      </c>
      <c r="B14963" t="s">
        <v>58166</v>
      </c>
      <c r="C14963" t="str">
        <f t="shared" si="1064"/>
        <v>Victorina –ae f.</v>
      </c>
      <c r="D14963" t="str">
        <f t="shared" si="1066"/>
        <v>Victorina</v>
      </c>
      <c r="E14963" t="s">
        <v>58256</v>
      </c>
      <c r="F14963" t="s">
        <v>58256</v>
      </c>
      <c r="G14963" t="s">
        <v>76</v>
      </c>
      <c r="H14963">
        <v>1</v>
      </c>
      <c r="K14963">
        <v>1</v>
      </c>
      <c r="L14963" t="s">
        <v>19</v>
      </c>
      <c r="M14963" t="str">
        <f t="shared" si="1065"/>
        <v>http://logeion.uchicago.edu/index.html#Victorina</v>
      </c>
    </row>
    <row r="14964" spans="1:13" ht="15" customHeight="1" x14ac:dyDescent="0.2">
      <c r="A14964" t="s">
        <v>51497</v>
      </c>
      <c r="B14964" t="s">
        <v>51498</v>
      </c>
      <c r="C14964" t="str">
        <f t="shared" si="1064"/>
        <v>victrix –cis</v>
      </c>
      <c r="D14964" t="str">
        <f t="shared" si="1066"/>
        <v>victrix</v>
      </c>
      <c r="E14964" t="s">
        <v>51499</v>
      </c>
      <c r="F14964" t="s">
        <v>51499</v>
      </c>
      <c r="G14964" t="s">
        <v>918</v>
      </c>
      <c r="H14964">
        <v>3</v>
      </c>
      <c r="I14964">
        <v>0</v>
      </c>
      <c r="J14964">
        <v>0</v>
      </c>
      <c r="K14964">
        <v>0</v>
      </c>
      <c r="L14964" t="s">
        <v>36</v>
      </c>
      <c r="M14964" t="str">
        <f t="shared" si="1065"/>
        <v>http://logeion.uchicago.edu/index.html#victrix</v>
      </c>
    </row>
    <row r="14965" spans="1:13" ht="15" customHeight="1" x14ac:dyDescent="0.2">
      <c r="A14965" t="s">
        <v>51500</v>
      </c>
      <c r="B14965" t="s">
        <v>51501</v>
      </c>
      <c r="C14965" t="str">
        <f t="shared" si="1064"/>
        <v>victrix –icis f.</v>
      </c>
      <c r="D14965" t="str">
        <f t="shared" si="1066"/>
        <v>victrix</v>
      </c>
      <c r="E14965" t="s">
        <v>51502</v>
      </c>
      <c r="F14965" t="s">
        <v>51503</v>
      </c>
      <c r="G14965" t="s">
        <v>29</v>
      </c>
      <c r="H14965">
        <v>3</v>
      </c>
      <c r="I14965">
        <v>0</v>
      </c>
      <c r="J14965">
        <v>0</v>
      </c>
      <c r="K14965">
        <v>0</v>
      </c>
      <c r="L14965" t="s">
        <v>19</v>
      </c>
      <c r="M14965" t="str">
        <f t="shared" si="1065"/>
        <v>http://logeion.uchicago.edu/index.html#victrix</v>
      </c>
    </row>
    <row r="14966" spans="1:13" ht="15" customHeight="1" x14ac:dyDescent="0.2">
      <c r="A14966" t="s">
        <v>51504</v>
      </c>
      <c r="B14966" t="s">
        <v>51505</v>
      </c>
      <c r="C14966" t="str">
        <f t="shared" si="1064"/>
        <v>victualis –e</v>
      </c>
      <c r="D14966" t="str">
        <f t="shared" si="1066"/>
        <v>victualis</v>
      </c>
      <c r="E14966" t="s">
        <v>51506</v>
      </c>
      <c r="F14966" t="s">
        <v>51507</v>
      </c>
      <c r="G14966" t="s">
        <v>536</v>
      </c>
      <c r="H14966">
        <v>3</v>
      </c>
      <c r="I14966">
        <v>0</v>
      </c>
      <c r="J14966">
        <v>0</v>
      </c>
      <c r="K14966">
        <v>0</v>
      </c>
      <c r="L14966" t="s">
        <v>36</v>
      </c>
      <c r="M14966" t="str">
        <f t="shared" si="1065"/>
        <v>http://logeion.uchicago.edu/index.html#victualis</v>
      </c>
    </row>
    <row r="14967" spans="1:13" ht="15" customHeight="1" x14ac:dyDescent="0.2">
      <c r="A14967" t="s">
        <v>51508</v>
      </c>
      <c r="B14967" t="s">
        <v>51509</v>
      </c>
      <c r="C14967" t="str">
        <f t="shared" si="1064"/>
        <v>victus victus m.</v>
      </c>
      <c r="D14967" t="str">
        <f t="shared" si="1066"/>
        <v>victus</v>
      </c>
      <c r="E14967" t="s">
        <v>8553</v>
      </c>
      <c r="F14967" t="s">
        <v>51510</v>
      </c>
      <c r="G14967" t="s">
        <v>18</v>
      </c>
      <c r="H14967">
        <v>4</v>
      </c>
      <c r="I14967">
        <v>0</v>
      </c>
      <c r="J14967">
        <v>0</v>
      </c>
      <c r="K14967">
        <v>0</v>
      </c>
      <c r="L14967" t="s">
        <v>19</v>
      </c>
      <c r="M14967" t="str">
        <f t="shared" si="1065"/>
        <v>http://logeion.uchicago.edu/index.html#victus</v>
      </c>
    </row>
    <row r="14968" spans="1:13" ht="15" customHeight="1" x14ac:dyDescent="0.2">
      <c r="A14968" t="s">
        <v>51512</v>
      </c>
      <c r="B14968" t="s">
        <v>51513</v>
      </c>
      <c r="C14968" t="str">
        <f t="shared" si="1064"/>
        <v>vicus vici m.</v>
      </c>
      <c r="D14968" t="str">
        <f t="shared" si="1066"/>
        <v>vicus</v>
      </c>
      <c r="E14968" t="s">
        <v>57667</v>
      </c>
      <c r="F14968" t="s">
        <v>57666</v>
      </c>
      <c r="G14968" t="s">
        <v>21</v>
      </c>
      <c r="H14968">
        <v>2</v>
      </c>
      <c r="I14968">
        <v>0</v>
      </c>
      <c r="J14968">
        <v>0</v>
      </c>
      <c r="K14968">
        <v>0</v>
      </c>
      <c r="L14968" t="s">
        <v>19</v>
      </c>
      <c r="M14968" t="str">
        <f t="shared" si="1065"/>
        <v>http://logeion.uchicago.edu/index.html#vicus</v>
      </c>
    </row>
    <row r="14969" spans="1:13" ht="15" customHeight="1" x14ac:dyDescent="0.2">
      <c r="A14969" t="s">
        <v>51514</v>
      </c>
      <c r="B14969" t="s">
        <v>51515</v>
      </c>
      <c r="C14969" t="str">
        <f t="shared" si="1064"/>
        <v>videlicet</v>
      </c>
      <c r="D14969" t="s">
        <v>51515</v>
      </c>
      <c r="E14969" t="s">
        <v>37266</v>
      </c>
      <c r="F14969" t="s">
        <v>51516</v>
      </c>
      <c r="G14969" t="s">
        <v>89</v>
      </c>
      <c r="I14969">
        <v>0</v>
      </c>
      <c r="J14969">
        <v>0</v>
      </c>
      <c r="K14969">
        <v>0</v>
      </c>
      <c r="L14969" t="s">
        <v>90</v>
      </c>
      <c r="M14969" t="str">
        <f t="shared" si="1065"/>
        <v>http://logeion.uchicago.edu/index.html#vidēlicet</v>
      </c>
    </row>
    <row r="14970" spans="1:13" ht="15" customHeight="1" x14ac:dyDescent="0.2">
      <c r="A14970" t="s">
        <v>51518</v>
      </c>
      <c r="B14970" t="s">
        <v>51519</v>
      </c>
      <c r="C14970" t="str">
        <f t="shared" si="1064"/>
        <v>video videre vidi visus</v>
      </c>
      <c r="D14970" t="str">
        <f t="shared" ref="D14970:D15001" si="1067">IF(ISBLANK(B14970),0,LEFT( C14970, FIND( " ", C14970 ) - 1 ))</f>
        <v>video</v>
      </c>
      <c r="E14970" t="s">
        <v>51520</v>
      </c>
      <c r="F14970" t="s">
        <v>51521</v>
      </c>
      <c r="G14970" t="s">
        <v>95</v>
      </c>
      <c r="I14970">
        <v>2</v>
      </c>
      <c r="J14970">
        <v>0</v>
      </c>
      <c r="K14970">
        <v>0</v>
      </c>
      <c r="L14970" t="s">
        <v>24</v>
      </c>
      <c r="M14970" t="str">
        <f t="shared" si="1065"/>
        <v>http://logeion.uchicago.edu/index.html#video</v>
      </c>
    </row>
    <row r="14971" spans="1:13" ht="15" customHeight="1" x14ac:dyDescent="0.2">
      <c r="A14971" t="s">
        <v>51522</v>
      </c>
      <c r="B14971" t="s">
        <v>51523</v>
      </c>
      <c r="C14971" t="str">
        <f t="shared" si="1064"/>
        <v>videor videri visus sum</v>
      </c>
      <c r="D14971" t="str">
        <f t="shared" si="1067"/>
        <v>videor</v>
      </c>
      <c r="E14971" t="s">
        <v>51524</v>
      </c>
      <c r="F14971" t="s">
        <v>51524</v>
      </c>
      <c r="G14971" t="s">
        <v>95</v>
      </c>
      <c r="I14971">
        <v>2</v>
      </c>
      <c r="J14971">
        <v>0</v>
      </c>
      <c r="K14971">
        <v>0</v>
      </c>
      <c r="L14971" t="s">
        <v>24</v>
      </c>
      <c r="M14971" t="str">
        <f t="shared" si="1065"/>
        <v>http://logeion.uchicago.edu/index.html#videor</v>
      </c>
    </row>
    <row r="14972" spans="1:13" ht="15" customHeight="1" x14ac:dyDescent="0.2">
      <c r="A14972" t="s">
        <v>51525</v>
      </c>
      <c r="B14972" t="s">
        <v>51526</v>
      </c>
      <c r="C14972" t="str">
        <f t="shared" si="1064"/>
        <v>vidua viduae f.</v>
      </c>
      <c r="D14972" t="str">
        <f t="shared" si="1067"/>
        <v>vidua</v>
      </c>
      <c r="E14972" t="s">
        <v>51527</v>
      </c>
      <c r="F14972" t="s">
        <v>51527</v>
      </c>
      <c r="G14972" t="s">
        <v>76</v>
      </c>
      <c r="H14972">
        <v>1</v>
      </c>
      <c r="I14972">
        <v>0</v>
      </c>
      <c r="J14972">
        <v>0</v>
      </c>
      <c r="K14972">
        <v>0</v>
      </c>
      <c r="L14972" t="s">
        <v>19</v>
      </c>
      <c r="M14972" t="str">
        <f t="shared" si="1065"/>
        <v>http://logeion.uchicago.edu/index.html#vidua</v>
      </c>
    </row>
    <row r="14973" spans="1:13" ht="15" customHeight="1" x14ac:dyDescent="0.2">
      <c r="A14973" t="s">
        <v>51530</v>
      </c>
      <c r="B14973" t="s">
        <v>51531</v>
      </c>
      <c r="C14973" t="str">
        <f t="shared" si="1064"/>
        <v>viduo viduare viduavi viduatus</v>
      </c>
      <c r="D14973" t="str">
        <f t="shared" si="1067"/>
        <v>viduo</v>
      </c>
      <c r="E14973" t="s">
        <v>51532</v>
      </c>
      <c r="F14973" t="s">
        <v>51533</v>
      </c>
      <c r="G14973" t="s">
        <v>23</v>
      </c>
      <c r="I14973">
        <v>1</v>
      </c>
      <c r="J14973">
        <v>0</v>
      </c>
      <c r="K14973">
        <v>0</v>
      </c>
      <c r="L14973" t="s">
        <v>24</v>
      </c>
      <c r="M14973" t="str">
        <f t="shared" si="1065"/>
        <v>http://logeion.uchicago.edu/index.html#viduo</v>
      </c>
    </row>
    <row r="14974" spans="1:13" ht="15" customHeight="1" x14ac:dyDescent="0.2">
      <c r="A14974" t="s">
        <v>51534</v>
      </c>
      <c r="B14974" t="s">
        <v>51535</v>
      </c>
      <c r="C14974" t="str">
        <f t="shared" si="1064"/>
        <v>viduus –a –um</v>
      </c>
      <c r="D14974" t="str">
        <f t="shared" si="1067"/>
        <v>viduus</v>
      </c>
      <c r="E14974" t="s">
        <v>51536</v>
      </c>
      <c r="F14974" t="s">
        <v>51536</v>
      </c>
      <c r="G14974" t="s">
        <v>61</v>
      </c>
      <c r="H14974">
        <v>1</v>
      </c>
      <c r="I14974">
        <v>0</v>
      </c>
      <c r="J14974">
        <v>0</v>
      </c>
      <c r="K14974">
        <v>0</v>
      </c>
      <c r="L14974" t="s">
        <v>36</v>
      </c>
      <c r="M14974" t="str">
        <f t="shared" si="1065"/>
        <v>http://logeion.uchicago.edu/index.html#viduus</v>
      </c>
    </row>
    <row r="14975" spans="1:13" ht="15" customHeight="1" x14ac:dyDescent="0.2">
      <c r="A14975" t="s">
        <v>51537</v>
      </c>
      <c r="B14975" t="s">
        <v>51538</v>
      </c>
      <c r="C14975" t="str">
        <f t="shared" si="1064"/>
        <v>Vienna –ae f.</v>
      </c>
      <c r="D14975" t="str">
        <f t="shared" si="1067"/>
        <v>Vienna</v>
      </c>
      <c r="E14975" t="s">
        <v>51539</v>
      </c>
      <c r="F14975" t="s">
        <v>51540</v>
      </c>
      <c r="G14975" t="s">
        <v>76</v>
      </c>
      <c r="H14975">
        <v>1</v>
      </c>
      <c r="I14975">
        <v>0</v>
      </c>
      <c r="J14975">
        <v>0</v>
      </c>
      <c r="K14975">
        <v>1</v>
      </c>
      <c r="L14975" t="s">
        <v>19</v>
      </c>
      <c r="M14975" t="str">
        <f t="shared" si="1065"/>
        <v>http://logeion.uchicago.edu/index.html#Vienna</v>
      </c>
    </row>
    <row r="14976" spans="1:13" ht="15" customHeight="1" x14ac:dyDescent="0.2">
      <c r="A14976" t="s">
        <v>51545</v>
      </c>
      <c r="B14976" t="s">
        <v>51546</v>
      </c>
      <c r="C14976" t="str">
        <f t="shared" si="1064"/>
        <v>vigeo –ere –ui</v>
      </c>
      <c r="D14976" t="str">
        <f t="shared" si="1067"/>
        <v>vigeo</v>
      </c>
      <c r="E14976" t="s">
        <v>16018</v>
      </c>
      <c r="F14976" t="s">
        <v>16018</v>
      </c>
      <c r="G14976" t="s">
        <v>95</v>
      </c>
      <c r="I14976">
        <v>2</v>
      </c>
      <c r="J14976">
        <v>0</v>
      </c>
      <c r="K14976">
        <v>0</v>
      </c>
      <c r="L14976" t="s">
        <v>24</v>
      </c>
      <c r="M14976" t="str">
        <f t="shared" si="1065"/>
        <v>http://logeion.uchicago.edu/index.html#vigeo</v>
      </c>
    </row>
    <row r="14977" spans="1:13" ht="15" customHeight="1" x14ac:dyDescent="0.2">
      <c r="A14977" t="s">
        <v>51547</v>
      </c>
      <c r="B14977" t="s">
        <v>51548</v>
      </c>
      <c r="C14977" t="str">
        <f t="shared" si="1064"/>
        <v>vigesco vigescere vigui</v>
      </c>
      <c r="D14977" t="str">
        <f t="shared" si="1067"/>
        <v>vigesco</v>
      </c>
      <c r="E14977" t="s">
        <v>51549</v>
      </c>
      <c r="F14977" t="s">
        <v>51550</v>
      </c>
      <c r="G14977" t="s">
        <v>66</v>
      </c>
      <c r="I14977">
        <v>3</v>
      </c>
      <c r="J14977">
        <v>0</v>
      </c>
      <c r="K14977">
        <v>0</v>
      </c>
      <c r="L14977" t="s">
        <v>24</v>
      </c>
      <c r="M14977" t="str">
        <f t="shared" si="1065"/>
        <v>http://logeion.uchicago.edu/index.html#vigesco</v>
      </c>
    </row>
    <row r="14978" spans="1:13" ht="15" customHeight="1" x14ac:dyDescent="0.2">
      <c r="A14978" t="s">
        <v>51551</v>
      </c>
      <c r="B14978" t="s">
        <v>51552</v>
      </c>
      <c r="C14978" t="str">
        <f t="shared" si="1064"/>
        <v>vigil vigilis</v>
      </c>
      <c r="D14978" t="str">
        <f t="shared" si="1067"/>
        <v>vigil</v>
      </c>
      <c r="E14978" t="s">
        <v>51553</v>
      </c>
      <c r="F14978" t="s">
        <v>51554</v>
      </c>
      <c r="G14978" t="s">
        <v>918</v>
      </c>
      <c r="H14978">
        <v>3</v>
      </c>
      <c r="I14978">
        <v>0</v>
      </c>
      <c r="J14978">
        <v>0</v>
      </c>
      <c r="K14978">
        <v>0</v>
      </c>
      <c r="L14978" t="s">
        <v>36</v>
      </c>
      <c r="M14978" t="str">
        <f t="shared" si="1065"/>
        <v>http://logeion.uchicago.edu/index.html#vigil</v>
      </c>
    </row>
    <row r="14979" spans="1:13" ht="15" customHeight="1" x14ac:dyDescent="0.2">
      <c r="A14979" t="s">
        <v>51556</v>
      </c>
      <c r="B14979" t="s">
        <v>51557</v>
      </c>
      <c r="C14979" t="str">
        <f t="shared" si="1064"/>
        <v xml:space="preserve">vigilantia –ae f. </v>
      </c>
      <c r="D14979" t="str">
        <f t="shared" si="1067"/>
        <v>vigilantia</v>
      </c>
      <c r="E14979" t="s">
        <v>51558</v>
      </c>
      <c r="F14979" t="s">
        <v>51558</v>
      </c>
      <c r="G14979" t="s">
        <v>76</v>
      </c>
      <c r="H14979">
        <v>1</v>
      </c>
      <c r="I14979">
        <v>0</v>
      </c>
      <c r="J14979">
        <v>0</v>
      </c>
      <c r="K14979">
        <v>0</v>
      </c>
      <c r="L14979" t="s">
        <v>19</v>
      </c>
      <c r="M14979" t="str">
        <f t="shared" si="1065"/>
        <v>http://logeion.uchicago.edu/index.html#vigilantia</v>
      </c>
    </row>
    <row r="14980" spans="1:13" ht="15" customHeight="1" x14ac:dyDescent="0.2">
      <c r="A14980" t="s">
        <v>51559</v>
      </c>
      <c r="B14980" t="s">
        <v>51560</v>
      </c>
      <c r="C14980" t="str">
        <f t="shared" si="1064"/>
        <v>vigiles –um m.</v>
      </c>
      <c r="D14980" t="str">
        <f t="shared" si="1067"/>
        <v>vigiles</v>
      </c>
      <c r="E14980" t="s">
        <v>51561</v>
      </c>
      <c r="F14980" t="s">
        <v>51561</v>
      </c>
      <c r="G14980" t="s">
        <v>29</v>
      </c>
      <c r="H14980">
        <v>3</v>
      </c>
      <c r="I14980">
        <v>0</v>
      </c>
      <c r="J14980">
        <v>0</v>
      </c>
      <c r="K14980">
        <v>0</v>
      </c>
      <c r="L14980" t="s">
        <v>19</v>
      </c>
      <c r="M14980" t="str">
        <f t="shared" si="1065"/>
        <v>http://logeion.uchicago.edu/index.html#vigiles</v>
      </c>
    </row>
    <row r="14981" spans="1:13" ht="15" customHeight="1" x14ac:dyDescent="0.2">
      <c r="A14981" t="s">
        <v>51562</v>
      </c>
      <c r="B14981" t="s">
        <v>51563</v>
      </c>
      <c r="C14981" t="str">
        <f t="shared" si="1064"/>
        <v>vigilia vigiliae f.</v>
      </c>
      <c r="D14981" t="str">
        <f t="shared" si="1067"/>
        <v>vigilia</v>
      </c>
      <c r="E14981" t="s">
        <v>51564</v>
      </c>
      <c r="F14981" t="s">
        <v>51565</v>
      </c>
      <c r="G14981" t="s">
        <v>76</v>
      </c>
      <c r="H14981">
        <v>1</v>
      </c>
      <c r="I14981">
        <v>0</v>
      </c>
      <c r="J14981">
        <v>0</v>
      </c>
      <c r="K14981">
        <v>0</v>
      </c>
      <c r="L14981" t="s">
        <v>19</v>
      </c>
      <c r="M14981" t="str">
        <f t="shared" si="1065"/>
        <v>http://logeion.uchicago.edu/index.html#vigilia</v>
      </c>
    </row>
    <row r="14982" spans="1:13" ht="15" customHeight="1" x14ac:dyDescent="0.2">
      <c r="A14982" t="s">
        <v>51567</v>
      </c>
      <c r="B14982" t="s">
        <v>51568</v>
      </c>
      <c r="C14982" t="str">
        <f t="shared" si="1064"/>
        <v>vigilo vigilare vigilavi vigilatus</v>
      </c>
      <c r="D14982" t="str">
        <f t="shared" si="1067"/>
        <v>vigilo</v>
      </c>
      <c r="E14982" t="s">
        <v>25751</v>
      </c>
      <c r="F14982" t="s">
        <v>51569</v>
      </c>
      <c r="G14982" t="s">
        <v>23</v>
      </c>
      <c r="I14982">
        <v>1</v>
      </c>
      <c r="J14982">
        <v>0</v>
      </c>
      <c r="K14982">
        <v>0</v>
      </c>
      <c r="L14982" t="s">
        <v>24</v>
      </c>
      <c r="M14982" t="str">
        <f t="shared" si="1065"/>
        <v>http://logeion.uchicago.edu/index.html#vigilo</v>
      </c>
    </row>
    <row r="14983" spans="1:13" ht="15" customHeight="1" x14ac:dyDescent="0.2">
      <c r="A14983" t="s">
        <v>51573</v>
      </c>
      <c r="B14983" t="s">
        <v>51574</v>
      </c>
      <c r="C14983" t="str">
        <f t="shared" si="1064"/>
        <v>viginti duo</v>
      </c>
      <c r="D14983" t="str">
        <f t="shared" si="1067"/>
        <v>viginti</v>
      </c>
      <c r="E14983" t="s">
        <v>51575</v>
      </c>
      <c r="F14983" t="s">
        <v>51575</v>
      </c>
      <c r="G14983" t="s">
        <v>2815</v>
      </c>
      <c r="H14983">
        <v>1</v>
      </c>
      <c r="I14983">
        <v>0</v>
      </c>
      <c r="J14983">
        <v>0</v>
      </c>
      <c r="K14983">
        <v>0</v>
      </c>
      <c r="L14983" t="s">
        <v>2816</v>
      </c>
      <c r="M14983" t="str">
        <f t="shared" si="1065"/>
        <v>http://logeion.uchicago.edu/index.html#viginti</v>
      </c>
    </row>
    <row r="14984" spans="1:13" ht="15" customHeight="1" x14ac:dyDescent="0.2">
      <c r="A14984" t="s">
        <v>51576</v>
      </c>
      <c r="B14984" t="s">
        <v>51577</v>
      </c>
      <c r="C14984" t="str">
        <f t="shared" si="1064"/>
        <v>viginti quattuor</v>
      </c>
      <c r="D14984" t="str">
        <f t="shared" si="1067"/>
        <v>viginti</v>
      </c>
      <c r="E14984" t="s">
        <v>51578</v>
      </c>
      <c r="F14984" t="s">
        <v>51578</v>
      </c>
      <c r="G14984" t="s">
        <v>2815</v>
      </c>
      <c r="H14984">
        <v>1</v>
      </c>
      <c r="I14984">
        <v>0</v>
      </c>
      <c r="J14984">
        <v>0</v>
      </c>
      <c r="K14984">
        <v>0</v>
      </c>
      <c r="L14984" t="s">
        <v>2816</v>
      </c>
      <c r="M14984" t="str">
        <f t="shared" si="1065"/>
        <v>http://logeion.uchicago.edu/index.html#viginti</v>
      </c>
    </row>
    <row r="14985" spans="1:13" ht="15" customHeight="1" x14ac:dyDescent="0.2">
      <c r="A14985" t="s">
        <v>51579</v>
      </c>
      <c r="B14985" t="s">
        <v>51580</v>
      </c>
      <c r="C14985" t="str">
        <f t="shared" si="1064"/>
        <v>viginti quinque</v>
      </c>
      <c r="D14985" t="str">
        <f t="shared" si="1067"/>
        <v>viginti</v>
      </c>
      <c r="E14985" t="s">
        <v>51581</v>
      </c>
      <c r="F14985" t="s">
        <v>51581</v>
      </c>
      <c r="G14985" t="s">
        <v>2815</v>
      </c>
      <c r="H14985">
        <v>1</v>
      </c>
      <c r="I14985">
        <v>0</v>
      </c>
      <c r="J14985">
        <v>0</v>
      </c>
      <c r="K14985">
        <v>0</v>
      </c>
      <c r="L14985" t="s">
        <v>2816</v>
      </c>
      <c r="M14985" t="str">
        <f t="shared" si="1065"/>
        <v>http://logeion.uchicago.edu/index.html#viginti</v>
      </c>
    </row>
    <row r="14986" spans="1:13" ht="15" customHeight="1" x14ac:dyDescent="0.2">
      <c r="A14986" t="s">
        <v>51582</v>
      </c>
      <c r="B14986" t="s">
        <v>51583</v>
      </c>
      <c r="C14986" t="str">
        <f t="shared" si="1064"/>
        <v>viginti tres</v>
      </c>
      <c r="D14986" t="str">
        <f t="shared" si="1067"/>
        <v>viginti</v>
      </c>
      <c r="E14986" t="s">
        <v>51584</v>
      </c>
      <c r="F14986" t="s">
        <v>51584</v>
      </c>
      <c r="G14986" t="s">
        <v>2815</v>
      </c>
      <c r="H14986">
        <v>1</v>
      </c>
      <c r="I14986">
        <v>0</v>
      </c>
      <c r="J14986">
        <v>0</v>
      </c>
      <c r="K14986">
        <v>0</v>
      </c>
      <c r="L14986" t="s">
        <v>2816</v>
      </c>
      <c r="M14986" t="str">
        <f t="shared" si="1065"/>
        <v>http://logeion.uchicago.edu/index.html#viginti</v>
      </c>
    </row>
    <row r="14987" spans="1:13" ht="15" customHeight="1" x14ac:dyDescent="0.2">
      <c r="A14987" t="s">
        <v>51586</v>
      </c>
      <c r="B14987" t="s">
        <v>51587</v>
      </c>
      <c r="C14987" t="str">
        <f t="shared" si="1064"/>
        <v>viginti unus –a –um; vicesimus –a –um primus –a –um</v>
      </c>
      <c r="D14987" t="str">
        <f t="shared" si="1067"/>
        <v>viginti</v>
      </c>
      <c r="E14987" t="s">
        <v>51588</v>
      </c>
      <c r="F14987" t="s">
        <v>51588</v>
      </c>
      <c r="G14987" t="s">
        <v>2815</v>
      </c>
      <c r="H14987">
        <v>1</v>
      </c>
      <c r="I14987">
        <v>0</v>
      </c>
      <c r="J14987">
        <v>0</v>
      </c>
      <c r="K14987">
        <v>0</v>
      </c>
      <c r="L14987" t="s">
        <v>2816</v>
      </c>
      <c r="M14987" t="str">
        <f t="shared" si="1065"/>
        <v>http://logeion.uchicago.edu/index.html#viginti</v>
      </c>
    </row>
    <row r="14988" spans="1:13" ht="15" customHeight="1" x14ac:dyDescent="0.2">
      <c r="A14988" t="s">
        <v>51570</v>
      </c>
      <c r="B14988" t="s">
        <v>51571</v>
      </c>
      <c r="C14988" t="str">
        <f t="shared" si="1064"/>
        <v>viginti; vicesimus –a –um</v>
      </c>
      <c r="D14988" t="str">
        <f t="shared" si="1067"/>
        <v>viginti;</v>
      </c>
      <c r="E14988" t="s">
        <v>51572</v>
      </c>
      <c r="F14988" t="s">
        <v>51572</v>
      </c>
      <c r="G14988" t="s">
        <v>2815</v>
      </c>
      <c r="I14988">
        <v>0</v>
      </c>
      <c r="J14988">
        <v>0</v>
      </c>
      <c r="K14988">
        <v>0</v>
      </c>
      <c r="L14988" t="s">
        <v>2816</v>
      </c>
      <c r="M14988" t="str">
        <f t="shared" si="1065"/>
        <v>http://logeion.uchicago.edu/index.html#viginti;</v>
      </c>
    </row>
    <row r="14989" spans="1:13" ht="15" customHeight="1" x14ac:dyDescent="0.2">
      <c r="A14989" t="s">
        <v>51589</v>
      </c>
      <c r="B14989" t="s">
        <v>51590</v>
      </c>
      <c r="C14989" t="str">
        <f t="shared" si="1064"/>
        <v>vigor vigoris m.</v>
      </c>
      <c r="D14989" t="str">
        <f t="shared" si="1067"/>
        <v>vigor</v>
      </c>
      <c r="E14989" t="s">
        <v>51591</v>
      </c>
      <c r="F14989" t="s">
        <v>51591</v>
      </c>
      <c r="G14989" t="s">
        <v>29</v>
      </c>
      <c r="H14989">
        <v>3</v>
      </c>
      <c r="I14989">
        <v>0</v>
      </c>
      <c r="J14989">
        <v>0</v>
      </c>
      <c r="K14989">
        <v>0</v>
      </c>
      <c r="L14989" t="s">
        <v>19</v>
      </c>
      <c r="M14989" t="str">
        <f t="shared" si="1065"/>
        <v>http://logeion.uchicago.edu/index.html#vigor</v>
      </c>
    </row>
    <row r="14990" spans="1:13" ht="15" customHeight="1" x14ac:dyDescent="0.2">
      <c r="A14990" t="s">
        <v>51606</v>
      </c>
      <c r="B14990" t="s">
        <v>51607</v>
      </c>
      <c r="C14990" t="str">
        <f t="shared" si="1064"/>
        <v>vilica –ae f.</v>
      </c>
      <c r="D14990" t="str">
        <f t="shared" si="1067"/>
        <v>vilica</v>
      </c>
      <c r="E14990" t="s">
        <v>51608</v>
      </c>
      <c r="F14990" t="s">
        <v>51608</v>
      </c>
      <c r="G14990" t="s">
        <v>76</v>
      </c>
      <c r="H14990">
        <v>1</v>
      </c>
      <c r="I14990">
        <v>0</v>
      </c>
      <c r="J14990">
        <v>0</v>
      </c>
      <c r="K14990">
        <v>0</v>
      </c>
      <c r="L14990" t="s">
        <v>19</v>
      </c>
      <c r="M14990" t="str">
        <f t="shared" si="1065"/>
        <v>http://logeion.uchicago.edu/index.html#vilica</v>
      </c>
    </row>
    <row r="14991" spans="1:13" ht="15" customHeight="1" x14ac:dyDescent="0.2">
      <c r="A14991" t="s">
        <v>53954</v>
      </c>
      <c r="B14991" t="s">
        <v>53955</v>
      </c>
      <c r="C14991" t="str">
        <f t="shared" si="1064"/>
        <v>vilicatio –onis f.</v>
      </c>
      <c r="D14991" t="str">
        <f t="shared" si="1067"/>
        <v>vilicatio</v>
      </c>
      <c r="E14991" t="s">
        <v>53956</v>
      </c>
      <c r="F14991" t="s">
        <v>53956</v>
      </c>
      <c r="G14991" t="s">
        <v>29</v>
      </c>
      <c r="H14991">
        <v>3</v>
      </c>
      <c r="I14991">
        <v>0</v>
      </c>
      <c r="J14991">
        <v>0</v>
      </c>
      <c r="K14991">
        <v>0</v>
      </c>
      <c r="L14991" t="s">
        <v>19</v>
      </c>
      <c r="M14991" t="str">
        <f t="shared" si="1065"/>
        <v>http://logeion.uchicago.edu/index.html#vilicatio</v>
      </c>
    </row>
    <row r="14992" spans="1:13" ht="15" customHeight="1" x14ac:dyDescent="0.2">
      <c r="A14992" t="s">
        <v>51592</v>
      </c>
      <c r="B14992" t="s">
        <v>51593</v>
      </c>
      <c r="C14992" t="str">
        <f t="shared" si="1064"/>
        <v>vilis vilis vile</v>
      </c>
      <c r="D14992" t="str">
        <f t="shared" si="1067"/>
        <v>vilis</v>
      </c>
      <c r="E14992" t="s">
        <v>51594</v>
      </c>
      <c r="F14992" t="s">
        <v>51595</v>
      </c>
      <c r="G14992" t="s">
        <v>155</v>
      </c>
      <c r="H14992">
        <v>3</v>
      </c>
      <c r="I14992">
        <v>0</v>
      </c>
      <c r="J14992">
        <v>0</v>
      </c>
      <c r="K14992">
        <v>0</v>
      </c>
      <c r="L14992" t="s">
        <v>36</v>
      </c>
      <c r="M14992" t="str">
        <f t="shared" si="1065"/>
        <v>http://logeion.uchicago.edu/index.html#vilis</v>
      </c>
    </row>
    <row r="14993" spans="1:13" ht="15" customHeight="1" x14ac:dyDescent="0.2">
      <c r="A14993" t="s">
        <v>51596</v>
      </c>
      <c r="B14993" t="s">
        <v>51597</v>
      </c>
      <c r="C14993" t="str">
        <f t="shared" si="1064"/>
        <v>vilitas –atis f.</v>
      </c>
      <c r="D14993" t="str">
        <f t="shared" si="1067"/>
        <v>vilitas</v>
      </c>
      <c r="E14993" t="s">
        <v>51598</v>
      </c>
      <c r="F14993" t="s">
        <v>51599</v>
      </c>
      <c r="G14993" t="s">
        <v>29</v>
      </c>
      <c r="H14993">
        <v>3</v>
      </c>
      <c r="I14993">
        <v>0</v>
      </c>
      <c r="J14993">
        <v>0</v>
      </c>
      <c r="K14993">
        <v>0</v>
      </c>
      <c r="L14993" t="s">
        <v>19</v>
      </c>
      <c r="M14993" t="str">
        <f t="shared" si="1065"/>
        <v>http://logeion.uchicago.edu/index.html#vilitas</v>
      </c>
    </row>
    <row r="14994" spans="1:13" ht="15" customHeight="1" x14ac:dyDescent="0.2">
      <c r="A14994" t="s">
        <v>51603</v>
      </c>
      <c r="B14994" t="s">
        <v>51604</v>
      </c>
      <c r="C14994" t="str">
        <f t="shared" si="1064"/>
        <v>villa rustica</v>
      </c>
      <c r="D14994" t="str">
        <f t="shared" si="1067"/>
        <v>villa</v>
      </c>
      <c r="E14994" t="s">
        <v>51605</v>
      </c>
      <c r="F14994" t="s">
        <v>51605</v>
      </c>
      <c r="G14994" t="s">
        <v>120</v>
      </c>
      <c r="I14994">
        <v>0</v>
      </c>
      <c r="J14994">
        <v>0</v>
      </c>
      <c r="K14994">
        <v>0</v>
      </c>
      <c r="L14994" t="s">
        <v>121</v>
      </c>
      <c r="M14994" t="str">
        <f t="shared" si="1065"/>
        <v>http://logeion.uchicago.edu/index.html#villa</v>
      </c>
    </row>
    <row r="14995" spans="1:13" ht="15" customHeight="1" x14ac:dyDescent="0.2">
      <c r="A14995" t="s">
        <v>51600</v>
      </c>
      <c r="B14995" t="s">
        <v>51601</v>
      </c>
      <c r="C14995" t="str">
        <f t="shared" si="1064"/>
        <v>villa villae f.</v>
      </c>
      <c r="D14995" t="str">
        <f t="shared" si="1067"/>
        <v>villa</v>
      </c>
      <c r="E14995" t="s">
        <v>38175</v>
      </c>
      <c r="F14995" t="s">
        <v>51602</v>
      </c>
      <c r="G14995" t="s">
        <v>76</v>
      </c>
      <c r="H14995">
        <v>1</v>
      </c>
      <c r="I14995">
        <v>0</v>
      </c>
      <c r="J14995">
        <v>0</v>
      </c>
      <c r="K14995">
        <v>0</v>
      </c>
      <c r="L14995" t="s">
        <v>19</v>
      </c>
      <c r="M14995" t="str">
        <f t="shared" si="1065"/>
        <v>http://logeion.uchicago.edu/index.html#villa</v>
      </c>
    </row>
    <row r="14996" spans="1:13" ht="15" customHeight="1" x14ac:dyDescent="0.2">
      <c r="A14996" t="s">
        <v>51610</v>
      </c>
      <c r="B14996" t="s">
        <v>59920</v>
      </c>
      <c r="C14996" t="str">
        <f t="shared" ref="C14996:C15059" si="1068">SUBSTITUTE(SUBSTITUTE(SUBSTITUTE(SUBSTITUTE(SUBSTITUTE(SUBSTITUTE(SUBSTITUTE(SUBSTITUTE(SUBSTITUTE(SUBSTITUTE(SUBSTITUTE(B14996, "ā", "a"), "ē", "e"), "ī", "i"), "ō", "o"), "ū", "u"), "ȳ", "y"), "Ā", "A"), "Ē", "E"), "Ī", "I"), "Ō", "O"), "Ū", "U")</f>
        <v>villicus or vilicus –i m.</v>
      </c>
      <c r="D14996" t="str">
        <f t="shared" si="1067"/>
        <v>villicus</v>
      </c>
      <c r="E14996" t="s">
        <v>51611</v>
      </c>
      <c r="F14996" t="s">
        <v>51611</v>
      </c>
      <c r="G14996" t="s">
        <v>21</v>
      </c>
      <c r="H14996">
        <v>2</v>
      </c>
      <c r="I14996">
        <v>0</v>
      </c>
      <c r="J14996">
        <v>0</v>
      </c>
      <c r="K14996">
        <v>0</v>
      </c>
      <c r="L14996" t="s">
        <v>19</v>
      </c>
      <c r="M14996" t="str">
        <f t="shared" si="1065"/>
        <v>http://logeion.uchicago.edu/index.html#villicus</v>
      </c>
    </row>
    <row r="14997" spans="1:13" ht="15" customHeight="1" x14ac:dyDescent="0.2">
      <c r="A14997" t="s">
        <v>51613</v>
      </c>
      <c r="B14997" t="s">
        <v>51614</v>
      </c>
      <c r="C14997" t="str">
        <f t="shared" si="1068"/>
        <v>Villius –(i)i. m.</v>
      </c>
      <c r="D14997" t="str">
        <f t="shared" si="1067"/>
        <v>Villius</v>
      </c>
      <c r="E14997" t="s">
        <v>51615</v>
      </c>
      <c r="F14997" t="s">
        <v>51616</v>
      </c>
      <c r="G14997" t="s">
        <v>21</v>
      </c>
      <c r="H14997">
        <v>2</v>
      </c>
      <c r="I14997">
        <v>0</v>
      </c>
      <c r="J14997">
        <v>0</v>
      </c>
      <c r="K14997">
        <v>1</v>
      </c>
      <c r="L14997" t="s">
        <v>19</v>
      </c>
      <c r="M14997" t="str">
        <f t="shared" si="1065"/>
        <v>http://logeion.uchicago.edu/index.html#Villius</v>
      </c>
    </row>
    <row r="14998" spans="1:13" ht="15" customHeight="1" x14ac:dyDescent="0.2">
      <c r="A14998" t="s">
        <v>51617</v>
      </c>
      <c r="B14998" t="s">
        <v>51618</v>
      </c>
      <c r="C14998" t="str">
        <f t="shared" si="1068"/>
        <v>villosus –a –um</v>
      </c>
      <c r="D14998" t="str">
        <f t="shared" si="1067"/>
        <v>villosus</v>
      </c>
      <c r="E14998" t="s">
        <v>21878</v>
      </c>
      <c r="F14998" t="s">
        <v>51619</v>
      </c>
      <c r="G14998" t="s">
        <v>61</v>
      </c>
      <c r="H14998">
        <v>1</v>
      </c>
      <c r="I14998">
        <v>0</v>
      </c>
      <c r="J14998">
        <v>0</v>
      </c>
      <c r="K14998">
        <v>0</v>
      </c>
      <c r="L14998" t="s">
        <v>36</v>
      </c>
      <c r="M14998" t="str">
        <f t="shared" si="1065"/>
        <v>http://logeion.uchicago.edu/index.html#villosus</v>
      </c>
    </row>
    <row r="14999" spans="1:13" ht="15" customHeight="1" x14ac:dyDescent="0.2">
      <c r="A14999" t="s">
        <v>51620</v>
      </c>
      <c r="B14999" t="s">
        <v>51621</v>
      </c>
      <c r="C14999" t="str">
        <f t="shared" si="1068"/>
        <v>villula –ae f.</v>
      </c>
      <c r="D14999" t="str">
        <f t="shared" si="1067"/>
        <v>villula</v>
      </c>
      <c r="E14999" t="s">
        <v>51622</v>
      </c>
      <c r="F14999" t="s">
        <v>51622</v>
      </c>
      <c r="G14999" t="s">
        <v>76</v>
      </c>
      <c r="H14999">
        <v>1</v>
      </c>
      <c r="I14999">
        <v>0</v>
      </c>
      <c r="J14999">
        <v>0</v>
      </c>
      <c r="K14999">
        <v>0</v>
      </c>
      <c r="L14999" t="s">
        <v>19</v>
      </c>
      <c r="M14999" t="str">
        <f t="shared" si="1065"/>
        <v>http://logeion.uchicago.edu/index.html#villula</v>
      </c>
    </row>
    <row r="15000" spans="1:13" ht="15" customHeight="1" x14ac:dyDescent="0.2">
      <c r="A15000" t="s">
        <v>51623</v>
      </c>
      <c r="B15000" t="s">
        <v>51624</v>
      </c>
      <c r="C15000" t="str">
        <f t="shared" si="1068"/>
        <v>villus –i m.</v>
      </c>
      <c r="D15000" t="str">
        <f t="shared" si="1067"/>
        <v>villus</v>
      </c>
      <c r="E15000" t="s">
        <v>51625</v>
      </c>
      <c r="F15000" t="s">
        <v>51626</v>
      </c>
      <c r="G15000" t="s">
        <v>21</v>
      </c>
      <c r="H15000">
        <v>2</v>
      </c>
      <c r="I15000">
        <v>0</v>
      </c>
      <c r="J15000">
        <v>0</v>
      </c>
      <c r="K15000">
        <v>0</v>
      </c>
      <c r="L15000" t="s">
        <v>19</v>
      </c>
      <c r="M15000" t="str">
        <f t="shared" si="1065"/>
        <v>http://logeion.uchicago.edu/index.html#villus</v>
      </c>
    </row>
    <row r="15001" spans="1:13" ht="15" customHeight="1" x14ac:dyDescent="0.2">
      <c r="A15001" t="s">
        <v>51627</v>
      </c>
      <c r="B15001" t="s">
        <v>51628</v>
      </c>
      <c r="C15001" t="str">
        <f t="shared" si="1068"/>
        <v>vimen –inis n.</v>
      </c>
      <c r="D15001" t="str">
        <f t="shared" si="1067"/>
        <v>vimen</v>
      </c>
      <c r="E15001" t="s">
        <v>51629</v>
      </c>
      <c r="F15001" t="s">
        <v>51630</v>
      </c>
      <c r="G15001" t="s">
        <v>29</v>
      </c>
      <c r="H15001">
        <v>3</v>
      </c>
      <c r="I15001">
        <v>0</v>
      </c>
      <c r="J15001">
        <v>0</v>
      </c>
      <c r="K15001">
        <v>0</v>
      </c>
      <c r="L15001" t="s">
        <v>19</v>
      </c>
      <c r="M15001" t="str">
        <f t="shared" si="1065"/>
        <v>http://logeion.uchicago.edu/index.html#vimen</v>
      </c>
    </row>
    <row r="15002" spans="1:13" ht="15" customHeight="1" x14ac:dyDescent="0.2">
      <c r="A15002" t="s">
        <v>51632</v>
      </c>
      <c r="B15002" t="s">
        <v>51633</v>
      </c>
      <c r="C15002" t="str">
        <f t="shared" si="1068"/>
        <v>Viminalis –e</v>
      </c>
      <c r="D15002" t="str">
        <f t="shared" ref="D15002:D15033" si="1069">IF(ISBLANK(B15002),0,LEFT( C15002, FIND( " ", C15002 ) - 1 ))</f>
        <v>Viminalis</v>
      </c>
      <c r="E15002" t="s">
        <v>51634</v>
      </c>
      <c r="F15002" t="s">
        <v>51634</v>
      </c>
      <c r="G15002" t="s">
        <v>155</v>
      </c>
      <c r="H15002">
        <v>3</v>
      </c>
      <c r="I15002">
        <v>0</v>
      </c>
      <c r="J15002">
        <v>0</v>
      </c>
      <c r="K15002">
        <v>0</v>
      </c>
      <c r="L15002" t="s">
        <v>36</v>
      </c>
      <c r="M15002" t="str">
        <f t="shared" si="1065"/>
        <v>http://logeion.uchicago.edu/index.html#Viminalis</v>
      </c>
    </row>
    <row r="15003" spans="1:13" ht="15" customHeight="1" x14ac:dyDescent="0.2">
      <c r="A15003" t="s">
        <v>51635</v>
      </c>
      <c r="B15003" t="s">
        <v>51636</v>
      </c>
      <c r="C15003" t="str">
        <f t="shared" si="1068"/>
        <v>Viminalis –is m.</v>
      </c>
      <c r="D15003" t="str">
        <f t="shared" si="1069"/>
        <v>Viminalis</v>
      </c>
      <c r="E15003" t="s">
        <v>51637</v>
      </c>
      <c r="F15003" t="s">
        <v>51637</v>
      </c>
      <c r="G15003" t="s">
        <v>155</v>
      </c>
      <c r="H15003">
        <v>3</v>
      </c>
      <c r="I15003">
        <v>0</v>
      </c>
      <c r="J15003">
        <v>0</v>
      </c>
      <c r="K15003">
        <v>1</v>
      </c>
      <c r="L15003" t="s">
        <v>36</v>
      </c>
      <c r="M15003" t="str">
        <f t="shared" si="1065"/>
        <v>http://logeion.uchicago.edu/index.html#Viminalis</v>
      </c>
    </row>
    <row r="15004" spans="1:13" ht="15" customHeight="1" x14ac:dyDescent="0.2">
      <c r="A15004" t="s">
        <v>51638</v>
      </c>
      <c r="B15004" t="s">
        <v>51639</v>
      </c>
      <c r="C15004" t="str">
        <f t="shared" si="1068"/>
        <v>vimineus –a –um</v>
      </c>
      <c r="D15004" t="str">
        <f t="shared" si="1069"/>
        <v>vimineus</v>
      </c>
      <c r="E15004" t="s">
        <v>51640</v>
      </c>
      <c r="F15004" t="s">
        <v>51641</v>
      </c>
      <c r="G15004" t="s">
        <v>61</v>
      </c>
      <c r="H15004">
        <v>1</v>
      </c>
      <c r="I15004">
        <v>0</v>
      </c>
      <c r="J15004">
        <v>0</v>
      </c>
      <c r="K15004">
        <v>0</v>
      </c>
      <c r="L15004" t="s">
        <v>36</v>
      </c>
      <c r="M15004" t="str">
        <f t="shared" si="1065"/>
        <v>http://logeion.uchicago.edu/index.html#vimineus</v>
      </c>
    </row>
    <row r="15005" spans="1:13" ht="15" customHeight="1" x14ac:dyDescent="0.2">
      <c r="A15005" t="s">
        <v>51644</v>
      </c>
      <c r="B15005" t="s">
        <v>55609</v>
      </c>
      <c r="C15005" t="str">
        <f t="shared" si="1068"/>
        <v>vinarium –i n.</v>
      </c>
      <c r="D15005" t="str">
        <f t="shared" si="1069"/>
        <v>vinarium</v>
      </c>
      <c r="E15005" t="s">
        <v>55608</v>
      </c>
      <c r="F15005" t="s">
        <v>55608</v>
      </c>
      <c r="G15005" t="s">
        <v>21</v>
      </c>
      <c r="H15005">
        <v>2</v>
      </c>
      <c r="I15005">
        <v>0</v>
      </c>
      <c r="J15005">
        <v>0</v>
      </c>
      <c r="K15005">
        <v>0</v>
      </c>
      <c r="L15005" t="s">
        <v>19</v>
      </c>
      <c r="M15005" t="str">
        <f t="shared" si="1065"/>
        <v>http://logeion.uchicago.edu/index.html#vinarium</v>
      </c>
    </row>
    <row r="15006" spans="1:13" ht="15" customHeight="1" x14ac:dyDescent="0.2">
      <c r="A15006" t="s">
        <v>51645</v>
      </c>
      <c r="B15006" t="s">
        <v>54468</v>
      </c>
      <c r="C15006" t="str">
        <f t="shared" si="1068"/>
        <v>vinarius –a –um</v>
      </c>
      <c r="D15006" t="str">
        <f t="shared" si="1069"/>
        <v>vinarius</v>
      </c>
      <c r="E15006" t="s">
        <v>54277</v>
      </c>
      <c r="F15006" t="s">
        <v>54277</v>
      </c>
      <c r="G15006" t="s">
        <v>61</v>
      </c>
      <c r="H15006">
        <v>1</v>
      </c>
      <c r="I15006">
        <v>0</v>
      </c>
      <c r="J15006">
        <v>0</v>
      </c>
      <c r="K15006">
        <v>0</v>
      </c>
      <c r="L15006" t="s">
        <v>36</v>
      </c>
      <c r="M15006" t="str">
        <f t="shared" si="1065"/>
        <v>http://logeion.uchicago.edu/index.html#vinarius</v>
      </c>
    </row>
    <row r="15007" spans="1:13" ht="15" customHeight="1" x14ac:dyDescent="0.2">
      <c r="A15007" t="s">
        <v>51692</v>
      </c>
      <c r="B15007" t="s">
        <v>51693</v>
      </c>
      <c r="C15007" t="str">
        <f t="shared" si="1068"/>
        <v>Vincianus –i m.</v>
      </c>
      <c r="D15007" t="str">
        <f t="shared" si="1069"/>
        <v>Vincianus</v>
      </c>
      <c r="E15007" t="s">
        <v>51694</v>
      </c>
      <c r="F15007" t="s">
        <v>51695</v>
      </c>
      <c r="G15007" t="s">
        <v>21</v>
      </c>
      <c r="H15007">
        <v>2</v>
      </c>
      <c r="I15007">
        <v>0</v>
      </c>
      <c r="J15007">
        <v>0</v>
      </c>
      <c r="K15007">
        <v>1</v>
      </c>
      <c r="L15007" t="s">
        <v>19</v>
      </c>
      <c r="M15007" t="str">
        <f t="shared" si="1065"/>
        <v>http://logeion.uchicago.edu/index.html#Vincianus</v>
      </c>
    </row>
    <row r="15008" spans="1:13" ht="15" customHeight="1" x14ac:dyDescent="0.2">
      <c r="A15008" t="s">
        <v>51646</v>
      </c>
      <c r="B15008" t="s">
        <v>51647</v>
      </c>
      <c r="C15008" t="str">
        <f t="shared" si="1068"/>
        <v>vincio vincire vinxi vinctum</v>
      </c>
      <c r="D15008" t="str">
        <f t="shared" si="1069"/>
        <v>vincio</v>
      </c>
      <c r="E15008" t="s">
        <v>46834</v>
      </c>
      <c r="F15008" t="s">
        <v>51648</v>
      </c>
      <c r="G15008" t="s">
        <v>235</v>
      </c>
      <c r="I15008">
        <v>4</v>
      </c>
      <c r="J15008">
        <v>0</v>
      </c>
      <c r="K15008">
        <v>0</v>
      </c>
      <c r="L15008" t="s">
        <v>24</v>
      </c>
      <c r="M15008" t="str">
        <f t="shared" si="1065"/>
        <v>http://logeion.uchicago.edu/index.html#vincio</v>
      </c>
    </row>
    <row r="15009" spans="1:13" ht="15" customHeight="1" x14ac:dyDescent="0.2">
      <c r="A15009" t="s">
        <v>51649</v>
      </c>
      <c r="B15009" t="s">
        <v>51650</v>
      </c>
      <c r="C15009" t="str">
        <f t="shared" si="1068"/>
        <v>vinco vincere vici victus</v>
      </c>
      <c r="D15009" t="str">
        <f t="shared" si="1069"/>
        <v>vinco</v>
      </c>
      <c r="E15009" t="s">
        <v>51651</v>
      </c>
      <c r="F15009" t="s">
        <v>51652</v>
      </c>
      <c r="G15009" t="s">
        <v>66</v>
      </c>
      <c r="I15009">
        <v>3</v>
      </c>
      <c r="J15009">
        <v>0</v>
      </c>
      <c r="K15009">
        <v>0</v>
      </c>
      <c r="L15009" t="s">
        <v>24</v>
      </c>
      <c r="M15009" t="str">
        <f t="shared" si="1065"/>
        <v>http://logeion.uchicago.edu/index.html#vinco</v>
      </c>
    </row>
    <row r="15010" spans="1:13" ht="15" customHeight="1" x14ac:dyDescent="0.2">
      <c r="A15010" t="s">
        <v>51653</v>
      </c>
      <c r="B15010" t="s">
        <v>54322</v>
      </c>
      <c r="C15010" t="str">
        <f t="shared" si="1068"/>
        <v>vinctus us m</v>
      </c>
      <c r="D15010" t="str">
        <f t="shared" si="1069"/>
        <v>vinctus</v>
      </c>
      <c r="E15010" t="s">
        <v>54278</v>
      </c>
      <c r="F15010" t="s">
        <v>54278</v>
      </c>
      <c r="G15010" t="s">
        <v>21</v>
      </c>
      <c r="H15010">
        <v>2</v>
      </c>
      <c r="I15010">
        <v>0</v>
      </c>
      <c r="J15010">
        <v>0</v>
      </c>
      <c r="K15010">
        <v>0</v>
      </c>
      <c r="L15010" t="s">
        <v>19</v>
      </c>
      <c r="M15010" t="str">
        <f t="shared" si="1065"/>
        <v>http://logeion.uchicago.edu/index.html#vinctus</v>
      </c>
    </row>
    <row r="15011" spans="1:13" ht="15" customHeight="1" x14ac:dyDescent="0.2">
      <c r="A15011" t="s">
        <v>51654</v>
      </c>
      <c r="B15011" t="s">
        <v>51655</v>
      </c>
      <c r="C15011" t="str">
        <f t="shared" si="1068"/>
        <v>vinculo –are</v>
      </c>
      <c r="D15011" t="str">
        <f t="shared" si="1069"/>
        <v>vinculo</v>
      </c>
      <c r="E15011" t="s">
        <v>1230</v>
      </c>
      <c r="F15011" t="s">
        <v>51656</v>
      </c>
      <c r="G15011" t="s">
        <v>23</v>
      </c>
      <c r="I15011">
        <v>1</v>
      </c>
      <c r="J15011">
        <v>0</v>
      </c>
      <c r="K15011">
        <v>0</v>
      </c>
      <c r="L15011" t="s">
        <v>24</v>
      </c>
      <c r="M15011" t="str">
        <f t="shared" ref="M15011:M15074" si="1070">"http://logeion.uchicago.edu/index.html#"&amp;D15011</f>
        <v>http://logeion.uchicago.edu/index.html#vinculo</v>
      </c>
    </row>
    <row r="15012" spans="1:13" ht="15" customHeight="1" x14ac:dyDescent="0.2">
      <c r="A15012" t="s">
        <v>51657</v>
      </c>
      <c r="B15012" t="s">
        <v>51658</v>
      </c>
      <c r="C15012" t="str">
        <f t="shared" si="1068"/>
        <v>vinculum vinculi n.</v>
      </c>
      <c r="D15012" t="str">
        <f t="shared" si="1069"/>
        <v>vinculum</v>
      </c>
      <c r="E15012" t="s">
        <v>51659</v>
      </c>
      <c r="F15012" t="s">
        <v>51660</v>
      </c>
      <c r="G15012" t="s">
        <v>21</v>
      </c>
      <c r="H15012">
        <v>2</v>
      </c>
      <c r="I15012">
        <v>0</v>
      </c>
      <c r="J15012">
        <v>0</v>
      </c>
      <c r="K15012">
        <v>0</v>
      </c>
      <c r="L15012" t="s">
        <v>19</v>
      </c>
      <c r="M15012" t="str">
        <f t="shared" si="1070"/>
        <v>http://logeion.uchicago.edu/index.html#vinculum</v>
      </c>
    </row>
    <row r="15013" spans="1:13" ht="15" customHeight="1" x14ac:dyDescent="0.2">
      <c r="A15013" t="s">
        <v>51661</v>
      </c>
      <c r="B15013" t="s">
        <v>51662</v>
      </c>
      <c r="C15013" t="str">
        <f t="shared" si="1068"/>
        <v>vindemia –ae f.</v>
      </c>
      <c r="D15013" t="str">
        <f t="shared" si="1069"/>
        <v>vindemia</v>
      </c>
      <c r="E15013" t="s">
        <v>51663</v>
      </c>
      <c r="F15013" t="s">
        <v>51663</v>
      </c>
      <c r="G15013" t="s">
        <v>76</v>
      </c>
      <c r="H15013">
        <v>1</v>
      </c>
      <c r="I15013">
        <v>0</v>
      </c>
      <c r="J15013">
        <v>0</v>
      </c>
      <c r="K15013">
        <v>0</v>
      </c>
      <c r="L15013" t="s">
        <v>19</v>
      </c>
      <c r="M15013" t="str">
        <f t="shared" si="1070"/>
        <v>http://logeion.uchicago.edu/index.html#vindemia</v>
      </c>
    </row>
    <row r="15014" spans="1:13" ht="15" customHeight="1" x14ac:dyDescent="0.2">
      <c r="A15014" t="s">
        <v>51664</v>
      </c>
      <c r="B15014" t="s">
        <v>54916</v>
      </c>
      <c r="C15014" t="str">
        <f t="shared" si="1068"/>
        <v>vindemiator –oris m.</v>
      </c>
      <c r="D15014" t="str">
        <f t="shared" si="1069"/>
        <v>vindemiator</v>
      </c>
      <c r="E15014" t="s">
        <v>54687</v>
      </c>
      <c r="F15014" t="s">
        <v>54687</v>
      </c>
      <c r="G15014" t="s">
        <v>29</v>
      </c>
      <c r="H15014">
        <v>3</v>
      </c>
      <c r="I15014">
        <v>0</v>
      </c>
      <c r="J15014">
        <v>0</v>
      </c>
      <c r="K15014">
        <v>0</v>
      </c>
      <c r="L15014" t="s">
        <v>19</v>
      </c>
      <c r="M15014" t="str">
        <f t="shared" si="1070"/>
        <v>http://logeion.uchicago.edu/index.html#vindemiator</v>
      </c>
    </row>
    <row r="15015" spans="1:13" ht="15" customHeight="1" x14ac:dyDescent="0.25">
      <c r="A15015" t="s">
        <v>61444</v>
      </c>
      <c r="B15015" t="s">
        <v>61445</v>
      </c>
      <c r="C15015" t="str">
        <f t="shared" si="1068"/>
        <v>vindemio –are</v>
      </c>
      <c r="D15015" t="str">
        <f t="shared" si="1069"/>
        <v>vindemio</v>
      </c>
      <c r="E15015" t="s">
        <v>61446</v>
      </c>
      <c r="F15015" t="s">
        <v>61447</v>
      </c>
      <c r="G15015" t="s">
        <v>23</v>
      </c>
      <c r="I15015">
        <v>5</v>
      </c>
      <c r="L15015" t="s">
        <v>24</v>
      </c>
      <c r="M15015" t="str">
        <f t="shared" si="1070"/>
        <v>http://logeion.uchicago.edu/index.html#vindemio</v>
      </c>
    </row>
    <row r="15016" spans="1:13" ht="15" customHeight="1" x14ac:dyDescent="0.2">
      <c r="A15016" t="s">
        <v>51665</v>
      </c>
      <c r="B15016" t="s">
        <v>51666</v>
      </c>
      <c r="C15016" t="str">
        <f t="shared" si="1068"/>
        <v>vindex –icis m.</v>
      </c>
      <c r="D15016" t="str">
        <f t="shared" si="1069"/>
        <v>vindex</v>
      </c>
      <c r="E15016" t="s">
        <v>51667</v>
      </c>
      <c r="F15016" t="s">
        <v>51667</v>
      </c>
      <c r="G15016" t="s">
        <v>29</v>
      </c>
      <c r="H15016">
        <v>3</v>
      </c>
      <c r="I15016">
        <v>0</v>
      </c>
      <c r="J15016">
        <v>0</v>
      </c>
      <c r="K15016">
        <v>0</v>
      </c>
      <c r="L15016" t="s">
        <v>19</v>
      </c>
      <c r="M15016" t="str">
        <f t="shared" si="1070"/>
        <v>http://logeion.uchicago.edu/index.html#vindex</v>
      </c>
    </row>
    <row r="15017" spans="1:13" ht="15" customHeight="1" x14ac:dyDescent="0.2">
      <c r="A15017" t="s">
        <v>51668</v>
      </c>
      <c r="B15017" t="s">
        <v>51669</v>
      </c>
      <c r="C15017" t="str">
        <f t="shared" si="1068"/>
        <v>Vindex –icis m.</v>
      </c>
      <c r="D15017" t="str">
        <f t="shared" si="1069"/>
        <v>Vindex</v>
      </c>
      <c r="E15017" t="s">
        <v>51670</v>
      </c>
      <c r="F15017" t="s">
        <v>51671</v>
      </c>
      <c r="G15017" t="s">
        <v>29</v>
      </c>
      <c r="H15017">
        <v>3</v>
      </c>
      <c r="I15017">
        <v>0</v>
      </c>
      <c r="J15017">
        <v>0</v>
      </c>
      <c r="K15017">
        <v>1</v>
      </c>
      <c r="L15017" t="s">
        <v>19</v>
      </c>
      <c r="M15017" t="str">
        <f t="shared" si="1070"/>
        <v>http://logeion.uchicago.edu/index.html#Vindex</v>
      </c>
    </row>
    <row r="15018" spans="1:13" ht="15" customHeight="1" x14ac:dyDescent="0.2">
      <c r="A15018" t="s">
        <v>51672</v>
      </c>
      <c r="B15018" t="s">
        <v>51673</v>
      </c>
      <c r="C15018" t="str">
        <f t="shared" si="1068"/>
        <v>vindiciae –arum f</v>
      </c>
      <c r="D15018" t="str">
        <f t="shared" si="1069"/>
        <v>vindiciae</v>
      </c>
      <c r="E15018" t="s">
        <v>51674</v>
      </c>
      <c r="F15018" t="s">
        <v>51675</v>
      </c>
      <c r="G15018" t="s">
        <v>76</v>
      </c>
      <c r="H15018">
        <v>1</v>
      </c>
      <c r="I15018">
        <v>0</v>
      </c>
      <c r="J15018">
        <v>0</v>
      </c>
      <c r="K15018">
        <v>0</v>
      </c>
      <c r="L15018" t="s">
        <v>19</v>
      </c>
      <c r="M15018" t="str">
        <f t="shared" si="1070"/>
        <v>http://logeion.uchicago.edu/index.html#vindiciae</v>
      </c>
    </row>
    <row r="15019" spans="1:13" ht="15" customHeight="1" x14ac:dyDescent="0.2">
      <c r="A15019" t="s">
        <v>51677</v>
      </c>
      <c r="B15019" t="s">
        <v>51678</v>
      </c>
      <c r="C15019" t="str">
        <f t="shared" si="1068"/>
        <v>vindico vindicare vindicavi vindicatus</v>
      </c>
      <c r="D15019" t="str">
        <f t="shared" si="1069"/>
        <v>vindico</v>
      </c>
      <c r="E15019" t="s">
        <v>51679</v>
      </c>
      <c r="F15019" t="s">
        <v>51680</v>
      </c>
      <c r="G15019" t="s">
        <v>23</v>
      </c>
      <c r="I15019">
        <v>1</v>
      </c>
      <c r="J15019">
        <v>0</v>
      </c>
      <c r="K15019">
        <v>0</v>
      </c>
      <c r="L15019" t="s">
        <v>24</v>
      </c>
      <c r="M15019" t="str">
        <f t="shared" si="1070"/>
        <v>http://logeion.uchicago.edu/index.html#vindico</v>
      </c>
    </row>
    <row r="15020" spans="1:13" ht="15" customHeight="1" x14ac:dyDescent="0.2">
      <c r="A15020" t="s">
        <v>51681</v>
      </c>
      <c r="B15020" t="s">
        <v>51682</v>
      </c>
      <c r="C15020" t="str">
        <f t="shared" si="1068"/>
        <v>vindicta –ae f.</v>
      </c>
      <c r="D15020" t="str">
        <f t="shared" si="1069"/>
        <v>vindicta</v>
      </c>
      <c r="E15020" t="s">
        <v>51683</v>
      </c>
      <c r="F15020" t="s">
        <v>51683</v>
      </c>
      <c r="G15020" t="s">
        <v>76</v>
      </c>
      <c r="H15020">
        <v>1</v>
      </c>
      <c r="I15020">
        <v>0</v>
      </c>
      <c r="J15020">
        <v>0</v>
      </c>
      <c r="K15020">
        <v>0</v>
      </c>
      <c r="L15020" t="s">
        <v>19</v>
      </c>
      <c r="M15020" t="str">
        <f t="shared" si="1070"/>
        <v>http://logeion.uchicago.edu/index.html#vindicta</v>
      </c>
    </row>
    <row r="15021" spans="1:13" ht="15" customHeight="1" x14ac:dyDescent="0.2">
      <c r="A15021" t="s">
        <v>51684</v>
      </c>
      <c r="B15021" t="s">
        <v>51685</v>
      </c>
      <c r="C15021" t="str">
        <f t="shared" si="1068"/>
        <v>vinea –ae f.</v>
      </c>
      <c r="D15021" t="str">
        <f t="shared" si="1069"/>
        <v>vinea</v>
      </c>
      <c r="E15021" t="s">
        <v>51686</v>
      </c>
      <c r="F15021" t="s">
        <v>51686</v>
      </c>
      <c r="G15021" t="s">
        <v>76</v>
      </c>
      <c r="H15021">
        <v>1</v>
      </c>
      <c r="I15021">
        <v>0</v>
      </c>
      <c r="J15021">
        <v>0</v>
      </c>
      <c r="K15021">
        <v>0</v>
      </c>
      <c r="L15021" t="s">
        <v>19</v>
      </c>
      <c r="M15021" t="str">
        <f t="shared" si="1070"/>
        <v>http://logeion.uchicago.edu/index.html#vinea</v>
      </c>
    </row>
    <row r="15022" spans="1:13" ht="15" customHeight="1" x14ac:dyDescent="0.2">
      <c r="A15022" t="s">
        <v>51688</v>
      </c>
      <c r="B15022" t="s">
        <v>51689</v>
      </c>
      <c r="C15022" t="str">
        <f t="shared" si="1068"/>
        <v>vinetum –i n.</v>
      </c>
      <c r="D15022" t="str">
        <f t="shared" si="1069"/>
        <v>vinetum</v>
      </c>
      <c r="E15022" t="s">
        <v>51690</v>
      </c>
      <c r="F15022" t="s">
        <v>51691</v>
      </c>
      <c r="G15022" t="s">
        <v>21</v>
      </c>
      <c r="H15022">
        <v>2</v>
      </c>
      <c r="I15022">
        <v>0</v>
      </c>
      <c r="J15022">
        <v>0</v>
      </c>
      <c r="K15022">
        <v>0</v>
      </c>
      <c r="L15022" t="s">
        <v>19</v>
      </c>
      <c r="M15022" t="str">
        <f t="shared" si="1070"/>
        <v>http://logeion.uchicago.edu/index.html#vinetum</v>
      </c>
    </row>
    <row r="15023" spans="1:13" ht="15" customHeight="1" x14ac:dyDescent="0.2">
      <c r="A15023" t="s">
        <v>59377</v>
      </c>
      <c r="B15023" t="s">
        <v>59507</v>
      </c>
      <c r="C15023" t="str">
        <f t="shared" si="1068"/>
        <v>Vinicius –ii m.</v>
      </c>
      <c r="D15023" t="str">
        <f t="shared" si="1069"/>
        <v>Vinicius</v>
      </c>
      <c r="E15023" t="s">
        <v>59467</v>
      </c>
      <c r="F15023" t="s">
        <v>59467</v>
      </c>
      <c r="G15023" t="s">
        <v>21</v>
      </c>
      <c r="H15023">
        <v>2</v>
      </c>
      <c r="K15023">
        <v>1</v>
      </c>
      <c r="L15023" t="s">
        <v>19</v>
      </c>
      <c r="M15023" t="str">
        <f t="shared" si="1070"/>
        <v>http://logeion.uchicago.edu/index.html#Vinicius</v>
      </c>
    </row>
    <row r="15024" spans="1:13" ht="15" customHeight="1" x14ac:dyDescent="0.2">
      <c r="A15024" t="s">
        <v>51696</v>
      </c>
      <c r="B15024" t="s">
        <v>51697</v>
      </c>
      <c r="C15024" t="str">
        <f t="shared" si="1068"/>
        <v xml:space="preserve">vinitor –oris m. </v>
      </c>
      <c r="D15024" t="str">
        <f t="shared" si="1069"/>
        <v>vinitor</v>
      </c>
      <c r="E15024" t="s">
        <v>51698</v>
      </c>
      <c r="F15024" t="s">
        <v>51698</v>
      </c>
      <c r="G15024" t="s">
        <v>29</v>
      </c>
      <c r="H15024">
        <v>3</v>
      </c>
      <c r="I15024">
        <v>0</v>
      </c>
      <c r="J15024">
        <v>0</v>
      </c>
      <c r="K15024">
        <v>0</v>
      </c>
      <c r="L15024" t="s">
        <v>19</v>
      </c>
      <c r="M15024" t="str">
        <f t="shared" si="1070"/>
        <v>http://logeion.uchicago.edu/index.html#vinitor</v>
      </c>
    </row>
    <row r="15025" spans="1:13" ht="15" customHeight="1" x14ac:dyDescent="0.2">
      <c r="A15025" t="s">
        <v>51699</v>
      </c>
      <c r="B15025" t="s">
        <v>61771</v>
      </c>
      <c r="C15025" t="str">
        <f t="shared" si="1068"/>
        <v xml:space="preserve">vinolentia –ae f.  </v>
      </c>
      <c r="D15025" t="str">
        <f t="shared" si="1069"/>
        <v>vinolentia</v>
      </c>
      <c r="E15025" t="s">
        <v>62009</v>
      </c>
      <c r="F15025" t="s">
        <v>62009</v>
      </c>
      <c r="G15025" t="s">
        <v>76</v>
      </c>
      <c r="H15025">
        <v>1</v>
      </c>
      <c r="I15025">
        <v>0</v>
      </c>
      <c r="J15025">
        <v>0</v>
      </c>
      <c r="K15025">
        <v>0</v>
      </c>
      <c r="L15025" t="s">
        <v>19</v>
      </c>
      <c r="M15025" t="str">
        <f t="shared" si="1070"/>
        <v>http://logeion.uchicago.edu/index.html#vinolentia</v>
      </c>
    </row>
    <row r="15026" spans="1:13" ht="15" customHeight="1" x14ac:dyDescent="0.2">
      <c r="A15026" t="s">
        <v>51703</v>
      </c>
      <c r="B15026" t="s">
        <v>55610</v>
      </c>
      <c r="C15026" t="str">
        <f t="shared" si="1068"/>
        <v>vinum vini n. or vinus vini m.</v>
      </c>
      <c r="D15026" t="str">
        <f t="shared" si="1069"/>
        <v>vinum</v>
      </c>
      <c r="E15026" t="s">
        <v>51704</v>
      </c>
      <c r="F15026" t="s">
        <v>51704</v>
      </c>
      <c r="G15026" t="s">
        <v>21</v>
      </c>
      <c r="H15026">
        <v>2</v>
      </c>
      <c r="I15026">
        <v>0</v>
      </c>
      <c r="J15026">
        <v>0</v>
      </c>
      <c r="K15026">
        <v>0</v>
      </c>
      <c r="L15026" t="s">
        <v>19</v>
      </c>
      <c r="M15026" t="str">
        <f t="shared" si="1070"/>
        <v>http://logeion.uchicago.edu/index.html#vinum</v>
      </c>
    </row>
    <row r="15027" spans="1:13" ht="15" customHeight="1" x14ac:dyDescent="0.2">
      <c r="A15027" t="s">
        <v>58803</v>
      </c>
      <c r="B15027" t="s">
        <v>58523</v>
      </c>
      <c r="C15027" t="str">
        <f t="shared" si="1068"/>
        <v xml:space="preserve">vio –are –avi –atus </v>
      </c>
      <c r="D15027" t="str">
        <f t="shared" si="1069"/>
        <v>vio</v>
      </c>
      <c r="E15027" t="s">
        <v>58525</v>
      </c>
      <c r="F15027" t="s">
        <v>58524</v>
      </c>
      <c r="G15027" t="s">
        <v>23</v>
      </c>
      <c r="I15027">
        <v>1</v>
      </c>
      <c r="L15027" t="s">
        <v>24</v>
      </c>
      <c r="M15027" t="str">
        <f t="shared" si="1070"/>
        <v>http://logeion.uchicago.edu/index.html#vio</v>
      </c>
    </row>
    <row r="15028" spans="1:13" ht="15" customHeight="1" x14ac:dyDescent="0.2">
      <c r="A15028" t="s">
        <v>51705</v>
      </c>
      <c r="B15028" t="s">
        <v>51706</v>
      </c>
      <c r="C15028" t="str">
        <f t="shared" si="1068"/>
        <v>viola –ae f.</v>
      </c>
      <c r="D15028" t="str">
        <f t="shared" si="1069"/>
        <v>viola</v>
      </c>
      <c r="E15028" t="s">
        <v>51707</v>
      </c>
      <c r="F15028" t="s">
        <v>51708</v>
      </c>
      <c r="G15028" t="s">
        <v>76</v>
      </c>
      <c r="H15028">
        <v>1</v>
      </c>
      <c r="I15028">
        <v>0</v>
      </c>
      <c r="J15028">
        <v>0</v>
      </c>
      <c r="K15028">
        <v>0</v>
      </c>
      <c r="L15028" t="s">
        <v>19</v>
      </c>
      <c r="M15028" t="str">
        <f t="shared" si="1070"/>
        <v>http://logeion.uchicago.edu/index.html#viola</v>
      </c>
    </row>
    <row r="15029" spans="1:13" ht="15" customHeight="1" x14ac:dyDescent="0.2">
      <c r="A15029" t="s">
        <v>51709</v>
      </c>
      <c r="B15029" t="s">
        <v>51710</v>
      </c>
      <c r="C15029" t="str">
        <f t="shared" si="1068"/>
        <v>violabilis –e</v>
      </c>
      <c r="D15029" t="str">
        <f t="shared" si="1069"/>
        <v>violabilis</v>
      </c>
      <c r="E15029" t="s">
        <v>51711</v>
      </c>
      <c r="F15029" t="s">
        <v>51712</v>
      </c>
      <c r="G15029" t="s">
        <v>155</v>
      </c>
      <c r="H15029">
        <v>3</v>
      </c>
      <c r="I15029">
        <v>0</v>
      </c>
      <c r="J15029">
        <v>0</v>
      </c>
      <c r="K15029">
        <v>0</v>
      </c>
      <c r="L15029" t="s">
        <v>36</v>
      </c>
      <c r="M15029" t="str">
        <f t="shared" si="1070"/>
        <v>http://logeion.uchicago.edu/index.html#violabilis</v>
      </c>
    </row>
    <row r="15030" spans="1:13" ht="15" customHeight="1" x14ac:dyDescent="0.2">
      <c r="A15030" t="s">
        <v>51714</v>
      </c>
      <c r="B15030" t="s">
        <v>51715</v>
      </c>
      <c r="C15030" t="str">
        <f t="shared" si="1068"/>
        <v>violarium –i n.</v>
      </c>
      <c r="D15030" t="str">
        <f t="shared" si="1069"/>
        <v>violarium</v>
      </c>
      <c r="E15030" t="s">
        <v>51716</v>
      </c>
      <c r="F15030" t="s">
        <v>51717</v>
      </c>
      <c r="G15030" t="s">
        <v>21</v>
      </c>
      <c r="H15030">
        <v>2</v>
      </c>
      <c r="I15030">
        <v>0</v>
      </c>
      <c r="J15030">
        <v>0</v>
      </c>
      <c r="K15030">
        <v>0</v>
      </c>
      <c r="L15030" t="s">
        <v>19</v>
      </c>
      <c r="M15030" t="str">
        <f t="shared" si="1070"/>
        <v>http://logeion.uchicago.edu/index.html#violarium</v>
      </c>
    </row>
    <row r="15031" spans="1:13" ht="15" customHeight="1" x14ac:dyDescent="0.2">
      <c r="A15031" t="s">
        <v>51719</v>
      </c>
      <c r="B15031" t="s">
        <v>61772</v>
      </c>
      <c r="C15031" t="str">
        <f t="shared" si="1068"/>
        <v xml:space="preserve">violator –oris m.   </v>
      </c>
      <c r="D15031" t="str">
        <f t="shared" si="1069"/>
        <v>violator</v>
      </c>
      <c r="E15031" t="s">
        <v>62010</v>
      </c>
      <c r="F15031" t="s">
        <v>62010</v>
      </c>
      <c r="G15031" t="s">
        <v>29</v>
      </c>
      <c r="H15031">
        <v>3</v>
      </c>
      <c r="I15031">
        <v>0</v>
      </c>
      <c r="J15031">
        <v>0</v>
      </c>
      <c r="K15031">
        <v>0</v>
      </c>
      <c r="L15031" t="s">
        <v>19</v>
      </c>
      <c r="M15031" t="str">
        <f t="shared" si="1070"/>
        <v>http://logeion.uchicago.edu/index.html#violator</v>
      </c>
    </row>
    <row r="15032" spans="1:13" ht="15" customHeight="1" x14ac:dyDescent="0.2">
      <c r="A15032" t="s">
        <v>51720</v>
      </c>
      <c r="B15032" t="s">
        <v>51721</v>
      </c>
      <c r="C15032" t="str">
        <f t="shared" si="1068"/>
        <v>violens –entis</v>
      </c>
      <c r="D15032" t="str">
        <f t="shared" si="1069"/>
        <v>violens</v>
      </c>
      <c r="E15032" t="s">
        <v>51722</v>
      </c>
      <c r="F15032" t="s">
        <v>51723</v>
      </c>
      <c r="G15032" t="s">
        <v>230</v>
      </c>
      <c r="H15032">
        <v>3</v>
      </c>
      <c r="I15032">
        <v>0</v>
      </c>
      <c r="J15032">
        <v>0</v>
      </c>
      <c r="K15032">
        <v>0</v>
      </c>
      <c r="L15032" t="s">
        <v>36</v>
      </c>
      <c r="M15032" t="str">
        <f t="shared" si="1070"/>
        <v>http://logeion.uchicago.edu/index.html#violens</v>
      </c>
    </row>
    <row r="15033" spans="1:13" ht="15" customHeight="1" x14ac:dyDescent="0.2">
      <c r="A15033" t="s">
        <v>51724</v>
      </c>
      <c r="B15033" t="s">
        <v>51725</v>
      </c>
      <c r="C15033" t="str">
        <f t="shared" si="1068"/>
        <v>violentia –ae f.</v>
      </c>
      <c r="D15033" t="str">
        <f t="shared" si="1069"/>
        <v>violentia</v>
      </c>
      <c r="E15033" t="s">
        <v>51726</v>
      </c>
      <c r="F15033" t="s">
        <v>51727</v>
      </c>
      <c r="G15033" t="s">
        <v>76</v>
      </c>
      <c r="H15033">
        <v>1</v>
      </c>
      <c r="I15033">
        <v>0</v>
      </c>
      <c r="J15033">
        <v>0</v>
      </c>
      <c r="K15033">
        <v>0</v>
      </c>
      <c r="L15033" t="s">
        <v>19</v>
      </c>
      <c r="M15033" t="str">
        <f t="shared" si="1070"/>
        <v>http://logeion.uchicago.edu/index.html#violentia</v>
      </c>
    </row>
    <row r="15034" spans="1:13" ht="15" customHeight="1" x14ac:dyDescent="0.2">
      <c r="A15034" t="s">
        <v>51728</v>
      </c>
      <c r="B15034" t="s">
        <v>51729</v>
      </c>
      <c r="C15034" t="str">
        <f t="shared" si="1068"/>
        <v>violentus –a –um</v>
      </c>
      <c r="D15034" t="str">
        <f t="shared" ref="D15034:D15062" si="1071">IF(ISBLANK(B15034),0,LEFT( C15034, FIND( " ", C15034 ) - 1 ))</f>
        <v>violentus</v>
      </c>
      <c r="E15034" t="s">
        <v>51730</v>
      </c>
      <c r="F15034" t="s">
        <v>51730</v>
      </c>
      <c r="G15034" t="s">
        <v>61</v>
      </c>
      <c r="H15034">
        <v>1</v>
      </c>
      <c r="I15034">
        <v>0</v>
      </c>
      <c r="J15034">
        <v>0</v>
      </c>
      <c r="K15034">
        <v>0</v>
      </c>
      <c r="L15034" t="s">
        <v>36</v>
      </c>
      <c r="M15034" t="str">
        <f t="shared" si="1070"/>
        <v>http://logeion.uchicago.edu/index.html#violentus</v>
      </c>
    </row>
    <row r="15035" spans="1:13" ht="15" customHeight="1" x14ac:dyDescent="0.2">
      <c r="A15035" t="s">
        <v>51731</v>
      </c>
      <c r="B15035" t="s">
        <v>51732</v>
      </c>
      <c r="C15035" t="str">
        <f t="shared" si="1068"/>
        <v>violo violare violavi violatus</v>
      </c>
      <c r="D15035" t="str">
        <f t="shared" si="1071"/>
        <v>violo</v>
      </c>
      <c r="E15035" t="s">
        <v>51733</v>
      </c>
      <c r="F15035" t="s">
        <v>51734</v>
      </c>
      <c r="G15035" t="s">
        <v>23</v>
      </c>
      <c r="I15035">
        <v>1</v>
      </c>
      <c r="J15035">
        <v>0</v>
      </c>
      <c r="K15035">
        <v>0</v>
      </c>
      <c r="L15035" t="s">
        <v>24</v>
      </c>
      <c r="M15035" t="str">
        <f t="shared" si="1070"/>
        <v>http://logeion.uchicago.edu/index.html#violo</v>
      </c>
    </row>
    <row r="15036" spans="1:13" ht="15" customHeight="1" x14ac:dyDescent="0.2">
      <c r="A15036" t="s">
        <v>51735</v>
      </c>
      <c r="B15036" t="s">
        <v>51736</v>
      </c>
      <c r="C15036" t="str">
        <f t="shared" si="1068"/>
        <v>vipera –ae f.</v>
      </c>
      <c r="D15036" t="str">
        <f t="shared" si="1071"/>
        <v>vipera</v>
      </c>
      <c r="E15036" t="s">
        <v>51737</v>
      </c>
      <c r="F15036" t="s">
        <v>51738</v>
      </c>
      <c r="G15036" t="s">
        <v>76</v>
      </c>
      <c r="H15036">
        <v>1</v>
      </c>
      <c r="I15036">
        <v>0</v>
      </c>
      <c r="J15036">
        <v>0</v>
      </c>
      <c r="K15036">
        <v>0</v>
      </c>
      <c r="L15036" t="s">
        <v>19</v>
      </c>
      <c r="M15036" t="str">
        <f t="shared" si="1070"/>
        <v>http://logeion.uchicago.edu/index.html#vipera</v>
      </c>
    </row>
    <row r="15037" spans="1:13" ht="15" customHeight="1" x14ac:dyDescent="0.2">
      <c r="A15037" t="s">
        <v>51739</v>
      </c>
      <c r="B15037" t="s">
        <v>51740</v>
      </c>
      <c r="C15037" t="str">
        <f t="shared" si="1068"/>
        <v>vipereus –a –um</v>
      </c>
      <c r="D15037" t="str">
        <f t="shared" si="1071"/>
        <v>vipereus</v>
      </c>
      <c r="E15037" t="s">
        <v>51741</v>
      </c>
      <c r="F15037" t="s">
        <v>51742</v>
      </c>
      <c r="G15037" t="s">
        <v>61</v>
      </c>
      <c r="H15037">
        <v>1</v>
      </c>
      <c r="I15037">
        <v>0</v>
      </c>
      <c r="J15037">
        <v>0</v>
      </c>
      <c r="K15037">
        <v>0</v>
      </c>
      <c r="L15037" t="s">
        <v>36</v>
      </c>
      <c r="M15037" t="str">
        <f t="shared" si="1070"/>
        <v>http://logeion.uchicago.edu/index.html#vipereus</v>
      </c>
    </row>
    <row r="15038" spans="1:13" ht="15" customHeight="1" x14ac:dyDescent="0.2">
      <c r="A15038" s="5" t="s">
        <v>61630</v>
      </c>
      <c r="B15038" t="s">
        <v>61773</v>
      </c>
      <c r="C15038" t="str">
        <f t="shared" si="1068"/>
        <v xml:space="preserve">Vipstanus –i m.  </v>
      </c>
      <c r="D15038" t="str">
        <f t="shared" si="1071"/>
        <v>Vipstanus</v>
      </c>
      <c r="E15038" t="s">
        <v>62011</v>
      </c>
      <c r="F15038" t="s">
        <v>62012</v>
      </c>
      <c r="G15038" t="s">
        <v>21</v>
      </c>
      <c r="H15038">
        <v>2</v>
      </c>
      <c r="K15038">
        <v>1</v>
      </c>
      <c r="L15038" t="s">
        <v>19</v>
      </c>
      <c r="M15038" t="str">
        <f t="shared" si="1070"/>
        <v>http://logeion.uchicago.edu/index.html#Vipstanus</v>
      </c>
    </row>
    <row r="15039" spans="1:13" ht="15" customHeight="1" x14ac:dyDescent="0.2">
      <c r="A15039" t="s">
        <v>51744</v>
      </c>
      <c r="B15039" t="s">
        <v>51745</v>
      </c>
      <c r="C15039" t="str">
        <f t="shared" si="1068"/>
        <v>vir viri m.</v>
      </c>
      <c r="D15039" t="str">
        <f t="shared" si="1071"/>
        <v>vir</v>
      </c>
      <c r="E15039" t="s">
        <v>51746</v>
      </c>
      <c r="F15039" t="s">
        <v>51747</v>
      </c>
      <c r="G15039" t="s">
        <v>21</v>
      </c>
      <c r="H15039">
        <v>2</v>
      </c>
      <c r="I15039">
        <v>0</v>
      </c>
      <c r="J15039">
        <v>0</v>
      </c>
      <c r="K15039">
        <v>0</v>
      </c>
      <c r="L15039" t="s">
        <v>19</v>
      </c>
      <c r="M15039" t="str">
        <f t="shared" si="1070"/>
        <v>http://logeion.uchicago.edu/index.html#vir</v>
      </c>
    </row>
    <row r="15040" spans="1:13" ht="15" customHeight="1" x14ac:dyDescent="0.2">
      <c r="A15040" t="s">
        <v>51748</v>
      </c>
      <c r="B15040" t="s">
        <v>51749</v>
      </c>
      <c r="C15040" t="str">
        <f t="shared" si="1068"/>
        <v>virago –inis f.</v>
      </c>
      <c r="D15040" t="str">
        <f t="shared" si="1071"/>
        <v>virago</v>
      </c>
      <c r="E15040" t="s">
        <v>51750</v>
      </c>
      <c r="F15040" t="s">
        <v>51751</v>
      </c>
      <c r="G15040" t="s">
        <v>29</v>
      </c>
      <c r="H15040">
        <v>3</v>
      </c>
      <c r="I15040">
        <v>0</v>
      </c>
      <c r="J15040">
        <v>0</v>
      </c>
      <c r="K15040">
        <v>0</v>
      </c>
      <c r="L15040" t="s">
        <v>19</v>
      </c>
      <c r="M15040" t="str">
        <f t="shared" si="1070"/>
        <v>http://logeion.uchicago.edu/index.html#virago</v>
      </c>
    </row>
    <row r="15041" spans="1:13" ht="15" customHeight="1" x14ac:dyDescent="0.2">
      <c r="A15041" t="s">
        <v>51752</v>
      </c>
      <c r="B15041" t="s">
        <v>51753</v>
      </c>
      <c r="C15041" t="str">
        <f t="shared" si="1068"/>
        <v>Virbius –ii m.</v>
      </c>
      <c r="D15041" t="str">
        <f t="shared" si="1071"/>
        <v>Virbius</v>
      </c>
      <c r="E15041" t="s">
        <v>51754</v>
      </c>
      <c r="F15041" t="s">
        <v>51755</v>
      </c>
      <c r="G15041" t="s">
        <v>21</v>
      </c>
      <c r="H15041">
        <v>2</v>
      </c>
      <c r="I15041">
        <v>0</v>
      </c>
      <c r="J15041">
        <v>0</v>
      </c>
      <c r="K15041">
        <v>1</v>
      </c>
      <c r="L15041" t="s">
        <v>19</v>
      </c>
      <c r="M15041" t="str">
        <f t="shared" si="1070"/>
        <v>http://logeion.uchicago.edu/index.html#Virbius</v>
      </c>
    </row>
    <row r="15042" spans="1:13" ht="15" customHeight="1" x14ac:dyDescent="0.2">
      <c r="A15042" t="s">
        <v>51756</v>
      </c>
      <c r="B15042" t="s">
        <v>51757</v>
      </c>
      <c r="C15042" t="str">
        <f t="shared" si="1068"/>
        <v>virectum –i n.</v>
      </c>
      <c r="D15042" t="str">
        <f t="shared" si="1071"/>
        <v>virectum</v>
      </c>
      <c r="E15042" t="s">
        <v>51758</v>
      </c>
      <c r="F15042" t="s">
        <v>51759</v>
      </c>
      <c r="G15042" t="s">
        <v>21</v>
      </c>
      <c r="H15042">
        <v>2</v>
      </c>
      <c r="I15042">
        <v>0</v>
      </c>
      <c r="J15042">
        <v>0</v>
      </c>
      <c r="K15042">
        <v>0</v>
      </c>
      <c r="L15042" t="s">
        <v>19</v>
      </c>
      <c r="M15042" t="str">
        <f t="shared" si="1070"/>
        <v>http://logeion.uchicago.edu/index.html#virectum</v>
      </c>
    </row>
    <row r="15043" spans="1:13" ht="15" customHeight="1" x14ac:dyDescent="0.2">
      <c r="A15043" t="s">
        <v>51762</v>
      </c>
      <c r="B15043" t="s">
        <v>51763</v>
      </c>
      <c r="C15043" t="str">
        <f t="shared" si="1068"/>
        <v>vireo virere virui</v>
      </c>
      <c r="D15043" t="str">
        <f t="shared" si="1071"/>
        <v>vireo</v>
      </c>
      <c r="E15043" t="s">
        <v>51764</v>
      </c>
      <c r="F15043" t="s">
        <v>51765</v>
      </c>
      <c r="G15043" t="s">
        <v>95</v>
      </c>
      <c r="I15043">
        <v>2</v>
      </c>
      <c r="J15043">
        <v>0</v>
      </c>
      <c r="K15043">
        <v>0</v>
      </c>
      <c r="L15043" t="s">
        <v>24</v>
      </c>
      <c r="M15043" t="str">
        <f t="shared" si="1070"/>
        <v>http://logeion.uchicago.edu/index.html#vireo</v>
      </c>
    </row>
    <row r="15044" spans="1:13" ht="15" customHeight="1" x14ac:dyDescent="0.2">
      <c r="A15044" t="s">
        <v>51766</v>
      </c>
      <c r="B15044" t="s">
        <v>51767</v>
      </c>
      <c r="C15044" t="str">
        <f t="shared" si="1068"/>
        <v>viresco virescere virui —</v>
      </c>
      <c r="D15044" t="str">
        <f t="shared" si="1071"/>
        <v>viresco</v>
      </c>
      <c r="E15044" t="s">
        <v>51768</v>
      </c>
      <c r="F15044" t="s">
        <v>51768</v>
      </c>
      <c r="G15044" t="s">
        <v>66</v>
      </c>
      <c r="I15044">
        <v>3</v>
      </c>
      <c r="J15044">
        <v>0</v>
      </c>
      <c r="K15044">
        <v>0</v>
      </c>
      <c r="L15044" t="s">
        <v>24</v>
      </c>
      <c r="M15044" t="str">
        <f t="shared" si="1070"/>
        <v>http://logeion.uchicago.edu/index.html#viresco</v>
      </c>
    </row>
    <row r="15045" spans="1:13" ht="15" customHeight="1" x14ac:dyDescent="0.2">
      <c r="A15045" t="s">
        <v>51770</v>
      </c>
      <c r="B15045" t="s">
        <v>51771</v>
      </c>
      <c r="C15045" t="str">
        <f t="shared" si="1068"/>
        <v>virga virgae f.</v>
      </c>
      <c r="D15045" t="str">
        <f t="shared" si="1071"/>
        <v>virga</v>
      </c>
      <c r="E15045" t="s">
        <v>51772</v>
      </c>
      <c r="F15045" t="s">
        <v>51773</v>
      </c>
      <c r="G15045" t="s">
        <v>76</v>
      </c>
      <c r="H15045">
        <v>1</v>
      </c>
      <c r="I15045">
        <v>0</v>
      </c>
      <c r="J15045">
        <v>0</v>
      </c>
      <c r="K15045">
        <v>0</v>
      </c>
      <c r="L15045" t="s">
        <v>19</v>
      </c>
      <c r="M15045" t="str">
        <f t="shared" si="1070"/>
        <v>http://logeion.uchicago.edu/index.html#virga</v>
      </c>
    </row>
    <row r="15046" spans="1:13" ht="15" customHeight="1" x14ac:dyDescent="0.2">
      <c r="A15046" t="s">
        <v>51774</v>
      </c>
      <c r="B15046" t="s">
        <v>51775</v>
      </c>
      <c r="C15046" t="str">
        <f t="shared" si="1068"/>
        <v>virgatus –a –um</v>
      </c>
      <c r="D15046" t="str">
        <f t="shared" si="1071"/>
        <v>virgatus</v>
      </c>
      <c r="E15046" t="s">
        <v>51776</v>
      </c>
      <c r="F15046" t="s">
        <v>51777</v>
      </c>
      <c r="G15046" t="s">
        <v>61</v>
      </c>
      <c r="H15046">
        <v>1</v>
      </c>
      <c r="I15046">
        <v>0</v>
      </c>
      <c r="J15046">
        <v>0</v>
      </c>
      <c r="K15046">
        <v>0</v>
      </c>
      <c r="L15046" t="s">
        <v>36</v>
      </c>
      <c r="M15046" t="str">
        <f t="shared" si="1070"/>
        <v>http://logeion.uchicago.edu/index.html#virgatus</v>
      </c>
    </row>
    <row r="15047" spans="1:13" ht="15" customHeight="1" x14ac:dyDescent="0.2">
      <c r="A15047" t="s">
        <v>51778</v>
      </c>
      <c r="B15047" t="s">
        <v>51779</v>
      </c>
      <c r="C15047" t="str">
        <f t="shared" si="1068"/>
        <v>virgeus –a –um</v>
      </c>
      <c r="D15047" t="str">
        <f t="shared" si="1071"/>
        <v>virgeus</v>
      </c>
      <c r="E15047" t="s">
        <v>51780</v>
      </c>
      <c r="F15047" t="s">
        <v>51781</v>
      </c>
      <c r="G15047" t="s">
        <v>61</v>
      </c>
      <c r="H15047">
        <v>1</v>
      </c>
      <c r="I15047">
        <v>0</v>
      </c>
      <c r="J15047">
        <v>0</v>
      </c>
      <c r="K15047">
        <v>0</v>
      </c>
      <c r="L15047" t="s">
        <v>36</v>
      </c>
      <c r="M15047" t="str">
        <f t="shared" si="1070"/>
        <v>http://logeion.uchicago.edu/index.html#virgeus</v>
      </c>
    </row>
    <row r="15048" spans="1:13" ht="15" customHeight="1" x14ac:dyDescent="0.2">
      <c r="A15048" t="s">
        <v>58948</v>
      </c>
      <c r="B15048" t="s">
        <v>58949</v>
      </c>
      <c r="C15048" t="str">
        <f t="shared" si="1068"/>
        <v>Virgilia –ae f.</v>
      </c>
      <c r="D15048" t="str">
        <f t="shared" si="1071"/>
        <v>Virgilia</v>
      </c>
      <c r="E15048" t="s">
        <v>58950</v>
      </c>
      <c r="F15048" t="s">
        <v>58950</v>
      </c>
      <c r="G15048" t="s">
        <v>76</v>
      </c>
      <c r="H15048">
        <v>1</v>
      </c>
      <c r="K15048">
        <v>1</v>
      </c>
      <c r="L15048" t="s">
        <v>19</v>
      </c>
      <c r="M15048" t="str">
        <f t="shared" si="1070"/>
        <v>http://logeion.uchicago.edu/index.html#Virgilia</v>
      </c>
    </row>
    <row r="15049" spans="1:13" ht="15" customHeight="1" x14ac:dyDescent="0.2">
      <c r="A15049" t="s">
        <v>51785</v>
      </c>
      <c r="B15049" t="s">
        <v>51786</v>
      </c>
      <c r="C15049" t="str">
        <f t="shared" si="1068"/>
        <v>virgineus –a –um</v>
      </c>
      <c r="D15049" t="str">
        <f t="shared" si="1071"/>
        <v>virgineus</v>
      </c>
      <c r="E15049" t="s">
        <v>51787</v>
      </c>
      <c r="F15049" t="s">
        <v>51787</v>
      </c>
      <c r="G15049" t="s">
        <v>61</v>
      </c>
      <c r="H15049">
        <v>1</v>
      </c>
      <c r="I15049">
        <v>0</v>
      </c>
      <c r="J15049">
        <v>0</v>
      </c>
      <c r="K15049">
        <v>0</v>
      </c>
      <c r="L15049" t="s">
        <v>36</v>
      </c>
      <c r="M15049" t="str">
        <f t="shared" si="1070"/>
        <v>http://logeion.uchicago.edu/index.html#virgineus</v>
      </c>
    </row>
    <row r="15050" spans="1:13" ht="15" customHeight="1" x14ac:dyDescent="0.2">
      <c r="A15050" t="s">
        <v>51788</v>
      </c>
      <c r="B15050" t="s">
        <v>51789</v>
      </c>
      <c r="C15050" t="str">
        <f t="shared" si="1068"/>
        <v>virginitas –atis f.</v>
      </c>
      <c r="D15050" t="str">
        <f t="shared" si="1071"/>
        <v>virginitas</v>
      </c>
      <c r="E15050" t="s">
        <v>51790</v>
      </c>
      <c r="F15050" t="s">
        <v>51791</v>
      </c>
      <c r="G15050" t="s">
        <v>29</v>
      </c>
      <c r="H15050">
        <v>3</v>
      </c>
      <c r="I15050">
        <v>0</v>
      </c>
      <c r="J15050">
        <v>0</v>
      </c>
      <c r="K15050">
        <v>0</v>
      </c>
      <c r="L15050" t="s">
        <v>19</v>
      </c>
      <c r="M15050" t="str">
        <f t="shared" si="1070"/>
        <v>http://logeion.uchicago.edu/index.html#virginitas</v>
      </c>
    </row>
    <row r="15051" spans="1:13" ht="15" customHeight="1" x14ac:dyDescent="0.2">
      <c r="A15051" t="s">
        <v>51792</v>
      </c>
      <c r="B15051" t="s">
        <v>60178</v>
      </c>
      <c r="C15051" t="str">
        <f t="shared" si="1068"/>
        <v>Virginius and Verginius –ii m.</v>
      </c>
      <c r="D15051" t="str">
        <f t="shared" si="1071"/>
        <v>Virginius</v>
      </c>
      <c r="E15051" t="s">
        <v>51793</v>
      </c>
      <c r="F15051" t="s">
        <v>51794</v>
      </c>
      <c r="G15051" t="s">
        <v>21</v>
      </c>
      <c r="H15051">
        <v>2</v>
      </c>
      <c r="I15051">
        <v>0</v>
      </c>
      <c r="J15051">
        <v>0</v>
      </c>
      <c r="K15051">
        <v>1</v>
      </c>
      <c r="L15051" t="s">
        <v>19</v>
      </c>
      <c r="M15051" t="str">
        <f t="shared" si="1070"/>
        <v>http://logeion.uchicago.edu/index.html#Virginius</v>
      </c>
    </row>
    <row r="15052" spans="1:13" ht="15" customHeight="1" x14ac:dyDescent="0.2">
      <c r="A15052" t="s">
        <v>51795</v>
      </c>
      <c r="B15052" t="s">
        <v>51796</v>
      </c>
      <c r="C15052" t="str">
        <f t="shared" si="1068"/>
        <v>virgo virginis f.</v>
      </c>
      <c r="D15052" t="str">
        <f t="shared" si="1071"/>
        <v>virgo</v>
      </c>
      <c r="E15052" t="s">
        <v>51797</v>
      </c>
      <c r="F15052" t="s">
        <v>51798</v>
      </c>
      <c r="G15052" t="s">
        <v>29</v>
      </c>
      <c r="H15052">
        <v>3</v>
      </c>
      <c r="I15052">
        <v>0</v>
      </c>
      <c r="J15052">
        <v>0</v>
      </c>
      <c r="K15052">
        <v>0</v>
      </c>
      <c r="L15052" t="s">
        <v>19</v>
      </c>
      <c r="M15052" t="str">
        <f t="shared" si="1070"/>
        <v>http://logeion.uchicago.edu/index.html#virgo</v>
      </c>
    </row>
    <row r="15053" spans="1:13" ht="15" customHeight="1" x14ac:dyDescent="0.2">
      <c r="A15053" t="s">
        <v>51799</v>
      </c>
      <c r="B15053" t="s">
        <v>51800</v>
      </c>
      <c r="C15053" t="str">
        <f t="shared" si="1068"/>
        <v>virgula –ae f.</v>
      </c>
      <c r="D15053" t="str">
        <f t="shared" si="1071"/>
        <v>virgula</v>
      </c>
      <c r="E15053" t="s">
        <v>51801</v>
      </c>
      <c r="F15053" t="s">
        <v>51802</v>
      </c>
      <c r="G15053" t="s">
        <v>76</v>
      </c>
      <c r="H15053">
        <v>1</v>
      </c>
      <c r="I15053">
        <v>0</v>
      </c>
      <c r="J15053">
        <v>0</v>
      </c>
      <c r="K15053">
        <v>0</v>
      </c>
      <c r="L15053" t="s">
        <v>19</v>
      </c>
      <c r="M15053" t="str">
        <f t="shared" si="1070"/>
        <v>http://logeion.uchicago.edu/index.html#virgula</v>
      </c>
    </row>
    <row r="15054" spans="1:13" ht="15" customHeight="1" x14ac:dyDescent="0.2">
      <c r="A15054" t="s">
        <v>51803</v>
      </c>
      <c r="B15054" t="s">
        <v>51804</v>
      </c>
      <c r="C15054" t="str">
        <f t="shared" si="1068"/>
        <v>virgultum –i n.</v>
      </c>
      <c r="D15054" t="str">
        <f t="shared" si="1071"/>
        <v>virgultum</v>
      </c>
      <c r="E15054" t="s">
        <v>51805</v>
      </c>
      <c r="F15054" t="s">
        <v>51806</v>
      </c>
      <c r="G15054" t="s">
        <v>21</v>
      </c>
      <c r="H15054">
        <v>2</v>
      </c>
      <c r="I15054">
        <v>0</v>
      </c>
      <c r="J15054">
        <v>0</v>
      </c>
      <c r="K15054">
        <v>0</v>
      </c>
      <c r="L15054" t="s">
        <v>19</v>
      </c>
      <c r="M15054" t="str">
        <f t="shared" si="1070"/>
        <v>http://logeion.uchicago.edu/index.html#virgultum</v>
      </c>
    </row>
    <row r="15055" spans="1:13" ht="15" customHeight="1" x14ac:dyDescent="0.2">
      <c r="A15055" t="s">
        <v>51807</v>
      </c>
      <c r="B15055" t="s">
        <v>55701</v>
      </c>
      <c r="C15055" t="str">
        <f t="shared" si="1068"/>
        <v>virguncula –ae f.</v>
      </c>
      <c r="D15055" t="str">
        <f t="shared" si="1071"/>
        <v>virguncula</v>
      </c>
      <c r="E15055" t="s">
        <v>55611</v>
      </c>
      <c r="F15055" t="s">
        <v>55611</v>
      </c>
      <c r="G15055" t="s">
        <v>76</v>
      </c>
      <c r="H15055">
        <v>1</v>
      </c>
      <c r="I15055">
        <v>0</v>
      </c>
      <c r="J15055">
        <v>0</v>
      </c>
      <c r="K15055">
        <v>0</v>
      </c>
      <c r="L15055" t="s">
        <v>19</v>
      </c>
      <c r="M15055" t="str">
        <f t="shared" si="1070"/>
        <v>http://logeion.uchicago.edu/index.html#virguncula</v>
      </c>
    </row>
    <row r="15056" spans="1:13" ht="15" customHeight="1" x14ac:dyDescent="0.2">
      <c r="A15056" t="s">
        <v>58098</v>
      </c>
      <c r="B15056" t="s">
        <v>58167</v>
      </c>
      <c r="C15056" t="str">
        <f t="shared" si="1068"/>
        <v>Viria –ae f.</v>
      </c>
      <c r="D15056" t="str">
        <f t="shared" si="1071"/>
        <v>Viria</v>
      </c>
      <c r="E15056" t="s">
        <v>58257</v>
      </c>
      <c r="F15056" t="s">
        <v>58257</v>
      </c>
      <c r="G15056" t="s">
        <v>76</v>
      </c>
      <c r="H15056">
        <v>1</v>
      </c>
      <c r="K15056">
        <v>1</v>
      </c>
      <c r="L15056" t="s">
        <v>19</v>
      </c>
      <c r="M15056" t="str">
        <f t="shared" si="1070"/>
        <v>http://logeion.uchicago.edu/index.html#Viria</v>
      </c>
    </row>
    <row r="15057" spans="1:13" ht="15" customHeight="1" x14ac:dyDescent="0.2">
      <c r="A15057" t="s">
        <v>51808</v>
      </c>
      <c r="B15057" t="s">
        <v>51809</v>
      </c>
      <c r="C15057" t="str">
        <f t="shared" si="1068"/>
        <v>viridans –antis</v>
      </c>
      <c r="D15057" t="str">
        <f t="shared" si="1071"/>
        <v>viridans</v>
      </c>
      <c r="E15057" t="s">
        <v>51810</v>
      </c>
      <c r="F15057" t="s">
        <v>51811</v>
      </c>
      <c r="G15057" t="s">
        <v>230</v>
      </c>
      <c r="H15057">
        <v>3</v>
      </c>
      <c r="I15057">
        <v>0</v>
      </c>
      <c r="J15057">
        <v>0</v>
      </c>
      <c r="K15057">
        <v>0</v>
      </c>
      <c r="L15057" t="s">
        <v>36</v>
      </c>
      <c r="M15057" t="str">
        <f t="shared" si="1070"/>
        <v>http://logeion.uchicago.edu/index.html#viridans</v>
      </c>
    </row>
    <row r="15058" spans="1:13" ht="15" customHeight="1" x14ac:dyDescent="0.2">
      <c r="A15058" t="s">
        <v>55612</v>
      </c>
      <c r="B15058" t="s">
        <v>55746</v>
      </c>
      <c r="C15058" t="str">
        <f t="shared" si="1068"/>
        <v>viridiarium (viridarium) –(i)i n.</v>
      </c>
      <c r="D15058" t="str">
        <f t="shared" si="1071"/>
        <v>viridiarium</v>
      </c>
      <c r="E15058" t="s">
        <v>55613</v>
      </c>
      <c r="F15058" t="s">
        <v>55613</v>
      </c>
      <c r="G15058" t="s">
        <v>21</v>
      </c>
      <c r="H15058">
        <v>2</v>
      </c>
      <c r="L15058" t="s">
        <v>19</v>
      </c>
      <c r="M15058" t="str">
        <f t="shared" si="1070"/>
        <v>http://logeion.uchicago.edu/index.html#viridiarium</v>
      </c>
    </row>
    <row r="15059" spans="1:13" ht="15" customHeight="1" x14ac:dyDescent="0.2">
      <c r="A15059" t="s">
        <v>51814</v>
      </c>
      <c r="B15059" t="s">
        <v>51815</v>
      </c>
      <c r="C15059" t="str">
        <f t="shared" si="1068"/>
        <v>viridis –e</v>
      </c>
      <c r="D15059" t="str">
        <f t="shared" si="1071"/>
        <v>viridis</v>
      </c>
      <c r="E15059" t="s">
        <v>51810</v>
      </c>
      <c r="F15059" t="s">
        <v>51810</v>
      </c>
      <c r="G15059" t="s">
        <v>155</v>
      </c>
      <c r="H15059">
        <v>3</v>
      </c>
      <c r="I15059">
        <v>0</v>
      </c>
      <c r="J15059">
        <v>0</v>
      </c>
      <c r="K15059">
        <v>0</v>
      </c>
      <c r="L15059" t="s">
        <v>36</v>
      </c>
      <c r="M15059" t="str">
        <f t="shared" si="1070"/>
        <v>http://logeion.uchicago.edu/index.html#viridis</v>
      </c>
    </row>
    <row r="15060" spans="1:13" ht="15" customHeight="1" x14ac:dyDescent="0.2">
      <c r="A15060" t="s">
        <v>51816</v>
      </c>
      <c r="B15060" t="s">
        <v>60090</v>
      </c>
      <c r="C15060" t="str">
        <f t="shared" ref="C15060:C15123" si="1072">SUBSTITUTE(SUBSTITUTE(SUBSTITUTE(SUBSTITUTE(SUBSTITUTE(SUBSTITUTE(SUBSTITUTE(SUBSTITUTE(SUBSTITUTE(SUBSTITUTE(SUBSTITUTE(B15060, "ā", "a"), "ē", "e"), "ī", "i"), "ō", "o"), "ū", "u"), "ȳ", "y"), "Ā", "A"), "Ē", "E"), "Ī", "I"), "Ō", "O"), "Ū", "U")</f>
        <v>viriditas –atis f.</v>
      </c>
      <c r="D15060" t="str">
        <f t="shared" si="1071"/>
        <v>viriditas</v>
      </c>
      <c r="E15060" t="s">
        <v>60068</v>
      </c>
      <c r="F15060" t="s">
        <v>60067</v>
      </c>
      <c r="G15060" t="s">
        <v>29</v>
      </c>
      <c r="H15060">
        <v>3</v>
      </c>
      <c r="I15060">
        <v>0</v>
      </c>
      <c r="J15060">
        <v>0</v>
      </c>
      <c r="K15060">
        <v>0</v>
      </c>
      <c r="L15060" t="s">
        <v>19</v>
      </c>
      <c r="M15060" t="str">
        <f t="shared" si="1070"/>
        <v>http://logeion.uchicago.edu/index.html#viriditas</v>
      </c>
    </row>
    <row r="15061" spans="1:13" ht="15" customHeight="1" x14ac:dyDescent="0.2">
      <c r="A15061" t="s">
        <v>51817</v>
      </c>
      <c r="B15061" t="s">
        <v>51818</v>
      </c>
      <c r="C15061" t="str">
        <f t="shared" si="1072"/>
        <v>virido viridare viridavi viridatus</v>
      </c>
      <c r="D15061" t="str">
        <f t="shared" si="1071"/>
        <v>virido</v>
      </c>
      <c r="E15061" t="s">
        <v>51764</v>
      </c>
      <c r="F15061" t="s">
        <v>51819</v>
      </c>
      <c r="G15061" t="s">
        <v>23</v>
      </c>
      <c r="I15061">
        <v>1</v>
      </c>
      <c r="J15061">
        <v>0</v>
      </c>
      <c r="K15061">
        <v>0</v>
      </c>
      <c r="L15061" t="s">
        <v>24</v>
      </c>
      <c r="M15061" t="str">
        <f t="shared" si="1070"/>
        <v>http://logeion.uchicago.edu/index.html#virido</v>
      </c>
    </row>
    <row r="15062" spans="1:13" ht="15" customHeight="1" x14ac:dyDescent="0.2">
      <c r="A15062" t="s">
        <v>51820</v>
      </c>
      <c r="B15062" t="s">
        <v>51821</v>
      </c>
      <c r="C15062" t="str">
        <f t="shared" si="1072"/>
        <v>Viridomarus –i m.</v>
      </c>
      <c r="D15062" t="str">
        <f t="shared" si="1071"/>
        <v>Viridomarus</v>
      </c>
      <c r="E15062" t="s">
        <v>50452</v>
      </c>
      <c r="F15062" t="s">
        <v>50452</v>
      </c>
      <c r="G15062" t="s">
        <v>21</v>
      </c>
      <c r="H15062">
        <v>2</v>
      </c>
      <c r="I15062">
        <v>0</v>
      </c>
      <c r="J15062">
        <v>0</v>
      </c>
      <c r="K15062">
        <v>1</v>
      </c>
      <c r="L15062" t="s">
        <v>19</v>
      </c>
      <c r="M15062" t="str">
        <f t="shared" si="1070"/>
        <v>http://logeion.uchicago.edu/index.html#Viridomarus</v>
      </c>
    </row>
    <row r="15063" spans="1:13" ht="15" customHeight="1" x14ac:dyDescent="0.2">
      <c r="A15063" t="s">
        <v>51822</v>
      </c>
      <c r="B15063" t="s">
        <v>51823</v>
      </c>
      <c r="C15063" t="str">
        <f t="shared" si="1072"/>
        <v>Viridovix</v>
      </c>
      <c r="D15063" t="s">
        <v>51823</v>
      </c>
      <c r="E15063" t="s">
        <v>51824</v>
      </c>
      <c r="F15063" t="s">
        <v>51824</v>
      </c>
      <c r="G15063" t="s">
        <v>29</v>
      </c>
      <c r="H15063">
        <v>3</v>
      </c>
      <c r="I15063">
        <v>0</v>
      </c>
      <c r="J15063">
        <v>0</v>
      </c>
      <c r="K15063">
        <v>1</v>
      </c>
      <c r="L15063" t="s">
        <v>19</v>
      </c>
      <c r="M15063" t="str">
        <f t="shared" si="1070"/>
        <v>http://logeion.uchicago.edu/index.html#Viridovix</v>
      </c>
    </row>
    <row r="15064" spans="1:13" ht="15" customHeight="1" x14ac:dyDescent="0.2">
      <c r="A15064" t="s">
        <v>58099</v>
      </c>
      <c r="B15064" t="s">
        <v>58168</v>
      </c>
      <c r="C15064" t="str">
        <f t="shared" si="1072"/>
        <v>Virilis –is m.</v>
      </c>
      <c r="D15064" t="str">
        <f>IF(ISBLANK(B15064),0,LEFT( C15064, FIND( " ", C15064 ) - 1 ))</f>
        <v>Virilis</v>
      </c>
      <c r="E15064" t="s">
        <v>58293</v>
      </c>
      <c r="F15064" t="s">
        <v>58293</v>
      </c>
      <c r="G15064" t="s">
        <v>29</v>
      </c>
      <c r="H15064">
        <v>3</v>
      </c>
      <c r="K15064">
        <v>1</v>
      </c>
      <c r="L15064" t="s">
        <v>19</v>
      </c>
      <c r="M15064" t="str">
        <f t="shared" si="1070"/>
        <v>http://logeion.uchicago.edu/index.html#Virilis</v>
      </c>
    </row>
    <row r="15065" spans="1:13" ht="15" customHeight="1" x14ac:dyDescent="0.2">
      <c r="A15065" t="s">
        <v>51825</v>
      </c>
      <c r="B15065" t="s">
        <v>57668</v>
      </c>
      <c r="C15065" t="str">
        <f t="shared" si="1072"/>
        <v>virilis virile</v>
      </c>
      <c r="D15065" t="str">
        <f>IF(ISBLANK(B15065),0,LEFT( C15065, FIND( " ", C15065 ) - 1 ))</f>
        <v>virilis</v>
      </c>
      <c r="E15065" t="s">
        <v>51826</v>
      </c>
      <c r="F15065" t="s">
        <v>57669</v>
      </c>
      <c r="G15065" t="s">
        <v>155</v>
      </c>
      <c r="H15065">
        <v>3</v>
      </c>
      <c r="I15065">
        <v>0</v>
      </c>
      <c r="J15065">
        <v>0</v>
      </c>
      <c r="K15065">
        <v>0</v>
      </c>
      <c r="L15065" t="s">
        <v>36</v>
      </c>
      <c r="M15065" t="str">
        <f t="shared" si="1070"/>
        <v>http://logeion.uchicago.edu/index.html#virilis</v>
      </c>
    </row>
    <row r="15066" spans="1:13" ht="15" customHeight="1" x14ac:dyDescent="0.2">
      <c r="A15066" t="s">
        <v>51829</v>
      </c>
      <c r="B15066" t="s">
        <v>51830</v>
      </c>
      <c r="C15066" t="str">
        <f t="shared" si="1072"/>
        <v>viritim</v>
      </c>
      <c r="D15066" t="s">
        <v>51830</v>
      </c>
      <c r="E15066" t="s">
        <v>51831</v>
      </c>
      <c r="F15066" t="s">
        <v>51832</v>
      </c>
      <c r="G15066" t="s">
        <v>89</v>
      </c>
      <c r="I15066">
        <v>0</v>
      </c>
      <c r="J15066">
        <v>0</v>
      </c>
      <c r="K15066">
        <v>0</v>
      </c>
      <c r="L15066" t="s">
        <v>90</v>
      </c>
      <c r="M15066" t="str">
        <f t="shared" si="1070"/>
        <v>http://logeion.uchicago.edu/index.html#virītim</v>
      </c>
    </row>
    <row r="15067" spans="1:13" ht="15" customHeight="1" x14ac:dyDescent="0.2">
      <c r="A15067" t="s">
        <v>51833</v>
      </c>
      <c r="B15067" t="s">
        <v>51834</v>
      </c>
      <c r="C15067" t="str">
        <f t="shared" si="1072"/>
        <v xml:space="preserve">Viromandui –orum m. </v>
      </c>
      <c r="D15067" t="str">
        <f>IF(ISBLANK(B15067),0,LEFT( C15067, FIND( " ", C15067 ) - 1 ))</f>
        <v>Viromandui</v>
      </c>
      <c r="E15067" t="s">
        <v>51835</v>
      </c>
      <c r="F15067" t="s">
        <v>51835</v>
      </c>
      <c r="G15067" t="s">
        <v>21</v>
      </c>
      <c r="H15067">
        <v>2</v>
      </c>
      <c r="I15067">
        <v>0</v>
      </c>
      <c r="J15067">
        <v>0</v>
      </c>
      <c r="K15067">
        <v>1</v>
      </c>
      <c r="L15067" t="s">
        <v>19</v>
      </c>
      <c r="M15067" t="str">
        <f t="shared" si="1070"/>
        <v>http://logeion.uchicago.edu/index.html#Viromandui</v>
      </c>
    </row>
    <row r="15068" spans="1:13" ht="15" customHeight="1" x14ac:dyDescent="0.2">
      <c r="A15068" t="s">
        <v>51836</v>
      </c>
      <c r="B15068" t="s">
        <v>51837</v>
      </c>
      <c r="C15068" t="str">
        <f t="shared" si="1072"/>
        <v>virosus –a –um</v>
      </c>
      <c r="D15068" t="str">
        <f>IF(ISBLANK(B15068),0,LEFT( C15068, FIND( " ", C15068 ) - 1 ))</f>
        <v>virosus</v>
      </c>
      <c r="E15068" t="s">
        <v>51838</v>
      </c>
      <c r="F15068" t="s">
        <v>51839</v>
      </c>
      <c r="G15068" t="s">
        <v>61</v>
      </c>
      <c r="H15068">
        <v>1</v>
      </c>
      <c r="I15068">
        <v>0</v>
      </c>
      <c r="J15068">
        <v>0</v>
      </c>
      <c r="K15068">
        <v>0</v>
      </c>
      <c r="L15068" t="s">
        <v>36</v>
      </c>
      <c r="M15068" t="str">
        <f t="shared" si="1070"/>
        <v>http://logeion.uchicago.edu/index.html#virosus</v>
      </c>
    </row>
    <row r="15069" spans="1:13" ht="15" customHeight="1" x14ac:dyDescent="0.2">
      <c r="A15069" t="s">
        <v>51841</v>
      </c>
      <c r="B15069" t="s">
        <v>51842</v>
      </c>
      <c r="C15069" t="str">
        <f t="shared" si="1072"/>
        <v>virtus virtutis f.</v>
      </c>
      <c r="D15069" t="str">
        <f>IF(ISBLANK(B15069),0,LEFT( C15069, FIND( " ", C15069 ) - 1 ))</f>
        <v>virtus</v>
      </c>
      <c r="E15069" t="s">
        <v>51843</v>
      </c>
      <c r="F15069" t="s">
        <v>51844</v>
      </c>
      <c r="G15069" t="s">
        <v>29</v>
      </c>
      <c r="H15069">
        <v>3</v>
      </c>
      <c r="I15069">
        <v>0</v>
      </c>
      <c r="J15069">
        <v>0</v>
      </c>
      <c r="K15069">
        <v>0</v>
      </c>
      <c r="L15069" t="s">
        <v>19</v>
      </c>
      <c r="M15069" t="str">
        <f t="shared" si="1070"/>
        <v>http://logeion.uchicago.edu/index.html#virtus</v>
      </c>
    </row>
    <row r="15070" spans="1:13" ht="15" customHeight="1" x14ac:dyDescent="0.2">
      <c r="A15070" t="s">
        <v>51846</v>
      </c>
      <c r="B15070" t="s">
        <v>51847</v>
      </c>
      <c r="C15070" t="str">
        <f t="shared" si="1072"/>
        <v>virus –i n.</v>
      </c>
      <c r="D15070" t="s">
        <v>51847</v>
      </c>
      <c r="E15070" t="s">
        <v>51848</v>
      </c>
      <c r="F15070" t="s">
        <v>51848</v>
      </c>
      <c r="G15070" t="s">
        <v>43</v>
      </c>
      <c r="H15070">
        <v>6</v>
      </c>
      <c r="I15070">
        <v>0</v>
      </c>
      <c r="J15070">
        <v>0</v>
      </c>
      <c r="K15070">
        <v>0</v>
      </c>
      <c r="L15070" t="s">
        <v>19</v>
      </c>
      <c r="M15070" t="str">
        <f t="shared" si="1070"/>
        <v>http://logeion.uchicago.edu/index.html#vīrus –ī n.</v>
      </c>
    </row>
    <row r="15071" spans="1:13" ht="15" customHeight="1" x14ac:dyDescent="0.2">
      <c r="A15071" t="s">
        <v>51849</v>
      </c>
      <c r="B15071" t="s">
        <v>51850</v>
      </c>
      <c r="C15071" t="str">
        <f t="shared" si="1072"/>
        <v>vis vis f.</v>
      </c>
      <c r="D15071" t="str">
        <f t="shared" ref="D15071:D15111" si="1073">IF(ISBLANK(B15071),0,LEFT( C15071, FIND( " ", C15071 ) - 1 ))</f>
        <v>vis</v>
      </c>
      <c r="E15071" t="s">
        <v>51851</v>
      </c>
      <c r="F15071" t="s">
        <v>51852</v>
      </c>
      <c r="G15071" t="s">
        <v>43</v>
      </c>
      <c r="H15071">
        <v>6</v>
      </c>
      <c r="I15071">
        <v>0</v>
      </c>
      <c r="J15071">
        <v>0</v>
      </c>
      <c r="K15071">
        <v>0</v>
      </c>
      <c r="L15071" t="s">
        <v>19</v>
      </c>
      <c r="M15071" t="str">
        <f t="shared" si="1070"/>
        <v>http://logeion.uchicago.edu/index.html#vis</v>
      </c>
    </row>
    <row r="15072" spans="1:13" ht="15" customHeight="1" x14ac:dyDescent="0.2">
      <c r="A15072" t="s">
        <v>56905</v>
      </c>
      <c r="B15072" t="s">
        <v>59866</v>
      </c>
      <c r="C15072" t="str">
        <f t="shared" si="1072"/>
        <v xml:space="preserve">viscatus –a –um </v>
      </c>
      <c r="D15072" t="str">
        <f t="shared" si="1073"/>
        <v>viscatus</v>
      </c>
      <c r="E15072" t="s">
        <v>59867</v>
      </c>
      <c r="F15072" t="s">
        <v>59867</v>
      </c>
      <c r="G15072" t="s">
        <v>61</v>
      </c>
      <c r="H15072">
        <v>1</v>
      </c>
      <c r="L15072" t="s">
        <v>36</v>
      </c>
      <c r="M15072" t="str">
        <f t="shared" si="1070"/>
        <v>http://logeion.uchicago.edu/index.html#viscatus</v>
      </c>
    </row>
    <row r="15073" spans="1:13" ht="15" customHeight="1" x14ac:dyDescent="0.2">
      <c r="A15073" t="s">
        <v>54720</v>
      </c>
      <c r="B15073" t="s">
        <v>54938</v>
      </c>
      <c r="C15073" t="str">
        <f t="shared" si="1072"/>
        <v>Viscus –i m.</v>
      </c>
      <c r="D15073" t="str">
        <f t="shared" si="1073"/>
        <v>Viscus</v>
      </c>
      <c r="E15073" t="s">
        <v>54721</v>
      </c>
      <c r="F15073" t="s">
        <v>54722</v>
      </c>
      <c r="G15073" t="s">
        <v>21</v>
      </c>
      <c r="H15073">
        <v>2</v>
      </c>
      <c r="I15073">
        <v>0</v>
      </c>
      <c r="J15073">
        <v>0</v>
      </c>
      <c r="K15073">
        <v>1</v>
      </c>
      <c r="L15073" t="s">
        <v>19</v>
      </c>
      <c r="M15073" t="str">
        <f t="shared" si="1070"/>
        <v>http://logeion.uchicago.edu/index.html#Viscus</v>
      </c>
    </row>
    <row r="15074" spans="1:13" ht="15" customHeight="1" x14ac:dyDescent="0.2">
      <c r="A15074" t="s">
        <v>51855</v>
      </c>
      <c r="B15074" t="s">
        <v>51856</v>
      </c>
      <c r="C15074" t="str">
        <f t="shared" si="1072"/>
        <v>viscus or viscum –i n.</v>
      </c>
      <c r="D15074" t="str">
        <f t="shared" si="1073"/>
        <v>viscus</v>
      </c>
      <c r="E15074" t="s">
        <v>51857</v>
      </c>
      <c r="F15074" t="s">
        <v>51857</v>
      </c>
      <c r="G15074" t="s">
        <v>21</v>
      </c>
      <c r="H15074">
        <v>2</v>
      </c>
      <c r="I15074">
        <v>0</v>
      </c>
      <c r="J15074">
        <v>0</v>
      </c>
      <c r="K15074">
        <v>0</v>
      </c>
      <c r="L15074" t="s">
        <v>19</v>
      </c>
      <c r="M15074" t="str">
        <f t="shared" si="1070"/>
        <v>http://logeion.uchicago.edu/index.html#viscus</v>
      </c>
    </row>
    <row r="15075" spans="1:13" ht="15" customHeight="1" x14ac:dyDescent="0.2">
      <c r="A15075" t="s">
        <v>51858</v>
      </c>
      <c r="B15075" t="s">
        <v>51859</v>
      </c>
      <c r="C15075" t="str">
        <f t="shared" si="1072"/>
        <v>viscus visceris n.</v>
      </c>
      <c r="D15075" t="str">
        <f t="shared" si="1073"/>
        <v>viscus</v>
      </c>
      <c r="E15075" t="s">
        <v>51860</v>
      </c>
      <c r="F15075" t="s">
        <v>51861</v>
      </c>
      <c r="G15075" t="s">
        <v>29</v>
      </c>
      <c r="H15075">
        <v>3</v>
      </c>
      <c r="I15075">
        <v>0</v>
      </c>
      <c r="J15075">
        <v>0</v>
      </c>
      <c r="K15075">
        <v>0</v>
      </c>
      <c r="L15075" t="s">
        <v>19</v>
      </c>
      <c r="M15075" t="str">
        <f t="shared" ref="M15075:M15138" si="1074">"http://logeion.uchicago.edu/index.html#"&amp;D15075</f>
        <v>http://logeion.uchicago.edu/index.html#viscus</v>
      </c>
    </row>
    <row r="15076" spans="1:13" ht="15" customHeight="1" x14ac:dyDescent="0.2">
      <c r="A15076" t="s">
        <v>51862</v>
      </c>
      <c r="B15076" t="s">
        <v>51863</v>
      </c>
      <c r="C15076" t="str">
        <f t="shared" si="1072"/>
        <v>Visellius –(i)i m.</v>
      </c>
      <c r="D15076" t="str">
        <f t="shared" si="1073"/>
        <v>Visellius</v>
      </c>
      <c r="E15076" t="s">
        <v>51864</v>
      </c>
      <c r="F15076" t="s">
        <v>51865</v>
      </c>
      <c r="G15076" t="s">
        <v>21</v>
      </c>
      <c r="H15076">
        <v>2</v>
      </c>
      <c r="I15076">
        <v>0</v>
      </c>
      <c r="J15076">
        <v>0</v>
      </c>
      <c r="K15076">
        <v>1</v>
      </c>
      <c r="L15076" t="s">
        <v>19</v>
      </c>
      <c r="M15076" t="str">
        <f t="shared" si="1074"/>
        <v>http://logeion.uchicago.edu/index.html#Visellius</v>
      </c>
    </row>
    <row r="15077" spans="1:13" ht="15" customHeight="1" x14ac:dyDescent="0.2">
      <c r="A15077" t="s">
        <v>51867</v>
      </c>
      <c r="B15077" t="s">
        <v>51868</v>
      </c>
      <c r="C15077" t="str">
        <f t="shared" si="1072"/>
        <v>visito –visitare</v>
      </c>
      <c r="D15077" t="str">
        <f t="shared" si="1073"/>
        <v>visito</v>
      </c>
      <c r="E15077" t="s">
        <v>51869</v>
      </c>
      <c r="F15077" t="s">
        <v>51869</v>
      </c>
      <c r="G15077" t="s">
        <v>23</v>
      </c>
      <c r="I15077">
        <v>1</v>
      </c>
      <c r="J15077">
        <v>0</v>
      </c>
      <c r="K15077">
        <v>0</v>
      </c>
      <c r="L15077" t="s">
        <v>24</v>
      </c>
      <c r="M15077" t="str">
        <f t="shared" si="1074"/>
        <v>http://logeion.uchicago.edu/index.html#visito</v>
      </c>
    </row>
    <row r="15078" spans="1:13" ht="15" customHeight="1" x14ac:dyDescent="0.2">
      <c r="A15078" t="s">
        <v>61055</v>
      </c>
      <c r="B15078" t="s">
        <v>61395</v>
      </c>
      <c r="C15078" t="str">
        <f t="shared" si="1072"/>
        <v>viso –onis f.</v>
      </c>
      <c r="D15078" t="str">
        <f t="shared" si="1073"/>
        <v>viso</v>
      </c>
      <c r="E15078" t="s">
        <v>61378</v>
      </c>
      <c r="F15078" t="s">
        <v>61379</v>
      </c>
      <c r="G15078" t="s">
        <v>29</v>
      </c>
      <c r="H15078">
        <v>3</v>
      </c>
      <c r="L15078" t="s">
        <v>19</v>
      </c>
      <c r="M15078" t="str">
        <f t="shared" si="1074"/>
        <v>http://logeion.uchicago.edu/index.html#viso</v>
      </c>
    </row>
    <row r="15079" spans="1:13" ht="15" customHeight="1" x14ac:dyDescent="0.2">
      <c r="A15079" t="s">
        <v>51870</v>
      </c>
      <c r="B15079" t="s">
        <v>51871</v>
      </c>
      <c r="C15079" t="str">
        <f t="shared" si="1072"/>
        <v>viso visere visi visus</v>
      </c>
      <c r="D15079" t="str">
        <f t="shared" si="1073"/>
        <v>viso</v>
      </c>
      <c r="E15079" t="s">
        <v>4692</v>
      </c>
      <c r="F15079" t="s">
        <v>51872</v>
      </c>
      <c r="G15079" t="s">
        <v>66</v>
      </c>
      <c r="I15079">
        <v>3</v>
      </c>
      <c r="J15079">
        <v>0</v>
      </c>
      <c r="K15079">
        <v>0</v>
      </c>
      <c r="L15079" t="s">
        <v>24</v>
      </c>
      <c r="M15079" t="str">
        <f t="shared" si="1074"/>
        <v>http://logeion.uchicago.edu/index.html#viso</v>
      </c>
    </row>
    <row r="15080" spans="1:13" ht="15" customHeight="1" x14ac:dyDescent="0.2">
      <c r="A15080" t="s">
        <v>51873</v>
      </c>
      <c r="B15080" t="s">
        <v>51874</v>
      </c>
      <c r="C15080" t="str">
        <f t="shared" si="1072"/>
        <v>visum visi n.</v>
      </c>
      <c r="D15080" t="str">
        <f t="shared" si="1073"/>
        <v>visum</v>
      </c>
      <c r="E15080" t="s">
        <v>51875</v>
      </c>
      <c r="F15080" t="s">
        <v>51875</v>
      </c>
      <c r="G15080" t="s">
        <v>21</v>
      </c>
      <c r="H15080">
        <v>2</v>
      </c>
      <c r="I15080">
        <v>0</v>
      </c>
      <c r="J15080">
        <v>0</v>
      </c>
      <c r="K15080">
        <v>0</v>
      </c>
      <c r="L15080" t="s">
        <v>19</v>
      </c>
      <c r="M15080" t="str">
        <f t="shared" si="1074"/>
        <v>http://logeion.uchicago.edu/index.html#visum</v>
      </c>
    </row>
    <row r="15081" spans="1:13" ht="15" customHeight="1" x14ac:dyDescent="0.2">
      <c r="A15081" t="s">
        <v>51876</v>
      </c>
      <c r="B15081" t="s">
        <v>51877</v>
      </c>
      <c r="C15081" t="str">
        <f t="shared" si="1072"/>
        <v>visus visus m.</v>
      </c>
      <c r="D15081" t="str">
        <f t="shared" si="1073"/>
        <v>visus</v>
      </c>
      <c r="E15081" t="s">
        <v>4647</v>
      </c>
      <c r="F15081" t="s">
        <v>4647</v>
      </c>
      <c r="G15081" t="s">
        <v>18</v>
      </c>
      <c r="H15081">
        <v>4</v>
      </c>
      <c r="I15081">
        <v>0</v>
      </c>
      <c r="J15081">
        <v>0</v>
      </c>
      <c r="K15081">
        <v>0</v>
      </c>
      <c r="L15081" t="s">
        <v>19</v>
      </c>
      <c r="M15081" t="str">
        <f t="shared" si="1074"/>
        <v>http://logeion.uchicago.edu/index.html#visus</v>
      </c>
    </row>
    <row r="15082" spans="1:13" ht="15" customHeight="1" x14ac:dyDescent="0.2">
      <c r="A15082" t="s">
        <v>51878</v>
      </c>
      <c r="B15082" t="s">
        <v>51879</v>
      </c>
      <c r="C15082" t="str">
        <f t="shared" si="1072"/>
        <v>vita vitae f.</v>
      </c>
      <c r="D15082" t="str">
        <f t="shared" si="1073"/>
        <v>vita</v>
      </c>
      <c r="E15082" t="s">
        <v>51880</v>
      </c>
      <c r="F15082" t="s">
        <v>51880</v>
      </c>
      <c r="G15082" t="s">
        <v>76</v>
      </c>
      <c r="H15082">
        <v>1</v>
      </c>
      <c r="I15082">
        <v>0</v>
      </c>
      <c r="J15082">
        <v>0</v>
      </c>
      <c r="K15082">
        <v>0</v>
      </c>
      <c r="L15082" t="s">
        <v>19</v>
      </c>
      <c r="M15082" t="str">
        <f t="shared" si="1074"/>
        <v>http://logeion.uchicago.edu/index.html#vita</v>
      </c>
    </row>
    <row r="15083" spans="1:13" ht="15" customHeight="1" x14ac:dyDescent="0.2">
      <c r="A15083" t="s">
        <v>51881</v>
      </c>
      <c r="B15083" t="s">
        <v>51882</v>
      </c>
      <c r="C15083" t="str">
        <f t="shared" si="1072"/>
        <v xml:space="preserve">vitabundus –a –um </v>
      </c>
      <c r="D15083" t="str">
        <f t="shared" si="1073"/>
        <v>vitabundus</v>
      </c>
      <c r="E15083" t="s">
        <v>51883</v>
      </c>
      <c r="F15083" t="s">
        <v>51884</v>
      </c>
      <c r="G15083" t="s">
        <v>61</v>
      </c>
      <c r="H15083">
        <v>1</v>
      </c>
      <c r="I15083">
        <v>0</v>
      </c>
      <c r="J15083">
        <v>0</v>
      </c>
      <c r="K15083">
        <v>0</v>
      </c>
      <c r="L15083" t="s">
        <v>36</v>
      </c>
      <c r="M15083" t="str">
        <f t="shared" si="1074"/>
        <v>http://logeion.uchicago.edu/index.html#vitabundus</v>
      </c>
    </row>
    <row r="15084" spans="1:13" ht="15" customHeight="1" x14ac:dyDescent="0.2">
      <c r="A15084" t="s">
        <v>51889</v>
      </c>
      <c r="B15084" t="s">
        <v>51890</v>
      </c>
      <c r="C15084" t="str">
        <f t="shared" si="1072"/>
        <v>vitalis –e</v>
      </c>
      <c r="D15084" t="str">
        <f t="shared" si="1073"/>
        <v>vitalis</v>
      </c>
      <c r="E15084" t="s">
        <v>55615</v>
      </c>
      <c r="F15084" t="s">
        <v>55614</v>
      </c>
      <c r="G15084" t="s">
        <v>155</v>
      </c>
      <c r="H15084">
        <v>3</v>
      </c>
      <c r="I15084">
        <v>0</v>
      </c>
      <c r="J15084">
        <v>0</v>
      </c>
      <c r="K15084">
        <v>0</v>
      </c>
      <c r="L15084" t="s">
        <v>36</v>
      </c>
      <c r="M15084" t="str">
        <f t="shared" si="1074"/>
        <v>http://logeion.uchicago.edu/index.html#vitalis</v>
      </c>
    </row>
    <row r="15085" spans="1:13" ht="15" customHeight="1" x14ac:dyDescent="0.2">
      <c r="A15085" t="s">
        <v>51892</v>
      </c>
      <c r="B15085" t="s">
        <v>61774</v>
      </c>
      <c r="C15085" t="str">
        <f t="shared" si="1072"/>
        <v>Vitellius –ii m.</v>
      </c>
      <c r="D15085" t="str">
        <f t="shared" si="1073"/>
        <v>Vitellius</v>
      </c>
      <c r="E15085" t="s">
        <v>62013</v>
      </c>
      <c r="F15085" t="s">
        <v>62014</v>
      </c>
      <c r="G15085" t="s">
        <v>21</v>
      </c>
      <c r="H15085">
        <v>2</v>
      </c>
      <c r="I15085">
        <v>0</v>
      </c>
      <c r="J15085">
        <v>0</v>
      </c>
      <c r="K15085">
        <v>1</v>
      </c>
      <c r="L15085" t="s">
        <v>19</v>
      </c>
      <c r="M15085" t="str">
        <f t="shared" si="1074"/>
        <v>http://logeion.uchicago.edu/index.html#Vitellius</v>
      </c>
    </row>
    <row r="15086" spans="1:13" ht="15" customHeight="1" x14ac:dyDescent="0.2">
      <c r="A15086" t="s">
        <v>51893</v>
      </c>
      <c r="B15086" t="s">
        <v>54400</v>
      </c>
      <c r="C15086" t="str">
        <f t="shared" si="1072"/>
        <v>vitellus –i m.</v>
      </c>
      <c r="D15086" t="str">
        <f t="shared" si="1073"/>
        <v>vitellus</v>
      </c>
      <c r="E15086" t="s">
        <v>54279</v>
      </c>
      <c r="F15086" t="s">
        <v>54279</v>
      </c>
      <c r="G15086" t="s">
        <v>21</v>
      </c>
      <c r="H15086">
        <v>2</v>
      </c>
      <c r="I15086">
        <v>0</v>
      </c>
      <c r="J15086">
        <v>0</v>
      </c>
      <c r="K15086">
        <v>0</v>
      </c>
      <c r="L15086" t="s">
        <v>19</v>
      </c>
      <c r="M15086" t="str">
        <f t="shared" si="1074"/>
        <v>http://logeion.uchicago.edu/index.html#vitellus</v>
      </c>
    </row>
    <row r="15087" spans="1:13" ht="15" customHeight="1" x14ac:dyDescent="0.2">
      <c r="A15087" t="s">
        <v>51894</v>
      </c>
      <c r="B15087" t="s">
        <v>51895</v>
      </c>
      <c r="C15087" t="str">
        <f t="shared" si="1072"/>
        <v>viteus –a –um</v>
      </c>
      <c r="D15087" t="str">
        <f t="shared" si="1073"/>
        <v>viteus</v>
      </c>
      <c r="E15087" t="s">
        <v>51896</v>
      </c>
      <c r="F15087" t="s">
        <v>51896</v>
      </c>
      <c r="G15087" t="s">
        <v>61</v>
      </c>
      <c r="H15087">
        <v>1</v>
      </c>
      <c r="I15087">
        <v>0</v>
      </c>
      <c r="J15087">
        <v>0</v>
      </c>
      <c r="K15087">
        <v>0</v>
      </c>
      <c r="L15087" t="s">
        <v>36</v>
      </c>
      <c r="M15087" t="str">
        <f t="shared" si="1074"/>
        <v>http://logeion.uchicago.edu/index.html#viteus</v>
      </c>
    </row>
    <row r="15088" spans="1:13" ht="15" customHeight="1" x14ac:dyDescent="0.2">
      <c r="A15088" t="s">
        <v>51904</v>
      </c>
      <c r="B15088" t="s">
        <v>51905</v>
      </c>
      <c r="C15088" t="str">
        <f t="shared" si="1072"/>
        <v>vitineus –a –um</v>
      </c>
      <c r="D15088" t="str">
        <f t="shared" si="1073"/>
        <v>vitineus</v>
      </c>
      <c r="E15088" t="s">
        <v>51896</v>
      </c>
      <c r="F15088" t="s">
        <v>51896</v>
      </c>
      <c r="G15088" t="s">
        <v>61</v>
      </c>
      <c r="H15088">
        <v>1</v>
      </c>
      <c r="I15088">
        <v>0</v>
      </c>
      <c r="J15088">
        <v>0</v>
      </c>
      <c r="K15088">
        <v>1</v>
      </c>
      <c r="L15088" t="s">
        <v>36</v>
      </c>
      <c r="M15088" t="str">
        <f t="shared" si="1074"/>
        <v>http://logeion.uchicago.edu/index.html#vitineus</v>
      </c>
    </row>
    <row r="15089" spans="1:13" ht="15" customHeight="1" x14ac:dyDescent="0.2">
      <c r="A15089" t="s">
        <v>51906</v>
      </c>
      <c r="B15089" t="s">
        <v>51907</v>
      </c>
      <c r="C15089" t="str">
        <f t="shared" si="1072"/>
        <v>vitio vitiare</v>
      </c>
      <c r="D15089" t="str">
        <f t="shared" si="1073"/>
        <v>vitio</v>
      </c>
      <c r="E15089" t="s">
        <v>51908</v>
      </c>
      <c r="F15089" t="s">
        <v>51909</v>
      </c>
      <c r="G15089" t="s">
        <v>23</v>
      </c>
      <c r="I15089">
        <v>1</v>
      </c>
      <c r="J15089">
        <v>0</v>
      </c>
      <c r="K15089">
        <v>0</v>
      </c>
      <c r="L15089" t="s">
        <v>24</v>
      </c>
      <c r="M15089" t="str">
        <f t="shared" si="1074"/>
        <v>http://logeion.uchicago.edu/index.html#vitio</v>
      </c>
    </row>
    <row r="15090" spans="1:13" ht="15" customHeight="1" x14ac:dyDescent="0.2">
      <c r="A15090" t="s">
        <v>51912</v>
      </c>
      <c r="B15090" t="s">
        <v>51913</v>
      </c>
      <c r="C15090" t="str">
        <f t="shared" si="1072"/>
        <v>vitiosus –a –um</v>
      </c>
      <c r="D15090" t="str">
        <f t="shared" si="1073"/>
        <v>vitiosus</v>
      </c>
      <c r="E15090" t="s">
        <v>51914</v>
      </c>
      <c r="F15090" t="s">
        <v>51915</v>
      </c>
      <c r="G15090" t="s">
        <v>61</v>
      </c>
      <c r="H15090">
        <v>1</v>
      </c>
      <c r="I15090">
        <v>0</v>
      </c>
      <c r="J15090">
        <v>0</v>
      </c>
      <c r="K15090">
        <v>0</v>
      </c>
      <c r="L15090" t="s">
        <v>36</v>
      </c>
      <c r="M15090" t="str">
        <f t="shared" si="1074"/>
        <v>http://logeion.uchicago.edu/index.html#vitiosus</v>
      </c>
    </row>
    <row r="15091" spans="1:13" ht="15" customHeight="1" x14ac:dyDescent="0.2">
      <c r="A15091" t="s">
        <v>51916</v>
      </c>
      <c r="B15091" t="s">
        <v>51917</v>
      </c>
      <c r="C15091" t="str">
        <f t="shared" si="1072"/>
        <v>vitis –is f.</v>
      </c>
      <c r="D15091" t="str">
        <f t="shared" si="1073"/>
        <v>vitis</v>
      </c>
      <c r="E15091" t="s">
        <v>51918</v>
      </c>
      <c r="F15091" t="s">
        <v>51918</v>
      </c>
      <c r="G15091" t="s">
        <v>29</v>
      </c>
      <c r="H15091">
        <v>3</v>
      </c>
      <c r="I15091">
        <v>0</v>
      </c>
      <c r="J15091">
        <v>0</v>
      </c>
      <c r="K15091">
        <v>0</v>
      </c>
      <c r="L15091" t="s">
        <v>19</v>
      </c>
      <c r="M15091" t="str">
        <f t="shared" si="1074"/>
        <v>http://logeion.uchicago.edu/index.html#vitis</v>
      </c>
    </row>
    <row r="15092" spans="1:13" ht="15" customHeight="1" x14ac:dyDescent="0.2">
      <c r="A15092" t="s">
        <v>51919</v>
      </c>
      <c r="B15092" t="s">
        <v>51920</v>
      </c>
      <c r="C15092" t="str">
        <f t="shared" si="1072"/>
        <v>vitisator –oris m.</v>
      </c>
      <c r="D15092" t="str">
        <f t="shared" si="1073"/>
        <v>vitisator</v>
      </c>
      <c r="E15092" t="s">
        <v>51921</v>
      </c>
      <c r="F15092" t="s">
        <v>51922</v>
      </c>
      <c r="G15092" t="s">
        <v>29</v>
      </c>
      <c r="H15092">
        <v>3</v>
      </c>
      <c r="I15092">
        <v>0</v>
      </c>
      <c r="J15092">
        <v>0</v>
      </c>
      <c r="K15092">
        <v>0</v>
      </c>
      <c r="L15092" t="s">
        <v>19</v>
      </c>
      <c r="M15092" t="str">
        <f t="shared" si="1074"/>
        <v>http://logeion.uchicago.edu/index.html#vitisator</v>
      </c>
    </row>
    <row r="15093" spans="1:13" ht="15" customHeight="1" x14ac:dyDescent="0.2">
      <c r="A15093" t="s">
        <v>51923</v>
      </c>
      <c r="B15093" t="s">
        <v>51924</v>
      </c>
      <c r="C15093" t="str">
        <f t="shared" si="1072"/>
        <v>vitium viti(i) n.</v>
      </c>
      <c r="D15093" t="str">
        <f t="shared" si="1073"/>
        <v>vitium</v>
      </c>
      <c r="E15093" t="s">
        <v>51925</v>
      </c>
      <c r="F15093" t="s">
        <v>51926</v>
      </c>
      <c r="G15093" t="s">
        <v>21</v>
      </c>
      <c r="H15093">
        <v>2</v>
      </c>
      <c r="I15093">
        <v>0</v>
      </c>
      <c r="J15093">
        <v>0</v>
      </c>
      <c r="K15093">
        <v>0</v>
      </c>
      <c r="L15093" t="s">
        <v>19</v>
      </c>
      <c r="M15093" t="str">
        <f t="shared" si="1074"/>
        <v>http://logeion.uchicago.edu/index.html#vitium</v>
      </c>
    </row>
    <row r="15094" spans="1:13" ht="15" customHeight="1" x14ac:dyDescent="0.2">
      <c r="A15094" t="s">
        <v>51927</v>
      </c>
      <c r="B15094" t="s">
        <v>51928</v>
      </c>
      <c r="C15094" t="str">
        <f t="shared" si="1072"/>
        <v>vito vitare vitavi vitatus</v>
      </c>
      <c r="D15094" t="str">
        <f t="shared" si="1073"/>
        <v>vito</v>
      </c>
      <c r="E15094" t="s">
        <v>51929</v>
      </c>
      <c r="F15094" t="s">
        <v>51930</v>
      </c>
      <c r="G15094" t="s">
        <v>23</v>
      </c>
      <c r="I15094">
        <v>1</v>
      </c>
      <c r="J15094">
        <v>0</v>
      </c>
      <c r="K15094">
        <v>0</v>
      </c>
      <c r="L15094" t="s">
        <v>24</v>
      </c>
      <c r="M15094" t="str">
        <f t="shared" si="1074"/>
        <v>http://logeion.uchicago.edu/index.html#vito</v>
      </c>
    </row>
    <row r="15095" spans="1:13" ht="15" customHeight="1" x14ac:dyDescent="0.2">
      <c r="A15095" t="s">
        <v>51933</v>
      </c>
      <c r="B15095" t="s">
        <v>55702</v>
      </c>
      <c r="C15095" t="str">
        <f t="shared" si="1072"/>
        <v>vitreum –i n.</v>
      </c>
      <c r="D15095" t="str">
        <f t="shared" si="1073"/>
        <v>vitreum</v>
      </c>
      <c r="E15095" t="s">
        <v>55616</v>
      </c>
      <c r="F15095" t="s">
        <v>55616</v>
      </c>
      <c r="G15095" t="s">
        <v>21</v>
      </c>
      <c r="H15095">
        <v>2</v>
      </c>
      <c r="I15095">
        <v>0</v>
      </c>
      <c r="J15095">
        <v>0</v>
      </c>
      <c r="K15095">
        <v>0</v>
      </c>
      <c r="L15095" t="s">
        <v>19</v>
      </c>
      <c r="M15095" t="str">
        <f t="shared" si="1074"/>
        <v>http://logeion.uchicago.edu/index.html#vitreum</v>
      </c>
    </row>
    <row r="15096" spans="1:13" ht="15" customHeight="1" x14ac:dyDescent="0.2">
      <c r="A15096" t="s">
        <v>51934</v>
      </c>
      <c r="B15096" t="s">
        <v>51935</v>
      </c>
      <c r="C15096" t="str">
        <f t="shared" si="1072"/>
        <v>vitreus –a –um</v>
      </c>
      <c r="D15096" t="str">
        <f t="shared" si="1073"/>
        <v>vitreus</v>
      </c>
      <c r="E15096" t="s">
        <v>55617</v>
      </c>
      <c r="F15096" t="s">
        <v>55617</v>
      </c>
      <c r="G15096" t="s">
        <v>61</v>
      </c>
      <c r="H15096">
        <v>1</v>
      </c>
      <c r="I15096">
        <v>0</v>
      </c>
      <c r="J15096">
        <v>0</v>
      </c>
      <c r="K15096">
        <v>0</v>
      </c>
      <c r="L15096" t="s">
        <v>36</v>
      </c>
      <c r="M15096" t="str">
        <f t="shared" si="1074"/>
        <v>http://logeion.uchicago.edu/index.html#vitreus</v>
      </c>
    </row>
    <row r="15097" spans="1:13" ht="15" customHeight="1" x14ac:dyDescent="0.2">
      <c r="A15097" t="s">
        <v>51936</v>
      </c>
      <c r="B15097" t="s">
        <v>51937</v>
      </c>
      <c r="C15097" t="str">
        <f t="shared" si="1072"/>
        <v>vitricus –i m.</v>
      </c>
      <c r="D15097" t="str">
        <f t="shared" si="1073"/>
        <v>vitricus</v>
      </c>
      <c r="E15097" t="s">
        <v>51938</v>
      </c>
      <c r="F15097" t="s">
        <v>51938</v>
      </c>
      <c r="G15097" t="s">
        <v>21</v>
      </c>
      <c r="H15097">
        <v>2</v>
      </c>
      <c r="I15097">
        <v>0</v>
      </c>
      <c r="J15097">
        <v>0</v>
      </c>
      <c r="K15097">
        <v>0</v>
      </c>
      <c r="L15097" t="s">
        <v>19</v>
      </c>
      <c r="M15097" t="str">
        <f t="shared" si="1074"/>
        <v>http://logeion.uchicago.edu/index.html#vitricus</v>
      </c>
    </row>
    <row r="15098" spans="1:13" ht="15" customHeight="1" x14ac:dyDescent="0.2">
      <c r="A15098" t="s">
        <v>51939</v>
      </c>
      <c r="B15098" t="s">
        <v>51940</v>
      </c>
      <c r="C15098" t="str">
        <f t="shared" si="1072"/>
        <v>vitrum –i n.</v>
      </c>
      <c r="D15098" t="str">
        <f t="shared" si="1073"/>
        <v>vitrum</v>
      </c>
      <c r="E15098" t="s">
        <v>55618</v>
      </c>
      <c r="F15098" t="s">
        <v>55618</v>
      </c>
      <c r="G15098" t="s">
        <v>21</v>
      </c>
      <c r="H15098">
        <v>2</v>
      </c>
      <c r="I15098">
        <v>0</v>
      </c>
      <c r="J15098">
        <v>0</v>
      </c>
      <c r="K15098">
        <v>0</v>
      </c>
      <c r="L15098" t="s">
        <v>19</v>
      </c>
      <c r="M15098" t="str">
        <f t="shared" si="1074"/>
        <v>http://logeion.uchicago.edu/index.html#vitrum</v>
      </c>
    </row>
    <row r="15099" spans="1:13" ht="15" customHeight="1" x14ac:dyDescent="0.2">
      <c r="A15099" t="s">
        <v>51941</v>
      </c>
      <c r="B15099" t="s">
        <v>51940</v>
      </c>
      <c r="C15099" t="str">
        <f t="shared" si="1072"/>
        <v>vitrum –i n.</v>
      </c>
      <c r="D15099" t="str">
        <f t="shared" si="1073"/>
        <v>vitrum</v>
      </c>
      <c r="E15099" t="s">
        <v>51942</v>
      </c>
      <c r="F15099" t="s">
        <v>51943</v>
      </c>
      <c r="G15099" t="s">
        <v>21</v>
      </c>
      <c r="H15099">
        <v>2</v>
      </c>
      <c r="I15099">
        <v>0</v>
      </c>
      <c r="J15099">
        <v>0</v>
      </c>
      <c r="K15099">
        <v>0</v>
      </c>
      <c r="L15099" t="s">
        <v>19</v>
      </c>
      <c r="M15099" t="str">
        <f t="shared" si="1074"/>
        <v>http://logeion.uchicago.edu/index.html#vitrum</v>
      </c>
    </row>
    <row r="15100" spans="1:13" ht="15" customHeight="1" x14ac:dyDescent="0.2">
      <c r="A15100" t="s">
        <v>51944</v>
      </c>
      <c r="B15100" t="s">
        <v>51945</v>
      </c>
      <c r="C15100" t="str">
        <f t="shared" si="1072"/>
        <v>vitta vittae f.</v>
      </c>
      <c r="D15100" t="str">
        <f t="shared" si="1073"/>
        <v>vitta</v>
      </c>
      <c r="E15100" t="s">
        <v>47742</v>
      </c>
      <c r="F15100" t="s">
        <v>47742</v>
      </c>
      <c r="G15100" t="s">
        <v>76</v>
      </c>
      <c r="H15100">
        <v>1</v>
      </c>
      <c r="I15100">
        <v>0</v>
      </c>
      <c r="J15100">
        <v>0</v>
      </c>
      <c r="K15100">
        <v>0</v>
      </c>
      <c r="L15100" t="s">
        <v>19</v>
      </c>
      <c r="M15100" t="str">
        <f t="shared" si="1074"/>
        <v>http://logeion.uchicago.edu/index.html#vitta</v>
      </c>
    </row>
    <row r="15101" spans="1:13" ht="15" customHeight="1" x14ac:dyDescent="0.2">
      <c r="A15101" t="s">
        <v>51946</v>
      </c>
      <c r="B15101" t="s">
        <v>51947</v>
      </c>
      <c r="C15101" t="str">
        <f t="shared" si="1072"/>
        <v>vittatus –a –um</v>
      </c>
      <c r="D15101" t="str">
        <f t="shared" si="1073"/>
        <v>vittatus</v>
      </c>
      <c r="E15101" t="s">
        <v>51948</v>
      </c>
      <c r="F15101" t="s">
        <v>51948</v>
      </c>
      <c r="G15101" t="s">
        <v>61</v>
      </c>
      <c r="H15101">
        <v>1</v>
      </c>
      <c r="I15101">
        <v>0</v>
      </c>
      <c r="J15101">
        <v>0</v>
      </c>
      <c r="K15101">
        <v>0</v>
      </c>
      <c r="L15101" t="s">
        <v>36</v>
      </c>
      <c r="M15101" t="str">
        <f t="shared" si="1074"/>
        <v>http://logeion.uchicago.edu/index.html#vittatus</v>
      </c>
    </row>
    <row r="15102" spans="1:13" ht="15" customHeight="1" x14ac:dyDescent="0.2">
      <c r="A15102" t="s">
        <v>51949</v>
      </c>
      <c r="B15102" t="s">
        <v>51950</v>
      </c>
      <c r="C15102" t="str">
        <f t="shared" si="1072"/>
        <v>vitula –ae f.</v>
      </c>
      <c r="D15102" t="str">
        <f t="shared" si="1073"/>
        <v>vitula</v>
      </c>
      <c r="E15102" t="s">
        <v>51951</v>
      </c>
      <c r="F15102" t="s">
        <v>51952</v>
      </c>
      <c r="G15102" t="s">
        <v>76</v>
      </c>
      <c r="H15102">
        <v>1</v>
      </c>
      <c r="I15102">
        <v>0</v>
      </c>
      <c r="J15102">
        <v>0</v>
      </c>
      <c r="K15102">
        <v>0</v>
      </c>
      <c r="L15102" t="s">
        <v>19</v>
      </c>
      <c r="M15102" t="str">
        <f t="shared" si="1074"/>
        <v>http://logeion.uchicago.edu/index.html#vitula</v>
      </c>
    </row>
    <row r="15103" spans="1:13" ht="15" customHeight="1" x14ac:dyDescent="0.2">
      <c r="A15103" t="s">
        <v>51953</v>
      </c>
      <c r="B15103" t="s">
        <v>51954</v>
      </c>
      <c r="C15103" t="str">
        <f t="shared" si="1072"/>
        <v>vitulus –i m.</v>
      </c>
      <c r="D15103" t="str">
        <f t="shared" si="1073"/>
        <v>vitulus</v>
      </c>
      <c r="E15103" t="s">
        <v>51955</v>
      </c>
      <c r="F15103" t="s">
        <v>51956</v>
      </c>
      <c r="G15103" t="s">
        <v>21</v>
      </c>
      <c r="H15103">
        <v>2</v>
      </c>
      <c r="I15103">
        <v>0</v>
      </c>
      <c r="J15103">
        <v>0</v>
      </c>
      <c r="K15103">
        <v>0</v>
      </c>
      <c r="L15103" t="s">
        <v>19</v>
      </c>
      <c r="M15103" t="str">
        <f t="shared" si="1074"/>
        <v>http://logeion.uchicago.edu/index.html#vitulus</v>
      </c>
    </row>
    <row r="15104" spans="1:13" ht="15" customHeight="1" x14ac:dyDescent="0.2">
      <c r="A15104" t="s">
        <v>51957</v>
      </c>
      <c r="B15104" t="s">
        <v>51958</v>
      </c>
      <c r="C15104" t="str">
        <f t="shared" si="1072"/>
        <v>vituperatio –onis f.</v>
      </c>
      <c r="D15104" t="str">
        <f t="shared" si="1073"/>
        <v>vituperatio</v>
      </c>
      <c r="E15104" t="s">
        <v>51959</v>
      </c>
      <c r="F15104" t="s">
        <v>51960</v>
      </c>
      <c r="G15104" t="s">
        <v>29</v>
      </c>
      <c r="H15104">
        <v>3</v>
      </c>
      <c r="I15104">
        <v>0</v>
      </c>
      <c r="J15104">
        <v>0</v>
      </c>
      <c r="K15104">
        <v>0</v>
      </c>
      <c r="L15104" t="s">
        <v>19</v>
      </c>
      <c r="M15104" t="str">
        <f t="shared" si="1074"/>
        <v>http://logeion.uchicago.edu/index.html#vituperatio</v>
      </c>
    </row>
    <row r="15105" spans="1:13" ht="15" customHeight="1" x14ac:dyDescent="0.2">
      <c r="A15105" t="s">
        <v>51963</v>
      </c>
      <c r="B15105" t="s">
        <v>51964</v>
      </c>
      <c r="C15105" t="str">
        <f t="shared" si="1072"/>
        <v>vitupero vituperare vituperavi vituperatum</v>
      </c>
      <c r="D15105" t="str">
        <f t="shared" si="1073"/>
        <v>vitupero</v>
      </c>
      <c r="E15105" t="s">
        <v>51965</v>
      </c>
      <c r="F15105" t="s">
        <v>51966</v>
      </c>
      <c r="G15105" t="s">
        <v>23</v>
      </c>
      <c r="I15105">
        <v>1</v>
      </c>
      <c r="J15105">
        <v>0</v>
      </c>
      <c r="K15105">
        <v>0</v>
      </c>
      <c r="L15105" t="s">
        <v>24</v>
      </c>
      <c r="M15105" t="str">
        <f t="shared" si="1074"/>
        <v>http://logeion.uchicago.edu/index.html#vitupero</v>
      </c>
    </row>
    <row r="15106" spans="1:13" ht="15" customHeight="1" x14ac:dyDescent="0.2">
      <c r="A15106" t="s">
        <v>51969</v>
      </c>
      <c r="B15106" t="s">
        <v>51970</v>
      </c>
      <c r="C15106" t="str">
        <f t="shared" si="1072"/>
        <v>vivax –acis</v>
      </c>
      <c r="D15106" t="str">
        <f t="shared" si="1073"/>
        <v>vivax</v>
      </c>
      <c r="E15106" t="s">
        <v>51971</v>
      </c>
      <c r="F15106" t="s">
        <v>51972</v>
      </c>
      <c r="G15106" t="s">
        <v>230</v>
      </c>
      <c r="H15106">
        <v>3</v>
      </c>
      <c r="I15106">
        <v>0</v>
      </c>
      <c r="J15106">
        <v>0</v>
      </c>
      <c r="K15106">
        <v>0</v>
      </c>
      <c r="L15106" t="s">
        <v>36</v>
      </c>
      <c r="M15106" t="str">
        <f t="shared" si="1074"/>
        <v>http://logeion.uchicago.edu/index.html#vivax</v>
      </c>
    </row>
    <row r="15107" spans="1:13" ht="15" customHeight="1" x14ac:dyDescent="0.2">
      <c r="A15107" t="s">
        <v>51975</v>
      </c>
      <c r="B15107" t="s">
        <v>51976</v>
      </c>
      <c r="C15107" t="str">
        <f t="shared" si="1072"/>
        <v>vividus –a –um</v>
      </c>
      <c r="D15107" t="str">
        <f t="shared" si="1073"/>
        <v>vividus</v>
      </c>
      <c r="E15107" t="s">
        <v>51977</v>
      </c>
      <c r="F15107" t="s">
        <v>51978</v>
      </c>
      <c r="G15107" t="s">
        <v>61</v>
      </c>
      <c r="H15107">
        <v>1</v>
      </c>
      <c r="I15107">
        <v>0</v>
      </c>
      <c r="J15107">
        <v>0</v>
      </c>
      <c r="K15107">
        <v>0</v>
      </c>
      <c r="L15107" t="s">
        <v>36</v>
      </c>
      <c r="M15107" t="str">
        <f t="shared" si="1074"/>
        <v>http://logeion.uchicago.edu/index.html#vividus</v>
      </c>
    </row>
    <row r="15108" spans="1:13" ht="15" customHeight="1" x14ac:dyDescent="0.2">
      <c r="A15108" t="s">
        <v>58887</v>
      </c>
      <c r="B15108" t="s">
        <v>58693</v>
      </c>
      <c r="C15108" t="str">
        <f t="shared" si="1072"/>
        <v>vivifico –are –avi –atum</v>
      </c>
      <c r="D15108" t="str">
        <f t="shared" si="1073"/>
        <v>vivifico</v>
      </c>
      <c r="E15108" t="s">
        <v>58695</v>
      </c>
      <c r="F15108" t="s">
        <v>58694</v>
      </c>
      <c r="G15108" t="s">
        <v>95</v>
      </c>
      <c r="I15108">
        <v>2</v>
      </c>
      <c r="L15108" t="s">
        <v>24</v>
      </c>
      <c r="M15108" t="str">
        <f t="shared" si="1074"/>
        <v>http://logeion.uchicago.edu/index.html#vivifico</v>
      </c>
    </row>
    <row r="15109" spans="1:13" ht="15" customHeight="1" x14ac:dyDescent="0.2">
      <c r="A15109" t="s">
        <v>51980</v>
      </c>
      <c r="B15109" t="s">
        <v>51981</v>
      </c>
      <c r="C15109" t="str">
        <f t="shared" si="1072"/>
        <v>vivo vivere vixi victurus</v>
      </c>
      <c r="D15109" t="str">
        <f t="shared" si="1073"/>
        <v>vivo</v>
      </c>
      <c r="E15109" t="s">
        <v>51982</v>
      </c>
      <c r="F15109" t="s">
        <v>51983</v>
      </c>
      <c r="G15109" t="s">
        <v>66</v>
      </c>
      <c r="I15109">
        <v>3</v>
      </c>
      <c r="J15109">
        <v>0</v>
      </c>
      <c r="K15109">
        <v>0</v>
      </c>
      <c r="L15109" t="s">
        <v>24</v>
      </c>
      <c r="M15109" t="str">
        <f t="shared" si="1074"/>
        <v>http://logeion.uchicago.edu/index.html#vivo</v>
      </c>
    </row>
    <row r="15110" spans="1:13" ht="15" customHeight="1" x14ac:dyDescent="0.2">
      <c r="A15110" t="s">
        <v>51984</v>
      </c>
      <c r="B15110" t="s">
        <v>51985</v>
      </c>
      <c r="C15110" t="str">
        <f t="shared" si="1072"/>
        <v>vivum –i n.</v>
      </c>
      <c r="D15110" t="str">
        <f t="shared" si="1073"/>
        <v>vivum</v>
      </c>
      <c r="E15110" t="s">
        <v>51986</v>
      </c>
      <c r="F15110" t="s">
        <v>51987</v>
      </c>
      <c r="G15110" t="s">
        <v>21</v>
      </c>
      <c r="H15110">
        <v>2</v>
      </c>
      <c r="I15110">
        <v>0</v>
      </c>
      <c r="J15110">
        <v>0</v>
      </c>
      <c r="K15110">
        <v>0</v>
      </c>
      <c r="L15110" t="s">
        <v>19</v>
      </c>
      <c r="M15110" t="str">
        <f t="shared" si="1074"/>
        <v>http://logeion.uchicago.edu/index.html#vivum</v>
      </c>
    </row>
    <row r="15111" spans="1:13" ht="15" customHeight="1" x14ac:dyDescent="0.2">
      <c r="A15111" t="s">
        <v>51988</v>
      </c>
      <c r="B15111" t="s">
        <v>51989</v>
      </c>
      <c r="C15111" t="str">
        <f t="shared" si="1072"/>
        <v>vivus –a –um</v>
      </c>
      <c r="D15111" t="str">
        <f t="shared" si="1073"/>
        <v>vivus</v>
      </c>
      <c r="E15111" t="s">
        <v>51990</v>
      </c>
      <c r="F15111" t="s">
        <v>51991</v>
      </c>
      <c r="G15111" t="s">
        <v>61</v>
      </c>
      <c r="H15111">
        <v>1</v>
      </c>
      <c r="I15111">
        <v>0</v>
      </c>
      <c r="J15111">
        <v>0</v>
      </c>
      <c r="K15111">
        <v>0</v>
      </c>
      <c r="L15111" t="s">
        <v>36</v>
      </c>
      <c r="M15111" t="str">
        <f t="shared" si="1074"/>
        <v>http://logeion.uchicago.edu/index.html#vivus</v>
      </c>
    </row>
    <row r="15112" spans="1:13" ht="15" customHeight="1" x14ac:dyDescent="0.2">
      <c r="A15112" t="s">
        <v>51992</v>
      </c>
      <c r="B15112" t="s">
        <v>51993</v>
      </c>
      <c r="C15112" t="str">
        <f t="shared" si="1072"/>
        <v>vix</v>
      </c>
      <c r="D15112" t="s">
        <v>51993</v>
      </c>
      <c r="E15112" t="s">
        <v>51994</v>
      </c>
      <c r="F15112" t="s">
        <v>51995</v>
      </c>
      <c r="G15112" t="s">
        <v>89</v>
      </c>
      <c r="I15112">
        <v>0</v>
      </c>
      <c r="J15112">
        <v>0</v>
      </c>
      <c r="K15112">
        <v>0</v>
      </c>
      <c r="L15112" t="s">
        <v>90</v>
      </c>
      <c r="M15112" t="str">
        <f t="shared" si="1074"/>
        <v>http://logeion.uchicago.edu/index.html#vix</v>
      </c>
    </row>
    <row r="15113" spans="1:13" ht="15" customHeight="1" x14ac:dyDescent="0.2">
      <c r="A15113" t="s">
        <v>51996</v>
      </c>
      <c r="B15113" t="s">
        <v>51997</v>
      </c>
      <c r="C15113" t="str">
        <f t="shared" si="1072"/>
        <v>vixdum</v>
      </c>
      <c r="D15113" t="s">
        <v>51997</v>
      </c>
      <c r="E15113" t="s">
        <v>51998</v>
      </c>
      <c r="F15113" t="s">
        <v>51999</v>
      </c>
      <c r="G15113" t="s">
        <v>89</v>
      </c>
      <c r="I15113">
        <v>0</v>
      </c>
      <c r="J15113">
        <v>0</v>
      </c>
      <c r="K15113">
        <v>0</v>
      </c>
      <c r="L15113" t="s">
        <v>90</v>
      </c>
      <c r="M15113" t="str">
        <f t="shared" si="1074"/>
        <v>http://logeion.uchicago.edu/index.html#vixdum</v>
      </c>
    </row>
    <row r="15114" spans="1:13" ht="15" customHeight="1" x14ac:dyDescent="0.2">
      <c r="A15114" t="s">
        <v>52254</v>
      </c>
      <c r="B15114" t="s">
        <v>52255</v>
      </c>
      <c r="C15114" t="str">
        <f t="shared" si="1072"/>
        <v>vocabulum –i n.</v>
      </c>
      <c r="D15114" t="str">
        <f t="shared" ref="D15114:D15145" si="1075">IF(ISBLANK(B15114),0,LEFT( C15114, FIND( " ", C15114 ) - 1 ))</f>
        <v>vocabulum</v>
      </c>
      <c r="E15114" t="s">
        <v>52256</v>
      </c>
      <c r="F15114" t="s">
        <v>52257</v>
      </c>
      <c r="G15114" t="s">
        <v>21</v>
      </c>
      <c r="H15114">
        <v>2</v>
      </c>
      <c r="I15114">
        <v>0</v>
      </c>
      <c r="J15114">
        <v>0</v>
      </c>
      <c r="K15114">
        <v>0</v>
      </c>
      <c r="L15114" t="s">
        <v>19</v>
      </c>
      <c r="M15114" t="str">
        <f t="shared" si="1074"/>
        <v>http://logeion.uchicago.edu/index.html#vocabulum</v>
      </c>
    </row>
    <row r="15115" spans="1:13" ht="15" customHeight="1" x14ac:dyDescent="0.2">
      <c r="A15115" t="s">
        <v>52260</v>
      </c>
      <c r="B15115" t="s">
        <v>52261</v>
      </c>
      <c r="C15115" t="str">
        <f t="shared" si="1072"/>
        <v>vocalis –e</v>
      </c>
      <c r="D15115" t="str">
        <f t="shared" si="1075"/>
        <v>vocalis</v>
      </c>
      <c r="E15115" t="s">
        <v>52262</v>
      </c>
      <c r="F15115" t="s">
        <v>52263</v>
      </c>
      <c r="G15115" t="s">
        <v>155</v>
      </c>
      <c r="H15115">
        <v>3</v>
      </c>
      <c r="I15115">
        <v>0</v>
      </c>
      <c r="J15115">
        <v>0</v>
      </c>
      <c r="K15115">
        <v>0</v>
      </c>
      <c r="L15115" t="s">
        <v>36</v>
      </c>
      <c r="M15115" t="str">
        <f t="shared" si="1074"/>
        <v>http://logeion.uchicago.edu/index.html#vocalis</v>
      </c>
    </row>
    <row r="15116" spans="1:13" ht="15" customHeight="1" x14ac:dyDescent="0.2">
      <c r="A15116" t="s">
        <v>52265</v>
      </c>
      <c r="B15116" t="s">
        <v>52266</v>
      </c>
      <c r="C15116" t="str">
        <f t="shared" si="1072"/>
        <v xml:space="preserve">Vocatea –ium m. </v>
      </c>
      <c r="D15116" t="str">
        <f t="shared" si="1075"/>
        <v>Vocatea</v>
      </c>
      <c r="E15116" t="s">
        <v>9351</v>
      </c>
      <c r="F15116" t="s">
        <v>52267</v>
      </c>
      <c r="G15116" t="s">
        <v>29</v>
      </c>
      <c r="H15116">
        <v>3</v>
      </c>
      <c r="I15116">
        <v>0</v>
      </c>
      <c r="J15116">
        <v>0</v>
      </c>
      <c r="K15116">
        <v>1</v>
      </c>
      <c r="L15116" t="s">
        <v>19</v>
      </c>
      <c r="M15116" t="str">
        <f t="shared" si="1074"/>
        <v>http://logeion.uchicago.edu/index.html#Vocatea</v>
      </c>
    </row>
    <row r="15117" spans="1:13" ht="15" customHeight="1" x14ac:dyDescent="0.2">
      <c r="A15117" t="s">
        <v>52268</v>
      </c>
      <c r="B15117" t="s">
        <v>52269</v>
      </c>
      <c r="C15117" t="str">
        <f t="shared" si="1072"/>
        <v>vocatio –onis f.</v>
      </c>
      <c r="D15117" t="str">
        <f t="shared" si="1075"/>
        <v>vocatio</v>
      </c>
      <c r="E15117" t="s">
        <v>52270</v>
      </c>
      <c r="F15117" t="s">
        <v>52270</v>
      </c>
      <c r="G15117" t="s">
        <v>29</v>
      </c>
      <c r="H15117">
        <v>3</v>
      </c>
      <c r="I15117">
        <v>0</v>
      </c>
      <c r="J15117">
        <v>0</v>
      </c>
      <c r="K15117">
        <v>0</v>
      </c>
      <c r="L15117" t="s">
        <v>19</v>
      </c>
      <c r="M15117" t="str">
        <f t="shared" si="1074"/>
        <v>http://logeion.uchicago.edu/index.html#vocatio</v>
      </c>
    </row>
    <row r="15118" spans="1:13" ht="15" customHeight="1" x14ac:dyDescent="0.2">
      <c r="A15118" t="s">
        <v>52271</v>
      </c>
      <c r="B15118" t="s">
        <v>57914</v>
      </c>
      <c r="C15118" t="str">
        <f t="shared" si="1072"/>
        <v>vocator –oris m.</v>
      </c>
      <c r="D15118" t="str">
        <f t="shared" si="1075"/>
        <v>vocator</v>
      </c>
      <c r="E15118" t="s">
        <v>57670</v>
      </c>
      <c r="F15118" t="s">
        <v>57670</v>
      </c>
      <c r="G15118" t="s">
        <v>29</v>
      </c>
      <c r="H15118">
        <v>3</v>
      </c>
      <c r="I15118">
        <v>0</v>
      </c>
      <c r="J15118">
        <v>0</v>
      </c>
      <c r="K15118">
        <v>0</v>
      </c>
      <c r="L15118" t="s">
        <v>19</v>
      </c>
      <c r="M15118" t="str">
        <f t="shared" si="1074"/>
        <v>http://logeion.uchicago.edu/index.html#vocator</v>
      </c>
    </row>
    <row r="15119" spans="1:13" ht="15" customHeight="1" x14ac:dyDescent="0.2">
      <c r="A15119" t="s">
        <v>52272</v>
      </c>
      <c r="B15119" t="s">
        <v>52273</v>
      </c>
      <c r="C15119" t="str">
        <f t="shared" si="1072"/>
        <v>vocatus –us m.</v>
      </c>
      <c r="D15119" t="str">
        <f t="shared" si="1075"/>
        <v>vocatus</v>
      </c>
      <c r="E15119" t="s">
        <v>52274</v>
      </c>
      <c r="F15119" t="s">
        <v>52275</v>
      </c>
      <c r="G15119" t="s">
        <v>18</v>
      </c>
      <c r="H15119">
        <v>4</v>
      </c>
      <c r="I15119">
        <v>0</v>
      </c>
      <c r="J15119">
        <v>0</v>
      </c>
      <c r="K15119">
        <v>0</v>
      </c>
      <c r="L15119" t="s">
        <v>19</v>
      </c>
      <c r="M15119" t="str">
        <f t="shared" si="1074"/>
        <v>http://logeion.uchicago.edu/index.html#vocatus</v>
      </c>
    </row>
    <row r="15120" spans="1:13" ht="15" customHeight="1" x14ac:dyDescent="0.2">
      <c r="A15120" t="s">
        <v>52276</v>
      </c>
      <c r="B15120" t="s">
        <v>52277</v>
      </c>
      <c r="C15120" t="str">
        <f t="shared" si="1072"/>
        <v>Voccio –onis m.</v>
      </c>
      <c r="D15120" t="str">
        <f t="shared" si="1075"/>
        <v>Voccio</v>
      </c>
      <c r="E15120" t="s">
        <v>52278</v>
      </c>
      <c r="F15120" t="s">
        <v>52278</v>
      </c>
      <c r="G15120" t="s">
        <v>29</v>
      </c>
      <c r="H15120">
        <v>3</v>
      </c>
      <c r="I15120">
        <v>0</v>
      </c>
      <c r="J15120">
        <v>0</v>
      </c>
      <c r="K15120">
        <v>1</v>
      </c>
      <c r="L15120" t="s">
        <v>19</v>
      </c>
      <c r="M15120" t="str">
        <f t="shared" si="1074"/>
        <v>http://logeion.uchicago.edu/index.html#Voccio</v>
      </c>
    </row>
    <row r="15121" spans="1:13" ht="15" customHeight="1" x14ac:dyDescent="0.2">
      <c r="A15121" t="s">
        <v>52279</v>
      </c>
      <c r="B15121" t="s">
        <v>55704</v>
      </c>
      <c r="C15121" t="str">
        <f t="shared" si="1072"/>
        <v>vociferatio –onis f.</v>
      </c>
      <c r="D15121" t="str">
        <f t="shared" si="1075"/>
        <v>vociferatio</v>
      </c>
      <c r="E15121" t="s">
        <v>55619</v>
      </c>
      <c r="F15121" t="s">
        <v>55619</v>
      </c>
      <c r="G15121" t="s">
        <v>29</v>
      </c>
      <c r="H15121">
        <v>3</v>
      </c>
      <c r="I15121">
        <v>0</v>
      </c>
      <c r="J15121">
        <v>0</v>
      </c>
      <c r="K15121">
        <v>0</v>
      </c>
      <c r="L15121" t="s">
        <v>19</v>
      </c>
      <c r="M15121" t="str">
        <f t="shared" si="1074"/>
        <v>http://logeion.uchicago.edu/index.html#vociferatio</v>
      </c>
    </row>
    <row r="15122" spans="1:13" ht="15" customHeight="1" x14ac:dyDescent="0.2">
      <c r="A15122" t="s">
        <v>52280</v>
      </c>
      <c r="B15122" t="s">
        <v>52281</v>
      </c>
      <c r="C15122" t="str">
        <f t="shared" si="1072"/>
        <v>vociferor –atus sum</v>
      </c>
      <c r="D15122" t="str">
        <f t="shared" si="1075"/>
        <v>vociferor</v>
      </c>
      <c r="E15122" t="s">
        <v>52282</v>
      </c>
      <c r="F15122" t="s">
        <v>52283</v>
      </c>
      <c r="G15122" t="s">
        <v>170</v>
      </c>
      <c r="I15122">
        <v>1</v>
      </c>
      <c r="J15122">
        <v>0</v>
      </c>
      <c r="K15122">
        <v>0</v>
      </c>
      <c r="L15122" t="s">
        <v>24</v>
      </c>
      <c r="M15122" t="str">
        <f t="shared" si="1074"/>
        <v>http://logeion.uchicago.edu/index.html#vociferor</v>
      </c>
    </row>
    <row r="15123" spans="1:13" ht="15" customHeight="1" x14ac:dyDescent="0.2">
      <c r="A15123" t="s">
        <v>52285</v>
      </c>
      <c r="B15123" t="s">
        <v>52286</v>
      </c>
      <c r="C15123" t="str">
        <f t="shared" si="1072"/>
        <v>voco vocare vocavi vocatus</v>
      </c>
      <c r="D15123" t="str">
        <f t="shared" si="1075"/>
        <v>voco</v>
      </c>
      <c r="E15123" t="s">
        <v>3759</v>
      </c>
      <c r="F15123" t="s">
        <v>52287</v>
      </c>
      <c r="G15123" t="s">
        <v>23</v>
      </c>
      <c r="I15123">
        <v>1</v>
      </c>
      <c r="J15123">
        <v>0</v>
      </c>
      <c r="K15123">
        <v>0</v>
      </c>
      <c r="L15123" t="s">
        <v>24</v>
      </c>
      <c r="M15123" t="str">
        <f t="shared" si="1074"/>
        <v>http://logeion.uchicago.edu/index.html#voco</v>
      </c>
    </row>
    <row r="15124" spans="1:13" ht="15" customHeight="1" x14ac:dyDescent="0.2">
      <c r="A15124" t="s">
        <v>52288</v>
      </c>
      <c r="B15124" t="s">
        <v>52289</v>
      </c>
      <c r="C15124" t="str">
        <f t="shared" ref="C15124:C15187" si="1076">SUBSTITUTE(SUBSTITUTE(SUBSTITUTE(SUBSTITUTE(SUBSTITUTE(SUBSTITUTE(SUBSTITUTE(SUBSTITUTE(SUBSTITUTE(SUBSTITUTE(SUBSTITUTE(B15124, "ā", "a"), "ē", "e"), "ī", "i"), "ō", "o"), "ū", "u"), "ȳ", "y"), "Ā", "A"), "Ē", "E"), "Ī", "I"), "Ō", "O"), "Ū", "U")</f>
        <v>Voconius –a –um</v>
      </c>
      <c r="D15124" t="str">
        <f t="shared" si="1075"/>
        <v>Voconius</v>
      </c>
      <c r="E15124" t="s">
        <v>52290</v>
      </c>
      <c r="F15124" t="s">
        <v>52291</v>
      </c>
      <c r="G15124" t="s">
        <v>61</v>
      </c>
      <c r="H15124">
        <v>1</v>
      </c>
      <c r="I15124">
        <v>0</v>
      </c>
      <c r="J15124">
        <v>0</v>
      </c>
      <c r="K15124">
        <v>1</v>
      </c>
      <c r="L15124" t="s">
        <v>36</v>
      </c>
      <c r="M15124" t="str">
        <f t="shared" si="1074"/>
        <v>http://logeion.uchicago.edu/index.html#Voconius</v>
      </c>
    </row>
    <row r="15125" spans="1:13" ht="15" customHeight="1" x14ac:dyDescent="0.2">
      <c r="A15125" t="s">
        <v>52296</v>
      </c>
      <c r="B15125" t="s">
        <v>52297</v>
      </c>
      <c r="C15125" t="str">
        <f t="shared" si="1076"/>
        <v xml:space="preserve">Vocontii –orum m. </v>
      </c>
      <c r="D15125" t="str">
        <f t="shared" si="1075"/>
        <v>Vocontii</v>
      </c>
      <c r="E15125" t="s">
        <v>52298</v>
      </c>
      <c r="F15125" t="s">
        <v>52298</v>
      </c>
      <c r="G15125" t="s">
        <v>21</v>
      </c>
      <c r="H15125">
        <v>2</v>
      </c>
      <c r="I15125">
        <v>0</v>
      </c>
      <c r="J15125">
        <v>0</v>
      </c>
      <c r="K15125">
        <v>1</v>
      </c>
      <c r="L15125" t="s">
        <v>19</v>
      </c>
      <c r="M15125" t="str">
        <f t="shared" si="1074"/>
        <v>http://logeion.uchicago.edu/index.html#Vocontii</v>
      </c>
    </row>
    <row r="15126" spans="1:13" ht="15" customHeight="1" x14ac:dyDescent="0.2">
      <c r="A15126" t="s">
        <v>52300</v>
      </c>
      <c r="B15126" t="s">
        <v>52301</v>
      </c>
      <c r="C15126" t="str">
        <f t="shared" si="1076"/>
        <v>volans –antis f.</v>
      </c>
      <c r="D15126" t="str">
        <f t="shared" si="1075"/>
        <v>volans</v>
      </c>
      <c r="E15126" t="s">
        <v>52302</v>
      </c>
      <c r="F15126" t="s">
        <v>52303</v>
      </c>
      <c r="G15126" t="s">
        <v>29</v>
      </c>
      <c r="H15126">
        <v>3</v>
      </c>
      <c r="I15126">
        <v>0</v>
      </c>
      <c r="J15126">
        <v>0</v>
      </c>
      <c r="K15126">
        <v>0</v>
      </c>
      <c r="L15126" t="s">
        <v>19</v>
      </c>
      <c r="M15126" t="str">
        <f t="shared" si="1074"/>
        <v>http://logeion.uchicago.edu/index.html#volans</v>
      </c>
    </row>
    <row r="15127" spans="1:13" ht="15" customHeight="1" x14ac:dyDescent="0.2">
      <c r="A15127" t="s">
        <v>52306</v>
      </c>
      <c r="B15127" t="s">
        <v>52307</v>
      </c>
      <c r="C15127" t="str">
        <f t="shared" si="1076"/>
        <v>volatilis –e</v>
      </c>
      <c r="D15127" t="str">
        <f t="shared" si="1075"/>
        <v>volatilis</v>
      </c>
      <c r="E15127" t="s">
        <v>52308</v>
      </c>
      <c r="F15127" t="s">
        <v>52308</v>
      </c>
      <c r="G15127" t="s">
        <v>155</v>
      </c>
      <c r="H15127">
        <v>3</v>
      </c>
      <c r="I15127">
        <v>0</v>
      </c>
      <c r="J15127">
        <v>0</v>
      </c>
      <c r="K15127">
        <v>0</v>
      </c>
      <c r="L15127" t="s">
        <v>36</v>
      </c>
      <c r="M15127" t="str">
        <f t="shared" si="1074"/>
        <v>http://logeion.uchicago.edu/index.html#volatilis</v>
      </c>
    </row>
    <row r="15128" spans="1:13" ht="15" customHeight="1" x14ac:dyDescent="0.2">
      <c r="A15128" t="s">
        <v>52309</v>
      </c>
      <c r="B15128" t="s">
        <v>52310</v>
      </c>
      <c r="C15128" t="str">
        <f t="shared" si="1076"/>
        <v>volatus –us m.</v>
      </c>
      <c r="D15128" t="str">
        <f t="shared" si="1075"/>
        <v>volatus</v>
      </c>
      <c r="E15128" t="s">
        <v>19866</v>
      </c>
      <c r="F15128" t="s">
        <v>19866</v>
      </c>
      <c r="G15128" t="s">
        <v>18</v>
      </c>
      <c r="H15128">
        <v>4</v>
      </c>
      <c r="I15128">
        <v>0</v>
      </c>
      <c r="J15128">
        <v>0</v>
      </c>
      <c r="K15128">
        <v>0</v>
      </c>
      <c r="L15128" t="s">
        <v>19</v>
      </c>
      <c r="M15128" t="str">
        <f t="shared" si="1074"/>
        <v>http://logeion.uchicago.edu/index.html#volatus</v>
      </c>
    </row>
    <row r="15129" spans="1:13" ht="15" customHeight="1" x14ac:dyDescent="0.2">
      <c r="A15129" t="s">
        <v>52311</v>
      </c>
      <c r="B15129" t="s">
        <v>52312</v>
      </c>
      <c r="C15129" t="str">
        <f t="shared" si="1076"/>
        <v>Volcacius –ii m.</v>
      </c>
      <c r="D15129" t="str">
        <f t="shared" si="1075"/>
        <v>Volcacius</v>
      </c>
      <c r="E15129" t="s">
        <v>52313</v>
      </c>
      <c r="F15129" t="s">
        <v>52314</v>
      </c>
      <c r="G15129" t="s">
        <v>21</v>
      </c>
      <c r="H15129">
        <v>2</v>
      </c>
      <c r="I15129">
        <v>0</v>
      </c>
      <c r="J15129">
        <v>0</v>
      </c>
      <c r="K15129">
        <v>1</v>
      </c>
      <c r="L15129" t="s">
        <v>19</v>
      </c>
      <c r="M15129" t="str">
        <f t="shared" si="1074"/>
        <v>http://logeion.uchicago.edu/index.html#Volcacius</v>
      </c>
    </row>
    <row r="15130" spans="1:13" ht="15" customHeight="1" x14ac:dyDescent="0.2">
      <c r="A15130" t="s">
        <v>52315</v>
      </c>
      <c r="B15130" t="s">
        <v>52316</v>
      </c>
      <c r="C15130" t="str">
        <f t="shared" si="1076"/>
        <v xml:space="preserve">Volcae –arum m. </v>
      </c>
      <c r="D15130" t="str">
        <f t="shared" si="1075"/>
        <v>Volcae</v>
      </c>
      <c r="E15130" t="s">
        <v>52317</v>
      </c>
      <c r="F15130" t="s">
        <v>52317</v>
      </c>
      <c r="G15130" t="s">
        <v>76</v>
      </c>
      <c r="H15130">
        <v>1</v>
      </c>
      <c r="I15130">
        <v>0</v>
      </c>
      <c r="J15130">
        <v>0</v>
      </c>
      <c r="K15130">
        <v>1</v>
      </c>
      <c r="L15130" t="s">
        <v>19</v>
      </c>
      <c r="M15130" t="str">
        <f t="shared" si="1074"/>
        <v>http://logeion.uchicago.edu/index.html#Volcae</v>
      </c>
    </row>
    <row r="15131" spans="1:13" ht="15" customHeight="1" x14ac:dyDescent="0.2">
      <c r="A15131" t="s">
        <v>52318</v>
      </c>
      <c r="B15131" t="s">
        <v>52319</v>
      </c>
      <c r="C15131" t="str">
        <f t="shared" si="1076"/>
        <v>Volcens –entis m.</v>
      </c>
      <c r="D15131" t="str">
        <f t="shared" si="1075"/>
        <v>Volcens</v>
      </c>
      <c r="E15131" t="s">
        <v>52320</v>
      </c>
      <c r="F15131" t="s">
        <v>52321</v>
      </c>
      <c r="G15131" t="s">
        <v>29</v>
      </c>
      <c r="H15131">
        <v>3</v>
      </c>
      <c r="I15131">
        <v>0</v>
      </c>
      <c r="J15131">
        <v>0</v>
      </c>
      <c r="K15131">
        <v>1</v>
      </c>
      <c r="L15131" t="s">
        <v>19</v>
      </c>
      <c r="M15131" t="str">
        <f t="shared" si="1074"/>
        <v>http://logeion.uchicago.edu/index.html#Volcens</v>
      </c>
    </row>
    <row r="15132" spans="1:13" ht="15" customHeight="1" x14ac:dyDescent="0.2">
      <c r="A15132" t="s">
        <v>52322</v>
      </c>
      <c r="B15132" t="s">
        <v>52323</v>
      </c>
      <c r="C15132" t="str">
        <f t="shared" si="1076"/>
        <v>volemus –a –um</v>
      </c>
      <c r="D15132" t="str">
        <f t="shared" si="1075"/>
        <v>volemus</v>
      </c>
      <c r="E15132" t="s">
        <v>52324</v>
      </c>
      <c r="F15132" t="s">
        <v>52325</v>
      </c>
      <c r="G15132" t="s">
        <v>61</v>
      </c>
      <c r="H15132">
        <v>1</v>
      </c>
      <c r="I15132">
        <v>0</v>
      </c>
      <c r="J15132">
        <v>0</v>
      </c>
      <c r="K15132">
        <v>0</v>
      </c>
      <c r="L15132" t="s">
        <v>36</v>
      </c>
      <c r="M15132" t="str">
        <f t="shared" si="1074"/>
        <v>http://logeion.uchicago.edu/index.html#volemus</v>
      </c>
    </row>
    <row r="15133" spans="1:13" ht="15" customHeight="1" x14ac:dyDescent="0.2">
      <c r="A15133" t="s">
        <v>52326</v>
      </c>
      <c r="B15133" t="s">
        <v>52327</v>
      </c>
      <c r="C15133" t="str">
        <f t="shared" si="1076"/>
        <v>volens –entis</v>
      </c>
      <c r="D15133" t="str">
        <f t="shared" si="1075"/>
        <v>volens</v>
      </c>
      <c r="E15133" t="s">
        <v>27675</v>
      </c>
      <c r="F15133" t="s">
        <v>52328</v>
      </c>
      <c r="G15133" t="s">
        <v>230</v>
      </c>
      <c r="H15133">
        <v>3</v>
      </c>
      <c r="I15133">
        <v>0</v>
      </c>
      <c r="J15133">
        <v>0</v>
      </c>
      <c r="K15133">
        <v>0</v>
      </c>
      <c r="L15133" t="s">
        <v>36</v>
      </c>
      <c r="M15133" t="str">
        <f t="shared" si="1074"/>
        <v>http://logeion.uchicago.edu/index.html#volens</v>
      </c>
    </row>
    <row r="15134" spans="1:13" ht="15" customHeight="1" x14ac:dyDescent="0.2">
      <c r="A15134" t="s">
        <v>52331</v>
      </c>
      <c r="B15134" t="s">
        <v>52332</v>
      </c>
      <c r="C15134" t="str">
        <f t="shared" si="1076"/>
        <v>volito volitare volitavi volitatus</v>
      </c>
      <c r="D15134" t="str">
        <f t="shared" si="1075"/>
        <v>volito</v>
      </c>
      <c r="E15134" t="s">
        <v>8915</v>
      </c>
      <c r="F15134" t="s">
        <v>8915</v>
      </c>
      <c r="G15134" t="s">
        <v>23</v>
      </c>
      <c r="I15134">
        <v>1</v>
      </c>
      <c r="J15134">
        <v>0</v>
      </c>
      <c r="K15134">
        <v>0</v>
      </c>
      <c r="L15134" t="s">
        <v>24</v>
      </c>
      <c r="M15134" t="str">
        <f t="shared" si="1074"/>
        <v>http://logeion.uchicago.edu/index.html#volito</v>
      </c>
    </row>
    <row r="15135" spans="1:13" ht="15" customHeight="1" x14ac:dyDescent="0.2">
      <c r="A15135" t="s">
        <v>52337</v>
      </c>
      <c r="B15135" t="s">
        <v>52338</v>
      </c>
      <c r="C15135" t="str">
        <f t="shared" si="1076"/>
        <v>volo velle volui</v>
      </c>
      <c r="D15135" t="str">
        <f t="shared" si="1075"/>
        <v>volo</v>
      </c>
      <c r="E15135" t="s">
        <v>52339</v>
      </c>
      <c r="F15135" t="s">
        <v>52340</v>
      </c>
      <c r="G15135" t="s">
        <v>80</v>
      </c>
      <c r="I15135">
        <v>5</v>
      </c>
      <c r="J15135">
        <v>0</v>
      </c>
      <c r="K15135">
        <v>0</v>
      </c>
      <c r="L15135" t="s">
        <v>24</v>
      </c>
      <c r="M15135" t="str">
        <f t="shared" si="1074"/>
        <v>http://logeion.uchicago.edu/index.html#volo</v>
      </c>
    </row>
    <row r="15136" spans="1:13" ht="15" customHeight="1" x14ac:dyDescent="0.2">
      <c r="A15136" t="s">
        <v>52334</v>
      </c>
      <c r="B15136" t="s">
        <v>52335</v>
      </c>
      <c r="C15136" t="str">
        <f t="shared" si="1076"/>
        <v>volo volare volavi volatus</v>
      </c>
      <c r="D15136" t="str">
        <f t="shared" si="1075"/>
        <v>volo</v>
      </c>
      <c r="E15136" t="s">
        <v>52336</v>
      </c>
      <c r="F15136" t="s">
        <v>52336</v>
      </c>
      <c r="G15136" t="s">
        <v>23</v>
      </c>
      <c r="I15136">
        <v>1</v>
      </c>
      <c r="J15136">
        <v>0</v>
      </c>
      <c r="K15136">
        <v>0</v>
      </c>
      <c r="L15136" t="s">
        <v>24</v>
      </c>
      <c r="M15136" t="str">
        <f t="shared" si="1074"/>
        <v>http://logeion.uchicago.edu/index.html#volo</v>
      </c>
    </row>
    <row r="15137" spans="1:13" ht="15" customHeight="1" x14ac:dyDescent="0.2">
      <c r="A15137" t="s">
        <v>52341</v>
      </c>
      <c r="B15137" t="s">
        <v>52342</v>
      </c>
      <c r="C15137" t="str">
        <f t="shared" si="1076"/>
        <v>Vologesus –i and Vologeses –is or –i m.</v>
      </c>
      <c r="D15137" t="str">
        <f t="shared" si="1075"/>
        <v>Vologesus</v>
      </c>
      <c r="E15137" t="s">
        <v>52343</v>
      </c>
      <c r="F15137" t="s">
        <v>52344</v>
      </c>
      <c r="G15137" t="s">
        <v>21</v>
      </c>
      <c r="H15137">
        <v>2</v>
      </c>
      <c r="I15137">
        <v>0</v>
      </c>
      <c r="J15137">
        <v>0</v>
      </c>
      <c r="K15137">
        <v>1</v>
      </c>
      <c r="L15137" t="s">
        <v>19</v>
      </c>
      <c r="M15137" t="str">
        <f t="shared" si="1074"/>
        <v>http://logeion.uchicago.edu/index.html#Vologesus</v>
      </c>
    </row>
    <row r="15138" spans="1:13" ht="15" customHeight="1" x14ac:dyDescent="0.2">
      <c r="A15138" t="s">
        <v>52345</v>
      </c>
      <c r="B15138" t="s">
        <v>52346</v>
      </c>
      <c r="C15138" t="str">
        <f t="shared" si="1076"/>
        <v>Volsci –orum</v>
      </c>
      <c r="D15138" t="str">
        <f t="shared" si="1075"/>
        <v>Volsci</v>
      </c>
      <c r="E15138" t="s">
        <v>52347</v>
      </c>
      <c r="F15138" t="s">
        <v>52348</v>
      </c>
      <c r="G15138" t="s">
        <v>21</v>
      </c>
      <c r="H15138">
        <v>2</v>
      </c>
      <c r="I15138">
        <v>0</v>
      </c>
      <c r="J15138">
        <v>0</v>
      </c>
      <c r="K15138">
        <v>1</v>
      </c>
      <c r="L15138" t="s">
        <v>19</v>
      </c>
      <c r="M15138" t="str">
        <f t="shared" si="1074"/>
        <v>http://logeion.uchicago.edu/index.html#Volsci</v>
      </c>
    </row>
    <row r="15139" spans="1:13" ht="15" customHeight="1" x14ac:dyDescent="0.2">
      <c r="A15139" t="s">
        <v>52349</v>
      </c>
      <c r="B15139" t="s">
        <v>52350</v>
      </c>
      <c r="C15139" t="str">
        <f t="shared" si="1076"/>
        <v>Volscus –a –um</v>
      </c>
      <c r="D15139" t="str">
        <f t="shared" si="1075"/>
        <v>Volscus</v>
      </c>
      <c r="E15139" t="s">
        <v>52351</v>
      </c>
      <c r="F15139" t="s">
        <v>52351</v>
      </c>
      <c r="G15139" t="s">
        <v>61</v>
      </c>
      <c r="H15139">
        <v>1</v>
      </c>
      <c r="I15139">
        <v>0</v>
      </c>
      <c r="J15139">
        <v>0</v>
      </c>
      <c r="K15139">
        <v>1</v>
      </c>
      <c r="L15139" t="s">
        <v>36</v>
      </c>
      <c r="M15139" t="str">
        <f t="shared" ref="M15139:M15202" si="1077">"http://logeion.uchicago.edu/index.html#"&amp;D15139</f>
        <v>http://logeion.uchicago.edu/index.html#Volscus</v>
      </c>
    </row>
    <row r="15140" spans="1:13" ht="15" customHeight="1" x14ac:dyDescent="0.2">
      <c r="A15140" t="s">
        <v>52353</v>
      </c>
      <c r="B15140" t="s">
        <v>52354</v>
      </c>
      <c r="C15140" t="str">
        <f t="shared" si="1076"/>
        <v>Volso Volsonis m.</v>
      </c>
      <c r="D15140" t="str">
        <f t="shared" si="1075"/>
        <v>Volso</v>
      </c>
      <c r="E15140" t="s">
        <v>52355</v>
      </c>
      <c r="F15140" t="s">
        <v>52355</v>
      </c>
      <c r="G15140" t="s">
        <v>29</v>
      </c>
      <c r="H15140">
        <v>3</v>
      </c>
      <c r="I15140">
        <v>0</v>
      </c>
      <c r="J15140">
        <v>0</v>
      </c>
      <c r="K15140">
        <v>1</v>
      </c>
      <c r="L15140" t="s">
        <v>19</v>
      </c>
      <c r="M15140" t="str">
        <f t="shared" si="1077"/>
        <v>http://logeion.uchicago.edu/index.html#Volso</v>
      </c>
    </row>
    <row r="15141" spans="1:13" ht="15" customHeight="1" x14ac:dyDescent="0.2">
      <c r="A15141" t="s">
        <v>52716</v>
      </c>
      <c r="B15141" t="s">
        <v>52717</v>
      </c>
      <c r="C15141" t="str">
        <f t="shared" si="1076"/>
        <v>volturius –ii m.</v>
      </c>
      <c r="D15141" t="str">
        <f t="shared" si="1075"/>
        <v>volturius</v>
      </c>
      <c r="E15141" t="s">
        <v>52714</v>
      </c>
      <c r="F15141" t="s">
        <v>52714</v>
      </c>
      <c r="G15141" t="s">
        <v>21</v>
      </c>
      <c r="H15141">
        <v>2</v>
      </c>
      <c r="I15141">
        <v>0</v>
      </c>
      <c r="J15141">
        <v>0</v>
      </c>
      <c r="K15141">
        <v>0</v>
      </c>
      <c r="L15141" t="s">
        <v>19</v>
      </c>
      <c r="M15141" t="str">
        <f t="shared" si="1077"/>
        <v>http://logeion.uchicago.edu/index.html#volturius</v>
      </c>
    </row>
    <row r="15142" spans="1:13" ht="15" customHeight="1" x14ac:dyDescent="0.2">
      <c r="A15142" t="s">
        <v>52361</v>
      </c>
      <c r="B15142" t="s">
        <v>52362</v>
      </c>
      <c r="C15142" t="str">
        <f t="shared" si="1076"/>
        <v>volubilis –e</v>
      </c>
      <c r="D15142" t="str">
        <f t="shared" si="1075"/>
        <v>volubilis</v>
      </c>
      <c r="E15142" t="s">
        <v>52363</v>
      </c>
      <c r="F15142" t="s">
        <v>52364</v>
      </c>
      <c r="G15142" t="s">
        <v>155</v>
      </c>
      <c r="H15142">
        <v>3</v>
      </c>
      <c r="I15142">
        <v>0</v>
      </c>
      <c r="J15142">
        <v>0</v>
      </c>
      <c r="K15142">
        <v>0</v>
      </c>
      <c r="L15142" t="s">
        <v>36</v>
      </c>
      <c r="M15142" t="str">
        <f t="shared" si="1077"/>
        <v>http://logeion.uchicago.edu/index.html#volubilis</v>
      </c>
    </row>
    <row r="15143" spans="1:13" ht="15" customHeight="1" x14ac:dyDescent="0.2">
      <c r="A15143" t="s">
        <v>52365</v>
      </c>
      <c r="B15143" t="s">
        <v>59889</v>
      </c>
      <c r="C15143" t="str">
        <f t="shared" si="1076"/>
        <v xml:space="preserve">volubilitas atis f. </v>
      </c>
      <c r="D15143" t="str">
        <f t="shared" si="1075"/>
        <v>volubilitas</v>
      </c>
      <c r="E15143" t="s">
        <v>59913</v>
      </c>
      <c r="F15143" t="s">
        <v>59870</v>
      </c>
      <c r="G15143" t="s">
        <v>29</v>
      </c>
      <c r="H15143">
        <v>3</v>
      </c>
      <c r="I15143">
        <v>0</v>
      </c>
      <c r="J15143">
        <v>0</v>
      </c>
      <c r="K15143">
        <v>0</v>
      </c>
      <c r="L15143" t="s">
        <v>19</v>
      </c>
      <c r="M15143" t="str">
        <f t="shared" si="1077"/>
        <v>http://logeion.uchicago.edu/index.html#volubilitas</v>
      </c>
    </row>
    <row r="15144" spans="1:13" ht="15" customHeight="1" x14ac:dyDescent="0.2">
      <c r="A15144" t="s">
        <v>52366</v>
      </c>
      <c r="B15144" t="s">
        <v>52367</v>
      </c>
      <c r="C15144" t="str">
        <f t="shared" si="1076"/>
        <v>volucer volucris volucre</v>
      </c>
      <c r="D15144" t="str">
        <f t="shared" si="1075"/>
        <v>volucer</v>
      </c>
      <c r="E15144" t="s">
        <v>52368</v>
      </c>
      <c r="F15144" t="s">
        <v>52368</v>
      </c>
      <c r="G15144" t="s">
        <v>536</v>
      </c>
      <c r="H15144">
        <v>3</v>
      </c>
      <c r="I15144">
        <v>0</v>
      </c>
      <c r="J15144">
        <v>0</v>
      </c>
      <c r="K15144">
        <v>0</v>
      </c>
      <c r="L15144" t="s">
        <v>36</v>
      </c>
      <c r="M15144" t="str">
        <f t="shared" si="1077"/>
        <v>http://logeion.uchicago.edu/index.html#volucer</v>
      </c>
    </row>
    <row r="15145" spans="1:13" ht="15" customHeight="1" x14ac:dyDescent="0.2">
      <c r="A15145" t="s">
        <v>52369</v>
      </c>
      <c r="B15145" t="s">
        <v>52370</v>
      </c>
      <c r="C15145" t="str">
        <f t="shared" si="1076"/>
        <v>volucris volucris m. or f.</v>
      </c>
      <c r="D15145" t="str">
        <f t="shared" si="1075"/>
        <v>volucris</v>
      </c>
      <c r="E15145" t="s">
        <v>2298</v>
      </c>
      <c r="F15145" t="s">
        <v>2298</v>
      </c>
      <c r="G15145" t="s">
        <v>29</v>
      </c>
      <c r="H15145">
        <v>3</v>
      </c>
      <c r="I15145">
        <v>0</v>
      </c>
      <c r="J15145">
        <v>0</v>
      </c>
      <c r="K15145">
        <v>0</v>
      </c>
      <c r="L15145" t="s">
        <v>19</v>
      </c>
      <c r="M15145" t="str">
        <f t="shared" si="1077"/>
        <v>http://logeion.uchicago.edu/index.html#volucris</v>
      </c>
    </row>
    <row r="15146" spans="1:13" ht="15" customHeight="1" x14ac:dyDescent="0.2">
      <c r="A15146" t="s">
        <v>52371</v>
      </c>
      <c r="B15146" t="s">
        <v>52372</v>
      </c>
      <c r="C15146" t="str">
        <f t="shared" si="1076"/>
        <v>volumen voluminis n.</v>
      </c>
      <c r="D15146" t="str">
        <f t="shared" ref="D15146:D15177" si="1078">IF(ISBLANK(B15146),0,LEFT( C15146, FIND( " ", C15146 ) - 1 ))</f>
        <v>volumen</v>
      </c>
      <c r="E15146" t="s">
        <v>52373</v>
      </c>
      <c r="F15146" t="s">
        <v>52373</v>
      </c>
      <c r="G15146" t="s">
        <v>29</v>
      </c>
      <c r="H15146">
        <v>3</v>
      </c>
      <c r="I15146">
        <v>0</v>
      </c>
      <c r="J15146">
        <v>0</v>
      </c>
      <c r="K15146">
        <v>0</v>
      </c>
      <c r="L15146" t="s">
        <v>19</v>
      </c>
      <c r="M15146" t="str">
        <f t="shared" si="1077"/>
        <v>http://logeion.uchicago.edu/index.html#volumen</v>
      </c>
    </row>
    <row r="15147" spans="1:13" ht="15" customHeight="1" x14ac:dyDescent="0.2">
      <c r="A15147" t="s">
        <v>52374</v>
      </c>
      <c r="B15147" t="s">
        <v>52375</v>
      </c>
      <c r="C15147" t="str">
        <f t="shared" si="1076"/>
        <v>Volumnia –ae f.</v>
      </c>
      <c r="D15147" t="str">
        <f t="shared" si="1078"/>
        <v>Volumnia</v>
      </c>
      <c r="E15147" t="s">
        <v>52376</v>
      </c>
      <c r="F15147" t="s">
        <v>52377</v>
      </c>
      <c r="G15147" t="s">
        <v>76</v>
      </c>
      <c r="H15147">
        <v>1</v>
      </c>
      <c r="I15147">
        <v>0</v>
      </c>
      <c r="J15147">
        <v>0</v>
      </c>
      <c r="K15147">
        <v>1</v>
      </c>
      <c r="L15147" t="s">
        <v>19</v>
      </c>
      <c r="M15147" t="str">
        <f t="shared" si="1077"/>
        <v>http://logeion.uchicago.edu/index.html#Volumnia</v>
      </c>
    </row>
    <row r="15148" spans="1:13" ht="15" customHeight="1" x14ac:dyDescent="0.2">
      <c r="A15148" t="s">
        <v>52378</v>
      </c>
      <c r="B15148" t="s">
        <v>52379</v>
      </c>
      <c r="C15148" t="str">
        <f t="shared" si="1076"/>
        <v>voluntarii –orum m.</v>
      </c>
      <c r="D15148" t="str">
        <f t="shared" si="1078"/>
        <v>voluntarii</v>
      </c>
      <c r="E15148" t="s">
        <v>52380</v>
      </c>
      <c r="F15148" t="s">
        <v>52380</v>
      </c>
      <c r="G15148" t="s">
        <v>21</v>
      </c>
      <c r="H15148">
        <v>2</v>
      </c>
      <c r="I15148">
        <v>0</v>
      </c>
      <c r="J15148">
        <v>0</v>
      </c>
      <c r="K15148">
        <v>0</v>
      </c>
      <c r="L15148" t="s">
        <v>19</v>
      </c>
      <c r="M15148" t="str">
        <f t="shared" si="1077"/>
        <v>http://logeion.uchicago.edu/index.html#voluntarii</v>
      </c>
    </row>
    <row r="15149" spans="1:13" ht="15" customHeight="1" x14ac:dyDescent="0.2">
      <c r="A15149" t="s">
        <v>52381</v>
      </c>
      <c r="B15149" t="s">
        <v>52382</v>
      </c>
      <c r="C15149" t="str">
        <f t="shared" si="1076"/>
        <v>voluntarius –a –um</v>
      </c>
      <c r="D15149" t="str">
        <f t="shared" si="1078"/>
        <v>voluntarius</v>
      </c>
      <c r="E15149" t="s">
        <v>52383</v>
      </c>
      <c r="F15149" t="s">
        <v>52384</v>
      </c>
      <c r="G15149" t="s">
        <v>61</v>
      </c>
      <c r="H15149">
        <v>1</v>
      </c>
      <c r="I15149">
        <v>0</v>
      </c>
      <c r="J15149">
        <v>0</v>
      </c>
      <c r="K15149">
        <v>0</v>
      </c>
      <c r="L15149" t="s">
        <v>36</v>
      </c>
      <c r="M15149" t="str">
        <f t="shared" si="1077"/>
        <v>http://logeion.uchicago.edu/index.html#voluntarius</v>
      </c>
    </row>
    <row r="15150" spans="1:13" ht="15" customHeight="1" x14ac:dyDescent="0.2">
      <c r="A15150" t="s">
        <v>52385</v>
      </c>
      <c r="B15150" t="s">
        <v>52386</v>
      </c>
      <c r="C15150" t="str">
        <f t="shared" si="1076"/>
        <v>voluntas voluntatis f.</v>
      </c>
      <c r="D15150" t="str">
        <f t="shared" si="1078"/>
        <v>voluntas</v>
      </c>
      <c r="E15150" t="s">
        <v>13929</v>
      </c>
      <c r="F15150" t="s">
        <v>52387</v>
      </c>
      <c r="G15150" t="s">
        <v>29</v>
      </c>
      <c r="H15150">
        <v>3</v>
      </c>
      <c r="I15150">
        <v>0</v>
      </c>
      <c r="J15150">
        <v>0</v>
      </c>
      <c r="K15150">
        <v>0</v>
      </c>
      <c r="L15150" t="s">
        <v>19</v>
      </c>
      <c r="M15150" t="str">
        <f t="shared" si="1077"/>
        <v>http://logeion.uchicago.edu/index.html#voluntas</v>
      </c>
    </row>
    <row r="15151" spans="1:13" ht="15" customHeight="1" x14ac:dyDescent="0.2">
      <c r="A15151" t="s">
        <v>52392</v>
      </c>
      <c r="B15151" t="s">
        <v>60371</v>
      </c>
      <c r="C15151" t="str">
        <f t="shared" si="1076"/>
        <v>voluptarius —a —um</v>
      </c>
      <c r="D15151" t="str">
        <f t="shared" si="1078"/>
        <v>voluptarius</v>
      </c>
      <c r="E15151" t="s">
        <v>60310</v>
      </c>
      <c r="F15151" t="s">
        <v>60309</v>
      </c>
      <c r="G15151" t="s">
        <v>61</v>
      </c>
      <c r="H15151">
        <v>1</v>
      </c>
      <c r="I15151">
        <v>0</v>
      </c>
      <c r="J15151">
        <v>0</v>
      </c>
      <c r="K15151">
        <v>0</v>
      </c>
      <c r="L15151" t="s">
        <v>36</v>
      </c>
      <c r="M15151" t="str">
        <f t="shared" si="1077"/>
        <v>http://logeion.uchicago.edu/index.html#voluptarius</v>
      </c>
    </row>
    <row r="15152" spans="1:13" ht="15" customHeight="1" x14ac:dyDescent="0.2">
      <c r="A15152" t="s">
        <v>52393</v>
      </c>
      <c r="B15152" t="s">
        <v>52394</v>
      </c>
      <c r="C15152" t="str">
        <f t="shared" si="1076"/>
        <v>voluptas voluptatis f.</v>
      </c>
      <c r="D15152" t="str">
        <f t="shared" si="1078"/>
        <v>voluptas</v>
      </c>
      <c r="E15152" t="s">
        <v>27753</v>
      </c>
      <c r="F15152" t="s">
        <v>52395</v>
      </c>
      <c r="G15152" t="s">
        <v>29</v>
      </c>
      <c r="H15152">
        <v>3</v>
      </c>
      <c r="I15152">
        <v>0</v>
      </c>
      <c r="J15152">
        <v>0</v>
      </c>
      <c r="K15152">
        <v>0</v>
      </c>
      <c r="L15152" t="s">
        <v>19</v>
      </c>
      <c r="M15152" t="str">
        <f t="shared" si="1077"/>
        <v>http://logeion.uchicago.edu/index.html#voluptas</v>
      </c>
    </row>
    <row r="15153" spans="1:13" ht="15" customHeight="1" x14ac:dyDescent="0.2">
      <c r="A15153" t="s">
        <v>52396</v>
      </c>
      <c r="B15153" t="s">
        <v>52397</v>
      </c>
      <c r="C15153" t="str">
        <f t="shared" si="1076"/>
        <v>Volusenus –i m.</v>
      </c>
      <c r="D15153" t="str">
        <f t="shared" si="1078"/>
        <v>Volusenus</v>
      </c>
      <c r="E15153" t="s">
        <v>8960</v>
      </c>
      <c r="F15153" t="s">
        <v>8960</v>
      </c>
      <c r="G15153" t="s">
        <v>21</v>
      </c>
      <c r="H15153">
        <v>2</v>
      </c>
      <c r="I15153">
        <v>0</v>
      </c>
      <c r="J15153">
        <v>0</v>
      </c>
      <c r="K15153">
        <v>1</v>
      </c>
      <c r="L15153" t="s">
        <v>19</v>
      </c>
      <c r="M15153" t="str">
        <f t="shared" si="1077"/>
        <v>http://logeion.uchicago.edu/index.html#Volusenus</v>
      </c>
    </row>
    <row r="15154" spans="1:13" ht="15" customHeight="1" x14ac:dyDescent="0.2">
      <c r="A15154" t="s">
        <v>52398</v>
      </c>
      <c r="B15154" t="s">
        <v>52399</v>
      </c>
      <c r="C15154" t="str">
        <f t="shared" si="1076"/>
        <v>Volusius –ia –ium</v>
      </c>
      <c r="D15154" t="str">
        <f t="shared" si="1078"/>
        <v>Volusius</v>
      </c>
      <c r="E15154" t="s">
        <v>52400</v>
      </c>
      <c r="F15154" t="s">
        <v>52400</v>
      </c>
      <c r="G15154" t="s">
        <v>21</v>
      </c>
      <c r="H15154">
        <v>2</v>
      </c>
      <c r="I15154">
        <v>0</v>
      </c>
      <c r="J15154">
        <v>0</v>
      </c>
      <c r="K15154">
        <v>1</v>
      </c>
      <c r="L15154" t="s">
        <v>19</v>
      </c>
      <c r="M15154" t="str">
        <f t="shared" si="1077"/>
        <v>http://logeion.uchicago.edu/index.html#Volusius</v>
      </c>
    </row>
    <row r="15155" spans="1:13" ht="15" customHeight="1" x14ac:dyDescent="0.2">
      <c r="A15155" t="s">
        <v>52401</v>
      </c>
      <c r="B15155" t="s">
        <v>52402</v>
      </c>
      <c r="C15155" t="str">
        <f t="shared" si="1076"/>
        <v>Volusus –i m.</v>
      </c>
      <c r="D15155" t="str">
        <f t="shared" si="1078"/>
        <v>Volusus</v>
      </c>
      <c r="E15155" t="s">
        <v>52403</v>
      </c>
      <c r="F15155" t="s">
        <v>52404</v>
      </c>
      <c r="G15155" t="s">
        <v>21</v>
      </c>
      <c r="H15155">
        <v>2</v>
      </c>
      <c r="I15155">
        <v>0</v>
      </c>
      <c r="J15155">
        <v>0</v>
      </c>
      <c r="K15155">
        <v>1</v>
      </c>
      <c r="L15155" t="s">
        <v>19</v>
      </c>
      <c r="M15155" t="str">
        <f t="shared" si="1077"/>
        <v>http://logeion.uchicago.edu/index.html#Volusus</v>
      </c>
    </row>
    <row r="15156" spans="1:13" ht="15" customHeight="1" x14ac:dyDescent="0.2">
      <c r="A15156" t="s">
        <v>52406</v>
      </c>
      <c r="B15156" t="s">
        <v>52407</v>
      </c>
      <c r="C15156" t="str">
        <f t="shared" si="1076"/>
        <v>volutabrum –i n.</v>
      </c>
      <c r="D15156" t="str">
        <f t="shared" si="1078"/>
        <v>volutabrum</v>
      </c>
      <c r="E15156" t="s">
        <v>52408</v>
      </c>
      <c r="F15156" t="s">
        <v>52409</v>
      </c>
      <c r="G15156" t="s">
        <v>21</v>
      </c>
      <c r="H15156">
        <v>2</v>
      </c>
      <c r="I15156">
        <v>0</v>
      </c>
      <c r="J15156">
        <v>0</v>
      </c>
      <c r="K15156">
        <v>0</v>
      </c>
      <c r="L15156" t="s">
        <v>19</v>
      </c>
      <c r="M15156" t="str">
        <f t="shared" si="1077"/>
        <v>http://logeion.uchicago.edu/index.html#volutabrum</v>
      </c>
    </row>
    <row r="15157" spans="1:13" ht="15" customHeight="1" x14ac:dyDescent="0.2">
      <c r="A15157" t="s">
        <v>52410</v>
      </c>
      <c r="B15157" t="s">
        <v>59871</v>
      </c>
      <c r="C15157" t="str">
        <f t="shared" si="1076"/>
        <v xml:space="preserve">volutatio –onis f. </v>
      </c>
      <c r="D15157" t="str">
        <f t="shared" si="1078"/>
        <v>volutatio</v>
      </c>
      <c r="E15157" t="s">
        <v>59872</v>
      </c>
      <c r="F15157" t="s">
        <v>59872</v>
      </c>
      <c r="G15157" t="s">
        <v>29</v>
      </c>
      <c r="H15157">
        <v>3</v>
      </c>
      <c r="I15157">
        <v>0</v>
      </c>
      <c r="J15157">
        <v>0</v>
      </c>
      <c r="K15157">
        <v>0</v>
      </c>
      <c r="L15157" t="s">
        <v>19</v>
      </c>
      <c r="M15157" t="str">
        <f t="shared" si="1077"/>
        <v>http://logeion.uchicago.edu/index.html#volutatio</v>
      </c>
    </row>
    <row r="15158" spans="1:13" ht="15" customHeight="1" x14ac:dyDescent="0.2">
      <c r="A15158" t="s">
        <v>52411</v>
      </c>
      <c r="B15158" t="s">
        <v>52412</v>
      </c>
      <c r="C15158" t="str">
        <f t="shared" si="1076"/>
        <v>voluto volutare volutavi volutatus</v>
      </c>
      <c r="D15158" t="str">
        <f t="shared" si="1078"/>
        <v>voluto</v>
      </c>
      <c r="E15158" t="s">
        <v>52413</v>
      </c>
      <c r="F15158" t="s">
        <v>52414</v>
      </c>
      <c r="G15158" t="s">
        <v>23</v>
      </c>
      <c r="I15158">
        <v>1</v>
      </c>
      <c r="J15158">
        <v>0</v>
      </c>
      <c r="K15158">
        <v>0</v>
      </c>
      <c r="L15158" t="s">
        <v>24</v>
      </c>
      <c r="M15158" t="str">
        <f t="shared" si="1077"/>
        <v>http://logeion.uchicago.edu/index.html#voluto</v>
      </c>
    </row>
    <row r="15159" spans="1:13" ht="15" customHeight="1" x14ac:dyDescent="0.2">
      <c r="A15159" t="s">
        <v>52388</v>
      </c>
      <c r="B15159" t="s">
        <v>52389</v>
      </c>
      <c r="C15159" t="str">
        <f t="shared" si="1076"/>
        <v>volvo volvere volui volutum</v>
      </c>
      <c r="D15159" t="str">
        <f t="shared" si="1078"/>
        <v>volvo</v>
      </c>
      <c r="E15159" t="s">
        <v>52390</v>
      </c>
      <c r="F15159" t="s">
        <v>52391</v>
      </c>
      <c r="G15159" t="s">
        <v>66</v>
      </c>
      <c r="I15159">
        <v>3</v>
      </c>
      <c r="J15159">
        <v>0</v>
      </c>
      <c r="K15159">
        <v>0</v>
      </c>
      <c r="L15159" t="s">
        <v>24</v>
      </c>
      <c r="M15159" t="str">
        <f t="shared" si="1077"/>
        <v>http://logeion.uchicago.edu/index.html#volvo</v>
      </c>
    </row>
    <row r="15160" spans="1:13" ht="15" customHeight="1" x14ac:dyDescent="0.2">
      <c r="A15160" t="s">
        <v>52415</v>
      </c>
      <c r="B15160" t="s">
        <v>52416</v>
      </c>
      <c r="C15160" t="str">
        <f t="shared" si="1076"/>
        <v>vomer –eris m.</v>
      </c>
      <c r="D15160" t="str">
        <f t="shared" si="1078"/>
        <v>vomer</v>
      </c>
      <c r="E15160" t="s">
        <v>52417</v>
      </c>
      <c r="F15160" t="s">
        <v>52418</v>
      </c>
      <c r="G15160" t="s">
        <v>29</v>
      </c>
      <c r="H15160">
        <v>3</v>
      </c>
      <c r="I15160">
        <v>0</v>
      </c>
      <c r="J15160">
        <v>0</v>
      </c>
      <c r="K15160">
        <v>0</v>
      </c>
      <c r="L15160" t="s">
        <v>19</v>
      </c>
      <c r="M15160" t="str">
        <f t="shared" si="1077"/>
        <v>http://logeion.uchicago.edu/index.html#vomer</v>
      </c>
    </row>
    <row r="15161" spans="1:13" ht="15" customHeight="1" x14ac:dyDescent="0.2">
      <c r="A15161" t="s">
        <v>52420</v>
      </c>
      <c r="B15161" t="s">
        <v>52421</v>
      </c>
      <c r="C15161" t="str">
        <f t="shared" si="1076"/>
        <v>vomis –eris m.</v>
      </c>
      <c r="D15161" t="str">
        <f t="shared" si="1078"/>
        <v>vomis</v>
      </c>
      <c r="E15161" t="s">
        <v>52422</v>
      </c>
      <c r="F15161" t="s">
        <v>52422</v>
      </c>
      <c r="G15161" t="s">
        <v>29</v>
      </c>
      <c r="H15161">
        <v>3</v>
      </c>
      <c r="I15161">
        <v>0</v>
      </c>
      <c r="J15161">
        <v>0</v>
      </c>
      <c r="K15161">
        <v>0</v>
      </c>
      <c r="L15161" t="s">
        <v>19</v>
      </c>
      <c r="M15161" t="str">
        <f t="shared" si="1077"/>
        <v>http://logeion.uchicago.edu/index.html#vomis</v>
      </c>
    </row>
    <row r="15162" spans="1:13" ht="15" customHeight="1" x14ac:dyDescent="0.2">
      <c r="A15162" t="s">
        <v>52428</v>
      </c>
      <c r="B15162" t="s">
        <v>52429</v>
      </c>
      <c r="C15162" t="str">
        <f t="shared" si="1076"/>
        <v>vomitus –us m.</v>
      </c>
      <c r="D15162" t="str">
        <f t="shared" si="1078"/>
        <v>vomitus</v>
      </c>
      <c r="E15162" t="s">
        <v>52430</v>
      </c>
      <c r="F15162" t="s">
        <v>52430</v>
      </c>
      <c r="G15162" t="s">
        <v>18</v>
      </c>
      <c r="H15162">
        <v>4</v>
      </c>
      <c r="I15162">
        <v>0</v>
      </c>
      <c r="J15162">
        <v>0</v>
      </c>
      <c r="K15162">
        <v>0</v>
      </c>
      <c r="L15162" t="s">
        <v>19</v>
      </c>
      <c r="M15162" t="str">
        <f t="shared" si="1077"/>
        <v>http://logeion.uchicago.edu/index.html#vomitus</v>
      </c>
    </row>
    <row r="15163" spans="1:13" ht="15" customHeight="1" x14ac:dyDescent="0.2">
      <c r="A15163" t="s">
        <v>52431</v>
      </c>
      <c r="B15163" t="s">
        <v>52432</v>
      </c>
      <c r="C15163" t="str">
        <f t="shared" si="1076"/>
        <v>vomo –ere –ui –itus</v>
      </c>
      <c r="D15163" t="str">
        <f t="shared" si="1078"/>
        <v>vomo</v>
      </c>
      <c r="E15163" t="s">
        <v>52433</v>
      </c>
      <c r="F15163" t="s">
        <v>52434</v>
      </c>
      <c r="G15163" t="s">
        <v>66</v>
      </c>
      <c r="I15163">
        <v>3</v>
      </c>
      <c r="J15163">
        <v>0</v>
      </c>
      <c r="K15163">
        <v>0</v>
      </c>
      <c r="L15163" t="s">
        <v>24</v>
      </c>
      <c r="M15163" t="str">
        <f t="shared" si="1077"/>
        <v>http://logeion.uchicago.edu/index.html#vomo</v>
      </c>
    </row>
    <row r="15164" spans="1:13" ht="15" customHeight="1" x14ac:dyDescent="0.2">
      <c r="A15164" t="s">
        <v>59410</v>
      </c>
      <c r="B15164" t="s">
        <v>59510</v>
      </c>
      <c r="C15164" t="str">
        <f t="shared" si="1076"/>
        <v>Vonones –is m.</v>
      </c>
      <c r="D15164" t="str">
        <f t="shared" si="1078"/>
        <v>Vonones</v>
      </c>
      <c r="E15164" t="s">
        <v>59456</v>
      </c>
      <c r="F15164" t="s">
        <v>59456</v>
      </c>
      <c r="G15164" t="s">
        <v>29</v>
      </c>
      <c r="H15164">
        <v>3</v>
      </c>
      <c r="K15164">
        <v>1</v>
      </c>
      <c r="L15164" t="s">
        <v>19</v>
      </c>
      <c r="M15164" t="str">
        <f t="shared" si="1077"/>
        <v>http://logeion.uchicago.edu/index.html#Vonones</v>
      </c>
    </row>
    <row r="15165" spans="1:13" ht="15" customHeight="1" x14ac:dyDescent="0.2">
      <c r="A15165" t="s">
        <v>52436</v>
      </c>
      <c r="B15165" t="s">
        <v>52437</v>
      </c>
      <c r="C15165" t="str">
        <f t="shared" si="1076"/>
        <v>vorago –inis f.</v>
      </c>
      <c r="D15165" t="str">
        <f t="shared" si="1078"/>
        <v>vorago</v>
      </c>
      <c r="E15165" t="s">
        <v>52438</v>
      </c>
      <c r="F15165" t="s">
        <v>52439</v>
      </c>
      <c r="G15165" t="s">
        <v>29</v>
      </c>
      <c r="H15165">
        <v>3</v>
      </c>
      <c r="I15165">
        <v>0</v>
      </c>
      <c r="J15165">
        <v>0</v>
      </c>
      <c r="K15165">
        <v>0</v>
      </c>
      <c r="L15165" t="s">
        <v>19</v>
      </c>
      <c r="M15165" t="str">
        <f t="shared" si="1077"/>
        <v>http://logeion.uchicago.edu/index.html#vorago</v>
      </c>
    </row>
    <row r="15166" spans="1:13" ht="15" customHeight="1" x14ac:dyDescent="0.2">
      <c r="A15166" t="s">
        <v>54705</v>
      </c>
      <c r="B15166" t="s">
        <v>54948</v>
      </c>
      <c r="C15166" t="str">
        <f t="shared" si="1076"/>
        <v>Voranus i. m.</v>
      </c>
      <c r="D15166" t="str">
        <f t="shared" si="1078"/>
        <v>Voranus</v>
      </c>
      <c r="E15166" t="s">
        <v>54706</v>
      </c>
      <c r="F15166" t="s">
        <v>54707</v>
      </c>
      <c r="G15166" t="s">
        <v>21</v>
      </c>
      <c r="H15166">
        <v>2</v>
      </c>
      <c r="I15166">
        <v>0</v>
      </c>
      <c r="J15166">
        <v>0</v>
      </c>
      <c r="K15166">
        <v>1</v>
      </c>
      <c r="L15166" t="s">
        <v>19</v>
      </c>
      <c r="M15166" t="str">
        <f t="shared" si="1077"/>
        <v>http://logeion.uchicago.edu/index.html#Voranus</v>
      </c>
    </row>
    <row r="15167" spans="1:13" ht="15" customHeight="1" x14ac:dyDescent="0.2">
      <c r="A15167" t="s">
        <v>52440</v>
      </c>
      <c r="B15167" t="s">
        <v>52441</v>
      </c>
      <c r="C15167" t="str">
        <f t="shared" si="1076"/>
        <v>vorax voracis m.</v>
      </c>
      <c r="D15167" t="str">
        <f t="shared" si="1078"/>
        <v>vorax</v>
      </c>
      <c r="E15167" t="s">
        <v>52442</v>
      </c>
      <c r="F15167" t="s">
        <v>52443</v>
      </c>
      <c r="G15167" t="s">
        <v>230</v>
      </c>
      <c r="H15167">
        <v>3</v>
      </c>
      <c r="I15167">
        <v>0</v>
      </c>
      <c r="J15167">
        <v>0</v>
      </c>
      <c r="K15167">
        <v>0</v>
      </c>
      <c r="L15167" t="s">
        <v>36</v>
      </c>
      <c r="M15167" t="str">
        <f t="shared" si="1077"/>
        <v>http://logeion.uchicago.edu/index.html#vorax</v>
      </c>
    </row>
    <row r="15168" spans="1:13" ht="15" customHeight="1" x14ac:dyDescent="0.2">
      <c r="A15168" t="s">
        <v>52444</v>
      </c>
      <c r="B15168" t="s">
        <v>52445</v>
      </c>
      <c r="C15168" t="str">
        <f t="shared" si="1076"/>
        <v>Vorenus –i m.</v>
      </c>
      <c r="D15168" t="str">
        <f t="shared" si="1078"/>
        <v>Vorenus</v>
      </c>
      <c r="E15168" t="s">
        <v>8960</v>
      </c>
      <c r="F15168" t="s">
        <v>8960</v>
      </c>
      <c r="G15168" t="s">
        <v>21</v>
      </c>
      <c r="H15168">
        <v>2</v>
      </c>
      <c r="I15168">
        <v>0</v>
      </c>
      <c r="J15168">
        <v>0</v>
      </c>
      <c r="K15168">
        <v>1</v>
      </c>
      <c r="L15168" t="s">
        <v>19</v>
      </c>
      <c r="M15168" t="str">
        <f t="shared" si="1077"/>
        <v>http://logeion.uchicago.edu/index.html#Vorenus</v>
      </c>
    </row>
    <row r="15169" spans="1:13" ht="15" customHeight="1" x14ac:dyDescent="0.2">
      <c r="A15169" t="s">
        <v>52446</v>
      </c>
      <c r="B15169" t="s">
        <v>52447</v>
      </c>
      <c r="C15169" t="str">
        <f t="shared" si="1076"/>
        <v>voro vorare voravi voratus</v>
      </c>
      <c r="D15169" t="str">
        <f t="shared" si="1078"/>
        <v>voro</v>
      </c>
      <c r="E15169" t="s">
        <v>52448</v>
      </c>
      <c r="F15169" t="s">
        <v>52448</v>
      </c>
      <c r="G15169" t="s">
        <v>23</v>
      </c>
      <c r="I15169">
        <v>1</v>
      </c>
      <c r="J15169">
        <v>0</v>
      </c>
      <c r="K15169">
        <v>0</v>
      </c>
      <c r="L15169" t="s">
        <v>24</v>
      </c>
      <c r="M15169" t="str">
        <f t="shared" si="1077"/>
        <v>http://logeion.uchicago.edu/index.html#voro</v>
      </c>
    </row>
    <row r="15170" spans="1:13" ht="15" customHeight="1" x14ac:dyDescent="0.2">
      <c r="A15170" t="s">
        <v>52451</v>
      </c>
      <c r="B15170" t="s">
        <v>52452</v>
      </c>
      <c r="C15170" t="str">
        <f t="shared" si="1076"/>
        <v>vos vestrum/vestri</v>
      </c>
      <c r="D15170" t="str">
        <f t="shared" si="1078"/>
        <v>vos</v>
      </c>
      <c r="E15170" t="s">
        <v>49987</v>
      </c>
      <c r="F15170" t="s">
        <v>49987</v>
      </c>
      <c r="G15170" t="s">
        <v>16118</v>
      </c>
      <c r="H15170">
        <v>6</v>
      </c>
      <c r="I15170">
        <v>0</v>
      </c>
      <c r="J15170">
        <v>0</v>
      </c>
      <c r="K15170">
        <v>0</v>
      </c>
      <c r="L15170" t="s">
        <v>2411</v>
      </c>
      <c r="M15170" t="str">
        <f t="shared" si="1077"/>
        <v>http://logeion.uchicago.edu/index.html#vos</v>
      </c>
    </row>
    <row r="15171" spans="1:13" ht="15" customHeight="1" x14ac:dyDescent="0.2">
      <c r="A15171" t="s">
        <v>52292</v>
      </c>
      <c r="B15171" t="s">
        <v>52293</v>
      </c>
      <c r="C15171" t="str">
        <f t="shared" si="1076"/>
        <v>Vosconius –ii m.</v>
      </c>
      <c r="D15171" t="str">
        <f t="shared" si="1078"/>
        <v>Vosconius</v>
      </c>
      <c r="E15171" t="s">
        <v>52294</v>
      </c>
      <c r="F15171" t="s">
        <v>52295</v>
      </c>
      <c r="G15171" t="s">
        <v>21</v>
      </c>
      <c r="H15171">
        <v>2</v>
      </c>
      <c r="I15171">
        <v>0</v>
      </c>
      <c r="J15171">
        <v>0</v>
      </c>
      <c r="K15171">
        <v>1</v>
      </c>
      <c r="L15171" t="s">
        <v>19</v>
      </c>
      <c r="M15171" t="str">
        <f t="shared" si="1077"/>
        <v>http://logeion.uchicago.edu/index.html#Vosconius</v>
      </c>
    </row>
    <row r="15172" spans="1:13" ht="15" customHeight="1" x14ac:dyDescent="0.2">
      <c r="A15172" t="s">
        <v>52453</v>
      </c>
      <c r="B15172" t="s">
        <v>52454</v>
      </c>
      <c r="C15172" t="str">
        <f t="shared" si="1076"/>
        <v>Vosegus –i m.</v>
      </c>
      <c r="D15172" t="str">
        <f t="shared" si="1078"/>
        <v>Vosegus</v>
      </c>
      <c r="E15172" t="s">
        <v>52455</v>
      </c>
      <c r="F15172" t="s">
        <v>52456</v>
      </c>
      <c r="G15172" t="s">
        <v>21</v>
      </c>
      <c r="H15172">
        <v>2</v>
      </c>
      <c r="I15172">
        <v>0</v>
      </c>
      <c r="J15172">
        <v>0</v>
      </c>
      <c r="K15172">
        <v>1</v>
      </c>
      <c r="L15172" t="s">
        <v>19</v>
      </c>
      <c r="M15172" t="str">
        <f t="shared" si="1077"/>
        <v>http://logeion.uchicago.edu/index.html#Vosegus</v>
      </c>
    </row>
    <row r="15173" spans="1:13" ht="15" customHeight="1" x14ac:dyDescent="0.2">
      <c r="A15173" t="s">
        <v>52460</v>
      </c>
      <c r="B15173" t="s">
        <v>52461</v>
      </c>
      <c r="C15173" t="str">
        <f t="shared" si="1076"/>
        <v>votum voti n.</v>
      </c>
      <c r="D15173" t="str">
        <f t="shared" si="1078"/>
        <v>votum</v>
      </c>
      <c r="E15173" t="s">
        <v>52462</v>
      </c>
      <c r="F15173" t="s">
        <v>52463</v>
      </c>
      <c r="G15173" t="s">
        <v>21</v>
      </c>
      <c r="H15173">
        <v>2</v>
      </c>
      <c r="I15173">
        <v>0</v>
      </c>
      <c r="J15173">
        <v>0</v>
      </c>
      <c r="K15173">
        <v>0</v>
      </c>
      <c r="L15173" t="s">
        <v>19</v>
      </c>
      <c r="M15173" t="str">
        <f t="shared" si="1077"/>
        <v>http://logeion.uchicago.edu/index.html#votum</v>
      </c>
    </row>
    <row r="15174" spans="1:13" ht="15" customHeight="1" x14ac:dyDescent="0.2">
      <c r="A15174" t="s">
        <v>52464</v>
      </c>
      <c r="B15174" t="s">
        <v>52465</v>
      </c>
      <c r="C15174" t="str">
        <f t="shared" si="1076"/>
        <v>voveo vovere vovi votus</v>
      </c>
      <c r="D15174" t="str">
        <f t="shared" si="1078"/>
        <v>voveo</v>
      </c>
      <c r="E15174" t="s">
        <v>52466</v>
      </c>
      <c r="F15174" t="s">
        <v>52467</v>
      </c>
      <c r="G15174" t="s">
        <v>95</v>
      </c>
      <c r="I15174">
        <v>2</v>
      </c>
      <c r="J15174">
        <v>0</v>
      </c>
      <c r="K15174">
        <v>0</v>
      </c>
      <c r="L15174" t="s">
        <v>24</v>
      </c>
      <c r="M15174" t="str">
        <f t="shared" si="1077"/>
        <v>http://logeion.uchicago.edu/index.html#voveo</v>
      </c>
    </row>
    <row r="15175" spans="1:13" ht="15" customHeight="1" x14ac:dyDescent="0.2">
      <c r="A15175" t="s">
        <v>52468</v>
      </c>
      <c r="B15175" t="s">
        <v>52469</v>
      </c>
      <c r="C15175" t="str">
        <f t="shared" si="1076"/>
        <v>vox vocis f.</v>
      </c>
      <c r="D15175" t="str">
        <f t="shared" si="1078"/>
        <v>vox</v>
      </c>
      <c r="E15175" t="s">
        <v>52470</v>
      </c>
      <c r="F15175" t="s">
        <v>52471</v>
      </c>
      <c r="G15175" t="s">
        <v>29</v>
      </c>
      <c r="H15175">
        <v>3</v>
      </c>
      <c r="I15175">
        <v>0</v>
      </c>
      <c r="J15175">
        <v>0</v>
      </c>
      <c r="K15175">
        <v>0</v>
      </c>
      <c r="L15175" t="s">
        <v>19</v>
      </c>
      <c r="M15175" t="str">
        <f t="shared" si="1077"/>
        <v>http://logeion.uchicago.edu/index.html#vox</v>
      </c>
    </row>
    <row r="15176" spans="1:13" ht="15" customHeight="1" x14ac:dyDescent="0.2">
      <c r="A15176" s="5" t="s">
        <v>61631</v>
      </c>
      <c r="B15176" t="s">
        <v>61775</v>
      </c>
      <c r="C15176" t="str">
        <f t="shared" si="1076"/>
        <v>Vrbicus –i m.</v>
      </c>
      <c r="D15176" t="str">
        <f t="shared" si="1078"/>
        <v>Vrbicus</v>
      </c>
      <c r="E15176" t="s">
        <v>62015</v>
      </c>
      <c r="F15176" t="s">
        <v>62016</v>
      </c>
      <c r="G15176" t="s">
        <v>21</v>
      </c>
      <c r="H15176">
        <v>2</v>
      </c>
      <c r="K15176">
        <v>1</v>
      </c>
      <c r="L15176" t="s">
        <v>19</v>
      </c>
      <c r="M15176" t="str">
        <f t="shared" si="1077"/>
        <v>http://logeion.uchicago.edu/index.html#Vrbicus</v>
      </c>
    </row>
    <row r="15177" spans="1:13" ht="15" customHeight="1" x14ac:dyDescent="0.2">
      <c r="A15177" t="s">
        <v>52663</v>
      </c>
      <c r="B15177" t="s">
        <v>52664</v>
      </c>
      <c r="C15177" t="str">
        <f t="shared" si="1076"/>
        <v>Vulcanius –a –um</v>
      </c>
      <c r="D15177" t="str">
        <f t="shared" si="1078"/>
        <v>Vulcanius</v>
      </c>
      <c r="E15177" t="s">
        <v>52665</v>
      </c>
      <c r="F15177" t="s">
        <v>52666</v>
      </c>
      <c r="G15177" t="s">
        <v>61</v>
      </c>
      <c r="H15177">
        <v>1</v>
      </c>
      <c r="I15177">
        <v>0</v>
      </c>
      <c r="J15177">
        <v>0</v>
      </c>
      <c r="K15177">
        <v>1</v>
      </c>
      <c r="L15177" t="s">
        <v>36</v>
      </c>
      <c r="M15177" t="str">
        <f t="shared" si="1077"/>
        <v>http://logeion.uchicago.edu/index.html#Vulcanius</v>
      </c>
    </row>
    <row r="15178" spans="1:13" ht="15" customHeight="1" x14ac:dyDescent="0.2">
      <c r="A15178" t="s">
        <v>52667</v>
      </c>
      <c r="B15178" t="s">
        <v>52668</v>
      </c>
      <c r="C15178" t="str">
        <f t="shared" si="1076"/>
        <v>Vulcanus –i m.</v>
      </c>
      <c r="D15178" t="str">
        <f t="shared" ref="D15178:D15180" si="1079">IF(ISBLANK(B15178),0,LEFT( C15178, FIND( " ", C15178 ) - 1 ))</f>
        <v>Vulcanus</v>
      </c>
      <c r="E15178" t="s">
        <v>52669</v>
      </c>
      <c r="F15178" t="s">
        <v>52670</v>
      </c>
      <c r="G15178" t="s">
        <v>21</v>
      </c>
      <c r="H15178">
        <v>2</v>
      </c>
      <c r="I15178">
        <v>0</v>
      </c>
      <c r="J15178">
        <v>0</v>
      </c>
      <c r="K15178">
        <v>1</v>
      </c>
      <c r="L15178" t="s">
        <v>19</v>
      </c>
      <c r="M15178" t="str">
        <f t="shared" si="1077"/>
        <v>http://logeion.uchicago.edu/index.html#Vulcanus</v>
      </c>
    </row>
    <row r="15179" spans="1:13" ht="15" customHeight="1" x14ac:dyDescent="0.2">
      <c r="A15179" t="s">
        <v>52671</v>
      </c>
      <c r="B15179" t="s">
        <v>52672</v>
      </c>
      <c r="C15179" t="str">
        <f t="shared" si="1076"/>
        <v>Vulcatius –ii m.</v>
      </c>
      <c r="D15179" t="str">
        <f t="shared" si="1079"/>
        <v>Vulcatius</v>
      </c>
      <c r="E15179" t="s">
        <v>52673</v>
      </c>
      <c r="F15179" t="s">
        <v>52674</v>
      </c>
      <c r="G15179" t="s">
        <v>21</v>
      </c>
      <c r="H15179">
        <v>2</v>
      </c>
      <c r="I15179">
        <v>0</v>
      </c>
      <c r="J15179">
        <v>0</v>
      </c>
      <c r="K15179">
        <v>1</v>
      </c>
      <c r="L15179" t="s">
        <v>19</v>
      </c>
      <c r="M15179" t="str">
        <f t="shared" si="1077"/>
        <v>http://logeion.uchicago.edu/index.html#Vulcatius</v>
      </c>
    </row>
    <row r="15180" spans="1:13" ht="15" customHeight="1" x14ac:dyDescent="0.2">
      <c r="A15180" t="s">
        <v>52676</v>
      </c>
      <c r="B15180" t="s">
        <v>52677</v>
      </c>
      <c r="C15180" t="str">
        <f t="shared" si="1076"/>
        <v>vulgaris –e</v>
      </c>
      <c r="D15180" t="str">
        <f t="shared" si="1079"/>
        <v>vulgaris</v>
      </c>
      <c r="E15180" t="s">
        <v>52678</v>
      </c>
      <c r="F15180" t="s">
        <v>52679</v>
      </c>
      <c r="G15180" t="s">
        <v>155</v>
      </c>
      <c r="H15180">
        <v>3</v>
      </c>
      <c r="I15180">
        <v>0</v>
      </c>
      <c r="J15180">
        <v>0</v>
      </c>
      <c r="K15180">
        <v>0</v>
      </c>
      <c r="L15180" t="s">
        <v>36</v>
      </c>
      <c r="M15180" t="str">
        <f t="shared" si="1077"/>
        <v>http://logeion.uchicago.edu/index.html#vulgaris</v>
      </c>
    </row>
    <row r="15181" spans="1:13" ht="15" customHeight="1" x14ac:dyDescent="0.2">
      <c r="A15181" t="s">
        <v>52687</v>
      </c>
      <c r="B15181" t="s">
        <v>52688</v>
      </c>
      <c r="C15181" t="str">
        <f t="shared" si="1076"/>
        <v>vulgo</v>
      </c>
      <c r="D15181" t="s">
        <v>52688</v>
      </c>
      <c r="E15181" t="s">
        <v>52689</v>
      </c>
      <c r="F15181" t="s">
        <v>52689</v>
      </c>
      <c r="G15181" t="s">
        <v>89</v>
      </c>
      <c r="I15181">
        <v>0</v>
      </c>
      <c r="J15181">
        <v>0</v>
      </c>
      <c r="K15181">
        <v>0</v>
      </c>
      <c r="L15181" t="s">
        <v>90</v>
      </c>
      <c r="M15181" t="str">
        <f t="shared" si="1077"/>
        <v>http://logeion.uchicago.edu/index.html#vulgō</v>
      </c>
    </row>
    <row r="15182" spans="1:13" ht="15" customHeight="1" x14ac:dyDescent="0.2">
      <c r="A15182" t="s">
        <v>52683</v>
      </c>
      <c r="B15182" t="s">
        <v>52684</v>
      </c>
      <c r="C15182" t="str">
        <f t="shared" si="1076"/>
        <v>vulgo vulgare vulgavi vulgatus</v>
      </c>
      <c r="D15182" t="str">
        <f t="shared" ref="D15182:D15215" si="1080">IF(ISBLANK(B15182),0,LEFT( C15182, FIND( " ", C15182 ) - 1 ))</f>
        <v>vulgo</v>
      </c>
      <c r="E15182" t="s">
        <v>52685</v>
      </c>
      <c r="F15182" t="s">
        <v>52686</v>
      </c>
      <c r="G15182" t="s">
        <v>23</v>
      </c>
      <c r="I15182">
        <v>1</v>
      </c>
      <c r="J15182">
        <v>0</v>
      </c>
      <c r="K15182">
        <v>0</v>
      </c>
      <c r="L15182" t="s">
        <v>24</v>
      </c>
      <c r="M15182" t="str">
        <f t="shared" si="1077"/>
        <v>http://logeion.uchicago.edu/index.html#vulgo</v>
      </c>
    </row>
    <row r="15183" spans="1:13" ht="15" customHeight="1" x14ac:dyDescent="0.2">
      <c r="A15183" t="s">
        <v>52690</v>
      </c>
      <c r="B15183" t="s">
        <v>52691</v>
      </c>
      <c r="C15183" t="str">
        <f t="shared" si="1076"/>
        <v>vulgus vulgi n.</v>
      </c>
      <c r="D15183" t="str">
        <f t="shared" si="1080"/>
        <v>vulgus</v>
      </c>
      <c r="E15183" t="s">
        <v>37345</v>
      </c>
      <c r="F15183" t="s">
        <v>52692</v>
      </c>
      <c r="G15183" t="s">
        <v>21</v>
      </c>
      <c r="H15183">
        <v>2</v>
      </c>
      <c r="I15183">
        <v>0</v>
      </c>
      <c r="J15183">
        <v>0</v>
      </c>
      <c r="K15183">
        <v>0</v>
      </c>
      <c r="L15183" t="s">
        <v>19</v>
      </c>
      <c r="M15183" t="str">
        <f t="shared" si="1077"/>
        <v>http://logeion.uchicago.edu/index.html#vulgus</v>
      </c>
    </row>
    <row r="15184" spans="1:13" ht="15" customHeight="1" x14ac:dyDescent="0.2">
      <c r="A15184" t="s">
        <v>52694</v>
      </c>
      <c r="B15184" t="s">
        <v>52695</v>
      </c>
      <c r="C15184" t="str">
        <f t="shared" si="1076"/>
        <v>vulneratio –onis f.</v>
      </c>
      <c r="D15184" t="str">
        <f t="shared" si="1080"/>
        <v>vulneratio</v>
      </c>
      <c r="E15184" t="s">
        <v>52696</v>
      </c>
      <c r="F15184" t="s">
        <v>52697</v>
      </c>
      <c r="G15184" t="s">
        <v>29</v>
      </c>
      <c r="H15184">
        <v>3</v>
      </c>
      <c r="I15184">
        <v>0</v>
      </c>
      <c r="J15184">
        <v>0</v>
      </c>
      <c r="K15184">
        <v>0</v>
      </c>
      <c r="L15184" t="s">
        <v>19</v>
      </c>
      <c r="M15184" t="str">
        <f t="shared" si="1077"/>
        <v>http://logeion.uchicago.edu/index.html#vulneratio</v>
      </c>
    </row>
    <row r="15185" spans="1:13" ht="15" customHeight="1" x14ac:dyDescent="0.2">
      <c r="A15185" t="s">
        <v>52698</v>
      </c>
      <c r="B15185" t="s">
        <v>52699</v>
      </c>
      <c r="C15185" t="str">
        <f t="shared" si="1076"/>
        <v>vulnero vulnerare vulneravi vulneratus</v>
      </c>
      <c r="D15185" t="str">
        <f t="shared" si="1080"/>
        <v>vulnero</v>
      </c>
      <c r="E15185" t="s">
        <v>52700</v>
      </c>
      <c r="F15185" t="s">
        <v>52701</v>
      </c>
      <c r="G15185" t="s">
        <v>23</v>
      </c>
      <c r="I15185">
        <v>1</v>
      </c>
      <c r="J15185">
        <v>0</v>
      </c>
      <c r="K15185">
        <v>0</v>
      </c>
      <c r="L15185" t="s">
        <v>24</v>
      </c>
      <c r="M15185" t="str">
        <f t="shared" si="1077"/>
        <v>http://logeion.uchicago.edu/index.html#vulnero</v>
      </c>
    </row>
    <row r="15186" spans="1:13" ht="15" customHeight="1" x14ac:dyDescent="0.2">
      <c r="A15186" t="s">
        <v>52702</v>
      </c>
      <c r="B15186" t="s">
        <v>52703</v>
      </c>
      <c r="C15186" t="str">
        <f t="shared" si="1076"/>
        <v>vulnificus –a –um</v>
      </c>
      <c r="D15186" t="str">
        <f t="shared" si="1080"/>
        <v>vulnificus</v>
      </c>
      <c r="E15186" t="s">
        <v>52704</v>
      </c>
      <c r="F15186" t="s">
        <v>52705</v>
      </c>
      <c r="G15186" t="s">
        <v>61</v>
      </c>
      <c r="H15186">
        <v>1</v>
      </c>
      <c r="I15186">
        <v>0</v>
      </c>
      <c r="J15186">
        <v>0</v>
      </c>
      <c r="K15186">
        <v>0</v>
      </c>
      <c r="L15186" t="s">
        <v>36</v>
      </c>
      <c r="M15186" t="str">
        <f t="shared" si="1077"/>
        <v>http://logeion.uchicago.edu/index.html#vulnificus</v>
      </c>
    </row>
    <row r="15187" spans="1:13" ht="15" customHeight="1" x14ac:dyDescent="0.2">
      <c r="A15187" t="s">
        <v>52706</v>
      </c>
      <c r="B15187" t="s">
        <v>52707</v>
      </c>
      <c r="C15187" t="str">
        <f t="shared" si="1076"/>
        <v>vulnus vulneris n.</v>
      </c>
      <c r="D15187" t="str">
        <f t="shared" si="1080"/>
        <v>vulnus</v>
      </c>
      <c r="E15187" t="s">
        <v>52708</v>
      </c>
      <c r="F15187" t="s">
        <v>52708</v>
      </c>
      <c r="G15187" t="s">
        <v>29</v>
      </c>
      <c r="H15187">
        <v>3</v>
      </c>
      <c r="I15187">
        <v>0</v>
      </c>
      <c r="J15187">
        <v>0</v>
      </c>
      <c r="K15187">
        <v>0</v>
      </c>
      <c r="L15187" t="s">
        <v>19</v>
      </c>
      <c r="M15187" t="str">
        <f t="shared" si="1077"/>
        <v>http://logeion.uchicago.edu/index.html#vulnus</v>
      </c>
    </row>
    <row r="15188" spans="1:13" ht="15" customHeight="1" x14ac:dyDescent="0.2">
      <c r="A15188" t="s">
        <v>52710</v>
      </c>
      <c r="B15188" t="s">
        <v>52711</v>
      </c>
      <c r="C15188" t="str">
        <f t="shared" ref="C15188:C15251" si="1081">SUBSTITUTE(SUBSTITUTE(SUBSTITUTE(SUBSTITUTE(SUBSTITUTE(SUBSTITUTE(SUBSTITUTE(SUBSTITUTE(SUBSTITUTE(SUBSTITUTE(SUBSTITUTE(B15188, "ā", "a"), "ē", "e"), "ī", "i"), "ō", "o"), "ū", "u"), "ȳ", "y"), "Ā", "A"), "Ē", "E"), "Ī", "I"), "Ō", "O"), "Ū", "U")</f>
        <v>vulpes –is f.</v>
      </c>
      <c r="D15188" t="str">
        <f t="shared" si="1080"/>
        <v>vulpes</v>
      </c>
      <c r="E15188" t="s">
        <v>55620</v>
      </c>
      <c r="F15188" t="s">
        <v>55620</v>
      </c>
      <c r="G15188" t="s">
        <v>29</v>
      </c>
      <c r="H15188">
        <v>3</v>
      </c>
      <c r="I15188">
        <v>0</v>
      </c>
      <c r="J15188">
        <v>0</v>
      </c>
      <c r="K15188">
        <v>0</v>
      </c>
      <c r="L15188" t="s">
        <v>19</v>
      </c>
      <c r="M15188" t="str">
        <f t="shared" si="1077"/>
        <v>http://logeion.uchicago.edu/index.html#vulpes</v>
      </c>
    </row>
    <row r="15189" spans="1:13" ht="15" customHeight="1" x14ac:dyDescent="0.2">
      <c r="A15189" t="s">
        <v>52712</v>
      </c>
      <c r="B15189" t="s">
        <v>52713</v>
      </c>
      <c r="C15189" t="str">
        <f t="shared" si="1081"/>
        <v>vultur (volt–) vulturis m.</v>
      </c>
      <c r="D15189" t="str">
        <f t="shared" si="1080"/>
        <v>vultur</v>
      </c>
      <c r="E15189" t="s">
        <v>52714</v>
      </c>
      <c r="F15189" t="s">
        <v>52714</v>
      </c>
      <c r="G15189" t="s">
        <v>29</v>
      </c>
      <c r="H15189">
        <v>3</v>
      </c>
      <c r="I15189">
        <v>0</v>
      </c>
      <c r="J15189">
        <v>0</v>
      </c>
      <c r="K15189">
        <v>0</v>
      </c>
      <c r="L15189" t="s">
        <v>19</v>
      </c>
      <c r="M15189" t="str">
        <f t="shared" si="1077"/>
        <v>http://logeion.uchicago.edu/index.html#vultur</v>
      </c>
    </row>
    <row r="15190" spans="1:13" ht="15" customHeight="1" x14ac:dyDescent="0.2">
      <c r="A15190" t="s">
        <v>52357</v>
      </c>
      <c r="B15190" t="s">
        <v>52358</v>
      </c>
      <c r="C15190" t="str">
        <f t="shared" si="1081"/>
        <v>Vulturcius –i m.</v>
      </c>
      <c r="D15190" t="str">
        <f t="shared" si="1080"/>
        <v>Vulturcius</v>
      </c>
      <c r="E15190" t="s">
        <v>52359</v>
      </c>
      <c r="F15190" t="s">
        <v>52360</v>
      </c>
      <c r="G15190" t="s">
        <v>21</v>
      </c>
      <c r="H15190">
        <v>2</v>
      </c>
      <c r="I15190">
        <v>0</v>
      </c>
      <c r="J15190">
        <v>0</v>
      </c>
      <c r="K15190">
        <v>1</v>
      </c>
      <c r="L15190" t="s">
        <v>19</v>
      </c>
      <c r="M15190" t="str">
        <f t="shared" si="1077"/>
        <v>http://logeion.uchicago.edu/index.html#Vulturcius</v>
      </c>
    </row>
    <row r="15191" spans="1:13" ht="15" customHeight="1" x14ac:dyDescent="0.2">
      <c r="A15191" t="s">
        <v>52715</v>
      </c>
      <c r="B15191" t="s">
        <v>60376</v>
      </c>
      <c r="C15191" t="str">
        <f t="shared" si="1081"/>
        <v>Vulturcius (Volt-) —ii m. </v>
      </c>
      <c r="D15191" t="str">
        <f t="shared" si="1080"/>
        <v>Vulturcius</v>
      </c>
      <c r="E15191" t="s">
        <v>52359</v>
      </c>
      <c r="F15191" t="s">
        <v>52359</v>
      </c>
      <c r="G15191" t="s">
        <v>21</v>
      </c>
      <c r="H15191">
        <v>2</v>
      </c>
      <c r="I15191">
        <v>0</v>
      </c>
      <c r="J15191">
        <v>0</v>
      </c>
      <c r="K15191">
        <v>1</v>
      </c>
      <c r="L15191" t="s">
        <v>19</v>
      </c>
      <c r="M15191" t="str">
        <f t="shared" si="1077"/>
        <v>http://logeion.uchicago.edu/index.html#Vulturcius</v>
      </c>
    </row>
    <row r="15192" spans="1:13" ht="15" customHeight="1" x14ac:dyDescent="0.2">
      <c r="A15192" t="s">
        <v>52719</v>
      </c>
      <c r="B15192" t="s">
        <v>52720</v>
      </c>
      <c r="C15192" t="str">
        <f t="shared" si="1081"/>
        <v>Vulturnus –i m.</v>
      </c>
      <c r="D15192" t="str">
        <f t="shared" si="1080"/>
        <v>Vulturnus</v>
      </c>
      <c r="E15192" t="s">
        <v>52721</v>
      </c>
      <c r="F15192" t="s">
        <v>52722</v>
      </c>
      <c r="G15192" t="s">
        <v>21</v>
      </c>
      <c r="H15192">
        <v>2</v>
      </c>
      <c r="I15192">
        <v>0</v>
      </c>
      <c r="J15192">
        <v>0</v>
      </c>
      <c r="K15192">
        <v>1</v>
      </c>
      <c r="L15192" t="s">
        <v>19</v>
      </c>
      <c r="M15192" t="str">
        <f t="shared" si="1077"/>
        <v>http://logeion.uchicago.edu/index.html#Vulturnus</v>
      </c>
    </row>
    <row r="15193" spans="1:13" ht="15" customHeight="1" x14ac:dyDescent="0.2">
      <c r="A15193" t="s">
        <v>52723</v>
      </c>
      <c r="B15193" t="s">
        <v>52724</v>
      </c>
      <c r="C15193" t="str">
        <f t="shared" si="1081"/>
        <v>vultus vultus m.</v>
      </c>
      <c r="D15193" t="str">
        <f t="shared" si="1080"/>
        <v>vultus</v>
      </c>
      <c r="E15193" t="s">
        <v>52725</v>
      </c>
      <c r="F15193" t="s">
        <v>52726</v>
      </c>
      <c r="G15193" t="s">
        <v>18</v>
      </c>
      <c r="H15193">
        <v>4</v>
      </c>
      <c r="I15193">
        <v>0</v>
      </c>
      <c r="J15193">
        <v>0</v>
      </c>
      <c r="K15193">
        <v>0</v>
      </c>
      <c r="L15193" t="s">
        <v>19</v>
      </c>
      <c r="M15193" t="str">
        <f t="shared" si="1077"/>
        <v>http://logeion.uchicago.edu/index.html#vultus</v>
      </c>
    </row>
    <row r="15194" spans="1:13" ht="15" customHeight="1" x14ac:dyDescent="0.2">
      <c r="A15194" t="s">
        <v>52727</v>
      </c>
      <c r="B15194" t="s">
        <v>52728</v>
      </c>
      <c r="C15194" t="str">
        <f t="shared" si="1081"/>
        <v xml:space="preserve">vulva or volva –ae f. </v>
      </c>
      <c r="D15194" t="str">
        <f t="shared" si="1080"/>
        <v>vulva</v>
      </c>
      <c r="E15194" t="s">
        <v>55621</v>
      </c>
      <c r="F15194" t="s">
        <v>55621</v>
      </c>
      <c r="G15194" t="s">
        <v>76</v>
      </c>
      <c r="H15194">
        <v>1</v>
      </c>
      <c r="I15194">
        <v>0</v>
      </c>
      <c r="J15194">
        <v>0</v>
      </c>
      <c r="K15194">
        <v>0</v>
      </c>
      <c r="L15194" t="s">
        <v>19</v>
      </c>
      <c r="M15194" t="str">
        <f t="shared" si="1077"/>
        <v>http://logeion.uchicago.edu/index.html#vulva</v>
      </c>
    </row>
    <row r="15195" spans="1:13" ht="15" customHeight="1" x14ac:dyDescent="0.2">
      <c r="A15195" t="s">
        <v>52778</v>
      </c>
      <c r="B15195" t="s">
        <v>61428</v>
      </c>
      <c r="C15195" t="str">
        <f t="shared" si="1081"/>
        <v>Xantho –us f.</v>
      </c>
      <c r="D15195" t="str">
        <f t="shared" si="1080"/>
        <v>Xantho</v>
      </c>
      <c r="E15195" t="s">
        <v>52779</v>
      </c>
      <c r="F15195" t="s">
        <v>52780</v>
      </c>
      <c r="G15195" t="s">
        <v>18</v>
      </c>
      <c r="H15195">
        <v>4</v>
      </c>
      <c r="K15195">
        <v>1</v>
      </c>
      <c r="L15195" t="s">
        <v>19</v>
      </c>
      <c r="M15195" t="str">
        <f t="shared" si="1077"/>
        <v>http://logeion.uchicago.edu/index.html#Xantho</v>
      </c>
    </row>
    <row r="15196" spans="1:13" ht="15" customHeight="1" x14ac:dyDescent="0.2">
      <c r="A15196" t="s">
        <v>52781</v>
      </c>
      <c r="B15196" t="s">
        <v>52782</v>
      </c>
      <c r="C15196" t="str">
        <f t="shared" si="1081"/>
        <v>Xanthus –i m.</v>
      </c>
      <c r="D15196" t="str">
        <f t="shared" si="1080"/>
        <v>Xanthus</v>
      </c>
      <c r="E15196" t="s">
        <v>52783</v>
      </c>
      <c r="F15196" t="s">
        <v>52784</v>
      </c>
      <c r="G15196" t="s">
        <v>21</v>
      </c>
      <c r="H15196">
        <v>2</v>
      </c>
      <c r="I15196">
        <v>0</v>
      </c>
      <c r="J15196">
        <v>0</v>
      </c>
      <c r="K15196">
        <v>1</v>
      </c>
      <c r="L15196" t="s">
        <v>19</v>
      </c>
      <c r="M15196" t="str">
        <f t="shared" si="1077"/>
        <v>http://logeion.uchicago.edu/index.html#Xanthus</v>
      </c>
    </row>
    <row r="15197" spans="1:13" ht="15" customHeight="1" x14ac:dyDescent="0.2">
      <c r="A15197" t="s">
        <v>53957</v>
      </c>
      <c r="B15197" t="s">
        <v>53958</v>
      </c>
      <c r="C15197" t="str">
        <f t="shared" si="1081"/>
        <v>xerophagia –ae f.</v>
      </c>
      <c r="D15197" t="str">
        <f t="shared" si="1080"/>
        <v>xerophagia</v>
      </c>
      <c r="E15197" t="s">
        <v>55622</v>
      </c>
      <c r="F15197" t="s">
        <v>55622</v>
      </c>
      <c r="G15197" t="s">
        <v>76</v>
      </c>
      <c r="H15197">
        <v>1</v>
      </c>
      <c r="I15197">
        <v>0</v>
      </c>
      <c r="J15197">
        <v>0</v>
      </c>
      <c r="K15197">
        <v>0</v>
      </c>
      <c r="L15197" t="s">
        <v>19</v>
      </c>
      <c r="M15197" t="str">
        <f t="shared" si="1077"/>
        <v>http://logeion.uchicago.edu/index.html#xerophagia</v>
      </c>
    </row>
    <row r="15198" spans="1:13" ht="15" customHeight="1" x14ac:dyDescent="0.2">
      <c r="A15198" t="s">
        <v>56311</v>
      </c>
      <c r="B15198" t="s">
        <v>57915</v>
      </c>
      <c r="C15198" t="str">
        <f t="shared" si="1081"/>
        <v>Xerxes –is m.</v>
      </c>
      <c r="D15198" t="str">
        <f t="shared" si="1080"/>
        <v>Xerxes</v>
      </c>
      <c r="E15198" t="s">
        <v>57672</v>
      </c>
      <c r="F15198" t="s">
        <v>57671</v>
      </c>
      <c r="G15198" t="s">
        <v>346</v>
      </c>
      <c r="H15198">
        <v>6</v>
      </c>
      <c r="K15198">
        <v>1</v>
      </c>
      <c r="L15198" t="s">
        <v>19</v>
      </c>
      <c r="M15198" t="str">
        <f t="shared" si="1077"/>
        <v>http://logeion.uchicago.edu/index.html#Xerxes</v>
      </c>
    </row>
    <row r="15199" spans="1:13" ht="15" customHeight="1" x14ac:dyDescent="0.2">
      <c r="A15199" t="s">
        <v>52789</v>
      </c>
      <c r="B15199" t="s">
        <v>56235</v>
      </c>
      <c r="C15199" t="str">
        <f t="shared" si="1081"/>
        <v>xystus –i m.</v>
      </c>
      <c r="D15199" t="str">
        <f t="shared" si="1080"/>
        <v>xystus</v>
      </c>
      <c r="E15199" t="s">
        <v>56234</v>
      </c>
      <c r="F15199" t="s">
        <v>56233</v>
      </c>
      <c r="G15199" t="s">
        <v>346</v>
      </c>
      <c r="H15199">
        <v>6</v>
      </c>
      <c r="I15199">
        <v>0</v>
      </c>
      <c r="J15199">
        <v>0</v>
      </c>
      <c r="K15199">
        <v>0</v>
      </c>
      <c r="L15199" t="s">
        <v>19</v>
      </c>
      <c r="M15199" t="str">
        <f t="shared" si="1077"/>
        <v>http://logeion.uchicago.edu/index.html#xystus</v>
      </c>
    </row>
    <row r="15200" spans="1:13" ht="15" customHeight="1" x14ac:dyDescent="0.2">
      <c r="A15200" t="s">
        <v>52790</v>
      </c>
      <c r="B15200" t="s">
        <v>59256</v>
      </c>
      <c r="C15200" t="str">
        <f t="shared" si="1081"/>
        <v>Yffi — m.</v>
      </c>
      <c r="D15200" t="str">
        <f t="shared" si="1080"/>
        <v>Yffi</v>
      </c>
      <c r="E15200" t="s">
        <v>52791</v>
      </c>
      <c r="F15200" t="s">
        <v>52792</v>
      </c>
      <c r="G15200" t="s">
        <v>346</v>
      </c>
      <c r="H15200">
        <v>6</v>
      </c>
      <c r="I15200">
        <v>0</v>
      </c>
      <c r="J15200">
        <v>0</v>
      </c>
      <c r="K15200">
        <v>1</v>
      </c>
      <c r="L15200" t="s">
        <v>19</v>
      </c>
      <c r="M15200" t="str">
        <f t="shared" si="1077"/>
        <v>http://logeion.uchicago.edu/index.html#Yffi</v>
      </c>
    </row>
    <row r="15201" spans="1:13" ht="15" customHeight="1" x14ac:dyDescent="0.2">
      <c r="A15201" t="s">
        <v>61014</v>
      </c>
      <c r="B15201" t="s">
        <v>61197</v>
      </c>
      <c r="C15201" t="str">
        <f t="shared" si="1081"/>
        <v xml:space="preserve">Zabulon –onis m. </v>
      </c>
      <c r="D15201" t="str">
        <f t="shared" si="1080"/>
        <v>Zabulon</v>
      </c>
      <c r="E15201" t="s">
        <v>61381</v>
      </c>
      <c r="F15201" t="s">
        <v>61381</v>
      </c>
      <c r="G15201" t="s">
        <v>43</v>
      </c>
      <c r="H15201">
        <v>3</v>
      </c>
      <c r="K15201">
        <v>1</v>
      </c>
      <c r="L15201" t="s">
        <v>19</v>
      </c>
      <c r="M15201" t="str">
        <f t="shared" si="1077"/>
        <v>http://logeion.uchicago.edu/index.html#Zabulon</v>
      </c>
    </row>
    <row r="15202" spans="1:13" ht="15" customHeight="1" x14ac:dyDescent="0.2">
      <c r="A15202" t="s">
        <v>52793</v>
      </c>
      <c r="B15202" t="s">
        <v>52794</v>
      </c>
      <c r="C15202" t="str">
        <f t="shared" si="1081"/>
        <v>Zacynthus –i f.</v>
      </c>
      <c r="D15202" t="str">
        <f t="shared" si="1080"/>
        <v>Zacynthus</v>
      </c>
      <c r="E15202" t="s">
        <v>52795</v>
      </c>
      <c r="F15202" t="s">
        <v>52796</v>
      </c>
      <c r="G15202" t="s">
        <v>21</v>
      </c>
      <c r="H15202">
        <v>2</v>
      </c>
      <c r="I15202">
        <v>0</v>
      </c>
      <c r="J15202">
        <v>0</v>
      </c>
      <c r="K15202">
        <v>1</v>
      </c>
      <c r="L15202" t="s">
        <v>19</v>
      </c>
      <c r="M15202" t="str">
        <f t="shared" si="1077"/>
        <v>http://logeion.uchicago.edu/index.html#Zacynthus</v>
      </c>
    </row>
    <row r="15203" spans="1:13" ht="15" customHeight="1" x14ac:dyDescent="0.2">
      <c r="A15203" t="s">
        <v>52797</v>
      </c>
      <c r="B15203" t="s">
        <v>52798</v>
      </c>
      <c r="C15203" t="str">
        <f t="shared" si="1081"/>
        <v>Zama –ae f.</v>
      </c>
      <c r="D15203" t="str">
        <f t="shared" si="1080"/>
        <v>Zama</v>
      </c>
      <c r="E15203" t="s">
        <v>52799</v>
      </c>
      <c r="F15203" t="s">
        <v>52800</v>
      </c>
      <c r="G15203" t="s">
        <v>76</v>
      </c>
      <c r="H15203">
        <v>1</v>
      </c>
      <c r="I15203">
        <v>0</v>
      </c>
      <c r="J15203">
        <v>0</v>
      </c>
      <c r="K15203">
        <v>1</v>
      </c>
      <c r="L15203" t="s">
        <v>19</v>
      </c>
      <c r="M15203" t="str">
        <f t="shared" ref="M15203:M15266" si="1082">"http://logeion.uchicago.edu/index.html#"&amp;D15203</f>
        <v>http://logeion.uchicago.edu/index.html#Zama</v>
      </c>
    </row>
    <row r="15204" spans="1:13" ht="15" customHeight="1" x14ac:dyDescent="0.2">
      <c r="A15204" t="s">
        <v>52801</v>
      </c>
      <c r="B15204" t="s">
        <v>52802</v>
      </c>
      <c r="C15204" t="str">
        <f t="shared" si="1081"/>
        <v>zelator –oris m.</v>
      </c>
      <c r="D15204" t="str">
        <f t="shared" si="1080"/>
        <v>zelator</v>
      </c>
      <c r="E15204" t="s">
        <v>52803</v>
      </c>
      <c r="F15204" t="s">
        <v>52804</v>
      </c>
      <c r="G15204" t="s">
        <v>29</v>
      </c>
      <c r="H15204">
        <v>3</v>
      </c>
      <c r="I15204">
        <v>0</v>
      </c>
      <c r="J15204">
        <v>0</v>
      </c>
      <c r="K15204">
        <v>0</v>
      </c>
      <c r="L15204" t="s">
        <v>19</v>
      </c>
      <c r="M15204" t="str">
        <f t="shared" si="1082"/>
        <v>http://logeion.uchicago.edu/index.html#zelator</v>
      </c>
    </row>
    <row r="15205" spans="1:13" ht="15" customHeight="1" x14ac:dyDescent="0.2">
      <c r="A15205" t="s">
        <v>52805</v>
      </c>
      <c r="B15205" t="s">
        <v>54469</v>
      </c>
      <c r="C15205" t="str">
        <f t="shared" si="1081"/>
        <v>zelotypus –a –um</v>
      </c>
      <c r="D15205" t="str">
        <f t="shared" si="1080"/>
        <v>zelotypus</v>
      </c>
      <c r="E15205" t="s">
        <v>54282</v>
      </c>
      <c r="F15205" t="s">
        <v>54282</v>
      </c>
      <c r="G15205" t="s">
        <v>61</v>
      </c>
      <c r="H15205">
        <v>1</v>
      </c>
      <c r="I15205">
        <v>0</v>
      </c>
      <c r="J15205">
        <v>0</v>
      </c>
      <c r="K15205">
        <v>0</v>
      </c>
      <c r="L15205" t="s">
        <v>36</v>
      </c>
      <c r="M15205" t="str">
        <f t="shared" si="1082"/>
        <v>http://logeion.uchicago.edu/index.html#zelotypus</v>
      </c>
    </row>
    <row r="15206" spans="1:13" ht="15" customHeight="1" x14ac:dyDescent="0.2">
      <c r="A15206" t="s">
        <v>52807</v>
      </c>
      <c r="B15206" t="s">
        <v>52808</v>
      </c>
      <c r="C15206" t="str">
        <f t="shared" si="1081"/>
        <v>Zeno or Zenon –onis m.</v>
      </c>
      <c r="D15206" t="str">
        <f t="shared" si="1080"/>
        <v>Zeno</v>
      </c>
      <c r="E15206" t="s">
        <v>52809</v>
      </c>
      <c r="F15206" t="s">
        <v>52810</v>
      </c>
      <c r="G15206" t="s">
        <v>346</v>
      </c>
      <c r="H15206">
        <v>6</v>
      </c>
      <c r="I15206">
        <v>0</v>
      </c>
      <c r="J15206">
        <v>0</v>
      </c>
      <c r="K15206">
        <v>1</v>
      </c>
      <c r="L15206" t="s">
        <v>19</v>
      </c>
      <c r="M15206" t="str">
        <f t="shared" si="1082"/>
        <v>http://logeion.uchicago.edu/index.html#Zeno</v>
      </c>
    </row>
    <row r="15207" spans="1:13" ht="15" customHeight="1" x14ac:dyDescent="0.2">
      <c r="A15207" t="s">
        <v>52811</v>
      </c>
      <c r="B15207" t="s">
        <v>52812</v>
      </c>
      <c r="C15207" t="str">
        <f t="shared" si="1081"/>
        <v xml:space="preserve">Zephyritis –idis f. </v>
      </c>
      <c r="D15207" t="str">
        <f t="shared" si="1080"/>
        <v>Zephyritis</v>
      </c>
      <c r="E15207" t="s">
        <v>52813</v>
      </c>
      <c r="F15207" t="s">
        <v>52814</v>
      </c>
      <c r="G15207" t="s">
        <v>346</v>
      </c>
      <c r="H15207">
        <v>5</v>
      </c>
      <c r="I15207">
        <v>0</v>
      </c>
      <c r="J15207">
        <v>0</v>
      </c>
      <c r="K15207">
        <v>1</v>
      </c>
      <c r="L15207" t="s">
        <v>19</v>
      </c>
      <c r="M15207" t="str">
        <f t="shared" si="1082"/>
        <v>http://logeion.uchicago.edu/index.html#Zephyritis</v>
      </c>
    </row>
    <row r="15208" spans="1:13" ht="15" customHeight="1" x14ac:dyDescent="0.2">
      <c r="A15208" t="s">
        <v>52815</v>
      </c>
      <c r="B15208" t="s">
        <v>52816</v>
      </c>
      <c r="C15208" t="str">
        <f t="shared" si="1081"/>
        <v>Zephyrus –i m.</v>
      </c>
      <c r="D15208" t="str">
        <f t="shared" si="1080"/>
        <v>Zephyrus</v>
      </c>
      <c r="E15208" t="s">
        <v>61077</v>
      </c>
      <c r="F15208" t="s">
        <v>52817</v>
      </c>
      <c r="G15208" t="s">
        <v>21</v>
      </c>
      <c r="H15208">
        <v>2</v>
      </c>
      <c r="I15208">
        <v>0</v>
      </c>
      <c r="J15208">
        <v>0</v>
      </c>
      <c r="K15208">
        <v>1</v>
      </c>
      <c r="L15208" t="s">
        <v>19</v>
      </c>
      <c r="M15208" t="str">
        <f t="shared" si="1082"/>
        <v>http://logeion.uchicago.edu/index.html#Zephyrus</v>
      </c>
    </row>
    <row r="15209" spans="1:13" ht="15" customHeight="1" x14ac:dyDescent="0.2">
      <c r="A15209" t="s">
        <v>52818</v>
      </c>
      <c r="B15209" t="s">
        <v>52819</v>
      </c>
      <c r="C15209" t="str">
        <f t="shared" si="1081"/>
        <v>Zetes –ae m.</v>
      </c>
      <c r="D15209" t="str">
        <f t="shared" si="1080"/>
        <v>Zetes</v>
      </c>
      <c r="E15209" t="s">
        <v>52820</v>
      </c>
      <c r="F15209" t="s">
        <v>52820</v>
      </c>
      <c r="G15209" t="s">
        <v>346</v>
      </c>
      <c r="H15209">
        <v>6</v>
      </c>
      <c r="I15209">
        <v>0</v>
      </c>
      <c r="J15209">
        <v>0</v>
      </c>
      <c r="K15209">
        <v>1</v>
      </c>
      <c r="L15209" t="s">
        <v>19</v>
      </c>
      <c r="M15209" t="str">
        <f t="shared" si="1082"/>
        <v>http://logeion.uchicago.edu/index.html#Zetes</v>
      </c>
    </row>
    <row r="15210" spans="1:13" ht="15" customHeight="1" x14ac:dyDescent="0.2">
      <c r="A15210" t="s">
        <v>56435</v>
      </c>
      <c r="B15210" t="s">
        <v>56438</v>
      </c>
      <c r="C15210" t="str">
        <f t="shared" si="1081"/>
        <v>Zethus –i m.</v>
      </c>
      <c r="D15210" t="str">
        <f t="shared" si="1080"/>
        <v>Zethus</v>
      </c>
      <c r="E15210" t="s">
        <v>56436</v>
      </c>
      <c r="F15210" t="s">
        <v>56437</v>
      </c>
      <c r="G15210" t="s">
        <v>21</v>
      </c>
      <c r="H15210">
        <v>2</v>
      </c>
      <c r="I15210">
        <v>0</v>
      </c>
      <c r="J15210">
        <v>0</v>
      </c>
      <c r="K15210">
        <v>1</v>
      </c>
      <c r="L15210" t="s">
        <v>19</v>
      </c>
      <c r="M15210" t="str">
        <f t="shared" si="1082"/>
        <v>http://logeion.uchicago.edu/index.html#Zethus</v>
      </c>
    </row>
    <row r="15211" spans="1:13" ht="15" customHeight="1" x14ac:dyDescent="0.2">
      <c r="A15211" t="s">
        <v>56906</v>
      </c>
      <c r="B15211" t="s">
        <v>59885</v>
      </c>
      <c r="C15211" t="str">
        <f t="shared" si="1081"/>
        <v xml:space="preserve">Zeuxis –idis m. </v>
      </c>
      <c r="D15211" t="str">
        <f t="shared" si="1080"/>
        <v>Zeuxis</v>
      </c>
      <c r="E15211" t="s">
        <v>59897</v>
      </c>
      <c r="F15211" t="s">
        <v>59895</v>
      </c>
      <c r="G15211" t="s">
        <v>43</v>
      </c>
      <c r="H15211">
        <v>6</v>
      </c>
      <c r="K15211">
        <v>1</v>
      </c>
      <c r="L15211" t="s">
        <v>19</v>
      </c>
      <c r="M15211" t="str">
        <f t="shared" si="1082"/>
        <v>http://logeion.uchicago.edu/index.html#Zeuxis</v>
      </c>
    </row>
    <row r="15212" spans="1:13" ht="15" customHeight="1" x14ac:dyDescent="0.2">
      <c r="A15212" t="s">
        <v>45367</v>
      </c>
      <c r="B15212" t="s">
        <v>45368</v>
      </c>
      <c r="C15212" t="str">
        <f t="shared" si="1081"/>
        <v>Zmyrna –ae f.</v>
      </c>
      <c r="D15212" t="str">
        <f t="shared" si="1080"/>
        <v>Zmyrna</v>
      </c>
      <c r="E15212" t="s">
        <v>45369</v>
      </c>
      <c r="F15212" t="s">
        <v>45370</v>
      </c>
      <c r="G15212" t="s">
        <v>76</v>
      </c>
      <c r="H15212">
        <v>1</v>
      </c>
      <c r="I15212">
        <v>0</v>
      </c>
      <c r="J15212">
        <v>0</v>
      </c>
      <c r="K15212">
        <v>1</v>
      </c>
      <c r="L15212" t="s">
        <v>19</v>
      </c>
      <c r="M15212" t="str">
        <f t="shared" si="1082"/>
        <v>http://logeion.uchicago.edu/index.html#Zmyrna</v>
      </c>
    </row>
    <row r="15213" spans="1:13" ht="15" customHeight="1" x14ac:dyDescent="0.2">
      <c r="A15213" t="s">
        <v>52823</v>
      </c>
      <c r="B15213" t="s">
        <v>52824</v>
      </c>
      <c r="C15213" t="str">
        <f t="shared" si="1081"/>
        <v>zona –ae f.</v>
      </c>
      <c r="D15213" t="str">
        <f t="shared" si="1080"/>
        <v>zona</v>
      </c>
      <c r="E15213" t="s">
        <v>8650</v>
      </c>
      <c r="F15213" t="s">
        <v>8650</v>
      </c>
      <c r="G15213" t="s">
        <v>76</v>
      </c>
      <c r="H15213">
        <v>1</v>
      </c>
      <c r="I15213">
        <v>0</v>
      </c>
      <c r="J15213">
        <v>0</v>
      </c>
      <c r="K15213">
        <v>0</v>
      </c>
      <c r="L15213" t="s">
        <v>19</v>
      </c>
      <c r="M15213" t="str">
        <f t="shared" si="1082"/>
        <v>http://logeion.uchicago.edu/index.html#zona</v>
      </c>
    </row>
    <row r="15214" spans="1:13" ht="15" customHeight="1" x14ac:dyDescent="0.2">
      <c r="A15214" t="s">
        <v>52825</v>
      </c>
      <c r="B15214" t="s">
        <v>52826</v>
      </c>
      <c r="C15214" t="str">
        <f t="shared" si="1081"/>
        <v>zonula –ae f.</v>
      </c>
      <c r="D15214" t="str">
        <f t="shared" si="1080"/>
        <v>zonula</v>
      </c>
      <c r="E15214" t="s">
        <v>52827</v>
      </c>
      <c r="F15214" t="s">
        <v>52827</v>
      </c>
      <c r="G15214" t="s">
        <v>76</v>
      </c>
      <c r="H15214">
        <v>1</v>
      </c>
      <c r="I15214">
        <v>0</v>
      </c>
      <c r="J15214">
        <v>0</v>
      </c>
      <c r="K15214">
        <v>0</v>
      </c>
      <c r="L15214" t="s">
        <v>19</v>
      </c>
      <c r="M15214" t="str">
        <f t="shared" si="1082"/>
        <v>http://logeion.uchicago.edu/index.html#zonula</v>
      </c>
    </row>
    <row r="15215" spans="1:13" ht="15" customHeight="1" x14ac:dyDescent="0.2">
      <c r="A15215" t="s">
        <v>52830</v>
      </c>
      <c r="B15215" t="s">
        <v>52831</v>
      </c>
      <c r="C15215" t="str">
        <f t="shared" si="1081"/>
        <v>Zoticus –i m.</v>
      </c>
      <c r="D15215" t="str">
        <f t="shared" si="1080"/>
        <v>Zoticus</v>
      </c>
      <c r="E15215" t="s">
        <v>52832</v>
      </c>
      <c r="F15215" t="s">
        <v>52833</v>
      </c>
      <c r="G15215" t="s">
        <v>21</v>
      </c>
      <c r="H15215">
        <v>2</v>
      </c>
      <c r="I15215">
        <v>0</v>
      </c>
      <c r="J15215">
        <v>0</v>
      </c>
      <c r="K15215">
        <v>1</v>
      </c>
      <c r="L15215" t="s">
        <v>19</v>
      </c>
      <c r="M15215" t="str">
        <f t="shared" si="1082"/>
        <v>http://logeion.uchicago.edu/index.html#Zoticus</v>
      </c>
    </row>
    <row r="15216" spans="1:13" ht="15" customHeight="1" x14ac:dyDescent="0.2">
      <c r="A15216" t="s">
        <v>57980</v>
      </c>
      <c r="B15216" t="s">
        <v>57958</v>
      </c>
      <c r="C15216" t="str">
        <f t="shared" si="1081"/>
        <v>ἀδιατρεψία</v>
      </c>
      <c r="D15216" t="s">
        <v>57958</v>
      </c>
      <c r="E15216" t="s">
        <v>23392</v>
      </c>
      <c r="F15216" t="s">
        <v>23392</v>
      </c>
      <c r="G15216" t="s">
        <v>76</v>
      </c>
      <c r="H15216">
        <v>6</v>
      </c>
      <c r="L15216" t="s">
        <v>19</v>
      </c>
      <c r="M15216" t="str">
        <f t="shared" si="1082"/>
        <v>http://logeion.uchicago.edu/index.html#ἀδιατρεψία</v>
      </c>
    </row>
    <row r="15217" spans="1:13" ht="15" customHeight="1" x14ac:dyDescent="0.2">
      <c r="A15217" t="s">
        <v>57979</v>
      </c>
      <c r="B15217" t="s">
        <v>57959</v>
      </c>
      <c r="C15217" t="str">
        <f t="shared" si="1081"/>
        <v>ἀναείρω</v>
      </c>
      <c r="D15217" t="s">
        <v>57959</v>
      </c>
      <c r="E15217" t="s">
        <v>57960</v>
      </c>
      <c r="F15217" t="s">
        <v>57960</v>
      </c>
      <c r="I15217">
        <v>5</v>
      </c>
      <c r="L15217" t="s">
        <v>24</v>
      </c>
      <c r="M15217" t="str">
        <f t="shared" si="1082"/>
        <v>http://logeion.uchicago.edu/index.html#ἀναείρω</v>
      </c>
    </row>
    <row r="15218" spans="1:13" ht="15" customHeight="1" x14ac:dyDescent="0.2">
      <c r="A15218" t="s">
        <v>57978</v>
      </c>
      <c r="B15218" t="s">
        <v>57961</v>
      </c>
      <c r="C15218" t="str">
        <f t="shared" si="1081"/>
        <v>ἀξιοθριάμβευτος</v>
      </c>
      <c r="D15218" t="s">
        <v>57961</v>
      </c>
      <c r="E15218" t="s">
        <v>57962</v>
      </c>
      <c r="F15218" t="s">
        <v>57962</v>
      </c>
      <c r="H15218">
        <v>5</v>
      </c>
      <c r="L15218" t="s">
        <v>36</v>
      </c>
      <c r="M15218" t="str">
        <f t="shared" si="1082"/>
        <v>http://logeion.uchicago.edu/index.html#ἀξιοθριάμβευτος</v>
      </c>
    </row>
    <row r="15219" spans="1:13" ht="15" customHeight="1" x14ac:dyDescent="0.2">
      <c r="A15219" t="s">
        <v>60195</v>
      </c>
      <c r="B15219" t="s">
        <v>57963</v>
      </c>
      <c r="C15219" t="str">
        <f t="shared" si="1081"/>
        <v>βασιλεύς</v>
      </c>
      <c r="D15219" t="s">
        <v>57963</v>
      </c>
      <c r="E15219" t="s">
        <v>42330</v>
      </c>
      <c r="F15219" t="s">
        <v>42330</v>
      </c>
      <c r="G15219" t="s">
        <v>346</v>
      </c>
      <c r="H15219">
        <v>6</v>
      </c>
      <c r="L15219" t="s">
        <v>19</v>
      </c>
      <c r="M15219" t="str">
        <f t="shared" si="1082"/>
        <v>http://logeion.uchicago.edu/index.html#βασιλεύς</v>
      </c>
    </row>
    <row r="15220" spans="1:13" ht="15" customHeight="1" x14ac:dyDescent="0.2">
      <c r="A15220" t="s">
        <v>57977</v>
      </c>
      <c r="B15220" t="s">
        <v>56817</v>
      </c>
      <c r="C15220" t="str">
        <f t="shared" si="1081"/>
        <v>ἐγώ (Greek ego)</v>
      </c>
      <c r="D15220" t="str">
        <f>IF(ISBLANK(B15220),0,LEFT( C15220, FIND( " ", C15220 ) - 1 ))</f>
        <v>ἐγώ</v>
      </c>
      <c r="E15220" t="s">
        <v>56770</v>
      </c>
      <c r="F15220" t="s">
        <v>56771</v>
      </c>
      <c r="H15220">
        <v>6</v>
      </c>
      <c r="L15220" t="s">
        <v>19</v>
      </c>
      <c r="M15220" t="str">
        <f t="shared" si="1082"/>
        <v>http://logeion.uchicago.edu/index.html#ἐγώ</v>
      </c>
    </row>
    <row r="15221" spans="1:13" ht="15" customHeight="1" x14ac:dyDescent="0.2">
      <c r="A15221" t="s">
        <v>57976</v>
      </c>
      <c r="B15221" t="s">
        <v>57964</v>
      </c>
      <c r="C15221" t="str">
        <f t="shared" si="1081"/>
        <v>εἰμί</v>
      </c>
      <c r="D15221" t="s">
        <v>57964</v>
      </c>
      <c r="E15221" t="s">
        <v>47146</v>
      </c>
      <c r="F15221" t="s">
        <v>47146</v>
      </c>
      <c r="I15221">
        <v>5</v>
      </c>
      <c r="L15221" t="s">
        <v>24</v>
      </c>
      <c r="M15221" t="str">
        <f t="shared" si="1082"/>
        <v>http://logeion.uchicago.edu/index.html#εἰμί</v>
      </c>
    </row>
    <row r="15222" spans="1:13" ht="15" customHeight="1" x14ac:dyDescent="0.2">
      <c r="A15222" t="s">
        <v>57975</v>
      </c>
      <c r="B15222" t="s">
        <v>57965</v>
      </c>
      <c r="C15222" t="str">
        <f t="shared" si="1081"/>
        <v>εἷς μία ἕν</v>
      </c>
      <c r="D15222" t="str">
        <f>IF(ISBLANK(B15222),0,LEFT( C15222, FIND( " ", C15222 ) - 1 ))</f>
        <v>εἷς</v>
      </c>
      <c r="E15222" t="s">
        <v>57966</v>
      </c>
      <c r="F15222" t="s">
        <v>57966</v>
      </c>
      <c r="L15222" t="s">
        <v>2816</v>
      </c>
      <c r="M15222" t="str">
        <f t="shared" si="1082"/>
        <v>http://logeion.uchicago.edu/index.html#εἷς</v>
      </c>
    </row>
    <row r="15223" spans="1:13" ht="15" customHeight="1" x14ac:dyDescent="0.2">
      <c r="A15223" t="s">
        <v>57974</v>
      </c>
      <c r="B15223" t="s">
        <v>57967</v>
      </c>
      <c r="C15223" t="str">
        <f t="shared" si="1081"/>
        <v>ἤ</v>
      </c>
      <c r="D15223" t="s">
        <v>57967</v>
      </c>
      <c r="E15223" t="s">
        <v>57968</v>
      </c>
      <c r="F15223" t="s">
        <v>57968</v>
      </c>
      <c r="L15223" t="s">
        <v>339</v>
      </c>
      <c r="M15223" t="str">
        <f t="shared" si="1082"/>
        <v>http://logeion.uchicago.edu/index.html#ἤ</v>
      </c>
    </row>
    <row r="15224" spans="1:13" ht="15" customHeight="1" x14ac:dyDescent="0.2">
      <c r="A15224" t="s">
        <v>57973</v>
      </c>
      <c r="B15224" t="s">
        <v>57969</v>
      </c>
      <c r="C15224" t="str">
        <f t="shared" si="1081"/>
        <v>κοίρανος</v>
      </c>
      <c r="D15224" t="s">
        <v>57969</v>
      </c>
      <c r="E15224" t="s">
        <v>57970</v>
      </c>
      <c r="F15224" t="s">
        <v>57970</v>
      </c>
      <c r="H15224">
        <v>6</v>
      </c>
      <c r="L15224" t="s">
        <v>19</v>
      </c>
      <c r="M15224" t="str">
        <f t="shared" si="1082"/>
        <v>http://logeion.uchicago.edu/index.html#κοίρανος</v>
      </c>
    </row>
    <row r="15225" spans="1:13" ht="15" customHeight="1" x14ac:dyDescent="0.2">
      <c r="A15225" t="s">
        <v>60201</v>
      </c>
      <c r="B15225" t="s">
        <v>57971</v>
      </c>
      <c r="C15225" t="str">
        <f t="shared" si="1081"/>
        <v>σύ σοῦ σοί σέ</v>
      </c>
      <c r="D15225" t="str">
        <f t="shared" ref="D15225:D15288" si="1083">IF(ISBLANK(B15225),0,LEFT( C15225, FIND( " ", C15225 ) - 1 ))</f>
        <v>σύ</v>
      </c>
      <c r="E15225" t="s">
        <v>57972</v>
      </c>
      <c r="F15225" t="s">
        <v>57972</v>
      </c>
      <c r="H15225">
        <v>6</v>
      </c>
      <c r="L15225" t="s">
        <v>19</v>
      </c>
      <c r="M15225" t="str">
        <f t="shared" si="1082"/>
        <v>http://logeion.uchicago.edu/index.html#σύ</v>
      </c>
    </row>
    <row r="15226" spans="1:13" ht="15" customHeight="1" x14ac:dyDescent="0.2">
      <c r="A15226" t="s">
        <v>17</v>
      </c>
      <c r="C15226" t="str">
        <f t="shared" si="1081"/>
        <v/>
      </c>
      <c r="D15226">
        <f t="shared" si="1083"/>
        <v>0</v>
      </c>
      <c r="G15226" t="s">
        <v>18</v>
      </c>
      <c r="H15226">
        <v>4</v>
      </c>
      <c r="I15226">
        <v>0</v>
      </c>
      <c r="J15226">
        <v>0</v>
      </c>
      <c r="K15226">
        <v>0</v>
      </c>
      <c r="L15226" t="s">
        <v>19</v>
      </c>
      <c r="M15226" t="str">
        <f t="shared" si="1082"/>
        <v>http://logeion.uchicago.edu/index.html#0</v>
      </c>
    </row>
    <row r="15227" spans="1:13" ht="15" customHeight="1" x14ac:dyDescent="0.2">
      <c r="A15227" t="s">
        <v>20</v>
      </c>
      <c r="C15227" t="str">
        <f t="shared" si="1081"/>
        <v/>
      </c>
      <c r="D15227">
        <f t="shared" si="1083"/>
        <v>0</v>
      </c>
      <c r="G15227" t="s">
        <v>21</v>
      </c>
      <c r="H15227">
        <v>2</v>
      </c>
      <c r="I15227">
        <v>0</v>
      </c>
      <c r="J15227">
        <v>0</v>
      </c>
      <c r="K15227">
        <v>0</v>
      </c>
      <c r="L15227" t="s">
        <v>19</v>
      </c>
      <c r="M15227" t="str">
        <f t="shared" si="1082"/>
        <v>http://logeion.uchicago.edu/index.html#0</v>
      </c>
    </row>
    <row r="15228" spans="1:13" ht="15" customHeight="1" x14ac:dyDescent="0.2">
      <c r="A15228" t="s">
        <v>22</v>
      </c>
      <c r="C15228" t="str">
        <f t="shared" si="1081"/>
        <v/>
      </c>
      <c r="D15228">
        <f t="shared" si="1083"/>
        <v>0</v>
      </c>
      <c r="G15228" t="s">
        <v>23</v>
      </c>
      <c r="I15228">
        <v>1</v>
      </c>
      <c r="J15228">
        <v>0</v>
      </c>
      <c r="K15228">
        <v>0</v>
      </c>
      <c r="L15228" t="s">
        <v>24</v>
      </c>
      <c r="M15228" t="str">
        <f t="shared" si="1082"/>
        <v>http://logeion.uchicago.edu/index.html#0</v>
      </c>
    </row>
    <row r="15229" spans="1:13" ht="15" customHeight="1" x14ac:dyDescent="0.2">
      <c r="A15229" t="s">
        <v>34</v>
      </c>
      <c r="C15229" t="str">
        <f t="shared" si="1081"/>
        <v/>
      </c>
      <c r="D15229">
        <f t="shared" si="1083"/>
        <v>0</v>
      </c>
      <c r="G15229" t="s">
        <v>35</v>
      </c>
      <c r="H15229">
        <v>5</v>
      </c>
      <c r="I15229">
        <v>0</v>
      </c>
      <c r="J15229">
        <v>0</v>
      </c>
      <c r="K15229">
        <v>0</v>
      </c>
      <c r="L15229" t="s">
        <v>36</v>
      </c>
      <c r="M15229" t="str">
        <f t="shared" si="1082"/>
        <v>http://logeion.uchicago.edu/index.html#0</v>
      </c>
    </row>
    <row r="15230" spans="1:13" ht="15" customHeight="1" x14ac:dyDescent="0.2">
      <c r="A15230" t="s">
        <v>52</v>
      </c>
      <c r="C15230" t="str">
        <f t="shared" si="1081"/>
        <v/>
      </c>
      <c r="D15230">
        <f t="shared" si="1083"/>
        <v>0</v>
      </c>
      <c r="G15230" t="s">
        <v>21</v>
      </c>
      <c r="H15230">
        <v>2</v>
      </c>
      <c r="I15230">
        <v>0</v>
      </c>
      <c r="J15230">
        <v>0</v>
      </c>
      <c r="K15230">
        <v>1</v>
      </c>
      <c r="L15230" t="s">
        <v>19</v>
      </c>
      <c r="M15230" t="str">
        <f t="shared" si="1082"/>
        <v>http://logeion.uchicago.edu/index.html#0</v>
      </c>
    </row>
    <row r="15231" spans="1:13" ht="15" customHeight="1" x14ac:dyDescent="0.2">
      <c r="A15231" t="s">
        <v>56</v>
      </c>
      <c r="C15231" t="str">
        <f t="shared" si="1081"/>
        <v/>
      </c>
      <c r="D15231">
        <f t="shared" si="1083"/>
        <v>0</v>
      </c>
      <c r="G15231" t="s">
        <v>21</v>
      </c>
      <c r="H15231">
        <v>2</v>
      </c>
      <c r="I15231">
        <v>0</v>
      </c>
      <c r="J15231">
        <v>0</v>
      </c>
      <c r="K15231">
        <v>0</v>
      </c>
      <c r="L15231" t="s">
        <v>19</v>
      </c>
      <c r="M15231" t="str">
        <f t="shared" si="1082"/>
        <v>http://logeion.uchicago.edu/index.html#0</v>
      </c>
    </row>
    <row r="15232" spans="1:13" ht="15" customHeight="1" x14ac:dyDescent="0.2">
      <c r="A15232" t="s">
        <v>67</v>
      </c>
      <c r="C15232" t="str">
        <f t="shared" si="1081"/>
        <v/>
      </c>
      <c r="D15232">
        <f t="shared" si="1083"/>
        <v>0</v>
      </c>
      <c r="G15232" t="s">
        <v>29</v>
      </c>
      <c r="H15232">
        <v>3</v>
      </c>
      <c r="I15232">
        <v>0</v>
      </c>
      <c r="J15232">
        <v>0</v>
      </c>
      <c r="K15232">
        <v>0</v>
      </c>
      <c r="L15232" t="s">
        <v>19</v>
      </c>
      <c r="M15232" t="str">
        <f t="shared" si="1082"/>
        <v>http://logeion.uchicago.edu/index.html#0</v>
      </c>
    </row>
    <row r="15233" spans="1:13" ht="15" customHeight="1" x14ac:dyDescent="0.2">
      <c r="A15233" t="s">
        <v>96</v>
      </c>
      <c r="C15233" t="str">
        <f t="shared" si="1081"/>
        <v/>
      </c>
      <c r="D15233">
        <f t="shared" si="1083"/>
        <v>0</v>
      </c>
      <c r="G15233" t="s">
        <v>61</v>
      </c>
      <c r="H15233">
        <v>1</v>
      </c>
      <c r="I15233">
        <v>0</v>
      </c>
      <c r="J15233">
        <v>0</v>
      </c>
      <c r="K15233">
        <v>0</v>
      </c>
      <c r="L15233" t="s">
        <v>36</v>
      </c>
      <c r="M15233" t="str">
        <f t="shared" si="1082"/>
        <v>http://logeion.uchicago.edu/index.html#0</v>
      </c>
    </row>
    <row r="15234" spans="1:13" ht="15" customHeight="1" x14ac:dyDescent="0.2">
      <c r="A15234" t="s">
        <v>140</v>
      </c>
      <c r="C15234" t="str">
        <f t="shared" si="1081"/>
        <v/>
      </c>
      <c r="D15234">
        <f t="shared" si="1083"/>
        <v>0</v>
      </c>
      <c r="G15234" t="s">
        <v>23</v>
      </c>
      <c r="I15234">
        <v>1</v>
      </c>
      <c r="J15234">
        <v>0</v>
      </c>
      <c r="K15234">
        <v>0</v>
      </c>
      <c r="L15234" t="s">
        <v>24</v>
      </c>
      <c r="M15234" t="str">
        <f t="shared" si="1082"/>
        <v>http://logeion.uchicago.edu/index.html#0</v>
      </c>
    </row>
    <row r="15235" spans="1:13" ht="15" customHeight="1" x14ac:dyDescent="0.2">
      <c r="A15235" t="s">
        <v>142</v>
      </c>
      <c r="C15235" t="str">
        <f t="shared" si="1081"/>
        <v/>
      </c>
      <c r="D15235">
        <f t="shared" si="1083"/>
        <v>0</v>
      </c>
      <c r="G15235" t="s">
        <v>23</v>
      </c>
      <c r="I15235">
        <v>1</v>
      </c>
      <c r="J15235">
        <v>0</v>
      </c>
      <c r="K15235">
        <v>0</v>
      </c>
      <c r="L15235" t="s">
        <v>24</v>
      </c>
      <c r="M15235" t="str">
        <f t="shared" si="1082"/>
        <v>http://logeion.uchicago.edu/index.html#0</v>
      </c>
    </row>
    <row r="15236" spans="1:13" ht="15" customHeight="1" x14ac:dyDescent="0.2">
      <c r="A15236" t="s">
        <v>143</v>
      </c>
      <c r="C15236" t="str">
        <f t="shared" si="1081"/>
        <v/>
      </c>
      <c r="D15236">
        <f t="shared" si="1083"/>
        <v>0</v>
      </c>
      <c r="G15236" t="s">
        <v>66</v>
      </c>
      <c r="I15236">
        <v>3</v>
      </c>
      <c r="J15236">
        <v>0</v>
      </c>
      <c r="K15236">
        <v>0</v>
      </c>
      <c r="L15236" t="s">
        <v>24</v>
      </c>
      <c r="M15236" t="str">
        <f t="shared" si="1082"/>
        <v>http://logeion.uchicago.edu/index.html#0</v>
      </c>
    </row>
    <row r="15237" spans="1:13" ht="15" customHeight="1" x14ac:dyDescent="0.2">
      <c r="A15237" t="s">
        <v>152</v>
      </c>
      <c r="C15237" t="str">
        <f t="shared" si="1081"/>
        <v/>
      </c>
      <c r="D15237">
        <f t="shared" si="1083"/>
        <v>0</v>
      </c>
      <c r="G15237" t="s">
        <v>29</v>
      </c>
      <c r="H15237">
        <v>3</v>
      </c>
      <c r="I15237">
        <v>0</v>
      </c>
      <c r="J15237">
        <v>0</v>
      </c>
      <c r="K15237">
        <v>0</v>
      </c>
      <c r="L15237" t="s">
        <v>19</v>
      </c>
      <c r="M15237" t="str">
        <f t="shared" si="1082"/>
        <v>http://logeion.uchicago.edu/index.html#0</v>
      </c>
    </row>
    <row r="15238" spans="1:13" ht="15" customHeight="1" x14ac:dyDescent="0.2">
      <c r="A15238" t="s">
        <v>153</v>
      </c>
      <c r="C15238" t="str">
        <f t="shared" si="1081"/>
        <v/>
      </c>
      <c r="D15238">
        <f t="shared" si="1083"/>
        <v>0</v>
      </c>
      <c r="G15238" t="s">
        <v>23</v>
      </c>
      <c r="I15238">
        <v>1</v>
      </c>
      <c r="J15238">
        <v>0</v>
      </c>
      <c r="K15238">
        <v>0</v>
      </c>
      <c r="L15238" t="s">
        <v>24</v>
      </c>
      <c r="M15238" t="str">
        <f t="shared" si="1082"/>
        <v>http://logeion.uchicago.edu/index.html#0</v>
      </c>
    </row>
    <row r="15239" spans="1:13" ht="15" customHeight="1" x14ac:dyDescent="0.2">
      <c r="A15239" t="s">
        <v>154</v>
      </c>
      <c r="C15239" t="str">
        <f t="shared" si="1081"/>
        <v/>
      </c>
      <c r="D15239">
        <f t="shared" si="1083"/>
        <v>0</v>
      </c>
      <c r="G15239" t="s">
        <v>155</v>
      </c>
      <c r="H15239">
        <v>3</v>
      </c>
      <c r="I15239">
        <v>0</v>
      </c>
      <c r="J15239">
        <v>0</v>
      </c>
      <c r="K15239">
        <v>0</v>
      </c>
      <c r="L15239" t="s">
        <v>36</v>
      </c>
      <c r="M15239" t="str">
        <f t="shared" si="1082"/>
        <v>http://logeion.uchicago.edu/index.html#0</v>
      </c>
    </row>
    <row r="15240" spans="1:13" ht="15" customHeight="1" x14ac:dyDescent="0.2">
      <c r="A15240" t="s">
        <v>167</v>
      </c>
      <c r="C15240" t="str">
        <f t="shared" si="1081"/>
        <v/>
      </c>
      <c r="D15240">
        <f t="shared" si="1083"/>
        <v>0</v>
      </c>
      <c r="G15240" t="s">
        <v>29</v>
      </c>
      <c r="H15240">
        <v>3</v>
      </c>
      <c r="I15240">
        <v>0</v>
      </c>
      <c r="J15240">
        <v>0</v>
      </c>
      <c r="K15240">
        <v>0</v>
      </c>
      <c r="L15240" t="s">
        <v>19</v>
      </c>
      <c r="M15240" t="str">
        <f t="shared" si="1082"/>
        <v>http://logeion.uchicago.edu/index.html#0</v>
      </c>
    </row>
    <row r="15241" spans="1:13" ht="15" customHeight="1" x14ac:dyDescent="0.2">
      <c r="A15241" t="s">
        <v>169</v>
      </c>
      <c r="C15241" t="str">
        <f t="shared" si="1081"/>
        <v/>
      </c>
      <c r="D15241">
        <f t="shared" si="1083"/>
        <v>0</v>
      </c>
      <c r="G15241" t="s">
        <v>170</v>
      </c>
      <c r="I15241">
        <v>1</v>
      </c>
      <c r="J15241">
        <v>0</v>
      </c>
      <c r="K15241">
        <v>0</v>
      </c>
      <c r="L15241" t="s">
        <v>24</v>
      </c>
      <c r="M15241" t="str">
        <f t="shared" si="1082"/>
        <v>http://logeion.uchicago.edu/index.html#0</v>
      </c>
    </row>
    <row r="15242" spans="1:13" ht="15" customHeight="1" x14ac:dyDescent="0.2">
      <c r="A15242" t="s">
        <v>175</v>
      </c>
      <c r="C15242" t="str">
        <f t="shared" si="1081"/>
        <v/>
      </c>
      <c r="D15242">
        <f t="shared" si="1083"/>
        <v>0</v>
      </c>
      <c r="G15242" t="s">
        <v>176</v>
      </c>
      <c r="I15242">
        <v>4</v>
      </c>
      <c r="J15242">
        <v>0</v>
      </c>
      <c r="K15242">
        <v>0</v>
      </c>
      <c r="L15242" t="s">
        <v>24</v>
      </c>
      <c r="M15242" t="str">
        <f t="shared" si="1082"/>
        <v>http://logeion.uchicago.edu/index.html#0</v>
      </c>
    </row>
    <row r="15243" spans="1:13" ht="15" customHeight="1" x14ac:dyDescent="0.2">
      <c r="A15243" t="s">
        <v>177</v>
      </c>
      <c r="C15243" t="str">
        <f t="shared" si="1081"/>
        <v/>
      </c>
      <c r="D15243">
        <f t="shared" si="1083"/>
        <v>0</v>
      </c>
      <c r="G15243" t="s">
        <v>178</v>
      </c>
      <c r="I15243">
        <v>3</v>
      </c>
      <c r="J15243">
        <v>0</v>
      </c>
      <c r="K15243">
        <v>0</v>
      </c>
      <c r="L15243" t="s">
        <v>24</v>
      </c>
      <c r="M15243" t="str">
        <f t="shared" si="1082"/>
        <v>http://logeion.uchicago.edu/index.html#0</v>
      </c>
    </row>
    <row r="15244" spans="1:13" ht="15" customHeight="1" x14ac:dyDescent="0.2">
      <c r="A15244" t="s">
        <v>182</v>
      </c>
      <c r="C15244" t="str">
        <f t="shared" si="1081"/>
        <v/>
      </c>
      <c r="D15244">
        <f t="shared" si="1083"/>
        <v>0</v>
      </c>
      <c r="G15244" t="s">
        <v>18</v>
      </c>
      <c r="H15244">
        <v>4</v>
      </c>
      <c r="I15244">
        <v>0</v>
      </c>
      <c r="J15244">
        <v>0</v>
      </c>
      <c r="K15244">
        <v>0</v>
      </c>
      <c r="L15244" t="s">
        <v>19</v>
      </c>
      <c r="M15244" t="str">
        <f t="shared" si="1082"/>
        <v>http://logeion.uchicago.edu/index.html#0</v>
      </c>
    </row>
    <row r="15245" spans="1:13" ht="15" customHeight="1" x14ac:dyDescent="0.2">
      <c r="A15245" t="s">
        <v>195</v>
      </c>
      <c r="C15245" t="str">
        <f t="shared" si="1081"/>
        <v/>
      </c>
      <c r="D15245">
        <f t="shared" si="1083"/>
        <v>0</v>
      </c>
      <c r="G15245" t="s">
        <v>21</v>
      </c>
      <c r="H15245">
        <v>2</v>
      </c>
      <c r="I15245">
        <v>0</v>
      </c>
      <c r="J15245">
        <v>0</v>
      </c>
      <c r="K15245">
        <v>0</v>
      </c>
      <c r="L15245" t="s">
        <v>19</v>
      </c>
      <c r="M15245" t="str">
        <f t="shared" si="1082"/>
        <v>http://logeion.uchicago.edu/index.html#0</v>
      </c>
    </row>
    <row r="15246" spans="1:13" ht="15" customHeight="1" x14ac:dyDescent="0.2">
      <c r="A15246" t="s">
        <v>199</v>
      </c>
      <c r="C15246" t="str">
        <f t="shared" si="1081"/>
        <v/>
      </c>
      <c r="D15246">
        <f t="shared" si="1083"/>
        <v>0</v>
      </c>
      <c r="G15246" t="s">
        <v>21</v>
      </c>
      <c r="H15246">
        <v>2</v>
      </c>
      <c r="I15246">
        <v>0</v>
      </c>
      <c r="J15246">
        <v>0</v>
      </c>
      <c r="K15246">
        <v>0</v>
      </c>
      <c r="L15246" t="s">
        <v>19</v>
      </c>
      <c r="M15246" t="str">
        <f t="shared" si="1082"/>
        <v>http://logeion.uchicago.edu/index.html#0</v>
      </c>
    </row>
    <row r="15247" spans="1:13" ht="15" customHeight="1" x14ac:dyDescent="0.2">
      <c r="A15247" t="s">
        <v>219</v>
      </c>
      <c r="C15247" t="str">
        <f t="shared" si="1081"/>
        <v/>
      </c>
      <c r="D15247">
        <f t="shared" si="1083"/>
        <v>0</v>
      </c>
      <c r="G15247" t="s">
        <v>29</v>
      </c>
      <c r="H15247">
        <v>3</v>
      </c>
      <c r="I15247">
        <v>0</v>
      </c>
      <c r="J15247">
        <v>0</v>
      </c>
      <c r="K15247">
        <v>0</v>
      </c>
      <c r="L15247" t="s">
        <v>19</v>
      </c>
      <c r="M15247" t="str">
        <f t="shared" si="1082"/>
        <v>http://logeion.uchicago.edu/index.html#0</v>
      </c>
    </row>
    <row r="15248" spans="1:13" ht="15" customHeight="1" x14ac:dyDescent="0.2">
      <c r="A15248" t="s">
        <v>220</v>
      </c>
      <c r="C15248" t="str">
        <f t="shared" si="1081"/>
        <v/>
      </c>
      <c r="D15248">
        <f t="shared" si="1083"/>
        <v>0</v>
      </c>
      <c r="G15248" t="s">
        <v>61</v>
      </c>
      <c r="H15248">
        <v>1</v>
      </c>
      <c r="I15248">
        <v>0</v>
      </c>
      <c r="J15248">
        <v>0</v>
      </c>
      <c r="K15248">
        <v>0</v>
      </c>
      <c r="L15248" t="s">
        <v>36</v>
      </c>
      <c r="M15248" t="str">
        <f t="shared" si="1082"/>
        <v>http://logeion.uchicago.edu/index.html#0</v>
      </c>
    </row>
    <row r="15249" spans="1:13" ht="15" customHeight="1" x14ac:dyDescent="0.2">
      <c r="A15249" t="s">
        <v>221</v>
      </c>
      <c r="C15249" t="str">
        <f t="shared" si="1081"/>
        <v/>
      </c>
      <c r="D15249">
        <f t="shared" si="1083"/>
        <v>0</v>
      </c>
      <c r="G15249" t="s">
        <v>61</v>
      </c>
      <c r="H15249">
        <v>1</v>
      </c>
      <c r="I15249">
        <v>0</v>
      </c>
      <c r="J15249">
        <v>0</v>
      </c>
      <c r="K15249">
        <v>0</v>
      </c>
      <c r="L15249" t="s">
        <v>36</v>
      </c>
      <c r="M15249" t="str">
        <f t="shared" si="1082"/>
        <v>http://logeion.uchicago.edu/index.html#0</v>
      </c>
    </row>
    <row r="15250" spans="1:13" ht="15" customHeight="1" x14ac:dyDescent="0.2">
      <c r="A15250" t="s">
        <v>226</v>
      </c>
      <c r="C15250" t="str">
        <f t="shared" si="1081"/>
        <v/>
      </c>
      <c r="D15250">
        <f t="shared" si="1083"/>
        <v>0</v>
      </c>
      <c r="G15250" t="s">
        <v>61</v>
      </c>
      <c r="H15250">
        <v>1</v>
      </c>
      <c r="I15250">
        <v>0</v>
      </c>
      <c r="J15250">
        <v>0</v>
      </c>
      <c r="K15250">
        <v>0</v>
      </c>
      <c r="L15250" t="s">
        <v>36</v>
      </c>
      <c r="M15250" t="str">
        <f t="shared" si="1082"/>
        <v>http://logeion.uchicago.edu/index.html#0</v>
      </c>
    </row>
    <row r="15251" spans="1:13" ht="15" customHeight="1" x14ac:dyDescent="0.2">
      <c r="A15251" t="s">
        <v>234</v>
      </c>
      <c r="C15251" t="str">
        <f t="shared" si="1081"/>
        <v/>
      </c>
      <c r="D15251">
        <f t="shared" si="1083"/>
        <v>0</v>
      </c>
      <c r="G15251" t="s">
        <v>235</v>
      </c>
      <c r="I15251">
        <v>4</v>
      </c>
      <c r="J15251">
        <v>0</v>
      </c>
      <c r="K15251">
        <v>0</v>
      </c>
      <c r="L15251" t="s">
        <v>24</v>
      </c>
      <c r="M15251" t="str">
        <f t="shared" si="1082"/>
        <v>http://logeion.uchicago.edu/index.html#0</v>
      </c>
    </row>
    <row r="15252" spans="1:13" ht="15" customHeight="1" x14ac:dyDescent="0.2">
      <c r="A15252" t="s">
        <v>251</v>
      </c>
      <c r="C15252" t="str">
        <f t="shared" ref="C15252:C15315" si="1084">SUBSTITUTE(SUBSTITUTE(SUBSTITUTE(SUBSTITUTE(SUBSTITUTE(SUBSTITUTE(SUBSTITUTE(SUBSTITUTE(SUBSTITUTE(SUBSTITUTE(SUBSTITUTE(B15252, "ā", "a"), "ē", "e"), "ī", "i"), "ō", "o"), "ū", "u"), "ȳ", "y"), "Ā", "A"), "Ē", "E"), "Ī", "I"), "Ō", "O"), "Ū", "U")</f>
        <v/>
      </c>
      <c r="D15252">
        <f t="shared" si="1083"/>
        <v>0</v>
      </c>
      <c r="G15252" t="s">
        <v>61</v>
      </c>
      <c r="H15252">
        <v>1</v>
      </c>
      <c r="I15252">
        <v>0</v>
      </c>
      <c r="J15252">
        <v>0</v>
      </c>
      <c r="K15252">
        <v>0</v>
      </c>
      <c r="L15252" t="s">
        <v>36</v>
      </c>
      <c r="M15252" t="str">
        <f t="shared" si="1082"/>
        <v>http://logeion.uchicago.edu/index.html#0</v>
      </c>
    </row>
    <row r="15253" spans="1:13" ht="15" customHeight="1" x14ac:dyDescent="0.2">
      <c r="A15253" t="s">
        <v>252</v>
      </c>
      <c r="C15253" t="str">
        <f t="shared" si="1084"/>
        <v/>
      </c>
      <c r="D15253">
        <f t="shared" si="1083"/>
        <v>0</v>
      </c>
      <c r="G15253" t="s">
        <v>61</v>
      </c>
      <c r="H15253">
        <v>1</v>
      </c>
      <c r="I15253">
        <v>0</v>
      </c>
      <c r="J15253">
        <v>0</v>
      </c>
      <c r="K15253">
        <v>0</v>
      </c>
      <c r="L15253" t="s">
        <v>36</v>
      </c>
      <c r="M15253" t="str">
        <f t="shared" si="1082"/>
        <v>http://logeion.uchicago.edu/index.html#0</v>
      </c>
    </row>
    <row r="15254" spans="1:13" ht="15" customHeight="1" x14ac:dyDescent="0.2">
      <c r="A15254" t="s">
        <v>256</v>
      </c>
      <c r="C15254" t="str">
        <f t="shared" si="1084"/>
        <v/>
      </c>
      <c r="D15254">
        <f t="shared" si="1083"/>
        <v>0</v>
      </c>
      <c r="G15254" t="s">
        <v>29</v>
      </c>
      <c r="H15254">
        <v>3</v>
      </c>
      <c r="I15254">
        <v>0</v>
      </c>
      <c r="J15254">
        <v>0</v>
      </c>
      <c r="K15254">
        <v>1</v>
      </c>
      <c r="L15254" t="s">
        <v>19</v>
      </c>
      <c r="M15254" t="str">
        <f t="shared" si="1082"/>
        <v>http://logeion.uchicago.edu/index.html#0</v>
      </c>
    </row>
    <row r="15255" spans="1:13" ht="15" customHeight="1" x14ac:dyDescent="0.2">
      <c r="A15255" t="s">
        <v>257</v>
      </c>
      <c r="C15255" t="str">
        <f t="shared" si="1084"/>
        <v/>
      </c>
      <c r="D15255">
        <f t="shared" si="1083"/>
        <v>0</v>
      </c>
      <c r="G15255" t="s">
        <v>21</v>
      </c>
      <c r="H15255">
        <v>2</v>
      </c>
      <c r="I15255">
        <v>0</v>
      </c>
      <c r="J15255">
        <v>0</v>
      </c>
      <c r="K15255">
        <v>1</v>
      </c>
      <c r="L15255" t="s">
        <v>19</v>
      </c>
      <c r="M15255" t="str">
        <f t="shared" si="1082"/>
        <v>http://logeion.uchicago.edu/index.html#0</v>
      </c>
    </row>
    <row r="15256" spans="1:13" ht="15" customHeight="1" x14ac:dyDescent="0.2">
      <c r="A15256" t="s">
        <v>258</v>
      </c>
      <c r="C15256" t="str">
        <f t="shared" si="1084"/>
        <v/>
      </c>
      <c r="D15256">
        <f t="shared" si="1083"/>
        <v>0</v>
      </c>
      <c r="G15256" t="s">
        <v>89</v>
      </c>
      <c r="I15256">
        <v>0</v>
      </c>
      <c r="J15256">
        <v>1</v>
      </c>
      <c r="K15256">
        <v>0</v>
      </c>
      <c r="L15256" t="s">
        <v>90</v>
      </c>
      <c r="M15256" t="str">
        <f t="shared" si="1082"/>
        <v>http://logeion.uchicago.edu/index.html#0</v>
      </c>
    </row>
    <row r="15257" spans="1:13" ht="15" customHeight="1" x14ac:dyDescent="0.2">
      <c r="A15257" t="s">
        <v>259</v>
      </c>
      <c r="C15257" t="str">
        <f t="shared" si="1084"/>
        <v/>
      </c>
      <c r="D15257">
        <f t="shared" si="1083"/>
        <v>0</v>
      </c>
      <c r="G15257" t="s">
        <v>76</v>
      </c>
      <c r="H15257">
        <v>1</v>
      </c>
      <c r="I15257">
        <v>0</v>
      </c>
      <c r="J15257">
        <v>0</v>
      </c>
      <c r="K15257">
        <v>0</v>
      </c>
      <c r="L15257" t="s">
        <v>19</v>
      </c>
      <c r="M15257" t="str">
        <f t="shared" si="1082"/>
        <v>http://logeion.uchicago.edu/index.html#0</v>
      </c>
    </row>
    <row r="15258" spans="1:13" ht="15" customHeight="1" x14ac:dyDescent="0.2">
      <c r="A15258" t="s">
        <v>260</v>
      </c>
      <c r="C15258" t="str">
        <f t="shared" si="1084"/>
        <v/>
      </c>
      <c r="D15258">
        <f t="shared" si="1083"/>
        <v>0</v>
      </c>
      <c r="G15258" t="s">
        <v>61</v>
      </c>
      <c r="H15258">
        <v>1</v>
      </c>
      <c r="I15258">
        <v>0</v>
      </c>
      <c r="J15258">
        <v>0</v>
      </c>
      <c r="K15258">
        <v>0</v>
      </c>
      <c r="L15258" t="s">
        <v>36</v>
      </c>
      <c r="M15258" t="str">
        <f t="shared" si="1082"/>
        <v>http://logeion.uchicago.edu/index.html#0</v>
      </c>
    </row>
    <row r="15259" spans="1:13" ht="15" customHeight="1" x14ac:dyDescent="0.2">
      <c r="A15259" t="s">
        <v>265</v>
      </c>
      <c r="C15259" t="str">
        <f t="shared" si="1084"/>
        <v/>
      </c>
      <c r="D15259">
        <f t="shared" si="1083"/>
        <v>0</v>
      </c>
      <c r="G15259" t="s">
        <v>230</v>
      </c>
      <c r="H15259">
        <v>3</v>
      </c>
      <c r="I15259">
        <v>0</v>
      </c>
      <c r="J15259">
        <v>0</v>
      </c>
      <c r="K15259">
        <v>0</v>
      </c>
      <c r="L15259" t="s">
        <v>36</v>
      </c>
      <c r="M15259" t="str">
        <f t="shared" si="1082"/>
        <v>http://logeion.uchicago.edu/index.html#0</v>
      </c>
    </row>
    <row r="15260" spans="1:13" ht="15" customHeight="1" x14ac:dyDescent="0.2">
      <c r="A15260" t="s">
        <v>282</v>
      </c>
      <c r="C15260" t="str">
        <f t="shared" si="1084"/>
        <v/>
      </c>
      <c r="D15260">
        <f t="shared" si="1083"/>
        <v>0</v>
      </c>
      <c r="G15260" t="s">
        <v>61</v>
      </c>
      <c r="H15260">
        <v>1</v>
      </c>
      <c r="I15260">
        <v>0</v>
      </c>
      <c r="J15260">
        <v>0</v>
      </c>
      <c r="K15260">
        <v>0</v>
      </c>
      <c r="L15260" t="s">
        <v>36</v>
      </c>
      <c r="M15260" t="str">
        <f t="shared" si="1082"/>
        <v>http://logeion.uchicago.edu/index.html#0</v>
      </c>
    </row>
    <row r="15261" spans="1:13" ht="15" customHeight="1" x14ac:dyDescent="0.2">
      <c r="A15261" t="s">
        <v>301</v>
      </c>
      <c r="C15261" t="str">
        <f t="shared" si="1084"/>
        <v/>
      </c>
      <c r="D15261">
        <f t="shared" si="1083"/>
        <v>0</v>
      </c>
      <c r="G15261" t="s">
        <v>29</v>
      </c>
      <c r="H15261">
        <v>3</v>
      </c>
      <c r="I15261">
        <v>0</v>
      </c>
      <c r="J15261">
        <v>0</v>
      </c>
      <c r="K15261">
        <v>0</v>
      </c>
      <c r="L15261" t="s">
        <v>19</v>
      </c>
      <c r="M15261" t="str">
        <f t="shared" si="1082"/>
        <v>http://logeion.uchicago.edu/index.html#0</v>
      </c>
    </row>
    <row r="15262" spans="1:13" ht="15" customHeight="1" x14ac:dyDescent="0.2">
      <c r="A15262" t="s">
        <v>318</v>
      </c>
      <c r="C15262" t="str">
        <f t="shared" si="1084"/>
        <v/>
      </c>
      <c r="D15262">
        <f t="shared" si="1083"/>
        <v>0</v>
      </c>
      <c r="G15262" t="s">
        <v>61</v>
      </c>
      <c r="H15262">
        <v>1</v>
      </c>
      <c r="I15262">
        <v>0</v>
      </c>
      <c r="J15262">
        <v>0</v>
      </c>
      <c r="K15262">
        <v>0</v>
      </c>
      <c r="L15262" t="s">
        <v>36</v>
      </c>
      <c r="M15262" t="str">
        <f t="shared" si="1082"/>
        <v>http://logeion.uchicago.edu/index.html#0</v>
      </c>
    </row>
    <row r="15263" spans="1:13" ht="15" customHeight="1" x14ac:dyDescent="0.2">
      <c r="A15263" t="s">
        <v>340</v>
      </c>
      <c r="C15263" t="str">
        <f t="shared" si="1084"/>
        <v/>
      </c>
      <c r="D15263">
        <f t="shared" si="1083"/>
        <v>0</v>
      </c>
      <c r="G15263" t="s">
        <v>21</v>
      </c>
      <c r="H15263">
        <v>2</v>
      </c>
      <c r="I15263">
        <v>0</v>
      </c>
      <c r="J15263">
        <v>0</v>
      </c>
      <c r="K15263">
        <v>1</v>
      </c>
      <c r="L15263" t="s">
        <v>19</v>
      </c>
      <c r="M15263" t="str">
        <f t="shared" si="1082"/>
        <v>http://logeion.uchicago.edu/index.html#0</v>
      </c>
    </row>
    <row r="15264" spans="1:13" ht="15" customHeight="1" x14ac:dyDescent="0.2">
      <c r="A15264" t="s">
        <v>341</v>
      </c>
      <c r="C15264" t="str">
        <f t="shared" si="1084"/>
        <v/>
      </c>
      <c r="D15264">
        <f t="shared" si="1083"/>
        <v>0</v>
      </c>
      <c r="G15264" t="s">
        <v>61</v>
      </c>
      <c r="H15264">
        <v>1</v>
      </c>
      <c r="I15264">
        <v>0</v>
      </c>
      <c r="J15264">
        <v>0</v>
      </c>
      <c r="K15264">
        <v>1</v>
      </c>
      <c r="L15264" t="s">
        <v>36</v>
      </c>
      <c r="M15264" t="str">
        <f t="shared" si="1082"/>
        <v>http://logeion.uchicago.edu/index.html#0</v>
      </c>
    </row>
    <row r="15265" spans="1:13" ht="15" customHeight="1" x14ac:dyDescent="0.2">
      <c r="A15265" t="s">
        <v>382</v>
      </c>
      <c r="C15265" t="str">
        <f t="shared" si="1084"/>
        <v/>
      </c>
      <c r="D15265">
        <f t="shared" si="1083"/>
        <v>0</v>
      </c>
      <c r="G15265" t="s">
        <v>95</v>
      </c>
      <c r="I15265">
        <v>2</v>
      </c>
      <c r="J15265">
        <v>0</v>
      </c>
      <c r="K15265">
        <v>0</v>
      </c>
      <c r="L15265" t="s">
        <v>24</v>
      </c>
      <c r="M15265" t="str">
        <f t="shared" si="1082"/>
        <v>http://logeion.uchicago.edu/index.html#0</v>
      </c>
    </row>
    <row r="15266" spans="1:13" ht="15" customHeight="1" x14ac:dyDescent="0.2">
      <c r="A15266" t="s">
        <v>383</v>
      </c>
      <c r="C15266" t="str">
        <f t="shared" si="1084"/>
        <v/>
      </c>
      <c r="D15266">
        <f t="shared" si="1083"/>
        <v>0</v>
      </c>
      <c r="G15266" t="s">
        <v>21</v>
      </c>
      <c r="H15266">
        <v>2</v>
      </c>
      <c r="I15266">
        <v>0</v>
      </c>
      <c r="J15266">
        <v>0</v>
      </c>
      <c r="K15266">
        <v>0</v>
      </c>
      <c r="L15266" t="s">
        <v>19</v>
      </c>
      <c r="M15266" t="str">
        <f t="shared" si="1082"/>
        <v>http://logeion.uchicago.edu/index.html#0</v>
      </c>
    </row>
    <row r="15267" spans="1:13" ht="15" customHeight="1" x14ac:dyDescent="0.2">
      <c r="A15267" t="s">
        <v>388</v>
      </c>
      <c r="C15267" t="str">
        <f t="shared" si="1084"/>
        <v/>
      </c>
      <c r="D15267">
        <f t="shared" si="1083"/>
        <v>0</v>
      </c>
      <c r="G15267" t="s">
        <v>18</v>
      </c>
      <c r="H15267">
        <v>4</v>
      </c>
      <c r="I15267">
        <v>0</v>
      </c>
      <c r="J15267">
        <v>0</v>
      </c>
      <c r="K15267">
        <v>0</v>
      </c>
      <c r="L15267" t="s">
        <v>19</v>
      </c>
      <c r="M15267" t="str">
        <f t="shared" ref="M15267:M15330" si="1085">"http://logeion.uchicago.edu/index.html#"&amp;D15267</f>
        <v>http://logeion.uchicago.edu/index.html#0</v>
      </c>
    </row>
    <row r="15268" spans="1:13" ht="15" customHeight="1" x14ac:dyDescent="0.2">
      <c r="A15268" t="s">
        <v>389</v>
      </c>
      <c r="C15268" t="str">
        <f t="shared" si="1084"/>
        <v/>
      </c>
      <c r="D15268">
        <f t="shared" si="1083"/>
        <v>0</v>
      </c>
      <c r="G15268" t="s">
        <v>61</v>
      </c>
      <c r="H15268">
        <v>1</v>
      </c>
      <c r="I15268">
        <v>0</v>
      </c>
      <c r="J15268">
        <v>0</v>
      </c>
      <c r="K15268">
        <v>0</v>
      </c>
      <c r="L15268" t="s">
        <v>36</v>
      </c>
      <c r="M15268" t="str">
        <f t="shared" si="1085"/>
        <v>http://logeion.uchicago.edu/index.html#0</v>
      </c>
    </row>
    <row r="15269" spans="1:13" ht="15" customHeight="1" x14ac:dyDescent="0.2">
      <c r="A15269" t="s">
        <v>390</v>
      </c>
      <c r="C15269" t="str">
        <f t="shared" si="1084"/>
        <v/>
      </c>
      <c r="D15269">
        <f t="shared" si="1083"/>
        <v>0</v>
      </c>
      <c r="G15269" t="s">
        <v>29</v>
      </c>
      <c r="H15269">
        <v>3</v>
      </c>
      <c r="I15269">
        <v>0</v>
      </c>
      <c r="J15269">
        <v>0</v>
      </c>
      <c r="K15269">
        <v>0</v>
      </c>
      <c r="L15269" t="s">
        <v>19</v>
      </c>
      <c r="M15269" t="str">
        <f t="shared" si="1085"/>
        <v>http://logeion.uchicago.edu/index.html#0</v>
      </c>
    </row>
    <row r="15270" spans="1:13" ht="15" customHeight="1" x14ac:dyDescent="0.2">
      <c r="A15270" t="s">
        <v>401</v>
      </c>
      <c r="C15270" t="str">
        <f t="shared" si="1084"/>
        <v/>
      </c>
      <c r="D15270">
        <f t="shared" si="1083"/>
        <v>0</v>
      </c>
      <c r="G15270" t="s">
        <v>23</v>
      </c>
      <c r="I15270">
        <v>1</v>
      </c>
      <c r="J15270">
        <v>0</v>
      </c>
      <c r="K15270">
        <v>0</v>
      </c>
      <c r="L15270" t="s">
        <v>24</v>
      </c>
      <c r="M15270" t="str">
        <f t="shared" si="1085"/>
        <v>http://logeion.uchicago.edu/index.html#0</v>
      </c>
    </row>
    <row r="15271" spans="1:13" ht="15" customHeight="1" x14ac:dyDescent="0.2">
      <c r="A15271" t="s">
        <v>402</v>
      </c>
      <c r="C15271" t="str">
        <f t="shared" si="1084"/>
        <v/>
      </c>
      <c r="D15271">
        <f t="shared" si="1083"/>
        <v>0</v>
      </c>
      <c r="G15271" t="s">
        <v>23</v>
      </c>
      <c r="I15271">
        <v>1</v>
      </c>
      <c r="J15271">
        <v>0</v>
      </c>
      <c r="K15271">
        <v>0</v>
      </c>
      <c r="L15271" t="s">
        <v>24</v>
      </c>
      <c r="M15271" t="str">
        <f t="shared" si="1085"/>
        <v>http://logeion.uchicago.edu/index.html#0</v>
      </c>
    </row>
    <row r="15272" spans="1:13" ht="15" customHeight="1" x14ac:dyDescent="0.2">
      <c r="A15272" t="s">
        <v>407</v>
      </c>
      <c r="C15272" t="str">
        <f t="shared" si="1084"/>
        <v/>
      </c>
      <c r="D15272">
        <f t="shared" si="1083"/>
        <v>0</v>
      </c>
      <c r="G15272" t="s">
        <v>29</v>
      </c>
      <c r="H15272">
        <v>3</v>
      </c>
      <c r="I15272">
        <v>0</v>
      </c>
      <c r="J15272">
        <v>0</v>
      </c>
      <c r="K15272">
        <v>0</v>
      </c>
      <c r="L15272" t="s">
        <v>19</v>
      </c>
      <c r="M15272" t="str">
        <f t="shared" si="1085"/>
        <v>http://logeion.uchicago.edu/index.html#0</v>
      </c>
    </row>
    <row r="15273" spans="1:13" ht="15" customHeight="1" x14ac:dyDescent="0.2">
      <c r="A15273" t="s">
        <v>416</v>
      </c>
      <c r="C15273" t="str">
        <f t="shared" si="1084"/>
        <v/>
      </c>
      <c r="D15273">
        <f t="shared" si="1083"/>
        <v>0</v>
      </c>
      <c r="G15273" t="s">
        <v>95</v>
      </c>
      <c r="I15273">
        <v>2</v>
      </c>
      <c r="J15273">
        <v>0</v>
      </c>
      <c r="K15273">
        <v>0</v>
      </c>
      <c r="L15273" t="s">
        <v>24</v>
      </c>
      <c r="M15273" t="str">
        <f t="shared" si="1085"/>
        <v>http://logeion.uchicago.edu/index.html#0</v>
      </c>
    </row>
    <row r="15274" spans="1:13" ht="15" customHeight="1" x14ac:dyDescent="0.2">
      <c r="A15274" t="s">
        <v>433</v>
      </c>
      <c r="C15274" t="str">
        <f t="shared" si="1084"/>
        <v/>
      </c>
      <c r="D15274">
        <f t="shared" si="1083"/>
        <v>0</v>
      </c>
      <c r="G15274" t="s">
        <v>23</v>
      </c>
      <c r="I15274">
        <v>1</v>
      </c>
      <c r="J15274">
        <v>0</v>
      </c>
      <c r="K15274">
        <v>0</v>
      </c>
      <c r="L15274" t="s">
        <v>24</v>
      </c>
      <c r="M15274" t="str">
        <f t="shared" si="1085"/>
        <v>http://logeion.uchicago.edu/index.html#0</v>
      </c>
    </row>
    <row r="15275" spans="1:13" ht="15" customHeight="1" x14ac:dyDescent="0.2">
      <c r="A15275" t="s">
        <v>442</v>
      </c>
      <c r="C15275" t="str">
        <f t="shared" si="1084"/>
        <v/>
      </c>
      <c r="D15275">
        <f t="shared" si="1083"/>
        <v>0</v>
      </c>
      <c r="G15275" t="s">
        <v>29</v>
      </c>
      <c r="H15275">
        <v>3</v>
      </c>
      <c r="I15275">
        <v>0</v>
      </c>
      <c r="J15275">
        <v>0</v>
      </c>
      <c r="K15275">
        <v>0</v>
      </c>
      <c r="L15275" t="s">
        <v>19</v>
      </c>
      <c r="M15275" t="str">
        <f t="shared" si="1085"/>
        <v>http://logeion.uchicago.edu/index.html#0</v>
      </c>
    </row>
    <row r="15276" spans="1:13" ht="15" customHeight="1" x14ac:dyDescent="0.2">
      <c r="A15276" t="s">
        <v>443</v>
      </c>
      <c r="C15276" t="str">
        <f t="shared" si="1084"/>
        <v/>
      </c>
      <c r="D15276">
        <f t="shared" si="1083"/>
        <v>0</v>
      </c>
      <c r="G15276" t="s">
        <v>23</v>
      </c>
      <c r="I15276">
        <v>1</v>
      </c>
      <c r="J15276">
        <v>0</v>
      </c>
      <c r="K15276">
        <v>0</v>
      </c>
      <c r="L15276" t="s">
        <v>24</v>
      </c>
      <c r="M15276" t="str">
        <f t="shared" si="1085"/>
        <v>http://logeion.uchicago.edu/index.html#0</v>
      </c>
    </row>
    <row r="15277" spans="1:13" ht="15" customHeight="1" x14ac:dyDescent="0.2">
      <c r="A15277" t="s">
        <v>455</v>
      </c>
      <c r="C15277" t="str">
        <f t="shared" si="1084"/>
        <v/>
      </c>
      <c r="D15277">
        <f t="shared" si="1083"/>
        <v>0</v>
      </c>
      <c r="G15277" t="s">
        <v>61</v>
      </c>
      <c r="H15277">
        <v>1</v>
      </c>
      <c r="I15277">
        <v>0</v>
      </c>
      <c r="J15277">
        <v>0</v>
      </c>
      <c r="K15277">
        <v>0</v>
      </c>
      <c r="L15277" t="s">
        <v>36</v>
      </c>
      <c r="M15277" t="str">
        <f t="shared" si="1085"/>
        <v>http://logeion.uchicago.edu/index.html#0</v>
      </c>
    </row>
    <row r="15278" spans="1:13" ht="15" customHeight="1" x14ac:dyDescent="0.2">
      <c r="A15278" t="s">
        <v>469</v>
      </c>
      <c r="C15278" t="str">
        <f t="shared" si="1084"/>
        <v/>
      </c>
      <c r="D15278">
        <f t="shared" si="1083"/>
        <v>0</v>
      </c>
      <c r="G15278" t="s">
        <v>29</v>
      </c>
      <c r="H15278">
        <v>3</v>
      </c>
      <c r="I15278">
        <v>0</v>
      </c>
      <c r="J15278">
        <v>0</v>
      </c>
      <c r="K15278">
        <v>0</v>
      </c>
      <c r="L15278" t="s">
        <v>19</v>
      </c>
      <c r="M15278" t="str">
        <f t="shared" si="1085"/>
        <v>http://logeion.uchicago.edu/index.html#0</v>
      </c>
    </row>
    <row r="15279" spans="1:13" ht="15" customHeight="1" x14ac:dyDescent="0.2">
      <c r="A15279" t="s">
        <v>482</v>
      </c>
      <c r="C15279" t="str">
        <f t="shared" si="1084"/>
        <v/>
      </c>
      <c r="D15279">
        <f t="shared" si="1083"/>
        <v>0</v>
      </c>
      <c r="G15279" t="s">
        <v>66</v>
      </c>
      <c r="I15279">
        <v>3</v>
      </c>
      <c r="J15279">
        <v>0</v>
      </c>
      <c r="K15279">
        <v>0</v>
      </c>
      <c r="L15279" t="s">
        <v>24</v>
      </c>
      <c r="M15279" t="str">
        <f t="shared" si="1085"/>
        <v>http://logeion.uchicago.edu/index.html#0</v>
      </c>
    </row>
    <row r="15280" spans="1:13" ht="15" customHeight="1" x14ac:dyDescent="0.2">
      <c r="A15280" t="s">
        <v>483</v>
      </c>
      <c r="C15280" t="str">
        <f t="shared" si="1084"/>
        <v/>
      </c>
      <c r="D15280">
        <f t="shared" si="1083"/>
        <v>0</v>
      </c>
      <c r="G15280" t="s">
        <v>21</v>
      </c>
      <c r="H15280">
        <v>2</v>
      </c>
      <c r="I15280">
        <v>0</v>
      </c>
      <c r="J15280">
        <v>0</v>
      </c>
      <c r="K15280">
        <v>0</v>
      </c>
      <c r="L15280" t="s">
        <v>19</v>
      </c>
      <c r="M15280" t="str">
        <f t="shared" si="1085"/>
        <v>http://logeion.uchicago.edu/index.html#0</v>
      </c>
    </row>
    <row r="15281" spans="1:13" ht="15" customHeight="1" x14ac:dyDescent="0.2">
      <c r="A15281" t="s">
        <v>488</v>
      </c>
      <c r="C15281" t="str">
        <f t="shared" si="1084"/>
        <v/>
      </c>
      <c r="D15281">
        <f t="shared" si="1083"/>
        <v>0</v>
      </c>
      <c r="G15281" t="s">
        <v>29</v>
      </c>
      <c r="H15281">
        <v>3</v>
      </c>
      <c r="I15281">
        <v>0</v>
      </c>
      <c r="J15281">
        <v>0</v>
      </c>
      <c r="K15281">
        <v>0</v>
      </c>
      <c r="L15281" t="s">
        <v>19</v>
      </c>
      <c r="M15281" t="str">
        <f t="shared" si="1085"/>
        <v>http://logeion.uchicago.edu/index.html#0</v>
      </c>
    </row>
    <row r="15282" spans="1:13" ht="15" customHeight="1" x14ac:dyDescent="0.2">
      <c r="A15282" t="s">
        <v>497</v>
      </c>
      <c r="C15282" t="str">
        <f t="shared" si="1084"/>
        <v/>
      </c>
      <c r="D15282">
        <f t="shared" si="1083"/>
        <v>0</v>
      </c>
      <c r="G15282" t="s">
        <v>29</v>
      </c>
      <c r="H15282">
        <v>3</v>
      </c>
      <c r="I15282">
        <v>0</v>
      </c>
      <c r="J15282">
        <v>0</v>
      </c>
      <c r="K15282">
        <v>0</v>
      </c>
      <c r="L15282" t="s">
        <v>19</v>
      </c>
      <c r="M15282" t="str">
        <f t="shared" si="1085"/>
        <v>http://logeion.uchicago.edu/index.html#0</v>
      </c>
    </row>
    <row r="15283" spans="1:13" ht="15" customHeight="1" x14ac:dyDescent="0.2">
      <c r="A15283" t="s">
        <v>511</v>
      </c>
      <c r="C15283" t="str">
        <f t="shared" si="1084"/>
        <v/>
      </c>
      <c r="D15283">
        <f t="shared" si="1083"/>
        <v>0</v>
      </c>
      <c r="G15283" t="s">
        <v>18</v>
      </c>
      <c r="H15283">
        <v>4</v>
      </c>
      <c r="I15283">
        <v>0</v>
      </c>
      <c r="J15283">
        <v>0</v>
      </c>
      <c r="K15283">
        <v>0</v>
      </c>
      <c r="L15283" t="s">
        <v>19</v>
      </c>
      <c r="M15283" t="str">
        <f t="shared" si="1085"/>
        <v>http://logeion.uchicago.edu/index.html#0</v>
      </c>
    </row>
    <row r="15284" spans="1:13" ht="15" customHeight="1" x14ac:dyDescent="0.2">
      <c r="A15284" t="s">
        <v>520</v>
      </c>
      <c r="C15284" t="str">
        <f t="shared" si="1084"/>
        <v/>
      </c>
      <c r="D15284">
        <f t="shared" si="1083"/>
        <v>0</v>
      </c>
      <c r="G15284" t="s">
        <v>61</v>
      </c>
      <c r="H15284">
        <v>1</v>
      </c>
      <c r="I15284">
        <v>0</v>
      </c>
      <c r="J15284">
        <v>0</v>
      </c>
      <c r="K15284">
        <v>0</v>
      </c>
      <c r="L15284" t="s">
        <v>36</v>
      </c>
      <c r="M15284" t="str">
        <f t="shared" si="1085"/>
        <v>http://logeion.uchicago.edu/index.html#0</v>
      </c>
    </row>
    <row r="15285" spans="1:13" ht="15" customHeight="1" x14ac:dyDescent="0.2">
      <c r="A15285" t="s">
        <v>544</v>
      </c>
      <c r="C15285" t="str">
        <f t="shared" si="1084"/>
        <v/>
      </c>
      <c r="D15285">
        <f t="shared" si="1083"/>
        <v>0</v>
      </c>
      <c r="G15285" t="s">
        <v>21</v>
      </c>
      <c r="H15285">
        <v>2</v>
      </c>
      <c r="I15285">
        <v>0</v>
      </c>
      <c r="J15285">
        <v>0</v>
      </c>
      <c r="K15285">
        <v>0</v>
      </c>
      <c r="L15285" t="s">
        <v>19</v>
      </c>
      <c r="M15285" t="str">
        <f t="shared" si="1085"/>
        <v>http://logeion.uchicago.edu/index.html#0</v>
      </c>
    </row>
    <row r="15286" spans="1:13" ht="15" customHeight="1" x14ac:dyDescent="0.2">
      <c r="A15286" t="s">
        <v>560</v>
      </c>
      <c r="C15286" t="str">
        <f t="shared" si="1084"/>
        <v/>
      </c>
      <c r="D15286">
        <f t="shared" si="1083"/>
        <v>0</v>
      </c>
      <c r="G15286" t="s">
        <v>346</v>
      </c>
      <c r="H15286">
        <v>6</v>
      </c>
      <c r="I15286">
        <v>0</v>
      </c>
      <c r="J15286">
        <v>0</v>
      </c>
      <c r="K15286">
        <v>0</v>
      </c>
      <c r="L15286" t="s">
        <v>19</v>
      </c>
      <c r="M15286" t="str">
        <f t="shared" si="1085"/>
        <v>http://logeion.uchicago.edu/index.html#0</v>
      </c>
    </row>
    <row r="15287" spans="1:13" ht="15" customHeight="1" x14ac:dyDescent="0.2">
      <c r="A15287" t="s">
        <v>561</v>
      </c>
      <c r="C15287" t="str">
        <f t="shared" si="1084"/>
        <v/>
      </c>
      <c r="D15287">
        <f t="shared" si="1083"/>
        <v>0</v>
      </c>
      <c r="G15287" t="s">
        <v>89</v>
      </c>
      <c r="I15287">
        <v>0</v>
      </c>
      <c r="J15287">
        <v>0</v>
      </c>
      <c r="K15287">
        <v>0</v>
      </c>
      <c r="L15287" t="s">
        <v>90</v>
      </c>
      <c r="M15287" t="str">
        <f t="shared" si="1085"/>
        <v>http://logeion.uchicago.edu/index.html#0</v>
      </c>
    </row>
    <row r="15288" spans="1:13" ht="15" customHeight="1" x14ac:dyDescent="0.2">
      <c r="A15288" t="s">
        <v>562</v>
      </c>
      <c r="C15288" t="str">
        <f t="shared" si="1084"/>
        <v/>
      </c>
      <c r="D15288">
        <f t="shared" si="1083"/>
        <v>0</v>
      </c>
      <c r="G15288" t="s">
        <v>23</v>
      </c>
      <c r="I15288">
        <v>1</v>
      </c>
      <c r="J15288">
        <v>0</v>
      </c>
      <c r="K15288">
        <v>0</v>
      </c>
      <c r="L15288" t="s">
        <v>24</v>
      </c>
      <c r="M15288" t="str">
        <f t="shared" si="1085"/>
        <v>http://logeion.uchicago.edu/index.html#0</v>
      </c>
    </row>
    <row r="15289" spans="1:13" ht="15" customHeight="1" x14ac:dyDescent="0.2">
      <c r="A15289" t="s">
        <v>566</v>
      </c>
      <c r="C15289" t="str">
        <f t="shared" si="1084"/>
        <v/>
      </c>
      <c r="D15289">
        <f t="shared" ref="D15289:D15352" si="1086">IF(ISBLANK(B15289),0,LEFT( C15289, FIND( " ", C15289 ) - 1 ))</f>
        <v>0</v>
      </c>
      <c r="G15289" t="s">
        <v>66</v>
      </c>
      <c r="I15289">
        <v>3</v>
      </c>
      <c r="J15289">
        <v>0</v>
      </c>
      <c r="K15289">
        <v>0</v>
      </c>
      <c r="L15289" t="s">
        <v>24</v>
      </c>
      <c r="M15289" t="str">
        <f t="shared" si="1085"/>
        <v>http://logeion.uchicago.edu/index.html#0</v>
      </c>
    </row>
    <row r="15290" spans="1:13" ht="15" customHeight="1" x14ac:dyDescent="0.2">
      <c r="A15290" t="s">
        <v>571</v>
      </c>
      <c r="C15290" t="str">
        <f t="shared" si="1084"/>
        <v/>
      </c>
      <c r="D15290">
        <f t="shared" si="1086"/>
        <v>0</v>
      </c>
      <c r="G15290" t="s">
        <v>29</v>
      </c>
      <c r="H15290">
        <v>3</v>
      </c>
      <c r="I15290">
        <v>0</v>
      </c>
      <c r="J15290">
        <v>0</v>
      </c>
      <c r="K15290">
        <v>1</v>
      </c>
      <c r="L15290" t="s">
        <v>19</v>
      </c>
      <c r="M15290" t="str">
        <f t="shared" si="1085"/>
        <v>http://logeion.uchicago.edu/index.html#0</v>
      </c>
    </row>
    <row r="15291" spans="1:13" ht="15" customHeight="1" x14ac:dyDescent="0.2">
      <c r="A15291" t="s">
        <v>585</v>
      </c>
      <c r="C15291" t="str">
        <f t="shared" si="1084"/>
        <v/>
      </c>
      <c r="D15291">
        <f t="shared" si="1086"/>
        <v>0</v>
      </c>
      <c r="G15291" t="s">
        <v>61</v>
      </c>
      <c r="H15291">
        <v>1</v>
      </c>
      <c r="I15291">
        <v>0</v>
      </c>
      <c r="J15291">
        <v>0</v>
      </c>
      <c r="K15291">
        <v>1</v>
      </c>
      <c r="L15291" t="s">
        <v>36</v>
      </c>
      <c r="M15291" t="str">
        <f t="shared" si="1085"/>
        <v>http://logeion.uchicago.edu/index.html#0</v>
      </c>
    </row>
    <row r="15292" spans="1:13" ht="15" customHeight="1" x14ac:dyDescent="0.2">
      <c r="A15292" t="s">
        <v>627</v>
      </c>
      <c r="C15292" t="str">
        <f t="shared" si="1084"/>
        <v/>
      </c>
      <c r="D15292">
        <f t="shared" si="1086"/>
        <v>0</v>
      </c>
      <c r="G15292" t="s">
        <v>76</v>
      </c>
      <c r="H15292">
        <v>1</v>
      </c>
      <c r="I15292">
        <v>0</v>
      </c>
      <c r="J15292">
        <v>0</v>
      </c>
      <c r="K15292">
        <v>1</v>
      </c>
      <c r="L15292" t="s">
        <v>19</v>
      </c>
      <c r="M15292" t="str">
        <f t="shared" si="1085"/>
        <v>http://logeion.uchicago.edu/index.html#0</v>
      </c>
    </row>
    <row r="15293" spans="1:13" ht="15" customHeight="1" x14ac:dyDescent="0.2">
      <c r="A15293" t="s">
        <v>650</v>
      </c>
      <c r="C15293" t="str">
        <f t="shared" si="1084"/>
        <v/>
      </c>
      <c r="D15293">
        <f t="shared" si="1086"/>
        <v>0</v>
      </c>
      <c r="G15293" t="s">
        <v>76</v>
      </c>
      <c r="H15293">
        <v>1</v>
      </c>
      <c r="I15293">
        <v>0</v>
      </c>
      <c r="J15293">
        <v>0</v>
      </c>
      <c r="K15293">
        <v>0</v>
      </c>
      <c r="L15293" t="s">
        <v>19</v>
      </c>
      <c r="M15293" t="str">
        <f t="shared" si="1085"/>
        <v>http://logeion.uchicago.edu/index.html#0</v>
      </c>
    </row>
    <row r="15294" spans="1:13" ht="15" customHeight="1" x14ac:dyDescent="0.2">
      <c r="A15294" t="s">
        <v>655</v>
      </c>
      <c r="C15294" t="str">
        <f t="shared" si="1084"/>
        <v/>
      </c>
      <c r="D15294">
        <f t="shared" si="1086"/>
        <v>0</v>
      </c>
      <c r="G15294" t="s">
        <v>21</v>
      </c>
      <c r="H15294">
        <v>2</v>
      </c>
      <c r="I15294">
        <v>0</v>
      </c>
      <c r="J15294">
        <v>0</v>
      </c>
      <c r="K15294">
        <v>0</v>
      </c>
      <c r="L15294" t="s">
        <v>19</v>
      </c>
      <c r="M15294" t="str">
        <f t="shared" si="1085"/>
        <v>http://logeion.uchicago.edu/index.html#0</v>
      </c>
    </row>
    <row r="15295" spans="1:13" ht="15" customHeight="1" x14ac:dyDescent="0.2">
      <c r="A15295" t="s">
        <v>659</v>
      </c>
      <c r="C15295" t="str">
        <f t="shared" si="1084"/>
        <v/>
      </c>
      <c r="D15295">
        <f t="shared" si="1086"/>
        <v>0</v>
      </c>
      <c r="G15295" t="s">
        <v>29</v>
      </c>
      <c r="H15295">
        <v>3</v>
      </c>
      <c r="I15295">
        <v>0</v>
      </c>
      <c r="J15295">
        <v>0</v>
      </c>
      <c r="K15295">
        <v>0</v>
      </c>
      <c r="L15295" t="s">
        <v>19</v>
      </c>
      <c r="M15295" t="str">
        <f t="shared" si="1085"/>
        <v>http://logeion.uchicago.edu/index.html#0</v>
      </c>
    </row>
    <row r="15296" spans="1:13" ht="15" customHeight="1" x14ac:dyDescent="0.2">
      <c r="A15296" t="s">
        <v>672</v>
      </c>
      <c r="C15296" t="str">
        <f t="shared" si="1084"/>
        <v/>
      </c>
      <c r="D15296">
        <f t="shared" si="1086"/>
        <v>0</v>
      </c>
      <c r="G15296" t="s">
        <v>21</v>
      </c>
      <c r="H15296">
        <v>2</v>
      </c>
      <c r="I15296">
        <v>0</v>
      </c>
      <c r="J15296">
        <v>0</v>
      </c>
      <c r="K15296">
        <v>0</v>
      </c>
      <c r="L15296" t="s">
        <v>19</v>
      </c>
      <c r="M15296" t="str">
        <f t="shared" si="1085"/>
        <v>http://logeion.uchicago.edu/index.html#0</v>
      </c>
    </row>
    <row r="15297" spans="1:13" ht="15" customHeight="1" x14ac:dyDescent="0.2">
      <c r="A15297" t="s">
        <v>685</v>
      </c>
      <c r="C15297" t="str">
        <f t="shared" si="1084"/>
        <v/>
      </c>
      <c r="D15297">
        <f t="shared" si="1086"/>
        <v>0</v>
      </c>
      <c r="G15297" t="s">
        <v>346</v>
      </c>
      <c r="H15297">
        <v>6</v>
      </c>
      <c r="I15297">
        <v>0</v>
      </c>
      <c r="J15297">
        <v>0</v>
      </c>
      <c r="K15297">
        <v>0</v>
      </c>
      <c r="L15297" t="s">
        <v>19</v>
      </c>
      <c r="M15297" t="str">
        <f t="shared" si="1085"/>
        <v>http://logeion.uchicago.edu/index.html#0</v>
      </c>
    </row>
    <row r="15298" spans="1:13" ht="15" customHeight="1" x14ac:dyDescent="0.2">
      <c r="A15298" t="s">
        <v>694</v>
      </c>
      <c r="C15298" t="str">
        <f t="shared" si="1084"/>
        <v/>
      </c>
      <c r="D15298">
        <f t="shared" si="1086"/>
        <v>0</v>
      </c>
      <c r="G15298" t="s">
        <v>29</v>
      </c>
      <c r="H15298">
        <v>3</v>
      </c>
      <c r="I15298">
        <v>0</v>
      </c>
      <c r="J15298">
        <v>0</v>
      </c>
      <c r="K15298">
        <v>0</v>
      </c>
      <c r="L15298" t="s">
        <v>19</v>
      </c>
      <c r="M15298" t="str">
        <f t="shared" si="1085"/>
        <v>http://logeion.uchicago.edu/index.html#0</v>
      </c>
    </row>
    <row r="15299" spans="1:13" ht="15" customHeight="1" x14ac:dyDescent="0.2">
      <c r="A15299" t="s">
        <v>703</v>
      </c>
      <c r="C15299" t="str">
        <f t="shared" si="1084"/>
        <v/>
      </c>
      <c r="D15299">
        <f t="shared" si="1086"/>
        <v>0</v>
      </c>
      <c r="G15299" t="s">
        <v>76</v>
      </c>
      <c r="H15299">
        <v>1</v>
      </c>
      <c r="I15299">
        <v>0</v>
      </c>
      <c r="J15299">
        <v>0</v>
      </c>
      <c r="K15299">
        <v>0</v>
      </c>
      <c r="L15299" t="s">
        <v>19</v>
      </c>
      <c r="M15299" t="str">
        <f t="shared" si="1085"/>
        <v>http://logeion.uchicago.edu/index.html#0</v>
      </c>
    </row>
    <row r="15300" spans="1:13" ht="15" customHeight="1" x14ac:dyDescent="0.2">
      <c r="A15300" t="s">
        <v>715</v>
      </c>
      <c r="C15300" t="str">
        <f t="shared" si="1084"/>
        <v/>
      </c>
      <c r="D15300">
        <f t="shared" si="1086"/>
        <v>0</v>
      </c>
      <c r="G15300" t="s">
        <v>29</v>
      </c>
      <c r="H15300">
        <v>3</v>
      </c>
      <c r="I15300">
        <v>0</v>
      </c>
      <c r="J15300">
        <v>0</v>
      </c>
      <c r="K15300">
        <v>0</v>
      </c>
      <c r="L15300" t="s">
        <v>19</v>
      </c>
      <c r="M15300" t="str">
        <f t="shared" si="1085"/>
        <v>http://logeion.uchicago.edu/index.html#0</v>
      </c>
    </row>
    <row r="15301" spans="1:13" ht="15" customHeight="1" x14ac:dyDescent="0.2">
      <c r="A15301" t="s">
        <v>717</v>
      </c>
      <c r="C15301" t="str">
        <f t="shared" si="1084"/>
        <v/>
      </c>
      <c r="D15301">
        <f t="shared" si="1086"/>
        <v>0</v>
      </c>
      <c r="G15301" t="s">
        <v>346</v>
      </c>
      <c r="H15301">
        <v>6</v>
      </c>
      <c r="I15301">
        <v>0</v>
      </c>
      <c r="J15301">
        <v>0</v>
      </c>
      <c r="K15301">
        <v>0</v>
      </c>
      <c r="L15301" t="s">
        <v>19</v>
      </c>
      <c r="M15301" t="str">
        <f t="shared" si="1085"/>
        <v>http://logeion.uchicago.edu/index.html#0</v>
      </c>
    </row>
    <row r="15302" spans="1:13" ht="15" customHeight="1" x14ac:dyDescent="0.2">
      <c r="A15302" t="s">
        <v>718</v>
      </c>
      <c r="C15302" t="str">
        <f t="shared" si="1084"/>
        <v/>
      </c>
      <c r="D15302">
        <f t="shared" si="1086"/>
        <v>0</v>
      </c>
      <c r="G15302" t="s">
        <v>35</v>
      </c>
      <c r="H15302">
        <v>5</v>
      </c>
      <c r="I15302">
        <v>0</v>
      </c>
      <c r="J15302">
        <v>0</v>
      </c>
      <c r="K15302">
        <v>0</v>
      </c>
      <c r="L15302" t="s">
        <v>36</v>
      </c>
      <c r="M15302" t="str">
        <f t="shared" si="1085"/>
        <v>http://logeion.uchicago.edu/index.html#0</v>
      </c>
    </row>
    <row r="15303" spans="1:13" ht="15" customHeight="1" x14ac:dyDescent="0.2">
      <c r="A15303" t="s">
        <v>719</v>
      </c>
      <c r="C15303" t="str">
        <f t="shared" si="1084"/>
        <v/>
      </c>
      <c r="D15303">
        <f t="shared" si="1086"/>
        <v>0</v>
      </c>
      <c r="G15303" t="s">
        <v>35</v>
      </c>
      <c r="H15303">
        <v>5</v>
      </c>
      <c r="I15303">
        <v>0</v>
      </c>
      <c r="J15303">
        <v>0</v>
      </c>
      <c r="K15303">
        <v>0</v>
      </c>
      <c r="L15303" t="s">
        <v>36</v>
      </c>
      <c r="M15303" t="str">
        <f t="shared" si="1085"/>
        <v>http://logeion.uchicago.edu/index.html#0</v>
      </c>
    </row>
    <row r="15304" spans="1:13" ht="15" customHeight="1" x14ac:dyDescent="0.2">
      <c r="A15304" t="s">
        <v>727</v>
      </c>
      <c r="C15304" t="str">
        <f t="shared" si="1084"/>
        <v/>
      </c>
      <c r="D15304">
        <f t="shared" si="1086"/>
        <v>0</v>
      </c>
      <c r="G15304" t="s">
        <v>21</v>
      </c>
      <c r="H15304">
        <v>2</v>
      </c>
      <c r="I15304">
        <v>0</v>
      </c>
      <c r="J15304">
        <v>0</v>
      </c>
      <c r="K15304">
        <v>0</v>
      </c>
      <c r="L15304" t="s">
        <v>19</v>
      </c>
      <c r="M15304" t="str">
        <f t="shared" si="1085"/>
        <v>http://logeion.uchicago.edu/index.html#0</v>
      </c>
    </row>
    <row r="15305" spans="1:13" ht="15" customHeight="1" x14ac:dyDescent="0.2">
      <c r="A15305" t="s">
        <v>744</v>
      </c>
      <c r="C15305" t="str">
        <f t="shared" si="1084"/>
        <v/>
      </c>
      <c r="D15305">
        <f t="shared" si="1086"/>
        <v>0</v>
      </c>
      <c r="G15305" t="s">
        <v>61</v>
      </c>
      <c r="H15305">
        <v>1</v>
      </c>
      <c r="I15305">
        <v>0</v>
      </c>
      <c r="J15305">
        <v>0</v>
      </c>
      <c r="K15305">
        <v>1</v>
      </c>
      <c r="L15305" t="s">
        <v>36</v>
      </c>
      <c r="M15305" t="str">
        <f t="shared" si="1085"/>
        <v>http://logeion.uchicago.edu/index.html#0</v>
      </c>
    </row>
    <row r="15306" spans="1:13" ht="15" customHeight="1" x14ac:dyDescent="0.2">
      <c r="A15306" t="s">
        <v>751</v>
      </c>
      <c r="C15306" t="str">
        <f t="shared" si="1084"/>
        <v/>
      </c>
      <c r="D15306">
        <f t="shared" si="1086"/>
        <v>0</v>
      </c>
      <c r="G15306" t="s">
        <v>23</v>
      </c>
      <c r="I15306">
        <v>1</v>
      </c>
      <c r="J15306">
        <v>0</v>
      </c>
      <c r="K15306">
        <v>0</v>
      </c>
      <c r="L15306" t="s">
        <v>24</v>
      </c>
      <c r="M15306" t="str">
        <f t="shared" si="1085"/>
        <v>http://logeion.uchicago.edu/index.html#0</v>
      </c>
    </row>
    <row r="15307" spans="1:13" ht="15" customHeight="1" x14ac:dyDescent="0.2">
      <c r="A15307" t="s">
        <v>752</v>
      </c>
      <c r="C15307" t="str">
        <f t="shared" si="1084"/>
        <v/>
      </c>
      <c r="D15307">
        <f t="shared" si="1086"/>
        <v>0</v>
      </c>
      <c r="G15307" t="s">
        <v>29</v>
      </c>
      <c r="H15307">
        <v>3</v>
      </c>
      <c r="I15307">
        <v>0</v>
      </c>
      <c r="J15307">
        <v>0</v>
      </c>
      <c r="K15307">
        <v>0</v>
      </c>
      <c r="L15307" t="s">
        <v>19</v>
      </c>
      <c r="M15307" t="str">
        <f t="shared" si="1085"/>
        <v>http://logeion.uchicago.edu/index.html#0</v>
      </c>
    </row>
    <row r="15308" spans="1:13" ht="15" customHeight="1" x14ac:dyDescent="0.2">
      <c r="A15308" t="s">
        <v>758</v>
      </c>
      <c r="C15308" t="str">
        <f t="shared" si="1084"/>
        <v/>
      </c>
      <c r="D15308">
        <f t="shared" si="1086"/>
        <v>0</v>
      </c>
      <c r="G15308" t="s">
        <v>61</v>
      </c>
      <c r="H15308">
        <v>1</v>
      </c>
      <c r="I15308">
        <v>0</v>
      </c>
      <c r="J15308">
        <v>0</v>
      </c>
      <c r="K15308">
        <v>0</v>
      </c>
      <c r="L15308" t="s">
        <v>36</v>
      </c>
      <c r="M15308" t="str">
        <f t="shared" si="1085"/>
        <v>http://logeion.uchicago.edu/index.html#0</v>
      </c>
    </row>
    <row r="15309" spans="1:13" ht="15" customHeight="1" x14ac:dyDescent="0.2">
      <c r="A15309" t="s">
        <v>767</v>
      </c>
      <c r="C15309" t="str">
        <f t="shared" si="1084"/>
        <v/>
      </c>
      <c r="D15309">
        <f t="shared" si="1086"/>
        <v>0</v>
      </c>
      <c r="G15309" t="s">
        <v>76</v>
      </c>
      <c r="H15309">
        <v>1</v>
      </c>
      <c r="I15309">
        <v>0</v>
      </c>
      <c r="J15309">
        <v>0</v>
      </c>
      <c r="K15309">
        <v>0</v>
      </c>
      <c r="L15309" t="s">
        <v>19</v>
      </c>
      <c r="M15309" t="str">
        <f t="shared" si="1085"/>
        <v>http://logeion.uchicago.edu/index.html#0</v>
      </c>
    </row>
    <row r="15310" spans="1:13" ht="15" customHeight="1" x14ac:dyDescent="0.2">
      <c r="A15310" t="s">
        <v>773</v>
      </c>
      <c r="C15310" t="str">
        <f t="shared" si="1084"/>
        <v/>
      </c>
      <c r="D15310">
        <f t="shared" si="1086"/>
        <v>0</v>
      </c>
      <c r="G15310" t="s">
        <v>61</v>
      </c>
      <c r="H15310">
        <v>1</v>
      </c>
      <c r="I15310">
        <v>0</v>
      </c>
      <c r="J15310">
        <v>0</v>
      </c>
      <c r="K15310">
        <v>0</v>
      </c>
      <c r="L15310" t="s">
        <v>36</v>
      </c>
      <c r="M15310" t="str">
        <f t="shared" si="1085"/>
        <v>http://logeion.uchicago.edu/index.html#0</v>
      </c>
    </row>
    <row r="15311" spans="1:13" ht="15" customHeight="1" x14ac:dyDescent="0.2">
      <c r="A15311" t="s">
        <v>778</v>
      </c>
      <c r="C15311" t="str">
        <f t="shared" si="1084"/>
        <v/>
      </c>
      <c r="D15311">
        <f t="shared" si="1086"/>
        <v>0</v>
      </c>
      <c r="G15311" t="s">
        <v>61</v>
      </c>
      <c r="H15311">
        <v>1</v>
      </c>
      <c r="I15311">
        <v>0</v>
      </c>
      <c r="J15311">
        <v>0</v>
      </c>
      <c r="K15311">
        <v>0</v>
      </c>
      <c r="L15311" t="s">
        <v>36</v>
      </c>
      <c r="M15311" t="str">
        <f t="shared" si="1085"/>
        <v>http://logeion.uchicago.edu/index.html#0</v>
      </c>
    </row>
    <row r="15312" spans="1:13" ht="15" customHeight="1" x14ac:dyDescent="0.2">
      <c r="A15312" t="s">
        <v>783</v>
      </c>
      <c r="C15312" t="str">
        <f t="shared" si="1084"/>
        <v/>
      </c>
      <c r="D15312">
        <f t="shared" si="1086"/>
        <v>0</v>
      </c>
      <c r="G15312" t="s">
        <v>61</v>
      </c>
      <c r="H15312">
        <v>1</v>
      </c>
      <c r="I15312">
        <v>0</v>
      </c>
      <c r="J15312">
        <v>0</v>
      </c>
      <c r="K15312">
        <v>0</v>
      </c>
      <c r="L15312" t="s">
        <v>36</v>
      </c>
      <c r="M15312" t="str">
        <f t="shared" si="1085"/>
        <v>http://logeion.uchicago.edu/index.html#0</v>
      </c>
    </row>
    <row r="15313" spans="1:13" ht="15" customHeight="1" x14ac:dyDescent="0.2">
      <c r="A15313" t="s">
        <v>795</v>
      </c>
      <c r="C15313" t="str">
        <f t="shared" si="1084"/>
        <v/>
      </c>
      <c r="D15313">
        <f t="shared" si="1086"/>
        <v>0</v>
      </c>
      <c r="G15313" t="s">
        <v>21</v>
      </c>
      <c r="H15313">
        <v>2</v>
      </c>
      <c r="I15313">
        <v>0</v>
      </c>
      <c r="J15313">
        <v>0</v>
      </c>
      <c r="K15313">
        <v>0</v>
      </c>
      <c r="L15313" t="s">
        <v>19</v>
      </c>
      <c r="M15313" t="str">
        <f t="shared" si="1085"/>
        <v>http://logeion.uchicago.edu/index.html#0</v>
      </c>
    </row>
    <row r="15314" spans="1:13" ht="15" customHeight="1" x14ac:dyDescent="0.2">
      <c r="A15314" t="s">
        <v>796</v>
      </c>
      <c r="C15314" t="str">
        <f t="shared" si="1084"/>
        <v/>
      </c>
      <c r="D15314">
        <f t="shared" si="1086"/>
        <v>0</v>
      </c>
      <c r="G15314" t="s">
        <v>29</v>
      </c>
      <c r="H15314">
        <v>3</v>
      </c>
      <c r="I15314">
        <v>0</v>
      </c>
      <c r="J15314">
        <v>0</v>
      </c>
      <c r="K15314">
        <v>0</v>
      </c>
      <c r="L15314" t="s">
        <v>19</v>
      </c>
      <c r="M15314" t="str">
        <f t="shared" si="1085"/>
        <v>http://logeion.uchicago.edu/index.html#0</v>
      </c>
    </row>
    <row r="15315" spans="1:13" ht="15" customHeight="1" x14ac:dyDescent="0.2">
      <c r="A15315" t="s">
        <v>799</v>
      </c>
      <c r="C15315" t="str">
        <f t="shared" si="1084"/>
        <v/>
      </c>
      <c r="D15315">
        <f t="shared" si="1086"/>
        <v>0</v>
      </c>
      <c r="G15315" t="s">
        <v>61</v>
      </c>
      <c r="H15315">
        <v>1</v>
      </c>
      <c r="I15315">
        <v>0</v>
      </c>
      <c r="J15315">
        <v>0</v>
      </c>
      <c r="K15315">
        <v>0</v>
      </c>
      <c r="L15315" t="s">
        <v>36</v>
      </c>
      <c r="M15315" t="str">
        <f t="shared" si="1085"/>
        <v>http://logeion.uchicago.edu/index.html#0</v>
      </c>
    </row>
    <row r="15316" spans="1:13" ht="15" customHeight="1" x14ac:dyDescent="0.2">
      <c r="A15316" t="s">
        <v>800</v>
      </c>
      <c r="C15316" t="str">
        <f t="shared" ref="C15316:C15379" si="1087">SUBSTITUTE(SUBSTITUTE(SUBSTITUTE(SUBSTITUTE(SUBSTITUTE(SUBSTITUTE(SUBSTITUTE(SUBSTITUTE(SUBSTITUTE(SUBSTITUTE(SUBSTITUTE(B15316, "ā", "a"), "ē", "e"), "ī", "i"), "ō", "o"), "ū", "u"), "ȳ", "y"), "Ā", "A"), "Ē", "E"), "Ī", "I"), "Ō", "O"), "Ū", "U")</f>
        <v/>
      </c>
      <c r="D15316">
        <f t="shared" si="1086"/>
        <v>0</v>
      </c>
      <c r="G15316" t="s">
        <v>21</v>
      </c>
      <c r="H15316">
        <v>2</v>
      </c>
      <c r="I15316">
        <v>0</v>
      </c>
      <c r="J15316">
        <v>0</v>
      </c>
      <c r="K15316">
        <v>0</v>
      </c>
      <c r="L15316" t="s">
        <v>19</v>
      </c>
      <c r="M15316" t="str">
        <f t="shared" si="1085"/>
        <v>http://logeion.uchicago.edu/index.html#0</v>
      </c>
    </row>
    <row r="15317" spans="1:13" ht="15" customHeight="1" x14ac:dyDescent="0.2">
      <c r="A15317" t="s">
        <v>807</v>
      </c>
      <c r="C15317" t="str">
        <f t="shared" si="1087"/>
        <v/>
      </c>
      <c r="D15317">
        <f t="shared" si="1086"/>
        <v>0</v>
      </c>
      <c r="G15317" t="s">
        <v>18</v>
      </c>
      <c r="H15317">
        <v>4</v>
      </c>
      <c r="I15317">
        <v>0</v>
      </c>
      <c r="J15317">
        <v>0</v>
      </c>
      <c r="K15317">
        <v>0</v>
      </c>
      <c r="L15317" t="s">
        <v>19</v>
      </c>
      <c r="M15317" t="str">
        <f t="shared" si="1085"/>
        <v>http://logeion.uchicago.edu/index.html#0</v>
      </c>
    </row>
    <row r="15318" spans="1:13" ht="15" customHeight="1" x14ac:dyDescent="0.2">
      <c r="A15318" t="s">
        <v>812</v>
      </c>
      <c r="C15318" t="str">
        <f t="shared" si="1087"/>
        <v/>
      </c>
      <c r="D15318">
        <f t="shared" si="1086"/>
        <v>0</v>
      </c>
      <c r="G15318" t="s">
        <v>23</v>
      </c>
      <c r="I15318">
        <v>1</v>
      </c>
      <c r="J15318">
        <v>0</v>
      </c>
      <c r="K15318">
        <v>0</v>
      </c>
      <c r="L15318" t="s">
        <v>24</v>
      </c>
      <c r="M15318" t="str">
        <f t="shared" si="1085"/>
        <v>http://logeion.uchicago.edu/index.html#0</v>
      </c>
    </row>
    <row r="15319" spans="1:13" ht="15" customHeight="1" x14ac:dyDescent="0.2">
      <c r="A15319" t="s">
        <v>816</v>
      </c>
      <c r="C15319" t="str">
        <f t="shared" si="1087"/>
        <v/>
      </c>
      <c r="D15319">
        <f t="shared" si="1086"/>
        <v>0</v>
      </c>
      <c r="G15319" t="s">
        <v>23</v>
      </c>
      <c r="I15319">
        <v>0</v>
      </c>
      <c r="J15319">
        <v>0</v>
      </c>
      <c r="K15319">
        <v>0</v>
      </c>
      <c r="L15319" t="s">
        <v>24</v>
      </c>
      <c r="M15319" t="str">
        <f t="shared" si="1085"/>
        <v>http://logeion.uchicago.edu/index.html#0</v>
      </c>
    </row>
    <row r="15320" spans="1:13" ht="15" customHeight="1" x14ac:dyDescent="0.2">
      <c r="A15320" t="s">
        <v>817</v>
      </c>
      <c r="C15320" t="str">
        <f t="shared" si="1087"/>
        <v/>
      </c>
      <c r="D15320">
        <f t="shared" si="1086"/>
        <v>0</v>
      </c>
      <c r="G15320" t="s">
        <v>61</v>
      </c>
      <c r="H15320">
        <v>1</v>
      </c>
      <c r="I15320">
        <v>0</v>
      </c>
      <c r="J15320">
        <v>0</v>
      </c>
      <c r="K15320">
        <v>0</v>
      </c>
      <c r="L15320" t="s">
        <v>36</v>
      </c>
      <c r="M15320" t="str">
        <f t="shared" si="1085"/>
        <v>http://logeion.uchicago.edu/index.html#0</v>
      </c>
    </row>
    <row r="15321" spans="1:13" ht="15" customHeight="1" x14ac:dyDescent="0.2">
      <c r="A15321" t="s">
        <v>832</v>
      </c>
      <c r="C15321" t="str">
        <f t="shared" si="1087"/>
        <v/>
      </c>
      <c r="D15321">
        <f t="shared" si="1086"/>
        <v>0</v>
      </c>
      <c r="G15321" t="s">
        <v>95</v>
      </c>
      <c r="I15321">
        <v>2</v>
      </c>
      <c r="J15321">
        <v>0</v>
      </c>
      <c r="K15321">
        <v>0</v>
      </c>
      <c r="L15321" t="s">
        <v>24</v>
      </c>
      <c r="M15321" t="str">
        <f t="shared" si="1085"/>
        <v>http://logeion.uchicago.edu/index.html#0</v>
      </c>
    </row>
    <row r="15322" spans="1:13" ht="15" customHeight="1" x14ac:dyDescent="0.2">
      <c r="A15322" t="s">
        <v>833</v>
      </c>
      <c r="C15322" t="str">
        <f t="shared" si="1087"/>
        <v/>
      </c>
      <c r="D15322">
        <f t="shared" si="1086"/>
        <v>0</v>
      </c>
      <c r="G15322" t="s">
        <v>18</v>
      </c>
      <c r="H15322">
        <v>4</v>
      </c>
      <c r="I15322">
        <v>0</v>
      </c>
      <c r="J15322">
        <v>0</v>
      </c>
      <c r="K15322">
        <v>0</v>
      </c>
      <c r="L15322" t="s">
        <v>19</v>
      </c>
      <c r="M15322" t="str">
        <f t="shared" si="1085"/>
        <v>http://logeion.uchicago.edu/index.html#0</v>
      </c>
    </row>
    <row r="15323" spans="1:13" ht="15" customHeight="1" x14ac:dyDescent="0.2">
      <c r="A15323" t="s">
        <v>835</v>
      </c>
      <c r="C15323" t="str">
        <f t="shared" si="1087"/>
        <v/>
      </c>
      <c r="D15323">
        <f t="shared" si="1086"/>
        <v>0</v>
      </c>
      <c r="G15323" t="s">
        <v>66</v>
      </c>
      <c r="I15323">
        <v>3</v>
      </c>
      <c r="J15323">
        <v>0</v>
      </c>
      <c r="K15323">
        <v>0</v>
      </c>
      <c r="L15323" t="s">
        <v>24</v>
      </c>
      <c r="M15323" t="str">
        <f t="shared" si="1085"/>
        <v>http://logeion.uchicago.edu/index.html#0</v>
      </c>
    </row>
    <row r="15324" spans="1:13" ht="15" customHeight="1" x14ac:dyDescent="0.2">
      <c r="A15324" t="s">
        <v>836</v>
      </c>
      <c r="C15324" t="str">
        <f t="shared" si="1087"/>
        <v/>
      </c>
      <c r="D15324">
        <f t="shared" si="1086"/>
        <v>0</v>
      </c>
      <c r="G15324" t="s">
        <v>29</v>
      </c>
      <c r="H15324">
        <v>3</v>
      </c>
      <c r="I15324">
        <v>0</v>
      </c>
      <c r="J15324">
        <v>0</v>
      </c>
      <c r="K15324">
        <v>0</v>
      </c>
      <c r="L15324" t="s">
        <v>19</v>
      </c>
      <c r="M15324" t="str">
        <f t="shared" si="1085"/>
        <v>http://logeion.uchicago.edu/index.html#0</v>
      </c>
    </row>
    <row r="15325" spans="1:13" ht="15" customHeight="1" x14ac:dyDescent="0.2">
      <c r="A15325" t="s">
        <v>837</v>
      </c>
      <c r="C15325" t="str">
        <f t="shared" si="1087"/>
        <v/>
      </c>
      <c r="D15325">
        <f t="shared" si="1086"/>
        <v>0</v>
      </c>
      <c r="G15325" t="s">
        <v>66</v>
      </c>
      <c r="I15325">
        <v>3</v>
      </c>
      <c r="J15325">
        <v>0</v>
      </c>
      <c r="K15325">
        <v>0</v>
      </c>
      <c r="L15325" t="s">
        <v>24</v>
      </c>
      <c r="M15325" t="str">
        <f t="shared" si="1085"/>
        <v>http://logeion.uchicago.edu/index.html#0</v>
      </c>
    </row>
    <row r="15326" spans="1:13" ht="15" customHeight="1" x14ac:dyDescent="0.2">
      <c r="A15326" t="s">
        <v>838</v>
      </c>
      <c r="C15326" t="str">
        <f t="shared" si="1087"/>
        <v/>
      </c>
      <c r="D15326">
        <f t="shared" si="1086"/>
        <v>0</v>
      </c>
      <c r="E15326" t="s">
        <v>839</v>
      </c>
      <c r="F15326" t="s">
        <v>840</v>
      </c>
      <c r="G15326" t="s">
        <v>43</v>
      </c>
      <c r="H15326">
        <v>6</v>
      </c>
      <c r="I15326">
        <v>0</v>
      </c>
      <c r="J15326">
        <v>0</v>
      </c>
      <c r="K15326">
        <v>1</v>
      </c>
      <c r="L15326" t="s">
        <v>19</v>
      </c>
      <c r="M15326" t="str">
        <f t="shared" si="1085"/>
        <v>http://logeion.uchicago.edu/index.html#0</v>
      </c>
    </row>
    <row r="15327" spans="1:13" ht="15" customHeight="1" x14ac:dyDescent="0.2">
      <c r="A15327" t="s">
        <v>841</v>
      </c>
      <c r="C15327" t="str">
        <f t="shared" si="1087"/>
        <v/>
      </c>
      <c r="D15327">
        <f t="shared" si="1086"/>
        <v>0</v>
      </c>
      <c r="G15327" t="s">
        <v>95</v>
      </c>
      <c r="I15327">
        <v>2</v>
      </c>
      <c r="J15327">
        <v>0</v>
      </c>
      <c r="K15327">
        <v>0</v>
      </c>
      <c r="L15327" t="s">
        <v>24</v>
      </c>
      <c r="M15327" t="str">
        <f t="shared" si="1085"/>
        <v>http://logeion.uchicago.edu/index.html#0</v>
      </c>
    </row>
    <row r="15328" spans="1:13" ht="15" customHeight="1" x14ac:dyDescent="0.2">
      <c r="A15328" t="s">
        <v>849</v>
      </c>
      <c r="C15328" t="str">
        <f t="shared" si="1087"/>
        <v/>
      </c>
      <c r="D15328">
        <f t="shared" si="1086"/>
        <v>0</v>
      </c>
      <c r="E15328" t="s">
        <v>850</v>
      </c>
      <c r="F15328" t="s">
        <v>851</v>
      </c>
      <c r="G15328" t="s">
        <v>43</v>
      </c>
      <c r="H15328">
        <v>6</v>
      </c>
      <c r="I15328">
        <v>0</v>
      </c>
      <c r="J15328">
        <v>0</v>
      </c>
      <c r="K15328">
        <v>1</v>
      </c>
      <c r="L15328" t="s">
        <v>19</v>
      </c>
      <c r="M15328" t="str">
        <f t="shared" si="1085"/>
        <v>http://logeion.uchicago.edu/index.html#0</v>
      </c>
    </row>
    <row r="15329" spans="1:13" ht="15" customHeight="1" x14ac:dyDescent="0.2">
      <c r="A15329" t="s">
        <v>854</v>
      </c>
      <c r="C15329" t="str">
        <f t="shared" si="1087"/>
        <v/>
      </c>
      <c r="D15329">
        <f t="shared" si="1086"/>
        <v>0</v>
      </c>
      <c r="G15329" t="s">
        <v>29</v>
      </c>
      <c r="H15329">
        <v>3</v>
      </c>
      <c r="I15329">
        <v>0</v>
      </c>
      <c r="J15329">
        <v>0</v>
      </c>
      <c r="K15329">
        <v>0</v>
      </c>
      <c r="L15329" t="s">
        <v>19</v>
      </c>
      <c r="M15329" t="str">
        <f t="shared" si="1085"/>
        <v>http://logeion.uchicago.edu/index.html#0</v>
      </c>
    </row>
    <row r="15330" spans="1:13" ht="15" customHeight="1" x14ac:dyDescent="0.2">
      <c r="A15330" t="s">
        <v>859</v>
      </c>
      <c r="C15330" t="str">
        <f t="shared" si="1087"/>
        <v/>
      </c>
      <c r="D15330">
        <f t="shared" si="1086"/>
        <v>0</v>
      </c>
      <c r="G15330" t="s">
        <v>21</v>
      </c>
      <c r="H15330">
        <v>2</v>
      </c>
      <c r="I15330">
        <v>0</v>
      </c>
      <c r="J15330">
        <v>0</v>
      </c>
      <c r="K15330">
        <v>0</v>
      </c>
      <c r="L15330" t="s">
        <v>19</v>
      </c>
      <c r="M15330" t="str">
        <f t="shared" si="1085"/>
        <v>http://logeion.uchicago.edu/index.html#0</v>
      </c>
    </row>
    <row r="15331" spans="1:13" ht="15" customHeight="1" x14ac:dyDescent="0.2">
      <c r="A15331" t="s">
        <v>864</v>
      </c>
      <c r="C15331" t="str">
        <f t="shared" si="1087"/>
        <v/>
      </c>
      <c r="D15331">
        <f t="shared" si="1086"/>
        <v>0</v>
      </c>
      <c r="G15331" t="s">
        <v>95</v>
      </c>
      <c r="I15331">
        <v>2</v>
      </c>
      <c r="J15331">
        <v>0</v>
      </c>
      <c r="K15331">
        <v>0</v>
      </c>
      <c r="L15331" t="s">
        <v>24</v>
      </c>
      <c r="M15331" t="str">
        <f t="shared" ref="M15331:M15394" si="1088">"http://logeion.uchicago.edu/index.html#"&amp;D15331</f>
        <v>http://logeion.uchicago.edu/index.html#0</v>
      </c>
    </row>
    <row r="15332" spans="1:13" ht="15" customHeight="1" x14ac:dyDescent="0.2">
      <c r="A15332" t="s">
        <v>872</v>
      </c>
      <c r="C15332" t="str">
        <f t="shared" si="1087"/>
        <v/>
      </c>
      <c r="D15332">
        <f t="shared" si="1086"/>
        <v>0</v>
      </c>
      <c r="G15332" t="s">
        <v>61</v>
      </c>
      <c r="H15332">
        <v>1</v>
      </c>
      <c r="I15332">
        <v>0</v>
      </c>
      <c r="J15332">
        <v>0</v>
      </c>
      <c r="K15332">
        <v>0</v>
      </c>
      <c r="L15332" t="s">
        <v>36</v>
      </c>
      <c r="M15332" t="str">
        <f t="shared" si="1088"/>
        <v>http://logeion.uchicago.edu/index.html#0</v>
      </c>
    </row>
    <row r="15333" spans="1:13" ht="15" customHeight="1" x14ac:dyDescent="0.2">
      <c r="A15333" t="s">
        <v>877</v>
      </c>
      <c r="C15333" t="str">
        <f t="shared" si="1087"/>
        <v/>
      </c>
      <c r="D15333">
        <f t="shared" si="1086"/>
        <v>0</v>
      </c>
      <c r="G15333" t="s">
        <v>66</v>
      </c>
      <c r="I15333">
        <v>3</v>
      </c>
      <c r="J15333">
        <v>0</v>
      </c>
      <c r="K15333">
        <v>0</v>
      </c>
      <c r="L15333" t="s">
        <v>24</v>
      </c>
      <c r="M15333" t="str">
        <f t="shared" si="1088"/>
        <v>http://logeion.uchicago.edu/index.html#0</v>
      </c>
    </row>
    <row r="15334" spans="1:13" ht="15" customHeight="1" x14ac:dyDescent="0.2">
      <c r="A15334" t="s">
        <v>878</v>
      </c>
      <c r="C15334" t="str">
        <f t="shared" si="1087"/>
        <v/>
      </c>
      <c r="D15334">
        <f t="shared" si="1086"/>
        <v>0</v>
      </c>
      <c r="G15334" t="s">
        <v>29</v>
      </c>
      <c r="H15334">
        <v>3</v>
      </c>
      <c r="I15334">
        <v>0</v>
      </c>
      <c r="J15334">
        <v>0</v>
      </c>
      <c r="K15334">
        <v>0</v>
      </c>
      <c r="L15334" t="s">
        <v>19</v>
      </c>
      <c r="M15334" t="str">
        <f t="shared" si="1088"/>
        <v>http://logeion.uchicago.edu/index.html#0</v>
      </c>
    </row>
    <row r="15335" spans="1:13" ht="15" customHeight="1" x14ac:dyDescent="0.2">
      <c r="A15335" t="s">
        <v>887</v>
      </c>
      <c r="C15335" t="str">
        <f t="shared" si="1087"/>
        <v/>
      </c>
      <c r="D15335">
        <f t="shared" si="1086"/>
        <v>0</v>
      </c>
      <c r="G15335" t="s">
        <v>29</v>
      </c>
      <c r="H15335">
        <v>3</v>
      </c>
      <c r="I15335">
        <v>0</v>
      </c>
      <c r="J15335">
        <v>0</v>
      </c>
      <c r="K15335">
        <v>0</v>
      </c>
      <c r="L15335" t="s">
        <v>19</v>
      </c>
      <c r="M15335" t="str">
        <f t="shared" si="1088"/>
        <v>http://logeion.uchicago.edu/index.html#0</v>
      </c>
    </row>
    <row r="15336" spans="1:13" ht="15" customHeight="1" x14ac:dyDescent="0.2">
      <c r="A15336" t="s">
        <v>898</v>
      </c>
      <c r="C15336" t="str">
        <f t="shared" si="1087"/>
        <v/>
      </c>
      <c r="D15336">
        <f t="shared" si="1086"/>
        <v>0</v>
      </c>
      <c r="G15336" t="s">
        <v>18</v>
      </c>
      <c r="H15336">
        <v>4</v>
      </c>
      <c r="I15336">
        <v>0</v>
      </c>
      <c r="J15336">
        <v>0</v>
      </c>
      <c r="K15336">
        <v>0</v>
      </c>
      <c r="L15336" t="s">
        <v>19</v>
      </c>
      <c r="M15336" t="str">
        <f t="shared" si="1088"/>
        <v>http://logeion.uchicago.edu/index.html#0</v>
      </c>
    </row>
    <row r="15337" spans="1:13" ht="15" customHeight="1" x14ac:dyDescent="0.2">
      <c r="A15337" t="s">
        <v>903</v>
      </c>
      <c r="C15337" t="str">
        <f t="shared" si="1087"/>
        <v/>
      </c>
      <c r="D15337">
        <f t="shared" si="1086"/>
        <v>0</v>
      </c>
      <c r="G15337" t="s">
        <v>235</v>
      </c>
      <c r="I15337">
        <v>4</v>
      </c>
      <c r="J15337">
        <v>0</v>
      </c>
      <c r="K15337">
        <v>0</v>
      </c>
      <c r="L15337" t="s">
        <v>24</v>
      </c>
      <c r="M15337" t="str">
        <f t="shared" si="1088"/>
        <v>http://logeion.uchicago.edu/index.html#0</v>
      </c>
    </row>
    <row r="15338" spans="1:13" ht="15" customHeight="1" x14ac:dyDescent="0.2">
      <c r="A15338" t="s">
        <v>904</v>
      </c>
      <c r="C15338" t="str">
        <f t="shared" si="1087"/>
        <v/>
      </c>
      <c r="D15338">
        <f t="shared" si="1086"/>
        <v>0</v>
      </c>
      <c r="G15338" t="s">
        <v>29</v>
      </c>
      <c r="H15338">
        <v>3</v>
      </c>
      <c r="I15338">
        <v>0</v>
      </c>
      <c r="J15338">
        <v>0</v>
      </c>
      <c r="K15338">
        <v>0</v>
      </c>
      <c r="L15338" t="s">
        <v>19</v>
      </c>
      <c r="M15338" t="str">
        <f t="shared" si="1088"/>
        <v>http://logeion.uchicago.edu/index.html#0</v>
      </c>
    </row>
    <row r="15339" spans="1:13" ht="15" customHeight="1" x14ac:dyDescent="0.2">
      <c r="A15339" t="s">
        <v>905</v>
      </c>
      <c r="C15339" t="str">
        <f t="shared" si="1087"/>
        <v/>
      </c>
      <c r="D15339">
        <f t="shared" si="1086"/>
        <v>0</v>
      </c>
      <c r="G15339" t="s">
        <v>29</v>
      </c>
      <c r="H15339">
        <v>3</v>
      </c>
      <c r="I15339">
        <v>0</v>
      </c>
      <c r="J15339">
        <v>0</v>
      </c>
      <c r="K15339">
        <v>0</v>
      </c>
      <c r="L15339" t="s">
        <v>19</v>
      </c>
      <c r="M15339" t="str">
        <f t="shared" si="1088"/>
        <v>http://logeion.uchicago.edu/index.html#0</v>
      </c>
    </row>
    <row r="15340" spans="1:13" ht="15" customHeight="1" x14ac:dyDescent="0.2">
      <c r="A15340" t="s">
        <v>933</v>
      </c>
      <c r="C15340" t="str">
        <f t="shared" si="1087"/>
        <v/>
      </c>
      <c r="D15340">
        <f t="shared" si="1086"/>
        <v>0</v>
      </c>
      <c r="G15340" t="s">
        <v>66</v>
      </c>
      <c r="I15340">
        <v>3</v>
      </c>
      <c r="J15340">
        <v>0</v>
      </c>
      <c r="K15340">
        <v>0</v>
      </c>
      <c r="L15340" t="s">
        <v>24</v>
      </c>
      <c r="M15340" t="str">
        <f t="shared" si="1088"/>
        <v>http://logeion.uchicago.edu/index.html#0</v>
      </c>
    </row>
    <row r="15341" spans="1:13" ht="15" customHeight="1" x14ac:dyDescent="0.2">
      <c r="A15341" t="s">
        <v>934</v>
      </c>
      <c r="C15341" t="str">
        <f t="shared" si="1087"/>
        <v/>
      </c>
      <c r="D15341">
        <f t="shared" si="1086"/>
        <v>0</v>
      </c>
      <c r="G15341" t="s">
        <v>29</v>
      </c>
      <c r="H15341">
        <v>3</v>
      </c>
      <c r="I15341">
        <v>0</v>
      </c>
      <c r="J15341">
        <v>0</v>
      </c>
      <c r="K15341">
        <v>0</v>
      </c>
      <c r="L15341" t="s">
        <v>19</v>
      </c>
      <c r="M15341" t="str">
        <f t="shared" si="1088"/>
        <v>http://logeion.uchicago.edu/index.html#0</v>
      </c>
    </row>
    <row r="15342" spans="1:13" ht="15" customHeight="1" x14ac:dyDescent="0.2">
      <c r="A15342" t="s">
        <v>951</v>
      </c>
      <c r="C15342" t="str">
        <f t="shared" si="1087"/>
        <v/>
      </c>
      <c r="D15342">
        <f t="shared" si="1086"/>
        <v>0</v>
      </c>
      <c r="G15342" t="s">
        <v>66</v>
      </c>
      <c r="I15342">
        <v>3</v>
      </c>
      <c r="J15342">
        <v>0</v>
      </c>
      <c r="K15342">
        <v>0</v>
      </c>
      <c r="L15342" t="s">
        <v>24</v>
      </c>
      <c r="M15342" t="str">
        <f t="shared" si="1088"/>
        <v>http://logeion.uchicago.edu/index.html#0</v>
      </c>
    </row>
    <row r="15343" spans="1:13" ht="15" customHeight="1" x14ac:dyDescent="0.2">
      <c r="A15343" t="s">
        <v>955</v>
      </c>
      <c r="C15343" t="str">
        <f t="shared" si="1087"/>
        <v/>
      </c>
      <c r="D15343">
        <f t="shared" si="1086"/>
        <v>0</v>
      </c>
      <c r="G15343" t="s">
        <v>21</v>
      </c>
      <c r="H15343">
        <v>2</v>
      </c>
      <c r="I15343">
        <v>0</v>
      </c>
      <c r="J15343">
        <v>0</v>
      </c>
      <c r="K15343">
        <v>0</v>
      </c>
      <c r="L15343" t="s">
        <v>19</v>
      </c>
      <c r="M15343" t="str">
        <f t="shared" si="1088"/>
        <v>http://logeion.uchicago.edu/index.html#0</v>
      </c>
    </row>
    <row r="15344" spans="1:13" ht="15" customHeight="1" x14ac:dyDescent="0.2">
      <c r="A15344" t="s">
        <v>956</v>
      </c>
      <c r="C15344" t="str">
        <f t="shared" si="1087"/>
        <v/>
      </c>
      <c r="D15344">
        <f t="shared" si="1086"/>
        <v>0</v>
      </c>
      <c r="G15344" t="s">
        <v>29</v>
      </c>
      <c r="H15344">
        <v>3</v>
      </c>
      <c r="I15344">
        <v>0</v>
      </c>
      <c r="J15344">
        <v>0</v>
      </c>
      <c r="K15344">
        <v>0</v>
      </c>
      <c r="L15344" t="s">
        <v>19</v>
      </c>
      <c r="M15344" t="str">
        <f t="shared" si="1088"/>
        <v>http://logeion.uchicago.edu/index.html#0</v>
      </c>
    </row>
    <row r="15345" spans="1:13" ht="15" customHeight="1" x14ac:dyDescent="0.2">
      <c r="A15345" t="s">
        <v>961</v>
      </c>
      <c r="C15345" t="str">
        <f t="shared" si="1087"/>
        <v/>
      </c>
      <c r="D15345">
        <f t="shared" si="1086"/>
        <v>0</v>
      </c>
      <c r="G15345" t="s">
        <v>155</v>
      </c>
      <c r="H15345">
        <v>3</v>
      </c>
      <c r="I15345">
        <v>0</v>
      </c>
      <c r="J15345">
        <v>0</v>
      </c>
      <c r="K15345">
        <v>0</v>
      </c>
      <c r="L15345" t="s">
        <v>36</v>
      </c>
      <c r="M15345" t="str">
        <f t="shared" si="1088"/>
        <v>http://logeion.uchicago.edu/index.html#0</v>
      </c>
    </row>
    <row r="15346" spans="1:13" ht="15" customHeight="1" x14ac:dyDescent="0.2">
      <c r="A15346" t="s">
        <v>974</v>
      </c>
      <c r="C15346" t="str">
        <f t="shared" si="1087"/>
        <v/>
      </c>
      <c r="D15346">
        <f t="shared" si="1086"/>
        <v>0</v>
      </c>
      <c r="G15346" t="s">
        <v>29</v>
      </c>
      <c r="H15346">
        <v>3</v>
      </c>
      <c r="I15346">
        <v>0</v>
      </c>
      <c r="J15346">
        <v>0</v>
      </c>
      <c r="K15346">
        <v>0</v>
      </c>
      <c r="L15346" t="s">
        <v>19</v>
      </c>
      <c r="M15346" t="str">
        <f t="shared" si="1088"/>
        <v>http://logeion.uchicago.edu/index.html#0</v>
      </c>
    </row>
    <row r="15347" spans="1:13" ht="15" customHeight="1" x14ac:dyDescent="0.2">
      <c r="A15347" t="s">
        <v>975</v>
      </c>
      <c r="C15347" t="str">
        <f t="shared" si="1087"/>
        <v/>
      </c>
      <c r="D15347">
        <f t="shared" si="1086"/>
        <v>0</v>
      </c>
      <c r="G15347" t="s">
        <v>21</v>
      </c>
      <c r="H15347">
        <v>2</v>
      </c>
      <c r="I15347">
        <v>0</v>
      </c>
      <c r="J15347">
        <v>0</v>
      </c>
      <c r="K15347">
        <v>0</v>
      </c>
      <c r="L15347" t="s">
        <v>19</v>
      </c>
      <c r="M15347" t="str">
        <f t="shared" si="1088"/>
        <v>http://logeion.uchicago.edu/index.html#0</v>
      </c>
    </row>
    <row r="15348" spans="1:13" ht="15" customHeight="1" x14ac:dyDescent="0.2">
      <c r="A15348" t="s">
        <v>989</v>
      </c>
      <c r="C15348" t="str">
        <f t="shared" si="1087"/>
        <v/>
      </c>
      <c r="D15348">
        <f t="shared" si="1086"/>
        <v>0</v>
      </c>
      <c r="G15348" t="s">
        <v>170</v>
      </c>
      <c r="I15348">
        <v>1</v>
      </c>
      <c r="J15348">
        <v>0</v>
      </c>
      <c r="K15348">
        <v>0</v>
      </c>
      <c r="L15348" t="s">
        <v>24</v>
      </c>
      <c r="M15348" t="str">
        <f t="shared" si="1088"/>
        <v>http://logeion.uchicago.edu/index.html#0</v>
      </c>
    </row>
    <row r="15349" spans="1:13" ht="15" customHeight="1" x14ac:dyDescent="0.2">
      <c r="A15349" t="s">
        <v>1008</v>
      </c>
      <c r="C15349" t="str">
        <f t="shared" si="1087"/>
        <v/>
      </c>
      <c r="D15349">
        <f t="shared" si="1086"/>
        <v>0</v>
      </c>
      <c r="G15349" t="s">
        <v>176</v>
      </c>
      <c r="I15349">
        <v>4</v>
      </c>
      <c r="J15349">
        <v>0</v>
      </c>
      <c r="K15349">
        <v>0</v>
      </c>
      <c r="L15349" t="s">
        <v>24</v>
      </c>
      <c r="M15349" t="str">
        <f t="shared" si="1088"/>
        <v>http://logeion.uchicago.edu/index.html#0</v>
      </c>
    </row>
    <row r="15350" spans="1:13" ht="15" customHeight="1" x14ac:dyDescent="0.2">
      <c r="A15350" t="s">
        <v>1035</v>
      </c>
      <c r="C15350" t="str">
        <f t="shared" si="1087"/>
        <v/>
      </c>
      <c r="D15350">
        <f t="shared" si="1086"/>
        <v>0</v>
      </c>
      <c r="G15350" t="s">
        <v>29</v>
      </c>
      <c r="H15350">
        <v>3</v>
      </c>
      <c r="I15350">
        <v>0</v>
      </c>
      <c r="J15350">
        <v>0</v>
      </c>
      <c r="K15350">
        <v>0</v>
      </c>
      <c r="L15350" t="s">
        <v>19</v>
      </c>
      <c r="M15350" t="str">
        <f t="shared" si="1088"/>
        <v>http://logeion.uchicago.edu/index.html#0</v>
      </c>
    </row>
    <row r="15351" spans="1:13" ht="15" customHeight="1" x14ac:dyDescent="0.2">
      <c r="A15351" t="s">
        <v>1044</v>
      </c>
      <c r="C15351" t="str">
        <f t="shared" si="1087"/>
        <v/>
      </c>
      <c r="D15351">
        <f t="shared" si="1086"/>
        <v>0</v>
      </c>
      <c r="G15351" t="s">
        <v>29</v>
      </c>
      <c r="H15351">
        <v>3</v>
      </c>
      <c r="I15351">
        <v>0</v>
      </c>
      <c r="J15351">
        <v>0</v>
      </c>
      <c r="K15351">
        <v>0</v>
      </c>
      <c r="L15351" t="s">
        <v>19</v>
      </c>
      <c r="M15351" t="str">
        <f t="shared" si="1088"/>
        <v>http://logeion.uchicago.edu/index.html#0</v>
      </c>
    </row>
    <row r="15352" spans="1:13" ht="15" customHeight="1" x14ac:dyDescent="0.2">
      <c r="A15352" t="s">
        <v>1045</v>
      </c>
      <c r="C15352" t="str">
        <f t="shared" si="1087"/>
        <v/>
      </c>
      <c r="D15352">
        <f t="shared" si="1086"/>
        <v>0</v>
      </c>
      <c r="G15352" t="s">
        <v>21</v>
      </c>
      <c r="H15352">
        <v>2</v>
      </c>
      <c r="I15352">
        <v>0</v>
      </c>
      <c r="J15352">
        <v>0</v>
      </c>
      <c r="K15352">
        <v>0</v>
      </c>
      <c r="L15352" t="s">
        <v>19</v>
      </c>
      <c r="M15352" t="str">
        <f t="shared" si="1088"/>
        <v>http://logeion.uchicago.edu/index.html#0</v>
      </c>
    </row>
    <row r="15353" spans="1:13" ht="15" customHeight="1" x14ac:dyDescent="0.2">
      <c r="A15353" t="s">
        <v>1050</v>
      </c>
      <c r="C15353" t="str">
        <f t="shared" si="1087"/>
        <v/>
      </c>
      <c r="D15353">
        <f t="shared" ref="D15353:D15416" si="1089">IF(ISBLANK(B15353),0,LEFT( C15353, FIND( " ", C15353 ) - 1 ))</f>
        <v>0</v>
      </c>
      <c r="G15353" t="s">
        <v>89</v>
      </c>
      <c r="I15353">
        <v>0</v>
      </c>
      <c r="J15353">
        <v>1</v>
      </c>
      <c r="K15353">
        <v>0</v>
      </c>
      <c r="L15353" t="s">
        <v>90</v>
      </c>
      <c r="M15353" t="str">
        <f t="shared" si="1088"/>
        <v>http://logeion.uchicago.edu/index.html#0</v>
      </c>
    </row>
    <row r="15354" spans="1:13" ht="15" customHeight="1" x14ac:dyDescent="0.2">
      <c r="A15354" t="s">
        <v>1062</v>
      </c>
      <c r="C15354" t="str">
        <f t="shared" si="1087"/>
        <v/>
      </c>
      <c r="D15354">
        <f t="shared" si="1089"/>
        <v>0</v>
      </c>
      <c r="G15354" t="s">
        <v>29</v>
      </c>
      <c r="H15354">
        <v>3</v>
      </c>
      <c r="I15354">
        <v>0</v>
      </c>
      <c r="J15354">
        <v>0</v>
      </c>
      <c r="K15354">
        <v>0</v>
      </c>
      <c r="L15354" t="s">
        <v>19</v>
      </c>
      <c r="M15354" t="str">
        <f t="shared" si="1088"/>
        <v>http://logeion.uchicago.edu/index.html#0</v>
      </c>
    </row>
    <row r="15355" spans="1:13" ht="15" customHeight="1" x14ac:dyDescent="0.2">
      <c r="A15355" t="s">
        <v>1074</v>
      </c>
      <c r="C15355" t="str">
        <f t="shared" si="1087"/>
        <v/>
      </c>
      <c r="D15355">
        <f t="shared" si="1089"/>
        <v>0</v>
      </c>
      <c r="G15355" t="s">
        <v>235</v>
      </c>
      <c r="I15355">
        <v>4</v>
      </c>
      <c r="J15355">
        <v>0</v>
      </c>
      <c r="K15355">
        <v>0</v>
      </c>
      <c r="L15355" t="s">
        <v>24</v>
      </c>
      <c r="M15355" t="str">
        <f t="shared" si="1088"/>
        <v>http://logeion.uchicago.edu/index.html#0</v>
      </c>
    </row>
    <row r="15356" spans="1:13" ht="15" customHeight="1" x14ac:dyDescent="0.2">
      <c r="A15356" t="s">
        <v>1079</v>
      </c>
      <c r="C15356" t="str">
        <f t="shared" si="1087"/>
        <v/>
      </c>
      <c r="D15356">
        <f t="shared" si="1089"/>
        <v>0</v>
      </c>
      <c r="G15356" t="s">
        <v>23</v>
      </c>
      <c r="I15356">
        <v>1</v>
      </c>
      <c r="J15356">
        <v>0</v>
      </c>
      <c r="K15356">
        <v>0</v>
      </c>
      <c r="L15356" t="s">
        <v>24</v>
      </c>
      <c r="M15356" t="str">
        <f t="shared" si="1088"/>
        <v>http://logeion.uchicago.edu/index.html#0</v>
      </c>
    </row>
    <row r="15357" spans="1:13" ht="15" customHeight="1" x14ac:dyDescent="0.2">
      <c r="A15357" t="s">
        <v>1099</v>
      </c>
      <c r="C15357" t="str">
        <f t="shared" si="1087"/>
        <v/>
      </c>
      <c r="D15357">
        <f t="shared" si="1089"/>
        <v>0</v>
      </c>
      <c r="G15357" t="s">
        <v>66</v>
      </c>
      <c r="I15357">
        <v>3</v>
      </c>
      <c r="J15357">
        <v>0</v>
      </c>
      <c r="K15357">
        <v>0</v>
      </c>
      <c r="L15357" t="s">
        <v>24</v>
      </c>
      <c r="M15357" t="str">
        <f t="shared" si="1088"/>
        <v>http://logeion.uchicago.edu/index.html#0</v>
      </c>
    </row>
    <row r="15358" spans="1:13" ht="15" customHeight="1" x14ac:dyDescent="0.2">
      <c r="A15358" t="s">
        <v>1121</v>
      </c>
      <c r="C15358" t="str">
        <f t="shared" si="1087"/>
        <v/>
      </c>
      <c r="D15358">
        <f t="shared" si="1089"/>
        <v>0</v>
      </c>
      <c r="G15358" t="s">
        <v>170</v>
      </c>
      <c r="I15358">
        <v>1</v>
      </c>
      <c r="J15358">
        <v>0</v>
      </c>
      <c r="K15358">
        <v>0</v>
      </c>
      <c r="L15358" t="s">
        <v>24</v>
      </c>
      <c r="M15358" t="str">
        <f t="shared" si="1088"/>
        <v>http://logeion.uchicago.edu/index.html#0</v>
      </c>
    </row>
    <row r="15359" spans="1:13" ht="15" customHeight="1" x14ac:dyDescent="0.2">
      <c r="A15359" t="s">
        <v>1122</v>
      </c>
      <c r="C15359" t="str">
        <f t="shared" si="1087"/>
        <v/>
      </c>
      <c r="D15359">
        <f t="shared" si="1089"/>
        <v>0</v>
      </c>
      <c r="G15359" t="s">
        <v>29</v>
      </c>
      <c r="H15359">
        <v>3</v>
      </c>
      <c r="I15359">
        <v>0</v>
      </c>
      <c r="J15359">
        <v>0</v>
      </c>
      <c r="K15359">
        <v>0</v>
      </c>
      <c r="L15359" t="s">
        <v>19</v>
      </c>
      <c r="M15359" t="str">
        <f t="shared" si="1088"/>
        <v>http://logeion.uchicago.edu/index.html#0</v>
      </c>
    </row>
    <row r="15360" spans="1:13" ht="15" customHeight="1" x14ac:dyDescent="0.2">
      <c r="A15360" t="s">
        <v>1127</v>
      </c>
      <c r="C15360" t="str">
        <f t="shared" si="1087"/>
        <v/>
      </c>
      <c r="D15360">
        <f t="shared" si="1089"/>
        <v>0</v>
      </c>
      <c r="G15360" t="s">
        <v>61</v>
      </c>
      <c r="H15360">
        <v>1</v>
      </c>
      <c r="I15360">
        <v>0</v>
      </c>
      <c r="J15360">
        <v>0</v>
      </c>
      <c r="K15360">
        <v>0</v>
      </c>
      <c r="L15360" t="s">
        <v>36</v>
      </c>
      <c r="M15360" t="str">
        <f t="shared" si="1088"/>
        <v>http://logeion.uchicago.edu/index.html#0</v>
      </c>
    </row>
    <row r="15361" spans="1:13" ht="15" customHeight="1" x14ac:dyDescent="0.2">
      <c r="A15361" t="s">
        <v>1132</v>
      </c>
      <c r="C15361" t="str">
        <f t="shared" si="1087"/>
        <v/>
      </c>
      <c r="D15361">
        <f t="shared" si="1089"/>
        <v>0</v>
      </c>
      <c r="G15361" t="s">
        <v>29</v>
      </c>
      <c r="H15361">
        <v>3</v>
      </c>
      <c r="I15361">
        <v>0</v>
      </c>
      <c r="J15361">
        <v>0</v>
      </c>
      <c r="K15361">
        <v>0</v>
      </c>
      <c r="L15361" t="s">
        <v>19</v>
      </c>
      <c r="M15361" t="str">
        <f t="shared" si="1088"/>
        <v>http://logeion.uchicago.edu/index.html#0</v>
      </c>
    </row>
    <row r="15362" spans="1:13" ht="15" customHeight="1" x14ac:dyDescent="0.2">
      <c r="A15362" t="s">
        <v>1133</v>
      </c>
      <c r="C15362" t="str">
        <f t="shared" si="1087"/>
        <v/>
      </c>
      <c r="D15362">
        <f t="shared" si="1089"/>
        <v>0</v>
      </c>
      <c r="G15362" t="s">
        <v>76</v>
      </c>
      <c r="H15362">
        <v>1</v>
      </c>
      <c r="I15362">
        <v>0</v>
      </c>
      <c r="J15362">
        <v>0</v>
      </c>
      <c r="K15362">
        <v>0</v>
      </c>
      <c r="L15362" t="s">
        <v>19</v>
      </c>
      <c r="M15362" t="str">
        <f t="shared" si="1088"/>
        <v>http://logeion.uchicago.edu/index.html#0</v>
      </c>
    </row>
    <row r="15363" spans="1:13" ht="15" customHeight="1" x14ac:dyDescent="0.2">
      <c r="A15363" t="s">
        <v>1164</v>
      </c>
      <c r="C15363" t="str">
        <f t="shared" si="1087"/>
        <v/>
      </c>
      <c r="D15363">
        <f t="shared" si="1089"/>
        <v>0</v>
      </c>
      <c r="G15363" t="s">
        <v>61</v>
      </c>
      <c r="H15363">
        <v>1</v>
      </c>
      <c r="I15363">
        <v>0</v>
      </c>
      <c r="J15363">
        <v>0</v>
      </c>
      <c r="K15363">
        <v>0</v>
      </c>
      <c r="L15363" t="s">
        <v>36</v>
      </c>
      <c r="M15363" t="str">
        <f t="shared" si="1088"/>
        <v>http://logeion.uchicago.edu/index.html#0</v>
      </c>
    </row>
    <row r="15364" spans="1:13" ht="15" customHeight="1" x14ac:dyDescent="0.2">
      <c r="A15364" t="s">
        <v>1165</v>
      </c>
      <c r="C15364" t="str">
        <f t="shared" si="1087"/>
        <v/>
      </c>
      <c r="D15364">
        <f t="shared" si="1089"/>
        <v>0</v>
      </c>
      <c r="G15364" t="s">
        <v>23</v>
      </c>
      <c r="I15364">
        <v>1</v>
      </c>
      <c r="J15364">
        <v>0</v>
      </c>
      <c r="K15364">
        <v>0</v>
      </c>
      <c r="L15364" t="s">
        <v>24</v>
      </c>
      <c r="M15364" t="str">
        <f t="shared" si="1088"/>
        <v>http://logeion.uchicago.edu/index.html#0</v>
      </c>
    </row>
    <row r="15365" spans="1:13" ht="15" customHeight="1" x14ac:dyDescent="0.2">
      <c r="A15365" t="s">
        <v>1166</v>
      </c>
      <c r="C15365" t="str">
        <f t="shared" si="1087"/>
        <v/>
      </c>
      <c r="D15365">
        <f t="shared" si="1089"/>
        <v>0</v>
      </c>
      <c r="G15365" t="s">
        <v>29</v>
      </c>
      <c r="H15365">
        <v>3</v>
      </c>
      <c r="I15365">
        <v>0</v>
      </c>
      <c r="J15365">
        <v>0</v>
      </c>
      <c r="K15365">
        <v>0</v>
      </c>
      <c r="L15365" t="s">
        <v>19</v>
      </c>
      <c r="M15365" t="str">
        <f t="shared" si="1088"/>
        <v>http://logeion.uchicago.edu/index.html#0</v>
      </c>
    </row>
    <row r="15366" spans="1:13" ht="15" customHeight="1" x14ac:dyDescent="0.2">
      <c r="A15366" t="s">
        <v>1167</v>
      </c>
      <c r="C15366" t="str">
        <f t="shared" si="1087"/>
        <v/>
      </c>
      <c r="D15366">
        <f t="shared" si="1089"/>
        <v>0</v>
      </c>
      <c r="G15366" t="s">
        <v>18</v>
      </c>
      <c r="H15366">
        <v>4</v>
      </c>
      <c r="I15366">
        <v>0</v>
      </c>
      <c r="J15366">
        <v>0</v>
      </c>
      <c r="K15366">
        <v>0</v>
      </c>
      <c r="L15366" t="s">
        <v>19</v>
      </c>
      <c r="M15366" t="str">
        <f t="shared" si="1088"/>
        <v>http://logeion.uchicago.edu/index.html#0</v>
      </c>
    </row>
    <row r="15367" spans="1:13" ht="15" customHeight="1" x14ac:dyDescent="0.2">
      <c r="A15367" t="s">
        <v>1172</v>
      </c>
      <c r="C15367" t="str">
        <f t="shared" si="1087"/>
        <v/>
      </c>
      <c r="D15367">
        <f t="shared" si="1089"/>
        <v>0</v>
      </c>
      <c r="G15367" t="s">
        <v>178</v>
      </c>
      <c r="I15367">
        <v>3</v>
      </c>
      <c r="J15367">
        <v>0</v>
      </c>
      <c r="K15367">
        <v>0</v>
      </c>
      <c r="L15367" t="s">
        <v>24</v>
      </c>
      <c r="M15367" t="str">
        <f t="shared" si="1088"/>
        <v>http://logeion.uchicago.edu/index.html#0</v>
      </c>
    </row>
    <row r="15368" spans="1:13" ht="15" customHeight="1" x14ac:dyDescent="0.2">
      <c r="A15368" t="s">
        <v>1184</v>
      </c>
      <c r="C15368" t="str">
        <f t="shared" si="1087"/>
        <v/>
      </c>
      <c r="D15368">
        <f t="shared" si="1089"/>
        <v>0</v>
      </c>
      <c r="G15368" t="s">
        <v>21</v>
      </c>
      <c r="H15368">
        <v>2</v>
      </c>
      <c r="I15368">
        <v>0</v>
      </c>
      <c r="J15368">
        <v>0</v>
      </c>
      <c r="K15368">
        <v>0</v>
      </c>
      <c r="L15368" t="s">
        <v>19</v>
      </c>
      <c r="M15368" t="str">
        <f t="shared" si="1088"/>
        <v>http://logeion.uchicago.edu/index.html#0</v>
      </c>
    </row>
    <row r="15369" spans="1:13" ht="15" customHeight="1" x14ac:dyDescent="0.2">
      <c r="A15369" t="s">
        <v>1197</v>
      </c>
      <c r="C15369" t="str">
        <f t="shared" si="1087"/>
        <v/>
      </c>
      <c r="D15369">
        <f t="shared" si="1089"/>
        <v>0</v>
      </c>
      <c r="G15369" t="s">
        <v>66</v>
      </c>
      <c r="I15369">
        <v>3</v>
      </c>
      <c r="J15369">
        <v>0</v>
      </c>
      <c r="K15369">
        <v>0</v>
      </c>
      <c r="L15369" t="s">
        <v>24</v>
      </c>
      <c r="M15369" t="str">
        <f t="shared" si="1088"/>
        <v>http://logeion.uchicago.edu/index.html#0</v>
      </c>
    </row>
    <row r="15370" spans="1:13" ht="15" customHeight="1" x14ac:dyDescent="0.2">
      <c r="A15370" t="s">
        <v>1225</v>
      </c>
      <c r="C15370" t="str">
        <f t="shared" si="1087"/>
        <v/>
      </c>
      <c r="D15370">
        <f t="shared" si="1089"/>
        <v>0</v>
      </c>
      <c r="G15370" t="s">
        <v>23</v>
      </c>
      <c r="I15370">
        <v>1</v>
      </c>
      <c r="J15370">
        <v>0</v>
      </c>
      <c r="K15370">
        <v>0</v>
      </c>
      <c r="L15370" t="s">
        <v>24</v>
      </c>
      <c r="M15370" t="str">
        <f t="shared" si="1088"/>
        <v>http://logeion.uchicago.edu/index.html#0</v>
      </c>
    </row>
    <row r="15371" spans="1:13" ht="15" customHeight="1" x14ac:dyDescent="0.2">
      <c r="A15371" t="s">
        <v>1231</v>
      </c>
      <c r="C15371" t="str">
        <f t="shared" si="1087"/>
        <v/>
      </c>
      <c r="D15371">
        <f t="shared" si="1089"/>
        <v>0</v>
      </c>
      <c r="G15371" t="s">
        <v>66</v>
      </c>
      <c r="I15371">
        <v>3</v>
      </c>
      <c r="J15371">
        <v>0</v>
      </c>
      <c r="K15371">
        <v>0</v>
      </c>
      <c r="L15371" t="s">
        <v>24</v>
      </c>
      <c r="M15371" t="str">
        <f t="shared" si="1088"/>
        <v>http://logeion.uchicago.edu/index.html#0</v>
      </c>
    </row>
    <row r="15372" spans="1:13" ht="15" customHeight="1" x14ac:dyDescent="0.2">
      <c r="A15372" t="s">
        <v>1239</v>
      </c>
      <c r="C15372" t="str">
        <f t="shared" si="1087"/>
        <v/>
      </c>
      <c r="D15372">
        <f t="shared" si="1089"/>
        <v>0</v>
      </c>
      <c r="G15372" t="s">
        <v>61</v>
      </c>
      <c r="H15372">
        <v>1</v>
      </c>
      <c r="I15372">
        <v>0</v>
      </c>
      <c r="J15372">
        <v>0</v>
      </c>
      <c r="K15372">
        <v>0</v>
      </c>
      <c r="L15372" t="s">
        <v>36</v>
      </c>
      <c r="M15372" t="str">
        <f t="shared" si="1088"/>
        <v>http://logeion.uchicago.edu/index.html#0</v>
      </c>
    </row>
    <row r="15373" spans="1:13" ht="15" customHeight="1" x14ac:dyDescent="0.2">
      <c r="A15373" t="s">
        <v>1255</v>
      </c>
      <c r="C15373" t="str">
        <f t="shared" si="1087"/>
        <v/>
      </c>
      <c r="D15373">
        <f t="shared" si="1089"/>
        <v>0</v>
      </c>
      <c r="G15373" t="s">
        <v>61</v>
      </c>
      <c r="H15373">
        <v>1</v>
      </c>
      <c r="I15373">
        <v>0</v>
      </c>
      <c r="J15373">
        <v>0</v>
      </c>
      <c r="K15373">
        <v>0</v>
      </c>
      <c r="L15373" t="s">
        <v>36</v>
      </c>
      <c r="M15373" t="str">
        <f t="shared" si="1088"/>
        <v>http://logeion.uchicago.edu/index.html#0</v>
      </c>
    </row>
    <row r="15374" spans="1:13" ht="15" customHeight="1" x14ac:dyDescent="0.2">
      <c r="A15374" t="s">
        <v>1267</v>
      </c>
      <c r="C15374" t="str">
        <f t="shared" si="1087"/>
        <v/>
      </c>
      <c r="D15374">
        <f t="shared" si="1089"/>
        <v>0</v>
      </c>
      <c r="G15374" t="s">
        <v>89</v>
      </c>
      <c r="I15374">
        <v>0</v>
      </c>
      <c r="J15374">
        <v>0</v>
      </c>
      <c r="K15374">
        <v>0</v>
      </c>
      <c r="L15374" t="s">
        <v>90</v>
      </c>
      <c r="M15374" t="str">
        <f t="shared" si="1088"/>
        <v>http://logeion.uchicago.edu/index.html#0</v>
      </c>
    </row>
    <row r="15375" spans="1:13" ht="15" customHeight="1" x14ac:dyDescent="0.2">
      <c r="A15375" t="s">
        <v>1268</v>
      </c>
      <c r="C15375" t="str">
        <f t="shared" si="1087"/>
        <v/>
      </c>
      <c r="D15375">
        <f t="shared" si="1089"/>
        <v>0</v>
      </c>
      <c r="G15375" t="s">
        <v>29</v>
      </c>
      <c r="H15375">
        <v>3</v>
      </c>
      <c r="I15375">
        <v>0</v>
      </c>
      <c r="J15375">
        <v>0</v>
      </c>
      <c r="K15375">
        <v>0</v>
      </c>
      <c r="L15375" t="s">
        <v>19</v>
      </c>
      <c r="M15375" t="str">
        <f t="shared" si="1088"/>
        <v>http://logeion.uchicago.edu/index.html#0</v>
      </c>
    </row>
    <row r="15376" spans="1:13" ht="15" customHeight="1" x14ac:dyDescent="0.2">
      <c r="A15376" t="s">
        <v>1307</v>
      </c>
      <c r="C15376" t="str">
        <f t="shared" si="1087"/>
        <v/>
      </c>
      <c r="D15376">
        <f t="shared" si="1089"/>
        <v>0</v>
      </c>
      <c r="G15376" t="s">
        <v>61</v>
      </c>
      <c r="H15376">
        <v>1</v>
      </c>
      <c r="I15376">
        <v>0</v>
      </c>
      <c r="J15376">
        <v>0</v>
      </c>
      <c r="K15376">
        <v>0</v>
      </c>
      <c r="L15376" t="s">
        <v>36</v>
      </c>
      <c r="M15376" t="str">
        <f t="shared" si="1088"/>
        <v>http://logeion.uchicago.edu/index.html#0</v>
      </c>
    </row>
    <row r="15377" spans="1:13" ht="15" customHeight="1" x14ac:dyDescent="0.2">
      <c r="A15377" t="s">
        <v>1329</v>
      </c>
      <c r="C15377" t="str">
        <f t="shared" si="1087"/>
        <v/>
      </c>
      <c r="D15377">
        <f t="shared" si="1089"/>
        <v>0</v>
      </c>
      <c r="G15377" t="s">
        <v>21</v>
      </c>
      <c r="H15377">
        <v>2</v>
      </c>
      <c r="I15377">
        <v>0</v>
      </c>
      <c r="J15377">
        <v>0</v>
      </c>
      <c r="K15377">
        <v>1</v>
      </c>
      <c r="L15377" t="s">
        <v>19</v>
      </c>
      <c r="M15377" t="str">
        <f t="shared" si="1088"/>
        <v>http://logeion.uchicago.edu/index.html#0</v>
      </c>
    </row>
    <row r="15378" spans="1:13" ht="15" customHeight="1" x14ac:dyDescent="0.2">
      <c r="A15378" t="s">
        <v>1330</v>
      </c>
      <c r="C15378" t="str">
        <f t="shared" si="1087"/>
        <v/>
      </c>
      <c r="D15378">
        <f t="shared" si="1089"/>
        <v>0</v>
      </c>
      <c r="E15378" t="s">
        <v>1331</v>
      </c>
      <c r="F15378" t="s">
        <v>1332</v>
      </c>
      <c r="G15378" t="s">
        <v>43</v>
      </c>
      <c r="H15378">
        <v>6</v>
      </c>
      <c r="I15378">
        <v>0</v>
      </c>
      <c r="J15378">
        <v>0</v>
      </c>
      <c r="K15378">
        <v>1</v>
      </c>
      <c r="L15378" t="s">
        <v>19</v>
      </c>
      <c r="M15378" t="str">
        <f t="shared" si="1088"/>
        <v>http://logeion.uchicago.edu/index.html#0</v>
      </c>
    </row>
    <row r="15379" spans="1:13" ht="15" customHeight="1" x14ac:dyDescent="0.2">
      <c r="A15379" t="s">
        <v>1338</v>
      </c>
      <c r="C15379" t="str">
        <f t="shared" si="1087"/>
        <v/>
      </c>
      <c r="D15379">
        <f t="shared" si="1089"/>
        <v>0</v>
      </c>
      <c r="G15379" t="s">
        <v>29</v>
      </c>
      <c r="H15379">
        <v>3</v>
      </c>
      <c r="I15379">
        <v>0</v>
      </c>
      <c r="J15379">
        <v>0</v>
      </c>
      <c r="K15379">
        <v>0</v>
      </c>
      <c r="L15379" t="s">
        <v>19</v>
      </c>
      <c r="M15379" t="str">
        <f t="shared" si="1088"/>
        <v>http://logeion.uchicago.edu/index.html#0</v>
      </c>
    </row>
    <row r="15380" spans="1:13" ht="15" customHeight="1" x14ac:dyDescent="0.2">
      <c r="A15380" t="s">
        <v>1339</v>
      </c>
      <c r="C15380" t="str">
        <f t="shared" ref="C15380:C15443" si="1090">SUBSTITUTE(SUBSTITUTE(SUBSTITUTE(SUBSTITUTE(SUBSTITUTE(SUBSTITUTE(SUBSTITUTE(SUBSTITUTE(SUBSTITUTE(SUBSTITUTE(SUBSTITUTE(B15380, "ā", "a"), "ē", "e"), "ī", "i"), "ō", "o"), "ū", "u"), "ȳ", "y"), "Ā", "A"), "Ē", "E"), "Ī", "I"), "Ō", "O"), "Ū", "U")</f>
        <v/>
      </c>
      <c r="D15380">
        <f t="shared" si="1089"/>
        <v>0</v>
      </c>
      <c r="G15380" t="s">
        <v>29</v>
      </c>
      <c r="H15380">
        <v>3</v>
      </c>
      <c r="I15380">
        <v>0</v>
      </c>
      <c r="J15380">
        <v>0</v>
      </c>
      <c r="K15380">
        <v>0</v>
      </c>
      <c r="L15380" t="s">
        <v>19</v>
      </c>
      <c r="M15380" t="str">
        <f t="shared" si="1088"/>
        <v>http://logeion.uchicago.edu/index.html#0</v>
      </c>
    </row>
    <row r="15381" spans="1:13" ht="15" customHeight="1" x14ac:dyDescent="0.2">
      <c r="A15381" t="s">
        <v>1348</v>
      </c>
      <c r="C15381" t="str">
        <f t="shared" si="1090"/>
        <v/>
      </c>
      <c r="D15381">
        <f t="shared" si="1089"/>
        <v>0</v>
      </c>
      <c r="G15381" t="s">
        <v>21</v>
      </c>
      <c r="H15381">
        <v>2</v>
      </c>
      <c r="I15381">
        <v>0</v>
      </c>
      <c r="J15381">
        <v>0</v>
      </c>
      <c r="K15381">
        <v>0</v>
      </c>
      <c r="L15381" t="s">
        <v>19</v>
      </c>
      <c r="M15381" t="str">
        <f t="shared" si="1088"/>
        <v>http://logeion.uchicago.edu/index.html#0</v>
      </c>
    </row>
    <row r="15382" spans="1:13" ht="15" customHeight="1" x14ac:dyDescent="0.2">
      <c r="A15382" t="s">
        <v>1349</v>
      </c>
      <c r="C15382" t="str">
        <f t="shared" si="1090"/>
        <v/>
      </c>
      <c r="D15382">
        <f t="shared" si="1089"/>
        <v>0</v>
      </c>
      <c r="G15382" t="s">
        <v>61</v>
      </c>
      <c r="H15382">
        <v>1</v>
      </c>
      <c r="I15382">
        <v>0</v>
      </c>
      <c r="J15382">
        <v>0</v>
      </c>
      <c r="K15382">
        <v>0</v>
      </c>
      <c r="L15382" t="s">
        <v>36</v>
      </c>
      <c r="M15382" t="str">
        <f t="shared" si="1088"/>
        <v>http://logeion.uchicago.edu/index.html#0</v>
      </c>
    </row>
    <row r="15383" spans="1:13" ht="15" customHeight="1" x14ac:dyDescent="0.2">
      <c r="A15383" t="s">
        <v>1355</v>
      </c>
      <c r="C15383" t="str">
        <f t="shared" si="1090"/>
        <v/>
      </c>
      <c r="D15383">
        <f t="shared" si="1089"/>
        <v>0</v>
      </c>
      <c r="G15383" t="s">
        <v>29</v>
      </c>
      <c r="H15383">
        <v>3</v>
      </c>
      <c r="I15383">
        <v>0</v>
      </c>
      <c r="J15383">
        <v>0</v>
      </c>
      <c r="K15383">
        <v>0</v>
      </c>
      <c r="L15383" t="s">
        <v>19</v>
      </c>
      <c r="M15383" t="str">
        <f t="shared" si="1088"/>
        <v>http://logeion.uchicago.edu/index.html#0</v>
      </c>
    </row>
    <row r="15384" spans="1:13" ht="15" customHeight="1" x14ac:dyDescent="0.2">
      <c r="A15384" t="s">
        <v>1356</v>
      </c>
      <c r="C15384" t="str">
        <f t="shared" si="1090"/>
        <v/>
      </c>
      <c r="D15384">
        <f t="shared" si="1089"/>
        <v>0</v>
      </c>
      <c r="G15384" t="s">
        <v>21</v>
      </c>
      <c r="H15384">
        <v>2</v>
      </c>
      <c r="I15384">
        <v>0</v>
      </c>
      <c r="J15384">
        <v>0</v>
      </c>
      <c r="K15384">
        <v>0</v>
      </c>
      <c r="L15384" t="s">
        <v>19</v>
      </c>
      <c r="M15384" t="str">
        <f t="shared" si="1088"/>
        <v>http://logeion.uchicago.edu/index.html#0</v>
      </c>
    </row>
    <row r="15385" spans="1:13" ht="15" customHeight="1" x14ac:dyDescent="0.2">
      <c r="A15385" t="s">
        <v>1357</v>
      </c>
      <c r="C15385" t="str">
        <f t="shared" si="1090"/>
        <v/>
      </c>
      <c r="D15385">
        <f t="shared" si="1089"/>
        <v>0</v>
      </c>
      <c r="G15385" t="s">
        <v>21</v>
      </c>
      <c r="H15385">
        <v>2</v>
      </c>
      <c r="I15385">
        <v>0</v>
      </c>
      <c r="J15385">
        <v>0</v>
      </c>
      <c r="K15385">
        <v>0</v>
      </c>
      <c r="L15385" t="s">
        <v>19</v>
      </c>
      <c r="M15385" t="str">
        <f t="shared" si="1088"/>
        <v>http://logeion.uchicago.edu/index.html#0</v>
      </c>
    </row>
    <row r="15386" spans="1:13" ht="15" customHeight="1" x14ac:dyDescent="0.2">
      <c r="A15386" t="s">
        <v>1395</v>
      </c>
      <c r="C15386" t="str">
        <f t="shared" si="1090"/>
        <v/>
      </c>
      <c r="D15386">
        <f t="shared" si="1089"/>
        <v>0</v>
      </c>
      <c r="G15386" t="s">
        <v>21</v>
      </c>
      <c r="H15386">
        <v>2</v>
      </c>
      <c r="I15386">
        <v>0</v>
      </c>
      <c r="J15386">
        <v>0</v>
      </c>
      <c r="K15386">
        <v>1</v>
      </c>
      <c r="L15386" t="s">
        <v>19</v>
      </c>
      <c r="M15386" t="str">
        <f t="shared" si="1088"/>
        <v>http://logeion.uchicago.edu/index.html#0</v>
      </c>
    </row>
    <row r="15387" spans="1:13" ht="15" customHeight="1" x14ac:dyDescent="0.2">
      <c r="A15387" t="s">
        <v>1416</v>
      </c>
      <c r="C15387" t="str">
        <f t="shared" si="1090"/>
        <v/>
      </c>
      <c r="D15387">
        <f t="shared" si="1089"/>
        <v>0</v>
      </c>
      <c r="G15387" t="s">
        <v>95</v>
      </c>
      <c r="I15387">
        <v>2</v>
      </c>
      <c r="J15387">
        <v>0</v>
      </c>
      <c r="K15387">
        <v>0</v>
      </c>
      <c r="L15387" t="s">
        <v>24</v>
      </c>
      <c r="M15387" t="str">
        <f t="shared" si="1088"/>
        <v>http://logeion.uchicago.edu/index.html#0</v>
      </c>
    </row>
    <row r="15388" spans="1:13" ht="15" customHeight="1" x14ac:dyDescent="0.2">
      <c r="A15388" t="s">
        <v>1421</v>
      </c>
      <c r="C15388" t="str">
        <f t="shared" si="1090"/>
        <v/>
      </c>
      <c r="D15388">
        <f t="shared" si="1089"/>
        <v>0</v>
      </c>
      <c r="G15388" t="s">
        <v>76</v>
      </c>
      <c r="H15388">
        <v>1</v>
      </c>
      <c r="I15388">
        <v>0</v>
      </c>
      <c r="J15388">
        <v>0</v>
      </c>
      <c r="K15388">
        <v>0</v>
      </c>
      <c r="L15388" t="s">
        <v>19</v>
      </c>
      <c r="M15388" t="str">
        <f t="shared" si="1088"/>
        <v>http://logeion.uchicago.edu/index.html#0</v>
      </c>
    </row>
    <row r="15389" spans="1:13" ht="15" customHeight="1" x14ac:dyDescent="0.2">
      <c r="A15389" t="s">
        <v>1422</v>
      </c>
      <c r="C15389" t="str">
        <f t="shared" si="1090"/>
        <v/>
      </c>
      <c r="D15389">
        <f t="shared" si="1089"/>
        <v>0</v>
      </c>
      <c r="G15389" t="s">
        <v>21</v>
      </c>
      <c r="H15389">
        <v>2</v>
      </c>
      <c r="I15389">
        <v>0</v>
      </c>
      <c r="J15389">
        <v>0</v>
      </c>
      <c r="K15389">
        <v>1</v>
      </c>
      <c r="L15389" t="s">
        <v>19</v>
      </c>
      <c r="M15389" t="str">
        <f t="shared" si="1088"/>
        <v>http://logeion.uchicago.edu/index.html#0</v>
      </c>
    </row>
    <row r="15390" spans="1:13" ht="15" customHeight="1" x14ac:dyDescent="0.2">
      <c r="A15390" t="s">
        <v>1427</v>
      </c>
      <c r="C15390" t="str">
        <f t="shared" si="1090"/>
        <v/>
      </c>
      <c r="D15390">
        <f t="shared" si="1089"/>
        <v>0</v>
      </c>
      <c r="G15390" t="s">
        <v>29</v>
      </c>
      <c r="H15390">
        <v>3</v>
      </c>
      <c r="I15390">
        <v>0</v>
      </c>
      <c r="J15390">
        <v>0</v>
      </c>
      <c r="K15390">
        <v>0</v>
      </c>
      <c r="L15390" t="s">
        <v>19</v>
      </c>
      <c r="M15390" t="str">
        <f t="shared" si="1088"/>
        <v>http://logeion.uchicago.edu/index.html#0</v>
      </c>
    </row>
    <row r="15391" spans="1:13" ht="15" customHeight="1" x14ac:dyDescent="0.2">
      <c r="A15391" t="s">
        <v>1428</v>
      </c>
      <c r="C15391" t="str">
        <f t="shared" si="1090"/>
        <v/>
      </c>
      <c r="D15391">
        <f t="shared" si="1089"/>
        <v>0</v>
      </c>
      <c r="G15391" t="s">
        <v>29</v>
      </c>
      <c r="H15391">
        <v>3</v>
      </c>
      <c r="I15391">
        <v>0</v>
      </c>
      <c r="J15391">
        <v>0</v>
      </c>
      <c r="K15391">
        <v>0</v>
      </c>
      <c r="L15391" t="s">
        <v>19</v>
      </c>
      <c r="M15391" t="str">
        <f t="shared" si="1088"/>
        <v>http://logeion.uchicago.edu/index.html#0</v>
      </c>
    </row>
    <row r="15392" spans="1:13" ht="15" customHeight="1" x14ac:dyDescent="0.2">
      <c r="A15392" t="s">
        <v>1435</v>
      </c>
      <c r="C15392" t="str">
        <f t="shared" si="1090"/>
        <v/>
      </c>
      <c r="D15392">
        <f t="shared" si="1089"/>
        <v>0</v>
      </c>
      <c r="G15392" t="s">
        <v>21</v>
      </c>
      <c r="H15392">
        <v>2</v>
      </c>
      <c r="I15392">
        <v>0</v>
      </c>
      <c r="J15392">
        <v>0</v>
      </c>
      <c r="K15392">
        <v>0</v>
      </c>
      <c r="L15392" t="s">
        <v>19</v>
      </c>
      <c r="M15392" t="str">
        <f t="shared" si="1088"/>
        <v>http://logeion.uchicago.edu/index.html#0</v>
      </c>
    </row>
    <row r="15393" spans="1:13" ht="15" customHeight="1" x14ac:dyDescent="0.2">
      <c r="A15393" t="s">
        <v>56299</v>
      </c>
      <c r="C15393" t="str">
        <f t="shared" si="1090"/>
        <v/>
      </c>
      <c r="D15393">
        <f t="shared" si="1089"/>
        <v>0</v>
      </c>
      <c r="G15393" t="s">
        <v>76</v>
      </c>
      <c r="H15393">
        <v>1</v>
      </c>
      <c r="K15393">
        <v>1</v>
      </c>
      <c r="L15393" t="s">
        <v>19</v>
      </c>
      <c r="M15393" t="str">
        <f t="shared" si="1088"/>
        <v>http://logeion.uchicago.edu/index.html#0</v>
      </c>
    </row>
    <row r="15394" spans="1:13" ht="15" customHeight="1" x14ac:dyDescent="0.2">
      <c r="A15394" t="s">
        <v>1451</v>
      </c>
      <c r="C15394" t="str">
        <f t="shared" si="1090"/>
        <v/>
      </c>
      <c r="D15394">
        <f t="shared" si="1089"/>
        <v>0</v>
      </c>
      <c r="G15394" t="s">
        <v>346</v>
      </c>
      <c r="H15394">
        <v>6</v>
      </c>
      <c r="I15394">
        <v>0</v>
      </c>
      <c r="J15394">
        <v>0</v>
      </c>
      <c r="K15394">
        <v>0</v>
      </c>
      <c r="L15394" t="s">
        <v>19</v>
      </c>
      <c r="M15394" t="str">
        <f t="shared" si="1088"/>
        <v>http://logeion.uchicago.edu/index.html#0</v>
      </c>
    </row>
    <row r="15395" spans="1:13" ht="15" customHeight="1" x14ac:dyDescent="0.2">
      <c r="A15395" t="s">
        <v>1460</v>
      </c>
      <c r="C15395" t="str">
        <f t="shared" si="1090"/>
        <v/>
      </c>
      <c r="D15395">
        <f t="shared" si="1089"/>
        <v>0</v>
      </c>
      <c r="G15395" t="s">
        <v>21</v>
      </c>
      <c r="H15395">
        <v>2</v>
      </c>
      <c r="I15395">
        <v>0</v>
      </c>
      <c r="J15395">
        <v>0</v>
      </c>
      <c r="K15395">
        <v>0</v>
      </c>
      <c r="L15395" t="s">
        <v>19</v>
      </c>
      <c r="M15395" t="str">
        <f t="shared" ref="M15395:M15458" si="1091">"http://logeion.uchicago.edu/index.html#"&amp;D15395</f>
        <v>http://logeion.uchicago.edu/index.html#0</v>
      </c>
    </row>
    <row r="15396" spans="1:13" ht="15" customHeight="1" x14ac:dyDescent="0.2">
      <c r="A15396" t="s">
        <v>1474</v>
      </c>
      <c r="C15396" t="str">
        <f t="shared" si="1090"/>
        <v/>
      </c>
      <c r="D15396">
        <f t="shared" si="1089"/>
        <v>0</v>
      </c>
      <c r="G15396" t="s">
        <v>29</v>
      </c>
      <c r="H15396">
        <v>3</v>
      </c>
      <c r="I15396">
        <v>0</v>
      </c>
      <c r="J15396">
        <v>0</v>
      </c>
      <c r="K15396">
        <v>0</v>
      </c>
      <c r="L15396" t="s">
        <v>19</v>
      </c>
      <c r="M15396" t="str">
        <f t="shared" si="1091"/>
        <v>http://logeion.uchicago.edu/index.html#0</v>
      </c>
    </row>
    <row r="15397" spans="1:13" ht="15" customHeight="1" x14ac:dyDescent="0.2">
      <c r="A15397" t="s">
        <v>1475</v>
      </c>
      <c r="C15397" t="str">
        <f t="shared" si="1090"/>
        <v/>
      </c>
      <c r="D15397">
        <f t="shared" si="1089"/>
        <v>0</v>
      </c>
      <c r="G15397" t="s">
        <v>18</v>
      </c>
      <c r="H15397">
        <v>4</v>
      </c>
      <c r="I15397">
        <v>0</v>
      </c>
      <c r="J15397">
        <v>0</v>
      </c>
      <c r="K15397">
        <v>0</v>
      </c>
      <c r="L15397" t="s">
        <v>19</v>
      </c>
      <c r="M15397" t="str">
        <f t="shared" si="1091"/>
        <v>http://logeion.uchicago.edu/index.html#0</v>
      </c>
    </row>
    <row r="15398" spans="1:13" ht="15" customHeight="1" x14ac:dyDescent="0.2">
      <c r="A15398" t="s">
        <v>1498</v>
      </c>
      <c r="C15398" t="str">
        <f t="shared" si="1090"/>
        <v/>
      </c>
      <c r="D15398">
        <f t="shared" si="1089"/>
        <v>0</v>
      </c>
      <c r="G15398" t="s">
        <v>29</v>
      </c>
      <c r="H15398">
        <v>3</v>
      </c>
      <c r="I15398">
        <v>0</v>
      </c>
      <c r="J15398">
        <v>0</v>
      </c>
      <c r="K15398">
        <v>0</v>
      </c>
      <c r="L15398" t="s">
        <v>19</v>
      </c>
      <c r="M15398" t="str">
        <f t="shared" si="1091"/>
        <v>http://logeion.uchicago.edu/index.html#0</v>
      </c>
    </row>
    <row r="15399" spans="1:13" ht="15" customHeight="1" x14ac:dyDescent="0.2">
      <c r="A15399" t="s">
        <v>1502</v>
      </c>
      <c r="C15399" t="str">
        <f t="shared" si="1090"/>
        <v/>
      </c>
      <c r="D15399">
        <f t="shared" si="1089"/>
        <v>0</v>
      </c>
      <c r="G15399" t="s">
        <v>21</v>
      </c>
      <c r="H15399">
        <v>2</v>
      </c>
      <c r="I15399">
        <v>0</v>
      </c>
      <c r="J15399">
        <v>0</v>
      </c>
      <c r="K15399">
        <v>0</v>
      </c>
      <c r="L15399" t="s">
        <v>19</v>
      </c>
      <c r="M15399" t="str">
        <f t="shared" si="1091"/>
        <v>http://logeion.uchicago.edu/index.html#0</v>
      </c>
    </row>
    <row r="15400" spans="1:13" ht="15" customHeight="1" x14ac:dyDescent="0.2">
      <c r="A15400" t="s">
        <v>1511</v>
      </c>
      <c r="C15400" t="str">
        <f t="shared" si="1090"/>
        <v/>
      </c>
      <c r="D15400">
        <f t="shared" si="1089"/>
        <v>0</v>
      </c>
      <c r="G15400" t="s">
        <v>230</v>
      </c>
      <c r="H15400">
        <v>3</v>
      </c>
      <c r="I15400">
        <v>0</v>
      </c>
      <c r="J15400">
        <v>0</v>
      </c>
      <c r="K15400">
        <v>0</v>
      </c>
      <c r="L15400" t="s">
        <v>36</v>
      </c>
      <c r="M15400" t="str">
        <f t="shared" si="1091"/>
        <v>http://logeion.uchicago.edu/index.html#0</v>
      </c>
    </row>
    <row r="15401" spans="1:13" ht="15" customHeight="1" x14ac:dyDescent="0.2">
      <c r="A15401" t="s">
        <v>1554</v>
      </c>
      <c r="C15401" t="str">
        <f t="shared" si="1090"/>
        <v/>
      </c>
      <c r="D15401">
        <f t="shared" si="1089"/>
        <v>0</v>
      </c>
      <c r="G15401" t="s">
        <v>29</v>
      </c>
      <c r="H15401">
        <v>3</v>
      </c>
      <c r="I15401">
        <v>0</v>
      </c>
      <c r="J15401">
        <v>0</v>
      </c>
      <c r="K15401">
        <v>0</v>
      </c>
      <c r="L15401" t="s">
        <v>19</v>
      </c>
      <c r="M15401" t="str">
        <f t="shared" si="1091"/>
        <v>http://logeion.uchicago.edu/index.html#0</v>
      </c>
    </row>
    <row r="15402" spans="1:13" ht="15" customHeight="1" x14ac:dyDescent="0.2">
      <c r="A15402" t="s">
        <v>1563</v>
      </c>
      <c r="C15402" t="str">
        <f t="shared" si="1090"/>
        <v/>
      </c>
      <c r="D15402">
        <f t="shared" si="1089"/>
        <v>0</v>
      </c>
      <c r="G15402" t="s">
        <v>21</v>
      </c>
      <c r="H15402">
        <v>2</v>
      </c>
      <c r="I15402">
        <v>0</v>
      </c>
      <c r="J15402">
        <v>0</v>
      </c>
      <c r="K15402">
        <v>1</v>
      </c>
      <c r="L15402" t="s">
        <v>19</v>
      </c>
      <c r="M15402" t="str">
        <f t="shared" si="1091"/>
        <v>http://logeion.uchicago.edu/index.html#0</v>
      </c>
    </row>
    <row r="15403" spans="1:13" ht="15" customHeight="1" x14ac:dyDescent="0.2">
      <c r="A15403" t="s">
        <v>1568</v>
      </c>
      <c r="C15403" t="str">
        <f t="shared" si="1090"/>
        <v/>
      </c>
      <c r="D15403">
        <f t="shared" si="1089"/>
        <v>0</v>
      </c>
      <c r="G15403" t="s">
        <v>61</v>
      </c>
      <c r="H15403">
        <v>1</v>
      </c>
      <c r="I15403">
        <v>0</v>
      </c>
      <c r="J15403">
        <v>0</v>
      </c>
      <c r="K15403">
        <v>1</v>
      </c>
      <c r="L15403" t="s">
        <v>36</v>
      </c>
      <c r="M15403" t="str">
        <f t="shared" si="1091"/>
        <v>http://logeion.uchicago.edu/index.html#0</v>
      </c>
    </row>
    <row r="15404" spans="1:13" ht="15" customHeight="1" x14ac:dyDescent="0.2">
      <c r="A15404" t="s">
        <v>1569</v>
      </c>
      <c r="C15404" t="str">
        <f t="shared" si="1090"/>
        <v/>
      </c>
      <c r="D15404">
        <f t="shared" si="1089"/>
        <v>0</v>
      </c>
      <c r="G15404" t="s">
        <v>29</v>
      </c>
      <c r="H15404">
        <v>3</v>
      </c>
      <c r="I15404">
        <v>0</v>
      </c>
      <c r="J15404">
        <v>0</v>
      </c>
      <c r="K15404">
        <v>0</v>
      </c>
      <c r="L15404" t="s">
        <v>19</v>
      </c>
      <c r="M15404" t="str">
        <f t="shared" si="1091"/>
        <v>http://logeion.uchicago.edu/index.html#0</v>
      </c>
    </row>
    <row r="15405" spans="1:13" ht="15" customHeight="1" x14ac:dyDescent="0.2">
      <c r="A15405" t="s">
        <v>1580</v>
      </c>
      <c r="C15405" t="str">
        <f t="shared" si="1090"/>
        <v/>
      </c>
      <c r="D15405">
        <f t="shared" si="1089"/>
        <v>0</v>
      </c>
      <c r="G15405" t="s">
        <v>230</v>
      </c>
      <c r="H15405">
        <v>3</v>
      </c>
      <c r="I15405">
        <v>0</v>
      </c>
      <c r="J15405">
        <v>0</v>
      </c>
      <c r="K15405">
        <v>0</v>
      </c>
      <c r="L15405" t="s">
        <v>36</v>
      </c>
      <c r="M15405" t="str">
        <f t="shared" si="1091"/>
        <v>http://logeion.uchicago.edu/index.html#0</v>
      </c>
    </row>
    <row r="15406" spans="1:13" ht="15" customHeight="1" x14ac:dyDescent="0.2">
      <c r="A15406" t="s">
        <v>1581</v>
      </c>
      <c r="C15406" t="str">
        <f t="shared" si="1090"/>
        <v/>
      </c>
      <c r="D15406">
        <f t="shared" si="1089"/>
        <v>0</v>
      </c>
      <c r="G15406" t="s">
        <v>21</v>
      </c>
      <c r="H15406">
        <v>2</v>
      </c>
      <c r="I15406">
        <v>0</v>
      </c>
      <c r="J15406">
        <v>0</v>
      </c>
      <c r="K15406">
        <v>0</v>
      </c>
      <c r="L15406" t="s">
        <v>19</v>
      </c>
      <c r="M15406" t="str">
        <f t="shared" si="1091"/>
        <v>http://logeion.uchicago.edu/index.html#0</v>
      </c>
    </row>
    <row r="15407" spans="1:13" ht="15" customHeight="1" x14ac:dyDescent="0.2">
      <c r="A15407" t="s">
        <v>1606</v>
      </c>
      <c r="C15407" t="str">
        <f t="shared" si="1090"/>
        <v/>
      </c>
      <c r="D15407">
        <f t="shared" si="1089"/>
        <v>0</v>
      </c>
      <c r="G15407" t="s">
        <v>61</v>
      </c>
      <c r="H15407">
        <v>1</v>
      </c>
      <c r="I15407">
        <v>0</v>
      </c>
      <c r="J15407">
        <v>0</v>
      </c>
      <c r="K15407">
        <v>1</v>
      </c>
      <c r="L15407" t="s">
        <v>36</v>
      </c>
      <c r="M15407" t="str">
        <f t="shared" si="1091"/>
        <v>http://logeion.uchicago.edu/index.html#0</v>
      </c>
    </row>
    <row r="15408" spans="1:13" ht="15" customHeight="1" x14ac:dyDescent="0.2">
      <c r="A15408" t="s">
        <v>1611</v>
      </c>
      <c r="C15408" t="str">
        <f t="shared" si="1090"/>
        <v/>
      </c>
      <c r="D15408">
        <f t="shared" si="1089"/>
        <v>0</v>
      </c>
      <c r="G15408" t="s">
        <v>61</v>
      </c>
      <c r="H15408">
        <v>1</v>
      </c>
      <c r="I15408">
        <v>0</v>
      </c>
      <c r="J15408">
        <v>0</v>
      </c>
      <c r="K15408">
        <v>0</v>
      </c>
      <c r="L15408" t="s">
        <v>36</v>
      </c>
      <c r="M15408" t="str">
        <f t="shared" si="1091"/>
        <v>http://logeion.uchicago.edu/index.html#0</v>
      </c>
    </row>
    <row r="15409" spans="1:13" ht="15" customHeight="1" x14ac:dyDescent="0.2">
      <c r="A15409" t="s">
        <v>1627</v>
      </c>
      <c r="C15409" t="str">
        <f t="shared" si="1090"/>
        <v/>
      </c>
      <c r="D15409">
        <f t="shared" si="1089"/>
        <v>0</v>
      </c>
      <c r="G15409" t="s">
        <v>21</v>
      </c>
      <c r="H15409">
        <v>2</v>
      </c>
      <c r="I15409">
        <v>0</v>
      </c>
      <c r="J15409">
        <v>0</v>
      </c>
      <c r="K15409">
        <v>0</v>
      </c>
      <c r="L15409" t="s">
        <v>19</v>
      </c>
      <c r="M15409" t="str">
        <f t="shared" si="1091"/>
        <v>http://logeion.uchicago.edu/index.html#0</v>
      </c>
    </row>
    <row r="15410" spans="1:13" ht="15" customHeight="1" x14ac:dyDescent="0.2">
      <c r="A15410" t="s">
        <v>1640</v>
      </c>
      <c r="C15410" t="str">
        <f t="shared" si="1090"/>
        <v/>
      </c>
      <c r="D15410">
        <f t="shared" si="1089"/>
        <v>0</v>
      </c>
      <c r="G15410" t="s">
        <v>29</v>
      </c>
      <c r="H15410">
        <v>3</v>
      </c>
      <c r="I15410">
        <v>0</v>
      </c>
      <c r="J15410">
        <v>0</v>
      </c>
      <c r="K15410">
        <v>0</v>
      </c>
      <c r="L15410" t="s">
        <v>19</v>
      </c>
      <c r="M15410" t="str">
        <f t="shared" si="1091"/>
        <v>http://logeion.uchicago.edu/index.html#0</v>
      </c>
    </row>
    <row r="15411" spans="1:13" ht="15" customHeight="1" x14ac:dyDescent="0.2">
      <c r="A15411" t="s">
        <v>1645</v>
      </c>
      <c r="C15411" t="str">
        <f t="shared" si="1090"/>
        <v/>
      </c>
      <c r="D15411">
        <f t="shared" si="1089"/>
        <v>0</v>
      </c>
      <c r="G15411" t="s">
        <v>76</v>
      </c>
      <c r="H15411">
        <v>1</v>
      </c>
      <c r="I15411">
        <v>0</v>
      </c>
      <c r="J15411">
        <v>0</v>
      </c>
      <c r="K15411">
        <v>0</v>
      </c>
      <c r="L15411" t="s">
        <v>19</v>
      </c>
      <c r="M15411" t="str">
        <f t="shared" si="1091"/>
        <v>http://logeion.uchicago.edu/index.html#0</v>
      </c>
    </row>
    <row r="15412" spans="1:13" ht="15" customHeight="1" x14ac:dyDescent="0.2">
      <c r="A15412" t="s">
        <v>1646</v>
      </c>
      <c r="C15412" t="str">
        <f t="shared" si="1090"/>
        <v/>
      </c>
      <c r="D15412">
        <f t="shared" si="1089"/>
        <v>0</v>
      </c>
      <c r="G15412" t="s">
        <v>61</v>
      </c>
      <c r="H15412">
        <v>1</v>
      </c>
      <c r="I15412">
        <v>0</v>
      </c>
      <c r="J15412">
        <v>0</v>
      </c>
      <c r="K15412">
        <v>0</v>
      </c>
      <c r="L15412" t="s">
        <v>36</v>
      </c>
      <c r="M15412" t="str">
        <f t="shared" si="1091"/>
        <v>http://logeion.uchicago.edu/index.html#0</v>
      </c>
    </row>
    <row r="15413" spans="1:13" ht="15" customHeight="1" x14ac:dyDescent="0.2">
      <c r="A15413" t="s">
        <v>1652</v>
      </c>
      <c r="C15413" t="str">
        <f t="shared" si="1090"/>
        <v/>
      </c>
      <c r="D15413">
        <f t="shared" si="1089"/>
        <v>0</v>
      </c>
      <c r="G15413" t="s">
        <v>155</v>
      </c>
      <c r="H15413">
        <v>3</v>
      </c>
      <c r="I15413">
        <v>0</v>
      </c>
      <c r="J15413">
        <v>0</v>
      </c>
      <c r="K15413">
        <v>0</v>
      </c>
      <c r="L15413" t="s">
        <v>36</v>
      </c>
      <c r="M15413" t="str">
        <f t="shared" si="1091"/>
        <v>http://logeion.uchicago.edu/index.html#0</v>
      </c>
    </row>
    <row r="15414" spans="1:13" ht="15" customHeight="1" x14ac:dyDescent="0.2">
      <c r="A15414" t="s">
        <v>1660</v>
      </c>
      <c r="C15414" t="str">
        <f t="shared" si="1090"/>
        <v/>
      </c>
      <c r="D15414">
        <f t="shared" si="1089"/>
        <v>0</v>
      </c>
      <c r="G15414" t="s">
        <v>346</v>
      </c>
      <c r="H15414">
        <v>6</v>
      </c>
      <c r="I15414">
        <v>0</v>
      </c>
      <c r="J15414">
        <v>0</v>
      </c>
      <c r="K15414">
        <v>1</v>
      </c>
      <c r="L15414" t="s">
        <v>19</v>
      </c>
      <c r="M15414" t="str">
        <f t="shared" si="1091"/>
        <v>http://logeion.uchicago.edu/index.html#0</v>
      </c>
    </row>
    <row r="15415" spans="1:13" ht="15" customHeight="1" x14ac:dyDescent="0.2">
      <c r="A15415" t="s">
        <v>1661</v>
      </c>
      <c r="C15415" t="str">
        <f t="shared" si="1090"/>
        <v/>
      </c>
      <c r="D15415">
        <f t="shared" si="1089"/>
        <v>0</v>
      </c>
      <c r="G15415" t="s">
        <v>21</v>
      </c>
      <c r="H15415">
        <v>2</v>
      </c>
      <c r="I15415">
        <v>0</v>
      </c>
      <c r="J15415">
        <v>0</v>
      </c>
      <c r="K15415">
        <v>1</v>
      </c>
      <c r="L15415" t="s">
        <v>19</v>
      </c>
      <c r="M15415" t="str">
        <f t="shared" si="1091"/>
        <v>http://logeion.uchicago.edu/index.html#0</v>
      </c>
    </row>
    <row r="15416" spans="1:13" ht="15" customHeight="1" x14ac:dyDescent="0.2">
      <c r="A15416" t="s">
        <v>1666</v>
      </c>
      <c r="C15416" t="str">
        <f t="shared" si="1090"/>
        <v/>
      </c>
      <c r="D15416">
        <f t="shared" si="1089"/>
        <v>0</v>
      </c>
      <c r="G15416" t="s">
        <v>21</v>
      </c>
      <c r="H15416">
        <v>2</v>
      </c>
      <c r="I15416">
        <v>0</v>
      </c>
      <c r="J15416">
        <v>0</v>
      </c>
      <c r="K15416">
        <v>0</v>
      </c>
      <c r="L15416" t="s">
        <v>19</v>
      </c>
      <c r="M15416" t="str">
        <f t="shared" si="1091"/>
        <v>http://logeion.uchicago.edu/index.html#0</v>
      </c>
    </row>
    <row r="15417" spans="1:13" ht="15" customHeight="1" x14ac:dyDescent="0.2">
      <c r="A15417" t="s">
        <v>1670</v>
      </c>
      <c r="C15417" t="str">
        <f t="shared" si="1090"/>
        <v/>
      </c>
      <c r="D15417">
        <f t="shared" ref="D15417:D15480" si="1092">IF(ISBLANK(B15417),0,LEFT( C15417, FIND( " ", C15417 ) - 1 ))</f>
        <v>0</v>
      </c>
      <c r="G15417" t="s">
        <v>61</v>
      </c>
      <c r="H15417">
        <v>1</v>
      </c>
      <c r="I15417">
        <v>0</v>
      </c>
      <c r="J15417">
        <v>0</v>
      </c>
      <c r="K15417">
        <v>0</v>
      </c>
      <c r="L15417" t="s">
        <v>36</v>
      </c>
      <c r="M15417" t="str">
        <f t="shared" si="1091"/>
        <v>http://logeion.uchicago.edu/index.html#0</v>
      </c>
    </row>
    <row r="15418" spans="1:13" ht="15" customHeight="1" x14ac:dyDescent="0.2">
      <c r="A15418" t="s">
        <v>1685</v>
      </c>
      <c r="C15418" t="str">
        <f t="shared" si="1090"/>
        <v/>
      </c>
      <c r="D15418">
        <f t="shared" si="1092"/>
        <v>0</v>
      </c>
      <c r="G15418" t="s">
        <v>61</v>
      </c>
      <c r="H15418">
        <v>1</v>
      </c>
      <c r="I15418">
        <v>0</v>
      </c>
      <c r="J15418">
        <v>0</v>
      </c>
      <c r="K15418">
        <v>1</v>
      </c>
      <c r="L15418" t="s">
        <v>36</v>
      </c>
      <c r="M15418" t="str">
        <f t="shared" si="1091"/>
        <v>http://logeion.uchicago.edu/index.html#0</v>
      </c>
    </row>
    <row r="15419" spans="1:13" ht="15" customHeight="1" x14ac:dyDescent="0.2">
      <c r="A15419" t="s">
        <v>1698</v>
      </c>
      <c r="C15419" t="str">
        <f t="shared" si="1090"/>
        <v/>
      </c>
      <c r="D15419">
        <f t="shared" si="1092"/>
        <v>0</v>
      </c>
      <c r="G15419" t="s">
        <v>29</v>
      </c>
      <c r="H15419">
        <v>3</v>
      </c>
      <c r="I15419">
        <v>0</v>
      </c>
      <c r="J15419">
        <v>0</v>
      </c>
      <c r="K15419">
        <v>0</v>
      </c>
      <c r="L15419" t="s">
        <v>19</v>
      </c>
      <c r="M15419" t="str">
        <f t="shared" si="1091"/>
        <v>http://logeion.uchicago.edu/index.html#0</v>
      </c>
    </row>
    <row r="15420" spans="1:13" ht="15" customHeight="1" x14ac:dyDescent="0.2">
      <c r="A15420" t="s">
        <v>1734</v>
      </c>
      <c r="C15420" t="str">
        <f t="shared" si="1090"/>
        <v/>
      </c>
      <c r="D15420">
        <f t="shared" si="1092"/>
        <v>0</v>
      </c>
      <c r="G15420" t="s">
        <v>23</v>
      </c>
      <c r="I15420">
        <v>1</v>
      </c>
      <c r="J15420">
        <v>0</v>
      </c>
      <c r="K15420">
        <v>0</v>
      </c>
      <c r="L15420" t="s">
        <v>24</v>
      </c>
      <c r="M15420" t="str">
        <f t="shared" si="1091"/>
        <v>http://logeion.uchicago.edu/index.html#0</v>
      </c>
    </row>
    <row r="15421" spans="1:13" ht="15" customHeight="1" x14ac:dyDescent="0.2">
      <c r="A15421" t="s">
        <v>1735</v>
      </c>
      <c r="C15421" t="str">
        <f t="shared" si="1090"/>
        <v/>
      </c>
      <c r="D15421">
        <f t="shared" si="1092"/>
        <v>0</v>
      </c>
      <c r="G15421" t="s">
        <v>89</v>
      </c>
      <c r="I15421">
        <v>0</v>
      </c>
      <c r="J15421">
        <v>0</v>
      </c>
      <c r="K15421">
        <v>0</v>
      </c>
      <c r="L15421" t="s">
        <v>90</v>
      </c>
      <c r="M15421" t="str">
        <f t="shared" si="1091"/>
        <v>http://logeion.uchicago.edu/index.html#0</v>
      </c>
    </row>
    <row r="15422" spans="1:13" ht="15" customHeight="1" x14ac:dyDescent="0.2">
      <c r="A15422" t="s">
        <v>1736</v>
      </c>
      <c r="C15422" t="str">
        <f t="shared" si="1090"/>
        <v/>
      </c>
      <c r="D15422">
        <f t="shared" si="1092"/>
        <v>0</v>
      </c>
      <c r="G15422" t="s">
        <v>21</v>
      </c>
      <c r="H15422">
        <v>2</v>
      </c>
      <c r="I15422">
        <v>0</v>
      </c>
      <c r="J15422">
        <v>0</v>
      </c>
      <c r="K15422">
        <v>0</v>
      </c>
      <c r="L15422" t="s">
        <v>19</v>
      </c>
      <c r="M15422" t="str">
        <f t="shared" si="1091"/>
        <v>http://logeion.uchicago.edu/index.html#0</v>
      </c>
    </row>
    <row r="15423" spans="1:13" ht="15" customHeight="1" x14ac:dyDescent="0.2">
      <c r="A15423" t="s">
        <v>1743</v>
      </c>
      <c r="C15423" t="str">
        <f t="shared" si="1090"/>
        <v/>
      </c>
      <c r="D15423">
        <f t="shared" si="1092"/>
        <v>0</v>
      </c>
      <c r="G15423" t="s">
        <v>29</v>
      </c>
      <c r="H15423">
        <v>3</v>
      </c>
      <c r="I15423">
        <v>0</v>
      </c>
      <c r="J15423">
        <v>0</v>
      </c>
      <c r="K15423">
        <v>1</v>
      </c>
      <c r="L15423" t="s">
        <v>19</v>
      </c>
      <c r="M15423" t="str">
        <f t="shared" si="1091"/>
        <v>http://logeion.uchicago.edu/index.html#0</v>
      </c>
    </row>
    <row r="15424" spans="1:13" ht="15" customHeight="1" x14ac:dyDescent="0.2">
      <c r="A15424" t="s">
        <v>1826</v>
      </c>
      <c r="C15424" t="str">
        <f t="shared" si="1090"/>
        <v/>
      </c>
      <c r="D15424">
        <f t="shared" si="1092"/>
        <v>0</v>
      </c>
      <c r="G15424" t="s">
        <v>346</v>
      </c>
      <c r="H15424">
        <v>6</v>
      </c>
      <c r="I15424">
        <v>0</v>
      </c>
      <c r="J15424">
        <v>0</v>
      </c>
      <c r="K15424">
        <v>0</v>
      </c>
      <c r="L15424" t="s">
        <v>19</v>
      </c>
      <c r="M15424" t="str">
        <f t="shared" si="1091"/>
        <v>http://logeion.uchicago.edu/index.html#0</v>
      </c>
    </row>
    <row r="15425" spans="1:13" ht="15" customHeight="1" x14ac:dyDescent="0.2">
      <c r="A15425" t="s">
        <v>1837</v>
      </c>
      <c r="C15425" t="str">
        <f t="shared" si="1090"/>
        <v/>
      </c>
      <c r="D15425">
        <f t="shared" si="1092"/>
        <v>0</v>
      </c>
      <c r="G15425" t="s">
        <v>155</v>
      </c>
      <c r="H15425">
        <v>3</v>
      </c>
      <c r="I15425">
        <v>0</v>
      </c>
      <c r="J15425">
        <v>0</v>
      </c>
      <c r="K15425">
        <v>1</v>
      </c>
      <c r="L15425" t="s">
        <v>36</v>
      </c>
      <c r="M15425" t="str">
        <f t="shared" si="1091"/>
        <v>http://logeion.uchicago.edu/index.html#0</v>
      </c>
    </row>
    <row r="15426" spans="1:13" ht="15" customHeight="1" x14ac:dyDescent="0.2">
      <c r="A15426" t="s">
        <v>1838</v>
      </c>
      <c r="C15426" t="str">
        <f t="shared" si="1090"/>
        <v/>
      </c>
      <c r="D15426">
        <f t="shared" si="1092"/>
        <v>0</v>
      </c>
      <c r="G15426" t="s">
        <v>76</v>
      </c>
      <c r="H15426">
        <v>1</v>
      </c>
      <c r="I15426">
        <v>0</v>
      </c>
      <c r="J15426">
        <v>0</v>
      </c>
      <c r="K15426">
        <v>1</v>
      </c>
      <c r="L15426" t="s">
        <v>19</v>
      </c>
      <c r="M15426" t="str">
        <f t="shared" si="1091"/>
        <v>http://logeion.uchicago.edu/index.html#0</v>
      </c>
    </row>
    <row r="15427" spans="1:13" ht="15" customHeight="1" x14ac:dyDescent="0.2">
      <c r="A15427" t="s">
        <v>1839</v>
      </c>
      <c r="C15427" t="str">
        <f t="shared" si="1090"/>
        <v/>
      </c>
      <c r="D15427">
        <f t="shared" si="1092"/>
        <v>0</v>
      </c>
      <c r="G15427" t="s">
        <v>61</v>
      </c>
      <c r="H15427">
        <v>1</v>
      </c>
      <c r="I15427">
        <v>0</v>
      </c>
      <c r="J15427">
        <v>0</v>
      </c>
      <c r="K15427">
        <v>1</v>
      </c>
      <c r="L15427" t="s">
        <v>36</v>
      </c>
      <c r="M15427" t="str">
        <f t="shared" si="1091"/>
        <v>http://logeion.uchicago.edu/index.html#0</v>
      </c>
    </row>
    <row r="15428" spans="1:13" ht="15" customHeight="1" x14ac:dyDescent="0.2">
      <c r="A15428" t="s">
        <v>1846</v>
      </c>
      <c r="C15428" t="str">
        <f t="shared" si="1090"/>
        <v/>
      </c>
      <c r="D15428">
        <f t="shared" si="1092"/>
        <v>0</v>
      </c>
      <c r="E15428">
        <v>0</v>
      </c>
      <c r="F15428">
        <v>0</v>
      </c>
      <c r="G15428" t="s">
        <v>21</v>
      </c>
      <c r="H15428">
        <v>2</v>
      </c>
      <c r="I15428">
        <v>0</v>
      </c>
      <c r="J15428">
        <v>0</v>
      </c>
      <c r="K15428">
        <v>0</v>
      </c>
      <c r="L15428" t="s">
        <v>19</v>
      </c>
      <c r="M15428" t="str">
        <f t="shared" si="1091"/>
        <v>http://logeion.uchicago.edu/index.html#0</v>
      </c>
    </row>
    <row r="15429" spans="1:13" ht="15" customHeight="1" x14ac:dyDescent="0.2">
      <c r="A15429" t="s">
        <v>1854</v>
      </c>
      <c r="C15429" t="str">
        <f t="shared" si="1090"/>
        <v/>
      </c>
      <c r="D15429">
        <f t="shared" si="1092"/>
        <v>0</v>
      </c>
      <c r="G15429" t="s">
        <v>89</v>
      </c>
      <c r="I15429">
        <v>0</v>
      </c>
      <c r="J15429">
        <v>1</v>
      </c>
      <c r="K15429">
        <v>0</v>
      </c>
      <c r="L15429" t="s">
        <v>90</v>
      </c>
      <c r="M15429" t="str">
        <f t="shared" si="1091"/>
        <v>http://logeion.uchicago.edu/index.html#0</v>
      </c>
    </row>
    <row r="15430" spans="1:13" ht="15" customHeight="1" x14ac:dyDescent="0.2">
      <c r="A15430" t="s">
        <v>1855</v>
      </c>
      <c r="C15430" t="str">
        <f t="shared" si="1090"/>
        <v/>
      </c>
      <c r="D15430">
        <f t="shared" si="1092"/>
        <v>0</v>
      </c>
      <c r="G15430" t="s">
        <v>89</v>
      </c>
      <c r="I15430">
        <v>0</v>
      </c>
      <c r="J15430">
        <v>0</v>
      </c>
      <c r="K15430">
        <v>0</v>
      </c>
      <c r="L15430" t="s">
        <v>90</v>
      </c>
      <c r="M15430" t="str">
        <f t="shared" si="1091"/>
        <v>http://logeion.uchicago.edu/index.html#0</v>
      </c>
    </row>
    <row r="15431" spans="1:13" ht="15" customHeight="1" x14ac:dyDescent="0.2">
      <c r="A15431" t="s">
        <v>1860</v>
      </c>
      <c r="C15431" t="str">
        <f t="shared" si="1090"/>
        <v/>
      </c>
      <c r="D15431">
        <f t="shared" si="1092"/>
        <v>0</v>
      </c>
      <c r="G15431" t="s">
        <v>29</v>
      </c>
      <c r="H15431">
        <v>3</v>
      </c>
      <c r="I15431">
        <v>0</v>
      </c>
      <c r="J15431">
        <v>0</v>
      </c>
      <c r="K15431">
        <v>0</v>
      </c>
      <c r="L15431" t="s">
        <v>19</v>
      </c>
      <c r="M15431" t="str">
        <f t="shared" si="1091"/>
        <v>http://logeion.uchicago.edu/index.html#0</v>
      </c>
    </row>
    <row r="15432" spans="1:13" ht="15" customHeight="1" x14ac:dyDescent="0.2">
      <c r="A15432" t="s">
        <v>1861</v>
      </c>
      <c r="C15432" t="str">
        <f t="shared" si="1090"/>
        <v/>
      </c>
      <c r="D15432">
        <f t="shared" si="1092"/>
        <v>0</v>
      </c>
      <c r="G15432" t="s">
        <v>29</v>
      </c>
      <c r="H15432">
        <v>3</v>
      </c>
      <c r="I15432">
        <v>0</v>
      </c>
      <c r="J15432">
        <v>0</v>
      </c>
      <c r="K15432">
        <v>0</v>
      </c>
      <c r="L15432" t="s">
        <v>19</v>
      </c>
      <c r="M15432" t="str">
        <f t="shared" si="1091"/>
        <v>http://logeion.uchicago.edu/index.html#0</v>
      </c>
    </row>
    <row r="15433" spans="1:13" ht="15" customHeight="1" x14ac:dyDescent="0.2">
      <c r="A15433" t="s">
        <v>1898</v>
      </c>
      <c r="C15433" t="str">
        <f t="shared" si="1090"/>
        <v/>
      </c>
      <c r="D15433">
        <f t="shared" si="1092"/>
        <v>0</v>
      </c>
      <c r="G15433" t="s">
        <v>155</v>
      </c>
      <c r="H15433">
        <v>3</v>
      </c>
      <c r="I15433">
        <v>0</v>
      </c>
      <c r="J15433">
        <v>0</v>
      </c>
      <c r="K15433">
        <v>0</v>
      </c>
      <c r="L15433" t="s">
        <v>36</v>
      </c>
      <c r="M15433" t="str">
        <f t="shared" si="1091"/>
        <v>http://logeion.uchicago.edu/index.html#0</v>
      </c>
    </row>
    <row r="15434" spans="1:13" ht="15" customHeight="1" x14ac:dyDescent="0.2">
      <c r="A15434" t="s">
        <v>1913</v>
      </c>
      <c r="C15434" t="str">
        <f t="shared" si="1090"/>
        <v/>
      </c>
      <c r="D15434">
        <f t="shared" si="1092"/>
        <v>0</v>
      </c>
      <c r="G15434" t="s">
        <v>29</v>
      </c>
      <c r="H15434">
        <v>3</v>
      </c>
      <c r="I15434">
        <v>0</v>
      </c>
      <c r="J15434">
        <v>0</v>
      </c>
      <c r="K15434">
        <v>0</v>
      </c>
      <c r="L15434" t="s">
        <v>19</v>
      </c>
      <c r="M15434" t="str">
        <f t="shared" si="1091"/>
        <v>http://logeion.uchicago.edu/index.html#0</v>
      </c>
    </row>
    <row r="15435" spans="1:13" ht="15" customHeight="1" x14ac:dyDescent="0.2">
      <c r="A15435" t="s">
        <v>1917</v>
      </c>
      <c r="C15435" t="str">
        <f t="shared" si="1090"/>
        <v/>
      </c>
      <c r="D15435">
        <f t="shared" si="1092"/>
        <v>0</v>
      </c>
      <c r="G15435" t="s">
        <v>18</v>
      </c>
      <c r="H15435">
        <v>4</v>
      </c>
      <c r="I15435">
        <v>0</v>
      </c>
      <c r="J15435">
        <v>0</v>
      </c>
      <c r="K15435">
        <v>0</v>
      </c>
      <c r="L15435" t="s">
        <v>19</v>
      </c>
      <c r="M15435" t="str">
        <f t="shared" si="1091"/>
        <v>http://logeion.uchicago.edu/index.html#0</v>
      </c>
    </row>
    <row r="15436" spans="1:13" ht="15" customHeight="1" x14ac:dyDescent="0.2">
      <c r="A15436" t="s">
        <v>1928</v>
      </c>
      <c r="C15436" t="str">
        <f t="shared" si="1090"/>
        <v/>
      </c>
      <c r="D15436">
        <f t="shared" si="1092"/>
        <v>0</v>
      </c>
      <c r="G15436" t="s">
        <v>89</v>
      </c>
      <c r="I15436">
        <v>0</v>
      </c>
      <c r="J15436">
        <v>1</v>
      </c>
      <c r="K15436">
        <v>0</v>
      </c>
      <c r="L15436" t="s">
        <v>90</v>
      </c>
      <c r="M15436" t="str">
        <f t="shared" si="1091"/>
        <v>http://logeion.uchicago.edu/index.html#0</v>
      </c>
    </row>
    <row r="15437" spans="1:13" ht="15" customHeight="1" x14ac:dyDescent="0.2">
      <c r="A15437" t="s">
        <v>1929</v>
      </c>
      <c r="C15437" t="str">
        <f t="shared" si="1090"/>
        <v/>
      </c>
      <c r="D15437">
        <f t="shared" si="1092"/>
        <v>0</v>
      </c>
      <c r="G15437" t="s">
        <v>76</v>
      </c>
      <c r="H15437">
        <v>1</v>
      </c>
      <c r="I15437">
        <v>0</v>
      </c>
      <c r="J15437">
        <v>0</v>
      </c>
      <c r="K15437">
        <v>0</v>
      </c>
      <c r="L15437" t="s">
        <v>19</v>
      </c>
      <c r="M15437" t="str">
        <f t="shared" si="1091"/>
        <v>http://logeion.uchicago.edu/index.html#0</v>
      </c>
    </row>
    <row r="15438" spans="1:13" ht="15" customHeight="1" x14ac:dyDescent="0.2">
      <c r="A15438" t="s">
        <v>1938</v>
      </c>
      <c r="C15438" t="str">
        <f t="shared" si="1090"/>
        <v/>
      </c>
      <c r="D15438">
        <f t="shared" si="1092"/>
        <v>0</v>
      </c>
      <c r="G15438" t="s">
        <v>23</v>
      </c>
      <c r="I15438">
        <v>1</v>
      </c>
      <c r="J15438">
        <v>0</v>
      </c>
      <c r="K15438">
        <v>0</v>
      </c>
      <c r="L15438" t="s">
        <v>24</v>
      </c>
      <c r="M15438" t="str">
        <f t="shared" si="1091"/>
        <v>http://logeion.uchicago.edu/index.html#0</v>
      </c>
    </row>
    <row r="15439" spans="1:13" ht="15" customHeight="1" x14ac:dyDescent="0.2">
      <c r="A15439" t="s">
        <v>1974</v>
      </c>
      <c r="C15439" t="str">
        <f t="shared" si="1090"/>
        <v/>
      </c>
      <c r="D15439">
        <f t="shared" si="1092"/>
        <v>0</v>
      </c>
      <c r="G15439" t="s">
        <v>29</v>
      </c>
      <c r="H15439">
        <v>3</v>
      </c>
      <c r="I15439">
        <v>0</v>
      </c>
      <c r="J15439">
        <v>0</v>
      </c>
      <c r="K15439">
        <v>0</v>
      </c>
      <c r="L15439" t="s">
        <v>19</v>
      </c>
      <c r="M15439" t="str">
        <f t="shared" si="1091"/>
        <v>http://logeion.uchicago.edu/index.html#0</v>
      </c>
    </row>
    <row r="15440" spans="1:13" ht="15" customHeight="1" x14ac:dyDescent="0.2">
      <c r="A15440" t="s">
        <v>1975</v>
      </c>
      <c r="C15440" t="str">
        <f t="shared" si="1090"/>
        <v/>
      </c>
      <c r="D15440">
        <f t="shared" si="1092"/>
        <v>0</v>
      </c>
      <c r="G15440" t="s">
        <v>21</v>
      </c>
      <c r="H15440">
        <v>2</v>
      </c>
      <c r="I15440">
        <v>0</v>
      </c>
      <c r="J15440">
        <v>0</v>
      </c>
      <c r="K15440">
        <v>1</v>
      </c>
      <c r="L15440" t="s">
        <v>19</v>
      </c>
      <c r="M15440" t="str">
        <f t="shared" si="1091"/>
        <v>http://logeion.uchicago.edu/index.html#0</v>
      </c>
    </row>
    <row r="15441" spans="1:13" ht="15" customHeight="1" x14ac:dyDescent="0.2">
      <c r="A15441" t="s">
        <v>1976</v>
      </c>
      <c r="C15441" t="str">
        <f t="shared" si="1090"/>
        <v/>
      </c>
      <c r="D15441">
        <f t="shared" si="1092"/>
        <v>0</v>
      </c>
      <c r="E15441" t="s">
        <v>1977</v>
      </c>
      <c r="F15441" t="s">
        <v>1978</v>
      </c>
      <c r="G15441" t="s">
        <v>43</v>
      </c>
      <c r="H15441">
        <v>6</v>
      </c>
      <c r="I15441">
        <v>0</v>
      </c>
      <c r="J15441">
        <v>0</v>
      </c>
      <c r="K15441">
        <v>1</v>
      </c>
      <c r="L15441" t="s">
        <v>19</v>
      </c>
      <c r="M15441" t="str">
        <f t="shared" si="1091"/>
        <v>http://logeion.uchicago.edu/index.html#0</v>
      </c>
    </row>
    <row r="15442" spans="1:13" ht="15" customHeight="1" x14ac:dyDescent="0.2">
      <c r="A15442" t="s">
        <v>1979</v>
      </c>
      <c r="C15442" t="str">
        <f t="shared" si="1090"/>
        <v/>
      </c>
      <c r="D15442">
        <f t="shared" si="1092"/>
        <v>0</v>
      </c>
      <c r="E15442" t="s">
        <v>1980</v>
      </c>
      <c r="F15442" t="s">
        <v>1981</v>
      </c>
      <c r="G15442" t="s">
        <v>43</v>
      </c>
      <c r="H15442">
        <v>6</v>
      </c>
      <c r="I15442">
        <v>0</v>
      </c>
      <c r="J15442">
        <v>0</v>
      </c>
      <c r="K15442">
        <v>1</v>
      </c>
      <c r="L15442" t="s">
        <v>19</v>
      </c>
      <c r="M15442" t="str">
        <f t="shared" si="1091"/>
        <v>http://logeion.uchicago.edu/index.html#0</v>
      </c>
    </row>
    <row r="15443" spans="1:13" ht="15" customHeight="1" x14ac:dyDescent="0.2">
      <c r="A15443" t="s">
        <v>1982</v>
      </c>
      <c r="C15443" t="str">
        <f t="shared" si="1090"/>
        <v/>
      </c>
      <c r="D15443">
        <f t="shared" si="1092"/>
        <v>0</v>
      </c>
      <c r="G15443" t="s">
        <v>346</v>
      </c>
      <c r="H15443">
        <v>6</v>
      </c>
      <c r="I15443">
        <v>0</v>
      </c>
      <c r="J15443">
        <v>0</v>
      </c>
      <c r="K15443">
        <v>1</v>
      </c>
      <c r="L15443" t="s">
        <v>19</v>
      </c>
      <c r="M15443" t="str">
        <f t="shared" si="1091"/>
        <v>http://logeion.uchicago.edu/index.html#0</v>
      </c>
    </row>
    <row r="15444" spans="1:13" ht="15" customHeight="1" x14ac:dyDescent="0.2">
      <c r="A15444" t="s">
        <v>2021</v>
      </c>
      <c r="C15444" t="str">
        <f t="shared" ref="C15444:C15507" si="1093">SUBSTITUTE(SUBSTITUTE(SUBSTITUTE(SUBSTITUTE(SUBSTITUTE(SUBSTITUTE(SUBSTITUTE(SUBSTITUTE(SUBSTITUTE(SUBSTITUTE(SUBSTITUTE(B15444, "ā", "a"), "ē", "e"), "ī", "i"), "ō", "o"), "ū", "u"), "ȳ", "y"), "Ā", "A"), "Ē", "E"), "Ī", "I"), "Ō", "O"), "Ū", "U")</f>
        <v/>
      </c>
      <c r="D15444">
        <f t="shared" si="1092"/>
        <v>0</v>
      </c>
      <c r="G15444" t="s">
        <v>29</v>
      </c>
      <c r="H15444">
        <v>3</v>
      </c>
      <c r="I15444">
        <v>0</v>
      </c>
      <c r="J15444">
        <v>0</v>
      </c>
      <c r="K15444">
        <v>0</v>
      </c>
      <c r="L15444" t="s">
        <v>19</v>
      </c>
      <c r="M15444" t="str">
        <f t="shared" si="1091"/>
        <v>http://logeion.uchicago.edu/index.html#0</v>
      </c>
    </row>
    <row r="15445" spans="1:13" ht="15" customHeight="1" x14ac:dyDescent="0.2">
      <c r="A15445" t="s">
        <v>2022</v>
      </c>
      <c r="C15445" t="str">
        <f t="shared" si="1093"/>
        <v/>
      </c>
      <c r="D15445">
        <f t="shared" si="1092"/>
        <v>0</v>
      </c>
      <c r="G15445" t="s">
        <v>230</v>
      </c>
      <c r="H15445">
        <v>3</v>
      </c>
      <c r="I15445">
        <v>0</v>
      </c>
      <c r="J15445">
        <v>0</v>
      </c>
      <c r="K15445">
        <v>0</v>
      </c>
      <c r="L15445" t="s">
        <v>36</v>
      </c>
      <c r="M15445" t="str">
        <f t="shared" si="1091"/>
        <v>http://logeion.uchicago.edu/index.html#0</v>
      </c>
    </row>
    <row r="15446" spans="1:13" ht="15" customHeight="1" x14ac:dyDescent="0.2">
      <c r="A15446" t="s">
        <v>2029</v>
      </c>
      <c r="C15446" t="str">
        <f t="shared" si="1093"/>
        <v/>
      </c>
      <c r="D15446">
        <f t="shared" si="1092"/>
        <v>0</v>
      </c>
      <c r="G15446" t="s">
        <v>29</v>
      </c>
      <c r="H15446">
        <v>3</v>
      </c>
      <c r="I15446">
        <v>0</v>
      </c>
      <c r="J15446">
        <v>0</v>
      </c>
      <c r="K15446">
        <v>0</v>
      </c>
      <c r="L15446" t="s">
        <v>19</v>
      </c>
      <c r="M15446" t="str">
        <f t="shared" si="1091"/>
        <v>http://logeion.uchicago.edu/index.html#0</v>
      </c>
    </row>
    <row r="15447" spans="1:13" ht="15" customHeight="1" x14ac:dyDescent="0.2">
      <c r="A15447" t="s">
        <v>2038</v>
      </c>
      <c r="C15447" t="str">
        <f t="shared" si="1093"/>
        <v/>
      </c>
      <c r="D15447">
        <f t="shared" si="1092"/>
        <v>0</v>
      </c>
      <c r="G15447" t="s">
        <v>18</v>
      </c>
      <c r="H15447">
        <v>4</v>
      </c>
      <c r="I15447">
        <v>0</v>
      </c>
      <c r="J15447">
        <v>0</v>
      </c>
      <c r="K15447">
        <v>0</v>
      </c>
      <c r="L15447" t="s">
        <v>19</v>
      </c>
      <c r="M15447" t="str">
        <f t="shared" si="1091"/>
        <v>http://logeion.uchicago.edu/index.html#0</v>
      </c>
    </row>
    <row r="15448" spans="1:13" ht="15" customHeight="1" x14ac:dyDescent="0.2">
      <c r="A15448" t="s">
        <v>2043</v>
      </c>
      <c r="C15448" t="str">
        <f t="shared" si="1093"/>
        <v/>
      </c>
      <c r="D15448">
        <f t="shared" si="1092"/>
        <v>0</v>
      </c>
      <c r="G15448" t="s">
        <v>23</v>
      </c>
      <c r="I15448">
        <v>1</v>
      </c>
      <c r="J15448">
        <v>0</v>
      </c>
      <c r="K15448">
        <v>0</v>
      </c>
      <c r="L15448" t="s">
        <v>24</v>
      </c>
      <c r="M15448" t="str">
        <f t="shared" si="1091"/>
        <v>http://logeion.uchicago.edu/index.html#0</v>
      </c>
    </row>
    <row r="15449" spans="1:13" ht="15" customHeight="1" x14ac:dyDescent="0.2">
      <c r="A15449" t="s">
        <v>2044</v>
      </c>
      <c r="C15449" t="str">
        <f t="shared" si="1093"/>
        <v/>
      </c>
      <c r="D15449">
        <f t="shared" si="1092"/>
        <v>0</v>
      </c>
      <c r="G15449" t="s">
        <v>23</v>
      </c>
      <c r="I15449">
        <v>1</v>
      </c>
      <c r="J15449">
        <v>0</v>
      </c>
      <c r="K15449">
        <v>0</v>
      </c>
      <c r="L15449" t="s">
        <v>24</v>
      </c>
      <c r="M15449" t="str">
        <f t="shared" si="1091"/>
        <v>http://logeion.uchicago.edu/index.html#0</v>
      </c>
    </row>
    <row r="15450" spans="1:13" ht="15" customHeight="1" x14ac:dyDescent="0.2">
      <c r="A15450" t="s">
        <v>2052</v>
      </c>
      <c r="C15450" t="str">
        <f t="shared" si="1093"/>
        <v/>
      </c>
      <c r="D15450">
        <f t="shared" si="1092"/>
        <v>0</v>
      </c>
      <c r="E15450" t="s">
        <v>2053</v>
      </c>
      <c r="F15450" t="s">
        <v>2054</v>
      </c>
      <c r="G15450" t="s">
        <v>43</v>
      </c>
      <c r="H15450">
        <v>6</v>
      </c>
      <c r="I15450">
        <v>0</v>
      </c>
      <c r="J15450">
        <v>0</v>
      </c>
      <c r="K15450">
        <v>1</v>
      </c>
      <c r="L15450" t="s">
        <v>19</v>
      </c>
      <c r="M15450" t="str">
        <f t="shared" si="1091"/>
        <v>http://logeion.uchicago.edu/index.html#0</v>
      </c>
    </row>
    <row r="15451" spans="1:13" ht="15" customHeight="1" x14ac:dyDescent="0.2">
      <c r="A15451" t="s">
        <v>2058</v>
      </c>
      <c r="C15451" t="str">
        <f t="shared" si="1093"/>
        <v/>
      </c>
      <c r="D15451">
        <f t="shared" si="1092"/>
        <v>0</v>
      </c>
      <c r="G15451" t="s">
        <v>29</v>
      </c>
      <c r="H15451">
        <v>3</v>
      </c>
      <c r="I15451">
        <v>0</v>
      </c>
      <c r="J15451">
        <v>0</v>
      </c>
      <c r="K15451">
        <v>0</v>
      </c>
      <c r="L15451" t="s">
        <v>19</v>
      </c>
      <c r="M15451" t="str">
        <f t="shared" si="1091"/>
        <v>http://logeion.uchicago.edu/index.html#0</v>
      </c>
    </row>
    <row r="15452" spans="1:13" ht="15" customHeight="1" x14ac:dyDescent="0.2">
      <c r="A15452" t="s">
        <v>2066</v>
      </c>
      <c r="C15452" t="str">
        <f t="shared" si="1093"/>
        <v/>
      </c>
      <c r="D15452">
        <f t="shared" si="1092"/>
        <v>0</v>
      </c>
      <c r="G15452" t="s">
        <v>29</v>
      </c>
      <c r="H15452">
        <v>3</v>
      </c>
      <c r="I15452">
        <v>0</v>
      </c>
      <c r="J15452">
        <v>0</v>
      </c>
      <c r="K15452">
        <v>0</v>
      </c>
      <c r="L15452" t="s">
        <v>19</v>
      </c>
      <c r="M15452" t="str">
        <f t="shared" si="1091"/>
        <v>http://logeion.uchicago.edu/index.html#0</v>
      </c>
    </row>
    <row r="15453" spans="1:13" ht="15" customHeight="1" x14ac:dyDescent="0.2">
      <c r="A15453" t="s">
        <v>2071</v>
      </c>
      <c r="C15453" t="str">
        <f t="shared" si="1093"/>
        <v/>
      </c>
      <c r="D15453">
        <f t="shared" si="1092"/>
        <v>0</v>
      </c>
      <c r="G15453" t="s">
        <v>18</v>
      </c>
      <c r="H15453">
        <v>4</v>
      </c>
      <c r="I15453">
        <v>0</v>
      </c>
      <c r="J15453">
        <v>0</v>
      </c>
      <c r="K15453">
        <v>0</v>
      </c>
      <c r="L15453" t="s">
        <v>19</v>
      </c>
      <c r="M15453" t="str">
        <f t="shared" si="1091"/>
        <v>http://logeion.uchicago.edu/index.html#0</v>
      </c>
    </row>
    <row r="15454" spans="1:13" ht="15" customHeight="1" x14ac:dyDescent="0.2">
      <c r="A15454" t="s">
        <v>2072</v>
      </c>
      <c r="C15454" t="str">
        <f t="shared" si="1093"/>
        <v/>
      </c>
      <c r="D15454">
        <f t="shared" si="1092"/>
        <v>0</v>
      </c>
      <c r="G15454" t="s">
        <v>61</v>
      </c>
      <c r="H15454">
        <v>1</v>
      </c>
      <c r="I15454">
        <v>0</v>
      </c>
      <c r="J15454">
        <v>0</v>
      </c>
      <c r="K15454">
        <v>0</v>
      </c>
      <c r="L15454" t="s">
        <v>36</v>
      </c>
      <c r="M15454" t="str">
        <f t="shared" si="1091"/>
        <v>http://logeion.uchicago.edu/index.html#0</v>
      </c>
    </row>
    <row r="15455" spans="1:13" ht="15" customHeight="1" x14ac:dyDescent="0.2">
      <c r="A15455" t="s">
        <v>2084</v>
      </c>
      <c r="C15455" t="str">
        <f t="shared" si="1093"/>
        <v/>
      </c>
      <c r="D15455">
        <f t="shared" si="1092"/>
        <v>0</v>
      </c>
      <c r="G15455" t="s">
        <v>178</v>
      </c>
      <c r="I15455">
        <v>3</v>
      </c>
      <c r="J15455">
        <v>0</v>
      </c>
      <c r="K15455">
        <v>0</v>
      </c>
      <c r="L15455" t="s">
        <v>24</v>
      </c>
      <c r="M15455" t="str">
        <f t="shared" si="1091"/>
        <v>http://logeion.uchicago.edu/index.html#0</v>
      </c>
    </row>
    <row r="15456" spans="1:13" ht="15" customHeight="1" x14ac:dyDescent="0.2">
      <c r="A15456" t="s">
        <v>2085</v>
      </c>
      <c r="C15456" t="str">
        <f t="shared" si="1093"/>
        <v/>
      </c>
      <c r="D15456">
        <f t="shared" si="1092"/>
        <v>0</v>
      </c>
      <c r="G15456" t="s">
        <v>21</v>
      </c>
      <c r="H15456">
        <v>2</v>
      </c>
      <c r="I15456">
        <v>0</v>
      </c>
      <c r="J15456">
        <v>0</v>
      </c>
      <c r="K15456">
        <v>0</v>
      </c>
      <c r="L15456" t="s">
        <v>19</v>
      </c>
      <c r="M15456" t="str">
        <f t="shared" si="1091"/>
        <v>http://logeion.uchicago.edu/index.html#0</v>
      </c>
    </row>
    <row r="15457" spans="1:13" ht="15" customHeight="1" x14ac:dyDescent="0.2">
      <c r="A15457" t="s">
        <v>2086</v>
      </c>
      <c r="C15457" t="str">
        <f t="shared" si="1093"/>
        <v/>
      </c>
      <c r="D15457">
        <f t="shared" si="1092"/>
        <v>0</v>
      </c>
      <c r="G15457" t="s">
        <v>76</v>
      </c>
      <c r="H15457">
        <v>1</v>
      </c>
      <c r="I15457">
        <v>0</v>
      </c>
      <c r="J15457">
        <v>0</v>
      </c>
      <c r="K15457">
        <v>0</v>
      </c>
      <c r="L15457" t="s">
        <v>19</v>
      </c>
      <c r="M15457" t="str">
        <f t="shared" si="1091"/>
        <v>http://logeion.uchicago.edu/index.html#0</v>
      </c>
    </row>
    <row r="15458" spans="1:13" ht="15" customHeight="1" x14ac:dyDescent="0.2">
      <c r="A15458" t="s">
        <v>2087</v>
      </c>
      <c r="C15458" t="str">
        <f t="shared" si="1093"/>
        <v/>
      </c>
      <c r="D15458">
        <f t="shared" si="1092"/>
        <v>0</v>
      </c>
      <c r="G15458" t="s">
        <v>61</v>
      </c>
      <c r="H15458">
        <v>1</v>
      </c>
      <c r="I15458">
        <v>0</v>
      </c>
      <c r="J15458">
        <v>0</v>
      </c>
      <c r="K15458">
        <v>0</v>
      </c>
      <c r="L15458" t="s">
        <v>36</v>
      </c>
      <c r="M15458" t="str">
        <f t="shared" si="1091"/>
        <v>http://logeion.uchicago.edu/index.html#0</v>
      </c>
    </row>
    <row r="15459" spans="1:13" ht="15" customHeight="1" x14ac:dyDescent="0.2">
      <c r="A15459" t="s">
        <v>2097</v>
      </c>
      <c r="C15459" t="str">
        <f t="shared" si="1093"/>
        <v/>
      </c>
      <c r="D15459">
        <f t="shared" si="1092"/>
        <v>0</v>
      </c>
      <c r="G15459" t="s">
        <v>346</v>
      </c>
      <c r="H15459">
        <v>6</v>
      </c>
      <c r="I15459">
        <v>0</v>
      </c>
      <c r="J15459">
        <v>0</v>
      </c>
      <c r="K15459">
        <v>0</v>
      </c>
      <c r="L15459" t="s">
        <v>19</v>
      </c>
      <c r="M15459" t="str">
        <f t="shared" ref="M15459:M15522" si="1094">"http://logeion.uchicago.edu/index.html#"&amp;D15459</f>
        <v>http://logeion.uchicago.edu/index.html#0</v>
      </c>
    </row>
    <row r="15460" spans="1:13" ht="15" customHeight="1" x14ac:dyDescent="0.2">
      <c r="A15460" t="s">
        <v>2098</v>
      </c>
      <c r="C15460" t="str">
        <f t="shared" si="1093"/>
        <v/>
      </c>
      <c r="D15460">
        <f t="shared" si="1092"/>
        <v>0</v>
      </c>
      <c r="G15460" t="s">
        <v>61</v>
      </c>
      <c r="H15460">
        <v>1</v>
      </c>
      <c r="I15460">
        <v>0</v>
      </c>
      <c r="J15460">
        <v>0</v>
      </c>
      <c r="K15460">
        <v>0</v>
      </c>
      <c r="L15460" t="s">
        <v>36</v>
      </c>
      <c r="M15460" t="str">
        <f t="shared" si="1094"/>
        <v>http://logeion.uchicago.edu/index.html#0</v>
      </c>
    </row>
    <row r="15461" spans="1:13" ht="15" customHeight="1" x14ac:dyDescent="0.2">
      <c r="A15461" t="s">
        <v>2099</v>
      </c>
      <c r="C15461" t="str">
        <f t="shared" si="1093"/>
        <v/>
      </c>
      <c r="D15461">
        <f t="shared" si="1092"/>
        <v>0</v>
      </c>
      <c r="G15461" t="s">
        <v>21</v>
      </c>
      <c r="H15461">
        <v>2</v>
      </c>
      <c r="I15461">
        <v>0</v>
      </c>
      <c r="J15461">
        <v>0</v>
      </c>
      <c r="K15461">
        <v>0</v>
      </c>
      <c r="L15461" t="s">
        <v>19</v>
      </c>
      <c r="M15461" t="str">
        <f t="shared" si="1094"/>
        <v>http://logeion.uchicago.edu/index.html#0</v>
      </c>
    </row>
    <row r="15462" spans="1:13" ht="15" customHeight="1" x14ac:dyDescent="0.2">
      <c r="A15462" t="s">
        <v>2122</v>
      </c>
      <c r="C15462" t="str">
        <f t="shared" si="1093"/>
        <v/>
      </c>
      <c r="D15462">
        <f t="shared" si="1092"/>
        <v>0</v>
      </c>
      <c r="G15462" t="s">
        <v>23</v>
      </c>
      <c r="I15462">
        <v>1</v>
      </c>
      <c r="J15462">
        <v>0</v>
      </c>
      <c r="K15462">
        <v>0</v>
      </c>
      <c r="L15462" t="s">
        <v>24</v>
      </c>
      <c r="M15462" t="str">
        <f t="shared" si="1094"/>
        <v>http://logeion.uchicago.edu/index.html#0</v>
      </c>
    </row>
    <row r="15463" spans="1:13" ht="15" customHeight="1" x14ac:dyDescent="0.2">
      <c r="A15463" t="s">
        <v>2127</v>
      </c>
      <c r="C15463" t="str">
        <f t="shared" si="1093"/>
        <v/>
      </c>
      <c r="D15463">
        <f t="shared" si="1092"/>
        <v>0</v>
      </c>
      <c r="G15463" t="s">
        <v>155</v>
      </c>
      <c r="H15463">
        <v>3</v>
      </c>
      <c r="I15463">
        <v>0</v>
      </c>
      <c r="J15463">
        <v>0</v>
      </c>
      <c r="K15463">
        <v>1</v>
      </c>
      <c r="L15463" t="s">
        <v>36</v>
      </c>
      <c r="M15463" t="str">
        <f t="shared" si="1094"/>
        <v>http://logeion.uchicago.edu/index.html#0</v>
      </c>
    </row>
    <row r="15464" spans="1:13" ht="15" customHeight="1" x14ac:dyDescent="0.2">
      <c r="A15464" t="s">
        <v>2128</v>
      </c>
      <c r="C15464" t="str">
        <f t="shared" si="1093"/>
        <v/>
      </c>
      <c r="D15464">
        <f t="shared" si="1092"/>
        <v>0</v>
      </c>
      <c r="G15464" t="s">
        <v>21</v>
      </c>
      <c r="H15464">
        <v>2</v>
      </c>
      <c r="I15464">
        <v>0</v>
      </c>
      <c r="J15464">
        <v>0</v>
      </c>
      <c r="K15464">
        <v>1</v>
      </c>
      <c r="L15464" t="s">
        <v>19</v>
      </c>
      <c r="M15464" t="str">
        <f t="shared" si="1094"/>
        <v>http://logeion.uchicago.edu/index.html#0</v>
      </c>
    </row>
    <row r="15465" spans="1:13" ht="15" customHeight="1" x14ac:dyDescent="0.2">
      <c r="A15465" t="s">
        <v>56303</v>
      </c>
      <c r="C15465" t="str">
        <f t="shared" si="1093"/>
        <v/>
      </c>
      <c r="D15465">
        <f t="shared" si="1092"/>
        <v>0</v>
      </c>
      <c r="G15465" t="s">
        <v>21</v>
      </c>
      <c r="H15465">
        <v>2</v>
      </c>
      <c r="K15465">
        <v>1</v>
      </c>
      <c r="L15465" t="s">
        <v>19</v>
      </c>
      <c r="M15465" t="str">
        <f t="shared" si="1094"/>
        <v>http://logeion.uchicago.edu/index.html#0</v>
      </c>
    </row>
    <row r="15466" spans="1:13" ht="15" customHeight="1" x14ac:dyDescent="0.2">
      <c r="A15466" t="s">
        <v>2141</v>
      </c>
      <c r="C15466" t="str">
        <f t="shared" si="1093"/>
        <v/>
      </c>
      <c r="D15466">
        <f t="shared" si="1092"/>
        <v>0</v>
      </c>
      <c r="E15466" t="s">
        <v>2142</v>
      </c>
      <c r="F15466" t="s">
        <v>2143</v>
      </c>
      <c r="G15466" t="s">
        <v>43</v>
      </c>
      <c r="H15466">
        <v>6</v>
      </c>
      <c r="I15466">
        <v>0</v>
      </c>
      <c r="J15466">
        <v>0</v>
      </c>
      <c r="K15466">
        <v>1</v>
      </c>
      <c r="L15466" t="s">
        <v>19</v>
      </c>
      <c r="M15466" t="str">
        <f t="shared" si="1094"/>
        <v>http://logeion.uchicago.edu/index.html#0</v>
      </c>
    </row>
    <row r="15467" spans="1:13" ht="15" customHeight="1" x14ac:dyDescent="0.2">
      <c r="A15467" t="s">
        <v>2170</v>
      </c>
      <c r="C15467" t="str">
        <f t="shared" si="1093"/>
        <v/>
      </c>
      <c r="D15467">
        <f t="shared" si="1092"/>
        <v>0</v>
      </c>
      <c r="G15467" t="s">
        <v>76</v>
      </c>
      <c r="H15467">
        <v>1</v>
      </c>
      <c r="I15467">
        <v>0</v>
      </c>
      <c r="J15467">
        <v>0</v>
      </c>
      <c r="K15467">
        <v>0</v>
      </c>
      <c r="L15467" t="s">
        <v>19</v>
      </c>
      <c r="M15467" t="str">
        <f t="shared" si="1094"/>
        <v>http://logeion.uchicago.edu/index.html#0</v>
      </c>
    </row>
    <row r="15468" spans="1:13" ht="15" customHeight="1" x14ac:dyDescent="0.2">
      <c r="A15468" t="s">
        <v>2171</v>
      </c>
      <c r="C15468" t="str">
        <f t="shared" si="1093"/>
        <v/>
      </c>
      <c r="D15468">
        <f t="shared" si="1092"/>
        <v>0</v>
      </c>
      <c r="G15468" t="s">
        <v>76</v>
      </c>
      <c r="H15468">
        <v>1</v>
      </c>
      <c r="I15468">
        <v>0</v>
      </c>
      <c r="J15468">
        <v>0</v>
      </c>
      <c r="K15468">
        <v>0</v>
      </c>
      <c r="L15468" t="s">
        <v>19</v>
      </c>
      <c r="M15468" t="str">
        <f t="shared" si="1094"/>
        <v>http://logeion.uchicago.edu/index.html#0</v>
      </c>
    </row>
    <row r="15469" spans="1:13" ht="15" customHeight="1" x14ac:dyDescent="0.2">
      <c r="A15469" t="s">
        <v>2176</v>
      </c>
      <c r="C15469" t="str">
        <f t="shared" si="1093"/>
        <v/>
      </c>
      <c r="D15469">
        <f t="shared" si="1092"/>
        <v>0</v>
      </c>
      <c r="G15469" t="s">
        <v>21</v>
      </c>
      <c r="H15469">
        <v>2</v>
      </c>
      <c r="I15469">
        <v>0</v>
      </c>
      <c r="J15469">
        <v>0</v>
      </c>
      <c r="K15469">
        <v>1</v>
      </c>
      <c r="L15469" t="s">
        <v>19</v>
      </c>
      <c r="M15469" t="str">
        <f t="shared" si="1094"/>
        <v>http://logeion.uchicago.edu/index.html#0</v>
      </c>
    </row>
    <row r="15470" spans="1:13" ht="15" customHeight="1" x14ac:dyDescent="0.2">
      <c r="A15470" t="s">
        <v>2181</v>
      </c>
      <c r="C15470" t="str">
        <f t="shared" si="1093"/>
        <v/>
      </c>
      <c r="D15470">
        <f t="shared" si="1092"/>
        <v>0</v>
      </c>
      <c r="G15470" t="s">
        <v>61</v>
      </c>
      <c r="H15470">
        <v>1</v>
      </c>
      <c r="I15470">
        <v>0</v>
      </c>
      <c r="J15470">
        <v>0</v>
      </c>
      <c r="K15470">
        <v>0</v>
      </c>
      <c r="L15470" t="s">
        <v>36</v>
      </c>
      <c r="M15470" t="str">
        <f t="shared" si="1094"/>
        <v>http://logeion.uchicago.edu/index.html#0</v>
      </c>
    </row>
    <row r="15471" spans="1:13" ht="15" customHeight="1" x14ac:dyDescent="0.2">
      <c r="A15471" t="s">
        <v>2182</v>
      </c>
      <c r="C15471" t="str">
        <f t="shared" si="1093"/>
        <v/>
      </c>
      <c r="D15471">
        <f t="shared" si="1092"/>
        <v>0</v>
      </c>
      <c r="G15471" t="s">
        <v>61</v>
      </c>
      <c r="H15471">
        <v>1</v>
      </c>
      <c r="I15471">
        <v>0</v>
      </c>
      <c r="J15471">
        <v>0</v>
      </c>
      <c r="K15471">
        <v>0</v>
      </c>
      <c r="L15471" t="s">
        <v>36</v>
      </c>
      <c r="M15471" t="str">
        <f t="shared" si="1094"/>
        <v>http://logeion.uchicago.edu/index.html#0</v>
      </c>
    </row>
    <row r="15472" spans="1:13" ht="15" customHeight="1" x14ac:dyDescent="0.2">
      <c r="A15472" t="s">
        <v>2195</v>
      </c>
      <c r="C15472" t="str">
        <f t="shared" si="1093"/>
        <v/>
      </c>
      <c r="D15472">
        <f t="shared" si="1092"/>
        <v>0</v>
      </c>
      <c r="G15472" t="s">
        <v>155</v>
      </c>
      <c r="H15472">
        <v>3</v>
      </c>
      <c r="I15472">
        <v>0</v>
      </c>
      <c r="J15472">
        <v>0</v>
      </c>
      <c r="K15472">
        <v>0</v>
      </c>
      <c r="L15472" t="s">
        <v>36</v>
      </c>
      <c r="M15472" t="str">
        <f t="shared" si="1094"/>
        <v>http://logeion.uchicago.edu/index.html#0</v>
      </c>
    </row>
    <row r="15473" spans="1:13" ht="15" customHeight="1" x14ac:dyDescent="0.2">
      <c r="A15473" t="s">
        <v>2265</v>
      </c>
      <c r="C15473" t="str">
        <f t="shared" si="1093"/>
        <v/>
      </c>
      <c r="D15473">
        <f t="shared" si="1092"/>
        <v>0</v>
      </c>
      <c r="G15473">
        <v>0</v>
      </c>
      <c r="H15473">
        <v>3</v>
      </c>
      <c r="I15473">
        <v>0</v>
      </c>
      <c r="J15473">
        <v>0</v>
      </c>
      <c r="K15473">
        <v>1</v>
      </c>
      <c r="L15473" t="s">
        <v>19</v>
      </c>
      <c r="M15473" t="str">
        <f t="shared" si="1094"/>
        <v>http://logeion.uchicago.edu/index.html#0</v>
      </c>
    </row>
    <row r="15474" spans="1:13" ht="15" customHeight="1" x14ac:dyDescent="0.2">
      <c r="A15474" t="s">
        <v>2266</v>
      </c>
      <c r="C15474" t="str">
        <f t="shared" si="1093"/>
        <v/>
      </c>
      <c r="D15474">
        <f t="shared" si="1092"/>
        <v>0</v>
      </c>
      <c r="G15474" t="s">
        <v>29</v>
      </c>
      <c r="H15474">
        <v>3</v>
      </c>
      <c r="I15474">
        <v>0</v>
      </c>
      <c r="J15474">
        <v>0</v>
      </c>
      <c r="K15474">
        <v>1</v>
      </c>
      <c r="L15474" t="s">
        <v>19</v>
      </c>
      <c r="M15474" t="str">
        <f t="shared" si="1094"/>
        <v>http://logeion.uchicago.edu/index.html#0</v>
      </c>
    </row>
    <row r="15475" spans="1:13" ht="15" customHeight="1" x14ac:dyDescent="0.2">
      <c r="A15475" t="s">
        <v>2277</v>
      </c>
      <c r="C15475" t="str">
        <f t="shared" si="1093"/>
        <v/>
      </c>
      <c r="D15475">
        <f t="shared" si="1092"/>
        <v>0</v>
      </c>
      <c r="G15475" t="s">
        <v>21</v>
      </c>
      <c r="H15475">
        <v>2</v>
      </c>
      <c r="I15475">
        <v>0</v>
      </c>
      <c r="J15475">
        <v>0</v>
      </c>
      <c r="K15475">
        <v>0</v>
      </c>
      <c r="L15475" t="s">
        <v>19</v>
      </c>
      <c r="M15475" t="str">
        <f t="shared" si="1094"/>
        <v>http://logeion.uchicago.edu/index.html#0</v>
      </c>
    </row>
    <row r="15476" spans="1:13" ht="15" customHeight="1" x14ac:dyDescent="0.2">
      <c r="A15476" t="s">
        <v>2278</v>
      </c>
      <c r="C15476" t="str">
        <f t="shared" si="1093"/>
        <v/>
      </c>
      <c r="D15476">
        <f t="shared" si="1092"/>
        <v>0</v>
      </c>
      <c r="E15476" t="s">
        <v>2279</v>
      </c>
      <c r="F15476" t="s">
        <v>2280</v>
      </c>
      <c r="G15476" t="s">
        <v>43</v>
      </c>
      <c r="H15476">
        <v>6</v>
      </c>
      <c r="I15476">
        <v>0</v>
      </c>
      <c r="J15476">
        <v>0</v>
      </c>
      <c r="K15476">
        <v>1</v>
      </c>
      <c r="L15476" t="s">
        <v>19</v>
      </c>
      <c r="M15476" t="str">
        <f t="shared" si="1094"/>
        <v>http://logeion.uchicago.edu/index.html#0</v>
      </c>
    </row>
    <row r="15477" spans="1:13" ht="15" customHeight="1" x14ac:dyDescent="0.2">
      <c r="A15477" t="s">
        <v>2281</v>
      </c>
      <c r="C15477" t="str">
        <f t="shared" si="1093"/>
        <v/>
      </c>
      <c r="D15477">
        <f t="shared" si="1092"/>
        <v>0</v>
      </c>
      <c r="E15477" t="s">
        <v>2282</v>
      </c>
      <c r="F15477" t="s">
        <v>2283</v>
      </c>
      <c r="G15477" t="s">
        <v>43</v>
      </c>
      <c r="H15477">
        <v>6</v>
      </c>
      <c r="I15477">
        <v>0</v>
      </c>
      <c r="J15477">
        <v>0</v>
      </c>
      <c r="K15477">
        <v>1</v>
      </c>
      <c r="L15477" t="s">
        <v>19</v>
      </c>
      <c r="M15477" t="str">
        <f t="shared" si="1094"/>
        <v>http://logeion.uchicago.edu/index.html#0</v>
      </c>
    </row>
    <row r="15478" spans="1:13" ht="15" customHeight="1" x14ac:dyDescent="0.2">
      <c r="A15478" t="s">
        <v>2284</v>
      </c>
      <c r="C15478" t="str">
        <f t="shared" si="1093"/>
        <v/>
      </c>
      <c r="D15478">
        <f t="shared" si="1092"/>
        <v>0</v>
      </c>
      <c r="E15478" t="s">
        <v>2285</v>
      </c>
      <c r="F15478" t="s">
        <v>2286</v>
      </c>
      <c r="G15478" t="s">
        <v>43</v>
      </c>
      <c r="H15478">
        <v>6</v>
      </c>
      <c r="I15478">
        <v>0</v>
      </c>
      <c r="J15478">
        <v>0</v>
      </c>
      <c r="K15478">
        <v>1</v>
      </c>
      <c r="L15478" t="s">
        <v>19</v>
      </c>
      <c r="M15478" t="str">
        <f t="shared" si="1094"/>
        <v>http://logeion.uchicago.edu/index.html#0</v>
      </c>
    </row>
    <row r="15479" spans="1:13" ht="15" customHeight="1" x14ac:dyDescent="0.2">
      <c r="A15479" t="s">
        <v>2292</v>
      </c>
      <c r="C15479" t="str">
        <f t="shared" si="1093"/>
        <v/>
      </c>
      <c r="D15479">
        <f t="shared" si="1092"/>
        <v>0</v>
      </c>
      <c r="G15479" t="s">
        <v>29</v>
      </c>
      <c r="H15479">
        <v>3</v>
      </c>
      <c r="I15479">
        <v>0</v>
      </c>
      <c r="J15479">
        <v>0</v>
      </c>
      <c r="K15479">
        <v>0</v>
      </c>
      <c r="L15479" t="s">
        <v>19</v>
      </c>
      <c r="M15479" t="str">
        <f t="shared" si="1094"/>
        <v>http://logeion.uchicago.edu/index.html#0</v>
      </c>
    </row>
    <row r="15480" spans="1:13" ht="15" customHeight="1" x14ac:dyDescent="0.2">
      <c r="A15480" t="s">
        <v>2302</v>
      </c>
      <c r="C15480" t="str">
        <f t="shared" si="1093"/>
        <v/>
      </c>
      <c r="D15480">
        <f t="shared" si="1092"/>
        <v>0</v>
      </c>
      <c r="G15480" t="s">
        <v>66</v>
      </c>
      <c r="I15480">
        <v>3</v>
      </c>
      <c r="J15480">
        <v>0</v>
      </c>
      <c r="K15480">
        <v>0</v>
      </c>
      <c r="L15480" t="s">
        <v>24</v>
      </c>
      <c r="M15480" t="str">
        <f t="shared" si="1094"/>
        <v>http://logeion.uchicago.edu/index.html#0</v>
      </c>
    </row>
    <row r="15481" spans="1:13" ht="15" customHeight="1" x14ac:dyDescent="0.2">
      <c r="A15481" t="s">
        <v>2339</v>
      </c>
      <c r="C15481" t="str">
        <f t="shared" si="1093"/>
        <v/>
      </c>
      <c r="D15481">
        <f t="shared" ref="D15481:D15544" si="1095">IF(ISBLANK(B15481),0,LEFT( C15481, FIND( " ", C15481 ) - 1 ))</f>
        <v>0</v>
      </c>
      <c r="G15481" t="s">
        <v>18</v>
      </c>
      <c r="H15481">
        <v>4</v>
      </c>
      <c r="I15481">
        <v>0</v>
      </c>
      <c r="J15481">
        <v>0</v>
      </c>
      <c r="K15481">
        <v>0</v>
      </c>
      <c r="L15481" t="s">
        <v>19</v>
      </c>
      <c r="M15481" t="str">
        <f t="shared" si="1094"/>
        <v>http://logeion.uchicago.edu/index.html#0</v>
      </c>
    </row>
    <row r="15482" spans="1:13" ht="15" customHeight="1" x14ac:dyDescent="0.2">
      <c r="A15482" t="s">
        <v>2340</v>
      </c>
      <c r="C15482" t="str">
        <f t="shared" si="1093"/>
        <v/>
      </c>
      <c r="D15482">
        <f t="shared" si="1095"/>
        <v>0</v>
      </c>
      <c r="G15482" t="s">
        <v>89</v>
      </c>
      <c r="I15482">
        <v>0</v>
      </c>
      <c r="J15482">
        <v>0</v>
      </c>
      <c r="K15482">
        <v>0</v>
      </c>
      <c r="L15482" t="s">
        <v>90</v>
      </c>
      <c r="M15482" t="str">
        <f t="shared" si="1094"/>
        <v>http://logeion.uchicago.edu/index.html#0</v>
      </c>
    </row>
    <row r="15483" spans="1:13" ht="15" customHeight="1" x14ac:dyDescent="0.2">
      <c r="A15483" t="s">
        <v>2354</v>
      </c>
      <c r="C15483" t="str">
        <f t="shared" si="1093"/>
        <v/>
      </c>
      <c r="D15483">
        <f t="shared" si="1095"/>
        <v>0</v>
      </c>
      <c r="G15483" t="s">
        <v>89</v>
      </c>
      <c r="I15483">
        <v>0</v>
      </c>
      <c r="J15483">
        <v>0</v>
      </c>
      <c r="K15483">
        <v>0</v>
      </c>
      <c r="L15483" t="s">
        <v>90</v>
      </c>
      <c r="M15483" t="str">
        <f t="shared" si="1094"/>
        <v>http://logeion.uchicago.edu/index.html#0</v>
      </c>
    </row>
    <row r="15484" spans="1:13" ht="15" customHeight="1" x14ac:dyDescent="0.2">
      <c r="A15484" t="s">
        <v>2360</v>
      </c>
      <c r="C15484" t="str">
        <f t="shared" si="1093"/>
        <v/>
      </c>
      <c r="D15484">
        <f t="shared" si="1095"/>
        <v>0</v>
      </c>
      <c r="G15484" t="s">
        <v>61</v>
      </c>
      <c r="H15484">
        <v>1</v>
      </c>
      <c r="I15484">
        <v>0</v>
      </c>
      <c r="J15484">
        <v>0</v>
      </c>
      <c r="K15484">
        <v>0</v>
      </c>
      <c r="L15484" t="s">
        <v>36</v>
      </c>
      <c r="M15484" t="str">
        <f t="shared" si="1094"/>
        <v>http://logeion.uchicago.edu/index.html#0</v>
      </c>
    </row>
    <row r="15485" spans="1:13" ht="15" customHeight="1" x14ac:dyDescent="0.2">
      <c r="A15485" t="s">
        <v>2390</v>
      </c>
      <c r="C15485" t="str">
        <f t="shared" si="1093"/>
        <v/>
      </c>
      <c r="D15485">
        <f t="shared" si="1095"/>
        <v>0</v>
      </c>
      <c r="G15485" t="s">
        <v>21</v>
      </c>
      <c r="H15485">
        <v>2</v>
      </c>
      <c r="I15485">
        <v>0</v>
      </c>
      <c r="J15485">
        <v>0</v>
      </c>
      <c r="K15485">
        <v>0</v>
      </c>
      <c r="L15485" t="s">
        <v>19</v>
      </c>
      <c r="M15485" t="str">
        <f t="shared" si="1094"/>
        <v>http://logeion.uchicago.edu/index.html#0</v>
      </c>
    </row>
    <row r="15486" spans="1:13" ht="15" customHeight="1" x14ac:dyDescent="0.2">
      <c r="A15486" t="s">
        <v>2391</v>
      </c>
      <c r="C15486" t="str">
        <f t="shared" si="1093"/>
        <v/>
      </c>
      <c r="D15486">
        <f t="shared" si="1095"/>
        <v>0</v>
      </c>
      <c r="G15486" t="s">
        <v>346</v>
      </c>
      <c r="H15486">
        <v>6</v>
      </c>
      <c r="I15486">
        <v>0</v>
      </c>
      <c r="J15486">
        <v>0</v>
      </c>
      <c r="K15486">
        <v>0</v>
      </c>
      <c r="L15486" t="s">
        <v>19</v>
      </c>
      <c r="M15486" t="str">
        <f t="shared" si="1094"/>
        <v>http://logeion.uchicago.edu/index.html#0</v>
      </c>
    </row>
    <row r="15487" spans="1:13" ht="15" customHeight="1" x14ac:dyDescent="0.2">
      <c r="A15487" t="s">
        <v>2396</v>
      </c>
      <c r="C15487" t="str">
        <f t="shared" si="1093"/>
        <v/>
      </c>
      <c r="D15487">
        <f t="shared" si="1095"/>
        <v>0</v>
      </c>
      <c r="G15487" t="s">
        <v>89</v>
      </c>
      <c r="I15487">
        <v>0</v>
      </c>
      <c r="J15487">
        <v>0</v>
      </c>
      <c r="K15487">
        <v>0</v>
      </c>
      <c r="L15487" t="s">
        <v>90</v>
      </c>
      <c r="M15487" t="str">
        <f t="shared" si="1094"/>
        <v>http://logeion.uchicago.edu/index.html#0</v>
      </c>
    </row>
    <row r="15488" spans="1:13" ht="15" customHeight="1" x14ac:dyDescent="0.2">
      <c r="A15488" t="s">
        <v>2400</v>
      </c>
      <c r="C15488" t="str">
        <f t="shared" si="1093"/>
        <v/>
      </c>
      <c r="D15488">
        <f t="shared" si="1095"/>
        <v>0</v>
      </c>
      <c r="G15488" t="s">
        <v>61</v>
      </c>
      <c r="H15488">
        <v>1</v>
      </c>
      <c r="I15488">
        <v>0</v>
      </c>
      <c r="J15488">
        <v>0</v>
      </c>
      <c r="K15488">
        <v>0</v>
      </c>
      <c r="L15488" t="s">
        <v>36</v>
      </c>
      <c r="M15488" t="str">
        <f t="shared" si="1094"/>
        <v>http://logeion.uchicago.edu/index.html#0</v>
      </c>
    </row>
    <row r="15489" spans="1:13" ht="15" customHeight="1" x14ac:dyDescent="0.2">
      <c r="A15489" t="s">
        <v>2409</v>
      </c>
      <c r="C15489" t="str">
        <f t="shared" si="1093"/>
        <v/>
      </c>
      <c r="D15489">
        <f t="shared" si="1095"/>
        <v>0</v>
      </c>
      <c r="G15489" t="s">
        <v>2410</v>
      </c>
      <c r="H15489">
        <v>2</v>
      </c>
      <c r="I15489">
        <v>0</v>
      </c>
      <c r="J15489">
        <v>0</v>
      </c>
      <c r="K15489">
        <v>0</v>
      </c>
      <c r="L15489" t="s">
        <v>2411</v>
      </c>
      <c r="M15489" t="str">
        <f t="shared" si="1094"/>
        <v>http://logeion.uchicago.edu/index.html#0</v>
      </c>
    </row>
    <row r="15490" spans="1:13" ht="15" customHeight="1" x14ac:dyDescent="0.2">
      <c r="A15490" t="s">
        <v>2412</v>
      </c>
      <c r="C15490" t="str">
        <f t="shared" si="1093"/>
        <v/>
      </c>
      <c r="D15490">
        <f t="shared" si="1095"/>
        <v>0</v>
      </c>
      <c r="G15490" t="s">
        <v>89</v>
      </c>
      <c r="I15490">
        <v>0</v>
      </c>
      <c r="J15490">
        <v>0</v>
      </c>
      <c r="K15490">
        <v>0</v>
      </c>
      <c r="L15490" t="s">
        <v>90</v>
      </c>
      <c r="M15490" t="str">
        <f t="shared" si="1094"/>
        <v>http://logeion.uchicago.edu/index.html#0</v>
      </c>
    </row>
    <row r="15491" spans="1:13" ht="15" customHeight="1" x14ac:dyDescent="0.2">
      <c r="A15491" t="s">
        <v>2434</v>
      </c>
      <c r="C15491" t="str">
        <f t="shared" si="1093"/>
        <v/>
      </c>
      <c r="D15491">
        <f t="shared" si="1095"/>
        <v>0</v>
      </c>
      <c r="G15491" t="s">
        <v>89</v>
      </c>
      <c r="I15491">
        <v>0</v>
      </c>
      <c r="J15491">
        <v>0</v>
      </c>
      <c r="K15491">
        <v>0</v>
      </c>
      <c r="L15491" t="s">
        <v>90</v>
      </c>
      <c r="M15491" t="str">
        <f t="shared" si="1094"/>
        <v>http://logeion.uchicago.edu/index.html#0</v>
      </c>
    </row>
    <row r="15492" spans="1:13" ht="15" customHeight="1" x14ac:dyDescent="0.2">
      <c r="A15492" t="s">
        <v>2436</v>
      </c>
      <c r="C15492" t="str">
        <f t="shared" si="1093"/>
        <v/>
      </c>
      <c r="D15492">
        <f t="shared" si="1095"/>
        <v>0</v>
      </c>
      <c r="G15492" t="s">
        <v>2410</v>
      </c>
      <c r="H15492">
        <v>6</v>
      </c>
      <c r="I15492">
        <v>0</v>
      </c>
      <c r="J15492">
        <v>0</v>
      </c>
      <c r="K15492">
        <v>0</v>
      </c>
      <c r="L15492" t="s">
        <v>2411</v>
      </c>
      <c r="M15492" t="str">
        <f t="shared" si="1094"/>
        <v>http://logeion.uchicago.edu/index.html#0</v>
      </c>
    </row>
    <row r="15493" spans="1:13" ht="15" customHeight="1" x14ac:dyDescent="0.2">
      <c r="A15493" t="s">
        <v>2450</v>
      </c>
      <c r="C15493" t="str">
        <f t="shared" si="1093"/>
        <v/>
      </c>
      <c r="D15493">
        <f t="shared" si="1095"/>
        <v>0</v>
      </c>
      <c r="G15493" t="s">
        <v>89</v>
      </c>
      <c r="I15493">
        <v>0</v>
      </c>
      <c r="J15493">
        <v>0</v>
      </c>
      <c r="K15493">
        <v>0</v>
      </c>
      <c r="L15493" t="s">
        <v>90</v>
      </c>
      <c r="M15493" t="str">
        <f t="shared" si="1094"/>
        <v>http://logeion.uchicago.edu/index.html#0</v>
      </c>
    </row>
    <row r="15494" spans="1:13" ht="15" customHeight="1" x14ac:dyDescent="0.2">
      <c r="A15494" t="s">
        <v>2455</v>
      </c>
      <c r="C15494" t="str">
        <f t="shared" si="1093"/>
        <v/>
      </c>
      <c r="D15494">
        <f t="shared" si="1095"/>
        <v>0</v>
      </c>
      <c r="G15494" t="s">
        <v>23</v>
      </c>
      <c r="I15494">
        <v>1</v>
      </c>
      <c r="J15494">
        <v>0</v>
      </c>
      <c r="K15494">
        <v>0</v>
      </c>
      <c r="L15494" t="s">
        <v>24</v>
      </c>
      <c r="M15494" t="str">
        <f t="shared" si="1094"/>
        <v>http://logeion.uchicago.edu/index.html#0</v>
      </c>
    </row>
    <row r="15495" spans="1:13" ht="15" customHeight="1" x14ac:dyDescent="0.2">
      <c r="A15495" t="s">
        <v>2460</v>
      </c>
      <c r="C15495" t="str">
        <f t="shared" si="1093"/>
        <v/>
      </c>
      <c r="D15495">
        <f t="shared" si="1095"/>
        <v>0</v>
      </c>
      <c r="G15495" t="s">
        <v>18</v>
      </c>
      <c r="H15495">
        <v>4</v>
      </c>
      <c r="I15495">
        <v>0</v>
      </c>
      <c r="J15495">
        <v>0</v>
      </c>
      <c r="K15495">
        <v>0</v>
      </c>
      <c r="L15495" t="s">
        <v>19</v>
      </c>
      <c r="M15495" t="str">
        <f t="shared" si="1094"/>
        <v>http://logeion.uchicago.edu/index.html#0</v>
      </c>
    </row>
    <row r="15496" spans="1:13" ht="15" customHeight="1" x14ac:dyDescent="0.2">
      <c r="A15496" t="s">
        <v>2461</v>
      </c>
      <c r="C15496" t="str">
        <f t="shared" si="1093"/>
        <v/>
      </c>
      <c r="D15496">
        <f t="shared" si="1095"/>
        <v>0</v>
      </c>
      <c r="G15496" t="s">
        <v>155</v>
      </c>
      <c r="H15496">
        <v>3</v>
      </c>
      <c r="I15496">
        <v>0</v>
      </c>
      <c r="J15496">
        <v>0</v>
      </c>
      <c r="K15496">
        <v>0</v>
      </c>
      <c r="L15496" t="s">
        <v>36</v>
      </c>
      <c r="M15496" t="str">
        <f t="shared" si="1094"/>
        <v>http://logeion.uchicago.edu/index.html#0</v>
      </c>
    </row>
    <row r="15497" spans="1:13" ht="15" customHeight="1" x14ac:dyDescent="0.2">
      <c r="A15497" t="s">
        <v>2462</v>
      </c>
      <c r="C15497" t="str">
        <f t="shared" si="1093"/>
        <v/>
      </c>
      <c r="D15497">
        <f t="shared" si="1095"/>
        <v>0</v>
      </c>
      <c r="G15497" t="s">
        <v>29</v>
      </c>
      <c r="H15497">
        <v>3</v>
      </c>
      <c r="I15497">
        <v>0</v>
      </c>
      <c r="J15497">
        <v>0</v>
      </c>
      <c r="K15497">
        <v>0</v>
      </c>
      <c r="L15497" t="s">
        <v>19</v>
      </c>
      <c r="M15497" t="str">
        <f t="shared" si="1094"/>
        <v>http://logeion.uchicago.edu/index.html#0</v>
      </c>
    </row>
    <row r="15498" spans="1:13" ht="15" customHeight="1" x14ac:dyDescent="0.2">
      <c r="A15498" t="s">
        <v>2479</v>
      </c>
      <c r="C15498" t="str">
        <f t="shared" si="1093"/>
        <v/>
      </c>
      <c r="D15498">
        <f t="shared" si="1095"/>
        <v>0</v>
      </c>
      <c r="G15498" t="s">
        <v>29</v>
      </c>
      <c r="H15498">
        <v>3</v>
      </c>
      <c r="I15498">
        <v>0</v>
      </c>
      <c r="J15498">
        <v>0</v>
      </c>
      <c r="K15498">
        <v>0</v>
      </c>
      <c r="L15498" t="s">
        <v>19</v>
      </c>
      <c r="M15498" t="str">
        <f t="shared" si="1094"/>
        <v>http://logeion.uchicago.edu/index.html#0</v>
      </c>
    </row>
    <row r="15499" spans="1:13" ht="15" customHeight="1" x14ac:dyDescent="0.2">
      <c r="A15499" t="s">
        <v>2484</v>
      </c>
      <c r="C15499" t="str">
        <f t="shared" si="1093"/>
        <v/>
      </c>
      <c r="D15499">
        <f t="shared" si="1095"/>
        <v>0</v>
      </c>
      <c r="G15499" t="s">
        <v>101</v>
      </c>
      <c r="I15499">
        <v>3</v>
      </c>
      <c r="J15499">
        <v>0</v>
      </c>
      <c r="K15499">
        <v>0</v>
      </c>
      <c r="L15499" t="s">
        <v>24</v>
      </c>
      <c r="M15499" t="str">
        <f t="shared" si="1094"/>
        <v>http://logeion.uchicago.edu/index.html#0</v>
      </c>
    </row>
    <row r="15500" spans="1:13" ht="15" customHeight="1" x14ac:dyDescent="0.2">
      <c r="A15500" t="s">
        <v>2489</v>
      </c>
      <c r="C15500" t="str">
        <f t="shared" si="1093"/>
        <v/>
      </c>
      <c r="D15500">
        <f t="shared" si="1095"/>
        <v>0</v>
      </c>
      <c r="G15500" t="s">
        <v>66</v>
      </c>
      <c r="I15500">
        <v>3</v>
      </c>
      <c r="J15500">
        <v>0</v>
      </c>
      <c r="K15500">
        <v>0</v>
      </c>
      <c r="L15500" t="s">
        <v>24</v>
      </c>
      <c r="M15500" t="str">
        <f t="shared" si="1094"/>
        <v>http://logeion.uchicago.edu/index.html#0</v>
      </c>
    </row>
    <row r="15501" spans="1:13" ht="15" customHeight="1" x14ac:dyDescent="0.2">
      <c r="A15501" t="s">
        <v>2493</v>
      </c>
      <c r="C15501" t="str">
        <f t="shared" si="1093"/>
        <v/>
      </c>
      <c r="D15501">
        <f t="shared" si="1095"/>
        <v>0</v>
      </c>
      <c r="G15501" t="s">
        <v>29</v>
      </c>
      <c r="H15501">
        <v>3</v>
      </c>
      <c r="I15501">
        <v>0</v>
      </c>
      <c r="J15501">
        <v>0</v>
      </c>
      <c r="K15501">
        <v>0</v>
      </c>
      <c r="L15501" t="s">
        <v>19</v>
      </c>
      <c r="M15501" t="str">
        <f t="shared" si="1094"/>
        <v>http://logeion.uchicago.edu/index.html#0</v>
      </c>
    </row>
    <row r="15502" spans="1:13" ht="15" customHeight="1" x14ac:dyDescent="0.2">
      <c r="A15502" t="s">
        <v>2498</v>
      </c>
      <c r="C15502" t="str">
        <f t="shared" si="1093"/>
        <v/>
      </c>
      <c r="D15502">
        <f t="shared" si="1095"/>
        <v>0</v>
      </c>
      <c r="G15502" t="s">
        <v>66</v>
      </c>
      <c r="I15502">
        <v>3</v>
      </c>
      <c r="J15502">
        <v>0</v>
      </c>
      <c r="K15502">
        <v>0</v>
      </c>
      <c r="L15502" t="s">
        <v>24</v>
      </c>
      <c r="M15502" t="str">
        <f t="shared" si="1094"/>
        <v>http://logeion.uchicago.edu/index.html#0</v>
      </c>
    </row>
    <row r="15503" spans="1:13" ht="15" customHeight="1" x14ac:dyDescent="0.2">
      <c r="A15503" t="s">
        <v>2509</v>
      </c>
      <c r="C15503" t="str">
        <f t="shared" si="1093"/>
        <v/>
      </c>
      <c r="D15503">
        <f t="shared" si="1095"/>
        <v>0</v>
      </c>
      <c r="G15503" t="s">
        <v>35</v>
      </c>
      <c r="H15503">
        <v>5</v>
      </c>
      <c r="I15503">
        <v>0</v>
      </c>
      <c r="J15503">
        <v>0</v>
      </c>
      <c r="K15503">
        <v>1</v>
      </c>
      <c r="L15503" t="s">
        <v>36</v>
      </c>
      <c r="M15503" t="str">
        <f t="shared" si="1094"/>
        <v>http://logeion.uchicago.edu/index.html#0</v>
      </c>
    </row>
    <row r="15504" spans="1:13" ht="15" customHeight="1" x14ac:dyDescent="0.2">
      <c r="A15504" t="s">
        <v>2516</v>
      </c>
      <c r="C15504" t="str">
        <f t="shared" si="1093"/>
        <v/>
      </c>
      <c r="D15504">
        <f t="shared" si="1095"/>
        <v>0</v>
      </c>
      <c r="G15504" t="s">
        <v>95</v>
      </c>
      <c r="I15504">
        <v>2</v>
      </c>
      <c r="J15504">
        <v>0</v>
      </c>
      <c r="K15504">
        <v>0</v>
      </c>
      <c r="L15504" t="s">
        <v>24</v>
      </c>
      <c r="M15504" t="str">
        <f t="shared" si="1094"/>
        <v>http://logeion.uchicago.edu/index.html#0</v>
      </c>
    </row>
    <row r="15505" spans="1:13" ht="15" customHeight="1" x14ac:dyDescent="0.2">
      <c r="A15505" t="s">
        <v>2537</v>
      </c>
      <c r="C15505" t="str">
        <f t="shared" si="1093"/>
        <v/>
      </c>
      <c r="D15505">
        <f t="shared" si="1095"/>
        <v>0</v>
      </c>
      <c r="G15505" t="s">
        <v>61</v>
      </c>
      <c r="H15505">
        <v>1</v>
      </c>
      <c r="I15505">
        <v>0</v>
      </c>
      <c r="J15505">
        <v>0</v>
      </c>
      <c r="K15505">
        <v>0</v>
      </c>
      <c r="L15505" t="s">
        <v>36</v>
      </c>
      <c r="M15505" t="str">
        <f t="shared" si="1094"/>
        <v>http://logeion.uchicago.edu/index.html#0</v>
      </c>
    </row>
    <row r="15506" spans="1:13" ht="15" customHeight="1" x14ac:dyDescent="0.2">
      <c r="A15506" t="s">
        <v>2545</v>
      </c>
      <c r="C15506" t="str">
        <f t="shared" si="1093"/>
        <v/>
      </c>
      <c r="D15506">
        <f t="shared" si="1095"/>
        <v>0</v>
      </c>
      <c r="G15506" t="s">
        <v>346</v>
      </c>
      <c r="H15506">
        <v>6</v>
      </c>
      <c r="I15506">
        <v>0</v>
      </c>
      <c r="J15506">
        <v>0</v>
      </c>
      <c r="K15506">
        <v>0</v>
      </c>
      <c r="L15506" t="s">
        <v>19</v>
      </c>
      <c r="M15506" t="str">
        <f t="shared" si="1094"/>
        <v>http://logeion.uchicago.edu/index.html#0</v>
      </c>
    </row>
    <row r="15507" spans="1:13" ht="15" customHeight="1" x14ac:dyDescent="0.2">
      <c r="A15507" t="s">
        <v>2573</v>
      </c>
      <c r="C15507" t="str">
        <f t="shared" si="1093"/>
        <v/>
      </c>
      <c r="D15507">
        <f t="shared" si="1095"/>
        <v>0</v>
      </c>
      <c r="E15507" t="s">
        <v>2574</v>
      </c>
      <c r="F15507" t="s">
        <v>2575</v>
      </c>
      <c r="G15507" t="s">
        <v>76</v>
      </c>
      <c r="H15507">
        <v>1</v>
      </c>
      <c r="I15507">
        <v>0</v>
      </c>
      <c r="J15507">
        <v>0</v>
      </c>
      <c r="K15507">
        <v>1</v>
      </c>
      <c r="L15507" t="s">
        <v>19</v>
      </c>
      <c r="M15507" t="str">
        <f t="shared" si="1094"/>
        <v>http://logeion.uchicago.edu/index.html#0</v>
      </c>
    </row>
    <row r="15508" spans="1:13" ht="15" customHeight="1" x14ac:dyDescent="0.2">
      <c r="A15508" t="s">
        <v>2576</v>
      </c>
      <c r="B15508" t="s">
        <v>62048</v>
      </c>
      <c r="C15508" t="str">
        <f t="shared" ref="C15508:C15571" si="1096">SUBSTITUTE(SUBSTITUTE(SUBSTITUTE(SUBSTITUTE(SUBSTITUTE(SUBSTITUTE(SUBSTITUTE(SUBSTITUTE(SUBSTITUTE(SUBSTITUTE(SUBSTITUTE(B15508, "ā", "a"), "ē", "e"), "ī", "i"), "ō", "o"), "ū", "u"), "ȳ", "y"), "Ā", "A"), "Ē", "E"), "Ī", "I"), "Ō", "O"), "Ū", "U")</f>
        <v>alsius –a –um</v>
      </c>
      <c r="D15508" t="str">
        <f t="shared" si="1095"/>
        <v>alsius</v>
      </c>
      <c r="E15508" t="s">
        <v>62047</v>
      </c>
      <c r="F15508" t="s">
        <v>62046</v>
      </c>
      <c r="G15508" t="s">
        <v>61</v>
      </c>
      <c r="H15508">
        <v>1</v>
      </c>
      <c r="I15508">
        <v>0</v>
      </c>
      <c r="J15508">
        <v>0</v>
      </c>
      <c r="K15508">
        <v>0</v>
      </c>
      <c r="L15508" t="s">
        <v>36</v>
      </c>
      <c r="M15508" t="str">
        <f t="shared" si="1094"/>
        <v>http://logeion.uchicago.edu/index.html#alsius</v>
      </c>
    </row>
    <row r="15509" spans="1:13" ht="15" customHeight="1" x14ac:dyDescent="0.2">
      <c r="A15509" t="s">
        <v>2596</v>
      </c>
      <c r="C15509" t="str">
        <f t="shared" si="1096"/>
        <v/>
      </c>
      <c r="D15509">
        <f t="shared" si="1095"/>
        <v>0</v>
      </c>
      <c r="G15509" t="s">
        <v>89</v>
      </c>
      <c r="I15509">
        <v>0</v>
      </c>
      <c r="J15509">
        <v>0</v>
      </c>
      <c r="K15509">
        <v>0</v>
      </c>
      <c r="L15509" t="s">
        <v>90</v>
      </c>
      <c r="M15509" t="str">
        <f t="shared" si="1094"/>
        <v>http://logeion.uchicago.edu/index.html#0</v>
      </c>
    </row>
    <row r="15510" spans="1:13" ht="15" customHeight="1" x14ac:dyDescent="0.2">
      <c r="A15510" t="s">
        <v>2601</v>
      </c>
      <c r="C15510" t="str">
        <f t="shared" si="1096"/>
        <v/>
      </c>
      <c r="D15510">
        <f t="shared" si="1095"/>
        <v>0</v>
      </c>
      <c r="G15510" t="s">
        <v>170</v>
      </c>
      <c r="I15510">
        <v>1</v>
      </c>
      <c r="J15510">
        <v>0</v>
      </c>
      <c r="K15510">
        <v>0</v>
      </c>
      <c r="L15510" t="s">
        <v>24</v>
      </c>
      <c r="M15510" t="str">
        <f t="shared" si="1094"/>
        <v>http://logeion.uchicago.edu/index.html#0</v>
      </c>
    </row>
    <row r="15511" spans="1:13" ht="15" customHeight="1" x14ac:dyDescent="0.2">
      <c r="A15511" t="s">
        <v>2614</v>
      </c>
      <c r="C15511" t="str">
        <f t="shared" si="1096"/>
        <v/>
      </c>
      <c r="D15511">
        <f t="shared" si="1095"/>
        <v>0</v>
      </c>
      <c r="G15511" t="s">
        <v>23</v>
      </c>
      <c r="I15511">
        <v>1</v>
      </c>
      <c r="J15511">
        <v>0</v>
      </c>
      <c r="K15511">
        <v>0</v>
      </c>
      <c r="L15511" t="s">
        <v>24</v>
      </c>
      <c r="M15511" t="str">
        <f t="shared" si="1094"/>
        <v>http://logeion.uchicago.edu/index.html#0</v>
      </c>
    </row>
    <row r="15512" spans="1:13" ht="15" customHeight="1" x14ac:dyDescent="0.2">
      <c r="A15512" t="s">
        <v>2615</v>
      </c>
      <c r="C15512" t="str">
        <f t="shared" si="1096"/>
        <v/>
      </c>
      <c r="D15512">
        <f t="shared" si="1095"/>
        <v>0</v>
      </c>
      <c r="G15512" t="s">
        <v>2410</v>
      </c>
      <c r="H15512">
        <v>6</v>
      </c>
      <c r="I15512">
        <v>0</v>
      </c>
      <c r="J15512">
        <v>0</v>
      </c>
      <c r="K15512">
        <v>0</v>
      </c>
      <c r="L15512" t="s">
        <v>2411</v>
      </c>
      <c r="M15512" t="str">
        <f t="shared" si="1094"/>
        <v>http://logeion.uchicago.edu/index.html#0</v>
      </c>
    </row>
    <row r="15513" spans="1:13" ht="15" customHeight="1" x14ac:dyDescent="0.2">
      <c r="A15513" t="s">
        <v>2622</v>
      </c>
      <c r="C15513" t="str">
        <f t="shared" si="1096"/>
        <v/>
      </c>
      <c r="D15513">
        <f t="shared" si="1095"/>
        <v>0</v>
      </c>
      <c r="G15513" t="s">
        <v>61</v>
      </c>
      <c r="H15513">
        <v>1</v>
      </c>
      <c r="I15513">
        <v>0</v>
      </c>
      <c r="J15513">
        <v>0</v>
      </c>
      <c r="K15513">
        <v>0</v>
      </c>
      <c r="L15513" t="s">
        <v>36</v>
      </c>
      <c r="M15513" t="str">
        <f t="shared" si="1094"/>
        <v>http://logeion.uchicago.edu/index.html#0</v>
      </c>
    </row>
    <row r="15514" spans="1:13" ht="15" customHeight="1" x14ac:dyDescent="0.2">
      <c r="A15514" t="s">
        <v>2623</v>
      </c>
      <c r="C15514" t="str">
        <f t="shared" si="1096"/>
        <v/>
      </c>
      <c r="D15514">
        <f t="shared" si="1095"/>
        <v>0</v>
      </c>
      <c r="G15514" t="s">
        <v>230</v>
      </c>
      <c r="H15514">
        <v>3</v>
      </c>
      <c r="I15514">
        <v>0</v>
      </c>
      <c r="J15514">
        <v>0</v>
      </c>
      <c r="K15514">
        <v>0</v>
      </c>
      <c r="L15514" t="s">
        <v>36</v>
      </c>
      <c r="M15514" t="str">
        <f t="shared" si="1094"/>
        <v>http://logeion.uchicago.edu/index.html#0</v>
      </c>
    </row>
    <row r="15515" spans="1:13" ht="15" customHeight="1" x14ac:dyDescent="0.2">
      <c r="A15515" t="s">
        <v>2628</v>
      </c>
      <c r="C15515" t="str">
        <f t="shared" si="1096"/>
        <v/>
      </c>
      <c r="D15515">
        <f t="shared" si="1095"/>
        <v>0</v>
      </c>
      <c r="G15515" t="s">
        <v>230</v>
      </c>
      <c r="H15515">
        <v>3</v>
      </c>
      <c r="I15515">
        <v>0</v>
      </c>
      <c r="J15515">
        <v>0</v>
      </c>
      <c r="K15515">
        <v>0</v>
      </c>
      <c r="L15515" t="s">
        <v>36</v>
      </c>
      <c r="M15515" t="str">
        <f t="shared" si="1094"/>
        <v>http://logeion.uchicago.edu/index.html#0</v>
      </c>
    </row>
    <row r="15516" spans="1:13" ht="15" customHeight="1" x14ac:dyDescent="0.2">
      <c r="A15516" t="s">
        <v>2633</v>
      </c>
      <c r="C15516" t="str">
        <f t="shared" si="1096"/>
        <v/>
      </c>
      <c r="D15516">
        <f t="shared" si="1095"/>
        <v>0</v>
      </c>
      <c r="G15516" t="s">
        <v>89</v>
      </c>
      <c r="I15516">
        <v>0</v>
      </c>
      <c r="J15516">
        <v>0</v>
      </c>
      <c r="K15516">
        <v>0</v>
      </c>
      <c r="L15516" t="s">
        <v>90</v>
      </c>
      <c r="M15516" t="str">
        <f t="shared" si="1094"/>
        <v>http://logeion.uchicago.edu/index.html#0</v>
      </c>
    </row>
    <row r="15517" spans="1:13" ht="15" customHeight="1" x14ac:dyDescent="0.2">
      <c r="A15517" t="s">
        <v>2647</v>
      </c>
      <c r="C15517" t="str">
        <f t="shared" si="1096"/>
        <v/>
      </c>
      <c r="D15517">
        <f t="shared" si="1095"/>
        <v>0</v>
      </c>
      <c r="G15517" t="s">
        <v>29</v>
      </c>
      <c r="H15517">
        <v>3</v>
      </c>
      <c r="I15517">
        <v>0</v>
      </c>
      <c r="J15517">
        <v>0</v>
      </c>
      <c r="K15517">
        <v>0</v>
      </c>
      <c r="L15517" t="s">
        <v>19</v>
      </c>
      <c r="M15517" t="str">
        <f t="shared" si="1094"/>
        <v>http://logeion.uchicago.edu/index.html#0</v>
      </c>
    </row>
    <row r="15518" spans="1:13" ht="15" customHeight="1" x14ac:dyDescent="0.2">
      <c r="A15518" t="s">
        <v>2648</v>
      </c>
      <c r="C15518" t="str">
        <f t="shared" si="1096"/>
        <v/>
      </c>
      <c r="D15518">
        <f t="shared" si="1095"/>
        <v>0</v>
      </c>
      <c r="G15518" t="s">
        <v>61</v>
      </c>
      <c r="H15518">
        <v>1</v>
      </c>
      <c r="I15518">
        <v>0</v>
      </c>
      <c r="J15518">
        <v>0</v>
      </c>
      <c r="K15518">
        <v>0</v>
      </c>
      <c r="L15518" t="s">
        <v>36</v>
      </c>
      <c r="M15518" t="str">
        <f t="shared" si="1094"/>
        <v>http://logeion.uchicago.edu/index.html#0</v>
      </c>
    </row>
    <row r="15519" spans="1:13" ht="15" customHeight="1" x14ac:dyDescent="0.2">
      <c r="A15519" t="s">
        <v>2649</v>
      </c>
      <c r="C15519" t="str">
        <f t="shared" si="1096"/>
        <v/>
      </c>
      <c r="D15519">
        <f t="shared" si="1095"/>
        <v>0</v>
      </c>
      <c r="G15519" t="s">
        <v>61</v>
      </c>
      <c r="H15519">
        <v>1</v>
      </c>
      <c r="I15519">
        <v>0</v>
      </c>
      <c r="J15519">
        <v>0</v>
      </c>
      <c r="K15519">
        <v>0</v>
      </c>
      <c r="L15519" t="s">
        <v>36</v>
      </c>
      <c r="M15519" t="str">
        <f t="shared" si="1094"/>
        <v>http://logeion.uchicago.edu/index.html#0</v>
      </c>
    </row>
    <row r="15520" spans="1:13" ht="15" customHeight="1" x14ac:dyDescent="0.2">
      <c r="A15520" t="s">
        <v>2650</v>
      </c>
      <c r="C15520" t="str">
        <f t="shared" si="1096"/>
        <v/>
      </c>
      <c r="D15520">
        <f t="shared" si="1095"/>
        <v>0</v>
      </c>
      <c r="G15520" t="s">
        <v>21</v>
      </c>
      <c r="H15520">
        <v>2</v>
      </c>
      <c r="I15520">
        <v>0</v>
      </c>
      <c r="J15520">
        <v>0</v>
      </c>
      <c r="K15520">
        <v>0</v>
      </c>
      <c r="L15520" t="s">
        <v>19</v>
      </c>
      <c r="M15520" t="str">
        <f t="shared" si="1094"/>
        <v>http://logeion.uchicago.edu/index.html#0</v>
      </c>
    </row>
    <row r="15521" spans="1:13" ht="15" customHeight="1" x14ac:dyDescent="0.2">
      <c r="A15521" t="s">
        <v>2655</v>
      </c>
      <c r="C15521" t="str">
        <f t="shared" si="1096"/>
        <v/>
      </c>
      <c r="D15521">
        <f t="shared" si="1095"/>
        <v>0</v>
      </c>
      <c r="G15521" t="s">
        <v>29</v>
      </c>
      <c r="H15521">
        <v>3</v>
      </c>
      <c r="I15521">
        <v>0</v>
      </c>
      <c r="J15521">
        <v>0</v>
      </c>
      <c r="K15521">
        <v>0</v>
      </c>
      <c r="L15521" t="s">
        <v>19</v>
      </c>
      <c r="M15521" t="str">
        <f t="shared" si="1094"/>
        <v>http://logeion.uchicago.edu/index.html#0</v>
      </c>
    </row>
    <row r="15522" spans="1:13" ht="15" customHeight="1" x14ac:dyDescent="0.2">
      <c r="A15522" t="s">
        <v>2656</v>
      </c>
      <c r="C15522" t="str">
        <f t="shared" si="1096"/>
        <v/>
      </c>
      <c r="D15522">
        <f t="shared" si="1095"/>
        <v>0</v>
      </c>
      <c r="G15522" t="s">
        <v>61</v>
      </c>
      <c r="H15522">
        <v>1</v>
      </c>
      <c r="I15522">
        <v>0</v>
      </c>
      <c r="J15522">
        <v>0</v>
      </c>
      <c r="K15522">
        <v>0</v>
      </c>
      <c r="L15522" t="s">
        <v>36</v>
      </c>
      <c r="M15522" t="str">
        <f t="shared" si="1094"/>
        <v>http://logeion.uchicago.edu/index.html#0</v>
      </c>
    </row>
    <row r="15523" spans="1:13" ht="15" customHeight="1" x14ac:dyDescent="0.2">
      <c r="A15523" t="s">
        <v>2657</v>
      </c>
      <c r="C15523" t="str">
        <f t="shared" si="1096"/>
        <v/>
      </c>
      <c r="D15523">
        <f t="shared" si="1095"/>
        <v>0</v>
      </c>
      <c r="G15523" t="s">
        <v>76</v>
      </c>
      <c r="H15523">
        <v>1</v>
      </c>
      <c r="I15523">
        <v>0</v>
      </c>
      <c r="J15523">
        <v>0</v>
      </c>
      <c r="K15523">
        <v>0</v>
      </c>
      <c r="L15523" t="s">
        <v>19</v>
      </c>
      <c r="M15523" t="str">
        <f t="shared" ref="M15523:M15586" si="1097">"http://logeion.uchicago.edu/index.html#"&amp;D15523</f>
        <v>http://logeion.uchicago.edu/index.html#0</v>
      </c>
    </row>
    <row r="15524" spans="1:13" ht="15" customHeight="1" x14ac:dyDescent="0.2">
      <c r="A15524" t="s">
        <v>2665</v>
      </c>
      <c r="C15524" t="str">
        <f t="shared" si="1096"/>
        <v/>
      </c>
      <c r="D15524">
        <f t="shared" si="1095"/>
        <v>0</v>
      </c>
      <c r="G15524" t="s">
        <v>21</v>
      </c>
      <c r="H15524">
        <v>2</v>
      </c>
      <c r="I15524">
        <v>0</v>
      </c>
      <c r="J15524">
        <v>0</v>
      </c>
      <c r="K15524">
        <v>1</v>
      </c>
      <c r="L15524" t="s">
        <v>19</v>
      </c>
      <c r="M15524" t="str">
        <f t="shared" si="1097"/>
        <v>http://logeion.uchicago.edu/index.html#0</v>
      </c>
    </row>
    <row r="15525" spans="1:13" ht="15" customHeight="1" x14ac:dyDescent="0.2">
      <c r="A15525" t="s">
        <v>2666</v>
      </c>
      <c r="C15525" t="str">
        <f t="shared" si="1096"/>
        <v/>
      </c>
      <c r="D15525">
        <f t="shared" si="1095"/>
        <v>0</v>
      </c>
      <c r="G15525" t="s">
        <v>61</v>
      </c>
      <c r="H15525">
        <v>1</v>
      </c>
      <c r="I15525">
        <v>0</v>
      </c>
      <c r="J15525">
        <v>0</v>
      </c>
      <c r="K15525">
        <v>1</v>
      </c>
      <c r="L15525" t="s">
        <v>36</v>
      </c>
      <c r="M15525" t="str">
        <f t="shared" si="1097"/>
        <v>http://logeion.uchicago.edu/index.html#0</v>
      </c>
    </row>
    <row r="15526" spans="1:13" ht="15" customHeight="1" x14ac:dyDescent="0.2">
      <c r="A15526" t="s">
        <v>2667</v>
      </c>
      <c r="C15526" t="str">
        <f t="shared" si="1096"/>
        <v/>
      </c>
      <c r="D15526">
        <f t="shared" si="1095"/>
        <v>0</v>
      </c>
      <c r="G15526" t="s">
        <v>21</v>
      </c>
      <c r="H15526">
        <v>2</v>
      </c>
      <c r="I15526">
        <v>0</v>
      </c>
      <c r="J15526">
        <v>0</v>
      </c>
      <c r="K15526">
        <v>1</v>
      </c>
      <c r="L15526" t="s">
        <v>19</v>
      </c>
      <c r="M15526" t="str">
        <f t="shared" si="1097"/>
        <v>http://logeion.uchicago.edu/index.html#0</v>
      </c>
    </row>
    <row r="15527" spans="1:13" ht="15" customHeight="1" x14ac:dyDescent="0.2">
      <c r="A15527" t="s">
        <v>2672</v>
      </c>
      <c r="C15527" t="str">
        <f t="shared" si="1096"/>
        <v/>
      </c>
      <c r="D15527">
        <f t="shared" si="1095"/>
        <v>0</v>
      </c>
      <c r="G15527" t="s">
        <v>76</v>
      </c>
      <c r="H15527">
        <v>1</v>
      </c>
      <c r="I15527">
        <v>0</v>
      </c>
      <c r="J15527">
        <v>0</v>
      </c>
      <c r="K15527">
        <v>0</v>
      </c>
      <c r="L15527" t="s">
        <v>19</v>
      </c>
      <c r="M15527" t="str">
        <f t="shared" si="1097"/>
        <v>http://logeion.uchicago.edu/index.html#0</v>
      </c>
    </row>
    <row r="15528" spans="1:13" ht="15" customHeight="1" x14ac:dyDescent="0.2">
      <c r="A15528" t="s">
        <v>2677</v>
      </c>
      <c r="C15528" t="str">
        <f t="shared" si="1096"/>
        <v/>
      </c>
      <c r="D15528">
        <f t="shared" si="1095"/>
        <v>0</v>
      </c>
      <c r="G15528" t="s">
        <v>15</v>
      </c>
      <c r="I15528">
        <v>0</v>
      </c>
      <c r="J15528">
        <v>0</v>
      </c>
      <c r="K15528">
        <v>0</v>
      </c>
      <c r="L15528" t="s">
        <v>16</v>
      </c>
      <c r="M15528" t="str">
        <f t="shared" si="1097"/>
        <v>http://logeion.uchicago.edu/index.html#0</v>
      </c>
    </row>
    <row r="15529" spans="1:13" ht="15" customHeight="1" x14ac:dyDescent="0.2">
      <c r="A15529" t="s">
        <v>2685</v>
      </c>
      <c r="C15529" t="str">
        <f t="shared" si="1096"/>
        <v/>
      </c>
      <c r="D15529">
        <f t="shared" si="1095"/>
        <v>0</v>
      </c>
      <c r="G15529" t="s">
        <v>23</v>
      </c>
      <c r="I15529">
        <v>1</v>
      </c>
      <c r="J15529">
        <v>0</v>
      </c>
      <c r="K15529">
        <v>0</v>
      </c>
      <c r="L15529" t="s">
        <v>24</v>
      </c>
      <c r="M15529" t="str">
        <f t="shared" si="1097"/>
        <v>http://logeion.uchicago.edu/index.html#0</v>
      </c>
    </row>
    <row r="15530" spans="1:13" ht="15" customHeight="1" x14ac:dyDescent="0.2">
      <c r="A15530" t="s">
        <v>2693</v>
      </c>
      <c r="C15530" t="str">
        <f t="shared" si="1096"/>
        <v/>
      </c>
      <c r="D15530">
        <f t="shared" si="1095"/>
        <v>0</v>
      </c>
      <c r="G15530" t="s">
        <v>89</v>
      </c>
      <c r="I15530">
        <v>0</v>
      </c>
      <c r="J15530">
        <v>1</v>
      </c>
      <c r="K15530">
        <v>0</v>
      </c>
      <c r="L15530" t="s">
        <v>90</v>
      </c>
      <c r="M15530" t="str">
        <f t="shared" si="1097"/>
        <v>http://logeion.uchicago.edu/index.html#0</v>
      </c>
    </row>
    <row r="15531" spans="1:13" ht="15" customHeight="1" x14ac:dyDescent="0.2">
      <c r="A15531" t="s">
        <v>2694</v>
      </c>
      <c r="C15531" t="str">
        <f t="shared" si="1096"/>
        <v/>
      </c>
      <c r="D15531">
        <f t="shared" si="1095"/>
        <v>0</v>
      </c>
      <c r="G15531" t="s">
        <v>21</v>
      </c>
      <c r="H15531">
        <v>2</v>
      </c>
      <c r="I15531">
        <v>0</v>
      </c>
      <c r="J15531">
        <v>0</v>
      </c>
      <c r="K15531">
        <v>0</v>
      </c>
      <c r="L15531" t="s">
        <v>19</v>
      </c>
      <c r="M15531" t="str">
        <f t="shared" si="1097"/>
        <v>http://logeion.uchicago.edu/index.html#0</v>
      </c>
    </row>
    <row r="15532" spans="1:13" ht="15" customHeight="1" x14ac:dyDescent="0.2">
      <c r="A15532" t="s">
        <v>2695</v>
      </c>
      <c r="C15532" t="str">
        <f t="shared" si="1096"/>
        <v/>
      </c>
      <c r="D15532">
        <f t="shared" si="1095"/>
        <v>0</v>
      </c>
      <c r="G15532" t="s">
        <v>21</v>
      </c>
      <c r="H15532">
        <v>2</v>
      </c>
      <c r="I15532">
        <v>0</v>
      </c>
      <c r="J15532">
        <v>0</v>
      </c>
      <c r="K15532">
        <v>0</v>
      </c>
      <c r="L15532" t="s">
        <v>19</v>
      </c>
      <c r="M15532" t="str">
        <f t="shared" si="1097"/>
        <v>http://logeion.uchicago.edu/index.html#0</v>
      </c>
    </row>
    <row r="15533" spans="1:13" ht="15" customHeight="1" x14ac:dyDescent="0.2">
      <c r="A15533" t="s">
        <v>2699</v>
      </c>
      <c r="C15533" t="str">
        <f t="shared" si="1096"/>
        <v/>
      </c>
      <c r="D15533">
        <f t="shared" si="1095"/>
        <v>0</v>
      </c>
      <c r="G15533" t="s">
        <v>21</v>
      </c>
      <c r="H15533">
        <v>2</v>
      </c>
      <c r="I15533">
        <v>0</v>
      </c>
      <c r="J15533">
        <v>0</v>
      </c>
      <c r="K15533">
        <v>0</v>
      </c>
      <c r="L15533" t="s">
        <v>19</v>
      </c>
      <c r="M15533" t="str">
        <f t="shared" si="1097"/>
        <v>http://logeion.uchicago.edu/index.html#0</v>
      </c>
    </row>
    <row r="15534" spans="1:13" ht="15" customHeight="1" x14ac:dyDescent="0.2">
      <c r="A15534" t="s">
        <v>2700</v>
      </c>
      <c r="C15534" t="str">
        <f t="shared" si="1096"/>
        <v/>
      </c>
      <c r="D15534">
        <f t="shared" si="1095"/>
        <v>0</v>
      </c>
      <c r="G15534" t="s">
        <v>29</v>
      </c>
      <c r="H15534">
        <v>3</v>
      </c>
      <c r="I15534">
        <v>0</v>
      </c>
      <c r="J15534">
        <v>0</v>
      </c>
      <c r="K15534">
        <v>0</v>
      </c>
      <c r="L15534" t="s">
        <v>19</v>
      </c>
      <c r="M15534" t="str">
        <f t="shared" si="1097"/>
        <v>http://logeion.uchicago.edu/index.html#0</v>
      </c>
    </row>
    <row r="15535" spans="1:13" ht="15" customHeight="1" x14ac:dyDescent="0.2">
      <c r="A15535" t="s">
        <v>2769</v>
      </c>
      <c r="C15535" t="str">
        <f t="shared" si="1096"/>
        <v/>
      </c>
      <c r="D15535">
        <f t="shared" si="1095"/>
        <v>0</v>
      </c>
      <c r="G15535" t="s">
        <v>155</v>
      </c>
      <c r="H15535">
        <v>3</v>
      </c>
      <c r="I15535">
        <v>0</v>
      </c>
      <c r="J15535">
        <v>0</v>
      </c>
      <c r="K15535">
        <v>0</v>
      </c>
      <c r="L15535" t="s">
        <v>36</v>
      </c>
      <c r="M15535" t="str">
        <f t="shared" si="1097"/>
        <v>http://logeion.uchicago.edu/index.html#0</v>
      </c>
    </row>
    <row r="15536" spans="1:13" ht="15" customHeight="1" x14ac:dyDescent="0.2">
      <c r="A15536" t="s">
        <v>2782</v>
      </c>
      <c r="C15536" t="str">
        <f t="shared" si="1096"/>
        <v/>
      </c>
      <c r="D15536">
        <f t="shared" si="1095"/>
        <v>0</v>
      </c>
      <c r="G15536" t="s">
        <v>89</v>
      </c>
      <c r="I15536">
        <v>0</v>
      </c>
      <c r="J15536">
        <v>1</v>
      </c>
      <c r="K15536">
        <v>0</v>
      </c>
      <c r="L15536" t="s">
        <v>90</v>
      </c>
      <c r="M15536" t="str">
        <f t="shared" si="1097"/>
        <v>http://logeion.uchicago.edu/index.html#0</v>
      </c>
    </row>
    <row r="15537" spans="1:13" ht="15" customHeight="1" x14ac:dyDescent="0.2">
      <c r="A15537" t="s">
        <v>2784</v>
      </c>
      <c r="C15537" t="str">
        <f t="shared" si="1096"/>
        <v/>
      </c>
      <c r="D15537">
        <f t="shared" si="1095"/>
        <v>0</v>
      </c>
      <c r="G15537" t="s">
        <v>21</v>
      </c>
      <c r="H15537">
        <v>2</v>
      </c>
      <c r="I15537">
        <v>0</v>
      </c>
      <c r="J15537">
        <v>0</v>
      </c>
      <c r="K15537">
        <v>0</v>
      </c>
      <c r="L15537" t="s">
        <v>19</v>
      </c>
      <c r="M15537" t="str">
        <f t="shared" si="1097"/>
        <v>http://logeion.uchicago.edu/index.html#0</v>
      </c>
    </row>
    <row r="15538" spans="1:13" ht="15" customHeight="1" x14ac:dyDescent="0.2">
      <c r="A15538" t="s">
        <v>2834</v>
      </c>
      <c r="C15538" t="str">
        <f t="shared" si="1096"/>
        <v/>
      </c>
      <c r="D15538">
        <f t="shared" si="1095"/>
        <v>0</v>
      </c>
      <c r="G15538" t="s">
        <v>29</v>
      </c>
      <c r="H15538">
        <v>3</v>
      </c>
      <c r="I15538">
        <v>0</v>
      </c>
      <c r="J15538">
        <v>0</v>
      </c>
      <c r="K15538">
        <v>0</v>
      </c>
      <c r="L15538" t="s">
        <v>19</v>
      </c>
      <c r="M15538" t="str">
        <f t="shared" si="1097"/>
        <v>http://logeion.uchicago.edu/index.html#0</v>
      </c>
    </row>
    <row r="15539" spans="1:13" ht="15" customHeight="1" x14ac:dyDescent="0.2">
      <c r="A15539" t="s">
        <v>2835</v>
      </c>
      <c r="C15539" t="str">
        <f t="shared" si="1096"/>
        <v/>
      </c>
      <c r="D15539">
        <f t="shared" si="1095"/>
        <v>0</v>
      </c>
      <c r="G15539" t="s">
        <v>61</v>
      </c>
      <c r="H15539">
        <v>1</v>
      </c>
      <c r="I15539">
        <v>0</v>
      </c>
      <c r="J15539">
        <v>0</v>
      </c>
      <c r="K15539">
        <v>0</v>
      </c>
      <c r="L15539" t="s">
        <v>36</v>
      </c>
      <c r="M15539" t="str">
        <f t="shared" si="1097"/>
        <v>http://logeion.uchicago.edu/index.html#0</v>
      </c>
    </row>
    <row r="15540" spans="1:13" ht="15" customHeight="1" x14ac:dyDescent="0.2">
      <c r="A15540" t="s">
        <v>2836</v>
      </c>
      <c r="C15540" t="str">
        <f t="shared" si="1096"/>
        <v/>
      </c>
      <c r="D15540">
        <f t="shared" si="1095"/>
        <v>0</v>
      </c>
      <c r="G15540" t="s">
        <v>29</v>
      </c>
      <c r="H15540">
        <v>3</v>
      </c>
      <c r="I15540">
        <v>0</v>
      </c>
      <c r="J15540">
        <v>0</v>
      </c>
      <c r="K15540">
        <v>0</v>
      </c>
      <c r="L15540" t="s">
        <v>19</v>
      </c>
      <c r="M15540" t="str">
        <f t="shared" si="1097"/>
        <v>http://logeion.uchicago.edu/index.html#0</v>
      </c>
    </row>
    <row r="15541" spans="1:13" ht="15" customHeight="1" x14ac:dyDescent="0.2">
      <c r="A15541" t="s">
        <v>2866</v>
      </c>
      <c r="C15541" t="str">
        <f t="shared" si="1096"/>
        <v/>
      </c>
      <c r="D15541">
        <f t="shared" si="1095"/>
        <v>0</v>
      </c>
      <c r="G15541" t="s">
        <v>76</v>
      </c>
      <c r="H15541">
        <v>1</v>
      </c>
      <c r="I15541">
        <v>0</v>
      </c>
      <c r="J15541">
        <v>0</v>
      </c>
      <c r="K15541">
        <v>1</v>
      </c>
      <c r="L15541" t="s">
        <v>19</v>
      </c>
      <c r="M15541" t="str">
        <f t="shared" si="1097"/>
        <v>http://logeion.uchicago.edu/index.html#0</v>
      </c>
    </row>
    <row r="15542" spans="1:13" ht="15" customHeight="1" x14ac:dyDescent="0.2">
      <c r="A15542" t="s">
        <v>2867</v>
      </c>
      <c r="C15542" t="str">
        <f t="shared" si="1096"/>
        <v/>
      </c>
      <c r="D15542">
        <f t="shared" si="1095"/>
        <v>0</v>
      </c>
      <c r="G15542" t="s">
        <v>29</v>
      </c>
      <c r="H15542">
        <v>3</v>
      </c>
      <c r="I15542">
        <v>0</v>
      </c>
      <c r="J15542">
        <v>0</v>
      </c>
      <c r="K15542">
        <v>0</v>
      </c>
      <c r="L15542" t="s">
        <v>19</v>
      </c>
      <c r="M15542" t="str">
        <f t="shared" si="1097"/>
        <v>http://logeion.uchicago.edu/index.html#0</v>
      </c>
    </row>
    <row r="15543" spans="1:13" ht="15" customHeight="1" x14ac:dyDescent="0.2">
      <c r="A15543" t="s">
        <v>2868</v>
      </c>
      <c r="C15543" t="str">
        <f t="shared" si="1096"/>
        <v/>
      </c>
      <c r="D15543">
        <f t="shared" si="1095"/>
        <v>0</v>
      </c>
      <c r="G15543" t="s">
        <v>61</v>
      </c>
      <c r="H15543">
        <v>1</v>
      </c>
      <c r="I15543">
        <v>0</v>
      </c>
      <c r="J15543">
        <v>0</v>
      </c>
      <c r="K15543">
        <v>1</v>
      </c>
      <c r="L15543" t="s">
        <v>36</v>
      </c>
      <c r="M15543" t="str">
        <f t="shared" si="1097"/>
        <v>http://logeion.uchicago.edu/index.html#0</v>
      </c>
    </row>
    <row r="15544" spans="1:13" ht="15" customHeight="1" x14ac:dyDescent="0.2">
      <c r="A15544" t="s">
        <v>2869</v>
      </c>
      <c r="C15544" t="str">
        <f t="shared" si="1096"/>
        <v/>
      </c>
      <c r="D15544">
        <f t="shared" si="1095"/>
        <v>0</v>
      </c>
      <c r="G15544" t="s">
        <v>21</v>
      </c>
      <c r="H15544">
        <v>2</v>
      </c>
      <c r="I15544">
        <v>0</v>
      </c>
      <c r="J15544">
        <v>0</v>
      </c>
      <c r="K15544">
        <v>1</v>
      </c>
      <c r="L15544" t="s">
        <v>19</v>
      </c>
      <c r="M15544" t="str">
        <f t="shared" si="1097"/>
        <v>http://logeion.uchicago.edu/index.html#0</v>
      </c>
    </row>
    <row r="15545" spans="1:13" ht="15" customHeight="1" x14ac:dyDescent="0.2">
      <c r="A15545" t="s">
        <v>2870</v>
      </c>
      <c r="C15545" t="str">
        <f t="shared" si="1096"/>
        <v/>
      </c>
      <c r="D15545">
        <f t="shared" ref="D15545:D15608" si="1098">IF(ISBLANK(B15545),0,LEFT( C15545, FIND( " ", C15545 ) - 1 ))</f>
        <v>0</v>
      </c>
      <c r="G15545" t="s">
        <v>21</v>
      </c>
      <c r="H15545">
        <v>2</v>
      </c>
      <c r="I15545">
        <v>0</v>
      </c>
      <c r="J15545">
        <v>0</v>
      </c>
      <c r="K15545">
        <v>0</v>
      </c>
      <c r="L15545" t="s">
        <v>19</v>
      </c>
      <c r="M15545" t="str">
        <f t="shared" si="1097"/>
        <v>http://logeion.uchicago.edu/index.html#0</v>
      </c>
    </row>
    <row r="15546" spans="1:13" ht="15" customHeight="1" x14ac:dyDescent="0.2">
      <c r="A15546" t="s">
        <v>2910</v>
      </c>
      <c r="C15546" t="str">
        <f t="shared" si="1096"/>
        <v/>
      </c>
      <c r="D15546">
        <f t="shared" si="1098"/>
        <v>0</v>
      </c>
      <c r="G15546" t="s">
        <v>76</v>
      </c>
      <c r="H15546">
        <v>1</v>
      </c>
      <c r="I15546">
        <v>0</v>
      </c>
      <c r="J15546">
        <v>0</v>
      </c>
      <c r="K15546">
        <v>0</v>
      </c>
      <c r="L15546" t="s">
        <v>19</v>
      </c>
      <c r="M15546" t="str">
        <f t="shared" si="1097"/>
        <v>http://logeion.uchicago.edu/index.html#0</v>
      </c>
    </row>
    <row r="15547" spans="1:13" ht="15" customHeight="1" x14ac:dyDescent="0.2">
      <c r="A15547" t="s">
        <v>2922</v>
      </c>
      <c r="C15547" t="str">
        <f t="shared" si="1096"/>
        <v/>
      </c>
      <c r="D15547">
        <f t="shared" si="1098"/>
        <v>0</v>
      </c>
      <c r="G15547" t="s">
        <v>61</v>
      </c>
      <c r="H15547">
        <v>1</v>
      </c>
      <c r="I15547">
        <v>0</v>
      </c>
      <c r="J15547">
        <v>0</v>
      </c>
      <c r="K15547">
        <v>0</v>
      </c>
      <c r="L15547" t="s">
        <v>36</v>
      </c>
      <c r="M15547" t="str">
        <f t="shared" si="1097"/>
        <v>http://logeion.uchicago.edu/index.html#0</v>
      </c>
    </row>
    <row r="15548" spans="1:13" ht="15" customHeight="1" x14ac:dyDescent="0.2">
      <c r="A15548" t="s">
        <v>2942</v>
      </c>
      <c r="C15548" t="str">
        <f t="shared" si="1096"/>
        <v/>
      </c>
      <c r="D15548">
        <f t="shared" si="1098"/>
        <v>0</v>
      </c>
      <c r="G15548" t="s">
        <v>346</v>
      </c>
      <c r="H15548">
        <v>6</v>
      </c>
      <c r="I15548">
        <v>0</v>
      </c>
      <c r="J15548">
        <v>0</v>
      </c>
      <c r="K15548">
        <v>0</v>
      </c>
      <c r="L15548" t="s">
        <v>19</v>
      </c>
      <c r="M15548" t="str">
        <f t="shared" si="1097"/>
        <v>http://logeion.uchicago.edu/index.html#0</v>
      </c>
    </row>
    <row r="15549" spans="1:13" ht="15" customHeight="1" x14ac:dyDescent="0.2">
      <c r="A15549" t="s">
        <v>2962</v>
      </c>
      <c r="C15549" t="str">
        <f t="shared" si="1096"/>
        <v/>
      </c>
      <c r="D15549">
        <f t="shared" si="1098"/>
        <v>0</v>
      </c>
      <c r="G15549" t="s">
        <v>35</v>
      </c>
      <c r="H15549">
        <v>5</v>
      </c>
      <c r="I15549">
        <v>0</v>
      </c>
      <c r="J15549">
        <v>0</v>
      </c>
      <c r="K15549">
        <v>0</v>
      </c>
      <c r="L15549" t="s">
        <v>36</v>
      </c>
      <c r="M15549" t="str">
        <f t="shared" si="1097"/>
        <v>http://logeion.uchicago.edu/index.html#0</v>
      </c>
    </row>
    <row r="15550" spans="1:13" ht="15" customHeight="1" x14ac:dyDescent="0.2">
      <c r="A15550" t="s">
        <v>2967</v>
      </c>
      <c r="C15550" t="str">
        <f t="shared" si="1096"/>
        <v/>
      </c>
      <c r="D15550">
        <f t="shared" si="1098"/>
        <v>0</v>
      </c>
      <c r="G15550" t="s">
        <v>21</v>
      </c>
      <c r="H15550">
        <v>2</v>
      </c>
      <c r="I15550">
        <v>0</v>
      </c>
      <c r="J15550">
        <v>0</v>
      </c>
      <c r="K15550">
        <v>1</v>
      </c>
      <c r="L15550" t="s">
        <v>19</v>
      </c>
      <c r="M15550" t="str">
        <f t="shared" si="1097"/>
        <v>http://logeion.uchicago.edu/index.html#0</v>
      </c>
    </row>
    <row r="15551" spans="1:13" ht="15" customHeight="1" x14ac:dyDescent="0.2">
      <c r="A15551" t="s">
        <v>2968</v>
      </c>
      <c r="C15551" t="str">
        <f t="shared" si="1096"/>
        <v/>
      </c>
      <c r="D15551">
        <f t="shared" si="1098"/>
        <v>0</v>
      </c>
      <c r="G15551" t="s">
        <v>346</v>
      </c>
      <c r="H15551">
        <v>6</v>
      </c>
      <c r="I15551">
        <v>0</v>
      </c>
      <c r="J15551">
        <v>0</v>
      </c>
      <c r="K15551">
        <v>0</v>
      </c>
      <c r="L15551" t="s">
        <v>19</v>
      </c>
      <c r="M15551" t="str">
        <f t="shared" si="1097"/>
        <v>http://logeion.uchicago.edu/index.html#0</v>
      </c>
    </row>
    <row r="15552" spans="1:13" ht="15" customHeight="1" x14ac:dyDescent="0.2">
      <c r="A15552" t="s">
        <v>2973</v>
      </c>
      <c r="C15552" t="str">
        <f t="shared" si="1096"/>
        <v/>
      </c>
      <c r="D15552">
        <f t="shared" si="1098"/>
        <v>0</v>
      </c>
      <c r="G15552" t="s">
        <v>346</v>
      </c>
      <c r="H15552">
        <v>6</v>
      </c>
      <c r="I15552">
        <v>0</v>
      </c>
      <c r="J15552">
        <v>0</v>
      </c>
      <c r="K15552">
        <v>1</v>
      </c>
      <c r="L15552" t="s">
        <v>19</v>
      </c>
      <c r="M15552" t="str">
        <f t="shared" si="1097"/>
        <v>http://logeion.uchicago.edu/index.html#0</v>
      </c>
    </row>
    <row r="15553" spans="1:13" ht="15" customHeight="1" x14ac:dyDescent="0.2">
      <c r="A15553" t="s">
        <v>2974</v>
      </c>
      <c r="C15553" t="str">
        <f t="shared" si="1096"/>
        <v/>
      </c>
      <c r="D15553">
        <f t="shared" si="1098"/>
        <v>0</v>
      </c>
      <c r="G15553" t="s">
        <v>35</v>
      </c>
      <c r="H15553">
        <v>5</v>
      </c>
      <c r="I15553">
        <v>0</v>
      </c>
      <c r="J15553">
        <v>0</v>
      </c>
      <c r="K15553">
        <v>0</v>
      </c>
      <c r="L15553" t="s">
        <v>36</v>
      </c>
      <c r="M15553" t="str">
        <f t="shared" si="1097"/>
        <v>http://logeion.uchicago.edu/index.html#0</v>
      </c>
    </row>
    <row r="15554" spans="1:13" ht="15" customHeight="1" x14ac:dyDescent="0.2">
      <c r="A15554" t="s">
        <v>2975</v>
      </c>
      <c r="C15554" t="str">
        <f t="shared" si="1096"/>
        <v/>
      </c>
      <c r="D15554">
        <f t="shared" si="1098"/>
        <v>0</v>
      </c>
      <c r="G15554" t="s">
        <v>918</v>
      </c>
      <c r="H15554">
        <v>2</v>
      </c>
      <c r="I15554">
        <v>0</v>
      </c>
      <c r="J15554">
        <v>0</v>
      </c>
      <c r="K15554">
        <v>0</v>
      </c>
      <c r="L15554" t="s">
        <v>36</v>
      </c>
      <c r="M15554" t="str">
        <f t="shared" si="1097"/>
        <v>http://logeion.uchicago.edu/index.html#0</v>
      </c>
    </row>
    <row r="15555" spans="1:13" ht="15" customHeight="1" x14ac:dyDescent="0.2">
      <c r="A15555" t="s">
        <v>2976</v>
      </c>
      <c r="C15555" t="str">
        <f t="shared" si="1096"/>
        <v/>
      </c>
      <c r="D15555">
        <f t="shared" si="1098"/>
        <v>0</v>
      </c>
      <c r="G15555" t="s">
        <v>346</v>
      </c>
      <c r="H15555">
        <v>6</v>
      </c>
      <c r="I15555">
        <v>0</v>
      </c>
      <c r="J15555">
        <v>0</v>
      </c>
      <c r="K15555">
        <v>0</v>
      </c>
      <c r="L15555" t="s">
        <v>19</v>
      </c>
      <c r="M15555" t="str">
        <f t="shared" si="1097"/>
        <v>http://logeion.uchicago.edu/index.html#0</v>
      </c>
    </row>
    <row r="15556" spans="1:13" ht="15" customHeight="1" x14ac:dyDescent="0.2">
      <c r="A15556" t="s">
        <v>3006</v>
      </c>
      <c r="C15556" t="str">
        <f t="shared" si="1096"/>
        <v/>
      </c>
      <c r="D15556">
        <f t="shared" si="1098"/>
        <v>0</v>
      </c>
      <c r="G15556" t="s">
        <v>76</v>
      </c>
      <c r="H15556">
        <v>1</v>
      </c>
      <c r="I15556">
        <v>0</v>
      </c>
      <c r="J15556">
        <v>0</v>
      </c>
      <c r="K15556">
        <v>0</v>
      </c>
      <c r="L15556" t="s">
        <v>19</v>
      </c>
      <c r="M15556" t="str">
        <f t="shared" si="1097"/>
        <v>http://logeion.uchicago.edu/index.html#0</v>
      </c>
    </row>
    <row r="15557" spans="1:13" ht="15" customHeight="1" x14ac:dyDescent="0.2">
      <c r="A15557" t="s">
        <v>3017</v>
      </c>
      <c r="C15557" t="str">
        <f t="shared" si="1096"/>
        <v/>
      </c>
      <c r="D15557">
        <f t="shared" si="1098"/>
        <v>0</v>
      </c>
      <c r="G15557" t="s">
        <v>29</v>
      </c>
      <c r="H15557">
        <v>3</v>
      </c>
      <c r="I15557">
        <v>0</v>
      </c>
      <c r="J15557">
        <v>0</v>
      </c>
      <c r="K15557">
        <v>0</v>
      </c>
      <c r="L15557" t="s">
        <v>19</v>
      </c>
      <c r="M15557" t="str">
        <f t="shared" si="1097"/>
        <v>http://logeion.uchicago.edu/index.html#0</v>
      </c>
    </row>
    <row r="15558" spans="1:13" ht="15" customHeight="1" x14ac:dyDescent="0.2">
      <c r="A15558" t="s">
        <v>3018</v>
      </c>
      <c r="C15558" t="str">
        <f t="shared" si="1096"/>
        <v/>
      </c>
      <c r="D15558">
        <f t="shared" si="1098"/>
        <v>0</v>
      </c>
      <c r="G15558" t="s">
        <v>29</v>
      </c>
      <c r="H15558">
        <v>3</v>
      </c>
      <c r="I15558">
        <v>0</v>
      </c>
      <c r="J15558">
        <v>0</v>
      </c>
      <c r="K15558">
        <v>0</v>
      </c>
      <c r="L15558" t="s">
        <v>19</v>
      </c>
      <c r="M15558" t="str">
        <f t="shared" si="1097"/>
        <v>http://logeion.uchicago.edu/index.html#0</v>
      </c>
    </row>
    <row r="15559" spans="1:13" ht="15" customHeight="1" x14ac:dyDescent="0.2">
      <c r="A15559" t="s">
        <v>3043</v>
      </c>
      <c r="C15559" t="str">
        <f t="shared" si="1096"/>
        <v/>
      </c>
      <c r="D15559">
        <f t="shared" si="1098"/>
        <v>0</v>
      </c>
      <c r="G15559" t="s">
        <v>170</v>
      </c>
      <c r="I15559">
        <v>1</v>
      </c>
      <c r="J15559">
        <v>0</v>
      </c>
      <c r="K15559">
        <v>0</v>
      </c>
      <c r="L15559" t="s">
        <v>24</v>
      </c>
      <c r="M15559" t="str">
        <f t="shared" si="1097"/>
        <v>http://logeion.uchicago.edu/index.html#0</v>
      </c>
    </row>
    <row r="15560" spans="1:13" ht="15" customHeight="1" x14ac:dyDescent="0.2">
      <c r="A15560" t="s">
        <v>3055</v>
      </c>
      <c r="C15560" t="str">
        <f t="shared" si="1096"/>
        <v/>
      </c>
      <c r="D15560">
        <f t="shared" si="1098"/>
        <v>0</v>
      </c>
      <c r="G15560" t="s">
        <v>61</v>
      </c>
      <c r="H15560">
        <v>1</v>
      </c>
      <c r="I15560">
        <v>0</v>
      </c>
      <c r="J15560">
        <v>0</v>
      </c>
      <c r="K15560">
        <v>0</v>
      </c>
      <c r="L15560" t="s">
        <v>36</v>
      </c>
      <c r="M15560" t="str">
        <f t="shared" si="1097"/>
        <v>http://logeion.uchicago.edu/index.html#0</v>
      </c>
    </row>
    <row r="15561" spans="1:13" ht="15" customHeight="1" x14ac:dyDescent="0.2">
      <c r="A15561" t="s">
        <v>3056</v>
      </c>
      <c r="C15561" t="str">
        <f t="shared" si="1096"/>
        <v/>
      </c>
      <c r="D15561">
        <f t="shared" si="1098"/>
        <v>0</v>
      </c>
      <c r="G15561" t="s">
        <v>35</v>
      </c>
      <c r="H15561">
        <v>5</v>
      </c>
      <c r="I15561">
        <v>0</v>
      </c>
      <c r="J15561">
        <v>0</v>
      </c>
      <c r="K15561">
        <v>0</v>
      </c>
      <c r="L15561" t="s">
        <v>36</v>
      </c>
      <c r="M15561" t="str">
        <f t="shared" si="1097"/>
        <v>http://logeion.uchicago.edu/index.html#0</v>
      </c>
    </row>
    <row r="15562" spans="1:13" ht="15" customHeight="1" x14ac:dyDescent="0.2">
      <c r="A15562" t="s">
        <v>3057</v>
      </c>
      <c r="C15562" t="str">
        <f t="shared" si="1096"/>
        <v/>
      </c>
      <c r="D15562">
        <f t="shared" si="1098"/>
        <v>0</v>
      </c>
      <c r="G15562" t="s">
        <v>21</v>
      </c>
      <c r="H15562">
        <v>2</v>
      </c>
      <c r="I15562">
        <v>0</v>
      </c>
      <c r="J15562">
        <v>0</v>
      </c>
      <c r="K15562">
        <v>0</v>
      </c>
      <c r="L15562" t="s">
        <v>19</v>
      </c>
      <c r="M15562" t="str">
        <f t="shared" si="1097"/>
        <v>http://logeion.uchicago.edu/index.html#0</v>
      </c>
    </row>
    <row r="15563" spans="1:13" ht="15" customHeight="1" x14ac:dyDescent="0.2">
      <c r="A15563" t="s">
        <v>3070</v>
      </c>
      <c r="C15563" t="str">
        <f t="shared" si="1096"/>
        <v/>
      </c>
      <c r="D15563">
        <f t="shared" si="1098"/>
        <v>0</v>
      </c>
      <c r="G15563" t="s">
        <v>21</v>
      </c>
      <c r="H15563">
        <v>2</v>
      </c>
      <c r="I15563">
        <v>0</v>
      </c>
      <c r="J15563">
        <v>0</v>
      </c>
      <c r="K15563">
        <v>0</v>
      </c>
      <c r="L15563" t="s">
        <v>19</v>
      </c>
      <c r="M15563" t="str">
        <f t="shared" si="1097"/>
        <v>http://logeion.uchicago.edu/index.html#0</v>
      </c>
    </row>
    <row r="15564" spans="1:13" ht="15" customHeight="1" x14ac:dyDescent="0.2">
      <c r="A15564" t="s">
        <v>3071</v>
      </c>
      <c r="C15564" t="str">
        <f t="shared" si="1096"/>
        <v/>
      </c>
      <c r="D15564">
        <f t="shared" si="1098"/>
        <v>0</v>
      </c>
      <c r="G15564" t="s">
        <v>21</v>
      </c>
      <c r="H15564">
        <v>2</v>
      </c>
      <c r="I15564">
        <v>0</v>
      </c>
      <c r="J15564">
        <v>0</v>
      </c>
      <c r="K15564">
        <v>0</v>
      </c>
      <c r="L15564" t="s">
        <v>19</v>
      </c>
      <c r="M15564" t="str">
        <f t="shared" si="1097"/>
        <v>http://logeion.uchicago.edu/index.html#0</v>
      </c>
    </row>
    <row r="15565" spans="1:13" ht="15" customHeight="1" x14ac:dyDescent="0.2">
      <c r="A15565" t="s">
        <v>3080</v>
      </c>
      <c r="C15565" t="str">
        <f t="shared" si="1096"/>
        <v/>
      </c>
      <c r="D15565">
        <f t="shared" si="1098"/>
        <v>0</v>
      </c>
      <c r="G15565" t="s">
        <v>346</v>
      </c>
      <c r="H15565">
        <v>6</v>
      </c>
      <c r="I15565">
        <v>0</v>
      </c>
      <c r="J15565">
        <v>0</v>
      </c>
      <c r="K15565">
        <v>0</v>
      </c>
      <c r="L15565" t="s">
        <v>19</v>
      </c>
      <c r="M15565" t="str">
        <f t="shared" si="1097"/>
        <v>http://logeion.uchicago.edu/index.html#0</v>
      </c>
    </row>
    <row r="15566" spans="1:13" ht="15" customHeight="1" x14ac:dyDescent="0.2">
      <c r="A15566" t="s">
        <v>3088</v>
      </c>
      <c r="C15566" t="str">
        <f t="shared" si="1096"/>
        <v/>
      </c>
      <c r="D15566">
        <f t="shared" si="1098"/>
        <v>0</v>
      </c>
      <c r="G15566" t="s">
        <v>21</v>
      </c>
      <c r="H15566">
        <v>2</v>
      </c>
      <c r="I15566">
        <v>0</v>
      </c>
      <c r="J15566">
        <v>0</v>
      </c>
      <c r="K15566">
        <v>0</v>
      </c>
      <c r="L15566" t="s">
        <v>19</v>
      </c>
      <c r="M15566" t="str">
        <f t="shared" si="1097"/>
        <v>http://logeion.uchicago.edu/index.html#0</v>
      </c>
    </row>
    <row r="15567" spans="1:13" ht="15" customHeight="1" x14ac:dyDescent="0.2">
      <c r="A15567" t="s">
        <v>3089</v>
      </c>
      <c r="C15567" t="str">
        <f t="shared" si="1096"/>
        <v/>
      </c>
      <c r="D15567">
        <f t="shared" si="1098"/>
        <v>0</v>
      </c>
      <c r="G15567" t="s">
        <v>346</v>
      </c>
      <c r="H15567">
        <v>6</v>
      </c>
      <c r="I15567">
        <v>0</v>
      </c>
      <c r="J15567">
        <v>0</v>
      </c>
      <c r="K15567">
        <v>0</v>
      </c>
      <c r="L15567" t="s">
        <v>19</v>
      </c>
      <c r="M15567" t="str">
        <f t="shared" si="1097"/>
        <v>http://logeion.uchicago.edu/index.html#0</v>
      </c>
    </row>
    <row r="15568" spans="1:13" ht="15" customHeight="1" x14ac:dyDescent="0.2">
      <c r="A15568" t="s">
        <v>3094</v>
      </c>
      <c r="C15568" t="str">
        <f t="shared" si="1096"/>
        <v/>
      </c>
      <c r="D15568">
        <f t="shared" si="1098"/>
        <v>0</v>
      </c>
      <c r="G15568" t="s">
        <v>76</v>
      </c>
      <c r="H15568">
        <v>1</v>
      </c>
      <c r="I15568">
        <v>0</v>
      </c>
      <c r="J15568">
        <v>0</v>
      </c>
      <c r="K15568">
        <v>0</v>
      </c>
      <c r="L15568" t="s">
        <v>19</v>
      </c>
      <c r="M15568" t="str">
        <f t="shared" si="1097"/>
        <v>http://logeion.uchicago.edu/index.html#0</v>
      </c>
    </row>
    <row r="15569" spans="1:13" ht="15" customHeight="1" x14ac:dyDescent="0.2">
      <c r="A15569" t="s">
        <v>3095</v>
      </c>
      <c r="C15569" t="str">
        <f t="shared" si="1096"/>
        <v/>
      </c>
      <c r="D15569">
        <f t="shared" si="1098"/>
        <v>0</v>
      </c>
      <c r="G15569" t="s">
        <v>346</v>
      </c>
      <c r="H15569">
        <v>6</v>
      </c>
      <c r="I15569">
        <v>0</v>
      </c>
      <c r="J15569">
        <v>0</v>
      </c>
      <c r="K15569">
        <v>0</v>
      </c>
      <c r="L15569" t="s">
        <v>19</v>
      </c>
      <c r="M15569" t="str">
        <f t="shared" si="1097"/>
        <v>http://logeion.uchicago.edu/index.html#0</v>
      </c>
    </row>
    <row r="15570" spans="1:13" ht="15" customHeight="1" x14ac:dyDescent="0.2">
      <c r="A15570" t="s">
        <v>3096</v>
      </c>
      <c r="C15570" t="str">
        <f t="shared" si="1096"/>
        <v/>
      </c>
      <c r="D15570">
        <f t="shared" si="1098"/>
        <v>0</v>
      </c>
      <c r="G15570" t="s">
        <v>29</v>
      </c>
      <c r="H15570">
        <v>3</v>
      </c>
      <c r="I15570">
        <v>0</v>
      </c>
      <c r="J15570">
        <v>0</v>
      </c>
      <c r="K15570">
        <v>0</v>
      </c>
      <c r="L15570" t="s">
        <v>19</v>
      </c>
      <c r="M15570" t="str">
        <f t="shared" si="1097"/>
        <v>http://logeion.uchicago.edu/index.html#0</v>
      </c>
    </row>
    <row r="15571" spans="1:13" ht="15" customHeight="1" x14ac:dyDescent="0.2">
      <c r="A15571" t="s">
        <v>3098</v>
      </c>
      <c r="C15571" t="str">
        <f t="shared" si="1096"/>
        <v/>
      </c>
      <c r="D15571">
        <f t="shared" si="1098"/>
        <v>0</v>
      </c>
      <c r="G15571" t="s">
        <v>61</v>
      </c>
      <c r="H15571">
        <v>1</v>
      </c>
      <c r="I15571">
        <v>0</v>
      </c>
      <c r="J15571">
        <v>0</v>
      </c>
      <c r="K15571">
        <v>0</v>
      </c>
      <c r="L15571" t="s">
        <v>36</v>
      </c>
      <c r="M15571" t="str">
        <f t="shared" si="1097"/>
        <v>http://logeion.uchicago.edu/index.html#0</v>
      </c>
    </row>
    <row r="15572" spans="1:13" ht="15" customHeight="1" x14ac:dyDescent="0.2">
      <c r="A15572" t="s">
        <v>3103</v>
      </c>
      <c r="C15572" t="str">
        <f t="shared" ref="C15572:C15635" si="1099">SUBSTITUTE(SUBSTITUTE(SUBSTITUTE(SUBSTITUTE(SUBSTITUTE(SUBSTITUTE(SUBSTITUTE(SUBSTITUTE(SUBSTITUTE(SUBSTITUTE(SUBSTITUTE(B15572, "ā", "a"), "ē", "e"), "ī", "i"), "ō", "o"), "ū", "u"), "ȳ", "y"), "Ā", "A"), "Ē", "E"), "Ī", "I"), "Ō", "O"), "Ū", "U")</f>
        <v/>
      </c>
      <c r="D15572">
        <f t="shared" si="1098"/>
        <v>0</v>
      </c>
      <c r="G15572" t="s">
        <v>61</v>
      </c>
      <c r="H15572">
        <v>1</v>
      </c>
      <c r="I15572">
        <v>0</v>
      </c>
      <c r="J15572">
        <v>0</v>
      </c>
      <c r="K15572">
        <v>0</v>
      </c>
      <c r="L15572" t="s">
        <v>36</v>
      </c>
      <c r="M15572" t="str">
        <f t="shared" si="1097"/>
        <v>http://logeion.uchicago.edu/index.html#0</v>
      </c>
    </row>
    <row r="15573" spans="1:13" ht="15" customHeight="1" x14ac:dyDescent="0.2">
      <c r="A15573" t="s">
        <v>3104</v>
      </c>
      <c r="C15573" t="str">
        <f t="shared" si="1099"/>
        <v/>
      </c>
      <c r="D15573">
        <f t="shared" si="1098"/>
        <v>0</v>
      </c>
      <c r="G15573" t="s">
        <v>76</v>
      </c>
      <c r="H15573">
        <v>1</v>
      </c>
      <c r="I15573">
        <v>0</v>
      </c>
      <c r="J15573">
        <v>0</v>
      </c>
      <c r="K15573">
        <v>1</v>
      </c>
      <c r="L15573" t="s">
        <v>19</v>
      </c>
      <c r="M15573" t="str">
        <f t="shared" si="1097"/>
        <v>http://logeion.uchicago.edu/index.html#0</v>
      </c>
    </row>
    <row r="15574" spans="1:13" ht="15" customHeight="1" x14ac:dyDescent="0.2">
      <c r="A15574" t="s">
        <v>3108</v>
      </c>
      <c r="C15574" t="str">
        <f t="shared" si="1099"/>
        <v/>
      </c>
      <c r="D15574">
        <f t="shared" si="1098"/>
        <v>0</v>
      </c>
      <c r="G15574" t="s">
        <v>29</v>
      </c>
      <c r="H15574">
        <v>3</v>
      </c>
      <c r="I15574">
        <v>0</v>
      </c>
      <c r="J15574">
        <v>0</v>
      </c>
      <c r="K15574">
        <v>0</v>
      </c>
      <c r="L15574" t="s">
        <v>19</v>
      </c>
      <c r="M15574" t="str">
        <f t="shared" si="1097"/>
        <v>http://logeion.uchicago.edu/index.html#0</v>
      </c>
    </row>
    <row r="15575" spans="1:13" ht="15" customHeight="1" x14ac:dyDescent="0.2">
      <c r="A15575" t="s">
        <v>3135</v>
      </c>
      <c r="C15575" t="str">
        <f t="shared" si="1099"/>
        <v/>
      </c>
      <c r="D15575">
        <f t="shared" si="1098"/>
        <v>0</v>
      </c>
      <c r="G15575" t="s">
        <v>21</v>
      </c>
      <c r="H15575">
        <v>2</v>
      </c>
      <c r="I15575">
        <v>0</v>
      </c>
      <c r="J15575">
        <v>0</v>
      </c>
      <c r="K15575">
        <v>0</v>
      </c>
      <c r="L15575" t="s">
        <v>19</v>
      </c>
      <c r="M15575" t="str">
        <f t="shared" si="1097"/>
        <v>http://logeion.uchicago.edu/index.html#0</v>
      </c>
    </row>
    <row r="15576" spans="1:13" ht="15" customHeight="1" x14ac:dyDescent="0.2">
      <c r="A15576" t="s">
        <v>3136</v>
      </c>
      <c r="C15576" t="str">
        <f t="shared" si="1099"/>
        <v/>
      </c>
      <c r="D15576">
        <f t="shared" si="1098"/>
        <v>0</v>
      </c>
      <c r="G15576" t="s">
        <v>155</v>
      </c>
      <c r="H15576">
        <v>3</v>
      </c>
      <c r="I15576">
        <v>0</v>
      </c>
      <c r="J15576">
        <v>0</v>
      </c>
      <c r="K15576">
        <v>0</v>
      </c>
      <c r="L15576" t="s">
        <v>36</v>
      </c>
      <c r="M15576" t="str">
        <f t="shared" si="1097"/>
        <v>http://logeion.uchicago.edu/index.html#0</v>
      </c>
    </row>
    <row r="15577" spans="1:13" ht="15" customHeight="1" x14ac:dyDescent="0.2">
      <c r="A15577" t="s">
        <v>3137</v>
      </c>
      <c r="C15577" t="str">
        <f t="shared" si="1099"/>
        <v/>
      </c>
      <c r="D15577">
        <f t="shared" si="1098"/>
        <v>0</v>
      </c>
      <c r="G15577" t="s">
        <v>76</v>
      </c>
      <c r="H15577">
        <v>1</v>
      </c>
      <c r="I15577">
        <v>0</v>
      </c>
      <c r="J15577">
        <v>0</v>
      </c>
      <c r="K15577">
        <v>0</v>
      </c>
      <c r="L15577" t="s">
        <v>19</v>
      </c>
      <c r="M15577" t="str">
        <f t="shared" si="1097"/>
        <v>http://logeion.uchicago.edu/index.html#0</v>
      </c>
    </row>
    <row r="15578" spans="1:13" ht="15" customHeight="1" x14ac:dyDescent="0.2">
      <c r="A15578" t="s">
        <v>3138</v>
      </c>
      <c r="C15578" t="str">
        <f t="shared" si="1099"/>
        <v/>
      </c>
      <c r="D15578">
        <f t="shared" si="1098"/>
        <v>0</v>
      </c>
      <c r="G15578" t="s">
        <v>61</v>
      </c>
      <c r="H15578">
        <v>1</v>
      </c>
      <c r="I15578">
        <v>0</v>
      </c>
      <c r="J15578">
        <v>0</v>
      </c>
      <c r="K15578">
        <v>0</v>
      </c>
      <c r="L15578" t="s">
        <v>36</v>
      </c>
      <c r="M15578" t="str">
        <f t="shared" si="1097"/>
        <v>http://logeion.uchicago.edu/index.html#0</v>
      </c>
    </row>
    <row r="15579" spans="1:13" ht="15" customHeight="1" x14ac:dyDescent="0.2">
      <c r="A15579" t="s">
        <v>3139</v>
      </c>
      <c r="C15579" t="str">
        <f t="shared" si="1099"/>
        <v/>
      </c>
      <c r="D15579">
        <f t="shared" si="1098"/>
        <v>0</v>
      </c>
      <c r="G15579" t="s">
        <v>346</v>
      </c>
      <c r="H15579">
        <v>6</v>
      </c>
      <c r="I15579">
        <v>0</v>
      </c>
      <c r="J15579">
        <v>0</v>
      </c>
      <c r="K15579">
        <v>0</v>
      </c>
      <c r="L15579" t="s">
        <v>19</v>
      </c>
      <c r="M15579" t="str">
        <f t="shared" si="1097"/>
        <v>http://logeion.uchicago.edu/index.html#0</v>
      </c>
    </row>
    <row r="15580" spans="1:13" ht="15" customHeight="1" x14ac:dyDescent="0.2">
      <c r="A15580" t="s">
        <v>3158</v>
      </c>
      <c r="C15580" t="str">
        <f t="shared" si="1099"/>
        <v/>
      </c>
      <c r="D15580">
        <f t="shared" si="1098"/>
        <v>0</v>
      </c>
      <c r="E15580" t="s">
        <v>3159</v>
      </c>
      <c r="F15580" t="s">
        <v>3160</v>
      </c>
      <c r="G15580" t="s">
        <v>43</v>
      </c>
      <c r="H15580">
        <v>6</v>
      </c>
      <c r="I15580">
        <v>0</v>
      </c>
      <c r="J15580">
        <v>0</v>
      </c>
      <c r="K15580">
        <v>1</v>
      </c>
      <c r="L15580" t="s">
        <v>19</v>
      </c>
      <c r="M15580" t="str">
        <f t="shared" si="1097"/>
        <v>http://logeion.uchicago.edu/index.html#0</v>
      </c>
    </row>
    <row r="15581" spans="1:13" ht="15" customHeight="1" x14ac:dyDescent="0.2">
      <c r="A15581" t="s">
        <v>3161</v>
      </c>
      <c r="C15581" t="str">
        <f t="shared" si="1099"/>
        <v/>
      </c>
      <c r="D15581">
        <f t="shared" si="1098"/>
        <v>0</v>
      </c>
      <c r="E15581" t="s">
        <v>3162</v>
      </c>
      <c r="F15581" t="s">
        <v>3163</v>
      </c>
      <c r="G15581" t="s">
        <v>43</v>
      </c>
      <c r="H15581">
        <v>6</v>
      </c>
      <c r="I15581">
        <v>0</v>
      </c>
      <c r="J15581">
        <v>0</v>
      </c>
      <c r="K15581">
        <v>1</v>
      </c>
      <c r="L15581" t="s">
        <v>19</v>
      </c>
      <c r="M15581" t="str">
        <f t="shared" si="1097"/>
        <v>http://logeion.uchicago.edu/index.html#0</v>
      </c>
    </row>
    <row r="15582" spans="1:13" ht="15" customHeight="1" x14ac:dyDescent="0.2">
      <c r="A15582" t="s">
        <v>3164</v>
      </c>
      <c r="C15582" t="str">
        <f t="shared" si="1099"/>
        <v/>
      </c>
      <c r="D15582">
        <f t="shared" si="1098"/>
        <v>0</v>
      </c>
      <c r="G15582" t="s">
        <v>346</v>
      </c>
      <c r="H15582">
        <v>6</v>
      </c>
      <c r="I15582">
        <v>0</v>
      </c>
      <c r="J15582">
        <v>0</v>
      </c>
      <c r="K15582">
        <v>1</v>
      </c>
      <c r="L15582" t="s">
        <v>19</v>
      </c>
      <c r="M15582" t="str">
        <f t="shared" si="1097"/>
        <v>http://logeion.uchicago.edu/index.html#0</v>
      </c>
    </row>
    <row r="15583" spans="1:13" ht="15" customHeight="1" x14ac:dyDescent="0.2">
      <c r="A15583" t="s">
        <v>3180</v>
      </c>
      <c r="C15583" t="str">
        <f t="shared" si="1099"/>
        <v/>
      </c>
      <c r="D15583">
        <f t="shared" si="1098"/>
        <v>0</v>
      </c>
      <c r="G15583" t="s">
        <v>346</v>
      </c>
      <c r="H15583">
        <v>6</v>
      </c>
      <c r="I15583">
        <v>0</v>
      </c>
      <c r="J15583">
        <v>0</v>
      </c>
      <c r="K15583">
        <v>0</v>
      </c>
      <c r="L15583" t="s">
        <v>19</v>
      </c>
      <c r="M15583" t="str">
        <f t="shared" si="1097"/>
        <v>http://logeion.uchicago.edu/index.html#0</v>
      </c>
    </row>
    <row r="15584" spans="1:13" ht="15" customHeight="1" x14ac:dyDescent="0.2">
      <c r="A15584" t="s">
        <v>3181</v>
      </c>
      <c r="C15584" t="str">
        <f t="shared" si="1099"/>
        <v/>
      </c>
      <c r="D15584">
        <f t="shared" si="1098"/>
        <v>0</v>
      </c>
      <c r="G15584" t="s">
        <v>346</v>
      </c>
      <c r="H15584">
        <v>6</v>
      </c>
      <c r="I15584">
        <v>0</v>
      </c>
      <c r="J15584">
        <v>0</v>
      </c>
      <c r="K15584">
        <v>0</v>
      </c>
      <c r="L15584" t="s">
        <v>19</v>
      </c>
      <c r="M15584" t="str">
        <f t="shared" si="1097"/>
        <v>http://logeion.uchicago.edu/index.html#0</v>
      </c>
    </row>
    <row r="15585" spans="1:13" ht="15" customHeight="1" x14ac:dyDescent="0.2">
      <c r="A15585" t="s">
        <v>3182</v>
      </c>
      <c r="C15585" t="str">
        <f t="shared" si="1099"/>
        <v/>
      </c>
      <c r="D15585">
        <f t="shared" si="1098"/>
        <v>0</v>
      </c>
      <c r="G15585" t="s">
        <v>29</v>
      </c>
      <c r="H15585">
        <v>3</v>
      </c>
      <c r="I15585">
        <v>0</v>
      </c>
      <c r="J15585">
        <v>0</v>
      </c>
      <c r="K15585">
        <v>1</v>
      </c>
      <c r="L15585" t="s">
        <v>19</v>
      </c>
      <c r="M15585" t="str">
        <f t="shared" si="1097"/>
        <v>http://logeion.uchicago.edu/index.html#0</v>
      </c>
    </row>
    <row r="15586" spans="1:13" ht="15" customHeight="1" x14ac:dyDescent="0.2">
      <c r="A15586" t="s">
        <v>3183</v>
      </c>
      <c r="C15586" t="str">
        <f t="shared" si="1099"/>
        <v/>
      </c>
      <c r="D15586">
        <f t="shared" si="1098"/>
        <v>0</v>
      </c>
      <c r="G15586" t="s">
        <v>21</v>
      </c>
      <c r="H15586">
        <v>2</v>
      </c>
      <c r="I15586">
        <v>0</v>
      </c>
      <c r="J15586">
        <v>0</v>
      </c>
      <c r="K15586">
        <v>0</v>
      </c>
      <c r="L15586" t="s">
        <v>19</v>
      </c>
      <c r="M15586" t="str">
        <f t="shared" si="1097"/>
        <v>http://logeion.uchicago.edu/index.html#0</v>
      </c>
    </row>
    <row r="15587" spans="1:13" ht="15" customHeight="1" x14ac:dyDescent="0.2">
      <c r="A15587" t="s">
        <v>3191</v>
      </c>
      <c r="C15587" t="str">
        <f t="shared" si="1099"/>
        <v/>
      </c>
      <c r="D15587">
        <f t="shared" si="1098"/>
        <v>0</v>
      </c>
      <c r="G15587" t="s">
        <v>61</v>
      </c>
      <c r="H15587">
        <v>1</v>
      </c>
      <c r="I15587">
        <v>0</v>
      </c>
      <c r="J15587">
        <v>0</v>
      </c>
      <c r="K15587">
        <v>0</v>
      </c>
      <c r="L15587" t="s">
        <v>36</v>
      </c>
      <c r="M15587" t="str">
        <f t="shared" ref="M15587:M15650" si="1100">"http://logeion.uchicago.edu/index.html#"&amp;D15587</f>
        <v>http://logeion.uchicago.edu/index.html#0</v>
      </c>
    </row>
    <row r="15588" spans="1:13" ht="15" customHeight="1" x14ac:dyDescent="0.2">
      <c r="A15588" t="s">
        <v>3192</v>
      </c>
      <c r="C15588" t="str">
        <f t="shared" si="1099"/>
        <v/>
      </c>
      <c r="D15588">
        <f t="shared" si="1098"/>
        <v>0</v>
      </c>
      <c r="G15588" t="s">
        <v>21</v>
      </c>
      <c r="H15588">
        <v>2</v>
      </c>
      <c r="I15588">
        <v>0</v>
      </c>
      <c r="J15588">
        <v>0</v>
      </c>
      <c r="K15588">
        <v>0</v>
      </c>
      <c r="L15588" t="s">
        <v>19</v>
      </c>
      <c r="M15588" t="str">
        <f t="shared" si="1100"/>
        <v>http://logeion.uchicago.edu/index.html#0</v>
      </c>
    </row>
    <row r="15589" spans="1:13" ht="15" customHeight="1" x14ac:dyDescent="0.2">
      <c r="A15589" t="s">
        <v>3196</v>
      </c>
      <c r="C15589" t="str">
        <f t="shared" si="1099"/>
        <v/>
      </c>
      <c r="D15589">
        <f t="shared" si="1098"/>
        <v>0</v>
      </c>
      <c r="G15589" t="s">
        <v>76</v>
      </c>
      <c r="H15589">
        <v>1</v>
      </c>
      <c r="I15589">
        <v>0</v>
      </c>
      <c r="J15589">
        <v>0</v>
      </c>
      <c r="K15589">
        <v>0</v>
      </c>
      <c r="L15589" t="s">
        <v>19</v>
      </c>
      <c r="M15589" t="str">
        <f t="shared" si="1100"/>
        <v>http://logeion.uchicago.edu/index.html#0</v>
      </c>
    </row>
    <row r="15590" spans="1:13" ht="15" customHeight="1" x14ac:dyDescent="0.2">
      <c r="A15590" t="s">
        <v>3200</v>
      </c>
      <c r="C15590" t="str">
        <f t="shared" si="1099"/>
        <v/>
      </c>
      <c r="D15590">
        <f t="shared" si="1098"/>
        <v>0</v>
      </c>
      <c r="G15590" t="s">
        <v>18</v>
      </c>
      <c r="H15590">
        <v>4</v>
      </c>
      <c r="I15590">
        <v>0</v>
      </c>
      <c r="J15590">
        <v>0</v>
      </c>
      <c r="K15590">
        <v>0</v>
      </c>
      <c r="L15590" t="s">
        <v>19</v>
      </c>
      <c r="M15590" t="str">
        <f t="shared" si="1100"/>
        <v>http://logeion.uchicago.edu/index.html#0</v>
      </c>
    </row>
    <row r="15591" spans="1:13" ht="15" customHeight="1" x14ac:dyDescent="0.2">
      <c r="A15591" t="s">
        <v>3210</v>
      </c>
      <c r="C15591" t="str">
        <f t="shared" si="1099"/>
        <v/>
      </c>
      <c r="D15591">
        <f t="shared" si="1098"/>
        <v>0</v>
      </c>
      <c r="G15591" t="s">
        <v>76</v>
      </c>
      <c r="H15591">
        <v>1</v>
      </c>
      <c r="I15591">
        <v>0</v>
      </c>
      <c r="J15591">
        <v>0</v>
      </c>
      <c r="K15591">
        <v>0</v>
      </c>
      <c r="L15591" t="s">
        <v>19</v>
      </c>
      <c r="M15591" t="str">
        <f t="shared" si="1100"/>
        <v>http://logeion.uchicago.edu/index.html#0</v>
      </c>
    </row>
    <row r="15592" spans="1:13" ht="15" customHeight="1" x14ac:dyDescent="0.2">
      <c r="A15592" t="s">
        <v>3211</v>
      </c>
      <c r="C15592" t="str">
        <f t="shared" si="1099"/>
        <v/>
      </c>
      <c r="D15592">
        <f t="shared" si="1098"/>
        <v>0</v>
      </c>
      <c r="G15592" t="s">
        <v>61</v>
      </c>
      <c r="H15592">
        <v>1</v>
      </c>
      <c r="I15592">
        <v>0</v>
      </c>
      <c r="J15592">
        <v>0</v>
      </c>
      <c r="K15592">
        <v>0</v>
      </c>
      <c r="L15592" t="s">
        <v>36</v>
      </c>
      <c r="M15592" t="str">
        <f t="shared" si="1100"/>
        <v>http://logeion.uchicago.edu/index.html#0</v>
      </c>
    </row>
    <row r="15593" spans="1:13" ht="15" customHeight="1" x14ac:dyDescent="0.2">
      <c r="A15593" t="s">
        <v>3212</v>
      </c>
      <c r="C15593" t="str">
        <f t="shared" si="1099"/>
        <v/>
      </c>
      <c r="D15593">
        <f t="shared" si="1098"/>
        <v>0</v>
      </c>
      <c r="G15593" t="s">
        <v>61</v>
      </c>
      <c r="H15593">
        <v>1</v>
      </c>
      <c r="I15593">
        <v>0</v>
      </c>
      <c r="J15593">
        <v>0</v>
      </c>
      <c r="K15593">
        <v>0</v>
      </c>
      <c r="L15593" t="s">
        <v>36</v>
      </c>
      <c r="M15593" t="str">
        <f t="shared" si="1100"/>
        <v>http://logeion.uchicago.edu/index.html#0</v>
      </c>
    </row>
    <row r="15594" spans="1:13" ht="15" customHeight="1" x14ac:dyDescent="0.2">
      <c r="A15594" t="s">
        <v>3220</v>
      </c>
      <c r="C15594" t="str">
        <f t="shared" si="1099"/>
        <v/>
      </c>
      <c r="D15594">
        <f t="shared" si="1098"/>
        <v>0</v>
      </c>
      <c r="G15594" t="s">
        <v>3221</v>
      </c>
      <c r="H15594">
        <v>5</v>
      </c>
      <c r="I15594">
        <v>0</v>
      </c>
      <c r="J15594">
        <v>0</v>
      </c>
      <c r="K15594">
        <v>0</v>
      </c>
      <c r="L15594" t="s">
        <v>36</v>
      </c>
      <c r="M15594" t="str">
        <f t="shared" si="1100"/>
        <v>http://logeion.uchicago.edu/index.html#0</v>
      </c>
    </row>
    <row r="15595" spans="1:13" ht="15" customHeight="1" x14ac:dyDescent="0.2">
      <c r="A15595" t="s">
        <v>3222</v>
      </c>
      <c r="C15595" t="str">
        <f t="shared" si="1099"/>
        <v/>
      </c>
      <c r="D15595">
        <f t="shared" si="1098"/>
        <v>0</v>
      </c>
      <c r="E15595" t="s">
        <v>60671</v>
      </c>
      <c r="F15595" t="s">
        <v>60671</v>
      </c>
      <c r="G15595" t="s">
        <v>61</v>
      </c>
      <c r="H15595">
        <v>1</v>
      </c>
      <c r="I15595">
        <v>0</v>
      </c>
      <c r="J15595">
        <v>0</v>
      </c>
      <c r="K15595">
        <v>0</v>
      </c>
      <c r="L15595" t="s">
        <v>36</v>
      </c>
      <c r="M15595" t="str">
        <f t="shared" si="1100"/>
        <v>http://logeion.uchicago.edu/index.html#0</v>
      </c>
    </row>
    <row r="15596" spans="1:13" ht="15" customHeight="1" x14ac:dyDescent="0.2">
      <c r="A15596" t="s">
        <v>3235</v>
      </c>
      <c r="C15596" t="str">
        <f t="shared" si="1099"/>
        <v/>
      </c>
      <c r="D15596">
        <f t="shared" si="1098"/>
        <v>0</v>
      </c>
      <c r="G15596" t="s">
        <v>155</v>
      </c>
      <c r="H15596">
        <v>3</v>
      </c>
      <c r="I15596">
        <v>0</v>
      </c>
      <c r="J15596">
        <v>0</v>
      </c>
      <c r="K15596">
        <v>0</v>
      </c>
      <c r="L15596" t="s">
        <v>36</v>
      </c>
      <c r="M15596" t="str">
        <f t="shared" si="1100"/>
        <v>http://logeion.uchicago.edu/index.html#0</v>
      </c>
    </row>
    <row r="15597" spans="1:13" ht="15" customHeight="1" x14ac:dyDescent="0.2">
      <c r="A15597" t="s">
        <v>3266</v>
      </c>
      <c r="C15597" t="str">
        <f t="shared" si="1099"/>
        <v/>
      </c>
      <c r="D15597">
        <f t="shared" si="1098"/>
        <v>0</v>
      </c>
      <c r="G15597" t="s">
        <v>61</v>
      </c>
      <c r="H15597">
        <v>1</v>
      </c>
      <c r="I15597">
        <v>0</v>
      </c>
      <c r="J15597">
        <v>0</v>
      </c>
      <c r="K15597">
        <v>0</v>
      </c>
      <c r="L15597" t="s">
        <v>36</v>
      </c>
      <c r="M15597" t="str">
        <f t="shared" si="1100"/>
        <v>http://logeion.uchicago.edu/index.html#0</v>
      </c>
    </row>
    <row r="15598" spans="1:13" ht="15" customHeight="1" x14ac:dyDescent="0.2">
      <c r="A15598" t="s">
        <v>3289</v>
      </c>
      <c r="C15598" t="str">
        <f t="shared" si="1099"/>
        <v/>
      </c>
      <c r="D15598">
        <f t="shared" si="1098"/>
        <v>0</v>
      </c>
      <c r="G15598" t="s">
        <v>89</v>
      </c>
      <c r="I15598">
        <v>0</v>
      </c>
      <c r="J15598">
        <v>1</v>
      </c>
      <c r="K15598">
        <v>0</v>
      </c>
      <c r="L15598" t="s">
        <v>90</v>
      </c>
      <c r="M15598" t="str">
        <f t="shared" si="1100"/>
        <v>http://logeion.uchicago.edu/index.html#0</v>
      </c>
    </row>
    <row r="15599" spans="1:13" ht="15" customHeight="1" x14ac:dyDescent="0.2">
      <c r="A15599" t="s">
        <v>3309</v>
      </c>
      <c r="C15599" t="str">
        <f t="shared" si="1099"/>
        <v/>
      </c>
      <c r="D15599">
        <f t="shared" si="1098"/>
        <v>0</v>
      </c>
      <c r="G15599" t="s">
        <v>29</v>
      </c>
      <c r="H15599">
        <v>3</v>
      </c>
      <c r="I15599">
        <v>0</v>
      </c>
      <c r="J15599">
        <v>0</v>
      </c>
      <c r="K15599">
        <v>0</v>
      </c>
      <c r="L15599" t="s">
        <v>19</v>
      </c>
      <c r="M15599" t="str">
        <f t="shared" si="1100"/>
        <v>http://logeion.uchicago.edu/index.html#0</v>
      </c>
    </row>
    <row r="15600" spans="1:13" ht="15" customHeight="1" x14ac:dyDescent="0.2">
      <c r="A15600" t="s">
        <v>3311</v>
      </c>
      <c r="C15600" t="str">
        <f t="shared" si="1099"/>
        <v/>
      </c>
      <c r="D15600">
        <f t="shared" si="1098"/>
        <v>0</v>
      </c>
      <c r="G15600" t="s">
        <v>29</v>
      </c>
      <c r="H15600">
        <v>3</v>
      </c>
      <c r="I15600">
        <v>0</v>
      </c>
      <c r="J15600">
        <v>0</v>
      </c>
      <c r="K15600">
        <v>0</v>
      </c>
      <c r="L15600" t="s">
        <v>19</v>
      </c>
      <c r="M15600" t="str">
        <f t="shared" si="1100"/>
        <v>http://logeion.uchicago.edu/index.html#0</v>
      </c>
    </row>
    <row r="15601" spans="1:13" ht="15" customHeight="1" x14ac:dyDescent="0.2">
      <c r="A15601" t="s">
        <v>3312</v>
      </c>
      <c r="C15601" t="str">
        <f t="shared" si="1099"/>
        <v/>
      </c>
      <c r="D15601">
        <f t="shared" si="1098"/>
        <v>0</v>
      </c>
      <c r="G15601" t="s">
        <v>61</v>
      </c>
      <c r="H15601">
        <v>1</v>
      </c>
      <c r="I15601">
        <v>0</v>
      </c>
      <c r="J15601">
        <v>0</v>
      </c>
      <c r="K15601">
        <v>0</v>
      </c>
      <c r="L15601" t="s">
        <v>36</v>
      </c>
      <c r="M15601" t="str">
        <f t="shared" si="1100"/>
        <v>http://logeion.uchicago.edu/index.html#0</v>
      </c>
    </row>
    <row r="15602" spans="1:13" ht="15" customHeight="1" x14ac:dyDescent="0.2">
      <c r="A15602" t="s">
        <v>3317</v>
      </c>
      <c r="C15602" t="str">
        <f t="shared" si="1099"/>
        <v/>
      </c>
      <c r="D15602">
        <f t="shared" si="1098"/>
        <v>0</v>
      </c>
      <c r="G15602" t="s">
        <v>3318</v>
      </c>
      <c r="I15602">
        <v>0</v>
      </c>
      <c r="J15602">
        <v>1</v>
      </c>
      <c r="K15602">
        <v>0</v>
      </c>
      <c r="L15602" t="s">
        <v>90</v>
      </c>
      <c r="M15602" t="str">
        <f t="shared" si="1100"/>
        <v>http://logeion.uchicago.edu/index.html#0</v>
      </c>
    </row>
    <row r="15603" spans="1:13" ht="15" customHeight="1" x14ac:dyDescent="0.2">
      <c r="A15603" t="s">
        <v>3328</v>
      </c>
      <c r="C15603" t="str">
        <f t="shared" si="1099"/>
        <v/>
      </c>
      <c r="D15603">
        <f t="shared" si="1098"/>
        <v>0</v>
      </c>
      <c r="G15603" t="s">
        <v>43</v>
      </c>
      <c r="H15603">
        <v>6</v>
      </c>
      <c r="I15603">
        <v>0</v>
      </c>
      <c r="J15603">
        <v>0</v>
      </c>
      <c r="K15603">
        <v>1</v>
      </c>
      <c r="L15603" t="s">
        <v>19</v>
      </c>
      <c r="M15603" t="str">
        <f t="shared" si="1100"/>
        <v>http://logeion.uchicago.edu/index.html#0</v>
      </c>
    </row>
    <row r="15604" spans="1:13" ht="15" customHeight="1" x14ac:dyDescent="0.2">
      <c r="A15604" t="s">
        <v>3329</v>
      </c>
      <c r="C15604" t="str">
        <f t="shared" si="1099"/>
        <v/>
      </c>
      <c r="D15604">
        <f t="shared" si="1098"/>
        <v>0</v>
      </c>
      <c r="G15604" t="s">
        <v>346</v>
      </c>
      <c r="H15604">
        <v>6</v>
      </c>
      <c r="I15604">
        <v>0</v>
      </c>
      <c r="J15604">
        <v>0</v>
      </c>
      <c r="K15604">
        <v>0</v>
      </c>
      <c r="L15604" t="s">
        <v>19</v>
      </c>
      <c r="M15604" t="str">
        <f t="shared" si="1100"/>
        <v>http://logeion.uchicago.edu/index.html#0</v>
      </c>
    </row>
    <row r="15605" spans="1:13" ht="15" customHeight="1" x14ac:dyDescent="0.2">
      <c r="A15605" t="s">
        <v>3330</v>
      </c>
      <c r="C15605" t="str">
        <f t="shared" si="1099"/>
        <v/>
      </c>
      <c r="D15605">
        <f t="shared" si="1098"/>
        <v>0</v>
      </c>
      <c r="G15605" t="s">
        <v>21</v>
      </c>
      <c r="H15605">
        <v>2</v>
      </c>
      <c r="I15605">
        <v>0</v>
      </c>
      <c r="J15605">
        <v>0</v>
      </c>
      <c r="K15605">
        <v>0</v>
      </c>
      <c r="L15605" t="s">
        <v>19</v>
      </c>
      <c r="M15605" t="str">
        <f t="shared" si="1100"/>
        <v>http://logeion.uchicago.edu/index.html#0</v>
      </c>
    </row>
    <row r="15606" spans="1:13" ht="15" customHeight="1" x14ac:dyDescent="0.2">
      <c r="A15606" t="s">
        <v>3357</v>
      </c>
      <c r="C15606" t="str">
        <f t="shared" si="1099"/>
        <v/>
      </c>
      <c r="D15606">
        <f t="shared" si="1098"/>
        <v>0</v>
      </c>
      <c r="G15606" t="s">
        <v>23</v>
      </c>
      <c r="I15606">
        <v>1</v>
      </c>
      <c r="J15606">
        <v>0</v>
      </c>
      <c r="K15606">
        <v>0</v>
      </c>
      <c r="L15606" t="s">
        <v>24</v>
      </c>
      <c r="M15606" t="str">
        <f t="shared" si="1100"/>
        <v>http://logeion.uchicago.edu/index.html#0</v>
      </c>
    </row>
    <row r="15607" spans="1:13" ht="15" customHeight="1" x14ac:dyDescent="0.2">
      <c r="A15607" t="s">
        <v>3375</v>
      </c>
      <c r="C15607" t="str">
        <f t="shared" si="1099"/>
        <v/>
      </c>
      <c r="D15607">
        <f t="shared" si="1098"/>
        <v>0</v>
      </c>
      <c r="G15607" t="s">
        <v>61</v>
      </c>
      <c r="H15607">
        <v>1</v>
      </c>
      <c r="I15607">
        <v>0</v>
      </c>
      <c r="J15607">
        <v>0</v>
      </c>
      <c r="K15607">
        <v>1</v>
      </c>
      <c r="L15607" t="s">
        <v>36</v>
      </c>
      <c r="M15607" t="str">
        <f t="shared" si="1100"/>
        <v>http://logeion.uchicago.edu/index.html#0</v>
      </c>
    </row>
    <row r="15608" spans="1:13" ht="15" customHeight="1" x14ac:dyDescent="0.2">
      <c r="A15608" t="s">
        <v>3376</v>
      </c>
      <c r="C15608" t="str">
        <f t="shared" si="1099"/>
        <v/>
      </c>
      <c r="D15608">
        <f t="shared" si="1098"/>
        <v>0</v>
      </c>
      <c r="G15608" t="s">
        <v>61</v>
      </c>
      <c r="H15608">
        <v>1</v>
      </c>
      <c r="I15608">
        <v>0</v>
      </c>
      <c r="J15608">
        <v>0</v>
      </c>
      <c r="K15608">
        <v>0</v>
      </c>
      <c r="L15608" t="s">
        <v>36</v>
      </c>
      <c r="M15608" t="str">
        <f t="shared" si="1100"/>
        <v>http://logeion.uchicago.edu/index.html#0</v>
      </c>
    </row>
    <row r="15609" spans="1:13" ht="15" customHeight="1" x14ac:dyDescent="0.2">
      <c r="A15609" t="s">
        <v>3393</v>
      </c>
      <c r="C15609" t="str">
        <f t="shared" si="1099"/>
        <v/>
      </c>
      <c r="D15609">
        <f t="shared" ref="D15609:D15672" si="1101">IF(ISBLANK(B15609),0,LEFT( C15609, FIND( " ", C15609 ) - 1 ))</f>
        <v>0</v>
      </c>
      <c r="G15609" t="s">
        <v>23</v>
      </c>
      <c r="I15609">
        <v>1</v>
      </c>
      <c r="J15609">
        <v>0</v>
      </c>
      <c r="K15609">
        <v>0</v>
      </c>
      <c r="L15609" t="s">
        <v>24</v>
      </c>
      <c r="M15609" t="str">
        <f t="shared" si="1100"/>
        <v>http://logeion.uchicago.edu/index.html#0</v>
      </c>
    </row>
    <row r="15610" spans="1:13" ht="15" customHeight="1" x14ac:dyDescent="0.2">
      <c r="A15610" t="s">
        <v>3415</v>
      </c>
      <c r="C15610" t="str">
        <f t="shared" si="1099"/>
        <v/>
      </c>
      <c r="D15610">
        <f t="shared" si="1101"/>
        <v>0</v>
      </c>
      <c r="G15610" t="s">
        <v>23</v>
      </c>
      <c r="I15610">
        <v>1</v>
      </c>
      <c r="J15610">
        <v>0</v>
      </c>
      <c r="K15610">
        <v>0</v>
      </c>
      <c r="L15610" t="s">
        <v>24</v>
      </c>
      <c r="M15610" t="str">
        <f t="shared" si="1100"/>
        <v>http://logeion.uchicago.edu/index.html#0</v>
      </c>
    </row>
    <row r="15611" spans="1:13" ht="15" customHeight="1" x14ac:dyDescent="0.2">
      <c r="A15611" t="s">
        <v>3427</v>
      </c>
      <c r="C15611" t="str">
        <f t="shared" si="1099"/>
        <v/>
      </c>
      <c r="D15611">
        <f t="shared" si="1101"/>
        <v>0</v>
      </c>
      <c r="G15611" t="s">
        <v>21</v>
      </c>
      <c r="H15611">
        <v>2</v>
      </c>
      <c r="I15611">
        <v>0</v>
      </c>
      <c r="J15611">
        <v>0</v>
      </c>
      <c r="K15611">
        <v>0</v>
      </c>
      <c r="L15611" t="s">
        <v>19</v>
      </c>
      <c r="M15611" t="str">
        <f t="shared" si="1100"/>
        <v>http://logeion.uchicago.edu/index.html#0</v>
      </c>
    </row>
    <row r="15612" spans="1:13" ht="15" customHeight="1" x14ac:dyDescent="0.2">
      <c r="A15612" t="s">
        <v>3440</v>
      </c>
      <c r="C15612" t="str">
        <f t="shared" si="1099"/>
        <v/>
      </c>
      <c r="D15612">
        <f t="shared" si="1101"/>
        <v>0</v>
      </c>
      <c r="G15612" t="s">
        <v>76</v>
      </c>
      <c r="H15612">
        <v>1</v>
      </c>
      <c r="I15612">
        <v>0</v>
      </c>
      <c r="J15612">
        <v>0</v>
      </c>
      <c r="K15612">
        <v>0</v>
      </c>
      <c r="L15612" t="s">
        <v>19</v>
      </c>
      <c r="M15612" t="str">
        <f t="shared" si="1100"/>
        <v>http://logeion.uchicago.edu/index.html#0</v>
      </c>
    </row>
    <row r="15613" spans="1:13" ht="15" customHeight="1" x14ac:dyDescent="0.2">
      <c r="A15613" t="s">
        <v>3449</v>
      </c>
      <c r="C15613" t="str">
        <f t="shared" si="1099"/>
        <v/>
      </c>
      <c r="D15613">
        <f t="shared" si="1101"/>
        <v>0</v>
      </c>
      <c r="G15613" t="s">
        <v>61</v>
      </c>
      <c r="H15613">
        <v>1</v>
      </c>
      <c r="I15613">
        <v>0</v>
      </c>
      <c r="J15613">
        <v>0</v>
      </c>
      <c r="K15613">
        <v>0</v>
      </c>
      <c r="L15613" t="s">
        <v>36</v>
      </c>
      <c r="M15613" t="str">
        <f t="shared" si="1100"/>
        <v>http://logeion.uchicago.edu/index.html#0</v>
      </c>
    </row>
    <row r="15614" spans="1:13" ht="15" customHeight="1" x14ac:dyDescent="0.2">
      <c r="A15614" t="s">
        <v>3458</v>
      </c>
      <c r="C15614" t="str">
        <f t="shared" si="1099"/>
        <v/>
      </c>
      <c r="D15614">
        <f t="shared" si="1101"/>
        <v>0</v>
      </c>
      <c r="G15614" t="s">
        <v>61</v>
      </c>
      <c r="H15614">
        <v>1</v>
      </c>
      <c r="I15614">
        <v>0</v>
      </c>
      <c r="J15614">
        <v>0</v>
      </c>
      <c r="K15614">
        <v>0</v>
      </c>
      <c r="L15614" t="s">
        <v>36</v>
      </c>
      <c r="M15614" t="str">
        <f t="shared" si="1100"/>
        <v>http://logeion.uchicago.edu/index.html#0</v>
      </c>
    </row>
    <row r="15615" spans="1:13" ht="15" customHeight="1" x14ac:dyDescent="0.2">
      <c r="A15615" t="s">
        <v>3459</v>
      </c>
      <c r="C15615" t="str">
        <f t="shared" si="1099"/>
        <v/>
      </c>
      <c r="D15615">
        <f t="shared" si="1101"/>
        <v>0</v>
      </c>
      <c r="G15615" t="s">
        <v>66</v>
      </c>
      <c r="I15615">
        <v>3</v>
      </c>
      <c r="J15615">
        <v>0</v>
      </c>
      <c r="K15615">
        <v>0</v>
      </c>
      <c r="L15615" t="s">
        <v>24</v>
      </c>
      <c r="M15615" t="str">
        <f t="shared" si="1100"/>
        <v>http://logeion.uchicago.edu/index.html#0</v>
      </c>
    </row>
    <row r="15616" spans="1:13" ht="15" customHeight="1" x14ac:dyDescent="0.2">
      <c r="A15616" t="s">
        <v>3460</v>
      </c>
      <c r="C15616" t="str">
        <f t="shared" si="1099"/>
        <v/>
      </c>
      <c r="D15616">
        <f t="shared" si="1101"/>
        <v>0</v>
      </c>
      <c r="G15616" t="s">
        <v>3461</v>
      </c>
      <c r="I15616">
        <v>0</v>
      </c>
      <c r="J15616">
        <v>0</v>
      </c>
      <c r="K15616">
        <v>0</v>
      </c>
      <c r="L15616" t="s">
        <v>339</v>
      </c>
      <c r="M15616" t="str">
        <f t="shared" si="1100"/>
        <v>http://logeion.uchicago.edu/index.html#0</v>
      </c>
    </row>
    <row r="15617" spans="1:13" ht="15" customHeight="1" x14ac:dyDescent="0.2">
      <c r="A15617" t="s">
        <v>3463</v>
      </c>
      <c r="C15617" t="str">
        <f t="shared" si="1099"/>
        <v/>
      </c>
      <c r="D15617">
        <f t="shared" si="1101"/>
        <v>0</v>
      </c>
      <c r="G15617" t="s">
        <v>230</v>
      </c>
      <c r="H15617">
        <v>3</v>
      </c>
      <c r="I15617">
        <v>0</v>
      </c>
      <c r="J15617">
        <v>0</v>
      </c>
      <c r="K15617">
        <v>0</v>
      </c>
      <c r="L15617" t="s">
        <v>36</v>
      </c>
      <c r="M15617" t="str">
        <f t="shared" si="1100"/>
        <v>http://logeion.uchicago.edu/index.html#0</v>
      </c>
    </row>
    <row r="15618" spans="1:13" ht="15" customHeight="1" x14ac:dyDescent="0.2">
      <c r="A15618" t="s">
        <v>3464</v>
      </c>
      <c r="C15618" t="str">
        <f t="shared" si="1099"/>
        <v/>
      </c>
      <c r="D15618">
        <f t="shared" si="1101"/>
        <v>0</v>
      </c>
      <c r="G15618" t="s">
        <v>29</v>
      </c>
      <c r="H15618">
        <v>3</v>
      </c>
      <c r="I15618">
        <v>0</v>
      </c>
      <c r="J15618">
        <v>0</v>
      </c>
      <c r="K15618">
        <v>0</v>
      </c>
      <c r="L15618" t="s">
        <v>19</v>
      </c>
      <c r="M15618" t="str">
        <f t="shared" si="1100"/>
        <v>http://logeion.uchicago.edu/index.html#0</v>
      </c>
    </row>
    <row r="15619" spans="1:13" ht="15" customHeight="1" x14ac:dyDescent="0.2">
      <c r="A15619" t="s">
        <v>3472</v>
      </c>
      <c r="C15619" t="str">
        <f t="shared" si="1099"/>
        <v/>
      </c>
      <c r="D15619">
        <f t="shared" si="1101"/>
        <v>0</v>
      </c>
      <c r="G15619" t="s">
        <v>29</v>
      </c>
      <c r="H15619">
        <v>3</v>
      </c>
      <c r="I15619">
        <v>0</v>
      </c>
      <c r="J15619">
        <v>0</v>
      </c>
      <c r="K15619">
        <v>0</v>
      </c>
      <c r="L15619" t="s">
        <v>19</v>
      </c>
      <c r="M15619" t="str">
        <f t="shared" si="1100"/>
        <v>http://logeion.uchicago.edu/index.html#0</v>
      </c>
    </row>
    <row r="15620" spans="1:13" ht="15" customHeight="1" x14ac:dyDescent="0.2">
      <c r="A15620" t="s">
        <v>3473</v>
      </c>
      <c r="C15620" t="str">
        <f t="shared" si="1099"/>
        <v/>
      </c>
      <c r="D15620">
        <f t="shared" si="1101"/>
        <v>0</v>
      </c>
      <c r="G15620" t="s">
        <v>3474</v>
      </c>
      <c r="I15620">
        <v>5</v>
      </c>
      <c r="J15620">
        <v>0</v>
      </c>
      <c r="K15620">
        <v>0</v>
      </c>
      <c r="L15620" t="s">
        <v>24</v>
      </c>
      <c r="M15620" t="str">
        <f t="shared" si="1100"/>
        <v>http://logeion.uchicago.edu/index.html#0</v>
      </c>
    </row>
    <row r="15621" spans="1:13" ht="15" customHeight="1" x14ac:dyDescent="0.2">
      <c r="A15621" t="s">
        <v>3475</v>
      </c>
      <c r="C15621" t="str">
        <f t="shared" si="1099"/>
        <v/>
      </c>
      <c r="D15621">
        <f t="shared" si="1101"/>
        <v>0</v>
      </c>
      <c r="G15621" t="s">
        <v>66</v>
      </c>
      <c r="I15621">
        <v>3</v>
      </c>
      <c r="J15621">
        <v>0</v>
      </c>
      <c r="K15621">
        <v>0</v>
      </c>
      <c r="L15621" t="s">
        <v>24</v>
      </c>
      <c r="M15621" t="str">
        <f t="shared" si="1100"/>
        <v>http://logeion.uchicago.edu/index.html#0</v>
      </c>
    </row>
    <row r="15622" spans="1:13" ht="15" customHeight="1" x14ac:dyDescent="0.2">
      <c r="A15622" t="s">
        <v>3485</v>
      </c>
      <c r="C15622" t="str">
        <f t="shared" si="1099"/>
        <v/>
      </c>
      <c r="D15622">
        <f t="shared" si="1101"/>
        <v>0</v>
      </c>
      <c r="G15622" t="s">
        <v>21</v>
      </c>
      <c r="H15622">
        <v>2</v>
      </c>
      <c r="I15622">
        <v>0</v>
      </c>
      <c r="J15622">
        <v>0</v>
      </c>
      <c r="K15622">
        <v>0</v>
      </c>
      <c r="L15622" t="s">
        <v>19</v>
      </c>
      <c r="M15622" t="str">
        <f t="shared" si="1100"/>
        <v>http://logeion.uchicago.edu/index.html#0</v>
      </c>
    </row>
    <row r="15623" spans="1:13" ht="15" customHeight="1" x14ac:dyDescent="0.2">
      <c r="A15623" t="s">
        <v>3486</v>
      </c>
      <c r="C15623" t="str">
        <f t="shared" si="1099"/>
        <v/>
      </c>
      <c r="D15623">
        <f t="shared" si="1101"/>
        <v>0</v>
      </c>
      <c r="G15623" t="s">
        <v>61</v>
      </c>
      <c r="H15623">
        <v>1</v>
      </c>
      <c r="I15623">
        <v>0</v>
      </c>
      <c r="J15623">
        <v>0</v>
      </c>
      <c r="K15623">
        <v>0</v>
      </c>
      <c r="L15623" t="s">
        <v>36</v>
      </c>
      <c r="M15623" t="str">
        <f t="shared" si="1100"/>
        <v>http://logeion.uchicago.edu/index.html#0</v>
      </c>
    </row>
    <row r="15624" spans="1:13" ht="15" customHeight="1" x14ac:dyDescent="0.2">
      <c r="A15624" t="s">
        <v>3487</v>
      </c>
      <c r="C15624" t="str">
        <f t="shared" si="1099"/>
        <v/>
      </c>
      <c r="D15624">
        <f t="shared" si="1101"/>
        <v>0</v>
      </c>
      <c r="G15624" t="s">
        <v>95</v>
      </c>
      <c r="I15624">
        <v>2</v>
      </c>
      <c r="J15624">
        <v>0</v>
      </c>
      <c r="K15624">
        <v>0</v>
      </c>
      <c r="L15624" t="s">
        <v>24</v>
      </c>
      <c r="M15624" t="str">
        <f t="shared" si="1100"/>
        <v>http://logeion.uchicago.edu/index.html#0</v>
      </c>
    </row>
    <row r="15625" spans="1:13" ht="15" customHeight="1" x14ac:dyDescent="0.2">
      <c r="A15625" t="s">
        <v>3492</v>
      </c>
      <c r="C15625" t="str">
        <f t="shared" si="1099"/>
        <v/>
      </c>
      <c r="D15625">
        <f t="shared" si="1101"/>
        <v>0</v>
      </c>
      <c r="G15625" t="s">
        <v>61</v>
      </c>
      <c r="H15625">
        <v>1</v>
      </c>
      <c r="I15625">
        <v>0</v>
      </c>
      <c r="J15625">
        <v>0</v>
      </c>
      <c r="K15625">
        <v>0</v>
      </c>
      <c r="L15625" t="s">
        <v>36</v>
      </c>
      <c r="M15625" t="str">
        <f t="shared" si="1100"/>
        <v>http://logeion.uchicago.edu/index.html#0</v>
      </c>
    </row>
    <row r="15626" spans="1:13" ht="15" customHeight="1" x14ac:dyDescent="0.2">
      <c r="A15626" t="s">
        <v>3493</v>
      </c>
      <c r="C15626" t="str">
        <f t="shared" si="1099"/>
        <v/>
      </c>
      <c r="D15626">
        <f t="shared" si="1101"/>
        <v>0</v>
      </c>
      <c r="G15626" t="s">
        <v>61</v>
      </c>
      <c r="H15626">
        <v>1</v>
      </c>
      <c r="I15626">
        <v>0</v>
      </c>
      <c r="J15626">
        <v>0</v>
      </c>
      <c r="K15626">
        <v>0</v>
      </c>
      <c r="L15626" t="s">
        <v>36</v>
      </c>
      <c r="M15626" t="str">
        <f t="shared" si="1100"/>
        <v>http://logeion.uchicago.edu/index.html#0</v>
      </c>
    </row>
    <row r="15627" spans="1:13" ht="15" customHeight="1" x14ac:dyDescent="0.2">
      <c r="A15627" t="s">
        <v>3511</v>
      </c>
      <c r="C15627" t="str">
        <f t="shared" si="1099"/>
        <v/>
      </c>
      <c r="D15627">
        <f t="shared" si="1101"/>
        <v>0</v>
      </c>
      <c r="G15627" t="s">
        <v>21</v>
      </c>
      <c r="H15627">
        <v>2</v>
      </c>
      <c r="I15627">
        <v>0</v>
      </c>
      <c r="J15627">
        <v>0</v>
      </c>
      <c r="K15627">
        <v>0</v>
      </c>
      <c r="L15627" t="s">
        <v>19</v>
      </c>
      <c r="M15627" t="str">
        <f t="shared" si="1100"/>
        <v>http://logeion.uchicago.edu/index.html#0</v>
      </c>
    </row>
    <row r="15628" spans="1:13" ht="15" customHeight="1" x14ac:dyDescent="0.2">
      <c r="A15628" t="s">
        <v>3519</v>
      </c>
      <c r="C15628" t="str">
        <f t="shared" si="1099"/>
        <v/>
      </c>
      <c r="D15628">
        <f t="shared" si="1101"/>
        <v>0</v>
      </c>
      <c r="G15628" t="s">
        <v>346</v>
      </c>
      <c r="H15628">
        <v>6</v>
      </c>
      <c r="I15628">
        <v>0</v>
      </c>
      <c r="J15628">
        <v>0</v>
      </c>
      <c r="K15628">
        <v>0</v>
      </c>
      <c r="L15628" t="s">
        <v>19</v>
      </c>
      <c r="M15628" t="str">
        <f t="shared" si="1100"/>
        <v>http://logeion.uchicago.edu/index.html#0</v>
      </c>
    </row>
    <row r="15629" spans="1:13" ht="15" customHeight="1" x14ac:dyDescent="0.2">
      <c r="A15629" t="s">
        <v>3523</v>
      </c>
      <c r="C15629" t="str">
        <f t="shared" si="1099"/>
        <v/>
      </c>
      <c r="D15629">
        <f t="shared" si="1101"/>
        <v>0</v>
      </c>
      <c r="G15629" t="s">
        <v>21</v>
      </c>
      <c r="H15629">
        <v>2</v>
      </c>
      <c r="I15629">
        <v>0</v>
      </c>
      <c r="J15629">
        <v>0</v>
      </c>
      <c r="K15629">
        <v>0</v>
      </c>
      <c r="L15629" t="s">
        <v>19</v>
      </c>
      <c r="M15629" t="str">
        <f t="shared" si="1100"/>
        <v>http://logeion.uchicago.edu/index.html#0</v>
      </c>
    </row>
    <row r="15630" spans="1:13" ht="15" customHeight="1" x14ac:dyDescent="0.2">
      <c r="A15630" t="s">
        <v>3524</v>
      </c>
      <c r="C15630" t="str">
        <f t="shared" si="1099"/>
        <v/>
      </c>
      <c r="D15630">
        <f t="shared" si="1101"/>
        <v>0</v>
      </c>
      <c r="G15630" t="s">
        <v>61</v>
      </c>
      <c r="H15630">
        <v>1</v>
      </c>
      <c r="I15630">
        <v>0</v>
      </c>
      <c r="J15630">
        <v>0</v>
      </c>
      <c r="K15630">
        <v>0</v>
      </c>
      <c r="L15630" t="s">
        <v>36</v>
      </c>
      <c r="M15630" t="str">
        <f t="shared" si="1100"/>
        <v>http://logeion.uchicago.edu/index.html#0</v>
      </c>
    </row>
    <row r="15631" spans="1:13" ht="15" customHeight="1" x14ac:dyDescent="0.2">
      <c r="A15631" t="s">
        <v>3541</v>
      </c>
      <c r="C15631" t="str">
        <f t="shared" si="1099"/>
        <v/>
      </c>
      <c r="D15631">
        <f t="shared" si="1101"/>
        <v>0</v>
      </c>
      <c r="G15631" t="s">
        <v>21</v>
      </c>
      <c r="H15631">
        <v>2</v>
      </c>
      <c r="I15631">
        <v>0</v>
      </c>
      <c r="J15631">
        <v>0</v>
      </c>
      <c r="K15631">
        <v>1</v>
      </c>
      <c r="L15631" t="s">
        <v>19</v>
      </c>
      <c r="M15631" t="str">
        <f t="shared" si="1100"/>
        <v>http://logeion.uchicago.edu/index.html#0</v>
      </c>
    </row>
    <row r="15632" spans="1:13" ht="15" customHeight="1" x14ac:dyDescent="0.2">
      <c r="A15632" t="s">
        <v>3542</v>
      </c>
      <c r="C15632" t="str">
        <f t="shared" si="1099"/>
        <v/>
      </c>
      <c r="D15632">
        <f t="shared" si="1101"/>
        <v>0</v>
      </c>
      <c r="G15632" t="s">
        <v>29</v>
      </c>
      <c r="H15632">
        <v>3</v>
      </c>
      <c r="I15632">
        <v>0</v>
      </c>
      <c r="J15632">
        <v>0</v>
      </c>
      <c r="K15632">
        <v>1</v>
      </c>
      <c r="L15632" t="s">
        <v>19</v>
      </c>
      <c r="M15632" t="str">
        <f t="shared" si="1100"/>
        <v>http://logeion.uchicago.edu/index.html#0</v>
      </c>
    </row>
    <row r="15633" spans="1:13" ht="15" customHeight="1" x14ac:dyDescent="0.2">
      <c r="A15633" t="s">
        <v>3543</v>
      </c>
      <c r="C15633" t="str">
        <f t="shared" si="1099"/>
        <v/>
      </c>
      <c r="D15633">
        <f t="shared" si="1101"/>
        <v>0</v>
      </c>
      <c r="G15633" t="s">
        <v>346</v>
      </c>
      <c r="H15633">
        <v>6</v>
      </c>
      <c r="I15633">
        <v>0</v>
      </c>
      <c r="J15633">
        <v>0</v>
      </c>
      <c r="K15633">
        <v>0</v>
      </c>
      <c r="L15633" t="s">
        <v>19</v>
      </c>
      <c r="M15633" t="str">
        <f t="shared" si="1100"/>
        <v>http://logeion.uchicago.edu/index.html#0</v>
      </c>
    </row>
    <row r="15634" spans="1:13" ht="15" customHeight="1" x14ac:dyDescent="0.2">
      <c r="A15634" t="s">
        <v>3544</v>
      </c>
      <c r="C15634" t="str">
        <f t="shared" si="1099"/>
        <v/>
      </c>
      <c r="D15634">
        <f t="shared" si="1101"/>
        <v>0</v>
      </c>
      <c r="G15634" t="s">
        <v>21</v>
      </c>
      <c r="H15634">
        <v>2</v>
      </c>
      <c r="I15634">
        <v>0</v>
      </c>
      <c r="J15634">
        <v>0</v>
      </c>
      <c r="K15634">
        <v>0</v>
      </c>
      <c r="L15634" t="s">
        <v>19</v>
      </c>
      <c r="M15634" t="str">
        <f t="shared" si="1100"/>
        <v>http://logeion.uchicago.edu/index.html#0</v>
      </c>
    </row>
    <row r="15635" spans="1:13" ht="15" customHeight="1" x14ac:dyDescent="0.2">
      <c r="A15635" t="s">
        <v>3558</v>
      </c>
      <c r="C15635" t="str">
        <f t="shared" si="1099"/>
        <v/>
      </c>
      <c r="D15635">
        <f t="shared" si="1101"/>
        <v>0</v>
      </c>
      <c r="G15635" t="s">
        <v>21</v>
      </c>
      <c r="H15635">
        <v>2</v>
      </c>
      <c r="I15635">
        <v>0</v>
      </c>
      <c r="J15635">
        <v>0</v>
      </c>
      <c r="K15635">
        <v>1</v>
      </c>
      <c r="L15635" t="s">
        <v>19</v>
      </c>
      <c r="M15635" t="str">
        <f t="shared" si="1100"/>
        <v>http://logeion.uchicago.edu/index.html#0</v>
      </c>
    </row>
    <row r="15636" spans="1:13" ht="15" customHeight="1" x14ac:dyDescent="0.2">
      <c r="A15636" t="s">
        <v>3563</v>
      </c>
      <c r="C15636" t="str">
        <f t="shared" ref="C15636:C15699" si="1102">SUBSTITUTE(SUBSTITUTE(SUBSTITUTE(SUBSTITUTE(SUBSTITUTE(SUBSTITUTE(SUBSTITUTE(SUBSTITUTE(SUBSTITUTE(SUBSTITUTE(SUBSTITUTE(B15636, "ā", "a"), "ē", "e"), "ī", "i"), "ō", "o"), "ū", "u"), "ȳ", "y"), "Ā", "A"), "Ē", "E"), "Ī", "I"), "Ō", "O"), "Ū", "U")</f>
        <v/>
      </c>
      <c r="D15636">
        <f t="shared" si="1101"/>
        <v>0</v>
      </c>
      <c r="G15636" t="s">
        <v>29</v>
      </c>
      <c r="H15636">
        <v>3</v>
      </c>
      <c r="I15636">
        <v>0</v>
      </c>
      <c r="J15636">
        <v>0</v>
      </c>
      <c r="K15636">
        <v>1</v>
      </c>
      <c r="L15636" t="s">
        <v>19</v>
      </c>
      <c r="M15636" t="str">
        <f t="shared" si="1100"/>
        <v>http://logeion.uchicago.edu/index.html#0</v>
      </c>
    </row>
    <row r="15637" spans="1:13" ht="15" customHeight="1" x14ac:dyDescent="0.2">
      <c r="A15637" t="s">
        <v>3571</v>
      </c>
      <c r="C15637" t="str">
        <f t="shared" si="1102"/>
        <v/>
      </c>
      <c r="D15637">
        <f t="shared" si="1101"/>
        <v>0</v>
      </c>
      <c r="G15637" t="s">
        <v>43</v>
      </c>
      <c r="H15637">
        <v>6</v>
      </c>
      <c r="I15637">
        <v>0</v>
      </c>
      <c r="J15637">
        <v>0</v>
      </c>
      <c r="K15637">
        <v>1</v>
      </c>
      <c r="L15637" t="s">
        <v>19</v>
      </c>
      <c r="M15637" t="str">
        <f t="shared" si="1100"/>
        <v>http://logeion.uchicago.edu/index.html#0</v>
      </c>
    </row>
    <row r="15638" spans="1:13" ht="15" customHeight="1" x14ac:dyDescent="0.2">
      <c r="A15638" t="s">
        <v>3576</v>
      </c>
      <c r="C15638" t="str">
        <f t="shared" si="1102"/>
        <v/>
      </c>
      <c r="D15638">
        <f t="shared" si="1101"/>
        <v>0</v>
      </c>
      <c r="G15638" t="s">
        <v>346</v>
      </c>
      <c r="H15638">
        <v>6</v>
      </c>
      <c r="I15638">
        <v>0</v>
      </c>
      <c r="J15638">
        <v>0</v>
      </c>
      <c r="K15638">
        <v>0</v>
      </c>
      <c r="L15638" t="s">
        <v>19</v>
      </c>
      <c r="M15638" t="str">
        <f t="shared" si="1100"/>
        <v>http://logeion.uchicago.edu/index.html#0</v>
      </c>
    </row>
    <row r="15639" spans="1:13" ht="15" customHeight="1" x14ac:dyDescent="0.2">
      <c r="A15639" t="s">
        <v>3577</v>
      </c>
      <c r="C15639" t="str">
        <f t="shared" si="1102"/>
        <v/>
      </c>
      <c r="D15639">
        <f t="shared" si="1101"/>
        <v>0</v>
      </c>
      <c r="G15639" t="s">
        <v>76</v>
      </c>
      <c r="H15639">
        <v>1</v>
      </c>
      <c r="I15639">
        <v>0</v>
      </c>
      <c r="J15639">
        <v>0</v>
      </c>
      <c r="K15639">
        <v>0</v>
      </c>
      <c r="L15639" t="s">
        <v>19</v>
      </c>
      <c r="M15639" t="str">
        <f t="shared" si="1100"/>
        <v>http://logeion.uchicago.edu/index.html#0</v>
      </c>
    </row>
    <row r="15640" spans="1:13" ht="15" customHeight="1" x14ac:dyDescent="0.2">
      <c r="A15640" t="s">
        <v>3578</v>
      </c>
      <c r="C15640" t="str">
        <f t="shared" si="1102"/>
        <v/>
      </c>
      <c r="D15640">
        <f t="shared" si="1101"/>
        <v>0</v>
      </c>
      <c r="G15640" t="s">
        <v>21</v>
      </c>
      <c r="H15640">
        <v>2</v>
      </c>
      <c r="I15640">
        <v>0</v>
      </c>
      <c r="J15640">
        <v>0</v>
      </c>
      <c r="K15640">
        <v>0</v>
      </c>
      <c r="L15640" t="s">
        <v>19</v>
      </c>
      <c r="M15640" t="str">
        <f t="shared" si="1100"/>
        <v>http://logeion.uchicago.edu/index.html#0</v>
      </c>
    </row>
    <row r="15641" spans="1:13" ht="15" customHeight="1" x14ac:dyDescent="0.2">
      <c r="A15641" t="s">
        <v>3579</v>
      </c>
      <c r="C15641" t="str">
        <f t="shared" si="1102"/>
        <v/>
      </c>
      <c r="D15641">
        <f t="shared" si="1101"/>
        <v>0</v>
      </c>
      <c r="G15641" t="s">
        <v>61</v>
      </c>
      <c r="H15641">
        <v>1</v>
      </c>
      <c r="I15641">
        <v>0</v>
      </c>
      <c r="J15641">
        <v>0</v>
      </c>
      <c r="K15641">
        <v>0</v>
      </c>
      <c r="L15641" t="s">
        <v>36</v>
      </c>
      <c r="M15641" t="str">
        <f t="shared" si="1100"/>
        <v>http://logeion.uchicago.edu/index.html#0</v>
      </c>
    </row>
    <row r="15642" spans="1:13" ht="15" customHeight="1" x14ac:dyDescent="0.2">
      <c r="A15642" t="s">
        <v>3580</v>
      </c>
      <c r="C15642" t="str">
        <f t="shared" si="1102"/>
        <v/>
      </c>
      <c r="D15642">
        <f t="shared" si="1101"/>
        <v>0</v>
      </c>
      <c r="G15642" t="s">
        <v>21</v>
      </c>
      <c r="H15642">
        <v>2</v>
      </c>
      <c r="I15642">
        <v>0</v>
      </c>
      <c r="J15642">
        <v>0</v>
      </c>
      <c r="K15642">
        <v>0</v>
      </c>
      <c r="L15642" t="s">
        <v>19</v>
      </c>
      <c r="M15642" t="str">
        <f t="shared" si="1100"/>
        <v>http://logeion.uchicago.edu/index.html#0</v>
      </c>
    </row>
    <row r="15643" spans="1:13" ht="15" customHeight="1" x14ac:dyDescent="0.2">
      <c r="A15643" t="s">
        <v>3589</v>
      </c>
      <c r="C15643" t="str">
        <f t="shared" si="1102"/>
        <v/>
      </c>
      <c r="D15643">
        <f t="shared" si="1101"/>
        <v>0</v>
      </c>
      <c r="G15643" t="s">
        <v>21</v>
      </c>
      <c r="H15643">
        <v>2</v>
      </c>
      <c r="I15643">
        <v>0</v>
      </c>
      <c r="J15643">
        <v>0</v>
      </c>
      <c r="K15643">
        <v>0</v>
      </c>
      <c r="L15643" t="s">
        <v>19</v>
      </c>
      <c r="M15643" t="str">
        <f t="shared" si="1100"/>
        <v>http://logeion.uchicago.edu/index.html#0</v>
      </c>
    </row>
    <row r="15644" spans="1:13" ht="15" customHeight="1" x14ac:dyDescent="0.2">
      <c r="A15644" t="s">
        <v>3594</v>
      </c>
      <c r="C15644" t="str">
        <f t="shared" si="1102"/>
        <v/>
      </c>
      <c r="D15644">
        <f t="shared" si="1101"/>
        <v>0</v>
      </c>
      <c r="G15644" t="s">
        <v>29</v>
      </c>
      <c r="H15644">
        <v>3</v>
      </c>
      <c r="I15644">
        <v>0</v>
      </c>
      <c r="J15644">
        <v>0</v>
      </c>
      <c r="K15644">
        <v>0</v>
      </c>
      <c r="L15644" t="s">
        <v>19</v>
      </c>
      <c r="M15644" t="str">
        <f t="shared" si="1100"/>
        <v>http://logeion.uchicago.edu/index.html#0</v>
      </c>
    </row>
    <row r="15645" spans="1:13" ht="15" customHeight="1" x14ac:dyDescent="0.2">
      <c r="A15645" t="s">
        <v>3595</v>
      </c>
      <c r="C15645" t="str">
        <f t="shared" si="1102"/>
        <v/>
      </c>
      <c r="D15645">
        <f t="shared" si="1101"/>
        <v>0</v>
      </c>
      <c r="G15645" t="s">
        <v>76</v>
      </c>
      <c r="H15645">
        <v>1</v>
      </c>
      <c r="I15645">
        <v>0</v>
      </c>
      <c r="J15645">
        <v>0</v>
      </c>
      <c r="K15645">
        <v>0</v>
      </c>
      <c r="L15645" t="s">
        <v>19</v>
      </c>
      <c r="M15645" t="str">
        <f t="shared" si="1100"/>
        <v>http://logeion.uchicago.edu/index.html#0</v>
      </c>
    </row>
    <row r="15646" spans="1:13" ht="15" customHeight="1" x14ac:dyDescent="0.2">
      <c r="A15646" t="s">
        <v>3600</v>
      </c>
      <c r="C15646" t="str">
        <f t="shared" si="1102"/>
        <v/>
      </c>
      <c r="D15646">
        <f t="shared" si="1101"/>
        <v>0</v>
      </c>
      <c r="G15646" t="s">
        <v>346</v>
      </c>
      <c r="H15646">
        <v>6</v>
      </c>
      <c r="I15646">
        <v>0</v>
      </c>
      <c r="J15646">
        <v>0</v>
      </c>
      <c r="K15646">
        <v>0</v>
      </c>
      <c r="L15646" t="s">
        <v>19</v>
      </c>
      <c r="M15646" t="str">
        <f t="shared" si="1100"/>
        <v>http://logeion.uchicago.edu/index.html#0</v>
      </c>
    </row>
    <row r="15647" spans="1:13" ht="15" customHeight="1" x14ac:dyDescent="0.2">
      <c r="A15647" t="s">
        <v>3613</v>
      </c>
      <c r="C15647" t="str">
        <f t="shared" si="1102"/>
        <v/>
      </c>
      <c r="D15647">
        <f t="shared" si="1101"/>
        <v>0</v>
      </c>
      <c r="G15647" t="s">
        <v>21</v>
      </c>
      <c r="H15647">
        <v>2</v>
      </c>
      <c r="I15647">
        <v>0</v>
      </c>
      <c r="J15647">
        <v>0</v>
      </c>
      <c r="K15647">
        <v>1</v>
      </c>
      <c r="L15647" t="s">
        <v>19</v>
      </c>
      <c r="M15647" t="str">
        <f t="shared" si="1100"/>
        <v>http://logeion.uchicago.edu/index.html#0</v>
      </c>
    </row>
    <row r="15648" spans="1:13" ht="15" customHeight="1" x14ac:dyDescent="0.2">
      <c r="A15648" t="s">
        <v>3614</v>
      </c>
      <c r="C15648" t="str">
        <f t="shared" si="1102"/>
        <v/>
      </c>
      <c r="D15648">
        <f t="shared" si="1101"/>
        <v>0</v>
      </c>
      <c r="G15648" t="s">
        <v>61</v>
      </c>
      <c r="H15648">
        <v>1</v>
      </c>
      <c r="I15648">
        <v>0</v>
      </c>
      <c r="J15648">
        <v>0</v>
      </c>
      <c r="K15648">
        <v>1</v>
      </c>
      <c r="L15648" t="s">
        <v>36</v>
      </c>
      <c r="M15648" t="str">
        <f t="shared" si="1100"/>
        <v>http://logeion.uchicago.edu/index.html#0</v>
      </c>
    </row>
    <row r="15649" spans="1:13" ht="15" customHeight="1" x14ac:dyDescent="0.2">
      <c r="A15649" t="s">
        <v>54970</v>
      </c>
      <c r="C15649" t="str">
        <f t="shared" si="1102"/>
        <v/>
      </c>
      <c r="D15649">
        <f t="shared" si="1101"/>
        <v>0</v>
      </c>
      <c r="G15649" t="s">
        <v>21</v>
      </c>
      <c r="H15649">
        <v>2</v>
      </c>
      <c r="K15649">
        <v>1</v>
      </c>
      <c r="L15649" t="s">
        <v>19</v>
      </c>
      <c r="M15649" t="str">
        <f t="shared" si="1100"/>
        <v>http://logeion.uchicago.edu/index.html#0</v>
      </c>
    </row>
    <row r="15650" spans="1:13" ht="15" customHeight="1" x14ac:dyDescent="0.2">
      <c r="A15650" t="s">
        <v>3631</v>
      </c>
      <c r="C15650" t="str">
        <f t="shared" si="1102"/>
        <v/>
      </c>
      <c r="D15650">
        <f t="shared" si="1101"/>
        <v>0</v>
      </c>
      <c r="G15650" t="s">
        <v>61</v>
      </c>
      <c r="H15650">
        <v>1</v>
      </c>
      <c r="I15650">
        <v>0</v>
      </c>
      <c r="J15650">
        <v>0</v>
      </c>
      <c r="K15650">
        <v>0</v>
      </c>
      <c r="L15650" t="s">
        <v>36</v>
      </c>
      <c r="M15650" t="str">
        <f t="shared" si="1100"/>
        <v>http://logeion.uchicago.edu/index.html#0</v>
      </c>
    </row>
    <row r="15651" spans="1:13" ht="15" customHeight="1" x14ac:dyDescent="0.2">
      <c r="A15651" t="s">
        <v>3641</v>
      </c>
      <c r="C15651" t="str">
        <f t="shared" si="1102"/>
        <v/>
      </c>
      <c r="D15651">
        <f t="shared" si="1101"/>
        <v>0</v>
      </c>
      <c r="G15651" t="s">
        <v>89</v>
      </c>
      <c r="I15651">
        <v>0</v>
      </c>
      <c r="J15651">
        <v>1</v>
      </c>
      <c r="K15651">
        <v>0</v>
      </c>
      <c r="L15651" t="s">
        <v>90</v>
      </c>
      <c r="M15651" t="str">
        <f t="shared" ref="M15651:M15714" si="1103">"http://logeion.uchicago.edu/index.html#"&amp;D15651</f>
        <v>http://logeion.uchicago.edu/index.html#0</v>
      </c>
    </row>
    <row r="15652" spans="1:13" ht="15" customHeight="1" x14ac:dyDescent="0.2">
      <c r="A15652" t="s">
        <v>3660</v>
      </c>
      <c r="C15652" t="str">
        <f t="shared" si="1102"/>
        <v/>
      </c>
      <c r="D15652">
        <f t="shared" si="1101"/>
        <v>0</v>
      </c>
      <c r="G15652" t="s">
        <v>76</v>
      </c>
      <c r="H15652">
        <v>1</v>
      </c>
      <c r="I15652">
        <v>0</v>
      </c>
      <c r="J15652">
        <v>0</v>
      </c>
      <c r="K15652">
        <v>1</v>
      </c>
      <c r="L15652" t="s">
        <v>19</v>
      </c>
      <c r="M15652" t="str">
        <f t="shared" si="1103"/>
        <v>http://logeion.uchicago.edu/index.html#0</v>
      </c>
    </row>
    <row r="15653" spans="1:13" ht="15" customHeight="1" x14ac:dyDescent="0.2">
      <c r="A15653" t="s">
        <v>56386</v>
      </c>
      <c r="C15653" t="str">
        <f t="shared" si="1102"/>
        <v/>
      </c>
      <c r="D15653">
        <f t="shared" si="1101"/>
        <v>0</v>
      </c>
      <c r="G15653" t="s">
        <v>536</v>
      </c>
      <c r="H15653">
        <v>3</v>
      </c>
      <c r="K15653">
        <v>1</v>
      </c>
      <c r="L15653" t="s">
        <v>36</v>
      </c>
      <c r="M15653" t="str">
        <f t="shared" si="1103"/>
        <v>http://logeion.uchicago.edu/index.html#0</v>
      </c>
    </row>
    <row r="15654" spans="1:13" ht="15" customHeight="1" x14ac:dyDescent="0.2">
      <c r="A15654" t="s">
        <v>3682</v>
      </c>
      <c r="C15654" t="str">
        <f t="shared" si="1102"/>
        <v/>
      </c>
      <c r="D15654">
        <f t="shared" si="1101"/>
        <v>0</v>
      </c>
      <c r="G15654" t="s">
        <v>76</v>
      </c>
      <c r="H15654">
        <v>1</v>
      </c>
      <c r="I15654">
        <v>0</v>
      </c>
      <c r="J15654">
        <v>0</v>
      </c>
      <c r="K15654">
        <v>0</v>
      </c>
      <c r="L15654" t="s">
        <v>19</v>
      </c>
      <c r="M15654" t="str">
        <f t="shared" si="1103"/>
        <v>http://logeion.uchicago.edu/index.html#0</v>
      </c>
    </row>
    <row r="15655" spans="1:13" ht="15" customHeight="1" x14ac:dyDescent="0.2">
      <c r="A15655" t="s">
        <v>3690</v>
      </c>
      <c r="C15655" t="str">
        <f t="shared" si="1102"/>
        <v/>
      </c>
      <c r="D15655">
        <f t="shared" si="1101"/>
        <v>0</v>
      </c>
      <c r="G15655" t="s">
        <v>43</v>
      </c>
      <c r="H15655">
        <v>6</v>
      </c>
      <c r="I15655">
        <v>0</v>
      </c>
      <c r="J15655">
        <v>0</v>
      </c>
      <c r="K15655">
        <v>1</v>
      </c>
      <c r="L15655" t="s">
        <v>19</v>
      </c>
      <c r="M15655" t="str">
        <f t="shared" si="1103"/>
        <v>http://logeion.uchicago.edu/index.html#0</v>
      </c>
    </row>
    <row r="15656" spans="1:13" ht="15" customHeight="1" x14ac:dyDescent="0.2">
      <c r="A15656" t="s">
        <v>3695</v>
      </c>
      <c r="C15656" t="str">
        <f t="shared" si="1102"/>
        <v/>
      </c>
      <c r="D15656">
        <f t="shared" si="1101"/>
        <v>0</v>
      </c>
      <c r="G15656" t="s">
        <v>43</v>
      </c>
      <c r="H15656">
        <v>6</v>
      </c>
      <c r="I15656">
        <v>0</v>
      </c>
      <c r="J15656">
        <v>0</v>
      </c>
      <c r="K15656">
        <v>1</v>
      </c>
      <c r="L15656" t="s">
        <v>19</v>
      </c>
      <c r="M15656" t="str">
        <f t="shared" si="1103"/>
        <v>http://logeion.uchicago.edu/index.html#0</v>
      </c>
    </row>
    <row r="15657" spans="1:13" ht="15" customHeight="1" x14ac:dyDescent="0.2">
      <c r="A15657" t="s">
        <v>3700</v>
      </c>
      <c r="C15657" t="str">
        <f t="shared" si="1102"/>
        <v/>
      </c>
      <c r="D15657">
        <f t="shared" si="1101"/>
        <v>0</v>
      </c>
      <c r="G15657" t="s">
        <v>61</v>
      </c>
      <c r="H15657">
        <v>1</v>
      </c>
      <c r="I15657">
        <v>0</v>
      </c>
      <c r="J15657">
        <v>0</v>
      </c>
      <c r="K15657">
        <v>0</v>
      </c>
      <c r="L15657" t="s">
        <v>36</v>
      </c>
      <c r="M15657" t="str">
        <f t="shared" si="1103"/>
        <v>http://logeion.uchicago.edu/index.html#0</v>
      </c>
    </row>
    <row r="15658" spans="1:13" ht="15" customHeight="1" x14ac:dyDescent="0.2">
      <c r="A15658" t="s">
        <v>3701</v>
      </c>
      <c r="C15658" t="str">
        <f t="shared" si="1102"/>
        <v/>
      </c>
      <c r="D15658">
        <f t="shared" si="1101"/>
        <v>0</v>
      </c>
      <c r="G15658" t="s">
        <v>61</v>
      </c>
      <c r="H15658">
        <v>1</v>
      </c>
      <c r="I15658">
        <v>0</v>
      </c>
      <c r="J15658">
        <v>0</v>
      </c>
      <c r="K15658">
        <v>0</v>
      </c>
      <c r="L15658" t="s">
        <v>36</v>
      </c>
      <c r="M15658" t="str">
        <f t="shared" si="1103"/>
        <v>http://logeion.uchicago.edu/index.html#0</v>
      </c>
    </row>
    <row r="15659" spans="1:13" ht="15" customHeight="1" x14ac:dyDescent="0.2">
      <c r="A15659" t="s">
        <v>3702</v>
      </c>
      <c r="C15659" t="str">
        <f t="shared" si="1102"/>
        <v/>
      </c>
      <c r="D15659">
        <f t="shared" si="1101"/>
        <v>0</v>
      </c>
      <c r="G15659" t="s">
        <v>21</v>
      </c>
      <c r="H15659">
        <v>2</v>
      </c>
      <c r="I15659">
        <v>0</v>
      </c>
      <c r="J15659">
        <v>0</v>
      </c>
      <c r="K15659">
        <v>1</v>
      </c>
      <c r="L15659" t="s">
        <v>19</v>
      </c>
      <c r="M15659" t="str">
        <f t="shared" si="1103"/>
        <v>http://logeion.uchicago.edu/index.html#0</v>
      </c>
    </row>
    <row r="15660" spans="1:13" ht="15" customHeight="1" x14ac:dyDescent="0.2">
      <c r="A15660" t="s">
        <v>3706</v>
      </c>
      <c r="C15660" t="str">
        <f t="shared" si="1102"/>
        <v/>
      </c>
      <c r="D15660">
        <f t="shared" si="1101"/>
        <v>0</v>
      </c>
      <c r="G15660" t="s">
        <v>76</v>
      </c>
      <c r="H15660">
        <v>1</v>
      </c>
      <c r="I15660">
        <v>0</v>
      </c>
      <c r="J15660">
        <v>0</v>
      </c>
      <c r="K15660">
        <v>1</v>
      </c>
      <c r="L15660" t="s">
        <v>19</v>
      </c>
      <c r="M15660" t="str">
        <f t="shared" si="1103"/>
        <v>http://logeion.uchicago.edu/index.html#0</v>
      </c>
    </row>
    <row r="15661" spans="1:13" ht="15" customHeight="1" x14ac:dyDescent="0.2">
      <c r="A15661" t="s">
        <v>3717</v>
      </c>
      <c r="C15661" t="str">
        <f t="shared" si="1102"/>
        <v/>
      </c>
      <c r="D15661">
        <f t="shared" si="1101"/>
        <v>0</v>
      </c>
      <c r="G15661" t="s">
        <v>43</v>
      </c>
      <c r="H15661">
        <v>6</v>
      </c>
      <c r="I15661">
        <v>0</v>
      </c>
      <c r="J15661">
        <v>0</v>
      </c>
      <c r="K15661">
        <v>0</v>
      </c>
      <c r="L15661" t="s">
        <v>19</v>
      </c>
      <c r="M15661" t="str">
        <f t="shared" si="1103"/>
        <v>http://logeion.uchicago.edu/index.html#0</v>
      </c>
    </row>
    <row r="15662" spans="1:13" ht="15" customHeight="1" x14ac:dyDescent="0.2">
      <c r="A15662" t="s">
        <v>3724</v>
      </c>
      <c r="C15662" t="str">
        <f t="shared" si="1102"/>
        <v/>
      </c>
      <c r="D15662">
        <f t="shared" si="1101"/>
        <v>0</v>
      </c>
      <c r="G15662" t="s">
        <v>21</v>
      </c>
      <c r="H15662">
        <v>2</v>
      </c>
      <c r="I15662">
        <v>0</v>
      </c>
      <c r="J15662">
        <v>0</v>
      </c>
      <c r="K15662">
        <v>1</v>
      </c>
      <c r="L15662" t="s">
        <v>19</v>
      </c>
      <c r="M15662" t="str">
        <f t="shared" si="1103"/>
        <v>http://logeion.uchicago.edu/index.html#0</v>
      </c>
    </row>
    <row r="15663" spans="1:13" ht="15" customHeight="1" x14ac:dyDescent="0.2">
      <c r="A15663" t="s">
        <v>3725</v>
      </c>
      <c r="C15663" t="str">
        <f t="shared" si="1102"/>
        <v/>
      </c>
      <c r="D15663">
        <f t="shared" si="1101"/>
        <v>0</v>
      </c>
      <c r="G15663" t="s">
        <v>76</v>
      </c>
      <c r="H15663">
        <v>1</v>
      </c>
      <c r="I15663">
        <v>0</v>
      </c>
      <c r="J15663">
        <v>0</v>
      </c>
      <c r="K15663">
        <v>1</v>
      </c>
      <c r="L15663" t="s">
        <v>19</v>
      </c>
      <c r="M15663" t="str">
        <f t="shared" si="1103"/>
        <v>http://logeion.uchicago.edu/index.html#0</v>
      </c>
    </row>
    <row r="15664" spans="1:13" ht="15" customHeight="1" x14ac:dyDescent="0.2">
      <c r="A15664" t="s">
        <v>3726</v>
      </c>
      <c r="C15664" t="str">
        <f t="shared" si="1102"/>
        <v/>
      </c>
      <c r="D15664">
        <f t="shared" si="1101"/>
        <v>0</v>
      </c>
      <c r="G15664" t="s">
        <v>346</v>
      </c>
      <c r="H15664">
        <v>6</v>
      </c>
      <c r="I15664">
        <v>0</v>
      </c>
      <c r="J15664">
        <v>0</v>
      </c>
      <c r="K15664">
        <v>1</v>
      </c>
      <c r="L15664" t="s">
        <v>19</v>
      </c>
      <c r="M15664" t="str">
        <f t="shared" si="1103"/>
        <v>http://logeion.uchicago.edu/index.html#0</v>
      </c>
    </row>
    <row r="15665" spans="1:13" ht="15" customHeight="1" x14ac:dyDescent="0.2">
      <c r="A15665" t="s">
        <v>3727</v>
      </c>
      <c r="C15665" t="str">
        <f t="shared" si="1102"/>
        <v/>
      </c>
      <c r="D15665">
        <f t="shared" si="1101"/>
        <v>0</v>
      </c>
      <c r="G15665" t="s">
        <v>155</v>
      </c>
      <c r="H15665">
        <v>3</v>
      </c>
      <c r="I15665">
        <v>0</v>
      </c>
      <c r="J15665">
        <v>0</v>
      </c>
      <c r="K15665">
        <v>1</v>
      </c>
      <c r="L15665" t="s">
        <v>36</v>
      </c>
      <c r="M15665" t="str">
        <f t="shared" si="1103"/>
        <v>http://logeion.uchicago.edu/index.html#0</v>
      </c>
    </row>
    <row r="15666" spans="1:13" ht="15" customHeight="1" x14ac:dyDescent="0.2">
      <c r="A15666" t="s">
        <v>3729</v>
      </c>
      <c r="C15666" t="str">
        <f t="shared" si="1102"/>
        <v/>
      </c>
      <c r="D15666">
        <f t="shared" si="1101"/>
        <v>0</v>
      </c>
      <c r="G15666" t="s">
        <v>23</v>
      </c>
      <c r="I15666">
        <v>1</v>
      </c>
      <c r="J15666">
        <v>0</v>
      </c>
      <c r="K15666">
        <v>0</v>
      </c>
      <c r="L15666" t="s">
        <v>24</v>
      </c>
      <c r="M15666" t="str">
        <f t="shared" si="1103"/>
        <v>http://logeion.uchicago.edu/index.html#0</v>
      </c>
    </row>
    <row r="15667" spans="1:13" ht="15" customHeight="1" x14ac:dyDescent="0.2">
      <c r="A15667" t="s">
        <v>3730</v>
      </c>
      <c r="C15667" t="str">
        <f t="shared" si="1102"/>
        <v/>
      </c>
      <c r="D15667">
        <f t="shared" si="1101"/>
        <v>0</v>
      </c>
      <c r="G15667" t="s">
        <v>346</v>
      </c>
      <c r="H15667">
        <v>6</v>
      </c>
      <c r="I15667">
        <v>0</v>
      </c>
      <c r="J15667">
        <v>0</v>
      </c>
      <c r="K15667">
        <v>0</v>
      </c>
      <c r="L15667" t="s">
        <v>19</v>
      </c>
      <c r="M15667" t="str">
        <f t="shared" si="1103"/>
        <v>http://logeion.uchicago.edu/index.html#0</v>
      </c>
    </row>
    <row r="15668" spans="1:13" ht="15" customHeight="1" x14ac:dyDescent="0.2">
      <c r="A15668" t="s">
        <v>3731</v>
      </c>
      <c r="C15668" t="str">
        <f t="shared" si="1102"/>
        <v/>
      </c>
      <c r="D15668">
        <f t="shared" si="1101"/>
        <v>0</v>
      </c>
      <c r="G15668" t="s">
        <v>76</v>
      </c>
      <c r="H15668">
        <v>1</v>
      </c>
      <c r="I15668">
        <v>0</v>
      </c>
      <c r="J15668">
        <v>0</v>
      </c>
      <c r="K15668">
        <v>0</v>
      </c>
      <c r="L15668" t="s">
        <v>19</v>
      </c>
      <c r="M15668" t="str">
        <f t="shared" si="1103"/>
        <v>http://logeion.uchicago.edu/index.html#0</v>
      </c>
    </row>
    <row r="15669" spans="1:13" ht="15" customHeight="1" x14ac:dyDescent="0.2">
      <c r="A15669" t="s">
        <v>3732</v>
      </c>
      <c r="C15669" t="str">
        <f t="shared" si="1102"/>
        <v/>
      </c>
      <c r="D15669">
        <f t="shared" si="1101"/>
        <v>0</v>
      </c>
      <c r="G15669" t="s">
        <v>346</v>
      </c>
      <c r="H15669">
        <v>6</v>
      </c>
      <c r="I15669">
        <v>0</v>
      </c>
      <c r="J15669">
        <v>0</v>
      </c>
      <c r="K15669">
        <v>0</v>
      </c>
      <c r="L15669" t="s">
        <v>19</v>
      </c>
      <c r="M15669" t="str">
        <f t="shared" si="1103"/>
        <v>http://logeion.uchicago.edu/index.html#0</v>
      </c>
    </row>
    <row r="15670" spans="1:13" ht="15" customHeight="1" x14ac:dyDescent="0.2">
      <c r="A15670" t="s">
        <v>3733</v>
      </c>
      <c r="C15670" t="str">
        <f t="shared" si="1102"/>
        <v/>
      </c>
      <c r="D15670">
        <f t="shared" si="1101"/>
        <v>0</v>
      </c>
      <c r="G15670" t="s">
        <v>21</v>
      </c>
      <c r="H15670">
        <v>2</v>
      </c>
      <c r="I15670">
        <v>0</v>
      </c>
      <c r="J15670">
        <v>0</v>
      </c>
      <c r="K15670">
        <v>0</v>
      </c>
      <c r="L15670" t="s">
        <v>19</v>
      </c>
      <c r="M15670" t="str">
        <f t="shared" si="1103"/>
        <v>http://logeion.uchicago.edu/index.html#0</v>
      </c>
    </row>
    <row r="15671" spans="1:13" ht="15" customHeight="1" x14ac:dyDescent="0.2">
      <c r="A15671" t="s">
        <v>3734</v>
      </c>
      <c r="C15671" t="str">
        <f t="shared" si="1102"/>
        <v/>
      </c>
      <c r="D15671">
        <f t="shared" si="1101"/>
        <v>0</v>
      </c>
      <c r="G15671" t="s">
        <v>29</v>
      </c>
      <c r="H15671">
        <v>3</v>
      </c>
      <c r="I15671">
        <v>0</v>
      </c>
      <c r="J15671">
        <v>0</v>
      </c>
      <c r="K15671">
        <v>0</v>
      </c>
      <c r="L15671" t="s">
        <v>19</v>
      </c>
      <c r="M15671" t="str">
        <f t="shared" si="1103"/>
        <v>http://logeion.uchicago.edu/index.html#0</v>
      </c>
    </row>
    <row r="15672" spans="1:13" ht="15" customHeight="1" x14ac:dyDescent="0.2">
      <c r="A15672" t="s">
        <v>3744</v>
      </c>
      <c r="C15672" t="str">
        <f t="shared" si="1102"/>
        <v/>
      </c>
      <c r="D15672">
        <f t="shared" si="1101"/>
        <v>0</v>
      </c>
      <c r="G15672" t="s">
        <v>101</v>
      </c>
      <c r="I15672">
        <v>3</v>
      </c>
      <c r="J15672">
        <v>0</v>
      </c>
      <c r="K15672">
        <v>0</v>
      </c>
      <c r="L15672" t="s">
        <v>24</v>
      </c>
      <c r="M15672" t="str">
        <f t="shared" si="1103"/>
        <v>http://logeion.uchicago.edu/index.html#0</v>
      </c>
    </row>
    <row r="15673" spans="1:13" ht="15" customHeight="1" x14ac:dyDescent="0.2">
      <c r="A15673" t="s">
        <v>3745</v>
      </c>
      <c r="C15673" t="str">
        <f t="shared" si="1102"/>
        <v/>
      </c>
      <c r="D15673">
        <f t="shared" ref="D15673:D15736" si="1104">IF(ISBLANK(B15673),0,LEFT( C15673, FIND( " ", C15673 ) - 1 ))</f>
        <v>0</v>
      </c>
      <c r="G15673" t="s">
        <v>29</v>
      </c>
      <c r="H15673">
        <v>3</v>
      </c>
      <c r="I15673">
        <v>0</v>
      </c>
      <c r="J15673">
        <v>0</v>
      </c>
      <c r="K15673">
        <v>0</v>
      </c>
      <c r="L15673" t="s">
        <v>19</v>
      </c>
      <c r="M15673" t="str">
        <f t="shared" si="1103"/>
        <v>http://logeion.uchicago.edu/index.html#0</v>
      </c>
    </row>
    <row r="15674" spans="1:13" ht="15" customHeight="1" x14ac:dyDescent="0.2">
      <c r="A15674" t="s">
        <v>3755</v>
      </c>
      <c r="C15674" t="str">
        <f t="shared" si="1102"/>
        <v/>
      </c>
      <c r="D15674">
        <f t="shared" si="1104"/>
        <v>0</v>
      </c>
      <c r="G15674" t="s">
        <v>29</v>
      </c>
      <c r="H15674">
        <v>3</v>
      </c>
      <c r="I15674">
        <v>0</v>
      </c>
      <c r="J15674">
        <v>0</v>
      </c>
      <c r="K15674">
        <v>0</v>
      </c>
      <c r="L15674" t="s">
        <v>19</v>
      </c>
      <c r="M15674" t="str">
        <f t="shared" si="1103"/>
        <v>http://logeion.uchicago.edu/index.html#0</v>
      </c>
    </row>
    <row r="15675" spans="1:13" ht="15" customHeight="1" x14ac:dyDescent="0.2">
      <c r="A15675" t="s">
        <v>3756</v>
      </c>
      <c r="C15675" t="str">
        <f t="shared" si="1102"/>
        <v/>
      </c>
      <c r="D15675">
        <f t="shared" si="1104"/>
        <v>0</v>
      </c>
      <c r="G15675" t="s">
        <v>23</v>
      </c>
      <c r="I15675">
        <v>1</v>
      </c>
      <c r="J15675">
        <v>0</v>
      </c>
      <c r="K15675">
        <v>0</v>
      </c>
      <c r="L15675" t="s">
        <v>24</v>
      </c>
      <c r="M15675" t="str">
        <f t="shared" si="1103"/>
        <v>http://logeion.uchicago.edu/index.html#0</v>
      </c>
    </row>
    <row r="15676" spans="1:13" ht="15" customHeight="1" x14ac:dyDescent="0.2">
      <c r="A15676" t="s">
        <v>3765</v>
      </c>
      <c r="C15676" t="str">
        <f t="shared" si="1102"/>
        <v/>
      </c>
      <c r="D15676">
        <f t="shared" si="1104"/>
        <v>0</v>
      </c>
      <c r="G15676" t="s">
        <v>95</v>
      </c>
      <c r="I15676">
        <v>2</v>
      </c>
      <c r="J15676">
        <v>0</v>
      </c>
      <c r="K15676">
        <v>0</v>
      </c>
      <c r="L15676" t="s">
        <v>24</v>
      </c>
      <c r="M15676" t="str">
        <f t="shared" si="1103"/>
        <v>http://logeion.uchicago.edu/index.html#0</v>
      </c>
    </row>
    <row r="15677" spans="1:13" ht="15" customHeight="1" x14ac:dyDescent="0.2">
      <c r="A15677" t="s">
        <v>3766</v>
      </c>
      <c r="C15677" t="str">
        <f t="shared" si="1102"/>
        <v/>
      </c>
      <c r="D15677">
        <f t="shared" si="1104"/>
        <v>0</v>
      </c>
      <c r="G15677" t="s">
        <v>29</v>
      </c>
      <c r="H15677">
        <v>3</v>
      </c>
      <c r="I15677">
        <v>0</v>
      </c>
      <c r="J15677">
        <v>0</v>
      </c>
      <c r="K15677">
        <v>0</v>
      </c>
      <c r="L15677" t="s">
        <v>19</v>
      </c>
      <c r="M15677" t="str">
        <f t="shared" si="1103"/>
        <v>http://logeion.uchicago.edu/index.html#0</v>
      </c>
    </row>
    <row r="15678" spans="1:13" ht="15" customHeight="1" x14ac:dyDescent="0.2">
      <c r="A15678" t="s">
        <v>3767</v>
      </c>
      <c r="C15678" t="str">
        <f t="shared" si="1102"/>
        <v/>
      </c>
      <c r="D15678">
        <f t="shared" si="1104"/>
        <v>0</v>
      </c>
      <c r="G15678" t="s">
        <v>66</v>
      </c>
      <c r="I15678">
        <v>3</v>
      </c>
      <c r="J15678">
        <v>0</v>
      </c>
      <c r="K15678">
        <v>0</v>
      </c>
      <c r="L15678" t="s">
        <v>24</v>
      </c>
      <c r="M15678" t="str">
        <f t="shared" si="1103"/>
        <v>http://logeion.uchicago.edu/index.html#0</v>
      </c>
    </row>
    <row r="15679" spans="1:13" ht="15" customHeight="1" x14ac:dyDescent="0.2">
      <c r="A15679" t="s">
        <v>3772</v>
      </c>
      <c r="C15679" t="str">
        <f t="shared" si="1102"/>
        <v/>
      </c>
      <c r="D15679">
        <f t="shared" si="1104"/>
        <v>0</v>
      </c>
      <c r="G15679" t="s">
        <v>176</v>
      </c>
      <c r="I15679">
        <v>4</v>
      </c>
      <c r="J15679">
        <v>0</v>
      </c>
      <c r="K15679">
        <v>0</v>
      </c>
      <c r="L15679" t="s">
        <v>24</v>
      </c>
      <c r="M15679" t="str">
        <f t="shared" si="1103"/>
        <v>http://logeion.uchicago.edu/index.html#0</v>
      </c>
    </row>
    <row r="15680" spans="1:13" ht="15" customHeight="1" x14ac:dyDescent="0.2">
      <c r="A15680" t="s">
        <v>3773</v>
      </c>
      <c r="C15680" t="str">
        <f t="shared" si="1102"/>
        <v/>
      </c>
      <c r="D15680">
        <f t="shared" si="1104"/>
        <v>0</v>
      </c>
      <c r="G15680" t="s">
        <v>29</v>
      </c>
      <c r="H15680">
        <v>3</v>
      </c>
      <c r="I15680">
        <v>0</v>
      </c>
      <c r="J15680">
        <v>0</v>
      </c>
      <c r="K15680">
        <v>0</v>
      </c>
      <c r="L15680" t="s">
        <v>19</v>
      </c>
      <c r="M15680" t="str">
        <f t="shared" si="1103"/>
        <v>http://logeion.uchicago.edu/index.html#0</v>
      </c>
    </row>
    <row r="15681" spans="1:13" ht="15" customHeight="1" x14ac:dyDescent="0.2">
      <c r="A15681" t="s">
        <v>3774</v>
      </c>
      <c r="C15681" t="str">
        <f t="shared" si="1102"/>
        <v/>
      </c>
      <c r="D15681">
        <f t="shared" si="1104"/>
        <v>0</v>
      </c>
      <c r="G15681" t="s">
        <v>18</v>
      </c>
      <c r="H15681">
        <v>4</v>
      </c>
      <c r="I15681">
        <v>0</v>
      </c>
      <c r="J15681">
        <v>0</v>
      </c>
      <c r="K15681">
        <v>0</v>
      </c>
      <c r="L15681" t="s">
        <v>19</v>
      </c>
      <c r="M15681" t="str">
        <f t="shared" si="1103"/>
        <v>http://logeion.uchicago.edu/index.html#0</v>
      </c>
    </row>
    <row r="15682" spans="1:13" ht="15" customHeight="1" x14ac:dyDescent="0.2">
      <c r="A15682" t="s">
        <v>3781</v>
      </c>
      <c r="C15682" t="str">
        <f t="shared" si="1102"/>
        <v/>
      </c>
      <c r="D15682">
        <f t="shared" si="1104"/>
        <v>0</v>
      </c>
      <c r="G15682" t="s">
        <v>66</v>
      </c>
      <c r="I15682">
        <v>3</v>
      </c>
      <c r="J15682">
        <v>0</v>
      </c>
      <c r="K15682">
        <v>0</v>
      </c>
      <c r="L15682" t="s">
        <v>24</v>
      </c>
      <c r="M15682" t="str">
        <f t="shared" si="1103"/>
        <v>http://logeion.uchicago.edu/index.html#0</v>
      </c>
    </row>
    <row r="15683" spans="1:13" ht="15" customHeight="1" x14ac:dyDescent="0.2">
      <c r="A15683" t="s">
        <v>3786</v>
      </c>
      <c r="C15683" t="str">
        <f t="shared" si="1102"/>
        <v/>
      </c>
      <c r="D15683">
        <f t="shared" si="1104"/>
        <v>0</v>
      </c>
      <c r="G15683" t="s">
        <v>23</v>
      </c>
      <c r="I15683">
        <v>1</v>
      </c>
      <c r="J15683">
        <v>0</v>
      </c>
      <c r="K15683">
        <v>0</v>
      </c>
      <c r="L15683" t="s">
        <v>24</v>
      </c>
      <c r="M15683" t="str">
        <f t="shared" si="1103"/>
        <v>http://logeion.uchicago.edu/index.html#0</v>
      </c>
    </row>
    <row r="15684" spans="1:13" ht="15" customHeight="1" x14ac:dyDescent="0.2">
      <c r="A15684" t="s">
        <v>3790</v>
      </c>
      <c r="C15684" t="str">
        <f t="shared" si="1102"/>
        <v/>
      </c>
      <c r="D15684">
        <f t="shared" si="1104"/>
        <v>0</v>
      </c>
      <c r="G15684" t="s">
        <v>29</v>
      </c>
      <c r="H15684">
        <v>3</v>
      </c>
      <c r="I15684">
        <v>0</v>
      </c>
      <c r="J15684">
        <v>0</v>
      </c>
      <c r="K15684">
        <v>0</v>
      </c>
      <c r="L15684" t="s">
        <v>19</v>
      </c>
      <c r="M15684" t="str">
        <f t="shared" si="1103"/>
        <v>http://logeion.uchicago.edu/index.html#0</v>
      </c>
    </row>
    <row r="15685" spans="1:13" ht="15" customHeight="1" x14ac:dyDescent="0.2">
      <c r="A15685" t="s">
        <v>3795</v>
      </c>
      <c r="C15685" t="str">
        <f t="shared" si="1102"/>
        <v/>
      </c>
      <c r="D15685">
        <f t="shared" si="1104"/>
        <v>0</v>
      </c>
      <c r="G15685" t="s">
        <v>170</v>
      </c>
      <c r="I15685">
        <v>1</v>
      </c>
      <c r="J15685">
        <v>0</v>
      </c>
      <c r="K15685">
        <v>0</v>
      </c>
      <c r="L15685" t="s">
        <v>24</v>
      </c>
      <c r="M15685" t="str">
        <f t="shared" si="1103"/>
        <v>http://logeion.uchicago.edu/index.html#0</v>
      </c>
    </row>
    <row r="15686" spans="1:13" ht="15" customHeight="1" x14ac:dyDescent="0.2">
      <c r="A15686" t="s">
        <v>3800</v>
      </c>
      <c r="C15686" t="str">
        <f t="shared" si="1102"/>
        <v/>
      </c>
      <c r="D15686">
        <f t="shared" si="1104"/>
        <v>0</v>
      </c>
      <c r="G15686" t="s">
        <v>29</v>
      </c>
      <c r="H15686">
        <v>3</v>
      </c>
      <c r="I15686">
        <v>0</v>
      </c>
      <c r="J15686">
        <v>0</v>
      </c>
      <c r="K15686">
        <v>0</v>
      </c>
      <c r="L15686" t="s">
        <v>19</v>
      </c>
      <c r="M15686" t="str">
        <f t="shared" si="1103"/>
        <v>http://logeion.uchicago.edu/index.html#0</v>
      </c>
    </row>
    <row r="15687" spans="1:13" ht="15" customHeight="1" x14ac:dyDescent="0.2">
      <c r="A15687" t="s">
        <v>3802</v>
      </c>
      <c r="C15687" t="str">
        <f t="shared" si="1102"/>
        <v/>
      </c>
      <c r="D15687">
        <f t="shared" si="1104"/>
        <v>0</v>
      </c>
      <c r="G15687" t="s">
        <v>66</v>
      </c>
      <c r="I15687">
        <v>3</v>
      </c>
      <c r="J15687">
        <v>0</v>
      </c>
      <c r="K15687">
        <v>0</v>
      </c>
      <c r="L15687" t="s">
        <v>24</v>
      </c>
      <c r="M15687" t="str">
        <f t="shared" si="1103"/>
        <v>http://logeion.uchicago.edu/index.html#0</v>
      </c>
    </row>
    <row r="15688" spans="1:13" ht="15" customHeight="1" x14ac:dyDescent="0.2">
      <c r="A15688" t="s">
        <v>3803</v>
      </c>
      <c r="C15688" t="str">
        <f t="shared" si="1102"/>
        <v/>
      </c>
      <c r="D15688">
        <f t="shared" si="1104"/>
        <v>0</v>
      </c>
      <c r="G15688" t="s">
        <v>61</v>
      </c>
      <c r="H15688">
        <v>1</v>
      </c>
      <c r="I15688">
        <v>0</v>
      </c>
      <c r="J15688">
        <v>0</v>
      </c>
      <c r="K15688">
        <v>0</v>
      </c>
      <c r="L15688" t="s">
        <v>36</v>
      </c>
      <c r="M15688" t="str">
        <f t="shared" si="1103"/>
        <v>http://logeion.uchicago.edu/index.html#0</v>
      </c>
    </row>
    <row r="15689" spans="1:13" ht="15" customHeight="1" x14ac:dyDescent="0.2">
      <c r="A15689" t="s">
        <v>3810</v>
      </c>
      <c r="C15689" t="str">
        <f t="shared" si="1102"/>
        <v/>
      </c>
      <c r="D15689">
        <f t="shared" si="1104"/>
        <v>0</v>
      </c>
      <c r="G15689" t="s">
        <v>23</v>
      </c>
      <c r="I15689">
        <v>1</v>
      </c>
      <c r="J15689">
        <v>0</v>
      </c>
      <c r="K15689">
        <v>0</v>
      </c>
      <c r="L15689" t="s">
        <v>24</v>
      </c>
      <c r="M15689" t="str">
        <f t="shared" si="1103"/>
        <v>http://logeion.uchicago.edu/index.html#0</v>
      </c>
    </row>
    <row r="15690" spans="1:13" ht="15" customHeight="1" x14ac:dyDescent="0.2">
      <c r="A15690" t="s">
        <v>3821</v>
      </c>
      <c r="C15690" t="str">
        <f t="shared" si="1102"/>
        <v/>
      </c>
      <c r="D15690">
        <f t="shared" si="1104"/>
        <v>0</v>
      </c>
      <c r="G15690" t="s">
        <v>18</v>
      </c>
      <c r="H15690">
        <v>4</v>
      </c>
      <c r="I15690">
        <v>0</v>
      </c>
      <c r="J15690">
        <v>0</v>
      </c>
      <c r="K15690">
        <v>0</v>
      </c>
      <c r="L15690" t="s">
        <v>19</v>
      </c>
      <c r="M15690" t="str">
        <f t="shared" si="1103"/>
        <v>http://logeion.uchicago.edu/index.html#0</v>
      </c>
    </row>
    <row r="15691" spans="1:13" ht="15" customHeight="1" x14ac:dyDescent="0.2">
      <c r="A15691" t="s">
        <v>3822</v>
      </c>
      <c r="C15691" t="str">
        <f t="shared" si="1102"/>
        <v/>
      </c>
      <c r="D15691">
        <f t="shared" si="1104"/>
        <v>0</v>
      </c>
      <c r="G15691" t="s">
        <v>21</v>
      </c>
      <c r="H15691">
        <v>2</v>
      </c>
      <c r="I15691">
        <v>0</v>
      </c>
      <c r="J15691">
        <v>0</v>
      </c>
      <c r="K15691">
        <v>0</v>
      </c>
      <c r="L15691" t="s">
        <v>19</v>
      </c>
      <c r="M15691" t="str">
        <f t="shared" si="1103"/>
        <v>http://logeion.uchicago.edu/index.html#0</v>
      </c>
    </row>
    <row r="15692" spans="1:13" ht="15" customHeight="1" x14ac:dyDescent="0.2">
      <c r="A15692" t="s">
        <v>3830</v>
      </c>
      <c r="C15692" t="str">
        <f t="shared" si="1102"/>
        <v/>
      </c>
      <c r="D15692">
        <f t="shared" si="1104"/>
        <v>0</v>
      </c>
      <c r="G15692" t="s">
        <v>61</v>
      </c>
      <c r="H15692">
        <v>1</v>
      </c>
      <c r="I15692">
        <v>0</v>
      </c>
      <c r="J15692">
        <v>0</v>
      </c>
      <c r="K15692">
        <v>1</v>
      </c>
      <c r="L15692" t="s">
        <v>36</v>
      </c>
      <c r="M15692" t="str">
        <f t="shared" si="1103"/>
        <v>http://logeion.uchicago.edu/index.html#0</v>
      </c>
    </row>
    <row r="15693" spans="1:13" ht="15" customHeight="1" x14ac:dyDescent="0.2">
      <c r="A15693" t="s">
        <v>3846</v>
      </c>
      <c r="C15693" t="str">
        <f t="shared" si="1102"/>
        <v/>
      </c>
      <c r="D15693">
        <f t="shared" si="1104"/>
        <v>0</v>
      </c>
      <c r="G15693" t="s">
        <v>21</v>
      </c>
      <c r="H15693">
        <v>2</v>
      </c>
      <c r="I15693">
        <v>0</v>
      </c>
      <c r="J15693">
        <v>0</v>
      </c>
      <c r="K15693">
        <v>0</v>
      </c>
      <c r="L15693" t="s">
        <v>19</v>
      </c>
      <c r="M15693" t="str">
        <f t="shared" si="1103"/>
        <v>http://logeion.uchicago.edu/index.html#0</v>
      </c>
    </row>
    <row r="15694" spans="1:13" ht="15" customHeight="1" x14ac:dyDescent="0.2">
      <c r="A15694" t="s">
        <v>3854</v>
      </c>
      <c r="C15694" t="str">
        <f t="shared" si="1102"/>
        <v/>
      </c>
      <c r="D15694">
        <f t="shared" si="1104"/>
        <v>0</v>
      </c>
      <c r="G15694" t="s">
        <v>21</v>
      </c>
      <c r="H15694">
        <v>2</v>
      </c>
      <c r="I15694">
        <v>0</v>
      </c>
      <c r="J15694">
        <v>0</v>
      </c>
      <c r="K15694">
        <v>0</v>
      </c>
      <c r="L15694" t="s">
        <v>19</v>
      </c>
      <c r="M15694" t="str">
        <f t="shared" si="1103"/>
        <v>http://logeion.uchicago.edu/index.html#0</v>
      </c>
    </row>
    <row r="15695" spans="1:13" ht="15" customHeight="1" x14ac:dyDescent="0.2">
      <c r="A15695" t="s">
        <v>3855</v>
      </c>
      <c r="C15695" t="str">
        <f t="shared" si="1102"/>
        <v/>
      </c>
      <c r="D15695">
        <f t="shared" si="1104"/>
        <v>0</v>
      </c>
      <c r="G15695" t="s">
        <v>155</v>
      </c>
      <c r="H15695">
        <v>3</v>
      </c>
      <c r="I15695">
        <v>0</v>
      </c>
      <c r="J15695">
        <v>0</v>
      </c>
      <c r="K15695">
        <v>0</v>
      </c>
      <c r="L15695" t="s">
        <v>36</v>
      </c>
      <c r="M15695" t="str">
        <f t="shared" si="1103"/>
        <v>http://logeion.uchicago.edu/index.html#0</v>
      </c>
    </row>
    <row r="15696" spans="1:13" ht="15" customHeight="1" x14ac:dyDescent="0.2">
      <c r="A15696" t="s">
        <v>3856</v>
      </c>
      <c r="C15696" t="str">
        <f t="shared" si="1102"/>
        <v/>
      </c>
      <c r="D15696">
        <f t="shared" si="1104"/>
        <v>0</v>
      </c>
      <c r="G15696" t="s">
        <v>21</v>
      </c>
      <c r="H15696">
        <v>2</v>
      </c>
      <c r="I15696">
        <v>0</v>
      </c>
      <c r="J15696">
        <v>0</v>
      </c>
      <c r="K15696">
        <v>0</v>
      </c>
      <c r="L15696" t="s">
        <v>19</v>
      </c>
      <c r="M15696" t="str">
        <f t="shared" si="1103"/>
        <v>http://logeion.uchicago.edu/index.html#0</v>
      </c>
    </row>
    <row r="15697" spans="1:13" ht="15" customHeight="1" x14ac:dyDescent="0.2">
      <c r="A15697" t="s">
        <v>3863</v>
      </c>
      <c r="C15697" t="str">
        <f t="shared" si="1102"/>
        <v/>
      </c>
      <c r="D15697">
        <f t="shared" si="1104"/>
        <v>0</v>
      </c>
      <c r="G15697" t="s">
        <v>61</v>
      </c>
      <c r="H15697">
        <v>1</v>
      </c>
      <c r="I15697">
        <v>0</v>
      </c>
      <c r="J15697">
        <v>0</v>
      </c>
      <c r="K15697">
        <v>0</v>
      </c>
      <c r="L15697" t="s">
        <v>36</v>
      </c>
      <c r="M15697" t="str">
        <f t="shared" si="1103"/>
        <v>http://logeion.uchicago.edu/index.html#0</v>
      </c>
    </row>
    <row r="15698" spans="1:13" ht="15" customHeight="1" x14ac:dyDescent="0.2">
      <c r="A15698" t="s">
        <v>3867</v>
      </c>
      <c r="C15698" t="str">
        <f t="shared" si="1102"/>
        <v/>
      </c>
      <c r="D15698">
        <f t="shared" si="1104"/>
        <v>0</v>
      </c>
      <c r="G15698" t="s">
        <v>29</v>
      </c>
      <c r="H15698">
        <v>3</v>
      </c>
      <c r="I15698">
        <v>0</v>
      </c>
      <c r="J15698">
        <v>0</v>
      </c>
      <c r="K15698">
        <v>0</v>
      </c>
      <c r="L15698" t="s">
        <v>19</v>
      </c>
      <c r="M15698" t="str">
        <f t="shared" si="1103"/>
        <v>http://logeion.uchicago.edu/index.html#0</v>
      </c>
    </row>
    <row r="15699" spans="1:13" ht="15" customHeight="1" x14ac:dyDescent="0.2">
      <c r="A15699" t="s">
        <v>3868</v>
      </c>
      <c r="C15699" t="str">
        <f t="shared" si="1102"/>
        <v/>
      </c>
      <c r="D15699">
        <f t="shared" si="1104"/>
        <v>0</v>
      </c>
      <c r="G15699" t="s">
        <v>61</v>
      </c>
      <c r="H15699">
        <v>1</v>
      </c>
      <c r="I15699">
        <v>0</v>
      </c>
      <c r="J15699">
        <v>0</v>
      </c>
      <c r="K15699">
        <v>0</v>
      </c>
      <c r="L15699" t="s">
        <v>36</v>
      </c>
      <c r="M15699" t="str">
        <f t="shared" si="1103"/>
        <v>http://logeion.uchicago.edu/index.html#0</v>
      </c>
    </row>
    <row r="15700" spans="1:13" ht="15" customHeight="1" x14ac:dyDescent="0.2">
      <c r="A15700" t="s">
        <v>3873</v>
      </c>
      <c r="C15700" t="str">
        <f t="shared" ref="C15700:C15763" si="1105">SUBSTITUTE(SUBSTITUTE(SUBSTITUTE(SUBSTITUTE(SUBSTITUTE(SUBSTITUTE(SUBSTITUTE(SUBSTITUTE(SUBSTITUTE(SUBSTITUTE(SUBSTITUTE(B15700, "ā", "a"), "ē", "e"), "ī", "i"), "ō", "o"), "ū", "u"), "ȳ", "y"), "Ā", "A"), "Ē", "E"), "Ī", "I"), "Ō", "O"), "Ū", "U")</f>
        <v/>
      </c>
      <c r="D15700">
        <f t="shared" si="1104"/>
        <v>0</v>
      </c>
      <c r="G15700" t="s">
        <v>61</v>
      </c>
      <c r="H15700">
        <v>1</v>
      </c>
      <c r="I15700">
        <v>0</v>
      </c>
      <c r="J15700">
        <v>0</v>
      </c>
      <c r="K15700">
        <v>0</v>
      </c>
      <c r="L15700" t="s">
        <v>36</v>
      </c>
      <c r="M15700" t="str">
        <f t="shared" si="1103"/>
        <v>http://logeion.uchicago.edu/index.html#0</v>
      </c>
    </row>
    <row r="15701" spans="1:13" ht="15" customHeight="1" x14ac:dyDescent="0.2">
      <c r="A15701" t="s">
        <v>3913</v>
      </c>
      <c r="C15701" t="str">
        <f t="shared" si="1105"/>
        <v/>
      </c>
      <c r="D15701">
        <f t="shared" si="1104"/>
        <v>0</v>
      </c>
      <c r="G15701" t="s">
        <v>76</v>
      </c>
      <c r="H15701">
        <v>1</v>
      </c>
      <c r="I15701">
        <v>0</v>
      </c>
      <c r="J15701">
        <v>0</v>
      </c>
      <c r="K15701">
        <v>0</v>
      </c>
      <c r="L15701" t="s">
        <v>19</v>
      </c>
      <c r="M15701" t="str">
        <f t="shared" si="1103"/>
        <v>http://logeion.uchicago.edu/index.html#0</v>
      </c>
    </row>
    <row r="15702" spans="1:13" ht="15" customHeight="1" x14ac:dyDescent="0.2">
      <c r="A15702" t="s">
        <v>3930</v>
      </c>
      <c r="C15702" t="str">
        <f t="shared" si="1105"/>
        <v/>
      </c>
      <c r="D15702">
        <f t="shared" si="1104"/>
        <v>0</v>
      </c>
      <c r="G15702" t="s">
        <v>346</v>
      </c>
      <c r="H15702">
        <v>6</v>
      </c>
      <c r="I15702">
        <v>0</v>
      </c>
      <c r="J15702">
        <v>0</v>
      </c>
      <c r="K15702">
        <v>0</v>
      </c>
      <c r="L15702" t="s">
        <v>19</v>
      </c>
      <c r="M15702" t="str">
        <f t="shared" si="1103"/>
        <v>http://logeion.uchicago.edu/index.html#0</v>
      </c>
    </row>
    <row r="15703" spans="1:13" ht="15" customHeight="1" x14ac:dyDescent="0.2">
      <c r="A15703" t="s">
        <v>3935</v>
      </c>
      <c r="C15703" t="str">
        <f t="shared" si="1105"/>
        <v/>
      </c>
      <c r="D15703">
        <f t="shared" si="1104"/>
        <v>0</v>
      </c>
      <c r="G15703" t="s">
        <v>35</v>
      </c>
      <c r="H15703">
        <v>5</v>
      </c>
      <c r="I15703">
        <v>0</v>
      </c>
      <c r="J15703">
        <v>0</v>
      </c>
      <c r="K15703">
        <v>0</v>
      </c>
      <c r="L15703" t="s">
        <v>36</v>
      </c>
      <c r="M15703" t="str">
        <f t="shared" si="1103"/>
        <v>http://logeion.uchicago.edu/index.html#0</v>
      </c>
    </row>
    <row r="15704" spans="1:13" ht="15" customHeight="1" x14ac:dyDescent="0.2">
      <c r="A15704" t="s">
        <v>3944</v>
      </c>
      <c r="C15704" t="str">
        <f t="shared" si="1105"/>
        <v/>
      </c>
      <c r="D15704">
        <f t="shared" si="1104"/>
        <v>0</v>
      </c>
      <c r="G15704" t="s">
        <v>61</v>
      </c>
      <c r="H15704">
        <v>1</v>
      </c>
      <c r="I15704">
        <v>0</v>
      </c>
      <c r="J15704">
        <v>0</v>
      </c>
      <c r="K15704">
        <v>0</v>
      </c>
      <c r="L15704" t="s">
        <v>36</v>
      </c>
      <c r="M15704" t="str">
        <f t="shared" si="1103"/>
        <v>http://logeion.uchicago.edu/index.html#0</v>
      </c>
    </row>
    <row r="15705" spans="1:13" ht="15" customHeight="1" x14ac:dyDescent="0.2">
      <c r="A15705" t="s">
        <v>3955</v>
      </c>
      <c r="C15705" t="str">
        <f t="shared" si="1105"/>
        <v/>
      </c>
      <c r="D15705">
        <f t="shared" si="1104"/>
        <v>0</v>
      </c>
      <c r="G15705" t="s">
        <v>29</v>
      </c>
      <c r="H15705">
        <v>3</v>
      </c>
      <c r="I15705">
        <v>0</v>
      </c>
      <c r="J15705">
        <v>0</v>
      </c>
      <c r="K15705">
        <v>0</v>
      </c>
      <c r="L15705" t="s">
        <v>19</v>
      </c>
      <c r="M15705" t="str">
        <f t="shared" si="1103"/>
        <v>http://logeion.uchicago.edu/index.html#0</v>
      </c>
    </row>
    <row r="15706" spans="1:13" ht="15" customHeight="1" x14ac:dyDescent="0.2">
      <c r="A15706" t="s">
        <v>3972</v>
      </c>
      <c r="C15706" t="str">
        <f t="shared" si="1105"/>
        <v/>
      </c>
      <c r="D15706">
        <f t="shared" si="1104"/>
        <v>0</v>
      </c>
      <c r="G15706" t="s">
        <v>76</v>
      </c>
      <c r="H15706">
        <v>1</v>
      </c>
      <c r="I15706">
        <v>0</v>
      </c>
      <c r="J15706">
        <v>0</v>
      </c>
      <c r="K15706">
        <v>0</v>
      </c>
      <c r="L15706" t="s">
        <v>19</v>
      </c>
      <c r="M15706" t="str">
        <f t="shared" si="1103"/>
        <v>http://logeion.uchicago.edu/index.html#0</v>
      </c>
    </row>
    <row r="15707" spans="1:13" ht="15" customHeight="1" x14ac:dyDescent="0.2">
      <c r="A15707" t="s">
        <v>3985</v>
      </c>
      <c r="C15707" t="str">
        <f t="shared" si="1105"/>
        <v/>
      </c>
      <c r="D15707">
        <f t="shared" si="1104"/>
        <v>0</v>
      </c>
      <c r="G15707" t="s">
        <v>61</v>
      </c>
      <c r="H15707">
        <v>1</v>
      </c>
      <c r="I15707">
        <v>0</v>
      </c>
      <c r="J15707">
        <v>0</v>
      </c>
      <c r="K15707">
        <v>0</v>
      </c>
      <c r="L15707" t="s">
        <v>36</v>
      </c>
      <c r="M15707" t="str">
        <f t="shared" si="1103"/>
        <v>http://logeion.uchicago.edu/index.html#0</v>
      </c>
    </row>
    <row r="15708" spans="1:13" ht="15" customHeight="1" x14ac:dyDescent="0.2">
      <c r="A15708" t="s">
        <v>3991</v>
      </c>
      <c r="C15708" t="str">
        <f t="shared" si="1105"/>
        <v/>
      </c>
      <c r="D15708">
        <f t="shared" si="1104"/>
        <v>0</v>
      </c>
      <c r="G15708" t="s">
        <v>61</v>
      </c>
      <c r="H15708">
        <v>1</v>
      </c>
      <c r="I15708">
        <v>0</v>
      </c>
      <c r="J15708">
        <v>0</v>
      </c>
      <c r="K15708">
        <v>0</v>
      </c>
      <c r="L15708" t="s">
        <v>36</v>
      </c>
      <c r="M15708" t="str">
        <f t="shared" si="1103"/>
        <v>http://logeion.uchicago.edu/index.html#0</v>
      </c>
    </row>
    <row r="15709" spans="1:13" ht="15" customHeight="1" x14ac:dyDescent="0.2">
      <c r="A15709" t="s">
        <v>4012</v>
      </c>
      <c r="C15709" t="str">
        <f t="shared" si="1105"/>
        <v/>
      </c>
      <c r="D15709">
        <f t="shared" si="1104"/>
        <v>0</v>
      </c>
      <c r="G15709" t="s">
        <v>29</v>
      </c>
      <c r="H15709">
        <v>3</v>
      </c>
      <c r="I15709">
        <v>0</v>
      </c>
      <c r="J15709">
        <v>0</v>
      </c>
      <c r="K15709">
        <v>1</v>
      </c>
      <c r="L15709" t="s">
        <v>19</v>
      </c>
      <c r="M15709" t="str">
        <f t="shared" si="1103"/>
        <v>http://logeion.uchicago.edu/index.html#0</v>
      </c>
    </row>
    <row r="15710" spans="1:13" ht="15" customHeight="1" x14ac:dyDescent="0.2">
      <c r="A15710" t="s">
        <v>4017</v>
      </c>
      <c r="C15710" t="str">
        <f t="shared" si="1105"/>
        <v/>
      </c>
      <c r="D15710">
        <f t="shared" si="1104"/>
        <v>0</v>
      </c>
      <c r="G15710" t="s">
        <v>61</v>
      </c>
      <c r="H15710">
        <v>1</v>
      </c>
      <c r="I15710">
        <v>0</v>
      </c>
      <c r="J15710">
        <v>0</v>
      </c>
      <c r="K15710">
        <v>1</v>
      </c>
      <c r="L15710" t="s">
        <v>36</v>
      </c>
      <c r="M15710" t="str">
        <f t="shared" si="1103"/>
        <v>http://logeion.uchicago.edu/index.html#0</v>
      </c>
    </row>
    <row r="15711" spans="1:13" ht="15" customHeight="1" x14ac:dyDescent="0.2">
      <c r="A15711" t="s">
        <v>4021</v>
      </c>
      <c r="C15711" t="str">
        <f t="shared" si="1105"/>
        <v/>
      </c>
      <c r="D15711">
        <f t="shared" si="1104"/>
        <v>0</v>
      </c>
      <c r="G15711" t="s">
        <v>89</v>
      </c>
      <c r="I15711">
        <v>0</v>
      </c>
      <c r="J15711">
        <v>0</v>
      </c>
      <c r="K15711">
        <v>0</v>
      </c>
      <c r="L15711" t="s">
        <v>90</v>
      </c>
      <c r="M15711" t="str">
        <f t="shared" si="1103"/>
        <v>http://logeion.uchicago.edu/index.html#0</v>
      </c>
    </row>
    <row r="15712" spans="1:13" ht="15" customHeight="1" x14ac:dyDescent="0.2">
      <c r="A15712" t="s">
        <v>4022</v>
      </c>
      <c r="C15712" t="str">
        <f t="shared" si="1105"/>
        <v/>
      </c>
      <c r="D15712">
        <f t="shared" si="1104"/>
        <v>0</v>
      </c>
      <c r="G15712" t="s">
        <v>21</v>
      </c>
      <c r="H15712">
        <v>2</v>
      </c>
      <c r="I15712">
        <v>0</v>
      </c>
      <c r="J15712">
        <v>0</v>
      </c>
      <c r="K15712">
        <v>0</v>
      </c>
      <c r="L15712" t="s">
        <v>19</v>
      </c>
      <c r="M15712" t="str">
        <f t="shared" si="1103"/>
        <v>http://logeion.uchicago.edu/index.html#0</v>
      </c>
    </row>
    <row r="15713" spans="1:13" ht="15" customHeight="1" x14ac:dyDescent="0.2">
      <c r="A15713" t="s">
        <v>4030</v>
      </c>
      <c r="C15713" t="str">
        <f t="shared" si="1105"/>
        <v/>
      </c>
      <c r="D15713">
        <f t="shared" si="1104"/>
        <v>0</v>
      </c>
      <c r="G15713" t="s">
        <v>21</v>
      </c>
      <c r="H15713">
        <v>2</v>
      </c>
      <c r="I15713">
        <v>0</v>
      </c>
      <c r="J15713">
        <v>0</v>
      </c>
      <c r="K15713">
        <v>0</v>
      </c>
      <c r="L15713" t="s">
        <v>19</v>
      </c>
      <c r="M15713" t="str">
        <f t="shared" si="1103"/>
        <v>http://logeion.uchicago.edu/index.html#0</v>
      </c>
    </row>
    <row r="15714" spans="1:13" ht="15" customHeight="1" x14ac:dyDescent="0.2">
      <c r="A15714" t="s">
        <v>4031</v>
      </c>
      <c r="C15714" t="str">
        <f t="shared" si="1105"/>
        <v/>
      </c>
      <c r="D15714">
        <f t="shared" si="1104"/>
        <v>0</v>
      </c>
      <c r="G15714" t="s">
        <v>61</v>
      </c>
      <c r="H15714">
        <v>1</v>
      </c>
      <c r="I15714">
        <v>0</v>
      </c>
      <c r="J15714">
        <v>0</v>
      </c>
      <c r="K15714">
        <v>0</v>
      </c>
      <c r="L15714" t="s">
        <v>36</v>
      </c>
      <c r="M15714" t="str">
        <f t="shared" si="1103"/>
        <v>http://logeion.uchicago.edu/index.html#0</v>
      </c>
    </row>
    <row r="15715" spans="1:13" ht="15" customHeight="1" x14ac:dyDescent="0.2">
      <c r="A15715" t="s">
        <v>4040</v>
      </c>
      <c r="C15715" t="str">
        <f t="shared" si="1105"/>
        <v/>
      </c>
      <c r="D15715">
        <f t="shared" si="1104"/>
        <v>0</v>
      </c>
      <c r="G15715" t="s">
        <v>18</v>
      </c>
      <c r="H15715">
        <v>4</v>
      </c>
      <c r="I15715">
        <v>0</v>
      </c>
      <c r="J15715">
        <v>0</v>
      </c>
      <c r="K15715">
        <v>0</v>
      </c>
      <c r="L15715" t="s">
        <v>19</v>
      </c>
      <c r="M15715" t="str">
        <f t="shared" ref="M15715:M15778" si="1106">"http://logeion.uchicago.edu/index.html#"&amp;D15715</f>
        <v>http://logeion.uchicago.edu/index.html#0</v>
      </c>
    </row>
    <row r="15716" spans="1:13" ht="15" customHeight="1" x14ac:dyDescent="0.2">
      <c r="A15716" t="s">
        <v>4041</v>
      </c>
      <c r="C15716" t="str">
        <f t="shared" si="1105"/>
        <v/>
      </c>
      <c r="D15716">
        <f t="shared" si="1104"/>
        <v>0</v>
      </c>
      <c r="G15716" t="s">
        <v>61</v>
      </c>
      <c r="H15716">
        <v>1</v>
      </c>
      <c r="I15716">
        <v>0</v>
      </c>
      <c r="J15716">
        <v>0</v>
      </c>
      <c r="K15716">
        <v>0</v>
      </c>
      <c r="L15716" t="s">
        <v>36</v>
      </c>
      <c r="M15716" t="str">
        <f t="shared" si="1106"/>
        <v>http://logeion.uchicago.edu/index.html#0</v>
      </c>
    </row>
    <row r="15717" spans="1:13" ht="15" customHeight="1" x14ac:dyDescent="0.2">
      <c r="A15717" t="s">
        <v>4049</v>
      </c>
      <c r="C15717" t="str">
        <f t="shared" si="1105"/>
        <v/>
      </c>
      <c r="D15717">
        <f t="shared" si="1104"/>
        <v>0</v>
      </c>
      <c r="G15717" t="s">
        <v>21</v>
      </c>
      <c r="H15717">
        <v>2</v>
      </c>
      <c r="I15717">
        <v>0</v>
      </c>
      <c r="J15717">
        <v>0</v>
      </c>
      <c r="K15717">
        <v>1</v>
      </c>
      <c r="L15717" t="s">
        <v>19</v>
      </c>
      <c r="M15717" t="str">
        <f t="shared" si="1106"/>
        <v>http://logeion.uchicago.edu/index.html#0</v>
      </c>
    </row>
    <row r="15718" spans="1:13" ht="15" customHeight="1" x14ac:dyDescent="0.2">
      <c r="A15718" t="s">
        <v>4050</v>
      </c>
      <c r="C15718" t="str">
        <f t="shared" si="1105"/>
        <v/>
      </c>
      <c r="D15718">
        <f t="shared" si="1104"/>
        <v>0</v>
      </c>
      <c r="G15718" t="s">
        <v>61</v>
      </c>
      <c r="H15718">
        <v>1</v>
      </c>
      <c r="I15718">
        <v>0</v>
      </c>
      <c r="J15718">
        <v>0</v>
      </c>
      <c r="K15718">
        <v>0</v>
      </c>
      <c r="L15718" t="s">
        <v>36</v>
      </c>
      <c r="M15718" t="str">
        <f t="shared" si="1106"/>
        <v>http://logeion.uchicago.edu/index.html#0</v>
      </c>
    </row>
    <row r="15719" spans="1:13" ht="15" customHeight="1" x14ac:dyDescent="0.2">
      <c r="A15719" t="s">
        <v>4051</v>
      </c>
      <c r="C15719" t="str">
        <f t="shared" si="1105"/>
        <v/>
      </c>
      <c r="D15719">
        <f t="shared" si="1104"/>
        <v>0</v>
      </c>
      <c r="G15719" t="s">
        <v>21</v>
      </c>
      <c r="H15719">
        <v>2</v>
      </c>
      <c r="I15719">
        <v>0</v>
      </c>
      <c r="J15719">
        <v>0</v>
      </c>
      <c r="K15719">
        <v>0</v>
      </c>
      <c r="L15719" t="s">
        <v>19</v>
      </c>
      <c r="M15719" t="str">
        <f t="shared" si="1106"/>
        <v>http://logeion.uchicago.edu/index.html#0</v>
      </c>
    </row>
    <row r="15720" spans="1:13" ht="15" customHeight="1" x14ac:dyDescent="0.2">
      <c r="A15720" t="s">
        <v>4052</v>
      </c>
      <c r="C15720" t="str">
        <f t="shared" si="1105"/>
        <v/>
      </c>
      <c r="D15720">
        <f t="shared" si="1104"/>
        <v>0</v>
      </c>
      <c r="G15720" t="s">
        <v>346</v>
      </c>
      <c r="H15720">
        <v>6</v>
      </c>
      <c r="I15720">
        <v>0</v>
      </c>
      <c r="J15720">
        <v>0</v>
      </c>
      <c r="K15720">
        <v>1</v>
      </c>
      <c r="L15720" t="s">
        <v>19</v>
      </c>
      <c r="M15720" t="str">
        <f t="shared" si="1106"/>
        <v>http://logeion.uchicago.edu/index.html#0</v>
      </c>
    </row>
    <row r="15721" spans="1:13" ht="15" customHeight="1" x14ac:dyDescent="0.2">
      <c r="A15721" t="s">
        <v>4058</v>
      </c>
      <c r="C15721" t="str">
        <f t="shared" si="1105"/>
        <v/>
      </c>
      <c r="D15721">
        <f t="shared" si="1104"/>
        <v>0</v>
      </c>
      <c r="G15721" t="s">
        <v>23</v>
      </c>
      <c r="I15721">
        <v>1</v>
      </c>
      <c r="J15721">
        <v>0</v>
      </c>
      <c r="K15721">
        <v>0</v>
      </c>
      <c r="L15721" t="s">
        <v>24</v>
      </c>
      <c r="M15721" t="str">
        <f t="shared" si="1106"/>
        <v>http://logeion.uchicago.edu/index.html#0</v>
      </c>
    </row>
    <row r="15722" spans="1:13" ht="15" customHeight="1" x14ac:dyDescent="0.2">
      <c r="A15722" t="s">
        <v>4059</v>
      </c>
      <c r="C15722" t="str">
        <f t="shared" si="1105"/>
        <v/>
      </c>
      <c r="D15722">
        <f t="shared" si="1104"/>
        <v>0</v>
      </c>
      <c r="G15722" t="s">
        <v>61</v>
      </c>
      <c r="H15722">
        <v>1</v>
      </c>
      <c r="I15722">
        <v>0</v>
      </c>
      <c r="J15722">
        <v>0</v>
      </c>
      <c r="K15722">
        <v>0</v>
      </c>
      <c r="L15722" t="s">
        <v>36</v>
      </c>
      <c r="M15722" t="str">
        <f t="shared" si="1106"/>
        <v>http://logeion.uchicago.edu/index.html#0</v>
      </c>
    </row>
    <row r="15723" spans="1:13" ht="15" customHeight="1" x14ac:dyDescent="0.2">
      <c r="A15723" t="s">
        <v>4060</v>
      </c>
      <c r="C15723" t="str">
        <f t="shared" si="1105"/>
        <v/>
      </c>
      <c r="D15723">
        <f t="shared" si="1104"/>
        <v>0</v>
      </c>
      <c r="G15723" t="s">
        <v>29</v>
      </c>
      <c r="H15723">
        <v>3</v>
      </c>
      <c r="I15723">
        <v>0</v>
      </c>
      <c r="J15723">
        <v>0</v>
      </c>
      <c r="K15723">
        <v>0</v>
      </c>
      <c r="L15723" t="s">
        <v>19</v>
      </c>
      <c r="M15723" t="str">
        <f t="shared" si="1106"/>
        <v>http://logeion.uchicago.edu/index.html#0</v>
      </c>
    </row>
    <row r="15724" spans="1:13" ht="15" customHeight="1" x14ac:dyDescent="0.2">
      <c r="A15724" t="s">
        <v>4061</v>
      </c>
      <c r="C15724" t="str">
        <f t="shared" si="1105"/>
        <v/>
      </c>
      <c r="D15724">
        <f t="shared" si="1104"/>
        <v>0</v>
      </c>
      <c r="G15724" t="s">
        <v>170</v>
      </c>
      <c r="I15724">
        <v>1</v>
      </c>
      <c r="J15724">
        <v>0</v>
      </c>
      <c r="K15724">
        <v>0</v>
      </c>
      <c r="L15724" t="s">
        <v>24</v>
      </c>
      <c r="M15724" t="str">
        <f t="shared" si="1106"/>
        <v>http://logeion.uchicago.edu/index.html#0</v>
      </c>
    </row>
    <row r="15725" spans="1:13" ht="15" customHeight="1" x14ac:dyDescent="0.2">
      <c r="A15725" t="s">
        <v>4062</v>
      </c>
      <c r="C15725" t="str">
        <f t="shared" si="1105"/>
        <v/>
      </c>
      <c r="D15725">
        <f t="shared" si="1104"/>
        <v>0</v>
      </c>
      <c r="G15725" t="s">
        <v>76</v>
      </c>
      <c r="H15725">
        <v>1</v>
      </c>
      <c r="I15725">
        <v>0</v>
      </c>
      <c r="J15725">
        <v>0</v>
      </c>
      <c r="K15725">
        <v>0</v>
      </c>
      <c r="L15725" t="s">
        <v>19</v>
      </c>
      <c r="M15725" t="str">
        <f t="shared" si="1106"/>
        <v>http://logeion.uchicago.edu/index.html#0</v>
      </c>
    </row>
    <row r="15726" spans="1:13" ht="15" customHeight="1" x14ac:dyDescent="0.2">
      <c r="A15726" t="s">
        <v>4063</v>
      </c>
      <c r="C15726" t="str">
        <f t="shared" si="1105"/>
        <v/>
      </c>
      <c r="D15726">
        <f t="shared" si="1104"/>
        <v>0</v>
      </c>
      <c r="G15726" t="s">
        <v>21</v>
      </c>
      <c r="H15726">
        <v>2</v>
      </c>
      <c r="I15726">
        <v>0</v>
      </c>
      <c r="J15726">
        <v>0</v>
      </c>
      <c r="K15726">
        <v>0</v>
      </c>
      <c r="L15726" t="s">
        <v>19</v>
      </c>
      <c r="M15726" t="str">
        <f t="shared" si="1106"/>
        <v>http://logeion.uchicago.edu/index.html#0</v>
      </c>
    </row>
    <row r="15727" spans="1:13" ht="15" customHeight="1" x14ac:dyDescent="0.2">
      <c r="A15727" t="s">
        <v>4064</v>
      </c>
      <c r="C15727" t="str">
        <f t="shared" si="1105"/>
        <v/>
      </c>
      <c r="D15727">
        <f t="shared" si="1104"/>
        <v>0</v>
      </c>
      <c r="G15727" t="s">
        <v>346</v>
      </c>
      <c r="H15727">
        <v>6</v>
      </c>
      <c r="I15727">
        <v>0</v>
      </c>
      <c r="J15727">
        <v>0</v>
      </c>
      <c r="K15727">
        <v>1</v>
      </c>
      <c r="L15727" t="s">
        <v>19</v>
      </c>
      <c r="M15727" t="str">
        <f t="shared" si="1106"/>
        <v>http://logeion.uchicago.edu/index.html#0</v>
      </c>
    </row>
    <row r="15728" spans="1:13" ht="15" customHeight="1" x14ac:dyDescent="0.2">
      <c r="A15728" t="s">
        <v>4065</v>
      </c>
      <c r="C15728" t="str">
        <f t="shared" si="1105"/>
        <v/>
      </c>
      <c r="D15728">
        <f t="shared" si="1104"/>
        <v>0</v>
      </c>
      <c r="G15728" t="s">
        <v>29</v>
      </c>
      <c r="H15728">
        <v>3</v>
      </c>
      <c r="I15728">
        <v>0</v>
      </c>
      <c r="J15728">
        <v>0</v>
      </c>
      <c r="K15728">
        <v>0</v>
      </c>
      <c r="L15728" t="s">
        <v>19</v>
      </c>
      <c r="M15728" t="str">
        <f t="shared" si="1106"/>
        <v>http://logeion.uchicago.edu/index.html#0</v>
      </c>
    </row>
    <row r="15729" spans="1:13" ht="15" customHeight="1" x14ac:dyDescent="0.2">
      <c r="A15729" t="s">
        <v>4070</v>
      </c>
      <c r="C15729" t="str">
        <f t="shared" si="1105"/>
        <v/>
      </c>
      <c r="D15729">
        <f t="shared" si="1104"/>
        <v>0</v>
      </c>
      <c r="G15729" t="s">
        <v>346</v>
      </c>
      <c r="H15729">
        <v>6</v>
      </c>
      <c r="I15729">
        <v>0</v>
      </c>
      <c r="J15729">
        <v>0</v>
      </c>
      <c r="K15729">
        <v>0</v>
      </c>
      <c r="L15729" t="s">
        <v>19</v>
      </c>
      <c r="M15729" t="str">
        <f t="shared" si="1106"/>
        <v>http://logeion.uchicago.edu/index.html#0</v>
      </c>
    </row>
    <row r="15730" spans="1:13" ht="15" customHeight="1" x14ac:dyDescent="0.2">
      <c r="A15730" t="s">
        <v>4080</v>
      </c>
      <c r="C15730" t="str">
        <f t="shared" si="1105"/>
        <v/>
      </c>
      <c r="D15730">
        <f t="shared" si="1104"/>
        <v>0</v>
      </c>
      <c r="G15730" t="s">
        <v>76</v>
      </c>
      <c r="H15730">
        <v>1</v>
      </c>
      <c r="I15730">
        <v>0</v>
      </c>
      <c r="J15730">
        <v>0</v>
      </c>
      <c r="K15730">
        <v>0</v>
      </c>
      <c r="L15730" t="s">
        <v>19</v>
      </c>
      <c r="M15730" t="str">
        <f t="shared" si="1106"/>
        <v>http://logeion.uchicago.edu/index.html#0</v>
      </c>
    </row>
    <row r="15731" spans="1:13" ht="15" customHeight="1" x14ac:dyDescent="0.2">
      <c r="A15731" t="s">
        <v>4081</v>
      </c>
      <c r="C15731" t="str">
        <f t="shared" si="1105"/>
        <v/>
      </c>
      <c r="D15731">
        <f t="shared" si="1104"/>
        <v>0</v>
      </c>
      <c r="E15731" t="s">
        <v>4082</v>
      </c>
      <c r="F15731" t="s">
        <v>4083</v>
      </c>
      <c r="G15731" t="s">
        <v>43</v>
      </c>
      <c r="H15731">
        <v>6</v>
      </c>
      <c r="I15731">
        <v>0</v>
      </c>
      <c r="J15731">
        <v>0</v>
      </c>
      <c r="K15731">
        <v>1</v>
      </c>
      <c r="L15731" t="s">
        <v>19</v>
      </c>
      <c r="M15731" t="str">
        <f t="shared" si="1106"/>
        <v>http://logeion.uchicago.edu/index.html#0</v>
      </c>
    </row>
    <row r="15732" spans="1:13" ht="15" customHeight="1" x14ac:dyDescent="0.2">
      <c r="A15732" t="s">
        <v>4129</v>
      </c>
      <c r="C15732" t="str">
        <f t="shared" si="1105"/>
        <v/>
      </c>
      <c r="D15732">
        <f t="shared" si="1104"/>
        <v>0</v>
      </c>
      <c r="G15732" t="s">
        <v>101</v>
      </c>
      <c r="I15732">
        <v>3</v>
      </c>
      <c r="J15732">
        <v>0</v>
      </c>
      <c r="K15732">
        <v>0</v>
      </c>
      <c r="L15732" t="s">
        <v>24</v>
      </c>
      <c r="M15732" t="str">
        <f t="shared" si="1106"/>
        <v>http://logeion.uchicago.edu/index.html#0</v>
      </c>
    </row>
    <row r="15733" spans="1:13" ht="15" customHeight="1" x14ac:dyDescent="0.2">
      <c r="A15733" t="s">
        <v>4137</v>
      </c>
      <c r="C15733" t="str">
        <f t="shared" si="1105"/>
        <v/>
      </c>
      <c r="D15733">
        <f t="shared" si="1104"/>
        <v>0</v>
      </c>
      <c r="G15733" t="s">
        <v>21</v>
      </c>
      <c r="H15733">
        <v>2</v>
      </c>
      <c r="I15733">
        <v>0</v>
      </c>
      <c r="J15733">
        <v>0</v>
      </c>
      <c r="K15733">
        <v>0</v>
      </c>
      <c r="L15733" t="s">
        <v>19</v>
      </c>
      <c r="M15733" t="str">
        <f t="shared" si="1106"/>
        <v>http://logeion.uchicago.edu/index.html#0</v>
      </c>
    </row>
    <row r="15734" spans="1:13" ht="15" customHeight="1" x14ac:dyDescent="0.2">
      <c r="A15734" t="s">
        <v>4138</v>
      </c>
      <c r="C15734" t="str">
        <f t="shared" si="1105"/>
        <v/>
      </c>
      <c r="D15734">
        <f t="shared" si="1104"/>
        <v>0</v>
      </c>
      <c r="G15734" t="s">
        <v>29</v>
      </c>
      <c r="H15734">
        <v>3</v>
      </c>
      <c r="I15734">
        <v>0</v>
      </c>
      <c r="J15734">
        <v>0</v>
      </c>
      <c r="K15734">
        <v>0</v>
      </c>
      <c r="L15734" t="s">
        <v>19</v>
      </c>
      <c r="M15734" t="str">
        <f t="shared" si="1106"/>
        <v>http://logeion.uchicago.edu/index.html#0</v>
      </c>
    </row>
    <row r="15735" spans="1:13" ht="15" customHeight="1" x14ac:dyDescent="0.2">
      <c r="A15735" t="s">
        <v>4139</v>
      </c>
      <c r="C15735" t="str">
        <f t="shared" si="1105"/>
        <v/>
      </c>
      <c r="D15735">
        <f t="shared" si="1104"/>
        <v>0</v>
      </c>
      <c r="G15735" t="s">
        <v>21</v>
      </c>
      <c r="H15735">
        <v>2</v>
      </c>
      <c r="I15735">
        <v>0</v>
      </c>
      <c r="J15735">
        <v>0</v>
      </c>
      <c r="K15735">
        <v>0</v>
      </c>
      <c r="L15735" t="s">
        <v>19</v>
      </c>
      <c r="M15735" t="str">
        <f t="shared" si="1106"/>
        <v>http://logeion.uchicago.edu/index.html#0</v>
      </c>
    </row>
    <row r="15736" spans="1:13" ht="15" customHeight="1" x14ac:dyDescent="0.2">
      <c r="A15736" t="s">
        <v>4140</v>
      </c>
      <c r="C15736" t="str">
        <f t="shared" si="1105"/>
        <v/>
      </c>
      <c r="D15736">
        <f t="shared" si="1104"/>
        <v>0</v>
      </c>
      <c r="G15736" t="s">
        <v>61</v>
      </c>
      <c r="H15736">
        <v>1</v>
      </c>
      <c r="I15736">
        <v>0</v>
      </c>
      <c r="J15736">
        <v>0</v>
      </c>
      <c r="K15736">
        <v>0</v>
      </c>
      <c r="L15736" t="s">
        <v>36</v>
      </c>
      <c r="M15736" t="str">
        <f t="shared" si="1106"/>
        <v>http://logeion.uchicago.edu/index.html#0</v>
      </c>
    </row>
    <row r="15737" spans="1:13" ht="15" customHeight="1" x14ac:dyDescent="0.2">
      <c r="A15737" t="s">
        <v>4156</v>
      </c>
      <c r="C15737" t="str">
        <f t="shared" si="1105"/>
        <v/>
      </c>
      <c r="D15737">
        <f t="shared" ref="D15737:D15800" si="1107">IF(ISBLANK(B15737),0,LEFT( C15737, FIND( " ", C15737 ) - 1 ))</f>
        <v>0</v>
      </c>
      <c r="G15737" t="s">
        <v>21</v>
      </c>
      <c r="H15737">
        <v>2</v>
      </c>
      <c r="I15737">
        <v>0</v>
      </c>
      <c r="J15737">
        <v>0</v>
      </c>
      <c r="K15737">
        <v>0</v>
      </c>
      <c r="L15737" t="s">
        <v>19</v>
      </c>
      <c r="M15737" t="str">
        <f t="shared" si="1106"/>
        <v>http://logeion.uchicago.edu/index.html#0</v>
      </c>
    </row>
    <row r="15738" spans="1:13" ht="15" customHeight="1" x14ac:dyDescent="0.2">
      <c r="A15738" t="s">
        <v>4157</v>
      </c>
      <c r="C15738" t="str">
        <f t="shared" si="1105"/>
        <v/>
      </c>
      <c r="D15738">
        <f t="shared" si="1107"/>
        <v>0</v>
      </c>
      <c r="G15738" t="s">
        <v>43</v>
      </c>
      <c r="H15738">
        <v>6</v>
      </c>
      <c r="I15738">
        <v>0</v>
      </c>
      <c r="J15738">
        <v>0</v>
      </c>
      <c r="K15738">
        <v>1</v>
      </c>
      <c r="L15738" t="s">
        <v>19</v>
      </c>
      <c r="M15738" t="str">
        <f t="shared" si="1106"/>
        <v>http://logeion.uchicago.edu/index.html#0</v>
      </c>
    </row>
    <row r="15739" spans="1:13" ht="15" customHeight="1" x14ac:dyDescent="0.2">
      <c r="A15739" t="s">
        <v>4162</v>
      </c>
      <c r="C15739" t="str">
        <f t="shared" si="1105"/>
        <v/>
      </c>
      <c r="D15739">
        <f t="shared" si="1107"/>
        <v>0</v>
      </c>
      <c r="G15739" t="s">
        <v>21</v>
      </c>
      <c r="H15739">
        <v>2</v>
      </c>
      <c r="I15739">
        <v>0</v>
      </c>
      <c r="J15739">
        <v>0</v>
      </c>
      <c r="K15739">
        <v>1</v>
      </c>
      <c r="L15739" t="s">
        <v>19</v>
      </c>
      <c r="M15739" t="str">
        <f t="shared" si="1106"/>
        <v>http://logeion.uchicago.edu/index.html#0</v>
      </c>
    </row>
    <row r="15740" spans="1:13" ht="15" customHeight="1" x14ac:dyDescent="0.2">
      <c r="A15740" t="s">
        <v>4167</v>
      </c>
      <c r="C15740" t="str">
        <f t="shared" si="1105"/>
        <v/>
      </c>
      <c r="D15740">
        <f t="shared" si="1107"/>
        <v>0</v>
      </c>
      <c r="G15740" t="s">
        <v>21</v>
      </c>
      <c r="H15740">
        <v>2</v>
      </c>
      <c r="I15740">
        <v>0</v>
      </c>
      <c r="J15740">
        <v>0</v>
      </c>
      <c r="K15740">
        <v>1</v>
      </c>
      <c r="L15740" t="s">
        <v>19</v>
      </c>
      <c r="M15740" t="str">
        <f t="shared" si="1106"/>
        <v>http://logeion.uchicago.edu/index.html#0</v>
      </c>
    </row>
    <row r="15741" spans="1:13" ht="15" customHeight="1" x14ac:dyDescent="0.2">
      <c r="A15741" t="s">
        <v>4168</v>
      </c>
      <c r="C15741" t="str">
        <f t="shared" si="1105"/>
        <v/>
      </c>
      <c r="D15741">
        <f t="shared" si="1107"/>
        <v>0</v>
      </c>
      <c r="G15741" t="s">
        <v>76</v>
      </c>
      <c r="H15741">
        <v>1</v>
      </c>
      <c r="I15741">
        <v>0</v>
      </c>
      <c r="J15741">
        <v>0</v>
      </c>
      <c r="K15741">
        <v>0</v>
      </c>
      <c r="L15741" t="s">
        <v>19</v>
      </c>
      <c r="M15741" t="str">
        <f t="shared" si="1106"/>
        <v>http://logeion.uchicago.edu/index.html#0</v>
      </c>
    </row>
    <row r="15742" spans="1:13" ht="15" customHeight="1" x14ac:dyDescent="0.2">
      <c r="A15742" t="s">
        <v>4169</v>
      </c>
      <c r="C15742" t="str">
        <f t="shared" si="1105"/>
        <v/>
      </c>
      <c r="D15742">
        <f t="shared" si="1107"/>
        <v>0</v>
      </c>
      <c r="G15742" t="s">
        <v>21</v>
      </c>
      <c r="H15742">
        <v>2</v>
      </c>
      <c r="I15742">
        <v>0</v>
      </c>
      <c r="J15742">
        <v>0</v>
      </c>
      <c r="K15742">
        <v>0</v>
      </c>
      <c r="L15742" t="s">
        <v>19</v>
      </c>
      <c r="M15742" t="str">
        <f t="shared" si="1106"/>
        <v>http://logeion.uchicago.edu/index.html#0</v>
      </c>
    </row>
    <row r="15743" spans="1:13" ht="15" customHeight="1" x14ac:dyDescent="0.2">
      <c r="A15743" t="s">
        <v>4173</v>
      </c>
      <c r="C15743" t="str">
        <f t="shared" si="1105"/>
        <v/>
      </c>
      <c r="D15743">
        <f t="shared" si="1107"/>
        <v>0</v>
      </c>
      <c r="G15743" t="s">
        <v>21</v>
      </c>
      <c r="H15743">
        <v>2</v>
      </c>
      <c r="I15743">
        <v>0</v>
      </c>
      <c r="J15743">
        <v>0</v>
      </c>
      <c r="K15743">
        <v>0</v>
      </c>
      <c r="L15743" t="s">
        <v>19</v>
      </c>
      <c r="M15743" t="str">
        <f t="shared" si="1106"/>
        <v>http://logeion.uchicago.edu/index.html#0</v>
      </c>
    </row>
    <row r="15744" spans="1:13" ht="15" customHeight="1" x14ac:dyDescent="0.2">
      <c r="A15744" t="s">
        <v>4177</v>
      </c>
      <c r="C15744" t="str">
        <f t="shared" si="1105"/>
        <v/>
      </c>
      <c r="D15744">
        <f t="shared" si="1107"/>
        <v>0</v>
      </c>
      <c r="G15744" t="s">
        <v>76</v>
      </c>
      <c r="H15744">
        <v>1</v>
      </c>
      <c r="I15744">
        <v>0</v>
      </c>
      <c r="J15744">
        <v>0</v>
      </c>
      <c r="K15744">
        <v>0</v>
      </c>
      <c r="L15744" t="s">
        <v>19</v>
      </c>
      <c r="M15744" t="str">
        <f t="shared" si="1106"/>
        <v>http://logeion.uchicago.edu/index.html#0</v>
      </c>
    </row>
    <row r="15745" spans="1:13" ht="15" customHeight="1" x14ac:dyDescent="0.2">
      <c r="A15745" t="s">
        <v>4189</v>
      </c>
      <c r="C15745" t="str">
        <f t="shared" si="1105"/>
        <v/>
      </c>
      <c r="D15745">
        <f t="shared" si="1107"/>
        <v>0</v>
      </c>
      <c r="G15745" t="s">
        <v>43</v>
      </c>
      <c r="H15745">
        <v>6</v>
      </c>
      <c r="I15745">
        <v>0</v>
      </c>
      <c r="J15745">
        <v>0</v>
      </c>
      <c r="K15745">
        <v>1</v>
      </c>
      <c r="L15745" t="s">
        <v>19</v>
      </c>
      <c r="M15745" t="str">
        <f t="shared" si="1106"/>
        <v>http://logeion.uchicago.edu/index.html#0</v>
      </c>
    </row>
    <row r="15746" spans="1:13" ht="15" customHeight="1" x14ac:dyDescent="0.2">
      <c r="A15746" t="s">
        <v>4202</v>
      </c>
      <c r="C15746" t="str">
        <f t="shared" si="1105"/>
        <v/>
      </c>
      <c r="D15746">
        <f t="shared" si="1107"/>
        <v>0</v>
      </c>
      <c r="G15746" t="s">
        <v>43</v>
      </c>
      <c r="H15746">
        <v>6</v>
      </c>
      <c r="I15746">
        <v>0</v>
      </c>
      <c r="J15746">
        <v>0</v>
      </c>
      <c r="K15746">
        <v>1</v>
      </c>
      <c r="L15746" t="s">
        <v>19</v>
      </c>
      <c r="M15746" t="str">
        <f t="shared" si="1106"/>
        <v>http://logeion.uchicago.edu/index.html#0</v>
      </c>
    </row>
    <row r="15747" spans="1:13" ht="15" customHeight="1" x14ac:dyDescent="0.2">
      <c r="A15747" t="s">
        <v>4222</v>
      </c>
      <c r="C15747" t="str">
        <f t="shared" si="1105"/>
        <v/>
      </c>
      <c r="D15747">
        <f t="shared" si="1107"/>
        <v>0</v>
      </c>
      <c r="G15747" t="s">
        <v>29</v>
      </c>
      <c r="H15747">
        <v>3</v>
      </c>
      <c r="I15747">
        <v>0</v>
      </c>
      <c r="J15747">
        <v>0</v>
      </c>
      <c r="K15747">
        <v>0</v>
      </c>
      <c r="L15747" t="s">
        <v>19</v>
      </c>
      <c r="M15747" t="str">
        <f t="shared" si="1106"/>
        <v>http://logeion.uchicago.edu/index.html#0</v>
      </c>
    </row>
    <row r="15748" spans="1:13" ht="15" customHeight="1" x14ac:dyDescent="0.2">
      <c r="A15748" t="s">
        <v>4258</v>
      </c>
      <c r="C15748" t="str">
        <f t="shared" si="1105"/>
        <v/>
      </c>
      <c r="D15748">
        <f t="shared" si="1107"/>
        <v>0</v>
      </c>
      <c r="G15748" t="s">
        <v>21</v>
      </c>
      <c r="H15748">
        <v>2</v>
      </c>
      <c r="I15748">
        <v>0</v>
      </c>
      <c r="J15748">
        <v>0</v>
      </c>
      <c r="K15748">
        <v>1</v>
      </c>
      <c r="L15748" t="s">
        <v>19</v>
      </c>
      <c r="M15748" t="str">
        <f t="shared" si="1106"/>
        <v>http://logeion.uchicago.edu/index.html#0</v>
      </c>
    </row>
    <row r="15749" spans="1:13" ht="15" customHeight="1" x14ac:dyDescent="0.2">
      <c r="A15749" t="s">
        <v>4262</v>
      </c>
      <c r="C15749" t="str">
        <f t="shared" si="1105"/>
        <v/>
      </c>
      <c r="D15749">
        <f t="shared" si="1107"/>
        <v>0</v>
      </c>
      <c r="G15749" t="s">
        <v>76</v>
      </c>
      <c r="H15749">
        <v>1</v>
      </c>
      <c r="I15749">
        <v>0</v>
      </c>
      <c r="J15749">
        <v>0</v>
      </c>
      <c r="K15749">
        <v>0</v>
      </c>
      <c r="L15749" t="s">
        <v>19</v>
      </c>
      <c r="M15749" t="str">
        <f t="shared" si="1106"/>
        <v>http://logeion.uchicago.edu/index.html#0</v>
      </c>
    </row>
    <row r="15750" spans="1:13" ht="15" customHeight="1" x14ac:dyDescent="0.2">
      <c r="A15750" t="s">
        <v>4273</v>
      </c>
      <c r="C15750" t="str">
        <f t="shared" si="1105"/>
        <v/>
      </c>
      <c r="D15750">
        <f t="shared" si="1107"/>
        <v>0</v>
      </c>
      <c r="G15750" t="s">
        <v>61</v>
      </c>
      <c r="H15750">
        <v>1</v>
      </c>
      <c r="I15750">
        <v>0</v>
      </c>
      <c r="J15750">
        <v>0</v>
      </c>
      <c r="K15750">
        <v>0</v>
      </c>
      <c r="L15750" t="s">
        <v>36</v>
      </c>
      <c r="M15750" t="str">
        <f t="shared" si="1106"/>
        <v>http://logeion.uchicago.edu/index.html#0</v>
      </c>
    </row>
    <row r="15751" spans="1:13" ht="15" customHeight="1" x14ac:dyDescent="0.2">
      <c r="A15751" t="s">
        <v>4306</v>
      </c>
      <c r="C15751" t="str">
        <f t="shared" si="1105"/>
        <v/>
      </c>
      <c r="D15751">
        <f t="shared" si="1107"/>
        <v>0</v>
      </c>
      <c r="G15751" t="s">
        <v>21</v>
      </c>
      <c r="H15751">
        <v>2</v>
      </c>
      <c r="I15751">
        <v>0</v>
      </c>
      <c r="J15751">
        <v>0</v>
      </c>
      <c r="K15751">
        <v>1</v>
      </c>
      <c r="L15751" t="s">
        <v>19</v>
      </c>
      <c r="M15751" t="str">
        <f t="shared" si="1106"/>
        <v>http://logeion.uchicago.edu/index.html#0</v>
      </c>
    </row>
    <row r="15752" spans="1:13" ht="15" customHeight="1" x14ac:dyDescent="0.2">
      <c r="A15752" t="s">
        <v>4307</v>
      </c>
      <c r="C15752" t="str">
        <f t="shared" si="1105"/>
        <v/>
      </c>
      <c r="D15752">
        <f t="shared" si="1107"/>
        <v>0</v>
      </c>
      <c r="G15752" t="s">
        <v>346</v>
      </c>
      <c r="H15752">
        <v>6</v>
      </c>
      <c r="I15752">
        <v>0</v>
      </c>
      <c r="J15752">
        <v>0</v>
      </c>
      <c r="K15752">
        <v>1</v>
      </c>
      <c r="L15752" t="s">
        <v>19</v>
      </c>
      <c r="M15752" t="str">
        <f t="shared" si="1106"/>
        <v>http://logeion.uchicago.edu/index.html#0</v>
      </c>
    </row>
    <row r="15753" spans="1:13" ht="15" customHeight="1" x14ac:dyDescent="0.2">
      <c r="A15753" t="s">
        <v>4311</v>
      </c>
      <c r="C15753" t="str">
        <f t="shared" si="1105"/>
        <v/>
      </c>
      <c r="D15753">
        <f t="shared" si="1107"/>
        <v>0</v>
      </c>
      <c r="G15753" t="s">
        <v>21</v>
      </c>
      <c r="H15753">
        <v>2</v>
      </c>
      <c r="I15753">
        <v>0</v>
      </c>
      <c r="J15753">
        <v>0</v>
      </c>
      <c r="K15753">
        <v>1</v>
      </c>
      <c r="L15753" t="s">
        <v>19</v>
      </c>
      <c r="M15753" t="str">
        <f t="shared" si="1106"/>
        <v>http://logeion.uchicago.edu/index.html#0</v>
      </c>
    </row>
    <row r="15754" spans="1:13" ht="15" customHeight="1" x14ac:dyDescent="0.2">
      <c r="A15754" t="s">
        <v>4312</v>
      </c>
      <c r="C15754" t="str">
        <f t="shared" si="1105"/>
        <v/>
      </c>
      <c r="D15754">
        <f t="shared" si="1107"/>
        <v>0</v>
      </c>
      <c r="G15754" t="s">
        <v>21</v>
      </c>
      <c r="H15754">
        <v>2</v>
      </c>
      <c r="I15754">
        <v>0</v>
      </c>
      <c r="J15754">
        <v>0</v>
      </c>
      <c r="K15754">
        <v>1</v>
      </c>
      <c r="L15754" t="s">
        <v>19</v>
      </c>
      <c r="M15754" t="str">
        <f t="shared" si="1106"/>
        <v>http://logeion.uchicago.edu/index.html#0</v>
      </c>
    </row>
    <row r="15755" spans="1:13" ht="15" customHeight="1" x14ac:dyDescent="0.2">
      <c r="A15755" t="s">
        <v>56382</v>
      </c>
      <c r="C15755" t="str">
        <f t="shared" si="1105"/>
        <v/>
      </c>
      <c r="D15755">
        <f t="shared" si="1107"/>
        <v>0</v>
      </c>
      <c r="G15755" t="s">
        <v>21</v>
      </c>
      <c r="H15755">
        <v>2</v>
      </c>
      <c r="K15755">
        <v>1</v>
      </c>
      <c r="L15755" t="s">
        <v>19</v>
      </c>
      <c r="M15755" t="str">
        <f t="shared" si="1106"/>
        <v>http://logeion.uchicago.edu/index.html#0</v>
      </c>
    </row>
    <row r="15756" spans="1:13" ht="15" customHeight="1" x14ac:dyDescent="0.2">
      <c r="A15756" t="s">
        <v>4322</v>
      </c>
      <c r="C15756" t="str">
        <f t="shared" si="1105"/>
        <v/>
      </c>
      <c r="D15756">
        <f t="shared" si="1107"/>
        <v>0</v>
      </c>
      <c r="G15756" t="s">
        <v>21</v>
      </c>
      <c r="H15756">
        <v>2</v>
      </c>
      <c r="I15756">
        <v>0</v>
      </c>
      <c r="J15756">
        <v>0</v>
      </c>
      <c r="K15756">
        <v>1</v>
      </c>
      <c r="L15756" t="s">
        <v>19</v>
      </c>
      <c r="M15756" t="str">
        <f t="shared" si="1106"/>
        <v>http://logeion.uchicago.edu/index.html#0</v>
      </c>
    </row>
    <row r="15757" spans="1:13" ht="15" customHeight="1" x14ac:dyDescent="0.2">
      <c r="A15757" t="s">
        <v>4323</v>
      </c>
      <c r="C15757" t="str">
        <f t="shared" si="1105"/>
        <v/>
      </c>
      <c r="D15757">
        <f t="shared" si="1107"/>
        <v>0</v>
      </c>
      <c r="G15757" t="s">
        <v>346</v>
      </c>
      <c r="H15757">
        <v>6</v>
      </c>
      <c r="I15757">
        <v>0</v>
      </c>
      <c r="J15757">
        <v>0</v>
      </c>
      <c r="K15757">
        <v>0</v>
      </c>
      <c r="L15757" t="s">
        <v>19</v>
      </c>
      <c r="M15757" t="str">
        <f t="shared" si="1106"/>
        <v>http://logeion.uchicago.edu/index.html#0</v>
      </c>
    </row>
    <row r="15758" spans="1:13" ht="15" customHeight="1" x14ac:dyDescent="0.2">
      <c r="A15758" t="s">
        <v>54971</v>
      </c>
      <c r="C15758" t="str">
        <f t="shared" si="1105"/>
        <v/>
      </c>
      <c r="D15758">
        <f t="shared" si="1107"/>
        <v>0</v>
      </c>
      <c r="G15758" t="s">
        <v>21</v>
      </c>
      <c r="H15758">
        <v>2</v>
      </c>
      <c r="K15758">
        <v>1</v>
      </c>
      <c r="L15758" t="s">
        <v>19</v>
      </c>
      <c r="M15758" t="str">
        <f t="shared" si="1106"/>
        <v>http://logeion.uchicago.edu/index.html#0</v>
      </c>
    </row>
    <row r="15759" spans="1:13" ht="15" customHeight="1" x14ac:dyDescent="0.2">
      <c r="A15759" t="s">
        <v>4334</v>
      </c>
      <c r="C15759" t="str">
        <f t="shared" si="1105"/>
        <v/>
      </c>
      <c r="D15759">
        <f t="shared" si="1107"/>
        <v>0</v>
      </c>
      <c r="G15759" t="s">
        <v>76</v>
      </c>
      <c r="H15759">
        <v>1</v>
      </c>
      <c r="I15759">
        <v>0</v>
      </c>
      <c r="J15759">
        <v>0</v>
      </c>
      <c r="K15759">
        <v>0</v>
      </c>
      <c r="L15759" t="s">
        <v>19</v>
      </c>
      <c r="M15759" t="str">
        <f t="shared" si="1106"/>
        <v>http://logeion.uchicago.edu/index.html#0</v>
      </c>
    </row>
    <row r="15760" spans="1:13" ht="15" customHeight="1" x14ac:dyDescent="0.2">
      <c r="A15760" t="s">
        <v>4335</v>
      </c>
      <c r="C15760" t="str">
        <f t="shared" si="1105"/>
        <v/>
      </c>
      <c r="D15760">
        <f t="shared" si="1107"/>
        <v>0</v>
      </c>
      <c r="G15760" t="s">
        <v>21</v>
      </c>
      <c r="H15760">
        <v>2</v>
      </c>
      <c r="I15760">
        <v>0</v>
      </c>
      <c r="J15760">
        <v>0</v>
      </c>
      <c r="K15760">
        <v>0</v>
      </c>
      <c r="L15760" t="s">
        <v>19</v>
      </c>
      <c r="M15760" t="str">
        <f t="shared" si="1106"/>
        <v>http://logeion.uchicago.edu/index.html#0</v>
      </c>
    </row>
    <row r="15761" spans="1:13" ht="15" customHeight="1" x14ac:dyDescent="0.2">
      <c r="A15761" t="s">
        <v>4372</v>
      </c>
      <c r="C15761" t="str">
        <f t="shared" si="1105"/>
        <v/>
      </c>
      <c r="D15761">
        <f t="shared" si="1107"/>
        <v>0</v>
      </c>
      <c r="G15761" t="s">
        <v>61</v>
      </c>
      <c r="H15761">
        <v>1</v>
      </c>
      <c r="I15761">
        <v>0</v>
      </c>
      <c r="J15761">
        <v>0</v>
      </c>
      <c r="K15761">
        <v>0</v>
      </c>
      <c r="L15761" t="s">
        <v>36</v>
      </c>
      <c r="M15761" t="str">
        <f t="shared" si="1106"/>
        <v>http://logeion.uchicago.edu/index.html#0</v>
      </c>
    </row>
    <row r="15762" spans="1:13" ht="15" customHeight="1" x14ac:dyDescent="0.2">
      <c r="A15762" t="s">
        <v>4377</v>
      </c>
      <c r="C15762" t="str">
        <f t="shared" si="1105"/>
        <v/>
      </c>
      <c r="D15762">
        <f t="shared" si="1107"/>
        <v>0</v>
      </c>
      <c r="G15762" t="s">
        <v>61</v>
      </c>
      <c r="H15762">
        <v>1</v>
      </c>
      <c r="I15762">
        <v>0</v>
      </c>
      <c r="J15762">
        <v>0</v>
      </c>
      <c r="K15762">
        <v>0</v>
      </c>
      <c r="L15762" t="s">
        <v>36</v>
      </c>
      <c r="M15762" t="str">
        <f t="shared" si="1106"/>
        <v>http://logeion.uchicago.edu/index.html#0</v>
      </c>
    </row>
    <row r="15763" spans="1:13" ht="15" customHeight="1" x14ac:dyDescent="0.2">
      <c r="A15763" t="s">
        <v>4382</v>
      </c>
      <c r="C15763" t="str">
        <f t="shared" si="1105"/>
        <v/>
      </c>
      <c r="D15763">
        <f t="shared" si="1107"/>
        <v>0</v>
      </c>
      <c r="G15763" t="s">
        <v>61</v>
      </c>
      <c r="H15763">
        <v>1</v>
      </c>
      <c r="I15763">
        <v>0</v>
      </c>
      <c r="J15763">
        <v>0</v>
      </c>
      <c r="K15763">
        <v>0</v>
      </c>
      <c r="L15763" t="s">
        <v>36</v>
      </c>
      <c r="M15763" t="str">
        <f t="shared" si="1106"/>
        <v>http://logeion.uchicago.edu/index.html#0</v>
      </c>
    </row>
    <row r="15764" spans="1:13" ht="15" customHeight="1" x14ac:dyDescent="0.2">
      <c r="A15764" t="s">
        <v>4409</v>
      </c>
      <c r="C15764" t="str">
        <f t="shared" ref="C15764:C15827" si="1108">SUBSTITUTE(SUBSTITUTE(SUBSTITUTE(SUBSTITUTE(SUBSTITUTE(SUBSTITUTE(SUBSTITUTE(SUBSTITUTE(SUBSTITUTE(SUBSTITUTE(SUBSTITUTE(B15764, "ā", "a"), "ē", "e"), "ī", "i"), "ō", "o"), "ū", "u"), "ȳ", "y"), "Ā", "A"), "Ē", "E"), "Ī", "I"), "Ō", "O"), "Ū", "U")</f>
        <v/>
      </c>
      <c r="D15764">
        <f t="shared" si="1107"/>
        <v>0</v>
      </c>
      <c r="G15764" t="s">
        <v>21</v>
      </c>
      <c r="H15764">
        <v>2</v>
      </c>
      <c r="I15764">
        <v>0</v>
      </c>
      <c r="J15764">
        <v>0</v>
      </c>
      <c r="K15764">
        <v>0</v>
      </c>
      <c r="L15764" t="s">
        <v>19</v>
      </c>
      <c r="M15764" t="str">
        <f t="shared" si="1106"/>
        <v>http://logeion.uchicago.edu/index.html#0</v>
      </c>
    </row>
    <row r="15765" spans="1:13" ht="15" customHeight="1" x14ac:dyDescent="0.2">
      <c r="A15765" t="s">
        <v>4410</v>
      </c>
      <c r="C15765" t="str">
        <f t="shared" si="1108"/>
        <v/>
      </c>
      <c r="D15765">
        <f t="shared" si="1107"/>
        <v>0</v>
      </c>
      <c r="G15765" t="s">
        <v>61</v>
      </c>
      <c r="H15765">
        <v>1</v>
      </c>
      <c r="I15765">
        <v>0</v>
      </c>
      <c r="J15765">
        <v>0</v>
      </c>
      <c r="K15765">
        <v>0</v>
      </c>
      <c r="L15765" t="s">
        <v>36</v>
      </c>
      <c r="M15765" t="str">
        <f t="shared" si="1106"/>
        <v>http://logeion.uchicago.edu/index.html#0</v>
      </c>
    </row>
    <row r="15766" spans="1:13" ht="15" customHeight="1" x14ac:dyDescent="0.2">
      <c r="A15766" t="s">
        <v>4411</v>
      </c>
      <c r="C15766" t="str">
        <f t="shared" si="1108"/>
        <v/>
      </c>
      <c r="D15766">
        <f t="shared" si="1107"/>
        <v>0</v>
      </c>
      <c r="G15766" t="s">
        <v>66</v>
      </c>
      <c r="I15766">
        <v>3</v>
      </c>
      <c r="J15766">
        <v>0</v>
      </c>
      <c r="K15766">
        <v>0</v>
      </c>
      <c r="L15766" t="s">
        <v>24</v>
      </c>
      <c r="M15766" t="str">
        <f t="shared" si="1106"/>
        <v>http://logeion.uchicago.edu/index.html#0</v>
      </c>
    </row>
    <row r="15767" spans="1:13" ht="15" customHeight="1" x14ac:dyDescent="0.2">
      <c r="A15767" t="s">
        <v>4423</v>
      </c>
      <c r="C15767" t="str">
        <f t="shared" si="1108"/>
        <v/>
      </c>
      <c r="D15767">
        <f t="shared" si="1107"/>
        <v>0</v>
      </c>
      <c r="G15767" t="s">
        <v>29</v>
      </c>
      <c r="H15767">
        <v>3</v>
      </c>
      <c r="I15767">
        <v>0</v>
      </c>
      <c r="J15767">
        <v>0</v>
      </c>
      <c r="K15767">
        <v>0</v>
      </c>
      <c r="L15767" t="s">
        <v>19</v>
      </c>
      <c r="M15767" t="str">
        <f t="shared" si="1106"/>
        <v>http://logeion.uchicago.edu/index.html#0</v>
      </c>
    </row>
    <row r="15768" spans="1:13" ht="15" customHeight="1" x14ac:dyDescent="0.2">
      <c r="A15768" t="s">
        <v>4427</v>
      </c>
      <c r="C15768" t="str">
        <f t="shared" si="1108"/>
        <v/>
      </c>
      <c r="D15768">
        <f t="shared" si="1107"/>
        <v>0</v>
      </c>
      <c r="G15768" t="s">
        <v>66</v>
      </c>
      <c r="I15768">
        <v>3</v>
      </c>
      <c r="J15768">
        <v>0</v>
      </c>
      <c r="K15768">
        <v>0</v>
      </c>
      <c r="L15768" t="s">
        <v>24</v>
      </c>
      <c r="M15768" t="str">
        <f t="shared" si="1106"/>
        <v>http://logeion.uchicago.edu/index.html#0</v>
      </c>
    </row>
    <row r="15769" spans="1:13" ht="15" customHeight="1" x14ac:dyDescent="0.2">
      <c r="A15769" t="s">
        <v>4435</v>
      </c>
      <c r="C15769" t="str">
        <f t="shared" si="1108"/>
        <v/>
      </c>
      <c r="D15769">
        <f t="shared" si="1107"/>
        <v>0</v>
      </c>
      <c r="G15769" t="s">
        <v>23</v>
      </c>
      <c r="I15769">
        <v>1</v>
      </c>
      <c r="J15769">
        <v>0</v>
      </c>
      <c r="K15769">
        <v>0</v>
      </c>
      <c r="L15769" t="s">
        <v>24</v>
      </c>
      <c r="M15769" t="str">
        <f t="shared" si="1106"/>
        <v>http://logeion.uchicago.edu/index.html#0</v>
      </c>
    </row>
    <row r="15770" spans="1:13" ht="15" customHeight="1" x14ac:dyDescent="0.2">
      <c r="A15770" t="s">
        <v>4436</v>
      </c>
      <c r="C15770" t="str">
        <f t="shared" si="1108"/>
        <v/>
      </c>
      <c r="D15770">
        <f t="shared" si="1107"/>
        <v>0</v>
      </c>
      <c r="G15770" t="s">
        <v>29</v>
      </c>
      <c r="H15770">
        <v>3</v>
      </c>
      <c r="I15770">
        <v>0</v>
      </c>
      <c r="J15770">
        <v>0</v>
      </c>
      <c r="K15770">
        <v>0</v>
      </c>
      <c r="L15770" t="s">
        <v>19</v>
      </c>
      <c r="M15770" t="str">
        <f t="shared" si="1106"/>
        <v>http://logeion.uchicago.edu/index.html#0</v>
      </c>
    </row>
    <row r="15771" spans="1:13" ht="15" customHeight="1" x14ac:dyDescent="0.2">
      <c r="A15771" t="s">
        <v>56384</v>
      </c>
      <c r="C15771" t="str">
        <f t="shared" si="1108"/>
        <v/>
      </c>
      <c r="D15771">
        <f t="shared" si="1107"/>
        <v>0</v>
      </c>
      <c r="G15771" t="s">
        <v>346</v>
      </c>
      <c r="H15771">
        <v>6</v>
      </c>
      <c r="K15771">
        <v>1</v>
      </c>
      <c r="L15771" t="s">
        <v>19</v>
      </c>
      <c r="M15771" t="str">
        <f t="shared" si="1106"/>
        <v>http://logeion.uchicago.edu/index.html#0</v>
      </c>
    </row>
    <row r="15772" spans="1:13" ht="15" customHeight="1" x14ac:dyDescent="0.2">
      <c r="A15772" t="s">
        <v>4461</v>
      </c>
      <c r="C15772" t="str">
        <f t="shared" si="1108"/>
        <v/>
      </c>
      <c r="D15772">
        <f t="shared" si="1107"/>
        <v>0</v>
      </c>
      <c r="G15772" t="s">
        <v>346</v>
      </c>
      <c r="H15772">
        <v>6</v>
      </c>
      <c r="I15772">
        <v>0</v>
      </c>
      <c r="J15772">
        <v>0</v>
      </c>
      <c r="K15772">
        <v>0</v>
      </c>
      <c r="L15772" t="s">
        <v>19</v>
      </c>
      <c r="M15772" t="str">
        <f t="shared" si="1106"/>
        <v>http://logeion.uchicago.edu/index.html#0</v>
      </c>
    </row>
    <row r="15773" spans="1:13" ht="15" customHeight="1" x14ac:dyDescent="0.2">
      <c r="A15773" t="s">
        <v>4462</v>
      </c>
      <c r="C15773" t="str">
        <f t="shared" si="1108"/>
        <v/>
      </c>
      <c r="D15773">
        <f t="shared" si="1107"/>
        <v>0</v>
      </c>
      <c r="G15773" t="s">
        <v>76</v>
      </c>
      <c r="H15773">
        <v>1</v>
      </c>
      <c r="I15773">
        <v>0</v>
      </c>
      <c r="J15773">
        <v>0</v>
      </c>
      <c r="K15773">
        <v>1</v>
      </c>
      <c r="L15773" t="s">
        <v>19</v>
      </c>
      <c r="M15773" t="str">
        <f t="shared" si="1106"/>
        <v>http://logeion.uchicago.edu/index.html#0</v>
      </c>
    </row>
    <row r="15774" spans="1:13" ht="15" customHeight="1" x14ac:dyDescent="0.2">
      <c r="A15774" t="s">
        <v>4463</v>
      </c>
      <c r="C15774" t="str">
        <f t="shared" si="1108"/>
        <v/>
      </c>
      <c r="D15774">
        <f t="shared" si="1107"/>
        <v>0</v>
      </c>
      <c r="G15774" t="s">
        <v>21</v>
      </c>
      <c r="H15774">
        <v>2</v>
      </c>
      <c r="I15774">
        <v>0</v>
      </c>
      <c r="J15774">
        <v>0</v>
      </c>
      <c r="K15774">
        <v>0</v>
      </c>
      <c r="L15774" t="s">
        <v>19</v>
      </c>
      <c r="M15774" t="str">
        <f t="shared" si="1106"/>
        <v>http://logeion.uchicago.edu/index.html#0</v>
      </c>
    </row>
    <row r="15775" spans="1:13" ht="15" customHeight="1" x14ac:dyDescent="0.2">
      <c r="A15775" t="s">
        <v>54973</v>
      </c>
      <c r="C15775" t="str">
        <f t="shared" si="1108"/>
        <v/>
      </c>
      <c r="D15775">
        <f t="shared" si="1107"/>
        <v>0</v>
      </c>
      <c r="G15775" t="s">
        <v>21</v>
      </c>
      <c r="H15775">
        <v>2</v>
      </c>
      <c r="K15775">
        <v>1</v>
      </c>
      <c r="L15775" t="s">
        <v>19</v>
      </c>
      <c r="M15775" t="str">
        <f t="shared" si="1106"/>
        <v>http://logeion.uchicago.edu/index.html#0</v>
      </c>
    </row>
    <row r="15776" spans="1:13" ht="15" customHeight="1" x14ac:dyDescent="0.2">
      <c r="A15776" t="s">
        <v>4475</v>
      </c>
      <c r="C15776" t="str">
        <f t="shared" si="1108"/>
        <v/>
      </c>
      <c r="D15776">
        <f t="shared" si="1107"/>
        <v>0</v>
      </c>
      <c r="G15776" t="s">
        <v>29</v>
      </c>
      <c r="H15776">
        <v>3</v>
      </c>
      <c r="I15776">
        <v>0</v>
      </c>
      <c r="J15776">
        <v>0</v>
      </c>
      <c r="K15776">
        <v>0</v>
      </c>
      <c r="L15776" t="s">
        <v>19</v>
      </c>
      <c r="M15776" t="str">
        <f t="shared" si="1106"/>
        <v>http://logeion.uchicago.edu/index.html#0</v>
      </c>
    </row>
    <row r="15777" spans="1:13" ht="15" customHeight="1" x14ac:dyDescent="0.2">
      <c r="A15777" t="s">
        <v>4476</v>
      </c>
      <c r="C15777" t="str">
        <f t="shared" si="1108"/>
        <v/>
      </c>
      <c r="D15777">
        <f t="shared" si="1107"/>
        <v>0</v>
      </c>
      <c r="G15777" t="s">
        <v>346</v>
      </c>
      <c r="H15777">
        <v>6</v>
      </c>
      <c r="I15777">
        <v>0</v>
      </c>
      <c r="J15777">
        <v>0</v>
      </c>
      <c r="K15777">
        <v>1</v>
      </c>
      <c r="L15777" t="s">
        <v>19</v>
      </c>
      <c r="M15777" t="str">
        <f t="shared" si="1106"/>
        <v>http://logeion.uchicago.edu/index.html#0</v>
      </c>
    </row>
    <row r="15778" spans="1:13" ht="15" customHeight="1" x14ac:dyDescent="0.2">
      <c r="A15778" t="s">
        <v>4477</v>
      </c>
      <c r="C15778" t="str">
        <f t="shared" si="1108"/>
        <v/>
      </c>
      <c r="D15778">
        <f t="shared" si="1107"/>
        <v>0</v>
      </c>
      <c r="G15778" t="s">
        <v>43</v>
      </c>
      <c r="H15778">
        <v>6</v>
      </c>
      <c r="I15778">
        <v>0</v>
      </c>
      <c r="J15778">
        <v>0</v>
      </c>
      <c r="K15778">
        <v>0</v>
      </c>
      <c r="L15778" t="s">
        <v>19</v>
      </c>
      <c r="M15778" t="str">
        <f t="shared" si="1106"/>
        <v>http://logeion.uchicago.edu/index.html#0</v>
      </c>
    </row>
    <row r="15779" spans="1:13" ht="15" customHeight="1" x14ac:dyDescent="0.2">
      <c r="A15779" t="s">
        <v>4478</v>
      </c>
      <c r="C15779" t="str">
        <f t="shared" si="1108"/>
        <v/>
      </c>
      <c r="D15779">
        <f t="shared" si="1107"/>
        <v>0</v>
      </c>
      <c r="G15779" t="s">
        <v>346</v>
      </c>
      <c r="H15779">
        <v>6</v>
      </c>
      <c r="I15779">
        <v>0</v>
      </c>
      <c r="J15779">
        <v>0</v>
      </c>
      <c r="K15779">
        <v>0</v>
      </c>
      <c r="L15779" t="s">
        <v>19</v>
      </c>
      <c r="M15779" t="str">
        <f t="shared" ref="M15779:M15842" si="1109">"http://logeion.uchicago.edu/index.html#"&amp;D15779</f>
        <v>http://logeion.uchicago.edu/index.html#0</v>
      </c>
    </row>
    <row r="15780" spans="1:13" ht="15" customHeight="1" x14ac:dyDescent="0.2">
      <c r="A15780" t="s">
        <v>4479</v>
      </c>
      <c r="C15780" t="str">
        <f t="shared" si="1108"/>
        <v/>
      </c>
      <c r="D15780">
        <f t="shared" si="1107"/>
        <v>0</v>
      </c>
      <c r="G15780" t="s">
        <v>61</v>
      </c>
      <c r="H15780">
        <v>1</v>
      </c>
      <c r="I15780">
        <v>0</v>
      </c>
      <c r="J15780">
        <v>0</v>
      </c>
      <c r="K15780">
        <v>0</v>
      </c>
      <c r="L15780" t="s">
        <v>36</v>
      </c>
      <c r="M15780" t="str">
        <f t="shared" si="1109"/>
        <v>http://logeion.uchicago.edu/index.html#0</v>
      </c>
    </row>
    <row r="15781" spans="1:13" ht="15" customHeight="1" x14ac:dyDescent="0.2">
      <c r="A15781" t="s">
        <v>4480</v>
      </c>
      <c r="C15781" t="str">
        <f t="shared" si="1108"/>
        <v/>
      </c>
      <c r="D15781">
        <f t="shared" si="1107"/>
        <v>0</v>
      </c>
      <c r="G15781" t="s">
        <v>89</v>
      </c>
      <c r="I15781">
        <v>0</v>
      </c>
      <c r="J15781">
        <v>0</v>
      </c>
      <c r="K15781">
        <v>0</v>
      </c>
      <c r="L15781" t="s">
        <v>90</v>
      </c>
      <c r="M15781" t="str">
        <f t="shared" si="1109"/>
        <v>http://logeion.uchicago.edu/index.html#0</v>
      </c>
    </row>
    <row r="15782" spans="1:13" ht="15" customHeight="1" x14ac:dyDescent="0.2">
      <c r="A15782" t="s">
        <v>4481</v>
      </c>
      <c r="C15782" t="str">
        <f t="shared" si="1108"/>
        <v/>
      </c>
      <c r="D15782">
        <f t="shared" si="1107"/>
        <v>0</v>
      </c>
      <c r="G15782" t="s">
        <v>23</v>
      </c>
      <c r="I15782">
        <v>1</v>
      </c>
      <c r="J15782">
        <v>0</v>
      </c>
      <c r="K15782">
        <v>0</v>
      </c>
      <c r="L15782" t="s">
        <v>24</v>
      </c>
      <c r="M15782" t="str">
        <f t="shared" si="1109"/>
        <v>http://logeion.uchicago.edu/index.html#0</v>
      </c>
    </row>
    <row r="15783" spans="1:13" ht="15" customHeight="1" x14ac:dyDescent="0.2">
      <c r="A15783" t="s">
        <v>4494</v>
      </c>
      <c r="C15783" t="str">
        <f t="shared" si="1108"/>
        <v/>
      </c>
      <c r="D15783">
        <f t="shared" si="1107"/>
        <v>0</v>
      </c>
      <c r="G15783" t="s">
        <v>61</v>
      </c>
      <c r="H15783">
        <v>1</v>
      </c>
      <c r="I15783">
        <v>0</v>
      </c>
      <c r="J15783">
        <v>0</v>
      </c>
      <c r="K15783">
        <v>0</v>
      </c>
      <c r="L15783" t="s">
        <v>36</v>
      </c>
      <c r="M15783" t="str">
        <f t="shared" si="1109"/>
        <v>http://logeion.uchicago.edu/index.html#0</v>
      </c>
    </row>
    <row r="15784" spans="1:13" ht="15" customHeight="1" x14ac:dyDescent="0.2">
      <c r="A15784" t="s">
        <v>4499</v>
      </c>
      <c r="C15784" t="str">
        <f t="shared" si="1108"/>
        <v/>
      </c>
      <c r="D15784">
        <f t="shared" si="1107"/>
        <v>0</v>
      </c>
      <c r="G15784" t="s">
        <v>235</v>
      </c>
      <c r="I15784">
        <v>4</v>
      </c>
      <c r="J15784">
        <v>0</v>
      </c>
      <c r="K15784">
        <v>0</v>
      </c>
      <c r="L15784" t="s">
        <v>24</v>
      </c>
      <c r="M15784" t="str">
        <f t="shared" si="1109"/>
        <v>http://logeion.uchicago.edu/index.html#0</v>
      </c>
    </row>
    <row r="15785" spans="1:13" ht="15" customHeight="1" x14ac:dyDescent="0.2">
      <c r="A15785" t="s">
        <v>4501</v>
      </c>
      <c r="C15785" t="str">
        <f t="shared" si="1108"/>
        <v/>
      </c>
      <c r="D15785">
        <f t="shared" si="1107"/>
        <v>0</v>
      </c>
      <c r="G15785" t="s">
        <v>346</v>
      </c>
      <c r="H15785">
        <v>6</v>
      </c>
      <c r="I15785">
        <v>0</v>
      </c>
      <c r="J15785">
        <v>0</v>
      </c>
      <c r="K15785">
        <v>0</v>
      </c>
      <c r="L15785" t="s">
        <v>19</v>
      </c>
      <c r="M15785" t="str">
        <f t="shared" si="1109"/>
        <v>http://logeion.uchicago.edu/index.html#0</v>
      </c>
    </row>
    <row r="15786" spans="1:13" ht="15" customHeight="1" x14ac:dyDescent="0.2">
      <c r="A15786" t="s">
        <v>4502</v>
      </c>
      <c r="C15786" t="str">
        <f t="shared" si="1108"/>
        <v/>
      </c>
      <c r="D15786">
        <f t="shared" si="1107"/>
        <v>0</v>
      </c>
      <c r="G15786" t="s">
        <v>76</v>
      </c>
      <c r="H15786">
        <v>1</v>
      </c>
      <c r="I15786">
        <v>0</v>
      </c>
      <c r="J15786">
        <v>0</v>
      </c>
      <c r="K15786">
        <v>0</v>
      </c>
      <c r="L15786" t="s">
        <v>19</v>
      </c>
      <c r="M15786" t="str">
        <f t="shared" si="1109"/>
        <v>http://logeion.uchicago.edu/index.html#0</v>
      </c>
    </row>
    <row r="15787" spans="1:13" ht="15" customHeight="1" x14ac:dyDescent="0.2">
      <c r="A15787" t="s">
        <v>4507</v>
      </c>
      <c r="C15787" t="str">
        <f t="shared" si="1108"/>
        <v/>
      </c>
      <c r="D15787">
        <f t="shared" si="1107"/>
        <v>0</v>
      </c>
      <c r="G15787" t="s">
        <v>21</v>
      </c>
      <c r="H15787">
        <v>2</v>
      </c>
      <c r="I15787">
        <v>0</v>
      </c>
      <c r="J15787">
        <v>0</v>
      </c>
      <c r="K15787">
        <v>0</v>
      </c>
      <c r="L15787" t="s">
        <v>19</v>
      </c>
      <c r="M15787" t="str">
        <f t="shared" si="1109"/>
        <v>http://logeion.uchicago.edu/index.html#0</v>
      </c>
    </row>
    <row r="15788" spans="1:13" ht="15" customHeight="1" x14ac:dyDescent="0.2">
      <c r="A15788" t="s">
        <v>4525</v>
      </c>
      <c r="C15788" t="str">
        <f t="shared" si="1108"/>
        <v/>
      </c>
      <c r="D15788">
        <f t="shared" si="1107"/>
        <v>0</v>
      </c>
      <c r="G15788" t="s">
        <v>76</v>
      </c>
      <c r="H15788">
        <v>1</v>
      </c>
      <c r="I15788">
        <v>0</v>
      </c>
      <c r="J15788">
        <v>0</v>
      </c>
      <c r="K15788">
        <v>0</v>
      </c>
      <c r="L15788" t="s">
        <v>19</v>
      </c>
      <c r="M15788" t="str">
        <f t="shared" si="1109"/>
        <v>http://logeion.uchicago.edu/index.html#0</v>
      </c>
    </row>
    <row r="15789" spans="1:13" ht="15" customHeight="1" x14ac:dyDescent="0.2">
      <c r="A15789" t="s">
        <v>4529</v>
      </c>
      <c r="C15789" t="str">
        <f t="shared" si="1108"/>
        <v/>
      </c>
      <c r="D15789">
        <f t="shared" si="1107"/>
        <v>0</v>
      </c>
      <c r="G15789" t="s">
        <v>21</v>
      </c>
      <c r="H15789">
        <v>2</v>
      </c>
      <c r="I15789">
        <v>0</v>
      </c>
      <c r="J15789">
        <v>0</v>
      </c>
      <c r="K15789">
        <v>0</v>
      </c>
      <c r="L15789" t="s">
        <v>19</v>
      </c>
      <c r="M15789" t="str">
        <f t="shared" si="1109"/>
        <v>http://logeion.uchicago.edu/index.html#0</v>
      </c>
    </row>
    <row r="15790" spans="1:13" ht="15" customHeight="1" x14ac:dyDescent="0.2">
      <c r="A15790" t="s">
        <v>4542</v>
      </c>
      <c r="C15790" t="str">
        <f t="shared" si="1108"/>
        <v/>
      </c>
      <c r="D15790">
        <f t="shared" si="1107"/>
        <v>0</v>
      </c>
      <c r="E15790" t="s">
        <v>4543</v>
      </c>
      <c r="F15790" t="s">
        <v>4544</v>
      </c>
      <c r="G15790" t="s">
        <v>43</v>
      </c>
      <c r="H15790">
        <v>6</v>
      </c>
      <c r="I15790">
        <v>0</v>
      </c>
      <c r="J15790">
        <v>0</v>
      </c>
      <c r="K15790">
        <v>1</v>
      </c>
      <c r="L15790" t="s">
        <v>19</v>
      </c>
      <c r="M15790" t="str">
        <f t="shared" si="1109"/>
        <v>http://logeion.uchicago.edu/index.html#0</v>
      </c>
    </row>
    <row r="15791" spans="1:13" ht="15" customHeight="1" x14ac:dyDescent="0.2">
      <c r="A15791" t="s">
        <v>4569</v>
      </c>
      <c r="C15791" t="str">
        <f t="shared" si="1108"/>
        <v/>
      </c>
      <c r="D15791">
        <f t="shared" si="1107"/>
        <v>0</v>
      </c>
      <c r="G15791" t="s">
        <v>29</v>
      </c>
      <c r="H15791">
        <v>3</v>
      </c>
      <c r="I15791">
        <v>0</v>
      </c>
      <c r="J15791">
        <v>0</v>
      </c>
      <c r="K15791">
        <v>0</v>
      </c>
      <c r="L15791" t="s">
        <v>19</v>
      </c>
      <c r="M15791" t="str">
        <f t="shared" si="1109"/>
        <v>http://logeion.uchicago.edu/index.html#0</v>
      </c>
    </row>
    <row r="15792" spans="1:13" ht="15" customHeight="1" x14ac:dyDescent="0.2">
      <c r="A15792" t="s">
        <v>4575</v>
      </c>
      <c r="C15792" t="str">
        <f t="shared" si="1108"/>
        <v/>
      </c>
      <c r="D15792">
        <f t="shared" si="1107"/>
        <v>0</v>
      </c>
      <c r="G15792" t="s">
        <v>23</v>
      </c>
      <c r="I15792">
        <v>1</v>
      </c>
      <c r="J15792">
        <v>0</v>
      </c>
      <c r="K15792">
        <v>0</v>
      </c>
      <c r="L15792" t="s">
        <v>24</v>
      </c>
      <c r="M15792" t="str">
        <f t="shared" si="1109"/>
        <v>http://logeion.uchicago.edu/index.html#0</v>
      </c>
    </row>
    <row r="15793" spans="1:13" ht="15" customHeight="1" x14ac:dyDescent="0.2">
      <c r="A15793" t="s">
        <v>4583</v>
      </c>
      <c r="C15793" t="str">
        <f t="shared" si="1108"/>
        <v/>
      </c>
      <c r="D15793">
        <f t="shared" si="1107"/>
        <v>0</v>
      </c>
      <c r="G15793" t="s">
        <v>18</v>
      </c>
      <c r="H15793">
        <v>4</v>
      </c>
      <c r="I15793">
        <v>0</v>
      </c>
      <c r="J15793">
        <v>0</v>
      </c>
      <c r="K15793">
        <v>0</v>
      </c>
      <c r="L15793" t="s">
        <v>19</v>
      </c>
      <c r="M15793" t="str">
        <f t="shared" si="1109"/>
        <v>http://logeion.uchicago.edu/index.html#0</v>
      </c>
    </row>
    <row r="15794" spans="1:13" ht="15" customHeight="1" x14ac:dyDescent="0.2">
      <c r="A15794" t="s">
        <v>4584</v>
      </c>
      <c r="C15794" t="str">
        <f t="shared" si="1108"/>
        <v/>
      </c>
      <c r="D15794">
        <f t="shared" si="1107"/>
        <v>0</v>
      </c>
      <c r="G15794" t="s">
        <v>61</v>
      </c>
      <c r="H15794">
        <v>1</v>
      </c>
      <c r="I15794">
        <v>0</v>
      </c>
      <c r="J15794">
        <v>0</v>
      </c>
      <c r="K15794">
        <v>0</v>
      </c>
      <c r="L15794" t="s">
        <v>36</v>
      </c>
      <c r="M15794" t="str">
        <f t="shared" si="1109"/>
        <v>http://logeion.uchicago.edu/index.html#0</v>
      </c>
    </row>
    <row r="15795" spans="1:13" ht="15" customHeight="1" x14ac:dyDescent="0.2">
      <c r="A15795" t="s">
        <v>54974</v>
      </c>
      <c r="C15795" t="str">
        <f t="shared" si="1108"/>
        <v/>
      </c>
      <c r="D15795">
        <f t="shared" si="1107"/>
        <v>0</v>
      </c>
      <c r="G15795" t="s">
        <v>21</v>
      </c>
      <c r="H15795">
        <v>2</v>
      </c>
      <c r="K15795">
        <v>1</v>
      </c>
      <c r="L15795" t="s">
        <v>19</v>
      </c>
      <c r="M15795" t="str">
        <f t="shared" si="1109"/>
        <v>http://logeion.uchicago.edu/index.html#0</v>
      </c>
    </row>
    <row r="15796" spans="1:13" ht="15" customHeight="1" x14ac:dyDescent="0.2">
      <c r="A15796" t="s">
        <v>4592</v>
      </c>
      <c r="C15796" t="str">
        <f t="shared" si="1108"/>
        <v/>
      </c>
      <c r="D15796">
        <f t="shared" si="1107"/>
        <v>0</v>
      </c>
      <c r="G15796" t="s">
        <v>61</v>
      </c>
      <c r="H15796">
        <v>1</v>
      </c>
      <c r="I15796">
        <v>0</v>
      </c>
      <c r="J15796">
        <v>0</v>
      </c>
      <c r="K15796">
        <v>0</v>
      </c>
      <c r="L15796" t="s">
        <v>36</v>
      </c>
      <c r="M15796" t="str">
        <f t="shared" si="1109"/>
        <v>http://logeion.uchicago.edu/index.html#0</v>
      </c>
    </row>
    <row r="15797" spans="1:13" ht="15" customHeight="1" x14ac:dyDescent="0.2">
      <c r="A15797" t="s">
        <v>4593</v>
      </c>
      <c r="C15797" t="str">
        <f t="shared" si="1108"/>
        <v/>
      </c>
      <c r="D15797">
        <f t="shared" si="1107"/>
        <v>0</v>
      </c>
      <c r="G15797" t="s">
        <v>29</v>
      </c>
      <c r="H15797">
        <v>3</v>
      </c>
      <c r="I15797">
        <v>0</v>
      </c>
      <c r="J15797">
        <v>0</v>
      </c>
      <c r="K15797">
        <v>0</v>
      </c>
      <c r="L15797" t="s">
        <v>19</v>
      </c>
      <c r="M15797" t="str">
        <f t="shared" si="1109"/>
        <v>http://logeion.uchicago.edu/index.html#0</v>
      </c>
    </row>
    <row r="15798" spans="1:13" ht="15" customHeight="1" x14ac:dyDescent="0.2">
      <c r="A15798" t="s">
        <v>4594</v>
      </c>
      <c r="C15798" t="str">
        <f t="shared" si="1108"/>
        <v/>
      </c>
      <c r="D15798">
        <f t="shared" si="1107"/>
        <v>0</v>
      </c>
      <c r="G15798" t="s">
        <v>76</v>
      </c>
      <c r="H15798">
        <v>1</v>
      </c>
      <c r="I15798">
        <v>0</v>
      </c>
      <c r="J15798">
        <v>0</v>
      </c>
      <c r="K15798">
        <v>0</v>
      </c>
      <c r="L15798" t="s">
        <v>19</v>
      </c>
      <c r="M15798" t="str">
        <f t="shared" si="1109"/>
        <v>http://logeion.uchicago.edu/index.html#0</v>
      </c>
    </row>
    <row r="15799" spans="1:13" ht="15" customHeight="1" x14ac:dyDescent="0.2">
      <c r="A15799" t="s">
        <v>4618</v>
      </c>
      <c r="C15799" t="str">
        <f t="shared" si="1108"/>
        <v/>
      </c>
      <c r="D15799">
        <f t="shared" si="1107"/>
        <v>0</v>
      </c>
      <c r="G15799" t="s">
        <v>21</v>
      </c>
      <c r="H15799">
        <v>2</v>
      </c>
      <c r="I15799">
        <v>0</v>
      </c>
      <c r="J15799">
        <v>0</v>
      </c>
      <c r="K15799">
        <v>0</v>
      </c>
      <c r="L15799" t="s">
        <v>19</v>
      </c>
      <c r="M15799" t="str">
        <f t="shared" si="1109"/>
        <v>http://logeion.uchicago.edu/index.html#0</v>
      </c>
    </row>
    <row r="15800" spans="1:13" ht="15" customHeight="1" x14ac:dyDescent="0.2">
      <c r="A15800" t="s">
        <v>4619</v>
      </c>
      <c r="C15800" t="str">
        <f t="shared" si="1108"/>
        <v/>
      </c>
      <c r="D15800">
        <f t="shared" si="1107"/>
        <v>0</v>
      </c>
      <c r="G15800" t="s">
        <v>61</v>
      </c>
      <c r="H15800">
        <v>1</v>
      </c>
      <c r="I15800">
        <v>0</v>
      </c>
      <c r="J15800">
        <v>0</v>
      </c>
      <c r="K15800">
        <v>0</v>
      </c>
      <c r="L15800" t="s">
        <v>36</v>
      </c>
      <c r="M15800" t="str">
        <f t="shared" si="1109"/>
        <v>http://logeion.uchicago.edu/index.html#0</v>
      </c>
    </row>
    <row r="15801" spans="1:13" ht="15" customHeight="1" x14ac:dyDescent="0.2">
      <c r="A15801" t="s">
        <v>4636</v>
      </c>
      <c r="C15801" t="str">
        <f t="shared" si="1108"/>
        <v/>
      </c>
      <c r="D15801">
        <f t="shared" ref="D15801:D15864" si="1110">IF(ISBLANK(B15801),0,LEFT( C15801, FIND( " ", C15801 ) - 1 ))</f>
        <v>0</v>
      </c>
      <c r="G15801" t="s">
        <v>61</v>
      </c>
      <c r="H15801">
        <v>1</v>
      </c>
      <c r="I15801">
        <v>0</v>
      </c>
      <c r="J15801">
        <v>0</v>
      </c>
      <c r="K15801">
        <v>0</v>
      </c>
      <c r="L15801" t="s">
        <v>36</v>
      </c>
      <c r="M15801" t="str">
        <f t="shared" si="1109"/>
        <v>http://logeion.uchicago.edu/index.html#0</v>
      </c>
    </row>
    <row r="15802" spans="1:13" ht="15" customHeight="1" x14ac:dyDescent="0.2">
      <c r="A15802" t="s">
        <v>4640</v>
      </c>
      <c r="C15802" t="str">
        <f t="shared" si="1108"/>
        <v/>
      </c>
      <c r="D15802">
        <f t="shared" si="1110"/>
        <v>0</v>
      </c>
      <c r="G15802" t="s">
        <v>21</v>
      </c>
      <c r="H15802">
        <v>2</v>
      </c>
      <c r="I15802">
        <v>0</v>
      </c>
      <c r="J15802">
        <v>0</v>
      </c>
      <c r="K15802">
        <v>0</v>
      </c>
      <c r="L15802" t="s">
        <v>19</v>
      </c>
      <c r="M15802" t="str">
        <f t="shared" si="1109"/>
        <v>http://logeion.uchicago.edu/index.html#0</v>
      </c>
    </row>
    <row r="15803" spans="1:13" ht="15" customHeight="1" x14ac:dyDescent="0.2">
      <c r="A15803" t="s">
        <v>4653</v>
      </c>
      <c r="C15803" t="str">
        <f t="shared" si="1108"/>
        <v/>
      </c>
      <c r="D15803">
        <f t="shared" si="1110"/>
        <v>0</v>
      </c>
      <c r="G15803" t="s">
        <v>61</v>
      </c>
      <c r="H15803">
        <v>1</v>
      </c>
      <c r="I15803">
        <v>0</v>
      </c>
      <c r="J15803">
        <v>0</v>
      </c>
      <c r="K15803">
        <v>1</v>
      </c>
      <c r="L15803" t="s">
        <v>36</v>
      </c>
      <c r="M15803" t="str">
        <f t="shared" si="1109"/>
        <v>http://logeion.uchicago.edu/index.html#0</v>
      </c>
    </row>
    <row r="15804" spans="1:13" ht="15" customHeight="1" x14ac:dyDescent="0.2">
      <c r="A15804" t="s">
        <v>4665</v>
      </c>
      <c r="C15804" t="str">
        <f t="shared" si="1108"/>
        <v/>
      </c>
      <c r="D15804">
        <f t="shared" si="1110"/>
        <v>0</v>
      </c>
      <c r="G15804" t="s">
        <v>21</v>
      </c>
      <c r="H15804">
        <v>2</v>
      </c>
      <c r="I15804">
        <v>0</v>
      </c>
      <c r="J15804">
        <v>0</v>
      </c>
      <c r="K15804">
        <v>0</v>
      </c>
      <c r="L15804" t="s">
        <v>19</v>
      </c>
      <c r="M15804" t="str">
        <f t="shared" si="1109"/>
        <v>http://logeion.uchicago.edu/index.html#0</v>
      </c>
    </row>
    <row r="15805" spans="1:13" ht="15" customHeight="1" x14ac:dyDescent="0.2">
      <c r="A15805" t="s">
        <v>4679</v>
      </c>
      <c r="C15805" t="str">
        <f t="shared" si="1108"/>
        <v/>
      </c>
      <c r="D15805">
        <f t="shared" si="1110"/>
        <v>0</v>
      </c>
      <c r="G15805" t="s">
        <v>29</v>
      </c>
      <c r="H15805">
        <v>3</v>
      </c>
      <c r="I15805">
        <v>0</v>
      </c>
      <c r="J15805">
        <v>0</v>
      </c>
      <c r="K15805">
        <v>0</v>
      </c>
      <c r="L15805" t="s">
        <v>19</v>
      </c>
      <c r="M15805" t="str">
        <f t="shared" si="1109"/>
        <v>http://logeion.uchicago.edu/index.html#0</v>
      </c>
    </row>
    <row r="15806" spans="1:13" ht="15" customHeight="1" x14ac:dyDescent="0.2">
      <c r="A15806" t="s">
        <v>4688</v>
      </c>
      <c r="C15806" t="str">
        <f t="shared" si="1108"/>
        <v/>
      </c>
      <c r="D15806">
        <f t="shared" si="1110"/>
        <v>0</v>
      </c>
      <c r="G15806" t="s">
        <v>21</v>
      </c>
      <c r="H15806">
        <v>2</v>
      </c>
      <c r="I15806">
        <v>0</v>
      </c>
      <c r="J15806">
        <v>0</v>
      </c>
      <c r="K15806">
        <v>0</v>
      </c>
      <c r="L15806" t="s">
        <v>19</v>
      </c>
      <c r="M15806" t="str">
        <f t="shared" si="1109"/>
        <v>http://logeion.uchicago.edu/index.html#0</v>
      </c>
    </row>
    <row r="15807" spans="1:13" ht="15" customHeight="1" x14ac:dyDescent="0.2">
      <c r="A15807" t="s">
        <v>4689</v>
      </c>
      <c r="C15807" t="str">
        <f t="shared" si="1108"/>
        <v/>
      </c>
      <c r="D15807">
        <f t="shared" si="1110"/>
        <v>0</v>
      </c>
      <c r="G15807" t="s">
        <v>35</v>
      </c>
      <c r="H15807">
        <v>5</v>
      </c>
      <c r="I15807">
        <v>0</v>
      </c>
      <c r="J15807">
        <v>0</v>
      </c>
      <c r="K15807">
        <v>0</v>
      </c>
      <c r="L15807" t="s">
        <v>36</v>
      </c>
      <c r="M15807" t="str">
        <f t="shared" si="1109"/>
        <v>http://logeion.uchicago.edu/index.html#0</v>
      </c>
    </row>
    <row r="15808" spans="1:13" ht="15" customHeight="1" x14ac:dyDescent="0.2">
      <c r="A15808" t="s">
        <v>4701</v>
      </c>
      <c r="C15808" t="str">
        <f t="shared" si="1108"/>
        <v/>
      </c>
      <c r="D15808">
        <f t="shared" si="1110"/>
        <v>0</v>
      </c>
      <c r="G15808" t="s">
        <v>346</v>
      </c>
      <c r="H15808">
        <v>6</v>
      </c>
      <c r="I15808">
        <v>0</v>
      </c>
      <c r="J15808">
        <v>0</v>
      </c>
      <c r="K15808">
        <v>0</v>
      </c>
      <c r="L15808" t="s">
        <v>19</v>
      </c>
      <c r="M15808" t="str">
        <f t="shared" si="1109"/>
        <v>http://logeion.uchicago.edu/index.html#0</v>
      </c>
    </row>
    <row r="15809" spans="1:13" ht="15" customHeight="1" x14ac:dyDescent="0.2">
      <c r="A15809" t="s">
        <v>4702</v>
      </c>
      <c r="C15809" t="str">
        <f t="shared" si="1108"/>
        <v/>
      </c>
      <c r="D15809">
        <f t="shared" si="1110"/>
        <v>0</v>
      </c>
      <c r="G15809" t="s">
        <v>29</v>
      </c>
      <c r="H15809">
        <v>3</v>
      </c>
      <c r="I15809">
        <v>0</v>
      </c>
      <c r="J15809">
        <v>0</v>
      </c>
      <c r="K15809">
        <v>0</v>
      </c>
      <c r="L15809" t="s">
        <v>19</v>
      </c>
      <c r="M15809" t="str">
        <f t="shared" si="1109"/>
        <v>http://logeion.uchicago.edu/index.html#0</v>
      </c>
    </row>
    <row r="15810" spans="1:13" ht="15" customHeight="1" x14ac:dyDescent="0.2">
      <c r="A15810" t="s">
        <v>4710</v>
      </c>
      <c r="C15810" t="str">
        <f t="shared" si="1108"/>
        <v/>
      </c>
      <c r="D15810">
        <f t="shared" si="1110"/>
        <v>0</v>
      </c>
      <c r="G15810" t="s">
        <v>61</v>
      </c>
      <c r="H15810">
        <v>1</v>
      </c>
      <c r="I15810">
        <v>0</v>
      </c>
      <c r="J15810">
        <v>0</v>
      </c>
      <c r="K15810">
        <v>0</v>
      </c>
      <c r="L15810" t="s">
        <v>36</v>
      </c>
      <c r="M15810" t="str">
        <f t="shared" si="1109"/>
        <v>http://logeion.uchicago.edu/index.html#0</v>
      </c>
    </row>
    <row r="15811" spans="1:13" ht="15" customHeight="1" x14ac:dyDescent="0.2">
      <c r="A15811" t="s">
        <v>4715</v>
      </c>
      <c r="C15811" t="str">
        <f t="shared" si="1108"/>
        <v/>
      </c>
      <c r="D15811">
        <f t="shared" si="1110"/>
        <v>0</v>
      </c>
      <c r="G15811" t="s">
        <v>29</v>
      </c>
      <c r="H15811">
        <v>3</v>
      </c>
      <c r="I15811">
        <v>0</v>
      </c>
      <c r="J15811">
        <v>0</v>
      </c>
      <c r="K15811">
        <v>0</v>
      </c>
      <c r="L15811" t="s">
        <v>19</v>
      </c>
      <c r="M15811" t="str">
        <f t="shared" si="1109"/>
        <v>http://logeion.uchicago.edu/index.html#0</v>
      </c>
    </row>
    <row r="15812" spans="1:13" ht="15" customHeight="1" x14ac:dyDescent="0.2">
      <c r="A15812" t="s">
        <v>4717</v>
      </c>
      <c r="C15812" t="str">
        <f t="shared" si="1108"/>
        <v/>
      </c>
      <c r="D15812">
        <f t="shared" si="1110"/>
        <v>0</v>
      </c>
      <c r="G15812" t="s">
        <v>29</v>
      </c>
      <c r="H15812">
        <v>3</v>
      </c>
      <c r="I15812">
        <v>0</v>
      </c>
      <c r="J15812">
        <v>0</v>
      </c>
      <c r="K15812">
        <v>0</v>
      </c>
      <c r="L15812" t="s">
        <v>19</v>
      </c>
      <c r="M15812" t="str">
        <f t="shared" si="1109"/>
        <v>http://logeion.uchicago.edu/index.html#0</v>
      </c>
    </row>
    <row r="15813" spans="1:13" ht="15" customHeight="1" x14ac:dyDescent="0.2">
      <c r="A15813" t="s">
        <v>4718</v>
      </c>
      <c r="C15813" t="str">
        <f t="shared" si="1108"/>
        <v/>
      </c>
      <c r="D15813">
        <f t="shared" si="1110"/>
        <v>0</v>
      </c>
      <c r="G15813" t="s">
        <v>29</v>
      </c>
      <c r="H15813">
        <v>3</v>
      </c>
      <c r="I15813">
        <v>0</v>
      </c>
      <c r="J15813">
        <v>0</v>
      </c>
      <c r="K15813">
        <v>0</v>
      </c>
      <c r="L15813" t="s">
        <v>19</v>
      </c>
      <c r="M15813" t="str">
        <f t="shared" si="1109"/>
        <v>http://logeion.uchicago.edu/index.html#0</v>
      </c>
    </row>
    <row r="15814" spans="1:13" ht="15" customHeight="1" x14ac:dyDescent="0.2">
      <c r="A15814" t="s">
        <v>4738</v>
      </c>
      <c r="C15814" t="str">
        <f t="shared" si="1108"/>
        <v/>
      </c>
      <c r="D15814">
        <f t="shared" si="1110"/>
        <v>0</v>
      </c>
      <c r="G15814" t="s">
        <v>21</v>
      </c>
      <c r="H15814">
        <v>2</v>
      </c>
      <c r="I15814">
        <v>0</v>
      </c>
      <c r="J15814">
        <v>0</v>
      </c>
      <c r="K15814">
        <v>0</v>
      </c>
      <c r="L15814" t="s">
        <v>19</v>
      </c>
      <c r="M15814" t="str">
        <f t="shared" si="1109"/>
        <v>http://logeion.uchicago.edu/index.html#0</v>
      </c>
    </row>
    <row r="15815" spans="1:13" ht="15" customHeight="1" x14ac:dyDescent="0.2">
      <c r="A15815" t="s">
        <v>4745</v>
      </c>
      <c r="C15815" t="str">
        <f t="shared" si="1108"/>
        <v/>
      </c>
      <c r="D15815">
        <f t="shared" si="1110"/>
        <v>0</v>
      </c>
      <c r="G15815" t="s">
        <v>29</v>
      </c>
      <c r="H15815">
        <v>3</v>
      </c>
      <c r="I15815">
        <v>0</v>
      </c>
      <c r="J15815">
        <v>0</v>
      </c>
      <c r="K15815">
        <v>0</v>
      </c>
      <c r="L15815" t="s">
        <v>19</v>
      </c>
      <c r="M15815" t="str">
        <f t="shared" si="1109"/>
        <v>http://logeion.uchicago.edu/index.html#0</v>
      </c>
    </row>
    <row r="15816" spans="1:13" ht="15" customHeight="1" x14ac:dyDescent="0.2">
      <c r="A15816" t="s">
        <v>4750</v>
      </c>
      <c r="C15816" t="str">
        <f t="shared" si="1108"/>
        <v/>
      </c>
      <c r="D15816">
        <f t="shared" si="1110"/>
        <v>0</v>
      </c>
      <c r="G15816" t="s">
        <v>29</v>
      </c>
      <c r="H15816">
        <v>3</v>
      </c>
      <c r="I15816">
        <v>0</v>
      </c>
      <c r="J15816">
        <v>0</v>
      </c>
      <c r="K15816">
        <v>0</v>
      </c>
      <c r="L15816" t="s">
        <v>19</v>
      </c>
      <c r="M15816" t="str">
        <f t="shared" si="1109"/>
        <v>http://logeion.uchicago.edu/index.html#0</v>
      </c>
    </row>
    <row r="15817" spans="1:13" ht="15" customHeight="1" x14ac:dyDescent="0.2">
      <c r="A15817" t="s">
        <v>4751</v>
      </c>
      <c r="C15817" t="str">
        <f t="shared" si="1108"/>
        <v/>
      </c>
      <c r="D15817">
        <f t="shared" si="1110"/>
        <v>0</v>
      </c>
      <c r="G15817" t="s">
        <v>29</v>
      </c>
      <c r="H15817">
        <v>3</v>
      </c>
      <c r="I15817">
        <v>0</v>
      </c>
      <c r="J15817">
        <v>0</v>
      </c>
      <c r="K15817">
        <v>0</v>
      </c>
      <c r="L15817" t="s">
        <v>19</v>
      </c>
      <c r="M15817" t="str">
        <f t="shared" si="1109"/>
        <v>http://logeion.uchicago.edu/index.html#0</v>
      </c>
    </row>
    <row r="15818" spans="1:13" ht="15" customHeight="1" x14ac:dyDescent="0.2">
      <c r="A15818" t="s">
        <v>4756</v>
      </c>
      <c r="C15818" t="str">
        <f t="shared" si="1108"/>
        <v/>
      </c>
      <c r="D15818">
        <f t="shared" si="1110"/>
        <v>0</v>
      </c>
      <c r="G15818" t="s">
        <v>23</v>
      </c>
      <c r="I15818">
        <v>1</v>
      </c>
      <c r="J15818">
        <v>0</v>
      </c>
      <c r="K15818">
        <v>0</v>
      </c>
      <c r="L15818" t="s">
        <v>24</v>
      </c>
      <c r="M15818" t="str">
        <f t="shared" si="1109"/>
        <v>http://logeion.uchicago.edu/index.html#0</v>
      </c>
    </row>
    <row r="15819" spans="1:13" ht="15" customHeight="1" x14ac:dyDescent="0.2">
      <c r="A15819" t="s">
        <v>4780</v>
      </c>
      <c r="C15819" t="str">
        <f t="shared" si="1108"/>
        <v/>
      </c>
      <c r="D15819">
        <f t="shared" si="1110"/>
        <v>0</v>
      </c>
      <c r="G15819" t="s">
        <v>235</v>
      </c>
      <c r="I15819">
        <v>4</v>
      </c>
      <c r="J15819">
        <v>0</v>
      </c>
      <c r="K15819">
        <v>0</v>
      </c>
      <c r="L15819" t="s">
        <v>24</v>
      </c>
      <c r="M15819" t="str">
        <f t="shared" si="1109"/>
        <v>http://logeion.uchicago.edu/index.html#0</v>
      </c>
    </row>
    <row r="15820" spans="1:13" ht="15" customHeight="1" x14ac:dyDescent="0.2">
      <c r="A15820" t="s">
        <v>4803</v>
      </c>
      <c r="C15820" t="str">
        <f t="shared" si="1108"/>
        <v/>
      </c>
      <c r="D15820">
        <f t="shared" si="1110"/>
        <v>0</v>
      </c>
      <c r="G15820" t="s">
        <v>21</v>
      </c>
      <c r="H15820">
        <v>2</v>
      </c>
      <c r="I15820">
        <v>0</v>
      </c>
      <c r="J15820">
        <v>0</v>
      </c>
      <c r="K15820">
        <v>1</v>
      </c>
      <c r="L15820" t="s">
        <v>19</v>
      </c>
      <c r="M15820" t="str">
        <f t="shared" si="1109"/>
        <v>http://logeion.uchicago.edu/index.html#0</v>
      </c>
    </row>
    <row r="15821" spans="1:13" ht="15" customHeight="1" x14ac:dyDescent="0.2">
      <c r="A15821" t="s">
        <v>4804</v>
      </c>
      <c r="C15821" t="str">
        <f t="shared" si="1108"/>
        <v/>
      </c>
      <c r="D15821">
        <f t="shared" si="1110"/>
        <v>0</v>
      </c>
      <c r="G15821" t="s">
        <v>61</v>
      </c>
      <c r="H15821">
        <v>1</v>
      </c>
      <c r="I15821">
        <v>0</v>
      </c>
      <c r="J15821">
        <v>0</v>
      </c>
      <c r="K15821">
        <v>1</v>
      </c>
      <c r="L15821" t="s">
        <v>36</v>
      </c>
      <c r="M15821" t="str">
        <f t="shared" si="1109"/>
        <v>http://logeion.uchicago.edu/index.html#0</v>
      </c>
    </row>
    <row r="15822" spans="1:13" ht="15" customHeight="1" x14ac:dyDescent="0.2">
      <c r="A15822" t="s">
        <v>4805</v>
      </c>
      <c r="C15822" t="str">
        <f t="shared" si="1108"/>
        <v/>
      </c>
      <c r="D15822">
        <f t="shared" si="1110"/>
        <v>0</v>
      </c>
      <c r="G15822" t="s">
        <v>21</v>
      </c>
      <c r="H15822">
        <v>2</v>
      </c>
      <c r="I15822">
        <v>0</v>
      </c>
      <c r="J15822">
        <v>0</v>
      </c>
      <c r="K15822">
        <v>1</v>
      </c>
      <c r="L15822" t="s">
        <v>19</v>
      </c>
      <c r="M15822" t="str">
        <f t="shared" si="1109"/>
        <v>http://logeion.uchicago.edu/index.html#0</v>
      </c>
    </row>
    <row r="15823" spans="1:13" ht="15" customHeight="1" x14ac:dyDescent="0.2">
      <c r="A15823" t="s">
        <v>4813</v>
      </c>
      <c r="C15823" t="str">
        <f t="shared" si="1108"/>
        <v/>
      </c>
      <c r="D15823">
        <f t="shared" si="1110"/>
        <v>0</v>
      </c>
      <c r="G15823" t="s">
        <v>29</v>
      </c>
      <c r="H15823">
        <v>3</v>
      </c>
      <c r="I15823">
        <v>0</v>
      </c>
      <c r="J15823">
        <v>0</v>
      </c>
      <c r="K15823">
        <v>0</v>
      </c>
      <c r="L15823" t="s">
        <v>19</v>
      </c>
      <c r="M15823" t="str">
        <f t="shared" si="1109"/>
        <v>http://logeion.uchicago.edu/index.html#0</v>
      </c>
    </row>
    <row r="15824" spans="1:13" ht="15" customHeight="1" x14ac:dyDescent="0.2">
      <c r="A15824" t="s">
        <v>4817</v>
      </c>
      <c r="C15824" t="str">
        <f t="shared" si="1108"/>
        <v/>
      </c>
      <c r="D15824">
        <f t="shared" si="1110"/>
        <v>0</v>
      </c>
      <c r="G15824" t="s">
        <v>66</v>
      </c>
      <c r="I15824">
        <v>3</v>
      </c>
      <c r="J15824">
        <v>0</v>
      </c>
      <c r="K15824">
        <v>0</v>
      </c>
      <c r="L15824" t="s">
        <v>24</v>
      </c>
      <c r="M15824" t="str">
        <f t="shared" si="1109"/>
        <v>http://logeion.uchicago.edu/index.html#0</v>
      </c>
    </row>
    <row r="15825" spans="1:13" ht="15" customHeight="1" x14ac:dyDescent="0.2">
      <c r="A15825" t="s">
        <v>4841</v>
      </c>
      <c r="C15825" t="str">
        <f t="shared" si="1108"/>
        <v/>
      </c>
      <c r="D15825">
        <f t="shared" si="1110"/>
        <v>0</v>
      </c>
      <c r="G15825" t="s">
        <v>61</v>
      </c>
      <c r="H15825">
        <v>1</v>
      </c>
      <c r="I15825">
        <v>0</v>
      </c>
      <c r="J15825">
        <v>0</v>
      </c>
      <c r="K15825">
        <v>0</v>
      </c>
      <c r="L15825" t="s">
        <v>36</v>
      </c>
      <c r="M15825" t="str">
        <f t="shared" si="1109"/>
        <v>http://logeion.uchicago.edu/index.html#0</v>
      </c>
    </row>
    <row r="15826" spans="1:13" ht="15" customHeight="1" x14ac:dyDescent="0.2">
      <c r="A15826" t="s">
        <v>56388</v>
      </c>
      <c r="C15826" t="str">
        <f t="shared" si="1108"/>
        <v/>
      </c>
      <c r="D15826">
        <f t="shared" si="1110"/>
        <v>0</v>
      </c>
      <c r="G15826" t="s">
        <v>76</v>
      </c>
      <c r="H15826">
        <v>1</v>
      </c>
      <c r="K15826">
        <v>1</v>
      </c>
      <c r="L15826" t="s">
        <v>19</v>
      </c>
      <c r="M15826" t="str">
        <f t="shared" si="1109"/>
        <v>http://logeion.uchicago.edu/index.html#0</v>
      </c>
    </row>
    <row r="15827" spans="1:13" ht="15" customHeight="1" x14ac:dyDescent="0.2">
      <c r="A15827" t="s">
        <v>4846</v>
      </c>
      <c r="C15827" t="str">
        <f t="shared" si="1108"/>
        <v/>
      </c>
      <c r="D15827">
        <f t="shared" si="1110"/>
        <v>0</v>
      </c>
      <c r="E15827" t="s">
        <v>4847</v>
      </c>
      <c r="F15827" t="s">
        <v>4848</v>
      </c>
      <c r="G15827" t="s">
        <v>43</v>
      </c>
      <c r="H15827">
        <v>6</v>
      </c>
      <c r="I15827">
        <v>0</v>
      </c>
      <c r="J15827">
        <v>0</v>
      </c>
      <c r="K15827">
        <v>1</v>
      </c>
      <c r="L15827" t="s">
        <v>19</v>
      </c>
      <c r="M15827" t="str">
        <f t="shared" si="1109"/>
        <v>http://logeion.uchicago.edu/index.html#0</v>
      </c>
    </row>
    <row r="15828" spans="1:13" ht="15" customHeight="1" x14ac:dyDescent="0.2">
      <c r="A15828" t="s">
        <v>4849</v>
      </c>
      <c r="C15828" t="str">
        <f t="shared" ref="C15828:C15891" si="1111">SUBSTITUTE(SUBSTITUTE(SUBSTITUTE(SUBSTITUTE(SUBSTITUTE(SUBSTITUTE(SUBSTITUTE(SUBSTITUTE(SUBSTITUTE(SUBSTITUTE(SUBSTITUTE(B15828, "ā", "a"), "ē", "e"), "ī", "i"), "ō", "o"), "ū", "u"), "ȳ", "y"), "Ā", "A"), "Ē", "E"), "Ī", "I"), "Ō", "O"), "Ū", "U")</f>
        <v/>
      </c>
      <c r="D15828">
        <f t="shared" si="1110"/>
        <v>0</v>
      </c>
      <c r="G15828" t="s">
        <v>43</v>
      </c>
      <c r="H15828">
        <v>6</v>
      </c>
      <c r="I15828">
        <v>0</v>
      </c>
      <c r="J15828">
        <v>0</v>
      </c>
      <c r="K15828">
        <v>1</v>
      </c>
      <c r="L15828" t="s">
        <v>19</v>
      </c>
      <c r="M15828" t="str">
        <f t="shared" si="1109"/>
        <v>http://logeion.uchicago.edu/index.html#0</v>
      </c>
    </row>
    <row r="15829" spans="1:13" ht="15" customHeight="1" x14ac:dyDescent="0.2">
      <c r="A15829" t="s">
        <v>4857</v>
      </c>
      <c r="C15829" t="str">
        <f t="shared" si="1111"/>
        <v/>
      </c>
      <c r="D15829">
        <f t="shared" si="1110"/>
        <v>0</v>
      </c>
      <c r="G15829" t="s">
        <v>21</v>
      </c>
      <c r="H15829">
        <v>2</v>
      </c>
      <c r="I15829">
        <v>0</v>
      </c>
      <c r="J15829">
        <v>0</v>
      </c>
      <c r="K15829">
        <v>0</v>
      </c>
      <c r="L15829" t="s">
        <v>19</v>
      </c>
      <c r="M15829" t="str">
        <f t="shared" si="1109"/>
        <v>http://logeion.uchicago.edu/index.html#0</v>
      </c>
    </row>
    <row r="15830" spans="1:13" ht="15" customHeight="1" x14ac:dyDescent="0.2">
      <c r="A15830" t="s">
        <v>4864</v>
      </c>
      <c r="C15830" t="str">
        <f t="shared" si="1111"/>
        <v/>
      </c>
      <c r="D15830">
        <f t="shared" si="1110"/>
        <v>0</v>
      </c>
      <c r="G15830" t="s">
        <v>76</v>
      </c>
      <c r="H15830">
        <v>1</v>
      </c>
      <c r="I15830">
        <v>0</v>
      </c>
      <c r="J15830">
        <v>0</v>
      </c>
      <c r="K15830">
        <v>0</v>
      </c>
      <c r="L15830" t="s">
        <v>19</v>
      </c>
      <c r="M15830" t="str">
        <f t="shared" si="1109"/>
        <v>http://logeion.uchicago.edu/index.html#0</v>
      </c>
    </row>
    <row r="15831" spans="1:13" ht="15" customHeight="1" x14ac:dyDescent="0.2">
      <c r="A15831" t="s">
        <v>4865</v>
      </c>
      <c r="C15831" t="str">
        <f t="shared" si="1111"/>
        <v/>
      </c>
      <c r="D15831">
        <f t="shared" si="1110"/>
        <v>0</v>
      </c>
      <c r="G15831" t="s">
        <v>21</v>
      </c>
      <c r="H15831">
        <v>2</v>
      </c>
      <c r="I15831">
        <v>0</v>
      </c>
      <c r="J15831">
        <v>0</v>
      </c>
      <c r="K15831">
        <v>0</v>
      </c>
      <c r="L15831" t="s">
        <v>19</v>
      </c>
      <c r="M15831" t="str">
        <f t="shared" si="1109"/>
        <v>http://logeion.uchicago.edu/index.html#0</v>
      </c>
    </row>
    <row r="15832" spans="1:13" ht="15" customHeight="1" x14ac:dyDescent="0.2">
      <c r="A15832" t="s">
        <v>4875</v>
      </c>
      <c r="C15832" t="str">
        <f t="shared" si="1111"/>
        <v/>
      </c>
      <c r="D15832">
        <f t="shared" si="1110"/>
        <v>0</v>
      </c>
      <c r="G15832" t="s">
        <v>346</v>
      </c>
      <c r="H15832">
        <v>6</v>
      </c>
      <c r="I15832">
        <v>0</v>
      </c>
      <c r="J15832">
        <v>0</v>
      </c>
      <c r="K15832">
        <v>0</v>
      </c>
      <c r="L15832" t="s">
        <v>19</v>
      </c>
      <c r="M15832" t="str">
        <f t="shared" si="1109"/>
        <v>http://logeion.uchicago.edu/index.html#0</v>
      </c>
    </row>
    <row r="15833" spans="1:13" ht="15" customHeight="1" x14ac:dyDescent="0.2">
      <c r="A15833" t="s">
        <v>4897</v>
      </c>
      <c r="C15833" t="str">
        <f t="shared" si="1111"/>
        <v/>
      </c>
      <c r="D15833">
        <f t="shared" si="1110"/>
        <v>0</v>
      </c>
      <c r="G15833" t="s">
        <v>43</v>
      </c>
      <c r="H15833">
        <v>6</v>
      </c>
      <c r="I15833">
        <v>0</v>
      </c>
      <c r="J15833">
        <v>0</v>
      </c>
      <c r="K15833">
        <v>1</v>
      </c>
      <c r="L15833" t="s">
        <v>19</v>
      </c>
      <c r="M15833" t="str">
        <f t="shared" si="1109"/>
        <v>http://logeion.uchicago.edu/index.html#0</v>
      </c>
    </row>
    <row r="15834" spans="1:13" ht="15" customHeight="1" x14ac:dyDescent="0.2">
      <c r="A15834" t="s">
        <v>4914</v>
      </c>
      <c r="C15834" t="str">
        <f t="shared" si="1111"/>
        <v/>
      </c>
      <c r="D15834">
        <f t="shared" si="1110"/>
        <v>0</v>
      </c>
      <c r="G15834" t="s">
        <v>1995</v>
      </c>
      <c r="I15834">
        <v>0</v>
      </c>
      <c r="J15834">
        <v>0</v>
      </c>
      <c r="K15834">
        <v>0</v>
      </c>
      <c r="L15834" t="s">
        <v>1996</v>
      </c>
      <c r="M15834" t="str">
        <f t="shared" si="1109"/>
        <v>http://logeion.uchicago.edu/index.html#0</v>
      </c>
    </row>
    <row r="15835" spans="1:13" ht="15" customHeight="1" x14ac:dyDescent="0.2">
      <c r="A15835" t="s">
        <v>4932</v>
      </c>
      <c r="C15835" t="str">
        <f t="shared" si="1111"/>
        <v/>
      </c>
      <c r="D15835">
        <f t="shared" si="1110"/>
        <v>0</v>
      </c>
      <c r="G15835" t="s">
        <v>346</v>
      </c>
      <c r="H15835">
        <v>6</v>
      </c>
      <c r="I15835">
        <v>0</v>
      </c>
      <c r="J15835">
        <v>0</v>
      </c>
      <c r="K15835">
        <v>1</v>
      </c>
      <c r="L15835" t="s">
        <v>19</v>
      </c>
      <c r="M15835" t="str">
        <f t="shared" si="1109"/>
        <v>http://logeion.uchicago.edu/index.html#0</v>
      </c>
    </row>
    <row r="15836" spans="1:13" ht="15" customHeight="1" x14ac:dyDescent="0.2">
      <c r="A15836" t="s">
        <v>4948</v>
      </c>
      <c r="C15836" t="str">
        <f t="shared" si="1111"/>
        <v/>
      </c>
      <c r="D15836">
        <f t="shared" si="1110"/>
        <v>0</v>
      </c>
      <c r="G15836" t="s">
        <v>21</v>
      </c>
      <c r="H15836">
        <v>2</v>
      </c>
      <c r="I15836">
        <v>0</v>
      </c>
      <c r="J15836">
        <v>0</v>
      </c>
      <c r="K15836">
        <v>1</v>
      </c>
      <c r="L15836" t="s">
        <v>19</v>
      </c>
      <c r="M15836" t="str">
        <f t="shared" si="1109"/>
        <v>http://logeion.uchicago.edu/index.html#0</v>
      </c>
    </row>
    <row r="15837" spans="1:13" ht="15" customHeight="1" x14ac:dyDescent="0.2">
      <c r="A15837" t="s">
        <v>4967</v>
      </c>
      <c r="C15837" t="str">
        <f t="shared" si="1111"/>
        <v/>
      </c>
      <c r="D15837">
        <f t="shared" si="1110"/>
        <v>0</v>
      </c>
      <c r="G15837" t="s">
        <v>61</v>
      </c>
      <c r="H15837">
        <v>1</v>
      </c>
      <c r="I15837">
        <v>0</v>
      </c>
      <c r="J15837">
        <v>0</v>
      </c>
      <c r="K15837">
        <v>1</v>
      </c>
      <c r="L15837" t="s">
        <v>36</v>
      </c>
      <c r="M15837" t="str">
        <f t="shared" si="1109"/>
        <v>http://logeion.uchicago.edu/index.html#0</v>
      </c>
    </row>
    <row r="15838" spans="1:13" ht="15" customHeight="1" x14ac:dyDescent="0.2">
      <c r="A15838" t="s">
        <v>4971</v>
      </c>
      <c r="C15838" t="str">
        <f t="shared" si="1111"/>
        <v/>
      </c>
      <c r="D15838">
        <f t="shared" si="1110"/>
        <v>0</v>
      </c>
      <c r="G15838" t="s">
        <v>346</v>
      </c>
      <c r="H15838">
        <v>6</v>
      </c>
      <c r="I15838">
        <v>0</v>
      </c>
      <c r="J15838">
        <v>0</v>
      </c>
      <c r="K15838">
        <v>1</v>
      </c>
      <c r="L15838" t="s">
        <v>19</v>
      </c>
      <c r="M15838" t="str">
        <f t="shared" si="1109"/>
        <v>http://logeion.uchicago.edu/index.html#0</v>
      </c>
    </row>
    <row r="15839" spans="1:13" ht="15" customHeight="1" x14ac:dyDescent="0.2">
      <c r="A15839" t="s">
        <v>4980</v>
      </c>
      <c r="C15839" t="str">
        <f t="shared" si="1111"/>
        <v/>
      </c>
      <c r="D15839">
        <f t="shared" si="1110"/>
        <v>0</v>
      </c>
      <c r="G15839" t="s">
        <v>21</v>
      </c>
      <c r="H15839">
        <v>2</v>
      </c>
      <c r="I15839">
        <v>0</v>
      </c>
      <c r="J15839">
        <v>0</v>
      </c>
      <c r="K15839">
        <v>0</v>
      </c>
      <c r="L15839" t="s">
        <v>19</v>
      </c>
      <c r="M15839" t="str">
        <f t="shared" si="1109"/>
        <v>http://logeion.uchicago.edu/index.html#0</v>
      </c>
    </row>
    <row r="15840" spans="1:13" ht="15" customHeight="1" x14ac:dyDescent="0.2">
      <c r="A15840" t="s">
        <v>4991</v>
      </c>
      <c r="C15840" t="str">
        <f t="shared" si="1111"/>
        <v/>
      </c>
      <c r="D15840">
        <f t="shared" si="1110"/>
        <v>0</v>
      </c>
      <c r="G15840" t="s">
        <v>61</v>
      </c>
      <c r="H15840">
        <v>1</v>
      </c>
      <c r="I15840">
        <v>0</v>
      </c>
      <c r="J15840">
        <v>0</v>
      </c>
      <c r="K15840">
        <v>0</v>
      </c>
      <c r="L15840" t="s">
        <v>36</v>
      </c>
      <c r="M15840" t="str">
        <f t="shared" si="1109"/>
        <v>http://logeion.uchicago.edu/index.html#0</v>
      </c>
    </row>
    <row r="15841" spans="1:13" ht="15" customHeight="1" x14ac:dyDescent="0.2">
      <c r="A15841" t="s">
        <v>5007</v>
      </c>
      <c r="C15841" t="str">
        <f t="shared" si="1111"/>
        <v/>
      </c>
      <c r="D15841">
        <f t="shared" si="1110"/>
        <v>0</v>
      </c>
      <c r="G15841" t="s">
        <v>155</v>
      </c>
      <c r="H15841">
        <v>3</v>
      </c>
      <c r="I15841">
        <v>0</v>
      </c>
      <c r="J15841">
        <v>0</v>
      </c>
      <c r="K15841">
        <v>0</v>
      </c>
      <c r="L15841" t="s">
        <v>36</v>
      </c>
      <c r="M15841" t="str">
        <f t="shared" si="1109"/>
        <v>http://logeion.uchicago.edu/index.html#0</v>
      </c>
    </row>
    <row r="15842" spans="1:13" ht="15" customHeight="1" x14ac:dyDescent="0.2">
      <c r="A15842" t="s">
        <v>5028</v>
      </c>
      <c r="C15842" t="str">
        <f t="shared" si="1111"/>
        <v/>
      </c>
      <c r="D15842">
        <f t="shared" si="1110"/>
        <v>0</v>
      </c>
      <c r="G15842" t="s">
        <v>29</v>
      </c>
      <c r="H15842">
        <v>3</v>
      </c>
      <c r="I15842">
        <v>0</v>
      </c>
      <c r="J15842">
        <v>0</v>
      </c>
      <c r="K15842">
        <v>0</v>
      </c>
      <c r="L15842" t="s">
        <v>19</v>
      </c>
      <c r="M15842" t="str">
        <f t="shared" si="1109"/>
        <v>http://logeion.uchicago.edu/index.html#0</v>
      </c>
    </row>
    <row r="15843" spans="1:13" ht="15" customHeight="1" x14ac:dyDescent="0.2">
      <c r="A15843" t="s">
        <v>5029</v>
      </c>
      <c r="C15843" t="str">
        <f t="shared" si="1111"/>
        <v/>
      </c>
      <c r="D15843">
        <f t="shared" si="1110"/>
        <v>0</v>
      </c>
      <c r="G15843" t="s">
        <v>61</v>
      </c>
      <c r="H15843">
        <v>1</v>
      </c>
      <c r="I15843">
        <v>0</v>
      </c>
      <c r="J15843">
        <v>0</v>
      </c>
      <c r="K15843">
        <v>1</v>
      </c>
      <c r="L15843" t="s">
        <v>36</v>
      </c>
      <c r="M15843" t="str">
        <f t="shared" ref="M15843:M15906" si="1112">"http://logeion.uchicago.edu/index.html#"&amp;D15843</f>
        <v>http://logeion.uchicago.edu/index.html#0</v>
      </c>
    </row>
    <row r="15844" spans="1:13" ht="15" customHeight="1" x14ac:dyDescent="0.2">
      <c r="A15844" t="s">
        <v>5036</v>
      </c>
      <c r="C15844" t="str">
        <f t="shared" si="1111"/>
        <v/>
      </c>
      <c r="D15844">
        <f t="shared" si="1110"/>
        <v>0</v>
      </c>
      <c r="G15844" t="s">
        <v>76</v>
      </c>
      <c r="H15844">
        <v>1</v>
      </c>
      <c r="I15844">
        <v>0</v>
      </c>
      <c r="J15844">
        <v>0</v>
      </c>
      <c r="K15844">
        <v>0</v>
      </c>
      <c r="L15844" t="s">
        <v>19</v>
      </c>
      <c r="M15844" t="str">
        <f t="shared" si="1112"/>
        <v>http://logeion.uchicago.edu/index.html#0</v>
      </c>
    </row>
    <row r="15845" spans="1:13" ht="15" customHeight="1" x14ac:dyDescent="0.2">
      <c r="A15845" t="s">
        <v>5037</v>
      </c>
      <c r="C15845" t="str">
        <f t="shared" si="1111"/>
        <v/>
      </c>
      <c r="D15845">
        <f t="shared" si="1110"/>
        <v>0</v>
      </c>
      <c r="G15845" t="s">
        <v>23</v>
      </c>
      <c r="I15845">
        <v>1</v>
      </c>
      <c r="J15845">
        <v>0</v>
      </c>
      <c r="K15845">
        <v>0</v>
      </c>
      <c r="L15845" t="s">
        <v>24</v>
      </c>
      <c r="M15845" t="str">
        <f t="shared" si="1112"/>
        <v>http://logeion.uchicago.edu/index.html#0</v>
      </c>
    </row>
    <row r="15846" spans="1:13" ht="15" customHeight="1" x14ac:dyDescent="0.2">
      <c r="A15846" t="s">
        <v>5053</v>
      </c>
      <c r="C15846" t="str">
        <f t="shared" si="1111"/>
        <v/>
      </c>
      <c r="D15846">
        <f t="shared" si="1110"/>
        <v>0</v>
      </c>
      <c r="G15846" t="s">
        <v>61</v>
      </c>
      <c r="H15846">
        <v>1</v>
      </c>
      <c r="I15846">
        <v>0</v>
      </c>
      <c r="J15846">
        <v>0</v>
      </c>
      <c r="K15846">
        <v>0</v>
      </c>
      <c r="L15846" t="s">
        <v>36</v>
      </c>
      <c r="M15846" t="str">
        <f t="shared" si="1112"/>
        <v>http://logeion.uchicago.edu/index.html#0</v>
      </c>
    </row>
    <row r="15847" spans="1:13" ht="15" customHeight="1" x14ac:dyDescent="0.2">
      <c r="A15847" t="s">
        <v>5062</v>
      </c>
      <c r="C15847" t="str">
        <f t="shared" si="1111"/>
        <v/>
      </c>
      <c r="D15847">
        <f t="shared" si="1110"/>
        <v>0</v>
      </c>
      <c r="G15847" t="s">
        <v>76</v>
      </c>
      <c r="H15847">
        <v>1</v>
      </c>
      <c r="I15847">
        <v>0</v>
      </c>
      <c r="J15847">
        <v>0</v>
      </c>
      <c r="K15847">
        <v>1</v>
      </c>
      <c r="L15847" t="s">
        <v>19</v>
      </c>
      <c r="M15847" t="str">
        <f t="shared" si="1112"/>
        <v>http://logeion.uchicago.edu/index.html#0</v>
      </c>
    </row>
    <row r="15848" spans="1:13" ht="15" customHeight="1" x14ac:dyDescent="0.2">
      <c r="A15848" t="s">
        <v>5089</v>
      </c>
      <c r="C15848" t="str">
        <f t="shared" si="1111"/>
        <v/>
      </c>
      <c r="D15848">
        <f t="shared" si="1110"/>
        <v>0</v>
      </c>
      <c r="G15848" t="s">
        <v>18</v>
      </c>
      <c r="H15848">
        <v>4</v>
      </c>
      <c r="I15848">
        <v>0</v>
      </c>
      <c r="J15848">
        <v>0</v>
      </c>
      <c r="K15848">
        <v>0</v>
      </c>
      <c r="L15848" t="s">
        <v>19</v>
      </c>
      <c r="M15848" t="str">
        <f t="shared" si="1112"/>
        <v>http://logeion.uchicago.edu/index.html#0</v>
      </c>
    </row>
    <row r="15849" spans="1:13" ht="15" customHeight="1" x14ac:dyDescent="0.2">
      <c r="A15849" t="s">
        <v>5101</v>
      </c>
      <c r="C15849" t="str">
        <f t="shared" si="1111"/>
        <v/>
      </c>
      <c r="D15849">
        <f t="shared" si="1110"/>
        <v>0</v>
      </c>
      <c r="G15849" t="s">
        <v>29</v>
      </c>
      <c r="H15849">
        <v>3</v>
      </c>
      <c r="I15849">
        <v>0</v>
      </c>
      <c r="J15849">
        <v>0</v>
      </c>
      <c r="K15849">
        <v>0</v>
      </c>
      <c r="L15849" t="s">
        <v>19</v>
      </c>
      <c r="M15849" t="str">
        <f t="shared" si="1112"/>
        <v>http://logeion.uchicago.edu/index.html#0</v>
      </c>
    </row>
    <row r="15850" spans="1:13" ht="15" customHeight="1" x14ac:dyDescent="0.2">
      <c r="A15850" t="s">
        <v>5102</v>
      </c>
      <c r="C15850" t="str">
        <f t="shared" si="1111"/>
        <v/>
      </c>
      <c r="D15850">
        <f t="shared" si="1110"/>
        <v>0</v>
      </c>
      <c r="G15850" t="s">
        <v>61</v>
      </c>
      <c r="H15850">
        <v>1</v>
      </c>
      <c r="I15850">
        <v>0</v>
      </c>
      <c r="J15850">
        <v>0</v>
      </c>
      <c r="K15850">
        <v>0</v>
      </c>
      <c r="L15850" t="s">
        <v>36</v>
      </c>
      <c r="M15850" t="str">
        <f t="shared" si="1112"/>
        <v>http://logeion.uchicago.edu/index.html#0</v>
      </c>
    </row>
    <row r="15851" spans="1:13" ht="15" customHeight="1" x14ac:dyDescent="0.2">
      <c r="A15851" t="s">
        <v>5115</v>
      </c>
      <c r="C15851" t="str">
        <f t="shared" si="1111"/>
        <v/>
      </c>
      <c r="D15851">
        <f t="shared" si="1110"/>
        <v>0</v>
      </c>
      <c r="G15851" t="s">
        <v>18</v>
      </c>
      <c r="H15851">
        <v>4</v>
      </c>
      <c r="I15851">
        <v>0</v>
      </c>
      <c r="J15851">
        <v>0</v>
      </c>
      <c r="K15851">
        <v>0</v>
      </c>
      <c r="L15851" t="s">
        <v>19</v>
      </c>
      <c r="M15851" t="str">
        <f t="shared" si="1112"/>
        <v>http://logeion.uchicago.edu/index.html#0</v>
      </c>
    </row>
    <row r="15852" spans="1:13" ht="15" customHeight="1" x14ac:dyDescent="0.2">
      <c r="A15852" t="s">
        <v>5119</v>
      </c>
      <c r="C15852" t="str">
        <f t="shared" si="1111"/>
        <v/>
      </c>
      <c r="D15852">
        <f t="shared" si="1110"/>
        <v>0</v>
      </c>
      <c r="G15852" t="s">
        <v>21</v>
      </c>
      <c r="H15852">
        <v>2</v>
      </c>
      <c r="I15852">
        <v>0</v>
      </c>
      <c r="J15852">
        <v>0</v>
      </c>
      <c r="K15852">
        <v>1</v>
      </c>
      <c r="L15852" t="s">
        <v>19</v>
      </c>
      <c r="M15852" t="str">
        <f t="shared" si="1112"/>
        <v>http://logeion.uchicago.edu/index.html#0</v>
      </c>
    </row>
    <row r="15853" spans="1:13" ht="15" customHeight="1" x14ac:dyDescent="0.2">
      <c r="A15853" t="s">
        <v>5124</v>
      </c>
      <c r="C15853" t="str">
        <f t="shared" si="1111"/>
        <v/>
      </c>
      <c r="D15853">
        <f t="shared" si="1110"/>
        <v>0</v>
      </c>
      <c r="G15853" t="s">
        <v>76</v>
      </c>
      <c r="H15853">
        <v>1</v>
      </c>
      <c r="I15853">
        <v>0</v>
      </c>
      <c r="J15853">
        <v>0</v>
      </c>
      <c r="K15853">
        <v>0</v>
      </c>
      <c r="L15853" t="s">
        <v>19</v>
      </c>
      <c r="M15853" t="str">
        <f t="shared" si="1112"/>
        <v>http://logeion.uchicago.edu/index.html#0</v>
      </c>
    </row>
    <row r="15854" spans="1:13" ht="15" customHeight="1" x14ac:dyDescent="0.2">
      <c r="A15854" t="s">
        <v>5141</v>
      </c>
      <c r="C15854" t="str">
        <f t="shared" si="1111"/>
        <v/>
      </c>
      <c r="D15854">
        <f t="shared" si="1110"/>
        <v>0</v>
      </c>
      <c r="G15854" t="s">
        <v>640</v>
      </c>
      <c r="H15854">
        <v>5</v>
      </c>
      <c r="I15854">
        <v>0</v>
      </c>
      <c r="J15854">
        <v>0</v>
      </c>
      <c r="K15854">
        <v>0</v>
      </c>
      <c r="L15854" t="s">
        <v>19</v>
      </c>
      <c r="M15854" t="str">
        <f t="shared" si="1112"/>
        <v>http://logeion.uchicago.edu/index.html#0</v>
      </c>
    </row>
    <row r="15855" spans="1:13" ht="15" customHeight="1" x14ac:dyDescent="0.2">
      <c r="A15855" t="s">
        <v>5142</v>
      </c>
      <c r="C15855" t="str">
        <f t="shared" si="1111"/>
        <v/>
      </c>
      <c r="D15855">
        <f t="shared" si="1110"/>
        <v>0</v>
      </c>
      <c r="G15855" t="s">
        <v>21</v>
      </c>
      <c r="H15855">
        <v>2</v>
      </c>
      <c r="I15855">
        <v>0</v>
      </c>
      <c r="J15855">
        <v>0</v>
      </c>
      <c r="K15855">
        <v>0</v>
      </c>
      <c r="L15855" t="s">
        <v>19</v>
      </c>
      <c r="M15855" t="str">
        <f t="shared" si="1112"/>
        <v>http://logeion.uchicago.edu/index.html#0</v>
      </c>
    </row>
    <row r="15856" spans="1:13" ht="15" customHeight="1" x14ac:dyDescent="0.2">
      <c r="A15856" t="s">
        <v>5150</v>
      </c>
      <c r="C15856" t="str">
        <f t="shared" si="1111"/>
        <v/>
      </c>
      <c r="D15856">
        <f t="shared" si="1110"/>
        <v>0</v>
      </c>
      <c r="G15856" t="s">
        <v>61</v>
      </c>
      <c r="H15856">
        <v>1</v>
      </c>
      <c r="I15856">
        <v>0</v>
      </c>
      <c r="J15856">
        <v>0</v>
      </c>
      <c r="K15856">
        <v>0</v>
      </c>
      <c r="L15856" t="s">
        <v>36</v>
      </c>
      <c r="M15856" t="str">
        <f t="shared" si="1112"/>
        <v>http://logeion.uchicago.edu/index.html#0</v>
      </c>
    </row>
    <row r="15857" spans="1:13" ht="15" customHeight="1" x14ac:dyDescent="0.2">
      <c r="A15857" t="s">
        <v>5152</v>
      </c>
      <c r="C15857" t="str">
        <f t="shared" si="1111"/>
        <v/>
      </c>
      <c r="D15857">
        <f t="shared" si="1110"/>
        <v>0</v>
      </c>
      <c r="G15857" t="s">
        <v>61</v>
      </c>
      <c r="H15857">
        <v>1</v>
      </c>
      <c r="I15857">
        <v>0</v>
      </c>
      <c r="J15857">
        <v>0</v>
      </c>
      <c r="K15857">
        <v>0</v>
      </c>
      <c r="L15857" t="s">
        <v>36</v>
      </c>
      <c r="M15857" t="str">
        <f t="shared" si="1112"/>
        <v>http://logeion.uchicago.edu/index.html#0</v>
      </c>
    </row>
    <row r="15858" spans="1:13" ht="15" customHeight="1" x14ac:dyDescent="0.2">
      <c r="A15858" t="s">
        <v>5153</v>
      </c>
      <c r="C15858" t="str">
        <f t="shared" si="1111"/>
        <v/>
      </c>
      <c r="D15858">
        <f t="shared" si="1110"/>
        <v>0</v>
      </c>
      <c r="G15858" t="s">
        <v>170</v>
      </c>
      <c r="I15858">
        <v>1</v>
      </c>
      <c r="J15858">
        <v>0</v>
      </c>
      <c r="K15858">
        <v>0</v>
      </c>
      <c r="L15858" t="s">
        <v>24</v>
      </c>
      <c r="M15858" t="str">
        <f t="shared" si="1112"/>
        <v>http://logeion.uchicago.edu/index.html#0</v>
      </c>
    </row>
    <row r="15859" spans="1:13" ht="15" customHeight="1" x14ac:dyDescent="0.2">
      <c r="A15859" t="s">
        <v>5154</v>
      </c>
      <c r="C15859" t="str">
        <f t="shared" si="1111"/>
        <v/>
      </c>
      <c r="D15859">
        <f t="shared" si="1110"/>
        <v>0</v>
      </c>
      <c r="G15859" t="s">
        <v>23</v>
      </c>
      <c r="I15859">
        <v>1</v>
      </c>
      <c r="J15859">
        <v>0</v>
      </c>
      <c r="K15859">
        <v>0</v>
      </c>
      <c r="L15859" t="s">
        <v>24</v>
      </c>
      <c r="M15859" t="str">
        <f t="shared" si="1112"/>
        <v>http://logeion.uchicago.edu/index.html#0</v>
      </c>
    </row>
    <row r="15860" spans="1:13" ht="15" customHeight="1" x14ac:dyDescent="0.2">
      <c r="A15860" t="s">
        <v>5162</v>
      </c>
      <c r="C15860" t="str">
        <f t="shared" si="1111"/>
        <v/>
      </c>
      <c r="D15860">
        <f t="shared" si="1110"/>
        <v>0</v>
      </c>
      <c r="G15860" t="s">
        <v>21</v>
      </c>
      <c r="H15860">
        <v>2</v>
      </c>
      <c r="I15860">
        <v>0</v>
      </c>
      <c r="J15860">
        <v>0</v>
      </c>
      <c r="K15860">
        <v>0</v>
      </c>
      <c r="L15860" t="s">
        <v>19</v>
      </c>
      <c r="M15860" t="str">
        <f t="shared" si="1112"/>
        <v>http://logeion.uchicago.edu/index.html#0</v>
      </c>
    </row>
    <row r="15861" spans="1:13" ht="15" customHeight="1" x14ac:dyDescent="0.2">
      <c r="A15861" t="s">
        <v>5167</v>
      </c>
      <c r="C15861" t="str">
        <f t="shared" si="1111"/>
        <v/>
      </c>
      <c r="D15861">
        <f t="shared" si="1110"/>
        <v>0</v>
      </c>
      <c r="G15861" t="s">
        <v>23</v>
      </c>
      <c r="I15861">
        <v>1</v>
      </c>
      <c r="J15861">
        <v>0</v>
      </c>
      <c r="K15861">
        <v>0</v>
      </c>
      <c r="L15861" t="s">
        <v>24</v>
      </c>
      <c r="M15861" t="str">
        <f t="shared" si="1112"/>
        <v>http://logeion.uchicago.edu/index.html#0</v>
      </c>
    </row>
    <row r="15862" spans="1:13" ht="15" customHeight="1" x14ac:dyDescent="0.2">
      <c r="A15862" t="s">
        <v>56439</v>
      </c>
      <c r="C15862" t="str">
        <f t="shared" si="1111"/>
        <v/>
      </c>
      <c r="D15862">
        <f t="shared" si="1110"/>
        <v>0</v>
      </c>
      <c r="G15862" t="s">
        <v>21</v>
      </c>
      <c r="H15862">
        <v>2</v>
      </c>
      <c r="I15862">
        <v>0</v>
      </c>
      <c r="J15862">
        <v>0</v>
      </c>
      <c r="K15862">
        <v>0</v>
      </c>
      <c r="L15862" t="s">
        <v>19</v>
      </c>
      <c r="M15862" t="str">
        <f t="shared" si="1112"/>
        <v>http://logeion.uchicago.edu/index.html#0</v>
      </c>
    </row>
    <row r="15863" spans="1:13" ht="15" customHeight="1" x14ac:dyDescent="0.2">
      <c r="A15863" t="s">
        <v>5168</v>
      </c>
      <c r="C15863" t="str">
        <f t="shared" si="1111"/>
        <v/>
      </c>
      <c r="D15863">
        <f t="shared" si="1110"/>
        <v>0</v>
      </c>
      <c r="G15863" t="s">
        <v>18</v>
      </c>
      <c r="H15863">
        <v>4</v>
      </c>
      <c r="I15863">
        <v>0</v>
      </c>
      <c r="J15863">
        <v>0</v>
      </c>
      <c r="K15863">
        <v>0</v>
      </c>
      <c r="L15863" t="s">
        <v>19</v>
      </c>
      <c r="M15863" t="str">
        <f t="shared" si="1112"/>
        <v>http://logeion.uchicago.edu/index.html#0</v>
      </c>
    </row>
    <row r="15864" spans="1:13" ht="15" customHeight="1" x14ac:dyDescent="0.2">
      <c r="A15864" t="s">
        <v>5213</v>
      </c>
      <c r="C15864" t="str">
        <f t="shared" si="1111"/>
        <v/>
      </c>
      <c r="D15864">
        <f t="shared" si="1110"/>
        <v>0</v>
      </c>
      <c r="G15864" t="s">
        <v>21</v>
      </c>
      <c r="H15864">
        <v>2</v>
      </c>
      <c r="I15864">
        <v>0</v>
      </c>
      <c r="J15864">
        <v>0</v>
      </c>
      <c r="K15864">
        <v>0</v>
      </c>
      <c r="L15864" t="s">
        <v>19</v>
      </c>
      <c r="M15864" t="str">
        <f t="shared" si="1112"/>
        <v>http://logeion.uchicago.edu/index.html#0</v>
      </c>
    </row>
    <row r="15865" spans="1:13" ht="15" customHeight="1" x14ac:dyDescent="0.2">
      <c r="A15865" t="s">
        <v>5214</v>
      </c>
      <c r="C15865" t="str">
        <f t="shared" si="1111"/>
        <v/>
      </c>
      <c r="D15865">
        <f t="shared" ref="D15865:D15928" si="1113">IF(ISBLANK(B15865),0,LEFT( C15865, FIND( " ", C15865 ) - 1 ))</f>
        <v>0</v>
      </c>
      <c r="G15865" t="s">
        <v>21</v>
      </c>
      <c r="H15865">
        <v>2</v>
      </c>
      <c r="I15865">
        <v>0</v>
      </c>
      <c r="J15865">
        <v>0</v>
      </c>
      <c r="K15865">
        <v>0</v>
      </c>
      <c r="L15865" t="s">
        <v>19</v>
      </c>
      <c r="M15865" t="str">
        <f t="shared" si="1112"/>
        <v>http://logeion.uchicago.edu/index.html#0</v>
      </c>
    </row>
    <row r="15866" spans="1:13" ht="15" customHeight="1" x14ac:dyDescent="0.2">
      <c r="A15866" t="s">
        <v>5230</v>
      </c>
      <c r="C15866" t="str">
        <f t="shared" si="1111"/>
        <v/>
      </c>
      <c r="D15866">
        <f t="shared" si="1113"/>
        <v>0</v>
      </c>
      <c r="G15866" t="s">
        <v>21</v>
      </c>
      <c r="H15866">
        <v>2</v>
      </c>
      <c r="I15866">
        <v>0</v>
      </c>
      <c r="J15866">
        <v>0</v>
      </c>
      <c r="K15866">
        <v>0</v>
      </c>
      <c r="L15866" t="s">
        <v>19</v>
      </c>
      <c r="M15866" t="str">
        <f t="shared" si="1112"/>
        <v>http://logeion.uchicago.edu/index.html#0</v>
      </c>
    </row>
    <row r="15867" spans="1:13" ht="15" customHeight="1" x14ac:dyDescent="0.2">
      <c r="A15867" t="s">
        <v>5231</v>
      </c>
      <c r="C15867" t="str">
        <f t="shared" si="1111"/>
        <v/>
      </c>
      <c r="D15867">
        <f t="shared" si="1113"/>
        <v>0</v>
      </c>
      <c r="G15867" t="s">
        <v>43</v>
      </c>
      <c r="H15867">
        <v>6</v>
      </c>
      <c r="I15867">
        <v>0</v>
      </c>
      <c r="J15867">
        <v>0</v>
      </c>
      <c r="K15867">
        <v>0</v>
      </c>
      <c r="L15867" t="s">
        <v>19</v>
      </c>
      <c r="M15867" t="str">
        <f t="shared" si="1112"/>
        <v>http://logeion.uchicago.edu/index.html#0</v>
      </c>
    </row>
    <row r="15868" spans="1:13" ht="15" customHeight="1" x14ac:dyDescent="0.2">
      <c r="A15868" t="s">
        <v>5251</v>
      </c>
      <c r="C15868" t="str">
        <f t="shared" si="1111"/>
        <v/>
      </c>
      <c r="D15868">
        <f t="shared" si="1113"/>
        <v>0</v>
      </c>
      <c r="G15868" t="s">
        <v>66</v>
      </c>
      <c r="I15868">
        <v>3</v>
      </c>
      <c r="J15868">
        <v>0</v>
      </c>
      <c r="K15868">
        <v>0</v>
      </c>
      <c r="L15868" t="s">
        <v>24</v>
      </c>
      <c r="M15868" t="str">
        <f t="shared" si="1112"/>
        <v>http://logeion.uchicago.edu/index.html#0</v>
      </c>
    </row>
    <row r="15869" spans="1:13" ht="15" customHeight="1" x14ac:dyDescent="0.2">
      <c r="A15869" t="s">
        <v>5252</v>
      </c>
      <c r="C15869" t="str">
        <f t="shared" si="1111"/>
        <v/>
      </c>
      <c r="D15869">
        <f t="shared" si="1113"/>
        <v>0</v>
      </c>
      <c r="G15869" t="s">
        <v>23</v>
      </c>
      <c r="I15869">
        <v>1</v>
      </c>
      <c r="J15869">
        <v>0</v>
      </c>
      <c r="K15869">
        <v>0</v>
      </c>
      <c r="L15869" t="s">
        <v>24</v>
      </c>
      <c r="M15869" t="str">
        <f t="shared" si="1112"/>
        <v>http://logeion.uchicago.edu/index.html#0</v>
      </c>
    </row>
    <row r="15870" spans="1:13" ht="15" customHeight="1" x14ac:dyDescent="0.2">
      <c r="A15870" t="s">
        <v>5253</v>
      </c>
      <c r="C15870" t="str">
        <f t="shared" si="1111"/>
        <v/>
      </c>
      <c r="D15870">
        <f t="shared" si="1113"/>
        <v>0</v>
      </c>
      <c r="G15870" t="s">
        <v>155</v>
      </c>
      <c r="H15870">
        <v>3</v>
      </c>
      <c r="I15870">
        <v>0</v>
      </c>
      <c r="J15870">
        <v>0</v>
      </c>
      <c r="K15870">
        <v>0</v>
      </c>
      <c r="L15870" t="s">
        <v>36</v>
      </c>
      <c r="M15870" t="str">
        <f t="shared" si="1112"/>
        <v>http://logeion.uchicago.edu/index.html#0</v>
      </c>
    </row>
    <row r="15871" spans="1:13" ht="15" customHeight="1" x14ac:dyDescent="0.2">
      <c r="A15871" t="s">
        <v>5254</v>
      </c>
      <c r="C15871" t="str">
        <f t="shared" si="1111"/>
        <v/>
      </c>
      <c r="D15871">
        <f t="shared" si="1113"/>
        <v>0</v>
      </c>
      <c r="G15871" t="s">
        <v>29</v>
      </c>
      <c r="H15871">
        <v>3</v>
      </c>
      <c r="I15871">
        <v>0</v>
      </c>
      <c r="J15871">
        <v>0</v>
      </c>
      <c r="K15871">
        <v>0</v>
      </c>
      <c r="L15871" t="s">
        <v>19</v>
      </c>
      <c r="M15871" t="str">
        <f t="shared" si="1112"/>
        <v>http://logeion.uchicago.edu/index.html#0</v>
      </c>
    </row>
    <row r="15872" spans="1:13" ht="15" customHeight="1" x14ac:dyDescent="0.2">
      <c r="A15872" t="s">
        <v>5255</v>
      </c>
      <c r="C15872" t="str">
        <f t="shared" si="1111"/>
        <v/>
      </c>
      <c r="D15872">
        <f t="shared" si="1113"/>
        <v>0</v>
      </c>
      <c r="G15872" t="s">
        <v>29</v>
      </c>
      <c r="H15872">
        <v>3</v>
      </c>
      <c r="I15872">
        <v>0</v>
      </c>
      <c r="J15872">
        <v>0</v>
      </c>
      <c r="K15872">
        <v>0</v>
      </c>
      <c r="L15872" t="s">
        <v>19</v>
      </c>
      <c r="M15872" t="str">
        <f t="shared" si="1112"/>
        <v>http://logeion.uchicago.edu/index.html#0</v>
      </c>
    </row>
    <row r="15873" spans="1:13" ht="15" customHeight="1" x14ac:dyDescent="0.2">
      <c r="A15873" t="s">
        <v>5256</v>
      </c>
      <c r="C15873" t="str">
        <f t="shared" si="1111"/>
        <v/>
      </c>
      <c r="D15873">
        <f t="shared" si="1113"/>
        <v>0</v>
      </c>
      <c r="G15873" t="s">
        <v>29</v>
      </c>
      <c r="H15873">
        <v>3</v>
      </c>
      <c r="I15873">
        <v>0</v>
      </c>
      <c r="J15873">
        <v>0</v>
      </c>
      <c r="K15873">
        <v>0</v>
      </c>
      <c r="L15873" t="s">
        <v>19</v>
      </c>
      <c r="M15873" t="str">
        <f t="shared" si="1112"/>
        <v>http://logeion.uchicago.edu/index.html#0</v>
      </c>
    </row>
    <row r="15874" spans="1:13" ht="15" customHeight="1" x14ac:dyDescent="0.2">
      <c r="A15874" t="s">
        <v>5261</v>
      </c>
      <c r="C15874" t="str">
        <f t="shared" si="1111"/>
        <v/>
      </c>
      <c r="D15874">
        <f t="shared" si="1113"/>
        <v>0</v>
      </c>
      <c r="G15874" t="s">
        <v>21</v>
      </c>
      <c r="H15874">
        <v>2</v>
      </c>
      <c r="I15874">
        <v>0</v>
      </c>
      <c r="J15874">
        <v>0</v>
      </c>
      <c r="K15874">
        <v>0</v>
      </c>
      <c r="L15874" t="s">
        <v>19</v>
      </c>
      <c r="M15874" t="str">
        <f t="shared" si="1112"/>
        <v>http://logeion.uchicago.edu/index.html#0</v>
      </c>
    </row>
    <row r="15875" spans="1:13" ht="15" customHeight="1" x14ac:dyDescent="0.2">
      <c r="A15875" t="s">
        <v>56440</v>
      </c>
      <c r="C15875" t="str">
        <f t="shared" si="1111"/>
        <v/>
      </c>
      <c r="D15875">
        <f t="shared" si="1113"/>
        <v>0</v>
      </c>
      <c r="G15875" t="s">
        <v>21</v>
      </c>
      <c r="H15875">
        <v>2</v>
      </c>
      <c r="K15875">
        <v>1</v>
      </c>
      <c r="L15875" t="s">
        <v>19</v>
      </c>
      <c r="M15875" t="str">
        <f t="shared" si="1112"/>
        <v>http://logeion.uchicago.edu/index.html#0</v>
      </c>
    </row>
    <row r="15876" spans="1:13" ht="15" customHeight="1" x14ac:dyDescent="0.2">
      <c r="A15876" t="s">
        <v>5296</v>
      </c>
      <c r="C15876" t="str">
        <f t="shared" si="1111"/>
        <v/>
      </c>
      <c r="D15876">
        <f t="shared" si="1113"/>
        <v>0</v>
      </c>
      <c r="G15876" t="s">
        <v>29</v>
      </c>
      <c r="H15876">
        <v>3</v>
      </c>
      <c r="I15876">
        <v>0</v>
      </c>
      <c r="J15876">
        <v>0</v>
      </c>
      <c r="K15876">
        <v>0</v>
      </c>
      <c r="L15876" t="s">
        <v>19</v>
      </c>
      <c r="M15876" t="str">
        <f t="shared" si="1112"/>
        <v>http://logeion.uchicago.edu/index.html#0</v>
      </c>
    </row>
    <row r="15877" spans="1:13" ht="15" customHeight="1" x14ac:dyDescent="0.2">
      <c r="A15877" t="s">
        <v>5305</v>
      </c>
      <c r="C15877" t="str">
        <f t="shared" si="1111"/>
        <v/>
      </c>
      <c r="D15877">
        <f t="shared" si="1113"/>
        <v>0</v>
      </c>
      <c r="G15877" t="s">
        <v>155</v>
      </c>
      <c r="H15877">
        <v>3</v>
      </c>
      <c r="I15877">
        <v>0</v>
      </c>
      <c r="J15877">
        <v>0</v>
      </c>
      <c r="K15877">
        <v>0</v>
      </c>
      <c r="L15877" t="s">
        <v>36</v>
      </c>
      <c r="M15877" t="str">
        <f t="shared" si="1112"/>
        <v>http://logeion.uchicago.edu/index.html#0</v>
      </c>
    </row>
    <row r="15878" spans="1:13" ht="15" customHeight="1" x14ac:dyDescent="0.2">
      <c r="A15878" t="s">
        <v>5306</v>
      </c>
      <c r="C15878" t="str">
        <f t="shared" si="1111"/>
        <v/>
      </c>
      <c r="D15878">
        <f t="shared" si="1113"/>
        <v>0</v>
      </c>
      <c r="G15878" t="s">
        <v>18</v>
      </c>
      <c r="H15878">
        <v>4</v>
      </c>
      <c r="I15878">
        <v>0</v>
      </c>
      <c r="J15878">
        <v>0</v>
      </c>
      <c r="K15878">
        <v>0</v>
      </c>
      <c r="L15878" t="s">
        <v>19</v>
      </c>
      <c r="M15878" t="str">
        <f t="shared" si="1112"/>
        <v>http://logeion.uchicago.edu/index.html#0</v>
      </c>
    </row>
    <row r="15879" spans="1:13" ht="15" customHeight="1" x14ac:dyDescent="0.2">
      <c r="A15879" t="s">
        <v>5323</v>
      </c>
      <c r="C15879" t="str">
        <f t="shared" si="1111"/>
        <v/>
      </c>
      <c r="D15879">
        <f t="shared" si="1113"/>
        <v>0</v>
      </c>
      <c r="E15879" t="s">
        <v>57046</v>
      </c>
      <c r="F15879" t="s">
        <v>57045</v>
      </c>
      <c r="G15879" t="s">
        <v>76</v>
      </c>
      <c r="H15879">
        <v>1</v>
      </c>
      <c r="I15879">
        <v>0</v>
      </c>
      <c r="J15879">
        <v>0</v>
      </c>
      <c r="K15879">
        <v>0</v>
      </c>
      <c r="L15879" t="s">
        <v>19</v>
      </c>
      <c r="M15879" t="str">
        <f t="shared" si="1112"/>
        <v>http://logeion.uchicago.edu/index.html#0</v>
      </c>
    </row>
    <row r="15880" spans="1:13" ht="15" customHeight="1" x14ac:dyDescent="0.2">
      <c r="A15880" t="s">
        <v>5324</v>
      </c>
      <c r="C15880" t="str">
        <f t="shared" si="1111"/>
        <v/>
      </c>
      <c r="D15880">
        <f t="shared" si="1113"/>
        <v>0</v>
      </c>
      <c r="G15880" t="s">
        <v>76</v>
      </c>
      <c r="H15880">
        <v>1</v>
      </c>
      <c r="I15880">
        <v>0</v>
      </c>
      <c r="J15880">
        <v>0</v>
      </c>
      <c r="K15880">
        <v>0</v>
      </c>
      <c r="L15880" t="s">
        <v>19</v>
      </c>
      <c r="M15880" t="str">
        <f t="shared" si="1112"/>
        <v>http://logeion.uchicago.edu/index.html#0</v>
      </c>
    </row>
    <row r="15881" spans="1:13" ht="15" customHeight="1" x14ac:dyDescent="0.2">
      <c r="A15881" t="s">
        <v>5411</v>
      </c>
      <c r="C15881" t="str">
        <f t="shared" si="1111"/>
        <v/>
      </c>
      <c r="D15881">
        <f t="shared" si="1113"/>
        <v>0</v>
      </c>
      <c r="G15881" t="s">
        <v>21</v>
      </c>
      <c r="H15881">
        <v>2</v>
      </c>
      <c r="I15881">
        <v>0</v>
      </c>
      <c r="J15881">
        <v>0</v>
      </c>
      <c r="K15881">
        <v>0</v>
      </c>
      <c r="L15881" t="s">
        <v>19</v>
      </c>
      <c r="M15881" t="str">
        <f t="shared" si="1112"/>
        <v>http://logeion.uchicago.edu/index.html#0</v>
      </c>
    </row>
    <row r="15882" spans="1:13" ht="15" customHeight="1" x14ac:dyDescent="0.2">
      <c r="A15882" t="s">
        <v>5412</v>
      </c>
      <c r="C15882" t="str">
        <f t="shared" si="1111"/>
        <v/>
      </c>
      <c r="D15882">
        <f t="shared" si="1113"/>
        <v>0</v>
      </c>
      <c r="G15882" t="s">
        <v>29</v>
      </c>
      <c r="H15882">
        <v>3</v>
      </c>
      <c r="I15882">
        <v>0</v>
      </c>
      <c r="J15882">
        <v>0</v>
      </c>
      <c r="K15882">
        <v>0</v>
      </c>
      <c r="L15882" t="s">
        <v>19</v>
      </c>
      <c r="M15882" t="str">
        <f t="shared" si="1112"/>
        <v>http://logeion.uchicago.edu/index.html#0</v>
      </c>
    </row>
    <row r="15883" spans="1:13" ht="15" customHeight="1" x14ac:dyDescent="0.2">
      <c r="A15883" t="s">
        <v>5421</v>
      </c>
      <c r="C15883" t="str">
        <f t="shared" si="1111"/>
        <v/>
      </c>
      <c r="D15883">
        <f t="shared" si="1113"/>
        <v>0</v>
      </c>
      <c r="G15883" t="s">
        <v>76</v>
      </c>
      <c r="H15883">
        <v>1</v>
      </c>
      <c r="I15883">
        <v>0</v>
      </c>
      <c r="J15883">
        <v>0</v>
      </c>
      <c r="K15883">
        <v>0</v>
      </c>
      <c r="L15883" t="s">
        <v>19</v>
      </c>
      <c r="M15883" t="str">
        <f t="shared" si="1112"/>
        <v>http://logeion.uchicago.edu/index.html#0</v>
      </c>
    </row>
    <row r="15884" spans="1:13" ht="15" customHeight="1" x14ac:dyDescent="0.2">
      <c r="A15884" t="s">
        <v>5454</v>
      </c>
      <c r="C15884" t="str">
        <f t="shared" si="1111"/>
        <v/>
      </c>
      <c r="D15884">
        <f t="shared" si="1113"/>
        <v>0</v>
      </c>
      <c r="G15884" t="s">
        <v>61</v>
      </c>
      <c r="H15884">
        <v>1</v>
      </c>
      <c r="I15884">
        <v>0</v>
      </c>
      <c r="J15884">
        <v>0</v>
      </c>
      <c r="K15884">
        <v>0</v>
      </c>
      <c r="L15884" t="s">
        <v>36</v>
      </c>
      <c r="M15884" t="str">
        <f t="shared" si="1112"/>
        <v>http://logeion.uchicago.edu/index.html#0</v>
      </c>
    </row>
    <row r="15885" spans="1:13" ht="15" customHeight="1" x14ac:dyDescent="0.2">
      <c r="A15885" t="s">
        <v>5455</v>
      </c>
      <c r="C15885" t="str">
        <f t="shared" si="1111"/>
        <v/>
      </c>
      <c r="D15885">
        <f t="shared" si="1113"/>
        <v>0</v>
      </c>
      <c r="G15885" t="s">
        <v>29</v>
      </c>
      <c r="H15885">
        <v>3</v>
      </c>
      <c r="I15885">
        <v>0</v>
      </c>
      <c r="J15885">
        <v>0</v>
      </c>
      <c r="K15885">
        <v>0</v>
      </c>
      <c r="L15885" t="s">
        <v>19</v>
      </c>
      <c r="M15885" t="str">
        <f t="shared" si="1112"/>
        <v>http://logeion.uchicago.edu/index.html#0</v>
      </c>
    </row>
    <row r="15886" spans="1:13" ht="15" customHeight="1" x14ac:dyDescent="0.2">
      <c r="A15886" t="s">
        <v>5460</v>
      </c>
      <c r="C15886" t="str">
        <f t="shared" si="1111"/>
        <v/>
      </c>
      <c r="D15886">
        <f t="shared" si="1113"/>
        <v>0</v>
      </c>
      <c r="G15886" t="s">
        <v>89</v>
      </c>
      <c r="I15886">
        <v>0</v>
      </c>
      <c r="J15886">
        <v>0</v>
      </c>
      <c r="K15886">
        <v>0</v>
      </c>
      <c r="L15886" t="s">
        <v>90</v>
      </c>
      <c r="M15886" t="str">
        <f t="shared" si="1112"/>
        <v>http://logeion.uchicago.edu/index.html#0</v>
      </c>
    </row>
    <row r="15887" spans="1:13" ht="15" customHeight="1" x14ac:dyDescent="0.2">
      <c r="A15887" t="s">
        <v>5461</v>
      </c>
      <c r="C15887" t="str">
        <f t="shared" si="1111"/>
        <v/>
      </c>
      <c r="D15887">
        <f t="shared" si="1113"/>
        <v>0</v>
      </c>
      <c r="G15887" t="s">
        <v>21</v>
      </c>
      <c r="H15887">
        <v>2</v>
      </c>
      <c r="I15887">
        <v>0</v>
      </c>
      <c r="J15887">
        <v>0</v>
      </c>
      <c r="K15887">
        <v>0</v>
      </c>
      <c r="L15887" t="s">
        <v>19</v>
      </c>
      <c r="M15887" t="str">
        <f t="shared" si="1112"/>
        <v>http://logeion.uchicago.edu/index.html#0</v>
      </c>
    </row>
    <row r="15888" spans="1:13" ht="15" customHeight="1" x14ac:dyDescent="0.2">
      <c r="A15888" t="s">
        <v>5479</v>
      </c>
      <c r="C15888" t="str">
        <f t="shared" si="1111"/>
        <v/>
      </c>
      <c r="D15888">
        <f t="shared" si="1113"/>
        <v>0</v>
      </c>
      <c r="G15888" t="s">
        <v>21</v>
      </c>
      <c r="H15888">
        <v>2</v>
      </c>
      <c r="I15888">
        <v>0</v>
      </c>
      <c r="J15888">
        <v>0</v>
      </c>
      <c r="K15888">
        <v>1</v>
      </c>
      <c r="L15888" t="s">
        <v>19</v>
      </c>
      <c r="M15888" t="str">
        <f t="shared" si="1112"/>
        <v>http://logeion.uchicago.edu/index.html#0</v>
      </c>
    </row>
    <row r="15889" spans="1:13" ht="15" customHeight="1" x14ac:dyDescent="0.2">
      <c r="A15889" t="s">
        <v>5490</v>
      </c>
      <c r="C15889" t="str">
        <f t="shared" si="1111"/>
        <v/>
      </c>
      <c r="D15889">
        <f t="shared" si="1113"/>
        <v>0</v>
      </c>
      <c r="G15889" t="s">
        <v>61</v>
      </c>
      <c r="H15889">
        <v>1</v>
      </c>
      <c r="I15889">
        <v>0</v>
      </c>
      <c r="J15889">
        <v>0</v>
      </c>
      <c r="K15889">
        <v>1</v>
      </c>
      <c r="L15889" t="s">
        <v>36</v>
      </c>
      <c r="M15889" t="str">
        <f t="shared" si="1112"/>
        <v>http://logeion.uchicago.edu/index.html#0</v>
      </c>
    </row>
    <row r="15890" spans="1:13" ht="15" customHeight="1" x14ac:dyDescent="0.2">
      <c r="A15890" t="s">
        <v>5494</v>
      </c>
      <c r="C15890" t="str">
        <f t="shared" si="1111"/>
        <v/>
      </c>
      <c r="D15890">
        <f t="shared" si="1113"/>
        <v>0</v>
      </c>
      <c r="G15890" t="s">
        <v>29</v>
      </c>
      <c r="H15890">
        <v>3</v>
      </c>
      <c r="I15890">
        <v>0</v>
      </c>
      <c r="J15890">
        <v>0</v>
      </c>
      <c r="K15890">
        <v>0</v>
      </c>
      <c r="L15890" t="s">
        <v>19</v>
      </c>
      <c r="M15890" t="str">
        <f t="shared" si="1112"/>
        <v>http://logeion.uchicago.edu/index.html#0</v>
      </c>
    </row>
    <row r="15891" spans="1:13" ht="15" customHeight="1" x14ac:dyDescent="0.2">
      <c r="A15891" t="s">
        <v>5518</v>
      </c>
      <c r="C15891" t="str">
        <f t="shared" si="1111"/>
        <v/>
      </c>
      <c r="D15891">
        <f t="shared" si="1113"/>
        <v>0</v>
      </c>
      <c r="G15891" t="s">
        <v>18</v>
      </c>
      <c r="H15891">
        <v>4</v>
      </c>
      <c r="I15891">
        <v>0</v>
      </c>
      <c r="J15891">
        <v>0</v>
      </c>
      <c r="K15891">
        <v>0</v>
      </c>
      <c r="L15891" t="s">
        <v>19</v>
      </c>
      <c r="M15891" t="str">
        <f t="shared" si="1112"/>
        <v>http://logeion.uchicago.edu/index.html#0</v>
      </c>
    </row>
    <row r="15892" spans="1:13" ht="15" customHeight="1" x14ac:dyDescent="0.2">
      <c r="A15892" t="s">
        <v>5526</v>
      </c>
      <c r="C15892" t="str">
        <f t="shared" ref="C15892:C15955" si="1114">SUBSTITUTE(SUBSTITUTE(SUBSTITUTE(SUBSTITUTE(SUBSTITUTE(SUBSTITUTE(SUBSTITUTE(SUBSTITUTE(SUBSTITUTE(SUBSTITUTE(SUBSTITUTE(B15892, "ā", "a"), "ē", "e"), "ī", "i"), "ō", "o"), "ū", "u"), "ȳ", "y"), "Ā", "A"), "Ē", "E"), "Ī", "I"), "Ō", "O"), "Ū", "U")</f>
        <v/>
      </c>
      <c r="D15892">
        <f t="shared" si="1113"/>
        <v>0</v>
      </c>
      <c r="G15892" t="s">
        <v>23</v>
      </c>
      <c r="I15892">
        <v>1</v>
      </c>
      <c r="J15892">
        <v>0</v>
      </c>
      <c r="K15892">
        <v>0</v>
      </c>
      <c r="L15892" t="s">
        <v>24</v>
      </c>
      <c r="M15892" t="str">
        <f t="shared" si="1112"/>
        <v>http://logeion.uchicago.edu/index.html#0</v>
      </c>
    </row>
    <row r="15893" spans="1:13" ht="15" customHeight="1" x14ac:dyDescent="0.2">
      <c r="A15893" t="s">
        <v>5536</v>
      </c>
      <c r="C15893" t="str">
        <f t="shared" si="1114"/>
        <v/>
      </c>
      <c r="D15893">
        <f t="shared" si="1113"/>
        <v>0</v>
      </c>
      <c r="G15893" t="s">
        <v>29</v>
      </c>
      <c r="H15893">
        <v>3</v>
      </c>
      <c r="I15893">
        <v>0</v>
      </c>
      <c r="J15893">
        <v>0</v>
      </c>
      <c r="K15893">
        <v>0</v>
      </c>
      <c r="L15893" t="s">
        <v>19</v>
      </c>
      <c r="M15893" t="str">
        <f t="shared" si="1112"/>
        <v>http://logeion.uchicago.edu/index.html#0</v>
      </c>
    </row>
    <row r="15894" spans="1:13" ht="15" customHeight="1" x14ac:dyDescent="0.2">
      <c r="A15894" t="s">
        <v>5541</v>
      </c>
      <c r="C15894" t="str">
        <f t="shared" si="1114"/>
        <v/>
      </c>
      <c r="D15894">
        <f t="shared" si="1113"/>
        <v>0</v>
      </c>
      <c r="G15894" t="s">
        <v>155</v>
      </c>
      <c r="H15894">
        <v>3</v>
      </c>
      <c r="I15894">
        <v>0</v>
      </c>
      <c r="J15894">
        <v>0</v>
      </c>
      <c r="K15894">
        <v>0</v>
      </c>
      <c r="L15894" t="s">
        <v>36</v>
      </c>
      <c r="M15894" t="str">
        <f t="shared" si="1112"/>
        <v>http://logeion.uchicago.edu/index.html#0</v>
      </c>
    </row>
    <row r="15895" spans="1:13" ht="15" customHeight="1" x14ac:dyDescent="0.2">
      <c r="A15895" t="s">
        <v>5556</v>
      </c>
      <c r="C15895" t="str">
        <f t="shared" si="1114"/>
        <v/>
      </c>
      <c r="D15895">
        <f t="shared" si="1113"/>
        <v>0</v>
      </c>
      <c r="G15895" t="s">
        <v>170</v>
      </c>
      <c r="I15895">
        <v>1</v>
      </c>
      <c r="J15895">
        <v>0</v>
      </c>
      <c r="K15895">
        <v>0</v>
      </c>
      <c r="L15895" t="s">
        <v>24</v>
      </c>
      <c r="M15895" t="str">
        <f t="shared" si="1112"/>
        <v>http://logeion.uchicago.edu/index.html#0</v>
      </c>
    </row>
    <row r="15896" spans="1:13" ht="15" customHeight="1" x14ac:dyDescent="0.2">
      <c r="A15896" t="s">
        <v>5557</v>
      </c>
      <c r="C15896" t="str">
        <f t="shared" si="1114"/>
        <v/>
      </c>
      <c r="D15896">
        <f t="shared" si="1113"/>
        <v>0</v>
      </c>
      <c r="G15896" t="s">
        <v>61</v>
      </c>
      <c r="H15896">
        <v>1</v>
      </c>
      <c r="I15896">
        <v>0</v>
      </c>
      <c r="J15896">
        <v>0</v>
      </c>
      <c r="K15896">
        <v>0</v>
      </c>
      <c r="L15896" t="s">
        <v>36</v>
      </c>
      <c r="M15896" t="str">
        <f t="shared" si="1112"/>
        <v>http://logeion.uchicago.edu/index.html#0</v>
      </c>
    </row>
    <row r="15897" spans="1:13" ht="15" customHeight="1" x14ac:dyDescent="0.2">
      <c r="A15897" t="s">
        <v>5572</v>
      </c>
      <c r="C15897" t="str">
        <f t="shared" si="1114"/>
        <v/>
      </c>
      <c r="D15897">
        <f t="shared" si="1113"/>
        <v>0</v>
      </c>
      <c r="G15897" t="s">
        <v>155</v>
      </c>
      <c r="H15897">
        <v>3</v>
      </c>
      <c r="I15897">
        <v>0</v>
      </c>
      <c r="J15897">
        <v>0</v>
      </c>
      <c r="K15897">
        <v>0</v>
      </c>
      <c r="L15897" t="s">
        <v>36</v>
      </c>
      <c r="M15897" t="str">
        <f t="shared" si="1112"/>
        <v>http://logeion.uchicago.edu/index.html#0</v>
      </c>
    </row>
    <row r="15898" spans="1:13" ht="15" customHeight="1" x14ac:dyDescent="0.2">
      <c r="A15898" t="s">
        <v>5573</v>
      </c>
      <c r="C15898" t="str">
        <f t="shared" si="1114"/>
        <v/>
      </c>
      <c r="D15898">
        <f t="shared" si="1113"/>
        <v>0</v>
      </c>
      <c r="G15898" t="s">
        <v>29</v>
      </c>
      <c r="H15898">
        <v>3</v>
      </c>
      <c r="I15898">
        <v>0</v>
      </c>
      <c r="J15898">
        <v>0</v>
      </c>
      <c r="K15898">
        <v>0</v>
      </c>
      <c r="L15898" t="s">
        <v>19</v>
      </c>
      <c r="M15898" t="str">
        <f t="shared" si="1112"/>
        <v>http://logeion.uchicago.edu/index.html#0</v>
      </c>
    </row>
    <row r="15899" spans="1:13" ht="15" customHeight="1" x14ac:dyDescent="0.2">
      <c r="A15899" t="s">
        <v>5577</v>
      </c>
      <c r="C15899" t="str">
        <f t="shared" si="1114"/>
        <v/>
      </c>
      <c r="D15899">
        <f t="shared" si="1113"/>
        <v>0</v>
      </c>
      <c r="G15899" t="s">
        <v>61</v>
      </c>
      <c r="H15899">
        <v>1</v>
      </c>
      <c r="I15899">
        <v>0</v>
      </c>
      <c r="J15899">
        <v>0</v>
      </c>
      <c r="K15899">
        <v>0</v>
      </c>
      <c r="L15899" t="s">
        <v>36</v>
      </c>
      <c r="M15899" t="str">
        <f t="shared" si="1112"/>
        <v>http://logeion.uchicago.edu/index.html#0</v>
      </c>
    </row>
    <row r="15900" spans="1:13" ht="15" customHeight="1" x14ac:dyDescent="0.2">
      <c r="A15900" t="s">
        <v>5587</v>
      </c>
      <c r="C15900" t="str">
        <f t="shared" si="1114"/>
        <v/>
      </c>
      <c r="D15900">
        <f t="shared" si="1113"/>
        <v>0</v>
      </c>
      <c r="G15900" t="s">
        <v>21</v>
      </c>
      <c r="H15900">
        <v>2</v>
      </c>
      <c r="I15900">
        <v>0</v>
      </c>
      <c r="J15900">
        <v>0</v>
      </c>
      <c r="K15900">
        <v>0</v>
      </c>
      <c r="L15900" t="s">
        <v>19</v>
      </c>
      <c r="M15900" t="str">
        <f t="shared" si="1112"/>
        <v>http://logeion.uchicago.edu/index.html#0</v>
      </c>
    </row>
    <row r="15901" spans="1:13" ht="15" customHeight="1" x14ac:dyDescent="0.2">
      <c r="A15901" t="s">
        <v>5597</v>
      </c>
      <c r="C15901" t="str">
        <f t="shared" si="1114"/>
        <v/>
      </c>
      <c r="D15901">
        <f t="shared" si="1113"/>
        <v>0</v>
      </c>
      <c r="G15901" t="s">
        <v>18</v>
      </c>
      <c r="H15901">
        <v>4</v>
      </c>
      <c r="I15901">
        <v>0</v>
      </c>
      <c r="J15901">
        <v>0</v>
      </c>
      <c r="K15901">
        <v>0</v>
      </c>
      <c r="L15901" t="s">
        <v>19</v>
      </c>
      <c r="M15901" t="str">
        <f t="shared" si="1112"/>
        <v>http://logeion.uchicago.edu/index.html#0</v>
      </c>
    </row>
    <row r="15902" spans="1:13" ht="15" customHeight="1" x14ac:dyDescent="0.2">
      <c r="A15902" t="s">
        <v>5605</v>
      </c>
      <c r="C15902" t="str">
        <f t="shared" si="1114"/>
        <v/>
      </c>
      <c r="D15902">
        <f t="shared" si="1113"/>
        <v>0</v>
      </c>
      <c r="G15902" t="s">
        <v>21</v>
      </c>
      <c r="H15902">
        <v>2</v>
      </c>
      <c r="I15902">
        <v>0</v>
      </c>
      <c r="J15902">
        <v>0</v>
      </c>
      <c r="K15902">
        <v>0</v>
      </c>
      <c r="L15902" t="s">
        <v>19</v>
      </c>
      <c r="M15902" t="str">
        <f t="shared" si="1112"/>
        <v>http://logeion.uchicago.edu/index.html#0</v>
      </c>
    </row>
    <row r="15903" spans="1:13" ht="15" customHeight="1" x14ac:dyDescent="0.2">
      <c r="A15903" t="s">
        <v>5610</v>
      </c>
      <c r="C15903" t="str">
        <f t="shared" si="1114"/>
        <v/>
      </c>
      <c r="D15903">
        <f t="shared" si="1113"/>
        <v>0</v>
      </c>
      <c r="G15903" t="s">
        <v>346</v>
      </c>
      <c r="H15903">
        <v>6</v>
      </c>
      <c r="I15903">
        <v>0</v>
      </c>
      <c r="J15903">
        <v>0</v>
      </c>
      <c r="K15903">
        <v>0</v>
      </c>
      <c r="L15903" t="s">
        <v>19</v>
      </c>
      <c r="M15903" t="str">
        <f t="shared" si="1112"/>
        <v>http://logeion.uchicago.edu/index.html#0</v>
      </c>
    </row>
    <row r="15904" spans="1:13" ht="15" customHeight="1" x14ac:dyDescent="0.2">
      <c r="A15904" t="s">
        <v>5619</v>
      </c>
      <c r="C15904" t="str">
        <f t="shared" si="1114"/>
        <v/>
      </c>
      <c r="D15904">
        <f t="shared" si="1113"/>
        <v>0</v>
      </c>
      <c r="G15904" t="s">
        <v>21</v>
      </c>
      <c r="H15904">
        <v>2</v>
      </c>
      <c r="I15904">
        <v>0</v>
      </c>
      <c r="J15904">
        <v>0</v>
      </c>
      <c r="K15904">
        <v>0</v>
      </c>
      <c r="L15904" t="s">
        <v>19</v>
      </c>
      <c r="M15904" t="str">
        <f t="shared" si="1112"/>
        <v>http://logeion.uchicago.edu/index.html#0</v>
      </c>
    </row>
    <row r="15905" spans="1:13" ht="15" customHeight="1" x14ac:dyDescent="0.2">
      <c r="A15905" t="s">
        <v>5630</v>
      </c>
      <c r="C15905" t="str">
        <f t="shared" si="1114"/>
        <v/>
      </c>
      <c r="D15905">
        <f t="shared" si="1113"/>
        <v>0</v>
      </c>
      <c r="G15905" t="s">
        <v>346</v>
      </c>
      <c r="H15905">
        <v>6</v>
      </c>
      <c r="I15905">
        <v>0</v>
      </c>
      <c r="J15905">
        <v>0</v>
      </c>
      <c r="K15905">
        <v>0</v>
      </c>
      <c r="L15905" t="s">
        <v>19</v>
      </c>
      <c r="M15905" t="str">
        <f t="shared" si="1112"/>
        <v>http://logeion.uchicago.edu/index.html#0</v>
      </c>
    </row>
    <row r="15906" spans="1:13" ht="15" customHeight="1" x14ac:dyDescent="0.2">
      <c r="A15906" t="s">
        <v>5631</v>
      </c>
      <c r="C15906" t="str">
        <f t="shared" si="1114"/>
        <v/>
      </c>
      <c r="D15906">
        <f t="shared" si="1113"/>
        <v>0</v>
      </c>
      <c r="G15906" t="s">
        <v>61</v>
      </c>
      <c r="H15906">
        <v>1</v>
      </c>
      <c r="I15906">
        <v>0</v>
      </c>
      <c r="J15906">
        <v>0</v>
      </c>
      <c r="K15906">
        <v>0</v>
      </c>
      <c r="L15906" t="s">
        <v>36</v>
      </c>
      <c r="M15906" t="str">
        <f t="shared" si="1112"/>
        <v>http://logeion.uchicago.edu/index.html#0</v>
      </c>
    </row>
    <row r="15907" spans="1:13" ht="15" customHeight="1" x14ac:dyDescent="0.2">
      <c r="A15907" t="s">
        <v>5632</v>
      </c>
      <c r="C15907" t="str">
        <f t="shared" si="1114"/>
        <v/>
      </c>
      <c r="D15907">
        <f t="shared" si="1113"/>
        <v>0</v>
      </c>
      <c r="G15907" t="s">
        <v>29</v>
      </c>
      <c r="H15907">
        <v>3</v>
      </c>
      <c r="I15907">
        <v>0</v>
      </c>
      <c r="J15907">
        <v>0</v>
      </c>
      <c r="K15907">
        <v>0</v>
      </c>
      <c r="L15907" t="s">
        <v>19</v>
      </c>
      <c r="M15907" t="str">
        <f t="shared" ref="M15907:M15970" si="1115">"http://logeion.uchicago.edu/index.html#"&amp;D15907</f>
        <v>http://logeion.uchicago.edu/index.html#0</v>
      </c>
    </row>
    <row r="15908" spans="1:13" ht="15" customHeight="1" x14ac:dyDescent="0.2">
      <c r="A15908" t="s">
        <v>5633</v>
      </c>
      <c r="C15908" t="str">
        <f t="shared" si="1114"/>
        <v/>
      </c>
      <c r="D15908">
        <f t="shared" si="1113"/>
        <v>0</v>
      </c>
      <c r="G15908" t="s">
        <v>43</v>
      </c>
      <c r="H15908">
        <v>6</v>
      </c>
      <c r="I15908">
        <v>0</v>
      </c>
      <c r="J15908">
        <v>0</v>
      </c>
      <c r="K15908">
        <v>0</v>
      </c>
      <c r="L15908" t="s">
        <v>19</v>
      </c>
      <c r="M15908" t="str">
        <f t="shared" si="1115"/>
        <v>http://logeion.uchicago.edu/index.html#0</v>
      </c>
    </row>
    <row r="15909" spans="1:13" ht="15" customHeight="1" x14ac:dyDescent="0.2">
      <c r="A15909" t="s">
        <v>5655</v>
      </c>
      <c r="C15909" t="str">
        <f t="shared" si="1114"/>
        <v/>
      </c>
      <c r="D15909">
        <f t="shared" si="1113"/>
        <v>0</v>
      </c>
      <c r="G15909" t="s">
        <v>61</v>
      </c>
      <c r="H15909">
        <v>1</v>
      </c>
      <c r="I15909">
        <v>0</v>
      </c>
      <c r="J15909">
        <v>0</v>
      </c>
      <c r="K15909">
        <v>0</v>
      </c>
      <c r="L15909" t="s">
        <v>36</v>
      </c>
      <c r="M15909" t="str">
        <f t="shared" si="1115"/>
        <v>http://logeion.uchicago.edu/index.html#0</v>
      </c>
    </row>
    <row r="15910" spans="1:13" ht="15" customHeight="1" x14ac:dyDescent="0.2">
      <c r="A15910" t="s">
        <v>5660</v>
      </c>
      <c r="C15910" t="str">
        <f t="shared" si="1114"/>
        <v/>
      </c>
      <c r="D15910">
        <f t="shared" si="1113"/>
        <v>0</v>
      </c>
      <c r="G15910" t="s">
        <v>21</v>
      </c>
      <c r="H15910">
        <v>2</v>
      </c>
      <c r="I15910">
        <v>0</v>
      </c>
      <c r="J15910">
        <v>0</v>
      </c>
      <c r="K15910">
        <v>0</v>
      </c>
      <c r="L15910" t="s">
        <v>19</v>
      </c>
      <c r="M15910" t="str">
        <f t="shared" si="1115"/>
        <v>http://logeion.uchicago.edu/index.html#0</v>
      </c>
    </row>
    <row r="15911" spans="1:13" ht="15" customHeight="1" x14ac:dyDescent="0.2">
      <c r="A15911" t="s">
        <v>5669</v>
      </c>
      <c r="C15911" t="str">
        <f t="shared" si="1114"/>
        <v/>
      </c>
      <c r="D15911">
        <f t="shared" si="1113"/>
        <v>0</v>
      </c>
      <c r="G15911" t="s">
        <v>21</v>
      </c>
      <c r="H15911">
        <v>2</v>
      </c>
      <c r="I15911">
        <v>0</v>
      </c>
      <c r="J15911">
        <v>0</v>
      </c>
      <c r="K15911">
        <v>0</v>
      </c>
      <c r="L15911" t="s">
        <v>19</v>
      </c>
      <c r="M15911" t="str">
        <f t="shared" si="1115"/>
        <v>http://logeion.uchicago.edu/index.html#0</v>
      </c>
    </row>
    <row r="15912" spans="1:13" ht="15" customHeight="1" x14ac:dyDescent="0.2">
      <c r="A15912" t="s">
        <v>5674</v>
      </c>
      <c r="C15912" t="str">
        <f t="shared" si="1114"/>
        <v/>
      </c>
      <c r="D15912">
        <f t="shared" si="1113"/>
        <v>0</v>
      </c>
      <c r="E15912" t="s">
        <v>5675</v>
      </c>
      <c r="F15912" t="s">
        <v>5676</v>
      </c>
      <c r="G15912" t="s">
        <v>43</v>
      </c>
      <c r="H15912">
        <v>6</v>
      </c>
      <c r="I15912">
        <v>0</v>
      </c>
      <c r="J15912">
        <v>0</v>
      </c>
      <c r="K15912">
        <v>1</v>
      </c>
      <c r="L15912" t="s">
        <v>19</v>
      </c>
      <c r="M15912" t="str">
        <f t="shared" si="1115"/>
        <v>http://logeion.uchicago.edu/index.html#0</v>
      </c>
    </row>
    <row r="15913" spans="1:13" ht="15" customHeight="1" x14ac:dyDescent="0.2">
      <c r="A15913" t="s">
        <v>5677</v>
      </c>
      <c r="C15913" t="str">
        <f t="shared" si="1114"/>
        <v/>
      </c>
      <c r="D15913">
        <f t="shared" si="1113"/>
        <v>0</v>
      </c>
      <c r="E15913" t="s">
        <v>5678</v>
      </c>
      <c r="F15913" t="s">
        <v>5679</v>
      </c>
      <c r="G15913" t="s">
        <v>43</v>
      </c>
      <c r="H15913">
        <v>6</v>
      </c>
      <c r="I15913">
        <v>0</v>
      </c>
      <c r="J15913">
        <v>0</v>
      </c>
      <c r="K15913">
        <v>1</v>
      </c>
      <c r="L15913" t="s">
        <v>19</v>
      </c>
      <c r="M15913" t="str">
        <f t="shared" si="1115"/>
        <v>http://logeion.uchicago.edu/index.html#0</v>
      </c>
    </row>
    <row r="15914" spans="1:13" ht="15" customHeight="1" x14ac:dyDescent="0.2">
      <c r="A15914" t="s">
        <v>5683</v>
      </c>
      <c r="C15914" t="str">
        <f t="shared" si="1114"/>
        <v/>
      </c>
      <c r="D15914">
        <f t="shared" si="1113"/>
        <v>0</v>
      </c>
      <c r="E15914" t="s">
        <v>5684</v>
      </c>
      <c r="F15914" t="s">
        <v>5685</v>
      </c>
      <c r="G15914" t="s">
        <v>43</v>
      </c>
      <c r="H15914">
        <v>6</v>
      </c>
      <c r="I15914">
        <v>0</v>
      </c>
      <c r="J15914">
        <v>0</v>
      </c>
      <c r="K15914">
        <v>1</v>
      </c>
      <c r="L15914" t="s">
        <v>19</v>
      </c>
      <c r="M15914" t="str">
        <f t="shared" si="1115"/>
        <v>http://logeion.uchicago.edu/index.html#0</v>
      </c>
    </row>
    <row r="15915" spans="1:13" ht="15" customHeight="1" x14ac:dyDescent="0.2">
      <c r="A15915" t="s">
        <v>5691</v>
      </c>
      <c r="C15915" t="str">
        <f t="shared" si="1114"/>
        <v/>
      </c>
      <c r="D15915">
        <f t="shared" si="1113"/>
        <v>0</v>
      </c>
      <c r="G15915" t="s">
        <v>61</v>
      </c>
      <c r="H15915">
        <v>1</v>
      </c>
      <c r="I15915">
        <v>0</v>
      </c>
      <c r="J15915">
        <v>0</v>
      </c>
      <c r="K15915">
        <v>0</v>
      </c>
      <c r="L15915" t="s">
        <v>36</v>
      </c>
      <c r="M15915" t="str">
        <f t="shared" si="1115"/>
        <v>http://logeion.uchicago.edu/index.html#0</v>
      </c>
    </row>
    <row r="15916" spans="1:13" ht="15" customHeight="1" x14ac:dyDescent="0.2">
      <c r="A15916" t="s">
        <v>5696</v>
      </c>
      <c r="C15916" t="str">
        <f t="shared" si="1114"/>
        <v/>
      </c>
      <c r="D15916">
        <f t="shared" si="1113"/>
        <v>0</v>
      </c>
      <c r="G15916" t="s">
        <v>21</v>
      </c>
      <c r="H15916">
        <v>2</v>
      </c>
      <c r="I15916">
        <v>0</v>
      </c>
      <c r="J15916">
        <v>0</v>
      </c>
      <c r="K15916">
        <v>0</v>
      </c>
      <c r="L15916" t="s">
        <v>19</v>
      </c>
      <c r="M15916" t="str">
        <f t="shared" si="1115"/>
        <v>http://logeion.uchicago.edu/index.html#0</v>
      </c>
    </row>
    <row r="15917" spans="1:13" ht="15" customHeight="1" x14ac:dyDescent="0.2">
      <c r="A15917" t="s">
        <v>54975</v>
      </c>
      <c r="C15917" t="str">
        <f t="shared" si="1114"/>
        <v/>
      </c>
      <c r="D15917">
        <f t="shared" si="1113"/>
        <v>0</v>
      </c>
      <c r="G15917" t="s">
        <v>21</v>
      </c>
      <c r="H15917">
        <v>2</v>
      </c>
      <c r="K15917">
        <v>1</v>
      </c>
      <c r="L15917" t="s">
        <v>19</v>
      </c>
      <c r="M15917" t="str">
        <f t="shared" si="1115"/>
        <v>http://logeion.uchicago.edu/index.html#0</v>
      </c>
    </row>
    <row r="15918" spans="1:13" ht="15" customHeight="1" x14ac:dyDescent="0.2">
      <c r="A15918" t="s">
        <v>5727</v>
      </c>
      <c r="C15918" t="str">
        <f t="shared" si="1114"/>
        <v/>
      </c>
      <c r="D15918">
        <f t="shared" si="1113"/>
        <v>0</v>
      </c>
      <c r="G15918" t="s">
        <v>21</v>
      </c>
      <c r="H15918">
        <v>2</v>
      </c>
      <c r="I15918">
        <v>0</v>
      </c>
      <c r="J15918">
        <v>0</v>
      </c>
      <c r="K15918">
        <v>0</v>
      </c>
      <c r="L15918" t="s">
        <v>19</v>
      </c>
      <c r="M15918" t="str">
        <f t="shared" si="1115"/>
        <v>http://logeion.uchicago.edu/index.html#0</v>
      </c>
    </row>
    <row r="15919" spans="1:13" ht="15" customHeight="1" x14ac:dyDescent="0.2">
      <c r="A15919" t="s">
        <v>5734</v>
      </c>
      <c r="C15919" t="str">
        <f t="shared" si="1114"/>
        <v/>
      </c>
      <c r="D15919">
        <f t="shared" si="1113"/>
        <v>0</v>
      </c>
      <c r="G15919" t="s">
        <v>21</v>
      </c>
      <c r="H15919">
        <v>2</v>
      </c>
      <c r="I15919">
        <v>0</v>
      </c>
      <c r="J15919">
        <v>0</v>
      </c>
      <c r="K15919">
        <v>0</v>
      </c>
      <c r="L15919" t="s">
        <v>19</v>
      </c>
      <c r="M15919" t="str">
        <f t="shared" si="1115"/>
        <v>http://logeion.uchicago.edu/index.html#0</v>
      </c>
    </row>
    <row r="15920" spans="1:13" ht="15" customHeight="1" x14ac:dyDescent="0.2">
      <c r="A15920" t="s">
        <v>5745</v>
      </c>
      <c r="C15920" t="str">
        <f t="shared" si="1114"/>
        <v/>
      </c>
      <c r="D15920">
        <f t="shared" si="1113"/>
        <v>0</v>
      </c>
      <c r="G15920" t="s">
        <v>21</v>
      </c>
      <c r="H15920">
        <v>2</v>
      </c>
      <c r="I15920">
        <v>0</v>
      </c>
      <c r="J15920">
        <v>0</v>
      </c>
      <c r="K15920">
        <v>0</v>
      </c>
      <c r="L15920" t="s">
        <v>19</v>
      </c>
      <c r="M15920" t="str">
        <f t="shared" si="1115"/>
        <v>http://logeion.uchicago.edu/index.html#0</v>
      </c>
    </row>
    <row r="15921" spans="1:13" ht="15" customHeight="1" x14ac:dyDescent="0.2">
      <c r="A15921" t="s">
        <v>5750</v>
      </c>
      <c r="C15921" t="str">
        <f t="shared" si="1114"/>
        <v/>
      </c>
      <c r="D15921">
        <f t="shared" si="1113"/>
        <v>0</v>
      </c>
      <c r="E15921" t="s">
        <v>5751</v>
      </c>
      <c r="F15921" t="s">
        <v>5752</v>
      </c>
      <c r="G15921" t="s">
        <v>43</v>
      </c>
      <c r="H15921">
        <v>6</v>
      </c>
      <c r="I15921">
        <v>0</v>
      </c>
      <c r="J15921">
        <v>0</v>
      </c>
      <c r="K15921">
        <v>1</v>
      </c>
      <c r="L15921" t="s">
        <v>19</v>
      </c>
      <c r="M15921" t="str">
        <f t="shared" si="1115"/>
        <v>http://logeion.uchicago.edu/index.html#0</v>
      </c>
    </row>
    <row r="15922" spans="1:13" ht="15" customHeight="1" x14ac:dyDescent="0.2">
      <c r="A15922" t="s">
        <v>5774</v>
      </c>
      <c r="C15922" t="str">
        <f t="shared" si="1114"/>
        <v/>
      </c>
      <c r="D15922">
        <f t="shared" si="1113"/>
        <v>0</v>
      </c>
      <c r="G15922" t="s">
        <v>21</v>
      </c>
      <c r="H15922">
        <v>2</v>
      </c>
      <c r="I15922">
        <v>0</v>
      </c>
      <c r="J15922">
        <v>0</v>
      </c>
      <c r="K15922">
        <v>0</v>
      </c>
      <c r="L15922" t="s">
        <v>19</v>
      </c>
      <c r="M15922" t="str">
        <f t="shared" si="1115"/>
        <v>http://logeion.uchicago.edu/index.html#0</v>
      </c>
    </row>
    <row r="15923" spans="1:13" ht="15" customHeight="1" x14ac:dyDescent="0.2">
      <c r="A15923" t="s">
        <v>5781</v>
      </c>
      <c r="C15923" t="str">
        <f t="shared" si="1114"/>
        <v/>
      </c>
      <c r="D15923">
        <f t="shared" si="1113"/>
        <v>0</v>
      </c>
      <c r="G15923" t="s">
        <v>61</v>
      </c>
      <c r="H15923">
        <v>1</v>
      </c>
      <c r="I15923">
        <v>0</v>
      </c>
      <c r="J15923">
        <v>0</v>
      </c>
      <c r="K15923">
        <v>0</v>
      </c>
      <c r="L15923" t="s">
        <v>36</v>
      </c>
      <c r="M15923" t="str">
        <f t="shared" si="1115"/>
        <v>http://logeion.uchicago.edu/index.html#0</v>
      </c>
    </row>
    <row r="15924" spans="1:13" ht="15" customHeight="1" x14ac:dyDescent="0.2">
      <c r="A15924" t="s">
        <v>5782</v>
      </c>
      <c r="C15924" t="str">
        <f t="shared" si="1114"/>
        <v/>
      </c>
      <c r="D15924">
        <f t="shared" si="1113"/>
        <v>0</v>
      </c>
      <c r="G15924" t="s">
        <v>346</v>
      </c>
      <c r="H15924">
        <v>6</v>
      </c>
      <c r="I15924">
        <v>0</v>
      </c>
      <c r="J15924">
        <v>0</v>
      </c>
      <c r="K15924">
        <v>0</v>
      </c>
      <c r="L15924" t="s">
        <v>19</v>
      </c>
      <c r="M15924" t="str">
        <f t="shared" si="1115"/>
        <v>http://logeion.uchicago.edu/index.html#0</v>
      </c>
    </row>
    <row r="15925" spans="1:13" ht="15" customHeight="1" x14ac:dyDescent="0.2">
      <c r="A15925" t="s">
        <v>5783</v>
      </c>
      <c r="C15925" t="str">
        <f t="shared" si="1114"/>
        <v/>
      </c>
      <c r="D15925">
        <f t="shared" si="1113"/>
        <v>0</v>
      </c>
      <c r="G15925" t="s">
        <v>346</v>
      </c>
      <c r="H15925">
        <v>6</v>
      </c>
      <c r="I15925">
        <v>0</v>
      </c>
      <c r="J15925">
        <v>0</v>
      </c>
      <c r="K15925">
        <v>0</v>
      </c>
      <c r="L15925" t="s">
        <v>19</v>
      </c>
      <c r="M15925" t="str">
        <f t="shared" si="1115"/>
        <v>http://logeion.uchicago.edu/index.html#0</v>
      </c>
    </row>
    <row r="15926" spans="1:13" ht="15" customHeight="1" x14ac:dyDescent="0.2">
      <c r="A15926" t="s">
        <v>5795</v>
      </c>
      <c r="C15926" t="str">
        <f t="shared" si="1114"/>
        <v/>
      </c>
      <c r="D15926">
        <f t="shared" si="1113"/>
        <v>0</v>
      </c>
      <c r="G15926" t="s">
        <v>18</v>
      </c>
      <c r="H15926">
        <v>4</v>
      </c>
      <c r="I15926">
        <v>0</v>
      </c>
      <c r="J15926">
        <v>0</v>
      </c>
      <c r="K15926">
        <v>0</v>
      </c>
      <c r="L15926" t="s">
        <v>19</v>
      </c>
      <c r="M15926" t="str">
        <f t="shared" si="1115"/>
        <v>http://logeion.uchicago.edu/index.html#0</v>
      </c>
    </row>
    <row r="15927" spans="1:13" ht="15" customHeight="1" x14ac:dyDescent="0.2">
      <c r="A15927" t="s">
        <v>5796</v>
      </c>
      <c r="C15927" t="str">
        <f t="shared" si="1114"/>
        <v/>
      </c>
      <c r="D15927">
        <f t="shared" si="1113"/>
        <v>0</v>
      </c>
      <c r="G15927" t="s">
        <v>346</v>
      </c>
      <c r="H15927">
        <v>6</v>
      </c>
      <c r="I15927">
        <v>0</v>
      </c>
      <c r="J15927">
        <v>0</v>
      </c>
      <c r="K15927">
        <v>1</v>
      </c>
      <c r="L15927" t="s">
        <v>19</v>
      </c>
      <c r="M15927" t="str">
        <f t="shared" si="1115"/>
        <v>http://logeion.uchicago.edu/index.html#0</v>
      </c>
    </row>
    <row r="15928" spans="1:13" ht="15" customHeight="1" x14ac:dyDescent="0.2">
      <c r="A15928" t="s">
        <v>5797</v>
      </c>
      <c r="C15928" t="str">
        <f t="shared" si="1114"/>
        <v/>
      </c>
      <c r="D15928">
        <f t="shared" si="1113"/>
        <v>0</v>
      </c>
      <c r="G15928" t="s">
        <v>346</v>
      </c>
      <c r="H15928">
        <v>6</v>
      </c>
      <c r="I15928">
        <v>0</v>
      </c>
      <c r="J15928">
        <v>0</v>
      </c>
      <c r="K15928">
        <v>0</v>
      </c>
      <c r="L15928" t="s">
        <v>19</v>
      </c>
      <c r="M15928" t="str">
        <f t="shared" si="1115"/>
        <v>http://logeion.uchicago.edu/index.html#0</v>
      </c>
    </row>
    <row r="15929" spans="1:13" ht="15" customHeight="1" x14ac:dyDescent="0.2">
      <c r="A15929" t="s">
        <v>5800</v>
      </c>
      <c r="C15929" t="str">
        <f t="shared" si="1114"/>
        <v/>
      </c>
      <c r="D15929">
        <f t="shared" ref="D15929:D15992" si="1116">IF(ISBLANK(B15929),0,LEFT( C15929, FIND( " ", C15929 ) - 1 ))</f>
        <v>0</v>
      </c>
      <c r="G15929" t="s">
        <v>35</v>
      </c>
      <c r="H15929">
        <v>5</v>
      </c>
      <c r="I15929">
        <v>0</v>
      </c>
      <c r="J15929">
        <v>0</v>
      </c>
      <c r="K15929">
        <v>0</v>
      </c>
      <c r="L15929" t="s">
        <v>36</v>
      </c>
      <c r="M15929" t="str">
        <f t="shared" si="1115"/>
        <v>http://logeion.uchicago.edu/index.html#0</v>
      </c>
    </row>
    <row r="15930" spans="1:13" ht="15" customHeight="1" x14ac:dyDescent="0.2">
      <c r="A15930" t="s">
        <v>5801</v>
      </c>
      <c r="C15930" t="str">
        <f t="shared" si="1114"/>
        <v/>
      </c>
      <c r="D15930">
        <f t="shared" si="1116"/>
        <v>0</v>
      </c>
      <c r="G15930" t="s">
        <v>61</v>
      </c>
      <c r="H15930">
        <v>1</v>
      </c>
      <c r="I15930">
        <v>0</v>
      </c>
      <c r="J15930">
        <v>0</v>
      </c>
      <c r="K15930">
        <v>0</v>
      </c>
      <c r="L15930" t="s">
        <v>36</v>
      </c>
      <c r="M15930" t="str">
        <f t="shared" si="1115"/>
        <v>http://logeion.uchicago.edu/index.html#0</v>
      </c>
    </row>
    <row r="15931" spans="1:13" ht="15" customHeight="1" x14ac:dyDescent="0.2">
      <c r="A15931" t="s">
        <v>5802</v>
      </c>
      <c r="C15931" t="str">
        <f t="shared" si="1114"/>
        <v/>
      </c>
      <c r="D15931">
        <f t="shared" si="1116"/>
        <v>0</v>
      </c>
      <c r="G15931" t="s">
        <v>76</v>
      </c>
      <c r="H15931">
        <v>1</v>
      </c>
      <c r="I15931">
        <v>0</v>
      </c>
      <c r="J15931">
        <v>0</v>
      </c>
      <c r="K15931">
        <v>0</v>
      </c>
      <c r="L15931" t="s">
        <v>19</v>
      </c>
      <c r="M15931" t="str">
        <f t="shared" si="1115"/>
        <v>http://logeion.uchicago.edu/index.html#0</v>
      </c>
    </row>
    <row r="15932" spans="1:13" ht="15" customHeight="1" x14ac:dyDescent="0.2">
      <c r="A15932" t="s">
        <v>5825</v>
      </c>
      <c r="C15932" t="str">
        <f t="shared" si="1114"/>
        <v/>
      </c>
      <c r="D15932">
        <f t="shared" si="1116"/>
        <v>0</v>
      </c>
      <c r="G15932" t="s">
        <v>346</v>
      </c>
      <c r="H15932">
        <v>6</v>
      </c>
      <c r="I15932">
        <v>0</v>
      </c>
      <c r="J15932">
        <v>0</v>
      </c>
      <c r="K15932">
        <v>0</v>
      </c>
      <c r="L15932" t="s">
        <v>19</v>
      </c>
      <c r="M15932" t="str">
        <f t="shared" si="1115"/>
        <v>http://logeion.uchicago.edu/index.html#0</v>
      </c>
    </row>
    <row r="15933" spans="1:13" ht="15" customHeight="1" x14ac:dyDescent="0.2">
      <c r="A15933" t="s">
        <v>5851</v>
      </c>
      <c r="C15933" t="str">
        <f t="shared" si="1114"/>
        <v/>
      </c>
      <c r="D15933">
        <f t="shared" si="1116"/>
        <v>0</v>
      </c>
      <c r="G15933" t="s">
        <v>170</v>
      </c>
      <c r="I15933">
        <v>1</v>
      </c>
      <c r="J15933">
        <v>0</v>
      </c>
      <c r="K15933">
        <v>0</v>
      </c>
      <c r="L15933" t="s">
        <v>24</v>
      </c>
      <c r="M15933" t="str">
        <f t="shared" si="1115"/>
        <v>http://logeion.uchicago.edu/index.html#0</v>
      </c>
    </row>
    <row r="15934" spans="1:13" ht="15" customHeight="1" x14ac:dyDescent="0.2">
      <c r="A15934" t="s">
        <v>5863</v>
      </c>
      <c r="C15934" t="str">
        <f t="shared" si="1114"/>
        <v/>
      </c>
      <c r="D15934">
        <f t="shared" si="1116"/>
        <v>0</v>
      </c>
      <c r="G15934" t="s">
        <v>61</v>
      </c>
      <c r="H15934">
        <v>1</v>
      </c>
      <c r="I15934">
        <v>0</v>
      </c>
      <c r="J15934">
        <v>0</v>
      </c>
      <c r="K15934">
        <v>0</v>
      </c>
      <c r="L15934" t="s">
        <v>36</v>
      </c>
      <c r="M15934" t="str">
        <f t="shared" si="1115"/>
        <v>http://logeion.uchicago.edu/index.html#0</v>
      </c>
    </row>
    <row r="15935" spans="1:13" ht="15" customHeight="1" x14ac:dyDescent="0.2">
      <c r="A15935" t="s">
        <v>5864</v>
      </c>
      <c r="C15935" t="str">
        <f t="shared" si="1114"/>
        <v/>
      </c>
      <c r="D15935">
        <f t="shared" si="1116"/>
        <v>0</v>
      </c>
      <c r="G15935" t="s">
        <v>21</v>
      </c>
      <c r="H15935">
        <v>2</v>
      </c>
      <c r="I15935">
        <v>0</v>
      </c>
      <c r="J15935">
        <v>0</v>
      </c>
      <c r="K15935">
        <v>0</v>
      </c>
      <c r="L15935" t="s">
        <v>19</v>
      </c>
      <c r="M15935" t="str">
        <f t="shared" si="1115"/>
        <v>http://logeion.uchicago.edu/index.html#0</v>
      </c>
    </row>
    <row r="15936" spans="1:13" ht="15" customHeight="1" x14ac:dyDescent="0.2">
      <c r="A15936" t="s">
        <v>54976</v>
      </c>
      <c r="C15936" t="str">
        <f t="shared" si="1114"/>
        <v/>
      </c>
      <c r="D15936">
        <f t="shared" si="1116"/>
        <v>0</v>
      </c>
      <c r="G15936" t="s">
        <v>61</v>
      </c>
      <c r="H15936">
        <v>1</v>
      </c>
      <c r="K15936">
        <v>1</v>
      </c>
      <c r="L15936" t="s">
        <v>36</v>
      </c>
      <c r="M15936" t="str">
        <f t="shared" si="1115"/>
        <v>http://logeion.uchicago.edu/index.html#0</v>
      </c>
    </row>
    <row r="15937" spans="1:13" ht="15" customHeight="1" x14ac:dyDescent="0.2">
      <c r="A15937" t="s">
        <v>5909</v>
      </c>
      <c r="C15937" t="str">
        <f t="shared" si="1114"/>
        <v/>
      </c>
      <c r="D15937">
        <f t="shared" si="1116"/>
        <v>0</v>
      </c>
      <c r="G15937" t="s">
        <v>21</v>
      </c>
      <c r="H15937">
        <v>2</v>
      </c>
      <c r="I15937">
        <v>0</v>
      </c>
      <c r="J15937">
        <v>0</v>
      </c>
      <c r="K15937">
        <v>0</v>
      </c>
      <c r="L15937" t="s">
        <v>19</v>
      </c>
      <c r="M15937" t="str">
        <f t="shared" si="1115"/>
        <v>http://logeion.uchicago.edu/index.html#0</v>
      </c>
    </row>
    <row r="15938" spans="1:13" ht="15" customHeight="1" x14ac:dyDescent="0.2">
      <c r="A15938" t="s">
        <v>5914</v>
      </c>
      <c r="C15938" t="str">
        <f t="shared" si="1114"/>
        <v/>
      </c>
      <c r="D15938">
        <f t="shared" si="1116"/>
        <v>0</v>
      </c>
      <c r="G15938" t="s">
        <v>61</v>
      </c>
      <c r="H15938">
        <v>1</v>
      </c>
      <c r="I15938">
        <v>0</v>
      </c>
      <c r="J15938">
        <v>0</v>
      </c>
      <c r="K15938">
        <v>0</v>
      </c>
      <c r="L15938" t="s">
        <v>36</v>
      </c>
      <c r="M15938" t="str">
        <f t="shared" si="1115"/>
        <v>http://logeion.uchicago.edu/index.html#0</v>
      </c>
    </row>
    <row r="15939" spans="1:13" ht="15" customHeight="1" x14ac:dyDescent="0.2">
      <c r="A15939" t="s">
        <v>5941</v>
      </c>
      <c r="C15939" t="str">
        <f t="shared" si="1114"/>
        <v/>
      </c>
      <c r="D15939">
        <f t="shared" si="1116"/>
        <v>0</v>
      </c>
      <c r="G15939" t="s">
        <v>61</v>
      </c>
      <c r="H15939">
        <v>1</v>
      </c>
      <c r="I15939">
        <v>0</v>
      </c>
      <c r="J15939">
        <v>0</v>
      </c>
      <c r="K15939">
        <v>0</v>
      </c>
      <c r="L15939" t="s">
        <v>36</v>
      </c>
      <c r="M15939" t="str">
        <f t="shared" si="1115"/>
        <v>http://logeion.uchicago.edu/index.html#0</v>
      </c>
    </row>
    <row r="15940" spans="1:13" ht="15" customHeight="1" x14ac:dyDescent="0.2">
      <c r="A15940" t="s">
        <v>5966</v>
      </c>
      <c r="C15940" t="str">
        <f t="shared" si="1114"/>
        <v/>
      </c>
      <c r="D15940">
        <f t="shared" si="1116"/>
        <v>0</v>
      </c>
      <c r="G15940" t="s">
        <v>21</v>
      </c>
      <c r="H15940">
        <v>2</v>
      </c>
      <c r="I15940">
        <v>0</v>
      </c>
      <c r="J15940">
        <v>0</v>
      </c>
      <c r="K15940">
        <v>0</v>
      </c>
      <c r="L15940" t="s">
        <v>19</v>
      </c>
      <c r="M15940" t="str">
        <f t="shared" si="1115"/>
        <v>http://logeion.uchicago.edu/index.html#0</v>
      </c>
    </row>
    <row r="15941" spans="1:13" ht="15" customHeight="1" x14ac:dyDescent="0.2">
      <c r="A15941" t="s">
        <v>5973</v>
      </c>
      <c r="C15941" t="str">
        <f t="shared" si="1114"/>
        <v/>
      </c>
      <c r="D15941">
        <f t="shared" si="1116"/>
        <v>0</v>
      </c>
      <c r="G15941" t="s">
        <v>76</v>
      </c>
      <c r="H15941">
        <v>1</v>
      </c>
      <c r="I15941">
        <v>0</v>
      </c>
      <c r="J15941">
        <v>0</v>
      </c>
      <c r="K15941">
        <v>0</v>
      </c>
      <c r="L15941" t="s">
        <v>19</v>
      </c>
      <c r="M15941" t="str">
        <f t="shared" si="1115"/>
        <v>http://logeion.uchicago.edu/index.html#0</v>
      </c>
    </row>
    <row r="15942" spans="1:13" ht="15" customHeight="1" x14ac:dyDescent="0.2">
      <c r="A15942" t="s">
        <v>5974</v>
      </c>
      <c r="C15942" t="str">
        <f t="shared" si="1114"/>
        <v/>
      </c>
      <c r="D15942">
        <f t="shared" si="1116"/>
        <v>0</v>
      </c>
      <c r="G15942" t="s">
        <v>21</v>
      </c>
      <c r="H15942">
        <v>2</v>
      </c>
      <c r="I15942">
        <v>0</v>
      </c>
      <c r="J15942">
        <v>0</v>
      </c>
      <c r="K15942">
        <v>0</v>
      </c>
      <c r="L15942" t="s">
        <v>19</v>
      </c>
      <c r="M15942" t="str">
        <f t="shared" si="1115"/>
        <v>http://logeion.uchicago.edu/index.html#0</v>
      </c>
    </row>
    <row r="15943" spans="1:13" ht="15" customHeight="1" x14ac:dyDescent="0.2">
      <c r="A15943" t="s">
        <v>5975</v>
      </c>
      <c r="C15943" t="str">
        <f t="shared" si="1114"/>
        <v/>
      </c>
      <c r="D15943">
        <f t="shared" si="1116"/>
        <v>0</v>
      </c>
      <c r="G15943" t="s">
        <v>61</v>
      </c>
      <c r="H15943">
        <v>1</v>
      </c>
      <c r="I15943">
        <v>0</v>
      </c>
      <c r="J15943">
        <v>0</v>
      </c>
      <c r="K15943">
        <v>0</v>
      </c>
      <c r="L15943" t="s">
        <v>36</v>
      </c>
      <c r="M15943" t="str">
        <f t="shared" si="1115"/>
        <v>http://logeion.uchicago.edu/index.html#0</v>
      </c>
    </row>
    <row r="15944" spans="1:13" ht="15" customHeight="1" x14ac:dyDescent="0.2">
      <c r="A15944" t="s">
        <v>5985</v>
      </c>
      <c r="C15944" t="str">
        <f t="shared" si="1114"/>
        <v/>
      </c>
      <c r="D15944">
        <f t="shared" si="1116"/>
        <v>0</v>
      </c>
      <c r="G15944" t="s">
        <v>61</v>
      </c>
      <c r="H15944">
        <v>1</v>
      </c>
      <c r="I15944">
        <v>0</v>
      </c>
      <c r="J15944">
        <v>0</v>
      </c>
      <c r="K15944">
        <v>1</v>
      </c>
      <c r="L15944" t="s">
        <v>36</v>
      </c>
      <c r="M15944" t="str">
        <f t="shared" si="1115"/>
        <v>http://logeion.uchicago.edu/index.html#0</v>
      </c>
    </row>
    <row r="15945" spans="1:13" ht="15" customHeight="1" x14ac:dyDescent="0.2">
      <c r="A15945" t="s">
        <v>6010</v>
      </c>
      <c r="C15945" t="str">
        <f t="shared" si="1114"/>
        <v/>
      </c>
      <c r="D15945">
        <f t="shared" si="1116"/>
        <v>0</v>
      </c>
      <c r="E15945" t="s">
        <v>6011</v>
      </c>
      <c r="F15945" t="s">
        <v>6012</v>
      </c>
      <c r="G15945" t="s">
        <v>43</v>
      </c>
      <c r="H15945">
        <v>6</v>
      </c>
      <c r="I15945">
        <v>0</v>
      </c>
      <c r="J15945">
        <v>0</v>
      </c>
      <c r="K15945">
        <v>1</v>
      </c>
      <c r="L15945" t="s">
        <v>19</v>
      </c>
      <c r="M15945" t="str">
        <f t="shared" si="1115"/>
        <v>http://logeion.uchicago.edu/index.html#0</v>
      </c>
    </row>
    <row r="15946" spans="1:13" ht="15" customHeight="1" x14ac:dyDescent="0.2">
      <c r="A15946" t="s">
        <v>6013</v>
      </c>
      <c r="C15946" t="str">
        <f t="shared" si="1114"/>
        <v/>
      </c>
      <c r="D15946">
        <f t="shared" si="1116"/>
        <v>0</v>
      </c>
      <c r="E15946" t="s">
        <v>6014</v>
      </c>
      <c r="F15946" t="s">
        <v>6015</v>
      </c>
      <c r="G15946" t="s">
        <v>43</v>
      </c>
      <c r="H15946">
        <v>6</v>
      </c>
      <c r="I15946">
        <v>0</v>
      </c>
      <c r="J15946">
        <v>0</v>
      </c>
      <c r="K15946">
        <v>1</v>
      </c>
      <c r="L15946" t="s">
        <v>19</v>
      </c>
      <c r="M15946" t="str">
        <f t="shared" si="1115"/>
        <v>http://logeion.uchicago.edu/index.html#0</v>
      </c>
    </row>
    <row r="15947" spans="1:13" ht="15" customHeight="1" x14ac:dyDescent="0.2">
      <c r="A15947" t="s">
        <v>6016</v>
      </c>
      <c r="C15947" t="str">
        <f t="shared" si="1114"/>
        <v/>
      </c>
      <c r="D15947">
        <f t="shared" si="1116"/>
        <v>0</v>
      </c>
      <c r="E15947" t="s">
        <v>6017</v>
      </c>
      <c r="F15947" t="s">
        <v>6018</v>
      </c>
      <c r="G15947" t="s">
        <v>43</v>
      </c>
      <c r="H15947">
        <v>6</v>
      </c>
      <c r="I15947">
        <v>0</v>
      </c>
      <c r="J15947">
        <v>0</v>
      </c>
      <c r="K15947">
        <v>1</v>
      </c>
      <c r="L15947" t="s">
        <v>19</v>
      </c>
      <c r="M15947" t="str">
        <f t="shared" si="1115"/>
        <v>http://logeion.uchicago.edu/index.html#0</v>
      </c>
    </row>
    <row r="15948" spans="1:13" ht="15" customHeight="1" x14ac:dyDescent="0.2">
      <c r="A15948" t="s">
        <v>6019</v>
      </c>
      <c r="C15948" t="str">
        <f t="shared" si="1114"/>
        <v/>
      </c>
      <c r="D15948">
        <f t="shared" si="1116"/>
        <v>0</v>
      </c>
      <c r="E15948" t="s">
        <v>6020</v>
      </c>
      <c r="F15948" t="s">
        <v>6021</v>
      </c>
      <c r="G15948" t="s">
        <v>43</v>
      </c>
      <c r="H15948">
        <v>6</v>
      </c>
      <c r="I15948">
        <v>0</v>
      </c>
      <c r="J15948">
        <v>0</v>
      </c>
      <c r="K15948">
        <v>1</v>
      </c>
      <c r="L15948" t="s">
        <v>19</v>
      </c>
      <c r="M15948" t="str">
        <f t="shared" si="1115"/>
        <v>http://logeion.uchicago.edu/index.html#0</v>
      </c>
    </row>
    <row r="15949" spans="1:13" ht="15" customHeight="1" x14ac:dyDescent="0.2">
      <c r="A15949" t="s">
        <v>6022</v>
      </c>
      <c r="C15949" t="str">
        <f t="shared" si="1114"/>
        <v/>
      </c>
      <c r="D15949">
        <f t="shared" si="1116"/>
        <v>0</v>
      </c>
      <c r="E15949" t="s">
        <v>6023</v>
      </c>
      <c r="F15949" t="s">
        <v>6024</v>
      </c>
      <c r="G15949" t="s">
        <v>43</v>
      </c>
      <c r="H15949">
        <v>6</v>
      </c>
      <c r="I15949">
        <v>0</v>
      </c>
      <c r="J15949">
        <v>0</v>
      </c>
      <c r="K15949">
        <v>1</v>
      </c>
      <c r="L15949" t="s">
        <v>19</v>
      </c>
      <c r="M15949" t="str">
        <f t="shared" si="1115"/>
        <v>http://logeion.uchicago.edu/index.html#0</v>
      </c>
    </row>
    <row r="15950" spans="1:13" ht="15" customHeight="1" x14ac:dyDescent="0.2">
      <c r="A15950" t="s">
        <v>6025</v>
      </c>
      <c r="C15950" t="str">
        <f t="shared" si="1114"/>
        <v/>
      </c>
      <c r="D15950">
        <f t="shared" si="1116"/>
        <v>0</v>
      </c>
      <c r="E15950" t="s">
        <v>6026</v>
      </c>
      <c r="F15950" t="s">
        <v>6027</v>
      </c>
      <c r="G15950" t="s">
        <v>43</v>
      </c>
      <c r="H15950">
        <v>6</v>
      </c>
      <c r="I15950">
        <v>0</v>
      </c>
      <c r="J15950">
        <v>0</v>
      </c>
      <c r="K15950">
        <v>1</v>
      </c>
      <c r="L15950" t="s">
        <v>19</v>
      </c>
      <c r="M15950" t="str">
        <f t="shared" si="1115"/>
        <v>http://logeion.uchicago.edu/index.html#0</v>
      </c>
    </row>
    <row r="15951" spans="1:13" ht="15" customHeight="1" x14ac:dyDescent="0.2">
      <c r="A15951" t="s">
        <v>6028</v>
      </c>
      <c r="C15951" t="str">
        <f t="shared" si="1114"/>
        <v/>
      </c>
      <c r="D15951">
        <f t="shared" si="1116"/>
        <v>0</v>
      </c>
      <c r="E15951" t="s">
        <v>6029</v>
      </c>
      <c r="F15951" t="s">
        <v>6030</v>
      </c>
      <c r="G15951" t="s">
        <v>43</v>
      </c>
      <c r="H15951">
        <v>6</v>
      </c>
      <c r="I15951">
        <v>0</v>
      </c>
      <c r="J15951">
        <v>0</v>
      </c>
      <c r="K15951">
        <v>1</v>
      </c>
      <c r="L15951" t="s">
        <v>19</v>
      </c>
      <c r="M15951" t="str">
        <f t="shared" si="1115"/>
        <v>http://logeion.uchicago.edu/index.html#0</v>
      </c>
    </row>
    <row r="15952" spans="1:13" ht="15" customHeight="1" x14ac:dyDescent="0.2">
      <c r="A15952" t="s">
        <v>6031</v>
      </c>
      <c r="C15952" t="str">
        <f t="shared" si="1114"/>
        <v/>
      </c>
      <c r="D15952">
        <f t="shared" si="1116"/>
        <v>0</v>
      </c>
      <c r="E15952" t="s">
        <v>6032</v>
      </c>
      <c r="F15952" t="s">
        <v>6033</v>
      </c>
      <c r="G15952" t="s">
        <v>43</v>
      </c>
      <c r="H15952">
        <v>6</v>
      </c>
      <c r="I15952">
        <v>0</v>
      </c>
      <c r="J15952">
        <v>0</v>
      </c>
      <c r="K15952">
        <v>1</v>
      </c>
      <c r="L15952" t="s">
        <v>19</v>
      </c>
      <c r="M15952" t="str">
        <f t="shared" si="1115"/>
        <v>http://logeion.uchicago.edu/index.html#0</v>
      </c>
    </row>
    <row r="15953" spans="1:13" ht="15" customHeight="1" x14ac:dyDescent="0.2">
      <c r="A15953" t="s">
        <v>6045</v>
      </c>
      <c r="C15953" t="str">
        <f t="shared" si="1114"/>
        <v/>
      </c>
      <c r="D15953">
        <f t="shared" si="1116"/>
        <v>0</v>
      </c>
      <c r="E15953" t="s">
        <v>6046</v>
      </c>
      <c r="F15953" t="s">
        <v>6047</v>
      </c>
      <c r="G15953" t="s">
        <v>43</v>
      </c>
      <c r="H15953">
        <v>6</v>
      </c>
      <c r="I15953">
        <v>0</v>
      </c>
      <c r="J15953">
        <v>0</v>
      </c>
      <c r="K15953">
        <v>1</v>
      </c>
      <c r="L15953" t="s">
        <v>19</v>
      </c>
      <c r="M15953" t="str">
        <f t="shared" si="1115"/>
        <v>http://logeion.uchicago.edu/index.html#0</v>
      </c>
    </row>
    <row r="15954" spans="1:13" ht="15" customHeight="1" x14ac:dyDescent="0.2">
      <c r="A15954" t="s">
        <v>6049</v>
      </c>
      <c r="C15954" t="str">
        <f t="shared" si="1114"/>
        <v/>
      </c>
      <c r="D15954">
        <f t="shared" si="1116"/>
        <v>0</v>
      </c>
      <c r="G15954" t="s">
        <v>43</v>
      </c>
      <c r="H15954">
        <v>6</v>
      </c>
      <c r="I15954">
        <v>0</v>
      </c>
      <c r="J15954">
        <v>0</v>
      </c>
      <c r="K15954">
        <v>0</v>
      </c>
      <c r="L15954" t="s">
        <v>19</v>
      </c>
      <c r="M15954" t="str">
        <f t="shared" si="1115"/>
        <v>http://logeion.uchicago.edu/index.html#0</v>
      </c>
    </row>
    <row r="15955" spans="1:13" ht="15" customHeight="1" x14ac:dyDescent="0.2">
      <c r="A15955" t="s">
        <v>6056</v>
      </c>
      <c r="C15955" t="str">
        <f t="shared" si="1114"/>
        <v/>
      </c>
      <c r="D15955">
        <f t="shared" si="1116"/>
        <v>0</v>
      </c>
      <c r="G15955" t="s">
        <v>21</v>
      </c>
      <c r="H15955">
        <v>2</v>
      </c>
      <c r="I15955">
        <v>0</v>
      </c>
      <c r="J15955">
        <v>0</v>
      </c>
      <c r="K15955">
        <v>0</v>
      </c>
      <c r="L15955" t="s">
        <v>19</v>
      </c>
      <c r="M15955" t="str">
        <f t="shared" si="1115"/>
        <v>http://logeion.uchicago.edu/index.html#0</v>
      </c>
    </row>
    <row r="15956" spans="1:13" ht="15" customHeight="1" x14ac:dyDescent="0.2">
      <c r="A15956" t="s">
        <v>6062</v>
      </c>
      <c r="C15956" t="str">
        <f t="shared" ref="C15956:C16019" si="1117">SUBSTITUTE(SUBSTITUTE(SUBSTITUTE(SUBSTITUTE(SUBSTITUTE(SUBSTITUTE(SUBSTITUTE(SUBSTITUTE(SUBSTITUTE(SUBSTITUTE(SUBSTITUTE(B15956, "ā", "a"), "ē", "e"), "ī", "i"), "ō", "o"), "ū", "u"), "ȳ", "y"), "Ā", "A"), "Ē", "E"), "Ī", "I"), "Ō", "O"), "Ū", "U")</f>
        <v/>
      </c>
      <c r="D15956">
        <f t="shared" si="1116"/>
        <v>0</v>
      </c>
      <c r="E15956" t="s">
        <v>6063</v>
      </c>
      <c r="F15956" t="s">
        <v>6064</v>
      </c>
      <c r="G15956" t="s">
        <v>43</v>
      </c>
      <c r="H15956">
        <v>6</v>
      </c>
      <c r="I15956">
        <v>0</v>
      </c>
      <c r="J15956">
        <v>0</v>
      </c>
      <c r="K15956">
        <v>1</v>
      </c>
      <c r="L15956" t="s">
        <v>19</v>
      </c>
      <c r="M15956" t="str">
        <f t="shared" si="1115"/>
        <v>http://logeion.uchicago.edu/index.html#0</v>
      </c>
    </row>
    <row r="15957" spans="1:13" ht="15" customHeight="1" x14ac:dyDescent="0.2">
      <c r="A15957" t="s">
        <v>6073</v>
      </c>
      <c r="C15957" t="str">
        <f t="shared" si="1117"/>
        <v/>
      </c>
      <c r="D15957">
        <f t="shared" si="1116"/>
        <v>0</v>
      </c>
      <c r="G15957" t="s">
        <v>21</v>
      </c>
      <c r="H15957">
        <v>2</v>
      </c>
      <c r="I15957">
        <v>0</v>
      </c>
      <c r="J15957">
        <v>0</v>
      </c>
      <c r="K15957">
        <v>0</v>
      </c>
      <c r="L15957" t="s">
        <v>19</v>
      </c>
      <c r="M15957" t="str">
        <f t="shared" si="1115"/>
        <v>http://logeion.uchicago.edu/index.html#0</v>
      </c>
    </row>
    <row r="15958" spans="1:13" ht="15" customHeight="1" x14ac:dyDescent="0.2">
      <c r="A15958" t="s">
        <v>6080</v>
      </c>
      <c r="C15958" t="str">
        <f t="shared" si="1117"/>
        <v/>
      </c>
      <c r="D15958">
        <f t="shared" si="1116"/>
        <v>0</v>
      </c>
      <c r="G15958" t="s">
        <v>29</v>
      </c>
      <c r="H15958">
        <v>3</v>
      </c>
      <c r="I15958">
        <v>0</v>
      </c>
      <c r="J15958">
        <v>0</v>
      </c>
      <c r="K15958">
        <v>0</v>
      </c>
      <c r="L15958" t="s">
        <v>19</v>
      </c>
      <c r="M15958" t="str">
        <f t="shared" si="1115"/>
        <v>http://logeion.uchicago.edu/index.html#0</v>
      </c>
    </row>
    <row r="15959" spans="1:13" ht="15" customHeight="1" x14ac:dyDescent="0.2">
      <c r="A15959" t="s">
        <v>6107</v>
      </c>
      <c r="C15959" t="str">
        <f t="shared" si="1117"/>
        <v/>
      </c>
      <c r="D15959">
        <f t="shared" si="1116"/>
        <v>0</v>
      </c>
      <c r="G15959" t="s">
        <v>29</v>
      </c>
      <c r="H15959">
        <v>3</v>
      </c>
      <c r="I15959">
        <v>0</v>
      </c>
      <c r="J15959">
        <v>0</v>
      </c>
      <c r="K15959">
        <v>0</v>
      </c>
      <c r="L15959" t="s">
        <v>19</v>
      </c>
      <c r="M15959" t="str">
        <f t="shared" si="1115"/>
        <v>http://logeion.uchicago.edu/index.html#0</v>
      </c>
    </row>
    <row r="15960" spans="1:13" ht="15" customHeight="1" x14ac:dyDescent="0.2">
      <c r="A15960" t="s">
        <v>6116</v>
      </c>
      <c r="C15960" t="str">
        <f t="shared" si="1117"/>
        <v/>
      </c>
      <c r="D15960">
        <f t="shared" si="1116"/>
        <v>0</v>
      </c>
      <c r="G15960" t="s">
        <v>29</v>
      </c>
      <c r="H15960">
        <v>3</v>
      </c>
      <c r="I15960">
        <v>0</v>
      </c>
      <c r="J15960">
        <v>0</v>
      </c>
      <c r="K15960">
        <v>0</v>
      </c>
      <c r="L15960" t="s">
        <v>19</v>
      </c>
      <c r="M15960" t="str">
        <f t="shared" si="1115"/>
        <v>http://logeion.uchicago.edu/index.html#0</v>
      </c>
    </row>
    <row r="15961" spans="1:13" ht="15" customHeight="1" x14ac:dyDescent="0.2">
      <c r="A15961" t="s">
        <v>6117</v>
      </c>
      <c r="C15961" t="str">
        <f t="shared" si="1117"/>
        <v/>
      </c>
      <c r="D15961">
        <f t="shared" si="1116"/>
        <v>0</v>
      </c>
      <c r="G15961" t="s">
        <v>21</v>
      </c>
      <c r="H15961">
        <v>2</v>
      </c>
      <c r="I15961">
        <v>0</v>
      </c>
      <c r="J15961">
        <v>0</v>
      </c>
      <c r="K15961">
        <v>1</v>
      </c>
      <c r="L15961" t="s">
        <v>19</v>
      </c>
      <c r="M15961" t="str">
        <f t="shared" si="1115"/>
        <v>http://logeion.uchicago.edu/index.html#0</v>
      </c>
    </row>
    <row r="15962" spans="1:13" ht="15" customHeight="1" x14ac:dyDescent="0.2">
      <c r="A15962" t="s">
        <v>6118</v>
      </c>
      <c r="C15962" t="str">
        <f t="shared" si="1117"/>
        <v/>
      </c>
      <c r="D15962">
        <f t="shared" si="1116"/>
        <v>0</v>
      </c>
      <c r="G15962" t="s">
        <v>61</v>
      </c>
      <c r="H15962">
        <v>1</v>
      </c>
      <c r="I15962">
        <v>0</v>
      </c>
      <c r="J15962">
        <v>0</v>
      </c>
      <c r="K15962">
        <v>1</v>
      </c>
      <c r="L15962" t="s">
        <v>36</v>
      </c>
      <c r="M15962" t="str">
        <f t="shared" si="1115"/>
        <v>http://logeion.uchicago.edu/index.html#0</v>
      </c>
    </row>
    <row r="15963" spans="1:13" ht="15" customHeight="1" x14ac:dyDescent="0.2">
      <c r="A15963" t="s">
        <v>6119</v>
      </c>
      <c r="C15963" t="str">
        <f t="shared" si="1117"/>
        <v/>
      </c>
      <c r="D15963">
        <f t="shared" si="1116"/>
        <v>0</v>
      </c>
      <c r="G15963" t="s">
        <v>29</v>
      </c>
      <c r="H15963">
        <v>3</v>
      </c>
      <c r="I15963">
        <v>0</v>
      </c>
      <c r="J15963">
        <v>0</v>
      </c>
      <c r="K15963">
        <v>1</v>
      </c>
      <c r="L15963" t="s">
        <v>19</v>
      </c>
      <c r="M15963" t="str">
        <f t="shared" si="1115"/>
        <v>http://logeion.uchicago.edu/index.html#0</v>
      </c>
    </row>
    <row r="15964" spans="1:13" ht="15" customHeight="1" x14ac:dyDescent="0.2">
      <c r="A15964" t="s">
        <v>6123</v>
      </c>
      <c r="C15964" t="str">
        <f t="shared" si="1117"/>
        <v/>
      </c>
      <c r="D15964">
        <f t="shared" si="1116"/>
        <v>0</v>
      </c>
      <c r="G15964" t="s">
        <v>155</v>
      </c>
      <c r="H15964">
        <v>3</v>
      </c>
      <c r="I15964">
        <v>0</v>
      </c>
      <c r="J15964">
        <v>0</v>
      </c>
      <c r="K15964">
        <v>0</v>
      </c>
      <c r="L15964" t="s">
        <v>36</v>
      </c>
      <c r="M15964" t="str">
        <f t="shared" si="1115"/>
        <v>http://logeion.uchicago.edu/index.html#0</v>
      </c>
    </row>
    <row r="15965" spans="1:13" ht="15" customHeight="1" x14ac:dyDescent="0.2">
      <c r="A15965" t="s">
        <v>6148</v>
      </c>
      <c r="C15965" t="str">
        <f t="shared" si="1117"/>
        <v/>
      </c>
      <c r="D15965">
        <f t="shared" si="1116"/>
        <v>0</v>
      </c>
      <c r="G15965" t="s">
        <v>61</v>
      </c>
      <c r="H15965">
        <v>1</v>
      </c>
      <c r="I15965">
        <v>0</v>
      </c>
      <c r="J15965">
        <v>0</v>
      </c>
      <c r="K15965">
        <v>0</v>
      </c>
      <c r="L15965" t="s">
        <v>36</v>
      </c>
      <c r="M15965" t="str">
        <f t="shared" si="1115"/>
        <v>http://logeion.uchicago.edu/index.html#0</v>
      </c>
    </row>
    <row r="15966" spans="1:13" ht="15" customHeight="1" x14ac:dyDescent="0.2">
      <c r="A15966" t="s">
        <v>6152</v>
      </c>
      <c r="C15966" t="str">
        <f t="shared" si="1117"/>
        <v/>
      </c>
      <c r="D15966">
        <f t="shared" si="1116"/>
        <v>0</v>
      </c>
      <c r="G15966" t="s">
        <v>21</v>
      </c>
      <c r="H15966">
        <v>2</v>
      </c>
      <c r="I15966">
        <v>0</v>
      </c>
      <c r="J15966">
        <v>0</v>
      </c>
      <c r="K15966">
        <v>0</v>
      </c>
      <c r="L15966" t="s">
        <v>19</v>
      </c>
      <c r="M15966" t="str">
        <f t="shared" si="1115"/>
        <v>http://logeion.uchicago.edu/index.html#0</v>
      </c>
    </row>
    <row r="15967" spans="1:13" ht="15" customHeight="1" x14ac:dyDescent="0.2">
      <c r="A15967" t="s">
        <v>6170</v>
      </c>
      <c r="C15967" t="str">
        <f t="shared" si="1117"/>
        <v/>
      </c>
      <c r="D15967">
        <f t="shared" si="1116"/>
        <v>0</v>
      </c>
      <c r="G15967" t="s">
        <v>155</v>
      </c>
      <c r="H15967">
        <v>3</v>
      </c>
      <c r="I15967">
        <v>0</v>
      </c>
      <c r="J15967">
        <v>0</v>
      </c>
      <c r="K15967">
        <v>0</v>
      </c>
      <c r="L15967" t="s">
        <v>36</v>
      </c>
      <c r="M15967" t="str">
        <f t="shared" si="1115"/>
        <v>http://logeion.uchicago.edu/index.html#0</v>
      </c>
    </row>
    <row r="15968" spans="1:13" ht="15" customHeight="1" x14ac:dyDescent="0.2">
      <c r="A15968" t="s">
        <v>6171</v>
      </c>
      <c r="C15968" t="str">
        <f t="shared" si="1117"/>
        <v/>
      </c>
      <c r="D15968">
        <f t="shared" si="1116"/>
        <v>0</v>
      </c>
      <c r="G15968" t="s">
        <v>155</v>
      </c>
      <c r="H15968">
        <v>3</v>
      </c>
      <c r="I15968">
        <v>0</v>
      </c>
      <c r="J15968">
        <v>0</v>
      </c>
      <c r="K15968">
        <v>0</v>
      </c>
      <c r="L15968" t="s">
        <v>36</v>
      </c>
      <c r="M15968" t="str">
        <f t="shared" si="1115"/>
        <v>http://logeion.uchicago.edu/index.html#0</v>
      </c>
    </row>
    <row r="15969" spans="1:13" ht="15" customHeight="1" x14ac:dyDescent="0.2">
      <c r="A15969" t="s">
        <v>6172</v>
      </c>
      <c r="C15969" t="str">
        <f t="shared" si="1117"/>
        <v/>
      </c>
      <c r="D15969">
        <f t="shared" si="1116"/>
        <v>0</v>
      </c>
      <c r="G15969" t="s">
        <v>29</v>
      </c>
      <c r="H15969">
        <v>3</v>
      </c>
      <c r="I15969">
        <v>0</v>
      </c>
      <c r="J15969">
        <v>0</v>
      </c>
      <c r="K15969">
        <v>0</v>
      </c>
      <c r="L15969" t="s">
        <v>19</v>
      </c>
      <c r="M15969" t="str">
        <f t="shared" si="1115"/>
        <v>http://logeion.uchicago.edu/index.html#0</v>
      </c>
    </row>
    <row r="15970" spans="1:13" ht="15" customHeight="1" x14ac:dyDescent="0.2">
      <c r="A15970" t="s">
        <v>6177</v>
      </c>
      <c r="C15970" t="str">
        <f t="shared" si="1117"/>
        <v/>
      </c>
      <c r="D15970">
        <f t="shared" si="1116"/>
        <v>0</v>
      </c>
      <c r="G15970" t="s">
        <v>155</v>
      </c>
      <c r="H15970">
        <v>3</v>
      </c>
      <c r="I15970">
        <v>0</v>
      </c>
      <c r="J15970">
        <v>0</v>
      </c>
      <c r="K15970">
        <v>0</v>
      </c>
      <c r="L15970" t="s">
        <v>36</v>
      </c>
      <c r="M15970" t="str">
        <f t="shared" si="1115"/>
        <v>http://logeion.uchicago.edu/index.html#0</v>
      </c>
    </row>
    <row r="15971" spans="1:13" ht="15" customHeight="1" x14ac:dyDescent="0.2">
      <c r="A15971" t="s">
        <v>6185</v>
      </c>
      <c r="C15971" t="str">
        <f t="shared" si="1117"/>
        <v/>
      </c>
      <c r="D15971">
        <f t="shared" si="1116"/>
        <v>0</v>
      </c>
      <c r="G15971" t="s">
        <v>21</v>
      </c>
      <c r="H15971">
        <v>2</v>
      </c>
      <c r="I15971">
        <v>0</v>
      </c>
      <c r="J15971">
        <v>0</v>
      </c>
      <c r="K15971">
        <v>0</v>
      </c>
      <c r="L15971" t="s">
        <v>19</v>
      </c>
      <c r="M15971" t="str">
        <f t="shared" ref="M15971:M16034" si="1118">"http://logeion.uchicago.edu/index.html#"&amp;D15971</f>
        <v>http://logeion.uchicago.edu/index.html#0</v>
      </c>
    </row>
    <row r="15972" spans="1:13" ht="15" customHeight="1" x14ac:dyDescent="0.2">
      <c r="A15972" t="s">
        <v>6191</v>
      </c>
      <c r="C15972" t="str">
        <f t="shared" si="1117"/>
        <v/>
      </c>
      <c r="D15972">
        <f t="shared" si="1116"/>
        <v>0</v>
      </c>
      <c r="G15972" t="s">
        <v>21</v>
      </c>
      <c r="H15972">
        <v>2</v>
      </c>
      <c r="I15972">
        <v>0</v>
      </c>
      <c r="J15972">
        <v>0</v>
      </c>
      <c r="K15972">
        <v>0</v>
      </c>
      <c r="L15972" t="s">
        <v>19</v>
      </c>
      <c r="M15972" t="str">
        <f t="shared" si="1118"/>
        <v>http://logeion.uchicago.edu/index.html#0</v>
      </c>
    </row>
    <row r="15973" spans="1:13" ht="15" customHeight="1" x14ac:dyDescent="0.2">
      <c r="A15973" t="s">
        <v>6192</v>
      </c>
      <c r="C15973" t="str">
        <f t="shared" si="1117"/>
        <v/>
      </c>
      <c r="D15973">
        <f t="shared" si="1116"/>
        <v>0</v>
      </c>
      <c r="G15973" t="s">
        <v>176</v>
      </c>
      <c r="I15973">
        <v>4</v>
      </c>
      <c r="J15973">
        <v>0</v>
      </c>
      <c r="K15973">
        <v>0</v>
      </c>
      <c r="L15973" t="s">
        <v>24</v>
      </c>
      <c r="M15973" t="str">
        <f t="shared" si="1118"/>
        <v>http://logeion.uchicago.edu/index.html#0</v>
      </c>
    </row>
    <row r="15974" spans="1:13" ht="15" customHeight="1" x14ac:dyDescent="0.2">
      <c r="A15974" t="s">
        <v>6193</v>
      </c>
      <c r="C15974" t="str">
        <f t="shared" si="1117"/>
        <v/>
      </c>
      <c r="D15974">
        <f t="shared" si="1116"/>
        <v>0</v>
      </c>
      <c r="G15974" t="s">
        <v>29</v>
      </c>
      <c r="H15974">
        <v>3</v>
      </c>
      <c r="I15974">
        <v>0</v>
      </c>
      <c r="J15974">
        <v>0</v>
      </c>
      <c r="K15974">
        <v>0</v>
      </c>
      <c r="L15974" t="s">
        <v>19</v>
      </c>
      <c r="M15974" t="str">
        <f t="shared" si="1118"/>
        <v>http://logeion.uchicago.edu/index.html#0</v>
      </c>
    </row>
    <row r="15975" spans="1:13" ht="15" customHeight="1" x14ac:dyDescent="0.2">
      <c r="A15975" t="s">
        <v>6211</v>
      </c>
      <c r="C15975" t="str">
        <f t="shared" si="1117"/>
        <v/>
      </c>
      <c r="D15975">
        <f t="shared" si="1116"/>
        <v>0</v>
      </c>
      <c r="G15975" t="s">
        <v>29</v>
      </c>
      <c r="H15975">
        <v>3</v>
      </c>
      <c r="I15975">
        <v>0</v>
      </c>
      <c r="J15975">
        <v>0</v>
      </c>
      <c r="K15975">
        <v>0</v>
      </c>
      <c r="L15975" t="s">
        <v>19</v>
      </c>
      <c r="M15975" t="str">
        <f t="shared" si="1118"/>
        <v>http://logeion.uchicago.edu/index.html#0</v>
      </c>
    </row>
    <row r="15976" spans="1:13" ht="15" customHeight="1" x14ac:dyDescent="0.2">
      <c r="A15976" t="s">
        <v>6219</v>
      </c>
      <c r="C15976" t="str">
        <f t="shared" si="1117"/>
        <v/>
      </c>
      <c r="D15976">
        <f t="shared" si="1116"/>
        <v>0</v>
      </c>
      <c r="G15976" t="s">
        <v>155</v>
      </c>
      <c r="H15976">
        <v>3</v>
      </c>
      <c r="I15976">
        <v>0</v>
      </c>
      <c r="J15976">
        <v>0</v>
      </c>
      <c r="K15976">
        <v>0</v>
      </c>
      <c r="L15976" t="s">
        <v>36</v>
      </c>
      <c r="M15976" t="str">
        <f t="shared" si="1118"/>
        <v>http://logeion.uchicago.edu/index.html#0</v>
      </c>
    </row>
    <row r="15977" spans="1:13" ht="15" customHeight="1" x14ac:dyDescent="0.2">
      <c r="A15977" t="s">
        <v>6220</v>
      </c>
      <c r="C15977" t="str">
        <f t="shared" si="1117"/>
        <v/>
      </c>
      <c r="D15977">
        <f t="shared" si="1116"/>
        <v>0</v>
      </c>
      <c r="E15977" t="s">
        <v>6221</v>
      </c>
      <c r="F15977" t="s">
        <v>6222</v>
      </c>
      <c r="G15977" t="s">
        <v>43</v>
      </c>
      <c r="H15977">
        <v>6</v>
      </c>
      <c r="I15977">
        <v>0</v>
      </c>
      <c r="J15977">
        <v>0</v>
      </c>
      <c r="K15977">
        <v>1</v>
      </c>
      <c r="L15977" t="s">
        <v>19</v>
      </c>
      <c r="M15977" t="str">
        <f t="shared" si="1118"/>
        <v>http://logeion.uchicago.edu/index.html#0</v>
      </c>
    </row>
    <row r="15978" spans="1:13" ht="15" customHeight="1" x14ac:dyDescent="0.2">
      <c r="A15978" t="s">
        <v>6232</v>
      </c>
      <c r="C15978" t="str">
        <f t="shared" si="1117"/>
        <v/>
      </c>
      <c r="D15978">
        <f t="shared" si="1116"/>
        <v>0</v>
      </c>
      <c r="E15978" t="s">
        <v>6233</v>
      </c>
      <c r="F15978" t="s">
        <v>6234</v>
      </c>
      <c r="G15978" t="s">
        <v>43</v>
      </c>
      <c r="H15978">
        <v>6</v>
      </c>
      <c r="I15978">
        <v>0</v>
      </c>
      <c r="J15978">
        <v>0</v>
      </c>
      <c r="K15978">
        <v>1</v>
      </c>
      <c r="L15978" t="s">
        <v>19</v>
      </c>
      <c r="M15978" t="str">
        <f t="shared" si="1118"/>
        <v>http://logeion.uchicago.edu/index.html#0</v>
      </c>
    </row>
    <row r="15979" spans="1:13" ht="15" customHeight="1" x14ac:dyDescent="0.2">
      <c r="A15979" t="s">
        <v>6235</v>
      </c>
      <c r="C15979" t="str">
        <f t="shared" si="1117"/>
        <v/>
      </c>
      <c r="D15979">
        <f t="shared" si="1116"/>
        <v>0</v>
      </c>
      <c r="E15979" t="s">
        <v>6236</v>
      </c>
      <c r="F15979" t="s">
        <v>6237</v>
      </c>
      <c r="G15979" t="s">
        <v>43</v>
      </c>
      <c r="H15979">
        <v>6</v>
      </c>
      <c r="I15979">
        <v>0</v>
      </c>
      <c r="J15979">
        <v>0</v>
      </c>
      <c r="K15979">
        <v>1</v>
      </c>
      <c r="L15979" t="s">
        <v>19</v>
      </c>
      <c r="M15979" t="str">
        <f t="shared" si="1118"/>
        <v>http://logeion.uchicago.edu/index.html#0</v>
      </c>
    </row>
    <row r="15980" spans="1:13" ht="15" customHeight="1" x14ac:dyDescent="0.2">
      <c r="A15980" t="s">
        <v>6238</v>
      </c>
      <c r="C15980" t="str">
        <f t="shared" si="1117"/>
        <v/>
      </c>
      <c r="D15980">
        <f t="shared" si="1116"/>
        <v>0</v>
      </c>
      <c r="G15980" t="s">
        <v>346</v>
      </c>
      <c r="H15980">
        <v>6</v>
      </c>
      <c r="I15980">
        <v>0</v>
      </c>
      <c r="J15980">
        <v>0</v>
      </c>
      <c r="K15980">
        <v>0</v>
      </c>
      <c r="L15980" t="s">
        <v>19</v>
      </c>
      <c r="M15980" t="str">
        <f t="shared" si="1118"/>
        <v>http://logeion.uchicago.edu/index.html#0</v>
      </c>
    </row>
    <row r="15981" spans="1:13" ht="15" customHeight="1" x14ac:dyDescent="0.2">
      <c r="A15981" t="s">
        <v>56441</v>
      </c>
      <c r="C15981" t="str">
        <f t="shared" si="1117"/>
        <v/>
      </c>
      <c r="D15981">
        <f t="shared" si="1116"/>
        <v>0</v>
      </c>
      <c r="G15981" t="s">
        <v>61</v>
      </c>
      <c r="H15981">
        <v>1</v>
      </c>
      <c r="K15981">
        <v>1</v>
      </c>
      <c r="L15981" t="s">
        <v>36</v>
      </c>
      <c r="M15981" t="str">
        <f t="shared" si="1118"/>
        <v>http://logeion.uchicago.edu/index.html#0</v>
      </c>
    </row>
    <row r="15982" spans="1:13" ht="15" customHeight="1" x14ac:dyDescent="0.2">
      <c r="A15982" t="s">
        <v>6239</v>
      </c>
      <c r="C15982" t="str">
        <f t="shared" si="1117"/>
        <v/>
      </c>
      <c r="D15982">
        <f t="shared" si="1116"/>
        <v>0</v>
      </c>
      <c r="G15982" t="s">
        <v>61</v>
      </c>
      <c r="H15982">
        <v>1</v>
      </c>
      <c r="I15982">
        <v>0</v>
      </c>
      <c r="J15982">
        <v>0</v>
      </c>
      <c r="K15982">
        <v>0</v>
      </c>
      <c r="L15982" t="s">
        <v>36</v>
      </c>
      <c r="M15982" t="str">
        <f t="shared" si="1118"/>
        <v>http://logeion.uchicago.edu/index.html#0</v>
      </c>
    </row>
    <row r="15983" spans="1:13" ht="15" customHeight="1" x14ac:dyDescent="0.2">
      <c r="A15983" t="s">
        <v>6263</v>
      </c>
      <c r="C15983" t="str">
        <f t="shared" si="1117"/>
        <v/>
      </c>
      <c r="D15983">
        <f t="shared" si="1116"/>
        <v>0</v>
      </c>
      <c r="G15983" t="s">
        <v>61</v>
      </c>
      <c r="H15983">
        <v>1</v>
      </c>
      <c r="I15983">
        <v>0</v>
      </c>
      <c r="J15983">
        <v>0</v>
      </c>
      <c r="K15983">
        <v>0</v>
      </c>
      <c r="L15983" t="s">
        <v>36</v>
      </c>
      <c r="M15983" t="str">
        <f t="shared" si="1118"/>
        <v>http://logeion.uchicago.edu/index.html#0</v>
      </c>
    </row>
    <row r="15984" spans="1:13" ht="15" customHeight="1" x14ac:dyDescent="0.2">
      <c r="A15984" t="s">
        <v>6268</v>
      </c>
      <c r="C15984" t="str">
        <f t="shared" si="1117"/>
        <v/>
      </c>
      <c r="D15984">
        <f t="shared" si="1116"/>
        <v>0</v>
      </c>
      <c r="G15984" t="s">
        <v>61</v>
      </c>
      <c r="H15984">
        <v>1</v>
      </c>
      <c r="I15984">
        <v>0</v>
      </c>
      <c r="J15984">
        <v>0</v>
      </c>
      <c r="K15984">
        <v>0</v>
      </c>
      <c r="L15984" t="s">
        <v>36</v>
      </c>
      <c r="M15984" t="str">
        <f t="shared" si="1118"/>
        <v>http://logeion.uchicago.edu/index.html#0</v>
      </c>
    </row>
    <row r="15985" spans="1:13" ht="15" customHeight="1" x14ac:dyDescent="0.2">
      <c r="A15985" t="s">
        <v>6269</v>
      </c>
      <c r="C15985" t="str">
        <f t="shared" si="1117"/>
        <v/>
      </c>
      <c r="D15985">
        <f t="shared" si="1116"/>
        <v>0</v>
      </c>
      <c r="G15985" t="s">
        <v>21</v>
      </c>
      <c r="H15985">
        <v>2</v>
      </c>
      <c r="I15985">
        <v>0</v>
      </c>
      <c r="J15985">
        <v>0</v>
      </c>
      <c r="K15985">
        <v>0</v>
      </c>
      <c r="L15985" t="s">
        <v>19</v>
      </c>
      <c r="M15985" t="str">
        <f t="shared" si="1118"/>
        <v>http://logeion.uchicago.edu/index.html#0</v>
      </c>
    </row>
    <row r="15986" spans="1:13" ht="15" customHeight="1" x14ac:dyDescent="0.2">
      <c r="A15986" t="s">
        <v>6279</v>
      </c>
      <c r="C15986" t="str">
        <f t="shared" si="1117"/>
        <v/>
      </c>
      <c r="D15986">
        <f t="shared" si="1116"/>
        <v>0</v>
      </c>
      <c r="G15986" t="s">
        <v>76</v>
      </c>
      <c r="H15986">
        <v>1</v>
      </c>
      <c r="I15986">
        <v>0</v>
      </c>
      <c r="J15986">
        <v>0</v>
      </c>
      <c r="K15986">
        <v>0</v>
      </c>
      <c r="L15986" t="s">
        <v>19</v>
      </c>
      <c r="M15986" t="str">
        <f t="shared" si="1118"/>
        <v>http://logeion.uchicago.edu/index.html#0</v>
      </c>
    </row>
    <row r="15987" spans="1:13" ht="15" customHeight="1" x14ac:dyDescent="0.2">
      <c r="A15987" t="s">
        <v>6280</v>
      </c>
      <c r="C15987" t="str">
        <f t="shared" si="1117"/>
        <v/>
      </c>
      <c r="D15987">
        <f t="shared" si="1116"/>
        <v>0</v>
      </c>
      <c r="G15987" t="s">
        <v>61</v>
      </c>
      <c r="H15987">
        <v>1</v>
      </c>
      <c r="I15987">
        <v>0</v>
      </c>
      <c r="J15987">
        <v>0</v>
      </c>
      <c r="K15987">
        <v>0</v>
      </c>
      <c r="L15987" t="s">
        <v>36</v>
      </c>
      <c r="M15987" t="str">
        <f t="shared" si="1118"/>
        <v>http://logeion.uchicago.edu/index.html#0</v>
      </c>
    </row>
    <row r="15988" spans="1:13" ht="15" customHeight="1" x14ac:dyDescent="0.2">
      <c r="A15988" t="s">
        <v>6292</v>
      </c>
      <c r="C15988" t="str">
        <f t="shared" si="1117"/>
        <v/>
      </c>
      <c r="D15988">
        <f t="shared" si="1116"/>
        <v>0</v>
      </c>
      <c r="G15988" t="s">
        <v>23</v>
      </c>
      <c r="I15988">
        <v>1</v>
      </c>
      <c r="J15988">
        <v>0</v>
      </c>
      <c r="K15988">
        <v>0</v>
      </c>
      <c r="L15988" t="s">
        <v>24</v>
      </c>
      <c r="M15988" t="str">
        <f t="shared" si="1118"/>
        <v>http://logeion.uchicago.edu/index.html#0</v>
      </c>
    </row>
    <row r="15989" spans="1:13" ht="15" customHeight="1" x14ac:dyDescent="0.2">
      <c r="A15989" t="s">
        <v>6296</v>
      </c>
      <c r="C15989" t="str">
        <f t="shared" si="1117"/>
        <v/>
      </c>
      <c r="D15989">
        <f t="shared" si="1116"/>
        <v>0</v>
      </c>
      <c r="G15989" t="s">
        <v>61</v>
      </c>
      <c r="H15989">
        <v>1</v>
      </c>
      <c r="I15989">
        <v>0</v>
      </c>
      <c r="J15989">
        <v>0</v>
      </c>
      <c r="K15989">
        <v>0</v>
      </c>
      <c r="L15989" t="s">
        <v>36</v>
      </c>
      <c r="M15989" t="str">
        <f t="shared" si="1118"/>
        <v>http://logeion.uchicago.edu/index.html#0</v>
      </c>
    </row>
    <row r="15990" spans="1:13" ht="15" customHeight="1" x14ac:dyDescent="0.2">
      <c r="A15990" t="s">
        <v>6300</v>
      </c>
      <c r="C15990" t="str">
        <f t="shared" si="1117"/>
        <v/>
      </c>
      <c r="D15990">
        <f t="shared" si="1116"/>
        <v>0</v>
      </c>
      <c r="E15990" t="s">
        <v>6301</v>
      </c>
      <c r="F15990" t="s">
        <v>6302</v>
      </c>
      <c r="G15990" t="s">
        <v>43</v>
      </c>
      <c r="H15990">
        <v>6</v>
      </c>
      <c r="I15990">
        <v>0</v>
      </c>
      <c r="J15990">
        <v>0</v>
      </c>
      <c r="K15990">
        <v>1</v>
      </c>
      <c r="L15990" t="s">
        <v>19</v>
      </c>
      <c r="M15990" t="str">
        <f t="shared" si="1118"/>
        <v>http://logeion.uchicago.edu/index.html#0</v>
      </c>
    </row>
    <row r="15991" spans="1:13" ht="15" customHeight="1" x14ac:dyDescent="0.2">
      <c r="A15991" t="s">
        <v>6310</v>
      </c>
      <c r="C15991" t="str">
        <f t="shared" si="1117"/>
        <v/>
      </c>
      <c r="D15991">
        <f t="shared" si="1116"/>
        <v>0</v>
      </c>
      <c r="G15991" t="s">
        <v>61</v>
      </c>
      <c r="H15991">
        <v>1</v>
      </c>
      <c r="I15991">
        <v>0</v>
      </c>
      <c r="J15991">
        <v>0</v>
      </c>
      <c r="K15991">
        <v>0</v>
      </c>
      <c r="L15991" t="s">
        <v>36</v>
      </c>
      <c r="M15991" t="str">
        <f t="shared" si="1118"/>
        <v>http://logeion.uchicago.edu/index.html#0</v>
      </c>
    </row>
    <row r="15992" spans="1:13" ht="15" customHeight="1" x14ac:dyDescent="0.2">
      <c r="A15992" t="s">
        <v>6311</v>
      </c>
      <c r="C15992" t="str">
        <f t="shared" si="1117"/>
        <v/>
      </c>
      <c r="D15992">
        <f t="shared" si="1116"/>
        <v>0</v>
      </c>
      <c r="G15992" t="s">
        <v>536</v>
      </c>
      <c r="H15992">
        <v>3</v>
      </c>
      <c r="I15992">
        <v>0</v>
      </c>
      <c r="J15992">
        <v>0</v>
      </c>
      <c r="K15992">
        <v>0</v>
      </c>
      <c r="L15992" t="s">
        <v>36</v>
      </c>
      <c r="M15992" t="str">
        <f t="shared" si="1118"/>
        <v>http://logeion.uchicago.edu/index.html#0</v>
      </c>
    </row>
    <row r="15993" spans="1:13" ht="15" customHeight="1" x14ac:dyDescent="0.2">
      <c r="A15993" t="s">
        <v>6323</v>
      </c>
      <c r="C15993" t="str">
        <f t="shared" si="1117"/>
        <v/>
      </c>
      <c r="D15993">
        <f t="shared" ref="D15993:D16056" si="1119">IF(ISBLANK(B15993),0,LEFT( C15993, FIND( " ", C15993 ) - 1 ))</f>
        <v>0</v>
      </c>
      <c r="G15993" t="s">
        <v>21</v>
      </c>
      <c r="H15993">
        <v>2</v>
      </c>
      <c r="I15993">
        <v>0</v>
      </c>
      <c r="J15993">
        <v>0</v>
      </c>
      <c r="K15993">
        <v>1</v>
      </c>
      <c r="L15993" t="s">
        <v>19</v>
      </c>
      <c r="M15993" t="str">
        <f t="shared" si="1118"/>
        <v>http://logeion.uchicago.edu/index.html#0</v>
      </c>
    </row>
    <row r="15994" spans="1:13" ht="15" customHeight="1" x14ac:dyDescent="0.2">
      <c r="A15994" t="s">
        <v>6324</v>
      </c>
      <c r="C15994" t="str">
        <f t="shared" si="1117"/>
        <v/>
      </c>
      <c r="D15994">
        <f t="shared" si="1119"/>
        <v>0</v>
      </c>
      <c r="G15994" t="s">
        <v>21</v>
      </c>
      <c r="H15994">
        <v>2</v>
      </c>
      <c r="I15994">
        <v>0</v>
      </c>
      <c r="J15994">
        <v>0</v>
      </c>
      <c r="K15994">
        <v>1</v>
      </c>
      <c r="L15994" t="s">
        <v>19</v>
      </c>
      <c r="M15994" t="str">
        <f t="shared" si="1118"/>
        <v>http://logeion.uchicago.edu/index.html#0</v>
      </c>
    </row>
    <row r="15995" spans="1:13" ht="15" customHeight="1" x14ac:dyDescent="0.2">
      <c r="A15995" t="s">
        <v>6328</v>
      </c>
      <c r="C15995" t="str">
        <f t="shared" si="1117"/>
        <v/>
      </c>
      <c r="D15995">
        <f t="shared" si="1119"/>
        <v>0</v>
      </c>
      <c r="E15995" t="s">
        <v>6329</v>
      </c>
      <c r="F15995" t="s">
        <v>6330</v>
      </c>
      <c r="G15995" t="s">
        <v>43</v>
      </c>
      <c r="H15995">
        <v>6</v>
      </c>
      <c r="I15995">
        <v>0</v>
      </c>
      <c r="J15995">
        <v>0</v>
      </c>
      <c r="K15995">
        <v>1</v>
      </c>
      <c r="L15995" t="s">
        <v>19</v>
      </c>
      <c r="M15995" t="str">
        <f t="shared" si="1118"/>
        <v>http://logeion.uchicago.edu/index.html#0</v>
      </c>
    </row>
    <row r="15996" spans="1:13" ht="15" customHeight="1" x14ac:dyDescent="0.2">
      <c r="A15996" t="s">
        <v>6338</v>
      </c>
      <c r="C15996" t="str">
        <f t="shared" si="1117"/>
        <v/>
      </c>
      <c r="D15996">
        <f t="shared" si="1119"/>
        <v>0</v>
      </c>
      <c r="G15996" t="s">
        <v>29</v>
      </c>
      <c r="H15996">
        <v>3</v>
      </c>
      <c r="I15996">
        <v>0</v>
      </c>
      <c r="J15996">
        <v>0</v>
      </c>
      <c r="K15996">
        <v>0</v>
      </c>
      <c r="L15996" t="s">
        <v>19</v>
      </c>
      <c r="M15996" t="str">
        <f t="shared" si="1118"/>
        <v>http://logeion.uchicago.edu/index.html#0</v>
      </c>
    </row>
    <row r="15997" spans="1:13" ht="15" customHeight="1" x14ac:dyDescent="0.2">
      <c r="A15997" t="s">
        <v>6343</v>
      </c>
      <c r="C15997" t="str">
        <f t="shared" si="1117"/>
        <v/>
      </c>
      <c r="D15997">
        <f t="shared" si="1119"/>
        <v>0</v>
      </c>
      <c r="G15997" t="s">
        <v>61</v>
      </c>
      <c r="H15997">
        <v>1</v>
      </c>
      <c r="I15997">
        <v>0</v>
      </c>
      <c r="J15997">
        <v>0</v>
      </c>
      <c r="K15997">
        <v>0</v>
      </c>
      <c r="L15997" t="s">
        <v>36</v>
      </c>
      <c r="M15997" t="str">
        <f t="shared" si="1118"/>
        <v>http://logeion.uchicago.edu/index.html#0</v>
      </c>
    </row>
    <row r="15998" spans="1:13" ht="15" customHeight="1" x14ac:dyDescent="0.2">
      <c r="A15998" t="s">
        <v>6344</v>
      </c>
      <c r="C15998" t="str">
        <f t="shared" si="1117"/>
        <v/>
      </c>
      <c r="D15998">
        <f t="shared" si="1119"/>
        <v>0</v>
      </c>
      <c r="G15998" t="s">
        <v>29</v>
      </c>
      <c r="H15998">
        <v>3</v>
      </c>
      <c r="I15998">
        <v>0</v>
      </c>
      <c r="J15998">
        <v>0</v>
      </c>
      <c r="K15998">
        <v>0</v>
      </c>
      <c r="L15998" t="s">
        <v>19</v>
      </c>
      <c r="M15998" t="str">
        <f t="shared" si="1118"/>
        <v>http://logeion.uchicago.edu/index.html#0</v>
      </c>
    </row>
    <row r="15999" spans="1:13" ht="15" customHeight="1" x14ac:dyDescent="0.2">
      <c r="A15999" t="s">
        <v>6348</v>
      </c>
      <c r="C15999" t="str">
        <f t="shared" si="1117"/>
        <v/>
      </c>
      <c r="D15999">
        <f t="shared" si="1119"/>
        <v>0</v>
      </c>
      <c r="E15999" t="s">
        <v>6349</v>
      </c>
      <c r="F15999" t="s">
        <v>6350</v>
      </c>
      <c r="G15999" t="s">
        <v>43</v>
      </c>
      <c r="H15999">
        <v>6</v>
      </c>
      <c r="I15999">
        <v>0</v>
      </c>
      <c r="J15999">
        <v>0</v>
      </c>
      <c r="K15999">
        <v>1</v>
      </c>
      <c r="L15999" t="s">
        <v>19</v>
      </c>
      <c r="M15999" t="str">
        <f t="shared" si="1118"/>
        <v>http://logeion.uchicago.edu/index.html#0</v>
      </c>
    </row>
    <row r="16000" spans="1:13" ht="15" customHeight="1" x14ac:dyDescent="0.2">
      <c r="A16000" t="s">
        <v>6351</v>
      </c>
      <c r="C16000" t="str">
        <f t="shared" si="1117"/>
        <v/>
      </c>
      <c r="D16000">
        <f t="shared" si="1119"/>
        <v>0</v>
      </c>
      <c r="E16000" t="s">
        <v>6349</v>
      </c>
      <c r="F16000" t="s">
        <v>6352</v>
      </c>
      <c r="G16000" t="s">
        <v>43</v>
      </c>
      <c r="H16000">
        <v>6</v>
      </c>
      <c r="I16000">
        <v>0</v>
      </c>
      <c r="J16000">
        <v>0</v>
      </c>
      <c r="K16000">
        <v>1</v>
      </c>
      <c r="L16000" t="s">
        <v>19</v>
      </c>
      <c r="M16000" t="str">
        <f t="shared" si="1118"/>
        <v>http://logeion.uchicago.edu/index.html#0</v>
      </c>
    </row>
    <row r="16001" spans="1:13" ht="15" customHeight="1" x14ac:dyDescent="0.2">
      <c r="A16001" t="s">
        <v>6353</v>
      </c>
      <c r="C16001" t="str">
        <f t="shared" si="1117"/>
        <v/>
      </c>
      <c r="D16001">
        <f t="shared" si="1119"/>
        <v>0</v>
      </c>
      <c r="E16001" t="s">
        <v>6354</v>
      </c>
      <c r="F16001" t="s">
        <v>6355</v>
      </c>
      <c r="G16001" t="s">
        <v>43</v>
      </c>
      <c r="H16001">
        <v>6</v>
      </c>
      <c r="I16001">
        <v>0</v>
      </c>
      <c r="J16001">
        <v>0</v>
      </c>
      <c r="K16001">
        <v>1</v>
      </c>
      <c r="L16001" t="s">
        <v>19</v>
      </c>
      <c r="M16001" t="str">
        <f t="shared" si="1118"/>
        <v>http://logeion.uchicago.edu/index.html#0</v>
      </c>
    </row>
    <row r="16002" spans="1:13" ht="15" customHeight="1" x14ac:dyDescent="0.2">
      <c r="A16002" t="s">
        <v>6370</v>
      </c>
      <c r="C16002" t="str">
        <f t="shared" si="1117"/>
        <v/>
      </c>
      <c r="D16002">
        <f t="shared" si="1119"/>
        <v>0</v>
      </c>
      <c r="G16002" t="s">
        <v>61</v>
      </c>
      <c r="H16002">
        <v>1</v>
      </c>
      <c r="I16002">
        <v>0</v>
      </c>
      <c r="J16002">
        <v>0</v>
      </c>
      <c r="K16002">
        <v>1</v>
      </c>
      <c r="L16002" t="s">
        <v>36</v>
      </c>
      <c r="M16002" t="str">
        <f t="shared" si="1118"/>
        <v>http://logeion.uchicago.edu/index.html#0</v>
      </c>
    </row>
    <row r="16003" spans="1:13" ht="15" customHeight="1" x14ac:dyDescent="0.2">
      <c r="A16003" t="s">
        <v>6371</v>
      </c>
      <c r="C16003" t="str">
        <f t="shared" si="1117"/>
        <v/>
      </c>
      <c r="D16003">
        <f t="shared" si="1119"/>
        <v>0</v>
      </c>
      <c r="G16003" t="s">
        <v>23</v>
      </c>
      <c r="I16003">
        <v>1</v>
      </c>
      <c r="J16003">
        <v>0</v>
      </c>
      <c r="K16003">
        <v>0</v>
      </c>
      <c r="L16003" t="s">
        <v>24</v>
      </c>
      <c r="M16003" t="str">
        <f t="shared" si="1118"/>
        <v>http://logeion.uchicago.edu/index.html#0</v>
      </c>
    </row>
    <row r="16004" spans="1:13" ht="15" customHeight="1" x14ac:dyDescent="0.2">
      <c r="A16004" t="s">
        <v>6398</v>
      </c>
      <c r="C16004" t="str">
        <f t="shared" si="1117"/>
        <v/>
      </c>
      <c r="D16004">
        <f t="shared" si="1119"/>
        <v>0</v>
      </c>
      <c r="E16004" t="s">
        <v>6399</v>
      </c>
      <c r="F16004" t="s">
        <v>6400</v>
      </c>
      <c r="G16004" t="s">
        <v>43</v>
      </c>
      <c r="H16004">
        <v>6</v>
      </c>
      <c r="I16004">
        <v>0</v>
      </c>
      <c r="J16004">
        <v>0</v>
      </c>
      <c r="K16004">
        <v>1</v>
      </c>
      <c r="L16004" t="s">
        <v>19</v>
      </c>
      <c r="M16004" t="str">
        <f t="shared" si="1118"/>
        <v>http://logeion.uchicago.edu/index.html#0</v>
      </c>
    </row>
    <row r="16005" spans="1:13" ht="15" customHeight="1" x14ac:dyDescent="0.2">
      <c r="A16005" t="s">
        <v>6401</v>
      </c>
      <c r="C16005" t="str">
        <f t="shared" si="1117"/>
        <v/>
      </c>
      <c r="D16005">
        <f t="shared" si="1119"/>
        <v>0</v>
      </c>
      <c r="G16005" t="s">
        <v>21</v>
      </c>
      <c r="H16005">
        <v>2</v>
      </c>
      <c r="I16005">
        <v>0</v>
      </c>
      <c r="J16005">
        <v>0</v>
      </c>
      <c r="K16005">
        <v>0</v>
      </c>
      <c r="L16005" t="s">
        <v>19</v>
      </c>
      <c r="M16005" t="str">
        <f t="shared" si="1118"/>
        <v>http://logeion.uchicago.edu/index.html#0</v>
      </c>
    </row>
    <row r="16006" spans="1:13" ht="15" customHeight="1" x14ac:dyDescent="0.2">
      <c r="A16006" t="s">
        <v>6409</v>
      </c>
      <c r="C16006" t="str">
        <f t="shared" si="1117"/>
        <v/>
      </c>
      <c r="D16006">
        <f t="shared" si="1119"/>
        <v>0</v>
      </c>
      <c r="G16006" t="s">
        <v>76</v>
      </c>
      <c r="H16006">
        <v>1</v>
      </c>
      <c r="I16006">
        <v>0</v>
      </c>
      <c r="J16006">
        <v>0</v>
      </c>
      <c r="K16006">
        <v>0</v>
      </c>
      <c r="L16006" t="s">
        <v>19</v>
      </c>
      <c r="M16006" t="str">
        <f t="shared" si="1118"/>
        <v>http://logeion.uchicago.edu/index.html#0</v>
      </c>
    </row>
    <row r="16007" spans="1:13" ht="15" customHeight="1" x14ac:dyDescent="0.2">
      <c r="A16007" t="s">
        <v>6410</v>
      </c>
      <c r="C16007" t="str">
        <f t="shared" si="1117"/>
        <v/>
      </c>
      <c r="D16007">
        <f t="shared" si="1119"/>
        <v>0</v>
      </c>
      <c r="G16007" t="s">
        <v>61</v>
      </c>
      <c r="H16007">
        <v>1</v>
      </c>
      <c r="I16007">
        <v>0</v>
      </c>
      <c r="J16007">
        <v>0</v>
      </c>
      <c r="K16007">
        <v>0</v>
      </c>
      <c r="L16007" t="s">
        <v>36</v>
      </c>
      <c r="M16007" t="str">
        <f t="shared" si="1118"/>
        <v>http://logeion.uchicago.edu/index.html#0</v>
      </c>
    </row>
    <row r="16008" spans="1:13" ht="15" customHeight="1" x14ac:dyDescent="0.2">
      <c r="A16008" t="s">
        <v>6421</v>
      </c>
      <c r="C16008" t="str">
        <f t="shared" si="1117"/>
        <v/>
      </c>
      <c r="D16008">
        <f t="shared" si="1119"/>
        <v>0</v>
      </c>
      <c r="G16008" t="s">
        <v>61</v>
      </c>
      <c r="H16008">
        <v>1</v>
      </c>
      <c r="I16008">
        <v>0</v>
      </c>
      <c r="J16008">
        <v>0</v>
      </c>
      <c r="K16008">
        <v>0</v>
      </c>
      <c r="L16008" t="s">
        <v>36</v>
      </c>
      <c r="M16008" t="str">
        <f t="shared" si="1118"/>
        <v>http://logeion.uchicago.edu/index.html#0</v>
      </c>
    </row>
    <row r="16009" spans="1:13" ht="15" customHeight="1" x14ac:dyDescent="0.2">
      <c r="A16009" t="s">
        <v>6422</v>
      </c>
      <c r="C16009" t="str">
        <f t="shared" si="1117"/>
        <v/>
      </c>
      <c r="D16009">
        <f t="shared" si="1119"/>
        <v>0</v>
      </c>
      <c r="G16009" t="s">
        <v>76</v>
      </c>
      <c r="H16009">
        <v>1</v>
      </c>
      <c r="I16009">
        <v>0</v>
      </c>
      <c r="J16009">
        <v>0</v>
      </c>
      <c r="K16009">
        <v>0</v>
      </c>
      <c r="L16009" t="s">
        <v>19</v>
      </c>
      <c r="M16009" t="str">
        <f t="shared" si="1118"/>
        <v>http://logeion.uchicago.edu/index.html#0</v>
      </c>
    </row>
    <row r="16010" spans="1:13" ht="15" customHeight="1" x14ac:dyDescent="0.2">
      <c r="A16010" t="s">
        <v>6430</v>
      </c>
      <c r="C16010" t="str">
        <f t="shared" si="1117"/>
        <v/>
      </c>
      <c r="D16010">
        <f t="shared" si="1119"/>
        <v>0</v>
      </c>
      <c r="G16010" t="s">
        <v>76</v>
      </c>
      <c r="H16010">
        <v>1</v>
      </c>
      <c r="I16010">
        <v>0</v>
      </c>
      <c r="J16010">
        <v>0</v>
      </c>
      <c r="K16010">
        <v>0</v>
      </c>
      <c r="L16010" t="s">
        <v>19</v>
      </c>
      <c r="M16010" t="str">
        <f t="shared" si="1118"/>
        <v>http://logeion.uchicago.edu/index.html#0</v>
      </c>
    </row>
    <row r="16011" spans="1:13" ht="15" customHeight="1" x14ac:dyDescent="0.2">
      <c r="A16011" t="s">
        <v>6441</v>
      </c>
      <c r="C16011" t="str">
        <f t="shared" si="1117"/>
        <v/>
      </c>
      <c r="D16011">
        <f t="shared" si="1119"/>
        <v>0</v>
      </c>
      <c r="G16011" t="s">
        <v>89</v>
      </c>
      <c r="I16011">
        <v>0</v>
      </c>
      <c r="J16011">
        <v>0</v>
      </c>
      <c r="K16011">
        <v>0</v>
      </c>
      <c r="L16011" t="s">
        <v>90</v>
      </c>
      <c r="M16011" t="str">
        <f t="shared" si="1118"/>
        <v>http://logeion.uchicago.edu/index.html#0</v>
      </c>
    </row>
    <row r="16012" spans="1:13" ht="15" customHeight="1" x14ac:dyDescent="0.2">
      <c r="A16012" t="s">
        <v>6446</v>
      </c>
      <c r="C16012" t="str">
        <f t="shared" si="1117"/>
        <v/>
      </c>
      <c r="D16012">
        <f t="shared" si="1119"/>
        <v>0</v>
      </c>
      <c r="G16012" t="s">
        <v>21</v>
      </c>
      <c r="H16012">
        <v>2</v>
      </c>
      <c r="I16012">
        <v>0</v>
      </c>
      <c r="J16012">
        <v>0</v>
      </c>
      <c r="K16012">
        <v>0</v>
      </c>
      <c r="L16012" t="s">
        <v>19</v>
      </c>
      <c r="M16012" t="str">
        <f t="shared" si="1118"/>
        <v>http://logeion.uchicago.edu/index.html#0</v>
      </c>
    </row>
    <row r="16013" spans="1:13" ht="15" customHeight="1" x14ac:dyDescent="0.2">
      <c r="A16013" t="s">
        <v>54977</v>
      </c>
      <c r="C16013" t="str">
        <f t="shared" si="1117"/>
        <v/>
      </c>
      <c r="D16013">
        <f t="shared" si="1119"/>
        <v>0</v>
      </c>
      <c r="G16013" t="s">
        <v>21</v>
      </c>
      <c r="H16013">
        <v>2</v>
      </c>
      <c r="K16013">
        <v>1</v>
      </c>
      <c r="L16013" t="s">
        <v>19</v>
      </c>
      <c r="M16013" t="str">
        <f t="shared" si="1118"/>
        <v>http://logeion.uchicago.edu/index.html#0</v>
      </c>
    </row>
    <row r="16014" spans="1:13" ht="15" customHeight="1" x14ac:dyDescent="0.2">
      <c r="A16014" t="s">
        <v>6497</v>
      </c>
      <c r="C16014" t="str">
        <f t="shared" si="1117"/>
        <v/>
      </c>
      <c r="D16014">
        <f t="shared" si="1119"/>
        <v>0</v>
      </c>
      <c r="E16014" t="s">
        <v>6498</v>
      </c>
      <c r="F16014" t="s">
        <v>6499</v>
      </c>
      <c r="G16014" t="s">
        <v>43</v>
      </c>
      <c r="H16014">
        <v>6</v>
      </c>
      <c r="I16014">
        <v>0</v>
      </c>
      <c r="J16014">
        <v>0</v>
      </c>
      <c r="K16014">
        <v>1</v>
      </c>
      <c r="L16014" t="s">
        <v>19</v>
      </c>
      <c r="M16014" t="str">
        <f t="shared" si="1118"/>
        <v>http://logeion.uchicago.edu/index.html#0</v>
      </c>
    </row>
    <row r="16015" spans="1:13" ht="15" customHeight="1" x14ac:dyDescent="0.2">
      <c r="A16015" t="s">
        <v>6511</v>
      </c>
      <c r="C16015" t="str">
        <f t="shared" si="1117"/>
        <v/>
      </c>
      <c r="D16015">
        <f t="shared" si="1119"/>
        <v>0</v>
      </c>
      <c r="G16015" t="s">
        <v>66</v>
      </c>
      <c r="I16015">
        <v>3</v>
      </c>
      <c r="J16015">
        <v>0</v>
      </c>
      <c r="K16015">
        <v>0</v>
      </c>
      <c r="L16015" t="s">
        <v>24</v>
      </c>
      <c r="M16015" t="str">
        <f t="shared" si="1118"/>
        <v>http://logeion.uchicago.edu/index.html#0</v>
      </c>
    </row>
    <row r="16016" spans="1:13" ht="15" customHeight="1" x14ac:dyDescent="0.2">
      <c r="A16016" t="s">
        <v>6516</v>
      </c>
      <c r="C16016" t="str">
        <f t="shared" si="1117"/>
        <v/>
      </c>
      <c r="D16016">
        <f t="shared" si="1119"/>
        <v>0</v>
      </c>
      <c r="G16016" t="s">
        <v>61</v>
      </c>
      <c r="H16016">
        <v>1</v>
      </c>
      <c r="I16016">
        <v>0</v>
      </c>
      <c r="J16016">
        <v>0</v>
      </c>
      <c r="K16016">
        <v>0</v>
      </c>
      <c r="L16016" t="s">
        <v>36</v>
      </c>
      <c r="M16016" t="str">
        <f t="shared" si="1118"/>
        <v>http://logeion.uchicago.edu/index.html#0</v>
      </c>
    </row>
    <row r="16017" spans="1:13" ht="15" customHeight="1" x14ac:dyDescent="0.2">
      <c r="A16017" t="s">
        <v>6521</v>
      </c>
      <c r="C16017" t="str">
        <f t="shared" si="1117"/>
        <v/>
      </c>
      <c r="D16017">
        <f t="shared" si="1119"/>
        <v>0</v>
      </c>
      <c r="G16017" t="s">
        <v>29</v>
      </c>
      <c r="H16017">
        <v>3</v>
      </c>
      <c r="I16017">
        <v>0</v>
      </c>
      <c r="J16017">
        <v>0</v>
      </c>
      <c r="K16017">
        <v>0</v>
      </c>
      <c r="L16017" t="s">
        <v>19</v>
      </c>
      <c r="M16017" t="str">
        <f t="shared" si="1118"/>
        <v>http://logeion.uchicago.edu/index.html#0</v>
      </c>
    </row>
    <row r="16018" spans="1:13" ht="15" customHeight="1" x14ac:dyDescent="0.2">
      <c r="A16018" t="s">
        <v>6535</v>
      </c>
      <c r="C16018" t="str">
        <f t="shared" si="1117"/>
        <v/>
      </c>
      <c r="D16018">
        <f t="shared" si="1119"/>
        <v>0</v>
      </c>
      <c r="G16018" t="s">
        <v>76</v>
      </c>
      <c r="H16018">
        <v>1</v>
      </c>
      <c r="I16018">
        <v>0</v>
      </c>
      <c r="J16018">
        <v>0</v>
      </c>
      <c r="K16018">
        <v>0</v>
      </c>
      <c r="L16018" t="s">
        <v>19</v>
      </c>
      <c r="M16018" t="str">
        <f t="shared" si="1118"/>
        <v>http://logeion.uchicago.edu/index.html#0</v>
      </c>
    </row>
    <row r="16019" spans="1:13" ht="15" customHeight="1" x14ac:dyDescent="0.2">
      <c r="A16019" t="s">
        <v>6536</v>
      </c>
      <c r="C16019" t="str">
        <f t="shared" si="1117"/>
        <v/>
      </c>
      <c r="D16019">
        <f t="shared" si="1119"/>
        <v>0</v>
      </c>
      <c r="G16019" t="s">
        <v>61</v>
      </c>
      <c r="H16019">
        <v>1</v>
      </c>
      <c r="I16019">
        <v>0</v>
      </c>
      <c r="J16019">
        <v>0</v>
      </c>
      <c r="K16019">
        <v>0</v>
      </c>
      <c r="L16019" t="s">
        <v>36</v>
      </c>
      <c r="M16019" t="str">
        <f t="shared" si="1118"/>
        <v>http://logeion.uchicago.edu/index.html#0</v>
      </c>
    </row>
    <row r="16020" spans="1:13" ht="15" customHeight="1" x14ac:dyDescent="0.2">
      <c r="A16020" t="s">
        <v>6537</v>
      </c>
      <c r="C16020" t="str">
        <f t="shared" ref="C16020:C16083" si="1120">SUBSTITUTE(SUBSTITUTE(SUBSTITUTE(SUBSTITUTE(SUBSTITUTE(SUBSTITUTE(SUBSTITUTE(SUBSTITUTE(SUBSTITUTE(SUBSTITUTE(SUBSTITUTE(B16020, "ā", "a"), "ē", "e"), "ī", "i"), "ō", "o"), "ū", "u"), "ȳ", "y"), "Ā", "A"), "Ē", "E"), "Ī", "I"), "Ō", "O"), "Ū", "U")</f>
        <v/>
      </c>
      <c r="D16020">
        <f t="shared" si="1119"/>
        <v>0</v>
      </c>
      <c r="G16020" t="s">
        <v>61</v>
      </c>
      <c r="H16020">
        <v>1</v>
      </c>
      <c r="I16020">
        <v>0</v>
      </c>
      <c r="J16020">
        <v>0</v>
      </c>
      <c r="K16020">
        <v>0</v>
      </c>
      <c r="L16020" t="s">
        <v>36</v>
      </c>
      <c r="M16020" t="str">
        <f t="shared" si="1118"/>
        <v>http://logeion.uchicago.edu/index.html#0</v>
      </c>
    </row>
    <row r="16021" spans="1:13" ht="15" customHeight="1" x14ac:dyDescent="0.2">
      <c r="A16021" t="s">
        <v>6557</v>
      </c>
      <c r="C16021" t="str">
        <f t="shared" si="1120"/>
        <v/>
      </c>
      <c r="D16021">
        <f t="shared" si="1119"/>
        <v>0</v>
      </c>
      <c r="G16021" t="s">
        <v>235</v>
      </c>
      <c r="I16021">
        <v>4</v>
      </c>
      <c r="J16021">
        <v>0</v>
      </c>
      <c r="K16021">
        <v>0</v>
      </c>
      <c r="L16021" t="s">
        <v>24</v>
      </c>
      <c r="M16021" t="str">
        <f t="shared" si="1118"/>
        <v>http://logeion.uchicago.edu/index.html#0</v>
      </c>
    </row>
    <row r="16022" spans="1:13" ht="15" customHeight="1" x14ac:dyDescent="0.2">
      <c r="A16022" t="s">
        <v>6558</v>
      </c>
      <c r="C16022" t="str">
        <f t="shared" si="1120"/>
        <v/>
      </c>
      <c r="D16022">
        <f t="shared" si="1119"/>
        <v>0</v>
      </c>
      <c r="G16022" t="s">
        <v>18</v>
      </c>
      <c r="H16022">
        <v>4</v>
      </c>
      <c r="I16022">
        <v>0</v>
      </c>
      <c r="J16022">
        <v>0</v>
      </c>
      <c r="K16022">
        <v>0</v>
      </c>
      <c r="L16022" t="s">
        <v>19</v>
      </c>
      <c r="M16022" t="str">
        <f t="shared" si="1118"/>
        <v>http://logeion.uchicago.edu/index.html#0</v>
      </c>
    </row>
    <row r="16023" spans="1:13" ht="15" customHeight="1" x14ac:dyDescent="0.2">
      <c r="A16023" t="s">
        <v>6559</v>
      </c>
      <c r="C16023" t="str">
        <f t="shared" si="1120"/>
        <v/>
      </c>
      <c r="D16023">
        <f t="shared" si="1119"/>
        <v>0</v>
      </c>
      <c r="G16023" t="s">
        <v>23</v>
      </c>
      <c r="I16023">
        <v>1</v>
      </c>
      <c r="J16023">
        <v>0</v>
      </c>
      <c r="K16023">
        <v>0</v>
      </c>
      <c r="L16023" t="s">
        <v>24</v>
      </c>
      <c r="M16023" t="str">
        <f t="shared" si="1118"/>
        <v>http://logeion.uchicago.edu/index.html#0</v>
      </c>
    </row>
    <row r="16024" spans="1:13" ht="15" customHeight="1" x14ac:dyDescent="0.2">
      <c r="A16024" t="s">
        <v>6564</v>
      </c>
      <c r="C16024" t="str">
        <f t="shared" si="1120"/>
        <v/>
      </c>
      <c r="D16024">
        <f t="shared" si="1119"/>
        <v>0</v>
      </c>
      <c r="E16024" t="s">
        <v>6565</v>
      </c>
      <c r="F16024" t="s">
        <v>6566</v>
      </c>
      <c r="G16024" t="s">
        <v>43</v>
      </c>
      <c r="H16024">
        <v>6</v>
      </c>
      <c r="I16024">
        <v>0</v>
      </c>
      <c r="J16024">
        <v>0</v>
      </c>
      <c r="K16024">
        <v>1</v>
      </c>
      <c r="L16024" t="s">
        <v>19</v>
      </c>
      <c r="M16024" t="str">
        <f t="shared" si="1118"/>
        <v>http://logeion.uchicago.edu/index.html#0</v>
      </c>
    </row>
    <row r="16025" spans="1:13" ht="15" customHeight="1" x14ac:dyDescent="0.2">
      <c r="A16025" t="s">
        <v>6574</v>
      </c>
      <c r="C16025" t="str">
        <f t="shared" si="1120"/>
        <v/>
      </c>
      <c r="D16025">
        <f t="shared" si="1119"/>
        <v>0</v>
      </c>
      <c r="G16025" t="s">
        <v>21</v>
      </c>
      <c r="H16025">
        <v>2</v>
      </c>
      <c r="I16025">
        <v>0</v>
      </c>
      <c r="J16025">
        <v>0</v>
      </c>
      <c r="K16025">
        <v>1</v>
      </c>
      <c r="L16025" t="s">
        <v>19</v>
      </c>
      <c r="M16025" t="str">
        <f t="shared" si="1118"/>
        <v>http://logeion.uchicago.edu/index.html#0</v>
      </c>
    </row>
    <row r="16026" spans="1:13" ht="15" customHeight="1" x14ac:dyDescent="0.2">
      <c r="A16026" t="s">
        <v>6578</v>
      </c>
      <c r="C16026" t="str">
        <f t="shared" si="1120"/>
        <v/>
      </c>
      <c r="D16026">
        <f t="shared" si="1119"/>
        <v>0</v>
      </c>
      <c r="G16026" t="s">
        <v>21</v>
      </c>
      <c r="H16026">
        <v>2</v>
      </c>
      <c r="I16026">
        <v>0</v>
      </c>
      <c r="J16026">
        <v>0</v>
      </c>
      <c r="K16026">
        <v>0</v>
      </c>
      <c r="L16026" t="s">
        <v>19</v>
      </c>
      <c r="M16026" t="str">
        <f t="shared" si="1118"/>
        <v>http://logeion.uchicago.edu/index.html#0</v>
      </c>
    </row>
    <row r="16027" spans="1:13" ht="15" customHeight="1" x14ac:dyDescent="0.2">
      <c r="A16027" t="s">
        <v>6579</v>
      </c>
      <c r="C16027" t="str">
        <f t="shared" si="1120"/>
        <v/>
      </c>
      <c r="D16027">
        <f t="shared" si="1119"/>
        <v>0</v>
      </c>
      <c r="G16027" t="s">
        <v>61</v>
      </c>
      <c r="H16027">
        <v>1</v>
      </c>
      <c r="I16027">
        <v>0</v>
      </c>
      <c r="J16027">
        <v>0</v>
      </c>
      <c r="K16027">
        <v>0</v>
      </c>
      <c r="L16027" t="s">
        <v>36</v>
      </c>
      <c r="M16027" t="str">
        <f t="shared" si="1118"/>
        <v>http://logeion.uchicago.edu/index.html#0</v>
      </c>
    </row>
    <row r="16028" spans="1:13" ht="15" customHeight="1" x14ac:dyDescent="0.2">
      <c r="A16028" t="s">
        <v>6625</v>
      </c>
      <c r="C16028" t="str">
        <f t="shared" si="1120"/>
        <v/>
      </c>
      <c r="D16028">
        <f t="shared" si="1119"/>
        <v>0</v>
      </c>
      <c r="G16028" t="s">
        <v>29</v>
      </c>
      <c r="H16028">
        <v>3</v>
      </c>
      <c r="I16028">
        <v>0</v>
      </c>
      <c r="J16028">
        <v>0</v>
      </c>
      <c r="K16028">
        <v>0</v>
      </c>
      <c r="L16028" t="s">
        <v>19</v>
      </c>
      <c r="M16028" t="str">
        <f t="shared" si="1118"/>
        <v>http://logeion.uchicago.edu/index.html#0</v>
      </c>
    </row>
    <row r="16029" spans="1:13" ht="15" customHeight="1" x14ac:dyDescent="0.2">
      <c r="A16029" t="s">
        <v>6637</v>
      </c>
      <c r="C16029" t="str">
        <f t="shared" si="1120"/>
        <v/>
      </c>
      <c r="D16029">
        <f t="shared" si="1119"/>
        <v>0</v>
      </c>
      <c r="G16029" t="s">
        <v>29</v>
      </c>
      <c r="H16029">
        <v>3</v>
      </c>
      <c r="I16029">
        <v>0</v>
      </c>
      <c r="J16029">
        <v>0</v>
      </c>
      <c r="K16029">
        <v>0</v>
      </c>
      <c r="L16029" t="s">
        <v>19</v>
      </c>
      <c r="M16029" t="str">
        <f t="shared" si="1118"/>
        <v>http://logeion.uchicago.edu/index.html#0</v>
      </c>
    </row>
    <row r="16030" spans="1:13" ht="15" customHeight="1" x14ac:dyDescent="0.2">
      <c r="A16030" t="s">
        <v>6644</v>
      </c>
      <c r="C16030" t="str">
        <f t="shared" si="1120"/>
        <v/>
      </c>
      <c r="D16030">
        <f t="shared" si="1119"/>
        <v>0</v>
      </c>
      <c r="G16030" t="s">
        <v>21</v>
      </c>
      <c r="H16030">
        <v>2</v>
      </c>
      <c r="I16030">
        <v>0</v>
      </c>
      <c r="J16030">
        <v>0</v>
      </c>
      <c r="K16030">
        <v>1</v>
      </c>
      <c r="L16030" t="s">
        <v>19</v>
      </c>
      <c r="M16030" t="str">
        <f t="shared" si="1118"/>
        <v>http://logeion.uchicago.edu/index.html#0</v>
      </c>
    </row>
    <row r="16031" spans="1:13" ht="15" customHeight="1" x14ac:dyDescent="0.2">
      <c r="A16031" t="s">
        <v>6653</v>
      </c>
      <c r="C16031" t="str">
        <f t="shared" si="1120"/>
        <v/>
      </c>
      <c r="D16031">
        <f t="shared" si="1119"/>
        <v>0</v>
      </c>
      <c r="G16031" t="s">
        <v>76</v>
      </c>
      <c r="H16031">
        <v>1</v>
      </c>
      <c r="I16031">
        <v>0</v>
      </c>
      <c r="J16031">
        <v>0</v>
      </c>
      <c r="K16031">
        <v>1</v>
      </c>
      <c r="L16031" t="s">
        <v>19</v>
      </c>
      <c r="M16031" t="str">
        <f t="shared" si="1118"/>
        <v>http://logeion.uchicago.edu/index.html#0</v>
      </c>
    </row>
    <row r="16032" spans="1:13" ht="15" customHeight="1" x14ac:dyDescent="0.2">
      <c r="A16032" t="s">
        <v>6670</v>
      </c>
      <c r="C16032" t="str">
        <f t="shared" si="1120"/>
        <v/>
      </c>
      <c r="D16032">
        <f t="shared" si="1119"/>
        <v>0</v>
      </c>
      <c r="G16032" t="s">
        <v>61</v>
      </c>
      <c r="H16032">
        <v>1</v>
      </c>
      <c r="I16032">
        <v>0</v>
      </c>
      <c r="J16032">
        <v>0</v>
      </c>
      <c r="K16032">
        <v>0</v>
      </c>
      <c r="L16032" t="s">
        <v>36</v>
      </c>
      <c r="M16032" t="str">
        <f t="shared" si="1118"/>
        <v>http://logeion.uchicago.edu/index.html#0</v>
      </c>
    </row>
    <row r="16033" spans="1:13" ht="15" customHeight="1" x14ac:dyDescent="0.2">
      <c r="A16033" t="s">
        <v>6671</v>
      </c>
      <c r="C16033" t="str">
        <f t="shared" si="1120"/>
        <v/>
      </c>
      <c r="D16033">
        <f t="shared" si="1119"/>
        <v>0</v>
      </c>
      <c r="G16033" t="s">
        <v>21</v>
      </c>
      <c r="H16033">
        <v>2</v>
      </c>
      <c r="I16033">
        <v>0</v>
      </c>
      <c r="J16033">
        <v>0</v>
      </c>
      <c r="K16033">
        <v>0</v>
      </c>
      <c r="L16033" t="s">
        <v>19</v>
      </c>
      <c r="M16033" t="str">
        <f t="shared" si="1118"/>
        <v>http://logeion.uchicago.edu/index.html#0</v>
      </c>
    </row>
    <row r="16034" spans="1:13" ht="15" customHeight="1" x14ac:dyDescent="0.2">
      <c r="A16034" t="s">
        <v>6679</v>
      </c>
      <c r="C16034" t="str">
        <f t="shared" si="1120"/>
        <v/>
      </c>
      <c r="D16034">
        <f t="shared" si="1119"/>
        <v>0</v>
      </c>
      <c r="G16034" t="s">
        <v>21</v>
      </c>
      <c r="H16034">
        <v>2</v>
      </c>
      <c r="I16034">
        <v>0</v>
      </c>
      <c r="J16034">
        <v>0</v>
      </c>
      <c r="K16034">
        <v>0</v>
      </c>
      <c r="L16034" t="s">
        <v>19</v>
      </c>
      <c r="M16034" t="str">
        <f t="shared" si="1118"/>
        <v>http://logeion.uchicago.edu/index.html#0</v>
      </c>
    </row>
    <row r="16035" spans="1:13" ht="15" customHeight="1" x14ac:dyDescent="0.2">
      <c r="A16035" t="s">
        <v>6687</v>
      </c>
      <c r="C16035" t="str">
        <f t="shared" si="1120"/>
        <v/>
      </c>
      <c r="D16035">
        <f t="shared" si="1119"/>
        <v>0</v>
      </c>
      <c r="E16035" t="s">
        <v>6688</v>
      </c>
      <c r="F16035" t="s">
        <v>6689</v>
      </c>
      <c r="G16035" t="s">
        <v>43</v>
      </c>
      <c r="H16035">
        <v>6</v>
      </c>
      <c r="I16035">
        <v>0</v>
      </c>
      <c r="J16035">
        <v>0</v>
      </c>
      <c r="K16035">
        <v>1</v>
      </c>
      <c r="L16035" t="s">
        <v>19</v>
      </c>
      <c r="M16035" t="str">
        <f t="shared" ref="M16035:M16098" si="1121">"http://logeion.uchicago.edu/index.html#"&amp;D16035</f>
        <v>http://logeion.uchicago.edu/index.html#0</v>
      </c>
    </row>
    <row r="16036" spans="1:13" ht="15" customHeight="1" x14ac:dyDescent="0.2">
      <c r="A16036" t="s">
        <v>6690</v>
      </c>
      <c r="C16036" t="str">
        <f t="shared" si="1120"/>
        <v/>
      </c>
      <c r="D16036">
        <f t="shared" si="1119"/>
        <v>0</v>
      </c>
      <c r="G16036" t="s">
        <v>61</v>
      </c>
      <c r="H16036">
        <v>1</v>
      </c>
      <c r="I16036">
        <v>0</v>
      </c>
      <c r="J16036">
        <v>0</v>
      </c>
      <c r="K16036">
        <v>0</v>
      </c>
      <c r="L16036" t="s">
        <v>36</v>
      </c>
      <c r="M16036" t="str">
        <f t="shared" si="1121"/>
        <v>http://logeion.uchicago.edu/index.html#0</v>
      </c>
    </row>
    <row r="16037" spans="1:13" ht="15" customHeight="1" x14ac:dyDescent="0.2">
      <c r="A16037" t="s">
        <v>6697</v>
      </c>
      <c r="C16037" t="str">
        <f t="shared" si="1120"/>
        <v/>
      </c>
      <c r="D16037">
        <f t="shared" si="1119"/>
        <v>0</v>
      </c>
      <c r="G16037" t="s">
        <v>29</v>
      </c>
      <c r="H16037">
        <v>3</v>
      </c>
      <c r="I16037">
        <v>0</v>
      </c>
      <c r="J16037">
        <v>0</v>
      </c>
      <c r="K16037">
        <v>0</v>
      </c>
      <c r="L16037" t="s">
        <v>19</v>
      </c>
      <c r="M16037" t="str">
        <f t="shared" si="1121"/>
        <v>http://logeion.uchicago.edu/index.html#0</v>
      </c>
    </row>
    <row r="16038" spans="1:13" ht="15" customHeight="1" x14ac:dyDescent="0.2">
      <c r="A16038" t="s">
        <v>6732</v>
      </c>
      <c r="C16038" t="str">
        <f t="shared" si="1120"/>
        <v/>
      </c>
      <c r="D16038">
        <f t="shared" si="1119"/>
        <v>0</v>
      </c>
      <c r="G16038" t="s">
        <v>21</v>
      </c>
      <c r="H16038">
        <v>2</v>
      </c>
      <c r="I16038">
        <v>0</v>
      </c>
      <c r="J16038">
        <v>0</v>
      </c>
      <c r="K16038">
        <v>1</v>
      </c>
      <c r="L16038" t="s">
        <v>19</v>
      </c>
      <c r="M16038" t="str">
        <f t="shared" si="1121"/>
        <v>http://logeion.uchicago.edu/index.html#0</v>
      </c>
    </row>
    <row r="16039" spans="1:13" ht="15" customHeight="1" x14ac:dyDescent="0.2">
      <c r="A16039" t="s">
        <v>6737</v>
      </c>
      <c r="C16039" t="str">
        <f t="shared" si="1120"/>
        <v/>
      </c>
      <c r="D16039">
        <f t="shared" si="1119"/>
        <v>0</v>
      </c>
      <c r="E16039" t="s">
        <v>6738</v>
      </c>
      <c r="F16039" t="s">
        <v>6738</v>
      </c>
      <c r="G16039" t="s">
        <v>43</v>
      </c>
      <c r="H16039">
        <v>6</v>
      </c>
      <c r="I16039">
        <v>0</v>
      </c>
      <c r="J16039">
        <v>0</v>
      </c>
      <c r="K16039">
        <v>1</v>
      </c>
      <c r="L16039" t="s">
        <v>19</v>
      </c>
      <c r="M16039" t="str">
        <f t="shared" si="1121"/>
        <v>http://logeion.uchicago.edu/index.html#0</v>
      </c>
    </row>
    <row r="16040" spans="1:13" ht="15" customHeight="1" x14ac:dyDescent="0.2">
      <c r="A16040" t="s">
        <v>6743</v>
      </c>
      <c r="C16040" t="str">
        <f t="shared" si="1120"/>
        <v/>
      </c>
      <c r="D16040">
        <f t="shared" si="1119"/>
        <v>0</v>
      </c>
      <c r="G16040" t="s">
        <v>61</v>
      </c>
      <c r="H16040">
        <v>1</v>
      </c>
      <c r="I16040">
        <v>0</v>
      </c>
      <c r="J16040">
        <v>0</v>
      </c>
      <c r="K16040">
        <v>0</v>
      </c>
      <c r="L16040" t="s">
        <v>36</v>
      </c>
      <c r="M16040" t="str">
        <f t="shared" si="1121"/>
        <v>http://logeion.uchicago.edu/index.html#0</v>
      </c>
    </row>
    <row r="16041" spans="1:13" ht="15" customHeight="1" x14ac:dyDescent="0.2">
      <c r="A16041" t="s">
        <v>6747</v>
      </c>
      <c r="C16041" t="str">
        <f t="shared" si="1120"/>
        <v/>
      </c>
      <c r="D16041">
        <f t="shared" si="1119"/>
        <v>0</v>
      </c>
      <c r="G16041" t="s">
        <v>29</v>
      </c>
      <c r="H16041">
        <v>3</v>
      </c>
      <c r="I16041">
        <v>0</v>
      </c>
      <c r="J16041">
        <v>0</v>
      </c>
      <c r="K16041">
        <v>0</v>
      </c>
      <c r="L16041" t="s">
        <v>19</v>
      </c>
      <c r="M16041" t="str">
        <f t="shared" si="1121"/>
        <v>http://logeion.uchicago.edu/index.html#0</v>
      </c>
    </row>
    <row r="16042" spans="1:13" ht="15" customHeight="1" x14ac:dyDescent="0.2">
      <c r="A16042" t="s">
        <v>6748</v>
      </c>
      <c r="C16042" t="str">
        <f t="shared" si="1120"/>
        <v/>
      </c>
      <c r="D16042">
        <f t="shared" si="1119"/>
        <v>0</v>
      </c>
      <c r="G16042" t="s">
        <v>76</v>
      </c>
      <c r="H16042">
        <v>1</v>
      </c>
      <c r="I16042">
        <v>0</v>
      </c>
      <c r="J16042">
        <v>0</v>
      </c>
      <c r="K16042">
        <v>0</v>
      </c>
      <c r="L16042" t="s">
        <v>19</v>
      </c>
      <c r="M16042" t="str">
        <f t="shared" si="1121"/>
        <v>http://logeion.uchicago.edu/index.html#0</v>
      </c>
    </row>
    <row r="16043" spans="1:13" ht="15" customHeight="1" x14ac:dyDescent="0.2">
      <c r="A16043" t="s">
        <v>6756</v>
      </c>
      <c r="C16043" t="str">
        <f t="shared" si="1120"/>
        <v/>
      </c>
      <c r="D16043">
        <f t="shared" si="1119"/>
        <v>0</v>
      </c>
      <c r="G16043" t="s">
        <v>230</v>
      </c>
      <c r="H16043">
        <v>3</v>
      </c>
      <c r="I16043">
        <v>0</v>
      </c>
      <c r="J16043">
        <v>0</v>
      </c>
      <c r="K16043">
        <v>0</v>
      </c>
      <c r="L16043" t="s">
        <v>36</v>
      </c>
      <c r="M16043" t="str">
        <f t="shared" si="1121"/>
        <v>http://logeion.uchicago.edu/index.html#0</v>
      </c>
    </row>
    <row r="16044" spans="1:13" ht="15" customHeight="1" x14ac:dyDescent="0.2">
      <c r="A16044" t="s">
        <v>6763</v>
      </c>
      <c r="C16044" t="str">
        <f t="shared" si="1120"/>
        <v/>
      </c>
      <c r="D16044">
        <f t="shared" si="1119"/>
        <v>0</v>
      </c>
      <c r="G16044" t="s">
        <v>21</v>
      </c>
      <c r="H16044">
        <v>2</v>
      </c>
      <c r="I16044">
        <v>0</v>
      </c>
      <c r="J16044">
        <v>0</v>
      </c>
      <c r="K16044">
        <v>0</v>
      </c>
      <c r="L16044" t="s">
        <v>19</v>
      </c>
      <c r="M16044" t="str">
        <f t="shared" si="1121"/>
        <v>http://logeion.uchicago.edu/index.html#0</v>
      </c>
    </row>
    <row r="16045" spans="1:13" ht="15" customHeight="1" x14ac:dyDescent="0.2">
      <c r="A16045" t="s">
        <v>6764</v>
      </c>
      <c r="C16045" t="str">
        <f t="shared" si="1120"/>
        <v/>
      </c>
      <c r="D16045">
        <f t="shared" si="1119"/>
        <v>0</v>
      </c>
      <c r="G16045" t="s">
        <v>18</v>
      </c>
      <c r="H16045">
        <v>4</v>
      </c>
      <c r="I16045">
        <v>0</v>
      </c>
      <c r="J16045">
        <v>0</v>
      </c>
      <c r="K16045">
        <v>0</v>
      </c>
      <c r="L16045" t="s">
        <v>19</v>
      </c>
      <c r="M16045" t="str">
        <f t="shared" si="1121"/>
        <v>http://logeion.uchicago.edu/index.html#0</v>
      </c>
    </row>
    <row r="16046" spans="1:13" ht="15" customHeight="1" x14ac:dyDescent="0.2">
      <c r="A16046" t="s">
        <v>6773</v>
      </c>
      <c r="C16046" t="str">
        <f t="shared" si="1120"/>
        <v/>
      </c>
      <c r="D16046">
        <f t="shared" si="1119"/>
        <v>0</v>
      </c>
      <c r="E16046" t="s">
        <v>6774</v>
      </c>
      <c r="F16046" t="s">
        <v>6775</v>
      </c>
      <c r="G16046" t="s">
        <v>43</v>
      </c>
      <c r="H16046">
        <v>6</v>
      </c>
      <c r="I16046">
        <v>0</v>
      </c>
      <c r="J16046">
        <v>0</v>
      </c>
      <c r="K16046">
        <v>1</v>
      </c>
      <c r="L16046" t="s">
        <v>19</v>
      </c>
      <c r="M16046" t="str">
        <f t="shared" si="1121"/>
        <v>http://logeion.uchicago.edu/index.html#0</v>
      </c>
    </row>
    <row r="16047" spans="1:13" ht="15" customHeight="1" x14ac:dyDescent="0.2">
      <c r="A16047" t="s">
        <v>6776</v>
      </c>
      <c r="C16047" t="str">
        <f t="shared" si="1120"/>
        <v/>
      </c>
      <c r="D16047">
        <f t="shared" si="1119"/>
        <v>0</v>
      </c>
      <c r="G16047" t="s">
        <v>29</v>
      </c>
      <c r="H16047">
        <v>3</v>
      </c>
      <c r="I16047">
        <v>0</v>
      </c>
      <c r="J16047">
        <v>0</v>
      </c>
      <c r="K16047">
        <v>0</v>
      </c>
      <c r="L16047" t="s">
        <v>19</v>
      </c>
      <c r="M16047" t="str">
        <f t="shared" si="1121"/>
        <v>http://logeion.uchicago.edu/index.html#0</v>
      </c>
    </row>
    <row r="16048" spans="1:13" ht="15" customHeight="1" x14ac:dyDescent="0.2">
      <c r="A16048" t="s">
        <v>6787</v>
      </c>
      <c r="C16048" t="str">
        <f t="shared" si="1120"/>
        <v/>
      </c>
      <c r="D16048">
        <f t="shared" si="1119"/>
        <v>0</v>
      </c>
      <c r="G16048" t="s">
        <v>21</v>
      </c>
      <c r="H16048">
        <v>2</v>
      </c>
      <c r="I16048">
        <v>0</v>
      </c>
      <c r="J16048">
        <v>0</v>
      </c>
      <c r="K16048">
        <v>0</v>
      </c>
      <c r="L16048" t="s">
        <v>19</v>
      </c>
      <c r="M16048" t="str">
        <f t="shared" si="1121"/>
        <v>http://logeion.uchicago.edu/index.html#0</v>
      </c>
    </row>
    <row r="16049" spans="1:13" ht="15" customHeight="1" x14ac:dyDescent="0.2">
      <c r="A16049" t="s">
        <v>6791</v>
      </c>
      <c r="C16049" t="str">
        <f t="shared" si="1120"/>
        <v/>
      </c>
      <c r="D16049">
        <f t="shared" si="1119"/>
        <v>0</v>
      </c>
      <c r="G16049" t="s">
        <v>61</v>
      </c>
      <c r="H16049">
        <v>1</v>
      </c>
      <c r="I16049">
        <v>0</v>
      </c>
      <c r="J16049">
        <v>0</v>
      </c>
      <c r="K16049">
        <v>0</v>
      </c>
      <c r="L16049" t="s">
        <v>36</v>
      </c>
      <c r="M16049" t="str">
        <f t="shared" si="1121"/>
        <v>http://logeion.uchicago.edu/index.html#0</v>
      </c>
    </row>
    <row r="16050" spans="1:13" ht="15" customHeight="1" x14ac:dyDescent="0.2">
      <c r="A16050" t="s">
        <v>6792</v>
      </c>
      <c r="C16050" t="str">
        <f t="shared" si="1120"/>
        <v/>
      </c>
      <c r="D16050">
        <f t="shared" si="1119"/>
        <v>0</v>
      </c>
      <c r="G16050" t="s">
        <v>21</v>
      </c>
      <c r="H16050">
        <v>2</v>
      </c>
      <c r="I16050">
        <v>0</v>
      </c>
      <c r="J16050">
        <v>0</v>
      </c>
      <c r="K16050">
        <v>0</v>
      </c>
      <c r="L16050" t="s">
        <v>19</v>
      </c>
      <c r="M16050" t="str">
        <f t="shared" si="1121"/>
        <v>http://logeion.uchicago.edu/index.html#0</v>
      </c>
    </row>
    <row r="16051" spans="1:13" ht="15" customHeight="1" x14ac:dyDescent="0.2">
      <c r="A16051" t="s">
        <v>6797</v>
      </c>
      <c r="C16051" t="str">
        <f t="shared" si="1120"/>
        <v/>
      </c>
      <c r="D16051">
        <f t="shared" si="1119"/>
        <v>0</v>
      </c>
      <c r="G16051" t="s">
        <v>29</v>
      </c>
      <c r="H16051">
        <v>3</v>
      </c>
      <c r="I16051">
        <v>0</v>
      </c>
      <c r="J16051">
        <v>0</v>
      </c>
      <c r="K16051">
        <v>1</v>
      </c>
      <c r="L16051" t="s">
        <v>19</v>
      </c>
      <c r="M16051" t="str">
        <f t="shared" si="1121"/>
        <v>http://logeion.uchicago.edu/index.html#0</v>
      </c>
    </row>
    <row r="16052" spans="1:13" ht="15" customHeight="1" x14ac:dyDescent="0.2">
      <c r="A16052" t="s">
        <v>6801</v>
      </c>
      <c r="C16052" t="str">
        <f t="shared" si="1120"/>
        <v/>
      </c>
      <c r="D16052">
        <f t="shared" si="1119"/>
        <v>0</v>
      </c>
      <c r="G16052" t="s">
        <v>61</v>
      </c>
      <c r="H16052">
        <v>1</v>
      </c>
      <c r="I16052">
        <v>0</v>
      </c>
      <c r="J16052">
        <v>0</v>
      </c>
      <c r="K16052">
        <v>1</v>
      </c>
      <c r="L16052" t="s">
        <v>36</v>
      </c>
      <c r="M16052" t="str">
        <f t="shared" si="1121"/>
        <v>http://logeion.uchicago.edu/index.html#0</v>
      </c>
    </row>
    <row r="16053" spans="1:13" ht="15" customHeight="1" x14ac:dyDescent="0.2">
      <c r="A16053" t="s">
        <v>6802</v>
      </c>
      <c r="C16053" t="str">
        <f t="shared" si="1120"/>
        <v/>
      </c>
      <c r="D16053">
        <f t="shared" si="1119"/>
        <v>0</v>
      </c>
      <c r="G16053" t="s">
        <v>29</v>
      </c>
      <c r="H16053">
        <v>3</v>
      </c>
      <c r="I16053">
        <v>0</v>
      </c>
      <c r="J16053">
        <v>0</v>
      </c>
      <c r="K16053">
        <v>1</v>
      </c>
      <c r="L16053" t="s">
        <v>19</v>
      </c>
      <c r="M16053" t="str">
        <f t="shared" si="1121"/>
        <v>http://logeion.uchicago.edu/index.html#0</v>
      </c>
    </row>
    <row r="16054" spans="1:13" ht="15" customHeight="1" x14ac:dyDescent="0.2">
      <c r="A16054" t="s">
        <v>6803</v>
      </c>
      <c r="C16054" t="str">
        <f t="shared" si="1120"/>
        <v/>
      </c>
      <c r="D16054">
        <f t="shared" si="1119"/>
        <v>0</v>
      </c>
      <c r="G16054" t="s">
        <v>61</v>
      </c>
      <c r="H16054">
        <v>1</v>
      </c>
      <c r="I16054">
        <v>0</v>
      </c>
      <c r="J16054">
        <v>0</v>
      </c>
      <c r="K16054">
        <v>0</v>
      </c>
      <c r="L16054" t="s">
        <v>36</v>
      </c>
      <c r="M16054" t="str">
        <f t="shared" si="1121"/>
        <v>http://logeion.uchicago.edu/index.html#0</v>
      </c>
    </row>
    <row r="16055" spans="1:13" ht="15" customHeight="1" x14ac:dyDescent="0.2">
      <c r="A16055" t="s">
        <v>6824</v>
      </c>
      <c r="C16055" t="str">
        <f t="shared" si="1120"/>
        <v/>
      </c>
      <c r="D16055">
        <f t="shared" si="1119"/>
        <v>0</v>
      </c>
      <c r="G16055" t="s">
        <v>21</v>
      </c>
      <c r="H16055">
        <v>2</v>
      </c>
      <c r="I16055">
        <v>0</v>
      </c>
      <c r="J16055">
        <v>0</v>
      </c>
      <c r="K16055">
        <v>0</v>
      </c>
      <c r="L16055" t="s">
        <v>19</v>
      </c>
      <c r="M16055" t="str">
        <f t="shared" si="1121"/>
        <v>http://logeion.uchicago.edu/index.html#0</v>
      </c>
    </row>
    <row r="16056" spans="1:13" ht="15" customHeight="1" x14ac:dyDescent="0.2">
      <c r="A16056" t="s">
        <v>6849</v>
      </c>
      <c r="C16056" t="str">
        <f t="shared" si="1120"/>
        <v/>
      </c>
      <c r="D16056">
        <f t="shared" si="1119"/>
        <v>0</v>
      </c>
      <c r="G16056" t="s">
        <v>21</v>
      </c>
      <c r="H16056">
        <v>2</v>
      </c>
      <c r="I16056">
        <v>0</v>
      </c>
      <c r="J16056">
        <v>0</v>
      </c>
      <c r="K16056">
        <v>1</v>
      </c>
      <c r="L16056" t="s">
        <v>19</v>
      </c>
      <c r="M16056" t="str">
        <f t="shared" si="1121"/>
        <v>http://logeion.uchicago.edu/index.html#0</v>
      </c>
    </row>
    <row r="16057" spans="1:13" ht="15" customHeight="1" x14ac:dyDescent="0.2">
      <c r="A16057" t="s">
        <v>6857</v>
      </c>
      <c r="C16057" t="str">
        <f t="shared" si="1120"/>
        <v/>
      </c>
      <c r="D16057">
        <f t="shared" ref="D16057:D16120" si="1122">IF(ISBLANK(B16057),0,LEFT( C16057, FIND( " ", C16057 ) - 1 ))</f>
        <v>0</v>
      </c>
      <c r="G16057" t="s">
        <v>29</v>
      </c>
      <c r="H16057">
        <v>3</v>
      </c>
      <c r="I16057">
        <v>0</v>
      </c>
      <c r="J16057">
        <v>0</v>
      </c>
      <c r="K16057">
        <v>1</v>
      </c>
      <c r="L16057" t="s">
        <v>19</v>
      </c>
      <c r="M16057" t="str">
        <f t="shared" si="1121"/>
        <v>http://logeion.uchicago.edu/index.html#0</v>
      </c>
    </row>
    <row r="16058" spans="1:13" ht="15" customHeight="1" x14ac:dyDescent="0.2">
      <c r="A16058" t="s">
        <v>6881</v>
      </c>
      <c r="C16058" t="str">
        <f t="shared" si="1120"/>
        <v/>
      </c>
      <c r="D16058">
        <f t="shared" si="1122"/>
        <v>0</v>
      </c>
      <c r="G16058" t="s">
        <v>346</v>
      </c>
      <c r="H16058">
        <v>6</v>
      </c>
      <c r="I16058">
        <v>0</v>
      </c>
      <c r="J16058">
        <v>0</v>
      </c>
      <c r="K16058">
        <v>1</v>
      </c>
      <c r="L16058" t="s">
        <v>19</v>
      </c>
      <c r="M16058" t="str">
        <f t="shared" si="1121"/>
        <v>http://logeion.uchicago.edu/index.html#0</v>
      </c>
    </row>
    <row r="16059" spans="1:13" ht="15" customHeight="1" x14ac:dyDescent="0.2">
      <c r="A16059" t="s">
        <v>6882</v>
      </c>
      <c r="C16059" t="str">
        <f t="shared" si="1120"/>
        <v/>
      </c>
      <c r="D16059">
        <f t="shared" si="1122"/>
        <v>0</v>
      </c>
      <c r="G16059" t="s">
        <v>21</v>
      </c>
      <c r="H16059">
        <v>2</v>
      </c>
      <c r="I16059">
        <v>0</v>
      </c>
      <c r="J16059">
        <v>0</v>
      </c>
      <c r="K16059">
        <v>1</v>
      </c>
      <c r="L16059" t="s">
        <v>19</v>
      </c>
      <c r="M16059" t="str">
        <f t="shared" si="1121"/>
        <v>http://logeion.uchicago.edu/index.html#0</v>
      </c>
    </row>
    <row r="16060" spans="1:13" ht="15" customHeight="1" x14ac:dyDescent="0.2">
      <c r="A16060" t="s">
        <v>6883</v>
      </c>
      <c r="C16060" t="str">
        <f t="shared" si="1120"/>
        <v/>
      </c>
      <c r="D16060">
        <f t="shared" si="1122"/>
        <v>0</v>
      </c>
      <c r="G16060" t="s">
        <v>61</v>
      </c>
      <c r="H16060">
        <v>1</v>
      </c>
      <c r="I16060">
        <v>0</v>
      </c>
      <c r="J16060">
        <v>0</v>
      </c>
      <c r="K16060">
        <v>1</v>
      </c>
      <c r="L16060" t="s">
        <v>36</v>
      </c>
      <c r="M16060" t="str">
        <f t="shared" si="1121"/>
        <v>http://logeion.uchicago.edu/index.html#0</v>
      </c>
    </row>
    <row r="16061" spans="1:13" ht="15" customHeight="1" x14ac:dyDescent="0.2">
      <c r="A16061" t="s">
        <v>6887</v>
      </c>
      <c r="C16061" t="str">
        <f t="shared" si="1120"/>
        <v/>
      </c>
      <c r="D16061">
        <f t="shared" si="1122"/>
        <v>0</v>
      </c>
      <c r="G16061" t="s">
        <v>21</v>
      </c>
      <c r="H16061">
        <v>2</v>
      </c>
      <c r="I16061">
        <v>0</v>
      </c>
      <c r="J16061">
        <v>0</v>
      </c>
      <c r="K16061">
        <v>0</v>
      </c>
      <c r="L16061" t="s">
        <v>19</v>
      </c>
      <c r="M16061" t="str">
        <f t="shared" si="1121"/>
        <v>http://logeion.uchicago.edu/index.html#0</v>
      </c>
    </row>
    <row r="16062" spans="1:13" ht="15" customHeight="1" x14ac:dyDescent="0.2">
      <c r="A16062" t="s">
        <v>6918</v>
      </c>
      <c r="C16062" t="str">
        <f t="shared" si="1120"/>
        <v/>
      </c>
      <c r="D16062">
        <f t="shared" si="1122"/>
        <v>0</v>
      </c>
      <c r="G16062" t="s">
        <v>21</v>
      </c>
      <c r="H16062">
        <v>2</v>
      </c>
      <c r="I16062">
        <v>0</v>
      </c>
      <c r="J16062">
        <v>0</v>
      </c>
      <c r="K16062">
        <v>0</v>
      </c>
      <c r="L16062" t="s">
        <v>19</v>
      </c>
      <c r="M16062" t="str">
        <f t="shared" si="1121"/>
        <v>http://logeion.uchicago.edu/index.html#0</v>
      </c>
    </row>
    <row r="16063" spans="1:13" ht="15" customHeight="1" x14ac:dyDescent="0.2">
      <c r="A16063" t="s">
        <v>6919</v>
      </c>
      <c r="C16063" t="str">
        <f t="shared" si="1120"/>
        <v/>
      </c>
      <c r="D16063">
        <f t="shared" si="1122"/>
        <v>0</v>
      </c>
      <c r="G16063" t="s">
        <v>61</v>
      </c>
      <c r="H16063">
        <v>1</v>
      </c>
      <c r="I16063">
        <v>0</v>
      </c>
      <c r="J16063">
        <v>0</v>
      </c>
      <c r="K16063">
        <v>0</v>
      </c>
      <c r="L16063" t="s">
        <v>36</v>
      </c>
      <c r="M16063" t="str">
        <f t="shared" si="1121"/>
        <v>http://logeion.uchicago.edu/index.html#0</v>
      </c>
    </row>
    <row r="16064" spans="1:13" ht="15" customHeight="1" x14ac:dyDescent="0.2">
      <c r="A16064" t="s">
        <v>6920</v>
      </c>
      <c r="C16064" t="str">
        <f t="shared" si="1120"/>
        <v/>
      </c>
      <c r="D16064">
        <f t="shared" si="1122"/>
        <v>0</v>
      </c>
      <c r="G16064" t="s">
        <v>76</v>
      </c>
      <c r="H16064">
        <v>1</v>
      </c>
      <c r="I16064">
        <v>0</v>
      </c>
      <c r="J16064">
        <v>0</v>
      </c>
      <c r="K16064">
        <v>0</v>
      </c>
      <c r="L16064" t="s">
        <v>19</v>
      </c>
      <c r="M16064" t="str">
        <f t="shared" si="1121"/>
        <v>http://logeion.uchicago.edu/index.html#0</v>
      </c>
    </row>
    <row r="16065" spans="1:13" ht="15" customHeight="1" x14ac:dyDescent="0.2">
      <c r="A16065" t="s">
        <v>6940</v>
      </c>
      <c r="C16065" t="str">
        <f t="shared" si="1120"/>
        <v/>
      </c>
      <c r="D16065">
        <f t="shared" si="1122"/>
        <v>0</v>
      </c>
      <c r="G16065" t="s">
        <v>61</v>
      </c>
      <c r="H16065">
        <v>1</v>
      </c>
      <c r="I16065">
        <v>0</v>
      </c>
      <c r="J16065">
        <v>0</v>
      </c>
      <c r="K16065">
        <v>0</v>
      </c>
      <c r="L16065" t="s">
        <v>36</v>
      </c>
      <c r="M16065" t="str">
        <f t="shared" si="1121"/>
        <v>http://logeion.uchicago.edu/index.html#0</v>
      </c>
    </row>
    <row r="16066" spans="1:13" ht="15" customHeight="1" x14ac:dyDescent="0.2">
      <c r="A16066" t="s">
        <v>6944</v>
      </c>
      <c r="C16066" t="str">
        <f t="shared" si="1120"/>
        <v/>
      </c>
      <c r="D16066">
        <f t="shared" si="1122"/>
        <v>0</v>
      </c>
      <c r="G16066" t="s">
        <v>76</v>
      </c>
      <c r="H16066">
        <v>1</v>
      </c>
      <c r="I16066">
        <v>0</v>
      </c>
      <c r="J16066">
        <v>0</v>
      </c>
      <c r="K16066">
        <v>0</v>
      </c>
      <c r="L16066" t="s">
        <v>19</v>
      </c>
      <c r="M16066" t="str">
        <f t="shared" si="1121"/>
        <v>http://logeion.uchicago.edu/index.html#0</v>
      </c>
    </row>
    <row r="16067" spans="1:13" ht="15" customHeight="1" x14ac:dyDescent="0.2">
      <c r="A16067" t="s">
        <v>6945</v>
      </c>
      <c r="C16067" t="str">
        <f t="shared" si="1120"/>
        <v/>
      </c>
      <c r="D16067">
        <f t="shared" si="1122"/>
        <v>0</v>
      </c>
      <c r="G16067" t="s">
        <v>21</v>
      </c>
      <c r="H16067">
        <v>2</v>
      </c>
      <c r="I16067">
        <v>0</v>
      </c>
      <c r="J16067">
        <v>0</v>
      </c>
      <c r="K16067">
        <v>0</v>
      </c>
      <c r="L16067" t="s">
        <v>19</v>
      </c>
      <c r="M16067" t="str">
        <f t="shared" si="1121"/>
        <v>http://logeion.uchicago.edu/index.html#0</v>
      </c>
    </row>
    <row r="16068" spans="1:13" ht="15" customHeight="1" x14ac:dyDescent="0.2">
      <c r="A16068" t="s">
        <v>6946</v>
      </c>
      <c r="C16068" t="str">
        <f t="shared" si="1120"/>
        <v/>
      </c>
      <c r="D16068">
        <f t="shared" si="1122"/>
        <v>0</v>
      </c>
      <c r="G16068" t="s">
        <v>61</v>
      </c>
      <c r="H16068">
        <v>1</v>
      </c>
      <c r="I16068">
        <v>0</v>
      </c>
      <c r="J16068">
        <v>0</v>
      </c>
      <c r="K16068">
        <v>0</v>
      </c>
      <c r="L16068" t="s">
        <v>36</v>
      </c>
      <c r="M16068" t="str">
        <f t="shared" si="1121"/>
        <v>http://logeion.uchicago.edu/index.html#0</v>
      </c>
    </row>
    <row r="16069" spans="1:13" ht="15" customHeight="1" x14ac:dyDescent="0.2">
      <c r="A16069" t="s">
        <v>6954</v>
      </c>
      <c r="C16069" t="str">
        <f t="shared" si="1120"/>
        <v/>
      </c>
      <c r="D16069">
        <f t="shared" si="1122"/>
        <v>0</v>
      </c>
      <c r="G16069" t="s">
        <v>23</v>
      </c>
      <c r="I16069">
        <v>1</v>
      </c>
      <c r="J16069">
        <v>0</v>
      </c>
      <c r="K16069">
        <v>0</v>
      </c>
      <c r="L16069" t="s">
        <v>24</v>
      </c>
      <c r="M16069" t="str">
        <f t="shared" si="1121"/>
        <v>http://logeion.uchicago.edu/index.html#0</v>
      </c>
    </row>
    <row r="16070" spans="1:13" ht="15" customHeight="1" x14ac:dyDescent="0.2">
      <c r="A16070" t="s">
        <v>6955</v>
      </c>
      <c r="C16070" t="str">
        <f t="shared" si="1120"/>
        <v/>
      </c>
      <c r="D16070">
        <f t="shared" si="1122"/>
        <v>0</v>
      </c>
      <c r="G16070" t="s">
        <v>80</v>
      </c>
      <c r="I16070">
        <v>5</v>
      </c>
      <c r="J16070">
        <v>0</v>
      </c>
      <c r="K16070">
        <v>0</v>
      </c>
      <c r="L16070" t="s">
        <v>24</v>
      </c>
      <c r="M16070" t="str">
        <f t="shared" si="1121"/>
        <v>http://logeion.uchicago.edu/index.html#0</v>
      </c>
    </row>
    <row r="16071" spans="1:13" ht="15" customHeight="1" x14ac:dyDescent="0.2">
      <c r="A16071" t="s">
        <v>6979</v>
      </c>
      <c r="C16071" t="str">
        <f t="shared" si="1120"/>
        <v/>
      </c>
      <c r="D16071">
        <f t="shared" si="1122"/>
        <v>0</v>
      </c>
      <c r="G16071" t="s">
        <v>21</v>
      </c>
      <c r="H16071">
        <v>2</v>
      </c>
      <c r="I16071">
        <v>0</v>
      </c>
      <c r="J16071">
        <v>0</v>
      </c>
      <c r="K16071">
        <v>0</v>
      </c>
      <c r="L16071" t="s">
        <v>19</v>
      </c>
      <c r="M16071" t="str">
        <f t="shared" si="1121"/>
        <v>http://logeion.uchicago.edu/index.html#0</v>
      </c>
    </row>
    <row r="16072" spans="1:13" ht="15" customHeight="1" x14ac:dyDescent="0.2">
      <c r="A16072" t="s">
        <v>6981</v>
      </c>
      <c r="C16072" t="str">
        <f t="shared" si="1120"/>
        <v/>
      </c>
      <c r="D16072">
        <f t="shared" si="1122"/>
        <v>0</v>
      </c>
      <c r="G16072" t="s">
        <v>61</v>
      </c>
      <c r="H16072">
        <v>1</v>
      </c>
      <c r="I16072">
        <v>0</v>
      </c>
      <c r="J16072">
        <v>0</v>
      </c>
      <c r="K16072">
        <v>1</v>
      </c>
      <c r="L16072" t="s">
        <v>36</v>
      </c>
      <c r="M16072" t="str">
        <f t="shared" si="1121"/>
        <v>http://logeion.uchicago.edu/index.html#0</v>
      </c>
    </row>
    <row r="16073" spans="1:13" ht="15" customHeight="1" x14ac:dyDescent="0.2">
      <c r="A16073" t="s">
        <v>6982</v>
      </c>
      <c r="C16073" t="str">
        <f t="shared" si="1120"/>
        <v/>
      </c>
      <c r="D16073">
        <f t="shared" si="1122"/>
        <v>0</v>
      </c>
      <c r="G16073" t="s">
        <v>21</v>
      </c>
      <c r="H16073">
        <v>2</v>
      </c>
      <c r="I16073">
        <v>0</v>
      </c>
      <c r="J16073">
        <v>0</v>
      </c>
      <c r="K16073">
        <v>1</v>
      </c>
      <c r="L16073" t="s">
        <v>19</v>
      </c>
      <c r="M16073" t="str">
        <f t="shared" si="1121"/>
        <v>http://logeion.uchicago.edu/index.html#0</v>
      </c>
    </row>
    <row r="16074" spans="1:13" ht="15" customHeight="1" x14ac:dyDescent="0.2">
      <c r="A16074" t="s">
        <v>6988</v>
      </c>
      <c r="C16074" t="str">
        <f t="shared" si="1120"/>
        <v/>
      </c>
      <c r="D16074">
        <f t="shared" si="1122"/>
        <v>0</v>
      </c>
      <c r="G16074" t="s">
        <v>61</v>
      </c>
      <c r="H16074">
        <v>1</v>
      </c>
      <c r="I16074">
        <v>0</v>
      </c>
      <c r="J16074">
        <v>0</v>
      </c>
      <c r="K16074">
        <v>0</v>
      </c>
      <c r="L16074" t="s">
        <v>36</v>
      </c>
      <c r="M16074" t="str">
        <f t="shared" si="1121"/>
        <v>http://logeion.uchicago.edu/index.html#0</v>
      </c>
    </row>
    <row r="16075" spans="1:13" ht="15" customHeight="1" x14ac:dyDescent="0.2">
      <c r="A16075" t="s">
        <v>6989</v>
      </c>
      <c r="C16075" t="str">
        <f t="shared" si="1120"/>
        <v/>
      </c>
      <c r="D16075">
        <f t="shared" si="1122"/>
        <v>0</v>
      </c>
      <c r="G16075" t="s">
        <v>61</v>
      </c>
      <c r="H16075">
        <v>1</v>
      </c>
      <c r="I16075">
        <v>0</v>
      </c>
      <c r="J16075">
        <v>0</v>
      </c>
      <c r="K16075">
        <v>0</v>
      </c>
      <c r="L16075" t="s">
        <v>36</v>
      </c>
      <c r="M16075" t="str">
        <f t="shared" si="1121"/>
        <v>http://logeion.uchicago.edu/index.html#0</v>
      </c>
    </row>
    <row r="16076" spans="1:13" ht="15" customHeight="1" x14ac:dyDescent="0.2">
      <c r="A16076" t="s">
        <v>7002</v>
      </c>
      <c r="C16076" t="str">
        <f t="shared" si="1120"/>
        <v/>
      </c>
      <c r="D16076">
        <f t="shared" si="1122"/>
        <v>0</v>
      </c>
      <c r="G16076" t="s">
        <v>346</v>
      </c>
      <c r="H16076">
        <v>6</v>
      </c>
      <c r="I16076">
        <v>0</v>
      </c>
      <c r="J16076">
        <v>0</v>
      </c>
      <c r="K16076">
        <v>1</v>
      </c>
      <c r="L16076" t="s">
        <v>19</v>
      </c>
      <c r="M16076" t="str">
        <f t="shared" si="1121"/>
        <v>http://logeion.uchicago.edu/index.html#0</v>
      </c>
    </row>
    <row r="16077" spans="1:13" ht="15" customHeight="1" x14ac:dyDescent="0.2">
      <c r="A16077" t="s">
        <v>7018</v>
      </c>
      <c r="C16077" t="str">
        <f t="shared" si="1120"/>
        <v/>
      </c>
      <c r="D16077">
        <f t="shared" si="1122"/>
        <v>0</v>
      </c>
      <c r="G16077" t="s">
        <v>66</v>
      </c>
      <c r="I16077">
        <v>3</v>
      </c>
      <c r="J16077">
        <v>0</v>
      </c>
      <c r="K16077">
        <v>0</v>
      </c>
      <c r="L16077" t="s">
        <v>24</v>
      </c>
      <c r="M16077" t="str">
        <f t="shared" si="1121"/>
        <v>http://logeion.uchicago.edu/index.html#0</v>
      </c>
    </row>
    <row r="16078" spans="1:13" ht="15" customHeight="1" x14ac:dyDescent="0.2">
      <c r="A16078" t="s">
        <v>7025</v>
      </c>
      <c r="C16078" t="str">
        <f t="shared" si="1120"/>
        <v/>
      </c>
      <c r="D16078">
        <f t="shared" si="1122"/>
        <v>0</v>
      </c>
      <c r="G16078" t="s">
        <v>61</v>
      </c>
      <c r="H16078">
        <v>1</v>
      </c>
      <c r="I16078">
        <v>0</v>
      </c>
      <c r="J16078">
        <v>0</v>
      </c>
      <c r="K16078">
        <v>0</v>
      </c>
      <c r="L16078" t="s">
        <v>36</v>
      </c>
      <c r="M16078" t="str">
        <f t="shared" si="1121"/>
        <v>http://logeion.uchicago.edu/index.html#0</v>
      </c>
    </row>
    <row r="16079" spans="1:13" ht="15" customHeight="1" x14ac:dyDescent="0.2">
      <c r="A16079" t="s">
        <v>7030</v>
      </c>
      <c r="C16079" t="str">
        <f t="shared" si="1120"/>
        <v/>
      </c>
      <c r="D16079">
        <f t="shared" si="1122"/>
        <v>0</v>
      </c>
      <c r="G16079" t="s">
        <v>23</v>
      </c>
      <c r="I16079">
        <v>1</v>
      </c>
      <c r="J16079">
        <v>0</v>
      </c>
      <c r="K16079">
        <v>0</v>
      </c>
      <c r="L16079" t="s">
        <v>24</v>
      </c>
      <c r="M16079" t="str">
        <f t="shared" si="1121"/>
        <v>http://logeion.uchicago.edu/index.html#0</v>
      </c>
    </row>
    <row r="16080" spans="1:13" ht="15" customHeight="1" x14ac:dyDescent="0.2">
      <c r="A16080" t="s">
        <v>7039</v>
      </c>
      <c r="C16080" t="str">
        <f t="shared" si="1120"/>
        <v/>
      </c>
      <c r="D16080">
        <f t="shared" si="1122"/>
        <v>0</v>
      </c>
      <c r="G16080" t="s">
        <v>21</v>
      </c>
      <c r="H16080">
        <v>2</v>
      </c>
      <c r="I16080">
        <v>0</v>
      </c>
      <c r="J16080">
        <v>0</v>
      </c>
      <c r="K16080">
        <v>1</v>
      </c>
      <c r="L16080" t="s">
        <v>19</v>
      </c>
      <c r="M16080" t="str">
        <f t="shared" si="1121"/>
        <v>http://logeion.uchicago.edu/index.html#0</v>
      </c>
    </row>
    <row r="16081" spans="1:13" ht="15" customHeight="1" x14ac:dyDescent="0.2">
      <c r="A16081" t="s">
        <v>7044</v>
      </c>
      <c r="C16081" t="str">
        <f t="shared" si="1120"/>
        <v/>
      </c>
      <c r="D16081">
        <f t="shared" si="1122"/>
        <v>0</v>
      </c>
      <c r="G16081" t="s">
        <v>76</v>
      </c>
      <c r="H16081">
        <v>1</v>
      </c>
      <c r="I16081">
        <v>0</v>
      </c>
      <c r="J16081">
        <v>0</v>
      </c>
      <c r="K16081">
        <v>0</v>
      </c>
      <c r="L16081" t="s">
        <v>19</v>
      </c>
      <c r="M16081" t="str">
        <f t="shared" si="1121"/>
        <v>http://logeion.uchicago.edu/index.html#0</v>
      </c>
    </row>
    <row r="16082" spans="1:13" ht="15" customHeight="1" x14ac:dyDescent="0.2">
      <c r="A16082" t="s">
        <v>7045</v>
      </c>
      <c r="C16082" t="str">
        <f t="shared" si="1120"/>
        <v/>
      </c>
      <c r="D16082">
        <f t="shared" si="1122"/>
        <v>0</v>
      </c>
      <c r="G16082" t="s">
        <v>76</v>
      </c>
      <c r="H16082">
        <v>1</v>
      </c>
      <c r="I16082">
        <v>0</v>
      </c>
      <c r="J16082">
        <v>0</v>
      </c>
      <c r="K16082">
        <v>0</v>
      </c>
      <c r="L16082" t="s">
        <v>19</v>
      </c>
      <c r="M16082" t="str">
        <f t="shared" si="1121"/>
        <v>http://logeion.uchicago.edu/index.html#0</v>
      </c>
    </row>
    <row r="16083" spans="1:13" ht="15" customHeight="1" x14ac:dyDescent="0.2">
      <c r="A16083" t="s">
        <v>7046</v>
      </c>
      <c r="C16083" t="str">
        <f t="shared" si="1120"/>
        <v/>
      </c>
      <c r="D16083">
        <f t="shared" si="1122"/>
        <v>0</v>
      </c>
      <c r="G16083" t="s">
        <v>21</v>
      </c>
      <c r="H16083">
        <v>2</v>
      </c>
      <c r="I16083">
        <v>0</v>
      </c>
      <c r="J16083">
        <v>0</v>
      </c>
      <c r="K16083">
        <v>0</v>
      </c>
      <c r="L16083" t="s">
        <v>19</v>
      </c>
      <c r="M16083" t="str">
        <f t="shared" si="1121"/>
        <v>http://logeion.uchicago.edu/index.html#0</v>
      </c>
    </row>
    <row r="16084" spans="1:13" ht="15" customHeight="1" x14ac:dyDescent="0.2">
      <c r="A16084" t="s">
        <v>7082</v>
      </c>
      <c r="C16084" t="str">
        <f t="shared" ref="C16084:C16147" si="1123">SUBSTITUTE(SUBSTITUTE(SUBSTITUTE(SUBSTITUTE(SUBSTITUTE(SUBSTITUTE(SUBSTITUTE(SUBSTITUTE(SUBSTITUTE(SUBSTITUTE(SUBSTITUTE(B16084, "ā", "a"), "ē", "e"), "ī", "i"), "ō", "o"), "ū", "u"), "ȳ", "y"), "Ā", "A"), "Ē", "E"), "Ī", "I"), "Ō", "O"), "Ū", "U")</f>
        <v/>
      </c>
      <c r="D16084">
        <f t="shared" si="1122"/>
        <v>0</v>
      </c>
      <c r="G16084" t="s">
        <v>76</v>
      </c>
      <c r="H16084">
        <v>1</v>
      </c>
      <c r="I16084">
        <v>0</v>
      </c>
      <c r="J16084">
        <v>0</v>
      </c>
      <c r="K16084">
        <v>0</v>
      </c>
      <c r="L16084" t="s">
        <v>19</v>
      </c>
      <c r="M16084" t="str">
        <f t="shared" si="1121"/>
        <v>http://logeion.uchicago.edu/index.html#0</v>
      </c>
    </row>
    <row r="16085" spans="1:13" ht="15" customHeight="1" x14ac:dyDescent="0.2">
      <c r="A16085" t="s">
        <v>7091</v>
      </c>
      <c r="C16085" t="str">
        <f t="shared" si="1123"/>
        <v/>
      </c>
      <c r="D16085">
        <f t="shared" si="1122"/>
        <v>0</v>
      </c>
      <c r="G16085" t="s">
        <v>76</v>
      </c>
      <c r="H16085">
        <v>1</v>
      </c>
      <c r="I16085">
        <v>0</v>
      </c>
      <c r="J16085">
        <v>0</v>
      </c>
      <c r="K16085">
        <v>1</v>
      </c>
      <c r="L16085" t="s">
        <v>19</v>
      </c>
      <c r="M16085" t="str">
        <f t="shared" si="1121"/>
        <v>http://logeion.uchicago.edu/index.html#0</v>
      </c>
    </row>
    <row r="16086" spans="1:13" ht="15" customHeight="1" x14ac:dyDescent="0.2">
      <c r="A16086" t="s">
        <v>7110</v>
      </c>
      <c r="C16086" t="str">
        <f t="shared" si="1123"/>
        <v/>
      </c>
      <c r="D16086">
        <f t="shared" si="1122"/>
        <v>0</v>
      </c>
      <c r="G16086" t="s">
        <v>21</v>
      </c>
      <c r="H16086">
        <v>2</v>
      </c>
      <c r="I16086">
        <v>0</v>
      </c>
      <c r="J16086">
        <v>0</v>
      </c>
      <c r="K16086">
        <v>0</v>
      </c>
      <c r="L16086" t="s">
        <v>19</v>
      </c>
      <c r="M16086" t="str">
        <f t="shared" si="1121"/>
        <v>http://logeion.uchicago.edu/index.html#0</v>
      </c>
    </row>
    <row r="16087" spans="1:13" ht="15" customHeight="1" x14ac:dyDescent="0.2">
      <c r="A16087" t="s">
        <v>7126</v>
      </c>
      <c r="C16087" t="str">
        <f t="shared" si="1123"/>
        <v/>
      </c>
      <c r="D16087">
        <f t="shared" si="1122"/>
        <v>0</v>
      </c>
      <c r="G16087" t="s">
        <v>29</v>
      </c>
      <c r="H16087">
        <v>3</v>
      </c>
      <c r="I16087">
        <v>0</v>
      </c>
      <c r="J16087">
        <v>0</v>
      </c>
      <c r="K16087">
        <v>0</v>
      </c>
      <c r="L16087" t="s">
        <v>19</v>
      </c>
      <c r="M16087" t="str">
        <f t="shared" si="1121"/>
        <v>http://logeion.uchicago.edu/index.html#0</v>
      </c>
    </row>
    <row r="16088" spans="1:13" ht="15" customHeight="1" x14ac:dyDescent="0.2">
      <c r="A16088" t="s">
        <v>7130</v>
      </c>
      <c r="C16088" t="str">
        <f t="shared" si="1123"/>
        <v/>
      </c>
      <c r="D16088">
        <f t="shared" si="1122"/>
        <v>0</v>
      </c>
      <c r="G16088" t="s">
        <v>21</v>
      </c>
      <c r="H16088">
        <v>2</v>
      </c>
      <c r="I16088">
        <v>0</v>
      </c>
      <c r="J16088">
        <v>0</v>
      </c>
      <c r="K16088">
        <v>0</v>
      </c>
      <c r="L16088" t="s">
        <v>19</v>
      </c>
      <c r="M16088" t="str">
        <f t="shared" si="1121"/>
        <v>http://logeion.uchicago.edu/index.html#0</v>
      </c>
    </row>
    <row r="16089" spans="1:13" ht="15" customHeight="1" x14ac:dyDescent="0.2">
      <c r="A16089" t="s">
        <v>7131</v>
      </c>
      <c r="C16089" t="str">
        <f t="shared" si="1123"/>
        <v/>
      </c>
      <c r="D16089">
        <f t="shared" si="1122"/>
        <v>0</v>
      </c>
      <c r="G16089" t="s">
        <v>21</v>
      </c>
      <c r="H16089">
        <v>2</v>
      </c>
      <c r="I16089">
        <v>0</v>
      </c>
      <c r="J16089">
        <v>0</v>
      </c>
      <c r="K16089">
        <v>1</v>
      </c>
      <c r="L16089" t="s">
        <v>19</v>
      </c>
      <c r="M16089" t="str">
        <f t="shared" si="1121"/>
        <v>http://logeion.uchicago.edu/index.html#0</v>
      </c>
    </row>
    <row r="16090" spans="1:13" ht="15" customHeight="1" x14ac:dyDescent="0.2">
      <c r="A16090" t="s">
        <v>7145</v>
      </c>
      <c r="C16090" t="str">
        <f t="shared" si="1123"/>
        <v/>
      </c>
      <c r="D16090">
        <f t="shared" si="1122"/>
        <v>0</v>
      </c>
      <c r="G16090" t="s">
        <v>21</v>
      </c>
      <c r="H16090">
        <v>2</v>
      </c>
      <c r="I16090">
        <v>0</v>
      </c>
      <c r="J16090">
        <v>0</v>
      </c>
      <c r="K16090">
        <v>0</v>
      </c>
      <c r="L16090" t="s">
        <v>19</v>
      </c>
      <c r="M16090" t="str">
        <f t="shared" si="1121"/>
        <v>http://logeion.uchicago.edu/index.html#0</v>
      </c>
    </row>
    <row r="16091" spans="1:13" ht="15" customHeight="1" x14ac:dyDescent="0.2">
      <c r="A16091" t="s">
        <v>7149</v>
      </c>
      <c r="C16091" t="str">
        <f t="shared" si="1123"/>
        <v/>
      </c>
      <c r="D16091">
        <f t="shared" si="1122"/>
        <v>0</v>
      </c>
      <c r="G16091" t="s">
        <v>155</v>
      </c>
      <c r="H16091">
        <v>3</v>
      </c>
      <c r="I16091">
        <v>0</v>
      </c>
      <c r="J16091">
        <v>0</v>
      </c>
      <c r="K16091">
        <v>0</v>
      </c>
      <c r="L16091" t="s">
        <v>36</v>
      </c>
      <c r="M16091" t="str">
        <f t="shared" si="1121"/>
        <v>http://logeion.uchicago.edu/index.html#0</v>
      </c>
    </row>
    <row r="16092" spans="1:13" ht="15" customHeight="1" x14ac:dyDescent="0.2">
      <c r="A16092" t="s">
        <v>7150</v>
      </c>
      <c r="C16092" t="str">
        <f t="shared" si="1123"/>
        <v/>
      </c>
      <c r="D16092">
        <f t="shared" si="1122"/>
        <v>0</v>
      </c>
      <c r="G16092" t="s">
        <v>21</v>
      </c>
      <c r="H16092">
        <v>2</v>
      </c>
      <c r="I16092">
        <v>0</v>
      </c>
      <c r="J16092">
        <v>0</v>
      </c>
      <c r="K16092">
        <v>0</v>
      </c>
      <c r="L16092" t="s">
        <v>19</v>
      </c>
      <c r="M16092" t="str">
        <f t="shared" si="1121"/>
        <v>http://logeion.uchicago.edu/index.html#0</v>
      </c>
    </row>
    <row r="16093" spans="1:13" ht="15" customHeight="1" x14ac:dyDescent="0.2">
      <c r="A16093" t="s">
        <v>7162</v>
      </c>
      <c r="C16093" t="str">
        <f t="shared" si="1123"/>
        <v/>
      </c>
      <c r="D16093">
        <f t="shared" si="1122"/>
        <v>0</v>
      </c>
      <c r="G16093" t="s">
        <v>230</v>
      </c>
      <c r="H16093">
        <v>3</v>
      </c>
      <c r="I16093">
        <v>0</v>
      </c>
      <c r="J16093">
        <v>0</v>
      </c>
      <c r="K16093">
        <v>0</v>
      </c>
      <c r="L16093" t="s">
        <v>36</v>
      </c>
      <c r="M16093" t="str">
        <f t="shared" si="1121"/>
        <v>http://logeion.uchicago.edu/index.html#0</v>
      </c>
    </row>
    <row r="16094" spans="1:13" ht="15" customHeight="1" x14ac:dyDescent="0.2">
      <c r="A16094" t="s">
        <v>7163</v>
      </c>
      <c r="C16094" t="str">
        <f t="shared" si="1123"/>
        <v/>
      </c>
      <c r="D16094">
        <f t="shared" si="1122"/>
        <v>0</v>
      </c>
      <c r="G16094" t="s">
        <v>76</v>
      </c>
      <c r="H16094">
        <v>1</v>
      </c>
      <c r="I16094">
        <v>0</v>
      </c>
      <c r="J16094">
        <v>0</v>
      </c>
      <c r="K16094">
        <v>0</v>
      </c>
      <c r="L16094" t="s">
        <v>19</v>
      </c>
      <c r="M16094" t="str">
        <f t="shared" si="1121"/>
        <v>http://logeion.uchicago.edu/index.html#0</v>
      </c>
    </row>
    <row r="16095" spans="1:13" ht="15" customHeight="1" x14ac:dyDescent="0.2">
      <c r="A16095" t="s">
        <v>7168</v>
      </c>
      <c r="C16095" t="str">
        <f t="shared" si="1123"/>
        <v/>
      </c>
      <c r="D16095">
        <f t="shared" si="1122"/>
        <v>0</v>
      </c>
      <c r="G16095" t="s">
        <v>66</v>
      </c>
      <c r="I16095">
        <v>3</v>
      </c>
      <c r="J16095">
        <v>0</v>
      </c>
      <c r="K16095">
        <v>0</v>
      </c>
      <c r="L16095" t="s">
        <v>24</v>
      </c>
      <c r="M16095" t="str">
        <f t="shared" si="1121"/>
        <v>http://logeion.uchicago.edu/index.html#0</v>
      </c>
    </row>
    <row r="16096" spans="1:13" ht="15" customHeight="1" x14ac:dyDescent="0.2">
      <c r="A16096" t="s">
        <v>7176</v>
      </c>
      <c r="C16096" t="str">
        <f t="shared" si="1123"/>
        <v/>
      </c>
      <c r="D16096">
        <f t="shared" si="1122"/>
        <v>0</v>
      </c>
      <c r="G16096" t="s">
        <v>61</v>
      </c>
      <c r="H16096">
        <v>1</v>
      </c>
      <c r="I16096">
        <v>0</v>
      </c>
      <c r="J16096">
        <v>0</v>
      </c>
      <c r="K16096">
        <v>0</v>
      </c>
      <c r="L16096" t="s">
        <v>36</v>
      </c>
      <c r="M16096" t="str">
        <f t="shared" si="1121"/>
        <v>http://logeion.uchicago.edu/index.html#0</v>
      </c>
    </row>
    <row r="16097" spans="1:13" ht="15" customHeight="1" x14ac:dyDescent="0.2">
      <c r="A16097" t="s">
        <v>7180</v>
      </c>
      <c r="C16097" t="str">
        <f t="shared" si="1123"/>
        <v/>
      </c>
      <c r="D16097">
        <f t="shared" si="1122"/>
        <v>0</v>
      </c>
      <c r="E16097" t="s">
        <v>7181</v>
      </c>
      <c r="F16097" t="s">
        <v>7181</v>
      </c>
      <c r="G16097" t="s">
        <v>43</v>
      </c>
      <c r="H16097">
        <v>6</v>
      </c>
      <c r="I16097">
        <v>0</v>
      </c>
      <c r="J16097">
        <v>0</v>
      </c>
      <c r="K16097">
        <v>1</v>
      </c>
      <c r="L16097" t="s">
        <v>19</v>
      </c>
      <c r="M16097" t="str">
        <f t="shared" si="1121"/>
        <v>http://logeion.uchicago.edu/index.html#0</v>
      </c>
    </row>
    <row r="16098" spans="1:13" ht="15" customHeight="1" x14ac:dyDescent="0.2">
      <c r="A16098" t="s">
        <v>7188</v>
      </c>
      <c r="C16098" t="str">
        <f t="shared" si="1123"/>
        <v/>
      </c>
      <c r="D16098">
        <f t="shared" si="1122"/>
        <v>0</v>
      </c>
      <c r="G16098" t="s">
        <v>346</v>
      </c>
      <c r="H16098">
        <v>6</v>
      </c>
      <c r="I16098">
        <v>0</v>
      </c>
      <c r="J16098">
        <v>0</v>
      </c>
      <c r="K16098">
        <v>1</v>
      </c>
      <c r="L16098" t="s">
        <v>19</v>
      </c>
      <c r="M16098" t="str">
        <f t="shared" si="1121"/>
        <v>http://logeion.uchicago.edu/index.html#0</v>
      </c>
    </row>
    <row r="16099" spans="1:13" ht="15" customHeight="1" x14ac:dyDescent="0.2">
      <c r="A16099" t="s">
        <v>7193</v>
      </c>
      <c r="C16099" t="str">
        <f t="shared" si="1123"/>
        <v/>
      </c>
      <c r="D16099">
        <f t="shared" si="1122"/>
        <v>0</v>
      </c>
      <c r="G16099" t="s">
        <v>21</v>
      </c>
      <c r="H16099">
        <v>2</v>
      </c>
      <c r="I16099">
        <v>0</v>
      </c>
      <c r="J16099">
        <v>0</v>
      </c>
      <c r="K16099">
        <v>0</v>
      </c>
      <c r="L16099" t="s">
        <v>19</v>
      </c>
      <c r="M16099" t="str">
        <f t="shared" ref="M16099:M16162" si="1124">"http://logeion.uchicago.edu/index.html#"&amp;D16099</f>
        <v>http://logeion.uchicago.edu/index.html#0</v>
      </c>
    </row>
    <row r="16100" spans="1:13" ht="15" customHeight="1" x14ac:dyDescent="0.2">
      <c r="A16100" t="s">
        <v>7219</v>
      </c>
      <c r="C16100" t="str">
        <f t="shared" si="1123"/>
        <v/>
      </c>
      <c r="D16100">
        <f t="shared" si="1122"/>
        <v>0</v>
      </c>
      <c r="G16100" t="s">
        <v>76</v>
      </c>
      <c r="H16100">
        <v>1</v>
      </c>
      <c r="I16100">
        <v>0</v>
      </c>
      <c r="J16100">
        <v>0</v>
      </c>
      <c r="K16100">
        <v>0</v>
      </c>
      <c r="L16100" t="s">
        <v>19</v>
      </c>
      <c r="M16100" t="str">
        <f t="shared" si="1124"/>
        <v>http://logeion.uchicago.edu/index.html#0</v>
      </c>
    </row>
    <row r="16101" spans="1:13" ht="15" customHeight="1" x14ac:dyDescent="0.2">
      <c r="A16101" t="s">
        <v>7220</v>
      </c>
      <c r="C16101" t="str">
        <f t="shared" si="1123"/>
        <v/>
      </c>
      <c r="D16101">
        <f t="shared" si="1122"/>
        <v>0</v>
      </c>
      <c r="G16101" t="s">
        <v>43</v>
      </c>
      <c r="H16101">
        <v>6</v>
      </c>
      <c r="I16101">
        <v>0</v>
      </c>
      <c r="J16101">
        <v>0</v>
      </c>
      <c r="K16101">
        <v>0</v>
      </c>
      <c r="L16101" t="s">
        <v>19</v>
      </c>
      <c r="M16101" t="str">
        <f t="shared" si="1124"/>
        <v>http://logeion.uchicago.edu/index.html#0</v>
      </c>
    </row>
    <row r="16102" spans="1:13" ht="15" customHeight="1" x14ac:dyDescent="0.2">
      <c r="A16102" t="s">
        <v>7225</v>
      </c>
      <c r="C16102" t="str">
        <f t="shared" si="1123"/>
        <v/>
      </c>
      <c r="D16102">
        <f t="shared" si="1122"/>
        <v>0</v>
      </c>
      <c r="G16102" t="s">
        <v>76</v>
      </c>
      <c r="H16102">
        <v>1</v>
      </c>
      <c r="I16102">
        <v>0</v>
      </c>
      <c r="J16102">
        <v>0</v>
      </c>
      <c r="K16102">
        <v>0</v>
      </c>
      <c r="L16102" t="s">
        <v>19</v>
      </c>
      <c r="M16102" t="str">
        <f t="shared" si="1124"/>
        <v>http://logeion.uchicago.edu/index.html#0</v>
      </c>
    </row>
    <row r="16103" spans="1:13" ht="15" customHeight="1" x14ac:dyDescent="0.2">
      <c r="A16103" t="s">
        <v>7230</v>
      </c>
      <c r="C16103" t="str">
        <f t="shared" si="1123"/>
        <v/>
      </c>
      <c r="D16103">
        <f t="shared" si="1122"/>
        <v>0</v>
      </c>
      <c r="G16103" t="s">
        <v>346</v>
      </c>
      <c r="H16103">
        <v>6</v>
      </c>
      <c r="I16103">
        <v>0</v>
      </c>
      <c r="J16103">
        <v>0</v>
      </c>
      <c r="K16103">
        <v>0</v>
      </c>
      <c r="L16103" t="s">
        <v>19</v>
      </c>
      <c r="M16103" t="str">
        <f t="shared" si="1124"/>
        <v>http://logeion.uchicago.edu/index.html#0</v>
      </c>
    </row>
    <row r="16104" spans="1:13" ht="15" customHeight="1" x14ac:dyDescent="0.2">
      <c r="A16104" t="s">
        <v>7231</v>
      </c>
      <c r="C16104" t="str">
        <f t="shared" si="1123"/>
        <v/>
      </c>
      <c r="D16104">
        <f t="shared" si="1122"/>
        <v>0</v>
      </c>
      <c r="G16104" t="s">
        <v>21</v>
      </c>
      <c r="H16104">
        <v>2</v>
      </c>
      <c r="I16104">
        <v>0</v>
      </c>
      <c r="J16104">
        <v>0</v>
      </c>
      <c r="K16104">
        <v>0</v>
      </c>
      <c r="L16104" t="s">
        <v>19</v>
      </c>
      <c r="M16104" t="str">
        <f t="shared" si="1124"/>
        <v>http://logeion.uchicago.edu/index.html#0</v>
      </c>
    </row>
    <row r="16105" spans="1:13" ht="15" customHeight="1" x14ac:dyDescent="0.2">
      <c r="A16105" t="s">
        <v>7232</v>
      </c>
      <c r="C16105" t="str">
        <f t="shared" si="1123"/>
        <v/>
      </c>
      <c r="D16105">
        <f t="shared" si="1122"/>
        <v>0</v>
      </c>
      <c r="G16105" t="s">
        <v>61</v>
      </c>
      <c r="H16105">
        <v>1</v>
      </c>
      <c r="I16105">
        <v>0</v>
      </c>
      <c r="J16105">
        <v>0</v>
      </c>
      <c r="K16105">
        <v>0</v>
      </c>
      <c r="L16105" t="s">
        <v>36</v>
      </c>
      <c r="M16105" t="str">
        <f t="shared" si="1124"/>
        <v>http://logeion.uchicago.edu/index.html#0</v>
      </c>
    </row>
    <row r="16106" spans="1:13" ht="15" customHeight="1" x14ac:dyDescent="0.2">
      <c r="A16106" t="s">
        <v>7249</v>
      </c>
      <c r="C16106" t="str">
        <f t="shared" si="1123"/>
        <v/>
      </c>
      <c r="D16106">
        <f t="shared" si="1122"/>
        <v>0</v>
      </c>
      <c r="G16106" t="s">
        <v>21</v>
      </c>
      <c r="H16106">
        <v>2</v>
      </c>
      <c r="I16106">
        <v>0</v>
      </c>
      <c r="J16106">
        <v>0</v>
      </c>
      <c r="K16106">
        <v>0</v>
      </c>
      <c r="L16106" t="s">
        <v>19</v>
      </c>
      <c r="M16106" t="str">
        <f t="shared" si="1124"/>
        <v>http://logeion.uchicago.edu/index.html#0</v>
      </c>
    </row>
    <row r="16107" spans="1:13" ht="15" customHeight="1" x14ac:dyDescent="0.2">
      <c r="A16107" t="s">
        <v>7253</v>
      </c>
      <c r="C16107" t="str">
        <f t="shared" si="1123"/>
        <v/>
      </c>
      <c r="D16107">
        <f t="shared" si="1122"/>
        <v>0</v>
      </c>
      <c r="G16107" t="s">
        <v>43</v>
      </c>
      <c r="H16107">
        <v>6</v>
      </c>
      <c r="I16107">
        <v>0</v>
      </c>
      <c r="J16107">
        <v>0</v>
      </c>
      <c r="K16107">
        <v>1</v>
      </c>
      <c r="L16107" t="s">
        <v>19</v>
      </c>
      <c r="M16107" t="str">
        <f t="shared" si="1124"/>
        <v>http://logeion.uchicago.edu/index.html#0</v>
      </c>
    </row>
    <row r="16108" spans="1:13" ht="15" customHeight="1" x14ac:dyDescent="0.2">
      <c r="A16108" t="s">
        <v>7254</v>
      </c>
      <c r="C16108" t="str">
        <f t="shared" si="1123"/>
        <v/>
      </c>
      <c r="D16108">
        <f t="shared" si="1122"/>
        <v>0</v>
      </c>
      <c r="E16108" t="s">
        <v>7255</v>
      </c>
      <c r="F16108" t="s">
        <v>7255</v>
      </c>
      <c r="G16108" t="s">
        <v>43</v>
      </c>
      <c r="H16108">
        <v>6</v>
      </c>
      <c r="I16108">
        <v>0</v>
      </c>
      <c r="J16108">
        <v>0</v>
      </c>
      <c r="K16108">
        <v>1</v>
      </c>
      <c r="L16108" t="s">
        <v>19</v>
      </c>
      <c r="M16108" t="str">
        <f t="shared" si="1124"/>
        <v>http://logeion.uchicago.edu/index.html#0</v>
      </c>
    </row>
    <row r="16109" spans="1:13" ht="15" customHeight="1" x14ac:dyDescent="0.2">
      <c r="A16109" t="s">
        <v>7256</v>
      </c>
      <c r="C16109" t="str">
        <f t="shared" si="1123"/>
        <v/>
      </c>
      <c r="D16109">
        <f t="shared" si="1122"/>
        <v>0</v>
      </c>
      <c r="E16109" t="s">
        <v>7257</v>
      </c>
      <c r="F16109" t="s">
        <v>7257</v>
      </c>
      <c r="G16109" t="s">
        <v>43</v>
      </c>
      <c r="H16109">
        <v>6</v>
      </c>
      <c r="I16109">
        <v>0</v>
      </c>
      <c r="J16109">
        <v>0</v>
      </c>
      <c r="K16109">
        <v>1</v>
      </c>
      <c r="L16109" t="s">
        <v>19</v>
      </c>
      <c r="M16109" t="str">
        <f t="shared" si="1124"/>
        <v>http://logeion.uchicago.edu/index.html#0</v>
      </c>
    </row>
    <row r="16110" spans="1:13" ht="15" customHeight="1" x14ac:dyDescent="0.2">
      <c r="A16110" t="s">
        <v>7258</v>
      </c>
      <c r="C16110" t="str">
        <f t="shared" si="1123"/>
        <v/>
      </c>
      <c r="D16110">
        <f t="shared" si="1122"/>
        <v>0</v>
      </c>
      <c r="G16110" t="s">
        <v>21</v>
      </c>
      <c r="H16110">
        <v>2</v>
      </c>
      <c r="I16110">
        <v>0</v>
      </c>
      <c r="J16110">
        <v>0</v>
      </c>
      <c r="K16110">
        <v>0</v>
      </c>
      <c r="L16110" t="s">
        <v>19</v>
      </c>
      <c r="M16110" t="str">
        <f t="shared" si="1124"/>
        <v>http://logeion.uchicago.edu/index.html#0</v>
      </c>
    </row>
    <row r="16111" spans="1:13" ht="15" customHeight="1" x14ac:dyDescent="0.2">
      <c r="A16111" t="s">
        <v>7263</v>
      </c>
      <c r="C16111" t="str">
        <f t="shared" si="1123"/>
        <v/>
      </c>
      <c r="D16111">
        <f t="shared" si="1122"/>
        <v>0</v>
      </c>
      <c r="G16111" t="s">
        <v>21</v>
      </c>
      <c r="H16111">
        <v>2</v>
      </c>
      <c r="I16111">
        <v>0</v>
      </c>
      <c r="J16111">
        <v>0</v>
      </c>
      <c r="K16111">
        <v>0</v>
      </c>
      <c r="L16111" t="s">
        <v>19</v>
      </c>
      <c r="M16111" t="str">
        <f t="shared" si="1124"/>
        <v>http://logeion.uchicago.edu/index.html#0</v>
      </c>
    </row>
    <row r="16112" spans="1:13" ht="15" customHeight="1" x14ac:dyDescent="0.2">
      <c r="A16112" t="s">
        <v>7268</v>
      </c>
      <c r="C16112" t="str">
        <f t="shared" si="1123"/>
        <v/>
      </c>
      <c r="D16112">
        <f t="shared" si="1122"/>
        <v>0</v>
      </c>
      <c r="G16112" t="s">
        <v>76</v>
      </c>
      <c r="H16112">
        <v>1</v>
      </c>
      <c r="I16112">
        <v>0</v>
      </c>
      <c r="J16112">
        <v>0</v>
      </c>
      <c r="K16112">
        <v>0</v>
      </c>
      <c r="L16112" t="s">
        <v>19</v>
      </c>
      <c r="M16112" t="str">
        <f t="shared" si="1124"/>
        <v>http://logeion.uchicago.edu/index.html#0</v>
      </c>
    </row>
    <row r="16113" spans="1:13" ht="15" customHeight="1" x14ac:dyDescent="0.2">
      <c r="A16113" t="s">
        <v>7269</v>
      </c>
      <c r="C16113" t="str">
        <f t="shared" si="1123"/>
        <v/>
      </c>
      <c r="D16113">
        <f t="shared" si="1122"/>
        <v>0</v>
      </c>
      <c r="G16113" t="s">
        <v>29</v>
      </c>
      <c r="H16113">
        <v>3</v>
      </c>
      <c r="I16113">
        <v>0</v>
      </c>
      <c r="J16113">
        <v>0</v>
      </c>
      <c r="K16113">
        <v>0</v>
      </c>
      <c r="L16113" t="s">
        <v>19</v>
      </c>
      <c r="M16113" t="str">
        <f t="shared" si="1124"/>
        <v>http://logeion.uchicago.edu/index.html#0</v>
      </c>
    </row>
    <row r="16114" spans="1:13" ht="15" customHeight="1" x14ac:dyDescent="0.2">
      <c r="A16114" t="s">
        <v>7270</v>
      </c>
      <c r="C16114" t="str">
        <f t="shared" si="1123"/>
        <v/>
      </c>
      <c r="D16114">
        <f t="shared" si="1122"/>
        <v>0</v>
      </c>
      <c r="G16114" t="s">
        <v>23</v>
      </c>
      <c r="I16114">
        <v>1</v>
      </c>
      <c r="J16114">
        <v>0</v>
      </c>
      <c r="K16114">
        <v>0</v>
      </c>
      <c r="L16114" t="s">
        <v>24</v>
      </c>
      <c r="M16114" t="str">
        <f t="shared" si="1124"/>
        <v>http://logeion.uchicago.edu/index.html#0</v>
      </c>
    </row>
    <row r="16115" spans="1:13" ht="15" customHeight="1" x14ac:dyDescent="0.2">
      <c r="A16115" t="s">
        <v>7283</v>
      </c>
      <c r="C16115" t="str">
        <f t="shared" si="1123"/>
        <v/>
      </c>
      <c r="D16115">
        <f t="shared" si="1122"/>
        <v>0</v>
      </c>
      <c r="G16115" t="s">
        <v>61</v>
      </c>
      <c r="H16115">
        <v>1</v>
      </c>
      <c r="I16115">
        <v>0</v>
      </c>
      <c r="J16115">
        <v>0</v>
      </c>
      <c r="K16115">
        <v>1</v>
      </c>
      <c r="L16115" t="s">
        <v>36</v>
      </c>
      <c r="M16115" t="str">
        <f t="shared" si="1124"/>
        <v>http://logeion.uchicago.edu/index.html#0</v>
      </c>
    </row>
    <row r="16116" spans="1:13" ht="15" customHeight="1" x14ac:dyDescent="0.2">
      <c r="A16116" t="s">
        <v>7284</v>
      </c>
      <c r="C16116" t="str">
        <f t="shared" si="1123"/>
        <v/>
      </c>
      <c r="D16116">
        <f t="shared" si="1122"/>
        <v>0</v>
      </c>
      <c r="G16116" t="s">
        <v>21</v>
      </c>
      <c r="H16116">
        <v>2</v>
      </c>
      <c r="I16116">
        <v>0</v>
      </c>
      <c r="J16116">
        <v>0</v>
      </c>
      <c r="K16116">
        <v>1</v>
      </c>
      <c r="L16116" t="s">
        <v>19</v>
      </c>
      <c r="M16116" t="str">
        <f t="shared" si="1124"/>
        <v>http://logeion.uchicago.edu/index.html#0</v>
      </c>
    </row>
    <row r="16117" spans="1:13" ht="15" customHeight="1" x14ac:dyDescent="0.2">
      <c r="A16117" t="s">
        <v>7291</v>
      </c>
      <c r="C16117" t="str">
        <f t="shared" si="1123"/>
        <v/>
      </c>
      <c r="D16117">
        <f t="shared" si="1122"/>
        <v>0</v>
      </c>
      <c r="G16117" t="s">
        <v>29</v>
      </c>
      <c r="H16117">
        <v>3</v>
      </c>
      <c r="I16117">
        <v>0</v>
      </c>
      <c r="J16117">
        <v>0</v>
      </c>
      <c r="K16117">
        <v>0</v>
      </c>
      <c r="L16117" t="s">
        <v>19</v>
      </c>
      <c r="M16117" t="str">
        <f t="shared" si="1124"/>
        <v>http://logeion.uchicago.edu/index.html#0</v>
      </c>
    </row>
    <row r="16118" spans="1:13" ht="15" customHeight="1" x14ac:dyDescent="0.2">
      <c r="A16118" t="s">
        <v>7292</v>
      </c>
      <c r="C16118" t="str">
        <f t="shared" si="1123"/>
        <v/>
      </c>
      <c r="D16118">
        <f t="shared" si="1122"/>
        <v>0</v>
      </c>
      <c r="G16118" t="s">
        <v>346</v>
      </c>
      <c r="H16118">
        <v>6</v>
      </c>
      <c r="I16118">
        <v>0</v>
      </c>
      <c r="J16118">
        <v>0</v>
      </c>
      <c r="K16118">
        <v>1</v>
      </c>
      <c r="L16118" t="s">
        <v>19</v>
      </c>
      <c r="M16118" t="str">
        <f t="shared" si="1124"/>
        <v>http://logeion.uchicago.edu/index.html#0</v>
      </c>
    </row>
    <row r="16119" spans="1:13" ht="15" customHeight="1" x14ac:dyDescent="0.2">
      <c r="A16119" t="s">
        <v>7297</v>
      </c>
      <c r="C16119" t="str">
        <f t="shared" si="1123"/>
        <v/>
      </c>
      <c r="D16119">
        <f t="shared" si="1122"/>
        <v>0</v>
      </c>
      <c r="G16119" t="s">
        <v>76</v>
      </c>
      <c r="H16119">
        <v>1</v>
      </c>
      <c r="I16119">
        <v>0</v>
      </c>
      <c r="J16119">
        <v>0</v>
      </c>
      <c r="K16119">
        <v>0</v>
      </c>
      <c r="L16119" t="s">
        <v>19</v>
      </c>
      <c r="M16119" t="str">
        <f t="shared" si="1124"/>
        <v>http://logeion.uchicago.edu/index.html#0</v>
      </c>
    </row>
    <row r="16120" spans="1:13" ht="15" customHeight="1" x14ac:dyDescent="0.2">
      <c r="A16120" t="s">
        <v>7302</v>
      </c>
      <c r="C16120" t="str">
        <f t="shared" si="1123"/>
        <v/>
      </c>
      <c r="D16120">
        <f t="shared" si="1122"/>
        <v>0</v>
      </c>
      <c r="G16120" t="s">
        <v>230</v>
      </c>
      <c r="H16120">
        <v>3</v>
      </c>
      <c r="I16120">
        <v>0</v>
      </c>
      <c r="J16120">
        <v>0</v>
      </c>
      <c r="K16120">
        <v>1</v>
      </c>
      <c r="L16120" t="s">
        <v>36</v>
      </c>
      <c r="M16120" t="str">
        <f t="shared" si="1124"/>
        <v>http://logeion.uchicago.edu/index.html#0</v>
      </c>
    </row>
    <row r="16121" spans="1:13" ht="15" customHeight="1" x14ac:dyDescent="0.2">
      <c r="A16121" t="s">
        <v>7313</v>
      </c>
      <c r="C16121" t="str">
        <f t="shared" si="1123"/>
        <v/>
      </c>
      <c r="D16121">
        <f t="shared" ref="D16121:D16184" si="1125">IF(ISBLANK(B16121),0,LEFT( C16121, FIND( " ", C16121 ) - 1 ))</f>
        <v>0</v>
      </c>
      <c r="G16121" t="s">
        <v>21</v>
      </c>
      <c r="H16121">
        <v>2</v>
      </c>
      <c r="I16121">
        <v>0</v>
      </c>
      <c r="J16121">
        <v>0</v>
      </c>
      <c r="K16121">
        <v>1</v>
      </c>
      <c r="L16121" t="s">
        <v>19</v>
      </c>
      <c r="M16121" t="str">
        <f t="shared" si="1124"/>
        <v>http://logeion.uchicago.edu/index.html#0</v>
      </c>
    </row>
    <row r="16122" spans="1:13" ht="15" customHeight="1" x14ac:dyDescent="0.2">
      <c r="A16122" t="s">
        <v>7314</v>
      </c>
      <c r="C16122" t="str">
        <f t="shared" si="1123"/>
        <v/>
      </c>
      <c r="D16122">
        <f t="shared" si="1125"/>
        <v>0</v>
      </c>
      <c r="G16122" t="s">
        <v>918</v>
      </c>
      <c r="H16122">
        <v>2</v>
      </c>
      <c r="I16122">
        <v>0</v>
      </c>
      <c r="J16122">
        <v>0</v>
      </c>
      <c r="K16122">
        <v>1</v>
      </c>
      <c r="L16122" t="s">
        <v>36</v>
      </c>
      <c r="M16122" t="str">
        <f t="shared" si="1124"/>
        <v>http://logeion.uchicago.edu/index.html#0</v>
      </c>
    </row>
    <row r="16123" spans="1:13" ht="15" customHeight="1" x14ac:dyDescent="0.2">
      <c r="A16123" t="s">
        <v>7326</v>
      </c>
      <c r="C16123" t="str">
        <f t="shared" si="1123"/>
        <v/>
      </c>
      <c r="D16123">
        <f t="shared" si="1125"/>
        <v>0</v>
      </c>
      <c r="G16123" t="s">
        <v>29</v>
      </c>
      <c r="H16123">
        <v>3</v>
      </c>
      <c r="I16123">
        <v>0</v>
      </c>
      <c r="J16123">
        <v>0</v>
      </c>
      <c r="K16123">
        <v>0</v>
      </c>
      <c r="L16123" t="s">
        <v>19</v>
      </c>
      <c r="M16123" t="str">
        <f t="shared" si="1124"/>
        <v>http://logeion.uchicago.edu/index.html#0</v>
      </c>
    </row>
    <row r="16124" spans="1:13" ht="15" customHeight="1" x14ac:dyDescent="0.2">
      <c r="A16124" t="s">
        <v>7330</v>
      </c>
      <c r="C16124" t="str">
        <f t="shared" si="1123"/>
        <v/>
      </c>
      <c r="D16124">
        <f t="shared" si="1125"/>
        <v>0</v>
      </c>
      <c r="G16124" t="s">
        <v>23</v>
      </c>
      <c r="I16124">
        <v>1</v>
      </c>
      <c r="J16124">
        <v>0</v>
      </c>
      <c r="K16124">
        <v>0</v>
      </c>
      <c r="L16124" t="s">
        <v>24</v>
      </c>
      <c r="M16124" t="str">
        <f t="shared" si="1124"/>
        <v>http://logeion.uchicago.edu/index.html#0</v>
      </c>
    </row>
    <row r="16125" spans="1:13" ht="15" customHeight="1" x14ac:dyDescent="0.2">
      <c r="A16125" t="s">
        <v>7339</v>
      </c>
      <c r="C16125" t="str">
        <f t="shared" si="1123"/>
        <v/>
      </c>
      <c r="D16125">
        <f t="shared" si="1125"/>
        <v>0</v>
      </c>
      <c r="G16125" t="s">
        <v>29</v>
      </c>
      <c r="H16125">
        <v>3</v>
      </c>
      <c r="I16125">
        <v>0</v>
      </c>
      <c r="J16125">
        <v>0</v>
      </c>
      <c r="K16125">
        <v>0</v>
      </c>
      <c r="L16125" t="s">
        <v>19</v>
      </c>
      <c r="M16125" t="str">
        <f t="shared" si="1124"/>
        <v>http://logeion.uchicago.edu/index.html#0</v>
      </c>
    </row>
    <row r="16126" spans="1:13" ht="15" customHeight="1" x14ac:dyDescent="0.2">
      <c r="A16126" t="s">
        <v>7340</v>
      </c>
      <c r="C16126" t="str">
        <f t="shared" si="1123"/>
        <v/>
      </c>
      <c r="D16126">
        <f t="shared" si="1125"/>
        <v>0</v>
      </c>
      <c r="G16126" t="s">
        <v>61</v>
      </c>
      <c r="H16126">
        <v>1</v>
      </c>
      <c r="I16126">
        <v>0</v>
      </c>
      <c r="J16126">
        <v>0</v>
      </c>
      <c r="K16126">
        <v>0</v>
      </c>
      <c r="L16126" t="s">
        <v>36</v>
      </c>
      <c r="M16126" t="str">
        <f t="shared" si="1124"/>
        <v>http://logeion.uchicago.edu/index.html#0</v>
      </c>
    </row>
    <row r="16127" spans="1:13" ht="15" customHeight="1" x14ac:dyDescent="0.2">
      <c r="A16127" t="s">
        <v>7341</v>
      </c>
      <c r="C16127" t="str">
        <f t="shared" si="1123"/>
        <v/>
      </c>
      <c r="D16127">
        <f t="shared" si="1125"/>
        <v>0</v>
      </c>
      <c r="G16127" t="s">
        <v>61</v>
      </c>
      <c r="H16127">
        <v>1</v>
      </c>
      <c r="I16127">
        <v>0</v>
      </c>
      <c r="J16127">
        <v>0</v>
      </c>
      <c r="K16127">
        <v>1</v>
      </c>
      <c r="L16127" t="s">
        <v>36</v>
      </c>
      <c r="M16127" t="str">
        <f t="shared" si="1124"/>
        <v>http://logeion.uchicago.edu/index.html#0</v>
      </c>
    </row>
    <row r="16128" spans="1:13" ht="15" customHeight="1" x14ac:dyDescent="0.2">
      <c r="A16128" t="s">
        <v>7348</v>
      </c>
      <c r="C16128" t="str">
        <f t="shared" si="1123"/>
        <v/>
      </c>
      <c r="D16128">
        <f t="shared" si="1125"/>
        <v>0</v>
      </c>
      <c r="G16128" t="s">
        <v>21</v>
      </c>
      <c r="H16128">
        <v>2</v>
      </c>
      <c r="I16128">
        <v>0</v>
      </c>
      <c r="J16128">
        <v>0</v>
      </c>
      <c r="K16128">
        <v>0</v>
      </c>
      <c r="L16128" t="s">
        <v>19</v>
      </c>
      <c r="M16128" t="str">
        <f t="shared" si="1124"/>
        <v>http://logeion.uchicago.edu/index.html#0</v>
      </c>
    </row>
    <row r="16129" spans="1:13" ht="15" customHeight="1" x14ac:dyDescent="0.2">
      <c r="A16129" t="s">
        <v>7360</v>
      </c>
      <c r="C16129" t="str">
        <f t="shared" si="1123"/>
        <v/>
      </c>
      <c r="D16129">
        <f t="shared" si="1125"/>
        <v>0</v>
      </c>
      <c r="G16129" t="s">
        <v>76</v>
      </c>
      <c r="H16129">
        <v>1</v>
      </c>
      <c r="I16129">
        <v>0</v>
      </c>
      <c r="J16129">
        <v>0</v>
      </c>
      <c r="K16129">
        <v>1</v>
      </c>
      <c r="L16129" t="s">
        <v>19</v>
      </c>
      <c r="M16129" t="str">
        <f t="shared" si="1124"/>
        <v>http://logeion.uchicago.edu/index.html#0</v>
      </c>
    </row>
    <row r="16130" spans="1:13" ht="15" customHeight="1" x14ac:dyDescent="0.2">
      <c r="A16130" t="s">
        <v>7373</v>
      </c>
      <c r="C16130" t="str">
        <f t="shared" si="1123"/>
        <v/>
      </c>
      <c r="D16130">
        <f t="shared" si="1125"/>
        <v>0</v>
      </c>
      <c r="G16130" t="s">
        <v>21</v>
      </c>
      <c r="H16130">
        <v>2</v>
      </c>
      <c r="I16130">
        <v>0</v>
      </c>
      <c r="J16130">
        <v>0</v>
      </c>
      <c r="K16130">
        <v>0</v>
      </c>
      <c r="L16130" t="s">
        <v>19</v>
      </c>
      <c r="M16130" t="str">
        <f t="shared" si="1124"/>
        <v>http://logeion.uchicago.edu/index.html#0</v>
      </c>
    </row>
    <row r="16131" spans="1:13" ht="15" customHeight="1" x14ac:dyDescent="0.2">
      <c r="A16131" t="s">
        <v>7378</v>
      </c>
      <c r="C16131" t="str">
        <f t="shared" si="1123"/>
        <v/>
      </c>
      <c r="D16131">
        <f t="shared" si="1125"/>
        <v>0</v>
      </c>
      <c r="G16131" t="s">
        <v>29</v>
      </c>
      <c r="H16131">
        <v>3</v>
      </c>
      <c r="I16131">
        <v>0</v>
      </c>
      <c r="J16131">
        <v>0</v>
      </c>
      <c r="K16131">
        <v>0</v>
      </c>
      <c r="L16131" t="s">
        <v>19</v>
      </c>
      <c r="M16131" t="str">
        <f t="shared" si="1124"/>
        <v>http://logeion.uchicago.edu/index.html#0</v>
      </c>
    </row>
    <row r="16132" spans="1:13" ht="15" customHeight="1" x14ac:dyDescent="0.2">
      <c r="A16132" t="s">
        <v>7383</v>
      </c>
      <c r="C16132" t="str">
        <f t="shared" si="1123"/>
        <v/>
      </c>
      <c r="D16132">
        <f t="shared" si="1125"/>
        <v>0</v>
      </c>
      <c r="G16132" t="s">
        <v>61</v>
      </c>
      <c r="H16132">
        <v>1</v>
      </c>
      <c r="I16132">
        <v>0</v>
      </c>
      <c r="J16132">
        <v>0</v>
      </c>
      <c r="K16132">
        <v>0</v>
      </c>
      <c r="L16132" t="s">
        <v>36</v>
      </c>
      <c r="M16132" t="str">
        <f t="shared" si="1124"/>
        <v>http://logeion.uchicago.edu/index.html#0</v>
      </c>
    </row>
    <row r="16133" spans="1:13" ht="15" customHeight="1" x14ac:dyDescent="0.2">
      <c r="A16133" t="s">
        <v>7384</v>
      </c>
      <c r="C16133" t="str">
        <f t="shared" si="1123"/>
        <v/>
      </c>
      <c r="D16133">
        <f t="shared" si="1125"/>
        <v>0</v>
      </c>
      <c r="G16133" t="s">
        <v>230</v>
      </c>
      <c r="H16133">
        <v>3</v>
      </c>
      <c r="I16133">
        <v>0</v>
      </c>
      <c r="J16133">
        <v>0</v>
      </c>
      <c r="K16133">
        <v>0</v>
      </c>
      <c r="L16133" t="s">
        <v>36</v>
      </c>
      <c r="M16133" t="str">
        <f t="shared" si="1124"/>
        <v>http://logeion.uchicago.edu/index.html#0</v>
      </c>
    </row>
    <row r="16134" spans="1:13" ht="15" customHeight="1" x14ac:dyDescent="0.2">
      <c r="A16134" t="s">
        <v>7389</v>
      </c>
      <c r="C16134" t="str">
        <f t="shared" si="1123"/>
        <v/>
      </c>
      <c r="D16134">
        <f t="shared" si="1125"/>
        <v>0</v>
      </c>
      <c r="G16134" t="s">
        <v>21</v>
      </c>
      <c r="H16134">
        <v>2</v>
      </c>
      <c r="I16134">
        <v>0</v>
      </c>
      <c r="J16134">
        <v>0</v>
      </c>
      <c r="K16134">
        <v>0</v>
      </c>
      <c r="L16134" t="s">
        <v>19</v>
      </c>
      <c r="M16134" t="str">
        <f t="shared" si="1124"/>
        <v>http://logeion.uchicago.edu/index.html#0</v>
      </c>
    </row>
    <row r="16135" spans="1:13" ht="15" customHeight="1" x14ac:dyDescent="0.2">
      <c r="A16135" t="s">
        <v>7390</v>
      </c>
      <c r="C16135" t="str">
        <f t="shared" si="1123"/>
        <v/>
      </c>
      <c r="D16135">
        <f t="shared" si="1125"/>
        <v>0</v>
      </c>
      <c r="G16135" t="s">
        <v>29</v>
      </c>
      <c r="H16135">
        <v>3</v>
      </c>
      <c r="I16135">
        <v>0</v>
      </c>
      <c r="J16135">
        <v>0</v>
      </c>
      <c r="K16135">
        <v>0</v>
      </c>
      <c r="L16135" t="s">
        <v>19</v>
      </c>
      <c r="M16135" t="str">
        <f t="shared" si="1124"/>
        <v>http://logeion.uchicago.edu/index.html#0</v>
      </c>
    </row>
    <row r="16136" spans="1:13" ht="15" customHeight="1" x14ac:dyDescent="0.2">
      <c r="A16136" t="s">
        <v>7392</v>
      </c>
      <c r="C16136" t="str">
        <f t="shared" si="1123"/>
        <v/>
      </c>
      <c r="D16136">
        <f t="shared" si="1125"/>
        <v>0</v>
      </c>
      <c r="G16136" t="s">
        <v>29</v>
      </c>
      <c r="H16136">
        <v>3</v>
      </c>
      <c r="I16136">
        <v>0</v>
      </c>
      <c r="J16136">
        <v>0</v>
      </c>
      <c r="K16136">
        <v>0</v>
      </c>
      <c r="L16136" t="s">
        <v>19</v>
      </c>
      <c r="M16136" t="str">
        <f t="shared" si="1124"/>
        <v>http://logeion.uchicago.edu/index.html#0</v>
      </c>
    </row>
    <row r="16137" spans="1:13" ht="15" customHeight="1" x14ac:dyDescent="0.2">
      <c r="A16137" t="s">
        <v>7393</v>
      </c>
      <c r="C16137" t="str">
        <f t="shared" si="1123"/>
        <v/>
      </c>
      <c r="D16137">
        <f t="shared" si="1125"/>
        <v>0</v>
      </c>
      <c r="G16137" t="s">
        <v>61</v>
      </c>
      <c r="H16137">
        <v>1</v>
      </c>
      <c r="I16137">
        <v>0</v>
      </c>
      <c r="J16137">
        <v>0</v>
      </c>
      <c r="K16137">
        <v>0</v>
      </c>
      <c r="L16137" t="s">
        <v>36</v>
      </c>
      <c r="M16137" t="str">
        <f t="shared" si="1124"/>
        <v>http://logeion.uchicago.edu/index.html#0</v>
      </c>
    </row>
    <row r="16138" spans="1:13" ht="15" customHeight="1" x14ac:dyDescent="0.2">
      <c r="A16138" t="s">
        <v>56396</v>
      </c>
      <c r="C16138" t="str">
        <f t="shared" si="1123"/>
        <v/>
      </c>
      <c r="D16138">
        <f t="shared" si="1125"/>
        <v>0</v>
      </c>
      <c r="G16138" t="s">
        <v>21</v>
      </c>
      <c r="H16138">
        <v>2</v>
      </c>
      <c r="K16138">
        <v>1</v>
      </c>
      <c r="L16138" t="s">
        <v>19</v>
      </c>
      <c r="M16138" t="str">
        <f t="shared" si="1124"/>
        <v>http://logeion.uchicago.edu/index.html#0</v>
      </c>
    </row>
    <row r="16139" spans="1:13" ht="15" customHeight="1" x14ac:dyDescent="0.2">
      <c r="A16139" t="s">
        <v>7429</v>
      </c>
      <c r="C16139" t="str">
        <f t="shared" si="1123"/>
        <v/>
      </c>
      <c r="D16139">
        <f t="shared" si="1125"/>
        <v>0</v>
      </c>
      <c r="G16139" t="s">
        <v>21</v>
      </c>
      <c r="H16139">
        <v>2</v>
      </c>
      <c r="I16139">
        <v>0</v>
      </c>
      <c r="J16139">
        <v>0</v>
      </c>
      <c r="K16139">
        <v>0</v>
      </c>
      <c r="L16139" t="s">
        <v>19</v>
      </c>
      <c r="M16139" t="str">
        <f t="shared" si="1124"/>
        <v>http://logeion.uchicago.edu/index.html#0</v>
      </c>
    </row>
    <row r="16140" spans="1:13" ht="15" customHeight="1" x14ac:dyDescent="0.2">
      <c r="A16140" t="s">
        <v>7438</v>
      </c>
      <c r="C16140" t="str">
        <f t="shared" si="1123"/>
        <v/>
      </c>
      <c r="D16140">
        <f t="shared" si="1125"/>
        <v>0</v>
      </c>
      <c r="G16140" t="s">
        <v>61</v>
      </c>
      <c r="H16140">
        <v>1</v>
      </c>
      <c r="I16140">
        <v>0</v>
      </c>
      <c r="J16140">
        <v>0</v>
      </c>
      <c r="K16140">
        <v>0</v>
      </c>
      <c r="L16140" t="s">
        <v>36</v>
      </c>
      <c r="M16140" t="str">
        <f t="shared" si="1124"/>
        <v>http://logeion.uchicago.edu/index.html#0</v>
      </c>
    </row>
    <row r="16141" spans="1:13" ht="15" customHeight="1" x14ac:dyDescent="0.2">
      <c r="A16141" t="s">
        <v>7455</v>
      </c>
      <c r="C16141" t="str">
        <f t="shared" si="1123"/>
        <v/>
      </c>
      <c r="D16141">
        <f t="shared" si="1125"/>
        <v>0</v>
      </c>
      <c r="G16141" t="s">
        <v>346</v>
      </c>
      <c r="H16141">
        <v>6</v>
      </c>
      <c r="I16141">
        <v>0</v>
      </c>
      <c r="J16141">
        <v>0</v>
      </c>
      <c r="K16141">
        <v>0</v>
      </c>
      <c r="L16141" t="s">
        <v>19</v>
      </c>
      <c r="M16141" t="str">
        <f t="shared" si="1124"/>
        <v>http://logeion.uchicago.edu/index.html#0</v>
      </c>
    </row>
    <row r="16142" spans="1:13" ht="15" customHeight="1" x14ac:dyDescent="0.2">
      <c r="A16142" t="s">
        <v>7456</v>
      </c>
      <c r="C16142" t="str">
        <f t="shared" si="1123"/>
        <v/>
      </c>
      <c r="D16142">
        <f t="shared" si="1125"/>
        <v>0</v>
      </c>
      <c r="G16142" t="s">
        <v>21</v>
      </c>
      <c r="H16142">
        <v>2</v>
      </c>
      <c r="I16142">
        <v>0</v>
      </c>
      <c r="J16142">
        <v>0</v>
      </c>
      <c r="K16142">
        <v>0</v>
      </c>
      <c r="L16142" t="s">
        <v>19</v>
      </c>
      <c r="M16142" t="str">
        <f t="shared" si="1124"/>
        <v>http://logeion.uchicago.edu/index.html#0</v>
      </c>
    </row>
    <row r="16143" spans="1:13" ht="15" customHeight="1" x14ac:dyDescent="0.2">
      <c r="A16143" t="s">
        <v>7457</v>
      </c>
      <c r="C16143" t="str">
        <f t="shared" si="1123"/>
        <v/>
      </c>
      <c r="D16143">
        <f t="shared" si="1125"/>
        <v>0</v>
      </c>
      <c r="G16143" t="s">
        <v>61</v>
      </c>
      <c r="H16143">
        <v>1</v>
      </c>
      <c r="I16143">
        <v>0</v>
      </c>
      <c r="J16143">
        <v>0</v>
      </c>
      <c r="K16143">
        <v>0</v>
      </c>
      <c r="L16143" t="s">
        <v>36</v>
      </c>
      <c r="M16143" t="str">
        <f t="shared" si="1124"/>
        <v>http://logeion.uchicago.edu/index.html#0</v>
      </c>
    </row>
    <row r="16144" spans="1:13" ht="15" customHeight="1" x14ac:dyDescent="0.2">
      <c r="A16144" t="s">
        <v>7458</v>
      </c>
      <c r="C16144" t="str">
        <f t="shared" si="1123"/>
        <v/>
      </c>
      <c r="D16144">
        <f t="shared" si="1125"/>
        <v>0</v>
      </c>
      <c r="G16144" t="s">
        <v>155</v>
      </c>
      <c r="H16144">
        <v>3</v>
      </c>
      <c r="I16144">
        <v>0</v>
      </c>
      <c r="J16144">
        <v>0</v>
      </c>
      <c r="K16144">
        <v>0</v>
      </c>
      <c r="L16144" t="s">
        <v>36</v>
      </c>
      <c r="M16144" t="str">
        <f t="shared" si="1124"/>
        <v>http://logeion.uchicago.edu/index.html#0</v>
      </c>
    </row>
    <row r="16145" spans="1:13" ht="15" customHeight="1" x14ac:dyDescent="0.2">
      <c r="A16145" t="s">
        <v>7459</v>
      </c>
      <c r="C16145" t="str">
        <f t="shared" si="1123"/>
        <v/>
      </c>
      <c r="D16145">
        <f t="shared" si="1125"/>
        <v>0</v>
      </c>
      <c r="G16145" t="s">
        <v>61</v>
      </c>
      <c r="H16145">
        <v>1</v>
      </c>
      <c r="I16145">
        <v>0</v>
      </c>
      <c r="J16145">
        <v>0</v>
      </c>
      <c r="K16145">
        <v>0</v>
      </c>
      <c r="L16145" t="s">
        <v>36</v>
      </c>
      <c r="M16145" t="str">
        <f t="shared" si="1124"/>
        <v>http://logeion.uchicago.edu/index.html#0</v>
      </c>
    </row>
    <row r="16146" spans="1:13" ht="15" customHeight="1" x14ac:dyDescent="0.2">
      <c r="A16146" t="s">
        <v>56398</v>
      </c>
      <c r="C16146" t="str">
        <f t="shared" si="1123"/>
        <v/>
      </c>
      <c r="D16146">
        <f t="shared" si="1125"/>
        <v>0</v>
      </c>
      <c r="G16146" t="s">
        <v>21</v>
      </c>
      <c r="H16146">
        <v>2</v>
      </c>
      <c r="L16146" t="s">
        <v>19</v>
      </c>
      <c r="M16146" t="str">
        <f t="shared" si="1124"/>
        <v>http://logeion.uchicago.edu/index.html#0</v>
      </c>
    </row>
    <row r="16147" spans="1:13" ht="15" customHeight="1" x14ac:dyDescent="0.2">
      <c r="A16147" t="s">
        <v>7510</v>
      </c>
      <c r="C16147" t="str">
        <f t="shared" si="1123"/>
        <v/>
      </c>
      <c r="D16147">
        <f t="shared" si="1125"/>
        <v>0</v>
      </c>
      <c r="G16147" t="s">
        <v>155</v>
      </c>
      <c r="H16147">
        <v>3</v>
      </c>
      <c r="I16147">
        <v>0</v>
      </c>
      <c r="J16147">
        <v>0</v>
      </c>
      <c r="K16147">
        <v>1</v>
      </c>
      <c r="L16147" t="s">
        <v>36</v>
      </c>
      <c r="M16147" t="str">
        <f t="shared" si="1124"/>
        <v>http://logeion.uchicago.edu/index.html#0</v>
      </c>
    </row>
    <row r="16148" spans="1:13" ht="15" customHeight="1" x14ac:dyDescent="0.2">
      <c r="A16148" t="s">
        <v>7515</v>
      </c>
      <c r="C16148" t="str">
        <f t="shared" ref="C16148:C16211" si="1126">SUBSTITUTE(SUBSTITUTE(SUBSTITUTE(SUBSTITUTE(SUBSTITUTE(SUBSTITUTE(SUBSTITUTE(SUBSTITUTE(SUBSTITUTE(SUBSTITUTE(SUBSTITUTE(B16148, "ā", "a"), "ē", "e"), "ī", "i"), "ō", "o"), "ū", "u"), "ȳ", "y"), "Ā", "A"), "Ē", "E"), "Ī", "I"), "Ō", "O"), "Ū", "U")</f>
        <v/>
      </c>
      <c r="D16148">
        <f t="shared" si="1125"/>
        <v>0</v>
      </c>
      <c r="G16148" t="s">
        <v>29</v>
      </c>
      <c r="H16148">
        <v>3</v>
      </c>
      <c r="I16148">
        <v>0</v>
      </c>
      <c r="J16148">
        <v>0</v>
      </c>
      <c r="K16148">
        <v>0</v>
      </c>
      <c r="L16148" t="s">
        <v>19</v>
      </c>
      <c r="M16148" t="str">
        <f t="shared" si="1124"/>
        <v>http://logeion.uchicago.edu/index.html#0</v>
      </c>
    </row>
    <row r="16149" spans="1:13" ht="15" customHeight="1" x14ac:dyDescent="0.2">
      <c r="A16149" t="s">
        <v>7523</v>
      </c>
      <c r="C16149" t="str">
        <f t="shared" si="1126"/>
        <v/>
      </c>
      <c r="D16149">
        <f t="shared" si="1125"/>
        <v>0</v>
      </c>
      <c r="G16149" t="s">
        <v>76</v>
      </c>
      <c r="H16149">
        <v>1</v>
      </c>
      <c r="I16149">
        <v>0</v>
      </c>
      <c r="J16149">
        <v>0</v>
      </c>
      <c r="K16149">
        <v>0</v>
      </c>
      <c r="L16149" t="s">
        <v>19</v>
      </c>
      <c r="M16149" t="str">
        <f t="shared" si="1124"/>
        <v>http://logeion.uchicago.edu/index.html#0</v>
      </c>
    </row>
    <row r="16150" spans="1:13" ht="15" customHeight="1" x14ac:dyDescent="0.2">
      <c r="A16150" t="s">
        <v>7524</v>
      </c>
      <c r="C16150" t="str">
        <f t="shared" si="1126"/>
        <v/>
      </c>
      <c r="D16150">
        <f t="shared" si="1125"/>
        <v>0</v>
      </c>
      <c r="G16150" t="s">
        <v>23</v>
      </c>
      <c r="I16150">
        <v>1</v>
      </c>
      <c r="J16150">
        <v>0</v>
      </c>
      <c r="K16150">
        <v>0</v>
      </c>
      <c r="L16150" t="s">
        <v>24</v>
      </c>
      <c r="M16150" t="str">
        <f t="shared" si="1124"/>
        <v>http://logeion.uchicago.edu/index.html#0</v>
      </c>
    </row>
    <row r="16151" spans="1:13" ht="15" customHeight="1" x14ac:dyDescent="0.2">
      <c r="A16151" t="s">
        <v>7536</v>
      </c>
      <c r="C16151" t="str">
        <f t="shared" si="1126"/>
        <v/>
      </c>
      <c r="D16151">
        <f t="shared" si="1125"/>
        <v>0</v>
      </c>
      <c r="G16151" t="s">
        <v>76</v>
      </c>
      <c r="H16151">
        <v>1</v>
      </c>
      <c r="I16151">
        <v>0</v>
      </c>
      <c r="J16151">
        <v>0</v>
      </c>
      <c r="K16151">
        <v>0</v>
      </c>
      <c r="L16151" t="s">
        <v>19</v>
      </c>
      <c r="M16151" t="str">
        <f t="shared" si="1124"/>
        <v>http://logeion.uchicago.edu/index.html#0</v>
      </c>
    </row>
    <row r="16152" spans="1:13" ht="15" customHeight="1" x14ac:dyDescent="0.2">
      <c r="A16152" t="s">
        <v>7543</v>
      </c>
      <c r="C16152" t="str">
        <f t="shared" si="1126"/>
        <v/>
      </c>
      <c r="D16152">
        <f t="shared" si="1125"/>
        <v>0</v>
      </c>
      <c r="G16152" t="s">
        <v>21</v>
      </c>
      <c r="H16152">
        <v>2</v>
      </c>
      <c r="I16152">
        <v>0</v>
      </c>
      <c r="J16152">
        <v>0</v>
      </c>
      <c r="K16152">
        <v>1</v>
      </c>
      <c r="L16152" t="s">
        <v>19</v>
      </c>
      <c r="M16152" t="str">
        <f t="shared" si="1124"/>
        <v>http://logeion.uchicago.edu/index.html#0</v>
      </c>
    </row>
    <row r="16153" spans="1:13" ht="15" customHeight="1" x14ac:dyDescent="0.2">
      <c r="A16153" t="s">
        <v>7544</v>
      </c>
      <c r="C16153" t="str">
        <f t="shared" si="1126"/>
        <v/>
      </c>
      <c r="D16153">
        <f t="shared" si="1125"/>
        <v>0</v>
      </c>
      <c r="G16153" t="s">
        <v>21</v>
      </c>
      <c r="H16153">
        <v>2</v>
      </c>
      <c r="I16153">
        <v>0</v>
      </c>
      <c r="J16153">
        <v>0</v>
      </c>
      <c r="K16153">
        <v>0</v>
      </c>
      <c r="L16153" t="s">
        <v>19</v>
      </c>
      <c r="M16153" t="str">
        <f t="shared" si="1124"/>
        <v>http://logeion.uchicago.edu/index.html#0</v>
      </c>
    </row>
    <row r="16154" spans="1:13" ht="15" customHeight="1" x14ac:dyDescent="0.2">
      <c r="A16154" t="s">
        <v>7550</v>
      </c>
      <c r="C16154" t="str">
        <f t="shared" si="1126"/>
        <v/>
      </c>
      <c r="D16154">
        <f t="shared" si="1125"/>
        <v>0</v>
      </c>
      <c r="G16154" t="s">
        <v>29</v>
      </c>
      <c r="H16154">
        <v>3</v>
      </c>
      <c r="I16154">
        <v>0</v>
      </c>
      <c r="J16154">
        <v>0</v>
      </c>
      <c r="K16154">
        <v>0</v>
      </c>
      <c r="L16154" t="s">
        <v>19</v>
      </c>
      <c r="M16154" t="str">
        <f t="shared" si="1124"/>
        <v>http://logeion.uchicago.edu/index.html#0</v>
      </c>
    </row>
    <row r="16155" spans="1:13" ht="15" customHeight="1" x14ac:dyDescent="0.2">
      <c r="A16155" t="s">
        <v>7555</v>
      </c>
      <c r="C16155" t="str">
        <f t="shared" si="1126"/>
        <v/>
      </c>
      <c r="D16155">
        <f t="shared" si="1125"/>
        <v>0</v>
      </c>
      <c r="G16155" t="s">
        <v>21</v>
      </c>
      <c r="H16155">
        <v>2</v>
      </c>
      <c r="I16155">
        <v>0</v>
      </c>
      <c r="J16155">
        <v>0</v>
      </c>
      <c r="K16155">
        <v>0</v>
      </c>
      <c r="L16155" t="s">
        <v>19</v>
      </c>
      <c r="M16155" t="str">
        <f t="shared" si="1124"/>
        <v>http://logeion.uchicago.edu/index.html#0</v>
      </c>
    </row>
    <row r="16156" spans="1:13" ht="15" customHeight="1" x14ac:dyDescent="0.2">
      <c r="A16156" t="s">
        <v>56397</v>
      </c>
      <c r="C16156" t="str">
        <f t="shared" si="1126"/>
        <v/>
      </c>
      <c r="D16156">
        <f t="shared" si="1125"/>
        <v>0</v>
      </c>
      <c r="G16156" t="s">
        <v>76</v>
      </c>
      <c r="H16156">
        <v>1</v>
      </c>
      <c r="K16156">
        <v>1</v>
      </c>
      <c r="L16156" t="s">
        <v>19</v>
      </c>
      <c r="M16156" t="str">
        <f t="shared" si="1124"/>
        <v>http://logeion.uchicago.edu/index.html#0</v>
      </c>
    </row>
    <row r="16157" spans="1:13" ht="15" customHeight="1" x14ac:dyDescent="0.2">
      <c r="A16157" t="s">
        <v>7574</v>
      </c>
      <c r="C16157" t="str">
        <f t="shared" si="1126"/>
        <v/>
      </c>
      <c r="D16157">
        <f t="shared" si="1125"/>
        <v>0</v>
      </c>
      <c r="G16157" t="s">
        <v>346</v>
      </c>
      <c r="H16157">
        <v>6</v>
      </c>
      <c r="I16157">
        <v>0</v>
      </c>
      <c r="J16157">
        <v>0</v>
      </c>
      <c r="K16157">
        <v>0</v>
      </c>
      <c r="L16157" t="s">
        <v>19</v>
      </c>
      <c r="M16157" t="str">
        <f t="shared" si="1124"/>
        <v>http://logeion.uchicago.edu/index.html#0</v>
      </c>
    </row>
    <row r="16158" spans="1:13" ht="15" customHeight="1" x14ac:dyDescent="0.2">
      <c r="A16158" t="s">
        <v>7578</v>
      </c>
      <c r="C16158" t="str">
        <f t="shared" si="1126"/>
        <v/>
      </c>
      <c r="D16158">
        <f t="shared" si="1125"/>
        <v>0</v>
      </c>
      <c r="G16158" t="s">
        <v>21</v>
      </c>
      <c r="H16158">
        <v>2</v>
      </c>
      <c r="I16158">
        <v>0</v>
      </c>
      <c r="J16158">
        <v>0</v>
      </c>
      <c r="K16158">
        <v>0</v>
      </c>
      <c r="L16158" t="s">
        <v>19</v>
      </c>
      <c r="M16158" t="str">
        <f t="shared" si="1124"/>
        <v>http://logeion.uchicago.edu/index.html#0</v>
      </c>
    </row>
    <row r="16159" spans="1:13" ht="15" customHeight="1" x14ac:dyDescent="0.2">
      <c r="A16159" t="s">
        <v>7633</v>
      </c>
      <c r="C16159" t="str">
        <f t="shared" si="1126"/>
        <v/>
      </c>
      <c r="D16159">
        <f t="shared" si="1125"/>
        <v>0</v>
      </c>
      <c r="G16159" t="s">
        <v>21</v>
      </c>
      <c r="H16159">
        <v>2</v>
      </c>
      <c r="I16159">
        <v>0</v>
      </c>
      <c r="J16159">
        <v>0</v>
      </c>
      <c r="K16159">
        <v>0</v>
      </c>
      <c r="L16159" t="s">
        <v>19</v>
      </c>
      <c r="M16159" t="str">
        <f t="shared" si="1124"/>
        <v>http://logeion.uchicago.edu/index.html#0</v>
      </c>
    </row>
    <row r="16160" spans="1:13" ht="15" customHeight="1" x14ac:dyDescent="0.2">
      <c r="A16160" t="s">
        <v>7644</v>
      </c>
      <c r="C16160" t="str">
        <f t="shared" si="1126"/>
        <v/>
      </c>
      <c r="D16160">
        <f t="shared" si="1125"/>
        <v>0</v>
      </c>
      <c r="G16160" t="s">
        <v>21</v>
      </c>
      <c r="H16160">
        <v>2</v>
      </c>
      <c r="I16160">
        <v>0</v>
      </c>
      <c r="J16160">
        <v>0</v>
      </c>
      <c r="K16160">
        <v>0</v>
      </c>
      <c r="L16160" t="s">
        <v>19</v>
      </c>
      <c r="M16160" t="str">
        <f t="shared" si="1124"/>
        <v>http://logeion.uchicago.edu/index.html#0</v>
      </c>
    </row>
    <row r="16161" spans="1:13" ht="15" customHeight="1" x14ac:dyDescent="0.2">
      <c r="A16161" t="s">
        <v>7645</v>
      </c>
      <c r="C16161" t="str">
        <f t="shared" si="1126"/>
        <v/>
      </c>
      <c r="D16161">
        <f t="shared" si="1125"/>
        <v>0</v>
      </c>
      <c r="G16161" t="s">
        <v>21</v>
      </c>
      <c r="H16161">
        <v>2</v>
      </c>
      <c r="I16161">
        <v>0</v>
      </c>
      <c r="J16161">
        <v>0</v>
      </c>
      <c r="K16161">
        <v>0</v>
      </c>
      <c r="L16161" t="s">
        <v>19</v>
      </c>
      <c r="M16161" t="str">
        <f t="shared" si="1124"/>
        <v>http://logeion.uchicago.edu/index.html#0</v>
      </c>
    </row>
    <row r="16162" spans="1:13" ht="15" customHeight="1" x14ac:dyDescent="0.2">
      <c r="A16162" t="s">
        <v>7646</v>
      </c>
      <c r="C16162" t="str">
        <f t="shared" si="1126"/>
        <v/>
      </c>
      <c r="D16162">
        <f t="shared" si="1125"/>
        <v>0</v>
      </c>
      <c r="G16162" t="s">
        <v>61</v>
      </c>
      <c r="H16162">
        <v>1</v>
      </c>
      <c r="I16162">
        <v>0</v>
      </c>
      <c r="J16162">
        <v>0</v>
      </c>
      <c r="K16162">
        <v>0</v>
      </c>
      <c r="L16162" t="s">
        <v>36</v>
      </c>
      <c r="M16162" t="str">
        <f t="shared" si="1124"/>
        <v>http://logeion.uchicago.edu/index.html#0</v>
      </c>
    </row>
    <row r="16163" spans="1:13" ht="15" customHeight="1" x14ac:dyDescent="0.2">
      <c r="A16163" t="s">
        <v>7647</v>
      </c>
      <c r="C16163" t="str">
        <f t="shared" si="1126"/>
        <v/>
      </c>
      <c r="D16163">
        <f t="shared" si="1125"/>
        <v>0</v>
      </c>
      <c r="G16163" t="s">
        <v>21</v>
      </c>
      <c r="H16163">
        <v>2</v>
      </c>
      <c r="I16163">
        <v>0</v>
      </c>
      <c r="J16163">
        <v>0</v>
      </c>
      <c r="K16163">
        <v>0</v>
      </c>
      <c r="L16163" t="s">
        <v>19</v>
      </c>
      <c r="M16163" t="str">
        <f t="shared" ref="M16163:M16226" si="1127">"http://logeion.uchicago.edu/index.html#"&amp;D16163</f>
        <v>http://logeion.uchicago.edu/index.html#0</v>
      </c>
    </row>
    <row r="16164" spans="1:13" ht="15" customHeight="1" x14ac:dyDescent="0.2">
      <c r="A16164" t="s">
        <v>7654</v>
      </c>
      <c r="C16164" t="str">
        <f t="shared" si="1126"/>
        <v/>
      </c>
      <c r="D16164">
        <f t="shared" si="1125"/>
        <v>0</v>
      </c>
      <c r="G16164" t="s">
        <v>61</v>
      </c>
      <c r="H16164">
        <v>1</v>
      </c>
      <c r="I16164">
        <v>0</v>
      </c>
      <c r="J16164">
        <v>0</v>
      </c>
      <c r="K16164">
        <v>0</v>
      </c>
      <c r="L16164" t="s">
        <v>36</v>
      </c>
      <c r="M16164" t="str">
        <f t="shared" si="1127"/>
        <v>http://logeion.uchicago.edu/index.html#0</v>
      </c>
    </row>
    <row r="16165" spans="1:13" ht="15" customHeight="1" x14ac:dyDescent="0.2">
      <c r="A16165" t="s">
        <v>7655</v>
      </c>
      <c r="C16165" t="str">
        <f t="shared" si="1126"/>
        <v/>
      </c>
      <c r="D16165">
        <f t="shared" si="1125"/>
        <v>0</v>
      </c>
      <c r="G16165" t="s">
        <v>29</v>
      </c>
      <c r="H16165">
        <v>3</v>
      </c>
      <c r="I16165">
        <v>0</v>
      </c>
      <c r="J16165">
        <v>0</v>
      </c>
      <c r="K16165">
        <v>0</v>
      </c>
      <c r="L16165" t="s">
        <v>19</v>
      </c>
      <c r="M16165" t="str">
        <f t="shared" si="1127"/>
        <v>http://logeion.uchicago.edu/index.html#0</v>
      </c>
    </row>
    <row r="16166" spans="1:13" ht="15" customHeight="1" x14ac:dyDescent="0.2">
      <c r="A16166" t="s">
        <v>7656</v>
      </c>
      <c r="C16166" t="str">
        <f t="shared" si="1126"/>
        <v/>
      </c>
      <c r="D16166">
        <f t="shared" si="1125"/>
        <v>0</v>
      </c>
      <c r="G16166" t="s">
        <v>29</v>
      </c>
      <c r="H16166">
        <v>3</v>
      </c>
      <c r="I16166">
        <v>0</v>
      </c>
      <c r="J16166">
        <v>0</v>
      </c>
      <c r="K16166">
        <v>0</v>
      </c>
      <c r="L16166" t="s">
        <v>19</v>
      </c>
      <c r="M16166" t="str">
        <f t="shared" si="1127"/>
        <v>http://logeion.uchicago.edu/index.html#0</v>
      </c>
    </row>
    <row r="16167" spans="1:13" ht="15" customHeight="1" x14ac:dyDescent="0.2">
      <c r="A16167" t="s">
        <v>7677</v>
      </c>
      <c r="C16167" t="str">
        <f t="shared" si="1126"/>
        <v/>
      </c>
      <c r="D16167">
        <f t="shared" si="1125"/>
        <v>0</v>
      </c>
      <c r="G16167" t="s">
        <v>61</v>
      </c>
      <c r="H16167">
        <v>1</v>
      </c>
      <c r="I16167">
        <v>0</v>
      </c>
      <c r="J16167">
        <v>0</v>
      </c>
      <c r="K16167">
        <v>1</v>
      </c>
      <c r="L16167" t="s">
        <v>36</v>
      </c>
      <c r="M16167" t="str">
        <f t="shared" si="1127"/>
        <v>http://logeion.uchicago.edu/index.html#0</v>
      </c>
    </row>
    <row r="16168" spans="1:13" ht="15" customHeight="1" x14ac:dyDescent="0.2">
      <c r="A16168" t="s">
        <v>7678</v>
      </c>
      <c r="C16168" t="str">
        <f t="shared" si="1126"/>
        <v/>
      </c>
      <c r="D16168">
        <f t="shared" si="1125"/>
        <v>0</v>
      </c>
      <c r="G16168" t="s">
        <v>76</v>
      </c>
      <c r="H16168">
        <v>1</v>
      </c>
      <c r="I16168">
        <v>0</v>
      </c>
      <c r="J16168">
        <v>0</v>
      </c>
      <c r="K16168">
        <v>0</v>
      </c>
      <c r="L16168" t="s">
        <v>19</v>
      </c>
      <c r="M16168" t="str">
        <f t="shared" si="1127"/>
        <v>http://logeion.uchicago.edu/index.html#0</v>
      </c>
    </row>
    <row r="16169" spans="1:13" ht="15" customHeight="1" x14ac:dyDescent="0.2">
      <c r="A16169" t="s">
        <v>7692</v>
      </c>
      <c r="C16169" t="str">
        <f t="shared" si="1126"/>
        <v/>
      </c>
      <c r="D16169">
        <f t="shared" si="1125"/>
        <v>0</v>
      </c>
      <c r="G16169" t="s">
        <v>21</v>
      </c>
      <c r="H16169">
        <v>2</v>
      </c>
      <c r="I16169">
        <v>0</v>
      </c>
      <c r="J16169">
        <v>0</v>
      </c>
      <c r="K16169">
        <v>1</v>
      </c>
      <c r="L16169" t="s">
        <v>19</v>
      </c>
      <c r="M16169" t="str">
        <f t="shared" si="1127"/>
        <v>http://logeion.uchicago.edu/index.html#0</v>
      </c>
    </row>
    <row r="16170" spans="1:13" ht="15" customHeight="1" x14ac:dyDescent="0.2">
      <c r="A16170" t="s">
        <v>7693</v>
      </c>
      <c r="C16170" t="str">
        <f t="shared" si="1126"/>
        <v/>
      </c>
      <c r="D16170">
        <f t="shared" si="1125"/>
        <v>0</v>
      </c>
      <c r="G16170" t="s">
        <v>23</v>
      </c>
      <c r="I16170">
        <v>1</v>
      </c>
      <c r="J16170">
        <v>0</v>
      </c>
      <c r="K16170">
        <v>0</v>
      </c>
      <c r="L16170" t="s">
        <v>24</v>
      </c>
      <c r="M16170" t="str">
        <f t="shared" si="1127"/>
        <v>http://logeion.uchicago.edu/index.html#0</v>
      </c>
    </row>
    <row r="16171" spans="1:13" ht="15" customHeight="1" x14ac:dyDescent="0.2">
      <c r="A16171" t="s">
        <v>7698</v>
      </c>
      <c r="C16171" t="str">
        <f t="shared" si="1126"/>
        <v/>
      </c>
      <c r="D16171">
        <f t="shared" si="1125"/>
        <v>0</v>
      </c>
      <c r="G16171" t="s">
        <v>18</v>
      </c>
      <c r="H16171">
        <v>4</v>
      </c>
      <c r="I16171">
        <v>0</v>
      </c>
      <c r="J16171">
        <v>0</v>
      </c>
      <c r="K16171">
        <v>0</v>
      </c>
      <c r="L16171" t="s">
        <v>19</v>
      </c>
      <c r="M16171" t="str">
        <f t="shared" si="1127"/>
        <v>http://logeion.uchicago.edu/index.html#0</v>
      </c>
    </row>
    <row r="16172" spans="1:13" ht="15" customHeight="1" x14ac:dyDescent="0.2">
      <c r="A16172" t="s">
        <v>7720</v>
      </c>
      <c r="C16172" t="str">
        <f t="shared" si="1126"/>
        <v/>
      </c>
      <c r="D16172">
        <f t="shared" si="1125"/>
        <v>0</v>
      </c>
      <c r="G16172" t="s">
        <v>21</v>
      </c>
      <c r="H16172">
        <v>2</v>
      </c>
      <c r="I16172">
        <v>0</v>
      </c>
      <c r="J16172">
        <v>0</v>
      </c>
      <c r="K16172">
        <v>0</v>
      </c>
      <c r="L16172" t="s">
        <v>19</v>
      </c>
      <c r="M16172" t="str">
        <f t="shared" si="1127"/>
        <v>http://logeion.uchicago.edu/index.html#0</v>
      </c>
    </row>
    <row r="16173" spans="1:13" ht="15" customHeight="1" x14ac:dyDescent="0.2">
      <c r="A16173" t="s">
        <v>7721</v>
      </c>
      <c r="C16173" t="str">
        <f t="shared" si="1126"/>
        <v/>
      </c>
      <c r="D16173">
        <f t="shared" si="1125"/>
        <v>0</v>
      </c>
      <c r="G16173" t="s">
        <v>346</v>
      </c>
      <c r="H16173">
        <v>6</v>
      </c>
      <c r="I16173">
        <v>0</v>
      </c>
      <c r="J16173">
        <v>0</v>
      </c>
      <c r="K16173">
        <v>0</v>
      </c>
      <c r="L16173" t="s">
        <v>19</v>
      </c>
      <c r="M16173" t="str">
        <f t="shared" si="1127"/>
        <v>http://logeion.uchicago.edu/index.html#0</v>
      </c>
    </row>
    <row r="16174" spans="1:13" ht="15" customHeight="1" x14ac:dyDescent="0.2">
      <c r="A16174" t="s">
        <v>7722</v>
      </c>
      <c r="C16174" t="str">
        <f t="shared" si="1126"/>
        <v/>
      </c>
      <c r="D16174">
        <f t="shared" si="1125"/>
        <v>0</v>
      </c>
      <c r="G16174" t="s">
        <v>29</v>
      </c>
      <c r="H16174">
        <v>3</v>
      </c>
      <c r="I16174">
        <v>0</v>
      </c>
      <c r="J16174">
        <v>0</v>
      </c>
      <c r="K16174">
        <v>0</v>
      </c>
      <c r="L16174" t="s">
        <v>19</v>
      </c>
      <c r="M16174" t="str">
        <f t="shared" si="1127"/>
        <v>http://logeion.uchicago.edu/index.html#0</v>
      </c>
    </row>
    <row r="16175" spans="1:13" ht="15" customHeight="1" x14ac:dyDescent="0.2">
      <c r="A16175" t="s">
        <v>7727</v>
      </c>
      <c r="C16175" t="str">
        <f t="shared" si="1126"/>
        <v/>
      </c>
      <c r="D16175">
        <f t="shared" si="1125"/>
        <v>0</v>
      </c>
      <c r="G16175" t="s">
        <v>76</v>
      </c>
      <c r="H16175">
        <v>1</v>
      </c>
      <c r="I16175">
        <v>0</v>
      </c>
      <c r="J16175">
        <v>0</v>
      </c>
      <c r="K16175">
        <v>0</v>
      </c>
      <c r="L16175" t="s">
        <v>19</v>
      </c>
      <c r="M16175" t="str">
        <f t="shared" si="1127"/>
        <v>http://logeion.uchicago.edu/index.html#0</v>
      </c>
    </row>
    <row r="16176" spans="1:13" ht="15" customHeight="1" x14ac:dyDescent="0.2">
      <c r="A16176" t="s">
        <v>7728</v>
      </c>
      <c r="C16176" t="str">
        <f t="shared" si="1126"/>
        <v/>
      </c>
      <c r="D16176">
        <f t="shared" si="1125"/>
        <v>0</v>
      </c>
      <c r="G16176" t="s">
        <v>21</v>
      </c>
      <c r="H16176">
        <v>2</v>
      </c>
      <c r="I16176">
        <v>0</v>
      </c>
      <c r="J16176">
        <v>0</v>
      </c>
      <c r="K16176">
        <v>0</v>
      </c>
      <c r="L16176" t="s">
        <v>19</v>
      </c>
      <c r="M16176" t="str">
        <f t="shared" si="1127"/>
        <v>http://logeion.uchicago.edu/index.html#0</v>
      </c>
    </row>
    <row r="16177" spans="1:13" ht="15" customHeight="1" x14ac:dyDescent="0.2">
      <c r="A16177" t="s">
        <v>7729</v>
      </c>
      <c r="C16177" t="str">
        <f t="shared" si="1126"/>
        <v/>
      </c>
      <c r="D16177">
        <f t="shared" si="1125"/>
        <v>0</v>
      </c>
      <c r="G16177" t="s">
        <v>76</v>
      </c>
      <c r="H16177">
        <v>1</v>
      </c>
      <c r="I16177">
        <v>0</v>
      </c>
      <c r="J16177">
        <v>0</v>
      </c>
      <c r="K16177">
        <v>0</v>
      </c>
      <c r="L16177" t="s">
        <v>19</v>
      </c>
      <c r="M16177" t="str">
        <f t="shared" si="1127"/>
        <v>http://logeion.uchicago.edu/index.html#0</v>
      </c>
    </row>
    <row r="16178" spans="1:13" ht="15" customHeight="1" x14ac:dyDescent="0.2">
      <c r="A16178" t="s">
        <v>7730</v>
      </c>
      <c r="C16178" t="str">
        <f t="shared" si="1126"/>
        <v/>
      </c>
      <c r="D16178">
        <f t="shared" si="1125"/>
        <v>0</v>
      </c>
      <c r="G16178" t="s">
        <v>35</v>
      </c>
      <c r="H16178">
        <v>5</v>
      </c>
      <c r="I16178">
        <v>0</v>
      </c>
      <c r="J16178">
        <v>0</v>
      </c>
      <c r="K16178">
        <v>0</v>
      </c>
      <c r="L16178" t="s">
        <v>36</v>
      </c>
      <c r="M16178" t="str">
        <f t="shared" si="1127"/>
        <v>http://logeion.uchicago.edu/index.html#0</v>
      </c>
    </row>
    <row r="16179" spans="1:13" ht="15" customHeight="1" x14ac:dyDescent="0.2">
      <c r="A16179" t="s">
        <v>7731</v>
      </c>
      <c r="C16179" t="str">
        <f t="shared" si="1126"/>
        <v/>
      </c>
      <c r="D16179">
        <f t="shared" si="1125"/>
        <v>0</v>
      </c>
      <c r="G16179" t="s">
        <v>61</v>
      </c>
      <c r="H16179">
        <v>1</v>
      </c>
      <c r="I16179">
        <v>0</v>
      </c>
      <c r="J16179">
        <v>0</v>
      </c>
      <c r="K16179">
        <v>0</v>
      </c>
      <c r="L16179" t="s">
        <v>36</v>
      </c>
      <c r="M16179" t="str">
        <f t="shared" si="1127"/>
        <v>http://logeion.uchicago.edu/index.html#0</v>
      </c>
    </row>
    <row r="16180" spans="1:13" ht="15" customHeight="1" x14ac:dyDescent="0.2">
      <c r="A16180" t="s">
        <v>7732</v>
      </c>
      <c r="C16180" t="str">
        <f t="shared" si="1126"/>
        <v/>
      </c>
      <c r="D16180">
        <f t="shared" si="1125"/>
        <v>0</v>
      </c>
      <c r="G16180" t="s">
        <v>3474</v>
      </c>
      <c r="I16180">
        <v>5</v>
      </c>
      <c r="J16180">
        <v>0</v>
      </c>
      <c r="K16180">
        <v>0</v>
      </c>
      <c r="L16180" t="s">
        <v>24</v>
      </c>
      <c r="M16180" t="str">
        <f t="shared" si="1127"/>
        <v>http://logeion.uchicago.edu/index.html#0</v>
      </c>
    </row>
    <row r="16181" spans="1:13" ht="15" customHeight="1" x14ac:dyDescent="0.2">
      <c r="A16181" t="s">
        <v>7738</v>
      </c>
      <c r="C16181" t="str">
        <f t="shared" si="1126"/>
        <v/>
      </c>
      <c r="D16181">
        <f t="shared" si="1125"/>
        <v>0</v>
      </c>
      <c r="G16181" t="s">
        <v>21</v>
      </c>
      <c r="H16181">
        <v>2</v>
      </c>
      <c r="I16181">
        <v>0</v>
      </c>
      <c r="J16181">
        <v>0</v>
      </c>
      <c r="K16181">
        <v>0</v>
      </c>
      <c r="L16181" t="s">
        <v>19</v>
      </c>
      <c r="M16181" t="str">
        <f t="shared" si="1127"/>
        <v>http://logeion.uchicago.edu/index.html#0</v>
      </c>
    </row>
    <row r="16182" spans="1:13" ht="15" customHeight="1" x14ac:dyDescent="0.2">
      <c r="A16182" t="s">
        <v>7744</v>
      </c>
      <c r="C16182" t="str">
        <f t="shared" si="1126"/>
        <v/>
      </c>
      <c r="D16182">
        <f t="shared" si="1125"/>
        <v>0</v>
      </c>
      <c r="F16182" t="s">
        <v>55254</v>
      </c>
      <c r="G16182" t="s">
        <v>23</v>
      </c>
      <c r="I16182">
        <v>1</v>
      </c>
      <c r="J16182">
        <v>0</v>
      </c>
      <c r="K16182">
        <v>0</v>
      </c>
      <c r="L16182" t="s">
        <v>24</v>
      </c>
      <c r="M16182" t="str">
        <f t="shared" si="1127"/>
        <v>http://logeion.uchicago.edu/index.html#0</v>
      </c>
    </row>
    <row r="16183" spans="1:13" ht="15" customHeight="1" x14ac:dyDescent="0.2">
      <c r="A16183" t="s">
        <v>7757</v>
      </c>
      <c r="C16183" t="str">
        <f t="shared" si="1126"/>
        <v/>
      </c>
      <c r="D16183">
        <f t="shared" si="1125"/>
        <v>0</v>
      </c>
      <c r="G16183" t="s">
        <v>61</v>
      </c>
      <c r="H16183">
        <v>1</v>
      </c>
      <c r="I16183">
        <v>0</v>
      </c>
      <c r="J16183">
        <v>0</v>
      </c>
      <c r="K16183">
        <v>0</v>
      </c>
      <c r="L16183" t="s">
        <v>36</v>
      </c>
      <c r="M16183" t="str">
        <f t="shared" si="1127"/>
        <v>http://logeion.uchicago.edu/index.html#0</v>
      </c>
    </row>
    <row r="16184" spans="1:13" ht="15" customHeight="1" x14ac:dyDescent="0.2">
      <c r="A16184" t="s">
        <v>7758</v>
      </c>
      <c r="C16184" t="str">
        <f t="shared" si="1126"/>
        <v/>
      </c>
      <c r="D16184">
        <f t="shared" si="1125"/>
        <v>0</v>
      </c>
      <c r="G16184" t="s">
        <v>346</v>
      </c>
      <c r="H16184">
        <v>6</v>
      </c>
      <c r="I16184">
        <v>0</v>
      </c>
      <c r="J16184">
        <v>0</v>
      </c>
      <c r="K16184">
        <v>0</v>
      </c>
      <c r="L16184" t="s">
        <v>19</v>
      </c>
      <c r="M16184" t="str">
        <f t="shared" si="1127"/>
        <v>http://logeion.uchicago.edu/index.html#0</v>
      </c>
    </row>
    <row r="16185" spans="1:13" ht="15" customHeight="1" x14ac:dyDescent="0.2">
      <c r="A16185" t="s">
        <v>7773</v>
      </c>
      <c r="C16185" t="str">
        <f t="shared" si="1126"/>
        <v/>
      </c>
      <c r="D16185">
        <f t="shared" ref="D16185:D16248" si="1128">IF(ISBLANK(B16185),0,LEFT( C16185, FIND( " ", C16185 ) - 1 ))</f>
        <v>0</v>
      </c>
      <c r="G16185" t="s">
        <v>76</v>
      </c>
      <c r="H16185">
        <v>1</v>
      </c>
      <c r="I16185">
        <v>0</v>
      </c>
      <c r="J16185">
        <v>0</v>
      </c>
      <c r="K16185">
        <v>1</v>
      </c>
      <c r="L16185" t="s">
        <v>19</v>
      </c>
      <c r="M16185" t="str">
        <f t="shared" si="1127"/>
        <v>http://logeion.uchicago.edu/index.html#0</v>
      </c>
    </row>
    <row r="16186" spans="1:13" ht="15" customHeight="1" x14ac:dyDescent="0.2">
      <c r="A16186" t="s">
        <v>7774</v>
      </c>
      <c r="C16186" t="str">
        <f t="shared" si="1126"/>
        <v/>
      </c>
      <c r="D16186">
        <f t="shared" si="1128"/>
        <v>0</v>
      </c>
      <c r="G16186" t="s">
        <v>29</v>
      </c>
      <c r="H16186">
        <v>3</v>
      </c>
      <c r="I16186">
        <v>0</v>
      </c>
      <c r="J16186">
        <v>0</v>
      </c>
      <c r="K16186">
        <v>1</v>
      </c>
      <c r="L16186" t="s">
        <v>19</v>
      </c>
      <c r="M16186" t="str">
        <f t="shared" si="1127"/>
        <v>http://logeion.uchicago.edu/index.html#0</v>
      </c>
    </row>
    <row r="16187" spans="1:13" ht="15" customHeight="1" x14ac:dyDescent="0.2">
      <c r="A16187" t="s">
        <v>7775</v>
      </c>
      <c r="C16187" t="str">
        <f t="shared" si="1126"/>
        <v/>
      </c>
      <c r="D16187">
        <f t="shared" si="1128"/>
        <v>0</v>
      </c>
      <c r="G16187" t="s">
        <v>155</v>
      </c>
      <c r="H16187">
        <v>3</v>
      </c>
      <c r="I16187">
        <v>0</v>
      </c>
      <c r="J16187">
        <v>0</v>
      </c>
      <c r="K16187">
        <v>1</v>
      </c>
      <c r="L16187" t="s">
        <v>36</v>
      </c>
      <c r="M16187" t="str">
        <f t="shared" si="1127"/>
        <v>http://logeion.uchicago.edu/index.html#0</v>
      </c>
    </row>
    <row r="16188" spans="1:13" ht="15" customHeight="1" x14ac:dyDescent="0.2">
      <c r="A16188" t="s">
        <v>7777</v>
      </c>
      <c r="C16188" t="str">
        <f t="shared" si="1126"/>
        <v/>
      </c>
      <c r="D16188">
        <f t="shared" si="1128"/>
        <v>0</v>
      </c>
      <c r="G16188" t="s">
        <v>21</v>
      </c>
      <c r="H16188">
        <v>2</v>
      </c>
      <c r="I16188">
        <v>0</v>
      </c>
      <c r="J16188">
        <v>0</v>
      </c>
      <c r="K16188">
        <v>0</v>
      </c>
      <c r="L16188" t="s">
        <v>19</v>
      </c>
      <c r="M16188" t="str">
        <f t="shared" si="1127"/>
        <v>http://logeion.uchicago.edu/index.html#0</v>
      </c>
    </row>
    <row r="16189" spans="1:13" ht="15" customHeight="1" x14ac:dyDescent="0.2">
      <c r="A16189" t="s">
        <v>7803</v>
      </c>
      <c r="C16189" t="str">
        <f t="shared" si="1126"/>
        <v/>
      </c>
      <c r="D16189">
        <f t="shared" si="1128"/>
        <v>0</v>
      </c>
      <c r="G16189" t="s">
        <v>61</v>
      </c>
      <c r="H16189">
        <v>1</v>
      </c>
      <c r="I16189">
        <v>0</v>
      </c>
      <c r="J16189">
        <v>0</v>
      </c>
      <c r="K16189">
        <v>0</v>
      </c>
      <c r="L16189" t="s">
        <v>36</v>
      </c>
      <c r="M16189" t="str">
        <f t="shared" si="1127"/>
        <v>http://logeion.uchicago.edu/index.html#0</v>
      </c>
    </row>
    <row r="16190" spans="1:13" ht="15" customHeight="1" x14ac:dyDescent="0.2">
      <c r="A16190" t="s">
        <v>7813</v>
      </c>
      <c r="C16190" t="str">
        <f t="shared" si="1126"/>
        <v/>
      </c>
      <c r="D16190">
        <f t="shared" si="1128"/>
        <v>0</v>
      </c>
      <c r="G16190" t="s">
        <v>61</v>
      </c>
      <c r="H16190">
        <v>1</v>
      </c>
      <c r="I16190">
        <v>0</v>
      </c>
      <c r="J16190">
        <v>0</v>
      </c>
      <c r="K16190">
        <v>0</v>
      </c>
      <c r="L16190" t="s">
        <v>36</v>
      </c>
      <c r="M16190" t="str">
        <f t="shared" si="1127"/>
        <v>http://logeion.uchicago.edu/index.html#0</v>
      </c>
    </row>
    <row r="16191" spans="1:13" ht="15" customHeight="1" x14ac:dyDescent="0.2">
      <c r="A16191" t="s">
        <v>7828</v>
      </c>
      <c r="C16191" t="str">
        <f t="shared" si="1126"/>
        <v/>
      </c>
      <c r="D16191">
        <f t="shared" si="1128"/>
        <v>0</v>
      </c>
      <c r="G16191" t="s">
        <v>61</v>
      </c>
      <c r="H16191">
        <v>1</v>
      </c>
      <c r="I16191">
        <v>0</v>
      </c>
      <c r="J16191">
        <v>0</v>
      </c>
      <c r="K16191">
        <v>0</v>
      </c>
      <c r="L16191" t="s">
        <v>36</v>
      </c>
      <c r="M16191" t="str">
        <f t="shared" si="1127"/>
        <v>http://logeion.uchicago.edu/index.html#0</v>
      </c>
    </row>
    <row r="16192" spans="1:13" ht="15" customHeight="1" x14ac:dyDescent="0.2">
      <c r="A16192" t="s">
        <v>7846</v>
      </c>
      <c r="C16192" t="str">
        <f t="shared" si="1126"/>
        <v/>
      </c>
      <c r="D16192">
        <f t="shared" si="1128"/>
        <v>0</v>
      </c>
      <c r="G16192" t="s">
        <v>29</v>
      </c>
      <c r="H16192">
        <v>3</v>
      </c>
      <c r="I16192">
        <v>0</v>
      </c>
      <c r="J16192">
        <v>0</v>
      </c>
      <c r="K16192">
        <v>0</v>
      </c>
      <c r="L16192" t="s">
        <v>19</v>
      </c>
      <c r="M16192" t="str">
        <f t="shared" si="1127"/>
        <v>http://logeion.uchicago.edu/index.html#0</v>
      </c>
    </row>
    <row r="16193" spans="1:13" ht="15" customHeight="1" x14ac:dyDescent="0.2">
      <c r="A16193" t="s">
        <v>7847</v>
      </c>
      <c r="C16193" t="str">
        <f t="shared" si="1126"/>
        <v/>
      </c>
      <c r="D16193">
        <f t="shared" si="1128"/>
        <v>0</v>
      </c>
      <c r="G16193" t="s">
        <v>29</v>
      </c>
      <c r="H16193">
        <v>3</v>
      </c>
      <c r="I16193">
        <v>0</v>
      </c>
      <c r="J16193">
        <v>0</v>
      </c>
      <c r="K16193">
        <v>0</v>
      </c>
      <c r="L16193" t="s">
        <v>19</v>
      </c>
      <c r="M16193" t="str">
        <f t="shared" si="1127"/>
        <v>http://logeion.uchicago.edu/index.html#0</v>
      </c>
    </row>
    <row r="16194" spans="1:13" ht="15" customHeight="1" x14ac:dyDescent="0.2">
      <c r="A16194" t="s">
        <v>7852</v>
      </c>
      <c r="C16194" t="str">
        <f t="shared" si="1126"/>
        <v/>
      </c>
      <c r="D16194">
        <f t="shared" si="1128"/>
        <v>0</v>
      </c>
      <c r="G16194" t="s">
        <v>170</v>
      </c>
      <c r="I16194">
        <v>1</v>
      </c>
      <c r="J16194">
        <v>0</v>
      </c>
      <c r="K16194">
        <v>0</v>
      </c>
      <c r="L16194" t="s">
        <v>24</v>
      </c>
      <c r="M16194" t="str">
        <f t="shared" si="1127"/>
        <v>http://logeion.uchicago.edu/index.html#0</v>
      </c>
    </row>
    <row r="16195" spans="1:13" ht="15" customHeight="1" x14ac:dyDescent="0.2">
      <c r="A16195" t="s">
        <v>7870</v>
      </c>
      <c r="C16195" t="str">
        <f t="shared" si="1126"/>
        <v/>
      </c>
      <c r="D16195">
        <f t="shared" si="1128"/>
        <v>0</v>
      </c>
      <c r="G16195" t="s">
        <v>66</v>
      </c>
      <c r="I16195">
        <v>3</v>
      </c>
      <c r="J16195">
        <v>0</v>
      </c>
      <c r="K16195">
        <v>0</v>
      </c>
      <c r="L16195" t="s">
        <v>24</v>
      </c>
      <c r="M16195" t="str">
        <f t="shared" si="1127"/>
        <v>http://logeion.uchicago.edu/index.html#0</v>
      </c>
    </row>
    <row r="16196" spans="1:13" ht="15" customHeight="1" x14ac:dyDescent="0.2">
      <c r="A16196" t="s">
        <v>7879</v>
      </c>
      <c r="C16196" t="str">
        <f t="shared" si="1126"/>
        <v/>
      </c>
      <c r="D16196">
        <f t="shared" si="1128"/>
        <v>0</v>
      </c>
      <c r="G16196" t="s">
        <v>170</v>
      </c>
      <c r="I16196">
        <v>1</v>
      </c>
      <c r="J16196">
        <v>0</v>
      </c>
      <c r="K16196">
        <v>0</v>
      </c>
      <c r="L16196" t="s">
        <v>24</v>
      </c>
      <c r="M16196" t="str">
        <f t="shared" si="1127"/>
        <v>http://logeion.uchicago.edu/index.html#0</v>
      </c>
    </row>
    <row r="16197" spans="1:13" ht="15" customHeight="1" x14ac:dyDescent="0.2">
      <c r="A16197" t="s">
        <v>7896</v>
      </c>
      <c r="C16197" t="str">
        <f t="shared" si="1126"/>
        <v/>
      </c>
      <c r="D16197">
        <f t="shared" si="1128"/>
        <v>0</v>
      </c>
      <c r="G16197" t="s">
        <v>61</v>
      </c>
      <c r="H16197">
        <v>1</v>
      </c>
      <c r="I16197">
        <v>0</v>
      </c>
      <c r="J16197">
        <v>0</v>
      </c>
      <c r="K16197">
        <v>0</v>
      </c>
      <c r="L16197" t="s">
        <v>36</v>
      </c>
      <c r="M16197" t="str">
        <f t="shared" si="1127"/>
        <v>http://logeion.uchicago.edu/index.html#0</v>
      </c>
    </row>
    <row r="16198" spans="1:13" ht="15" customHeight="1" x14ac:dyDescent="0.2">
      <c r="A16198" t="s">
        <v>7901</v>
      </c>
      <c r="C16198" t="str">
        <f t="shared" si="1126"/>
        <v/>
      </c>
      <c r="D16198">
        <f t="shared" si="1128"/>
        <v>0</v>
      </c>
      <c r="G16198" t="s">
        <v>76</v>
      </c>
      <c r="H16198">
        <v>1</v>
      </c>
      <c r="I16198">
        <v>0</v>
      </c>
      <c r="J16198">
        <v>0</v>
      </c>
      <c r="K16198">
        <v>0</v>
      </c>
      <c r="L16198" t="s">
        <v>19</v>
      </c>
      <c r="M16198" t="str">
        <f t="shared" si="1127"/>
        <v>http://logeion.uchicago.edu/index.html#0</v>
      </c>
    </row>
    <row r="16199" spans="1:13" ht="15" customHeight="1" x14ac:dyDescent="0.2">
      <c r="A16199" t="s">
        <v>7922</v>
      </c>
      <c r="C16199" t="str">
        <f t="shared" si="1126"/>
        <v/>
      </c>
      <c r="D16199">
        <f t="shared" si="1128"/>
        <v>0</v>
      </c>
      <c r="G16199" t="s">
        <v>21</v>
      </c>
      <c r="H16199">
        <v>2</v>
      </c>
      <c r="I16199">
        <v>0</v>
      </c>
      <c r="J16199">
        <v>0</v>
      </c>
      <c r="K16199">
        <v>0</v>
      </c>
      <c r="L16199" t="s">
        <v>19</v>
      </c>
      <c r="M16199" t="str">
        <f t="shared" si="1127"/>
        <v>http://logeion.uchicago.edu/index.html#0</v>
      </c>
    </row>
    <row r="16200" spans="1:13" ht="15" customHeight="1" x14ac:dyDescent="0.2">
      <c r="A16200" t="s">
        <v>7934</v>
      </c>
      <c r="C16200" t="str">
        <f t="shared" si="1126"/>
        <v/>
      </c>
      <c r="D16200">
        <f t="shared" si="1128"/>
        <v>0</v>
      </c>
      <c r="E16200" t="s">
        <v>7935</v>
      </c>
      <c r="F16200" t="s">
        <v>7936</v>
      </c>
      <c r="G16200" t="s">
        <v>43</v>
      </c>
      <c r="H16200">
        <v>6</v>
      </c>
      <c r="I16200">
        <v>0</v>
      </c>
      <c r="J16200">
        <v>0</v>
      </c>
      <c r="K16200">
        <v>1</v>
      </c>
      <c r="L16200" t="s">
        <v>19</v>
      </c>
      <c r="M16200" t="str">
        <f t="shared" si="1127"/>
        <v>http://logeion.uchicago.edu/index.html#0</v>
      </c>
    </row>
    <row r="16201" spans="1:13" ht="15" customHeight="1" x14ac:dyDescent="0.2">
      <c r="A16201" t="s">
        <v>7960</v>
      </c>
      <c r="C16201" t="str">
        <f t="shared" si="1126"/>
        <v/>
      </c>
      <c r="D16201">
        <f t="shared" si="1128"/>
        <v>0</v>
      </c>
      <c r="G16201" t="s">
        <v>21</v>
      </c>
      <c r="H16201">
        <v>2</v>
      </c>
      <c r="I16201">
        <v>0</v>
      </c>
      <c r="J16201">
        <v>0</v>
      </c>
      <c r="K16201">
        <v>0</v>
      </c>
      <c r="L16201" t="s">
        <v>19</v>
      </c>
      <c r="M16201" t="str">
        <f t="shared" si="1127"/>
        <v>http://logeion.uchicago.edu/index.html#0</v>
      </c>
    </row>
    <row r="16202" spans="1:13" ht="15" customHeight="1" x14ac:dyDescent="0.2">
      <c r="A16202" t="s">
        <v>7968</v>
      </c>
      <c r="C16202" t="str">
        <f t="shared" si="1126"/>
        <v/>
      </c>
      <c r="D16202">
        <f t="shared" si="1128"/>
        <v>0</v>
      </c>
      <c r="G16202" t="s">
        <v>21</v>
      </c>
      <c r="H16202">
        <v>2</v>
      </c>
      <c r="I16202">
        <v>0</v>
      </c>
      <c r="J16202">
        <v>0</v>
      </c>
      <c r="K16202">
        <v>0</v>
      </c>
      <c r="L16202" t="s">
        <v>19</v>
      </c>
      <c r="M16202" t="str">
        <f t="shared" si="1127"/>
        <v>http://logeion.uchicago.edu/index.html#0</v>
      </c>
    </row>
    <row r="16203" spans="1:13" ht="15" customHeight="1" x14ac:dyDescent="0.2">
      <c r="A16203" t="s">
        <v>7974</v>
      </c>
      <c r="C16203" t="str">
        <f t="shared" si="1126"/>
        <v/>
      </c>
      <c r="D16203">
        <f t="shared" si="1128"/>
        <v>0</v>
      </c>
      <c r="G16203" t="s">
        <v>61</v>
      </c>
      <c r="H16203">
        <v>1</v>
      </c>
      <c r="I16203">
        <v>0</v>
      </c>
      <c r="J16203">
        <v>0</v>
      </c>
      <c r="K16203">
        <v>0</v>
      </c>
      <c r="L16203" t="s">
        <v>36</v>
      </c>
      <c r="M16203" t="str">
        <f t="shared" si="1127"/>
        <v>http://logeion.uchicago.edu/index.html#0</v>
      </c>
    </row>
    <row r="16204" spans="1:13" ht="15" customHeight="1" x14ac:dyDescent="0.2">
      <c r="A16204" t="s">
        <v>7995</v>
      </c>
      <c r="C16204" t="str">
        <f t="shared" si="1126"/>
        <v/>
      </c>
      <c r="D16204">
        <f t="shared" si="1128"/>
        <v>0</v>
      </c>
      <c r="G16204" t="s">
        <v>230</v>
      </c>
      <c r="H16204">
        <v>3</v>
      </c>
      <c r="I16204">
        <v>0</v>
      </c>
      <c r="J16204">
        <v>0</v>
      </c>
      <c r="K16204">
        <v>0</v>
      </c>
      <c r="L16204" t="s">
        <v>36</v>
      </c>
      <c r="M16204" t="str">
        <f t="shared" si="1127"/>
        <v>http://logeion.uchicago.edu/index.html#0</v>
      </c>
    </row>
    <row r="16205" spans="1:13" ht="15" customHeight="1" x14ac:dyDescent="0.2">
      <c r="A16205" t="s">
        <v>8015</v>
      </c>
      <c r="C16205" t="str">
        <f t="shared" si="1126"/>
        <v/>
      </c>
      <c r="D16205">
        <f t="shared" si="1128"/>
        <v>0</v>
      </c>
      <c r="G16205" t="s">
        <v>21</v>
      </c>
      <c r="H16205">
        <v>2</v>
      </c>
      <c r="I16205">
        <v>0</v>
      </c>
      <c r="J16205">
        <v>0</v>
      </c>
      <c r="K16205">
        <v>0</v>
      </c>
      <c r="L16205" t="s">
        <v>19</v>
      </c>
      <c r="M16205" t="str">
        <f t="shared" si="1127"/>
        <v>http://logeion.uchicago.edu/index.html#0</v>
      </c>
    </row>
    <row r="16206" spans="1:13" ht="15" customHeight="1" x14ac:dyDescent="0.2">
      <c r="A16206" t="s">
        <v>8016</v>
      </c>
      <c r="C16206" t="str">
        <f t="shared" si="1126"/>
        <v/>
      </c>
      <c r="D16206">
        <f t="shared" si="1128"/>
        <v>0</v>
      </c>
      <c r="G16206" t="s">
        <v>61</v>
      </c>
      <c r="H16206">
        <v>1</v>
      </c>
      <c r="I16206">
        <v>0</v>
      </c>
      <c r="J16206">
        <v>0</v>
      </c>
      <c r="K16206">
        <v>0</v>
      </c>
      <c r="L16206" t="s">
        <v>36</v>
      </c>
      <c r="M16206" t="str">
        <f t="shared" si="1127"/>
        <v>http://logeion.uchicago.edu/index.html#0</v>
      </c>
    </row>
    <row r="16207" spans="1:13" ht="15" customHeight="1" x14ac:dyDescent="0.2">
      <c r="A16207" t="s">
        <v>8017</v>
      </c>
      <c r="C16207" t="str">
        <f t="shared" si="1126"/>
        <v/>
      </c>
      <c r="D16207">
        <f t="shared" si="1128"/>
        <v>0</v>
      </c>
      <c r="G16207" t="s">
        <v>66</v>
      </c>
      <c r="I16207">
        <v>3</v>
      </c>
      <c r="J16207">
        <v>0</v>
      </c>
      <c r="K16207">
        <v>0</v>
      </c>
      <c r="L16207" t="s">
        <v>24</v>
      </c>
      <c r="M16207" t="str">
        <f t="shared" si="1127"/>
        <v>http://logeion.uchicago.edu/index.html#0</v>
      </c>
    </row>
    <row r="16208" spans="1:13" ht="15" customHeight="1" x14ac:dyDescent="0.2">
      <c r="A16208" t="s">
        <v>8068</v>
      </c>
      <c r="C16208" t="str">
        <f t="shared" si="1126"/>
        <v/>
      </c>
      <c r="D16208">
        <f t="shared" si="1128"/>
        <v>0</v>
      </c>
      <c r="G16208" t="s">
        <v>66</v>
      </c>
      <c r="I16208">
        <v>3</v>
      </c>
      <c r="J16208">
        <v>0</v>
      </c>
      <c r="K16208">
        <v>0</v>
      </c>
      <c r="L16208" t="s">
        <v>24</v>
      </c>
      <c r="M16208" t="str">
        <f t="shared" si="1127"/>
        <v>http://logeion.uchicago.edu/index.html#0</v>
      </c>
    </row>
    <row r="16209" spans="1:13" ht="15" customHeight="1" x14ac:dyDescent="0.2">
      <c r="A16209" t="s">
        <v>8078</v>
      </c>
      <c r="C16209" t="str">
        <f t="shared" si="1126"/>
        <v/>
      </c>
      <c r="D16209">
        <f t="shared" si="1128"/>
        <v>0</v>
      </c>
      <c r="E16209" t="s">
        <v>8079</v>
      </c>
      <c r="F16209" t="s">
        <v>8080</v>
      </c>
      <c r="G16209" t="s">
        <v>43</v>
      </c>
      <c r="H16209">
        <v>6</v>
      </c>
      <c r="I16209">
        <v>0</v>
      </c>
      <c r="J16209">
        <v>0</v>
      </c>
      <c r="K16209">
        <v>1</v>
      </c>
      <c r="L16209" t="s">
        <v>19</v>
      </c>
      <c r="M16209" t="str">
        <f t="shared" si="1127"/>
        <v>http://logeion.uchicago.edu/index.html#0</v>
      </c>
    </row>
    <row r="16210" spans="1:13" ht="15" customHeight="1" x14ac:dyDescent="0.2">
      <c r="A16210" t="s">
        <v>8081</v>
      </c>
      <c r="C16210" t="str">
        <f t="shared" si="1126"/>
        <v/>
      </c>
      <c r="D16210">
        <f t="shared" si="1128"/>
        <v>0</v>
      </c>
      <c r="E16210" t="s">
        <v>8079</v>
      </c>
      <c r="F16210" t="s">
        <v>8082</v>
      </c>
      <c r="G16210" t="s">
        <v>43</v>
      </c>
      <c r="H16210">
        <v>6</v>
      </c>
      <c r="I16210">
        <v>0</v>
      </c>
      <c r="J16210">
        <v>0</v>
      </c>
      <c r="K16210">
        <v>1</v>
      </c>
      <c r="L16210" t="s">
        <v>19</v>
      </c>
      <c r="M16210" t="str">
        <f t="shared" si="1127"/>
        <v>http://logeion.uchicago.edu/index.html#0</v>
      </c>
    </row>
    <row r="16211" spans="1:13" ht="15" customHeight="1" x14ac:dyDescent="0.2">
      <c r="A16211" t="s">
        <v>8091</v>
      </c>
      <c r="C16211" t="str">
        <f t="shared" si="1126"/>
        <v/>
      </c>
      <c r="D16211">
        <f t="shared" si="1128"/>
        <v>0</v>
      </c>
      <c r="G16211" t="s">
        <v>21</v>
      </c>
      <c r="H16211">
        <v>2</v>
      </c>
      <c r="I16211">
        <v>0</v>
      </c>
      <c r="J16211">
        <v>0</v>
      </c>
      <c r="K16211">
        <v>0</v>
      </c>
      <c r="L16211" t="s">
        <v>19</v>
      </c>
      <c r="M16211" t="str">
        <f t="shared" si="1127"/>
        <v>http://logeion.uchicago.edu/index.html#0</v>
      </c>
    </row>
    <row r="16212" spans="1:13" ht="15" customHeight="1" x14ac:dyDescent="0.2">
      <c r="A16212" t="s">
        <v>8108</v>
      </c>
      <c r="C16212" t="str">
        <f t="shared" ref="C16212:C16275" si="1129">SUBSTITUTE(SUBSTITUTE(SUBSTITUTE(SUBSTITUTE(SUBSTITUTE(SUBSTITUTE(SUBSTITUTE(SUBSTITUTE(SUBSTITUTE(SUBSTITUTE(SUBSTITUTE(B16212, "ā", "a"), "ē", "e"), "ī", "i"), "ō", "o"), "ū", "u"), "ȳ", "y"), "Ā", "A"), "Ē", "E"), "Ī", "I"), "Ō", "O"), "Ū", "U")</f>
        <v/>
      </c>
      <c r="D16212">
        <f t="shared" si="1128"/>
        <v>0</v>
      </c>
      <c r="G16212" t="s">
        <v>61</v>
      </c>
      <c r="H16212">
        <v>1</v>
      </c>
      <c r="I16212">
        <v>0</v>
      </c>
      <c r="J16212">
        <v>0</v>
      </c>
      <c r="K16212">
        <v>0</v>
      </c>
      <c r="L16212" t="s">
        <v>36</v>
      </c>
      <c r="M16212" t="str">
        <f t="shared" si="1127"/>
        <v>http://logeion.uchicago.edu/index.html#0</v>
      </c>
    </row>
    <row r="16213" spans="1:13" ht="15" customHeight="1" x14ac:dyDescent="0.2">
      <c r="A16213" t="s">
        <v>8115</v>
      </c>
      <c r="C16213" t="str">
        <f t="shared" si="1129"/>
        <v/>
      </c>
      <c r="D16213">
        <f t="shared" si="1128"/>
        <v>0</v>
      </c>
      <c r="G16213" t="s">
        <v>76</v>
      </c>
      <c r="H16213">
        <v>1</v>
      </c>
      <c r="I16213">
        <v>0</v>
      </c>
      <c r="J16213">
        <v>0</v>
      </c>
      <c r="K16213">
        <v>0</v>
      </c>
      <c r="L16213" t="s">
        <v>19</v>
      </c>
      <c r="M16213" t="str">
        <f t="shared" si="1127"/>
        <v>http://logeion.uchicago.edu/index.html#0</v>
      </c>
    </row>
    <row r="16214" spans="1:13" ht="15" customHeight="1" x14ac:dyDescent="0.2">
      <c r="A16214" t="s">
        <v>8116</v>
      </c>
      <c r="C16214" t="str">
        <f t="shared" si="1129"/>
        <v/>
      </c>
      <c r="D16214">
        <f t="shared" si="1128"/>
        <v>0</v>
      </c>
      <c r="G16214" t="s">
        <v>230</v>
      </c>
      <c r="H16214">
        <v>3</v>
      </c>
      <c r="I16214">
        <v>0</v>
      </c>
      <c r="J16214">
        <v>0</v>
      </c>
      <c r="K16214">
        <v>0</v>
      </c>
      <c r="L16214" t="s">
        <v>36</v>
      </c>
      <c r="M16214" t="str">
        <f t="shared" si="1127"/>
        <v>http://logeion.uchicago.edu/index.html#0</v>
      </c>
    </row>
    <row r="16215" spans="1:13" ht="15" customHeight="1" x14ac:dyDescent="0.2">
      <c r="A16215" t="s">
        <v>8123</v>
      </c>
      <c r="C16215" t="str">
        <f t="shared" si="1129"/>
        <v/>
      </c>
      <c r="D16215">
        <f t="shared" si="1128"/>
        <v>0</v>
      </c>
      <c r="G16215" t="s">
        <v>21</v>
      </c>
      <c r="H16215">
        <v>2</v>
      </c>
      <c r="I16215">
        <v>0</v>
      </c>
      <c r="J16215">
        <v>0</v>
      </c>
      <c r="K16215">
        <v>0</v>
      </c>
      <c r="L16215" t="s">
        <v>19</v>
      </c>
      <c r="M16215" t="str">
        <f t="shared" si="1127"/>
        <v>http://logeion.uchicago.edu/index.html#0</v>
      </c>
    </row>
    <row r="16216" spans="1:13" ht="15" customHeight="1" x14ac:dyDescent="0.2">
      <c r="A16216" t="s">
        <v>8131</v>
      </c>
      <c r="C16216" t="str">
        <f t="shared" si="1129"/>
        <v/>
      </c>
      <c r="D16216">
        <f t="shared" si="1128"/>
        <v>0</v>
      </c>
      <c r="G16216" t="s">
        <v>21</v>
      </c>
      <c r="H16216">
        <v>2</v>
      </c>
      <c r="I16216">
        <v>0</v>
      </c>
      <c r="J16216">
        <v>0</v>
      </c>
      <c r="K16216">
        <v>0</v>
      </c>
      <c r="L16216" t="s">
        <v>19</v>
      </c>
      <c r="M16216" t="str">
        <f t="shared" si="1127"/>
        <v>http://logeion.uchicago.edu/index.html#0</v>
      </c>
    </row>
    <row r="16217" spans="1:13" ht="15" customHeight="1" x14ac:dyDescent="0.2">
      <c r="A16217" t="s">
        <v>8132</v>
      </c>
      <c r="C16217" t="str">
        <f t="shared" si="1129"/>
        <v/>
      </c>
      <c r="D16217">
        <f t="shared" si="1128"/>
        <v>0</v>
      </c>
      <c r="G16217" t="s">
        <v>21</v>
      </c>
      <c r="H16217">
        <v>2</v>
      </c>
      <c r="I16217">
        <v>0</v>
      </c>
      <c r="J16217">
        <v>0</v>
      </c>
      <c r="K16217">
        <v>0</v>
      </c>
      <c r="L16217" t="s">
        <v>19</v>
      </c>
      <c r="M16217" t="str">
        <f t="shared" si="1127"/>
        <v>http://logeion.uchicago.edu/index.html#0</v>
      </c>
    </row>
    <row r="16218" spans="1:13" ht="15" customHeight="1" x14ac:dyDescent="0.2">
      <c r="A16218" t="s">
        <v>8133</v>
      </c>
      <c r="C16218" t="str">
        <f t="shared" si="1129"/>
        <v/>
      </c>
      <c r="D16218">
        <f t="shared" si="1128"/>
        <v>0</v>
      </c>
      <c r="G16218" t="s">
        <v>155</v>
      </c>
      <c r="H16218">
        <v>3</v>
      </c>
      <c r="I16218">
        <v>0</v>
      </c>
      <c r="J16218">
        <v>0</v>
      </c>
      <c r="K16218">
        <v>0</v>
      </c>
      <c r="L16218" t="s">
        <v>36</v>
      </c>
      <c r="M16218" t="str">
        <f t="shared" si="1127"/>
        <v>http://logeion.uchicago.edu/index.html#0</v>
      </c>
    </row>
    <row r="16219" spans="1:13" ht="15" customHeight="1" x14ac:dyDescent="0.2">
      <c r="A16219" t="s">
        <v>8134</v>
      </c>
      <c r="C16219" t="str">
        <f t="shared" si="1129"/>
        <v/>
      </c>
      <c r="D16219">
        <f t="shared" si="1128"/>
        <v>0</v>
      </c>
      <c r="G16219" t="s">
        <v>21</v>
      </c>
      <c r="H16219">
        <v>2</v>
      </c>
      <c r="I16219">
        <v>0</v>
      </c>
      <c r="J16219">
        <v>0</v>
      </c>
      <c r="K16219">
        <v>0</v>
      </c>
      <c r="L16219" t="s">
        <v>19</v>
      </c>
      <c r="M16219" t="str">
        <f t="shared" si="1127"/>
        <v>http://logeion.uchicago.edu/index.html#0</v>
      </c>
    </row>
    <row r="16220" spans="1:13" ht="15" customHeight="1" x14ac:dyDescent="0.2">
      <c r="A16220" t="s">
        <v>8139</v>
      </c>
      <c r="C16220" t="str">
        <f t="shared" si="1129"/>
        <v/>
      </c>
      <c r="D16220">
        <f t="shared" si="1128"/>
        <v>0</v>
      </c>
      <c r="G16220" t="s">
        <v>89</v>
      </c>
      <c r="I16220">
        <v>0</v>
      </c>
      <c r="J16220">
        <v>0</v>
      </c>
      <c r="K16220">
        <v>0</v>
      </c>
      <c r="L16220" t="s">
        <v>90</v>
      </c>
      <c r="M16220" t="str">
        <f t="shared" si="1127"/>
        <v>http://logeion.uchicago.edu/index.html#0</v>
      </c>
    </row>
    <row r="16221" spans="1:13" ht="15" customHeight="1" x14ac:dyDescent="0.2">
      <c r="A16221" t="s">
        <v>8143</v>
      </c>
      <c r="C16221" t="str">
        <f t="shared" si="1129"/>
        <v/>
      </c>
      <c r="D16221">
        <f t="shared" si="1128"/>
        <v>0</v>
      </c>
      <c r="G16221" t="s">
        <v>61</v>
      </c>
      <c r="H16221">
        <v>1</v>
      </c>
      <c r="I16221">
        <v>0</v>
      </c>
      <c r="J16221">
        <v>0</v>
      </c>
      <c r="K16221">
        <v>0</v>
      </c>
      <c r="L16221" t="s">
        <v>36</v>
      </c>
      <c r="M16221" t="str">
        <f t="shared" si="1127"/>
        <v>http://logeion.uchicago.edu/index.html#0</v>
      </c>
    </row>
    <row r="16222" spans="1:13" ht="15" customHeight="1" x14ac:dyDescent="0.2">
      <c r="A16222" t="s">
        <v>8151</v>
      </c>
      <c r="C16222" t="str">
        <f t="shared" si="1129"/>
        <v/>
      </c>
      <c r="D16222">
        <f t="shared" si="1128"/>
        <v>0</v>
      </c>
      <c r="G16222" t="s">
        <v>18</v>
      </c>
      <c r="H16222">
        <v>4</v>
      </c>
      <c r="I16222">
        <v>0</v>
      </c>
      <c r="J16222">
        <v>0</v>
      </c>
      <c r="K16222">
        <v>0</v>
      </c>
      <c r="L16222" t="s">
        <v>19</v>
      </c>
      <c r="M16222" t="str">
        <f t="shared" si="1127"/>
        <v>http://logeion.uchicago.edu/index.html#0</v>
      </c>
    </row>
    <row r="16223" spans="1:13" ht="15" customHeight="1" x14ac:dyDescent="0.2">
      <c r="A16223" t="s">
        <v>8152</v>
      </c>
      <c r="C16223" t="str">
        <f t="shared" si="1129"/>
        <v/>
      </c>
      <c r="D16223">
        <f t="shared" si="1128"/>
        <v>0</v>
      </c>
      <c r="G16223" t="s">
        <v>21</v>
      </c>
      <c r="H16223">
        <v>2</v>
      </c>
      <c r="I16223">
        <v>0</v>
      </c>
      <c r="J16223">
        <v>0</v>
      </c>
      <c r="K16223">
        <v>1</v>
      </c>
      <c r="L16223" t="s">
        <v>19</v>
      </c>
      <c r="M16223" t="str">
        <f t="shared" si="1127"/>
        <v>http://logeion.uchicago.edu/index.html#0</v>
      </c>
    </row>
    <row r="16224" spans="1:13" ht="15" customHeight="1" x14ac:dyDescent="0.2">
      <c r="A16224" t="s">
        <v>8153</v>
      </c>
      <c r="C16224" t="str">
        <f t="shared" si="1129"/>
        <v/>
      </c>
      <c r="D16224">
        <f t="shared" si="1128"/>
        <v>0</v>
      </c>
      <c r="G16224" t="s">
        <v>61</v>
      </c>
      <c r="H16224">
        <v>1</v>
      </c>
      <c r="I16224">
        <v>0</v>
      </c>
      <c r="J16224">
        <v>0</v>
      </c>
      <c r="K16224">
        <v>1</v>
      </c>
      <c r="L16224" t="s">
        <v>36</v>
      </c>
      <c r="M16224" t="str">
        <f t="shared" si="1127"/>
        <v>http://logeion.uchicago.edu/index.html#0</v>
      </c>
    </row>
    <row r="16225" spans="1:13" ht="15" customHeight="1" x14ac:dyDescent="0.2">
      <c r="A16225" t="s">
        <v>8154</v>
      </c>
      <c r="C16225" t="str">
        <f t="shared" si="1129"/>
        <v/>
      </c>
      <c r="D16225">
        <f t="shared" si="1128"/>
        <v>0</v>
      </c>
      <c r="G16225" t="s">
        <v>29</v>
      </c>
      <c r="H16225">
        <v>3</v>
      </c>
      <c r="I16225">
        <v>0</v>
      </c>
      <c r="J16225">
        <v>0</v>
      </c>
      <c r="K16225">
        <v>0</v>
      </c>
      <c r="L16225" t="s">
        <v>19</v>
      </c>
      <c r="M16225" t="str">
        <f t="shared" si="1127"/>
        <v>http://logeion.uchicago.edu/index.html#0</v>
      </c>
    </row>
    <row r="16226" spans="1:13" ht="15" customHeight="1" x14ac:dyDescent="0.2">
      <c r="A16226" t="s">
        <v>8156</v>
      </c>
      <c r="C16226" t="str">
        <f t="shared" si="1129"/>
        <v/>
      </c>
      <c r="D16226">
        <f t="shared" si="1128"/>
        <v>0</v>
      </c>
      <c r="E16226" t="s">
        <v>8157</v>
      </c>
      <c r="F16226" t="s">
        <v>8158</v>
      </c>
      <c r="G16226" t="s">
        <v>43</v>
      </c>
      <c r="H16226">
        <v>6</v>
      </c>
      <c r="I16226">
        <v>0</v>
      </c>
      <c r="J16226">
        <v>0</v>
      </c>
      <c r="K16226">
        <v>1</v>
      </c>
      <c r="L16226" t="s">
        <v>19</v>
      </c>
      <c r="M16226" t="str">
        <f t="shared" si="1127"/>
        <v>http://logeion.uchicago.edu/index.html#0</v>
      </c>
    </row>
    <row r="16227" spans="1:13" ht="15" customHeight="1" x14ac:dyDescent="0.2">
      <c r="A16227" t="s">
        <v>8159</v>
      </c>
      <c r="C16227" t="str">
        <f t="shared" si="1129"/>
        <v/>
      </c>
      <c r="D16227">
        <f t="shared" si="1128"/>
        <v>0</v>
      </c>
      <c r="E16227" t="s">
        <v>8160</v>
      </c>
      <c r="F16227" t="s">
        <v>8161</v>
      </c>
      <c r="G16227" t="s">
        <v>43</v>
      </c>
      <c r="H16227">
        <v>6</v>
      </c>
      <c r="I16227">
        <v>0</v>
      </c>
      <c r="J16227">
        <v>0</v>
      </c>
      <c r="K16227">
        <v>1</v>
      </c>
      <c r="L16227" t="s">
        <v>19</v>
      </c>
      <c r="M16227" t="str">
        <f t="shared" ref="M16227:M16290" si="1130">"http://logeion.uchicago.edu/index.html#"&amp;D16227</f>
        <v>http://logeion.uchicago.edu/index.html#0</v>
      </c>
    </row>
    <row r="16228" spans="1:13" ht="15" customHeight="1" x14ac:dyDescent="0.2">
      <c r="A16228" t="s">
        <v>8162</v>
      </c>
      <c r="C16228" t="str">
        <f t="shared" si="1129"/>
        <v/>
      </c>
      <c r="D16228">
        <f t="shared" si="1128"/>
        <v>0</v>
      </c>
      <c r="E16228" t="s">
        <v>8163</v>
      </c>
      <c r="F16228" t="s">
        <v>8164</v>
      </c>
      <c r="G16228" t="s">
        <v>43</v>
      </c>
      <c r="H16228">
        <v>6</v>
      </c>
      <c r="I16228">
        <v>0</v>
      </c>
      <c r="J16228">
        <v>0</v>
      </c>
      <c r="K16228">
        <v>1</v>
      </c>
      <c r="L16228" t="s">
        <v>19</v>
      </c>
      <c r="M16228" t="str">
        <f t="shared" si="1130"/>
        <v>http://logeion.uchicago.edu/index.html#0</v>
      </c>
    </row>
    <row r="16229" spans="1:13" ht="15" customHeight="1" x14ac:dyDescent="0.2">
      <c r="A16229" t="s">
        <v>8165</v>
      </c>
      <c r="C16229" t="str">
        <f t="shared" si="1129"/>
        <v/>
      </c>
      <c r="D16229">
        <f t="shared" si="1128"/>
        <v>0</v>
      </c>
      <c r="E16229" t="s">
        <v>8166</v>
      </c>
      <c r="F16229" t="s">
        <v>8167</v>
      </c>
      <c r="G16229" t="s">
        <v>43</v>
      </c>
      <c r="H16229">
        <v>6</v>
      </c>
      <c r="I16229">
        <v>0</v>
      </c>
      <c r="J16229">
        <v>0</v>
      </c>
      <c r="K16229">
        <v>1</v>
      </c>
      <c r="L16229" t="s">
        <v>19</v>
      </c>
      <c r="M16229" t="str">
        <f t="shared" si="1130"/>
        <v>http://logeion.uchicago.edu/index.html#0</v>
      </c>
    </row>
    <row r="16230" spans="1:13" ht="15" customHeight="1" x14ac:dyDescent="0.2">
      <c r="A16230" t="s">
        <v>8174</v>
      </c>
      <c r="C16230" t="str">
        <f t="shared" si="1129"/>
        <v/>
      </c>
      <c r="D16230">
        <f t="shared" si="1128"/>
        <v>0</v>
      </c>
      <c r="G16230" t="s">
        <v>21</v>
      </c>
      <c r="H16230">
        <v>2</v>
      </c>
      <c r="I16230">
        <v>0</v>
      </c>
      <c r="J16230">
        <v>0</v>
      </c>
      <c r="K16230">
        <v>1</v>
      </c>
      <c r="L16230" t="s">
        <v>19</v>
      </c>
      <c r="M16230" t="str">
        <f t="shared" si="1130"/>
        <v>http://logeion.uchicago.edu/index.html#0</v>
      </c>
    </row>
    <row r="16231" spans="1:13" ht="15" customHeight="1" x14ac:dyDescent="0.2">
      <c r="A16231" t="s">
        <v>8175</v>
      </c>
      <c r="C16231" t="str">
        <f t="shared" si="1129"/>
        <v/>
      </c>
      <c r="D16231">
        <f t="shared" si="1128"/>
        <v>0</v>
      </c>
      <c r="G16231" t="s">
        <v>61</v>
      </c>
      <c r="H16231">
        <v>1</v>
      </c>
      <c r="I16231">
        <v>0</v>
      </c>
      <c r="J16231">
        <v>0</v>
      </c>
      <c r="K16231">
        <v>1</v>
      </c>
      <c r="L16231" t="s">
        <v>36</v>
      </c>
      <c r="M16231" t="str">
        <f t="shared" si="1130"/>
        <v>http://logeion.uchicago.edu/index.html#0</v>
      </c>
    </row>
    <row r="16232" spans="1:13" ht="15" customHeight="1" x14ac:dyDescent="0.2">
      <c r="A16232" t="s">
        <v>8176</v>
      </c>
      <c r="C16232" t="str">
        <f t="shared" si="1129"/>
        <v/>
      </c>
      <c r="D16232">
        <f t="shared" si="1128"/>
        <v>0</v>
      </c>
      <c r="G16232" t="s">
        <v>21</v>
      </c>
      <c r="H16232">
        <v>2</v>
      </c>
      <c r="I16232">
        <v>0</v>
      </c>
      <c r="J16232">
        <v>0</v>
      </c>
      <c r="K16232">
        <v>1</v>
      </c>
      <c r="L16232" t="s">
        <v>19</v>
      </c>
      <c r="M16232" t="str">
        <f t="shared" si="1130"/>
        <v>http://logeion.uchicago.edu/index.html#0</v>
      </c>
    </row>
    <row r="16233" spans="1:13" ht="15" customHeight="1" x14ac:dyDescent="0.2">
      <c r="A16233" t="s">
        <v>8190</v>
      </c>
      <c r="C16233" t="str">
        <f t="shared" si="1129"/>
        <v/>
      </c>
      <c r="D16233">
        <f t="shared" si="1128"/>
        <v>0</v>
      </c>
      <c r="G16233" t="s">
        <v>23</v>
      </c>
      <c r="I16233">
        <v>1</v>
      </c>
      <c r="J16233">
        <v>0</v>
      </c>
      <c r="K16233">
        <v>0</v>
      </c>
      <c r="L16233" t="s">
        <v>24</v>
      </c>
      <c r="M16233" t="str">
        <f t="shared" si="1130"/>
        <v>http://logeion.uchicago.edu/index.html#0</v>
      </c>
    </row>
    <row r="16234" spans="1:13" ht="15" customHeight="1" x14ac:dyDescent="0.2">
      <c r="A16234" t="s">
        <v>8195</v>
      </c>
      <c r="C16234" t="str">
        <f t="shared" si="1129"/>
        <v/>
      </c>
      <c r="D16234">
        <f t="shared" si="1128"/>
        <v>0</v>
      </c>
      <c r="G16234" t="s">
        <v>21</v>
      </c>
      <c r="H16234">
        <v>2</v>
      </c>
      <c r="I16234">
        <v>0</v>
      </c>
      <c r="J16234">
        <v>0</v>
      </c>
      <c r="K16234">
        <v>0</v>
      </c>
      <c r="L16234" t="s">
        <v>19</v>
      </c>
      <c r="M16234" t="str">
        <f t="shared" si="1130"/>
        <v>http://logeion.uchicago.edu/index.html#0</v>
      </c>
    </row>
    <row r="16235" spans="1:13" ht="15" customHeight="1" x14ac:dyDescent="0.2">
      <c r="A16235" t="s">
        <v>8196</v>
      </c>
      <c r="C16235" t="str">
        <f t="shared" si="1129"/>
        <v/>
      </c>
      <c r="D16235">
        <f t="shared" si="1128"/>
        <v>0</v>
      </c>
      <c r="G16235" t="s">
        <v>346</v>
      </c>
      <c r="H16235">
        <v>6</v>
      </c>
      <c r="I16235">
        <v>0</v>
      </c>
      <c r="J16235">
        <v>0</v>
      </c>
      <c r="K16235">
        <v>0</v>
      </c>
      <c r="L16235" t="s">
        <v>19</v>
      </c>
      <c r="M16235" t="str">
        <f t="shared" si="1130"/>
        <v>http://logeion.uchicago.edu/index.html#0</v>
      </c>
    </row>
    <row r="16236" spans="1:13" ht="15" customHeight="1" x14ac:dyDescent="0.2">
      <c r="A16236" t="s">
        <v>8200</v>
      </c>
      <c r="C16236" t="str">
        <f t="shared" si="1129"/>
        <v/>
      </c>
      <c r="D16236">
        <f t="shared" si="1128"/>
        <v>0</v>
      </c>
      <c r="G16236" t="s">
        <v>21</v>
      </c>
      <c r="H16236">
        <v>2</v>
      </c>
      <c r="I16236">
        <v>0</v>
      </c>
      <c r="J16236">
        <v>0</v>
      </c>
      <c r="K16236">
        <v>0</v>
      </c>
      <c r="L16236" t="s">
        <v>19</v>
      </c>
      <c r="M16236" t="str">
        <f t="shared" si="1130"/>
        <v>http://logeion.uchicago.edu/index.html#0</v>
      </c>
    </row>
    <row r="16237" spans="1:13" ht="15" customHeight="1" x14ac:dyDescent="0.2">
      <c r="A16237" t="s">
        <v>8209</v>
      </c>
      <c r="C16237" t="str">
        <f t="shared" si="1129"/>
        <v/>
      </c>
      <c r="D16237">
        <f t="shared" si="1128"/>
        <v>0</v>
      </c>
      <c r="G16237" t="s">
        <v>21</v>
      </c>
      <c r="H16237">
        <v>2</v>
      </c>
      <c r="I16237">
        <v>0</v>
      </c>
      <c r="J16237">
        <v>0</v>
      </c>
      <c r="K16237">
        <v>1</v>
      </c>
      <c r="L16237" t="s">
        <v>19</v>
      </c>
      <c r="M16237" t="str">
        <f t="shared" si="1130"/>
        <v>http://logeion.uchicago.edu/index.html#0</v>
      </c>
    </row>
    <row r="16238" spans="1:13" ht="15" customHeight="1" x14ac:dyDescent="0.2">
      <c r="A16238" t="s">
        <v>8210</v>
      </c>
      <c r="C16238" t="str">
        <f t="shared" si="1129"/>
        <v/>
      </c>
      <c r="D16238">
        <f t="shared" si="1128"/>
        <v>0</v>
      </c>
      <c r="G16238" t="s">
        <v>21</v>
      </c>
      <c r="H16238">
        <v>2</v>
      </c>
      <c r="I16238">
        <v>0</v>
      </c>
      <c r="J16238">
        <v>0</v>
      </c>
      <c r="K16238">
        <v>0</v>
      </c>
      <c r="L16238" t="s">
        <v>19</v>
      </c>
      <c r="M16238" t="str">
        <f t="shared" si="1130"/>
        <v>http://logeion.uchicago.edu/index.html#0</v>
      </c>
    </row>
    <row r="16239" spans="1:13" ht="15" customHeight="1" x14ac:dyDescent="0.2">
      <c r="A16239" t="s">
        <v>8216</v>
      </c>
      <c r="C16239" t="str">
        <f t="shared" si="1129"/>
        <v/>
      </c>
      <c r="D16239">
        <f t="shared" si="1128"/>
        <v>0</v>
      </c>
      <c r="G16239" t="s">
        <v>29</v>
      </c>
      <c r="H16239">
        <v>3</v>
      </c>
      <c r="I16239">
        <v>0</v>
      </c>
      <c r="J16239">
        <v>0</v>
      </c>
      <c r="K16239">
        <v>0</v>
      </c>
      <c r="L16239" t="s">
        <v>19</v>
      </c>
      <c r="M16239" t="str">
        <f t="shared" si="1130"/>
        <v>http://logeion.uchicago.edu/index.html#0</v>
      </c>
    </row>
    <row r="16240" spans="1:13" ht="15" customHeight="1" x14ac:dyDescent="0.2">
      <c r="A16240" t="s">
        <v>8232</v>
      </c>
      <c r="C16240" t="str">
        <f t="shared" si="1129"/>
        <v/>
      </c>
      <c r="D16240">
        <f t="shared" si="1128"/>
        <v>0</v>
      </c>
      <c r="G16240" t="s">
        <v>21</v>
      </c>
      <c r="H16240">
        <v>2</v>
      </c>
      <c r="I16240">
        <v>0</v>
      </c>
      <c r="J16240">
        <v>0</v>
      </c>
      <c r="K16240">
        <v>0</v>
      </c>
      <c r="L16240" t="s">
        <v>19</v>
      </c>
      <c r="M16240" t="str">
        <f t="shared" si="1130"/>
        <v>http://logeion.uchicago.edu/index.html#0</v>
      </c>
    </row>
    <row r="16241" spans="1:13" ht="15" customHeight="1" x14ac:dyDescent="0.2">
      <c r="A16241" t="s">
        <v>8257</v>
      </c>
      <c r="C16241" t="str">
        <f t="shared" si="1129"/>
        <v/>
      </c>
      <c r="D16241">
        <f t="shared" si="1128"/>
        <v>0</v>
      </c>
      <c r="G16241" t="s">
        <v>23</v>
      </c>
      <c r="I16241">
        <v>1</v>
      </c>
      <c r="J16241">
        <v>0</v>
      </c>
      <c r="K16241">
        <v>0</v>
      </c>
      <c r="L16241" t="s">
        <v>24</v>
      </c>
      <c r="M16241" t="str">
        <f t="shared" si="1130"/>
        <v>http://logeion.uchicago.edu/index.html#0</v>
      </c>
    </row>
    <row r="16242" spans="1:13" ht="15" customHeight="1" x14ac:dyDescent="0.2">
      <c r="A16242" t="s">
        <v>8266</v>
      </c>
      <c r="C16242" t="str">
        <f t="shared" si="1129"/>
        <v/>
      </c>
      <c r="D16242">
        <f t="shared" si="1128"/>
        <v>0</v>
      </c>
      <c r="G16242" t="s">
        <v>29</v>
      </c>
      <c r="H16242">
        <v>3</v>
      </c>
      <c r="I16242">
        <v>0</v>
      </c>
      <c r="J16242">
        <v>0</v>
      </c>
      <c r="K16242">
        <v>0</v>
      </c>
      <c r="L16242" t="s">
        <v>19</v>
      </c>
      <c r="M16242" t="str">
        <f t="shared" si="1130"/>
        <v>http://logeion.uchicago.edu/index.html#0</v>
      </c>
    </row>
    <row r="16243" spans="1:13" ht="15" customHeight="1" x14ac:dyDescent="0.2">
      <c r="A16243" t="s">
        <v>8267</v>
      </c>
      <c r="C16243" t="str">
        <f t="shared" si="1129"/>
        <v/>
      </c>
      <c r="D16243">
        <f t="shared" si="1128"/>
        <v>0</v>
      </c>
      <c r="G16243" t="s">
        <v>61</v>
      </c>
      <c r="H16243">
        <v>1</v>
      </c>
      <c r="I16243">
        <v>0</v>
      </c>
      <c r="J16243">
        <v>0</v>
      </c>
      <c r="K16243">
        <v>0</v>
      </c>
      <c r="L16243" t="s">
        <v>36</v>
      </c>
      <c r="M16243" t="str">
        <f t="shared" si="1130"/>
        <v>http://logeion.uchicago.edu/index.html#0</v>
      </c>
    </row>
    <row r="16244" spans="1:13" ht="15" customHeight="1" x14ac:dyDescent="0.2">
      <c r="A16244" t="s">
        <v>8268</v>
      </c>
      <c r="C16244" t="str">
        <f t="shared" si="1129"/>
        <v/>
      </c>
      <c r="D16244">
        <f t="shared" si="1128"/>
        <v>0</v>
      </c>
      <c r="G16244" t="s">
        <v>66</v>
      </c>
      <c r="I16244">
        <v>3</v>
      </c>
      <c r="J16244">
        <v>0</v>
      </c>
      <c r="K16244">
        <v>0</v>
      </c>
      <c r="L16244" t="s">
        <v>24</v>
      </c>
      <c r="M16244" t="str">
        <f t="shared" si="1130"/>
        <v>http://logeion.uchicago.edu/index.html#0</v>
      </c>
    </row>
    <row r="16245" spans="1:13" ht="15" customHeight="1" x14ac:dyDescent="0.2">
      <c r="A16245" t="s">
        <v>8269</v>
      </c>
      <c r="C16245" t="str">
        <f t="shared" si="1129"/>
        <v/>
      </c>
      <c r="D16245">
        <f t="shared" si="1128"/>
        <v>0</v>
      </c>
      <c r="G16245" t="s">
        <v>61</v>
      </c>
      <c r="H16245">
        <v>1</v>
      </c>
      <c r="I16245">
        <v>0</v>
      </c>
      <c r="J16245">
        <v>0</v>
      </c>
      <c r="K16245">
        <v>0</v>
      </c>
      <c r="L16245" t="s">
        <v>36</v>
      </c>
      <c r="M16245" t="str">
        <f t="shared" si="1130"/>
        <v>http://logeion.uchicago.edu/index.html#0</v>
      </c>
    </row>
    <row r="16246" spans="1:13" ht="15" customHeight="1" x14ac:dyDescent="0.2">
      <c r="A16246" t="s">
        <v>8270</v>
      </c>
      <c r="C16246" t="str">
        <f t="shared" si="1129"/>
        <v/>
      </c>
      <c r="D16246">
        <f t="shared" si="1128"/>
        <v>0</v>
      </c>
      <c r="G16246" t="s">
        <v>21</v>
      </c>
      <c r="H16246">
        <v>2</v>
      </c>
      <c r="I16246">
        <v>0</v>
      </c>
      <c r="J16246">
        <v>0</v>
      </c>
      <c r="K16246">
        <v>0</v>
      </c>
      <c r="L16246" t="s">
        <v>19</v>
      </c>
      <c r="M16246" t="str">
        <f t="shared" si="1130"/>
        <v>http://logeion.uchicago.edu/index.html#0</v>
      </c>
    </row>
    <row r="16247" spans="1:13" ht="15" customHeight="1" x14ac:dyDescent="0.2">
      <c r="A16247" t="s">
        <v>8295</v>
      </c>
      <c r="C16247" t="str">
        <f t="shared" si="1129"/>
        <v/>
      </c>
      <c r="D16247">
        <f t="shared" si="1128"/>
        <v>0</v>
      </c>
      <c r="G16247" t="s">
        <v>89</v>
      </c>
      <c r="I16247">
        <v>0</v>
      </c>
      <c r="J16247">
        <v>1</v>
      </c>
      <c r="K16247">
        <v>0</v>
      </c>
      <c r="L16247" t="s">
        <v>90</v>
      </c>
      <c r="M16247" t="str">
        <f t="shared" si="1130"/>
        <v>http://logeion.uchicago.edu/index.html#0</v>
      </c>
    </row>
    <row r="16248" spans="1:13" ht="15" customHeight="1" x14ac:dyDescent="0.2">
      <c r="A16248" t="s">
        <v>8309</v>
      </c>
      <c r="C16248" t="str">
        <f t="shared" si="1129"/>
        <v/>
      </c>
      <c r="D16248">
        <f t="shared" si="1128"/>
        <v>0</v>
      </c>
      <c r="G16248" t="s">
        <v>76</v>
      </c>
      <c r="H16248">
        <v>1</v>
      </c>
      <c r="I16248">
        <v>0</v>
      </c>
      <c r="J16248">
        <v>0</v>
      </c>
      <c r="K16248">
        <v>0</v>
      </c>
      <c r="L16248" t="s">
        <v>19</v>
      </c>
      <c r="M16248" t="str">
        <f t="shared" si="1130"/>
        <v>http://logeion.uchicago.edu/index.html#0</v>
      </c>
    </row>
    <row r="16249" spans="1:13" ht="15" customHeight="1" x14ac:dyDescent="0.2">
      <c r="A16249" t="s">
        <v>8313</v>
      </c>
      <c r="C16249" t="str">
        <f t="shared" si="1129"/>
        <v/>
      </c>
      <c r="D16249">
        <f t="shared" ref="D16249:D16312" si="1131">IF(ISBLANK(B16249),0,LEFT( C16249, FIND( " ", C16249 ) - 1 ))</f>
        <v>0</v>
      </c>
      <c r="G16249" t="s">
        <v>21</v>
      </c>
      <c r="H16249">
        <v>2</v>
      </c>
      <c r="I16249">
        <v>0</v>
      </c>
      <c r="J16249">
        <v>0</v>
      </c>
      <c r="K16249">
        <v>1</v>
      </c>
      <c r="L16249" t="s">
        <v>19</v>
      </c>
      <c r="M16249" t="str">
        <f t="shared" si="1130"/>
        <v>http://logeion.uchicago.edu/index.html#0</v>
      </c>
    </row>
    <row r="16250" spans="1:13" ht="15" customHeight="1" x14ac:dyDescent="0.2">
      <c r="A16250" t="s">
        <v>8318</v>
      </c>
      <c r="C16250" t="str">
        <f t="shared" si="1129"/>
        <v/>
      </c>
      <c r="D16250">
        <f t="shared" si="1131"/>
        <v>0</v>
      </c>
      <c r="G16250" t="s">
        <v>76</v>
      </c>
      <c r="H16250">
        <v>1</v>
      </c>
      <c r="I16250">
        <v>0</v>
      </c>
      <c r="J16250">
        <v>0</v>
      </c>
      <c r="K16250">
        <v>0</v>
      </c>
      <c r="L16250" t="s">
        <v>19</v>
      </c>
      <c r="M16250" t="str">
        <f t="shared" si="1130"/>
        <v>http://logeion.uchicago.edu/index.html#0</v>
      </c>
    </row>
    <row r="16251" spans="1:13" ht="15" customHeight="1" x14ac:dyDescent="0.2">
      <c r="A16251" t="s">
        <v>8323</v>
      </c>
      <c r="C16251" t="str">
        <f t="shared" si="1129"/>
        <v/>
      </c>
      <c r="D16251">
        <f t="shared" si="1131"/>
        <v>0</v>
      </c>
      <c r="G16251" t="s">
        <v>29</v>
      </c>
      <c r="H16251">
        <v>3</v>
      </c>
      <c r="I16251">
        <v>0</v>
      </c>
      <c r="J16251">
        <v>0</v>
      </c>
      <c r="K16251">
        <v>0</v>
      </c>
      <c r="L16251" t="s">
        <v>19</v>
      </c>
      <c r="M16251" t="str">
        <f t="shared" si="1130"/>
        <v>http://logeion.uchicago.edu/index.html#0</v>
      </c>
    </row>
    <row r="16252" spans="1:13" ht="15" customHeight="1" x14ac:dyDescent="0.2">
      <c r="A16252" t="s">
        <v>8324</v>
      </c>
      <c r="C16252" t="str">
        <f t="shared" si="1129"/>
        <v/>
      </c>
      <c r="D16252">
        <f t="shared" si="1131"/>
        <v>0</v>
      </c>
      <c r="G16252" t="s">
        <v>29</v>
      </c>
      <c r="H16252">
        <v>3</v>
      </c>
      <c r="I16252">
        <v>0</v>
      </c>
      <c r="J16252">
        <v>0</v>
      </c>
      <c r="K16252">
        <v>0</v>
      </c>
      <c r="L16252" t="s">
        <v>19</v>
      </c>
      <c r="M16252" t="str">
        <f t="shared" si="1130"/>
        <v>http://logeion.uchicago.edu/index.html#0</v>
      </c>
    </row>
    <row r="16253" spans="1:13" ht="15" customHeight="1" x14ac:dyDescent="0.2">
      <c r="A16253" t="s">
        <v>8325</v>
      </c>
      <c r="C16253" t="str">
        <f t="shared" si="1129"/>
        <v/>
      </c>
      <c r="D16253">
        <f t="shared" si="1131"/>
        <v>0</v>
      </c>
      <c r="G16253" t="s">
        <v>89</v>
      </c>
      <c r="I16253">
        <v>0</v>
      </c>
      <c r="J16253">
        <v>0</v>
      </c>
      <c r="K16253">
        <v>0</v>
      </c>
      <c r="L16253" t="s">
        <v>90</v>
      </c>
      <c r="M16253" t="str">
        <f t="shared" si="1130"/>
        <v>http://logeion.uchicago.edu/index.html#0</v>
      </c>
    </row>
    <row r="16254" spans="1:13" ht="15" customHeight="1" x14ac:dyDescent="0.2">
      <c r="A16254" t="s">
        <v>8334</v>
      </c>
      <c r="C16254" t="str">
        <f t="shared" si="1129"/>
        <v/>
      </c>
      <c r="D16254">
        <f t="shared" si="1131"/>
        <v>0</v>
      </c>
      <c r="G16254" t="s">
        <v>21</v>
      </c>
      <c r="H16254">
        <v>2</v>
      </c>
      <c r="I16254">
        <v>0</v>
      </c>
      <c r="J16254">
        <v>0</v>
      </c>
      <c r="K16254">
        <v>1</v>
      </c>
      <c r="L16254" t="s">
        <v>19</v>
      </c>
      <c r="M16254" t="str">
        <f t="shared" si="1130"/>
        <v>http://logeion.uchicago.edu/index.html#0</v>
      </c>
    </row>
    <row r="16255" spans="1:13" ht="15" customHeight="1" x14ac:dyDescent="0.2">
      <c r="A16255" t="s">
        <v>8335</v>
      </c>
      <c r="C16255" t="str">
        <f t="shared" si="1129"/>
        <v/>
      </c>
      <c r="D16255">
        <f t="shared" si="1131"/>
        <v>0</v>
      </c>
      <c r="G16255" t="s">
        <v>21</v>
      </c>
      <c r="H16255">
        <v>2</v>
      </c>
      <c r="I16255">
        <v>0</v>
      </c>
      <c r="J16255">
        <v>0</v>
      </c>
      <c r="K16255">
        <v>0</v>
      </c>
      <c r="L16255" t="s">
        <v>19</v>
      </c>
      <c r="M16255" t="str">
        <f t="shared" si="1130"/>
        <v>http://logeion.uchicago.edu/index.html#0</v>
      </c>
    </row>
    <row r="16256" spans="1:13" ht="15" customHeight="1" x14ac:dyDescent="0.2">
      <c r="A16256" t="s">
        <v>8336</v>
      </c>
      <c r="C16256" t="str">
        <f t="shared" si="1129"/>
        <v/>
      </c>
      <c r="D16256">
        <f t="shared" si="1131"/>
        <v>0</v>
      </c>
      <c r="G16256" t="s">
        <v>21</v>
      </c>
      <c r="H16256">
        <v>2</v>
      </c>
      <c r="I16256">
        <v>0</v>
      </c>
      <c r="J16256">
        <v>0</v>
      </c>
      <c r="K16256">
        <v>0</v>
      </c>
      <c r="L16256" t="s">
        <v>19</v>
      </c>
      <c r="M16256" t="str">
        <f t="shared" si="1130"/>
        <v>http://logeion.uchicago.edu/index.html#0</v>
      </c>
    </row>
    <row r="16257" spans="1:13" ht="15" customHeight="1" x14ac:dyDescent="0.2">
      <c r="A16257" t="s">
        <v>8337</v>
      </c>
      <c r="C16257" t="str">
        <f t="shared" si="1129"/>
        <v/>
      </c>
      <c r="D16257">
        <f t="shared" si="1131"/>
        <v>0</v>
      </c>
      <c r="G16257" t="s">
        <v>61</v>
      </c>
      <c r="H16257">
        <v>1</v>
      </c>
      <c r="I16257">
        <v>0</v>
      </c>
      <c r="J16257">
        <v>0</v>
      </c>
      <c r="K16257">
        <v>0</v>
      </c>
      <c r="L16257" t="s">
        <v>36</v>
      </c>
      <c r="M16257" t="str">
        <f t="shared" si="1130"/>
        <v>http://logeion.uchicago.edu/index.html#0</v>
      </c>
    </row>
    <row r="16258" spans="1:13" ht="15" customHeight="1" x14ac:dyDescent="0.2">
      <c r="A16258" t="s">
        <v>8346</v>
      </c>
      <c r="C16258" t="str">
        <f t="shared" si="1129"/>
        <v/>
      </c>
      <c r="D16258">
        <f t="shared" si="1131"/>
        <v>0</v>
      </c>
      <c r="G16258" t="s">
        <v>21</v>
      </c>
      <c r="H16258">
        <v>2</v>
      </c>
      <c r="I16258">
        <v>0</v>
      </c>
      <c r="J16258">
        <v>0</v>
      </c>
      <c r="K16258">
        <v>0</v>
      </c>
      <c r="L16258" t="s">
        <v>19</v>
      </c>
      <c r="M16258" t="str">
        <f t="shared" si="1130"/>
        <v>http://logeion.uchicago.edu/index.html#0</v>
      </c>
    </row>
    <row r="16259" spans="1:13" ht="15" customHeight="1" x14ac:dyDescent="0.2">
      <c r="A16259" t="s">
        <v>8365</v>
      </c>
      <c r="C16259" t="str">
        <f t="shared" si="1129"/>
        <v/>
      </c>
      <c r="D16259">
        <f t="shared" si="1131"/>
        <v>0</v>
      </c>
      <c r="G16259" t="s">
        <v>21</v>
      </c>
      <c r="H16259">
        <v>2</v>
      </c>
      <c r="I16259">
        <v>0</v>
      </c>
      <c r="J16259">
        <v>0</v>
      </c>
      <c r="K16259">
        <v>0</v>
      </c>
      <c r="L16259" t="s">
        <v>19</v>
      </c>
      <c r="M16259" t="str">
        <f t="shared" si="1130"/>
        <v>http://logeion.uchicago.edu/index.html#0</v>
      </c>
    </row>
    <row r="16260" spans="1:13" ht="15" customHeight="1" x14ac:dyDescent="0.2">
      <c r="A16260" t="s">
        <v>8366</v>
      </c>
      <c r="C16260" t="str">
        <f t="shared" si="1129"/>
        <v/>
      </c>
      <c r="D16260">
        <f t="shared" si="1131"/>
        <v>0</v>
      </c>
      <c r="G16260" t="s">
        <v>61</v>
      </c>
      <c r="H16260">
        <v>1</v>
      </c>
      <c r="I16260">
        <v>0</v>
      </c>
      <c r="J16260">
        <v>0</v>
      </c>
      <c r="K16260">
        <v>0</v>
      </c>
      <c r="L16260" t="s">
        <v>36</v>
      </c>
      <c r="M16260" t="str">
        <f t="shared" si="1130"/>
        <v>http://logeion.uchicago.edu/index.html#0</v>
      </c>
    </row>
    <row r="16261" spans="1:13" ht="15" customHeight="1" x14ac:dyDescent="0.2">
      <c r="A16261" t="s">
        <v>8375</v>
      </c>
      <c r="C16261" t="str">
        <f t="shared" si="1129"/>
        <v/>
      </c>
      <c r="D16261">
        <f t="shared" si="1131"/>
        <v>0</v>
      </c>
      <c r="G16261" t="s">
        <v>95</v>
      </c>
      <c r="I16261">
        <v>2</v>
      </c>
      <c r="J16261">
        <v>0</v>
      </c>
      <c r="K16261">
        <v>0</v>
      </c>
      <c r="L16261" t="s">
        <v>24</v>
      </c>
      <c r="M16261" t="str">
        <f t="shared" si="1130"/>
        <v>http://logeion.uchicago.edu/index.html#0</v>
      </c>
    </row>
    <row r="16262" spans="1:13" ht="15" customHeight="1" x14ac:dyDescent="0.2">
      <c r="A16262" t="s">
        <v>8382</v>
      </c>
      <c r="C16262" t="str">
        <f t="shared" si="1129"/>
        <v/>
      </c>
      <c r="D16262">
        <f t="shared" si="1131"/>
        <v>0</v>
      </c>
      <c r="G16262" t="s">
        <v>1995</v>
      </c>
      <c r="I16262">
        <v>0</v>
      </c>
      <c r="J16262">
        <v>0</v>
      </c>
      <c r="K16262">
        <v>0</v>
      </c>
      <c r="L16262" t="s">
        <v>1996</v>
      </c>
      <c r="M16262" t="str">
        <f t="shared" si="1130"/>
        <v>http://logeion.uchicago.edu/index.html#0</v>
      </c>
    </row>
    <row r="16263" spans="1:13" ht="15" customHeight="1" x14ac:dyDescent="0.2">
      <c r="A16263" t="s">
        <v>8383</v>
      </c>
      <c r="C16263" t="str">
        <f t="shared" si="1129"/>
        <v/>
      </c>
      <c r="D16263">
        <f t="shared" si="1131"/>
        <v>0</v>
      </c>
      <c r="G16263" t="s">
        <v>21</v>
      </c>
      <c r="H16263">
        <v>2</v>
      </c>
      <c r="I16263">
        <v>0</v>
      </c>
      <c r="J16263">
        <v>0</v>
      </c>
      <c r="K16263">
        <v>0</v>
      </c>
      <c r="L16263" t="s">
        <v>19</v>
      </c>
      <c r="M16263" t="str">
        <f t="shared" si="1130"/>
        <v>http://logeion.uchicago.edu/index.html#0</v>
      </c>
    </row>
    <row r="16264" spans="1:13" ht="15" customHeight="1" x14ac:dyDescent="0.2">
      <c r="A16264" t="s">
        <v>8388</v>
      </c>
      <c r="C16264" t="str">
        <f t="shared" si="1129"/>
        <v/>
      </c>
      <c r="D16264">
        <f t="shared" si="1131"/>
        <v>0</v>
      </c>
      <c r="G16264" t="s">
        <v>43</v>
      </c>
      <c r="H16264">
        <v>6</v>
      </c>
      <c r="I16264">
        <v>0</v>
      </c>
      <c r="J16264">
        <v>0</v>
      </c>
      <c r="K16264">
        <v>1</v>
      </c>
      <c r="L16264" t="s">
        <v>19</v>
      </c>
      <c r="M16264" t="str">
        <f t="shared" si="1130"/>
        <v>http://logeion.uchicago.edu/index.html#0</v>
      </c>
    </row>
    <row r="16265" spans="1:13" ht="15" customHeight="1" x14ac:dyDescent="0.2">
      <c r="A16265" t="s">
        <v>56401</v>
      </c>
      <c r="C16265" t="str">
        <f t="shared" si="1129"/>
        <v/>
      </c>
      <c r="D16265">
        <f t="shared" si="1131"/>
        <v>0</v>
      </c>
      <c r="G16265" t="s">
        <v>21</v>
      </c>
      <c r="H16265">
        <v>2</v>
      </c>
      <c r="K16265">
        <v>1</v>
      </c>
      <c r="L16265" t="s">
        <v>19</v>
      </c>
      <c r="M16265" t="str">
        <f t="shared" si="1130"/>
        <v>http://logeion.uchicago.edu/index.html#0</v>
      </c>
    </row>
    <row r="16266" spans="1:13" ht="15" customHeight="1" x14ac:dyDescent="0.2">
      <c r="A16266" t="s">
        <v>8412</v>
      </c>
      <c r="C16266" t="str">
        <f t="shared" si="1129"/>
        <v/>
      </c>
      <c r="D16266">
        <f t="shared" si="1131"/>
        <v>0</v>
      </c>
      <c r="G16266" t="s">
        <v>76</v>
      </c>
      <c r="H16266">
        <v>1</v>
      </c>
      <c r="I16266">
        <v>0</v>
      </c>
      <c r="J16266">
        <v>0</v>
      </c>
      <c r="K16266">
        <v>0</v>
      </c>
      <c r="L16266" t="s">
        <v>19</v>
      </c>
      <c r="M16266" t="str">
        <f t="shared" si="1130"/>
        <v>http://logeion.uchicago.edu/index.html#0</v>
      </c>
    </row>
    <row r="16267" spans="1:13" ht="15" customHeight="1" x14ac:dyDescent="0.2">
      <c r="A16267" t="s">
        <v>8413</v>
      </c>
      <c r="C16267" t="str">
        <f t="shared" si="1129"/>
        <v/>
      </c>
      <c r="D16267">
        <f t="shared" si="1131"/>
        <v>0</v>
      </c>
      <c r="G16267" t="s">
        <v>346</v>
      </c>
      <c r="H16267">
        <v>6</v>
      </c>
      <c r="I16267">
        <v>0</v>
      </c>
      <c r="J16267">
        <v>0</v>
      </c>
      <c r="K16267">
        <v>0</v>
      </c>
      <c r="L16267" t="s">
        <v>19</v>
      </c>
      <c r="M16267" t="str">
        <f t="shared" si="1130"/>
        <v>http://logeion.uchicago.edu/index.html#0</v>
      </c>
    </row>
    <row r="16268" spans="1:13" ht="15" customHeight="1" x14ac:dyDescent="0.2">
      <c r="A16268" t="s">
        <v>8418</v>
      </c>
      <c r="C16268" t="str">
        <f t="shared" si="1129"/>
        <v/>
      </c>
      <c r="D16268">
        <f t="shared" si="1131"/>
        <v>0</v>
      </c>
      <c r="G16268" t="s">
        <v>21</v>
      </c>
      <c r="H16268">
        <v>2</v>
      </c>
      <c r="I16268">
        <v>0</v>
      </c>
      <c r="J16268">
        <v>0</v>
      </c>
      <c r="K16268">
        <v>1</v>
      </c>
      <c r="L16268" t="s">
        <v>19</v>
      </c>
      <c r="M16268" t="str">
        <f t="shared" si="1130"/>
        <v>http://logeion.uchicago.edu/index.html#0</v>
      </c>
    </row>
    <row r="16269" spans="1:13" ht="15" customHeight="1" x14ac:dyDescent="0.2">
      <c r="A16269" t="s">
        <v>8419</v>
      </c>
      <c r="C16269" t="str">
        <f t="shared" si="1129"/>
        <v/>
      </c>
      <c r="D16269">
        <f t="shared" si="1131"/>
        <v>0</v>
      </c>
      <c r="G16269" t="s">
        <v>346</v>
      </c>
      <c r="H16269">
        <v>6</v>
      </c>
      <c r="I16269">
        <v>0</v>
      </c>
      <c r="J16269">
        <v>0</v>
      </c>
      <c r="K16269">
        <v>0</v>
      </c>
      <c r="L16269" t="s">
        <v>19</v>
      </c>
      <c r="M16269" t="str">
        <f t="shared" si="1130"/>
        <v>http://logeion.uchicago.edu/index.html#0</v>
      </c>
    </row>
    <row r="16270" spans="1:13" ht="15" customHeight="1" x14ac:dyDescent="0.2">
      <c r="A16270" t="s">
        <v>8432</v>
      </c>
      <c r="C16270" t="str">
        <f t="shared" si="1129"/>
        <v/>
      </c>
      <c r="D16270">
        <f t="shared" si="1131"/>
        <v>0</v>
      </c>
      <c r="G16270" t="s">
        <v>35</v>
      </c>
      <c r="H16270">
        <v>5</v>
      </c>
      <c r="I16270">
        <v>0</v>
      </c>
      <c r="J16270">
        <v>0</v>
      </c>
      <c r="K16270">
        <v>0</v>
      </c>
      <c r="L16270" t="s">
        <v>36</v>
      </c>
      <c r="M16270" t="str">
        <f t="shared" si="1130"/>
        <v>http://logeion.uchicago.edu/index.html#0</v>
      </c>
    </row>
    <row r="16271" spans="1:13" ht="15" customHeight="1" x14ac:dyDescent="0.2">
      <c r="A16271" t="s">
        <v>8433</v>
      </c>
      <c r="C16271" t="str">
        <f t="shared" si="1129"/>
        <v/>
      </c>
      <c r="D16271">
        <f t="shared" si="1131"/>
        <v>0</v>
      </c>
      <c r="G16271" t="s">
        <v>346</v>
      </c>
      <c r="H16271">
        <v>6</v>
      </c>
      <c r="I16271">
        <v>0</v>
      </c>
      <c r="J16271">
        <v>0</v>
      </c>
      <c r="K16271">
        <v>0</v>
      </c>
      <c r="L16271" t="s">
        <v>19</v>
      </c>
      <c r="M16271" t="str">
        <f t="shared" si="1130"/>
        <v>http://logeion.uchicago.edu/index.html#0</v>
      </c>
    </row>
    <row r="16272" spans="1:13" ht="15" customHeight="1" x14ac:dyDescent="0.2">
      <c r="A16272" t="s">
        <v>8438</v>
      </c>
      <c r="C16272" t="str">
        <f t="shared" si="1129"/>
        <v/>
      </c>
      <c r="D16272">
        <f t="shared" si="1131"/>
        <v>0</v>
      </c>
      <c r="G16272" t="s">
        <v>346</v>
      </c>
      <c r="H16272">
        <v>6</v>
      </c>
      <c r="I16272">
        <v>0</v>
      </c>
      <c r="J16272">
        <v>0</v>
      </c>
      <c r="K16272">
        <v>0</v>
      </c>
      <c r="L16272" t="s">
        <v>19</v>
      </c>
      <c r="M16272" t="str">
        <f t="shared" si="1130"/>
        <v>http://logeion.uchicago.edu/index.html#0</v>
      </c>
    </row>
    <row r="16273" spans="1:13" ht="15" customHeight="1" x14ac:dyDescent="0.2">
      <c r="A16273" t="s">
        <v>8443</v>
      </c>
      <c r="C16273" t="str">
        <f t="shared" si="1129"/>
        <v/>
      </c>
      <c r="D16273">
        <f t="shared" si="1131"/>
        <v>0</v>
      </c>
      <c r="G16273" t="s">
        <v>21</v>
      </c>
      <c r="H16273">
        <v>2</v>
      </c>
      <c r="I16273">
        <v>0</v>
      </c>
      <c r="J16273">
        <v>0</v>
      </c>
      <c r="K16273">
        <v>0</v>
      </c>
      <c r="L16273" t="s">
        <v>19</v>
      </c>
      <c r="M16273" t="str">
        <f t="shared" si="1130"/>
        <v>http://logeion.uchicago.edu/index.html#0</v>
      </c>
    </row>
    <row r="16274" spans="1:13" ht="15" customHeight="1" x14ac:dyDescent="0.2">
      <c r="A16274" t="s">
        <v>8448</v>
      </c>
      <c r="C16274" t="str">
        <f t="shared" si="1129"/>
        <v/>
      </c>
      <c r="D16274">
        <f t="shared" si="1131"/>
        <v>0</v>
      </c>
      <c r="G16274" t="s">
        <v>346</v>
      </c>
      <c r="H16274">
        <v>6</v>
      </c>
      <c r="I16274">
        <v>0</v>
      </c>
      <c r="J16274">
        <v>0</v>
      </c>
      <c r="K16274">
        <v>0</v>
      </c>
      <c r="L16274" t="s">
        <v>19</v>
      </c>
      <c r="M16274" t="str">
        <f t="shared" si="1130"/>
        <v>http://logeion.uchicago.edu/index.html#0</v>
      </c>
    </row>
    <row r="16275" spans="1:13" ht="15" customHeight="1" x14ac:dyDescent="0.2">
      <c r="A16275" t="s">
        <v>8449</v>
      </c>
      <c r="C16275" t="str">
        <f t="shared" si="1129"/>
        <v/>
      </c>
      <c r="D16275">
        <f t="shared" si="1131"/>
        <v>0</v>
      </c>
      <c r="G16275" t="s">
        <v>76</v>
      </c>
      <c r="H16275">
        <v>1</v>
      </c>
      <c r="I16275">
        <v>0</v>
      </c>
      <c r="J16275">
        <v>0</v>
      </c>
      <c r="K16275">
        <v>0</v>
      </c>
      <c r="L16275" t="s">
        <v>19</v>
      </c>
      <c r="M16275" t="str">
        <f t="shared" si="1130"/>
        <v>http://logeion.uchicago.edu/index.html#0</v>
      </c>
    </row>
    <row r="16276" spans="1:13" ht="15" customHeight="1" x14ac:dyDescent="0.2">
      <c r="A16276" t="s">
        <v>8450</v>
      </c>
      <c r="C16276" t="str">
        <f t="shared" ref="C16276:C16339" si="1132">SUBSTITUTE(SUBSTITUTE(SUBSTITUTE(SUBSTITUTE(SUBSTITUTE(SUBSTITUTE(SUBSTITUTE(SUBSTITUTE(SUBSTITUTE(SUBSTITUTE(SUBSTITUTE(B16276, "ā", "a"), "ē", "e"), "ī", "i"), "ō", "o"), "ū", "u"), "ȳ", "y"), "Ā", "A"), "Ē", "E"), "Ī", "I"), "Ō", "O"), "Ū", "U")</f>
        <v/>
      </c>
      <c r="D16276">
        <f t="shared" si="1131"/>
        <v>0</v>
      </c>
      <c r="G16276" t="s">
        <v>21</v>
      </c>
      <c r="H16276">
        <v>2</v>
      </c>
      <c r="I16276">
        <v>0</v>
      </c>
      <c r="J16276">
        <v>0</v>
      </c>
      <c r="K16276">
        <v>1</v>
      </c>
      <c r="L16276" t="s">
        <v>19</v>
      </c>
      <c r="M16276" t="str">
        <f t="shared" si="1130"/>
        <v>http://logeion.uchicago.edu/index.html#0</v>
      </c>
    </row>
    <row r="16277" spans="1:13" ht="15" customHeight="1" x14ac:dyDescent="0.2">
      <c r="A16277" t="s">
        <v>8456</v>
      </c>
      <c r="C16277" t="str">
        <f t="shared" si="1132"/>
        <v/>
      </c>
      <c r="D16277">
        <f t="shared" si="1131"/>
        <v>0</v>
      </c>
      <c r="G16277" t="s">
        <v>76</v>
      </c>
      <c r="H16277">
        <v>1</v>
      </c>
      <c r="I16277">
        <v>0</v>
      </c>
      <c r="J16277">
        <v>0</v>
      </c>
      <c r="K16277">
        <v>0</v>
      </c>
      <c r="L16277" t="s">
        <v>19</v>
      </c>
      <c r="M16277" t="str">
        <f t="shared" si="1130"/>
        <v>http://logeion.uchicago.edu/index.html#0</v>
      </c>
    </row>
    <row r="16278" spans="1:13" ht="15" customHeight="1" x14ac:dyDescent="0.2">
      <c r="A16278" t="s">
        <v>8457</v>
      </c>
      <c r="C16278" t="str">
        <f t="shared" si="1132"/>
        <v/>
      </c>
      <c r="D16278">
        <f t="shared" si="1131"/>
        <v>0</v>
      </c>
      <c r="G16278" t="s">
        <v>29</v>
      </c>
      <c r="H16278">
        <v>3</v>
      </c>
      <c r="I16278">
        <v>0</v>
      </c>
      <c r="J16278">
        <v>0</v>
      </c>
      <c r="K16278">
        <v>1</v>
      </c>
      <c r="L16278" t="s">
        <v>19</v>
      </c>
      <c r="M16278" t="str">
        <f t="shared" si="1130"/>
        <v>http://logeion.uchicago.edu/index.html#0</v>
      </c>
    </row>
    <row r="16279" spans="1:13" ht="15" customHeight="1" x14ac:dyDescent="0.2">
      <c r="A16279" t="s">
        <v>8462</v>
      </c>
      <c r="C16279" t="str">
        <f t="shared" si="1132"/>
        <v/>
      </c>
      <c r="D16279">
        <f t="shared" si="1131"/>
        <v>0</v>
      </c>
      <c r="G16279" t="s">
        <v>76</v>
      </c>
      <c r="H16279">
        <v>1</v>
      </c>
      <c r="I16279">
        <v>0</v>
      </c>
      <c r="J16279">
        <v>0</v>
      </c>
      <c r="K16279">
        <v>0</v>
      </c>
      <c r="L16279" t="s">
        <v>19</v>
      </c>
      <c r="M16279" t="str">
        <f t="shared" si="1130"/>
        <v>http://logeion.uchicago.edu/index.html#0</v>
      </c>
    </row>
    <row r="16280" spans="1:13" ht="15" customHeight="1" x14ac:dyDescent="0.2">
      <c r="A16280" t="s">
        <v>8468</v>
      </c>
      <c r="C16280" t="str">
        <f t="shared" si="1132"/>
        <v/>
      </c>
      <c r="D16280">
        <f t="shared" si="1131"/>
        <v>0</v>
      </c>
      <c r="G16280" t="s">
        <v>346</v>
      </c>
      <c r="H16280">
        <v>6</v>
      </c>
      <c r="I16280">
        <v>0</v>
      </c>
      <c r="J16280">
        <v>0</v>
      </c>
      <c r="K16280">
        <v>0</v>
      </c>
      <c r="L16280" t="s">
        <v>19</v>
      </c>
      <c r="M16280" t="str">
        <f t="shared" si="1130"/>
        <v>http://logeion.uchicago.edu/index.html#0</v>
      </c>
    </row>
    <row r="16281" spans="1:13" ht="15" customHeight="1" x14ac:dyDescent="0.2">
      <c r="A16281" t="s">
        <v>8476</v>
      </c>
      <c r="C16281" t="str">
        <f t="shared" si="1132"/>
        <v/>
      </c>
      <c r="D16281">
        <f t="shared" si="1131"/>
        <v>0</v>
      </c>
      <c r="G16281" t="s">
        <v>61</v>
      </c>
      <c r="H16281">
        <v>1</v>
      </c>
      <c r="I16281">
        <v>0</v>
      </c>
      <c r="J16281">
        <v>0</v>
      </c>
      <c r="K16281">
        <v>0</v>
      </c>
      <c r="L16281" t="s">
        <v>36</v>
      </c>
      <c r="M16281" t="str">
        <f t="shared" si="1130"/>
        <v>http://logeion.uchicago.edu/index.html#0</v>
      </c>
    </row>
    <row r="16282" spans="1:13" ht="15" customHeight="1" x14ac:dyDescent="0.2">
      <c r="A16282" t="s">
        <v>8489</v>
      </c>
      <c r="C16282" t="str">
        <f t="shared" si="1132"/>
        <v/>
      </c>
      <c r="D16282">
        <f t="shared" si="1131"/>
        <v>0</v>
      </c>
      <c r="G16282" t="s">
        <v>21</v>
      </c>
      <c r="H16282">
        <v>2</v>
      </c>
      <c r="I16282">
        <v>0</v>
      </c>
      <c r="J16282">
        <v>0</v>
      </c>
      <c r="K16282">
        <v>1</v>
      </c>
      <c r="L16282" t="s">
        <v>19</v>
      </c>
      <c r="M16282" t="str">
        <f t="shared" si="1130"/>
        <v>http://logeion.uchicago.edu/index.html#0</v>
      </c>
    </row>
    <row r="16283" spans="1:13" ht="15" customHeight="1" x14ac:dyDescent="0.2">
      <c r="A16283" t="s">
        <v>8490</v>
      </c>
      <c r="C16283" t="str">
        <f t="shared" si="1132"/>
        <v/>
      </c>
      <c r="D16283">
        <f t="shared" si="1131"/>
        <v>0</v>
      </c>
      <c r="G16283" t="s">
        <v>23</v>
      </c>
      <c r="I16283">
        <v>1</v>
      </c>
      <c r="J16283">
        <v>0</v>
      </c>
      <c r="K16283">
        <v>0</v>
      </c>
      <c r="L16283" t="s">
        <v>24</v>
      </c>
      <c r="M16283" t="str">
        <f t="shared" si="1130"/>
        <v>http://logeion.uchicago.edu/index.html#0</v>
      </c>
    </row>
    <row r="16284" spans="1:13" ht="15" customHeight="1" x14ac:dyDescent="0.2">
      <c r="A16284" t="s">
        <v>8491</v>
      </c>
      <c r="C16284" t="str">
        <f t="shared" si="1132"/>
        <v/>
      </c>
      <c r="D16284">
        <f t="shared" si="1131"/>
        <v>0</v>
      </c>
      <c r="G16284" t="s">
        <v>21</v>
      </c>
      <c r="H16284">
        <v>2</v>
      </c>
      <c r="I16284">
        <v>0</v>
      </c>
      <c r="J16284">
        <v>0</v>
      </c>
      <c r="K16284">
        <v>0</v>
      </c>
      <c r="L16284" t="s">
        <v>19</v>
      </c>
      <c r="M16284" t="str">
        <f t="shared" si="1130"/>
        <v>http://logeion.uchicago.edu/index.html#0</v>
      </c>
    </row>
    <row r="16285" spans="1:13" ht="15" customHeight="1" x14ac:dyDescent="0.2">
      <c r="A16285" t="s">
        <v>8497</v>
      </c>
      <c r="C16285" t="str">
        <f t="shared" si="1132"/>
        <v/>
      </c>
      <c r="D16285">
        <f t="shared" si="1131"/>
        <v>0</v>
      </c>
      <c r="G16285" t="s">
        <v>61</v>
      </c>
      <c r="H16285">
        <v>1</v>
      </c>
      <c r="I16285">
        <v>0</v>
      </c>
      <c r="J16285">
        <v>0</v>
      </c>
      <c r="K16285">
        <v>0</v>
      </c>
      <c r="L16285" t="s">
        <v>36</v>
      </c>
      <c r="M16285" t="str">
        <f t="shared" si="1130"/>
        <v>http://logeion.uchicago.edu/index.html#0</v>
      </c>
    </row>
    <row r="16286" spans="1:13" ht="15" customHeight="1" x14ac:dyDescent="0.2">
      <c r="A16286" t="s">
        <v>8502</v>
      </c>
      <c r="C16286" t="str">
        <f t="shared" si="1132"/>
        <v/>
      </c>
      <c r="D16286">
        <f t="shared" si="1131"/>
        <v>0</v>
      </c>
      <c r="G16286" t="s">
        <v>346</v>
      </c>
      <c r="H16286">
        <v>6</v>
      </c>
      <c r="I16286">
        <v>0</v>
      </c>
      <c r="J16286">
        <v>0</v>
      </c>
      <c r="K16286">
        <v>0</v>
      </c>
      <c r="L16286" t="s">
        <v>19</v>
      </c>
      <c r="M16286" t="str">
        <f t="shared" si="1130"/>
        <v>http://logeion.uchicago.edu/index.html#0</v>
      </c>
    </row>
    <row r="16287" spans="1:13" ht="15" customHeight="1" x14ac:dyDescent="0.2">
      <c r="A16287" t="s">
        <v>8503</v>
      </c>
      <c r="C16287" t="str">
        <f t="shared" si="1132"/>
        <v/>
      </c>
      <c r="D16287">
        <f t="shared" si="1131"/>
        <v>0</v>
      </c>
      <c r="G16287" t="s">
        <v>76</v>
      </c>
      <c r="H16287">
        <v>1</v>
      </c>
      <c r="I16287">
        <v>0</v>
      </c>
      <c r="J16287">
        <v>0</v>
      </c>
      <c r="K16287">
        <v>0</v>
      </c>
      <c r="L16287" t="s">
        <v>19</v>
      </c>
      <c r="M16287" t="str">
        <f t="shared" si="1130"/>
        <v>http://logeion.uchicago.edu/index.html#0</v>
      </c>
    </row>
    <row r="16288" spans="1:13" ht="15" customHeight="1" x14ac:dyDescent="0.2">
      <c r="A16288" t="s">
        <v>8511</v>
      </c>
      <c r="C16288" t="str">
        <f t="shared" si="1132"/>
        <v/>
      </c>
      <c r="D16288">
        <f t="shared" si="1131"/>
        <v>0</v>
      </c>
      <c r="G16288" t="s">
        <v>346</v>
      </c>
      <c r="H16288">
        <v>6</v>
      </c>
      <c r="I16288">
        <v>0</v>
      </c>
      <c r="J16288">
        <v>0</v>
      </c>
      <c r="K16288">
        <v>0</v>
      </c>
      <c r="L16288" t="s">
        <v>19</v>
      </c>
      <c r="M16288" t="str">
        <f t="shared" si="1130"/>
        <v>http://logeion.uchicago.edu/index.html#0</v>
      </c>
    </row>
    <row r="16289" spans="1:13" ht="15" customHeight="1" x14ac:dyDescent="0.2">
      <c r="A16289" t="s">
        <v>8518</v>
      </c>
      <c r="C16289" t="str">
        <f t="shared" si="1132"/>
        <v/>
      </c>
      <c r="D16289">
        <f t="shared" si="1131"/>
        <v>0</v>
      </c>
      <c r="G16289" t="s">
        <v>346</v>
      </c>
      <c r="H16289">
        <v>6</v>
      </c>
      <c r="I16289">
        <v>0</v>
      </c>
      <c r="J16289">
        <v>0</v>
      </c>
      <c r="K16289">
        <v>0</v>
      </c>
      <c r="L16289" t="s">
        <v>19</v>
      </c>
      <c r="M16289" t="str">
        <f t="shared" si="1130"/>
        <v>http://logeion.uchicago.edu/index.html#0</v>
      </c>
    </row>
    <row r="16290" spans="1:13" ht="15" customHeight="1" x14ac:dyDescent="0.2">
      <c r="A16290" t="s">
        <v>8519</v>
      </c>
      <c r="C16290" t="str">
        <f t="shared" si="1132"/>
        <v/>
      </c>
      <c r="D16290">
        <f t="shared" si="1131"/>
        <v>0</v>
      </c>
      <c r="G16290" t="s">
        <v>346</v>
      </c>
      <c r="H16290">
        <v>6</v>
      </c>
      <c r="I16290">
        <v>0</v>
      </c>
      <c r="J16290">
        <v>0</v>
      </c>
      <c r="K16290">
        <v>0</v>
      </c>
      <c r="L16290" t="s">
        <v>19</v>
      </c>
      <c r="M16290" t="str">
        <f t="shared" si="1130"/>
        <v>http://logeion.uchicago.edu/index.html#0</v>
      </c>
    </row>
    <row r="16291" spans="1:13" ht="15" customHeight="1" x14ac:dyDescent="0.2">
      <c r="A16291" t="s">
        <v>8520</v>
      </c>
      <c r="C16291" t="str">
        <f t="shared" si="1132"/>
        <v/>
      </c>
      <c r="D16291">
        <f t="shared" si="1131"/>
        <v>0</v>
      </c>
      <c r="G16291" t="s">
        <v>35</v>
      </c>
      <c r="H16291">
        <v>5</v>
      </c>
      <c r="I16291">
        <v>0</v>
      </c>
      <c r="J16291">
        <v>0</v>
      </c>
      <c r="K16291">
        <v>0</v>
      </c>
      <c r="L16291" t="s">
        <v>36</v>
      </c>
      <c r="M16291" t="str">
        <f t="shared" ref="M16291:M16354" si="1133">"http://logeion.uchicago.edu/index.html#"&amp;D16291</f>
        <v>http://logeion.uchicago.edu/index.html#0</v>
      </c>
    </row>
    <row r="16292" spans="1:13" ht="15" customHeight="1" x14ac:dyDescent="0.2">
      <c r="A16292" t="s">
        <v>8528</v>
      </c>
      <c r="C16292" t="str">
        <f t="shared" si="1132"/>
        <v/>
      </c>
      <c r="D16292">
        <f t="shared" si="1131"/>
        <v>0</v>
      </c>
      <c r="G16292" t="s">
        <v>43</v>
      </c>
      <c r="H16292">
        <v>6</v>
      </c>
      <c r="I16292">
        <v>0</v>
      </c>
      <c r="J16292">
        <v>0</v>
      </c>
      <c r="K16292">
        <v>1</v>
      </c>
      <c r="L16292" t="s">
        <v>19</v>
      </c>
      <c r="M16292" t="str">
        <f t="shared" si="1133"/>
        <v>http://logeion.uchicago.edu/index.html#0</v>
      </c>
    </row>
    <row r="16293" spans="1:13" ht="15" customHeight="1" x14ac:dyDescent="0.2">
      <c r="A16293" t="s">
        <v>8529</v>
      </c>
      <c r="C16293" t="str">
        <f t="shared" si="1132"/>
        <v/>
      </c>
      <c r="D16293">
        <f t="shared" si="1131"/>
        <v>0</v>
      </c>
      <c r="G16293" t="s">
        <v>346</v>
      </c>
      <c r="H16293">
        <v>6</v>
      </c>
      <c r="I16293">
        <v>0</v>
      </c>
      <c r="J16293">
        <v>0</v>
      </c>
      <c r="K16293">
        <v>1</v>
      </c>
      <c r="L16293" t="s">
        <v>19</v>
      </c>
      <c r="M16293" t="str">
        <f t="shared" si="1133"/>
        <v>http://logeion.uchicago.edu/index.html#0</v>
      </c>
    </row>
    <row r="16294" spans="1:13" ht="15" customHeight="1" x14ac:dyDescent="0.2">
      <c r="A16294" t="s">
        <v>8533</v>
      </c>
      <c r="C16294" t="str">
        <f t="shared" si="1132"/>
        <v/>
      </c>
      <c r="D16294">
        <f t="shared" si="1131"/>
        <v>0</v>
      </c>
      <c r="G16294" t="s">
        <v>43</v>
      </c>
      <c r="H16294">
        <v>6</v>
      </c>
      <c r="I16294">
        <v>0</v>
      </c>
      <c r="J16294">
        <v>0</v>
      </c>
      <c r="K16294">
        <v>1</v>
      </c>
      <c r="L16294" t="s">
        <v>19</v>
      </c>
      <c r="M16294" t="str">
        <f t="shared" si="1133"/>
        <v>http://logeion.uchicago.edu/index.html#0</v>
      </c>
    </row>
    <row r="16295" spans="1:13" ht="15" customHeight="1" x14ac:dyDescent="0.2">
      <c r="A16295" t="s">
        <v>8541</v>
      </c>
      <c r="C16295" t="str">
        <f t="shared" si="1132"/>
        <v/>
      </c>
      <c r="D16295">
        <f t="shared" si="1131"/>
        <v>0</v>
      </c>
      <c r="G16295" t="s">
        <v>21</v>
      </c>
      <c r="H16295">
        <v>2</v>
      </c>
      <c r="I16295">
        <v>0</v>
      </c>
      <c r="J16295">
        <v>0</v>
      </c>
      <c r="K16295">
        <v>0</v>
      </c>
      <c r="L16295" t="s">
        <v>19</v>
      </c>
      <c r="M16295" t="str">
        <f t="shared" si="1133"/>
        <v>http://logeion.uchicago.edu/index.html#0</v>
      </c>
    </row>
    <row r="16296" spans="1:13" ht="15" customHeight="1" x14ac:dyDescent="0.2">
      <c r="A16296" t="s">
        <v>8542</v>
      </c>
      <c r="C16296" t="str">
        <f t="shared" si="1132"/>
        <v/>
      </c>
      <c r="D16296">
        <f t="shared" si="1131"/>
        <v>0</v>
      </c>
      <c r="G16296" t="s">
        <v>43</v>
      </c>
      <c r="H16296">
        <v>6</v>
      </c>
      <c r="I16296">
        <v>0</v>
      </c>
      <c r="J16296">
        <v>0</v>
      </c>
      <c r="K16296">
        <v>1</v>
      </c>
      <c r="L16296" t="s">
        <v>19</v>
      </c>
      <c r="M16296" t="str">
        <f t="shared" si="1133"/>
        <v>http://logeion.uchicago.edu/index.html#0</v>
      </c>
    </row>
    <row r="16297" spans="1:13" ht="15" customHeight="1" x14ac:dyDescent="0.2">
      <c r="A16297" t="s">
        <v>8543</v>
      </c>
      <c r="C16297" t="str">
        <f t="shared" si="1132"/>
        <v/>
      </c>
      <c r="D16297">
        <f t="shared" si="1131"/>
        <v>0</v>
      </c>
      <c r="G16297" t="s">
        <v>43</v>
      </c>
      <c r="H16297">
        <v>6</v>
      </c>
      <c r="I16297">
        <v>0</v>
      </c>
      <c r="J16297">
        <v>0</v>
      </c>
      <c r="K16297">
        <v>1</v>
      </c>
      <c r="L16297" t="s">
        <v>19</v>
      </c>
      <c r="M16297" t="str">
        <f t="shared" si="1133"/>
        <v>http://logeion.uchicago.edu/index.html#0</v>
      </c>
    </row>
    <row r="16298" spans="1:13" ht="15" customHeight="1" x14ac:dyDescent="0.2">
      <c r="A16298" t="s">
        <v>8548</v>
      </c>
      <c r="C16298" t="str">
        <f t="shared" si="1132"/>
        <v/>
      </c>
      <c r="D16298">
        <f t="shared" si="1131"/>
        <v>0</v>
      </c>
      <c r="G16298" t="s">
        <v>61</v>
      </c>
      <c r="H16298">
        <v>1</v>
      </c>
      <c r="I16298">
        <v>0</v>
      </c>
      <c r="J16298">
        <v>0</v>
      </c>
      <c r="K16298">
        <v>0</v>
      </c>
      <c r="L16298" t="s">
        <v>36</v>
      </c>
      <c r="M16298" t="str">
        <f t="shared" si="1133"/>
        <v>http://logeion.uchicago.edu/index.html#0</v>
      </c>
    </row>
    <row r="16299" spans="1:13" ht="15" customHeight="1" x14ac:dyDescent="0.2">
      <c r="A16299" t="s">
        <v>8549</v>
      </c>
      <c r="C16299" t="str">
        <f t="shared" si="1132"/>
        <v/>
      </c>
      <c r="D16299">
        <f t="shared" si="1131"/>
        <v>0</v>
      </c>
      <c r="G16299" t="s">
        <v>18</v>
      </c>
      <c r="H16299">
        <v>4</v>
      </c>
      <c r="I16299">
        <v>0</v>
      </c>
      <c r="J16299">
        <v>0</v>
      </c>
      <c r="K16299">
        <v>0</v>
      </c>
      <c r="L16299" t="s">
        <v>19</v>
      </c>
      <c r="M16299" t="str">
        <f t="shared" si="1133"/>
        <v>http://logeion.uchicago.edu/index.html#0</v>
      </c>
    </row>
    <row r="16300" spans="1:13" ht="15" customHeight="1" x14ac:dyDescent="0.2">
      <c r="A16300" t="s">
        <v>8550</v>
      </c>
      <c r="C16300" t="str">
        <f t="shared" si="1132"/>
        <v/>
      </c>
      <c r="D16300">
        <f t="shared" si="1131"/>
        <v>0</v>
      </c>
      <c r="G16300" t="s">
        <v>21</v>
      </c>
      <c r="H16300">
        <v>2</v>
      </c>
      <c r="I16300">
        <v>0</v>
      </c>
      <c r="J16300">
        <v>0</v>
      </c>
      <c r="K16300">
        <v>0</v>
      </c>
      <c r="L16300" t="s">
        <v>19</v>
      </c>
      <c r="M16300" t="str">
        <f t="shared" si="1133"/>
        <v>http://logeion.uchicago.edu/index.html#0</v>
      </c>
    </row>
    <row r="16301" spans="1:13" ht="15" customHeight="1" x14ac:dyDescent="0.2">
      <c r="A16301" t="s">
        <v>8554</v>
      </c>
      <c r="C16301" t="str">
        <f t="shared" si="1132"/>
        <v/>
      </c>
      <c r="D16301">
        <f t="shared" si="1131"/>
        <v>0</v>
      </c>
      <c r="G16301" t="s">
        <v>76</v>
      </c>
      <c r="H16301">
        <v>1</v>
      </c>
      <c r="I16301">
        <v>0</v>
      </c>
      <c r="J16301">
        <v>0</v>
      </c>
      <c r="K16301">
        <v>1</v>
      </c>
      <c r="L16301" t="s">
        <v>19</v>
      </c>
      <c r="M16301" t="str">
        <f t="shared" si="1133"/>
        <v>http://logeion.uchicago.edu/index.html#0</v>
      </c>
    </row>
    <row r="16302" spans="1:13" ht="15" customHeight="1" x14ac:dyDescent="0.2">
      <c r="A16302" t="s">
        <v>8555</v>
      </c>
      <c r="C16302" t="str">
        <f t="shared" si="1132"/>
        <v/>
      </c>
      <c r="D16302">
        <f t="shared" si="1131"/>
        <v>0</v>
      </c>
      <c r="G16302" t="s">
        <v>76</v>
      </c>
      <c r="H16302">
        <v>1</v>
      </c>
      <c r="I16302">
        <v>0</v>
      </c>
      <c r="J16302">
        <v>0</v>
      </c>
      <c r="K16302">
        <v>1</v>
      </c>
      <c r="L16302" t="s">
        <v>19</v>
      </c>
      <c r="M16302" t="str">
        <f t="shared" si="1133"/>
        <v>http://logeion.uchicago.edu/index.html#0</v>
      </c>
    </row>
    <row r="16303" spans="1:13" ht="15" customHeight="1" x14ac:dyDescent="0.2">
      <c r="A16303" t="s">
        <v>8556</v>
      </c>
      <c r="C16303" t="str">
        <f t="shared" si="1132"/>
        <v/>
      </c>
      <c r="D16303">
        <f t="shared" si="1131"/>
        <v>0</v>
      </c>
      <c r="G16303" t="s">
        <v>61</v>
      </c>
      <c r="H16303">
        <v>1</v>
      </c>
      <c r="I16303">
        <v>0</v>
      </c>
      <c r="J16303">
        <v>0</v>
      </c>
      <c r="K16303">
        <v>1</v>
      </c>
      <c r="L16303" t="s">
        <v>36</v>
      </c>
      <c r="M16303" t="str">
        <f t="shared" si="1133"/>
        <v>http://logeion.uchicago.edu/index.html#0</v>
      </c>
    </row>
    <row r="16304" spans="1:13" ht="15" customHeight="1" x14ac:dyDescent="0.2">
      <c r="A16304" t="s">
        <v>8560</v>
      </c>
      <c r="C16304" t="str">
        <f t="shared" si="1132"/>
        <v/>
      </c>
      <c r="D16304">
        <f t="shared" si="1131"/>
        <v>0</v>
      </c>
      <c r="G16304" t="s">
        <v>61</v>
      </c>
      <c r="H16304">
        <v>1</v>
      </c>
      <c r="I16304">
        <v>0</v>
      </c>
      <c r="J16304">
        <v>0</v>
      </c>
      <c r="K16304">
        <v>0</v>
      </c>
      <c r="L16304" t="s">
        <v>36</v>
      </c>
      <c r="M16304" t="str">
        <f t="shared" si="1133"/>
        <v>http://logeion.uchicago.edu/index.html#0</v>
      </c>
    </row>
    <row r="16305" spans="1:13" ht="15" customHeight="1" x14ac:dyDescent="0.2">
      <c r="A16305" t="s">
        <v>8568</v>
      </c>
      <c r="C16305" t="str">
        <f t="shared" si="1132"/>
        <v/>
      </c>
      <c r="D16305">
        <f t="shared" si="1131"/>
        <v>0</v>
      </c>
      <c r="G16305" t="s">
        <v>21</v>
      </c>
      <c r="H16305">
        <v>2</v>
      </c>
      <c r="I16305">
        <v>0</v>
      </c>
      <c r="J16305">
        <v>0</v>
      </c>
      <c r="K16305">
        <v>0</v>
      </c>
      <c r="L16305" t="s">
        <v>19</v>
      </c>
      <c r="M16305" t="str">
        <f t="shared" si="1133"/>
        <v>http://logeion.uchicago.edu/index.html#0</v>
      </c>
    </row>
    <row r="16306" spans="1:13" ht="15" customHeight="1" x14ac:dyDescent="0.2">
      <c r="A16306" t="s">
        <v>8578</v>
      </c>
      <c r="C16306" t="str">
        <f t="shared" si="1132"/>
        <v/>
      </c>
      <c r="D16306">
        <f t="shared" si="1131"/>
        <v>0</v>
      </c>
      <c r="G16306" t="s">
        <v>29</v>
      </c>
      <c r="H16306">
        <v>3</v>
      </c>
      <c r="I16306">
        <v>0</v>
      </c>
      <c r="J16306">
        <v>0</v>
      </c>
      <c r="K16306">
        <v>0</v>
      </c>
      <c r="L16306" t="s">
        <v>19</v>
      </c>
      <c r="M16306" t="str">
        <f t="shared" si="1133"/>
        <v>http://logeion.uchicago.edu/index.html#0</v>
      </c>
    </row>
    <row r="16307" spans="1:13" ht="15" customHeight="1" x14ac:dyDescent="0.2">
      <c r="A16307" t="s">
        <v>8579</v>
      </c>
      <c r="C16307" t="str">
        <f t="shared" si="1132"/>
        <v/>
      </c>
      <c r="D16307">
        <f t="shared" si="1131"/>
        <v>0</v>
      </c>
      <c r="G16307" t="s">
        <v>66</v>
      </c>
      <c r="I16307">
        <v>3</v>
      </c>
      <c r="J16307">
        <v>0</v>
      </c>
      <c r="K16307">
        <v>0</v>
      </c>
      <c r="L16307" t="s">
        <v>24</v>
      </c>
      <c r="M16307" t="str">
        <f t="shared" si="1133"/>
        <v>http://logeion.uchicago.edu/index.html#0</v>
      </c>
    </row>
    <row r="16308" spans="1:13" ht="15" customHeight="1" x14ac:dyDescent="0.2">
      <c r="A16308" t="s">
        <v>8580</v>
      </c>
      <c r="C16308" t="str">
        <f t="shared" si="1132"/>
        <v/>
      </c>
      <c r="D16308">
        <f t="shared" si="1131"/>
        <v>0</v>
      </c>
      <c r="G16308" t="s">
        <v>66</v>
      </c>
      <c r="I16308">
        <v>3</v>
      </c>
      <c r="J16308">
        <v>0</v>
      </c>
      <c r="K16308">
        <v>0</v>
      </c>
      <c r="L16308" t="s">
        <v>24</v>
      </c>
      <c r="M16308" t="str">
        <f t="shared" si="1133"/>
        <v>http://logeion.uchicago.edu/index.html#0</v>
      </c>
    </row>
    <row r="16309" spans="1:13" ht="15" customHeight="1" x14ac:dyDescent="0.2">
      <c r="A16309" t="s">
        <v>8589</v>
      </c>
      <c r="C16309" t="str">
        <f t="shared" si="1132"/>
        <v/>
      </c>
      <c r="D16309">
        <f t="shared" si="1131"/>
        <v>0</v>
      </c>
      <c r="G16309" t="s">
        <v>29</v>
      </c>
      <c r="H16309">
        <v>3</v>
      </c>
      <c r="I16309">
        <v>0</v>
      </c>
      <c r="J16309">
        <v>0</v>
      </c>
      <c r="K16309">
        <v>1</v>
      </c>
      <c r="L16309" t="s">
        <v>19</v>
      </c>
      <c r="M16309" t="str">
        <f t="shared" si="1133"/>
        <v>http://logeion.uchicago.edu/index.html#0</v>
      </c>
    </row>
    <row r="16310" spans="1:13" ht="15" customHeight="1" x14ac:dyDescent="0.2">
      <c r="A16310" t="s">
        <v>8598</v>
      </c>
      <c r="C16310" t="str">
        <f t="shared" si="1132"/>
        <v/>
      </c>
      <c r="D16310">
        <f t="shared" si="1131"/>
        <v>0</v>
      </c>
      <c r="G16310" t="s">
        <v>23</v>
      </c>
      <c r="I16310">
        <v>1</v>
      </c>
      <c r="J16310">
        <v>0</v>
      </c>
      <c r="K16310">
        <v>0</v>
      </c>
      <c r="L16310" t="s">
        <v>24</v>
      </c>
      <c r="M16310" t="str">
        <f t="shared" si="1133"/>
        <v>http://logeion.uchicago.edu/index.html#0</v>
      </c>
    </row>
    <row r="16311" spans="1:13" ht="15" customHeight="1" x14ac:dyDescent="0.2">
      <c r="A16311" t="s">
        <v>8599</v>
      </c>
      <c r="C16311" t="str">
        <f t="shared" si="1132"/>
        <v/>
      </c>
      <c r="D16311">
        <f t="shared" si="1131"/>
        <v>0</v>
      </c>
      <c r="G16311" t="s">
        <v>43</v>
      </c>
      <c r="H16311">
        <v>6</v>
      </c>
      <c r="I16311">
        <v>0</v>
      </c>
      <c r="J16311">
        <v>0</v>
      </c>
      <c r="K16311">
        <v>1</v>
      </c>
      <c r="L16311" t="s">
        <v>19</v>
      </c>
      <c r="M16311" t="str">
        <f t="shared" si="1133"/>
        <v>http://logeion.uchicago.edu/index.html#0</v>
      </c>
    </row>
    <row r="16312" spans="1:13" ht="15" customHeight="1" x14ac:dyDescent="0.2">
      <c r="A16312" t="s">
        <v>8628</v>
      </c>
      <c r="C16312" t="str">
        <f t="shared" si="1132"/>
        <v/>
      </c>
      <c r="D16312">
        <f t="shared" si="1131"/>
        <v>0</v>
      </c>
      <c r="G16312" t="s">
        <v>21</v>
      </c>
      <c r="H16312">
        <v>2</v>
      </c>
      <c r="I16312">
        <v>0</v>
      </c>
      <c r="J16312">
        <v>0</v>
      </c>
      <c r="K16312">
        <v>0</v>
      </c>
      <c r="L16312" t="s">
        <v>19</v>
      </c>
      <c r="M16312" t="str">
        <f t="shared" si="1133"/>
        <v>http://logeion.uchicago.edu/index.html#0</v>
      </c>
    </row>
    <row r="16313" spans="1:13" ht="15" customHeight="1" x14ac:dyDescent="0.2">
      <c r="A16313" t="s">
        <v>8633</v>
      </c>
      <c r="C16313" t="str">
        <f t="shared" si="1132"/>
        <v/>
      </c>
      <c r="D16313">
        <f t="shared" ref="D16313:D16376" si="1134">IF(ISBLANK(B16313),0,LEFT( C16313, FIND( " ", C16313 ) - 1 ))</f>
        <v>0</v>
      </c>
      <c r="G16313" t="s">
        <v>61</v>
      </c>
      <c r="H16313">
        <v>1</v>
      </c>
      <c r="I16313">
        <v>0</v>
      </c>
      <c r="J16313">
        <v>0</v>
      </c>
      <c r="K16313">
        <v>0</v>
      </c>
      <c r="L16313" t="s">
        <v>36</v>
      </c>
      <c r="M16313" t="str">
        <f t="shared" si="1133"/>
        <v>http://logeion.uchicago.edu/index.html#0</v>
      </c>
    </row>
    <row r="16314" spans="1:13" ht="15" customHeight="1" x14ac:dyDescent="0.2">
      <c r="A16314" t="s">
        <v>8637</v>
      </c>
      <c r="C16314" t="str">
        <f t="shared" si="1132"/>
        <v/>
      </c>
      <c r="D16314">
        <f t="shared" si="1134"/>
        <v>0</v>
      </c>
      <c r="G16314" t="s">
        <v>61</v>
      </c>
      <c r="H16314">
        <v>1</v>
      </c>
      <c r="I16314">
        <v>0</v>
      </c>
      <c r="J16314">
        <v>0</v>
      </c>
      <c r="K16314">
        <v>0</v>
      </c>
      <c r="L16314" t="s">
        <v>36</v>
      </c>
      <c r="M16314" t="str">
        <f t="shared" si="1133"/>
        <v>http://logeion.uchicago.edu/index.html#0</v>
      </c>
    </row>
    <row r="16315" spans="1:13" ht="15" customHeight="1" x14ac:dyDescent="0.2">
      <c r="A16315" t="s">
        <v>8638</v>
      </c>
      <c r="C16315" t="str">
        <f t="shared" si="1132"/>
        <v/>
      </c>
      <c r="D16315">
        <f t="shared" si="1134"/>
        <v>0</v>
      </c>
      <c r="G16315" t="s">
        <v>346</v>
      </c>
      <c r="H16315">
        <v>6</v>
      </c>
      <c r="I16315">
        <v>0</v>
      </c>
      <c r="J16315">
        <v>0</v>
      </c>
      <c r="K16315">
        <v>0</v>
      </c>
      <c r="L16315" t="s">
        <v>19</v>
      </c>
      <c r="M16315" t="str">
        <f t="shared" si="1133"/>
        <v>http://logeion.uchicago.edu/index.html#0</v>
      </c>
    </row>
    <row r="16316" spans="1:13" ht="15" customHeight="1" x14ac:dyDescent="0.2">
      <c r="A16316" t="s">
        <v>8647</v>
      </c>
      <c r="C16316" t="str">
        <f t="shared" si="1132"/>
        <v/>
      </c>
      <c r="D16316">
        <f t="shared" si="1134"/>
        <v>0</v>
      </c>
      <c r="G16316" t="s">
        <v>76</v>
      </c>
      <c r="H16316">
        <v>1</v>
      </c>
      <c r="I16316">
        <v>0</v>
      </c>
      <c r="J16316">
        <v>0</v>
      </c>
      <c r="K16316">
        <v>0</v>
      </c>
      <c r="L16316" t="s">
        <v>19</v>
      </c>
      <c r="M16316" t="str">
        <f t="shared" si="1133"/>
        <v>http://logeion.uchicago.edu/index.html#0</v>
      </c>
    </row>
    <row r="16317" spans="1:13" ht="15" customHeight="1" x14ac:dyDescent="0.2">
      <c r="A16317" t="s">
        <v>8664</v>
      </c>
      <c r="C16317" t="str">
        <f t="shared" si="1132"/>
        <v/>
      </c>
      <c r="D16317">
        <f t="shared" si="1134"/>
        <v>0</v>
      </c>
      <c r="G16317" t="s">
        <v>23</v>
      </c>
      <c r="I16317">
        <v>1</v>
      </c>
      <c r="J16317">
        <v>0</v>
      </c>
      <c r="K16317">
        <v>0</v>
      </c>
      <c r="L16317" t="s">
        <v>24</v>
      </c>
      <c r="M16317" t="str">
        <f t="shared" si="1133"/>
        <v>http://logeion.uchicago.edu/index.html#0</v>
      </c>
    </row>
    <row r="16318" spans="1:13" ht="15" customHeight="1" x14ac:dyDescent="0.2">
      <c r="A16318" t="s">
        <v>8665</v>
      </c>
      <c r="C16318" t="str">
        <f t="shared" si="1132"/>
        <v/>
      </c>
      <c r="D16318">
        <f t="shared" si="1134"/>
        <v>0</v>
      </c>
      <c r="G16318" t="s">
        <v>21</v>
      </c>
      <c r="H16318">
        <v>2</v>
      </c>
      <c r="I16318">
        <v>0</v>
      </c>
      <c r="J16318">
        <v>0</v>
      </c>
      <c r="K16318">
        <v>0</v>
      </c>
      <c r="L16318" t="s">
        <v>19</v>
      </c>
      <c r="M16318" t="str">
        <f t="shared" si="1133"/>
        <v>http://logeion.uchicago.edu/index.html#0</v>
      </c>
    </row>
    <row r="16319" spans="1:13" ht="15" customHeight="1" x14ac:dyDescent="0.2">
      <c r="A16319" t="s">
        <v>8666</v>
      </c>
      <c r="C16319" t="str">
        <f t="shared" si="1132"/>
        <v/>
      </c>
      <c r="D16319">
        <f t="shared" si="1134"/>
        <v>0</v>
      </c>
      <c r="G16319" t="s">
        <v>66</v>
      </c>
      <c r="I16319">
        <v>3</v>
      </c>
      <c r="J16319">
        <v>0</v>
      </c>
      <c r="K16319">
        <v>0</v>
      </c>
      <c r="L16319" t="s">
        <v>24</v>
      </c>
      <c r="M16319" t="str">
        <f t="shared" si="1133"/>
        <v>http://logeion.uchicago.edu/index.html#0</v>
      </c>
    </row>
    <row r="16320" spans="1:13" ht="15" customHeight="1" x14ac:dyDescent="0.2">
      <c r="A16320" t="s">
        <v>8674</v>
      </c>
      <c r="C16320" t="str">
        <f t="shared" si="1132"/>
        <v/>
      </c>
      <c r="D16320">
        <f t="shared" si="1134"/>
        <v>0</v>
      </c>
      <c r="G16320" t="s">
        <v>235</v>
      </c>
      <c r="I16320">
        <v>4</v>
      </c>
      <c r="J16320">
        <v>0</v>
      </c>
      <c r="K16320">
        <v>0</v>
      </c>
      <c r="L16320" t="s">
        <v>24</v>
      </c>
      <c r="M16320" t="str">
        <f t="shared" si="1133"/>
        <v>http://logeion.uchicago.edu/index.html#0</v>
      </c>
    </row>
    <row r="16321" spans="1:13" ht="15" customHeight="1" x14ac:dyDescent="0.2">
      <c r="A16321" t="s">
        <v>8675</v>
      </c>
      <c r="C16321" t="str">
        <f t="shared" si="1132"/>
        <v/>
      </c>
      <c r="D16321">
        <f t="shared" si="1134"/>
        <v>0</v>
      </c>
      <c r="G16321" t="s">
        <v>101</v>
      </c>
      <c r="I16321">
        <v>3</v>
      </c>
      <c r="J16321">
        <v>0</v>
      </c>
      <c r="K16321">
        <v>0</v>
      </c>
      <c r="L16321" t="s">
        <v>24</v>
      </c>
      <c r="M16321" t="str">
        <f t="shared" si="1133"/>
        <v>http://logeion.uchicago.edu/index.html#0</v>
      </c>
    </row>
    <row r="16322" spans="1:13" ht="15" customHeight="1" x14ac:dyDescent="0.2">
      <c r="A16322" t="s">
        <v>8700</v>
      </c>
      <c r="C16322" t="str">
        <f t="shared" si="1132"/>
        <v/>
      </c>
      <c r="D16322">
        <f t="shared" si="1134"/>
        <v>0</v>
      </c>
      <c r="G16322" t="s">
        <v>29</v>
      </c>
      <c r="H16322">
        <v>3</v>
      </c>
      <c r="I16322">
        <v>0</v>
      </c>
      <c r="J16322">
        <v>0</v>
      </c>
      <c r="K16322">
        <v>0</v>
      </c>
      <c r="L16322" t="s">
        <v>19</v>
      </c>
      <c r="M16322" t="str">
        <f t="shared" si="1133"/>
        <v>http://logeion.uchicago.edu/index.html#0</v>
      </c>
    </row>
    <row r="16323" spans="1:13" ht="15" customHeight="1" x14ac:dyDescent="0.2">
      <c r="A16323" t="s">
        <v>8701</v>
      </c>
      <c r="C16323" t="str">
        <f t="shared" si="1132"/>
        <v/>
      </c>
      <c r="D16323">
        <f t="shared" si="1134"/>
        <v>0</v>
      </c>
      <c r="G16323" t="s">
        <v>23</v>
      </c>
      <c r="I16323">
        <v>1</v>
      </c>
      <c r="J16323">
        <v>0</v>
      </c>
      <c r="K16323">
        <v>0</v>
      </c>
      <c r="L16323" t="s">
        <v>24</v>
      </c>
      <c r="M16323" t="str">
        <f t="shared" si="1133"/>
        <v>http://logeion.uchicago.edu/index.html#0</v>
      </c>
    </row>
    <row r="16324" spans="1:13" ht="15" customHeight="1" x14ac:dyDescent="0.2">
      <c r="A16324" t="s">
        <v>8711</v>
      </c>
      <c r="C16324" t="str">
        <f t="shared" si="1132"/>
        <v/>
      </c>
      <c r="D16324">
        <f t="shared" si="1134"/>
        <v>0</v>
      </c>
      <c r="G16324" t="s">
        <v>170</v>
      </c>
      <c r="I16324">
        <v>1</v>
      </c>
      <c r="J16324">
        <v>0</v>
      </c>
      <c r="K16324">
        <v>0</v>
      </c>
      <c r="L16324" t="s">
        <v>24</v>
      </c>
      <c r="M16324" t="str">
        <f t="shared" si="1133"/>
        <v>http://logeion.uchicago.edu/index.html#0</v>
      </c>
    </row>
    <row r="16325" spans="1:13" ht="15" customHeight="1" x14ac:dyDescent="0.2">
      <c r="A16325" t="s">
        <v>8712</v>
      </c>
      <c r="C16325" t="str">
        <f t="shared" si="1132"/>
        <v/>
      </c>
      <c r="D16325">
        <f t="shared" si="1134"/>
        <v>0</v>
      </c>
      <c r="G16325" t="s">
        <v>29</v>
      </c>
      <c r="H16325">
        <v>3</v>
      </c>
      <c r="I16325">
        <v>0</v>
      </c>
      <c r="J16325">
        <v>0</v>
      </c>
      <c r="K16325">
        <v>0</v>
      </c>
      <c r="L16325" t="s">
        <v>19</v>
      </c>
      <c r="M16325" t="str">
        <f t="shared" si="1133"/>
        <v>http://logeion.uchicago.edu/index.html#0</v>
      </c>
    </row>
    <row r="16326" spans="1:13" ht="15" customHeight="1" x14ac:dyDescent="0.2">
      <c r="A16326" t="s">
        <v>8716</v>
      </c>
      <c r="C16326" t="str">
        <f t="shared" si="1132"/>
        <v/>
      </c>
      <c r="D16326">
        <f t="shared" si="1134"/>
        <v>0</v>
      </c>
      <c r="G16326" t="s">
        <v>155</v>
      </c>
      <c r="H16326">
        <v>3</v>
      </c>
      <c r="I16326">
        <v>0</v>
      </c>
      <c r="J16326">
        <v>0</v>
      </c>
      <c r="K16326">
        <v>0</v>
      </c>
      <c r="L16326" t="s">
        <v>36</v>
      </c>
      <c r="M16326" t="str">
        <f t="shared" si="1133"/>
        <v>http://logeion.uchicago.edu/index.html#0</v>
      </c>
    </row>
    <row r="16327" spans="1:13" ht="15" customHeight="1" x14ac:dyDescent="0.2">
      <c r="A16327" t="s">
        <v>8718</v>
      </c>
      <c r="C16327" t="str">
        <f t="shared" si="1132"/>
        <v/>
      </c>
      <c r="D16327">
        <f t="shared" si="1134"/>
        <v>0</v>
      </c>
      <c r="G16327" t="s">
        <v>170</v>
      </c>
      <c r="I16327">
        <v>1</v>
      </c>
      <c r="J16327">
        <v>0</v>
      </c>
      <c r="K16327">
        <v>0</v>
      </c>
      <c r="L16327" t="s">
        <v>24</v>
      </c>
      <c r="M16327" t="str">
        <f t="shared" si="1133"/>
        <v>http://logeion.uchicago.edu/index.html#0</v>
      </c>
    </row>
    <row r="16328" spans="1:13" ht="15" customHeight="1" x14ac:dyDescent="0.2">
      <c r="A16328" t="s">
        <v>8725</v>
      </c>
      <c r="C16328" t="str">
        <f t="shared" si="1132"/>
        <v/>
      </c>
      <c r="D16328">
        <f t="shared" si="1134"/>
        <v>0</v>
      </c>
      <c r="G16328" t="s">
        <v>29</v>
      </c>
      <c r="H16328">
        <v>3</v>
      </c>
      <c r="I16328">
        <v>0</v>
      </c>
      <c r="J16328">
        <v>0</v>
      </c>
      <c r="K16328">
        <v>0</v>
      </c>
      <c r="L16328" t="s">
        <v>19</v>
      </c>
      <c r="M16328" t="str">
        <f t="shared" si="1133"/>
        <v>http://logeion.uchicago.edu/index.html#0</v>
      </c>
    </row>
    <row r="16329" spans="1:13" ht="15" customHeight="1" x14ac:dyDescent="0.2">
      <c r="A16329" t="s">
        <v>8726</v>
      </c>
      <c r="C16329" t="str">
        <f t="shared" si="1132"/>
        <v/>
      </c>
      <c r="D16329">
        <f t="shared" si="1134"/>
        <v>0</v>
      </c>
      <c r="G16329" t="s">
        <v>18</v>
      </c>
      <c r="H16329">
        <v>4</v>
      </c>
      <c r="I16329">
        <v>0</v>
      </c>
      <c r="J16329">
        <v>0</v>
      </c>
      <c r="K16329">
        <v>0</v>
      </c>
      <c r="L16329" t="s">
        <v>19</v>
      </c>
      <c r="M16329" t="str">
        <f t="shared" si="1133"/>
        <v>http://logeion.uchicago.edu/index.html#0</v>
      </c>
    </row>
    <row r="16330" spans="1:13" ht="15" customHeight="1" x14ac:dyDescent="0.2">
      <c r="A16330" t="s">
        <v>8735</v>
      </c>
      <c r="C16330" t="str">
        <f t="shared" si="1132"/>
        <v/>
      </c>
      <c r="D16330">
        <f t="shared" si="1134"/>
        <v>0</v>
      </c>
      <c r="G16330" t="s">
        <v>76</v>
      </c>
      <c r="H16330">
        <v>1</v>
      </c>
      <c r="I16330">
        <v>0</v>
      </c>
      <c r="J16330">
        <v>0</v>
      </c>
      <c r="K16330">
        <v>0</v>
      </c>
      <c r="L16330" t="s">
        <v>19</v>
      </c>
      <c r="M16330" t="str">
        <f t="shared" si="1133"/>
        <v>http://logeion.uchicago.edu/index.html#0</v>
      </c>
    </row>
    <row r="16331" spans="1:13" ht="15" customHeight="1" x14ac:dyDescent="0.2">
      <c r="A16331" t="s">
        <v>8736</v>
      </c>
      <c r="C16331" t="str">
        <f t="shared" si="1132"/>
        <v/>
      </c>
      <c r="D16331">
        <f t="shared" si="1134"/>
        <v>0</v>
      </c>
      <c r="G16331" t="s">
        <v>61</v>
      </c>
      <c r="H16331">
        <v>1</v>
      </c>
      <c r="I16331">
        <v>0</v>
      </c>
      <c r="J16331">
        <v>0</v>
      </c>
      <c r="K16331">
        <v>0</v>
      </c>
      <c r="L16331" t="s">
        <v>36</v>
      </c>
      <c r="M16331" t="str">
        <f t="shared" si="1133"/>
        <v>http://logeion.uchicago.edu/index.html#0</v>
      </c>
    </row>
    <row r="16332" spans="1:13" ht="15" customHeight="1" x14ac:dyDescent="0.2">
      <c r="A16332" t="s">
        <v>8744</v>
      </c>
      <c r="C16332" t="str">
        <f t="shared" si="1132"/>
        <v/>
      </c>
      <c r="D16332">
        <f t="shared" si="1134"/>
        <v>0</v>
      </c>
      <c r="G16332" t="s">
        <v>89</v>
      </c>
      <c r="I16332">
        <v>0</v>
      </c>
      <c r="J16332">
        <v>0</v>
      </c>
      <c r="K16332">
        <v>0</v>
      </c>
      <c r="L16332" t="s">
        <v>90</v>
      </c>
      <c r="M16332" t="str">
        <f t="shared" si="1133"/>
        <v>http://logeion.uchicago.edu/index.html#0</v>
      </c>
    </row>
    <row r="16333" spans="1:13" ht="15" customHeight="1" x14ac:dyDescent="0.2">
      <c r="A16333" t="s">
        <v>8753</v>
      </c>
      <c r="C16333" t="str">
        <f t="shared" si="1132"/>
        <v/>
      </c>
      <c r="D16333">
        <f t="shared" si="1134"/>
        <v>0</v>
      </c>
      <c r="G16333" t="s">
        <v>66</v>
      </c>
      <c r="I16333">
        <v>3</v>
      </c>
      <c r="J16333">
        <v>0</v>
      </c>
      <c r="K16333">
        <v>0</v>
      </c>
      <c r="L16333" t="s">
        <v>24</v>
      </c>
      <c r="M16333" t="str">
        <f t="shared" si="1133"/>
        <v>http://logeion.uchicago.edu/index.html#0</v>
      </c>
    </row>
    <row r="16334" spans="1:13" ht="15" customHeight="1" x14ac:dyDescent="0.2">
      <c r="A16334" t="s">
        <v>8754</v>
      </c>
      <c r="C16334" t="str">
        <f t="shared" si="1132"/>
        <v/>
      </c>
      <c r="D16334">
        <f t="shared" si="1134"/>
        <v>0</v>
      </c>
      <c r="G16334" t="s">
        <v>66</v>
      </c>
      <c r="I16334">
        <v>3</v>
      </c>
      <c r="J16334">
        <v>0</v>
      </c>
      <c r="K16334">
        <v>0</v>
      </c>
      <c r="L16334" t="s">
        <v>24</v>
      </c>
      <c r="M16334" t="str">
        <f t="shared" si="1133"/>
        <v>http://logeion.uchicago.edu/index.html#0</v>
      </c>
    </row>
    <row r="16335" spans="1:13" ht="15" customHeight="1" x14ac:dyDescent="0.2">
      <c r="A16335" t="s">
        <v>8765</v>
      </c>
      <c r="C16335" t="str">
        <f t="shared" si="1132"/>
        <v/>
      </c>
      <c r="D16335">
        <f t="shared" si="1134"/>
        <v>0</v>
      </c>
      <c r="G16335" t="s">
        <v>29</v>
      </c>
      <c r="H16335">
        <v>3</v>
      </c>
      <c r="I16335">
        <v>0</v>
      </c>
      <c r="J16335">
        <v>0</v>
      </c>
      <c r="K16335">
        <v>0</v>
      </c>
      <c r="L16335" t="s">
        <v>19</v>
      </c>
      <c r="M16335" t="str">
        <f t="shared" si="1133"/>
        <v>http://logeion.uchicago.edu/index.html#0</v>
      </c>
    </row>
    <row r="16336" spans="1:13" ht="15" customHeight="1" x14ac:dyDescent="0.2">
      <c r="A16336" t="s">
        <v>8773</v>
      </c>
      <c r="C16336" t="str">
        <f t="shared" si="1132"/>
        <v/>
      </c>
      <c r="D16336">
        <f t="shared" si="1134"/>
        <v>0</v>
      </c>
      <c r="G16336" t="s">
        <v>66</v>
      </c>
      <c r="I16336">
        <v>3</v>
      </c>
      <c r="J16336">
        <v>0</v>
      </c>
      <c r="K16336">
        <v>0</v>
      </c>
      <c r="L16336" t="s">
        <v>24</v>
      </c>
      <c r="M16336" t="str">
        <f t="shared" si="1133"/>
        <v>http://logeion.uchicago.edu/index.html#0</v>
      </c>
    </row>
    <row r="16337" spans="1:13" ht="15" customHeight="1" x14ac:dyDescent="0.2">
      <c r="A16337" t="s">
        <v>8777</v>
      </c>
      <c r="C16337" t="str">
        <f t="shared" si="1132"/>
        <v/>
      </c>
      <c r="D16337">
        <f t="shared" si="1134"/>
        <v>0</v>
      </c>
      <c r="G16337" t="s">
        <v>23</v>
      </c>
      <c r="I16337">
        <v>1</v>
      </c>
      <c r="J16337">
        <v>0</v>
      </c>
      <c r="K16337">
        <v>0</v>
      </c>
      <c r="L16337" t="s">
        <v>24</v>
      </c>
      <c r="M16337" t="str">
        <f t="shared" si="1133"/>
        <v>http://logeion.uchicago.edu/index.html#0</v>
      </c>
    </row>
    <row r="16338" spans="1:13" ht="15" customHeight="1" x14ac:dyDescent="0.2">
      <c r="A16338" t="s">
        <v>8786</v>
      </c>
      <c r="C16338" t="str">
        <f t="shared" si="1132"/>
        <v/>
      </c>
      <c r="D16338">
        <f t="shared" si="1134"/>
        <v>0</v>
      </c>
      <c r="G16338" t="s">
        <v>101</v>
      </c>
      <c r="I16338">
        <v>3</v>
      </c>
      <c r="J16338">
        <v>0</v>
      </c>
      <c r="K16338">
        <v>0</v>
      </c>
      <c r="L16338" t="s">
        <v>24</v>
      </c>
      <c r="M16338" t="str">
        <f t="shared" si="1133"/>
        <v>http://logeion.uchicago.edu/index.html#0</v>
      </c>
    </row>
    <row r="16339" spans="1:13" ht="15" customHeight="1" x14ac:dyDescent="0.2">
      <c r="A16339" t="s">
        <v>8787</v>
      </c>
      <c r="C16339" t="str">
        <f t="shared" si="1132"/>
        <v/>
      </c>
      <c r="D16339">
        <f t="shared" si="1134"/>
        <v>0</v>
      </c>
      <c r="G16339" t="s">
        <v>66</v>
      </c>
      <c r="I16339">
        <v>3</v>
      </c>
      <c r="J16339">
        <v>0</v>
      </c>
      <c r="K16339">
        <v>0</v>
      </c>
      <c r="L16339" t="s">
        <v>24</v>
      </c>
      <c r="M16339" t="str">
        <f t="shared" si="1133"/>
        <v>http://logeion.uchicago.edu/index.html#0</v>
      </c>
    </row>
    <row r="16340" spans="1:13" ht="15" customHeight="1" x14ac:dyDescent="0.2">
      <c r="A16340" t="s">
        <v>8788</v>
      </c>
      <c r="C16340" t="str">
        <f t="shared" ref="C16340:C16403" si="1135">SUBSTITUTE(SUBSTITUTE(SUBSTITUTE(SUBSTITUTE(SUBSTITUTE(SUBSTITUTE(SUBSTITUTE(SUBSTITUTE(SUBSTITUTE(SUBSTITUTE(SUBSTITUTE(B16340, "ā", "a"), "ē", "e"), "ī", "i"), "ō", "o"), "ū", "u"), "ȳ", "y"), "Ā", "A"), "Ē", "E"), "Ī", "I"), "Ō", "O"), "Ū", "U")</f>
        <v/>
      </c>
      <c r="D16340">
        <f t="shared" si="1134"/>
        <v>0</v>
      </c>
      <c r="G16340" t="s">
        <v>23</v>
      </c>
      <c r="I16340">
        <v>1</v>
      </c>
      <c r="J16340">
        <v>0</v>
      </c>
      <c r="K16340">
        <v>0</v>
      </c>
      <c r="L16340" t="s">
        <v>24</v>
      </c>
      <c r="M16340" t="str">
        <f t="shared" si="1133"/>
        <v>http://logeion.uchicago.edu/index.html#0</v>
      </c>
    </row>
    <row r="16341" spans="1:13" ht="15" customHeight="1" x14ac:dyDescent="0.2">
      <c r="A16341" t="s">
        <v>8789</v>
      </c>
      <c r="C16341" t="str">
        <f t="shared" si="1135"/>
        <v/>
      </c>
      <c r="D16341">
        <f t="shared" si="1134"/>
        <v>0</v>
      </c>
      <c r="G16341" t="s">
        <v>66</v>
      </c>
      <c r="I16341">
        <v>3</v>
      </c>
      <c r="J16341">
        <v>0</v>
      </c>
      <c r="K16341">
        <v>0</v>
      </c>
      <c r="L16341" t="s">
        <v>24</v>
      </c>
      <c r="M16341" t="str">
        <f t="shared" si="1133"/>
        <v>http://logeion.uchicago.edu/index.html#0</v>
      </c>
    </row>
    <row r="16342" spans="1:13" ht="15" customHeight="1" x14ac:dyDescent="0.2">
      <c r="A16342" t="s">
        <v>8794</v>
      </c>
      <c r="C16342" t="str">
        <f t="shared" si="1135"/>
        <v/>
      </c>
      <c r="D16342">
        <f t="shared" si="1134"/>
        <v>0</v>
      </c>
      <c r="G16342" t="s">
        <v>66</v>
      </c>
      <c r="I16342">
        <v>3</v>
      </c>
      <c r="J16342">
        <v>0</v>
      </c>
      <c r="K16342">
        <v>0</v>
      </c>
      <c r="L16342" t="s">
        <v>24</v>
      </c>
      <c r="M16342" t="str">
        <f t="shared" si="1133"/>
        <v>http://logeion.uchicago.edu/index.html#0</v>
      </c>
    </row>
    <row r="16343" spans="1:13" ht="15" customHeight="1" x14ac:dyDescent="0.2">
      <c r="A16343" t="s">
        <v>8795</v>
      </c>
      <c r="C16343" t="str">
        <f t="shared" si="1135"/>
        <v/>
      </c>
      <c r="D16343">
        <f t="shared" si="1134"/>
        <v>0</v>
      </c>
      <c r="G16343" t="s">
        <v>2047</v>
      </c>
      <c r="I16343">
        <v>3</v>
      </c>
      <c r="J16343">
        <v>0</v>
      </c>
      <c r="K16343">
        <v>0</v>
      </c>
      <c r="L16343" t="s">
        <v>24</v>
      </c>
      <c r="M16343" t="str">
        <f t="shared" si="1133"/>
        <v>http://logeion.uchicago.edu/index.html#0</v>
      </c>
    </row>
    <row r="16344" spans="1:13" ht="15" customHeight="1" x14ac:dyDescent="0.2">
      <c r="A16344" t="s">
        <v>8801</v>
      </c>
      <c r="C16344" t="str">
        <f t="shared" si="1135"/>
        <v/>
      </c>
      <c r="D16344">
        <f t="shared" si="1134"/>
        <v>0</v>
      </c>
      <c r="G16344" t="s">
        <v>29</v>
      </c>
      <c r="H16344">
        <v>3</v>
      </c>
      <c r="I16344">
        <v>0</v>
      </c>
      <c r="J16344">
        <v>0</v>
      </c>
      <c r="K16344">
        <v>0</v>
      </c>
      <c r="L16344" t="s">
        <v>19</v>
      </c>
      <c r="M16344" t="str">
        <f t="shared" si="1133"/>
        <v>http://logeion.uchicago.edu/index.html#0</v>
      </c>
    </row>
    <row r="16345" spans="1:13" ht="15" customHeight="1" x14ac:dyDescent="0.2">
      <c r="A16345" t="s">
        <v>8802</v>
      </c>
      <c r="C16345" t="str">
        <f t="shared" si="1135"/>
        <v/>
      </c>
      <c r="D16345">
        <f t="shared" si="1134"/>
        <v>0</v>
      </c>
      <c r="G16345" t="s">
        <v>23</v>
      </c>
      <c r="I16345">
        <v>1</v>
      </c>
      <c r="J16345">
        <v>0</v>
      </c>
      <c r="K16345">
        <v>0</v>
      </c>
      <c r="L16345" t="s">
        <v>24</v>
      </c>
      <c r="M16345" t="str">
        <f t="shared" si="1133"/>
        <v>http://logeion.uchicago.edu/index.html#0</v>
      </c>
    </row>
    <row r="16346" spans="1:13" ht="15" customHeight="1" x14ac:dyDescent="0.2">
      <c r="A16346" t="s">
        <v>8803</v>
      </c>
      <c r="C16346" t="str">
        <f t="shared" si="1135"/>
        <v/>
      </c>
      <c r="D16346">
        <f t="shared" si="1134"/>
        <v>0</v>
      </c>
      <c r="G16346" t="s">
        <v>66</v>
      </c>
      <c r="I16346">
        <v>3</v>
      </c>
      <c r="J16346">
        <v>0</v>
      </c>
      <c r="K16346">
        <v>0</v>
      </c>
      <c r="L16346" t="s">
        <v>24</v>
      </c>
      <c r="M16346" t="str">
        <f t="shared" si="1133"/>
        <v>http://logeion.uchicago.edu/index.html#0</v>
      </c>
    </row>
    <row r="16347" spans="1:13" ht="15" customHeight="1" x14ac:dyDescent="0.2">
      <c r="A16347" t="s">
        <v>8804</v>
      </c>
      <c r="C16347" t="str">
        <f t="shared" si="1135"/>
        <v/>
      </c>
      <c r="D16347">
        <f t="shared" si="1134"/>
        <v>0</v>
      </c>
      <c r="G16347" t="s">
        <v>23</v>
      </c>
      <c r="I16347">
        <v>1</v>
      </c>
      <c r="J16347">
        <v>0</v>
      </c>
      <c r="K16347">
        <v>0</v>
      </c>
      <c r="L16347" t="s">
        <v>24</v>
      </c>
      <c r="M16347" t="str">
        <f t="shared" si="1133"/>
        <v>http://logeion.uchicago.edu/index.html#0</v>
      </c>
    </row>
    <row r="16348" spans="1:13" ht="15" customHeight="1" x14ac:dyDescent="0.2">
      <c r="A16348" t="s">
        <v>8805</v>
      </c>
      <c r="C16348" t="str">
        <f t="shared" si="1135"/>
        <v/>
      </c>
      <c r="D16348">
        <f t="shared" si="1134"/>
        <v>0</v>
      </c>
      <c r="G16348" t="s">
        <v>23</v>
      </c>
      <c r="I16348">
        <v>1</v>
      </c>
      <c r="J16348">
        <v>0</v>
      </c>
      <c r="K16348">
        <v>0</v>
      </c>
      <c r="L16348" t="s">
        <v>24</v>
      </c>
      <c r="M16348" t="str">
        <f t="shared" si="1133"/>
        <v>http://logeion.uchicago.edu/index.html#0</v>
      </c>
    </row>
    <row r="16349" spans="1:13" ht="15" customHeight="1" x14ac:dyDescent="0.2">
      <c r="A16349" t="s">
        <v>8813</v>
      </c>
      <c r="C16349" t="str">
        <f t="shared" si="1135"/>
        <v/>
      </c>
      <c r="D16349">
        <f t="shared" si="1134"/>
        <v>0</v>
      </c>
      <c r="G16349" t="s">
        <v>29</v>
      </c>
      <c r="H16349">
        <v>3</v>
      </c>
      <c r="I16349">
        <v>0</v>
      </c>
      <c r="J16349">
        <v>0</v>
      </c>
      <c r="K16349">
        <v>0</v>
      </c>
      <c r="L16349" t="s">
        <v>19</v>
      </c>
      <c r="M16349" t="str">
        <f t="shared" si="1133"/>
        <v>http://logeion.uchicago.edu/index.html#0</v>
      </c>
    </row>
    <row r="16350" spans="1:13" ht="15" customHeight="1" x14ac:dyDescent="0.2">
      <c r="A16350" t="s">
        <v>8814</v>
      </c>
      <c r="C16350" t="str">
        <f t="shared" si="1135"/>
        <v/>
      </c>
      <c r="D16350">
        <f t="shared" si="1134"/>
        <v>0</v>
      </c>
      <c r="G16350" t="s">
        <v>178</v>
      </c>
      <c r="I16350">
        <v>3</v>
      </c>
      <c r="J16350">
        <v>0</v>
      </c>
      <c r="K16350">
        <v>0</v>
      </c>
      <c r="L16350" t="s">
        <v>24</v>
      </c>
      <c r="M16350" t="str">
        <f t="shared" si="1133"/>
        <v>http://logeion.uchicago.edu/index.html#0</v>
      </c>
    </row>
    <row r="16351" spans="1:13" ht="15" customHeight="1" x14ac:dyDescent="0.2">
      <c r="A16351" t="s">
        <v>8815</v>
      </c>
      <c r="C16351" t="str">
        <f t="shared" si="1135"/>
        <v/>
      </c>
      <c r="D16351">
        <f t="shared" si="1134"/>
        <v>0</v>
      </c>
      <c r="G16351" t="s">
        <v>230</v>
      </c>
      <c r="H16351">
        <v>3</v>
      </c>
      <c r="I16351">
        <v>0</v>
      </c>
      <c r="J16351">
        <v>0</v>
      </c>
      <c r="K16351">
        <v>0</v>
      </c>
      <c r="L16351" t="s">
        <v>36</v>
      </c>
      <c r="M16351" t="str">
        <f t="shared" si="1133"/>
        <v>http://logeion.uchicago.edu/index.html#0</v>
      </c>
    </row>
    <row r="16352" spans="1:13" ht="15" customHeight="1" x14ac:dyDescent="0.2">
      <c r="A16352" t="s">
        <v>8816</v>
      </c>
      <c r="C16352" t="str">
        <f t="shared" si="1135"/>
        <v/>
      </c>
      <c r="D16352">
        <f t="shared" si="1134"/>
        <v>0</v>
      </c>
      <c r="G16352" t="s">
        <v>235</v>
      </c>
      <c r="I16352">
        <v>4</v>
      </c>
      <c r="J16352">
        <v>0</v>
      </c>
      <c r="K16352">
        <v>0</v>
      </c>
      <c r="L16352" t="s">
        <v>24</v>
      </c>
      <c r="M16352" t="str">
        <f t="shared" si="1133"/>
        <v>http://logeion.uchicago.edu/index.html#0</v>
      </c>
    </row>
    <row r="16353" spans="1:13" ht="15" customHeight="1" x14ac:dyDescent="0.2">
      <c r="A16353" t="s">
        <v>8820</v>
      </c>
      <c r="C16353" t="str">
        <f t="shared" si="1135"/>
        <v/>
      </c>
      <c r="D16353">
        <f t="shared" si="1134"/>
        <v>0</v>
      </c>
      <c r="G16353" t="s">
        <v>235</v>
      </c>
      <c r="I16353">
        <v>4</v>
      </c>
      <c r="J16353">
        <v>0</v>
      </c>
      <c r="K16353">
        <v>0</v>
      </c>
      <c r="L16353" t="s">
        <v>24</v>
      </c>
      <c r="M16353" t="str">
        <f t="shared" si="1133"/>
        <v>http://logeion.uchicago.edu/index.html#0</v>
      </c>
    </row>
    <row r="16354" spans="1:13" ht="15" customHeight="1" x14ac:dyDescent="0.2">
      <c r="A16354" t="s">
        <v>8825</v>
      </c>
      <c r="C16354" t="str">
        <f t="shared" si="1135"/>
        <v/>
      </c>
      <c r="D16354">
        <f t="shared" si="1134"/>
        <v>0</v>
      </c>
      <c r="G16354" t="s">
        <v>29</v>
      </c>
      <c r="H16354">
        <v>3</v>
      </c>
      <c r="I16354">
        <v>0</v>
      </c>
      <c r="J16354">
        <v>0</v>
      </c>
      <c r="K16354">
        <v>0</v>
      </c>
      <c r="L16354" t="s">
        <v>19</v>
      </c>
      <c r="M16354" t="str">
        <f t="shared" si="1133"/>
        <v>http://logeion.uchicago.edu/index.html#0</v>
      </c>
    </row>
    <row r="16355" spans="1:13" ht="15" customHeight="1" x14ac:dyDescent="0.2">
      <c r="A16355" t="s">
        <v>8826</v>
      </c>
      <c r="C16355" t="str">
        <f t="shared" si="1135"/>
        <v/>
      </c>
      <c r="D16355">
        <f t="shared" si="1134"/>
        <v>0</v>
      </c>
      <c r="G16355" t="s">
        <v>95</v>
      </c>
      <c r="I16355">
        <v>2</v>
      </c>
      <c r="J16355">
        <v>0</v>
      </c>
      <c r="K16355">
        <v>0</v>
      </c>
      <c r="L16355" t="s">
        <v>24</v>
      </c>
      <c r="M16355" t="str">
        <f t="shared" ref="M16355:M16418" si="1136">"http://logeion.uchicago.edu/index.html#"&amp;D16355</f>
        <v>http://logeion.uchicago.edu/index.html#0</v>
      </c>
    </row>
    <row r="16356" spans="1:13" ht="15" customHeight="1" x14ac:dyDescent="0.2">
      <c r="A16356" t="s">
        <v>8827</v>
      </c>
      <c r="C16356" t="str">
        <f t="shared" si="1135"/>
        <v/>
      </c>
      <c r="D16356">
        <f t="shared" si="1134"/>
        <v>0</v>
      </c>
      <c r="G16356" t="s">
        <v>66</v>
      </c>
      <c r="I16356">
        <v>3</v>
      </c>
      <c r="J16356">
        <v>0</v>
      </c>
      <c r="K16356">
        <v>0</v>
      </c>
      <c r="L16356" t="s">
        <v>24</v>
      </c>
      <c r="M16356" t="str">
        <f t="shared" si="1136"/>
        <v>http://logeion.uchicago.edu/index.html#0</v>
      </c>
    </row>
    <row r="16357" spans="1:13" ht="15" customHeight="1" x14ac:dyDescent="0.2">
      <c r="A16357" t="s">
        <v>8831</v>
      </c>
      <c r="C16357" t="str">
        <f t="shared" si="1135"/>
        <v/>
      </c>
      <c r="D16357">
        <f t="shared" si="1134"/>
        <v>0</v>
      </c>
      <c r="G16357" t="s">
        <v>23</v>
      </c>
      <c r="I16357">
        <v>1</v>
      </c>
      <c r="J16357">
        <v>0</v>
      </c>
      <c r="K16357">
        <v>0</v>
      </c>
      <c r="L16357" t="s">
        <v>24</v>
      </c>
      <c r="M16357" t="str">
        <f t="shared" si="1136"/>
        <v>http://logeion.uchicago.edu/index.html#0</v>
      </c>
    </row>
    <row r="16358" spans="1:13" ht="15" customHeight="1" x14ac:dyDescent="0.2">
      <c r="A16358" t="s">
        <v>8832</v>
      </c>
      <c r="C16358" t="str">
        <f t="shared" si="1135"/>
        <v/>
      </c>
      <c r="D16358">
        <f t="shared" si="1134"/>
        <v>0</v>
      </c>
      <c r="G16358" t="s">
        <v>66</v>
      </c>
      <c r="I16358">
        <v>3</v>
      </c>
      <c r="J16358">
        <v>0</v>
      </c>
      <c r="K16358">
        <v>0</v>
      </c>
      <c r="L16358" t="s">
        <v>24</v>
      </c>
      <c r="M16358" t="str">
        <f t="shared" si="1136"/>
        <v>http://logeion.uchicago.edu/index.html#0</v>
      </c>
    </row>
    <row r="16359" spans="1:13" ht="15" customHeight="1" x14ac:dyDescent="0.2">
      <c r="A16359" t="s">
        <v>8836</v>
      </c>
      <c r="C16359" t="str">
        <f t="shared" si="1135"/>
        <v/>
      </c>
      <c r="D16359">
        <f t="shared" si="1134"/>
        <v>0</v>
      </c>
      <c r="G16359" t="s">
        <v>235</v>
      </c>
      <c r="I16359">
        <v>4</v>
      </c>
      <c r="J16359">
        <v>0</v>
      </c>
      <c r="K16359">
        <v>0</v>
      </c>
      <c r="L16359" t="s">
        <v>24</v>
      </c>
      <c r="M16359" t="str">
        <f t="shared" si="1136"/>
        <v>http://logeion.uchicago.edu/index.html#0</v>
      </c>
    </row>
    <row r="16360" spans="1:13" ht="15" customHeight="1" x14ac:dyDescent="0.2">
      <c r="A16360" t="s">
        <v>8837</v>
      </c>
      <c r="C16360" t="str">
        <f t="shared" si="1135"/>
        <v/>
      </c>
      <c r="D16360">
        <f t="shared" si="1134"/>
        <v>0</v>
      </c>
      <c r="G16360" t="s">
        <v>66</v>
      </c>
      <c r="I16360">
        <v>3</v>
      </c>
      <c r="J16360">
        <v>0</v>
      </c>
      <c r="K16360">
        <v>0</v>
      </c>
      <c r="L16360" t="s">
        <v>24</v>
      </c>
      <c r="M16360" t="str">
        <f t="shared" si="1136"/>
        <v>http://logeion.uchicago.edu/index.html#0</v>
      </c>
    </row>
    <row r="16361" spans="1:13" ht="15" customHeight="1" x14ac:dyDescent="0.2">
      <c r="A16361" t="s">
        <v>8841</v>
      </c>
      <c r="C16361" t="str">
        <f t="shared" si="1135"/>
        <v/>
      </c>
      <c r="D16361">
        <f t="shared" si="1134"/>
        <v>0</v>
      </c>
      <c r="G16361" t="s">
        <v>66</v>
      </c>
      <c r="I16361">
        <v>3</v>
      </c>
      <c r="J16361">
        <v>0</v>
      </c>
      <c r="K16361">
        <v>0</v>
      </c>
      <c r="L16361" t="s">
        <v>24</v>
      </c>
      <c r="M16361" t="str">
        <f t="shared" si="1136"/>
        <v>http://logeion.uchicago.edu/index.html#0</v>
      </c>
    </row>
    <row r="16362" spans="1:13" ht="15" customHeight="1" x14ac:dyDescent="0.2">
      <c r="A16362" t="s">
        <v>8844</v>
      </c>
      <c r="C16362" t="str">
        <f t="shared" si="1135"/>
        <v/>
      </c>
      <c r="D16362">
        <f t="shared" si="1134"/>
        <v>0</v>
      </c>
      <c r="G16362" t="s">
        <v>29</v>
      </c>
      <c r="H16362">
        <v>3</v>
      </c>
      <c r="I16362">
        <v>0</v>
      </c>
      <c r="J16362">
        <v>0</v>
      </c>
      <c r="K16362">
        <v>0</v>
      </c>
      <c r="L16362" t="s">
        <v>19</v>
      </c>
      <c r="M16362" t="str">
        <f t="shared" si="1136"/>
        <v>http://logeion.uchicago.edu/index.html#0</v>
      </c>
    </row>
    <row r="16363" spans="1:13" ht="15" customHeight="1" x14ac:dyDescent="0.2">
      <c r="A16363" t="s">
        <v>8845</v>
      </c>
      <c r="C16363" t="str">
        <f t="shared" si="1135"/>
        <v/>
      </c>
      <c r="D16363">
        <f t="shared" si="1134"/>
        <v>0</v>
      </c>
      <c r="G16363" t="s">
        <v>29</v>
      </c>
      <c r="H16363">
        <v>3</v>
      </c>
      <c r="I16363">
        <v>0</v>
      </c>
      <c r="J16363">
        <v>0</v>
      </c>
      <c r="K16363">
        <v>0</v>
      </c>
      <c r="L16363" t="s">
        <v>19</v>
      </c>
      <c r="M16363" t="str">
        <f t="shared" si="1136"/>
        <v>http://logeion.uchicago.edu/index.html#0</v>
      </c>
    </row>
    <row r="16364" spans="1:13" ht="15" customHeight="1" x14ac:dyDescent="0.2">
      <c r="A16364" t="s">
        <v>8846</v>
      </c>
      <c r="C16364" t="str">
        <f t="shared" si="1135"/>
        <v/>
      </c>
      <c r="D16364">
        <f t="shared" si="1134"/>
        <v>0</v>
      </c>
      <c r="G16364" t="s">
        <v>23</v>
      </c>
      <c r="I16364">
        <v>1</v>
      </c>
      <c r="J16364">
        <v>0</v>
      </c>
      <c r="K16364">
        <v>0</v>
      </c>
      <c r="L16364" t="s">
        <v>24</v>
      </c>
      <c r="M16364" t="str">
        <f t="shared" si="1136"/>
        <v>http://logeion.uchicago.edu/index.html#0</v>
      </c>
    </row>
    <row r="16365" spans="1:13" ht="15" customHeight="1" x14ac:dyDescent="0.2">
      <c r="A16365" t="s">
        <v>8851</v>
      </c>
      <c r="C16365" t="str">
        <f t="shared" si="1135"/>
        <v/>
      </c>
      <c r="D16365">
        <f t="shared" si="1134"/>
        <v>0</v>
      </c>
      <c r="G16365" t="s">
        <v>66</v>
      </c>
      <c r="I16365">
        <v>3</v>
      </c>
      <c r="J16365">
        <v>0</v>
      </c>
      <c r="K16365">
        <v>0</v>
      </c>
      <c r="L16365" t="s">
        <v>24</v>
      </c>
      <c r="M16365" t="str">
        <f t="shared" si="1136"/>
        <v>http://logeion.uchicago.edu/index.html#0</v>
      </c>
    </row>
    <row r="16366" spans="1:13" ht="15" customHeight="1" x14ac:dyDescent="0.2">
      <c r="A16366" t="s">
        <v>8856</v>
      </c>
      <c r="C16366" t="str">
        <f t="shared" si="1135"/>
        <v/>
      </c>
      <c r="D16366">
        <f t="shared" si="1134"/>
        <v>0</v>
      </c>
      <c r="G16366" t="s">
        <v>66</v>
      </c>
      <c r="I16366">
        <v>3</v>
      </c>
      <c r="J16366">
        <v>0</v>
      </c>
      <c r="K16366">
        <v>0</v>
      </c>
      <c r="L16366" t="s">
        <v>24</v>
      </c>
      <c r="M16366" t="str">
        <f t="shared" si="1136"/>
        <v>http://logeion.uchicago.edu/index.html#0</v>
      </c>
    </row>
    <row r="16367" spans="1:13" ht="15" customHeight="1" x14ac:dyDescent="0.2">
      <c r="A16367" t="s">
        <v>8867</v>
      </c>
      <c r="C16367" t="str">
        <f t="shared" si="1135"/>
        <v/>
      </c>
      <c r="D16367">
        <f t="shared" si="1134"/>
        <v>0</v>
      </c>
      <c r="G16367" t="s">
        <v>61</v>
      </c>
      <c r="H16367">
        <v>1</v>
      </c>
      <c r="I16367">
        <v>0</v>
      </c>
      <c r="J16367">
        <v>0</v>
      </c>
      <c r="K16367">
        <v>0</v>
      </c>
      <c r="L16367" t="s">
        <v>36</v>
      </c>
      <c r="M16367" t="str">
        <f t="shared" si="1136"/>
        <v>http://logeion.uchicago.edu/index.html#0</v>
      </c>
    </row>
    <row r="16368" spans="1:13" ht="15" customHeight="1" x14ac:dyDescent="0.2">
      <c r="A16368" t="s">
        <v>8872</v>
      </c>
      <c r="C16368" t="str">
        <f t="shared" si="1135"/>
        <v/>
      </c>
      <c r="D16368">
        <f t="shared" si="1134"/>
        <v>0</v>
      </c>
      <c r="G16368" t="s">
        <v>18</v>
      </c>
      <c r="H16368">
        <v>4</v>
      </c>
      <c r="I16368">
        <v>0</v>
      </c>
      <c r="J16368">
        <v>0</v>
      </c>
      <c r="K16368">
        <v>0</v>
      </c>
      <c r="L16368" t="s">
        <v>19</v>
      </c>
      <c r="M16368" t="str">
        <f t="shared" si="1136"/>
        <v>http://logeion.uchicago.edu/index.html#0</v>
      </c>
    </row>
    <row r="16369" spans="1:13" ht="15" customHeight="1" x14ac:dyDescent="0.2">
      <c r="A16369" t="s">
        <v>8873</v>
      </c>
      <c r="C16369" t="str">
        <f t="shared" si="1135"/>
        <v/>
      </c>
      <c r="D16369">
        <f t="shared" si="1134"/>
        <v>0</v>
      </c>
      <c r="G16369" t="s">
        <v>61</v>
      </c>
      <c r="H16369">
        <v>1</v>
      </c>
      <c r="I16369">
        <v>0</v>
      </c>
      <c r="J16369">
        <v>0</v>
      </c>
      <c r="K16369">
        <v>0</v>
      </c>
      <c r="L16369" t="s">
        <v>36</v>
      </c>
      <c r="M16369" t="str">
        <f t="shared" si="1136"/>
        <v>http://logeion.uchicago.edu/index.html#0</v>
      </c>
    </row>
    <row r="16370" spans="1:13" ht="15" customHeight="1" x14ac:dyDescent="0.2">
      <c r="A16370" t="s">
        <v>8883</v>
      </c>
      <c r="C16370" t="str">
        <f t="shared" si="1135"/>
        <v/>
      </c>
      <c r="D16370">
        <f t="shared" si="1134"/>
        <v>0</v>
      </c>
      <c r="G16370" t="s">
        <v>66</v>
      </c>
      <c r="I16370">
        <v>3</v>
      </c>
      <c r="J16370">
        <v>0</v>
      </c>
      <c r="K16370">
        <v>0</v>
      </c>
      <c r="L16370" t="s">
        <v>24</v>
      </c>
      <c r="M16370" t="str">
        <f t="shared" si="1136"/>
        <v>http://logeion.uchicago.edu/index.html#0</v>
      </c>
    </row>
    <row r="16371" spans="1:13" ht="15" customHeight="1" x14ac:dyDescent="0.2">
      <c r="A16371" t="s">
        <v>8884</v>
      </c>
      <c r="C16371" t="str">
        <f t="shared" si="1135"/>
        <v/>
      </c>
      <c r="D16371">
        <f t="shared" si="1134"/>
        <v>0</v>
      </c>
      <c r="G16371" t="s">
        <v>95</v>
      </c>
      <c r="I16371">
        <v>2</v>
      </c>
      <c r="J16371">
        <v>0</v>
      </c>
      <c r="K16371">
        <v>0</v>
      </c>
      <c r="L16371" t="s">
        <v>24</v>
      </c>
      <c r="M16371" t="str">
        <f t="shared" si="1136"/>
        <v>http://logeion.uchicago.edu/index.html#0</v>
      </c>
    </row>
    <row r="16372" spans="1:13" ht="15" customHeight="1" x14ac:dyDescent="0.2">
      <c r="A16372" t="s">
        <v>8885</v>
      </c>
      <c r="C16372" t="str">
        <f t="shared" si="1135"/>
        <v/>
      </c>
      <c r="D16372">
        <f t="shared" si="1134"/>
        <v>0</v>
      </c>
      <c r="G16372" t="s">
        <v>95</v>
      </c>
      <c r="I16372">
        <v>2</v>
      </c>
      <c r="J16372">
        <v>0</v>
      </c>
      <c r="K16372">
        <v>0</v>
      </c>
      <c r="L16372" t="s">
        <v>24</v>
      </c>
      <c r="M16372" t="str">
        <f t="shared" si="1136"/>
        <v>http://logeion.uchicago.edu/index.html#0</v>
      </c>
    </row>
    <row r="16373" spans="1:13" ht="15" customHeight="1" x14ac:dyDescent="0.2">
      <c r="A16373" t="s">
        <v>8886</v>
      </c>
      <c r="C16373" t="str">
        <f t="shared" si="1135"/>
        <v/>
      </c>
      <c r="D16373">
        <f t="shared" si="1134"/>
        <v>0</v>
      </c>
      <c r="G16373" t="s">
        <v>66</v>
      </c>
      <c r="I16373">
        <v>3</v>
      </c>
      <c r="J16373">
        <v>0</v>
      </c>
      <c r="K16373">
        <v>0</v>
      </c>
      <c r="L16373" t="s">
        <v>24</v>
      </c>
      <c r="M16373" t="str">
        <f t="shared" si="1136"/>
        <v>http://logeion.uchicago.edu/index.html#0</v>
      </c>
    </row>
    <row r="16374" spans="1:13" ht="15" customHeight="1" x14ac:dyDescent="0.2">
      <c r="A16374" t="s">
        <v>8891</v>
      </c>
      <c r="C16374" t="str">
        <f t="shared" si="1135"/>
        <v/>
      </c>
      <c r="D16374">
        <f t="shared" si="1134"/>
        <v>0</v>
      </c>
      <c r="G16374" t="s">
        <v>95</v>
      </c>
      <c r="I16374">
        <v>2</v>
      </c>
      <c r="J16374">
        <v>0</v>
      </c>
      <c r="K16374">
        <v>0</v>
      </c>
      <c r="L16374" t="s">
        <v>24</v>
      </c>
      <c r="M16374" t="str">
        <f t="shared" si="1136"/>
        <v>http://logeion.uchicago.edu/index.html#0</v>
      </c>
    </row>
    <row r="16375" spans="1:13" ht="15" customHeight="1" x14ac:dyDescent="0.2">
      <c r="A16375" t="s">
        <v>8892</v>
      </c>
      <c r="C16375" t="str">
        <f t="shared" si="1135"/>
        <v/>
      </c>
      <c r="D16375">
        <f t="shared" si="1134"/>
        <v>0</v>
      </c>
      <c r="G16375" t="s">
        <v>23</v>
      </c>
      <c r="I16375">
        <v>1</v>
      </c>
      <c r="J16375">
        <v>0</v>
      </c>
      <c r="K16375">
        <v>0</v>
      </c>
      <c r="L16375" t="s">
        <v>24</v>
      </c>
      <c r="M16375" t="str">
        <f t="shared" si="1136"/>
        <v>http://logeion.uchicago.edu/index.html#0</v>
      </c>
    </row>
    <row r="16376" spans="1:13" ht="15" customHeight="1" x14ac:dyDescent="0.2">
      <c r="A16376" t="s">
        <v>8893</v>
      </c>
      <c r="C16376" t="str">
        <f t="shared" si="1135"/>
        <v/>
      </c>
      <c r="D16376">
        <f t="shared" si="1134"/>
        <v>0</v>
      </c>
      <c r="G16376" t="s">
        <v>66</v>
      </c>
      <c r="I16376">
        <v>3</v>
      </c>
      <c r="J16376">
        <v>0</v>
      </c>
      <c r="K16376">
        <v>0</v>
      </c>
      <c r="L16376" t="s">
        <v>24</v>
      </c>
      <c r="M16376" t="str">
        <f t="shared" si="1136"/>
        <v>http://logeion.uchicago.edu/index.html#0</v>
      </c>
    </row>
    <row r="16377" spans="1:13" ht="15" customHeight="1" x14ac:dyDescent="0.2">
      <c r="A16377" t="s">
        <v>8894</v>
      </c>
      <c r="C16377" t="str">
        <f t="shared" si="1135"/>
        <v/>
      </c>
      <c r="D16377">
        <f t="shared" ref="D16377:D16440" si="1137">IF(ISBLANK(B16377),0,LEFT( C16377, FIND( " ", C16377 ) - 1 ))</f>
        <v>0</v>
      </c>
      <c r="G16377" t="s">
        <v>170</v>
      </c>
      <c r="I16377">
        <v>1</v>
      </c>
      <c r="J16377">
        <v>0</v>
      </c>
      <c r="K16377">
        <v>0</v>
      </c>
      <c r="L16377" t="s">
        <v>24</v>
      </c>
      <c r="M16377" t="str">
        <f t="shared" si="1136"/>
        <v>http://logeion.uchicago.edu/index.html#0</v>
      </c>
    </row>
    <row r="16378" spans="1:13" ht="15" customHeight="1" x14ac:dyDescent="0.2">
      <c r="A16378" t="s">
        <v>8895</v>
      </c>
      <c r="C16378" t="str">
        <f t="shared" si="1135"/>
        <v/>
      </c>
      <c r="D16378">
        <f t="shared" si="1137"/>
        <v>0</v>
      </c>
      <c r="G16378" t="s">
        <v>61</v>
      </c>
      <c r="H16378">
        <v>1</v>
      </c>
      <c r="I16378">
        <v>0</v>
      </c>
      <c r="J16378">
        <v>0</v>
      </c>
      <c r="K16378">
        <v>0</v>
      </c>
      <c r="L16378" t="s">
        <v>36</v>
      </c>
      <c r="M16378" t="str">
        <f t="shared" si="1136"/>
        <v>http://logeion.uchicago.edu/index.html#0</v>
      </c>
    </row>
    <row r="16379" spans="1:13" ht="15" customHeight="1" x14ac:dyDescent="0.2">
      <c r="A16379" t="s">
        <v>8900</v>
      </c>
      <c r="C16379" t="str">
        <f t="shared" si="1135"/>
        <v/>
      </c>
      <c r="D16379">
        <f t="shared" si="1137"/>
        <v>0</v>
      </c>
      <c r="G16379" t="s">
        <v>23</v>
      </c>
      <c r="I16379">
        <v>1</v>
      </c>
      <c r="J16379">
        <v>0</v>
      </c>
      <c r="K16379">
        <v>0</v>
      </c>
      <c r="L16379" t="s">
        <v>24</v>
      </c>
      <c r="M16379" t="str">
        <f t="shared" si="1136"/>
        <v>http://logeion.uchicago.edu/index.html#0</v>
      </c>
    </row>
    <row r="16380" spans="1:13" ht="15" customHeight="1" x14ac:dyDescent="0.2">
      <c r="A16380" t="s">
        <v>8910</v>
      </c>
      <c r="C16380" t="str">
        <f t="shared" si="1135"/>
        <v/>
      </c>
      <c r="D16380">
        <f t="shared" si="1137"/>
        <v>0</v>
      </c>
      <c r="G16380" t="s">
        <v>66</v>
      </c>
      <c r="I16380">
        <v>3</v>
      </c>
      <c r="J16380">
        <v>0</v>
      </c>
      <c r="K16380">
        <v>0</v>
      </c>
      <c r="L16380" t="s">
        <v>24</v>
      </c>
      <c r="M16380" t="str">
        <f t="shared" si="1136"/>
        <v>http://logeion.uchicago.edu/index.html#0</v>
      </c>
    </row>
    <row r="16381" spans="1:13" ht="15" customHeight="1" x14ac:dyDescent="0.2">
      <c r="A16381" t="s">
        <v>8911</v>
      </c>
      <c r="C16381" t="str">
        <f t="shared" si="1135"/>
        <v/>
      </c>
      <c r="D16381">
        <f t="shared" si="1137"/>
        <v>0</v>
      </c>
      <c r="G16381" t="s">
        <v>23</v>
      </c>
      <c r="I16381">
        <v>1</v>
      </c>
      <c r="J16381">
        <v>0</v>
      </c>
      <c r="K16381">
        <v>0</v>
      </c>
      <c r="L16381" t="s">
        <v>24</v>
      </c>
      <c r="M16381" t="str">
        <f t="shared" si="1136"/>
        <v>http://logeion.uchicago.edu/index.html#0</v>
      </c>
    </row>
    <row r="16382" spans="1:13" ht="15" customHeight="1" x14ac:dyDescent="0.2">
      <c r="A16382" t="s">
        <v>8912</v>
      </c>
      <c r="C16382" t="str">
        <f t="shared" si="1135"/>
        <v/>
      </c>
      <c r="D16382">
        <f t="shared" si="1137"/>
        <v>0</v>
      </c>
      <c r="G16382" t="s">
        <v>66</v>
      </c>
      <c r="I16382">
        <v>3</v>
      </c>
      <c r="J16382">
        <v>0</v>
      </c>
      <c r="K16382">
        <v>0</v>
      </c>
      <c r="L16382" t="s">
        <v>24</v>
      </c>
      <c r="M16382" t="str">
        <f t="shared" si="1136"/>
        <v>http://logeion.uchicago.edu/index.html#0</v>
      </c>
    </row>
    <row r="16383" spans="1:13" ht="15" customHeight="1" x14ac:dyDescent="0.2">
      <c r="A16383" t="s">
        <v>8932</v>
      </c>
      <c r="C16383" t="str">
        <f t="shared" si="1135"/>
        <v/>
      </c>
      <c r="D16383">
        <f t="shared" si="1137"/>
        <v>0</v>
      </c>
      <c r="G16383" t="s">
        <v>21</v>
      </c>
      <c r="H16383">
        <v>2</v>
      </c>
      <c r="I16383">
        <v>0</v>
      </c>
      <c r="J16383">
        <v>0</v>
      </c>
      <c r="K16383">
        <v>0</v>
      </c>
      <c r="L16383" t="s">
        <v>19</v>
      </c>
      <c r="M16383" t="str">
        <f t="shared" si="1136"/>
        <v>http://logeion.uchicago.edu/index.html#0</v>
      </c>
    </row>
    <row r="16384" spans="1:13" ht="15" customHeight="1" x14ac:dyDescent="0.2">
      <c r="A16384" t="s">
        <v>8957</v>
      </c>
      <c r="C16384" t="str">
        <f t="shared" si="1135"/>
        <v/>
      </c>
      <c r="D16384">
        <f t="shared" si="1137"/>
        <v>0</v>
      </c>
      <c r="G16384" t="s">
        <v>61</v>
      </c>
      <c r="H16384">
        <v>1</v>
      </c>
      <c r="I16384">
        <v>0</v>
      </c>
      <c r="J16384">
        <v>0</v>
      </c>
      <c r="K16384">
        <v>0</v>
      </c>
      <c r="L16384" t="s">
        <v>36</v>
      </c>
      <c r="M16384" t="str">
        <f t="shared" si="1136"/>
        <v>http://logeion.uchicago.edu/index.html#0</v>
      </c>
    </row>
    <row r="16385" spans="1:13" ht="15" customHeight="1" x14ac:dyDescent="0.2">
      <c r="A16385" t="s">
        <v>8961</v>
      </c>
      <c r="C16385" t="str">
        <f t="shared" si="1135"/>
        <v/>
      </c>
      <c r="D16385">
        <f t="shared" si="1137"/>
        <v>0</v>
      </c>
      <c r="G16385" t="s">
        <v>89</v>
      </c>
      <c r="I16385">
        <v>0</v>
      </c>
      <c r="J16385">
        <v>0</v>
      </c>
      <c r="K16385">
        <v>0</v>
      </c>
      <c r="L16385" t="s">
        <v>90</v>
      </c>
      <c r="M16385" t="str">
        <f t="shared" si="1136"/>
        <v>http://logeion.uchicago.edu/index.html#0</v>
      </c>
    </row>
    <row r="16386" spans="1:13" ht="15" customHeight="1" x14ac:dyDescent="0.2">
      <c r="A16386" t="s">
        <v>8967</v>
      </c>
      <c r="C16386" t="str">
        <f t="shared" si="1135"/>
        <v/>
      </c>
      <c r="D16386">
        <f t="shared" si="1137"/>
        <v>0</v>
      </c>
      <c r="G16386" t="s">
        <v>61</v>
      </c>
      <c r="H16386">
        <v>1</v>
      </c>
      <c r="I16386">
        <v>0</v>
      </c>
      <c r="J16386">
        <v>0</v>
      </c>
      <c r="K16386">
        <v>0</v>
      </c>
      <c r="L16386" t="s">
        <v>36</v>
      </c>
      <c r="M16386" t="str">
        <f t="shared" si="1136"/>
        <v>http://logeion.uchicago.edu/index.html#0</v>
      </c>
    </row>
    <row r="16387" spans="1:13" ht="15" customHeight="1" x14ac:dyDescent="0.2">
      <c r="A16387" t="s">
        <v>8968</v>
      </c>
      <c r="C16387" t="str">
        <f t="shared" si="1135"/>
        <v/>
      </c>
      <c r="D16387">
        <f t="shared" si="1137"/>
        <v>0</v>
      </c>
      <c r="G16387" t="s">
        <v>76</v>
      </c>
      <c r="H16387">
        <v>1</v>
      </c>
      <c r="I16387">
        <v>0</v>
      </c>
      <c r="J16387">
        <v>0</v>
      </c>
      <c r="K16387">
        <v>0</v>
      </c>
      <c r="L16387" t="s">
        <v>19</v>
      </c>
      <c r="M16387" t="str">
        <f t="shared" si="1136"/>
        <v>http://logeion.uchicago.edu/index.html#0</v>
      </c>
    </row>
    <row r="16388" spans="1:13" ht="15" customHeight="1" x14ac:dyDescent="0.2">
      <c r="A16388" t="s">
        <v>8993</v>
      </c>
      <c r="C16388" t="str">
        <f t="shared" si="1135"/>
        <v/>
      </c>
      <c r="D16388">
        <f t="shared" si="1137"/>
        <v>0</v>
      </c>
      <c r="G16388" t="s">
        <v>89</v>
      </c>
      <c r="I16388">
        <v>0</v>
      </c>
      <c r="J16388">
        <v>0</v>
      </c>
      <c r="K16388">
        <v>0</v>
      </c>
      <c r="L16388" t="s">
        <v>90</v>
      </c>
      <c r="M16388" t="str">
        <f t="shared" si="1136"/>
        <v>http://logeion.uchicago.edu/index.html#0</v>
      </c>
    </row>
    <row r="16389" spans="1:13" ht="15" customHeight="1" x14ac:dyDescent="0.2">
      <c r="A16389" t="s">
        <v>9002</v>
      </c>
      <c r="C16389" t="str">
        <f t="shared" si="1135"/>
        <v/>
      </c>
      <c r="D16389">
        <f t="shared" si="1137"/>
        <v>0</v>
      </c>
      <c r="G16389" t="s">
        <v>21</v>
      </c>
      <c r="H16389">
        <v>2</v>
      </c>
      <c r="I16389">
        <v>0</v>
      </c>
      <c r="J16389">
        <v>0</v>
      </c>
      <c r="K16389">
        <v>0</v>
      </c>
      <c r="L16389" t="s">
        <v>19</v>
      </c>
      <c r="M16389" t="str">
        <f t="shared" si="1136"/>
        <v>http://logeion.uchicago.edu/index.html#0</v>
      </c>
    </row>
    <row r="16390" spans="1:13" ht="15" customHeight="1" x14ac:dyDescent="0.2">
      <c r="A16390" t="s">
        <v>9003</v>
      </c>
      <c r="C16390" t="str">
        <f t="shared" si="1135"/>
        <v/>
      </c>
      <c r="D16390">
        <f t="shared" si="1137"/>
        <v>0</v>
      </c>
      <c r="G16390" t="s">
        <v>21</v>
      </c>
      <c r="H16390">
        <v>2</v>
      </c>
      <c r="I16390">
        <v>0</v>
      </c>
      <c r="J16390">
        <v>0</v>
      </c>
      <c r="K16390">
        <v>0</v>
      </c>
      <c r="L16390" t="s">
        <v>19</v>
      </c>
      <c r="M16390" t="str">
        <f t="shared" si="1136"/>
        <v>http://logeion.uchicago.edu/index.html#0</v>
      </c>
    </row>
    <row r="16391" spans="1:13" ht="15" customHeight="1" x14ac:dyDescent="0.2">
      <c r="A16391" t="s">
        <v>9006</v>
      </c>
      <c r="C16391" t="str">
        <f t="shared" si="1135"/>
        <v/>
      </c>
      <c r="D16391">
        <f t="shared" si="1137"/>
        <v>0</v>
      </c>
      <c r="G16391" t="s">
        <v>76</v>
      </c>
      <c r="H16391">
        <v>1</v>
      </c>
      <c r="I16391">
        <v>0</v>
      </c>
      <c r="J16391">
        <v>0</v>
      </c>
      <c r="K16391">
        <v>0</v>
      </c>
      <c r="L16391" t="s">
        <v>19</v>
      </c>
      <c r="M16391" t="str">
        <f t="shared" si="1136"/>
        <v>http://logeion.uchicago.edu/index.html#0</v>
      </c>
    </row>
    <row r="16392" spans="1:13" ht="15" customHeight="1" x14ac:dyDescent="0.2">
      <c r="A16392" t="s">
        <v>9031</v>
      </c>
      <c r="C16392" t="str">
        <f t="shared" si="1135"/>
        <v/>
      </c>
      <c r="D16392">
        <f t="shared" si="1137"/>
        <v>0</v>
      </c>
      <c r="G16392" t="s">
        <v>15</v>
      </c>
      <c r="I16392">
        <v>0</v>
      </c>
      <c r="J16392">
        <v>0</v>
      </c>
      <c r="K16392">
        <v>0</v>
      </c>
      <c r="L16392" t="s">
        <v>16</v>
      </c>
      <c r="M16392" t="str">
        <f t="shared" si="1136"/>
        <v>http://logeion.uchicago.edu/index.html#0</v>
      </c>
    </row>
    <row r="16393" spans="1:13" ht="15" customHeight="1" x14ac:dyDescent="0.2">
      <c r="A16393" t="s">
        <v>9042</v>
      </c>
      <c r="C16393" t="str">
        <f t="shared" si="1135"/>
        <v/>
      </c>
      <c r="D16393">
        <f t="shared" si="1137"/>
        <v>0</v>
      </c>
      <c r="G16393" t="s">
        <v>61</v>
      </c>
      <c r="H16393">
        <v>1</v>
      </c>
      <c r="I16393">
        <v>0</v>
      </c>
      <c r="J16393">
        <v>0</v>
      </c>
      <c r="K16393">
        <v>0</v>
      </c>
      <c r="L16393" t="s">
        <v>36</v>
      </c>
      <c r="M16393" t="str">
        <f t="shared" si="1136"/>
        <v>http://logeion.uchicago.edu/index.html#0</v>
      </c>
    </row>
    <row r="16394" spans="1:13" ht="15" customHeight="1" x14ac:dyDescent="0.2">
      <c r="A16394" t="s">
        <v>9043</v>
      </c>
      <c r="C16394" t="str">
        <f t="shared" si="1135"/>
        <v/>
      </c>
      <c r="D16394">
        <f t="shared" si="1137"/>
        <v>0</v>
      </c>
      <c r="G16394" t="s">
        <v>89</v>
      </c>
      <c r="I16394">
        <v>0</v>
      </c>
      <c r="J16394">
        <v>0</v>
      </c>
      <c r="K16394">
        <v>0</v>
      </c>
      <c r="L16394" t="s">
        <v>90</v>
      </c>
      <c r="M16394" t="str">
        <f t="shared" si="1136"/>
        <v>http://logeion.uchicago.edu/index.html#0</v>
      </c>
    </row>
    <row r="16395" spans="1:13" ht="15" customHeight="1" x14ac:dyDescent="0.2">
      <c r="A16395" t="s">
        <v>9056</v>
      </c>
      <c r="C16395" t="str">
        <f t="shared" si="1135"/>
        <v/>
      </c>
      <c r="D16395">
        <f t="shared" si="1137"/>
        <v>0</v>
      </c>
      <c r="G16395" t="s">
        <v>95</v>
      </c>
      <c r="I16395">
        <v>2</v>
      </c>
      <c r="J16395">
        <v>0</v>
      </c>
      <c r="K16395">
        <v>0</v>
      </c>
      <c r="L16395" t="s">
        <v>24</v>
      </c>
      <c r="M16395" t="str">
        <f t="shared" si="1136"/>
        <v>http://logeion.uchicago.edu/index.html#0</v>
      </c>
    </row>
    <row r="16396" spans="1:13" ht="15" customHeight="1" x14ac:dyDescent="0.2">
      <c r="A16396" t="s">
        <v>9061</v>
      </c>
      <c r="C16396" t="str">
        <f t="shared" si="1135"/>
        <v/>
      </c>
      <c r="D16396">
        <f t="shared" si="1137"/>
        <v>0</v>
      </c>
      <c r="G16396" t="s">
        <v>23</v>
      </c>
      <c r="I16396">
        <v>1</v>
      </c>
      <c r="J16396">
        <v>0</v>
      </c>
      <c r="K16396">
        <v>0</v>
      </c>
      <c r="L16396" t="s">
        <v>24</v>
      </c>
      <c r="M16396" t="str">
        <f t="shared" si="1136"/>
        <v>http://logeion.uchicago.edu/index.html#0</v>
      </c>
    </row>
    <row r="16397" spans="1:13" ht="15" customHeight="1" x14ac:dyDescent="0.2">
      <c r="A16397" t="s">
        <v>9062</v>
      </c>
      <c r="C16397" t="str">
        <f t="shared" si="1135"/>
        <v/>
      </c>
      <c r="D16397">
        <f t="shared" si="1137"/>
        <v>0</v>
      </c>
      <c r="G16397" t="s">
        <v>23</v>
      </c>
      <c r="I16397">
        <v>1</v>
      </c>
      <c r="J16397">
        <v>0</v>
      </c>
      <c r="K16397">
        <v>0</v>
      </c>
      <c r="L16397" t="s">
        <v>24</v>
      </c>
      <c r="M16397" t="str">
        <f t="shared" si="1136"/>
        <v>http://logeion.uchicago.edu/index.html#0</v>
      </c>
    </row>
    <row r="16398" spans="1:13" ht="15" customHeight="1" x14ac:dyDescent="0.2">
      <c r="A16398" t="s">
        <v>9075</v>
      </c>
      <c r="C16398" t="str">
        <f t="shared" si="1135"/>
        <v/>
      </c>
      <c r="D16398">
        <f t="shared" si="1137"/>
        <v>0</v>
      </c>
      <c r="G16398" t="s">
        <v>23</v>
      </c>
      <c r="I16398">
        <v>1</v>
      </c>
      <c r="J16398">
        <v>0</v>
      </c>
      <c r="K16398">
        <v>0</v>
      </c>
      <c r="L16398" t="s">
        <v>24</v>
      </c>
      <c r="M16398" t="str">
        <f t="shared" si="1136"/>
        <v>http://logeion.uchicago.edu/index.html#0</v>
      </c>
    </row>
    <row r="16399" spans="1:13" ht="15" customHeight="1" x14ac:dyDescent="0.2">
      <c r="A16399" t="s">
        <v>9087</v>
      </c>
      <c r="C16399" t="str">
        <f t="shared" si="1135"/>
        <v/>
      </c>
      <c r="D16399">
        <f t="shared" si="1137"/>
        <v>0</v>
      </c>
      <c r="G16399" t="s">
        <v>21</v>
      </c>
      <c r="H16399">
        <v>2</v>
      </c>
      <c r="I16399">
        <v>0</v>
      </c>
      <c r="J16399">
        <v>0</v>
      </c>
      <c r="K16399">
        <v>0</v>
      </c>
      <c r="L16399" t="s">
        <v>19</v>
      </c>
      <c r="M16399" t="str">
        <f t="shared" si="1136"/>
        <v>http://logeion.uchicago.edu/index.html#0</v>
      </c>
    </row>
    <row r="16400" spans="1:13" ht="15" customHeight="1" x14ac:dyDescent="0.2">
      <c r="A16400" t="s">
        <v>9092</v>
      </c>
      <c r="C16400" t="str">
        <f t="shared" si="1135"/>
        <v/>
      </c>
      <c r="D16400">
        <f t="shared" si="1137"/>
        <v>0</v>
      </c>
      <c r="G16400" t="s">
        <v>21</v>
      </c>
      <c r="H16400">
        <v>2</v>
      </c>
      <c r="I16400">
        <v>0</v>
      </c>
      <c r="J16400">
        <v>0</v>
      </c>
      <c r="K16400">
        <v>0</v>
      </c>
      <c r="L16400" t="s">
        <v>19</v>
      </c>
      <c r="M16400" t="str">
        <f t="shared" si="1136"/>
        <v>http://logeion.uchicago.edu/index.html#0</v>
      </c>
    </row>
    <row r="16401" spans="1:13" ht="15" customHeight="1" x14ac:dyDescent="0.2">
      <c r="A16401" t="s">
        <v>9093</v>
      </c>
      <c r="C16401" t="str">
        <f t="shared" si="1135"/>
        <v/>
      </c>
      <c r="D16401">
        <f t="shared" si="1137"/>
        <v>0</v>
      </c>
      <c r="G16401" t="s">
        <v>61</v>
      </c>
      <c r="H16401">
        <v>1</v>
      </c>
      <c r="I16401">
        <v>0</v>
      </c>
      <c r="J16401">
        <v>0</v>
      </c>
      <c r="K16401">
        <v>0</v>
      </c>
      <c r="L16401" t="s">
        <v>36</v>
      </c>
      <c r="M16401" t="str">
        <f t="shared" si="1136"/>
        <v>http://logeion.uchicago.edu/index.html#0</v>
      </c>
    </row>
    <row r="16402" spans="1:13" ht="15" customHeight="1" x14ac:dyDescent="0.2">
      <c r="A16402" t="s">
        <v>9102</v>
      </c>
      <c r="C16402" t="str">
        <f t="shared" si="1135"/>
        <v/>
      </c>
      <c r="D16402">
        <f t="shared" si="1137"/>
        <v>0</v>
      </c>
      <c r="G16402" t="s">
        <v>61</v>
      </c>
      <c r="H16402">
        <v>1</v>
      </c>
      <c r="I16402">
        <v>0</v>
      </c>
      <c r="J16402">
        <v>0</v>
      </c>
      <c r="K16402">
        <v>0</v>
      </c>
      <c r="L16402" t="s">
        <v>36</v>
      </c>
      <c r="M16402" t="str">
        <f t="shared" si="1136"/>
        <v>http://logeion.uchicago.edu/index.html#0</v>
      </c>
    </row>
    <row r="16403" spans="1:13" ht="15" customHeight="1" x14ac:dyDescent="0.2">
      <c r="A16403" t="s">
        <v>9103</v>
      </c>
      <c r="C16403" t="str">
        <f t="shared" si="1135"/>
        <v/>
      </c>
      <c r="D16403">
        <f t="shared" si="1137"/>
        <v>0</v>
      </c>
      <c r="G16403" t="s">
        <v>21</v>
      </c>
      <c r="H16403">
        <v>2</v>
      </c>
      <c r="I16403">
        <v>0</v>
      </c>
      <c r="J16403">
        <v>0</v>
      </c>
      <c r="K16403">
        <v>0</v>
      </c>
      <c r="L16403" t="s">
        <v>19</v>
      </c>
      <c r="M16403" t="str">
        <f t="shared" si="1136"/>
        <v>http://logeion.uchicago.edu/index.html#0</v>
      </c>
    </row>
    <row r="16404" spans="1:13" ht="15" customHeight="1" x14ac:dyDescent="0.2">
      <c r="A16404" t="s">
        <v>54981</v>
      </c>
      <c r="C16404" t="str">
        <f t="shared" ref="C16404:C16467" si="1138">SUBSTITUTE(SUBSTITUTE(SUBSTITUTE(SUBSTITUTE(SUBSTITUTE(SUBSTITUTE(SUBSTITUTE(SUBSTITUTE(SUBSTITUTE(SUBSTITUTE(SUBSTITUTE(B16404, "ā", "a"), "ē", "e"), "ī", "i"), "ō", "o"), "ū", "u"), "ȳ", "y"), "Ā", "A"), "Ē", "E"), "Ī", "I"), "Ō", "O"), "Ū", "U")</f>
        <v/>
      </c>
      <c r="D16404">
        <f t="shared" si="1137"/>
        <v>0</v>
      </c>
      <c r="G16404" t="s">
        <v>29</v>
      </c>
      <c r="H16404">
        <v>3</v>
      </c>
      <c r="K16404">
        <v>1</v>
      </c>
      <c r="L16404" t="s">
        <v>19</v>
      </c>
      <c r="M16404" t="str">
        <f t="shared" si="1136"/>
        <v>http://logeion.uchicago.edu/index.html#0</v>
      </c>
    </row>
    <row r="16405" spans="1:13" ht="15" customHeight="1" x14ac:dyDescent="0.2">
      <c r="A16405" t="s">
        <v>9111</v>
      </c>
      <c r="C16405" t="str">
        <f t="shared" si="1138"/>
        <v/>
      </c>
      <c r="D16405">
        <f t="shared" si="1137"/>
        <v>0</v>
      </c>
      <c r="G16405" t="s">
        <v>23</v>
      </c>
      <c r="I16405">
        <v>1</v>
      </c>
      <c r="J16405">
        <v>0</v>
      </c>
      <c r="K16405">
        <v>0</v>
      </c>
      <c r="L16405" t="s">
        <v>24</v>
      </c>
      <c r="M16405" t="str">
        <f t="shared" si="1136"/>
        <v>http://logeion.uchicago.edu/index.html#0</v>
      </c>
    </row>
    <row r="16406" spans="1:13" ht="15" customHeight="1" x14ac:dyDescent="0.2">
      <c r="A16406" t="s">
        <v>9118</v>
      </c>
      <c r="C16406" t="str">
        <f t="shared" si="1138"/>
        <v/>
      </c>
      <c r="D16406">
        <f t="shared" si="1137"/>
        <v>0</v>
      </c>
      <c r="G16406" t="s">
        <v>66</v>
      </c>
      <c r="I16406">
        <v>3</v>
      </c>
      <c r="J16406">
        <v>0</v>
      </c>
      <c r="K16406">
        <v>0</v>
      </c>
      <c r="L16406" t="s">
        <v>24</v>
      </c>
      <c r="M16406" t="str">
        <f t="shared" si="1136"/>
        <v>http://logeion.uchicago.edu/index.html#0</v>
      </c>
    </row>
    <row r="16407" spans="1:13" ht="15" customHeight="1" x14ac:dyDescent="0.2">
      <c r="A16407" t="s">
        <v>9122</v>
      </c>
      <c r="C16407" t="str">
        <f t="shared" si="1138"/>
        <v/>
      </c>
      <c r="D16407">
        <f t="shared" si="1137"/>
        <v>0</v>
      </c>
      <c r="G16407" t="s">
        <v>76</v>
      </c>
      <c r="H16407">
        <v>1</v>
      </c>
      <c r="I16407">
        <v>0</v>
      </c>
      <c r="J16407">
        <v>0</v>
      </c>
      <c r="K16407">
        <v>0</v>
      </c>
      <c r="L16407" t="s">
        <v>19</v>
      </c>
      <c r="M16407" t="str">
        <f t="shared" si="1136"/>
        <v>http://logeion.uchicago.edu/index.html#0</v>
      </c>
    </row>
    <row r="16408" spans="1:13" ht="15" customHeight="1" x14ac:dyDescent="0.2">
      <c r="A16408" t="s">
        <v>9141</v>
      </c>
      <c r="C16408" t="str">
        <f t="shared" si="1138"/>
        <v/>
      </c>
      <c r="D16408">
        <f t="shared" si="1137"/>
        <v>0</v>
      </c>
      <c r="G16408" t="s">
        <v>21</v>
      </c>
      <c r="H16408">
        <v>2</v>
      </c>
      <c r="I16408">
        <v>0</v>
      </c>
      <c r="J16408">
        <v>0</v>
      </c>
      <c r="K16408">
        <v>0</v>
      </c>
      <c r="L16408" t="s">
        <v>19</v>
      </c>
      <c r="M16408" t="str">
        <f t="shared" si="1136"/>
        <v>http://logeion.uchicago.edu/index.html#0</v>
      </c>
    </row>
    <row r="16409" spans="1:13" ht="15" customHeight="1" x14ac:dyDescent="0.2">
      <c r="A16409" t="s">
        <v>9165</v>
      </c>
      <c r="C16409" t="str">
        <f t="shared" si="1138"/>
        <v/>
      </c>
      <c r="D16409">
        <f t="shared" si="1137"/>
        <v>0</v>
      </c>
      <c r="G16409" t="s">
        <v>346</v>
      </c>
      <c r="H16409">
        <v>6</v>
      </c>
      <c r="I16409">
        <v>0</v>
      </c>
      <c r="J16409">
        <v>0</v>
      </c>
      <c r="K16409">
        <v>1</v>
      </c>
      <c r="L16409" t="s">
        <v>19</v>
      </c>
      <c r="M16409" t="str">
        <f t="shared" si="1136"/>
        <v>http://logeion.uchicago.edu/index.html#0</v>
      </c>
    </row>
    <row r="16410" spans="1:13" ht="15" customHeight="1" x14ac:dyDescent="0.2">
      <c r="A16410" t="s">
        <v>56442</v>
      </c>
      <c r="C16410" t="str">
        <f t="shared" si="1138"/>
        <v/>
      </c>
      <c r="D16410">
        <f t="shared" si="1137"/>
        <v>0</v>
      </c>
      <c r="G16410" t="s">
        <v>61</v>
      </c>
      <c r="H16410">
        <v>1</v>
      </c>
      <c r="K16410">
        <v>1</v>
      </c>
      <c r="L16410" t="s">
        <v>36</v>
      </c>
      <c r="M16410" t="str">
        <f t="shared" si="1136"/>
        <v>http://logeion.uchicago.edu/index.html#0</v>
      </c>
    </row>
    <row r="16411" spans="1:13" ht="15" customHeight="1" x14ac:dyDescent="0.2">
      <c r="A16411" t="s">
        <v>9177</v>
      </c>
      <c r="C16411" t="str">
        <f t="shared" si="1138"/>
        <v/>
      </c>
      <c r="D16411">
        <f t="shared" si="1137"/>
        <v>0</v>
      </c>
      <c r="G16411" t="s">
        <v>66</v>
      </c>
      <c r="I16411">
        <v>3</v>
      </c>
      <c r="J16411">
        <v>0</v>
      </c>
      <c r="K16411">
        <v>0</v>
      </c>
      <c r="L16411" t="s">
        <v>24</v>
      </c>
      <c r="M16411" t="str">
        <f t="shared" si="1136"/>
        <v>http://logeion.uchicago.edu/index.html#0</v>
      </c>
    </row>
    <row r="16412" spans="1:13" ht="15" customHeight="1" x14ac:dyDescent="0.2">
      <c r="A16412" t="s">
        <v>9178</v>
      </c>
      <c r="C16412" t="str">
        <f t="shared" si="1138"/>
        <v/>
      </c>
      <c r="D16412">
        <f t="shared" si="1137"/>
        <v>0</v>
      </c>
      <c r="G16412" t="s">
        <v>76</v>
      </c>
      <c r="H16412">
        <v>1</v>
      </c>
      <c r="I16412">
        <v>0</v>
      </c>
      <c r="J16412">
        <v>0</v>
      </c>
      <c r="K16412">
        <v>0</v>
      </c>
      <c r="L16412" t="s">
        <v>19</v>
      </c>
      <c r="M16412" t="str">
        <f t="shared" si="1136"/>
        <v>http://logeion.uchicago.edu/index.html#0</v>
      </c>
    </row>
    <row r="16413" spans="1:13" ht="15" customHeight="1" x14ac:dyDescent="0.2">
      <c r="A16413" t="s">
        <v>9181</v>
      </c>
      <c r="C16413" t="str">
        <f t="shared" si="1138"/>
        <v/>
      </c>
      <c r="D16413">
        <f t="shared" si="1137"/>
        <v>0</v>
      </c>
      <c r="G16413" t="s">
        <v>76</v>
      </c>
      <c r="H16413">
        <v>1</v>
      </c>
      <c r="I16413">
        <v>0</v>
      </c>
      <c r="J16413">
        <v>0</v>
      </c>
      <c r="K16413">
        <v>0</v>
      </c>
      <c r="L16413" t="s">
        <v>19</v>
      </c>
      <c r="M16413" t="str">
        <f t="shared" si="1136"/>
        <v>http://logeion.uchicago.edu/index.html#0</v>
      </c>
    </row>
    <row r="16414" spans="1:13" ht="15" customHeight="1" x14ac:dyDescent="0.2">
      <c r="A16414" t="s">
        <v>9186</v>
      </c>
      <c r="C16414" t="str">
        <f t="shared" si="1138"/>
        <v/>
      </c>
      <c r="D16414">
        <f t="shared" si="1137"/>
        <v>0</v>
      </c>
      <c r="G16414" t="s">
        <v>21</v>
      </c>
      <c r="H16414">
        <v>2</v>
      </c>
      <c r="I16414">
        <v>0</v>
      </c>
      <c r="J16414">
        <v>0</v>
      </c>
      <c r="K16414">
        <v>0</v>
      </c>
      <c r="L16414" t="s">
        <v>19</v>
      </c>
      <c r="M16414" t="str">
        <f t="shared" si="1136"/>
        <v>http://logeion.uchicago.edu/index.html#0</v>
      </c>
    </row>
    <row r="16415" spans="1:13" ht="15" customHeight="1" x14ac:dyDescent="0.2">
      <c r="A16415" t="s">
        <v>9187</v>
      </c>
      <c r="C16415" t="str">
        <f t="shared" si="1138"/>
        <v/>
      </c>
      <c r="D16415">
        <f t="shared" si="1137"/>
        <v>0</v>
      </c>
      <c r="G16415" t="s">
        <v>346</v>
      </c>
      <c r="H16415">
        <v>6</v>
      </c>
      <c r="I16415">
        <v>0</v>
      </c>
      <c r="J16415">
        <v>0</v>
      </c>
      <c r="K16415">
        <v>0</v>
      </c>
      <c r="L16415" t="s">
        <v>19</v>
      </c>
      <c r="M16415" t="str">
        <f t="shared" si="1136"/>
        <v>http://logeion.uchicago.edu/index.html#0</v>
      </c>
    </row>
    <row r="16416" spans="1:13" ht="15" customHeight="1" x14ac:dyDescent="0.2">
      <c r="A16416" t="s">
        <v>9188</v>
      </c>
      <c r="C16416" t="str">
        <f t="shared" si="1138"/>
        <v/>
      </c>
      <c r="D16416">
        <f t="shared" si="1137"/>
        <v>0</v>
      </c>
      <c r="G16416" t="s">
        <v>346</v>
      </c>
      <c r="H16416">
        <v>6</v>
      </c>
      <c r="I16416">
        <v>0</v>
      </c>
      <c r="J16416">
        <v>0</v>
      </c>
      <c r="K16416">
        <v>1</v>
      </c>
      <c r="L16416" t="s">
        <v>19</v>
      </c>
      <c r="M16416" t="str">
        <f t="shared" si="1136"/>
        <v>http://logeion.uchicago.edu/index.html#0</v>
      </c>
    </row>
    <row r="16417" spans="1:13" ht="15" customHeight="1" x14ac:dyDescent="0.2">
      <c r="A16417" t="s">
        <v>9189</v>
      </c>
      <c r="C16417" t="str">
        <f t="shared" si="1138"/>
        <v/>
      </c>
      <c r="D16417">
        <f t="shared" si="1137"/>
        <v>0</v>
      </c>
      <c r="G16417" t="s">
        <v>346</v>
      </c>
      <c r="H16417">
        <v>6</v>
      </c>
      <c r="I16417">
        <v>0</v>
      </c>
      <c r="J16417">
        <v>0</v>
      </c>
      <c r="K16417">
        <v>0</v>
      </c>
      <c r="L16417" t="s">
        <v>19</v>
      </c>
      <c r="M16417" t="str">
        <f t="shared" si="1136"/>
        <v>http://logeion.uchicago.edu/index.html#0</v>
      </c>
    </row>
    <row r="16418" spans="1:13" ht="15" customHeight="1" x14ac:dyDescent="0.2">
      <c r="A16418" t="s">
        <v>9190</v>
      </c>
      <c r="C16418" t="str">
        <f t="shared" si="1138"/>
        <v/>
      </c>
      <c r="D16418">
        <f t="shared" si="1137"/>
        <v>0</v>
      </c>
      <c r="G16418" t="s">
        <v>29</v>
      </c>
      <c r="H16418">
        <v>3</v>
      </c>
      <c r="I16418">
        <v>0</v>
      </c>
      <c r="J16418">
        <v>0</v>
      </c>
      <c r="K16418">
        <v>0</v>
      </c>
      <c r="L16418" t="s">
        <v>19</v>
      </c>
      <c r="M16418" t="str">
        <f t="shared" si="1136"/>
        <v>http://logeion.uchicago.edu/index.html#0</v>
      </c>
    </row>
    <row r="16419" spans="1:13" ht="15" customHeight="1" x14ac:dyDescent="0.2">
      <c r="A16419" t="s">
        <v>9194</v>
      </c>
      <c r="C16419" t="str">
        <f t="shared" si="1138"/>
        <v/>
      </c>
      <c r="D16419">
        <f t="shared" si="1137"/>
        <v>0</v>
      </c>
      <c r="G16419" t="s">
        <v>23</v>
      </c>
      <c r="I16419">
        <v>1</v>
      </c>
      <c r="J16419">
        <v>0</v>
      </c>
      <c r="K16419">
        <v>0</v>
      </c>
      <c r="L16419" t="s">
        <v>24</v>
      </c>
      <c r="M16419" t="str">
        <f t="shared" ref="M16419:M16482" si="1139">"http://logeion.uchicago.edu/index.html#"&amp;D16419</f>
        <v>http://logeion.uchicago.edu/index.html#0</v>
      </c>
    </row>
    <row r="16420" spans="1:13" ht="15" customHeight="1" x14ac:dyDescent="0.2">
      <c r="A16420" t="s">
        <v>9199</v>
      </c>
      <c r="C16420" t="str">
        <f t="shared" si="1138"/>
        <v/>
      </c>
      <c r="D16420">
        <f t="shared" si="1137"/>
        <v>0</v>
      </c>
      <c r="G16420" t="s">
        <v>21</v>
      </c>
      <c r="H16420">
        <v>2</v>
      </c>
      <c r="I16420">
        <v>0</v>
      </c>
      <c r="J16420">
        <v>0</v>
      </c>
      <c r="K16420">
        <v>0</v>
      </c>
      <c r="L16420" t="s">
        <v>19</v>
      </c>
      <c r="M16420" t="str">
        <f t="shared" si="1139"/>
        <v>http://logeion.uchicago.edu/index.html#0</v>
      </c>
    </row>
    <row r="16421" spans="1:13" ht="15" customHeight="1" x14ac:dyDescent="0.2">
      <c r="A16421" t="s">
        <v>9204</v>
      </c>
      <c r="C16421" t="str">
        <f t="shared" si="1138"/>
        <v/>
      </c>
      <c r="D16421">
        <f t="shared" si="1137"/>
        <v>0</v>
      </c>
      <c r="G16421" t="s">
        <v>23</v>
      </c>
      <c r="I16421">
        <v>1</v>
      </c>
      <c r="J16421">
        <v>0</v>
      </c>
      <c r="K16421">
        <v>0</v>
      </c>
      <c r="L16421" t="s">
        <v>24</v>
      </c>
      <c r="M16421" t="str">
        <f t="shared" si="1139"/>
        <v>http://logeion.uchicago.edu/index.html#0</v>
      </c>
    </row>
    <row r="16422" spans="1:13" ht="15" customHeight="1" x14ac:dyDescent="0.2">
      <c r="A16422" t="s">
        <v>9208</v>
      </c>
      <c r="C16422" t="str">
        <f t="shared" si="1138"/>
        <v/>
      </c>
      <c r="D16422">
        <f t="shared" si="1137"/>
        <v>0</v>
      </c>
      <c r="G16422" t="s">
        <v>61</v>
      </c>
      <c r="H16422">
        <v>1</v>
      </c>
      <c r="I16422">
        <v>0</v>
      </c>
      <c r="J16422">
        <v>0</v>
      </c>
      <c r="K16422">
        <v>0</v>
      </c>
      <c r="L16422" t="s">
        <v>36</v>
      </c>
      <c r="M16422" t="str">
        <f t="shared" si="1139"/>
        <v>http://logeion.uchicago.edu/index.html#0</v>
      </c>
    </row>
    <row r="16423" spans="1:13" ht="15" customHeight="1" x14ac:dyDescent="0.2">
      <c r="A16423" t="s">
        <v>9213</v>
      </c>
      <c r="C16423" t="str">
        <f t="shared" si="1138"/>
        <v/>
      </c>
      <c r="D16423">
        <f t="shared" si="1137"/>
        <v>0</v>
      </c>
      <c r="G16423" t="s">
        <v>21</v>
      </c>
      <c r="H16423">
        <v>2</v>
      </c>
      <c r="I16423">
        <v>0</v>
      </c>
      <c r="J16423">
        <v>0</v>
      </c>
      <c r="K16423">
        <v>0</v>
      </c>
      <c r="L16423" t="s">
        <v>19</v>
      </c>
      <c r="M16423" t="str">
        <f t="shared" si="1139"/>
        <v>http://logeion.uchicago.edu/index.html#0</v>
      </c>
    </row>
    <row r="16424" spans="1:13" ht="15" customHeight="1" x14ac:dyDescent="0.2">
      <c r="A16424" t="s">
        <v>9254</v>
      </c>
      <c r="C16424" t="str">
        <f t="shared" si="1138"/>
        <v/>
      </c>
      <c r="D16424">
        <f t="shared" si="1137"/>
        <v>0</v>
      </c>
      <c r="E16424" t="s">
        <v>9255</v>
      </c>
      <c r="F16424" t="s">
        <v>9256</v>
      </c>
      <c r="G16424" t="s">
        <v>43</v>
      </c>
      <c r="H16424">
        <v>6</v>
      </c>
      <c r="I16424">
        <v>0</v>
      </c>
      <c r="J16424">
        <v>0</v>
      </c>
      <c r="K16424">
        <v>1</v>
      </c>
      <c r="L16424" t="s">
        <v>19</v>
      </c>
      <c r="M16424" t="str">
        <f t="shared" si="1139"/>
        <v>http://logeion.uchicago.edu/index.html#0</v>
      </c>
    </row>
    <row r="16425" spans="1:13" ht="15" customHeight="1" x14ac:dyDescent="0.2">
      <c r="A16425" t="s">
        <v>9262</v>
      </c>
      <c r="C16425" t="str">
        <f t="shared" si="1138"/>
        <v/>
      </c>
      <c r="D16425">
        <f t="shared" si="1137"/>
        <v>0</v>
      </c>
      <c r="G16425" t="s">
        <v>95</v>
      </c>
      <c r="I16425">
        <v>2</v>
      </c>
      <c r="J16425">
        <v>0</v>
      </c>
      <c r="K16425">
        <v>0</v>
      </c>
      <c r="L16425" t="s">
        <v>24</v>
      </c>
      <c r="M16425" t="str">
        <f t="shared" si="1139"/>
        <v>http://logeion.uchicago.edu/index.html#0</v>
      </c>
    </row>
    <row r="16426" spans="1:13" ht="15" customHeight="1" x14ac:dyDescent="0.2">
      <c r="A16426" t="s">
        <v>9266</v>
      </c>
      <c r="C16426" t="str">
        <f t="shared" si="1138"/>
        <v/>
      </c>
      <c r="D16426">
        <f t="shared" si="1137"/>
        <v>0</v>
      </c>
      <c r="G16426" t="s">
        <v>43</v>
      </c>
      <c r="H16426">
        <v>6</v>
      </c>
      <c r="I16426">
        <v>0</v>
      </c>
      <c r="J16426">
        <v>0</v>
      </c>
      <c r="K16426">
        <v>1</v>
      </c>
      <c r="L16426" t="s">
        <v>19</v>
      </c>
      <c r="M16426" t="str">
        <f t="shared" si="1139"/>
        <v>http://logeion.uchicago.edu/index.html#0</v>
      </c>
    </row>
    <row r="16427" spans="1:13" ht="15" customHeight="1" x14ac:dyDescent="0.2">
      <c r="A16427" t="s">
        <v>9271</v>
      </c>
      <c r="C16427" t="str">
        <f t="shared" si="1138"/>
        <v/>
      </c>
      <c r="D16427">
        <f t="shared" si="1137"/>
        <v>0</v>
      </c>
      <c r="G16427" t="s">
        <v>61</v>
      </c>
      <c r="H16427">
        <v>1</v>
      </c>
      <c r="I16427">
        <v>0</v>
      </c>
      <c r="J16427">
        <v>0</v>
      </c>
      <c r="K16427">
        <v>1</v>
      </c>
      <c r="L16427" t="s">
        <v>36</v>
      </c>
      <c r="M16427" t="str">
        <f t="shared" si="1139"/>
        <v>http://logeion.uchicago.edu/index.html#0</v>
      </c>
    </row>
    <row r="16428" spans="1:13" ht="15" customHeight="1" x14ac:dyDescent="0.2">
      <c r="A16428" t="s">
        <v>54982</v>
      </c>
      <c r="C16428" t="str">
        <f t="shared" si="1138"/>
        <v/>
      </c>
      <c r="D16428">
        <f t="shared" si="1137"/>
        <v>0</v>
      </c>
      <c r="G16428" t="s">
        <v>21</v>
      </c>
      <c r="H16428">
        <v>2</v>
      </c>
      <c r="K16428">
        <v>1</v>
      </c>
      <c r="L16428" t="s">
        <v>19</v>
      </c>
      <c r="M16428" t="str">
        <f t="shared" si="1139"/>
        <v>http://logeion.uchicago.edu/index.html#0</v>
      </c>
    </row>
    <row r="16429" spans="1:13" ht="15" customHeight="1" x14ac:dyDescent="0.2">
      <c r="A16429" t="s">
        <v>9294</v>
      </c>
      <c r="C16429" t="str">
        <f t="shared" si="1138"/>
        <v/>
      </c>
      <c r="D16429">
        <f t="shared" si="1137"/>
        <v>0</v>
      </c>
      <c r="G16429" t="s">
        <v>346</v>
      </c>
      <c r="H16429">
        <v>6</v>
      </c>
      <c r="I16429">
        <v>0</v>
      </c>
      <c r="J16429">
        <v>0</v>
      </c>
      <c r="K16429">
        <v>0</v>
      </c>
      <c r="L16429" t="s">
        <v>19</v>
      </c>
      <c r="M16429" t="str">
        <f t="shared" si="1139"/>
        <v>http://logeion.uchicago.edu/index.html#0</v>
      </c>
    </row>
    <row r="16430" spans="1:13" ht="15" customHeight="1" x14ac:dyDescent="0.2">
      <c r="A16430" t="s">
        <v>9295</v>
      </c>
      <c r="C16430" t="str">
        <f t="shared" si="1138"/>
        <v/>
      </c>
      <c r="D16430">
        <f t="shared" si="1137"/>
        <v>0</v>
      </c>
      <c r="G16430" t="s">
        <v>21</v>
      </c>
      <c r="H16430">
        <v>2</v>
      </c>
      <c r="I16430">
        <v>0</v>
      </c>
      <c r="J16430">
        <v>0</v>
      </c>
      <c r="K16430">
        <v>1</v>
      </c>
      <c r="L16430" t="s">
        <v>19</v>
      </c>
      <c r="M16430" t="str">
        <f t="shared" si="1139"/>
        <v>http://logeion.uchicago.edu/index.html#0</v>
      </c>
    </row>
    <row r="16431" spans="1:13" ht="15" customHeight="1" x14ac:dyDescent="0.2">
      <c r="A16431" t="s">
        <v>9300</v>
      </c>
      <c r="C16431" t="str">
        <f t="shared" si="1138"/>
        <v/>
      </c>
      <c r="D16431">
        <f t="shared" si="1137"/>
        <v>0</v>
      </c>
      <c r="G16431" t="s">
        <v>346</v>
      </c>
      <c r="H16431">
        <v>6</v>
      </c>
      <c r="I16431">
        <v>0</v>
      </c>
      <c r="J16431">
        <v>0</v>
      </c>
      <c r="K16431">
        <v>0</v>
      </c>
      <c r="L16431" t="s">
        <v>19</v>
      </c>
      <c r="M16431" t="str">
        <f t="shared" si="1139"/>
        <v>http://logeion.uchicago.edu/index.html#0</v>
      </c>
    </row>
    <row r="16432" spans="1:13" ht="15" customHeight="1" x14ac:dyDescent="0.2">
      <c r="A16432" t="s">
        <v>9301</v>
      </c>
      <c r="C16432" t="str">
        <f t="shared" si="1138"/>
        <v/>
      </c>
      <c r="D16432">
        <f t="shared" si="1137"/>
        <v>0</v>
      </c>
      <c r="G16432" t="s">
        <v>29</v>
      </c>
      <c r="H16432">
        <v>3</v>
      </c>
      <c r="I16432">
        <v>0</v>
      </c>
      <c r="J16432">
        <v>0</v>
      </c>
      <c r="K16432">
        <v>0</v>
      </c>
      <c r="L16432" t="s">
        <v>19</v>
      </c>
      <c r="M16432" t="str">
        <f t="shared" si="1139"/>
        <v>http://logeion.uchicago.edu/index.html#0</v>
      </c>
    </row>
    <row r="16433" spans="1:13" ht="15" customHeight="1" x14ac:dyDescent="0.2">
      <c r="A16433" t="s">
        <v>9304</v>
      </c>
      <c r="C16433" t="str">
        <f t="shared" si="1138"/>
        <v/>
      </c>
      <c r="D16433">
        <f t="shared" si="1137"/>
        <v>0</v>
      </c>
      <c r="G16433" t="s">
        <v>21</v>
      </c>
      <c r="H16433">
        <v>2</v>
      </c>
      <c r="I16433">
        <v>0</v>
      </c>
      <c r="J16433">
        <v>0</v>
      </c>
      <c r="K16433">
        <v>0</v>
      </c>
      <c r="L16433" t="s">
        <v>19</v>
      </c>
      <c r="M16433" t="str">
        <f t="shared" si="1139"/>
        <v>http://logeion.uchicago.edu/index.html#0</v>
      </c>
    </row>
    <row r="16434" spans="1:13" ht="15" customHeight="1" x14ac:dyDescent="0.2">
      <c r="A16434" t="s">
        <v>9305</v>
      </c>
      <c r="C16434" t="str">
        <f t="shared" si="1138"/>
        <v/>
      </c>
      <c r="D16434">
        <f t="shared" si="1137"/>
        <v>0</v>
      </c>
      <c r="G16434" t="s">
        <v>23</v>
      </c>
      <c r="I16434">
        <v>1</v>
      </c>
      <c r="J16434">
        <v>0</v>
      </c>
      <c r="K16434">
        <v>0</v>
      </c>
      <c r="L16434" t="s">
        <v>24</v>
      </c>
      <c r="M16434" t="str">
        <f t="shared" si="1139"/>
        <v>http://logeion.uchicago.edu/index.html#0</v>
      </c>
    </row>
    <row r="16435" spans="1:13" ht="15" customHeight="1" x14ac:dyDescent="0.2">
      <c r="A16435" t="s">
        <v>9310</v>
      </c>
      <c r="C16435" t="str">
        <f t="shared" si="1138"/>
        <v/>
      </c>
      <c r="D16435">
        <f t="shared" si="1137"/>
        <v>0</v>
      </c>
      <c r="G16435" t="s">
        <v>66</v>
      </c>
      <c r="I16435">
        <v>3</v>
      </c>
      <c r="J16435">
        <v>0</v>
      </c>
      <c r="K16435">
        <v>0</v>
      </c>
      <c r="L16435" t="s">
        <v>24</v>
      </c>
      <c r="M16435" t="str">
        <f t="shared" si="1139"/>
        <v>http://logeion.uchicago.edu/index.html#0</v>
      </c>
    </row>
    <row r="16436" spans="1:13" ht="15" customHeight="1" x14ac:dyDescent="0.2">
      <c r="A16436" t="s">
        <v>9311</v>
      </c>
      <c r="C16436" t="str">
        <f t="shared" si="1138"/>
        <v/>
      </c>
      <c r="D16436">
        <f t="shared" si="1137"/>
        <v>0</v>
      </c>
      <c r="G16436" t="s">
        <v>23</v>
      </c>
      <c r="I16436">
        <v>1</v>
      </c>
      <c r="J16436">
        <v>0</v>
      </c>
      <c r="K16436">
        <v>0</v>
      </c>
      <c r="L16436" t="s">
        <v>24</v>
      </c>
      <c r="M16436" t="str">
        <f t="shared" si="1139"/>
        <v>http://logeion.uchicago.edu/index.html#0</v>
      </c>
    </row>
    <row r="16437" spans="1:13" ht="15" customHeight="1" x14ac:dyDescent="0.2">
      <c r="A16437" t="s">
        <v>9313</v>
      </c>
      <c r="C16437" t="str">
        <f t="shared" si="1138"/>
        <v/>
      </c>
      <c r="D16437">
        <f t="shared" si="1137"/>
        <v>0</v>
      </c>
      <c r="G16437" t="s">
        <v>29</v>
      </c>
      <c r="H16437">
        <v>3</v>
      </c>
      <c r="I16437">
        <v>0</v>
      </c>
      <c r="J16437">
        <v>0</v>
      </c>
      <c r="K16437">
        <v>0</v>
      </c>
      <c r="L16437" t="s">
        <v>19</v>
      </c>
      <c r="M16437" t="str">
        <f t="shared" si="1139"/>
        <v>http://logeion.uchicago.edu/index.html#0</v>
      </c>
    </row>
    <row r="16438" spans="1:13" ht="15" customHeight="1" x14ac:dyDescent="0.2">
      <c r="A16438" t="s">
        <v>9318</v>
      </c>
      <c r="C16438" t="str">
        <f t="shared" si="1138"/>
        <v/>
      </c>
      <c r="D16438">
        <f t="shared" si="1137"/>
        <v>0</v>
      </c>
      <c r="G16438" t="s">
        <v>21</v>
      </c>
      <c r="H16438">
        <v>2</v>
      </c>
      <c r="I16438">
        <v>0</v>
      </c>
      <c r="J16438">
        <v>0</v>
      </c>
      <c r="K16438">
        <v>0</v>
      </c>
      <c r="L16438" t="s">
        <v>19</v>
      </c>
      <c r="M16438" t="str">
        <f t="shared" si="1139"/>
        <v>http://logeion.uchicago.edu/index.html#0</v>
      </c>
    </row>
    <row r="16439" spans="1:13" ht="15" customHeight="1" x14ac:dyDescent="0.2">
      <c r="A16439" t="s">
        <v>9319</v>
      </c>
      <c r="C16439" t="str">
        <f t="shared" si="1138"/>
        <v/>
      </c>
      <c r="D16439">
        <f t="shared" si="1137"/>
        <v>0</v>
      </c>
      <c r="G16439" t="s">
        <v>23</v>
      </c>
      <c r="I16439">
        <v>1</v>
      </c>
      <c r="J16439">
        <v>0</v>
      </c>
      <c r="K16439">
        <v>0</v>
      </c>
      <c r="L16439" t="s">
        <v>24</v>
      </c>
      <c r="M16439" t="str">
        <f t="shared" si="1139"/>
        <v>http://logeion.uchicago.edu/index.html#0</v>
      </c>
    </row>
    <row r="16440" spans="1:13" ht="15" customHeight="1" x14ac:dyDescent="0.2">
      <c r="A16440" t="s">
        <v>9320</v>
      </c>
      <c r="C16440" t="str">
        <f t="shared" si="1138"/>
        <v/>
      </c>
      <c r="D16440">
        <f t="shared" si="1137"/>
        <v>0</v>
      </c>
      <c r="G16440" t="s">
        <v>21</v>
      </c>
      <c r="H16440">
        <v>2</v>
      </c>
      <c r="I16440">
        <v>0</v>
      </c>
      <c r="J16440">
        <v>0</v>
      </c>
      <c r="K16440">
        <v>0</v>
      </c>
      <c r="L16440" t="s">
        <v>19</v>
      </c>
      <c r="M16440" t="str">
        <f t="shared" si="1139"/>
        <v>http://logeion.uchicago.edu/index.html#0</v>
      </c>
    </row>
    <row r="16441" spans="1:13" ht="15" customHeight="1" x14ac:dyDescent="0.2">
      <c r="A16441" t="s">
        <v>9322</v>
      </c>
      <c r="C16441" t="str">
        <f t="shared" si="1138"/>
        <v/>
      </c>
      <c r="D16441">
        <f t="shared" ref="D16441:D16504" si="1140">IF(ISBLANK(B16441),0,LEFT( C16441, FIND( " ", C16441 ) - 1 ))</f>
        <v>0</v>
      </c>
      <c r="G16441" t="s">
        <v>23</v>
      </c>
      <c r="I16441">
        <v>1</v>
      </c>
      <c r="J16441">
        <v>0</v>
      </c>
      <c r="K16441">
        <v>0</v>
      </c>
      <c r="L16441" t="s">
        <v>24</v>
      </c>
      <c r="M16441" t="str">
        <f t="shared" si="1139"/>
        <v>http://logeion.uchicago.edu/index.html#0</v>
      </c>
    </row>
    <row r="16442" spans="1:13" ht="15" customHeight="1" x14ac:dyDescent="0.2">
      <c r="A16442" t="s">
        <v>9323</v>
      </c>
      <c r="C16442" t="str">
        <f t="shared" si="1138"/>
        <v/>
      </c>
      <c r="D16442">
        <f t="shared" si="1140"/>
        <v>0</v>
      </c>
      <c r="G16442" t="s">
        <v>29</v>
      </c>
      <c r="H16442">
        <v>3</v>
      </c>
      <c r="I16442">
        <v>0</v>
      </c>
      <c r="J16442">
        <v>0</v>
      </c>
      <c r="K16442">
        <v>0</v>
      </c>
      <c r="L16442" t="s">
        <v>19</v>
      </c>
      <c r="M16442" t="str">
        <f t="shared" si="1139"/>
        <v>http://logeion.uchicago.edu/index.html#0</v>
      </c>
    </row>
    <row r="16443" spans="1:13" ht="15" customHeight="1" x14ac:dyDescent="0.2">
      <c r="A16443" t="s">
        <v>9324</v>
      </c>
      <c r="C16443" t="str">
        <f t="shared" si="1138"/>
        <v/>
      </c>
      <c r="D16443">
        <f t="shared" si="1140"/>
        <v>0</v>
      </c>
      <c r="G16443" t="s">
        <v>23</v>
      </c>
      <c r="I16443">
        <v>1</v>
      </c>
      <c r="J16443">
        <v>0</v>
      </c>
      <c r="K16443">
        <v>0</v>
      </c>
      <c r="L16443" t="s">
        <v>24</v>
      </c>
      <c r="M16443" t="str">
        <f t="shared" si="1139"/>
        <v>http://logeion.uchicago.edu/index.html#0</v>
      </c>
    </row>
    <row r="16444" spans="1:13" ht="15" customHeight="1" x14ac:dyDescent="0.2">
      <c r="A16444" t="s">
        <v>9325</v>
      </c>
      <c r="C16444" t="str">
        <f t="shared" si="1138"/>
        <v/>
      </c>
      <c r="D16444">
        <f t="shared" si="1140"/>
        <v>0</v>
      </c>
      <c r="G16444" t="s">
        <v>95</v>
      </c>
      <c r="I16444">
        <v>2</v>
      </c>
      <c r="J16444">
        <v>0</v>
      </c>
      <c r="K16444">
        <v>0</v>
      </c>
      <c r="L16444" t="s">
        <v>24</v>
      </c>
      <c r="M16444" t="str">
        <f t="shared" si="1139"/>
        <v>http://logeion.uchicago.edu/index.html#0</v>
      </c>
    </row>
    <row r="16445" spans="1:13" ht="15" customHeight="1" x14ac:dyDescent="0.2">
      <c r="A16445" t="s">
        <v>9327</v>
      </c>
      <c r="C16445" t="str">
        <f t="shared" si="1138"/>
        <v/>
      </c>
      <c r="D16445">
        <f t="shared" si="1140"/>
        <v>0</v>
      </c>
      <c r="G16445" t="s">
        <v>29</v>
      </c>
      <c r="H16445">
        <v>3</v>
      </c>
      <c r="I16445">
        <v>0</v>
      </c>
      <c r="J16445">
        <v>0</v>
      </c>
      <c r="K16445">
        <v>0</v>
      </c>
      <c r="L16445" t="s">
        <v>19</v>
      </c>
      <c r="M16445" t="str">
        <f t="shared" si="1139"/>
        <v>http://logeion.uchicago.edu/index.html#0</v>
      </c>
    </row>
    <row r="16446" spans="1:13" ht="15" customHeight="1" x14ac:dyDescent="0.2">
      <c r="A16446" t="s">
        <v>9332</v>
      </c>
      <c r="C16446" t="str">
        <f t="shared" si="1138"/>
        <v/>
      </c>
      <c r="D16446">
        <f t="shared" si="1140"/>
        <v>0</v>
      </c>
      <c r="G16446" t="s">
        <v>29</v>
      </c>
      <c r="H16446">
        <v>3</v>
      </c>
      <c r="I16446">
        <v>0</v>
      </c>
      <c r="J16446">
        <v>0</v>
      </c>
      <c r="K16446">
        <v>0</v>
      </c>
      <c r="L16446" t="s">
        <v>19</v>
      </c>
      <c r="M16446" t="str">
        <f t="shared" si="1139"/>
        <v>http://logeion.uchicago.edu/index.html#0</v>
      </c>
    </row>
    <row r="16447" spans="1:13" ht="15" customHeight="1" x14ac:dyDescent="0.2">
      <c r="A16447" t="s">
        <v>9333</v>
      </c>
      <c r="C16447" t="str">
        <f t="shared" si="1138"/>
        <v/>
      </c>
      <c r="D16447">
        <f t="shared" si="1140"/>
        <v>0</v>
      </c>
      <c r="G16447" t="s">
        <v>23</v>
      </c>
      <c r="I16447">
        <v>1</v>
      </c>
      <c r="J16447">
        <v>0</v>
      </c>
      <c r="K16447">
        <v>0</v>
      </c>
      <c r="L16447" t="s">
        <v>24</v>
      </c>
      <c r="M16447" t="str">
        <f t="shared" si="1139"/>
        <v>http://logeion.uchicago.edu/index.html#0</v>
      </c>
    </row>
    <row r="16448" spans="1:13" ht="15" customHeight="1" x14ac:dyDescent="0.2">
      <c r="A16448" t="s">
        <v>9334</v>
      </c>
      <c r="C16448" t="str">
        <f t="shared" si="1138"/>
        <v/>
      </c>
      <c r="D16448">
        <f t="shared" si="1140"/>
        <v>0</v>
      </c>
      <c r="G16448" t="s">
        <v>21</v>
      </c>
      <c r="H16448">
        <v>2</v>
      </c>
      <c r="I16448">
        <v>0</v>
      </c>
      <c r="J16448">
        <v>0</v>
      </c>
      <c r="K16448">
        <v>1</v>
      </c>
      <c r="L16448" t="s">
        <v>19</v>
      </c>
      <c r="M16448" t="str">
        <f t="shared" si="1139"/>
        <v>http://logeion.uchicago.edu/index.html#0</v>
      </c>
    </row>
    <row r="16449" spans="1:13" ht="15" customHeight="1" x14ac:dyDescent="0.2">
      <c r="A16449" t="s">
        <v>9352</v>
      </c>
      <c r="C16449" t="str">
        <f t="shared" si="1138"/>
        <v/>
      </c>
      <c r="D16449">
        <f t="shared" si="1140"/>
        <v>0</v>
      </c>
      <c r="G16449" t="s">
        <v>155</v>
      </c>
      <c r="H16449">
        <v>3</v>
      </c>
      <c r="I16449">
        <v>0</v>
      </c>
      <c r="J16449">
        <v>0</v>
      </c>
      <c r="K16449">
        <v>0</v>
      </c>
      <c r="L16449" t="s">
        <v>36</v>
      </c>
      <c r="M16449" t="str">
        <f t="shared" si="1139"/>
        <v>http://logeion.uchicago.edu/index.html#0</v>
      </c>
    </row>
    <row r="16450" spans="1:13" ht="15" customHeight="1" x14ac:dyDescent="0.2">
      <c r="A16450" t="s">
        <v>9353</v>
      </c>
      <c r="C16450" t="str">
        <f t="shared" si="1138"/>
        <v/>
      </c>
      <c r="D16450">
        <f t="shared" si="1140"/>
        <v>0</v>
      </c>
      <c r="G16450" t="s">
        <v>29</v>
      </c>
      <c r="H16450">
        <v>3</v>
      </c>
      <c r="I16450">
        <v>0</v>
      </c>
      <c r="J16450">
        <v>0</v>
      </c>
      <c r="K16450">
        <v>0</v>
      </c>
      <c r="L16450" t="s">
        <v>19</v>
      </c>
      <c r="M16450" t="str">
        <f t="shared" si="1139"/>
        <v>http://logeion.uchicago.edu/index.html#0</v>
      </c>
    </row>
    <row r="16451" spans="1:13" ht="15" customHeight="1" x14ac:dyDescent="0.2">
      <c r="A16451" t="s">
        <v>9354</v>
      </c>
      <c r="C16451" t="str">
        <f t="shared" si="1138"/>
        <v/>
      </c>
      <c r="D16451">
        <f t="shared" si="1140"/>
        <v>0</v>
      </c>
      <c r="G16451" t="s">
        <v>76</v>
      </c>
      <c r="H16451">
        <v>1</v>
      </c>
      <c r="I16451">
        <v>0</v>
      </c>
      <c r="J16451">
        <v>0</v>
      </c>
      <c r="K16451">
        <v>0</v>
      </c>
      <c r="L16451" t="s">
        <v>19</v>
      </c>
      <c r="M16451" t="str">
        <f t="shared" si="1139"/>
        <v>http://logeion.uchicago.edu/index.html#0</v>
      </c>
    </row>
    <row r="16452" spans="1:13" ht="15" customHeight="1" x14ac:dyDescent="0.2">
      <c r="A16452" t="s">
        <v>9355</v>
      </c>
      <c r="C16452" t="str">
        <f t="shared" si="1138"/>
        <v/>
      </c>
      <c r="D16452">
        <f t="shared" si="1140"/>
        <v>0</v>
      </c>
      <c r="G16452" t="s">
        <v>29</v>
      </c>
      <c r="H16452">
        <v>3</v>
      </c>
      <c r="I16452">
        <v>0</v>
      </c>
      <c r="J16452">
        <v>0</v>
      </c>
      <c r="K16452">
        <v>0</v>
      </c>
      <c r="L16452" t="s">
        <v>19</v>
      </c>
      <c r="M16452" t="str">
        <f t="shared" si="1139"/>
        <v>http://logeion.uchicago.edu/index.html#0</v>
      </c>
    </row>
    <row r="16453" spans="1:13" ht="15" customHeight="1" x14ac:dyDescent="0.2">
      <c r="A16453" t="s">
        <v>9356</v>
      </c>
      <c r="C16453" t="str">
        <f t="shared" si="1138"/>
        <v/>
      </c>
      <c r="D16453">
        <f t="shared" si="1140"/>
        <v>0</v>
      </c>
      <c r="G16453" t="s">
        <v>21</v>
      </c>
      <c r="H16453">
        <v>2</v>
      </c>
      <c r="I16453">
        <v>0</v>
      </c>
      <c r="J16453">
        <v>0</v>
      </c>
      <c r="K16453">
        <v>0</v>
      </c>
      <c r="L16453" t="s">
        <v>19</v>
      </c>
      <c r="M16453" t="str">
        <f t="shared" si="1139"/>
        <v>http://logeion.uchicago.edu/index.html#0</v>
      </c>
    </row>
    <row r="16454" spans="1:13" ht="15" customHeight="1" x14ac:dyDescent="0.2">
      <c r="A16454" t="s">
        <v>9373</v>
      </c>
      <c r="C16454" t="str">
        <f t="shared" si="1138"/>
        <v/>
      </c>
      <c r="D16454">
        <f t="shared" si="1140"/>
        <v>0</v>
      </c>
      <c r="G16454" t="s">
        <v>346</v>
      </c>
      <c r="H16454">
        <v>6</v>
      </c>
      <c r="I16454">
        <v>0</v>
      </c>
      <c r="J16454">
        <v>0</v>
      </c>
      <c r="K16454">
        <v>0</v>
      </c>
      <c r="L16454" t="s">
        <v>19</v>
      </c>
      <c r="M16454" t="str">
        <f t="shared" si="1139"/>
        <v>http://logeion.uchicago.edu/index.html#0</v>
      </c>
    </row>
    <row r="16455" spans="1:13" ht="15" customHeight="1" x14ac:dyDescent="0.2">
      <c r="A16455" t="s">
        <v>9374</v>
      </c>
      <c r="C16455" t="str">
        <f t="shared" si="1138"/>
        <v/>
      </c>
      <c r="D16455">
        <f t="shared" si="1140"/>
        <v>0</v>
      </c>
      <c r="G16455" t="s">
        <v>61</v>
      </c>
      <c r="H16455">
        <v>1</v>
      </c>
      <c r="I16455">
        <v>0</v>
      </c>
      <c r="J16455">
        <v>0</v>
      </c>
      <c r="K16455">
        <v>0</v>
      </c>
      <c r="L16455" t="s">
        <v>36</v>
      </c>
      <c r="M16455" t="str">
        <f t="shared" si="1139"/>
        <v>http://logeion.uchicago.edu/index.html#0</v>
      </c>
    </row>
    <row r="16456" spans="1:13" ht="15" customHeight="1" x14ac:dyDescent="0.2">
      <c r="A16456" t="s">
        <v>9375</v>
      </c>
      <c r="C16456" t="str">
        <f t="shared" si="1138"/>
        <v/>
      </c>
      <c r="D16456">
        <f t="shared" si="1140"/>
        <v>0</v>
      </c>
      <c r="G16456" t="s">
        <v>21</v>
      </c>
      <c r="H16456">
        <v>2</v>
      </c>
      <c r="I16456">
        <v>0</v>
      </c>
      <c r="J16456">
        <v>0</v>
      </c>
      <c r="K16456">
        <v>1</v>
      </c>
      <c r="L16456" t="s">
        <v>19</v>
      </c>
      <c r="M16456" t="str">
        <f t="shared" si="1139"/>
        <v>http://logeion.uchicago.edu/index.html#0</v>
      </c>
    </row>
    <row r="16457" spans="1:13" ht="15" customHeight="1" x14ac:dyDescent="0.2">
      <c r="A16457" t="s">
        <v>9390</v>
      </c>
      <c r="C16457" t="str">
        <f t="shared" si="1138"/>
        <v/>
      </c>
      <c r="D16457">
        <f t="shared" si="1140"/>
        <v>0</v>
      </c>
      <c r="G16457" t="s">
        <v>23</v>
      </c>
      <c r="I16457">
        <v>1</v>
      </c>
      <c r="J16457">
        <v>0</v>
      </c>
      <c r="K16457">
        <v>0</v>
      </c>
      <c r="L16457" t="s">
        <v>24</v>
      </c>
      <c r="M16457" t="str">
        <f t="shared" si="1139"/>
        <v>http://logeion.uchicago.edu/index.html#0</v>
      </c>
    </row>
    <row r="16458" spans="1:13" ht="15" customHeight="1" x14ac:dyDescent="0.2">
      <c r="A16458" t="s">
        <v>9395</v>
      </c>
      <c r="C16458" t="str">
        <f t="shared" si="1138"/>
        <v/>
      </c>
      <c r="D16458">
        <f t="shared" si="1140"/>
        <v>0</v>
      </c>
      <c r="G16458" t="s">
        <v>18</v>
      </c>
      <c r="H16458">
        <v>4</v>
      </c>
      <c r="I16458">
        <v>0</v>
      </c>
      <c r="J16458">
        <v>0</v>
      </c>
      <c r="K16458">
        <v>0</v>
      </c>
      <c r="L16458" t="s">
        <v>19</v>
      </c>
      <c r="M16458" t="str">
        <f t="shared" si="1139"/>
        <v>http://logeion.uchicago.edu/index.html#0</v>
      </c>
    </row>
    <row r="16459" spans="1:13" ht="15" customHeight="1" x14ac:dyDescent="0.2">
      <c r="A16459" t="s">
        <v>9400</v>
      </c>
      <c r="C16459" t="str">
        <f t="shared" si="1138"/>
        <v/>
      </c>
      <c r="D16459">
        <f t="shared" si="1140"/>
        <v>0</v>
      </c>
      <c r="G16459" t="s">
        <v>29</v>
      </c>
      <c r="H16459">
        <v>3</v>
      </c>
      <c r="I16459">
        <v>0</v>
      </c>
      <c r="J16459">
        <v>0</v>
      </c>
      <c r="K16459">
        <v>0</v>
      </c>
      <c r="L16459" t="s">
        <v>19</v>
      </c>
      <c r="M16459" t="str">
        <f t="shared" si="1139"/>
        <v>http://logeion.uchicago.edu/index.html#0</v>
      </c>
    </row>
    <row r="16460" spans="1:13" ht="15" customHeight="1" x14ac:dyDescent="0.2">
      <c r="A16460" t="s">
        <v>9409</v>
      </c>
      <c r="C16460" t="str">
        <f t="shared" si="1138"/>
        <v/>
      </c>
      <c r="D16460">
        <f t="shared" si="1140"/>
        <v>0</v>
      </c>
      <c r="G16460" t="s">
        <v>155</v>
      </c>
      <c r="H16460">
        <v>3</v>
      </c>
      <c r="I16460">
        <v>0</v>
      </c>
      <c r="J16460">
        <v>0</v>
      </c>
      <c r="K16460">
        <v>0</v>
      </c>
      <c r="L16460" t="s">
        <v>36</v>
      </c>
      <c r="M16460" t="str">
        <f t="shared" si="1139"/>
        <v>http://logeion.uchicago.edu/index.html#0</v>
      </c>
    </row>
    <row r="16461" spans="1:13" ht="15" customHeight="1" x14ac:dyDescent="0.2">
      <c r="A16461" t="s">
        <v>9440</v>
      </c>
      <c r="C16461" t="str">
        <f t="shared" si="1138"/>
        <v/>
      </c>
      <c r="D16461">
        <f t="shared" si="1140"/>
        <v>0</v>
      </c>
      <c r="G16461" t="s">
        <v>18</v>
      </c>
      <c r="H16461">
        <v>4</v>
      </c>
      <c r="I16461">
        <v>0</v>
      </c>
      <c r="J16461">
        <v>0</v>
      </c>
      <c r="K16461">
        <v>0</v>
      </c>
      <c r="L16461" t="s">
        <v>19</v>
      </c>
      <c r="M16461" t="str">
        <f t="shared" si="1139"/>
        <v>http://logeion.uchicago.edu/index.html#0</v>
      </c>
    </row>
    <row r="16462" spans="1:13" ht="15" customHeight="1" x14ac:dyDescent="0.2">
      <c r="A16462" t="s">
        <v>9445</v>
      </c>
      <c r="C16462" t="str">
        <f t="shared" si="1138"/>
        <v/>
      </c>
      <c r="D16462">
        <f t="shared" si="1140"/>
        <v>0</v>
      </c>
      <c r="G16462" t="s">
        <v>155</v>
      </c>
      <c r="H16462">
        <v>3</v>
      </c>
      <c r="I16462">
        <v>0</v>
      </c>
      <c r="J16462">
        <v>0</v>
      </c>
      <c r="K16462">
        <v>0</v>
      </c>
      <c r="L16462" t="s">
        <v>36</v>
      </c>
      <c r="M16462" t="str">
        <f t="shared" si="1139"/>
        <v>http://logeion.uchicago.edu/index.html#0</v>
      </c>
    </row>
    <row r="16463" spans="1:13" ht="15" customHeight="1" x14ac:dyDescent="0.2">
      <c r="A16463" t="s">
        <v>9463</v>
      </c>
      <c r="C16463" t="str">
        <f t="shared" si="1138"/>
        <v/>
      </c>
      <c r="D16463">
        <f t="shared" si="1140"/>
        <v>0</v>
      </c>
      <c r="G16463" t="s">
        <v>76</v>
      </c>
      <c r="H16463">
        <v>1</v>
      </c>
      <c r="I16463">
        <v>0</v>
      </c>
      <c r="J16463">
        <v>0</v>
      </c>
      <c r="K16463">
        <v>0</v>
      </c>
      <c r="L16463" t="s">
        <v>19</v>
      </c>
      <c r="M16463" t="str">
        <f t="shared" si="1139"/>
        <v>http://logeion.uchicago.edu/index.html#0</v>
      </c>
    </row>
    <row r="16464" spans="1:13" ht="15" customHeight="1" x14ac:dyDescent="0.2">
      <c r="A16464" t="s">
        <v>9467</v>
      </c>
      <c r="C16464" t="str">
        <f t="shared" si="1138"/>
        <v/>
      </c>
      <c r="D16464">
        <f t="shared" si="1140"/>
        <v>0</v>
      </c>
      <c r="G16464" t="s">
        <v>66</v>
      </c>
      <c r="I16464">
        <v>3</v>
      </c>
      <c r="J16464">
        <v>0</v>
      </c>
      <c r="K16464">
        <v>0</v>
      </c>
      <c r="L16464" t="s">
        <v>24</v>
      </c>
      <c r="M16464" t="str">
        <f t="shared" si="1139"/>
        <v>http://logeion.uchicago.edu/index.html#0</v>
      </c>
    </row>
    <row r="16465" spans="1:13" ht="15" customHeight="1" x14ac:dyDescent="0.2">
      <c r="A16465" t="s">
        <v>9476</v>
      </c>
      <c r="C16465" t="str">
        <f t="shared" si="1138"/>
        <v/>
      </c>
      <c r="D16465">
        <f t="shared" si="1140"/>
        <v>0</v>
      </c>
      <c r="G16465" t="s">
        <v>23</v>
      </c>
      <c r="I16465">
        <v>1</v>
      </c>
      <c r="J16465">
        <v>0</v>
      </c>
      <c r="K16465">
        <v>0</v>
      </c>
      <c r="L16465" t="s">
        <v>24</v>
      </c>
      <c r="M16465" t="str">
        <f t="shared" si="1139"/>
        <v>http://logeion.uchicago.edu/index.html#0</v>
      </c>
    </row>
    <row r="16466" spans="1:13" ht="15" customHeight="1" x14ac:dyDescent="0.2">
      <c r="A16466" t="s">
        <v>9487</v>
      </c>
      <c r="C16466" t="str">
        <f t="shared" si="1138"/>
        <v/>
      </c>
      <c r="D16466">
        <f t="shared" si="1140"/>
        <v>0</v>
      </c>
      <c r="G16466" t="s">
        <v>21</v>
      </c>
      <c r="H16466">
        <v>2</v>
      </c>
      <c r="I16466">
        <v>0</v>
      </c>
      <c r="J16466">
        <v>0</v>
      </c>
      <c r="K16466">
        <v>1</v>
      </c>
      <c r="L16466" t="s">
        <v>19</v>
      </c>
      <c r="M16466" t="str">
        <f t="shared" si="1139"/>
        <v>http://logeion.uchicago.edu/index.html#0</v>
      </c>
    </row>
    <row r="16467" spans="1:13" ht="15" customHeight="1" x14ac:dyDescent="0.2">
      <c r="A16467" t="s">
        <v>9488</v>
      </c>
      <c r="C16467" t="str">
        <f t="shared" si="1138"/>
        <v/>
      </c>
      <c r="D16467">
        <f t="shared" si="1140"/>
        <v>0</v>
      </c>
      <c r="G16467" t="s">
        <v>101</v>
      </c>
      <c r="I16467">
        <v>3</v>
      </c>
      <c r="J16467">
        <v>0</v>
      </c>
      <c r="K16467">
        <v>0</v>
      </c>
      <c r="L16467" t="s">
        <v>24</v>
      </c>
      <c r="M16467" t="str">
        <f t="shared" si="1139"/>
        <v>http://logeion.uchicago.edu/index.html#0</v>
      </c>
    </row>
    <row r="16468" spans="1:13" ht="15" customHeight="1" x14ac:dyDescent="0.2">
      <c r="A16468" t="s">
        <v>9489</v>
      </c>
      <c r="C16468" t="str">
        <f t="shared" ref="C16468:C16531" si="1141">SUBSTITUTE(SUBSTITUTE(SUBSTITUTE(SUBSTITUTE(SUBSTITUTE(SUBSTITUTE(SUBSTITUTE(SUBSTITUTE(SUBSTITUTE(SUBSTITUTE(SUBSTITUTE(B16468, "ā", "a"), "ē", "e"), "ī", "i"), "ō", "o"), "ū", "u"), "ȳ", "y"), "Ā", "A"), "Ē", "E"), "Ī", "I"), "Ō", "O"), "Ū", "U")</f>
        <v/>
      </c>
      <c r="D16468">
        <f t="shared" si="1140"/>
        <v>0</v>
      </c>
      <c r="E16468" t="s">
        <v>9490</v>
      </c>
      <c r="F16468" t="s">
        <v>9491</v>
      </c>
      <c r="G16468" t="s">
        <v>43</v>
      </c>
      <c r="H16468">
        <v>6</v>
      </c>
      <c r="I16468">
        <v>0</v>
      </c>
      <c r="J16468">
        <v>0</v>
      </c>
      <c r="K16468">
        <v>1</v>
      </c>
      <c r="L16468" t="s">
        <v>19</v>
      </c>
      <c r="M16468" t="str">
        <f t="shared" si="1139"/>
        <v>http://logeion.uchicago.edu/index.html#0</v>
      </c>
    </row>
    <row r="16469" spans="1:13" ht="15" customHeight="1" x14ac:dyDescent="0.2">
      <c r="A16469" t="s">
        <v>9507</v>
      </c>
      <c r="C16469" t="str">
        <f t="shared" si="1141"/>
        <v/>
      </c>
      <c r="D16469">
        <f t="shared" si="1140"/>
        <v>0</v>
      </c>
      <c r="G16469" t="s">
        <v>101</v>
      </c>
      <c r="I16469">
        <v>3</v>
      </c>
      <c r="J16469">
        <v>0</v>
      </c>
      <c r="K16469">
        <v>0</v>
      </c>
      <c r="L16469" t="s">
        <v>24</v>
      </c>
      <c r="M16469" t="str">
        <f t="shared" si="1139"/>
        <v>http://logeion.uchicago.edu/index.html#0</v>
      </c>
    </row>
    <row r="16470" spans="1:13" ht="15" customHeight="1" x14ac:dyDescent="0.2">
      <c r="A16470" t="s">
        <v>9508</v>
      </c>
      <c r="C16470" t="str">
        <f t="shared" si="1141"/>
        <v/>
      </c>
      <c r="D16470">
        <f t="shared" si="1140"/>
        <v>0</v>
      </c>
      <c r="G16470" t="s">
        <v>80</v>
      </c>
      <c r="I16470">
        <v>5</v>
      </c>
      <c r="J16470">
        <v>0</v>
      </c>
      <c r="K16470">
        <v>0</v>
      </c>
      <c r="L16470" t="s">
        <v>24</v>
      </c>
      <c r="M16470" t="str">
        <f t="shared" si="1139"/>
        <v>http://logeion.uchicago.edu/index.html#0</v>
      </c>
    </row>
    <row r="16471" spans="1:13" ht="15" customHeight="1" x14ac:dyDescent="0.2">
      <c r="A16471" t="s">
        <v>9513</v>
      </c>
      <c r="C16471" t="str">
        <f t="shared" si="1141"/>
        <v/>
      </c>
      <c r="D16471">
        <f t="shared" si="1140"/>
        <v>0</v>
      </c>
      <c r="G16471" t="s">
        <v>61</v>
      </c>
      <c r="H16471">
        <v>1</v>
      </c>
      <c r="I16471">
        <v>0</v>
      </c>
      <c r="J16471">
        <v>0</v>
      </c>
      <c r="K16471">
        <v>0</v>
      </c>
      <c r="L16471" t="s">
        <v>36</v>
      </c>
      <c r="M16471" t="str">
        <f t="shared" si="1139"/>
        <v>http://logeion.uchicago.edu/index.html#0</v>
      </c>
    </row>
    <row r="16472" spans="1:13" ht="15" customHeight="1" x14ac:dyDescent="0.2">
      <c r="A16472" t="s">
        <v>9514</v>
      </c>
      <c r="C16472" t="str">
        <f t="shared" si="1141"/>
        <v/>
      </c>
      <c r="D16472">
        <f t="shared" si="1140"/>
        <v>0</v>
      </c>
      <c r="G16472" t="s">
        <v>23</v>
      </c>
      <c r="I16472">
        <v>1</v>
      </c>
      <c r="J16472">
        <v>0</v>
      </c>
      <c r="K16472">
        <v>0</v>
      </c>
      <c r="L16472" t="s">
        <v>24</v>
      </c>
      <c r="M16472" t="str">
        <f t="shared" si="1139"/>
        <v>http://logeion.uchicago.edu/index.html#0</v>
      </c>
    </row>
    <row r="16473" spans="1:13" ht="15" customHeight="1" x14ac:dyDescent="0.2">
      <c r="A16473" t="s">
        <v>9518</v>
      </c>
      <c r="C16473" t="str">
        <f t="shared" si="1141"/>
        <v/>
      </c>
      <c r="D16473">
        <f t="shared" si="1140"/>
        <v>0</v>
      </c>
      <c r="G16473" t="s">
        <v>61</v>
      </c>
      <c r="H16473">
        <v>1</v>
      </c>
      <c r="I16473">
        <v>0</v>
      </c>
      <c r="J16473">
        <v>0</v>
      </c>
      <c r="K16473">
        <v>0</v>
      </c>
      <c r="L16473" t="s">
        <v>36</v>
      </c>
      <c r="M16473" t="str">
        <f t="shared" si="1139"/>
        <v>http://logeion.uchicago.edu/index.html#0</v>
      </c>
    </row>
    <row r="16474" spans="1:13" ht="15" customHeight="1" x14ac:dyDescent="0.2">
      <c r="A16474" t="s">
        <v>9519</v>
      </c>
      <c r="C16474" t="str">
        <f t="shared" si="1141"/>
        <v/>
      </c>
      <c r="D16474">
        <f t="shared" si="1140"/>
        <v>0</v>
      </c>
      <c r="G16474" t="s">
        <v>21</v>
      </c>
      <c r="H16474">
        <v>2</v>
      </c>
      <c r="I16474">
        <v>0</v>
      </c>
      <c r="J16474">
        <v>0</v>
      </c>
      <c r="K16474">
        <v>1</v>
      </c>
      <c r="L16474" t="s">
        <v>19</v>
      </c>
      <c r="M16474" t="str">
        <f t="shared" si="1139"/>
        <v>http://logeion.uchicago.edu/index.html#0</v>
      </c>
    </row>
    <row r="16475" spans="1:13" ht="15" customHeight="1" x14ac:dyDescent="0.2">
      <c r="A16475" t="s">
        <v>9526</v>
      </c>
      <c r="C16475" t="str">
        <f t="shared" si="1141"/>
        <v/>
      </c>
      <c r="D16475">
        <f t="shared" si="1140"/>
        <v>0</v>
      </c>
      <c r="G16475" t="s">
        <v>23</v>
      </c>
      <c r="I16475">
        <v>1</v>
      </c>
      <c r="J16475">
        <v>0</v>
      </c>
      <c r="K16475">
        <v>0</v>
      </c>
      <c r="L16475" t="s">
        <v>24</v>
      </c>
      <c r="M16475" t="str">
        <f t="shared" si="1139"/>
        <v>http://logeion.uchicago.edu/index.html#0</v>
      </c>
    </row>
    <row r="16476" spans="1:13" ht="15" customHeight="1" x14ac:dyDescent="0.2">
      <c r="A16476" t="s">
        <v>9527</v>
      </c>
      <c r="C16476" t="str">
        <f t="shared" si="1141"/>
        <v/>
      </c>
      <c r="D16476">
        <f t="shared" si="1140"/>
        <v>0</v>
      </c>
      <c r="G16476" t="s">
        <v>18</v>
      </c>
      <c r="H16476">
        <v>4</v>
      </c>
      <c r="I16476">
        <v>0</v>
      </c>
      <c r="J16476">
        <v>0</v>
      </c>
      <c r="K16476">
        <v>0</v>
      </c>
      <c r="L16476" t="s">
        <v>19</v>
      </c>
      <c r="M16476" t="str">
        <f t="shared" si="1139"/>
        <v>http://logeion.uchicago.edu/index.html#0</v>
      </c>
    </row>
    <row r="16477" spans="1:13" ht="15" customHeight="1" x14ac:dyDescent="0.2">
      <c r="A16477" t="s">
        <v>9531</v>
      </c>
      <c r="C16477" t="str">
        <f t="shared" si="1141"/>
        <v/>
      </c>
      <c r="D16477">
        <f t="shared" si="1140"/>
        <v>0</v>
      </c>
      <c r="G16477" t="s">
        <v>23</v>
      </c>
      <c r="I16477">
        <v>1</v>
      </c>
      <c r="J16477">
        <v>0</v>
      </c>
      <c r="K16477">
        <v>0</v>
      </c>
      <c r="L16477" t="s">
        <v>24</v>
      </c>
      <c r="M16477" t="str">
        <f t="shared" si="1139"/>
        <v>http://logeion.uchicago.edu/index.html#0</v>
      </c>
    </row>
    <row r="16478" spans="1:13" ht="15" customHeight="1" x14ac:dyDescent="0.2">
      <c r="A16478" t="s">
        <v>9535</v>
      </c>
      <c r="C16478" t="str">
        <f t="shared" si="1141"/>
        <v/>
      </c>
      <c r="D16478">
        <f t="shared" si="1140"/>
        <v>0</v>
      </c>
      <c r="G16478" t="s">
        <v>18</v>
      </c>
      <c r="H16478">
        <v>4</v>
      </c>
      <c r="I16478">
        <v>0</v>
      </c>
      <c r="J16478">
        <v>0</v>
      </c>
      <c r="K16478">
        <v>0</v>
      </c>
      <c r="L16478" t="s">
        <v>19</v>
      </c>
      <c r="M16478" t="str">
        <f t="shared" si="1139"/>
        <v>http://logeion.uchicago.edu/index.html#0</v>
      </c>
    </row>
    <row r="16479" spans="1:13" ht="15" customHeight="1" x14ac:dyDescent="0.2">
      <c r="A16479" t="s">
        <v>9536</v>
      </c>
      <c r="C16479" t="str">
        <f t="shared" si="1141"/>
        <v/>
      </c>
      <c r="D16479">
        <f t="shared" si="1140"/>
        <v>0</v>
      </c>
      <c r="G16479" t="s">
        <v>61</v>
      </c>
      <c r="H16479">
        <v>1</v>
      </c>
      <c r="I16479">
        <v>0</v>
      </c>
      <c r="J16479">
        <v>0</v>
      </c>
      <c r="K16479">
        <v>0</v>
      </c>
      <c r="L16479" t="s">
        <v>36</v>
      </c>
      <c r="M16479" t="str">
        <f t="shared" si="1139"/>
        <v>http://logeion.uchicago.edu/index.html#0</v>
      </c>
    </row>
    <row r="16480" spans="1:13" ht="15" customHeight="1" x14ac:dyDescent="0.2">
      <c r="A16480" t="s">
        <v>9546</v>
      </c>
      <c r="C16480" t="str">
        <f t="shared" si="1141"/>
        <v/>
      </c>
      <c r="D16480">
        <f t="shared" si="1140"/>
        <v>0</v>
      </c>
      <c r="G16480" t="s">
        <v>23</v>
      </c>
      <c r="I16480">
        <v>1</v>
      </c>
      <c r="J16480">
        <v>0</v>
      </c>
      <c r="K16480">
        <v>0</v>
      </c>
      <c r="L16480" t="s">
        <v>24</v>
      </c>
      <c r="M16480" t="str">
        <f t="shared" si="1139"/>
        <v>http://logeion.uchicago.edu/index.html#0</v>
      </c>
    </row>
    <row r="16481" spans="1:13" ht="15" customHeight="1" x14ac:dyDescent="0.2">
      <c r="A16481" t="s">
        <v>9551</v>
      </c>
      <c r="C16481" t="str">
        <f t="shared" si="1141"/>
        <v/>
      </c>
      <c r="D16481">
        <f t="shared" si="1140"/>
        <v>0</v>
      </c>
      <c r="G16481" t="s">
        <v>23</v>
      </c>
      <c r="I16481">
        <v>1</v>
      </c>
      <c r="J16481">
        <v>0</v>
      </c>
      <c r="K16481">
        <v>0</v>
      </c>
      <c r="L16481" t="s">
        <v>24</v>
      </c>
      <c r="M16481" t="str">
        <f t="shared" si="1139"/>
        <v>http://logeion.uchicago.edu/index.html#0</v>
      </c>
    </row>
    <row r="16482" spans="1:13" ht="15" customHeight="1" x14ac:dyDescent="0.2">
      <c r="A16482" t="s">
        <v>9552</v>
      </c>
      <c r="C16482" t="str">
        <f t="shared" si="1141"/>
        <v/>
      </c>
      <c r="D16482">
        <f t="shared" si="1140"/>
        <v>0</v>
      </c>
      <c r="G16482" t="s">
        <v>76</v>
      </c>
      <c r="H16482">
        <v>1</v>
      </c>
      <c r="I16482">
        <v>0</v>
      </c>
      <c r="J16482">
        <v>0</v>
      </c>
      <c r="K16482">
        <v>0</v>
      </c>
      <c r="L16482" t="s">
        <v>19</v>
      </c>
      <c r="M16482" t="str">
        <f t="shared" si="1139"/>
        <v>http://logeion.uchicago.edu/index.html#0</v>
      </c>
    </row>
    <row r="16483" spans="1:13" ht="15" customHeight="1" x14ac:dyDescent="0.2">
      <c r="A16483" t="s">
        <v>9553</v>
      </c>
      <c r="C16483" t="str">
        <f t="shared" si="1141"/>
        <v/>
      </c>
      <c r="D16483">
        <f t="shared" si="1140"/>
        <v>0</v>
      </c>
      <c r="G16483" t="s">
        <v>155</v>
      </c>
      <c r="H16483">
        <v>3</v>
      </c>
      <c r="I16483">
        <v>0</v>
      </c>
      <c r="J16483">
        <v>0</v>
      </c>
      <c r="K16483">
        <v>0</v>
      </c>
      <c r="L16483" t="s">
        <v>36</v>
      </c>
      <c r="M16483" t="str">
        <f t="shared" ref="M16483:M16546" si="1142">"http://logeion.uchicago.edu/index.html#"&amp;D16483</f>
        <v>http://logeion.uchicago.edu/index.html#0</v>
      </c>
    </row>
    <row r="16484" spans="1:13" ht="15" customHeight="1" x14ac:dyDescent="0.2">
      <c r="A16484" t="s">
        <v>9562</v>
      </c>
      <c r="C16484" t="str">
        <f t="shared" si="1141"/>
        <v/>
      </c>
      <c r="D16484">
        <f t="shared" si="1140"/>
        <v>0</v>
      </c>
      <c r="G16484" t="s">
        <v>66</v>
      </c>
      <c r="I16484">
        <v>3</v>
      </c>
      <c r="J16484">
        <v>0</v>
      </c>
      <c r="K16484">
        <v>0</v>
      </c>
      <c r="L16484" t="s">
        <v>24</v>
      </c>
      <c r="M16484" t="str">
        <f t="shared" si="1142"/>
        <v>http://logeion.uchicago.edu/index.html#0</v>
      </c>
    </row>
    <row r="16485" spans="1:13" ht="15" customHeight="1" x14ac:dyDescent="0.2">
      <c r="A16485" t="s">
        <v>9563</v>
      </c>
      <c r="C16485" t="str">
        <f t="shared" si="1141"/>
        <v/>
      </c>
      <c r="D16485">
        <f t="shared" si="1140"/>
        <v>0</v>
      </c>
      <c r="G16485" t="s">
        <v>61</v>
      </c>
      <c r="H16485">
        <v>1</v>
      </c>
      <c r="I16485">
        <v>0</v>
      </c>
      <c r="J16485">
        <v>0</v>
      </c>
      <c r="K16485">
        <v>1</v>
      </c>
      <c r="L16485" t="s">
        <v>36</v>
      </c>
      <c r="M16485" t="str">
        <f t="shared" si="1142"/>
        <v>http://logeion.uchicago.edu/index.html#0</v>
      </c>
    </row>
    <row r="16486" spans="1:13" ht="15" customHeight="1" x14ac:dyDescent="0.2">
      <c r="A16486" t="s">
        <v>9564</v>
      </c>
      <c r="C16486" t="str">
        <f t="shared" si="1141"/>
        <v/>
      </c>
      <c r="D16486">
        <f t="shared" si="1140"/>
        <v>0</v>
      </c>
      <c r="G16486" t="s">
        <v>21</v>
      </c>
      <c r="H16486">
        <v>2</v>
      </c>
      <c r="I16486">
        <v>0</v>
      </c>
      <c r="J16486">
        <v>0</v>
      </c>
      <c r="K16486">
        <v>0</v>
      </c>
      <c r="L16486" t="s">
        <v>19</v>
      </c>
      <c r="M16486" t="str">
        <f t="shared" si="1142"/>
        <v>http://logeion.uchicago.edu/index.html#0</v>
      </c>
    </row>
    <row r="16487" spans="1:13" ht="15" customHeight="1" x14ac:dyDescent="0.2">
      <c r="A16487" t="s">
        <v>9569</v>
      </c>
      <c r="C16487" t="str">
        <f t="shared" si="1141"/>
        <v/>
      </c>
      <c r="D16487">
        <f t="shared" si="1140"/>
        <v>0</v>
      </c>
      <c r="G16487" t="s">
        <v>29</v>
      </c>
      <c r="H16487">
        <v>3</v>
      </c>
      <c r="I16487">
        <v>0</v>
      </c>
      <c r="J16487">
        <v>0</v>
      </c>
      <c r="K16487">
        <v>0</v>
      </c>
      <c r="L16487" t="s">
        <v>19</v>
      </c>
      <c r="M16487" t="str">
        <f t="shared" si="1142"/>
        <v>http://logeion.uchicago.edu/index.html#0</v>
      </c>
    </row>
    <row r="16488" spans="1:13" ht="15" customHeight="1" x14ac:dyDescent="0.2">
      <c r="A16488" t="s">
        <v>9582</v>
      </c>
      <c r="C16488" t="str">
        <f t="shared" si="1141"/>
        <v/>
      </c>
      <c r="D16488">
        <f t="shared" si="1140"/>
        <v>0</v>
      </c>
      <c r="G16488" t="s">
        <v>23</v>
      </c>
      <c r="I16488">
        <v>1</v>
      </c>
      <c r="J16488">
        <v>0</v>
      </c>
      <c r="K16488">
        <v>0</v>
      </c>
      <c r="L16488" t="s">
        <v>24</v>
      </c>
      <c r="M16488" t="str">
        <f t="shared" si="1142"/>
        <v>http://logeion.uchicago.edu/index.html#0</v>
      </c>
    </row>
    <row r="16489" spans="1:13" ht="15" customHeight="1" x14ac:dyDescent="0.2">
      <c r="A16489" t="s">
        <v>9583</v>
      </c>
      <c r="C16489" t="str">
        <f t="shared" si="1141"/>
        <v/>
      </c>
      <c r="D16489">
        <f t="shared" si="1140"/>
        <v>0</v>
      </c>
      <c r="G16489" t="s">
        <v>29</v>
      </c>
      <c r="H16489">
        <v>3</v>
      </c>
      <c r="I16489">
        <v>0</v>
      </c>
      <c r="J16489">
        <v>0</v>
      </c>
      <c r="K16489">
        <v>0</v>
      </c>
      <c r="L16489" t="s">
        <v>19</v>
      </c>
      <c r="M16489" t="str">
        <f t="shared" si="1142"/>
        <v>http://logeion.uchicago.edu/index.html#0</v>
      </c>
    </row>
    <row r="16490" spans="1:13" ht="15" customHeight="1" x14ac:dyDescent="0.2">
      <c r="A16490" t="s">
        <v>9584</v>
      </c>
      <c r="C16490" t="str">
        <f t="shared" si="1141"/>
        <v/>
      </c>
      <c r="D16490">
        <f t="shared" si="1140"/>
        <v>0</v>
      </c>
      <c r="G16490" t="s">
        <v>170</v>
      </c>
      <c r="I16490">
        <v>1</v>
      </c>
      <c r="J16490">
        <v>0</v>
      </c>
      <c r="K16490">
        <v>0</v>
      </c>
      <c r="L16490" t="s">
        <v>24</v>
      </c>
      <c r="M16490" t="str">
        <f t="shared" si="1142"/>
        <v>http://logeion.uchicago.edu/index.html#0</v>
      </c>
    </row>
    <row r="16491" spans="1:13" ht="15" customHeight="1" x14ac:dyDescent="0.2">
      <c r="A16491" t="s">
        <v>9590</v>
      </c>
      <c r="C16491" t="str">
        <f t="shared" si="1141"/>
        <v/>
      </c>
      <c r="D16491">
        <f t="shared" si="1140"/>
        <v>0</v>
      </c>
      <c r="G16491" t="s">
        <v>66</v>
      </c>
      <c r="I16491">
        <v>3</v>
      </c>
      <c r="J16491">
        <v>0</v>
      </c>
      <c r="K16491">
        <v>0</v>
      </c>
      <c r="L16491" t="s">
        <v>24</v>
      </c>
      <c r="M16491" t="str">
        <f t="shared" si="1142"/>
        <v>http://logeion.uchicago.edu/index.html#0</v>
      </c>
    </row>
    <row r="16492" spans="1:13" ht="15" customHeight="1" x14ac:dyDescent="0.2">
      <c r="A16492" t="s">
        <v>9591</v>
      </c>
      <c r="C16492" t="str">
        <f t="shared" si="1141"/>
        <v/>
      </c>
      <c r="D16492">
        <f t="shared" si="1140"/>
        <v>0</v>
      </c>
      <c r="G16492" t="s">
        <v>21</v>
      </c>
      <c r="H16492">
        <v>2</v>
      </c>
      <c r="I16492">
        <v>0</v>
      </c>
      <c r="J16492">
        <v>0</v>
      </c>
      <c r="K16492">
        <v>0</v>
      </c>
      <c r="L16492" t="s">
        <v>19</v>
      </c>
      <c r="M16492" t="str">
        <f t="shared" si="1142"/>
        <v>http://logeion.uchicago.edu/index.html#0</v>
      </c>
    </row>
    <row r="16493" spans="1:13" ht="15" customHeight="1" x14ac:dyDescent="0.2">
      <c r="A16493" t="s">
        <v>9592</v>
      </c>
      <c r="C16493" t="str">
        <f t="shared" si="1141"/>
        <v/>
      </c>
      <c r="D16493">
        <f t="shared" si="1140"/>
        <v>0</v>
      </c>
      <c r="G16493" t="s">
        <v>29</v>
      </c>
      <c r="H16493">
        <v>3</v>
      </c>
      <c r="I16493">
        <v>0</v>
      </c>
      <c r="J16493">
        <v>0</v>
      </c>
      <c r="K16493">
        <v>0</v>
      </c>
      <c r="L16493" t="s">
        <v>19</v>
      </c>
      <c r="M16493" t="str">
        <f t="shared" si="1142"/>
        <v>http://logeion.uchicago.edu/index.html#0</v>
      </c>
    </row>
    <row r="16494" spans="1:13" ht="15" customHeight="1" x14ac:dyDescent="0.2">
      <c r="A16494" t="s">
        <v>9598</v>
      </c>
      <c r="C16494" t="str">
        <f t="shared" si="1141"/>
        <v/>
      </c>
      <c r="D16494">
        <f t="shared" si="1140"/>
        <v>0</v>
      </c>
      <c r="G16494" t="s">
        <v>640</v>
      </c>
      <c r="H16494">
        <v>5</v>
      </c>
      <c r="I16494">
        <v>0</v>
      </c>
      <c r="J16494">
        <v>0</v>
      </c>
      <c r="K16494">
        <v>0</v>
      </c>
      <c r="L16494" t="s">
        <v>19</v>
      </c>
      <c r="M16494" t="str">
        <f t="shared" si="1142"/>
        <v>http://logeion.uchicago.edu/index.html#0</v>
      </c>
    </row>
    <row r="16495" spans="1:13" ht="15" customHeight="1" x14ac:dyDescent="0.2">
      <c r="A16495" t="s">
        <v>9599</v>
      </c>
      <c r="C16495" t="str">
        <f t="shared" si="1141"/>
        <v/>
      </c>
      <c r="D16495">
        <f t="shared" si="1140"/>
        <v>0</v>
      </c>
      <c r="G16495" t="s">
        <v>29</v>
      </c>
      <c r="H16495">
        <v>3</v>
      </c>
      <c r="I16495">
        <v>0</v>
      </c>
      <c r="J16495">
        <v>0</v>
      </c>
      <c r="K16495">
        <v>0</v>
      </c>
      <c r="L16495" t="s">
        <v>19</v>
      </c>
      <c r="M16495" t="str">
        <f t="shared" si="1142"/>
        <v>http://logeion.uchicago.edu/index.html#0</v>
      </c>
    </row>
    <row r="16496" spans="1:13" ht="15" customHeight="1" x14ac:dyDescent="0.2">
      <c r="A16496" t="s">
        <v>9600</v>
      </c>
      <c r="C16496" t="str">
        <f t="shared" si="1141"/>
        <v/>
      </c>
      <c r="D16496">
        <f t="shared" si="1140"/>
        <v>0</v>
      </c>
      <c r="G16496" t="s">
        <v>21</v>
      </c>
      <c r="H16496">
        <v>2</v>
      </c>
      <c r="I16496">
        <v>0</v>
      </c>
      <c r="J16496">
        <v>0</v>
      </c>
      <c r="K16496">
        <v>0</v>
      </c>
      <c r="L16496" t="s">
        <v>19</v>
      </c>
      <c r="M16496" t="str">
        <f t="shared" si="1142"/>
        <v>http://logeion.uchicago.edu/index.html#0</v>
      </c>
    </row>
    <row r="16497" spans="1:13" ht="15" customHeight="1" x14ac:dyDescent="0.2">
      <c r="A16497" t="s">
        <v>9602</v>
      </c>
      <c r="C16497" t="str">
        <f t="shared" si="1141"/>
        <v/>
      </c>
      <c r="D16497">
        <f t="shared" si="1140"/>
        <v>0</v>
      </c>
      <c r="E16497" t="s">
        <v>9603</v>
      </c>
      <c r="F16497" t="s">
        <v>9604</v>
      </c>
      <c r="G16497" t="s">
        <v>43</v>
      </c>
      <c r="H16497">
        <v>6</v>
      </c>
      <c r="I16497">
        <v>0</v>
      </c>
      <c r="J16497">
        <v>0</v>
      </c>
      <c r="K16497">
        <v>1</v>
      </c>
      <c r="L16497" t="s">
        <v>19</v>
      </c>
      <c r="M16497" t="str">
        <f t="shared" si="1142"/>
        <v>http://logeion.uchicago.edu/index.html#0</v>
      </c>
    </row>
    <row r="16498" spans="1:13" ht="15" customHeight="1" x14ac:dyDescent="0.2">
      <c r="A16498" t="s">
        <v>9605</v>
      </c>
      <c r="C16498" t="str">
        <f t="shared" si="1141"/>
        <v/>
      </c>
      <c r="D16498">
        <f t="shared" si="1140"/>
        <v>0</v>
      </c>
      <c r="G16498" t="s">
        <v>23</v>
      </c>
      <c r="I16498">
        <v>1</v>
      </c>
      <c r="J16498">
        <v>0</v>
      </c>
      <c r="K16498">
        <v>0</v>
      </c>
      <c r="L16498" t="s">
        <v>24</v>
      </c>
      <c r="M16498" t="str">
        <f t="shared" si="1142"/>
        <v>http://logeion.uchicago.edu/index.html#0</v>
      </c>
    </row>
    <row r="16499" spans="1:13" ht="15" customHeight="1" x14ac:dyDescent="0.2">
      <c r="A16499" t="s">
        <v>9614</v>
      </c>
      <c r="C16499" t="str">
        <f t="shared" si="1141"/>
        <v/>
      </c>
      <c r="D16499">
        <f t="shared" si="1140"/>
        <v>0</v>
      </c>
      <c r="G16499" t="s">
        <v>76</v>
      </c>
      <c r="H16499">
        <v>1</v>
      </c>
      <c r="I16499">
        <v>0</v>
      </c>
      <c r="J16499">
        <v>0</v>
      </c>
      <c r="K16499">
        <v>0</v>
      </c>
      <c r="L16499" t="s">
        <v>19</v>
      </c>
      <c r="M16499" t="str">
        <f t="shared" si="1142"/>
        <v>http://logeion.uchicago.edu/index.html#0</v>
      </c>
    </row>
    <row r="16500" spans="1:13" ht="15" customHeight="1" x14ac:dyDescent="0.2">
      <c r="A16500" t="s">
        <v>9615</v>
      </c>
      <c r="C16500" t="str">
        <f t="shared" si="1141"/>
        <v/>
      </c>
      <c r="D16500">
        <f t="shared" si="1140"/>
        <v>0</v>
      </c>
      <c r="G16500" t="s">
        <v>21</v>
      </c>
      <c r="H16500">
        <v>2</v>
      </c>
      <c r="I16500">
        <v>0</v>
      </c>
      <c r="J16500">
        <v>0</v>
      </c>
      <c r="K16500">
        <v>0</v>
      </c>
      <c r="L16500" t="s">
        <v>19</v>
      </c>
      <c r="M16500" t="str">
        <f t="shared" si="1142"/>
        <v>http://logeion.uchicago.edu/index.html#0</v>
      </c>
    </row>
    <row r="16501" spans="1:13" ht="15" customHeight="1" x14ac:dyDescent="0.2">
      <c r="A16501" t="s">
        <v>9623</v>
      </c>
      <c r="C16501" t="str">
        <f t="shared" si="1141"/>
        <v/>
      </c>
      <c r="D16501">
        <f t="shared" si="1140"/>
        <v>0</v>
      </c>
      <c r="G16501" t="s">
        <v>61</v>
      </c>
      <c r="H16501">
        <v>1</v>
      </c>
      <c r="I16501">
        <v>0</v>
      </c>
      <c r="J16501">
        <v>0</v>
      </c>
      <c r="K16501">
        <v>0</v>
      </c>
      <c r="L16501" t="s">
        <v>36</v>
      </c>
      <c r="M16501" t="str">
        <f t="shared" si="1142"/>
        <v>http://logeion.uchicago.edu/index.html#0</v>
      </c>
    </row>
    <row r="16502" spans="1:13" ht="15" customHeight="1" x14ac:dyDescent="0.2">
      <c r="A16502" t="s">
        <v>9638</v>
      </c>
      <c r="C16502" t="str">
        <f t="shared" si="1141"/>
        <v/>
      </c>
      <c r="D16502">
        <f t="shared" si="1140"/>
        <v>0</v>
      </c>
      <c r="G16502" t="s">
        <v>61</v>
      </c>
      <c r="H16502">
        <v>1</v>
      </c>
      <c r="I16502">
        <v>0</v>
      </c>
      <c r="J16502">
        <v>0</v>
      </c>
      <c r="K16502">
        <v>0</v>
      </c>
      <c r="L16502" t="s">
        <v>36</v>
      </c>
      <c r="M16502" t="str">
        <f t="shared" si="1142"/>
        <v>http://logeion.uchicago.edu/index.html#0</v>
      </c>
    </row>
    <row r="16503" spans="1:13" ht="15" customHeight="1" x14ac:dyDescent="0.2">
      <c r="A16503" t="s">
        <v>9651</v>
      </c>
      <c r="C16503" t="str">
        <f t="shared" si="1141"/>
        <v/>
      </c>
      <c r="D16503">
        <f t="shared" si="1140"/>
        <v>0</v>
      </c>
      <c r="E16503" t="s">
        <v>9652</v>
      </c>
      <c r="F16503" t="s">
        <v>9653</v>
      </c>
      <c r="G16503" t="s">
        <v>76</v>
      </c>
      <c r="H16503">
        <v>1</v>
      </c>
      <c r="I16503">
        <v>0</v>
      </c>
      <c r="J16503">
        <v>0</v>
      </c>
      <c r="K16503">
        <v>1</v>
      </c>
      <c r="L16503" t="s">
        <v>19</v>
      </c>
      <c r="M16503" t="str">
        <f t="shared" si="1142"/>
        <v>http://logeion.uchicago.edu/index.html#0</v>
      </c>
    </row>
    <row r="16504" spans="1:13" ht="15" customHeight="1" x14ac:dyDescent="0.2">
      <c r="A16504" t="s">
        <v>9654</v>
      </c>
      <c r="C16504" t="str">
        <f t="shared" si="1141"/>
        <v/>
      </c>
      <c r="D16504">
        <f t="shared" si="1140"/>
        <v>0</v>
      </c>
      <c r="E16504" t="s">
        <v>9655</v>
      </c>
      <c r="F16504" t="s">
        <v>9656</v>
      </c>
      <c r="G16504" t="s">
        <v>21</v>
      </c>
      <c r="H16504">
        <v>2</v>
      </c>
      <c r="I16504">
        <v>0</v>
      </c>
      <c r="J16504">
        <v>0</v>
      </c>
      <c r="K16504">
        <v>1</v>
      </c>
      <c r="L16504" t="s">
        <v>19</v>
      </c>
      <c r="M16504" t="str">
        <f t="shared" si="1142"/>
        <v>http://logeion.uchicago.edu/index.html#0</v>
      </c>
    </row>
    <row r="16505" spans="1:13" ht="15" customHeight="1" x14ac:dyDescent="0.2">
      <c r="A16505" t="s">
        <v>9657</v>
      </c>
      <c r="C16505" t="str">
        <f t="shared" si="1141"/>
        <v/>
      </c>
      <c r="D16505">
        <f t="shared" ref="D16505:D16568" si="1143">IF(ISBLANK(B16505),0,LEFT( C16505, FIND( " ", C16505 ) - 1 ))</f>
        <v>0</v>
      </c>
      <c r="E16505" t="s">
        <v>9658</v>
      </c>
      <c r="F16505" t="s">
        <v>9659</v>
      </c>
      <c r="G16505" t="s">
        <v>21</v>
      </c>
      <c r="H16505">
        <v>2</v>
      </c>
      <c r="I16505">
        <v>0</v>
      </c>
      <c r="J16505">
        <v>0</v>
      </c>
      <c r="K16505">
        <v>1</v>
      </c>
      <c r="L16505" t="s">
        <v>19</v>
      </c>
      <c r="M16505" t="str">
        <f t="shared" si="1142"/>
        <v>http://logeion.uchicago.edu/index.html#0</v>
      </c>
    </row>
    <row r="16506" spans="1:13" ht="15" customHeight="1" x14ac:dyDescent="0.2">
      <c r="A16506" t="s">
        <v>9660</v>
      </c>
      <c r="C16506" t="str">
        <f t="shared" si="1141"/>
        <v/>
      </c>
      <c r="D16506">
        <f t="shared" si="1143"/>
        <v>0</v>
      </c>
      <c r="G16506" t="s">
        <v>21</v>
      </c>
      <c r="H16506">
        <v>2</v>
      </c>
      <c r="I16506">
        <v>0</v>
      </c>
      <c r="J16506">
        <v>0</v>
      </c>
      <c r="K16506">
        <v>0</v>
      </c>
      <c r="L16506" t="s">
        <v>19</v>
      </c>
      <c r="M16506" t="str">
        <f t="shared" si="1142"/>
        <v>http://logeion.uchicago.edu/index.html#0</v>
      </c>
    </row>
    <row r="16507" spans="1:13" ht="15" customHeight="1" x14ac:dyDescent="0.2">
      <c r="A16507" t="s">
        <v>9662</v>
      </c>
      <c r="C16507" t="str">
        <f t="shared" si="1141"/>
        <v/>
      </c>
      <c r="D16507">
        <f t="shared" si="1143"/>
        <v>0</v>
      </c>
      <c r="G16507" t="s">
        <v>170</v>
      </c>
      <c r="I16507">
        <v>1</v>
      </c>
      <c r="J16507">
        <v>0</v>
      </c>
      <c r="K16507">
        <v>0</v>
      </c>
      <c r="L16507" t="s">
        <v>24</v>
      </c>
      <c r="M16507" t="str">
        <f t="shared" si="1142"/>
        <v>http://logeion.uchicago.edu/index.html#0</v>
      </c>
    </row>
    <row r="16508" spans="1:13" ht="15" customHeight="1" x14ac:dyDescent="0.2">
      <c r="A16508" t="s">
        <v>9667</v>
      </c>
      <c r="C16508" t="str">
        <f t="shared" si="1141"/>
        <v/>
      </c>
      <c r="D16508">
        <f t="shared" si="1143"/>
        <v>0</v>
      </c>
      <c r="G16508" t="s">
        <v>76</v>
      </c>
      <c r="H16508">
        <v>1</v>
      </c>
      <c r="I16508">
        <v>0</v>
      </c>
      <c r="J16508">
        <v>0</v>
      </c>
      <c r="K16508">
        <v>0</v>
      </c>
      <c r="L16508" t="s">
        <v>19</v>
      </c>
      <c r="M16508" t="str">
        <f t="shared" si="1142"/>
        <v>http://logeion.uchicago.edu/index.html#0</v>
      </c>
    </row>
    <row r="16509" spans="1:13" ht="15" customHeight="1" x14ac:dyDescent="0.2">
      <c r="A16509" t="s">
        <v>9675</v>
      </c>
      <c r="C16509" t="str">
        <f t="shared" si="1141"/>
        <v/>
      </c>
      <c r="D16509">
        <f t="shared" si="1143"/>
        <v>0</v>
      </c>
      <c r="G16509" t="s">
        <v>21</v>
      </c>
      <c r="H16509">
        <v>2</v>
      </c>
      <c r="I16509">
        <v>0</v>
      </c>
      <c r="J16509">
        <v>0</v>
      </c>
      <c r="K16509">
        <v>0</v>
      </c>
      <c r="L16509" t="s">
        <v>19</v>
      </c>
      <c r="M16509" t="str">
        <f t="shared" si="1142"/>
        <v>http://logeion.uchicago.edu/index.html#0</v>
      </c>
    </row>
    <row r="16510" spans="1:13" ht="15" customHeight="1" x14ac:dyDescent="0.2">
      <c r="A16510" t="s">
        <v>9676</v>
      </c>
      <c r="C16510" t="str">
        <f t="shared" si="1141"/>
        <v/>
      </c>
      <c r="D16510">
        <f t="shared" si="1143"/>
        <v>0</v>
      </c>
      <c r="G16510" t="s">
        <v>61</v>
      </c>
      <c r="H16510">
        <v>1</v>
      </c>
      <c r="I16510">
        <v>0</v>
      </c>
      <c r="J16510">
        <v>0</v>
      </c>
      <c r="K16510">
        <v>0</v>
      </c>
      <c r="L16510" t="s">
        <v>36</v>
      </c>
      <c r="M16510" t="str">
        <f t="shared" si="1142"/>
        <v>http://logeion.uchicago.edu/index.html#0</v>
      </c>
    </row>
    <row r="16511" spans="1:13" ht="15" customHeight="1" x14ac:dyDescent="0.2">
      <c r="A16511" t="s">
        <v>9695</v>
      </c>
      <c r="C16511" t="str">
        <f t="shared" si="1141"/>
        <v/>
      </c>
      <c r="D16511">
        <f t="shared" si="1143"/>
        <v>0</v>
      </c>
      <c r="G16511" t="s">
        <v>29</v>
      </c>
      <c r="H16511">
        <v>3</v>
      </c>
      <c r="I16511">
        <v>0</v>
      </c>
      <c r="J16511">
        <v>0</v>
      </c>
      <c r="K16511">
        <v>0</v>
      </c>
      <c r="L16511" t="s">
        <v>19</v>
      </c>
      <c r="M16511" t="str">
        <f t="shared" si="1142"/>
        <v>http://logeion.uchicago.edu/index.html#0</v>
      </c>
    </row>
    <row r="16512" spans="1:13" ht="15" customHeight="1" x14ac:dyDescent="0.2">
      <c r="A16512" t="s">
        <v>9706</v>
      </c>
      <c r="C16512" t="str">
        <f t="shared" si="1141"/>
        <v/>
      </c>
      <c r="D16512">
        <f t="shared" si="1143"/>
        <v>0</v>
      </c>
      <c r="G16512" t="s">
        <v>29</v>
      </c>
      <c r="H16512">
        <v>3</v>
      </c>
      <c r="I16512">
        <v>0</v>
      </c>
      <c r="J16512">
        <v>0</v>
      </c>
      <c r="K16512">
        <v>0</v>
      </c>
      <c r="L16512" t="s">
        <v>19</v>
      </c>
      <c r="M16512" t="str">
        <f t="shared" si="1142"/>
        <v>http://logeion.uchicago.edu/index.html#0</v>
      </c>
    </row>
    <row r="16513" spans="1:13" ht="15" customHeight="1" x14ac:dyDescent="0.2">
      <c r="A16513" t="s">
        <v>9721</v>
      </c>
      <c r="C16513" t="str">
        <f t="shared" si="1141"/>
        <v/>
      </c>
      <c r="D16513">
        <f t="shared" si="1143"/>
        <v>0</v>
      </c>
      <c r="G16513" t="s">
        <v>21</v>
      </c>
      <c r="H16513">
        <v>2</v>
      </c>
      <c r="I16513">
        <v>0</v>
      </c>
      <c r="J16513">
        <v>0</v>
      </c>
      <c r="K16513">
        <v>0</v>
      </c>
      <c r="L16513" t="s">
        <v>19</v>
      </c>
      <c r="M16513" t="str">
        <f t="shared" si="1142"/>
        <v>http://logeion.uchicago.edu/index.html#0</v>
      </c>
    </row>
    <row r="16514" spans="1:13" ht="15" customHeight="1" x14ac:dyDescent="0.2">
      <c r="A16514" t="s">
        <v>9729</v>
      </c>
      <c r="C16514" t="str">
        <f t="shared" si="1141"/>
        <v/>
      </c>
      <c r="D16514">
        <f t="shared" si="1143"/>
        <v>0</v>
      </c>
      <c r="G16514" t="s">
        <v>89</v>
      </c>
      <c r="I16514">
        <v>0</v>
      </c>
      <c r="J16514">
        <v>0</v>
      </c>
      <c r="K16514">
        <v>0</v>
      </c>
      <c r="L16514" t="s">
        <v>90</v>
      </c>
      <c r="M16514" t="str">
        <f t="shared" si="1142"/>
        <v>http://logeion.uchicago.edu/index.html#0</v>
      </c>
    </row>
    <row r="16515" spans="1:13" ht="15" customHeight="1" x14ac:dyDescent="0.2">
      <c r="A16515" t="s">
        <v>9733</v>
      </c>
      <c r="C16515" t="str">
        <f t="shared" si="1141"/>
        <v/>
      </c>
      <c r="D16515">
        <f t="shared" si="1143"/>
        <v>0</v>
      </c>
      <c r="G16515" t="s">
        <v>61</v>
      </c>
      <c r="H16515">
        <v>1</v>
      </c>
      <c r="I16515">
        <v>0</v>
      </c>
      <c r="J16515">
        <v>0</v>
      </c>
      <c r="K16515">
        <v>0</v>
      </c>
      <c r="L16515" t="s">
        <v>36</v>
      </c>
      <c r="M16515" t="str">
        <f t="shared" si="1142"/>
        <v>http://logeion.uchicago.edu/index.html#0</v>
      </c>
    </row>
    <row r="16516" spans="1:13" ht="15" customHeight="1" x14ac:dyDescent="0.2">
      <c r="A16516" t="s">
        <v>9757</v>
      </c>
      <c r="C16516" t="str">
        <f t="shared" si="1141"/>
        <v/>
      </c>
      <c r="D16516">
        <f t="shared" si="1143"/>
        <v>0</v>
      </c>
      <c r="G16516" t="s">
        <v>29</v>
      </c>
      <c r="H16516">
        <v>3</v>
      </c>
      <c r="I16516">
        <v>0</v>
      </c>
      <c r="J16516">
        <v>0</v>
      </c>
      <c r="K16516">
        <v>0</v>
      </c>
      <c r="L16516" t="s">
        <v>19</v>
      </c>
      <c r="M16516" t="str">
        <f t="shared" si="1142"/>
        <v>http://logeion.uchicago.edu/index.html#0</v>
      </c>
    </row>
    <row r="16517" spans="1:13" ht="15" customHeight="1" x14ac:dyDescent="0.2">
      <c r="A16517" t="s">
        <v>9759</v>
      </c>
      <c r="C16517" t="str">
        <f t="shared" si="1141"/>
        <v/>
      </c>
      <c r="D16517">
        <f t="shared" si="1143"/>
        <v>0</v>
      </c>
      <c r="G16517" t="s">
        <v>18</v>
      </c>
      <c r="H16517">
        <v>4</v>
      </c>
      <c r="I16517">
        <v>0</v>
      </c>
      <c r="J16517">
        <v>0</v>
      </c>
      <c r="K16517">
        <v>0</v>
      </c>
      <c r="L16517" t="s">
        <v>19</v>
      </c>
      <c r="M16517" t="str">
        <f t="shared" si="1142"/>
        <v>http://logeion.uchicago.edu/index.html#0</v>
      </c>
    </row>
    <row r="16518" spans="1:13" ht="15" customHeight="1" x14ac:dyDescent="0.2">
      <c r="A16518" t="s">
        <v>9760</v>
      </c>
      <c r="C16518" t="str">
        <f t="shared" si="1141"/>
        <v/>
      </c>
      <c r="D16518">
        <f t="shared" si="1143"/>
        <v>0</v>
      </c>
      <c r="G16518" t="s">
        <v>23</v>
      </c>
      <c r="I16518">
        <v>1</v>
      </c>
      <c r="J16518">
        <v>0</v>
      </c>
      <c r="K16518">
        <v>0</v>
      </c>
      <c r="L16518" t="s">
        <v>24</v>
      </c>
      <c r="M16518" t="str">
        <f t="shared" si="1142"/>
        <v>http://logeion.uchicago.edu/index.html#0</v>
      </c>
    </row>
    <row r="16519" spans="1:13" ht="15" customHeight="1" x14ac:dyDescent="0.2">
      <c r="A16519" t="s">
        <v>9781</v>
      </c>
      <c r="C16519" t="str">
        <f t="shared" si="1141"/>
        <v/>
      </c>
      <c r="D16519">
        <f t="shared" si="1143"/>
        <v>0</v>
      </c>
      <c r="G16519" t="s">
        <v>95</v>
      </c>
      <c r="I16519">
        <v>2</v>
      </c>
      <c r="J16519">
        <v>0</v>
      </c>
      <c r="K16519">
        <v>0</v>
      </c>
      <c r="L16519" t="s">
        <v>24</v>
      </c>
      <c r="M16519" t="str">
        <f t="shared" si="1142"/>
        <v>http://logeion.uchicago.edu/index.html#0</v>
      </c>
    </row>
    <row r="16520" spans="1:13" ht="15" customHeight="1" x14ac:dyDescent="0.2">
      <c r="A16520" t="s">
        <v>9789</v>
      </c>
      <c r="C16520" t="str">
        <f t="shared" si="1141"/>
        <v/>
      </c>
      <c r="D16520">
        <f t="shared" si="1143"/>
        <v>0</v>
      </c>
      <c r="G16520" t="s">
        <v>170</v>
      </c>
      <c r="I16520">
        <v>1</v>
      </c>
      <c r="J16520">
        <v>0</v>
      </c>
      <c r="K16520">
        <v>0</v>
      </c>
      <c r="L16520" t="s">
        <v>24</v>
      </c>
      <c r="M16520" t="str">
        <f t="shared" si="1142"/>
        <v>http://logeion.uchicago.edu/index.html#0</v>
      </c>
    </row>
    <row r="16521" spans="1:13" ht="15" customHeight="1" x14ac:dyDescent="0.2">
      <c r="A16521" t="s">
        <v>9804</v>
      </c>
      <c r="C16521" t="str">
        <f t="shared" si="1141"/>
        <v/>
      </c>
      <c r="D16521">
        <f t="shared" si="1143"/>
        <v>0</v>
      </c>
      <c r="G16521" t="s">
        <v>61</v>
      </c>
      <c r="H16521">
        <v>1</v>
      </c>
      <c r="I16521">
        <v>0</v>
      </c>
      <c r="J16521">
        <v>0</v>
      </c>
      <c r="K16521">
        <v>0</v>
      </c>
      <c r="L16521" t="s">
        <v>36</v>
      </c>
      <c r="M16521" t="str">
        <f t="shared" si="1142"/>
        <v>http://logeion.uchicago.edu/index.html#0</v>
      </c>
    </row>
    <row r="16522" spans="1:13" ht="15" customHeight="1" x14ac:dyDescent="0.2">
      <c r="A16522" t="s">
        <v>9813</v>
      </c>
      <c r="C16522" t="str">
        <f t="shared" si="1141"/>
        <v/>
      </c>
      <c r="D16522">
        <f t="shared" si="1143"/>
        <v>0</v>
      </c>
      <c r="G16522" t="s">
        <v>18</v>
      </c>
      <c r="H16522">
        <v>4</v>
      </c>
      <c r="I16522">
        <v>0</v>
      </c>
      <c r="J16522">
        <v>0</v>
      </c>
      <c r="K16522">
        <v>0</v>
      </c>
      <c r="L16522" t="s">
        <v>19</v>
      </c>
      <c r="M16522" t="str">
        <f t="shared" si="1142"/>
        <v>http://logeion.uchicago.edu/index.html#0</v>
      </c>
    </row>
    <row r="16523" spans="1:13" ht="15" customHeight="1" x14ac:dyDescent="0.2">
      <c r="A16523" t="s">
        <v>9814</v>
      </c>
      <c r="C16523" t="str">
        <f t="shared" si="1141"/>
        <v/>
      </c>
      <c r="D16523">
        <f t="shared" si="1143"/>
        <v>0</v>
      </c>
      <c r="G16523" t="s">
        <v>21</v>
      </c>
      <c r="H16523">
        <v>2</v>
      </c>
      <c r="I16523">
        <v>0</v>
      </c>
      <c r="J16523">
        <v>0</v>
      </c>
      <c r="K16523">
        <v>0</v>
      </c>
      <c r="L16523" t="s">
        <v>19</v>
      </c>
      <c r="M16523" t="str">
        <f t="shared" si="1142"/>
        <v>http://logeion.uchicago.edu/index.html#0</v>
      </c>
    </row>
    <row r="16524" spans="1:13" ht="15" customHeight="1" x14ac:dyDescent="0.2">
      <c r="A16524" t="s">
        <v>9819</v>
      </c>
      <c r="C16524" t="str">
        <f t="shared" si="1141"/>
        <v/>
      </c>
      <c r="D16524">
        <f t="shared" si="1143"/>
        <v>0</v>
      </c>
      <c r="G16524" t="s">
        <v>61</v>
      </c>
      <c r="H16524">
        <v>1</v>
      </c>
      <c r="I16524">
        <v>0</v>
      </c>
      <c r="J16524">
        <v>0</v>
      </c>
      <c r="K16524">
        <v>0</v>
      </c>
      <c r="L16524" t="s">
        <v>36</v>
      </c>
      <c r="M16524" t="str">
        <f t="shared" si="1142"/>
        <v>http://logeion.uchicago.edu/index.html#0</v>
      </c>
    </row>
    <row r="16525" spans="1:13" ht="15" customHeight="1" x14ac:dyDescent="0.2">
      <c r="A16525" t="s">
        <v>9824</v>
      </c>
      <c r="C16525" t="str">
        <f t="shared" si="1141"/>
        <v/>
      </c>
      <c r="D16525">
        <f t="shared" si="1143"/>
        <v>0</v>
      </c>
      <c r="G16525" t="s">
        <v>29</v>
      </c>
      <c r="H16525">
        <v>3</v>
      </c>
      <c r="I16525">
        <v>0</v>
      </c>
      <c r="J16525">
        <v>0</v>
      </c>
      <c r="K16525">
        <v>0</v>
      </c>
      <c r="L16525" t="s">
        <v>19</v>
      </c>
      <c r="M16525" t="str">
        <f t="shared" si="1142"/>
        <v>http://logeion.uchicago.edu/index.html#0</v>
      </c>
    </row>
    <row r="16526" spans="1:13" ht="15" customHeight="1" x14ac:dyDescent="0.2">
      <c r="A16526" t="s">
        <v>9826</v>
      </c>
      <c r="C16526" t="str">
        <f t="shared" si="1141"/>
        <v/>
      </c>
      <c r="D16526">
        <f t="shared" si="1143"/>
        <v>0</v>
      </c>
      <c r="G16526" t="s">
        <v>21</v>
      </c>
      <c r="H16526">
        <v>2</v>
      </c>
      <c r="I16526">
        <v>0</v>
      </c>
      <c r="J16526">
        <v>0</v>
      </c>
      <c r="K16526">
        <v>0</v>
      </c>
      <c r="L16526" t="s">
        <v>19</v>
      </c>
      <c r="M16526" t="str">
        <f t="shared" si="1142"/>
        <v>http://logeion.uchicago.edu/index.html#0</v>
      </c>
    </row>
    <row r="16527" spans="1:13" ht="15" customHeight="1" x14ac:dyDescent="0.2">
      <c r="A16527" t="s">
        <v>9835</v>
      </c>
      <c r="C16527" t="str">
        <f t="shared" si="1141"/>
        <v/>
      </c>
      <c r="D16527">
        <f t="shared" si="1143"/>
        <v>0</v>
      </c>
      <c r="G16527" t="s">
        <v>170</v>
      </c>
      <c r="I16527">
        <v>1</v>
      </c>
      <c r="J16527">
        <v>0</v>
      </c>
      <c r="K16527">
        <v>0</v>
      </c>
      <c r="L16527" t="s">
        <v>24</v>
      </c>
      <c r="M16527" t="str">
        <f t="shared" si="1142"/>
        <v>http://logeion.uchicago.edu/index.html#0</v>
      </c>
    </row>
    <row r="16528" spans="1:13" ht="15" customHeight="1" x14ac:dyDescent="0.2">
      <c r="A16528" t="s">
        <v>9836</v>
      </c>
      <c r="C16528" t="str">
        <f t="shared" si="1141"/>
        <v/>
      </c>
      <c r="D16528">
        <f t="shared" si="1143"/>
        <v>0</v>
      </c>
      <c r="G16528" t="s">
        <v>95</v>
      </c>
      <c r="I16528">
        <v>2</v>
      </c>
      <c r="J16528">
        <v>0</v>
      </c>
      <c r="K16528">
        <v>0</v>
      </c>
      <c r="L16528" t="s">
        <v>24</v>
      </c>
      <c r="M16528" t="str">
        <f t="shared" si="1142"/>
        <v>http://logeion.uchicago.edu/index.html#0</v>
      </c>
    </row>
    <row r="16529" spans="1:13" ht="15" customHeight="1" x14ac:dyDescent="0.2">
      <c r="A16529" t="s">
        <v>9837</v>
      </c>
      <c r="C16529" t="str">
        <f t="shared" si="1141"/>
        <v/>
      </c>
      <c r="D16529">
        <f t="shared" si="1143"/>
        <v>0</v>
      </c>
      <c r="G16529" t="s">
        <v>9838</v>
      </c>
      <c r="I16529">
        <v>2</v>
      </c>
      <c r="J16529">
        <v>0</v>
      </c>
      <c r="K16529">
        <v>0</v>
      </c>
      <c r="L16529" t="s">
        <v>24</v>
      </c>
      <c r="M16529" t="str">
        <f t="shared" si="1142"/>
        <v>http://logeion.uchicago.edu/index.html#0</v>
      </c>
    </row>
    <row r="16530" spans="1:13" ht="15" customHeight="1" x14ac:dyDescent="0.2">
      <c r="A16530" t="s">
        <v>9839</v>
      </c>
      <c r="C16530" t="str">
        <f t="shared" si="1141"/>
        <v/>
      </c>
      <c r="D16530">
        <f t="shared" si="1143"/>
        <v>0</v>
      </c>
      <c r="G16530" t="s">
        <v>21</v>
      </c>
      <c r="H16530">
        <v>2</v>
      </c>
      <c r="I16530">
        <v>0</v>
      </c>
      <c r="J16530">
        <v>0</v>
      </c>
      <c r="K16530">
        <v>0</v>
      </c>
      <c r="L16530" t="s">
        <v>19</v>
      </c>
      <c r="M16530" t="str">
        <f t="shared" si="1142"/>
        <v>http://logeion.uchicago.edu/index.html#0</v>
      </c>
    </row>
    <row r="16531" spans="1:13" ht="15" customHeight="1" x14ac:dyDescent="0.2">
      <c r="A16531" t="s">
        <v>9840</v>
      </c>
      <c r="C16531" t="str">
        <f t="shared" si="1141"/>
        <v/>
      </c>
      <c r="D16531">
        <f t="shared" si="1143"/>
        <v>0</v>
      </c>
      <c r="G16531" t="s">
        <v>29</v>
      </c>
      <c r="H16531">
        <v>3</v>
      </c>
      <c r="I16531">
        <v>0</v>
      </c>
      <c r="J16531">
        <v>0</v>
      </c>
      <c r="K16531">
        <v>0</v>
      </c>
      <c r="L16531" t="s">
        <v>19</v>
      </c>
      <c r="M16531" t="str">
        <f t="shared" si="1142"/>
        <v>http://logeion.uchicago.edu/index.html#0</v>
      </c>
    </row>
    <row r="16532" spans="1:13" ht="15" customHeight="1" x14ac:dyDescent="0.2">
      <c r="A16532" t="s">
        <v>9844</v>
      </c>
      <c r="C16532" t="str">
        <f t="shared" ref="C16532:C16595" si="1144">SUBSTITUTE(SUBSTITUTE(SUBSTITUTE(SUBSTITUTE(SUBSTITUTE(SUBSTITUTE(SUBSTITUTE(SUBSTITUTE(SUBSTITUTE(SUBSTITUTE(SUBSTITUTE(B16532, "ā", "a"), "ē", "e"), "ī", "i"), "ō", "o"), "ū", "u"), "ȳ", "y"), "Ā", "A"), "Ē", "E"), "Ī", "I"), "Ō", "O"), "Ū", "U")</f>
        <v/>
      </c>
      <c r="D16532">
        <f t="shared" si="1143"/>
        <v>0</v>
      </c>
      <c r="G16532" t="s">
        <v>21</v>
      </c>
      <c r="H16532">
        <v>2</v>
      </c>
      <c r="I16532">
        <v>0</v>
      </c>
      <c r="J16532">
        <v>0</v>
      </c>
      <c r="K16532">
        <v>0</v>
      </c>
      <c r="L16532" t="s">
        <v>19</v>
      </c>
      <c r="M16532" t="str">
        <f t="shared" si="1142"/>
        <v>http://logeion.uchicago.edu/index.html#0</v>
      </c>
    </row>
    <row r="16533" spans="1:13" ht="15" customHeight="1" x14ac:dyDescent="0.2">
      <c r="A16533" t="s">
        <v>9848</v>
      </c>
      <c r="C16533" t="str">
        <f t="shared" si="1144"/>
        <v/>
      </c>
      <c r="D16533">
        <f t="shared" si="1143"/>
        <v>0</v>
      </c>
      <c r="G16533" t="s">
        <v>23</v>
      </c>
      <c r="I16533">
        <v>1</v>
      </c>
      <c r="J16533">
        <v>0</v>
      </c>
      <c r="K16533">
        <v>0</v>
      </c>
      <c r="L16533" t="s">
        <v>24</v>
      </c>
      <c r="M16533" t="str">
        <f t="shared" si="1142"/>
        <v>http://logeion.uchicago.edu/index.html#0</v>
      </c>
    </row>
    <row r="16534" spans="1:13" ht="15" customHeight="1" x14ac:dyDescent="0.2">
      <c r="A16534" t="s">
        <v>9849</v>
      </c>
      <c r="C16534" t="str">
        <f t="shared" si="1144"/>
        <v/>
      </c>
      <c r="D16534">
        <f t="shared" si="1143"/>
        <v>0</v>
      </c>
      <c r="G16534" t="s">
        <v>29</v>
      </c>
      <c r="H16534">
        <v>3</v>
      </c>
      <c r="I16534">
        <v>0</v>
      </c>
      <c r="J16534">
        <v>0</v>
      </c>
      <c r="K16534">
        <v>0</v>
      </c>
      <c r="L16534" t="s">
        <v>19</v>
      </c>
      <c r="M16534" t="str">
        <f t="shared" si="1142"/>
        <v>http://logeion.uchicago.edu/index.html#0</v>
      </c>
    </row>
    <row r="16535" spans="1:13" ht="15" customHeight="1" x14ac:dyDescent="0.2">
      <c r="A16535" t="s">
        <v>9866</v>
      </c>
      <c r="C16535" t="str">
        <f t="shared" si="1144"/>
        <v/>
      </c>
      <c r="D16535">
        <f t="shared" si="1143"/>
        <v>0</v>
      </c>
      <c r="G16535" t="s">
        <v>29</v>
      </c>
      <c r="H16535">
        <v>3</v>
      </c>
      <c r="I16535">
        <v>0</v>
      </c>
      <c r="J16535">
        <v>0</v>
      </c>
      <c r="K16535">
        <v>0</v>
      </c>
      <c r="L16535" t="s">
        <v>19</v>
      </c>
      <c r="M16535" t="str">
        <f t="shared" si="1142"/>
        <v>http://logeion.uchicago.edu/index.html#0</v>
      </c>
    </row>
    <row r="16536" spans="1:13" ht="15" customHeight="1" x14ac:dyDescent="0.2">
      <c r="A16536" t="s">
        <v>9891</v>
      </c>
      <c r="C16536" t="str">
        <f t="shared" si="1144"/>
        <v/>
      </c>
      <c r="D16536">
        <f t="shared" si="1143"/>
        <v>0</v>
      </c>
      <c r="G16536" t="s">
        <v>89</v>
      </c>
      <c r="I16536">
        <v>0</v>
      </c>
      <c r="J16536">
        <v>0</v>
      </c>
      <c r="K16536">
        <v>0</v>
      </c>
      <c r="L16536" t="s">
        <v>90</v>
      </c>
      <c r="M16536" t="str">
        <f t="shared" si="1142"/>
        <v>http://logeion.uchicago.edu/index.html#0</v>
      </c>
    </row>
    <row r="16537" spans="1:13" ht="15" customHeight="1" x14ac:dyDescent="0.2">
      <c r="A16537" t="s">
        <v>9892</v>
      </c>
      <c r="C16537" t="str">
        <f t="shared" si="1144"/>
        <v/>
      </c>
      <c r="D16537">
        <f t="shared" si="1143"/>
        <v>0</v>
      </c>
      <c r="G16537" t="s">
        <v>29</v>
      </c>
      <c r="H16537">
        <v>3</v>
      </c>
      <c r="I16537">
        <v>0</v>
      </c>
      <c r="J16537">
        <v>0</v>
      </c>
      <c r="K16537">
        <v>0</v>
      </c>
      <c r="L16537" t="s">
        <v>19</v>
      </c>
      <c r="M16537" t="str">
        <f t="shared" si="1142"/>
        <v>http://logeion.uchicago.edu/index.html#0</v>
      </c>
    </row>
    <row r="16538" spans="1:13" ht="15" customHeight="1" x14ac:dyDescent="0.2">
      <c r="A16538" t="s">
        <v>9896</v>
      </c>
      <c r="C16538" t="str">
        <f t="shared" si="1144"/>
        <v/>
      </c>
      <c r="D16538">
        <f t="shared" si="1143"/>
        <v>0</v>
      </c>
      <c r="G16538" t="s">
        <v>89</v>
      </c>
      <c r="I16538">
        <v>0</v>
      </c>
      <c r="J16538">
        <v>0</v>
      </c>
      <c r="K16538">
        <v>0</v>
      </c>
      <c r="L16538" t="s">
        <v>90</v>
      </c>
      <c r="M16538" t="str">
        <f t="shared" si="1142"/>
        <v>http://logeion.uchicago.edu/index.html#0</v>
      </c>
    </row>
    <row r="16539" spans="1:13" ht="15" customHeight="1" x14ac:dyDescent="0.2">
      <c r="A16539" t="s">
        <v>9900</v>
      </c>
      <c r="C16539" t="str">
        <f t="shared" si="1144"/>
        <v/>
      </c>
      <c r="D16539">
        <f t="shared" si="1143"/>
        <v>0</v>
      </c>
      <c r="G16539" t="s">
        <v>176</v>
      </c>
      <c r="I16539">
        <v>4</v>
      </c>
      <c r="J16539">
        <v>0</v>
      </c>
      <c r="K16539">
        <v>0</v>
      </c>
      <c r="L16539" t="s">
        <v>24</v>
      </c>
      <c r="M16539" t="str">
        <f t="shared" si="1142"/>
        <v>http://logeion.uchicago.edu/index.html#0</v>
      </c>
    </row>
    <row r="16540" spans="1:13" ht="15" customHeight="1" x14ac:dyDescent="0.2">
      <c r="A16540" t="s">
        <v>9905</v>
      </c>
      <c r="C16540" t="str">
        <f t="shared" si="1144"/>
        <v/>
      </c>
      <c r="D16540">
        <f t="shared" si="1143"/>
        <v>0</v>
      </c>
      <c r="G16540" t="s">
        <v>80</v>
      </c>
      <c r="I16540">
        <v>5</v>
      </c>
      <c r="J16540">
        <v>0</v>
      </c>
      <c r="K16540">
        <v>0</v>
      </c>
      <c r="L16540" t="s">
        <v>24</v>
      </c>
      <c r="M16540" t="str">
        <f t="shared" si="1142"/>
        <v>http://logeion.uchicago.edu/index.html#0</v>
      </c>
    </row>
    <row r="16541" spans="1:13" ht="15" customHeight="1" x14ac:dyDescent="0.2">
      <c r="A16541" t="s">
        <v>9910</v>
      </c>
      <c r="C16541" t="str">
        <f t="shared" si="1144"/>
        <v/>
      </c>
      <c r="D16541">
        <f t="shared" si="1143"/>
        <v>0</v>
      </c>
      <c r="G16541" t="s">
        <v>95</v>
      </c>
      <c r="I16541">
        <v>2</v>
      </c>
      <c r="J16541">
        <v>0</v>
      </c>
      <c r="K16541">
        <v>0</v>
      </c>
      <c r="L16541" t="s">
        <v>24</v>
      </c>
      <c r="M16541" t="str">
        <f t="shared" si="1142"/>
        <v>http://logeion.uchicago.edu/index.html#0</v>
      </c>
    </row>
    <row r="16542" spans="1:13" ht="15" customHeight="1" x14ac:dyDescent="0.2">
      <c r="A16542" t="s">
        <v>9918</v>
      </c>
      <c r="C16542" t="str">
        <f t="shared" si="1144"/>
        <v/>
      </c>
      <c r="D16542">
        <f t="shared" si="1143"/>
        <v>0</v>
      </c>
      <c r="G16542" t="s">
        <v>29</v>
      </c>
      <c r="H16542">
        <v>3</v>
      </c>
      <c r="I16542">
        <v>0</v>
      </c>
      <c r="J16542">
        <v>0</v>
      </c>
      <c r="K16542">
        <v>0</v>
      </c>
      <c r="L16542" t="s">
        <v>19</v>
      </c>
      <c r="M16542" t="str">
        <f t="shared" si="1142"/>
        <v>http://logeion.uchicago.edu/index.html#0</v>
      </c>
    </row>
    <row r="16543" spans="1:13" ht="15" customHeight="1" x14ac:dyDescent="0.2">
      <c r="A16543" t="s">
        <v>9929</v>
      </c>
      <c r="C16543" t="str">
        <f t="shared" si="1144"/>
        <v/>
      </c>
      <c r="D16543">
        <f t="shared" si="1143"/>
        <v>0</v>
      </c>
      <c r="G16543" t="s">
        <v>29</v>
      </c>
      <c r="H16543">
        <v>3</v>
      </c>
      <c r="I16543">
        <v>0</v>
      </c>
      <c r="J16543">
        <v>0</v>
      </c>
      <c r="K16543">
        <v>0</v>
      </c>
      <c r="L16543" t="s">
        <v>19</v>
      </c>
      <c r="M16543" t="str">
        <f t="shared" si="1142"/>
        <v>http://logeion.uchicago.edu/index.html#0</v>
      </c>
    </row>
    <row r="16544" spans="1:13" ht="15" customHeight="1" x14ac:dyDescent="0.2">
      <c r="A16544" t="s">
        <v>9947</v>
      </c>
      <c r="C16544" t="str">
        <f t="shared" si="1144"/>
        <v/>
      </c>
      <c r="D16544">
        <f t="shared" si="1143"/>
        <v>0</v>
      </c>
      <c r="G16544" t="s">
        <v>29</v>
      </c>
      <c r="H16544">
        <v>3</v>
      </c>
      <c r="I16544">
        <v>0</v>
      </c>
      <c r="J16544">
        <v>0</v>
      </c>
      <c r="K16544">
        <v>0</v>
      </c>
      <c r="L16544" t="s">
        <v>19</v>
      </c>
      <c r="M16544" t="str">
        <f t="shared" si="1142"/>
        <v>http://logeion.uchicago.edu/index.html#0</v>
      </c>
    </row>
    <row r="16545" spans="1:13" ht="15" customHeight="1" x14ac:dyDescent="0.2">
      <c r="A16545" t="s">
        <v>9952</v>
      </c>
      <c r="C16545" t="str">
        <f t="shared" si="1144"/>
        <v/>
      </c>
      <c r="D16545">
        <f t="shared" si="1143"/>
        <v>0</v>
      </c>
      <c r="G16545" t="s">
        <v>18</v>
      </c>
      <c r="H16545">
        <v>4</v>
      </c>
      <c r="I16545">
        <v>0</v>
      </c>
      <c r="J16545">
        <v>0</v>
      </c>
      <c r="K16545">
        <v>0</v>
      </c>
      <c r="L16545" t="s">
        <v>19</v>
      </c>
      <c r="M16545" t="str">
        <f t="shared" si="1142"/>
        <v>http://logeion.uchicago.edu/index.html#0</v>
      </c>
    </row>
    <row r="16546" spans="1:13" ht="15" customHeight="1" x14ac:dyDescent="0.2">
      <c r="A16546" t="s">
        <v>9967</v>
      </c>
      <c r="C16546" t="str">
        <f t="shared" si="1144"/>
        <v/>
      </c>
      <c r="D16546">
        <f t="shared" si="1143"/>
        <v>0</v>
      </c>
      <c r="G16546" t="s">
        <v>29</v>
      </c>
      <c r="H16546">
        <v>3</v>
      </c>
      <c r="I16546">
        <v>0</v>
      </c>
      <c r="J16546">
        <v>0</v>
      </c>
      <c r="K16546">
        <v>0</v>
      </c>
      <c r="L16546" t="s">
        <v>19</v>
      </c>
      <c r="M16546" t="str">
        <f t="shared" si="1142"/>
        <v>http://logeion.uchicago.edu/index.html#0</v>
      </c>
    </row>
    <row r="16547" spans="1:13" ht="15" customHeight="1" x14ac:dyDescent="0.2">
      <c r="A16547" t="s">
        <v>9968</v>
      </c>
      <c r="C16547" t="str">
        <f t="shared" si="1144"/>
        <v/>
      </c>
      <c r="D16547">
        <f t="shared" si="1143"/>
        <v>0</v>
      </c>
      <c r="G16547" t="s">
        <v>76</v>
      </c>
      <c r="H16547">
        <v>1</v>
      </c>
      <c r="I16547">
        <v>0</v>
      </c>
      <c r="J16547">
        <v>0</v>
      </c>
      <c r="K16547">
        <v>0</v>
      </c>
      <c r="L16547" t="s">
        <v>19</v>
      </c>
      <c r="M16547" t="str">
        <f t="shared" ref="M16547:M16610" si="1145">"http://logeion.uchicago.edu/index.html#"&amp;D16547</f>
        <v>http://logeion.uchicago.edu/index.html#0</v>
      </c>
    </row>
    <row r="16548" spans="1:13" ht="15" customHeight="1" x14ac:dyDescent="0.2">
      <c r="A16548" t="s">
        <v>9969</v>
      </c>
      <c r="C16548" t="str">
        <f t="shared" si="1144"/>
        <v/>
      </c>
      <c r="D16548">
        <f t="shared" si="1143"/>
        <v>0</v>
      </c>
      <c r="G16548" t="s">
        <v>61</v>
      </c>
      <c r="H16548">
        <v>1</v>
      </c>
      <c r="I16548">
        <v>0</v>
      </c>
      <c r="J16548">
        <v>0</v>
      </c>
      <c r="K16548">
        <v>0</v>
      </c>
      <c r="L16548" t="s">
        <v>36</v>
      </c>
      <c r="M16548" t="str">
        <f t="shared" si="1145"/>
        <v>http://logeion.uchicago.edu/index.html#0</v>
      </c>
    </row>
    <row r="16549" spans="1:13" ht="15" customHeight="1" x14ac:dyDescent="0.2">
      <c r="A16549" t="s">
        <v>9981</v>
      </c>
      <c r="C16549" t="str">
        <f t="shared" si="1144"/>
        <v/>
      </c>
      <c r="D16549">
        <f t="shared" si="1143"/>
        <v>0</v>
      </c>
      <c r="G16549" t="s">
        <v>230</v>
      </c>
      <c r="H16549">
        <v>3</v>
      </c>
      <c r="I16549">
        <v>0</v>
      </c>
      <c r="J16549">
        <v>0</v>
      </c>
      <c r="K16549">
        <v>0</v>
      </c>
      <c r="L16549" t="s">
        <v>36</v>
      </c>
      <c r="M16549" t="str">
        <f t="shared" si="1145"/>
        <v>http://logeion.uchicago.edu/index.html#0</v>
      </c>
    </row>
    <row r="16550" spans="1:13" ht="15" customHeight="1" x14ac:dyDescent="0.2">
      <c r="A16550" t="s">
        <v>9989</v>
      </c>
      <c r="C16550" t="str">
        <f t="shared" si="1144"/>
        <v/>
      </c>
      <c r="D16550">
        <f t="shared" si="1143"/>
        <v>0</v>
      </c>
      <c r="G16550" t="s">
        <v>18</v>
      </c>
      <c r="H16550">
        <v>4</v>
      </c>
      <c r="I16550">
        <v>0</v>
      </c>
      <c r="J16550">
        <v>0</v>
      </c>
      <c r="K16550">
        <v>0</v>
      </c>
      <c r="L16550" t="s">
        <v>19</v>
      </c>
      <c r="M16550" t="str">
        <f t="shared" si="1145"/>
        <v>http://logeion.uchicago.edu/index.html#0</v>
      </c>
    </row>
    <row r="16551" spans="1:13" ht="15" customHeight="1" x14ac:dyDescent="0.2">
      <c r="A16551" t="s">
        <v>9998</v>
      </c>
      <c r="C16551" t="str">
        <f t="shared" si="1144"/>
        <v/>
      </c>
      <c r="D16551">
        <f t="shared" si="1143"/>
        <v>0</v>
      </c>
      <c r="G16551" t="s">
        <v>23</v>
      </c>
      <c r="I16551">
        <v>1</v>
      </c>
      <c r="J16551">
        <v>0</v>
      </c>
      <c r="K16551">
        <v>0</v>
      </c>
      <c r="L16551" t="s">
        <v>24</v>
      </c>
      <c r="M16551" t="str">
        <f t="shared" si="1145"/>
        <v>http://logeion.uchicago.edu/index.html#0</v>
      </c>
    </row>
    <row r="16552" spans="1:13" ht="15" customHeight="1" x14ac:dyDescent="0.2">
      <c r="A16552" t="s">
        <v>10012</v>
      </c>
      <c r="C16552" t="str">
        <f t="shared" si="1144"/>
        <v/>
      </c>
      <c r="D16552">
        <f t="shared" si="1143"/>
        <v>0</v>
      </c>
      <c r="G16552" t="s">
        <v>21</v>
      </c>
      <c r="H16552">
        <v>2</v>
      </c>
      <c r="I16552">
        <v>0</v>
      </c>
      <c r="J16552">
        <v>0</v>
      </c>
      <c r="K16552">
        <v>0</v>
      </c>
      <c r="L16552" t="s">
        <v>19</v>
      </c>
      <c r="M16552" t="str">
        <f t="shared" si="1145"/>
        <v>http://logeion.uchicago.edu/index.html#0</v>
      </c>
    </row>
    <row r="16553" spans="1:13" ht="15" customHeight="1" x14ac:dyDescent="0.2">
      <c r="A16553" t="s">
        <v>10013</v>
      </c>
      <c r="C16553" t="str">
        <f t="shared" si="1144"/>
        <v/>
      </c>
      <c r="D16553">
        <f t="shared" si="1143"/>
        <v>0</v>
      </c>
      <c r="G16553" t="s">
        <v>61</v>
      </c>
      <c r="H16553">
        <v>1</v>
      </c>
      <c r="I16553">
        <v>0</v>
      </c>
      <c r="J16553">
        <v>0</v>
      </c>
      <c r="K16553">
        <v>0</v>
      </c>
      <c r="L16553" t="s">
        <v>36</v>
      </c>
      <c r="M16553" t="str">
        <f t="shared" si="1145"/>
        <v>http://logeion.uchicago.edu/index.html#0</v>
      </c>
    </row>
    <row r="16554" spans="1:13" ht="15" customHeight="1" x14ac:dyDescent="0.2">
      <c r="A16554" t="s">
        <v>10018</v>
      </c>
      <c r="C16554" t="str">
        <f t="shared" si="1144"/>
        <v/>
      </c>
      <c r="D16554">
        <f t="shared" si="1143"/>
        <v>0</v>
      </c>
      <c r="G16554" t="s">
        <v>66</v>
      </c>
      <c r="I16554">
        <v>3</v>
      </c>
      <c r="J16554">
        <v>0</v>
      </c>
      <c r="K16554">
        <v>0</v>
      </c>
      <c r="L16554" t="s">
        <v>24</v>
      </c>
      <c r="M16554" t="str">
        <f t="shared" si="1145"/>
        <v>http://logeion.uchicago.edu/index.html#0</v>
      </c>
    </row>
    <row r="16555" spans="1:13" ht="15" customHeight="1" x14ac:dyDescent="0.2">
      <c r="A16555" t="s">
        <v>10019</v>
      </c>
      <c r="C16555" t="str">
        <f t="shared" si="1144"/>
        <v/>
      </c>
      <c r="D16555">
        <f t="shared" si="1143"/>
        <v>0</v>
      </c>
      <c r="G16555" t="s">
        <v>29</v>
      </c>
      <c r="H16555">
        <v>3</v>
      </c>
      <c r="I16555">
        <v>0</v>
      </c>
      <c r="J16555">
        <v>0</v>
      </c>
      <c r="K16555">
        <v>0</v>
      </c>
      <c r="L16555" t="s">
        <v>19</v>
      </c>
      <c r="M16555" t="str">
        <f t="shared" si="1145"/>
        <v>http://logeion.uchicago.edu/index.html#0</v>
      </c>
    </row>
    <row r="16556" spans="1:13" ht="15" customHeight="1" x14ac:dyDescent="0.2">
      <c r="A16556" t="s">
        <v>10023</v>
      </c>
      <c r="C16556" t="str">
        <f t="shared" si="1144"/>
        <v/>
      </c>
      <c r="D16556">
        <f t="shared" si="1143"/>
        <v>0</v>
      </c>
      <c r="G16556" t="s">
        <v>29</v>
      </c>
      <c r="H16556">
        <v>3</v>
      </c>
      <c r="I16556">
        <v>0</v>
      </c>
      <c r="J16556">
        <v>0</v>
      </c>
      <c r="K16556">
        <v>0</v>
      </c>
      <c r="L16556" t="s">
        <v>19</v>
      </c>
      <c r="M16556" t="str">
        <f t="shared" si="1145"/>
        <v>http://logeion.uchicago.edu/index.html#0</v>
      </c>
    </row>
    <row r="16557" spans="1:13" ht="15" customHeight="1" x14ac:dyDescent="0.2">
      <c r="A16557" t="s">
        <v>10035</v>
      </c>
      <c r="C16557" t="str">
        <f t="shared" si="1144"/>
        <v/>
      </c>
      <c r="D16557">
        <f t="shared" si="1143"/>
        <v>0</v>
      </c>
      <c r="G16557" t="s">
        <v>61</v>
      </c>
      <c r="H16557">
        <v>1</v>
      </c>
      <c r="I16557">
        <v>0</v>
      </c>
      <c r="J16557">
        <v>0</v>
      </c>
      <c r="K16557">
        <v>0</v>
      </c>
      <c r="L16557" t="s">
        <v>36</v>
      </c>
      <c r="M16557" t="str">
        <f t="shared" si="1145"/>
        <v>http://logeion.uchicago.edu/index.html#0</v>
      </c>
    </row>
    <row r="16558" spans="1:13" ht="15" customHeight="1" x14ac:dyDescent="0.2">
      <c r="A16558" t="s">
        <v>10047</v>
      </c>
      <c r="C16558" t="str">
        <f t="shared" si="1144"/>
        <v/>
      </c>
      <c r="D16558">
        <f t="shared" si="1143"/>
        <v>0</v>
      </c>
      <c r="G16558" t="s">
        <v>29</v>
      </c>
      <c r="H16558">
        <v>3</v>
      </c>
      <c r="I16558">
        <v>0</v>
      </c>
      <c r="J16558">
        <v>0</v>
      </c>
      <c r="K16558">
        <v>0</v>
      </c>
      <c r="L16558" t="s">
        <v>19</v>
      </c>
      <c r="M16558" t="str">
        <f t="shared" si="1145"/>
        <v>http://logeion.uchicago.edu/index.html#0</v>
      </c>
    </row>
    <row r="16559" spans="1:13" ht="15" customHeight="1" x14ac:dyDescent="0.2">
      <c r="A16559" t="s">
        <v>10051</v>
      </c>
      <c r="C16559" t="str">
        <f t="shared" si="1144"/>
        <v/>
      </c>
      <c r="D16559">
        <f t="shared" si="1143"/>
        <v>0</v>
      </c>
      <c r="G16559" t="s">
        <v>23</v>
      </c>
      <c r="I16559">
        <v>1</v>
      </c>
      <c r="J16559">
        <v>0</v>
      </c>
      <c r="K16559">
        <v>0</v>
      </c>
      <c r="L16559" t="s">
        <v>24</v>
      </c>
      <c r="M16559" t="str">
        <f t="shared" si="1145"/>
        <v>http://logeion.uchicago.edu/index.html#0</v>
      </c>
    </row>
    <row r="16560" spans="1:13" ht="15" customHeight="1" x14ac:dyDescent="0.2">
      <c r="A16560" t="s">
        <v>10056</v>
      </c>
      <c r="C16560" t="str">
        <f t="shared" si="1144"/>
        <v/>
      </c>
      <c r="D16560">
        <f t="shared" si="1143"/>
        <v>0</v>
      </c>
      <c r="G16560" t="s">
        <v>66</v>
      </c>
      <c r="I16560">
        <v>3</v>
      </c>
      <c r="J16560">
        <v>0</v>
      </c>
      <c r="K16560">
        <v>0</v>
      </c>
      <c r="L16560" t="s">
        <v>24</v>
      </c>
      <c r="M16560" t="str">
        <f t="shared" si="1145"/>
        <v>http://logeion.uchicago.edu/index.html#0</v>
      </c>
    </row>
    <row r="16561" spans="1:13" ht="15" customHeight="1" x14ac:dyDescent="0.2">
      <c r="A16561" t="s">
        <v>10065</v>
      </c>
      <c r="C16561" t="str">
        <f t="shared" si="1144"/>
        <v/>
      </c>
      <c r="D16561">
        <f t="shared" si="1143"/>
        <v>0</v>
      </c>
      <c r="G16561" t="s">
        <v>66</v>
      </c>
      <c r="I16561">
        <v>3</v>
      </c>
      <c r="J16561">
        <v>0</v>
      </c>
      <c r="K16561">
        <v>0</v>
      </c>
      <c r="L16561" t="s">
        <v>24</v>
      </c>
      <c r="M16561" t="str">
        <f t="shared" si="1145"/>
        <v>http://logeion.uchicago.edu/index.html#0</v>
      </c>
    </row>
    <row r="16562" spans="1:13" ht="15" customHeight="1" x14ac:dyDescent="0.2">
      <c r="A16562" t="s">
        <v>10068</v>
      </c>
      <c r="C16562" t="str">
        <f t="shared" si="1144"/>
        <v/>
      </c>
      <c r="D16562">
        <f t="shared" si="1143"/>
        <v>0</v>
      </c>
      <c r="G16562" t="s">
        <v>21</v>
      </c>
      <c r="H16562">
        <v>2</v>
      </c>
      <c r="I16562">
        <v>0</v>
      </c>
      <c r="J16562">
        <v>0</v>
      </c>
      <c r="K16562">
        <v>0</v>
      </c>
      <c r="L16562" t="s">
        <v>19</v>
      </c>
      <c r="M16562" t="str">
        <f t="shared" si="1145"/>
        <v>http://logeion.uchicago.edu/index.html#0</v>
      </c>
    </row>
    <row r="16563" spans="1:13" ht="15" customHeight="1" x14ac:dyDescent="0.2">
      <c r="A16563" t="s">
        <v>10073</v>
      </c>
      <c r="C16563" t="str">
        <f t="shared" si="1144"/>
        <v/>
      </c>
      <c r="D16563">
        <f t="shared" si="1143"/>
        <v>0</v>
      </c>
      <c r="G16563" t="s">
        <v>61</v>
      </c>
      <c r="H16563">
        <v>1</v>
      </c>
      <c r="I16563">
        <v>0</v>
      </c>
      <c r="J16563">
        <v>0</v>
      </c>
      <c r="K16563">
        <v>0</v>
      </c>
      <c r="L16563" t="s">
        <v>36</v>
      </c>
      <c r="M16563" t="str">
        <f t="shared" si="1145"/>
        <v>http://logeion.uchicago.edu/index.html#0</v>
      </c>
    </row>
    <row r="16564" spans="1:13" ht="15" customHeight="1" x14ac:dyDescent="0.2">
      <c r="A16564" t="s">
        <v>10080</v>
      </c>
      <c r="C16564" t="str">
        <f t="shared" si="1144"/>
        <v/>
      </c>
      <c r="D16564">
        <f t="shared" si="1143"/>
        <v>0</v>
      </c>
      <c r="G16564" t="s">
        <v>23</v>
      </c>
      <c r="I16564">
        <v>1</v>
      </c>
      <c r="J16564">
        <v>0</v>
      </c>
      <c r="K16564">
        <v>0</v>
      </c>
      <c r="L16564" t="s">
        <v>24</v>
      </c>
      <c r="M16564" t="str">
        <f t="shared" si="1145"/>
        <v>http://logeion.uchicago.edu/index.html#0</v>
      </c>
    </row>
    <row r="16565" spans="1:13" ht="15" customHeight="1" x14ac:dyDescent="0.2">
      <c r="A16565" t="s">
        <v>10093</v>
      </c>
      <c r="C16565" t="str">
        <f t="shared" si="1144"/>
        <v/>
      </c>
      <c r="D16565">
        <f t="shared" si="1143"/>
        <v>0</v>
      </c>
      <c r="G16565" t="s">
        <v>89</v>
      </c>
      <c r="I16565">
        <v>0</v>
      </c>
      <c r="J16565">
        <v>0</v>
      </c>
      <c r="K16565">
        <v>0</v>
      </c>
      <c r="L16565" t="s">
        <v>90</v>
      </c>
      <c r="M16565" t="str">
        <f t="shared" si="1145"/>
        <v>http://logeion.uchicago.edu/index.html#0</v>
      </c>
    </row>
    <row r="16566" spans="1:13" ht="15" customHeight="1" x14ac:dyDescent="0.2">
      <c r="A16566" t="s">
        <v>10094</v>
      </c>
      <c r="C16566" t="str">
        <f t="shared" si="1144"/>
        <v/>
      </c>
      <c r="D16566">
        <f t="shared" si="1143"/>
        <v>0</v>
      </c>
      <c r="G16566" t="s">
        <v>21</v>
      </c>
      <c r="H16566">
        <v>2</v>
      </c>
      <c r="I16566">
        <v>0</v>
      </c>
      <c r="J16566">
        <v>0</v>
      </c>
      <c r="K16566">
        <v>0</v>
      </c>
      <c r="L16566" t="s">
        <v>19</v>
      </c>
      <c r="M16566" t="str">
        <f t="shared" si="1145"/>
        <v>http://logeion.uchicago.edu/index.html#0</v>
      </c>
    </row>
    <row r="16567" spans="1:13" ht="15" customHeight="1" x14ac:dyDescent="0.2">
      <c r="A16567" t="s">
        <v>10098</v>
      </c>
      <c r="C16567" t="str">
        <f t="shared" si="1144"/>
        <v/>
      </c>
      <c r="D16567">
        <f t="shared" si="1143"/>
        <v>0</v>
      </c>
      <c r="G16567" t="s">
        <v>29</v>
      </c>
      <c r="H16567">
        <v>3</v>
      </c>
      <c r="I16567">
        <v>0</v>
      </c>
      <c r="J16567">
        <v>0</v>
      </c>
      <c r="K16567">
        <v>0</v>
      </c>
      <c r="L16567" t="s">
        <v>19</v>
      </c>
      <c r="M16567" t="str">
        <f t="shared" si="1145"/>
        <v>http://logeion.uchicago.edu/index.html#0</v>
      </c>
    </row>
    <row r="16568" spans="1:13" ht="15" customHeight="1" x14ac:dyDescent="0.2">
      <c r="A16568" t="s">
        <v>10105</v>
      </c>
      <c r="C16568" t="str">
        <f t="shared" si="1144"/>
        <v/>
      </c>
      <c r="D16568">
        <f t="shared" si="1143"/>
        <v>0</v>
      </c>
      <c r="G16568" t="s">
        <v>29</v>
      </c>
      <c r="H16568">
        <v>3</v>
      </c>
      <c r="I16568">
        <v>0</v>
      </c>
      <c r="J16568">
        <v>0</v>
      </c>
      <c r="K16568">
        <v>0</v>
      </c>
      <c r="L16568" t="s">
        <v>19</v>
      </c>
      <c r="M16568" t="str">
        <f t="shared" si="1145"/>
        <v>http://logeion.uchicago.edu/index.html#0</v>
      </c>
    </row>
    <row r="16569" spans="1:13" ht="15" customHeight="1" x14ac:dyDescent="0.2">
      <c r="A16569" t="s">
        <v>10110</v>
      </c>
      <c r="C16569" t="str">
        <f t="shared" si="1144"/>
        <v/>
      </c>
      <c r="D16569">
        <f t="shared" ref="D16569:D16632" si="1146">IF(ISBLANK(B16569),0,LEFT( C16569, FIND( " ", C16569 ) - 1 ))</f>
        <v>0</v>
      </c>
      <c r="G16569" t="s">
        <v>76</v>
      </c>
      <c r="H16569">
        <v>1</v>
      </c>
      <c r="I16569">
        <v>0</v>
      </c>
      <c r="J16569">
        <v>0</v>
      </c>
      <c r="K16569">
        <v>0</v>
      </c>
      <c r="L16569" t="s">
        <v>19</v>
      </c>
      <c r="M16569" t="str">
        <f t="shared" si="1145"/>
        <v>http://logeion.uchicago.edu/index.html#0</v>
      </c>
    </row>
    <row r="16570" spans="1:13" ht="15" customHeight="1" x14ac:dyDescent="0.2">
      <c r="A16570" t="s">
        <v>10121</v>
      </c>
      <c r="C16570" t="str">
        <f t="shared" si="1144"/>
        <v/>
      </c>
      <c r="D16570">
        <f t="shared" si="1146"/>
        <v>0</v>
      </c>
      <c r="G16570" t="s">
        <v>155</v>
      </c>
      <c r="H16570">
        <v>3</v>
      </c>
      <c r="I16570">
        <v>0</v>
      </c>
      <c r="J16570">
        <v>0</v>
      </c>
      <c r="K16570">
        <v>0</v>
      </c>
      <c r="L16570" t="s">
        <v>36</v>
      </c>
      <c r="M16570" t="str">
        <f t="shared" si="1145"/>
        <v>http://logeion.uchicago.edu/index.html#0</v>
      </c>
    </row>
    <row r="16571" spans="1:13" ht="15" customHeight="1" x14ac:dyDescent="0.2">
      <c r="A16571" t="s">
        <v>10122</v>
      </c>
      <c r="C16571" t="str">
        <f t="shared" si="1144"/>
        <v/>
      </c>
      <c r="D16571">
        <f t="shared" si="1146"/>
        <v>0</v>
      </c>
      <c r="G16571" t="s">
        <v>29</v>
      </c>
      <c r="H16571">
        <v>3</v>
      </c>
      <c r="I16571">
        <v>0</v>
      </c>
      <c r="J16571">
        <v>0</v>
      </c>
      <c r="K16571">
        <v>0</v>
      </c>
      <c r="L16571" t="s">
        <v>19</v>
      </c>
      <c r="M16571" t="str">
        <f t="shared" si="1145"/>
        <v>http://logeion.uchicago.edu/index.html#0</v>
      </c>
    </row>
    <row r="16572" spans="1:13" ht="15" customHeight="1" x14ac:dyDescent="0.2">
      <c r="A16572" t="s">
        <v>10127</v>
      </c>
      <c r="C16572" t="str">
        <f t="shared" si="1144"/>
        <v/>
      </c>
      <c r="D16572">
        <f t="shared" si="1146"/>
        <v>0</v>
      </c>
      <c r="G16572" t="s">
        <v>23</v>
      </c>
      <c r="I16572">
        <v>1</v>
      </c>
      <c r="J16572">
        <v>0</v>
      </c>
      <c r="K16572">
        <v>0</v>
      </c>
      <c r="L16572" t="s">
        <v>24</v>
      </c>
      <c r="M16572" t="str">
        <f t="shared" si="1145"/>
        <v>http://logeion.uchicago.edu/index.html#0</v>
      </c>
    </row>
    <row r="16573" spans="1:13" ht="15" customHeight="1" x14ac:dyDescent="0.2">
      <c r="A16573" t="s">
        <v>10131</v>
      </c>
      <c r="C16573" t="str">
        <f t="shared" si="1144"/>
        <v/>
      </c>
      <c r="D16573">
        <f t="shared" si="1146"/>
        <v>0</v>
      </c>
      <c r="G16573" t="s">
        <v>61</v>
      </c>
      <c r="H16573">
        <v>1</v>
      </c>
      <c r="I16573">
        <v>0</v>
      </c>
      <c r="J16573">
        <v>0</v>
      </c>
      <c r="K16573">
        <v>0</v>
      </c>
      <c r="L16573" t="s">
        <v>36</v>
      </c>
      <c r="M16573" t="str">
        <f t="shared" si="1145"/>
        <v>http://logeion.uchicago.edu/index.html#0</v>
      </c>
    </row>
    <row r="16574" spans="1:13" ht="15" customHeight="1" x14ac:dyDescent="0.2">
      <c r="A16574" t="s">
        <v>10139</v>
      </c>
      <c r="C16574" t="str">
        <f t="shared" si="1144"/>
        <v/>
      </c>
      <c r="D16574">
        <f t="shared" si="1146"/>
        <v>0</v>
      </c>
      <c r="G16574" t="s">
        <v>21</v>
      </c>
      <c r="H16574">
        <v>2</v>
      </c>
      <c r="I16574">
        <v>0</v>
      </c>
      <c r="J16574">
        <v>0</v>
      </c>
      <c r="K16574">
        <v>0</v>
      </c>
      <c r="L16574" t="s">
        <v>19</v>
      </c>
      <c r="M16574" t="str">
        <f t="shared" si="1145"/>
        <v>http://logeion.uchicago.edu/index.html#0</v>
      </c>
    </row>
    <row r="16575" spans="1:13" ht="15" customHeight="1" x14ac:dyDescent="0.2">
      <c r="A16575" t="s">
        <v>10140</v>
      </c>
      <c r="C16575" t="str">
        <f t="shared" si="1144"/>
        <v/>
      </c>
      <c r="D16575">
        <f t="shared" si="1146"/>
        <v>0</v>
      </c>
      <c r="G16575" t="s">
        <v>21</v>
      </c>
      <c r="H16575">
        <v>2</v>
      </c>
      <c r="I16575">
        <v>0</v>
      </c>
      <c r="J16575">
        <v>0</v>
      </c>
      <c r="K16575">
        <v>1</v>
      </c>
      <c r="L16575" t="s">
        <v>19</v>
      </c>
      <c r="M16575" t="str">
        <f t="shared" si="1145"/>
        <v>http://logeion.uchicago.edu/index.html#0</v>
      </c>
    </row>
    <row r="16576" spans="1:13" ht="15" customHeight="1" x14ac:dyDescent="0.2">
      <c r="A16576" t="s">
        <v>10141</v>
      </c>
      <c r="C16576" t="str">
        <f t="shared" si="1144"/>
        <v/>
      </c>
      <c r="D16576">
        <f t="shared" si="1146"/>
        <v>0</v>
      </c>
      <c r="G16576" t="s">
        <v>61</v>
      </c>
      <c r="H16576">
        <v>1</v>
      </c>
      <c r="I16576">
        <v>0</v>
      </c>
      <c r="J16576">
        <v>0</v>
      </c>
      <c r="K16576">
        <v>1</v>
      </c>
      <c r="L16576" t="s">
        <v>36</v>
      </c>
      <c r="M16576" t="str">
        <f t="shared" si="1145"/>
        <v>http://logeion.uchicago.edu/index.html#0</v>
      </c>
    </row>
    <row r="16577" spans="1:13" ht="15" customHeight="1" x14ac:dyDescent="0.2">
      <c r="A16577" t="s">
        <v>10143</v>
      </c>
      <c r="C16577" t="str">
        <f t="shared" si="1144"/>
        <v/>
      </c>
      <c r="D16577">
        <f t="shared" si="1146"/>
        <v>0</v>
      </c>
      <c r="G16577" t="s">
        <v>61</v>
      </c>
      <c r="H16577">
        <v>1</v>
      </c>
      <c r="I16577">
        <v>0</v>
      </c>
      <c r="J16577">
        <v>0</v>
      </c>
      <c r="K16577">
        <v>0</v>
      </c>
      <c r="L16577" t="s">
        <v>36</v>
      </c>
      <c r="M16577" t="str">
        <f t="shared" si="1145"/>
        <v>http://logeion.uchicago.edu/index.html#0</v>
      </c>
    </row>
    <row r="16578" spans="1:13" ht="15" customHeight="1" x14ac:dyDescent="0.2">
      <c r="A16578" t="s">
        <v>10144</v>
      </c>
      <c r="C16578" t="str">
        <f t="shared" si="1144"/>
        <v/>
      </c>
      <c r="D16578">
        <f t="shared" si="1146"/>
        <v>0</v>
      </c>
      <c r="G16578" t="s">
        <v>18</v>
      </c>
      <c r="H16578">
        <v>4</v>
      </c>
      <c r="I16578">
        <v>0</v>
      </c>
      <c r="J16578">
        <v>0</v>
      </c>
      <c r="K16578">
        <v>0</v>
      </c>
      <c r="L16578" t="s">
        <v>19</v>
      </c>
      <c r="M16578" t="str">
        <f t="shared" si="1145"/>
        <v>http://logeion.uchicago.edu/index.html#0</v>
      </c>
    </row>
    <row r="16579" spans="1:13" ht="15" customHeight="1" x14ac:dyDescent="0.2">
      <c r="A16579" t="s">
        <v>10145</v>
      </c>
      <c r="C16579" t="str">
        <f t="shared" si="1144"/>
        <v/>
      </c>
      <c r="D16579">
        <f t="shared" si="1146"/>
        <v>0</v>
      </c>
      <c r="G16579" t="s">
        <v>66</v>
      </c>
      <c r="I16579">
        <v>3</v>
      </c>
      <c r="J16579">
        <v>0</v>
      </c>
      <c r="K16579">
        <v>0</v>
      </c>
      <c r="L16579" t="s">
        <v>24</v>
      </c>
      <c r="M16579" t="str">
        <f t="shared" si="1145"/>
        <v>http://logeion.uchicago.edu/index.html#0</v>
      </c>
    </row>
    <row r="16580" spans="1:13" ht="15" customHeight="1" x14ac:dyDescent="0.2">
      <c r="A16580" t="s">
        <v>10147</v>
      </c>
      <c r="C16580" t="str">
        <f t="shared" si="1144"/>
        <v/>
      </c>
      <c r="D16580">
        <f t="shared" si="1146"/>
        <v>0</v>
      </c>
      <c r="G16580" t="s">
        <v>29</v>
      </c>
      <c r="H16580">
        <v>3</v>
      </c>
      <c r="I16580">
        <v>0</v>
      </c>
      <c r="J16580">
        <v>0</v>
      </c>
      <c r="K16580">
        <v>0</v>
      </c>
      <c r="L16580" t="s">
        <v>19</v>
      </c>
      <c r="M16580" t="str">
        <f t="shared" si="1145"/>
        <v>http://logeion.uchicago.edu/index.html#0</v>
      </c>
    </row>
    <row r="16581" spans="1:13" ht="15" customHeight="1" x14ac:dyDescent="0.2">
      <c r="A16581" t="s">
        <v>10149</v>
      </c>
      <c r="C16581" t="str">
        <f t="shared" si="1144"/>
        <v/>
      </c>
      <c r="D16581">
        <f t="shared" si="1146"/>
        <v>0</v>
      </c>
      <c r="G16581" t="s">
        <v>66</v>
      </c>
      <c r="I16581">
        <v>3</v>
      </c>
      <c r="J16581">
        <v>0</v>
      </c>
      <c r="K16581">
        <v>0</v>
      </c>
      <c r="L16581" t="s">
        <v>24</v>
      </c>
      <c r="M16581" t="str">
        <f t="shared" si="1145"/>
        <v>http://logeion.uchicago.edu/index.html#0</v>
      </c>
    </row>
    <row r="16582" spans="1:13" ht="15" customHeight="1" x14ac:dyDescent="0.2">
      <c r="A16582" t="s">
        <v>10153</v>
      </c>
      <c r="C16582" t="str">
        <f t="shared" si="1144"/>
        <v/>
      </c>
      <c r="D16582">
        <f t="shared" si="1146"/>
        <v>0</v>
      </c>
      <c r="G16582" t="s">
        <v>346</v>
      </c>
      <c r="H16582">
        <v>6</v>
      </c>
      <c r="I16582">
        <v>0</v>
      </c>
      <c r="J16582">
        <v>0</v>
      </c>
      <c r="K16582">
        <v>0</v>
      </c>
      <c r="L16582" t="s">
        <v>19</v>
      </c>
      <c r="M16582" t="str">
        <f t="shared" si="1145"/>
        <v>http://logeion.uchicago.edu/index.html#0</v>
      </c>
    </row>
    <row r="16583" spans="1:13" ht="15" customHeight="1" x14ac:dyDescent="0.2">
      <c r="A16583" t="s">
        <v>10161</v>
      </c>
      <c r="C16583" t="str">
        <f t="shared" si="1144"/>
        <v/>
      </c>
      <c r="D16583">
        <f t="shared" si="1146"/>
        <v>0</v>
      </c>
      <c r="G16583" t="s">
        <v>29</v>
      </c>
      <c r="H16583">
        <v>3</v>
      </c>
      <c r="I16583">
        <v>0</v>
      </c>
      <c r="J16583">
        <v>0</v>
      </c>
      <c r="K16583">
        <v>0</v>
      </c>
      <c r="L16583" t="s">
        <v>19</v>
      </c>
      <c r="M16583" t="str">
        <f t="shared" si="1145"/>
        <v>http://logeion.uchicago.edu/index.html#0</v>
      </c>
    </row>
    <row r="16584" spans="1:13" ht="15" customHeight="1" x14ac:dyDescent="0.2">
      <c r="A16584" t="s">
        <v>10162</v>
      </c>
      <c r="C16584" t="str">
        <f t="shared" si="1144"/>
        <v/>
      </c>
      <c r="D16584">
        <f t="shared" si="1146"/>
        <v>0</v>
      </c>
      <c r="G16584" t="s">
        <v>101</v>
      </c>
      <c r="I16584">
        <v>3</v>
      </c>
      <c r="J16584">
        <v>0</v>
      </c>
      <c r="K16584">
        <v>0</v>
      </c>
      <c r="L16584" t="s">
        <v>24</v>
      </c>
      <c r="M16584" t="str">
        <f t="shared" si="1145"/>
        <v>http://logeion.uchicago.edu/index.html#0</v>
      </c>
    </row>
    <row r="16585" spans="1:13" ht="15" customHeight="1" x14ac:dyDescent="0.2">
      <c r="A16585" t="s">
        <v>10163</v>
      </c>
      <c r="C16585" t="str">
        <f t="shared" si="1144"/>
        <v/>
      </c>
      <c r="D16585">
        <f t="shared" si="1146"/>
        <v>0</v>
      </c>
      <c r="G16585" t="s">
        <v>95</v>
      </c>
      <c r="I16585">
        <v>2</v>
      </c>
      <c r="J16585">
        <v>0</v>
      </c>
      <c r="K16585">
        <v>0</v>
      </c>
      <c r="L16585" t="s">
        <v>24</v>
      </c>
      <c r="M16585" t="str">
        <f t="shared" si="1145"/>
        <v>http://logeion.uchicago.edu/index.html#0</v>
      </c>
    </row>
    <row r="16586" spans="1:13" ht="15" customHeight="1" x14ac:dyDescent="0.2">
      <c r="A16586" t="s">
        <v>10164</v>
      </c>
      <c r="C16586" t="str">
        <f t="shared" si="1144"/>
        <v/>
      </c>
      <c r="D16586">
        <f t="shared" si="1146"/>
        <v>0</v>
      </c>
      <c r="G16586" t="s">
        <v>66</v>
      </c>
      <c r="I16586">
        <v>3</v>
      </c>
      <c r="J16586">
        <v>0</v>
      </c>
      <c r="K16586">
        <v>0</v>
      </c>
      <c r="L16586" t="s">
        <v>24</v>
      </c>
      <c r="M16586" t="str">
        <f t="shared" si="1145"/>
        <v>http://logeion.uchicago.edu/index.html#0</v>
      </c>
    </row>
    <row r="16587" spans="1:13" ht="15" customHeight="1" x14ac:dyDescent="0.2">
      <c r="A16587" t="s">
        <v>10165</v>
      </c>
      <c r="C16587" t="str">
        <f t="shared" si="1144"/>
        <v/>
      </c>
      <c r="D16587">
        <f t="shared" si="1146"/>
        <v>0</v>
      </c>
      <c r="G16587" t="s">
        <v>95</v>
      </c>
      <c r="I16587">
        <v>2</v>
      </c>
      <c r="J16587">
        <v>0</v>
      </c>
      <c r="K16587">
        <v>0</v>
      </c>
      <c r="L16587" t="s">
        <v>24</v>
      </c>
      <c r="M16587" t="str">
        <f t="shared" si="1145"/>
        <v>http://logeion.uchicago.edu/index.html#0</v>
      </c>
    </row>
    <row r="16588" spans="1:13" ht="15" customHeight="1" x14ac:dyDescent="0.2">
      <c r="A16588" t="s">
        <v>10166</v>
      </c>
      <c r="C16588" t="str">
        <f t="shared" si="1144"/>
        <v/>
      </c>
      <c r="D16588">
        <f t="shared" si="1146"/>
        <v>0</v>
      </c>
      <c r="G16588" t="s">
        <v>29</v>
      </c>
      <c r="H16588">
        <v>3</v>
      </c>
      <c r="I16588">
        <v>0</v>
      </c>
      <c r="J16588">
        <v>0</v>
      </c>
      <c r="K16588">
        <v>0</v>
      </c>
      <c r="L16588" t="s">
        <v>19</v>
      </c>
      <c r="M16588" t="str">
        <f t="shared" si="1145"/>
        <v>http://logeion.uchicago.edu/index.html#0</v>
      </c>
    </row>
    <row r="16589" spans="1:13" ht="15" customHeight="1" x14ac:dyDescent="0.2">
      <c r="A16589" t="s">
        <v>10167</v>
      </c>
      <c r="C16589" t="str">
        <f t="shared" si="1144"/>
        <v/>
      </c>
      <c r="D16589">
        <f t="shared" si="1146"/>
        <v>0</v>
      </c>
      <c r="G16589" t="s">
        <v>23</v>
      </c>
      <c r="I16589">
        <v>1</v>
      </c>
      <c r="J16589">
        <v>0</v>
      </c>
      <c r="K16589">
        <v>0</v>
      </c>
      <c r="L16589" t="s">
        <v>24</v>
      </c>
      <c r="M16589" t="str">
        <f t="shared" si="1145"/>
        <v>http://logeion.uchicago.edu/index.html#0</v>
      </c>
    </row>
    <row r="16590" spans="1:13" ht="15" customHeight="1" x14ac:dyDescent="0.2">
      <c r="A16590" t="s">
        <v>10168</v>
      </c>
      <c r="C16590" t="str">
        <f t="shared" si="1144"/>
        <v/>
      </c>
      <c r="D16590">
        <f t="shared" si="1146"/>
        <v>0</v>
      </c>
      <c r="G16590" t="s">
        <v>23</v>
      </c>
      <c r="I16590">
        <v>1</v>
      </c>
      <c r="J16590">
        <v>0</v>
      </c>
      <c r="K16590">
        <v>0</v>
      </c>
      <c r="L16590" t="s">
        <v>24</v>
      </c>
      <c r="M16590" t="str">
        <f t="shared" si="1145"/>
        <v>http://logeion.uchicago.edu/index.html#0</v>
      </c>
    </row>
    <row r="16591" spans="1:13" ht="15" customHeight="1" x14ac:dyDescent="0.2">
      <c r="A16591" t="s">
        <v>10181</v>
      </c>
      <c r="C16591" t="str">
        <f t="shared" si="1144"/>
        <v/>
      </c>
      <c r="D16591">
        <f t="shared" si="1146"/>
        <v>0</v>
      </c>
      <c r="G16591" t="s">
        <v>29</v>
      </c>
      <c r="H16591">
        <v>3</v>
      </c>
      <c r="I16591">
        <v>0</v>
      </c>
      <c r="J16591">
        <v>0</v>
      </c>
      <c r="K16591">
        <v>0</v>
      </c>
      <c r="L16591" t="s">
        <v>19</v>
      </c>
      <c r="M16591" t="str">
        <f t="shared" si="1145"/>
        <v>http://logeion.uchicago.edu/index.html#0</v>
      </c>
    </row>
    <row r="16592" spans="1:13" ht="15" customHeight="1" x14ac:dyDescent="0.2">
      <c r="A16592" t="s">
        <v>10190</v>
      </c>
      <c r="C16592" t="str">
        <f t="shared" si="1144"/>
        <v/>
      </c>
      <c r="D16592">
        <f t="shared" si="1146"/>
        <v>0</v>
      </c>
      <c r="G16592" t="s">
        <v>101</v>
      </c>
      <c r="I16592">
        <v>3</v>
      </c>
      <c r="J16592">
        <v>0</v>
      </c>
      <c r="K16592">
        <v>0</v>
      </c>
      <c r="L16592" t="s">
        <v>24</v>
      </c>
      <c r="M16592" t="str">
        <f t="shared" si="1145"/>
        <v>http://logeion.uchicago.edu/index.html#0</v>
      </c>
    </row>
    <row r="16593" spans="1:13" ht="15" customHeight="1" x14ac:dyDescent="0.2">
      <c r="A16593" t="s">
        <v>10196</v>
      </c>
      <c r="C16593" t="str">
        <f t="shared" si="1144"/>
        <v/>
      </c>
      <c r="D16593">
        <f t="shared" si="1146"/>
        <v>0</v>
      </c>
      <c r="G16593" t="s">
        <v>29</v>
      </c>
      <c r="H16593">
        <v>3</v>
      </c>
      <c r="I16593">
        <v>0</v>
      </c>
      <c r="J16593">
        <v>0</v>
      </c>
      <c r="K16593">
        <v>0</v>
      </c>
      <c r="L16593" t="s">
        <v>19</v>
      </c>
      <c r="M16593" t="str">
        <f t="shared" si="1145"/>
        <v>http://logeion.uchicago.edu/index.html#0</v>
      </c>
    </row>
    <row r="16594" spans="1:13" ht="15" customHeight="1" x14ac:dyDescent="0.2">
      <c r="A16594" t="s">
        <v>10210</v>
      </c>
      <c r="C16594" t="str">
        <f t="shared" si="1144"/>
        <v/>
      </c>
      <c r="D16594">
        <f t="shared" si="1146"/>
        <v>0</v>
      </c>
      <c r="G16594" t="s">
        <v>29</v>
      </c>
      <c r="H16594">
        <v>3</v>
      </c>
      <c r="I16594">
        <v>0</v>
      </c>
      <c r="J16594">
        <v>0</v>
      </c>
      <c r="K16594">
        <v>0</v>
      </c>
      <c r="L16594" t="s">
        <v>19</v>
      </c>
      <c r="M16594" t="str">
        <f t="shared" si="1145"/>
        <v>http://logeion.uchicago.edu/index.html#0</v>
      </c>
    </row>
    <row r="16595" spans="1:13" ht="15" customHeight="1" x14ac:dyDescent="0.2">
      <c r="A16595" t="s">
        <v>10227</v>
      </c>
      <c r="C16595" t="str">
        <f t="shared" si="1144"/>
        <v/>
      </c>
      <c r="D16595">
        <f t="shared" si="1146"/>
        <v>0</v>
      </c>
      <c r="G16595" t="s">
        <v>21</v>
      </c>
      <c r="H16595">
        <v>2</v>
      </c>
      <c r="I16595">
        <v>0</v>
      </c>
      <c r="J16595">
        <v>0</v>
      </c>
      <c r="K16595">
        <v>0</v>
      </c>
      <c r="L16595" t="s">
        <v>19</v>
      </c>
      <c r="M16595" t="str">
        <f t="shared" si="1145"/>
        <v>http://logeion.uchicago.edu/index.html#0</v>
      </c>
    </row>
    <row r="16596" spans="1:13" ht="15" customHeight="1" x14ac:dyDescent="0.2">
      <c r="A16596" t="s">
        <v>10228</v>
      </c>
      <c r="C16596" t="str">
        <f t="shared" ref="C16596:C16659" si="1147">SUBSTITUTE(SUBSTITUTE(SUBSTITUTE(SUBSTITUTE(SUBSTITUTE(SUBSTITUTE(SUBSTITUTE(SUBSTITUTE(SUBSTITUTE(SUBSTITUTE(SUBSTITUTE(B16596, "ā", "a"), "ē", "e"), "ī", "i"), "ō", "o"), "ū", "u"), "ȳ", "y"), "Ā", "A"), "Ē", "E"), "Ī", "I"), "Ō", "O"), "Ū", "U")</f>
        <v/>
      </c>
      <c r="D16596">
        <f t="shared" si="1146"/>
        <v>0</v>
      </c>
      <c r="G16596" t="s">
        <v>29</v>
      </c>
      <c r="H16596">
        <v>3</v>
      </c>
      <c r="I16596">
        <v>0</v>
      </c>
      <c r="J16596">
        <v>0</v>
      </c>
      <c r="K16596">
        <v>0</v>
      </c>
      <c r="L16596" t="s">
        <v>19</v>
      </c>
      <c r="M16596" t="str">
        <f t="shared" si="1145"/>
        <v>http://logeion.uchicago.edu/index.html#0</v>
      </c>
    </row>
    <row r="16597" spans="1:13" ht="15" customHeight="1" x14ac:dyDescent="0.2">
      <c r="A16597" t="s">
        <v>10229</v>
      </c>
      <c r="C16597" t="str">
        <f t="shared" si="1147"/>
        <v/>
      </c>
      <c r="D16597">
        <f t="shared" si="1146"/>
        <v>0</v>
      </c>
      <c r="G16597" t="s">
        <v>29</v>
      </c>
      <c r="H16597">
        <v>3</v>
      </c>
      <c r="I16597">
        <v>0</v>
      </c>
      <c r="J16597">
        <v>0</v>
      </c>
      <c r="K16597">
        <v>0</v>
      </c>
      <c r="L16597" t="s">
        <v>19</v>
      </c>
      <c r="M16597" t="str">
        <f t="shared" si="1145"/>
        <v>http://logeion.uchicago.edu/index.html#0</v>
      </c>
    </row>
    <row r="16598" spans="1:13" ht="15" customHeight="1" x14ac:dyDescent="0.2">
      <c r="A16598" t="s">
        <v>10231</v>
      </c>
      <c r="C16598" t="str">
        <f t="shared" si="1147"/>
        <v/>
      </c>
      <c r="D16598">
        <f t="shared" si="1146"/>
        <v>0</v>
      </c>
      <c r="G16598" t="s">
        <v>76</v>
      </c>
      <c r="H16598">
        <v>1</v>
      </c>
      <c r="I16598">
        <v>0</v>
      </c>
      <c r="J16598">
        <v>0</v>
      </c>
      <c r="K16598">
        <v>0</v>
      </c>
      <c r="L16598" t="s">
        <v>19</v>
      </c>
      <c r="M16598" t="str">
        <f t="shared" si="1145"/>
        <v>http://logeion.uchicago.edu/index.html#0</v>
      </c>
    </row>
    <row r="16599" spans="1:13" ht="15" customHeight="1" x14ac:dyDescent="0.2">
      <c r="A16599" t="s">
        <v>10232</v>
      </c>
      <c r="C16599" t="str">
        <f t="shared" si="1147"/>
        <v/>
      </c>
      <c r="D16599">
        <f t="shared" si="1146"/>
        <v>0</v>
      </c>
      <c r="G16599" t="s">
        <v>18</v>
      </c>
      <c r="H16599">
        <v>4</v>
      </c>
      <c r="I16599">
        <v>0</v>
      </c>
      <c r="J16599">
        <v>0</v>
      </c>
      <c r="K16599">
        <v>0</v>
      </c>
      <c r="L16599" t="s">
        <v>19</v>
      </c>
      <c r="M16599" t="str">
        <f t="shared" si="1145"/>
        <v>http://logeion.uchicago.edu/index.html#0</v>
      </c>
    </row>
    <row r="16600" spans="1:13" ht="15" customHeight="1" x14ac:dyDescent="0.2">
      <c r="A16600" t="s">
        <v>10241</v>
      </c>
      <c r="C16600" t="str">
        <f t="shared" si="1147"/>
        <v/>
      </c>
      <c r="D16600">
        <f t="shared" si="1146"/>
        <v>0</v>
      </c>
      <c r="G16600" t="s">
        <v>29</v>
      </c>
      <c r="H16600">
        <v>3</v>
      </c>
      <c r="I16600">
        <v>0</v>
      </c>
      <c r="J16600">
        <v>0</v>
      </c>
      <c r="K16600">
        <v>0</v>
      </c>
      <c r="L16600" t="s">
        <v>19</v>
      </c>
      <c r="M16600" t="str">
        <f t="shared" si="1145"/>
        <v>http://logeion.uchicago.edu/index.html#0</v>
      </c>
    </row>
    <row r="16601" spans="1:13" ht="15" customHeight="1" x14ac:dyDescent="0.2">
      <c r="A16601" t="s">
        <v>10253</v>
      </c>
      <c r="C16601" t="str">
        <f t="shared" si="1147"/>
        <v/>
      </c>
      <c r="D16601">
        <f t="shared" si="1146"/>
        <v>0</v>
      </c>
      <c r="G16601" t="s">
        <v>76</v>
      </c>
      <c r="H16601">
        <v>1</v>
      </c>
      <c r="I16601">
        <v>0</v>
      </c>
      <c r="J16601">
        <v>0</v>
      </c>
      <c r="K16601">
        <v>0</v>
      </c>
      <c r="L16601" t="s">
        <v>19</v>
      </c>
      <c r="M16601" t="str">
        <f t="shared" si="1145"/>
        <v>http://logeion.uchicago.edu/index.html#0</v>
      </c>
    </row>
    <row r="16602" spans="1:13" ht="15" customHeight="1" x14ac:dyDescent="0.2">
      <c r="A16602" t="s">
        <v>10254</v>
      </c>
      <c r="C16602" t="str">
        <f t="shared" si="1147"/>
        <v/>
      </c>
      <c r="D16602">
        <f t="shared" si="1146"/>
        <v>0</v>
      </c>
      <c r="G16602" t="s">
        <v>61</v>
      </c>
      <c r="H16602">
        <v>1</v>
      </c>
      <c r="I16602">
        <v>0</v>
      </c>
      <c r="J16602">
        <v>0</v>
      </c>
      <c r="K16602">
        <v>0</v>
      </c>
      <c r="L16602" t="s">
        <v>36</v>
      </c>
      <c r="M16602" t="str">
        <f t="shared" si="1145"/>
        <v>http://logeion.uchicago.edu/index.html#0</v>
      </c>
    </row>
    <row r="16603" spans="1:13" ht="15" customHeight="1" x14ac:dyDescent="0.2">
      <c r="A16603" t="s">
        <v>10255</v>
      </c>
      <c r="C16603" t="str">
        <f t="shared" si="1147"/>
        <v/>
      </c>
      <c r="D16603">
        <f t="shared" si="1146"/>
        <v>0</v>
      </c>
      <c r="G16603" t="s">
        <v>21</v>
      </c>
      <c r="H16603">
        <v>2</v>
      </c>
      <c r="I16603">
        <v>0</v>
      </c>
      <c r="J16603">
        <v>0</v>
      </c>
      <c r="K16603">
        <v>0</v>
      </c>
      <c r="L16603" t="s">
        <v>19</v>
      </c>
      <c r="M16603" t="str">
        <f t="shared" si="1145"/>
        <v>http://logeion.uchicago.edu/index.html#0</v>
      </c>
    </row>
    <row r="16604" spans="1:13" ht="15" customHeight="1" x14ac:dyDescent="0.2">
      <c r="A16604" t="s">
        <v>10257</v>
      </c>
      <c r="C16604" t="str">
        <f t="shared" si="1147"/>
        <v/>
      </c>
      <c r="D16604">
        <f t="shared" si="1146"/>
        <v>0</v>
      </c>
      <c r="G16604" t="s">
        <v>29</v>
      </c>
      <c r="H16604">
        <v>3</v>
      </c>
      <c r="I16604">
        <v>0</v>
      </c>
      <c r="J16604">
        <v>0</v>
      </c>
      <c r="K16604">
        <v>0</v>
      </c>
      <c r="L16604" t="s">
        <v>19</v>
      </c>
      <c r="M16604" t="str">
        <f t="shared" si="1145"/>
        <v>http://logeion.uchicago.edu/index.html#0</v>
      </c>
    </row>
    <row r="16605" spans="1:13" ht="15" customHeight="1" x14ac:dyDescent="0.2">
      <c r="A16605" t="s">
        <v>10262</v>
      </c>
      <c r="C16605" t="str">
        <f t="shared" si="1147"/>
        <v/>
      </c>
      <c r="D16605">
        <f t="shared" si="1146"/>
        <v>0</v>
      </c>
      <c r="G16605" t="s">
        <v>61</v>
      </c>
      <c r="H16605">
        <v>1</v>
      </c>
      <c r="I16605">
        <v>0</v>
      </c>
      <c r="J16605">
        <v>0</v>
      </c>
      <c r="K16605">
        <v>0</v>
      </c>
      <c r="L16605" t="s">
        <v>36</v>
      </c>
      <c r="M16605" t="str">
        <f t="shared" si="1145"/>
        <v>http://logeion.uchicago.edu/index.html#0</v>
      </c>
    </row>
    <row r="16606" spans="1:13" ht="15" customHeight="1" x14ac:dyDescent="0.2">
      <c r="A16606" t="s">
        <v>10267</v>
      </c>
      <c r="C16606" t="str">
        <f t="shared" si="1147"/>
        <v/>
      </c>
      <c r="D16606">
        <f t="shared" si="1146"/>
        <v>0</v>
      </c>
      <c r="G16606" t="s">
        <v>29</v>
      </c>
      <c r="H16606">
        <v>3</v>
      </c>
      <c r="I16606">
        <v>0</v>
      </c>
      <c r="J16606">
        <v>0</v>
      </c>
      <c r="K16606">
        <v>0</v>
      </c>
      <c r="L16606" t="s">
        <v>19</v>
      </c>
      <c r="M16606" t="str">
        <f t="shared" si="1145"/>
        <v>http://logeion.uchicago.edu/index.html#0</v>
      </c>
    </row>
    <row r="16607" spans="1:13" ht="15" customHeight="1" x14ac:dyDescent="0.2">
      <c r="A16607" t="s">
        <v>10268</v>
      </c>
      <c r="C16607" t="str">
        <f t="shared" si="1147"/>
        <v/>
      </c>
      <c r="D16607">
        <f t="shared" si="1146"/>
        <v>0</v>
      </c>
      <c r="G16607" t="s">
        <v>29</v>
      </c>
      <c r="H16607">
        <v>3</v>
      </c>
      <c r="I16607">
        <v>0</v>
      </c>
      <c r="J16607">
        <v>0</v>
      </c>
      <c r="K16607">
        <v>0</v>
      </c>
      <c r="L16607" t="s">
        <v>19</v>
      </c>
      <c r="M16607" t="str">
        <f t="shared" si="1145"/>
        <v>http://logeion.uchicago.edu/index.html#0</v>
      </c>
    </row>
    <row r="16608" spans="1:13" ht="15" customHeight="1" x14ac:dyDescent="0.2">
      <c r="A16608" t="s">
        <v>10273</v>
      </c>
      <c r="C16608" t="str">
        <f t="shared" si="1147"/>
        <v/>
      </c>
      <c r="D16608">
        <f t="shared" si="1146"/>
        <v>0</v>
      </c>
      <c r="G16608" t="s">
        <v>43</v>
      </c>
      <c r="H16608">
        <v>6</v>
      </c>
      <c r="I16608">
        <v>0</v>
      </c>
      <c r="J16608">
        <v>0</v>
      </c>
      <c r="K16608">
        <v>0</v>
      </c>
      <c r="L16608" t="s">
        <v>19</v>
      </c>
      <c r="M16608" t="str">
        <f t="shared" si="1145"/>
        <v>http://logeion.uchicago.edu/index.html#0</v>
      </c>
    </row>
    <row r="16609" spans="1:13" ht="15" customHeight="1" x14ac:dyDescent="0.2">
      <c r="A16609" t="s">
        <v>10278</v>
      </c>
      <c r="C16609" t="str">
        <f t="shared" si="1147"/>
        <v/>
      </c>
      <c r="D16609">
        <f t="shared" si="1146"/>
        <v>0</v>
      </c>
      <c r="G16609" t="s">
        <v>29</v>
      </c>
      <c r="H16609">
        <v>3</v>
      </c>
      <c r="I16609">
        <v>0</v>
      </c>
      <c r="J16609">
        <v>0</v>
      </c>
      <c r="K16609">
        <v>0</v>
      </c>
      <c r="L16609" t="s">
        <v>19</v>
      </c>
      <c r="M16609" t="str">
        <f t="shared" si="1145"/>
        <v>http://logeion.uchicago.edu/index.html#0</v>
      </c>
    </row>
    <row r="16610" spans="1:13" ht="15" customHeight="1" x14ac:dyDescent="0.2">
      <c r="A16610" t="s">
        <v>10279</v>
      </c>
      <c r="C16610" t="str">
        <f t="shared" si="1147"/>
        <v/>
      </c>
      <c r="D16610">
        <f t="shared" si="1146"/>
        <v>0</v>
      </c>
      <c r="G16610" t="s">
        <v>76</v>
      </c>
      <c r="H16610">
        <v>1</v>
      </c>
      <c r="I16610">
        <v>0</v>
      </c>
      <c r="J16610">
        <v>0</v>
      </c>
      <c r="K16610">
        <v>0</v>
      </c>
      <c r="L16610" t="s">
        <v>19</v>
      </c>
      <c r="M16610" t="str">
        <f t="shared" si="1145"/>
        <v>http://logeion.uchicago.edu/index.html#0</v>
      </c>
    </row>
    <row r="16611" spans="1:13" ht="15" customHeight="1" x14ac:dyDescent="0.2">
      <c r="A16611" t="s">
        <v>10280</v>
      </c>
      <c r="C16611" t="str">
        <f t="shared" si="1147"/>
        <v/>
      </c>
      <c r="D16611">
        <f t="shared" si="1146"/>
        <v>0</v>
      </c>
      <c r="G16611" t="s">
        <v>18</v>
      </c>
      <c r="H16611">
        <v>4</v>
      </c>
      <c r="I16611">
        <v>0</v>
      </c>
      <c r="J16611">
        <v>0</v>
      </c>
      <c r="K16611">
        <v>0</v>
      </c>
      <c r="L16611" t="s">
        <v>19</v>
      </c>
      <c r="M16611" t="str">
        <f t="shared" ref="M16611:M16674" si="1148">"http://logeion.uchicago.edu/index.html#"&amp;D16611</f>
        <v>http://logeion.uchicago.edu/index.html#0</v>
      </c>
    </row>
    <row r="16612" spans="1:13" ht="15" customHeight="1" x14ac:dyDescent="0.2">
      <c r="A16612" t="s">
        <v>10295</v>
      </c>
      <c r="C16612" t="str">
        <f t="shared" si="1147"/>
        <v/>
      </c>
      <c r="D16612">
        <f t="shared" si="1146"/>
        <v>0</v>
      </c>
      <c r="G16612" t="s">
        <v>10296</v>
      </c>
      <c r="I16612">
        <v>0</v>
      </c>
      <c r="J16612">
        <v>1</v>
      </c>
      <c r="K16612">
        <v>0</v>
      </c>
      <c r="L16612" t="s">
        <v>90</v>
      </c>
      <c r="M16612" t="str">
        <f t="shared" si="1148"/>
        <v>http://logeion.uchicago.edu/index.html#0</v>
      </c>
    </row>
    <row r="16613" spans="1:13" ht="15" customHeight="1" x14ac:dyDescent="0.2">
      <c r="A16613" t="s">
        <v>10310</v>
      </c>
      <c r="C16613" t="str">
        <f t="shared" si="1147"/>
        <v/>
      </c>
      <c r="D16613">
        <f t="shared" si="1146"/>
        <v>0</v>
      </c>
      <c r="G16613" t="s">
        <v>23</v>
      </c>
      <c r="I16613">
        <v>1</v>
      </c>
      <c r="J16613">
        <v>0</v>
      </c>
      <c r="K16613">
        <v>0</v>
      </c>
      <c r="L16613" t="s">
        <v>24</v>
      </c>
      <c r="M16613" t="str">
        <f t="shared" si="1148"/>
        <v>http://logeion.uchicago.edu/index.html#0</v>
      </c>
    </row>
    <row r="16614" spans="1:13" ht="15" customHeight="1" x14ac:dyDescent="0.2">
      <c r="A16614" t="s">
        <v>10314</v>
      </c>
      <c r="C16614" t="str">
        <f t="shared" si="1147"/>
        <v/>
      </c>
      <c r="D16614">
        <f t="shared" si="1146"/>
        <v>0</v>
      </c>
      <c r="G16614" t="s">
        <v>76</v>
      </c>
      <c r="H16614">
        <v>1</v>
      </c>
      <c r="I16614">
        <v>0</v>
      </c>
      <c r="J16614">
        <v>0</v>
      </c>
      <c r="K16614">
        <v>0</v>
      </c>
      <c r="L16614" t="s">
        <v>19</v>
      </c>
      <c r="M16614" t="str">
        <f t="shared" si="1148"/>
        <v>http://logeion.uchicago.edu/index.html#0</v>
      </c>
    </row>
    <row r="16615" spans="1:13" ht="15" customHeight="1" x14ac:dyDescent="0.2">
      <c r="A16615" t="s">
        <v>10323</v>
      </c>
      <c r="C16615" t="str">
        <f t="shared" si="1147"/>
        <v/>
      </c>
      <c r="D16615">
        <f t="shared" si="1146"/>
        <v>0</v>
      </c>
      <c r="G16615" t="s">
        <v>18</v>
      </c>
      <c r="H16615">
        <v>4</v>
      </c>
      <c r="I16615">
        <v>0</v>
      </c>
      <c r="J16615">
        <v>0</v>
      </c>
      <c r="K16615">
        <v>0</v>
      </c>
      <c r="L16615" t="s">
        <v>19</v>
      </c>
      <c r="M16615" t="str">
        <f t="shared" si="1148"/>
        <v>http://logeion.uchicago.edu/index.html#0</v>
      </c>
    </row>
    <row r="16616" spans="1:13" ht="15" customHeight="1" x14ac:dyDescent="0.2">
      <c r="A16616" t="s">
        <v>10328</v>
      </c>
      <c r="C16616" t="str">
        <f t="shared" si="1147"/>
        <v/>
      </c>
      <c r="D16616">
        <f t="shared" si="1146"/>
        <v>0</v>
      </c>
      <c r="G16616" t="s">
        <v>23</v>
      </c>
      <c r="I16616">
        <v>1</v>
      </c>
      <c r="J16616">
        <v>0</v>
      </c>
      <c r="K16616">
        <v>0</v>
      </c>
      <c r="L16616" t="s">
        <v>24</v>
      </c>
      <c r="M16616" t="str">
        <f t="shared" si="1148"/>
        <v>http://logeion.uchicago.edu/index.html#0</v>
      </c>
    </row>
    <row r="16617" spans="1:13" ht="15" customHeight="1" x14ac:dyDescent="0.2">
      <c r="A16617" t="s">
        <v>10329</v>
      </c>
      <c r="C16617" t="str">
        <f t="shared" si="1147"/>
        <v/>
      </c>
      <c r="D16617">
        <f t="shared" si="1146"/>
        <v>0</v>
      </c>
      <c r="G16617" t="s">
        <v>23</v>
      </c>
      <c r="I16617">
        <v>1</v>
      </c>
      <c r="J16617">
        <v>0</v>
      </c>
      <c r="K16617">
        <v>0</v>
      </c>
      <c r="L16617" t="s">
        <v>24</v>
      </c>
      <c r="M16617" t="str">
        <f t="shared" si="1148"/>
        <v>http://logeion.uchicago.edu/index.html#0</v>
      </c>
    </row>
    <row r="16618" spans="1:13" ht="15" customHeight="1" x14ac:dyDescent="0.2">
      <c r="A16618" t="s">
        <v>10339</v>
      </c>
      <c r="C16618" t="str">
        <f t="shared" si="1147"/>
        <v/>
      </c>
      <c r="D16618">
        <f t="shared" si="1146"/>
        <v>0</v>
      </c>
      <c r="G16618" t="s">
        <v>61</v>
      </c>
      <c r="H16618">
        <v>1</v>
      </c>
      <c r="I16618">
        <v>0</v>
      </c>
      <c r="J16618">
        <v>0</v>
      </c>
      <c r="K16618">
        <v>0</v>
      </c>
      <c r="L16618" t="s">
        <v>36</v>
      </c>
      <c r="M16618" t="str">
        <f t="shared" si="1148"/>
        <v>http://logeion.uchicago.edu/index.html#0</v>
      </c>
    </row>
    <row r="16619" spans="1:13" ht="15" customHeight="1" x14ac:dyDescent="0.2">
      <c r="A16619" t="s">
        <v>10340</v>
      </c>
      <c r="C16619" t="str">
        <f t="shared" si="1147"/>
        <v/>
      </c>
      <c r="D16619">
        <f t="shared" si="1146"/>
        <v>0</v>
      </c>
      <c r="G16619" t="s">
        <v>23</v>
      </c>
      <c r="I16619">
        <v>1</v>
      </c>
      <c r="J16619">
        <v>0</v>
      </c>
      <c r="K16619">
        <v>0</v>
      </c>
      <c r="L16619" t="s">
        <v>24</v>
      </c>
      <c r="M16619" t="str">
        <f t="shared" si="1148"/>
        <v>http://logeion.uchicago.edu/index.html#0</v>
      </c>
    </row>
    <row r="16620" spans="1:13" ht="15" customHeight="1" x14ac:dyDescent="0.2">
      <c r="A16620" t="s">
        <v>10364</v>
      </c>
      <c r="C16620" t="str">
        <f t="shared" si="1147"/>
        <v/>
      </c>
      <c r="D16620">
        <f t="shared" si="1146"/>
        <v>0</v>
      </c>
      <c r="G16620" t="s">
        <v>29</v>
      </c>
      <c r="H16620">
        <v>3</v>
      </c>
      <c r="I16620">
        <v>0</v>
      </c>
      <c r="J16620">
        <v>0</v>
      </c>
      <c r="K16620">
        <v>0</v>
      </c>
      <c r="L16620" t="s">
        <v>19</v>
      </c>
      <c r="M16620" t="str">
        <f t="shared" si="1148"/>
        <v>http://logeion.uchicago.edu/index.html#0</v>
      </c>
    </row>
    <row r="16621" spans="1:13" ht="15" customHeight="1" x14ac:dyDescent="0.2">
      <c r="A16621" t="s">
        <v>10365</v>
      </c>
      <c r="C16621" t="str">
        <f t="shared" si="1147"/>
        <v/>
      </c>
      <c r="D16621">
        <f t="shared" si="1146"/>
        <v>0</v>
      </c>
      <c r="G16621" t="s">
        <v>29</v>
      </c>
      <c r="H16621">
        <v>3</v>
      </c>
      <c r="I16621">
        <v>0</v>
      </c>
      <c r="J16621">
        <v>0</v>
      </c>
      <c r="K16621">
        <v>0</v>
      </c>
      <c r="L16621" t="s">
        <v>19</v>
      </c>
      <c r="M16621" t="str">
        <f t="shared" si="1148"/>
        <v>http://logeion.uchicago.edu/index.html#0</v>
      </c>
    </row>
    <row r="16622" spans="1:13" ht="15" customHeight="1" x14ac:dyDescent="0.2">
      <c r="A16622" t="s">
        <v>10374</v>
      </c>
      <c r="C16622" t="str">
        <f t="shared" si="1147"/>
        <v/>
      </c>
      <c r="D16622">
        <f t="shared" si="1146"/>
        <v>0</v>
      </c>
      <c r="G16622" t="s">
        <v>18</v>
      </c>
      <c r="H16622">
        <v>4</v>
      </c>
      <c r="I16622">
        <v>0</v>
      </c>
      <c r="J16622">
        <v>0</v>
      </c>
      <c r="K16622">
        <v>0</v>
      </c>
      <c r="L16622" t="s">
        <v>19</v>
      </c>
      <c r="M16622" t="str">
        <f t="shared" si="1148"/>
        <v>http://logeion.uchicago.edu/index.html#0</v>
      </c>
    </row>
    <row r="16623" spans="1:13" ht="15" customHeight="1" x14ac:dyDescent="0.2">
      <c r="A16623" t="s">
        <v>10376</v>
      </c>
      <c r="C16623" t="str">
        <f t="shared" si="1147"/>
        <v/>
      </c>
      <c r="D16623">
        <f t="shared" si="1146"/>
        <v>0</v>
      </c>
      <c r="G16623" t="s">
        <v>23</v>
      </c>
      <c r="I16623">
        <v>1</v>
      </c>
      <c r="J16623">
        <v>0</v>
      </c>
      <c r="K16623">
        <v>0</v>
      </c>
      <c r="L16623" t="s">
        <v>24</v>
      </c>
      <c r="M16623" t="str">
        <f t="shared" si="1148"/>
        <v>http://logeion.uchicago.edu/index.html#0</v>
      </c>
    </row>
    <row r="16624" spans="1:13" ht="15" customHeight="1" x14ac:dyDescent="0.2">
      <c r="A16624" t="s">
        <v>10377</v>
      </c>
      <c r="C16624" t="str">
        <f t="shared" si="1147"/>
        <v/>
      </c>
      <c r="D16624">
        <f t="shared" si="1146"/>
        <v>0</v>
      </c>
      <c r="G16624" t="s">
        <v>66</v>
      </c>
      <c r="I16624">
        <v>3</v>
      </c>
      <c r="J16624">
        <v>0</v>
      </c>
      <c r="K16624">
        <v>0</v>
      </c>
      <c r="L16624" t="s">
        <v>24</v>
      </c>
      <c r="M16624" t="str">
        <f t="shared" si="1148"/>
        <v>http://logeion.uchicago.edu/index.html#0</v>
      </c>
    </row>
    <row r="16625" spans="1:13" ht="15" customHeight="1" x14ac:dyDescent="0.2">
      <c r="A16625" t="s">
        <v>10378</v>
      </c>
      <c r="C16625" t="str">
        <f t="shared" si="1147"/>
        <v/>
      </c>
      <c r="D16625">
        <f t="shared" si="1146"/>
        <v>0</v>
      </c>
      <c r="G16625" t="s">
        <v>29</v>
      </c>
      <c r="H16625">
        <v>3</v>
      </c>
      <c r="I16625">
        <v>0</v>
      </c>
      <c r="J16625">
        <v>0</v>
      </c>
      <c r="K16625">
        <v>0</v>
      </c>
      <c r="L16625" t="s">
        <v>19</v>
      </c>
      <c r="M16625" t="str">
        <f t="shared" si="1148"/>
        <v>http://logeion.uchicago.edu/index.html#0</v>
      </c>
    </row>
    <row r="16626" spans="1:13" ht="15" customHeight="1" x14ac:dyDescent="0.2">
      <c r="A16626" t="s">
        <v>10383</v>
      </c>
      <c r="C16626" t="str">
        <f t="shared" si="1147"/>
        <v/>
      </c>
      <c r="D16626">
        <f t="shared" si="1146"/>
        <v>0</v>
      </c>
      <c r="G16626" t="s">
        <v>95</v>
      </c>
      <c r="I16626">
        <v>2</v>
      </c>
      <c r="J16626">
        <v>0</v>
      </c>
      <c r="K16626">
        <v>0</v>
      </c>
      <c r="L16626" t="s">
        <v>24</v>
      </c>
      <c r="M16626" t="str">
        <f t="shared" si="1148"/>
        <v>http://logeion.uchicago.edu/index.html#0</v>
      </c>
    </row>
    <row r="16627" spans="1:13" ht="15" customHeight="1" x14ac:dyDescent="0.2">
      <c r="A16627" t="s">
        <v>10384</v>
      </c>
      <c r="C16627" t="str">
        <f t="shared" si="1147"/>
        <v/>
      </c>
      <c r="D16627">
        <f t="shared" si="1146"/>
        <v>0</v>
      </c>
      <c r="G16627" t="s">
        <v>23</v>
      </c>
      <c r="I16627">
        <v>1</v>
      </c>
      <c r="J16627">
        <v>0</v>
      </c>
      <c r="K16627">
        <v>0</v>
      </c>
      <c r="L16627" t="s">
        <v>24</v>
      </c>
      <c r="M16627" t="str">
        <f t="shared" si="1148"/>
        <v>http://logeion.uchicago.edu/index.html#0</v>
      </c>
    </row>
    <row r="16628" spans="1:13" ht="15" customHeight="1" x14ac:dyDescent="0.2">
      <c r="A16628" t="s">
        <v>10389</v>
      </c>
      <c r="C16628" t="str">
        <f t="shared" si="1147"/>
        <v/>
      </c>
      <c r="D16628">
        <f t="shared" si="1146"/>
        <v>0</v>
      </c>
      <c r="G16628" t="s">
        <v>66</v>
      </c>
      <c r="I16628">
        <v>3</v>
      </c>
      <c r="J16628">
        <v>0</v>
      </c>
      <c r="K16628">
        <v>0</v>
      </c>
      <c r="L16628" t="s">
        <v>24</v>
      </c>
      <c r="M16628" t="str">
        <f t="shared" si="1148"/>
        <v>http://logeion.uchicago.edu/index.html#0</v>
      </c>
    </row>
    <row r="16629" spans="1:13" ht="15" customHeight="1" x14ac:dyDescent="0.2">
      <c r="A16629" t="s">
        <v>10398</v>
      </c>
      <c r="C16629" t="str">
        <f t="shared" si="1147"/>
        <v/>
      </c>
      <c r="D16629">
        <f t="shared" si="1146"/>
        <v>0</v>
      </c>
      <c r="G16629" t="s">
        <v>235</v>
      </c>
      <c r="I16629">
        <v>4</v>
      </c>
      <c r="J16629">
        <v>0</v>
      </c>
      <c r="K16629">
        <v>0</v>
      </c>
      <c r="L16629" t="s">
        <v>24</v>
      </c>
      <c r="M16629" t="str">
        <f t="shared" si="1148"/>
        <v>http://logeion.uchicago.edu/index.html#0</v>
      </c>
    </row>
    <row r="16630" spans="1:13" ht="15" customHeight="1" x14ac:dyDescent="0.2">
      <c r="A16630" t="s">
        <v>10405</v>
      </c>
      <c r="C16630" t="str">
        <f t="shared" si="1147"/>
        <v/>
      </c>
      <c r="D16630">
        <f t="shared" si="1146"/>
        <v>0</v>
      </c>
      <c r="G16630" t="s">
        <v>21</v>
      </c>
      <c r="H16630">
        <v>2</v>
      </c>
      <c r="I16630">
        <v>0</v>
      </c>
      <c r="J16630">
        <v>0</v>
      </c>
      <c r="K16630">
        <v>0</v>
      </c>
      <c r="L16630" t="s">
        <v>19</v>
      </c>
      <c r="M16630" t="str">
        <f t="shared" si="1148"/>
        <v>http://logeion.uchicago.edu/index.html#0</v>
      </c>
    </row>
    <row r="16631" spans="1:13" ht="15" customHeight="1" x14ac:dyDescent="0.2">
      <c r="A16631" t="s">
        <v>10406</v>
      </c>
      <c r="C16631" t="str">
        <f t="shared" si="1147"/>
        <v/>
      </c>
      <c r="D16631">
        <f t="shared" si="1146"/>
        <v>0</v>
      </c>
      <c r="G16631" t="s">
        <v>61</v>
      </c>
      <c r="H16631">
        <v>1</v>
      </c>
      <c r="I16631">
        <v>0</v>
      </c>
      <c r="J16631">
        <v>0</v>
      </c>
      <c r="K16631">
        <v>0</v>
      </c>
      <c r="L16631" t="s">
        <v>36</v>
      </c>
      <c r="M16631" t="str">
        <f t="shared" si="1148"/>
        <v>http://logeion.uchicago.edu/index.html#0</v>
      </c>
    </row>
    <row r="16632" spans="1:13" ht="15" customHeight="1" x14ac:dyDescent="0.2">
      <c r="A16632" t="s">
        <v>10410</v>
      </c>
      <c r="C16632" t="str">
        <f t="shared" si="1147"/>
        <v/>
      </c>
      <c r="D16632">
        <f t="shared" si="1146"/>
        <v>0</v>
      </c>
      <c r="G16632" t="s">
        <v>29</v>
      </c>
      <c r="H16632">
        <v>3</v>
      </c>
      <c r="I16632">
        <v>0</v>
      </c>
      <c r="J16632">
        <v>0</v>
      </c>
      <c r="K16632">
        <v>0</v>
      </c>
      <c r="L16632" t="s">
        <v>19</v>
      </c>
      <c r="M16632" t="str">
        <f t="shared" si="1148"/>
        <v>http://logeion.uchicago.edu/index.html#0</v>
      </c>
    </row>
    <row r="16633" spans="1:13" ht="15" customHeight="1" x14ac:dyDescent="0.2">
      <c r="A16633" t="s">
        <v>10412</v>
      </c>
      <c r="C16633" t="str">
        <f t="shared" si="1147"/>
        <v/>
      </c>
      <c r="D16633">
        <f t="shared" ref="D16633:D16696" si="1149">IF(ISBLANK(B16633),0,LEFT( C16633, FIND( " ", C16633 ) - 1 ))</f>
        <v>0</v>
      </c>
      <c r="G16633" t="s">
        <v>76</v>
      </c>
      <c r="H16633">
        <v>1</v>
      </c>
      <c r="I16633">
        <v>0</v>
      </c>
      <c r="J16633">
        <v>0</v>
      </c>
      <c r="K16633">
        <v>0</v>
      </c>
      <c r="L16633" t="s">
        <v>19</v>
      </c>
      <c r="M16633" t="str">
        <f t="shared" si="1148"/>
        <v>http://logeion.uchicago.edu/index.html#0</v>
      </c>
    </row>
    <row r="16634" spans="1:13" ht="15" customHeight="1" x14ac:dyDescent="0.2">
      <c r="A16634" t="s">
        <v>10413</v>
      </c>
      <c r="C16634" t="str">
        <f t="shared" si="1147"/>
        <v/>
      </c>
      <c r="D16634">
        <f t="shared" si="1149"/>
        <v>0</v>
      </c>
      <c r="G16634" t="s">
        <v>18</v>
      </c>
      <c r="H16634">
        <v>4</v>
      </c>
      <c r="I16634">
        <v>0</v>
      </c>
      <c r="J16634">
        <v>0</v>
      </c>
      <c r="K16634">
        <v>0</v>
      </c>
      <c r="L16634" t="s">
        <v>19</v>
      </c>
      <c r="M16634" t="str">
        <f t="shared" si="1148"/>
        <v>http://logeion.uchicago.edu/index.html#0</v>
      </c>
    </row>
    <row r="16635" spans="1:13" ht="15" customHeight="1" x14ac:dyDescent="0.2">
      <c r="A16635" t="s">
        <v>10414</v>
      </c>
      <c r="C16635" t="str">
        <f t="shared" si="1147"/>
        <v/>
      </c>
      <c r="D16635">
        <f t="shared" si="1149"/>
        <v>0</v>
      </c>
      <c r="G16635" t="s">
        <v>18</v>
      </c>
      <c r="H16635">
        <v>4</v>
      </c>
      <c r="I16635">
        <v>0</v>
      </c>
      <c r="J16635">
        <v>0</v>
      </c>
      <c r="K16635">
        <v>0</v>
      </c>
      <c r="L16635" t="s">
        <v>19</v>
      </c>
      <c r="M16635" t="str">
        <f t="shared" si="1148"/>
        <v>http://logeion.uchicago.edu/index.html#0</v>
      </c>
    </row>
    <row r="16636" spans="1:13" ht="15" customHeight="1" x14ac:dyDescent="0.2">
      <c r="A16636" t="s">
        <v>10418</v>
      </c>
      <c r="C16636" t="str">
        <f t="shared" si="1147"/>
        <v/>
      </c>
      <c r="D16636">
        <f t="shared" si="1149"/>
        <v>0</v>
      </c>
      <c r="G16636" t="s">
        <v>61</v>
      </c>
      <c r="H16636">
        <v>1</v>
      </c>
      <c r="I16636">
        <v>0</v>
      </c>
      <c r="J16636">
        <v>0</v>
      </c>
      <c r="K16636">
        <v>0</v>
      </c>
      <c r="L16636" t="s">
        <v>36</v>
      </c>
      <c r="M16636" t="str">
        <f t="shared" si="1148"/>
        <v>http://logeion.uchicago.edu/index.html#0</v>
      </c>
    </row>
    <row r="16637" spans="1:13" ht="15" customHeight="1" x14ac:dyDescent="0.2">
      <c r="A16637" t="s">
        <v>10422</v>
      </c>
      <c r="C16637" t="str">
        <f t="shared" si="1147"/>
        <v/>
      </c>
      <c r="D16637">
        <f t="shared" si="1149"/>
        <v>0</v>
      </c>
      <c r="G16637" t="s">
        <v>101</v>
      </c>
      <c r="I16637">
        <v>3</v>
      </c>
      <c r="J16637">
        <v>0</v>
      </c>
      <c r="K16637">
        <v>0</v>
      </c>
      <c r="L16637" t="s">
        <v>24</v>
      </c>
      <c r="M16637" t="str">
        <f t="shared" si="1148"/>
        <v>http://logeion.uchicago.edu/index.html#0</v>
      </c>
    </row>
    <row r="16638" spans="1:13" ht="15" customHeight="1" x14ac:dyDescent="0.2">
      <c r="A16638" t="s">
        <v>10423</v>
      </c>
      <c r="C16638" t="str">
        <f t="shared" si="1147"/>
        <v/>
      </c>
      <c r="D16638">
        <f t="shared" si="1149"/>
        <v>0</v>
      </c>
      <c r="G16638" t="s">
        <v>95</v>
      </c>
      <c r="I16638">
        <v>2</v>
      </c>
      <c r="J16638">
        <v>0</v>
      </c>
      <c r="K16638">
        <v>0</v>
      </c>
      <c r="L16638" t="s">
        <v>24</v>
      </c>
      <c r="M16638" t="str">
        <f t="shared" si="1148"/>
        <v>http://logeion.uchicago.edu/index.html#0</v>
      </c>
    </row>
    <row r="16639" spans="1:13" ht="15" customHeight="1" x14ac:dyDescent="0.2">
      <c r="A16639" t="s">
        <v>10428</v>
      </c>
      <c r="C16639" t="str">
        <f t="shared" si="1147"/>
        <v/>
      </c>
      <c r="D16639">
        <f t="shared" si="1149"/>
        <v>0</v>
      </c>
      <c r="G16639" t="s">
        <v>29</v>
      </c>
      <c r="H16639">
        <v>3</v>
      </c>
      <c r="I16639">
        <v>0</v>
      </c>
      <c r="J16639">
        <v>0</v>
      </c>
      <c r="K16639">
        <v>0</v>
      </c>
      <c r="L16639" t="s">
        <v>19</v>
      </c>
      <c r="M16639" t="str">
        <f t="shared" si="1148"/>
        <v>http://logeion.uchicago.edu/index.html#0</v>
      </c>
    </row>
    <row r="16640" spans="1:13" ht="15" customHeight="1" x14ac:dyDescent="0.2">
      <c r="A16640" t="s">
        <v>10444</v>
      </c>
      <c r="C16640" t="str">
        <f t="shared" si="1147"/>
        <v/>
      </c>
      <c r="D16640">
        <f t="shared" si="1149"/>
        <v>0</v>
      </c>
      <c r="G16640" t="s">
        <v>29</v>
      </c>
      <c r="H16640">
        <v>3</v>
      </c>
      <c r="I16640">
        <v>0</v>
      </c>
      <c r="J16640">
        <v>0</v>
      </c>
      <c r="K16640">
        <v>0</v>
      </c>
      <c r="L16640" t="s">
        <v>19</v>
      </c>
      <c r="M16640" t="str">
        <f t="shared" si="1148"/>
        <v>http://logeion.uchicago.edu/index.html#0</v>
      </c>
    </row>
    <row r="16641" spans="1:13" ht="15" customHeight="1" x14ac:dyDescent="0.2">
      <c r="A16641" t="s">
        <v>10449</v>
      </c>
      <c r="C16641" t="str">
        <f t="shared" si="1147"/>
        <v/>
      </c>
      <c r="D16641">
        <f t="shared" si="1149"/>
        <v>0</v>
      </c>
      <c r="G16641" t="s">
        <v>23</v>
      </c>
      <c r="I16641">
        <v>1</v>
      </c>
      <c r="J16641">
        <v>0</v>
      </c>
      <c r="K16641">
        <v>0</v>
      </c>
      <c r="L16641" t="s">
        <v>24</v>
      </c>
      <c r="M16641" t="str">
        <f t="shared" si="1148"/>
        <v>http://logeion.uchicago.edu/index.html#0</v>
      </c>
    </row>
    <row r="16642" spans="1:13" ht="15" customHeight="1" x14ac:dyDescent="0.2">
      <c r="A16642" t="s">
        <v>10450</v>
      </c>
      <c r="C16642" t="str">
        <f t="shared" si="1147"/>
        <v/>
      </c>
      <c r="D16642">
        <f t="shared" si="1149"/>
        <v>0</v>
      </c>
      <c r="G16642" t="s">
        <v>23</v>
      </c>
      <c r="I16642">
        <v>1</v>
      </c>
      <c r="J16642">
        <v>0</v>
      </c>
      <c r="K16642">
        <v>0</v>
      </c>
      <c r="L16642" t="s">
        <v>24</v>
      </c>
      <c r="M16642" t="str">
        <f t="shared" si="1148"/>
        <v>http://logeion.uchicago.edu/index.html#0</v>
      </c>
    </row>
    <row r="16643" spans="1:13" ht="15" customHeight="1" x14ac:dyDescent="0.2">
      <c r="A16643" t="s">
        <v>10455</v>
      </c>
      <c r="C16643" t="str">
        <f t="shared" si="1147"/>
        <v/>
      </c>
      <c r="D16643">
        <f t="shared" si="1149"/>
        <v>0</v>
      </c>
      <c r="G16643" t="s">
        <v>29</v>
      </c>
      <c r="H16643">
        <v>3</v>
      </c>
      <c r="I16643">
        <v>0</v>
      </c>
      <c r="J16643">
        <v>0</v>
      </c>
      <c r="K16643">
        <v>0</v>
      </c>
      <c r="L16643" t="s">
        <v>19</v>
      </c>
      <c r="M16643" t="str">
        <f t="shared" si="1148"/>
        <v>http://logeion.uchicago.edu/index.html#0</v>
      </c>
    </row>
    <row r="16644" spans="1:13" ht="15" customHeight="1" x14ac:dyDescent="0.2">
      <c r="A16644" t="s">
        <v>10456</v>
      </c>
      <c r="C16644" t="str">
        <f t="shared" si="1147"/>
        <v/>
      </c>
      <c r="D16644">
        <f t="shared" si="1149"/>
        <v>0</v>
      </c>
      <c r="G16644" t="s">
        <v>23</v>
      </c>
      <c r="I16644">
        <v>1</v>
      </c>
      <c r="J16644">
        <v>0</v>
      </c>
      <c r="K16644">
        <v>0</v>
      </c>
      <c r="L16644" t="s">
        <v>24</v>
      </c>
      <c r="M16644" t="str">
        <f t="shared" si="1148"/>
        <v>http://logeion.uchicago.edu/index.html#0</v>
      </c>
    </row>
    <row r="16645" spans="1:13" ht="15" customHeight="1" x14ac:dyDescent="0.2">
      <c r="A16645" t="s">
        <v>10457</v>
      </c>
      <c r="C16645" t="str">
        <f t="shared" si="1147"/>
        <v/>
      </c>
      <c r="D16645">
        <f t="shared" si="1149"/>
        <v>0</v>
      </c>
      <c r="G16645" t="s">
        <v>29</v>
      </c>
      <c r="H16645">
        <v>3</v>
      </c>
      <c r="I16645">
        <v>0</v>
      </c>
      <c r="J16645">
        <v>0</v>
      </c>
      <c r="K16645">
        <v>0</v>
      </c>
      <c r="L16645" t="s">
        <v>19</v>
      </c>
      <c r="M16645" t="str">
        <f t="shared" si="1148"/>
        <v>http://logeion.uchicago.edu/index.html#0</v>
      </c>
    </row>
    <row r="16646" spans="1:13" ht="15" customHeight="1" x14ac:dyDescent="0.2">
      <c r="A16646" t="s">
        <v>10458</v>
      </c>
      <c r="C16646" t="str">
        <f t="shared" si="1147"/>
        <v/>
      </c>
      <c r="D16646">
        <f t="shared" si="1149"/>
        <v>0</v>
      </c>
      <c r="G16646" t="s">
        <v>29</v>
      </c>
      <c r="H16646">
        <v>3</v>
      </c>
      <c r="I16646">
        <v>0</v>
      </c>
      <c r="J16646">
        <v>0</v>
      </c>
      <c r="K16646">
        <v>0</v>
      </c>
      <c r="L16646" t="s">
        <v>19</v>
      </c>
      <c r="M16646" t="str">
        <f t="shared" si="1148"/>
        <v>http://logeion.uchicago.edu/index.html#0</v>
      </c>
    </row>
    <row r="16647" spans="1:13" ht="15" customHeight="1" x14ac:dyDescent="0.2">
      <c r="A16647" t="s">
        <v>10465</v>
      </c>
      <c r="C16647" t="str">
        <f t="shared" si="1147"/>
        <v/>
      </c>
      <c r="D16647">
        <f t="shared" si="1149"/>
        <v>0</v>
      </c>
      <c r="G16647" t="s">
        <v>89</v>
      </c>
      <c r="I16647">
        <v>0</v>
      </c>
      <c r="J16647">
        <v>0</v>
      </c>
      <c r="K16647">
        <v>0</v>
      </c>
      <c r="L16647" t="s">
        <v>90</v>
      </c>
      <c r="M16647" t="str">
        <f t="shared" si="1148"/>
        <v>http://logeion.uchicago.edu/index.html#0</v>
      </c>
    </row>
    <row r="16648" spans="1:13" ht="15" customHeight="1" x14ac:dyDescent="0.2">
      <c r="A16648" t="s">
        <v>10470</v>
      </c>
      <c r="C16648" t="str">
        <f t="shared" si="1147"/>
        <v/>
      </c>
      <c r="D16648">
        <f t="shared" si="1149"/>
        <v>0</v>
      </c>
      <c r="G16648" t="s">
        <v>101</v>
      </c>
      <c r="I16648">
        <v>3</v>
      </c>
      <c r="J16648">
        <v>0</v>
      </c>
      <c r="K16648">
        <v>0</v>
      </c>
      <c r="L16648" t="s">
        <v>24</v>
      </c>
      <c r="M16648" t="str">
        <f t="shared" si="1148"/>
        <v>http://logeion.uchicago.edu/index.html#0</v>
      </c>
    </row>
    <row r="16649" spans="1:13" ht="15" customHeight="1" x14ac:dyDescent="0.2">
      <c r="A16649" t="s">
        <v>10481</v>
      </c>
      <c r="C16649" t="str">
        <f t="shared" si="1147"/>
        <v/>
      </c>
      <c r="D16649">
        <f t="shared" si="1149"/>
        <v>0</v>
      </c>
      <c r="G16649" t="s">
        <v>21</v>
      </c>
      <c r="H16649">
        <v>2</v>
      </c>
      <c r="I16649">
        <v>0</v>
      </c>
      <c r="J16649">
        <v>0</v>
      </c>
      <c r="K16649">
        <v>0</v>
      </c>
      <c r="L16649" t="s">
        <v>19</v>
      </c>
      <c r="M16649" t="str">
        <f t="shared" si="1148"/>
        <v>http://logeion.uchicago.edu/index.html#0</v>
      </c>
    </row>
    <row r="16650" spans="1:13" ht="15" customHeight="1" x14ac:dyDescent="0.2">
      <c r="A16650" t="s">
        <v>10482</v>
      </c>
      <c r="C16650" t="str">
        <f t="shared" si="1147"/>
        <v/>
      </c>
      <c r="D16650">
        <f t="shared" si="1149"/>
        <v>0</v>
      </c>
      <c r="G16650" t="s">
        <v>61</v>
      </c>
      <c r="H16650">
        <v>1</v>
      </c>
      <c r="I16650">
        <v>0</v>
      </c>
      <c r="J16650">
        <v>0</v>
      </c>
      <c r="K16650">
        <v>0</v>
      </c>
      <c r="L16650" t="s">
        <v>36</v>
      </c>
      <c r="M16650" t="str">
        <f t="shared" si="1148"/>
        <v>http://logeion.uchicago.edu/index.html#0</v>
      </c>
    </row>
    <row r="16651" spans="1:13" ht="15" customHeight="1" x14ac:dyDescent="0.2">
      <c r="A16651" t="s">
        <v>10486</v>
      </c>
      <c r="C16651" t="str">
        <f t="shared" si="1147"/>
        <v/>
      </c>
      <c r="D16651">
        <f t="shared" si="1149"/>
        <v>0</v>
      </c>
      <c r="G16651" t="s">
        <v>230</v>
      </c>
      <c r="H16651">
        <v>3</v>
      </c>
      <c r="I16651">
        <v>0</v>
      </c>
      <c r="J16651">
        <v>0</v>
      </c>
      <c r="K16651">
        <v>0</v>
      </c>
      <c r="L16651" t="s">
        <v>36</v>
      </c>
      <c r="M16651" t="str">
        <f t="shared" si="1148"/>
        <v>http://logeion.uchicago.edu/index.html#0</v>
      </c>
    </row>
    <row r="16652" spans="1:13" ht="15" customHeight="1" x14ac:dyDescent="0.2">
      <c r="A16652" t="s">
        <v>10504</v>
      </c>
      <c r="C16652" t="str">
        <f t="shared" si="1147"/>
        <v/>
      </c>
      <c r="D16652">
        <f t="shared" si="1149"/>
        <v>0</v>
      </c>
      <c r="G16652" t="s">
        <v>29</v>
      </c>
      <c r="H16652">
        <v>3</v>
      </c>
      <c r="I16652">
        <v>0</v>
      </c>
      <c r="J16652">
        <v>0</v>
      </c>
      <c r="K16652">
        <v>0</v>
      </c>
      <c r="L16652" t="s">
        <v>19</v>
      </c>
      <c r="M16652" t="str">
        <f t="shared" si="1148"/>
        <v>http://logeion.uchicago.edu/index.html#0</v>
      </c>
    </row>
    <row r="16653" spans="1:13" ht="15" customHeight="1" x14ac:dyDescent="0.2">
      <c r="A16653" t="s">
        <v>10509</v>
      </c>
      <c r="C16653" t="str">
        <f t="shared" si="1147"/>
        <v/>
      </c>
      <c r="D16653">
        <f t="shared" si="1149"/>
        <v>0</v>
      </c>
      <c r="G16653" t="s">
        <v>29</v>
      </c>
      <c r="H16653">
        <v>3</v>
      </c>
      <c r="I16653">
        <v>0</v>
      </c>
      <c r="J16653">
        <v>0</v>
      </c>
      <c r="K16653">
        <v>0</v>
      </c>
      <c r="L16653" t="s">
        <v>19</v>
      </c>
      <c r="M16653" t="str">
        <f t="shared" si="1148"/>
        <v>http://logeion.uchicago.edu/index.html#0</v>
      </c>
    </row>
    <row r="16654" spans="1:13" ht="15" customHeight="1" x14ac:dyDescent="0.2">
      <c r="A16654" t="s">
        <v>10525</v>
      </c>
      <c r="C16654" t="str">
        <f t="shared" si="1147"/>
        <v/>
      </c>
      <c r="D16654">
        <f t="shared" si="1149"/>
        <v>0</v>
      </c>
      <c r="G16654" t="s">
        <v>61</v>
      </c>
      <c r="H16654">
        <v>1</v>
      </c>
      <c r="I16654">
        <v>0</v>
      </c>
      <c r="J16654">
        <v>0</v>
      </c>
      <c r="K16654">
        <v>0</v>
      </c>
      <c r="L16654" t="s">
        <v>36</v>
      </c>
      <c r="M16654" t="str">
        <f t="shared" si="1148"/>
        <v>http://logeion.uchicago.edu/index.html#0</v>
      </c>
    </row>
    <row r="16655" spans="1:13" ht="15" customHeight="1" x14ac:dyDescent="0.2">
      <c r="A16655" t="s">
        <v>10541</v>
      </c>
      <c r="C16655" t="str">
        <f t="shared" si="1147"/>
        <v/>
      </c>
      <c r="D16655">
        <f t="shared" si="1149"/>
        <v>0</v>
      </c>
      <c r="G16655" t="s">
        <v>18</v>
      </c>
      <c r="H16655">
        <v>4</v>
      </c>
      <c r="I16655">
        <v>0</v>
      </c>
      <c r="J16655">
        <v>0</v>
      </c>
      <c r="K16655">
        <v>0</v>
      </c>
      <c r="L16655" t="s">
        <v>19</v>
      </c>
      <c r="M16655" t="str">
        <f t="shared" si="1148"/>
        <v>http://logeion.uchicago.edu/index.html#0</v>
      </c>
    </row>
    <row r="16656" spans="1:13" ht="15" customHeight="1" x14ac:dyDescent="0.2">
      <c r="A16656" t="s">
        <v>10565</v>
      </c>
      <c r="C16656" t="str">
        <f t="shared" si="1147"/>
        <v/>
      </c>
      <c r="D16656">
        <f t="shared" si="1149"/>
        <v>0</v>
      </c>
      <c r="G16656" t="s">
        <v>29</v>
      </c>
      <c r="H16656">
        <v>3</v>
      </c>
      <c r="I16656">
        <v>0</v>
      </c>
      <c r="J16656">
        <v>0</v>
      </c>
      <c r="K16656">
        <v>0</v>
      </c>
      <c r="L16656" t="s">
        <v>19</v>
      </c>
      <c r="M16656" t="str">
        <f t="shared" si="1148"/>
        <v>http://logeion.uchicago.edu/index.html#0</v>
      </c>
    </row>
    <row r="16657" spans="1:13" ht="15" customHeight="1" x14ac:dyDescent="0.2">
      <c r="A16657" t="s">
        <v>10567</v>
      </c>
      <c r="C16657" t="str">
        <f t="shared" si="1147"/>
        <v/>
      </c>
      <c r="D16657">
        <f t="shared" si="1149"/>
        <v>0</v>
      </c>
      <c r="G16657" t="s">
        <v>29</v>
      </c>
      <c r="H16657">
        <v>3</v>
      </c>
      <c r="I16657">
        <v>0</v>
      </c>
      <c r="J16657">
        <v>0</v>
      </c>
      <c r="K16657">
        <v>0</v>
      </c>
      <c r="L16657" t="s">
        <v>19</v>
      </c>
      <c r="M16657" t="str">
        <f t="shared" si="1148"/>
        <v>http://logeion.uchicago.edu/index.html#0</v>
      </c>
    </row>
    <row r="16658" spans="1:13" ht="15" customHeight="1" x14ac:dyDescent="0.2">
      <c r="A16658" t="s">
        <v>10568</v>
      </c>
      <c r="C16658" t="str">
        <f t="shared" si="1147"/>
        <v/>
      </c>
      <c r="D16658">
        <f t="shared" si="1149"/>
        <v>0</v>
      </c>
      <c r="G16658" t="s">
        <v>23</v>
      </c>
      <c r="I16658">
        <v>1</v>
      </c>
      <c r="J16658">
        <v>0</v>
      </c>
      <c r="K16658">
        <v>0</v>
      </c>
      <c r="L16658" t="s">
        <v>24</v>
      </c>
      <c r="M16658" t="str">
        <f t="shared" si="1148"/>
        <v>http://logeion.uchicago.edu/index.html#0</v>
      </c>
    </row>
    <row r="16659" spans="1:13" ht="15" customHeight="1" x14ac:dyDescent="0.2">
      <c r="A16659" t="s">
        <v>10572</v>
      </c>
      <c r="C16659" t="str">
        <f t="shared" si="1147"/>
        <v/>
      </c>
      <c r="D16659">
        <f t="shared" si="1149"/>
        <v>0</v>
      </c>
      <c r="G16659" t="s">
        <v>21</v>
      </c>
      <c r="H16659">
        <v>2</v>
      </c>
      <c r="I16659">
        <v>0</v>
      </c>
      <c r="J16659">
        <v>0</v>
      </c>
      <c r="K16659">
        <v>0</v>
      </c>
      <c r="L16659" t="s">
        <v>19</v>
      </c>
      <c r="M16659" t="str">
        <f t="shared" si="1148"/>
        <v>http://logeion.uchicago.edu/index.html#0</v>
      </c>
    </row>
    <row r="16660" spans="1:13" ht="15" customHeight="1" x14ac:dyDescent="0.2">
      <c r="A16660" t="s">
        <v>10573</v>
      </c>
      <c r="C16660" t="str">
        <f t="shared" ref="C16660:C16723" si="1150">SUBSTITUTE(SUBSTITUTE(SUBSTITUTE(SUBSTITUTE(SUBSTITUTE(SUBSTITUTE(SUBSTITUTE(SUBSTITUTE(SUBSTITUTE(SUBSTITUTE(SUBSTITUTE(B16660, "ā", "a"), "ē", "e"), "ī", "i"), "ō", "o"), "ū", "u"), "ȳ", "y"), "Ā", "A"), "Ē", "E"), "Ī", "I"), "Ō", "O"), "Ū", "U")</f>
        <v/>
      </c>
      <c r="D16660">
        <f t="shared" si="1149"/>
        <v>0</v>
      </c>
      <c r="G16660" t="s">
        <v>61</v>
      </c>
      <c r="H16660">
        <v>1</v>
      </c>
      <c r="I16660">
        <v>0</v>
      </c>
      <c r="J16660">
        <v>0</v>
      </c>
      <c r="K16660">
        <v>0</v>
      </c>
      <c r="L16660" t="s">
        <v>36</v>
      </c>
      <c r="M16660" t="str">
        <f t="shared" si="1148"/>
        <v>http://logeion.uchicago.edu/index.html#0</v>
      </c>
    </row>
    <row r="16661" spans="1:13" ht="15" customHeight="1" x14ac:dyDescent="0.2">
      <c r="A16661" t="s">
        <v>10574</v>
      </c>
      <c r="C16661" t="str">
        <f t="shared" si="1150"/>
        <v/>
      </c>
      <c r="D16661">
        <f t="shared" si="1149"/>
        <v>0</v>
      </c>
      <c r="G16661" t="s">
        <v>23</v>
      </c>
      <c r="I16661">
        <v>1</v>
      </c>
      <c r="J16661">
        <v>0</v>
      </c>
      <c r="K16661">
        <v>0</v>
      </c>
      <c r="L16661" t="s">
        <v>24</v>
      </c>
      <c r="M16661" t="str">
        <f t="shared" si="1148"/>
        <v>http://logeion.uchicago.edu/index.html#0</v>
      </c>
    </row>
    <row r="16662" spans="1:13" ht="15" customHeight="1" x14ac:dyDescent="0.2">
      <c r="A16662" t="s">
        <v>10579</v>
      </c>
      <c r="C16662" t="str">
        <f t="shared" si="1150"/>
        <v/>
      </c>
      <c r="D16662">
        <f t="shared" si="1149"/>
        <v>0</v>
      </c>
      <c r="G16662" t="s">
        <v>23</v>
      </c>
      <c r="I16662">
        <v>1</v>
      </c>
      <c r="J16662">
        <v>0</v>
      </c>
      <c r="K16662">
        <v>0</v>
      </c>
      <c r="L16662" t="s">
        <v>24</v>
      </c>
      <c r="M16662" t="str">
        <f t="shared" si="1148"/>
        <v>http://logeion.uchicago.edu/index.html#0</v>
      </c>
    </row>
    <row r="16663" spans="1:13" ht="15" customHeight="1" x14ac:dyDescent="0.2">
      <c r="A16663" t="s">
        <v>10583</v>
      </c>
      <c r="C16663" t="str">
        <f t="shared" si="1150"/>
        <v/>
      </c>
      <c r="D16663">
        <f t="shared" si="1149"/>
        <v>0</v>
      </c>
      <c r="G16663" t="s">
        <v>235</v>
      </c>
      <c r="I16663">
        <v>4</v>
      </c>
      <c r="J16663">
        <v>0</v>
      </c>
      <c r="K16663">
        <v>0</v>
      </c>
      <c r="L16663" t="s">
        <v>24</v>
      </c>
      <c r="M16663" t="str">
        <f t="shared" si="1148"/>
        <v>http://logeion.uchicago.edu/index.html#0</v>
      </c>
    </row>
    <row r="16664" spans="1:13" ht="15" customHeight="1" x14ac:dyDescent="0.2">
      <c r="A16664" t="s">
        <v>10603</v>
      </c>
      <c r="C16664" t="str">
        <f t="shared" si="1150"/>
        <v/>
      </c>
      <c r="D16664">
        <f t="shared" si="1149"/>
        <v>0</v>
      </c>
      <c r="G16664" t="s">
        <v>23</v>
      </c>
      <c r="I16664">
        <v>1</v>
      </c>
      <c r="J16664">
        <v>0</v>
      </c>
      <c r="K16664">
        <v>0</v>
      </c>
      <c r="L16664" t="s">
        <v>24</v>
      </c>
      <c r="M16664" t="str">
        <f t="shared" si="1148"/>
        <v>http://logeion.uchicago.edu/index.html#0</v>
      </c>
    </row>
    <row r="16665" spans="1:13" ht="15" customHeight="1" x14ac:dyDescent="0.2">
      <c r="A16665" t="s">
        <v>10616</v>
      </c>
      <c r="C16665" t="str">
        <f t="shared" si="1150"/>
        <v/>
      </c>
      <c r="D16665">
        <f t="shared" si="1149"/>
        <v>0</v>
      </c>
      <c r="G16665" t="s">
        <v>29</v>
      </c>
      <c r="H16665">
        <v>3</v>
      </c>
      <c r="I16665">
        <v>0</v>
      </c>
      <c r="J16665">
        <v>0</v>
      </c>
      <c r="K16665">
        <v>0</v>
      </c>
      <c r="L16665" t="s">
        <v>19</v>
      </c>
      <c r="M16665" t="str">
        <f t="shared" si="1148"/>
        <v>http://logeion.uchicago.edu/index.html#0</v>
      </c>
    </row>
    <row r="16666" spans="1:13" ht="15" customHeight="1" x14ac:dyDescent="0.2">
      <c r="A16666" t="s">
        <v>10621</v>
      </c>
      <c r="C16666" t="str">
        <f t="shared" si="1150"/>
        <v/>
      </c>
      <c r="D16666">
        <f t="shared" si="1149"/>
        <v>0</v>
      </c>
      <c r="G16666" t="s">
        <v>61</v>
      </c>
      <c r="H16666">
        <v>1</v>
      </c>
      <c r="I16666">
        <v>0</v>
      </c>
      <c r="J16666">
        <v>0</v>
      </c>
      <c r="K16666">
        <v>0</v>
      </c>
      <c r="L16666" t="s">
        <v>36</v>
      </c>
      <c r="M16666" t="str">
        <f t="shared" si="1148"/>
        <v>http://logeion.uchicago.edu/index.html#0</v>
      </c>
    </row>
    <row r="16667" spans="1:13" ht="15" customHeight="1" x14ac:dyDescent="0.2">
      <c r="A16667" t="s">
        <v>10622</v>
      </c>
      <c r="C16667" t="str">
        <f t="shared" si="1150"/>
        <v/>
      </c>
      <c r="D16667">
        <f t="shared" si="1149"/>
        <v>0</v>
      </c>
      <c r="G16667" t="s">
        <v>29</v>
      </c>
      <c r="H16667">
        <v>3</v>
      </c>
      <c r="I16667">
        <v>0</v>
      </c>
      <c r="J16667">
        <v>0</v>
      </c>
      <c r="K16667">
        <v>0</v>
      </c>
      <c r="L16667" t="s">
        <v>19</v>
      </c>
      <c r="M16667" t="str">
        <f t="shared" si="1148"/>
        <v>http://logeion.uchicago.edu/index.html#0</v>
      </c>
    </row>
    <row r="16668" spans="1:13" ht="15" customHeight="1" x14ac:dyDescent="0.2">
      <c r="A16668" t="s">
        <v>10628</v>
      </c>
      <c r="C16668" t="str">
        <f t="shared" si="1150"/>
        <v/>
      </c>
      <c r="D16668">
        <f t="shared" si="1149"/>
        <v>0</v>
      </c>
      <c r="G16668" t="s">
        <v>61</v>
      </c>
      <c r="H16668">
        <v>1</v>
      </c>
      <c r="I16668">
        <v>0</v>
      </c>
      <c r="J16668">
        <v>0</v>
      </c>
      <c r="K16668">
        <v>0</v>
      </c>
      <c r="L16668" t="s">
        <v>36</v>
      </c>
      <c r="M16668" t="str">
        <f t="shared" si="1148"/>
        <v>http://logeion.uchicago.edu/index.html#0</v>
      </c>
    </row>
    <row r="16669" spans="1:13" ht="15" customHeight="1" x14ac:dyDescent="0.2">
      <c r="A16669" t="s">
        <v>10629</v>
      </c>
      <c r="C16669" t="str">
        <f t="shared" si="1150"/>
        <v/>
      </c>
      <c r="D16669">
        <f t="shared" si="1149"/>
        <v>0</v>
      </c>
      <c r="G16669" t="s">
        <v>21</v>
      </c>
      <c r="H16669">
        <v>2</v>
      </c>
      <c r="I16669">
        <v>0</v>
      </c>
      <c r="J16669">
        <v>0</v>
      </c>
      <c r="K16669">
        <v>0</v>
      </c>
      <c r="L16669" t="s">
        <v>19</v>
      </c>
      <c r="M16669" t="str">
        <f t="shared" si="1148"/>
        <v>http://logeion.uchicago.edu/index.html#0</v>
      </c>
    </row>
    <row r="16670" spans="1:13" ht="15" customHeight="1" x14ac:dyDescent="0.2">
      <c r="A16670" t="s">
        <v>10630</v>
      </c>
      <c r="C16670" t="str">
        <f t="shared" si="1150"/>
        <v/>
      </c>
      <c r="D16670">
        <f t="shared" si="1149"/>
        <v>0</v>
      </c>
      <c r="G16670" t="s">
        <v>29</v>
      </c>
      <c r="H16670">
        <v>3</v>
      </c>
      <c r="I16670">
        <v>0</v>
      </c>
      <c r="J16670">
        <v>0</v>
      </c>
      <c r="K16670">
        <v>0</v>
      </c>
      <c r="L16670" t="s">
        <v>19</v>
      </c>
      <c r="M16670" t="str">
        <f t="shared" si="1148"/>
        <v>http://logeion.uchicago.edu/index.html#0</v>
      </c>
    </row>
    <row r="16671" spans="1:13" ht="15" customHeight="1" x14ac:dyDescent="0.2">
      <c r="A16671" t="s">
        <v>10634</v>
      </c>
      <c r="C16671" t="str">
        <f t="shared" si="1150"/>
        <v/>
      </c>
      <c r="D16671">
        <f t="shared" si="1149"/>
        <v>0</v>
      </c>
      <c r="G16671" t="s">
        <v>23</v>
      </c>
      <c r="I16671">
        <v>1</v>
      </c>
      <c r="J16671">
        <v>0</v>
      </c>
      <c r="K16671">
        <v>0</v>
      </c>
      <c r="L16671" t="s">
        <v>24</v>
      </c>
      <c r="M16671" t="str">
        <f t="shared" si="1148"/>
        <v>http://logeion.uchicago.edu/index.html#0</v>
      </c>
    </row>
    <row r="16672" spans="1:13" ht="15" customHeight="1" x14ac:dyDescent="0.2">
      <c r="A16672" t="s">
        <v>10653</v>
      </c>
      <c r="C16672" t="str">
        <f t="shared" si="1150"/>
        <v/>
      </c>
      <c r="D16672">
        <f t="shared" si="1149"/>
        <v>0</v>
      </c>
      <c r="G16672" t="s">
        <v>230</v>
      </c>
      <c r="H16672">
        <v>3</v>
      </c>
      <c r="I16672">
        <v>0</v>
      </c>
      <c r="J16672">
        <v>0</v>
      </c>
      <c r="K16672">
        <v>0</v>
      </c>
      <c r="L16672" t="s">
        <v>36</v>
      </c>
      <c r="M16672" t="str">
        <f t="shared" si="1148"/>
        <v>http://logeion.uchicago.edu/index.html#0</v>
      </c>
    </row>
    <row r="16673" spans="1:13" ht="15" customHeight="1" x14ac:dyDescent="0.2">
      <c r="A16673" t="s">
        <v>10657</v>
      </c>
      <c r="C16673" t="str">
        <f t="shared" si="1150"/>
        <v/>
      </c>
      <c r="D16673">
        <f t="shared" si="1149"/>
        <v>0</v>
      </c>
      <c r="G16673" t="s">
        <v>61</v>
      </c>
      <c r="H16673">
        <v>1</v>
      </c>
      <c r="I16673">
        <v>0</v>
      </c>
      <c r="J16673">
        <v>0</v>
      </c>
      <c r="K16673">
        <v>0</v>
      </c>
      <c r="L16673" t="s">
        <v>36</v>
      </c>
      <c r="M16673" t="str">
        <f t="shared" si="1148"/>
        <v>http://logeion.uchicago.edu/index.html#0</v>
      </c>
    </row>
    <row r="16674" spans="1:13" ht="15" customHeight="1" x14ac:dyDescent="0.2">
      <c r="A16674" t="s">
        <v>10661</v>
      </c>
      <c r="C16674" t="str">
        <f t="shared" si="1150"/>
        <v/>
      </c>
      <c r="D16674">
        <f t="shared" si="1149"/>
        <v>0</v>
      </c>
      <c r="G16674" t="s">
        <v>61</v>
      </c>
      <c r="H16674">
        <v>1</v>
      </c>
      <c r="I16674">
        <v>0</v>
      </c>
      <c r="J16674">
        <v>0</v>
      </c>
      <c r="K16674">
        <v>0</v>
      </c>
      <c r="L16674" t="s">
        <v>36</v>
      </c>
      <c r="M16674" t="str">
        <f t="shared" si="1148"/>
        <v>http://logeion.uchicago.edu/index.html#0</v>
      </c>
    </row>
    <row r="16675" spans="1:13" ht="15" customHeight="1" x14ac:dyDescent="0.2">
      <c r="A16675" t="s">
        <v>10662</v>
      </c>
      <c r="C16675" t="str">
        <f t="shared" si="1150"/>
        <v/>
      </c>
      <c r="D16675">
        <f t="shared" si="1149"/>
        <v>0</v>
      </c>
      <c r="G16675" t="s">
        <v>29</v>
      </c>
      <c r="H16675">
        <v>3</v>
      </c>
      <c r="I16675">
        <v>0</v>
      </c>
      <c r="J16675">
        <v>0</v>
      </c>
      <c r="K16675">
        <v>0</v>
      </c>
      <c r="L16675" t="s">
        <v>19</v>
      </c>
      <c r="M16675" t="str">
        <f t="shared" ref="M16675:M16738" si="1151">"http://logeion.uchicago.edu/index.html#"&amp;D16675</f>
        <v>http://logeion.uchicago.edu/index.html#0</v>
      </c>
    </row>
    <row r="16676" spans="1:13" ht="15" customHeight="1" x14ac:dyDescent="0.2">
      <c r="A16676" t="s">
        <v>10685</v>
      </c>
      <c r="C16676" t="str">
        <f t="shared" si="1150"/>
        <v/>
      </c>
      <c r="D16676">
        <f t="shared" si="1149"/>
        <v>0</v>
      </c>
      <c r="G16676" t="s">
        <v>21</v>
      </c>
      <c r="H16676">
        <v>2</v>
      </c>
      <c r="I16676">
        <v>0</v>
      </c>
      <c r="J16676">
        <v>0</v>
      </c>
      <c r="K16676">
        <v>0</v>
      </c>
      <c r="L16676" t="s">
        <v>19</v>
      </c>
      <c r="M16676" t="str">
        <f t="shared" si="1151"/>
        <v>http://logeion.uchicago.edu/index.html#0</v>
      </c>
    </row>
    <row r="16677" spans="1:13" ht="15" customHeight="1" x14ac:dyDescent="0.2">
      <c r="A16677" t="s">
        <v>10694</v>
      </c>
      <c r="C16677" t="str">
        <f t="shared" si="1150"/>
        <v/>
      </c>
      <c r="D16677">
        <f t="shared" si="1149"/>
        <v>0</v>
      </c>
      <c r="G16677" t="s">
        <v>61</v>
      </c>
      <c r="H16677">
        <v>1</v>
      </c>
      <c r="I16677">
        <v>0</v>
      </c>
      <c r="J16677">
        <v>0</v>
      </c>
      <c r="K16677">
        <v>0</v>
      </c>
      <c r="L16677" t="s">
        <v>36</v>
      </c>
      <c r="M16677" t="str">
        <f t="shared" si="1151"/>
        <v>http://logeion.uchicago.edu/index.html#0</v>
      </c>
    </row>
    <row r="16678" spans="1:13" ht="15" customHeight="1" x14ac:dyDescent="0.2">
      <c r="A16678" t="s">
        <v>10704</v>
      </c>
      <c r="C16678" t="str">
        <f t="shared" si="1150"/>
        <v/>
      </c>
      <c r="D16678">
        <f t="shared" si="1149"/>
        <v>0</v>
      </c>
      <c r="G16678" t="s">
        <v>21</v>
      </c>
      <c r="H16678">
        <v>2</v>
      </c>
      <c r="I16678">
        <v>0</v>
      </c>
      <c r="J16678">
        <v>0</v>
      </c>
      <c r="K16678">
        <v>0</v>
      </c>
      <c r="L16678" t="s">
        <v>19</v>
      </c>
      <c r="M16678" t="str">
        <f t="shared" si="1151"/>
        <v>http://logeion.uchicago.edu/index.html#0</v>
      </c>
    </row>
    <row r="16679" spans="1:13" ht="15" customHeight="1" x14ac:dyDescent="0.2">
      <c r="A16679" t="s">
        <v>10708</v>
      </c>
      <c r="C16679" t="str">
        <f t="shared" si="1150"/>
        <v/>
      </c>
      <c r="D16679">
        <f t="shared" si="1149"/>
        <v>0</v>
      </c>
      <c r="G16679" t="s">
        <v>61</v>
      </c>
      <c r="H16679">
        <v>1</v>
      </c>
      <c r="I16679">
        <v>0</v>
      </c>
      <c r="J16679">
        <v>0</v>
      </c>
      <c r="K16679">
        <v>0</v>
      </c>
      <c r="L16679" t="s">
        <v>36</v>
      </c>
      <c r="M16679" t="str">
        <f t="shared" si="1151"/>
        <v>http://logeion.uchicago.edu/index.html#0</v>
      </c>
    </row>
    <row r="16680" spans="1:13" ht="15" customHeight="1" x14ac:dyDescent="0.2">
      <c r="A16680" t="s">
        <v>10712</v>
      </c>
      <c r="C16680" t="str">
        <f t="shared" si="1150"/>
        <v/>
      </c>
      <c r="D16680">
        <f t="shared" si="1149"/>
        <v>0</v>
      </c>
      <c r="G16680" t="s">
        <v>89</v>
      </c>
      <c r="I16680">
        <v>0</v>
      </c>
      <c r="J16680">
        <v>0</v>
      </c>
      <c r="K16680">
        <v>0</v>
      </c>
      <c r="L16680" t="s">
        <v>90</v>
      </c>
      <c r="M16680" t="str">
        <f t="shared" si="1151"/>
        <v>http://logeion.uchicago.edu/index.html#0</v>
      </c>
    </row>
    <row r="16681" spans="1:13" ht="15" customHeight="1" x14ac:dyDescent="0.2">
      <c r="A16681" t="s">
        <v>10717</v>
      </c>
      <c r="C16681" t="str">
        <f t="shared" si="1150"/>
        <v/>
      </c>
      <c r="D16681">
        <f t="shared" si="1149"/>
        <v>0</v>
      </c>
      <c r="G16681" t="s">
        <v>29</v>
      </c>
      <c r="H16681">
        <v>3</v>
      </c>
      <c r="I16681">
        <v>0</v>
      </c>
      <c r="J16681">
        <v>0</v>
      </c>
      <c r="K16681">
        <v>0</v>
      </c>
      <c r="L16681" t="s">
        <v>19</v>
      </c>
      <c r="M16681" t="str">
        <f t="shared" si="1151"/>
        <v>http://logeion.uchicago.edu/index.html#0</v>
      </c>
    </row>
    <row r="16682" spans="1:13" ht="15" customHeight="1" x14ac:dyDescent="0.2">
      <c r="A16682" t="s">
        <v>10734</v>
      </c>
      <c r="C16682" t="str">
        <f t="shared" si="1150"/>
        <v/>
      </c>
      <c r="D16682">
        <f t="shared" si="1149"/>
        <v>0</v>
      </c>
      <c r="G16682" t="s">
        <v>18</v>
      </c>
      <c r="H16682">
        <v>4</v>
      </c>
      <c r="I16682">
        <v>0</v>
      </c>
      <c r="J16682">
        <v>0</v>
      </c>
      <c r="K16682">
        <v>0</v>
      </c>
      <c r="L16682" t="s">
        <v>19</v>
      </c>
      <c r="M16682" t="str">
        <f t="shared" si="1151"/>
        <v>http://logeion.uchicago.edu/index.html#0</v>
      </c>
    </row>
    <row r="16683" spans="1:13" ht="15" customHeight="1" x14ac:dyDescent="0.2">
      <c r="A16683" t="s">
        <v>10735</v>
      </c>
      <c r="C16683" t="str">
        <f t="shared" si="1150"/>
        <v/>
      </c>
      <c r="D16683">
        <f t="shared" si="1149"/>
        <v>0</v>
      </c>
      <c r="G16683" t="s">
        <v>61</v>
      </c>
      <c r="H16683">
        <v>1</v>
      </c>
      <c r="I16683">
        <v>0</v>
      </c>
      <c r="J16683">
        <v>0</v>
      </c>
      <c r="K16683">
        <v>0</v>
      </c>
      <c r="L16683" t="s">
        <v>36</v>
      </c>
      <c r="M16683" t="str">
        <f t="shared" si="1151"/>
        <v>http://logeion.uchicago.edu/index.html#0</v>
      </c>
    </row>
    <row r="16684" spans="1:13" ht="15" customHeight="1" x14ac:dyDescent="0.2">
      <c r="A16684" t="s">
        <v>10749</v>
      </c>
      <c r="C16684" t="str">
        <f t="shared" si="1150"/>
        <v/>
      </c>
      <c r="D16684">
        <f t="shared" si="1149"/>
        <v>0</v>
      </c>
      <c r="G16684" t="s">
        <v>21</v>
      </c>
      <c r="H16684">
        <v>2</v>
      </c>
      <c r="I16684">
        <v>0</v>
      </c>
      <c r="J16684">
        <v>0</v>
      </c>
      <c r="K16684">
        <v>0</v>
      </c>
      <c r="L16684" t="s">
        <v>19</v>
      </c>
      <c r="M16684" t="str">
        <f t="shared" si="1151"/>
        <v>http://logeion.uchicago.edu/index.html#0</v>
      </c>
    </row>
    <row r="16685" spans="1:13" ht="15" customHeight="1" x14ac:dyDescent="0.2">
      <c r="A16685" t="s">
        <v>10750</v>
      </c>
      <c r="C16685" t="str">
        <f t="shared" si="1150"/>
        <v/>
      </c>
      <c r="D16685">
        <f t="shared" si="1149"/>
        <v>0</v>
      </c>
      <c r="G16685" t="s">
        <v>21</v>
      </c>
      <c r="H16685">
        <v>2</v>
      </c>
      <c r="I16685">
        <v>0</v>
      </c>
      <c r="J16685">
        <v>0</v>
      </c>
      <c r="K16685">
        <v>0</v>
      </c>
      <c r="L16685" t="s">
        <v>19</v>
      </c>
      <c r="M16685" t="str">
        <f t="shared" si="1151"/>
        <v>http://logeion.uchicago.edu/index.html#0</v>
      </c>
    </row>
    <row r="16686" spans="1:13" ht="15" customHeight="1" x14ac:dyDescent="0.2">
      <c r="A16686" t="s">
        <v>10754</v>
      </c>
      <c r="C16686" t="str">
        <f t="shared" si="1150"/>
        <v/>
      </c>
      <c r="D16686">
        <f t="shared" si="1149"/>
        <v>0</v>
      </c>
      <c r="G16686" t="s">
        <v>23</v>
      </c>
      <c r="I16686">
        <v>1</v>
      </c>
      <c r="J16686">
        <v>0</v>
      </c>
      <c r="K16686">
        <v>0</v>
      </c>
      <c r="L16686" t="s">
        <v>24</v>
      </c>
      <c r="M16686" t="str">
        <f t="shared" si="1151"/>
        <v>http://logeion.uchicago.edu/index.html#0</v>
      </c>
    </row>
    <row r="16687" spans="1:13" ht="15" customHeight="1" x14ac:dyDescent="0.2">
      <c r="A16687" t="s">
        <v>10758</v>
      </c>
      <c r="C16687" t="str">
        <f t="shared" si="1150"/>
        <v/>
      </c>
      <c r="D16687">
        <f t="shared" si="1149"/>
        <v>0</v>
      </c>
      <c r="G16687" t="s">
        <v>29</v>
      </c>
      <c r="H16687">
        <v>3</v>
      </c>
      <c r="I16687">
        <v>0</v>
      </c>
      <c r="J16687">
        <v>0</v>
      </c>
      <c r="K16687">
        <v>0</v>
      </c>
      <c r="L16687" t="s">
        <v>19</v>
      </c>
      <c r="M16687" t="str">
        <f t="shared" si="1151"/>
        <v>http://logeion.uchicago.edu/index.html#0</v>
      </c>
    </row>
    <row r="16688" spans="1:13" ht="15" customHeight="1" x14ac:dyDescent="0.2">
      <c r="A16688" t="s">
        <v>10771</v>
      </c>
      <c r="C16688" t="str">
        <f t="shared" si="1150"/>
        <v/>
      </c>
      <c r="D16688">
        <f t="shared" si="1149"/>
        <v>0</v>
      </c>
      <c r="G16688" t="s">
        <v>29</v>
      </c>
      <c r="H16688">
        <v>3</v>
      </c>
      <c r="I16688">
        <v>0</v>
      </c>
      <c r="J16688">
        <v>0</v>
      </c>
      <c r="K16688">
        <v>0</v>
      </c>
      <c r="L16688" t="s">
        <v>19</v>
      </c>
      <c r="M16688" t="str">
        <f t="shared" si="1151"/>
        <v>http://logeion.uchicago.edu/index.html#0</v>
      </c>
    </row>
    <row r="16689" spans="1:13" ht="15" customHeight="1" x14ac:dyDescent="0.2">
      <c r="A16689" t="s">
        <v>10772</v>
      </c>
      <c r="C16689" t="str">
        <f t="shared" si="1150"/>
        <v/>
      </c>
      <c r="D16689">
        <f t="shared" si="1149"/>
        <v>0</v>
      </c>
      <c r="G16689" t="s">
        <v>61</v>
      </c>
      <c r="H16689">
        <v>1</v>
      </c>
      <c r="I16689">
        <v>0</v>
      </c>
      <c r="J16689">
        <v>0</v>
      </c>
      <c r="K16689">
        <v>0</v>
      </c>
      <c r="L16689" t="s">
        <v>36</v>
      </c>
      <c r="M16689" t="str">
        <f t="shared" si="1151"/>
        <v>http://logeion.uchicago.edu/index.html#0</v>
      </c>
    </row>
    <row r="16690" spans="1:13" ht="15" customHeight="1" x14ac:dyDescent="0.2">
      <c r="A16690" t="s">
        <v>10773</v>
      </c>
      <c r="C16690" t="str">
        <f t="shared" si="1150"/>
        <v/>
      </c>
      <c r="D16690">
        <f t="shared" si="1149"/>
        <v>0</v>
      </c>
      <c r="G16690" t="s">
        <v>21</v>
      </c>
      <c r="H16690">
        <v>2</v>
      </c>
      <c r="I16690">
        <v>0</v>
      </c>
      <c r="J16690">
        <v>0</v>
      </c>
      <c r="K16690">
        <v>0</v>
      </c>
      <c r="L16690" t="s">
        <v>19</v>
      </c>
      <c r="M16690" t="str">
        <f t="shared" si="1151"/>
        <v>http://logeion.uchicago.edu/index.html#0</v>
      </c>
    </row>
    <row r="16691" spans="1:13" ht="15" customHeight="1" x14ac:dyDescent="0.2">
      <c r="A16691" t="s">
        <v>10774</v>
      </c>
      <c r="C16691" t="str">
        <f t="shared" si="1150"/>
        <v/>
      </c>
      <c r="D16691">
        <f t="shared" si="1149"/>
        <v>0</v>
      </c>
      <c r="G16691" t="s">
        <v>18</v>
      </c>
      <c r="H16691">
        <v>4</v>
      </c>
      <c r="I16691">
        <v>0</v>
      </c>
      <c r="J16691">
        <v>0</v>
      </c>
      <c r="K16691">
        <v>0</v>
      </c>
      <c r="L16691" t="s">
        <v>19</v>
      </c>
      <c r="M16691" t="str">
        <f t="shared" si="1151"/>
        <v>http://logeion.uchicago.edu/index.html#0</v>
      </c>
    </row>
    <row r="16692" spans="1:13" ht="15" customHeight="1" x14ac:dyDescent="0.2">
      <c r="A16692" t="s">
        <v>10775</v>
      </c>
      <c r="C16692" t="str">
        <f t="shared" si="1150"/>
        <v/>
      </c>
      <c r="D16692">
        <f t="shared" si="1149"/>
        <v>0</v>
      </c>
      <c r="G16692" t="s">
        <v>61</v>
      </c>
      <c r="H16692">
        <v>1</v>
      </c>
      <c r="I16692">
        <v>0</v>
      </c>
      <c r="J16692">
        <v>0</v>
      </c>
      <c r="K16692">
        <v>0</v>
      </c>
      <c r="L16692" t="s">
        <v>36</v>
      </c>
      <c r="M16692" t="str">
        <f t="shared" si="1151"/>
        <v>http://logeion.uchicago.edu/index.html#0</v>
      </c>
    </row>
    <row r="16693" spans="1:13" ht="15" customHeight="1" x14ac:dyDescent="0.2">
      <c r="A16693" t="s">
        <v>10786</v>
      </c>
      <c r="C16693" t="str">
        <f t="shared" si="1150"/>
        <v/>
      </c>
      <c r="D16693">
        <f t="shared" si="1149"/>
        <v>0</v>
      </c>
      <c r="G16693" t="s">
        <v>21</v>
      </c>
      <c r="H16693">
        <v>2</v>
      </c>
      <c r="I16693">
        <v>0</v>
      </c>
      <c r="J16693">
        <v>0</v>
      </c>
      <c r="K16693">
        <v>0</v>
      </c>
      <c r="L16693" t="s">
        <v>19</v>
      </c>
      <c r="M16693" t="str">
        <f t="shared" si="1151"/>
        <v>http://logeion.uchicago.edu/index.html#0</v>
      </c>
    </row>
    <row r="16694" spans="1:13" ht="15" customHeight="1" x14ac:dyDescent="0.2">
      <c r="A16694" t="s">
        <v>10795</v>
      </c>
      <c r="C16694" t="str">
        <f t="shared" si="1150"/>
        <v/>
      </c>
      <c r="D16694">
        <f t="shared" si="1149"/>
        <v>0</v>
      </c>
      <c r="G16694" t="s">
        <v>235</v>
      </c>
      <c r="I16694">
        <v>4</v>
      </c>
      <c r="J16694">
        <v>0</v>
      </c>
      <c r="K16694">
        <v>0</v>
      </c>
      <c r="L16694" t="s">
        <v>24</v>
      </c>
      <c r="M16694" t="str">
        <f t="shared" si="1151"/>
        <v>http://logeion.uchicago.edu/index.html#0</v>
      </c>
    </row>
    <row r="16695" spans="1:13" ht="15" customHeight="1" x14ac:dyDescent="0.2">
      <c r="A16695" t="s">
        <v>10825</v>
      </c>
      <c r="C16695" t="str">
        <f t="shared" si="1150"/>
        <v/>
      </c>
      <c r="D16695">
        <f t="shared" si="1149"/>
        <v>0</v>
      </c>
      <c r="G16695" t="s">
        <v>29</v>
      </c>
      <c r="H16695">
        <v>3</v>
      </c>
      <c r="I16695">
        <v>0</v>
      </c>
      <c r="J16695">
        <v>0</v>
      </c>
      <c r="K16695">
        <v>0</v>
      </c>
      <c r="L16695" t="s">
        <v>19</v>
      </c>
      <c r="M16695" t="str">
        <f t="shared" si="1151"/>
        <v>http://logeion.uchicago.edu/index.html#0</v>
      </c>
    </row>
    <row r="16696" spans="1:13" ht="15" customHeight="1" x14ac:dyDescent="0.2">
      <c r="A16696" t="s">
        <v>10829</v>
      </c>
      <c r="C16696" t="str">
        <f t="shared" si="1150"/>
        <v/>
      </c>
      <c r="D16696">
        <f t="shared" si="1149"/>
        <v>0</v>
      </c>
      <c r="G16696" t="s">
        <v>23</v>
      </c>
      <c r="I16696">
        <v>1</v>
      </c>
      <c r="J16696">
        <v>0</v>
      </c>
      <c r="K16696">
        <v>0</v>
      </c>
      <c r="L16696" t="s">
        <v>24</v>
      </c>
      <c r="M16696" t="str">
        <f t="shared" si="1151"/>
        <v>http://logeion.uchicago.edu/index.html#0</v>
      </c>
    </row>
    <row r="16697" spans="1:13" ht="15" customHeight="1" x14ac:dyDescent="0.2">
      <c r="A16697" t="s">
        <v>10842</v>
      </c>
      <c r="C16697" t="str">
        <f t="shared" si="1150"/>
        <v/>
      </c>
      <c r="D16697">
        <f t="shared" ref="D16697:D16760" si="1152">IF(ISBLANK(B16697),0,LEFT( C16697, FIND( " ", C16697 ) - 1 ))</f>
        <v>0</v>
      </c>
      <c r="G16697" t="s">
        <v>29</v>
      </c>
      <c r="H16697">
        <v>3</v>
      </c>
      <c r="I16697">
        <v>0</v>
      </c>
      <c r="J16697">
        <v>0</v>
      </c>
      <c r="K16697">
        <v>0</v>
      </c>
      <c r="L16697" t="s">
        <v>19</v>
      </c>
      <c r="M16697" t="str">
        <f t="shared" si="1151"/>
        <v>http://logeion.uchicago.edu/index.html#0</v>
      </c>
    </row>
    <row r="16698" spans="1:13" ht="15" customHeight="1" x14ac:dyDescent="0.2">
      <c r="A16698" t="s">
        <v>10847</v>
      </c>
      <c r="C16698" t="str">
        <f t="shared" si="1150"/>
        <v/>
      </c>
      <c r="D16698">
        <f t="shared" si="1152"/>
        <v>0</v>
      </c>
      <c r="G16698" t="s">
        <v>89</v>
      </c>
      <c r="I16698">
        <v>0</v>
      </c>
      <c r="J16698">
        <v>1</v>
      </c>
      <c r="K16698">
        <v>0</v>
      </c>
      <c r="L16698" t="s">
        <v>90</v>
      </c>
      <c r="M16698" t="str">
        <f t="shared" si="1151"/>
        <v>http://logeion.uchicago.edu/index.html#0</v>
      </c>
    </row>
    <row r="16699" spans="1:13" ht="15" customHeight="1" x14ac:dyDescent="0.2">
      <c r="A16699" t="s">
        <v>10862</v>
      </c>
      <c r="C16699" t="str">
        <f t="shared" si="1150"/>
        <v/>
      </c>
      <c r="D16699">
        <f t="shared" si="1152"/>
        <v>0</v>
      </c>
      <c r="G16699" t="s">
        <v>230</v>
      </c>
      <c r="H16699">
        <v>3</v>
      </c>
      <c r="I16699">
        <v>0</v>
      </c>
      <c r="J16699">
        <v>0</v>
      </c>
      <c r="K16699">
        <v>0</v>
      </c>
      <c r="L16699" t="s">
        <v>36</v>
      </c>
      <c r="M16699" t="str">
        <f t="shared" si="1151"/>
        <v>http://logeion.uchicago.edu/index.html#0</v>
      </c>
    </row>
    <row r="16700" spans="1:13" ht="15" customHeight="1" x14ac:dyDescent="0.2">
      <c r="A16700" t="s">
        <v>10870</v>
      </c>
      <c r="C16700" t="str">
        <f t="shared" si="1150"/>
        <v/>
      </c>
      <c r="D16700">
        <f t="shared" si="1152"/>
        <v>0</v>
      </c>
      <c r="G16700" t="s">
        <v>29</v>
      </c>
      <c r="H16700">
        <v>3</v>
      </c>
      <c r="I16700">
        <v>0</v>
      </c>
      <c r="J16700">
        <v>0</v>
      </c>
      <c r="K16700">
        <v>0</v>
      </c>
      <c r="L16700" t="s">
        <v>19</v>
      </c>
      <c r="M16700" t="str">
        <f t="shared" si="1151"/>
        <v>http://logeion.uchicago.edu/index.html#0</v>
      </c>
    </row>
    <row r="16701" spans="1:13" ht="15" customHeight="1" x14ac:dyDescent="0.2">
      <c r="A16701" t="s">
        <v>10871</v>
      </c>
      <c r="C16701" t="str">
        <f t="shared" si="1150"/>
        <v/>
      </c>
      <c r="D16701">
        <f t="shared" si="1152"/>
        <v>0</v>
      </c>
      <c r="G16701" t="s">
        <v>230</v>
      </c>
      <c r="H16701">
        <v>3</v>
      </c>
      <c r="I16701">
        <v>0</v>
      </c>
      <c r="J16701">
        <v>0</v>
      </c>
      <c r="K16701">
        <v>0</v>
      </c>
      <c r="L16701" t="s">
        <v>36</v>
      </c>
      <c r="M16701" t="str">
        <f t="shared" si="1151"/>
        <v>http://logeion.uchicago.edu/index.html#0</v>
      </c>
    </row>
    <row r="16702" spans="1:13" ht="15" customHeight="1" x14ac:dyDescent="0.2">
      <c r="A16702" t="s">
        <v>10883</v>
      </c>
      <c r="C16702" t="str">
        <f t="shared" si="1150"/>
        <v/>
      </c>
      <c r="D16702">
        <f t="shared" si="1152"/>
        <v>0</v>
      </c>
      <c r="G16702" t="s">
        <v>29</v>
      </c>
      <c r="H16702">
        <v>3</v>
      </c>
      <c r="I16702">
        <v>0</v>
      </c>
      <c r="J16702">
        <v>0</v>
      </c>
      <c r="K16702">
        <v>0</v>
      </c>
      <c r="L16702" t="s">
        <v>19</v>
      </c>
      <c r="M16702" t="str">
        <f t="shared" si="1151"/>
        <v>http://logeion.uchicago.edu/index.html#0</v>
      </c>
    </row>
    <row r="16703" spans="1:13" ht="15" customHeight="1" x14ac:dyDescent="0.2">
      <c r="A16703" t="s">
        <v>10895</v>
      </c>
      <c r="C16703" t="str">
        <f t="shared" si="1150"/>
        <v/>
      </c>
      <c r="D16703">
        <f t="shared" si="1152"/>
        <v>0</v>
      </c>
      <c r="G16703" t="s">
        <v>61</v>
      </c>
      <c r="H16703">
        <v>1</v>
      </c>
      <c r="I16703">
        <v>0</v>
      </c>
      <c r="J16703">
        <v>0</v>
      </c>
      <c r="K16703">
        <v>0</v>
      </c>
      <c r="L16703" t="s">
        <v>36</v>
      </c>
      <c r="M16703" t="str">
        <f t="shared" si="1151"/>
        <v>http://logeion.uchicago.edu/index.html#0</v>
      </c>
    </row>
    <row r="16704" spans="1:13" ht="15" customHeight="1" x14ac:dyDescent="0.2">
      <c r="A16704" t="s">
        <v>10903</v>
      </c>
      <c r="C16704" t="str">
        <f t="shared" si="1150"/>
        <v/>
      </c>
      <c r="D16704">
        <f t="shared" si="1152"/>
        <v>0</v>
      </c>
      <c r="G16704" t="s">
        <v>76</v>
      </c>
      <c r="H16704">
        <v>1</v>
      </c>
      <c r="I16704">
        <v>0</v>
      </c>
      <c r="J16704">
        <v>0</v>
      </c>
      <c r="K16704">
        <v>0</v>
      </c>
      <c r="L16704" t="s">
        <v>19</v>
      </c>
      <c r="M16704" t="str">
        <f t="shared" si="1151"/>
        <v>http://logeion.uchicago.edu/index.html#0</v>
      </c>
    </row>
    <row r="16705" spans="1:13" ht="15" customHeight="1" x14ac:dyDescent="0.2">
      <c r="A16705" t="s">
        <v>10906</v>
      </c>
      <c r="C16705" t="str">
        <f t="shared" si="1150"/>
        <v/>
      </c>
      <c r="D16705">
        <f t="shared" si="1152"/>
        <v>0</v>
      </c>
      <c r="G16705" t="s">
        <v>61</v>
      </c>
      <c r="H16705">
        <v>1</v>
      </c>
      <c r="I16705">
        <v>0</v>
      </c>
      <c r="J16705">
        <v>0</v>
      </c>
      <c r="K16705">
        <v>0</v>
      </c>
      <c r="L16705" t="s">
        <v>36</v>
      </c>
      <c r="M16705" t="str">
        <f t="shared" si="1151"/>
        <v>http://logeion.uchicago.edu/index.html#0</v>
      </c>
    </row>
    <row r="16706" spans="1:13" ht="15" customHeight="1" x14ac:dyDescent="0.2">
      <c r="A16706" t="s">
        <v>10918</v>
      </c>
      <c r="C16706" t="str">
        <f t="shared" si="1150"/>
        <v/>
      </c>
      <c r="D16706">
        <f t="shared" si="1152"/>
        <v>0</v>
      </c>
      <c r="G16706" t="s">
        <v>23</v>
      </c>
      <c r="I16706">
        <v>1</v>
      </c>
      <c r="J16706">
        <v>0</v>
      </c>
      <c r="K16706">
        <v>0</v>
      </c>
      <c r="L16706" t="s">
        <v>24</v>
      </c>
      <c r="M16706" t="str">
        <f t="shared" si="1151"/>
        <v>http://logeion.uchicago.edu/index.html#0</v>
      </c>
    </row>
    <row r="16707" spans="1:13" ht="15" customHeight="1" x14ac:dyDescent="0.2">
      <c r="A16707" t="s">
        <v>10919</v>
      </c>
      <c r="C16707" t="str">
        <f t="shared" si="1150"/>
        <v/>
      </c>
      <c r="D16707">
        <f t="shared" si="1152"/>
        <v>0</v>
      </c>
      <c r="G16707" t="s">
        <v>21</v>
      </c>
      <c r="H16707">
        <v>2</v>
      </c>
      <c r="I16707">
        <v>0</v>
      </c>
      <c r="J16707">
        <v>0</v>
      </c>
      <c r="K16707">
        <v>0</v>
      </c>
      <c r="L16707" t="s">
        <v>19</v>
      </c>
      <c r="M16707" t="str">
        <f t="shared" si="1151"/>
        <v>http://logeion.uchicago.edu/index.html#0</v>
      </c>
    </row>
    <row r="16708" spans="1:13" ht="15" customHeight="1" x14ac:dyDescent="0.2">
      <c r="A16708" t="s">
        <v>10920</v>
      </c>
      <c r="C16708" t="str">
        <f t="shared" si="1150"/>
        <v/>
      </c>
      <c r="D16708">
        <f t="shared" si="1152"/>
        <v>0</v>
      </c>
      <c r="G16708" t="s">
        <v>61</v>
      </c>
      <c r="H16708">
        <v>1</v>
      </c>
      <c r="I16708">
        <v>0</v>
      </c>
      <c r="J16708">
        <v>0</v>
      </c>
      <c r="K16708">
        <v>0</v>
      </c>
      <c r="L16708" t="s">
        <v>36</v>
      </c>
      <c r="M16708" t="str">
        <f t="shared" si="1151"/>
        <v>http://logeion.uchicago.edu/index.html#0</v>
      </c>
    </row>
    <row r="16709" spans="1:13" ht="15" customHeight="1" x14ac:dyDescent="0.2">
      <c r="A16709" t="s">
        <v>10938</v>
      </c>
      <c r="C16709" t="str">
        <f t="shared" si="1150"/>
        <v/>
      </c>
      <c r="D16709">
        <f t="shared" si="1152"/>
        <v>0</v>
      </c>
      <c r="G16709" t="s">
        <v>101</v>
      </c>
      <c r="I16709">
        <v>3</v>
      </c>
      <c r="J16709">
        <v>0</v>
      </c>
      <c r="K16709">
        <v>0</v>
      </c>
      <c r="L16709" t="s">
        <v>24</v>
      </c>
      <c r="M16709" t="str">
        <f t="shared" si="1151"/>
        <v>http://logeion.uchicago.edu/index.html#0</v>
      </c>
    </row>
    <row r="16710" spans="1:13" ht="15" customHeight="1" x14ac:dyDescent="0.2">
      <c r="A16710" t="s">
        <v>10942</v>
      </c>
      <c r="C16710" t="str">
        <f t="shared" si="1150"/>
        <v/>
      </c>
      <c r="D16710">
        <f t="shared" si="1152"/>
        <v>0</v>
      </c>
      <c r="G16710" t="s">
        <v>29</v>
      </c>
      <c r="H16710">
        <v>3</v>
      </c>
      <c r="I16710">
        <v>0</v>
      </c>
      <c r="J16710">
        <v>0</v>
      </c>
      <c r="K16710">
        <v>0</v>
      </c>
      <c r="L16710" t="s">
        <v>19</v>
      </c>
      <c r="M16710" t="str">
        <f t="shared" si="1151"/>
        <v>http://logeion.uchicago.edu/index.html#0</v>
      </c>
    </row>
    <row r="16711" spans="1:13" ht="15" customHeight="1" x14ac:dyDescent="0.2">
      <c r="A16711" t="s">
        <v>10955</v>
      </c>
      <c r="C16711" t="str">
        <f t="shared" si="1150"/>
        <v/>
      </c>
      <c r="D16711">
        <f t="shared" si="1152"/>
        <v>0</v>
      </c>
      <c r="G16711" t="s">
        <v>29</v>
      </c>
      <c r="H16711">
        <v>3</v>
      </c>
      <c r="I16711">
        <v>0</v>
      </c>
      <c r="J16711">
        <v>0</v>
      </c>
      <c r="K16711">
        <v>0</v>
      </c>
      <c r="L16711" t="s">
        <v>19</v>
      </c>
      <c r="M16711" t="str">
        <f t="shared" si="1151"/>
        <v>http://logeion.uchicago.edu/index.html#0</v>
      </c>
    </row>
    <row r="16712" spans="1:13" ht="15" customHeight="1" x14ac:dyDescent="0.2">
      <c r="A16712" t="s">
        <v>10956</v>
      </c>
      <c r="C16712" t="str">
        <f t="shared" si="1150"/>
        <v/>
      </c>
      <c r="D16712">
        <f t="shared" si="1152"/>
        <v>0</v>
      </c>
      <c r="G16712" t="s">
        <v>23</v>
      </c>
      <c r="I16712">
        <v>1</v>
      </c>
      <c r="J16712">
        <v>0</v>
      </c>
      <c r="K16712">
        <v>0</v>
      </c>
      <c r="L16712" t="s">
        <v>24</v>
      </c>
      <c r="M16712" t="str">
        <f t="shared" si="1151"/>
        <v>http://logeion.uchicago.edu/index.html#0</v>
      </c>
    </row>
    <row r="16713" spans="1:13" ht="15" customHeight="1" x14ac:dyDescent="0.2">
      <c r="A16713" t="s">
        <v>10960</v>
      </c>
      <c r="C16713" t="str">
        <f t="shared" si="1150"/>
        <v/>
      </c>
      <c r="D16713">
        <f t="shared" si="1152"/>
        <v>0</v>
      </c>
      <c r="G16713" t="s">
        <v>10296</v>
      </c>
      <c r="I16713">
        <v>0</v>
      </c>
      <c r="J16713">
        <v>1</v>
      </c>
      <c r="K16713">
        <v>0</v>
      </c>
      <c r="L16713" t="s">
        <v>90</v>
      </c>
      <c r="M16713" t="str">
        <f t="shared" si="1151"/>
        <v>http://logeion.uchicago.edu/index.html#0</v>
      </c>
    </row>
    <row r="16714" spans="1:13" ht="15" customHeight="1" x14ac:dyDescent="0.2">
      <c r="A16714" t="s">
        <v>10961</v>
      </c>
      <c r="C16714" t="str">
        <f t="shared" si="1150"/>
        <v/>
      </c>
      <c r="D16714">
        <f t="shared" si="1152"/>
        <v>0</v>
      </c>
      <c r="G16714" t="s">
        <v>76</v>
      </c>
      <c r="H16714">
        <v>1</v>
      </c>
      <c r="I16714">
        <v>0</v>
      </c>
      <c r="J16714">
        <v>0</v>
      </c>
      <c r="K16714">
        <v>0</v>
      </c>
      <c r="L16714" t="s">
        <v>19</v>
      </c>
      <c r="M16714" t="str">
        <f t="shared" si="1151"/>
        <v>http://logeion.uchicago.edu/index.html#0</v>
      </c>
    </row>
    <row r="16715" spans="1:13" ht="15" customHeight="1" x14ac:dyDescent="0.2">
      <c r="A16715" t="s">
        <v>10967</v>
      </c>
      <c r="C16715" t="str">
        <f t="shared" si="1150"/>
        <v/>
      </c>
      <c r="D16715">
        <f t="shared" si="1152"/>
        <v>0</v>
      </c>
      <c r="G16715" t="s">
        <v>235</v>
      </c>
      <c r="I16715">
        <v>4</v>
      </c>
      <c r="J16715">
        <v>0</v>
      </c>
      <c r="K16715">
        <v>0</v>
      </c>
      <c r="L16715" t="s">
        <v>24</v>
      </c>
      <c r="M16715" t="str">
        <f t="shared" si="1151"/>
        <v>http://logeion.uchicago.edu/index.html#0</v>
      </c>
    </row>
    <row r="16716" spans="1:13" ht="15" customHeight="1" x14ac:dyDescent="0.2">
      <c r="A16716" t="s">
        <v>10988</v>
      </c>
      <c r="C16716" t="str">
        <f t="shared" si="1150"/>
        <v/>
      </c>
      <c r="D16716">
        <f t="shared" si="1152"/>
        <v>0</v>
      </c>
      <c r="G16716" t="s">
        <v>21</v>
      </c>
      <c r="H16716">
        <v>2</v>
      </c>
      <c r="I16716">
        <v>0</v>
      </c>
      <c r="J16716">
        <v>0</v>
      </c>
      <c r="K16716">
        <v>0</v>
      </c>
      <c r="L16716" t="s">
        <v>19</v>
      </c>
      <c r="M16716" t="str">
        <f t="shared" si="1151"/>
        <v>http://logeion.uchicago.edu/index.html#0</v>
      </c>
    </row>
    <row r="16717" spans="1:13" ht="15" customHeight="1" x14ac:dyDescent="0.2">
      <c r="A16717" t="s">
        <v>10996</v>
      </c>
      <c r="C16717" t="str">
        <f t="shared" si="1150"/>
        <v/>
      </c>
      <c r="D16717">
        <f t="shared" si="1152"/>
        <v>0</v>
      </c>
      <c r="G16717" t="s">
        <v>23</v>
      </c>
      <c r="I16717">
        <v>1</v>
      </c>
      <c r="J16717">
        <v>0</v>
      </c>
      <c r="K16717">
        <v>0</v>
      </c>
      <c r="L16717" t="s">
        <v>24</v>
      </c>
      <c r="M16717" t="str">
        <f t="shared" si="1151"/>
        <v>http://logeion.uchicago.edu/index.html#0</v>
      </c>
    </row>
    <row r="16718" spans="1:13" ht="15" customHeight="1" x14ac:dyDescent="0.2">
      <c r="A16718" t="s">
        <v>10998</v>
      </c>
      <c r="C16718" t="str">
        <f t="shared" si="1150"/>
        <v/>
      </c>
      <c r="D16718">
        <f t="shared" si="1152"/>
        <v>0</v>
      </c>
      <c r="G16718" t="s">
        <v>23</v>
      </c>
      <c r="I16718">
        <v>1</v>
      </c>
      <c r="J16718">
        <v>0</v>
      </c>
      <c r="K16718">
        <v>0</v>
      </c>
      <c r="L16718" t="s">
        <v>24</v>
      </c>
      <c r="M16718" t="str">
        <f t="shared" si="1151"/>
        <v>http://logeion.uchicago.edu/index.html#0</v>
      </c>
    </row>
    <row r="16719" spans="1:13" ht="15" customHeight="1" x14ac:dyDescent="0.2">
      <c r="A16719" t="s">
        <v>10999</v>
      </c>
      <c r="C16719" t="str">
        <f t="shared" si="1150"/>
        <v/>
      </c>
      <c r="D16719">
        <f t="shared" si="1152"/>
        <v>0</v>
      </c>
      <c r="G16719" t="s">
        <v>235</v>
      </c>
      <c r="I16719">
        <v>4</v>
      </c>
      <c r="J16719">
        <v>0</v>
      </c>
      <c r="K16719">
        <v>0</v>
      </c>
      <c r="L16719" t="s">
        <v>24</v>
      </c>
      <c r="M16719" t="str">
        <f t="shared" si="1151"/>
        <v>http://logeion.uchicago.edu/index.html#0</v>
      </c>
    </row>
    <row r="16720" spans="1:13" ht="15" customHeight="1" x14ac:dyDescent="0.2">
      <c r="A16720" t="s">
        <v>11007</v>
      </c>
      <c r="C16720" t="str">
        <f t="shared" si="1150"/>
        <v/>
      </c>
      <c r="D16720">
        <f t="shared" si="1152"/>
        <v>0</v>
      </c>
      <c r="E16720" t="s">
        <v>11008</v>
      </c>
      <c r="F16720" t="s">
        <v>11009</v>
      </c>
      <c r="G16720" t="s">
        <v>43</v>
      </c>
      <c r="H16720">
        <v>6</v>
      </c>
      <c r="I16720">
        <v>0</v>
      </c>
      <c r="J16720">
        <v>0</v>
      </c>
      <c r="K16720">
        <v>1</v>
      </c>
      <c r="L16720" t="s">
        <v>19</v>
      </c>
      <c r="M16720" t="str">
        <f t="shared" si="1151"/>
        <v>http://logeion.uchicago.edu/index.html#0</v>
      </c>
    </row>
    <row r="16721" spans="1:13" ht="15" customHeight="1" x14ac:dyDescent="0.2">
      <c r="A16721" t="s">
        <v>11025</v>
      </c>
      <c r="C16721" t="str">
        <f t="shared" si="1150"/>
        <v/>
      </c>
      <c r="D16721">
        <f t="shared" si="1152"/>
        <v>0</v>
      </c>
      <c r="G16721" t="s">
        <v>155</v>
      </c>
      <c r="H16721">
        <v>3</v>
      </c>
      <c r="I16721">
        <v>0</v>
      </c>
      <c r="J16721">
        <v>0</v>
      </c>
      <c r="K16721">
        <v>0</v>
      </c>
      <c r="L16721" t="s">
        <v>36</v>
      </c>
      <c r="M16721" t="str">
        <f t="shared" si="1151"/>
        <v>http://logeion.uchicago.edu/index.html#0</v>
      </c>
    </row>
    <row r="16722" spans="1:13" ht="15" customHeight="1" x14ac:dyDescent="0.2">
      <c r="A16722" t="s">
        <v>11037</v>
      </c>
      <c r="C16722" t="str">
        <f t="shared" si="1150"/>
        <v/>
      </c>
      <c r="D16722">
        <f t="shared" si="1152"/>
        <v>0</v>
      </c>
      <c r="G16722" t="s">
        <v>18</v>
      </c>
      <c r="H16722">
        <v>4</v>
      </c>
      <c r="I16722">
        <v>0</v>
      </c>
      <c r="J16722">
        <v>0</v>
      </c>
      <c r="K16722">
        <v>0</v>
      </c>
      <c r="L16722" t="s">
        <v>19</v>
      </c>
      <c r="M16722" t="str">
        <f t="shared" si="1151"/>
        <v>http://logeion.uchicago.edu/index.html#0</v>
      </c>
    </row>
    <row r="16723" spans="1:13" ht="15" customHeight="1" x14ac:dyDescent="0.2">
      <c r="A16723" t="s">
        <v>11045</v>
      </c>
      <c r="C16723" t="str">
        <f t="shared" si="1150"/>
        <v/>
      </c>
      <c r="D16723">
        <f t="shared" si="1152"/>
        <v>0</v>
      </c>
      <c r="G16723" t="s">
        <v>61</v>
      </c>
      <c r="H16723">
        <v>1</v>
      </c>
      <c r="I16723">
        <v>0</v>
      </c>
      <c r="J16723">
        <v>0</v>
      </c>
      <c r="K16723">
        <v>0</v>
      </c>
      <c r="L16723" t="s">
        <v>36</v>
      </c>
      <c r="M16723" t="str">
        <f t="shared" si="1151"/>
        <v>http://logeion.uchicago.edu/index.html#0</v>
      </c>
    </row>
    <row r="16724" spans="1:13" ht="15" customHeight="1" x14ac:dyDescent="0.2">
      <c r="A16724" t="s">
        <v>11046</v>
      </c>
      <c r="C16724" t="str">
        <f t="shared" ref="C16724:C16787" si="1153">SUBSTITUTE(SUBSTITUTE(SUBSTITUTE(SUBSTITUTE(SUBSTITUTE(SUBSTITUTE(SUBSTITUTE(SUBSTITUTE(SUBSTITUTE(SUBSTITUTE(SUBSTITUTE(B16724, "ā", "a"), "ē", "e"), "ī", "i"), "ō", "o"), "ū", "u"), "ȳ", "y"), "Ā", "A"), "Ē", "E"), "Ī", "I"), "Ō", "O"), "Ū", "U")</f>
        <v/>
      </c>
      <c r="D16724">
        <f t="shared" si="1152"/>
        <v>0</v>
      </c>
      <c r="G16724" t="s">
        <v>61</v>
      </c>
      <c r="H16724">
        <v>1</v>
      </c>
      <c r="I16724">
        <v>0</v>
      </c>
      <c r="J16724">
        <v>0</v>
      </c>
      <c r="K16724">
        <v>0</v>
      </c>
      <c r="L16724" t="s">
        <v>36</v>
      </c>
      <c r="M16724" t="str">
        <f t="shared" si="1151"/>
        <v>http://logeion.uchicago.edu/index.html#0</v>
      </c>
    </row>
    <row r="16725" spans="1:13" ht="15" customHeight="1" x14ac:dyDescent="0.2">
      <c r="A16725" t="s">
        <v>11049</v>
      </c>
      <c r="C16725" t="str">
        <f t="shared" si="1153"/>
        <v/>
      </c>
      <c r="D16725">
        <f t="shared" si="1152"/>
        <v>0</v>
      </c>
      <c r="G16725" t="s">
        <v>29</v>
      </c>
      <c r="H16725">
        <v>3</v>
      </c>
      <c r="I16725">
        <v>0</v>
      </c>
      <c r="J16725">
        <v>0</v>
      </c>
      <c r="K16725">
        <v>0</v>
      </c>
      <c r="L16725" t="s">
        <v>19</v>
      </c>
      <c r="M16725" t="str">
        <f t="shared" si="1151"/>
        <v>http://logeion.uchicago.edu/index.html#0</v>
      </c>
    </row>
    <row r="16726" spans="1:13" ht="15" customHeight="1" x14ac:dyDescent="0.2">
      <c r="A16726" t="s">
        <v>11058</v>
      </c>
      <c r="C16726" t="str">
        <f t="shared" si="1153"/>
        <v/>
      </c>
      <c r="D16726">
        <f t="shared" si="1152"/>
        <v>0</v>
      </c>
      <c r="G16726" t="s">
        <v>43</v>
      </c>
      <c r="H16726">
        <v>6</v>
      </c>
      <c r="I16726">
        <v>0</v>
      </c>
      <c r="J16726">
        <v>0</v>
      </c>
      <c r="K16726">
        <v>1</v>
      </c>
      <c r="L16726" t="s">
        <v>19</v>
      </c>
      <c r="M16726" t="str">
        <f t="shared" si="1151"/>
        <v>http://logeion.uchicago.edu/index.html#0</v>
      </c>
    </row>
    <row r="16727" spans="1:13" ht="15" customHeight="1" x14ac:dyDescent="0.2">
      <c r="A16727" t="s">
        <v>11059</v>
      </c>
      <c r="C16727" t="str">
        <f t="shared" si="1153"/>
        <v/>
      </c>
      <c r="D16727">
        <f t="shared" si="1152"/>
        <v>0</v>
      </c>
      <c r="G16727" t="s">
        <v>23</v>
      </c>
      <c r="I16727">
        <v>1</v>
      </c>
      <c r="J16727">
        <v>0</v>
      </c>
      <c r="K16727">
        <v>0</v>
      </c>
      <c r="L16727" t="s">
        <v>24</v>
      </c>
      <c r="M16727" t="str">
        <f t="shared" si="1151"/>
        <v>http://logeion.uchicago.edu/index.html#0</v>
      </c>
    </row>
    <row r="16728" spans="1:13" ht="15" customHeight="1" x14ac:dyDescent="0.2">
      <c r="A16728" t="s">
        <v>11060</v>
      </c>
      <c r="C16728" t="str">
        <f t="shared" si="1153"/>
        <v/>
      </c>
      <c r="D16728">
        <f t="shared" si="1152"/>
        <v>0</v>
      </c>
      <c r="G16728" t="s">
        <v>101</v>
      </c>
      <c r="I16728">
        <v>3</v>
      </c>
      <c r="J16728">
        <v>0</v>
      </c>
      <c r="K16728">
        <v>0</v>
      </c>
      <c r="L16728" t="s">
        <v>24</v>
      </c>
      <c r="M16728" t="str">
        <f t="shared" si="1151"/>
        <v>http://logeion.uchicago.edu/index.html#0</v>
      </c>
    </row>
    <row r="16729" spans="1:13" ht="15" customHeight="1" x14ac:dyDescent="0.2">
      <c r="A16729" t="s">
        <v>11088</v>
      </c>
      <c r="C16729" t="str">
        <f t="shared" si="1153"/>
        <v/>
      </c>
      <c r="D16729">
        <f t="shared" si="1152"/>
        <v>0</v>
      </c>
      <c r="G16729" t="s">
        <v>29</v>
      </c>
      <c r="H16729">
        <v>3</v>
      </c>
      <c r="I16729">
        <v>0</v>
      </c>
      <c r="J16729">
        <v>0</v>
      </c>
      <c r="K16729">
        <v>0</v>
      </c>
      <c r="L16729" t="s">
        <v>19</v>
      </c>
      <c r="M16729" t="str">
        <f t="shared" si="1151"/>
        <v>http://logeion.uchicago.edu/index.html#0</v>
      </c>
    </row>
    <row r="16730" spans="1:13" ht="15" customHeight="1" x14ac:dyDescent="0.2">
      <c r="A16730" t="s">
        <v>11106</v>
      </c>
      <c r="C16730" t="str">
        <f t="shared" si="1153"/>
        <v/>
      </c>
      <c r="D16730">
        <f t="shared" si="1152"/>
        <v>0</v>
      </c>
      <c r="G16730" t="s">
        <v>155</v>
      </c>
      <c r="H16730">
        <v>3</v>
      </c>
      <c r="I16730">
        <v>0</v>
      </c>
      <c r="J16730">
        <v>0</v>
      </c>
      <c r="K16730">
        <v>0</v>
      </c>
      <c r="L16730" t="s">
        <v>36</v>
      </c>
      <c r="M16730" t="str">
        <f t="shared" si="1151"/>
        <v>http://logeion.uchicago.edu/index.html#0</v>
      </c>
    </row>
    <row r="16731" spans="1:13" ht="15" customHeight="1" x14ac:dyDescent="0.2">
      <c r="A16731" t="s">
        <v>11107</v>
      </c>
      <c r="C16731" t="str">
        <f t="shared" si="1153"/>
        <v/>
      </c>
      <c r="D16731">
        <f t="shared" si="1152"/>
        <v>0</v>
      </c>
      <c r="G16731" t="s">
        <v>29</v>
      </c>
      <c r="H16731">
        <v>3</v>
      </c>
      <c r="I16731">
        <v>0</v>
      </c>
      <c r="J16731">
        <v>0</v>
      </c>
      <c r="K16731">
        <v>0</v>
      </c>
      <c r="L16731" t="s">
        <v>19</v>
      </c>
      <c r="M16731" t="str">
        <f t="shared" si="1151"/>
        <v>http://logeion.uchicago.edu/index.html#0</v>
      </c>
    </row>
    <row r="16732" spans="1:13" ht="15" customHeight="1" x14ac:dyDescent="0.2">
      <c r="A16732" t="s">
        <v>11108</v>
      </c>
      <c r="C16732" t="str">
        <f t="shared" si="1153"/>
        <v/>
      </c>
      <c r="D16732">
        <f t="shared" si="1152"/>
        <v>0</v>
      </c>
      <c r="G16732" t="s">
        <v>61</v>
      </c>
      <c r="H16732">
        <v>1</v>
      </c>
      <c r="I16732">
        <v>0</v>
      </c>
      <c r="J16732">
        <v>0</v>
      </c>
      <c r="K16732">
        <v>0</v>
      </c>
      <c r="L16732" t="s">
        <v>36</v>
      </c>
      <c r="M16732" t="str">
        <f t="shared" si="1151"/>
        <v>http://logeion.uchicago.edu/index.html#0</v>
      </c>
    </row>
    <row r="16733" spans="1:13" ht="15" customHeight="1" x14ac:dyDescent="0.2">
      <c r="A16733" t="s">
        <v>56406</v>
      </c>
      <c r="C16733" t="str">
        <f t="shared" si="1153"/>
        <v/>
      </c>
      <c r="D16733">
        <f t="shared" si="1152"/>
        <v>0</v>
      </c>
      <c r="G16733" t="s">
        <v>21</v>
      </c>
      <c r="H16733">
        <v>2</v>
      </c>
      <c r="K16733">
        <v>1</v>
      </c>
      <c r="L16733" t="s">
        <v>19</v>
      </c>
      <c r="M16733" t="str">
        <f t="shared" si="1151"/>
        <v>http://logeion.uchicago.edu/index.html#0</v>
      </c>
    </row>
    <row r="16734" spans="1:13" ht="15" customHeight="1" x14ac:dyDescent="0.2">
      <c r="A16734" t="s">
        <v>11122</v>
      </c>
      <c r="C16734" t="str">
        <f t="shared" si="1153"/>
        <v/>
      </c>
      <c r="D16734">
        <f t="shared" si="1152"/>
        <v>0</v>
      </c>
      <c r="G16734" t="s">
        <v>29</v>
      </c>
      <c r="H16734">
        <v>3</v>
      </c>
      <c r="I16734">
        <v>0</v>
      </c>
      <c r="J16734">
        <v>0</v>
      </c>
      <c r="K16734">
        <v>0</v>
      </c>
      <c r="L16734" t="s">
        <v>19</v>
      </c>
      <c r="M16734" t="str">
        <f t="shared" si="1151"/>
        <v>http://logeion.uchicago.edu/index.html#0</v>
      </c>
    </row>
    <row r="16735" spans="1:13" ht="15" customHeight="1" x14ac:dyDescent="0.2">
      <c r="A16735" t="s">
        <v>11131</v>
      </c>
      <c r="C16735" t="str">
        <f t="shared" si="1153"/>
        <v/>
      </c>
      <c r="D16735">
        <f t="shared" si="1152"/>
        <v>0</v>
      </c>
      <c r="G16735" t="s">
        <v>29</v>
      </c>
      <c r="H16735">
        <v>3</v>
      </c>
      <c r="I16735">
        <v>0</v>
      </c>
      <c r="J16735">
        <v>0</v>
      </c>
      <c r="K16735">
        <v>0</v>
      </c>
      <c r="L16735" t="s">
        <v>19</v>
      </c>
      <c r="M16735" t="str">
        <f t="shared" si="1151"/>
        <v>http://logeion.uchicago.edu/index.html#0</v>
      </c>
    </row>
    <row r="16736" spans="1:13" ht="15" customHeight="1" x14ac:dyDescent="0.2">
      <c r="A16736" t="s">
        <v>11143</v>
      </c>
      <c r="C16736" t="str">
        <f t="shared" si="1153"/>
        <v/>
      </c>
      <c r="D16736">
        <f t="shared" si="1152"/>
        <v>0</v>
      </c>
      <c r="G16736" t="s">
        <v>23</v>
      </c>
      <c r="I16736">
        <v>1</v>
      </c>
      <c r="J16736">
        <v>0</v>
      </c>
      <c r="K16736">
        <v>0</v>
      </c>
      <c r="L16736" t="s">
        <v>24</v>
      </c>
      <c r="M16736" t="str">
        <f t="shared" si="1151"/>
        <v>http://logeion.uchicago.edu/index.html#0</v>
      </c>
    </row>
    <row r="16737" spans="1:13" ht="15" customHeight="1" x14ac:dyDescent="0.2">
      <c r="A16737" t="s">
        <v>11144</v>
      </c>
      <c r="C16737" t="str">
        <f t="shared" si="1153"/>
        <v/>
      </c>
      <c r="D16737">
        <f t="shared" si="1152"/>
        <v>0</v>
      </c>
      <c r="G16737" t="s">
        <v>61</v>
      </c>
      <c r="H16737">
        <v>1</v>
      </c>
      <c r="I16737">
        <v>0</v>
      </c>
      <c r="J16737">
        <v>0</v>
      </c>
      <c r="K16737">
        <v>0</v>
      </c>
      <c r="L16737" t="s">
        <v>36</v>
      </c>
      <c r="M16737" t="str">
        <f t="shared" si="1151"/>
        <v>http://logeion.uchicago.edu/index.html#0</v>
      </c>
    </row>
    <row r="16738" spans="1:13" ht="15" customHeight="1" x14ac:dyDescent="0.2">
      <c r="A16738" t="s">
        <v>11153</v>
      </c>
      <c r="C16738" t="str">
        <f t="shared" si="1153"/>
        <v/>
      </c>
      <c r="D16738">
        <f t="shared" si="1152"/>
        <v>0</v>
      </c>
      <c r="G16738" t="s">
        <v>61</v>
      </c>
      <c r="H16738">
        <v>1</v>
      </c>
      <c r="I16738">
        <v>0</v>
      </c>
      <c r="J16738">
        <v>0</v>
      </c>
      <c r="K16738">
        <v>0</v>
      </c>
      <c r="L16738" t="s">
        <v>36</v>
      </c>
      <c r="M16738" t="str">
        <f t="shared" si="1151"/>
        <v>http://logeion.uchicago.edu/index.html#0</v>
      </c>
    </row>
    <row r="16739" spans="1:13" ht="15" customHeight="1" x14ac:dyDescent="0.2">
      <c r="A16739" t="s">
        <v>11154</v>
      </c>
      <c r="C16739" t="str">
        <f t="shared" si="1153"/>
        <v/>
      </c>
      <c r="D16739">
        <f t="shared" si="1152"/>
        <v>0</v>
      </c>
      <c r="G16739" t="s">
        <v>29</v>
      </c>
      <c r="H16739">
        <v>3</v>
      </c>
      <c r="I16739">
        <v>0</v>
      </c>
      <c r="J16739">
        <v>0</v>
      </c>
      <c r="K16739">
        <v>0</v>
      </c>
      <c r="L16739" t="s">
        <v>19</v>
      </c>
      <c r="M16739" t="str">
        <f t="shared" ref="M16739:M16802" si="1154">"http://logeion.uchicago.edu/index.html#"&amp;D16739</f>
        <v>http://logeion.uchicago.edu/index.html#0</v>
      </c>
    </row>
    <row r="16740" spans="1:13" ht="15" customHeight="1" x14ac:dyDescent="0.2">
      <c r="A16740" t="s">
        <v>11160</v>
      </c>
      <c r="C16740" t="str">
        <f t="shared" si="1153"/>
        <v/>
      </c>
      <c r="D16740">
        <f t="shared" si="1152"/>
        <v>0</v>
      </c>
      <c r="G16740" t="s">
        <v>89</v>
      </c>
      <c r="I16740">
        <v>0</v>
      </c>
      <c r="J16740">
        <v>0</v>
      </c>
      <c r="K16740">
        <v>0</v>
      </c>
      <c r="L16740" t="s">
        <v>90</v>
      </c>
      <c r="M16740" t="str">
        <f t="shared" si="1154"/>
        <v>http://logeion.uchicago.edu/index.html#0</v>
      </c>
    </row>
    <row r="16741" spans="1:13" ht="15" customHeight="1" x14ac:dyDescent="0.2">
      <c r="A16741" t="s">
        <v>11176</v>
      </c>
      <c r="C16741" t="str">
        <f t="shared" si="1153"/>
        <v/>
      </c>
      <c r="D16741">
        <f t="shared" si="1152"/>
        <v>0</v>
      </c>
      <c r="G16741" t="s">
        <v>61</v>
      </c>
      <c r="H16741">
        <v>1</v>
      </c>
      <c r="I16741">
        <v>0</v>
      </c>
      <c r="J16741">
        <v>0</v>
      </c>
      <c r="K16741">
        <v>0</v>
      </c>
      <c r="L16741" t="s">
        <v>36</v>
      </c>
      <c r="M16741" t="str">
        <f t="shared" si="1154"/>
        <v>http://logeion.uchicago.edu/index.html#0</v>
      </c>
    </row>
    <row r="16742" spans="1:13" ht="15" customHeight="1" x14ac:dyDescent="0.2">
      <c r="A16742" t="s">
        <v>11181</v>
      </c>
      <c r="C16742" t="str">
        <f t="shared" si="1153"/>
        <v/>
      </c>
      <c r="D16742">
        <f t="shared" si="1152"/>
        <v>0</v>
      </c>
      <c r="G16742" t="s">
        <v>89</v>
      </c>
      <c r="I16742">
        <v>0</v>
      </c>
      <c r="J16742">
        <v>1</v>
      </c>
      <c r="K16742">
        <v>0</v>
      </c>
      <c r="L16742" t="s">
        <v>90</v>
      </c>
      <c r="M16742" t="str">
        <f t="shared" si="1154"/>
        <v>http://logeion.uchicago.edu/index.html#0</v>
      </c>
    </row>
    <row r="16743" spans="1:13" ht="15" customHeight="1" x14ac:dyDescent="0.2">
      <c r="A16743" t="s">
        <v>11182</v>
      </c>
      <c r="C16743" t="str">
        <f t="shared" si="1153"/>
        <v/>
      </c>
      <c r="D16743">
        <f t="shared" si="1152"/>
        <v>0</v>
      </c>
      <c r="G16743" t="s">
        <v>89</v>
      </c>
      <c r="I16743">
        <v>0</v>
      </c>
      <c r="J16743">
        <v>1</v>
      </c>
      <c r="K16743">
        <v>0</v>
      </c>
      <c r="L16743" t="s">
        <v>90</v>
      </c>
      <c r="M16743" t="str">
        <f t="shared" si="1154"/>
        <v>http://logeion.uchicago.edu/index.html#0</v>
      </c>
    </row>
    <row r="16744" spans="1:13" ht="15" customHeight="1" x14ac:dyDescent="0.2">
      <c r="A16744" t="s">
        <v>11190</v>
      </c>
      <c r="C16744" t="str">
        <f t="shared" si="1153"/>
        <v/>
      </c>
      <c r="D16744">
        <f t="shared" si="1152"/>
        <v>0</v>
      </c>
      <c r="G16744" t="s">
        <v>21</v>
      </c>
      <c r="H16744">
        <v>2</v>
      </c>
      <c r="I16744">
        <v>0</v>
      </c>
      <c r="J16744">
        <v>0</v>
      </c>
      <c r="K16744">
        <v>0</v>
      </c>
      <c r="L16744" t="s">
        <v>19</v>
      </c>
      <c r="M16744" t="str">
        <f t="shared" si="1154"/>
        <v>http://logeion.uchicago.edu/index.html#0</v>
      </c>
    </row>
    <row r="16745" spans="1:13" ht="15" customHeight="1" x14ac:dyDescent="0.2">
      <c r="A16745" t="s">
        <v>11191</v>
      </c>
      <c r="C16745" t="str">
        <f t="shared" si="1153"/>
        <v/>
      </c>
      <c r="D16745">
        <f t="shared" si="1152"/>
        <v>0</v>
      </c>
      <c r="G16745" t="s">
        <v>21</v>
      </c>
      <c r="H16745">
        <v>2</v>
      </c>
      <c r="I16745">
        <v>0</v>
      </c>
      <c r="J16745">
        <v>0</v>
      </c>
      <c r="K16745">
        <v>0</v>
      </c>
      <c r="L16745" t="s">
        <v>19</v>
      </c>
      <c r="M16745" t="str">
        <f t="shared" si="1154"/>
        <v>http://logeion.uchicago.edu/index.html#0</v>
      </c>
    </row>
    <row r="16746" spans="1:13" ht="15" customHeight="1" x14ac:dyDescent="0.2">
      <c r="A16746" t="s">
        <v>11207</v>
      </c>
      <c r="C16746" t="str">
        <f t="shared" si="1153"/>
        <v/>
      </c>
      <c r="D16746">
        <f t="shared" si="1152"/>
        <v>0</v>
      </c>
      <c r="G16746" t="s">
        <v>61</v>
      </c>
      <c r="H16746">
        <v>1</v>
      </c>
      <c r="I16746">
        <v>0</v>
      </c>
      <c r="J16746">
        <v>0</v>
      </c>
      <c r="K16746">
        <v>0</v>
      </c>
      <c r="L16746" t="s">
        <v>36</v>
      </c>
      <c r="M16746" t="str">
        <f t="shared" si="1154"/>
        <v>http://logeion.uchicago.edu/index.html#0</v>
      </c>
    </row>
    <row r="16747" spans="1:13" ht="15" customHeight="1" x14ac:dyDescent="0.2">
      <c r="A16747" t="s">
        <v>11212</v>
      </c>
      <c r="C16747" t="str">
        <f t="shared" si="1153"/>
        <v/>
      </c>
      <c r="D16747">
        <f t="shared" si="1152"/>
        <v>0</v>
      </c>
      <c r="G16747" t="s">
        <v>29</v>
      </c>
      <c r="H16747">
        <v>3</v>
      </c>
      <c r="I16747">
        <v>0</v>
      </c>
      <c r="J16747">
        <v>0</v>
      </c>
      <c r="K16747">
        <v>0</v>
      </c>
      <c r="L16747" t="s">
        <v>19</v>
      </c>
      <c r="M16747" t="str">
        <f t="shared" si="1154"/>
        <v>http://logeion.uchicago.edu/index.html#0</v>
      </c>
    </row>
    <row r="16748" spans="1:13" ht="15" customHeight="1" x14ac:dyDescent="0.2">
      <c r="A16748" t="s">
        <v>11213</v>
      </c>
      <c r="C16748" t="str">
        <f t="shared" si="1153"/>
        <v/>
      </c>
      <c r="D16748">
        <f t="shared" si="1152"/>
        <v>0</v>
      </c>
      <c r="G16748" t="s">
        <v>23</v>
      </c>
      <c r="I16748">
        <v>1</v>
      </c>
      <c r="J16748">
        <v>0</v>
      </c>
      <c r="K16748">
        <v>0</v>
      </c>
      <c r="L16748" t="s">
        <v>24</v>
      </c>
      <c r="M16748" t="str">
        <f t="shared" si="1154"/>
        <v>http://logeion.uchicago.edu/index.html#0</v>
      </c>
    </row>
    <row r="16749" spans="1:13" ht="15" customHeight="1" x14ac:dyDescent="0.2">
      <c r="A16749" t="s">
        <v>11214</v>
      </c>
      <c r="C16749" t="str">
        <f t="shared" si="1153"/>
        <v/>
      </c>
      <c r="D16749">
        <f t="shared" si="1152"/>
        <v>0</v>
      </c>
      <c r="G16749" t="s">
        <v>29</v>
      </c>
      <c r="H16749">
        <v>3</v>
      </c>
      <c r="I16749">
        <v>0</v>
      </c>
      <c r="J16749">
        <v>0</v>
      </c>
      <c r="K16749">
        <v>0</v>
      </c>
      <c r="L16749" t="s">
        <v>19</v>
      </c>
      <c r="M16749" t="str">
        <f t="shared" si="1154"/>
        <v>http://logeion.uchicago.edu/index.html#0</v>
      </c>
    </row>
    <row r="16750" spans="1:13" ht="15" customHeight="1" x14ac:dyDescent="0.2">
      <c r="A16750" t="s">
        <v>11247</v>
      </c>
      <c r="C16750" t="str">
        <f t="shared" si="1153"/>
        <v/>
      </c>
      <c r="D16750">
        <f t="shared" si="1152"/>
        <v>0</v>
      </c>
      <c r="G16750" t="s">
        <v>61</v>
      </c>
      <c r="H16750">
        <v>1</v>
      </c>
      <c r="I16750">
        <v>0</v>
      </c>
      <c r="J16750">
        <v>0</v>
      </c>
      <c r="K16750">
        <v>0</v>
      </c>
      <c r="L16750" t="s">
        <v>36</v>
      </c>
      <c r="M16750" t="str">
        <f t="shared" si="1154"/>
        <v>http://logeion.uchicago.edu/index.html#0</v>
      </c>
    </row>
    <row r="16751" spans="1:13" ht="15" customHeight="1" x14ac:dyDescent="0.2">
      <c r="A16751" t="s">
        <v>11262</v>
      </c>
      <c r="C16751" t="str">
        <f t="shared" si="1153"/>
        <v/>
      </c>
      <c r="D16751">
        <f t="shared" si="1152"/>
        <v>0</v>
      </c>
      <c r="G16751" t="s">
        <v>61</v>
      </c>
      <c r="H16751">
        <v>1</v>
      </c>
      <c r="I16751">
        <v>0</v>
      </c>
      <c r="J16751">
        <v>0</v>
      </c>
      <c r="K16751">
        <v>0</v>
      </c>
      <c r="L16751" t="s">
        <v>36</v>
      </c>
      <c r="M16751" t="str">
        <f t="shared" si="1154"/>
        <v>http://logeion.uchicago.edu/index.html#0</v>
      </c>
    </row>
    <row r="16752" spans="1:13" ht="15" customHeight="1" x14ac:dyDescent="0.2">
      <c r="A16752" t="s">
        <v>11263</v>
      </c>
      <c r="C16752" t="str">
        <f t="shared" si="1153"/>
        <v/>
      </c>
      <c r="D16752">
        <f t="shared" si="1152"/>
        <v>0</v>
      </c>
      <c r="G16752" t="s">
        <v>29</v>
      </c>
      <c r="H16752">
        <v>3</v>
      </c>
      <c r="I16752">
        <v>0</v>
      </c>
      <c r="J16752">
        <v>0</v>
      </c>
      <c r="K16752">
        <v>0</v>
      </c>
      <c r="L16752" t="s">
        <v>19</v>
      </c>
      <c r="M16752" t="str">
        <f t="shared" si="1154"/>
        <v>http://logeion.uchicago.edu/index.html#0</v>
      </c>
    </row>
    <row r="16753" spans="1:13" ht="15" customHeight="1" x14ac:dyDescent="0.2">
      <c r="A16753" t="s">
        <v>58916</v>
      </c>
      <c r="C16753" t="str">
        <f t="shared" si="1153"/>
        <v/>
      </c>
      <c r="D16753">
        <f t="shared" si="1152"/>
        <v>0</v>
      </c>
      <c r="G16753" t="s">
        <v>536</v>
      </c>
      <c r="H16753">
        <v>3</v>
      </c>
      <c r="L16753" t="s">
        <v>36</v>
      </c>
      <c r="M16753" t="str">
        <f t="shared" si="1154"/>
        <v>http://logeion.uchicago.edu/index.html#0</v>
      </c>
    </row>
    <row r="16754" spans="1:13" ht="15" customHeight="1" x14ac:dyDescent="0.2">
      <c r="A16754" t="s">
        <v>11278</v>
      </c>
      <c r="C16754" t="str">
        <f t="shared" si="1153"/>
        <v/>
      </c>
      <c r="D16754">
        <f t="shared" si="1152"/>
        <v>0</v>
      </c>
      <c r="G16754" t="s">
        <v>29</v>
      </c>
      <c r="H16754">
        <v>3</v>
      </c>
      <c r="I16754">
        <v>0</v>
      </c>
      <c r="J16754">
        <v>0</v>
      </c>
      <c r="K16754">
        <v>0</v>
      </c>
      <c r="L16754" t="s">
        <v>19</v>
      </c>
      <c r="M16754" t="str">
        <f t="shared" si="1154"/>
        <v>http://logeion.uchicago.edu/index.html#0</v>
      </c>
    </row>
    <row r="16755" spans="1:13" ht="15" customHeight="1" x14ac:dyDescent="0.2">
      <c r="A16755" t="s">
        <v>11279</v>
      </c>
      <c r="C16755" t="str">
        <f t="shared" si="1153"/>
        <v/>
      </c>
      <c r="D16755">
        <f t="shared" si="1152"/>
        <v>0</v>
      </c>
      <c r="G16755" t="s">
        <v>23</v>
      </c>
      <c r="I16755">
        <v>1</v>
      </c>
      <c r="J16755">
        <v>0</v>
      </c>
      <c r="K16755">
        <v>0</v>
      </c>
      <c r="L16755" t="s">
        <v>24</v>
      </c>
      <c r="M16755" t="str">
        <f t="shared" si="1154"/>
        <v>http://logeion.uchicago.edu/index.html#0</v>
      </c>
    </row>
    <row r="16756" spans="1:13" ht="15" customHeight="1" x14ac:dyDescent="0.2">
      <c r="A16756" t="s">
        <v>11280</v>
      </c>
      <c r="C16756" t="str">
        <f t="shared" si="1153"/>
        <v/>
      </c>
      <c r="D16756">
        <f t="shared" si="1152"/>
        <v>0</v>
      </c>
      <c r="G16756" t="s">
        <v>76</v>
      </c>
      <c r="H16756">
        <v>1</v>
      </c>
      <c r="I16756">
        <v>0</v>
      </c>
      <c r="J16756">
        <v>0</v>
      </c>
      <c r="K16756">
        <v>0</v>
      </c>
      <c r="L16756" t="s">
        <v>19</v>
      </c>
      <c r="M16756" t="str">
        <f t="shared" si="1154"/>
        <v>http://logeion.uchicago.edu/index.html#0</v>
      </c>
    </row>
    <row r="16757" spans="1:13" ht="15" customHeight="1" x14ac:dyDescent="0.2">
      <c r="A16757" t="s">
        <v>11296</v>
      </c>
      <c r="C16757" t="str">
        <f t="shared" si="1153"/>
        <v/>
      </c>
      <c r="D16757">
        <f t="shared" si="1152"/>
        <v>0</v>
      </c>
      <c r="G16757" t="s">
        <v>66</v>
      </c>
      <c r="I16757">
        <v>3</v>
      </c>
      <c r="J16757">
        <v>0</v>
      </c>
      <c r="K16757">
        <v>0</v>
      </c>
      <c r="L16757" t="s">
        <v>24</v>
      </c>
      <c r="M16757" t="str">
        <f t="shared" si="1154"/>
        <v>http://logeion.uchicago.edu/index.html#0</v>
      </c>
    </row>
    <row r="16758" spans="1:13" ht="15" customHeight="1" x14ac:dyDescent="0.2">
      <c r="A16758" t="s">
        <v>11298</v>
      </c>
      <c r="C16758" t="str">
        <f t="shared" si="1153"/>
        <v/>
      </c>
      <c r="D16758">
        <f t="shared" si="1152"/>
        <v>0</v>
      </c>
      <c r="G16758" t="s">
        <v>29</v>
      </c>
      <c r="H16758">
        <v>3</v>
      </c>
      <c r="I16758">
        <v>0</v>
      </c>
      <c r="J16758">
        <v>0</v>
      </c>
      <c r="K16758">
        <v>0</v>
      </c>
      <c r="L16758" t="s">
        <v>19</v>
      </c>
      <c r="M16758" t="str">
        <f t="shared" si="1154"/>
        <v>http://logeion.uchicago.edu/index.html#0</v>
      </c>
    </row>
    <row r="16759" spans="1:13" ht="15" customHeight="1" x14ac:dyDescent="0.2">
      <c r="A16759" t="s">
        <v>11307</v>
      </c>
      <c r="C16759" t="str">
        <f t="shared" si="1153"/>
        <v/>
      </c>
      <c r="D16759">
        <f t="shared" si="1152"/>
        <v>0</v>
      </c>
      <c r="G16759" t="s">
        <v>89</v>
      </c>
      <c r="I16759">
        <v>0</v>
      </c>
      <c r="J16759">
        <v>0</v>
      </c>
      <c r="K16759">
        <v>0</v>
      </c>
      <c r="L16759" t="s">
        <v>90</v>
      </c>
      <c r="M16759" t="str">
        <f t="shared" si="1154"/>
        <v>http://logeion.uchicago.edu/index.html#0</v>
      </c>
    </row>
    <row r="16760" spans="1:13" ht="15" customHeight="1" x14ac:dyDescent="0.2">
      <c r="A16760" t="s">
        <v>11308</v>
      </c>
      <c r="C16760" t="str">
        <f t="shared" si="1153"/>
        <v/>
      </c>
      <c r="D16760">
        <f t="shared" si="1152"/>
        <v>0</v>
      </c>
      <c r="G16760" t="s">
        <v>66</v>
      </c>
      <c r="I16760">
        <v>3</v>
      </c>
      <c r="J16760">
        <v>0</v>
      </c>
      <c r="K16760">
        <v>0</v>
      </c>
      <c r="L16760" t="s">
        <v>24</v>
      </c>
      <c r="M16760" t="str">
        <f t="shared" si="1154"/>
        <v>http://logeion.uchicago.edu/index.html#0</v>
      </c>
    </row>
    <row r="16761" spans="1:13" ht="15" customHeight="1" x14ac:dyDescent="0.2">
      <c r="A16761" t="s">
        <v>11310</v>
      </c>
      <c r="C16761" t="str">
        <f t="shared" si="1153"/>
        <v/>
      </c>
      <c r="D16761">
        <f t="shared" ref="D16761:D16824" si="1155">IF(ISBLANK(B16761),0,LEFT( C16761, FIND( " ", C16761 ) - 1 ))</f>
        <v>0</v>
      </c>
      <c r="G16761" t="s">
        <v>66</v>
      </c>
      <c r="I16761">
        <v>3</v>
      </c>
      <c r="J16761">
        <v>0</v>
      </c>
      <c r="K16761">
        <v>0</v>
      </c>
      <c r="L16761" t="s">
        <v>24</v>
      </c>
      <c r="M16761" t="str">
        <f t="shared" si="1154"/>
        <v>http://logeion.uchicago.edu/index.html#0</v>
      </c>
    </row>
    <row r="16762" spans="1:13" ht="15" customHeight="1" x14ac:dyDescent="0.2">
      <c r="A16762" t="s">
        <v>11314</v>
      </c>
      <c r="C16762" t="str">
        <f t="shared" si="1153"/>
        <v/>
      </c>
      <c r="D16762">
        <f t="shared" si="1155"/>
        <v>0</v>
      </c>
      <c r="G16762" t="s">
        <v>66</v>
      </c>
      <c r="I16762">
        <v>3</v>
      </c>
      <c r="J16762">
        <v>0</v>
      </c>
      <c r="K16762">
        <v>0</v>
      </c>
      <c r="L16762" t="s">
        <v>24</v>
      </c>
      <c r="M16762" t="str">
        <f t="shared" si="1154"/>
        <v>http://logeion.uchicago.edu/index.html#0</v>
      </c>
    </row>
    <row r="16763" spans="1:13" ht="15" customHeight="1" x14ac:dyDescent="0.2">
      <c r="A16763" t="s">
        <v>11315</v>
      </c>
      <c r="C16763" t="str">
        <f t="shared" si="1153"/>
        <v/>
      </c>
      <c r="D16763">
        <f t="shared" si="1155"/>
        <v>0</v>
      </c>
      <c r="G16763" t="s">
        <v>23</v>
      </c>
      <c r="I16763">
        <v>1</v>
      </c>
      <c r="J16763">
        <v>0</v>
      </c>
      <c r="K16763">
        <v>0</v>
      </c>
      <c r="L16763" t="s">
        <v>24</v>
      </c>
      <c r="M16763" t="str">
        <f t="shared" si="1154"/>
        <v>http://logeion.uchicago.edu/index.html#0</v>
      </c>
    </row>
    <row r="16764" spans="1:13" ht="15" customHeight="1" x14ac:dyDescent="0.2">
      <c r="A16764" t="s">
        <v>11327</v>
      </c>
      <c r="C16764" t="str">
        <f t="shared" si="1153"/>
        <v/>
      </c>
      <c r="D16764">
        <f t="shared" si="1155"/>
        <v>0</v>
      </c>
      <c r="G16764" t="s">
        <v>61</v>
      </c>
      <c r="H16764">
        <v>1</v>
      </c>
      <c r="I16764">
        <v>0</v>
      </c>
      <c r="J16764">
        <v>0</v>
      </c>
      <c r="K16764">
        <v>0</v>
      </c>
      <c r="L16764" t="s">
        <v>36</v>
      </c>
      <c r="M16764" t="str">
        <f t="shared" si="1154"/>
        <v>http://logeion.uchicago.edu/index.html#0</v>
      </c>
    </row>
    <row r="16765" spans="1:13" ht="15" customHeight="1" x14ac:dyDescent="0.2">
      <c r="A16765" t="s">
        <v>11328</v>
      </c>
      <c r="C16765" t="str">
        <f t="shared" si="1153"/>
        <v/>
      </c>
      <c r="D16765">
        <f t="shared" si="1155"/>
        <v>0</v>
      </c>
      <c r="G16765" t="s">
        <v>61</v>
      </c>
      <c r="H16765">
        <v>1</v>
      </c>
      <c r="I16765">
        <v>0</v>
      </c>
      <c r="J16765">
        <v>0</v>
      </c>
      <c r="K16765">
        <v>0</v>
      </c>
      <c r="L16765" t="s">
        <v>36</v>
      </c>
      <c r="M16765" t="str">
        <f t="shared" si="1154"/>
        <v>http://logeion.uchicago.edu/index.html#0</v>
      </c>
    </row>
    <row r="16766" spans="1:13" ht="15" customHeight="1" x14ac:dyDescent="0.2">
      <c r="A16766" t="s">
        <v>11329</v>
      </c>
      <c r="C16766" t="str">
        <f t="shared" si="1153"/>
        <v/>
      </c>
      <c r="D16766">
        <f t="shared" si="1155"/>
        <v>0</v>
      </c>
      <c r="G16766" t="s">
        <v>89</v>
      </c>
      <c r="I16766">
        <v>0</v>
      </c>
      <c r="J16766">
        <v>0</v>
      </c>
      <c r="K16766">
        <v>0</v>
      </c>
      <c r="L16766" t="s">
        <v>90</v>
      </c>
      <c r="M16766" t="str">
        <f t="shared" si="1154"/>
        <v>http://logeion.uchicago.edu/index.html#0</v>
      </c>
    </row>
    <row r="16767" spans="1:13" ht="15" customHeight="1" x14ac:dyDescent="0.2">
      <c r="A16767" t="s">
        <v>11338</v>
      </c>
      <c r="C16767" t="str">
        <f t="shared" si="1153"/>
        <v/>
      </c>
      <c r="D16767">
        <f t="shared" si="1155"/>
        <v>0</v>
      </c>
      <c r="G16767" t="s">
        <v>9838</v>
      </c>
      <c r="I16767">
        <v>2</v>
      </c>
      <c r="J16767">
        <v>0</v>
      </c>
      <c r="K16767">
        <v>0</v>
      </c>
      <c r="L16767" t="s">
        <v>24</v>
      </c>
      <c r="M16767" t="str">
        <f t="shared" si="1154"/>
        <v>http://logeion.uchicago.edu/index.html#0</v>
      </c>
    </row>
    <row r="16768" spans="1:13" ht="15" customHeight="1" x14ac:dyDescent="0.2">
      <c r="A16768" t="s">
        <v>11339</v>
      </c>
      <c r="C16768" t="str">
        <f t="shared" si="1153"/>
        <v/>
      </c>
      <c r="D16768">
        <f t="shared" si="1155"/>
        <v>0</v>
      </c>
      <c r="G16768" t="s">
        <v>18</v>
      </c>
      <c r="H16768">
        <v>4</v>
      </c>
      <c r="I16768">
        <v>0</v>
      </c>
      <c r="J16768">
        <v>0</v>
      </c>
      <c r="K16768">
        <v>0</v>
      </c>
      <c r="L16768" t="s">
        <v>19</v>
      </c>
      <c r="M16768" t="str">
        <f t="shared" si="1154"/>
        <v>http://logeion.uchicago.edu/index.html#0</v>
      </c>
    </row>
    <row r="16769" spans="1:13" ht="15" customHeight="1" x14ac:dyDescent="0.2">
      <c r="A16769" t="s">
        <v>11357</v>
      </c>
      <c r="C16769" t="str">
        <f t="shared" si="1153"/>
        <v/>
      </c>
      <c r="D16769">
        <f t="shared" si="1155"/>
        <v>0</v>
      </c>
      <c r="G16769" t="s">
        <v>178</v>
      </c>
      <c r="I16769">
        <v>3</v>
      </c>
      <c r="J16769">
        <v>0</v>
      </c>
      <c r="K16769">
        <v>0</v>
      </c>
      <c r="L16769" t="s">
        <v>24</v>
      </c>
      <c r="M16769" t="str">
        <f t="shared" si="1154"/>
        <v>http://logeion.uchicago.edu/index.html#0</v>
      </c>
    </row>
    <row r="16770" spans="1:13" ht="15" customHeight="1" x14ac:dyDescent="0.2">
      <c r="A16770" t="s">
        <v>11378</v>
      </c>
      <c r="C16770" t="str">
        <f t="shared" si="1153"/>
        <v/>
      </c>
      <c r="D16770">
        <f t="shared" si="1155"/>
        <v>0</v>
      </c>
      <c r="G16770" t="s">
        <v>29</v>
      </c>
      <c r="H16770">
        <v>3</v>
      </c>
      <c r="I16770">
        <v>0</v>
      </c>
      <c r="J16770">
        <v>0</v>
      </c>
      <c r="K16770">
        <v>0</v>
      </c>
      <c r="L16770" t="s">
        <v>19</v>
      </c>
      <c r="M16770" t="str">
        <f t="shared" si="1154"/>
        <v>http://logeion.uchicago.edu/index.html#0</v>
      </c>
    </row>
    <row r="16771" spans="1:13" ht="15" customHeight="1" x14ac:dyDescent="0.2">
      <c r="A16771" t="s">
        <v>11387</v>
      </c>
      <c r="C16771" t="str">
        <f t="shared" si="1153"/>
        <v/>
      </c>
      <c r="D16771">
        <f t="shared" si="1155"/>
        <v>0</v>
      </c>
      <c r="G16771" t="s">
        <v>76</v>
      </c>
      <c r="H16771">
        <v>1</v>
      </c>
      <c r="I16771">
        <v>0</v>
      </c>
      <c r="J16771">
        <v>0</v>
      </c>
      <c r="K16771">
        <v>0</v>
      </c>
      <c r="L16771" t="s">
        <v>19</v>
      </c>
      <c r="M16771" t="str">
        <f t="shared" si="1154"/>
        <v>http://logeion.uchicago.edu/index.html#0</v>
      </c>
    </row>
    <row r="16772" spans="1:13" ht="15" customHeight="1" x14ac:dyDescent="0.2">
      <c r="A16772" t="s">
        <v>11398</v>
      </c>
      <c r="C16772" t="str">
        <f t="shared" si="1153"/>
        <v/>
      </c>
      <c r="D16772">
        <f t="shared" si="1155"/>
        <v>0</v>
      </c>
      <c r="G16772" t="s">
        <v>21</v>
      </c>
      <c r="H16772">
        <v>2</v>
      </c>
      <c r="I16772">
        <v>0</v>
      </c>
      <c r="J16772">
        <v>0</v>
      </c>
      <c r="K16772">
        <v>0</v>
      </c>
      <c r="L16772" t="s">
        <v>19</v>
      </c>
      <c r="M16772" t="str">
        <f t="shared" si="1154"/>
        <v>http://logeion.uchicago.edu/index.html#0</v>
      </c>
    </row>
    <row r="16773" spans="1:13" ht="15" customHeight="1" x14ac:dyDescent="0.2">
      <c r="A16773" t="s">
        <v>11403</v>
      </c>
      <c r="C16773" t="str">
        <f t="shared" si="1153"/>
        <v/>
      </c>
      <c r="D16773">
        <f t="shared" si="1155"/>
        <v>0</v>
      </c>
      <c r="G16773" t="s">
        <v>23</v>
      </c>
      <c r="I16773">
        <v>1</v>
      </c>
      <c r="J16773">
        <v>0</v>
      </c>
      <c r="K16773">
        <v>0</v>
      </c>
      <c r="L16773" t="s">
        <v>24</v>
      </c>
      <c r="M16773" t="str">
        <f t="shared" si="1154"/>
        <v>http://logeion.uchicago.edu/index.html#0</v>
      </c>
    </row>
    <row r="16774" spans="1:13" ht="15" customHeight="1" x14ac:dyDescent="0.2">
      <c r="A16774" t="s">
        <v>11404</v>
      </c>
      <c r="C16774" t="str">
        <f t="shared" si="1153"/>
        <v/>
      </c>
      <c r="D16774">
        <f t="shared" si="1155"/>
        <v>0</v>
      </c>
      <c r="G16774" t="s">
        <v>21</v>
      </c>
      <c r="H16774">
        <v>2</v>
      </c>
      <c r="I16774">
        <v>0</v>
      </c>
      <c r="J16774">
        <v>0</v>
      </c>
      <c r="K16774">
        <v>0</v>
      </c>
      <c r="L16774" t="s">
        <v>19</v>
      </c>
      <c r="M16774" t="str">
        <f t="shared" si="1154"/>
        <v>http://logeion.uchicago.edu/index.html#0</v>
      </c>
    </row>
    <row r="16775" spans="1:13" ht="15" customHeight="1" x14ac:dyDescent="0.2">
      <c r="A16775" t="s">
        <v>11408</v>
      </c>
      <c r="C16775" t="str">
        <f t="shared" si="1153"/>
        <v/>
      </c>
      <c r="D16775">
        <f t="shared" si="1155"/>
        <v>0</v>
      </c>
      <c r="G16775" t="s">
        <v>23</v>
      </c>
      <c r="I16775">
        <v>1</v>
      </c>
      <c r="J16775">
        <v>0</v>
      </c>
      <c r="K16775">
        <v>0</v>
      </c>
      <c r="L16775" t="s">
        <v>24</v>
      </c>
      <c r="M16775" t="str">
        <f t="shared" si="1154"/>
        <v>http://logeion.uchicago.edu/index.html#0</v>
      </c>
    </row>
    <row r="16776" spans="1:13" ht="15" customHeight="1" x14ac:dyDescent="0.2">
      <c r="A16776" t="s">
        <v>11411</v>
      </c>
      <c r="C16776" t="str">
        <f t="shared" si="1153"/>
        <v/>
      </c>
      <c r="D16776">
        <f t="shared" si="1155"/>
        <v>0</v>
      </c>
      <c r="G16776" t="s">
        <v>29</v>
      </c>
      <c r="H16776">
        <v>3</v>
      </c>
      <c r="I16776">
        <v>0</v>
      </c>
      <c r="J16776">
        <v>0</v>
      </c>
      <c r="K16776">
        <v>0</v>
      </c>
      <c r="L16776" t="s">
        <v>19</v>
      </c>
      <c r="M16776" t="str">
        <f t="shared" si="1154"/>
        <v>http://logeion.uchicago.edu/index.html#0</v>
      </c>
    </row>
    <row r="16777" spans="1:13" ht="15" customHeight="1" x14ac:dyDescent="0.2">
      <c r="A16777" t="s">
        <v>11412</v>
      </c>
      <c r="C16777" t="str">
        <f t="shared" si="1153"/>
        <v/>
      </c>
      <c r="D16777">
        <f t="shared" si="1155"/>
        <v>0</v>
      </c>
      <c r="G16777" t="s">
        <v>23</v>
      </c>
      <c r="I16777">
        <v>1</v>
      </c>
      <c r="J16777">
        <v>0</v>
      </c>
      <c r="K16777">
        <v>0</v>
      </c>
      <c r="L16777" t="s">
        <v>24</v>
      </c>
      <c r="M16777" t="str">
        <f t="shared" si="1154"/>
        <v>http://logeion.uchicago.edu/index.html#0</v>
      </c>
    </row>
    <row r="16778" spans="1:13" ht="15" customHeight="1" x14ac:dyDescent="0.2">
      <c r="A16778" t="s">
        <v>11417</v>
      </c>
      <c r="C16778" t="str">
        <f t="shared" si="1153"/>
        <v/>
      </c>
      <c r="D16778">
        <f t="shared" si="1155"/>
        <v>0</v>
      </c>
      <c r="G16778" t="s">
        <v>235</v>
      </c>
      <c r="I16778">
        <v>4</v>
      </c>
      <c r="J16778">
        <v>0</v>
      </c>
      <c r="K16778">
        <v>0</v>
      </c>
      <c r="L16778" t="s">
        <v>24</v>
      </c>
      <c r="M16778" t="str">
        <f t="shared" si="1154"/>
        <v>http://logeion.uchicago.edu/index.html#0</v>
      </c>
    </row>
    <row r="16779" spans="1:13" ht="15" customHeight="1" x14ac:dyDescent="0.2">
      <c r="A16779" t="s">
        <v>11425</v>
      </c>
      <c r="C16779" t="str">
        <f t="shared" si="1153"/>
        <v/>
      </c>
      <c r="D16779">
        <f t="shared" si="1155"/>
        <v>0</v>
      </c>
      <c r="G16779" t="s">
        <v>29</v>
      </c>
      <c r="H16779">
        <v>3</v>
      </c>
      <c r="I16779">
        <v>0</v>
      </c>
      <c r="J16779">
        <v>0</v>
      </c>
      <c r="K16779">
        <v>0</v>
      </c>
      <c r="L16779" t="s">
        <v>19</v>
      </c>
      <c r="M16779" t="str">
        <f t="shared" si="1154"/>
        <v>http://logeion.uchicago.edu/index.html#0</v>
      </c>
    </row>
    <row r="16780" spans="1:13" ht="15" customHeight="1" x14ac:dyDescent="0.2">
      <c r="A16780" t="s">
        <v>11426</v>
      </c>
      <c r="C16780" t="str">
        <f t="shared" si="1153"/>
        <v/>
      </c>
      <c r="D16780">
        <f t="shared" si="1155"/>
        <v>0</v>
      </c>
      <c r="G16780" t="s">
        <v>23</v>
      </c>
      <c r="I16780">
        <v>1</v>
      </c>
      <c r="J16780">
        <v>0</v>
      </c>
      <c r="K16780">
        <v>0</v>
      </c>
      <c r="L16780" t="s">
        <v>24</v>
      </c>
      <c r="M16780" t="str">
        <f t="shared" si="1154"/>
        <v>http://logeion.uchicago.edu/index.html#0</v>
      </c>
    </row>
    <row r="16781" spans="1:13" ht="15" customHeight="1" x14ac:dyDescent="0.2">
      <c r="A16781" t="s">
        <v>11437</v>
      </c>
      <c r="C16781" t="str">
        <f t="shared" si="1153"/>
        <v/>
      </c>
      <c r="D16781">
        <f t="shared" si="1155"/>
        <v>0</v>
      </c>
      <c r="G16781" t="s">
        <v>235</v>
      </c>
      <c r="I16781">
        <v>4</v>
      </c>
      <c r="J16781">
        <v>0</v>
      </c>
      <c r="K16781">
        <v>0</v>
      </c>
      <c r="L16781" t="s">
        <v>24</v>
      </c>
      <c r="M16781" t="str">
        <f t="shared" si="1154"/>
        <v>http://logeion.uchicago.edu/index.html#0</v>
      </c>
    </row>
    <row r="16782" spans="1:13" ht="15" customHeight="1" x14ac:dyDescent="0.2">
      <c r="A16782" t="s">
        <v>11440</v>
      </c>
      <c r="C16782" t="str">
        <f t="shared" si="1153"/>
        <v/>
      </c>
      <c r="D16782">
        <f t="shared" si="1155"/>
        <v>0</v>
      </c>
      <c r="G16782" t="s">
        <v>66</v>
      </c>
      <c r="I16782">
        <v>3</v>
      </c>
      <c r="J16782">
        <v>0</v>
      </c>
      <c r="K16782">
        <v>0</v>
      </c>
      <c r="L16782" t="s">
        <v>24</v>
      </c>
      <c r="M16782" t="str">
        <f t="shared" si="1154"/>
        <v>http://logeion.uchicago.edu/index.html#0</v>
      </c>
    </row>
    <row r="16783" spans="1:13" ht="15" customHeight="1" x14ac:dyDescent="0.2">
      <c r="A16783" t="s">
        <v>11445</v>
      </c>
      <c r="C16783" t="str">
        <f t="shared" si="1153"/>
        <v/>
      </c>
      <c r="D16783">
        <f t="shared" si="1155"/>
        <v>0</v>
      </c>
      <c r="G16783" t="s">
        <v>155</v>
      </c>
      <c r="H16783">
        <v>3</v>
      </c>
      <c r="I16783">
        <v>0</v>
      </c>
      <c r="J16783">
        <v>0</v>
      </c>
      <c r="K16783">
        <v>0</v>
      </c>
      <c r="L16783" t="s">
        <v>36</v>
      </c>
      <c r="M16783" t="str">
        <f t="shared" si="1154"/>
        <v>http://logeion.uchicago.edu/index.html#0</v>
      </c>
    </row>
    <row r="16784" spans="1:13" ht="15" customHeight="1" x14ac:dyDescent="0.2">
      <c r="A16784" t="s">
        <v>11446</v>
      </c>
      <c r="C16784" t="str">
        <f t="shared" si="1153"/>
        <v/>
      </c>
      <c r="D16784">
        <f t="shared" si="1155"/>
        <v>0</v>
      </c>
      <c r="G16784" t="s">
        <v>29</v>
      </c>
      <c r="H16784">
        <v>3</v>
      </c>
      <c r="I16784">
        <v>0</v>
      </c>
      <c r="J16784">
        <v>0</v>
      </c>
      <c r="K16784">
        <v>0</v>
      </c>
      <c r="L16784" t="s">
        <v>19</v>
      </c>
      <c r="M16784" t="str">
        <f t="shared" si="1154"/>
        <v>http://logeion.uchicago.edu/index.html#0</v>
      </c>
    </row>
    <row r="16785" spans="1:13" ht="15" customHeight="1" x14ac:dyDescent="0.2">
      <c r="A16785" t="s">
        <v>11450</v>
      </c>
      <c r="C16785" t="str">
        <f t="shared" si="1153"/>
        <v/>
      </c>
      <c r="D16785">
        <f t="shared" si="1155"/>
        <v>0</v>
      </c>
      <c r="G16785" t="s">
        <v>23</v>
      </c>
      <c r="I16785">
        <v>1</v>
      </c>
      <c r="J16785">
        <v>0</v>
      </c>
      <c r="K16785">
        <v>0</v>
      </c>
      <c r="L16785" t="s">
        <v>24</v>
      </c>
      <c r="M16785" t="str">
        <f t="shared" si="1154"/>
        <v>http://logeion.uchicago.edu/index.html#0</v>
      </c>
    </row>
    <row r="16786" spans="1:13" ht="15" customHeight="1" x14ac:dyDescent="0.2">
      <c r="A16786" t="s">
        <v>11464</v>
      </c>
      <c r="C16786" t="str">
        <f t="shared" si="1153"/>
        <v/>
      </c>
      <c r="D16786">
        <f t="shared" si="1155"/>
        <v>0</v>
      </c>
      <c r="G16786" t="s">
        <v>23</v>
      </c>
      <c r="I16786">
        <v>1</v>
      </c>
      <c r="J16786">
        <v>0</v>
      </c>
      <c r="K16786">
        <v>0</v>
      </c>
      <c r="L16786" t="s">
        <v>24</v>
      </c>
      <c r="M16786" t="str">
        <f t="shared" si="1154"/>
        <v>http://logeion.uchicago.edu/index.html#0</v>
      </c>
    </row>
    <row r="16787" spans="1:13" ht="15" customHeight="1" x14ac:dyDescent="0.2">
      <c r="A16787" t="s">
        <v>11465</v>
      </c>
      <c r="C16787" t="str">
        <f t="shared" si="1153"/>
        <v/>
      </c>
      <c r="D16787">
        <f t="shared" si="1155"/>
        <v>0</v>
      </c>
      <c r="G16787" t="s">
        <v>21</v>
      </c>
      <c r="H16787">
        <v>2</v>
      </c>
      <c r="I16787">
        <v>0</v>
      </c>
      <c r="J16787">
        <v>0</v>
      </c>
      <c r="K16787">
        <v>0</v>
      </c>
      <c r="L16787" t="s">
        <v>19</v>
      </c>
      <c r="M16787" t="str">
        <f t="shared" si="1154"/>
        <v>http://logeion.uchicago.edu/index.html#0</v>
      </c>
    </row>
    <row r="16788" spans="1:13" ht="15" customHeight="1" x14ac:dyDescent="0.2">
      <c r="A16788" t="s">
        <v>11466</v>
      </c>
      <c r="C16788" t="str">
        <f t="shared" ref="C16788:C16851" si="1156">SUBSTITUTE(SUBSTITUTE(SUBSTITUTE(SUBSTITUTE(SUBSTITUTE(SUBSTITUTE(SUBSTITUTE(SUBSTITUTE(SUBSTITUTE(SUBSTITUTE(SUBSTITUTE(B16788, "ā", "a"), "ē", "e"), "ī", "i"), "ō", "o"), "ū", "u"), "ȳ", "y"), "Ā", "A"), "Ē", "E"), "Ī", "I"), "Ō", "O"), "Ū", "U")</f>
        <v/>
      </c>
      <c r="D16788">
        <f t="shared" si="1155"/>
        <v>0</v>
      </c>
      <c r="G16788" t="s">
        <v>66</v>
      </c>
      <c r="I16788">
        <v>3</v>
      </c>
      <c r="J16788">
        <v>0</v>
      </c>
      <c r="K16788">
        <v>0</v>
      </c>
      <c r="L16788" t="s">
        <v>24</v>
      </c>
      <c r="M16788" t="str">
        <f t="shared" si="1154"/>
        <v>http://logeion.uchicago.edu/index.html#0</v>
      </c>
    </row>
    <row r="16789" spans="1:13" ht="15" customHeight="1" x14ac:dyDescent="0.2">
      <c r="A16789" t="s">
        <v>11471</v>
      </c>
      <c r="C16789" t="str">
        <f t="shared" si="1156"/>
        <v/>
      </c>
      <c r="D16789">
        <f t="shared" si="1155"/>
        <v>0</v>
      </c>
      <c r="G16789" t="s">
        <v>23</v>
      </c>
      <c r="I16789">
        <v>1</v>
      </c>
      <c r="J16789">
        <v>0</v>
      </c>
      <c r="K16789">
        <v>0</v>
      </c>
      <c r="L16789" t="s">
        <v>24</v>
      </c>
      <c r="M16789" t="str">
        <f t="shared" si="1154"/>
        <v>http://logeion.uchicago.edu/index.html#0</v>
      </c>
    </row>
    <row r="16790" spans="1:13" ht="15" customHeight="1" x14ac:dyDescent="0.2">
      <c r="A16790" t="s">
        <v>11487</v>
      </c>
      <c r="C16790" t="str">
        <f t="shared" si="1156"/>
        <v/>
      </c>
      <c r="D16790">
        <f t="shared" si="1155"/>
        <v>0</v>
      </c>
      <c r="G16790" t="s">
        <v>18</v>
      </c>
      <c r="H16790">
        <v>4</v>
      </c>
      <c r="I16790">
        <v>0</v>
      </c>
      <c r="J16790">
        <v>0</v>
      </c>
      <c r="K16790">
        <v>0</v>
      </c>
      <c r="L16790" t="s">
        <v>19</v>
      </c>
      <c r="M16790" t="str">
        <f t="shared" si="1154"/>
        <v>http://logeion.uchicago.edu/index.html#0</v>
      </c>
    </row>
    <row r="16791" spans="1:13" ht="15" customHeight="1" x14ac:dyDescent="0.2">
      <c r="A16791" t="s">
        <v>11522</v>
      </c>
      <c r="C16791" t="str">
        <f t="shared" si="1156"/>
        <v/>
      </c>
      <c r="D16791">
        <f t="shared" si="1155"/>
        <v>0</v>
      </c>
      <c r="G16791" t="s">
        <v>76</v>
      </c>
      <c r="H16791">
        <v>1</v>
      </c>
      <c r="I16791">
        <v>0</v>
      </c>
      <c r="J16791">
        <v>0</v>
      </c>
      <c r="K16791">
        <v>0</v>
      </c>
      <c r="L16791" t="s">
        <v>19</v>
      </c>
      <c r="M16791" t="str">
        <f t="shared" si="1154"/>
        <v>http://logeion.uchicago.edu/index.html#0</v>
      </c>
    </row>
    <row r="16792" spans="1:13" ht="15" customHeight="1" x14ac:dyDescent="0.2">
      <c r="A16792" t="s">
        <v>11527</v>
      </c>
      <c r="C16792" t="str">
        <f t="shared" si="1156"/>
        <v/>
      </c>
      <c r="D16792">
        <f t="shared" si="1155"/>
        <v>0</v>
      </c>
      <c r="G16792" t="s">
        <v>61</v>
      </c>
      <c r="H16792">
        <v>1</v>
      </c>
      <c r="I16792">
        <v>0</v>
      </c>
      <c r="J16792">
        <v>0</v>
      </c>
      <c r="K16792">
        <v>0</v>
      </c>
      <c r="L16792" t="s">
        <v>36</v>
      </c>
      <c r="M16792" t="str">
        <f t="shared" si="1154"/>
        <v>http://logeion.uchicago.edu/index.html#0</v>
      </c>
    </row>
    <row r="16793" spans="1:13" ht="15" customHeight="1" x14ac:dyDescent="0.2">
      <c r="A16793" t="s">
        <v>11528</v>
      </c>
      <c r="C16793" t="str">
        <f t="shared" si="1156"/>
        <v/>
      </c>
      <c r="D16793">
        <f t="shared" si="1155"/>
        <v>0</v>
      </c>
      <c r="G16793" t="s">
        <v>21</v>
      </c>
      <c r="H16793">
        <v>2</v>
      </c>
      <c r="I16793">
        <v>0</v>
      </c>
      <c r="J16793">
        <v>0</v>
      </c>
      <c r="K16793">
        <v>0</v>
      </c>
      <c r="L16793" t="s">
        <v>19</v>
      </c>
      <c r="M16793" t="str">
        <f t="shared" si="1154"/>
        <v>http://logeion.uchicago.edu/index.html#0</v>
      </c>
    </row>
    <row r="16794" spans="1:13" ht="15" customHeight="1" x14ac:dyDescent="0.2">
      <c r="A16794" t="s">
        <v>11537</v>
      </c>
      <c r="C16794" t="str">
        <f t="shared" si="1156"/>
        <v/>
      </c>
      <c r="D16794">
        <f t="shared" si="1155"/>
        <v>0</v>
      </c>
      <c r="G16794" t="s">
        <v>29</v>
      </c>
      <c r="H16794">
        <v>3</v>
      </c>
      <c r="I16794">
        <v>0</v>
      </c>
      <c r="J16794">
        <v>0</v>
      </c>
      <c r="K16794">
        <v>0</v>
      </c>
      <c r="L16794" t="s">
        <v>19</v>
      </c>
      <c r="M16794" t="str">
        <f t="shared" si="1154"/>
        <v>http://logeion.uchicago.edu/index.html#0</v>
      </c>
    </row>
    <row r="16795" spans="1:13" ht="15" customHeight="1" x14ac:dyDescent="0.2">
      <c r="A16795" t="s">
        <v>11538</v>
      </c>
      <c r="C16795" t="str">
        <f t="shared" si="1156"/>
        <v/>
      </c>
      <c r="D16795">
        <f t="shared" si="1155"/>
        <v>0</v>
      </c>
      <c r="G16795" t="s">
        <v>29</v>
      </c>
      <c r="H16795">
        <v>3</v>
      </c>
      <c r="I16795">
        <v>0</v>
      </c>
      <c r="J16795">
        <v>0</v>
      </c>
      <c r="K16795">
        <v>1</v>
      </c>
      <c r="L16795" t="s">
        <v>19</v>
      </c>
      <c r="M16795" t="str">
        <f t="shared" si="1154"/>
        <v>http://logeion.uchicago.edu/index.html#0</v>
      </c>
    </row>
    <row r="16796" spans="1:13" ht="15" customHeight="1" x14ac:dyDescent="0.2">
      <c r="A16796" t="s">
        <v>11540</v>
      </c>
      <c r="C16796" t="str">
        <f t="shared" si="1156"/>
        <v/>
      </c>
      <c r="D16796">
        <f t="shared" si="1155"/>
        <v>0</v>
      </c>
      <c r="G16796" t="s">
        <v>76</v>
      </c>
      <c r="H16796">
        <v>1</v>
      </c>
      <c r="I16796">
        <v>0</v>
      </c>
      <c r="J16796">
        <v>0</v>
      </c>
      <c r="K16796">
        <v>0</v>
      </c>
      <c r="L16796" t="s">
        <v>19</v>
      </c>
      <c r="M16796" t="str">
        <f t="shared" si="1154"/>
        <v>http://logeion.uchicago.edu/index.html#0</v>
      </c>
    </row>
    <row r="16797" spans="1:13" ht="15" customHeight="1" x14ac:dyDescent="0.2">
      <c r="A16797" t="s">
        <v>11545</v>
      </c>
      <c r="C16797" t="str">
        <f t="shared" si="1156"/>
        <v/>
      </c>
      <c r="D16797">
        <f t="shared" si="1155"/>
        <v>0</v>
      </c>
      <c r="G16797" t="s">
        <v>76</v>
      </c>
      <c r="H16797">
        <v>1</v>
      </c>
      <c r="I16797">
        <v>0</v>
      </c>
      <c r="J16797">
        <v>0</v>
      </c>
      <c r="K16797">
        <v>1</v>
      </c>
      <c r="L16797" t="s">
        <v>19</v>
      </c>
      <c r="M16797" t="str">
        <f t="shared" si="1154"/>
        <v>http://logeion.uchicago.edu/index.html#0</v>
      </c>
    </row>
    <row r="16798" spans="1:13" ht="15" customHeight="1" x14ac:dyDescent="0.2">
      <c r="A16798" t="s">
        <v>11546</v>
      </c>
      <c r="C16798" t="str">
        <f t="shared" si="1156"/>
        <v/>
      </c>
      <c r="D16798">
        <f t="shared" si="1155"/>
        <v>0</v>
      </c>
      <c r="G16798" t="s">
        <v>21</v>
      </c>
      <c r="H16798">
        <v>2</v>
      </c>
      <c r="I16798">
        <v>0</v>
      </c>
      <c r="J16798">
        <v>0</v>
      </c>
      <c r="K16798">
        <v>1</v>
      </c>
      <c r="L16798" t="s">
        <v>19</v>
      </c>
      <c r="M16798" t="str">
        <f t="shared" si="1154"/>
        <v>http://logeion.uchicago.edu/index.html#0</v>
      </c>
    </row>
    <row r="16799" spans="1:13" ht="15" customHeight="1" x14ac:dyDescent="0.2">
      <c r="A16799" t="s">
        <v>11547</v>
      </c>
      <c r="C16799" t="str">
        <f t="shared" si="1156"/>
        <v/>
      </c>
      <c r="D16799">
        <f t="shared" si="1155"/>
        <v>0</v>
      </c>
      <c r="G16799" t="s">
        <v>61</v>
      </c>
      <c r="H16799">
        <v>1</v>
      </c>
      <c r="I16799">
        <v>0</v>
      </c>
      <c r="J16799">
        <v>0</v>
      </c>
      <c r="K16799">
        <v>1</v>
      </c>
      <c r="L16799" t="s">
        <v>36</v>
      </c>
      <c r="M16799" t="str">
        <f t="shared" si="1154"/>
        <v>http://logeion.uchicago.edu/index.html#0</v>
      </c>
    </row>
    <row r="16800" spans="1:13" ht="15" customHeight="1" x14ac:dyDescent="0.2">
      <c r="A16800" t="s">
        <v>11549</v>
      </c>
      <c r="C16800" t="str">
        <f t="shared" si="1156"/>
        <v/>
      </c>
      <c r="D16800">
        <f t="shared" si="1155"/>
        <v>0</v>
      </c>
      <c r="G16800" t="s">
        <v>76</v>
      </c>
      <c r="H16800">
        <v>1</v>
      </c>
      <c r="I16800">
        <v>0</v>
      </c>
      <c r="J16800">
        <v>0</v>
      </c>
      <c r="K16800">
        <v>1</v>
      </c>
      <c r="L16800" t="s">
        <v>19</v>
      </c>
      <c r="M16800" t="str">
        <f t="shared" si="1154"/>
        <v>http://logeion.uchicago.edu/index.html#0</v>
      </c>
    </row>
    <row r="16801" spans="1:13" ht="15" customHeight="1" x14ac:dyDescent="0.2">
      <c r="A16801" t="s">
        <v>11551</v>
      </c>
      <c r="C16801" t="str">
        <f t="shared" si="1156"/>
        <v/>
      </c>
      <c r="D16801">
        <f t="shared" si="1155"/>
        <v>0</v>
      </c>
      <c r="G16801" t="s">
        <v>21</v>
      </c>
      <c r="H16801">
        <v>2</v>
      </c>
      <c r="I16801">
        <v>0</v>
      </c>
      <c r="J16801">
        <v>0</v>
      </c>
      <c r="K16801">
        <v>0</v>
      </c>
      <c r="L16801" t="s">
        <v>19</v>
      </c>
      <c r="M16801" t="str">
        <f t="shared" si="1154"/>
        <v>http://logeion.uchicago.edu/index.html#0</v>
      </c>
    </row>
    <row r="16802" spans="1:13" ht="15" customHeight="1" x14ac:dyDescent="0.2">
      <c r="A16802" t="s">
        <v>11555</v>
      </c>
      <c r="C16802" t="str">
        <f t="shared" si="1156"/>
        <v/>
      </c>
      <c r="D16802">
        <f t="shared" si="1155"/>
        <v>0</v>
      </c>
      <c r="G16802" t="s">
        <v>21</v>
      </c>
      <c r="H16802">
        <v>2</v>
      </c>
      <c r="I16802">
        <v>0</v>
      </c>
      <c r="J16802">
        <v>0</v>
      </c>
      <c r="K16802">
        <v>1</v>
      </c>
      <c r="L16802" t="s">
        <v>19</v>
      </c>
      <c r="M16802" t="str">
        <f t="shared" si="1154"/>
        <v>http://logeion.uchicago.edu/index.html#0</v>
      </c>
    </row>
    <row r="16803" spans="1:13" ht="15" customHeight="1" x14ac:dyDescent="0.2">
      <c r="A16803" t="s">
        <v>11556</v>
      </c>
      <c r="C16803" t="str">
        <f t="shared" si="1156"/>
        <v/>
      </c>
      <c r="D16803">
        <f t="shared" si="1155"/>
        <v>0</v>
      </c>
      <c r="G16803" t="s">
        <v>21</v>
      </c>
      <c r="H16803">
        <v>2</v>
      </c>
      <c r="I16803">
        <v>0</v>
      </c>
      <c r="J16803">
        <v>0</v>
      </c>
      <c r="K16803">
        <v>1</v>
      </c>
      <c r="L16803" t="s">
        <v>19</v>
      </c>
      <c r="M16803" t="str">
        <f t="shared" ref="M16803:M16866" si="1157">"http://logeion.uchicago.edu/index.html#"&amp;D16803</f>
        <v>http://logeion.uchicago.edu/index.html#0</v>
      </c>
    </row>
    <row r="16804" spans="1:13" ht="15" customHeight="1" x14ac:dyDescent="0.2">
      <c r="A16804" t="s">
        <v>11576</v>
      </c>
      <c r="C16804" t="str">
        <f t="shared" si="1156"/>
        <v/>
      </c>
      <c r="D16804">
        <f t="shared" si="1155"/>
        <v>0</v>
      </c>
      <c r="G16804" t="s">
        <v>21</v>
      </c>
      <c r="H16804">
        <v>2</v>
      </c>
      <c r="I16804">
        <v>0</v>
      </c>
      <c r="J16804">
        <v>0</v>
      </c>
      <c r="K16804">
        <v>0</v>
      </c>
      <c r="L16804" t="s">
        <v>19</v>
      </c>
      <c r="M16804" t="str">
        <f t="shared" si="1157"/>
        <v>http://logeion.uchicago.edu/index.html#0</v>
      </c>
    </row>
    <row r="16805" spans="1:13" ht="15" customHeight="1" x14ac:dyDescent="0.2">
      <c r="A16805" t="s">
        <v>11591</v>
      </c>
      <c r="C16805" t="str">
        <f t="shared" si="1156"/>
        <v/>
      </c>
      <c r="D16805">
        <f t="shared" si="1155"/>
        <v>0</v>
      </c>
      <c r="G16805" t="s">
        <v>170</v>
      </c>
      <c r="I16805">
        <v>1</v>
      </c>
      <c r="J16805">
        <v>0</v>
      </c>
      <c r="K16805">
        <v>0</v>
      </c>
      <c r="L16805" t="s">
        <v>24</v>
      </c>
      <c r="M16805" t="str">
        <f t="shared" si="1157"/>
        <v>http://logeion.uchicago.edu/index.html#0</v>
      </c>
    </row>
    <row r="16806" spans="1:13" ht="15" customHeight="1" x14ac:dyDescent="0.2">
      <c r="A16806" t="s">
        <v>11592</v>
      </c>
      <c r="C16806" t="str">
        <f t="shared" si="1156"/>
        <v/>
      </c>
      <c r="D16806">
        <f t="shared" si="1155"/>
        <v>0</v>
      </c>
      <c r="G16806" t="s">
        <v>76</v>
      </c>
      <c r="H16806">
        <v>1</v>
      </c>
      <c r="I16806">
        <v>0</v>
      </c>
      <c r="J16806">
        <v>0</v>
      </c>
      <c r="K16806">
        <v>0</v>
      </c>
      <c r="L16806" t="s">
        <v>19</v>
      </c>
      <c r="M16806" t="str">
        <f t="shared" si="1157"/>
        <v>http://logeion.uchicago.edu/index.html#0</v>
      </c>
    </row>
    <row r="16807" spans="1:13" ht="15" customHeight="1" x14ac:dyDescent="0.2">
      <c r="A16807" t="s">
        <v>11593</v>
      </c>
      <c r="C16807" t="str">
        <f t="shared" si="1156"/>
        <v/>
      </c>
      <c r="D16807">
        <f t="shared" si="1155"/>
        <v>0</v>
      </c>
      <c r="G16807" t="s">
        <v>21</v>
      </c>
      <c r="H16807">
        <v>2</v>
      </c>
      <c r="I16807">
        <v>0</v>
      </c>
      <c r="J16807">
        <v>0</v>
      </c>
      <c r="K16807">
        <v>1</v>
      </c>
      <c r="L16807" t="s">
        <v>19</v>
      </c>
      <c r="M16807" t="str">
        <f t="shared" si="1157"/>
        <v>http://logeion.uchicago.edu/index.html#0</v>
      </c>
    </row>
    <row r="16808" spans="1:13" ht="15" customHeight="1" x14ac:dyDescent="0.2">
      <c r="A16808" t="s">
        <v>11600</v>
      </c>
      <c r="C16808" t="str">
        <f t="shared" si="1156"/>
        <v/>
      </c>
      <c r="D16808">
        <f t="shared" si="1155"/>
        <v>0</v>
      </c>
      <c r="G16808" t="s">
        <v>29</v>
      </c>
      <c r="H16808">
        <v>3</v>
      </c>
      <c r="I16808">
        <v>0</v>
      </c>
      <c r="J16808">
        <v>0</v>
      </c>
      <c r="K16808">
        <v>0</v>
      </c>
      <c r="L16808" t="s">
        <v>19</v>
      </c>
      <c r="M16808" t="str">
        <f t="shared" si="1157"/>
        <v>http://logeion.uchicago.edu/index.html#0</v>
      </c>
    </row>
    <row r="16809" spans="1:13" ht="15" customHeight="1" x14ac:dyDescent="0.2">
      <c r="A16809" t="s">
        <v>11631</v>
      </c>
      <c r="C16809" t="str">
        <f t="shared" si="1156"/>
        <v/>
      </c>
      <c r="D16809">
        <f t="shared" si="1155"/>
        <v>0</v>
      </c>
      <c r="G16809" t="s">
        <v>21</v>
      </c>
      <c r="H16809">
        <v>2</v>
      </c>
      <c r="I16809">
        <v>0</v>
      </c>
      <c r="J16809">
        <v>0</v>
      </c>
      <c r="K16809">
        <v>0</v>
      </c>
      <c r="L16809" t="s">
        <v>19</v>
      </c>
      <c r="M16809" t="str">
        <f t="shared" si="1157"/>
        <v>http://logeion.uchicago.edu/index.html#0</v>
      </c>
    </row>
    <row r="16810" spans="1:13" ht="15" customHeight="1" x14ac:dyDescent="0.2">
      <c r="A16810" t="s">
        <v>11637</v>
      </c>
      <c r="C16810" t="str">
        <f t="shared" si="1156"/>
        <v/>
      </c>
      <c r="D16810">
        <f t="shared" si="1155"/>
        <v>0</v>
      </c>
      <c r="G16810" t="s">
        <v>76</v>
      </c>
      <c r="H16810">
        <v>1</v>
      </c>
      <c r="I16810">
        <v>0</v>
      </c>
      <c r="J16810">
        <v>0</v>
      </c>
      <c r="K16810">
        <v>0</v>
      </c>
      <c r="L16810" t="s">
        <v>19</v>
      </c>
      <c r="M16810" t="str">
        <f t="shared" si="1157"/>
        <v>http://logeion.uchicago.edu/index.html#0</v>
      </c>
    </row>
    <row r="16811" spans="1:13" ht="15" customHeight="1" x14ac:dyDescent="0.2">
      <c r="A16811" t="s">
        <v>11645</v>
      </c>
      <c r="C16811" t="str">
        <f t="shared" si="1156"/>
        <v/>
      </c>
      <c r="D16811">
        <f t="shared" si="1155"/>
        <v>0</v>
      </c>
      <c r="G16811" t="s">
        <v>21</v>
      </c>
      <c r="H16811">
        <v>2</v>
      </c>
      <c r="I16811">
        <v>0</v>
      </c>
      <c r="J16811">
        <v>0</v>
      </c>
      <c r="K16811">
        <v>0</v>
      </c>
      <c r="L16811" t="s">
        <v>19</v>
      </c>
      <c r="M16811" t="str">
        <f t="shared" si="1157"/>
        <v>http://logeion.uchicago.edu/index.html#0</v>
      </c>
    </row>
    <row r="16812" spans="1:13" ht="15" customHeight="1" x14ac:dyDescent="0.2">
      <c r="A16812" t="s">
        <v>11646</v>
      </c>
      <c r="C16812" t="str">
        <f t="shared" si="1156"/>
        <v/>
      </c>
      <c r="D16812">
        <f t="shared" si="1155"/>
        <v>0</v>
      </c>
      <c r="G16812" t="s">
        <v>66</v>
      </c>
      <c r="I16812">
        <v>3</v>
      </c>
      <c r="J16812">
        <v>0</v>
      </c>
      <c r="K16812">
        <v>0</v>
      </c>
      <c r="L16812" t="s">
        <v>24</v>
      </c>
      <c r="M16812" t="str">
        <f t="shared" si="1157"/>
        <v>http://logeion.uchicago.edu/index.html#0</v>
      </c>
    </row>
    <row r="16813" spans="1:13" ht="15" customHeight="1" x14ac:dyDescent="0.2">
      <c r="A16813" t="s">
        <v>11648</v>
      </c>
      <c r="C16813" t="str">
        <f t="shared" si="1156"/>
        <v/>
      </c>
      <c r="D16813">
        <f t="shared" si="1155"/>
        <v>0</v>
      </c>
      <c r="G16813" t="s">
        <v>29</v>
      </c>
      <c r="H16813">
        <v>3</v>
      </c>
      <c r="I16813">
        <v>0</v>
      </c>
      <c r="J16813">
        <v>0</v>
      </c>
      <c r="K16813">
        <v>0</v>
      </c>
      <c r="L16813" t="s">
        <v>19</v>
      </c>
      <c r="M16813" t="str">
        <f t="shared" si="1157"/>
        <v>http://logeion.uchicago.edu/index.html#0</v>
      </c>
    </row>
    <row r="16814" spans="1:13" ht="15" customHeight="1" x14ac:dyDescent="0.2">
      <c r="A16814" t="s">
        <v>11649</v>
      </c>
      <c r="C16814" t="str">
        <f t="shared" si="1156"/>
        <v/>
      </c>
      <c r="D16814">
        <f t="shared" si="1155"/>
        <v>0</v>
      </c>
      <c r="G16814" t="s">
        <v>66</v>
      </c>
      <c r="I16814">
        <v>3</v>
      </c>
      <c r="J16814">
        <v>0</v>
      </c>
      <c r="K16814">
        <v>0</v>
      </c>
      <c r="L16814" t="s">
        <v>24</v>
      </c>
      <c r="M16814" t="str">
        <f t="shared" si="1157"/>
        <v>http://logeion.uchicago.edu/index.html#0</v>
      </c>
    </row>
    <row r="16815" spans="1:13" ht="15" customHeight="1" x14ac:dyDescent="0.2">
      <c r="A16815" t="s">
        <v>11650</v>
      </c>
      <c r="C16815" t="str">
        <f t="shared" si="1156"/>
        <v/>
      </c>
      <c r="D16815">
        <f t="shared" si="1155"/>
        <v>0</v>
      </c>
      <c r="G16815" t="s">
        <v>29</v>
      </c>
      <c r="H16815">
        <v>3</v>
      </c>
      <c r="I16815">
        <v>0</v>
      </c>
      <c r="J16815">
        <v>0</v>
      </c>
      <c r="K16815">
        <v>0</v>
      </c>
      <c r="L16815" t="s">
        <v>19</v>
      </c>
      <c r="M16815" t="str">
        <f t="shared" si="1157"/>
        <v>http://logeion.uchicago.edu/index.html#0</v>
      </c>
    </row>
    <row r="16816" spans="1:13" ht="15" customHeight="1" x14ac:dyDescent="0.2">
      <c r="A16816" t="s">
        <v>11655</v>
      </c>
      <c r="C16816" t="str">
        <f t="shared" si="1156"/>
        <v/>
      </c>
      <c r="D16816">
        <f t="shared" si="1155"/>
        <v>0</v>
      </c>
      <c r="G16816" t="s">
        <v>95</v>
      </c>
      <c r="I16816">
        <v>2</v>
      </c>
      <c r="J16816">
        <v>0</v>
      </c>
      <c r="K16816">
        <v>0</v>
      </c>
      <c r="L16816" t="s">
        <v>24</v>
      </c>
      <c r="M16816" t="str">
        <f t="shared" si="1157"/>
        <v>http://logeion.uchicago.edu/index.html#0</v>
      </c>
    </row>
    <row r="16817" spans="1:13" ht="15" customHeight="1" x14ac:dyDescent="0.2">
      <c r="A16817" t="s">
        <v>11668</v>
      </c>
      <c r="C16817" t="str">
        <f t="shared" si="1156"/>
        <v/>
      </c>
      <c r="D16817">
        <f t="shared" si="1155"/>
        <v>0</v>
      </c>
      <c r="G16817" t="s">
        <v>23</v>
      </c>
      <c r="I16817">
        <v>1</v>
      </c>
      <c r="J16817">
        <v>0</v>
      </c>
      <c r="K16817">
        <v>0</v>
      </c>
      <c r="L16817" t="s">
        <v>24</v>
      </c>
      <c r="M16817" t="str">
        <f t="shared" si="1157"/>
        <v>http://logeion.uchicago.edu/index.html#0</v>
      </c>
    </row>
    <row r="16818" spans="1:13" ht="15" customHeight="1" x14ac:dyDescent="0.2">
      <c r="A16818" t="s">
        <v>11670</v>
      </c>
      <c r="C16818" t="str">
        <f t="shared" si="1156"/>
        <v/>
      </c>
      <c r="D16818">
        <f t="shared" si="1155"/>
        <v>0</v>
      </c>
      <c r="G16818" t="s">
        <v>76</v>
      </c>
      <c r="H16818">
        <v>1</v>
      </c>
      <c r="I16818">
        <v>0</v>
      </c>
      <c r="J16818">
        <v>0</v>
      </c>
      <c r="K16818">
        <v>0</v>
      </c>
      <c r="L16818" t="s">
        <v>19</v>
      </c>
      <c r="M16818" t="str">
        <f t="shared" si="1157"/>
        <v>http://logeion.uchicago.edu/index.html#0</v>
      </c>
    </row>
    <row r="16819" spans="1:13" ht="15" customHeight="1" x14ac:dyDescent="0.2">
      <c r="A16819" t="s">
        <v>11671</v>
      </c>
      <c r="C16819" t="str">
        <f t="shared" si="1156"/>
        <v/>
      </c>
      <c r="D16819">
        <f t="shared" si="1155"/>
        <v>0</v>
      </c>
      <c r="G16819" t="s">
        <v>66</v>
      </c>
      <c r="I16819">
        <v>3</v>
      </c>
      <c r="J16819">
        <v>0</v>
      </c>
      <c r="K16819">
        <v>0</v>
      </c>
      <c r="L16819" t="s">
        <v>24</v>
      </c>
      <c r="M16819" t="str">
        <f t="shared" si="1157"/>
        <v>http://logeion.uchicago.edu/index.html#0</v>
      </c>
    </row>
    <row r="16820" spans="1:13" ht="15" customHeight="1" x14ac:dyDescent="0.2">
      <c r="A16820" t="s">
        <v>11688</v>
      </c>
      <c r="C16820" t="str">
        <f t="shared" si="1156"/>
        <v/>
      </c>
      <c r="D16820">
        <f t="shared" si="1155"/>
        <v>0</v>
      </c>
      <c r="G16820" t="s">
        <v>76</v>
      </c>
      <c r="H16820">
        <v>1</v>
      </c>
      <c r="I16820">
        <v>0</v>
      </c>
      <c r="J16820">
        <v>0</v>
      </c>
      <c r="K16820">
        <v>0</v>
      </c>
      <c r="L16820" t="s">
        <v>19</v>
      </c>
      <c r="M16820" t="str">
        <f t="shared" si="1157"/>
        <v>http://logeion.uchicago.edu/index.html#0</v>
      </c>
    </row>
    <row r="16821" spans="1:13" ht="15" customHeight="1" x14ac:dyDescent="0.2">
      <c r="A16821" t="s">
        <v>11713</v>
      </c>
      <c r="C16821" t="str">
        <f t="shared" si="1156"/>
        <v/>
      </c>
      <c r="D16821">
        <f t="shared" si="1155"/>
        <v>0</v>
      </c>
      <c r="G16821" t="s">
        <v>21</v>
      </c>
      <c r="H16821">
        <v>2</v>
      </c>
      <c r="I16821">
        <v>0</v>
      </c>
      <c r="J16821">
        <v>0</v>
      </c>
      <c r="K16821">
        <v>0</v>
      </c>
      <c r="L16821" t="s">
        <v>19</v>
      </c>
      <c r="M16821" t="str">
        <f t="shared" si="1157"/>
        <v>http://logeion.uchicago.edu/index.html#0</v>
      </c>
    </row>
    <row r="16822" spans="1:13" ht="15" customHeight="1" x14ac:dyDescent="0.2">
      <c r="A16822" t="s">
        <v>11736</v>
      </c>
      <c r="C16822" t="str">
        <f t="shared" si="1156"/>
        <v/>
      </c>
      <c r="D16822">
        <f t="shared" si="1155"/>
        <v>0</v>
      </c>
      <c r="G16822" t="s">
        <v>43</v>
      </c>
      <c r="H16822">
        <v>6</v>
      </c>
      <c r="I16822">
        <v>0</v>
      </c>
      <c r="J16822">
        <v>0</v>
      </c>
      <c r="K16822">
        <v>1</v>
      </c>
      <c r="L16822" t="s">
        <v>19</v>
      </c>
      <c r="M16822" t="str">
        <f t="shared" si="1157"/>
        <v>http://logeion.uchicago.edu/index.html#0</v>
      </c>
    </row>
    <row r="16823" spans="1:13" ht="15" customHeight="1" x14ac:dyDescent="0.2">
      <c r="A16823" t="s">
        <v>11753</v>
      </c>
      <c r="C16823" t="str">
        <f t="shared" si="1156"/>
        <v/>
      </c>
      <c r="D16823">
        <f t="shared" si="1155"/>
        <v>0</v>
      </c>
      <c r="G16823" t="s">
        <v>76</v>
      </c>
      <c r="H16823">
        <v>1</v>
      </c>
      <c r="I16823">
        <v>0</v>
      </c>
      <c r="J16823">
        <v>0</v>
      </c>
      <c r="K16823">
        <v>0</v>
      </c>
      <c r="L16823" t="s">
        <v>19</v>
      </c>
      <c r="M16823" t="str">
        <f t="shared" si="1157"/>
        <v>http://logeion.uchicago.edu/index.html#0</v>
      </c>
    </row>
    <row r="16824" spans="1:13" ht="15" customHeight="1" x14ac:dyDescent="0.2">
      <c r="A16824" t="s">
        <v>11754</v>
      </c>
      <c r="C16824" t="str">
        <f t="shared" si="1156"/>
        <v/>
      </c>
      <c r="D16824">
        <f t="shared" si="1155"/>
        <v>0</v>
      </c>
      <c r="G16824" t="s">
        <v>346</v>
      </c>
      <c r="H16824">
        <v>6</v>
      </c>
      <c r="I16824">
        <v>0</v>
      </c>
      <c r="J16824">
        <v>0</v>
      </c>
      <c r="K16824">
        <v>1</v>
      </c>
      <c r="L16824" t="s">
        <v>19</v>
      </c>
      <c r="M16824" t="str">
        <f t="shared" si="1157"/>
        <v>http://logeion.uchicago.edu/index.html#0</v>
      </c>
    </row>
    <row r="16825" spans="1:13" ht="15" customHeight="1" x14ac:dyDescent="0.2">
      <c r="A16825" t="s">
        <v>11759</v>
      </c>
      <c r="C16825" t="str">
        <f t="shared" si="1156"/>
        <v/>
      </c>
      <c r="D16825">
        <f t="shared" ref="D16825:D16888" si="1158">IF(ISBLANK(B16825),0,LEFT( C16825, FIND( " ", C16825 ) - 1 ))</f>
        <v>0</v>
      </c>
      <c r="G16825" t="s">
        <v>21</v>
      </c>
      <c r="H16825">
        <v>2</v>
      </c>
      <c r="I16825">
        <v>0</v>
      </c>
      <c r="J16825">
        <v>0</v>
      </c>
      <c r="K16825">
        <v>1</v>
      </c>
      <c r="L16825" t="s">
        <v>19</v>
      </c>
      <c r="M16825" t="str">
        <f t="shared" si="1157"/>
        <v>http://logeion.uchicago.edu/index.html#0</v>
      </c>
    </row>
    <row r="16826" spans="1:13" ht="15" customHeight="1" x14ac:dyDescent="0.2">
      <c r="A16826" t="s">
        <v>11764</v>
      </c>
      <c r="C16826" t="str">
        <f t="shared" si="1156"/>
        <v/>
      </c>
      <c r="D16826">
        <f t="shared" si="1158"/>
        <v>0</v>
      </c>
      <c r="G16826" t="s">
        <v>346</v>
      </c>
      <c r="H16826">
        <v>6</v>
      </c>
      <c r="I16826">
        <v>0</v>
      </c>
      <c r="J16826">
        <v>0</v>
      </c>
      <c r="K16826">
        <v>0</v>
      </c>
      <c r="L16826" t="s">
        <v>19</v>
      </c>
      <c r="M16826" t="str">
        <f t="shared" si="1157"/>
        <v>http://logeion.uchicago.edu/index.html#0</v>
      </c>
    </row>
    <row r="16827" spans="1:13" ht="15" customHeight="1" x14ac:dyDescent="0.2">
      <c r="A16827" t="s">
        <v>11765</v>
      </c>
      <c r="C16827" t="str">
        <f t="shared" si="1156"/>
        <v/>
      </c>
      <c r="D16827">
        <f t="shared" si="1158"/>
        <v>0</v>
      </c>
      <c r="G16827" t="s">
        <v>29</v>
      </c>
      <c r="H16827">
        <v>3</v>
      </c>
      <c r="I16827">
        <v>0</v>
      </c>
      <c r="J16827">
        <v>0</v>
      </c>
      <c r="K16827">
        <v>0</v>
      </c>
      <c r="L16827" t="s">
        <v>19</v>
      </c>
      <c r="M16827" t="str">
        <f t="shared" si="1157"/>
        <v>http://logeion.uchicago.edu/index.html#0</v>
      </c>
    </row>
    <row r="16828" spans="1:13" ht="15" customHeight="1" x14ac:dyDescent="0.2">
      <c r="A16828" t="s">
        <v>11766</v>
      </c>
      <c r="C16828" t="str">
        <f t="shared" si="1156"/>
        <v/>
      </c>
      <c r="D16828">
        <f t="shared" si="1158"/>
        <v>0</v>
      </c>
      <c r="G16828" t="s">
        <v>346</v>
      </c>
      <c r="H16828">
        <v>6</v>
      </c>
      <c r="I16828">
        <v>0</v>
      </c>
      <c r="J16828">
        <v>0</v>
      </c>
      <c r="K16828">
        <v>0</v>
      </c>
      <c r="L16828" t="s">
        <v>19</v>
      </c>
      <c r="M16828" t="str">
        <f t="shared" si="1157"/>
        <v>http://logeion.uchicago.edu/index.html#0</v>
      </c>
    </row>
    <row r="16829" spans="1:13" ht="15" customHeight="1" x14ac:dyDescent="0.2">
      <c r="A16829" t="s">
        <v>11767</v>
      </c>
      <c r="C16829" t="str">
        <f t="shared" si="1156"/>
        <v/>
      </c>
      <c r="D16829">
        <f t="shared" si="1158"/>
        <v>0</v>
      </c>
      <c r="G16829" t="s">
        <v>76</v>
      </c>
      <c r="H16829">
        <v>1</v>
      </c>
      <c r="I16829">
        <v>0</v>
      </c>
      <c r="J16829">
        <v>0</v>
      </c>
      <c r="K16829">
        <v>1</v>
      </c>
      <c r="L16829" t="s">
        <v>19</v>
      </c>
      <c r="M16829" t="str">
        <f t="shared" si="1157"/>
        <v>http://logeion.uchicago.edu/index.html#0</v>
      </c>
    </row>
    <row r="16830" spans="1:13" ht="15" customHeight="1" x14ac:dyDescent="0.2">
      <c r="A16830" t="s">
        <v>11768</v>
      </c>
      <c r="C16830" t="str">
        <f t="shared" si="1156"/>
        <v/>
      </c>
      <c r="D16830">
        <f t="shared" si="1158"/>
        <v>0</v>
      </c>
      <c r="G16830" t="s">
        <v>61</v>
      </c>
      <c r="H16830">
        <v>1</v>
      </c>
      <c r="I16830">
        <v>0</v>
      </c>
      <c r="J16830">
        <v>0</v>
      </c>
      <c r="K16830">
        <v>0</v>
      </c>
      <c r="L16830" t="s">
        <v>36</v>
      </c>
      <c r="M16830" t="str">
        <f t="shared" si="1157"/>
        <v>http://logeion.uchicago.edu/index.html#0</v>
      </c>
    </row>
    <row r="16831" spans="1:13" ht="15" customHeight="1" x14ac:dyDescent="0.2">
      <c r="A16831" t="s">
        <v>11772</v>
      </c>
      <c r="C16831" t="str">
        <f t="shared" si="1156"/>
        <v/>
      </c>
      <c r="D16831">
        <f t="shared" si="1158"/>
        <v>0</v>
      </c>
      <c r="G16831" t="s">
        <v>89</v>
      </c>
      <c r="I16831">
        <v>0</v>
      </c>
      <c r="J16831">
        <v>0</v>
      </c>
      <c r="K16831">
        <v>0</v>
      </c>
      <c r="L16831" t="s">
        <v>90</v>
      </c>
      <c r="M16831" t="str">
        <f t="shared" si="1157"/>
        <v>http://logeion.uchicago.edu/index.html#0</v>
      </c>
    </row>
    <row r="16832" spans="1:13" ht="15" customHeight="1" x14ac:dyDescent="0.2">
      <c r="A16832" t="s">
        <v>11779</v>
      </c>
      <c r="C16832" t="str">
        <f t="shared" si="1156"/>
        <v/>
      </c>
      <c r="D16832">
        <f t="shared" si="1158"/>
        <v>0</v>
      </c>
      <c r="G16832" t="s">
        <v>61</v>
      </c>
      <c r="H16832">
        <v>1</v>
      </c>
      <c r="I16832">
        <v>0</v>
      </c>
      <c r="J16832">
        <v>0</v>
      </c>
      <c r="K16832">
        <v>0</v>
      </c>
      <c r="L16832" t="s">
        <v>36</v>
      </c>
      <c r="M16832" t="str">
        <f t="shared" si="1157"/>
        <v>http://logeion.uchicago.edu/index.html#0</v>
      </c>
    </row>
    <row r="16833" spans="1:13" ht="15" customHeight="1" x14ac:dyDescent="0.2">
      <c r="A16833" t="s">
        <v>11784</v>
      </c>
      <c r="C16833" t="str">
        <f t="shared" si="1156"/>
        <v/>
      </c>
      <c r="D16833">
        <f t="shared" si="1158"/>
        <v>0</v>
      </c>
      <c r="G16833" t="s">
        <v>21</v>
      </c>
      <c r="H16833">
        <v>2</v>
      </c>
      <c r="I16833">
        <v>0</v>
      </c>
      <c r="J16833">
        <v>0</v>
      </c>
      <c r="K16833">
        <v>0</v>
      </c>
      <c r="L16833" t="s">
        <v>19</v>
      </c>
      <c r="M16833" t="str">
        <f t="shared" si="1157"/>
        <v>http://logeion.uchicago.edu/index.html#0</v>
      </c>
    </row>
    <row r="16834" spans="1:13" ht="15" customHeight="1" x14ac:dyDescent="0.2">
      <c r="A16834" t="s">
        <v>11785</v>
      </c>
      <c r="C16834" t="str">
        <f t="shared" si="1156"/>
        <v/>
      </c>
      <c r="D16834">
        <f t="shared" si="1158"/>
        <v>0</v>
      </c>
      <c r="G16834" t="s">
        <v>21</v>
      </c>
      <c r="H16834">
        <v>2</v>
      </c>
      <c r="I16834">
        <v>0</v>
      </c>
      <c r="J16834">
        <v>0</v>
      </c>
      <c r="K16834">
        <v>1</v>
      </c>
      <c r="L16834" t="s">
        <v>19</v>
      </c>
      <c r="M16834" t="str">
        <f t="shared" si="1157"/>
        <v>http://logeion.uchicago.edu/index.html#0</v>
      </c>
    </row>
    <row r="16835" spans="1:13" ht="15" customHeight="1" x14ac:dyDescent="0.2">
      <c r="A16835" t="s">
        <v>11789</v>
      </c>
      <c r="C16835" t="str">
        <f t="shared" si="1156"/>
        <v/>
      </c>
      <c r="D16835">
        <f t="shared" si="1158"/>
        <v>0</v>
      </c>
      <c r="G16835" t="s">
        <v>29</v>
      </c>
      <c r="H16835">
        <v>3</v>
      </c>
      <c r="I16835">
        <v>0</v>
      </c>
      <c r="J16835">
        <v>0</v>
      </c>
      <c r="K16835">
        <v>0</v>
      </c>
      <c r="L16835" t="s">
        <v>19</v>
      </c>
      <c r="M16835" t="str">
        <f t="shared" si="1157"/>
        <v>http://logeion.uchicago.edu/index.html#0</v>
      </c>
    </row>
    <row r="16836" spans="1:13" ht="15" customHeight="1" x14ac:dyDescent="0.2">
      <c r="A16836" t="s">
        <v>11792</v>
      </c>
      <c r="C16836" t="str">
        <f t="shared" si="1156"/>
        <v/>
      </c>
      <c r="D16836">
        <f t="shared" si="1158"/>
        <v>0</v>
      </c>
      <c r="G16836" t="s">
        <v>76</v>
      </c>
      <c r="H16836">
        <v>1</v>
      </c>
      <c r="I16836">
        <v>0</v>
      </c>
      <c r="J16836">
        <v>0</v>
      </c>
      <c r="K16836">
        <v>0</v>
      </c>
      <c r="L16836" t="s">
        <v>19</v>
      </c>
      <c r="M16836" t="str">
        <f t="shared" si="1157"/>
        <v>http://logeion.uchicago.edu/index.html#0</v>
      </c>
    </row>
    <row r="16837" spans="1:13" ht="15" customHeight="1" x14ac:dyDescent="0.2">
      <c r="A16837" t="s">
        <v>11793</v>
      </c>
      <c r="C16837" t="str">
        <f t="shared" si="1156"/>
        <v/>
      </c>
      <c r="D16837">
        <f t="shared" si="1158"/>
        <v>0</v>
      </c>
      <c r="G16837" t="s">
        <v>21</v>
      </c>
      <c r="H16837">
        <v>2</v>
      </c>
      <c r="I16837">
        <v>0</v>
      </c>
      <c r="J16837">
        <v>0</v>
      </c>
      <c r="K16837">
        <v>0</v>
      </c>
      <c r="L16837" t="s">
        <v>19</v>
      </c>
      <c r="M16837" t="str">
        <f t="shared" si="1157"/>
        <v>http://logeion.uchicago.edu/index.html#0</v>
      </c>
    </row>
    <row r="16838" spans="1:13" ht="15" customHeight="1" x14ac:dyDescent="0.2">
      <c r="A16838" t="s">
        <v>11797</v>
      </c>
      <c r="C16838" t="str">
        <f t="shared" si="1156"/>
        <v/>
      </c>
      <c r="D16838">
        <f t="shared" si="1158"/>
        <v>0</v>
      </c>
      <c r="G16838" t="s">
        <v>21</v>
      </c>
      <c r="H16838">
        <v>2</v>
      </c>
      <c r="I16838">
        <v>0</v>
      </c>
      <c r="J16838">
        <v>0</v>
      </c>
      <c r="K16838">
        <v>0</v>
      </c>
      <c r="L16838" t="s">
        <v>19</v>
      </c>
      <c r="M16838" t="str">
        <f t="shared" si="1157"/>
        <v>http://logeion.uchicago.edu/index.html#0</v>
      </c>
    </row>
    <row r="16839" spans="1:13" ht="15" customHeight="1" x14ac:dyDescent="0.2">
      <c r="A16839" t="s">
        <v>11802</v>
      </c>
      <c r="C16839" t="str">
        <f t="shared" si="1156"/>
        <v/>
      </c>
      <c r="D16839">
        <f t="shared" si="1158"/>
        <v>0</v>
      </c>
      <c r="G16839" t="s">
        <v>76</v>
      </c>
      <c r="H16839">
        <v>1</v>
      </c>
      <c r="I16839">
        <v>0</v>
      </c>
      <c r="J16839">
        <v>0</v>
      </c>
      <c r="K16839">
        <v>0</v>
      </c>
      <c r="L16839" t="s">
        <v>19</v>
      </c>
      <c r="M16839" t="str">
        <f t="shared" si="1157"/>
        <v>http://logeion.uchicago.edu/index.html#0</v>
      </c>
    </row>
    <row r="16840" spans="1:13" ht="15" customHeight="1" x14ac:dyDescent="0.2">
      <c r="A16840" t="s">
        <v>11803</v>
      </c>
      <c r="C16840" t="str">
        <f t="shared" si="1156"/>
        <v/>
      </c>
      <c r="D16840">
        <f t="shared" si="1158"/>
        <v>0</v>
      </c>
      <c r="G16840" t="s">
        <v>29</v>
      </c>
      <c r="H16840">
        <v>3</v>
      </c>
      <c r="I16840">
        <v>0</v>
      </c>
      <c r="J16840">
        <v>0</v>
      </c>
      <c r="K16840">
        <v>0</v>
      </c>
      <c r="L16840" t="s">
        <v>19</v>
      </c>
      <c r="M16840" t="str">
        <f t="shared" si="1157"/>
        <v>http://logeion.uchicago.edu/index.html#0</v>
      </c>
    </row>
    <row r="16841" spans="1:13" ht="15" customHeight="1" x14ac:dyDescent="0.2">
      <c r="A16841" t="s">
        <v>11804</v>
      </c>
      <c r="C16841" t="str">
        <f t="shared" si="1156"/>
        <v/>
      </c>
      <c r="D16841">
        <f t="shared" si="1158"/>
        <v>0</v>
      </c>
      <c r="G16841" t="s">
        <v>61</v>
      </c>
      <c r="H16841">
        <v>1</v>
      </c>
      <c r="I16841">
        <v>0</v>
      </c>
      <c r="J16841">
        <v>0</v>
      </c>
      <c r="K16841">
        <v>0</v>
      </c>
      <c r="L16841" t="s">
        <v>36</v>
      </c>
      <c r="M16841" t="str">
        <f t="shared" si="1157"/>
        <v>http://logeion.uchicago.edu/index.html#0</v>
      </c>
    </row>
    <row r="16842" spans="1:13" ht="15" customHeight="1" x14ac:dyDescent="0.2">
      <c r="A16842" t="s">
        <v>11808</v>
      </c>
      <c r="C16842" t="str">
        <f t="shared" si="1156"/>
        <v/>
      </c>
      <c r="D16842">
        <f t="shared" si="1158"/>
        <v>0</v>
      </c>
      <c r="G16842" t="s">
        <v>346</v>
      </c>
      <c r="H16842">
        <v>6</v>
      </c>
      <c r="I16842">
        <v>0</v>
      </c>
      <c r="J16842">
        <v>0</v>
      </c>
      <c r="K16842">
        <v>0</v>
      </c>
      <c r="L16842" t="s">
        <v>19</v>
      </c>
      <c r="M16842" t="str">
        <f t="shared" si="1157"/>
        <v>http://logeion.uchicago.edu/index.html#0</v>
      </c>
    </row>
    <row r="16843" spans="1:13" ht="15" customHeight="1" x14ac:dyDescent="0.2">
      <c r="A16843" t="s">
        <v>11813</v>
      </c>
      <c r="C16843" t="str">
        <f t="shared" si="1156"/>
        <v/>
      </c>
      <c r="D16843">
        <f t="shared" si="1158"/>
        <v>0</v>
      </c>
      <c r="G16843" t="s">
        <v>76</v>
      </c>
      <c r="H16843">
        <v>1</v>
      </c>
      <c r="I16843">
        <v>0</v>
      </c>
      <c r="J16843">
        <v>0</v>
      </c>
      <c r="K16843">
        <v>0</v>
      </c>
      <c r="L16843" t="s">
        <v>19</v>
      </c>
      <c r="M16843" t="str">
        <f t="shared" si="1157"/>
        <v>http://logeion.uchicago.edu/index.html#0</v>
      </c>
    </row>
    <row r="16844" spans="1:13" ht="15" customHeight="1" x14ac:dyDescent="0.2">
      <c r="A16844" t="s">
        <v>11814</v>
      </c>
      <c r="C16844" t="str">
        <f t="shared" si="1156"/>
        <v/>
      </c>
      <c r="D16844">
        <f t="shared" si="1158"/>
        <v>0</v>
      </c>
      <c r="G16844" t="s">
        <v>43</v>
      </c>
      <c r="H16844">
        <v>6</v>
      </c>
      <c r="I16844">
        <v>0</v>
      </c>
      <c r="J16844">
        <v>0</v>
      </c>
      <c r="K16844">
        <v>0</v>
      </c>
      <c r="L16844" t="s">
        <v>19</v>
      </c>
      <c r="M16844" t="str">
        <f t="shared" si="1157"/>
        <v>http://logeion.uchicago.edu/index.html#0</v>
      </c>
    </row>
    <row r="16845" spans="1:13" ht="15" customHeight="1" x14ac:dyDescent="0.2">
      <c r="A16845" t="s">
        <v>11830</v>
      </c>
      <c r="C16845" t="str">
        <f t="shared" si="1156"/>
        <v/>
      </c>
      <c r="D16845">
        <f t="shared" si="1158"/>
        <v>0</v>
      </c>
      <c r="G16845" t="s">
        <v>21</v>
      </c>
      <c r="H16845">
        <v>2</v>
      </c>
      <c r="I16845">
        <v>0</v>
      </c>
      <c r="J16845">
        <v>0</v>
      </c>
      <c r="K16845">
        <v>0</v>
      </c>
      <c r="L16845" t="s">
        <v>19</v>
      </c>
      <c r="M16845" t="str">
        <f t="shared" si="1157"/>
        <v>http://logeion.uchicago.edu/index.html#0</v>
      </c>
    </row>
    <row r="16846" spans="1:13" ht="15" customHeight="1" x14ac:dyDescent="0.2">
      <c r="A16846" t="s">
        <v>11844</v>
      </c>
      <c r="C16846" t="str">
        <f t="shared" si="1156"/>
        <v/>
      </c>
      <c r="D16846">
        <f t="shared" si="1158"/>
        <v>0</v>
      </c>
      <c r="G16846" t="s">
        <v>61</v>
      </c>
      <c r="H16846">
        <v>1</v>
      </c>
      <c r="I16846">
        <v>0</v>
      </c>
      <c r="J16846">
        <v>0</v>
      </c>
      <c r="K16846">
        <v>0</v>
      </c>
      <c r="L16846" t="s">
        <v>36</v>
      </c>
      <c r="M16846" t="str">
        <f t="shared" si="1157"/>
        <v>http://logeion.uchicago.edu/index.html#0</v>
      </c>
    </row>
    <row r="16847" spans="1:13" ht="15" customHeight="1" x14ac:dyDescent="0.2">
      <c r="A16847" t="s">
        <v>11872</v>
      </c>
      <c r="C16847" t="str">
        <f t="shared" si="1156"/>
        <v/>
      </c>
      <c r="D16847">
        <f t="shared" si="1158"/>
        <v>0</v>
      </c>
      <c r="G16847" t="s">
        <v>29</v>
      </c>
      <c r="H16847">
        <v>3</v>
      </c>
      <c r="I16847">
        <v>0</v>
      </c>
      <c r="J16847">
        <v>0</v>
      </c>
      <c r="K16847">
        <v>0</v>
      </c>
      <c r="L16847" t="s">
        <v>19</v>
      </c>
      <c r="M16847" t="str">
        <f t="shared" si="1157"/>
        <v>http://logeion.uchicago.edu/index.html#0</v>
      </c>
    </row>
    <row r="16848" spans="1:13" ht="15" customHeight="1" x14ac:dyDescent="0.2">
      <c r="A16848" t="s">
        <v>11873</v>
      </c>
      <c r="C16848" t="str">
        <f t="shared" si="1156"/>
        <v/>
      </c>
      <c r="D16848">
        <f t="shared" si="1158"/>
        <v>0</v>
      </c>
      <c r="G16848" t="s">
        <v>23</v>
      </c>
      <c r="I16848">
        <v>1</v>
      </c>
      <c r="J16848">
        <v>0</v>
      </c>
      <c r="K16848">
        <v>0</v>
      </c>
      <c r="L16848" t="s">
        <v>24</v>
      </c>
      <c r="M16848" t="str">
        <f t="shared" si="1157"/>
        <v>http://logeion.uchicago.edu/index.html#0</v>
      </c>
    </row>
    <row r="16849" spans="1:13" ht="15" customHeight="1" x14ac:dyDescent="0.2">
      <c r="A16849" t="s">
        <v>11884</v>
      </c>
      <c r="C16849" t="str">
        <f t="shared" si="1156"/>
        <v/>
      </c>
      <c r="D16849">
        <f t="shared" si="1158"/>
        <v>0</v>
      </c>
      <c r="G16849" t="s">
        <v>21</v>
      </c>
      <c r="H16849">
        <v>2</v>
      </c>
      <c r="I16849">
        <v>0</v>
      </c>
      <c r="J16849">
        <v>0</v>
      </c>
      <c r="K16849">
        <v>0</v>
      </c>
      <c r="L16849" t="s">
        <v>19</v>
      </c>
      <c r="M16849" t="str">
        <f t="shared" si="1157"/>
        <v>http://logeion.uchicago.edu/index.html#0</v>
      </c>
    </row>
    <row r="16850" spans="1:13" ht="15" customHeight="1" x14ac:dyDescent="0.2">
      <c r="A16850" t="s">
        <v>11908</v>
      </c>
      <c r="C16850" t="str">
        <f t="shared" si="1156"/>
        <v/>
      </c>
      <c r="D16850">
        <f t="shared" si="1158"/>
        <v>0</v>
      </c>
      <c r="G16850" t="s">
        <v>29</v>
      </c>
      <c r="H16850">
        <v>3</v>
      </c>
      <c r="I16850">
        <v>0</v>
      </c>
      <c r="J16850">
        <v>0</v>
      </c>
      <c r="K16850">
        <v>0</v>
      </c>
      <c r="L16850" t="s">
        <v>19</v>
      </c>
      <c r="M16850" t="str">
        <f t="shared" si="1157"/>
        <v>http://logeion.uchicago.edu/index.html#0</v>
      </c>
    </row>
    <row r="16851" spans="1:13" ht="15" customHeight="1" x14ac:dyDescent="0.2">
      <c r="A16851" t="s">
        <v>11910</v>
      </c>
      <c r="C16851" t="str">
        <f t="shared" si="1156"/>
        <v/>
      </c>
      <c r="D16851">
        <f t="shared" si="1158"/>
        <v>0</v>
      </c>
      <c r="G16851" t="s">
        <v>43</v>
      </c>
      <c r="H16851">
        <v>6</v>
      </c>
      <c r="I16851">
        <v>0</v>
      </c>
      <c r="J16851">
        <v>0</v>
      </c>
      <c r="K16851">
        <v>1</v>
      </c>
      <c r="L16851" t="s">
        <v>19</v>
      </c>
      <c r="M16851" t="str">
        <f t="shared" si="1157"/>
        <v>http://logeion.uchicago.edu/index.html#0</v>
      </c>
    </row>
    <row r="16852" spans="1:13" ht="15" customHeight="1" x14ac:dyDescent="0.2">
      <c r="A16852" t="s">
        <v>11917</v>
      </c>
      <c r="C16852" t="str">
        <f t="shared" ref="C16852:C16915" si="1159">SUBSTITUTE(SUBSTITUTE(SUBSTITUTE(SUBSTITUTE(SUBSTITUTE(SUBSTITUTE(SUBSTITUTE(SUBSTITUTE(SUBSTITUTE(SUBSTITUTE(SUBSTITUTE(B16852, "ā", "a"), "ē", "e"), "ī", "i"), "ō", "o"), "ū", "u"), "ȳ", "y"), "Ā", "A"), "Ē", "E"), "Ī", "I"), "Ō", "O"), "Ū", "U")</f>
        <v/>
      </c>
      <c r="D16852">
        <f t="shared" si="1158"/>
        <v>0</v>
      </c>
      <c r="G16852" t="s">
        <v>230</v>
      </c>
      <c r="H16852">
        <v>3</v>
      </c>
      <c r="I16852">
        <v>0</v>
      </c>
      <c r="J16852">
        <v>0</v>
      </c>
      <c r="K16852">
        <v>0</v>
      </c>
      <c r="L16852" t="s">
        <v>36</v>
      </c>
      <c r="M16852" t="str">
        <f t="shared" si="1157"/>
        <v>http://logeion.uchicago.edu/index.html#0</v>
      </c>
    </row>
    <row r="16853" spans="1:13" ht="15" customHeight="1" x14ac:dyDescent="0.2">
      <c r="A16853" t="s">
        <v>11918</v>
      </c>
      <c r="C16853" t="str">
        <f t="shared" si="1159"/>
        <v/>
      </c>
      <c r="D16853">
        <f t="shared" si="1158"/>
        <v>0</v>
      </c>
      <c r="G16853" t="s">
        <v>61</v>
      </c>
      <c r="H16853">
        <v>1</v>
      </c>
      <c r="I16853">
        <v>0</v>
      </c>
      <c r="J16853">
        <v>0</v>
      </c>
      <c r="K16853">
        <v>0</v>
      </c>
      <c r="L16853" t="s">
        <v>36</v>
      </c>
      <c r="M16853" t="str">
        <f t="shared" si="1157"/>
        <v>http://logeion.uchicago.edu/index.html#0</v>
      </c>
    </row>
    <row r="16854" spans="1:13" ht="15" customHeight="1" x14ac:dyDescent="0.2">
      <c r="A16854" t="s">
        <v>11919</v>
      </c>
      <c r="C16854" t="str">
        <f t="shared" si="1159"/>
        <v/>
      </c>
      <c r="D16854">
        <f t="shared" si="1158"/>
        <v>0</v>
      </c>
      <c r="G16854" t="s">
        <v>21</v>
      </c>
      <c r="H16854">
        <v>2</v>
      </c>
      <c r="I16854">
        <v>0</v>
      </c>
      <c r="J16854">
        <v>0</v>
      </c>
      <c r="K16854">
        <v>1</v>
      </c>
      <c r="L16854" t="s">
        <v>19</v>
      </c>
      <c r="M16854" t="str">
        <f t="shared" si="1157"/>
        <v>http://logeion.uchicago.edu/index.html#0</v>
      </c>
    </row>
    <row r="16855" spans="1:13" ht="15" customHeight="1" x14ac:dyDescent="0.2">
      <c r="A16855" t="s">
        <v>11923</v>
      </c>
      <c r="C16855" t="str">
        <f t="shared" si="1159"/>
        <v/>
      </c>
      <c r="D16855">
        <f t="shared" si="1158"/>
        <v>0</v>
      </c>
      <c r="G16855" t="s">
        <v>61</v>
      </c>
      <c r="H16855">
        <v>1</v>
      </c>
      <c r="I16855">
        <v>0</v>
      </c>
      <c r="J16855">
        <v>0</v>
      </c>
      <c r="K16855">
        <v>0</v>
      </c>
      <c r="L16855" t="s">
        <v>36</v>
      </c>
      <c r="M16855" t="str">
        <f t="shared" si="1157"/>
        <v>http://logeion.uchicago.edu/index.html#0</v>
      </c>
    </row>
    <row r="16856" spans="1:13" ht="15" customHeight="1" x14ac:dyDescent="0.2">
      <c r="A16856" t="s">
        <v>11928</v>
      </c>
      <c r="C16856" t="str">
        <f t="shared" si="1159"/>
        <v/>
      </c>
      <c r="D16856">
        <f t="shared" si="1158"/>
        <v>0</v>
      </c>
      <c r="G16856" t="s">
        <v>21</v>
      </c>
      <c r="H16856">
        <v>2</v>
      </c>
      <c r="I16856">
        <v>0</v>
      </c>
      <c r="J16856">
        <v>0</v>
      </c>
      <c r="K16856">
        <v>0</v>
      </c>
      <c r="L16856" t="s">
        <v>19</v>
      </c>
      <c r="M16856" t="str">
        <f t="shared" si="1157"/>
        <v>http://logeion.uchicago.edu/index.html#0</v>
      </c>
    </row>
    <row r="16857" spans="1:13" ht="15" customHeight="1" x14ac:dyDescent="0.2">
      <c r="A16857" t="s">
        <v>11951</v>
      </c>
      <c r="C16857" t="str">
        <f t="shared" si="1159"/>
        <v/>
      </c>
      <c r="D16857">
        <f t="shared" si="1158"/>
        <v>0</v>
      </c>
      <c r="G16857" t="s">
        <v>76</v>
      </c>
      <c r="H16857">
        <v>1</v>
      </c>
      <c r="I16857">
        <v>0</v>
      </c>
      <c r="J16857">
        <v>0</v>
      </c>
      <c r="K16857">
        <v>0</v>
      </c>
      <c r="L16857" t="s">
        <v>19</v>
      </c>
      <c r="M16857" t="str">
        <f t="shared" si="1157"/>
        <v>http://logeion.uchicago.edu/index.html#0</v>
      </c>
    </row>
    <row r="16858" spans="1:13" ht="15" customHeight="1" x14ac:dyDescent="0.2">
      <c r="A16858" t="s">
        <v>11975</v>
      </c>
      <c r="C16858" t="str">
        <f t="shared" si="1159"/>
        <v/>
      </c>
      <c r="D16858">
        <f t="shared" si="1158"/>
        <v>0</v>
      </c>
      <c r="G16858" t="s">
        <v>61</v>
      </c>
      <c r="H16858">
        <v>1</v>
      </c>
      <c r="I16858">
        <v>0</v>
      </c>
      <c r="J16858">
        <v>0</v>
      </c>
      <c r="K16858">
        <v>0</v>
      </c>
      <c r="L16858" t="s">
        <v>36</v>
      </c>
      <c r="M16858" t="str">
        <f t="shared" si="1157"/>
        <v>http://logeion.uchicago.edu/index.html#0</v>
      </c>
    </row>
    <row r="16859" spans="1:13" ht="15" customHeight="1" x14ac:dyDescent="0.2">
      <c r="A16859" t="s">
        <v>11984</v>
      </c>
      <c r="C16859" t="str">
        <f t="shared" si="1159"/>
        <v/>
      </c>
      <c r="D16859">
        <f t="shared" si="1158"/>
        <v>0</v>
      </c>
      <c r="G16859" t="s">
        <v>61</v>
      </c>
      <c r="H16859">
        <v>1</v>
      </c>
      <c r="I16859">
        <v>0</v>
      </c>
      <c r="J16859">
        <v>0</v>
      </c>
      <c r="K16859">
        <v>0</v>
      </c>
      <c r="L16859" t="s">
        <v>36</v>
      </c>
      <c r="M16859" t="str">
        <f t="shared" si="1157"/>
        <v>http://logeion.uchicago.edu/index.html#0</v>
      </c>
    </row>
    <row r="16860" spans="1:13" ht="15" customHeight="1" x14ac:dyDescent="0.2">
      <c r="A16860" t="s">
        <v>11989</v>
      </c>
      <c r="C16860" t="str">
        <f t="shared" si="1159"/>
        <v/>
      </c>
      <c r="D16860">
        <f t="shared" si="1158"/>
        <v>0</v>
      </c>
      <c r="G16860" t="s">
        <v>61</v>
      </c>
      <c r="H16860">
        <v>1</v>
      </c>
      <c r="I16860">
        <v>0</v>
      </c>
      <c r="J16860">
        <v>0</v>
      </c>
      <c r="K16860">
        <v>0</v>
      </c>
      <c r="L16860" t="s">
        <v>36</v>
      </c>
      <c r="M16860" t="str">
        <f t="shared" si="1157"/>
        <v>http://logeion.uchicago.edu/index.html#0</v>
      </c>
    </row>
    <row r="16861" spans="1:13" ht="15" customHeight="1" x14ac:dyDescent="0.2">
      <c r="A16861" t="s">
        <v>11990</v>
      </c>
      <c r="C16861" t="str">
        <f t="shared" si="1159"/>
        <v/>
      </c>
      <c r="D16861">
        <f t="shared" si="1158"/>
        <v>0</v>
      </c>
      <c r="G16861" t="s">
        <v>29</v>
      </c>
      <c r="H16861">
        <v>3</v>
      </c>
      <c r="I16861">
        <v>0</v>
      </c>
      <c r="J16861">
        <v>0</v>
      </c>
      <c r="K16861">
        <v>0</v>
      </c>
      <c r="L16861" t="s">
        <v>19</v>
      </c>
      <c r="M16861" t="str">
        <f t="shared" si="1157"/>
        <v>http://logeion.uchicago.edu/index.html#0</v>
      </c>
    </row>
    <row r="16862" spans="1:13" ht="15" customHeight="1" x14ac:dyDescent="0.2">
      <c r="A16862" t="s">
        <v>11995</v>
      </c>
      <c r="C16862" t="str">
        <f t="shared" si="1159"/>
        <v/>
      </c>
      <c r="D16862">
        <f t="shared" si="1158"/>
        <v>0</v>
      </c>
      <c r="G16862" t="s">
        <v>76</v>
      </c>
      <c r="H16862">
        <v>1</v>
      </c>
      <c r="I16862">
        <v>0</v>
      </c>
      <c r="J16862">
        <v>0</v>
      </c>
      <c r="K16862">
        <v>0</v>
      </c>
      <c r="L16862" t="s">
        <v>19</v>
      </c>
      <c r="M16862" t="str">
        <f t="shared" si="1157"/>
        <v>http://logeion.uchicago.edu/index.html#0</v>
      </c>
    </row>
    <row r="16863" spans="1:13" ht="15" customHeight="1" x14ac:dyDescent="0.2">
      <c r="A16863" t="s">
        <v>12000</v>
      </c>
      <c r="C16863" t="str">
        <f t="shared" si="1159"/>
        <v/>
      </c>
      <c r="D16863">
        <f t="shared" si="1158"/>
        <v>0</v>
      </c>
      <c r="G16863" t="s">
        <v>76</v>
      </c>
      <c r="H16863">
        <v>1</v>
      </c>
      <c r="I16863">
        <v>0</v>
      </c>
      <c r="J16863">
        <v>0</v>
      </c>
      <c r="K16863">
        <v>0</v>
      </c>
      <c r="L16863" t="s">
        <v>19</v>
      </c>
      <c r="M16863" t="str">
        <f t="shared" si="1157"/>
        <v>http://logeion.uchicago.edu/index.html#0</v>
      </c>
    </row>
    <row r="16864" spans="1:13" ht="15" customHeight="1" x14ac:dyDescent="0.2">
      <c r="A16864" t="s">
        <v>12003</v>
      </c>
      <c r="C16864" t="str">
        <f t="shared" si="1159"/>
        <v/>
      </c>
      <c r="D16864">
        <f t="shared" si="1158"/>
        <v>0</v>
      </c>
      <c r="G16864" t="s">
        <v>21</v>
      </c>
      <c r="H16864">
        <v>2</v>
      </c>
      <c r="I16864">
        <v>0</v>
      </c>
      <c r="J16864">
        <v>0</v>
      </c>
      <c r="K16864">
        <v>0</v>
      </c>
      <c r="L16864" t="s">
        <v>19</v>
      </c>
      <c r="M16864" t="str">
        <f t="shared" si="1157"/>
        <v>http://logeion.uchicago.edu/index.html#0</v>
      </c>
    </row>
    <row r="16865" spans="1:13" ht="15" customHeight="1" x14ac:dyDescent="0.2">
      <c r="A16865" t="s">
        <v>12008</v>
      </c>
      <c r="C16865" t="str">
        <f t="shared" si="1159"/>
        <v/>
      </c>
      <c r="D16865">
        <f t="shared" si="1158"/>
        <v>0</v>
      </c>
      <c r="G16865" t="s">
        <v>155</v>
      </c>
      <c r="H16865">
        <v>3</v>
      </c>
      <c r="I16865">
        <v>0</v>
      </c>
      <c r="J16865">
        <v>0</v>
      </c>
      <c r="K16865">
        <v>0</v>
      </c>
      <c r="L16865" t="s">
        <v>36</v>
      </c>
      <c r="M16865" t="str">
        <f t="shared" si="1157"/>
        <v>http://logeion.uchicago.edu/index.html#0</v>
      </c>
    </row>
    <row r="16866" spans="1:13" ht="15" customHeight="1" x14ac:dyDescent="0.2">
      <c r="A16866" t="s">
        <v>12013</v>
      </c>
      <c r="C16866" t="str">
        <f t="shared" si="1159"/>
        <v/>
      </c>
      <c r="D16866">
        <f t="shared" si="1158"/>
        <v>0</v>
      </c>
      <c r="G16866" t="s">
        <v>29</v>
      </c>
      <c r="H16866">
        <v>3</v>
      </c>
      <c r="I16866">
        <v>0</v>
      </c>
      <c r="J16866">
        <v>0</v>
      </c>
      <c r="K16866">
        <v>0</v>
      </c>
      <c r="L16866" t="s">
        <v>19</v>
      </c>
      <c r="M16866" t="str">
        <f t="shared" si="1157"/>
        <v>http://logeion.uchicago.edu/index.html#0</v>
      </c>
    </row>
    <row r="16867" spans="1:13" ht="15" customHeight="1" x14ac:dyDescent="0.2">
      <c r="A16867" t="s">
        <v>12014</v>
      </c>
      <c r="C16867" t="str">
        <f t="shared" si="1159"/>
        <v/>
      </c>
      <c r="D16867">
        <f t="shared" si="1158"/>
        <v>0</v>
      </c>
      <c r="G16867" t="s">
        <v>23</v>
      </c>
      <c r="I16867">
        <v>1</v>
      </c>
      <c r="J16867">
        <v>0</v>
      </c>
      <c r="K16867">
        <v>0</v>
      </c>
      <c r="L16867" t="s">
        <v>24</v>
      </c>
      <c r="M16867" t="str">
        <f t="shared" ref="M16867:M16930" si="1160">"http://logeion.uchicago.edu/index.html#"&amp;D16867</f>
        <v>http://logeion.uchicago.edu/index.html#0</v>
      </c>
    </row>
    <row r="16868" spans="1:13" ht="15" customHeight="1" x14ac:dyDescent="0.2">
      <c r="A16868" t="s">
        <v>12024</v>
      </c>
      <c r="C16868" t="str">
        <f t="shared" si="1159"/>
        <v/>
      </c>
      <c r="D16868">
        <f t="shared" si="1158"/>
        <v>0</v>
      </c>
      <c r="G16868" t="s">
        <v>235</v>
      </c>
      <c r="I16868">
        <v>4</v>
      </c>
      <c r="J16868">
        <v>0</v>
      </c>
      <c r="K16868">
        <v>0</v>
      </c>
      <c r="L16868" t="s">
        <v>24</v>
      </c>
      <c r="M16868" t="str">
        <f t="shared" si="1160"/>
        <v>http://logeion.uchicago.edu/index.html#0</v>
      </c>
    </row>
    <row r="16869" spans="1:13" ht="15" customHeight="1" x14ac:dyDescent="0.2">
      <c r="A16869" t="s">
        <v>12034</v>
      </c>
      <c r="C16869" t="str">
        <f t="shared" si="1159"/>
        <v/>
      </c>
      <c r="D16869">
        <f t="shared" si="1158"/>
        <v>0</v>
      </c>
      <c r="G16869" t="s">
        <v>346</v>
      </c>
      <c r="H16869">
        <v>6</v>
      </c>
      <c r="I16869">
        <v>0</v>
      </c>
      <c r="J16869">
        <v>0</v>
      </c>
      <c r="K16869">
        <v>0</v>
      </c>
      <c r="L16869" t="s">
        <v>19</v>
      </c>
      <c r="M16869" t="str">
        <f t="shared" si="1160"/>
        <v>http://logeion.uchicago.edu/index.html#0</v>
      </c>
    </row>
    <row r="16870" spans="1:13" ht="15" customHeight="1" x14ac:dyDescent="0.2">
      <c r="A16870" t="s">
        <v>12035</v>
      </c>
      <c r="C16870" t="str">
        <f t="shared" si="1159"/>
        <v/>
      </c>
      <c r="D16870">
        <f t="shared" si="1158"/>
        <v>0</v>
      </c>
      <c r="G16870" t="s">
        <v>346</v>
      </c>
      <c r="H16870">
        <v>6</v>
      </c>
      <c r="I16870">
        <v>0</v>
      </c>
      <c r="J16870">
        <v>0</v>
      </c>
      <c r="K16870">
        <v>0</v>
      </c>
      <c r="L16870" t="s">
        <v>19</v>
      </c>
      <c r="M16870" t="str">
        <f t="shared" si="1160"/>
        <v>http://logeion.uchicago.edu/index.html#0</v>
      </c>
    </row>
    <row r="16871" spans="1:13" ht="15" customHeight="1" x14ac:dyDescent="0.2">
      <c r="A16871" t="s">
        <v>12044</v>
      </c>
      <c r="C16871" t="str">
        <f t="shared" si="1159"/>
        <v/>
      </c>
      <c r="D16871">
        <f t="shared" si="1158"/>
        <v>0</v>
      </c>
      <c r="G16871" t="s">
        <v>61</v>
      </c>
      <c r="H16871">
        <v>1</v>
      </c>
      <c r="I16871">
        <v>0</v>
      </c>
      <c r="J16871">
        <v>0</v>
      </c>
      <c r="K16871">
        <v>0</v>
      </c>
      <c r="L16871" t="s">
        <v>36</v>
      </c>
      <c r="M16871" t="str">
        <f t="shared" si="1160"/>
        <v>http://logeion.uchicago.edu/index.html#0</v>
      </c>
    </row>
    <row r="16872" spans="1:13" ht="15" customHeight="1" x14ac:dyDescent="0.2">
      <c r="A16872" t="s">
        <v>12050</v>
      </c>
      <c r="C16872" t="str">
        <f t="shared" si="1159"/>
        <v/>
      </c>
      <c r="D16872">
        <f t="shared" si="1158"/>
        <v>0</v>
      </c>
      <c r="G16872" t="s">
        <v>23</v>
      </c>
      <c r="I16872">
        <v>1</v>
      </c>
      <c r="J16872">
        <v>0</v>
      </c>
      <c r="K16872">
        <v>0</v>
      </c>
      <c r="L16872" t="s">
        <v>24</v>
      </c>
      <c r="M16872" t="str">
        <f t="shared" si="1160"/>
        <v>http://logeion.uchicago.edu/index.html#0</v>
      </c>
    </row>
    <row r="16873" spans="1:13" ht="15" customHeight="1" x14ac:dyDescent="0.2">
      <c r="A16873" t="s">
        <v>12063</v>
      </c>
      <c r="C16873" t="str">
        <f t="shared" si="1159"/>
        <v/>
      </c>
      <c r="D16873">
        <f t="shared" si="1158"/>
        <v>0</v>
      </c>
      <c r="G16873" t="s">
        <v>21</v>
      </c>
      <c r="H16873">
        <v>2</v>
      </c>
      <c r="I16873">
        <v>0</v>
      </c>
      <c r="J16873">
        <v>0</v>
      </c>
      <c r="K16873">
        <v>1</v>
      </c>
      <c r="L16873" t="s">
        <v>19</v>
      </c>
      <c r="M16873" t="str">
        <f t="shared" si="1160"/>
        <v>http://logeion.uchicago.edu/index.html#0</v>
      </c>
    </row>
    <row r="16874" spans="1:13" ht="15" customHeight="1" x14ac:dyDescent="0.2">
      <c r="A16874" t="s">
        <v>12075</v>
      </c>
      <c r="C16874" t="str">
        <f t="shared" si="1159"/>
        <v/>
      </c>
      <c r="D16874">
        <f t="shared" si="1158"/>
        <v>0</v>
      </c>
      <c r="G16874" t="s">
        <v>21</v>
      </c>
      <c r="H16874">
        <v>2</v>
      </c>
      <c r="I16874">
        <v>0</v>
      </c>
      <c r="J16874">
        <v>0</v>
      </c>
      <c r="K16874">
        <v>0</v>
      </c>
      <c r="L16874" t="s">
        <v>19</v>
      </c>
      <c r="M16874" t="str">
        <f t="shared" si="1160"/>
        <v>http://logeion.uchicago.edu/index.html#0</v>
      </c>
    </row>
    <row r="16875" spans="1:13" ht="15" customHeight="1" x14ac:dyDescent="0.2">
      <c r="A16875" t="s">
        <v>12079</v>
      </c>
      <c r="C16875" t="str">
        <f t="shared" si="1159"/>
        <v/>
      </c>
      <c r="D16875">
        <f t="shared" si="1158"/>
        <v>0</v>
      </c>
      <c r="G16875" t="s">
        <v>346</v>
      </c>
      <c r="H16875">
        <v>6</v>
      </c>
      <c r="I16875">
        <v>0</v>
      </c>
      <c r="J16875">
        <v>0</v>
      </c>
      <c r="K16875">
        <v>0</v>
      </c>
      <c r="L16875" t="s">
        <v>19</v>
      </c>
      <c r="M16875" t="str">
        <f t="shared" si="1160"/>
        <v>http://logeion.uchicago.edu/index.html#0</v>
      </c>
    </row>
    <row r="16876" spans="1:13" ht="15" customHeight="1" x14ac:dyDescent="0.2">
      <c r="A16876" t="s">
        <v>12088</v>
      </c>
      <c r="C16876" t="str">
        <f t="shared" si="1159"/>
        <v/>
      </c>
      <c r="D16876">
        <f t="shared" si="1158"/>
        <v>0</v>
      </c>
      <c r="E16876" t="s">
        <v>12089</v>
      </c>
      <c r="F16876" t="s">
        <v>12090</v>
      </c>
      <c r="G16876" t="s">
        <v>43</v>
      </c>
      <c r="H16876">
        <v>6</v>
      </c>
      <c r="I16876">
        <v>0</v>
      </c>
      <c r="J16876">
        <v>0</v>
      </c>
      <c r="K16876">
        <v>1</v>
      </c>
      <c r="L16876" t="s">
        <v>19</v>
      </c>
      <c r="M16876" t="str">
        <f t="shared" si="1160"/>
        <v>http://logeion.uchicago.edu/index.html#0</v>
      </c>
    </row>
    <row r="16877" spans="1:13" ht="15" customHeight="1" x14ac:dyDescent="0.2">
      <c r="A16877" t="s">
        <v>12091</v>
      </c>
      <c r="C16877" t="str">
        <f t="shared" si="1159"/>
        <v/>
      </c>
      <c r="D16877">
        <f t="shared" si="1158"/>
        <v>0</v>
      </c>
      <c r="E16877" t="s">
        <v>12089</v>
      </c>
      <c r="F16877" t="s">
        <v>12092</v>
      </c>
      <c r="G16877" t="s">
        <v>43</v>
      </c>
      <c r="H16877">
        <v>6</v>
      </c>
      <c r="I16877">
        <v>0</v>
      </c>
      <c r="J16877">
        <v>0</v>
      </c>
      <c r="K16877">
        <v>1</v>
      </c>
      <c r="L16877" t="s">
        <v>19</v>
      </c>
      <c r="M16877" t="str">
        <f t="shared" si="1160"/>
        <v>http://logeion.uchicago.edu/index.html#0</v>
      </c>
    </row>
    <row r="16878" spans="1:13" ht="15" customHeight="1" x14ac:dyDescent="0.2">
      <c r="A16878" t="s">
        <v>58917</v>
      </c>
      <c r="C16878" t="str">
        <f t="shared" si="1159"/>
        <v/>
      </c>
      <c r="D16878">
        <f t="shared" si="1158"/>
        <v>0</v>
      </c>
      <c r="G16878" t="s">
        <v>536</v>
      </c>
      <c r="H16878">
        <v>3</v>
      </c>
      <c r="L16878" t="s">
        <v>36</v>
      </c>
      <c r="M16878" t="str">
        <f t="shared" si="1160"/>
        <v>http://logeion.uchicago.edu/index.html#0</v>
      </c>
    </row>
    <row r="16879" spans="1:13" ht="15" customHeight="1" x14ac:dyDescent="0.2">
      <c r="A16879" t="s">
        <v>12122</v>
      </c>
      <c r="C16879" t="str">
        <f t="shared" si="1159"/>
        <v/>
      </c>
      <c r="D16879">
        <f t="shared" si="1158"/>
        <v>0</v>
      </c>
      <c r="G16879" t="s">
        <v>29</v>
      </c>
      <c r="H16879">
        <v>3</v>
      </c>
      <c r="I16879">
        <v>0</v>
      </c>
      <c r="J16879">
        <v>0</v>
      </c>
      <c r="K16879">
        <v>0</v>
      </c>
      <c r="L16879" t="s">
        <v>19</v>
      </c>
      <c r="M16879" t="str">
        <f t="shared" si="1160"/>
        <v>http://logeion.uchicago.edu/index.html#0</v>
      </c>
    </row>
    <row r="16880" spans="1:13" ht="15" customHeight="1" x14ac:dyDescent="0.2">
      <c r="A16880" t="s">
        <v>12141</v>
      </c>
      <c r="C16880" t="str">
        <f t="shared" si="1159"/>
        <v/>
      </c>
      <c r="D16880">
        <f t="shared" si="1158"/>
        <v>0</v>
      </c>
      <c r="G16880" t="s">
        <v>21</v>
      </c>
      <c r="H16880">
        <v>2</v>
      </c>
      <c r="I16880">
        <v>0</v>
      </c>
      <c r="J16880">
        <v>0</v>
      </c>
      <c r="K16880">
        <v>0</v>
      </c>
      <c r="L16880" t="s">
        <v>19</v>
      </c>
      <c r="M16880" t="str">
        <f t="shared" si="1160"/>
        <v>http://logeion.uchicago.edu/index.html#0</v>
      </c>
    </row>
    <row r="16881" spans="1:13" ht="15" customHeight="1" x14ac:dyDescent="0.2">
      <c r="A16881" t="s">
        <v>12149</v>
      </c>
      <c r="C16881" t="str">
        <f t="shared" si="1159"/>
        <v/>
      </c>
      <c r="D16881">
        <f t="shared" si="1158"/>
        <v>0</v>
      </c>
      <c r="G16881" t="s">
        <v>23</v>
      </c>
      <c r="I16881">
        <v>1</v>
      </c>
      <c r="J16881">
        <v>0</v>
      </c>
      <c r="K16881">
        <v>0</v>
      </c>
      <c r="L16881" t="s">
        <v>24</v>
      </c>
      <c r="M16881" t="str">
        <f t="shared" si="1160"/>
        <v>http://logeion.uchicago.edu/index.html#0</v>
      </c>
    </row>
    <row r="16882" spans="1:13" ht="15" customHeight="1" x14ac:dyDescent="0.2">
      <c r="A16882" t="s">
        <v>12150</v>
      </c>
      <c r="C16882" t="str">
        <f t="shared" si="1159"/>
        <v/>
      </c>
      <c r="D16882">
        <f t="shared" si="1158"/>
        <v>0</v>
      </c>
      <c r="G16882" t="s">
        <v>21</v>
      </c>
      <c r="H16882">
        <v>2</v>
      </c>
      <c r="I16882">
        <v>0</v>
      </c>
      <c r="J16882">
        <v>0</v>
      </c>
      <c r="K16882">
        <v>0</v>
      </c>
      <c r="L16882" t="s">
        <v>19</v>
      </c>
      <c r="M16882" t="str">
        <f t="shared" si="1160"/>
        <v>http://logeion.uchicago.edu/index.html#0</v>
      </c>
    </row>
    <row r="16883" spans="1:13" ht="15" customHeight="1" x14ac:dyDescent="0.2">
      <c r="A16883" t="s">
        <v>12162</v>
      </c>
      <c r="C16883" t="str">
        <f t="shared" si="1159"/>
        <v/>
      </c>
      <c r="D16883">
        <f t="shared" si="1158"/>
        <v>0</v>
      </c>
      <c r="G16883" t="s">
        <v>76</v>
      </c>
      <c r="H16883">
        <v>1</v>
      </c>
      <c r="I16883">
        <v>0</v>
      </c>
      <c r="J16883">
        <v>0</v>
      </c>
      <c r="K16883">
        <v>1</v>
      </c>
      <c r="L16883" t="s">
        <v>19</v>
      </c>
      <c r="M16883" t="str">
        <f t="shared" si="1160"/>
        <v>http://logeion.uchicago.edu/index.html#0</v>
      </c>
    </row>
    <row r="16884" spans="1:13" ht="15" customHeight="1" x14ac:dyDescent="0.2">
      <c r="A16884" t="s">
        <v>12163</v>
      </c>
      <c r="C16884" t="str">
        <f t="shared" si="1159"/>
        <v/>
      </c>
      <c r="D16884">
        <f t="shared" si="1158"/>
        <v>0</v>
      </c>
      <c r="G16884" t="s">
        <v>21</v>
      </c>
      <c r="H16884">
        <v>2</v>
      </c>
      <c r="I16884">
        <v>0</v>
      </c>
      <c r="J16884">
        <v>0</v>
      </c>
      <c r="K16884">
        <v>1</v>
      </c>
      <c r="L16884" t="s">
        <v>19</v>
      </c>
      <c r="M16884" t="str">
        <f t="shared" si="1160"/>
        <v>http://logeion.uchicago.edu/index.html#0</v>
      </c>
    </row>
    <row r="16885" spans="1:13" ht="15" customHeight="1" x14ac:dyDescent="0.2">
      <c r="A16885" t="s">
        <v>12165</v>
      </c>
      <c r="C16885" t="str">
        <f t="shared" si="1159"/>
        <v/>
      </c>
      <c r="D16885">
        <f t="shared" si="1158"/>
        <v>0</v>
      </c>
      <c r="G16885" t="s">
        <v>61</v>
      </c>
      <c r="H16885">
        <v>1</v>
      </c>
      <c r="I16885">
        <v>0</v>
      </c>
      <c r="J16885">
        <v>0</v>
      </c>
      <c r="K16885">
        <v>1</v>
      </c>
      <c r="L16885" t="s">
        <v>36</v>
      </c>
      <c r="M16885" t="str">
        <f t="shared" si="1160"/>
        <v>http://logeion.uchicago.edu/index.html#0</v>
      </c>
    </row>
    <row r="16886" spans="1:13" ht="15" customHeight="1" x14ac:dyDescent="0.2">
      <c r="A16886" t="s">
        <v>12178</v>
      </c>
      <c r="C16886" t="str">
        <f t="shared" si="1159"/>
        <v/>
      </c>
      <c r="D16886">
        <f t="shared" si="1158"/>
        <v>0</v>
      </c>
      <c r="G16886" t="s">
        <v>21</v>
      </c>
      <c r="H16886">
        <v>2</v>
      </c>
      <c r="I16886">
        <v>0</v>
      </c>
      <c r="J16886">
        <v>0</v>
      </c>
      <c r="K16886">
        <v>0</v>
      </c>
      <c r="L16886" t="s">
        <v>19</v>
      </c>
      <c r="M16886" t="str">
        <f t="shared" si="1160"/>
        <v>http://logeion.uchicago.edu/index.html#0</v>
      </c>
    </row>
    <row r="16887" spans="1:13" ht="15" customHeight="1" x14ac:dyDescent="0.2">
      <c r="A16887" t="s">
        <v>12183</v>
      </c>
      <c r="C16887" t="str">
        <f t="shared" si="1159"/>
        <v/>
      </c>
      <c r="D16887">
        <f t="shared" si="1158"/>
        <v>0</v>
      </c>
      <c r="G16887" t="s">
        <v>155</v>
      </c>
      <c r="H16887">
        <v>3</v>
      </c>
      <c r="I16887">
        <v>0</v>
      </c>
      <c r="J16887">
        <v>0</v>
      </c>
      <c r="K16887">
        <v>0</v>
      </c>
      <c r="L16887" t="s">
        <v>36</v>
      </c>
      <c r="M16887" t="str">
        <f t="shared" si="1160"/>
        <v>http://logeion.uchicago.edu/index.html#0</v>
      </c>
    </row>
    <row r="16888" spans="1:13" ht="15" customHeight="1" x14ac:dyDescent="0.2">
      <c r="A16888" t="s">
        <v>12185</v>
      </c>
      <c r="C16888" t="str">
        <f t="shared" si="1159"/>
        <v/>
      </c>
      <c r="D16888">
        <f t="shared" si="1158"/>
        <v>0</v>
      </c>
      <c r="G16888" t="s">
        <v>61</v>
      </c>
      <c r="H16888">
        <v>1</v>
      </c>
      <c r="I16888">
        <v>0</v>
      </c>
      <c r="J16888">
        <v>0</v>
      </c>
      <c r="K16888">
        <v>0</v>
      </c>
      <c r="L16888" t="s">
        <v>36</v>
      </c>
      <c r="M16888" t="str">
        <f t="shared" si="1160"/>
        <v>http://logeion.uchicago.edu/index.html#0</v>
      </c>
    </row>
    <row r="16889" spans="1:13" ht="15" customHeight="1" x14ac:dyDescent="0.2">
      <c r="A16889" t="s">
        <v>12186</v>
      </c>
      <c r="C16889" t="str">
        <f t="shared" si="1159"/>
        <v/>
      </c>
      <c r="D16889">
        <f t="shared" ref="D16889:D16952" si="1161">IF(ISBLANK(B16889),0,LEFT( C16889, FIND( " ", C16889 ) - 1 ))</f>
        <v>0</v>
      </c>
      <c r="G16889" t="s">
        <v>61</v>
      </c>
      <c r="H16889">
        <v>1</v>
      </c>
      <c r="I16889">
        <v>0</v>
      </c>
      <c r="J16889">
        <v>0</v>
      </c>
      <c r="K16889">
        <v>0</v>
      </c>
      <c r="L16889" t="s">
        <v>36</v>
      </c>
      <c r="M16889" t="str">
        <f t="shared" si="1160"/>
        <v>http://logeion.uchicago.edu/index.html#0</v>
      </c>
    </row>
    <row r="16890" spans="1:13" ht="15" customHeight="1" x14ac:dyDescent="0.2">
      <c r="A16890" t="s">
        <v>12190</v>
      </c>
      <c r="C16890" t="str">
        <f t="shared" si="1159"/>
        <v/>
      </c>
      <c r="D16890">
        <f t="shared" si="1161"/>
        <v>0</v>
      </c>
      <c r="G16890" t="s">
        <v>61</v>
      </c>
      <c r="H16890">
        <v>1</v>
      </c>
      <c r="I16890">
        <v>0</v>
      </c>
      <c r="J16890">
        <v>0</v>
      </c>
      <c r="K16890">
        <v>0</v>
      </c>
      <c r="L16890" t="s">
        <v>36</v>
      </c>
      <c r="M16890" t="str">
        <f t="shared" si="1160"/>
        <v>http://logeion.uchicago.edu/index.html#0</v>
      </c>
    </row>
    <row r="16891" spans="1:13" ht="15" customHeight="1" x14ac:dyDescent="0.2">
      <c r="A16891" t="s">
        <v>12195</v>
      </c>
      <c r="C16891" t="str">
        <f t="shared" si="1159"/>
        <v/>
      </c>
      <c r="D16891">
        <f t="shared" si="1161"/>
        <v>0</v>
      </c>
      <c r="G16891" t="s">
        <v>29</v>
      </c>
      <c r="H16891">
        <v>3</v>
      </c>
      <c r="I16891">
        <v>0</v>
      </c>
      <c r="J16891">
        <v>0</v>
      </c>
      <c r="K16891">
        <v>0</v>
      </c>
      <c r="L16891" t="s">
        <v>19</v>
      </c>
      <c r="M16891" t="str">
        <f t="shared" si="1160"/>
        <v>http://logeion.uchicago.edu/index.html#0</v>
      </c>
    </row>
    <row r="16892" spans="1:13" ht="15" customHeight="1" x14ac:dyDescent="0.2">
      <c r="A16892" t="s">
        <v>12196</v>
      </c>
      <c r="C16892" t="str">
        <f t="shared" si="1159"/>
        <v/>
      </c>
      <c r="D16892">
        <f t="shared" si="1161"/>
        <v>0</v>
      </c>
      <c r="G16892" t="s">
        <v>155</v>
      </c>
      <c r="H16892">
        <v>3</v>
      </c>
      <c r="I16892">
        <v>0</v>
      </c>
      <c r="J16892">
        <v>0</v>
      </c>
      <c r="K16892">
        <v>0</v>
      </c>
      <c r="L16892" t="s">
        <v>36</v>
      </c>
      <c r="M16892" t="str">
        <f t="shared" si="1160"/>
        <v>http://logeion.uchicago.edu/index.html#0</v>
      </c>
    </row>
    <row r="16893" spans="1:13" ht="15" customHeight="1" x14ac:dyDescent="0.2">
      <c r="A16893" t="s">
        <v>12208</v>
      </c>
      <c r="C16893" t="str">
        <f t="shared" si="1159"/>
        <v/>
      </c>
      <c r="D16893">
        <f t="shared" si="1161"/>
        <v>0</v>
      </c>
      <c r="G16893" t="s">
        <v>18</v>
      </c>
      <c r="H16893">
        <v>4</v>
      </c>
      <c r="I16893">
        <v>0</v>
      </c>
      <c r="J16893">
        <v>0</v>
      </c>
      <c r="K16893">
        <v>0</v>
      </c>
      <c r="L16893" t="s">
        <v>19</v>
      </c>
      <c r="M16893" t="str">
        <f t="shared" si="1160"/>
        <v>http://logeion.uchicago.edu/index.html#0</v>
      </c>
    </row>
    <row r="16894" spans="1:13" ht="15" customHeight="1" x14ac:dyDescent="0.2">
      <c r="A16894" t="s">
        <v>12209</v>
      </c>
      <c r="C16894" t="str">
        <f t="shared" si="1159"/>
        <v/>
      </c>
      <c r="D16894">
        <f t="shared" si="1161"/>
        <v>0</v>
      </c>
      <c r="G16894" t="s">
        <v>18</v>
      </c>
      <c r="H16894">
        <v>4</v>
      </c>
      <c r="I16894">
        <v>0</v>
      </c>
      <c r="J16894">
        <v>0</v>
      </c>
      <c r="K16894">
        <v>0</v>
      </c>
      <c r="L16894" t="s">
        <v>19</v>
      </c>
      <c r="M16894" t="str">
        <f t="shared" si="1160"/>
        <v>http://logeion.uchicago.edu/index.html#0</v>
      </c>
    </row>
    <row r="16895" spans="1:13" ht="15" customHeight="1" x14ac:dyDescent="0.2">
      <c r="A16895" t="s">
        <v>12213</v>
      </c>
      <c r="C16895" t="str">
        <f t="shared" si="1159"/>
        <v/>
      </c>
      <c r="D16895">
        <f t="shared" si="1161"/>
        <v>0</v>
      </c>
      <c r="G16895" t="s">
        <v>21</v>
      </c>
      <c r="H16895">
        <v>2</v>
      </c>
      <c r="I16895">
        <v>0</v>
      </c>
      <c r="J16895">
        <v>0</v>
      </c>
      <c r="K16895">
        <v>0</v>
      </c>
      <c r="L16895" t="s">
        <v>19</v>
      </c>
      <c r="M16895" t="str">
        <f t="shared" si="1160"/>
        <v>http://logeion.uchicago.edu/index.html#0</v>
      </c>
    </row>
    <row r="16896" spans="1:13" ht="15" customHeight="1" x14ac:dyDescent="0.2">
      <c r="A16896" t="s">
        <v>12214</v>
      </c>
      <c r="C16896" t="str">
        <f t="shared" si="1159"/>
        <v/>
      </c>
      <c r="D16896">
        <f t="shared" si="1161"/>
        <v>0</v>
      </c>
      <c r="G16896" t="s">
        <v>29</v>
      </c>
      <c r="H16896">
        <v>3</v>
      </c>
      <c r="I16896">
        <v>0</v>
      </c>
      <c r="J16896">
        <v>0</v>
      </c>
      <c r="K16896">
        <v>0</v>
      </c>
      <c r="L16896" t="s">
        <v>19</v>
      </c>
      <c r="M16896" t="str">
        <f t="shared" si="1160"/>
        <v>http://logeion.uchicago.edu/index.html#0</v>
      </c>
    </row>
    <row r="16897" spans="1:13" ht="15" customHeight="1" x14ac:dyDescent="0.2">
      <c r="A16897" t="s">
        <v>12221</v>
      </c>
      <c r="C16897" t="str">
        <f t="shared" si="1159"/>
        <v/>
      </c>
      <c r="D16897">
        <f t="shared" si="1161"/>
        <v>0</v>
      </c>
      <c r="G16897" t="s">
        <v>61</v>
      </c>
      <c r="H16897">
        <v>1</v>
      </c>
      <c r="I16897">
        <v>0</v>
      </c>
      <c r="J16897">
        <v>0</v>
      </c>
      <c r="K16897">
        <v>0</v>
      </c>
      <c r="L16897" t="s">
        <v>36</v>
      </c>
      <c r="M16897" t="str">
        <f t="shared" si="1160"/>
        <v>http://logeion.uchicago.edu/index.html#0</v>
      </c>
    </row>
    <row r="16898" spans="1:13" ht="15" customHeight="1" x14ac:dyDescent="0.2">
      <c r="A16898" t="s">
        <v>12222</v>
      </c>
      <c r="C16898" t="str">
        <f t="shared" si="1159"/>
        <v/>
      </c>
      <c r="D16898">
        <f t="shared" si="1161"/>
        <v>0</v>
      </c>
      <c r="G16898" t="s">
        <v>66</v>
      </c>
      <c r="I16898">
        <v>3</v>
      </c>
      <c r="J16898">
        <v>0</v>
      </c>
      <c r="K16898">
        <v>0</v>
      </c>
      <c r="L16898" t="s">
        <v>24</v>
      </c>
      <c r="M16898" t="str">
        <f t="shared" si="1160"/>
        <v>http://logeion.uchicago.edu/index.html#0</v>
      </c>
    </row>
    <row r="16899" spans="1:13" ht="15" customHeight="1" x14ac:dyDescent="0.2">
      <c r="A16899" t="s">
        <v>12235</v>
      </c>
      <c r="C16899" t="str">
        <f t="shared" si="1159"/>
        <v/>
      </c>
      <c r="D16899">
        <f t="shared" si="1161"/>
        <v>0</v>
      </c>
      <c r="G16899" t="s">
        <v>89</v>
      </c>
      <c r="I16899">
        <v>0</v>
      </c>
      <c r="J16899">
        <v>0</v>
      </c>
      <c r="K16899">
        <v>0</v>
      </c>
      <c r="L16899" t="s">
        <v>90</v>
      </c>
      <c r="M16899" t="str">
        <f t="shared" si="1160"/>
        <v>http://logeion.uchicago.edu/index.html#0</v>
      </c>
    </row>
    <row r="16900" spans="1:13" ht="15" customHeight="1" x14ac:dyDescent="0.2">
      <c r="A16900" t="s">
        <v>12237</v>
      </c>
      <c r="C16900" t="str">
        <f t="shared" si="1159"/>
        <v/>
      </c>
      <c r="D16900">
        <f t="shared" si="1161"/>
        <v>0</v>
      </c>
      <c r="G16900" t="s">
        <v>23</v>
      </c>
      <c r="I16900">
        <v>1</v>
      </c>
      <c r="J16900">
        <v>0</v>
      </c>
      <c r="K16900">
        <v>0</v>
      </c>
      <c r="L16900" t="s">
        <v>24</v>
      </c>
      <c r="M16900" t="str">
        <f t="shared" si="1160"/>
        <v>http://logeion.uchicago.edu/index.html#0</v>
      </c>
    </row>
    <row r="16901" spans="1:13" ht="15" customHeight="1" x14ac:dyDescent="0.2">
      <c r="A16901" t="s">
        <v>12238</v>
      </c>
      <c r="C16901" t="str">
        <f t="shared" si="1159"/>
        <v/>
      </c>
      <c r="D16901">
        <f t="shared" si="1161"/>
        <v>0</v>
      </c>
      <c r="G16901" t="s">
        <v>155</v>
      </c>
      <c r="H16901">
        <v>3</v>
      </c>
      <c r="I16901">
        <v>0</v>
      </c>
      <c r="J16901">
        <v>0</v>
      </c>
      <c r="K16901">
        <v>0</v>
      </c>
      <c r="L16901" t="s">
        <v>36</v>
      </c>
      <c r="M16901" t="str">
        <f t="shared" si="1160"/>
        <v>http://logeion.uchicago.edu/index.html#0</v>
      </c>
    </row>
    <row r="16902" spans="1:13" ht="15" customHeight="1" x14ac:dyDescent="0.2">
      <c r="A16902" t="s">
        <v>12239</v>
      </c>
      <c r="C16902" t="str">
        <f t="shared" si="1159"/>
        <v/>
      </c>
      <c r="D16902">
        <f t="shared" si="1161"/>
        <v>0</v>
      </c>
      <c r="G16902" t="s">
        <v>21</v>
      </c>
      <c r="H16902">
        <v>2</v>
      </c>
      <c r="I16902">
        <v>0</v>
      </c>
      <c r="J16902">
        <v>0</v>
      </c>
      <c r="K16902">
        <v>0</v>
      </c>
      <c r="L16902" t="s">
        <v>19</v>
      </c>
      <c r="M16902" t="str">
        <f t="shared" si="1160"/>
        <v>http://logeion.uchicago.edu/index.html#0</v>
      </c>
    </row>
    <row r="16903" spans="1:13" ht="15" customHeight="1" x14ac:dyDescent="0.2">
      <c r="A16903" t="s">
        <v>12240</v>
      </c>
      <c r="C16903" t="str">
        <f t="shared" si="1159"/>
        <v/>
      </c>
      <c r="D16903">
        <f t="shared" si="1161"/>
        <v>0</v>
      </c>
      <c r="G16903" t="s">
        <v>21</v>
      </c>
      <c r="H16903">
        <v>2</v>
      </c>
      <c r="I16903">
        <v>0</v>
      </c>
      <c r="J16903">
        <v>0</v>
      </c>
      <c r="K16903">
        <v>0</v>
      </c>
      <c r="L16903" t="s">
        <v>19</v>
      </c>
      <c r="M16903" t="str">
        <f t="shared" si="1160"/>
        <v>http://logeion.uchicago.edu/index.html#0</v>
      </c>
    </row>
    <row r="16904" spans="1:13" ht="15" customHeight="1" x14ac:dyDescent="0.2">
      <c r="A16904" t="s">
        <v>12242</v>
      </c>
      <c r="C16904" t="str">
        <f t="shared" si="1159"/>
        <v/>
      </c>
      <c r="D16904">
        <f t="shared" si="1161"/>
        <v>0</v>
      </c>
      <c r="G16904" t="s">
        <v>76</v>
      </c>
      <c r="H16904">
        <v>1</v>
      </c>
      <c r="I16904">
        <v>0</v>
      </c>
      <c r="J16904">
        <v>0</v>
      </c>
      <c r="K16904">
        <v>0</v>
      </c>
      <c r="L16904" t="s">
        <v>19</v>
      </c>
      <c r="M16904" t="str">
        <f t="shared" si="1160"/>
        <v>http://logeion.uchicago.edu/index.html#0</v>
      </c>
    </row>
    <row r="16905" spans="1:13" ht="15" customHeight="1" x14ac:dyDescent="0.2">
      <c r="A16905" t="s">
        <v>12258</v>
      </c>
      <c r="C16905" t="str">
        <f t="shared" si="1159"/>
        <v/>
      </c>
      <c r="D16905">
        <f t="shared" si="1161"/>
        <v>0</v>
      </c>
      <c r="G16905" t="s">
        <v>155</v>
      </c>
      <c r="H16905">
        <v>3</v>
      </c>
      <c r="I16905">
        <v>0</v>
      </c>
      <c r="J16905">
        <v>0</v>
      </c>
      <c r="K16905">
        <v>0</v>
      </c>
      <c r="L16905" t="s">
        <v>36</v>
      </c>
      <c r="M16905" t="str">
        <f t="shared" si="1160"/>
        <v>http://logeion.uchicago.edu/index.html#0</v>
      </c>
    </row>
    <row r="16906" spans="1:13" ht="15" customHeight="1" x14ac:dyDescent="0.2">
      <c r="A16906" t="s">
        <v>12268</v>
      </c>
      <c r="C16906" t="str">
        <f t="shared" si="1159"/>
        <v/>
      </c>
      <c r="D16906">
        <f t="shared" si="1161"/>
        <v>0</v>
      </c>
      <c r="G16906" t="s">
        <v>21</v>
      </c>
      <c r="H16906">
        <v>2</v>
      </c>
      <c r="I16906">
        <v>0</v>
      </c>
      <c r="J16906">
        <v>0</v>
      </c>
      <c r="K16906">
        <v>0</v>
      </c>
      <c r="L16906" t="s">
        <v>19</v>
      </c>
      <c r="M16906" t="str">
        <f t="shared" si="1160"/>
        <v>http://logeion.uchicago.edu/index.html#0</v>
      </c>
    </row>
    <row r="16907" spans="1:13" ht="15" customHeight="1" x14ac:dyDescent="0.2">
      <c r="A16907" t="s">
        <v>12273</v>
      </c>
      <c r="C16907" t="str">
        <f t="shared" si="1159"/>
        <v/>
      </c>
      <c r="D16907">
        <f t="shared" si="1161"/>
        <v>0</v>
      </c>
      <c r="G16907" t="s">
        <v>29</v>
      </c>
      <c r="H16907">
        <v>3</v>
      </c>
      <c r="I16907">
        <v>0</v>
      </c>
      <c r="J16907">
        <v>0</v>
      </c>
      <c r="K16907">
        <v>0</v>
      </c>
      <c r="L16907" t="s">
        <v>19</v>
      </c>
      <c r="M16907" t="str">
        <f t="shared" si="1160"/>
        <v>http://logeion.uchicago.edu/index.html#0</v>
      </c>
    </row>
    <row r="16908" spans="1:13" ht="15" customHeight="1" x14ac:dyDescent="0.2">
      <c r="A16908" t="s">
        <v>12274</v>
      </c>
      <c r="C16908" t="str">
        <f t="shared" si="1159"/>
        <v/>
      </c>
      <c r="D16908">
        <f t="shared" si="1161"/>
        <v>0</v>
      </c>
      <c r="G16908" t="s">
        <v>23</v>
      </c>
      <c r="I16908">
        <v>1</v>
      </c>
      <c r="J16908">
        <v>0</v>
      </c>
      <c r="K16908">
        <v>0</v>
      </c>
      <c r="L16908" t="s">
        <v>24</v>
      </c>
      <c r="M16908" t="str">
        <f t="shared" si="1160"/>
        <v>http://logeion.uchicago.edu/index.html#0</v>
      </c>
    </row>
    <row r="16909" spans="1:13" ht="15" customHeight="1" x14ac:dyDescent="0.2">
      <c r="A16909" t="s">
        <v>12290</v>
      </c>
      <c r="C16909" t="str">
        <f t="shared" si="1159"/>
        <v/>
      </c>
      <c r="D16909">
        <f t="shared" si="1161"/>
        <v>0</v>
      </c>
      <c r="G16909" t="s">
        <v>21</v>
      </c>
      <c r="H16909">
        <v>2</v>
      </c>
      <c r="I16909">
        <v>0</v>
      </c>
      <c r="J16909">
        <v>0</v>
      </c>
      <c r="K16909">
        <v>0</v>
      </c>
      <c r="L16909" t="s">
        <v>19</v>
      </c>
      <c r="M16909" t="str">
        <f t="shared" si="1160"/>
        <v>http://logeion.uchicago.edu/index.html#0</v>
      </c>
    </row>
    <row r="16910" spans="1:13" ht="15" customHeight="1" x14ac:dyDescent="0.2">
      <c r="A16910" t="s">
        <v>12314</v>
      </c>
      <c r="C16910" t="str">
        <f t="shared" si="1159"/>
        <v/>
      </c>
      <c r="D16910">
        <f t="shared" si="1161"/>
        <v>0</v>
      </c>
      <c r="G16910" t="s">
        <v>66</v>
      </c>
      <c r="I16910">
        <v>3</v>
      </c>
      <c r="J16910">
        <v>0</v>
      </c>
      <c r="K16910">
        <v>0</v>
      </c>
      <c r="L16910" t="s">
        <v>24</v>
      </c>
      <c r="M16910" t="str">
        <f t="shared" si="1160"/>
        <v>http://logeion.uchicago.edu/index.html#0</v>
      </c>
    </row>
    <row r="16911" spans="1:13" ht="15" customHeight="1" x14ac:dyDescent="0.2">
      <c r="A16911" t="s">
        <v>12315</v>
      </c>
      <c r="C16911" t="str">
        <f t="shared" si="1159"/>
        <v/>
      </c>
      <c r="D16911">
        <f t="shared" si="1161"/>
        <v>0</v>
      </c>
      <c r="G16911" t="s">
        <v>89</v>
      </c>
      <c r="I16911">
        <v>0</v>
      </c>
      <c r="J16911">
        <v>0</v>
      </c>
      <c r="K16911">
        <v>0</v>
      </c>
      <c r="L16911" t="s">
        <v>90</v>
      </c>
      <c r="M16911" t="str">
        <f t="shared" si="1160"/>
        <v>http://logeion.uchicago.edu/index.html#0</v>
      </c>
    </row>
    <row r="16912" spans="1:13" ht="15" customHeight="1" x14ac:dyDescent="0.2">
      <c r="A16912" t="s">
        <v>12333</v>
      </c>
      <c r="C16912" t="str">
        <f t="shared" si="1159"/>
        <v/>
      </c>
      <c r="D16912">
        <f t="shared" si="1161"/>
        <v>0</v>
      </c>
      <c r="G16912" t="s">
        <v>61</v>
      </c>
      <c r="H16912">
        <v>1</v>
      </c>
      <c r="I16912">
        <v>0</v>
      </c>
      <c r="J16912">
        <v>0</v>
      </c>
      <c r="K16912">
        <v>0</v>
      </c>
      <c r="L16912" t="s">
        <v>36</v>
      </c>
      <c r="M16912" t="str">
        <f t="shared" si="1160"/>
        <v>http://logeion.uchicago.edu/index.html#0</v>
      </c>
    </row>
    <row r="16913" spans="1:13" ht="15" customHeight="1" x14ac:dyDescent="0.2">
      <c r="A16913" t="s">
        <v>12349</v>
      </c>
      <c r="C16913" t="str">
        <f t="shared" si="1159"/>
        <v/>
      </c>
      <c r="D16913">
        <f t="shared" si="1161"/>
        <v>0</v>
      </c>
      <c r="G16913" t="s">
        <v>61</v>
      </c>
      <c r="H16913">
        <v>1</v>
      </c>
      <c r="I16913">
        <v>0</v>
      </c>
      <c r="J16913">
        <v>0</v>
      </c>
      <c r="K16913">
        <v>0</v>
      </c>
      <c r="L16913" t="s">
        <v>36</v>
      </c>
      <c r="M16913" t="str">
        <f t="shared" si="1160"/>
        <v>http://logeion.uchicago.edu/index.html#0</v>
      </c>
    </row>
    <row r="16914" spans="1:13" ht="15" customHeight="1" x14ac:dyDescent="0.2">
      <c r="A16914" t="s">
        <v>12374</v>
      </c>
      <c r="C16914" t="str">
        <f t="shared" si="1159"/>
        <v/>
      </c>
      <c r="D16914">
        <f t="shared" si="1161"/>
        <v>0</v>
      </c>
      <c r="G16914" t="s">
        <v>23</v>
      </c>
      <c r="I16914">
        <v>1</v>
      </c>
      <c r="J16914">
        <v>0</v>
      </c>
      <c r="K16914">
        <v>0</v>
      </c>
      <c r="L16914" t="s">
        <v>24</v>
      </c>
      <c r="M16914" t="str">
        <f t="shared" si="1160"/>
        <v>http://logeion.uchicago.edu/index.html#0</v>
      </c>
    </row>
    <row r="16915" spans="1:13" ht="15" customHeight="1" x14ac:dyDescent="0.2">
      <c r="A16915" t="s">
        <v>12375</v>
      </c>
      <c r="C16915" t="str">
        <f t="shared" si="1159"/>
        <v/>
      </c>
      <c r="D16915">
        <f t="shared" si="1161"/>
        <v>0</v>
      </c>
      <c r="G16915" t="s">
        <v>21</v>
      </c>
      <c r="H16915">
        <v>2</v>
      </c>
      <c r="I16915">
        <v>0</v>
      </c>
      <c r="J16915">
        <v>0</v>
      </c>
      <c r="K16915">
        <v>0</v>
      </c>
      <c r="L16915" t="s">
        <v>19</v>
      </c>
      <c r="M16915" t="str">
        <f t="shared" si="1160"/>
        <v>http://logeion.uchicago.edu/index.html#0</v>
      </c>
    </row>
    <row r="16916" spans="1:13" ht="15" customHeight="1" x14ac:dyDescent="0.2">
      <c r="A16916" t="s">
        <v>12380</v>
      </c>
      <c r="C16916" t="str">
        <f t="shared" ref="C16916:C16979" si="1162">SUBSTITUTE(SUBSTITUTE(SUBSTITUTE(SUBSTITUTE(SUBSTITUTE(SUBSTITUTE(SUBSTITUTE(SUBSTITUTE(SUBSTITUTE(SUBSTITUTE(SUBSTITUTE(B16916, "ā", "a"), "ē", "e"), "ī", "i"), "ō", "o"), "ū", "u"), "ȳ", "y"), "Ā", "A"), "Ē", "E"), "Ī", "I"), "Ō", "O"), "Ū", "U")</f>
        <v/>
      </c>
      <c r="D16916">
        <f t="shared" si="1161"/>
        <v>0</v>
      </c>
      <c r="G16916" t="s">
        <v>76</v>
      </c>
      <c r="H16916">
        <v>1</v>
      </c>
      <c r="I16916">
        <v>0</v>
      </c>
      <c r="J16916">
        <v>0</v>
      </c>
      <c r="K16916">
        <v>0</v>
      </c>
      <c r="L16916" t="s">
        <v>19</v>
      </c>
      <c r="M16916" t="str">
        <f t="shared" si="1160"/>
        <v>http://logeion.uchicago.edu/index.html#0</v>
      </c>
    </row>
    <row r="16917" spans="1:13" ht="15" customHeight="1" x14ac:dyDescent="0.2">
      <c r="A16917" t="s">
        <v>12393</v>
      </c>
      <c r="C16917" t="str">
        <f t="shared" si="1162"/>
        <v/>
      </c>
      <c r="D16917">
        <f t="shared" si="1161"/>
        <v>0</v>
      </c>
      <c r="G16917" t="s">
        <v>76</v>
      </c>
      <c r="H16917">
        <v>1</v>
      </c>
      <c r="I16917">
        <v>0</v>
      </c>
      <c r="J16917">
        <v>0</v>
      </c>
      <c r="K16917">
        <v>0</v>
      </c>
      <c r="L16917" t="s">
        <v>19</v>
      </c>
      <c r="M16917" t="str">
        <f t="shared" si="1160"/>
        <v>http://logeion.uchicago.edu/index.html#0</v>
      </c>
    </row>
    <row r="16918" spans="1:13" ht="15" customHeight="1" x14ac:dyDescent="0.2">
      <c r="A16918" t="s">
        <v>12398</v>
      </c>
      <c r="C16918" t="str">
        <f t="shared" si="1162"/>
        <v/>
      </c>
      <c r="D16918">
        <f t="shared" si="1161"/>
        <v>0</v>
      </c>
      <c r="G16918" t="s">
        <v>76</v>
      </c>
      <c r="H16918">
        <v>1</v>
      </c>
      <c r="I16918">
        <v>0</v>
      </c>
      <c r="J16918">
        <v>0</v>
      </c>
      <c r="K16918">
        <v>0</v>
      </c>
      <c r="L16918" t="s">
        <v>19</v>
      </c>
      <c r="M16918" t="str">
        <f t="shared" si="1160"/>
        <v>http://logeion.uchicago.edu/index.html#0</v>
      </c>
    </row>
    <row r="16919" spans="1:13" ht="15" customHeight="1" x14ac:dyDescent="0.2">
      <c r="A16919" t="s">
        <v>12399</v>
      </c>
      <c r="C16919" t="str">
        <f t="shared" si="1162"/>
        <v/>
      </c>
      <c r="D16919">
        <f t="shared" si="1161"/>
        <v>0</v>
      </c>
      <c r="G16919" t="s">
        <v>29</v>
      </c>
      <c r="H16919">
        <v>3</v>
      </c>
      <c r="I16919">
        <v>0</v>
      </c>
      <c r="J16919">
        <v>0</v>
      </c>
      <c r="K16919">
        <v>0</v>
      </c>
      <c r="L16919" t="s">
        <v>19</v>
      </c>
      <c r="M16919" t="str">
        <f t="shared" si="1160"/>
        <v>http://logeion.uchicago.edu/index.html#0</v>
      </c>
    </row>
    <row r="16920" spans="1:13" ht="15" customHeight="1" x14ac:dyDescent="0.2">
      <c r="A16920" t="s">
        <v>12428</v>
      </c>
      <c r="C16920" t="str">
        <f t="shared" si="1162"/>
        <v/>
      </c>
      <c r="D16920">
        <f t="shared" si="1161"/>
        <v>0</v>
      </c>
      <c r="G16920" t="s">
        <v>29</v>
      </c>
      <c r="H16920">
        <v>3</v>
      </c>
      <c r="I16920">
        <v>0</v>
      </c>
      <c r="J16920">
        <v>0</v>
      </c>
      <c r="K16920">
        <v>0</v>
      </c>
      <c r="L16920" t="s">
        <v>19</v>
      </c>
      <c r="M16920" t="str">
        <f t="shared" si="1160"/>
        <v>http://logeion.uchicago.edu/index.html#0</v>
      </c>
    </row>
    <row r="16921" spans="1:13" ht="15" customHeight="1" x14ac:dyDescent="0.2">
      <c r="A16921" t="s">
        <v>12429</v>
      </c>
      <c r="C16921" t="str">
        <f t="shared" si="1162"/>
        <v/>
      </c>
      <c r="D16921">
        <f t="shared" si="1161"/>
        <v>0</v>
      </c>
      <c r="G16921" t="s">
        <v>21</v>
      </c>
      <c r="H16921">
        <v>2</v>
      </c>
      <c r="I16921">
        <v>0</v>
      </c>
      <c r="J16921">
        <v>0</v>
      </c>
      <c r="K16921">
        <v>0</v>
      </c>
      <c r="L16921" t="s">
        <v>19</v>
      </c>
      <c r="M16921" t="str">
        <f t="shared" si="1160"/>
        <v>http://logeion.uchicago.edu/index.html#0</v>
      </c>
    </row>
    <row r="16922" spans="1:13" ht="15" customHeight="1" x14ac:dyDescent="0.2">
      <c r="A16922" t="s">
        <v>12430</v>
      </c>
      <c r="C16922" t="str">
        <f t="shared" si="1162"/>
        <v/>
      </c>
      <c r="D16922">
        <f t="shared" si="1161"/>
        <v>0</v>
      </c>
      <c r="G16922" t="s">
        <v>21</v>
      </c>
      <c r="H16922">
        <v>2</v>
      </c>
      <c r="I16922">
        <v>0</v>
      </c>
      <c r="J16922">
        <v>0</v>
      </c>
      <c r="K16922">
        <v>0</v>
      </c>
      <c r="L16922" t="s">
        <v>19</v>
      </c>
      <c r="M16922" t="str">
        <f t="shared" si="1160"/>
        <v>http://logeion.uchicago.edu/index.html#0</v>
      </c>
    </row>
    <row r="16923" spans="1:13" ht="15" customHeight="1" x14ac:dyDescent="0.2">
      <c r="A16923" t="s">
        <v>12431</v>
      </c>
      <c r="C16923" t="str">
        <f t="shared" si="1162"/>
        <v/>
      </c>
      <c r="D16923">
        <f t="shared" si="1161"/>
        <v>0</v>
      </c>
      <c r="G16923" t="s">
        <v>61</v>
      </c>
      <c r="H16923">
        <v>1</v>
      </c>
      <c r="I16923">
        <v>0</v>
      </c>
      <c r="J16923">
        <v>0</v>
      </c>
      <c r="K16923">
        <v>0</v>
      </c>
      <c r="L16923" t="s">
        <v>36</v>
      </c>
      <c r="M16923" t="str">
        <f t="shared" si="1160"/>
        <v>http://logeion.uchicago.edu/index.html#0</v>
      </c>
    </row>
    <row r="16924" spans="1:13" ht="15" customHeight="1" x14ac:dyDescent="0.2">
      <c r="A16924" t="s">
        <v>12432</v>
      </c>
      <c r="C16924" t="str">
        <f t="shared" si="1162"/>
        <v/>
      </c>
      <c r="D16924">
        <f t="shared" si="1161"/>
        <v>0</v>
      </c>
      <c r="G16924" t="s">
        <v>61</v>
      </c>
      <c r="H16924">
        <v>1</v>
      </c>
      <c r="I16924">
        <v>0</v>
      </c>
      <c r="J16924">
        <v>0</v>
      </c>
      <c r="K16924">
        <v>0</v>
      </c>
      <c r="L16924" t="s">
        <v>36</v>
      </c>
      <c r="M16924" t="str">
        <f t="shared" si="1160"/>
        <v>http://logeion.uchicago.edu/index.html#0</v>
      </c>
    </row>
    <row r="16925" spans="1:13" ht="15" customHeight="1" x14ac:dyDescent="0.2">
      <c r="A16925" t="s">
        <v>12436</v>
      </c>
      <c r="C16925" t="str">
        <f t="shared" si="1162"/>
        <v/>
      </c>
      <c r="D16925">
        <f t="shared" si="1161"/>
        <v>0</v>
      </c>
      <c r="G16925" t="s">
        <v>76</v>
      </c>
      <c r="H16925">
        <v>1</v>
      </c>
      <c r="I16925">
        <v>0</v>
      </c>
      <c r="J16925">
        <v>0</v>
      </c>
      <c r="K16925">
        <v>0</v>
      </c>
      <c r="L16925" t="s">
        <v>19</v>
      </c>
      <c r="M16925" t="str">
        <f t="shared" si="1160"/>
        <v>http://logeion.uchicago.edu/index.html#0</v>
      </c>
    </row>
    <row r="16926" spans="1:13" ht="15" customHeight="1" x14ac:dyDescent="0.2">
      <c r="A16926" t="s">
        <v>12444</v>
      </c>
      <c r="C16926" t="str">
        <f t="shared" si="1162"/>
        <v/>
      </c>
      <c r="D16926">
        <f t="shared" si="1161"/>
        <v>0</v>
      </c>
      <c r="G16926" t="s">
        <v>155</v>
      </c>
      <c r="H16926">
        <v>3</v>
      </c>
      <c r="I16926">
        <v>0</v>
      </c>
      <c r="J16926">
        <v>0</v>
      </c>
      <c r="K16926">
        <v>0</v>
      </c>
      <c r="L16926" t="s">
        <v>36</v>
      </c>
      <c r="M16926" t="str">
        <f t="shared" si="1160"/>
        <v>http://logeion.uchicago.edu/index.html#0</v>
      </c>
    </row>
    <row r="16927" spans="1:13" ht="15" customHeight="1" x14ac:dyDescent="0.2">
      <c r="A16927" t="s">
        <v>12451</v>
      </c>
      <c r="C16927" t="str">
        <f t="shared" si="1162"/>
        <v/>
      </c>
      <c r="D16927">
        <f t="shared" si="1161"/>
        <v>0</v>
      </c>
      <c r="G16927" t="s">
        <v>18</v>
      </c>
      <c r="H16927">
        <v>4</v>
      </c>
      <c r="I16927">
        <v>0</v>
      </c>
      <c r="J16927">
        <v>0</v>
      </c>
      <c r="K16927">
        <v>0</v>
      </c>
      <c r="L16927" t="s">
        <v>19</v>
      </c>
      <c r="M16927" t="str">
        <f t="shared" si="1160"/>
        <v>http://logeion.uchicago.edu/index.html#0</v>
      </c>
    </row>
    <row r="16928" spans="1:13" ht="15" customHeight="1" x14ac:dyDescent="0.2">
      <c r="A16928" t="s">
        <v>12452</v>
      </c>
      <c r="C16928" t="str">
        <f t="shared" si="1162"/>
        <v/>
      </c>
      <c r="D16928">
        <f t="shared" si="1161"/>
        <v>0</v>
      </c>
      <c r="G16928" t="s">
        <v>61</v>
      </c>
      <c r="H16928">
        <v>1</v>
      </c>
      <c r="I16928">
        <v>0</v>
      </c>
      <c r="J16928">
        <v>0</v>
      </c>
      <c r="K16928">
        <v>0</v>
      </c>
      <c r="L16928" t="s">
        <v>36</v>
      </c>
      <c r="M16928" t="str">
        <f t="shared" si="1160"/>
        <v>http://logeion.uchicago.edu/index.html#0</v>
      </c>
    </row>
    <row r="16929" spans="1:13" ht="15" customHeight="1" x14ac:dyDescent="0.2">
      <c r="A16929" t="s">
        <v>12478</v>
      </c>
      <c r="C16929" t="str">
        <f t="shared" si="1162"/>
        <v/>
      </c>
      <c r="D16929">
        <f t="shared" si="1161"/>
        <v>0</v>
      </c>
      <c r="G16929" t="s">
        <v>21</v>
      </c>
      <c r="H16929">
        <v>2</v>
      </c>
      <c r="I16929">
        <v>0</v>
      </c>
      <c r="J16929">
        <v>0</v>
      </c>
      <c r="K16929">
        <v>1</v>
      </c>
      <c r="L16929" t="s">
        <v>19</v>
      </c>
      <c r="M16929" t="str">
        <f t="shared" si="1160"/>
        <v>http://logeion.uchicago.edu/index.html#0</v>
      </c>
    </row>
    <row r="16930" spans="1:13" ht="15" customHeight="1" x14ac:dyDescent="0.2">
      <c r="A16930" t="s">
        <v>12503</v>
      </c>
      <c r="C16930" t="str">
        <f t="shared" si="1162"/>
        <v/>
      </c>
      <c r="D16930">
        <f t="shared" si="1161"/>
        <v>0</v>
      </c>
      <c r="G16930" t="s">
        <v>23</v>
      </c>
      <c r="I16930">
        <v>1</v>
      </c>
      <c r="J16930">
        <v>0</v>
      </c>
      <c r="K16930">
        <v>0</v>
      </c>
      <c r="L16930" t="s">
        <v>24</v>
      </c>
      <c r="M16930" t="str">
        <f t="shared" si="1160"/>
        <v>http://logeion.uchicago.edu/index.html#0</v>
      </c>
    </row>
    <row r="16931" spans="1:13" ht="15" customHeight="1" x14ac:dyDescent="0.2">
      <c r="A16931" t="s">
        <v>54984</v>
      </c>
      <c r="C16931" t="str">
        <f t="shared" si="1162"/>
        <v/>
      </c>
      <c r="D16931">
        <f t="shared" si="1161"/>
        <v>0</v>
      </c>
      <c r="G16931" t="s">
        <v>21</v>
      </c>
      <c r="H16931">
        <v>2</v>
      </c>
      <c r="K16931">
        <v>1</v>
      </c>
      <c r="L16931" t="s">
        <v>19</v>
      </c>
      <c r="M16931" t="str">
        <f t="shared" ref="M16931:M16994" si="1163">"http://logeion.uchicago.edu/index.html#"&amp;D16931</f>
        <v>http://logeion.uchicago.edu/index.html#0</v>
      </c>
    </row>
    <row r="16932" spans="1:13" ht="15" customHeight="1" x14ac:dyDescent="0.2">
      <c r="A16932" t="s">
        <v>12516</v>
      </c>
      <c r="C16932" t="str">
        <f t="shared" si="1162"/>
        <v/>
      </c>
      <c r="D16932">
        <f t="shared" si="1161"/>
        <v>0</v>
      </c>
      <c r="G16932" t="s">
        <v>21</v>
      </c>
      <c r="H16932">
        <v>2</v>
      </c>
      <c r="I16932">
        <v>0</v>
      </c>
      <c r="J16932">
        <v>0</v>
      </c>
      <c r="K16932">
        <v>0</v>
      </c>
      <c r="L16932" t="s">
        <v>19</v>
      </c>
      <c r="M16932" t="str">
        <f t="shared" si="1163"/>
        <v>http://logeion.uchicago.edu/index.html#0</v>
      </c>
    </row>
    <row r="16933" spans="1:13" ht="15" customHeight="1" x14ac:dyDescent="0.2">
      <c r="A16933" t="s">
        <v>12517</v>
      </c>
      <c r="C16933" t="str">
        <f t="shared" si="1162"/>
        <v/>
      </c>
      <c r="D16933">
        <f t="shared" si="1161"/>
        <v>0</v>
      </c>
      <c r="G16933" t="s">
        <v>21</v>
      </c>
      <c r="H16933">
        <v>2</v>
      </c>
      <c r="I16933">
        <v>0</v>
      </c>
      <c r="J16933">
        <v>0</v>
      </c>
      <c r="K16933">
        <v>0</v>
      </c>
      <c r="L16933" t="s">
        <v>19</v>
      </c>
      <c r="M16933" t="str">
        <f t="shared" si="1163"/>
        <v>http://logeion.uchicago.edu/index.html#0</v>
      </c>
    </row>
    <row r="16934" spans="1:13" ht="15" customHeight="1" x14ac:dyDescent="0.2">
      <c r="A16934" t="s">
        <v>12520</v>
      </c>
      <c r="C16934" t="str">
        <f t="shared" si="1162"/>
        <v/>
      </c>
      <c r="D16934">
        <f t="shared" si="1161"/>
        <v>0</v>
      </c>
      <c r="G16934" t="s">
        <v>23</v>
      </c>
      <c r="I16934">
        <v>1</v>
      </c>
      <c r="J16934">
        <v>0</v>
      </c>
      <c r="K16934">
        <v>0</v>
      </c>
      <c r="L16934" t="s">
        <v>24</v>
      </c>
      <c r="M16934" t="str">
        <f t="shared" si="1163"/>
        <v>http://logeion.uchicago.edu/index.html#0</v>
      </c>
    </row>
    <row r="16935" spans="1:13" ht="15" customHeight="1" x14ac:dyDescent="0.2">
      <c r="A16935" t="s">
        <v>12526</v>
      </c>
      <c r="C16935" t="str">
        <f t="shared" si="1162"/>
        <v/>
      </c>
      <c r="D16935">
        <f t="shared" si="1161"/>
        <v>0</v>
      </c>
      <c r="G16935" t="s">
        <v>76</v>
      </c>
      <c r="H16935">
        <v>1</v>
      </c>
      <c r="I16935">
        <v>0</v>
      </c>
      <c r="J16935">
        <v>0</v>
      </c>
      <c r="K16935">
        <v>0</v>
      </c>
      <c r="L16935" t="s">
        <v>19</v>
      </c>
      <c r="M16935" t="str">
        <f t="shared" si="1163"/>
        <v>http://logeion.uchicago.edu/index.html#0</v>
      </c>
    </row>
    <row r="16936" spans="1:13" ht="15" customHeight="1" x14ac:dyDescent="0.2">
      <c r="A16936" t="s">
        <v>12538</v>
      </c>
      <c r="C16936" t="str">
        <f t="shared" si="1162"/>
        <v/>
      </c>
      <c r="D16936">
        <f t="shared" si="1161"/>
        <v>0</v>
      </c>
      <c r="G16936" t="s">
        <v>23</v>
      </c>
      <c r="I16936">
        <v>1</v>
      </c>
      <c r="J16936">
        <v>0</v>
      </c>
      <c r="K16936">
        <v>0</v>
      </c>
      <c r="L16936" t="s">
        <v>24</v>
      </c>
      <c r="M16936" t="str">
        <f t="shared" si="1163"/>
        <v>http://logeion.uchicago.edu/index.html#0</v>
      </c>
    </row>
    <row r="16937" spans="1:13" ht="15" customHeight="1" x14ac:dyDescent="0.2">
      <c r="A16937" t="s">
        <v>12551</v>
      </c>
      <c r="C16937" t="str">
        <f t="shared" si="1162"/>
        <v/>
      </c>
      <c r="D16937">
        <f t="shared" si="1161"/>
        <v>0</v>
      </c>
      <c r="E16937" t="s">
        <v>12552</v>
      </c>
      <c r="F16937" t="s">
        <v>12553</v>
      </c>
      <c r="G16937" t="s">
        <v>43</v>
      </c>
      <c r="H16937">
        <v>6</v>
      </c>
      <c r="I16937">
        <v>0</v>
      </c>
      <c r="J16937">
        <v>0</v>
      </c>
      <c r="K16937">
        <v>1</v>
      </c>
      <c r="L16937" t="s">
        <v>19</v>
      </c>
      <c r="M16937" t="str">
        <f t="shared" si="1163"/>
        <v>http://logeion.uchicago.edu/index.html#0</v>
      </c>
    </row>
    <row r="16938" spans="1:13" ht="15" customHeight="1" x14ac:dyDescent="0.2">
      <c r="A16938" t="s">
        <v>12557</v>
      </c>
      <c r="C16938" t="str">
        <f t="shared" si="1162"/>
        <v/>
      </c>
      <c r="D16938">
        <f t="shared" si="1161"/>
        <v>0</v>
      </c>
      <c r="G16938" t="s">
        <v>76</v>
      </c>
      <c r="H16938">
        <v>1</v>
      </c>
      <c r="I16938">
        <v>0</v>
      </c>
      <c r="J16938">
        <v>0</v>
      </c>
      <c r="K16938">
        <v>0</v>
      </c>
      <c r="L16938" t="s">
        <v>19</v>
      </c>
      <c r="M16938" t="str">
        <f t="shared" si="1163"/>
        <v>http://logeion.uchicago.edu/index.html#0</v>
      </c>
    </row>
    <row r="16939" spans="1:13" ht="15" customHeight="1" x14ac:dyDescent="0.2">
      <c r="A16939" t="s">
        <v>12558</v>
      </c>
      <c r="C16939" t="str">
        <f t="shared" si="1162"/>
        <v/>
      </c>
      <c r="D16939">
        <f t="shared" si="1161"/>
        <v>0</v>
      </c>
      <c r="G16939" t="s">
        <v>101</v>
      </c>
      <c r="I16939">
        <v>3</v>
      </c>
      <c r="J16939">
        <v>0</v>
      </c>
      <c r="K16939">
        <v>0</v>
      </c>
      <c r="L16939" t="s">
        <v>24</v>
      </c>
      <c r="M16939" t="str">
        <f t="shared" si="1163"/>
        <v>http://logeion.uchicago.edu/index.html#0</v>
      </c>
    </row>
    <row r="16940" spans="1:13" ht="15" customHeight="1" x14ac:dyDescent="0.2">
      <c r="A16940" t="s">
        <v>12578</v>
      </c>
      <c r="C16940" t="str">
        <f t="shared" si="1162"/>
        <v/>
      </c>
      <c r="D16940">
        <f t="shared" si="1161"/>
        <v>0</v>
      </c>
      <c r="G16940" t="s">
        <v>76</v>
      </c>
      <c r="H16940">
        <v>1</v>
      </c>
      <c r="I16940">
        <v>0</v>
      </c>
      <c r="J16940">
        <v>0</v>
      </c>
      <c r="K16940">
        <v>0</v>
      </c>
      <c r="L16940" t="s">
        <v>19</v>
      </c>
      <c r="M16940" t="str">
        <f t="shared" si="1163"/>
        <v>http://logeion.uchicago.edu/index.html#0</v>
      </c>
    </row>
    <row r="16941" spans="1:13" ht="15" customHeight="1" x14ac:dyDescent="0.2">
      <c r="A16941" t="s">
        <v>12587</v>
      </c>
      <c r="C16941" t="str">
        <f t="shared" si="1162"/>
        <v/>
      </c>
      <c r="D16941">
        <f t="shared" si="1161"/>
        <v>0</v>
      </c>
      <c r="G16941" t="s">
        <v>29</v>
      </c>
      <c r="H16941">
        <v>3</v>
      </c>
      <c r="I16941">
        <v>0</v>
      </c>
      <c r="J16941">
        <v>0</v>
      </c>
      <c r="K16941">
        <v>0</v>
      </c>
      <c r="L16941" t="s">
        <v>19</v>
      </c>
      <c r="M16941" t="str">
        <f t="shared" si="1163"/>
        <v>http://logeion.uchicago.edu/index.html#0</v>
      </c>
    </row>
    <row r="16942" spans="1:13" ht="15" customHeight="1" x14ac:dyDescent="0.2">
      <c r="A16942" t="s">
        <v>12588</v>
      </c>
      <c r="C16942" t="str">
        <f t="shared" si="1162"/>
        <v/>
      </c>
      <c r="D16942">
        <f t="shared" si="1161"/>
        <v>0</v>
      </c>
      <c r="G16942" t="s">
        <v>35</v>
      </c>
      <c r="H16942">
        <v>5</v>
      </c>
      <c r="I16942">
        <v>0</v>
      </c>
      <c r="J16942">
        <v>0</v>
      </c>
      <c r="K16942">
        <v>0</v>
      </c>
      <c r="L16942" t="s">
        <v>36</v>
      </c>
      <c r="M16942" t="str">
        <f t="shared" si="1163"/>
        <v>http://logeion.uchicago.edu/index.html#0</v>
      </c>
    </row>
    <row r="16943" spans="1:13" ht="15" customHeight="1" x14ac:dyDescent="0.2">
      <c r="A16943" t="s">
        <v>12597</v>
      </c>
      <c r="C16943" t="str">
        <f t="shared" si="1162"/>
        <v/>
      </c>
      <c r="D16943">
        <f t="shared" si="1161"/>
        <v>0</v>
      </c>
      <c r="G16943" t="s">
        <v>35</v>
      </c>
      <c r="H16943">
        <v>5</v>
      </c>
      <c r="I16943">
        <v>0</v>
      </c>
      <c r="J16943">
        <v>0</v>
      </c>
      <c r="K16943">
        <v>0</v>
      </c>
      <c r="L16943" t="s">
        <v>36</v>
      </c>
      <c r="M16943" t="str">
        <f t="shared" si="1163"/>
        <v>http://logeion.uchicago.edu/index.html#0</v>
      </c>
    </row>
    <row r="16944" spans="1:13" ht="15" customHeight="1" x14ac:dyDescent="0.2">
      <c r="A16944" t="s">
        <v>12622</v>
      </c>
      <c r="C16944" t="str">
        <f t="shared" si="1162"/>
        <v/>
      </c>
      <c r="D16944">
        <f t="shared" si="1161"/>
        <v>0</v>
      </c>
      <c r="G16944" t="s">
        <v>21</v>
      </c>
      <c r="H16944">
        <v>2</v>
      </c>
      <c r="I16944">
        <v>0</v>
      </c>
      <c r="J16944">
        <v>0</v>
      </c>
      <c r="K16944">
        <v>1</v>
      </c>
      <c r="L16944" t="s">
        <v>19</v>
      </c>
      <c r="M16944" t="str">
        <f t="shared" si="1163"/>
        <v>http://logeion.uchicago.edu/index.html#0</v>
      </c>
    </row>
    <row r="16945" spans="1:13" ht="15" customHeight="1" x14ac:dyDescent="0.2">
      <c r="A16945" t="s">
        <v>12626</v>
      </c>
      <c r="C16945" t="str">
        <f t="shared" si="1162"/>
        <v/>
      </c>
      <c r="D16945">
        <f t="shared" si="1161"/>
        <v>0</v>
      </c>
      <c r="G16945" t="s">
        <v>21</v>
      </c>
      <c r="H16945">
        <v>2</v>
      </c>
      <c r="I16945">
        <v>0</v>
      </c>
      <c r="J16945">
        <v>0</v>
      </c>
      <c r="K16945">
        <v>1</v>
      </c>
      <c r="L16945" t="s">
        <v>19</v>
      </c>
      <c r="M16945" t="str">
        <f t="shared" si="1163"/>
        <v>http://logeion.uchicago.edu/index.html#0</v>
      </c>
    </row>
    <row r="16946" spans="1:13" ht="15" customHeight="1" x14ac:dyDescent="0.2">
      <c r="A16946" t="s">
        <v>12642</v>
      </c>
      <c r="C16946" t="str">
        <f t="shared" si="1162"/>
        <v/>
      </c>
      <c r="D16946">
        <f t="shared" si="1161"/>
        <v>0</v>
      </c>
      <c r="G16946" t="s">
        <v>76</v>
      </c>
      <c r="H16946">
        <v>1</v>
      </c>
      <c r="I16946">
        <v>0</v>
      </c>
      <c r="J16946">
        <v>0</v>
      </c>
      <c r="K16946">
        <v>0</v>
      </c>
      <c r="L16946" t="s">
        <v>19</v>
      </c>
      <c r="M16946" t="str">
        <f t="shared" si="1163"/>
        <v>http://logeion.uchicago.edu/index.html#0</v>
      </c>
    </row>
    <row r="16947" spans="1:13" ht="15" customHeight="1" x14ac:dyDescent="0.2">
      <c r="A16947" t="s">
        <v>12643</v>
      </c>
      <c r="C16947" t="str">
        <f t="shared" si="1162"/>
        <v/>
      </c>
      <c r="D16947">
        <f t="shared" si="1161"/>
        <v>0</v>
      </c>
      <c r="G16947" t="s">
        <v>29</v>
      </c>
      <c r="H16947">
        <v>3</v>
      </c>
      <c r="I16947">
        <v>0</v>
      </c>
      <c r="J16947">
        <v>0</v>
      </c>
      <c r="K16947">
        <v>0</v>
      </c>
      <c r="L16947" t="s">
        <v>19</v>
      </c>
      <c r="M16947" t="str">
        <f t="shared" si="1163"/>
        <v>http://logeion.uchicago.edu/index.html#0</v>
      </c>
    </row>
    <row r="16948" spans="1:13" ht="15" customHeight="1" x14ac:dyDescent="0.2">
      <c r="A16948" t="s">
        <v>12644</v>
      </c>
      <c r="C16948" t="str">
        <f t="shared" si="1162"/>
        <v/>
      </c>
      <c r="D16948">
        <f t="shared" si="1161"/>
        <v>0</v>
      </c>
      <c r="G16948" t="s">
        <v>21</v>
      </c>
      <c r="H16948">
        <v>2</v>
      </c>
      <c r="I16948">
        <v>0</v>
      </c>
      <c r="J16948">
        <v>0</v>
      </c>
      <c r="K16948">
        <v>0</v>
      </c>
      <c r="L16948" t="s">
        <v>19</v>
      </c>
      <c r="M16948" t="str">
        <f t="shared" si="1163"/>
        <v>http://logeion.uchicago.edu/index.html#0</v>
      </c>
    </row>
    <row r="16949" spans="1:13" ht="15" customHeight="1" x14ac:dyDescent="0.2">
      <c r="A16949" t="s">
        <v>12668</v>
      </c>
      <c r="C16949" t="str">
        <f t="shared" si="1162"/>
        <v/>
      </c>
      <c r="D16949">
        <f t="shared" si="1161"/>
        <v>0</v>
      </c>
      <c r="E16949" t="s">
        <v>12669</v>
      </c>
      <c r="F16949" t="s">
        <v>12670</v>
      </c>
      <c r="G16949" t="s">
        <v>346</v>
      </c>
      <c r="H16949">
        <v>6</v>
      </c>
      <c r="I16949">
        <v>0</v>
      </c>
      <c r="J16949">
        <v>0</v>
      </c>
      <c r="K16949">
        <v>1</v>
      </c>
      <c r="L16949" t="s">
        <v>19</v>
      </c>
      <c r="M16949" t="str">
        <f t="shared" si="1163"/>
        <v>http://logeion.uchicago.edu/index.html#0</v>
      </c>
    </row>
    <row r="16950" spans="1:13" ht="15" customHeight="1" x14ac:dyDescent="0.2">
      <c r="A16950" t="s">
        <v>12671</v>
      </c>
      <c r="C16950" t="str">
        <f t="shared" si="1162"/>
        <v/>
      </c>
      <c r="D16950">
        <f t="shared" si="1161"/>
        <v>0</v>
      </c>
      <c r="E16950" t="s">
        <v>12672</v>
      </c>
      <c r="F16950" t="s">
        <v>12673</v>
      </c>
      <c r="G16950" t="s">
        <v>346</v>
      </c>
      <c r="H16950">
        <v>6</v>
      </c>
      <c r="I16950">
        <v>0</v>
      </c>
      <c r="J16950">
        <v>0</v>
      </c>
      <c r="K16950">
        <v>1</v>
      </c>
      <c r="L16950" t="s">
        <v>19</v>
      </c>
      <c r="M16950" t="str">
        <f t="shared" si="1163"/>
        <v>http://logeion.uchicago.edu/index.html#0</v>
      </c>
    </row>
    <row r="16951" spans="1:13" ht="15" customHeight="1" x14ac:dyDescent="0.2">
      <c r="A16951" t="s">
        <v>12674</v>
      </c>
      <c r="C16951" t="str">
        <f t="shared" si="1162"/>
        <v/>
      </c>
      <c r="D16951">
        <f t="shared" si="1161"/>
        <v>0</v>
      </c>
      <c r="E16951" t="s">
        <v>12675</v>
      </c>
      <c r="F16951" t="s">
        <v>12675</v>
      </c>
      <c r="G16951" t="s">
        <v>346</v>
      </c>
      <c r="H16951">
        <v>6</v>
      </c>
      <c r="I16951">
        <v>0</v>
      </c>
      <c r="J16951">
        <v>0</v>
      </c>
      <c r="K16951">
        <v>1</v>
      </c>
      <c r="L16951" t="s">
        <v>19</v>
      </c>
      <c r="M16951" t="str">
        <f t="shared" si="1163"/>
        <v>http://logeion.uchicago.edu/index.html#0</v>
      </c>
    </row>
    <row r="16952" spans="1:13" ht="15" customHeight="1" x14ac:dyDescent="0.2">
      <c r="A16952" t="s">
        <v>12676</v>
      </c>
      <c r="C16952" t="str">
        <f t="shared" si="1162"/>
        <v/>
      </c>
      <c r="D16952">
        <f t="shared" si="1161"/>
        <v>0</v>
      </c>
      <c r="E16952" t="s">
        <v>12677</v>
      </c>
      <c r="F16952" t="s">
        <v>12678</v>
      </c>
      <c r="G16952" t="s">
        <v>346</v>
      </c>
      <c r="H16952">
        <v>6</v>
      </c>
      <c r="I16952">
        <v>0</v>
      </c>
      <c r="J16952">
        <v>0</v>
      </c>
      <c r="K16952">
        <v>1</v>
      </c>
      <c r="L16952" t="s">
        <v>19</v>
      </c>
      <c r="M16952" t="str">
        <f t="shared" si="1163"/>
        <v>http://logeion.uchicago.edu/index.html#0</v>
      </c>
    </row>
    <row r="16953" spans="1:13" ht="15" customHeight="1" x14ac:dyDescent="0.2">
      <c r="A16953" t="s">
        <v>12679</v>
      </c>
      <c r="C16953" t="str">
        <f t="shared" si="1162"/>
        <v/>
      </c>
      <c r="D16953">
        <f t="shared" ref="D16953:D17016" si="1164">IF(ISBLANK(B16953),0,LEFT( C16953, FIND( " ", C16953 ) - 1 ))</f>
        <v>0</v>
      </c>
      <c r="E16953" t="s">
        <v>12680</v>
      </c>
      <c r="F16953" t="s">
        <v>12681</v>
      </c>
      <c r="G16953" t="s">
        <v>346</v>
      </c>
      <c r="H16953">
        <v>6</v>
      </c>
      <c r="I16953">
        <v>0</v>
      </c>
      <c r="J16953">
        <v>0</v>
      </c>
      <c r="K16953">
        <v>1</v>
      </c>
      <c r="L16953" t="s">
        <v>19</v>
      </c>
      <c r="M16953" t="str">
        <f t="shared" si="1163"/>
        <v>http://logeion.uchicago.edu/index.html#0</v>
      </c>
    </row>
    <row r="16954" spans="1:13" ht="15" customHeight="1" x14ac:dyDescent="0.2">
      <c r="A16954" t="s">
        <v>12682</v>
      </c>
      <c r="C16954" t="str">
        <f t="shared" si="1162"/>
        <v/>
      </c>
      <c r="D16954">
        <f t="shared" si="1164"/>
        <v>0</v>
      </c>
      <c r="E16954" t="s">
        <v>12683</v>
      </c>
      <c r="F16954" t="s">
        <v>12684</v>
      </c>
      <c r="G16954" t="s">
        <v>346</v>
      </c>
      <c r="H16954">
        <v>6</v>
      </c>
      <c r="I16954">
        <v>0</v>
      </c>
      <c r="J16954">
        <v>0</v>
      </c>
      <c r="K16954">
        <v>1</v>
      </c>
      <c r="L16954" t="s">
        <v>19</v>
      </c>
      <c r="M16954" t="str">
        <f t="shared" si="1163"/>
        <v>http://logeion.uchicago.edu/index.html#0</v>
      </c>
    </row>
    <row r="16955" spans="1:13" ht="15" customHeight="1" x14ac:dyDescent="0.2">
      <c r="A16955" t="s">
        <v>12685</v>
      </c>
      <c r="C16955" t="str">
        <f t="shared" si="1162"/>
        <v/>
      </c>
      <c r="D16955">
        <f t="shared" si="1164"/>
        <v>0</v>
      </c>
      <c r="G16955" t="s">
        <v>346</v>
      </c>
      <c r="H16955">
        <v>6</v>
      </c>
      <c r="I16955">
        <v>0</v>
      </c>
      <c r="J16955">
        <v>0</v>
      </c>
      <c r="K16955">
        <v>0</v>
      </c>
      <c r="L16955" t="s">
        <v>19</v>
      </c>
      <c r="M16955" t="str">
        <f t="shared" si="1163"/>
        <v>http://logeion.uchicago.edu/index.html#0</v>
      </c>
    </row>
    <row r="16956" spans="1:13" ht="15" customHeight="1" x14ac:dyDescent="0.2">
      <c r="A16956" t="s">
        <v>12686</v>
      </c>
      <c r="C16956" t="str">
        <f t="shared" si="1162"/>
        <v/>
      </c>
      <c r="D16956">
        <f t="shared" si="1164"/>
        <v>0</v>
      </c>
      <c r="G16956" t="s">
        <v>21</v>
      </c>
      <c r="H16956">
        <v>2</v>
      </c>
      <c r="I16956">
        <v>0</v>
      </c>
      <c r="J16956">
        <v>0</v>
      </c>
      <c r="K16956">
        <v>1</v>
      </c>
      <c r="L16956" t="s">
        <v>19</v>
      </c>
      <c r="M16956" t="str">
        <f t="shared" si="1163"/>
        <v>http://logeion.uchicago.edu/index.html#0</v>
      </c>
    </row>
    <row r="16957" spans="1:13" ht="15" customHeight="1" x14ac:dyDescent="0.2">
      <c r="A16957" t="s">
        <v>12707</v>
      </c>
      <c r="C16957" t="str">
        <f t="shared" si="1162"/>
        <v/>
      </c>
      <c r="D16957">
        <f t="shared" si="1164"/>
        <v>0</v>
      </c>
      <c r="G16957" t="s">
        <v>61</v>
      </c>
      <c r="H16957">
        <v>1</v>
      </c>
      <c r="I16957">
        <v>0</v>
      </c>
      <c r="J16957">
        <v>0</v>
      </c>
      <c r="K16957">
        <v>0</v>
      </c>
      <c r="L16957" t="s">
        <v>36</v>
      </c>
      <c r="M16957" t="str">
        <f t="shared" si="1163"/>
        <v>http://logeion.uchicago.edu/index.html#0</v>
      </c>
    </row>
    <row r="16958" spans="1:13" ht="15" customHeight="1" x14ac:dyDescent="0.2">
      <c r="A16958" t="s">
        <v>12708</v>
      </c>
      <c r="C16958" t="str">
        <f t="shared" si="1162"/>
        <v/>
      </c>
      <c r="D16958">
        <f t="shared" si="1164"/>
        <v>0</v>
      </c>
      <c r="G16958" t="s">
        <v>61</v>
      </c>
      <c r="H16958">
        <v>1</v>
      </c>
      <c r="I16958">
        <v>0</v>
      </c>
      <c r="J16958">
        <v>0</v>
      </c>
      <c r="K16958">
        <v>1</v>
      </c>
      <c r="L16958" t="s">
        <v>36</v>
      </c>
      <c r="M16958" t="str">
        <f t="shared" si="1163"/>
        <v>http://logeion.uchicago.edu/index.html#0</v>
      </c>
    </row>
    <row r="16959" spans="1:13" ht="15" customHeight="1" x14ac:dyDescent="0.2">
      <c r="A16959" t="s">
        <v>12781</v>
      </c>
      <c r="C16959" t="str">
        <f t="shared" si="1162"/>
        <v/>
      </c>
      <c r="D16959">
        <f t="shared" si="1164"/>
        <v>0</v>
      </c>
      <c r="E16959" t="s">
        <v>12782</v>
      </c>
      <c r="F16959" t="s">
        <v>12783</v>
      </c>
      <c r="G16959" t="s">
        <v>346</v>
      </c>
      <c r="H16959">
        <v>6</v>
      </c>
      <c r="I16959">
        <v>0</v>
      </c>
      <c r="J16959">
        <v>0</v>
      </c>
      <c r="K16959">
        <v>1</v>
      </c>
      <c r="L16959" t="s">
        <v>19</v>
      </c>
      <c r="M16959" t="str">
        <f t="shared" si="1163"/>
        <v>http://logeion.uchicago.edu/index.html#0</v>
      </c>
    </row>
    <row r="16960" spans="1:13" ht="15" customHeight="1" x14ac:dyDescent="0.2">
      <c r="A16960" t="s">
        <v>12791</v>
      </c>
      <c r="C16960" t="str">
        <f t="shared" si="1162"/>
        <v/>
      </c>
      <c r="D16960">
        <f t="shared" si="1164"/>
        <v>0</v>
      </c>
      <c r="E16960" t="s">
        <v>12792</v>
      </c>
      <c r="F16960" t="s">
        <v>12793</v>
      </c>
      <c r="G16960" t="s">
        <v>346</v>
      </c>
      <c r="H16960">
        <v>6</v>
      </c>
      <c r="I16960">
        <v>0</v>
      </c>
      <c r="J16960">
        <v>0</v>
      </c>
      <c r="K16960">
        <v>1</v>
      </c>
      <c r="L16960" t="s">
        <v>19</v>
      </c>
      <c r="M16960" t="str">
        <f t="shared" si="1163"/>
        <v>http://logeion.uchicago.edu/index.html#0</v>
      </c>
    </row>
    <row r="16961" spans="1:13" ht="15" customHeight="1" x14ac:dyDescent="0.2">
      <c r="A16961" t="s">
        <v>12797</v>
      </c>
      <c r="C16961" t="str">
        <f t="shared" si="1162"/>
        <v/>
      </c>
      <c r="D16961">
        <f t="shared" si="1164"/>
        <v>0</v>
      </c>
      <c r="E16961" t="s">
        <v>12798</v>
      </c>
      <c r="F16961" t="s">
        <v>12799</v>
      </c>
      <c r="G16961" t="s">
        <v>346</v>
      </c>
      <c r="H16961">
        <v>6</v>
      </c>
      <c r="I16961">
        <v>0</v>
      </c>
      <c r="J16961">
        <v>0</v>
      </c>
      <c r="K16961">
        <v>1</v>
      </c>
      <c r="L16961" t="s">
        <v>19</v>
      </c>
      <c r="M16961" t="str">
        <f t="shared" si="1163"/>
        <v>http://logeion.uchicago.edu/index.html#0</v>
      </c>
    </row>
    <row r="16962" spans="1:13" ht="15" customHeight="1" x14ac:dyDescent="0.2">
      <c r="A16962" t="s">
        <v>12804</v>
      </c>
      <c r="C16962" t="str">
        <f t="shared" si="1162"/>
        <v/>
      </c>
      <c r="D16962">
        <f t="shared" si="1164"/>
        <v>0</v>
      </c>
      <c r="G16962" t="s">
        <v>3221</v>
      </c>
      <c r="H16962">
        <v>5</v>
      </c>
      <c r="I16962">
        <v>0</v>
      </c>
      <c r="J16962">
        <v>0</v>
      </c>
      <c r="K16962">
        <v>0</v>
      </c>
      <c r="L16962" t="s">
        <v>36</v>
      </c>
      <c r="M16962" t="str">
        <f t="shared" si="1163"/>
        <v>http://logeion.uchicago.edu/index.html#0</v>
      </c>
    </row>
    <row r="16963" spans="1:13" ht="15" customHeight="1" x14ac:dyDescent="0.2">
      <c r="A16963" t="s">
        <v>12809</v>
      </c>
      <c r="C16963" t="str">
        <f t="shared" si="1162"/>
        <v/>
      </c>
      <c r="D16963">
        <f t="shared" si="1164"/>
        <v>0</v>
      </c>
      <c r="G16963" t="s">
        <v>61</v>
      </c>
      <c r="H16963">
        <v>1</v>
      </c>
      <c r="I16963">
        <v>0</v>
      </c>
      <c r="J16963">
        <v>0</v>
      </c>
      <c r="K16963">
        <v>0</v>
      </c>
      <c r="L16963" t="s">
        <v>36</v>
      </c>
      <c r="M16963" t="str">
        <f t="shared" si="1163"/>
        <v>http://logeion.uchicago.edu/index.html#0</v>
      </c>
    </row>
    <row r="16964" spans="1:13" ht="15" customHeight="1" x14ac:dyDescent="0.2">
      <c r="A16964" t="s">
        <v>12810</v>
      </c>
      <c r="C16964" t="str">
        <f t="shared" si="1162"/>
        <v/>
      </c>
      <c r="D16964">
        <f t="shared" si="1164"/>
        <v>0</v>
      </c>
      <c r="G16964" t="s">
        <v>18</v>
      </c>
      <c r="H16964">
        <v>4</v>
      </c>
      <c r="I16964">
        <v>0</v>
      </c>
      <c r="J16964">
        <v>0</v>
      </c>
      <c r="K16964">
        <v>0</v>
      </c>
      <c r="L16964" t="s">
        <v>19</v>
      </c>
      <c r="M16964" t="str">
        <f t="shared" si="1163"/>
        <v>http://logeion.uchicago.edu/index.html#0</v>
      </c>
    </row>
    <row r="16965" spans="1:13" ht="15" customHeight="1" x14ac:dyDescent="0.2">
      <c r="A16965" t="s">
        <v>12811</v>
      </c>
      <c r="C16965" t="str">
        <f t="shared" si="1162"/>
        <v/>
      </c>
      <c r="D16965">
        <f t="shared" si="1164"/>
        <v>0</v>
      </c>
      <c r="G16965" t="s">
        <v>61</v>
      </c>
      <c r="H16965">
        <v>1</v>
      </c>
      <c r="I16965">
        <v>0</v>
      </c>
      <c r="J16965">
        <v>0</v>
      </c>
      <c r="K16965">
        <v>0</v>
      </c>
      <c r="L16965" t="s">
        <v>36</v>
      </c>
      <c r="M16965" t="str">
        <f t="shared" si="1163"/>
        <v>http://logeion.uchicago.edu/index.html#0</v>
      </c>
    </row>
    <row r="16966" spans="1:13" ht="15" customHeight="1" x14ac:dyDescent="0.2">
      <c r="A16966" t="s">
        <v>56443</v>
      </c>
      <c r="C16966" t="str">
        <f t="shared" si="1162"/>
        <v/>
      </c>
      <c r="D16966">
        <f t="shared" si="1164"/>
        <v>0</v>
      </c>
      <c r="G16966" t="s">
        <v>346</v>
      </c>
      <c r="H16966">
        <v>6</v>
      </c>
      <c r="K16966">
        <v>1</v>
      </c>
      <c r="L16966" t="s">
        <v>19</v>
      </c>
      <c r="M16966" t="str">
        <f t="shared" si="1163"/>
        <v>http://logeion.uchicago.edu/index.html#0</v>
      </c>
    </row>
    <row r="16967" spans="1:13" ht="15" customHeight="1" x14ac:dyDescent="0.2">
      <c r="A16967" t="s">
        <v>12843</v>
      </c>
      <c r="C16967" t="str">
        <f t="shared" si="1162"/>
        <v/>
      </c>
      <c r="D16967">
        <f t="shared" si="1164"/>
        <v>0</v>
      </c>
      <c r="E16967" t="s">
        <v>12844</v>
      </c>
      <c r="F16967" t="s">
        <v>12845</v>
      </c>
      <c r="G16967" t="s">
        <v>346</v>
      </c>
      <c r="H16967">
        <v>6</v>
      </c>
      <c r="I16967">
        <v>0</v>
      </c>
      <c r="J16967">
        <v>0</v>
      </c>
      <c r="K16967">
        <v>1</v>
      </c>
      <c r="L16967" t="s">
        <v>19</v>
      </c>
      <c r="M16967" t="str">
        <f t="shared" si="1163"/>
        <v>http://logeion.uchicago.edu/index.html#0</v>
      </c>
    </row>
    <row r="16968" spans="1:13" ht="15" customHeight="1" x14ac:dyDescent="0.2">
      <c r="A16968" t="s">
        <v>12850</v>
      </c>
      <c r="C16968" t="str">
        <f t="shared" si="1162"/>
        <v/>
      </c>
      <c r="D16968">
        <f t="shared" si="1164"/>
        <v>0</v>
      </c>
      <c r="G16968" t="s">
        <v>155</v>
      </c>
      <c r="H16968">
        <v>3</v>
      </c>
      <c r="I16968">
        <v>0</v>
      </c>
      <c r="J16968">
        <v>0</v>
      </c>
      <c r="K16968">
        <v>0</v>
      </c>
      <c r="L16968" t="s">
        <v>36</v>
      </c>
      <c r="M16968" t="str">
        <f t="shared" si="1163"/>
        <v>http://logeion.uchicago.edu/index.html#0</v>
      </c>
    </row>
    <row r="16969" spans="1:13" ht="15" customHeight="1" x14ac:dyDescent="0.2">
      <c r="A16969" t="s">
        <v>12887</v>
      </c>
      <c r="C16969" t="str">
        <f t="shared" si="1162"/>
        <v/>
      </c>
      <c r="D16969">
        <f t="shared" si="1164"/>
        <v>0</v>
      </c>
      <c r="G16969" t="s">
        <v>21</v>
      </c>
      <c r="H16969">
        <v>2</v>
      </c>
      <c r="I16969">
        <v>0</v>
      </c>
      <c r="J16969">
        <v>0</v>
      </c>
      <c r="K16969">
        <v>1</v>
      </c>
      <c r="L16969" t="s">
        <v>19</v>
      </c>
      <c r="M16969" t="str">
        <f t="shared" si="1163"/>
        <v>http://logeion.uchicago.edu/index.html#0</v>
      </c>
    </row>
    <row r="16970" spans="1:13" ht="15" customHeight="1" x14ac:dyDescent="0.2">
      <c r="A16970" t="s">
        <v>12891</v>
      </c>
      <c r="C16970" t="str">
        <f t="shared" si="1162"/>
        <v/>
      </c>
      <c r="D16970">
        <f t="shared" si="1164"/>
        <v>0</v>
      </c>
      <c r="G16970" t="s">
        <v>29</v>
      </c>
      <c r="H16970">
        <v>3</v>
      </c>
      <c r="I16970">
        <v>0</v>
      </c>
      <c r="J16970">
        <v>0</v>
      </c>
      <c r="K16970">
        <v>0</v>
      </c>
      <c r="L16970" t="s">
        <v>19</v>
      </c>
      <c r="M16970" t="str">
        <f t="shared" si="1163"/>
        <v>http://logeion.uchicago.edu/index.html#0</v>
      </c>
    </row>
    <row r="16971" spans="1:13" ht="15" customHeight="1" x14ac:dyDescent="0.2">
      <c r="A16971" t="s">
        <v>12892</v>
      </c>
      <c r="C16971" t="str">
        <f t="shared" si="1162"/>
        <v/>
      </c>
      <c r="D16971">
        <f t="shared" si="1164"/>
        <v>0</v>
      </c>
      <c r="G16971" t="s">
        <v>23</v>
      </c>
      <c r="I16971">
        <v>1</v>
      </c>
      <c r="J16971">
        <v>0</v>
      </c>
      <c r="K16971">
        <v>0</v>
      </c>
      <c r="L16971" t="s">
        <v>24</v>
      </c>
      <c r="M16971" t="str">
        <f t="shared" si="1163"/>
        <v>http://logeion.uchicago.edu/index.html#0</v>
      </c>
    </row>
    <row r="16972" spans="1:13" ht="15" customHeight="1" x14ac:dyDescent="0.2">
      <c r="A16972" t="s">
        <v>12897</v>
      </c>
      <c r="C16972" t="str">
        <f t="shared" si="1162"/>
        <v/>
      </c>
      <c r="D16972">
        <f t="shared" si="1164"/>
        <v>0</v>
      </c>
      <c r="G16972" t="s">
        <v>21</v>
      </c>
      <c r="H16972">
        <v>2</v>
      </c>
      <c r="I16972">
        <v>0</v>
      </c>
      <c r="J16972">
        <v>0</v>
      </c>
      <c r="K16972">
        <v>0</v>
      </c>
      <c r="L16972" t="s">
        <v>19</v>
      </c>
      <c r="M16972" t="str">
        <f t="shared" si="1163"/>
        <v>http://logeion.uchicago.edu/index.html#0</v>
      </c>
    </row>
    <row r="16973" spans="1:13" ht="15" customHeight="1" x14ac:dyDescent="0.2">
      <c r="A16973" t="s">
        <v>12920</v>
      </c>
      <c r="C16973" t="str">
        <f t="shared" si="1162"/>
        <v/>
      </c>
      <c r="D16973">
        <f t="shared" si="1164"/>
        <v>0</v>
      </c>
      <c r="G16973" t="s">
        <v>23</v>
      </c>
      <c r="I16973">
        <v>1</v>
      </c>
      <c r="J16973">
        <v>0</v>
      </c>
      <c r="K16973">
        <v>0</v>
      </c>
      <c r="L16973" t="s">
        <v>24</v>
      </c>
      <c r="M16973" t="str">
        <f t="shared" si="1163"/>
        <v>http://logeion.uchicago.edu/index.html#0</v>
      </c>
    </row>
    <row r="16974" spans="1:13" ht="15" customHeight="1" x14ac:dyDescent="0.2">
      <c r="A16974" t="s">
        <v>12931</v>
      </c>
      <c r="C16974" t="str">
        <f t="shared" si="1162"/>
        <v/>
      </c>
      <c r="D16974">
        <f t="shared" si="1164"/>
        <v>0</v>
      </c>
      <c r="G16974" t="s">
        <v>170</v>
      </c>
      <c r="I16974">
        <v>1</v>
      </c>
      <c r="J16974">
        <v>0</v>
      </c>
      <c r="K16974">
        <v>0</v>
      </c>
      <c r="L16974" t="s">
        <v>24</v>
      </c>
      <c r="M16974" t="str">
        <f t="shared" si="1163"/>
        <v>http://logeion.uchicago.edu/index.html#0</v>
      </c>
    </row>
    <row r="16975" spans="1:13" ht="15" customHeight="1" x14ac:dyDescent="0.2">
      <c r="A16975" t="s">
        <v>12940</v>
      </c>
      <c r="C16975" t="str">
        <f t="shared" si="1162"/>
        <v/>
      </c>
      <c r="D16975">
        <f t="shared" si="1164"/>
        <v>0</v>
      </c>
      <c r="G16975" t="s">
        <v>29</v>
      </c>
      <c r="H16975">
        <v>3</v>
      </c>
      <c r="I16975">
        <v>0</v>
      </c>
      <c r="J16975">
        <v>0</v>
      </c>
      <c r="K16975">
        <v>0</v>
      </c>
      <c r="L16975" t="s">
        <v>19</v>
      </c>
      <c r="M16975" t="str">
        <f t="shared" si="1163"/>
        <v>http://logeion.uchicago.edu/index.html#0</v>
      </c>
    </row>
    <row r="16976" spans="1:13" ht="15" customHeight="1" x14ac:dyDescent="0.2">
      <c r="A16976" t="s">
        <v>12949</v>
      </c>
      <c r="C16976" t="str">
        <f t="shared" si="1162"/>
        <v/>
      </c>
      <c r="D16976">
        <f t="shared" si="1164"/>
        <v>0</v>
      </c>
      <c r="G16976" t="s">
        <v>29</v>
      </c>
      <c r="H16976">
        <v>3</v>
      </c>
      <c r="I16976">
        <v>0</v>
      </c>
      <c r="J16976">
        <v>0</v>
      </c>
      <c r="K16976">
        <v>0</v>
      </c>
      <c r="L16976" t="s">
        <v>19</v>
      </c>
      <c r="M16976" t="str">
        <f t="shared" si="1163"/>
        <v>http://logeion.uchicago.edu/index.html#0</v>
      </c>
    </row>
    <row r="16977" spans="1:13" ht="15" customHeight="1" x14ac:dyDescent="0.2">
      <c r="A16977" t="s">
        <v>12958</v>
      </c>
      <c r="C16977" t="str">
        <f t="shared" si="1162"/>
        <v/>
      </c>
      <c r="D16977">
        <f t="shared" si="1164"/>
        <v>0</v>
      </c>
      <c r="G16977" t="s">
        <v>21</v>
      </c>
      <c r="H16977">
        <v>2</v>
      </c>
      <c r="I16977">
        <v>0</v>
      </c>
      <c r="J16977">
        <v>0</v>
      </c>
      <c r="K16977">
        <v>0</v>
      </c>
      <c r="L16977" t="s">
        <v>19</v>
      </c>
      <c r="M16977" t="str">
        <f t="shared" si="1163"/>
        <v>http://logeion.uchicago.edu/index.html#0</v>
      </c>
    </row>
    <row r="16978" spans="1:13" ht="15" customHeight="1" x14ac:dyDescent="0.2">
      <c r="A16978" t="s">
        <v>12960</v>
      </c>
      <c r="C16978" t="str">
        <f t="shared" si="1162"/>
        <v/>
      </c>
      <c r="D16978">
        <f t="shared" si="1164"/>
        <v>0</v>
      </c>
      <c r="G16978" t="s">
        <v>66</v>
      </c>
      <c r="I16978">
        <v>3</v>
      </c>
      <c r="J16978">
        <v>0</v>
      </c>
      <c r="K16978">
        <v>0</v>
      </c>
      <c r="L16978" t="s">
        <v>24</v>
      </c>
      <c r="M16978" t="str">
        <f t="shared" si="1163"/>
        <v>http://logeion.uchicago.edu/index.html#0</v>
      </c>
    </row>
    <row r="16979" spans="1:13" ht="15" customHeight="1" x14ac:dyDescent="0.2">
      <c r="A16979" t="s">
        <v>12964</v>
      </c>
      <c r="C16979" t="str">
        <f t="shared" si="1162"/>
        <v/>
      </c>
      <c r="D16979">
        <f t="shared" si="1164"/>
        <v>0</v>
      </c>
      <c r="G16979" t="s">
        <v>35</v>
      </c>
      <c r="H16979">
        <v>5</v>
      </c>
      <c r="I16979">
        <v>0</v>
      </c>
      <c r="J16979">
        <v>0</v>
      </c>
      <c r="K16979">
        <v>0</v>
      </c>
      <c r="L16979" t="s">
        <v>36</v>
      </c>
      <c r="M16979" t="str">
        <f t="shared" si="1163"/>
        <v>http://logeion.uchicago.edu/index.html#0</v>
      </c>
    </row>
    <row r="16980" spans="1:13" ht="15" customHeight="1" x14ac:dyDescent="0.2">
      <c r="A16980" t="s">
        <v>12975</v>
      </c>
      <c r="C16980" t="str">
        <f t="shared" ref="C16980:C17043" si="1165">SUBSTITUTE(SUBSTITUTE(SUBSTITUTE(SUBSTITUTE(SUBSTITUTE(SUBSTITUTE(SUBSTITUTE(SUBSTITUTE(SUBSTITUTE(SUBSTITUTE(SUBSTITUTE(B16980, "ā", "a"), "ē", "e"), "ī", "i"), "ō", "o"), "ū", "u"), "ȳ", "y"), "Ā", "A"), "Ē", "E"), "Ī", "I"), "Ō", "O"), "Ū", "U")</f>
        <v/>
      </c>
      <c r="D16980">
        <f t="shared" si="1164"/>
        <v>0</v>
      </c>
      <c r="G16980" t="s">
        <v>76</v>
      </c>
      <c r="H16980">
        <v>1</v>
      </c>
      <c r="I16980">
        <v>0</v>
      </c>
      <c r="J16980">
        <v>0</v>
      </c>
      <c r="K16980">
        <v>0</v>
      </c>
      <c r="L16980" t="s">
        <v>19</v>
      </c>
      <c r="M16980" t="str">
        <f t="shared" si="1163"/>
        <v>http://logeion.uchicago.edu/index.html#0</v>
      </c>
    </row>
    <row r="16981" spans="1:13" ht="15" customHeight="1" x14ac:dyDescent="0.2">
      <c r="A16981" t="s">
        <v>12977</v>
      </c>
      <c r="C16981" t="str">
        <f t="shared" si="1165"/>
        <v/>
      </c>
      <c r="D16981">
        <f t="shared" si="1164"/>
        <v>0</v>
      </c>
      <c r="G16981" t="s">
        <v>155</v>
      </c>
      <c r="H16981">
        <v>3</v>
      </c>
      <c r="I16981">
        <v>0</v>
      </c>
      <c r="J16981">
        <v>0</v>
      </c>
      <c r="K16981">
        <v>0</v>
      </c>
      <c r="L16981" t="s">
        <v>36</v>
      </c>
      <c r="M16981" t="str">
        <f t="shared" si="1163"/>
        <v>http://logeion.uchicago.edu/index.html#0</v>
      </c>
    </row>
    <row r="16982" spans="1:13" ht="15" customHeight="1" x14ac:dyDescent="0.2">
      <c r="A16982" t="s">
        <v>12990</v>
      </c>
      <c r="C16982" t="str">
        <f t="shared" si="1165"/>
        <v/>
      </c>
      <c r="D16982">
        <f t="shared" si="1164"/>
        <v>0</v>
      </c>
      <c r="G16982" t="s">
        <v>29</v>
      </c>
      <c r="H16982">
        <v>3</v>
      </c>
      <c r="I16982">
        <v>0</v>
      </c>
      <c r="J16982">
        <v>0</v>
      </c>
      <c r="K16982">
        <v>0</v>
      </c>
      <c r="L16982" t="s">
        <v>19</v>
      </c>
      <c r="M16982" t="str">
        <f t="shared" si="1163"/>
        <v>http://logeion.uchicago.edu/index.html#0</v>
      </c>
    </row>
    <row r="16983" spans="1:13" ht="15" customHeight="1" x14ac:dyDescent="0.2">
      <c r="A16983" t="s">
        <v>12991</v>
      </c>
      <c r="C16983" t="str">
        <f t="shared" si="1165"/>
        <v/>
      </c>
      <c r="D16983">
        <f t="shared" si="1164"/>
        <v>0</v>
      </c>
      <c r="G16983" t="s">
        <v>61</v>
      </c>
      <c r="H16983">
        <v>1</v>
      </c>
      <c r="I16983">
        <v>0</v>
      </c>
      <c r="J16983">
        <v>0</v>
      </c>
      <c r="K16983">
        <v>0</v>
      </c>
      <c r="L16983" t="s">
        <v>36</v>
      </c>
      <c r="M16983" t="str">
        <f t="shared" si="1163"/>
        <v>http://logeion.uchicago.edu/index.html#0</v>
      </c>
    </row>
    <row r="16984" spans="1:13" ht="15" customHeight="1" x14ac:dyDescent="0.2">
      <c r="A16984" t="s">
        <v>13003</v>
      </c>
      <c r="C16984" t="str">
        <f t="shared" si="1165"/>
        <v/>
      </c>
      <c r="D16984">
        <f t="shared" si="1164"/>
        <v>0</v>
      </c>
      <c r="G16984" t="s">
        <v>29</v>
      </c>
      <c r="H16984">
        <v>3</v>
      </c>
      <c r="I16984">
        <v>0</v>
      </c>
      <c r="J16984">
        <v>0</v>
      </c>
      <c r="K16984">
        <v>0</v>
      </c>
      <c r="L16984" t="s">
        <v>19</v>
      </c>
      <c r="M16984" t="str">
        <f t="shared" si="1163"/>
        <v>http://logeion.uchicago.edu/index.html#0</v>
      </c>
    </row>
    <row r="16985" spans="1:13" ht="15" customHeight="1" x14ac:dyDescent="0.2">
      <c r="A16985" t="s">
        <v>13032</v>
      </c>
      <c r="C16985" t="str">
        <f t="shared" si="1165"/>
        <v/>
      </c>
      <c r="D16985">
        <f t="shared" si="1164"/>
        <v>0</v>
      </c>
      <c r="G16985" t="s">
        <v>21</v>
      </c>
      <c r="H16985">
        <v>2</v>
      </c>
      <c r="I16985">
        <v>0</v>
      </c>
      <c r="J16985">
        <v>0</v>
      </c>
      <c r="K16985">
        <v>0</v>
      </c>
      <c r="L16985" t="s">
        <v>19</v>
      </c>
      <c r="M16985" t="str">
        <f t="shared" si="1163"/>
        <v>http://logeion.uchicago.edu/index.html#0</v>
      </c>
    </row>
    <row r="16986" spans="1:13" ht="15" customHeight="1" x14ac:dyDescent="0.2">
      <c r="A16986" t="s">
        <v>13033</v>
      </c>
      <c r="C16986" t="str">
        <f t="shared" si="1165"/>
        <v/>
      </c>
      <c r="D16986">
        <f t="shared" si="1164"/>
        <v>0</v>
      </c>
      <c r="G16986" t="s">
        <v>21</v>
      </c>
      <c r="H16986">
        <v>2</v>
      </c>
      <c r="I16986">
        <v>0</v>
      </c>
      <c r="J16986">
        <v>0</v>
      </c>
      <c r="K16986">
        <v>0</v>
      </c>
      <c r="L16986" t="s">
        <v>19</v>
      </c>
      <c r="M16986" t="str">
        <f t="shared" si="1163"/>
        <v>http://logeion.uchicago.edu/index.html#0</v>
      </c>
    </row>
    <row r="16987" spans="1:13" ht="15" customHeight="1" x14ac:dyDescent="0.2">
      <c r="A16987" t="s">
        <v>13055</v>
      </c>
      <c r="C16987" t="str">
        <f t="shared" si="1165"/>
        <v/>
      </c>
      <c r="D16987">
        <f t="shared" si="1164"/>
        <v>0</v>
      </c>
      <c r="G16987" t="s">
        <v>61</v>
      </c>
      <c r="H16987">
        <v>1</v>
      </c>
      <c r="I16987">
        <v>0</v>
      </c>
      <c r="J16987">
        <v>0</v>
      </c>
      <c r="K16987">
        <v>0</v>
      </c>
      <c r="L16987" t="s">
        <v>36</v>
      </c>
      <c r="M16987" t="str">
        <f t="shared" si="1163"/>
        <v>http://logeion.uchicago.edu/index.html#0</v>
      </c>
    </row>
    <row r="16988" spans="1:13" ht="15" customHeight="1" x14ac:dyDescent="0.2">
      <c r="A16988" t="s">
        <v>13057</v>
      </c>
      <c r="C16988" t="str">
        <f t="shared" si="1165"/>
        <v/>
      </c>
      <c r="D16988">
        <f t="shared" si="1164"/>
        <v>0</v>
      </c>
      <c r="G16988" t="s">
        <v>29</v>
      </c>
      <c r="H16988">
        <v>3</v>
      </c>
      <c r="I16988">
        <v>0</v>
      </c>
      <c r="J16988">
        <v>0</v>
      </c>
      <c r="K16988">
        <v>0</v>
      </c>
      <c r="L16988" t="s">
        <v>19</v>
      </c>
      <c r="M16988" t="str">
        <f t="shared" si="1163"/>
        <v>http://logeion.uchicago.edu/index.html#0</v>
      </c>
    </row>
    <row r="16989" spans="1:13" ht="15" customHeight="1" x14ac:dyDescent="0.2">
      <c r="A16989" t="s">
        <v>13070</v>
      </c>
      <c r="C16989" t="str">
        <f t="shared" si="1165"/>
        <v/>
      </c>
      <c r="D16989">
        <f t="shared" si="1164"/>
        <v>0</v>
      </c>
      <c r="G16989" t="s">
        <v>29</v>
      </c>
      <c r="H16989">
        <v>3</v>
      </c>
      <c r="I16989">
        <v>0</v>
      </c>
      <c r="J16989">
        <v>0</v>
      </c>
      <c r="K16989">
        <v>0</v>
      </c>
      <c r="L16989" t="s">
        <v>19</v>
      </c>
      <c r="M16989" t="str">
        <f t="shared" si="1163"/>
        <v>http://logeion.uchicago.edu/index.html#0</v>
      </c>
    </row>
    <row r="16990" spans="1:13" ht="15" customHeight="1" x14ac:dyDescent="0.2">
      <c r="A16990" t="s">
        <v>13077</v>
      </c>
      <c r="C16990" t="str">
        <f t="shared" si="1165"/>
        <v/>
      </c>
      <c r="D16990">
        <f t="shared" si="1164"/>
        <v>0</v>
      </c>
      <c r="G16990" t="s">
        <v>61</v>
      </c>
      <c r="H16990">
        <v>1</v>
      </c>
      <c r="I16990">
        <v>0</v>
      </c>
      <c r="J16990">
        <v>0</v>
      </c>
      <c r="K16990">
        <v>0</v>
      </c>
      <c r="L16990" t="s">
        <v>36</v>
      </c>
      <c r="M16990" t="str">
        <f t="shared" si="1163"/>
        <v>http://logeion.uchicago.edu/index.html#0</v>
      </c>
    </row>
    <row r="16991" spans="1:13" ht="15" customHeight="1" x14ac:dyDescent="0.2">
      <c r="A16991" t="s">
        <v>13078</v>
      </c>
      <c r="C16991" t="str">
        <f t="shared" si="1165"/>
        <v/>
      </c>
      <c r="D16991">
        <f t="shared" si="1164"/>
        <v>0</v>
      </c>
      <c r="G16991" t="s">
        <v>76</v>
      </c>
      <c r="H16991">
        <v>1</v>
      </c>
      <c r="I16991">
        <v>0</v>
      </c>
      <c r="J16991">
        <v>0</v>
      </c>
      <c r="K16991">
        <v>0</v>
      </c>
      <c r="L16991" t="s">
        <v>19</v>
      </c>
      <c r="M16991" t="str">
        <f t="shared" si="1163"/>
        <v>http://logeion.uchicago.edu/index.html#0</v>
      </c>
    </row>
    <row r="16992" spans="1:13" ht="15" customHeight="1" x14ac:dyDescent="0.2">
      <c r="A16992" t="s">
        <v>13079</v>
      </c>
      <c r="C16992" t="str">
        <f t="shared" si="1165"/>
        <v/>
      </c>
      <c r="D16992">
        <f t="shared" si="1164"/>
        <v>0</v>
      </c>
      <c r="G16992" t="s">
        <v>8973</v>
      </c>
      <c r="H16992">
        <v>3</v>
      </c>
      <c r="I16992">
        <v>0</v>
      </c>
      <c r="J16992">
        <v>1</v>
      </c>
      <c r="K16992">
        <v>0</v>
      </c>
      <c r="L16992" t="s">
        <v>36</v>
      </c>
      <c r="M16992" t="str">
        <f t="shared" si="1163"/>
        <v>http://logeion.uchicago.edu/index.html#0</v>
      </c>
    </row>
    <row r="16993" spans="1:13" ht="15" customHeight="1" x14ac:dyDescent="0.2">
      <c r="A16993" t="s">
        <v>13084</v>
      </c>
      <c r="C16993" t="str">
        <f t="shared" si="1165"/>
        <v/>
      </c>
      <c r="D16993">
        <f t="shared" si="1164"/>
        <v>0</v>
      </c>
      <c r="G16993" t="s">
        <v>21</v>
      </c>
      <c r="H16993">
        <v>2</v>
      </c>
      <c r="I16993">
        <v>0</v>
      </c>
      <c r="J16993">
        <v>0</v>
      </c>
      <c r="K16993">
        <v>0</v>
      </c>
      <c r="L16993" t="s">
        <v>19</v>
      </c>
      <c r="M16993" t="str">
        <f t="shared" si="1163"/>
        <v>http://logeion.uchicago.edu/index.html#0</v>
      </c>
    </row>
    <row r="16994" spans="1:13" ht="15" customHeight="1" x14ac:dyDescent="0.2">
      <c r="A16994" t="s">
        <v>13085</v>
      </c>
      <c r="C16994" t="str">
        <f t="shared" si="1165"/>
        <v/>
      </c>
      <c r="D16994">
        <f t="shared" si="1164"/>
        <v>0</v>
      </c>
      <c r="G16994" t="s">
        <v>61</v>
      </c>
      <c r="H16994">
        <v>1</v>
      </c>
      <c r="I16994">
        <v>0</v>
      </c>
      <c r="J16994">
        <v>0</v>
      </c>
      <c r="K16994">
        <v>0</v>
      </c>
      <c r="L16994" t="s">
        <v>36</v>
      </c>
      <c r="M16994" t="str">
        <f t="shared" si="1163"/>
        <v>http://logeion.uchicago.edu/index.html#0</v>
      </c>
    </row>
    <row r="16995" spans="1:13" ht="15" customHeight="1" x14ac:dyDescent="0.2">
      <c r="A16995" t="s">
        <v>13087</v>
      </c>
      <c r="C16995" t="str">
        <f t="shared" si="1165"/>
        <v/>
      </c>
      <c r="D16995">
        <f t="shared" si="1164"/>
        <v>0</v>
      </c>
      <c r="G16995" t="s">
        <v>23</v>
      </c>
      <c r="I16995">
        <v>1</v>
      </c>
      <c r="J16995">
        <v>0</v>
      </c>
      <c r="K16995">
        <v>0</v>
      </c>
      <c r="L16995" t="s">
        <v>24</v>
      </c>
      <c r="M16995" t="str">
        <f t="shared" ref="M16995:M17058" si="1166">"http://logeion.uchicago.edu/index.html#"&amp;D16995</f>
        <v>http://logeion.uchicago.edu/index.html#0</v>
      </c>
    </row>
    <row r="16996" spans="1:13" ht="15" customHeight="1" x14ac:dyDescent="0.2">
      <c r="A16996" t="s">
        <v>13092</v>
      </c>
      <c r="C16996" t="str">
        <f t="shared" si="1165"/>
        <v/>
      </c>
      <c r="D16996">
        <f t="shared" si="1164"/>
        <v>0</v>
      </c>
      <c r="G16996" t="s">
        <v>23</v>
      </c>
      <c r="I16996">
        <v>1</v>
      </c>
      <c r="J16996">
        <v>0</v>
      </c>
      <c r="K16996">
        <v>0</v>
      </c>
      <c r="L16996" t="s">
        <v>24</v>
      </c>
      <c r="M16996" t="str">
        <f t="shared" si="1166"/>
        <v>http://logeion.uchicago.edu/index.html#0</v>
      </c>
    </row>
    <row r="16997" spans="1:13" ht="15" customHeight="1" x14ac:dyDescent="0.2">
      <c r="A16997" t="s">
        <v>13093</v>
      </c>
      <c r="C16997" t="str">
        <f t="shared" si="1165"/>
        <v/>
      </c>
      <c r="D16997">
        <f t="shared" si="1164"/>
        <v>0</v>
      </c>
      <c r="G16997" t="s">
        <v>66</v>
      </c>
      <c r="I16997">
        <v>3</v>
      </c>
      <c r="J16997">
        <v>0</v>
      </c>
      <c r="K16997">
        <v>0</v>
      </c>
      <c r="L16997" t="s">
        <v>24</v>
      </c>
      <c r="M16997" t="str">
        <f t="shared" si="1166"/>
        <v>http://logeion.uchicago.edu/index.html#0</v>
      </c>
    </row>
    <row r="16998" spans="1:13" ht="15" customHeight="1" x14ac:dyDescent="0.2">
      <c r="A16998" t="s">
        <v>13102</v>
      </c>
      <c r="C16998" t="str">
        <f t="shared" si="1165"/>
        <v/>
      </c>
      <c r="D16998">
        <f t="shared" si="1164"/>
        <v>0</v>
      </c>
      <c r="G16998" t="s">
        <v>61</v>
      </c>
      <c r="H16998">
        <v>1</v>
      </c>
      <c r="I16998">
        <v>0</v>
      </c>
      <c r="J16998">
        <v>0</v>
      </c>
      <c r="K16998">
        <v>0</v>
      </c>
      <c r="L16998" t="s">
        <v>36</v>
      </c>
      <c r="M16998" t="str">
        <f t="shared" si="1166"/>
        <v>http://logeion.uchicago.edu/index.html#0</v>
      </c>
    </row>
    <row r="16999" spans="1:13" ht="15" customHeight="1" x14ac:dyDescent="0.2">
      <c r="A16999" t="s">
        <v>13108</v>
      </c>
      <c r="C16999" t="str">
        <f t="shared" si="1165"/>
        <v/>
      </c>
      <c r="D16999">
        <f t="shared" si="1164"/>
        <v>0</v>
      </c>
      <c r="G16999" t="s">
        <v>21</v>
      </c>
      <c r="H16999">
        <v>2</v>
      </c>
      <c r="I16999">
        <v>0</v>
      </c>
      <c r="J16999">
        <v>0</v>
      </c>
      <c r="K16999">
        <v>0</v>
      </c>
      <c r="L16999" t="s">
        <v>19</v>
      </c>
      <c r="M16999" t="str">
        <f t="shared" si="1166"/>
        <v>http://logeion.uchicago.edu/index.html#0</v>
      </c>
    </row>
    <row r="17000" spans="1:13" ht="15" customHeight="1" x14ac:dyDescent="0.2">
      <c r="A17000" t="s">
        <v>13113</v>
      </c>
      <c r="C17000" t="str">
        <f t="shared" si="1165"/>
        <v/>
      </c>
      <c r="D17000">
        <f t="shared" si="1164"/>
        <v>0</v>
      </c>
      <c r="G17000" t="s">
        <v>76</v>
      </c>
      <c r="H17000">
        <v>1</v>
      </c>
      <c r="I17000">
        <v>0</v>
      </c>
      <c r="J17000">
        <v>0</v>
      </c>
      <c r="K17000">
        <v>0</v>
      </c>
      <c r="L17000" t="s">
        <v>19</v>
      </c>
      <c r="M17000" t="str">
        <f t="shared" si="1166"/>
        <v>http://logeion.uchicago.edu/index.html#0</v>
      </c>
    </row>
    <row r="17001" spans="1:13" ht="15" customHeight="1" x14ac:dyDescent="0.2">
      <c r="A17001" t="s">
        <v>13118</v>
      </c>
      <c r="C17001" t="str">
        <f t="shared" si="1165"/>
        <v/>
      </c>
      <c r="D17001">
        <f t="shared" si="1164"/>
        <v>0</v>
      </c>
      <c r="G17001" t="s">
        <v>61</v>
      </c>
      <c r="H17001">
        <v>1</v>
      </c>
      <c r="I17001">
        <v>0</v>
      </c>
      <c r="J17001">
        <v>0</v>
      </c>
      <c r="K17001">
        <v>0</v>
      </c>
      <c r="L17001" t="s">
        <v>36</v>
      </c>
      <c r="M17001" t="str">
        <f t="shared" si="1166"/>
        <v>http://logeion.uchicago.edu/index.html#0</v>
      </c>
    </row>
    <row r="17002" spans="1:13" ht="15" customHeight="1" x14ac:dyDescent="0.2">
      <c r="A17002" t="s">
        <v>13125</v>
      </c>
      <c r="C17002" t="str">
        <f t="shared" si="1165"/>
        <v/>
      </c>
      <c r="D17002">
        <f t="shared" si="1164"/>
        <v>0</v>
      </c>
      <c r="G17002" t="s">
        <v>155</v>
      </c>
      <c r="H17002">
        <v>3</v>
      </c>
      <c r="I17002">
        <v>0</v>
      </c>
      <c r="J17002">
        <v>0</v>
      </c>
      <c r="K17002">
        <v>0</v>
      </c>
      <c r="L17002" t="s">
        <v>36</v>
      </c>
      <c r="M17002" t="str">
        <f t="shared" si="1166"/>
        <v>http://logeion.uchicago.edu/index.html#0</v>
      </c>
    </row>
    <row r="17003" spans="1:13" ht="15" customHeight="1" x14ac:dyDescent="0.2">
      <c r="A17003" t="s">
        <v>13132</v>
      </c>
      <c r="C17003" t="str">
        <f t="shared" si="1165"/>
        <v/>
      </c>
      <c r="D17003">
        <f t="shared" si="1164"/>
        <v>0</v>
      </c>
      <c r="G17003" t="s">
        <v>155</v>
      </c>
      <c r="H17003">
        <v>3</v>
      </c>
      <c r="I17003">
        <v>0</v>
      </c>
      <c r="J17003">
        <v>0</v>
      </c>
      <c r="K17003">
        <v>0</v>
      </c>
      <c r="L17003" t="s">
        <v>36</v>
      </c>
      <c r="M17003" t="str">
        <f t="shared" si="1166"/>
        <v>http://logeion.uchicago.edu/index.html#0</v>
      </c>
    </row>
    <row r="17004" spans="1:13" ht="15" customHeight="1" x14ac:dyDescent="0.2">
      <c r="A17004" t="s">
        <v>13133</v>
      </c>
      <c r="C17004" t="str">
        <f t="shared" si="1165"/>
        <v/>
      </c>
      <c r="D17004">
        <f t="shared" si="1164"/>
        <v>0</v>
      </c>
      <c r="G17004" t="s">
        <v>29</v>
      </c>
      <c r="H17004">
        <v>3</v>
      </c>
      <c r="I17004">
        <v>0</v>
      </c>
      <c r="J17004">
        <v>0</v>
      </c>
      <c r="K17004">
        <v>0</v>
      </c>
      <c r="L17004" t="s">
        <v>19</v>
      </c>
      <c r="M17004" t="str">
        <f t="shared" si="1166"/>
        <v>http://logeion.uchicago.edu/index.html#0</v>
      </c>
    </row>
    <row r="17005" spans="1:13" ht="15" customHeight="1" x14ac:dyDescent="0.2">
      <c r="A17005" t="s">
        <v>13134</v>
      </c>
      <c r="C17005" t="str">
        <f t="shared" si="1165"/>
        <v/>
      </c>
      <c r="D17005">
        <f t="shared" si="1164"/>
        <v>0</v>
      </c>
      <c r="G17005" t="s">
        <v>18</v>
      </c>
      <c r="H17005">
        <v>4</v>
      </c>
      <c r="I17005">
        <v>0</v>
      </c>
      <c r="J17005">
        <v>0</v>
      </c>
      <c r="K17005">
        <v>0</v>
      </c>
      <c r="L17005" t="s">
        <v>19</v>
      </c>
      <c r="M17005" t="str">
        <f t="shared" si="1166"/>
        <v>http://logeion.uchicago.edu/index.html#0</v>
      </c>
    </row>
    <row r="17006" spans="1:13" ht="15" customHeight="1" x14ac:dyDescent="0.2">
      <c r="A17006" t="s">
        <v>13139</v>
      </c>
      <c r="C17006" t="str">
        <f t="shared" si="1165"/>
        <v/>
      </c>
      <c r="D17006">
        <f t="shared" si="1164"/>
        <v>0</v>
      </c>
      <c r="G17006" t="s">
        <v>23</v>
      </c>
      <c r="I17006">
        <v>1</v>
      </c>
      <c r="J17006">
        <v>0</v>
      </c>
      <c r="K17006">
        <v>0</v>
      </c>
      <c r="L17006" t="s">
        <v>24</v>
      </c>
      <c r="M17006" t="str">
        <f t="shared" si="1166"/>
        <v>http://logeion.uchicago.edu/index.html#0</v>
      </c>
    </row>
    <row r="17007" spans="1:13" ht="15" customHeight="1" x14ac:dyDescent="0.2">
      <c r="A17007" t="s">
        <v>13140</v>
      </c>
      <c r="C17007" t="str">
        <f t="shared" si="1165"/>
        <v/>
      </c>
      <c r="D17007">
        <f t="shared" si="1164"/>
        <v>0</v>
      </c>
      <c r="G17007" t="s">
        <v>155</v>
      </c>
      <c r="H17007">
        <v>3</v>
      </c>
      <c r="I17007">
        <v>0</v>
      </c>
      <c r="J17007">
        <v>0</v>
      </c>
      <c r="K17007">
        <v>0</v>
      </c>
      <c r="L17007" t="s">
        <v>36</v>
      </c>
      <c r="M17007" t="str">
        <f t="shared" si="1166"/>
        <v>http://logeion.uchicago.edu/index.html#0</v>
      </c>
    </row>
    <row r="17008" spans="1:13" ht="15" customHeight="1" x14ac:dyDescent="0.2">
      <c r="A17008" t="s">
        <v>13141</v>
      </c>
      <c r="C17008" t="str">
        <f t="shared" si="1165"/>
        <v/>
      </c>
      <c r="D17008">
        <f t="shared" si="1164"/>
        <v>0</v>
      </c>
      <c r="G17008" t="s">
        <v>18</v>
      </c>
      <c r="H17008">
        <v>4</v>
      </c>
      <c r="I17008">
        <v>0</v>
      </c>
      <c r="J17008">
        <v>0</v>
      </c>
      <c r="K17008">
        <v>0</v>
      </c>
      <c r="L17008" t="s">
        <v>19</v>
      </c>
      <c r="M17008" t="str">
        <f t="shared" si="1166"/>
        <v>http://logeion.uchicago.edu/index.html#0</v>
      </c>
    </row>
    <row r="17009" spans="1:13" ht="15" customHeight="1" x14ac:dyDescent="0.2">
      <c r="A17009" t="s">
        <v>13152</v>
      </c>
      <c r="C17009" t="str">
        <f t="shared" si="1165"/>
        <v/>
      </c>
      <c r="D17009">
        <f t="shared" si="1164"/>
        <v>0</v>
      </c>
      <c r="G17009" t="s">
        <v>23</v>
      </c>
      <c r="I17009">
        <v>1</v>
      </c>
      <c r="J17009">
        <v>0</v>
      </c>
      <c r="K17009">
        <v>0</v>
      </c>
      <c r="L17009" t="s">
        <v>24</v>
      </c>
      <c r="M17009" t="str">
        <f t="shared" si="1166"/>
        <v>http://logeion.uchicago.edu/index.html#0</v>
      </c>
    </row>
    <row r="17010" spans="1:13" ht="15" customHeight="1" x14ac:dyDescent="0.2">
      <c r="A17010" t="s">
        <v>13157</v>
      </c>
      <c r="C17010" t="str">
        <f t="shared" si="1165"/>
        <v/>
      </c>
      <c r="D17010">
        <f t="shared" si="1164"/>
        <v>0</v>
      </c>
      <c r="G17010" t="s">
        <v>89</v>
      </c>
      <c r="I17010">
        <v>0</v>
      </c>
      <c r="J17010">
        <v>0</v>
      </c>
      <c r="K17010">
        <v>0</v>
      </c>
      <c r="L17010" t="s">
        <v>90</v>
      </c>
      <c r="M17010" t="str">
        <f t="shared" si="1166"/>
        <v>http://logeion.uchicago.edu/index.html#0</v>
      </c>
    </row>
    <row r="17011" spans="1:13" ht="15" customHeight="1" x14ac:dyDescent="0.2">
      <c r="A17011" t="s">
        <v>13158</v>
      </c>
      <c r="C17011" t="str">
        <f t="shared" si="1165"/>
        <v/>
      </c>
      <c r="D17011">
        <f t="shared" si="1164"/>
        <v>0</v>
      </c>
      <c r="G17011" t="s">
        <v>29</v>
      </c>
      <c r="H17011">
        <v>3</v>
      </c>
      <c r="I17011">
        <v>0</v>
      </c>
      <c r="J17011">
        <v>0</v>
      </c>
      <c r="K17011">
        <v>0</v>
      </c>
      <c r="L17011" t="s">
        <v>19</v>
      </c>
      <c r="M17011" t="str">
        <f t="shared" si="1166"/>
        <v>http://logeion.uchicago.edu/index.html#0</v>
      </c>
    </row>
    <row r="17012" spans="1:13" ht="15" customHeight="1" x14ac:dyDescent="0.2">
      <c r="A17012" t="s">
        <v>13159</v>
      </c>
      <c r="C17012" t="str">
        <f t="shared" si="1165"/>
        <v/>
      </c>
      <c r="D17012">
        <f t="shared" si="1164"/>
        <v>0</v>
      </c>
      <c r="G17012" t="s">
        <v>43</v>
      </c>
      <c r="H17012">
        <v>6</v>
      </c>
      <c r="I17012">
        <v>0</v>
      </c>
      <c r="J17012">
        <v>0</v>
      </c>
      <c r="K17012">
        <v>0</v>
      </c>
      <c r="L17012" t="s">
        <v>19</v>
      </c>
      <c r="M17012" t="str">
        <f t="shared" si="1166"/>
        <v>http://logeion.uchicago.edu/index.html#0</v>
      </c>
    </row>
    <row r="17013" spans="1:13" ht="15" customHeight="1" x14ac:dyDescent="0.2">
      <c r="A17013" t="s">
        <v>13174</v>
      </c>
      <c r="C17013" t="str">
        <f t="shared" si="1165"/>
        <v/>
      </c>
      <c r="D17013">
        <f t="shared" si="1164"/>
        <v>0</v>
      </c>
      <c r="G17013" t="s">
        <v>61</v>
      </c>
      <c r="H17013">
        <v>1</v>
      </c>
      <c r="I17013">
        <v>0</v>
      </c>
      <c r="J17013">
        <v>0</v>
      </c>
      <c r="K17013">
        <v>0</v>
      </c>
      <c r="L17013" t="s">
        <v>36</v>
      </c>
      <c r="M17013" t="str">
        <f t="shared" si="1166"/>
        <v>http://logeion.uchicago.edu/index.html#0</v>
      </c>
    </row>
    <row r="17014" spans="1:13" ht="15" customHeight="1" x14ac:dyDescent="0.2">
      <c r="A17014" t="s">
        <v>13180</v>
      </c>
      <c r="C17014" t="str">
        <f t="shared" si="1165"/>
        <v/>
      </c>
      <c r="D17014">
        <f t="shared" si="1164"/>
        <v>0</v>
      </c>
      <c r="G17014" t="s">
        <v>61</v>
      </c>
      <c r="H17014">
        <v>1</v>
      </c>
      <c r="I17014">
        <v>0</v>
      </c>
      <c r="J17014">
        <v>0</v>
      </c>
      <c r="K17014">
        <v>0</v>
      </c>
      <c r="L17014" t="s">
        <v>36</v>
      </c>
      <c r="M17014" t="str">
        <f t="shared" si="1166"/>
        <v>http://logeion.uchicago.edu/index.html#0</v>
      </c>
    </row>
    <row r="17015" spans="1:13" ht="15" customHeight="1" x14ac:dyDescent="0.2">
      <c r="A17015" t="s">
        <v>13184</v>
      </c>
      <c r="C17015" t="str">
        <f t="shared" si="1165"/>
        <v/>
      </c>
      <c r="D17015">
        <f t="shared" si="1164"/>
        <v>0</v>
      </c>
      <c r="G17015" t="s">
        <v>29</v>
      </c>
      <c r="H17015">
        <v>3</v>
      </c>
      <c r="I17015">
        <v>0</v>
      </c>
      <c r="J17015">
        <v>0</v>
      </c>
      <c r="K17015">
        <v>0</v>
      </c>
      <c r="L17015" t="s">
        <v>19</v>
      </c>
      <c r="M17015" t="str">
        <f t="shared" si="1166"/>
        <v>http://logeion.uchicago.edu/index.html#0</v>
      </c>
    </row>
    <row r="17016" spans="1:13" ht="15" customHeight="1" x14ac:dyDescent="0.2">
      <c r="A17016" t="s">
        <v>13188</v>
      </c>
      <c r="C17016" t="str">
        <f t="shared" si="1165"/>
        <v/>
      </c>
      <c r="D17016">
        <f t="shared" si="1164"/>
        <v>0</v>
      </c>
      <c r="G17016" t="s">
        <v>66</v>
      </c>
      <c r="I17016">
        <v>3</v>
      </c>
      <c r="J17016">
        <v>0</v>
      </c>
      <c r="K17016">
        <v>0</v>
      </c>
      <c r="L17016" t="s">
        <v>24</v>
      </c>
      <c r="M17016" t="str">
        <f t="shared" si="1166"/>
        <v>http://logeion.uchicago.edu/index.html#0</v>
      </c>
    </row>
    <row r="17017" spans="1:13" ht="15" customHeight="1" x14ac:dyDescent="0.2">
      <c r="A17017" t="s">
        <v>13203</v>
      </c>
      <c r="C17017" t="str">
        <f t="shared" si="1165"/>
        <v/>
      </c>
      <c r="D17017">
        <f t="shared" ref="D17017:D17080" si="1167">IF(ISBLANK(B17017),0,LEFT( C17017, FIND( " ", C17017 ) - 1 ))</f>
        <v>0</v>
      </c>
      <c r="G17017" t="s">
        <v>95</v>
      </c>
      <c r="I17017">
        <v>2</v>
      </c>
      <c r="J17017">
        <v>0</v>
      </c>
      <c r="K17017">
        <v>0</v>
      </c>
      <c r="L17017" t="s">
        <v>24</v>
      </c>
      <c r="M17017" t="str">
        <f t="shared" si="1166"/>
        <v>http://logeion.uchicago.edu/index.html#0</v>
      </c>
    </row>
    <row r="17018" spans="1:13" ht="15" customHeight="1" x14ac:dyDescent="0.2">
      <c r="A17018" t="s">
        <v>13204</v>
      </c>
      <c r="C17018" t="str">
        <f t="shared" si="1165"/>
        <v/>
      </c>
      <c r="D17018">
        <f t="shared" si="1167"/>
        <v>0</v>
      </c>
      <c r="G17018" t="s">
        <v>95</v>
      </c>
      <c r="I17018">
        <v>2</v>
      </c>
      <c r="J17018">
        <v>0</v>
      </c>
      <c r="K17018">
        <v>0</v>
      </c>
      <c r="L17018" t="s">
        <v>24</v>
      </c>
      <c r="M17018" t="str">
        <f t="shared" si="1166"/>
        <v>http://logeion.uchicago.edu/index.html#0</v>
      </c>
    </row>
    <row r="17019" spans="1:13" ht="15" customHeight="1" x14ac:dyDescent="0.2">
      <c r="A17019" t="s">
        <v>13209</v>
      </c>
      <c r="C17019" t="str">
        <f t="shared" si="1165"/>
        <v/>
      </c>
      <c r="D17019">
        <f t="shared" si="1167"/>
        <v>0</v>
      </c>
      <c r="G17019" t="s">
        <v>29</v>
      </c>
      <c r="H17019">
        <v>3</v>
      </c>
      <c r="I17019">
        <v>0</v>
      </c>
      <c r="J17019">
        <v>0</v>
      </c>
      <c r="K17019">
        <v>0</v>
      </c>
      <c r="L17019" t="s">
        <v>19</v>
      </c>
      <c r="M17019" t="str">
        <f t="shared" si="1166"/>
        <v>http://logeion.uchicago.edu/index.html#0</v>
      </c>
    </row>
    <row r="17020" spans="1:13" ht="15" customHeight="1" x14ac:dyDescent="0.2">
      <c r="A17020" t="s">
        <v>13210</v>
      </c>
      <c r="C17020" t="str">
        <f t="shared" si="1165"/>
        <v/>
      </c>
      <c r="D17020">
        <f t="shared" si="1167"/>
        <v>0</v>
      </c>
      <c r="G17020" t="s">
        <v>18</v>
      </c>
      <c r="H17020">
        <v>4</v>
      </c>
      <c r="I17020">
        <v>0</v>
      </c>
      <c r="J17020">
        <v>0</v>
      </c>
      <c r="K17020">
        <v>0</v>
      </c>
      <c r="L17020" t="s">
        <v>19</v>
      </c>
      <c r="M17020" t="str">
        <f t="shared" si="1166"/>
        <v>http://logeion.uchicago.edu/index.html#0</v>
      </c>
    </row>
    <row r="17021" spans="1:13" ht="15" customHeight="1" x14ac:dyDescent="0.2">
      <c r="A17021" t="s">
        <v>13211</v>
      </c>
      <c r="C17021" t="str">
        <f t="shared" si="1165"/>
        <v/>
      </c>
      <c r="D17021">
        <f t="shared" si="1167"/>
        <v>0</v>
      </c>
      <c r="G17021" t="s">
        <v>61</v>
      </c>
      <c r="H17021">
        <v>1</v>
      </c>
      <c r="I17021">
        <v>0</v>
      </c>
      <c r="J17021">
        <v>0</v>
      </c>
      <c r="K17021">
        <v>0</v>
      </c>
      <c r="L17021" t="s">
        <v>36</v>
      </c>
      <c r="M17021" t="str">
        <f t="shared" si="1166"/>
        <v>http://logeion.uchicago.edu/index.html#0</v>
      </c>
    </row>
    <row r="17022" spans="1:13" ht="15" customHeight="1" x14ac:dyDescent="0.2">
      <c r="A17022" t="s">
        <v>13215</v>
      </c>
      <c r="C17022" t="str">
        <f t="shared" si="1165"/>
        <v/>
      </c>
      <c r="D17022">
        <f t="shared" si="1167"/>
        <v>0</v>
      </c>
      <c r="G17022" t="s">
        <v>61</v>
      </c>
      <c r="H17022">
        <v>1</v>
      </c>
      <c r="I17022">
        <v>0</v>
      </c>
      <c r="J17022">
        <v>0</v>
      </c>
      <c r="K17022">
        <v>0</v>
      </c>
      <c r="L17022" t="s">
        <v>36</v>
      </c>
      <c r="M17022" t="str">
        <f t="shared" si="1166"/>
        <v>http://logeion.uchicago.edu/index.html#0</v>
      </c>
    </row>
    <row r="17023" spans="1:13" ht="15" customHeight="1" x14ac:dyDescent="0.2">
      <c r="A17023" t="s">
        <v>13231</v>
      </c>
      <c r="C17023" t="str">
        <f t="shared" si="1165"/>
        <v/>
      </c>
      <c r="D17023">
        <f t="shared" si="1167"/>
        <v>0</v>
      </c>
      <c r="G17023" t="s">
        <v>61</v>
      </c>
      <c r="H17023">
        <v>1</v>
      </c>
      <c r="I17023">
        <v>0</v>
      </c>
      <c r="J17023">
        <v>0</v>
      </c>
      <c r="K17023">
        <v>0</v>
      </c>
      <c r="L17023" t="s">
        <v>36</v>
      </c>
      <c r="M17023" t="str">
        <f t="shared" si="1166"/>
        <v>http://logeion.uchicago.edu/index.html#0</v>
      </c>
    </row>
    <row r="17024" spans="1:13" ht="15" customHeight="1" x14ac:dyDescent="0.2">
      <c r="A17024" t="s">
        <v>13250</v>
      </c>
      <c r="C17024" t="str">
        <f t="shared" si="1165"/>
        <v/>
      </c>
      <c r="D17024">
        <f t="shared" si="1167"/>
        <v>0</v>
      </c>
      <c r="G17024" t="s">
        <v>101</v>
      </c>
      <c r="I17024">
        <v>3</v>
      </c>
      <c r="J17024">
        <v>0</v>
      </c>
      <c r="K17024">
        <v>0</v>
      </c>
      <c r="L17024" t="s">
        <v>24</v>
      </c>
      <c r="M17024" t="str">
        <f t="shared" si="1166"/>
        <v>http://logeion.uchicago.edu/index.html#0</v>
      </c>
    </row>
    <row r="17025" spans="1:13" ht="15" customHeight="1" x14ac:dyDescent="0.2">
      <c r="A17025" t="s">
        <v>13251</v>
      </c>
      <c r="C17025" t="str">
        <f t="shared" si="1165"/>
        <v/>
      </c>
      <c r="D17025">
        <f t="shared" si="1167"/>
        <v>0</v>
      </c>
      <c r="G17025" t="s">
        <v>95</v>
      </c>
      <c r="I17025">
        <v>2</v>
      </c>
      <c r="J17025">
        <v>0</v>
      </c>
      <c r="K17025">
        <v>0</v>
      </c>
      <c r="L17025" t="s">
        <v>24</v>
      </c>
      <c r="M17025" t="str">
        <f t="shared" si="1166"/>
        <v>http://logeion.uchicago.edu/index.html#0</v>
      </c>
    </row>
    <row r="17026" spans="1:13" ht="15" customHeight="1" x14ac:dyDescent="0.2">
      <c r="A17026" t="s">
        <v>13271</v>
      </c>
      <c r="C17026" t="str">
        <f t="shared" si="1165"/>
        <v/>
      </c>
      <c r="D17026">
        <f t="shared" si="1167"/>
        <v>0</v>
      </c>
      <c r="G17026" t="s">
        <v>66</v>
      </c>
      <c r="I17026">
        <v>3</v>
      </c>
      <c r="J17026">
        <v>0</v>
      </c>
      <c r="K17026">
        <v>0</v>
      </c>
      <c r="L17026" t="s">
        <v>24</v>
      </c>
      <c r="M17026" t="str">
        <f t="shared" si="1166"/>
        <v>http://logeion.uchicago.edu/index.html#0</v>
      </c>
    </row>
    <row r="17027" spans="1:13" ht="15" customHeight="1" x14ac:dyDescent="0.2">
      <c r="A17027" t="s">
        <v>13277</v>
      </c>
      <c r="C17027" t="str">
        <f t="shared" si="1165"/>
        <v/>
      </c>
      <c r="D17027">
        <f t="shared" si="1167"/>
        <v>0</v>
      </c>
      <c r="G17027" t="s">
        <v>29</v>
      </c>
      <c r="H17027">
        <v>3</v>
      </c>
      <c r="I17027">
        <v>0</v>
      </c>
      <c r="J17027">
        <v>0</v>
      </c>
      <c r="K17027">
        <v>0</v>
      </c>
      <c r="L17027" t="s">
        <v>19</v>
      </c>
      <c r="M17027" t="str">
        <f t="shared" si="1166"/>
        <v>http://logeion.uchicago.edu/index.html#0</v>
      </c>
    </row>
    <row r="17028" spans="1:13" ht="15" customHeight="1" x14ac:dyDescent="0.2">
      <c r="A17028" t="s">
        <v>13278</v>
      </c>
      <c r="C17028" t="str">
        <f t="shared" si="1165"/>
        <v/>
      </c>
      <c r="D17028">
        <f t="shared" si="1167"/>
        <v>0</v>
      </c>
      <c r="G17028" t="s">
        <v>61</v>
      </c>
      <c r="H17028">
        <v>1</v>
      </c>
      <c r="I17028">
        <v>0</v>
      </c>
      <c r="J17028">
        <v>0</v>
      </c>
      <c r="K17028">
        <v>0</v>
      </c>
      <c r="L17028" t="s">
        <v>36</v>
      </c>
      <c r="M17028" t="str">
        <f t="shared" si="1166"/>
        <v>http://logeion.uchicago.edu/index.html#0</v>
      </c>
    </row>
    <row r="17029" spans="1:13" ht="15" customHeight="1" x14ac:dyDescent="0.2">
      <c r="A17029" t="s">
        <v>13279</v>
      </c>
      <c r="C17029" t="str">
        <f t="shared" si="1165"/>
        <v/>
      </c>
      <c r="D17029">
        <f t="shared" si="1167"/>
        <v>0</v>
      </c>
      <c r="G17029" t="s">
        <v>61</v>
      </c>
      <c r="H17029">
        <v>1</v>
      </c>
      <c r="I17029">
        <v>0</v>
      </c>
      <c r="J17029">
        <v>0</v>
      </c>
      <c r="K17029">
        <v>0</v>
      </c>
      <c r="L17029" t="s">
        <v>36</v>
      </c>
      <c r="M17029" t="str">
        <f t="shared" si="1166"/>
        <v>http://logeion.uchicago.edu/index.html#0</v>
      </c>
    </row>
    <row r="17030" spans="1:13" ht="15" customHeight="1" x14ac:dyDescent="0.2">
      <c r="A17030" t="s">
        <v>13284</v>
      </c>
      <c r="C17030" t="str">
        <f t="shared" si="1165"/>
        <v/>
      </c>
      <c r="D17030">
        <f t="shared" si="1167"/>
        <v>0</v>
      </c>
      <c r="G17030" t="s">
        <v>23</v>
      </c>
      <c r="I17030">
        <v>1</v>
      </c>
      <c r="J17030">
        <v>0</v>
      </c>
      <c r="K17030">
        <v>0</v>
      </c>
      <c r="L17030" t="s">
        <v>24</v>
      </c>
      <c r="M17030" t="str">
        <f t="shared" si="1166"/>
        <v>http://logeion.uchicago.edu/index.html#0</v>
      </c>
    </row>
    <row r="17031" spans="1:13" ht="15" customHeight="1" x14ac:dyDescent="0.2">
      <c r="A17031" t="s">
        <v>13306</v>
      </c>
      <c r="C17031" t="str">
        <f t="shared" si="1165"/>
        <v/>
      </c>
      <c r="D17031">
        <f t="shared" si="1167"/>
        <v>0</v>
      </c>
      <c r="G17031" t="s">
        <v>29</v>
      </c>
      <c r="H17031">
        <v>3</v>
      </c>
      <c r="I17031">
        <v>0</v>
      </c>
      <c r="J17031">
        <v>0</v>
      </c>
      <c r="K17031">
        <v>0</v>
      </c>
      <c r="L17031" t="s">
        <v>19</v>
      </c>
      <c r="M17031" t="str">
        <f t="shared" si="1166"/>
        <v>http://logeion.uchicago.edu/index.html#0</v>
      </c>
    </row>
    <row r="17032" spans="1:13" ht="15" customHeight="1" x14ac:dyDescent="0.2">
      <c r="A17032" t="s">
        <v>13307</v>
      </c>
      <c r="C17032" t="str">
        <f t="shared" si="1165"/>
        <v/>
      </c>
      <c r="D17032">
        <f t="shared" si="1167"/>
        <v>0</v>
      </c>
      <c r="G17032" t="s">
        <v>61</v>
      </c>
      <c r="H17032">
        <v>1</v>
      </c>
      <c r="I17032">
        <v>0</v>
      </c>
      <c r="J17032">
        <v>0</v>
      </c>
      <c r="K17032">
        <v>0</v>
      </c>
      <c r="L17032" t="s">
        <v>36</v>
      </c>
      <c r="M17032" t="str">
        <f t="shared" si="1166"/>
        <v>http://logeion.uchicago.edu/index.html#0</v>
      </c>
    </row>
    <row r="17033" spans="1:13" ht="15" customHeight="1" x14ac:dyDescent="0.2">
      <c r="A17033" t="s">
        <v>13312</v>
      </c>
      <c r="C17033" t="str">
        <f t="shared" si="1165"/>
        <v/>
      </c>
      <c r="D17033">
        <f t="shared" si="1167"/>
        <v>0</v>
      </c>
      <c r="G17033" t="s">
        <v>23</v>
      </c>
      <c r="I17033">
        <v>1</v>
      </c>
      <c r="J17033">
        <v>0</v>
      </c>
      <c r="K17033">
        <v>0</v>
      </c>
      <c r="L17033" t="s">
        <v>24</v>
      </c>
      <c r="M17033" t="str">
        <f t="shared" si="1166"/>
        <v>http://logeion.uchicago.edu/index.html#0</v>
      </c>
    </row>
    <row r="17034" spans="1:13" ht="15" customHeight="1" x14ac:dyDescent="0.2">
      <c r="A17034" t="s">
        <v>13328</v>
      </c>
      <c r="C17034" t="str">
        <f t="shared" si="1165"/>
        <v/>
      </c>
      <c r="D17034">
        <f t="shared" si="1167"/>
        <v>0</v>
      </c>
      <c r="G17034" t="s">
        <v>23</v>
      </c>
      <c r="I17034">
        <v>1</v>
      </c>
      <c r="J17034">
        <v>0</v>
      </c>
      <c r="K17034">
        <v>0</v>
      </c>
      <c r="L17034" t="s">
        <v>24</v>
      </c>
      <c r="M17034" t="str">
        <f t="shared" si="1166"/>
        <v>http://logeion.uchicago.edu/index.html#0</v>
      </c>
    </row>
    <row r="17035" spans="1:13" ht="15" customHeight="1" x14ac:dyDescent="0.2">
      <c r="A17035" t="s">
        <v>13329</v>
      </c>
      <c r="C17035" t="str">
        <f t="shared" si="1165"/>
        <v/>
      </c>
      <c r="D17035">
        <f t="shared" si="1167"/>
        <v>0</v>
      </c>
      <c r="G17035" t="s">
        <v>23</v>
      </c>
      <c r="I17035">
        <v>1</v>
      </c>
      <c r="J17035">
        <v>0</v>
      </c>
      <c r="K17035">
        <v>0</v>
      </c>
      <c r="L17035" t="s">
        <v>24</v>
      </c>
      <c r="M17035" t="str">
        <f t="shared" si="1166"/>
        <v>http://logeion.uchicago.edu/index.html#0</v>
      </c>
    </row>
    <row r="17036" spans="1:13" ht="15" customHeight="1" x14ac:dyDescent="0.2">
      <c r="A17036" t="s">
        <v>13352</v>
      </c>
      <c r="C17036" t="str">
        <f t="shared" si="1165"/>
        <v/>
      </c>
      <c r="D17036">
        <f t="shared" si="1167"/>
        <v>0</v>
      </c>
      <c r="G17036" t="s">
        <v>66</v>
      </c>
      <c r="I17036">
        <v>3</v>
      </c>
      <c r="J17036">
        <v>0</v>
      </c>
      <c r="K17036">
        <v>0</v>
      </c>
      <c r="L17036" t="s">
        <v>24</v>
      </c>
      <c r="M17036" t="str">
        <f t="shared" si="1166"/>
        <v>http://logeion.uchicago.edu/index.html#0</v>
      </c>
    </row>
    <row r="17037" spans="1:13" ht="15" customHeight="1" x14ac:dyDescent="0.2">
      <c r="A17037" t="s">
        <v>13353</v>
      </c>
      <c r="C17037" t="str">
        <f t="shared" si="1165"/>
        <v/>
      </c>
      <c r="D17037">
        <f t="shared" si="1167"/>
        <v>0</v>
      </c>
      <c r="G17037" t="s">
        <v>66</v>
      </c>
      <c r="I17037">
        <v>3</v>
      </c>
      <c r="J17037">
        <v>0</v>
      </c>
      <c r="K17037">
        <v>0</v>
      </c>
      <c r="L17037" t="s">
        <v>24</v>
      </c>
      <c r="M17037" t="str">
        <f t="shared" si="1166"/>
        <v>http://logeion.uchicago.edu/index.html#0</v>
      </c>
    </row>
    <row r="17038" spans="1:13" ht="15" customHeight="1" x14ac:dyDescent="0.2">
      <c r="A17038" t="s">
        <v>13358</v>
      </c>
      <c r="C17038" t="str">
        <f t="shared" si="1165"/>
        <v/>
      </c>
      <c r="D17038">
        <f t="shared" si="1167"/>
        <v>0</v>
      </c>
      <c r="G17038" t="s">
        <v>23</v>
      </c>
      <c r="I17038">
        <v>1</v>
      </c>
      <c r="J17038">
        <v>0</v>
      </c>
      <c r="K17038">
        <v>0</v>
      </c>
      <c r="L17038" t="s">
        <v>24</v>
      </c>
      <c r="M17038" t="str">
        <f t="shared" si="1166"/>
        <v>http://logeion.uchicago.edu/index.html#0</v>
      </c>
    </row>
    <row r="17039" spans="1:13" ht="15" customHeight="1" x14ac:dyDescent="0.2">
      <c r="A17039" t="s">
        <v>13367</v>
      </c>
      <c r="C17039" t="str">
        <f t="shared" si="1165"/>
        <v/>
      </c>
      <c r="D17039">
        <f t="shared" si="1167"/>
        <v>0</v>
      </c>
      <c r="G17039" t="s">
        <v>235</v>
      </c>
      <c r="I17039">
        <v>4</v>
      </c>
      <c r="J17039">
        <v>0</v>
      </c>
      <c r="K17039">
        <v>0</v>
      </c>
      <c r="L17039" t="s">
        <v>24</v>
      </c>
      <c r="M17039" t="str">
        <f t="shared" si="1166"/>
        <v>http://logeion.uchicago.edu/index.html#0</v>
      </c>
    </row>
    <row r="17040" spans="1:13" ht="15" customHeight="1" x14ac:dyDescent="0.2">
      <c r="A17040" t="s">
        <v>13376</v>
      </c>
      <c r="C17040" t="str">
        <f t="shared" si="1165"/>
        <v/>
      </c>
      <c r="D17040">
        <f t="shared" si="1167"/>
        <v>0</v>
      </c>
      <c r="G17040" t="s">
        <v>21</v>
      </c>
      <c r="H17040">
        <v>2</v>
      </c>
      <c r="I17040">
        <v>0</v>
      </c>
      <c r="J17040">
        <v>0</v>
      </c>
      <c r="K17040">
        <v>0</v>
      </c>
      <c r="L17040" t="s">
        <v>19</v>
      </c>
      <c r="M17040" t="str">
        <f t="shared" si="1166"/>
        <v>http://logeion.uchicago.edu/index.html#0</v>
      </c>
    </row>
    <row r="17041" spans="1:13" ht="15" customHeight="1" x14ac:dyDescent="0.2">
      <c r="A17041" t="s">
        <v>13377</v>
      </c>
      <c r="C17041" t="str">
        <f t="shared" si="1165"/>
        <v/>
      </c>
      <c r="D17041">
        <f t="shared" si="1167"/>
        <v>0</v>
      </c>
      <c r="G17041" t="s">
        <v>23</v>
      </c>
      <c r="I17041">
        <v>1</v>
      </c>
      <c r="J17041">
        <v>0</v>
      </c>
      <c r="K17041">
        <v>0</v>
      </c>
      <c r="L17041" t="s">
        <v>24</v>
      </c>
      <c r="M17041" t="str">
        <f t="shared" si="1166"/>
        <v>http://logeion.uchicago.edu/index.html#0</v>
      </c>
    </row>
    <row r="17042" spans="1:13" ht="15" customHeight="1" x14ac:dyDescent="0.2">
      <c r="A17042" t="s">
        <v>13378</v>
      </c>
      <c r="C17042" t="str">
        <f t="shared" si="1165"/>
        <v/>
      </c>
      <c r="D17042">
        <f t="shared" si="1167"/>
        <v>0</v>
      </c>
      <c r="G17042" t="s">
        <v>170</v>
      </c>
      <c r="I17042">
        <v>1</v>
      </c>
      <c r="J17042">
        <v>0</v>
      </c>
      <c r="K17042">
        <v>0</v>
      </c>
      <c r="L17042" t="s">
        <v>24</v>
      </c>
      <c r="M17042" t="str">
        <f t="shared" si="1166"/>
        <v>http://logeion.uchicago.edu/index.html#0</v>
      </c>
    </row>
    <row r="17043" spans="1:13" ht="15" customHeight="1" x14ac:dyDescent="0.2">
      <c r="A17043" t="s">
        <v>13385</v>
      </c>
      <c r="C17043" t="str">
        <f t="shared" si="1165"/>
        <v/>
      </c>
      <c r="D17043">
        <f t="shared" si="1167"/>
        <v>0</v>
      </c>
      <c r="G17043" t="s">
        <v>29</v>
      </c>
      <c r="H17043">
        <v>3</v>
      </c>
      <c r="I17043">
        <v>0</v>
      </c>
      <c r="J17043">
        <v>0</v>
      </c>
      <c r="K17043">
        <v>0</v>
      </c>
      <c r="L17043" t="s">
        <v>19</v>
      </c>
      <c r="M17043" t="str">
        <f t="shared" si="1166"/>
        <v>http://logeion.uchicago.edu/index.html#0</v>
      </c>
    </row>
    <row r="17044" spans="1:13" ht="15" customHeight="1" x14ac:dyDescent="0.2">
      <c r="A17044" t="s">
        <v>13390</v>
      </c>
      <c r="C17044" t="str">
        <f t="shared" ref="C17044:C17107" si="1168">SUBSTITUTE(SUBSTITUTE(SUBSTITUTE(SUBSTITUTE(SUBSTITUTE(SUBSTITUTE(SUBSTITUTE(SUBSTITUTE(SUBSTITUTE(SUBSTITUTE(SUBSTITUTE(B17044, "ā", "a"), "ē", "e"), "ī", "i"), "ō", "o"), "ū", "u"), "ȳ", "y"), "Ā", "A"), "Ē", "E"), "Ī", "I"), "Ō", "O"), "Ū", "U")</f>
        <v/>
      </c>
      <c r="D17044">
        <f t="shared" si="1167"/>
        <v>0</v>
      </c>
      <c r="G17044" t="s">
        <v>61</v>
      </c>
      <c r="H17044">
        <v>1</v>
      </c>
      <c r="I17044">
        <v>0</v>
      </c>
      <c r="J17044">
        <v>0</v>
      </c>
      <c r="K17044">
        <v>0</v>
      </c>
      <c r="L17044" t="s">
        <v>36</v>
      </c>
      <c r="M17044" t="str">
        <f t="shared" si="1166"/>
        <v>http://logeion.uchicago.edu/index.html#0</v>
      </c>
    </row>
    <row r="17045" spans="1:13" ht="15" customHeight="1" x14ac:dyDescent="0.2">
      <c r="A17045" t="s">
        <v>13398</v>
      </c>
      <c r="C17045" t="str">
        <f t="shared" si="1168"/>
        <v/>
      </c>
      <c r="D17045">
        <f t="shared" si="1167"/>
        <v>0</v>
      </c>
      <c r="G17045" t="s">
        <v>21</v>
      </c>
      <c r="H17045">
        <v>2</v>
      </c>
      <c r="I17045">
        <v>0</v>
      </c>
      <c r="J17045">
        <v>0</v>
      </c>
      <c r="K17045">
        <v>1</v>
      </c>
      <c r="L17045" t="s">
        <v>19</v>
      </c>
      <c r="M17045" t="str">
        <f t="shared" si="1166"/>
        <v>http://logeion.uchicago.edu/index.html#0</v>
      </c>
    </row>
    <row r="17046" spans="1:13" ht="15" customHeight="1" x14ac:dyDescent="0.2">
      <c r="A17046" t="s">
        <v>13418</v>
      </c>
      <c r="C17046" t="str">
        <f t="shared" si="1168"/>
        <v/>
      </c>
      <c r="D17046">
        <f t="shared" si="1167"/>
        <v>0</v>
      </c>
      <c r="G17046" t="s">
        <v>21</v>
      </c>
      <c r="H17046">
        <v>2</v>
      </c>
      <c r="I17046">
        <v>0</v>
      </c>
      <c r="J17046">
        <v>0</v>
      </c>
      <c r="K17046">
        <v>1</v>
      </c>
      <c r="L17046" t="s">
        <v>19</v>
      </c>
      <c r="M17046" t="str">
        <f t="shared" si="1166"/>
        <v>http://logeion.uchicago.edu/index.html#0</v>
      </c>
    </row>
    <row r="17047" spans="1:13" ht="15" customHeight="1" x14ac:dyDescent="0.2">
      <c r="A17047" t="s">
        <v>13423</v>
      </c>
      <c r="C17047" t="str">
        <f t="shared" si="1168"/>
        <v/>
      </c>
      <c r="D17047">
        <f t="shared" si="1167"/>
        <v>0</v>
      </c>
      <c r="G17047" t="s">
        <v>66</v>
      </c>
      <c r="I17047">
        <v>3</v>
      </c>
      <c r="J17047">
        <v>0</v>
      </c>
      <c r="K17047">
        <v>0</v>
      </c>
      <c r="L17047" t="s">
        <v>24</v>
      </c>
      <c r="M17047" t="str">
        <f t="shared" si="1166"/>
        <v>http://logeion.uchicago.edu/index.html#0</v>
      </c>
    </row>
    <row r="17048" spans="1:13" ht="15" customHeight="1" x14ac:dyDescent="0.2">
      <c r="A17048" t="s">
        <v>13428</v>
      </c>
      <c r="C17048" t="str">
        <f t="shared" si="1168"/>
        <v/>
      </c>
      <c r="D17048">
        <f t="shared" si="1167"/>
        <v>0</v>
      </c>
      <c r="G17048" t="s">
        <v>23</v>
      </c>
      <c r="I17048">
        <v>1</v>
      </c>
      <c r="J17048">
        <v>0</v>
      </c>
      <c r="K17048">
        <v>0</v>
      </c>
      <c r="L17048" t="s">
        <v>24</v>
      </c>
      <c r="M17048" t="str">
        <f t="shared" si="1166"/>
        <v>http://logeion.uchicago.edu/index.html#0</v>
      </c>
    </row>
    <row r="17049" spans="1:13" ht="15" customHeight="1" x14ac:dyDescent="0.2">
      <c r="A17049" t="s">
        <v>13449</v>
      </c>
      <c r="C17049" t="str">
        <f t="shared" si="1168"/>
        <v/>
      </c>
      <c r="D17049">
        <f t="shared" si="1167"/>
        <v>0</v>
      </c>
      <c r="G17049" t="s">
        <v>18</v>
      </c>
      <c r="H17049">
        <v>4</v>
      </c>
      <c r="I17049">
        <v>0</v>
      </c>
      <c r="J17049">
        <v>0</v>
      </c>
      <c r="K17049">
        <v>0</v>
      </c>
      <c r="L17049" t="s">
        <v>19</v>
      </c>
      <c r="M17049" t="str">
        <f t="shared" si="1166"/>
        <v>http://logeion.uchicago.edu/index.html#0</v>
      </c>
    </row>
    <row r="17050" spans="1:13" ht="15" customHeight="1" x14ac:dyDescent="0.2">
      <c r="A17050" t="s">
        <v>13450</v>
      </c>
      <c r="C17050" t="str">
        <f t="shared" si="1168"/>
        <v/>
      </c>
      <c r="D17050">
        <f t="shared" si="1167"/>
        <v>0</v>
      </c>
      <c r="G17050" t="s">
        <v>29</v>
      </c>
      <c r="H17050">
        <v>3</v>
      </c>
      <c r="I17050">
        <v>0</v>
      </c>
      <c r="J17050">
        <v>0</v>
      </c>
      <c r="K17050">
        <v>0</v>
      </c>
      <c r="L17050" t="s">
        <v>19</v>
      </c>
      <c r="M17050" t="str">
        <f t="shared" si="1166"/>
        <v>http://logeion.uchicago.edu/index.html#0</v>
      </c>
    </row>
    <row r="17051" spans="1:13" ht="15" customHeight="1" x14ac:dyDescent="0.2">
      <c r="A17051" t="s">
        <v>13451</v>
      </c>
      <c r="C17051" t="str">
        <f t="shared" si="1168"/>
        <v/>
      </c>
      <c r="D17051">
        <f t="shared" si="1167"/>
        <v>0</v>
      </c>
      <c r="G17051" t="s">
        <v>21</v>
      </c>
      <c r="H17051">
        <v>2</v>
      </c>
      <c r="I17051">
        <v>0</v>
      </c>
      <c r="J17051">
        <v>0</v>
      </c>
      <c r="K17051">
        <v>0</v>
      </c>
      <c r="L17051" t="s">
        <v>19</v>
      </c>
      <c r="M17051" t="str">
        <f t="shared" si="1166"/>
        <v>http://logeion.uchicago.edu/index.html#0</v>
      </c>
    </row>
    <row r="17052" spans="1:13" ht="15" customHeight="1" x14ac:dyDescent="0.2">
      <c r="A17052" t="s">
        <v>13471</v>
      </c>
      <c r="C17052" t="str">
        <f t="shared" si="1168"/>
        <v/>
      </c>
      <c r="D17052">
        <f t="shared" si="1167"/>
        <v>0</v>
      </c>
      <c r="G17052" t="s">
        <v>61</v>
      </c>
      <c r="H17052">
        <v>1</v>
      </c>
      <c r="I17052">
        <v>0</v>
      </c>
      <c r="J17052">
        <v>0</v>
      </c>
      <c r="K17052">
        <v>0</v>
      </c>
      <c r="L17052" t="s">
        <v>36</v>
      </c>
      <c r="M17052" t="str">
        <f t="shared" si="1166"/>
        <v>http://logeion.uchicago.edu/index.html#0</v>
      </c>
    </row>
    <row r="17053" spans="1:13" ht="15" customHeight="1" x14ac:dyDescent="0.2">
      <c r="A17053" t="s">
        <v>13482</v>
      </c>
      <c r="C17053" t="str">
        <f t="shared" si="1168"/>
        <v/>
      </c>
      <c r="D17053">
        <f t="shared" si="1167"/>
        <v>0</v>
      </c>
      <c r="G17053" t="s">
        <v>66</v>
      </c>
      <c r="I17053">
        <v>3</v>
      </c>
      <c r="J17053">
        <v>0</v>
      </c>
      <c r="K17053">
        <v>0</v>
      </c>
      <c r="L17053" t="s">
        <v>24</v>
      </c>
      <c r="M17053" t="str">
        <f t="shared" si="1166"/>
        <v>http://logeion.uchicago.edu/index.html#0</v>
      </c>
    </row>
    <row r="17054" spans="1:13" ht="15" customHeight="1" x14ac:dyDescent="0.2">
      <c r="A17054" t="s">
        <v>13483</v>
      </c>
      <c r="C17054" t="str">
        <f t="shared" si="1168"/>
        <v/>
      </c>
      <c r="D17054">
        <f t="shared" si="1167"/>
        <v>0</v>
      </c>
      <c r="G17054" t="s">
        <v>76</v>
      </c>
      <c r="H17054">
        <v>1</v>
      </c>
      <c r="I17054">
        <v>0</v>
      </c>
      <c r="J17054">
        <v>0</v>
      </c>
      <c r="K17054">
        <v>0</v>
      </c>
      <c r="L17054" t="s">
        <v>19</v>
      </c>
      <c r="M17054" t="str">
        <f t="shared" si="1166"/>
        <v>http://logeion.uchicago.edu/index.html#0</v>
      </c>
    </row>
    <row r="17055" spans="1:13" ht="15" customHeight="1" x14ac:dyDescent="0.2">
      <c r="A17055" t="s">
        <v>13492</v>
      </c>
      <c r="C17055" t="str">
        <f t="shared" si="1168"/>
        <v/>
      </c>
      <c r="D17055">
        <f t="shared" si="1167"/>
        <v>0</v>
      </c>
      <c r="G17055" t="s">
        <v>76</v>
      </c>
      <c r="H17055">
        <v>1</v>
      </c>
      <c r="I17055">
        <v>0</v>
      </c>
      <c r="J17055">
        <v>0</v>
      </c>
      <c r="K17055">
        <v>0</v>
      </c>
      <c r="L17055" t="s">
        <v>19</v>
      </c>
      <c r="M17055" t="str">
        <f t="shared" si="1166"/>
        <v>http://logeion.uchicago.edu/index.html#0</v>
      </c>
    </row>
    <row r="17056" spans="1:13" ht="15" customHeight="1" x14ac:dyDescent="0.2">
      <c r="A17056" t="s">
        <v>13493</v>
      </c>
      <c r="C17056" t="str">
        <f t="shared" si="1168"/>
        <v/>
      </c>
      <c r="D17056">
        <f t="shared" si="1167"/>
        <v>0</v>
      </c>
      <c r="G17056" t="s">
        <v>101</v>
      </c>
      <c r="I17056">
        <v>3</v>
      </c>
      <c r="J17056">
        <v>0</v>
      </c>
      <c r="K17056">
        <v>0</v>
      </c>
      <c r="L17056" t="s">
        <v>24</v>
      </c>
      <c r="M17056" t="str">
        <f t="shared" si="1166"/>
        <v>http://logeion.uchicago.edu/index.html#0</v>
      </c>
    </row>
    <row r="17057" spans="1:13" ht="15" customHeight="1" x14ac:dyDescent="0.2">
      <c r="A17057" t="s">
        <v>13494</v>
      </c>
      <c r="C17057" t="str">
        <f t="shared" si="1168"/>
        <v/>
      </c>
      <c r="D17057">
        <f t="shared" si="1167"/>
        <v>0</v>
      </c>
      <c r="G17057" t="s">
        <v>21</v>
      </c>
      <c r="H17057">
        <v>2</v>
      </c>
      <c r="I17057">
        <v>0</v>
      </c>
      <c r="J17057">
        <v>0</v>
      </c>
      <c r="K17057">
        <v>0</v>
      </c>
      <c r="L17057" t="s">
        <v>19</v>
      </c>
      <c r="M17057" t="str">
        <f t="shared" si="1166"/>
        <v>http://logeion.uchicago.edu/index.html#0</v>
      </c>
    </row>
    <row r="17058" spans="1:13" ht="15" customHeight="1" x14ac:dyDescent="0.2">
      <c r="A17058" t="s">
        <v>13495</v>
      </c>
      <c r="C17058" t="str">
        <f t="shared" si="1168"/>
        <v/>
      </c>
      <c r="D17058">
        <f t="shared" si="1167"/>
        <v>0</v>
      </c>
      <c r="G17058" t="s">
        <v>21</v>
      </c>
      <c r="H17058">
        <v>2</v>
      </c>
      <c r="I17058">
        <v>0</v>
      </c>
      <c r="J17058">
        <v>0</v>
      </c>
      <c r="K17058">
        <v>0</v>
      </c>
      <c r="L17058" t="s">
        <v>19</v>
      </c>
      <c r="M17058" t="str">
        <f t="shared" si="1166"/>
        <v>http://logeion.uchicago.edu/index.html#0</v>
      </c>
    </row>
    <row r="17059" spans="1:13" ht="15" customHeight="1" x14ac:dyDescent="0.2">
      <c r="A17059" t="s">
        <v>13500</v>
      </c>
      <c r="C17059" t="str">
        <f t="shared" si="1168"/>
        <v/>
      </c>
      <c r="D17059">
        <f t="shared" si="1167"/>
        <v>0</v>
      </c>
      <c r="G17059" t="s">
        <v>61</v>
      </c>
      <c r="H17059">
        <v>1</v>
      </c>
      <c r="I17059">
        <v>0</v>
      </c>
      <c r="J17059">
        <v>0</v>
      </c>
      <c r="K17059">
        <v>0</v>
      </c>
      <c r="L17059" t="s">
        <v>36</v>
      </c>
      <c r="M17059" t="str">
        <f t="shared" ref="M17059:M17122" si="1169">"http://logeion.uchicago.edu/index.html#"&amp;D17059</f>
        <v>http://logeion.uchicago.edu/index.html#0</v>
      </c>
    </row>
    <row r="17060" spans="1:13" ht="15" customHeight="1" x14ac:dyDescent="0.2">
      <c r="A17060" t="s">
        <v>13512</v>
      </c>
      <c r="C17060" t="str">
        <f t="shared" si="1168"/>
        <v/>
      </c>
      <c r="D17060">
        <f t="shared" si="1167"/>
        <v>0</v>
      </c>
      <c r="G17060" t="s">
        <v>66</v>
      </c>
      <c r="I17060">
        <v>3</v>
      </c>
      <c r="J17060">
        <v>0</v>
      </c>
      <c r="K17060">
        <v>0</v>
      </c>
      <c r="L17060" t="s">
        <v>24</v>
      </c>
      <c r="M17060" t="str">
        <f t="shared" si="1169"/>
        <v>http://logeion.uchicago.edu/index.html#0</v>
      </c>
    </row>
    <row r="17061" spans="1:13" ht="15" customHeight="1" x14ac:dyDescent="0.2">
      <c r="A17061" t="s">
        <v>13513</v>
      </c>
      <c r="C17061" t="str">
        <f t="shared" si="1168"/>
        <v/>
      </c>
      <c r="D17061">
        <f t="shared" si="1167"/>
        <v>0</v>
      </c>
      <c r="G17061" t="s">
        <v>29</v>
      </c>
      <c r="H17061">
        <v>3</v>
      </c>
      <c r="I17061">
        <v>0</v>
      </c>
      <c r="J17061">
        <v>0</v>
      </c>
      <c r="K17061">
        <v>0</v>
      </c>
      <c r="L17061" t="s">
        <v>19</v>
      </c>
      <c r="M17061" t="str">
        <f t="shared" si="1169"/>
        <v>http://logeion.uchicago.edu/index.html#0</v>
      </c>
    </row>
    <row r="17062" spans="1:13" ht="15" customHeight="1" x14ac:dyDescent="0.2">
      <c r="A17062" t="s">
        <v>13515</v>
      </c>
      <c r="C17062" t="str">
        <f t="shared" si="1168"/>
        <v/>
      </c>
      <c r="D17062">
        <f t="shared" si="1167"/>
        <v>0</v>
      </c>
      <c r="G17062" t="s">
        <v>61</v>
      </c>
      <c r="H17062">
        <v>1</v>
      </c>
      <c r="I17062">
        <v>0</v>
      </c>
      <c r="J17062">
        <v>0</v>
      </c>
      <c r="K17062">
        <v>0</v>
      </c>
      <c r="L17062" t="s">
        <v>36</v>
      </c>
      <c r="M17062" t="str">
        <f t="shared" si="1169"/>
        <v>http://logeion.uchicago.edu/index.html#0</v>
      </c>
    </row>
    <row r="17063" spans="1:13" ht="15" customHeight="1" x14ac:dyDescent="0.2">
      <c r="A17063" t="s">
        <v>13516</v>
      </c>
      <c r="C17063" t="str">
        <f t="shared" si="1168"/>
        <v/>
      </c>
      <c r="D17063">
        <f t="shared" si="1167"/>
        <v>0</v>
      </c>
      <c r="G17063" t="s">
        <v>95</v>
      </c>
      <c r="I17063">
        <v>2</v>
      </c>
      <c r="J17063">
        <v>0</v>
      </c>
      <c r="K17063">
        <v>0</v>
      </c>
      <c r="L17063" t="s">
        <v>24</v>
      </c>
      <c r="M17063" t="str">
        <f t="shared" si="1169"/>
        <v>http://logeion.uchicago.edu/index.html#0</v>
      </c>
    </row>
    <row r="17064" spans="1:13" ht="15" customHeight="1" x14ac:dyDescent="0.2">
      <c r="A17064" t="s">
        <v>13546</v>
      </c>
      <c r="C17064" t="str">
        <f t="shared" si="1168"/>
        <v/>
      </c>
      <c r="D17064">
        <f t="shared" si="1167"/>
        <v>0</v>
      </c>
      <c r="G17064" t="s">
        <v>155</v>
      </c>
      <c r="H17064">
        <v>3</v>
      </c>
      <c r="I17064">
        <v>0</v>
      </c>
      <c r="J17064">
        <v>0</v>
      </c>
      <c r="K17064">
        <v>0</v>
      </c>
      <c r="L17064" t="s">
        <v>36</v>
      </c>
      <c r="M17064" t="str">
        <f t="shared" si="1169"/>
        <v>http://logeion.uchicago.edu/index.html#0</v>
      </c>
    </row>
    <row r="17065" spans="1:13" ht="15" customHeight="1" x14ac:dyDescent="0.2">
      <c r="A17065" t="s">
        <v>13547</v>
      </c>
      <c r="C17065" t="str">
        <f t="shared" si="1168"/>
        <v/>
      </c>
      <c r="D17065">
        <f t="shared" si="1167"/>
        <v>0</v>
      </c>
      <c r="G17065" t="s">
        <v>23</v>
      </c>
      <c r="I17065">
        <v>1</v>
      </c>
      <c r="J17065">
        <v>0</v>
      </c>
      <c r="K17065">
        <v>0</v>
      </c>
      <c r="L17065" t="s">
        <v>24</v>
      </c>
      <c r="M17065" t="str">
        <f t="shared" si="1169"/>
        <v>http://logeion.uchicago.edu/index.html#0</v>
      </c>
    </row>
    <row r="17066" spans="1:13" ht="15" customHeight="1" x14ac:dyDescent="0.2">
      <c r="A17066" t="s">
        <v>13551</v>
      </c>
      <c r="C17066" t="str">
        <f t="shared" si="1168"/>
        <v/>
      </c>
      <c r="D17066">
        <f t="shared" si="1167"/>
        <v>0</v>
      </c>
      <c r="G17066" t="s">
        <v>23</v>
      </c>
      <c r="I17066">
        <v>1</v>
      </c>
      <c r="J17066">
        <v>0</v>
      </c>
      <c r="K17066">
        <v>0</v>
      </c>
      <c r="L17066" t="s">
        <v>24</v>
      </c>
      <c r="M17066" t="str">
        <f t="shared" si="1169"/>
        <v>http://logeion.uchicago.edu/index.html#0</v>
      </c>
    </row>
    <row r="17067" spans="1:13" ht="15" customHeight="1" x14ac:dyDescent="0.2">
      <c r="A17067" t="s">
        <v>13569</v>
      </c>
      <c r="C17067" t="str">
        <f t="shared" si="1168"/>
        <v/>
      </c>
      <c r="D17067">
        <f t="shared" si="1167"/>
        <v>0</v>
      </c>
      <c r="G17067" t="s">
        <v>235</v>
      </c>
      <c r="I17067">
        <v>4</v>
      </c>
      <c r="J17067">
        <v>0</v>
      </c>
      <c r="K17067">
        <v>0</v>
      </c>
      <c r="L17067" t="s">
        <v>24</v>
      </c>
      <c r="M17067" t="str">
        <f t="shared" si="1169"/>
        <v>http://logeion.uchicago.edu/index.html#0</v>
      </c>
    </row>
    <row r="17068" spans="1:13" ht="15" customHeight="1" x14ac:dyDescent="0.2">
      <c r="A17068" t="s">
        <v>13570</v>
      </c>
      <c r="C17068" t="str">
        <f t="shared" si="1168"/>
        <v/>
      </c>
      <c r="D17068">
        <f t="shared" si="1167"/>
        <v>0</v>
      </c>
      <c r="G17068" t="s">
        <v>95</v>
      </c>
      <c r="I17068">
        <v>2</v>
      </c>
      <c r="J17068">
        <v>0</v>
      </c>
      <c r="K17068">
        <v>0</v>
      </c>
      <c r="L17068" t="s">
        <v>24</v>
      </c>
      <c r="M17068" t="str">
        <f t="shared" si="1169"/>
        <v>http://logeion.uchicago.edu/index.html#0</v>
      </c>
    </row>
    <row r="17069" spans="1:13" ht="15" customHeight="1" x14ac:dyDescent="0.2">
      <c r="A17069" t="s">
        <v>13588</v>
      </c>
      <c r="C17069" t="str">
        <f t="shared" si="1168"/>
        <v/>
      </c>
      <c r="D17069">
        <f t="shared" si="1167"/>
        <v>0</v>
      </c>
      <c r="G17069" t="s">
        <v>29</v>
      </c>
      <c r="H17069">
        <v>3</v>
      </c>
      <c r="I17069">
        <v>0</v>
      </c>
      <c r="J17069">
        <v>0</v>
      </c>
      <c r="K17069">
        <v>0</v>
      </c>
      <c r="L17069" t="s">
        <v>19</v>
      </c>
      <c r="M17069" t="str">
        <f t="shared" si="1169"/>
        <v>http://logeion.uchicago.edu/index.html#0</v>
      </c>
    </row>
    <row r="17070" spans="1:13" ht="15" customHeight="1" x14ac:dyDescent="0.2">
      <c r="A17070" t="s">
        <v>13589</v>
      </c>
      <c r="C17070" t="str">
        <f t="shared" si="1168"/>
        <v/>
      </c>
      <c r="D17070">
        <f t="shared" si="1167"/>
        <v>0</v>
      </c>
      <c r="G17070" t="s">
        <v>61</v>
      </c>
      <c r="H17070">
        <v>1</v>
      </c>
      <c r="I17070">
        <v>0</v>
      </c>
      <c r="J17070">
        <v>0</v>
      </c>
      <c r="K17070">
        <v>0</v>
      </c>
      <c r="L17070" t="s">
        <v>36</v>
      </c>
      <c r="M17070" t="str">
        <f t="shared" si="1169"/>
        <v>http://logeion.uchicago.edu/index.html#0</v>
      </c>
    </row>
    <row r="17071" spans="1:13" ht="15" customHeight="1" x14ac:dyDescent="0.2">
      <c r="A17071" t="s">
        <v>13590</v>
      </c>
      <c r="C17071" t="str">
        <f t="shared" si="1168"/>
        <v/>
      </c>
      <c r="D17071">
        <f t="shared" si="1167"/>
        <v>0</v>
      </c>
      <c r="G17071" t="s">
        <v>170</v>
      </c>
      <c r="I17071">
        <v>1</v>
      </c>
      <c r="J17071">
        <v>0</v>
      </c>
      <c r="K17071">
        <v>0</v>
      </c>
      <c r="L17071" t="s">
        <v>24</v>
      </c>
      <c r="M17071" t="str">
        <f t="shared" si="1169"/>
        <v>http://logeion.uchicago.edu/index.html#0</v>
      </c>
    </row>
    <row r="17072" spans="1:13" ht="15" customHeight="1" x14ac:dyDescent="0.2">
      <c r="A17072" t="s">
        <v>13592</v>
      </c>
      <c r="C17072" t="str">
        <f t="shared" si="1168"/>
        <v/>
      </c>
      <c r="D17072">
        <f t="shared" si="1167"/>
        <v>0</v>
      </c>
      <c r="G17072" t="s">
        <v>29</v>
      </c>
      <c r="H17072">
        <v>3</v>
      </c>
      <c r="I17072">
        <v>0</v>
      </c>
      <c r="J17072">
        <v>0</v>
      </c>
      <c r="K17072">
        <v>0</v>
      </c>
      <c r="L17072" t="s">
        <v>19</v>
      </c>
      <c r="M17072" t="str">
        <f t="shared" si="1169"/>
        <v>http://logeion.uchicago.edu/index.html#0</v>
      </c>
    </row>
    <row r="17073" spans="1:13" ht="15" customHeight="1" x14ac:dyDescent="0.2">
      <c r="A17073" t="s">
        <v>13599</v>
      </c>
      <c r="C17073" t="str">
        <f t="shared" si="1168"/>
        <v/>
      </c>
      <c r="D17073">
        <f t="shared" si="1167"/>
        <v>0</v>
      </c>
      <c r="G17073" t="s">
        <v>21</v>
      </c>
      <c r="H17073">
        <v>2</v>
      </c>
      <c r="I17073">
        <v>0</v>
      </c>
      <c r="J17073">
        <v>0</v>
      </c>
      <c r="K17073">
        <v>0</v>
      </c>
      <c r="L17073" t="s">
        <v>19</v>
      </c>
      <c r="M17073" t="str">
        <f t="shared" si="1169"/>
        <v>http://logeion.uchicago.edu/index.html#0</v>
      </c>
    </row>
    <row r="17074" spans="1:13" ht="15" customHeight="1" x14ac:dyDescent="0.2">
      <c r="A17074" t="s">
        <v>13600</v>
      </c>
      <c r="C17074" t="str">
        <f t="shared" si="1168"/>
        <v/>
      </c>
      <c r="D17074">
        <f t="shared" si="1167"/>
        <v>0</v>
      </c>
      <c r="G17074" t="s">
        <v>23</v>
      </c>
      <c r="I17074">
        <v>1</v>
      </c>
      <c r="J17074">
        <v>0</v>
      </c>
      <c r="K17074">
        <v>0</v>
      </c>
      <c r="L17074" t="s">
        <v>24</v>
      </c>
      <c r="M17074" t="str">
        <f t="shared" si="1169"/>
        <v>http://logeion.uchicago.edu/index.html#0</v>
      </c>
    </row>
    <row r="17075" spans="1:13" ht="15" customHeight="1" x14ac:dyDescent="0.2">
      <c r="A17075" t="s">
        <v>13613</v>
      </c>
      <c r="C17075" t="str">
        <f t="shared" si="1168"/>
        <v/>
      </c>
      <c r="D17075">
        <f t="shared" si="1167"/>
        <v>0</v>
      </c>
      <c r="G17075" t="s">
        <v>176</v>
      </c>
      <c r="I17075">
        <v>4</v>
      </c>
      <c r="J17075">
        <v>0</v>
      </c>
      <c r="K17075">
        <v>0</v>
      </c>
      <c r="L17075" t="s">
        <v>24</v>
      </c>
      <c r="M17075" t="str">
        <f t="shared" si="1169"/>
        <v>http://logeion.uchicago.edu/index.html#0</v>
      </c>
    </row>
    <row r="17076" spans="1:13" ht="15" customHeight="1" x14ac:dyDescent="0.2">
      <c r="A17076" t="s">
        <v>13614</v>
      </c>
      <c r="C17076" t="str">
        <f t="shared" si="1168"/>
        <v/>
      </c>
      <c r="D17076">
        <f t="shared" si="1167"/>
        <v>0</v>
      </c>
      <c r="G17076" t="s">
        <v>29</v>
      </c>
      <c r="H17076">
        <v>3</v>
      </c>
      <c r="I17076">
        <v>0</v>
      </c>
      <c r="J17076">
        <v>0</v>
      </c>
      <c r="K17076">
        <v>0</v>
      </c>
      <c r="L17076" t="s">
        <v>19</v>
      </c>
      <c r="M17076" t="str">
        <f t="shared" si="1169"/>
        <v>http://logeion.uchicago.edu/index.html#0</v>
      </c>
    </row>
    <row r="17077" spans="1:13" ht="15" customHeight="1" x14ac:dyDescent="0.2">
      <c r="A17077" t="s">
        <v>13615</v>
      </c>
      <c r="C17077" t="str">
        <f t="shared" si="1168"/>
        <v/>
      </c>
      <c r="D17077">
        <f t="shared" si="1167"/>
        <v>0</v>
      </c>
      <c r="G17077" t="s">
        <v>29</v>
      </c>
      <c r="H17077">
        <v>3</v>
      </c>
      <c r="I17077">
        <v>0</v>
      </c>
      <c r="J17077">
        <v>0</v>
      </c>
      <c r="K17077">
        <v>0</v>
      </c>
      <c r="L17077" t="s">
        <v>19</v>
      </c>
      <c r="M17077" t="str">
        <f t="shared" si="1169"/>
        <v>http://logeion.uchicago.edu/index.html#0</v>
      </c>
    </row>
    <row r="17078" spans="1:13" ht="15" customHeight="1" x14ac:dyDescent="0.2">
      <c r="A17078" t="s">
        <v>13616</v>
      </c>
      <c r="C17078" t="str">
        <f t="shared" si="1168"/>
        <v/>
      </c>
      <c r="D17078">
        <f t="shared" si="1167"/>
        <v>0</v>
      </c>
      <c r="G17078">
        <v>0</v>
      </c>
      <c r="I17078">
        <v>0</v>
      </c>
      <c r="J17078">
        <v>0</v>
      </c>
      <c r="K17078">
        <v>1</v>
      </c>
      <c r="L17078" t="s">
        <v>19</v>
      </c>
      <c r="M17078" t="str">
        <f t="shared" si="1169"/>
        <v>http://logeion.uchicago.edu/index.html#0</v>
      </c>
    </row>
    <row r="17079" spans="1:13" ht="15" customHeight="1" x14ac:dyDescent="0.2">
      <c r="A17079" t="s">
        <v>13617</v>
      </c>
      <c r="C17079" t="str">
        <f t="shared" si="1168"/>
        <v/>
      </c>
      <c r="D17079">
        <f t="shared" si="1167"/>
        <v>0</v>
      </c>
      <c r="G17079" t="s">
        <v>29</v>
      </c>
      <c r="H17079">
        <v>3</v>
      </c>
      <c r="I17079">
        <v>0</v>
      </c>
      <c r="J17079">
        <v>0</v>
      </c>
      <c r="K17079">
        <v>0</v>
      </c>
      <c r="L17079" t="s">
        <v>19</v>
      </c>
      <c r="M17079" t="str">
        <f t="shared" si="1169"/>
        <v>http://logeion.uchicago.edu/index.html#0</v>
      </c>
    </row>
    <row r="17080" spans="1:13" ht="15" customHeight="1" x14ac:dyDescent="0.2">
      <c r="A17080" t="s">
        <v>13626</v>
      </c>
      <c r="C17080" t="str">
        <f t="shared" si="1168"/>
        <v/>
      </c>
      <c r="D17080">
        <f t="shared" si="1167"/>
        <v>0</v>
      </c>
      <c r="G17080" t="s">
        <v>95</v>
      </c>
      <c r="I17080">
        <v>2</v>
      </c>
      <c r="J17080">
        <v>0</v>
      </c>
      <c r="K17080">
        <v>0</v>
      </c>
      <c r="L17080" t="s">
        <v>24</v>
      </c>
      <c r="M17080" t="str">
        <f t="shared" si="1169"/>
        <v>http://logeion.uchicago.edu/index.html#0</v>
      </c>
    </row>
    <row r="17081" spans="1:13" ht="15" customHeight="1" x14ac:dyDescent="0.2">
      <c r="A17081" t="s">
        <v>13627</v>
      </c>
      <c r="C17081" t="str">
        <f t="shared" si="1168"/>
        <v/>
      </c>
      <c r="D17081">
        <f t="shared" ref="D17081:D17144" si="1170">IF(ISBLANK(B17081),0,LEFT( C17081, FIND( " ", C17081 ) - 1 ))</f>
        <v>0</v>
      </c>
      <c r="G17081" t="s">
        <v>2047</v>
      </c>
      <c r="I17081">
        <v>3</v>
      </c>
      <c r="J17081">
        <v>0</v>
      </c>
      <c r="K17081">
        <v>0</v>
      </c>
      <c r="L17081" t="s">
        <v>24</v>
      </c>
      <c r="M17081" t="str">
        <f t="shared" si="1169"/>
        <v>http://logeion.uchicago.edu/index.html#0</v>
      </c>
    </row>
    <row r="17082" spans="1:13" ht="15" customHeight="1" x14ac:dyDescent="0.2">
      <c r="A17082" t="s">
        <v>13642</v>
      </c>
      <c r="C17082" t="str">
        <f t="shared" si="1168"/>
        <v/>
      </c>
      <c r="D17082">
        <f t="shared" si="1170"/>
        <v>0</v>
      </c>
      <c r="G17082" t="s">
        <v>23</v>
      </c>
      <c r="I17082">
        <v>1</v>
      </c>
      <c r="J17082">
        <v>0</v>
      </c>
      <c r="K17082">
        <v>0</v>
      </c>
      <c r="L17082" t="s">
        <v>24</v>
      </c>
      <c r="M17082" t="str">
        <f t="shared" si="1169"/>
        <v>http://logeion.uchicago.edu/index.html#0</v>
      </c>
    </row>
    <row r="17083" spans="1:13" ht="15" customHeight="1" x14ac:dyDescent="0.2">
      <c r="A17083" t="s">
        <v>13643</v>
      </c>
      <c r="C17083" t="str">
        <f t="shared" si="1168"/>
        <v/>
      </c>
      <c r="D17083">
        <f t="shared" si="1170"/>
        <v>0</v>
      </c>
      <c r="G17083" t="s">
        <v>21</v>
      </c>
      <c r="H17083">
        <v>2</v>
      </c>
      <c r="I17083">
        <v>0</v>
      </c>
      <c r="J17083">
        <v>0</v>
      </c>
      <c r="K17083">
        <v>0</v>
      </c>
      <c r="L17083" t="s">
        <v>19</v>
      </c>
      <c r="M17083" t="str">
        <f t="shared" si="1169"/>
        <v>http://logeion.uchicago.edu/index.html#0</v>
      </c>
    </row>
    <row r="17084" spans="1:13" ht="15" customHeight="1" x14ac:dyDescent="0.2">
      <c r="A17084" t="s">
        <v>13649</v>
      </c>
      <c r="C17084" t="str">
        <f t="shared" si="1168"/>
        <v/>
      </c>
      <c r="D17084">
        <f t="shared" si="1170"/>
        <v>0</v>
      </c>
      <c r="G17084" t="s">
        <v>23</v>
      </c>
      <c r="I17084">
        <v>1</v>
      </c>
      <c r="J17084">
        <v>0</v>
      </c>
      <c r="K17084">
        <v>0</v>
      </c>
      <c r="L17084" t="s">
        <v>24</v>
      </c>
      <c r="M17084" t="str">
        <f t="shared" si="1169"/>
        <v>http://logeion.uchicago.edu/index.html#0</v>
      </c>
    </row>
    <row r="17085" spans="1:13" ht="15" customHeight="1" x14ac:dyDescent="0.2">
      <c r="A17085" t="s">
        <v>13650</v>
      </c>
      <c r="C17085" t="str">
        <f t="shared" si="1168"/>
        <v/>
      </c>
      <c r="D17085">
        <f t="shared" si="1170"/>
        <v>0</v>
      </c>
      <c r="G17085" t="s">
        <v>23</v>
      </c>
      <c r="I17085">
        <v>1</v>
      </c>
      <c r="J17085">
        <v>0</v>
      </c>
      <c r="K17085">
        <v>0</v>
      </c>
      <c r="L17085" t="s">
        <v>24</v>
      </c>
      <c r="M17085" t="str">
        <f t="shared" si="1169"/>
        <v>http://logeion.uchicago.edu/index.html#0</v>
      </c>
    </row>
    <row r="17086" spans="1:13" ht="15" customHeight="1" x14ac:dyDescent="0.2">
      <c r="A17086" t="s">
        <v>13669</v>
      </c>
      <c r="C17086" t="str">
        <f t="shared" si="1168"/>
        <v/>
      </c>
      <c r="D17086">
        <f t="shared" si="1170"/>
        <v>0</v>
      </c>
      <c r="G17086" t="s">
        <v>23</v>
      </c>
      <c r="I17086">
        <v>1</v>
      </c>
      <c r="J17086">
        <v>0</v>
      </c>
      <c r="K17086">
        <v>0</v>
      </c>
      <c r="L17086" t="s">
        <v>24</v>
      </c>
      <c r="M17086" t="str">
        <f t="shared" si="1169"/>
        <v>http://logeion.uchicago.edu/index.html#0</v>
      </c>
    </row>
    <row r="17087" spans="1:13" ht="15" customHeight="1" x14ac:dyDescent="0.2">
      <c r="A17087" t="s">
        <v>13670</v>
      </c>
      <c r="C17087" t="str">
        <f t="shared" si="1168"/>
        <v/>
      </c>
      <c r="D17087">
        <f t="shared" si="1170"/>
        <v>0</v>
      </c>
      <c r="G17087" t="s">
        <v>18</v>
      </c>
      <c r="H17087">
        <v>4</v>
      </c>
      <c r="I17087">
        <v>0</v>
      </c>
      <c r="J17087">
        <v>0</v>
      </c>
      <c r="K17087">
        <v>0</v>
      </c>
      <c r="L17087" t="s">
        <v>19</v>
      </c>
      <c r="M17087" t="str">
        <f t="shared" si="1169"/>
        <v>http://logeion.uchicago.edu/index.html#0</v>
      </c>
    </row>
    <row r="17088" spans="1:13" ht="15" customHeight="1" x14ac:dyDescent="0.2">
      <c r="A17088" t="s">
        <v>13671</v>
      </c>
      <c r="C17088" t="str">
        <f t="shared" si="1168"/>
        <v/>
      </c>
      <c r="D17088">
        <f t="shared" si="1170"/>
        <v>0</v>
      </c>
      <c r="G17088" t="s">
        <v>61</v>
      </c>
      <c r="H17088">
        <v>1</v>
      </c>
      <c r="I17088">
        <v>0</v>
      </c>
      <c r="J17088">
        <v>0</v>
      </c>
      <c r="K17088">
        <v>0</v>
      </c>
      <c r="L17088" t="s">
        <v>36</v>
      </c>
      <c r="M17088" t="str">
        <f t="shared" si="1169"/>
        <v>http://logeion.uchicago.edu/index.html#0</v>
      </c>
    </row>
    <row r="17089" spans="1:13" ht="15" customHeight="1" x14ac:dyDescent="0.2">
      <c r="A17089" t="s">
        <v>13687</v>
      </c>
      <c r="C17089" t="str">
        <f t="shared" si="1168"/>
        <v/>
      </c>
      <c r="D17089">
        <f t="shared" si="1170"/>
        <v>0</v>
      </c>
      <c r="G17089" t="s">
        <v>23</v>
      </c>
      <c r="I17089">
        <v>1</v>
      </c>
      <c r="J17089">
        <v>0</v>
      </c>
      <c r="K17089">
        <v>0</v>
      </c>
      <c r="L17089" t="s">
        <v>24</v>
      </c>
      <c r="M17089" t="str">
        <f t="shared" si="1169"/>
        <v>http://logeion.uchicago.edu/index.html#0</v>
      </c>
    </row>
    <row r="17090" spans="1:13" ht="15" customHeight="1" x14ac:dyDescent="0.2">
      <c r="A17090" t="s">
        <v>13697</v>
      </c>
      <c r="C17090" t="str">
        <f t="shared" si="1168"/>
        <v/>
      </c>
      <c r="D17090">
        <f t="shared" si="1170"/>
        <v>0</v>
      </c>
      <c r="G17090" t="s">
        <v>21</v>
      </c>
      <c r="H17090">
        <v>2</v>
      </c>
      <c r="I17090">
        <v>0</v>
      </c>
      <c r="J17090">
        <v>0</v>
      </c>
      <c r="K17090">
        <v>0</v>
      </c>
      <c r="L17090" t="s">
        <v>19</v>
      </c>
      <c r="M17090" t="str">
        <f t="shared" si="1169"/>
        <v>http://logeion.uchicago.edu/index.html#0</v>
      </c>
    </row>
    <row r="17091" spans="1:13" ht="15" customHeight="1" x14ac:dyDescent="0.2">
      <c r="A17091" t="s">
        <v>13710</v>
      </c>
      <c r="C17091" t="str">
        <f t="shared" si="1168"/>
        <v/>
      </c>
      <c r="D17091">
        <f t="shared" si="1170"/>
        <v>0</v>
      </c>
      <c r="G17091" t="s">
        <v>23</v>
      </c>
      <c r="I17091">
        <v>1</v>
      </c>
      <c r="J17091">
        <v>0</v>
      </c>
      <c r="K17091">
        <v>0</v>
      </c>
      <c r="L17091" t="s">
        <v>24</v>
      </c>
      <c r="M17091" t="str">
        <f t="shared" si="1169"/>
        <v>http://logeion.uchicago.edu/index.html#0</v>
      </c>
    </row>
    <row r="17092" spans="1:13" ht="15" customHeight="1" x14ac:dyDescent="0.2">
      <c r="A17092" t="s">
        <v>13721</v>
      </c>
      <c r="C17092" t="str">
        <f t="shared" si="1168"/>
        <v/>
      </c>
      <c r="D17092">
        <f t="shared" si="1170"/>
        <v>0</v>
      </c>
      <c r="G17092" t="s">
        <v>178</v>
      </c>
      <c r="I17092">
        <v>3</v>
      </c>
      <c r="J17092">
        <v>0</v>
      </c>
      <c r="K17092">
        <v>0</v>
      </c>
      <c r="L17092" t="s">
        <v>24</v>
      </c>
      <c r="M17092" t="str">
        <f t="shared" si="1169"/>
        <v>http://logeion.uchicago.edu/index.html#0</v>
      </c>
    </row>
    <row r="17093" spans="1:13" ht="15" customHeight="1" x14ac:dyDescent="0.2">
      <c r="A17093" t="s">
        <v>13722</v>
      </c>
      <c r="C17093" t="str">
        <f t="shared" si="1168"/>
        <v/>
      </c>
      <c r="D17093">
        <f t="shared" si="1170"/>
        <v>0</v>
      </c>
      <c r="G17093" t="s">
        <v>23</v>
      </c>
      <c r="I17093">
        <v>1</v>
      </c>
      <c r="J17093">
        <v>0</v>
      </c>
      <c r="K17093">
        <v>0</v>
      </c>
      <c r="L17093" t="s">
        <v>24</v>
      </c>
      <c r="M17093" t="str">
        <f t="shared" si="1169"/>
        <v>http://logeion.uchicago.edu/index.html#0</v>
      </c>
    </row>
    <row r="17094" spans="1:13" ht="15" customHeight="1" x14ac:dyDescent="0.2">
      <c r="A17094" t="s">
        <v>13723</v>
      </c>
      <c r="C17094" t="str">
        <f t="shared" si="1168"/>
        <v/>
      </c>
      <c r="D17094">
        <f t="shared" si="1170"/>
        <v>0</v>
      </c>
      <c r="G17094" t="s">
        <v>66</v>
      </c>
      <c r="I17094">
        <v>3</v>
      </c>
      <c r="J17094">
        <v>0</v>
      </c>
      <c r="K17094">
        <v>0</v>
      </c>
      <c r="L17094" t="s">
        <v>24</v>
      </c>
      <c r="M17094" t="str">
        <f t="shared" si="1169"/>
        <v>http://logeion.uchicago.edu/index.html#0</v>
      </c>
    </row>
    <row r="17095" spans="1:13" ht="15" customHeight="1" x14ac:dyDescent="0.2">
      <c r="A17095" t="s">
        <v>13739</v>
      </c>
      <c r="C17095" t="str">
        <f t="shared" si="1168"/>
        <v/>
      </c>
      <c r="D17095">
        <f t="shared" si="1170"/>
        <v>0</v>
      </c>
      <c r="G17095" t="s">
        <v>29</v>
      </c>
      <c r="H17095">
        <v>3</v>
      </c>
      <c r="I17095">
        <v>0</v>
      </c>
      <c r="J17095">
        <v>0</v>
      </c>
      <c r="K17095">
        <v>0</v>
      </c>
      <c r="L17095" t="s">
        <v>19</v>
      </c>
      <c r="M17095" t="str">
        <f t="shared" si="1169"/>
        <v>http://logeion.uchicago.edu/index.html#0</v>
      </c>
    </row>
    <row r="17096" spans="1:13" ht="15" customHeight="1" x14ac:dyDescent="0.2">
      <c r="A17096" t="s">
        <v>13740</v>
      </c>
      <c r="C17096" t="str">
        <f t="shared" si="1168"/>
        <v/>
      </c>
      <c r="D17096">
        <f t="shared" si="1170"/>
        <v>0</v>
      </c>
      <c r="G17096" t="s">
        <v>170</v>
      </c>
      <c r="I17096">
        <v>1</v>
      </c>
      <c r="J17096">
        <v>0</v>
      </c>
      <c r="K17096">
        <v>0</v>
      </c>
      <c r="L17096" t="s">
        <v>24</v>
      </c>
      <c r="M17096" t="str">
        <f t="shared" si="1169"/>
        <v>http://logeion.uchicago.edu/index.html#0</v>
      </c>
    </row>
    <row r="17097" spans="1:13" ht="15" customHeight="1" x14ac:dyDescent="0.2">
      <c r="A17097" t="s">
        <v>13756</v>
      </c>
      <c r="C17097" t="str">
        <f t="shared" si="1168"/>
        <v/>
      </c>
      <c r="D17097">
        <f t="shared" si="1170"/>
        <v>0</v>
      </c>
      <c r="G17097" t="s">
        <v>29</v>
      </c>
      <c r="H17097">
        <v>3</v>
      </c>
      <c r="I17097">
        <v>0</v>
      </c>
      <c r="J17097">
        <v>0</v>
      </c>
      <c r="K17097">
        <v>0</v>
      </c>
      <c r="L17097" t="s">
        <v>19</v>
      </c>
      <c r="M17097" t="str">
        <f t="shared" si="1169"/>
        <v>http://logeion.uchicago.edu/index.html#0</v>
      </c>
    </row>
    <row r="17098" spans="1:13" ht="15" customHeight="1" x14ac:dyDescent="0.2">
      <c r="A17098" t="s">
        <v>13757</v>
      </c>
      <c r="C17098" t="str">
        <f t="shared" si="1168"/>
        <v/>
      </c>
      <c r="D17098">
        <f t="shared" si="1170"/>
        <v>0</v>
      </c>
      <c r="G17098" t="s">
        <v>23</v>
      </c>
      <c r="I17098">
        <v>1</v>
      </c>
      <c r="J17098">
        <v>0</v>
      </c>
      <c r="K17098">
        <v>0</v>
      </c>
      <c r="L17098" t="s">
        <v>24</v>
      </c>
      <c r="M17098" t="str">
        <f t="shared" si="1169"/>
        <v>http://logeion.uchicago.edu/index.html#0</v>
      </c>
    </row>
    <row r="17099" spans="1:13" ht="15" customHeight="1" x14ac:dyDescent="0.2">
      <c r="A17099" t="s">
        <v>13760</v>
      </c>
      <c r="C17099" t="str">
        <f t="shared" si="1168"/>
        <v/>
      </c>
      <c r="D17099">
        <f t="shared" si="1170"/>
        <v>0</v>
      </c>
      <c r="G17099" t="s">
        <v>66</v>
      </c>
      <c r="I17099">
        <v>3</v>
      </c>
      <c r="J17099">
        <v>0</v>
      </c>
      <c r="K17099">
        <v>0</v>
      </c>
      <c r="L17099" t="s">
        <v>24</v>
      </c>
      <c r="M17099" t="str">
        <f t="shared" si="1169"/>
        <v>http://logeion.uchicago.edu/index.html#0</v>
      </c>
    </row>
    <row r="17100" spans="1:13" ht="15" customHeight="1" x14ac:dyDescent="0.2">
      <c r="A17100" t="s">
        <v>13761</v>
      </c>
      <c r="C17100" t="str">
        <f t="shared" si="1168"/>
        <v/>
      </c>
      <c r="D17100">
        <f t="shared" si="1170"/>
        <v>0</v>
      </c>
      <c r="G17100" t="s">
        <v>95</v>
      </c>
      <c r="I17100">
        <v>2</v>
      </c>
      <c r="J17100">
        <v>0</v>
      </c>
      <c r="K17100">
        <v>0</v>
      </c>
      <c r="L17100" t="s">
        <v>24</v>
      </c>
      <c r="M17100" t="str">
        <f t="shared" si="1169"/>
        <v>http://logeion.uchicago.edu/index.html#0</v>
      </c>
    </row>
    <row r="17101" spans="1:13" ht="15" customHeight="1" x14ac:dyDescent="0.2">
      <c r="A17101" t="s">
        <v>13762</v>
      </c>
      <c r="C17101" t="str">
        <f t="shared" si="1168"/>
        <v/>
      </c>
      <c r="D17101">
        <f t="shared" si="1170"/>
        <v>0</v>
      </c>
      <c r="G17101" t="s">
        <v>61</v>
      </c>
      <c r="H17101">
        <v>1</v>
      </c>
      <c r="I17101">
        <v>0</v>
      </c>
      <c r="J17101">
        <v>0</v>
      </c>
      <c r="K17101">
        <v>0</v>
      </c>
      <c r="L17101" t="s">
        <v>36</v>
      </c>
      <c r="M17101" t="str">
        <f t="shared" si="1169"/>
        <v>http://logeion.uchicago.edu/index.html#0</v>
      </c>
    </row>
    <row r="17102" spans="1:13" ht="15" customHeight="1" x14ac:dyDescent="0.2">
      <c r="A17102" t="s">
        <v>13763</v>
      </c>
      <c r="C17102" t="str">
        <f t="shared" si="1168"/>
        <v/>
      </c>
      <c r="D17102">
        <f t="shared" si="1170"/>
        <v>0</v>
      </c>
      <c r="G17102" t="s">
        <v>29</v>
      </c>
      <c r="H17102">
        <v>3</v>
      </c>
      <c r="I17102">
        <v>0</v>
      </c>
      <c r="J17102">
        <v>0</v>
      </c>
      <c r="K17102">
        <v>0</v>
      </c>
      <c r="L17102" t="s">
        <v>19</v>
      </c>
      <c r="M17102" t="str">
        <f t="shared" si="1169"/>
        <v>http://logeion.uchicago.edu/index.html#0</v>
      </c>
    </row>
    <row r="17103" spans="1:13" ht="15" customHeight="1" x14ac:dyDescent="0.2">
      <c r="A17103" t="s">
        <v>13767</v>
      </c>
      <c r="C17103" t="str">
        <f t="shared" si="1168"/>
        <v/>
      </c>
      <c r="D17103">
        <f t="shared" si="1170"/>
        <v>0</v>
      </c>
      <c r="G17103" t="s">
        <v>66</v>
      </c>
      <c r="I17103">
        <v>3</v>
      </c>
      <c r="J17103">
        <v>0</v>
      </c>
      <c r="K17103">
        <v>0</v>
      </c>
      <c r="L17103" t="s">
        <v>24</v>
      </c>
      <c r="M17103" t="str">
        <f t="shared" si="1169"/>
        <v>http://logeion.uchicago.edu/index.html#0</v>
      </c>
    </row>
    <row r="17104" spans="1:13" ht="15" customHeight="1" x14ac:dyDescent="0.2">
      <c r="A17104" t="s">
        <v>13772</v>
      </c>
      <c r="C17104" t="str">
        <f t="shared" si="1168"/>
        <v/>
      </c>
      <c r="D17104">
        <f t="shared" si="1170"/>
        <v>0</v>
      </c>
      <c r="G17104" t="s">
        <v>29</v>
      </c>
      <c r="H17104">
        <v>3</v>
      </c>
      <c r="I17104">
        <v>0</v>
      </c>
      <c r="J17104">
        <v>0</v>
      </c>
      <c r="K17104">
        <v>0</v>
      </c>
      <c r="L17104" t="s">
        <v>19</v>
      </c>
      <c r="M17104" t="str">
        <f t="shared" si="1169"/>
        <v>http://logeion.uchicago.edu/index.html#0</v>
      </c>
    </row>
    <row r="17105" spans="1:13" ht="15" customHeight="1" x14ac:dyDescent="0.2">
      <c r="A17105" t="s">
        <v>13777</v>
      </c>
      <c r="C17105" t="str">
        <f t="shared" si="1168"/>
        <v/>
      </c>
      <c r="D17105">
        <f t="shared" si="1170"/>
        <v>0</v>
      </c>
      <c r="G17105" t="s">
        <v>29</v>
      </c>
      <c r="H17105">
        <v>3</v>
      </c>
      <c r="I17105">
        <v>0</v>
      </c>
      <c r="J17105">
        <v>0</v>
      </c>
      <c r="K17105">
        <v>0</v>
      </c>
      <c r="L17105" t="s">
        <v>19</v>
      </c>
      <c r="M17105" t="str">
        <f t="shared" si="1169"/>
        <v>http://logeion.uchicago.edu/index.html#0</v>
      </c>
    </row>
    <row r="17106" spans="1:13" ht="15" customHeight="1" x14ac:dyDescent="0.2">
      <c r="A17106" t="s">
        <v>13787</v>
      </c>
      <c r="C17106" t="str">
        <f t="shared" si="1168"/>
        <v/>
      </c>
      <c r="D17106">
        <f t="shared" si="1170"/>
        <v>0</v>
      </c>
      <c r="G17106" t="s">
        <v>23</v>
      </c>
      <c r="I17106">
        <v>1</v>
      </c>
      <c r="J17106">
        <v>0</v>
      </c>
      <c r="K17106">
        <v>0</v>
      </c>
      <c r="L17106" t="s">
        <v>24</v>
      </c>
      <c r="M17106" t="str">
        <f t="shared" si="1169"/>
        <v>http://logeion.uchicago.edu/index.html#0</v>
      </c>
    </row>
    <row r="17107" spans="1:13" ht="15" customHeight="1" x14ac:dyDescent="0.2">
      <c r="A17107" t="s">
        <v>13788</v>
      </c>
      <c r="C17107" t="str">
        <f t="shared" si="1168"/>
        <v/>
      </c>
      <c r="D17107">
        <f t="shared" si="1170"/>
        <v>0</v>
      </c>
      <c r="G17107" t="s">
        <v>29</v>
      </c>
      <c r="H17107">
        <v>3</v>
      </c>
      <c r="I17107">
        <v>0</v>
      </c>
      <c r="J17107">
        <v>0</v>
      </c>
      <c r="K17107">
        <v>0</v>
      </c>
      <c r="L17107" t="s">
        <v>19</v>
      </c>
      <c r="M17107" t="str">
        <f t="shared" si="1169"/>
        <v>http://logeion.uchicago.edu/index.html#0</v>
      </c>
    </row>
    <row r="17108" spans="1:13" ht="15" customHeight="1" x14ac:dyDescent="0.2">
      <c r="A17108" t="s">
        <v>13801</v>
      </c>
      <c r="C17108" t="str">
        <f t="shared" ref="C17108:C17171" si="1171">SUBSTITUTE(SUBSTITUTE(SUBSTITUTE(SUBSTITUTE(SUBSTITUTE(SUBSTITUTE(SUBSTITUTE(SUBSTITUTE(SUBSTITUTE(SUBSTITUTE(SUBSTITUTE(B17108, "ā", "a"), "ē", "e"), "ī", "i"), "ō", "o"), "ū", "u"), "ȳ", "y"), "Ā", "A"), "Ē", "E"), "Ī", "I"), "Ō", "O"), "Ū", "U")</f>
        <v/>
      </c>
      <c r="D17108">
        <f t="shared" si="1170"/>
        <v>0</v>
      </c>
      <c r="G17108" t="s">
        <v>29</v>
      </c>
      <c r="H17108">
        <v>3</v>
      </c>
      <c r="I17108">
        <v>0</v>
      </c>
      <c r="J17108">
        <v>0</v>
      </c>
      <c r="K17108">
        <v>0</v>
      </c>
      <c r="L17108" t="s">
        <v>19</v>
      </c>
      <c r="M17108" t="str">
        <f t="shared" si="1169"/>
        <v>http://logeion.uchicago.edu/index.html#0</v>
      </c>
    </row>
    <row r="17109" spans="1:13" ht="15" customHeight="1" x14ac:dyDescent="0.2">
      <c r="A17109" t="s">
        <v>13809</v>
      </c>
      <c r="C17109" t="str">
        <f t="shared" si="1171"/>
        <v/>
      </c>
      <c r="D17109">
        <f t="shared" si="1170"/>
        <v>0</v>
      </c>
      <c r="G17109" t="s">
        <v>29</v>
      </c>
      <c r="H17109">
        <v>3</v>
      </c>
      <c r="I17109">
        <v>0</v>
      </c>
      <c r="J17109">
        <v>0</v>
      </c>
      <c r="K17109">
        <v>0</v>
      </c>
      <c r="L17109" t="s">
        <v>19</v>
      </c>
      <c r="M17109" t="str">
        <f t="shared" si="1169"/>
        <v>http://logeion.uchicago.edu/index.html#0</v>
      </c>
    </row>
    <row r="17110" spans="1:13" ht="15" customHeight="1" x14ac:dyDescent="0.2">
      <c r="A17110" t="s">
        <v>13816</v>
      </c>
      <c r="C17110" t="str">
        <f t="shared" si="1171"/>
        <v/>
      </c>
      <c r="D17110">
        <f t="shared" si="1170"/>
        <v>0</v>
      </c>
      <c r="G17110" t="s">
        <v>170</v>
      </c>
      <c r="I17110">
        <v>1</v>
      </c>
      <c r="J17110">
        <v>0</v>
      </c>
      <c r="K17110">
        <v>0</v>
      </c>
      <c r="L17110" t="s">
        <v>24</v>
      </c>
      <c r="M17110" t="str">
        <f t="shared" si="1169"/>
        <v>http://logeion.uchicago.edu/index.html#0</v>
      </c>
    </row>
    <row r="17111" spans="1:13" ht="15" customHeight="1" x14ac:dyDescent="0.2">
      <c r="A17111" t="s">
        <v>13820</v>
      </c>
      <c r="C17111" t="str">
        <f t="shared" si="1171"/>
        <v/>
      </c>
      <c r="D17111">
        <f t="shared" si="1170"/>
        <v>0</v>
      </c>
      <c r="G17111" t="s">
        <v>23</v>
      </c>
      <c r="I17111">
        <v>1</v>
      </c>
      <c r="J17111">
        <v>0</v>
      </c>
      <c r="K17111">
        <v>0</v>
      </c>
      <c r="L17111" t="s">
        <v>24</v>
      </c>
      <c r="M17111" t="str">
        <f t="shared" si="1169"/>
        <v>http://logeion.uchicago.edu/index.html#0</v>
      </c>
    </row>
    <row r="17112" spans="1:13" ht="15" customHeight="1" x14ac:dyDescent="0.2">
      <c r="A17112" t="s">
        <v>13821</v>
      </c>
      <c r="C17112" t="str">
        <f t="shared" si="1171"/>
        <v/>
      </c>
      <c r="D17112">
        <f t="shared" si="1170"/>
        <v>0</v>
      </c>
      <c r="G17112" t="s">
        <v>66</v>
      </c>
      <c r="I17112">
        <v>3</v>
      </c>
      <c r="J17112">
        <v>0</v>
      </c>
      <c r="K17112">
        <v>0</v>
      </c>
      <c r="L17112" t="s">
        <v>24</v>
      </c>
      <c r="M17112" t="str">
        <f t="shared" si="1169"/>
        <v>http://logeion.uchicago.edu/index.html#0</v>
      </c>
    </row>
    <row r="17113" spans="1:13" ht="15" customHeight="1" x14ac:dyDescent="0.2">
      <c r="A17113" t="s">
        <v>13822</v>
      </c>
      <c r="C17113" t="str">
        <f t="shared" si="1171"/>
        <v/>
      </c>
      <c r="D17113">
        <f t="shared" si="1170"/>
        <v>0</v>
      </c>
      <c r="G17113" t="s">
        <v>61</v>
      </c>
      <c r="H17113">
        <v>1</v>
      </c>
      <c r="I17113">
        <v>0</v>
      </c>
      <c r="J17113">
        <v>0</v>
      </c>
      <c r="K17113">
        <v>0</v>
      </c>
      <c r="L17113" t="s">
        <v>36</v>
      </c>
      <c r="M17113" t="str">
        <f t="shared" si="1169"/>
        <v>http://logeion.uchicago.edu/index.html#0</v>
      </c>
    </row>
    <row r="17114" spans="1:13" ht="15" customHeight="1" x14ac:dyDescent="0.2">
      <c r="A17114" t="s">
        <v>13823</v>
      </c>
      <c r="C17114" t="str">
        <f t="shared" si="1171"/>
        <v/>
      </c>
      <c r="D17114">
        <f t="shared" si="1170"/>
        <v>0</v>
      </c>
      <c r="G17114" t="s">
        <v>95</v>
      </c>
      <c r="I17114">
        <v>2</v>
      </c>
      <c r="J17114">
        <v>0</v>
      </c>
      <c r="K17114">
        <v>0</v>
      </c>
      <c r="L17114" t="s">
        <v>24</v>
      </c>
      <c r="M17114" t="str">
        <f t="shared" si="1169"/>
        <v>http://logeion.uchicago.edu/index.html#0</v>
      </c>
    </row>
    <row r="17115" spans="1:13" ht="15" customHeight="1" x14ac:dyDescent="0.2">
      <c r="A17115" t="s">
        <v>13827</v>
      </c>
      <c r="C17115" t="str">
        <f t="shared" si="1171"/>
        <v/>
      </c>
      <c r="D17115">
        <f t="shared" si="1170"/>
        <v>0</v>
      </c>
      <c r="G17115" t="s">
        <v>29</v>
      </c>
      <c r="H17115">
        <v>3</v>
      </c>
      <c r="I17115">
        <v>0</v>
      </c>
      <c r="J17115">
        <v>0</v>
      </c>
      <c r="K17115">
        <v>0</v>
      </c>
      <c r="L17115" t="s">
        <v>19</v>
      </c>
      <c r="M17115" t="str">
        <f t="shared" si="1169"/>
        <v>http://logeion.uchicago.edu/index.html#0</v>
      </c>
    </row>
    <row r="17116" spans="1:13" ht="15" customHeight="1" x14ac:dyDescent="0.2">
      <c r="A17116" t="s">
        <v>13832</v>
      </c>
      <c r="C17116" t="str">
        <f t="shared" si="1171"/>
        <v/>
      </c>
      <c r="D17116">
        <f t="shared" si="1170"/>
        <v>0</v>
      </c>
      <c r="G17116" t="s">
        <v>66</v>
      </c>
      <c r="I17116">
        <v>3</v>
      </c>
      <c r="J17116">
        <v>0</v>
      </c>
      <c r="K17116">
        <v>0</v>
      </c>
      <c r="L17116" t="s">
        <v>24</v>
      </c>
      <c r="M17116" t="str">
        <f t="shared" si="1169"/>
        <v>http://logeion.uchicago.edu/index.html#0</v>
      </c>
    </row>
    <row r="17117" spans="1:13" ht="15" customHeight="1" x14ac:dyDescent="0.2">
      <c r="A17117" t="s">
        <v>13833</v>
      </c>
      <c r="C17117" t="str">
        <f t="shared" si="1171"/>
        <v/>
      </c>
      <c r="D17117">
        <f t="shared" si="1170"/>
        <v>0</v>
      </c>
      <c r="G17117" t="s">
        <v>23</v>
      </c>
      <c r="I17117">
        <v>1</v>
      </c>
      <c r="J17117">
        <v>0</v>
      </c>
      <c r="K17117">
        <v>0</v>
      </c>
      <c r="L17117" t="s">
        <v>24</v>
      </c>
      <c r="M17117" t="str">
        <f t="shared" si="1169"/>
        <v>http://logeion.uchicago.edu/index.html#0</v>
      </c>
    </row>
    <row r="17118" spans="1:13" ht="15" customHeight="1" x14ac:dyDescent="0.2">
      <c r="A17118" t="s">
        <v>13837</v>
      </c>
      <c r="C17118" t="str">
        <f t="shared" si="1171"/>
        <v/>
      </c>
      <c r="D17118">
        <f t="shared" si="1170"/>
        <v>0</v>
      </c>
      <c r="G17118" t="s">
        <v>66</v>
      </c>
      <c r="I17118">
        <v>3</v>
      </c>
      <c r="J17118">
        <v>0</v>
      </c>
      <c r="K17118">
        <v>0</v>
      </c>
      <c r="L17118" t="s">
        <v>24</v>
      </c>
      <c r="M17118" t="str">
        <f t="shared" si="1169"/>
        <v>http://logeion.uchicago.edu/index.html#0</v>
      </c>
    </row>
    <row r="17119" spans="1:13" ht="15" customHeight="1" x14ac:dyDescent="0.2">
      <c r="A17119" t="s">
        <v>13845</v>
      </c>
      <c r="C17119" t="str">
        <f t="shared" si="1171"/>
        <v/>
      </c>
      <c r="D17119">
        <f t="shared" si="1170"/>
        <v>0</v>
      </c>
      <c r="G17119" t="s">
        <v>89</v>
      </c>
      <c r="I17119">
        <v>0</v>
      </c>
      <c r="J17119">
        <v>1</v>
      </c>
      <c r="K17119">
        <v>0</v>
      </c>
      <c r="L17119" t="s">
        <v>90</v>
      </c>
      <c r="M17119" t="str">
        <f t="shared" si="1169"/>
        <v>http://logeion.uchicago.edu/index.html#0</v>
      </c>
    </row>
    <row r="17120" spans="1:13" ht="15" customHeight="1" x14ac:dyDescent="0.2">
      <c r="A17120" t="s">
        <v>13846</v>
      </c>
      <c r="C17120" t="str">
        <f t="shared" si="1171"/>
        <v/>
      </c>
      <c r="D17120">
        <f t="shared" si="1170"/>
        <v>0</v>
      </c>
      <c r="G17120" t="s">
        <v>66</v>
      </c>
      <c r="I17120">
        <v>3</v>
      </c>
      <c r="J17120">
        <v>0</v>
      </c>
      <c r="K17120">
        <v>0</v>
      </c>
      <c r="L17120" t="s">
        <v>24</v>
      </c>
      <c r="M17120" t="str">
        <f t="shared" si="1169"/>
        <v>http://logeion.uchicago.edu/index.html#0</v>
      </c>
    </row>
    <row r="17121" spans="1:13" ht="15" customHeight="1" x14ac:dyDescent="0.2">
      <c r="A17121" t="s">
        <v>13850</v>
      </c>
      <c r="C17121" t="str">
        <f t="shared" si="1171"/>
        <v/>
      </c>
      <c r="D17121">
        <f t="shared" si="1170"/>
        <v>0</v>
      </c>
      <c r="G17121" t="s">
        <v>21</v>
      </c>
      <c r="H17121">
        <v>2</v>
      </c>
      <c r="I17121">
        <v>0</v>
      </c>
      <c r="J17121">
        <v>0</v>
      </c>
      <c r="K17121">
        <v>0</v>
      </c>
      <c r="L17121" t="s">
        <v>19</v>
      </c>
      <c r="M17121" t="str">
        <f t="shared" si="1169"/>
        <v>http://logeion.uchicago.edu/index.html#0</v>
      </c>
    </row>
    <row r="17122" spans="1:13" ht="15" customHeight="1" x14ac:dyDescent="0.2">
      <c r="A17122" t="s">
        <v>13851</v>
      </c>
      <c r="C17122" t="str">
        <f t="shared" si="1171"/>
        <v/>
      </c>
      <c r="D17122">
        <f t="shared" si="1170"/>
        <v>0</v>
      </c>
      <c r="G17122" t="s">
        <v>61</v>
      </c>
      <c r="H17122">
        <v>1</v>
      </c>
      <c r="I17122">
        <v>0</v>
      </c>
      <c r="J17122">
        <v>0</v>
      </c>
      <c r="K17122">
        <v>0</v>
      </c>
      <c r="L17122" t="s">
        <v>36</v>
      </c>
      <c r="M17122" t="str">
        <f t="shared" si="1169"/>
        <v>http://logeion.uchicago.edu/index.html#0</v>
      </c>
    </row>
    <row r="17123" spans="1:13" ht="15" customHeight="1" x14ac:dyDescent="0.2">
      <c r="A17123" t="s">
        <v>13872</v>
      </c>
      <c r="C17123" t="str">
        <f t="shared" si="1171"/>
        <v/>
      </c>
      <c r="D17123">
        <f t="shared" si="1170"/>
        <v>0</v>
      </c>
      <c r="G17123" t="s">
        <v>66</v>
      </c>
      <c r="I17123">
        <v>3</v>
      </c>
      <c r="J17123">
        <v>0</v>
      </c>
      <c r="K17123">
        <v>0</v>
      </c>
      <c r="L17123" t="s">
        <v>24</v>
      </c>
      <c r="M17123" t="str">
        <f t="shared" ref="M17123:M17186" si="1172">"http://logeion.uchicago.edu/index.html#"&amp;D17123</f>
        <v>http://logeion.uchicago.edu/index.html#0</v>
      </c>
    </row>
    <row r="17124" spans="1:13" ht="15" customHeight="1" x14ac:dyDescent="0.2">
      <c r="A17124" t="s">
        <v>13873</v>
      </c>
      <c r="C17124" t="str">
        <f t="shared" si="1171"/>
        <v/>
      </c>
      <c r="D17124">
        <f t="shared" si="1170"/>
        <v>0</v>
      </c>
      <c r="G17124" t="s">
        <v>21</v>
      </c>
      <c r="H17124">
        <v>2</v>
      </c>
      <c r="I17124">
        <v>0</v>
      </c>
      <c r="J17124">
        <v>0</v>
      </c>
      <c r="K17124">
        <v>0</v>
      </c>
      <c r="L17124" t="s">
        <v>19</v>
      </c>
      <c r="M17124" t="str">
        <f t="shared" si="1172"/>
        <v>http://logeion.uchicago.edu/index.html#0</v>
      </c>
    </row>
    <row r="17125" spans="1:13" ht="15" customHeight="1" x14ac:dyDescent="0.2">
      <c r="A17125" t="s">
        <v>13874</v>
      </c>
      <c r="C17125" t="str">
        <f t="shared" si="1171"/>
        <v/>
      </c>
      <c r="D17125">
        <f t="shared" si="1170"/>
        <v>0</v>
      </c>
      <c r="G17125" t="s">
        <v>61</v>
      </c>
      <c r="H17125">
        <v>1</v>
      </c>
      <c r="I17125">
        <v>0</v>
      </c>
      <c r="J17125">
        <v>0</v>
      </c>
      <c r="K17125">
        <v>0</v>
      </c>
      <c r="L17125" t="s">
        <v>36</v>
      </c>
      <c r="M17125" t="str">
        <f t="shared" si="1172"/>
        <v>http://logeion.uchicago.edu/index.html#0</v>
      </c>
    </row>
    <row r="17126" spans="1:13" ht="15" customHeight="1" x14ac:dyDescent="0.2">
      <c r="A17126" t="s">
        <v>13894</v>
      </c>
      <c r="C17126" t="str">
        <f t="shared" si="1171"/>
        <v/>
      </c>
      <c r="D17126">
        <f t="shared" si="1170"/>
        <v>0</v>
      </c>
      <c r="G17126" t="s">
        <v>21</v>
      </c>
      <c r="H17126">
        <v>2</v>
      </c>
      <c r="I17126">
        <v>0</v>
      </c>
      <c r="J17126">
        <v>0</v>
      </c>
      <c r="K17126">
        <v>0</v>
      </c>
      <c r="L17126" t="s">
        <v>19</v>
      </c>
      <c r="M17126" t="str">
        <f t="shared" si="1172"/>
        <v>http://logeion.uchicago.edu/index.html#0</v>
      </c>
    </row>
    <row r="17127" spans="1:13" ht="15" customHeight="1" x14ac:dyDescent="0.2">
      <c r="A17127" t="s">
        <v>13895</v>
      </c>
      <c r="C17127" t="str">
        <f t="shared" si="1171"/>
        <v/>
      </c>
      <c r="D17127">
        <f t="shared" si="1170"/>
        <v>0</v>
      </c>
      <c r="G17127" t="s">
        <v>29</v>
      </c>
      <c r="H17127">
        <v>3</v>
      </c>
      <c r="I17127">
        <v>0</v>
      </c>
      <c r="J17127">
        <v>0</v>
      </c>
      <c r="K17127">
        <v>0</v>
      </c>
      <c r="L17127" t="s">
        <v>19</v>
      </c>
      <c r="M17127" t="str">
        <f t="shared" si="1172"/>
        <v>http://logeion.uchicago.edu/index.html#0</v>
      </c>
    </row>
    <row r="17128" spans="1:13" ht="15" customHeight="1" x14ac:dyDescent="0.2">
      <c r="A17128" t="s">
        <v>13902</v>
      </c>
      <c r="C17128" t="str">
        <f t="shared" si="1171"/>
        <v/>
      </c>
      <c r="D17128">
        <f t="shared" si="1170"/>
        <v>0</v>
      </c>
      <c r="G17128" t="s">
        <v>66</v>
      </c>
      <c r="I17128">
        <v>3</v>
      </c>
      <c r="J17128">
        <v>0</v>
      </c>
      <c r="K17128">
        <v>0</v>
      </c>
      <c r="L17128" t="s">
        <v>24</v>
      </c>
      <c r="M17128" t="str">
        <f t="shared" si="1172"/>
        <v>http://logeion.uchicago.edu/index.html#0</v>
      </c>
    </row>
    <row r="17129" spans="1:13" ht="15" customHeight="1" x14ac:dyDescent="0.2">
      <c r="A17129" t="s">
        <v>13907</v>
      </c>
      <c r="C17129" t="str">
        <f t="shared" si="1171"/>
        <v/>
      </c>
      <c r="D17129">
        <f t="shared" si="1170"/>
        <v>0</v>
      </c>
      <c r="G17129" t="s">
        <v>23</v>
      </c>
      <c r="I17129">
        <v>1</v>
      </c>
      <c r="J17129">
        <v>0</v>
      </c>
      <c r="K17129">
        <v>0</v>
      </c>
      <c r="L17129" t="s">
        <v>24</v>
      </c>
      <c r="M17129" t="str">
        <f t="shared" si="1172"/>
        <v>http://logeion.uchicago.edu/index.html#0</v>
      </c>
    </row>
    <row r="17130" spans="1:13" ht="15" customHeight="1" x14ac:dyDescent="0.2">
      <c r="A17130" t="s">
        <v>13923</v>
      </c>
      <c r="C17130" t="str">
        <f t="shared" si="1171"/>
        <v/>
      </c>
      <c r="D17130">
        <f t="shared" si="1170"/>
        <v>0</v>
      </c>
      <c r="G17130" t="s">
        <v>230</v>
      </c>
      <c r="H17130">
        <v>3</v>
      </c>
      <c r="I17130">
        <v>0</v>
      </c>
      <c r="J17130">
        <v>0</v>
      </c>
      <c r="K17130">
        <v>0</v>
      </c>
      <c r="L17130" t="s">
        <v>36</v>
      </c>
      <c r="M17130" t="str">
        <f t="shared" si="1172"/>
        <v>http://logeion.uchicago.edu/index.html#0</v>
      </c>
    </row>
    <row r="17131" spans="1:13" ht="15" customHeight="1" x14ac:dyDescent="0.2">
      <c r="A17131" t="s">
        <v>13925</v>
      </c>
      <c r="C17131" t="str">
        <f t="shared" si="1171"/>
        <v/>
      </c>
      <c r="D17131">
        <f t="shared" si="1170"/>
        <v>0</v>
      </c>
      <c r="G17131" t="s">
        <v>155</v>
      </c>
      <c r="H17131">
        <v>3</v>
      </c>
      <c r="I17131">
        <v>0</v>
      </c>
      <c r="J17131">
        <v>0</v>
      </c>
      <c r="K17131">
        <v>0</v>
      </c>
      <c r="L17131" t="s">
        <v>36</v>
      </c>
      <c r="M17131" t="str">
        <f t="shared" si="1172"/>
        <v>http://logeion.uchicago.edu/index.html#0</v>
      </c>
    </row>
    <row r="17132" spans="1:13" ht="15" customHeight="1" x14ac:dyDescent="0.2">
      <c r="A17132" t="s">
        <v>13926</v>
      </c>
      <c r="C17132" t="str">
        <f t="shared" si="1171"/>
        <v/>
      </c>
      <c r="D17132">
        <f t="shared" si="1170"/>
        <v>0</v>
      </c>
      <c r="G17132" t="s">
        <v>29</v>
      </c>
      <c r="H17132">
        <v>3</v>
      </c>
      <c r="I17132">
        <v>0</v>
      </c>
      <c r="J17132">
        <v>0</v>
      </c>
      <c r="K17132">
        <v>0</v>
      </c>
      <c r="L17132" t="s">
        <v>19</v>
      </c>
      <c r="M17132" t="str">
        <f t="shared" si="1172"/>
        <v>http://logeion.uchicago.edu/index.html#0</v>
      </c>
    </row>
    <row r="17133" spans="1:13" ht="15" customHeight="1" x14ac:dyDescent="0.2">
      <c r="A17133" t="s">
        <v>13945</v>
      </c>
      <c r="C17133" t="str">
        <f t="shared" si="1171"/>
        <v/>
      </c>
      <c r="D17133">
        <f t="shared" si="1170"/>
        <v>0</v>
      </c>
      <c r="G17133" t="s">
        <v>29</v>
      </c>
      <c r="H17133">
        <v>3</v>
      </c>
      <c r="I17133">
        <v>0</v>
      </c>
      <c r="J17133">
        <v>0</v>
      </c>
      <c r="K17133">
        <v>0</v>
      </c>
      <c r="L17133" t="s">
        <v>19</v>
      </c>
      <c r="M17133" t="str">
        <f t="shared" si="1172"/>
        <v>http://logeion.uchicago.edu/index.html#0</v>
      </c>
    </row>
    <row r="17134" spans="1:13" ht="15" customHeight="1" x14ac:dyDescent="0.2">
      <c r="A17134" t="s">
        <v>13946</v>
      </c>
      <c r="C17134" t="str">
        <f t="shared" si="1171"/>
        <v/>
      </c>
      <c r="D17134">
        <f t="shared" si="1170"/>
        <v>0</v>
      </c>
      <c r="G17134" t="s">
        <v>29</v>
      </c>
      <c r="H17134">
        <v>3</v>
      </c>
      <c r="I17134">
        <v>0</v>
      </c>
      <c r="J17134">
        <v>0</v>
      </c>
      <c r="K17134">
        <v>0</v>
      </c>
      <c r="L17134" t="s">
        <v>19</v>
      </c>
      <c r="M17134" t="str">
        <f t="shared" si="1172"/>
        <v>http://logeion.uchicago.edu/index.html#0</v>
      </c>
    </row>
    <row r="17135" spans="1:13" ht="15" customHeight="1" x14ac:dyDescent="0.2">
      <c r="A17135" t="s">
        <v>13958</v>
      </c>
      <c r="C17135" t="str">
        <f t="shared" si="1171"/>
        <v/>
      </c>
      <c r="D17135">
        <f t="shared" si="1170"/>
        <v>0</v>
      </c>
      <c r="G17135" t="s">
        <v>76</v>
      </c>
      <c r="H17135">
        <v>1</v>
      </c>
      <c r="I17135">
        <v>0</v>
      </c>
      <c r="J17135">
        <v>0</v>
      </c>
      <c r="K17135">
        <v>0</v>
      </c>
      <c r="L17135" t="s">
        <v>19</v>
      </c>
      <c r="M17135" t="str">
        <f t="shared" si="1172"/>
        <v>http://logeion.uchicago.edu/index.html#0</v>
      </c>
    </row>
    <row r="17136" spans="1:13" ht="15" customHeight="1" x14ac:dyDescent="0.2">
      <c r="A17136" t="s">
        <v>13973</v>
      </c>
      <c r="C17136" t="str">
        <f t="shared" si="1171"/>
        <v/>
      </c>
      <c r="D17136">
        <f t="shared" si="1170"/>
        <v>0</v>
      </c>
      <c r="G17136" t="s">
        <v>29</v>
      </c>
      <c r="H17136">
        <v>3</v>
      </c>
      <c r="I17136">
        <v>0</v>
      </c>
      <c r="J17136">
        <v>0</v>
      </c>
      <c r="K17136">
        <v>0</v>
      </c>
      <c r="L17136" t="s">
        <v>19</v>
      </c>
      <c r="M17136" t="str">
        <f t="shared" si="1172"/>
        <v>http://logeion.uchicago.edu/index.html#0</v>
      </c>
    </row>
    <row r="17137" spans="1:13" ht="15" customHeight="1" x14ac:dyDescent="0.2">
      <c r="A17137" t="s">
        <v>13982</v>
      </c>
      <c r="C17137" t="str">
        <f t="shared" si="1171"/>
        <v/>
      </c>
      <c r="D17137">
        <f t="shared" si="1170"/>
        <v>0</v>
      </c>
      <c r="G17137" t="s">
        <v>61</v>
      </c>
      <c r="H17137">
        <v>1</v>
      </c>
      <c r="I17137">
        <v>0</v>
      </c>
      <c r="J17137">
        <v>0</v>
      </c>
      <c r="K17137">
        <v>0</v>
      </c>
      <c r="L17137" t="s">
        <v>36</v>
      </c>
      <c r="M17137" t="str">
        <f t="shared" si="1172"/>
        <v>http://logeion.uchicago.edu/index.html#0</v>
      </c>
    </row>
    <row r="17138" spans="1:13" ht="15" customHeight="1" x14ac:dyDescent="0.2">
      <c r="A17138" t="s">
        <v>13994</v>
      </c>
      <c r="C17138" t="str">
        <f t="shared" si="1171"/>
        <v/>
      </c>
      <c r="D17138">
        <f t="shared" si="1170"/>
        <v>0</v>
      </c>
      <c r="G17138" t="s">
        <v>18</v>
      </c>
      <c r="H17138">
        <v>4</v>
      </c>
      <c r="I17138">
        <v>0</v>
      </c>
      <c r="J17138">
        <v>0</v>
      </c>
      <c r="K17138">
        <v>0</v>
      </c>
      <c r="L17138" t="s">
        <v>19</v>
      </c>
      <c r="M17138" t="str">
        <f t="shared" si="1172"/>
        <v>http://logeion.uchicago.edu/index.html#0</v>
      </c>
    </row>
    <row r="17139" spans="1:13" ht="15" customHeight="1" x14ac:dyDescent="0.2">
      <c r="A17139" t="s">
        <v>13995</v>
      </c>
      <c r="C17139" t="str">
        <f t="shared" si="1171"/>
        <v/>
      </c>
      <c r="D17139">
        <f t="shared" si="1170"/>
        <v>0</v>
      </c>
      <c r="G17139" t="s">
        <v>61</v>
      </c>
      <c r="H17139">
        <v>1</v>
      </c>
      <c r="I17139">
        <v>0</v>
      </c>
      <c r="J17139">
        <v>0</v>
      </c>
      <c r="K17139">
        <v>0</v>
      </c>
      <c r="L17139" t="s">
        <v>36</v>
      </c>
      <c r="M17139" t="str">
        <f t="shared" si="1172"/>
        <v>http://logeion.uchicago.edu/index.html#0</v>
      </c>
    </row>
    <row r="17140" spans="1:13" ht="15" customHeight="1" x14ac:dyDescent="0.2">
      <c r="A17140" t="s">
        <v>13996</v>
      </c>
      <c r="C17140" t="str">
        <f t="shared" si="1171"/>
        <v/>
      </c>
      <c r="D17140">
        <f t="shared" si="1170"/>
        <v>0</v>
      </c>
      <c r="G17140" t="s">
        <v>76</v>
      </c>
      <c r="H17140">
        <v>1</v>
      </c>
      <c r="I17140">
        <v>0</v>
      </c>
      <c r="J17140">
        <v>0</v>
      </c>
      <c r="K17140">
        <v>0</v>
      </c>
      <c r="L17140" t="s">
        <v>19</v>
      </c>
      <c r="M17140" t="str">
        <f t="shared" si="1172"/>
        <v>http://logeion.uchicago.edu/index.html#0</v>
      </c>
    </row>
    <row r="17141" spans="1:13" ht="15" customHeight="1" x14ac:dyDescent="0.2">
      <c r="A17141" t="s">
        <v>14021</v>
      </c>
      <c r="C17141" t="str">
        <f t="shared" si="1171"/>
        <v/>
      </c>
      <c r="D17141">
        <f t="shared" si="1170"/>
        <v>0</v>
      </c>
      <c r="G17141" t="s">
        <v>66</v>
      </c>
      <c r="I17141">
        <v>3</v>
      </c>
      <c r="J17141">
        <v>0</v>
      </c>
      <c r="K17141">
        <v>0</v>
      </c>
      <c r="L17141" t="s">
        <v>24</v>
      </c>
      <c r="M17141" t="str">
        <f t="shared" si="1172"/>
        <v>http://logeion.uchicago.edu/index.html#0</v>
      </c>
    </row>
    <row r="17142" spans="1:13" ht="15" customHeight="1" x14ac:dyDescent="0.2">
      <c r="A17142" t="s">
        <v>14022</v>
      </c>
      <c r="C17142" t="str">
        <f t="shared" si="1171"/>
        <v/>
      </c>
      <c r="D17142">
        <f t="shared" si="1170"/>
        <v>0</v>
      </c>
      <c r="G17142" t="s">
        <v>29</v>
      </c>
      <c r="H17142">
        <v>3</v>
      </c>
      <c r="I17142">
        <v>0</v>
      </c>
      <c r="J17142">
        <v>0</v>
      </c>
      <c r="K17142">
        <v>0</v>
      </c>
      <c r="L17142" t="s">
        <v>19</v>
      </c>
      <c r="M17142" t="str">
        <f t="shared" si="1172"/>
        <v>http://logeion.uchicago.edu/index.html#0</v>
      </c>
    </row>
    <row r="17143" spans="1:13" ht="15" customHeight="1" x14ac:dyDescent="0.2">
      <c r="A17143" t="s">
        <v>14027</v>
      </c>
      <c r="C17143" t="str">
        <f t="shared" si="1171"/>
        <v/>
      </c>
      <c r="D17143">
        <f t="shared" si="1170"/>
        <v>0</v>
      </c>
      <c r="G17143" t="s">
        <v>76</v>
      </c>
      <c r="H17143">
        <v>1</v>
      </c>
      <c r="I17143">
        <v>0</v>
      </c>
      <c r="J17143">
        <v>0</v>
      </c>
      <c r="K17143">
        <v>0</v>
      </c>
      <c r="L17143" t="s">
        <v>19</v>
      </c>
      <c r="M17143" t="str">
        <f t="shared" si="1172"/>
        <v>http://logeion.uchicago.edu/index.html#0</v>
      </c>
    </row>
    <row r="17144" spans="1:13" ht="15" customHeight="1" x14ac:dyDescent="0.2">
      <c r="A17144" t="s">
        <v>14038</v>
      </c>
      <c r="C17144" t="str">
        <f t="shared" si="1171"/>
        <v/>
      </c>
      <c r="D17144">
        <f t="shared" si="1170"/>
        <v>0</v>
      </c>
      <c r="G17144" t="s">
        <v>95</v>
      </c>
      <c r="I17144">
        <v>2</v>
      </c>
      <c r="J17144">
        <v>0</v>
      </c>
      <c r="K17144">
        <v>0</v>
      </c>
      <c r="L17144" t="s">
        <v>24</v>
      </c>
      <c r="M17144" t="str">
        <f t="shared" si="1172"/>
        <v>http://logeion.uchicago.edu/index.html#0</v>
      </c>
    </row>
    <row r="17145" spans="1:13" ht="15" customHeight="1" x14ac:dyDescent="0.2">
      <c r="A17145" t="s">
        <v>14046</v>
      </c>
      <c r="C17145" t="str">
        <f t="shared" si="1171"/>
        <v/>
      </c>
      <c r="D17145">
        <f t="shared" ref="D17145:D17208" si="1173">IF(ISBLANK(B17145),0,LEFT( C17145, FIND( " ", C17145 ) - 1 ))</f>
        <v>0</v>
      </c>
      <c r="G17145" t="s">
        <v>61</v>
      </c>
      <c r="H17145">
        <v>1</v>
      </c>
      <c r="I17145">
        <v>0</v>
      </c>
      <c r="J17145">
        <v>0</v>
      </c>
      <c r="K17145">
        <v>0</v>
      </c>
      <c r="L17145" t="s">
        <v>36</v>
      </c>
      <c r="M17145" t="str">
        <f t="shared" si="1172"/>
        <v>http://logeion.uchicago.edu/index.html#0</v>
      </c>
    </row>
    <row r="17146" spans="1:13" ht="15" customHeight="1" x14ac:dyDescent="0.2">
      <c r="A17146" t="s">
        <v>14056</v>
      </c>
      <c r="C17146" t="str">
        <f t="shared" si="1171"/>
        <v/>
      </c>
      <c r="D17146">
        <f t="shared" si="1173"/>
        <v>0</v>
      </c>
      <c r="G17146" t="s">
        <v>89</v>
      </c>
      <c r="I17146">
        <v>0</v>
      </c>
      <c r="J17146">
        <v>0</v>
      </c>
      <c r="K17146">
        <v>0</v>
      </c>
      <c r="L17146" t="s">
        <v>90</v>
      </c>
      <c r="M17146" t="str">
        <f t="shared" si="1172"/>
        <v>http://logeion.uchicago.edu/index.html#0</v>
      </c>
    </row>
    <row r="17147" spans="1:13" ht="15" customHeight="1" x14ac:dyDescent="0.2">
      <c r="A17147" t="s">
        <v>14057</v>
      </c>
      <c r="C17147" t="str">
        <f t="shared" si="1171"/>
        <v/>
      </c>
      <c r="D17147">
        <f t="shared" si="1173"/>
        <v>0</v>
      </c>
      <c r="G17147" t="s">
        <v>23</v>
      </c>
      <c r="I17147">
        <v>1</v>
      </c>
      <c r="J17147">
        <v>0</v>
      </c>
      <c r="K17147">
        <v>0</v>
      </c>
      <c r="L17147" t="s">
        <v>24</v>
      </c>
      <c r="M17147" t="str">
        <f t="shared" si="1172"/>
        <v>http://logeion.uchicago.edu/index.html#0</v>
      </c>
    </row>
    <row r="17148" spans="1:13" ht="15" customHeight="1" x14ac:dyDescent="0.2">
      <c r="A17148" t="s">
        <v>14062</v>
      </c>
      <c r="C17148" t="str">
        <f t="shared" si="1171"/>
        <v/>
      </c>
      <c r="D17148">
        <f t="shared" si="1173"/>
        <v>0</v>
      </c>
      <c r="G17148" t="s">
        <v>29</v>
      </c>
      <c r="H17148">
        <v>3</v>
      </c>
      <c r="I17148">
        <v>0</v>
      </c>
      <c r="J17148">
        <v>0</v>
      </c>
      <c r="K17148">
        <v>0</v>
      </c>
      <c r="L17148" t="s">
        <v>19</v>
      </c>
      <c r="M17148" t="str">
        <f t="shared" si="1172"/>
        <v>http://logeion.uchicago.edu/index.html#0</v>
      </c>
    </row>
    <row r="17149" spans="1:13" ht="15" customHeight="1" x14ac:dyDescent="0.2">
      <c r="A17149" t="s">
        <v>14071</v>
      </c>
      <c r="C17149" t="str">
        <f t="shared" si="1171"/>
        <v/>
      </c>
      <c r="D17149">
        <f t="shared" si="1173"/>
        <v>0</v>
      </c>
      <c r="G17149" t="s">
        <v>66</v>
      </c>
      <c r="I17149">
        <v>3</v>
      </c>
      <c r="J17149">
        <v>0</v>
      </c>
      <c r="K17149">
        <v>0</v>
      </c>
      <c r="L17149" t="s">
        <v>24</v>
      </c>
      <c r="M17149" t="str">
        <f t="shared" si="1172"/>
        <v>http://logeion.uchicago.edu/index.html#0</v>
      </c>
    </row>
    <row r="17150" spans="1:13" ht="15" customHeight="1" x14ac:dyDescent="0.2">
      <c r="A17150" t="s">
        <v>14076</v>
      </c>
      <c r="C17150" t="str">
        <f t="shared" si="1171"/>
        <v/>
      </c>
      <c r="D17150">
        <f t="shared" si="1173"/>
        <v>0</v>
      </c>
      <c r="G17150" t="s">
        <v>66</v>
      </c>
      <c r="I17150">
        <v>3</v>
      </c>
      <c r="J17150">
        <v>0</v>
      </c>
      <c r="K17150">
        <v>0</v>
      </c>
      <c r="L17150" t="s">
        <v>24</v>
      </c>
      <c r="M17150" t="str">
        <f t="shared" si="1172"/>
        <v>http://logeion.uchicago.edu/index.html#0</v>
      </c>
    </row>
    <row r="17151" spans="1:13" ht="15" customHeight="1" x14ac:dyDescent="0.2">
      <c r="A17151" t="s">
        <v>14077</v>
      </c>
      <c r="C17151" t="str">
        <f t="shared" si="1171"/>
        <v/>
      </c>
      <c r="D17151">
        <f t="shared" si="1173"/>
        <v>0</v>
      </c>
      <c r="G17151" t="s">
        <v>61</v>
      </c>
      <c r="H17151">
        <v>1</v>
      </c>
      <c r="I17151">
        <v>0</v>
      </c>
      <c r="J17151">
        <v>0</v>
      </c>
      <c r="K17151">
        <v>0</v>
      </c>
      <c r="L17151" t="s">
        <v>36</v>
      </c>
      <c r="M17151" t="str">
        <f t="shared" si="1172"/>
        <v>http://logeion.uchicago.edu/index.html#0</v>
      </c>
    </row>
    <row r="17152" spans="1:13" ht="15" customHeight="1" x14ac:dyDescent="0.2">
      <c r="A17152" t="s">
        <v>14082</v>
      </c>
      <c r="C17152" t="str">
        <f t="shared" si="1171"/>
        <v/>
      </c>
      <c r="D17152">
        <f t="shared" si="1173"/>
        <v>0</v>
      </c>
      <c r="G17152" t="s">
        <v>66</v>
      </c>
      <c r="I17152">
        <v>3</v>
      </c>
      <c r="J17152">
        <v>0</v>
      </c>
      <c r="K17152">
        <v>0</v>
      </c>
      <c r="L17152" t="s">
        <v>24</v>
      </c>
      <c r="M17152" t="str">
        <f t="shared" si="1172"/>
        <v>http://logeion.uchicago.edu/index.html#0</v>
      </c>
    </row>
    <row r="17153" spans="1:13" ht="15" customHeight="1" x14ac:dyDescent="0.2">
      <c r="A17153" t="s">
        <v>14083</v>
      </c>
      <c r="C17153" t="str">
        <f t="shared" si="1171"/>
        <v/>
      </c>
      <c r="D17153">
        <f t="shared" si="1173"/>
        <v>0</v>
      </c>
      <c r="G17153" t="s">
        <v>23</v>
      </c>
      <c r="I17153">
        <v>1</v>
      </c>
      <c r="J17153">
        <v>0</v>
      </c>
      <c r="K17153">
        <v>0</v>
      </c>
      <c r="L17153" t="s">
        <v>24</v>
      </c>
      <c r="M17153" t="str">
        <f t="shared" si="1172"/>
        <v>http://logeion.uchicago.edu/index.html#0</v>
      </c>
    </row>
    <row r="17154" spans="1:13" ht="15" customHeight="1" x14ac:dyDescent="0.2">
      <c r="A17154" t="s">
        <v>14093</v>
      </c>
      <c r="C17154" t="str">
        <f t="shared" si="1171"/>
        <v/>
      </c>
      <c r="D17154">
        <f t="shared" si="1173"/>
        <v>0</v>
      </c>
      <c r="G17154" t="s">
        <v>3318</v>
      </c>
      <c r="I17154">
        <v>0</v>
      </c>
      <c r="J17154">
        <v>0</v>
      </c>
      <c r="K17154">
        <v>0</v>
      </c>
      <c r="L17154" t="s">
        <v>90</v>
      </c>
      <c r="M17154" t="str">
        <f t="shared" si="1172"/>
        <v>http://logeion.uchicago.edu/index.html#0</v>
      </c>
    </row>
    <row r="17155" spans="1:13" ht="15" customHeight="1" x14ac:dyDescent="0.2">
      <c r="A17155" t="s">
        <v>14094</v>
      </c>
      <c r="C17155" t="str">
        <f t="shared" si="1171"/>
        <v/>
      </c>
      <c r="D17155">
        <f t="shared" si="1173"/>
        <v>0</v>
      </c>
      <c r="G17155" t="s">
        <v>23</v>
      </c>
      <c r="I17155">
        <v>1</v>
      </c>
      <c r="J17155">
        <v>0</v>
      </c>
      <c r="K17155">
        <v>0</v>
      </c>
      <c r="L17155" t="s">
        <v>24</v>
      </c>
      <c r="M17155" t="str">
        <f t="shared" si="1172"/>
        <v>http://logeion.uchicago.edu/index.html#0</v>
      </c>
    </row>
    <row r="17156" spans="1:13" ht="15" customHeight="1" x14ac:dyDescent="0.2">
      <c r="A17156" t="s">
        <v>14100</v>
      </c>
      <c r="C17156" t="str">
        <f t="shared" si="1171"/>
        <v/>
      </c>
      <c r="D17156">
        <f t="shared" si="1173"/>
        <v>0</v>
      </c>
      <c r="G17156" t="s">
        <v>29</v>
      </c>
      <c r="H17156">
        <v>3</v>
      </c>
      <c r="I17156">
        <v>0</v>
      </c>
      <c r="J17156">
        <v>0</v>
      </c>
      <c r="K17156">
        <v>0</v>
      </c>
      <c r="L17156" t="s">
        <v>19</v>
      </c>
      <c r="M17156" t="str">
        <f t="shared" si="1172"/>
        <v>http://logeion.uchicago.edu/index.html#0</v>
      </c>
    </row>
    <row r="17157" spans="1:13" ht="15" customHeight="1" x14ac:dyDescent="0.2">
      <c r="A17157" t="s">
        <v>14121</v>
      </c>
      <c r="C17157" t="str">
        <f t="shared" si="1171"/>
        <v/>
      </c>
      <c r="D17157">
        <f t="shared" si="1173"/>
        <v>0</v>
      </c>
      <c r="G17157" t="s">
        <v>29</v>
      </c>
      <c r="H17157">
        <v>3</v>
      </c>
      <c r="I17157">
        <v>0</v>
      </c>
      <c r="J17157">
        <v>0</v>
      </c>
      <c r="K17157">
        <v>0</v>
      </c>
      <c r="L17157" t="s">
        <v>19</v>
      </c>
      <c r="M17157" t="str">
        <f t="shared" si="1172"/>
        <v>http://logeion.uchicago.edu/index.html#0</v>
      </c>
    </row>
    <row r="17158" spans="1:13" ht="15" customHeight="1" x14ac:dyDescent="0.2">
      <c r="A17158" t="s">
        <v>14143</v>
      </c>
      <c r="C17158" t="str">
        <f t="shared" si="1171"/>
        <v/>
      </c>
      <c r="D17158">
        <f t="shared" si="1173"/>
        <v>0</v>
      </c>
      <c r="G17158" t="s">
        <v>23</v>
      </c>
      <c r="I17158">
        <v>1</v>
      </c>
      <c r="J17158">
        <v>0</v>
      </c>
      <c r="K17158">
        <v>0</v>
      </c>
      <c r="L17158" t="s">
        <v>24</v>
      </c>
      <c r="M17158" t="str">
        <f t="shared" si="1172"/>
        <v>http://logeion.uchicago.edu/index.html#0</v>
      </c>
    </row>
    <row r="17159" spans="1:13" ht="15" customHeight="1" x14ac:dyDescent="0.2">
      <c r="A17159" t="s">
        <v>14159</v>
      </c>
      <c r="C17159" t="str">
        <f t="shared" si="1171"/>
        <v/>
      </c>
      <c r="D17159">
        <f t="shared" si="1173"/>
        <v>0</v>
      </c>
      <c r="G17159" t="s">
        <v>23</v>
      </c>
      <c r="I17159">
        <v>1</v>
      </c>
      <c r="J17159">
        <v>0</v>
      </c>
      <c r="K17159">
        <v>0</v>
      </c>
      <c r="L17159" t="s">
        <v>24</v>
      </c>
      <c r="M17159" t="str">
        <f t="shared" si="1172"/>
        <v>http://logeion.uchicago.edu/index.html#0</v>
      </c>
    </row>
    <row r="17160" spans="1:13" ht="15" customHeight="1" x14ac:dyDescent="0.2">
      <c r="A17160" t="s">
        <v>14167</v>
      </c>
      <c r="C17160" t="str">
        <f t="shared" si="1171"/>
        <v/>
      </c>
      <c r="D17160">
        <f t="shared" si="1173"/>
        <v>0</v>
      </c>
      <c r="G17160" t="s">
        <v>170</v>
      </c>
      <c r="I17160">
        <v>1</v>
      </c>
      <c r="J17160">
        <v>0</v>
      </c>
      <c r="K17160">
        <v>0</v>
      </c>
      <c r="L17160" t="s">
        <v>24</v>
      </c>
      <c r="M17160" t="str">
        <f t="shared" si="1172"/>
        <v>http://logeion.uchicago.edu/index.html#0</v>
      </c>
    </row>
    <row r="17161" spans="1:13" ht="15" customHeight="1" x14ac:dyDescent="0.2">
      <c r="A17161" t="s">
        <v>14172</v>
      </c>
      <c r="C17161" t="str">
        <f t="shared" si="1171"/>
        <v/>
      </c>
      <c r="D17161">
        <f t="shared" si="1173"/>
        <v>0</v>
      </c>
      <c r="G17161" t="s">
        <v>66</v>
      </c>
      <c r="I17161">
        <v>3</v>
      </c>
      <c r="J17161">
        <v>0</v>
      </c>
      <c r="K17161">
        <v>0</v>
      </c>
      <c r="L17161" t="s">
        <v>24</v>
      </c>
      <c r="M17161" t="str">
        <f t="shared" si="1172"/>
        <v>http://logeion.uchicago.edu/index.html#0</v>
      </c>
    </row>
    <row r="17162" spans="1:13" ht="15" customHeight="1" x14ac:dyDescent="0.2">
      <c r="A17162" t="s">
        <v>14173</v>
      </c>
      <c r="C17162" t="str">
        <f t="shared" si="1171"/>
        <v/>
      </c>
      <c r="D17162">
        <f t="shared" si="1173"/>
        <v>0</v>
      </c>
      <c r="G17162" t="s">
        <v>29</v>
      </c>
      <c r="H17162">
        <v>3</v>
      </c>
      <c r="I17162">
        <v>0</v>
      </c>
      <c r="J17162">
        <v>0</v>
      </c>
      <c r="K17162">
        <v>0</v>
      </c>
      <c r="L17162" t="s">
        <v>19</v>
      </c>
      <c r="M17162" t="str">
        <f t="shared" si="1172"/>
        <v>http://logeion.uchicago.edu/index.html#0</v>
      </c>
    </row>
    <row r="17163" spans="1:13" ht="15" customHeight="1" x14ac:dyDescent="0.2">
      <c r="A17163" t="s">
        <v>14180</v>
      </c>
      <c r="C17163" t="str">
        <f t="shared" si="1171"/>
        <v/>
      </c>
      <c r="D17163">
        <f t="shared" si="1173"/>
        <v>0</v>
      </c>
      <c r="G17163" t="s">
        <v>21</v>
      </c>
      <c r="H17163">
        <v>2</v>
      </c>
      <c r="I17163">
        <v>0</v>
      </c>
      <c r="J17163">
        <v>0</v>
      </c>
      <c r="K17163">
        <v>0</v>
      </c>
      <c r="L17163" t="s">
        <v>19</v>
      </c>
      <c r="M17163" t="str">
        <f t="shared" si="1172"/>
        <v>http://logeion.uchicago.edu/index.html#0</v>
      </c>
    </row>
    <row r="17164" spans="1:13" ht="15" customHeight="1" x14ac:dyDescent="0.2">
      <c r="A17164" t="s">
        <v>14184</v>
      </c>
      <c r="C17164" t="str">
        <f t="shared" si="1171"/>
        <v/>
      </c>
      <c r="D17164">
        <f t="shared" si="1173"/>
        <v>0</v>
      </c>
      <c r="G17164" t="s">
        <v>21</v>
      </c>
      <c r="H17164">
        <v>2</v>
      </c>
      <c r="I17164">
        <v>0</v>
      </c>
      <c r="J17164">
        <v>0</v>
      </c>
      <c r="K17164">
        <v>0</v>
      </c>
      <c r="L17164" t="s">
        <v>19</v>
      </c>
      <c r="M17164" t="str">
        <f t="shared" si="1172"/>
        <v>http://logeion.uchicago.edu/index.html#0</v>
      </c>
    </row>
    <row r="17165" spans="1:13" ht="15" customHeight="1" x14ac:dyDescent="0.2">
      <c r="A17165" t="s">
        <v>14189</v>
      </c>
      <c r="C17165" t="str">
        <f t="shared" si="1171"/>
        <v/>
      </c>
      <c r="D17165">
        <f t="shared" si="1173"/>
        <v>0</v>
      </c>
      <c r="G17165" t="s">
        <v>21</v>
      </c>
      <c r="H17165">
        <v>2</v>
      </c>
      <c r="I17165">
        <v>0</v>
      </c>
      <c r="J17165">
        <v>0</v>
      </c>
      <c r="K17165">
        <v>0</v>
      </c>
      <c r="L17165" t="s">
        <v>19</v>
      </c>
      <c r="M17165" t="str">
        <f t="shared" si="1172"/>
        <v>http://logeion.uchicago.edu/index.html#0</v>
      </c>
    </row>
    <row r="17166" spans="1:13" ht="15" customHeight="1" x14ac:dyDescent="0.2">
      <c r="A17166" t="s">
        <v>14207</v>
      </c>
      <c r="C17166" t="str">
        <f t="shared" si="1171"/>
        <v/>
      </c>
      <c r="D17166">
        <f t="shared" si="1173"/>
        <v>0</v>
      </c>
      <c r="G17166" t="s">
        <v>29</v>
      </c>
      <c r="H17166">
        <v>3</v>
      </c>
      <c r="I17166">
        <v>0</v>
      </c>
      <c r="J17166">
        <v>0</v>
      </c>
      <c r="K17166">
        <v>0</v>
      </c>
      <c r="L17166" t="s">
        <v>19</v>
      </c>
      <c r="M17166" t="str">
        <f t="shared" si="1172"/>
        <v>http://logeion.uchicago.edu/index.html#0</v>
      </c>
    </row>
    <row r="17167" spans="1:13" ht="15" customHeight="1" x14ac:dyDescent="0.2">
      <c r="A17167" t="s">
        <v>14239</v>
      </c>
      <c r="C17167" t="str">
        <f t="shared" si="1171"/>
        <v/>
      </c>
      <c r="D17167">
        <f t="shared" si="1173"/>
        <v>0</v>
      </c>
      <c r="E17167" t="s">
        <v>14240</v>
      </c>
      <c r="F17167" t="s">
        <v>14241</v>
      </c>
      <c r="G17167" t="s">
        <v>346</v>
      </c>
      <c r="H17167">
        <v>6</v>
      </c>
      <c r="I17167">
        <v>0</v>
      </c>
      <c r="J17167">
        <v>0</v>
      </c>
      <c r="K17167">
        <v>1</v>
      </c>
      <c r="L17167" t="s">
        <v>19</v>
      </c>
      <c r="M17167" t="str">
        <f t="shared" si="1172"/>
        <v>http://logeion.uchicago.edu/index.html#0</v>
      </c>
    </row>
    <row r="17168" spans="1:13" ht="15" customHeight="1" x14ac:dyDescent="0.2">
      <c r="A17168" t="s">
        <v>14242</v>
      </c>
      <c r="C17168" t="str">
        <f t="shared" si="1171"/>
        <v/>
      </c>
      <c r="D17168">
        <f t="shared" si="1173"/>
        <v>0</v>
      </c>
      <c r="G17168" t="s">
        <v>21</v>
      </c>
      <c r="H17168">
        <v>2</v>
      </c>
      <c r="I17168">
        <v>0</v>
      </c>
      <c r="J17168">
        <v>0</v>
      </c>
      <c r="K17168">
        <v>1</v>
      </c>
      <c r="L17168" t="s">
        <v>19</v>
      </c>
      <c r="M17168" t="str">
        <f t="shared" si="1172"/>
        <v>http://logeion.uchicago.edu/index.html#0</v>
      </c>
    </row>
    <row r="17169" spans="1:13" ht="15" customHeight="1" x14ac:dyDescent="0.2">
      <c r="A17169" t="s">
        <v>14243</v>
      </c>
      <c r="C17169" t="str">
        <f t="shared" si="1171"/>
        <v/>
      </c>
      <c r="D17169">
        <f t="shared" si="1173"/>
        <v>0</v>
      </c>
      <c r="G17169" t="s">
        <v>346</v>
      </c>
      <c r="H17169">
        <v>6</v>
      </c>
      <c r="I17169">
        <v>0</v>
      </c>
      <c r="J17169">
        <v>0</v>
      </c>
      <c r="K17169">
        <v>1</v>
      </c>
      <c r="L17169" t="s">
        <v>19</v>
      </c>
      <c r="M17169" t="str">
        <f t="shared" si="1172"/>
        <v>http://logeion.uchicago.edu/index.html#0</v>
      </c>
    </row>
    <row r="17170" spans="1:13" ht="15" customHeight="1" x14ac:dyDescent="0.2">
      <c r="A17170" t="s">
        <v>14244</v>
      </c>
      <c r="C17170" t="str">
        <f t="shared" si="1171"/>
        <v/>
      </c>
      <c r="D17170">
        <f t="shared" si="1173"/>
        <v>0</v>
      </c>
      <c r="G17170" t="s">
        <v>29</v>
      </c>
      <c r="H17170">
        <v>3</v>
      </c>
      <c r="I17170">
        <v>0</v>
      </c>
      <c r="J17170">
        <v>0</v>
      </c>
      <c r="K17170">
        <v>0</v>
      </c>
      <c r="L17170" t="s">
        <v>19</v>
      </c>
      <c r="M17170" t="str">
        <f t="shared" si="1172"/>
        <v>http://logeion.uchicago.edu/index.html#0</v>
      </c>
    </row>
    <row r="17171" spans="1:13" ht="15" customHeight="1" x14ac:dyDescent="0.2">
      <c r="A17171" t="s">
        <v>14256</v>
      </c>
      <c r="C17171" t="str">
        <f t="shared" si="1171"/>
        <v/>
      </c>
      <c r="D17171">
        <f t="shared" si="1173"/>
        <v>0</v>
      </c>
      <c r="G17171" t="s">
        <v>89</v>
      </c>
      <c r="I17171">
        <v>0</v>
      </c>
      <c r="J17171">
        <v>0</v>
      </c>
      <c r="K17171">
        <v>0</v>
      </c>
      <c r="L17171" t="s">
        <v>90</v>
      </c>
      <c r="M17171" t="str">
        <f t="shared" si="1172"/>
        <v>http://logeion.uchicago.edu/index.html#0</v>
      </c>
    </row>
    <row r="17172" spans="1:13" ht="15" customHeight="1" x14ac:dyDescent="0.2">
      <c r="A17172" t="s">
        <v>14257</v>
      </c>
      <c r="C17172" t="str">
        <f t="shared" ref="C17172:C17235" si="1174">SUBSTITUTE(SUBSTITUTE(SUBSTITUTE(SUBSTITUTE(SUBSTITUTE(SUBSTITUTE(SUBSTITUTE(SUBSTITUTE(SUBSTITUTE(SUBSTITUTE(SUBSTITUTE(B17172, "ā", "a"), "ē", "e"), "ī", "i"), "ō", "o"), "ū", "u"), "ȳ", "y"), "Ā", "A"), "Ē", "E"), "Ī", "I"), "Ō", "O"), "Ū", "U")</f>
        <v/>
      </c>
      <c r="D17172">
        <f t="shared" si="1173"/>
        <v>0</v>
      </c>
      <c r="G17172" t="s">
        <v>89</v>
      </c>
      <c r="I17172">
        <v>0</v>
      </c>
      <c r="J17172">
        <v>0</v>
      </c>
      <c r="K17172">
        <v>0</v>
      </c>
      <c r="L17172" t="s">
        <v>90</v>
      </c>
      <c r="M17172" t="str">
        <f t="shared" si="1172"/>
        <v>http://logeion.uchicago.edu/index.html#0</v>
      </c>
    </row>
    <row r="17173" spans="1:13" ht="15" customHeight="1" x14ac:dyDescent="0.2">
      <c r="A17173" t="s">
        <v>14271</v>
      </c>
      <c r="C17173" t="str">
        <f t="shared" si="1174"/>
        <v/>
      </c>
      <c r="D17173">
        <f t="shared" si="1173"/>
        <v>0</v>
      </c>
      <c r="G17173" t="s">
        <v>346</v>
      </c>
      <c r="H17173">
        <v>6</v>
      </c>
      <c r="I17173">
        <v>0</v>
      </c>
      <c r="J17173">
        <v>0</v>
      </c>
      <c r="K17173">
        <v>0</v>
      </c>
      <c r="L17173" t="s">
        <v>19</v>
      </c>
      <c r="M17173" t="str">
        <f t="shared" si="1172"/>
        <v>http://logeion.uchicago.edu/index.html#0</v>
      </c>
    </row>
    <row r="17174" spans="1:13" ht="15" customHeight="1" x14ac:dyDescent="0.2">
      <c r="A17174" t="s">
        <v>14272</v>
      </c>
      <c r="C17174" t="str">
        <f t="shared" si="1174"/>
        <v/>
      </c>
      <c r="D17174">
        <f t="shared" si="1173"/>
        <v>0</v>
      </c>
      <c r="G17174" t="s">
        <v>35</v>
      </c>
      <c r="H17174">
        <v>5</v>
      </c>
      <c r="I17174">
        <v>0</v>
      </c>
      <c r="J17174">
        <v>0</v>
      </c>
      <c r="K17174">
        <v>0</v>
      </c>
      <c r="L17174" t="s">
        <v>36</v>
      </c>
      <c r="M17174" t="str">
        <f t="shared" si="1172"/>
        <v>http://logeion.uchicago.edu/index.html#0</v>
      </c>
    </row>
    <row r="17175" spans="1:13" ht="15" customHeight="1" x14ac:dyDescent="0.2">
      <c r="A17175" t="s">
        <v>14273</v>
      </c>
      <c r="C17175" t="str">
        <f t="shared" si="1174"/>
        <v/>
      </c>
      <c r="D17175">
        <f t="shared" si="1173"/>
        <v>0</v>
      </c>
      <c r="G17175" t="s">
        <v>346</v>
      </c>
      <c r="H17175">
        <v>6</v>
      </c>
      <c r="I17175">
        <v>0</v>
      </c>
      <c r="J17175">
        <v>0</v>
      </c>
      <c r="K17175">
        <v>0</v>
      </c>
      <c r="L17175" t="s">
        <v>19</v>
      </c>
      <c r="M17175" t="str">
        <f t="shared" si="1172"/>
        <v>http://logeion.uchicago.edu/index.html#0</v>
      </c>
    </row>
    <row r="17176" spans="1:13" ht="15" customHeight="1" x14ac:dyDescent="0.2">
      <c r="A17176" t="s">
        <v>14275</v>
      </c>
      <c r="C17176" t="str">
        <f t="shared" si="1174"/>
        <v/>
      </c>
      <c r="D17176">
        <f t="shared" si="1173"/>
        <v>0</v>
      </c>
      <c r="G17176" t="s">
        <v>21</v>
      </c>
      <c r="H17176">
        <v>2</v>
      </c>
      <c r="I17176">
        <v>0</v>
      </c>
      <c r="J17176">
        <v>0</v>
      </c>
      <c r="K17176">
        <v>0</v>
      </c>
      <c r="L17176" t="s">
        <v>19</v>
      </c>
      <c r="M17176" t="str">
        <f t="shared" si="1172"/>
        <v>http://logeion.uchicago.edu/index.html#0</v>
      </c>
    </row>
    <row r="17177" spans="1:13" ht="15" customHeight="1" x14ac:dyDescent="0.2">
      <c r="A17177" t="s">
        <v>14277</v>
      </c>
      <c r="C17177" t="str">
        <f t="shared" si="1174"/>
        <v/>
      </c>
      <c r="D17177">
        <f t="shared" si="1173"/>
        <v>0</v>
      </c>
      <c r="G17177" t="s">
        <v>155</v>
      </c>
      <c r="H17177">
        <v>3</v>
      </c>
      <c r="I17177">
        <v>0</v>
      </c>
      <c r="J17177">
        <v>0</v>
      </c>
      <c r="K17177">
        <v>1</v>
      </c>
      <c r="L17177" t="s">
        <v>36</v>
      </c>
      <c r="M17177" t="str">
        <f t="shared" si="1172"/>
        <v>http://logeion.uchicago.edu/index.html#0</v>
      </c>
    </row>
    <row r="17178" spans="1:13" ht="15" customHeight="1" x14ac:dyDescent="0.2">
      <c r="A17178" t="s">
        <v>14279</v>
      </c>
      <c r="C17178" t="str">
        <f t="shared" si="1174"/>
        <v/>
      </c>
      <c r="D17178">
        <f t="shared" si="1173"/>
        <v>0</v>
      </c>
      <c r="G17178" t="s">
        <v>346</v>
      </c>
      <c r="H17178">
        <v>6</v>
      </c>
      <c r="I17178">
        <v>0</v>
      </c>
      <c r="J17178">
        <v>0</v>
      </c>
      <c r="K17178">
        <v>0</v>
      </c>
      <c r="L17178" t="s">
        <v>19</v>
      </c>
      <c r="M17178" t="str">
        <f t="shared" si="1172"/>
        <v>http://logeion.uchicago.edu/index.html#0</v>
      </c>
    </row>
    <row r="17179" spans="1:13" ht="15" customHeight="1" x14ac:dyDescent="0.2">
      <c r="A17179" t="s">
        <v>14289</v>
      </c>
      <c r="C17179" t="str">
        <f t="shared" si="1174"/>
        <v/>
      </c>
      <c r="D17179">
        <f t="shared" si="1173"/>
        <v>0</v>
      </c>
      <c r="G17179" t="s">
        <v>35</v>
      </c>
      <c r="H17179">
        <v>5</v>
      </c>
      <c r="I17179">
        <v>0</v>
      </c>
      <c r="J17179">
        <v>0</v>
      </c>
      <c r="K17179">
        <v>0</v>
      </c>
      <c r="L17179" t="s">
        <v>36</v>
      </c>
      <c r="M17179" t="str">
        <f t="shared" si="1172"/>
        <v>http://logeion.uchicago.edu/index.html#0</v>
      </c>
    </row>
    <row r="17180" spans="1:13" ht="15" customHeight="1" x14ac:dyDescent="0.2">
      <c r="A17180" t="s">
        <v>14290</v>
      </c>
      <c r="C17180" t="str">
        <f t="shared" si="1174"/>
        <v/>
      </c>
      <c r="D17180">
        <f t="shared" si="1173"/>
        <v>0</v>
      </c>
      <c r="G17180" t="s">
        <v>346</v>
      </c>
      <c r="H17180">
        <v>6</v>
      </c>
      <c r="I17180">
        <v>0</v>
      </c>
      <c r="J17180">
        <v>0</v>
      </c>
      <c r="K17180">
        <v>0</v>
      </c>
      <c r="L17180" t="s">
        <v>19</v>
      </c>
      <c r="M17180" t="str">
        <f t="shared" si="1172"/>
        <v>http://logeion.uchicago.edu/index.html#0</v>
      </c>
    </row>
    <row r="17181" spans="1:13" ht="15" customHeight="1" x14ac:dyDescent="0.2">
      <c r="A17181" t="s">
        <v>14291</v>
      </c>
      <c r="C17181" t="str">
        <f t="shared" si="1174"/>
        <v/>
      </c>
      <c r="D17181">
        <f t="shared" si="1173"/>
        <v>0</v>
      </c>
      <c r="G17181" t="s">
        <v>346</v>
      </c>
      <c r="H17181">
        <v>6</v>
      </c>
      <c r="I17181">
        <v>0</v>
      </c>
      <c r="J17181">
        <v>0</v>
      </c>
      <c r="K17181">
        <v>0</v>
      </c>
      <c r="L17181" t="s">
        <v>19</v>
      </c>
      <c r="M17181" t="str">
        <f t="shared" si="1172"/>
        <v>http://logeion.uchicago.edu/index.html#0</v>
      </c>
    </row>
    <row r="17182" spans="1:13" ht="15" customHeight="1" x14ac:dyDescent="0.2">
      <c r="A17182" t="s">
        <v>14292</v>
      </c>
      <c r="C17182" t="str">
        <f t="shared" si="1174"/>
        <v/>
      </c>
      <c r="D17182">
        <f t="shared" si="1173"/>
        <v>0</v>
      </c>
      <c r="G17182" t="s">
        <v>35</v>
      </c>
      <c r="H17182">
        <v>5</v>
      </c>
      <c r="I17182">
        <v>0</v>
      </c>
      <c r="J17182">
        <v>0</v>
      </c>
      <c r="K17182">
        <v>0</v>
      </c>
      <c r="L17182" t="s">
        <v>36</v>
      </c>
      <c r="M17182" t="str">
        <f t="shared" si="1172"/>
        <v>http://logeion.uchicago.edu/index.html#0</v>
      </c>
    </row>
    <row r="17183" spans="1:13" ht="15" customHeight="1" x14ac:dyDescent="0.2">
      <c r="A17183" t="s">
        <v>14293</v>
      </c>
      <c r="C17183" t="str">
        <f t="shared" si="1174"/>
        <v/>
      </c>
      <c r="D17183">
        <f t="shared" si="1173"/>
        <v>0</v>
      </c>
      <c r="G17183" t="s">
        <v>346</v>
      </c>
      <c r="H17183">
        <v>6</v>
      </c>
      <c r="I17183">
        <v>0</v>
      </c>
      <c r="J17183">
        <v>0</v>
      </c>
      <c r="K17183">
        <v>0</v>
      </c>
      <c r="L17183" t="s">
        <v>19</v>
      </c>
      <c r="M17183" t="str">
        <f t="shared" si="1172"/>
        <v>http://logeion.uchicago.edu/index.html#0</v>
      </c>
    </row>
    <row r="17184" spans="1:13" ht="15" customHeight="1" x14ac:dyDescent="0.2">
      <c r="A17184" t="s">
        <v>14294</v>
      </c>
      <c r="C17184" t="str">
        <f t="shared" si="1174"/>
        <v/>
      </c>
      <c r="D17184">
        <f t="shared" si="1173"/>
        <v>0</v>
      </c>
      <c r="G17184" t="s">
        <v>346</v>
      </c>
      <c r="H17184">
        <v>6</v>
      </c>
      <c r="I17184">
        <v>0</v>
      </c>
      <c r="J17184">
        <v>0</v>
      </c>
      <c r="K17184">
        <v>0</v>
      </c>
      <c r="L17184" t="s">
        <v>19</v>
      </c>
      <c r="M17184" t="str">
        <f t="shared" si="1172"/>
        <v>http://logeion.uchicago.edu/index.html#0</v>
      </c>
    </row>
    <row r="17185" spans="1:13" ht="15" customHeight="1" x14ac:dyDescent="0.2">
      <c r="A17185" t="s">
        <v>14295</v>
      </c>
      <c r="C17185" t="str">
        <f t="shared" si="1174"/>
        <v/>
      </c>
      <c r="D17185">
        <f t="shared" si="1173"/>
        <v>0</v>
      </c>
      <c r="G17185" t="s">
        <v>76</v>
      </c>
      <c r="H17185">
        <v>1</v>
      </c>
      <c r="I17185">
        <v>0</v>
      </c>
      <c r="J17185">
        <v>0</v>
      </c>
      <c r="K17185">
        <v>0</v>
      </c>
      <c r="L17185" t="s">
        <v>19</v>
      </c>
      <c r="M17185" t="str">
        <f t="shared" si="1172"/>
        <v>http://logeion.uchicago.edu/index.html#0</v>
      </c>
    </row>
    <row r="17186" spans="1:13" ht="15" customHeight="1" x14ac:dyDescent="0.2">
      <c r="A17186" t="s">
        <v>14296</v>
      </c>
      <c r="C17186" t="str">
        <f t="shared" si="1174"/>
        <v/>
      </c>
      <c r="D17186">
        <f t="shared" si="1173"/>
        <v>0</v>
      </c>
      <c r="G17186" t="s">
        <v>29</v>
      </c>
      <c r="H17186">
        <v>3</v>
      </c>
      <c r="I17186">
        <v>0</v>
      </c>
      <c r="J17186">
        <v>0</v>
      </c>
      <c r="K17186">
        <v>0</v>
      </c>
      <c r="L17186" t="s">
        <v>19</v>
      </c>
      <c r="M17186" t="str">
        <f t="shared" si="1172"/>
        <v>http://logeion.uchicago.edu/index.html#0</v>
      </c>
    </row>
    <row r="17187" spans="1:13" ht="15" customHeight="1" x14ac:dyDescent="0.2">
      <c r="A17187" t="s">
        <v>14301</v>
      </c>
      <c r="C17187" t="str">
        <f t="shared" si="1174"/>
        <v/>
      </c>
      <c r="D17187">
        <f t="shared" si="1173"/>
        <v>0</v>
      </c>
      <c r="G17187" t="s">
        <v>21</v>
      </c>
      <c r="H17187">
        <v>2</v>
      </c>
      <c r="I17187">
        <v>0</v>
      </c>
      <c r="J17187">
        <v>0</v>
      </c>
      <c r="K17187">
        <v>0</v>
      </c>
      <c r="L17187" t="s">
        <v>19</v>
      </c>
      <c r="M17187" t="str">
        <f t="shared" ref="M17187:M17250" si="1175">"http://logeion.uchicago.edu/index.html#"&amp;D17187</f>
        <v>http://logeion.uchicago.edu/index.html#0</v>
      </c>
    </row>
    <row r="17188" spans="1:13" ht="15" customHeight="1" x14ac:dyDescent="0.2">
      <c r="A17188" t="s">
        <v>14306</v>
      </c>
      <c r="C17188" t="str">
        <f t="shared" si="1174"/>
        <v/>
      </c>
      <c r="D17188">
        <f t="shared" si="1173"/>
        <v>0</v>
      </c>
      <c r="G17188" t="s">
        <v>43</v>
      </c>
      <c r="H17188">
        <v>6</v>
      </c>
      <c r="I17188">
        <v>0</v>
      </c>
      <c r="J17188">
        <v>0</v>
      </c>
      <c r="K17188">
        <v>0</v>
      </c>
      <c r="L17188" t="s">
        <v>19</v>
      </c>
      <c r="M17188" t="str">
        <f t="shared" si="1175"/>
        <v>http://logeion.uchicago.edu/index.html#0</v>
      </c>
    </row>
    <row r="17189" spans="1:13" ht="15" customHeight="1" x14ac:dyDescent="0.2">
      <c r="A17189" t="s">
        <v>14315</v>
      </c>
      <c r="C17189" t="str">
        <f t="shared" si="1174"/>
        <v/>
      </c>
      <c r="D17189">
        <f t="shared" si="1173"/>
        <v>0</v>
      </c>
      <c r="G17189" t="s">
        <v>76</v>
      </c>
      <c r="H17189">
        <v>1</v>
      </c>
      <c r="I17189">
        <v>0</v>
      </c>
      <c r="J17189">
        <v>0</v>
      </c>
      <c r="K17189">
        <v>0</v>
      </c>
      <c r="L17189" t="s">
        <v>19</v>
      </c>
      <c r="M17189" t="str">
        <f t="shared" si="1175"/>
        <v>http://logeion.uchicago.edu/index.html#0</v>
      </c>
    </row>
    <row r="17190" spans="1:13" ht="15" customHeight="1" x14ac:dyDescent="0.2">
      <c r="A17190" t="s">
        <v>14327</v>
      </c>
      <c r="C17190" t="str">
        <f t="shared" si="1174"/>
        <v/>
      </c>
      <c r="D17190">
        <f t="shared" si="1173"/>
        <v>0</v>
      </c>
      <c r="G17190" t="s">
        <v>61</v>
      </c>
      <c r="H17190">
        <v>1</v>
      </c>
      <c r="I17190">
        <v>0</v>
      </c>
      <c r="J17190">
        <v>0</v>
      </c>
      <c r="K17190">
        <v>0</v>
      </c>
      <c r="L17190" t="s">
        <v>36</v>
      </c>
      <c r="M17190" t="str">
        <f t="shared" si="1175"/>
        <v>http://logeion.uchicago.edu/index.html#0</v>
      </c>
    </row>
    <row r="17191" spans="1:13" ht="15" customHeight="1" x14ac:dyDescent="0.2">
      <c r="A17191" t="s">
        <v>14352</v>
      </c>
      <c r="C17191" t="str">
        <f t="shared" si="1174"/>
        <v/>
      </c>
      <c r="D17191">
        <f t="shared" si="1173"/>
        <v>0</v>
      </c>
      <c r="E17191" t="s">
        <v>14353</v>
      </c>
      <c r="F17191" t="s">
        <v>14353</v>
      </c>
      <c r="G17191" t="s">
        <v>346</v>
      </c>
      <c r="H17191">
        <v>6</v>
      </c>
      <c r="I17191">
        <v>0</v>
      </c>
      <c r="J17191">
        <v>0</v>
      </c>
      <c r="K17191">
        <v>1</v>
      </c>
      <c r="L17191" t="s">
        <v>19</v>
      </c>
      <c r="M17191" t="str">
        <f t="shared" si="1175"/>
        <v>http://logeion.uchicago.edu/index.html#0</v>
      </c>
    </row>
    <row r="17192" spans="1:13" ht="15" customHeight="1" x14ac:dyDescent="0.2">
      <c r="A17192" t="s">
        <v>14354</v>
      </c>
      <c r="C17192" t="str">
        <f t="shared" si="1174"/>
        <v/>
      </c>
      <c r="D17192">
        <f t="shared" si="1173"/>
        <v>0</v>
      </c>
      <c r="E17192" t="s">
        <v>14355</v>
      </c>
      <c r="F17192" t="s">
        <v>14356</v>
      </c>
      <c r="G17192" t="s">
        <v>346</v>
      </c>
      <c r="H17192">
        <v>6</v>
      </c>
      <c r="I17192">
        <v>0</v>
      </c>
      <c r="J17192">
        <v>0</v>
      </c>
      <c r="K17192">
        <v>1</v>
      </c>
      <c r="L17192" t="s">
        <v>19</v>
      </c>
      <c r="M17192" t="str">
        <f t="shared" si="1175"/>
        <v>http://logeion.uchicago.edu/index.html#0</v>
      </c>
    </row>
    <row r="17193" spans="1:13" ht="15" customHeight="1" x14ac:dyDescent="0.2">
      <c r="A17193" t="s">
        <v>56413</v>
      </c>
      <c r="C17193" t="str">
        <f t="shared" si="1174"/>
        <v/>
      </c>
      <c r="D17193">
        <f t="shared" si="1173"/>
        <v>0</v>
      </c>
      <c r="G17193" t="s">
        <v>21</v>
      </c>
      <c r="H17193">
        <v>2</v>
      </c>
      <c r="K17193">
        <v>1</v>
      </c>
      <c r="L17193" t="s">
        <v>19</v>
      </c>
      <c r="M17193" t="str">
        <f t="shared" si="1175"/>
        <v>http://logeion.uchicago.edu/index.html#0</v>
      </c>
    </row>
    <row r="17194" spans="1:13" ht="15" customHeight="1" x14ac:dyDescent="0.2">
      <c r="A17194" t="s">
        <v>14375</v>
      </c>
      <c r="C17194" t="str">
        <f t="shared" si="1174"/>
        <v/>
      </c>
      <c r="D17194">
        <f t="shared" si="1173"/>
        <v>0</v>
      </c>
      <c r="G17194" t="s">
        <v>89</v>
      </c>
      <c r="I17194">
        <v>0</v>
      </c>
      <c r="J17194">
        <v>0</v>
      </c>
      <c r="K17194">
        <v>0</v>
      </c>
      <c r="L17194" t="s">
        <v>90</v>
      </c>
      <c r="M17194" t="str">
        <f t="shared" si="1175"/>
        <v>http://logeion.uchicago.edu/index.html#0</v>
      </c>
    </row>
    <row r="17195" spans="1:13" ht="15" customHeight="1" x14ac:dyDescent="0.2">
      <c r="A17195" t="s">
        <v>14379</v>
      </c>
      <c r="C17195" t="str">
        <f t="shared" si="1174"/>
        <v/>
      </c>
      <c r="D17195">
        <f t="shared" si="1173"/>
        <v>0</v>
      </c>
      <c r="G17195" t="s">
        <v>29</v>
      </c>
      <c r="H17195">
        <v>3</v>
      </c>
      <c r="I17195">
        <v>0</v>
      </c>
      <c r="J17195">
        <v>0</v>
      </c>
      <c r="K17195">
        <v>0</v>
      </c>
      <c r="L17195" t="s">
        <v>19</v>
      </c>
      <c r="M17195" t="str">
        <f t="shared" si="1175"/>
        <v>http://logeion.uchicago.edu/index.html#0</v>
      </c>
    </row>
    <row r="17196" spans="1:13" ht="15" customHeight="1" x14ac:dyDescent="0.2">
      <c r="A17196" t="s">
        <v>14383</v>
      </c>
      <c r="C17196" t="str">
        <f t="shared" si="1174"/>
        <v/>
      </c>
      <c r="D17196">
        <f t="shared" si="1173"/>
        <v>0</v>
      </c>
      <c r="G17196" t="s">
        <v>35</v>
      </c>
      <c r="H17196">
        <v>5</v>
      </c>
      <c r="I17196">
        <v>0</v>
      </c>
      <c r="J17196">
        <v>0</v>
      </c>
      <c r="K17196">
        <v>0</v>
      </c>
      <c r="L17196" t="s">
        <v>36</v>
      </c>
      <c r="M17196" t="str">
        <f t="shared" si="1175"/>
        <v>http://logeion.uchicago.edu/index.html#0</v>
      </c>
    </row>
    <row r="17197" spans="1:13" ht="15" customHeight="1" x14ac:dyDescent="0.2">
      <c r="A17197" t="s">
        <v>14388</v>
      </c>
      <c r="C17197" t="str">
        <f t="shared" si="1174"/>
        <v/>
      </c>
      <c r="D17197">
        <f t="shared" si="1173"/>
        <v>0</v>
      </c>
      <c r="G17197" t="s">
        <v>235</v>
      </c>
      <c r="I17197">
        <v>4</v>
      </c>
      <c r="J17197">
        <v>0</v>
      </c>
      <c r="K17197">
        <v>0</v>
      </c>
      <c r="L17197" t="s">
        <v>24</v>
      </c>
      <c r="M17197" t="str">
        <f t="shared" si="1175"/>
        <v>http://logeion.uchicago.edu/index.html#0</v>
      </c>
    </row>
    <row r="17198" spans="1:13" ht="15" customHeight="1" x14ac:dyDescent="0.2">
      <c r="A17198" t="s">
        <v>14390</v>
      </c>
      <c r="C17198" t="str">
        <f t="shared" si="1174"/>
        <v/>
      </c>
      <c r="D17198">
        <f t="shared" si="1173"/>
        <v>0</v>
      </c>
      <c r="G17198" t="s">
        <v>29</v>
      </c>
      <c r="H17198">
        <v>3</v>
      </c>
      <c r="I17198">
        <v>0</v>
      </c>
      <c r="J17198">
        <v>0</v>
      </c>
      <c r="K17198">
        <v>0</v>
      </c>
      <c r="L17198" t="s">
        <v>19</v>
      </c>
      <c r="M17198" t="str">
        <f t="shared" si="1175"/>
        <v>http://logeion.uchicago.edu/index.html#0</v>
      </c>
    </row>
    <row r="17199" spans="1:13" ht="15" customHeight="1" x14ac:dyDescent="0.2">
      <c r="A17199" t="s">
        <v>14415</v>
      </c>
      <c r="C17199" t="str">
        <f t="shared" si="1174"/>
        <v/>
      </c>
      <c r="D17199">
        <f t="shared" si="1173"/>
        <v>0</v>
      </c>
      <c r="G17199" t="s">
        <v>76</v>
      </c>
      <c r="H17199">
        <v>1</v>
      </c>
      <c r="I17199">
        <v>0</v>
      </c>
      <c r="J17199">
        <v>0</v>
      </c>
      <c r="K17199">
        <v>0</v>
      </c>
      <c r="L17199" t="s">
        <v>19</v>
      </c>
      <c r="M17199" t="str">
        <f t="shared" si="1175"/>
        <v>http://logeion.uchicago.edu/index.html#0</v>
      </c>
    </row>
    <row r="17200" spans="1:13" ht="15" customHeight="1" x14ac:dyDescent="0.2">
      <c r="A17200" t="s">
        <v>14423</v>
      </c>
      <c r="C17200" t="str">
        <f t="shared" si="1174"/>
        <v/>
      </c>
      <c r="D17200">
        <f t="shared" si="1173"/>
        <v>0</v>
      </c>
      <c r="G17200" t="s">
        <v>66</v>
      </c>
      <c r="I17200">
        <v>3</v>
      </c>
      <c r="J17200">
        <v>0</v>
      </c>
      <c r="K17200">
        <v>0</v>
      </c>
      <c r="L17200" t="s">
        <v>24</v>
      </c>
      <c r="M17200" t="str">
        <f t="shared" si="1175"/>
        <v>http://logeion.uchicago.edu/index.html#0</v>
      </c>
    </row>
    <row r="17201" spans="1:13" ht="15" customHeight="1" x14ac:dyDescent="0.2">
      <c r="A17201" t="s">
        <v>14424</v>
      </c>
      <c r="C17201" t="str">
        <f t="shared" si="1174"/>
        <v/>
      </c>
      <c r="D17201">
        <f t="shared" si="1173"/>
        <v>0</v>
      </c>
      <c r="G17201" t="s">
        <v>9838</v>
      </c>
      <c r="I17201">
        <v>2</v>
      </c>
      <c r="J17201">
        <v>0</v>
      </c>
      <c r="K17201">
        <v>0</v>
      </c>
      <c r="L17201" t="s">
        <v>24</v>
      </c>
      <c r="M17201" t="str">
        <f t="shared" si="1175"/>
        <v>http://logeion.uchicago.edu/index.html#0</v>
      </c>
    </row>
    <row r="17202" spans="1:13" ht="15" customHeight="1" x14ac:dyDescent="0.2">
      <c r="A17202" t="s">
        <v>14429</v>
      </c>
      <c r="C17202" t="str">
        <f t="shared" si="1174"/>
        <v/>
      </c>
      <c r="D17202">
        <f t="shared" si="1173"/>
        <v>0</v>
      </c>
      <c r="G17202" t="s">
        <v>66</v>
      </c>
      <c r="I17202">
        <v>3</v>
      </c>
      <c r="J17202">
        <v>0</v>
      </c>
      <c r="K17202">
        <v>0</v>
      </c>
      <c r="L17202" t="s">
        <v>24</v>
      </c>
      <c r="M17202" t="str">
        <f t="shared" si="1175"/>
        <v>http://logeion.uchicago.edu/index.html#0</v>
      </c>
    </row>
    <row r="17203" spans="1:13" ht="15" customHeight="1" x14ac:dyDescent="0.2">
      <c r="A17203" t="s">
        <v>14438</v>
      </c>
      <c r="C17203" t="str">
        <f t="shared" si="1174"/>
        <v/>
      </c>
      <c r="D17203">
        <f t="shared" si="1173"/>
        <v>0</v>
      </c>
      <c r="G17203" t="s">
        <v>155</v>
      </c>
      <c r="H17203">
        <v>3</v>
      </c>
      <c r="I17203">
        <v>0</v>
      </c>
      <c r="J17203">
        <v>0</v>
      </c>
      <c r="K17203">
        <v>0</v>
      </c>
      <c r="L17203" t="s">
        <v>36</v>
      </c>
      <c r="M17203" t="str">
        <f t="shared" si="1175"/>
        <v>http://logeion.uchicago.edu/index.html#0</v>
      </c>
    </row>
    <row r="17204" spans="1:13" ht="15" customHeight="1" x14ac:dyDescent="0.2">
      <c r="A17204" t="s">
        <v>14439</v>
      </c>
      <c r="C17204" t="str">
        <f t="shared" si="1174"/>
        <v/>
      </c>
      <c r="D17204">
        <f t="shared" si="1173"/>
        <v>0</v>
      </c>
      <c r="G17204" t="s">
        <v>29</v>
      </c>
      <c r="H17204">
        <v>3</v>
      </c>
      <c r="I17204">
        <v>0</v>
      </c>
      <c r="J17204">
        <v>0</v>
      </c>
      <c r="K17204">
        <v>0</v>
      </c>
      <c r="L17204" t="s">
        <v>19</v>
      </c>
      <c r="M17204" t="str">
        <f t="shared" si="1175"/>
        <v>http://logeion.uchicago.edu/index.html#0</v>
      </c>
    </row>
    <row r="17205" spans="1:13" ht="15" customHeight="1" x14ac:dyDescent="0.2">
      <c r="A17205" t="s">
        <v>14450</v>
      </c>
      <c r="C17205" t="str">
        <f t="shared" si="1174"/>
        <v/>
      </c>
      <c r="D17205">
        <f t="shared" si="1173"/>
        <v>0</v>
      </c>
      <c r="G17205" t="s">
        <v>21</v>
      </c>
      <c r="H17205">
        <v>2</v>
      </c>
      <c r="I17205">
        <v>0</v>
      </c>
      <c r="J17205">
        <v>0</v>
      </c>
      <c r="K17205">
        <v>0</v>
      </c>
      <c r="L17205" t="s">
        <v>19</v>
      </c>
      <c r="M17205" t="str">
        <f t="shared" si="1175"/>
        <v>http://logeion.uchicago.edu/index.html#0</v>
      </c>
    </row>
    <row r="17206" spans="1:13" ht="15" customHeight="1" x14ac:dyDescent="0.2">
      <c r="A17206" t="s">
        <v>14466</v>
      </c>
      <c r="C17206" t="str">
        <f t="shared" si="1174"/>
        <v/>
      </c>
      <c r="D17206">
        <f t="shared" si="1173"/>
        <v>0</v>
      </c>
      <c r="G17206" t="s">
        <v>66</v>
      </c>
      <c r="I17206">
        <v>3</v>
      </c>
      <c r="J17206">
        <v>0</v>
      </c>
      <c r="K17206">
        <v>0</v>
      </c>
      <c r="L17206" t="s">
        <v>24</v>
      </c>
      <c r="M17206" t="str">
        <f t="shared" si="1175"/>
        <v>http://logeion.uchicago.edu/index.html#0</v>
      </c>
    </row>
    <row r="17207" spans="1:13" ht="15" customHeight="1" x14ac:dyDescent="0.2">
      <c r="A17207" t="s">
        <v>14483</v>
      </c>
      <c r="C17207" t="str">
        <f t="shared" si="1174"/>
        <v/>
      </c>
      <c r="D17207">
        <f t="shared" si="1173"/>
        <v>0</v>
      </c>
      <c r="G17207" t="s">
        <v>23</v>
      </c>
      <c r="I17207">
        <v>1</v>
      </c>
      <c r="J17207">
        <v>0</v>
      </c>
      <c r="K17207">
        <v>0</v>
      </c>
      <c r="L17207" t="s">
        <v>24</v>
      </c>
      <c r="M17207" t="str">
        <f t="shared" si="1175"/>
        <v>http://logeion.uchicago.edu/index.html#0</v>
      </c>
    </row>
    <row r="17208" spans="1:13" ht="15" customHeight="1" x14ac:dyDescent="0.2">
      <c r="A17208" t="s">
        <v>14496</v>
      </c>
      <c r="C17208" t="str">
        <f t="shared" si="1174"/>
        <v/>
      </c>
      <c r="D17208">
        <f t="shared" si="1173"/>
        <v>0</v>
      </c>
      <c r="G17208" t="s">
        <v>176</v>
      </c>
      <c r="I17208">
        <v>4</v>
      </c>
      <c r="J17208">
        <v>0</v>
      </c>
      <c r="K17208">
        <v>0</v>
      </c>
      <c r="L17208" t="s">
        <v>24</v>
      </c>
      <c r="M17208" t="str">
        <f t="shared" si="1175"/>
        <v>http://logeion.uchicago.edu/index.html#0</v>
      </c>
    </row>
    <row r="17209" spans="1:13" ht="15" customHeight="1" x14ac:dyDescent="0.2">
      <c r="A17209" t="s">
        <v>14503</v>
      </c>
      <c r="C17209" t="str">
        <f t="shared" si="1174"/>
        <v/>
      </c>
      <c r="D17209">
        <f t="shared" ref="D17209:D17272" si="1176">IF(ISBLANK(B17209),0,LEFT( C17209, FIND( " ", C17209 ) - 1 ))</f>
        <v>0</v>
      </c>
      <c r="G17209" t="s">
        <v>23</v>
      </c>
      <c r="I17209">
        <v>1</v>
      </c>
      <c r="J17209">
        <v>0</v>
      </c>
      <c r="K17209">
        <v>0</v>
      </c>
      <c r="L17209" t="s">
        <v>24</v>
      </c>
      <c r="M17209" t="str">
        <f t="shared" si="1175"/>
        <v>http://logeion.uchicago.edu/index.html#0</v>
      </c>
    </row>
    <row r="17210" spans="1:13" ht="15" customHeight="1" x14ac:dyDescent="0.2">
      <c r="A17210" t="s">
        <v>14529</v>
      </c>
      <c r="C17210" t="str">
        <f t="shared" si="1174"/>
        <v/>
      </c>
      <c r="D17210">
        <f t="shared" si="1176"/>
        <v>0</v>
      </c>
      <c r="G17210" t="s">
        <v>66</v>
      </c>
      <c r="I17210">
        <v>3</v>
      </c>
      <c r="J17210">
        <v>0</v>
      </c>
      <c r="K17210">
        <v>0</v>
      </c>
      <c r="L17210" t="s">
        <v>24</v>
      </c>
      <c r="M17210" t="str">
        <f t="shared" si="1175"/>
        <v>http://logeion.uchicago.edu/index.html#0</v>
      </c>
    </row>
    <row r="17211" spans="1:13" ht="15" customHeight="1" x14ac:dyDescent="0.2">
      <c r="A17211" t="s">
        <v>14533</v>
      </c>
      <c r="C17211" t="str">
        <f t="shared" si="1174"/>
        <v/>
      </c>
      <c r="D17211">
        <f t="shared" si="1176"/>
        <v>0</v>
      </c>
      <c r="G17211" t="s">
        <v>21</v>
      </c>
      <c r="H17211">
        <v>2</v>
      </c>
      <c r="I17211">
        <v>0</v>
      </c>
      <c r="J17211">
        <v>0</v>
      </c>
      <c r="K17211">
        <v>0</v>
      </c>
      <c r="L17211" t="s">
        <v>19</v>
      </c>
      <c r="M17211" t="str">
        <f t="shared" si="1175"/>
        <v>http://logeion.uchicago.edu/index.html#0</v>
      </c>
    </row>
    <row r="17212" spans="1:13" ht="15" customHeight="1" x14ac:dyDescent="0.2">
      <c r="A17212" t="s">
        <v>14538</v>
      </c>
      <c r="C17212" t="str">
        <f t="shared" si="1174"/>
        <v/>
      </c>
      <c r="D17212">
        <f t="shared" si="1176"/>
        <v>0</v>
      </c>
      <c r="G17212" t="s">
        <v>21</v>
      </c>
      <c r="H17212">
        <v>2</v>
      </c>
      <c r="I17212">
        <v>0</v>
      </c>
      <c r="J17212">
        <v>0</v>
      </c>
      <c r="K17212">
        <v>0</v>
      </c>
      <c r="L17212" t="s">
        <v>19</v>
      </c>
      <c r="M17212" t="str">
        <f t="shared" si="1175"/>
        <v>http://logeion.uchicago.edu/index.html#0</v>
      </c>
    </row>
    <row r="17213" spans="1:13" ht="15" customHeight="1" x14ac:dyDescent="0.2">
      <c r="A17213" t="s">
        <v>14539</v>
      </c>
      <c r="C17213" t="str">
        <f t="shared" si="1174"/>
        <v/>
      </c>
      <c r="D17213">
        <f t="shared" si="1176"/>
        <v>0</v>
      </c>
      <c r="G17213" t="s">
        <v>61</v>
      </c>
      <c r="H17213">
        <v>1</v>
      </c>
      <c r="I17213">
        <v>0</v>
      </c>
      <c r="J17213">
        <v>0</v>
      </c>
      <c r="K17213">
        <v>0</v>
      </c>
      <c r="L17213" t="s">
        <v>36</v>
      </c>
      <c r="M17213" t="str">
        <f t="shared" si="1175"/>
        <v>http://logeion.uchicago.edu/index.html#0</v>
      </c>
    </row>
    <row r="17214" spans="1:13" ht="15" customHeight="1" x14ac:dyDescent="0.2">
      <c r="A17214" t="s">
        <v>14540</v>
      </c>
      <c r="C17214" t="str">
        <f t="shared" si="1174"/>
        <v/>
      </c>
      <c r="D17214">
        <f t="shared" si="1176"/>
        <v>0</v>
      </c>
      <c r="G17214" t="s">
        <v>640</v>
      </c>
      <c r="H17214">
        <v>5</v>
      </c>
      <c r="I17214">
        <v>0</v>
      </c>
      <c r="J17214">
        <v>0</v>
      </c>
      <c r="K17214">
        <v>0</v>
      </c>
      <c r="L17214" t="s">
        <v>19</v>
      </c>
      <c r="M17214" t="str">
        <f t="shared" si="1175"/>
        <v>http://logeion.uchicago.edu/index.html#0</v>
      </c>
    </row>
    <row r="17215" spans="1:13" ht="15" customHeight="1" x14ac:dyDescent="0.2">
      <c r="A17215" t="s">
        <v>14541</v>
      </c>
      <c r="C17215" t="str">
        <f t="shared" si="1174"/>
        <v/>
      </c>
      <c r="D17215">
        <f t="shared" si="1176"/>
        <v>0</v>
      </c>
      <c r="G17215" t="s">
        <v>23</v>
      </c>
      <c r="I17215">
        <v>1</v>
      </c>
      <c r="J17215">
        <v>0</v>
      </c>
      <c r="K17215">
        <v>0</v>
      </c>
      <c r="L17215" t="s">
        <v>24</v>
      </c>
      <c r="M17215" t="str">
        <f t="shared" si="1175"/>
        <v>http://logeion.uchicago.edu/index.html#0</v>
      </c>
    </row>
    <row r="17216" spans="1:13" ht="15" customHeight="1" x14ac:dyDescent="0.2">
      <c r="A17216" t="s">
        <v>14546</v>
      </c>
      <c r="C17216" t="str">
        <f t="shared" si="1174"/>
        <v/>
      </c>
      <c r="D17216">
        <f t="shared" si="1176"/>
        <v>0</v>
      </c>
      <c r="E17216" t="s">
        <v>14547</v>
      </c>
      <c r="F17216" t="s">
        <v>14548</v>
      </c>
      <c r="G17216" t="s">
        <v>346</v>
      </c>
      <c r="H17216">
        <v>6</v>
      </c>
      <c r="I17216">
        <v>0</v>
      </c>
      <c r="J17216">
        <v>0</v>
      </c>
      <c r="K17216">
        <v>1</v>
      </c>
      <c r="L17216" t="s">
        <v>19</v>
      </c>
      <c r="M17216" t="str">
        <f t="shared" si="1175"/>
        <v>http://logeion.uchicago.edu/index.html#0</v>
      </c>
    </row>
    <row r="17217" spans="1:13" ht="15" customHeight="1" x14ac:dyDescent="0.2">
      <c r="A17217" t="s">
        <v>14549</v>
      </c>
      <c r="C17217" t="str">
        <f t="shared" si="1174"/>
        <v/>
      </c>
      <c r="D17217">
        <f t="shared" si="1176"/>
        <v>0</v>
      </c>
      <c r="G17217" t="s">
        <v>76</v>
      </c>
      <c r="H17217">
        <v>1</v>
      </c>
      <c r="I17217">
        <v>0</v>
      </c>
      <c r="J17217">
        <v>0</v>
      </c>
      <c r="K17217">
        <v>0</v>
      </c>
      <c r="L17217" t="s">
        <v>19</v>
      </c>
      <c r="M17217" t="str">
        <f t="shared" si="1175"/>
        <v>http://logeion.uchicago.edu/index.html#0</v>
      </c>
    </row>
    <row r="17218" spans="1:13" ht="15" customHeight="1" x14ac:dyDescent="0.2">
      <c r="A17218" t="s">
        <v>14561</v>
      </c>
      <c r="C17218" t="str">
        <f t="shared" si="1174"/>
        <v/>
      </c>
      <c r="D17218">
        <f t="shared" si="1176"/>
        <v>0</v>
      </c>
      <c r="G17218" t="s">
        <v>61</v>
      </c>
      <c r="H17218">
        <v>1</v>
      </c>
      <c r="I17218">
        <v>0</v>
      </c>
      <c r="J17218">
        <v>0</v>
      </c>
      <c r="K17218">
        <v>0</v>
      </c>
      <c r="L17218" t="s">
        <v>36</v>
      </c>
      <c r="M17218" t="str">
        <f t="shared" si="1175"/>
        <v>http://logeion.uchicago.edu/index.html#0</v>
      </c>
    </row>
    <row r="17219" spans="1:13" ht="15" customHeight="1" x14ac:dyDescent="0.2">
      <c r="A17219" t="s">
        <v>14562</v>
      </c>
      <c r="C17219" t="str">
        <f t="shared" si="1174"/>
        <v/>
      </c>
      <c r="D17219">
        <f t="shared" si="1176"/>
        <v>0</v>
      </c>
      <c r="G17219" t="s">
        <v>23</v>
      </c>
      <c r="I17219">
        <v>1</v>
      </c>
      <c r="J17219">
        <v>0</v>
      </c>
      <c r="K17219">
        <v>0</v>
      </c>
      <c r="L17219" t="s">
        <v>24</v>
      </c>
      <c r="M17219" t="str">
        <f t="shared" si="1175"/>
        <v>http://logeion.uchicago.edu/index.html#0</v>
      </c>
    </row>
    <row r="17220" spans="1:13" ht="15" customHeight="1" x14ac:dyDescent="0.2">
      <c r="A17220" t="s">
        <v>14568</v>
      </c>
      <c r="C17220" t="str">
        <f t="shared" si="1174"/>
        <v/>
      </c>
      <c r="D17220">
        <f t="shared" si="1176"/>
        <v>0</v>
      </c>
      <c r="G17220" t="s">
        <v>29</v>
      </c>
      <c r="H17220">
        <v>3</v>
      </c>
      <c r="I17220">
        <v>0</v>
      </c>
      <c r="J17220">
        <v>0</v>
      </c>
      <c r="K17220">
        <v>0</v>
      </c>
      <c r="L17220" t="s">
        <v>19</v>
      </c>
      <c r="M17220" t="str">
        <f t="shared" si="1175"/>
        <v>http://logeion.uchicago.edu/index.html#0</v>
      </c>
    </row>
    <row r="17221" spans="1:13" ht="15" customHeight="1" x14ac:dyDescent="0.2">
      <c r="A17221" t="s">
        <v>14569</v>
      </c>
      <c r="C17221" t="str">
        <f t="shared" si="1174"/>
        <v/>
      </c>
      <c r="D17221">
        <f t="shared" si="1176"/>
        <v>0</v>
      </c>
      <c r="G17221" t="s">
        <v>29</v>
      </c>
      <c r="H17221">
        <v>3</v>
      </c>
      <c r="I17221">
        <v>0</v>
      </c>
      <c r="J17221">
        <v>0</v>
      </c>
      <c r="K17221">
        <v>0</v>
      </c>
      <c r="L17221" t="s">
        <v>19</v>
      </c>
      <c r="M17221" t="str">
        <f t="shared" si="1175"/>
        <v>http://logeion.uchicago.edu/index.html#0</v>
      </c>
    </row>
    <row r="17222" spans="1:13" ht="15" customHeight="1" x14ac:dyDescent="0.2">
      <c r="A17222" t="s">
        <v>14574</v>
      </c>
      <c r="C17222" t="str">
        <f t="shared" si="1174"/>
        <v/>
      </c>
      <c r="D17222">
        <f t="shared" si="1176"/>
        <v>0</v>
      </c>
      <c r="G17222" t="s">
        <v>35</v>
      </c>
      <c r="H17222">
        <v>5</v>
      </c>
      <c r="I17222">
        <v>0</v>
      </c>
      <c r="J17222">
        <v>0</v>
      </c>
      <c r="K17222">
        <v>0</v>
      </c>
      <c r="L17222" t="s">
        <v>36</v>
      </c>
      <c r="M17222" t="str">
        <f t="shared" si="1175"/>
        <v>http://logeion.uchicago.edu/index.html#0</v>
      </c>
    </row>
    <row r="17223" spans="1:13" ht="15" customHeight="1" x14ac:dyDescent="0.2">
      <c r="A17223" t="s">
        <v>14599</v>
      </c>
      <c r="C17223" t="str">
        <f t="shared" si="1174"/>
        <v/>
      </c>
      <c r="D17223">
        <f t="shared" si="1176"/>
        <v>0</v>
      </c>
      <c r="G17223" t="s">
        <v>21</v>
      </c>
      <c r="H17223">
        <v>2</v>
      </c>
      <c r="I17223">
        <v>0</v>
      </c>
      <c r="J17223">
        <v>0</v>
      </c>
      <c r="K17223">
        <v>1</v>
      </c>
      <c r="L17223" t="s">
        <v>19</v>
      </c>
      <c r="M17223" t="str">
        <f t="shared" si="1175"/>
        <v>http://logeion.uchicago.edu/index.html#0</v>
      </c>
    </row>
    <row r="17224" spans="1:13" ht="15" customHeight="1" x14ac:dyDescent="0.2">
      <c r="A17224" t="s">
        <v>14600</v>
      </c>
      <c r="C17224" t="str">
        <f t="shared" si="1174"/>
        <v/>
      </c>
      <c r="D17224">
        <f t="shared" si="1176"/>
        <v>0</v>
      </c>
      <c r="G17224" t="s">
        <v>346</v>
      </c>
      <c r="H17224">
        <v>6</v>
      </c>
      <c r="I17224">
        <v>0</v>
      </c>
      <c r="J17224">
        <v>0</v>
      </c>
      <c r="K17224">
        <v>1</v>
      </c>
      <c r="L17224" t="s">
        <v>19</v>
      </c>
      <c r="M17224" t="str">
        <f t="shared" si="1175"/>
        <v>http://logeion.uchicago.edu/index.html#0</v>
      </c>
    </row>
    <row r="17225" spans="1:13" ht="15" customHeight="1" x14ac:dyDescent="0.2">
      <c r="A17225" t="s">
        <v>14601</v>
      </c>
      <c r="C17225" t="str">
        <f t="shared" si="1174"/>
        <v/>
      </c>
      <c r="D17225">
        <f t="shared" si="1176"/>
        <v>0</v>
      </c>
      <c r="G17225" t="s">
        <v>21</v>
      </c>
      <c r="H17225">
        <v>2</v>
      </c>
      <c r="I17225">
        <v>0</v>
      </c>
      <c r="J17225">
        <v>0</v>
      </c>
      <c r="K17225">
        <v>1</v>
      </c>
      <c r="L17225" t="s">
        <v>19</v>
      </c>
      <c r="M17225" t="str">
        <f t="shared" si="1175"/>
        <v>http://logeion.uchicago.edu/index.html#0</v>
      </c>
    </row>
    <row r="17226" spans="1:13" ht="15" customHeight="1" x14ac:dyDescent="0.2">
      <c r="A17226" t="s">
        <v>14603</v>
      </c>
      <c r="C17226" t="str">
        <f t="shared" si="1174"/>
        <v/>
      </c>
      <c r="D17226">
        <f t="shared" si="1176"/>
        <v>0</v>
      </c>
      <c r="G17226" t="s">
        <v>21</v>
      </c>
      <c r="H17226">
        <v>2</v>
      </c>
      <c r="I17226">
        <v>0</v>
      </c>
      <c r="J17226">
        <v>0</v>
      </c>
      <c r="K17226">
        <v>1</v>
      </c>
      <c r="L17226" t="s">
        <v>19</v>
      </c>
      <c r="M17226" t="str">
        <f t="shared" si="1175"/>
        <v>http://logeion.uchicago.edu/index.html#0</v>
      </c>
    </row>
    <row r="17227" spans="1:13" ht="15" customHeight="1" x14ac:dyDescent="0.2">
      <c r="A17227" t="s">
        <v>14619</v>
      </c>
      <c r="C17227" t="str">
        <f t="shared" si="1174"/>
        <v/>
      </c>
      <c r="D17227">
        <f t="shared" si="1176"/>
        <v>0</v>
      </c>
      <c r="G17227" t="s">
        <v>76</v>
      </c>
      <c r="H17227">
        <v>1</v>
      </c>
      <c r="I17227">
        <v>0</v>
      </c>
      <c r="J17227">
        <v>0</v>
      </c>
      <c r="K17227">
        <v>0</v>
      </c>
      <c r="L17227" t="s">
        <v>19</v>
      </c>
      <c r="M17227" t="str">
        <f t="shared" si="1175"/>
        <v>http://logeion.uchicago.edu/index.html#0</v>
      </c>
    </row>
    <row r="17228" spans="1:13" ht="15" customHeight="1" x14ac:dyDescent="0.2">
      <c r="A17228" t="s">
        <v>14620</v>
      </c>
      <c r="C17228" t="str">
        <f t="shared" si="1174"/>
        <v/>
      </c>
      <c r="D17228">
        <f t="shared" si="1176"/>
        <v>0</v>
      </c>
      <c r="G17228" t="s">
        <v>21</v>
      </c>
      <c r="H17228">
        <v>2</v>
      </c>
      <c r="I17228">
        <v>0</v>
      </c>
      <c r="J17228">
        <v>0</v>
      </c>
      <c r="K17228">
        <v>1</v>
      </c>
      <c r="L17228" t="s">
        <v>19</v>
      </c>
      <c r="M17228" t="str">
        <f t="shared" si="1175"/>
        <v>http://logeion.uchicago.edu/index.html#0</v>
      </c>
    </row>
    <row r="17229" spans="1:13" ht="15" customHeight="1" x14ac:dyDescent="0.2">
      <c r="A17229" t="s">
        <v>14625</v>
      </c>
      <c r="C17229" t="str">
        <f t="shared" si="1174"/>
        <v/>
      </c>
      <c r="D17229">
        <f t="shared" si="1176"/>
        <v>0</v>
      </c>
      <c r="G17229" t="s">
        <v>21</v>
      </c>
      <c r="H17229">
        <v>2</v>
      </c>
      <c r="I17229">
        <v>0</v>
      </c>
      <c r="J17229">
        <v>0</v>
      </c>
      <c r="K17229">
        <v>1</v>
      </c>
      <c r="L17229" t="s">
        <v>19</v>
      </c>
      <c r="M17229" t="str">
        <f t="shared" si="1175"/>
        <v>http://logeion.uchicago.edu/index.html#0</v>
      </c>
    </row>
    <row r="17230" spans="1:13" ht="15" customHeight="1" x14ac:dyDescent="0.2">
      <c r="A17230" t="s">
        <v>14626</v>
      </c>
      <c r="C17230" t="str">
        <f t="shared" si="1174"/>
        <v/>
      </c>
      <c r="D17230">
        <f t="shared" si="1176"/>
        <v>0</v>
      </c>
      <c r="G17230" t="s">
        <v>76</v>
      </c>
      <c r="H17230">
        <v>1</v>
      </c>
      <c r="I17230">
        <v>0</v>
      </c>
      <c r="J17230">
        <v>0</v>
      </c>
      <c r="K17230">
        <v>0</v>
      </c>
      <c r="L17230" t="s">
        <v>19</v>
      </c>
      <c r="M17230" t="str">
        <f t="shared" si="1175"/>
        <v>http://logeion.uchicago.edu/index.html#0</v>
      </c>
    </row>
    <row r="17231" spans="1:13" ht="15" customHeight="1" x14ac:dyDescent="0.2">
      <c r="A17231" t="s">
        <v>14631</v>
      </c>
      <c r="C17231" t="str">
        <f t="shared" si="1174"/>
        <v/>
      </c>
      <c r="D17231">
        <f t="shared" si="1176"/>
        <v>0</v>
      </c>
      <c r="G17231" t="s">
        <v>76</v>
      </c>
      <c r="H17231">
        <v>1</v>
      </c>
      <c r="I17231">
        <v>0</v>
      </c>
      <c r="J17231">
        <v>0</v>
      </c>
      <c r="K17231">
        <v>0</v>
      </c>
      <c r="L17231" t="s">
        <v>19</v>
      </c>
      <c r="M17231" t="str">
        <f t="shared" si="1175"/>
        <v>http://logeion.uchicago.edu/index.html#0</v>
      </c>
    </row>
    <row r="17232" spans="1:13" ht="15" customHeight="1" x14ac:dyDescent="0.2">
      <c r="A17232" t="s">
        <v>14636</v>
      </c>
      <c r="C17232" t="str">
        <f t="shared" si="1174"/>
        <v/>
      </c>
      <c r="D17232">
        <f t="shared" si="1176"/>
        <v>0</v>
      </c>
      <c r="G17232" t="s">
        <v>35</v>
      </c>
      <c r="H17232">
        <v>5</v>
      </c>
      <c r="I17232">
        <v>0</v>
      </c>
      <c r="J17232">
        <v>0</v>
      </c>
      <c r="K17232">
        <v>0</v>
      </c>
      <c r="L17232" t="s">
        <v>36</v>
      </c>
      <c r="M17232" t="str">
        <f t="shared" si="1175"/>
        <v>http://logeion.uchicago.edu/index.html#0</v>
      </c>
    </row>
    <row r="17233" spans="1:13" ht="15" customHeight="1" x14ac:dyDescent="0.2">
      <c r="A17233" t="s">
        <v>14637</v>
      </c>
      <c r="C17233" t="str">
        <f t="shared" si="1174"/>
        <v/>
      </c>
      <c r="D17233">
        <f t="shared" si="1176"/>
        <v>0</v>
      </c>
      <c r="G17233" t="s">
        <v>178</v>
      </c>
      <c r="I17233">
        <v>3</v>
      </c>
      <c r="J17233">
        <v>0</v>
      </c>
      <c r="K17233">
        <v>0</v>
      </c>
      <c r="L17233" t="s">
        <v>24</v>
      </c>
      <c r="M17233" t="str">
        <f t="shared" si="1175"/>
        <v>http://logeion.uchicago.edu/index.html#0</v>
      </c>
    </row>
    <row r="17234" spans="1:13" ht="15" customHeight="1" x14ac:dyDescent="0.2">
      <c r="A17234" t="s">
        <v>14638</v>
      </c>
      <c r="C17234" t="str">
        <f t="shared" si="1174"/>
        <v/>
      </c>
      <c r="D17234">
        <f t="shared" si="1176"/>
        <v>0</v>
      </c>
      <c r="G17234" t="s">
        <v>35</v>
      </c>
      <c r="H17234">
        <v>5</v>
      </c>
      <c r="I17234">
        <v>0</v>
      </c>
      <c r="J17234">
        <v>0</v>
      </c>
      <c r="K17234">
        <v>0</v>
      </c>
      <c r="L17234" t="s">
        <v>36</v>
      </c>
      <c r="M17234" t="str">
        <f t="shared" si="1175"/>
        <v>http://logeion.uchicago.edu/index.html#0</v>
      </c>
    </row>
    <row r="17235" spans="1:13" ht="15" customHeight="1" x14ac:dyDescent="0.2">
      <c r="A17235" t="s">
        <v>14639</v>
      </c>
      <c r="C17235" t="str">
        <f t="shared" si="1174"/>
        <v/>
      </c>
      <c r="D17235">
        <f t="shared" si="1176"/>
        <v>0</v>
      </c>
      <c r="G17235" t="s">
        <v>61</v>
      </c>
      <c r="H17235">
        <v>1</v>
      </c>
      <c r="I17235">
        <v>0</v>
      </c>
      <c r="J17235">
        <v>0</v>
      </c>
      <c r="K17235">
        <v>0</v>
      </c>
      <c r="L17235" t="s">
        <v>36</v>
      </c>
      <c r="M17235" t="str">
        <f t="shared" si="1175"/>
        <v>http://logeion.uchicago.edu/index.html#0</v>
      </c>
    </row>
    <row r="17236" spans="1:13" ht="15" customHeight="1" x14ac:dyDescent="0.2">
      <c r="A17236" t="s">
        <v>14641</v>
      </c>
      <c r="C17236" t="str">
        <f t="shared" ref="C17236:C17299" si="1177">SUBSTITUTE(SUBSTITUTE(SUBSTITUTE(SUBSTITUTE(SUBSTITUTE(SUBSTITUTE(SUBSTITUTE(SUBSTITUTE(SUBSTITUTE(SUBSTITUTE(SUBSTITUTE(B17236, "ā", "a"), "ē", "e"), "ī", "i"), "ō", "o"), "ū", "u"), "ȳ", "y"), "Ā", "A"), "Ē", "E"), "Ī", "I"), "Ō", "O"), "Ū", "U")</f>
        <v/>
      </c>
      <c r="D17236">
        <f t="shared" si="1176"/>
        <v>0</v>
      </c>
      <c r="G17236" t="s">
        <v>21</v>
      </c>
      <c r="H17236">
        <v>2</v>
      </c>
      <c r="I17236">
        <v>0</v>
      </c>
      <c r="J17236">
        <v>0</v>
      </c>
      <c r="K17236">
        <v>0</v>
      </c>
      <c r="L17236" t="s">
        <v>19</v>
      </c>
      <c r="M17236" t="str">
        <f t="shared" si="1175"/>
        <v>http://logeion.uchicago.edu/index.html#0</v>
      </c>
    </row>
    <row r="17237" spans="1:13" ht="15" customHeight="1" x14ac:dyDescent="0.2">
      <c r="A17237" t="s">
        <v>14646</v>
      </c>
      <c r="C17237" t="str">
        <f t="shared" si="1177"/>
        <v/>
      </c>
      <c r="D17237">
        <f t="shared" si="1176"/>
        <v>0</v>
      </c>
      <c r="G17237" t="s">
        <v>35</v>
      </c>
      <c r="H17237">
        <v>5</v>
      </c>
      <c r="I17237">
        <v>0</v>
      </c>
      <c r="J17237">
        <v>0</v>
      </c>
      <c r="K17237">
        <v>0</v>
      </c>
      <c r="L17237" t="s">
        <v>36</v>
      </c>
      <c r="M17237" t="str">
        <f t="shared" si="1175"/>
        <v>http://logeion.uchicago.edu/index.html#0</v>
      </c>
    </row>
    <row r="17238" spans="1:13" ht="15" customHeight="1" x14ac:dyDescent="0.2">
      <c r="A17238" t="s">
        <v>14647</v>
      </c>
      <c r="C17238" t="str">
        <f t="shared" si="1177"/>
        <v/>
      </c>
      <c r="D17238">
        <f t="shared" si="1176"/>
        <v>0</v>
      </c>
      <c r="G17238" t="s">
        <v>21</v>
      </c>
      <c r="H17238">
        <v>2</v>
      </c>
      <c r="I17238">
        <v>0</v>
      </c>
      <c r="J17238">
        <v>0</v>
      </c>
      <c r="K17238">
        <v>0</v>
      </c>
      <c r="L17238" t="s">
        <v>19</v>
      </c>
      <c r="M17238" t="str">
        <f t="shared" si="1175"/>
        <v>http://logeion.uchicago.edu/index.html#0</v>
      </c>
    </row>
    <row r="17239" spans="1:13" ht="15" customHeight="1" x14ac:dyDescent="0.2">
      <c r="A17239" t="s">
        <v>14652</v>
      </c>
      <c r="C17239" t="str">
        <f t="shared" si="1177"/>
        <v/>
      </c>
      <c r="D17239">
        <f t="shared" si="1176"/>
        <v>0</v>
      </c>
      <c r="G17239" t="s">
        <v>76</v>
      </c>
      <c r="H17239">
        <v>1</v>
      </c>
      <c r="I17239">
        <v>0</v>
      </c>
      <c r="J17239">
        <v>0</v>
      </c>
      <c r="K17239">
        <v>0</v>
      </c>
      <c r="L17239" t="s">
        <v>19</v>
      </c>
      <c r="M17239" t="str">
        <f t="shared" si="1175"/>
        <v>http://logeion.uchicago.edu/index.html#0</v>
      </c>
    </row>
    <row r="17240" spans="1:13" ht="15" customHeight="1" x14ac:dyDescent="0.2">
      <c r="A17240" t="s">
        <v>14657</v>
      </c>
      <c r="C17240" t="str">
        <f t="shared" si="1177"/>
        <v/>
      </c>
      <c r="D17240">
        <f t="shared" si="1176"/>
        <v>0</v>
      </c>
      <c r="G17240" t="s">
        <v>29</v>
      </c>
      <c r="H17240">
        <v>3</v>
      </c>
      <c r="I17240">
        <v>0</v>
      </c>
      <c r="J17240">
        <v>0</v>
      </c>
      <c r="K17240">
        <v>0</v>
      </c>
      <c r="L17240" t="s">
        <v>19</v>
      </c>
      <c r="M17240" t="str">
        <f t="shared" si="1175"/>
        <v>http://logeion.uchicago.edu/index.html#0</v>
      </c>
    </row>
    <row r="17241" spans="1:13" ht="15" customHeight="1" x14ac:dyDescent="0.2">
      <c r="A17241" t="s">
        <v>14658</v>
      </c>
      <c r="C17241" t="str">
        <f t="shared" si="1177"/>
        <v/>
      </c>
      <c r="D17241">
        <f t="shared" si="1176"/>
        <v>0</v>
      </c>
      <c r="G17241" t="s">
        <v>89</v>
      </c>
      <c r="I17241">
        <v>0</v>
      </c>
      <c r="J17241">
        <v>0</v>
      </c>
      <c r="K17241">
        <v>0</v>
      </c>
      <c r="L17241" t="s">
        <v>90</v>
      </c>
      <c r="M17241" t="str">
        <f t="shared" si="1175"/>
        <v>http://logeion.uchicago.edu/index.html#0</v>
      </c>
    </row>
    <row r="17242" spans="1:13" ht="15" customHeight="1" x14ac:dyDescent="0.2">
      <c r="A17242" t="s">
        <v>14660</v>
      </c>
      <c r="C17242" t="str">
        <f t="shared" si="1177"/>
        <v/>
      </c>
      <c r="D17242">
        <f t="shared" si="1176"/>
        <v>0</v>
      </c>
      <c r="G17242" t="s">
        <v>89</v>
      </c>
      <c r="I17242">
        <v>0</v>
      </c>
      <c r="J17242">
        <v>0</v>
      </c>
      <c r="K17242">
        <v>0</v>
      </c>
      <c r="L17242" t="s">
        <v>90</v>
      </c>
      <c r="M17242" t="str">
        <f t="shared" si="1175"/>
        <v>http://logeion.uchicago.edu/index.html#0</v>
      </c>
    </row>
    <row r="17243" spans="1:13" ht="15" customHeight="1" x14ac:dyDescent="0.2">
      <c r="A17243" t="s">
        <v>14661</v>
      </c>
      <c r="C17243" t="str">
        <f t="shared" si="1177"/>
        <v/>
      </c>
      <c r="D17243">
        <f t="shared" si="1176"/>
        <v>0</v>
      </c>
      <c r="G17243" t="s">
        <v>76</v>
      </c>
      <c r="H17243">
        <v>1</v>
      </c>
      <c r="I17243">
        <v>0</v>
      </c>
      <c r="J17243">
        <v>0</v>
      </c>
      <c r="K17243">
        <v>0</v>
      </c>
      <c r="L17243" t="s">
        <v>19</v>
      </c>
      <c r="M17243" t="str">
        <f t="shared" si="1175"/>
        <v>http://logeion.uchicago.edu/index.html#0</v>
      </c>
    </row>
    <row r="17244" spans="1:13" ht="15" customHeight="1" x14ac:dyDescent="0.2">
      <c r="A17244" t="s">
        <v>14665</v>
      </c>
      <c r="C17244" t="str">
        <f t="shared" si="1177"/>
        <v/>
      </c>
      <c r="D17244">
        <f t="shared" si="1176"/>
        <v>0</v>
      </c>
      <c r="G17244" t="s">
        <v>29</v>
      </c>
      <c r="H17244">
        <v>3</v>
      </c>
      <c r="I17244">
        <v>0</v>
      </c>
      <c r="J17244">
        <v>0</v>
      </c>
      <c r="K17244">
        <v>0</v>
      </c>
      <c r="L17244" t="s">
        <v>19</v>
      </c>
      <c r="M17244" t="str">
        <f t="shared" si="1175"/>
        <v>http://logeion.uchicago.edu/index.html#0</v>
      </c>
    </row>
    <row r="17245" spans="1:13" ht="15" customHeight="1" x14ac:dyDescent="0.2">
      <c r="A17245" t="s">
        <v>14676</v>
      </c>
      <c r="C17245" t="str">
        <f t="shared" si="1177"/>
        <v/>
      </c>
      <c r="D17245">
        <f t="shared" si="1176"/>
        <v>0</v>
      </c>
      <c r="G17245" t="s">
        <v>89</v>
      </c>
      <c r="I17245">
        <v>0</v>
      </c>
      <c r="J17245">
        <v>0</v>
      </c>
      <c r="K17245">
        <v>0</v>
      </c>
      <c r="L17245" t="s">
        <v>90</v>
      </c>
      <c r="M17245" t="str">
        <f t="shared" si="1175"/>
        <v>http://logeion.uchicago.edu/index.html#0</v>
      </c>
    </row>
    <row r="17246" spans="1:13" ht="15" customHeight="1" x14ac:dyDescent="0.2">
      <c r="A17246" t="s">
        <v>14696</v>
      </c>
      <c r="C17246" t="str">
        <f t="shared" si="1177"/>
        <v/>
      </c>
      <c r="D17246">
        <f t="shared" si="1176"/>
        <v>0</v>
      </c>
      <c r="G17246" t="s">
        <v>29</v>
      </c>
      <c r="H17246">
        <v>3</v>
      </c>
      <c r="I17246">
        <v>0</v>
      </c>
      <c r="J17246">
        <v>0</v>
      </c>
      <c r="K17246">
        <v>0</v>
      </c>
      <c r="L17246" t="s">
        <v>19</v>
      </c>
      <c r="M17246" t="str">
        <f t="shared" si="1175"/>
        <v>http://logeion.uchicago.edu/index.html#0</v>
      </c>
    </row>
    <row r="17247" spans="1:13" ht="15" customHeight="1" x14ac:dyDescent="0.2">
      <c r="A17247" t="s">
        <v>14697</v>
      </c>
      <c r="C17247" t="str">
        <f t="shared" si="1177"/>
        <v/>
      </c>
      <c r="D17247">
        <f t="shared" si="1176"/>
        <v>0</v>
      </c>
      <c r="G17247" t="s">
        <v>29</v>
      </c>
      <c r="H17247">
        <v>3</v>
      </c>
      <c r="I17247">
        <v>0</v>
      </c>
      <c r="J17247">
        <v>0</v>
      </c>
      <c r="K17247">
        <v>0</v>
      </c>
      <c r="L17247" t="s">
        <v>19</v>
      </c>
      <c r="M17247" t="str">
        <f t="shared" si="1175"/>
        <v>http://logeion.uchicago.edu/index.html#0</v>
      </c>
    </row>
    <row r="17248" spans="1:13" ht="15" customHeight="1" x14ac:dyDescent="0.2">
      <c r="A17248" t="s">
        <v>14722</v>
      </c>
      <c r="C17248" t="str">
        <f t="shared" si="1177"/>
        <v/>
      </c>
      <c r="D17248">
        <f t="shared" si="1176"/>
        <v>0</v>
      </c>
      <c r="G17248" t="s">
        <v>66</v>
      </c>
      <c r="I17248">
        <v>3</v>
      </c>
      <c r="J17248">
        <v>0</v>
      </c>
      <c r="K17248">
        <v>0</v>
      </c>
      <c r="L17248" t="s">
        <v>24</v>
      </c>
      <c r="M17248" t="str">
        <f t="shared" si="1175"/>
        <v>http://logeion.uchicago.edu/index.html#0</v>
      </c>
    </row>
    <row r="17249" spans="1:13" ht="15" customHeight="1" x14ac:dyDescent="0.2">
      <c r="A17249" t="s">
        <v>14739</v>
      </c>
      <c r="C17249" t="str">
        <f t="shared" si="1177"/>
        <v/>
      </c>
      <c r="D17249">
        <f t="shared" si="1176"/>
        <v>0</v>
      </c>
      <c r="G17249" t="s">
        <v>61</v>
      </c>
      <c r="H17249">
        <v>1</v>
      </c>
      <c r="I17249">
        <v>0</v>
      </c>
      <c r="J17249">
        <v>0</v>
      </c>
      <c r="K17249">
        <v>0</v>
      </c>
      <c r="L17249" t="s">
        <v>36</v>
      </c>
      <c r="M17249" t="str">
        <f t="shared" si="1175"/>
        <v>http://logeion.uchicago.edu/index.html#0</v>
      </c>
    </row>
    <row r="17250" spans="1:13" ht="15" customHeight="1" x14ac:dyDescent="0.2">
      <c r="A17250" t="s">
        <v>14746</v>
      </c>
      <c r="C17250" t="str">
        <f t="shared" si="1177"/>
        <v/>
      </c>
      <c r="D17250">
        <f t="shared" si="1176"/>
        <v>0</v>
      </c>
      <c r="G17250" t="s">
        <v>23</v>
      </c>
      <c r="I17250">
        <v>1</v>
      </c>
      <c r="J17250">
        <v>0</v>
      </c>
      <c r="K17250">
        <v>0</v>
      </c>
      <c r="L17250" t="s">
        <v>24</v>
      </c>
      <c r="M17250" t="str">
        <f t="shared" si="1175"/>
        <v>http://logeion.uchicago.edu/index.html#0</v>
      </c>
    </row>
    <row r="17251" spans="1:13" ht="15" customHeight="1" x14ac:dyDescent="0.2">
      <c r="A17251" t="s">
        <v>14758</v>
      </c>
      <c r="C17251" t="str">
        <f t="shared" si="1177"/>
        <v/>
      </c>
      <c r="D17251">
        <f t="shared" si="1176"/>
        <v>0</v>
      </c>
      <c r="G17251" t="s">
        <v>235</v>
      </c>
      <c r="I17251">
        <v>4</v>
      </c>
      <c r="J17251">
        <v>0</v>
      </c>
      <c r="K17251">
        <v>0</v>
      </c>
      <c r="L17251" t="s">
        <v>24</v>
      </c>
      <c r="M17251" t="str">
        <f t="shared" ref="M17251:M17314" si="1178">"http://logeion.uchicago.edu/index.html#"&amp;D17251</f>
        <v>http://logeion.uchicago.edu/index.html#0</v>
      </c>
    </row>
    <row r="17252" spans="1:13" ht="15" customHeight="1" x14ac:dyDescent="0.2">
      <c r="A17252" t="s">
        <v>14759</v>
      </c>
      <c r="C17252" t="str">
        <f t="shared" si="1177"/>
        <v/>
      </c>
      <c r="D17252">
        <f t="shared" si="1176"/>
        <v>0</v>
      </c>
      <c r="G17252" t="s">
        <v>66</v>
      </c>
      <c r="I17252">
        <v>3</v>
      </c>
      <c r="J17252">
        <v>0</v>
      </c>
      <c r="K17252">
        <v>0</v>
      </c>
      <c r="L17252" t="s">
        <v>24</v>
      </c>
      <c r="M17252" t="str">
        <f t="shared" si="1178"/>
        <v>http://logeion.uchicago.edu/index.html#0</v>
      </c>
    </row>
    <row r="17253" spans="1:13" ht="15" customHeight="1" x14ac:dyDescent="0.2">
      <c r="A17253" t="s">
        <v>14763</v>
      </c>
      <c r="C17253" t="str">
        <f t="shared" si="1177"/>
        <v/>
      </c>
      <c r="D17253">
        <f t="shared" si="1176"/>
        <v>0</v>
      </c>
      <c r="G17253" t="s">
        <v>61</v>
      </c>
      <c r="H17253">
        <v>1</v>
      </c>
      <c r="I17253">
        <v>0</v>
      </c>
      <c r="J17253">
        <v>0</v>
      </c>
      <c r="K17253">
        <v>0</v>
      </c>
      <c r="L17253" t="s">
        <v>36</v>
      </c>
      <c r="M17253" t="str">
        <f t="shared" si="1178"/>
        <v>http://logeion.uchicago.edu/index.html#0</v>
      </c>
    </row>
    <row r="17254" spans="1:13" ht="15" customHeight="1" x14ac:dyDescent="0.2">
      <c r="A17254" t="s">
        <v>14771</v>
      </c>
      <c r="C17254" t="str">
        <f t="shared" si="1177"/>
        <v/>
      </c>
      <c r="D17254">
        <f t="shared" si="1176"/>
        <v>0</v>
      </c>
      <c r="G17254" t="s">
        <v>76</v>
      </c>
      <c r="H17254">
        <v>1</v>
      </c>
      <c r="I17254">
        <v>0</v>
      </c>
      <c r="J17254">
        <v>0</v>
      </c>
      <c r="K17254">
        <v>0</v>
      </c>
      <c r="L17254" t="s">
        <v>19</v>
      </c>
      <c r="M17254" t="str">
        <f t="shared" si="1178"/>
        <v>http://logeion.uchicago.edu/index.html#0</v>
      </c>
    </row>
    <row r="17255" spans="1:13" ht="15" customHeight="1" x14ac:dyDescent="0.2">
      <c r="A17255" t="s">
        <v>14772</v>
      </c>
      <c r="C17255" t="str">
        <f t="shared" si="1177"/>
        <v/>
      </c>
      <c r="D17255">
        <f t="shared" si="1176"/>
        <v>0</v>
      </c>
      <c r="G17255" t="s">
        <v>23</v>
      </c>
      <c r="I17255">
        <v>1</v>
      </c>
      <c r="J17255">
        <v>0</v>
      </c>
      <c r="K17255">
        <v>0</v>
      </c>
      <c r="L17255" t="s">
        <v>24</v>
      </c>
      <c r="M17255" t="str">
        <f t="shared" si="1178"/>
        <v>http://logeion.uchicago.edu/index.html#0</v>
      </c>
    </row>
    <row r="17256" spans="1:13" ht="15" customHeight="1" x14ac:dyDescent="0.2">
      <c r="A17256" t="s">
        <v>14777</v>
      </c>
      <c r="C17256" t="str">
        <f t="shared" si="1177"/>
        <v/>
      </c>
      <c r="D17256">
        <f t="shared" si="1176"/>
        <v>0</v>
      </c>
      <c r="G17256" t="s">
        <v>66</v>
      </c>
      <c r="I17256">
        <v>3</v>
      </c>
      <c r="J17256">
        <v>0</v>
      </c>
      <c r="K17256">
        <v>0</v>
      </c>
      <c r="L17256" t="s">
        <v>24</v>
      </c>
      <c r="M17256" t="str">
        <f t="shared" si="1178"/>
        <v>http://logeion.uchicago.edu/index.html#0</v>
      </c>
    </row>
    <row r="17257" spans="1:13" ht="15" customHeight="1" x14ac:dyDescent="0.2">
      <c r="A17257" t="s">
        <v>14805</v>
      </c>
      <c r="C17257" t="str">
        <f t="shared" si="1177"/>
        <v/>
      </c>
      <c r="D17257">
        <f t="shared" si="1176"/>
        <v>0</v>
      </c>
      <c r="G17257" t="s">
        <v>29</v>
      </c>
      <c r="H17257">
        <v>3</v>
      </c>
      <c r="I17257">
        <v>0</v>
      </c>
      <c r="J17257">
        <v>0</v>
      </c>
      <c r="K17257">
        <v>0</v>
      </c>
      <c r="L17257" t="s">
        <v>19</v>
      </c>
      <c r="M17257" t="str">
        <f t="shared" si="1178"/>
        <v>http://logeion.uchicago.edu/index.html#0</v>
      </c>
    </row>
    <row r="17258" spans="1:13" ht="15" customHeight="1" x14ac:dyDescent="0.2">
      <c r="A17258" t="s">
        <v>14806</v>
      </c>
      <c r="C17258" t="str">
        <f t="shared" si="1177"/>
        <v/>
      </c>
      <c r="D17258">
        <f t="shared" si="1176"/>
        <v>0</v>
      </c>
      <c r="G17258" t="s">
        <v>23</v>
      </c>
      <c r="I17258">
        <v>1</v>
      </c>
      <c r="J17258">
        <v>0</v>
      </c>
      <c r="K17258">
        <v>0</v>
      </c>
      <c r="L17258" t="s">
        <v>24</v>
      </c>
      <c r="M17258" t="str">
        <f t="shared" si="1178"/>
        <v>http://logeion.uchicago.edu/index.html#0</v>
      </c>
    </row>
    <row r="17259" spans="1:13" ht="15" customHeight="1" x14ac:dyDescent="0.2">
      <c r="A17259" t="s">
        <v>14817</v>
      </c>
      <c r="C17259" t="str">
        <f t="shared" si="1177"/>
        <v/>
      </c>
      <c r="D17259">
        <f t="shared" si="1176"/>
        <v>0</v>
      </c>
      <c r="G17259" t="s">
        <v>346</v>
      </c>
      <c r="H17259">
        <v>6</v>
      </c>
      <c r="I17259">
        <v>0</v>
      </c>
      <c r="J17259">
        <v>0</v>
      </c>
      <c r="K17259">
        <v>0</v>
      </c>
      <c r="L17259" t="s">
        <v>19</v>
      </c>
      <c r="M17259" t="str">
        <f t="shared" si="1178"/>
        <v>http://logeion.uchicago.edu/index.html#0</v>
      </c>
    </row>
    <row r="17260" spans="1:13" ht="15" customHeight="1" x14ac:dyDescent="0.2">
      <c r="A17260" t="s">
        <v>14818</v>
      </c>
      <c r="C17260" t="str">
        <f t="shared" si="1177"/>
        <v/>
      </c>
      <c r="D17260">
        <f t="shared" si="1176"/>
        <v>0</v>
      </c>
      <c r="G17260" t="s">
        <v>346</v>
      </c>
      <c r="H17260">
        <v>6</v>
      </c>
      <c r="I17260">
        <v>0</v>
      </c>
      <c r="J17260">
        <v>0</v>
      </c>
      <c r="K17260">
        <v>0</v>
      </c>
      <c r="L17260" t="s">
        <v>19</v>
      </c>
      <c r="M17260" t="str">
        <f t="shared" si="1178"/>
        <v>http://logeion.uchicago.edu/index.html#0</v>
      </c>
    </row>
    <row r="17261" spans="1:13" ht="15" customHeight="1" x14ac:dyDescent="0.2">
      <c r="A17261" t="s">
        <v>14819</v>
      </c>
      <c r="C17261" t="str">
        <f t="shared" si="1177"/>
        <v/>
      </c>
      <c r="D17261">
        <f t="shared" si="1176"/>
        <v>0</v>
      </c>
      <c r="G17261" t="s">
        <v>66</v>
      </c>
      <c r="I17261">
        <v>3</v>
      </c>
      <c r="J17261">
        <v>0</v>
      </c>
      <c r="K17261">
        <v>0</v>
      </c>
      <c r="L17261" t="s">
        <v>24</v>
      </c>
      <c r="M17261" t="str">
        <f t="shared" si="1178"/>
        <v>http://logeion.uchicago.edu/index.html#0</v>
      </c>
    </row>
    <row r="17262" spans="1:13" ht="15" customHeight="1" x14ac:dyDescent="0.2">
      <c r="A17262" t="s">
        <v>14827</v>
      </c>
      <c r="C17262" t="str">
        <f t="shared" si="1177"/>
        <v/>
      </c>
      <c r="D17262">
        <f t="shared" si="1176"/>
        <v>0</v>
      </c>
      <c r="G17262" t="s">
        <v>66</v>
      </c>
      <c r="I17262">
        <v>3</v>
      </c>
      <c r="J17262">
        <v>0</v>
      </c>
      <c r="K17262">
        <v>0</v>
      </c>
      <c r="L17262" t="s">
        <v>24</v>
      </c>
      <c r="M17262" t="str">
        <f t="shared" si="1178"/>
        <v>http://logeion.uchicago.edu/index.html#0</v>
      </c>
    </row>
    <row r="17263" spans="1:13" ht="15" customHeight="1" x14ac:dyDescent="0.2">
      <c r="A17263" t="s">
        <v>14831</v>
      </c>
      <c r="C17263" t="str">
        <f t="shared" si="1177"/>
        <v/>
      </c>
      <c r="D17263">
        <f t="shared" si="1176"/>
        <v>0</v>
      </c>
      <c r="G17263" t="s">
        <v>23</v>
      </c>
      <c r="I17263">
        <v>1</v>
      </c>
      <c r="J17263">
        <v>0</v>
      </c>
      <c r="K17263">
        <v>0</v>
      </c>
      <c r="L17263" t="s">
        <v>24</v>
      </c>
      <c r="M17263" t="str">
        <f t="shared" si="1178"/>
        <v>http://logeion.uchicago.edu/index.html#0</v>
      </c>
    </row>
    <row r="17264" spans="1:13" ht="15" customHeight="1" x14ac:dyDescent="0.2">
      <c r="A17264" t="s">
        <v>14832</v>
      </c>
      <c r="C17264" t="str">
        <f t="shared" si="1177"/>
        <v/>
      </c>
      <c r="D17264">
        <f t="shared" si="1176"/>
        <v>0</v>
      </c>
      <c r="G17264" t="s">
        <v>18</v>
      </c>
      <c r="H17264">
        <v>4</v>
      </c>
      <c r="I17264">
        <v>0</v>
      </c>
      <c r="J17264">
        <v>0</v>
      </c>
      <c r="K17264">
        <v>0</v>
      </c>
      <c r="L17264" t="s">
        <v>19</v>
      </c>
      <c r="M17264" t="str">
        <f t="shared" si="1178"/>
        <v>http://logeion.uchicago.edu/index.html#0</v>
      </c>
    </row>
    <row r="17265" spans="1:13" ht="15" customHeight="1" x14ac:dyDescent="0.2">
      <c r="A17265" t="s">
        <v>14836</v>
      </c>
      <c r="C17265" t="str">
        <f t="shared" si="1177"/>
        <v/>
      </c>
      <c r="D17265">
        <f t="shared" si="1176"/>
        <v>0</v>
      </c>
      <c r="G17265" t="s">
        <v>66</v>
      </c>
      <c r="I17265">
        <v>3</v>
      </c>
      <c r="J17265">
        <v>0</v>
      </c>
      <c r="K17265">
        <v>0</v>
      </c>
      <c r="L17265" t="s">
        <v>24</v>
      </c>
      <c r="M17265" t="str">
        <f t="shared" si="1178"/>
        <v>http://logeion.uchicago.edu/index.html#0</v>
      </c>
    </row>
    <row r="17266" spans="1:13" ht="15" customHeight="1" x14ac:dyDescent="0.2">
      <c r="A17266" t="s">
        <v>14841</v>
      </c>
      <c r="C17266" t="str">
        <f t="shared" si="1177"/>
        <v/>
      </c>
      <c r="D17266">
        <f t="shared" si="1176"/>
        <v>0</v>
      </c>
      <c r="G17266" t="s">
        <v>29</v>
      </c>
      <c r="H17266">
        <v>3</v>
      </c>
      <c r="I17266">
        <v>0</v>
      </c>
      <c r="J17266">
        <v>0</v>
      </c>
      <c r="K17266">
        <v>0</v>
      </c>
      <c r="L17266" t="s">
        <v>19</v>
      </c>
      <c r="M17266" t="str">
        <f t="shared" si="1178"/>
        <v>http://logeion.uchicago.edu/index.html#0</v>
      </c>
    </row>
    <row r="17267" spans="1:13" ht="15" customHeight="1" x14ac:dyDescent="0.2">
      <c r="A17267" t="s">
        <v>14850</v>
      </c>
      <c r="C17267" t="str">
        <f t="shared" si="1177"/>
        <v/>
      </c>
      <c r="D17267">
        <f t="shared" si="1176"/>
        <v>0</v>
      </c>
      <c r="G17267" t="s">
        <v>23</v>
      </c>
      <c r="I17267">
        <v>1</v>
      </c>
      <c r="J17267">
        <v>0</v>
      </c>
      <c r="K17267">
        <v>0</v>
      </c>
      <c r="L17267" t="s">
        <v>24</v>
      </c>
      <c r="M17267" t="str">
        <f t="shared" si="1178"/>
        <v>http://logeion.uchicago.edu/index.html#0</v>
      </c>
    </row>
    <row r="17268" spans="1:13" ht="15" customHeight="1" x14ac:dyDescent="0.2">
      <c r="A17268" t="s">
        <v>14851</v>
      </c>
      <c r="C17268" t="str">
        <f t="shared" si="1177"/>
        <v/>
      </c>
      <c r="D17268">
        <f t="shared" si="1176"/>
        <v>0</v>
      </c>
      <c r="G17268" t="s">
        <v>18</v>
      </c>
      <c r="H17268">
        <v>4</v>
      </c>
      <c r="I17268">
        <v>0</v>
      </c>
      <c r="J17268">
        <v>0</v>
      </c>
      <c r="K17268">
        <v>0</v>
      </c>
      <c r="L17268" t="s">
        <v>19</v>
      </c>
      <c r="M17268" t="str">
        <f t="shared" si="1178"/>
        <v>http://logeion.uchicago.edu/index.html#0</v>
      </c>
    </row>
    <row r="17269" spans="1:13" ht="15" customHeight="1" x14ac:dyDescent="0.2">
      <c r="A17269" t="s">
        <v>14860</v>
      </c>
      <c r="C17269" t="str">
        <f t="shared" si="1177"/>
        <v/>
      </c>
      <c r="D17269">
        <f t="shared" si="1176"/>
        <v>0</v>
      </c>
      <c r="G17269" t="s">
        <v>66</v>
      </c>
      <c r="I17269">
        <v>3</v>
      </c>
      <c r="J17269">
        <v>0</v>
      </c>
      <c r="K17269">
        <v>0</v>
      </c>
      <c r="L17269" t="s">
        <v>24</v>
      </c>
      <c r="M17269" t="str">
        <f t="shared" si="1178"/>
        <v>http://logeion.uchicago.edu/index.html#0</v>
      </c>
    </row>
    <row r="17270" spans="1:13" ht="15" customHeight="1" x14ac:dyDescent="0.2">
      <c r="A17270" t="s">
        <v>14861</v>
      </c>
      <c r="C17270" t="str">
        <f t="shared" si="1177"/>
        <v/>
      </c>
      <c r="D17270">
        <f t="shared" si="1176"/>
        <v>0</v>
      </c>
      <c r="G17270" t="s">
        <v>29</v>
      </c>
      <c r="H17270">
        <v>3</v>
      </c>
      <c r="I17270">
        <v>0</v>
      </c>
      <c r="J17270">
        <v>0</v>
      </c>
      <c r="K17270">
        <v>0</v>
      </c>
      <c r="L17270" t="s">
        <v>19</v>
      </c>
      <c r="M17270" t="str">
        <f t="shared" si="1178"/>
        <v>http://logeion.uchicago.edu/index.html#0</v>
      </c>
    </row>
    <row r="17271" spans="1:13" ht="15" customHeight="1" x14ac:dyDescent="0.2">
      <c r="A17271" t="s">
        <v>14879</v>
      </c>
      <c r="C17271" t="str">
        <f t="shared" si="1177"/>
        <v/>
      </c>
      <c r="D17271">
        <f t="shared" si="1176"/>
        <v>0</v>
      </c>
      <c r="G17271" t="s">
        <v>66</v>
      </c>
      <c r="I17271">
        <v>3</v>
      </c>
      <c r="J17271">
        <v>0</v>
      </c>
      <c r="K17271">
        <v>0</v>
      </c>
      <c r="L17271" t="s">
        <v>24</v>
      </c>
      <c r="M17271" t="str">
        <f t="shared" si="1178"/>
        <v>http://logeion.uchicago.edu/index.html#0</v>
      </c>
    </row>
    <row r="17272" spans="1:13" ht="15" customHeight="1" x14ac:dyDescent="0.2">
      <c r="A17272" t="s">
        <v>14884</v>
      </c>
      <c r="C17272" t="str">
        <f t="shared" si="1177"/>
        <v/>
      </c>
      <c r="D17272">
        <f t="shared" si="1176"/>
        <v>0</v>
      </c>
      <c r="G17272" t="s">
        <v>76</v>
      </c>
      <c r="H17272">
        <v>1</v>
      </c>
      <c r="I17272">
        <v>0</v>
      </c>
      <c r="J17272">
        <v>0</v>
      </c>
      <c r="K17272">
        <v>0</v>
      </c>
      <c r="L17272" t="s">
        <v>19</v>
      </c>
      <c r="M17272" t="str">
        <f t="shared" si="1178"/>
        <v>http://logeion.uchicago.edu/index.html#0</v>
      </c>
    </row>
    <row r="17273" spans="1:13" ht="15" customHeight="1" x14ac:dyDescent="0.2">
      <c r="A17273" t="s">
        <v>14889</v>
      </c>
      <c r="C17273" t="str">
        <f t="shared" si="1177"/>
        <v/>
      </c>
      <c r="D17273">
        <f t="shared" ref="D17273:D17336" si="1179">IF(ISBLANK(B17273),0,LEFT( C17273, FIND( " ", C17273 ) - 1 ))</f>
        <v>0</v>
      </c>
      <c r="G17273" t="s">
        <v>61</v>
      </c>
      <c r="H17273">
        <v>1</v>
      </c>
      <c r="I17273">
        <v>0</v>
      </c>
      <c r="J17273">
        <v>0</v>
      </c>
      <c r="K17273">
        <v>0</v>
      </c>
      <c r="L17273" t="s">
        <v>36</v>
      </c>
      <c r="M17273" t="str">
        <f t="shared" si="1178"/>
        <v>http://logeion.uchicago.edu/index.html#0</v>
      </c>
    </row>
    <row r="17274" spans="1:13" ht="15" customHeight="1" x14ac:dyDescent="0.2">
      <c r="A17274" t="s">
        <v>14898</v>
      </c>
      <c r="C17274" t="str">
        <f t="shared" si="1177"/>
        <v/>
      </c>
      <c r="D17274">
        <f t="shared" si="1179"/>
        <v>0</v>
      </c>
      <c r="G17274" t="s">
        <v>21</v>
      </c>
      <c r="H17274">
        <v>2</v>
      </c>
      <c r="I17274">
        <v>0</v>
      </c>
      <c r="J17274">
        <v>0</v>
      </c>
      <c r="K17274">
        <v>0</v>
      </c>
      <c r="L17274" t="s">
        <v>19</v>
      </c>
      <c r="M17274" t="str">
        <f t="shared" si="1178"/>
        <v>http://logeion.uchicago.edu/index.html#0</v>
      </c>
    </row>
    <row r="17275" spans="1:13" ht="15" customHeight="1" x14ac:dyDescent="0.2">
      <c r="A17275" t="s">
        <v>14899</v>
      </c>
      <c r="C17275" t="str">
        <f t="shared" si="1177"/>
        <v/>
      </c>
      <c r="D17275">
        <f t="shared" si="1179"/>
        <v>0</v>
      </c>
      <c r="G17275" t="s">
        <v>76</v>
      </c>
      <c r="H17275">
        <v>1</v>
      </c>
      <c r="I17275">
        <v>0</v>
      </c>
      <c r="J17275">
        <v>0</v>
      </c>
      <c r="K17275">
        <v>0</v>
      </c>
      <c r="L17275" t="s">
        <v>19</v>
      </c>
      <c r="M17275" t="str">
        <f t="shared" si="1178"/>
        <v>http://logeion.uchicago.edu/index.html#0</v>
      </c>
    </row>
    <row r="17276" spans="1:13" ht="15" customHeight="1" x14ac:dyDescent="0.2">
      <c r="A17276" t="s">
        <v>14900</v>
      </c>
      <c r="C17276" t="str">
        <f t="shared" si="1177"/>
        <v/>
      </c>
      <c r="D17276">
        <f t="shared" si="1179"/>
        <v>0</v>
      </c>
      <c r="G17276" t="s">
        <v>61</v>
      </c>
      <c r="H17276">
        <v>1</v>
      </c>
      <c r="I17276">
        <v>0</v>
      </c>
      <c r="J17276">
        <v>0</v>
      </c>
      <c r="K17276">
        <v>0</v>
      </c>
      <c r="L17276" t="s">
        <v>36</v>
      </c>
      <c r="M17276" t="str">
        <f t="shared" si="1178"/>
        <v>http://logeion.uchicago.edu/index.html#0</v>
      </c>
    </row>
    <row r="17277" spans="1:13" ht="15" customHeight="1" x14ac:dyDescent="0.2">
      <c r="A17277" t="s">
        <v>14901</v>
      </c>
      <c r="C17277" t="str">
        <f t="shared" si="1177"/>
        <v/>
      </c>
      <c r="D17277">
        <f t="shared" si="1179"/>
        <v>0</v>
      </c>
      <c r="G17277" t="s">
        <v>66</v>
      </c>
      <c r="I17277">
        <v>3</v>
      </c>
      <c r="J17277">
        <v>0</v>
      </c>
      <c r="K17277">
        <v>0</v>
      </c>
      <c r="L17277" t="s">
        <v>24</v>
      </c>
      <c r="M17277" t="str">
        <f t="shared" si="1178"/>
        <v>http://logeion.uchicago.edu/index.html#0</v>
      </c>
    </row>
    <row r="17278" spans="1:13" ht="15" customHeight="1" x14ac:dyDescent="0.2">
      <c r="A17278" t="s">
        <v>14902</v>
      </c>
      <c r="C17278" t="str">
        <f t="shared" si="1177"/>
        <v/>
      </c>
      <c r="D17278">
        <f t="shared" si="1179"/>
        <v>0</v>
      </c>
      <c r="G17278" t="s">
        <v>155</v>
      </c>
      <c r="H17278">
        <v>3</v>
      </c>
      <c r="I17278">
        <v>0</v>
      </c>
      <c r="J17278">
        <v>0</v>
      </c>
      <c r="K17278">
        <v>0</v>
      </c>
      <c r="L17278" t="s">
        <v>36</v>
      </c>
      <c r="M17278" t="str">
        <f t="shared" si="1178"/>
        <v>http://logeion.uchicago.edu/index.html#0</v>
      </c>
    </row>
    <row r="17279" spans="1:13" ht="15" customHeight="1" x14ac:dyDescent="0.2">
      <c r="A17279" t="s">
        <v>14906</v>
      </c>
      <c r="C17279" t="str">
        <f t="shared" si="1177"/>
        <v/>
      </c>
      <c r="D17279">
        <f t="shared" si="1179"/>
        <v>0</v>
      </c>
      <c r="G17279" t="s">
        <v>76</v>
      </c>
      <c r="H17279">
        <v>1</v>
      </c>
      <c r="I17279">
        <v>0</v>
      </c>
      <c r="J17279">
        <v>0</v>
      </c>
      <c r="K17279">
        <v>0</v>
      </c>
      <c r="L17279" t="s">
        <v>19</v>
      </c>
      <c r="M17279" t="str">
        <f t="shared" si="1178"/>
        <v>http://logeion.uchicago.edu/index.html#0</v>
      </c>
    </row>
    <row r="17280" spans="1:13" ht="15" customHeight="1" x14ac:dyDescent="0.2">
      <c r="A17280" t="s">
        <v>14910</v>
      </c>
      <c r="C17280" t="str">
        <f t="shared" si="1177"/>
        <v/>
      </c>
      <c r="D17280">
        <f t="shared" si="1179"/>
        <v>0</v>
      </c>
      <c r="G17280" t="s">
        <v>66</v>
      </c>
      <c r="I17280">
        <v>3</v>
      </c>
      <c r="J17280">
        <v>0</v>
      </c>
      <c r="K17280">
        <v>0</v>
      </c>
      <c r="L17280" t="s">
        <v>24</v>
      </c>
      <c r="M17280" t="str">
        <f t="shared" si="1178"/>
        <v>http://logeion.uchicago.edu/index.html#0</v>
      </c>
    </row>
    <row r="17281" spans="1:13" ht="15" customHeight="1" x14ac:dyDescent="0.2">
      <c r="A17281" t="s">
        <v>14911</v>
      </c>
      <c r="C17281" t="str">
        <f t="shared" si="1177"/>
        <v/>
      </c>
      <c r="D17281">
        <f t="shared" si="1179"/>
        <v>0</v>
      </c>
      <c r="G17281" t="s">
        <v>29</v>
      </c>
      <c r="H17281">
        <v>3</v>
      </c>
      <c r="I17281">
        <v>0</v>
      </c>
      <c r="J17281">
        <v>0</v>
      </c>
      <c r="K17281">
        <v>0</v>
      </c>
      <c r="L17281" t="s">
        <v>19</v>
      </c>
      <c r="M17281" t="str">
        <f t="shared" si="1178"/>
        <v>http://logeion.uchicago.edu/index.html#0</v>
      </c>
    </row>
    <row r="17282" spans="1:13" ht="15" customHeight="1" x14ac:dyDescent="0.2">
      <c r="A17282" t="s">
        <v>14915</v>
      </c>
      <c r="C17282" t="str">
        <f t="shared" si="1177"/>
        <v/>
      </c>
      <c r="D17282">
        <f t="shared" si="1179"/>
        <v>0</v>
      </c>
      <c r="G17282" t="s">
        <v>29</v>
      </c>
      <c r="H17282">
        <v>3</v>
      </c>
      <c r="I17282">
        <v>0</v>
      </c>
      <c r="J17282">
        <v>0</v>
      </c>
      <c r="K17282">
        <v>0</v>
      </c>
      <c r="L17282" t="s">
        <v>19</v>
      </c>
      <c r="M17282" t="str">
        <f t="shared" si="1178"/>
        <v>http://logeion.uchicago.edu/index.html#0</v>
      </c>
    </row>
    <row r="17283" spans="1:13" ht="15" customHeight="1" x14ac:dyDescent="0.2">
      <c r="A17283" t="s">
        <v>14916</v>
      </c>
      <c r="C17283" t="str">
        <f t="shared" si="1177"/>
        <v/>
      </c>
      <c r="D17283">
        <f t="shared" si="1179"/>
        <v>0</v>
      </c>
      <c r="G17283" t="s">
        <v>21</v>
      </c>
      <c r="H17283">
        <v>2</v>
      </c>
      <c r="I17283">
        <v>0</v>
      </c>
      <c r="J17283">
        <v>0</v>
      </c>
      <c r="K17283">
        <v>0</v>
      </c>
      <c r="L17283" t="s">
        <v>19</v>
      </c>
      <c r="M17283" t="str">
        <f t="shared" si="1178"/>
        <v>http://logeion.uchicago.edu/index.html#0</v>
      </c>
    </row>
    <row r="17284" spans="1:13" ht="15" customHeight="1" x14ac:dyDescent="0.2">
      <c r="A17284" t="s">
        <v>14917</v>
      </c>
      <c r="C17284" t="str">
        <f t="shared" si="1177"/>
        <v/>
      </c>
      <c r="D17284">
        <f t="shared" si="1179"/>
        <v>0</v>
      </c>
      <c r="G17284" t="s">
        <v>23</v>
      </c>
      <c r="I17284">
        <v>1</v>
      </c>
      <c r="J17284">
        <v>0</v>
      </c>
      <c r="K17284">
        <v>0</v>
      </c>
      <c r="L17284" t="s">
        <v>24</v>
      </c>
      <c r="M17284" t="str">
        <f t="shared" si="1178"/>
        <v>http://logeion.uchicago.edu/index.html#0</v>
      </c>
    </row>
    <row r="17285" spans="1:13" ht="15" customHeight="1" x14ac:dyDescent="0.2">
      <c r="A17285" t="s">
        <v>14928</v>
      </c>
      <c r="C17285" t="str">
        <f t="shared" si="1177"/>
        <v/>
      </c>
      <c r="D17285">
        <f t="shared" si="1179"/>
        <v>0</v>
      </c>
      <c r="G17285" t="s">
        <v>23</v>
      </c>
      <c r="I17285">
        <v>1</v>
      </c>
      <c r="J17285">
        <v>0</v>
      </c>
      <c r="K17285">
        <v>0</v>
      </c>
      <c r="L17285" t="s">
        <v>24</v>
      </c>
      <c r="M17285" t="str">
        <f t="shared" si="1178"/>
        <v>http://logeion.uchicago.edu/index.html#0</v>
      </c>
    </row>
    <row r="17286" spans="1:13" ht="15" customHeight="1" x14ac:dyDescent="0.2">
      <c r="A17286" t="s">
        <v>14937</v>
      </c>
      <c r="C17286" t="str">
        <f t="shared" si="1177"/>
        <v/>
      </c>
      <c r="D17286">
        <f t="shared" si="1179"/>
        <v>0</v>
      </c>
      <c r="G17286" t="s">
        <v>66</v>
      </c>
      <c r="I17286">
        <v>3</v>
      </c>
      <c r="J17286">
        <v>0</v>
      </c>
      <c r="K17286">
        <v>0</v>
      </c>
      <c r="L17286" t="s">
        <v>24</v>
      </c>
      <c r="M17286" t="str">
        <f t="shared" si="1178"/>
        <v>http://logeion.uchicago.edu/index.html#0</v>
      </c>
    </row>
    <row r="17287" spans="1:13" ht="15" customHeight="1" x14ac:dyDescent="0.2">
      <c r="A17287" t="s">
        <v>14938</v>
      </c>
      <c r="C17287" t="str">
        <f t="shared" si="1177"/>
        <v/>
      </c>
      <c r="D17287">
        <f t="shared" si="1179"/>
        <v>0</v>
      </c>
      <c r="G17287" t="s">
        <v>29</v>
      </c>
      <c r="H17287">
        <v>3</v>
      </c>
      <c r="I17287">
        <v>0</v>
      </c>
      <c r="J17287">
        <v>0</v>
      </c>
      <c r="K17287">
        <v>0</v>
      </c>
      <c r="L17287" t="s">
        <v>19</v>
      </c>
      <c r="M17287" t="str">
        <f t="shared" si="1178"/>
        <v>http://logeion.uchicago.edu/index.html#0</v>
      </c>
    </row>
    <row r="17288" spans="1:13" ht="15" customHeight="1" x14ac:dyDescent="0.2">
      <c r="A17288" t="s">
        <v>14939</v>
      </c>
      <c r="C17288" t="str">
        <f t="shared" si="1177"/>
        <v/>
      </c>
      <c r="D17288">
        <f t="shared" si="1179"/>
        <v>0</v>
      </c>
      <c r="G17288" t="s">
        <v>29</v>
      </c>
      <c r="H17288">
        <v>3</v>
      </c>
      <c r="I17288">
        <v>0</v>
      </c>
      <c r="J17288">
        <v>0</v>
      </c>
      <c r="K17288">
        <v>0</v>
      </c>
      <c r="L17288" t="s">
        <v>19</v>
      </c>
      <c r="M17288" t="str">
        <f t="shared" si="1178"/>
        <v>http://logeion.uchicago.edu/index.html#0</v>
      </c>
    </row>
    <row r="17289" spans="1:13" ht="15" customHeight="1" x14ac:dyDescent="0.2">
      <c r="A17289" t="s">
        <v>14940</v>
      </c>
      <c r="C17289" t="str">
        <f t="shared" si="1177"/>
        <v/>
      </c>
      <c r="D17289">
        <f t="shared" si="1179"/>
        <v>0</v>
      </c>
      <c r="G17289" t="s">
        <v>23</v>
      </c>
      <c r="I17289">
        <v>1</v>
      </c>
      <c r="J17289">
        <v>0</v>
      </c>
      <c r="K17289">
        <v>0</v>
      </c>
      <c r="L17289" t="s">
        <v>24</v>
      </c>
      <c r="M17289" t="str">
        <f t="shared" si="1178"/>
        <v>http://logeion.uchicago.edu/index.html#0</v>
      </c>
    </row>
    <row r="17290" spans="1:13" ht="15" customHeight="1" x14ac:dyDescent="0.2">
      <c r="A17290" t="s">
        <v>14941</v>
      </c>
      <c r="C17290" t="str">
        <f t="shared" si="1177"/>
        <v/>
      </c>
      <c r="D17290">
        <f t="shared" si="1179"/>
        <v>0</v>
      </c>
      <c r="G17290" t="s">
        <v>101</v>
      </c>
      <c r="I17290">
        <v>3</v>
      </c>
      <c r="J17290">
        <v>0</v>
      </c>
      <c r="K17290">
        <v>0</v>
      </c>
      <c r="L17290" t="s">
        <v>24</v>
      </c>
      <c r="M17290" t="str">
        <f t="shared" si="1178"/>
        <v>http://logeion.uchicago.edu/index.html#0</v>
      </c>
    </row>
    <row r="17291" spans="1:13" ht="15" customHeight="1" x14ac:dyDescent="0.2">
      <c r="A17291" t="s">
        <v>14946</v>
      </c>
      <c r="C17291" t="str">
        <f t="shared" si="1177"/>
        <v/>
      </c>
      <c r="D17291">
        <f t="shared" si="1179"/>
        <v>0</v>
      </c>
      <c r="G17291" t="s">
        <v>29</v>
      </c>
      <c r="H17291">
        <v>3</v>
      </c>
      <c r="I17291">
        <v>0</v>
      </c>
      <c r="J17291">
        <v>0</v>
      </c>
      <c r="K17291">
        <v>0</v>
      </c>
      <c r="L17291" t="s">
        <v>19</v>
      </c>
      <c r="M17291" t="str">
        <f t="shared" si="1178"/>
        <v>http://logeion.uchicago.edu/index.html#0</v>
      </c>
    </row>
    <row r="17292" spans="1:13" ht="15" customHeight="1" x14ac:dyDescent="0.2">
      <c r="A17292" t="s">
        <v>14947</v>
      </c>
      <c r="C17292" t="str">
        <f t="shared" si="1177"/>
        <v/>
      </c>
      <c r="D17292">
        <f t="shared" si="1179"/>
        <v>0</v>
      </c>
      <c r="G17292" t="s">
        <v>23</v>
      </c>
      <c r="I17292">
        <v>1</v>
      </c>
      <c r="J17292">
        <v>0</v>
      </c>
      <c r="K17292">
        <v>0</v>
      </c>
      <c r="L17292" t="s">
        <v>24</v>
      </c>
      <c r="M17292" t="str">
        <f t="shared" si="1178"/>
        <v>http://logeion.uchicago.edu/index.html#0</v>
      </c>
    </row>
    <row r="17293" spans="1:13" ht="15" customHeight="1" x14ac:dyDescent="0.2">
      <c r="A17293" t="s">
        <v>14969</v>
      </c>
      <c r="C17293" t="str">
        <f t="shared" si="1177"/>
        <v/>
      </c>
      <c r="D17293">
        <f t="shared" si="1179"/>
        <v>0</v>
      </c>
      <c r="G17293" t="s">
        <v>155</v>
      </c>
      <c r="H17293">
        <v>3</v>
      </c>
      <c r="I17293">
        <v>0</v>
      </c>
      <c r="J17293">
        <v>0</v>
      </c>
      <c r="K17293">
        <v>0</v>
      </c>
      <c r="L17293" t="s">
        <v>36</v>
      </c>
      <c r="M17293" t="str">
        <f t="shared" si="1178"/>
        <v>http://logeion.uchicago.edu/index.html#0</v>
      </c>
    </row>
    <row r="17294" spans="1:13" ht="15" customHeight="1" x14ac:dyDescent="0.2">
      <c r="A17294" t="s">
        <v>14978</v>
      </c>
      <c r="C17294" t="str">
        <f t="shared" si="1177"/>
        <v/>
      </c>
      <c r="D17294">
        <f t="shared" si="1179"/>
        <v>0</v>
      </c>
      <c r="G17294" t="s">
        <v>29</v>
      </c>
      <c r="H17294">
        <v>3</v>
      </c>
      <c r="I17294">
        <v>0</v>
      </c>
      <c r="J17294">
        <v>0</v>
      </c>
      <c r="K17294">
        <v>0</v>
      </c>
      <c r="L17294" t="s">
        <v>19</v>
      </c>
      <c r="M17294" t="str">
        <f t="shared" si="1178"/>
        <v>http://logeion.uchicago.edu/index.html#0</v>
      </c>
    </row>
    <row r="17295" spans="1:13" ht="15" customHeight="1" x14ac:dyDescent="0.2">
      <c r="A17295" t="s">
        <v>14983</v>
      </c>
      <c r="C17295" t="str">
        <f t="shared" si="1177"/>
        <v/>
      </c>
      <c r="D17295">
        <f t="shared" si="1179"/>
        <v>0</v>
      </c>
      <c r="G17295" t="s">
        <v>155</v>
      </c>
      <c r="H17295">
        <v>3</v>
      </c>
      <c r="I17295">
        <v>0</v>
      </c>
      <c r="J17295">
        <v>0</v>
      </c>
      <c r="K17295">
        <v>0</v>
      </c>
      <c r="L17295" t="s">
        <v>36</v>
      </c>
      <c r="M17295" t="str">
        <f t="shared" si="1178"/>
        <v>http://logeion.uchicago.edu/index.html#0</v>
      </c>
    </row>
    <row r="17296" spans="1:13" ht="15" customHeight="1" x14ac:dyDescent="0.2">
      <c r="A17296" t="s">
        <v>14988</v>
      </c>
      <c r="C17296" t="str">
        <f t="shared" si="1177"/>
        <v/>
      </c>
      <c r="D17296">
        <f t="shared" si="1179"/>
        <v>0</v>
      </c>
      <c r="G17296" t="s">
        <v>29</v>
      </c>
      <c r="H17296">
        <v>3</v>
      </c>
      <c r="I17296">
        <v>0</v>
      </c>
      <c r="J17296">
        <v>0</v>
      </c>
      <c r="K17296">
        <v>0</v>
      </c>
      <c r="L17296" t="s">
        <v>19</v>
      </c>
      <c r="M17296" t="str">
        <f t="shared" si="1178"/>
        <v>http://logeion.uchicago.edu/index.html#0</v>
      </c>
    </row>
    <row r="17297" spans="1:13" ht="15" customHeight="1" x14ac:dyDescent="0.2">
      <c r="A17297" t="s">
        <v>14993</v>
      </c>
      <c r="C17297" t="str">
        <f t="shared" si="1177"/>
        <v/>
      </c>
      <c r="D17297">
        <f t="shared" si="1179"/>
        <v>0</v>
      </c>
      <c r="G17297" t="s">
        <v>23</v>
      </c>
      <c r="I17297">
        <v>1</v>
      </c>
      <c r="J17297">
        <v>0</v>
      </c>
      <c r="K17297">
        <v>0</v>
      </c>
      <c r="L17297" t="s">
        <v>24</v>
      </c>
      <c r="M17297" t="str">
        <f t="shared" si="1178"/>
        <v>http://logeion.uchicago.edu/index.html#0</v>
      </c>
    </row>
    <row r="17298" spans="1:13" ht="15" customHeight="1" x14ac:dyDescent="0.2">
      <c r="A17298" t="s">
        <v>15002</v>
      </c>
      <c r="C17298" t="str">
        <f t="shared" si="1177"/>
        <v/>
      </c>
      <c r="D17298">
        <f t="shared" si="1179"/>
        <v>0</v>
      </c>
      <c r="G17298" t="s">
        <v>29</v>
      </c>
      <c r="H17298">
        <v>3</v>
      </c>
      <c r="I17298">
        <v>0</v>
      </c>
      <c r="J17298">
        <v>0</v>
      </c>
      <c r="K17298">
        <v>0</v>
      </c>
      <c r="L17298" t="s">
        <v>19</v>
      </c>
      <c r="M17298" t="str">
        <f t="shared" si="1178"/>
        <v>http://logeion.uchicago.edu/index.html#0</v>
      </c>
    </row>
    <row r="17299" spans="1:13" ht="15" customHeight="1" x14ac:dyDescent="0.2">
      <c r="A17299" t="s">
        <v>15003</v>
      </c>
      <c r="C17299" t="str">
        <f t="shared" si="1177"/>
        <v/>
      </c>
      <c r="D17299">
        <f t="shared" si="1179"/>
        <v>0</v>
      </c>
      <c r="G17299" t="s">
        <v>29</v>
      </c>
      <c r="H17299">
        <v>3</v>
      </c>
      <c r="I17299">
        <v>0</v>
      </c>
      <c r="J17299">
        <v>0</v>
      </c>
      <c r="K17299">
        <v>0</v>
      </c>
      <c r="L17299" t="s">
        <v>19</v>
      </c>
      <c r="M17299" t="str">
        <f t="shared" si="1178"/>
        <v>http://logeion.uchicago.edu/index.html#0</v>
      </c>
    </row>
    <row r="17300" spans="1:13" ht="15" customHeight="1" x14ac:dyDescent="0.2">
      <c r="A17300" t="s">
        <v>15009</v>
      </c>
      <c r="C17300" t="str">
        <f t="shared" ref="C17300:C17363" si="1180">SUBSTITUTE(SUBSTITUTE(SUBSTITUTE(SUBSTITUTE(SUBSTITUTE(SUBSTITUTE(SUBSTITUTE(SUBSTITUTE(SUBSTITUTE(SUBSTITUTE(SUBSTITUTE(B17300, "ā", "a"), "ē", "e"), "ī", "i"), "ō", "o"), "ū", "u"), "ȳ", "y"), "Ā", "A"), "Ē", "E"), "Ī", "I"), "Ō", "O"), "Ū", "U")</f>
        <v/>
      </c>
      <c r="D17300">
        <f t="shared" si="1179"/>
        <v>0</v>
      </c>
      <c r="G17300" t="s">
        <v>66</v>
      </c>
      <c r="I17300">
        <v>3</v>
      </c>
      <c r="J17300">
        <v>0</v>
      </c>
      <c r="K17300">
        <v>0</v>
      </c>
      <c r="L17300" t="s">
        <v>24</v>
      </c>
      <c r="M17300" t="str">
        <f t="shared" si="1178"/>
        <v>http://logeion.uchicago.edu/index.html#0</v>
      </c>
    </row>
    <row r="17301" spans="1:13" ht="15" customHeight="1" x14ac:dyDescent="0.2">
      <c r="A17301" t="s">
        <v>15018</v>
      </c>
      <c r="C17301" t="str">
        <f t="shared" si="1180"/>
        <v/>
      </c>
      <c r="D17301">
        <f t="shared" si="1179"/>
        <v>0</v>
      </c>
      <c r="G17301" t="s">
        <v>23</v>
      </c>
      <c r="I17301">
        <v>1</v>
      </c>
      <c r="J17301">
        <v>0</v>
      </c>
      <c r="K17301">
        <v>0</v>
      </c>
      <c r="L17301" t="s">
        <v>24</v>
      </c>
      <c r="M17301" t="str">
        <f t="shared" si="1178"/>
        <v>http://logeion.uchicago.edu/index.html#0</v>
      </c>
    </row>
    <row r="17302" spans="1:13" ht="15" customHeight="1" x14ac:dyDescent="0.2">
      <c r="A17302" t="s">
        <v>15019</v>
      </c>
      <c r="C17302" t="str">
        <f t="shared" si="1180"/>
        <v/>
      </c>
      <c r="D17302">
        <f t="shared" si="1179"/>
        <v>0</v>
      </c>
      <c r="G17302" t="s">
        <v>18</v>
      </c>
      <c r="H17302">
        <v>4</v>
      </c>
      <c r="I17302">
        <v>0</v>
      </c>
      <c r="J17302">
        <v>0</v>
      </c>
      <c r="K17302">
        <v>0</v>
      </c>
      <c r="L17302" t="s">
        <v>19</v>
      </c>
      <c r="M17302" t="str">
        <f t="shared" si="1178"/>
        <v>http://logeion.uchicago.edu/index.html#0</v>
      </c>
    </row>
    <row r="17303" spans="1:13" ht="15" customHeight="1" x14ac:dyDescent="0.2">
      <c r="A17303" t="s">
        <v>15020</v>
      </c>
      <c r="C17303" t="str">
        <f t="shared" si="1180"/>
        <v/>
      </c>
      <c r="D17303">
        <f t="shared" si="1179"/>
        <v>0</v>
      </c>
      <c r="G17303" t="s">
        <v>61</v>
      </c>
      <c r="H17303">
        <v>1</v>
      </c>
      <c r="I17303">
        <v>0</v>
      </c>
      <c r="J17303">
        <v>0</v>
      </c>
      <c r="K17303">
        <v>0</v>
      </c>
      <c r="L17303" t="s">
        <v>36</v>
      </c>
      <c r="M17303" t="str">
        <f t="shared" si="1178"/>
        <v>http://logeion.uchicago.edu/index.html#0</v>
      </c>
    </row>
    <row r="17304" spans="1:13" ht="15" customHeight="1" x14ac:dyDescent="0.2">
      <c r="A17304" t="s">
        <v>15021</v>
      </c>
      <c r="C17304" t="str">
        <f t="shared" si="1180"/>
        <v/>
      </c>
      <c r="D17304">
        <f t="shared" si="1179"/>
        <v>0</v>
      </c>
      <c r="G17304" t="s">
        <v>61</v>
      </c>
      <c r="H17304">
        <v>1</v>
      </c>
      <c r="I17304">
        <v>0</v>
      </c>
      <c r="J17304">
        <v>0</v>
      </c>
      <c r="K17304">
        <v>0</v>
      </c>
      <c r="L17304" t="s">
        <v>36</v>
      </c>
      <c r="M17304" t="str">
        <f t="shared" si="1178"/>
        <v>http://logeion.uchicago.edu/index.html#0</v>
      </c>
    </row>
    <row r="17305" spans="1:13" ht="15" customHeight="1" x14ac:dyDescent="0.2">
      <c r="A17305" t="s">
        <v>15032</v>
      </c>
      <c r="C17305" t="str">
        <f t="shared" si="1180"/>
        <v/>
      </c>
      <c r="D17305">
        <f t="shared" si="1179"/>
        <v>0</v>
      </c>
      <c r="G17305" t="s">
        <v>18</v>
      </c>
      <c r="H17305">
        <v>4</v>
      </c>
      <c r="I17305">
        <v>0</v>
      </c>
      <c r="J17305">
        <v>0</v>
      </c>
      <c r="K17305">
        <v>0</v>
      </c>
      <c r="L17305" t="s">
        <v>19</v>
      </c>
      <c r="M17305" t="str">
        <f t="shared" si="1178"/>
        <v>http://logeion.uchicago.edu/index.html#0</v>
      </c>
    </row>
    <row r="17306" spans="1:13" ht="15" customHeight="1" x14ac:dyDescent="0.2">
      <c r="A17306" t="s">
        <v>15051</v>
      </c>
      <c r="C17306" t="str">
        <f t="shared" si="1180"/>
        <v/>
      </c>
      <c r="D17306">
        <f t="shared" si="1179"/>
        <v>0</v>
      </c>
      <c r="G17306" t="s">
        <v>61</v>
      </c>
      <c r="H17306">
        <v>1</v>
      </c>
      <c r="I17306">
        <v>0</v>
      </c>
      <c r="J17306">
        <v>0</v>
      </c>
      <c r="K17306">
        <v>0</v>
      </c>
      <c r="L17306" t="s">
        <v>36</v>
      </c>
      <c r="M17306" t="str">
        <f t="shared" si="1178"/>
        <v>http://logeion.uchicago.edu/index.html#0</v>
      </c>
    </row>
    <row r="17307" spans="1:13" ht="15" customHeight="1" x14ac:dyDescent="0.2">
      <c r="A17307" t="s">
        <v>15052</v>
      </c>
      <c r="C17307" t="str">
        <f t="shared" si="1180"/>
        <v/>
      </c>
      <c r="D17307">
        <f t="shared" si="1179"/>
        <v>0</v>
      </c>
      <c r="G17307" t="s">
        <v>29</v>
      </c>
      <c r="H17307">
        <v>3</v>
      </c>
      <c r="I17307">
        <v>0</v>
      </c>
      <c r="J17307">
        <v>0</v>
      </c>
      <c r="K17307">
        <v>0</v>
      </c>
      <c r="L17307" t="s">
        <v>19</v>
      </c>
      <c r="M17307" t="str">
        <f t="shared" si="1178"/>
        <v>http://logeion.uchicago.edu/index.html#0</v>
      </c>
    </row>
    <row r="17308" spans="1:13" ht="15" customHeight="1" x14ac:dyDescent="0.2">
      <c r="A17308" t="s">
        <v>15053</v>
      </c>
      <c r="C17308" t="str">
        <f t="shared" si="1180"/>
        <v/>
      </c>
      <c r="D17308">
        <f t="shared" si="1179"/>
        <v>0</v>
      </c>
      <c r="G17308" t="s">
        <v>61</v>
      </c>
      <c r="H17308">
        <v>1</v>
      </c>
      <c r="I17308">
        <v>0</v>
      </c>
      <c r="J17308">
        <v>0</v>
      </c>
      <c r="K17308">
        <v>0</v>
      </c>
      <c r="L17308" t="s">
        <v>36</v>
      </c>
      <c r="M17308" t="str">
        <f t="shared" si="1178"/>
        <v>http://logeion.uchicago.edu/index.html#0</v>
      </c>
    </row>
    <row r="17309" spans="1:13" ht="15" customHeight="1" x14ac:dyDescent="0.2">
      <c r="A17309" t="s">
        <v>15064</v>
      </c>
      <c r="C17309" t="str">
        <f t="shared" si="1180"/>
        <v/>
      </c>
      <c r="D17309">
        <f t="shared" si="1179"/>
        <v>0</v>
      </c>
      <c r="G17309" t="s">
        <v>29</v>
      </c>
      <c r="H17309">
        <v>3</v>
      </c>
      <c r="I17309">
        <v>0</v>
      </c>
      <c r="J17309">
        <v>0</v>
      </c>
      <c r="K17309">
        <v>0</v>
      </c>
      <c r="L17309" t="s">
        <v>19</v>
      </c>
      <c r="M17309" t="str">
        <f t="shared" si="1178"/>
        <v>http://logeion.uchicago.edu/index.html#0</v>
      </c>
    </row>
    <row r="17310" spans="1:13" ht="15" customHeight="1" x14ac:dyDescent="0.2">
      <c r="A17310" t="s">
        <v>15074</v>
      </c>
      <c r="C17310" t="str">
        <f t="shared" si="1180"/>
        <v/>
      </c>
      <c r="D17310">
        <f t="shared" si="1179"/>
        <v>0</v>
      </c>
      <c r="G17310" t="s">
        <v>21</v>
      </c>
      <c r="H17310">
        <v>2</v>
      </c>
      <c r="I17310">
        <v>0</v>
      </c>
      <c r="J17310">
        <v>0</v>
      </c>
      <c r="K17310">
        <v>0</v>
      </c>
      <c r="L17310" t="s">
        <v>19</v>
      </c>
      <c r="M17310" t="str">
        <f t="shared" si="1178"/>
        <v>http://logeion.uchicago.edu/index.html#0</v>
      </c>
    </row>
    <row r="17311" spans="1:13" ht="15" customHeight="1" x14ac:dyDescent="0.2">
      <c r="A17311" t="s">
        <v>15084</v>
      </c>
      <c r="C17311" t="str">
        <f t="shared" si="1180"/>
        <v/>
      </c>
      <c r="D17311">
        <f t="shared" si="1179"/>
        <v>0</v>
      </c>
      <c r="G17311" t="s">
        <v>23</v>
      </c>
      <c r="I17311">
        <v>1</v>
      </c>
      <c r="J17311">
        <v>0</v>
      </c>
      <c r="K17311">
        <v>0</v>
      </c>
      <c r="L17311" t="s">
        <v>24</v>
      </c>
      <c r="M17311" t="str">
        <f t="shared" si="1178"/>
        <v>http://logeion.uchicago.edu/index.html#0</v>
      </c>
    </row>
    <row r="17312" spans="1:13" ht="15" customHeight="1" x14ac:dyDescent="0.2">
      <c r="A17312" t="s">
        <v>15093</v>
      </c>
      <c r="C17312" t="str">
        <f t="shared" si="1180"/>
        <v/>
      </c>
      <c r="D17312">
        <f t="shared" si="1179"/>
        <v>0</v>
      </c>
      <c r="G17312" t="s">
        <v>66</v>
      </c>
      <c r="I17312">
        <v>3</v>
      </c>
      <c r="J17312">
        <v>0</v>
      </c>
      <c r="K17312">
        <v>0</v>
      </c>
      <c r="L17312" t="s">
        <v>24</v>
      </c>
      <c r="M17312" t="str">
        <f t="shared" si="1178"/>
        <v>http://logeion.uchicago.edu/index.html#0</v>
      </c>
    </row>
    <row r="17313" spans="1:13" ht="15" customHeight="1" x14ac:dyDescent="0.2">
      <c r="A17313" t="s">
        <v>15103</v>
      </c>
      <c r="C17313" t="str">
        <f t="shared" si="1180"/>
        <v/>
      </c>
      <c r="D17313">
        <f t="shared" si="1179"/>
        <v>0</v>
      </c>
      <c r="G17313" t="s">
        <v>21</v>
      </c>
      <c r="H17313">
        <v>2</v>
      </c>
      <c r="I17313">
        <v>0</v>
      </c>
      <c r="J17313">
        <v>0</v>
      </c>
      <c r="K17313">
        <v>0</v>
      </c>
      <c r="L17313" t="s">
        <v>19</v>
      </c>
      <c r="M17313" t="str">
        <f t="shared" si="1178"/>
        <v>http://logeion.uchicago.edu/index.html#0</v>
      </c>
    </row>
    <row r="17314" spans="1:13" ht="15" customHeight="1" x14ac:dyDescent="0.2">
      <c r="A17314" t="s">
        <v>15126</v>
      </c>
      <c r="C17314" t="str">
        <f t="shared" si="1180"/>
        <v/>
      </c>
      <c r="D17314">
        <f t="shared" si="1179"/>
        <v>0</v>
      </c>
      <c r="G17314" t="s">
        <v>76</v>
      </c>
      <c r="H17314">
        <v>1</v>
      </c>
      <c r="I17314">
        <v>0</v>
      </c>
      <c r="J17314">
        <v>0</v>
      </c>
      <c r="K17314">
        <v>0</v>
      </c>
      <c r="L17314" t="s">
        <v>19</v>
      </c>
      <c r="M17314" t="str">
        <f t="shared" si="1178"/>
        <v>http://logeion.uchicago.edu/index.html#0</v>
      </c>
    </row>
    <row r="17315" spans="1:13" ht="15" customHeight="1" x14ac:dyDescent="0.2">
      <c r="A17315" t="s">
        <v>15127</v>
      </c>
      <c r="C17315" t="str">
        <f t="shared" si="1180"/>
        <v/>
      </c>
      <c r="D17315">
        <f t="shared" si="1179"/>
        <v>0</v>
      </c>
      <c r="G17315" t="s">
        <v>21</v>
      </c>
      <c r="H17315">
        <v>2</v>
      </c>
      <c r="I17315">
        <v>0</v>
      </c>
      <c r="J17315">
        <v>0</v>
      </c>
      <c r="K17315">
        <v>0</v>
      </c>
      <c r="L17315" t="s">
        <v>19</v>
      </c>
      <c r="M17315" t="str">
        <f t="shared" ref="M17315:M17378" si="1181">"http://logeion.uchicago.edu/index.html#"&amp;D17315</f>
        <v>http://logeion.uchicago.edu/index.html#0</v>
      </c>
    </row>
    <row r="17316" spans="1:13" ht="15" customHeight="1" x14ac:dyDescent="0.2">
      <c r="A17316" t="s">
        <v>15134</v>
      </c>
      <c r="C17316" t="str">
        <f t="shared" si="1180"/>
        <v/>
      </c>
      <c r="D17316">
        <f t="shared" si="1179"/>
        <v>0</v>
      </c>
      <c r="G17316" t="s">
        <v>23</v>
      </c>
      <c r="I17316">
        <v>1</v>
      </c>
      <c r="J17316">
        <v>0</v>
      </c>
      <c r="K17316">
        <v>0</v>
      </c>
      <c r="L17316" t="s">
        <v>24</v>
      </c>
      <c r="M17316" t="str">
        <f t="shared" si="1181"/>
        <v>http://logeion.uchicago.edu/index.html#0</v>
      </c>
    </row>
    <row r="17317" spans="1:13" ht="15" customHeight="1" x14ac:dyDescent="0.2">
      <c r="A17317" t="s">
        <v>15135</v>
      </c>
      <c r="C17317" t="str">
        <f t="shared" si="1180"/>
        <v/>
      </c>
      <c r="D17317">
        <f t="shared" si="1179"/>
        <v>0</v>
      </c>
      <c r="G17317" t="s">
        <v>21</v>
      </c>
      <c r="H17317">
        <v>2</v>
      </c>
      <c r="I17317">
        <v>0</v>
      </c>
      <c r="J17317">
        <v>0</v>
      </c>
      <c r="K17317">
        <v>0</v>
      </c>
      <c r="L17317" t="s">
        <v>19</v>
      </c>
      <c r="M17317" t="str">
        <f t="shared" si="1181"/>
        <v>http://logeion.uchicago.edu/index.html#0</v>
      </c>
    </row>
    <row r="17318" spans="1:13" ht="15" customHeight="1" x14ac:dyDescent="0.2">
      <c r="A17318" t="s">
        <v>15142</v>
      </c>
      <c r="C17318" t="str">
        <f t="shared" si="1180"/>
        <v/>
      </c>
      <c r="D17318">
        <f t="shared" si="1179"/>
        <v>0</v>
      </c>
      <c r="G17318" t="s">
        <v>18</v>
      </c>
      <c r="H17318">
        <v>4</v>
      </c>
      <c r="I17318">
        <v>0</v>
      </c>
      <c r="J17318">
        <v>0</v>
      </c>
      <c r="K17318">
        <v>0</v>
      </c>
      <c r="L17318" t="s">
        <v>19</v>
      </c>
      <c r="M17318" t="str">
        <f t="shared" si="1181"/>
        <v>http://logeion.uchicago.edu/index.html#0</v>
      </c>
    </row>
    <row r="17319" spans="1:13" ht="15" customHeight="1" x14ac:dyDescent="0.2">
      <c r="A17319" t="s">
        <v>15143</v>
      </c>
      <c r="C17319" t="str">
        <f t="shared" si="1180"/>
        <v/>
      </c>
      <c r="D17319">
        <f t="shared" si="1179"/>
        <v>0</v>
      </c>
      <c r="G17319" t="s">
        <v>61</v>
      </c>
      <c r="H17319">
        <v>1</v>
      </c>
      <c r="I17319">
        <v>0</v>
      </c>
      <c r="J17319">
        <v>0</v>
      </c>
      <c r="K17319">
        <v>0</v>
      </c>
      <c r="L17319" t="s">
        <v>36</v>
      </c>
      <c r="M17319" t="str">
        <f t="shared" si="1181"/>
        <v>http://logeion.uchicago.edu/index.html#0</v>
      </c>
    </row>
    <row r="17320" spans="1:13" ht="15" customHeight="1" x14ac:dyDescent="0.2">
      <c r="A17320" t="s">
        <v>15151</v>
      </c>
      <c r="C17320" t="str">
        <f t="shared" si="1180"/>
        <v/>
      </c>
      <c r="D17320">
        <f t="shared" si="1179"/>
        <v>0</v>
      </c>
      <c r="E17320" t="s">
        <v>15152</v>
      </c>
      <c r="F17320" t="s">
        <v>15153</v>
      </c>
      <c r="G17320" t="s">
        <v>346</v>
      </c>
      <c r="H17320">
        <v>6</v>
      </c>
      <c r="I17320">
        <v>0</v>
      </c>
      <c r="J17320">
        <v>0</v>
      </c>
      <c r="K17320">
        <v>1</v>
      </c>
      <c r="L17320" t="s">
        <v>19</v>
      </c>
      <c r="M17320" t="str">
        <f t="shared" si="1181"/>
        <v>http://logeion.uchicago.edu/index.html#0</v>
      </c>
    </row>
    <row r="17321" spans="1:13" ht="15" customHeight="1" x14ac:dyDescent="0.2">
      <c r="A17321" t="s">
        <v>15158</v>
      </c>
      <c r="C17321" t="str">
        <f t="shared" si="1180"/>
        <v/>
      </c>
      <c r="D17321">
        <f t="shared" si="1179"/>
        <v>0</v>
      </c>
      <c r="G17321" t="s">
        <v>21</v>
      </c>
      <c r="H17321">
        <v>2</v>
      </c>
      <c r="I17321">
        <v>0</v>
      </c>
      <c r="J17321">
        <v>0</v>
      </c>
      <c r="K17321">
        <v>0</v>
      </c>
      <c r="L17321" t="s">
        <v>19</v>
      </c>
      <c r="M17321" t="str">
        <f t="shared" si="1181"/>
        <v>http://logeion.uchicago.edu/index.html#0</v>
      </c>
    </row>
    <row r="17322" spans="1:13" ht="15" customHeight="1" x14ac:dyDescent="0.2">
      <c r="A17322" t="s">
        <v>15182</v>
      </c>
      <c r="C17322" t="str">
        <f t="shared" si="1180"/>
        <v/>
      </c>
      <c r="D17322">
        <f t="shared" si="1179"/>
        <v>0</v>
      </c>
      <c r="G17322" t="s">
        <v>29</v>
      </c>
      <c r="H17322">
        <v>3</v>
      </c>
      <c r="I17322">
        <v>0</v>
      </c>
      <c r="J17322">
        <v>0</v>
      </c>
      <c r="K17322">
        <v>0</v>
      </c>
      <c r="L17322" t="s">
        <v>19</v>
      </c>
      <c r="M17322" t="str">
        <f t="shared" si="1181"/>
        <v>http://logeion.uchicago.edu/index.html#0</v>
      </c>
    </row>
    <row r="17323" spans="1:13" ht="15" customHeight="1" x14ac:dyDescent="0.2">
      <c r="A17323" t="s">
        <v>15198</v>
      </c>
      <c r="C17323" t="str">
        <f t="shared" si="1180"/>
        <v/>
      </c>
      <c r="D17323">
        <f t="shared" si="1179"/>
        <v>0</v>
      </c>
      <c r="G17323" t="s">
        <v>155</v>
      </c>
      <c r="H17323">
        <v>3</v>
      </c>
      <c r="I17323">
        <v>0</v>
      </c>
      <c r="J17323">
        <v>0</v>
      </c>
      <c r="K17323">
        <v>0</v>
      </c>
      <c r="L17323" t="s">
        <v>36</v>
      </c>
      <c r="M17323" t="str">
        <f t="shared" si="1181"/>
        <v>http://logeion.uchicago.edu/index.html#0</v>
      </c>
    </row>
    <row r="17324" spans="1:13" ht="15" customHeight="1" x14ac:dyDescent="0.2">
      <c r="A17324" t="s">
        <v>15203</v>
      </c>
      <c r="C17324" t="str">
        <f t="shared" si="1180"/>
        <v/>
      </c>
      <c r="D17324">
        <f t="shared" si="1179"/>
        <v>0</v>
      </c>
      <c r="G17324" t="s">
        <v>21</v>
      </c>
      <c r="H17324">
        <v>2</v>
      </c>
      <c r="I17324">
        <v>0</v>
      </c>
      <c r="J17324">
        <v>0</v>
      </c>
      <c r="K17324">
        <v>1</v>
      </c>
      <c r="L17324" t="s">
        <v>19</v>
      </c>
      <c r="M17324" t="str">
        <f t="shared" si="1181"/>
        <v>http://logeion.uchicago.edu/index.html#0</v>
      </c>
    </row>
    <row r="17325" spans="1:13" ht="15" customHeight="1" x14ac:dyDescent="0.2">
      <c r="A17325" t="s">
        <v>15204</v>
      </c>
      <c r="C17325" t="str">
        <f t="shared" si="1180"/>
        <v/>
      </c>
      <c r="D17325">
        <f t="shared" si="1179"/>
        <v>0</v>
      </c>
      <c r="G17325" t="s">
        <v>29</v>
      </c>
      <c r="H17325">
        <v>3</v>
      </c>
      <c r="I17325">
        <v>0</v>
      </c>
      <c r="J17325">
        <v>0</v>
      </c>
      <c r="K17325">
        <v>0</v>
      </c>
      <c r="L17325" t="s">
        <v>19</v>
      </c>
      <c r="M17325" t="str">
        <f t="shared" si="1181"/>
        <v>http://logeion.uchicago.edu/index.html#0</v>
      </c>
    </row>
    <row r="17326" spans="1:13" ht="15" customHeight="1" x14ac:dyDescent="0.2">
      <c r="A17326" t="s">
        <v>15216</v>
      </c>
      <c r="C17326" t="str">
        <f t="shared" si="1180"/>
        <v/>
      </c>
      <c r="D17326">
        <f t="shared" si="1179"/>
        <v>0</v>
      </c>
      <c r="G17326" t="s">
        <v>29</v>
      </c>
      <c r="H17326">
        <v>3</v>
      </c>
      <c r="I17326">
        <v>0</v>
      </c>
      <c r="J17326">
        <v>0</v>
      </c>
      <c r="K17326">
        <v>0</v>
      </c>
      <c r="L17326" t="s">
        <v>19</v>
      </c>
      <c r="M17326" t="str">
        <f t="shared" si="1181"/>
        <v>http://logeion.uchicago.edu/index.html#0</v>
      </c>
    </row>
    <row r="17327" spans="1:13" ht="15" customHeight="1" x14ac:dyDescent="0.2">
      <c r="A17327" t="s">
        <v>15228</v>
      </c>
      <c r="C17327" t="str">
        <f t="shared" si="1180"/>
        <v/>
      </c>
      <c r="D17327">
        <f t="shared" si="1179"/>
        <v>0</v>
      </c>
      <c r="G17327" t="s">
        <v>76</v>
      </c>
      <c r="H17327">
        <v>1</v>
      </c>
      <c r="I17327">
        <v>0</v>
      </c>
      <c r="J17327">
        <v>0</v>
      </c>
      <c r="K17327">
        <v>0</v>
      </c>
      <c r="L17327" t="s">
        <v>19</v>
      </c>
      <c r="M17327" t="str">
        <f t="shared" si="1181"/>
        <v>http://logeion.uchicago.edu/index.html#0</v>
      </c>
    </row>
    <row r="17328" spans="1:13" ht="15" customHeight="1" x14ac:dyDescent="0.2">
      <c r="A17328" t="s">
        <v>15229</v>
      </c>
      <c r="C17328" t="str">
        <f t="shared" si="1180"/>
        <v/>
      </c>
      <c r="D17328">
        <f t="shared" si="1179"/>
        <v>0</v>
      </c>
      <c r="G17328" t="s">
        <v>29</v>
      </c>
      <c r="H17328">
        <v>3</v>
      </c>
      <c r="I17328">
        <v>0</v>
      </c>
      <c r="J17328">
        <v>0</v>
      </c>
      <c r="K17328">
        <v>0</v>
      </c>
      <c r="L17328" t="s">
        <v>19</v>
      </c>
      <c r="M17328" t="str">
        <f t="shared" si="1181"/>
        <v>http://logeion.uchicago.edu/index.html#0</v>
      </c>
    </row>
    <row r="17329" spans="1:13" ht="15" customHeight="1" x14ac:dyDescent="0.2">
      <c r="A17329" t="s">
        <v>15234</v>
      </c>
      <c r="C17329" t="str">
        <f t="shared" si="1180"/>
        <v/>
      </c>
      <c r="D17329">
        <f t="shared" si="1179"/>
        <v>0</v>
      </c>
      <c r="G17329" t="s">
        <v>76</v>
      </c>
      <c r="H17329">
        <v>1</v>
      </c>
      <c r="I17329">
        <v>0</v>
      </c>
      <c r="J17329">
        <v>0</v>
      </c>
      <c r="K17329">
        <v>0</v>
      </c>
      <c r="L17329" t="s">
        <v>19</v>
      </c>
      <c r="M17329" t="str">
        <f t="shared" si="1181"/>
        <v>http://logeion.uchicago.edu/index.html#0</v>
      </c>
    </row>
    <row r="17330" spans="1:13" ht="15" customHeight="1" x14ac:dyDescent="0.2">
      <c r="A17330" t="s">
        <v>15235</v>
      </c>
      <c r="C17330" t="str">
        <f t="shared" si="1180"/>
        <v/>
      </c>
      <c r="D17330">
        <f t="shared" si="1179"/>
        <v>0</v>
      </c>
      <c r="G17330" t="s">
        <v>230</v>
      </c>
      <c r="H17330">
        <v>3</v>
      </c>
      <c r="I17330">
        <v>0</v>
      </c>
      <c r="J17330">
        <v>0</v>
      </c>
      <c r="K17330">
        <v>0</v>
      </c>
      <c r="L17330" t="s">
        <v>36</v>
      </c>
      <c r="M17330" t="str">
        <f t="shared" si="1181"/>
        <v>http://logeion.uchicago.edu/index.html#0</v>
      </c>
    </row>
    <row r="17331" spans="1:13" ht="15" customHeight="1" x14ac:dyDescent="0.2">
      <c r="A17331" t="s">
        <v>15240</v>
      </c>
      <c r="C17331" t="str">
        <f t="shared" si="1180"/>
        <v/>
      </c>
      <c r="D17331">
        <f t="shared" si="1179"/>
        <v>0</v>
      </c>
      <c r="G17331" t="s">
        <v>66</v>
      </c>
      <c r="I17331">
        <v>3</v>
      </c>
      <c r="J17331">
        <v>0</v>
      </c>
      <c r="K17331">
        <v>0</v>
      </c>
      <c r="L17331" t="s">
        <v>24</v>
      </c>
      <c r="M17331" t="str">
        <f t="shared" si="1181"/>
        <v>http://logeion.uchicago.edu/index.html#0</v>
      </c>
    </row>
    <row r="17332" spans="1:13" ht="15" customHeight="1" x14ac:dyDescent="0.2">
      <c r="A17332" t="s">
        <v>15245</v>
      </c>
      <c r="C17332" t="str">
        <f t="shared" si="1180"/>
        <v/>
      </c>
      <c r="D17332">
        <f t="shared" si="1179"/>
        <v>0</v>
      </c>
      <c r="G17332" t="s">
        <v>21</v>
      </c>
      <c r="H17332">
        <v>2</v>
      </c>
      <c r="I17332">
        <v>0</v>
      </c>
      <c r="J17332">
        <v>0</v>
      </c>
      <c r="K17332">
        <v>0</v>
      </c>
      <c r="L17332" t="s">
        <v>19</v>
      </c>
      <c r="M17332" t="str">
        <f t="shared" si="1181"/>
        <v>http://logeion.uchicago.edu/index.html#0</v>
      </c>
    </row>
    <row r="17333" spans="1:13" ht="15" customHeight="1" x14ac:dyDescent="0.2">
      <c r="A17333" t="s">
        <v>15246</v>
      </c>
      <c r="C17333" t="str">
        <f t="shared" si="1180"/>
        <v/>
      </c>
      <c r="D17333">
        <f t="shared" si="1179"/>
        <v>0</v>
      </c>
      <c r="G17333" t="s">
        <v>23</v>
      </c>
      <c r="I17333">
        <v>1</v>
      </c>
      <c r="J17333">
        <v>0</v>
      </c>
      <c r="K17333">
        <v>0</v>
      </c>
      <c r="L17333" t="s">
        <v>24</v>
      </c>
      <c r="M17333" t="str">
        <f t="shared" si="1181"/>
        <v>http://logeion.uchicago.edu/index.html#0</v>
      </c>
    </row>
    <row r="17334" spans="1:13" ht="15" customHeight="1" x14ac:dyDescent="0.2">
      <c r="A17334" t="s">
        <v>15267</v>
      </c>
      <c r="C17334" t="str">
        <f t="shared" si="1180"/>
        <v/>
      </c>
      <c r="D17334">
        <f t="shared" si="1179"/>
        <v>0</v>
      </c>
      <c r="G17334">
        <v>0</v>
      </c>
      <c r="I17334">
        <v>0</v>
      </c>
      <c r="J17334">
        <v>0</v>
      </c>
      <c r="K17334">
        <v>1</v>
      </c>
      <c r="L17334" t="s">
        <v>19</v>
      </c>
      <c r="M17334" t="str">
        <f t="shared" si="1181"/>
        <v>http://logeion.uchicago.edu/index.html#0</v>
      </c>
    </row>
    <row r="17335" spans="1:13" ht="15" customHeight="1" x14ac:dyDescent="0.2">
      <c r="A17335" t="s">
        <v>15281</v>
      </c>
      <c r="C17335" t="str">
        <f t="shared" si="1180"/>
        <v/>
      </c>
      <c r="D17335">
        <f t="shared" si="1179"/>
        <v>0</v>
      </c>
      <c r="G17335" t="s">
        <v>155</v>
      </c>
      <c r="H17335">
        <v>3</v>
      </c>
      <c r="I17335">
        <v>0</v>
      </c>
      <c r="J17335">
        <v>0</v>
      </c>
      <c r="K17335">
        <v>0</v>
      </c>
      <c r="L17335" t="s">
        <v>36</v>
      </c>
      <c r="M17335" t="str">
        <f t="shared" si="1181"/>
        <v>http://logeion.uchicago.edu/index.html#0</v>
      </c>
    </row>
    <row r="17336" spans="1:13" ht="15" customHeight="1" x14ac:dyDescent="0.2">
      <c r="A17336" t="s">
        <v>15293</v>
      </c>
      <c r="C17336" t="str">
        <f t="shared" si="1180"/>
        <v/>
      </c>
      <c r="D17336">
        <f t="shared" si="1179"/>
        <v>0</v>
      </c>
      <c r="G17336" t="s">
        <v>29</v>
      </c>
      <c r="H17336">
        <v>3</v>
      </c>
      <c r="I17336">
        <v>0</v>
      </c>
      <c r="J17336">
        <v>0</v>
      </c>
      <c r="K17336">
        <v>0</v>
      </c>
      <c r="L17336" t="s">
        <v>19</v>
      </c>
      <c r="M17336" t="str">
        <f t="shared" si="1181"/>
        <v>http://logeion.uchicago.edu/index.html#0</v>
      </c>
    </row>
    <row r="17337" spans="1:13" ht="15" customHeight="1" x14ac:dyDescent="0.2">
      <c r="A17337" t="s">
        <v>15294</v>
      </c>
      <c r="C17337" t="str">
        <f t="shared" si="1180"/>
        <v/>
      </c>
      <c r="D17337">
        <f t="shared" ref="D17337:D17400" si="1182">IF(ISBLANK(B17337),0,LEFT( C17337, FIND( " ", C17337 ) - 1 ))</f>
        <v>0</v>
      </c>
      <c r="G17337" t="s">
        <v>230</v>
      </c>
      <c r="H17337">
        <v>3</v>
      </c>
      <c r="I17337">
        <v>0</v>
      </c>
      <c r="J17337">
        <v>0</v>
      </c>
      <c r="K17337">
        <v>0</v>
      </c>
      <c r="L17337" t="s">
        <v>36</v>
      </c>
      <c r="M17337" t="str">
        <f t="shared" si="1181"/>
        <v>http://logeion.uchicago.edu/index.html#0</v>
      </c>
    </row>
    <row r="17338" spans="1:13" ht="15" customHeight="1" x14ac:dyDescent="0.2">
      <c r="A17338" t="s">
        <v>15300</v>
      </c>
      <c r="C17338" t="str">
        <f t="shared" si="1180"/>
        <v/>
      </c>
      <c r="D17338">
        <f t="shared" si="1182"/>
        <v>0</v>
      </c>
      <c r="G17338" t="s">
        <v>29</v>
      </c>
      <c r="H17338">
        <v>3</v>
      </c>
      <c r="I17338">
        <v>0</v>
      </c>
      <c r="J17338">
        <v>0</v>
      </c>
      <c r="K17338">
        <v>0</v>
      </c>
      <c r="L17338" t="s">
        <v>19</v>
      </c>
      <c r="M17338" t="str">
        <f t="shared" si="1181"/>
        <v>http://logeion.uchicago.edu/index.html#0</v>
      </c>
    </row>
    <row r="17339" spans="1:13" ht="15" customHeight="1" x14ac:dyDescent="0.2">
      <c r="A17339" t="s">
        <v>15301</v>
      </c>
      <c r="C17339" t="str">
        <f t="shared" si="1180"/>
        <v/>
      </c>
      <c r="D17339">
        <f t="shared" si="1182"/>
        <v>0</v>
      </c>
      <c r="G17339" t="s">
        <v>18</v>
      </c>
      <c r="H17339">
        <v>4</v>
      </c>
      <c r="I17339">
        <v>0</v>
      </c>
      <c r="J17339">
        <v>0</v>
      </c>
      <c r="K17339">
        <v>0</v>
      </c>
      <c r="L17339" t="s">
        <v>19</v>
      </c>
      <c r="M17339" t="str">
        <f t="shared" si="1181"/>
        <v>http://logeion.uchicago.edu/index.html#0</v>
      </c>
    </row>
    <row r="17340" spans="1:13" ht="15" customHeight="1" x14ac:dyDescent="0.2">
      <c r="A17340" t="s">
        <v>15343</v>
      </c>
      <c r="C17340" t="str">
        <f t="shared" si="1180"/>
        <v/>
      </c>
      <c r="D17340">
        <f t="shared" si="1182"/>
        <v>0</v>
      </c>
      <c r="G17340" t="s">
        <v>76</v>
      </c>
      <c r="H17340">
        <v>1</v>
      </c>
      <c r="I17340">
        <v>0</v>
      </c>
      <c r="J17340">
        <v>0</v>
      </c>
      <c r="K17340">
        <v>0</v>
      </c>
      <c r="L17340" t="s">
        <v>19</v>
      </c>
      <c r="M17340" t="str">
        <f t="shared" si="1181"/>
        <v>http://logeion.uchicago.edu/index.html#0</v>
      </c>
    </row>
    <row r="17341" spans="1:13" ht="15" customHeight="1" x14ac:dyDescent="0.2">
      <c r="A17341" t="s">
        <v>15352</v>
      </c>
      <c r="C17341" t="str">
        <f t="shared" si="1180"/>
        <v/>
      </c>
      <c r="D17341">
        <f t="shared" si="1182"/>
        <v>0</v>
      </c>
      <c r="G17341" t="s">
        <v>61</v>
      </c>
      <c r="H17341">
        <v>1</v>
      </c>
      <c r="I17341">
        <v>0</v>
      </c>
      <c r="J17341">
        <v>0</v>
      </c>
      <c r="K17341">
        <v>0</v>
      </c>
      <c r="L17341" t="s">
        <v>36</v>
      </c>
      <c r="M17341" t="str">
        <f t="shared" si="1181"/>
        <v>http://logeion.uchicago.edu/index.html#0</v>
      </c>
    </row>
    <row r="17342" spans="1:13" ht="15" customHeight="1" x14ac:dyDescent="0.2">
      <c r="A17342" t="s">
        <v>15353</v>
      </c>
      <c r="C17342" t="str">
        <f t="shared" si="1180"/>
        <v/>
      </c>
      <c r="D17342">
        <f t="shared" si="1182"/>
        <v>0</v>
      </c>
      <c r="G17342" t="s">
        <v>29</v>
      </c>
      <c r="H17342">
        <v>3</v>
      </c>
      <c r="I17342">
        <v>0</v>
      </c>
      <c r="J17342">
        <v>0</v>
      </c>
      <c r="K17342">
        <v>0</v>
      </c>
      <c r="L17342" t="s">
        <v>19</v>
      </c>
      <c r="M17342" t="str">
        <f t="shared" si="1181"/>
        <v>http://logeion.uchicago.edu/index.html#0</v>
      </c>
    </row>
    <row r="17343" spans="1:13" ht="15" customHeight="1" x14ac:dyDescent="0.2">
      <c r="A17343" t="s">
        <v>15355</v>
      </c>
      <c r="C17343" t="str">
        <f t="shared" si="1180"/>
        <v/>
      </c>
      <c r="D17343">
        <f t="shared" si="1182"/>
        <v>0</v>
      </c>
      <c r="G17343" t="s">
        <v>29</v>
      </c>
      <c r="H17343">
        <v>3</v>
      </c>
      <c r="I17343">
        <v>0</v>
      </c>
      <c r="J17343">
        <v>0</v>
      </c>
      <c r="K17343">
        <v>0</v>
      </c>
      <c r="L17343" t="s">
        <v>19</v>
      </c>
      <c r="M17343" t="str">
        <f t="shared" si="1181"/>
        <v>http://logeion.uchicago.edu/index.html#0</v>
      </c>
    </row>
    <row r="17344" spans="1:13" ht="15" customHeight="1" x14ac:dyDescent="0.2">
      <c r="A17344" t="s">
        <v>15369</v>
      </c>
      <c r="C17344" t="str">
        <f t="shared" si="1180"/>
        <v/>
      </c>
      <c r="D17344">
        <f t="shared" si="1182"/>
        <v>0</v>
      </c>
      <c r="G17344" t="s">
        <v>29</v>
      </c>
      <c r="H17344">
        <v>3</v>
      </c>
      <c r="I17344">
        <v>0</v>
      </c>
      <c r="J17344">
        <v>0</v>
      </c>
      <c r="K17344">
        <v>0</v>
      </c>
      <c r="L17344" t="s">
        <v>19</v>
      </c>
      <c r="M17344" t="str">
        <f t="shared" si="1181"/>
        <v>http://logeion.uchicago.edu/index.html#0</v>
      </c>
    </row>
    <row r="17345" spans="1:13" ht="15" customHeight="1" x14ac:dyDescent="0.2">
      <c r="A17345" t="s">
        <v>15374</v>
      </c>
      <c r="C17345" t="str">
        <f t="shared" si="1180"/>
        <v/>
      </c>
      <c r="D17345">
        <f t="shared" si="1182"/>
        <v>0</v>
      </c>
      <c r="G17345" t="s">
        <v>89</v>
      </c>
      <c r="I17345">
        <v>0</v>
      </c>
      <c r="J17345">
        <v>1</v>
      </c>
      <c r="K17345">
        <v>0</v>
      </c>
      <c r="L17345" t="s">
        <v>90</v>
      </c>
      <c r="M17345" t="str">
        <f t="shared" si="1181"/>
        <v>http://logeion.uchicago.edu/index.html#0</v>
      </c>
    </row>
    <row r="17346" spans="1:13" ht="15" customHeight="1" x14ac:dyDescent="0.2">
      <c r="A17346" t="s">
        <v>15390</v>
      </c>
      <c r="C17346" t="str">
        <f t="shared" si="1180"/>
        <v/>
      </c>
      <c r="D17346">
        <f t="shared" si="1182"/>
        <v>0</v>
      </c>
      <c r="G17346" t="s">
        <v>346</v>
      </c>
      <c r="H17346">
        <v>6</v>
      </c>
      <c r="I17346">
        <v>0</v>
      </c>
      <c r="J17346">
        <v>0</v>
      </c>
      <c r="K17346">
        <v>0</v>
      </c>
      <c r="L17346" t="s">
        <v>19</v>
      </c>
      <c r="M17346" t="str">
        <f t="shared" si="1181"/>
        <v>http://logeion.uchicago.edu/index.html#0</v>
      </c>
    </row>
    <row r="17347" spans="1:13" ht="15" customHeight="1" x14ac:dyDescent="0.2">
      <c r="A17347" t="s">
        <v>15407</v>
      </c>
      <c r="C17347" t="str">
        <f t="shared" si="1180"/>
        <v/>
      </c>
      <c r="D17347">
        <f t="shared" si="1182"/>
        <v>0</v>
      </c>
      <c r="G17347" t="s">
        <v>76</v>
      </c>
      <c r="H17347">
        <v>1</v>
      </c>
      <c r="I17347">
        <v>0</v>
      </c>
      <c r="J17347">
        <v>0</v>
      </c>
      <c r="K17347">
        <v>0</v>
      </c>
      <c r="L17347" t="s">
        <v>19</v>
      </c>
      <c r="M17347" t="str">
        <f t="shared" si="1181"/>
        <v>http://logeion.uchicago.edu/index.html#0</v>
      </c>
    </row>
    <row r="17348" spans="1:13" ht="15" customHeight="1" x14ac:dyDescent="0.2">
      <c r="A17348" t="s">
        <v>15408</v>
      </c>
      <c r="C17348" t="str">
        <f t="shared" si="1180"/>
        <v/>
      </c>
      <c r="D17348">
        <f t="shared" si="1182"/>
        <v>0</v>
      </c>
      <c r="G17348" t="s">
        <v>346</v>
      </c>
      <c r="H17348">
        <v>6</v>
      </c>
      <c r="I17348">
        <v>0</v>
      </c>
      <c r="J17348">
        <v>0</v>
      </c>
      <c r="K17348">
        <v>0</v>
      </c>
      <c r="L17348" t="s">
        <v>19</v>
      </c>
      <c r="M17348" t="str">
        <f t="shared" si="1181"/>
        <v>http://logeion.uchicago.edu/index.html#0</v>
      </c>
    </row>
    <row r="17349" spans="1:13" ht="15" customHeight="1" x14ac:dyDescent="0.2">
      <c r="A17349" t="s">
        <v>15416</v>
      </c>
      <c r="C17349" t="str">
        <f t="shared" si="1180"/>
        <v/>
      </c>
      <c r="D17349">
        <f t="shared" si="1182"/>
        <v>0</v>
      </c>
      <c r="G17349" t="s">
        <v>61</v>
      </c>
      <c r="H17349">
        <v>1</v>
      </c>
      <c r="I17349">
        <v>0</v>
      </c>
      <c r="J17349">
        <v>0</v>
      </c>
      <c r="K17349">
        <v>0</v>
      </c>
      <c r="L17349" t="s">
        <v>36</v>
      </c>
      <c r="M17349" t="str">
        <f t="shared" si="1181"/>
        <v>http://logeion.uchicago.edu/index.html#0</v>
      </c>
    </row>
    <row r="17350" spans="1:13" ht="15" customHeight="1" x14ac:dyDescent="0.2">
      <c r="A17350" t="s">
        <v>15425</v>
      </c>
      <c r="C17350" t="str">
        <f t="shared" si="1180"/>
        <v/>
      </c>
      <c r="D17350">
        <f t="shared" si="1182"/>
        <v>0</v>
      </c>
      <c r="G17350" t="s">
        <v>76</v>
      </c>
      <c r="H17350">
        <v>1</v>
      </c>
      <c r="I17350">
        <v>0</v>
      </c>
      <c r="J17350">
        <v>0</v>
      </c>
      <c r="K17350">
        <v>0</v>
      </c>
      <c r="L17350" t="s">
        <v>19</v>
      </c>
      <c r="M17350" t="str">
        <f t="shared" si="1181"/>
        <v>http://logeion.uchicago.edu/index.html#0</v>
      </c>
    </row>
    <row r="17351" spans="1:13" ht="15" customHeight="1" x14ac:dyDescent="0.2">
      <c r="A17351" t="s">
        <v>15441</v>
      </c>
      <c r="C17351" t="str">
        <f t="shared" si="1180"/>
        <v/>
      </c>
      <c r="D17351">
        <f t="shared" si="1182"/>
        <v>0</v>
      </c>
      <c r="G17351" t="s">
        <v>61</v>
      </c>
      <c r="H17351">
        <v>1</v>
      </c>
      <c r="I17351">
        <v>0</v>
      </c>
      <c r="J17351">
        <v>0</v>
      </c>
      <c r="K17351">
        <v>1</v>
      </c>
      <c r="L17351" t="s">
        <v>36</v>
      </c>
      <c r="M17351" t="str">
        <f t="shared" si="1181"/>
        <v>http://logeion.uchicago.edu/index.html#0</v>
      </c>
    </row>
    <row r="17352" spans="1:13" ht="15" customHeight="1" x14ac:dyDescent="0.2">
      <c r="A17352" t="s">
        <v>15450</v>
      </c>
      <c r="C17352" t="str">
        <f t="shared" si="1180"/>
        <v/>
      </c>
      <c r="D17352">
        <f t="shared" si="1182"/>
        <v>0</v>
      </c>
      <c r="G17352" t="s">
        <v>29</v>
      </c>
      <c r="H17352">
        <v>3</v>
      </c>
      <c r="I17352">
        <v>0</v>
      </c>
      <c r="J17352">
        <v>0</v>
      </c>
      <c r="K17352">
        <v>0</v>
      </c>
      <c r="L17352" t="s">
        <v>19</v>
      </c>
      <c r="M17352" t="str">
        <f t="shared" si="1181"/>
        <v>http://logeion.uchicago.edu/index.html#0</v>
      </c>
    </row>
    <row r="17353" spans="1:13" ht="15" customHeight="1" x14ac:dyDescent="0.2">
      <c r="A17353" t="s">
        <v>15451</v>
      </c>
      <c r="C17353" t="str">
        <f t="shared" si="1180"/>
        <v/>
      </c>
      <c r="D17353">
        <f t="shared" si="1182"/>
        <v>0</v>
      </c>
      <c r="G17353" t="s">
        <v>29</v>
      </c>
      <c r="H17353">
        <v>3</v>
      </c>
      <c r="I17353">
        <v>0</v>
      </c>
      <c r="J17353">
        <v>0</v>
      </c>
      <c r="K17353">
        <v>0</v>
      </c>
      <c r="L17353" t="s">
        <v>19</v>
      </c>
      <c r="M17353" t="str">
        <f t="shared" si="1181"/>
        <v>http://logeion.uchicago.edu/index.html#0</v>
      </c>
    </row>
    <row r="17354" spans="1:13" ht="15" customHeight="1" x14ac:dyDescent="0.2">
      <c r="A17354" t="s">
        <v>15469</v>
      </c>
      <c r="C17354" t="str">
        <f t="shared" si="1180"/>
        <v/>
      </c>
      <c r="D17354">
        <f t="shared" si="1182"/>
        <v>0</v>
      </c>
      <c r="E17354" t="s">
        <v>15470</v>
      </c>
      <c r="F17354" t="s">
        <v>15471</v>
      </c>
      <c r="G17354" t="s">
        <v>346</v>
      </c>
      <c r="H17354">
        <v>6</v>
      </c>
      <c r="I17354">
        <v>0</v>
      </c>
      <c r="J17354">
        <v>0</v>
      </c>
      <c r="K17354">
        <v>1</v>
      </c>
      <c r="L17354" t="s">
        <v>19</v>
      </c>
      <c r="M17354" t="str">
        <f t="shared" si="1181"/>
        <v>http://logeion.uchicago.edu/index.html#0</v>
      </c>
    </row>
    <row r="17355" spans="1:13" ht="15" customHeight="1" x14ac:dyDescent="0.2">
      <c r="A17355" t="s">
        <v>15496</v>
      </c>
      <c r="C17355" t="str">
        <f t="shared" si="1180"/>
        <v/>
      </c>
      <c r="D17355">
        <f t="shared" si="1182"/>
        <v>0</v>
      </c>
      <c r="G17355" t="s">
        <v>89</v>
      </c>
      <c r="I17355">
        <v>0</v>
      </c>
      <c r="J17355">
        <v>0</v>
      </c>
      <c r="K17355">
        <v>0</v>
      </c>
      <c r="L17355" t="s">
        <v>90</v>
      </c>
      <c r="M17355" t="str">
        <f t="shared" si="1181"/>
        <v>http://logeion.uchicago.edu/index.html#0</v>
      </c>
    </row>
    <row r="17356" spans="1:13" ht="15" customHeight="1" x14ac:dyDescent="0.2">
      <c r="A17356" t="s">
        <v>15501</v>
      </c>
      <c r="C17356" t="str">
        <f t="shared" si="1180"/>
        <v/>
      </c>
      <c r="D17356">
        <f t="shared" si="1182"/>
        <v>0</v>
      </c>
      <c r="G17356" t="s">
        <v>61</v>
      </c>
      <c r="H17356">
        <v>1</v>
      </c>
      <c r="I17356">
        <v>0</v>
      </c>
      <c r="J17356">
        <v>0</v>
      </c>
      <c r="K17356">
        <v>0</v>
      </c>
      <c r="L17356" t="s">
        <v>36</v>
      </c>
      <c r="M17356" t="str">
        <f t="shared" si="1181"/>
        <v>http://logeion.uchicago.edu/index.html#0</v>
      </c>
    </row>
    <row r="17357" spans="1:13" ht="15" customHeight="1" x14ac:dyDescent="0.2">
      <c r="A17357" t="s">
        <v>15502</v>
      </c>
      <c r="C17357" t="str">
        <f t="shared" si="1180"/>
        <v/>
      </c>
      <c r="D17357">
        <f t="shared" si="1182"/>
        <v>0</v>
      </c>
      <c r="G17357" t="s">
        <v>29</v>
      </c>
      <c r="H17357">
        <v>3</v>
      </c>
      <c r="I17357">
        <v>0</v>
      </c>
      <c r="J17357">
        <v>0</v>
      </c>
      <c r="K17357">
        <v>0</v>
      </c>
      <c r="L17357" t="s">
        <v>19</v>
      </c>
      <c r="M17357" t="str">
        <f t="shared" si="1181"/>
        <v>http://logeion.uchicago.edu/index.html#0</v>
      </c>
    </row>
    <row r="17358" spans="1:13" ht="15" customHeight="1" x14ac:dyDescent="0.2">
      <c r="A17358" t="s">
        <v>15520</v>
      </c>
      <c r="C17358" t="str">
        <f t="shared" si="1180"/>
        <v/>
      </c>
      <c r="D17358">
        <f t="shared" si="1182"/>
        <v>0</v>
      </c>
      <c r="G17358" t="s">
        <v>76</v>
      </c>
      <c r="H17358">
        <v>1</v>
      </c>
      <c r="I17358">
        <v>0</v>
      </c>
      <c r="J17358">
        <v>0</v>
      </c>
      <c r="K17358">
        <v>0</v>
      </c>
      <c r="L17358" t="s">
        <v>19</v>
      </c>
      <c r="M17358" t="str">
        <f t="shared" si="1181"/>
        <v>http://logeion.uchicago.edu/index.html#0</v>
      </c>
    </row>
    <row r="17359" spans="1:13" ht="15" customHeight="1" x14ac:dyDescent="0.2">
      <c r="A17359" t="s">
        <v>15530</v>
      </c>
      <c r="C17359" t="str">
        <f t="shared" si="1180"/>
        <v/>
      </c>
      <c r="D17359">
        <f t="shared" si="1182"/>
        <v>0</v>
      </c>
      <c r="G17359" t="s">
        <v>61</v>
      </c>
      <c r="H17359">
        <v>1</v>
      </c>
      <c r="I17359">
        <v>0</v>
      </c>
      <c r="J17359">
        <v>0</v>
      </c>
      <c r="K17359">
        <v>0</v>
      </c>
      <c r="L17359" t="s">
        <v>36</v>
      </c>
      <c r="M17359" t="str">
        <f t="shared" si="1181"/>
        <v>http://logeion.uchicago.edu/index.html#0</v>
      </c>
    </row>
    <row r="17360" spans="1:13" ht="15" customHeight="1" x14ac:dyDescent="0.2">
      <c r="A17360" t="s">
        <v>15531</v>
      </c>
      <c r="C17360" t="str">
        <f t="shared" si="1180"/>
        <v/>
      </c>
      <c r="D17360">
        <f t="shared" si="1182"/>
        <v>0</v>
      </c>
      <c r="G17360" t="s">
        <v>29</v>
      </c>
      <c r="H17360">
        <v>3</v>
      </c>
      <c r="I17360">
        <v>0</v>
      </c>
      <c r="J17360">
        <v>0</v>
      </c>
      <c r="K17360">
        <v>0</v>
      </c>
      <c r="L17360" t="s">
        <v>19</v>
      </c>
      <c r="M17360" t="str">
        <f t="shared" si="1181"/>
        <v>http://logeion.uchicago.edu/index.html#0</v>
      </c>
    </row>
    <row r="17361" spans="1:13" ht="15" customHeight="1" x14ac:dyDescent="0.2">
      <c r="A17361" t="s">
        <v>15542</v>
      </c>
      <c r="C17361" t="str">
        <f t="shared" si="1180"/>
        <v/>
      </c>
      <c r="D17361">
        <f t="shared" si="1182"/>
        <v>0</v>
      </c>
      <c r="G17361" t="s">
        <v>21</v>
      </c>
      <c r="H17361">
        <v>2</v>
      </c>
      <c r="I17361">
        <v>0</v>
      </c>
      <c r="J17361">
        <v>0</v>
      </c>
      <c r="K17361">
        <v>0</v>
      </c>
      <c r="L17361" t="s">
        <v>19</v>
      </c>
      <c r="M17361" t="str">
        <f t="shared" si="1181"/>
        <v>http://logeion.uchicago.edu/index.html#0</v>
      </c>
    </row>
    <row r="17362" spans="1:13" ht="15" customHeight="1" x14ac:dyDescent="0.2">
      <c r="A17362" t="s">
        <v>15543</v>
      </c>
      <c r="C17362" t="str">
        <f t="shared" si="1180"/>
        <v/>
      </c>
      <c r="D17362">
        <f t="shared" si="1182"/>
        <v>0</v>
      </c>
      <c r="G17362" t="s">
        <v>21</v>
      </c>
      <c r="H17362">
        <v>2</v>
      </c>
      <c r="I17362">
        <v>0</v>
      </c>
      <c r="J17362">
        <v>0</v>
      </c>
      <c r="K17362">
        <v>1</v>
      </c>
      <c r="L17362" t="s">
        <v>19</v>
      </c>
      <c r="M17362" t="str">
        <f t="shared" si="1181"/>
        <v>http://logeion.uchicago.edu/index.html#0</v>
      </c>
    </row>
    <row r="17363" spans="1:13" ht="15" customHeight="1" x14ac:dyDescent="0.2">
      <c r="A17363" t="s">
        <v>15545</v>
      </c>
      <c r="C17363" t="str">
        <f t="shared" si="1180"/>
        <v/>
      </c>
      <c r="D17363">
        <f t="shared" si="1182"/>
        <v>0</v>
      </c>
      <c r="G17363" t="s">
        <v>89</v>
      </c>
      <c r="I17363">
        <v>0</v>
      </c>
      <c r="J17363">
        <v>0</v>
      </c>
      <c r="K17363">
        <v>0</v>
      </c>
      <c r="L17363" t="s">
        <v>90</v>
      </c>
      <c r="M17363" t="str">
        <f t="shared" si="1181"/>
        <v>http://logeion.uchicago.edu/index.html#0</v>
      </c>
    </row>
    <row r="17364" spans="1:13" ht="15" customHeight="1" x14ac:dyDescent="0.2">
      <c r="A17364" t="s">
        <v>15550</v>
      </c>
      <c r="C17364" t="str">
        <f t="shared" ref="C17364:C17427" si="1183">SUBSTITUTE(SUBSTITUTE(SUBSTITUTE(SUBSTITUTE(SUBSTITUTE(SUBSTITUTE(SUBSTITUTE(SUBSTITUTE(SUBSTITUTE(SUBSTITUTE(SUBSTITUTE(B17364, "ā", "a"), "ē", "e"), "ī", "i"), "ō", "o"), "ū", "u"), "ȳ", "y"), "Ā", "A"), "Ē", "E"), "Ī", "I"), "Ō", "O"), "Ū", "U")</f>
        <v/>
      </c>
      <c r="D17364">
        <f t="shared" si="1182"/>
        <v>0</v>
      </c>
      <c r="G17364" t="s">
        <v>66</v>
      </c>
      <c r="I17364">
        <v>3</v>
      </c>
      <c r="J17364">
        <v>0</v>
      </c>
      <c r="K17364">
        <v>0</v>
      </c>
      <c r="L17364" t="s">
        <v>24</v>
      </c>
      <c r="M17364" t="str">
        <f t="shared" si="1181"/>
        <v>http://logeion.uchicago.edu/index.html#0</v>
      </c>
    </row>
    <row r="17365" spans="1:13" ht="15" customHeight="1" x14ac:dyDescent="0.2">
      <c r="A17365" t="s">
        <v>15590</v>
      </c>
      <c r="C17365" t="str">
        <f t="shared" si="1183"/>
        <v/>
      </c>
      <c r="D17365">
        <f t="shared" si="1182"/>
        <v>0</v>
      </c>
      <c r="E17365" t="s">
        <v>15591</v>
      </c>
      <c r="F17365" t="s">
        <v>15592</v>
      </c>
      <c r="G17365" t="s">
        <v>346</v>
      </c>
      <c r="H17365">
        <v>6</v>
      </c>
      <c r="I17365">
        <v>0</v>
      </c>
      <c r="J17365">
        <v>0</v>
      </c>
      <c r="K17365">
        <v>1</v>
      </c>
      <c r="L17365" t="s">
        <v>19</v>
      </c>
      <c r="M17365" t="str">
        <f t="shared" si="1181"/>
        <v>http://logeion.uchicago.edu/index.html#0</v>
      </c>
    </row>
    <row r="17366" spans="1:13" ht="15" customHeight="1" x14ac:dyDescent="0.2">
      <c r="A17366" t="s">
        <v>15602</v>
      </c>
      <c r="C17366" t="str">
        <f t="shared" si="1183"/>
        <v/>
      </c>
      <c r="D17366">
        <f t="shared" si="1182"/>
        <v>0</v>
      </c>
      <c r="G17366" t="s">
        <v>2815</v>
      </c>
      <c r="I17366">
        <v>0</v>
      </c>
      <c r="J17366">
        <v>0</v>
      </c>
      <c r="K17366">
        <v>0</v>
      </c>
      <c r="L17366" t="s">
        <v>2816</v>
      </c>
      <c r="M17366" t="str">
        <f t="shared" si="1181"/>
        <v>http://logeion.uchicago.edu/index.html#0</v>
      </c>
    </row>
    <row r="17367" spans="1:13" ht="15" customHeight="1" x14ac:dyDescent="0.2">
      <c r="A17367" t="s">
        <v>15603</v>
      </c>
      <c r="C17367" t="str">
        <f t="shared" si="1183"/>
        <v/>
      </c>
      <c r="D17367">
        <f t="shared" si="1182"/>
        <v>0</v>
      </c>
      <c r="G17367" t="s">
        <v>6227</v>
      </c>
      <c r="I17367">
        <v>0</v>
      </c>
      <c r="J17367">
        <v>0</v>
      </c>
      <c r="K17367">
        <v>0</v>
      </c>
      <c r="L17367" t="s">
        <v>2816</v>
      </c>
      <c r="M17367" t="str">
        <f t="shared" si="1181"/>
        <v>http://logeion.uchicago.edu/index.html#0</v>
      </c>
    </row>
    <row r="17368" spans="1:13" ht="15" customHeight="1" x14ac:dyDescent="0.2">
      <c r="A17368" t="s">
        <v>15610</v>
      </c>
      <c r="C17368" t="str">
        <f t="shared" si="1183"/>
        <v/>
      </c>
      <c r="D17368">
        <f t="shared" si="1182"/>
        <v>0</v>
      </c>
      <c r="G17368" t="s">
        <v>15611</v>
      </c>
      <c r="I17368">
        <v>0</v>
      </c>
      <c r="J17368">
        <v>0</v>
      </c>
      <c r="K17368">
        <v>0</v>
      </c>
      <c r="L17368" t="s">
        <v>2816</v>
      </c>
      <c r="M17368" t="str">
        <f t="shared" si="1181"/>
        <v>http://logeion.uchicago.edu/index.html#0</v>
      </c>
    </row>
    <row r="17369" spans="1:13" ht="15" customHeight="1" x14ac:dyDescent="0.2">
      <c r="A17369" t="s">
        <v>15616</v>
      </c>
      <c r="C17369" t="str">
        <f t="shared" si="1183"/>
        <v/>
      </c>
      <c r="D17369">
        <f t="shared" si="1182"/>
        <v>0</v>
      </c>
      <c r="G17369" t="s">
        <v>76</v>
      </c>
      <c r="H17369">
        <v>1</v>
      </c>
      <c r="I17369">
        <v>0</v>
      </c>
      <c r="J17369">
        <v>0</v>
      </c>
      <c r="K17369">
        <v>0</v>
      </c>
      <c r="L17369" t="s">
        <v>19</v>
      </c>
      <c r="M17369" t="str">
        <f t="shared" si="1181"/>
        <v>http://logeion.uchicago.edu/index.html#0</v>
      </c>
    </row>
    <row r="17370" spans="1:13" ht="15" customHeight="1" x14ac:dyDescent="0.2">
      <c r="A17370" t="s">
        <v>15622</v>
      </c>
      <c r="C17370" t="str">
        <f t="shared" si="1183"/>
        <v/>
      </c>
      <c r="D17370">
        <f t="shared" si="1182"/>
        <v>0</v>
      </c>
      <c r="G17370" t="s">
        <v>29</v>
      </c>
      <c r="H17370">
        <v>3</v>
      </c>
      <c r="I17370">
        <v>0</v>
      </c>
      <c r="J17370">
        <v>0</v>
      </c>
      <c r="K17370">
        <v>0</v>
      </c>
      <c r="L17370" t="s">
        <v>19</v>
      </c>
      <c r="M17370" t="str">
        <f t="shared" si="1181"/>
        <v>http://logeion.uchicago.edu/index.html#0</v>
      </c>
    </row>
    <row r="17371" spans="1:13" ht="15" customHeight="1" x14ac:dyDescent="0.2">
      <c r="A17371" t="s">
        <v>15629</v>
      </c>
      <c r="C17371" t="str">
        <f t="shared" si="1183"/>
        <v/>
      </c>
      <c r="D17371">
        <f t="shared" si="1182"/>
        <v>0</v>
      </c>
      <c r="G17371" t="s">
        <v>89</v>
      </c>
      <c r="I17371">
        <v>0</v>
      </c>
      <c r="J17371">
        <v>0</v>
      </c>
      <c r="K17371">
        <v>0</v>
      </c>
      <c r="L17371" t="s">
        <v>90</v>
      </c>
      <c r="M17371" t="str">
        <f t="shared" si="1181"/>
        <v>http://logeion.uchicago.edu/index.html#0</v>
      </c>
    </row>
    <row r="17372" spans="1:13" ht="15" customHeight="1" x14ac:dyDescent="0.2">
      <c r="A17372" t="s">
        <v>15630</v>
      </c>
      <c r="C17372" t="str">
        <f t="shared" si="1183"/>
        <v/>
      </c>
      <c r="D17372">
        <f t="shared" si="1182"/>
        <v>0</v>
      </c>
      <c r="G17372" t="s">
        <v>21</v>
      </c>
      <c r="H17372">
        <v>2</v>
      </c>
      <c r="I17372">
        <v>0</v>
      </c>
      <c r="J17372">
        <v>0</v>
      </c>
      <c r="K17372">
        <v>0</v>
      </c>
      <c r="L17372" t="s">
        <v>19</v>
      </c>
      <c r="M17372" t="str">
        <f t="shared" si="1181"/>
        <v>http://logeion.uchicago.edu/index.html#0</v>
      </c>
    </row>
    <row r="17373" spans="1:13" ht="15" customHeight="1" x14ac:dyDescent="0.2">
      <c r="A17373" t="s">
        <v>15632</v>
      </c>
      <c r="C17373" t="str">
        <f t="shared" si="1183"/>
        <v/>
      </c>
      <c r="D17373">
        <f t="shared" si="1182"/>
        <v>0</v>
      </c>
      <c r="G17373" t="s">
        <v>155</v>
      </c>
      <c r="H17373">
        <v>3</v>
      </c>
      <c r="I17373">
        <v>0</v>
      </c>
      <c r="J17373">
        <v>0</v>
      </c>
      <c r="K17373">
        <v>0</v>
      </c>
      <c r="L17373" t="s">
        <v>36</v>
      </c>
      <c r="M17373" t="str">
        <f t="shared" si="1181"/>
        <v>http://logeion.uchicago.edu/index.html#0</v>
      </c>
    </row>
    <row r="17374" spans="1:13" ht="15" customHeight="1" x14ac:dyDescent="0.2">
      <c r="A17374" t="s">
        <v>15633</v>
      </c>
      <c r="C17374" t="str">
        <f t="shared" si="1183"/>
        <v/>
      </c>
      <c r="D17374">
        <f t="shared" si="1182"/>
        <v>0</v>
      </c>
      <c r="G17374" t="s">
        <v>61</v>
      </c>
      <c r="H17374">
        <v>1</v>
      </c>
      <c r="I17374">
        <v>0</v>
      </c>
      <c r="J17374">
        <v>0</v>
      </c>
      <c r="K17374">
        <v>0</v>
      </c>
      <c r="L17374" t="s">
        <v>36</v>
      </c>
      <c r="M17374" t="str">
        <f t="shared" si="1181"/>
        <v>http://logeion.uchicago.edu/index.html#0</v>
      </c>
    </row>
    <row r="17375" spans="1:13" ht="15" customHeight="1" x14ac:dyDescent="0.2">
      <c r="A17375" t="s">
        <v>15634</v>
      </c>
      <c r="C17375" t="str">
        <f t="shared" si="1183"/>
        <v/>
      </c>
      <c r="D17375">
        <f t="shared" si="1182"/>
        <v>0</v>
      </c>
      <c r="G17375" t="s">
        <v>29</v>
      </c>
      <c r="H17375">
        <v>3</v>
      </c>
      <c r="I17375">
        <v>0</v>
      </c>
      <c r="J17375">
        <v>0</v>
      </c>
      <c r="K17375">
        <v>0</v>
      </c>
      <c r="L17375" t="s">
        <v>19</v>
      </c>
      <c r="M17375" t="str">
        <f t="shared" si="1181"/>
        <v>http://logeion.uchicago.edu/index.html#0</v>
      </c>
    </row>
    <row r="17376" spans="1:13" ht="15" customHeight="1" x14ac:dyDescent="0.2">
      <c r="A17376" t="s">
        <v>15635</v>
      </c>
      <c r="C17376" t="str">
        <f t="shared" si="1183"/>
        <v/>
      </c>
      <c r="D17376">
        <f t="shared" si="1182"/>
        <v>0</v>
      </c>
      <c r="G17376" t="s">
        <v>21</v>
      </c>
      <c r="H17376">
        <v>2</v>
      </c>
      <c r="I17376">
        <v>0</v>
      </c>
      <c r="J17376">
        <v>0</v>
      </c>
      <c r="K17376">
        <v>0</v>
      </c>
      <c r="L17376" t="s">
        <v>19</v>
      </c>
      <c r="M17376" t="str">
        <f t="shared" si="1181"/>
        <v>http://logeion.uchicago.edu/index.html#0</v>
      </c>
    </row>
    <row r="17377" spans="1:13" ht="15" customHeight="1" x14ac:dyDescent="0.2">
      <c r="A17377" t="s">
        <v>15636</v>
      </c>
      <c r="C17377" t="str">
        <f t="shared" si="1183"/>
        <v/>
      </c>
      <c r="D17377">
        <f t="shared" si="1182"/>
        <v>0</v>
      </c>
      <c r="G17377" t="s">
        <v>61</v>
      </c>
      <c r="H17377">
        <v>1</v>
      </c>
      <c r="I17377">
        <v>0</v>
      </c>
      <c r="J17377">
        <v>0</v>
      </c>
      <c r="K17377">
        <v>0</v>
      </c>
      <c r="L17377" t="s">
        <v>36</v>
      </c>
      <c r="M17377" t="str">
        <f t="shared" si="1181"/>
        <v>http://logeion.uchicago.edu/index.html#0</v>
      </c>
    </row>
    <row r="17378" spans="1:13" ht="15" customHeight="1" x14ac:dyDescent="0.2">
      <c r="A17378" t="s">
        <v>15642</v>
      </c>
      <c r="C17378" t="str">
        <f t="shared" si="1183"/>
        <v/>
      </c>
      <c r="D17378">
        <f t="shared" si="1182"/>
        <v>0</v>
      </c>
      <c r="G17378" t="s">
        <v>95</v>
      </c>
      <c r="I17378">
        <v>2</v>
      </c>
      <c r="J17378">
        <v>0</v>
      </c>
      <c r="K17378">
        <v>0</v>
      </c>
      <c r="L17378" t="s">
        <v>24</v>
      </c>
      <c r="M17378" t="str">
        <f t="shared" si="1181"/>
        <v>http://logeion.uchicago.edu/index.html#0</v>
      </c>
    </row>
    <row r="17379" spans="1:13" ht="15" customHeight="1" x14ac:dyDescent="0.2">
      <c r="A17379" t="s">
        <v>15655</v>
      </c>
      <c r="C17379" t="str">
        <f t="shared" si="1183"/>
        <v/>
      </c>
      <c r="D17379">
        <f t="shared" si="1182"/>
        <v>0</v>
      </c>
      <c r="G17379" t="s">
        <v>29</v>
      </c>
      <c r="H17379">
        <v>3</v>
      </c>
      <c r="I17379">
        <v>0</v>
      </c>
      <c r="J17379">
        <v>0</v>
      </c>
      <c r="K17379">
        <v>0</v>
      </c>
      <c r="L17379" t="s">
        <v>19</v>
      </c>
      <c r="M17379" t="str">
        <f t="shared" ref="M17379:M17442" si="1184">"http://logeion.uchicago.edu/index.html#"&amp;D17379</f>
        <v>http://logeion.uchicago.edu/index.html#0</v>
      </c>
    </row>
    <row r="17380" spans="1:13" ht="15" customHeight="1" x14ac:dyDescent="0.2">
      <c r="A17380" t="s">
        <v>15661</v>
      </c>
      <c r="C17380" t="str">
        <f t="shared" si="1183"/>
        <v/>
      </c>
      <c r="D17380">
        <f t="shared" si="1182"/>
        <v>0</v>
      </c>
      <c r="G17380" t="s">
        <v>21</v>
      </c>
      <c r="H17380">
        <v>2</v>
      </c>
      <c r="I17380">
        <v>0</v>
      </c>
      <c r="J17380">
        <v>0</v>
      </c>
      <c r="K17380">
        <v>0</v>
      </c>
      <c r="L17380" t="s">
        <v>19</v>
      </c>
      <c r="M17380" t="str">
        <f t="shared" si="1184"/>
        <v>http://logeion.uchicago.edu/index.html#0</v>
      </c>
    </row>
    <row r="17381" spans="1:13" ht="15" customHeight="1" x14ac:dyDescent="0.2">
      <c r="A17381" t="s">
        <v>15668</v>
      </c>
      <c r="C17381" t="str">
        <f t="shared" si="1183"/>
        <v/>
      </c>
      <c r="D17381">
        <f t="shared" si="1182"/>
        <v>0</v>
      </c>
      <c r="G17381" t="s">
        <v>21</v>
      </c>
      <c r="H17381">
        <v>2</v>
      </c>
      <c r="I17381">
        <v>0</v>
      </c>
      <c r="J17381">
        <v>0</v>
      </c>
      <c r="K17381">
        <v>0</v>
      </c>
      <c r="L17381" t="s">
        <v>19</v>
      </c>
      <c r="M17381" t="str">
        <f t="shared" si="1184"/>
        <v>http://logeion.uchicago.edu/index.html#0</v>
      </c>
    </row>
    <row r="17382" spans="1:13" ht="15" customHeight="1" x14ac:dyDescent="0.2">
      <c r="A17382" t="s">
        <v>15675</v>
      </c>
      <c r="C17382" t="str">
        <f t="shared" si="1183"/>
        <v/>
      </c>
      <c r="D17382">
        <f t="shared" si="1182"/>
        <v>0</v>
      </c>
      <c r="G17382" t="s">
        <v>346</v>
      </c>
      <c r="H17382">
        <v>6</v>
      </c>
      <c r="I17382">
        <v>0</v>
      </c>
      <c r="J17382">
        <v>0</v>
      </c>
      <c r="K17382">
        <v>0</v>
      </c>
      <c r="L17382" t="s">
        <v>19</v>
      </c>
      <c r="M17382" t="str">
        <f t="shared" si="1184"/>
        <v>http://logeion.uchicago.edu/index.html#0</v>
      </c>
    </row>
    <row r="17383" spans="1:13" ht="15" customHeight="1" x14ac:dyDescent="0.2">
      <c r="A17383" t="s">
        <v>15686</v>
      </c>
      <c r="C17383" t="str">
        <f t="shared" si="1183"/>
        <v/>
      </c>
      <c r="D17383">
        <f t="shared" si="1182"/>
        <v>0</v>
      </c>
      <c r="G17383" t="s">
        <v>346</v>
      </c>
      <c r="H17383">
        <v>6</v>
      </c>
      <c r="I17383">
        <v>0</v>
      </c>
      <c r="J17383">
        <v>0</v>
      </c>
      <c r="K17383">
        <v>0</v>
      </c>
      <c r="L17383" t="s">
        <v>19</v>
      </c>
      <c r="M17383" t="str">
        <f t="shared" si="1184"/>
        <v>http://logeion.uchicago.edu/index.html#0</v>
      </c>
    </row>
    <row r="17384" spans="1:13" ht="15" customHeight="1" x14ac:dyDescent="0.2">
      <c r="A17384" t="s">
        <v>15687</v>
      </c>
      <c r="C17384" t="str">
        <f t="shared" si="1183"/>
        <v/>
      </c>
      <c r="D17384">
        <f t="shared" si="1182"/>
        <v>0</v>
      </c>
      <c r="G17384" t="s">
        <v>76</v>
      </c>
      <c r="H17384">
        <v>1</v>
      </c>
      <c r="I17384">
        <v>0</v>
      </c>
      <c r="J17384">
        <v>0</v>
      </c>
      <c r="K17384">
        <v>0</v>
      </c>
      <c r="L17384" t="s">
        <v>19</v>
      </c>
      <c r="M17384" t="str">
        <f t="shared" si="1184"/>
        <v>http://logeion.uchicago.edu/index.html#0</v>
      </c>
    </row>
    <row r="17385" spans="1:13" ht="15" customHeight="1" x14ac:dyDescent="0.2">
      <c r="A17385" t="s">
        <v>15694</v>
      </c>
      <c r="C17385" t="str">
        <f t="shared" si="1183"/>
        <v/>
      </c>
      <c r="D17385">
        <f t="shared" si="1182"/>
        <v>0</v>
      </c>
      <c r="E17385" t="s">
        <v>15695</v>
      </c>
      <c r="F17385" t="s">
        <v>15696</v>
      </c>
      <c r="G17385" t="s">
        <v>346</v>
      </c>
      <c r="H17385">
        <v>6</v>
      </c>
      <c r="I17385">
        <v>0</v>
      </c>
      <c r="J17385">
        <v>0</v>
      </c>
      <c r="K17385">
        <v>1</v>
      </c>
      <c r="L17385" t="s">
        <v>19</v>
      </c>
      <c r="M17385" t="str">
        <f t="shared" si="1184"/>
        <v>http://logeion.uchicago.edu/index.html#0</v>
      </c>
    </row>
    <row r="17386" spans="1:13" ht="15" customHeight="1" x14ac:dyDescent="0.2">
      <c r="A17386" t="s">
        <v>15697</v>
      </c>
      <c r="C17386" t="str">
        <f t="shared" si="1183"/>
        <v/>
      </c>
      <c r="D17386">
        <f t="shared" si="1182"/>
        <v>0</v>
      </c>
      <c r="E17386" t="s">
        <v>15698</v>
      </c>
      <c r="F17386" t="s">
        <v>15699</v>
      </c>
      <c r="G17386" t="s">
        <v>346</v>
      </c>
      <c r="H17386">
        <v>6</v>
      </c>
      <c r="I17386">
        <v>0</v>
      </c>
      <c r="J17386">
        <v>0</v>
      </c>
      <c r="K17386">
        <v>1</v>
      </c>
      <c r="L17386" t="s">
        <v>19</v>
      </c>
      <c r="M17386" t="str">
        <f t="shared" si="1184"/>
        <v>http://logeion.uchicago.edu/index.html#0</v>
      </c>
    </row>
    <row r="17387" spans="1:13" ht="15" customHeight="1" x14ac:dyDescent="0.2">
      <c r="A17387" t="s">
        <v>15700</v>
      </c>
      <c r="C17387" t="str">
        <f t="shared" si="1183"/>
        <v/>
      </c>
      <c r="D17387">
        <f t="shared" si="1182"/>
        <v>0</v>
      </c>
      <c r="E17387" t="s">
        <v>15701</v>
      </c>
      <c r="F17387" t="s">
        <v>15702</v>
      </c>
      <c r="G17387" t="s">
        <v>346</v>
      </c>
      <c r="H17387">
        <v>6</v>
      </c>
      <c r="I17387">
        <v>0</v>
      </c>
      <c r="J17387">
        <v>0</v>
      </c>
      <c r="K17387">
        <v>1</v>
      </c>
      <c r="L17387" t="s">
        <v>19</v>
      </c>
      <c r="M17387" t="str">
        <f t="shared" si="1184"/>
        <v>http://logeion.uchicago.edu/index.html#0</v>
      </c>
    </row>
    <row r="17388" spans="1:13" ht="15" customHeight="1" x14ac:dyDescent="0.2">
      <c r="A17388" t="s">
        <v>15703</v>
      </c>
      <c r="C17388" t="str">
        <f t="shared" si="1183"/>
        <v/>
      </c>
      <c r="D17388">
        <f t="shared" si="1182"/>
        <v>0</v>
      </c>
      <c r="E17388" t="s">
        <v>15698</v>
      </c>
      <c r="F17388" t="s">
        <v>15704</v>
      </c>
      <c r="G17388" t="s">
        <v>346</v>
      </c>
      <c r="H17388">
        <v>6</v>
      </c>
      <c r="I17388">
        <v>0</v>
      </c>
      <c r="J17388">
        <v>0</v>
      </c>
      <c r="K17388">
        <v>1</v>
      </c>
      <c r="L17388" t="s">
        <v>19</v>
      </c>
      <c r="M17388" t="str">
        <f t="shared" si="1184"/>
        <v>http://logeion.uchicago.edu/index.html#0</v>
      </c>
    </row>
    <row r="17389" spans="1:13" ht="15" customHeight="1" x14ac:dyDescent="0.2">
      <c r="A17389" t="s">
        <v>15705</v>
      </c>
      <c r="C17389" t="str">
        <f t="shared" si="1183"/>
        <v/>
      </c>
      <c r="D17389">
        <f t="shared" si="1182"/>
        <v>0</v>
      </c>
      <c r="G17389" t="s">
        <v>89</v>
      </c>
      <c r="I17389">
        <v>0</v>
      </c>
      <c r="J17389">
        <v>0</v>
      </c>
      <c r="K17389">
        <v>0</v>
      </c>
      <c r="L17389" t="s">
        <v>90</v>
      </c>
      <c r="M17389" t="str">
        <f t="shared" si="1184"/>
        <v>http://logeion.uchicago.edu/index.html#0</v>
      </c>
    </row>
    <row r="17390" spans="1:13" ht="15" customHeight="1" x14ac:dyDescent="0.2">
      <c r="A17390" t="s">
        <v>15706</v>
      </c>
      <c r="C17390" t="str">
        <f t="shared" si="1183"/>
        <v/>
      </c>
      <c r="D17390">
        <f t="shared" si="1182"/>
        <v>0</v>
      </c>
      <c r="E17390" t="s">
        <v>15707</v>
      </c>
      <c r="F17390" t="s">
        <v>15708</v>
      </c>
      <c r="G17390" t="s">
        <v>346</v>
      </c>
      <c r="H17390">
        <v>6</v>
      </c>
      <c r="I17390">
        <v>0</v>
      </c>
      <c r="J17390">
        <v>0</v>
      </c>
      <c r="K17390">
        <v>1</v>
      </c>
      <c r="L17390" t="s">
        <v>19</v>
      </c>
      <c r="M17390" t="str">
        <f t="shared" si="1184"/>
        <v>http://logeion.uchicago.edu/index.html#0</v>
      </c>
    </row>
    <row r="17391" spans="1:13" ht="15" customHeight="1" x14ac:dyDescent="0.2">
      <c r="A17391" t="s">
        <v>15709</v>
      </c>
      <c r="C17391" t="str">
        <f t="shared" si="1183"/>
        <v/>
      </c>
      <c r="D17391">
        <f t="shared" si="1182"/>
        <v>0</v>
      </c>
      <c r="E17391" t="s">
        <v>15710</v>
      </c>
      <c r="F17391" t="s">
        <v>15710</v>
      </c>
      <c r="G17391" t="s">
        <v>346</v>
      </c>
      <c r="H17391">
        <v>6</v>
      </c>
      <c r="I17391">
        <v>0</v>
      </c>
      <c r="J17391">
        <v>0</v>
      </c>
      <c r="K17391">
        <v>1</v>
      </c>
      <c r="L17391" t="s">
        <v>19</v>
      </c>
      <c r="M17391" t="str">
        <f t="shared" si="1184"/>
        <v>http://logeion.uchicago.edu/index.html#0</v>
      </c>
    </row>
    <row r="17392" spans="1:13" ht="15" customHeight="1" x14ac:dyDescent="0.2">
      <c r="A17392" t="s">
        <v>15714</v>
      </c>
      <c r="C17392" t="str">
        <f t="shared" si="1183"/>
        <v/>
      </c>
      <c r="D17392">
        <f t="shared" si="1182"/>
        <v>0</v>
      </c>
      <c r="E17392" t="s">
        <v>15715</v>
      </c>
      <c r="F17392" t="s">
        <v>15716</v>
      </c>
      <c r="G17392" t="s">
        <v>346</v>
      </c>
      <c r="H17392">
        <v>6</v>
      </c>
      <c r="I17392">
        <v>0</v>
      </c>
      <c r="J17392">
        <v>0</v>
      </c>
      <c r="K17392">
        <v>1</v>
      </c>
      <c r="L17392" t="s">
        <v>19</v>
      </c>
      <c r="M17392" t="str">
        <f t="shared" si="1184"/>
        <v>http://logeion.uchicago.edu/index.html#0</v>
      </c>
    </row>
    <row r="17393" spans="1:13" ht="15" customHeight="1" x14ac:dyDescent="0.2">
      <c r="A17393" t="s">
        <v>15717</v>
      </c>
      <c r="C17393" t="str">
        <f t="shared" si="1183"/>
        <v/>
      </c>
      <c r="D17393">
        <f t="shared" si="1182"/>
        <v>0</v>
      </c>
      <c r="E17393" t="s">
        <v>15718</v>
      </c>
      <c r="F17393" t="s">
        <v>15719</v>
      </c>
      <c r="G17393" t="s">
        <v>346</v>
      </c>
      <c r="H17393">
        <v>6</v>
      </c>
      <c r="I17393">
        <v>0</v>
      </c>
      <c r="J17393">
        <v>0</v>
      </c>
      <c r="K17393">
        <v>1</v>
      </c>
      <c r="L17393" t="s">
        <v>19</v>
      </c>
      <c r="M17393" t="str">
        <f t="shared" si="1184"/>
        <v>http://logeion.uchicago.edu/index.html#0</v>
      </c>
    </row>
    <row r="17394" spans="1:13" ht="15" customHeight="1" x14ac:dyDescent="0.2">
      <c r="A17394" t="s">
        <v>15720</v>
      </c>
      <c r="C17394" t="str">
        <f t="shared" si="1183"/>
        <v/>
      </c>
      <c r="D17394">
        <f t="shared" si="1182"/>
        <v>0</v>
      </c>
      <c r="E17394" t="s">
        <v>15721</v>
      </c>
      <c r="F17394" t="s">
        <v>15722</v>
      </c>
      <c r="G17394" t="s">
        <v>346</v>
      </c>
      <c r="H17394">
        <v>6</v>
      </c>
      <c r="I17394">
        <v>0</v>
      </c>
      <c r="J17394">
        <v>0</v>
      </c>
      <c r="K17394">
        <v>1</v>
      </c>
      <c r="L17394" t="s">
        <v>19</v>
      </c>
      <c r="M17394" t="str">
        <f t="shared" si="1184"/>
        <v>http://logeion.uchicago.edu/index.html#0</v>
      </c>
    </row>
    <row r="17395" spans="1:13" ht="15" customHeight="1" x14ac:dyDescent="0.2">
      <c r="A17395" t="s">
        <v>15723</v>
      </c>
      <c r="C17395" t="str">
        <f t="shared" si="1183"/>
        <v/>
      </c>
      <c r="D17395">
        <f t="shared" si="1182"/>
        <v>0</v>
      </c>
      <c r="E17395" t="s">
        <v>15724</v>
      </c>
      <c r="F17395" t="s">
        <v>15725</v>
      </c>
      <c r="G17395" t="s">
        <v>346</v>
      </c>
      <c r="H17395">
        <v>6</v>
      </c>
      <c r="I17395">
        <v>0</v>
      </c>
      <c r="J17395">
        <v>0</v>
      </c>
      <c r="K17395">
        <v>1</v>
      </c>
      <c r="L17395" t="s">
        <v>19</v>
      </c>
      <c r="M17395" t="str">
        <f t="shared" si="1184"/>
        <v>http://logeion.uchicago.edu/index.html#0</v>
      </c>
    </row>
    <row r="17396" spans="1:13" ht="15" customHeight="1" x14ac:dyDescent="0.2">
      <c r="A17396" t="s">
        <v>15726</v>
      </c>
      <c r="C17396" t="str">
        <f t="shared" si="1183"/>
        <v/>
      </c>
      <c r="D17396">
        <f t="shared" si="1182"/>
        <v>0</v>
      </c>
      <c r="E17396" t="s">
        <v>15727</v>
      </c>
      <c r="F17396" t="s">
        <v>15728</v>
      </c>
      <c r="G17396" t="s">
        <v>346</v>
      </c>
      <c r="H17396">
        <v>6</v>
      </c>
      <c r="I17396">
        <v>0</v>
      </c>
      <c r="J17396">
        <v>0</v>
      </c>
      <c r="K17396">
        <v>1</v>
      </c>
      <c r="L17396" t="s">
        <v>19</v>
      </c>
      <c r="M17396" t="str">
        <f t="shared" si="1184"/>
        <v>http://logeion.uchicago.edu/index.html#0</v>
      </c>
    </row>
    <row r="17397" spans="1:13" ht="15" customHeight="1" x14ac:dyDescent="0.2">
      <c r="A17397" t="s">
        <v>15729</v>
      </c>
      <c r="C17397" t="str">
        <f t="shared" si="1183"/>
        <v/>
      </c>
      <c r="D17397">
        <f t="shared" si="1182"/>
        <v>0</v>
      </c>
      <c r="E17397" t="s">
        <v>15730</v>
      </c>
      <c r="F17397" t="s">
        <v>15731</v>
      </c>
      <c r="G17397" t="s">
        <v>346</v>
      </c>
      <c r="H17397">
        <v>6</v>
      </c>
      <c r="I17397">
        <v>0</v>
      </c>
      <c r="J17397">
        <v>0</v>
      </c>
      <c r="K17397">
        <v>1</v>
      </c>
      <c r="L17397" t="s">
        <v>19</v>
      </c>
      <c r="M17397" t="str">
        <f t="shared" si="1184"/>
        <v>http://logeion.uchicago.edu/index.html#0</v>
      </c>
    </row>
    <row r="17398" spans="1:13" ht="15" customHeight="1" x14ac:dyDescent="0.2">
      <c r="A17398" t="s">
        <v>15732</v>
      </c>
      <c r="C17398" t="str">
        <f t="shared" si="1183"/>
        <v/>
      </c>
      <c r="D17398">
        <f t="shared" si="1182"/>
        <v>0</v>
      </c>
      <c r="E17398" t="s">
        <v>15733</v>
      </c>
      <c r="F17398" t="s">
        <v>15734</v>
      </c>
      <c r="G17398" t="s">
        <v>346</v>
      </c>
      <c r="H17398">
        <v>6</v>
      </c>
      <c r="I17398">
        <v>0</v>
      </c>
      <c r="J17398">
        <v>0</v>
      </c>
      <c r="K17398">
        <v>1</v>
      </c>
      <c r="L17398" t="s">
        <v>19</v>
      </c>
      <c r="M17398" t="str">
        <f t="shared" si="1184"/>
        <v>http://logeion.uchicago.edu/index.html#0</v>
      </c>
    </row>
    <row r="17399" spans="1:13" ht="15" customHeight="1" x14ac:dyDescent="0.2">
      <c r="A17399" t="s">
        <v>15741</v>
      </c>
      <c r="C17399" t="str">
        <f t="shared" si="1183"/>
        <v/>
      </c>
      <c r="D17399">
        <f t="shared" si="1182"/>
        <v>0</v>
      </c>
      <c r="E17399" t="s">
        <v>15742</v>
      </c>
      <c r="F17399" t="s">
        <v>15743</v>
      </c>
      <c r="G17399" t="s">
        <v>346</v>
      </c>
      <c r="H17399">
        <v>6</v>
      </c>
      <c r="I17399">
        <v>0</v>
      </c>
      <c r="J17399">
        <v>0</v>
      </c>
      <c r="K17399">
        <v>1</v>
      </c>
      <c r="L17399" t="s">
        <v>19</v>
      </c>
      <c r="M17399" t="str">
        <f t="shared" si="1184"/>
        <v>http://logeion.uchicago.edu/index.html#0</v>
      </c>
    </row>
    <row r="17400" spans="1:13" ht="15" customHeight="1" x14ac:dyDescent="0.2">
      <c r="A17400" t="s">
        <v>15744</v>
      </c>
      <c r="C17400" t="str">
        <f t="shared" si="1183"/>
        <v/>
      </c>
      <c r="D17400">
        <f t="shared" si="1182"/>
        <v>0</v>
      </c>
      <c r="E17400" t="s">
        <v>15745</v>
      </c>
      <c r="F17400" t="s">
        <v>15746</v>
      </c>
      <c r="G17400" t="s">
        <v>346</v>
      </c>
      <c r="H17400">
        <v>6</v>
      </c>
      <c r="I17400">
        <v>0</v>
      </c>
      <c r="J17400">
        <v>0</v>
      </c>
      <c r="K17400">
        <v>1</v>
      </c>
      <c r="L17400" t="s">
        <v>19</v>
      </c>
      <c r="M17400" t="str">
        <f t="shared" si="1184"/>
        <v>http://logeion.uchicago.edu/index.html#0</v>
      </c>
    </row>
    <row r="17401" spans="1:13" ht="15" customHeight="1" x14ac:dyDescent="0.2">
      <c r="A17401" t="s">
        <v>15753</v>
      </c>
      <c r="C17401" t="str">
        <f t="shared" si="1183"/>
        <v/>
      </c>
      <c r="D17401">
        <f t="shared" ref="D17401:D17464" si="1185">IF(ISBLANK(B17401),0,LEFT( C17401, FIND( " ", C17401 ) - 1 ))</f>
        <v>0</v>
      </c>
      <c r="E17401" t="s">
        <v>15754</v>
      </c>
      <c r="F17401" t="s">
        <v>15755</v>
      </c>
      <c r="G17401" t="s">
        <v>346</v>
      </c>
      <c r="H17401">
        <v>6</v>
      </c>
      <c r="I17401">
        <v>0</v>
      </c>
      <c r="J17401">
        <v>0</v>
      </c>
      <c r="K17401">
        <v>1</v>
      </c>
      <c r="L17401" t="s">
        <v>19</v>
      </c>
      <c r="M17401" t="str">
        <f t="shared" si="1184"/>
        <v>http://logeion.uchicago.edu/index.html#0</v>
      </c>
    </row>
    <row r="17402" spans="1:13" ht="15" customHeight="1" x14ac:dyDescent="0.2">
      <c r="A17402" t="s">
        <v>15756</v>
      </c>
      <c r="C17402" t="str">
        <f t="shared" si="1183"/>
        <v/>
      </c>
      <c r="D17402">
        <f t="shared" si="1185"/>
        <v>0</v>
      </c>
      <c r="E17402" t="s">
        <v>15757</v>
      </c>
      <c r="F17402" t="s">
        <v>15758</v>
      </c>
      <c r="G17402" t="s">
        <v>346</v>
      </c>
      <c r="H17402">
        <v>6</v>
      </c>
      <c r="I17402">
        <v>0</v>
      </c>
      <c r="J17402">
        <v>0</v>
      </c>
      <c r="K17402">
        <v>1</v>
      </c>
      <c r="L17402" t="s">
        <v>19</v>
      </c>
      <c r="M17402" t="str">
        <f t="shared" si="1184"/>
        <v>http://logeion.uchicago.edu/index.html#0</v>
      </c>
    </row>
    <row r="17403" spans="1:13" ht="15" customHeight="1" x14ac:dyDescent="0.2">
      <c r="A17403" t="s">
        <v>15759</v>
      </c>
      <c r="C17403" t="str">
        <f t="shared" si="1183"/>
        <v/>
      </c>
      <c r="D17403">
        <f t="shared" si="1185"/>
        <v>0</v>
      </c>
      <c r="E17403" t="s">
        <v>15760</v>
      </c>
      <c r="F17403" t="s">
        <v>15761</v>
      </c>
      <c r="G17403" t="s">
        <v>346</v>
      </c>
      <c r="H17403">
        <v>6</v>
      </c>
      <c r="I17403">
        <v>0</v>
      </c>
      <c r="J17403">
        <v>0</v>
      </c>
      <c r="K17403">
        <v>1</v>
      </c>
      <c r="L17403" t="s">
        <v>19</v>
      </c>
      <c r="M17403" t="str">
        <f t="shared" si="1184"/>
        <v>http://logeion.uchicago.edu/index.html#0</v>
      </c>
    </row>
    <row r="17404" spans="1:13" ht="15" customHeight="1" x14ac:dyDescent="0.2">
      <c r="A17404" t="s">
        <v>15762</v>
      </c>
      <c r="C17404" t="str">
        <f t="shared" si="1183"/>
        <v/>
      </c>
      <c r="D17404">
        <f t="shared" si="1185"/>
        <v>0</v>
      </c>
      <c r="E17404" t="s">
        <v>15763</v>
      </c>
      <c r="F17404" t="s">
        <v>15763</v>
      </c>
      <c r="G17404" t="s">
        <v>346</v>
      </c>
      <c r="H17404">
        <v>6</v>
      </c>
      <c r="I17404">
        <v>0</v>
      </c>
      <c r="J17404">
        <v>0</v>
      </c>
      <c r="K17404">
        <v>1</v>
      </c>
      <c r="L17404" t="s">
        <v>19</v>
      </c>
      <c r="M17404" t="str">
        <f t="shared" si="1184"/>
        <v>http://logeion.uchicago.edu/index.html#0</v>
      </c>
    </row>
    <row r="17405" spans="1:13" ht="15" customHeight="1" x14ac:dyDescent="0.2">
      <c r="A17405" t="s">
        <v>15764</v>
      </c>
      <c r="C17405" t="str">
        <f t="shared" si="1183"/>
        <v/>
      </c>
      <c r="D17405">
        <f t="shared" si="1185"/>
        <v>0</v>
      </c>
      <c r="E17405" t="s">
        <v>15765</v>
      </c>
      <c r="F17405" t="s">
        <v>15766</v>
      </c>
      <c r="G17405" t="s">
        <v>346</v>
      </c>
      <c r="H17405">
        <v>6</v>
      </c>
      <c r="I17405">
        <v>0</v>
      </c>
      <c r="J17405">
        <v>0</v>
      </c>
      <c r="K17405">
        <v>1</v>
      </c>
      <c r="L17405" t="s">
        <v>19</v>
      </c>
      <c r="M17405" t="str">
        <f t="shared" si="1184"/>
        <v>http://logeion.uchicago.edu/index.html#0</v>
      </c>
    </row>
    <row r="17406" spans="1:13" ht="15" customHeight="1" x14ac:dyDescent="0.2">
      <c r="A17406" t="s">
        <v>15767</v>
      </c>
      <c r="C17406" t="str">
        <f t="shared" si="1183"/>
        <v/>
      </c>
      <c r="D17406">
        <f t="shared" si="1185"/>
        <v>0</v>
      </c>
      <c r="G17406" t="s">
        <v>89</v>
      </c>
      <c r="I17406">
        <v>0</v>
      </c>
      <c r="J17406">
        <v>0</v>
      </c>
      <c r="K17406">
        <v>0</v>
      </c>
      <c r="L17406" t="s">
        <v>90</v>
      </c>
      <c r="M17406" t="str">
        <f t="shared" si="1184"/>
        <v>http://logeion.uchicago.edu/index.html#0</v>
      </c>
    </row>
    <row r="17407" spans="1:13" ht="15" customHeight="1" x14ac:dyDescent="0.2">
      <c r="A17407" t="s">
        <v>15775</v>
      </c>
      <c r="C17407" t="str">
        <f t="shared" si="1183"/>
        <v/>
      </c>
      <c r="D17407">
        <f t="shared" si="1185"/>
        <v>0</v>
      </c>
      <c r="G17407" t="s">
        <v>176</v>
      </c>
      <c r="I17407">
        <v>4</v>
      </c>
      <c r="J17407">
        <v>0</v>
      </c>
      <c r="K17407">
        <v>0</v>
      </c>
      <c r="L17407" t="s">
        <v>24</v>
      </c>
      <c r="M17407" t="str">
        <f t="shared" si="1184"/>
        <v>http://logeion.uchicago.edu/index.html#0</v>
      </c>
    </row>
    <row r="17408" spans="1:13" ht="15" customHeight="1" x14ac:dyDescent="0.2">
      <c r="A17408" t="s">
        <v>15786</v>
      </c>
      <c r="C17408" t="str">
        <f t="shared" si="1183"/>
        <v/>
      </c>
      <c r="D17408">
        <f t="shared" si="1185"/>
        <v>0</v>
      </c>
      <c r="E17408" t="s">
        <v>15787</v>
      </c>
      <c r="F17408" t="s">
        <v>15788</v>
      </c>
      <c r="G17408" t="s">
        <v>346</v>
      </c>
      <c r="H17408">
        <v>6</v>
      </c>
      <c r="I17408">
        <v>0</v>
      </c>
      <c r="J17408">
        <v>0</v>
      </c>
      <c r="K17408">
        <v>1</v>
      </c>
      <c r="L17408" t="s">
        <v>19</v>
      </c>
      <c r="M17408" t="str">
        <f t="shared" si="1184"/>
        <v>http://logeion.uchicago.edu/index.html#0</v>
      </c>
    </row>
    <row r="17409" spans="1:13" ht="15" customHeight="1" x14ac:dyDescent="0.2">
      <c r="A17409" t="s">
        <v>15820</v>
      </c>
      <c r="C17409" t="str">
        <f t="shared" si="1183"/>
        <v/>
      </c>
      <c r="D17409">
        <f t="shared" si="1185"/>
        <v>0</v>
      </c>
      <c r="G17409" t="s">
        <v>346</v>
      </c>
      <c r="H17409">
        <v>6</v>
      </c>
      <c r="I17409">
        <v>0</v>
      </c>
      <c r="J17409">
        <v>0</v>
      </c>
      <c r="K17409">
        <v>0</v>
      </c>
      <c r="L17409" t="s">
        <v>19</v>
      </c>
      <c r="M17409" t="str">
        <f t="shared" si="1184"/>
        <v>http://logeion.uchicago.edu/index.html#0</v>
      </c>
    </row>
    <row r="17410" spans="1:13" ht="15" customHeight="1" x14ac:dyDescent="0.2">
      <c r="A17410" t="s">
        <v>15821</v>
      </c>
      <c r="C17410" t="str">
        <f t="shared" si="1183"/>
        <v/>
      </c>
      <c r="D17410">
        <f t="shared" si="1185"/>
        <v>0</v>
      </c>
      <c r="G17410" t="s">
        <v>21</v>
      </c>
      <c r="H17410">
        <v>2</v>
      </c>
      <c r="I17410">
        <v>0</v>
      </c>
      <c r="J17410">
        <v>0</v>
      </c>
      <c r="K17410">
        <v>1</v>
      </c>
      <c r="L17410" t="s">
        <v>19</v>
      </c>
      <c r="M17410" t="str">
        <f t="shared" si="1184"/>
        <v>http://logeion.uchicago.edu/index.html#0</v>
      </c>
    </row>
    <row r="17411" spans="1:13" ht="15" customHeight="1" x14ac:dyDescent="0.2">
      <c r="A17411" t="s">
        <v>15822</v>
      </c>
      <c r="C17411" t="str">
        <f t="shared" si="1183"/>
        <v/>
      </c>
      <c r="D17411">
        <f t="shared" si="1185"/>
        <v>0</v>
      </c>
      <c r="E17411" t="s">
        <v>15823</v>
      </c>
      <c r="F17411" t="s">
        <v>15824</v>
      </c>
      <c r="G17411" t="s">
        <v>346</v>
      </c>
      <c r="H17411">
        <v>6</v>
      </c>
      <c r="I17411">
        <v>0</v>
      </c>
      <c r="J17411">
        <v>0</v>
      </c>
      <c r="K17411">
        <v>1</v>
      </c>
      <c r="L17411" t="s">
        <v>19</v>
      </c>
      <c r="M17411" t="str">
        <f t="shared" si="1184"/>
        <v>http://logeion.uchicago.edu/index.html#0</v>
      </c>
    </row>
    <row r="17412" spans="1:13" ht="15" customHeight="1" x14ac:dyDescent="0.2">
      <c r="A17412" t="s">
        <v>15825</v>
      </c>
      <c r="C17412" t="str">
        <f t="shared" si="1183"/>
        <v/>
      </c>
      <c r="D17412">
        <f t="shared" si="1185"/>
        <v>0</v>
      </c>
      <c r="E17412" t="s">
        <v>15826</v>
      </c>
      <c r="F17412" t="s">
        <v>15827</v>
      </c>
      <c r="G17412" t="s">
        <v>346</v>
      </c>
      <c r="H17412">
        <v>6</v>
      </c>
      <c r="I17412">
        <v>0</v>
      </c>
      <c r="J17412">
        <v>0</v>
      </c>
      <c r="K17412">
        <v>1</v>
      </c>
      <c r="L17412" t="s">
        <v>19</v>
      </c>
      <c r="M17412" t="str">
        <f t="shared" si="1184"/>
        <v>http://logeion.uchicago.edu/index.html#0</v>
      </c>
    </row>
    <row r="17413" spans="1:13" ht="15" customHeight="1" x14ac:dyDescent="0.2">
      <c r="A17413" t="s">
        <v>15831</v>
      </c>
      <c r="C17413" t="str">
        <f t="shared" si="1183"/>
        <v/>
      </c>
      <c r="D17413">
        <f t="shared" si="1185"/>
        <v>0</v>
      </c>
      <c r="E17413" t="s">
        <v>15832</v>
      </c>
      <c r="F17413" t="s">
        <v>15833</v>
      </c>
      <c r="G17413" t="s">
        <v>346</v>
      </c>
      <c r="H17413">
        <v>6</v>
      </c>
      <c r="I17413">
        <v>0</v>
      </c>
      <c r="J17413">
        <v>0</v>
      </c>
      <c r="K17413">
        <v>1</v>
      </c>
      <c r="L17413" t="s">
        <v>19</v>
      </c>
      <c r="M17413" t="str">
        <f t="shared" si="1184"/>
        <v>http://logeion.uchicago.edu/index.html#0</v>
      </c>
    </row>
    <row r="17414" spans="1:13" ht="15" customHeight="1" x14ac:dyDescent="0.2">
      <c r="A17414" t="s">
        <v>15834</v>
      </c>
      <c r="C17414" t="str">
        <f t="shared" si="1183"/>
        <v/>
      </c>
      <c r="D17414">
        <f t="shared" si="1185"/>
        <v>0</v>
      </c>
      <c r="G17414" t="s">
        <v>346</v>
      </c>
      <c r="H17414">
        <v>6</v>
      </c>
      <c r="I17414">
        <v>0</v>
      </c>
      <c r="J17414">
        <v>0</v>
      </c>
      <c r="K17414">
        <v>0</v>
      </c>
      <c r="L17414" t="s">
        <v>19</v>
      </c>
      <c r="M17414" t="str">
        <f t="shared" si="1184"/>
        <v>http://logeion.uchicago.edu/index.html#0</v>
      </c>
    </row>
    <row r="17415" spans="1:13" ht="15" customHeight="1" x14ac:dyDescent="0.2">
      <c r="A17415" t="s">
        <v>15850</v>
      </c>
      <c r="C17415" t="str">
        <f t="shared" si="1183"/>
        <v/>
      </c>
      <c r="D17415">
        <f t="shared" si="1185"/>
        <v>0</v>
      </c>
      <c r="G17415" t="s">
        <v>66</v>
      </c>
      <c r="I17415">
        <v>3</v>
      </c>
      <c r="J17415">
        <v>0</v>
      </c>
      <c r="K17415">
        <v>0</v>
      </c>
      <c r="L17415" t="s">
        <v>24</v>
      </c>
      <c r="M17415" t="str">
        <f t="shared" si="1184"/>
        <v>http://logeion.uchicago.edu/index.html#0</v>
      </c>
    </row>
    <row r="17416" spans="1:13" ht="15" customHeight="1" x14ac:dyDescent="0.2">
      <c r="A17416" t="s">
        <v>15851</v>
      </c>
      <c r="C17416" t="str">
        <f t="shared" si="1183"/>
        <v/>
      </c>
      <c r="D17416">
        <f t="shared" si="1185"/>
        <v>0</v>
      </c>
      <c r="G17416" t="s">
        <v>346</v>
      </c>
      <c r="H17416">
        <v>6</v>
      </c>
      <c r="I17416">
        <v>0</v>
      </c>
      <c r="J17416">
        <v>0</v>
      </c>
      <c r="K17416">
        <v>0</v>
      </c>
      <c r="L17416" t="s">
        <v>19</v>
      </c>
      <c r="M17416" t="str">
        <f t="shared" si="1184"/>
        <v>http://logeion.uchicago.edu/index.html#0</v>
      </c>
    </row>
    <row r="17417" spans="1:13" ht="15" customHeight="1" x14ac:dyDescent="0.2">
      <c r="A17417" t="s">
        <v>15855</v>
      </c>
      <c r="C17417" t="str">
        <f t="shared" si="1183"/>
        <v/>
      </c>
      <c r="D17417">
        <f t="shared" si="1185"/>
        <v>0</v>
      </c>
      <c r="G17417" t="s">
        <v>3087</v>
      </c>
      <c r="I17417">
        <v>0</v>
      </c>
      <c r="J17417">
        <v>0</v>
      </c>
      <c r="K17417">
        <v>0</v>
      </c>
      <c r="L17417" t="s">
        <v>90</v>
      </c>
      <c r="M17417" t="str">
        <f t="shared" si="1184"/>
        <v>http://logeion.uchicago.edu/index.html#0</v>
      </c>
    </row>
    <row r="17418" spans="1:13" ht="15" customHeight="1" x14ac:dyDescent="0.2">
      <c r="A17418" t="s">
        <v>15865</v>
      </c>
      <c r="C17418" t="str">
        <f t="shared" si="1183"/>
        <v/>
      </c>
      <c r="D17418">
        <f t="shared" si="1185"/>
        <v>0</v>
      </c>
      <c r="G17418" t="s">
        <v>3087</v>
      </c>
      <c r="I17418">
        <v>0</v>
      </c>
      <c r="J17418">
        <v>0</v>
      </c>
      <c r="K17418">
        <v>0</v>
      </c>
      <c r="L17418" t="s">
        <v>90</v>
      </c>
      <c r="M17418" t="str">
        <f t="shared" si="1184"/>
        <v>http://logeion.uchicago.edu/index.html#0</v>
      </c>
    </row>
    <row r="17419" spans="1:13" ht="15" customHeight="1" x14ac:dyDescent="0.2">
      <c r="A17419" t="s">
        <v>15866</v>
      </c>
      <c r="C17419" t="str">
        <f t="shared" si="1183"/>
        <v/>
      </c>
      <c r="D17419">
        <f t="shared" si="1185"/>
        <v>0</v>
      </c>
      <c r="G17419" t="s">
        <v>61</v>
      </c>
      <c r="H17419">
        <v>1</v>
      </c>
      <c r="I17419">
        <v>0</v>
      </c>
      <c r="J17419">
        <v>0</v>
      </c>
      <c r="K17419">
        <v>0</v>
      </c>
      <c r="L17419" t="s">
        <v>36</v>
      </c>
      <c r="M17419" t="str">
        <f t="shared" si="1184"/>
        <v>http://logeion.uchicago.edu/index.html#0</v>
      </c>
    </row>
    <row r="17420" spans="1:13" ht="15" customHeight="1" x14ac:dyDescent="0.2">
      <c r="A17420" t="s">
        <v>15870</v>
      </c>
      <c r="C17420" t="str">
        <f t="shared" si="1183"/>
        <v/>
      </c>
      <c r="D17420">
        <f t="shared" si="1185"/>
        <v>0</v>
      </c>
      <c r="E17420" t="s">
        <v>15871</v>
      </c>
      <c r="F17420" t="s">
        <v>15872</v>
      </c>
      <c r="G17420" t="s">
        <v>346</v>
      </c>
      <c r="H17420">
        <v>6</v>
      </c>
      <c r="I17420">
        <v>0</v>
      </c>
      <c r="J17420">
        <v>0</v>
      </c>
      <c r="K17420">
        <v>1</v>
      </c>
      <c r="L17420" t="s">
        <v>19</v>
      </c>
      <c r="M17420" t="str">
        <f t="shared" si="1184"/>
        <v>http://logeion.uchicago.edu/index.html#0</v>
      </c>
    </row>
    <row r="17421" spans="1:13" ht="15" customHeight="1" x14ac:dyDescent="0.2">
      <c r="A17421" t="s">
        <v>56416</v>
      </c>
      <c r="C17421" t="str">
        <f t="shared" si="1183"/>
        <v/>
      </c>
      <c r="D17421">
        <f t="shared" si="1185"/>
        <v>0</v>
      </c>
      <c r="G17421" t="s">
        <v>76</v>
      </c>
      <c r="H17421">
        <v>1</v>
      </c>
      <c r="K17421">
        <v>1</v>
      </c>
      <c r="L17421" t="s">
        <v>19</v>
      </c>
      <c r="M17421" t="str">
        <f t="shared" si="1184"/>
        <v>http://logeion.uchicago.edu/index.html#0</v>
      </c>
    </row>
    <row r="17422" spans="1:13" ht="15" customHeight="1" x14ac:dyDescent="0.2">
      <c r="A17422" t="s">
        <v>15877</v>
      </c>
      <c r="C17422" t="str">
        <f t="shared" si="1183"/>
        <v/>
      </c>
      <c r="D17422">
        <f t="shared" si="1185"/>
        <v>0</v>
      </c>
      <c r="E17422" t="s">
        <v>15878</v>
      </c>
      <c r="F17422" t="s">
        <v>15879</v>
      </c>
      <c r="G17422" t="s">
        <v>346</v>
      </c>
      <c r="H17422">
        <v>6</v>
      </c>
      <c r="I17422">
        <v>0</v>
      </c>
      <c r="J17422">
        <v>0</v>
      </c>
      <c r="K17422">
        <v>1</v>
      </c>
      <c r="L17422" t="s">
        <v>19</v>
      </c>
      <c r="M17422" t="str">
        <f t="shared" si="1184"/>
        <v>http://logeion.uchicago.edu/index.html#0</v>
      </c>
    </row>
    <row r="17423" spans="1:13" ht="15" customHeight="1" x14ac:dyDescent="0.2">
      <c r="A17423" t="s">
        <v>15897</v>
      </c>
      <c r="C17423" t="str">
        <f t="shared" si="1183"/>
        <v/>
      </c>
      <c r="D17423">
        <f t="shared" si="1185"/>
        <v>0</v>
      </c>
      <c r="G17423" t="s">
        <v>29</v>
      </c>
      <c r="H17423">
        <v>3</v>
      </c>
      <c r="I17423">
        <v>0</v>
      </c>
      <c r="J17423">
        <v>0</v>
      </c>
      <c r="K17423">
        <v>0</v>
      </c>
      <c r="L17423" t="s">
        <v>19</v>
      </c>
      <c r="M17423" t="str">
        <f t="shared" si="1184"/>
        <v>http://logeion.uchicago.edu/index.html#0</v>
      </c>
    </row>
    <row r="17424" spans="1:13" ht="15" customHeight="1" x14ac:dyDescent="0.2">
      <c r="A17424" t="s">
        <v>15898</v>
      </c>
      <c r="C17424" t="str">
        <f t="shared" si="1183"/>
        <v/>
      </c>
      <c r="D17424">
        <f t="shared" si="1185"/>
        <v>0</v>
      </c>
      <c r="G17424" t="s">
        <v>21</v>
      </c>
      <c r="H17424">
        <v>2</v>
      </c>
      <c r="I17424">
        <v>0</v>
      </c>
      <c r="J17424">
        <v>0</v>
      </c>
      <c r="K17424">
        <v>0</v>
      </c>
      <c r="L17424" t="s">
        <v>19</v>
      </c>
      <c r="M17424" t="str">
        <f t="shared" si="1184"/>
        <v>http://logeion.uchicago.edu/index.html#0</v>
      </c>
    </row>
    <row r="17425" spans="1:13" ht="15" customHeight="1" x14ac:dyDescent="0.2">
      <c r="A17425" t="s">
        <v>15899</v>
      </c>
      <c r="C17425" t="str">
        <f t="shared" si="1183"/>
        <v/>
      </c>
      <c r="D17425">
        <f t="shared" si="1185"/>
        <v>0</v>
      </c>
      <c r="G17425" t="s">
        <v>18</v>
      </c>
      <c r="H17425">
        <v>4</v>
      </c>
      <c r="I17425">
        <v>0</v>
      </c>
      <c r="J17425">
        <v>0</v>
      </c>
      <c r="K17425">
        <v>0</v>
      </c>
      <c r="L17425" t="s">
        <v>19</v>
      </c>
      <c r="M17425" t="str">
        <f t="shared" si="1184"/>
        <v>http://logeion.uchicago.edu/index.html#0</v>
      </c>
    </row>
    <row r="17426" spans="1:13" ht="15" customHeight="1" x14ac:dyDescent="0.2">
      <c r="A17426" t="s">
        <v>15919</v>
      </c>
      <c r="C17426" t="str">
        <f t="shared" si="1183"/>
        <v/>
      </c>
      <c r="D17426">
        <f t="shared" si="1185"/>
        <v>0</v>
      </c>
      <c r="G17426" t="s">
        <v>235</v>
      </c>
      <c r="I17426">
        <v>4</v>
      </c>
      <c r="J17426">
        <v>0</v>
      </c>
      <c r="K17426">
        <v>0</v>
      </c>
      <c r="L17426" t="s">
        <v>24</v>
      </c>
      <c r="M17426" t="str">
        <f t="shared" si="1184"/>
        <v>http://logeion.uchicago.edu/index.html#0</v>
      </c>
    </row>
    <row r="17427" spans="1:13" ht="15" customHeight="1" x14ac:dyDescent="0.2">
      <c r="A17427" t="s">
        <v>15935</v>
      </c>
      <c r="C17427" t="str">
        <f t="shared" si="1183"/>
        <v/>
      </c>
      <c r="D17427">
        <f t="shared" si="1185"/>
        <v>0</v>
      </c>
      <c r="G17427" t="s">
        <v>29</v>
      </c>
      <c r="H17427">
        <v>3</v>
      </c>
      <c r="I17427">
        <v>0</v>
      </c>
      <c r="J17427">
        <v>0</v>
      </c>
      <c r="K17427">
        <v>0</v>
      </c>
      <c r="L17427" t="s">
        <v>19</v>
      </c>
      <c r="M17427" t="str">
        <f t="shared" si="1184"/>
        <v>http://logeion.uchicago.edu/index.html#0</v>
      </c>
    </row>
    <row r="17428" spans="1:13" ht="15" customHeight="1" x14ac:dyDescent="0.2">
      <c r="A17428" t="s">
        <v>15937</v>
      </c>
      <c r="C17428" t="str">
        <f t="shared" ref="C17428:C17491" si="1186">SUBSTITUTE(SUBSTITUTE(SUBSTITUTE(SUBSTITUTE(SUBSTITUTE(SUBSTITUTE(SUBSTITUTE(SUBSTITUTE(SUBSTITUTE(SUBSTITUTE(SUBSTITUTE(B17428, "ā", "a"), "ē", "e"), "ī", "i"), "ō", "o"), "ū", "u"), "ȳ", "y"), "Ā", "A"), "Ē", "E"), "Ī", "I"), "Ō", "O"), "Ū", "U")</f>
        <v/>
      </c>
      <c r="D17428">
        <f t="shared" si="1185"/>
        <v>0</v>
      </c>
      <c r="G17428" t="s">
        <v>23</v>
      </c>
      <c r="I17428">
        <v>1</v>
      </c>
      <c r="J17428">
        <v>0</v>
      </c>
      <c r="K17428">
        <v>0</v>
      </c>
      <c r="L17428" t="s">
        <v>24</v>
      </c>
      <c r="M17428" t="str">
        <f t="shared" si="1184"/>
        <v>http://logeion.uchicago.edu/index.html#0</v>
      </c>
    </row>
    <row r="17429" spans="1:13" ht="15" customHeight="1" x14ac:dyDescent="0.2">
      <c r="A17429" t="s">
        <v>15949</v>
      </c>
      <c r="C17429" t="str">
        <f t="shared" si="1186"/>
        <v/>
      </c>
      <c r="D17429">
        <f t="shared" si="1185"/>
        <v>0</v>
      </c>
      <c r="G17429" t="s">
        <v>21</v>
      </c>
      <c r="H17429">
        <v>2</v>
      </c>
      <c r="I17429">
        <v>0</v>
      </c>
      <c r="J17429">
        <v>0</v>
      </c>
      <c r="K17429">
        <v>0</v>
      </c>
      <c r="L17429" t="s">
        <v>19</v>
      </c>
      <c r="M17429" t="str">
        <f t="shared" si="1184"/>
        <v>http://logeion.uchicago.edu/index.html#0</v>
      </c>
    </row>
    <row r="17430" spans="1:13" ht="15" customHeight="1" x14ac:dyDescent="0.2">
      <c r="A17430" t="s">
        <v>15950</v>
      </c>
      <c r="C17430" t="str">
        <f t="shared" si="1186"/>
        <v/>
      </c>
      <c r="D17430">
        <f t="shared" si="1185"/>
        <v>0</v>
      </c>
      <c r="G17430" t="s">
        <v>21</v>
      </c>
      <c r="H17430">
        <v>2</v>
      </c>
      <c r="I17430">
        <v>0</v>
      </c>
      <c r="J17430">
        <v>0</v>
      </c>
      <c r="K17430">
        <v>0</v>
      </c>
      <c r="L17430" t="s">
        <v>19</v>
      </c>
      <c r="M17430" t="str">
        <f t="shared" si="1184"/>
        <v>http://logeion.uchicago.edu/index.html#0</v>
      </c>
    </row>
    <row r="17431" spans="1:13" ht="15" customHeight="1" x14ac:dyDescent="0.2">
      <c r="A17431" t="s">
        <v>15961</v>
      </c>
      <c r="C17431" t="str">
        <f t="shared" si="1186"/>
        <v/>
      </c>
      <c r="D17431">
        <f t="shared" si="1185"/>
        <v>0</v>
      </c>
      <c r="G17431" t="s">
        <v>235</v>
      </c>
      <c r="I17431">
        <v>4</v>
      </c>
      <c r="J17431">
        <v>0</v>
      </c>
      <c r="K17431">
        <v>0</v>
      </c>
      <c r="L17431" t="s">
        <v>24</v>
      </c>
      <c r="M17431" t="str">
        <f t="shared" si="1184"/>
        <v>http://logeion.uchicago.edu/index.html#0</v>
      </c>
    </row>
    <row r="17432" spans="1:13" ht="15" customHeight="1" x14ac:dyDescent="0.2">
      <c r="A17432" t="s">
        <v>15965</v>
      </c>
      <c r="C17432" t="str">
        <f t="shared" si="1186"/>
        <v/>
      </c>
      <c r="D17432">
        <f t="shared" si="1185"/>
        <v>0</v>
      </c>
      <c r="G17432" t="s">
        <v>95</v>
      </c>
      <c r="I17432">
        <v>2</v>
      </c>
      <c r="J17432">
        <v>0</v>
      </c>
      <c r="K17432">
        <v>0</v>
      </c>
      <c r="L17432" t="s">
        <v>24</v>
      </c>
      <c r="M17432" t="str">
        <f t="shared" si="1184"/>
        <v>http://logeion.uchicago.edu/index.html#0</v>
      </c>
    </row>
    <row r="17433" spans="1:13" ht="15" customHeight="1" x14ac:dyDescent="0.2">
      <c r="A17433" t="s">
        <v>15989</v>
      </c>
      <c r="C17433" t="str">
        <f t="shared" si="1186"/>
        <v/>
      </c>
      <c r="D17433">
        <f t="shared" si="1185"/>
        <v>0</v>
      </c>
      <c r="G17433" t="s">
        <v>29</v>
      </c>
      <c r="H17433">
        <v>3</v>
      </c>
      <c r="I17433">
        <v>0</v>
      </c>
      <c r="J17433">
        <v>0</v>
      </c>
      <c r="K17433">
        <v>0</v>
      </c>
      <c r="L17433" t="s">
        <v>19</v>
      </c>
      <c r="M17433" t="str">
        <f t="shared" si="1184"/>
        <v>http://logeion.uchicago.edu/index.html#0</v>
      </c>
    </row>
    <row r="17434" spans="1:13" ht="15" customHeight="1" x14ac:dyDescent="0.2">
      <c r="A17434" t="s">
        <v>15990</v>
      </c>
      <c r="C17434" t="str">
        <f t="shared" si="1186"/>
        <v/>
      </c>
      <c r="D17434">
        <f t="shared" si="1185"/>
        <v>0</v>
      </c>
      <c r="G17434" t="s">
        <v>230</v>
      </c>
      <c r="H17434">
        <v>3</v>
      </c>
      <c r="I17434">
        <v>0</v>
      </c>
      <c r="J17434">
        <v>0</v>
      </c>
      <c r="K17434">
        <v>0</v>
      </c>
      <c r="L17434" t="s">
        <v>36</v>
      </c>
      <c r="M17434" t="str">
        <f t="shared" si="1184"/>
        <v>http://logeion.uchicago.edu/index.html#0</v>
      </c>
    </row>
    <row r="17435" spans="1:13" ht="15" customHeight="1" x14ac:dyDescent="0.2">
      <c r="A17435" t="s">
        <v>15991</v>
      </c>
      <c r="C17435" t="str">
        <f t="shared" si="1186"/>
        <v/>
      </c>
      <c r="D17435">
        <f t="shared" si="1185"/>
        <v>0</v>
      </c>
      <c r="G17435" t="s">
        <v>76</v>
      </c>
      <c r="H17435">
        <v>1</v>
      </c>
      <c r="I17435">
        <v>0</v>
      </c>
      <c r="J17435">
        <v>0</v>
      </c>
      <c r="K17435">
        <v>0</v>
      </c>
      <c r="L17435" t="s">
        <v>19</v>
      </c>
      <c r="M17435" t="str">
        <f t="shared" si="1184"/>
        <v>http://logeion.uchicago.edu/index.html#0</v>
      </c>
    </row>
    <row r="17436" spans="1:13" ht="15" customHeight="1" x14ac:dyDescent="0.2">
      <c r="A17436" t="s">
        <v>15996</v>
      </c>
      <c r="C17436" t="str">
        <f t="shared" si="1186"/>
        <v/>
      </c>
      <c r="D17436">
        <f t="shared" si="1185"/>
        <v>0</v>
      </c>
      <c r="G17436" t="s">
        <v>76</v>
      </c>
      <c r="H17436">
        <v>1</v>
      </c>
      <c r="I17436">
        <v>0</v>
      </c>
      <c r="J17436">
        <v>0</v>
      </c>
      <c r="K17436">
        <v>0</v>
      </c>
      <c r="L17436" t="s">
        <v>19</v>
      </c>
      <c r="M17436" t="str">
        <f t="shared" si="1184"/>
        <v>http://logeion.uchicago.edu/index.html#0</v>
      </c>
    </row>
    <row r="17437" spans="1:13" ht="15" customHeight="1" x14ac:dyDescent="0.2">
      <c r="A17437" t="s">
        <v>16005</v>
      </c>
      <c r="C17437" t="str">
        <f t="shared" si="1186"/>
        <v/>
      </c>
      <c r="D17437">
        <f t="shared" si="1185"/>
        <v>0</v>
      </c>
      <c r="G17437" t="s">
        <v>29</v>
      </c>
      <c r="H17437">
        <v>3</v>
      </c>
      <c r="I17437">
        <v>0</v>
      </c>
      <c r="J17437">
        <v>0</v>
      </c>
      <c r="K17437">
        <v>0</v>
      </c>
      <c r="L17437" t="s">
        <v>19</v>
      </c>
      <c r="M17437" t="str">
        <f t="shared" si="1184"/>
        <v>http://logeion.uchicago.edu/index.html#0</v>
      </c>
    </row>
    <row r="17438" spans="1:13" ht="15" customHeight="1" x14ac:dyDescent="0.2">
      <c r="A17438" t="s">
        <v>16006</v>
      </c>
      <c r="C17438" t="str">
        <f t="shared" si="1186"/>
        <v/>
      </c>
      <c r="D17438">
        <f t="shared" si="1185"/>
        <v>0</v>
      </c>
      <c r="G17438" t="s">
        <v>18</v>
      </c>
      <c r="H17438">
        <v>4</v>
      </c>
      <c r="I17438">
        <v>0</v>
      </c>
      <c r="J17438">
        <v>0</v>
      </c>
      <c r="K17438">
        <v>0</v>
      </c>
      <c r="L17438" t="s">
        <v>19</v>
      </c>
      <c r="M17438" t="str">
        <f t="shared" si="1184"/>
        <v>http://logeion.uchicago.edu/index.html#0</v>
      </c>
    </row>
    <row r="17439" spans="1:13" ht="15" customHeight="1" x14ac:dyDescent="0.2">
      <c r="A17439" t="s">
        <v>16011</v>
      </c>
      <c r="C17439" t="str">
        <f t="shared" si="1186"/>
        <v/>
      </c>
      <c r="D17439">
        <f t="shared" si="1185"/>
        <v>0</v>
      </c>
      <c r="G17439" t="s">
        <v>66</v>
      </c>
      <c r="I17439">
        <v>3</v>
      </c>
      <c r="J17439">
        <v>0</v>
      </c>
      <c r="K17439">
        <v>0</v>
      </c>
      <c r="L17439" t="s">
        <v>24</v>
      </c>
      <c r="M17439" t="str">
        <f t="shared" si="1184"/>
        <v>http://logeion.uchicago.edu/index.html#0</v>
      </c>
    </row>
    <row r="17440" spans="1:13" ht="15" customHeight="1" x14ac:dyDescent="0.2">
      <c r="A17440" t="s">
        <v>16023</v>
      </c>
      <c r="C17440" t="str">
        <f t="shared" si="1186"/>
        <v/>
      </c>
      <c r="D17440">
        <f t="shared" si="1185"/>
        <v>0</v>
      </c>
      <c r="G17440" t="s">
        <v>21</v>
      </c>
      <c r="H17440">
        <v>2</v>
      </c>
      <c r="I17440">
        <v>0</v>
      </c>
      <c r="J17440">
        <v>0</v>
      </c>
      <c r="K17440">
        <v>0</v>
      </c>
      <c r="L17440" t="s">
        <v>19</v>
      </c>
      <c r="M17440" t="str">
        <f t="shared" si="1184"/>
        <v>http://logeion.uchicago.edu/index.html#0</v>
      </c>
    </row>
    <row r="17441" spans="1:13" ht="15" customHeight="1" x14ac:dyDescent="0.2">
      <c r="A17441" t="s">
        <v>16032</v>
      </c>
      <c r="C17441" t="str">
        <f t="shared" si="1186"/>
        <v/>
      </c>
      <c r="D17441">
        <f t="shared" si="1185"/>
        <v>0</v>
      </c>
      <c r="G17441" t="s">
        <v>21</v>
      </c>
      <c r="H17441">
        <v>2</v>
      </c>
      <c r="I17441">
        <v>0</v>
      </c>
      <c r="J17441">
        <v>0</v>
      </c>
      <c r="K17441">
        <v>0</v>
      </c>
      <c r="L17441" t="s">
        <v>19</v>
      </c>
      <c r="M17441" t="str">
        <f t="shared" si="1184"/>
        <v>http://logeion.uchicago.edu/index.html#0</v>
      </c>
    </row>
    <row r="17442" spans="1:13" ht="15" customHeight="1" x14ac:dyDescent="0.2">
      <c r="A17442" t="s">
        <v>16042</v>
      </c>
      <c r="C17442" t="str">
        <f t="shared" si="1186"/>
        <v/>
      </c>
      <c r="D17442">
        <f t="shared" si="1185"/>
        <v>0</v>
      </c>
      <c r="G17442" t="s">
        <v>23</v>
      </c>
      <c r="I17442">
        <v>1</v>
      </c>
      <c r="J17442">
        <v>0</v>
      </c>
      <c r="K17442">
        <v>0</v>
      </c>
      <c r="L17442" t="s">
        <v>24</v>
      </c>
      <c r="M17442" t="str">
        <f t="shared" si="1184"/>
        <v>http://logeion.uchicago.edu/index.html#0</v>
      </c>
    </row>
    <row r="17443" spans="1:13" ht="15" customHeight="1" x14ac:dyDescent="0.2">
      <c r="A17443" t="s">
        <v>16065</v>
      </c>
      <c r="C17443" t="str">
        <f t="shared" si="1186"/>
        <v/>
      </c>
      <c r="D17443">
        <f t="shared" si="1185"/>
        <v>0</v>
      </c>
      <c r="G17443" t="s">
        <v>61</v>
      </c>
      <c r="H17443">
        <v>1</v>
      </c>
      <c r="I17443">
        <v>0</v>
      </c>
      <c r="J17443">
        <v>0</v>
      </c>
      <c r="K17443">
        <v>0</v>
      </c>
      <c r="L17443" t="s">
        <v>36</v>
      </c>
      <c r="M17443" t="str">
        <f t="shared" ref="M17443:M17506" si="1187">"http://logeion.uchicago.edu/index.html#"&amp;D17443</f>
        <v>http://logeion.uchicago.edu/index.html#0</v>
      </c>
    </row>
    <row r="17444" spans="1:13" ht="15" customHeight="1" x14ac:dyDescent="0.2">
      <c r="A17444" t="s">
        <v>16074</v>
      </c>
      <c r="C17444" t="str">
        <f t="shared" si="1186"/>
        <v/>
      </c>
      <c r="D17444">
        <f t="shared" si="1185"/>
        <v>0</v>
      </c>
      <c r="G17444" t="s">
        <v>235</v>
      </c>
      <c r="I17444">
        <v>4</v>
      </c>
      <c r="J17444">
        <v>0</v>
      </c>
      <c r="K17444">
        <v>0</v>
      </c>
      <c r="L17444" t="s">
        <v>24</v>
      </c>
      <c r="M17444" t="str">
        <f t="shared" si="1187"/>
        <v>http://logeion.uchicago.edu/index.html#0</v>
      </c>
    </row>
    <row r="17445" spans="1:13" ht="15" customHeight="1" x14ac:dyDescent="0.2">
      <c r="A17445" t="s">
        <v>16097</v>
      </c>
      <c r="C17445" t="str">
        <f t="shared" si="1186"/>
        <v/>
      </c>
      <c r="D17445">
        <f t="shared" si="1185"/>
        <v>0</v>
      </c>
      <c r="G17445" t="s">
        <v>21</v>
      </c>
      <c r="H17445">
        <v>2</v>
      </c>
      <c r="I17445">
        <v>0</v>
      </c>
      <c r="J17445">
        <v>0</v>
      </c>
      <c r="K17445">
        <v>1</v>
      </c>
      <c r="L17445" t="s">
        <v>19</v>
      </c>
      <c r="M17445" t="str">
        <f t="shared" si="1187"/>
        <v>http://logeion.uchicago.edu/index.html#0</v>
      </c>
    </row>
    <row r="17446" spans="1:13" ht="15" customHeight="1" x14ac:dyDescent="0.2">
      <c r="A17446" t="s">
        <v>16105</v>
      </c>
      <c r="C17446" t="str">
        <f t="shared" si="1186"/>
        <v/>
      </c>
      <c r="D17446">
        <f t="shared" si="1185"/>
        <v>0</v>
      </c>
      <c r="G17446" t="s">
        <v>66</v>
      </c>
      <c r="I17446">
        <v>3</v>
      </c>
      <c r="J17446">
        <v>0</v>
      </c>
      <c r="K17446">
        <v>0</v>
      </c>
      <c r="L17446" t="s">
        <v>24</v>
      </c>
      <c r="M17446" t="str">
        <f t="shared" si="1187"/>
        <v>http://logeion.uchicago.edu/index.html#0</v>
      </c>
    </row>
    <row r="17447" spans="1:13" ht="15" customHeight="1" x14ac:dyDescent="0.2">
      <c r="A17447" t="s">
        <v>16123</v>
      </c>
      <c r="C17447" t="str">
        <f t="shared" si="1186"/>
        <v/>
      </c>
      <c r="D17447">
        <f t="shared" si="1185"/>
        <v>0</v>
      </c>
      <c r="G17447" t="s">
        <v>21</v>
      </c>
      <c r="H17447">
        <v>2</v>
      </c>
      <c r="I17447">
        <v>0</v>
      </c>
      <c r="J17447">
        <v>0</v>
      </c>
      <c r="K17447">
        <v>0</v>
      </c>
      <c r="L17447" t="s">
        <v>19</v>
      </c>
      <c r="M17447" t="str">
        <f t="shared" si="1187"/>
        <v>http://logeion.uchicago.edu/index.html#0</v>
      </c>
    </row>
    <row r="17448" spans="1:13" ht="15" customHeight="1" x14ac:dyDescent="0.2">
      <c r="A17448" t="s">
        <v>16143</v>
      </c>
      <c r="C17448" t="str">
        <f t="shared" si="1186"/>
        <v/>
      </c>
      <c r="D17448">
        <f t="shared" si="1185"/>
        <v>0</v>
      </c>
      <c r="G17448" t="s">
        <v>170</v>
      </c>
      <c r="I17448">
        <v>1</v>
      </c>
      <c r="J17448">
        <v>0</v>
      </c>
      <c r="K17448">
        <v>0</v>
      </c>
      <c r="L17448" t="s">
        <v>24</v>
      </c>
      <c r="M17448" t="str">
        <f t="shared" si="1187"/>
        <v>http://logeion.uchicago.edu/index.html#0</v>
      </c>
    </row>
    <row r="17449" spans="1:13" ht="15" customHeight="1" x14ac:dyDescent="0.2">
      <c r="A17449" t="s">
        <v>16147</v>
      </c>
      <c r="C17449" t="str">
        <f t="shared" si="1186"/>
        <v/>
      </c>
      <c r="D17449">
        <f t="shared" si="1185"/>
        <v>0</v>
      </c>
      <c r="G17449" t="s">
        <v>21</v>
      </c>
      <c r="H17449">
        <v>2</v>
      </c>
      <c r="I17449">
        <v>0</v>
      </c>
      <c r="J17449">
        <v>0</v>
      </c>
      <c r="K17449">
        <v>0</v>
      </c>
      <c r="L17449" t="s">
        <v>19</v>
      </c>
      <c r="M17449" t="str">
        <f t="shared" si="1187"/>
        <v>http://logeion.uchicago.edu/index.html#0</v>
      </c>
    </row>
    <row r="17450" spans="1:13" ht="15" customHeight="1" x14ac:dyDescent="0.2">
      <c r="A17450" t="s">
        <v>16148</v>
      </c>
      <c r="C17450" t="str">
        <f t="shared" si="1186"/>
        <v/>
      </c>
      <c r="D17450">
        <f t="shared" si="1185"/>
        <v>0</v>
      </c>
      <c r="G17450" t="s">
        <v>29</v>
      </c>
      <c r="H17450">
        <v>3</v>
      </c>
      <c r="I17450">
        <v>0</v>
      </c>
      <c r="J17450">
        <v>0</v>
      </c>
      <c r="K17450">
        <v>0</v>
      </c>
      <c r="L17450" t="s">
        <v>19</v>
      </c>
      <c r="M17450" t="str">
        <f t="shared" si="1187"/>
        <v>http://logeion.uchicago.edu/index.html#0</v>
      </c>
    </row>
    <row r="17451" spans="1:13" ht="15" customHeight="1" x14ac:dyDescent="0.2">
      <c r="A17451" t="s">
        <v>16153</v>
      </c>
      <c r="C17451" t="str">
        <f t="shared" si="1186"/>
        <v/>
      </c>
      <c r="D17451">
        <f t="shared" si="1185"/>
        <v>0</v>
      </c>
      <c r="G17451" t="s">
        <v>18</v>
      </c>
      <c r="H17451">
        <v>4</v>
      </c>
      <c r="I17451">
        <v>0</v>
      </c>
      <c r="J17451">
        <v>0</v>
      </c>
      <c r="K17451">
        <v>0</v>
      </c>
      <c r="L17451" t="s">
        <v>19</v>
      </c>
      <c r="M17451" t="str">
        <f t="shared" si="1187"/>
        <v>http://logeion.uchicago.edu/index.html#0</v>
      </c>
    </row>
    <row r="17452" spans="1:13" ht="15" customHeight="1" x14ac:dyDescent="0.2">
      <c r="A17452" t="s">
        <v>16154</v>
      </c>
      <c r="C17452" t="str">
        <f t="shared" si="1186"/>
        <v/>
      </c>
      <c r="D17452">
        <f t="shared" si="1185"/>
        <v>0</v>
      </c>
      <c r="G17452" t="s">
        <v>29</v>
      </c>
      <c r="H17452">
        <v>3</v>
      </c>
      <c r="I17452">
        <v>0</v>
      </c>
      <c r="J17452">
        <v>0</v>
      </c>
      <c r="K17452">
        <v>0</v>
      </c>
      <c r="L17452" t="s">
        <v>19</v>
      </c>
      <c r="M17452" t="str">
        <f t="shared" si="1187"/>
        <v>http://logeion.uchicago.edu/index.html#0</v>
      </c>
    </row>
    <row r="17453" spans="1:13" ht="15" customHeight="1" x14ac:dyDescent="0.2">
      <c r="A17453" t="s">
        <v>16155</v>
      </c>
      <c r="C17453" t="str">
        <f t="shared" si="1186"/>
        <v/>
      </c>
      <c r="D17453">
        <f t="shared" si="1185"/>
        <v>0</v>
      </c>
      <c r="G17453" t="s">
        <v>18</v>
      </c>
      <c r="H17453">
        <v>4</v>
      </c>
      <c r="I17453">
        <v>0</v>
      </c>
      <c r="J17453">
        <v>0</v>
      </c>
      <c r="K17453">
        <v>0</v>
      </c>
      <c r="L17453" t="s">
        <v>19</v>
      </c>
      <c r="M17453" t="str">
        <f t="shared" si="1187"/>
        <v>http://logeion.uchicago.edu/index.html#0</v>
      </c>
    </row>
    <row r="17454" spans="1:13" ht="15" customHeight="1" x14ac:dyDescent="0.2">
      <c r="A17454" t="s">
        <v>16156</v>
      </c>
      <c r="C17454" t="str">
        <f t="shared" si="1186"/>
        <v/>
      </c>
      <c r="D17454">
        <f t="shared" si="1185"/>
        <v>0</v>
      </c>
      <c r="G17454" t="s">
        <v>23</v>
      </c>
      <c r="I17454">
        <v>1</v>
      </c>
      <c r="J17454">
        <v>0</v>
      </c>
      <c r="K17454">
        <v>0</v>
      </c>
      <c r="L17454" t="s">
        <v>24</v>
      </c>
      <c r="M17454" t="str">
        <f t="shared" si="1187"/>
        <v>http://logeion.uchicago.edu/index.html#0</v>
      </c>
    </row>
    <row r="17455" spans="1:13" ht="15" customHeight="1" x14ac:dyDescent="0.2">
      <c r="A17455" t="s">
        <v>16157</v>
      </c>
      <c r="C17455" t="str">
        <f t="shared" si="1186"/>
        <v/>
      </c>
      <c r="D17455">
        <f t="shared" si="1185"/>
        <v>0</v>
      </c>
      <c r="G17455" t="s">
        <v>29</v>
      </c>
      <c r="H17455">
        <v>3</v>
      </c>
      <c r="I17455">
        <v>0</v>
      </c>
      <c r="J17455">
        <v>0</v>
      </c>
      <c r="K17455">
        <v>0</v>
      </c>
      <c r="L17455" t="s">
        <v>19</v>
      </c>
      <c r="M17455" t="str">
        <f t="shared" si="1187"/>
        <v>http://logeion.uchicago.edu/index.html#0</v>
      </c>
    </row>
    <row r="17456" spans="1:13" ht="15" customHeight="1" x14ac:dyDescent="0.2">
      <c r="A17456" t="s">
        <v>16170</v>
      </c>
      <c r="C17456" t="str">
        <f t="shared" si="1186"/>
        <v/>
      </c>
      <c r="D17456">
        <f t="shared" si="1185"/>
        <v>0</v>
      </c>
      <c r="G17456" t="s">
        <v>21</v>
      </c>
      <c r="H17456">
        <v>2</v>
      </c>
      <c r="I17456">
        <v>0</v>
      </c>
      <c r="J17456">
        <v>0</v>
      </c>
      <c r="K17456">
        <v>0</v>
      </c>
      <c r="L17456" t="s">
        <v>19</v>
      </c>
      <c r="M17456" t="str">
        <f t="shared" si="1187"/>
        <v>http://logeion.uchicago.edu/index.html#0</v>
      </c>
    </row>
    <row r="17457" spans="1:13" ht="15" customHeight="1" x14ac:dyDescent="0.2">
      <c r="A17457" t="s">
        <v>16171</v>
      </c>
      <c r="C17457" t="str">
        <f t="shared" si="1186"/>
        <v/>
      </c>
      <c r="D17457">
        <f t="shared" si="1185"/>
        <v>0</v>
      </c>
      <c r="G17457" t="s">
        <v>66</v>
      </c>
      <c r="I17457">
        <v>3</v>
      </c>
      <c r="J17457">
        <v>0</v>
      </c>
      <c r="K17457">
        <v>0</v>
      </c>
      <c r="L17457" t="s">
        <v>24</v>
      </c>
      <c r="M17457" t="str">
        <f t="shared" si="1187"/>
        <v>http://logeion.uchicago.edu/index.html#0</v>
      </c>
    </row>
    <row r="17458" spans="1:13" ht="15" customHeight="1" x14ac:dyDescent="0.2">
      <c r="A17458" t="s">
        <v>16172</v>
      </c>
      <c r="C17458" t="str">
        <f t="shared" si="1186"/>
        <v/>
      </c>
      <c r="D17458">
        <f t="shared" si="1185"/>
        <v>0</v>
      </c>
      <c r="G17458" t="s">
        <v>176</v>
      </c>
      <c r="I17458">
        <v>4</v>
      </c>
      <c r="J17458">
        <v>0</v>
      </c>
      <c r="K17458">
        <v>0</v>
      </c>
      <c r="L17458" t="s">
        <v>24</v>
      </c>
      <c r="M17458" t="str">
        <f t="shared" si="1187"/>
        <v>http://logeion.uchicago.edu/index.html#0</v>
      </c>
    </row>
    <row r="17459" spans="1:13" ht="15" customHeight="1" x14ac:dyDescent="0.2">
      <c r="A17459" t="s">
        <v>16173</v>
      </c>
      <c r="C17459" t="str">
        <f t="shared" si="1186"/>
        <v/>
      </c>
      <c r="D17459">
        <f t="shared" si="1185"/>
        <v>0</v>
      </c>
      <c r="G17459" t="s">
        <v>346</v>
      </c>
      <c r="H17459">
        <v>6</v>
      </c>
      <c r="I17459">
        <v>0</v>
      </c>
      <c r="J17459">
        <v>0</v>
      </c>
      <c r="K17459">
        <v>0</v>
      </c>
      <c r="L17459" t="s">
        <v>19</v>
      </c>
      <c r="M17459" t="str">
        <f t="shared" si="1187"/>
        <v>http://logeion.uchicago.edu/index.html#0</v>
      </c>
    </row>
    <row r="17460" spans="1:13" ht="15" customHeight="1" x14ac:dyDescent="0.2">
      <c r="A17460" t="s">
        <v>16174</v>
      </c>
      <c r="C17460" t="str">
        <f t="shared" si="1186"/>
        <v/>
      </c>
      <c r="D17460">
        <f t="shared" si="1185"/>
        <v>0</v>
      </c>
      <c r="G17460" t="s">
        <v>89</v>
      </c>
      <c r="I17460">
        <v>0</v>
      </c>
      <c r="J17460">
        <v>1</v>
      </c>
      <c r="K17460">
        <v>0</v>
      </c>
      <c r="L17460" t="s">
        <v>90</v>
      </c>
      <c r="M17460" t="str">
        <f t="shared" si="1187"/>
        <v>http://logeion.uchicago.edu/index.html#0</v>
      </c>
    </row>
    <row r="17461" spans="1:13" ht="15" customHeight="1" x14ac:dyDescent="0.2">
      <c r="A17461" t="s">
        <v>16175</v>
      </c>
      <c r="C17461" t="str">
        <f t="shared" si="1186"/>
        <v/>
      </c>
      <c r="D17461">
        <f t="shared" si="1185"/>
        <v>0</v>
      </c>
      <c r="G17461" t="s">
        <v>29</v>
      </c>
      <c r="H17461">
        <v>3</v>
      </c>
      <c r="I17461">
        <v>0</v>
      </c>
      <c r="J17461">
        <v>0</v>
      </c>
      <c r="K17461">
        <v>0</v>
      </c>
      <c r="L17461" t="s">
        <v>19</v>
      </c>
      <c r="M17461" t="str">
        <f t="shared" si="1187"/>
        <v>http://logeion.uchicago.edu/index.html#0</v>
      </c>
    </row>
    <row r="17462" spans="1:13" ht="15" customHeight="1" x14ac:dyDescent="0.2">
      <c r="A17462" t="s">
        <v>16176</v>
      </c>
      <c r="C17462" t="str">
        <f t="shared" si="1186"/>
        <v/>
      </c>
      <c r="D17462">
        <f t="shared" si="1185"/>
        <v>0</v>
      </c>
      <c r="G17462" t="s">
        <v>23</v>
      </c>
      <c r="I17462">
        <v>1</v>
      </c>
      <c r="J17462">
        <v>0</v>
      </c>
      <c r="K17462">
        <v>0</v>
      </c>
      <c r="L17462" t="s">
        <v>24</v>
      </c>
      <c r="M17462" t="str">
        <f t="shared" si="1187"/>
        <v>http://logeion.uchicago.edu/index.html#0</v>
      </c>
    </row>
    <row r="17463" spans="1:13" ht="15" customHeight="1" x14ac:dyDescent="0.2">
      <c r="A17463" t="s">
        <v>16184</v>
      </c>
      <c r="C17463" t="str">
        <f t="shared" si="1186"/>
        <v/>
      </c>
      <c r="D17463">
        <f t="shared" si="1185"/>
        <v>0</v>
      </c>
      <c r="G17463" t="s">
        <v>23</v>
      </c>
      <c r="I17463">
        <v>1</v>
      </c>
      <c r="J17463">
        <v>0</v>
      </c>
      <c r="K17463">
        <v>0</v>
      </c>
      <c r="L17463" t="s">
        <v>24</v>
      </c>
      <c r="M17463" t="str">
        <f t="shared" si="1187"/>
        <v>http://logeion.uchicago.edu/index.html#0</v>
      </c>
    </row>
    <row r="17464" spans="1:13" ht="15" customHeight="1" x14ac:dyDescent="0.2">
      <c r="A17464" t="s">
        <v>16188</v>
      </c>
      <c r="C17464" t="str">
        <f t="shared" si="1186"/>
        <v/>
      </c>
      <c r="D17464">
        <f t="shared" si="1185"/>
        <v>0</v>
      </c>
      <c r="G17464" t="s">
        <v>23</v>
      </c>
      <c r="I17464">
        <v>1</v>
      </c>
      <c r="J17464">
        <v>0</v>
      </c>
      <c r="K17464">
        <v>0</v>
      </c>
      <c r="L17464" t="s">
        <v>24</v>
      </c>
      <c r="M17464" t="str">
        <f t="shared" si="1187"/>
        <v>http://logeion.uchicago.edu/index.html#0</v>
      </c>
    </row>
    <row r="17465" spans="1:13" ht="15" customHeight="1" x14ac:dyDescent="0.2">
      <c r="A17465" t="s">
        <v>16189</v>
      </c>
      <c r="C17465" t="str">
        <f t="shared" si="1186"/>
        <v/>
      </c>
      <c r="D17465">
        <f t="shared" ref="D17465:D17528" si="1188">IF(ISBLANK(B17465),0,LEFT( C17465, FIND( " ", C17465 ) - 1 ))</f>
        <v>0</v>
      </c>
      <c r="G17465" t="s">
        <v>23</v>
      </c>
      <c r="I17465">
        <v>1</v>
      </c>
      <c r="J17465">
        <v>0</v>
      </c>
      <c r="K17465">
        <v>0</v>
      </c>
      <c r="L17465" t="s">
        <v>24</v>
      </c>
      <c r="M17465" t="str">
        <f t="shared" si="1187"/>
        <v>http://logeion.uchicago.edu/index.html#0</v>
      </c>
    </row>
    <row r="17466" spans="1:13" ht="15" customHeight="1" x14ac:dyDescent="0.2">
      <c r="A17466" t="s">
        <v>16200</v>
      </c>
      <c r="C17466" t="str">
        <f t="shared" si="1186"/>
        <v/>
      </c>
      <c r="D17466">
        <f t="shared" si="1188"/>
        <v>0</v>
      </c>
      <c r="G17466" t="s">
        <v>18</v>
      </c>
      <c r="H17466">
        <v>4</v>
      </c>
      <c r="I17466">
        <v>0</v>
      </c>
      <c r="J17466">
        <v>0</v>
      </c>
      <c r="K17466">
        <v>0</v>
      </c>
      <c r="L17466" t="s">
        <v>19</v>
      </c>
      <c r="M17466" t="str">
        <f t="shared" si="1187"/>
        <v>http://logeion.uchicago.edu/index.html#0</v>
      </c>
    </row>
    <row r="17467" spans="1:13" ht="15" customHeight="1" x14ac:dyDescent="0.2">
      <c r="A17467" t="s">
        <v>16216</v>
      </c>
      <c r="C17467" t="str">
        <f t="shared" si="1186"/>
        <v/>
      </c>
      <c r="D17467">
        <f t="shared" si="1188"/>
        <v>0</v>
      </c>
      <c r="G17467" t="s">
        <v>346</v>
      </c>
      <c r="H17467">
        <v>6</v>
      </c>
      <c r="I17467">
        <v>0</v>
      </c>
      <c r="J17467">
        <v>0</v>
      </c>
      <c r="K17467">
        <v>0</v>
      </c>
      <c r="L17467" t="s">
        <v>19</v>
      </c>
      <c r="M17467" t="str">
        <f t="shared" si="1187"/>
        <v>http://logeion.uchicago.edu/index.html#0</v>
      </c>
    </row>
    <row r="17468" spans="1:13" ht="15" customHeight="1" x14ac:dyDescent="0.2">
      <c r="A17468" t="s">
        <v>16217</v>
      </c>
      <c r="C17468" t="str">
        <f t="shared" si="1186"/>
        <v/>
      </c>
      <c r="D17468">
        <f t="shared" si="1188"/>
        <v>0</v>
      </c>
      <c r="G17468" t="s">
        <v>21</v>
      </c>
      <c r="H17468">
        <v>2</v>
      </c>
      <c r="I17468">
        <v>0</v>
      </c>
      <c r="J17468">
        <v>0</v>
      </c>
      <c r="K17468">
        <v>0</v>
      </c>
      <c r="L17468" t="s">
        <v>19</v>
      </c>
      <c r="M17468" t="str">
        <f t="shared" si="1187"/>
        <v>http://logeion.uchicago.edu/index.html#0</v>
      </c>
    </row>
    <row r="17469" spans="1:13" ht="15" customHeight="1" x14ac:dyDescent="0.2">
      <c r="A17469" t="s">
        <v>16218</v>
      </c>
      <c r="C17469" t="str">
        <f t="shared" si="1186"/>
        <v/>
      </c>
      <c r="D17469">
        <f t="shared" si="1188"/>
        <v>0</v>
      </c>
      <c r="G17469" t="s">
        <v>346</v>
      </c>
      <c r="H17469">
        <v>6</v>
      </c>
      <c r="I17469">
        <v>0</v>
      </c>
      <c r="J17469">
        <v>0</v>
      </c>
      <c r="K17469">
        <v>0</v>
      </c>
      <c r="L17469" t="s">
        <v>19</v>
      </c>
      <c r="M17469" t="str">
        <f t="shared" si="1187"/>
        <v>http://logeion.uchicago.edu/index.html#0</v>
      </c>
    </row>
    <row r="17470" spans="1:13" ht="15" customHeight="1" x14ac:dyDescent="0.2">
      <c r="A17470" t="s">
        <v>16223</v>
      </c>
      <c r="C17470" t="str">
        <f t="shared" si="1186"/>
        <v/>
      </c>
      <c r="D17470">
        <f t="shared" si="1188"/>
        <v>0</v>
      </c>
      <c r="G17470" t="s">
        <v>21</v>
      </c>
      <c r="H17470">
        <v>2</v>
      </c>
      <c r="I17470">
        <v>0</v>
      </c>
      <c r="J17470">
        <v>0</v>
      </c>
      <c r="K17470">
        <v>0</v>
      </c>
      <c r="L17470" t="s">
        <v>19</v>
      </c>
      <c r="M17470" t="str">
        <f t="shared" si="1187"/>
        <v>http://logeion.uchicago.edu/index.html#0</v>
      </c>
    </row>
    <row r="17471" spans="1:13" ht="15" customHeight="1" x14ac:dyDescent="0.2">
      <c r="A17471" t="s">
        <v>16224</v>
      </c>
      <c r="C17471" t="str">
        <f t="shared" si="1186"/>
        <v/>
      </c>
      <c r="D17471">
        <f t="shared" si="1188"/>
        <v>0</v>
      </c>
      <c r="G17471" t="s">
        <v>61</v>
      </c>
      <c r="H17471">
        <v>1</v>
      </c>
      <c r="I17471">
        <v>0</v>
      </c>
      <c r="J17471">
        <v>0</v>
      </c>
      <c r="K17471">
        <v>0</v>
      </c>
      <c r="L17471" t="s">
        <v>36</v>
      </c>
      <c r="M17471" t="str">
        <f t="shared" si="1187"/>
        <v>http://logeion.uchicago.edu/index.html#0</v>
      </c>
    </row>
    <row r="17472" spans="1:13" ht="15" customHeight="1" x14ac:dyDescent="0.2">
      <c r="A17472" t="s">
        <v>16229</v>
      </c>
      <c r="C17472" t="str">
        <f t="shared" si="1186"/>
        <v/>
      </c>
      <c r="D17472">
        <f t="shared" si="1188"/>
        <v>0</v>
      </c>
      <c r="G17472" t="s">
        <v>21</v>
      </c>
      <c r="H17472">
        <v>2</v>
      </c>
      <c r="I17472">
        <v>0</v>
      </c>
      <c r="J17472">
        <v>0</v>
      </c>
      <c r="K17472">
        <v>0</v>
      </c>
      <c r="L17472" t="s">
        <v>19</v>
      </c>
      <c r="M17472" t="str">
        <f t="shared" si="1187"/>
        <v>http://logeion.uchicago.edu/index.html#0</v>
      </c>
    </row>
    <row r="17473" spans="1:13" ht="15" customHeight="1" x14ac:dyDescent="0.2">
      <c r="A17473" t="s">
        <v>16258</v>
      </c>
      <c r="C17473" t="str">
        <f t="shared" si="1186"/>
        <v/>
      </c>
      <c r="D17473">
        <f t="shared" si="1188"/>
        <v>0</v>
      </c>
      <c r="G17473" t="s">
        <v>21</v>
      </c>
      <c r="H17473">
        <v>2</v>
      </c>
      <c r="I17473">
        <v>0</v>
      </c>
      <c r="J17473">
        <v>0</v>
      </c>
      <c r="K17473">
        <v>1</v>
      </c>
      <c r="L17473" t="s">
        <v>19</v>
      </c>
      <c r="M17473" t="str">
        <f t="shared" si="1187"/>
        <v>http://logeion.uchicago.edu/index.html#0</v>
      </c>
    </row>
    <row r="17474" spans="1:13" ht="15" customHeight="1" x14ac:dyDescent="0.2">
      <c r="A17474" t="s">
        <v>16264</v>
      </c>
      <c r="C17474" t="str">
        <f t="shared" si="1186"/>
        <v/>
      </c>
      <c r="D17474">
        <f t="shared" si="1188"/>
        <v>0</v>
      </c>
      <c r="G17474" t="s">
        <v>23</v>
      </c>
      <c r="I17474">
        <v>1</v>
      </c>
      <c r="J17474">
        <v>0</v>
      </c>
      <c r="K17474">
        <v>0</v>
      </c>
      <c r="L17474" t="s">
        <v>24</v>
      </c>
      <c r="M17474" t="str">
        <f t="shared" si="1187"/>
        <v>http://logeion.uchicago.edu/index.html#0</v>
      </c>
    </row>
    <row r="17475" spans="1:13" ht="15" customHeight="1" x14ac:dyDescent="0.2">
      <c r="A17475" t="s">
        <v>16265</v>
      </c>
      <c r="C17475" t="str">
        <f t="shared" si="1186"/>
        <v/>
      </c>
      <c r="D17475">
        <f t="shared" si="1188"/>
        <v>0</v>
      </c>
      <c r="G17475" t="s">
        <v>155</v>
      </c>
      <c r="H17475">
        <v>3</v>
      </c>
      <c r="I17475">
        <v>0</v>
      </c>
      <c r="J17475">
        <v>0</v>
      </c>
      <c r="K17475">
        <v>0</v>
      </c>
      <c r="L17475" t="s">
        <v>36</v>
      </c>
      <c r="M17475" t="str">
        <f t="shared" si="1187"/>
        <v>http://logeion.uchicago.edu/index.html#0</v>
      </c>
    </row>
    <row r="17476" spans="1:13" ht="15" customHeight="1" x14ac:dyDescent="0.2">
      <c r="A17476" t="s">
        <v>16266</v>
      </c>
      <c r="C17476" t="str">
        <f t="shared" si="1186"/>
        <v/>
      </c>
      <c r="D17476">
        <f t="shared" si="1188"/>
        <v>0</v>
      </c>
      <c r="G17476" t="s">
        <v>66</v>
      </c>
      <c r="I17476">
        <v>3</v>
      </c>
      <c r="J17476">
        <v>0</v>
      </c>
      <c r="K17476">
        <v>0</v>
      </c>
      <c r="L17476" t="s">
        <v>24</v>
      </c>
      <c r="M17476" t="str">
        <f t="shared" si="1187"/>
        <v>http://logeion.uchicago.edu/index.html#0</v>
      </c>
    </row>
    <row r="17477" spans="1:13" ht="15" customHeight="1" x14ac:dyDescent="0.2">
      <c r="A17477" t="s">
        <v>16267</v>
      </c>
      <c r="C17477" t="str">
        <f t="shared" si="1186"/>
        <v/>
      </c>
      <c r="D17477">
        <f t="shared" si="1188"/>
        <v>0</v>
      </c>
      <c r="G17477" t="s">
        <v>23</v>
      </c>
      <c r="I17477">
        <v>1</v>
      </c>
      <c r="J17477">
        <v>0</v>
      </c>
      <c r="K17477">
        <v>0</v>
      </c>
      <c r="L17477" t="s">
        <v>24</v>
      </c>
      <c r="M17477" t="str">
        <f t="shared" si="1187"/>
        <v>http://logeion.uchicago.edu/index.html#0</v>
      </c>
    </row>
    <row r="17478" spans="1:13" ht="15" customHeight="1" x14ac:dyDescent="0.2">
      <c r="A17478" t="s">
        <v>16272</v>
      </c>
      <c r="C17478" t="str">
        <f t="shared" si="1186"/>
        <v/>
      </c>
      <c r="D17478">
        <f t="shared" si="1188"/>
        <v>0</v>
      </c>
      <c r="G17478" t="s">
        <v>29</v>
      </c>
      <c r="H17478">
        <v>3</v>
      </c>
      <c r="I17478">
        <v>0</v>
      </c>
      <c r="J17478">
        <v>0</v>
      </c>
      <c r="K17478">
        <v>0</v>
      </c>
      <c r="L17478" t="s">
        <v>19</v>
      </c>
      <c r="M17478" t="str">
        <f t="shared" si="1187"/>
        <v>http://logeion.uchicago.edu/index.html#0</v>
      </c>
    </row>
    <row r="17479" spans="1:13" ht="15" customHeight="1" x14ac:dyDescent="0.2">
      <c r="A17479" t="s">
        <v>16278</v>
      </c>
      <c r="C17479" t="str">
        <f t="shared" si="1186"/>
        <v/>
      </c>
      <c r="D17479">
        <f t="shared" si="1188"/>
        <v>0</v>
      </c>
      <c r="G17479" t="s">
        <v>346</v>
      </c>
      <c r="H17479">
        <v>6</v>
      </c>
      <c r="I17479">
        <v>0</v>
      </c>
      <c r="J17479">
        <v>0</v>
      </c>
      <c r="K17479">
        <v>0</v>
      </c>
      <c r="L17479" t="s">
        <v>19</v>
      </c>
      <c r="M17479" t="str">
        <f t="shared" si="1187"/>
        <v>http://logeion.uchicago.edu/index.html#0</v>
      </c>
    </row>
    <row r="17480" spans="1:13" ht="15" customHeight="1" x14ac:dyDescent="0.2">
      <c r="A17480" t="s">
        <v>16279</v>
      </c>
      <c r="C17480" t="str">
        <f t="shared" si="1186"/>
        <v/>
      </c>
      <c r="D17480">
        <f t="shared" si="1188"/>
        <v>0</v>
      </c>
      <c r="G17480" t="s">
        <v>21</v>
      </c>
      <c r="H17480">
        <v>2</v>
      </c>
      <c r="I17480">
        <v>0</v>
      </c>
      <c r="J17480">
        <v>0</v>
      </c>
      <c r="K17480">
        <v>0</v>
      </c>
      <c r="L17480" t="s">
        <v>19</v>
      </c>
      <c r="M17480" t="str">
        <f t="shared" si="1187"/>
        <v>http://logeion.uchicago.edu/index.html#0</v>
      </c>
    </row>
    <row r="17481" spans="1:13" ht="15" customHeight="1" x14ac:dyDescent="0.2">
      <c r="A17481" t="s">
        <v>16280</v>
      </c>
      <c r="C17481" t="str">
        <f t="shared" si="1186"/>
        <v/>
      </c>
      <c r="D17481">
        <f t="shared" si="1188"/>
        <v>0</v>
      </c>
      <c r="G17481" t="s">
        <v>23</v>
      </c>
      <c r="I17481">
        <v>1</v>
      </c>
      <c r="J17481">
        <v>0</v>
      </c>
      <c r="K17481">
        <v>0</v>
      </c>
      <c r="L17481" t="s">
        <v>24</v>
      </c>
      <c r="M17481" t="str">
        <f t="shared" si="1187"/>
        <v>http://logeion.uchicago.edu/index.html#0</v>
      </c>
    </row>
    <row r="17482" spans="1:13" ht="15" customHeight="1" x14ac:dyDescent="0.2">
      <c r="A17482" t="s">
        <v>16293</v>
      </c>
      <c r="C17482" t="str">
        <f t="shared" si="1186"/>
        <v/>
      </c>
      <c r="D17482">
        <f t="shared" si="1188"/>
        <v>0</v>
      </c>
      <c r="G17482" t="s">
        <v>21</v>
      </c>
      <c r="H17482">
        <v>2</v>
      </c>
      <c r="I17482">
        <v>0</v>
      </c>
      <c r="J17482">
        <v>0</v>
      </c>
      <c r="K17482">
        <v>1</v>
      </c>
      <c r="L17482" t="s">
        <v>19</v>
      </c>
      <c r="M17482" t="str">
        <f t="shared" si="1187"/>
        <v>http://logeion.uchicago.edu/index.html#0</v>
      </c>
    </row>
    <row r="17483" spans="1:13" ht="15" customHeight="1" x14ac:dyDescent="0.2">
      <c r="A17483" t="s">
        <v>16294</v>
      </c>
      <c r="C17483" t="str">
        <f t="shared" si="1186"/>
        <v/>
      </c>
      <c r="D17483">
        <f t="shared" si="1188"/>
        <v>0</v>
      </c>
      <c r="G17483" t="s">
        <v>61</v>
      </c>
      <c r="H17483">
        <v>1</v>
      </c>
      <c r="I17483">
        <v>0</v>
      </c>
      <c r="J17483">
        <v>0</v>
      </c>
      <c r="K17483">
        <v>1</v>
      </c>
      <c r="L17483" t="s">
        <v>36</v>
      </c>
      <c r="M17483" t="str">
        <f t="shared" si="1187"/>
        <v>http://logeion.uchicago.edu/index.html#0</v>
      </c>
    </row>
    <row r="17484" spans="1:13" ht="15" customHeight="1" x14ac:dyDescent="0.2">
      <c r="A17484" t="s">
        <v>16303</v>
      </c>
      <c r="C17484" t="str">
        <f t="shared" si="1186"/>
        <v/>
      </c>
      <c r="D17484">
        <f t="shared" si="1188"/>
        <v>0</v>
      </c>
      <c r="G17484" t="s">
        <v>21</v>
      </c>
      <c r="H17484">
        <v>2</v>
      </c>
      <c r="I17484">
        <v>0</v>
      </c>
      <c r="J17484">
        <v>0</v>
      </c>
      <c r="K17484">
        <v>0</v>
      </c>
      <c r="L17484" t="s">
        <v>19</v>
      </c>
      <c r="M17484" t="str">
        <f t="shared" si="1187"/>
        <v>http://logeion.uchicago.edu/index.html#0</v>
      </c>
    </row>
    <row r="17485" spans="1:13" ht="15" customHeight="1" x14ac:dyDescent="0.2">
      <c r="A17485" t="s">
        <v>16312</v>
      </c>
      <c r="C17485" t="str">
        <f t="shared" si="1186"/>
        <v/>
      </c>
      <c r="D17485">
        <f t="shared" si="1188"/>
        <v>0</v>
      </c>
      <c r="G17485" t="s">
        <v>23</v>
      </c>
      <c r="I17485">
        <v>1</v>
      </c>
      <c r="J17485">
        <v>0</v>
      </c>
      <c r="K17485">
        <v>0</v>
      </c>
      <c r="L17485" t="s">
        <v>24</v>
      </c>
      <c r="M17485" t="str">
        <f t="shared" si="1187"/>
        <v>http://logeion.uchicago.edu/index.html#0</v>
      </c>
    </row>
    <row r="17486" spans="1:13" ht="15" customHeight="1" x14ac:dyDescent="0.2">
      <c r="A17486" t="s">
        <v>16317</v>
      </c>
      <c r="C17486" t="str">
        <f t="shared" si="1186"/>
        <v/>
      </c>
      <c r="D17486">
        <f t="shared" si="1188"/>
        <v>0</v>
      </c>
      <c r="G17486" t="s">
        <v>155</v>
      </c>
      <c r="H17486">
        <v>3</v>
      </c>
      <c r="I17486">
        <v>0</v>
      </c>
      <c r="J17486">
        <v>0</v>
      </c>
      <c r="K17486">
        <v>0</v>
      </c>
      <c r="L17486" t="s">
        <v>36</v>
      </c>
      <c r="M17486" t="str">
        <f t="shared" si="1187"/>
        <v>http://logeion.uchicago.edu/index.html#0</v>
      </c>
    </row>
    <row r="17487" spans="1:13" ht="15" customHeight="1" x14ac:dyDescent="0.2">
      <c r="A17487" t="s">
        <v>16323</v>
      </c>
      <c r="C17487" t="str">
        <f t="shared" si="1186"/>
        <v/>
      </c>
      <c r="D17487">
        <f t="shared" si="1188"/>
        <v>0</v>
      </c>
      <c r="G17487" t="s">
        <v>61</v>
      </c>
      <c r="H17487">
        <v>1</v>
      </c>
      <c r="I17487">
        <v>0</v>
      </c>
      <c r="J17487">
        <v>0</v>
      </c>
      <c r="K17487">
        <v>0</v>
      </c>
      <c r="L17487" t="s">
        <v>36</v>
      </c>
      <c r="M17487" t="str">
        <f t="shared" si="1187"/>
        <v>http://logeion.uchicago.edu/index.html#0</v>
      </c>
    </row>
    <row r="17488" spans="1:13" ht="15" customHeight="1" x14ac:dyDescent="0.2">
      <c r="A17488" t="s">
        <v>16324</v>
      </c>
      <c r="C17488" t="str">
        <f t="shared" si="1186"/>
        <v/>
      </c>
      <c r="D17488">
        <f t="shared" si="1188"/>
        <v>0</v>
      </c>
      <c r="G17488" t="s">
        <v>640</v>
      </c>
      <c r="H17488">
        <v>5</v>
      </c>
      <c r="I17488">
        <v>0</v>
      </c>
      <c r="J17488">
        <v>0</v>
      </c>
      <c r="K17488">
        <v>0</v>
      </c>
      <c r="L17488" t="s">
        <v>19</v>
      </c>
      <c r="M17488" t="str">
        <f t="shared" si="1187"/>
        <v>http://logeion.uchicago.edu/index.html#0</v>
      </c>
    </row>
    <row r="17489" spans="1:13" ht="15" customHeight="1" x14ac:dyDescent="0.2">
      <c r="A17489" t="s">
        <v>16332</v>
      </c>
      <c r="C17489" t="str">
        <f t="shared" si="1186"/>
        <v/>
      </c>
      <c r="D17489">
        <f t="shared" si="1188"/>
        <v>0</v>
      </c>
      <c r="G17489" t="s">
        <v>61</v>
      </c>
      <c r="H17489">
        <v>1</v>
      </c>
      <c r="I17489">
        <v>0</v>
      </c>
      <c r="J17489">
        <v>0</v>
      </c>
      <c r="K17489">
        <v>0</v>
      </c>
      <c r="L17489" t="s">
        <v>36</v>
      </c>
      <c r="M17489" t="str">
        <f t="shared" si="1187"/>
        <v>http://logeion.uchicago.edu/index.html#0</v>
      </c>
    </row>
    <row r="17490" spans="1:13" ht="15" customHeight="1" x14ac:dyDescent="0.2">
      <c r="A17490" t="s">
        <v>16333</v>
      </c>
      <c r="C17490" t="str">
        <f t="shared" si="1186"/>
        <v/>
      </c>
      <c r="D17490">
        <f t="shared" si="1188"/>
        <v>0</v>
      </c>
      <c r="G17490" t="s">
        <v>23</v>
      </c>
      <c r="I17490">
        <v>1</v>
      </c>
      <c r="J17490">
        <v>0</v>
      </c>
      <c r="K17490">
        <v>0</v>
      </c>
      <c r="L17490" t="s">
        <v>24</v>
      </c>
      <c r="M17490" t="str">
        <f t="shared" si="1187"/>
        <v>http://logeion.uchicago.edu/index.html#0</v>
      </c>
    </row>
    <row r="17491" spans="1:13" ht="15" customHeight="1" x14ac:dyDescent="0.2">
      <c r="A17491" t="s">
        <v>16337</v>
      </c>
      <c r="C17491" t="str">
        <f t="shared" si="1186"/>
        <v/>
      </c>
      <c r="D17491">
        <f t="shared" si="1188"/>
        <v>0</v>
      </c>
      <c r="G17491" t="s">
        <v>95</v>
      </c>
      <c r="I17491">
        <v>2</v>
      </c>
      <c r="J17491">
        <v>0</v>
      </c>
      <c r="K17491">
        <v>0</v>
      </c>
      <c r="L17491" t="s">
        <v>24</v>
      </c>
      <c r="M17491" t="str">
        <f t="shared" si="1187"/>
        <v>http://logeion.uchicago.edu/index.html#0</v>
      </c>
    </row>
    <row r="17492" spans="1:13" ht="15" customHeight="1" x14ac:dyDescent="0.2">
      <c r="A17492" t="s">
        <v>16338</v>
      </c>
      <c r="C17492" t="str">
        <f t="shared" ref="C17492:C17555" si="1189">SUBSTITUTE(SUBSTITUTE(SUBSTITUTE(SUBSTITUTE(SUBSTITUTE(SUBSTITUTE(SUBSTITUTE(SUBSTITUTE(SUBSTITUTE(SUBSTITUTE(SUBSTITUTE(B17492, "ā", "a"), "ē", "e"), "ī", "i"), "ō", "o"), "ū", "u"), "ȳ", "y"), "Ā", "A"), "Ē", "E"), "Ī", "I"), "Ō", "O"), "Ū", "U")</f>
        <v/>
      </c>
      <c r="D17492">
        <f t="shared" si="1188"/>
        <v>0</v>
      </c>
      <c r="G17492" t="s">
        <v>66</v>
      </c>
      <c r="I17492">
        <v>3</v>
      </c>
      <c r="J17492">
        <v>0</v>
      </c>
      <c r="K17492">
        <v>0</v>
      </c>
      <c r="L17492" t="s">
        <v>24</v>
      </c>
      <c r="M17492" t="str">
        <f t="shared" si="1187"/>
        <v>http://logeion.uchicago.edu/index.html#0</v>
      </c>
    </row>
    <row r="17493" spans="1:13" ht="15" customHeight="1" x14ac:dyDescent="0.2">
      <c r="A17493" t="s">
        <v>16347</v>
      </c>
      <c r="C17493" t="str">
        <f t="shared" si="1189"/>
        <v/>
      </c>
      <c r="D17493">
        <f t="shared" si="1188"/>
        <v>0</v>
      </c>
      <c r="G17493" t="s">
        <v>230</v>
      </c>
      <c r="H17493">
        <v>3</v>
      </c>
      <c r="I17493">
        <v>0</v>
      </c>
      <c r="J17493">
        <v>0</v>
      </c>
      <c r="K17493">
        <v>0</v>
      </c>
      <c r="L17493" t="s">
        <v>36</v>
      </c>
      <c r="M17493" t="str">
        <f t="shared" si="1187"/>
        <v>http://logeion.uchicago.edu/index.html#0</v>
      </c>
    </row>
    <row r="17494" spans="1:13" ht="15" customHeight="1" x14ac:dyDescent="0.2">
      <c r="A17494" t="s">
        <v>16348</v>
      </c>
      <c r="C17494" t="str">
        <f t="shared" si="1189"/>
        <v/>
      </c>
      <c r="D17494">
        <f t="shared" si="1188"/>
        <v>0</v>
      </c>
      <c r="G17494" t="s">
        <v>346</v>
      </c>
      <c r="H17494">
        <v>6</v>
      </c>
      <c r="I17494">
        <v>0</v>
      </c>
      <c r="J17494">
        <v>0</v>
      </c>
      <c r="K17494">
        <v>0</v>
      </c>
      <c r="L17494" t="s">
        <v>19</v>
      </c>
      <c r="M17494" t="str">
        <f t="shared" si="1187"/>
        <v>http://logeion.uchicago.edu/index.html#0</v>
      </c>
    </row>
    <row r="17495" spans="1:13" ht="15" customHeight="1" x14ac:dyDescent="0.2">
      <c r="A17495" t="s">
        <v>16349</v>
      </c>
      <c r="C17495" t="str">
        <f t="shared" si="1189"/>
        <v/>
      </c>
      <c r="D17495">
        <f t="shared" si="1188"/>
        <v>0</v>
      </c>
      <c r="G17495" t="s">
        <v>346</v>
      </c>
      <c r="H17495">
        <v>6</v>
      </c>
      <c r="I17495">
        <v>0</v>
      </c>
      <c r="J17495">
        <v>0</v>
      </c>
      <c r="K17495">
        <v>0</v>
      </c>
      <c r="L17495" t="s">
        <v>19</v>
      </c>
      <c r="M17495" t="str">
        <f t="shared" si="1187"/>
        <v>http://logeion.uchicago.edu/index.html#0</v>
      </c>
    </row>
    <row r="17496" spans="1:13" ht="15" customHeight="1" x14ac:dyDescent="0.2">
      <c r="A17496" t="s">
        <v>16350</v>
      </c>
      <c r="C17496" t="str">
        <f t="shared" si="1189"/>
        <v/>
      </c>
      <c r="D17496">
        <f t="shared" si="1188"/>
        <v>0</v>
      </c>
      <c r="G17496" t="s">
        <v>21</v>
      </c>
      <c r="H17496">
        <v>2</v>
      </c>
      <c r="I17496">
        <v>0</v>
      </c>
      <c r="J17496">
        <v>0</v>
      </c>
      <c r="K17496">
        <v>0</v>
      </c>
      <c r="L17496" t="s">
        <v>19</v>
      </c>
      <c r="M17496" t="str">
        <f t="shared" si="1187"/>
        <v>http://logeion.uchicago.edu/index.html#0</v>
      </c>
    </row>
    <row r="17497" spans="1:13" ht="15" customHeight="1" x14ac:dyDescent="0.2">
      <c r="A17497" t="s">
        <v>16351</v>
      </c>
      <c r="C17497" t="str">
        <f t="shared" si="1189"/>
        <v/>
      </c>
      <c r="D17497">
        <f t="shared" si="1188"/>
        <v>0</v>
      </c>
      <c r="G17497" t="s">
        <v>21</v>
      </c>
      <c r="H17497">
        <v>2</v>
      </c>
      <c r="I17497">
        <v>0</v>
      </c>
      <c r="J17497">
        <v>0</v>
      </c>
      <c r="K17497">
        <v>0</v>
      </c>
      <c r="L17497" t="s">
        <v>19</v>
      </c>
      <c r="M17497" t="str">
        <f t="shared" si="1187"/>
        <v>http://logeion.uchicago.edu/index.html#0</v>
      </c>
    </row>
    <row r="17498" spans="1:13" ht="15" customHeight="1" x14ac:dyDescent="0.2">
      <c r="A17498" t="s">
        <v>16352</v>
      </c>
      <c r="C17498" t="str">
        <f t="shared" si="1189"/>
        <v/>
      </c>
      <c r="D17498">
        <f t="shared" si="1188"/>
        <v>0</v>
      </c>
      <c r="G17498" t="s">
        <v>155</v>
      </c>
      <c r="H17498">
        <v>3</v>
      </c>
      <c r="I17498">
        <v>0</v>
      </c>
      <c r="J17498">
        <v>0</v>
      </c>
      <c r="K17498">
        <v>0</v>
      </c>
      <c r="L17498" t="s">
        <v>36</v>
      </c>
      <c r="M17498" t="str">
        <f t="shared" si="1187"/>
        <v>http://logeion.uchicago.edu/index.html#0</v>
      </c>
    </row>
    <row r="17499" spans="1:13" ht="15" customHeight="1" x14ac:dyDescent="0.2">
      <c r="A17499" t="s">
        <v>16357</v>
      </c>
      <c r="C17499" t="str">
        <f t="shared" si="1189"/>
        <v/>
      </c>
      <c r="D17499">
        <f t="shared" si="1188"/>
        <v>0</v>
      </c>
      <c r="G17499" t="s">
        <v>29</v>
      </c>
      <c r="H17499">
        <v>3</v>
      </c>
      <c r="I17499">
        <v>0</v>
      </c>
      <c r="J17499">
        <v>0</v>
      </c>
      <c r="K17499">
        <v>0</v>
      </c>
      <c r="L17499" t="s">
        <v>19</v>
      </c>
      <c r="M17499" t="str">
        <f t="shared" si="1187"/>
        <v>http://logeion.uchicago.edu/index.html#0</v>
      </c>
    </row>
    <row r="17500" spans="1:13" ht="15" customHeight="1" x14ac:dyDescent="0.2">
      <c r="A17500" t="s">
        <v>16359</v>
      </c>
      <c r="C17500" t="str">
        <f t="shared" si="1189"/>
        <v/>
      </c>
      <c r="D17500">
        <f t="shared" si="1188"/>
        <v>0</v>
      </c>
      <c r="G17500" t="s">
        <v>61</v>
      </c>
      <c r="H17500">
        <v>1</v>
      </c>
      <c r="I17500">
        <v>0</v>
      </c>
      <c r="J17500">
        <v>0</v>
      </c>
      <c r="K17500">
        <v>0</v>
      </c>
      <c r="L17500" t="s">
        <v>36</v>
      </c>
      <c r="M17500" t="str">
        <f t="shared" si="1187"/>
        <v>http://logeion.uchicago.edu/index.html#0</v>
      </c>
    </row>
    <row r="17501" spans="1:13" ht="15" customHeight="1" x14ac:dyDescent="0.2">
      <c r="A17501" t="s">
        <v>16368</v>
      </c>
      <c r="C17501" t="str">
        <f t="shared" si="1189"/>
        <v/>
      </c>
      <c r="D17501">
        <f t="shared" si="1188"/>
        <v>0</v>
      </c>
      <c r="G17501" t="s">
        <v>170</v>
      </c>
      <c r="I17501">
        <v>1</v>
      </c>
      <c r="J17501">
        <v>0</v>
      </c>
      <c r="K17501">
        <v>0</v>
      </c>
      <c r="L17501" t="s">
        <v>24</v>
      </c>
      <c r="M17501" t="str">
        <f t="shared" si="1187"/>
        <v>http://logeion.uchicago.edu/index.html#0</v>
      </c>
    </row>
    <row r="17502" spans="1:13" ht="15" customHeight="1" x14ac:dyDescent="0.2">
      <c r="A17502" t="s">
        <v>16374</v>
      </c>
      <c r="C17502" t="str">
        <f t="shared" si="1189"/>
        <v/>
      </c>
      <c r="D17502">
        <f t="shared" si="1188"/>
        <v>0</v>
      </c>
      <c r="G17502" t="s">
        <v>21</v>
      </c>
      <c r="H17502">
        <v>2</v>
      </c>
      <c r="I17502">
        <v>0</v>
      </c>
      <c r="J17502">
        <v>0</v>
      </c>
      <c r="K17502">
        <v>0</v>
      </c>
      <c r="L17502" t="s">
        <v>19</v>
      </c>
      <c r="M17502" t="str">
        <f t="shared" si="1187"/>
        <v>http://logeion.uchicago.edu/index.html#0</v>
      </c>
    </row>
    <row r="17503" spans="1:13" ht="15" customHeight="1" x14ac:dyDescent="0.2">
      <c r="A17503" t="s">
        <v>16375</v>
      </c>
      <c r="C17503" t="str">
        <f t="shared" si="1189"/>
        <v/>
      </c>
      <c r="D17503">
        <f t="shared" si="1188"/>
        <v>0</v>
      </c>
      <c r="G17503" t="s">
        <v>61</v>
      </c>
      <c r="H17503">
        <v>1</v>
      </c>
      <c r="I17503">
        <v>0</v>
      </c>
      <c r="J17503">
        <v>0</v>
      </c>
      <c r="K17503">
        <v>0</v>
      </c>
      <c r="L17503" t="s">
        <v>36</v>
      </c>
      <c r="M17503" t="str">
        <f t="shared" si="1187"/>
        <v>http://logeion.uchicago.edu/index.html#0</v>
      </c>
    </row>
    <row r="17504" spans="1:13" ht="15" customHeight="1" x14ac:dyDescent="0.2">
      <c r="A17504" t="s">
        <v>16376</v>
      </c>
      <c r="C17504" t="str">
        <f t="shared" si="1189"/>
        <v/>
      </c>
      <c r="D17504">
        <f t="shared" si="1188"/>
        <v>0</v>
      </c>
      <c r="G17504" t="s">
        <v>18</v>
      </c>
      <c r="H17504">
        <v>4</v>
      </c>
      <c r="I17504">
        <v>0</v>
      </c>
      <c r="J17504">
        <v>0</v>
      </c>
      <c r="K17504">
        <v>0</v>
      </c>
      <c r="L17504" t="s">
        <v>19</v>
      </c>
      <c r="M17504" t="str">
        <f t="shared" si="1187"/>
        <v>http://logeion.uchicago.edu/index.html#0</v>
      </c>
    </row>
    <row r="17505" spans="1:13" ht="15" customHeight="1" x14ac:dyDescent="0.2">
      <c r="A17505" t="s">
        <v>16381</v>
      </c>
      <c r="C17505" t="str">
        <f t="shared" si="1189"/>
        <v/>
      </c>
      <c r="D17505">
        <f t="shared" si="1188"/>
        <v>0</v>
      </c>
      <c r="G17505" t="s">
        <v>66</v>
      </c>
      <c r="I17505">
        <v>3</v>
      </c>
      <c r="J17505">
        <v>0</v>
      </c>
      <c r="K17505">
        <v>0</v>
      </c>
      <c r="L17505" t="s">
        <v>24</v>
      </c>
      <c r="M17505" t="str">
        <f t="shared" si="1187"/>
        <v>http://logeion.uchicago.edu/index.html#0</v>
      </c>
    </row>
    <row r="17506" spans="1:13" ht="15" customHeight="1" x14ac:dyDescent="0.2">
      <c r="A17506" t="s">
        <v>16401</v>
      </c>
      <c r="C17506" t="str">
        <f t="shared" si="1189"/>
        <v/>
      </c>
      <c r="D17506">
        <f t="shared" si="1188"/>
        <v>0</v>
      </c>
      <c r="G17506" t="s">
        <v>170</v>
      </c>
      <c r="I17506">
        <v>1</v>
      </c>
      <c r="J17506">
        <v>0</v>
      </c>
      <c r="K17506">
        <v>0</v>
      </c>
      <c r="L17506" t="s">
        <v>24</v>
      </c>
      <c r="M17506" t="str">
        <f t="shared" si="1187"/>
        <v>http://logeion.uchicago.edu/index.html#0</v>
      </c>
    </row>
    <row r="17507" spans="1:13" ht="15" customHeight="1" x14ac:dyDescent="0.2">
      <c r="A17507" t="s">
        <v>16402</v>
      </c>
      <c r="C17507" t="str">
        <f t="shared" si="1189"/>
        <v/>
      </c>
      <c r="D17507">
        <f t="shared" si="1188"/>
        <v>0</v>
      </c>
      <c r="G17507" t="s">
        <v>21</v>
      </c>
      <c r="H17507">
        <v>2</v>
      </c>
      <c r="I17507">
        <v>0</v>
      </c>
      <c r="J17507">
        <v>0</v>
      </c>
      <c r="K17507">
        <v>0</v>
      </c>
      <c r="L17507" t="s">
        <v>19</v>
      </c>
      <c r="M17507" t="str">
        <f t="shared" ref="M17507:M17570" si="1190">"http://logeion.uchicago.edu/index.html#"&amp;D17507</f>
        <v>http://logeion.uchicago.edu/index.html#0</v>
      </c>
    </row>
    <row r="17508" spans="1:13" ht="15" customHeight="1" x14ac:dyDescent="0.2">
      <c r="A17508" t="s">
        <v>16403</v>
      </c>
      <c r="C17508" t="str">
        <f t="shared" si="1189"/>
        <v/>
      </c>
      <c r="D17508">
        <f t="shared" si="1188"/>
        <v>0</v>
      </c>
      <c r="G17508" t="s">
        <v>18</v>
      </c>
      <c r="H17508">
        <v>4</v>
      </c>
      <c r="I17508">
        <v>0</v>
      </c>
      <c r="J17508">
        <v>0</v>
      </c>
      <c r="K17508">
        <v>0</v>
      </c>
      <c r="L17508" t="s">
        <v>19</v>
      </c>
      <c r="M17508" t="str">
        <f t="shared" si="1190"/>
        <v>http://logeion.uchicago.edu/index.html#0</v>
      </c>
    </row>
    <row r="17509" spans="1:13" ht="15" customHeight="1" x14ac:dyDescent="0.2">
      <c r="A17509" t="s">
        <v>16408</v>
      </c>
      <c r="C17509" t="str">
        <f t="shared" si="1189"/>
        <v/>
      </c>
      <c r="D17509">
        <f t="shared" si="1188"/>
        <v>0</v>
      </c>
      <c r="E17509" t="s">
        <v>16409</v>
      </c>
      <c r="F17509" t="s">
        <v>16410</v>
      </c>
      <c r="G17509" t="s">
        <v>346</v>
      </c>
      <c r="H17509">
        <v>6</v>
      </c>
      <c r="I17509">
        <v>0</v>
      </c>
      <c r="J17509">
        <v>0</v>
      </c>
      <c r="K17509">
        <v>1</v>
      </c>
      <c r="L17509" t="s">
        <v>19</v>
      </c>
      <c r="M17509" t="str">
        <f t="shared" si="1190"/>
        <v>http://logeion.uchicago.edu/index.html#0</v>
      </c>
    </row>
    <row r="17510" spans="1:13" ht="15" customHeight="1" x14ac:dyDescent="0.2">
      <c r="A17510" t="s">
        <v>16414</v>
      </c>
      <c r="C17510" t="str">
        <f t="shared" si="1189"/>
        <v/>
      </c>
      <c r="D17510">
        <f t="shared" si="1188"/>
        <v>0</v>
      </c>
      <c r="G17510" t="s">
        <v>170</v>
      </c>
      <c r="I17510">
        <v>1</v>
      </c>
      <c r="J17510">
        <v>0</v>
      </c>
      <c r="K17510">
        <v>0</v>
      </c>
      <c r="L17510" t="s">
        <v>24</v>
      </c>
      <c r="M17510" t="str">
        <f t="shared" si="1190"/>
        <v>http://logeion.uchicago.edu/index.html#0</v>
      </c>
    </row>
    <row r="17511" spans="1:13" ht="15" customHeight="1" x14ac:dyDescent="0.2">
      <c r="A17511" t="s">
        <v>16418</v>
      </c>
      <c r="C17511" t="str">
        <f t="shared" si="1189"/>
        <v/>
      </c>
      <c r="D17511">
        <f t="shared" si="1188"/>
        <v>0</v>
      </c>
      <c r="G17511" t="s">
        <v>176</v>
      </c>
      <c r="I17511">
        <v>4</v>
      </c>
      <c r="J17511">
        <v>0</v>
      </c>
      <c r="K17511">
        <v>0</v>
      </c>
      <c r="L17511" t="s">
        <v>24</v>
      </c>
      <c r="M17511" t="str">
        <f t="shared" si="1190"/>
        <v>http://logeion.uchicago.edu/index.html#0</v>
      </c>
    </row>
    <row r="17512" spans="1:13" ht="15" customHeight="1" x14ac:dyDescent="0.2">
      <c r="A17512" t="s">
        <v>16423</v>
      </c>
      <c r="C17512" t="str">
        <f t="shared" si="1189"/>
        <v/>
      </c>
      <c r="D17512">
        <f t="shared" si="1188"/>
        <v>0</v>
      </c>
      <c r="G17512" t="s">
        <v>66</v>
      </c>
      <c r="I17512">
        <v>3</v>
      </c>
      <c r="J17512">
        <v>0</v>
      </c>
      <c r="K17512">
        <v>0</v>
      </c>
      <c r="L17512" t="s">
        <v>24</v>
      </c>
      <c r="M17512" t="str">
        <f t="shared" si="1190"/>
        <v>http://logeion.uchicago.edu/index.html#0</v>
      </c>
    </row>
    <row r="17513" spans="1:13" ht="15" customHeight="1" x14ac:dyDescent="0.2">
      <c r="A17513" t="s">
        <v>16439</v>
      </c>
      <c r="C17513" t="str">
        <f t="shared" si="1189"/>
        <v/>
      </c>
      <c r="D17513">
        <f t="shared" si="1188"/>
        <v>0</v>
      </c>
      <c r="G17513" t="s">
        <v>35</v>
      </c>
      <c r="H17513">
        <v>5</v>
      </c>
      <c r="I17513">
        <v>0</v>
      </c>
      <c r="J17513">
        <v>0</v>
      </c>
      <c r="K17513">
        <v>0</v>
      </c>
      <c r="L17513" t="s">
        <v>36</v>
      </c>
      <c r="M17513" t="str">
        <f t="shared" si="1190"/>
        <v>http://logeion.uchicago.edu/index.html#0</v>
      </c>
    </row>
    <row r="17514" spans="1:13" ht="15" customHeight="1" x14ac:dyDescent="0.2">
      <c r="A17514" t="s">
        <v>16440</v>
      </c>
      <c r="C17514" t="str">
        <f t="shared" si="1189"/>
        <v/>
      </c>
      <c r="D17514">
        <f t="shared" si="1188"/>
        <v>0</v>
      </c>
      <c r="G17514" t="s">
        <v>21</v>
      </c>
      <c r="H17514">
        <v>2</v>
      </c>
      <c r="I17514">
        <v>0</v>
      </c>
      <c r="J17514">
        <v>0</v>
      </c>
      <c r="K17514">
        <v>0</v>
      </c>
      <c r="L17514" t="s">
        <v>19</v>
      </c>
      <c r="M17514" t="str">
        <f t="shared" si="1190"/>
        <v>http://logeion.uchicago.edu/index.html#0</v>
      </c>
    </row>
    <row r="17515" spans="1:13" ht="15" customHeight="1" x14ac:dyDescent="0.2">
      <c r="A17515" t="s">
        <v>16444</v>
      </c>
      <c r="C17515" t="str">
        <f t="shared" si="1189"/>
        <v/>
      </c>
      <c r="D17515">
        <f t="shared" si="1188"/>
        <v>0</v>
      </c>
      <c r="G17515" t="s">
        <v>23</v>
      </c>
      <c r="I17515">
        <v>1</v>
      </c>
      <c r="J17515">
        <v>0</v>
      </c>
      <c r="K17515">
        <v>0</v>
      </c>
      <c r="L17515" t="s">
        <v>24</v>
      </c>
      <c r="M17515" t="str">
        <f t="shared" si="1190"/>
        <v>http://logeion.uchicago.edu/index.html#0</v>
      </c>
    </row>
    <row r="17516" spans="1:13" ht="15" customHeight="1" x14ac:dyDescent="0.2">
      <c r="A17516" t="s">
        <v>16450</v>
      </c>
      <c r="C17516" t="str">
        <f t="shared" si="1189"/>
        <v/>
      </c>
      <c r="D17516">
        <f t="shared" si="1188"/>
        <v>0</v>
      </c>
      <c r="G17516" t="s">
        <v>23</v>
      </c>
      <c r="I17516">
        <v>1</v>
      </c>
      <c r="J17516">
        <v>0</v>
      </c>
      <c r="K17516">
        <v>0</v>
      </c>
      <c r="L17516" t="s">
        <v>24</v>
      </c>
      <c r="M17516" t="str">
        <f t="shared" si="1190"/>
        <v>http://logeion.uchicago.edu/index.html#0</v>
      </c>
    </row>
    <row r="17517" spans="1:13" ht="15" customHeight="1" x14ac:dyDescent="0.2">
      <c r="A17517" t="s">
        <v>16462</v>
      </c>
      <c r="C17517" t="str">
        <f t="shared" si="1189"/>
        <v/>
      </c>
      <c r="D17517">
        <f t="shared" si="1188"/>
        <v>0</v>
      </c>
      <c r="G17517" t="s">
        <v>29</v>
      </c>
      <c r="H17517">
        <v>3</v>
      </c>
      <c r="I17517">
        <v>0</v>
      </c>
      <c r="J17517">
        <v>0</v>
      </c>
      <c r="K17517">
        <v>0</v>
      </c>
      <c r="L17517" t="s">
        <v>19</v>
      </c>
      <c r="M17517" t="str">
        <f t="shared" si="1190"/>
        <v>http://logeion.uchicago.edu/index.html#0</v>
      </c>
    </row>
    <row r="17518" spans="1:13" ht="15" customHeight="1" x14ac:dyDescent="0.2">
      <c r="A17518" t="s">
        <v>16471</v>
      </c>
      <c r="C17518" t="str">
        <f t="shared" si="1189"/>
        <v/>
      </c>
      <c r="D17518">
        <f t="shared" si="1188"/>
        <v>0</v>
      </c>
      <c r="G17518" t="s">
        <v>23</v>
      </c>
      <c r="I17518">
        <v>1</v>
      </c>
      <c r="J17518">
        <v>0</v>
      </c>
      <c r="K17518">
        <v>0</v>
      </c>
      <c r="L17518" t="s">
        <v>24</v>
      </c>
      <c r="M17518" t="str">
        <f t="shared" si="1190"/>
        <v>http://logeion.uchicago.edu/index.html#0</v>
      </c>
    </row>
    <row r="17519" spans="1:13" ht="15" customHeight="1" x14ac:dyDescent="0.2">
      <c r="A17519" t="s">
        <v>16472</v>
      </c>
      <c r="C17519" t="str">
        <f t="shared" si="1189"/>
        <v/>
      </c>
      <c r="D17519">
        <f t="shared" si="1188"/>
        <v>0</v>
      </c>
      <c r="G17519" t="s">
        <v>21</v>
      </c>
      <c r="H17519">
        <v>2</v>
      </c>
      <c r="I17519">
        <v>0</v>
      </c>
      <c r="J17519">
        <v>0</v>
      </c>
      <c r="K17519">
        <v>0</v>
      </c>
      <c r="L17519" t="s">
        <v>19</v>
      </c>
      <c r="M17519" t="str">
        <f t="shared" si="1190"/>
        <v>http://logeion.uchicago.edu/index.html#0</v>
      </c>
    </row>
    <row r="17520" spans="1:13" ht="15" customHeight="1" x14ac:dyDescent="0.2">
      <c r="A17520" t="s">
        <v>16473</v>
      </c>
      <c r="C17520" t="str">
        <f t="shared" si="1189"/>
        <v/>
      </c>
      <c r="D17520">
        <f t="shared" si="1188"/>
        <v>0</v>
      </c>
      <c r="G17520" t="s">
        <v>346</v>
      </c>
      <c r="H17520">
        <v>6</v>
      </c>
      <c r="I17520">
        <v>0</v>
      </c>
      <c r="J17520">
        <v>0</v>
      </c>
      <c r="K17520">
        <v>0</v>
      </c>
      <c r="L17520" t="s">
        <v>19</v>
      </c>
      <c r="M17520" t="str">
        <f t="shared" si="1190"/>
        <v>http://logeion.uchicago.edu/index.html#0</v>
      </c>
    </row>
    <row r="17521" spans="1:13" ht="15" customHeight="1" x14ac:dyDescent="0.2">
      <c r="A17521" t="s">
        <v>16478</v>
      </c>
      <c r="C17521" t="str">
        <f t="shared" si="1189"/>
        <v/>
      </c>
      <c r="D17521">
        <f t="shared" si="1188"/>
        <v>0</v>
      </c>
      <c r="G17521" t="s">
        <v>21</v>
      </c>
      <c r="H17521">
        <v>2</v>
      </c>
      <c r="I17521">
        <v>0</v>
      </c>
      <c r="J17521">
        <v>0</v>
      </c>
      <c r="K17521">
        <v>0</v>
      </c>
      <c r="L17521" t="s">
        <v>19</v>
      </c>
      <c r="M17521" t="str">
        <f t="shared" si="1190"/>
        <v>http://logeion.uchicago.edu/index.html#0</v>
      </c>
    </row>
    <row r="17522" spans="1:13" ht="15" customHeight="1" x14ac:dyDescent="0.2">
      <c r="A17522" t="s">
        <v>16479</v>
      </c>
      <c r="C17522" t="str">
        <f t="shared" si="1189"/>
        <v/>
      </c>
      <c r="D17522">
        <f t="shared" si="1188"/>
        <v>0</v>
      </c>
      <c r="G17522" t="s">
        <v>346</v>
      </c>
      <c r="H17522">
        <v>6</v>
      </c>
      <c r="I17522">
        <v>0</v>
      </c>
      <c r="J17522">
        <v>0</v>
      </c>
      <c r="K17522">
        <v>0</v>
      </c>
      <c r="L17522" t="s">
        <v>19</v>
      </c>
      <c r="M17522" t="str">
        <f t="shared" si="1190"/>
        <v>http://logeion.uchicago.edu/index.html#0</v>
      </c>
    </row>
    <row r="17523" spans="1:13" ht="15" customHeight="1" x14ac:dyDescent="0.2">
      <c r="A17523" t="s">
        <v>16480</v>
      </c>
      <c r="C17523" t="str">
        <f t="shared" si="1189"/>
        <v/>
      </c>
      <c r="D17523">
        <f t="shared" si="1188"/>
        <v>0</v>
      </c>
      <c r="G17523" t="s">
        <v>35</v>
      </c>
      <c r="H17523">
        <v>5</v>
      </c>
      <c r="I17523">
        <v>0</v>
      </c>
      <c r="J17523">
        <v>0</v>
      </c>
      <c r="K17523">
        <v>0</v>
      </c>
      <c r="L17523" t="s">
        <v>36</v>
      </c>
      <c r="M17523" t="str">
        <f t="shared" si="1190"/>
        <v>http://logeion.uchicago.edu/index.html#0</v>
      </c>
    </row>
    <row r="17524" spans="1:13" ht="15" customHeight="1" x14ac:dyDescent="0.2">
      <c r="A17524" t="s">
        <v>16481</v>
      </c>
      <c r="C17524" t="str">
        <f t="shared" si="1189"/>
        <v/>
      </c>
      <c r="D17524">
        <f t="shared" si="1188"/>
        <v>0</v>
      </c>
      <c r="G17524" t="s">
        <v>346</v>
      </c>
      <c r="H17524">
        <v>6</v>
      </c>
      <c r="I17524">
        <v>0</v>
      </c>
      <c r="J17524">
        <v>0</v>
      </c>
      <c r="K17524">
        <v>0</v>
      </c>
      <c r="L17524" t="s">
        <v>19</v>
      </c>
      <c r="M17524" t="str">
        <f t="shared" si="1190"/>
        <v>http://logeion.uchicago.edu/index.html#0</v>
      </c>
    </row>
    <row r="17525" spans="1:13" ht="15" customHeight="1" x14ac:dyDescent="0.2">
      <c r="A17525" t="s">
        <v>16483</v>
      </c>
      <c r="C17525" t="str">
        <f t="shared" si="1189"/>
        <v/>
      </c>
      <c r="D17525">
        <f t="shared" si="1188"/>
        <v>0</v>
      </c>
      <c r="G17525" t="s">
        <v>61</v>
      </c>
      <c r="H17525">
        <v>1</v>
      </c>
      <c r="I17525">
        <v>0</v>
      </c>
      <c r="J17525">
        <v>0</v>
      </c>
      <c r="K17525">
        <v>0</v>
      </c>
      <c r="L17525" t="s">
        <v>36</v>
      </c>
      <c r="M17525" t="str">
        <f t="shared" si="1190"/>
        <v>http://logeion.uchicago.edu/index.html#0</v>
      </c>
    </row>
    <row r="17526" spans="1:13" ht="15" customHeight="1" x14ac:dyDescent="0.2">
      <c r="A17526" t="s">
        <v>16488</v>
      </c>
      <c r="C17526" t="str">
        <f t="shared" si="1189"/>
        <v/>
      </c>
      <c r="D17526">
        <f t="shared" si="1188"/>
        <v>0</v>
      </c>
      <c r="G17526" t="s">
        <v>21</v>
      </c>
      <c r="H17526">
        <v>2</v>
      </c>
      <c r="I17526">
        <v>0</v>
      </c>
      <c r="J17526">
        <v>0</v>
      </c>
      <c r="K17526">
        <v>1</v>
      </c>
      <c r="L17526" t="s">
        <v>19</v>
      </c>
      <c r="M17526" t="str">
        <f t="shared" si="1190"/>
        <v>http://logeion.uchicago.edu/index.html#0</v>
      </c>
    </row>
    <row r="17527" spans="1:13" ht="15" customHeight="1" x14ac:dyDescent="0.2">
      <c r="A17527" t="s">
        <v>16489</v>
      </c>
      <c r="C17527" t="str">
        <f t="shared" si="1189"/>
        <v/>
      </c>
      <c r="D17527">
        <f t="shared" si="1188"/>
        <v>0</v>
      </c>
      <c r="G17527" t="s">
        <v>61</v>
      </c>
      <c r="H17527">
        <v>1</v>
      </c>
      <c r="I17527">
        <v>0</v>
      </c>
      <c r="J17527">
        <v>0</v>
      </c>
      <c r="K17527">
        <v>1</v>
      </c>
      <c r="L17527" t="s">
        <v>36</v>
      </c>
      <c r="M17527" t="str">
        <f t="shared" si="1190"/>
        <v>http://logeion.uchicago.edu/index.html#0</v>
      </c>
    </row>
    <row r="17528" spans="1:13" ht="15" customHeight="1" x14ac:dyDescent="0.2">
      <c r="A17528" t="s">
        <v>16490</v>
      </c>
      <c r="C17528" t="str">
        <f t="shared" si="1189"/>
        <v/>
      </c>
      <c r="D17528">
        <f t="shared" si="1188"/>
        <v>0</v>
      </c>
      <c r="E17528" t="s">
        <v>16491</v>
      </c>
      <c r="F17528" t="s">
        <v>16492</v>
      </c>
      <c r="G17528" t="s">
        <v>346</v>
      </c>
      <c r="H17528">
        <v>6</v>
      </c>
      <c r="I17528">
        <v>0</v>
      </c>
      <c r="J17528">
        <v>0</v>
      </c>
      <c r="K17528">
        <v>1</v>
      </c>
      <c r="L17528" t="s">
        <v>19</v>
      </c>
      <c r="M17528" t="str">
        <f t="shared" si="1190"/>
        <v>http://logeion.uchicago.edu/index.html#0</v>
      </c>
    </row>
    <row r="17529" spans="1:13" ht="15" customHeight="1" x14ac:dyDescent="0.2">
      <c r="A17529" t="s">
        <v>16513</v>
      </c>
      <c r="C17529" t="str">
        <f t="shared" si="1189"/>
        <v/>
      </c>
      <c r="D17529">
        <f t="shared" ref="D17529:D17592" si="1191">IF(ISBLANK(B17529),0,LEFT( C17529, FIND( " ", C17529 ) - 1 ))</f>
        <v>0</v>
      </c>
      <c r="G17529" t="s">
        <v>18</v>
      </c>
      <c r="H17529">
        <v>4</v>
      </c>
      <c r="I17529">
        <v>0</v>
      </c>
      <c r="J17529">
        <v>0</v>
      </c>
      <c r="K17529">
        <v>0</v>
      </c>
      <c r="L17529" t="s">
        <v>19</v>
      </c>
      <c r="M17529" t="str">
        <f t="shared" si="1190"/>
        <v>http://logeion.uchicago.edu/index.html#0</v>
      </c>
    </row>
    <row r="17530" spans="1:13" ht="15" customHeight="1" x14ac:dyDescent="0.2">
      <c r="A17530" t="s">
        <v>16514</v>
      </c>
      <c r="C17530" t="str">
        <f t="shared" si="1189"/>
        <v/>
      </c>
      <c r="D17530">
        <f t="shared" si="1191"/>
        <v>0</v>
      </c>
      <c r="G17530" t="s">
        <v>61</v>
      </c>
      <c r="H17530">
        <v>1</v>
      </c>
      <c r="I17530">
        <v>0</v>
      </c>
      <c r="J17530">
        <v>0</v>
      </c>
      <c r="K17530">
        <v>0</v>
      </c>
      <c r="L17530" t="s">
        <v>36</v>
      </c>
      <c r="M17530" t="str">
        <f t="shared" si="1190"/>
        <v>http://logeion.uchicago.edu/index.html#0</v>
      </c>
    </row>
    <row r="17531" spans="1:13" ht="15" customHeight="1" x14ac:dyDescent="0.2">
      <c r="A17531" t="s">
        <v>16523</v>
      </c>
      <c r="C17531" t="str">
        <f t="shared" si="1189"/>
        <v/>
      </c>
      <c r="D17531">
        <f t="shared" si="1191"/>
        <v>0</v>
      </c>
      <c r="G17531" t="s">
        <v>29</v>
      </c>
      <c r="H17531">
        <v>3</v>
      </c>
      <c r="I17531">
        <v>0</v>
      </c>
      <c r="J17531">
        <v>0</v>
      </c>
      <c r="K17531">
        <v>0</v>
      </c>
      <c r="L17531" t="s">
        <v>19</v>
      </c>
      <c r="M17531" t="str">
        <f t="shared" si="1190"/>
        <v>http://logeion.uchicago.edu/index.html#0</v>
      </c>
    </row>
    <row r="17532" spans="1:13" ht="15" customHeight="1" x14ac:dyDescent="0.2">
      <c r="A17532" t="s">
        <v>16528</v>
      </c>
      <c r="C17532" t="str">
        <f t="shared" si="1189"/>
        <v/>
      </c>
      <c r="D17532">
        <f t="shared" si="1191"/>
        <v>0</v>
      </c>
      <c r="G17532" t="s">
        <v>23</v>
      </c>
      <c r="I17532">
        <v>1</v>
      </c>
      <c r="J17532">
        <v>0</v>
      </c>
      <c r="K17532">
        <v>0</v>
      </c>
      <c r="L17532" t="s">
        <v>24</v>
      </c>
      <c r="M17532" t="str">
        <f t="shared" si="1190"/>
        <v>http://logeion.uchicago.edu/index.html#0</v>
      </c>
    </row>
    <row r="17533" spans="1:13" ht="15" customHeight="1" x14ac:dyDescent="0.2">
      <c r="A17533" t="s">
        <v>16533</v>
      </c>
      <c r="C17533" t="str">
        <f t="shared" si="1189"/>
        <v/>
      </c>
      <c r="D17533">
        <f t="shared" si="1191"/>
        <v>0</v>
      </c>
      <c r="G17533" t="s">
        <v>29</v>
      </c>
      <c r="H17533">
        <v>3</v>
      </c>
      <c r="I17533">
        <v>0</v>
      </c>
      <c r="J17533">
        <v>0</v>
      </c>
      <c r="K17533">
        <v>0</v>
      </c>
      <c r="L17533" t="s">
        <v>19</v>
      </c>
      <c r="M17533" t="str">
        <f t="shared" si="1190"/>
        <v>http://logeion.uchicago.edu/index.html#0</v>
      </c>
    </row>
    <row r="17534" spans="1:13" ht="15" customHeight="1" x14ac:dyDescent="0.2">
      <c r="A17534" t="s">
        <v>16534</v>
      </c>
      <c r="C17534" t="str">
        <f t="shared" si="1189"/>
        <v/>
      </c>
      <c r="D17534">
        <f t="shared" si="1191"/>
        <v>0</v>
      </c>
      <c r="G17534" t="s">
        <v>66</v>
      </c>
      <c r="I17534">
        <v>3</v>
      </c>
      <c r="J17534">
        <v>0</v>
      </c>
      <c r="K17534">
        <v>0</v>
      </c>
      <c r="L17534" t="s">
        <v>24</v>
      </c>
      <c r="M17534" t="str">
        <f t="shared" si="1190"/>
        <v>http://logeion.uchicago.edu/index.html#0</v>
      </c>
    </row>
    <row r="17535" spans="1:13" ht="15" customHeight="1" x14ac:dyDescent="0.2">
      <c r="A17535" t="s">
        <v>16535</v>
      </c>
      <c r="C17535" t="str">
        <f t="shared" si="1189"/>
        <v/>
      </c>
      <c r="D17535">
        <f t="shared" si="1191"/>
        <v>0</v>
      </c>
      <c r="G17535" t="s">
        <v>29</v>
      </c>
      <c r="H17535">
        <v>3</v>
      </c>
      <c r="I17535">
        <v>0</v>
      </c>
      <c r="J17535">
        <v>0</v>
      </c>
      <c r="K17535">
        <v>0</v>
      </c>
      <c r="L17535" t="s">
        <v>19</v>
      </c>
      <c r="M17535" t="str">
        <f t="shared" si="1190"/>
        <v>http://logeion.uchicago.edu/index.html#0</v>
      </c>
    </row>
    <row r="17536" spans="1:13" ht="15" customHeight="1" x14ac:dyDescent="0.2">
      <c r="A17536" t="s">
        <v>16536</v>
      </c>
      <c r="C17536" t="str">
        <f t="shared" si="1189"/>
        <v/>
      </c>
      <c r="D17536">
        <f t="shared" si="1191"/>
        <v>0</v>
      </c>
      <c r="G17536" t="s">
        <v>61</v>
      </c>
      <c r="H17536">
        <v>1</v>
      </c>
      <c r="I17536">
        <v>0</v>
      </c>
      <c r="J17536">
        <v>0</v>
      </c>
      <c r="K17536">
        <v>0</v>
      </c>
      <c r="L17536" t="s">
        <v>36</v>
      </c>
      <c r="M17536" t="str">
        <f t="shared" si="1190"/>
        <v>http://logeion.uchicago.edu/index.html#0</v>
      </c>
    </row>
    <row r="17537" spans="1:13" ht="15" customHeight="1" x14ac:dyDescent="0.2">
      <c r="A17537" t="s">
        <v>16540</v>
      </c>
      <c r="C17537" t="str">
        <f t="shared" si="1189"/>
        <v/>
      </c>
      <c r="D17537">
        <f t="shared" si="1191"/>
        <v>0</v>
      </c>
      <c r="G17537" t="s">
        <v>346</v>
      </c>
      <c r="H17537">
        <v>6</v>
      </c>
      <c r="I17537">
        <v>0</v>
      </c>
      <c r="J17537">
        <v>0</v>
      </c>
      <c r="K17537">
        <v>0</v>
      </c>
      <c r="L17537" t="s">
        <v>19</v>
      </c>
      <c r="M17537" t="str">
        <f t="shared" si="1190"/>
        <v>http://logeion.uchicago.edu/index.html#0</v>
      </c>
    </row>
    <row r="17538" spans="1:13" ht="15" customHeight="1" x14ac:dyDescent="0.2">
      <c r="A17538" t="s">
        <v>16541</v>
      </c>
      <c r="C17538" t="str">
        <f t="shared" si="1189"/>
        <v/>
      </c>
      <c r="D17538">
        <f t="shared" si="1191"/>
        <v>0</v>
      </c>
      <c r="G17538" t="s">
        <v>21</v>
      </c>
      <c r="H17538">
        <v>2</v>
      </c>
      <c r="I17538">
        <v>0</v>
      </c>
      <c r="J17538">
        <v>0</v>
      </c>
      <c r="K17538">
        <v>1</v>
      </c>
      <c r="L17538" t="s">
        <v>19</v>
      </c>
      <c r="M17538" t="str">
        <f t="shared" si="1190"/>
        <v>http://logeion.uchicago.edu/index.html#0</v>
      </c>
    </row>
    <row r="17539" spans="1:13" ht="15" customHeight="1" x14ac:dyDescent="0.2">
      <c r="A17539" t="s">
        <v>16542</v>
      </c>
      <c r="C17539" t="str">
        <f t="shared" si="1189"/>
        <v/>
      </c>
      <c r="D17539">
        <f t="shared" si="1191"/>
        <v>0</v>
      </c>
      <c r="G17539" t="s">
        <v>61</v>
      </c>
      <c r="H17539">
        <v>1</v>
      </c>
      <c r="I17539">
        <v>0</v>
      </c>
      <c r="J17539">
        <v>0</v>
      </c>
      <c r="K17539">
        <v>1</v>
      </c>
      <c r="L17539" t="s">
        <v>36</v>
      </c>
      <c r="M17539" t="str">
        <f t="shared" si="1190"/>
        <v>http://logeion.uchicago.edu/index.html#0</v>
      </c>
    </row>
    <row r="17540" spans="1:13" ht="15" customHeight="1" x14ac:dyDescent="0.2">
      <c r="A17540" t="s">
        <v>16547</v>
      </c>
      <c r="C17540" t="str">
        <f t="shared" si="1189"/>
        <v/>
      </c>
      <c r="D17540">
        <f t="shared" si="1191"/>
        <v>0</v>
      </c>
      <c r="G17540" t="s">
        <v>61</v>
      </c>
      <c r="H17540">
        <v>1</v>
      </c>
      <c r="I17540">
        <v>0</v>
      </c>
      <c r="J17540">
        <v>0</v>
      </c>
      <c r="K17540">
        <v>0</v>
      </c>
      <c r="L17540" t="s">
        <v>36</v>
      </c>
      <c r="M17540" t="str">
        <f t="shared" si="1190"/>
        <v>http://logeion.uchicago.edu/index.html#0</v>
      </c>
    </row>
    <row r="17541" spans="1:13" ht="15" customHeight="1" x14ac:dyDescent="0.2">
      <c r="A17541" t="s">
        <v>16548</v>
      </c>
      <c r="C17541" t="str">
        <f t="shared" si="1189"/>
        <v/>
      </c>
      <c r="D17541">
        <f t="shared" si="1191"/>
        <v>0</v>
      </c>
      <c r="G17541" t="s">
        <v>61</v>
      </c>
      <c r="H17541">
        <v>1</v>
      </c>
      <c r="I17541">
        <v>0</v>
      </c>
      <c r="J17541">
        <v>0</v>
      </c>
      <c r="K17541">
        <v>0</v>
      </c>
      <c r="L17541" t="s">
        <v>36</v>
      </c>
      <c r="M17541" t="str">
        <f t="shared" si="1190"/>
        <v>http://logeion.uchicago.edu/index.html#0</v>
      </c>
    </row>
    <row r="17542" spans="1:13" ht="15" customHeight="1" x14ac:dyDescent="0.2">
      <c r="A17542" t="s">
        <v>16549</v>
      </c>
      <c r="C17542" t="str">
        <f t="shared" si="1189"/>
        <v/>
      </c>
      <c r="D17542">
        <f t="shared" si="1191"/>
        <v>0</v>
      </c>
      <c r="G17542" t="s">
        <v>23</v>
      </c>
      <c r="I17542">
        <v>1</v>
      </c>
      <c r="J17542">
        <v>0</v>
      </c>
      <c r="K17542">
        <v>0</v>
      </c>
      <c r="L17542" t="s">
        <v>24</v>
      </c>
      <c r="M17542" t="str">
        <f t="shared" si="1190"/>
        <v>http://logeion.uchicago.edu/index.html#0</v>
      </c>
    </row>
    <row r="17543" spans="1:13" ht="15" customHeight="1" x14ac:dyDescent="0.2">
      <c r="A17543" t="s">
        <v>16550</v>
      </c>
      <c r="C17543" t="str">
        <f t="shared" si="1189"/>
        <v/>
      </c>
      <c r="D17543">
        <f t="shared" si="1191"/>
        <v>0</v>
      </c>
      <c r="G17543" t="s">
        <v>29</v>
      </c>
      <c r="H17543">
        <v>3</v>
      </c>
      <c r="I17543">
        <v>0</v>
      </c>
      <c r="J17543">
        <v>0</v>
      </c>
      <c r="K17543">
        <v>0</v>
      </c>
      <c r="L17543" t="s">
        <v>19</v>
      </c>
      <c r="M17543" t="str">
        <f t="shared" si="1190"/>
        <v>http://logeion.uchicago.edu/index.html#0</v>
      </c>
    </row>
    <row r="17544" spans="1:13" ht="15" customHeight="1" x14ac:dyDescent="0.2">
      <c r="A17544" t="s">
        <v>16554</v>
      </c>
      <c r="C17544" t="str">
        <f t="shared" si="1189"/>
        <v/>
      </c>
      <c r="D17544">
        <f t="shared" si="1191"/>
        <v>0</v>
      </c>
      <c r="G17544" t="s">
        <v>61</v>
      </c>
      <c r="H17544">
        <v>1</v>
      </c>
      <c r="I17544">
        <v>0</v>
      </c>
      <c r="J17544">
        <v>0</v>
      </c>
      <c r="K17544">
        <v>0</v>
      </c>
      <c r="L17544" t="s">
        <v>36</v>
      </c>
      <c r="M17544" t="str">
        <f t="shared" si="1190"/>
        <v>http://logeion.uchicago.edu/index.html#0</v>
      </c>
    </row>
    <row r="17545" spans="1:13" ht="15" customHeight="1" x14ac:dyDescent="0.2">
      <c r="A17545" t="s">
        <v>16555</v>
      </c>
      <c r="C17545" t="str">
        <f t="shared" si="1189"/>
        <v/>
      </c>
      <c r="D17545">
        <f t="shared" si="1191"/>
        <v>0</v>
      </c>
      <c r="G17545" t="s">
        <v>21</v>
      </c>
      <c r="H17545">
        <v>2</v>
      </c>
      <c r="I17545">
        <v>0</v>
      </c>
      <c r="J17545">
        <v>0</v>
      </c>
      <c r="K17545">
        <v>0</v>
      </c>
      <c r="L17545" t="s">
        <v>19</v>
      </c>
      <c r="M17545" t="str">
        <f t="shared" si="1190"/>
        <v>http://logeion.uchicago.edu/index.html#0</v>
      </c>
    </row>
    <row r="17546" spans="1:13" ht="15" customHeight="1" x14ac:dyDescent="0.2">
      <c r="A17546" t="s">
        <v>16560</v>
      </c>
      <c r="C17546" t="str">
        <f t="shared" si="1189"/>
        <v/>
      </c>
      <c r="D17546">
        <f t="shared" si="1191"/>
        <v>0</v>
      </c>
      <c r="G17546" t="s">
        <v>235</v>
      </c>
      <c r="I17546">
        <v>4</v>
      </c>
      <c r="J17546">
        <v>0</v>
      </c>
      <c r="K17546">
        <v>0</v>
      </c>
      <c r="L17546" t="s">
        <v>24</v>
      </c>
      <c r="M17546" t="str">
        <f t="shared" si="1190"/>
        <v>http://logeion.uchicago.edu/index.html#0</v>
      </c>
    </row>
    <row r="17547" spans="1:13" ht="15" customHeight="1" x14ac:dyDescent="0.2">
      <c r="A17547" t="s">
        <v>16571</v>
      </c>
      <c r="C17547" t="str">
        <f t="shared" si="1189"/>
        <v/>
      </c>
      <c r="D17547">
        <f t="shared" si="1191"/>
        <v>0</v>
      </c>
      <c r="E17547" t="s">
        <v>16572</v>
      </c>
      <c r="F17547" t="s">
        <v>16573</v>
      </c>
      <c r="G17547" t="s">
        <v>346</v>
      </c>
      <c r="H17547">
        <v>6</v>
      </c>
      <c r="I17547">
        <v>0</v>
      </c>
      <c r="J17547">
        <v>0</v>
      </c>
      <c r="K17547">
        <v>1</v>
      </c>
      <c r="L17547" t="s">
        <v>19</v>
      </c>
      <c r="M17547" t="str">
        <f t="shared" si="1190"/>
        <v>http://logeion.uchicago.edu/index.html#0</v>
      </c>
    </row>
    <row r="17548" spans="1:13" ht="15" customHeight="1" x14ac:dyDescent="0.2">
      <c r="A17548" t="s">
        <v>16577</v>
      </c>
      <c r="C17548" t="str">
        <f t="shared" si="1189"/>
        <v/>
      </c>
      <c r="D17548">
        <f t="shared" si="1191"/>
        <v>0</v>
      </c>
      <c r="E17548" t="s">
        <v>16578</v>
      </c>
      <c r="F17548" t="s">
        <v>16579</v>
      </c>
      <c r="G17548" t="s">
        <v>346</v>
      </c>
      <c r="H17548">
        <v>6</v>
      </c>
      <c r="I17548">
        <v>0</v>
      </c>
      <c r="J17548">
        <v>0</v>
      </c>
      <c r="K17548">
        <v>1</v>
      </c>
      <c r="L17548" t="s">
        <v>19</v>
      </c>
      <c r="M17548" t="str">
        <f t="shared" si="1190"/>
        <v>http://logeion.uchicago.edu/index.html#0</v>
      </c>
    </row>
    <row r="17549" spans="1:13" ht="15" customHeight="1" x14ac:dyDescent="0.2">
      <c r="A17549" t="s">
        <v>16583</v>
      </c>
      <c r="C17549" t="str">
        <f t="shared" si="1189"/>
        <v/>
      </c>
      <c r="D17549">
        <f t="shared" si="1191"/>
        <v>0</v>
      </c>
      <c r="E17549" t="s">
        <v>16584</v>
      </c>
      <c r="F17549" t="s">
        <v>16585</v>
      </c>
      <c r="G17549" t="s">
        <v>346</v>
      </c>
      <c r="H17549">
        <v>6</v>
      </c>
      <c r="I17549">
        <v>0</v>
      </c>
      <c r="J17549">
        <v>0</v>
      </c>
      <c r="K17549">
        <v>1</v>
      </c>
      <c r="L17549" t="s">
        <v>19</v>
      </c>
      <c r="M17549" t="str">
        <f t="shared" si="1190"/>
        <v>http://logeion.uchicago.edu/index.html#0</v>
      </c>
    </row>
    <row r="17550" spans="1:13" ht="15" customHeight="1" x14ac:dyDescent="0.2">
      <c r="A17550" t="s">
        <v>16589</v>
      </c>
      <c r="C17550" t="str">
        <f t="shared" si="1189"/>
        <v/>
      </c>
      <c r="D17550">
        <f t="shared" si="1191"/>
        <v>0</v>
      </c>
      <c r="E17550" t="s">
        <v>16590</v>
      </c>
      <c r="F17550" t="s">
        <v>16591</v>
      </c>
      <c r="G17550" t="s">
        <v>346</v>
      </c>
      <c r="H17550">
        <v>6</v>
      </c>
      <c r="I17550">
        <v>0</v>
      </c>
      <c r="J17550">
        <v>0</v>
      </c>
      <c r="K17550">
        <v>1</v>
      </c>
      <c r="L17550" t="s">
        <v>19</v>
      </c>
      <c r="M17550" t="str">
        <f t="shared" si="1190"/>
        <v>http://logeion.uchicago.edu/index.html#0</v>
      </c>
    </row>
    <row r="17551" spans="1:13" ht="15" customHeight="1" x14ac:dyDescent="0.2">
      <c r="A17551" t="s">
        <v>16592</v>
      </c>
      <c r="C17551" t="str">
        <f t="shared" si="1189"/>
        <v/>
      </c>
      <c r="D17551">
        <f t="shared" si="1191"/>
        <v>0</v>
      </c>
      <c r="E17551" t="s">
        <v>16593</v>
      </c>
      <c r="F17551" t="s">
        <v>16594</v>
      </c>
      <c r="G17551" t="s">
        <v>346</v>
      </c>
      <c r="H17551">
        <v>6</v>
      </c>
      <c r="I17551">
        <v>0</v>
      </c>
      <c r="J17551">
        <v>0</v>
      </c>
      <c r="K17551">
        <v>1</v>
      </c>
      <c r="L17551" t="s">
        <v>19</v>
      </c>
      <c r="M17551" t="str">
        <f t="shared" si="1190"/>
        <v>http://logeion.uchicago.edu/index.html#0</v>
      </c>
    </row>
    <row r="17552" spans="1:13" ht="15" customHeight="1" x14ac:dyDescent="0.2">
      <c r="A17552" t="s">
        <v>16602</v>
      </c>
      <c r="C17552" t="str">
        <f t="shared" si="1189"/>
        <v/>
      </c>
      <c r="D17552">
        <f t="shared" si="1191"/>
        <v>0</v>
      </c>
      <c r="G17552" t="s">
        <v>346</v>
      </c>
      <c r="H17552">
        <v>6</v>
      </c>
      <c r="I17552">
        <v>0</v>
      </c>
      <c r="J17552">
        <v>0</v>
      </c>
      <c r="K17552">
        <v>0</v>
      </c>
      <c r="L17552" t="s">
        <v>19</v>
      </c>
      <c r="M17552" t="str">
        <f t="shared" si="1190"/>
        <v>http://logeion.uchicago.edu/index.html#0</v>
      </c>
    </row>
    <row r="17553" spans="1:13" ht="15" customHeight="1" x14ac:dyDescent="0.2">
      <c r="A17553" t="s">
        <v>16603</v>
      </c>
      <c r="C17553" t="str">
        <f t="shared" si="1189"/>
        <v/>
      </c>
      <c r="D17553">
        <f t="shared" si="1191"/>
        <v>0</v>
      </c>
      <c r="G17553" t="s">
        <v>3474</v>
      </c>
      <c r="I17553">
        <v>5</v>
      </c>
      <c r="J17553">
        <v>0</v>
      </c>
      <c r="K17553">
        <v>0</v>
      </c>
      <c r="L17553" t="s">
        <v>24</v>
      </c>
      <c r="M17553" t="str">
        <f t="shared" si="1190"/>
        <v>http://logeion.uchicago.edu/index.html#0</v>
      </c>
    </row>
    <row r="17554" spans="1:13" ht="15" customHeight="1" x14ac:dyDescent="0.2">
      <c r="A17554" t="s">
        <v>16623</v>
      </c>
      <c r="C17554" t="str">
        <f t="shared" si="1189"/>
        <v/>
      </c>
      <c r="D17554">
        <f t="shared" si="1191"/>
        <v>0</v>
      </c>
      <c r="G17554" t="s">
        <v>21</v>
      </c>
      <c r="H17554">
        <v>2</v>
      </c>
      <c r="I17554">
        <v>0</v>
      </c>
      <c r="J17554">
        <v>0</v>
      </c>
      <c r="K17554">
        <v>0</v>
      </c>
      <c r="L17554" t="s">
        <v>19</v>
      </c>
      <c r="M17554" t="str">
        <f t="shared" si="1190"/>
        <v>http://logeion.uchicago.edu/index.html#0</v>
      </c>
    </row>
    <row r="17555" spans="1:13" ht="15" customHeight="1" x14ac:dyDescent="0.2">
      <c r="A17555" t="s">
        <v>16627</v>
      </c>
      <c r="C17555" t="str">
        <f t="shared" si="1189"/>
        <v/>
      </c>
      <c r="D17555">
        <f t="shared" si="1191"/>
        <v>0</v>
      </c>
      <c r="G17555" t="s">
        <v>35</v>
      </c>
      <c r="H17555">
        <v>5</v>
      </c>
      <c r="I17555">
        <v>0</v>
      </c>
      <c r="J17555">
        <v>0</v>
      </c>
      <c r="K17555">
        <v>0</v>
      </c>
      <c r="L17555" t="s">
        <v>36</v>
      </c>
      <c r="M17555" t="str">
        <f t="shared" si="1190"/>
        <v>http://logeion.uchicago.edu/index.html#0</v>
      </c>
    </row>
    <row r="17556" spans="1:13" ht="15" customHeight="1" x14ac:dyDescent="0.2">
      <c r="A17556" t="s">
        <v>16628</v>
      </c>
      <c r="C17556" t="str">
        <f t="shared" ref="C17556:C17619" si="1192">SUBSTITUTE(SUBSTITUTE(SUBSTITUTE(SUBSTITUTE(SUBSTITUTE(SUBSTITUTE(SUBSTITUTE(SUBSTITUTE(SUBSTITUTE(SUBSTITUTE(SUBSTITUTE(B17556, "ā", "a"), "ē", "e"), "ī", "i"), "ō", "o"), "ū", "u"), "ȳ", "y"), "Ā", "A"), "Ē", "E"), "Ī", "I"), "Ō", "O"), "Ū", "U")</f>
        <v/>
      </c>
      <c r="D17556">
        <f t="shared" si="1191"/>
        <v>0</v>
      </c>
      <c r="G17556" t="s">
        <v>76</v>
      </c>
      <c r="H17556">
        <v>1</v>
      </c>
      <c r="I17556">
        <v>0</v>
      </c>
      <c r="J17556">
        <v>0</v>
      </c>
      <c r="K17556">
        <v>0</v>
      </c>
      <c r="L17556" t="s">
        <v>19</v>
      </c>
      <c r="M17556" t="str">
        <f t="shared" si="1190"/>
        <v>http://logeion.uchicago.edu/index.html#0</v>
      </c>
    </row>
    <row r="17557" spans="1:13" ht="15" customHeight="1" x14ac:dyDescent="0.2">
      <c r="A17557" t="s">
        <v>16632</v>
      </c>
      <c r="C17557" t="str">
        <f t="shared" si="1192"/>
        <v/>
      </c>
      <c r="D17557">
        <f t="shared" si="1191"/>
        <v>0</v>
      </c>
      <c r="G17557" t="s">
        <v>21</v>
      </c>
      <c r="H17557">
        <v>2</v>
      </c>
      <c r="I17557">
        <v>0</v>
      </c>
      <c r="J17557">
        <v>0</v>
      </c>
      <c r="K17557">
        <v>1</v>
      </c>
      <c r="L17557" t="s">
        <v>19</v>
      </c>
      <c r="M17557" t="str">
        <f t="shared" si="1190"/>
        <v>http://logeion.uchicago.edu/index.html#0</v>
      </c>
    </row>
    <row r="17558" spans="1:13" ht="15" customHeight="1" x14ac:dyDescent="0.2">
      <c r="A17558" t="s">
        <v>16636</v>
      </c>
      <c r="C17558" t="str">
        <f t="shared" si="1192"/>
        <v/>
      </c>
      <c r="D17558">
        <f t="shared" si="1191"/>
        <v>0</v>
      </c>
      <c r="G17558" t="s">
        <v>61</v>
      </c>
      <c r="H17558">
        <v>1</v>
      </c>
      <c r="I17558">
        <v>0</v>
      </c>
      <c r="J17558">
        <v>0</v>
      </c>
      <c r="K17558">
        <v>1</v>
      </c>
      <c r="L17558" t="s">
        <v>36</v>
      </c>
      <c r="M17558" t="str">
        <f t="shared" si="1190"/>
        <v>http://logeion.uchicago.edu/index.html#0</v>
      </c>
    </row>
    <row r="17559" spans="1:13" ht="15" customHeight="1" x14ac:dyDescent="0.2">
      <c r="A17559" t="s">
        <v>16655</v>
      </c>
      <c r="C17559" t="str">
        <f t="shared" si="1192"/>
        <v/>
      </c>
      <c r="D17559">
        <f t="shared" si="1191"/>
        <v>0</v>
      </c>
      <c r="G17559" t="s">
        <v>76</v>
      </c>
      <c r="H17559">
        <v>1</v>
      </c>
      <c r="I17559">
        <v>0</v>
      </c>
      <c r="J17559">
        <v>0</v>
      </c>
      <c r="K17559">
        <v>0</v>
      </c>
      <c r="L17559" t="s">
        <v>19</v>
      </c>
      <c r="M17559" t="str">
        <f t="shared" si="1190"/>
        <v>http://logeion.uchicago.edu/index.html#0</v>
      </c>
    </row>
    <row r="17560" spans="1:13" ht="15" customHeight="1" x14ac:dyDescent="0.2">
      <c r="A17560" t="s">
        <v>16656</v>
      </c>
      <c r="C17560" t="str">
        <f t="shared" si="1192"/>
        <v/>
      </c>
      <c r="D17560">
        <f t="shared" si="1191"/>
        <v>0</v>
      </c>
      <c r="G17560" t="s">
        <v>346</v>
      </c>
      <c r="H17560">
        <v>6</v>
      </c>
      <c r="I17560">
        <v>0</v>
      </c>
      <c r="J17560">
        <v>0</v>
      </c>
      <c r="K17560">
        <v>0</v>
      </c>
      <c r="L17560" t="s">
        <v>19</v>
      </c>
      <c r="M17560" t="str">
        <f t="shared" si="1190"/>
        <v>http://logeion.uchicago.edu/index.html#0</v>
      </c>
    </row>
    <row r="17561" spans="1:13" ht="15" customHeight="1" x14ac:dyDescent="0.2">
      <c r="A17561" t="s">
        <v>16661</v>
      </c>
      <c r="C17561" t="str">
        <f t="shared" si="1192"/>
        <v/>
      </c>
      <c r="D17561">
        <f t="shared" si="1191"/>
        <v>0</v>
      </c>
      <c r="G17561" t="s">
        <v>346</v>
      </c>
      <c r="H17561">
        <v>6</v>
      </c>
      <c r="I17561">
        <v>0</v>
      </c>
      <c r="J17561">
        <v>0</v>
      </c>
      <c r="K17561">
        <v>1</v>
      </c>
      <c r="L17561" t="s">
        <v>19</v>
      </c>
      <c r="M17561" t="str">
        <f t="shared" si="1190"/>
        <v>http://logeion.uchicago.edu/index.html#0</v>
      </c>
    </row>
    <row r="17562" spans="1:13" ht="15" customHeight="1" x14ac:dyDescent="0.2">
      <c r="A17562" t="s">
        <v>16670</v>
      </c>
      <c r="C17562" t="str">
        <f t="shared" si="1192"/>
        <v/>
      </c>
      <c r="D17562">
        <f t="shared" si="1191"/>
        <v>0</v>
      </c>
      <c r="G17562" t="s">
        <v>35</v>
      </c>
      <c r="H17562">
        <v>5</v>
      </c>
      <c r="I17562">
        <v>0</v>
      </c>
      <c r="J17562">
        <v>0</v>
      </c>
      <c r="K17562">
        <v>0</v>
      </c>
      <c r="L17562" t="s">
        <v>36</v>
      </c>
      <c r="M17562" t="str">
        <f t="shared" si="1190"/>
        <v>http://logeion.uchicago.edu/index.html#0</v>
      </c>
    </row>
    <row r="17563" spans="1:13" ht="15" customHeight="1" x14ac:dyDescent="0.2">
      <c r="A17563" t="s">
        <v>16671</v>
      </c>
      <c r="C17563" t="str">
        <f t="shared" si="1192"/>
        <v/>
      </c>
      <c r="D17563">
        <f t="shared" si="1191"/>
        <v>0</v>
      </c>
      <c r="G17563" t="s">
        <v>21</v>
      </c>
      <c r="H17563">
        <v>2</v>
      </c>
      <c r="I17563">
        <v>0</v>
      </c>
      <c r="J17563">
        <v>0</v>
      </c>
      <c r="K17563">
        <v>0</v>
      </c>
      <c r="L17563" t="s">
        <v>19</v>
      </c>
      <c r="M17563" t="str">
        <f t="shared" si="1190"/>
        <v>http://logeion.uchicago.edu/index.html#0</v>
      </c>
    </row>
    <row r="17564" spans="1:13" ht="15" customHeight="1" x14ac:dyDescent="0.2">
      <c r="A17564" t="s">
        <v>16675</v>
      </c>
      <c r="C17564" t="str">
        <f t="shared" si="1192"/>
        <v/>
      </c>
      <c r="D17564">
        <f t="shared" si="1191"/>
        <v>0</v>
      </c>
      <c r="G17564" t="s">
        <v>21</v>
      </c>
      <c r="H17564">
        <v>2</v>
      </c>
      <c r="I17564">
        <v>0</v>
      </c>
      <c r="J17564">
        <v>0</v>
      </c>
      <c r="K17564">
        <v>0</v>
      </c>
      <c r="L17564" t="s">
        <v>19</v>
      </c>
      <c r="M17564" t="str">
        <f t="shared" si="1190"/>
        <v>http://logeion.uchicago.edu/index.html#0</v>
      </c>
    </row>
    <row r="17565" spans="1:13" ht="15" customHeight="1" x14ac:dyDescent="0.2">
      <c r="A17565" t="s">
        <v>16676</v>
      </c>
      <c r="C17565" t="str">
        <f t="shared" si="1192"/>
        <v/>
      </c>
      <c r="D17565">
        <f t="shared" si="1191"/>
        <v>0</v>
      </c>
      <c r="G17565" t="s">
        <v>61</v>
      </c>
      <c r="H17565">
        <v>1</v>
      </c>
      <c r="I17565">
        <v>0</v>
      </c>
      <c r="J17565">
        <v>0</v>
      </c>
      <c r="K17565">
        <v>0</v>
      </c>
      <c r="L17565" t="s">
        <v>36</v>
      </c>
      <c r="M17565" t="str">
        <f t="shared" si="1190"/>
        <v>http://logeion.uchicago.edu/index.html#0</v>
      </c>
    </row>
    <row r="17566" spans="1:13" ht="15" customHeight="1" x14ac:dyDescent="0.2">
      <c r="A17566" t="s">
        <v>16684</v>
      </c>
      <c r="C17566" t="str">
        <f t="shared" si="1192"/>
        <v/>
      </c>
      <c r="D17566">
        <f t="shared" si="1191"/>
        <v>0</v>
      </c>
      <c r="G17566" t="s">
        <v>35</v>
      </c>
      <c r="H17566">
        <v>5</v>
      </c>
      <c r="I17566">
        <v>0</v>
      </c>
      <c r="J17566">
        <v>0</v>
      </c>
      <c r="K17566">
        <v>0</v>
      </c>
      <c r="L17566" t="s">
        <v>36</v>
      </c>
      <c r="M17566" t="str">
        <f t="shared" si="1190"/>
        <v>http://logeion.uchicago.edu/index.html#0</v>
      </c>
    </row>
    <row r="17567" spans="1:13" ht="15" customHeight="1" x14ac:dyDescent="0.2">
      <c r="A17567" t="s">
        <v>16685</v>
      </c>
      <c r="C17567" t="str">
        <f t="shared" si="1192"/>
        <v/>
      </c>
      <c r="D17567">
        <f t="shared" si="1191"/>
        <v>0</v>
      </c>
      <c r="G17567" t="s">
        <v>21</v>
      </c>
      <c r="H17567">
        <v>2</v>
      </c>
      <c r="I17567">
        <v>0</v>
      </c>
      <c r="J17567">
        <v>0</v>
      </c>
      <c r="K17567">
        <v>0</v>
      </c>
      <c r="L17567" t="s">
        <v>19</v>
      </c>
      <c r="M17567" t="str">
        <f t="shared" si="1190"/>
        <v>http://logeion.uchicago.edu/index.html#0</v>
      </c>
    </row>
    <row r="17568" spans="1:13" ht="15" customHeight="1" x14ac:dyDescent="0.2">
      <c r="A17568" t="s">
        <v>16690</v>
      </c>
      <c r="C17568" t="str">
        <f t="shared" si="1192"/>
        <v/>
      </c>
      <c r="D17568">
        <f t="shared" si="1191"/>
        <v>0</v>
      </c>
      <c r="G17568" t="s">
        <v>346</v>
      </c>
      <c r="H17568">
        <v>6</v>
      </c>
      <c r="I17568">
        <v>0</v>
      </c>
      <c r="J17568">
        <v>0</v>
      </c>
      <c r="K17568">
        <v>0</v>
      </c>
      <c r="L17568" t="s">
        <v>19</v>
      </c>
      <c r="M17568" t="str">
        <f t="shared" si="1190"/>
        <v>http://logeion.uchicago.edu/index.html#0</v>
      </c>
    </row>
    <row r="17569" spans="1:13" ht="15" customHeight="1" x14ac:dyDescent="0.2">
      <c r="A17569" t="s">
        <v>16691</v>
      </c>
      <c r="C17569" t="str">
        <f t="shared" si="1192"/>
        <v/>
      </c>
      <c r="D17569">
        <f t="shared" si="1191"/>
        <v>0</v>
      </c>
      <c r="G17569" t="s">
        <v>21</v>
      </c>
      <c r="H17569">
        <v>2</v>
      </c>
      <c r="I17569">
        <v>0</v>
      </c>
      <c r="J17569">
        <v>0</v>
      </c>
      <c r="K17569">
        <v>0</v>
      </c>
      <c r="L17569" t="s">
        <v>19</v>
      </c>
      <c r="M17569" t="str">
        <f t="shared" si="1190"/>
        <v>http://logeion.uchicago.edu/index.html#0</v>
      </c>
    </row>
    <row r="17570" spans="1:13" ht="15" customHeight="1" x14ac:dyDescent="0.2">
      <c r="A17570" t="s">
        <v>16692</v>
      </c>
      <c r="C17570" t="str">
        <f t="shared" si="1192"/>
        <v/>
      </c>
      <c r="D17570">
        <f t="shared" si="1191"/>
        <v>0</v>
      </c>
      <c r="G17570" t="s">
        <v>346</v>
      </c>
      <c r="H17570">
        <v>6</v>
      </c>
      <c r="I17570">
        <v>0</v>
      </c>
      <c r="J17570">
        <v>0</v>
      </c>
      <c r="K17570">
        <v>0</v>
      </c>
      <c r="L17570" t="s">
        <v>19</v>
      </c>
      <c r="M17570" t="str">
        <f t="shared" si="1190"/>
        <v>http://logeion.uchicago.edu/index.html#0</v>
      </c>
    </row>
    <row r="17571" spans="1:13" ht="15" customHeight="1" x14ac:dyDescent="0.2">
      <c r="A17571" t="s">
        <v>16700</v>
      </c>
      <c r="C17571" t="str">
        <f t="shared" si="1192"/>
        <v/>
      </c>
      <c r="D17571">
        <f t="shared" si="1191"/>
        <v>0</v>
      </c>
      <c r="G17571" t="s">
        <v>21</v>
      </c>
      <c r="H17571">
        <v>2</v>
      </c>
      <c r="I17571">
        <v>0</v>
      </c>
      <c r="J17571">
        <v>0</v>
      </c>
      <c r="K17571">
        <v>0</v>
      </c>
      <c r="L17571" t="s">
        <v>19</v>
      </c>
      <c r="M17571" t="str">
        <f t="shared" ref="M17571:M17634" si="1193">"http://logeion.uchicago.edu/index.html#"&amp;D17571</f>
        <v>http://logeion.uchicago.edu/index.html#0</v>
      </c>
    </row>
    <row r="17572" spans="1:13" ht="15" customHeight="1" x14ac:dyDescent="0.2">
      <c r="A17572" t="s">
        <v>16701</v>
      </c>
      <c r="C17572" t="str">
        <f t="shared" si="1192"/>
        <v/>
      </c>
      <c r="D17572">
        <f t="shared" si="1191"/>
        <v>0</v>
      </c>
      <c r="G17572" t="s">
        <v>21</v>
      </c>
      <c r="H17572">
        <v>2</v>
      </c>
      <c r="I17572">
        <v>0</v>
      </c>
      <c r="J17572">
        <v>0</v>
      </c>
      <c r="K17572">
        <v>0</v>
      </c>
      <c r="L17572" t="s">
        <v>19</v>
      </c>
      <c r="M17572" t="str">
        <f t="shared" si="1193"/>
        <v>http://logeion.uchicago.edu/index.html#0</v>
      </c>
    </row>
    <row r="17573" spans="1:13" ht="15" customHeight="1" x14ac:dyDescent="0.2">
      <c r="A17573" t="s">
        <v>16702</v>
      </c>
      <c r="C17573" t="str">
        <f t="shared" si="1192"/>
        <v/>
      </c>
      <c r="D17573">
        <f t="shared" si="1191"/>
        <v>0</v>
      </c>
      <c r="G17573" t="s">
        <v>21</v>
      </c>
      <c r="H17573">
        <v>2</v>
      </c>
      <c r="I17573">
        <v>0</v>
      </c>
      <c r="J17573">
        <v>0</v>
      </c>
      <c r="K17573">
        <v>0</v>
      </c>
      <c r="L17573" t="s">
        <v>19</v>
      </c>
      <c r="M17573" t="str">
        <f t="shared" si="1193"/>
        <v>http://logeion.uchicago.edu/index.html#0</v>
      </c>
    </row>
    <row r="17574" spans="1:13" ht="15" customHeight="1" x14ac:dyDescent="0.2">
      <c r="A17574" t="s">
        <v>16703</v>
      </c>
      <c r="C17574" t="str">
        <f t="shared" si="1192"/>
        <v/>
      </c>
      <c r="D17574">
        <f t="shared" si="1191"/>
        <v>0</v>
      </c>
      <c r="G17574" t="s">
        <v>346</v>
      </c>
      <c r="H17574">
        <v>6</v>
      </c>
      <c r="I17574">
        <v>0</v>
      </c>
      <c r="J17574">
        <v>0</v>
      </c>
      <c r="K17574">
        <v>0</v>
      </c>
      <c r="L17574" t="s">
        <v>19</v>
      </c>
      <c r="M17574" t="str">
        <f t="shared" si="1193"/>
        <v>http://logeion.uchicago.edu/index.html#0</v>
      </c>
    </row>
    <row r="17575" spans="1:13" ht="15" customHeight="1" x14ac:dyDescent="0.2">
      <c r="A17575" t="s">
        <v>16704</v>
      </c>
      <c r="C17575" t="str">
        <f t="shared" si="1192"/>
        <v/>
      </c>
      <c r="D17575">
        <f t="shared" si="1191"/>
        <v>0</v>
      </c>
      <c r="G17575" t="s">
        <v>35</v>
      </c>
      <c r="H17575">
        <v>5</v>
      </c>
      <c r="I17575">
        <v>0</v>
      </c>
      <c r="J17575">
        <v>0</v>
      </c>
      <c r="K17575">
        <v>0</v>
      </c>
      <c r="L17575" t="s">
        <v>36</v>
      </c>
      <c r="M17575" t="str">
        <f t="shared" si="1193"/>
        <v>http://logeion.uchicago.edu/index.html#0</v>
      </c>
    </row>
    <row r="17576" spans="1:13" ht="15" customHeight="1" x14ac:dyDescent="0.2">
      <c r="A17576" t="s">
        <v>16705</v>
      </c>
      <c r="C17576" t="str">
        <f t="shared" si="1192"/>
        <v/>
      </c>
      <c r="D17576">
        <f t="shared" si="1191"/>
        <v>0</v>
      </c>
      <c r="G17576" t="s">
        <v>21</v>
      </c>
      <c r="H17576">
        <v>2</v>
      </c>
      <c r="I17576">
        <v>0</v>
      </c>
      <c r="J17576">
        <v>0</v>
      </c>
      <c r="K17576">
        <v>0</v>
      </c>
      <c r="L17576" t="s">
        <v>19</v>
      </c>
      <c r="M17576" t="str">
        <f t="shared" si="1193"/>
        <v>http://logeion.uchicago.edu/index.html#0</v>
      </c>
    </row>
    <row r="17577" spans="1:13" ht="15" customHeight="1" x14ac:dyDescent="0.2">
      <c r="A17577" t="s">
        <v>16706</v>
      </c>
      <c r="C17577" t="str">
        <f t="shared" si="1192"/>
        <v/>
      </c>
      <c r="D17577">
        <f t="shared" si="1191"/>
        <v>0</v>
      </c>
      <c r="G17577" t="s">
        <v>346</v>
      </c>
      <c r="H17577">
        <v>6</v>
      </c>
      <c r="I17577">
        <v>0</v>
      </c>
      <c r="J17577">
        <v>0</v>
      </c>
      <c r="K17577">
        <v>0</v>
      </c>
      <c r="L17577" t="s">
        <v>19</v>
      </c>
      <c r="M17577" t="str">
        <f t="shared" si="1193"/>
        <v>http://logeion.uchicago.edu/index.html#0</v>
      </c>
    </row>
    <row r="17578" spans="1:13" ht="15" customHeight="1" x14ac:dyDescent="0.2">
      <c r="A17578" t="s">
        <v>16746</v>
      </c>
      <c r="C17578" t="str">
        <f t="shared" si="1192"/>
        <v/>
      </c>
      <c r="D17578">
        <f t="shared" si="1191"/>
        <v>0</v>
      </c>
      <c r="G17578" t="s">
        <v>29</v>
      </c>
      <c r="H17578">
        <v>3</v>
      </c>
      <c r="I17578">
        <v>0</v>
      </c>
      <c r="J17578">
        <v>0</v>
      </c>
      <c r="K17578">
        <v>0</v>
      </c>
      <c r="L17578" t="s">
        <v>19</v>
      </c>
      <c r="M17578" t="str">
        <f t="shared" si="1193"/>
        <v>http://logeion.uchicago.edu/index.html#0</v>
      </c>
    </row>
    <row r="17579" spans="1:13" ht="15" customHeight="1" x14ac:dyDescent="0.2">
      <c r="A17579" t="s">
        <v>16756</v>
      </c>
      <c r="C17579" t="str">
        <f t="shared" si="1192"/>
        <v/>
      </c>
      <c r="D17579">
        <f t="shared" si="1191"/>
        <v>0</v>
      </c>
      <c r="G17579" t="s">
        <v>155</v>
      </c>
      <c r="H17579">
        <v>3</v>
      </c>
      <c r="I17579">
        <v>0</v>
      </c>
      <c r="J17579">
        <v>0</v>
      </c>
      <c r="K17579">
        <v>0</v>
      </c>
      <c r="L17579" t="s">
        <v>36</v>
      </c>
      <c r="M17579" t="str">
        <f t="shared" si="1193"/>
        <v>http://logeion.uchicago.edu/index.html#0</v>
      </c>
    </row>
    <row r="17580" spans="1:13" ht="15" customHeight="1" x14ac:dyDescent="0.2">
      <c r="A17580" t="s">
        <v>16761</v>
      </c>
      <c r="C17580" t="str">
        <f t="shared" si="1192"/>
        <v/>
      </c>
      <c r="D17580">
        <f t="shared" si="1191"/>
        <v>0</v>
      </c>
      <c r="G17580" t="s">
        <v>18</v>
      </c>
      <c r="H17580">
        <v>4</v>
      </c>
      <c r="I17580">
        <v>0</v>
      </c>
      <c r="J17580">
        <v>0</v>
      </c>
      <c r="K17580">
        <v>0</v>
      </c>
      <c r="L17580" t="s">
        <v>19</v>
      </c>
      <c r="M17580" t="str">
        <f t="shared" si="1193"/>
        <v>http://logeion.uchicago.edu/index.html#0</v>
      </c>
    </row>
    <row r="17581" spans="1:13" ht="15" customHeight="1" x14ac:dyDescent="0.2">
      <c r="A17581" t="s">
        <v>16766</v>
      </c>
      <c r="C17581" t="str">
        <f t="shared" si="1192"/>
        <v/>
      </c>
      <c r="D17581">
        <f t="shared" si="1191"/>
        <v>0</v>
      </c>
      <c r="G17581" t="s">
        <v>178</v>
      </c>
      <c r="I17581">
        <v>3</v>
      </c>
      <c r="J17581">
        <v>0</v>
      </c>
      <c r="K17581">
        <v>0</v>
      </c>
      <c r="L17581" t="s">
        <v>24</v>
      </c>
      <c r="M17581" t="str">
        <f t="shared" si="1193"/>
        <v>http://logeion.uchicago.edu/index.html#0</v>
      </c>
    </row>
    <row r="17582" spans="1:13" ht="15" customHeight="1" x14ac:dyDescent="0.2">
      <c r="A17582" t="s">
        <v>16767</v>
      </c>
      <c r="C17582" t="str">
        <f t="shared" si="1192"/>
        <v/>
      </c>
      <c r="D17582">
        <f t="shared" si="1191"/>
        <v>0</v>
      </c>
      <c r="G17582" t="s">
        <v>21</v>
      </c>
      <c r="H17582">
        <v>2</v>
      </c>
      <c r="I17582">
        <v>0</v>
      </c>
      <c r="J17582">
        <v>0</v>
      </c>
      <c r="K17582">
        <v>0</v>
      </c>
      <c r="L17582" t="s">
        <v>19</v>
      </c>
      <c r="M17582" t="str">
        <f t="shared" si="1193"/>
        <v>http://logeion.uchicago.edu/index.html#0</v>
      </c>
    </row>
    <row r="17583" spans="1:13" ht="15" customHeight="1" x14ac:dyDescent="0.2">
      <c r="A17583" t="s">
        <v>16772</v>
      </c>
      <c r="C17583" t="str">
        <f t="shared" si="1192"/>
        <v/>
      </c>
      <c r="D17583">
        <f t="shared" si="1191"/>
        <v>0</v>
      </c>
      <c r="G17583" t="s">
        <v>66</v>
      </c>
      <c r="I17583">
        <v>3</v>
      </c>
      <c r="J17583">
        <v>0</v>
      </c>
      <c r="K17583">
        <v>0</v>
      </c>
      <c r="L17583" t="s">
        <v>24</v>
      </c>
      <c r="M17583" t="str">
        <f t="shared" si="1193"/>
        <v>http://logeion.uchicago.edu/index.html#0</v>
      </c>
    </row>
    <row r="17584" spans="1:13" ht="15" customHeight="1" x14ac:dyDescent="0.2">
      <c r="A17584" t="s">
        <v>16781</v>
      </c>
      <c r="C17584" t="str">
        <f t="shared" si="1192"/>
        <v/>
      </c>
      <c r="D17584">
        <f t="shared" si="1191"/>
        <v>0</v>
      </c>
      <c r="G17584" t="s">
        <v>95</v>
      </c>
      <c r="I17584">
        <v>2</v>
      </c>
      <c r="J17584">
        <v>0</v>
      </c>
      <c r="K17584">
        <v>0</v>
      </c>
      <c r="L17584" t="s">
        <v>24</v>
      </c>
      <c r="M17584" t="str">
        <f t="shared" si="1193"/>
        <v>http://logeion.uchicago.edu/index.html#0</v>
      </c>
    </row>
    <row r="17585" spans="1:13" ht="15" customHeight="1" x14ac:dyDescent="0.2">
      <c r="A17585" t="s">
        <v>16782</v>
      </c>
      <c r="C17585" t="str">
        <f t="shared" si="1192"/>
        <v/>
      </c>
      <c r="D17585">
        <f t="shared" si="1191"/>
        <v>0</v>
      </c>
      <c r="E17585" t="s">
        <v>16783</v>
      </c>
      <c r="F17585" t="s">
        <v>16784</v>
      </c>
      <c r="G17585" t="s">
        <v>346</v>
      </c>
      <c r="H17585">
        <v>6</v>
      </c>
      <c r="I17585">
        <v>0</v>
      </c>
      <c r="J17585">
        <v>0</v>
      </c>
      <c r="K17585">
        <v>1</v>
      </c>
      <c r="L17585" t="s">
        <v>19</v>
      </c>
      <c r="M17585" t="str">
        <f t="shared" si="1193"/>
        <v>http://logeion.uchicago.edu/index.html#0</v>
      </c>
    </row>
    <row r="17586" spans="1:13" ht="15" customHeight="1" x14ac:dyDescent="0.2">
      <c r="A17586" t="s">
        <v>16792</v>
      </c>
      <c r="C17586" t="str">
        <f t="shared" si="1192"/>
        <v/>
      </c>
      <c r="D17586">
        <f t="shared" si="1191"/>
        <v>0</v>
      </c>
      <c r="G17586" t="s">
        <v>29</v>
      </c>
      <c r="H17586">
        <v>3</v>
      </c>
      <c r="I17586">
        <v>0</v>
      </c>
      <c r="J17586">
        <v>0</v>
      </c>
      <c r="K17586">
        <v>0</v>
      </c>
      <c r="L17586" t="s">
        <v>19</v>
      </c>
      <c r="M17586" t="str">
        <f t="shared" si="1193"/>
        <v>http://logeion.uchicago.edu/index.html#0</v>
      </c>
    </row>
    <row r="17587" spans="1:13" ht="15" customHeight="1" x14ac:dyDescent="0.2">
      <c r="A17587" t="s">
        <v>16804</v>
      </c>
      <c r="C17587" t="str">
        <f t="shared" si="1192"/>
        <v/>
      </c>
      <c r="D17587">
        <f t="shared" si="1191"/>
        <v>0</v>
      </c>
      <c r="G17587" t="s">
        <v>29</v>
      </c>
      <c r="H17587">
        <v>3</v>
      </c>
      <c r="I17587">
        <v>0</v>
      </c>
      <c r="J17587">
        <v>0</v>
      </c>
      <c r="K17587">
        <v>0</v>
      </c>
      <c r="L17587" t="s">
        <v>19</v>
      </c>
      <c r="M17587" t="str">
        <f t="shared" si="1193"/>
        <v>http://logeion.uchicago.edu/index.html#0</v>
      </c>
    </row>
    <row r="17588" spans="1:13" ht="15" customHeight="1" x14ac:dyDescent="0.2">
      <c r="A17588" t="s">
        <v>16820</v>
      </c>
      <c r="C17588" t="str">
        <f t="shared" si="1192"/>
        <v/>
      </c>
      <c r="D17588">
        <f t="shared" si="1191"/>
        <v>0</v>
      </c>
      <c r="G17588" t="s">
        <v>76</v>
      </c>
      <c r="H17588">
        <v>1</v>
      </c>
      <c r="I17588">
        <v>0</v>
      </c>
      <c r="J17588">
        <v>0</v>
      </c>
      <c r="K17588">
        <v>0</v>
      </c>
      <c r="L17588" t="s">
        <v>19</v>
      </c>
      <c r="M17588" t="str">
        <f t="shared" si="1193"/>
        <v>http://logeion.uchicago.edu/index.html#0</v>
      </c>
    </row>
    <row r="17589" spans="1:13" ht="15" customHeight="1" x14ac:dyDescent="0.2">
      <c r="A17589" t="s">
        <v>16836</v>
      </c>
      <c r="C17589" t="str">
        <f t="shared" si="1192"/>
        <v/>
      </c>
      <c r="D17589">
        <f t="shared" si="1191"/>
        <v>0</v>
      </c>
      <c r="G17589" t="s">
        <v>21</v>
      </c>
      <c r="H17589">
        <v>2</v>
      </c>
      <c r="I17589">
        <v>0</v>
      </c>
      <c r="J17589">
        <v>0</v>
      </c>
      <c r="K17589">
        <v>0</v>
      </c>
      <c r="L17589" t="s">
        <v>19</v>
      </c>
      <c r="M17589" t="str">
        <f t="shared" si="1193"/>
        <v>http://logeion.uchicago.edu/index.html#0</v>
      </c>
    </row>
    <row r="17590" spans="1:13" ht="15" customHeight="1" x14ac:dyDescent="0.2">
      <c r="A17590" t="s">
        <v>16853</v>
      </c>
      <c r="C17590" t="str">
        <f t="shared" si="1192"/>
        <v/>
      </c>
      <c r="D17590">
        <f t="shared" si="1191"/>
        <v>0</v>
      </c>
      <c r="G17590" t="s">
        <v>76</v>
      </c>
      <c r="H17590">
        <v>1</v>
      </c>
      <c r="I17590">
        <v>0</v>
      </c>
      <c r="J17590">
        <v>0</v>
      </c>
      <c r="K17590">
        <v>1</v>
      </c>
      <c r="L17590" t="s">
        <v>19</v>
      </c>
      <c r="M17590" t="str">
        <f t="shared" si="1193"/>
        <v>http://logeion.uchicago.edu/index.html#0</v>
      </c>
    </row>
    <row r="17591" spans="1:13" ht="15" customHeight="1" x14ac:dyDescent="0.2">
      <c r="A17591" t="s">
        <v>16861</v>
      </c>
      <c r="C17591" t="str">
        <f t="shared" si="1192"/>
        <v/>
      </c>
      <c r="D17591">
        <f t="shared" si="1191"/>
        <v>0</v>
      </c>
      <c r="G17591">
        <v>0</v>
      </c>
      <c r="I17591">
        <v>0</v>
      </c>
      <c r="J17591">
        <v>0</v>
      </c>
      <c r="K17591">
        <v>1</v>
      </c>
      <c r="L17591" t="s">
        <v>19</v>
      </c>
      <c r="M17591" t="str">
        <f t="shared" si="1193"/>
        <v>http://logeion.uchicago.edu/index.html#0</v>
      </c>
    </row>
    <row r="17592" spans="1:13" ht="15" customHeight="1" x14ac:dyDescent="0.2">
      <c r="A17592" t="s">
        <v>16862</v>
      </c>
      <c r="C17592" t="str">
        <f t="shared" si="1192"/>
        <v/>
      </c>
      <c r="D17592">
        <f t="shared" si="1191"/>
        <v>0</v>
      </c>
      <c r="G17592" t="s">
        <v>43</v>
      </c>
      <c r="H17592">
        <v>6</v>
      </c>
      <c r="I17592">
        <v>0</v>
      </c>
      <c r="J17592">
        <v>0</v>
      </c>
      <c r="K17592">
        <v>0</v>
      </c>
      <c r="L17592" t="s">
        <v>19</v>
      </c>
      <c r="M17592" t="str">
        <f t="shared" si="1193"/>
        <v>http://logeion.uchicago.edu/index.html#0</v>
      </c>
    </row>
    <row r="17593" spans="1:13" ht="15" customHeight="1" x14ac:dyDescent="0.2">
      <c r="A17593" t="s">
        <v>16863</v>
      </c>
      <c r="C17593" t="str">
        <f t="shared" si="1192"/>
        <v/>
      </c>
      <c r="D17593">
        <f t="shared" ref="D17593:D17656" si="1194">IF(ISBLANK(B17593),0,LEFT( C17593, FIND( " ", C17593 ) - 1 ))</f>
        <v>0</v>
      </c>
      <c r="E17593" t="s">
        <v>16864</v>
      </c>
      <c r="F17593" t="s">
        <v>16865</v>
      </c>
      <c r="G17593" t="s">
        <v>346</v>
      </c>
      <c r="H17593">
        <v>6</v>
      </c>
      <c r="I17593">
        <v>0</v>
      </c>
      <c r="J17593">
        <v>0</v>
      </c>
      <c r="K17593">
        <v>1</v>
      </c>
      <c r="L17593" t="s">
        <v>19</v>
      </c>
      <c r="M17593" t="str">
        <f t="shared" si="1193"/>
        <v>http://logeion.uchicago.edu/index.html#0</v>
      </c>
    </row>
    <row r="17594" spans="1:13" ht="15" customHeight="1" x14ac:dyDescent="0.2">
      <c r="A17594" t="s">
        <v>16866</v>
      </c>
      <c r="C17594" t="str">
        <f t="shared" si="1192"/>
        <v/>
      </c>
      <c r="D17594">
        <f t="shared" si="1194"/>
        <v>0</v>
      </c>
      <c r="G17594" t="s">
        <v>21</v>
      </c>
      <c r="H17594">
        <v>2</v>
      </c>
      <c r="I17594">
        <v>0</v>
      </c>
      <c r="J17594">
        <v>0</v>
      </c>
      <c r="K17594">
        <v>0</v>
      </c>
      <c r="L17594" t="s">
        <v>19</v>
      </c>
      <c r="M17594" t="str">
        <f t="shared" si="1193"/>
        <v>http://logeion.uchicago.edu/index.html#0</v>
      </c>
    </row>
    <row r="17595" spans="1:13" ht="15" customHeight="1" x14ac:dyDescent="0.2">
      <c r="A17595" t="s">
        <v>16867</v>
      </c>
      <c r="C17595" t="str">
        <f t="shared" si="1192"/>
        <v/>
      </c>
      <c r="D17595">
        <f t="shared" si="1194"/>
        <v>0</v>
      </c>
      <c r="G17595" t="s">
        <v>66</v>
      </c>
      <c r="I17595">
        <v>3</v>
      </c>
      <c r="J17595">
        <v>0</v>
      </c>
      <c r="K17595">
        <v>0</v>
      </c>
      <c r="L17595" t="s">
        <v>24</v>
      </c>
      <c r="M17595" t="str">
        <f t="shared" si="1193"/>
        <v>http://logeion.uchicago.edu/index.html#0</v>
      </c>
    </row>
    <row r="17596" spans="1:13" ht="15" customHeight="1" x14ac:dyDescent="0.2">
      <c r="A17596" t="s">
        <v>16868</v>
      </c>
      <c r="C17596" t="str">
        <f t="shared" si="1192"/>
        <v/>
      </c>
      <c r="D17596">
        <f t="shared" si="1194"/>
        <v>0</v>
      </c>
      <c r="G17596" t="s">
        <v>29</v>
      </c>
      <c r="H17596">
        <v>3</v>
      </c>
      <c r="I17596">
        <v>0</v>
      </c>
      <c r="J17596">
        <v>0</v>
      </c>
      <c r="K17596">
        <v>0</v>
      </c>
      <c r="L17596" t="s">
        <v>19</v>
      </c>
      <c r="M17596" t="str">
        <f t="shared" si="1193"/>
        <v>http://logeion.uchicago.edu/index.html#0</v>
      </c>
    </row>
    <row r="17597" spans="1:13" ht="15" customHeight="1" x14ac:dyDescent="0.2">
      <c r="A17597" t="s">
        <v>16869</v>
      </c>
      <c r="C17597" t="str">
        <f t="shared" si="1192"/>
        <v/>
      </c>
      <c r="D17597">
        <f t="shared" si="1194"/>
        <v>0</v>
      </c>
      <c r="G17597" t="s">
        <v>23</v>
      </c>
      <c r="I17597">
        <v>1</v>
      </c>
      <c r="J17597">
        <v>0</v>
      </c>
      <c r="K17597">
        <v>0</v>
      </c>
      <c r="L17597" t="s">
        <v>24</v>
      </c>
      <c r="M17597" t="str">
        <f t="shared" si="1193"/>
        <v>http://logeion.uchicago.edu/index.html#0</v>
      </c>
    </row>
    <row r="17598" spans="1:13" ht="15" customHeight="1" x14ac:dyDescent="0.2">
      <c r="A17598" t="s">
        <v>16870</v>
      </c>
      <c r="C17598" t="str">
        <f t="shared" si="1192"/>
        <v/>
      </c>
      <c r="D17598">
        <f t="shared" si="1194"/>
        <v>0</v>
      </c>
      <c r="G17598" t="s">
        <v>346</v>
      </c>
      <c r="H17598">
        <v>6</v>
      </c>
      <c r="I17598">
        <v>0</v>
      </c>
      <c r="J17598">
        <v>0</v>
      </c>
      <c r="K17598">
        <v>0</v>
      </c>
      <c r="L17598" t="s">
        <v>19</v>
      </c>
      <c r="M17598" t="str">
        <f t="shared" si="1193"/>
        <v>http://logeion.uchicago.edu/index.html#0</v>
      </c>
    </row>
    <row r="17599" spans="1:13" ht="15" customHeight="1" x14ac:dyDescent="0.2">
      <c r="A17599" t="s">
        <v>16874</v>
      </c>
      <c r="C17599" t="str">
        <f t="shared" si="1192"/>
        <v/>
      </c>
      <c r="D17599">
        <f t="shared" si="1194"/>
        <v>0</v>
      </c>
      <c r="G17599" t="s">
        <v>61</v>
      </c>
      <c r="H17599">
        <v>1</v>
      </c>
      <c r="I17599">
        <v>0</v>
      </c>
      <c r="J17599">
        <v>0</v>
      </c>
      <c r="K17599">
        <v>0</v>
      </c>
      <c r="L17599" t="s">
        <v>36</v>
      </c>
      <c r="M17599" t="str">
        <f t="shared" si="1193"/>
        <v>http://logeion.uchicago.edu/index.html#0</v>
      </c>
    </row>
    <row r="17600" spans="1:13" ht="15" customHeight="1" x14ac:dyDescent="0.2">
      <c r="A17600" t="s">
        <v>16883</v>
      </c>
      <c r="C17600" t="str">
        <f t="shared" si="1192"/>
        <v/>
      </c>
      <c r="D17600">
        <f t="shared" si="1194"/>
        <v>0</v>
      </c>
      <c r="G17600" t="s">
        <v>29</v>
      </c>
      <c r="H17600">
        <v>3</v>
      </c>
      <c r="I17600">
        <v>0</v>
      </c>
      <c r="J17600">
        <v>0</v>
      </c>
      <c r="K17600">
        <v>0</v>
      </c>
      <c r="L17600" t="s">
        <v>19</v>
      </c>
      <c r="M17600" t="str">
        <f t="shared" si="1193"/>
        <v>http://logeion.uchicago.edu/index.html#0</v>
      </c>
    </row>
    <row r="17601" spans="1:13" ht="15" customHeight="1" x14ac:dyDescent="0.2">
      <c r="A17601" t="s">
        <v>16892</v>
      </c>
      <c r="C17601" t="str">
        <f t="shared" si="1192"/>
        <v/>
      </c>
      <c r="D17601">
        <f t="shared" si="1194"/>
        <v>0</v>
      </c>
      <c r="G17601" t="s">
        <v>95</v>
      </c>
      <c r="I17601">
        <v>2</v>
      </c>
      <c r="J17601">
        <v>0</v>
      </c>
      <c r="K17601">
        <v>0</v>
      </c>
      <c r="L17601" t="s">
        <v>24</v>
      </c>
      <c r="M17601" t="str">
        <f t="shared" si="1193"/>
        <v>http://logeion.uchicago.edu/index.html#0</v>
      </c>
    </row>
    <row r="17602" spans="1:13" ht="15" customHeight="1" x14ac:dyDescent="0.2">
      <c r="A17602" t="s">
        <v>16896</v>
      </c>
      <c r="C17602" t="str">
        <f t="shared" si="1192"/>
        <v/>
      </c>
      <c r="D17602">
        <f t="shared" si="1194"/>
        <v>0</v>
      </c>
      <c r="G17602" t="s">
        <v>76</v>
      </c>
      <c r="H17602">
        <v>1</v>
      </c>
      <c r="I17602">
        <v>0</v>
      </c>
      <c r="J17602">
        <v>0</v>
      </c>
      <c r="K17602">
        <v>0</v>
      </c>
      <c r="L17602" t="s">
        <v>19</v>
      </c>
      <c r="M17602" t="str">
        <f t="shared" si="1193"/>
        <v>http://logeion.uchicago.edu/index.html#0</v>
      </c>
    </row>
    <row r="17603" spans="1:13" ht="15" customHeight="1" x14ac:dyDescent="0.2">
      <c r="A17603" t="s">
        <v>16901</v>
      </c>
      <c r="C17603" t="str">
        <f t="shared" si="1192"/>
        <v/>
      </c>
      <c r="D17603">
        <f t="shared" si="1194"/>
        <v>0</v>
      </c>
      <c r="G17603" t="s">
        <v>23</v>
      </c>
      <c r="I17603">
        <v>1</v>
      </c>
      <c r="J17603">
        <v>0</v>
      </c>
      <c r="K17603">
        <v>0</v>
      </c>
      <c r="L17603" t="s">
        <v>24</v>
      </c>
      <c r="M17603" t="str">
        <f t="shared" si="1193"/>
        <v>http://logeion.uchicago.edu/index.html#0</v>
      </c>
    </row>
    <row r="17604" spans="1:13" ht="15" customHeight="1" x14ac:dyDescent="0.2">
      <c r="A17604" t="s">
        <v>16905</v>
      </c>
      <c r="C17604" t="str">
        <f t="shared" si="1192"/>
        <v/>
      </c>
      <c r="D17604">
        <f t="shared" si="1194"/>
        <v>0</v>
      </c>
      <c r="G17604" t="s">
        <v>21</v>
      </c>
      <c r="H17604">
        <v>2</v>
      </c>
      <c r="I17604">
        <v>0</v>
      </c>
      <c r="J17604">
        <v>0</v>
      </c>
      <c r="K17604">
        <v>0</v>
      </c>
      <c r="L17604" t="s">
        <v>19</v>
      </c>
      <c r="M17604" t="str">
        <f t="shared" si="1193"/>
        <v>http://logeion.uchicago.edu/index.html#0</v>
      </c>
    </row>
    <row r="17605" spans="1:13" ht="15" customHeight="1" x14ac:dyDescent="0.2">
      <c r="A17605" t="s">
        <v>16916</v>
      </c>
      <c r="C17605" t="str">
        <f t="shared" si="1192"/>
        <v/>
      </c>
      <c r="D17605">
        <f t="shared" si="1194"/>
        <v>0</v>
      </c>
      <c r="G17605" t="s">
        <v>23</v>
      </c>
      <c r="I17605">
        <v>1</v>
      </c>
      <c r="J17605">
        <v>0</v>
      </c>
      <c r="K17605">
        <v>0</v>
      </c>
      <c r="L17605" t="s">
        <v>24</v>
      </c>
      <c r="M17605" t="str">
        <f t="shared" si="1193"/>
        <v>http://logeion.uchicago.edu/index.html#0</v>
      </c>
    </row>
    <row r="17606" spans="1:13" ht="15" customHeight="1" x14ac:dyDescent="0.2">
      <c r="A17606" t="s">
        <v>16933</v>
      </c>
      <c r="C17606" t="str">
        <f t="shared" si="1192"/>
        <v/>
      </c>
      <c r="D17606">
        <f t="shared" si="1194"/>
        <v>0</v>
      </c>
      <c r="G17606" t="s">
        <v>61</v>
      </c>
      <c r="H17606">
        <v>1</v>
      </c>
      <c r="I17606">
        <v>0</v>
      </c>
      <c r="J17606">
        <v>0</v>
      </c>
      <c r="K17606">
        <v>1</v>
      </c>
      <c r="L17606" t="s">
        <v>36</v>
      </c>
      <c r="M17606" t="str">
        <f t="shared" si="1193"/>
        <v>http://logeion.uchicago.edu/index.html#0</v>
      </c>
    </row>
    <row r="17607" spans="1:13" ht="15" customHeight="1" x14ac:dyDescent="0.2">
      <c r="A17607" t="s">
        <v>16934</v>
      </c>
      <c r="C17607" t="str">
        <f t="shared" si="1192"/>
        <v/>
      </c>
      <c r="D17607">
        <f t="shared" si="1194"/>
        <v>0</v>
      </c>
      <c r="G17607" t="s">
        <v>21</v>
      </c>
      <c r="H17607">
        <v>2</v>
      </c>
      <c r="I17607">
        <v>0</v>
      </c>
      <c r="J17607">
        <v>0</v>
      </c>
      <c r="K17607">
        <v>1</v>
      </c>
      <c r="L17607" t="s">
        <v>19</v>
      </c>
      <c r="M17607" t="str">
        <f t="shared" si="1193"/>
        <v>http://logeion.uchicago.edu/index.html#0</v>
      </c>
    </row>
    <row r="17608" spans="1:13" ht="15" customHeight="1" x14ac:dyDescent="0.2">
      <c r="A17608" t="s">
        <v>16964</v>
      </c>
      <c r="C17608" t="str">
        <f t="shared" si="1192"/>
        <v/>
      </c>
      <c r="D17608">
        <f t="shared" si="1194"/>
        <v>0</v>
      </c>
      <c r="G17608" t="s">
        <v>61</v>
      </c>
      <c r="H17608">
        <v>1</v>
      </c>
      <c r="I17608">
        <v>0</v>
      </c>
      <c r="J17608">
        <v>0</v>
      </c>
      <c r="K17608">
        <v>0</v>
      </c>
      <c r="L17608" t="s">
        <v>36</v>
      </c>
      <c r="M17608" t="str">
        <f t="shared" si="1193"/>
        <v>http://logeion.uchicago.edu/index.html#0</v>
      </c>
    </row>
    <row r="17609" spans="1:13" ht="15" customHeight="1" x14ac:dyDescent="0.2">
      <c r="A17609" t="s">
        <v>16969</v>
      </c>
      <c r="C17609" t="str">
        <f t="shared" si="1192"/>
        <v/>
      </c>
      <c r="D17609">
        <f t="shared" si="1194"/>
        <v>0</v>
      </c>
      <c r="G17609" t="s">
        <v>29</v>
      </c>
      <c r="H17609">
        <v>3</v>
      </c>
      <c r="I17609">
        <v>0</v>
      </c>
      <c r="J17609">
        <v>0</v>
      </c>
      <c r="K17609">
        <v>0</v>
      </c>
      <c r="L17609" t="s">
        <v>19</v>
      </c>
      <c r="M17609" t="str">
        <f t="shared" si="1193"/>
        <v>http://logeion.uchicago.edu/index.html#0</v>
      </c>
    </row>
    <row r="17610" spans="1:13" ht="15" customHeight="1" x14ac:dyDescent="0.2">
      <c r="A17610" t="s">
        <v>16970</v>
      </c>
      <c r="C17610" t="str">
        <f t="shared" si="1192"/>
        <v/>
      </c>
      <c r="D17610">
        <f t="shared" si="1194"/>
        <v>0</v>
      </c>
      <c r="G17610" t="s">
        <v>18</v>
      </c>
      <c r="H17610">
        <v>4</v>
      </c>
      <c r="I17610">
        <v>0</v>
      </c>
      <c r="J17610">
        <v>0</v>
      </c>
      <c r="K17610">
        <v>0</v>
      </c>
      <c r="L17610" t="s">
        <v>19</v>
      </c>
      <c r="M17610" t="str">
        <f t="shared" si="1193"/>
        <v>http://logeion.uchicago.edu/index.html#0</v>
      </c>
    </row>
    <row r="17611" spans="1:13" ht="15" customHeight="1" x14ac:dyDescent="0.2">
      <c r="A17611" t="s">
        <v>16971</v>
      </c>
      <c r="C17611" t="str">
        <f t="shared" si="1192"/>
        <v/>
      </c>
      <c r="D17611">
        <f t="shared" si="1194"/>
        <v>0</v>
      </c>
      <c r="G17611" t="s">
        <v>346</v>
      </c>
      <c r="H17611">
        <v>6</v>
      </c>
      <c r="I17611">
        <v>0</v>
      </c>
      <c r="J17611">
        <v>0</v>
      </c>
      <c r="K17611">
        <v>0</v>
      </c>
      <c r="L17611" t="s">
        <v>19</v>
      </c>
      <c r="M17611" t="str">
        <f t="shared" si="1193"/>
        <v>http://logeion.uchicago.edu/index.html#0</v>
      </c>
    </row>
    <row r="17612" spans="1:13" ht="15" customHeight="1" x14ac:dyDescent="0.2">
      <c r="A17612" t="s">
        <v>16972</v>
      </c>
      <c r="C17612" t="str">
        <f t="shared" si="1192"/>
        <v/>
      </c>
      <c r="D17612">
        <f t="shared" si="1194"/>
        <v>0</v>
      </c>
      <c r="E17612" t="s">
        <v>16973</v>
      </c>
      <c r="F17612" t="s">
        <v>16974</v>
      </c>
      <c r="G17612" t="s">
        <v>346</v>
      </c>
      <c r="H17612">
        <v>6</v>
      </c>
      <c r="I17612">
        <v>0</v>
      </c>
      <c r="J17612">
        <v>0</v>
      </c>
      <c r="K17612">
        <v>1</v>
      </c>
      <c r="L17612" t="s">
        <v>19</v>
      </c>
      <c r="M17612" t="str">
        <f t="shared" si="1193"/>
        <v>http://logeion.uchicago.edu/index.html#0</v>
      </c>
    </row>
    <row r="17613" spans="1:13" ht="15" customHeight="1" x14ac:dyDescent="0.2">
      <c r="A17613" t="s">
        <v>16978</v>
      </c>
      <c r="C17613" t="str">
        <f t="shared" si="1192"/>
        <v/>
      </c>
      <c r="D17613">
        <f t="shared" si="1194"/>
        <v>0</v>
      </c>
      <c r="G17613" t="s">
        <v>23</v>
      </c>
      <c r="I17613">
        <v>1</v>
      </c>
      <c r="J17613">
        <v>0</v>
      </c>
      <c r="K17613">
        <v>0</v>
      </c>
      <c r="L17613" t="s">
        <v>24</v>
      </c>
      <c r="M17613" t="str">
        <f t="shared" si="1193"/>
        <v>http://logeion.uchicago.edu/index.html#0</v>
      </c>
    </row>
    <row r="17614" spans="1:13" ht="15" customHeight="1" x14ac:dyDescent="0.2">
      <c r="A17614" t="s">
        <v>16984</v>
      </c>
      <c r="C17614" t="str">
        <f t="shared" si="1192"/>
        <v/>
      </c>
      <c r="D17614">
        <f t="shared" si="1194"/>
        <v>0</v>
      </c>
      <c r="G17614" t="s">
        <v>76</v>
      </c>
      <c r="H17614">
        <v>1</v>
      </c>
      <c r="I17614">
        <v>0</v>
      </c>
      <c r="J17614">
        <v>0</v>
      </c>
      <c r="K17614">
        <v>0</v>
      </c>
      <c r="L17614" t="s">
        <v>19</v>
      </c>
      <c r="M17614" t="str">
        <f t="shared" si="1193"/>
        <v>http://logeion.uchicago.edu/index.html#0</v>
      </c>
    </row>
    <row r="17615" spans="1:13" ht="15" customHeight="1" x14ac:dyDescent="0.2">
      <c r="A17615" t="s">
        <v>16992</v>
      </c>
      <c r="C17615" t="str">
        <f t="shared" si="1192"/>
        <v/>
      </c>
      <c r="D17615">
        <f t="shared" si="1194"/>
        <v>0</v>
      </c>
      <c r="G17615" t="s">
        <v>76</v>
      </c>
      <c r="H17615">
        <v>1</v>
      </c>
      <c r="I17615">
        <v>0</v>
      </c>
      <c r="J17615">
        <v>0</v>
      </c>
      <c r="K17615">
        <v>0</v>
      </c>
      <c r="L17615" t="s">
        <v>19</v>
      </c>
      <c r="M17615" t="str">
        <f t="shared" si="1193"/>
        <v>http://logeion.uchicago.edu/index.html#0</v>
      </c>
    </row>
    <row r="17616" spans="1:13" ht="15" customHeight="1" x14ac:dyDescent="0.2">
      <c r="A17616" t="s">
        <v>16996</v>
      </c>
      <c r="C17616" t="str">
        <f t="shared" si="1192"/>
        <v/>
      </c>
      <c r="D17616">
        <f t="shared" si="1194"/>
        <v>0</v>
      </c>
      <c r="G17616" t="s">
        <v>29</v>
      </c>
      <c r="H17616">
        <v>3</v>
      </c>
      <c r="I17616">
        <v>0</v>
      </c>
      <c r="J17616">
        <v>0</v>
      </c>
      <c r="K17616">
        <v>0</v>
      </c>
      <c r="L17616" t="s">
        <v>19</v>
      </c>
      <c r="M17616" t="str">
        <f t="shared" si="1193"/>
        <v>http://logeion.uchicago.edu/index.html#0</v>
      </c>
    </row>
    <row r="17617" spans="1:13" ht="15" customHeight="1" x14ac:dyDescent="0.2">
      <c r="A17617" t="s">
        <v>17021</v>
      </c>
      <c r="C17617" t="str">
        <f t="shared" si="1192"/>
        <v/>
      </c>
      <c r="D17617">
        <f t="shared" si="1194"/>
        <v>0</v>
      </c>
      <c r="G17617" t="s">
        <v>76</v>
      </c>
      <c r="H17617">
        <v>1</v>
      </c>
      <c r="I17617">
        <v>0</v>
      </c>
      <c r="J17617">
        <v>0</v>
      </c>
      <c r="K17617">
        <v>0</v>
      </c>
      <c r="L17617" t="s">
        <v>19</v>
      </c>
      <c r="M17617" t="str">
        <f t="shared" si="1193"/>
        <v>http://logeion.uchicago.edu/index.html#0</v>
      </c>
    </row>
    <row r="17618" spans="1:13" ht="15" customHeight="1" x14ac:dyDescent="0.2">
      <c r="A17618" t="s">
        <v>17022</v>
      </c>
      <c r="C17618" t="str">
        <f t="shared" si="1192"/>
        <v/>
      </c>
      <c r="D17618">
        <f t="shared" si="1194"/>
        <v>0</v>
      </c>
      <c r="G17618" t="s">
        <v>61</v>
      </c>
      <c r="H17618">
        <v>1</v>
      </c>
      <c r="I17618">
        <v>0</v>
      </c>
      <c r="J17618">
        <v>0</v>
      </c>
      <c r="K17618">
        <v>0</v>
      </c>
      <c r="L17618" t="s">
        <v>36</v>
      </c>
      <c r="M17618" t="str">
        <f t="shared" si="1193"/>
        <v>http://logeion.uchicago.edu/index.html#0</v>
      </c>
    </row>
    <row r="17619" spans="1:13" ht="15" customHeight="1" x14ac:dyDescent="0.2">
      <c r="A17619" t="s">
        <v>17025</v>
      </c>
      <c r="C17619" t="str">
        <f t="shared" si="1192"/>
        <v/>
      </c>
      <c r="D17619">
        <f t="shared" si="1194"/>
        <v>0</v>
      </c>
      <c r="E17619" t="s">
        <v>17026</v>
      </c>
      <c r="F17619" t="s">
        <v>17027</v>
      </c>
      <c r="G17619" t="s">
        <v>346</v>
      </c>
      <c r="H17619">
        <v>6</v>
      </c>
      <c r="I17619">
        <v>0</v>
      </c>
      <c r="J17619">
        <v>0</v>
      </c>
      <c r="K17619">
        <v>1</v>
      </c>
      <c r="L17619" t="s">
        <v>19</v>
      </c>
      <c r="M17619" t="str">
        <f t="shared" si="1193"/>
        <v>http://logeion.uchicago.edu/index.html#0</v>
      </c>
    </row>
    <row r="17620" spans="1:13" ht="15" customHeight="1" x14ac:dyDescent="0.2">
      <c r="A17620" t="s">
        <v>17028</v>
      </c>
      <c r="C17620" t="str">
        <f t="shared" ref="C17620:C17683" si="1195">SUBSTITUTE(SUBSTITUTE(SUBSTITUTE(SUBSTITUTE(SUBSTITUTE(SUBSTITUTE(SUBSTITUTE(SUBSTITUTE(SUBSTITUTE(SUBSTITUTE(SUBSTITUTE(B17620, "ā", "a"), "ē", "e"), "ī", "i"), "ō", "o"), "ū", "u"), "ȳ", "y"), "Ā", "A"), "Ē", "E"), "Ī", "I"), "Ō", "O"), "Ū", "U")</f>
        <v/>
      </c>
      <c r="D17620">
        <f t="shared" si="1194"/>
        <v>0</v>
      </c>
      <c r="G17620" t="s">
        <v>346</v>
      </c>
      <c r="H17620">
        <v>6</v>
      </c>
      <c r="I17620">
        <v>0</v>
      </c>
      <c r="J17620">
        <v>0</v>
      </c>
      <c r="K17620">
        <v>0</v>
      </c>
      <c r="L17620" t="s">
        <v>19</v>
      </c>
      <c r="M17620" t="str">
        <f t="shared" si="1193"/>
        <v>http://logeion.uchicago.edu/index.html#0</v>
      </c>
    </row>
    <row r="17621" spans="1:13" ht="15" customHeight="1" x14ac:dyDescent="0.2">
      <c r="A17621" t="s">
        <v>17043</v>
      </c>
      <c r="C17621" t="str">
        <f t="shared" si="1195"/>
        <v/>
      </c>
      <c r="D17621">
        <f t="shared" si="1194"/>
        <v>0</v>
      </c>
      <c r="G17621" t="s">
        <v>89</v>
      </c>
      <c r="I17621">
        <v>0</v>
      </c>
      <c r="J17621">
        <v>0</v>
      </c>
      <c r="K17621">
        <v>0</v>
      </c>
      <c r="L17621" t="s">
        <v>90</v>
      </c>
      <c r="M17621" t="str">
        <f t="shared" si="1193"/>
        <v>http://logeion.uchicago.edu/index.html#0</v>
      </c>
    </row>
    <row r="17622" spans="1:13" ht="15" customHeight="1" x14ac:dyDescent="0.2">
      <c r="A17622" t="s">
        <v>17048</v>
      </c>
      <c r="C17622" t="str">
        <f t="shared" si="1195"/>
        <v/>
      </c>
      <c r="D17622">
        <f t="shared" si="1194"/>
        <v>0</v>
      </c>
      <c r="G17622" t="s">
        <v>21</v>
      </c>
      <c r="H17622">
        <v>2</v>
      </c>
      <c r="I17622">
        <v>0</v>
      </c>
      <c r="J17622">
        <v>0</v>
      </c>
      <c r="K17622">
        <v>1</v>
      </c>
      <c r="L17622" t="s">
        <v>19</v>
      </c>
      <c r="M17622" t="str">
        <f t="shared" si="1193"/>
        <v>http://logeion.uchicago.edu/index.html#0</v>
      </c>
    </row>
    <row r="17623" spans="1:13" ht="15" customHeight="1" x14ac:dyDescent="0.2">
      <c r="A17623" t="s">
        <v>17059</v>
      </c>
      <c r="C17623" t="str">
        <f t="shared" si="1195"/>
        <v/>
      </c>
      <c r="D17623">
        <f t="shared" si="1194"/>
        <v>0</v>
      </c>
      <c r="G17623" t="s">
        <v>1995</v>
      </c>
      <c r="I17623">
        <v>0</v>
      </c>
      <c r="J17623">
        <v>0</v>
      </c>
      <c r="K17623">
        <v>0</v>
      </c>
      <c r="L17623" t="s">
        <v>1996</v>
      </c>
      <c r="M17623" t="str">
        <f t="shared" si="1193"/>
        <v>http://logeion.uchicago.edu/index.html#0</v>
      </c>
    </row>
    <row r="17624" spans="1:13" ht="15" customHeight="1" x14ac:dyDescent="0.2">
      <c r="A17624" t="s">
        <v>17067</v>
      </c>
      <c r="C17624" t="str">
        <f t="shared" si="1195"/>
        <v/>
      </c>
      <c r="D17624">
        <f t="shared" si="1194"/>
        <v>0</v>
      </c>
      <c r="G17624" t="s">
        <v>29</v>
      </c>
      <c r="H17624">
        <v>3</v>
      </c>
      <c r="I17624">
        <v>0</v>
      </c>
      <c r="J17624">
        <v>0</v>
      </c>
      <c r="K17624">
        <v>0</v>
      </c>
      <c r="L17624" t="s">
        <v>19</v>
      </c>
      <c r="M17624" t="str">
        <f t="shared" si="1193"/>
        <v>http://logeion.uchicago.edu/index.html#0</v>
      </c>
    </row>
    <row r="17625" spans="1:13" ht="15" customHeight="1" x14ac:dyDescent="0.2">
      <c r="A17625" t="s">
        <v>17068</v>
      </c>
      <c r="C17625" t="str">
        <f t="shared" si="1195"/>
        <v/>
      </c>
      <c r="D17625">
        <f t="shared" si="1194"/>
        <v>0</v>
      </c>
      <c r="G17625" t="s">
        <v>170</v>
      </c>
      <c r="I17625">
        <v>1</v>
      </c>
      <c r="J17625">
        <v>0</v>
      </c>
      <c r="K17625">
        <v>0</v>
      </c>
      <c r="L17625" t="s">
        <v>24</v>
      </c>
      <c r="M17625" t="str">
        <f t="shared" si="1193"/>
        <v>http://logeion.uchicago.edu/index.html#0</v>
      </c>
    </row>
    <row r="17626" spans="1:13" ht="15" customHeight="1" x14ac:dyDescent="0.2">
      <c r="A17626" t="s">
        <v>17088</v>
      </c>
      <c r="C17626" t="str">
        <f t="shared" si="1195"/>
        <v/>
      </c>
      <c r="D17626">
        <f t="shared" si="1194"/>
        <v>0</v>
      </c>
      <c r="G17626" t="s">
        <v>61</v>
      </c>
      <c r="H17626">
        <v>1</v>
      </c>
      <c r="I17626">
        <v>0</v>
      </c>
      <c r="J17626">
        <v>0</v>
      </c>
      <c r="K17626">
        <v>0</v>
      </c>
      <c r="L17626" t="s">
        <v>36</v>
      </c>
      <c r="M17626" t="str">
        <f t="shared" si="1193"/>
        <v>http://logeion.uchicago.edu/index.html#0</v>
      </c>
    </row>
    <row r="17627" spans="1:13" ht="15" customHeight="1" x14ac:dyDescent="0.2">
      <c r="A17627" t="s">
        <v>17097</v>
      </c>
      <c r="C17627" t="str">
        <f t="shared" si="1195"/>
        <v/>
      </c>
      <c r="D17627">
        <f t="shared" si="1194"/>
        <v>0</v>
      </c>
      <c r="G17627">
        <v>0</v>
      </c>
      <c r="I17627">
        <v>0</v>
      </c>
      <c r="J17627">
        <v>0</v>
      </c>
      <c r="K17627">
        <v>1</v>
      </c>
      <c r="L17627" t="s">
        <v>19</v>
      </c>
      <c r="M17627" t="str">
        <f t="shared" si="1193"/>
        <v>http://logeion.uchicago.edu/index.html#0</v>
      </c>
    </row>
    <row r="17628" spans="1:13" ht="15" customHeight="1" x14ac:dyDescent="0.2">
      <c r="A17628" t="s">
        <v>17102</v>
      </c>
      <c r="C17628" t="str">
        <f t="shared" si="1195"/>
        <v/>
      </c>
      <c r="D17628">
        <f t="shared" si="1194"/>
        <v>0</v>
      </c>
      <c r="G17628" t="s">
        <v>76</v>
      </c>
      <c r="H17628">
        <v>1</v>
      </c>
      <c r="I17628">
        <v>0</v>
      </c>
      <c r="J17628">
        <v>0</v>
      </c>
      <c r="K17628">
        <v>1</v>
      </c>
      <c r="L17628" t="s">
        <v>19</v>
      </c>
      <c r="M17628" t="str">
        <f t="shared" si="1193"/>
        <v>http://logeion.uchicago.edu/index.html#0</v>
      </c>
    </row>
    <row r="17629" spans="1:13" ht="15" customHeight="1" x14ac:dyDescent="0.2">
      <c r="A17629" t="s">
        <v>17103</v>
      </c>
      <c r="C17629" t="str">
        <f t="shared" si="1195"/>
        <v/>
      </c>
      <c r="D17629">
        <f t="shared" si="1194"/>
        <v>0</v>
      </c>
      <c r="G17629" t="s">
        <v>346</v>
      </c>
      <c r="H17629">
        <v>6</v>
      </c>
      <c r="I17629">
        <v>0</v>
      </c>
      <c r="J17629">
        <v>0</v>
      </c>
      <c r="K17629">
        <v>1</v>
      </c>
      <c r="L17629" t="s">
        <v>19</v>
      </c>
      <c r="M17629" t="str">
        <f t="shared" si="1193"/>
        <v>http://logeion.uchicago.edu/index.html#0</v>
      </c>
    </row>
    <row r="17630" spans="1:13" ht="15" customHeight="1" x14ac:dyDescent="0.2">
      <c r="A17630" t="s">
        <v>17104</v>
      </c>
      <c r="C17630" t="str">
        <f t="shared" si="1195"/>
        <v/>
      </c>
      <c r="D17630">
        <f t="shared" si="1194"/>
        <v>0</v>
      </c>
      <c r="G17630" t="s">
        <v>29</v>
      </c>
      <c r="H17630">
        <v>3</v>
      </c>
      <c r="I17630">
        <v>0</v>
      </c>
      <c r="J17630">
        <v>0</v>
      </c>
      <c r="K17630">
        <v>0</v>
      </c>
      <c r="L17630" t="s">
        <v>19</v>
      </c>
      <c r="M17630" t="str">
        <f t="shared" si="1193"/>
        <v>http://logeion.uchicago.edu/index.html#0</v>
      </c>
    </row>
    <row r="17631" spans="1:13" ht="15" customHeight="1" x14ac:dyDescent="0.2">
      <c r="A17631" t="s">
        <v>17105</v>
      </c>
      <c r="C17631" t="str">
        <f t="shared" si="1195"/>
        <v/>
      </c>
      <c r="D17631">
        <f t="shared" si="1194"/>
        <v>0</v>
      </c>
      <c r="G17631" t="s">
        <v>23</v>
      </c>
      <c r="I17631">
        <v>1</v>
      </c>
      <c r="J17631">
        <v>0</v>
      </c>
      <c r="K17631">
        <v>0</v>
      </c>
      <c r="L17631" t="s">
        <v>24</v>
      </c>
      <c r="M17631" t="str">
        <f t="shared" si="1193"/>
        <v>http://logeion.uchicago.edu/index.html#0</v>
      </c>
    </row>
    <row r="17632" spans="1:13" ht="15" customHeight="1" x14ac:dyDescent="0.2">
      <c r="A17632" t="s">
        <v>17106</v>
      </c>
      <c r="C17632" t="str">
        <f t="shared" si="1195"/>
        <v/>
      </c>
      <c r="D17632">
        <f t="shared" si="1194"/>
        <v>0</v>
      </c>
      <c r="G17632" t="s">
        <v>18</v>
      </c>
      <c r="H17632">
        <v>4</v>
      </c>
      <c r="I17632">
        <v>0</v>
      </c>
      <c r="J17632">
        <v>0</v>
      </c>
      <c r="K17632">
        <v>0</v>
      </c>
      <c r="L17632" t="s">
        <v>19</v>
      </c>
      <c r="M17632" t="str">
        <f t="shared" si="1193"/>
        <v>http://logeion.uchicago.edu/index.html#0</v>
      </c>
    </row>
    <row r="17633" spans="1:13" ht="15" customHeight="1" x14ac:dyDescent="0.2">
      <c r="A17633" t="s">
        <v>17119</v>
      </c>
      <c r="C17633" t="str">
        <f t="shared" si="1195"/>
        <v/>
      </c>
      <c r="D17633">
        <f t="shared" si="1194"/>
        <v>0</v>
      </c>
      <c r="G17633" t="s">
        <v>21</v>
      </c>
      <c r="H17633">
        <v>2</v>
      </c>
      <c r="I17633">
        <v>0</v>
      </c>
      <c r="J17633">
        <v>0</v>
      </c>
      <c r="K17633">
        <v>0</v>
      </c>
      <c r="L17633" t="s">
        <v>19</v>
      </c>
      <c r="M17633" t="str">
        <f t="shared" si="1193"/>
        <v>http://logeion.uchicago.edu/index.html#0</v>
      </c>
    </row>
    <row r="17634" spans="1:13" ht="15" customHeight="1" x14ac:dyDescent="0.2">
      <c r="A17634" t="s">
        <v>17128</v>
      </c>
      <c r="C17634" t="str">
        <f t="shared" si="1195"/>
        <v/>
      </c>
      <c r="D17634">
        <f t="shared" si="1194"/>
        <v>0</v>
      </c>
      <c r="G17634">
        <v>0</v>
      </c>
      <c r="I17634">
        <v>0</v>
      </c>
      <c r="J17634">
        <v>0</v>
      </c>
      <c r="K17634">
        <v>1</v>
      </c>
      <c r="L17634" t="s">
        <v>19</v>
      </c>
      <c r="M17634" t="str">
        <f t="shared" si="1193"/>
        <v>http://logeion.uchicago.edu/index.html#0</v>
      </c>
    </row>
    <row r="17635" spans="1:13" ht="15" customHeight="1" x14ac:dyDescent="0.2">
      <c r="A17635" t="s">
        <v>17129</v>
      </c>
      <c r="C17635" t="str">
        <f t="shared" si="1195"/>
        <v/>
      </c>
      <c r="D17635">
        <f t="shared" si="1194"/>
        <v>0</v>
      </c>
      <c r="G17635" t="s">
        <v>21</v>
      </c>
      <c r="H17635">
        <v>2</v>
      </c>
      <c r="I17635">
        <v>0</v>
      </c>
      <c r="J17635">
        <v>0</v>
      </c>
      <c r="K17635">
        <v>0</v>
      </c>
      <c r="L17635" t="s">
        <v>19</v>
      </c>
      <c r="M17635" t="str">
        <f t="shared" ref="M17635:M17698" si="1196">"http://logeion.uchicago.edu/index.html#"&amp;D17635</f>
        <v>http://logeion.uchicago.edu/index.html#0</v>
      </c>
    </row>
    <row r="17636" spans="1:13" ht="15" customHeight="1" x14ac:dyDescent="0.2">
      <c r="A17636" t="s">
        <v>17141</v>
      </c>
      <c r="C17636" t="str">
        <f t="shared" si="1195"/>
        <v/>
      </c>
      <c r="D17636">
        <f t="shared" si="1194"/>
        <v>0</v>
      </c>
      <c r="G17636" t="s">
        <v>21</v>
      </c>
      <c r="H17636">
        <v>2</v>
      </c>
      <c r="I17636">
        <v>0</v>
      </c>
      <c r="J17636">
        <v>0</v>
      </c>
      <c r="K17636">
        <v>1</v>
      </c>
      <c r="L17636" t="s">
        <v>19</v>
      </c>
      <c r="M17636" t="str">
        <f t="shared" si="1196"/>
        <v>http://logeion.uchicago.edu/index.html#0</v>
      </c>
    </row>
    <row r="17637" spans="1:13" ht="15" customHeight="1" x14ac:dyDescent="0.2">
      <c r="A17637" t="s">
        <v>17145</v>
      </c>
      <c r="C17637" t="str">
        <f t="shared" si="1195"/>
        <v/>
      </c>
      <c r="D17637">
        <f t="shared" si="1194"/>
        <v>0</v>
      </c>
      <c r="G17637" t="s">
        <v>61</v>
      </c>
      <c r="H17637">
        <v>1</v>
      </c>
      <c r="I17637">
        <v>0</v>
      </c>
      <c r="J17637">
        <v>0</v>
      </c>
      <c r="K17637">
        <v>0</v>
      </c>
      <c r="L17637" t="s">
        <v>36</v>
      </c>
      <c r="M17637" t="str">
        <f t="shared" si="1196"/>
        <v>http://logeion.uchicago.edu/index.html#0</v>
      </c>
    </row>
    <row r="17638" spans="1:13" ht="15" customHeight="1" x14ac:dyDescent="0.2">
      <c r="A17638" t="s">
        <v>17146</v>
      </c>
      <c r="C17638" t="str">
        <f t="shared" si="1195"/>
        <v/>
      </c>
      <c r="D17638">
        <f t="shared" si="1194"/>
        <v>0</v>
      </c>
      <c r="G17638">
        <v>0</v>
      </c>
      <c r="I17638">
        <v>0</v>
      </c>
      <c r="J17638">
        <v>0</v>
      </c>
      <c r="K17638">
        <v>1</v>
      </c>
      <c r="L17638" t="s">
        <v>19</v>
      </c>
      <c r="M17638" t="str">
        <f t="shared" si="1196"/>
        <v>http://logeion.uchicago.edu/index.html#0</v>
      </c>
    </row>
    <row r="17639" spans="1:13" ht="15" customHeight="1" x14ac:dyDescent="0.2">
      <c r="A17639" t="s">
        <v>17147</v>
      </c>
      <c r="C17639" t="str">
        <f t="shared" si="1195"/>
        <v/>
      </c>
      <c r="D17639">
        <f t="shared" si="1194"/>
        <v>0</v>
      </c>
      <c r="G17639" t="s">
        <v>346</v>
      </c>
      <c r="H17639">
        <v>6</v>
      </c>
      <c r="I17639">
        <v>0</v>
      </c>
      <c r="J17639">
        <v>0</v>
      </c>
      <c r="K17639">
        <v>0</v>
      </c>
      <c r="L17639" t="s">
        <v>19</v>
      </c>
      <c r="M17639" t="str">
        <f t="shared" si="1196"/>
        <v>http://logeion.uchicago.edu/index.html#0</v>
      </c>
    </row>
    <row r="17640" spans="1:13" ht="15" customHeight="1" x14ac:dyDescent="0.2">
      <c r="A17640" t="s">
        <v>17149</v>
      </c>
      <c r="C17640" t="str">
        <f t="shared" si="1195"/>
        <v/>
      </c>
      <c r="D17640">
        <f t="shared" si="1194"/>
        <v>0</v>
      </c>
      <c r="G17640" t="s">
        <v>76</v>
      </c>
      <c r="H17640">
        <v>1</v>
      </c>
      <c r="I17640">
        <v>0</v>
      </c>
      <c r="J17640">
        <v>0</v>
      </c>
      <c r="K17640">
        <v>0</v>
      </c>
      <c r="L17640" t="s">
        <v>19</v>
      </c>
      <c r="M17640" t="str">
        <f t="shared" si="1196"/>
        <v>http://logeion.uchicago.edu/index.html#0</v>
      </c>
    </row>
    <row r="17641" spans="1:13" ht="15" customHeight="1" x14ac:dyDescent="0.2">
      <c r="A17641" t="s">
        <v>17168</v>
      </c>
      <c r="C17641" t="str">
        <f t="shared" si="1195"/>
        <v/>
      </c>
      <c r="D17641">
        <f t="shared" si="1194"/>
        <v>0</v>
      </c>
      <c r="G17641" t="s">
        <v>155</v>
      </c>
      <c r="H17641">
        <v>3</v>
      </c>
      <c r="I17641">
        <v>0</v>
      </c>
      <c r="J17641">
        <v>0</v>
      </c>
      <c r="K17641">
        <v>0</v>
      </c>
      <c r="L17641" t="s">
        <v>36</v>
      </c>
      <c r="M17641" t="str">
        <f t="shared" si="1196"/>
        <v>http://logeion.uchicago.edu/index.html#0</v>
      </c>
    </row>
    <row r="17642" spans="1:13" ht="15" customHeight="1" x14ac:dyDescent="0.2">
      <c r="A17642" t="s">
        <v>17184</v>
      </c>
      <c r="C17642" t="str">
        <f t="shared" si="1195"/>
        <v/>
      </c>
      <c r="D17642">
        <f t="shared" si="1194"/>
        <v>0</v>
      </c>
      <c r="G17642" t="s">
        <v>346</v>
      </c>
      <c r="H17642">
        <v>6</v>
      </c>
      <c r="I17642">
        <v>0</v>
      </c>
      <c r="J17642">
        <v>0</v>
      </c>
      <c r="K17642">
        <v>1</v>
      </c>
      <c r="L17642" t="s">
        <v>19</v>
      </c>
      <c r="M17642" t="str">
        <f t="shared" si="1196"/>
        <v>http://logeion.uchicago.edu/index.html#0</v>
      </c>
    </row>
    <row r="17643" spans="1:13" ht="15" customHeight="1" x14ac:dyDescent="0.2">
      <c r="A17643" t="s">
        <v>17196</v>
      </c>
      <c r="C17643" t="str">
        <f t="shared" si="1195"/>
        <v/>
      </c>
      <c r="D17643">
        <f t="shared" si="1194"/>
        <v>0</v>
      </c>
      <c r="G17643" t="s">
        <v>21</v>
      </c>
      <c r="H17643">
        <v>2</v>
      </c>
      <c r="I17643">
        <v>0</v>
      </c>
      <c r="J17643">
        <v>0</v>
      </c>
      <c r="K17643">
        <v>0</v>
      </c>
      <c r="L17643" t="s">
        <v>19</v>
      </c>
      <c r="M17643" t="str">
        <f t="shared" si="1196"/>
        <v>http://logeion.uchicago.edu/index.html#0</v>
      </c>
    </row>
    <row r="17644" spans="1:13" ht="15" customHeight="1" x14ac:dyDescent="0.2">
      <c r="A17644" t="s">
        <v>17197</v>
      </c>
      <c r="C17644" t="str">
        <f t="shared" si="1195"/>
        <v/>
      </c>
      <c r="D17644">
        <f t="shared" si="1194"/>
        <v>0</v>
      </c>
      <c r="G17644" t="s">
        <v>21</v>
      </c>
      <c r="H17644">
        <v>2</v>
      </c>
      <c r="I17644">
        <v>0</v>
      </c>
      <c r="J17644">
        <v>0</v>
      </c>
      <c r="K17644">
        <v>0</v>
      </c>
      <c r="L17644" t="s">
        <v>19</v>
      </c>
      <c r="M17644" t="str">
        <f t="shared" si="1196"/>
        <v>http://logeion.uchicago.edu/index.html#0</v>
      </c>
    </row>
    <row r="17645" spans="1:13" ht="15" customHeight="1" x14ac:dyDescent="0.2">
      <c r="A17645" t="s">
        <v>17198</v>
      </c>
      <c r="C17645" t="str">
        <f t="shared" si="1195"/>
        <v/>
      </c>
      <c r="D17645">
        <f t="shared" si="1194"/>
        <v>0</v>
      </c>
      <c r="G17645" t="s">
        <v>29</v>
      </c>
      <c r="H17645">
        <v>3</v>
      </c>
      <c r="I17645">
        <v>0</v>
      </c>
      <c r="J17645">
        <v>0</v>
      </c>
      <c r="K17645">
        <v>0</v>
      </c>
      <c r="L17645" t="s">
        <v>19</v>
      </c>
      <c r="M17645" t="str">
        <f t="shared" si="1196"/>
        <v>http://logeion.uchicago.edu/index.html#0</v>
      </c>
    </row>
    <row r="17646" spans="1:13" ht="15" customHeight="1" x14ac:dyDescent="0.2">
      <c r="A17646" t="s">
        <v>17203</v>
      </c>
      <c r="C17646" t="str">
        <f t="shared" si="1195"/>
        <v/>
      </c>
      <c r="D17646">
        <f t="shared" si="1194"/>
        <v>0</v>
      </c>
      <c r="G17646" t="s">
        <v>61</v>
      </c>
      <c r="H17646">
        <v>1</v>
      </c>
      <c r="I17646">
        <v>0</v>
      </c>
      <c r="J17646">
        <v>0</v>
      </c>
      <c r="K17646">
        <v>0</v>
      </c>
      <c r="L17646" t="s">
        <v>36</v>
      </c>
      <c r="M17646" t="str">
        <f t="shared" si="1196"/>
        <v>http://logeion.uchicago.edu/index.html#0</v>
      </c>
    </row>
    <row r="17647" spans="1:13" ht="15" customHeight="1" x14ac:dyDescent="0.2">
      <c r="A17647" t="s">
        <v>17220</v>
      </c>
      <c r="C17647" t="str">
        <f t="shared" si="1195"/>
        <v/>
      </c>
      <c r="D17647">
        <f t="shared" si="1194"/>
        <v>0</v>
      </c>
      <c r="G17647" t="s">
        <v>29</v>
      </c>
      <c r="H17647">
        <v>3</v>
      </c>
      <c r="I17647">
        <v>0</v>
      </c>
      <c r="J17647">
        <v>0</v>
      </c>
      <c r="K17647">
        <v>0</v>
      </c>
      <c r="L17647" t="s">
        <v>19</v>
      </c>
      <c r="M17647" t="str">
        <f t="shared" si="1196"/>
        <v>http://logeion.uchicago.edu/index.html#0</v>
      </c>
    </row>
    <row r="17648" spans="1:13" ht="15" customHeight="1" x14ac:dyDescent="0.2">
      <c r="A17648" t="s">
        <v>17225</v>
      </c>
      <c r="C17648" t="str">
        <f t="shared" si="1195"/>
        <v/>
      </c>
      <c r="D17648">
        <f t="shared" si="1194"/>
        <v>0</v>
      </c>
      <c r="G17648" t="s">
        <v>21</v>
      </c>
      <c r="H17648">
        <v>2</v>
      </c>
      <c r="I17648">
        <v>0</v>
      </c>
      <c r="J17648">
        <v>0</v>
      </c>
      <c r="K17648">
        <v>1</v>
      </c>
      <c r="L17648" t="s">
        <v>19</v>
      </c>
      <c r="M17648" t="str">
        <f t="shared" si="1196"/>
        <v>http://logeion.uchicago.edu/index.html#0</v>
      </c>
    </row>
    <row r="17649" spans="1:13" ht="15" customHeight="1" x14ac:dyDescent="0.2">
      <c r="A17649" t="s">
        <v>17249</v>
      </c>
      <c r="C17649" t="str">
        <f t="shared" si="1195"/>
        <v/>
      </c>
      <c r="D17649">
        <f t="shared" si="1194"/>
        <v>0</v>
      </c>
      <c r="G17649">
        <v>0</v>
      </c>
      <c r="I17649">
        <v>0</v>
      </c>
      <c r="J17649">
        <v>0</v>
      </c>
      <c r="K17649">
        <v>1</v>
      </c>
      <c r="L17649" t="s">
        <v>19</v>
      </c>
      <c r="M17649" t="str">
        <f t="shared" si="1196"/>
        <v>http://logeion.uchicago.edu/index.html#0</v>
      </c>
    </row>
    <row r="17650" spans="1:13" ht="15" customHeight="1" x14ac:dyDescent="0.2">
      <c r="A17650" t="s">
        <v>17257</v>
      </c>
      <c r="C17650" t="str">
        <f t="shared" si="1195"/>
        <v/>
      </c>
      <c r="D17650">
        <f t="shared" si="1194"/>
        <v>0</v>
      </c>
      <c r="G17650">
        <v>0</v>
      </c>
      <c r="I17650">
        <v>0</v>
      </c>
      <c r="J17650">
        <v>0</v>
      </c>
      <c r="K17650">
        <v>1</v>
      </c>
      <c r="L17650" t="s">
        <v>19</v>
      </c>
      <c r="M17650" t="str">
        <f t="shared" si="1196"/>
        <v>http://logeion.uchicago.edu/index.html#0</v>
      </c>
    </row>
    <row r="17651" spans="1:13" ht="15" customHeight="1" x14ac:dyDescent="0.2">
      <c r="A17651" t="s">
        <v>17266</v>
      </c>
      <c r="C17651" t="str">
        <f t="shared" si="1195"/>
        <v/>
      </c>
      <c r="D17651">
        <f t="shared" si="1194"/>
        <v>0</v>
      </c>
      <c r="G17651" t="s">
        <v>76</v>
      </c>
      <c r="H17651">
        <v>1</v>
      </c>
      <c r="I17651">
        <v>0</v>
      </c>
      <c r="J17651">
        <v>0</v>
      </c>
      <c r="K17651">
        <v>0</v>
      </c>
      <c r="L17651" t="s">
        <v>19</v>
      </c>
      <c r="M17651" t="str">
        <f t="shared" si="1196"/>
        <v>http://logeion.uchicago.edu/index.html#0</v>
      </c>
    </row>
    <row r="17652" spans="1:13" ht="15" customHeight="1" x14ac:dyDescent="0.2">
      <c r="A17652" t="s">
        <v>17281</v>
      </c>
      <c r="C17652" t="str">
        <f t="shared" si="1195"/>
        <v/>
      </c>
      <c r="D17652">
        <f t="shared" si="1194"/>
        <v>0</v>
      </c>
      <c r="G17652" t="s">
        <v>35</v>
      </c>
      <c r="H17652">
        <v>5</v>
      </c>
      <c r="I17652">
        <v>0</v>
      </c>
      <c r="J17652">
        <v>0</v>
      </c>
      <c r="K17652">
        <v>0</v>
      </c>
      <c r="L17652" t="s">
        <v>36</v>
      </c>
      <c r="M17652" t="str">
        <f t="shared" si="1196"/>
        <v>http://logeion.uchicago.edu/index.html#0</v>
      </c>
    </row>
    <row r="17653" spans="1:13" ht="15" customHeight="1" x14ac:dyDescent="0.2">
      <c r="A17653" t="s">
        <v>17282</v>
      </c>
      <c r="C17653" t="str">
        <f t="shared" si="1195"/>
        <v/>
      </c>
      <c r="D17653">
        <f t="shared" si="1194"/>
        <v>0</v>
      </c>
      <c r="G17653" t="s">
        <v>35</v>
      </c>
      <c r="H17653">
        <v>5</v>
      </c>
      <c r="I17653">
        <v>0</v>
      </c>
      <c r="J17653">
        <v>0</v>
      </c>
      <c r="K17653">
        <v>0</v>
      </c>
      <c r="L17653" t="s">
        <v>36</v>
      </c>
      <c r="M17653" t="str">
        <f t="shared" si="1196"/>
        <v>http://logeion.uchicago.edu/index.html#0</v>
      </c>
    </row>
    <row r="17654" spans="1:13" ht="15" customHeight="1" x14ac:dyDescent="0.2">
      <c r="A17654" t="s">
        <v>17283</v>
      </c>
      <c r="C17654" t="str">
        <f t="shared" si="1195"/>
        <v/>
      </c>
      <c r="D17654">
        <f t="shared" si="1194"/>
        <v>0</v>
      </c>
      <c r="G17654" t="s">
        <v>35</v>
      </c>
      <c r="H17654">
        <v>5</v>
      </c>
      <c r="I17654">
        <v>0</v>
      </c>
      <c r="J17654">
        <v>0</v>
      </c>
      <c r="K17654">
        <v>0</v>
      </c>
      <c r="L17654" t="s">
        <v>36</v>
      </c>
      <c r="M17654" t="str">
        <f t="shared" si="1196"/>
        <v>http://logeion.uchicago.edu/index.html#0</v>
      </c>
    </row>
    <row r="17655" spans="1:13" ht="15" customHeight="1" x14ac:dyDescent="0.2">
      <c r="A17655" t="s">
        <v>17284</v>
      </c>
      <c r="C17655" t="str">
        <f t="shared" si="1195"/>
        <v/>
      </c>
      <c r="D17655">
        <f t="shared" si="1194"/>
        <v>0</v>
      </c>
      <c r="G17655" t="s">
        <v>346</v>
      </c>
      <c r="H17655">
        <v>6</v>
      </c>
      <c r="I17655">
        <v>0</v>
      </c>
      <c r="J17655">
        <v>0</v>
      </c>
      <c r="K17655">
        <v>0</v>
      </c>
      <c r="L17655" t="s">
        <v>19</v>
      </c>
      <c r="M17655" t="str">
        <f t="shared" si="1196"/>
        <v>http://logeion.uchicago.edu/index.html#0</v>
      </c>
    </row>
    <row r="17656" spans="1:13" ht="15" customHeight="1" x14ac:dyDescent="0.2">
      <c r="A17656" t="s">
        <v>17290</v>
      </c>
      <c r="C17656" t="str">
        <f t="shared" si="1195"/>
        <v/>
      </c>
      <c r="D17656">
        <f t="shared" si="1194"/>
        <v>0</v>
      </c>
      <c r="G17656" t="s">
        <v>23</v>
      </c>
      <c r="I17656">
        <v>1</v>
      </c>
      <c r="J17656">
        <v>0</v>
      </c>
      <c r="K17656">
        <v>0</v>
      </c>
      <c r="L17656" t="s">
        <v>24</v>
      </c>
      <c r="M17656" t="str">
        <f t="shared" si="1196"/>
        <v>http://logeion.uchicago.edu/index.html#0</v>
      </c>
    </row>
    <row r="17657" spans="1:13" ht="15" customHeight="1" x14ac:dyDescent="0.2">
      <c r="A17657" t="s">
        <v>17291</v>
      </c>
      <c r="C17657" t="str">
        <f t="shared" si="1195"/>
        <v/>
      </c>
      <c r="D17657">
        <f t="shared" ref="D17657:D17720" si="1197">IF(ISBLANK(B17657),0,LEFT( C17657, FIND( " ", C17657 ) - 1 ))</f>
        <v>0</v>
      </c>
      <c r="G17657" t="s">
        <v>29</v>
      </c>
      <c r="H17657">
        <v>3</v>
      </c>
      <c r="I17657">
        <v>0</v>
      </c>
      <c r="J17657">
        <v>0</v>
      </c>
      <c r="K17657">
        <v>0</v>
      </c>
      <c r="L17657" t="s">
        <v>19</v>
      </c>
      <c r="M17657" t="str">
        <f t="shared" si="1196"/>
        <v>http://logeion.uchicago.edu/index.html#0</v>
      </c>
    </row>
    <row r="17658" spans="1:13" ht="15" customHeight="1" x14ac:dyDescent="0.2">
      <c r="A17658" t="s">
        <v>17296</v>
      </c>
      <c r="C17658" t="str">
        <f t="shared" si="1195"/>
        <v/>
      </c>
      <c r="D17658">
        <f t="shared" si="1197"/>
        <v>0</v>
      </c>
      <c r="G17658" t="s">
        <v>23</v>
      </c>
      <c r="I17658">
        <v>1</v>
      </c>
      <c r="J17658">
        <v>0</v>
      </c>
      <c r="K17658">
        <v>0</v>
      </c>
      <c r="L17658" t="s">
        <v>24</v>
      </c>
      <c r="M17658" t="str">
        <f t="shared" si="1196"/>
        <v>http://logeion.uchicago.edu/index.html#0</v>
      </c>
    </row>
    <row r="17659" spans="1:13" ht="15" customHeight="1" x14ac:dyDescent="0.2">
      <c r="A17659" t="s">
        <v>17305</v>
      </c>
      <c r="C17659" t="str">
        <f t="shared" si="1195"/>
        <v/>
      </c>
      <c r="D17659">
        <f t="shared" si="1197"/>
        <v>0</v>
      </c>
      <c r="G17659" t="s">
        <v>18</v>
      </c>
      <c r="H17659">
        <v>4</v>
      </c>
      <c r="I17659">
        <v>0</v>
      </c>
      <c r="J17659">
        <v>0</v>
      </c>
      <c r="K17659">
        <v>0</v>
      </c>
      <c r="L17659" t="s">
        <v>19</v>
      </c>
      <c r="M17659" t="str">
        <f t="shared" si="1196"/>
        <v>http://logeion.uchicago.edu/index.html#0</v>
      </c>
    </row>
    <row r="17660" spans="1:13" ht="15" customHeight="1" x14ac:dyDescent="0.2">
      <c r="A17660" t="s">
        <v>17311</v>
      </c>
      <c r="C17660" t="str">
        <f t="shared" si="1195"/>
        <v/>
      </c>
      <c r="D17660">
        <f t="shared" si="1197"/>
        <v>0</v>
      </c>
      <c r="G17660" t="s">
        <v>89</v>
      </c>
      <c r="I17660">
        <v>0</v>
      </c>
      <c r="J17660">
        <v>0</v>
      </c>
      <c r="K17660">
        <v>0</v>
      </c>
      <c r="L17660" t="s">
        <v>90</v>
      </c>
      <c r="M17660" t="str">
        <f t="shared" si="1196"/>
        <v>http://logeion.uchicago.edu/index.html#0</v>
      </c>
    </row>
    <row r="17661" spans="1:13" ht="15" customHeight="1" x14ac:dyDescent="0.2">
      <c r="A17661" t="s">
        <v>17312</v>
      </c>
      <c r="C17661" t="str">
        <f t="shared" si="1195"/>
        <v/>
      </c>
      <c r="D17661">
        <f t="shared" si="1197"/>
        <v>0</v>
      </c>
      <c r="G17661" t="s">
        <v>15</v>
      </c>
      <c r="I17661">
        <v>0</v>
      </c>
      <c r="J17661">
        <v>0</v>
      </c>
      <c r="K17661">
        <v>0</v>
      </c>
      <c r="L17661" t="s">
        <v>16</v>
      </c>
      <c r="M17661" t="str">
        <f t="shared" si="1196"/>
        <v>http://logeion.uchicago.edu/index.html#0</v>
      </c>
    </row>
    <row r="17662" spans="1:13" ht="15" customHeight="1" x14ac:dyDescent="0.2">
      <c r="A17662" t="s">
        <v>17314</v>
      </c>
      <c r="C17662" t="str">
        <f t="shared" si="1195"/>
        <v/>
      </c>
      <c r="D17662">
        <f t="shared" si="1197"/>
        <v>0</v>
      </c>
      <c r="G17662" t="s">
        <v>29</v>
      </c>
      <c r="H17662">
        <v>3</v>
      </c>
      <c r="I17662">
        <v>0</v>
      </c>
      <c r="J17662">
        <v>0</v>
      </c>
      <c r="K17662">
        <v>0</v>
      </c>
      <c r="L17662" t="s">
        <v>19</v>
      </c>
      <c r="M17662" t="str">
        <f t="shared" si="1196"/>
        <v>http://logeion.uchicago.edu/index.html#0</v>
      </c>
    </row>
    <row r="17663" spans="1:13" ht="15" customHeight="1" x14ac:dyDescent="0.2">
      <c r="A17663" t="s">
        <v>17335</v>
      </c>
      <c r="C17663" t="str">
        <f t="shared" si="1195"/>
        <v/>
      </c>
      <c r="D17663">
        <f t="shared" si="1197"/>
        <v>0</v>
      </c>
      <c r="G17663" t="s">
        <v>29</v>
      </c>
      <c r="H17663">
        <v>3</v>
      </c>
      <c r="I17663">
        <v>0</v>
      </c>
      <c r="J17663">
        <v>0</v>
      </c>
      <c r="K17663">
        <v>0</v>
      </c>
      <c r="L17663" t="s">
        <v>19</v>
      </c>
      <c r="M17663" t="str">
        <f t="shared" si="1196"/>
        <v>http://logeion.uchicago.edu/index.html#0</v>
      </c>
    </row>
    <row r="17664" spans="1:13" ht="15" customHeight="1" x14ac:dyDescent="0.2">
      <c r="A17664" t="s">
        <v>17339</v>
      </c>
      <c r="C17664" t="str">
        <f t="shared" si="1195"/>
        <v/>
      </c>
      <c r="D17664">
        <f t="shared" si="1197"/>
        <v>0</v>
      </c>
      <c r="G17664" t="s">
        <v>23</v>
      </c>
      <c r="I17664">
        <v>1</v>
      </c>
      <c r="J17664">
        <v>0</v>
      </c>
      <c r="K17664">
        <v>0</v>
      </c>
      <c r="L17664" t="s">
        <v>24</v>
      </c>
      <c r="M17664" t="str">
        <f t="shared" si="1196"/>
        <v>http://logeion.uchicago.edu/index.html#0</v>
      </c>
    </row>
    <row r="17665" spans="1:13" ht="15" customHeight="1" x14ac:dyDescent="0.2">
      <c r="A17665" t="s">
        <v>17354</v>
      </c>
      <c r="C17665" t="str">
        <f t="shared" si="1195"/>
        <v/>
      </c>
      <c r="D17665">
        <f t="shared" si="1197"/>
        <v>0</v>
      </c>
      <c r="G17665" t="s">
        <v>95</v>
      </c>
      <c r="I17665">
        <v>2</v>
      </c>
      <c r="J17665">
        <v>0</v>
      </c>
      <c r="K17665">
        <v>0</v>
      </c>
      <c r="L17665" t="s">
        <v>24</v>
      </c>
      <c r="M17665" t="str">
        <f t="shared" si="1196"/>
        <v>http://logeion.uchicago.edu/index.html#0</v>
      </c>
    </row>
    <row r="17666" spans="1:13" ht="15" customHeight="1" x14ac:dyDescent="0.2">
      <c r="A17666" t="s">
        <v>17360</v>
      </c>
      <c r="C17666" t="str">
        <f t="shared" si="1195"/>
        <v/>
      </c>
      <c r="D17666">
        <f t="shared" si="1197"/>
        <v>0</v>
      </c>
      <c r="G17666" t="s">
        <v>23</v>
      </c>
      <c r="I17666">
        <v>1</v>
      </c>
      <c r="J17666">
        <v>0</v>
      </c>
      <c r="K17666">
        <v>0</v>
      </c>
      <c r="L17666" t="s">
        <v>24</v>
      </c>
      <c r="M17666" t="str">
        <f t="shared" si="1196"/>
        <v>http://logeion.uchicago.edu/index.html#0</v>
      </c>
    </row>
    <row r="17667" spans="1:13" ht="15" customHeight="1" x14ac:dyDescent="0.2">
      <c r="A17667" t="s">
        <v>17361</v>
      </c>
      <c r="C17667" t="str">
        <f t="shared" si="1195"/>
        <v/>
      </c>
      <c r="D17667">
        <f t="shared" si="1197"/>
        <v>0</v>
      </c>
      <c r="G17667" t="s">
        <v>23</v>
      </c>
      <c r="I17667">
        <v>1</v>
      </c>
      <c r="J17667">
        <v>0</v>
      </c>
      <c r="K17667">
        <v>0</v>
      </c>
      <c r="L17667" t="s">
        <v>24</v>
      </c>
      <c r="M17667" t="str">
        <f t="shared" si="1196"/>
        <v>http://logeion.uchicago.edu/index.html#0</v>
      </c>
    </row>
    <row r="17668" spans="1:13" ht="15" customHeight="1" x14ac:dyDescent="0.2">
      <c r="A17668" t="s">
        <v>17362</v>
      </c>
      <c r="C17668" t="str">
        <f t="shared" si="1195"/>
        <v/>
      </c>
      <c r="D17668">
        <f t="shared" si="1197"/>
        <v>0</v>
      </c>
      <c r="G17668" t="s">
        <v>23</v>
      </c>
      <c r="I17668">
        <v>1</v>
      </c>
      <c r="J17668">
        <v>0</v>
      </c>
      <c r="K17668">
        <v>0</v>
      </c>
      <c r="L17668" t="s">
        <v>24</v>
      </c>
      <c r="M17668" t="str">
        <f t="shared" si="1196"/>
        <v>http://logeion.uchicago.edu/index.html#0</v>
      </c>
    </row>
    <row r="17669" spans="1:13" ht="15" customHeight="1" x14ac:dyDescent="0.2">
      <c r="A17669" t="s">
        <v>17365</v>
      </c>
      <c r="C17669" t="str">
        <f t="shared" si="1195"/>
        <v/>
      </c>
      <c r="D17669">
        <f t="shared" si="1197"/>
        <v>0</v>
      </c>
      <c r="G17669" t="s">
        <v>95</v>
      </c>
      <c r="I17669">
        <v>2</v>
      </c>
      <c r="J17669">
        <v>0</v>
      </c>
      <c r="K17669">
        <v>0</v>
      </c>
      <c r="L17669" t="s">
        <v>24</v>
      </c>
      <c r="M17669" t="str">
        <f t="shared" si="1196"/>
        <v>http://logeion.uchicago.edu/index.html#0</v>
      </c>
    </row>
    <row r="17670" spans="1:13" ht="15" customHeight="1" x14ac:dyDescent="0.2">
      <c r="A17670" t="s">
        <v>17366</v>
      </c>
      <c r="C17670" t="str">
        <f t="shared" si="1195"/>
        <v/>
      </c>
      <c r="D17670">
        <f t="shared" si="1197"/>
        <v>0</v>
      </c>
      <c r="G17670" t="s">
        <v>23</v>
      </c>
      <c r="I17670">
        <v>1</v>
      </c>
      <c r="J17670">
        <v>0</v>
      </c>
      <c r="K17670">
        <v>0</v>
      </c>
      <c r="L17670" t="s">
        <v>24</v>
      </c>
      <c r="M17670" t="str">
        <f t="shared" si="1196"/>
        <v>http://logeion.uchicago.edu/index.html#0</v>
      </c>
    </row>
    <row r="17671" spans="1:13" ht="15" customHeight="1" x14ac:dyDescent="0.2">
      <c r="A17671" t="s">
        <v>17370</v>
      </c>
      <c r="C17671" t="str">
        <f t="shared" si="1195"/>
        <v/>
      </c>
      <c r="D17671">
        <f t="shared" si="1197"/>
        <v>0</v>
      </c>
      <c r="G17671" t="s">
        <v>95</v>
      </c>
      <c r="I17671">
        <v>2</v>
      </c>
      <c r="J17671">
        <v>0</v>
      </c>
      <c r="K17671">
        <v>0</v>
      </c>
      <c r="L17671" t="s">
        <v>24</v>
      </c>
      <c r="M17671" t="str">
        <f t="shared" si="1196"/>
        <v>http://logeion.uchicago.edu/index.html#0</v>
      </c>
    </row>
    <row r="17672" spans="1:13" ht="15" customHeight="1" x14ac:dyDescent="0.2">
      <c r="A17672" t="s">
        <v>17374</v>
      </c>
      <c r="C17672" t="str">
        <f t="shared" si="1195"/>
        <v/>
      </c>
      <c r="D17672">
        <f t="shared" si="1197"/>
        <v>0</v>
      </c>
      <c r="G17672" t="s">
        <v>95</v>
      </c>
      <c r="I17672">
        <v>2</v>
      </c>
      <c r="J17672">
        <v>0</v>
      </c>
      <c r="K17672">
        <v>0</v>
      </c>
      <c r="L17672" t="s">
        <v>24</v>
      </c>
      <c r="M17672" t="str">
        <f t="shared" si="1196"/>
        <v>http://logeion.uchicago.edu/index.html#0</v>
      </c>
    </row>
    <row r="17673" spans="1:13" ht="15" customHeight="1" x14ac:dyDescent="0.2">
      <c r="A17673" t="s">
        <v>17376</v>
      </c>
      <c r="C17673" t="str">
        <f t="shared" si="1195"/>
        <v/>
      </c>
      <c r="D17673">
        <f t="shared" si="1197"/>
        <v>0</v>
      </c>
      <c r="G17673" t="s">
        <v>23</v>
      </c>
      <c r="I17673">
        <v>1</v>
      </c>
      <c r="J17673">
        <v>0</v>
      </c>
      <c r="K17673">
        <v>0</v>
      </c>
      <c r="L17673" t="s">
        <v>24</v>
      </c>
      <c r="M17673" t="str">
        <f t="shared" si="1196"/>
        <v>http://logeion.uchicago.edu/index.html#0</v>
      </c>
    </row>
    <row r="17674" spans="1:13" ht="15" customHeight="1" x14ac:dyDescent="0.2">
      <c r="A17674" t="s">
        <v>17377</v>
      </c>
      <c r="C17674" t="str">
        <f t="shared" si="1195"/>
        <v/>
      </c>
      <c r="D17674">
        <f t="shared" si="1197"/>
        <v>0</v>
      </c>
      <c r="G17674" t="s">
        <v>23</v>
      </c>
      <c r="I17674">
        <v>1</v>
      </c>
      <c r="J17674">
        <v>0</v>
      </c>
      <c r="K17674">
        <v>0</v>
      </c>
      <c r="L17674" t="s">
        <v>24</v>
      </c>
      <c r="M17674" t="str">
        <f t="shared" si="1196"/>
        <v>http://logeion.uchicago.edu/index.html#0</v>
      </c>
    </row>
    <row r="17675" spans="1:13" ht="15" customHeight="1" x14ac:dyDescent="0.2">
      <c r="A17675" t="s">
        <v>17378</v>
      </c>
      <c r="C17675" t="str">
        <f t="shared" si="1195"/>
        <v/>
      </c>
      <c r="D17675">
        <f t="shared" si="1197"/>
        <v>0</v>
      </c>
      <c r="G17675" t="s">
        <v>23</v>
      </c>
      <c r="I17675">
        <v>1</v>
      </c>
      <c r="J17675">
        <v>0</v>
      </c>
      <c r="K17675">
        <v>0</v>
      </c>
      <c r="L17675" t="s">
        <v>24</v>
      </c>
      <c r="M17675" t="str">
        <f t="shared" si="1196"/>
        <v>http://logeion.uchicago.edu/index.html#0</v>
      </c>
    </row>
    <row r="17676" spans="1:13" ht="15" customHeight="1" x14ac:dyDescent="0.2">
      <c r="A17676" t="s">
        <v>17392</v>
      </c>
      <c r="C17676" t="str">
        <f t="shared" si="1195"/>
        <v/>
      </c>
      <c r="D17676">
        <f t="shared" si="1197"/>
        <v>0</v>
      </c>
      <c r="G17676" t="s">
        <v>29</v>
      </c>
      <c r="H17676">
        <v>3</v>
      </c>
      <c r="I17676">
        <v>0</v>
      </c>
      <c r="J17676">
        <v>0</v>
      </c>
      <c r="K17676">
        <v>0</v>
      </c>
      <c r="L17676" t="s">
        <v>19</v>
      </c>
      <c r="M17676" t="str">
        <f t="shared" si="1196"/>
        <v>http://logeion.uchicago.edu/index.html#0</v>
      </c>
    </row>
    <row r="17677" spans="1:13" ht="15" customHeight="1" x14ac:dyDescent="0.2">
      <c r="A17677" t="s">
        <v>17393</v>
      </c>
      <c r="C17677" t="str">
        <f t="shared" si="1195"/>
        <v/>
      </c>
      <c r="D17677">
        <f t="shared" si="1197"/>
        <v>0</v>
      </c>
      <c r="G17677" t="s">
        <v>21</v>
      </c>
      <c r="H17677">
        <v>2</v>
      </c>
      <c r="I17677">
        <v>0</v>
      </c>
      <c r="J17677">
        <v>0</v>
      </c>
      <c r="K17677">
        <v>0</v>
      </c>
      <c r="L17677" t="s">
        <v>19</v>
      </c>
      <c r="M17677" t="str">
        <f t="shared" si="1196"/>
        <v>http://logeion.uchicago.edu/index.html#0</v>
      </c>
    </row>
    <row r="17678" spans="1:13" ht="15" customHeight="1" x14ac:dyDescent="0.2">
      <c r="A17678" t="s">
        <v>17399</v>
      </c>
      <c r="C17678" t="str">
        <f t="shared" si="1195"/>
        <v/>
      </c>
      <c r="D17678">
        <f t="shared" si="1197"/>
        <v>0</v>
      </c>
      <c r="G17678" t="s">
        <v>76</v>
      </c>
      <c r="H17678">
        <v>1</v>
      </c>
      <c r="I17678">
        <v>0</v>
      </c>
      <c r="J17678">
        <v>0</v>
      </c>
      <c r="K17678">
        <v>0</v>
      </c>
      <c r="L17678" t="s">
        <v>19</v>
      </c>
      <c r="M17678" t="str">
        <f t="shared" si="1196"/>
        <v>http://logeion.uchicago.edu/index.html#0</v>
      </c>
    </row>
    <row r="17679" spans="1:13" ht="15" customHeight="1" x14ac:dyDescent="0.2">
      <c r="A17679" t="s">
        <v>17404</v>
      </c>
      <c r="C17679" t="str">
        <f t="shared" si="1195"/>
        <v/>
      </c>
      <c r="D17679">
        <f t="shared" si="1197"/>
        <v>0</v>
      </c>
      <c r="G17679" t="s">
        <v>66</v>
      </c>
      <c r="I17679">
        <v>3</v>
      </c>
      <c r="J17679">
        <v>0</v>
      </c>
      <c r="K17679">
        <v>0</v>
      </c>
      <c r="L17679" t="s">
        <v>24</v>
      </c>
      <c r="M17679" t="str">
        <f t="shared" si="1196"/>
        <v>http://logeion.uchicago.edu/index.html#0</v>
      </c>
    </row>
    <row r="17680" spans="1:13" ht="15" customHeight="1" x14ac:dyDescent="0.2">
      <c r="A17680" t="s">
        <v>17411</v>
      </c>
      <c r="C17680" t="str">
        <f t="shared" si="1195"/>
        <v/>
      </c>
      <c r="D17680">
        <f t="shared" si="1197"/>
        <v>0</v>
      </c>
      <c r="G17680" t="s">
        <v>21</v>
      </c>
      <c r="H17680">
        <v>2</v>
      </c>
      <c r="I17680">
        <v>0</v>
      </c>
      <c r="J17680">
        <v>0</v>
      </c>
      <c r="K17680">
        <v>0</v>
      </c>
      <c r="L17680" t="s">
        <v>19</v>
      </c>
      <c r="M17680" t="str">
        <f t="shared" si="1196"/>
        <v>http://logeion.uchicago.edu/index.html#0</v>
      </c>
    </row>
    <row r="17681" spans="1:13" ht="15" customHeight="1" x14ac:dyDescent="0.2">
      <c r="A17681" t="s">
        <v>17418</v>
      </c>
      <c r="C17681" t="str">
        <f t="shared" si="1195"/>
        <v/>
      </c>
      <c r="D17681">
        <f t="shared" si="1197"/>
        <v>0</v>
      </c>
      <c r="G17681" t="s">
        <v>95</v>
      </c>
      <c r="I17681">
        <v>2</v>
      </c>
      <c r="J17681">
        <v>0</v>
      </c>
      <c r="K17681">
        <v>0</v>
      </c>
      <c r="L17681" t="s">
        <v>24</v>
      </c>
      <c r="M17681" t="str">
        <f t="shared" si="1196"/>
        <v>http://logeion.uchicago.edu/index.html#0</v>
      </c>
    </row>
    <row r="17682" spans="1:13" ht="15" customHeight="1" x14ac:dyDescent="0.2">
      <c r="A17682" t="s">
        <v>17427</v>
      </c>
      <c r="C17682" t="str">
        <f t="shared" si="1195"/>
        <v/>
      </c>
      <c r="D17682">
        <f t="shared" si="1197"/>
        <v>0</v>
      </c>
      <c r="G17682" t="s">
        <v>29</v>
      </c>
      <c r="H17682">
        <v>3</v>
      </c>
      <c r="I17682">
        <v>0</v>
      </c>
      <c r="J17682">
        <v>0</v>
      </c>
      <c r="K17682">
        <v>0</v>
      </c>
      <c r="L17682" t="s">
        <v>19</v>
      </c>
      <c r="M17682" t="str">
        <f t="shared" si="1196"/>
        <v>http://logeion.uchicago.edu/index.html#0</v>
      </c>
    </row>
    <row r="17683" spans="1:13" ht="15" customHeight="1" x14ac:dyDescent="0.2">
      <c r="A17683" t="s">
        <v>17435</v>
      </c>
      <c r="C17683" t="str">
        <f t="shared" si="1195"/>
        <v/>
      </c>
      <c r="D17683">
        <f t="shared" si="1197"/>
        <v>0</v>
      </c>
      <c r="G17683" t="s">
        <v>29</v>
      </c>
      <c r="H17683">
        <v>3</v>
      </c>
      <c r="I17683">
        <v>0</v>
      </c>
      <c r="J17683">
        <v>0</v>
      </c>
      <c r="K17683">
        <v>0</v>
      </c>
      <c r="L17683" t="s">
        <v>19</v>
      </c>
      <c r="M17683" t="str">
        <f t="shared" si="1196"/>
        <v>http://logeion.uchicago.edu/index.html#0</v>
      </c>
    </row>
    <row r="17684" spans="1:13" ht="15" customHeight="1" x14ac:dyDescent="0.2">
      <c r="A17684" t="s">
        <v>17439</v>
      </c>
      <c r="C17684" t="str">
        <f t="shared" ref="C17684:C17747" si="1198">SUBSTITUTE(SUBSTITUTE(SUBSTITUTE(SUBSTITUTE(SUBSTITUTE(SUBSTITUTE(SUBSTITUTE(SUBSTITUTE(SUBSTITUTE(SUBSTITUTE(SUBSTITUTE(B17684, "ā", "a"), "ē", "e"), "ī", "i"), "ō", "o"), "ū", "u"), "ȳ", "y"), "Ā", "A"), "Ē", "E"), "Ī", "I"), "Ō", "O"), "Ū", "U")</f>
        <v/>
      </c>
      <c r="D17684">
        <f t="shared" si="1197"/>
        <v>0</v>
      </c>
      <c r="G17684" t="s">
        <v>23</v>
      </c>
      <c r="I17684">
        <v>1</v>
      </c>
      <c r="J17684">
        <v>0</v>
      </c>
      <c r="K17684">
        <v>0</v>
      </c>
      <c r="L17684" t="s">
        <v>24</v>
      </c>
      <c r="M17684" t="str">
        <f t="shared" si="1196"/>
        <v>http://logeion.uchicago.edu/index.html#0</v>
      </c>
    </row>
    <row r="17685" spans="1:13" ht="15" customHeight="1" x14ac:dyDescent="0.2">
      <c r="A17685" t="s">
        <v>17442</v>
      </c>
      <c r="C17685" t="str">
        <f t="shared" si="1198"/>
        <v/>
      </c>
      <c r="D17685">
        <f t="shared" si="1197"/>
        <v>0</v>
      </c>
      <c r="G17685" t="s">
        <v>29</v>
      </c>
      <c r="H17685">
        <v>3</v>
      </c>
      <c r="I17685">
        <v>0</v>
      </c>
      <c r="J17685">
        <v>0</v>
      </c>
      <c r="K17685">
        <v>0</v>
      </c>
      <c r="L17685" t="s">
        <v>19</v>
      </c>
      <c r="M17685" t="str">
        <f t="shared" si="1196"/>
        <v>http://logeion.uchicago.edu/index.html#0</v>
      </c>
    </row>
    <row r="17686" spans="1:13" ht="15" customHeight="1" x14ac:dyDescent="0.2">
      <c r="A17686" t="s">
        <v>17443</v>
      </c>
      <c r="C17686" t="str">
        <f t="shared" si="1198"/>
        <v/>
      </c>
      <c r="D17686">
        <f t="shared" si="1197"/>
        <v>0</v>
      </c>
      <c r="G17686" t="s">
        <v>61</v>
      </c>
      <c r="H17686">
        <v>1</v>
      </c>
      <c r="I17686">
        <v>0</v>
      </c>
      <c r="J17686">
        <v>0</v>
      </c>
      <c r="K17686">
        <v>0</v>
      </c>
      <c r="L17686" t="s">
        <v>36</v>
      </c>
      <c r="M17686" t="str">
        <f t="shared" si="1196"/>
        <v>http://logeion.uchicago.edu/index.html#0</v>
      </c>
    </row>
    <row r="17687" spans="1:13" ht="15" customHeight="1" x14ac:dyDescent="0.2">
      <c r="A17687" t="s">
        <v>17447</v>
      </c>
      <c r="C17687" t="str">
        <f t="shared" si="1198"/>
        <v/>
      </c>
      <c r="D17687">
        <f t="shared" si="1197"/>
        <v>0</v>
      </c>
      <c r="G17687" t="s">
        <v>23</v>
      </c>
      <c r="I17687">
        <v>1</v>
      </c>
      <c r="J17687">
        <v>0</v>
      </c>
      <c r="K17687">
        <v>0</v>
      </c>
      <c r="L17687" t="s">
        <v>24</v>
      </c>
      <c r="M17687" t="str">
        <f t="shared" si="1196"/>
        <v>http://logeion.uchicago.edu/index.html#0</v>
      </c>
    </row>
    <row r="17688" spans="1:13" ht="15" customHeight="1" x14ac:dyDescent="0.2">
      <c r="A17688" t="s">
        <v>17459</v>
      </c>
      <c r="C17688" t="str">
        <f t="shared" si="1198"/>
        <v/>
      </c>
      <c r="D17688">
        <f t="shared" si="1197"/>
        <v>0</v>
      </c>
      <c r="G17688" t="s">
        <v>21</v>
      </c>
      <c r="H17688">
        <v>2</v>
      </c>
      <c r="I17688">
        <v>0</v>
      </c>
      <c r="J17688">
        <v>0</v>
      </c>
      <c r="K17688">
        <v>0</v>
      </c>
      <c r="L17688" t="s">
        <v>19</v>
      </c>
      <c r="M17688" t="str">
        <f t="shared" si="1196"/>
        <v>http://logeion.uchicago.edu/index.html#0</v>
      </c>
    </row>
    <row r="17689" spans="1:13" ht="15" customHeight="1" x14ac:dyDescent="0.2">
      <c r="A17689" t="s">
        <v>17460</v>
      </c>
      <c r="C17689" t="str">
        <f t="shared" si="1198"/>
        <v/>
      </c>
      <c r="D17689">
        <f t="shared" si="1197"/>
        <v>0</v>
      </c>
      <c r="G17689" t="s">
        <v>23</v>
      </c>
      <c r="I17689">
        <v>1</v>
      </c>
      <c r="J17689">
        <v>0</v>
      </c>
      <c r="K17689">
        <v>0</v>
      </c>
      <c r="L17689" t="s">
        <v>24</v>
      </c>
      <c r="M17689" t="str">
        <f t="shared" si="1196"/>
        <v>http://logeion.uchicago.edu/index.html#0</v>
      </c>
    </row>
    <row r="17690" spans="1:13" ht="15" customHeight="1" x14ac:dyDescent="0.2">
      <c r="A17690" t="s">
        <v>17464</v>
      </c>
      <c r="C17690" t="str">
        <f t="shared" si="1198"/>
        <v/>
      </c>
      <c r="D17690">
        <f t="shared" si="1197"/>
        <v>0</v>
      </c>
      <c r="G17690" t="s">
        <v>61</v>
      </c>
      <c r="H17690">
        <v>1</v>
      </c>
      <c r="I17690">
        <v>0</v>
      </c>
      <c r="J17690">
        <v>0</v>
      </c>
      <c r="K17690">
        <v>0</v>
      </c>
      <c r="L17690" t="s">
        <v>36</v>
      </c>
      <c r="M17690" t="str">
        <f t="shared" si="1196"/>
        <v>http://logeion.uchicago.edu/index.html#0</v>
      </c>
    </row>
    <row r="17691" spans="1:13" ht="15" customHeight="1" x14ac:dyDescent="0.2">
      <c r="A17691" t="s">
        <v>17496</v>
      </c>
      <c r="C17691" t="str">
        <f t="shared" si="1198"/>
        <v/>
      </c>
      <c r="D17691">
        <f t="shared" si="1197"/>
        <v>0</v>
      </c>
      <c r="G17691" t="s">
        <v>29</v>
      </c>
      <c r="H17691">
        <v>3</v>
      </c>
      <c r="I17691">
        <v>0</v>
      </c>
      <c r="J17691">
        <v>0</v>
      </c>
      <c r="K17691">
        <v>0</v>
      </c>
      <c r="L17691" t="s">
        <v>19</v>
      </c>
      <c r="M17691" t="str">
        <f t="shared" si="1196"/>
        <v>http://logeion.uchicago.edu/index.html#0</v>
      </c>
    </row>
    <row r="17692" spans="1:13" ht="15" customHeight="1" x14ac:dyDescent="0.2">
      <c r="A17692" t="s">
        <v>17505</v>
      </c>
      <c r="C17692" t="str">
        <f t="shared" si="1198"/>
        <v/>
      </c>
      <c r="D17692">
        <f t="shared" si="1197"/>
        <v>0</v>
      </c>
      <c r="G17692" t="s">
        <v>61</v>
      </c>
      <c r="H17692">
        <v>1</v>
      </c>
      <c r="I17692">
        <v>0</v>
      </c>
      <c r="J17692">
        <v>0</v>
      </c>
      <c r="K17692">
        <v>0</v>
      </c>
      <c r="L17692" t="s">
        <v>36</v>
      </c>
      <c r="M17692" t="str">
        <f t="shared" si="1196"/>
        <v>http://logeion.uchicago.edu/index.html#0</v>
      </c>
    </row>
    <row r="17693" spans="1:13" ht="15" customHeight="1" x14ac:dyDescent="0.2">
      <c r="A17693" t="s">
        <v>17510</v>
      </c>
      <c r="C17693" t="str">
        <f t="shared" si="1198"/>
        <v/>
      </c>
      <c r="D17693">
        <f t="shared" si="1197"/>
        <v>0</v>
      </c>
      <c r="G17693" t="s">
        <v>61</v>
      </c>
      <c r="H17693">
        <v>1</v>
      </c>
      <c r="I17693">
        <v>0</v>
      </c>
      <c r="J17693">
        <v>0</v>
      </c>
      <c r="K17693">
        <v>0</v>
      </c>
      <c r="L17693" t="s">
        <v>36</v>
      </c>
      <c r="M17693" t="str">
        <f t="shared" si="1196"/>
        <v>http://logeion.uchicago.edu/index.html#0</v>
      </c>
    </row>
    <row r="17694" spans="1:13" ht="15" customHeight="1" x14ac:dyDescent="0.2">
      <c r="A17694" t="s">
        <v>17517</v>
      </c>
      <c r="C17694" t="str">
        <f t="shared" si="1198"/>
        <v/>
      </c>
      <c r="D17694">
        <f t="shared" si="1197"/>
        <v>0</v>
      </c>
      <c r="G17694" t="s">
        <v>76</v>
      </c>
      <c r="H17694">
        <v>1</v>
      </c>
      <c r="I17694">
        <v>0</v>
      </c>
      <c r="J17694">
        <v>0</v>
      </c>
      <c r="K17694">
        <v>0</v>
      </c>
      <c r="L17694" t="s">
        <v>19</v>
      </c>
      <c r="M17694" t="str">
        <f t="shared" si="1196"/>
        <v>http://logeion.uchicago.edu/index.html#0</v>
      </c>
    </row>
    <row r="17695" spans="1:13" ht="15" customHeight="1" x14ac:dyDescent="0.2">
      <c r="A17695" t="s">
        <v>17525</v>
      </c>
      <c r="C17695" t="str">
        <f t="shared" si="1198"/>
        <v/>
      </c>
      <c r="D17695">
        <f t="shared" si="1197"/>
        <v>0</v>
      </c>
      <c r="G17695" t="s">
        <v>18</v>
      </c>
      <c r="H17695">
        <v>4</v>
      </c>
      <c r="I17695">
        <v>0</v>
      </c>
      <c r="J17695">
        <v>0</v>
      </c>
      <c r="K17695">
        <v>0</v>
      </c>
      <c r="L17695" t="s">
        <v>19</v>
      </c>
      <c r="M17695" t="str">
        <f t="shared" si="1196"/>
        <v>http://logeion.uchicago.edu/index.html#0</v>
      </c>
    </row>
    <row r="17696" spans="1:13" ht="15" customHeight="1" x14ac:dyDescent="0.2">
      <c r="A17696" t="s">
        <v>17543</v>
      </c>
      <c r="C17696" t="str">
        <f t="shared" si="1198"/>
        <v/>
      </c>
      <c r="D17696">
        <f t="shared" si="1197"/>
        <v>0</v>
      </c>
      <c r="G17696" t="s">
        <v>29</v>
      </c>
      <c r="H17696">
        <v>3</v>
      </c>
      <c r="I17696">
        <v>0</v>
      </c>
      <c r="J17696">
        <v>0</v>
      </c>
      <c r="K17696">
        <v>0</v>
      </c>
      <c r="L17696" t="s">
        <v>19</v>
      </c>
      <c r="M17696" t="str">
        <f t="shared" si="1196"/>
        <v>http://logeion.uchicago.edu/index.html#0</v>
      </c>
    </row>
    <row r="17697" spans="1:13" ht="15" customHeight="1" x14ac:dyDescent="0.2">
      <c r="A17697" t="s">
        <v>17552</v>
      </c>
      <c r="C17697" t="str">
        <f t="shared" si="1198"/>
        <v/>
      </c>
      <c r="D17697">
        <f t="shared" si="1197"/>
        <v>0</v>
      </c>
      <c r="G17697" t="s">
        <v>61</v>
      </c>
      <c r="H17697">
        <v>1</v>
      </c>
      <c r="I17697">
        <v>0</v>
      </c>
      <c r="J17697">
        <v>0</v>
      </c>
      <c r="K17697">
        <v>0</v>
      </c>
      <c r="L17697" t="s">
        <v>36</v>
      </c>
      <c r="M17697" t="str">
        <f t="shared" si="1196"/>
        <v>http://logeion.uchicago.edu/index.html#0</v>
      </c>
    </row>
    <row r="17698" spans="1:13" ht="15" customHeight="1" x14ac:dyDescent="0.2">
      <c r="A17698" t="s">
        <v>17553</v>
      </c>
      <c r="C17698" t="str">
        <f t="shared" si="1198"/>
        <v/>
      </c>
      <c r="D17698">
        <f t="shared" si="1197"/>
        <v>0</v>
      </c>
      <c r="G17698" t="s">
        <v>29</v>
      </c>
      <c r="H17698">
        <v>3</v>
      </c>
      <c r="I17698">
        <v>0</v>
      </c>
      <c r="J17698">
        <v>0</v>
      </c>
      <c r="K17698">
        <v>0</v>
      </c>
      <c r="L17698" t="s">
        <v>19</v>
      </c>
      <c r="M17698" t="str">
        <f t="shared" si="1196"/>
        <v>http://logeion.uchicago.edu/index.html#0</v>
      </c>
    </row>
    <row r="17699" spans="1:13" ht="15" customHeight="1" x14ac:dyDescent="0.2">
      <c r="A17699" t="s">
        <v>17554</v>
      </c>
      <c r="C17699" t="str">
        <f t="shared" si="1198"/>
        <v/>
      </c>
      <c r="D17699">
        <f t="shared" si="1197"/>
        <v>0</v>
      </c>
      <c r="G17699" t="s">
        <v>66</v>
      </c>
      <c r="I17699">
        <v>3</v>
      </c>
      <c r="J17699">
        <v>0</v>
      </c>
      <c r="K17699">
        <v>0</v>
      </c>
      <c r="L17699" t="s">
        <v>24</v>
      </c>
      <c r="M17699" t="str">
        <f t="shared" ref="M17699:M17762" si="1199">"http://logeion.uchicago.edu/index.html#"&amp;D17699</f>
        <v>http://logeion.uchicago.edu/index.html#0</v>
      </c>
    </row>
    <row r="17700" spans="1:13" ht="15" customHeight="1" x14ac:dyDescent="0.2">
      <c r="A17700" t="s">
        <v>17567</v>
      </c>
      <c r="C17700" t="str">
        <f t="shared" si="1198"/>
        <v/>
      </c>
      <c r="D17700">
        <f t="shared" si="1197"/>
        <v>0</v>
      </c>
      <c r="G17700" t="s">
        <v>95</v>
      </c>
      <c r="I17700">
        <v>2</v>
      </c>
      <c r="J17700">
        <v>0</v>
      </c>
      <c r="K17700">
        <v>0</v>
      </c>
      <c r="L17700" t="s">
        <v>24</v>
      </c>
      <c r="M17700" t="str">
        <f t="shared" si="1199"/>
        <v>http://logeion.uchicago.edu/index.html#0</v>
      </c>
    </row>
    <row r="17701" spans="1:13" ht="15" customHeight="1" x14ac:dyDescent="0.2">
      <c r="A17701" t="s">
        <v>17584</v>
      </c>
      <c r="C17701" t="str">
        <f t="shared" si="1198"/>
        <v/>
      </c>
      <c r="D17701">
        <f t="shared" si="1197"/>
        <v>0</v>
      </c>
      <c r="G17701" t="s">
        <v>89</v>
      </c>
      <c r="I17701">
        <v>0</v>
      </c>
      <c r="J17701">
        <v>0</v>
      </c>
      <c r="K17701">
        <v>0</v>
      </c>
      <c r="L17701" t="s">
        <v>90</v>
      </c>
      <c r="M17701" t="str">
        <f t="shared" si="1199"/>
        <v>http://logeion.uchicago.edu/index.html#0</v>
      </c>
    </row>
    <row r="17702" spans="1:13" ht="15" customHeight="1" x14ac:dyDescent="0.2">
      <c r="A17702" t="s">
        <v>17589</v>
      </c>
      <c r="C17702" t="str">
        <f t="shared" si="1198"/>
        <v/>
      </c>
      <c r="D17702">
        <f t="shared" si="1197"/>
        <v>0</v>
      </c>
      <c r="G17702" t="s">
        <v>89</v>
      </c>
      <c r="I17702">
        <v>0</v>
      </c>
      <c r="J17702">
        <v>0</v>
      </c>
      <c r="K17702">
        <v>0</v>
      </c>
      <c r="L17702" t="s">
        <v>90</v>
      </c>
      <c r="M17702" t="str">
        <f t="shared" si="1199"/>
        <v>http://logeion.uchicago.edu/index.html#0</v>
      </c>
    </row>
    <row r="17703" spans="1:13" ht="15" customHeight="1" x14ac:dyDescent="0.2">
      <c r="A17703" t="s">
        <v>17594</v>
      </c>
      <c r="C17703" t="str">
        <f t="shared" si="1198"/>
        <v/>
      </c>
      <c r="D17703">
        <f t="shared" si="1197"/>
        <v>0</v>
      </c>
      <c r="G17703" t="s">
        <v>29</v>
      </c>
      <c r="H17703">
        <v>3</v>
      </c>
      <c r="I17703">
        <v>0</v>
      </c>
      <c r="J17703">
        <v>0</v>
      </c>
      <c r="K17703">
        <v>0</v>
      </c>
      <c r="L17703" t="s">
        <v>19</v>
      </c>
      <c r="M17703" t="str">
        <f t="shared" si="1199"/>
        <v>http://logeion.uchicago.edu/index.html#0</v>
      </c>
    </row>
    <row r="17704" spans="1:13" ht="15" customHeight="1" x14ac:dyDescent="0.2">
      <c r="A17704" t="s">
        <v>17603</v>
      </c>
      <c r="C17704" t="str">
        <f t="shared" si="1198"/>
        <v/>
      </c>
      <c r="D17704">
        <f t="shared" si="1197"/>
        <v>0</v>
      </c>
      <c r="G17704" t="s">
        <v>235</v>
      </c>
      <c r="I17704">
        <v>4</v>
      </c>
      <c r="J17704">
        <v>0</v>
      </c>
      <c r="K17704">
        <v>0</v>
      </c>
      <c r="L17704" t="s">
        <v>24</v>
      </c>
      <c r="M17704" t="str">
        <f t="shared" si="1199"/>
        <v>http://logeion.uchicago.edu/index.html#0</v>
      </c>
    </row>
    <row r="17705" spans="1:13" ht="15" customHeight="1" x14ac:dyDescent="0.2">
      <c r="A17705" t="s">
        <v>17614</v>
      </c>
      <c r="C17705" t="str">
        <f t="shared" si="1198"/>
        <v/>
      </c>
      <c r="D17705">
        <f t="shared" si="1197"/>
        <v>0</v>
      </c>
      <c r="G17705" t="s">
        <v>29</v>
      </c>
      <c r="H17705">
        <v>3</v>
      </c>
      <c r="I17705">
        <v>0</v>
      </c>
      <c r="J17705">
        <v>0</v>
      </c>
      <c r="K17705">
        <v>0</v>
      </c>
      <c r="L17705" t="s">
        <v>19</v>
      </c>
      <c r="M17705" t="str">
        <f t="shared" si="1199"/>
        <v>http://logeion.uchicago.edu/index.html#0</v>
      </c>
    </row>
    <row r="17706" spans="1:13" ht="15" customHeight="1" x14ac:dyDescent="0.2">
      <c r="A17706" t="s">
        <v>17640</v>
      </c>
      <c r="C17706" t="str">
        <f t="shared" si="1198"/>
        <v/>
      </c>
      <c r="D17706">
        <f t="shared" si="1197"/>
        <v>0</v>
      </c>
      <c r="G17706" t="s">
        <v>21</v>
      </c>
      <c r="H17706">
        <v>2</v>
      </c>
      <c r="I17706">
        <v>0</v>
      </c>
      <c r="J17706">
        <v>0</v>
      </c>
      <c r="K17706">
        <v>0</v>
      </c>
      <c r="L17706" t="s">
        <v>19</v>
      </c>
      <c r="M17706" t="str">
        <f t="shared" si="1199"/>
        <v>http://logeion.uchicago.edu/index.html#0</v>
      </c>
    </row>
    <row r="17707" spans="1:13" ht="15" customHeight="1" x14ac:dyDescent="0.2">
      <c r="A17707" t="s">
        <v>17641</v>
      </c>
      <c r="C17707" t="str">
        <f t="shared" si="1198"/>
        <v/>
      </c>
      <c r="D17707">
        <f t="shared" si="1197"/>
        <v>0</v>
      </c>
      <c r="G17707" t="s">
        <v>95</v>
      </c>
      <c r="I17707">
        <v>2</v>
      </c>
      <c r="J17707">
        <v>0</v>
      </c>
      <c r="K17707">
        <v>0</v>
      </c>
      <c r="L17707" t="s">
        <v>24</v>
      </c>
      <c r="M17707" t="str">
        <f t="shared" si="1199"/>
        <v>http://logeion.uchicago.edu/index.html#0</v>
      </c>
    </row>
    <row r="17708" spans="1:13" ht="15" customHeight="1" x14ac:dyDescent="0.2">
      <c r="A17708" t="s">
        <v>17683</v>
      </c>
      <c r="C17708" t="str">
        <f t="shared" si="1198"/>
        <v/>
      </c>
      <c r="D17708">
        <f t="shared" si="1197"/>
        <v>0</v>
      </c>
      <c r="G17708" t="s">
        <v>18</v>
      </c>
      <c r="H17708">
        <v>4</v>
      </c>
      <c r="I17708">
        <v>0</v>
      </c>
      <c r="J17708">
        <v>0</v>
      </c>
      <c r="K17708">
        <v>0</v>
      </c>
      <c r="L17708" t="s">
        <v>19</v>
      </c>
      <c r="M17708" t="str">
        <f t="shared" si="1199"/>
        <v>http://logeion.uchicago.edu/index.html#0</v>
      </c>
    </row>
    <row r="17709" spans="1:13" ht="15" customHeight="1" x14ac:dyDescent="0.2">
      <c r="A17709" t="s">
        <v>17684</v>
      </c>
      <c r="C17709" t="str">
        <f t="shared" si="1198"/>
        <v/>
      </c>
      <c r="D17709">
        <f t="shared" si="1197"/>
        <v>0</v>
      </c>
      <c r="G17709" t="s">
        <v>230</v>
      </c>
      <c r="H17709">
        <v>3</v>
      </c>
      <c r="I17709">
        <v>0</v>
      </c>
      <c r="J17709">
        <v>0</v>
      </c>
      <c r="K17709">
        <v>0</v>
      </c>
      <c r="L17709" t="s">
        <v>36</v>
      </c>
      <c r="M17709" t="str">
        <f t="shared" si="1199"/>
        <v>http://logeion.uchicago.edu/index.html#0</v>
      </c>
    </row>
    <row r="17710" spans="1:13" ht="15" customHeight="1" x14ac:dyDescent="0.2">
      <c r="A17710" t="s">
        <v>17691</v>
      </c>
      <c r="C17710" t="str">
        <f t="shared" si="1198"/>
        <v/>
      </c>
      <c r="D17710">
        <f t="shared" si="1197"/>
        <v>0</v>
      </c>
      <c r="G17710">
        <v>0</v>
      </c>
      <c r="I17710">
        <v>0</v>
      </c>
      <c r="J17710">
        <v>0</v>
      </c>
      <c r="K17710">
        <v>1</v>
      </c>
      <c r="L17710" t="s">
        <v>19</v>
      </c>
      <c r="M17710" t="str">
        <f t="shared" si="1199"/>
        <v>http://logeion.uchicago.edu/index.html#0</v>
      </c>
    </row>
    <row r="17711" spans="1:13" ht="15" customHeight="1" x14ac:dyDescent="0.2">
      <c r="A17711" t="s">
        <v>17692</v>
      </c>
      <c r="C17711" t="str">
        <f t="shared" si="1198"/>
        <v/>
      </c>
      <c r="D17711">
        <f t="shared" si="1197"/>
        <v>0</v>
      </c>
      <c r="G17711" t="s">
        <v>95</v>
      </c>
      <c r="I17711">
        <v>2</v>
      </c>
      <c r="J17711">
        <v>0</v>
      </c>
      <c r="K17711">
        <v>0</v>
      </c>
      <c r="L17711" t="s">
        <v>24</v>
      </c>
      <c r="M17711" t="str">
        <f t="shared" si="1199"/>
        <v>http://logeion.uchicago.edu/index.html#0</v>
      </c>
    </row>
    <row r="17712" spans="1:13" ht="15" customHeight="1" x14ac:dyDescent="0.2">
      <c r="A17712" t="s">
        <v>17696</v>
      </c>
      <c r="C17712" t="str">
        <f t="shared" si="1198"/>
        <v/>
      </c>
      <c r="D17712">
        <f t="shared" si="1197"/>
        <v>0</v>
      </c>
      <c r="G17712" t="s">
        <v>66</v>
      </c>
      <c r="I17712">
        <v>3</v>
      </c>
      <c r="J17712">
        <v>0</v>
      </c>
      <c r="K17712">
        <v>0</v>
      </c>
      <c r="L17712" t="s">
        <v>24</v>
      </c>
      <c r="M17712" t="str">
        <f t="shared" si="1199"/>
        <v>http://logeion.uchicago.edu/index.html#0</v>
      </c>
    </row>
    <row r="17713" spans="1:13" ht="15" customHeight="1" x14ac:dyDescent="0.2">
      <c r="A17713" t="s">
        <v>17704</v>
      </c>
      <c r="C17713" t="str">
        <f t="shared" si="1198"/>
        <v/>
      </c>
      <c r="D17713">
        <f t="shared" si="1197"/>
        <v>0</v>
      </c>
      <c r="G17713" t="s">
        <v>95</v>
      </c>
      <c r="I17713">
        <v>2</v>
      </c>
      <c r="J17713">
        <v>0</v>
      </c>
      <c r="K17713">
        <v>0</v>
      </c>
      <c r="L17713" t="s">
        <v>24</v>
      </c>
      <c r="M17713" t="str">
        <f t="shared" si="1199"/>
        <v>http://logeion.uchicago.edu/index.html#0</v>
      </c>
    </row>
    <row r="17714" spans="1:13" ht="15" customHeight="1" x14ac:dyDescent="0.2">
      <c r="A17714" t="s">
        <v>17715</v>
      </c>
      <c r="C17714" t="str">
        <f t="shared" si="1198"/>
        <v/>
      </c>
      <c r="D17714">
        <f t="shared" si="1197"/>
        <v>0</v>
      </c>
      <c r="G17714" t="s">
        <v>235</v>
      </c>
      <c r="I17714">
        <v>4</v>
      </c>
      <c r="J17714">
        <v>0</v>
      </c>
      <c r="K17714">
        <v>0</v>
      </c>
      <c r="L17714" t="s">
        <v>24</v>
      </c>
      <c r="M17714" t="str">
        <f t="shared" si="1199"/>
        <v>http://logeion.uchicago.edu/index.html#0</v>
      </c>
    </row>
    <row r="17715" spans="1:13" ht="15" customHeight="1" x14ac:dyDescent="0.2">
      <c r="A17715" t="s">
        <v>17716</v>
      </c>
      <c r="C17715" t="str">
        <f t="shared" si="1198"/>
        <v/>
      </c>
      <c r="D17715">
        <f t="shared" si="1197"/>
        <v>0</v>
      </c>
      <c r="G17715" t="s">
        <v>21</v>
      </c>
      <c r="H17715">
        <v>2</v>
      </c>
      <c r="I17715">
        <v>0</v>
      </c>
      <c r="J17715">
        <v>0</v>
      </c>
      <c r="K17715">
        <v>0</v>
      </c>
      <c r="L17715" t="s">
        <v>19</v>
      </c>
      <c r="M17715" t="str">
        <f t="shared" si="1199"/>
        <v>http://logeion.uchicago.edu/index.html#0</v>
      </c>
    </row>
    <row r="17716" spans="1:13" ht="15" customHeight="1" x14ac:dyDescent="0.2">
      <c r="A17716" t="s">
        <v>17726</v>
      </c>
      <c r="C17716" t="str">
        <f t="shared" si="1198"/>
        <v/>
      </c>
      <c r="D17716">
        <f t="shared" si="1197"/>
        <v>0</v>
      </c>
      <c r="G17716" t="s">
        <v>23</v>
      </c>
      <c r="I17716">
        <v>1</v>
      </c>
      <c r="J17716">
        <v>0</v>
      </c>
      <c r="K17716">
        <v>0</v>
      </c>
      <c r="L17716" t="s">
        <v>24</v>
      </c>
      <c r="M17716" t="str">
        <f t="shared" si="1199"/>
        <v>http://logeion.uchicago.edu/index.html#0</v>
      </c>
    </row>
    <row r="17717" spans="1:13" ht="15" customHeight="1" x14ac:dyDescent="0.2">
      <c r="A17717" t="s">
        <v>17735</v>
      </c>
      <c r="C17717" t="str">
        <f t="shared" si="1198"/>
        <v/>
      </c>
      <c r="D17717">
        <f t="shared" si="1197"/>
        <v>0</v>
      </c>
      <c r="G17717" t="s">
        <v>66</v>
      </c>
      <c r="I17717">
        <v>3</v>
      </c>
      <c r="J17717">
        <v>0</v>
      </c>
      <c r="K17717">
        <v>0</v>
      </c>
      <c r="L17717" t="s">
        <v>24</v>
      </c>
      <c r="M17717" t="str">
        <f t="shared" si="1199"/>
        <v>http://logeion.uchicago.edu/index.html#0</v>
      </c>
    </row>
    <row r="17718" spans="1:13" ht="15" customHeight="1" x14ac:dyDescent="0.2">
      <c r="A17718" t="s">
        <v>17751</v>
      </c>
      <c r="C17718" t="str">
        <f t="shared" si="1198"/>
        <v/>
      </c>
      <c r="D17718">
        <f t="shared" si="1197"/>
        <v>0</v>
      </c>
      <c r="G17718" t="s">
        <v>178</v>
      </c>
      <c r="I17718">
        <v>3</v>
      </c>
      <c r="J17718">
        <v>0</v>
      </c>
      <c r="K17718">
        <v>0</v>
      </c>
      <c r="L17718" t="s">
        <v>24</v>
      </c>
      <c r="M17718" t="str">
        <f t="shared" si="1199"/>
        <v>http://logeion.uchicago.edu/index.html#0</v>
      </c>
    </row>
    <row r="17719" spans="1:13" ht="15" customHeight="1" x14ac:dyDescent="0.2">
      <c r="A17719" t="s">
        <v>17755</v>
      </c>
      <c r="C17719" t="str">
        <f t="shared" si="1198"/>
        <v/>
      </c>
      <c r="D17719">
        <f t="shared" si="1197"/>
        <v>0</v>
      </c>
      <c r="G17719" t="s">
        <v>29</v>
      </c>
      <c r="H17719">
        <v>3</v>
      </c>
      <c r="I17719">
        <v>0</v>
      </c>
      <c r="J17719">
        <v>0</v>
      </c>
      <c r="K17719">
        <v>0</v>
      </c>
      <c r="L17719" t="s">
        <v>19</v>
      </c>
      <c r="M17719" t="str">
        <f t="shared" si="1199"/>
        <v>http://logeion.uchicago.edu/index.html#0</v>
      </c>
    </row>
    <row r="17720" spans="1:13" ht="15" customHeight="1" x14ac:dyDescent="0.2">
      <c r="A17720" t="s">
        <v>17756</v>
      </c>
      <c r="C17720" t="str">
        <f t="shared" si="1198"/>
        <v/>
      </c>
      <c r="D17720">
        <f t="shared" si="1197"/>
        <v>0</v>
      </c>
      <c r="G17720" t="s">
        <v>61</v>
      </c>
      <c r="H17720">
        <v>1</v>
      </c>
      <c r="I17720">
        <v>0</v>
      </c>
      <c r="J17720">
        <v>0</v>
      </c>
      <c r="K17720">
        <v>0</v>
      </c>
      <c r="L17720" t="s">
        <v>36</v>
      </c>
      <c r="M17720" t="str">
        <f t="shared" si="1199"/>
        <v>http://logeion.uchicago.edu/index.html#0</v>
      </c>
    </row>
    <row r="17721" spans="1:13" ht="15" customHeight="1" x14ac:dyDescent="0.2">
      <c r="A17721" t="s">
        <v>17757</v>
      </c>
      <c r="C17721" t="str">
        <f t="shared" si="1198"/>
        <v/>
      </c>
      <c r="D17721">
        <f t="shared" ref="D17721:D17784" si="1200">IF(ISBLANK(B17721),0,LEFT( C17721, FIND( " ", C17721 ) - 1 ))</f>
        <v>0</v>
      </c>
      <c r="G17721" t="s">
        <v>155</v>
      </c>
      <c r="H17721">
        <v>3</v>
      </c>
      <c r="I17721">
        <v>0</v>
      </c>
      <c r="J17721">
        <v>0</v>
      </c>
      <c r="K17721">
        <v>0</v>
      </c>
      <c r="L17721" t="s">
        <v>36</v>
      </c>
      <c r="M17721" t="str">
        <f t="shared" si="1199"/>
        <v>http://logeion.uchicago.edu/index.html#0</v>
      </c>
    </row>
    <row r="17722" spans="1:13" ht="15" customHeight="1" x14ac:dyDescent="0.2">
      <c r="A17722" t="s">
        <v>17761</v>
      </c>
      <c r="C17722" t="str">
        <f t="shared" si="1198"/>
        <v/>
      </c>
      <c r="D17722">
        <f t="shared" si="1200"/>
        <v>0</v>
      </c>
      <c r="G17722" t="s">
        <v>29</v>
      </c>
      <c r="H17722">
        <v>3</v>
      </c>
      <c r="I17722">
        <v>0</v>
      </c>
      <c r="J17722">
        <v>0</v>
      </c>
      <c r="K17722">
        <v>0</v>
      </c>
      <c r="L17722" t="s">
        <v>19</v>
      </c>
      <c r="M17722" t="str">
        <f t="shared" si="1199"/>
        <v>http://logeion.uchicago.edu/index.html#0</v>
      </c>
    </row>
    <row r="17723" spans="1:13" ht="15" customHeight="1" x14ac:dyDescent="0.2">
      <c r="A17723" t="s">
        <v>17766</v>
      </c>
      <c r="C17723" t="str">
        <f t="shared" si="1198"/>
        <v/>
      </c>
      <c r="D17723">
        <f t="shared" si="1200"/>
        <v>0</v>
      </c>
      <c r="G17723" t="s">
        <v>66</v>
      </c>
      <c r="I17723">
        <v>3</v>
      </c>
      <c r="J17723">
        <v>0</v>
      </c>
      <c r="K17723">
        <v>0</v>
      </c>
      <c r="L17723" t="s">
        <v>24</v>
      </c>
      <c r="M17723" t="str">
        <f t="shared" si="1199"/>
        <v>http://logeion.uchicago.edu/index.html#0</v>
      </c>
    </row>
    <row r="17724" spans="1:13" ht="15" customHeight="1" x14ac:dyDescent="0.2">
      <c r="A17724" t="s">
        <v>17770</v>
      </c>
      <c r="C17724" t="str">
        <f t="shared" si="1198"/>
        <v/>
      </c>
      <c r="D17724">
        <f t="shared" si="1200"/>
        <v>0</v>
      </c>
      <c r="G17724" t="s">
        <v>155</v>
      </c>
      <c r="H17724">
        <v>3</v>
      </c>
      <c r="I17724">
        <v>0</v>
      </c>
      <c r="J17724">
        <v>0</v>
      </c>
      <c r="K17724">
        <v>0</v>
      </c>
      <c r="L17724" t="s">
        <v>36</v>
      </c>
      <c r="M17724" t="str">
        <f t="shared" si="1199"/>
        <v>http://logeion.uchicago.edu/index.html#0</v>
      </c>
    </row>
    <row r="17725" spans="1:13" ht="15" customHeight="1" x14ac:dyDescent="0.2">
      <c r="A17725" t="s">
        <v>17771</v>
      </c>
      <c r="C17725" t="str">
        <f t="shared" si="1198"/>
        <v/>
      </c>
      <c r="D17725">
        <f t="shared" si="1200"/>
        <v>0</v>
      </c>
      <c r="G17725" t="s">
        <v>29</v>
      </c>
      <c r="H17725">
        <v>3</v>
      </c>
      <c r="I17725">
        <v>0</v>
      </c>
      <c r="J17725">
        <v>0</v>
      </c>
      <c r="K17725">
        <v>0</v>
      </c>
      <c r="L17725" t="s">
        <v>19</v>
      </c>
      <c r="M17725" t="str">
        <f t="shared" si="1199"/>
        <v>http://logeion.uchicago.edu/index.html#0</v>
      </c>
    </row>
    <row r="17726" spans="1:13" ht="15" customHeight="1" x14ac:dyDescent="0.2">
      <c r="A17726" t="s">
        <v>17772</v>
      </c>
      <c r="C17726" t="str">
        <f t="shared" si="1198"/>
        <v/>
      </c>
      <c r="D17726">
        <f t="shared" si="1200"/>
        <v>0</v>
      </c>
      <c r="G17726" t="s">
        <v>61</v>
      </c>
      <c r="H17726">
        <v>1</v>
      </c>
      <c r="I17726">
        <v>0</v>
      </c>
      <c r="J17726">
        <v>0</v>
      </c>
      <c r="K17726">
        <v>0</v>
      </c>
      <c r="L17726" t="s">
        <v>36</v>
      </c>
      <c r="M17726" t="str">
        <f t="shared" si="1199"/>
        <v>http://logeion.uchicago.edu/index.html#0</v>
      </c>
    </row>
    <row r="17727" spans="1:13" ht="15" customHeight="1" x14ac:dyDescent="0.2">
      <c r="A17727" t="s">
        <v>17774</v>
      </c>
      <c r="C17727" t="str">
        <f t="shared" si="1198"/>
        <v/>
      </c>
      <c r="D17727">
        <f t="shared" si="1200"/>
        <v>0</v>
      </c>
      <c r="G17727" t="s">
        <v>66</v>
      </c>
      <c r="I17727">
        <v>3</v>
      </c>
      <c r="J17727">
        <v>0</v>
      </c>
      <c r="K17727">
        <v>0</v>
      </c>
      <c r="L17727" t="s">
        <v>24</v>
      </c>
      <c r="M17727" t="str">
        <f t="shared" si="1199"/>
        <v>http://logeion.uchicago.edu/index.html#0</v>
      </c>
    </row>
    <row r="17728" spans="1:13" ht="15" customHeight="1" x14ac:dyDescent="0.2">
      <c r="A17728" t="s">
        <v>17778</v>
      </c>
      <c r="C17728" t="str">
        <f t="shared" si="1198"/>
        <v/>
      </c>
      <c r="D17728">
        <f t="shared" si="1200"/>
        <v>0</v>
      </c>
      <c r="G17728" t="s">
        <v>61</v>
      </c>
      <c r="H17728">
        <v>1</v>
      </c>
      <c r="I17728">
        <v>0</v>
      </c>
      <c r="J17728">
        <v>0</v>
      </c>
      <c r="K17728">
        <v>0</v>
      </c>
      <c r="L17728" t="s">
        <v>36</v>
      </c>
      <c r="M17728" t="str">
        <f t="shared" si="1199"/>
        <v>http://logeion.uchicago.edu/index.html#0</v>
      </c>
    </row>
    <row r="17729" spans="1:13" ht="15" customHeight="1" x14ac:dyDescent="0.2">
      <c r="A17729" t="s">
        <v>17779</v>
      </c>
      <c r="C17729" t="str">
        <f t="shared" si="1198"/>
        <v/>
      </c>
      <c r="D17729">
        <f t="shared" si="1200"/>
        <v>0</v>
      </c>
      <c r="G17729" t="s">
        <v>155</v>
      </c>
      <c r="H17729">
        <v>3</v>
      </c>
      <c r="I17729">
        <v>0</v>
      </c>
      <c r="J17729">
        <v>0</v>
      </c>
      <c r="K17729">
        <v>0</v>
      </c>
      <c r="L17729" t="s">
        <v>36</v>
      </c>
      <c r="M17729" t="str">
        <f t="shared" si="1199"/>
        <v>http://logeion.uchicago.edu/index.html#0</v>
      </c>
    </row>
    <row r="17730" spans="1:13" ht="15" customHeight="1" x14ac:dyDescent="0.2">
      <c r="A17730" t="s">
        <v>17780</v>
      </c>
      <c r="C17730" t="str">
        <f t="shared" si="1198"/>
        <v/>
      </c>
      <c r="D17730">
        <f t="shared" si="1200"/>
        <v>0</v>
      </c>
      <c r="G17730" t="s">
        <v>29</v>
      </c>
      <c r="H17730">
        <v>3</v>
      </c>
      <c r="I17730">
        <v>0</v>
      </c>
      <c r="J17730">
        <v>0</v>
      </c>
      <c r="K17730">
        <v>0</v>
      </c>
      <c r="L17730" t="s">
        <v>19</v>
      </c>
      <c r="M17730" t="str">
        <f t="shared" si="1199"/>
        <v>http://logeion.uchicago.edu/index.html#0</v>
      </c>
    </row>
    <row r="17731" spans="1:13" ht="15" customHeight="1" x14ac:dyDescent="0.2">
      <c r="A17731" t="s">
        <v>17781</v>
      </c>
      <c r="C17731" t="str">
        <f t="shared" si="1198"/>
        <v/>
      </c>
      <c r="D17731">
        <f t="shared" si="1200"/>
        <v>0</v>
      </c>
      <c r="G17731" t="s">
        <v>18</v>
      </c>
      <c r="H17731">
        <v>4</v>
      </c>
      <c r="I17731">
        <v>0</v>
      </c>
      <c r="J17731">
        <v>0</v>
      </c>
      <c r="K17731">
        <v>0</v>
      </c>
      <c r="L17731" t="s">
        <v>19</v>
      </c>
      <c r="M17731" t="str">
        <f t="shared" si="1199"/>
        <v>http://logeion.uchicago.edu/index.html#0</v>
      </c>
    </row>
    <row r="17732" spans="1:13" ht="15" customHeight="1" x14ac:dyDescent="0.2">
      <c r="A17732" t="s">
        <v>17782</v>
      </c>
      <c r="C17732" t="str">
        <f t="shared" si="1198"/>
        <v/>
      </c>
      <c r="D17732">
        <f t="shared" si="1200"/>
        <v>0</v>
      </c>
      <c r="G17732" t="s">
        <v>61</v>
      </c>
      <c r="H17732">
        <v>1</v>
      </c>
      <c r="I17732">
        <v>0</v>
      </c>
      <c r="J17732">
        <v>0</v>
      </c>
      <c r="K17732">
        <v>0</v>
      </c>
      <c r="L17732" t="s">
        <v>36</v>
      </c>
      <c r="M17732" t="str">
        <f t="shared" si="1199"/>
        <v>http://logeion.uchicago.edu/index.html#0</v>
      </c>
    </row>
    <row r="17733" spans="1:13" ht="15" customHeight="1" x14ac:dyDescent="0.2">
      <c r="A17733" t="s">
        <v>17783</v>
      </c>
      <c r="C17733" t="str">
        <f t="shared" si="1198"/>
        <v/>
      </c>
      <c r="D17733">
        <f t="shared" si="1200"/>
        <v>0</v>
      </c>
      <c r="G17733" t="s">
        <v>61</v>
      </c>
      <c r="H17733">
        <v>1</v>
      </c>
      <c r="I17733">
        <v>0</v>
      </c>
      <c r="J17733">
        <v>0</v>
      </c>
      <c r="K17733">
        <v>0</v>
      </c>
      <c r="L17733" t="s">
        <v>36</v>
      </c>
      <c r="M17733" t="str">
        <f t="shared" si="1199"/>
        <v>http://logeion.uchicago.edu/index.html#0</v>
      </c>
    </row>
    <row r="17734" spans="1:13" ht="15" customHeight="1" x14ac:dyDescent="0.2">
      <c r="A17734" t="s">
        <v>17787</v>
      </c>
      <c r="C17734" t="str">
        <f t="shared" si="1198"/>
        <v/>
      </c>
      <c r="D17734">
        <f t="shared" si="1200"/>
        <v>0</v>
      </c>
      <c r="G17734" t="s">
        <v>29</v>
      </c>
      <c r="H17734">
        <v>3</v>
      </c>
      <c r="I17734">
        <v>0</v>
      </c>
      <c r="J17734">
        <v>0</v>
      </c>
      <c r="K17734">
        <v>0</v>
      </c>
      <c r="L17734" t="s">
        <v>19</v>
      </c>
      <c r="M17734" t="str">
        <f t="shared" si="1199"/>
        <v>http://logeion.uchicago.edu/index.html#0</v>
      </c>
    </row>
    <row r="17735" spans="1:13" ht="15" customHeight="1" x14ac:dyDescent="0.2">
      <c r="A17735" t="s">
        <v>17800</v>
      </c>
      <c r="C17735" t="str">
        <f t="shared" si="1198"/>
        <v/>
      </c>
      <c r="D17735">
        <f t="shared" si="1200"/>
        <v>0</v>
      </c>
      <c r="G17735" t="s">
        <v>29</v>
      </c>
      <c r="H17735">
        <v>3</v>
      </c>
      <c r="I17735">
        <v>0</v>
      </c>
      <c r="J17735">
        <v>0</v>
      </c>
      <c r="K17735">
        <v>0</v>
      </c>
      <c r="L17735" t="s">
        <v>19</v>
      </c>
      <c r="M17735" t="str">
        <f t="shared" si="1199"/>
        <v>http://logeion.uchicago.edu/index.html#0</v>
      </c>
    </row>
    <row r="17736" spans="1:13" ht="15" customHeight="1" x14ac:dyDescent="0.2">
      <c r="A17736" t="s">
        <v>17808</v>
      </c>
      <c r="C17736" t="str">
        <f t="shared" si="1198"/>
        <v/>
      </c>
      <c r="D17736">
        <f t="shared" si="1200"/>
        <v>0</v>
      </c>
      <c r="G17736" t="s">
        <v>66</v>
      </c>
      <c r="I17736">
        <v>3</v>
      </c>
      <c r="J17736">
        <v>0</v>
      </c>
      <c r="K17736">
        <v>0</v>
      </c>
      <c r="L17736" t="s">
        <v>24</v>
      </c>
      <c r="M17736" t="str">
        <f t="shared" si="1199"/>
        <v>http://logeion.uchicago.edu/index.html#0</v>
      </c>
    </row>
    <row r="17737" spans="1:13" ht="15" customHeight="1" x14ac:dyDescent="0.2">
      <c r="A17737" t="s">
        <v>17809</v>
      </c>
      <c r="C17737" t="str">
        <f t="shared" si="1198"/>
        <v/>
      </c>
      <c r="D17737">
        <f t="shared" si="1200"/>
        <v>0</v>
      </c>
      <c r="G17737" t="s">
        <v>29</v>
      </c>
      <c r="H17737">
        <v>3</v>
      </c>
      <c r="I17737">
        <v>0</v>
      </c>
      <c r="J17737">
        <v>0</v>
      </c>
      <c r="K17737">
        <v>0</v>
      </c>
      <c r="L17737" t="s">
        <v>19</v>
      </c>
      <c r="M17737" t="str">
        <f t="shared" si="1199"/>
        <v>http://logeion.uchicago.edu/index.html#0</v>
      </c>
    </row>
    <row r="17738" spans="1:13" ht="15" customHeight="1" x14ac:dyDescent="0.2">
      <c r="A17738" t="s">
        <v>17822</v>
      </c>
      <c r="C17738" t="str">
        <f t="shared" si="1198"/>
        <v/>
      </c>
      <c r="D17738">
        <f t="shared" si="1200"/>
        <v>0</v>
      </c>
      <c r="G17738" t="s">
        <v>61</v>
      </c>
      <c r="H17738">
        <v>1</v>
      </c>
      <c r="I17738">
        <v>0</v>
      </c>
      <c r="J17738">
        <v>0</v>
      </c>
      <c r="K17738">
        <v>0</v>
      </c>
      <c r="L17738" t="s">
        <v>36</v>
      </c>
      <c r="M17738" t="str">
        <f t="shared" si="1199"/>
        <v>http://logeion.uchicago.edu/index.html#0</v>
      </c>
    </row>
    <row r="17739" spans="1:13" ht="15" customHeight="1" x14ac:dyDescent="0.2">
      <c r="A17739" t="s">
        <v>17823</v>
      </c>
      <c r="C17739" t="str">
        <f t="shared" si="1198"/>
        <v/>
      </c>
      <c r="D17739">
        <f t="shared" si="1200"/>
        <v>0</v>
      </c>
      <c r="G17739" t="s">
        <v>29</v>
      </c>
      <c r="H17739">
        <v>3</v>
      </c>
      <c r="I17739">
        <v>0</v>
      </c>
      <c r="J17739">
        <v>0</v>
      </c>
      <c r="K17739">
        <v>0</v>
      </c>
      <c r="L17739" t="s">
        <v>19</v>
      </c>
      <c r="M17739" t="str">
        <f t="shared" si="1199"/>
        <v>http://logeion.uchicago.edu/index.html#0</v>
      </c>
    </row>
    <row r="17740" spans="1:13" ht="15" customHeight="1" x14ac:dyDescent="0.2">
      <c r="A17740" t="s">
        <v>17827</v>
      </c>
      <c r="C17740" t="str">
        <f t="shared" si="1198"/>
        <v/>
      </c>
      <c r="D17740">
        <f t="shared" si="1200"/>
        <v>0</v>
      </c>
      <c r="G17740" t="s">
        <v>29</v>
      </c>
      <c r="H17740">
        <v>3</v>
      </c>
      <c r="I17740">
        <v>0</v>
      </c>
      <c r="J17740">
        <v>0</v>
      </c>
      <c r="K17740">
        <v>0</v>
      </c>
      <c r="L17740" t="s">
        <v>19</v>
      </c>
      <c r="M17740" t="str">
        <f t="shared" si="1199"/>
        <v>http://logeion.uchicago.edu/index.html#0</v>
      </c>
    </row>
    <row r="17741" spans="1:13" ht="15" customHeight="1" x14ac:dyDescent="0.2">
      <c r="A17741" t="s">
        <v>17828</v>
      </c>
      <c r="C17741" t="str">
        <f t="shared" si="1198"/>
        <v/>
      </c>
      <c r="D17741">
        <f t="shared" si="1200"/>
        <v>0</v>
      </c>
      <c r="G17741" t="s">
        <v>18</v>
      </c>
      <c r="H17741">
        <v>4</v>
      </c>
      <c r="I17741">
        <v>0</v>
      </c>
      <c r="J17741">
        <v>0</v>
      </c>
      <c r="K17741">
        <v>0</v>
      </c>
      <c r="L17741" t="s">
        <v>19</v>
      </c>
      <c r="M17741" t="str">
        <f t="shared" si="1199"/>
        <v>http://logeion.uchicago.edu/index.html#0</v>
      </c>
    </row>
    <row r="17742" spans="1:13" ht="15" customHeight="1" x14ac:dyDescent="0.2">
      <c r="A17742" t="s">
        <v>17836</v>
      </c>
      <c r="C17742" t="str">
        <f t="shared" si="1198"/>
        <v/>
      </c>
      <c r="D17742">
        <f t="shared" si="1200"/>
        <v>0</v>
      </c>
      <c r="G17742" t="s">
        <v>29</v>
      </c>
      <c r="H17742">
        <v>3</v>
      </c>
      <c r="I17742">
        <v>0</v>
      </c>
      <c r="J17742">
        <v>0</v>
      </c>
      <c r="K17742">
        <v>0</v>
      </c>
      <c r="L17742" t="s">
        <v>19</v>
      </c>
      <c r="M17742" t="str">
        <f t="shared" si="1199"/>
        <v>http://logeion.uchicago.edu/index.html#0</v>
      </c>
    </row>
    <row r="17743" spans="1:13" ht="15" customHeight="1" x14ac:dyDescent="0.2">
      <c r="A17743" t="s">
        <v>17837</v>
      </c>
      <c r="C17743" t="str">
        <f t="shared" si="1198"/>
        <v/>
      </c>
      <c r="D17743">
        <f t="shared" si="1200"/>
        <v>0</v>
      </c>
      <c r="G17743" t="s">
        <v>29</v>
      </c>
      <c r="H17743">
        <v>3</v>
      </c>
      <c r="I17743">
        <v>0</v>
      </c>
      <c r="J17743">
        <v>0</v>
      </c>
      <c r="K17743">
        <v>0</v>
      </c>
      <c r="L17743" t="s">
        <v>19</v>
      </c>
      <c r="M17743" t="str">
        <f t="shared" si="1199"/>
        <v>http://logeion.uchicago.edu/index.html#0</v>
      </c>
    </row>
    <row r="17744" spans="1:13" ht="15" customHeight="1" x14ac:dyDescent="0.2">
      <c r="A17744" t="s">
        <v>17838</v>
      </c>
      <c r="C17744" t="str">
        <f t="shared" si="1198"/>
        <v/>
      </c>
      <c r="D17744">
        <f t="shared" si="1200"/>
        <v>0</v>
      </c>
      <c r="G17744" t="s">
        <v>29</v>
      </c>
      <c r="H17744">
        <v>3</v>
      </c>
      <c r="I17744">
        <v>0</v>
      </c>
      <c r="J17744">
        <v>0</v>
      </c>
      <c r="K17744">
        <v>0</v>
      </c>
      <c r="L17744" t="s">
        <v>19</v>
      </c>
      <c r="M17744" t="str">
        <f t="shared" si="1199"/>
        <v>http://logeion.uchicago.edu/index.html#0</v>
      </c>
    </row>
    <row r="17745" spans="1:13" ht="15" customHeight="1" x14ac:dyDescent="0.2">
      <c r="A17745" t="s">
        <v>17846</v>
      </c>
      <c r="C17745" t="str">
        <f t="shared" si="1198"/>
        <v/>
      </c>
      <c r="D17745">
        <f t="shared" si="1200"/>
        <v>0</v>
      </c>
      <c r="G17745" t="s">
        <v>155</v>
      </c>
      <c r="H17745">
        <v>3</v>
      </c>
      <c r="I17745">
        <v>0</v>
      </c>
      <c r="J17745">
        <v>0</v>
      </c>
      <c r="K17745">
        <v>0</v>
      </c>
      <c r="L17745" t="s">
        <v>36</v>
      </c>
      <c r="M17745" t="str">
        <f t="shared" si="1199"/>
        <v>http://logeion.uchicago.edu/index.html#0</v>
      </c>
    </row>
    <row r="17746" spans="1:13" ht="15" customHeight="1" x14ac:dyDescent="0.2">
      <c r="A17746" t="s">
        <v>17857</v>
      </c>
      <c r="C17746" t="str">
        <f t="shared" si="1198"/>
        <v/>
      </c>
      <c r="D17746">
        <f t="shared" si="1200"/>
        <v>0</v>
      </c>
      <c r="G17746" t="s">
        <v>29</v>
      </c>
      <c r="H17746">
        <v>3</v>
      </c>
      <c r="I17746">
        <v>0</v>
      </c>
      <c r="J17746">
        <v>0</v>
      </c>
      <c r="K17746">
        <v>0</v>
      </c>
      <c r="L17746" t="s">
        <v>19</v>
      </c>
      <c r="M17746" t="str">
        <f t="shared" si="1199"/>
        <v>http://logeion.uchicago.edu/index.html#0</v>
      </c>
    </row>
    <row r="17747" spans="1:13" ht="15" customHeight="1" x14ac:dyDescent="0.2">
      <c r="A17747" t="s">
        <v>17858</v>
      </c>
      <c r="C17747" t="str">
        <f t="shared" si="1198"/>
        <v/>
      </c>
      <c r="D17747">
        <f t="shared" si="1200"/>
        <v>0</v>
      </c>
      <c r="G17747" t="s">
        <v>66</v>
      </c>
      <c r="I17747">
        <v>3</v>
      </c>
      <c r="J17747">
        <v>0</v>
      </c>
      <c r="K17747">
        <v>0</v>
      </c>
      <c r="L17747" t="s">
        <v>24</v>
      </c>
      <c r="M17747" t="str">
        <f t="shared" si="1199"/>
        <v>http://logeion.uchicago.edu/index.html#0</v>
      </c>
    </row>
    <row r="17748" spans="1:13" ht="15" customHeight="1" x14ac:dyDescent="0.2">
      <c r="A17748" t="s">
        <v>17865</v>
      </c>
      <c r="C17748" t="str">
        <f t="shared" ref="C17748:C17811" si="1201">SUBSTITUTE(SUBSTITUTE(SUBSTITUTE(SUBSTITUTE(SUBSTITUTE(SUBSTITUTE(SUBSTITUTE(SUBSTITUTE(SUBSTITUTE(SUBSTITUTE(SUBSTITUTE(B17748, "ā", "a"), "ē", "e"), "ī", "i"), "ō", "o"), "ū", "u"), "ȳ", "y"), "Ā", "A"), "Ē", "E"), "Ī", "I"), "Ō", "O"), "Ū", "U")</f>
        <v/>
      </c>
      <c r="D17748">
        <f t="shared" si="1200"/>
        <v>0</v>
      </c>
      <c r="G17748" t="s">
        <v>61</v>
      </c>
      <c r="H17748">
        <v>1</v>
      </c>
      <c r="I17748">
        <v>0</v>
      </c>
      <c r="J17748">
        <v>0</v>
      </c>
      <c r="K17748">
        <v>0</v>
      </c>
      <c r="L17748" t="s">
        <v>36</v>
      </c>
      <c r="M17748" t="str">
        <f t="shared" si="1199"/>
        <v>http://logeion.uchicago.edu/index.html#0</v>
      </c>
    </row>
    <row r="17749" spans="1:13" ht="15" customHeight="1" x14ac:dyDescent="0.2">
      <c r="A17749" t="s">
        <v>17870</v>
      </c>
      <c r="C17749" t="str">
        <f t="shared" si="1201"/>
        <v/>
      </c>
      <c r="D17749">
        <f t="shared" si="1200"/>
        <v>0</v>
      </c>
      <c r="G17749" t="s">
        <v>23</v>
      </c>
      <c r="I17749">
        <v>1</v>
      </c>
      <c r="J17749">
        <v>0</v>
      </c>
      <c r="K17749">
        <v>0</v>
      </c>
      <c r="L17749" t="s">
        <v>24</v>
      </c>
      <c r="M17749" t="str">
        <f t="shared" si="1199"/>
        <v>http://logeion.uchicago.edu/index.html#0</v>
      </c>
    </row>
    <row r="17750" spans="1:13" ht="15" customHeight="1" x14ac:dyDescent="0.2">
      <c r="A17750" t="s">
        <v>17871</v>
      </c>
      <c r="C17750" t="str">
        <f t="shared" si="1201"/>
        <v/>
      </c>
      <c r="D17750">
        <f t="shared" si="1200"/>
        <v>0</v>
      </c>
      <c r="G17750" t="s">
        <v>23</v>
      </c>
      <c r="I17750">
        <v>1</v>
      </c>
      <c r="J17750">
        <v>0</v>
      </c>
      <c r="K17750">
        <v>0</v>
      </c>
      <c r="L17750" t="s">
        <v>24</v>
      </c>
      <c r="M17750" t="str">
        <f t="shared" si="1199"/>
        <v>http://logeion.uchicago.edu/index.html#0</v>
      </c>
    </row>
    <row r="17751" spans="1:13" ht="15" customHeight="1" x14ac:dyDescent="0.2">
      <c r="A17751" t="s">
        <v>17880</v>
      </c>
      <c r="C17751" t="str">
        <f t="shared" si="1201"/>
        <v/>
      </c>
      <c r="D17751">
        <f t="shared" si="1200"/>
        <v>0</v>
      </c>
      <c r="G17751" t="s">
        <v>23</v>
      </c>
      <c r="I17751">
        <v>1</v>
      </c>
      <c r="J17751">
        <v>0</v>
      </c>
      <c r="K17751">
        <v>0</v>
      </c>
      <c r="L17751" t="s">
        <v>24</v>
      </c>
      <c r="M17751" t="str">
        <f t="shared" si="1199"/>
        <v>http://logeion.uchicago.edu/index.html#0</v>
      </c>
    </row>
    <row r="17752" spans="1:13" ht="15" customHeight="1" x14ac:dyDescent="0.2">
      <c r="A17752" t="s">
        <v>17885</v>
      </c>
      <c r="C17752" t="str">
        <f t="shared" si="1201"/>
        <v/>
      </c>
      <c r="D17752">
        <f t="shared" si="1200"/>
        <v>0</v>
      </c>
      <c r="G17752" t="s">
        <v>23</v>
      </c>
      <c r="I17752">
        <v>1</v>
      </c>
      <c r="J17752">
        <v>0</v>
      </c>
      <c r="K17752">
        <v>0</v>
      </c>
      <c r="L17752" t="s">
        <v>24</v>
      </c>
      <c r="M17752" t="str">
        <f t="shared" si="1199"/>
        <v>http://logeion.uchicago.edu/index.html#0</v>
      </c>
    </row>
    <row r="17753" spans="1:13" ht="15" customHeight="1" x14ac:dyDescent="0.2">
      <c r="A17753" t="s">
        <v>17890</v>
      </c>
      <c r="C17753" t="str">
        <f t="shared" si="1201"/>
        <v/>
      </c>
      <c r="D17753">
        <f t="shared" si="1200"/>
        <v>0</v>
      </c>
      <c r="G17753" t="s">
        <v>66</v>
      </c>
      <c r="I17753">
        <v>3</v>
      </c>
      <c r="J17753">
        <v>0</v>
      </c>
      <c r="K17753">
        <v>0</v>
      </c>
      <c r="L17753" t="s">
        <v>24</v>
      </c>
      <c r="M17753" t="str">
        <f t="shared" si="1199"/>
        <v>http://logeion.uchicago.edu/index.html#0</v>
      </c>
    </row>
    <row r="17754" spans="1:13" ht="15" customHeight="1" x14ac:dyDescent="0.2">
      <c r="A17754" t="s">
        <v>17896</v>
      </c>
      <c r="C17754" t="str">
        <f t="shared" si="1201"/>
        <v/>
      </c>
      <c r="D17754">
        <f t="shared" si="1200"/>
        <v>0</v>
      </c>
      <c r="G17754" t="s">
        <v>61</v>
      </c>
      <c r="H17754">
        <v>1</v>
      </c>
      <c r="I17754">
        <v>0</v>
      </c>
      <c r="J17754">
        <v>0</v>
      </c>
      <c r="K17754">
        <v>0</v>
      </c>
      <c r="L17754" t="s">
        <v>36</v>
      </c>
      <c r="M17754" t="str">
        <f t="shared" si="1199"/>
        <v>http://logeion.uchicago.edu/index.html#0</v>
      </c>
    </row>
    <row r="17755" spans="1:13" ht="15" customHeight="1" x14ac:dyDescent="0.2">
      <c r="A17755" t="s">
        <v>17898</v>
      </c>
      <c r="C17755" t="str">
        <f t="shared" si="1201"/>
        <v/>
      </c>
      <c r="D17755">
        <f t="shared" si="1200"/>
        <v>0</v>
      </c>
      <c r="G17755" t="s">
        <v>61</v>
      </c>
      <c r="H17755">
        <v>1</v>
      </c>
      <c r="I17755">
        <v>0</v>
      </c>
      <c r="J17755">
        <v>0</v>
      </c>
      <c r="K17755">
        <v>0</v>
      </c>
      <c r="L17755" t="s">
        <v>36</v>
      </c>
      <c r="M17755" t="str">
        <f t="shared" si="1199"/>
        <v>http://logeion.uchicago.edu/index.html#0</v>
      </c>
    </row>
    <row r="17756" spans="1:13" ht="15" customHeight="1" x14ac:dyDescent="0.2">
      <c r="A17756" t="s">
        <v>17919</v>
      </c>
      <c r="C17756" t="str">
        <f t="shared" si="1201"/>
        <v/>
      </c>
      <c r="D17756">
        <f t="shared" si="1200"/>
        <v>0</v>
      </c>
      <c r="G17756" t="s">
        <v>61</v>
      </c>
      <c r="H17756">
        <v>1</v>
      </c>
      <c r="I17756">
        <v>0</v>
      </c>
      <c r="J17756">
        <v>0</v>
      </c>
      <c r="K17756">
        <v>0</v>
      </c>
      <c r="L17756" t="s">
        <v>36</v>
      </c>
      <c r="M17756" t="str">
        <f t="shared" si="1199"/>
        <v>http://logeion.uchicago.edu/index.html#0</v>
      </c>
    </row>
    <row r="17757" spans="1:13" ht="15" customHeight="1" x14ac:dyDescent="0.2">
      <c r="A17757" t="s">
        <v>17921</v>
      </c>
      <c r="C17757" t="str">
        <f t="shared" si="1201"/>
        <v/>
      </c>
      <c r="D17757">
        <f t="shared" si="1200"/>
        <v>0</v>
      </c>
      <c r="G17757" t="s">
        <v>66</v>
      </c>
      <c r="I17757">
        <v>3</v>
      </c>
      <c r="J17757">
        <v>0</v>
      </c>
      <c r="K17757">
        <v>0</v>
      </c>
      <c r="L17757" t="s">
        <v>24</v>
      </c>
      <c r="M17757" t="str">
        <f t="shared" si="1199"/>
        <v>http://logeion.uchicago.edu/index.html#0</v>
      </c>
    </row>
    <row r="17758" spans="1:13" ht="15" customHeight="1" x14ac:dyDescent="0.2">
      <c r="A17758" t="s">
        <v>17922</v>
      </c>
      <c r="C17758" t="str">
        <f t="shared" si="1201"/>
        <v/>
      </c>
      <c r="D17758">
        <f t="shared" si="1200"/>
        <v>0</v>
      </c>
      <c r="G17758" t="s">
        <v>23</v>
      </c>
      <c r="I17758">
        <v>1</v>
      </c>
      <c r="J17758">
        <v>0</v>
      </c>
      <c r="K17758">
        <v>0</v>
      </c>
      <c r="L17758" t="s">
        <v>24</v>
      </c>
      <c r="M17758" t="str">
        <f t="shared" si="1199"/>
        <v>http://logeion.uchicago.edu/index.html#0</v>
      </c>
    </row>
    <row r="17759" spans="1:13" ht="15" customHeight="1" x14ac:dyDescent="0.2">
      <c r="A17759" t="s">
        <v>17930</v>
      </c>
      <c r="C17759" t="str">
        <f t="shared" si="1201"/>
        <v/>
      </c>
      <c r="D17759">
        <f t="shared" si="1200"/>
        <v>0</v>
      </c>
      <c r="G17759" t="s">
        <v>66</v>
      </c>
      <c r="I17759">
        <v>3</v>
      </c>
      <c r="J17759">
        <v>0</v>
      </c>
      <c r="K17759">
        <v>0</v>
      </c>
      <c r="L17759" t="s">
        <v>24</v>
      </c>
      <c r="M17759" t="str">
        <f t="shared" si="1199"/>
        <v>http://logeion.uchicago.edu/index.html#0</v>
      </c>
    </row>
    <row r="17760" spans="1:13" ht="15" customHeight="1" x14ac:dyDescent="0.2">
      <c r="A17760" t="s">
        <v>17935</v>
      </c>
      <c r="C17760" t="str">
        <f t="shared" si="1201"/>
        <v/>
      </c>
      <c r="D17760">
        <f t="shared" si="1200"/>
        <v>0</v>
      </c>
      <c r="G17760" t="s">
        <v>29</v>
      </c>
      <c r="H17760">
        <v>3</v>
      </c>
      <c r="I17760">
        <v>0</v>
      </c>
      <c r="J17760">
        <v>0</v>
      </c>
      <c r="K17760">
        <v>0</v>
      </c>
      <c r="L17760" t="s">
        <v>19</v>
      </c>
      <c r="M17760" t="str">
        <f t="shared" si="1199"/>
        <v>http://logeion.uchicago.edu/index.html#0</v>
      </c>
    </row>
    <row r="17761" spans="1:13" ht="15" customHeight="1" x14ac:dyDescent="0.2">
      <c r="A17761" t="s">
        <v>17940</v>
      </c>
      <c r="C17761" t="str">
        <f t="shared" si="1201"/>
        <v/>
      </c>
      <c r="D17761">
        <f t="shared" si="1200"/>
        <v>0</v>
      </c>
      <c r="G17761" t="s">
        <v>95</v>
      </c>
      <c r="I17761">
        <v>2</v>
      </c>
      <c r="J17761">
        <v>0</v>
      </c>
      <c r="K17761">
        <v>0</v>
      </c>
      <c r="L17761" t="s">
        <v>24</v>
      </c>
      <c r="M17761" t="str">
        <f t="shared" si="1199"/>
        <v>http://logeion.uchicago.edu/index.html#0</v>
      </c>
    </row>
    <row r="17762" spans="1:13" ht="15" customHeight="1" x14ac:dyDescent="0.2">
      <c r="A17762" t="s">
        <v>17944</v>
      </c>
      <c r="C17762" t="str">
        <f t="shared" si="1201"/>
        <v/>
      </c>
      <c r="D17762">
        <f t="shared" si="1200"/>
        <v>0</v>
      </c>
      <c r="G17762" t="s">
        <v>66</v>
      </c>
      <c r="I17762">
        <v>3</v>
      </c>
      <c r="J17762">
        <v>0</v>
      </c>
      <c r="K17762">
        <v>0</v>
      </c>
      <c r="L17762" t="s">
        <v>24</v>
      </c>
      <c r="M17762" t="str">
        <f t="shared" si="1199"/>
        <v>http://logeion.uchicago.edu/index.html#0</v>
      </c>
    </row>
    <row r="17763" spans="1:13" ht="15" customHeight="1" x14ac:dyDescent="0.2">
      <c r="A17763" t="s">
        <v>17953</v>
      </c>
      <c r="C17763" t="str">
        <f t="shared" si="1201"/>
        <v/>
      </c>
      <c r="D17763">
        <f t="shared" si="1200"/>
        <v>0</v>
      </c>
      <c r="G17763" t="s">
        <v>21</v>
      </c>
      <c r="H17763">
        <v>2</v>
      </c>
      <c r="I17763">
        <v>0</v>
      </c>
      <c r="J17763">
        <v>0</v>
      </c>
      <c r="K17763">
        <v>0</v>
      </c>
      <c r="L17763" t="s">
        <v>19</v>
      </c>
      <c r="M17763" t="str">
        <f t="shared" ref="M17763:M17826" si="1202">"http://logeion.uchicago.edu/index.html#"&amp;D17763</f>
        <v>http://logeion.uchicago.edu/index.html#0</v>
      </c>
    </row>
    <row r="17764" spans="1:13" ht="15" customHeight="1" x14ac:dyDescent="0.2">
      <c r="A17764" t="s">
        <v>17954</v>
      </c>
      <c r="C17764" t="str">
        <f t="shared" si="1201"/>
        <v/>
      </c>
      <c r="D17764">
        <f t="shared" si="1200"/>
        <v>0</v>
      </c>
      <c r="G17764" t="s">
        <v>61</v>
      </c>
      <c r="H17764">
        <v>1</v>
      </c>
      <c r="I17764">
        <v>0</v>
      </c>
      <c r="J17764">
        <v>0</v>
      </c>
      <c r="K17764">
        <v>0</v>
      </c>
      <c r="L17764" t="s">
        <v>36</v>
      </c>
      <c r="M17764" t="str">
        <f t="shared" si="1202"/>
        <v>http://logeion.uchicago.edu/index.html#0</v>
      </c>
    </row>
    <row r="17765" spans="1:13" ht="15" customHeight="1" x14ac:dyDescent="0.2">
      <c r="A17765" t="s">
        <v>17959</v>
      </c>
      <c r="C17765" t="str">
        <f t="shared" si="1201"/>
        <v/>
      </c>
      <c r="D17765">
        <f t="shared" si="1200"/>
        <v>0</v>
      </c>
      <c r="G17765" t="s">
        <v>3221</v>
      </c>
      <c r="H17765">
        <v>5</v>
      </c>
      <c r="I17765">
        <v>0</v>
      </c>
      <c r="J17765">
        <v>0</v>
      </c>
      <c r="K17765">
        <v>0</v>
      </c>
      <c r="L17765" t="s">
        <v>36</v>
      </c>
      <c r="M17765" t="str">
        <f t="shared" si="1202"/>
        <v>http://logeion.uchicago.edu/index.html#0</v>
      </c>
    </row>
    <row r="17766" spans="1:13" ht="15" customHeight="1" x14ac:dyDescent="0.2">
      <c r="A17766" t="s">
        <v>17970</v>
      </c>
      <c r="C17766" t="str">
        <f t="shared" si="1201"/>
        <v/>
      </c>
      <c r="D17766">
        <f t="shared" si="1200"/>
        <v>0</v>
      </c>
      <c r="G17766" t="s">
        <v>230</v>
      </c>
      <c r="H17766">
        <v>3</v>
      </c>
      <c r="I17766">
        <v>0</v>
      </c>
      <c r="J17766">
        <v>0</v>
      </c>
      <c r="K17766">
        <v>0</v>
      </c>
      <c r="L17766" t="s">
        <v>36</v>
      </c>
      <c r="M17766" t="str">
        <f t="shared" si="1202"/>
        <v>http://logeion.uchicago.edu/index.html#0</v>
      </c>
    </row>
    <row r="17767" spans="1:13" ht="15" customHeight="1" x14ac:dyDescent="0.2">
      <c r="A17767" t="s">
        <v>17971</v>
      </c>
      <c r="C17767" t="str">
        <f t="shared" si="1201"/>
        <v/>
      </c>
      <c r="D17767">
        <f t="shared" si="1200"/>
        <v>0</v>
      </c>
      <c r="G17767" t="s">
        <v>76</v>
      </c>
      <c r="H17767">
        <v>1</v>
      </c>
      <c r="I17767">
        <v>0</v>
      </c>
      <c r="J17767">
        <v>0</v>
      </c>
      <c r="K17767">
        <v>0</v>
      </c>
      <c r="L17767" t="s">
        <v>19</v>
      </c>
      <c r="M17767" t="str">
        <f t="shared" si="1202"/>
        <v>http://logeion.uchicago.edu/index.html#0</v>
      </c>
    </row>
    <row r="17768" spans="1:13" ht="15" customHeight="1" x14ac:dyDescent="0.2">
      <c r="A17768" t="s">
        <v>17975</v>
      </c>
      <c r="C17768" t="str">
        <f t="shared" si="1201"/>
        <v/>
      </c>
      <c r="D17768">
        <f t="shared" si="1200"/>
        <v>0</v>
      </c>
      <c r="G17768" t="s">
        <v>29</v>
      </c>
      <c r="H17768">
        <v>3</v>
      </c>
      <c r="I17768">
        <v>0</v>
      </c>
      <c r="J17768">
        <v>0</v>
      </c>
      <c r="K17768">
        <v>0</v>
      </c>
      <c r="L17768" t="s">
        <v>19</v>
      </c>
      <c r="M17768" t="str">
        <f t="shared" si="1202"/>
        <v>http://logeion.uchicago.edu/index.html#0</v>
      </c>
    </row>
    <row r="17769" spans="1:13" ht="15" customHeight="1" x14ac:dyDescent="0.2">
      <c r="A17769" t="s">
        <v>17980</v>
      </c>
      <c r="C17769" t="str">
        <f t="shared" si="1201"/>
        <v/>
      </c>
      <c r="D17769">
        <f t="shared" si="1200"/>
        <v>0</v>
      </c>
      <c r="G17769" t="s">
        <v>29</v>
      </c>
      <c r="H17769">
        <v>3</v>
      </c>
      <c r="I17769">
        <v>0</v>
      </c>
      <c r="J17769">
        <v>0</v>
      </c>
      <c r="K17769">
        <v>0</v>
      </c>
      <c r="L17769" t="s">
        <v>19</v>
      </c>
      <c r="M17769" t="str">
        <f t="shared" si="1202"/>
        <v>http://logeion.uchicago.edu/index.html#0</v>
      </c>
    </row>
    <row r="17770" spans="1:13" ht="15" customHeight="1" x14ac:dyDescent="0.2">
      <c r="A17770" t="s">
        <v>17993</v>
      </c>
      <c r="C17770" t="str">
        <f t="shared" si="1201"/>
        <v/>
      </c>
      <c r="D17770">
        <f t="shared" si="1200"/>
        <v>0</v>
      </c>
      <c r="G17770" t="s">
        <v>61</v>
      </c>
      <c r="H17770">
        <v>1</v>
      </c>
      <c r="I17770">
        <v>0</v>
      </c>
      <c r="J17770">
        <v>0</v>
      </c>
      <c r="K17770">
        <v>0</v>
      </c>
      <c r="L17770" t="s">
        <v>36</v>
      </c>
      <c r="M17770" t="str">
        <f t="shared" si="1202"/>
        <v>http://logeion.uchicago.edu/index.html#0</v>
      </c>
    </row>
    <row r="17771" spans="1:13" ht="15" customHeight="1" x14ac:dyDescent="0.2">
      <c r="A17771" t="s">
        <v>17998</v>
      </c>
      <c r="C17771" t="str">
        <f t="shared" si="1201"/>
        <v/>
      </c>
      <c r="D17771">
        <f t="shared" si="1200"/>
        <v>0</v>
      </c>
      <c r="G17771" t="s">
        <v>61</v>
      </c>
      <c r="H17771">
        <v>1</v>
      </c>
      <c r="I17771">
        <v>0</v>
      </c>
      <c r="J17771">
        <v>0</v>
      </c>
      <c r="K17771">
        <v>0</v>
      </c>
      <c r="L17771" t="s">
        <v>36</v>
      </c>
      <c r="M17771" t="str">
        <f t="shared" si="1202"/>
        <v>http://logeion.uchicago.edu/index.html#0</v>
      </c>
    </row>
    <row r="17772" spans="1:13" ht="15" customHeight="1" x14ac:dyDescent="0.2">
      <c r="A17772" t="s">
        <v>17999</v>
      </c>
      <c r="C17772" t="str">
        <f t="shared" si="1201"/>
        <v/>
      </c>
      <c r="D17772">
        <f t="shared" si="1200"/>
        <v>0</v>
      </c>
      <c r="G17772" t="s">
        <v>61</v>
      </c>
      <c r="H17772">
        <v>1</v>
      </c>
      <c r="I17772">
        <v>0</v>
      </c>
      <c r="J17772">
        <v>0</v>
      </c>
      <c r="K17772">
        <v>0</v>
      </c>
      <c r="L17772" t="s">
        <v>36</v>
      </c>
      <c r="M17772" t="str">
        <f t="shared" si="1202"/>
        <v>http://logeion.uchicago.edu/index.html#0</v>
      </c>
    </row>
    <row r="17773" spans="1:13" ht="15" customHeight="1" x14ac:dyDescent="0.2">
      <c r="A17773" t="s">
        <v>18015</v>
      </c>
      <c r="C17773" t="str">
        <f t="shared" si="1201"/>
        <v/>
      </c>
      <c r="D17773">
        <f t="shared" si="1200"/>
        <v>0</v>
      </c>
      <c r="G17773" t="s">
        <v>89</v>
      </c>
      <c r="I17773">
        <v>0</v>
      </c>
      <c r="J17773">
        <v>0</v>
      </c>
      <c r="K17773">
        <v>0</v>
      </c>
      <c r="L17773" t="s">
        <v>90</v>
      </c>
      <c r="M17773" t="str">
        <f t="shared" si="1202"/>
        <v>http://logeion.uchicago.edu/index.html#0</v>
      </c>
    </row>
    <row r="17774" spans="1:13" ht="15" customHeight="1" x14ac:dyDescent="0.2">
      <c r="A17774" t="s">
        <v>18023</v>
      </c>
      <c r="C17774" t="str">
        <f t="shared" si="1201"/>
        <v/>
      </c>
      <c r="D17774">
        <f t="shared" si="1200"/>
        <v>0</v>
      </c>
      <c r="G17774" t="s">
        <v>29</v>
      </c>
      <c r="H17774">
        <v>3</v>
      </c>
      <c r="I17774">
        <v>0</v>
      </c>
      <c r="J17774">
        <v>0</v>
      </c>
      <c r="K17774">
        <v>0</v>
      </c>
      <c r="L17774" t="s">
        <v>19</v>
      </c>
      <c r="M17774" t="str">
        <f t="shared" si="1202"/>
        <v>http://logeion.uchicago.edu/index.html#0</v>
      </c>
    </row>
    <row r="17775" spans="1:13" ht="15" customHeight="1" x14ac:dyDescent="0.2">
      <c r="A17775" t="s">
        <v>18028</v>
      </c>
      <c r="C17775" t="str">
        <f t="shared" si="1201"/>
        <v/>
      </c>
      <c r="D17775">
        <f t="shared" si="1200"/>
        <v>0</v>
      </c>
      <c r="G17775" t="s">
        <v>23</v>
      </c>
      <c r="I17775">
        <v>1</v>
      </c>
      <c r="J17775">
        <v>0</v>
      </c>
      <c r="K17775">
        <v>0</v>
      </c>
      <c r="L17775" t="s">
        <v>24</v>
      </c>
      <c r="M17775" t="str">
        <f t="shared" si="1202"/>
        <v>http://logeion.uchicago.edu/index.html#0</v>
      </c>
    </row>
    <row r="17776" spans="1:13" ht="15" customHeight="1" x14ac:dyDescent="0.2">
      <c r="A17776" t="s">
        <v>18047</v>
      </c>
      <c r="C17776" t="str">
        <f t="shared" si="1201"/>
        <v/>
      </c>
      <c r="D17776">
        <f t="shared" si="1200"/>
        <v>0</v>
      </c>
      <c r="G17776" t="s">
        <v>29</v>
      </c>
      <c r="H17776">
        <v>3</v>
      </c>
      <c r="I17776">
        <v>0</v>
      </c>
      <c r="J17776">
        <v>0</v>
      </c>
      <c r="K17776">
        <v>0</v>
      </c>
      <c r="L17776" t="s">
        <v>19</v>
      </c>
      <c r="M17776" t="str">
        <f t="shared" si="1202"/>
        <v>http://logeion.uchicago.edu/index.html#0</v>
      </c>
    </row>
    <row r="17777" spans="1:13" ht="15" customHeight="1" x14ac:dyDescent="0.2">
      <c r="A17777" t="s">
        <v>18048</v>
      </c>
      <c r="C17777" t="str">
        <f t="shared" si="1201"/>
        <v/>
      </c>
      <c r="D17777">
        <f t="shared" si="1200"/>
        <v>0</v>
      </c>
      <c r="G17777" t="s">
        <v>23</v>
      </c>
      <c r="I17777">
        <v>1</v>
      </c>
      <c r="J17777">
        <v>0</v>
      </c>
      <c r="K17777">
        <v>0</v>
      </c>
      <c r="L17777" t="s">
        <v>24</v>
      </c>
      <c r="M17777" t="str">
        <f t="shared" si="1202"/>
        <v>http://logeion.uchicago.edu/index.html#0</v>
      </c>
    </row>
    <row r="17778" spans="1:13" ht="15" customHeight="1" x14ac:dyDescent="0.2">
      <c r="A17778" t="s">
        <v>18049</v>
      </c>
      <c r="C17778" t="str">
        <f t="shared" si="1201"/>
        <v/>
      </c>
      <c r="D17778">
        <f t="shared" si="1200"/>
        <v>0</v>
      </c>
      <c r="G17778" t="s">
        <v>18</v>
      </c>
      <c r="H17778">
        <v>4</v>
      </c>
      <c r="I17778">
        <v>0</v>
      </c>
      <c r="J17778">
        <v>0</v>
      </c>
      <c r="K17778">
        <v>0</v>
      </c>
      <c r="L17778" t="s">
        <v>19</v>
      </c>
      <c r="M17778" t="str">
        <f t="shared" si="1202"/>
        <v>http://logeion.uchicago.edu/index.html#0</v>
      </c>
    </row>
    <row r="17779" spans="1:13" ht="15" customHeight="1" x14ac:dyDescent="0.2">
      <c r="A17779" t="s">
        <v>18050</v>
      </c>
      <c r="C17779" t="str">
        <f t="shared" si="1201"/>
        <v/>
      </c>
      <c r="D17779">
        <f t="shared" si="1200"/>
        <v>0</v>
      </c>
      <c r="G17779" t="s">
        <v>61</v>
      </c>
      <c r="H17779">
        <v>1</v>
      </c>
      <c r="I17779">
        <v>0</v>
      </c>
      <c r="J17779">
        <v>0</v>
      </c>
      <c r="K17779">
        <v>0</v>
      </c>
      <c r="L17779" t="s">
        <v>36</v>
      </c>
      <c r="M17779" t="str">
        <f t="shared" si="1202"/>
        <v>http://logeion.uchicago.edu/index.html#0</v>
      </c>
    </row>
    <row r="17780" spans="1:13" ht="15" customHeight="1" x14ac:dyDescent="0.2">
      <c r="A17780" t="s">
        <v>18051</v>
      </c>
      <c r="C17780" t="str">
        <f t="shared" si="1201"/>
        <v/>
      </c>
      <c r="D17780">
        <f t="shared" si="1200"/>
        <v>0</v>
      </c>
      <c r="G17780" t="s">
        <v>29</v>
      </c>
      <c r="H17780">
        <v>3</v>
      </c>
      <c r="I17780">
        <v>0</v>
      </c>
      <c r="J17780">
        <v>0</v>
      </c>
      <c r="K17780">
        <v>0</v>
      </c>
      <c r="L17780" t="s">
        <v>19</v>
      </c>
      <c r="M17780" t="str">
        <f t="shared" si="1202"/>
        <v>http://logeion.uchicago.edu/index.html#0</v>
      </c>
    </row>
    <row r="17781" spans="1:13" ht="15" customHeight="1" x14ac:dyDescent="0.2">
      <c r="A17781" t="s">
        <v>18059</v>
      </c>
      <c r="C17781" t="str">
        <f t="shared" si="1201"/>
        <v/>
      </c>
      <c r="D17781">
        <f t="shared" si="1200"/>
        <v>0</v>
      </c>
      <c r="G17781" t="s">
        <v>95</v>
      </c>
      <c r="I17781">
        <v>2</v>
      </c>
      <c r="J17781">
        <v>0</v>
      </c>
      <c r="K17781">
        <v>0</v>
      </c>
      <c r="L17781" t="s">
        <v>24</v>
      </c>
      <c r="M17781" t="str">
        <f t="shared" si="1202"/>
        <v>http://logeion.uchicago.edu/index.html#0</v>
      </c>
    </row>
    <row r="17782" spans="1:13" ht="15" customHeight="1" x14ac:dyDescent="0.2">
      <c r="A17782" t="s">
        <v>18064</v>
      </c>
      <c r="C17782" t="str">
        <f t="shared" si="1201"/>
        <v/>
      </c>
      <c r="D17782">
        <f t="shared" si="1200"/>
        <v>0</v>
      </c>
      <c r="G17782" t="s">
        <v>21</v>
      </c>
      <c r="H17782">
        <v>2</v>
      </c>
      <c r="I17782">
        <v>0</v>
      </c>
      <c r="J17782">
        <v>0</v>
      </c>
      <c r="K17782">
        <v>0</v>
      </c>
      <c r="L17782" t="s">
        <v>19</v>
      </c>
      <c r="M17782" t="str">
        <f t="shared" si="1202"/>
        <v>http://logeion.uchicago.edu/index.html#0</v>
      </c>
    </row>
    <row r="17783" spans="1:13" ht="15" customHeight="1" x14ac:dyDescent="0.2">
      <c r="A17783" t="s">
        <v>18108</v>
      </c>
      <c r="C17783" t="str">
        <f t="shared" si="1201"/>
        <v/>
      </c>
      <c r="D17783">
        <f t="shared" si="1200"/>
        <v>0</v>
      </c>
      <c r="G17783" t="s">
        <v>61</v>
      </c>
      <c r="H17783">
        <v>1</v>
      </c>
      <c r="I17783">
        <v>0</v>
      </c>
      <c r="J17783">
        <v>0</v>
      </c>
      <c r="K17783">
        <v>0</v>
      </c>
      <c r="L17783" t="s">
        <v>36</v>
      </c>
      <c r="M17783" t="str">
        <f t="shared" si="1202"/>
        <v>http://logeion.uchicago.edu/index.html#0</v>
      </c>
    </row>
    <row r="17784" spans="1:13" ht="15" customHeight="1" x14ac:dyDescent="0.2">
      <c r="A17784" t="s">
        <v>18120</v>
      </c>
      <c r="C17784" t="str">
        <f t="shared" si="1201"/>
        <v/>
      </c>
      <c r="D17784">
        <f t="shared" si="1200"/>
        <v>0</v>
      </c>
      <c r="G17784" t="s">
        <v>89</v>
      </c>
      <c r="I17784">
        <v>0</v>
      </c>
      <c r="J17784">
        <v>0</v>
      </c>
      <c r="K17784">
        <v>0</v>
      </c>
      <c r="L17784" t="s">
        <v>90</v>
      </c>
      <c r="M17784" t="str">
        <f t="shared" si="1202"/>
        <v>http://logeion.uchicago.edu/index.html#0</v>
      </c>
    </row>
    <row r="17785" spans="1:13" ht="15" customHeight="1" x14ac:dyDescent="0.2">
      <c r="A17785" t="s">
        <v>18136</v>
      </c>
      <c r="C17785" t="str">
        <f t="shared" si="1201"/>
        <v/>
      </c>
      <c r="D17785">
        <f t="shared" ref="D17785:D17848" si="1203">IF(ISBLANK(B17785),0,LEFT( C17785, FIND( " ", C17785 ) - 1 ))</f>
        <v>0</v>
      </c>
      <c r="G17785" t="s">
        <v>29</v>
      </c>
      <c r="H17785">
        <v>3</v>
      </c>
      <c r="I17785">
        <v>0</v>
      </c>
      <c r="J17785">
        <v>0</v>
      </c>
      <c r="K17785">
        <v>0</v>
      </c>
      <c r="L17785" t="s">
        <v>19</v>
      </c>
      <c r="M17785" t="str">
        <f t="shared" si="1202"/>
        <v>http://logeion.uchicago.edu/index.html#0</v>
      </c>
    </row>
    <row r="17786" spans="1:13" ht="15" customHeight="1" x14ac:dyDescent="0.2">
      <c r="A17786" t="s">
        <v>18142</v>
      </c>
      <c r="C17786" t="str">
        <f t="shared" si="1201"/>
        <v/>
      </c>
      <c r="D17786">
        <f t="shared" si="1203"/>
        <v>0</v>
      </c>
      <c r="G17786" t="s">
        <v>29</v>
      </c>
      <c r="H17786">
        <v>3</v>
      </c>
      <c r="I17786">
        <v>0</v>
      </c>
      <c r="J17786">
        <v>0</v>
      </c>
      <c r="K17786">
        <v>0</v>
      </c>
      <c r="L17786" t="s">
        <v>19</v>
      </c>
      <c r="M17786" t="str">
        <f t="shared" si="1202"/>
        <v>http://logeion.uchicago.edu/index.html#0</v>
      </c>
    </row>
    <row r="17787" spans="1:13" ht="15" customHeight="1" x14ac:dyDescent="0.2">
      <c r="A17787" t="s">
        <v>18143</v>
      </c>
      <c r="C17787" t="str">
        <f t="shared" si="1201"/>
        <v/>
      </c>
      <c r="D17787">
        <f t="shared" si="1203"/>
        <v>0</v>
      </c>
      <c r="G17787" t="s">
        <v>23</v>
      </c>
      <c r="I17787">
        <v>1</v>
      </c>
      <c r="J17787">
        <v>0</v>
      </c>
      <c r="K17787">
        <v>0</v>
      </c>
      <c r="L17787" t="s">
        <v>24</v>
      </c>
      <c r="M17787" t="str">
        <f t="shared" si="1202"/>
        <v>http://logeion.uchicago.edu/index.html#0</v>
      </c>
    </row>
    <row r="17788" spans="1:13" ht="15" customHeight="1" x14ac:dyDescent="0.2">
      <c r="A17788" t="s">
        <v>18146</v>
      </c>
      <c r="C17788" t="str">
        <f t="shared" si="1201"/>
        <v/>
      </c>
      <c r="D17788">
        <f t="shared" si="1203"/>
        <v>0</v>
      </c>
      <c r="G17788" t="s">
        <v>95</v>
      </c>
      <c r="I17788">
        <v>2</v>
      </c>
      <c r="J17788">
        <v>0</v>
      </c>
      <c r="K17788">
        <v>0</v>
      </c>
      <c r="L17788" t="s">
        <v>24</v>
      </c>
      <c r="M17788" t="str">
        <f t="shared" si="1202"/>
        <v>http://logeion.uchicago.edu/index.html#0</v>
      </c>
    </row>
    <row r="17789" spans="1:13" ht="15" customHeight="1" x14ac:dyDescent="0.2">
      <c r="A17789" t="s">
        <v>18159</v>
      </c>
      <c r="C17789" t="str">
        <f t="shared" si="1201"/>
        <v/>
      </c>
      <c r="D17789">
        <f t="shared" si="1203"/>
        <v>0</v>
      </c>
      <c r="G17789" t="s">
        <v>61</v>
      </c>
      <c r="H17789">
        <v>1</v>
      </c>
      <c r="I17789">
        <v>0</v>
      </c>
      <c r="J17789">
        <v>0</v>
      </c>
      <c r="K17789">
        <v>0</v>
      </c>
      <c r="L17789" t="s">
        <v>36</v>
      </c>
      <c r="M17789" t="str">
        <f t="shared" si="1202"/>
        <v>http://logeion.uchicago.edu/index.html#0</v>
      </c>
    </row>
    <row r="17790" spans="1:13" ht="15" customHeight="1" x14ac:dyDescent="0.2">
      <c r="A17790" t="s">
        <v>18160</v>
      </c>
      <c r="C17790" t="str">
        <f t="shared" si="1201"/>
        <v/>
      </c>
      <c r="D17790">
        <f t="shared" si="1203"/>
        <v>0</v>
      </c>
      <c r="G17790" t="s">
        <v>29</v>
      </c>
      <c r="H17790">
        <v>3</v>
      </c>
      <c r="I17790">
        <v>0</v>
      </c>
      <c r="J17790">
        <v>0</v>
      </c>
      <c r="K17790">
        <v>0</v>
      </c>
      <c r="L17790" t="s">
        <v>19</v>
      </c>
      <c r="M17790" t="str">
        <f t="shared" si="1202"/>
        <v>http://logeion.uchicago.edu/index.html#0</v>
      </c>
    </row>
    <row r="17791" spans="1:13" ht="15" customHeight="1" x14ac:dyDescent="0.2">
      <c r="A17791" t="s">
        <v>18165</v>
      </c>
      <c r="C17791" t="str">
        <f t="shared" si="1201"/>
        <v/>
      </c>
      <c r="D17791">
        <f t="shared" si="1203"/>
        <v>0</v>
      </c>
      <c r="G17791" t="s">
        <v>61</v>
      </c>
      <c r="H17791">
        <v>1</v>
      </c>
      <c r="I17791">
        <v>0</v>
      </c>
      <c r="J17791">
        <v>0</v>
      </c>
      <c r="K17791">
        <v>0</v>
      </c>
      <c r="L17791" t="s">
        <v>36</v>
      </c>
      <c r="M17791" t="str">
        <f t="shared" si="1202"/>
        <v>http://logeion.uchicago.edu/index.html#0</v>
      </c>
    </row>
    <row r="17792" spans="1:13" ht="15" customHeight="1" x14ac:dyDescent="0.2">
      <c r="A17792" t="s">
        <v>18175</v>
      </c>
      <c r="C17792" t="str">
        <f t="shared" si="1201"/>
        <v/>
      </c>
      <c r="D17792">
        <f t="shared" si="1203"/>
        <v>0</v>
      </c>
      <c r="G17792" t="s">
        <v>61</v>
      </c>
      <c r="H17792">
        <v>1</v>
      </c>
      <c r="I17792">
        <v>0</v>
      </c>
      <c r="J17792">
        <v>0</v>
      </c>
      <c r="K17792">
        <v>1</v>
      </c>
      <c r="L17792" t="s">
        <v>36</v>
      </c>
      <c r="M17792" t="str">
        <f t="shared" si="1202"/>
        <v>http://logeion.uchicago.edu/index.html#0</v>
      </c>
    </row>
    <row r="17793" spans="1:13" ht="15" customHeight="1" x14ac:dyDescent="0.2">
      <c r="A17793" t="s">
        <v>18184</v>
      </c>
      <c r="C17793" t="str">
        <f t="shared" si="1201"/>
        <v/>
      </c>
      <c r="D17793">
        <f t="shared" si="1203"/>
        <v>0</v>
      </c>
      <c r="G17793" t="s">
        <v>29</v>
      </c>
      <c r="H17793">
        <v>3</v>
      </c>
      <c r="I17793">
        <v>0</v>
      </c>
      <c r="J17793">
        <v>0</v>
      </c>
      <c r="K17793">
        <v>0</v>
      </c>
      <c r="L17793" t="s">
        <v>19</v>
      </c>
      <c r="M17793" t="str">
        <f t="shared" si="1202"/>
        <v>http://logeion.uchicago.edu/index.html#0</v>
      </c>
    </row>
    <row r="17794" spans="1:13" ht="15" customHeight="1" x14ac:dyDescent="0.2">
      <c r="A17794" t="s">
        <v>18207</v>
      </c>
      <c r="C17794" t="str">
        <f t="shared" si="1201"/>
        <v/>
      </c>
      <c r="D17794">
        <f t="shared" si="1203"/>
        <v>0</v>
      </c>
      <c r="G17794" t="s">
        <v>76</v>
      </c>
      <c r="H17794">
        <v>1</v>
      </c>
      <c r="I17794">
        <v>0</v>
      </c>
      <c r="J17794">
        <v>0</v>
      </c>
      <c r="K17794">
        <v>0</v>
      </c>
      <c r="L17794" t="s">
        <v>19</v>
      </c>
      <c r="M17794" t="str">
        <f t="shared" si="1202"/>
        <v>http://logeion.uchicago.edu/index.html#0</v>
      </c>
    </row>
    <row r="17795" spans="1:13" ht="15" customHeight="1" x14ac:dyDescent="0.2">
      <c r="A17795" t="s">
        <v>18211</v>
      </c>
      <c r="C17795" t="str">
        <f t="shared" si="1201"/>
        <v/>
      </c>
      <c r="D17795">
        <f t="shared" si="1203"/>
        <v>0</v>
      </c>
      <c r="G17795" t="s">
        <v>29</v>
      </c>
      <c r="H17795">
        <v>3</v>
      </c>
      <c r="I17795">
        <v>0</v>
      </c>
      <c r="J17795">
        <v>0</v>
      </c>
      <c r="K17795">
        <v>0</v>
      </c>
      <c r="L17795" t="s">
        <v>19</v>
      </c>
      <c r="M17795" t="str">
        <f t="shared" si="1202"/>
        <v>http://logeion.uchicago.edu/index.html#0</v>
      </c>
    </row>
    <row r="17796" spans="1:13" ht="15" customHeight="1" x14ac:dyDescent="0.2">
      <c r="A17796" t="s">
        <v>18218</v>
      </c>
      <c r="C17796" t="str">
        <f t="shared" si="1201"/>
        <v/>
      </c>
      <c r="D17796">
        <f t="shared" si="1203"/>
        <v>0</v>
      </c>
      <c r="G17796" t="s">
        <v>21</v>
      </c>
      <c r="H17796">
        <v>2</v>
      </c>
      <c r="I17796">
        <v>0</v>
      </c>
      <c r="J17796">
        <v>0</v>
      </c>
      <c r="K17796">
        <v>0</v>
      </c>
      <c r="L17796" t="s">
        <v>19</v>
      </c>
      <c r="M17796" t="str">
        <f t="shared" si="1202"/>
        <v>http://logeion.uchicago.edu/index.html#0</v>
      </c>
    </row>
    <row r="17797" spans="1:13" ht="15" customHeight="1" x14ac:dyDescent="0.2">
      <c r="A17797" t="s">
        <v>18271</v>
      </c>
      <c r="C17797" t="str">
        <f t="shared" si="1201"/>
        <v/>
      </c>
      <c r="D17797">
        <f t="shared" si="1203"/>
        <v>0</v>
      </c>
      <c r="G17797" t="s">
        <v>29</v>
      </c>
      <c r="H17797">
        <v>3</v>
      </c>
      <c r="I17797">
        <v>0</v>
      </c>
      <c r="J17797">
        <v>0</v>
      </c>
      <c r="K17797">
        <v>0</v>
      </c>
      <c r="L17797" t="s">
        <v>19</v>
      </c>
      <c r="M17797" t="str">
        <f t="shared" si="1202"/>
        <v>http://logeion.uchicago.edu/index.html#0</v>
      </c>
    </row>
    <row r="17798" spans="1:13" ht="15" customHeight="1" x14ac:dyDescent="0.2">
      <c r="A17798" t="s">
        <v>18275</v>
      </c>
      <c r="C17798" t="str">
        <f t="shared" si="1201"/>
        <v/>
      </c>
      <c r="D17798">
        <f t="shared" si="1203"/>
        <v>0</v>
      </c>
      <c r="G17798" t="s">
        <v>18</v>
      </c>
      <c r="H17798">
        <v>4</v>
      </c>
      <c r="I17798">
        <v>0</v>
      </c>
      <c r="J17798">
        <v>0</v>
      </c>
      <c r="K17798">
        <v>0</v>
      </c>
      <c r="L17798" t="s">
        <v>19</v>
      </c>
      <c r="M17798" t="str">
        <f t="shared" si="1202"/>
        <v>http://logeion.uchicago.edu/index.html#0</v>
      </c>
    </row>
    <row r="17799" spans="1:13" ht="15" customHeight="1" x14ac:dyDescent="0.2">
      <c r="A17799" t="s">
        <v>18276</v>
      </c>
      <c r="C17799" t="str">
        <f t="shared" si="1201"/>
        <v/>
      </c>
      <c r="D17799">
        <f t="shared" si="1203"/>
        <v>0</v>
      </c>
      <c r="G17799" t="s">
        <v>61</v>
      </c>
      <c r="H17799">
        <v>1</v>
      </c>
      <c r="I17799">
        <v>0</v>
      </c>
      <c r="J17799">
        <v>0</v>
      </c>
      <c r="K17799">
        <v>0</v>
      </c>
      <c r="L17799" t="s">
        <v>36</v>
      </c>
      <c r="M17799" t="str">
        <f t="shared" si="1202"/>
        <v>http://logeion.uchicago.edu/index.html#0</v>
      </c>
    </row>
    <row r="17800" spans="1:13" ht="15" customHeight="1" x14ac:dyDescent="0.2">
      <c r="A17800" t="s">
        <v>18293</v>
      </c>
      <c r="C17800" t="str">
        <f t="shared" si="1201"/>
        <v/>
      </c>
      <c r="D17800">
        <f t="shared" si="1203"/>
        <v>0</v>
      </c>
      <c r="G17800" t="s">
        <v>61</v>
      </c>
      <c r="H17800">
        <v>1</v>
      </c>
      <c r="I17800">
        <v>0</v>
      </c>
      <c r="J17800">
        <v>0</v>
      </c>
      <c r="K17800">
        <v>0</v>
      </c>
      <c r="L17800" t="s">
        <v>36</v>
      </c>
      <c r="M17800" t="str">
        <f t="shared" si="1202"/>
        <v>http://logeion.uchicago.edu/index.html#0</v>
      </c>
    </row>
    <row r="17801" spans="1:13" ht="15" customHeight="1" x14ac:dyDescent="0.2">
      <c r="A17801" t="s">
        <v>18294</v>
      </c>
      <c r="C17801" t="str">
        <f t="shared" si="1201"/>
        <v/>
      </c>
      <c r="D17801">
        <f t="shared" si="1203"/>
        <v>0</v>
      </c>
      <c r="G17801" t="s">
        <v>61</v>
      </c>
      <c r="H17801">
        <v>1</v>
      </c>
      <c r="I17801">
        <v>0</v>
      </c>
      <c r="J17801">
        <v>0</v>
      </c>
      <c r="K17801">
        <v>0</v>
      </c>
      <c r="L17801" t="s">
        <v>36</v>
      </c>
      <c r="M17801" t="str">
        <f t="shared" si="1202"/>
        <v>http://logeion.uchicago.edu/index.html#0</v>
      </c>
    </row>
    <row r="17802" spans="1:13" ht="15" customHeight="1" x14ac:dyDescent="0.2">
      <c r="A17802" t="s">
        <v>18295</v>
      </c>
      <c r="C17802" t="str">
        <f t="shared" si="1201"/>
        <v/>
      </c>
      <c r="D17802">
        <f t="shared" si="1203"/>
        <v>0</v>
      </c>
      <c r="G17802" t="s">
        <v>76</v>
      </c>
      <c r="H17802">
        <v>1</v>
      </c>
      <c r="I17802">
        <v>0</v>
      </c>
      <c r="J17802">
        <v>0</v>
      </c>
      <c r="K17802">
        <v>0</v>
      </c>
      <c r="L17802" t="s">
        <v>19</v>
      </c>
      <c r="M17802" t="str">
        <f t="shared" si="1202"/>
        <v>http://logeion.uchicago.edu/index.html#0</v>
      </c>
    </row>
    <row r="17803" spans="1:13" ht="15" customHeight="1" x14ac:dyDescent="0.2">
      <c r="A17803" t="s">
        <v>18312</v>
      </c>
      <c r="C17803" t="str">
        <f t="shared" si="1201"/>
        <v/>
      </c>
      <c r="D17803">
        <f t="shared" si="1203"/>
        <v>0</v>
      </c>
      <c r="G17803" t="s">
        <v>61</v>
      </c>
      <c r="H17803">
        <v>1</v>
      </c>
      <c r="I17803">
        <v>0</v>
      </c>
      <c r="J17803">
        <v>0</v>
      </c>
      <c r="K17803">
        <v>0</v>
      </c>
      <c r="L17803" t="s">
        <v>36</v>
      </c>
      <c r="M17803" t="str">
        <f t="shared" si="1202"/>
        <v>http://logeion.uchicago.edu/index.html#0</v>
      </c>
    </row>
    <row r="17804" spans="1:13" ht="15" customHeight="1" x14ac:dyDescent="0.2">
      <c r="A17804" t="s">
        <v>18320</v>
      </c>
      <c r="C17804" t="str">
        <f t="shared" si="1201"/>
        <v/>
      </c>
      <c r="D17804">
        <f t="shared" si="1203"/>
        <v>0</v>
      </c>
      <c r="G17804" t="s">
        <v>76</v>
      </c>
      <c r="H17804">
        <v>1</v>
      </c>
      <c r="I17804">
        <v>0</v>
      </c>
      <c r="J17804">
        <v>0</v>
      </c>
      <c r="K17804">
        <v>0</v>
      </c>
      <c r="L17804" t="s">
        <v>19</v>
      </c>
      <c r="M17804" t="str">
        <f t="shared" si="1202"/>
        <v>http://logeion.uchicago.edu/index.html#0</v>
      </c>
    </row>
    <row r="17805" spans="1:13" ht="15" customHeight="1" x14ac:dyDescent="0.2">
      <c r="A17805" t="s">
        <v>18335</v>
      </c>
      <c r="C17805" t="str">
        <f t="shared" si="1201"/>
        <v/>
      </c>
      <c r="D17805">
        <f t="shared" si="1203"/>
        <v>0</v>
      </c>
      <c r="G17805" t="s">
        <v>61</v>
      </c>
      <c r="H17805">
        <v>1</v>
      </c>
      <c r="I17805">
        <v>0</v>
      </c>
      <c r="J17805">
        <v>0</v>
      </c>
      <c r="K17805">
        <v>0</v>
      </c>
      <c r="L17805" t="s">
        <v>36</v>
      </c>
      <c r="M17805" t="str">
        <f t="shared" si="1202"/>
        <v>http://logeion.uchicago.edu/index.html#0</v>
      </c>
    </row>
    <row r="17806" spans="1:13" ht="15" customHeight="1" x14ac:dyDescent="0.2">
      <c r="A17806" t="s">
        <v>18339</v>
      </c>
      <c r="C17806" t="str">
        <f t="shared" si="1201"/>
        <v/>
      </c>
      <c r="D17806">
        <f t="shared" si="1203"/>
        <v>0</v>
      </c>
      <c r="G17806" t="s">
        <v>76</v>
      </c>
      <c r="H17806">
        <v>1</v>
      </c>
      <c r="I17806">
        <v>0</v>
      </c>
      <c r="J17806">
        <v>0</v>
      </c>
      <c r="K17806">
        <v>0</v>
      </c>
      <c r="L17806" t="s">
        <v>19</v>
      </c>
      <c r="M17806" t="str">
        <f t="shared" si="1202"/>
        <v>http://logeion.uchicago.edu/index.html#0</v>
      </c>
    </row>
    <row r="17807" spans="1:13" ht="15" customHeight="1" x14ac:dyDescent="0.2">
      <c r="A17807" t="s">
        <v>18366</v>
      </c>
      <c r="C17807" t="str">
        <f t="shared" si="1201"/>
        <v/>
      </c>
      <c r="D17807">
        <f t="shared" si="1203"/>
        <v>0</v>
      </c>
      <c r="G17807" t="s">
        <v>21</v>
      </c>
      <c r="H17807">
        <v>2</v>
      </c>
      <c r="I17807">
        <v>0</v>
      </c>
      <c r="J17807">
        <v>0</v>
      </c>
      <c r="K17807">
        <v>0</v>
      </c>
      <c r="L17807" t="s">
        <v>19</v>
      </c>
      <c r="M17807" t="str">
        <f t="shared" si="1202"/>
        <v>http://logeion.uchicago.edu/index.html#0</v>
      </c>
    </row>
    <row r="17808" spans="1:13" ht="15" customHeight="1" x14ac:dyDescent="0.2">
      <c r="A17808" t="s">
        <v>18370</v>
      </c>
      <c r="C17808" t="str">
        <f t="shared" si="1201"/>
        <v/>
      </c>
      <c r="D17808">
        <f t="shared" si="1203"/>
        <v>0</v>
      </c>
      <c r="G17808" t="s">
        <v>23</v>
      </c>
      <c r="I17808">
        <v>1</v>
      </c>
      <c r="J17808">
        <v>0</v>
      </c>
      <c r="K17808">
        <v>0</v>
      </c>
      <c r="L17808" t="s">
        <v>24</v>
      </c>
      <c r="M17808" t="str">
        <f t="shared" si="1202"/>
        <v>http://logeion.uchicago.edu/index.html#0</v>
      </c>
    </row>
    <row r="17809" spans="1:13" ht="15" customHeight="1" x14ac:dyDescent="0.2">
      <c r="A17809" t="s">
        <v>18388</v>
      </c>
      <c r="C17809" t="str">
        <f t="shared" si="1201"/>
        <v/>
      </c>
      <c r="D17809">
        <f t="shared" si="1203"/>
        <v>0</v>
      </c>
      <c r="G17809" t="s">
        <v>21</v>
      </c>
      <c r="H17809">
        <v>2</v>
      </c>
      <c r="I17809">
        <v>0</v>
      </c>
      <c r="J17809">
        <v>0</v>
      </c>
      <c r="K17809">
        <v>0</v>
      </c>
      <c r="L17809" t="s">
        <v>19</v>
      </c>
      <c r="M17809" t="str">
        <f t="shared" si="1202"/>
        <v>http://logeion.uchicago.edu/index.html#0</v>
      </c>
    </row>
    <row r="17810" spans="1:13" ht="15" customHeight="1" x14ac:dyDescent="0.2">
      <c r="A17810" t="s">
        <v>18400</v>
      </c>
      <c r="C17810" t="str">
        <f t="shared" si="1201"/>
        <v/>
      </c>
      <c r="D17810">
        <f t="shared" si="1203"/>
        <v>0</v>
      </c>
      <c r="G17810" t="s">
        <v>61</v>
      </c>
      <c r="H17810">
        <v>1</v>
      </c>
      <c r="I17810">
        <v>0</v>
      </c>
      <c r="J17810">
        <v>0</v>
      </c>
      <c r="K17810">
        <v>0</v>
      </c>
      <c r="L17810" t="s">
        <v>36</v>
      </c>
      <c r="M17810" t="str">
        <f t="shared" si="1202"/>
        <v>http://logeion.uchicago.edu/index.html#0</v>
      </c>
    </row>
    <row r="17811" spans="1:13" ht="15" customHeight="1" x14ac:dyDescent="0.2">
      <c r="A17811" t="s">
        <v>18414</v>
      </c>
      <c r="C17811" t="str">
        <f t="shared" si="1201"/>
        <v/>
      </c>
      <c r="D17811">
        <f t="shared" si="1203"/>
        <v>0</v>
      </c>
      <c r="G17811" t="s">
        <v>21</v>
      </c>
      <c r="H17811">
        <v>2</v>
      </c>
      <c r="I17811">
        <v>0</v>
      </c>
      <c r="J17811">
        <v>0</v>
      </c>
      <c r="K17811">
        <v>0</v>
      </c>
      <c r="L17811" t="s">
        <v>19</v>
      </c>
      <c r="M17811" t="str">
        <f t="shared" si="1202"/>
        <v>http://logeion.uchicago.edu/index.html#0</v>
      </c>
    </row>
    <row r="17812" spans="1:13" ht="15" customHeight="1" x14ac:dyDescent="0.2">
      <c r="A17812" t="s">
        <v>18419</v>
      </c>
      <c r="C17812" t="str">
        <f t="shared" ref="C17812:C17875" si="1204">SUBSTITUTE(SUBSTITUTE(SUBSTITUTE(SUBSTITUTE(SUBSTITUTE(SUBSTITUTE(SUBSTITUTE(SUBSTITUTE(SUBSTITUTE(SUBSTITUTE(SUBSTITUTE(B17812, "ā", "a"), "ē", "e"), "ī", "i"), "ō", "o"), "ū", "u"), "ȳ", "y"), "Ā", "A"), "Ē", "E"), "Ī", "I"), "Ō", "O"), "Ū", "U")</f>
        <v/>
      </c>
      <c r="D17812">
        <f t="shared" si="1203"/>
        <v>0</v>
      </c>
      <c r="G17812" t="s">
        <v>155</v>
      </c>
      <c r="H17812">
        <v>3</v>
      </c>
      <c r="I17812">
        <v>0</v>
      </c>
      <c r="J17812">
        <v>0</v>
      </c>
      <c r="K17812">
        <v>0</v>
      </c>
      <c r="L17812" t="s">
        <v>36</v>
      </c>
      <c r="M17812" t="str">
        <f t="shared" si="1202"/>
        <v>http://logeion.uchicago.edu/index.html#0</v>
      </c>
    </row>
    <row r="17813" spans="1:13" ht="15" customHeight="1" x14ac:dyDescent="0.2">
      <c r="A17813" t="s">
        <v>18431</v>
      </c>
      <c r="C17813" t="str">
        <f t="shared" si="1204"/>
        <v/>
      </c>
      <c r="D17813">
        <f t="shared" si="1203"/>
        <v>0</v>
      </c>
      <c r="G17813" t="s">
        <v>61</v>
      </c>
      <c r="H17813">
        <v>1</v>
      </c>
      <c r="I17813">
        <v>0</v>
      </c>
      <c r="J17813">
        <v>0</v>
      </c>
      <c r="K17813">
        <v>0</v>
      </c>
      <c r="L17813" t="s">
        <v>36</v>
      </c>
      <c r="M17813" t="str">
        <f t="shared" si="1202"/>
        <v>http://logeion.uchicago.edu/index.html#0</v>
      </c>
    </row>
    <row r="17814" spans="1:13" ht="15" customHeight="1" x14ac:dyDescent="0.2">
      <c r="A17814" t="s">
        <v>18432</v>
      </c>
      <c r="C17814" t="str">
        <f t="shared" si="1204"/>
        <v/>
      </c>
      <c r="D17814">
        <f t="shared" si="1203"/>
        <v>0</v>
      </c>
      <c r="G17814" t="s">
        <v>61</v>
      </c>
      <c r="H17814">
        <v>1</v>
      </c>
      <c r="I17814">
        <v>0</v>
      </c>
      <c r="J17814">
        <v>0</v>
      </c>
      <c r="K17814">
        <v>0</v>
      </c>
      <c r="L17814" t="s">
        <v>36</v>
      </c>
      <c r="M17814" t="str">
        <f t="shared" si="1202"/>
        <v>http://logeion.uchicago.edu/index.html#0</v>
      </c>
    </row>
    <row r="17815" spans="1:13" ht="15" customHeight="1" x14ac:dyDescent="0.2">
      <c r="A17815" t="s">
        <v>18439</v>
      </c>
      <c r="C17815" t="str">
        <f t="shared" si="1204"/>
        <v/>
      </c>
      <c r="D17815">
        <f t="shared" si="1203"/>
        <v>0</v>
      </c>
      <c r="G17815" t="s">
        <v>170</v>
      </c>
      <c r="I17815">
        <v>1</v>
      </c>
      <c r="J17815">
        <v>0</v>
      </c>
      <c r="K17815">
        <v>0</v>
      </c>
      <c r="L17815" t="s">
        <v>24</v>
      </c>
      <c r="M17815" t="str">
        <f t="shared" si="1202"/>
        <v>http://logeion.uchicago.edu/index.html#0</v>
      </c>
    </row>
    <row r="17816" spans="1:13" ht="15" customHeight="1" x14ac:dyDescent="0.2">
      <c r="A17816" t="s">
        <v>18447</v>
      </c>
      <c r="C17816" t="str">
        <f t="shared" si="1204"/>
        <v/>
      </c>
      <c r="D17816">
        <f t="shared" si="1203"/>
        <v>0</v>
      </c>
      <c r="E17816" t="s">
        <v>18448</v>
      </c>
      <c r="F17816" t="s">
        <v>18449</v>
      </c>
      <c r="G17816" t="s">
        <v>346</v>
      </c>
      <c r="H17816">
        <v>6</v>
      </c>
      <c r="I17816">
        <v>0</v>
      </c>
      <c r="J17816">
        <v>0</v>
      </c>
      <c r="K17816">
        <v>1</v>
      </c>
      <c r="L17816" t="s">
        <v>19</v>
      </c>
      <c r="M17816" t="str">
        <f t="shared" si="1202"/>
        <v>http://logeion.uchicago.edu/index.html#0</v>
      </c>
    </row>
    <row r="17817" spans="1:13" ht="15" customHeight="1" x14ac:dyDescent="0.2">
      <c r="A17817" t="s">
        <v>18454</v>
      </c>
      <c r="C17817" t="str">
        <f t="shared" si="1204"/>
        <v/>
      </c>
      <c r="D17817">
        <f t="shared" si="1203"/>
        <v>0</v>
      </c>
      <c r="G17817" t="s">
        <v>61</v>
      </c>
      <c r="H17817">
        <v>1</v>
      </c>
      <c r="I17817">
        <v>0</v>
      </c>
      <c r="J17817">
        <v>0</v>
      </c>
      <c r="K17817">
        <v>0</v>
      </c>
      <c r="L17817" t="s">
        <v>36</v>
      </c>
      <c r="M17817" t="str">
        <f t="shared" si="1202"/>
        <v>http://logeion.uchicago.edu/index.html#0</v>
      </c>
    </row>
    <row r="17818" spans="1:13" ht="15" customHeight="1" x14ac:dyDescent="0.2">
      <c r="A17818" t="s">
        <v>18455</v>
      </c>
      <c r="C17818" t="str">
        <f t="shared" si="1204"/>
        <v/>
      </c>
      <c r="D17818">
        <f t="shared" si="1203"/>
        <v>0</v>
      </c>
      <c r="G17818" t="s">
        <v>21</v>
      </c>
      <c r="H17818">
        <v>2</v>
      </c>
      <c r="I17818">
        <v>0</v>
      </c>
      <c r="J17818">
        <v>0</v>
      </c>
      <c r="K17818">
        <v>0</v>
      </c>
      <c r="L17818" t="s">
        <v>19</v>
      </c>
      <c r="M17818" t="str">
        <f t="shared" si="1202"/>
        <v>http://logeion.uchicago.edu/index.html#0</v>
      </c>
    </row>
    <row r="17819" spans="1:13" ht="15" customHeight="1" x14ac:dyDescent="0.2">
      <c r="A17819" t="s">
        <v>18456</v>
      </c>
      <c r="C17819" t="str">
        <f t="shared" si="1204"/>
        <v/>
      </c>
      <c r="D17819">
        <f t="shared" si="1203"/>
        <v>0</v>
      </c>
      <c r="E17819" t="s">
        <v>18457</v>
      </c>
      <c r="F17819" t="s">
        <v>18458</v>
      </c>
      <c r="G17819" t="s">
        <v>346</v>
      </c>
      <c r="H17819">
        <v>6</v>
      </c>
      <c r="I17819">
        <v>0</v>
      </c>
      <c r="J17819">
        <v>0</v>
      </c>
      <c r="K17819">
        <v>1</v>
      </c>
      <c r="L17819" t="s">
        <v>19</v>
      </c>
      <c r="M17819" t="str">
        <f t="shared" si="1202"/>
        <v>http://logeion.uchicago.edu/index.html#0</v>
      </c>
    </row>
    <row r="17820" spans="1:13" ht="15" customHeight="1" x14ac:dyDescent="0.2">
      <c r="A17820" t="s">
        <v>18463</v>
      </c>
      <c r="C17820" t="str">
        <f t="shared" si="1204"/>
        <v/>
      </c>
      <c r="D17820">
        <f t="shared" si="1203"/>
        <v>0</v>
      </c>
      <c r="G17820" t="s">
        <v>21</v>
      </c>
      <c r="H17820">
        <v>2</v>
      </c>
      <c r="I17820">
        <v>0</v>
      </c>
      <c r="J17820">
        <v>0</v>
      </c>
      <c r="K17820">
        <v>0</v>
      </c>
      <c r="L17820" t="s">
        <v>19</v>
      </c>
      <c r="M17820" t="str">
        <f t="shared" si="1202"/>
        <v>http://logeion.uchicago.edu/index.html#0</v>
      </c>
    </row>
    <row r="17821" spans="1:13" ht="15" customHeight="1" x14ac:dyDescent="0.2">
      <c r="A17821" t="s">
        <v>18464</v>
      </c>
      <c r="C17821" t="str">
        <f t="shared" si="1204"/>
        <v/>
      </c>
      <c r="D17821">
        <f t="shared" si="1203"/>
        <v>0</v>
      </c>
      <c r="G17821" t="s">
        <v>61</v>
      </c>
      <c r="H17821">
        <v>1</v>
      </c>
      <c r="I17821">
        <v>0</v>
      </c>
      <c r="J17821">
        <v>0</v>
      </c>
      <c r="K17821">
        <v>0</v>
      </c>
      <c r="L17821" t="s">
        <v>36</v>
      </c>
      <c r="M17821" t="str">
        <f t="shared" si="1202"/>
        <v>http://logeion.uchicago.edu/index.html#0</v>
      </c>
    </row>
    <row r="17822" spans="1:13" ht="15" customHeight="1" x14ac:dyDescent="0.2">
      <c r="A17822" t="s">
        <v>18465</v>
      </c>
      <c r="C17822" t="str">
        <f t="shared" si="1204"/>
        <v/>
      </c>
      <c r="D17822">
        <f t="shared" si="1203"/>
        <v>0</v>
      </c>
      <c r="G17822" t="s">
        <v>61</v>
      </c>
      <c r="H17822">
        <v>1</v>
      </c>
      <c r="I17822">
        <v>0</v>
      </c>
      <c r="J17822">
        <v>0</v>
      </c>
      <c r="K17822">
        <v>0</v>
      </c>
      <c r="L17822" t="s">
        <v>36</v>
      </c>
      <c r="M17822" t="str">
        <f t="shared" si="1202"/>
        <v>http://logeion.uchicago.edu/index.html#0</v>
      </c>
    </row>
    <row r="17823" spans="1:13" ht="15" customHeight="1" x14ac:dyDescent="0.2">
      <c r="A17823" t="s">
        <v>18466</v>
      </c>
      <c r="C17823" t="str">
        <f t="shared" si="1204"/>
        <v/>
      </c>
      <c r="D17823">
        <f t="shared" si="1203"/>
        <v>0</v>
      </c>
      <c r="G17823" t="s">
        <v>23</v>
      </c>
      <c r="I17823">
        <v>1</v>
      </c>
      <c r="J17823">
        <v>0</v>
      </c>
      <c r="K17823">
        <v>0</v>
      </c>
      <c r="L17823" t="s">
        <v>24</v>
      </c>
      <c r="M17823" t="str">
        <f t="shared" si="1202"/>
        <v>http://logeion.uchicago.edu/index.html#0</v>
      </c>
    </row>
    <row r="17824" spans="1:13" ht="15" customHeight="1" x14ac:dyDescent="0.2">
      <c r="A17824" t="s">
        <v>18467</v>
      </c>
      <c r="C17824" t="str">
        <f t="shared" si="1204"/>
        <v/>
      </c>
      <c r="D17824">
        <f t="shared" si="1203"/>
        <v>0</v>
      </c>
      <c r="G17824" t="s">
        <v>29</v>
      </c>
      <c r="H17824">
        <v>3</v>
      </c>
      <c r="I17824">
        <v>0</v>
      </c>
      <c r="J17824">
        <v>0</v>
      </c>
      <c r="K17824">
        <v>0</v>
      </c>
      <c r="L17824" t="s">
        <v>19</v>
      </c>
      <c r="M17824" t="str">
        <f t="shared" si="1202"/>
        <v>http://logeion.uchicago.edu/index.html#0</v>
      </c>
    </row>
    <row r="17825" spans="1:13" ht="15" customHeight="1" x14ac:dyDescent="0.2">
      <c r="A17825" t="s">
        <v>18468</v>
      </c>
      <c r="C17825" t="str">
        <f t="shared" si="1204"/>
        <v/>
      </c>
      <c r="D17825">
        <f t="shared" si="1203"/>
        <v>0</v>
      </c>
      <c r="G17825" t="s">
        <v>76</v>
      </c>
      <c r="H17825">
        <v>1</v>
      </c>
      <c r="I17825">
        <v>0</v>
      </c>
      <c r="J17825">
        <v>0</v>
      </c>
      <c r="K17825">
        <v>0</v>
      </c>
      <c r="L17825" t="s">
        <v>19</v>
      </c>
      <c r="M17825" t="str">
        <f t="shared" si="1202"/>
        <v>http://logeion.uchicago.edu/index.html#0</v>
      </c>
    </row>
    <row r="17826" spans="1:13" ht="15" customHeight="1" x14ac:dyDescent="0.2">
      <c r="A17826" t="s">
        <v>18473</v>
      </c>
      <c r="C17826" t="str">
        <f t="shared" si="1204"/>
        <v/>
      </c>
      <c r="D17826">
        <f t="shared" si="1203"/>
        <v>0</v>
      </c>
      <c r="G17826" t="s">
        <v>43</v>
      </c>
      <c r="H17826">
        <v>6</v>
      </c>
      <c r="I17826">
        <v>0</v>
      </c>
      <c r="J17826">
        <v>0</v>
      </c>
      <c r="K17826">
        <v>1</v>
      </c>
      <c r="L17826" t="s">
        <v>19</v>
      </c>
      <c r="M17826" t="str">
        <f t="shared" si="1202"/>
        <v>http://logeion.uchicago.edu/index.html#0</v>
      </c>
    </row>
    <row r="17827" spans="1:13" ht="15" customHeight="1" x14ac:dyDescent="0.2">
      <c r="A17827" t="s">
        <v>18478</v>
      </c>
      <c r="C17827" t="str">
        <f t="shared" si="1204"/>
        <v/>
      </c>
      <c r="D17827">
        <f t="shared" si="1203"/>
        <v>0</v>
      </c>
      <c r="G17827" t="s">
        <v>21</v>
      </c>
      <c r="H17827">
        <v>2</v>
      </c>
      <c r="I17827">
        <v>0</v>
      </c>
      <c r="J17827">
        <v>0</v>
      </c>
      <c r="K17827">
        <v>0</v>
      </c>
      <c r="L17827" t="s">
        <v>19</v>
      </c>
      <c r="M17827" t="str">
        <f t="shared" ref="M17827:M17890" si="1205">"http://logeion.uchicago.edu/index.html#"&amp;D17827</f>
        <v>http://logeion.uchicago.edu/index.html#0</v>
      </c>
    </row>
    <row r="17828" spans="1:13" ht="15" customHeight="1" x14ac:dyDescent="0.2">
      <c r="A17828" t="s">
        <v>18479</v>
      </c>
      <c r="C17828" t="str">
        <f t="shared" si="1204"/>
        <v/>
      </c>
      <c r="D17828">
        <f t="shared" si="1203"/>
        <v>0</v>
      </c>
      <c r="G17828" t="s">
        <v>76</v>
      </c>
      <c r="H17828">
        <v>1</v>
      </c>
      <c r="I17828">
        <v>0</v>
      </c>
      <c r="J17828">
        <v>0</v>
      </c>
      <c r="K17828">
        <v>0</v>
      </c>
      <c r="L17828" t="s">
        <v>19</v>
      </c>
      <c r="M17828" t="str">
        <f t="shared" si="1205"/>
        <v>http://logeion.uchicago.edu/index.html#0</v>
      </c>
    </row>
    <row r="17829" spans="1:13" ht="15" customHeight="1" x14ac:dyDescent="0.2">
      <c r="A17829" t="s">
        <v>18484</v>
      </c>
      <c r="C17829" t="str">
        <f t="shared" si="1204"/>
        <v/>
      </c>
      <c r="D17829">
        <f t="shared" si="1203"/>
        <v>0</v>
      </c>
      <c r="G17829" t="s">
        <v>76</v>
      </c>
      <c r="H17829">
        <v>1</v>
      </c>
      <c r="I17829">
        <v>0</v>
      </c>
      <c r="J17829">
        <v>0</v>
      </c>
      <c r="K17829">
        <v>0</v>
      </c>
      <c r="L17829" t="s">
        <v>19</v>
      </c>
      <c r="M17829" t="str">
        <f t="shared" si="1205"/>
        <v>http://logeion.uchicago.edu/index.html#0</v>
      </c>
    </row>
    <row r="17830" spans="1:13" ht="15" customHeight="1" x14ac:dyDescent="0.2">
      <c r="A17830" t="s">
        <v>18498</v>
      </c>
      <c r="C17830" t="str">
        <f t="shared" si="1204"/>
        <v/>
      </c>
      <c r="D17830">
        <f t="shared" si="1203"/>
        <v>0</v>
      </c>
      <c r="G17830" t="s">
        <v>61</v>
      </c>
      <c r="H17830">
        <v>1</v>
      </c>
      <c r="I17830">
        <v>0</v>
      </c>
      <c r="J17830">
        <v>0</v>
      </c>
      <c r="K17830">
        <v>0</v>
      </c>
      <c r="L17830" t="s">
        <v>36</v>
      </c>
      <c r="M17830" t="str">
        <f t="shared" si="1205"/>
        <v>http://logeion.uchicago.edu/index.html#0</v>
      </c>
    </row>
    <row r="17831" spans="1:13" ht="15" customHeight="1" x14ac:dyDescent="0.2">
      <c r="A17831" t="s">
        <v>18510</v>
      </c>
      <c r="C17831" t="str">
        <f t="shared" si="1204"/>
        <v/>
      </c>
      <c r="D17831">
        <f t="shared" si="1203"/>
        <v>0</v>
      </c>
      <c r="G17831" t="s">
        <v>18</v>
      </c>
      <c r="H17831">
        <v>4</v>
      </c>
      <c r="I17831">
        <v>0</v>
      </c>
      <c r="J17831">
        <v>0</v>
      </c>
      <c r="K17831">
        <v>0</v>
      </c>
      <c r="L17831" t="s">
        <v>19</v>
      </c>
      <c r="M17831" t="str">
        <f t="shared" si="1205"/>
        <v>http://logeion.uchicago.edu/index.html#0</v>
      </c>
    </row>
    <row r="17832" spans="1:13" ht="15" customHeight="1" x14ac:dyDescent="0.2">
      <c r="A17832" t="s">
        <v>18511</v>
      </c>
      <c r="C17832" t="str">
        <f t="shared" si="1204"/>
        <v/>
      </c>
      <c r="D17832">
        <f t="shared" si="1203"/>
        <v>0</v>
      </c>
      <c r="G17832" t="s">
        <v>61</v>
      </c>
      <c r="H17832">
        <v>1</v>
      </c>
      <c r="I17832">
        <v>0</v>
      </c>
      <c r="J17832">
        <v>0</v>
      </c>
      <c r="K17832">
        <v>0</v>
      </c>
      <c r="L17832" t="s">
        <v>36</v>
      </c>
      <c r="M17832" t="str">
        <f t="shared" si="1205"/>
        <v>http://logeion.uchicago.edu/index.html#0</v>
      </c>
    </row>
    <row r="17833" spans="1:13" ht="15" customHeight="1" x14ac:dyDescent="0.2">
      <c r="A17833" t="s">
        <v>18525</v>
      </c>
      <c r="C17833" t="str">
        <f t="shared" si="1204"/>
        <v/>
      </c>
      <c r="D17833">
        <f t="shared" si="1203"/>
        <v>0</v>
      </c>
      <c r="G17833" t="s">
        <v>29</v>
      </c>
      <c r="H17833">
        <v>3</v>
      </c>
      <c r="I17833">
        <v>0</v>
      </c>
      <c r="J17833">
        <v>0</v>
      </c>
      <c r="K17833">
        <v>0</v>
      </c>
      <c r="L17833" t="s">
        <v>19</v>
      </c>
      <c r="M17833" t="str">
        <f t="shared" si="1205"/>
        <v>http://logeion.uchicago.edu/index.html#0</v>
      </c>
    </row>
    <row r="17834" spans="1:13" ht="15" customHeight="1" x14ac:dyDescent="0.2">
      <c r="A17834" t="s">
        <v>18533</v>
      </c>
      <c r="C17834" t="str">
        <f t="shared" si="1204"/>
        <v/>
      </c>
      <c r="D17834">
        <f t="shared" si="1203"/>
        <v>0</v>
      </c>
      <c r="G17834" t="s">
        <v>178</v>
      </c>
      <c r="I17834">
        <v>3</v>
      </c>
      <c r="J17834">
        <v>0</v>
      </c>
      <c r="K17834">
        <v>0</v>
      </c>
      <c r="L17834" t="s">
        <v>24</v>
      </c>
      <c r="M17834" t="str">
        <f t="shared" si="1205"/>
        <v>http://logeion.uchicago.edu/index.html#0</v>
      </c>
    </row>
    <row r="17835" spans="1:13" ht="15" customHeight="1" x14ac:dyDescent="0.2">
      <c r="A17835" t="s">
        <v>18534</v>
      </c>
      <c r="C17835" t="str">
        <f t="shared" si="1204"/>
        <v/>
      </c>
      <c r="D17835">
        <f t="shared" si="1203"/>
        <v>0</v>
      </c>
      <c r="G17835" t="s">
        <v>76</v>
      </c>
      <c r="H17835">
        <v>1</v>
      </c>
      <c r="I17835">
        <v>0</v>
      </c>
      <c r="J17835">
        <v>0</v>
      </c>
      <c r="K17835">
        <v>0</v>
      </c>
      <c r="L17835" t="s">
        <v>19</v>
      </c>
      <c r="M17835" t="str">
        <f t="shared" si="1205"/>
        <v>http://logeion.uchicago.edu/index.html#0</v>
      </c>
    </row>
    <row r="17836" spans="1:13" ht="15" customHeight="1" x14ac:dyDescent="0.2">
      <c r="A17836" t="s">
        <v>18552</v>
      </c>
      <c r="C17836" t="str">
        <f t="shared" si="1204"/>
        <v/>
      </c>
      <c r="D17836">
        <f t="shared" si="1203"/>
        <v>0</v>
      </c>
      <c r="G17836" t="s">
        <v>21</v>
      </c>
      <c r="H17836">
        <v>2</v>
      </c>
      <c r="I17836">
        <v>0</v>
      </c>
      <c r="J17836">
        <v>0</v>
      </c>
      <c r="K17836">
        <v>0</v>
      </c>
      <c r="L17836" t="s">
        <v>19</v>
      </c>
      <c r="M17836" t="str">
        <f t="shared" si="1205"/>
        <v>http://logeion.uchicago.edu/index.html#0</v>
      </c>
    </row>
    <row r="17837" spans="1:13" ht="15" customHeight="1" x14ac:dyDescent="0.2">
      <c r="A17837" t="s">
        <v>18557</v>
      </c>
      <c r="C17837" t="str">
        <f t="shared" si="1204"/>
        <v/>
      </c>
      <c r="D17837">
        <f t="shared" si="1203"/>
        <v>0</v>
      </c>
      <c r="G17837" t="s">
        <v>21</v>
      </c>
      <c r="H17837">
        <v>2</v>
      </c>
      <c r="I17837">
        <v>0</v>
      </c>
      <c r="J17837">
        <v>0</v>
      </c>
      <c r="K17837">
        <v>0</v>
      </c>
      <c r="L17837" t="s">
        <v>19</v>
      </c>
      <c r="M17837" t="str">
        <f t="shared" si="1205"/>
        <v>http://logeion.uchicago.edu/index.html#0</v>
      </c>
    </row>
    <row r="17838" spans="1:13" ht="15" customHeight="1" x14ac:dyDescent="0.2">
      <c r="A17838" t="s">
        <v>18593</v>
      </c>
      <c r="C17838" t="str">
        <f t="shared" si="1204"/>
        <v/>
      </c>
      <c r="D17838">
        <f t="shared" si="1203"/>
        <v>0</v>
      </c>
      <c r="G17838" t="s">
        <v>23</v>
      </c>
      <c r="I17838">
        <v>1</v>
      </c>
      <c r="J17838">
        <v>0</v>
      </c>
      <c r="K17838">
        <v>0</v>
      </c>
      <c r="L17838" t="s">
        <v>24</v>
      </c>
      <c r="M17838" t="str">
        <f t="shared" si="1205"/>
        <v>http://logeion.uchicago.edu/index.html#0</v>
      </c>
    </row>
    <row r="17839" spans="1:13" ht="15" customHeight="1" x14ac:dyDescent="0.2">
      <c r="A17839" t="s">
        <v>18594</v>
      </c>
      <c r="C17839" t="str">
        <f t="shared" si="1204"/>
        <v/>
      </c>
      <c r="D17839">
        <f t="shared" si="1203"/>
        <v>0</v>
      </c>
      <c r="G17839" t="s">
        <v>76</v>
      </c>
      <c r="H17839">
        <v>1</v>
      </c>
      <c r="I17839">
        <v>0</v>
      </c>
      <c r="J17839">
        <v>0</v>
      </c>
      <c r="K17839">
        <v>0</v>
      </c>
      <c r="L17839" t="s">
        <v>19</v>
      </c>
      <c r="M17839" t="str">
        <f t="shared" si="1205"/>
        <v>http://logeion.uchicago.edu/index.html#0</v>
      </c>
    </row>
    <row r="17840" spans="1:13" ht="15" customHeight="1" x14ac:dyDescent="0.2">
      <c r="A17840" t="s">
        <v>18605</v>
      </c>
      <c r="C17840" t="str">
        <f t="shared" si="1204"/>
        <v/>
      </c>
      <c r="D17840">
        <f t="shared" si="1203"/>
        <v>0</v>
      </c>
      <c r="G17840" t="s">
        <v>23</v>
      </c>
      <c r="I17840">
        <v>1</v>
      </c>
      <c r="J17840">
        <v>0</v>
      </c>
      <c r="K17840">
        <v>0</v>
      </c>
      <c r="L17840" t="s">
        <v>24</v>
      </c>
      <c r="M17840" t="str">
        <f t="shared" si="1205"/>
        <v>http://logeion.uchicago.edu/index.html#0</v>
      </c>
    </row>
    <row r="17841" spans="1:13" ht="15" customHeight="1" x14ac:dyDescent="0.2">
      <c r="A17841" t="s">
        <v>18622</v>
      </c>
      <c r="C17841" t="str">
        <f t="shared" si="1204"/>
        <v/>
      </c>
      <c r="D17841">
        <f t="shared" si="1203"/>
        <v>0</v>
      </c>
      <c r="G17841" t="s">
        <v>29</v>
      </c>
      <c r="H17841">
        <v>3</v>
      </c>
      <c r="I17841">
        <v>0</v>
      </c>
      <c r="J17841">
        <v>0</v>
      </c>
      <c r="K17841">
        <v>0</v>
      </c>
      <c r="L17841" t="s">
        <v>19</v>
      </c>
      <c r="M17841" t="str">
        <f t="shared" si="1205"/>
        <v>http://logeion.uchicago.edu/index.html#0</v>
      </c>
    </row>
    <row r="17842" spans="1:13" ht="15" customHeight="1" x14ac:dyDescent="0.2">
      <c r="A17842" t="s">
        <v>18627</v>
      </c>
      <c r="C17842" t="str">
        <f t="shared" si="1204"/>
        <v/>
      </c>
      <c r="D17842">
        <f t="shared" si="1203"/>
        <v>0</v>
      </c>
      <c r="G17842" t="s">
        <v>29</v>
      </c>
      <c r="H17842">
        <v>3</v>
      </c>
      <c r="I17842">
        <v>0</v>
      </c>
      <c r="J17842">
        <v>0</v>
      </c>
      <c r="K17842">
        <v>1</v>
      </c>
      <c r="L17842" t="s">
        <v>19</v>
      </c>
      <c r="M17842" t="str">
        <f t="shared" si="1205"/>
        <v>http://logeion.uchicago.edu/index.html#0</v>
      </c>
    </row>
    <row r="17843" spans="1:13" ht="15" customHeight="1" x14ac:dyDescent="0.2">
      <c r="A17843" t="s">
        <v>18636</v>
      </c>
      <c r="C17843" t="str">
        <f t="shared" si="1204"/>
        <v/>
      </c>
      <c r="D17843">
        <f t="shared" si="1203"/>
        <v>0</v>
      </c>
      <c r="E17843" t="s">
        <v>18637</v>
      </c>
      <c r="F17843" t="s">
        <v>18638</v>
      </c>
      <c r="G17843" t="s">
        <v>346</v>
      </c>
      <c r="H17843">
        <v>6</v>
      </c>
      <c r="I17843">
        <v>0</v>
      </c>
      <c r="J17843">
        <v>0</v>
      </c>
      <c r="K17843">
        <v>1</v>
      </c>
      <c r="L17843" t="s">
        <v>19</v>
      </c>
      <c r="M17843" t="str">
        <f t="shared" si="1205"/>
        <v>http://logeion.uchicago.edu/index.html#0</v>
      </c>
    </row>
    <row r="17844" spans="1:13" ht="15" customHeight="1" x14ac:dyDescent="0.2">
      <c r="A17844" t="s">
        <v>18639</v>
      </c>
      <c r="C17844" t="str">
        <f t="shared" si="1204"/>
        <v/>
      </c>
      <c r="D17844">
        <f t="shared" si="1203"/>
        <v>0</v>
      </c>
      <c r="E17844" t="s">
        <v>18640</v>
      </c>
      <c r="F17844" t="s">
        <v>18641</v>
      </c>
      <c r="G17844" t="s">
        <v>346</v>
      </c>
      <c r="H17844">
        <v>6</v>
      </c>
      <c r="I17844">
        <v>0</v>
      </c>
      <c r="J17844">
        <v>0</v>
      </c>
      <c r="K17844">
        <v>1</v>
      </c>
      <c r="L17844" t="s">
        <v>19</v>
      </c>
      <c r="M17844" t="str">
        <f t="shared" si="1205"/>
        <v>http://logeion.uchicago.edu/index.html#0</v>
      </c>
    </row>
    <row r="17845" spans="1:13" ht="15" customHeight="1" x14ac:dyDescent="0.2">
      <c r="A17845" t="s">
        <v>18642</v>
      </c>
      <c r="C17845" t="str">
        <f t="shared" si="1204"/>
        <v/>
      </c>
      <c r="D17845">
        <f t="shared" si="1203"/>
        <v>0</v>
      </c>
      <c r="G17845" t="s">
        <v>29</v>
      </c>
      <c r="H17845">
        <v>3</v>
      </c>
      <c r="I17845">
        <v>0</v>
      </c>
      <c r="J17845">
        <v>0</v>
      </c>
      <c r="K17845">
        <v>0</v>
      </c>
      <c r="L17845" t="s">
        <v>19</v>
      </c>
      <c r="M17845" t="str">
        <f t="shared" si="1205"/>
        <v>http://logeion.uchicago.edu/index.html#0</v>
      </c>
    </row>
    <row r="17846" spans="1:13" ht="15" customHeight="1" x14ac:dyDescent="0.2">
      <c r="A17846" t="s">
        <v>18657</v>
      </c>
      <c r="C17846" t="str">
        <f t="shared" si="1204"/>
        <v/>
      </c>
      <c r="D17846">
        <f t="shared" si="1203"/>
        <v>0</v>
      </c>
      <c r="G17846" t="s">
        <v>23</v>
      </c>
      <c r="I17846">
        <v>1</v>
      </c>
      <c r="J17846">
        <v>0</v>
      </c>
      <c r="K17846">
        <v>0</v>
      </c>
      <c r="L17846" t="s">
        <v>24</v>
      </c>
      <c r="M17846" t="str">
        <f t="shared" si="1205"/>
        <v>http://logeion.uchicago.edu/index.html#0</v>
      </c>
    </row>
    <row r="17847" spans="1:13" ht="15" customHeight="1" x14ac:dyDescent="0.2">
      <c r="A17847" t="s">
        <v>18662</v>
      </c>
      <c r="C17847" t="str">
        <f t="shared" si="1204"/>
        <v/>
      </c>
      <c r="D17847">
        <f t="shared" si="1203"/>
        <v>0</v>
      </c>
      <c r="G17847" t="s">
        <v>61</v>
      </c>
      <c r="H17847">
        <v>1</v>
      </c>
      <c r="I17847">
        <v>0</v>
      </c>
      <c r="J17847">
        <v>0</v>
      </c>
      <c r="K17847">
        <v>0</v>
      </c>
      <c r="L17847" t="s">
        <v>36</v>
      </c>
      <c r="M17847" t="str">
        <f t="shared" si="1205"/>
        <v>http://logeion.uchicago.edu/index.html#0</v>
      </c>
    </row>
    <row r="17848" spans="1:13" ht="15" customHeight="1" x14ac:dyDescent="0.2">
      <c r="A17848" t="s">
        <v>18663</v>
      </c>
      <c r="C17848" t="str">
        <f t="shared" si="1204"/>
        <v/>
      </c>
      <c r="D17848">
        <f t="shared" si="1203"/>
        <v>0</v>
      </c>
      <c r="G17848" t="s">
        <v>66</v>
      </c>
      <c r="I17848">
        <v>3</v>
      </c>
      <c r="J17848">
        <v>0</v>
      </c>
      <c r="K17848">
        <v>0</v>
      </c>
      <c r="L17848" t="s">
        <v>24</v>
      </c>
      <c r="M17848" t="str">
        <f t="shared" si="1205"/>
        <v>http://logeion.uchicago.edu/index.html#0</v>
      </c>
    </row>
    <row r="17849" spans="1:13" ht="15" customHeight="1" x14ac:dyDescent="0.2">
      <c r="A17849" t="s">
        <v>18665</v>
      </c>
      <c r="C17849" t="str">
        <f t="shared" si="1204"/>
        <v/>
      </c>
      <c r="D17849">
        <f t="shared" ref="D17849:D17912" si="1206">IF(ISBLANK(B17849),0,LEFT( C17849, FIND( " ", C17849 ) - 1 ))</f>
        <v>0</v>
      </c>
      <c r="G17849" t="s">
        <v>29</v>
      </c>
      <c r="H17849">
        <v>3</v>
      </c>
      <c r="I17849">
        <v>0</v>
      </c>
      <c r="J17849">
        <v>0</v>
      </c>
      <c r="K17849">
        <v>0</v>
      </c>
      <c r="L17849" t="s">
        <v>19</v>
      </c>
      <c r="M17849" t="str">
        <f t="shared" si="1205"/>
        <v>http://logeion.uchicago.edu/index.html#0</v>
      </c>
    </row>
    <row r="17850" spans="1:13" ht="15" customHeight="1" x14ac:dyDescent="0.2">
      <c r="A17850" t="s">
        <v>18668</v>
      </c>
      <c r="C17850" t="str">
        <f t="shared" si="1204"/>
        <v/>
      </c>
      <c r="D17850">
        <f t="shared" si="1206"/>
        <v>0</v>
      </c>
      <c r="G17850" t="s">
        <v>170</v>
      </c>
      <c r="I17850">
        <v>1</v>
      </c>
      <c r="J17850">
        <v>0</v>
      </c>
      <c r="K17850">
        <v>0</v>
      </c>
      <c r="L17850" t="s">
        <v>24</v>
      </c>
      <c r="M17850" t="str">
        <f t="shared" si="1205"/>
        <v>http://logeion.uchicago.edu/index.html#0</v>
      </c>
    </row>
    <row r="17851" spans="1:13" ht="15" customHeight="1" x14ac:dyDescent="0.2">
      <c r="A17851" t="s">
        <v>18672</v>
      </c>
      <c r="C17851" t="str">
        <f t="shared" si="1204"/>
        <v/>
      </c>
      <c r="D17851">
        <f t="shared" si="1206"/>
        <v>0</v>
      </c>
      <c r="G17851" t="s">
        <v>23</v>
      </c>
      <c r="I17851">
        <v>1</v>
      </c>
      <c r="J17851">
        <v>0</v>
      </c>
      <c r="K17851">
        <v>0</v>
      </c>
      <c r="L17851" t="s">
        <v>24</v>
      </c>
      <c r="M17851" t="str">
        <f t="shared" si="1205"/>
        <v>http://logeion.uchicago.edu/index.html#0</v>
      </c>
    </row>
    <row r="17852" spans="1:13" ht="15" customHeight="1" x14ac:dyDescent="0.2">
      <c r="A17852" t="s">
        <v>18673</v>
      </c>
      <c r="C17852" t="str">
        <f t="shared" si="1204"/>
        <v/>
      </c>
      <c r="D17852">
        <f t="shared" si="1206"/>
        <v>0</v>
      </c>
      <c r="G17852" t="s">
        <v>21</v>
      </c>
      <c r="H17852">
        <v>2</v>
      </c>
      <c r="I17852">
        <v>0</v>
      </c>
      <c r="J17852">
        <v>0</v>
      </c>
      <c r="K17852">
        <v>0</v>
      </c>
      <c r="L17852" t="s">
        <v>19</v>
      </c>
      <c r="M17852" t="str">
        <f t="shared" si="1205"/>
        <v>http://logeion.uchicago.edu/index.html#0</v>
      </c>
    </row>
    <row r="17853" spans="1:13" ht="15" customHeight="1" x14ac:dyDescent="0.2">
      <c r="A17853" t="s">
        <v>18677</v>
      </c>
      <c r="C17853" t="str">
        <f t="shared" si="1204"/>
        <v/>
      </c>
      <c r="D17853">
        <f t="shared" si="1206"/>
        <v>0</v>
      </c>
      <c r="G17853" t="s">
        <v>76</v>
      </c>
      <c r="H17853">
        <v>1</v>
      </c>
      <c r="I17853">
        <v>0</v>
      </c>
      <c r="J17853">
        <v>0</v>
      </c>
      <c r="K17853">
        <v>0</v>
      </c>
      <c r="L17853" t="s">
        <v>19</v>
      </c>
      <c r="M17853" t="str">
        <f t="shared" si="1205"/>
        <v>http://logeion.uchicago.edu/index.html#0</v>
      </c>
    </row>
    <row r="17854" spans="1:13" ht="15" customHeight="1" x14ac:dyDescent="0.2">
      <c r="A17854" t="s">
        <v>18682</v>
      </c>
      <c r="C17854" t="str">
        <f t="shared" si="1204"/>
        <v/>
      </c>
      <c r="D17854">
        <f t="shared" si="1206"/>
        <v>0</v>
      </c>
      <c r="G17854" t="s">
        <v>29</v>
      </c>
      <c r="H17854">
        <v>3</v>
      </c>
      <c r="I17854">
        <v>0</v>
      </c>
      <c r="J17854">
        <v>0</v>
      </c>
      <c r="K17854">
        <v>0</v>
      </c>
      <c r="L17854" t="s">
        <v>19</v>
      </c>
      <c r="M17854" t="str">
        <f t="shared" si="1205"/>
        <v>http://logeion.uchicago.edu/index.html#0</v>
      </c>
    </row>
    <row r="17855" spans="1:13" ht="15" customHeight="1" x14ac:dyDescent="0.2">
      <c r="A17855" t="s">
        <v>18691</v>
      </c>
      <c r="C17855" t="str">
        <f t="shared" si="1204"/>
        <v/>
      </c>
      <c r="D17855">
        <f t="shared" si="1206"/>
        <v>0</v>
      </c>
      <c r="G17855" t="s">
        <v>235</v>
      </c>
      <c r="I17855">
        <v>4</v>
      </c>
      <c r="J17855">
        <v>0</v>
      </c>
      <c r="K17855">
        <v>0</v>
      </c>
      <c r="L17855" t="s">
        <v>24</v>
      </c>
      <c r="M17855" t="str">
        <f t="shared" si="1205"/>
        <v>http://logeion.uchicago.edu/index.html#0</v>
      </c>
    </row>
    <row r="17856" spans="1:13" ht="15" customHeight="1" x14ac:dyDescent="0.2">
      <c r="A17856" t="s">
        <v>18706</v>
      </c>
      <c r="C17856" t="str">
        <f t="shared" si="1204"/>
        <v/>
      </c>
      <c r="D17856">
        <f t="shared" si="1206"/>
        <v>0</v>
      </c>
      <c r="G17856" t="s">
        <v>61</v>
      </c>
      <c r="H17856">
        <v>1</v>
      </c>
      <c r="I17856">
        <v>0</v>
      </c>
      <c r="J17856">
        <v>0</v>
      </c>
      <c r="K17856">
        <v>1</v>
      </c>
      <c r="L17856" t="s">
        <v>36</v>
      </c>
      <c r="M17856" t="str">
        <f t="shared" si="1205"/>
        <v>http://logeion.uchicago.edu/index.html#0</v>
      </c>
    </row>
    <row r="17857" spans="1:13" ht="15" customHeight="1" x14ac:dyDescent="0.2">
      <c r="A17857" t="s">
        <v>18720</v>
      </c>
      <c r="C17857" t="str">
        <f t="shared" si="1204"/>
        <v/>
      </c>
      <c r="D17857">
        <f t="shared" si="1206"/>
        <v>0</v>
      </c>
      <c r="G17857" t="s">
        <v>76</v>
      </c>
      <c r="H17857">
        <v>1</v>
      </c>
      <c r="I17857">
        <v>0</v>
      </c>
      <c r="J17857">
        <v>0</v>
      </c>
      <c r="K17857">
        <v>0</v>
      </c>
      <c r="L17857" t="s">
        <v>19</v>
      </c>
      <c r="M17857" t="str">
        <f t="shared" si="1205"/>
        <v>http://logeion.uchicago.edu/index.html#0</v>
      </c>
    </row>
    <row r="17858" spans="1:13" ht="15" customHeight="1" x14ac:dyDescent="0.2">
      <c r="A17858" t="s">
        <v>18755</v>
      </c>
      <c r="C17858" t="str">
        <f t="shared" si="1204"/>
        <v/>
      </c>
      <c r="D17858">
        <f t="shared" si="1206"/>
        <v>0</v>
      </c>
      <c r="G17858" t="s">
        <v>61</v>
      </c>
      <c r="H17858">
        <v>1</v>
      </c>
      <c r="I17858">
        <v>0</v>
      </c>
      <c r="J17858">
        <v>0</v>
      </c>
      <c r="K17858">
        <v>0</v>
      </c>
      <c r="L17858" t="s">
        <v>36</v>
      </c>
      <c r="M17858" t="str">
        <f t="shared" si="1205"/>
        <v>http://logeion.uchicago.edu/index.html#0</v>
      </c>
    </row>
    <row r="17859" spans="1:13" ht="15" customHeight="1" x14ac:dyDescent="0.2">
      <c r="A17859" t="s">
        <v>18756</v>
      </c>
      <c r="C17859" t="str">
        <f t="shared" si="1204"/>
        <v/>
      </c>
      <c r="D17859">
        <f t="shared" si="1206"/>
        <v>0</v>
      </c>
      <c r="G17859" t="s">
        <v>76</v>
      </c>
      <c r="H17859">
        <v>1</v>
      </c>
      <c r="I17859">
        <v>0</v>
      </c>
      <c r="J17859">
        <v>0</v>
      </c>
      <c r="K17859">
        <v>0</v>
      </c>
      <c r="L17859" t="s">
        <v>19</v>
      </c>
      <c r="M17859" t="str">
        <f t="shared" si="1205"/>
        <v>http://logeion.uchicago.edu/index.html#0</v>
      </c>
    </row>
    <row r="17860" spans="1:13" ht="15" customHeight="1" x14ac:dyDescent="0.2">
      <c r="A17860" t="s">
        <v>18757</v>
      </c>
      <c r="C17860" t="str">
        <f t="shared" si="1204"/>
        <v/>
      </c>
      <c r="D17860">
        <f t="shared" si="1206"/>
        <v>0</v>
      </c>
      <c r="G17860" t="s">
        <v>76</v>
      </c>
      <c r="H17860">
        <v>1</v>
      </c>
      <c r="I17860">
        <v>0</v>
      </c>
      <c r="J17860">
        <v>0</v>
      </c>
      <c r="K17860">
        <v>0</v>
      </c>
      <c r="L17860" t="s">
        <v>19</v>
      </c>
      <c r="M17860" t="str">
        <f t="shared" si="1205"/>
        <v>http://logeion.uchicago.edu/index.html#0</v>
      </c>
    </row>
    <row r="17861" spans="1:13" ht="15" customHeight="1" x14ac:dyDescent="0.2">
      <c r="A17861" t="s">
        <v>59079</v>
      </c>
      <c r="C17861" t="str">
        <f t="shared" si="1204"/>
        <v/>
      </c>
      <c r="D17861">
        <f t="shared" si="1206"/>
        <v>0</v>
      </c>
      <c r="G17861" t="s">
        <v>76</v>
      </c>
      <c r="H17861">
        <v>1</v>
      </c>
      <c r="I17861">
        <v>0</v>
      </c>
      <c r="J17861">
        <v>0</v>
      </c>
      <c r="K17861">
        <v>1</v>
      </c>
      <c r="L17861" t="s">
        <v>19</v>
      </c>
      <c r="M17861" t="str">
        <f t="shared" si="1205"/>
        <v>http://logeion.uchicago.edu/index.html#0</v>
      </c>
    </row>
    <row r="17862" spans="1:13" ht="15" customHeight="1" x14ac:dyDescent="0.2">
      <c r="A17862" t="s">
        <v>18772</v>
      </c>
      <c r="C17862" t="str">
        <f t="shared" si="1204"/>
        <v/>
      </c>
      <c r="D17862">
        <f t="shared" si="1206"/>
        <v>0</v>
      </c>
      <c r="G17862" t="s">
        <v>21</v>
      </c>
      <c r="H17862">
        <v>2</v>
      </c>
      <c r="I17862">
        <v>0</v>
      </c>
      <c r="J17862">
        <v>0</v>
      </c>
      <c r="K17862">
        <v>0</v>
      </c>
      <c r="L17862" t="s">
        <v>19</v>
      </c>
      <c r="M17862" t="str">
        <f t="shared" si="1205"/>
        <v>http://logeion.uchicago.edu/index.html#0</v>
      </c>
    </row>
    <row r="17863" spans="1:13" ht="15" customHeight="1" x14ac:dyDescent="0.2">
      <c r="A17863" t="s">
        <v>18773</v>
      </c>
      <c r="C17863" t="str">
        <f t="shared" si="1204"/>
        <v/>
      </c>
      <c r="D17863">
        <f t="shared" si="1206"/>
        <v>0</v>
      </c>
      <c r="G17863" t="s">
        <v>61</v>
      </c>
      <c r="H17863">
        <v>1</v>
      </c>
      <c r="I17863">
        <v>0</v>
      </c>
      <c r="J17863">
        <v>0</v>
      </c>
      <c r="K17863">
        <v>0</v>
      </c>
      <c r="L17863" t="s">
        <v>36</v>
      </c>
      <c r="M17863" t="str">
        <f t="shared" si="1205"/>
        <v>http://logeion.uchicago.edu/index.html#0</v>
      </c>
    </row>
    <row r="17864" spans="1:13" ht="15" customHeight="1" x14ac:dyDescent="0.2">
      <c r="A17864" t="s">
        <v>18778</v>
      </c>
      <c r="C17864" t="str">
        <f t="shared" si="1204"/>
        <v/>
      </c>
      <c r="D17864">
        <f t="shared" si="1206"/>
        <v>0</v>
      </c>
      <c r="G17864" t="s">
        <v>76</v>
      </c>
      <c r="H17864">
        <v>1</v>
      </c>
      <c r="I17864">
        <v>0</v>
      </c>
      <c r="J17864">
        <v>0</v>
      </c>
      <c r="K17864">
        <v>0</v>
      </c>
      <c r="L17864" t="s">
        <v>19</v>
      </c>
      <c r="M17864" t="str">
        <f t="shared" si="1205"/>
        <v>http://logeion.uchicago.edu/index.html#0</v>
      </c>
    </row>
    <row r="17865" spans="1:13" ht="15" customHeight="1" x14ac:dyDescent="0.2">
      <c r="A17865" t="s">
        <v>18805</v>
      </c>
      <c r="C17865" t="str">
        <f t="shared" si="1204"/>
        <v/>
      </c>
      <c r="D17865">
        <f t="shared" si="1206"/>
        <v>0</v>
      </c>
      <c r="G17865" t="s">
        <v>21</v>
      </c>
      <c r="H17865">
        <v>2</v>
      </c>
      <c r="I17865">
        <v>0</v>
      </c>
      <c r="J17865">
        <v>0</v>
      </c>
      <c r="K17865">
        <v>0</v>
      </c>
      <c r="L17865" t="s">
        <v>19</v>
      </c>
      <c r="M17865" t="str">
        <f t="shared" si="1205"/>
        <v>http://logeion.uchicago.edu/index.html#0</v>
      </c>
    </row>
    <row r="17866" spans="1:13" ht="15" customHeight="1" x14ac:dyDescent="0.2">
      <c r="A17866" t="s">
        <v>18817</v>
      </c>
      <c r="C17866" t="str">
        <f t="shared" si="1204"/>
        <v/>
      </c>
      <c r="D17866">
        <f t="shared" si="1206"/>
        <v>0</v>
      </c>
      <c r="G17866" t="s">
        <v>66</v>
      </c>
      <c r="I17866">
        <v>3</v>
      </c>
      <c r="J17866">
        <v>0</v>
      </c>
      <c r="K17866">
        <v>0</v>
      </c>
      <c r="L17866" t="s">
        <v>24</v>
      </c>
      <c r="M17866" t="str">
        <f t="shared" si="1205"/>
        <v>http://logeion.uchicago.edu/index.html#0</v>
      </c>
    </row>
    <row r="17867" spans="1:13" ht="15" customHeight="1" x14ac:dyDescent="0.2">
      <c r="A17867" t="s">
        <v>18838</v>
      </c>
      <c r="C17867" t="str">
        <f t="shared" si="1204"/>
        <v/>
      </c>
      <c r="D17867">
        <f t="shared" si="1206"/>
        <v>0</v>
      </c>
      <c r="G17867" t="s">
        <v>21</v>
      </c>
      <c r="H17867">
        <v>2</v>
      </c>
      <c r="I17867">
        <v>0</v>
      </c>
      <c r="J17867">
        <v>0</v>
      </c>
      <c r="K17867">
        <v>0</v>
      </c>
      <c r="L17867" t="s">
        <v>19</v>
      </c>
      <c r="M17867" t="str">
        <f t="shared" si="1205"/>
        <v>http://logeion.uchicago.edu/index.html#0</v>
      </c>
    </row>
    <row r="17868" spans="1:13" ht="15" customHeight="1" x14ac:dyDescent="0.2">
      <c r="A17868" t="s">
        <v>18839</v>
      </c>
      <c r="C17868" t="str">
        <f t="shared" si="1204"/>
        <v/>
      </c>
      <c r="D17868">
        <f t="shared" si="1206"/>
        <v>0</v>
      </c>
      <c r="G17868" t="s">
        <v>21</v>
      </c>
      <c r="H17868">
        <v>2</v>
      </c>
      <c r="I17868">
        <v>0</v>
      </c>
      <c r="J17868">
        <v>0</v>
      </c>
      <c r="K17868">
        <v>0</v>
      </c>
      <c r="L17868" t="s">
        <v>19</v>
      </c>
      <c r="M17868" t="str">
        <f t="shared" si="1205"/>
        <v>http://logeion.uchicago.edu/index.html#0</v>
      </c>
    </row>
    <row r="17869" spans="1:13" ht="15" customHeight="1" x14ac:dyDescent="0.2">
      <c r="A17869" t="s">
        <v>18866</v>
      </c>
      <c r="C17869" t="str">
        <f t="shared" si="1204"/>
        <v/>
      </c>
      <c r="D17869">
        <f t="shared" si="1206"/>
        <v>0</v>
      </c>
      <c r="G17869" t="s">
        <v>76</v>
      </c>
      <c r="H17869">
        <v>1</v>
      </c>
      <c r="I17869">
        <v>0</v>
      </c>
      <c r="J17869">
        <v>0</v>
      </c>
      <c r="K17869">
        <v>0</v>
      </c>
      <c r="L17869" t="s">
        <v>19</v>
      </c>
      <c r="M17869" t="str">
        <f t="shared" si="1205"/>
        <v>http://logeion.uchicago.edu/index.html#0</v>
      </c>
    </row>
    <row r="17870" spans="1:13" ht="15" customHeight="1" x14ac:dyDescent="0.2">
      <c r="A17870" t="s">
        <v>18882</v>
      </c>
      <c r="C17870" t="str">
        <f t="shared" si="1204"/>
        <v/>
      </c>
      <c r="D17870">
        <f t="shared" si="1206"/>
        <v>0</v>
      </c>
      <c r="G17870" t="s">
        <v>29</v>
      </c>
      <c r="H17870">
        <v>3</v>
      </c>
      <c r="I17870">
        <v>0</v>
      </c>
      <c r="J17870">
        <v>0</v>
      </c>
      <c r="K17870">
        <v>0</v>
      </c>
      <c r="L17870" t="s">
        <v>19</v>
      </c>
      <c r="M17870" t="str">
        <f t="shared" si="1205"/>
        <v>http://logeion.uchicago.edu/index.html#0</v>
      </c>
    </row>
    <row r="17871" spans="1:13" ht="15" customHeight="1" x14ac:dyDescent="0.2">
      <c r="A17871" t="s">
        <v>18903</v>
      </c>
      <c r="C17871" t="str">
        <f t="shared" si="1204"/>
        <v/>
      </c>
      <c r="D17871">
        <f t="shared" si="1206"/>
        <v>0</v>
      </c>
      <c r="G17871" t="s">
        <v>21</v>
      </c>
      <c r="H17871">
        <v>2</v>
      </c>
      <c r="I17871">
        <v>0</v>
      </c>
      <c r="J17871">
        <v>0</v>
      </c>
      <c r="K17871">
        <v>0</v>
      </c>
      <c r="L17871" t="s">
        <v>19</v>
      </c>
      <c r="M17871" t="str">
        <f t="shared" si="1205"/>
        <v>http://logeion.uchicago.edu/index.html#0</v>
      </c>
    </row>
    <row r="17872" spans="1:13" ht="15" customHeight="1" x14ac:dyDescent="0.2">
      <c r="A17872" t="s">
        <v>18912</v>
      </c>
      <c r="C17872" t="str">
        <f t="shared" si="1204"/>
        <v/>
      </c>
      <c r="D17872">
        <f t="shared" si="1206"/>
        <v>0</v>
      </c>
      <c r="G17872" t="s">
        <v>29</v>
      </c>
      <c r="H17872">
        <v>3</v>
      </c>
      <c r="I17872">
        <v>0</v>
      </c>
      <c r="J17872">
        <v>0</v>
      </c>
      <c r="K17872">
        <v>0</v>
      </c>
      <c r="L17872" t="s">
        <v>19</v>
      </c>
      <c r="M17872" t="str">
        <f t="shared" si="1205"/>
        <v>http://logeion.uchicago.edu/index.html#0</v>
      </c>
    </row>
    <row r="17873" spans="1:13" ht="15" customHeight="1" x14ac:dyDescent="0.2">
      <c r="A17873" t="s">
        <v>18913</v>
      </c>
      <c r="C17873" t="str">
        <f t="shared" si="1204"/>
        <v/>
      </c>
      <c r="D17873">
        <f t="shared" si="1206"/>
        <v>0</v>
      </c>
      <c r="G17873" t="s">
        <v>76</v>
      </c>
      <c r="H17873">
        <v>1</v>
      </c>
      <c r="I17873">
        <v>0</v>
      </c>
      <c r="J17873">
        <v>0</v>
      </c>
      <c r="K17873">
        <v>1</v>
      </c>
      <c r="L17873" t="s">
        <v>19</v>
      </c>
      <c r="M17873" t="str">
        <f t="shared" si="1205"/>
        <v>http://logeion.uchicago.edu/index.html#0</v>
      </c>
    </row>
    <row r="17874" spans="1:13" ht="15" customHeight="1" x14ac:dyDescent="0.2">
      <c r="A17874" t="s">
        <v>18914</v>
      </c>
      <c r="C17874" t="str">
        <f t="shared" si="1204"/>
        <v/>
      </c>
      <c r="D17874">
        <f t="shared" si="1206"/>
        <v>0</v>
      </c>
      <c r="G17874" t="s">
        <v>61</v>
      </c>
      <c r="H17874">
        <v>1</v>
      </c>
      <c r="I17874">
        <v>0</v>
      </c>
      <c r="J17874">
        <v>0</v>
      </c>
      <c r="K17874">
        <v>0</v>
      </c>
      <c r="L17874" t="s">
        <v>36</v>
      </c>
      <c r="M17874" t="str">
        <f t="shared" si="1205"/>
        <v>http://logeion.uchicago.edu/index.html#0</v>
      </c>
    </row>
    <row r="17875" spans="1:13" ht="15" customHeight="1" x14ac:dyDescent="0.2">
      <c r="A17875" t="s">
        <v>18916</v>
      </c>
      <c r="C17875" t="str">
        <f t="shared" si="1204"/>
        <v/>
      </c>
      <c r="D17875">
        <f t="shared" si="1206"/>
        <v>0</v>
      </c>
      <c r="G17875" t="s">
        <v>101</v>
      </c>
      <c r="I17875">
        <v>3</v>
      </c>
      <c r="J17875">
        <v>0</v>
      </c>
      <c r="K17875">
        <v>0</v>
      </c>
      <c r="L17875" t="s">
        <v>24</v>
      </c>
      <c r="M17875" t="str">
        <f t="shared" si="1205"/>
        <v>http://logeion.uchicago.edu/index.html#0</v>
      </c>
    </row>
    <row r="17876" spans="1:13" ht="15" customHeight="1" x14ac:dyDescent="0.2">
      <c r="A17876" t="s">
        <v>18917</v>
      </c>
      <c r="C17876" t="str">
        <f t="shared" ref="C17876:C17939" si="1207">SUBSTITUTE(SUBSTITUTE(SUBSTITUTE(SUBSTITUTE(SUBSTITUTE(SUBSTITUTE(SUBSTITUTE(SUBSTITUTE(SUBSTITUTE(SUBSTITUTE(SUBSTITUTE(B17876, "ā", "a"), "ē", "e"), "ī", "i"), "ō", "o"), "ū", "u"), "ȳ", "y"), "Ā", "A"), "Ē", "E"), "Ī", "I"), "Ō", "O"), "Ū", "U")</f>
        <v/>
      </c>
      <c r="D17876">
        <f t="shared" si="1206"/>
        <v>0</v>
      </c>
      <c r="G17876" t="s">
        <v>29</v>
      </c>
      <c r="H17876">
        <v>3</v>
      </c>
      <c r="I17876">
        <v>0</v>
      </c>
      <c r="J17876">
        <v>0</v>
      </c>
      <c r="K17876">
        <v>0</v>
      </c>
      <c r="L17876" t="s">
        <v>19</v>
      </c>
      <c r="M17876" t="str">
        <f t="shared" si="1205"/>
        <v>http://logeion.uchicago.edu/index.html#0</v>
      </c>
    </row>
    <row r="17877" spans="1:13" ht="15" customHeight="1" x14ac:dyDescent="0.2">
      <c r="A17877" t="s">
        <v>18926</v>
      </c>
      <c r="C17877" t="str">
        <f t="shared" si="1207"/>
        <v/>
      </c>
      <c r="D17877">
        <f t="shared" si="1206"/>
        <v>0</v>
      </c>
      <c r="G17877" t="s">
        <v>29</v>
      </c>
      <c r="H17877">
        <v>3</v>
      </c>
      <c r="I17877">
        <v>0</v>
      </c>
      <c r="J17877">
        <v>0</v>
      </c>
      <c r="K17877">
        <v>0</v>
      </c>
      <c r="L17877" t="s">
        <v>19</v>
      </c>
      <c r="M17877" t="str">
        <f t="shared" si="1205"/>
        <v>http://logeion.uchicago.edu/index.html#0</v>
      </c>
    </row>
    <row r="17878" spans="1:13" ht="15" customHeight="1" x14ac:dyDescent="0.2">
      <c r="A17878" t="s">
        <v>18931</v>
      </c>
      <c r="C17878" t="str">
        <f t="shared" si="1207"/>
        <v/>
      </c>
      <c r="D17878">
        <f t="shared" si="1206"/>
        <v>0</v>
      </c>
      <c r="G17878" t="s">
        <v>89</v>
      </c>
      <c r="I17878">
        <v>0</v>
      </c>
      <c r="J17878">
        <v>0</v>
      </c>
      <c r="K17878">
        <v>0</v>
      </c>
      <c r="L17878" t="s">
        <v>90</v>
      </c>
      <c r="M17878" t="str">
        <f t="shared" si="1205"/>
        <v>http://logeion.uchicago.edu/index.html#0</v>
      </c>
    </row>
    <row r="17879" spans="1:13" ht="15" customHeight="1" x14ac:dyDescent="0.2">
      <c r="A17879" t="s">
        <v>18936</v>
      </c>
      <c r="C17879" t="str">
        <f t="shared" si="1207"/>
        <v/>
      </c>
      <c r="D17879">
        <f t="shared" si="1206"/>
        <v>0</v>
      </c>
      <c r="G17879" t="s">
        <v>76</v>
      </c>
      <c r="H17879">
        <v>1</v>
      </c>
      <c r="I17879">
        <v>0</v>
      </c>
      <c r="J17879">
        <v>0</v>
      </c>
      <c r="K17879">
        <v>1</v>
      </c>
      <c r="L17879" t="s">
        <v>19</v>
      </c>
      <c r="M17879" t="str">
        <f t="shared" si="1205"/>
        <v>http://logeion.uchicago.edu/index.html#0</v>
      </c>
    </row>
    <row r="17880" spans="1:13" ht="15" customHeight="1" x14ac:dyDescent="0.2">
      <c r="A17880" t="s">
        <v>18937</v>
      </c>
      <c r="C17880" t="str">
        <f t="shared" si="1207"/>
        <v/>
      </c>
      <c r="D17880">
        <f t="shared" si="1206"/>
        <v>0</v>
      </c>
      <c r="G17880" t="s">
        <v>61</v>
      </c>
      <c r="H17880">
        <v>1</v>
      </c>
      <c r="I17880">
        <v>0</v>
      </c>
      <c r="J17880">
        <v>0</v>
      </c>
      <c r="K17880">
        <v>0</v>
      </c>
      <c r="L17880" t="s">
        <v>36</v>
      </c>
      <c r="M17880" t="str">
        <f t="shared" si="1205"/>
        <v>http://logeion.uchicago.edu/index.html#0</v>
      </c>
    </row>
    <row r="17881" spans="1:13" ht="15" customHeight="1" x14ac:dyDescent="0.2">
      <c r="A17881" t="s">
        <v>18941</v>
      </c>
      <c r="C17881" t="str">
        <f t="shared" si="1207"/>
        <v/>
      </c>
      <c r="D17881">
        <f t="shared" si="1206"/>
        <v>0</v>
      </c>
      <c r="G17881" t="s">
        <v>43</v>
      </c>
      <c r="H17881">
        <v>6</v>
      </c>
      <c r="I17881">
        <v>0</v>
      </c>
      <c r="J17881">
        <v>0</v>
      </c>
      <c r="K17881">
        <v>0</v>
      </c>
      <c r="L17881" t="s">
        <v>19</v>
      </c>
      <c r="M17881" t="str">
        <f t="shared" si="1205"/>
        <v>http://logeion.uchicago.edu/index.html#0</v>
      </c>
    </row>
    <row r="17882" spans="1:13" ht="15" customHeight="1" x14ac:dyDescent="0.2">
      <c r="A17882" t="s">
        <v>18942</v>
      </c>
      <c r="C17882" t="str">
        <f t="shared" si="1207"/>
        <v/>
      </c>
      <c r="D17882">
        <f t="shared" si="1206"/>
        <v>0</v>
      </c>
      <c r="G17882" t="s">
        <v>76</v>
      </c>
      <c r="H17882">
        <v>1</v>
      </c>
      <c r="I17882">
        <v>0</v>
      </c>
      <c r="J17882">
        <v>0</v>
      </c>
      <c r="K17882">
        <v>0</v>
      </c>
      <c r="L17882" t="s">
        <v>19</v>
      </c>
      <c r="M17882" t="str">
        <f t="shared" si="1205"/>
        <v>http://logeion.uchicago.edu/index.html#0</v>
      </c>
    </row>
    <row r="17883" spans="1:13" ht="15" customHeight="1" x14ac:dyDescent="0.2">
      <c r="A17883" t="s">
        <v>18943</v>
      </c>
      <c r="C17883" t="str">
        <f t="shared" si="1207"/>
        <v/>
      </c>
      <c r="D17883">
        <f t="shared" si="1206"/>
        <v>0</v>
      </c>
      <c r="G17883" t="s">
        <v>29</v>
      </c>
      <c r="H17883">
        <v>3</v>
      </c>
      <c r="I17883">
        <v>0</v>
      </c>
      <c r="J17883">
        <v>0</v>
      </c>
      <c r="K17883">
        <v>0</v>
      </c>
      <c r="L17883" t="s">
        <v>19</v>
      </c>
      <c r="M17883" t="str">
        <f t="shared" si="1205"/>
        <v>http://logeion.uchicago.edu/index.html#0</v>
      </c>
    </row>
    <row r="17884" spans="1:13" ht="15" customHeight="1" x14ac:dyDescent="0.2">
      <c r="A17884" t="s">
        <v>18957</v>
      </c>
      <c r="C17884" t="str">
        <f t="shared" si="1207"/>
        <v/>
      </c>
      <c r="D17884">
        <f t="shared" si="1206"/>
        <v>0</v>
      </c>
      <c r="G17884" t="s">
        <v>76</v>
      </c>
      <c r="H17884">
        <v>1</v>
      </c>
      <c r="I17884">
        <v>0</v>
      </c>
      <c r="J17884">
        <v>0</v>
      </c>
      <c r="K17884">
        <v>1</v>
      </c>
      <c r="L17884" t="s">
        <v>19</v>
      </c>
      <c r="M17884" t="str">
        <f t="shared" si="1205"/>
        <v>http://logeion.uchicago.edu/index.html#0</v>
      </c>
    </row>
    <row r="17885" spans="1:13" ht="15" customHeight="1" x14ac:dyDescent="0.2">
      <c r="A17885" t="s">
        <v>18958</v>
      </c>
      <c r="C17885" t="str">
        <f t="shared" si="1207"/>
        <v/>
      </c>
      <c r="D17885">
        <f t="shared" si="1206"/>
        <v>0</v>
      </c>
      <c r="G17885" t="s">
        <v>230</v>
      </c>
      <c r="H17885">
        <v>3</v>
      </c>
      <c r="I17885">
        <v>0</v>
      </c>
      <c r="J17885">
        <v>0</v>
      </c>
      <c r="K17885">
        <v>1</v>
      </c>
      <c r="L17885" t="s">
        <v>36</v>
      </c>
      <c r="M17885" t="str">
        <f t="shared" si="1205"/>
        <v>http://logeion.uchicago.edu/index.html#0</v>
      </c>
    </row>
    <row r="17886" spans="1:13" ht="15" customHeight="1" x14ac:dyDescent="0.2">
      <c r="A17886" t="s">
        <v>18966</v>
      </c>
      <c r="C17886" t="str">
        <f t="shared" si="1207"/>
        <v/>
      </c>
      <c r="D17886">
        <f t="shared" si="1206"/>
        <v>0</v>
      </c>
      <c r="G17886" t="s">
        <v>89</v>
      </c>
      <c r="I17886">
        <v>0</v>
      </c>
      <c r="J17886">
        <v>1</v>
      </c>
      <c r="K17886">
        <v>0</v>
      </c>
      <c r="L17886" t="s">
        <v>90</v>
      </c>
      <c r="M17886" t="str">
        <f t="shared" si="1205"/>
        <v>http://logeion.uchicago.edu/index.html#0</v>
      </c>
    </row>
    <row r="17887" spans="1:13" ht="15" customHeight="1" x14ac:dyDescent="0.2">
      <c r="A17887" t="s">
        <v>18971</v>
      </c>
      <c r="C17887" t="str">
        <f t="shared" si="1207"/>
        <v/>
      </c>
      <c r="D17887">
        <f t="shared" si="1206"/>
        <v>0</v>
      </c>
      <c r="G17887" t="s">
        <v>29</v>
      </c>
      <c r="H17887">
        <v>3</v>
      </c>
      <c r="I17887">
        <v>0</v>
      </c>
      <c r="J17887">
        <v>0</v>
      </c>
      <c r="K17887">
        <v>0</v>
      </c>
      <c r="L17887" t="s">
        <v>19</v>
      </c>
      <c r="M17887" t="str">
        <f t="shared" si="1205"/>
        <v>http://logeion.uchicago.edu/index.html#0</v>
      </c>
    </row>
    <row r="17888" spans="1:13" ht="15" customHeight="1" x14ac:dyDescent="0.2">
      <c r="A17888" t="s">
        <v>18976</v>
      </c>
      <c r="C17888" t="str">
        <f t="shared" si="1207"/>
        <v/>
      </c>
      <c r="D17888">
        <f t="shared" si="1206"/>
        <v>0</v>
      </c>
      <c r="G17888" t="s">
        <v>640</v>
      </c>
      <c r="H17888">
        <v>5</v>
      </c>
      <c r="I17888">
        <v>0</v>
      </c>
      <c r="J17888">
        <v>0</v>
      </c>
      <c r="K17888">
        <v>0</v>
      </c>
      <c r="L17888" t="s">
        <v>19</v>
      </c>
      <c r="M17888" t="str">
        <f t="shared" si="1205"/>
        <v>http://logeion.uchicago.edu/index.html#0</v>
      </c>
    </row>
    <row r="17889" spans="1:13" ht="15" customHeight="1" x14ac:dyDescent="0.2">
      <c r="A17889" t="s">
        <v>18977</v>
      </c>
      <c r="C17889" t="str">
        <f t="shared" si="1207"/>
        <v/>
      </c>
      <c r="D17889">
        <f t="shared" si="1206"/>
        <v>0</v>
      </c>
      <c r="G17889" t="s">
        <v>29</v>
      </c>
      <c r="H17889">
        <v>3</v>
      </c>
      <c r="I17889">
        <v>0</v>
      </c>
      <c r="J17889">
        <v>0</v>
      </c>
      <c r="K17889">
        <v>0</v>
      </c>
      <c r="L17889" t="s">
        <v>19</v>
      </c>
      <c r="M17889" t="str">
        <f t="shared" si="1205"/>
        <v>http://logeion.uchicago.edu/index.html#0</v>
      </c>
    </row>
    <row r="17890" spans="1:13" ht="15" customHeight="1" x14ac:dyDescent="0.2">
      <c r="A17890" t="s">
        <v>18985</v>
      </c>
      <c r="C17890" t="str">
        <f t="shared" si="1207"/>
        <v/>
      </c>
      <c r="D17890">
        <f t="shared" si="1206"/>
        <v>0</v>
      </c>
      <c r="G17890" t="s">
        <v>61</v>
      </c>
      <c r="H17890">
        <v>1</v>
      </c>
      <c r="I17890">
        <v>0</v>
      </c>
      <c r="J17890">
        <v>0</v>
      </c>
      <c r="K17890">
        <v>0</v>
      </c>
      <c r="L17890" t="s">
        <v>36</v>
      </c>
      <c r="M17890" t="str">
        <f t="shared" si="1205"/>
        <v>http://logeion.uchicago.edu/index.html#0</v>
      </c>
    </row>
    <row r="17891" spans="1:13" ht="15" customHeight="1" x14ac:dyDescent="0.2">
      <c r="A17891" t="s">
        <v>18989</v>
      </c>
      <c r="C17891" t="str">
        <f t="shared" si="1207"/>
        <v/>
      </c>
      <c r="D17891">
        <f t="shared" si="1206"/>
        <v>0</v>
      </c>
      <c r="G17891" t="s">
        <v>61</v>
      </c>
      <c r="H17891">
        <v>1</v>
      </c>
      <c r="I17891">
        <v>0</v>
      </c>
      <c r="J17891">
        <v>0</v>
      </c>
      <c r="K17891">
        <v>0</v>
      </c>
      <c r="L17891" t="s">
        <v>36</v>
      </c>
      <c r="M17891" t="str">
        <f t="shared" ref="M17891:M17954" si="1208">"http://logeion.uchicago.edu/index.html#"&amp;D17891</f>
        <v>http://logeion.uchicago.edu/index.html#0</v>
      </c>
    </row>
    <row r="17892" spans="1:13" ht="15" customHeight="1" x14ac:dyDescent="0.2">
      <c r="A17892" t="s">
        <v>18997</v>
      </c>
      <c r="C17892" t="str">
        <f t="shared" si="1207"/>
        <v/>
      </c>
      <c r="D17892">
        <f t="shared" si="1206"/>
        <v>0</v>
      </c>
      <c r="G17892" t="s">
        <v>29</v>
      </c>
      <c r="H17892">
        <v>3</v>
      </c>
      <c r="I17892">
        <v>0</v>
      </c>
      <c r="J17892">
        <v>0</v>
      </c>
      <c r="K17892">
        <v>0</v>
      </c>
      <c r="L17892" t="s">
        <v>19</v>
      </c>
      <c r="M17892" t="str">
        <f t="shared" si="1208"/>
        <v>http://logeion.uchicago.edu/index.html#0</v>
      </c>
    </row>
    <row r="17893" spans="1:13" ht="15" customHeight="1" x14ac:dyDescent="0.2">
      <c r="A17893" t="s">
        <v>18999</v>
      </c>
      <c r="C17893" t="str">
        <f t="shared" si="1207"/>
        <v/>
      </c>
      <c r="D17893">
        <f t="shared" si="1206"/>
        <v>0</v>
      </c>
      <c r="G17893" t="s">
        <v>89</v>
      </c>
      <c r="I17893">
        <v>0</v>
      </c>
      <c r="J17893">
        <v>0</v>
      </c>
      <c r="K17893">
        <v>0</v>
      </c>
      <c r="L17893" t="s">
        <v>90</v>
      </c>
      <c r="M17893" t="str">
        <f t="shared" si="1208"/>
        <v>http://logeion.uchicago.edu/index.html#0</v>
      </c>
    </row>
    <row r="17894" spans="1:13" ht="15" customHeight="1" x14ac:dyDescent="0.2">
      <c r="A17894" t="s">
        <v>19017</v>
      </c>
      <c r="C17894" t="str">
        <f t="shared" si="1207"/>
        <v/>
      </c>
      <c r="D17894">
        <f t="shared" si="1206"/>
        <v>0</v>
      </c>
      <c r="G17894" t="s">
        <v>76</v>
      </c>
      <c r="H17894">
        <v>1</v>
      </c>
      <c r="I17894">
        <v>0</v>
      </c>
      <c r="J17894">
        <v>0</v>
      </c>
      <c r="K17894">
        <v>1</v>
      </c>
      <c r="L17894" t="s">
        <v>19</v>
      </c>
      <c r="M17894" t="str">
        <f t="shared" si="1208"/>
        <v>http://logeion.uchicago.edu/index.html#0</v>
      </c>
    </row>
    <row r="17895" spans="1:13" ht="15" customHeight="1" x14ac:dyDescent="0.2">
      <c r="A17895" t="s">
        <v>19023</v>
      </c>
      <c r="C17895" t="str">
        <f t="shared" si="1207"/>
        <v/>
      </c>
      <c r="D17895">
        <f t="shared" si="1206"/>
        <v>0</v>
      </c>
      <c r="E17895" t="s">
        <v>19024</v>
      </c>
      <c r="F17895" t="s">
        <v>19025</v>
      </c>
      <c r="G17895" t="s">
        <v>346</v>
      </c>
      <c r="H17895">
        <v>6</v>
      </c>
      <c r="I17895">
        <v>0</v>
      </c>
      <c r="J17895">
        <v>0</v>
      </c>
      <c r="K17895">
        <v>1</v>
      </c>
      <c r="L17895" t="s">
        <v>19</v>
      </c>
      <c r="M17895" t="str">
        <f t="shared" si="1208"/>
        <v>http://logeion.uchicago.edu/index.html#0</v>
      </c>
    </row>
    <row r="17896" spans="1:13" ht="15" customHeight="1" x14ac:dyDescent="0.2">
      <c r="A17896" t="s">
        <v>19029</v>
      </c>
      <c r="C17896" t="str">
        <f t="shared" si="1207"/>
        <v/>
      </c>
      <c r="D17896">
        <f t="shared" si="1206"/>
        <v>0</v>
      </c>
      <c r="G17896" t="s">
        <v>15</v>
      </c>
      <c r="I17896">
        <v>0</v>
      </c>
      <c r="J17896">
        <v>0</v>
      </c>
      <c r="K17896">
        <v>0</v>
      </c>
      <c r="L17896" t="s">
        <v>16</v>
      </c>
      <c r="M17896" t="str">
        <f t="shared" si="1208"/>
        <v>http://logeion.uchicago.edu/index.html#0</v>
      </c>
    </row>
    <row r="17897" spans="1:13" ht="15" customHeight="1" x14ac:dyDescent="0.2">
      <c r="A17897" t="s">
        <v>19048</v>
      </c>
      <c r="C17897" t="str">
        <f t="shared" si="1207"/>
        <v/>
      </c>
      <c r="D17897">
        <f t="shared" si="1206"/>
        <v>0</v>
      </c>
      <c r="G17897" t="s">
        <v>29</v>
      </c>
      <c r="H17897">
        <v>3</v>
      </c>
      <c r="I17897">
        <v>0</v>
      </c>
      <c r="J17897">
        <v>0</v>
      </c>
      <c r="K17897">
        <v>0</v>
      </c>
      <c r="L17897" t="s">
        <v>19</v>
      </c>
      <c r="M17897" t="str">
        <f t="shared" si="1208"/>
        <v>http://logeion.uchicago.edu/index.html#0</v>
      </c>
    </row>
    <row r="17898" spans="1:13" ht="15" customHeight="1" x14ac:dyDescent="0.2">
      <c r="A17898" t="s">
        <v>19049</v>
      </c>
      <c r="C17898" t="str">
        <f t="shared" si="1207"/>
        <v/>
      </c>
      <c r="D17898">
        <f t="shared" si="1206"/>
        <v>0</v>
      </c>
      <c r="G17898" t="s">
        <v>29</v>
      </c>
      <c r="H17898">
        <v>3</v>
      </c>
      <c r="I17898">
        <v>0</v>
      </c>
      <c r="J17898">
        <v>0</v>
      </c>
      <c r="K17898">
        <v>0</v>
      </c>
      <c r="L17898" t="s">
        <v>19</v>
      </c>
      <c r="M17898" t="str">
        <f t="shared" si="1208"/>
        <v>http://logeion.uchicago.edu/index.html#0</v>
      </c>
    </row>
    <row r="17899" spans="1:13" ht="15" customHeight="1" x14ac:dyDescent="0.2">
      <c r="A17899" t="s">
        <v>19050</v>
      </c>
      <c r="C17899" t="str">
        <f t="shared" si="1207"/>
        <v/>
      </c>
      <c r="D17899">
        <f t="shared" si="1206"/>
        <v>0</v>
      </c>
      <c r="G17899" t="s">
        <v>61</v>
      </c>
      <c r="H17899">
        <v>1</v>
      </c>
      <c r="I17899">
        <v>0</v>
      </c>
      <c r="J17899">
        <v>0</v>
      </c>
      <c r="K17899">
        <v>0</v>
      </c>
      <c r="L17899" t="s">
        <v>36</v>
      </c>
      <c r="M17899" t="str">
        <f t="shared" si="1208"/>
        <v>http://logeion.uchicago.edu/index.html#0</v>
      </c>
    </row>
    <row r="17900" spans="1:13" ht="15" customHeight="1" x14ac:dyDescent="0.2">
      <c r="A17900" t="s">
        <v>19055</v>
      </c>
      <c r="C17900" t="str">
        <f t="shared" si="1207"/>
        <v/>
      </c>
      <c r="D17900">
        <f t="shared" si="1206"/>
        <v>0</v>
      </c>
      <c r="G17900" t="s">
        <v>29</v>
      </c>
      <c r="H17900">
        <v>3</v>
      </c>
      <c r="I17900">
        <v>0</v>
      </c>
      <c r="J17900">
        <v>0</v>
      </c>
      <c r="K17900">
        <v>0</v>
      </c>
      <c r="L17900" t="s">
        <v>19</v>
      </c>
      <c r="M17900" t="str">
        <f t="shared" si="1208"/>
        <v>http://logeion.uchicago.edu/index.html#0</v>
      </c>
    </row>
    <row r="17901" spans="1:13" ht="15" customHeight="1" x14ac:dyDescent="0.2">
      <c r="A17901" t="s">
        <v>19063</v>
      </c>
      <c r="C17901" t="str">
        <f t="shared" si="1207"/>
        <v/>
      </c>
      <c r="D17901">
        <f t="shared" si="1206"/>
        <v>0</v>
      </c>
      <c r="G17901" t="s">
        <v>29</v>
      </c>
      <c r="H17901">
        <v>3</v>
      </c>
      <c r="I17901">
        <v>0</v>
      </c>
      <c r="J17901">
        <v>0</v>
      </c>
      <c r="K17901">
        <v>0</v>
      </c>
      <c r="L17901" t="s">
        <v>19</v>
      </c>
      <c r="M17901" t="str">
        <f t="shared" si="1208"/>
        <v>http://logeion.uchicago.edu/index.html#0</v>
      </c>
    </row>
    <row r="17902" spans="1:13" ht="15" customHeight="1" x14ac:dyDescent="0.2">
      <c r="A17902" t="s">
        <v>19093</v>
      </c>
      <c r="C17902" t="str">
        <f t="shared" si="1207"/>
        <v/>
      </c>
      <c r="D17902">
        <f t="shared" si="1206"/>
        <v>0</v>
      </c>
      <c r="G17902" t="s">
        <v>21</v>
      </c>
      <c r="H17902">
        <v>2</v>
      </c>
      <c r="I17902">
        <v>0</v>
      </c>
      <c r="J17902">
        <v>0</v>
      </c>
      <c r="K17902">
        <v>0</v>
      </c>
      <c r="L17902" t="s">
        <v>19</v>
      </c>
      <c r="M17902" t="str">
        <f t="shared" si="1208"/>
        <v>http://logeion.uchicago.edu/index.html#0</v>
      </c>
    </row>
    <row r="17903" spans="1:13" ht="15" customHeight="1" x14ac:dyDescent="0.2">
      <c r="A17903" t="s">
        <v>19094</v>
      </c>
      <c r="C17903" t="str">
        <f t="shared" si="1207"/>
        <v/>
      </c>
      <c r="D17903">
        <f t="shared" si="1206"/>
        <v>0</v>
      </c>
      <c r="G17903" t="s">
        <v>76</v>
      </c>
      <c r="H17903">
        <v>1</v>
      </c>
      <c r="I17903">
        <v>0</v>
      </c>
      <c r="J17903">
        <v>0</v>
      </c>
      <c r="K17903">
        <v>0</v>
      </c>
      <c r="L17903" t="s">
        <v>19</v>
      </c>
      <c r="M17903" t="str">
        <f t="shared" si="1208"/>
        <v>http://logeion.uchicago.edu/index.html#0</v>
      </c>
    </row>
    <row r="17904" spans="1:13" ht="15" customHeight="1" x14ac:dyDescent="0.2">
      <c r="A17904" t="s">
        <v>19095</v>
      </c>
      <c r="C17904" t="str">
        <f t="shared" si="1207"/>
        <v/>
      </c>
      <c r="D17904">
        <f t="shared" si="1206"/>
        <v>0</v>
      </c>
      <c r="G17904" t="s">
        <v>76</v>
      </c>
      <c r="H17904">
        <v>1</v>
      </c>
      <c r="I17904">
        <v>0</v>
      </c>
      <c r="J17904">
        <v>0</v>
      </c>
      <c r="K17904">
        <v>0</v>
      </c>
      <c r="L17904" t="s">
        <v>19</v>
      </c>
      <c r="M17904" t="str">
        <f t="shared" si="1208"/>
        <v>http://logeion.uchicago.edu/index.html#0</v>
      </c>
    </row>
    <row r="17905" spans="1:13" ht="15" customHeight="1" x14ac:dyDescent="0.2">
      <c r="A17905" t="s">
        <v>19096</v>
      </c>
      <c r="C17905" t="str">
        <f t="shared" si="1207"/>
        <v/>
      </c>
      <c r="D17905">
        <f t="shared" si="1206"/>
        <v>0</v>
      </c>
      <c r="G17905" t="s">
        <v>29</v>
      </c>
      <c r="H17905">
        <v>3</v>
      </c>
      <c r="I17905">
        <v>0</v>
      </c>
      <c r="J17905">
        <v>0</v>
      </c>
      <c r="K17905">
        <v>0</v>
      </c>
      <c r="L17905" t="s">
        <v>19</v>
      </c>
      <c r="M17905" t="str">
        <f t="shared" si="1208"/>
        <v>http://logeion.uchicago.edu/index.html#0</v>
      </c>
    </row>
    <row r="17906" spans="1:13" ht="15" customHeight="1" x14ac:dyDescent="0.2">
      <c r="A17906" t="s">
        <v>19097</v>
      </c>
      <c r="C17906" t="str">
        <f t="shared" si="1207"/>
        <v/>
      </c>
      <c r="D17906">
        <f t="shared" si="1206"/>
        <v>0</v>
      </c>
      <c r="G17906" t="s">
        <v>23</v>
      </c>
      <c r="I17906">
        <v>1</v>
      </c>
      <c r="J17906">
        <v>0</v>
      </c>
      <c r="K17906">
        <v>0</v>
      </c>
      <c r="L17906" t="s">
        <v>24</v>
      </c>
      <c r="M17906" t="str">
        <f t="shared" si="1208"/>
        <v>http://logeion.uchicago.edu/index.html#0</v>
      </c>
    </row>
    <row r="17907" spans="1:13" ht="15" customHeight="1" x14ac:dyDescent="0.2">
      <c r="A17907" t="s">
        <v>19102</v>
      </c>
      <c r="C17907" t="str">
        <f t="shared" si="1207"/>
        <v/>
      </c>
      <c r="D17907">
        <f t="shared" si="1206"/>
        <v>0</v>
      </c>
      <c r="G17907" t="s">
        <v>61</v>
      </c>
      <c r="H17907">
        <v>1</v>
      </c>
      <c r="I17907">
        <v>0</v>
      </c>
      <c r="J17907">
        <v>0</v>
      </c>
      <c r="K17907">
        <v>0</v>
      </c>
      <c r="L17907" t="s">
        <v>36</v>
      </c>
      <c r="M17907" t="str">
        <f t="shared" si="1208"/>
        <v>http://logeion.uchicago.edu/index.html#0</v>
      </c>
    </row>
    <row r="17908" spans="1:13" ht="15" customHeight="1" x14ac:dyDescent="0.2">
      <c r="A17908" t="s">
        <v>19103</v>
      </c>
      <c r="C17908" t="str">
        <f t="shared" si="1207"/>
        <v/>
      </c>
      <c r="D17908">
        <f t="shared" si="1206"/>
        <v>0</v>
      </c>
      <c r="G17908" t="s">
        <v>9838</v>
      </c>
      <c r="I17908">
        <v>2</v>
      </c>
      <c r="J17908">
        <v>0</v>
      </c>
      <c r="K17908">
        <v>0</v>
      </c>
      <c r="L17908" t="s">
        <v>24</v>
      </c>
      <c r="M17908" t="str">
        <f t="shared" si="1208"/>
        <v>http://logeion.uchicago.edu/index.html#0</v>
      </c>
    </row>
    <row r="17909" spans="1:13" ht="15" customHeight="1" x14ac:dyDescent="0.2">
      <c r="A17909" t="s">
        <v>19104</v>
      </c>
      <c r="C17909" t="str">
        <f t="shared" si="1207"/>
        <v/>
      </c>
      <c r="D17909">
        <f t="shared" si="1206"/>
        <v>0</v>
      </c>
      <c r="G17909" t="s">
        <v>76</v>
      </c>
      <c r="H17909">
        <v>1</v>
      </c>
      <c r="I17909">
        <v>0</v>
      </c>
      <c r="J17909">
        <v>0</v>
      </c>
      <c r="K17909">
        <v>0</v>
      </c>
      <c r="L17909" t="s">
        <v>19</v>
      </c>
      <c r="M17909" t="str">
        <f t="shared" si="1208"/>
        <v>http://logeion.uchicago.edu/index.html#0</v>
      </c>
    </row>
    <row r="17910" spans="1:13" ht="15" customHeight="1" x14ac:dyDescent="0.2">
      <c r="A17910" t="s">
        <v>19105</v>
      </c>
      <c r="C17910" t="str">
        <f t="shared" si="1207"/>
        <v/>
      </c>
      <c r="D17910">
        <f t="shared" si="1206"/>
        <v>0</v>
      </c>
      <c r="G17910" t="s">
        <v>21</v>
      </c>
      <c r="H17910">
        <v>2</v>
      </c>
      <c r="I17910">
        <v>0</v>
      </c>
      <c r="J17910">
        <v>0</v>
      </c>
      <c r="K17910">
        <v>0</v>
      </c>
      <c r="L17910" t="s">
        <v>19</v>
      </c>
      <c r="M17910" t="str">
        <f t="shared" si="1208"/>
        <v>http://logeion.uchicago.edu/index.html#0</v>
      </c>
    </row>
    <row r="17911" spans="1:13" ht="15" customHeight="1" x14ac:dyDescent="0.2">
      <c r="A17911" t="s">
        <v>19113</v>
      </c>
      <c r="C17911" t="str">
        <f t="shared" si="1207"/>
        <v/>
      </c>
      <c r="D17911">
        <f t="shared" si="1206"/>
        <v>0</v>
      </c>
      <c r="G17911" t="s">
        <v>95</v>
      </c>
      <c r="I17911">
        <v>2</v>
      </c>
      <c r="J17911">
        <v>0</v>
      </c>
      <c r="K17911">
        <v>0</v>
      </c>
      <c r="L17911" t="s">
        <v>24</v>
      </c>
      <c r="M17911" t="str">
        <f t="shared" si="1208"/>
        <v>http://logeion.uchicago.edu/index.html#0</v>
      </c>
    </row>
    <row r="17912" spans="1:13" ht="15" customHeight="1" x14ac:dyDescent="0.2">
      <c r="A17912" t="s">
        <v>19114</v>
      </c>
      <c r="C17912" t="str">
        <f t="shared" si="1207"/>
        <v/>
      </c>
      <c r="D17912">
        <f t="shared" si="1206"/>
        <v>0</v>
      </c>
      <c r="G17912" t="s">
        <v>66</v>
      </c>
      <c r="I17912">
        <v>3</v>
      </c>
      <c r="J17912">
        <v>0</v>
      </c>
      <c r="K17912">
        <v>0</v>
      </c>
      <c r="L17912" t="s">
        <v>24</v>
      </c>
      <c r="M17912" t="str">
        <f t="shared" si="1208"/>
        <v>http://logeion.uchicago.edu/index.html#0</v>
      </c>
    </row>
    <row r="17913" spans="1:13" ht="15" customHeight="1" x14ac:dyDescent="0.2">
      <c r="A17913" t="s">
        <v>19115</v>
      </c>
      <c r="C17913" t="str">
        <f t="shared" si="1207"/>
        <v/>
      </c>
      <c r="D17913">
        <f t="shared" ref="D17913:D17976" si="1209">IF(ISBLANK(B17913),0,LEFT( C17913, FIND( " ", C17913 ) - 1 ))</f>
        <v>0</v>
      </c>
      <c r="G17913" t="s">
        <v>61</v>
      </c>
      <c r="H17913">
        <v>1</v>
      </c>
      <c r="I17913">
        <v>0</v>
      </c>
      <c r="J17913">
        <v>0</v>
      </c>
      <c r="K17913">
        <v>0</v>
      </c>
      <c r="L17913" t="s">
        <v>36</v>
      </c>
      <c r="M17913" t="str">
        <f t="shared" si="1208"/>
        <v>http://logeion.uchicago.edu/index.html#0</v>
      </c>
    </row>
    <row r="17914" spans="1:13" ht="15" customHeight="1" x14ac:dyDescent="0.2">
      <c r="A17914" t="s">
        <v>19132</v>
      </c>
      <c r="C17914" t="str">
        <f t="shared" si="1207"/>
        <v/>
      </c>
      <c r="D17914">
        <f t="shared" si="1209"/>
        <v>0</v>
      </c>
      <c r="G17914" t="s">
        <v>29</v>
      </c>
      <c r="H17914">
        <v>3</v>
      </c>
      <c r="I17914">
        <v>0</v>
      </c>
      <c r="J17914">
        <v>0</v>
      </c>
      <c r="K17914">
        <v>0</v>
      </c>
      <c r="L17914" t="s">
        <v>19</v>
      </c>
      <c r="M17914" t="str">
        <f t="shared" si="1208"/>
        <v>http://logeion.uchicago.edu/index.html#0</v>
      </c>
    </row>
    <row r="17915" spans="1:13" ht="15" customHeight="1" x14ac:dyDescent="0.2">
      <c r="A17915" t="s">
        <v>19133</v>
      </c>
      <c r="C17915" t="str">
        <f t="shared" si="1207"/>
        <v/>
      </c>
      <c r="D17915">
        <f t="shared" si="1209"/>
        <v>0</v>
      </c>
      <c r="G17915" t="s">
        <v>29</v>
      </c>
      <c r="H17915">
        <v>3</v>
      </c>
      <c r="I17915">
        <v>0</v>
      </c>
      <c r="J17915">
        <v>0</v>
      </c>
      <c r="K17915">
        <v>0</v>
      </c>
      <c r="L17915" t="s">
        <v>19</v>
      </c>
      <c r="M17915" t="str">
        <f t="shared" si="1208"/>
        <v>http://logeion.uchicago.edu/index.html#0</v>
      </c>
    </row>
    <row r="17916" spans="1:13" ht="15" customHeight="1" x14ac:dyDescent="0.2">
      <c r="A17916" t="s">
        <v>19156</v>
      </c>
      <c r="C17916" t="str">
        <f t="shared" si="1207"/>
        <v/>
      </c>
      <c r="D17916">
        <f t="shared" si="1209"/>
        <v>0</v>
      </c>
      <c r="G17916" t="s">
        <v>21</v>
      </c>
      <c r="H17916">
        <v>2</v>
      </c>
      <c r="I17916">
        <v>0</v>
      </c>
      <c r="J17916">
        <v>0</v>
      </c>
      <c r="K17916">
        <v>0</v>
      </c>
      <c r="L17916" t="s">
        <v>19</v>
      </c>
      <c r="M17916" t="str">
        <f t="shared" si="1208"/>
        <v>http://logeion.uchicago.edu/index.html#0</v>
      </c>
    </row>
    <row r="17917" spans="1:13" ht="15" customHeight="1" x14ac:dyDescent="0.2">
      <c r="A17917" t="s">
        <v>19163</v>
      </c>
      <c r="C17917" t="str">
        <f t="shared" si="1207"/>
        <v/>
      </c>
      <c r="D17917">
        <f t="shared" si="1209"/>
        <v>0</v>
      </c>
      <c r="G17917" t="s">
        <v>76</v>
      </c>
      <c r="H17917">
        <v>1</v>
      </c>
      <c r="I17917">
        <v>0</v>
      </c>
      <c r="J17917">
        <v>0</v>
      </c>
      <c r="K17917">
        <v>0</v>
      </c>
      <c r="L17917" t="s">
        <v>19</v>
      </c>
      <c r="M17917" t="str">
        <f t="shared" si="1208"/>
        <v>http://logeion.uchicago.edu/index.html#0</v>
      </c>
    </row>
    <row r="17918" spans="1:13" ht="15" customHeight="1" x14ac:dyDescent="0.2">
      <c r="A17918" t="s">
        <v>19167</v>
      </c>
      <c r="C17918" t="str">
        <f t="shared" si="1207"/>
        <v/>
      </c>
      <c r="D17918">
        <f t="shared" si="1209"/>
        <v>0</v>
      </c>
      <c r="G17918" t="s">
        <v>21</v>
      </c>
      <c r="H17918">
        <v>2</v>
      </c>
      <c r="I17918">
        <v>0</v>
      </c>
      <c r="J17918">
        <v>0</v>
      </c>
      <c r="K17918">
        <v>0</v>
      </c>
      <c r="L17918" t="s">
        <v>19</v>
      </c>
      <c r="M17918" t="str">
        <f t="shared" si="1208"/>
        <v>http://logeion.uchicago.edu/index.html#0</v>
      </c>
    </row>
    <row r="17919" spans="1:13" ht="15" customHeight="1" x14ac:dyDescent="0.2">
      <c r="A17919" t="s">
        <v>19175</v>
      </c>
      <c r="C17919" t="str">
        <f t="shared" si="1207"/>
        <v/>
      </c>
      <c r="D17919">
        <f t="shared" si="1209"/>
        <v>0</v>
      </c>
      <c r="G17919" t="s">
        <v>21</v>
      </c>
      <c r="H17919">
        <v>2</v>
      </c>
      <c r="I17919">
        <v>0</v>
      </c>
      <c r="J17919">
        <v>0</v>
      </c>
      <c r="K17919">
        <v>0</v>
      </c>
      <c r="L17919" t="s">
        <v>19</v>
      </c>
      <c r="M17919" t="str">
        <f t="shared" si="1208"/>
        <v>http://logeion.uchicago.edu/index.html#0</v>
      </c>
    </row>
    <row r="17920" spans="1:13" ht="15" customHeight="1" x14ac:dyDescent="0.2">
      <c r="A17920" t="s">
        <v>19176</v>
      </c>
      <c r="C17920" t="str">
        <f t="shared" si="1207"/>
        <v/>
      </c>
      <c r="D17920">
        <f t="shared" si="1209"/>
        <v>0</v>
      </c>
      <c r="G17920" t="s">
        <v>66</v>
      </c>
      <c r="I17920">
        <v>3</v>
      </c>
      <c r="J17920">
        <v>0</v>
      </c>
      <c r="K17920">
        <v>0</v>
      </c>
      <c r="L17920" t="s">
        <v>24</v>
      </c>
      <c r="M17920" t="str">
        <f t="shared" si="1208"/>
        <v>http://logeion.uchicago.edu/index.html#0</v>
      </c>
    </row>
    <row r="17921" spans="1:13" ht="15" customHeight="1" x14ac:dyDescent="0.2">
      <c r="A17921" t="s">
        <v>19213</v>
      </c>
      <c r="C17921" t="str">
        <f t="shared" si="1207"/>
        <v/>
      </c>
      <c r="D17921">
        <f t="shared" si="1209"/>
        <v>0</v>
      </c>
      <c r="G17921" t="s">
        <v>21</v>
      </c>
      <c r="H17921">
        <v>2</v>
      </c>
      <c r="I17921">
        <v>0</v>
      </c>
      <c r="J17921">
        <v>0</v>
      </c>
      <c r="K17921">
        <v>1</v>
      </c>
      <c r="L17921" t="s">
        <v>19</v>
      </c>
      <c r="M17921" t="str">
        <f t="shared" si="1208"/>
        <v>http://logeion.uchicago.edu/index.html#0</v>
      </c>
    </row>
    <row r="17922" spans="1:13" ht="15" customHeight="1" x14ac:dyDescent="0.2">
      <c r="A17922" t="s">
        <v>19243</v>
      </c>
      <c r="C17922" t="str">
        <f t="shared" si="1207"/>
        <v/>
      </c>
      <c r="D17922">
        <f t="shared" si="1209"/>
        <v>0</v>
      </c>
      <c r="G17922" t="s">
        <v>23</v>
      </c>
      <c r="I17922">
        <v>1</v>
      </c>
      <c r="J17922">
        <v>0</v>
      </c>
      <c r="K17922">
        <v>0</v>
      </c>
      <c r="L17922" t="s">
        <v>24</v>
      </c>
      <c r="M17922" t="str">
        <f t="shared" si="1208"/>
        <v>http://logeion.uchicago.edu/index.html#0</v>
      </c>
    </row>
    <row r="17923" spans="1:13" ht="15" customHeight="1" x14ac:dyDescent="0.2">
      <c r="A17923" t="s">
        <v>19244</v>
      </c>
      <c r="C17923" t="str">
        <f t="shared" si="1207"/>
        <v/>
      </c>
      <c r="D17923">
        <f t="shared" si="1209"/>
        <v>0</v>
      </c>
      <c r="G17923" t="s">
        <v>61</v>
      </c>
      <c r="H17923">
        <v>1</v>
      </c>
      <c r="I17923">
        <v>0</v>
      </c>
      <c r="J17923">
        <v>0</v>
      </c>
      <c r="K17923">
        <v>0</v>
      </c>
      <c r="L17923" t="s">
        <v>36</v>
      </c>
      <c r="M17923" t="str">
        <f t="shared" si="1208"/>
        <v>http://logeion.uchicago.edu/index.html#0</v>
      </c>
    </row>
    <row r="17924" spans="1:13" ht="15" customHeight="1" x14ac:dyDescent="0.2">
      <c r="A17924" t="s">
        <v>19245</v>
      </c>
      <c r="C17924" t="str">
        <f t="shared" si="1207"/>
        <v/>
      </c>
      <c r="D17924">
        <f t="shared" si="1209"/>
        <v>0</v>
      </c>
      <c r="G17924" t="s">
        <v>76</v>
      </c>
      <c r="H17924">
        <v>1</v>
      </c>
      <c r="I17924">
        <v>0</v>
      </c>
      <c r="J17924">
        <v>0</v>
      </c>
      <c r="K17924">
        <v>0</v>
      </c>
      <c r="L17924" t="s">
        <v>19</v>
      </c>
      <c r="M17924" t="str">
        <f t="shared" si="1208"/>
        <v>http://logeion.uchicago.edu/index.html#0</v>
      </c>
    </row>
    <row r="17925" spans="1:13" ht="15" customHeight="1" x14ac:dyDescent="0.2">
      <c r="A17925" t="s">
        <v>19253</v>
      </c>
      <c r="C17925" t="str">
        <f t="shared" si="1207"/>
        <v/>
      </c>
      <c r="D17925">
        <f t="shared" si="1209"/>
        <v>0</v>
      </c>
      <c r="G17925" t="s">
        <v>66</v>
      </c>
      <c r="I17925">
        <v>3</v>
      </c>
      <c r="J17925">
        <v>0</v>
      </c>
      <c r="K17925">
        <v>0</v>
      </c>
      <c r="L17925" t="s">
        <v>24</v>
      </c>
      <c r="M17925" t="str">
        <f t="shared" si="1208"/>
        <v>http://logeion.uchicago.edu/index.html#0</v>
      </c>
    </row>
    <row r="17926" spans="1:13" ht="15" customHeight="1" x14ac:dyDescent="0.2">
      <c r="A17926" t="s">
        <v>19260</v>
      </c>
      <c r="C17926" t="str">
        <f t="shared" si="1207"/>
        <v/>
      </c>
      <c r="D17926">
        <f t="shared" si="1209"/>
        <v>0</v>
      </c>
      <c r="G17926" t="s">
        <v>76</v>
      </c>
      <c r="H17926">
        <v>1</v>
      </c>
      <c r="I17926">
        <v>0</v>
      </c>
      <c r="J17926">
        <v>0</v>
      </c>
      <c r="K17926">
        <v>1</v>
      </c>
      <c r="L17926" t="s">
        <v>19</v>
      </c>
      <c r="M17926" t="str">
        <f t="shared" si="1208"/>
        <v>http://logeion.uchicago.edu/index.html#0</v>
      </c>
    </row>
    <row r="17927" spans="1:13" ht="15" customHeight="1" x14ac:dyDescent="0.2">
      <c r="A17927" t="s">
        <v>19288</v>
      </c>
      <c r="C17927" t="str">
        <f t="shared" si="1207"/>
        <v/>
      </c>
      <c r="D17927">
        <f t="shared" si="1209"/>
        <v>0</v>
      </c>
      <c r="G17927" t="s">
        <v>61</v>
      </c>
      <c r="H17927">
        <v>1</v>
      </c>
      <c r="I17927">
        <v>0</v>
      </c>
      <c r="J17927">
        <v>0</v>
      </c>
      <c r="K17927">
        <v>0</v>
      </c>
      <c r="L17927" t="s">
        <v>36</v>
      </c>
      <c r="M17927" t="str">
        <f t="shared" si="1208"/>
        <v>http://logeion.uchicago.edu/index.html#0</v>
      </c>
    </row>
    <row r="17928" spans="1:13" ht="15" customHeight="1" x14ac:dyDescent="0.2">
      <c r="A17928" t="s">
        <v>19296</v>
      </c>
      <c r="C17928" t="str">
        <f t="shared" si="1207"/>
        <v/>
      </c>
      <c r="D17928">
        <f t="shared" si="1209"/>
        <v>0</v>
      </c>
      <c r="G17928" t="s">
        <v>61</v>
      </c>
      <c r="H17928">
        <v>1</v>
      </c>
      <c r="I17928">
        <v>0</v>
      </c>
      <c r="J17928">
        <v>0</v>
      </c>
      <c r="K17928">
        <v>0</v>
      </c>
      <c r="L17928" t="s">
        <v>36</v>
      </c>
      <c r="M17928" t="str">
        <f t="shared" si="1208"/>
        <v>http://logeion.uchicago.edu/index.html#0</v>
      </c>
    </row>
    <row r="17929" spans="1:13" ht="15" customHeight="1" x14ac:dyDescent="0.2">
      <c r="A17929" t="s">
        <v>19297</v>
      </c>
      <c r="C17929" t="str">
        <f t="shared" si="1207"/>
        <v/>
      </c>
      <c r="D17929">
        <f t="shared" si="1209"/>
        <v>0</v>
      </c>
      <c r="G17929" t="s">
        <v>61</v>
      </c>
      <c r="H17929">
        <v>1</v>
      </c>
      <c r="I17929">
        <v>0</v>
      </c>
      <c r="J17929">
        <v>0</v>
      </c>
      <c r="K17929">
        <v>0</v>
      </c>
      <c r="L17929" t="s">
        <v>36</v>
      </c>
      <c r="M17929" t="str">
        <f t="shared" si="1208"/>
        <v>http://logeion.uchicago.edu/index.html#0</v>
      </c>
    </row>
    <row r="17930" spans="1:13" ht="15" customHeight="1" x14ac:dyDescent="0.2">
      <c r="A17930" t="s">
        <v>19298</v>
      </c>
      <c r="C17930" t="str">
        <f t="shared" si="1207"/>
        <v/>
      </c>
      <c r="D17930">
        <f t="shared" si="1209"/>
        <v>0</v>
      </c>
      <c r="G17930" t="s">
        <v>29</v>
      </c>
      <c r="H17930">
        <v>3</v>
      </c>
      <c r="I17930">
        <v>0</v>
      </c>
      <c r="J17930">
        <v>0</v>
      </c>
      <c r="K17930">
        <v>0</v>
      </c>
      <c r="L17930" t="s">
        <v>19</v>
      </c>
      <c r="M17930" t="str">
        <f t="shared" si="1208"/>
        <v>http://logeion.uchicago.edu/index.html#0</v>
      </c>
    </row>
    <row r="17931" spans="1:13" ht="15" customHeight="1" x14ac:dyDescent="0.2">
      <c r="A17931" t="s">
        <v>19303</v>
      </c>
      <c r="C17931" t="str">
        <f t="shared" si="1207"/>
        <v/>
      </c>
      <c r="D17931">
        <f t="shared" si="1209"/>
        <v>0</v>
      </c>
      <c r="G17931" t="s">
        <v>170</v>
      </c>
      <c r="I17931">
        <v>1</v>
      </c>
      <c r="J17931">
        <v>0</v>
      </c>
      <c r="K17931">
        <v>0</v>
      </c>
      <c r="L17931" t="s">
        <v>24</v>
      </c>
      <c r="M17931" t="str">
        <f t="shared" si="1208"/>
        <v>http://logeion.uchicago.edu/index.html#0</v>
      </c>
    </row>
    <row r="17932" spans="1:13" ht="15" customHeight="1" x14ac:dyDescent="0.2">
      <c r="A17932" t="s">
        <v>19335</v>
      </c>
      <c r="C17932" t="str">
        <f t="shared" si="1207"/>
        <v/>
      </c>
      <c r="D17932">
        <f t="shared" si="1209"/>
        <v>0</v>
      </c>
      <c r="G17932" t="s">
        <v>23</v>
      </c>
      <c r="I17932">
        <v>1</v>
      </c>
      <c r="J17932">
        <v>0</v>
      </c>
      <c r="K17932">
        <v>0</v>
      </c>
      <c r="L17932" t="s">
        <v>24</v>
      </c>
      <c r="M17932" t="str">
        <f t="shared" si="1208"/>
        <v>http://logeion.uchicago.edu/index.html#0</v>
      </c>
    </row>
    <row r="17933" spans="1:13" ht="15" customHeight="1" x14ac:dyDescent="0.2">
      <c r="A17933" t="s">
        <v>19340</v>
      </c>
      <c r="C17933" t="str">
        <f t="shared" si="1207"/>
        <v/>
      </c>
      <c r="D17933">
        <f t="shared" si="1209"/>
        <v>0</v>
      </c>
      <c r="G17933" t="s">
        <v>61</v>
      </c>
      <c r="H17933">
        <v>1</v>
      </c>
      <c r="I17933">
        <v>0</v>
      </c>
      <c r="J17933">
        <v>0</v>
      </c>
      <c r="K17933">
        <v>0</v>
      </c>
      <c r="L17933" t="s">
        <v>36</v>
      </c>
      <c r="M17933" t="str">
        <f t="shared" si="1208"/>
        <v>http://logeion.uchicago.edu/index.html#0</v>
      </c>
    </row>
    <row r="17934" spans="1:13" ht="15" customHeight="1" x14ac:dyDescent="0.2">
      <c r="A17934" t="s">
        <v>19341</v>
      </c>
      <c r="C17934" t="str">
        <f t="shared" si="1207"/>
        <v/>
      </c>
      <c r="D17934">
        <f t="shared" si="1209"/>
        <v>0</v>
      </c>
      <c r="G17934" t="s">
        <v>155</v>
      </c>
      <c r="H17934">
        <v>3</v>
      </c>
      <c r="I17934">
        <v>0</v>
      </c>
      <c r="J17934">
        <v>0</v>
      </c>
      <c r="K17934">
        <v>0</v>
      </c>
      <c r="L17934" t="s">
        <v>36</v>
      </c>
      <c r="M17934" t="str">
        <f t="shared" si="1208"/>
        <v>http://logeion.uchicago.edu/index.html#0</v>
      </c>
    </row>
    <row r="17935" spans="1:13" ht="15" customHeight="1" x14ac:dyDescent="0.2">
      <c r="A17935" t="s">
        <v>19342</v>
      </c>
      <c r="C17935" t="str">
        <f t="shared" si="1207"/>
        <v/>
      </c>
      <c r="D17935">
        <f t="shared" si="1209"/>
        <v>0</v>
      </c>
      <c r="G17935" t="s">
        <v>61</v>
      </c>
      <c r="H17935">
        <v>1</v>
      </c>
      <c r="I17935">
        <v>0</v>
      </c>
      <c r="J17935">
        <v>0</v>
      </c>
      <c r="K17935">
        <v>0</v>
      </c>
      <c r="L17935" t="s">
        <v>36</v>
      </c>
      <c r="M17935" t="str">
        <f t="shared" si="1208"/>
        <v>http://logeion.uchicago.edu/index.html#0</v>
      </c>
    </row>
    <row r="17936" spans="1:13" ht="15" customHeight="1" x14ac:dyDescent="0.2">
      <c r="A17936" t="s">
        <v>19345</v>
      </c>
      <c r="C17936" t="str">
        <f t="shared" si="1207"/>
        <v/>
      </c>
      <c r="D17936">
        <f t="shared" si="1209"/>
        <v>0</v>
      </c>
      <c r="G17936" t="s">
        <v>18</v>
      </c>
      <c r="H17936">
        <v>4</v>
      </c>
      <c r="I17936">
        <v>0</v>
      </c>
      <c r="J17936">
        <v>0</v>
      </c>
      <c r="K17936">
        <v>0</v>
      </c>
      <c r="L17936" t="s">
        <v>19</v>
      </c>
      <c r="M17936" t="str">
        <f t="shared" si="1208"/>
        <v>http://logeion.uchicago.edu/index.html#0</v>
      </c>
    </row>
    <row r="17937" spans="1:13" ht="15" customHeight="1" x14ac:dyDescent="0.2">
      <c r="A17937" t="s">
        <v>19350</v>
      </c>
      <c r="C17937" t="str">
        <f t="shared" si="1207"/>
        <v/>
      </c>
      <c r="D17937">
        <f t="shared" si="1209"/>
        <v>0</v>
      </c>
      <c r="G17937" t="s">
        <v>29</v>
      </c>
      <c r="H17937">
        <v>3</v>
      </c>
      <c r="I17937">
        <v>0</v>
      </c>
      <c r="J17937">
        <v>0</v>
      </c>
      <c r="K17937">
        <v>0</v>
      </c>
      <c r="L17937" t="s">
        <v>19</v>
      </c>
      <c r="M17937" t="str">
        <f t="shared" si="1208"/>
        <v>http://logeion.uchicago.edu/index.html#0</v>
      </c>
    </row>
    <row r="17938" spans="1:13" ht="15" customHeight="1" x14ac:dyDescent="0.2">
      <c r="A17938" t="s">
        <v>19351</v>
      </c>
      <c r="C17938" t="str">
        <f t="shared" si="1207"/>
        <v/>
      </c>
      <c r="D17938">
        <f t="shared" si="1209"/>
        <v>0</v>
      </c>
      <c r="G17938" t="s">
        <v>23</v>
      </c>
      <c r="I17938">
        <v>1</v>
      </c>
      <c r="J17938">
        <v>0</v>
      </c>
      <c r="K17938">
        <v>0</v>
      </c>
      <c r="L17938" t="s">
        <v>24</v>
      </c>
      <c r="M17938" t="str">
        <f t="shared" si="1208"/>
        <v>http://logeion.uchicago.edu/index.html#0</v>
      </c>
    </row>
    <row r="17939" spans="1:13" ht="15" customHeight="1" x14ac:dyDescent="0.2">
      <c r="A17939" t="s">
        <v>19352</v>
      </c>
      <c r="C17939" t="str">
        <f t="shared" si="1207"/>
        <v/>
      </c>
      <c r="D17939">
        <f t="shared" si="1209"/>
        <v>0</v>
      </c>
      <c r="G17939" t="s">
        <v>23</v>
      </c>
      <c r="I17939">
        <v>1</v>
      </c>
      <c r="J17939">
        <v>0</v>
      </c>
      <c r="K17939">
        <v>0</v>
      </c>
      <c r="L17939" t="s">
        <v>24</v>
      </c>
      <c r="M17939" t="str">
        <f t="shared" si="1208"/>
        <v>http://logeion.uchicago.edu/index.html#0</v>
      </c>
    </row>
    <row r="17940" spans="1:13" ht="15" customHeight="1" x14ac:dyDescent="0.2">
      <c r="A17940" t="s">
        <v>19361</v>
      </c>
      <c r="C17940" t="str">
        <f t="shared" ref="C17940:C18003" si="1210">SUBSTITUTE(SUBSTITUTE(SUBSTITUTE(SUBSTITUTE(SUBSTITUTE(SUBSTITUTE(SUBSTITUTE(SUBSTITUTE(SUBSTITUTE(SUBSTITUTE(SUBSTITUTE(B17940, "ā", "a"), "ē", "e"), "ī", "i"), "ō", "o"), "ū", "u"), "ȳ", "y"), "Ā", "A"), "Ē", "E"), "Ī", "I"), "Ō", "O"), "Ū", "U")</f>
        <v/>
      </c>
      <c r="D17940">
        <f t="shared" si="1209"/>
        <v>0</v>
      </c>
      <c r="G17940" t="s">
        <v>23</v>
      </c>
      <c r="I17940">
        <v>1</v>
      </c>
      <c r="J17940">
        <v>0</v>
      </c>
      <c r="K17940">
        <v>0</v>
      </c>
      <c r="L17940" t="s">
        <v>24</v>
      </c>
      <c r="M17940" t="str">
        <f t="shared" si="1208"/>
        <v>http://logeion.uchicago.edu/index.html#0</v>
      </c>
    </row>
    <row r="17941" spans="1:13" ht="15" customHeight="1" x14ac:dyDescent="0.2">
      <c r="A17941" t="s">
        <v>19371</v>
      </c>
      <c r="C17941" t="str">
        <f t="shared" si="1210"/>
        <v/>
      </c>
      <c r="D17941">
        <f t="shared" si="1209"/>
        <v>0</v>
      </c>
      <c r="G17941" t="s">
        <v>29</v>
      </c>
      <c r="H17941">
        <v>3</v>
      </c>
      <c r="I17941">
        <v>0</v>
      </c>
      <c r="J17941">
        <v>0</v>
      </c>
      <c r="K17941">
        <v>0</v>
      </c>
      <c r="L17941" t="s">
        <v>19</v>
      </c>
      <c r="M17941" t="str">
        <f t="shared" si="1208"/>
        <v>http://logeion.uchicago.edu/index.html#0</v>
      </c>
    </row>
    <row r="17942" spans="1:13" ht="15" customHeight="1" x14ac:dyDescent="0.2">
      <c r="A17942" t="s">
        <v>19386</v>
      </c>
      <c r="C17942" t="str">
        <f t="shared" si="1210"/>
        <v/>
      </c>
      <c r="D17942">
        <f t="shared" si="1209"/>
        <v>0</v>
      </c>
      <c r="E17942" t="s">
        <v>19387</v>
      </c>
      <c r="F17942" t="s">
        <v>19388</v>
      </c>
      <c r="G17942" t="s">
        <v>346</v>
      </c>
      <c r="H17942">
        <v>6</v>
      </c>
      <c r="I17942">
        <v>0</v>
      </c>
      <c r="J17942">
        <v>0</v>
      </c>
      <c r="K17942">
        <v>1</v>
      </c>
      <c r="L17942" t="s">
        <v>19</v>
      </c>
      <c r="M17942" t="str">
        <f t="shared" si="1208"/>
        <v>http://logeion.uchicago.edu/index.html#0</v>
      </c>
    </row>
    <row r="17943" spans="1:13" ht="15" customHeight="1" x14ac:dyDescent="0.2">
      <c r="A17943" t="s">
        <v>19389</v>
      </c>
      <c r="C17943" t="str">
        <f t="shared" si="1210"/>
        <v/>
      </c>
      <c r="D17943">
        <f t="shared" si="1209"/>
        <v>0</v>
      </c>
      <c r="G17943" t="s">
        <v>21</v>
      </c>
      <c r="H17943">
        <v>2</v>
      </c>
      <c r="I17943">
        <v>0</v>
      </c>
      <c r="J17943">
        <v>0</v>
      </c>
      <c r="K17943">
        <v>0</v>
      </c>
      <c r="L17943" t="s">
        <v>19</v>
      </c>
      <c r="M17943" t="str">
        <f t="shared" si="1208"/>
        <v>http://logeion.uchicago.edu/index.html#0</v>
      </c>
    </row>
    <row r="17944" spans="1:13" ht="15" customHeight="1" x14ac:dyDescent="0.2">
      <c r="A17944" t="s">
        <v>19390</v>
      </c>
      <c r="C17944" t="str">
        <f t="shared" si="1210"/>
        <v/>
      </c>
      <c r="D17944">
        <f t="shared" si="1209"/>
        <v>0</v>
      </c>
      <c r="G17944" t="s">
        <v>76</v>
      </c>
      <c r="H17944">
        <v>1</v>
      </c>
      <c r="I17944">
        <v>0</v>
      </c>
      <c r="J17944">
        <v>0</v>
      </c>
      <c r="K17944">
        <v>0</v>
      </c>
      <c r="L17944" t="s">
        <v>19</v>
      </c>
      <c r="M17944" t="str">
        <f t="shared" si="1208"/>
        <v>http://logeion.uchicago.edu/index.html#0</v>
      </c>
    </row>
    <row r="17945" spans="1:13" ht="15" customHeight="1" x14ac:dyDescent="0.2">
      <c r="A17945" t="s">
        <v>19410</v>
      </c>
      <c r="C17945" t="str">
        <f t="shared" si="1210"/>
        <v/>
      </c>
      <c r="D17945">
        <f t="shared" si="1209"/>
        <v>0</v>
      </c>
      <c r="G17945" t="s">
        <v>61</v>
      </c>
      <c r="H17945">
        <v>1</v>
      </c>
      <c r="I17945">
        <v>0</v>
      </c>
      <c r="J17945">
        <v>0</v>
      </c>
      <c r="K17945">
        <v>0</v>
      </c>
      <c r="L17945" t="s">
        <v>36</v>
      </c>
      <c r="M17945" t="str">
        <f t="shared" si="1208"/>
        <v>http://logeion.uchicago.edu/index.html#0</v>
      </c>
    </row>
    <row r="17946" spans="1:13" ht="15" customHeight="1" x14ac:dyDescent="0.2">
      <c r="A17946" t="s">
        <v>19437</v>
      </c>
      <c r="C17946" t="str">
        <f t="shared" si="1210"/>
        <v/>
      </c>
      <c r="D17946">
        <f t="shared" si="1209"/>
        <v>0</v>
      </c>
      <c r="G17946" t="s">
        <v>76</v>
      </c>
      <c r="H17946">
        <v>1</v>
      </c>
      <c r="I17946">
        <v>0</v>
      </c>
      <c r="J17946">
        <v>0</v>
      </c>
      <c r="K17946">
        <v>0</v>
      </c>
      <c r="L17946" t="s">
        <v>19</v>
      </c>
      <c r="M17946" t="str">
        <f t="shared" si="1208"/>
        <v>http://logeion.uchicago.edu/index.html#0</v>
      </c>
    </row>
    <row r="17947" spans="1:13" ht="15" customHeight="1" x14ac:dyDescent="0.2">
      <c r="A17947" t="s">
        <v>19447</v>
      </c>
      <c r="C17947" t="str">
        <f t="shared" si="1210"/>
        <v/>
      </c>
      <c r="D17947">
        <f t="shared" si="1209"/>
        <v>0</v>
      </c>
      <c r="G17947" t="s">
        <v>21</v>
      </c>
      <c r="H17947">
        <v>2</v>
      </c>
      <c r="I17947">
        <v>0</v>
      </c>
      <c r="J17947">
        <v>0</v>
      </c>
      <c r="K17947">
        <v>0</v>
      </c>
      <c r="L17947" t="s">
        <v>19</v>
      </c>
      <c r="M17947" t="str">
        <f t="shared" si="1208"/>
        <v>http://logeion.uchicago.edu/index.html#0</v>
      </c>
    </row>
    <row r="17948" spans="1:13" ht="15" customHeight="1" x14ac:dyDescent="0.2">
      <c r="A17948" t="s">
        <v>19448</v>
      </c>
      <c r="C17948" t="str">
        <f t="shared" si="1210"/>
        <v/>
      </c>
      <c r="D17948">
        <f t="shared" si="1209"/>
        <v>0</v>
      </c>
      <c r="G17948" t="s">
        <v>29</v>
      </c>
      <c r="H17948">
        <v>3</v>
      </c>
      <c r="I17948">
        <v>0</v>
      </c>
      <c r="J17948">
        <v>0</v>
      </c>
      <c r="K17948">
        <v>0</v>
      </c>
      <c r="L17948" t="s">
        <v>19</v>
      </c>
      <c r="M17948" t="str">
        <f t="shared" si="1208"/>
        <v>http://logeion.uchicago.edu/index.html#0</v>
      </c>
    </row>
    <row r="17949" spans="1:13" ht="15" customHeight="1" x14ac:dyDescent="0.2">
      <c r="A17949" t="s">
        <v>19449</v>
      </c>
      <c r="C17949" t="str">
        <f t="shared" si="1210"/>
        <v/>
      </c>
      <c r="D17949">
        <f t="shared" si="1209"/>
        <v>0</v>
      </c>
      <c r="G17949" t="s">
        <v>29</v>
      </c>
      <c r="H17949">
        <v>3</v>
      </c>
      <c r="I17949">
        <v>0</v>
      </c>
      <c r="J17949">
        <v>0</v>
      </c>
      <c r="K17949">
        <v>0</v>
      </c>
      <c r="L17949" t="s">
        <v>19</v>
      </c>
      <c r="M17949" t="str">
        <f t="shared" si="1208"/>
        <v>http://logeion.uchicago.edu/index.html#0</v>
      </c>
    </row>
    <row r="17950" spans="1:13" ht="15" customHeight="1" x14ac:dyDescent="0.2">
      <c r="A17950" t="s">
        <v>19450</v>
      </c>
      <c r="C17950" t="str">
        <f t="shared" si="1210"/>
        <v/>
      </c>
      <c r="D17950">
        <f t="shared" si="1209"/>
        <v>0</v>
      </c>
      <c r="G17950" t="s">
        <v>76</v>
      </c>
      <c r="H17950">
        <v>1</v>
      </c>
      <c r="I17950">
        <v>0</v>
      </c>
      <c r="J17950">
        <v>0</v>
      </c>
      <c r="K17950">
        <v>0</v>
      </c>
      <c r="L17950" t="s">
        <v>19</v>
      </c>
      <c r="M17950" t="str">
        <f t="shared" si="1208"/>
        <v>http://logeion.uchicago.edu/index.html#0</v>
      </c>
    </row>
    <row r="17951" spans="1:13" ht="15" customHeight="1" x14ac:dyDescent="0.2">
      <c r="A17951" t="s">
        <v>19462</v>
      </c>
      <c r="C17951" t="str">
        <f t="shared" si="1210"/>
        <v/>
      </c>
      <c r="D17951">
        <f t="shared" si="1209"/>
        <v>0</v>
      </c>
      <c r="G17951" t="s">
        <v>155</v>
      </c>
      <c r="H17951">
        <v>3</v>
      </c>
      <c r="I17951">
        <v>0</v>
      </c>
      <c r="J17951">
        <v>0</v>
      </c>
      <c r="K17951">
        <v>0</v>
      </c>
      <c r="L17951" t="s">
        <v>36</v>
      </c>
      <c r="M17951" t="str">
        <f t="shared" si="1208"/>
        <v>http://logeion.uchicago.edu/index.html#0</v>
      </c>
    </row>
    <row r="17952" spans="1:13" ht="15" customHeight="1" x14ac:dyDescent="0.2">
      <c r="A17952" t="s">
        <v>19484</v>
      </c>
      <c r="C17952" t="str">
        <f t="shared" si="1210"/>
        <v/>
      </c>
      <c r="D17952">
        <f t="shared" si="1209"/>
        <v>0</v>
      </c>
      <c r="G17952" t="s">
        <v>76</v>
      </c>
      <c r="H17952">
        <v>1</v>
      </c>
      <c r="I17952">
        <v>0</v>
      </c>
      <c r="J17952">
        <v>0</v>
      </c>
      <c r="K17952">
        <v>0</v>
      </c>
      <c r="L17952" t="s">
        <v>19</v>
      </c>
      <c r="M17952" t="str">
        <f t="shared" si="1208"/>
        <v>http://logeion.uchicago.edu/index.html#0</v>
      </c>
    </row>
    <row r="17953" spans="1:13" ht="15" customHeight="1" x14ac:dyDescent="0.2">
      <c r="A17953" t="s">
        <v>19492</v>
      </c>
      <c r="C17953" t="str">
        <f t="shared" si="1210"/>
        <v/>
      </c>
      <c r="D17953">
        <f t="shared" si="1209"/>
        <v>0</v>
      </c>
      <c r="G17953" t="s">
        <v>23</v>
      </c>
      <c r="I17953">
        <v>1</v>
      </c>
      <c r="J17953">
        <v>0</v>
      </c>
      <c r="K17953">
        <v>0</v>
      </c>
      <c r="L17953" t="s">
        <v>24</v>
      </c>
      <c r="M17953" t="str">
        <f t="shared" si="1208"/>
        <v>http://logeion.uchicago.edu/index.html#0</v>
      </c>
    </row>
    <row r="17954" spans="1:13" ht="15" customHeight="1" x14ac:dyDescent="0.2">
      <c r="A17954" t="s">
        <v>19509</v>
      </c>
      <c r="C17954" t="str">
        <f t="shared" si="1210"/>
        <v/>
      </c>
      <c r="D17954">
        <f t="shared" si="1209"/>
        <v>0</v>
      </c>
      <c r="G17954" t="s">
        <v>29</v>
      </c>
      <c r="H17954">
        <v>3</v>
      </c>
      <c r="I17954">
        <v>0</v>
      </c>
      <c r="J17954">
        <v>0</v>
      </c>
      <c r="K17954">
        <v>0</v>
      </c>
      <c r="L17954" t="s">
        <v>19</v>
      </c>
      <c r="M17954" t="str">
        <f t="shared" si="1208"/>
        <v>http://logeion.uchicago.edu/index.html#0</v>
      </c>
    </row>
    <row r="17955" spans="1:13" ht="15" customHeight="1" x14ac:dyDescent="0.2">
      <c r="A17955" t="s">
        <v>19530</v>
      </c>
      <c r="C17955" t="str">
        <f t="shared" si="1210"/>
        <v/>
      </c>
      <c r="D17955">
        <f t="shared" si="1209"/>
        <v>0</v>
      </c>
      <c r="G17955" t="s">
        <v>89</v>
      </c>
      <c r="I17955">
        <v>0</v>
      </c>
      <c r="J17955">
        <v>0</v>
      </c>
      <c r="K17955">
        <v>0</v>
      </c>
      <c r="L17955" t="s">
        <v>90</v>
      </c>
      <c r="M17955" t="str">
        <f t="shared" ref="M17955:M18018" si="1211">"http://logeion.uchicago.edu/index.html#"&amp;D17955</f>
        <v>http://logeion.uchicago.edu/index.html#0</v>
      </c>
    </row>
    <row r="17956" spans="1:13" ht="15" customHeight="1" x14ac:dyDescent="0.2">
      <c r="A17956" t="s">
        <v>19545</v>
      </c>
      <c r="C17956" t="str">
        <f t="shared" si="1210"/>
        <v/>
      </c>
      <c r="D17956">
        <f t="shared" si="1209"/>
        <v>0</v>
      </c>
      <c r="G17956" t="s">
        <v>21</v>
      </c>
      <c r="H17956">
        <v>2</v>
      </c>
      <c r="I17956">
        <v>0</v>
      </c>
      <c r="J17956">
        <v>0</v>
      </c>
      <c r="K17956">
        <v>0</v>
      </c>
      <c r="L17956" t="s">
        <v>19</v>
      </c>
      <c r="M17956" t="str">
        <f t="shared" si="1211"/>
        <v>http://logeion.uchicago.edu/index.html#0</v>
      </c>
    </row>
    <row r="17957" spans="1:13" ht="15" customHeight="1" x14ac:dyDescent="0.2">
      <c r="A17957" t="s">
        <v>19562</v>
      </c>
      <c r="C17957" t="str">
        <f t="shared" si="1210"/>
        <v/>
      </c>
      <c r="D17957">
        <f t="shared" si="1209"/>
        <v>0</v>
      </c>
      <c r="G17957" t="s">
        <v>61</v>
      </c>
      <c r="H17957">
        <v>1</v>
      </c>
      <c r="I17957">
        <v>0</v>
      </c>
      <c r="J17957">
        <v>0</v>
      </c>
      <c r="K17957">
        <v>0</v>
      </c>
      <c r="L17957" t="s">
        <v>36</v>
      </c>
      <c r="M17957" t="str">
        <f t="shared" si="1211"/>
        <v>http://logeion.uchicago.edu/index.html#0</v>
      </c>
    </row>
    <row r="17958" spans="1:13" ht="15" customHeight="1" x14ac:dyDescent="0.2">
      <c r="A17958" t="s">
        <v>19563</v>
      </c>
      <c r="C17958" t="str">
        <f t="shared" si="1210"/>
        <v/>
      </c>
      <c r="D17958">
        <f t="shared" si="1209"/>
        <v>0</v>
      </c>
      <c r="G17958" t="s">
        <v>29</v>
      </c>
      <c r="H17958">
        <v>3</v>
      </c>
      <c r="I17958">
        <v>0</v>
      </c>
      <c r="J17958">
        <v>0</v>
      </c>
      <c r="K17958">
        <v>0</v>
      </c>
      <c r="L17958" t="s">
        <v>19</v>
      </c>
      <c r="M17958" t="str">
        <f t="shared" si="1211"/>
        <v>http://logeion.uchicago.edu/index.html#0</v>
      </c>
    </row>
    <row r="17959" spans="1:13" ht="15" customHeight="1" x14ac:dyDescent="0.2">
      <c r="A17959" t="s">
        <v>19564</v>
      </c>
      <c r="C17959" t="str">
        <f t="shared" si="1210"/>
        <v/>
      </c>
      <c r="D17959">
        <f t="shared" si="1209"/>
        <v>0</v>
      </c>
      <c r="G17959" t="s">
        <v>155</v>
      </c>
      <c r="H17959">
        <v>3</v>
      </c>
      <c r="I17959">
        <v>0</v>
      </c>
      <c r="J17959">
        <v>0</v>
      </c>
      <c r="K17959">
        <v>0</v>
      </c>
      <c r="L17959" t="s">
        <v>36</v>
      </c>
      <c r="M17959" t="str">
        <f t="shared" si="1211"/>
        <v>http://logeion.uchicago.edu/index.html#0</v>
      </c>
    </row>
    <row r="17960" spans="1:13" ht="15" customHeight="1" x14ac:dyDescent="0.2">
      <c r="A17960" t="s">
        <v>19565</v>
      </c>
      <c r="C17960" t="str">
        <f t="shared" si="1210"/>
        <v/>
      </c>
      <c r="D17960">
        <f t="shared" si="1209"/>
        <v>0</v>
      </c>
      <c r="G17960" t="s">
        <v>29</v>
      </c>
      <c r="H17960">
        <v>3</v>
      </c>
      <c r="I17960">
        <v>0</v>
      </c>
      <c r="J17960">
        <v>0</v>
      </c>
      <c r="K17960">
        <v>0</v>
      </c>
      <c r="L17960" t="s">
        <v>19</v>
      </c>
      <c r="M17960" t="str">
        <f t="shared" si="1211"/>
        <v>http://logeion.uchicago.edu/index.html#0</v>
      </c>
    </row>
    <row r="17961" spans="1:13" ht="15" customHeight="1" x14ac:dyDescent="0.2">
      <c r="A17961" t="s">
        <v>19568</v>
      </c>
      <c r="C17961" t="str">
        <f t="shared" si="1210"/>
        <v/>
      </c>
      <c r="D17961">
        <f t="shared" si="1209"/>
        <v>0</v>
      </c>
      <c r="G17961" t="s">
        <v>76</v>
      </c>
      <c r="H17961">
        <v>1</v>
      </c>
      <c r="I17961">
        <v>0</v>
      </c>
      <c r="J17961">
        <v>0</v>
      </c>
      <c r="K17961">
        <v>0</v>
      </c>
      <c r="L17961" t="s">
        <v>19</v>
      </c>
      <c r="M17961" t="str">
        <f t="shared" si="1211"/>
        <v>http://logeion.uchicago.edu/index.html#0</v>
      </c>
    </row>
    <row r="17962" spans="1:13" ht="15" customHeight="1" x14ac:dyDescent="0.2">
      <c r="A17962" t="s">
        <v>19578</v>
      </c>
      <c r="C17962" t="str">
        <f t="shared" si="1210"/>
        <v/>
      </c>
      <c r="D17962">
        <f t="shared" si="1209"/>
        <v>0</v>
      </c>
      <c r="G17962" t="s">
        <v>29</v>
      </c>
      <c r="H17962">
        <v>3</v>
      </c>
      <c r="I17962">
        <v>0</v>
      </c>
      <c r="J17962">
        <v>0</v>
      </c>
      <c r="K17962">
        <v>0</v>
      </c>
      <c r="L17962" t="s">
        <v>19</v>
      </c>
      <c r="M17962" t="str">
        <f t="shared" si="1211"/>
        <v>http://logeion.uchicago.edu/index.html#0</v>
      </c>
    </row>
    <row r="17963" spans="1:13" ht="15" customHeight="1" x14ac:dyDescent="0.2">
      <c r="A17963" t="s">
        <v>19579</v>
      </c>
      <c r="C17963" t="str">
        <f t="shared" si="1210"/>
        <v/>
      </c>
      <c r="D17963">
        <f t="shared" si="1209"/>
        <v>0</v>
      </c>
      <c r="G17963" t="s">
        <v>66</v>
      </c>
      <c r="I17963">
        <v>3</v>
      </c>
      <c r="J17963">
        <v>0</v>
      </c>
      <c r="K17963">
        <v>0</v>
      </c>
      <c r="L17963" t="s">
        <v>24</v>
      </c>
      <c r="M17963" t="str">
        <f t="shared" si="1211"/>
        <v>http://logeion.uchicago.edu/index.html#0</v>
      </c>
    </row>
    <row r="17964" spans="1:13" ht="15" customHeight="1" x14ac:dyDescent="0.2">
      <c r="A17964" t="s">
        <v>19580</v>
      </c>
      <c r="C17964" t="str">
        <f t="shared" si="1210"/>
        <v/>
      </c>
      <c r="D17964">
        <f t="shared" si="1209"/>
        <v>0</v>
      </c>
      <c r="G17964" t="s">
        <v>61</v>
      </c>
      <c r="H17964">
        <v>1</v>
      </c>
      <c r="I17964">
        <v>0</v>
      </c>
      <c r="J17964">
        <v>0</v>
      </c>
      <c r="K17964">
        <v>0</v>
      </c>
      <c r="L17964" t="s">
        <v>36</v>
      </c>
      <c r="M17964" t="str">
        <f t="shared" si="1211"/>
        <v>http://logeion.uchicago.edu/index.html#0</v>
      </c>
    </row>
    <row r="17965" spans="1:13" ht="15" customHeight="1" x14ac:dyDescent="0.2">
      <c r="A17965" t="s">
        <v>19581</v>
      </c>
      <c r="C17965" t="str">
        <f t="shared" si="1210"/>
        <v/>
      </c>
      <c r="D17965">
        <f t="shared" si="1209"/>
        <v>0</v>
      </c>
      <c r="G17965" t="s">
        <v>76</v>
      </c>
      <c r="H17965">
        <v>1</v>
      </c>
      <c r="I17965">
        <v>0</v>
      </c>
      <c r="J17965">
        <v>0</v>
      </c>
      <c r="K17965">
        <v>0</v>
      </c>
      <c r="L17965" t="s">
        <v>19</v>
      </c>
      <c r="M17965" t="str">
        <f t="shared" si="1211"/>
        <v>http://logeion.uchicago.edu/index.html#0</v>
      </c>
    </row>
    <row r="17966" spans="1:13" ht="15" customHeight="1" x14ac:dyDescent="0.2">
      <c r="A17966" t="s">
        <v>19582</v>
      </c>
      <c r="C17966" t="str">
        <f t="shared" si="1210"/>
        <v/>
      </c>
      <c r="D17966">
        <f t="shared" si="1209"/>
        <v>0</v>
      </c>
      <c r="G17966" t="s">
        <v>21</v>
      </c>
      <c r="H17966">
        <v>2</v>
      </c>
      <c r="I17966">
        <v>0</v>
      </c>
      <c r="J17966">
        <v>0</v>
      </c>
      <c r="K17966">
        <v>0</v>
      </c>
      <c r="L17966" t="s">
        <v>19</v>
      </c>
      <c r="M17966" t="str">
        <f t="shared" si="1211"/>
        <v>http://logeion.uchicago.edu/index.html#0</v>
      </c>
    </row>
    <row r="17967" spans="1:13" ht="15" customHeight="1" x14ac:dyDescent="0.2">
      <c r="A17967" t="s">
        <v>19610</v>
      </c>
      <c r="C17967" t="str">
        <f t="shared" si="1210"/>
        <v/>
      </c>
      <c r="D17967">
        <f t="shared" si="1209"/>
        <v>0</v>
      </c>
      <c r="G17967" t="s">
        <v>76</v>
      </c>
      <c r="H17967">
        <v>1</v>
      </c>
      <c r="I17967">
        <v>0</v>
      </c>
      <c r="J17967">
        <v>0</v>
      </c>
      <c r="K17967">
        <v>0</v>
      </c>
      <c r="L17967" t="s">
        <v>19</v>
      </c>
      <c r="M17967" t="str">
        <f t="shared" si="1211"/>
        <v>http://logeion.uchicago.edu/index.html#0</v>
      </c>
    </row>
    <row r="17968" spans="1:13" ht="15" customHeight="1" x14ac:dyDescent="0.2">
      <c r="A17968" t="s">
        <v>19626</v>
      </c>
      <c r="C17968" t="str">
        <f t="shared" si="1210"/>
        <v/>
      </c>
      <c r="D17968">
        <f t="shared" si="1209"/>
        <v>0</v>
      </c>
      <c r="G17968" t="s">
        <v>29</v>
      </c>
      <c r="H17968">
        <v>3</v>
      </c>
      <c r="I17968">
        <v>0</v>
      </c>
      <c r="J17968">
        <v>0</v>
      </c>
      <c r="K17968">
        <v>0</v>
      </c>
      <c r="L17968" t="s">
        <v>19</v>
      </c>
      <c r="M17968" t="str">
        <f t="shared" si="1211"/>
        <v>http://logeion.uchicago.edu/index.html#0</v>
      </c>
    </row>
    <row r="17969" spans="1:13" ht="15" customHeight="1" x14ac:dyDescent="0.2">
      <c r="A17969" t="s">
        <v>19632</v>
      </c>
      <c r="C17969" t="str">
        <f t="shared" si="1210"/>
        <v/>
      </c>
      <c r="D17969">
        <f t="shared" si="1209"/>
        <v>0</v>
      </c>
      <c r="G17969" t="s">
        <v>89</v>
      </c>
      <c r="I17969">
        <v>0</v>
      </c>
      <c r="J17969">
        <v>1</v>
      </c>
      <c r="K17969">
        <v>0</v>
      </c>
      <c r="L17969" t="s">
        <v>90</v>
      </c>
      <c r="M17969" t="str">
        <f t="shared" si="1211"/>
        <v>http://logeion.uchicago.edu/index.html#0</v>
      </c>
    </row>
    <row r="17970" spans="1:13" ht="15" customHeight="1" x14ac:dyDescent="0.2">
      <c r="A17970" t="s">
        <v>19633</v>
      </c>
      <c r="C17970" t="str">
        <f t="shared" si="1210"/>
        <v/>
      </c>
      <c r="D17970">
        <f t="shared" si="1209"/>
        <v>0</v>
      </c>
      <c r="G17970" t="s">
        <v>76</v>
      </c>
      <c r="H17970">
        <v>1</v>
      </c>
      <c r="I17970">
        <v>0</v>
      </c>
      <c r="J17970">
        <v>0</v>
      </c>
      <c r="K17970">
        <v>0</v>
      </c>
      <c r="L17970" t="s">
        <v>19</v>
      </c>
      <c r="M17970" t="str">
        <f t="shared" si="1211"/>
        <v>http://logeion.uchicago.edu/index.html#0</v>
      </c>
    </row>
    <row r="17971" spans="1:13" ht="15" customHeight="1" x14ac:dyDescent="0.2">
      <c r="A17971" t="s">
        <v>19634</v>
      </c>
      <c r="C17971" t="str">
        <f t="shared" si="1210"/>
        <v/>
      </c>
      <c r="D17971">
        <f t="shared" si="1209"/>
        <v>0</v>
      </c>
      <c r="G17971" t="s">
        <v>61</v>
      </c>
      <c r="H17971">
        <v>1</v>
      </c>
      <c r="I17971">
        <v>0</v>
      </c>
      <c r="J17971">
        <v>0</v>
      </c>
      <c r="K17971">
        <v>0</v>
      </c>
      <c r="L17971" t="s">
        <v>36</v>
      </c>
      <c r="M17971" t="str">
        <f t="shared" si="1211"/>
        <v>http://logeion.uchicago.edu/index.html#0</v>
      </c>
    </row>
    <row r="17972" spans="1:13" ht="15" customHeight="1" x14ac:dyDescent="0.2">
      <c r="A17972" t="s">
        <v>19665</v>
      </c>
      <c r="C17972" t="str">
        <f t="shared" si="1210"/>
        <v/>
      </c>
      <c r="D17972">
        <f t="shared" si="1209"/>
        <v>0</v>
      </c>
      <c r="G17972" t="s">
        <v>29</v>
      </c>
      <c r="H17972">
        <v>3</v>
      </c>
      <c r="I17972">
        <v>0</v>
      </c>
      <c r="J17972">
        <v>0</v>
      </c>
      <c r="K17972">
        <v>0</v>
      </c>
      <c r="L17972" t="s">
        <v>19</v>
      </c>
      <c r="M17972" t="str">
        <f t="shared" si="1211"/>
        <v>http://logeion.uchicago.edu/index.html#0</v>
      </c>
    </row>
    <row r="17973" spans="1:13" ht="15" customHeight="1" x14ac:dyDescent="0.2">
      <c r="A17973" t="s">
        <v>19678</v>
      </c>
      <c r="C17973" t="str">
        <f t="shared" si="1210"/>
        <v/>
      </c>
      <c r="D17973">
        <f t="shared" si="1209"/>
        <v>0</v>
      </c>
      <c r="G17973" t="s">
        <v>61</v>
      </c>
      <c r="H17973">
        <v>1</v>
      </c>
      <c r="I17973">
        <v>0</v>
      </c>
      <c r="J17973">
        <v>0</v>
      </c>
      <c r="K17973">
        <v>0</v>
      </c>
      <c r="L17973" t="s">
        <v>36</v>
      </c>
      <c r="M17973" t="str">
        <f t="shared" si="1211"/>
        <v>http://logeion.uchicago.edu/index.html#0</v>
      </c>
    </row>
    <row r="17974" spans="1:13" ht="15" customHeight="1" x14ac:dyDescent="0.2">
      <c r="A17974" t="s">
        <v>19688</v>
      </c>
      <c r="C17974" t="str">
        <f t="shared" si="1210"/>
        <v/>
      </c>
      <c r="D17974">
        <f t="shared" si="1209"/>
        <v>0</v>
      </c>
      <c r="G17974" t="s">
        <v>18</v>
      </c>
      <c r="H17974">
        <v>4</v>
      </c>
      <c r="I17974">
        <v>0</v>
      </c>
      <c r="J17974">
        <v>0</v>
      </c>
      <c r="K17974">
        <v>0</v>
      </c>
      <c r="L17974" t="s">
        <v>19</v>
      </c>
      <c r="M17974" t="str">
        <f t="shared" si="1211"/>
        <v>http://logeion.uchicago.edu/index.html#0</v>
      </c>
    </row>
    <row r="17975" spans="1:13" ht="15" customHeight="1" x14ac:dyDescent="0.2">
      <c r="A17975" t="s">
        <v>19693</v>
      </c>
      <c r="C17975" t="str">
        <f t="shared" si="1210"/>
        <v/>
      </c>
      <c r="D17975">
        <f t="shared" si="1209"/>
        <v>0</v>
      </c>
      <c r="G17975" t="s">
        <v>76</v>
      </c>
      <c r="H17975">
        <v>1</v>
      </c>
      <c r="I17975">
        <v>0</v>
      </c>
      <c r="J17975">
        <v>0</v>
      </c>
      <c r="K17975">
        <v>0</v>
      </c>
      <c r="L17975" t="s">
        <v>19</v>
      </c>
      <c r="M17975" t="str">
        <f t="shared" si="1211"/>
        <v>http://logeion.uchicago.edu/index.html#0</v>
      </c>
    </row>
    <row r="17976" spans="1:13" ht="15" customHeight="1" x14ac:dyDescent="0.2">
      <c r="A17976" t="s">
        <v>19720</v>
      </c>
      <c r="C17976" t="str">
        <f t="shared" si="1210"/>
        <v/>
      </c>
      <c r="D17976">
        <f t="shared" si="1209"/>
        <v>0</v>
      </c>
      <c r="G17976" t="s">
        <v>66</v>
      </c>
      <c r="I17976">
        <v>3</v>
      </c>
      <c r="J17976">
        <v>0</v>
      </c>
      <c r="K17976">
        <v>0</v>
      </c>
      <c r="L17976" t="s">
        <v>24</v>
      </c>
      <c r="M17976" t="str">
        <f t="shared" si="1211"/>
        <v>http://logeion.uchicago.edu/index.html#0</v>
      </c>
    </row>
    <row r="17977" spans="1:13" ht="15" customHeight="1" x14ac:dyDescent="0.2">
      <c r="A17977" t="s">
        <v>19726</v>
      </c>
      <c r="C17977" t="str">
        <f t="shared" si="1210"/>
        <v/>
      </c>
      <c r="D17977">
        <f t="shared" ref="D17977:D18040" si="1212">IF(ISBLANK(B17977),0,LEFT( C17977, FIND( " ", C17977 ) - 1 ))</f>
        <v>0</v>
      </c>
      <c r="G17977" t="s">
        <v>66</v>
      </c>
      <c r="I17977">
        <v>3</v>
      </c>
      <c r="J17977">
        <v>0</v>
      </c>
      <c r="K17977">
        <v>0</v>
      </c>
      <c r="L17977" t="s">
        <v>24</v>
      </c>
      <c r="M17977" t="str">
        <f t="shared" si="1211"/>
        <v>http://logeion.uchicago.edu/index.html#0</v>
      </c>
    </row>
    <row r="17978" spans="1:13" ht="15" customHeight="1" x14ac:dyDescent="0.2">
      <c r="A17978" t="s">
        <v>19727</v>
      </c>
      <c r="C17978" t="str">
        <f t="shared" si="1210"/>
        <v/>
      </c>
      <c r="D17978">
        <f t="shared" si="1212"/>
        <v>0</v>
      </c>
      <c r="G17978" t="s">
        <v>23</v>
      </c>
      <c r="I17978">
        <v>1</v>
      </c>
      <c r="J17978">
        <v>0</v>
      </c>
      <c r="K17978">
        <v>0</v>
      </c>
      <c r="L17978" t="s">
        <v>24</v>
      </c>
      <c r="M17978" t="str">
        <f t="shared" si="1211"/>
        <v>http://logeion.uchicago.edu/index.html#0</v>
      </c>
    </row>
    <row r="17979" spans="1:13" ht="15" customHeight="1" x14ac:dyDescent="0.2">
      <c r="A17979" t="s">
        <v>19731</v>
      </c>
      <c r="C17979" t="str">
        <f t="shared" si="1210"/>
        <v/>
      </c>
      <c r="D17979">
        <f t="shared" si="1212"/>
        <v>0</v>
      </c>
      <c r="G17979" t="s">
        <v>21</v>
      </c>
      <c r="H17979">
        <v>2</v>
      </c>
      <c r="I17979">
        <v>0</v>
      </c>
      <c r="J17979">
        <v>0</v>
      </c>
      <c r="K17979">
        <v>0</v>
      </c>
      <c r="L17979" t="s">
        <v>19</v>
      </c>
      <c r="M17979" t="str">
        <f t="shared" si="1211"/>
        <v>http://logeion.uchicago.edu/index.html#0</v>
      </c>
    </row>
    <row r="17980" spans="1:13" ht="15" customHeight="1" x14ac:dyDescent="0.2">
      <c r="A17980" t="s">
        <v>19732</v>
      </c>
      <c r="C17980" t="str">
        <f t="shared" si="1210"/>
        <v/>
      </c>
      <c r="D17980">
        <f t="shared" si="1212"/>
        <v>0</v>
      </c>
      <c r="G17980" t="s">
        <v>21</v>
      </c>
      <c r="H17980">
        <v>2</v>
      </c>
      <c r="I17980">
        <v>0</v>
      </c>
      <c r="J17980">
        <v>0</v>
      </c>
      <c r="K17980">
        <v>0</v>
      </c>
      <c r="L17980" t="s">
        <v>19</v>
      </c>
      <c r="M17980" t="str">
        <f t="shared" si="1211"/>
        <v>http://logeion.uchicago.edu/index.html#0</v>
      </c>
    </row>
    <row r="17981" spans="1:13" ht="15" customHeight="1" x14ac:dyDescent="0.2">
      <c r="A17981" t="s">
        <v>19749</v>
      </c>
      <c r="C17981" t="str">
        <f t="shared" si="1210"/>
        <v/>
      </c>
      <c r="D17981">
        <f t="shared" si="1212"/>
        <v>0</v>
      </c>
      <c r="G17981" t="s">
        <v>61</v>
      </c>
      <c r="H17981">
        <v>1</v>
      </c>
      <c r="I17981">
        <v>0</v>
      </c>
      <c r="J17981">
        <v>0</v>
      </c>
      <c r="K17981">
        <v>0</v>
      </c>
      <c r="L17981" t="s">
        <v>36</v>
      </c>
      <c r="M17981" t="str">
        <f t="shared" si="1211"/>
        <v>http://logeion.uchicago.edu/index.html#0</v>
      </c>
    </row>
    <row r="17982" spans="1:13" ht="15" customHeight="1" x14ac:dyDescent="0.2">
      <c r="A17982" t="s">
        <v>19761</v>
      </c>
      <c r="C17982" t="str">
        <f t="shared" si="1210"/>
        <v/>
      </c>
      <c r="D17982">
        <f t="shared" si="1212"/>
        <v>0</v>
      </c>
      <c r="G17982" t="s">
        <v>61</v>
      </c>
      <c r="H17982">
        <v>1</v>
      </c>
      <c r="I17982">
        <v>0</v>
      </c>
      <c r="J17982">
        <v>0</v>
      </c>
      <c r="K17982">
        <v>0</v>
      </c>
      <c r="L17982" t="s">
        <v>36</v>
      </c>
      <c r="M17982" t="str">
        <f t="shared" si="1211"/>
        <v>http://logeion.uchicago.edu/index.html#0</v>
      </c>
    </row>
    <row r="17983" spans="1:13" ht="15" customHeight="1" x14ac:dyDescent="0.2">
      <c r="A17983" t="s">
        <v>19765</v>
      </c>
      <c r="C17983" t="str">
        <f t="shared" si="1210"/>
        <v/>
      </c>
      <c r="D17983">
        <f t="shared" si="1212"/>
        <v>0</v>
      </c>
      <c r="G17983" t="s">
        <v>61</v>
      </c>
      <c r="H17983">
        <v>1</v>
      </c>
      <c r="I17983">
        <v>0</v>
      </c>
      <c r="J17983">
        <v>0</v>
      </c>
      <c r="K17983">
        <v>0</v>
      </c>
      <c r="L17983" t="s">
        <v>36</v>
      </c>
      <c r="M17983" t="str">
        <f t="shared" si="1211"/>
        <v>http://logeion.uchicago.edu/index.html#0</v>
      </c>
    </row>
    <row r="17984" spans="1:13" ht="15" customHeight="1" x14ac:dyDescent="0.2">
      <c r="A17984" t="s">
        <v>19793</v>
      </c>
      <c r="C17984" t="str">
        <f t="shared" si="1210"/>
        <v/>
      </c>
      <c r="D17984">
        <f t="shared" si="1212"/>
        <v>0</v>
      </c>
      <c r="G17984" t="s">
        <v>43</v>
      </c>
      <c r="H17984">
        <v>6</v>
      </c>
      <c r="I17984">
        <v>0</v>
      </c>
      <c r="J17984">
        <v>0</v>
      </c>
      <c r="K17984">
        <v>1</v>
      </c>
      <c r="L17984" t="s">
        <v>19</v>
      </c>
      <c r="M17984" t="str">
        <f t="shared" si="1211"/>
        <v>http://logeion.uchicago.edu/index.html#0</v>
      </c>
    </row>
    <row r="17985" spans="1:13" ht="15" customHeight="1" x14ac:dyDescent="0.2">
      <c r="A17985" t="s">
        <v>19794</v>
      </c>
      <c r="C17985" t="str">
        <f t="shared" si="1210"/>
        <v/>
      </c>
      <c r="D17985">
        <f t="shared" si="1212"/>
        <v>0</v>
      </c>
      <c r="G17985" t="s">
        <v>61</v>
      </c>
      <c r="H17985">
        <v>1</v>
      </c>
      <c r="I17985">
        <v>0</v>
      </c>
      <c r="J17985">
        <v>0</v>
      </c>
      <c r="K17985">
        <v>0</v>
      </c>
      <c r="L17985" t="s">
        <v>36</v>
      </c>
      <c r="M17985" t="str">
        <f t="shared" si="1211"/>
        <v>http://logeion.uchicago.edu/index.html#0</v>
      </c>
    </row>
    <row r="17986" spans="1:13" ht="15" customHeight="1" x14ac:dyDescent="0.2">
      <c r="A17986" t="s">
        <v>19795</v>
      </c>
      <c r="C17986" t="str">
        <f t="shared" si="1210"/>
        <v/>
      </c>
      <c r="D17986">
        <f t="shared" si="1212"/>
        <v>0</v>
      </c>
      <c r="G17986" t="s">
        <v>230</v>
      </c>
      <c r="H17986">
        <v>3</v>
      </c>
      <c r="I17986">
        <v>0</v>
      </c>
      <c r="J17986">
        <v>0</v>
      </c>
      <c r="K17986">
        <v>0</v>
      </c>
      <c r="L17986" t="s">
        <v>36</v>
      </c>
      <c r="M17986" t="str">
        <f t="shared" si="1211"/>
        <v>http://logeion.uchicago.edu/index.html#0</v>
      </c>
    </row>
    <row r="17987" spans="1:13" ht="15" customHeight="1" x14ac:dyDescent="0.2">
      <c r="A17987" t="s">
        <v>19796</v>
      </c>
      <c r="C17987" t="str">
        <f t="shared" si="1210"/>
        <v/>
      </c>
      <c r="D17987">
        <f t="shared" si="1212"/>
        <v>0</v>
      </c>
      <c r="G17987" t="s">
        <v>61</v>
      </c>
      <c r="H17987">
        <v>1</v>
      </c>
      <c r="I17987">
        <v>0</v>
      </c>
      <c r="J17987">
        <v>0</v>
      </c>
      <c r="K17987">
        <v>0</v>
      </c>
      <c r="L17987" t="s">
        <v>36</v>
      </c>
      <c r="M17987" t="str">
        <f t="shared" si="1211"/>
        <v>http://logeion.uchicago.edu/index.html#0</v>
      </c>
    </row>
    <row r="17988" spans="1:13" ht="15" customHeight="1" x14ac:dyDescent="0.2">
      <c r="A17988" t="s">
        <v>19820</v>
      </c>
      <c r="C17988" t="str">
        <f t="shared" si="1210"/>
        <v/>
      </c>
      <c r="D17988">
        <f t="shared" si="1212"/>
        <v>0</v>
      </c>
      <c r="G17988" t="s">
        <v>29</v>
      </c>
      <c r="H17988">
        <v>3</v>
      </c>
      <c r="I17988">
        <v>0</v>
      </c>
      <c r="J17988">
        <v>0</v>
      </c>
      <c r="K17988">
        <v>0</v>
      </c>
      <c r="L17988" t="s">
        <v>19</v>
      </c>
      <c r="M17988" t="str">
        <f t="shared" si="1211"/>
        <v>http://logeion.uchicago.edu/index.html#0</v>
      </c>
    </row>
    <row r="17989" spans="1:13" ht="15" customHeight="1" x14ac:dyDescent="0.2">
      <c r="A17989" t="s">
        <v>19821</v>
      </c>
      <c r="C17989" t="str">
        <f t="shared" si="1210"/>
        <v/>
      </c>
      <c r="D17989">
        <f t="shared" si="1212"/>
        <v>0</v>
      </c>
      <c r="G17989" t="s">
        <v>29</v>
      </c>
      <c r="H17989">
        <v>3</v>
      </c>
      <c r="I17989">
        <v>0</v>
      </c>
      <c r="J17989">
        <v>0</v>
      </c>
      <c r="K17989">
        <v>0</v>
      </c>
      <c r="L17989" t="s">
        <v>19</v>
      </c>
      <c r="M17989" t="str">
        <f t="shared" si="1211"/>
        <v>http://logeion.uchicago.edu/index.html#0</v>
      </c>
    </row>
    <row r="17990" spans="1:13" ht="15" customHeight="1" x14ac:dyDescent="0.2">
      <c r="A17990" t="s">
        <v>19834</v>
      </c>
      <c r="C17990" t="str">
        <f t="shared" si="1210"/>
        <v/>
      </c>
      <c r="D17990">
        <f t="shared" si="1212"/>
        <v>0</v>
      </c>
      <c r="G17990" t="s">
        <v>21</v>
      </c>
      <c r="H17990">
        <v>2</v>
      </c>
      <c r="I17990">
        <v>0</v>
      </c>
      <c r="J17990">
        <v>0</v>
      </c>
      <c r="K17990">
        <v>0</v>
      </c>
      <c r="L17990" t="s">
        <v>19</v>
      </c>
      <c r="M17990" t="str">
        <f t="shared" si="1211"/>
        <v>http://logeion.uchicago.edu/index.html#0</v>
      </c>
    </row>
    <row r="17991" spans="1:13" ht="15" customHeight="1" x14ac:dyDescent="0.2">
      <c r="A17991" t="s">
        <v>19835</v>
      </c>
      <c r="C17991" t="str">
        <f t="shared" si="1210"/>
        <v/>
      </c>
      <c r="D17991">
        <f t="shared" si="1212"/>
        <v>0</v>
      </c>
      <c r="G17991" t="s">
        <v>170</v>
      </c>
      <c r="I17991">
        <v>1</v>
      </c>
      <c r="J17991">
        <v>0</v>
      </c>
      <c r="K17991">
        <v>0</v>
      </c>
      <c r="L17991" t="s">
        <v>24</v>
      </c>
      <c r="M17991" t="str">
        <f t="shared" si="1211"/>
        <v>http://logeion.uchicago.edu/index.html#0</v>
      </c>
    </row>
    <row r="17992" spans="1:13" ht="15" customHeight="1" x14ac:dyDescent="0.2">
      <c r="A17992" t="s">
        <v>19836</v>
      </c>
      <c r="C17992" t="str">
        <f t="shared" si="1210"/>
        <v/>
      </c>
      <c r="D17992">
        <f t="shared" si="1212"/>
        <v>0</v>
      </c>
      <c r="G17992" t="s">
        <v>61</v>
      </c>
      <c r="H17992">
        <v>1</v>
      </c>
      <c r="I17992">
        <v>0</v>
      </c>
      <c r="J17992">
        <v>0</v>
      </c>
      <c r="K17992">
        <v>0</v>
      </c>
      <c r="L17992" t="s">
        <v>36</v>
      </c>
      <c r="M17992" t="str">
        <f t="shared" si="1211"/>
        <v>http://logeion.uchicago.edu/index.html#0</v>
      </c>
    </row>
    <row r="17993" spans="1:13" ht="15" customHeight="1" x14ac:dyDescent="0.2">
      <c r="A17993" t="s">
        <v>19841</v>
      </c>
      <c r="C17993" t="str">
        <f t="shared" si="1210"/>
        <v/>
      </c>
      <c r="D17993">
        <f t="shared" si="1212"/>
        <v>0</v>
      </c>
      <c r="G17993" t="s">
        <v>61</v>
      </c>
      <c r="H17993">
        <v>1</v>
      </c>
      <c r="I17993">
        <v>0</v>
      </c>
      <c r="J17993">
        <v>0</v>
      </c>
      <c r="K17993">
        <v>0</v>
      </c>
      <c r="L17993" t="s">
        <v>36</v>
      </c>
      <c r="M17993" t="str">
        <f t="shared" si="1211"/>
        <v>http://logeion.uchicago.edu/index.html#0</v>
      </c>
    </row>
    <row r="17994" spans="1:13" ht="15" customHeight="1" x14ac:dyDescent="0.2">
      <c r="A17994" t="s">
        <v>19855</v>
      </c>
      <c r="C17994" t="str">
        <f t="shared" si="1210"/>
        <v/>
      </c>
      <c r="D17994">
        <f t="shared" si="1212"/>
        <v>0</v>
      </c>
      <c r="G17994" t="s">
        <v>21</v>
      </c>
      <c r="H17994">
        <v>2</v>
      </c>
      <c r="I17994">
        <v>0</v>
      </c>
      <c r="J17994">
        <v>0</v>
      </c>
      <c r="K17994">
        <v>1</v>
      </c>
      <c r="L17994" t="s">
        <v>19</v>
      </c>
      <c r="M17994" t="str">
        <f t="shared" si="1211"/>
        <v>http://logeion.uchicago.edu/index.html#0</v>
      </c>
    </row>
    <row r="17995" spans="1:13" ht="15" customHeight="1" x14ac:dyDescent="0.2">
      <c r="A17995" t="s">
        <v>19856</v>
      </c>
      <c r="C17995" t="str">
        <f t="shared" si="1210"/>
        <v/>
      </c>
      <c r="D17995">
        <f t="shared" si="1212"/>
        <v>0</v>
      </c>
      <c r="G17995" t="s">
        <v>21</v>
      </c>
      <c r="H17995">
        <v>2</v>
      </c>
      <c r="I17995">
        <v>0</v>
      </c>
      <c r="J17995">
        <v>0</v>
      </c>
      <c r="K17995">
        <v>1</v>
      </c>
      <c r="L17995" t="s">
        <v>19</v>
      </c>
      <c r="M17995" t="str">
        <f t="shared" si="1211"/>
        <v>http://logeion.uchicago.edu/index.html#0</v>
      </c>
    </row>
    <row r="17996" spans="1:13" ht="15" customHeight="1" x14ac:dyDescent="0.2">
      <c r="A17996" t="s">
        <v>19874</v>
      </c>
      <c r="C17996" t="str">
        <f t="shared" si="1210"/>
        <v/>
      </c>
      <c r="D17996">
        <f t="shared" si="1212"/>
        <v>0</v>
      </c>
      <c r="G17996" t="s">
        <v>76</v>
      </c>
      <c r="H17996">
        <v>1</v>
      </c>
      <c r="I17996">
        <v>0</v>
      </c>
      <c r="J17996">
        <v>0</v>
      </c>
      <c r="K17996">
        <v>0</v>
      </c>
      <c r="L17996" t="s">
        <v>19</v>
      </c>
      <c r="M17996" t="str">
        <f t="shared" si="1211"/>
        <v>http://logeion.uchicago.edu/index.html#0</v>
      </c>
    </row>
    <row r="17997" spans="1:13" ht="15" customHeight="1" x14ac:dyDescent="0.2">
      <c r="A17997" t="s">
        <v>19881</v>
      </c>
      <c r="C17997" t="str">
        <f t="shared" si="1210"/>
        <v/>
      </c>
      <c r="D17997">
        <f t="shared" si="1212"/>
        <v>0</v>
      </c>
      <c r="G17997" t="s">
        <v>23</v>
      </c>
      <c r="I17997">
        <v>1</v>
      </c>
      <c r="J17997">
        <v>0</v>
      </c>
      <c r="K17997">
        <v>0</v>
      </c>
      <c r="L17997" t="s">
        <v>24</v>
      </c>
      <c r="M17997" t="str">
        <f t="shared" si="1211"/>
        <v>http://logeion.uchicago.edu/index.html#0</v>
      </c>
    </row>
    <row r="17998" spans="1:13" ht="15" customHeight="1" x14ac:dyDescent="0.2">
      <c r="A17998" t="s">
        <v>19886</v>
      </c>
      <c r="C17998" t="str">
        <f t="shared" si="1210"/>
        <v/>
      </c>
      <c r="D17998">
        <f t="shared" si="1212"/>
        <v>0</v>
      </c>
      <c r="G17998" t="s">
        <v>21</v>
      </c>
      <c r="H17998">
        <v>2</v>
      </c>
      <c r="I17998">
        <v>0</v>
      </c>
      <c r="J17998">
        <v>0</v>
      </c>
      <c r="K17998">
        <v>0</v>
      </c>
      <c r="L17998" t="s">
        <v>19</v>
      </c>
      <c r="M17998" t="str">
        <f t="shared" si="1211"/>
        <v>http://logeion.uchicago.edu/index.html#0</v>
      </c>
    </row>
    <row r="17999" spans="1:13" ht="15" customHeight="1" x14ac:dyDescent="0.2">
      <c r="A17999" t="s">
        <v>19907</v>
      </c>
      <c r="C17999" t="str">
        <f t="shared" si="1210"/>
        <v/>
      </c>
      <c r="D17999">
        <f t="shared" si="1212"/>
        <v>0</v>
      </c>
      <c r="G17999" t="s">
        <v>61</v>
      </c>
      <c r="H17999">
        <v>1</v>
      </c>
      <c r="I17999">
        <v>0</v>
      </c>
      <c r="J17999">
        <v>0</v>
      </c>
      <c r="K17999">
        <v>0</v>
      </c>
      <c r="L17999" t="s">
        <v>36</v>
      </c>
      <c r="M17999" t="str">
        <f t="shared" si="1211"/>
        <v>http://logeion.uchicago.edu/index.html#0</v>
      </c>
    </row>
    <row r="18000" spans="1:13" ht="15" customHeight="1" x14ac:dyDescent="0.2">
      <c r="A18000" t="s">
        <v>19908</v>
      </c>
      <c r="C18000" t="str">
        <f t="shared" si="1210"/>
        <v/>
      </c>
      <c r="D18000">
        <f t="shared" si="1212"/>
        <v>0</v>
      </c>
      <c r="G18000" t="s">
        <v>66</v>
      </c>
      <c r="I18000">
        <v>3</v>
      </c>
      <c r="J18000">
        <v>0</v>
      </c>
      <c r="K18000">
        <v>0</v>
      </c>
      <c r="L18000" t="s">
        <v>24</v>
      </c>
      <c r="M18000" t="str">
        <f t="shared" si="1211"/>
        <v>http://logeion.uchicago.edu/index.html#0</v>
      </c>
    </row>
    <row r="18001" spans="1:13" ht="15" customHeight="1" x14ac:dyDescent="0.2">
      <c r="A18001" t="s">
        <v>19912</v>
      </c>
      <c r="C18001" t="str">
        <f t="shared" si="1210"/>
        <v/>
      </c>
      <c r="D18001">
        <f t="shared" si="1212"/>
        <v>0</v>
      </c>
      <c r="G18001" t="s">
        <v>29</v>
      </c>
      <c r="H18001">
        <v>3</v>
      </c>
      <c r="I18001">
        <v>0</v>
      </c>
      <c r="J18001">
        <v>0</v>
      </c>
      <c r="K18001">
        <v>0</v>
      </c>
      <c r="L18001" t="s">
        <v>19</v>
      </c>
      <c r="M18001" t="str">
        <f t="shared" si="1211"/>
        <v>http://logeion.uchicago.edu/index.html#0</v>
      </c>
    </row>
    <row r="18002" spans="1:13" ht="15" customHeight="1" x14ac:dyDescent="0.2">
      <c r="A18002" t="s">
        <v>19913</v>
      </c>
      <c r="C18002" t="str">
        <f t="shared" si="1210"/>
        <v/>
      </c>
      <c r="D18002">
        <f t="shared" si="1212"/>
        <v>0</v>
      </c>
      <c r="G18002" t="s">
        <v>235</v>
      </c>
      <c r="I18002">
        <v>4</v>
      </c>
      <c r="J18002">
        <v>0</v>
      </c>
      <c r="K18002">
        <v>0</v>
      </c>
      <c r="L18002" t="s">
        <v>24</v>
      </c>
      <c r="M18002" t="str">
        <f t="shared" si="1211"/>
        <v>http://logeion.uchicago.edu/index.html#0</v>
      </c>
    </row>
    <row r="18003" spans="1:13" ht="15" customHeight="1" x14ac:dyDescent="0.2">
      <c r="A18003" t="s">
        <v>19925</v>
      </c>
      <c r="C18003" t="str">
        <f t="shared" si="1210"/>
        <v/>
      </c>
      <c r="D18003">
        <f t="shared" si="1212"/>
        <v>0</v>
      </c>
      <c r="G18003" t="s">
        <v>76</v>
      </c>
      <c r="H18003">
        <v>1</v>
      </c>
      <c r="I18003">
        <v>0</v>
      </c>
      <c r="J18003">
        <v>0</v>
      </c>
      <c r="K18003">
        <v>0</v>
      </c>
      <c r="L18003" t="s">
        <v>19</v>
      </c>
      <c r="M18003" t="str">
        <f t="shared" si="1211"/>
        <v>http://logeion.uchicago.edu/index.html#0</v>
      </c>
    </row>
    <row r="18004" spans="1:13" ht="15" customHeight="1" x14ac:dyDescent="0.2">
      <c r="A18004" t="s">
        <v>19926</v>
      </c>
      <c r="C18004" t="str">
        <f t="shared" ref="C18004:C18067" si="1213">SUBSTITUTE(SUBSTITUTE(SUBSTITUTE(SUBSTITUTE(SUBSTITUTE(SUBSTITUTE(SUBSTITUTE(SUBSTITUTE(SUBSTITUTE(SUBSTITUTE(SUBSTITUTE(B18004, "ā", "a"), "ē", "e"), "ī", "i"), "ō", "o"), "ū", "u"), "ȳ", "y"), "Ā", "A"), "Ē", "E"), "Ī", "I"), "Ō", "O"), "Ū", "U")</f>
        <v/>
      </c>
      <c r="D18004">
        <f t="shared" si="1212"/>
        <v>0</v>
      </c>
      <c r="G18004" t="s">
        <v>61</v>
      </c>
      <c r="H18004">
        <v>1</v>
      </c>
      <c r="I18004">
        <v>0</v>
      </c>
      <c r="J18004">
        <v>0</v>
      </c>
      <c r="K18004">
        <v>0</v>
      </c>
      <c r="L18004" t="s">
        <v>36</v>
      </c>
      <c r="M18004" t="str">
        <f t="shared" si="1211"/>
        <v>http://logeion.uchicago.edu/index.html#0</v>
      </c>
    </row>
    <row r="18005" spans="1:13" ht="15" customHeight="1" x14ac:dyDescent="0.2">
      <c r="A18005" t="s">
        <v>19927</v>
      </c>
      <c r="C18005" t="str">
        <f t="shared" si="1213"/>
        <v/>
      </c>
      <c r="D18005">
        <f t="shared" si="1212"/>
        <v>0</v>
      </c>
      <c r="G18005" t="s">
        <v>61</v>
      </c>
      <c r="H18005">
        <v>1</v>
      </c>
      <c r="I18005">
        <v>0</v>
      </c>
      <c r="J18005">
        <v>0</v>
      </c>
      <c r="K18005">
        <v>0</v>
      </c>
      <c r="L18005" t="s">
        <v>36</v>
      </c>
      <c r="M18005" t="str">
        <f t="shared" si="1211"/>
        <v>http://logeion.uchicago.edu/index.html#0</v>
      </c>
    </row>
    <row r="18006" spans="1:13" ht="15" customHeight="1" x14ac:dyDescent="0.2">
      <c r="A18006" t="s">
        <v>19931</v>
      </c>
      <c r="C18006" t="str">
        <f t="shared" si="1213"/>
        <v/>
      </c>
      <c r="D18006">
        <f t="shared" si="1212"/>
        <v>0</v>
      </c>
      <c r="G18006" t="s">
        <v>76</v>
      </c>
      <c r="H18006">
        <v>1</v>
      </c>
      <c r="I18006">
        <v>0</v>
      </c>
      <c r="J18006">
        <v>0</v>
      </c>
      <c r="K18006">
        <v>0</v>
      </c>
      <c r="L18006" t="s">
        <v>19</v>
      </c>
      <c r="M18006" t="str">
        <f t="shared" si="1211"/>
        <v>http://logeion.uchicago.edu/index.html#0</v>
      </c>
    </row>
    <row r="18007" spans="1:13" ht="15" customHeight="1" x14ac:dyDescent="0.2">
      <c r="A18007" t="s">
        <v>19932</v>
      </c>
      <c r="C18007" t="str">
        <f t="shared" si="1213"/>
        <v/>
      </c>
      <c r="D18007">
        <f t="shared" si="1212"/>
        <v>0</v>
      </c>
      <c r="G18007" t="s">
        <v>21</v>
      </c>
      <c r="H18007">
        <v>2</v>
      </c>
      <c r="I18007">
        <v>0</v>
      </c>
      <c r="J18007">
        <v>0</v>
      </c>
      <c r="K18007">
        <v>0</v>
      </c>
      <c r="L18007" t="s">
        <v>19</v>
      </c>
      <c r="M18007" t="str">
        <f t="shared" si="1211"/>
        <v>http://logeion.uchicago.edu/index.html#0</v>
      </c>
    </row>
    <row r="18008" spans="1:13" ht="15" customHeight="1" x14ac:dyDescent="0.2">
      <c r="A18008" t="s">
        <v>19939</v>
      </c>
      <c r="C18008" t="str">
        <f t="shared" si="1213"/>
        <v/>
      </c>
      <c r="D18008">
        <f t="shared" si="1212"/>
        <v>0</v>
      </c>
      <c r="G18008" t="s">
        <v>76</v>
      </c>
      <c r="H18008">
        <v>1</v>
      </c>
      <c r="I18008">
        <v>0</v>
      </c>
      <c r="J18008">
        <v>0</v>
      </c>
      <c r="K18008">
        <v>0</v>
      </c>
      <c r="L18008" t="s">
        <v>19</v>
      </c>
      <c r="M18008" t="str">
        <f t="shared" si="1211"/>
        <v>http://logeion.uchicago.edu/index.html#0</v>
      </c>
    </row>
    <row r="18009" spans="1:13" ht="15" customHeight="1" x14ac:dyDescent="0.2">
      <c r="A18009" t="s">
        <v>19976</v>
      </c>
      <c r="C18009" t="str">
        <f t="shared" si="1213"/>
        <v/>
      </c>
      <c r="D18009">
        <f t="shared" si="1212"/>
        <v>0</v>
      </c>
      <c r="G18009" t="s">
        <v>29</v>
      </c>
      <c r="H18009">
        <v>3</v>
      </c>
      <c r="I18009">
        <v>0</v>
      </c>
      <c r="J18009">
        <v>0</v>
      </c>
      <c r="K18009">
        <v>0</v>
      </c>
      <c r="L18009" t="s">
        <v>19</v>
      </c>
      <c r="M18009" t="str">
        <f t="shared" si="1211"/>
        <v>http://logeion.uchicago.edu/index.html#0</v>
      </c>
    </row>
    <row r="18010" spans="1:13" ht="15" customHeight="1" x14ac:dyDescent="0.2">
      <c r="A18010" t="s">
        <v>19977</v>
      </c>
      <c r="C18010" t="str">
        <f t="shared" si="1213"/>
        <v/>
      </c>
      <c r="D18010">
        <f t="shared" si="1212"/>
        <v>0</v>
      </c>
      <c r="G18010" t="s">
        <v>21</v>
      </c>
      <c r="H18010">
        <v>2</v>
      </c>
      <c r="I18010">
        <v>0</v>
      </c>
      <c r="J18010">
        <v>0</v>
      </c>
      <c r="K18010">
        <v>0</v>
      </c>
      <c r="L18010" t="s">
        <v>19</v>
      </c>
      <c r="M18010" t="str">
        <f t="shared" si="1211"/>
        <v>http://logeion.uchicago.edu/index.html#0</v>
      </c>
    </row>
    <row r="18011" spans="1:13" ht="15" customHeight="1" x14ac:dyDescent="0.2">
      <c r="A18011" t="s">
        <v>19989</v>
      </c>
      <c r="C18011" t="str">
        <f t="shared" si="1213"/>
        <v/>
      </c>
      <c r="D18011">
        <f t="shared" si="1212"/>
        <v>0</v>
      </c>
      <c r="G18011" t="s">
        <v>29</v>
      </c>
      <c r="H18011">
        <v>3</v>
      </c>
      <c r="I18011">
        <v>0</v>
      </c>
      <c r="J18011">
        <v>0</v>
      </c>
      <c r="K18011">
        <v>0</v>
      </c>
      <c r="L18011" t="s">
        <v>19</v>
      </c>
      <c r="M18011" t="str">
        <f t="shared" si="1211"/>
        <v>http://logeion.uchicago.edu/index.html#0</v>
      </c>
    </row>
    <row r="18012" spans="1:13" ht="15" customHeight="1" x14ac:dyDescent="0.2">
      <c r="A18012" t="s">
        <v>19993</v>
      </c>
      <c r="C18012" t="str">
        <f t="shared" si="1213"/>
        <v/>
      </c>
      <c r="D18012">
        <f t="shared" si="1212"/>
        <v>0</v>
      </c>
      <c r="G18012" t="s">
        <v>61</v>
      </c>
      <c r="H18012">
        <v>1</v>
      </c>
      <c r="I18012">
        <v>0</v>
      </c>
      <c r="J18012">
        <v>0</v>
      </c>
      <c r="K18012">
        <v>0</v>
      </c>
      <c r="L18012" t="s">
        <v>36</v>
      </c>
      <c r="M18012" t="str">
        <f t="shared" si="1211"/>
        <v>http://logeion.uchicago.edu/index.html#0</v>
      </c>
    </row>
    <row r="18013" spans="1:13" ht="15" customHeight="1" x14ac:dyDescent="0.2">
      <c r="A18013" t="s">
        <v>20009</v>
      </c>
      <c r="C18013" t="str">
        <f t="shared" si="1213"/>
        <v/>
      </c>
      <c r="D18013">
        <f t="shared" si="1212"/>
        <v>0</v>
      </c>
      <c r="G18013" t="s">
        <v>21</v>
      </c>
      <c r="H18013">
        <v>2</v>
      </c>
      <c r="I18013">
        <v>0</v>
      </c>
      <c r="J18013">
        <v>0</v>
      </c>
      <c r="K18013">
        <v>0</v>
      </c>
      <c r="L18013" t="s">
        <v>19</v>
      </c>
      <c r="M18013" t="str">
        <f t="shared" si="1211"/>
        <v>http://logeion.uchicago.edu/index.html#0</v>
      </c>
    </row>
    <row r="18014" spans="1:13" ht="15" customHeight="1" x14ac:dyDescent="0.2">
      <c r="A18014" t="s">
        <v>20035</v>
      </c>
      <c r="C18014" t="str">
        <f t="shared" si="1213"/>
        <v/>
      </c>
      <c r="D18014">
        <f t="shared" si="1212"/>
        <v>0</v>
      </c>
      <c r="G18014" t="s">
        <v>21</v>
      </c>
      <c r="H18014">
        <v>2</v>
      </c>
      <c r="I18014">
        <v>0</v>
      </c>
      <c r="J18014">
        <v>0</v>
      </c>
      <c r="K18014">
        <v>0</v>
      </c>
      <c r="L18014" t="s">
        <v>19</v>
      </c>
      <c r="M18014" t="str">
        <f t="shared" si="1211"/>
        <v>http://logeion.uchicago.edu/index.html#0</v>
      </c>
    </row>
    <row r="18015" spans="1:13" ht="15" customHeight="1" x14ac:dyDescent="0.2">
      <c r="A18015" t="s">
        <v>20101</v>
      </c>
      <c r="C18015" t="str">
        <f t="shared" si="1213"/>
        <v/>
      </c>
      <c r="D18015">
        <f t="shared" si="1212"/>
        <v>0</v>
      </c>
      <c r="E18015" t="s">
        <v>20102</v>
      </c>
      <c r="F18015" t="s">
        <v>20103</v>
      </c>
      <c r="G18015" t="s">
        <v>346</v>
      </c>
      <c r="H18015">
        <v>6</v>
      </c>
      <c r="I18015">
        <v>0</v>
      </c>
      <c r="J18015">
        <v>0</v>
      </c>
      <c r="K18015">
        <v>1</v>
      </c>
      <c r="L18015" t="s">
        <v>19</v>
      </c>
      <c r="M18015" t="str">
        <f t="shared" si="1211"/>
        <v>http://logeion.uchicago.edu/index.html#0</v>
      </c>
    </row>
    <row r="18016" spans="1:13" ht="15" customHeight="1" x14ac:dyDescent="0.2">
      <c r="A18016" t="s">
        <v>20115</v>
      </c>
      <c r="C18016" t="str">
        <f t="shared" si="1213"/>
        <v/>
      </c>
      <c r="D18016">
        <f t="shared" si="1212"/>
        <v>0</v>
      </c>
      <c r="G18016" t="s">
        <v>61</v>
      </c>
      <c r="H18016">
        <v>1</v>
      </c>
      <c r="I18016">
        <v>0</v>
      </c>
      <c r="J18016">
        <v>0</v>
      </c>
      <c r="K18016">
        <v>0</v>
      </c>
      <c r="L18016" t="s">
        <v>36</v>
      </c>
      <c r="M18016" t="str">
        <f t="shared" si="1211"/>
        <v>http://logeion.uchicago.edu/index.html#0</v>
      </c>
    </row>
    <row r="18017" spans="1:13" ht="15" customHeight="1" x14ac:dyDescent="0.2">
      <c r="A18017" t="s">
        <v>20117</v>
      </c>
      <c r="C18017" t="str">
        <f t="shared" si="1213"/>
        <v/>
      </c>
      <c r="D18017">
        <f t="shared" si="1212"/>
        <v>0</v>
      </c>
      <c r="G18017" t="s">
        <v>23</v>
      </c>
      <c r="I18017">
        <v>1</v>
      </c>
      <c r="J18017">
        <v>0</v>
      </c>
      <c r="K18017">
        <v>0</v>
      </c>
      <c r="L18017" t="s">
        <v>24</v>
      </c>
      <c r="M18017" t="str">
        <f t="shared" si="1211"/>
        <v>http://logeion.uchicago.edu/index.html#0</v>
      </c>
    </row>
    <row r="18018" spans="1:13" ht="15" customHeight="1" x14ac:dyDescent="0.2">
      <c r="A18018" t="s">
        <v>20125</v>
      </c>
      <c r="C18018" t="str">
        <f t="shared" si="1213"/>
        <v/>
      </c>
      <c r="D18018">
        <f t="shared" si="1212"/>
        <v>0</v>
      </c>
      <c r="G18018" t="s">
        <v>29</v>
      </c>
      <c r="H18018">
        <v>3</v>
      </c>
      <c r="I18018">
        <v>0</v>
      </c>
      <c r="J18018">
        <v>0</v>
      </c>
      <c r="K18018">
        <v>0</v>
      </c>
      <c r="L18018" t="s">
        <v>19</v>
      </c>
      <c r="M18018" t="str">
        <f t="shared" si="1211"/>
        <v>http://logeion.uchicago.edu/index.html#0</v>
      </c>
    </row>
    <row r="18019" spans="1:13" ht="15" customHeight="1" x14ac:dyDescent="0.2">
      <c r="A18019" t="s">
        <v>20128</v>
      </c>
      <c r="C18019" t="str">
        <f t="shared" si="1213"/>
        <v/>
      </c>
      <c r="D18019">
        <f t="shared" si="1212"/>
        <v>0</v>
      </c>
      <c r="G18019" t="s">
        <v>76</v>
      </c>
      <c r="H18019">
        <v>1</v>
      </c>
      <c r="I18019">
        <v>0</v>
      </c>
      <c r="J18019">
        <v>0</v>
      </c>
      <c r="K18019">
        <v>0</v>
      </c>
      <c r="L18019" t="s">
        <v>19</v>
      </c>
      <c r="M18019" t="str">
        <f t="shared" ref="M18019:M18082" si="1214">"http://logeion.uchicago.edu/index.html#"&amp;D18019</f>
        <v>http://logeion.uchicago.edu/index.html#0</v>
      </c>
    </row>
    <row r="18020" spans="1:13" ht="15" customHeight="1" x14ac:dyDescent="0.2">
      <c r="A18020" t="s">
        <v>20136</v>
      </c>
      <c r="C18020" t="str">
        <f t="shared" si="1213"/>
        <v/>
      </c>
      <c r="D18020">
        <f t="shared" si="1212"/>
        <v>0</v>
      </c>
      <c r="G18020" t="s">
        <v>18</v>
      </c>
      <c r="H18020">
        <v>4</v>
      </c>
      <c r="I18020">
        <v>0</v>
      </c>
      <c r="J18020">
        <v>0</v>
      </c>
      <c r="K18020">
        <v>0</v>
      </c>
      <c r="L18020" t="s">
        <v>19</v>
      </c>
      <c r="M18020" t="str">
        <f t="shared" si="1214"/>
        <v>http://logeion.uchicago.edu/index.html#0</v>
      </c>
    </row>
    <row r="18021" spans="1:13" ht="15" customHeight="1" x14ac:dyDescent="0.2">
      <c r="A18021" t="s">
        <v>20137</v>
      </c>
      <c r="C18021" t="str">
        <f t="shared" si="1213"/>
        <v/>
      </c>
      <c r="D18021">
        <f t="shared" si="1212"/>
        <v>0</v>
      </c>
      <c r="G18021" t="s">
        <v>29</v>
      </c>
      <c r="H18021">
        <v>3</v>
      </c>
      <c r="I18021">
        <v>0</v>
      </c>
      <c r="J18021">
        <v>0</v>
      </c>
      <c r="K18021">
        <v>0</v>
      </c>
      <c r="L18021" t="s">
        <v>19</v>
      </c>
      <c r="M18021" t="str">
        <f t="shared" si="1214"/>
        <v>http://logeion.uchicago.edu/index.html#0</v>
      </c>
    </row>
    <row r="18022" spans="1:13" ht="15" customHeight="1" x14ac:dyDescent="0.2">
      <c r="A18022" t="s">
        <v>20138</v>
      </c>
      <c r="C18022" t="str">
        <f t="shared" si="1213"/>
        <v/>
      </c>
      <c r="D18022">
        <f t="shared" si="1212"/>
        <v>0</v>
      </c>
      <c r="G18022" t="s">
        <v>89</v>
      </c>
      <c r="I18022">
        <v>0</v>
      </c>
      <c r="J18022">
        <v>0</v>
      </c>
      <c r="K18022">
        <v>0</v>
      </c>
      <c r="L18022" t="s">
        <v>90</v>
      </c>
      <c r="M18022" t="str">
        <f t="shared" si="1214"/>
        <v>http://logeion.uchicago.edu/index.html#0</v>
      </c>
    </row>
    <row r="18023" spans="1:13" ht="15" customHeight="1" x14ac:dyDescent="0.2">
      <c r="A18023" t="s">
        <v>20143</v>
      </c>
      <c r="C18023" t="str">
        <f t="shared" si="1213"/>
        <v/>
      </c>
      <c r="D18023">
        <f t="shared" si="1212"/>
        <v>0</v>
      </c>
      <c r="G18023" t="s">
        <v>23</v>
      </c>
      <c r="I18023">
        <v>1</v>
      </c>
      <c r="J18023">
        <v>0</v>
      </c>
      <c r="K18023">
        <v>0</v>
      </c>
      <c r="L18023" t="s">
        <v>24</v>
      </c>
      <c r="M18023" t="str">
        <f t="shared" si="1214"/>
        <v>http://logeion.uchicago.edu/index.html#0</v>
      </c>
    </row>
    <row r="18024" spans="1:13" ht="15" customHeight="1" x14ac:dyDescent="0.2">
      <c r="A18024" t="s">
        <v>20151</v>
      </c>
      <c r="C18024" t="str">
        <f t="shared" si="1213"/>
        <v/>
      </c>
      <c r="D18024">
        <f t="shared" si="1212"/>
        <v>0</v>
      </c>
      <c r="G18024" t="s">
        <v>21</v>
      </c>
      <c r="H18024">
        <v>2</v>
      </c>
      <c r="I18024">
        <v>0</v>
      </c>
      <c r="J18024">
        <v>0</v>
      </c>
      <c r="K18024">
        <v>0</v>
      </c>
      <c r="L18024" t="s">
        <v>19</v>
      </c>
      <c r="M18024" t="str">
        <f t="shared" si="1214"/>
        <v>http://logeion.uchicago.edu/index.html#0</v>
      </c>
    </row>
    <row r="18025" spans="1:13" ht="15" customHeight="1" x14ac:dyDescent="0.2">
      <c r="A18025" t="s">
        <v>20170</v>
      </c>
      <c r="C18025" t="str">
        <f t="shared" si="1213"/>
        <v/>
      </c>
      <c r="D18025">
        <f t="shared" si="1212"/>
        <v>0</v>
      </c>
      <c r="G18025" t="s">
        <v>21</v>
      </c>
      <c r="H18025">
        <v>2</v>
      </c>
      <c r="I18025">
        <v>0</v>
      </c>
      <c r="J18025">
        <v>0</v>
      </c>
      <c r="K18025">
        <v>1</v>
      </c>
      <c r="L18025" t="s">
        <v>19</v>
      </c>
      <c r="M18025" t="str">
        <f t="shared" si="1214"/>
        <v>http://logeion.uchicago.edu/index.html#0</v>
      </c>
    </row>
    <row r="18026" spans="1:13" ht="15" customHeight="1" x14ac:dyDescent="0.2">
      <c r="A18026" t="s">
        <v>20181</v>
      </c>
      <c r="C18026" t="str">
        <f t="shared" si="1213"/>
        <v/>
      </c>
      <c r="D18026">
        <f t="shared" si="1212"/>
        <v>0</v>
      </c>
      <c r="G18026" t="s">
        <v>61</v>
      </c>
      <c r="H18026">
        <v>1</v>
      </c>
      <c r="I18026">
        <v>0</v>
      </c>
      <c r="J18026">
        <v>0</v>
      </c>
      <c r="K18026">
        <v>1</v>
      </c>
      <c r="L18026" t="s">
        <v>36</v>
      </c>
      <c r="M18026" t="str">
        <f t="shared" si="1214"/>
        <v>http://logeion.uchicago.edu/index.html#0</v>
      </c>
    </row>
    <row r="18027" spans="1:13" ht="15" customHeight="1" x14ac:dyDescent="0.2">
      <c r="A18027" t="s">
        <v>20191</v>
      </c>
      <c r="C18027" t="str">
        <f t="shared" si="1213"/>
        <v/>
      </c>
      <c r="D18027">
        <f t="shared" si="1212"/>
        <v>0</v>
      </c>
      <c r="G18027" t="s">
        <v>29</v>
      </c>
      <c r="H18027">
        <v>3</v>
      </c>
      <c r="I18027">
        <v>0</v>
      </c>
      <c r="J18027">
        <v>0</v>
      </c>
      <c r="K18027">
        <v>0</v>
      </c>
      <c r="L18027" t="s">
        <v>19</v>
      </c>
      <c r="M18027" t="str">
        <f t="shared" si="1214"/>
        <v>http://logeion.uchicago.edu/index.html#0</v>
      </c>
    </row>
    <row r="18028" spans="1:13" ht="15" customHeight="1" x14ac:dyDescent="0.2">
      <c r="A18028" t="s">
        <v>54985</v>
      </c>
      <c r="C18028" t="str">
        <f t="shared" si="1213"/>
        <v/>
      </c>
      <c r="D18028">
        <f t="shared" si="1212"/>
        <v>0</v>
      </c>
      <c r="G18028" t="s">
        <v>76</v>
      </c>
      <c r="H18028">
        <v>1</v>
      </c>
      <c r="K18028">
        <v>1</v>
      </c>
      <c r="L18028" t="s">
        <v>19</v>
      </c>
      <c r="M18028" t="str">
        <f t="shared" si="1214"/>
        <v>http://logeion.uchicago.edu/index.html#0</v>
      </c>
    </row>
    <row r="18029" spans="1:13" ht="15" customHeight="1" x14ac:dyDescent="0.2">
      <c r="A18029" t="s">
        <v>20214</v>
      </c>
      <c r="C18029" t="str">
        <f t="shared" si="1213"/>
        <v/>
      </c>
      <c r="D18029">
        <f t="shared" si="1212"/>
        <v>0</v>
      </c>
      <c r="G18029" t="s">
        <v>21</v>
      </c>
      <c r="H18029">
        <v>2</v>
      </c>
      <c r="I18029">
        <v>0</v>
      </c>
      <c r="J18029">
        <v>0</v>
      </c>
      <c r="K18029">
        <v>0</v>
      </c>
      <c r="L18029" t="s">
        <v>19</v>
      </c>
      <c r="M18029" t="str">
        <f t="shared" si="1214"/>
        <v>http://logeion.uchicago.edu/index.html#0</v>
      </c>
    </row>
    <row r="18030" spans="1:13" ht="15" customHeight="1" x14ac:dyDescent="0.2">
      <c r="A18030" t="s">
        <v>20215</v>
      </c>
      <c r="C18030" t="str">
        <f t="shared" si="1213"/>
        <v/>
      </c>
      <c r="D18030">
        <f t="shared" si="1212"/>
        <v>0</v>
      </c>
      <c r="G18030" t="s">
        <v>21</v>
      </c>
      <c r="H18030">
        <v>2</v>
      </c>
      <c r="I18030">
        <v>0</v>
      </c>
      <c r="J18030">
        <v>0</v>
      </c>
      <c r="K18030">
        <v>0</v>
      </c>
      <c r="L18030" t="s">
        <v>19</v>
      </c>
      <c r="M18030" t="str">
        <f t="shared" si="1214"/>
        <v>http://logeion.uchicago.edu/index.html#0</v>
      </c>
    </row>
    <row r="18031" spans="1:13" ht="15" customHeight="1" x14ac:dyDescent="0.2">
      <c r="A18031" t="s">
        <v>20224</v>
      </c>
      <c r="C18031" t="str">
        <f t="shared" si="1213"/>
        <v/>
      </c>
      <c r="D18031">
        <f t="shared" si="1212"/>
        <v>0</v>
      </c>
      <c r="G18031" t="s">
        <v>23</v>
      </c>
      <c r="I18031">
        <v>1</v>
      </c>
      <c r="J18031">
        <v>0</v>
      </c>
      <c r="K18031">
        <v>0</v>
      </c>
      <c r="L18031" t="s">
        <v>24</v>
      </c>
      <c r="M18031" t="str">
        <f t="shared" si="1214"/>
        <v>http://logeion.uchicago.edu/index.html#0</v>
      </c>
    </row>
    <row r="18032" spans="1:13" ht="15" customHeight="1" x14ac:dyDescent="0.2">
      <c r="A18032" t="s">
        <v>20274</v>
      </c>
      <c r="C18032" t="str">
        <f t="shared" si="1213"/>
        <v/>
      </c>
      <c r="D18032">
        <f t="shared" si="1212"/>
        <v>0</v>
      </c>
      <c r="G18032" t="s">
        <v>21</v>
      </c>
      <c r="H18032">
        <v>2</v>
      </c>
      <c r="I18032">
        <v>0</v>
      </c>
      <c r="J18032">
        <v>0</v>
      </c>
      <c r="K18032">
        <v>0</v>
      </c>
      <c r="L18032" t="s">
        <v>19</v>
      </c>
      <c r="M18032" t="str">
        <f t="shared" si="1214"/>
        <v>http://logeion.uchicago.edu/index.html#0</v>
      </c>
    </row>
    <row r="18033" spans="1:13" ht="15" customHeight="1" x14ac:dyDescent="0.2">
      <c r="A18033" t="s">
        <v>20275</v>
      </c>
      <c r="C18033" t="str">
        <f t="shared" si="1213"/>
        <v/>
      </c>
      <c r="D18033">
        <f t="shared" si="1212"/>
        <v>0</v>
      </c>
      <c r="G18033" t="s">
        <v>76</v>
      </c>
      <c r="H18033">
        <v>1</v>
      </c>
      <c r="I18033">
        <v>0</v>
      </c>
      <c r="J18033">
        <v>0</v>
      </c>
      <c r="K18033">
        <v>0</v>
      </c>
      <c r="L18033" t="s">
        <v>19</v>
      </c>
      <c r="M18033" t="str">
        <f t="shared" si="1214"/>
        <v>http://logeion.uchicago.edu/index.html#0</v>
      </c>
    </row>
    <row r="18034" spans="1:13" ht="15" customHeight="1" x14ac:dyDescent="0.2">
      <c r="A18034" t="s">
        <v>20288</v>
      </c>
      <c r="C18034" t="str">
        <f t="shared" si="1213"/>
        <v/>
      </c>
      <c r="D18034">
        <f t="shared" si="1212"/>
        <v>0</v>
      </c>
      <c r="G18034" t="s">
        <v>29</v>
      </c>
      <c r="H18034">
        <v>3</v>
      </c>
      <c r="I18034">
        <v>0</v>
      </c>
      <c r="J18034">
        <v>0</v>
      </c>
      <c r="K18034">
        <v>0</v>
      </c>
      <c r="L18034" t="s">
        <v>19</v>
      </c>
      <c r="M18034" t="str">
        <f t="shared" si="1214"/>
        <v>http://logeion.uchicago.edu/index.html#0</v>
      </c>
    </row>
    <row r="18035" spans="1:13" ht="15" customHeight="1" x14ac:dyDescent="0.2">
      <c r="A18035" t="s">
        <v>20293</v>
      </c>
      <c r="C18035" t="str">
        <f t="shared" si="1213"/>
        <v/>
      </c>
      <c r="D18035">
        <f t="shared" si="1212"/>
        <v>0</v>
      </c>
      <c r="G18035" t="s">
        <v>18</v>
      </c>
      <c r="H18035">
        <v>4</v>
      </c>
      <c r="I18035">
        <v>0</v>
      </c>
      <c r="J18035">
        <v>0</v>
      </c>
      <c r="K18035">
        <v>0</v>
      </c>
      <c r="L18035" t="s">
        <v>19</v>
      </c>
      <c r="M18035" t="str">
        <f t="shared" si="1214"/>
        <v>http://logeion.uchicago.edu/index.html#0</v>
      </c>
    </row>
    <row r="18036" spans="1:13" ht="15" customHeight="1" x14ac:dyDescent="0.2">
      <c r="A18036" t="s">
        <v>20294</v>
      </c>
      <c r="C18036" t="str">
        <f t="shared" si="1213"/>
        <v/>
      </c>
      <c r="D18036">
        <f t="shared" si="1212"/>
        <v>0</v>
      </c>
      <c r="G18036" t="s">
        <v>346</v>
      </c>
      <c r="H18036">
        <v>6</v>
      </c>
      <c r="I18036">
        <v>0</v>
      </c>
      <c r="J18036">
        <v>0</v>
      </c>
      <c r="K18036">
        <v>0</v>
      </c>
      <c r="L18036" t="s">
        <v>19</v>
      </c>
      <c r="M18036" t="str">
        <f t="shared" si="1214"/>
        <v>http://logeion.uchicago.edu/index.html#0</v>
      </c>
    </row>
    <row r="18037" spans="1:13" ht="15" customHeight="1" x14ac:dyDescent="0.2">
      <c r="A18037" t="s">
        <v>20326</v>
      </c>
      <c r="C18037" t="str">
        <f t="shared" si="1213"/>
        <v/>
      </c>
      <c r="D18037">
        <f t="shared" si="1212"/>
        <v>0</v>
      </c>
      <c r="G18037" t="s">
        <v>29</v>
      </c>
      <c r="H18037">
        <v>3</v>
      </c>
      <c r="I18037">
        <v>0</v>
      </c>
      <c r="J18037">
        <v>0</v>
      </c>
      <c r="K18037">
        <v>0</v>
      </c>
      <c r="L18037" t="s">
        <v>19</v>
      </c>
      <c r="M18037" t="str">
        <f t="shared" si="1214"/>
        <v>http://logeion.uchicago.edu/index.html#0</v>
      </c>
    </row>
    <row r="18038" spans="1:13" ht="15" customHeight="1" x14ac:dyDescent="0.2">
      <c r="A18038" t="s">
        <v>20357</v>
      </c>
      <c r="C18038" t="str">
        <f t="shared" si="1213"/>
        <v/>
      </c>
      <c r="D18038">
        <f t="shared" si="1212"/>
        <v>0</v>
      </c>
      <c r="G18038" t="s">
        <v>43</v>
      </c>
      <c r="H18038">
        <v>6</v>
      </c>
      <c r="I18038">
        <v>0</v>
      </c>
      <c r="J18038">
        <v>0</v>
      </c>
      <c r="K18038">
        <v>0</v>
      </c>
      <c r="L18038" t="s">
        <v>19</v>
      </c>
      <c r="M18038" t="str">
        <f t="shared" si="1214"/>
        <v>http://logeion.uchicago.edu/index.html#0</v>
      </c>
    </row>
    <row r="18039" spans="1:13" ht="15" customHeight="1" x14ac:dyDescent="0.2">
      <c r="A18039" t="s">
        <v>20362</v>
      </c>
      <c r="C18039" t="str">
        <f t="shared" si="1213"/>
        <v/>
      </c>
      <c r="D18039">
        <f t="shared" si="1212"/>
        <v>0</v>
      </c>
      <c r="E18039" t="s">
        <v>20363</v>
      </c>
      <c r="F18039" t="s">
        <v>20364</v>
      </c>
      <c r="G18039" t="s">
        <v>346</v>
      </c>
      <c r="H18039">
        <v>6</v>
      </c>
      <c r="I18039">
        <v>0</v>
      </c>
      <c r="J18039">
        <v>0</v>
      </c>
      <c r="K18039">
        <v>1</v>
      </c>
      <c r="L18039" t="s">
        <v>19</v>
      </c>
      <c r="M18039" t="str">
        <f t="shared" si="1214"/>
        <v>http://logeion.uchicago.edu/index.html#0</v>
      </c>
    </row>
    <row r="18040" spans="1:13" ht="15" customHeight="1" x14ac:dyDescent="0.2">
      <c r="A18040" t="s">
        <v>20365</v>
      </c>
      <c r="C18040" t="str">
        <f t="shared" si="1213"/>
        <v/>
      </c>
      <c r="D18040">
        <f t="shared" si="1212"/>
        <v>0</v>
      </c>
      <c r="G18040" t="s">
        <v>21</v>
      </c>
      <c r="H18040">
        <v>2</v>
      </c>
      <c r="I18040">
        <v>0</v>
      </c>
      <c r="J18040">
        <v>0</v>
      </c>
      <c r="K18040">
        <v>1</v>
      </c>
      <c r="L18040" t="s">
        <v>19</v>
      </c>
      <c r="M18040" t="str">
        <f t="shared" si="1214"/>
        <v>http://logeion.uchicago.edu/index.html#0</v>
      </c>
    </row>
    <row r="18041" spans="1:13" ht="15" customHeight="1" x14ac:dyDescent="0.2">
      <c r="A18041" t="s">
        <v>20376</v>
      </c>
      <c r="C18041" t="str">
        <f t="shared" si="1213"/>
        <v/>
      </c>
      <c r="D18041">
        <f t="shared" ref="D18041:D18104" si="1215">IF(ISBLANK(B18041),0,LEFT( C18041, FIND( " ", C18041 ) - 1 ))</f>
        <v>0</v>
      </c>
      <c r="G18041" t="s">
        <v>29</v>
      </c>
      <c r="H18041">
        <v>3</v>
      </c>
      <c r="I18041">
        <v>0</v>
      </c>
      <c r="J18041">
        <v>0</v>
      </c>
      <c r="K18041">
        <v>1</v>
      </c>
      <c r="L18041" t="s">
        <v>19</v>
      </c>
      <c r="M18041" t="str">
        <f t="shared" si="1214"/>
        <v>http://logeion.uchicago.edu/index.html#0</v>
      </c>
    </row>
    <row r="18042" spans="1:13" ht="15" customHeight="1" x14ac:dyDescent="0.2">
      <c r="A18042" t="s">
        <v>20377</v>
      </c>
      <c r="C18042" t="str">
        <f t="shared" si="1213"/>
        <v/>
      </c>
      <c r="D18042">
        <f t="shared" si="1215"/>
        <v>0</v>
      </c>
      <c r="G18042" t="s">
        <v>21</v>
      </c>
      <c r="H18042">
        <v>2</v>
      </c>
      <c r="I18042">
        <v>0</v>
      </c>
      <c r="J18042">
        <v>0</v>
      </c>
      <c r="K18042">
        <v>0</v>
      </c>
      <c r="L18042" t="s">
        <v>19</v>
      </c>
      <c r="M18042" t="str">
        <f t="shared" si="1214"/>
        <v>http://logeion.uchicago.edu/index.html#0</v>
      </c>
    </row>
    <row r="18043" spans="1:13" ht="15" customHeight="1" x14ac:dyDescent="0.2">
      <c r="A18043" t="s">
        <v>20384</v>
      </c>
      <c r="C18043" t="str">
        <f t="shared" si="1213"/>
        <v/>
      </c>
      <c r="D18043">
        <f t="shared" si="1215"/>
        <v>0</v>
      </c>
      <c r="G18043" t="s">
        <v>23</v>
      </c>
      <c r="I18043">
        <v>1</v>
      </c>
      <c r="J18043">
        <v>0</v>
      </c>
      <c r="K18043">
        <v>0</v>
      </c>
      <c r="L18043" t="s">
        <v>24</v>
      </c>
      <c r="M18043" t="str">
        <f t="shared" si="1214"/>
        <v>http://logeion.uchicago.edu/index.html#0</v>
      </c>
    </row>
    <row r="18044" spans="1:13" ht="15" customHeight="1" x14ac:dyDescent="0.2">
      <c r="A18044" t="s">
        <v>20398</v>
      </c>
      <c r="C18044" t="str">
        <f t="shared" si="1213"/>
        <v/>
      </c>
      <c r="D18044">
        <f t="shared" si="1215"/>
        <v>0</v>
      </c>
      <c r="G18044" t="s">
        <v>21</v>
      </c>
      <c r="H18044">
        <v>2</v>
      </c>
      <c r="I18044">
        <v>0</v>
      </c>
      <c r="J18044">
        <v>0</v>
      </c>
      <c r="K18044">
        <v>0</v>
      </c>
      <c r="L18044" t="s">
        <v>19</v>
      </c>
      <c r="M18044" t="str">
        <f t="shared" si="1214"/>
        <v>http://logeion.uchicago.edu/index.html#0</v>
      </c>
    </row>
    <row r="18045" spans="1:13" ht="15" customHeight="1" x14ac:dyDescent="0.2">
      <c r="A18045" t="s">
        <v>20399</v>
      </c>
      <c r="C18045" t="str">
        <f t="shared" si="1213"/>
        <v/>
      </c>
      <c r="D18045">
        <f t="shared" si="1215"/>
        <v>0</v>
      </c>
      <c r="G18045" t="s">
        <v>18</v>
      </c>
      <c r="H18045">
        <v>4</v>
      </c>
      <c r="I18045">
        <v>0</v>
      </c>
      <c r="J18045">
        <v>0</v>
      </c>
      <c r="K18045">
        <v>0</v>
      </c>
      <c r="L18045" t="s">
        <v>19</v>
      </c>
      <c r="M18045" t="str">
        <f t="shared" si="1214"/>
        <v>http://logeion.uchicago.edu/index.html#0</v>
      </c>
    </row>
    <row r="18046" spans="1:13" ht="15" customHeight="1" x14ac:dyDescent="0.2">
      <c r="A18046" t="s">
        <v>20403</v>
      </c>
      <c r="C18046" t="str">
        <f t="shared" si="1213"/>
        <v/>
      </c>
      <c r="D18046">
        <f t="shared" si="1215"/>
        <v>0</v>
      </c>
      <c r="G18046" t="s">
        <v>21</v>
      </c>
      <c r="H18046">
        <v>2</v>
      </c>
      <c r="I18046">
        <v>0</v>
      </c>
      <c r="J18046">
        <v>0</v>
      </c>
      <c r="K18046">
        <v>0</v>
      </c>
      <c r="L18046" t="s">
        <v>19</v>
      </c>
      <c r="M18046" t="str">
        <f t="shared" si="1214"/>
        <v>http://logeion.uchicago.edu/index.html#0</v>
      </c>
    </row>
    <row r="18047" spans="1:13" ht="15" customHeight="1" x14ac:dyDescent="0.2">
      <c r="A18047" t="s">
        <v>20414</v>
      </c>
      <c r="C18047" t="str">
        <f t="shared" si="1213"/>
        <v/>
      </c>
      <c r="D18047">
        <f t="shared" si="1215"/>
        <v>0</v>
      </c>
      <c r="G18047" t="s">
        <v>66</v>
      </c>
      <c r="I18047">
        <v>3</v>
      </c>
      <c r="J18047">
        <v>0</v>
      </c>
      <c r="K18047">
        <v>0</v>
      </c>
      <c r="L18047" t="s">
        <v>24</v>
      </c>
      <c r="M18047" t="str">
        <f t="shared" si="1214"/>
        <v>http://logeion.uchicago.edu/index.html#0</v>
      </c>
    </row>
    <row r="18048" spans="1:13" ht="15" customHeight="1" x14ac:dyDescent="0.2">
      <c r="A18048" t="s">
        <v>20423</v>
      </c>
      <c r="C18048" t="str">
        <f t="shared" si="1213"/>
        <v/>
      </c>
      <c r="D18048">
        <f t="shared" si="1215"/>
        <v>0</v>
      </c>
      <c r="G18048" t="s">
        <v>61</v>
      </c>
      <c r="H18048">
        <v>1</v>
      </c>
      <c r="I18048">
        <v>0</v>
      </c>
      <c r="J18048">
        <v>0</v>
      </c>
      <c r="K18048">
        <v>0</v>
      </c>
      <c r="L18048" t="s">
        <v>36</v>
      </c>
      <c r="M18048" t="str">
        <f t="shared" si="1214"/>
        <v>http://logeion.uchicago.edu/index.html#0</v>
      </c>
    </row>
    <row r="18049" spans="1:13" ht="15" customHeight="1" x14ac:dyDescent="0.2">
      <c r="A18049" t="s">
        <v>20424</v>
      </c>
      <c r="C18049" t="str">
        <f t="shared" si="1213"/>
        <v/>
      </c>
      <c r="D18049">
        <f t="shared" si="1215"/>
        <v>0</v>
      </c>
      <c r="G18049" t="s">
        <v>61</v>
      </c>
      <c r="H18049">
        <v>1</v>
      </c>
      <c r="I18049">
        <v>0</v>
      </c>
      <c r="J18049">
        <v>0</v>
      </c>
      <c r="K18049">
        <v>0</v>
      </c>
      <c r="L18049" t="s">
        <v>36</v>
      </c>
      <c r="M18049" t="str">
        <f t="shared" si="1214"/>
        <v>http://logeion.uchicago.edu/index.html#0</v>
      </c>
    </row>
    <row r="18050" spans="1:13" ht="15" customHeight="1" x14ac:dyDescent="0.2">
      <c r="A18050" t="s">
        <v>20441</v>
      </c>
      <c r="C18050" t="str">
        <f t="shared" si="1213"/>
        <v/>
      </c>
      <c r="D18050">
        <f t="shared" si="1215"/>
        <v>0</v>
      </c>
      <c r="G18050" t="s">
        <v>21</v>
      </c>
      <c r="H18050">
        <v>2</v>
      </c>
      <c r="I18050">
        <v>0</v>
      </c>
      <c r="J18050">
        <v>0</v>
      </c>
      <c r="K18050">
        <v>0</v>
      </c>
      <c r="L18050" t="s">
        <v>19</v>
      </c>
      <c r="M18050" t="str">
        <f t="shared" si="1214"/>
        <v>http://logeion.uchicago.edu/index.html#0</v>
      </c>
    </row>
    <row r="18051" spans="1:13" ht="15" customHeight="1" x14ac:dyDescent="0.2">
      <c r="A18051" t="s">
        <v>20447</v>
      </c>
      <c r="C18051" t="str">
        <f t="shared" si="1213"/>
        <v/>
      </c>
      <c r="D18051">
        <f t="shared" si="1215"/>
        <v>0</v>
      </c>
      <c r="G18051" t="s">
        <v>66</v>
      </c>
      <c r="I18051">
        <v>3</v>
      </c>
      <c r="J18051">
        <v>0</v>
      </c>
      <c r="K18051">
        <v>0</v>
      </c>
      <c r="L18051" t="s">
        <v>24</v>
      </c>
      <c r="M18051" t="str">
        <f t="shared" si="1214"/>
        <v>http://logeion.uchicago.edu/index.html#0</v>
      </c>
    </row>
    <row r="18052" spans="1:13" ht="15" customHeight="1" x14ac:dyDescent="0.2">
      <c r="A18052" t="s">
        <v>20469</v>
      </c>
      <c r="C18052" t="str">
        <f t="shared" si="1213"/>
        <v/>
      </c>
      <c r="D18052">
        <f t="shared" si="1215"/>
        <v>0</v>
      </c>
      <c r="G18052" t="s">
        <v>76</v>
      </c>
      <c r="H18052">
        <v>1</v>
      </c>
      <c r="I18052">
        <v>0</v>
      </c>
      <c r="J18052">
        <v>0</v>
      </c>
      <c r="K18052">
        <v>0</v>
      </c>
      <c r="L18052" t="s">
        <v>19</v>
      </c>
      <c r="M18052" t="str">
        <f t="shared" si="1214"/>
        <v>http://logeion.uchicago.edu/index.html#0</v>
      </c>
    </row>
    <row r="18053" spans="1:13" ht="15" customHeight="1" x14ac:dyDescent="0.2">
      <c r="A18053" t="s">
        <v>20483</v>
      </c>
      <c r="C18053" t="str">
        <f t="shared" si="1213"/>
        <v/>
      </c>
      <c r="D18053">
        <f t="shared" si="1215"/>
        <v>0</v>
      </c>
      <c r="G18053" t="s">
        <v>21</v>
      </c>
      <c r="H18053">
        <v>2</v>
      </c>
      <c r="I18053">
        <v>0</v>
      </c>
      <c r="J18053">
        <v>0</v>
      </c>
      <c r="K18053">
        <v>0</v>
      </c>
      <c r="L18053" t="s">
        <v>19</v>
      </c>
      <c r="M18053" t="str">
        <f t="shared" si="1214"/>
        <v>http://logeion.uchicago.edu/index.html#0</v>
      </c>
    </row>
    <row r="18054" spans="1:13" ht="15" customHeight="1" x14ac:dyDescent="0.2">
      <c r="A18054" t="s">
        <v>20487</v>
      </c>
      <c r="C18054" t="str">
        <f t="shared" si="1213"/>
        <v/>
      </c>
      <c r="D18054">
        <f t="shared" si="1215"/>
        <v>0</v>
      </c>
      <c r="G18054" t="s">
        <v>155</v>
      </c>
      <c r="H18054">
        <v>3</v>
      </c>
      <c r="I18054">
        <v>0</v>
      </c>
      <c r="J18054">
        <v>0</v>
      </c>
      <c r="K18054">
        <v>0</v>
      </c>
      <c r="L18054" t="s">
        <v>36</v>
      </c>
      <c r="M18054" t="str">
        <f t="shared" si="1214"/>
        <v>http://logeion.uchicago.edu/index.html#0</v>
      </c>
    </row>
    <row r="18055" spans="1:13" ht="15" customHeight="1" x14ac:dyDescent="0.2">
      <c r="A18055" t="s">
        <v>20488</v>
      </c>
      <c r="C18055" t="str">
        <f t="shared" si="1213"/>
        <v/>
      </c>
      <c r="D18055">
        <f t="shared" si="1215"/>
        <v>0</v>
      </c>
      <c r="G18055" t="s">
        <v>21</v>
      </c>
      <c r="H18055">
        <v>2</v>
      </c>
      <c r="I18055">
        <v>0</v>
      </c>
      <c r="J18055">
        <v>0</v>
      </c>
      <c r="K18055">
        <v>0</v>
      </c>
      <c r="L18055" t="s">
        <v>19</v>
      </c>
      <c r="M18055" t="str">
        <f t="shared" si="1214"/>
        <v>http://logeion.uchicago.edu/index.html#0</v>
      </c>
    </row>
    <row r="18056" spans="1:13" ht="15" customHeight="1" x14ac:dyDescent="0.2">
      <c r="A18056" t="s">
        <v>20500</v>
      </c>
      <c r="C18056" t="str">
        <f t="shared" si="1213"/>
        <v/>
      </c>
      <c r="D18056">
        <f t="shared" si="1215"/>
        <v>0</v>
      </c>
      <c r="G18056" t="s">
        <v>66</v>
      </c>
      <c r="I18056">
        <v>3</v>
      </c>
      <c r="J18056">
        <v>0</v>
      </c>
      <c r="K18056">
        <v>0</v>
      </c>
      <c r="L18056" t="s">
        <v>24</v>
      </c>
      <c r="M18056" t="str">
        <f t="shared" si="1214"/>
        <v>http://logeion.uchicago.edu/index.html#0</v>
      </c>
    </row>
    <row r="18057" spans="1:13" ht="15" customHeight="1" x14ac:dyDescent="0.2">
      <c r="A18057" t="s">
        <v>20505</v>
      </c>
      <c r="C18057" t="str">
        <f t="shared" si="1213"/>
        <v/>
      </c>
      <c r="D18057">
        <f t="shared" si="1215"/>
        <v>0</v>
      </c>
      <c r="G18057" t="s">
        <v>61</v>
      </c>
      <c r="H18057">
        <v>1</v>
      </c>
      <c r="I18057">
        <v>0</v>
      </c>
      <c r="J18057">
        <v>0</v>
      </c>
      <c r="K18057">
        <v>0</v>
      </c>
      <c r="L18057" t="s">
        <v>36</v>
      </c>
      <c r="M18057" t="str">
        <f t="shared" si="1214"/>
        <v>http://logeion.uchicago.edu/index.html#0</v>
      </c>
    </row>
    <row r="18058" spans="1:13" ht="15" customHeight="1" x14ac:dyDescent="0.2">
      <c r="A18058" t="s">
        <v>20506</v>
      </c>
      <c r="C18058" t="str">
        <f t="shared" si="1213"/>
        <v/>
      </c>
      <c r="D18058">
        <f t="shared" si="1215"/>
        <v>0</v>
      </c>
      <c r="G18058" t="s">
        <v>61</v>
      </c>
      <c r="H18058">
        <v>1</v>
      </c>
      <c r="I18058">
        <v>0</v>
      </c>
      <c r="J18058">
        <v>0</v>
      </c>
      <c r="K18058">
        <v>0</v>
      </c>
      <c r="L18058" t="s">
        <v>36</v>
      </c>
      <c r="M18058" t="str">
        <f t="shared" si="1214"/>
        <v>http://logeion.uchicago.edu/index.html#0</v>
      </c>
    </row>
    <row r="18059" spans="1:13" ht="15" customHeight="1" x14ac:dyDescent="0.2">
      <c r="A18059" t="s">
        <v>20515</v>
      </c>
      <c r="C18059" t="str">
        <f t="shared" si="1213"/>
        <v/>
      </c>
      <c r="D18059">
        <f t="shared" si="1215"/>
        <v>0</v>
      </c>
      <c r="G18059" t="s">
        <v>29</v>
      </c>
      <c r="H18059">
        <v>3</v>
      </c>
      <c r="I18059">
        <v>0</v>
      </c>
      <c r="J18059">
        <v>0</v>
      </c>
      <c r="K18059">
        <v>0</v>
      </c>
      <c r="L18059" t="s">
        <v>19</v>
      </c>
      <c r="M18059" t="str">
        <f t="shared" si="1214"/>
        <v>http://logeion.uchicago.edu/index.html#0</v>
      </c>
    </row>
    <row r="18060" spans="1:13" ht="15" customHeight="1" x14ac:dyDescent="0.2">
      <c r="A18060" t="s">
        <v>20516</v>
      </c>
      <c r="C18060" t="str">
        <f t="shared" si="1213"/>
        <v/>
      </c>
      <c r="D18060">
        <f t="shared" si="1215"/>
        <v>0</v>
      </c>
      <c r="G18060" t="s">
        <v>21</v>
      </c>
      <c r="H18060">
        <v>2</v>
      </c>
      <c r="I18060">
        <v>0</v>
      </c>
      <c r="J18060">
        <v>0</v>
      </c>
      <c r="K18060">
        <v>1</v>
      </c>
      <c r="L18060" t="s">
        <v>19</v>
      </c>
      <c r="M18060" t="str">
        <f t="shared" si="1214"/>
        <v>http://logeion.uchicago.edu/index.html#0</v>
      </c>
    </row>
    <row r="18061" spans="1:13" ht="15" customHeight="1" x14ac:dyDescent="0.2">
      <c r="A18061" t="s">
        <v>20517</v>
      </c>
      <c r="C18061" t="str">
        <f t="shared" si="1213"/>
        <v/>
      </c>
      <c r="D18061">
        <f t="shared" si="1215"/>
        <v>0</v>
      </c>
      <c r="G18061" t="s">
        <v>61</v>
      </c>
      <c r="H18061">
        <v>1</v>
      </c>
      <c r="I18061">
        <v>0</v>
      </c>
      <c r="J18061">
        <v>0</v>
      </c>
      <c r="K18061">
        <v>0</v>
      </c>
      <c r="L18061" t="s">
        <v>36</v>
      </c>
      <c r="M18061" t="str">
        <f t="shared" si="1214"/>
        <v>http://logeion.uchicago.edu/index.html#0</v>
      </c>
    </row>
    <row r="18062" spans="1:13" ht="15" customHeight="1" x14ac:dyDescent="0.2">
      <c r="A18062" t="s">
        <v>20522</v>
      </c>
      <c r="C18062" t="str">
        <f t="shared" si="1213"/>
        <v/>
      </c>
      <c r="D18062">
        <f t="shared" si="1215"/>
        <v>0</v>
      </c>
      <c r="G18062" t="s">
        <v>18</v>
      </c>
      <c r="H18062">
        <v>4</v>
      </c>
      <c r="I18062">
        <v>0</v>
      </c>
      <c r="J18062">
        <v>0</v>
      </c>
      <c r="K18062">
        <v>0</v>
      </c>
      <c r="L18062" t="s">
        <v>19</v>
      </c>
      <c r="M18062" t="str">
        <f t="shared" si="1214"/>
        <v>http://logeion.uchicago.edu/index.html#0</v>
      </c>
    </row>
    <row r="18063" spans="1:13" ht="15" customHeight="1" x14ac:dyDescent="0.2">
      <c r="A18063" t="s">
        <v>20523</v>
      </c>
      <c r="C18063" t="str">
        <f t="shared" si="1213"/>
        <v/>
      </c>
      <c r="D18063">
        <f t="shared" si="1215"/>
        <v>0</v>
      </c>
      <c r="G18063" t="s">
        <v>346</v>
      </c>
      <c r="H18063">
        <v>6</v>
      </c>
      <c r="I18063">
        <v>0</v>
      </c>
      <c r="J18063">
        <v>0</v>
      </c>
      <c r="K18063">
        <v>0</v>
      </c>
      <c r="L18063" t="s">
        <v>19</v>
      </c>
      <c r="M18063" t="str">
        <f t="shared" si="1214"/>
        <v>http://logeion.uchicago.edu/index.html#0</v>
      </c>
    </row>
    <row r="18064" spans="1:13" ht="15" customHeight="1" x14ac:dyDescent="0.2">
      <c r="A18064" t="s">
        <v>20525</v>
      </c>
      <c r="C18064" t="str">
        <f t="shared" si="1213"/>
        <v/>
      </c>
      <c r="D18064">
        <f t="shared" si="1215"/>
        <v>0</v>
      </c>
      <c r="G18064" t="s">
        <v>21</v>
      </c>
      <c r="H18064">
        <v>2</v>
      </c>
      <c r="I18064">
        <v>0</v>
      </c>
      <c r="J18064">
        <v>0</v>
      </c>
      <c r="K18064">
        <v>0</v>
      </c>
      <c r="L18064" t="s">
        <v>19</v>
      </c>
      <c r="M18064" t="str">
        <f t="shared" si="1214"/>
        <v>http://logeion.uchicago.edu/index.html#0</v>
      </c>
    </row>
    <row r="18065" spans="1:13" ht="15" customHeight="1" x14ac:dyDescent="0.2">
      <c r="A18065" t="s">
        <v>20526</v>
      </c>
      <c r="C18065" t="str">
        <f t="shared" si="1213"/>
        <v/>
      </c>
      <c r="D18065">
        <f t="shared" si="1215"/>
        <v>0</v>
      </c>
      <c r="G18065" t="s">
        <v>346</v>
      </c>
      <c r="H18065">
        <v>6</v>
      </c>
      <c r="I18065">
        <v>0</v>
      </c>
      <c r="J18065">
        <v>0</v>
      </c>
      <c r="K18065">
        <v>0</v>
      </c>
      <c r="L18065" t="s">
        <v>19</v>
      </c>
      <c r="M18065" t="str">
        <f t="shared" si="1214"/>
        <v>http://logeion.uchicago.edu/index.html#0</v>
      </c>
    </row>
    <row r="18066" spans="1:13" ht="15" customHeight="1" x14ac:dyDescent="0.2">
      <c r="A18066" t="s">
        <v>20527</v>
      </c>
      <c r="C18066" t="str">
        <f t="shared" si="1213"/>
        <v/>
      </c>
      <c r="D18066">
        <f t="shared" si="1215"/>
        <v>0</v>
      </c>
      <c r="G18066" t="s">
        <v>89</v>
      </c>
      <c r="I18066">
        <v>0</v>
      </c>
      <c r="J18066">
        <v>0</v>
      </c>
      <c r="K18066">
        <v>0</v>
      </c>
      <c r="L18066" t="s">
        <v>90</v>
      </c>
      <c r="M18066" t="str">
        <f t="shared" si="1214"/>
        <v>http://logeion.uchicago.edu/index.html#0</v>
      </c>
    </row>
    <row r="18067" spans="1:13" ht="15" customHeight="1" x14ac:dyDescent="0.2">
      <c r="A18067" t="s">
        <v>20528</v>
      </c>
      <c r="C18067" t="str">
        <f t="shared" si="1213"/>
        <v/>
      </c>
      <c r="D18067">
        <f t="shared" si="1215"/>
        <v>0</v>
      </c>
      <c r="G18067" t="s">
        <v>21</v>
      </c>
      <c r="H18067">
        <v>2</v>
      </c>
      <c r="I18067">
        <v>0</v>
      </c>
      <c r="J18067">
        <v>0</v>
      </c>
      <c r="K18067">
        <v>0</v>
      </c>
      <c r="L18067" t="s">
        <v>19</v>
      </c>
      <c r="M18067" t="str">
        <f t="shared" si="1214"/>
        <v>http://logeion.uchicago.edu/index.html#0</v>
      </c>
    </row>
    <row r="18068" spans="1:13" ht="15" customHeight="1" x14ac:dyDescent="0.2">
      <c r="A18068" t="s">
        <v>20529</v>
      </c>
      <c r="C18068" t="str">
        <f t="shared" ref="C18068:C18131" si="1216">SUBSTITUTE(SUBSTITUTE(SUBSTITUTE(SUBSTITUTE(SUBSTITUTE(SUBSTITUTE(SUBSTITUTE(SUBSTITUTE(SUBSTITUTE(SUBSTITUTE(SUBSTITUTE(B18068, "ā", "a"), "ē", "e"), "ī", "i"), "ō", "o"), "ū", "u"), "ȳ", "y"), "Ā", "A"), "Ē", "E"), "Ī", "I"), "Ō", "O"), "Ū", "U")</f>
        <v/>
      </c>
      <c r="D18068">
        <f t="shared" si="1215"/>
        <v>0</v>
      </c>
      <c r="G18068" t="s">
        <v>61</v>
      </c>
      <c r="H18068">
        <v>1</v>
      </c>
      <c r="I18068">
        <v>0</v>
      </c>
      <c r="J18068">
        <v>0</v>
      </c>
      <c r="K18068">
        <v>0</v>
      </c>
      <c r="L18068" t="s">
        <v>36</v>
      </c>
      <c r="M18068" t="str">
        <f t="shared" si="1214"/>
        <v>http://logeion.uchicago.edu/index.html#0</v>
      </c>
    </row>
    <row r="18069" spans="1:13" ht="15" customHeight="1" x14ac:dyDescent="0.2">
      <c r="A18069" t="s">
        <v>20530</v>
      </c>
      <c r="C18069" t="str">
        <f t="shared" si="1216"/>
        <v/>
      </c>
      <c r="D18069">
        <f t="shared" si="1215"/>
        <v>0</v>
      </c>
      <c r="E18069" t="s">
        <v>20531</v>
      </c>
      <c r="F18069" t="s">
        <v>20532</v>
      </c>
      <c r="G18069" t="s">
        <v>346</v>
      </c>
      <c r="H18069">
        <v>6</v>
      </c>
      <c r="I18069">
        <v>0</v>
      </c>
      <c r="J18069">
        <v>0</v>
      </c>
      <c r="K18069">
        <v>1</v>
      </c>
      <c r="L18069" t="s">
        <v>19</v>
      </c>
      <c r="M18069" t="str">
        <f t="shared" si="1214"/>
        <v>http://logeion.uchicago.edu/index.html#0</v>
      </c>
    </row>
    <row r="18070" spans="1:13" ht="15" customHeight="1" x14ac:dyDescent="0.2">
      <c r="A18070" t="s">
        <v>20575</v>
      </c>
      <c r="C18070" t="str">
        <f t="shared" si="1216"/>
        <v/>
      </c>
      <c r="D18070">
        <f t="shared" si="1215"/>
        <v>0</v>
      </c>
      <c r="G18070" t="s">
        <v>61</v>
      </c>
      <c r="H18070">
        <v>1</v>
      </c>
      <c r="I18070">
        <v>0</v>
      </c>
      <c r="J18070">
        <v>0</v>
      </c>
      <c r="K18070">
        <v>0</v>
      </c>
      <c r="L18070" t="s">
        <v>36</v>
      </c>
      <c r="M18070" t="str">
        <f t="shared" si="1214"/>
        <v>http://logeion.uchicago.edu/index.html#0</v>
      </c>
    </row>
    <row r="18071" spans="1:13" ht="15" customHeight="1" x14ac:dyDescent="0.2">
      <c r="A18071" t="s">
        <v>20576</v>
      </c>
      <c r="C18071" t="str">
        <f t="shared" si="1216"/>
        <v/>
      </c>
      <c r="D18071">
        <f t="shared" si="1215"/>
        <v>0</v>
      </c>
      <c r="G18071" t="s">
        <v>76</v>
      </c>
      <c r="H18071">
        <v>1</v>
      </c>
      <c r="I18071">
        <v>0</v>
      </c>
      <c r="J18071">
        <v>0</v>
      </c>
      <c r="K18071">
        <v>0</v>
      </c>
      <c r="L18071" t="s">
        <v>19</v>
      </c>
      <c r="M18071" t="str">
        <f t="shared" si="1214"/>
        <v>http://logeion.uchicago.edu/index.html#0</v>
      </c>
    </row>
    <row r="18072" spans="1:13" ht="15" customHeight="1" x14ac:dyDescent="0.2">
      <c r="A18072" t="s">
        <v>20589</v>
      </c>
      <c r="C18072" t="str">
        <f t="shared" si="1216"/>
        <v/>
      </c>
      <c r="D18072">
        <f t="shared" si="1215"/>
        <v>0</v>
      </c>
      <c r="G18072" t="s">
        <v>29</v>
      </c>
      <c r="H18072">
        <v>3</v>
      </c>
      <c r="I18072">
        <v>0</v>
      </c>
      <c r="J18072">
        <v>0</v>
      </c>
      <c r="K18072">
        <v>0</v>
      </c>
      <c r="L18072" t="s">
        <v>19</v>
      </c>
      <c r="M18072" t="str">
        <f t="shared" si="1214"/>
        <v>http://logeion.uchicago.edu/index.html#0</v>
      </c>
    </row>
    <row r="18073" spans="1:13" ht="15" customHeight="1" x14ac:dyDescent="0.2">
      <c r="A18073" t="s">
        <v>20606</v>
      </c>
      <c r="C18073" t="str">
        <f t="shared" si="1216"/>
        <v/>
      </c>
      <c r="D18073">
        <f t="shared" si="1215"/>
        <v>0</v>
      </c>
      <c r="G18073" t="s">
        <v>76</v>
      </c>
      <c r="H18073">
        <v>1</v>
      </c>
      <c r="I18073">
        <v>0</v>
      </c>
      <c r="J18073">
        <v>0</v>
      </c>
      <c r="K18073">
        <v>0</v>
      </c>
      <c r="L18073" t="s">
        <v>19</v>
      </c>
      <c r="M18073" t="str">
        <f t="shared" si="1214"/>
        <v>http://logeion.uchicago.edu/index.html#0</v>
      </c>
    </row>
    <row r="18074" spans="1:13" ht="15" customHeight="1" x14ac:dyDescent="0.2">
      <c r="A18074" t="s">
        <v>20615</v>
      </c>
      <c r="C18074" t="str">
        <f t="shared" si="1216"/>
        <v/>
      </c>
      <c r="D18074">
        <f t="shared" si="1215"/>
        <v>0</v>
      </c>
      <c r="G18074" t="s">
        <v>61</v>
      </c>
      <c r="H18074">
        <v>1</v>
      </c>
      <c r="I18074">
        <v>0</v>
      </c>
      <c r="J18074">
        <v>0</v>
      </c>
      <c r="K18074">
        <v>1</v>
      </c>
      <c r="L18074" t="s">
        <v>36</v>
      </c>
      <c r="M18074" t="str">
        <f t="shared" si="1214"/>
        <v>http://logeion.uchicago.edu/index.html#0</v>
      </c>
    </row>
    <row r="18075" spans="1:13" ht="15" customHeight="1" x14ac:dyDescent="0.2">
      <c r="A18075" t="s">
        <v>20616</v>
      </c>
      <c r="C18075" t="str">
        <f t="shared" si="1216"/>
        <v/>
      </c>
      <c r="D18075">
        <f t="shared" si="1215"/>
        <v>0</v>
      </c>
      <c r="G18075" t="s">
        <v>29</v>
      </c>
      <c r="H18075">
        <v>3</v>
      </c>
      <c r="I18075">
        <v>0</v>
      </c>
      <c r="J18075">
        <v>0</v>
      </c>
      <c r="K18075">
        <v>0</v>
      </c>
      <c r="L18075" t="s">
        <v>19</v>
      </c>
      <c r="M18075" t="str">
        <f t="shared" si="1214"/>
        <v>http://logeion.uchicago.edu/index.html#0</v>
      </c>
    </row>
    <row r="18076" spans="1:13" ht="15" customHeight="1" x14ac:dyDescent="0.2">
      <c r="A18076" t="s">
        <v>20617</v>
      </c>
      <c r="C18076" t="str">
        <f t="shared" si="1216"/>
        <v/>
      </c>
      <c r="D18076">
        <f t="shared" si="1215"/>
        <v>0</v>
      </c>
      <c r="G18076" t="s">
        <v>61</v>
      </c>
      <c r="H18076">
        <v>1</v>
      </c>
      <c r="I18076">
        <v>0</v>
      </c>
      <c r="J18076">
        <v>0</v>
      </c>
      <c r="K18076">
        <v>0</v>
      </c>
      <c r="L18076" t="s">
        <v>36</v>
      </c>
      <c r="M18076" t="str">
        <f t="shared" si="1214"/>
        <v>http://logeion.uchicago.edu/index.html#0</v>
      </c>
    </row>
    <row r="18077" spans="1:13" ht="15" customHeight="1" x14ac:dyDescent="0.2">
      <c r="A18077" t="s">
        <v>20618</v>
      </c>
      <c r="C18077" t="str">
        <f t="shared" si="1216"/>
        <v/>
      </c>
      <c r="D18077">
        <f t="shared" si="1215"/>
        <v>0</v>
      </c>
      <c r="G18077" t="s">
        <v>21</v>
      </c>
      <c r="H18077">
        <v>2</v>
      </c>
      <c r="I18077">
        <v>0</v>
      </c>
      <c r="J18077">
        <v>0</v>
      </c>
      <c r="K18077">
        <v>0</v>
      </c>
      <c r="L18077" t="s">
        <v>19</v>
      </c>
      <c r="M18077" t="str">
        <f t="shared" si="1214"/>
        <v>http://logeion.uchicago.edu/index.html#0</v>
      </c>
    </row>
    <row r="18078" spans="1:13" ht="15" customHeight="1" x14ac:dyDescent="0.2">
      <c r="A18078" t="s">
        <v>20636</v>
      </c>
      <c r="C18078" t="str">
        <f t="shared" si="1216"/>
        <v/>
      </c>
      <c r="D18078">
        <f t="shared" si="1215"/>
        <v>0</v>
      </c>
      <c r="G18078" t="s">
        <v>61</v>
      </c>
      <c r="H18078">
        <v>1</v>
      </c>
      <c r="I18078">
        <v>0</v>
      </c>
      <c r="J18078">
        <v>0</v>
      </c>
      <c r="K18078">
        <v>0</v>
      </c>
      <c r="L18078" t="s">
        <v>36</v>
      </c>
      <c r="M18078" t="str">
        <f t="shared" si="1214"/>
        <v>http://logeion.uchicago.edu/index.html#0</v>
      </c>
    </row>
    <row r="18079" spans="1:13" ht="15" customHeight="1" x14ac:dyDescent="0.2">
      <c r="A18079" t="s">
        <v>20650</v>
      </c>
      <c r="C18079" t="str">
        <f t="shared" si="1216"/>
        <v/>
      </c>
      <c r="D18079">
        <f t="shared" si="1215"/>
        <v>0</v>
      </c>
      <c r="G18079" t="s">
        <v>23</v>
      </c>
      <c r="I18079">
        <v>1</v>
      </c>
      <c r="J18079">
        <v>0</v>
      </c>
      <c r="K18079">
        <v>0</v>
      </c>
      <c r="L18079" t="s">
        <v>24</v>
      </c>
      <c r="M18079" t="str">
        <f t="shared" si="1214"/>
        <v>http://logeion.uchicago.edu/index.html#0</v>
      </c>
    </row>
    <row r="18080" spans="1:13" ht="15" customHeight="1" x14ac:dyDescent="0.2">
      <c r="A18080" t="s">
        <v>20659</v>
      </c>
      <c r="C18080" t="str">
        <f t="shared" si="1216"/>
        <v/>
      </c>
      <c r="D18080">
        <f t="shared" si="1215"/>
        <v>0</v>
      </c>
      <c r="G18080" t="s">
        <v>76</v>
      </c>
      <c r="H18080">
        <v>1</v>
      </c>
      <c r="I18080">
        <v>0</v>
      </c>
      <c r="J18080">
        <v>0</v>
      </c>
      <c r="K18080">
        <v>0</v>
      </c>
      <c r="L18080" t="s">
        <v>19</v>
      </c>
      <c r="M18080" t="str">
        <f t="shared" si="1214"/>
        <v>http://logeion.uchicago.edu/index.html#0</v>
      </c>
    </row>
    <row r="18081" spans="1:13" ht="15" customHeight="1" x14ac:dyDescent="0.2">
      <c r="A18081" t="s">
        <v>20660</v>
      </c>
      <c r="C18081" t="str">
        <f t="shared" si="1216"/>
        <v/>
      </c>
      <c r="D18081">
        <f t="shared" si="1215"/>
        <v>0</v>
      </c>
      <c r="G18081" t="s">
        <v>21</v>
      </c>
      <c r="H18081">
        <v>2</v>
      </c>
      <c r="I18081">
        <v>0</v>
      </c>
      <c r="J18081">
        <v>0</v>
      </c>
      <c r="K18081">
        <v>0</v>
      </c>
      <c r="L18081" t="s">
        <v>19</v>
      </c>
      <c r="M18081" t="str">
        <f t="shared" si="1214"/>
        <v>http://logeion.uchicago.edu/index.html#0</v>
      </c>
    </row>
    <row r="18082" spans="1:13" ht="15" customHeight="1" x14ac:dyDescent="0.2">
      <c r="A18082" t="s">
        <v>20663</v>
      </c>
      <c r="C18082" t="str">
        <f t="shared" si="1216"/>
        <v/>
      </c>
      <c r="D18082">
        <f t="shared" si="1215"/>
        <v>0</v>
      </c>
      <c r="G18082" t="s">
        <v>61</v>
      </c>
      <c r="H18082">
        <v>1</v>
      </c>
      <c r="I18082">
        <v>0</v>
      </c>
      <c r="J18082">
        <v>0</v>
      </c>
      <c r="K18082">
        <v>0</v>
      </c>
      <c r="L18082" t="s">
        <v>36</v>
      </c>
      <c r="M18082" t="str">
        <f t="shared" si="1214"/>
        <v>http://logeion.uchicago.edu/index.html#0</v>
      </c>
    </row>
    <row r="18083" spans="1:13" ht="15" customHeight="1" x14ac:dyDescent="0.2">
      <c r="A18083" t="s">
        <v>20664</v>
      </c>
      <c r="C18083" t="str">
        <f t="shared" si="1216"/>
        <v/>
      </c>
      <c r="D18083">
        <f t="shared" si="1215"/>
        <v>0</v>
      </c>
      <c r="G18083" t="s">
        <v>61</v>
      </c>
      <c r="H18083">
        <v>1</v>
      </c>
      <c r="I18083">
        <v>0</v>
      </c>
      <c r="J18083">
        <v>0</v>
      </c>
      <c r="K18083">
        <v>0</v>
      </c>
      <c r="L18083" t="s">
        <v>36</v>
      </c>
      <c r="M18083" t="str">
        <f t="shared" ref="M18083:M18146" si="1217">"http://logeion.uchicago.edu/index.html#"&amp;D18083</f>
        <v>http://logeion.uchicago.edu/index.html#0</v>
      </c>
    </row>
    <row r="18084" spans="1:13" ht="15" customHeight="1" x14ac:dyDescent="0.2">
      <c r="A18084" t="s">
        <v>20671</v>
      </c>
      <c r="C18084" t="str">
        <f t="shared" si="1216"/>
        <v/>
      </c>
      <c r="D18084">
        <f t="shared" si="1215"/>
        <v>0</v>
      </c>
      <c r="G18084" t="s">
        <v>61</v>
      </c>
      <c r="H18084">
        <v>1</v>
      </c>
      <c r="I18084">
        <v>0</v>
      </c>
      <c r="J18084">
        <v>0</v>
      </c>
      <c r="K18084">
        <v>0</v>
      </c>
      <c r="L18084" t="s">
        <v>36</v>
      </c>
      <c r="M18084" t="str">
        <f t="shared" si="1217"/>
        <v>http://logeion.uchicago.edu/index.html#0</v>
      </c>
    </row>
    <row r="18085" spans="1:13" ht="15" customHeight="1" x14ac:dyDescent="0.2">
      <c r="A18085" t="s">
        <v>20678</v>
      </c>
      <c r="C18085" t="str">
        <f t="shared" si="1216"/>
        <v/>
      </c>
      <c r="D18085">
        <f t="shared" si="1215"/>
        <v>0</v>
      </c>
      <c r="G18085" t="s">
        <v>21</v>
      </c>
      <c r="H18085">
        <v>2</v>
      </c>
      <c r="I18085">
        <v>0</v>
      </c>
      <c r="J18085">
        <v>0</v>
      </c>
      <c r="K18085">
        <v>0</v>
      </c>
      <c r="L18085" t="s">
        <v>19</v>
      </c>
      <c r="M18085" t="str">
        <f t="shared" si="1217"/>
        <v>http://logeion.uchicago.edu/index.html#0</v>
      </c>
    </row>
    <row r="18086" spans="1:13" ht="15" customHeight="1" x14ac:dyDescent="0.2">
      <c r="A18086" t="s">
        <v>20692</v>
      </c>
      <c r="C18086" t="str">
        <f t="shared" si="1216"/>
        <v/>
      </c>
      <c r="D18086">
        <f t="shared" si="1215"/>
        <v>0</v>
      </c>
      <c r="G18086" t="s">
        <v>21</v>
      </c>
      <c r="H18086">
        <v>2</v>
      </c>
      <c r="I18086">
        <v>0</v>
      </c>
      <c r="J18086">
        <v>0</v>
      </c>
      <c r="K18086">
        <v>0</v>
      </c>
      <c r="L18086" t="s">
        <v>19</v>
      </c>
      <c r="M18086" t="str">
        <f t="shared" si="1217"/>
        <v>http://logeion.uchicago.edu/index.html#0</v>
      </c>
    </row>
    <row r="18087" spans="1:13" ht="15" customHeight="1" x14ac:dyDescent="0.2">
      <c r="A18087" t="s">
        <v>20703</v>
      </c>
      <c r="C18087" t="str">
        <f t="shared" si="1216"/>
        <v/>
      </c>
      <c r="D18087">
        <f t="shared" si="1215"/>
        <v>0</v>
      </c>
      <c r="G18087" t="s">
        <v>23</v>
      </c>
      <c r="I18087">
        <v>1</v>
      </c>
      <c r="J18087">
        <v>0</v>
      </c>
      <c r="K18087">
        <v>0</v>
      </c>
      <c r="L18087" t="s">
        <v>24</v>
      </c>
      <c r="M18087" t="str">
        <f t="shared" si="1217"/>
        <v>http://logeion.uchicago.edu/index.html#0</v>
      </c>
    </row>
    <row r="18088" spans="1:13" ht="15" customHeight="1" x14ac:dyDescent="0.2">
      <c r="A18088" t="s">
        <v>20704</v>
      </c>
      <c r="C18088" t="str">
        <f t="shared" si="1216"/>
        <v/>
      </c>
      <c r="D18088">
        <f t="shared" si="1215"/>
        <v>0</v>
      </c>
      <c r="G18088" t="s">
        <v>61</v>
      </c>
      <c r="H18088">
        <v>1</v>
      </c>
      <c r="I18088">
        <v>0</v>
      </c>
      <c r="J18088">
        <v>0</v>
      </c>
      <c r="K18088">
        <v>0</v>
      </c>
      <c r="L18088" t="s">
        <v>36</v>
      </c>
      <c r="M18088" t="str">
        <f t="shared" si="1217"/>
        <v>http://logeion.uchicago.edu/index.html#0</v>
      </c>
    </row>
    <row r="18089" spans="1:13" ht="15" customHeight="1" x14ac:dyDescent="0.2">
      <c r="A18089" t="s">
        <v>20709</v>
      </c>
      <c r="C18089" t="str">
        <f t="shared" si="1216"/>
        <v/>
      </c>
      <c r="D18089">
        <f t="shared" si="1215"/>
        <v>0</v>
      </c>
      <c r="G18089" t="s">
        <v>29</v>
      </c>
      <c r="H18089">
        <v>3</v>
      </c>
      <c r="I18089">
        <v>0</v>
      </c>
      <c r="J18089">
        <v>0</v>
      </c>
      <c r="K18089">
        <v>0</v>
      </c>
      <c r="L18089" t="s">
        <v>19</v>
      </c>
      <c r="M18089" t="str">
        <f t="shared" si="1217"/>
        <v>http://logeion.uchicago.edu/index.html#0</v>
      </c>
    </row>
    <row r="18090" spans="1:13" ht="15" customHeight="1" x14ac:dyDescent="0.2">
      <c r="A18090" t="s">
        <v>20714</v>
      </c>
      <c r="C18090" t="str">
        <f t="shared" si="1216"/>
        <v/>
      </c>
      <c r="D18090">
        <f t="shared" si="1215"/>
        <v>0</v>
      </c>
      <c r="G18090" t="s">
        <v>29</v>
      </c>
      <c r="H18090">
        <v>3</v>
      </c>
      <c r="I18090">
        <v>0</v>
      </c>
      <c r="J18090">
        <v>0</v>
      </c>
      <c r="K18090">
        <v>0</v>
      </c>
      <c r="L18090" t="s">
        <v>19</v>
      </c>
      <c r="M18090" t="str">
        <f t="shared" si="1217"/>
        <v>http://logeion.uchicago.edu/index.html#0</v>
      </c>
    </row>
    <row r="18091" spans="1:13" ht="15" customHeight="1" x14ac:dyDescent="0.2">
      <c r="A18091" t="s">
        <v>20732</v>
      </c>
      <c r="C18091" t="str">
        <f t="shared" si="1216"/>
        <v/>
      </c>
      <c r="D18091">
        <f t="shared" si="1215"/>
        <v>0</v>
      </c>
      <c r="G18091" t="s">
        <v>29</v>
      </c>
      <c r="H18091">
        <v>3</v>
      </c>
      <c r="I18091">
        <v>0</v>
      </c>
      <c r="J18091">
        <v>0</v>
      </c>
      <c r="K18091">
        <v>0</v>
      </c>
      <c r="L18091" t="s">
        <v>19</v>
      </c>
      <c r="M18091" t="str">
        <f t="shared" si="1217"/>
        <v>http://logeion.uchicago.edu/index.html#0</v>
      </c>
    </row>
    <row r="18092" spans="1:13" ht="15" customHeight="1" x14ac:dyDescent="0.2">
      <c r="A18092" t="s">
        <v>20733</v>
      </c>
      <c r="C18092" t="str">
        <f t="shared" si="1216"/>
        <v/>
      </c>
      <c r="D18092">
        <f t="shared" si="1215"/>
        <v>0</v>
      </c>
      <c r="G18092" t="s">
        <v>21</v>
      </c>
      <c r="H18092">
        <v>2</v>
      </c>
      <c r="I18092">
        <v>0</v>
      </c>
      <c r="J18092">
        <v>0</v>
      </c>
      <c r="K18092">
        <v>0</v>
      </c>
      <c r="L18092" t="s">
        <v>19</v>
      </c>
      <c r="M18092" t="str">
        <f t="shared" si="1217"/>
        <v>http://logeion.uchicago.edu/index.html#0</v>
      </c>
    </row>
    <row r="18093" spans="1:13" ht="15" customHeight="1" x14ac:dyDescent="0.2">
      <c r="A18093" t="s">
        <v>20734</v>
      </c>
      <c r="C18093" t="str">
        <f t="shared" si="1216"/>
        <v/>
      </c>
      <c r="D18093">
        <f t="shared" si="1215"/>
        <v>0</v>
      </c>
      <c r="G18093" t="s">
        <v>235</v>
      </c>
      <c r="I18093">
        <v>4</v>
      </c>
      <c r="J18093">
        <v>0</v>
      </c>
      <c r="K18093">
        <v>0</v>
      </c>
      <c r="L18093" t="s">
        <v>24</v>
      </c>
      <c r="M18093" t="str">
        <f t="shared" si="1217"/>
        <v>http://logeion.uchicago.edu/index.html#0</v>
      </c>
    </row>
    <row r="18094" spans="1:13" ht="15" customHeight="1" x14ac:dyDescent="0.2">
      <c r="A18094" t="s">
        <v>20735</v>
      </c>
      <c r="C18094" t="str">
        <f t="shared" si="1216"/>
        <v/>
      </c>
      <c r="D18094">
        <f t="shared" si="1215"/>
        <v>0</v>
      </c>
      <c r="G18094" t="s">
        <v>18</v>
      </c>
      <c r="H18094">
        <v>4</v>
      </c>
      <c r="I18094">
        <v>0</v>
      </c>
      <c r="J18094">
        <v>0</v>
      </c>
      <c r="K18094">
        <v>0</v>
      </c>
      <c r="L18094" t="s">
        <v>19</v>
      </c>
      <c r="M18094" t="str">
        <f t="shared" si="1217"/>
        <v>http://logeion.uchicago.edu/index.html#0</v>
      </c>
    </row>
    <row r="18095" spans="1:13" ht="15" customHeight="1" x14ac:dyDescent="0.2">
      <c r="A18095" t="s">
        <v>20736</v>
      </c>
      <c r="C18095" t="str">
        <f t="shared" si="1216"/>
        <v/>
      </c>
      <c r="D18095">
        <f t="shared" si="1215"/>
        <v>0</v>
      </c>
      <c r="G18095" t="s">
        <v>61</v>
      </c>
      <c r="H18095">
        <v>1</v>
      </c>
      <c r="I18095">
        <v>0</v>
      </c>
      <c r="J18095">
        <v>0</v>
      </c>
      <c r="K18095">
        <v>0</v>
      </c>
      <c r="L18095" t="s">
        <v>36</v>
      </c>
      <c r="M18095" t="str">
        <f t="shared" si="1217"/>
        <v>http://logeion.uchicago.edu/index.html#0</v>
      </c>
    </row>
    <row r="18096" spans="1:13" ht="15" customHeight="1" x14ac:dyDescent="0.2">
      <c r="A18096" t="s">
        <v>20743</v>
      </c>
      <c r="C18096" t="str">
        <f t="shared" si="1216"/>
        <v/>
      </c>
      <c r="D18096">
        <f t="shared" si="1215"/>
        <v>0</v>
      </c>
      <c r="G18096" t="s">
        <v>346</v>
      </c>
      <c r="H18096">
        <v>6</v>
      </c>
      <c r="I18096">
        <v>0</v>
      </c>
      <c r="J18096">
        <v>0</v>
      </c>
      <c r="K18096">
        <v>0</v>
      </c>
      <c r="L18096" t="s">
        <v>19</v>
      </c>
      <c r="M18096" t="str">
        <f t="shared" si="1217"/>
        <v>http://logeion.uchicago.edu/index.html#0</v>
      </c>
    </row>
    <row r="18097" spans="1:13" ht="15" customHeight="1" x14ac:dyDescent="0.2">
      <c r="A18097" t="s">
        <v>20744</v>
      </c>
      <c r="C18097" t="str">
        <f t="shared" si="1216"/>
        <v/>
      </c>
      <c r="D18097">
        <f t="shared" si="1215"/>
        <v>0</v>
      </c>
      <c r="G18097" t="s">
        <v>346</v>
      </c>
      <c r="H18097">
        <v>6</v>
      </c>
      <c r="I18097">
        <v>0</v>
      </c>
      <c r="J18097">
        <v>0</v>
      </c>
      <c r="K18097">
        <v>0</v>
      </c>
      <c r="L18097" t="s">
        <v>19</v>
      </c>
      <c r="M18097" t="str">
        <f t="shared" si="1217"/>
        <v>http://logeion.uchicago.edu/index.html#0</v>
      </c>
    </row>
    <row r="18098" spans="1:13" ht="15" customHeight="1" x14ac:dyDescent="0.2">
      <c r="A18098" t="s">
        <v>20745</v>
      </c>
      <c r="C18098" t="str">
        <f t="shared" si="1216"/>
        <v/>
      </c>
      <c r="D18098">
        <f t="shared" si="1215"/>
        <v>0</v>
      </c>
      <c r="G18098" t="s">
        <v>61</v>
      </c>
      <c r="H18098">
        <v>1</v>
      </c>
      <c r="I18098">
        <v>0</v>
      </c>
      <c r="J18098">
        <v>0</v>
      </c>
      <c r="K18098">
        <v>0</v>
      </c>
      <c r="L18098" t="s">
        <v>36</v>
      </c>
      <c r="M18098" t="str">
        <f t="shared" si="1217"/>
        <v>http://logeion.uchicago.edu/index.html#0</v>
      </c>
    </row>
    <row r="18099" spans="1:13" ht="15" customHeight="1" x14ac:dyDescent="0.2">
      <c r="A18099" t="s">
        <v>20751</v>
      </c>
      <c r="C18099" t="str">
        <f t="shared" si="1216"/>
        <v/>
      </c>
      <c r="D18099">
        <f t="shared" si="1215"/>
        <v>0</v>
      </c>
      <c r="E18099" t="s">
        <v>20752</v>
      </c>
      <c r="F18099" t="s">
        <v>20753</v>
      </c>
      <c r="G18099" t="s">
        <v>346</v>
      </c>
      <c r="H18099">
        <v>6</v>
      </c>
      <c r="I18099">
        <v>0</v>
      </c>
      <c r="J18099">
        <v>0</v>
      </c>
      <c r="K18099">
        <v>1</v>
      </c>
      <c r="L18099" t="s">
        <v>19</v>
      </c>
      <c r="M18099" t="str">
        <f t="shared" si="1217"/>
        <v>http://logeion.uchicago.edu/index.html#0</v>
      </c>
    </row>
    <row r="18100" spans="1:13" ht="15" customHeight="1" x14ac:dyDescent="0.2">
      <c r="A18100" t="s">
        <v>20757</v>
      </c>
      <c r="C18100" t="str">
        <f t="shared" si="1216"/>
        <v/>
      </c>
      <c r="D18100">
        <f t="shared" si="1215"/>
        <v>0</v>
      </c>
      <c r="G18100" t="s">
        <v>29</v>
      </c>
      <c r="H18100">
        <v>3</v>
      </c>
      <c r="I18100">
        <v>0</v>
      </c>
      <c r="J18100">
        <v>0</v>
      </c>
      <c r="K18100">
        <v>0</v>
      </c>
      <c r="L18100" t="s">
        <v>19</v>
      </c>
      <c r="M18100" t="str">
        <f t="shared" si="1217"/>
        <v>http://logeion.uchicago.edu/index.html#0</v>
      </c>
    </row>
    <row r="18101" spans="1:13" ht="15" customHeight="1" x14ac:dyDescent="0.2">
      <c r="A18101" t="s">
        <v>20758</v>
      </c>
      <c r="C18101" t="str">
        <f t="shared" si="1216"/>
        <v/>
      </c>
      <c r="D18101">
        <f t="shared" si="1215"/>
        <v>0</v>
      </c>
      <c r="E18101" t="s">
        <v>20759</v>
      </c>
      <c r="F18101" t="s">
        <v>20760</v>
      </c>
      <c r="G18101" t="s">
        <v>346</v>
      </c>
      <c r="H18101">
        <v>6</v>
      </c>
      <c r="I18101">
        <v>0</v>
      </c>
      <c r="J18101">
        <v>0</v>
      </c>
      <c r="K18101">
        <v>1</v>
      </c>
      <c r="L18101" t="s">
        <v>19</v>
      </c>
      <c r="M18101" t="str">
        <f t="shared" si="1217"/>
        <v>http://logeion.uchicago.edu/index.html#0</v>
      </c>
    </row>
    <row r="18102" spans="1:13" ht="15" customHeight="1" x14ac:dyDescent="0.2">
      <c r="A18102" t="s">
        <v>20765</v>
      </c>
      <c r="C18102" t="str">
        <f t="shared" si="1216"/>
        <v/>
      </c>
      <c r="D18102">
        <f t="shared" si="1215"/>
        <v>0</v>
      </c>
      <c r="E18102" t="s">
        <v>20766</v>
      </c>
      <c r="F18102" t="s">
        <v>20767</v>
      </c>
      <c r="G18102" t="s">
        <v>346</v>
      </c>
      <c r="H18102">
        <v>6</v>
      </c>
      <c r="I18102">
        <v>0</v>
      </c>
      <c r="J18102">
        <v>0</v>
      </c>
      <c r="K18102">
        <v>1</v>
      </c>
      <c r="L18102" t="s">
        <v>19</v>
      </c>
      <c r="M18102" t="str">
        <f t="shared" si="1217"/>
        <v>http://logeion.uchicago.edu/index.html#0</v>
      </c>
    </row>
    <row r="18103" spans="1:13" ht="15" customHeight="1" x14ac:dyDescent="0.2">
      <c r="A18103" t="s">
        <v>20802</v>
      </c>
      <c r="C18103" t="str">
        <f t="shared" si="1216"/>
        <v/>
      </c>
      <c r="D18103">
        <f t="shared" si="1215"/>
        <v>0</v>
      </c>
      <c r="G18103" t="s">
        <v>21</v>
      </c>
      <c r="H18103">
        <v>2</v>
      </c>
      <c r="I18103">
        <v>0</v>
      </c>
      <c r="J18103">
        <v>0</v>
      </c>
      <c r="K18103">
        <v>0</v>
      </c>
      <c r="L18103" t="s">
        <v>19</v>
      </c>
      <c r="M18103" t="str">
        <f t="shared" si="1217"/>
        <v>http://logeion.uchicago.edu/index.html#0</v>
      </c>
    </row>
    <row r="18104" spans="1:13" ht="15" customHeight="1" x14ac:dyDescent="0.2">
      <c r="A18104" t="s">
        <v>20803</v>
      </c>
      <c r="C18104" t="str">
        <f t="shared" si="1216"/>
        <v/>
      </c>
      <c r="D18104">
        <f t="shared" si="1215"/>
        <v>0</v>
      </c>
      <c r="G18104" t="s">
        <v>61</v>
      </c>
      <c r="H18104">
        <v>1</v>
      </c>
      <c r="I18104">
        <v>0</v>
      </c>
      <c r="J18104">
        <v>0</v>
      </c>
      <c r="K18104">
        <v>0</v>
      </c>
      <c r="L18104" t="s">
        <v>36</v>
      </c>
      <c r="M18104" t="str">
        <f t="shared" si="1217"/>
        <v>http://logeion.uchicago.edu/index.html#0</v>
      </c>
    </row>
    <row r="18105" spans="1:13" ht="15" customHeight="1" x14ac:dyDescent="0.2">
      <c r="A18105" t="s">
        <v>20804</v>
      </c>
      <c r="C18105" t="str">
        <f t="shared" si="1216"/>
        <v/>
      </c>
      <c r="D18105">
        <f t="shared" ref="D18105:D18168" si="1218">IF(ISBLANK(B18105),0,LEFT( C18105, FIND( " ", C18105 ) - 1 ))</f>
        <v>0</v>
      </c>
      <c r="G18105" t="s">
        <v>89</v>
      </c>
      <c r="I18105">
        <v>0</v>
      </c>
      <c r="J18105">
        <v>0</v>
      </c>
      <c r="K18105">
        <v>0</v>
      </c>
      <c r="L18105" t="s">
        <v>90</v>
      </c>
      <c r="M18105" t="str">
        <f t="shared" si="1217"/>
        <v>http://logeion.uchicago.edu/index.html#0</v>
      </c>
    </row>
    <row r="18106" spans="1:13" ht="15" customHeight="1" x14ac:dyDescent="0.2">
      <c r="A18106" t="s">
        <v>20805</v>
      </c>
      <c r="C18106" t="str">
        <f t="shared" si="1216"/>
        <v/>
      </c>
      <c r="D18106">
        <f t="shared" si="1218"/>
        <v>0</v>
      </c>
      <c r="G18106" t="s">
        <v>29</v>
      </c>
      <c r="H18106">
        <v>3</v>
      </c>
      <c r="I18106">
        <v>0</v>
      </c>
      <c r="J18106">
        <v>0</v>
      </c>
      <c r="K18106">
        <v>0</v>
      </c>
      <c r="L18106" t="s">
        <v>19</v>
      </c>
      <c r="M18106" t="str">
        <f t="shared" si="1217"/>
        <v>http://logeion.uchicago.edu/index.html#0</v>
      </c>
    </row>
    <row r="18107" spans="1:13" ht="15" customHeight="1" x14ac:dyDescent="0.2">
      <c r="A18107" t="s">
        <v>20829</v>
      </c>
      <c r="C18107" t="str">
        <f t="shared" si="1216"/>
        <v/>
      </c>
      <c r="D18107">
        <f t="shared" si="1218"/>
        <v>0</v>
      </c>
      <c r="G18107" t="s">
        <v>170</v>
      </c>
      <c r="I18107">
        <v>1</v>
      </c>
      <c r="J18107">
        <v>0</v>
      </c>
      <c r="K18107">
        <v>0</v>
      </c>
      <c r="L18107" t="s">
        <v>24</v>
      </c>
      <c r="M18107" t="str">
        <f t="shared" si="1217"/>
        <v>http://logeion.uchicago.edu/index.html#0</v>
      </c>
    </row>
    <row r="18108" spans="1:13" ht="15" customHeight="1" x14ac:dyDescent="0.2">
      <c r="A18108" t="s">
        <v>20863</v>
      </c>
      <c r="C18108" t="str">
        <f t="shared" si="1216"/>
        <v/>
      </c>
      <c r="D18108">
        <f t="shared" si="1218"/>
        <v>0</v>
      </c>
      <c r="G18108" t="s">
        <v>21</v>
      </c>
      <c r="H18108">
        <v>2</v>
      </c>
      <c r="I18108">
        <v>0</v>
      </c>
      <c r="J18108">
        <v>0</v>
      </c>
      <c r="K18108">
        <v>0</v>
      </c>
      <c r="L18108" t="s">
        <v>19</v>
      </c>
      <c r="M18108" t="str">
        <f t="shared" si="1217"/>
        <v>http://logeion.uchicago.edu/index.html#0</v>
      </c>
    </row>
    <row r="18109" spans="1:13" ht="15" customHeight="1" x14ac:dyDescent="0.2">
      <c r="A18109" t="s">
        <v>20864</v>
      </c>
      <c r="C18109" t="str">
        <f t="shared" si="1216"/>
        <v/>
      </c>
      <c r="D18109">
        <f t="shared" si="1218"/>
        <v>0</v>
      </c>
      <c r="G18109" t="s">
        <v>346</v>
      </c>
      <c r="H18109">
        <v>6</v>
      </c>
      <c r="I18109">
        <v>0</v>
      </c>
      <c r="J18109">
        <v>0</v>
      </c>
      <c r="K18109">
        <v>0</v>
      </c>
      <c r="L18109" t="s">
        <v>19</v>
      </c>
      <c r="M18109" t="str">
        <f t="shared" si="1217"/>
        <v>http://logeion.uchicago.edu/index.html#0</v>
      </c>
    </row>
    <row r="18110" spans="1:13" ht="15" customHeight="1" x14ac:dyDescent="0.2">
      <c r="A18110" t="s">
        <v>20868</v>
      </c>
      <c r="C18110" t="str">
        <f t="shared" si="1216"/>
        <v/>
      </c>
      <c r="D18110">
        <f t="shared" si="1218"/>
        <v>0</v>
      </c>
      <c r="G18110" t="s">
        <v>61</v>
      </c>
      <c r="H18110">
        <v>1</v>
      </c>
      <c r="I18110">
        <v>0</v>
      </c>
      <c r="J18110">
        <v>0</v>
      </c>
      <c r="K18110">
        <v>0</v>
      </c>
      <c r="L18110" t="s">
        <v>36</v>
      </c>
      <c r="M18110" t="str">
        <f t="shared" si="1217"/>
        <v>http://logeion.uchicago.edu/index.html#0</v>
      </c>
    </row>
    <row r="18111" spans="1:13" ht="15" customHeight="1" x14ac:dyDescent="0.2">
      <c r="A18111" t="s">
        <v>20869</v>
      </c>
      <c r="C18111" t="str">
        <f t="shared" si="1216"/>
        <v/>
      </c>
      <c r="D18111">
        <f t="shared" si="1218"/>
        <v>0</v>
      </c>
      <c r="G18111" t="s">
        <v>61</v>
      </c>
      <c r="H18111">
        <v>1</v>
      </c>
      <c r="I18111">
        <v>0</v>
      </c>
      <c r="J18111">
        <v>0</v>
      </c>
      <c r="K18111">
        <v>0</v>
      </c>
      <c r="L18111" t="s">
        <v>36</v>
      </c>
      <c r="M18111" t="str">
        <f t="shared" si="1217"/>
        <v>http://logeion.uchicago.edu/index.html#0</v>
      </c>
    </row>
    <row r="18112" spans="1:13" ht="15" customHeight="1" x14ac:dyDescent="0.2">
      <c r="A18112" t="s">
        <v>20873</v>
      </c>
      <c r="C18112" t="str">
        <f t="shared" si="1216"/>
        <v/>
      </c>
      <c r="D18112">
        <f t="shared" si="1218"/>
        <v>0</v>
      </c>
      <c r="G18112" t="s">
        <v>18</v>
      </c>
      <c r="H18112">
        <v>4</v>
      </c>
      <c r="I18112">
        <v>0</v>
      </c>
      <c r="J18112">
        <v>0</v>
      </c>
      <c r="K18112">
        <v>0</v>
      </c>
      <c r="L18112" t="s">
        <v>19</v>
      </c>
      <c r="M18112" t="str">
        <f t="shared" si="1217"/>
        <v>http://logeion.uchicago.edu/index.html#0</v>
      </c>
    </row>
    <row r="18113" spans="1:13" ht="15" customHeight="1" x14ac:dyDescent="0.2">
      <c r="A18113" t="s">
        <v>20879</v>
      </c>
      <c r="C18113" t="str">
        <f t="shared" si="1216"/>
        <v/>
      </c>
      <c r="D18113">
        <f t="shared" si="1218"/>
        <v>0</v>
      </c>
      <c r="G18113" t="s">
        <v>66</v>
      </c>
      <c r="I18113">
        <v>3</v>
      </c>
      <c r="J18113">
        <v>0</v>
      </c>
      <c r="K18113">
        <v>0</v>
      </c>
      <c r="L18113" t="s">
        <v>24</v>
      </c>
      <c r="M18113" t="str">
        <f t="shared" si="1217"/>
        <v>http://logeion.uchicago.edu/index.html#0</v>
      </c>
    </row>
    <row r="18114" spans="1:13" ht="15" customHeight="1" x14ac:dyDescent="0.2">
      <c r="A18114" t="s">
        <v>20880</v>
      </c>
      <c r="C18114" t="str">
        <f t="shared" si="1216"/>
        <v/>
      </c>
      <c r="D18114">
        <f t="shared" si="1218"/>
        <v>0</v>
      </c>
      <c r="G18114" t="s">
        <v>235</v>
      </c>
      <c r="I18114">
        <v>4</v>
      </c>
      <c r="J18114">
        <v>0</v>
      </c>
      <c r="K18114">
        <v>0</v>
      </c>
      <c r="L18114" t="s">
        <v>24</v>
      </c>
      <c r="M18114" t="str">
        <f t="shared" si="1217"/>
        <v>http://logeion.uchicago.edu/index.html#0</v>
      </c>
    </row>
    <row r="18115" spans="1:13" ht="15" customHeight="1" x14ac:dyDescent="0.2">
      <c r="A18115" t="s">
        <v>20885</v>
      </c>
      <c r="C18115" t="str">
        <f t="shared" si="1216"/>
        <v/>
      </c>
      <c r="D18115">
        <f t="shared" si="1218"/>
        <v>0</v>
      </c>
      <c r="G18115" t="s">
        <v>61</v>
      </c>
      <c r="H18115">
        <v>1</v>
      </c>
      <c r="I18115">
        <v>0</v>
      </c>
      <c r="J18115">
        <v>0</v>
      </c>
      <c r="K18115">
        <v>0</v>
      </c>
      <c r="L18115" t="s">
        <v>36</v>
      </c>
      <c r="M18115" t="str">
        <f t="shared" si="1217"/>
        <v>http://logeion.uchicago.edu/index.html#0</v>
      </c>
    </row>
    <row r="18116" spans="1:13" ht="15" customHeight="1" x14ac:dyDescent="0.2">
      <c r="A18116" t="s">
        <v>20890</v>
      </c>
      <c r="C18116" t="str">
        <f t="shared" si="1216"/>
        <v/>
      </c>
      <c r="D18116">
        <f t="shared" si="1218"/>
        <v>0</v>
      </c>
      <c r="G18116" t="s">
        <v>76</v>
      </c>
      <c r="H18116">
        <v>1</v>
      </c>
      <c r="I18116">
        <v>0</v>
      </c>
      <c r="J18116">
        <v>0</v>
      </c>
      <c r="K18116">
        <v>0</v>
      </c>
      <c r="L18116" t="s">
        <v>19</v>
      </c>
      <c r="M18116" t="str">
        <f t="shared" si="1217"/>
        <v>http://logeion.uchicago.edu/index.html#0</v>
      </c>
    </row>
    <row r="18117" spans="1:13" ht="15" customHeight="1" x14ac:dyDescent="0.2">
      <c r="A18117" t="s">
        <v>20891</v>
      </c>
      <c r="C18117" t="str">
        <f t="shared" si="1216"/>
        <v/>
      </c>
      <c r="D18117">
        <f t="shared" si="1218"/>
        <v>0</v>
      </c>
      <c r="G18117" t="s">
        <v>61</v>
      </c>
      <c r="H18117">
        <v>1</v>
      </c>
      <c r="I18117">
        <v>0</v>
      </c>
      <c r="J18117">
        <v>0</v>
      </c>
      <c r="K18117">
        <v>0</v>
      </c>
      <c r="L18117" t="s">
        <v>36</v>
      </c>
      <c r="M18117" t="str">
        <f t="shared" si="1217"/>
        <v>http://logeion.uchicago.edu/index.html#0</v>
      </c>
    </row>
    <row r="18118" spans="1:13" ht="15" customHeight="1" x14ac:dyDescent="0.2">
      <c r="A18118" t="s">
        <v>20892</v>
      </c>
      <c r="C18118" t="str">
        <f t="shared" si="1216"/>
        <v/>
      </c>
      <c r="D18118">
        <f t="shared" si="1218"/>
        <v>0</v>
      </c>
      <c r="G18118" t="s">
        <v>61</v>
      </c>
      <c r="H18118">
        <v>1</v>
      </c>
      <c r="I18118">
        <v>0</v>
      </c>
      <c r="J18118">
        <v>0</v>
      </c>
      <c r="K18118">
        <v>0</v>
      </c>
      <c r="L18118" t="s">
        <v>36</v>
      </c>
      <c r="M18118" t="str">
        <f t="shared" si="1217"/>
        <v>http://logeion.uchicago.edu/index.html#0</v>
      </c>
    </row>
    <row r="18119" spans="1:13" ht="15" customHeight="1" x14ac:dyDescent="0.2">
      <c r="A18119" t="s">
        <v>20893</v>
      </c>
      <c r="C18119" t="str">
        <f t="shared" si="1216"/>
        <v/>
      </c>
      <c r="D18119">
        <f t="shared" si="1218"/>
        <v>0</v>
      </c>
      <c r="G18119" t="s">
        <v>21</v>
      </c>
      <c r="H18119">
        <v>2</v>
      </c>
      <c r="I18119">
        <v>0</v>
      </c>
      <c r="J18119">
        <v>0</v>
      </c>
      <c r="K18119">
        <v>1</v>
      </c>
      <c r="L18119" t="s">
        <v>19</v>
      </c>
      <c r="M18119" t="str">
        <f t="shared" si="1217"/>
        <v>http://logeion.uchicago.edu/index.html#0</v>
      </c>
    </row>
    <row r="18120" spans="1:13" ht="15" customHeight="1" x14ac:dyDescent="0.2">
      <c r="A18120" t="s">
        <v>20895</v>
      </c>
      <c r="C18120" t="str">
        <f t="shared" si="1216"/>
        <v/>
      </c>
      <c r="D18120">
        <f t="shared" si="1218"/>
        <v>0</v>
      </c>
      <c r="G18120" t="s">
        <v>61</v>
      </c>
      <c r="H18120">
        <v>1</v>
      </c>
      <c r="I18120">
        <v>0</v>
      </c>
      <c r="J18120">
        <v>0</v>
      </c>
      <c r="K18120">
        <v>0</v>
      </c>
      <c r="L18120" t="s">
        <v>36</v>
      </c>
      <c r="M18120" t="str">
        <f t="shared" si="1217"/>
        <v>http://logeion.uchicago.edu/index.html#0</v>
      </c>
    </row>
    <row r="18121" spans="1:13" ht="15" customHeight="1" x14ac:dyDescent="0.2">
      <c r="A18121" t="s">
        <v>20896</v>
      </c>
      <c r="C18121" t="str">
        <f t="shared" si="1216"/>
        <v/>
      </c>
      <c r="D18121">
        <f t="shared" si="1218"/>
        <v>0</v>
      </c>
      <c r="G18121" t="s">
        <v>346</v>
      </c>
      <c r="H18121">
        <v>6</v>
      </c>
      <c r="I18121">
        <v>0</v>
      </c>
      <c r="J18121">
        <v>0</v>
      </c>
      <c r="K18121">
        <v>0</v>
      </c>
      <c r="L18121" t="s">
        <v>19</v>
      </c>
      <c r="M18121" t="str">
        <f t="shared" si="1217"/>
        <v>http://logeion.uchicago.edu/index.html#0</v>
      </c>
    </row>
    <row r="18122" spans="1:13" ht="15" customHeight="1" x14ac:dyDescent="0.2">
      <c r="A18122" t="s">
        <v>20961</v>
      </c>
      <c r="C18122" t="str">
        <f t="shared" si="1216"/>
        <v/>
      </c>
      <c r="D18122">
        <f t="shared" si="1218"/>
        <v>0</v>
      </c>
      <c r="G18122" t="s">
        <v>89</v>
      </c>
      <c r="I18122">
        <v>0</v>
      </c>
      <c r="J18122">
        <v>0</v>
      </c>
      <c r="K18122">
        <v>0</v>
      </c>
      <c r="L18122" t="s">
        <v>90</v>
      </c>
      <c r="M18122" t="str">
        <f t="shared" si="1217"/>
        <v>http://logeion.uchicago.edu/index.html#0</v>
      </c>
    </row>
    <row r="18123" spans="1:13" ht="15" customHeight="1" x14ac:dyDescent="0.2">
      <c r="A18123" t="s">
        <v>20993</v>
      </c>
      <c r="C18123" t="str">
        <f t="shared" si="1216"/>
        <v/>
      </c>
      <c r="D18123">
        <f t="shared" si="1218"/>
        <v>0</v>
      </c>
      <c r="G18123" t="s">
        <v>29</v>
      </c>
      <c r="H18123">
        <v>3</v>
      </c>
      <c r="I18123">
        <v>0</v>
      </c>
      <c r="J18123">
        <v>0</v>
      </c>
      <c r="K18123">
        <v>0</v>
      </c>
      <c r="L18123" t="s">
        <v>19</v>
      </c>
      <c r="M18123" t="str">
        <f t="shared" si="1217"/>
        <v>http://logeion.uchicago.edu/index.html#0</v>
      </c>
    </row>
    <row r="18124" spans="1:13" ht="15" customHeight="1" x14ac:dyDescent="0.2">
      <c r="A18124" t="s">
        <v>21004</v>
      </c>
      <c r="C18124" t="str">
        <f t="shared" si="1216"/>
        <v/>
      </c>
      <c r="D18124">
        <f t="shared" si="1218"/>
        <v>0</v>
      </c>
      <c r="G18124" t="s">
        <v>2047</v>
      </c>
      <c r="I18124">
        <v>3</v>
      </c>
      <c r="J18124">
        <v>0</v>
      </c>
      <c r="K18124">
        <v>0</v>
      </c>
      <c r="L18124" t="s">
        <v>24</v>
      </c>
      <c r="M18124" t="str">
        <f t="shared" si="1217"/>
        <v>http://logeion.uchicago.edu/index.html#0</v>
      </c>
    </row>
    <row r="18125" spans="1:13" ht="15" customHeight="1" x14ac:dyDescent="0.2">
      <c r="A18125" t="s">
        <v>21005</v>
      </c>
      <c r="C18125" t="str">
        <f t="shared" si="1216"/>
        <v/>
      </c>
      <c r="D18125">
        <f t="shared" si="1218"/>
        <v>0</v>
      </c>
      <c r="G18125" t="s">
        <v>29</v>
      </c>
      <c r="H18125">
        <v>3</v>
      </c>
      <c r="I18125">
        <v>0</v>
      </c>
      <c r="J18125">
        <v>0</v>
      </c>
      <c r="K18125">
        <v>0</v>
      </c>
      <c r="L18125" t="s">
        <v>19</v>
      </c>
      <c r="M18125" t="str">
        <f t="shared" si="1217"/>
        <v>http://logeion.uchicago.edu/index.html#0</v>
      </c>
    </row>
    <row r="18126" spans="1:13" ht="15" customHeight="1" x14ac:dyDescent="0.2">
      <c r="A18126" t="s">
        <v>21006</v>
      </c>
      <c r="C18126" t="str">
        <f t="shared" si="1216"/>
        <v/>
      </c>
      <c r="D18126">
        <f t="shared" si="1218"/>
        <v>0</v>
      </c>
      <c r="G18126" t="s">
        <v>155</v>
      </c>
      <c r="H18126">
        <v>3</v>
      </c>
      <c r="I18126">
        <v>0</v>
      </c>
      <c r="J18126">
        <v>0</v>
      </c>
      <c r="K18126">
        <v>0</v>
      </c>
      <c r="L18126" t="s">
        <v>36</v>
      </c>
      <c r="M18126" t="str">
        <f t="shared" si="1217"/>
        <v>http://logeion.uchicago.edu/index.html#0</v>
      </c>
    </row>
    <row r="18127" spans="1:13" ht="15" customHeight="1" x14ac:dyDescent="0.2">
      <c r="A18127" t="s">
        <v>21007</v>
      </c>
      <c r="C18127" t="str">
        <f t="shared" si="1216"/>
        <v/>
      </c>
      <c r="D18127">
        <f t="shared" si="1218"/>
        <v>0</v>
      </c>
      <c r="G18127" t="s">
        <v>21</v>
      </c>
      <c r="H18127">
        <v>2</v>
      </c>
      <c r="I18127">
        <v>0</v>
      </c>
      <c r="J18127">
        <v>0</v>
      </c>
      <c r="K18127">
        <v>0</v>
      </c>
      <c r="L18127" t="s">
        <v>19</v>
      </c>
      <c r="M18127" t="str">
        <f t="shared" si="1217"/>
        <v>http://logeion.uchicago.edu/index.html#0</v>
      </c>
    </row>
    <row r="18128" spans="1:13" ht="15" customHeight="1" x14ac:dyDescent="0.2">
      <c r="A18128" t="s">
        <v>21010</v>
      </c>
      <c r="C18128" t="str">
        <f t="shared" si="1216"/>
        <v/>
      </c>
      <c r="D18128">
        <f t="shared" si="1218"/>
        <v>0</v>
      </c>
      <c r="G18128" t="s">
        <v>23</v>
      </c>
      <c r="I18128">
        <v>1</v>
      </c>
      <c r="J18128">
        <v>0</v>
      </c>
      <c r="K18128">
        <v>0</v>
      </c>
      <c r="L18128" t="s">
        <v>24</v>
      </c>
      <c r="M18128" t="str">
        <f t="shared" si="1217"/>
        <v>http://logeion.uchicago.edu/index.html#0</v>
      </c>
    </row>
    <row r="18129" spans="1:13" ht="15" customHeight="1" x14ac:dyDescent="0.2">
      <c r="A18129" t="s">
        <v>21013</v>
      </c>
      <c r="C18129" t="str">
        <f t="shared" si="1216"/>
        <v/>
      </c>
      <c r="D18129">
        <f t="shared" si="1218"/>
        <v>0</v>
      </c>
      <c r="E18129" t="s">
        <v>21014</v>
      </c>
      <c r="F18129" t="s">
        <v>21015</v>
      </c>
      <c r="G18129" t="s">
        <v>346</v>
      </c>
      <c r="H18129">
        <v>6</v>
      </c>
      <c r="I18129">
        <v>0</v>
      </c>
      <c r="J18129">
        <v>0</v>
      </c>
      <c r="K18129">
        <v>1</v>
      </c>
      <c r="L18129" t="s">
        <v>19</v>
      </c>
      <c r="M18129" t="str">
        <f t="shared" si="1217"/>
        <v>http://logeion.uchicago.edu/index.html#0</v>
      </c>
    </row>
    <row r="18130" spans="1:13" ht="15" customHeight="1" x14ac:dyDescent="0.2">
      <c r="A18130" t="s">
        <v>21016</v>
      </c>
      <c r="C18130" t="str">
        <f t="shared" si="1216"/>
        <v/>
      </c>
      <c r="D18130">
        <f t="shared" si="1218"/>
        <v>0</v>
      </c>
      <c r="E18130" t="s">
        <v>21017</v>
      </c>
      <c r="F18130" t="s">
        <v>21018</v>
      </c>
      <c r="G18130" t="s">
        <v>346</v>
      </c>
      <c r="H18130">
        <v>6</v>
      </c>
      <c r="I18130">
        <v>0</v>
      </c>
      <c r="J18130">
        <v>0</v>
      </c>
      <c r="K18130">
        <v>1</v>
      </c>
      <c r="L18130" t="s">
        <v>19</v>
      </c>
      <c r="M18130" t="str">
        <f t="shared" si="1217"/>
        <v>http://logeion.uchicago.edu/index.html#0</v>
      </c>
    </row>
    <row r="18131" spans="1:13" ht="15" customHeight="1" x14ac:dyDescent="0.2">
      <c r="A18131" t="s">
        <v>21029</v>
      </c>
      <c r="C18131" t="str">
        <f t="shared" si="1216"/>
        <v/>
      </c>
      <c r="D18131">
        <f t="shared" si="1218"/>
        <v>0</v>
      </c>
      <c r="G18131" t="s">
        <v>21</v>
      </c>
      <c r="H18131">
        <v>2</v>
      </c>
      <c r="I18131">
        <v>0</v>
      </c>
      <c r="J18131">
        <v>0</v>
      </c>
      <c r="K18131">
        <v>1</v>
      </c>
      <c r="L18131" t="s">
        <v>19</v>
      </c>
      <c r="M18131" t="str">
        <f t="shared" si="1217"/>
        <v>http://logeion.uchicago.edu/index.html#0</v>
      </c>
    </row>
    <row r="18132" spans="1:13" ht="15" customHeight="1" x14ac:dyDescent="0.2">
      <c r="A18132" t="s">
        <v>21035</v>
      </c>
      <c r="C18132" t="str">
        <f t="shared" ref="C18132:C18195" si="1219">SUBSTITUTE(SUBSTITUTE(SUBSTITUTE(SUBSTITUTE(SUBSTITUTE(SUBSTITUTE(SUBSTITUTE(SUBSTITUTE(SUBSTITUTE(SUBSTITUTE(SUBSTITUTE(B18132, "ā", "a"), "ē", "e"), "ī", "i"), "ō", "o"), "ū", "u"), "ȳ", "y"), "Ā", "A"), "Ē", "E"), "Ī", "I"), "Ō", "O"), "Ū", "U")</f>
        <v/>
      </c>
      <c r="D18132">
        <f t="shared" si="1218"/>
        <v>0</v>
      </c>
      <c r="G18132" t="s">
        <v>21</v>
      </c>
      <c r="H18132">
        <v>2</v>
      </c>
      <c r="I18132">
        <v>0</v>
      </c>
      <c r="J18132">
        <v>0</v>
      </c>
      <c r="K18132">
        <v>0</v>
      </c>
      <c r="L18132" t="s">
        <v>19</v>
      </c>
      <c r="M18132" t="str">
        <f t="shared" si="1217"/>
        <v>http://logeion.uchicago.edu/index.html#0</v>
      </c>
    </row>
    <row r="18133" spans="1:13" ht="15" customHeight="1" x14ac:dyDescent="0.2">
      <c r="A18133" t="s">
        <v>21036</v>
      </c>
      <c r="C18133" t="str">
        <f t="shared" si="1219"/>
        <v/>
      </c>
      <c r="D18133">
        <f t="shared" si="1218"/>
        <v>0</v>
      </c>
      <c r="G18133" t="s">
        <v>21</v>
      </c>
      <c r="H18133">
        <v>2</v>
      </c>
      <c r="I18133">
        <v>0</v>
      </c>
      <c r="J18133">
        <v>0</v>
      </c>
      <c r="K18133">
        <v>0</v>
      </c>
      <c r="L18133" t="s">
        <v>19</v>
      </c>
      <c r="M18133" t="str">
        <f t="shared" si="1217"/>
        <v>http://logeion.uchicago.edu/index.html#0</v>
      </c>
    </row>
    <row r="18134" spans="1:13" ht="15" customHeight="1" x14ac:dyDescent="0.2">
      <c r="A18134" t="s">
        <v>21037</v>
      </c>
      <c r="C18134" t="str">
        <f t="shared" si="1219"/>
        <v/>
      </c>
      <c r="D18134">
        <f t="shared" si="1218"/>
        <v>0</v>
      </c>
      <c r="G18134" t="s">
        <v>235</v>
      </c>
      <c r="I18134">
        <v>4</v>
      </c>
      <c r="J18134">
        <v>0</v>
      </c>
      <c r="K18134">
        <v>0</v>
      </c>
      <c r="L18134" t="s">
        <v>24</v>
      </c>
      <c r="M18134" t="str">
        <f t="shared" si="1217"/>
        <v>http://logeion.uchicago.edu/index.html#0</v>
      </c>
    </row>
    <row r="18135" spans="1:13" ht="15" customHeight="1" x14ac:dyDescent="0.2">
      <c r="A18135" t="s">
        <v>21038</v>
      </c>
      <c r="C18135" t="str">
        <f t="shared" si="1219"/>
        <v/>
      </c>
      <c r="D18135">
        <f t="shared" si="1218"/>
        <v>0</v>
      </c>
      <c r="G18135" t="s">
        <v>66</v>
      </c>
      <c r="I18135">
        <v>3</v>
      </c>
      <c r="J18135">
        <v>0</v>
      </c>
      <c r="K18135">
        <v>0</v>
      </c>
      <c r="L18135" t="s">
        <v>24</v>
      </c>
      <c r="M18135" t="str">
        <f t="shared" si="1217"/>
        <v>http://logeion.uchicago.edu/index.html#0</v>
      </c>
    </row>
    <row r="18136" spans="1:13" ht="15" customHeight="1" x14ac:dyDescent="0.2">
      <c r="A18136" t="s">
        <v>21053</v>
      </c>
      <c r="C18136" t="str">
        <f t="shared" si="1219"/>
        <v/>
      </c>
      <c r="D18136">
        <f t="shared" si="1218"/>
        <v>0</v>
      </c>
      <c r="G18136" t="s">
        <v>29</v>
      </c>
      <c r="H18136">
        <v>3</v>
      </c>
      <c r="I18136">
        <v>0</v>
      </c>
      <c r="J18136">
        <v>0</v>
      </c>
      <c r="K18136">
        <v>0</v>
      </c>
      <c r="L18136" t="s">
        <v>19</v>
      </c>
      <c r="M18136" t="str">
        <f t="shared" si="1217"/>
        <v>http://logeion.uchicago.edu/index.html#0</v>
      </c>
    </row>
    <row r="18137" spans="1:13" ht="15" customHeight="1" x14ac:dyDescent="0.2">
      <c r="A18137" t="s">
        <v>21066</v>
      </c>
      <c r="C18137" t="str">
        <f t="shared" si="1219"/>
        <v/>
      </c>
      <c r="D18137">
        <f t="shared" si="1218"/>
        <v>0</v>
      </c>
      <c r="G18137" t="s">
        <v>43</v>
      </c>
      <c r="H18137">
        <v>6</v>
      </c>
      <c r="I18137">
        <v>0</v>
      </c>
      <c r="J18137">
        <v>0</v>
      </c>
      <c r="K18137">
        <v>0</v>
      </c>
      <c r="L18137" t="s">
        <v>19</v>
      </c>
      <c r="M18137" t="str">
        <f t="shared" si="1217"/>
        <v>http://logeion.uchicago.edu/index.html#0</v>
      </c>
    </row>
    <row r="18138" spans="1:13" ht="15" customHeight="1" x14ac:dyDescent="0.2">
      <c r="A18138" t="s">
        <v>21071</v>
      </c>
      <c r="C18138" t="str">
        <f t="shared" si="1219"/>
        <v/>
      </c>
      <c r="D18138">
        <f t="shared" si="1218"/>
        <v>0</v>
      </c>
      <c r="G18138" t="s">
        <v>29</v>
      </c>
      <c r="H18138">
        <v>3</v>
      </c>
      <c r="I18138">
        <v>0</v>
      </c>
      <c r="J18138">
        <v>0</v>
      </c>
      <c r="K18138">
        <v>0</v>
      </c>
      <c r="L18138" t="s">
        <v>19</v>
      </c>
      <c r="M18138" t="str">
        <f t="shared" si="1217"/>
        <v>http://logeion.uchicago.edu/index.html#0</v>
      </c>
    </row>
    <row r="18139" spans="1:13" ht="15" customHeight="1" x14ac:dyDescent="0.2">
      <c r="A18139" t="s">
        <v>21077</v>
      </c>
      <c r="C18139" t="str">
        <f t="shared" si="1219"/>
        <v/>
      </c>
      <c r="D18139">
        <f t="shared" si="1218"/>
        <v>0</v>
      </c>
      <c r="E18139" t="s">
        <v>21078</v>
      </c>
      <c r="F18139" t="s">
        <v>21079</v>
      </c>
      <c r="G18139" t="s">
        <v>346</v>
      </c>
      <c r="H18139">
        <v>6</v>
      </c>
      <c r="I18139">
        <v>0</v>
      </c>
      <c r="J18139">
        <v>0</v>
      </c>
      <c r="K18139">
        <v>1</v>
      </c>
      <c r="L18139" t="s">
        <v>19</v>
      </c>
      <c r="M18139" t="str">
        <f t="shared" si="1217"/>
        <v>http://logeion.uchicago.edu/index.html#0</v>
      </c>
    </row>
    <row r="18140" spans="1:13" ht="15" customHeight="1" x14ac:dyDescent="0.2">
      <c r="A18140" t="s">
        <v>21083</v>
      </c>
      <c r="C18140" t="str">
        <f t="shared" si="1219"/>
        <v/>
      </c>
      <c r="D18140">
        <f t="shared" si="1218"/>
        <v>0</v>
      </c>
      <c r="G18140" t="s">
        <v>76</v>
      </c>
      <c r="H18140">
        <v>1</v>
      </c>
      <c r="I18140">
        <v>0</v>
      </c>
      <c r="J18140">
        <v>0</v>
      </c>
      <c r="K18140">
        <v>0</v>
      </c>
      <c r="L18140" t="s">
        <v>19</v>
      </c>
      <c r="M18140" t="str">
        <f t="shared" si="1217"/>
        <v>http://logeion.uchicago.edu/index.html#0</v>
      </c>
    </row>
    <row r="18141" spans="1:13" ht="15" customHeight="1" x14ac:dyDescent="0.2">
      <c r="A18141" t="s">
        <v>21104</v>
      </c>
      <c r="C18141" t="str">
        <f t="shared" si="1219"/>
        <v/>
      </c>
      <c r="D18141">
        <f t="shared" si="1218"/>
        <v>0</v>
      </c>
      <c r="G18141" t="s">
        <v>21</v>
      </c>
      <c r="H18141">
        <v>2</v>
      </c>
      <c r="I18141">
        <v>0</v>
      </c>
      <c r="J18141">
        <v>0</v>
      </c>
      <c r="K18141">
        <v>0</v>
      </c>
      <c r="L18141" t="s">
        <v>19</v>
      </c>
      <c r="M18141" t="str">
        <f t="shared" si="1217"/>
        <v>http://logeion.uchicago.edu/index.html#0</v>
      </c>
    </row>
    <row r="18142" spans="1:13" ht="15" customHeight="1" x14ac:dyDescent="0.2">
      <c r="A18142" t="s">
        <v>21108</v>
      </c>
      <c r="C18142" t="str">
        <f t="shared" si="1219"/>
        <v/>
      </c>
      <c r="D18142">
        <f t="shared" si="1218"/>
        <v>0</v>
      </c>
      <c r="G18142" t="s">
        <v>61</v>
      </c>
      <c r="H18142">
        <v>1</v>
      </c>
      <c r="I18142">
        <v>0</v>
      </c>
      <c r="J18142">
        <v>0</v>
      </c>
      <c r="K18142">
        <v>0</v>
      </c>
      <c r="L18142" t="s">
        <v>36</v>
      </c>
      <c r="M18142" t="str">
        <f t="shared" si="1217"/>
        <v>http://logeion.uchicago.edu/index.html#0</v>
      </c>
    </row>
    <row r="18143" spans="1:13" ht="15" customHeight="1" x14ac:dyDescent="0.2">
      <c r="A18143" t="s">
        <v>21115</v>
      </c>
      <c r="C18143" t="str">
        <f t="shared" si="1219"/>
        <v/>
      </c>
      <c r="D18143">
        <f t="shared" si="1218"/>
        <v>0</v>
      </c>
      <c r="G18143" t="s">
        <v>21</v>
      </c>
      <c r="H18143">
        <v>2</v>
      </c>
      <c r="I18143">
        <v>0</v>
      </c>
      <c r="J18143">
        <v>0</v>
      </c>
      <c r="K18143">
        <v>0</v>
      </c>
      <c r="L18143" t="s">
        <v>19</v>
      </c>
      <c r="M18143" t="str">
        <f t="shared" si="1217"/>
        <v>http://logeion.uchicago.edu/index.html#0</v>
      </c>
    </row>
    <row r="18144" spans="1:13" ht="15" customHeight="1" x14ac:dyDescent="0.2">
      <c r="A18144" t="s">
        <v>21130</v>
      </c>
      <c r="C18144" t="str">
        <f t="shared" si="1219"/>
        <v/>
      </c>
      <c r="D18144">
        <f t="shared" si="1218"/>
        <v>0</v>
      </c>
      <c r="G18144" t="s">
        <v>29</v>
      </c>
      <c r="H18144">
        <v>3</v>
      </c>
      <c r="I18144">
        <v>0</v>
      </c>
      <c r="J18144">
        <v>0</v>
      </c>
      <c r="K18144">
        <v>0</v>
      </c>
      <c r="L18144" t="s">
        <v>19</v>
      </c>
      <c r="M18144" t="str">
        <f t="shared" si="1217"/>
        <v>http://logeion.uchicago.edu/index.html#0</v>
      </c>
    </row>
    <row r="18145" spans="1:13" ht="15" customHeight="1" x14ac:dyDescent="0.2">
      <c r="A18145" t="s">
        <v>21135</v>
      </c>
      <c r="C18145" t="str">
        <f t="shared" si="1219"/>
        <v/>
      </c>
      <c r="D18145">
        <f t="shared" si="1218"/>
        <v>0</v>
      </c>
      <c r="G18145" t="s">
        <v>29</v>
      </c>
      <c r="H18145">
        <v>3</v>
      </c>
      <c r="I18145">
        <v>0</v>
      </c>
      <c r="J18145">
        <v>0</v>
      </c>
      <c r="K18145">
        <v>0</v>
      </c>
      <c r="L18145" t="s">
        <v>19</v>
      </c>
      <c r="M18145" t="str">
        <f t="shared" si="1217"/>
        <v>http://logeion.uchicago.edu/index.html#0</v>
      </c>
    </row>
    <row r="18146" spans="1:13" ht="15" customHeight="1" x14ac:dyDescent="0.2">
      <c r="A18146" t="s">
        <v>21140</v>
      </c>
      <c r="C18146" t="str">
        <f t="shared" si="1219"/>
        <v/>
      </c>
      <c r="D18146">
        <f t="shared" si="1218"/>
        <v>0</v>
      </c>
      <c r="G18146" t="s">
        <v>29</v>
      </c>
      <c r="H18146">
        <v>3</v>
      </c>
      <c r="I18146">
        <v>0</v>
      </c>
      <c r="J18146">
        <v>0</v>
      </c>
      <c r="K18146">
        <v>0</v>
      </c>
      <c r="L18146" t="s">
        <v>19</v>
      </c>
      <c r="M18146" t="str">
        <f t="shared" si="1217"/>
        <v>http://logeion.uchicago.edu/index.html#0</v>
      </c>
    </row>
    <row r="18147" spans="1:13" ht="15" customHeight="1" x14ac:dyDescent="0.2">
      <c r="A18147" t="s">
        <v>21147</v>
      </c>
      <c r="C18147" t="str">
        <f t="shared" si="1219"/>
        <v/>
      </c>
      <c r="D18147">
        <f t="shared" si="1218"/>
        <v>0</v>
      </c>
      <c r="G18147" t="s">
        <v>61</v>
      </c>
      <c r="H18147">
        <v>1</v>
      </c>
      <c r="I18147">
        <v>0</v>
      </c>
      <c r="J18147">
        <v>0</v>
      </c>
      <c r="K18147">
        <v>0</v>
      </c>
      <c r="L18147" t="s">
        <v>36</v>
      </c>
      <c r="M18147" t="str">
        <f t="shared" ref="M18147:M18210" si="1220">"http://logeion.uchicago.edu/index.html#"&amp;D18147</f>
        <v>http://logeion.uchicago.edu/index.html#0</v>
      </c>
    </row>
    <row r="18148" spans="1:13" ht="15" customHeight="1" x14ac:dyDescent="0.2">
      <c r="A18148" t="s">
        <v>21171</v>
      </c>
      <c r="C18148" t="str">
        <f t="shared" si="1219"/>
        <v/>
      </c>
      <c r="D18148">
        <f t="shared" si="1218"/>
        <v>0</v>
      </c>
      <c r="E18148" t="s">
        <v>21172</v>
      </c>
      <c r="F18148" t="s">
        <v>21173</v>
      </c>
      <c r="G18148" t="s">
        <v>346</v>
      </c>
      <c r="H18148">
        <v>6</v>
      </c>
      <c r="I18148">
        <v>0</v>
      </c>
      <c r="J18148">
        <v>0</v>
      </c>
      <c r="K18148">
        <v>1</v>
      </c>
      <c r="L18148" t="s">
        <v>19</v>
      </c>
      <c r="M18148" t="str">
        <f t="shared" si="1220"/>
        <v>http://logeion.uchicago.edu/index.html#0</v>
      </c>
    </row>
    <row r="18149" spans="1:13" ht="15" customHeight="1" x14ac:dyDescent="0.2">
      <c r="A18149" t="s">
        <v>21181</v>
      </c>
      <c r="C18149" t="str">
        <f t="shared" si="1219"/>
        <v/>
      </c>
      <c r="D18149">
        <f t="shared" si="1218"/>
        <v>0</v>
      </c>
      <c r="G18149" t="s">
        <v>61</v>
      </c>
      <c r="H18149">
        <v>1</v>
      </c>
      <c r="I18149">
        <v>0</v>
      </c>
      <c r="J18149">
        <v>0</v>
      </c>
      <c r="K18149">
        <v>1</v>
      </c>
      <c r="L18149" t="s">
        <v>36</v>
      </c>
      <c r="M18149" t="str">
        <f t="shared" si="1220"/>
        <v>http://logeion.uchicago.edu/index.html#0</v>
      </c>
    </row>
    <row r="18150" spans="1:13" ht="15" customHeight="1" x14ac:dyDescent="0.2">
      <c r="A18150" t="s">
        <v>21186</v>
      </c>
      <c r="C18150" t="str">
        <f t="shared" si="1219"/>
        <v/>
      </c>
      <c r="D18150">
        <f t="shared" si="1218"/>
        <v>0</v>
      </c>
      <c r="G18150" t="s">
        <v>21</v>
      </c>
      <c r="H18150">
        <v>2</v>
      </c>
      <c r="I18150">
        <v>0</v>
      </c>
      <c r="J18150">
        <v>0</v>
      </c>
      <c r="K18150">
        <v>0</v>
      </c>
      <c r="L18150" t="s">
        <v>19</v>
      </c>
      <c r="M18150" t="str">
        <f t="shared" si="1220"/>
        <v>http://logeion.uchicago.edu/index.html#0</v>
      </c>
    </row>
    <row r="18151" spans="1:13" ht="15" customHeight="1" x14ac:dyDescent="0.2">
      <c r="A18151" t="s">
        <v>21191</v>
      </c>
      <c r="C18151" t="str">
        <f t="shared" si="1219"/>
        <v/>
      </c>
      <c r="D18151">
        <f t="shared" si="1218"/>
        <v>0</v>
      </c>
      <c r="E18151" t="s">
        <v>21192</v>
      </c>
      <c r="F18151" t="s">
        <v>21193</v>
      </c>
      <c r="G18151" t="s">
        <v>346</v>
      </c>
      <c r="H18151">
        <v>6</v>
      </c>
      <c r="I18151">
        <v>0</v>
      </c>
      <c r="J18151">
        <v>0</v>
      </c>
      <c r="K18151">
        <v>1</v>
      </c>
      <c r="L18151" t="s">
        <v>19</v>
      </c>
      <c r="M18151" t="str">
        <f t="shared" si="1220"/>
        <v>http://logeion.uchicago.edu/index.html#0</v>
      </c>
    </row>
    <row r="18152" spans="1:13" ht="15" customHeight="1" x14ac:dyDescent="0.2">
      <c r="A18152" t="s">
        <v>21194</v>
      </c>
      <c r="C18152" t="str">
        <f t="shared" si="1219"/>
        <v/>
      </c>
      <c r="D18152">
        <f t="shared" si="1218"/>
        <v>0</v>
      </c>
      <c r="G18152" t="s">
        <v>76</v>
      </c>
      <c r="H18152">
        <v>1</v>
      </c>
      <c r="I18152">
        <v>0</v>
      </c>
      <c r="J18152">
        <v>0</v>
      </c>
      <c r="K18152">
        <v>0</v>
      </c>
      <c r="L18152" t="s">
        <v>19</v>
      </c>
      <c r="M18152" t="str">
        <f t="shared" si="1220"/>
        <v>http://logeion.uchicago.edu/index.html#0</v>
      </c>
    </row>
    <row r="18153" spans="1:13" ht="15" customHeight="1" x14ac:dyDescent="0.2">
      <c r="A18153" t="s">
        <v>21195</v>
      </c>
      <c r="C18153" t="str">
        <f t="shared" si="1219"/>
        <v/>
      </c>
      <c r="D18153">
        <f t="shared" si="1218"/>
        <v>0</v>
      </c>
      <c r="G18153" t="s">
        <v>61</v>
      </c>
      <c r="H18153">
        <v>1</v>
      </c>
      <c r="I18153">
        <v>0</v>
      </c>
      <c r="J18153">
        <v>0</v>
      </c>
      <c r="K18153">
        <v>0</v>
      </c>
      <c r="L18153" t="s">
        <v>36</v>
      </c>
      <c r="M18153" t="str">
        <f t="shared" si="1220"/>
        <v>http://logeion.uchicago.edu/index.html#0</v>
      </c>
    </row>
    <row r="18154" spans="1:13" ht="15" customHeight="1" x14ac:dyDescent="0.2">
      <c r="A18154" t="s">
        <v>21200</v>
      </c>
      <c r="C18154" t="str">
        <f t="shared" si="1219"/>
        <v/>
      </c>
      <c r="D18154">
        <f t="shared" si="1218"/>
        <v>0</v>
      </c>
      <c r="G18154" t="s">
        <v>21</v>
      </c>
      <c r="H18154">
        <v>2</v>
      </c>
      <c r="I18154">
        <v>0</v>
      </c>
      <c r="J18154">
        <v>0</v>
      </c>
      <c r="K18154">
        <v>0</v>
      </c>
      <c r="L18154" t="s">
        <v>19</v>
      </c>
      <c r="M18154" t="str">
        <f t="shared" si="1220"/>
        <v>http://logeion.uchicago.edu/index.html#0</v>
      </c>
    </row>
    <row r="18155" spans="1:13" ht="15" customHeight="1" x14ac:dyDescent="0.2">
      <c r="A18155" t="s">
        <v>21211</v>
      </c>
      <c r="C18155" t="str">
        <f t="shared" si="1219"/>
        <v/>
      </c>
      <c r="D18155">
        <f t="shared" si="1218"/>
        <v>0</v>
      </c>
      <c r="E18155" t="s">
        <v>21212</v>
      </c>
      <c r="F18155" t="s">
        <v>21212</v>
      </c>
      <c r="G18155" t="s">
        <v>346</v>
      </c>
      <c r="H18155">
        <v>6</v>
      </c>
      <c r="I18155">
        <v>0</v>
      </c>
      <c r="J18155">
        <v>0</v>
      </c>
      <c r="K18155">
        <v>1</v>
      </c>
      <c r="L18155" t="s">
        <v>19</v>
      </c>
      <c r="M18155" t="str">
        <f t="shared" si="1220"/>
        <v>http://logeion.uchicago.edu/index.html#0</v>
      </c>
    </row>
    <row r="18156" spans="1:13" ht="15" customHeight="1" x14ac:dyDescent="0.2">
      <c r="A18156" t="s">
        <v>21235</v>
      </c>
      <c r="C18156" t="str">
        <f t="shared" si="1219"/>
        <v/>
      </c>
      <c r="D18156">
        <f t="shared" si="1218"/>
        <v>0</v>
      </c>
      <c r="G18156" t="s">
        <v>66</v>
      </c>
      <c r="I18156">
        <v>3</v>
      </c>
      <c r="J18156">
        <v>0</v>
      </c>
      <c r="K18156">
        <v>0</v>
      </c>
      <c r="L18156" t="s">
        <v>24</v>
      </c>
      <c r="M18156" t="str">
        <f t="shared" si="1220"/>
        <v>http://logeion.uchicago.edu/index.html#0</v>
      </c>
    </row>
    <row r="18157" spans="1:13" ht="15" customHeight="1" x14ac:dyDescent="0.2">
      <c r="A18157" t="s">
        <v>21237</v>
      </c>
      <c r="C18157" t="str">
        <f t="shared" si="1219"/>
        <v/>
      </c>
      <c r="D18157">
        <f t="shared" si="1218"/>
        <v>0</v>
      </c>
      <c r="G18157" t="s">
        <v>29</v>
      </c>
      <c r="H18157">
        <v>3</v>
      </c>
      <c r="I18157">
        <v>0</v>
      </c>
      <c r="J18157">
        <v>0</v>
      </c>
      <c r="K18157">
        <v>0</v>
      </c>
      <c r="L18157" t="s">
        <v>19</v>
      </c>
      <c r="M18157" t="str">
        <f t="shared" si="1220"/>
        <v>http://logeion.uchicago.edu/index.html#0</v>
      </c>
    </row>
    <row r="18158" spans="1:13" ht="15" customHeight="1" x14ac:dyDescent="0.2">
      <c r="A18158" t="s">
        <v>21245</v>
      </c>
      <c r="C18158" t="str">
        <f t="shared" si="1219"/>
        <v/>
      </c>
      <c r="D18158">
        <f t="shared" si="1218"/>
        <v>0</v>
      </c>
      <c r="G18158" t="s">
        <v>76</v>
      </c>
      <c r="H18158">
        <v>1</v>
      </c>
      <c r="I18158">
        <v>0</v>
      </c>
      <c r="J18158">
        <v>0</v>
      </c>
      <c r="K18158">
        <v>1</v>
      </c>
      <c r="L18158" t="s">
        <v>19</v>
      </c>
      <c r="M18158" t="str">
        <f t="shared" si="1220"/>
        <v>http://logeion.uchicago.edu/index.html#0</v>
      </c>
    </row>
    <row r="18159" spans="1:13" ht="15" customHeight="1" x14ac:dyDescent="0.2">
      <c r="A18159" t="s">
        <v>21246</v>
      </c>
      <c r="C18159" t="str">
        <f t="shared" si="1219"/>
        <v/>
      </c>
      <c r="D18159">
        <f t="shared" si="1218"/>
        <v>0</v>
      </c>
      <c r="G18159" t="s">
        <v>21</v>
      </c>
      <c r="H18159">
        <v>2</v>
      </c>
      <c r="I18159">
        <v>0</v>
      </c>
      <c r="J18159">
        <v>0</v>
      </c>
      <c r="K18159">
        <v>1</v>
      </c>
      <c r="L18159" t="s">
        <v>19</v>
      </c>
      <c r="M18159" t="str">
        <f t="shared" si="1220"/>
        <v>http://logeion.uchicago.edu/index.html#0</v>
      </c>
    </row>
    <row r="18160" spans="1:13" ht="15" customHeight="1" x14ac:dyDescent="0.2">
      <c r="A18160" t="s">
        <v>21251</v>
      </c>
      <c r="C18160" t="str">
        <f t="shared" si="1219"/>
        <v/>
      </c>
      <c r="D18160">
        <f t="shared" si="1218"/>
        <v>0</v>
      </c>
      <c r="G18160" t="s">
        <v>61</v>
      </c>
      <c r="H18160">
        <v>1</v>
      </c>
      <c r="I18160">
        <v>0</v>
      </c>
      <c r="J18160">
        <v>0</v>
      </c>
      <c r="K18160">
        <v>1</v>
      </c>
      <c r="L18160" t="s">
        <v>36</v>
      </c>
      <c r="M18160" t="str">
        <f t="shared" si="1220"/>
        <v>http://logeion.uchicago.edu/index.html#0</v>
      </c>
    </row>
    <row r="18161" spans="1:13" ht="15" customHeight="1" x14ac:dyDescent="0.2">
      <c r="A18161" t="s">
        <v>21260</v>
      </c>
      <c r="C18161" t="str">
        <f t="shared" si="1219"/>
        <v/>
      </c>
      <c r="D18161">
        <f t="shared" si="1218"/>
        <v>0</v>
      </c>
      <c r="G18161" t="s">
        <v>29</v>
      </c>
      <c r="H18161">
        <v>3</v>
      </c>
      <c r="I18161">
        <v>0</v>
      </c>
      <c r="J18161">
        <v>0</v>
      </c>
      <c r="K18161">
        <v>1</v>
      </c>
      <c r="L18161" t="s">
        <v>19</v>
      </c>
      <c r="M18161" t="str">
        <f t="shared" si="1220"/>
        <v>http://logeion.uchicago.edu/index.html#0</v>
      </c>
    </row>
    <row r="18162" spans="1:13" ht="15" customHeight="1" x14ac:dyDescent="0.2">
      <c r="A18162" t="s">
        <v>21261</v>
      </c>
      <c r="C18162" t="str">
        <f t="shared" si="1219"/>
        <v/>
      </c>
      <c r="D18162">
        <f t="shared" si="1218"/>
        <v>0</v>
      </c>
      <c r="G18162" t="s">
        <v>155</v>
      </c>
      <c r="H18162">
        <v>3</v>
      </c>
      <c r="I18162">
        <v>0</v>
      </c>
      <c r="J18162">
        <v>0</v>
      </c>
      <c r="K18162">
        <v>1</v>
      </c>
      <c r="L18162" t="s">
        <v>36</v>
      </c>
      <c r="M18162" t="str">
        <f t="shared" si="1220"/>
        <v>http://logeion.uchicago.edu/index.html#0</v>
      </c>
    </row>
    <row r="18163" spans="1:13" ht="15" customHeight="1" x14ac:dyDescent="0.2">
      <c r="A18163" t="s">
        <v>21284</v>
      </c>
      <c r="C18163" t="str">
        <f t="shared" si="1219"/>
        <v/>
      </c>
      <c r="D18163">
        <f t="shared" si="1218"/>
        <v>0</v>
      </c>
      <c r="G18163" t="s">
        <v>346</v>
      </c>
      <c r="H18163">
        <v>6</v>
      </c>
      <c r="I18163">
        <v>0</v>
      </c>
      <c r="J18163">
        <v>0</v>
      </c>
      <c r="K18163">
        <v>0</v>
      </c>
      <c r="L18163" t="s">
        <v>19</v>
      </c>
      <c r="M18163" t="str">
        <f t="shared" si="1220"/>
        <v>http://logeion.uchicago.edu/index.html#0</v>
      </c>
    </row>
    <row r="18164" spans="1:13" ht="15" customHeight="1" x14ac:dyDescent="0.2">
      <c r="A18164" t="s">
        <v>21298</v>
      </c>
      <c r="C18164" t="str">
        <f t="shared" si="1219"/>
        <v/>
      </c>
      <c r="D18164">
        <f t="shared" si="1218"/>
        <v>0</v>
      </c>
      <c r="G18164" t="s">
        <v>346</v>
      </c>
      <c r="H18164">
        <v>6</v>
      </c>
      <c r="I18164">
        <v>0</v>
      </c>
      <c r="J18164">
        <v>0</v>
      </c>
      <c r="K18164">
        <v>0</v>
      </c>
      <c r="L18164" t="s">
        <v>19</v>
      </c>
      <c r="M18164" t="str">
        <f t="shared" si="1220"/>
        <v>http://logeion.uchicago.edu/index.html#0</v>
      </c>
    </row>
    <row r="18165" spans="1:13" ht="15" customHeight="1" x14ac:dyDescent="0.2">
      <c r="A18165" t="s">
        <v>21299</v>
      </c>
      <c r="C18165" t="str">
        <f t="shared" si="1219"/>
        <v/>
      </c>
      <c r="D18165">
        <f t="shared" si="1218"/>
        <v>0</v>
      </c>
      <c r="G18165" t="s">
        <v>76</v>
      </c>
      <c r="H18165">
        <v>1</v>
      </c>
      <c r="I18165">
        <v>0</v>
      </c>
      <c r="J18165">
        <v>0</v>
      </c>
      <c r="K18165">
        <v>0</v>
      </c>
      <c r="L18165" t="s">
        <v>19</v>
      </c>
      <c r="M18165" t="str">
        <f t="shared" si="1220"/>
        <v>http://logeion.uchicago.edu/index.html#0</v>
      </c>
    </row>
    <row r="18166" spans="1:13" ht="15" customHeight="1" x14ac:dyDescent="0.2">
      <c r="A18166" t="s">
        <v>21300</v>
      </c>
      <c r="C18166" t="str">
        <f t="shared" si="1219"/>
        <v/>
      </c>
      <c r="D18166">
        <f t="shared" si="1218"/>
        <v>0</v>
      </c>
      <c r="G18166" t="s">
        <v>21</v>
      </c>
      <c r="H18166">
        <v>2</v>
      </c>
      <c r="I18166">
        <v>0</v>
      </c>
      <c r="J18166">
        <v>0</v>
      </c>
      <c r="K18166">
        <v>0</v>
      </c>
      <c r="L18166" t="s">
        <v>19</v>
      </c>
      <c r="M18166" t="str">
        <f t="shared" si="1220"/>
        <v>http://logeion.uchicago.edu/index.html#0</v>
      </c>
    </row>
    <row r="18167" spans="1:13" ht="15" customHeight="1" x14ac:dyDescent="0.2">
      <c r="A18167" t="s">
        <v>21305</v>
      </c>
      <c r="C18167" t="str">
        <f t="shared" si="1219"/>
        <v/>
      </c>
      <c r="D18167">
        <f t="shared" si="1218"/>
        <v>0</v>
      </c>
      <c r="G18167" t="s">
        <v>76</v>
      </c>
      <c r="H18167">
        <v>1</v>
      </c>
      <c r="I18167">
        <v>0</v>
      </c>
      <c r="J18167">
        <v>0</v>
      </c>
      <c r="K18167">
        <v>0</v>
      </c>
      <c r="L18167" t="s">
        <v>19</v>
      </c>
      <c r="M18167" t="str">
        <f t="shared" si="1220"/>
        <v>http://logeion.uchicago.edu/index.html#0</v>
      </c>
    </row>
    <row r="18168" spans="1:13" ht="15" customHeight="1" x14ac:dyDescent="0.2">
      <c r="A18168" t="s">
        <v>21306</v>
      </c>
      <c r="C18168" t="str">
        <f t="shared" si="1219"/>
        <v/>
      </c>
      <c r="D18168">
        <f t="shared" si="1218"/>
        <v>0</v>
      </c>
      <c r="G18168">
        <v>0</v>
      </c>
      <c r="I18168">
        <v>0</v>
      </c>
      <c r="J18168">
        <v>0</v>
      </c>
      <c r="K18168">
        <v>1</v>
      </c>
      <c r="L18168" t="s">
        <v>19</v>
      </c>
      <c r="M18168" t="str">
        <f t="shared" si="1220"/>
        <v>http://logeion.uchicago.edu/index.html#0</v>
      </c>
    </row>
    <row r="18169" spans="1:13" ht="15" customHeight="1" x14ac:dyDescent="0.2">
      <c r="A18169" t="s">
        <v>21307</v>
      </c>
      <c r="C18169" t="str">
        <f t="shared" si="1219"/>
        <v/>
      </c>
      <c r="D18169">
        <f t="shared" ref="D18169:D18232" si="1221">IF(ISBLANK(B18169),0,LEFT( C18169, FIND( " ", C18169 ) - 1 ))</f>
        <v>0</v>
      </c>
      <c r="G18169" t="s">
        <v>346</v>
      </c>
      <c r="H18169">
        <v>6</v>
      </c>
      <c r="I18169">
        <v>0</v>
      </c>
      <c r="J18169">
        <v>0</v>
      </c>
      <c r="K18169">
        <v>0</v>
      </c>
      <c r="L18169" t="s">
        <v>19</v>
      </c>
      <c r="M18169" t="str">
        <f t="shared" si="1220"/>
        <v>http://logeion.uchicago.edu/index.html#0</v>
      </c>
    </row>
    <row r="18170" spans="1:13" ht="15" customHeight="1" x14ac:dyDescent="0.2">
      <c r="A18170" t="s">
        <v>21338</v>
      </c>
      <c r="C18170" t="str">
        <f t="shared" si="1219"/>
        <v/>
      </c>
      <c r="D18170">
        <f t="shared" si="1221"/>
        <v>0</v>
      </c>
      <c r="G18170" t="s">
        <v>76</v>
      </c>
      <c r="H18170">
        <v>1</v>
      </c>
      <c r="I18170">
        <v>0</v>
      </c>
      <c r="J18170">
        <v>0</v>
      </c>
      <c r="K18170">
        <v>0</v>
      </c>
      <c r="L18170" t="s">
        <v>19</v>
      </c>
      <c r="M18170" t="str">
        <f t="shared" si="1220"/>
        <v>http://logeion.uchicago.edu/index.html#0</v>
      </c>
    </row>
    <row r="18171" spans="1:13" ht="15" customHeight="1" x14ac:dyDescent="0.2">
      <c r="A18171" t="s">
        <v>21349</v>
      </c>
      <c r="C18171" t="str">
        <f t="shared" si="1219"/>
        <v/>
      </c>
      <c r="D18171">
        <f t="shared" si="1221"/>
        <v>0</v>
      </c>
      <c r="G18171" t="s">
        <v>21</v>
      </c>
      <c r="H18171">
        <v>2</v>
      </c>
      <c r="I18171">
        <v>0</v>
      </c>
      <c r="J18171">
        <v>0</v>
      </c>
      <c r="K18171">
        <v>0</v>
      </c>
      <c r="L18171" t="s">
        <v>19</v>
      </c>
      <c r="M18171" t="str">
        <f t="shared" si="1220"/>
        <v>http://logeion.uchicago.edu/index.html#0</v>
      </c>
    </row>
    <row r="18172" spans="1:13" ht="15" customHeight="1" x14ac:dyDescent="0.2">
      <c r="A18172" t="s">
        <v>21350</v>
      </c>
      <c r="C18172" t="str">
        <f t="shared" si="1219"/>
        <v/>
      </c>
      <c r="D18172">
        <f t="shared" si="1221"/>
        <v>0</v>
      </c>
      <c r="G18172" t="s">
        <v>61</v>
      </c>
      <c r="H18172">
        <v>1</v>
      </c>
      <c r="I18172">
        <v>0</v>
      </c>
      <c r="J18172">
        <v>0</v>
      </c>
      <c r="K18172">
        <v>0</v>
      </c>
      <c r="L18172" t="s">
        <v>36</v>
      </c>
      <c r="M18172" t="str">
        <f t="shared" si="1220"/>
        <v>http://logeion.uchicago.edu/index.html#0</v>
      </c>
    </row>
    <row r="18173" spans="1:13" ht="15" customHeight="1" x14ac:dyDescent="0.2">
      <c r="A18173" t="s">
        <v>21351</v>
      </c>
      <c r="C18173" t="str">
        <f t="shared" si="1219"/>
        <v/>
      </c>
      <c r="D18173">
        <f t="shared" si="1221"/>
        <v>0</v>
      </c>
      <c r="G18173" t="s">
        <v>21</v>
      </c>
      <c r="H18173">
        <v>2</v>
      </c>
      <c r="I18173">
        <v>0</v>
      </c>
      <c r="J18173">
        <v>0</v>
      </c>
      <c r="K18173">
        <v>0</v>
      </c>
      <c r="L18173" t="s">
        <v>19</v>
      </c>
      <c r="M18173" t="str">
        <f t="shared" si="1220"/>
        <v>http://logeion.uchicago.edu/index.html#0</v>
      </c>
    </row>
    <row r="18174" spans="1:13" ht="15" customHeight="1" x14ac:dyDescent="0.2">
      <c r="A18174" t="s">
        <v>21352</v>
      </c>
      <c r="C18174" t="str">
        <f t="shared" si="1219"/>
        <v/>
      </c>
      <c r="D18174">
        <f t="shared" si="1221"/>
        <v>0</v>
      </c>
      <c r="G18174" t="s">
        <v>61</v>
      </c>
      <c r="H18174">
        <v>1</v>
      </c>
      <c r="I18174">
        <v>0</v>
      </c>
      <c r="J18174">
        <v>0</v>
      </c>
      <c r="K18174">
        <v>0</v>
      </c>
      <c r="L18174" t="s">
        <v>36</v>
      </c>
      <c r="M18174" t="str">
        <f t="shared" si="1220"/>
        <v>http://logeion.uchicago.edu/index.html#0</v>
      </c>
    </row>
    <row r="18175" spans="1:13" ht="15" customHeight="1" x14ac:dyDescent="0.2">
      <c r="A18175" t="s">
        <v>21360</v>
      </c>
      <c r="C18175" t="str">
        <f t="shared" si="1219"/>
        <v/>
      </c>
      <c r="D18175">
        <f t="shared" si="1221"/>
        <v>0</v>
      </c>
      <c r="E18175" t="s">
        <v>21361</v>
      </c>
      <c r="F18175" t="s">
        <v>21362</v>
      </c>
      <c r="G18175" t="s">
        <v>346</v>
      </c>
      <c r="H18175">
        <v>6</v>
      </c>
      <c r="I18175">
        <v>0</v>
      </c>
      <c r="J18175">
        <v>0</v>
      </c>
      <c r="K18175">
        <v>1</v>
      </c>
      <c r="L18175" t="s">
        <v>19</v>
      </c>
      <c r="M18175" t="str">
        <f t="shared" si="1220"/>
        <v>http://logeion.uchicago.edu/index.html#0</v>
      </c>
    </row>
    <row r="18176" spans="1:13" ht="15" customHeight="1" x14ac:dyDescent="0.2">
      <c r="A18176" t="s">
        <v>21367</v>
      </c>
      <c r="C18176" t="str">
        <f t="shared" si="1219"/>
        <v/>
      </c>
      <c r="D18176">
        <f t="shared" si="1221"/>
        <v>0</v>
      </c>
      <c r="G18176" t="s">
        <v>21366</v>
      </c>
      <c r="I18176">
        <v>0</v>
      </c>
      <c r="J18176">
        <v>0</v>
      </c>
      <c r="K18176">
        <v>0</v>
      </c>
      <c r="L18176" t="s">
        <v>90</v>
      </c>
      <c r="M18176" t="str">
        <f t="shared" si="1220"/>
        <v>http://logeion.uchicago.edu/index.html#0</v>
      </c>
    </row>
    <row r="18177" spans="1:13" ht="15" customHeight="1" x14ac:dyDescent="0.2">
      <c r="A18177" t="s">
        <v>21389</v>
      </c>
      <c r="C18177" t="str">
        <f t="shared" si="1219"/>
        <v/>
      </c>
      <c r="D18177">
        <f t="shared" si="1221"/>
        <v>0</v>
      </c>
      <c r="G18177" t="s">
        <v>29</v>
      </c>
      <c r="H18177">
        <v>3</v>
      </c>
      <c r="I18177">
        <v>0</v>
      </c>
      <c r="J18177">
        <v>0</v>
      </c>
      <c r="K18177">
        <v>0</v>
      </c>
      <c r="L18177" t="s">
        <v>19</v>
      </c>
      <c r="M18177" t="str">
        <f t="shared" si="1220"/>
        <v>http://logeion.uchicago.edu/index.html#0</v>
      </c>
    </row>
    <row r="18178" spans="1:13" ht="15" customHeight="1" x14ac:dyDescent="0.2">
      <c r="A18178" t="s">
        <v>21394</v>
      </c>
      <c r="C18178" t="str">
        <f t="shared" si="1219"/>
        <v/>
      </c>
      <c r="D18178">
        <f t="shared" si="1221"/>
        <v>0</v>
      </c>
      <c r="G18178" t="s">
        <v>21</v>
      </c>
      <c r="H18178">
        <v>2</v>
      </c>
      <c r="I18178">
        <v>0</v>
      </c>
      <c r="J18178">
        <v>0</v>
      </c>
      <c r="K18178">
        <v>0</v>
      </c>
      <c r="L18178" t="s">
        <v>19</v>
      </c>
      <c r="M18178" t="str">
        <f t="shared" si="1220"/>
        <v>http://logeion.uchicago.edu/index.html#0</v>
      </c>
    </row>
    <row r="18179" spans="1:13" ht="15" customHeight="1" x14ac:dyDescent="0.2">
      <c r="A18179" t="s">
        <v>21395</v>
      </c>
      <c r="C18179" t="str">
        <f t="shared" si="1219"/>
        <v/>
      </c>
      <c r="D18179">
        <f t="shared" si="1221"/>
        <v>0</v>
      </c>
      <c r="G18179" t="s">
        <v>21</v>
      </c>
      <c r="H18179">
        <v>2</v>
      </c>
      <c r="I18179">
        <v>0</v>
      </c>
      <c r="J18179">
        <v>0</v>
      </c>
      <c r="K18179">
        <v>0</v>
      </c>
      <c r="L18179" t="s">
        <v>19</v>
      </c>
      <c r="M18179" t="str">
        <f t="shared" si="1220"/>
        <v>http://logeion.uchicago.edu/index.html#0</v>
      </c>
    </row>
    <row r="18180" spans="1:13" ht="15" customHeight="1" x14ac:dyDescent="0.2">
      <c r="A18180" t="s">
        <v>21404</v>
      </c>
      <c r="C18180" t="str">
        <f t="shared" si="1219"/>
        <v/>
      </c>
      <c r="D18180">
        <f t="shared" si="1221"/>
        <v>0</v>
      </c>
      <c r="G18180" t="s">
        <v>346</v>
      </c>
      <c r="H18180">
        <v>6</v>
      </c>
      <c r="I18180">
        <v>0</v>
      </c>
      <c r="J18180">
        <v>0</v>
      </c>
      <c r="K18180">
        <v>0</v>
      </c>
      <c r="L18180" t="s">
        <v>19</v>
      </c>
      <c r="M18180" t="str">
        <f t="shared" si="1220"/>
        <v>http://logeion.uchicago.edu/index.html#0</v>
      </c>
    </row>
    <row r="18181" spans="1:13" ht="15" customHeight="1" x14ac:dyDescent="0.2">
      <c r="A18181" t="s">
        <v>21418</v>
      </c>
      <c r="C18181" t="str">
        <f t="shared" si="1219"/>
        <v/>
      </c>
      <c r="D18181">
        <f t="shared" si="1221"/>
        <v>0</v>
      </c>
      <c r="G18181" t="s">
        <v>61</v>
      </c>
      <c r="H18181">
        <v>1</v>
      </c>
      <c r="I18181">
        <v>0</v>
      </c>
      <c r="J18181">
        <v>0</v>
      </c>
      <c r="K18181">
        <v>0</v>
      </c>
      <c r="L18181" t="s">
        <v>36</v>
      </c>
      <c r="M18181" t="str">
        <f t="shared" si="1220"/>
        <v>http://logeion.uchicago.edu/index.html#0</v>
      </c>
    </row>
    <row r="18182" spans="1:13" ht="15" customHeight="1" x14ac:dyDescent="0.2">
      <c r="A18182" t="s">
        <v>21427</v>
      </c>
      <c r="C18182" t="str">
        <f t="shared" si="1219"/>
        <v/>
      </c>
      <c r="D18182">
        <f t="shared" si="1221"/>
        <v>0</v>
      </c>
      <c r="G18182" t="s">
        <v>21</v>
      </c>
      <c r="H18182">
        <v>2</v>
      </c>
      <c r="I18182">
        <v>0</v>
      </c>
      <c r="J18182">
        <v>0</v>
      </c>
      <c r="K18182">
        <v>1</v>
      </c>
      <c r="L18182" t="s">
        <v>19</v>
      </c>
      <c r="M18182" t="str">
        <f t="shared" si="1220"/>
        <v>http://logeion.uchicago.edu/index.html#0</v>
      </c>
    </row>
    <row r="18183" spans="1:13" ht="15" customHeight="1" x14ac:dyDescent="0.2">
      <c r="A18183" t="s">
        <v>21440</v>
      </c>
      <c r="C18183" t="str">
        <f t="shared" si="1219"/>
        <v/>
      </c>
      <c r="D18183">
        <f t="shared" si="1221"/>
        <v>0</v>
      </c>
      <c r="G18183" t="s">
        <v>346</v>
      </c>
      <c r="H18183">
        <v>6</v>
      </c>
      <c r="I18183">
        <v>0</v>
      </c>
      <c r="J18183">
        <v>0</v>
      </c>
      <c r="K18183">
        <v>0</v>
      </c>
      <c r="L18183" t="s">
        <v>19</v>
      </c>
      <c r="M18183" t="str">
        <f t="shared" si="1220"/>
        <v>http://logeion.uchicago.edu/index.html#0</v>
      </c>
    </row>
    <row r="18184" spans="1:13" ht="15" customHeight="1" x14ac:dyDescent="0.2">
      <c r="A18184" t="s">
        <v>21441</v>
      </c>
      <c r="C18184" t="str">
        <f t="shared" si="1219"/>
        <v/>
      </c>
      <c r="D18184">
        <f t="shared" si="1221"/>
        <v>0</v>
      </c>
      <c r="G18184" t="s">
        <v>346</v>
      </c>
      <c r="H18184">
        <v>6</v>
      </c>
      <c r="I18184">
        <v>0</v>
      </c>
      <c r="J18184">
        <v>0</v>
      </c>
      <c r="K18184">
        <v>0</v>
      </c>
      <c r="L18184" t="s">
        <v>19</v>
      </c>
      <c r="M18184" t="str">
        <f t="shared" si="1220"/>
        <v>http://logeion.uchicago.edu/index.html#0</v>
      </c>
    </row>
    <row r="18185" spans="1:13" ht="15" customHeight="1" x14ac:dyDescent="0.2">
      <c r="A18185" t="s">
        <v>21450</v>
      </c>
      <c r="C18185" t="str">
        <f t="shared" si="1219"/>
        <v/>
      </c>
      <c r="D18185">
        <f t="shared" si="1221"/>
        <v>0</v>
      </c>
      <c r="G18185" t="s">
        <v>29</v>
      </c>
      <c r="H18185">
        <v>3</v>
      </c>
      <c r="I18185">
        <v>0</v>
      </c>
      <c r="J18185">
        <v>0</v>
      </c>
      <c r="K18185">
        <v>0</v>
      </c>
      <c r="L18185" t="s">
        <v>19</v>
      </c>
      <c r="M18185" t="str">
        <f t="shared" si="1220"/>
        <v>http://logeion.uchicago.edu/index.html#0</v>
      </c>
    </row>
    <row r="18186" spans="1:13" ht="15" customHeight="1" x14ac:dyDescent="0.2">
      <c r="A18186" t="s">
        <v>21473</v>
      </c>
      <c r="C18186" t="str">
        <f t="shared" si="1219"/>
        <v/>
      </c>
      <c r="D18186">
        <f t="shared" si="1221"/>
        <v>0</v>
      </c>
      <c r="G18186" t="s">
        <v>23</v>
      </c>
      <c r="I18186">
        <v>1</v>
      </c>
      <c r="J18186">
        <v>0</v>
      </c>
      <c r="K18186">
        <v>0</v>
      </c>
      <c r="L18186" t="s">
        <v>24</v>
      </c>
      <c r="M18186" t="str">
        <f t="shared" si="1220"/>
        <v>http://logeion.uchicago.edu/index.html#0</v>
      </c>
    </row>
    <row r="18187" spans="1:13" ht="15" customHeight="1" x14ac:dyDescent="0.2">
      <c r="A18187" t="s">
        <v>21509</v>
      </c>
      <c r="C18187" t="str">
        <f t="shared" si="1219"/>
        <v/>
      </c>
      <c r="D18187">
        <f t="shared" si="1221"/>
        <v>0</v>
      </c>
      <c r="G18187" t="s">
        <v>1995</v>
      </c>
      <c r="I18187">
        <v>0</v>
      </c>
      <c r="J18187">
        <v>0</v>
      </c>
      <c r="K18187">
        <v>0</v>
      </c>
      <c r="L18187" t="s">
        <v>1996</v>
      </c>
      <c r="M18187" t="str">
        <f t="shared" si="1220"/>
        <v>http://logeion.uchicago.edu/index.html#0</v>
      </c>
    </row>
    <row r="18188" spans="1:13" ht="15" customHeight="1" x14ac:dyDescent="0.2">
      <c r="A18188" t="s">
        <v>21511</v>
      </c>
      <c r="C18188" t="str">
        <f t="shared" si="1219"/>
        <v/>
      </c>
      <c r="D18188">
        <f t="shared" si="1221"/>
        <v>0</v>
      </c>
      <c r="G18188" t="s">
        <v>76</v>
      </c>
      <c r="H18188">
        <v>1</v>
      </c>
      <c r="I18188">
        <v>0</v>
      </c>
      <c r="J18188">
        <v>0</v>
      </c>
      <c r="K18188">
        <v>0</v>
      </c>
      <c r="L18188" t="s">
        <v>19</v>
      </c>
      <c r="M18188" t="str">
        <f t="shared" si="1220"/>
        <v>http://logeion.uchicago.edu/index.html#0</v>
      </c>
    </row>
    <row r="18189" spans="1:13" ht="15" customHeight="1" x14ac:dyDescent="0.2">
      <c r="A18189" t="s">
        <v>21512</v>
      </c>
      <c r="C18189" t="str">
        <f t="shared" si="1219"/>
        <v/>
      </c>
      <c r="D18189">
        <f t="shared" si="1221"/>
        <v>0</v>
      </c>
      <c r="G18189" t="s">
        <v>35</v>
      </c>
      <c r="H18189">
        <v>5</v>
      </c>
      <c r="I18189">
        <v>0</v>
      </c>
      <c r="J18189">
        <v>0</v>
      </c>
      <c r="K18189">
        <v>0</v>
      </c>
      <c r="L18189" t="s">
        <v>36</v>
      </c>
      <c r="M18189" t="str">
        <f t="shared" si="1220"/>
        <v>http://logeion.uchicago.edu/index.html#0</v>
      </c>
    </row>
    <row r="18190" spans="1:13" ht="15" customHeight="1" x14ac:dyDescent="0.2">
      <c r="A18190" t="s">
        <v>21513</v>
      </c>
      <c r="C18190" t="str">
        <f t="shared" si="1219"/>
        <v/>
      </c>
      <c r="D18190">
        <f t="shared" si="1221"/>
        <v>0</v>
      </c>
      <c r="G18190" t="s">
        <v>21</v>
      </c>
      <c r="H18190">
        <v>2</v>
      </c>
      <c r="I18190">
        <v>0</v>
      </c>
      <c r="J18190">
        <v>0</v>
      </c>
      <c r="K18190">
        <v>0</v>
      </c>
      <c r="L18190" t="s">
        <v>19</v>
      </c>
      <c r="M18190" t="str">
        <f t="shared" si="1220"/>
        <v>http://logeion.uchicago.edu/index.html#0</v>
      </c>
    </row>
    <row r="18191" spans="1:13" ht="15" customHeight="1" x14ac:dyDescent="0.2">
      <c r="A18191" t="s">
        <v>21514</v>
      </c>
      <c r="C18191" t="str">
        <f t="shared" si="1219"/>
        <v/>
      </c>
      <c r="D18191">
        <f t="shared" si="1221"/>
        <v>0</v>
      </c>
      <c r="G18191" t="s">
        <v>346</v>
      </c>
      <c r="H18191">
        <v>6</v>
      </c>
      <c r="I18191">
        <v>0</v>
      </c>
      <c r="J18191">
        <v>0</v>
      </c>
      <c r="K18191">
        <v>0</v>
      </c>
      <c r="L18191" t="s">
        <v>19</v>
      </c>
      <c r="M18191" t="str">
        <f t="shared" si="1220"/>
        <v>http://logeion.uchicago.edu/index.html#0</v>
      </c>
    </row>
    <row r="18192" spans="1:13" ht="15" customHeight="1" x14ac:dyDescent="0.2">
      <c r="A18192" t="s">
        <v>21515</v>
      </c>
      <c r="C18192" t="str">
        <f t="shared" si="1219"/>
        <v/>
      </c>
      <c r="D18192">
        <f t="shared" si="1221"/>
        <v>0</v>
      </c>
      <c r="G18192" t="s">
        <v>21</v>
      </c>
      <c r="H18192">
        <v>2</v>
      </c>
      <c r="I18192">
        <v>0</v>
      </c>
      <c r="J18192">
        <v>0</v>
      </c>
      <c r="K18192">
        <v>0</v>
      </c>
      <c r="L18192" t="s">
        <v>19</v>
      </c>
      <c r="M18192" t="str">
        <f t="shared" si="1220"/>
        <v>http://logeion.uchicago.edu/index.html#0</v>
      </c>
    </row>
    <row r="18193" spans="1:13" ht="15" customHeight="1" x14ac:dyDescent="0.2">
      <c r="A18193" t="s">
        <v>21519</v>
      </c>
      <c r="C18193" t="str">
        <f t="shared" si="1219"/>
        <v/>
      </c>
      <c r="D18193">
        <f t="shared" si="1221"/>
        <v>0</v>
      </c>
      <c r="E18193" t="s">
        <v>21520</v>
      </c>
      <c r="F18193" t="s">
        <v>21521</v>
      </c>
      <c r="G18193" t="s">
        <v>346</v>
      </c>
      <c r="H18193">
        <v>6</v>
      </c>
      <c r="I18193">
        <v>0</v>
      </c>
      <c r="J18193">
        <v>0</v>
      </c>
      <c r="K18193">
        <v>1</v>
      </c>
      <c r="L18193" t="s">
        <v>19</v>
      </c>
      <c r="M18193" t="str">
        <f t="shared" si="1220"/>
        <v>http://logeion.uchicago.edu/index.html#0</v>
      </c>
    </row>
    <row r="18194" spans="1:13" ht="15" customHeight="1" x14ac:dyDescent="0.2">
      <c r="A18194" t="s">
        <v>21522</v>
      </c>
      <c r="C18194" t="str">
        <f t="shared" si="1219"/>
        <v/>
      </c>
      <c r="D18194">
        <f t="shared" si="1221"/>
        <v>0</v>
      </c>
      <c r="G18194" t="s">
        <v>76</v>
      </c>
      <c r="H18194">
        <v>1</v>
      </c>
      <c r="I18194">
        <v>0</v>
      </c>
      <c r="J18194">
        <v>0</v>
      </c>
      <c r="K18194">
        <v>1</v>
      </c>
      <c r="L18194" t="s">
        <v>19</v>
      </c>
      <c r="M18194" t="str">
        <f t="shared" si="1220"/>
        <v>http://logeion.uchicago.edu/index.html#0</v>
      </c>
    </row>
    <row r="18195" spans="1:13" ht="15" customHeight="1" x14ac:dyDescent="0.2">
      <c r="A18195" t="s">
        <v>21523</v>
      </c>
      <c r="C18195" t="str">
        <f t="shared" si="1219"/>
        <v/>
      </c>
      <c r="D18195">
        <f t="shared" si="1221"/>
        <v>0</v>
      </c>
      <c r="G18195" t="s">
        <v>29</v>
      </c>
      <c r="H18195">
        <v>3</v>
      </c>
      <c r="I18195">
        <v>0</v>
      </c>
      <c r="J18195">
        <v>0</v>
      </c>
      <c r="K18195">
        <v>1</v>
      </c>
      <c r="L18195" t="s">
        <v>19</v>
      </c>
      <c r="M18195" t="str">
        <f t="shared" si="1220"/>
        <v>http://logeion.uchicago.edu/index.html#0</v>
      </c>
    </row>
    <row r="18196" spans="1:13" ht="15" customHeight="1" x14ac:dyDescent="0.2">
      <c r="A18196" t="s">
        <v>21524</v>
      </c>
      <c r="C18196" t="str">
        <f t="shared" ref="C18196:C18259" si="1222">SUBSTITUTE(SUBSTITUTE(SUBSTITUTE(SUBSTITUTE(SUBSTITUTE(SUBSTITUTE(SUBSTITUTE(SUBSTITUTE(SUBSTITUTE(SUBSTITUTE(SUBSTITUTE(B18196, "ā", "a"), "ē", "e"), "ī", "i"), "ō", "o"), "ū", "u"), "ȳ", "y"), "Ā", "A"), "Ē", "E"), "Ī", "I"), "Ō", "O"), "Ū", "U")</f>
        <v/>
      </c>
      <c r="D18196">
        <f t="shared" si="1221"/>
        <v>0</v>
      </c>
      <c r="G18196" t="s">
        <v>155</v>
      </c>
      <c r="H18196">
        <v>3</v>
      </c>
      <c r="I18196">
        <v>0</v>
      </c>
      <c r="J18196">
        <v>0</v>
      </c>
      <c r="K18196">
        <v>1</v>
      </c>
      <c r="L18196" t="s">
        <v>36</v>
      </c>
      <c r="M18196" t="str">
        <f t="shared" si="1220"/>
        <v>http://logeion.uchicago.edu/index.html#0</v>
      </c>
    </row>
    <row r="18197" spans="1:13" ht="15" customHeight="1" x14ac:dyDescent="0.2">
      <c r="A18197" t="s">
        <v>21528</v>
      </c>
      <c r="C18197" t="str">
        <f t="shared" si="1222"/>
        <v/>
      </c>
      <c r="D18197">
        <f t="shared" si="1221"/>
        <v>0</v>
      </c>
      <c r="G18197" t="s">
        <v>76</v>
      </c>
      <c r="H18197">
        <v>1</v>
      </c>
      <c r="I18197">
        <v>0</v>
      </c>
      <c r="J18197">
        <v>0</v>
      </c>
      <c r="K18197">
        <v>1</v>
      </c>
      <c r="L18197" t="s">
        <v>19</v>
      </c>
      <c r="M18197" t="str">
        <f t="shared" si="1220"/>
        <v>http://logeion.uchicago.edu/index.html#0</v>
      </c>
    </row>
    <row r="18198" spans="1:13" ht="15" customHeight="1" x14ac:dyDescent="0.2">
      <c r="A18198" t="s">
        <v>21529</v>
      </c>
      <c r="C18198" t="str">
        <f t="shared" si="1222"/>
        <v/>
      </c>
      <c r="D18198">
        <f t="shared" si="1221"/>
        <v>0</v>
      </c>
      <c r="G18198" t="s">
        <v>346</v>
      </c>
      <c r="H18198">
        <v>6</v>
      </c>
      <c r="I18198">
        <v>0</v>
      </c>
      <c r="J18198">
        <v>0</v>
      </c>
      <c r="K18198">
        <v>1</v>
      </c>
      <c r="L18198" t="s">
        <v>19</v>
      </c>
      <c r="M18198" t="str">
        <f t="shared" si="1220"/>
        <v>http://logeion.uchicago.edu/index.html#0</v>
      </c>
    </row>
    <row r="18199" spans="1:13" ht="15" customHeight="1" x14ac:dyDescent="0.2">
      <c r="A18199" t="s">
        <v>21530</v>
      </c>
      <c r="C18199" t="str">
        <f t="shared" si="1222"/>
        <v/>
      </c>
      <c r="D18199">
        <f t="shared" si="1221"/>
        <v>0</v>
      </c>
      <c r="G18199" t="s">
        <v>21</v>
      </c>
      <c r="H18199">
        <v>2</v>
      </c>
      <c r="I18199">
        <v>0</v>
      </c>
      <c r="J18199">
        <v>0</v>
      </c>
      <c r="K18199">
        <v>1</v>
      </c>
      <c r="L18199" t="s">
        <v>19</v>
      </c>
      <c r="M18199" t="str">
        <f t="shared" si="1220"/>
        <v>http://logeion.uchicago.edu/index.html#0</v>
      </c>
    </row>
    <row r="18200" spans="1:13" ht="15" customHeight="1" x14ac:dyDescent="0.2">
      <c r="A18200" t="s">
        <v>21531</v>
      </c>
      <c r="C18200" t="str">
        <f t="shared" si="1222"/>
        <v/>
      </c>
      <c r="D18200">
        <f t="shared" si="1221"/>
        <v>0</v>
      </c>
      <c r="G18200" t="s">
        <v>29</v>
      </c>
      <c r="H18200">
        <v>3</v>
      </c>
      <c r="I18200">
        <v>0</v>
      </c>
      <c r="J18200">
        <v>0</v>
      </c>
      <c r="K18200">
        <v>1</v>
      </c>
      <c r="L18200" t="s">
        <v>19</v>
      </c>
      <c r="M18200" t="str">
        <f t="shared" si="1220"/>
        <v>http://logeion.uchicago.edu/index.html#0</v>
      </c>
    </row>
    <row r="18201" spans="1:13" ht="15" customHeight="1" x14ac:dyDescent="0.2">
      <c r="A18201" t="s">
        <v>21532</v>
      </c>
      <c r="C18201" t="str">
        <f t="shared" si="1222"/>
        <v/>
      </c>
      <c r="D18201">
        <f t="shared" si="1221"/>
        <v>0</v>
      </c>
      <c r="G18201" t="s">
        <v>155</v>
      </c>
      <c r="H18201">
        <v>3</v>
      </c>
      <c r="I18201">
        <v>0</v>
      </c>
      <c r="J18201">
        <v>0</v>
      </c>
      <c r="K18201">
        <v>1</v>
      </c>
      <c r="L18201" t="s">
        <v>36</v>
      </c>
      <c r="M18201" t="str">
        <f t="shared" si="1220"/>
        <v>http://logeion.uchicago.edu/index.html#0</v>
      </c>
    </row>
    <row r="18202" spans="1:13" ht="15" customHeight="1" x14ac:dyDescent="0.2">
      <c r="A18202" t="s">
        <v>21533</v>
      </c>
      <c r="C18202" t="str">
        <f t="shared" si="1222"/>
        <v/>
      </c>
      <c r="D18202">
        <f t="shared" si="1221"/>
        <v>0</v>
      </c>
      <c r="G18202" t="s">
        <v>21</v>
      </c>
      <c r="H18202">
        <v>2</v>
      </c>
      <c r="I18202">
        <v>0</v>
      </c>
      <c r="J18202">
        <v>0</v>
      </c>
      <c r="K18202">
        <v>1</v>
      </c>
      <c r="L18202" t="s">
        <v>19</v>
      </c>
      <c r="M18202" t="str">
        <f t="shared" si="1220"/>
        <v>http://logeion.uchicago.edu/index.html#0</v>
      </c>
    </row>
    <row r="18203" spans="1:13" ht="15" customHeight="1" x14ac:dyDescent="0.2">
      <c r="A18203" t="s">
        <v>21544</v>
      </c>
      <c r="C18203" t="str">
        <f t="shared" si="1222"/>
        <v/>
      </c>
      <c r="D18203">
        <f t="shared" si="1221"/>
        <v>0</v>
      </c>
      <c r="G18203" t="s">
        <v>76</v>
      </c>
      <c r="H18203">
        <v>1</v>
      </c>
      <c r="I18203">
        <v>0</v>
      </c>
      <c r="J18203">
        <v>0</v>
      </c>
      <c r="K18203">
        <v>1</v>
      </c>
      <c r="L18203" t="s">
        <v>19</v>
      </c>
      <c r="M18203" t="str">
        <f t="shared" si="1220"/>
        <v>http://logeion.uchicago.edu/index.html#0</v>
      </c>
    </row>
    <row r="18204" spans="1:13" ht="15" customHeight="1" x14ac:dyDescent="0.2">
      <c r="A18204" t="s">
        <v>21545</v>
      </c>
      <c r="C18204" t="str">
        <f t="shared" si="1222"/>
        <v/>
      </c>
      <c r="D18204">
        <f t="shared" si="1221"/>
        <v>0</v>
      </c>
      <c r="G18204" t="s">
        <v>29</v>
      </c>
      <c r="H18204">
        <v>3</v>
      </c>
      <c r="I18204">
        <v>0</v>
      </c>
      <c r="J18204">
        <v>0</v>
      </c>
      <c r="K18204">
        <v>1</v>
      </c>
      <c r="L18204" t="s">
        <v>19</v>
      </c>
      <c r="M18204" t="str">
        <f t="shared" si="1220"/>
        <v>http://logeion.uchicago.edu/index.html#0</v>
      </c>
    </row>
    <row r="18205" spans="1:13" ht="15" customHeight="1" x14ac:dyDescent="0.2">
      <c r="A18205" t="s">
        <v>21546</v>
      </c>
      <c r="C18205" t="str">
        <f t="shared" si="1222"/>
        <v/>
      </c>
      <c r="D18205">
        <f t="shared" si="1221"/>
        <v>0</v>
      </c>
      <c r="G18205" t="s">
        <v>155</v>
      </c>
      <c r="H18205">
        <v>3</v>
      </c>
      <c r="I18205">
        <v>0</v>
      </c>
      <c r="J18205">
        <v>0</v>
      </c>
      <c r="K18205">
        <v>1</v>
      </c>
      <c r="L18205" t="s">
        <v>36</v>
      </c>
      <c r="M18205" t="str">
        <f t="shared" si="1220"/>
        <v>http://logeion.uchicago.edu/index.html#0</v>
      </c>
    </row>
    <row r="18206" spans="1:13" ht="15" customHeight="1" x14ac:dyDescent="0.2">
      <c r="A18206" t="s">
        <v>21550</v>
      </c>
      <c r="C18206" t="str">
        <f t="shared" si="1222"/>
        <v/>
      </c>
      <c r="D18206">
        <f t="shared" si="1221"/>
        <v>0</v>
      </c>
      <c r="G18206" t="s">
        <v>76</v>
      </c>
      <c r="H18206">
        <v>1</v>
      </c>
      <c r="I18206">
        <v>0</v>
      </c>
      <c r="J18206">
        <v>0</v>
      </c>
      <c r="K18206">
        <v>0</v>
      </c>
      <c r="L18206" t="s">
        <v>19</v>
      </c>
      <c r="M18206" t="str">
        <f t="shared" si="1220"/>
        <v>http://logeion.uchicago.edu/index.html#0</v>
      </c>
    </row>
    <row r="18207" spans="1:13" ht="15" customHeight="1" x14ac:dyDescent="0.2">
      <c r="A18207" t="s">
        <v>21551</v>
      </c>
      <c r="C18207" t="str">
        <f t="shared" si="1222"/>
        <v/>
      </c>
      <c r="D18207">
        <f t="shared" si="1221"/>
        <v>0</v>
      </c>
      <c r="G18207">
        <v>0</v>
      </c>
      <c r="I18207">
        <v>0</v>
      </c>
      <c r="J18207">
        <v>0</v>
      </c>
      <c r="K18207">
        <v>1</v>
      </c>
      <c r="L18207" t="s">
        <v>19</v>
      </c>
      <c r="M18207" t="str">
        <f t="shared" si="1220"/>
        <v>http://logeion.uchicago.edu/index.html#0</v>
      </c>
    </row>
    <row r="18208" spans="1:13" ht="15" customHeight="1" x14ac:dyDescent="0.2">
      <c r="A18208" t="s">
        <v>21552</v>
      </c>
      <c r="C18208" t="str">
        <f t="shared" si="1222"/>
        <v/>
      </c>
      <c r="D18208">
        <f t="shared" si="1221"/>
        <v>0</v>
      </c>
      <c r="G18208" t="s">
        <v>66</v>
      </c>
      <c r="I18208">
        <v>3</v>
      </c>
      <c r="J18208">
        <v>0</v>
      </c>
      <c r="K18208">
        <v>0</v>
      </c>
      <c r="L18208" t="s">
        <v>24</v>
      </c>
      <c r="M18208" t="str">
        <f t="shared" si="1220"/>
        <v>http://logeion.uchicago.edu/index.html#0</v>
      </c>
    </row>
    <row r="18209" spans="1:13" ht="15" customHeight="1" x14ac:dyDescent="0.2">
      <c r="A18209" t="s">
        <v>21569</v>
      </c>
      <c r="C18209" t="str">
        <f t="shared" si="1222"/>
        <v/>
      </c>
      <c r="D18209">
        <f t="shared" si="1221"/>
        <v>0</v>
      </c>
      <c r="E18209" t="s">
        <v>21570</v>
      </c>
      <c r="F18209" t="s">
        <v>21571</v>
      </c>
      <c r="G18209" t="s">
        <v>346</v>
      </c>
      <c r="H18209">
        <v>6</v>
      </c>
      <c r="I18209">
        <v>0</v>
      </c>
      <c r="J18209">
        <v>0</v>
      </c>
      <c r="K18209">
        <v>1</v>
      </c>
      <c r="L18209" t="s">
        <v>19</v>
      </c>
      <c r="M18209" t="str">
        <f t="shared" si="1220"/>
        <v>http://logeion.uchicago.edu/index.html#0</v>
      </c>
    </row>
    <row r="18210" spans="1:13" ht="15" customHeight="1" x14ac:dyDescent="0.2">
      <c r="A18210" t="s">
        <v>21572</v>
      </c>
      <c r="C18210" t="str">
        <f t="shared" si="1222"/>
        <v/>
      </c>
      <c r="D18210">
        <f t="shared" si="1221"/>
        <v>0</v>
      </c>
      <c r="E18210" t="s">
        <v>21573</v>
      </c>
      <c r="F18210" t="s">
        <v>21574</v>
      </c>
      <c r="G18210" t="s">
        <v>346</v>
      </c>
      <c r="H18210">
        <v>6</v>
      </c>
      <c r="I18210">
        <v>0</v>
      </c>
      <c r="J18210">
        <v>0</v>
      </c>
      <c r="K18210">
        <v>1</v>
      </c>
      <c r="L18210" t="s">
        <v>19</v>
      </c>
      <c r="M18210" t="str">
        <f t="shared" si="1220"/>
        <v>http://logeion.uchicago.edu/index.html#0</v>
      </c>
    </row>
    <row r="18211" spans="1:13" ht="15" customHeight="1" x14ac:dyDescent="0.2">
      <c r="A18211" t="s">
        <v>21575</v>
      </c>
      <c r="C18211" t="str">
        <f t="shared" si="1222"/>
        <v/>
      </c>
      <c r="D18211">
        <f t="shared" si="1221"/>
        <v>0</v>
      </c>
      <c r="E18211" t="s">
        <v>21576</v>
      </c>
      <c r="F18211" t="s">
        <v>21577</v>
      </c>
      <c r="G18211" t="s">
        <v>346</v>
      </c>
      <c r="H18211">
        <v>6</v>
      </c>
      <c r="I18211">
        <v>0</v>
      </c>
      <c r="J18211">
        <v>0</v>
      </c>
      <c r="K18211">
        <v>1</v>
      </c>
      <c r="L18211" t="s">
        <v>19</v>
      </c>
      <c r="M18211" t="str">
        <f t="shared" ref="M18211:M18274" si="1223">"http://logeion.uchicago.edu/index.html#"&amp;D18211</f>
        <v>http://logeion.uchicago.edu/index.html#0</v>
      </c>
    </row>
    <row r="18212" spans="1:13" ht="15" customHeight="1" x14ac:dyDescent="0.2">
      <c r="A18212" t="s">
        <v>21585</v>
      </c>
      <c r="C18212" t="str">
        <f t="shared" si="1222"/>
        <v/>
      </c>
      <c r="D18212">
        <f t="shared" si="1221"/>
        <v>0</v>
      </c>
      <c r="G18212" t="s">
        <v>23</v>
      </c>
      <c r="I18212">
        <v>1</v>
      </c>
      <c r="J18212">
        <v>0</v>
      </c>
      <c r="K18212">
        <v>0</v>
      </c>
      <c r="L18212" t="s">
        <v>24</v>
      </c>
      <c r="M18212" t="str">
        <f t="shared" si="1223"/>
        <v>http://logeion.uchicago.edu/index.html#0</v>
      </c>
    </row>
    <row r="18213" spans="1:13" ht="15" customHeight="1" x14ac:dyDescent="0.2">
      <c r="A18213" t="s">
        <v>54986</v>
      </c>
      <c r="C18213" t="str">
        <f t="shared" si="1222"/>
        <v/>
      </c>
      <c r="D18213">
        <f t="shared" si="1221"/>
        <v>0</v>
      </c>
      <c r="G18213" t="s">
        <v>21</v>
      </c>
      <c r="H18213">
        <v>2</v>
      </c>
      <c r="K18213">
        <v>1</v>
      </c>
      <c r="L18213" t="s">
        <v>19</v>
      </c>
      <c r="M18213" t="str">
        <f t="shared" si="1223"/>
        <v>http://logeion.uchicago.edu/index.html#0</v>
      </c>
    </row>
    <row r="18214" spans="1:13" ht="15" customHeight="1" x14ac:dyDescent="0.2">
      <c r="A18214" t="s">
        <v>21625</v>
      </c>
      <c r="C18214" t="str">
        <f t="shared" si="1222"/>
        <v/>
      </c>
      <c r="D18214">
        <f t="shared" si="1221"/>
        <v>0</v>
      </c>
      <c r="G18214" t="s">
        <v>21</v>
      </c>
      <c r="H18214">
        <v>2</v>
      </c>
      <c r="I18214">
        <v>0</v>
      </c>
      <c r="J18214">
        <v>0</v>
      </c>
      <c r="K18214">
        <v>1</v>
      </c>
      <c r="L18214" t="s">
        <v>19</v>
      </c>
      <c r="M18214" t="str">
        <f t="shared" si="1223"/>
        <v>http://logeion.uchicago.edu/index.html#0</v>
      </c>
    </row>
    <row r="18215" spans="1:13" ht="15" customHeight="1" x14ac:dyDescent="0.2">
      <c r="A18215" t="s">
        <v>21630</v>
      </c>
      <c r="C18215" t="str">
        <f t="shared" si="1222"/>
        <v/>
      </c>
      <c r="D18215">
        <f t="shared" si="1221"/>
        <v>0</v>
      </c>
      <c r="G18215" t="s">
        <v>61</v>
      </c>
      <c r="H18215">
        <v>1</v>
      </c>
      <c r="I18215">
        <v>0</v>
      </c>
      <c r="J18215">
        <v>0</v>
      </c>
      <c r="K18215">
        <v>1</v>
      </c>
      <c r="L18215" t="s">
        <v>36</v>
      </c>
      <c r="M18215" t="str">
        <f t="shared" si="1223"/>
        <v>http://logeion.uchicago.edu/index.html#0</v>
      </c>
    </row>
    <row r="18216" spans="1:13" ht="15" customHeight="1" x14ac:dyDescent="0.2">
      <c r="A18216" t="s">
        <v>21631</v>
      </c>
      <c r="C18216" t="str">
        <f t="shared" si="1222"/>
        <v/>
      </c>
      <c r="D18216">
        <f t="shared" si="1221"/>
        <v>0</v>
      </c>
      <c r="G18216" t="s">
        <v>21</v>
      </c>
      <c r="H18216">
        <v>2</v>
      </c>
      <c r="I18216">
        <v>0</v>
      </c>
      <c r="J18216">
        <v>0</v>
      </c>
      <c r="K18216">
        <v>1</v>
      </c>
      <c r="L18216" t="s">
        <v>19</v>
      </c>
      <c r="M18216" t="str">
        <f t="shared" si="1223"/>
        <v>http://logeion.uchicago.edu/index.html#0</v>
      </c>
    </row>
    <row r="18217" spans="1:13" ht="15" customHeight="1" x14ac:dyDescent="0.2">
      <c r="A18217" t="s">
        <v>21634</v>
      </c>
      <c r="C18217" t="str">
        <f t="shared" si="1222"/>
        <v/>
      </c>
      <c r="D18217">
        <f t="shared" si="1221"/>
        <v>0</v>
      </c>
      <c r="G18217" t="s">
        <v>346</v>
      </c>
      <c r="H18217">
        <v>6</v>
      </c>
      <c r="I18217">
        <v>0</v>
      </c>
      <c r="J18217">
        <v>0</v>
      </c>
      <c r="K18217">
        <v>0</v>
      </c>
      <c r="L18217" t="s">
        <v>19</v>
      </c>
      <c r="M18217" t="str">
        <f t="shared" si="1223"/>
        <v>http://logeion.uchicago.edu/index.html#0</v>
      </c>
    </row>
    <row r="18218" spans="1:13" ht="15" customHeight="1" x14ac:dyDescent="0.2">
      <c r="A18218" t="s">
        <v>21635</v>
      </c>
      <c r="C18218" t="str">
        <f t="shared" si="1222"/>
        <v/>
      </c>
      <c r="D18218">
        <f t="shared" si="1221"/>
        <v>0</v>
      </c>
      <c r="G18218" t="s">
        <v>346</v>
      </c>
      <c r="H18218">
        <v>6</v>
      </c>
      <c r="I18218">
        <v>0</v>
      </c>
      <c r="J18218">
        <v>0</v>
      </c>
      <c r="K18218">
        <v>0</v>
      </c>
      <c r="L18218" t="s">
        <v>19</v>
      </c>
      <c r="M18218" t="str">
        <f t="shared" si="1223"/>
        <v>http://logeion.uchicago.edu/index.html#0</v>
      </c>
    </row>
    <row r="18219" spans="1:13" ht="15" customHeight="1" x14ac:dyDescent="0.2">
      <c r="A18219" t="s">
        <v>21640</v>
      </c>
      <c r="C18219" t="str">
        <f t="shared" si="1222"/>
        <v/>
      </c>
      <c r="D18219">
        <f t="shared" si="1221"/>
        <v>0</v>
      </c>
      <c r="G18219" t="s">
        <v>21</v>
      </c>
      <c r="H18219">
        <v>2</v>
      </c>
      <c r="I18219">
        <v>0</v>
      </c>
      <c r="J18219">
        <v>0</v>
      </c>
      <c r="K18219">
        <v>0</v>
      </c>
      <c r="L18219" t="s">
        <v>19</v>
      </c>
      <c r="M18219" t="str">
        <f t="shared" si="1223"/>
        <v>http://logeion.uchicago.edu/index.html#0</v>
      </c>
    </row>
    <row r="18220" spans="1:13" ht="15" customHeight="1" x14ac:dyDescent="0.2">
      <c r="A18220" t="s">
        <v>21641</v>
      </c>
      <c r="C18220" t="str">
        <f t="shared" si="1222"/>
        <v/>
      </c>
      <c r="D18220">
        <f t="shared" si="1221"/>
        <v>0</v>
      </c>
      <c r="G18220" t="s">
        <v>61</v>
      </c>
      <c r="H18220">
        <v>1</v>
      </c>
      <c r="I18220">
        <v>0</v>
      </c>
      <c r="J18220">
        <v>0</v>
      </c>
      <c r="K18220">
        <v>0</v>
      </c>
      <c r="L18220" t="s">
        <v>36</v>
      </c>
      <c r="M18220" t="str">
        <f t="shared" si="1223"/>
        <v>http://logeion.uchicago.edu/index.html#0</v>
      </c>
    </row>
    <row r="18221" spans="1:13" ht="15" customHeight="1" x14ac:dyDescent="0.2">
      <c r="A18221" t="s">
        <v>21642</v>
      </c>
      <c r="C18221" t="str">
        <f t="shared" si="1222"/>
        <v/>
      </c>
      <c r="D18221">
        <f t="shared" si="1221"/>
        <v>0</v>
      </c>
      <c r="G18221" t="s">
        <v>76</v>
      </c>
      <c r="H18221">
        <v>1</v>
      </c>
      <c r="I18221">
        <v>0</v>
      </c>
      <c r="J18221">
        <v>0</v>
      </c>
      <c r="K18221">
        <v>1</v>
      </c>
      <c r="L18221" t="s">
        <v>19</v>
      </c>
      <c r="M18221" t="str">
        <f t="shared" si="1223"/>
        <v>http://logeion.uchicago.edu/index.html#0</v>
      </c>
    </row>
    <row r="18222" spans="1:13" ht="15" customHeight="1" x14ac:dyDescent="0.2">
      <c r="A18222" t="s">
        <v>21668</v>
      </c>
      <c r="C18222" t="str">
        <f t="shared" si="1222"/>
        <v/>
      </c>
      <c r="D18222">
        <f t="shared" si="1221"/>
        <v>0</v>
      </c>
      <c r="G18222" t="s">
        <v>89</v>
      </c>
      <c r="I18222">
        <v>0</v>
      </c>
      <c r="J18222">
        <v>0</v>
      </c>
      <c r="K18222">
        <v>0</v>
      </c>
      <c r="L18222" t="s">
        <v>90</v>
      </c>
      <c r="M18222" t="str">
        <f t="shared" si="1223"/>
        <v>http://logeion.uchicago.edu/index.html#0</v>
      </c>
    </row>
    <row r="18223" spans="1:13" ht="15" customHeight="1" x14ac:dyDescent="0.2">
      <c r="A18223" t="s">
        <v>21683</v>
      </c>
      <c r="C18223" t="str">
        <f t="shared" si="1222"/>
        <v/>
      </c>
      <c r="D18223">
        <f t="shared" si="1221"/>
        <v>0</v>
      </c>
      <c r="E18223" t="s">
        <v>21684</v>
      </c>
      <c r="F18223" t="s">
        <v>21685</v>
      </c>
      <c r="G18223" t="s">
        <v>346</v>
      </c>
      <c r="H18223">
        <v>6</v>
      </c>
      <c r="I18223">
        <v>0</v>
      </c>
      <c r="J18223">
        <v>0</v>
      </c>
      <c r="K18223">
        <v>1</v>
      </c>
      <c r="L18223" t="s">
        <v>19</v>
      </c>
      <c r="M18223" t="str">
        <f t="shared" si="1223"/>
        <v>http://logeion.uchicago.edu/index.html#0</v>
      </c>
    </row>
    <row r="18224" spans="1:13" ht="15" customHeight="1" x14ac:dyDescent="0.2">
      <c r="A18224" t="s">
        <v>21686</v>
      </c>
      <c r="C18224" t="str">
        <f t="shared" si="1222"/>
        <v/>
      </c>
      <c r="D18224">
        <f t="shared" si="1221"/>
        <v>0</v>
      </c>
      <c r="E18224" t="s">
        <v>21684</v>
      </c>
      <c r="F18224" t="s">
        <v>21687</v>
      </c>
      <c r="G18224" t="s">
        <v>346</v>
      </c>
      <c r="H18224">
        <v>6</v>
      </c>
      <c r="I18224">
        <v>0</v>
      </c>
      <c r="J18224">
        <v>0</v>
      </c>
      <c r="K18224">
        <v>1</v>
      </c>
      <c r="L18224" t="s">
        <v>19</v>
      </c>
      <c r="M18224" t="str">
        <f t="shared" si="1223"/>
        <v>http://logeion.uchicago.edu/index.html#0</v>
      </c>
    </row>
    <row r="18225" spans="1:13" ht="15" customHeight="1" x14ac:dyDescent="0.2">
      <c r="A18225" t="s">
        <v>21688</v>
      </c>
      <c r="C18225" t="str">
        <f t="shared" si="1222"/>
        <v/>
      </c>
      <c r="D18225">
        <f t="shared" si="1221"/>
        <v>0</v>
      </c>
      <c r="G18225" t="s">
        <v>35</v>
      </c>
      <c r="H18225">
        <v>5</v>
      </c>
      <c r="I18225">
        <v>0</v>
      </c>
      <c r="J18225">
        <v>0</v>
      </c>
      <c r="K18225">
        <v>0</v>
      </c>
      <c r="L18225" t="s">
        <v>36</v>
      </c>
      <c r="M18225" t="str">
        <f t="shared" si="1223"/>
        <v>http://logeion.uchicago.edu/index.html#0</v>
      </c>
    </row>
    <row r="18226" spans="1:13" ht="15" customHeight="1" x14ac:dyDescent="0.2">
      <c r="A18226" t="s">
        <v>21692</v>
      </c>
      <c r="C18226" t="str">
        <f t="shared" si="1222"/>
        <v/>
      </c>
      <c r="D18226">
        <f t="shared" si="1221"/>
        <v>0</v>
      </c>
      <c r="G18226" t="s">
        <v>35</v>
      </c>
      <c r="H18226">
        <v>5</v>
      </c>
      <c r="I18226">
        <v>0</v>
      </c>
      <c r="J18226">
        <v>0</v>
      </c>
      <c r="K18226">
        <v>0</v>
      </c>
      <c r="L18226" t="s">
        <v>36</v>
      </c>
      <c r="M18226" t="str">
        <f t="shared" si="1223"/>
        <v>http://logeion.uchicago.edu/index.html#0</v>
      </c>
    </row>
    <row r="18227" spans="1:13" ht="15" customHeight="1" x14ac:dyDescent="0.2">
      <c r="A18227" t="s">
        <v>21693</v>
      </c>
      <c r="C18227" t="str">
        <f t="shared" si="1222"/>
        <v/>
      </c>
      <c r="D18227">
        <f t="shared" si="1221"/>
        <v>0</v>
      </c>
      <c r="G18227" t="s">
        <v>35</v>
      </c>
      <c r="H18227">
        <v>5</v>
      </c>
      <c r="I18227">
        <v>0</v>
      </c>
      <c r="J18227">
        <v>0</v>
      </c>
      <c r="K18227">
        <v>0</v>
      </c>
      <c r="L18227" t="s">
        <v>36</v>
      </c>
      <c r="M18227" t="str">
        <f t="shared" si="1223"/>
        <v>http://logeion.uchicago.edu/index.html#0</v>
      </c>
    </row>
    <row r="18228" spans="1:13" ht="15" customHeight="1" x14ac:dyDescent="0.2">
      <c r="A18228" t="s">
        <v>21694</v>
      </c>
      <c r="C18228" t="str">
        <f t="shared" si="1222"/>
        <v/>
      </c>
      <c r="D18228">
        <f t="shared" si="1221"/>
        <v>0</v>
      </c>
      <c r="G18228" t="s">
        <v>66</v>
      </c>
      <c r="I18228">
        <v>3</v>
      </c>
      <c r="J18228">
        <v>0</v>
      </c>
      <c r="K18228">
        <v>0</v>
      </c>
      <c r="L18228" t="s">
        <v>24</v>
      </c>
      <c r="M18228" t="str">
        <f t="shared" si="1223"/>
        <v>http://logeion.uchicago.edu/index.html#0</v>
      </c>
    </row>
    <row r="18229" spans="1:13" ht="15" customHeight="1" x14ac:dyDescent="0.2">
      <c r="A18229" t="s">
        <v>21699</v>
      </c>
      <c r="C18229" t="str">
        <f t="shared" si="1222"/>
        <v/>
      </c>
      <c r="D18229">
        <f t="shared" si="1221"/>
        <v>0</v>
      </c>
      <c r="G18229" t="s">
        <v>95</v>
      </c>
      <c r="I18229">
        <v>2</v>
      </c>
      <c r="J18229">
        <v>0</v>
      </c>
      <c r="K18229">
        <v>0</v>
      </c>
      <c r="L18229" t="s">
        <v>24</v>
      </c>
      <c r="M18229" t="str">
        <f t="shared" si="1223"/>
        <v>http://logeion.uchicago.edu/index.html#0</v>
      </c>
    </row>
    <row r="18230" spans="1:13" ht="15" customHeight="1" x14ac:dyDescent="0.2">
      <c r="A18230" t="s">
        <v>56426</v>
      </c>
      <c r="C18230" t="str">
        <f t="shared" si="1222"/>
        <v/>
      </c>
      <c r="D18230">
        <f t="shared" si="1221"/>
        <v>0</v>
      </c>
      <c r="G18230" t="s">
        <v>76</v>
      </c>
      <c r="H18230">
        <v>1</v>
      </c>
      <c r="K18230">
        <v>1</v>
      </c>
      <c r="L18230" t="s">
        <v>19</v>
      </c>
      <c r="M18230" t="str">
        <f t="shared" si="1223"/>
        <v>http://logeion.uchicago.edu/index.html#0</v>
      </c>
    </row>
    <row r="18231" spans="1:13" ht="15" customHeight="1" x14ac:dyDescent="0.2">
      <c r="A18231" t="s">
        <v>21713</v>
      </c>
      <c r="C18231" t="str">
        <f t="shared" si="1222"/>
        <v/>
      </c>
      <c r="D18231">
        <f t="shared" si="1221"/>
        <v>0</v>
      </c>
      <c r="G18231" t="s">
        <v>21</v>
      </c>
      <c r="H18231">
        <v>2</v>
      </c>
      <c r="I18231">
        <v>0</v>
      </c>
      <c r="J18231">
        <v>0</v>
      </c>
      <c r="K18231">
        <v>0</v>
      </c>
      <c r="L18231" t="s">
        <v>19</v>
      </c>
      <c r="M18231" t="str">
        <f t="shared" si="1223"/>
        <v>http://logeion.uchicago.edu/index.html#0</v>
      </c>
    </row>
    <row r="18232" spans="1:13" ht="15" customHeight="1" x14ac:dyDescent="0.2">
      <c r="A18232" t="s">
        <v>21730</v>
      </c>
      <c r="C18232" t="str">
        <f t="shared" si="1222"/>
        <v/>
      </c>
      <c r="D18232">
        <f t="shared" si="1221"/>
        <v>0</v>
      </c>
      <c r="G18232" t="s">
        <v>12229</v>
      </c>
      <c r="H18232">
        <v>6</v>
      </c>
      <c r="I18232">
        <v>0</v>
      </c>
      <c r="J18232">
        <v>0</v>
      </c>
      <c r="K18232">
        <v>0</v>
      </c>
      <c r="L18232" t="s">
        <v>2411</v>
      </c>
      <c r="M18232" t="str">
        <f t="shared" si="1223"/>
        <v>http://logeion.uchicago.edu/index.html#0</v>
      </c>
    </row>
    <row r="18233" spans="1:13" ht="15" customHeight="1" x14ac:dyDescent="0.2">
      <c r="A18233" t="s">
        <v>21740</v>
      </c>
      <c r="C18233" t="str">
        <f t="shared" si="1222"/>
        <v/>
      </c>
      <c r="D18233">
        <f t="shared" ref="D18233:D18296" si="1224">IF(ISBLANK(B18233),0,LEFT( C18233, FIND( " ", C18233 ) - 1 ))</f>
        <v>0</v>
      </c>
      <c r="E18233" t="s">
        <v>21741</v>
      </c>
      <c r="F18233" t="s">
        <v>21742</v>
      </c>
      <c r="G18233" t="s">
        <v>346</v>
      </c>
      <c r="H18233">
        <v>6</v>
      </c>
      <c r="I18233">
        <v>0</v>
      </c>
      <c r="J18233">
        <v>0</v>
      </c>
      <c r="K18233">
        <v>1</v>
      </c>
      <c r="L18233" t="s">
        <v>19</v>
      </c>
      <c r="M18233" t="str">
        <f t="shared" si="1223"/>
        <v>http://logeion.uchicago.edu/index.html#0</v>
      </c>
    </row>
    <row r="18234" spans="1:13" ht="15" customHeight="1" x14ac:dyDescent="0.2">
      <c r="A18234" t="s">
        <v>21743</v>
      </c>
      <c r="C18234" t="str">
        <f t="shared" si="1222"/>
        <v/>
      </c>
      <c r="D18234">
        <f t="shared" si="1224"/>
        <v>0</v>
      </c>
      <c r="G18234" t="s">
        <v>155</v>
      </c>
      <c r="H18234">
        <v>3</v>
      </c>
      <c r="I18234">
        <v>0</v>
      </c>
      <c r="J18234">
        <v>0</v>
      </c>
      <c r="K18234">
        <v>0</v>
      </c>
      <c r="L18234" t="s">
        <v>36</v>
      </c>
      <c r="M18234" t="str">
        <f t="shared" si="1223"/>
        <v>http://logeion.uchicago.edu/index.html#0</v>
      </c>
    </row>
    <row r="18235" spans="1:13" ht="15" customHeight="1" x14ac:dyDescent="0.2">
      <c r="A18235" t="s">
        <v>21752</v>
      </c>
      <c r="C18235" t="str">
        <f t="shared" si="1222"/>
        <v/>
      </c>
      <c r="D18235">
        <f t="shared" si="1224"/>
        <v>0</v>
      </c>
      <c r="G18235" t="s">
        <v>76</v>
      </c>
      <c r="H18235">
        <v>1</v>
      </c>
      <c r="I18235">
        <v>0</v>
      </c>
      <c r="J18235">
        <v>0</v>
      </c>
      <c r="K18235">
        <v>0</v>
      </c>
      <c r="L18235" t="s">
        <v>19</v>
      </c>
      <c r="M18235" t="str">
        <f t="shared" si="1223"/>
        <v>http://logeion.uchicago.edu/index.html#0</v>
      </c>
    </row>
    <row r="18236" spans="1:13" ht="15" customHeight="1" x14ac:dyDescent="0.2">
      <c r="A18236" t="s">
        <v>21753</v>
      </c>
      <c r="C18236" t="str">
        <f t="shared" si="1222"/>
        <v/>
      </c>
      <c r="D18236">
        <f t="shared" si="1224"/>
        <v>0</v>
      </c>
      <c r="G18236" t="s">
        <v>346</v>
      </c>
      <c r="H18236">
        <v>6</v>
      </c>
      <c r="I18236">
        <v>0</v>
      </c>
      <c r="J18236">
        <v>0</v>
      </c>
      <c r="K18236">
        <v>0</v>
      </c>
      <c r="L18236" t="s">
        <v>19</v>
      </c>
      <c r="M18236" t="str">
        <f t="shared" si="1223"/>
        <v>http://logeion.uchicago.edu/index.html#0</v>
      </c>
    </row>
    <row r="18237" spans="1:13" ht="15" customHeight="1" x14ac:dyDescent="0.2">
      <c r="A18237" t="s">
        <v>21755</v>
      </c>
      <c r="C18237" t="str">
        <f t="shared" si="1222"/>
        <v/>
      </c>
      <c r="D18237">
        <f t="shared" si="1224"/>
        <v>0</v>
      </c>
      <c r="G18237" t="s">
        <v>61</v>
      </c>
      <c r="H18237">
        <v>1</v>
      </c>
      <c r="I18237">
        <v>0</v>
      </c>
      <c r="J18237">
        <v>0</v>
      </c>
      <c r="K18237">
        <v>1</v>
      </c>
      <c r="L18237" t="s">
        <v>36</v>
      </c>
      <c r="M18237" t="str">
        <f t="shared" si="1223"/>
        <v>http://logeion.uchicago.edu/index.html#0</v>
      </c>
    </row>
    <row r="18238" spans="1:13" ht="15" customHeight="1" x14ac:dyDescent="0.2">
      <c r="A18238" t="s">
        <v>21756</v>
      </c>
      <c r="C18238" t="str">
        <f t="shared" si="1222"/>
        <v/>
      </c>
      <c r="D18238">
        <f t="shared" si="1224"/>
        <v>0</v>
      </c>
      <c r="G18238">
        <v>0</v>
      </c>
      <c r="I18238">
        <v>0</v>
      </c>
      <c r="J18238">
        <v>0</v>
      </c>
      <c r="K18238">
        <v>1</v>
      </c>
      <c r="L18238" t="s">
        <v>19</v>
      </c>
      <c r="M18238" t="str">
        <f t="shared" si="1223"/>
        <v>http://logeion.uchicago.edu/index.html#0</v>
      </c>
    </row>
    <row r="18239" spans="1:13" ht="15" customHeight="1" x14ac:dyDescent="0.2">
      <c r="A18239" t="s">
        <v>21758</v>
      </c>
      <c r="C18239" t="str">
        <f t="shared" si="1222"/>
        <v/>
      </c>
      <c r="D18239">
        <f t="shared" si="1224"/>
        <v>0</v>
      </c>
      <c r="G18239" t="s">
        <v>61</v>
      </c>
      <c r="H18239">
        <v>1</v>
      </c>
      <c r="I18239">
        <v>0</v>
      </c>
      <c r="J18239">
        <v>0</v>
      </c>
      <c r="K18239">
        <v>0</v>
      </c>
      <c r="L18239" t="s">
        <v>36</v>
      </c>
      <c r="M18239" t="str">
        <f t="shared" si="1223"/>
        <v>http://logeion.uchicago.edu/index.html#0</v>
      </c>
    </row>
    <row r="18240" spans="1:13" ht="15" customHeight="1" x14ac:dyDescent="0.2">
      <c r="A18240" t="s">
        <v>21769</v>
      </c>
      <c r="C18240" t="str">
        <f t="shared" si="1222"/>
        <v/>
      </c>
      <c r="D18240">
        <f t="shared" si="1224"/>
        <v>0</v>
      </c>
      <c r="E18240" t="s">
        <v>21770</v>
      </c>
      <c r="F18240" t="s">
        <v>21771</v>
      </c>
      <c r="G18240" t="s">
        <v>21</v>
      </c>
      <c r="H18240">
        <v>2</v>
      </c>
      <c r="I18240">
        <v>0</v>
      </c>
      <c r="J18240">
        <v>0</v>
      </c>
      <c r="K18240">
        <v>1</v>
      </c>
      <c r="L18240" t="s">
        <v>19</v>
      </c>
      <c r="M18240" t="str">
        <f t="shared" si="1223"/>
        <v>http://logeion.uchicago.edu/index.html#0</v>
      </c>
    </row>
    <row r="18241" spans="1:13" ht="15" customHeight="1" x14ac:dyDescent="0.2">
      <c r="A18241" t="s">
        <v>21778</v>
      </c>
      <c r="C18241" t="str">
        <f t="shared" si="1222"/>
        <v/>
      </c>
      <c r="D18241">
        <f t="shared" si="1224"/>
        <v>0</v>
      </c>
      <c r="G18241" t="s">
        <v>76</v>
      </c>
      <c r="H18241">
        <v>1</v>
      </c>
      <c r="I18241">
        <v>0</v>
      </c>
      <c r="J18241">
        <v>0</v>
      </c>
      <c r="K18241">
        <v>0</v>
      </c>
      <c r="L18241" t="s">
        <v>19</v>
      </c>
      <c r="M18241" t="str">
        <f t="shared" si="1223"/>
        <v>http://logeion.uchicago.edu/index.html#0</v>
      </c>
    </row>
    <row r="18242" spans="1:13" ht="15" customHeight="1" x14ac:dyDescent="0.2">
      <c r="A18242" t="s">
        <v>21779</v>
      </c>
      <c r="C18242" t="str">
        <f t="shared" si="1222"/>
        <v/>
      </c>
      <c r="D18242">
        <f t="shared" si="1224"/>
        <v>0</v>
      </c>
      <c r="G18242" t="s">
        <v>21</v>
      </c>
      <c r="H18242">
        <v>2</v>
      </c>
      <c r="I18242">
        <v>0</v>
      </c>
      <c r="J18242">
        <v>0</v>
      </c>
      <c r="K18242">
        <v>0</v>
      </c>
      <c r="L18242" t="s">
        <v>19</v>
      </c>
      <c r="M18242" t="str">
        <f t="shared" si="1223"/>
        <v>http://logeion.uchicago.edu/index.html#0</v>
      </c>
    </row>
    <row r="18243" spans="1:13" ht="15" customHeight="1" x14ac:dyDescent="0.2">
      <c r="A18243" t="s">
        <v>21784</v>
      </c>
      <c r="C18243" t="str">
        <f t="shared" si="1222"/>
        <v/>
      </c>
      <c r="D18243">
        <f t="shared" si="1224"/>
        <v>0</v>
      </c>
      <c r="G18243" t="s">
        <v>76</v>
      </c>
      <c r="H18243">
        <v>1</v>
      </c>
      <c r="I18243">
        <v>0</v>
      </c>
      <c r="J18243">
        <v>0</v>
      </c>
      <c r="K18243">
        <v>1</v>
      </c>
      <c r="L18243" t="s">
        <v>19</v>
      </c>
      <c r="M18243" t="str">
        <f t="shared" si="1223"/>
        <v>http://logeion.uchicago.edu/index.html#0</v>
      </c>
    </row>
    <row r="18244" spans="1:13" ht="15" customHeight="1" x14ac:dyDescent="0.2">
      <c r="A18244" t="s">
        <v>21793</v>
      </c>
      <c r="C18244" t="str">
        <f t="shared" si="1222"/>
        <v/>
      </c>
      <c r="D18244">
        <f t="shared" si="1224"/>
        <v>0</v>
      </c>
      <c r="G18244" t="s">
        <v>235</v>
      </c>
      <c r="I18244">
        <v>4</v>
      </c>
      <c r="J18244">
        <v>0</v>
      </c>
      <c r="K18244">
        <v>0</v>
      </c>
      <c r="L18244" t="s">
        <v>24</v>
      </c>
      <c r="M18244" t="str">
        <f t="shared" si="1223"/>
        <v>http://logeion.uchicago.edu/index.html#0</v>
      </c>
    </row>
    <row r="18245" spans="1:13" ht="15" customHeight="1" x14ac:dyDescent="0.2">
      <c r="A18245" t="s">
        <v>21798</v>
      </c>
      <c r="C18245" t="str">
        <f t="shared" si="1222"/>
        <v/>
      </c>
      <c r="D18245">
        <f t="shared" si="1224"/>
        <v>0</v>
      </c>
      <c r="G18245" t="s">
        <v>21</v>
      </c>
      <c r="H18245">
        <v>2</v>
      </c>
      <c r="I18245">
        <v>0</v>
      </c>
      <c r="J18245">
        <v>0</v>
      </c>
      <c r="K18245">
        <v>0</v>
      </c>
      <c r="L18245" t="s">
        <v>19</v>
      </c>
      <c r="M18245" t="str">
        <f t="shared" si="1223"/>
        <v>http://logeion.uchicago.edu/index.html#0</v>
      </c>
    </row>
    <row r="18246" spans="1:13" ht="15" customHeight="1" x14ac:dyDescent="0.2">
      <c r="A18246" t="s">
        <v>21803</v>
      </c>
      <c r="C18246" t="str">
        <f t="shared" si="1222"/>
        <v/>
      </c>
      <c r="D18246">
        <f t="shared" si="1224"/>
        <v>0</v>
      </c>
      <c r="G18246">
        <v>0</v>
      </c>
      <c r="I18246">
        <v>0</v>
      </c>
      <c r="J18246">
        <v>0</v>
      </c>
      <c r="K18246">
        <v>1</v>
      </c>
      <c r="L18246" t="s">
        <v>19</v>
      </c>
      <c r="M18246" t="str">
        <f t="shared" si="1223"/>
        <v>http://logeion.uchicago.edu/index.html#0</v>
      </c>
    </row>
    <row r="18247" spans="1:13" ht="15" customHeight="1" x14ac:dyDescent="0.2">
      <c r="A18247" t="s">
        <v>21804</v>
      </c>
      <c r="C18247" t="str">
        <f t="shared" si="1222"/>
        <v/>
      </c>
      <c r="D18247">
        <f t="shared" si="1224"/>
        <v>0</v>
      </c>
      <c r="G18247" t="s">
        <v>21</v>
      </c>
      <c r="H18247">
        <v>2</v>
      </c>
      <c r="I18247">
        <v>0</v>
      </c>
      <c r="J18247">
        <v>0</v>
      </c>
      <c r="K18247">
        <v>0</v>
      </c>
      <c r="L18247" t="s">
        <v>19</v>
      </c>
      <c r="M18247" t="str">
        <f t="shared" si="1223"/>
        <v>http://logeion.uchicago.edu/index.html#0</v>
      </c>
    </row>
    <row r="18248" spans="1:13" ht="15" customHeight="1" x14ac:dyDescent="0.2">
      <c r="A18248" t="s">
        <v>21813</v>
      </c>
      <c r="C18248" t="str">
        <f t="shared" si="1222"/>
        <v/>
      </c>
      <c r="D18248">
        <f t="shared" si="1224"/>
        <v>0</v>
      </c>
      <c r="G18248">
        <v>0</v>
      </c>
      <c r="I18248">
        <v>0</v>
      </c>
      <c r="J18248">
        <v>0</v>
      </c>
      <c r="K18248">
        <v>1</v>
      </c>
      <c r="L18248" t="s">
        <v>19</v>
      </c>
      <c r="M18248" t="str">
        <f t="shared" si="1223"/>
        <v>http://logeion.uchicago.edu/index.html#0</v>
      </c>
    </row>
    <row r="18249" spans="1:13" ht="15" customHeight="1" x14ac:dyDescent="0.2">
      <c r="A18249" t="s">
        <v>21826</v>
      </c>
      <c r="C18249" t="str">
        <f t="shared" si="1222"/>
        <v/>
      </c>
      <c r="D18249">
        <f t="shared" si="1224"/>
        <v>0</v>
      </c>
      <c r="G18249" t="s">
        <v>76</v>
      </c>
      <c r="H18249">
        <v>1</v>
      </c>
      <c r="I18249">
        <v>0</v>
      </c>
      <c r="J18249">
        <v>0</v>
      </c>
      <c r="K18249">
        <v>0</v>
      </c>
      <c r="L18249" t="s">
        <v>19</v>
      </c>
      <c r="M18249" t="str">
        <f t="shared" si="1223"/>
        <v>http://logeion.uchicago.edu/index.html#0</v>
      </c>
    </row>
    <row r="18250" spans="1:13" ht="15" customHeight="1" x14ac:dyDescent="0.2">
      <c r="A18250" t="s">
        <v>21827</v>
      </c>
      <c r="C18250" t="str">
        <f t="shared" si="1222"/>
        <v/>
      </c>
      <c r="D18250">
        <f t="shared" si="1224"/>
        <v>0</v>
      </c>
      <c r="G18250" t="s">
        <v>21</v>
      </c>
      <c r="H18250">
        <v>2</v>
      </c>
      <c r="I18250">
        <v>0</v>
      </c>
      <c r="J18250">
        <v>0</v>
      </c>
      <c r="K18250">
        <v>0</v>
      </c>
      <c r="L18250" t="s">
        <v>19</v>
      </c>
      <c r="M18250" t="str">
        <f t="shared" si="1223"/>
        <v>http://logeion.uchicago.edu/index.html#0</v>
      </c>
    </row>
    <row r="18251" spans="1:13" ht="15" customHeight="1" x14ac:dyDescent="0.2">
      <c r="A18251" t="s">
        <v>21832</v>
      </c>
      <c r="C18251" t="str">
        <f t="shared" si="1222"/>
        <v/>
      </c>
      <c r="D18251">
        <f t="shared" si="1224"/>
        <v>0</v>
      </c>
      <c r="G18251">
        <v>0</v>
      </c>
      <c r="I18251">
        <v>0</v>
      </c>
      <c r="J18251">
        <v>0</v>
      </c>
      <c r="K18251">
        <v>1</v>
      </c>
      <c r="L18251" t="s">
        <v>19</v>
      </c>
      <c r="M18251" t="str">
        <f t="shared" si="1223"/>
        <v>http://logeion.uchicago.edu/index.html#0</v>
      </c>
    </row>
    <row r="18252" spans="1:13" ht="15" customHeight="1" x14ac:dyDescent="0.2">
      <c r="A18252" t="s">
        <v>21833</v>
      </c>
      <c r="C18252" t="str">
        <f t="shared" si="1222"/>
        <v/>
      </c>
      <c r="D18252">
        <f t="shared" si="1224"/>
        <v>0</v>
      </c>
      <c r="G18252" t="s">
        <v>76</v>
      </c>
      <c r="H18252">
        <v>1</v>
      </c>
      <c r="I18252">
        <v>0</v>
      </c>
      <c r="J18252">
        <v>0</v>
      </c>
      <c r="K18252">
        <v>0</v>
      </c>
      <c r="L18252" t="s">
        <v>19</v>
      </c>
      <c r="M18252" t="str">
        <f t="shared" si="1223"/>
        <v>http://logeion.uchicago.edu/index.html#0</v>
      </c>
    </row>
    <row r="18253" spans="1:13" ht="15" customHeight="1" x14ac:dyDescent="0.2">
      <c r="A18253" t="s">
        <v>21834</v>
      </c>
      <c r="C18253" t="str">
        <f t="shared" si="1222"/>
        <v/>
      </c>
      <c r="D18253">
        <f t="shared" si="1224"/>
        <v>0</v>
      </c>
      <c r="G18253" t="s">
        <v>76</v>
      </c>
      <c r="H18253">
        <v>1</v>
      </c>
      <c r="I18253">
        <v>0</v>
      </c>
      <c r="J18253">
        <v>0</v>
      </c>
      <c r="K18253">
        <v>0</v>
      </c>
      <c r="L18253" t="s">
        <v>19</v>
      </c>
      <c r="M18253" t="str">
        <f t="shared" si="1223"/>
        <v>http://logeion.uchicago.edu/index.html#0</v>
      </c>
    </row>
    <row r="18254" spans="1:13" ht="15" customHeight="1" x14ac:dyDescent="0.2">
      <c r="A18254" t="s">
        <v>21836</v>
      </c>
      <c r="C18254" t="str">
        <f t="shared" si="1222"/>
        <v/>
      </c>
      <c r="D18254">
        <f t="shared" si="1224"/>
        <v>0</v>
      </c>
      <c r="G18254" t="s">
        <v>61</v>
      </c>
      <c r="H18254">
        <v>1</v>
      </c>
      <c r="I18254">
        <v>0</v>
      </c>
      <c r="J18254">
        <v>0</v>
      </c>
      <c r="K18254">
        <v>0</v>
      </c>
      <c r="L18254" t="s">
        <v>36</v>
      </c>
      <c r="M18254" t="str">
        <f t="shared" si="1223"/>
        <v>http://logeion.uchicago.edu/index.html#0</v>
      </c>
    </row>
    <row r="18255" spans="1:13" ht="15" customHeight="1" x14ac:dyDescent="0.2">
      <c r="A18255" t="s">
        <v>21840</v>
      </c>
      <c r="C18255" t="str">
        <f t="shared" si="1222"/>
        <v/>
      </c>
      <c r="D18255">
        <f t="shared" si="1224"/>
        <v>0</v>
      </c>
      <c r="G18255" t="s">
        <v>76</v>
      </c>
      <c r="H18255">
        <v>1</v>
      </c>
      <c r="I18255">
        <v>0</v>
      </c>
      <c r="J18255">
        <v>0</v>
      </c>
      <c r="K18255">
        <v>0</v>
      </c>
      <c r="L18255" t="s">
        <v>19</v>
      </c>
      <c r="M18255" t="str">
        <f t="shared" si="1223"/>
        <v>http://logeion.uchicago.edu/index.html#0</v>
      </c>
    </row>
    <row r="18256" spans="1:13" ht="15" customHeight="1" x14ac:dyDescent="0.2">
      <c r="A18256" t="s">
        <v>21885</v>
      </c>
      <c r="C18256" t="str">
        <f t="shared" si="1222"/>
        <v/>
      </c>
      <c r="D18256">
        <f t="shared" si="1224"/>
        <v>0</v>
      </c>
      <c r="G18256" t="s">
        <v>21</v>
      </c>
      <c r="H18256">
        <v>2</v>
      </c>
      <c r="I18256">
        <v>0</v>
      </c>
      <c r="J18256">
        <v>0</v>
      </c>
      <c r="K18256">
        <v>0</v>
      </c>
      <c r="L18256" t="s">
        <v>19</v>
      </c>
      <c r="M18256" t="str">
        <f t="shared" si="1223"/>
        <v>http://logeion.uchicago.edu/index.html#0</v>
      </c>
    </row>
    <row r="18257" spans="1:13" ht="15" customHeight="1" x14ac:dyDescent="0.2">
      <c r="A18257" t="s">
        <v>21887</v>
      </c>
      <c r="C18257" t="str">
        <f t="shared" si="1222"/>
        <v/>
      </c>
      <c r="D18257">
        <f t="shared" si="1224"/>
        <v>0</v>
      </c>
      <c r="G18257" t="s">
        <v>3474</v>
      </c>
      <c r="I18257">
        <v>5</v>
      </c>
      <c r="J18257">
        <v>0</v>
      </c>
      <c r="K18257">
        <v>0</v>
      </c>
      <c r="L18257" t="s">
        <v>24</v>
      </c>
      <c r="M18257" t="str">
        <f t="shared" si="1223"/>
        <v>http://logeion.uchicago.edu/index.html#0</v>
      </c>
    </row>
    <row r="18258" spans="1:13" ht="15" customHeight="1" x14ac:dyDescent="0.2">
      <c r="A18258" t="s">
        <v>21894</v>
      </c>
      <c r="C18258" t="str">
        <f t="shared" si="1222"/>
        <v/>
      </c>
      <c r="D18258">
        <f t="shared" si="1224"/>
        <v>0</v>
      </c>
      <c r="G18258" t="s">
        <v>155</v>
      </c>
      <c r="H18258">
        <v>3</v>
      </c>
      <c r="I18258">
        <v>0</v>
      </c>
      <c r="J18258">
        <v>0</v>
      </c>
      <c r="K18258">
        <v>0</v>
      </c>
      <c r="L18258" t="s">
        <v>36</v>
      </c>
      <c r="M18258" t="str">
        <f t="shared" si="1223"/>
        <v>http://logeion.uchicago.edu/index.html#0</v>
      </c>
    </row>
    <row r="18259" spans="1:13" ht="15" customHeight="1" x14ac:dyDescent="0.2">
      <c r="A18259" t="s">
        <v>21902</v>
      </c>
      <c r="C18259" t="str">
        <f t="shared" si="1222"/>
        <v/>
      </c>
      <c r="D18259">
        <f t="shared" si="1224"/>
        <v>0</v>
      </c>
      <c r="E18259" t="s">
        <v>21903</v>
      </c>
      <c r="F18259" t="s">
        <v>21904</v>
      </c>
      <c r="G18259" t="s">
        <v>346</v>
      </c>
      <c r="H18259">
        <v>6</v>
      </c>
      <c r="I18259">
        <v>0</v>
      </c>
      <c r="J18259">
        <v>0</v>
      </c>
      <c r="K18259">
        <v>1</v>
      </c>
      <c r="L18259" t="s">
        <v>19</v>
      </c>
      <c r="M18259" t="str">
        <f t="shared" si="1223"/>
        <v>http://logeion.uchicago.edu/index.html#0</v>
      </c>
    </row>
    <row r="18260" spans="1:13" ht="15" customHeight="1" x14ac:dyDescent="0.2">
      <c r="A18260" t="s">
        <v>21924</v>
      </c>
      <c r="C18260" t="str">
        <f t="shared" ref="C18260:C18323" si="1225">SUBSTITUTE(SUBSTITUTE(SUBSTITUTE(SUBSTITUTE(SUBSTITUTE(SUBSTITUTE(SUBSTITUTE(SUBSTITUTE(SUBSTITUTE(SUBSTITUTE(SUBSTITUTE(B18260, "ā", "a"), "ē", "e"), "ī", "i"), "ō", "o"), "ū", "u"), "ȳ", "y"), "Ā", "A"), "Ē", "E"), "Ī", "I"), "Ō", "O"), "Ū", "U")</f>
        <v/>
      </c>
      <c r="D18260">
        <f t="shared" si="1224"/>
        <v>0</v>
      </c>
      <c r="G18260" t="s">
        <v>346</v>
      </c>
      <c r="H18260">
        <v>6</v>
      </c>
      <c r="I18260">
        <v>0</v>
      </c>
      <c r="J18260">
        <v>0</v>
      </c>
      <c r="K18260">
        <v>0</v>
      </c>
      <c r="L18260" t="s">
        <v>19</v>
      </c>
      <c r="M18260" t="str">
        <f t="shared" si="1223"/>
        <v>http://logeion.uchicago.edu/index.html#0</v>
      </c>
    </row>
    <row r="18261" spans="1:13" ht="15" customHeight="1" x14ac:dyDescent="0.2">
      <c r="A18261" t="s">
        <v>21929</v>
      </c>
      <c r="C18261" t="str">
        <f t="shared" si="1225"/>
        <v/>
      </c>
      <c r="D18261">
        <f t="shared" si="1224"/>
        <v>0</v>
      </c>
      <c r="G18261" t="s">
        <v>61</v>
      </c>
      <c r="H18261">
        <v>1</v>
      </c>
      <c r="I18261">
        <v>0</v>
      </c>
      <c r="J18261">
        <v>0</v>
      </c>
      <c r="K18261">
        <v>0</v>
      </c>
      <c r="L18261" t="s">
        <v>36</v>
      </c>
      <c r="M18261" t="str">
        <f t="shared" si="1223"/>
        <v>http://logeion.uchicago.edu/index.html#0</v>
      </c>
    </row>
    <row r="18262" spans="1:13" ht="15" customHeight="1" x14ac:dyDescent="0.2">
      <c r="A18262" t="s">
        <v>21930</v>
      </c>
      <c r="C18262" t="str">
        <f t="shared" si="1225"/>
        <v/>
      </c>
      <c r="D18262">
        <f t="shared" si="1224"/>
        <v>0</v>
      </c>
      <c r="G18262" t="s">
        <v>21</v>
      </c>
      <c r="H18262">
        <v>2</v>
      </c>
      <c r="I18262">
        <v>0</v>
      </c>
      <c r="J18262">
        <v>0</v>
      </c>
      <c r="K18262">
        <v>0</v>
      </c>
      <c r="L18262" t="s">
        <v>19</v>
      </c>
      <c r="M18262" t="str">
        <f t="shared" si="1223"/>
        <v>http://logeion.uchicago.edu/index.html#0</v>
      </c>
    </row>
    <row r="18263" spans="1:13" ht="15" customHeight="1" x14ac:dyDescent="0.2">
      <c r="A18263" t="s">
        <v>21932</v>
      </c>
      <c r="C18263" t="str">
        <f t="shared" si="1225"/>
        <v/>
      </c>
      <c r="D18263">
        <f t="shared" si="1224"/>
        <v>0</v>
      </c>
      <c r="G18263" t="s">
        <v>21</v>
      </c>
      <c r="H18263">
        <v>2</v>
      </c>
      <c r="I18263">
        <v>0</v>
      </c>
      <c r="J18263">
        <v>0</v>
      </c>
      <c r="K18263">
        <v>0</v>
      </c>
      <c r="L18263" t="s">
        <v>19</v>
      </c>
      <c r="M18263" t="str">
        <f t="shared" si="1223"/>
        <v>http://logeion.uchicago.edu/index.html#0</v>
      </c>
    </row>
    <row r="18264" spans="1:13" ht="15" customHeight="1" x14ac:dyDescent="0.2">
      <c r="A18264" t="s">
        <v>21933</v>
      </c>
      <c r="C18264" t="str">
        <f t="shared" si="1225"/>
        <v/>
      </c>
      <c r="D18264">
        <f t="shared" si="1224"/>
        <v>0</v>
      </c>
      <c r="G18264" t="s">
        <v>21</v>
      </c>
      <c r="H18264">
        <v>2</v>
      </c>
      <c r="I18264">
        <v>0</v>
      </c>
      <c r="J18264">
        <v>0</v>
      </c>
      <c r="K18264">
        <v>0</v>
      </c>
      <c r="L18264" t="s">
        <v>19</v>
      </c>
      <c r="M18264" t="str">
        <f t="shared" si="1223"/>
        <v>http://logeion.uchicago.edu/index.html#0</v>
      </c>
    </row>
    <row r="18265" spans="1:13" ht="15" customHeight="1" x14ac:dyDescent="0.2">
      <c r="A18265" t="s">
        <v>21955</v>
      </c>
      <c r="C18265" t="str">
        <f t="shared" si="1225"/>
        <v/>
      </c>
      <c r="D18265">
        <f t="shared" si="1224"/>
        <v>0</v>
      </c>
      <c r="G18265" t="s">
        <v>29</v>
      </c>
      <c r="H18265">
        <v>3</v>
      </c>
      <c r="I18265">
        <v>0</v>
      </c>
      <c r="J18265">
        <v>0</v>
      </c>
      <c r="K18265">
        <v>1</v>
      </c>
      <c r="L18265" t="s">
        <v>19</v>
      </c>
      <c r="M18265" t="str">
        <f t="shared" si="1223"/>
        <v>http://logeion.uchicago.edu/index.html#0</v>
      </c>
    </row>
    <row r="18266" spans="1:13" ht="15" customHeight="1" x14ac:dyDescent="0.2">
      <c r="A18266" t="s">
        <v>21956</v>
      </c>
      <c r="C18266" t="str">
        <f t="shared" si="1225"/>
        <v/>
      </c>
      <c r="D18266">
        <f t="shared" si="1224"/>
        <v>0</v>
      </c>
      <c r="G18266" t="s">
        <v>61</v>
      </c>
      <c r="H18266">
        <v>1</v>
      </c>
      <c r="I18266">
        <v>0</v>
      </c>
      <c r="J18266">
        <v>0</v>
      </c>
      <c r="K18266">
        <v>0</v>
      </c>
      <c r="L18266" t="s">
        <v>36</v>
      </c>
      <c r="M18266" t="str">
        <f t="shared" si="1223"/>
        <v>http://logeion.uchicago.edu/index.html#0</v>
      </c>
    </row>
    <row r="18267" spans="1:13" ht="15" customHeight="1" x14ac:dyDescent="0.2">
      <c r="A18267" t="s">
        <v>21966</v>
      </c>
      <c r="C18267" t="str">
        <f t="shared" si="1225"/>
        <v/>
      </c>
      <c r="D18267">
        <f t="shared" si="1224"/>
        <v>0</v>
      </c>
      <c r="E18267" t="s">
        <v>21967</v>
      </c>
      <c r="F18267" t="s">
        <v>21968</v>
      </c>
      <c r="G18267" t="s">
        <v>346</v>
      </c>
      <c r="H18267">
        <v>6</v>
      </c>
      <c r="I18267">
        <v>0</v>
      </c>
      <c r="J18267">
        <v>0</v>
      </c>
      <c r="K18267">
        <v>1</v>
      </c>
      <c r="L18267" t="s">
        <v>19</v>
      </c>
      <c r="M18267" t="str">
        <f t="shared" si="1223"/>
        <v>http://logeion.uchicago.edu/index.html#0</v>
      </c>
    </row>
    <row r="18268" spans="1:13" ht="15" customHeight="1" x14ac:dyDescent="0.2">
      <c r="A18268" t="s">
        <v>21969</v>
      </c>
      <c r="C18268" t="str">
        <f t="shared" si="1225"/>
        <v/>
      </c>
      <c r="D18268">
        <f t="shared" si="1224"/>
        <v>0</v>
      </c>
      <c r="E18268" t="s">
        <v>21970</v>
      </c>
      <c r="F18268" t="s">
        <v>21971</v>
      </c>
      <c r="G18268" t="s">
        <v>346</v>
      </c>
      <c r="H18268">
        <v>6</v>
      </c>
      <c r="I18268">
        <v>0</v>
      </c>
      <c r="J18268">
        <v>0</v>
      </c>
      <c r="K18268">
        <v>1</v>
      </c>
      <c r="L18268" t="s">
        <v>19</v>
      </c>
      <c r="M18268" t="str">
        <f t="shared" si="1223"/>
        <v>http://logeion.uchicago.edu/index.html#0</v>
      </c>
    </row>
    <row r="18269" spans="1:13" ht="15" customHeight="1" x14ac:dyDescent="0.2">
      <c r="A18269" t="s">
        <v>21975</v>
      </c>
      <c r="C18269" t="str">
        <f t="shared" si="1225"/>
        <v/>
      </c>
      <c r="D18269">
        <f t="shared" si="1224"/>
        <v>0</v>
      </c>
      <c r="G18269" t="s">
        <v>61</v>
      </c>
      <c r="H18269">
        <v>1</v>
      </c>
      <c r="I18269">
        <v>0</v>
      </c>
      <c r="J18269">
        <v>0</v>
      </c>
      <c r="K18269">
        <v>0</v>
      </c>
      <c r="L18269" t="s">
        <v>36</v>
      </c>
      <c r="M18269" t="str">
        <f t="shared" si="1223"/>
        <v>http://logeion.uchicago.edu/index.html#0</v>
      </c>
    </row>
    <row r="18270" spans="1:13" ht="15" customHeight="1" x14ac:dyDescent="0.2">
      <c r="A18270" t="s">
        <v>21980</v>
      </c>
      <c r="C18270" t="str">
        <f t="shared" si="1225"/>
        <v/>
      </c>
      <c r="D18270">
        <f t="shared" si="1224"/>
        <v>0</v>
      </c>
      <c r="G18270" t="s">
        <v>76</v>
      </c>
      <c r="H18270">
        <v>1</v>
      </c>
      <c r="I18270">
        <v>0</v>
      </c>
      <c r="J18270">
        <v>0</v>
      </c>
      <c r="K18270">
        <v>1</v>
      </c>
      <c r="L18270" t="s">
        <v>19</v>
      </c>
      <c r="M18270" t="str">
        <f t="shared" si="1223"/>
        <v>http://logeion.uchicago.edu/index.html#0</v>
      </c>
    </row>
    <row r="18271" spans="1:13" ht="15" customHeight="1" x14ac:dyDescent="0.2">
      <c r="A18271" t="s">
        <v>21985</v>
      </c>
      <c r="C18271" t="str">
        <f t="shared" si="1225"/>
        <v/>
      </c>
      <c r="D18271">
        <f t="shared" si="1224"/>
        <v>0</v>
      </c>
      <c r="G18271" t="s">
        <v>61</v>
      </c>
      <c r="H18271">
        <v>1</v>
      </c>
      <c r="I18271">
        <v>0</v>
      </c>
      <c r="J18271">
        <v>0</v>
      </c>
      <c r="K18271">
        <v>0</v>
      </c>
      <c r="L18271" t="s">
        <v>36</v>
      </c>
      <c r="M18271" t="str">
        <f t="shared" si="1223"/>
        <v>http://logeion.uchicago.edu/index.html#0</v>
      </c>
    </row>
    <row r="18272" spans="1:13" ht="15" customHeight="1" x14ac:dyDescent="0.2">
      <c r="A18272" t="s">
        <v>21989</v>
      </c>
      <c r="C18272" t="str">
        <f t="shared" si="1225"/>
        <v/>
      </c>
      <c r="D18272">
        <f t="shared" si="1224"/>
        <v>0</v>
      </c>
      <c r="G18272" t="s">
        <v>346</v>
      </c>
      <c r="H18272">
        <v>6</v>
      </c>
      <c r="I18272">
        <v>0</v>
      </c>
      <c r="J18272">
        <v>0</v>
      </c>
      <c r="K18272">
        <v>0</v>
      </c>
      <c r="L18272" t="s">
        <v>19</v>
      </c>
      <c r="M18272" t="str">
        <f t="shared" si="1223"/>
        <v>http://logeion.uchicago.edu/index.html#0</v>
      </c>
    </row>
    <row r="18273" spans="1:13" ht="15" customHeight="1" x14ac:dyDescent="0.2">
      <c r="A18273" t="s">
        <v>21990</v>
      </c>
      <c r="C18273" t="str">
        <f t="shared" si="1225"/>
        <v/>
      </c>
      <c r="D18273">
        <f t="shared" si="1224"/>
        <v>0</v>
      </c>
      <c r="G18273" t="s">
        <v>61</v>
      </c>
      <c r="H18273">
        <v>1</v>
      </c>
      <c r="I18273">
        <v>0</v>
      </c>
      <c r="J18273">
        <v>0</v>
      </c>
      <c r="K18273">
        <v>0</v>
      </c>
      <c r="L18273" t="s">
        <v>36</v>
      </c>
      <c r="M18273" t="str">
        <f t="shared" si="1223"/>
        <v>http://logeion.uchicago.edu/index.html#0</v>
      </c>
    </row>
    <row r="18274" spans="1:13" ht="15" customHeight="1" x14ac:dyDescent="0.2">
      <c r="A18274" t="s">
        <v>21993</v>
      </c>
      <c r="C18274" t="str">
        <f t="shared" si="1225"/>
        <v/>
      </c>
      <c r="D18274">
        <f t="shared" si="1224"/>
        <v>0</v>
      </c>
      <c r="G18274" t="s">
        <v>21</v>
      </c>
      <c r="H18274">
        <v>2</v>
      </c>
      <c r="I18274">
        <v>0</v>
      </c>
      <c r="J18274">
        <v>0</v>
      </c>
      <c r="K18274">
        <v>0</v>
      </c>
      <c r="L18274" t="s">
        <v>19</v>
      </c>
      <c r="M18274" t="str">
        <f t="shared" si="1223"/>
        <v>http://logeion.uchicago.edu/index.html#0</v>
      </c>
    </row>
    <row r="18275" spans="1:13" ht="15" customHeight="1" x14ac:dyDescent="0.2">
      <c r="A18275" t="s">
        <v>22020</v>
      </c>
      <c r="C18275" t="str">
        <f t="shared" si="1225"/>
        <v/>
      </c>
      <c r="D18275">
        <f t="shared" si="1224"/>
        <v>0</v>
      </c>
      <c r="G18275" t="s">
        <v>61</v>
      </c>
      <c r="H18275">
        <v>1</v>
      </c>
      <c r="I18275">
        <v>0</v>
      </c>
      <c r="J18275">
        <v>0</v>
      </c>
      <c r="K18275">
        <v>0</v>
      </c>
      <c r="L18275" t="s">
        <v>36</v>
      </c>
      <c r="M18275" t="str">
        <f t="shared" ref="M18275:M18338" si="1226">"http://logeion.uchicago.edu/index.html#"&amp;D18275</f>
        <v>http://logeion.uchicago.edu/index.html#0</v>
      </c>
    </row>
    <row r="18276" spans="1:13" ht="15" customHeight="1" x14ac:dyDescent="0.2">
      <c r="A18276" t="s">
        <v>22053</v>
      </c>
      <c r="C18276" t="str">
        <f t="shared" si="1225"/>
        <v/>
      </c>
      <c r="D18276">
        <f t="shared" si="1224"/>
        <v>0</v>
      </c>
      <c r="G18276" t="s">
        <v>29</v>
      </c>
      <c r="H18276">
        <v>3</v>
      </c>
      <c r="I18276">
        <v>0</v>
      </c>
      <c r="J18276">
        <v>0</v>
      </c>
      <c r="K18276">
        <v>0</v>
      </c>
      <c r="L18276" t="s">
        <v>19</v>
      </c>
      <c r="M18276" t="str">
        <f t="shared" si="1226"/>
        <v>http://logeion.uchicago.edu/index.html#0</v>
      </c>
    </row>
    <row r="18277" spans="1:13" ht="15" customHeight="1" x14ac:dyDescent="0.2">
      <c r="A18277" t="s">
        <v>22065</v>
      </c>
      <c r="C18277" t="str">
        <f t="shared" si="1225"/>
        <v/>
      </c>
      <c r="D18277">
        <f t="shared" si="1224"/>
        <v>0</v>
      </c>
      <c r="G18277" t="s">
        <v>21</v>
      </c>
      <c r="H18277">
        <v>2</v>
      </c>
      <c r="I18277">
        <v>0</v>
      </c>
      <c r="J18277">
        <v>0</v>
      </c>
      <c r="K18277">
        <v>1</v>
      </c>
      <c r="L18277" t="s">
        <v>19</v>
      </c>
      <c r="M18277" t="str">
        <f t="shared" si="1226"/>
        <v>http://logeion.uchicago.edu/index.html#0</v>
      </c>
    </row>
    <row r="18278" spans="1:13" ht="15" customHeight="1" x14ac:dyDescent="0.2">
      <c r="A18278" t="s">
        <v>22088</v>
      </c>
      <c r="C18278" t="str">
        <f t="shared" si="1225"/>
        <v/>
      </c>
      <c r="D18278">
        <f t="shared" si="1224"/>
        <v>0</v>
      </c>
      <c r="G18278" t="s">
        <v>29</v>
      </c>
      <c r="H18278">
        <v>3</v>
      </c>
      <c r="I18278">
        <v>0</v>
      </c>
      <c r="J18278">
        <v>0</v>
      </c>
      <c r="K18278">
        <v>0</v>
      </c>
      <c r="L18278" t="s">
        <v>19</v>
      </c>
      <c r="M18278" t="str">
        <f t="shared" si="1226"/>
        <v>http://logeion.uchicago.edu/index.html#0</v>
      </c>
    </row>
    <row r="18279" spans="1:13" ht="15" customHeight="1" x14ac:dyDescent="0.2">
      <c r="A18279" t="s">
        <v>22089</v>
      </c>
      <c r="C18279" t="str">
        <f t="shared" si="1225"/>
        <v/>
      </c>
      <c r="D18279">
        <f t="shared" si="1224"/>
        <v>0</v>
      </c>
      <c r="G18279" t="s">
        <v>29</v>
      </c>
      <c r="H18279">
        <v>3</v>
      </c>
      <c r="I18279">
        <v>0</v>
      </c>
      <c r="J18279">
        <v>0</v>
      </c>
      <c r="K18279">
        <v>0</v>
      </c>
      <c r="L18279" t="s">
        <v>19</v>
      </c>
      <c r="M18279" t="str">
        <f t="shared" si="1226"/>
        <v>http://logeion.uchicago.edu/index.html#0</v>
      </c>
    </row>
    <row r="18280" spans="1:13" ht="15" customHeight="1" x14ac:dyDescent="0.2">
      <c r="A18280" t="s">
        <v>22094</v>
      </c>
      <c r="C18280" t="str">
        <f t="shared" si="1225"/>
        <v/>
      </c>
      <c r="D18280">
        <f t="shared" si="1224"/>
        <v>0</v>
      </c>
      <c r="G18280" t="s">
        <v>29</v>
      </c>
      <c r="H18280">
        <v>3</v>
      </c>
      <c r="I18280">
        <v>0</v>
      </c>
      <c r="J18280">
        <v>0</v>
      </c>
      <c r="K18280">
        <v>0</v>
      </c>
      <c r="L18280" t="s">
        <v>19</v>
      </c>
      <c r="M18280" t="str">
        <f t="shared" si="1226"/>
        <v>http://logeion.uchicago.edu/index.html#0</v>
      </c>
    </row>
    <row r="18281" spans="1:13" ht="15" customHeight="1" x14ac:dyDescent="0.2">
      <c r="A18281" t="s">
        <v>22107</v>
      </c>
      <c r="C18281" t="str">
        <f t="shared" si="1225"/>
        <v/>
      </c>
      <c r="D18281">
        <f t="shared" si="1224"/>
        <v>0</v>
      </c>
      <c r="G18281" t="s">
        <v>29</v>
      </c>
      <c r="H18281">
        <v>3</v>
      </c>
      <c r="I18281">
        <v>0</v>
      </c>
      <c r="J18281">
        <v>0</v>
      </c>
      <c r="K18281">
        <v>0</v>
      </c>
      <c r="L18281" t="s">
        <v>19</v>
      </c>
      <c r="M18281" t="str">
        <f t="shared" si="1226"/>
        <v>http://logeion.uchicago.edu/index.html#0</v>
      </c>
    </row>
    <row r="18282" spans="1:13" ht="15" customHeight="1" x14ac:dyDescent="0.2">
      <c r="A18282" t="s">
        <v>22112</v>
      </c>
      <c r="C18282" t="str">
        <f t="shared" si="1225"/>
        <v/>
      </c>
      <c r="D18282">
        <f t="shared" si="1224"/>
        <v>0</v>
      </c>
      <c r="G18282" t="s">
        <v>21</v>
      </c>
      <c r="H18282">
        <v>2</v>
      </c>
      <c r="I18282">
        <v>0</v>
      </c>
      <c r="J18282">
        <v>0</v>
      </c>
      <c r="K18282">
        <v>0</v>
      </c>
      <c r="L18282" t="s">
        <v>19</v>
      </c>
      <c r="M18282" t="str">
        <f t="shared" si="1226"/>
        <v>http://logeion.uchicago.edu/index.html#0</v>
      </c>
    </row>
    <row r="18283" spans="1:13" ht="15" customHeight="1" x14ac:dyDescent="0.2">
      <c r="A18283" t="s">
        <v>22128</v>
      </c>
      <c r="C18283" t="str">
        <f t="shared" si="1225"/>
        <v/>
      </c>
      <c r="D18283">
        <f t="shared" si="1224"/>
        <v>0</v>
      </c>
      <c r="G18283" t="s">
        <v>21</v>
      </c>
      <c r="H18283">
        <v>2</v>
      </c>
      <c r="I18283">
        <v>0</v>
      </c>
      <c r="J18283">
        <v>0</v>
      </c>
      <c r="K18283">
        <v>0</v>
      </c>
      <c r="L18283" t="s">
        <v>19</v>
      </c>
      <c r="M18283" t="str">
        <f t="shared" si="1226"/>
        <v>http://logeion.uchicago.edu/index.html#0</v>
      </c>
    </row>
    <row r="18284" spans="1:13" ht="15" customHeight="1" x14ac:dyDescent="0.2">
      <c r="A18284" t="s">
        <v>22132</v>
      </c>
      <c r="C18284" t="str">
        <f t="shared" si="1225"/>
        <v/>
      </c>
      <c r="D18284">
        <f t="shared" si="1224"/>
        <v>0</v>
      </c>
      <c r="G18284" t="s">
        <v>3087</v>
      </c>
      <c r="I18284">
        <v>0</v>
      </c>
      <c r="J18284">
        <v>0</v>
      </c>
      <c r="K18284">
        <v>0</v>
      </c>
      <c r="L18284" t="s">
        <v>90</v>
      </c>
      <c r="M18284" t="str">
        <f t="shared" si="1226"/>
        <v>http://logeion.uchicago.edu/index.html#0</v>
      </c>
    </row>
    <row r="18285" spans="1:13" ht="15" customHeight="1" x14ac:dyDescent="0.2">
      <c r="A18285" t="s">
        <v>22138</v>
      </c>
      <c r="C18285" t="str">
        <f t="shared" si="1225"/>
        <v/>
      </c>
      <c r="D18285">
        <f t="shared" si="1224"/>
        <v>0</v>
      </c>
      <c r="G18285" t="s">
        <v>21</v>
      </c>
      <c r="H18285">
        <v>2</v>
      </c>
      <c r="I18285">
        <v>0</v>
      </c>
      <c r="J18285">
        <v>0</v>
      </c>
      <c r="K18285">
        <v>0</v>
      </c>
      <c r="L18285" t="s">
        <v>19</v>
      </c>
      <c r="M18285" t="str">
        <f t="shared" si="1226"/>
        <v>http://logeion.uchicago.edu/index.html#0</v>
      </c>
    </row>
    <row r="18286" spans="1:13" ht="15" customHeight="1" x14ac:dyDescent="0.2">
      <c r="A18286" t="s">
        <v>22140</v>
      </c>
      <c r="C18286" t="str">
        <f t="shared" si="1225"/>
        <v/>
      </c>
      <c r="D18286">
        <f t="shared" si="1224"/>
        <v>0</v>
      </c>
      <c r="G18286" t="s">
        <v>21</v>
      </c>
      <c r="H18286">
        <v>2</v>
      </c>
      <c r="I18286">
        <v>0</v>
      </c>
      <c r="J18286">
        <v>0</v>
      </c>
      <c r="K18286">
        <v>0</v>
      </c>
      <c r="L18286" t="s">
        <v>19</v>
      </c>
      <c r="M18286" t="str">
        <f t="shared" si="1226"/>
        <v>http://logeion.uchicago.edu/index.html#0</v>
      </c>
    </row>
    <row r="18287" spans="1:13" ht="15" customHeight="1" x14ac:dyDescent="0.2">
      <c r="A18287" t="s">
        <v>22146</v>
      </c>
      <c r="C18287" t="str">
        <f t="shared" si="1225"/>
        <v/>
      </c>
      <c r="D18287">
        <f t="shared" si="1224"/>
        <v>0</v>
      </c>
      <c r="G18287" t="s">
        <v>89</v>
      </c>
      <c r="I18287">
        <v>0</v>
      </c>
      <c r="J18287">
        <v>1</v>
      </c>
      <c r="K18287">
        <v>0</v>
      </c>
      <c r="L18287" t="s">
        <v>90</v>
      </c>
      <c r="M18287" t="str">
        <f t="shared" si="1226"/>
        <v>http://logeion.uchicago.edu/index.html#0</v>
      </c>
    </row>
    <row r="18288" spans="1:13" ht="15" customHeight="1" x14ac:dyDescent="0.2">
      <c r="A18288" t="s">
        <v>22147</v>
      </c>
      <c r="C18288" t="str">
        <f t="shared" si="1225"/>
        <v/>
      </c>
      <c r="D18288">
        <f t="shared" si="1224"/>
        <v>0</v>
      </c>
      <c r="G18288" t="s">
        <v>21</v>
      </c>
      <c r="H18288">
        <v>2</v>
      </c>
      <c r="I18288">
        <v>0</v>
      </c>
      <c r="J18288">
        <v>0</v>
      </c>
      <c r="K18288">
        <v>0</v>
      </c>
      <c r="L18288" t="s">
        <v>19</v>
      </c>
      <c r="M18288" t="str">
        <f t="shared" si="1226"/>
        <v>http://logeion.uchicago.edu/index.html#0</v>
      </c>
    </row>
    <row r="18289" spans="1:13" ht="15" customHeight="1" x14ac:dyDescent="0.2">
      <c r="A18289" t="s">
        <v>22156</v>
      </c>
      <c r="C18289" t="str">
        <f t="shared" si="1225"/>
        <v/>
      </c>
      <c r="D18289">
        <f t="shared" si="1224"/>
        <v>0</v>
      </c>
      <c r="G18289" t="s">
        <v>61</v>
      </c>
      <c r="H18289">
        <v>1</v>
      </c>
      <c r="I18289">
        <v>0</v>
      </c>
      <c r="J18289">
        <v>0</v>
      </c>
      <c r="K18289">
        <v>0</v>
      </c>
      <c r="L18289" t="s">
        <v>36</v>
      </c>
      <c r="M18289" t="str">
        <f t="shared" si="1226"/>
        <v>http://logeion.uchicago.edu/index.html#0</v>
      </c>
    </row>
    <row r="18290" spans="1:13" ht="15" customHeight="1" x14ac:dyDescent="0.2">
      <c r="A18290" t="s">
        <v>22166</v>
      </c>
      <c r="C18290" t="str">
        <f t="shared" si="1225"/>
        <v/>
      </c>
      <c r="D18290">
        <f t="shared" si="1224"/>
        <v>0</v>
      </c>
      <c r="G18290" t="s">
        <v>29</v>
      </c>
      <c r="H18290">
        <v>3</v>
      </c>
      <c r="I18290">
        <v>0</v>
      </c>
      <c r="J18290">
        <v>0</v>
      </c>
      <c r="K18290">
        <v>0</v>
      </c>
      <c r="L18290" t="s">
        <v>19</v>
      </c>
      <c r="M18290" t="str">
        <f t="shared" si="1226"/>
        <v>http://logeion.uchicago.edu/index.html#0</v>
      </c>
    </row>
    <row r="18291" spans="1:13" ht="15" customHeight="1" x14ac:dyDescent="0.2">
      <c r="A18291" t="s">
        <v>22167</v>
      </c>
      <c r="C18291" t="str">
        <f t="shared" si="1225"/>
        <v/>
      </c>
      <c r="D18291">
        <f t="shared" si="1224"/>
        <v>0</v>
      </c>
      <c r="G18291" t="s">
        <v>61</v>
      </c>
      <c r="H18291">
        <v>1</v>
      </c>
      <c r="I18291">
        <v>0</v>
      </c>
      <c r="J18291">
        <v>0</v>
      </c>
      <c r="K18291">
        <v>0</v>
      </c>
      <c r="L18291" t="s">
        <v>36</v>
      </c>
      <c r="M18291" t="str">
        <f t="shared" si="1226"/>
        <v>http://logeion.uchicago.edu/index.html#0</v>
      </c>
    </row>
    <row r="18292" spans="1:13" ht="15" customHeight="1" x14ac:dyDescent="0.2">
      <c r="A18292" t="s">
        <v>22168</v>
      </c>
      <c r="C18292" t="str">
        <f t="shared" si="1225"/>
        <v/>
      </c>
      <c r="D18292">
        <f t="shared" si="1224"/>
        <v>0</v>
      </c>
      <c r="G18292" t="s">
        <v>21</v>
      </c>
      <c r="H18292">
        <v>2</v>
      </c>
      <c r="I18292">
        <v>0</v>
      </c>
      <c r="J18292">
        <v>0</v>
      </c>
      <c r="K18292">
        <v>0</v>
      </c>
      <c r="L18292" t="s">
        <v>19</v>
      </c>
      <c r="M18292" t="str">
        <f t="shared" si="1226"/>
        <v>http://logeion.uchicago.edu/index.html#0</v>
      </c>
    </row>
    <row r="18293" spans="1:13" ht="15" customHeight="1" x14ac:dyDescent="0.2">
      <c r="A18293" t="s">
        <v>22196</v>
      </c>
      <c r="C18293" t="str">
        <f t="shared" si="1225"/>
        <v/>
      </c>
      <c r="D18293">
        <f t="shared" si="1224"/>
        <v>0</v>
      </c>
      <c r="E18293" t="s">
        <v>22197</v>
      </c>
      <c r="F18293" t="s">
        <v>22198</v>
      </c>
      <c r="G18293" t="s">
        <v>346</v>
      </c>
      <c r="H18293">
        <v>6</v>
      </c>
      <c r="I18293">
        <v>0</v>
      </c>
      <c r="J18293">
        <v>0</v>
      </c>
      <c r="K18293">
        <v>1</v>
      </c>
      <c r="L18293" t="s">
        <v>19</v>
      </c>
      <c r="M18293" t="str">
        <f t="shared" si="1226"/>
        <v>http://logeion.uchicago.edu/index.html#0</v>
      </c>
    </row>
    <row r="18294" spans="1:13" ht="15" customHeight="1" x14ac:dyDescent="0.2">
      <c r="A18294" t="s">
        <v>22199</v>
      </c>
      <c r="C18294" t="str">
        <f t="shared" si="1225"/>
        <v/>
      </c>
      <c r="D18294">
        <f t="shared" si="1224"/>
        <v>0</v>
      </c>
      <c r="E18294" t="s">
        <v>22200</v>
      </c>
      <c r="F18294" t="s">
        <v>22201</v>
      </c>
      <c r="G18294" t="s">
        <v>346</v>
      </c>
      <c r="H18294">
        <v>6</v>
      </c>
      <c r="I18294">
        <v>0</v>
      </c>
      <c r="J18294">
        <v>0</v>
      </c>
      <c r="K18294">
        <v>1</v>
      </c>
      <c r="L18294" t="s">
        <v>19</v>
      </c>
      <c r="M18294" t="str">
        <f t="shared" si="1226"/>
        <v>http://logeion.uchicago.edu/index.html#0</v>
      </c>
    </row>
    <row r="18295" spans="1:13" ht="15" customHeight="1" x14ac:dyDescent="0.2">
      <c r="A18295" t="s">
        <v>22232</v>
      </c>
      <c r="C18295" t="str">
        <f t="shared" si="1225"/>
        <v/>
      </c>
      <c r="D18295">
        <f t="shared" si="1224"/>
        <v>0</v>
      </c>
      <c r="G18295" t="s">
        <v>29</v>
      </c>
      <c r="H18295">
        <v>3</v>
      </c>
      <c r="I18295">
        <v>0</v>
      </c>
      <c r="J18295">
        <v>0</v>
      </c>
      <c r="K18295">
        <v>1</v>
      </c>
      <c r="L18295" t="s">
        <v>19</v>
      </c>
      <c r="M18295" t="str">
        <f t="shared" si="1226"/>
        <v>http://logeion.uchicago.edu/index.html#0</v>
      </c>
    </row>
    <row r="18296" spans="1:13" ht="15" customHeight="1" x14ac:dyDescent="0.2">
      <c r="A18296" t="s">
        <v>22238</v>
      </c>
      <c r="C18296" t="str">
        <f t="shared" si="1225"/>
        <v/>
      </c>
      <c r="D18296">
        <f t="shared" si="1224"/>
        <v>0</v>
      </c>
      <c r="G18296" t="s">
        <v>346</v>
      </c>
      <c r="H18296">
        <v>6</v>
      </c>
      <c r="I18296">
        <v>0</v>
      </c>
      <c r="J18296">
        <v>0</v>
      </c>
      <c r="K18296">
        <v>0</v>
      </c>
      <c r="L18296" t="s">
        <v>19</v>
      </c>
      <c r="M18296" t="str">
        <f t="shared" si="1226"/>
        <v>http://logeion.uchicago.edu/index.html#0</v>
      </c>
    </row>
    <row r="18297" spans="1:13" ht="15" customHeight="1" x14ac:dyDescent="0.2">
      <c r="A18297" t="s">
        <v>22247</v>
      </c>
      <c r="C18297" t="str">
        <f t="shared" si="1225"/>
        <v/>
      </c>
      <c r="D18297">
        <f t="shared" ref="D18297:D18360" si="1227">IF(ISBLANK(B18297),0,LEFT( C18297, FIND( " ", C18297 ) - 1 ))</f>
        <v>0</v>
      </c>
      <c r="G18297" t="s">
        <v>346</v>
      </c>
      <c r="H18297">
        <v>6</v>
      </c>
      <c r="I18297">
        <v>0</v>
      </c>
      <c r="J18297">
        <v>0</v>
      </c>
      <c r="K18297">
        <v>0</v>
      </c>
      <c r="L18297" t="s">
        <v>19</v>
      </c>
      <c r="M18297" t="str">
        <f t="shared" si="1226"/>
        <v>http://logeion.uchicago.edu/index.html#0</v>
      </c>
    </row>
    <row r="18298" spans="1:13" ht="15" customHeight="1" x14ac:dyDescent="0.2">
      <c r="A18298" t="s">
        <v>22248</v>
      </c>
      <c r="C18298" t="str">
        <f t="shared" si="1225"/>
        <v/>
      </c>
      <c r="D18298">
        <f t="shared" si="1227"/>
        <v>0</v>
      </c>
      <c r="G18298" t="s">
        <v>61</v>
      </c>
      <c r="H18298">
        <v>1</v>
      </c>
      <c r="I18298">
        <v>0</v>
      </c>
      <c r="J18298">
        <v>0</v>
      </c>
      <c r="K18298">
        <v>0</v>
      </c>
      <c r="L18298" t="s">
        <v>36</v>
      </c>
      <c r="M18298" t="str">
        <f t="shared" si="1226"/>
        <v>http://logeion.uchicago.edu/index.html#0</v>
      </c>
    </row>
    <row r="18299" spans="1:13" ht="15" customHeight="1" x14ac:dyDescent="0.2">
      <c r="A18299" t="s">
        <v>22249</v>
      </c>
      <c r="C18299" t="str">
        <f t="shared" si="1225"/>
        <v/>
      </c>
      <c r="D18299">
        <f t="shared" si="1227"/>
        <v>0</v>
      </c>
      <c r="G18299" t="s">
        <v>76</v>
      </c>
      <c r="H18299">
        <v>1</v>
      </c>
      <c r="I18299">
        <v>0</v>
      </c>
      <c r="J18299">
        <v>0</v>
      </c>
      <c r="K18299">
        <v>0</v>
      </c>
      <c r="L18299" t="s">
        <v>19</v>
      </c>
      <c r="M18299" t="str">
        <f t="shared" si="1226"/>
        <v>http://logeion.uchicago.edu/index.html#0</v>
      </c>
    </row>
    <row r="18300" spans="1:13" ht="15" customHeight="1" x14ac:dyDescent="0.2">
      <c r="A18300" t="s">
        <v>22250</v>
      </c>
      <c r="C18300" t="str">
        <f t="shared" si="1225"/>
        <v/>
      </c>
      <c r="D18300">
        <f t="shared" si="1227"/>
        <v>0</v>
      </c>
      <c r="G18300" t="s">
        <v>35</v>
      </c>
      <c r="H18300">
        <v>5</v>
      </c>
      <c r="I18300">
        <v>0</v>
      </c>
      <c r="J18300">
        <v>0</v>
      </c>
      <c r="K18300">
        <v>0</v>
      </c>
      <c r="L18300" t="s">
        <v>36</v>
      </c>
      <c r="M18300" t="str">
        <f t="shared" si="1226"/>
        <v>http://logeion.uchicago.edu/index.html#0</v>
      </c>
    </row>
    <row r="18301" spans="1:13" ht="15" customHeight="1" x14ac:dyDescent="0.2">
      <c r="A18301" t="s">
        <v>22255</v>
      </c>
      <c r="C18301" t="str">
        <f t="shared" si="1225"/>
        <v/>
      </c>
      <c r="D18301">
        <f t="shared" si="1227"/>
        <v>0</v>
      </c>
      <c r="G18301" t="s">
        <v>61</v>
      </c>
      <c r="H18301">
        <v>1</v>
      </c>
      <c r="I18301">
        <v>0</v>
      </c>
      <c r="J18301">
        <v>0</v>
      </c>
      <c r="K18301">
        <v>0</v>
      </c>
      <c r="L18301" t="s">
        <v>36</v>
      </c>
      <c r="M18301" t="str">
        <f t="shared" si="1226"/>
        <v>http://logeion.uchicago.edu/index.html#0</v>
      </c>
    </row>
    <row r="18302" spans="1:13" ht="15" customHeight="1" x14ac:dyDescent="0.2">
      <c r="A18302" t="s">
        <v>22259</v>
      </c>
      <c r="C18302" t="str">
        <f t="shared" si="1225"/>
        <v/>
      </c>
      <c r="D18302">
        <f t="shared" si="1227"/>
        <v>0</v>
      </c>
      <c r="E18302" t="s">
        <v>22260</v>
      </c>
      <c r="F18302" t="s">
        <v>22261</v>
      </c>
      <c r="G18302" t="s">
        <v>346</v>
      </c>
      <c r="H18302">
        <v>6</v>
      </c>
      <c r="I18302">
        <v>0</v>
      </c>
      <c r="J18302">
        <v>0</v>
      </c>
      <c r="K18302">
        <v>1</v>
      </c>
      <c r="L18302" t="s">
        <v>19</v>
      </c>
      <c r="M18302" t="str">
        <f t="shared" si="1226"/>
        <v>http://logeion.uchicago.edu/index.html#0</v>
      </c>
    </row>
    <row r="18303" spans="1:13" ht="15" customHeight="1" x14ac:dyDescent="0.2">
      <c r="A18303" t="s">
        <v>22289</v>
      </c>
      <c r="C18303" t="str">
        <f t="shared" si="1225"/>
        <v/>
      </c>
      <c r="D18303">
        <f t="shared" si="1227"/>
        <v>0</v>
      </c>
      <c r="G18303" t="s">
        <v>346</v>
      </c>
      <c r="H18303">
        <v>6</v>
      </c>
      <c r="I18303">
        <v>0</v>
      </c>
      <c r="J18303">
        <v>0</v>
      </c>
      <c r="K18303">
        <v>0</v>
      </c>
      <c r="L18303" t="s">
        <v>19</v>
      </c>
      <c r="M18303" t="str">
        <f t="shared" si="1226"/>
        <v>http://logeion.uchicago.edu/index.html#0</v>
      </c>
    </row>
    <row r="18304" spans="1:13" ht="15" customHeight="1" x14ac:dyDescent="0.2">
      <c r="A18304" t="s">
        <v>22296</v>
      </c>
      <c r="C18304" t="str">
        <f t="shared" si="1225"/>
        <v/>
      </c>
      <c r="D18304">
        <f t="shared" si="1227"/>
        <v>0</v>
      </c>
      <c r="G18304" t="s">
        <v>61</v>
      </c>
      <c r="H18304">
        <v>1</v>
      </c>
      <c r="I18304">
        <v>0</v>
      </c>
      <c r="J18304">
        <v>0</v>
      </c>
      <c r="K18304">
        <v>0</v>
      </c>
      <c r="L18304" t="s">
        <v>36</v>
      </c>
      <c r="M18304" t="str">
        <f t="shared" si="1226"/>
        <v>http://logeion.uchicago.edu/index.html#0</v>
      </c>
    </row>
    <row r="18305" spans="1:13" ht="15" customHeight="1" x14ac:dyDescent="0.2">
      <c r="A18305" t="s">
        <v>22297</v>
      </c>
      <c r="C18305" t="str">
        <f t="shared" si="1225"/>
        <v/>
      </c>
      <c r="D18305">
        <f t="shared" si="1227"/>
        <v>0</v>
      </c>
      <c r="G18305" t="s">
        <v>35</v>
      </c>
      <c r="H18305">
        <v>5</v>
      </c>
      <c r="I18305">
        <v>0</v>
      </c>
      <c r="J18305">
        <v>0</v>
      </c>
      <c r="K18305">
        <v>0</v>
      </c>
      <c r="L18305" t="s">
        <v>36</v>
      </c>
      <c r="M18305" t="str">
        <f t="shared" si="1226"/>
        <v>http://logeion.uchicago.edu/index.html#0</v>
      </c>
    </row>
    <row r="18306" spans="1:13" ht="15" customHeight="1" x14ac:dyDescent="0.2">
      <c r="A18306" t="s">
        <v>22302</v>
      </c>
      <c r="C18306" t="str">
        <f t="shared" si="1225"/>
        <v/>
      </c>
      <c r="D18306">
        <f t="shared" si="1227"/>
        <v>0</v>
      </c>
      <c r="G18306" t="s">
        <v>346</v>
      </c>
      <c r="H18306">
        <v>6</v>
      </c>
      <c r="I18306">
        <v>0</v>
      </c>
      <c r="J18306">
        <v>0</v>
      </c>
      <c r="K18306">
        <v>0</v>
      </c>
      <c r="L18306" t="s">
        <v>19</v>
      </c>
      <c r="M18306" t="str">
        <f t="shared" si="1226"/>
        <v>http://logeion.uchicago.edu/index.html#0</v>
      </c>
    </row>
    <row r="18307" spans="1:13" ht="15" customHeight="1" x14ac:dyDescent="0.2">
      <c r="A18307" t="s">
        <v>22303</v>
      </c>
      <c r="C18307" t="str">
        <f t="shared" si="1225"/>
        <v/>
      </c>
      <c r="D18307">
        <f t="shared" si="1227"/>
        <v>0</v>
      </c>
      <c r="G18307" t="s">
        <v>35</v>
      </c>
      <c r="H18307">
        <v>5</v>
      </c>
      <c r="I18307">
        <v>0</v>
      </c>
      <c r="J18307">
        <v>0</v>
      </c>
      <c r="K18307">
        <v>0</v>
      </c>
      <c r="L18307" t="s">
        <v>36</v>
      </c>
      <c r="M18307" t="str">
        <f t="shared" si="1226"/>
        <v>http://logeion.uchicago.edu/index.html#0</v>
      </c>
    </row>
    <row r="18308" spans="1:13" ht="15" customHeight="1" x14ac:dyDescent="0.2">
      <c r="A18308" t="s">
        <v>22304</v>
      </c>
      <c r="C18308" t="str">
        <f t="shared" si="1225"/>
        <v/>
      </c>
      <c r="D18308">
        <f t="shared" si="1227"/>
        <v>0</v>
      </c>
      <c r="G18308" t="s">
        <v>346</v>
      </c>
      <c r="H18308">
        <v>6</v>
      </c>
      <c r="I18308">
        <v>0</v>
      </c>
      <c r="J18308">
        <v>0</v>
      </c>
      <c r="K18308">
        <v>0</v>
      </c>
      <c r="L18308" t="s">
        <v>19</v>
      </c>
      <c r="M18308" t="str">
        <f t="shared" si="1226"/>
        <v>http://logeion.uchicago.edu/index.html#0</v>
      </c>
    </row>
    <row r="18309" spans="1:13" ht="15" customHeight="1" x14ac:dyDescent="0.2">
      <c r="A18309" t="s">
        <v>22305</v>
      </c>
      <c r="C18309" t="str">
        <f t="shared" si="1225"/>
        <v/>
      </c>
      <c r="D18309">
        <f t="shared" si="1227"/>
        <v>0</v>
      </c>
      <c r="G18309" t="s">
        <v>35</v>
      </c>
      <c r="H18309">
        <v>5</v>
      </c>
      <c r="I18309">
        <v>0</v>
      </c>
      <c r="J18309">
        <v>0</v>
      </c>
      <c r="K18309">
        <v>0</v>
      </c>
      <c r="L18309" t="s">
        <v>36</v>
      </c>
      <c r="M18309" t="str">
        <f t="shared" si="1226"/>
        <v>http://logeion.uchicago.edu/index.html#0</v>
      </c>
    </row>
    <row r="18310" spans="1:13" ht="15" customHeight="1" x14ac:dyDescent="0.2">
      <c r="A18310" t="s">
        <v>22306</v>
      </c>
      <c r="C18310" t="str">
        <f t="shared" si="1225"/>
        <v/>
      </c>
      <c r="D18310">
        <f t="shared" si="1227"/>
        <v>0</v>
      </c>
      <c r="G18310" t="s">
        <v>346</v>
      </c>
      <c r="H18310">
        <v>6</v>
      </c>
      <c r="I18310">
        <v>0</v>
      </c>
      <c r="J18310">
        <v>0</v>
      </c>
      <c r="K18310">
        <v>0</v>
      </c>
      <c r="L18310" t="s">
        <v>19</v>
      </c>
      <c r="M18310" t="str">
        <f t="shared" si="1226"/>
        <v>http://logeion.uchicago.edu/index.html#0</v>
      </c>
    </row>
    <row r="18311" spans="1:13" ht="15" customHeight="1" x14ac:dyDescent="0.2">
      <c r="A18311" t="s">
        <v>22315</v>
      </c>
      <c r="C18311" t="str">
        <f t="shared" si="1225"/>
        <v/>
      </c>
      <c r="D18311">
        <f t="shared" si="1227"/>
        <v>0</v>
      </c>
      <c r="G18311">
        <v>0</v>
      </c>
      <c r="I18311">
        <v>0</v>
      </c>
      <c r="J18311">
        <v>0</v>
      </c>
      <c r="K18311">
        <v>1</v>
      </c>
      <c r="L18311" t="s">
        <v>19</v>
      </c>
      <c r="M18311" t="str">
        <f t="shared" si="1226"/>
        <v>http://logeion.uchicago.edu/index.html#0</v>
      </c>
    </row>
    <row r="18312" spans="1:13" ht="15" customHeight="1" x14ac:dyDescent="0.2">
      <c r="A18312" t="s">
        <v>22320</v>
      </c>
      <c r="C18312" t="str">
        <f t="shared" si="1225"/>
        <v/>
      </c>
      <c r="D18312">
        <f t="shared" si="1227"/>
        <v>0</v>
      </c>
      <c r="G18312" t="s">
        <v>21</v>
      </c>
      <c r="H18312">
        <v>2</v>
      </c>
      <c r="I18312">
        <v>0</v>
      </c>
      <c r="J18312">
        <v>0</v>
      </c>
      <c r="K18312">
        <v>0</v>
      </c>
      <c r="L18312" t="s">
        <v>19</v>
      </c>
      <c r="M18312" t="str">
        <f t="shared" si="1226"/>
        <v>http://logeion.uchicago.edu/index.html#0</v>
      </c>
    </row>
    <row r="18313" spans="1:13" ht="15" customHeight="1" x14ac:dyDescent="0.2">
      <c r="A18313" t="s">
        <v>22321</v>
      </c>
      <c r="C18313" t="str">
        <f t="shared" si="1225"/>
        <v/>
      </c>
      <c r="D18313">
        <f t="shared" si="1227"/>
        <v>0</v>
      </c>
      <c r="G18313" t="s">
        <v>346</v>
      </c>
      <c r="H18313">
        <v>6</v>
      </c>
      <c r="I18313">
        <v>0</v>
      </c>
      <c r="J18313">
        <v>0</v>
      </c>
      <c r="K18313">
        <v>0</v>
      </c>
      <c r="L18313" t="s">
        <v>19</v>
      </c>
      <c r="M18313" t="str">
        <f t="shared" si="1226"/>
        <v>http://logeion.uchicago.edu/index.html#0</v>
      </c>
    </row>
    <row r="18314" spans="1:13" ht="15" customHeight="1" x14ac:dyDescent="0.2">
      <c r="A18314" t="s">
        <v>22323</v>
      </c>
      <c r="C18314" t="str">
        <f t="shared" si="1225"/>
        <v/>
      </c>
      <c r="D18314">
        <f t="shared" si="1227"/>
        <v>0</v>
      </c>
      <c r="G18314" t="s">
        <v>346</v>
      </c>
      <c r="H18314">
        <v>6</v>
      </c>
      <c r="I18314">
        <v>0</v>
      </c>
      <c r="J18314">
        <v>0</v>
      </c>
      <c r="K18314">
        <v>0</v>
      </c>
      <c r="L18314" t="s">
        <v>19</v>
      </c>
      <c r="M18314" t="str">
        <f t="shared" si="1226"/>
        <v>http://logeion.uchicago.edu/index.html#0</v>
      </c>
    </row>
    <row r="18315" spans="1:13" ht="15" customHeight="1" x14ac:dyDescent="0.2">
      <c r="A18315" t="s">
        <v>22324</v>
      </c>
      <c r="C18315" t="str">
        <f t="shared" si="1225"/>
        <v/>
      </c>
      <c r="D18315">
        <f t="shared" si="1227"/>
        <v>0</v>
      </c>
      <c r="G18315" t="s">
        <v>346</v>
      </c>
      <c r="H18315">
        <v>6</v>
      </c>
      <c r="I18315">
        <v>0</v>
      </c>
      <c r="J18315">
        <v>0</v>
      </c>
      <c r="K18315">
        <v>0</v>
      </c>
      <c r="L18315" t="s">
        <v>19</v>
      </c>
      <c r="M18315" t="str">
        <f t="shared" si="1226"/>
        <v>http://logeion.uchicago.edu/index.html#0</v>
      </c>
    </row>
    <row r="18316" spans="1:13" ht="15" customHeight="1" x14ac:dyDescent="0.2">
      <c r="A18316" t="s">
        <v>22349</v>
      </c>
      <c r="C18316" t="str">
        <f t="shared" si="1225"/>
        <v/>
      </c>
      <c r="D18316">
        <f t="shared" si="1227"/>
        <v>0</v>
      </c>
      <c r="G18316" t="s">
        <v>21</v>
      </c>
      <c r="H18316">
        <v>2</v>
      </c>
      <c r="I18316">
        <v>0</v>
      </c>
      <c r="J18316">
        <v>0</v>
      </c>
      <c r="K18316">
        <v>0</v>
      </c>
      <c r="L18316" t="s">
        <v>19</v>
      </c>
      <c r="M18316" t="str">
        <f t="shared" si="1226"/>
        <v>http://logeion.uchicago.edu/index.html#0</v>
      </c>
    </row>
    <row r="18317" spans="1:13" ht="15" customHeight="1" x14ac:dyDescent="0.2">
      <c r="A18317" t="s">
        <v>22368</v>
      </c>
      <c r="C18317" t="str">
        <f t="shared" si="1225"/>
        <v/>
      </c>
      <c r="D18317">
        <f t="shared" si="1227"/>
        <v>0</v>
      </c>
      <c r="G18317" t="s">
        <v>18</v>
      </c>
      <c r="H18317">
        <v>4</v>
      </c>
      <c r="I18317">
        <v>0</v>
      </c>
      <c r="J18317">
        <v>0</v>
      </c>
      <c r="K18317">
        <v>0</v>
      </c>
      <c r="L18317" t="s">
        <v>19</v>
      </c>
      <c r="M18317" t="str">
        <f t="shared" si="1226"/>
        <v>http://logeion.uchicago.edu/index.html#0</v>
      </c>
    </row>
    <row r="18318" spans="1:13" ht="15" customHeight="1" x14ac:dyDescent="0.2">
      <c r="A18318" t="s">
        <v>22379</v>
      </c>
      <c r="C18318" t="str">
        <f t="shared" si="1225"/>
        <v/>
      </c>
      <c r="D18318">
        <f t="shared" si="1227"/>
        <v>0</v>
      </c>
      <c r="G18318" t="s">
        <v>29</v>
      </c>
      <c r="H18318">
        <v>3</v>
      </c>
      <c r="I18318">
        <v>0</v>
      </c>
      <c r="J18318">
        <v>0</v>
      </c>
      <c r="K18318">
        <v>0</v>
      </c>
      <c r="L18318" t="s">
        <v>19</v>
      </c>
      <c r="M18318" t="str">
        <f t="shared" si="1226"/>
        <v>http://logeion.uchicago.edu/index.html#0</v>
      </c>
    </row>
    <row r="18319" spans="1:13" ht="15" customHeight="1" x14ac:dyDescent="0.2">
      <c r="A18319" t="s">
        <v>22380</v>
      </c>
      <c r="C18319" t="str">
        <f t="shared" si="1225"/>
        <v/>
      </c>
      <c r="D18319">
        <f t="shared" si="1227"/>
        <v>0</v>
      </c>
      <c r="G18319" t="s">
        <v>29</v>
      </c>
      <c r="H18319">
        <v>3</v>
      </c>
      <c r="I18319">
        <v>0</v>
      </c>
      <c r="J18319">
        <v>0</v>
      </c>
      <c r="K18319">
        <v>0</v>
      </c>
      <c r="L18319" t="s">
        <v>19</v>
      </c>
      <c r="M18319" t="str">
        <f t="shared" si="1226"/>
        <v>http://logeion.uchicago.edu/index.html#0</v>
      </c>
    </row>
    <row r="18320" spans="1:13" ht="15" customHeight="1" x14ac:dyDescent="0.2">
      <c r="A18320" t="s">
        <v>22389</v>
      </c>
      <c r="C18320" t="str">
        <f t="shared" si="1225"/>
        <v/>
      </c>
      <c r="D18320">
        <f t="shared" si="1227"/>
        <v>0</v>
      </c>
      <c r="G18320" t="s">
        <v>21</v>
      </c>
      <c r="H18320">
        <v>2</v>
      </c>
      <c r="I18320">
        <v>0</v>
      </c>
      <c r="J18320">
        <v>0</v>
      </c>
      <c r="K18320">
        <v>0</v>
      </c>
      <c r="L18320" t="s">
        <v>19</v>
      </c>
      <c r="M18320" t="str">
        <f t="shared" si="1226"/>
        <v>http://logeion.uchicago.edu/index.html#0</v>
      </c>
    </row>
    <row r="18321" spans="1:13" ht="15" customHeight="1" x14ac:dyDescent="0.2">
      <c r="A18321" t="s">
        <v>22390</v>
      </c>
      <c r="C18321" t="str">
        <f t="shared" si="1225"/>
        <v/>
      </c>
      <c r="D18321">
        <f t="shared" si="1227"/>
        <v>0</v>
      </c>
      <c r="G18321" t="s">
        <v>61</v>
      </c>
      <c r="H18321">
        <v>1</v>
      </c>
      <c r="I18321">
        <v>0</v>
      </c>
      <c r="J18321">
        <v>0</v>
      </c>
      <c r="K18321">
        <v>0</v>
      </c>
      <c r="L18321" t="s">
        <v>36</v>
      </c>
      <c r="M18321" t="str">
        <f t="shared" si="1226"/>
        <v>http://logeion.uchicago.edu/index.html#0</v>
      </c>
    </row>
    <row r="18322" spans="1:13" ht="15" customHeight="1" x14ac:dyDescent="0.2">
      <c r="A18322" t="s">
        <v>22395</v>
      </c>
      <c r="C18322" t="str">
        <f t="shared" si="1225"/>
        <v/>
      </c>
      <c r="D18322">
        <f t="shared" si="1227"/>
        <v>0</v>
      </c>
      <c r="G18322" t="s">
        <v>21</v>
      </c>
      <c r="H18322">
        <v>2</v>
      </c>
      <c r="I18322">
        <v>0</v>
      </c>
      <c r="J18322">
        <v>0</v>
      </c>
      <c r="K18322">
        <v>1</v>
      </c>
      <c r="L18322" t="s">
        <v>19</v>
      </c>
      <c r="M18322" t="str">
        <f t="shared" si="1226"/>
        <v>http://logeion.uchicago.edu/index.html#0</v>
      </c>
    </row>
    <row r="18323" spans="1:13" ht="15" customHeight="1" x14ac:dyDescent="0.2">
      <c r="A18323" t="s">
        <v>22487</v>
      </c>
      <c r="C18323" t="str">
        <f t="shared" si="1225"/>
        <v/>
      </c>
      <c r="D18323">
        <f t="shared" si="1227"/>
        <v>0</v>
      </c>
      <c r="G18323" t="s">
        <v>346</v>
      </c>
      <c r="H18323">
        <v>6</v>
      </c>
      <c r="I18323">
        <v>0</v>
      </c>
      <c r="J18323">
        <v>0</v>
      </c>
      <c r="K18323">
        <v>0</v>
      </c>
      <c r="L18323" t="s">
        <v>19</v>
      </c>
      <c r="M18323" t="str">
        <f t="shared" si="1226"/>
        <v>http://logeion.uchicago.edu/index.html#0</v>
      </c>
    </row>
    <row r="18324" spans="1:13" ht="15" customHeight="1" x14ac:dyDescent="0.2">
      <c r="A18324" t="s">
        <v>22499</v>
      </c>
      <c r="C18324" t="str">
        <f t="shared" ref="C18324:C18387" si="1228">SUBSTITUTE(SUBSTITUTE(SUBSTITUTE(SUBSTITUTE(SUBSTITUTE(SUBSTITUTE(SUBSTITUTE(SUBSTITUTE(SUBSTITUTE(SUBSTITUTE(SUBSTITUTE(B18324, "ā", "a"), "ē", "e"), "ī", "i"), "ō", "o"), "ū", "u"), "ȳ", "y"), "Ā", "A"), "Ē", "E"), "Ī", "I"), "Ō", "O"), "Ū", "U")</f>
        <v/>
      </c>
      <c r="D18324">
        <f t="shared" si="1227"/>
        <v>0</v>
      </c>
      <c r="G18324" t="s">
        <v>346</v>
      </c>
      <c r="H18324">
        <v>6</v>
      </c>
      <c r="I18324">
        <v>0</v>
      </c>
      <c r="J18324">
        <v>0</v>
      </c>
      <c r="K18324">
        <v>0</v>
      </c>
      <c r="L18324" t="s">
        <v>19</v>
      </c>
      <c r="M18324" t="str">
        <f t="shared" si="1226"/>
        <v>http://logeion.uchicago.edu/index.html#0</v>
      </c>
    </row>
    <row r="18325" spans="1:13" ht="15" customHeight="1" x14ac:dyDescent="0.2">
      <c r="A18325" t="s">
        <v>22504</v>
      </c>
      <c r="C18325" t="str">
        <f t="shared" si="1228"/>
        <v/>
      </c>
      <c r="D18325">
        <f t="shared" si="1227"/>
        <v>0</v>
      </c>
      <c r="G18325" t="s">
        <v>76</v>
      </c>
      <c r="H18325">
        <v>1</v>
      </c>
      <c r="I18325">
        <v>0</v>
      </c>
      <c r="J18325">
        <v>0</v>
      </c>
      <c r="K18325">
        <v>0</v>
      </c>
      <c r="L18325" t="s">
        <v>19</v>
      </c>
      <c r="M18325" t="str">
        <f t="shared" si="1226"/>
        <v>http://logeion.uchicago.edu/index.html#0</v>
      </c>
    </row>
    <row r="18326" spans="1:13" ht="15" customHeight="1" x14ac:dyDescent="0.2">
      <c r="A18326" t="s">
        <v>22505</v>
      </c>
      <c r="C18326" t="str">
        <f t="shared" si="1228"/>
        <v/>
      </c>
      <c r="D18326">
        <f t="shared" si="1227"/>
        <v>0</v>
      </c>
      <c r="G18326" t="s">
        <v>21</v>
      </c>
      <c r="H18326">
        <v>2</v>
      </c>
      <c r="I18326">
        <v>0</v>
      </c>
      <c r="J18326">
        <v>0</v>
      </c>
      <c r="K18326">
        <v>1</v>
      </c>
      <c r="L18326" t="s">
        <v>19</v>
      </c>
      <c r="M18326" t="str">
        <f t="shared" si="1226"/>
        <v>http://logeion.uchicago.edu/index.html#0</v>
      </c>
    </row>
    <row r="18327" spans="1:13" ht="15" customHeight="1" x14ac:dyDescent="0.2">
      <c r="A18327" t="s">
        <v>22512</v>
      </c>
      <c r="C18327" t="str">
        <f t="shared" si="1228"/>
        <v/>
      </c>
      <c r="D18327">
        <f t="shared" si="1227"/>
        <v>0</v>
      </c>
      <c r="G18327" t="s">
        <v>21</v>
      </c>
      <c r="H18327">
        <v>2</v>
      </c>
      <c r="I18327">
        <v>0</v>
      </c>
      <c r="J18327">
        <v>0</v>
      </c>
      <c r="K18327">
        <v>0</v>
      </c>
      <c r="L18327" t="s">
        <v>19</v>
      </c>
      <c r="M18327" t="str">
        <f t="shared" si="1226"/>
        <v>http://logeion.uchicago.edu/index.html#0</v>
      </c>
    </row>
    <row r="18328" spans="1:13" ht="15" customHeight="1" x14ac:dyDescent="0.2">
      <c r="A18328" t="s">
        <v>22513</v>
      </c>
      <c r="C18328" t="str">
        <f t="shared" si="1228"/>
        <v/>
      </c>
      <c r="D18328">
        <f t="shared" si="1227"/>
        <v>0</v>
      </c>
      <c r="G18328" t="s">
        <v>61</v>
      </c>
      <c r="H18328">
        <v>1</v>
      </c>
      <c r="I18328">
        <v>0</v>
      </c>
      <c r="J18328">
        <v>0</v>
      </c>
      <c r="K18328">
        <v>0</v>
      </c>
      <c r="L18328" t="s">
        <v>36</v>
      </c>
      <c r="M18328" t="str">
        <f t="shared" si="1226"/>
        <v>http://logeion.uchicago.edu/index.html#0</v>
      </c>
    </row>
    <row r="18329" spans="1:13" ht="15" customHeight="1" x14ac:dyDescent="0.2">
      <c r="A18329" t="s">
        <v>22550</v>
      </c>
      <c r="C18329" t="str">
        <f t="shared" si="1228"/>
        <v/>
      </c>
      <c r="D18329">
        <f t="shared" si="1227"/>
        <v>0</v>
      </c>
      <c r="G18329" t="s">
        <v>346</v>
      </c>
      <c r="H18329">
        <v>6</v>
      </c>
      <c r="I18329">
        <v>0</v>
      </c>
      <c r="J18329">
        <v>0</v>
      </c>
      <c r="K18329">
        <v>0</v>
      </c>
      <c r="L18329" t="s">
        <v>19</v>
      </c>
      <c r="M18329" t="str">
        <f t="shared" si="1226"/>
        <v>http://logeion.uchicago.edu/index.html#0</v>
      </c>
    </row>
    <row r="18330" spans="1:13" ht="15" customHeight="1" x14ac:dyDescent="0.2">
      <c r="A18330" t="s">
        <v>22565</v>
      </c>
      <c r="C18330" t="str">
        <f t="shared" si="1228"/>
        <v/>
      </c>
      <c r="D18330">
        <f t="shared" si="1227"/>
        <v>0</v>
      </c>
      <c r="G18330" t="s">
        <v>346</v>
      </c>
      <c r="H18330">
        <v>6</v>
      </c>
      <c r="I18330">
        <v>0</v>
      </c>
      <c r="J18330">
        <v>0</v>
      </c>
      <c r="K18330">
        <v>0</v>
      </c>
      <c r="L18330" t="s">
        <v>19</v>
      </c>
      <c r="M18330" t="str">
        <f t="shared" si="1226"/>
        <v>http://logeion.uchicago.edu/index.html#0</v>
      </c>
    </row>
    <row r="18331" spans="1:13" ht="15" customHeight="1" x14ac:dyDescent="0.2">
      <c r="A18331" t="s">
        <v>22582</v>
      </c>
      <c r="C18331" t="str">
        <f t="shared" si="1228"/>
        <v/>
      </c>
      <c r="D18331">
        <f t="shared" si="1227"/>
        <v>0</v>
      </c>
      <c r="G18331" t="s">
        <v>346</v>
      </c>
      <c r="H18331">
        <v>6</v>
      </c>
      <c r="I18331">
        <v>0</v>
      </c>
      <c r="J18331">
        <v>0</v>
      </c>
      <c r="K18331">
        <v>0</v>
      </c>
      <c r="L18331" t="s">
        <v>19</v>
      </c>
      <c r="M18331" t="str">
        <f t="shared" si="1226"/>
        <v>http://logeion.uchicago.edu/index.html#0</v>
      </c>
    </row>
    <row r="18332" spans="1:13" ht="15" customHeight="1" x14ac:dyDescent="0.2">
      <c r="A18332" t="s">
        <v>22594</v>
      </c>
      <c r="C18332" t="str">
        <f t="shared" si="1228"/>
        <v/>
      </c>
      <c r="D18332">
        <f t="shared" si="1227"/>
        <v>0</v>
      </c>
      <c r="G18332">
        <v>0</v>
      </c>
      <c r="I18332">
        <v>0</v>
      </c>
      <c r="J18332">
        <v>0</v>
      </c>
      <c r="K18332">
        <v>1</v>
      </c>
      <c r="L18332" t="s">
        <v>19</v>
      </c>
      <c r="M18332" t="str">
        <f t="shared" si="1226"/>
        <v>http://logeion.uchicago.edu/index.html#0</v>
      </c>
    </row>
    <row r="18333" spans="1:13" ht="15" customHeight="1" x14ac:dyDescent="0.2">
      <c r="A18333" t="s">
        <v>22595</v>
      </c>
      <c r="C18333" t="str">
        <f t="shared" si="1228"/>
        <v/>
      </c>
      <c r="D18333">
        <f t="shared" si="1227"/>
        <v>0</v>
      </c>
      <c r="G18333" t="s">
        <v>23</v>
      </c>
      <c r="I18333">
        <v>1</v>
      </c>
      <c r="J18333">
        <v>0</v>
      </c>
      <c r="K18333">
        <v>0</v>
      </c>
      <c r="L18333" t="s">
        <v>24</v>
      </c>
      <c r="M18333" t="str">
        <f t="shared" si="1226"/>
        <v>http://logeion.uchicago.edu/index.html#0</v>
      </c>
    </row>
    <row r="18334" spans="1:13" ht="15" customHeight="1" x14ac:dyDescent="0.2">
      <c r="A18334" t="s">
        <v>22599</v>
      </c>
      <c r="C18334" t="str">
        <f t="shared" si="1228"/>
        <v/>
      </c>
      <c r="D18334">
        <f t="shared" si="1227"/>
        <v>0</v>
      </c>
      <c r="G18334" t="s">
        <v>29</v>
      </c>
      <c r="H18334">
        <v>3</v>
      </c>
      <c r="I18334">
        <v>0</v>
      </c>
      <c r="J18334">
        <v>0</v>
      </c>
      <c r="K18334">
        <v>0</v>
      </c>
      <c r="L18334" t="s">
        <v>19</v>
      </c>
      <c r="M18334" t="str">
        <f t="shared" si="1226"/>
        <v>http://logeion.uchicago.edu/index.html#0</v>
      </c>
    </row>
    <row r="18335" spans="1:13" ht="15" customHeight="1" x14ac:dyDescent="0.2">
      <c r="A18335" t="s">
        <v>22610</v>
      </c>
      <c r="C18335" t="str">
        <f t="shared" si="1228"/>
        <v/>
      </c>
      <c r="D18335">
        <f t="shared" si="1227"/>
        <v>0</v>
      </c>
      <c r="G18335" t="s">
        <v>21</v>
      </c>
      <c r="H18335">
        <v>2</v>
      </c>
      <c r="I18335">
        <v>0</v>
      </c>
      <c r="J18335">
        <v>0</v>
      </c>
      <c r="K18335">
        <v>1</v>
      </c>
      <c r="L18335" t="s">
        <v>19</v>
      </c>
      <c r="M18335" t="str">
        <f t="shared" si="1226"/>
        <v>http://logeion.uchicago.edu/index.html#0</v>
      </c>
    </row>
    <row r="18336" spans="1:13" ht="15" customHeight="1" x14ac:dyDescent="0.2">
      <c r="A18336" t="s">
        <v>22630</v>
      </c>
      <c r="C18336" t="str">
        <f t="shared" si="1228"/>
        <v/>
      </c>
      <c r="D18336">
        <f t="shared" si="1227"/>
        <v>0</v>
      </c>
      <c r="G18336" t="s">
        <v>21</v>
      </c>
      <c r="H18336">
        <v>2</v>
      </c>
      <c r="I18336">
        <v>0</v>
      </c>
      <c r="J18336">
        <v>0</v>
      </c>
      <c r="K18336">
        <v>0</v>
      </c>
      <c r="L18336" t="s">
        <v>19</v>
      </c>
      <c r="M18336" t="str">
        <f t="shared" si="1226"/>
        <v>http://logeion.uchicago.edu/index.html#0</v>
      </c>
    </row>
    <row r="18337" spans="1:13" ht="15" customHeight="1" x14ac:dyDescent="0.2">
      <c r="A18337" t="s">
        <v>22631</v>
      </c>
      <c r="C18337" t="str">
        <f t="shared" si="1228"/>
        <v/>
      </c>
      <c r="D18337">
        <f t="shared" si="1227"/>
        <v>0</v>
      </c>
      <c r="G18337" t="s">
        <v>21</v>
      </c>
      <c r="H18337">
        <v>2</v>
      </c>
      <c r="I18337">
        <v>0</v>
      </c>
      <c r="J18337">
        <v>0</v>
      </c>
      <c r="K18337">
        <v>0</v>
      </c>
      <c r="L18337" t="s">
        <v>19</v>
      </c>
      <c r="M18337" t="str">
        <f t="shared" si="1226"/>
        <v>http://logeion.uchicago.edu/index.html#0</v>
      </c>
    </row>
    <row r="18338" spans="1:13" ht="15" customHeight="1" x14ac:dyDescent="0.2">
      <c r="A18338" t="s">
        <v>22649</v>
      </c>
      <c r="C18338" t="str">
        <f t="shared" si="1228"/>
        <v/>
      </c>
      <c r="D18338">
        <f t="shared" si="1227"/>
        <v>0</v>
      </c>
      <c r="G18338" t="s">
        <v>230</v>
      </c>
      <c r="H18338">
        <v>3</v>
      </c>
      <c r="I18338">
        <v>0</v>
      </c>
      <c r="J18338">
        <v>0</v>
      </c>
      <c r="K18338">
        <v>0</v>
      </c>
      <c r="L18338" t="s">
        <v>36</v>
      </c>
      <c r="M18338" t="str">
        <f t="shared" si="1226"/>
        <v>http://logeion.uchicago.edu/index.html#0</v>
      </c>
    </row>
    <row r="18339" spans="1:13" ht="15" customHeight="1" x14ac:dyDescent="0.2">
      <c r="A18339" t="s">
        <v>22662</v>
      </c>
      <c r="C18339" t="str">
        <f t="shared" si="1228"/>
        <v/>
      </c>
      <c r="D18339">
        <f t="shared" si="1227"/>
        <v>0</v>
      </c>
      <c r="G18339" t="s">
        <v>76</v>
      </c>
      <c r="H18339">
        <v>1</v>
      </c>
      <c r="I18339">
        <v>0</v>
      </c>
      <c r="J18339">
        <v>0</v>
      </c>
      <c r="K18339">
        <v>0</v>
      </c>
      <c r="L18339" t="s">
        <v>19</v>
      </c>
      <c r="M18339" t="str">
        <f t="shared" ref="M18339:M18402" si="1229">"http://logeion.uchicago.edu/index.html#"&amp;D18339</f>
        <v>http://logeion.uchicago.edu/index.html#0</v>
      </c>
    </row>
    <row r="18340" spans="1:13" ht="15" customHeight="1" x14ac:dyDescent="0.2">
      <c r="A18340" t="s">
        <v>22666</v>
      </c>
      <c r="C18340" t="str">
        <f t="shared" si="1228"/>
        <v/>
      </c>
      <c r="D18340">
        <f t="shared" si="1227"/>
        <v>0</v>
      </c>
      <c r="G18340" t="s">
        <v>66</v>
      </c>
      <c r="I18340">
        <v>3</v>
      </c>
      <c r="J18340">
        <v>0</v>
      </c>
      <c r="K18340">
        <v>0</v>
      </c>
      <c r="L18340" t="s">
        <v>24</v>
      </c>
      <c r="M18340" t="str">
        <f t="shared" si="1229"/>
        <v>http://logeion.uchicago.edu/index.html#0</v>
      </c>
    </row>
    <row r="18341" spans="1:13" ht="15" customHeight="1" x14ac:dyDescent="0.2">
      <c r="A18341" t="s">
        <v>22692</v>
      </c>
      <c r="C18341" t="str">
        <f t="shared" si="1228"/>
        <v/>
      </c>
      <c r="D18341">
        <f t="shared" si="1227"/>
        <v>0</v>
      </c>
      <c r="G18341" t="s">
        <v>61</v>
      </c>
      <c r="H18341">
        <v>1</v>
      </c>
      <c r="I18341">
        <v>0</v>
      </c>
      <c r="J18341">
        <v>0</v>
      </c>
      <c r="K18341">
        <v>0</v>
      </c>
      <c r="L18341" t="s">
        <v>36</v>
      </c>
      <c r="M18341" t="str">
        <f t="shared" si="1229"/>
        <v>http://logeion.uchicago.edu/index.html#0</v>
      </c>
    </row>
    <row r="18342" spans="1:13" ht="15" customHeight="1" x14ac:dyDescent="0.2">
      <c r="A18342" t="s">
        <v>22704</v>
      </c>
      <c r="C18342" t="str">
        <f t="shared" si="1228"/>
        <v/>
      </c>
      <c r="D18342">
        <f t="shared" si="1227"/>
        <v>0</v>
      </c>
      <c r="G18342" t="s">
        <v>21</v>
      </c>
      <c r="H18342">
        <v>2</v>
      </c>
      <c r="I18342">
        <v>0</v>
      </c>
      <c r="J18342">
        <v>0</v>
      </c>
      <c r="K18342">
        <v>0</v>
      </c>
      <c r="L18342" t="s">
        <v>19</v>
      </c>
      <c r="M18342" t="str">
        <f t="shared" si="1229"/>
        <v>http://logeion.uchicago.edu/index.html#0</v>
      </c>
    </row>
    <row r="18343" spans="1:13" ht="15" customHeight="1" x14ac:dyDescent="0.2">
      <c r="A18343" t="s">
        <v>22719</v>
      </c>
      <c r="C18343" t="str">
        <f t="shared" si="1228"/>
        <v/>
      </c>
      <c r="D18343">
        <f t="shared" si="1227"/>
        <v>0</v>
      </c>
      <c r="G18343" t="s">
        <v>61</v>
      </c>
      <c r="H18343">
        <v>1</v>
      </c>
      <c r="I18343">
        <v>0</v>
      </c>
      <c r="J18343">
        <v>0</v>
      </c>
      <c r="K18343">
        <v>0</v>
      </c>
      <c r="L18343" t="s">
        <v>36</v>
      </c>
      <c r="M18343" t="str">
        <f t="shared" si="1229"/>
        <v>http://logeion.uchicago.edu/index.html#0</v>
      </c>
    </row>
    <row r="18344" spans="1:13" ht="15" customHeight="1" x14ac:dyDescent="0.2">
      <c r="A18344" t="s">
        <v>22720</v>
      </c>
      <c r="C18344" t="str">
        <f t="shared" si="1228"/>
        <v/>
      </c>
      <c r="D18344">
        <f t="shared" si="1227"/>
        <v>0</v>
      </c>
      <c r="G18344" t="s">
        <v>23</v>
      </c>
      <c r="I18344">
        <v>1</v>
      </c>
      <c r="J18344">
        <v>0</v>
      </c>
      <c r="K18344">
        <v>0</v>
      </c>
      <c r="L18344" t="s">
        <v>24</v>
      </c>
      <c r="M18344" t="str">
        <f t="shared" si="1229"/>
        <v>http://logeion.uchicago.edu/index.html#0</v>
      </c>
    </row>
    <row r="18345" spans="1:13" ht="15" customHeight="1" x14ac:dyDescent="0.2">
      <c r="A18345" t="s">
        <v>22726</v>
      </c>
      <c r="C18345" t="str">
        <f t="shared" si="1228"/>
        <v/>
      </c>
      <c r="D18345">
        <f t="shared" si="1227"/>
        <v>0</v>
      </c>
      <c r="G18345" t="s">
        <v>155</v>
      </c>
      <c r="H18345">
        <v>3</v>
      </c>
      <c r="I18345">
        <v>0</v>
      </c>
      <c r="J18345">
        <v>0</v>
      </c>
      <c r="K18345">
        <v>0</v>
      </c>
      <c r="L18345" t="s">
        <v>36</v>
      </c>
      <c r="M18345" t="str">
        <f t="shared" si="1229"/>
        <v>http://logeion.uchicago.edu/index.html#0</v>
      </c>
    </row>
    <row r="18346" spans="1:13" ht="15" customHeight="1" x14ac:dyDescent="0.2">
      <c r="A18346" t="s">
        <v>22730</v>
      </c>
      <c r="C18346" t="str">
        <f t="shared" si="1228"/>
        <v/>
      </c>
      <c r="D18346">
        <f t="shared" si="1227"/>
        <v>0</v>
      </c>
      <c r="G18346" t="s">
        <v>170</v>
      </c>
      <c r="I18346">
        <v>1</v>
      </c>
      <c r="J18346">
        <v>0</v>
      </c>
      <c r="K18346">
        <v>0</v>
      </c>
      <c r="L18346" t="s">
        <v>24</v>
      </c>
      <c r="M18346" t="str">
        <f t="shared" si="1229"/>
        <v>http://logeion.uchicago.edu/index.html#0</v>
      </c>
    </row>
    <row r="18347" spans="1:13" ht="15" customHeight="1" x14ac:dyDescent="0.2">
      <c r="A18347" t="s">
        <v>22741</v>
      </c>
      <c r="C18347" t="str">
        <f t="shared" si="1228"/>
        <v/>
      </c>
      <c r="D18347">
        <f t="shared" si="1227"/>
        <v>0</v>
      </c>
      <c r="G18347" t="s">
        <v>23</v>
      </c>
      <c r="I18347">
        <v>1</v>
      </c>
      <c r="J18347">
        <v>0</v>
      </c>
      <c r="K18347">
        <v>0</v>
      </c>
      <c r="L18347" t="s">
        <v>24</v>
      </c>
      <c r="M18347" t="str">
        <f t="shared" si="1229"/>
        <v>http://logeion.uchicago.edu/index.html#0</v>
      </c>
    </row>
    <row r="18348" spans="1:13" ht="15" customHeight="1" x14ac:dyDescent="0.2">
      <c r="A18348" t="s">
        <v>22742</v>
      </c>
      <c r="C18348" t="str">
        <f t="shared" si="1228"/>
        <v/>
      </c>
      <c r="D18348">
        <f t="shared" si="1227"/>
        <v>0</v>
      </c>
      <c r="G18348" t="s">
        <v>235</v>
      </c>
      <c r="I18348">
        <v>4</v>
      </c>
      <c r="J18348">
        <v>0</v>
      </c>
      <c r="K18348">
        <v>0</v>
      </c>
      <c r="L18348" t="s">
        <v>24</v>
      </c>
      <c r="M18348" t="str">
        <f t="shared" si="1229"/>
        <v>http://logeion.uchicago.edu/index.html#0</v>
      </c>
    </row>
    <row r="18349" spans="1:13" ht="15" customHeight="1" x14ac:dyDescent="0.2">
      <c r="A18349" t="s">
        <v>22747</v>
      </c>
      <c r="C18349" t="str">
        <f t="shared" si="1228"/>
        <v/>
      </c>
      <c r="D18349">
        <f t="shared" si="1227"/>
        <v>0</v>
      </c>
      <c r="G18349" t="s">
        <v>61</v>
      </c>
      <c r="H18349">
        <v>1</v>
      </c>
      <c r="I18349">
        <v>0</v>
      </c>
      <c r="J18349">
        <v>0</v>
      </c>
      <c r="K18349">
        <v>0</v>
      </c>
      <c r="L18349" t="s">
        <v>36</v>
      </c>
      <c r="M18349" t="str">
        <f t="shared" si="1229"/>
        <v>http://logeion.uchicago.edu/index.html#0</v>
      </c>
    </row>
    <row r="18350" spans="1:13" ht="15" customHeight="1" x14ac:dyDescent="0.2">
      <c r="A18350" t="s">
        <v>22756</v>
      </c>
      <c r="C18350" t="str">
        <f t="shared" si="1228"/>
        <v/>
      </c>
      <c r="D18350">
        <f t="shared" si="1227"/>
        <v>0</v>
      </c>
      <c r="G18350" t="s">
        <v>23</v>
      </c>
      <c r="I18350">
        <v>1</v>
      </c>
      <c r="J18350">
        <v>0</v>
      </c>
      <c r="K18350">
        <v>0</v>
      </c>
      <c r="L18350" t="s">
        <v>24</v>
      </c>
      <c r="M18350" t="str">
        <f t="shared" si="1229"/>
        <v>http://logeion.uchicago.edu/index.html#0</v>
      </c>
    </row>
    <row r="18351" spans="1:13" ht="15" customHeight="1" x14ac:dyDescent="0.2">
      <c r="A18351" t="s">
        <v>22757</v>
      </c>
      <c r="C18351" t="str">
        <f t="shared" si="1228"/>
        <v/>
      </c>
      <c r="D18351">
        <f t="shared" si="1227"/>
        <v>0</v>
      </c>
      <c r="G18351" t="s">
        <v>18</v>
      </c>
      <c r="H18351">
        <v>4</v>
      </c>
      <c r="I18351">
        <v>0</v>
      </c>
      <c r="J18351">
        <v>0</v>
      </c>
      <c r="K18351">
        <v>0</v>
      </c>
      <c r="L18351" t="s">
        <v>19</v>
      </c>
      <c r="M18351" t="str">
        <f t="shared" si="1229"/>
        <v>http://logeion.uchicago.edu/index.html#0</v>
      </c>
    </row>
    <row r="18352" spans="1:13" ht="15" customHeight="1" x14ac:dyDescent="0.2">
      <c r="A18352" t="s">
        <v>22758</v>
      </c>
      <c r="C18352" t="str">
        <f t="shared" si="1228"/>
        <v/>
      </c>
      <c r="D18352">
        <f t="shared" si="1227"/>
        <v>0</v>
      </c>
      <c r="G18352" t="s">
        <v>61</v>
      </c>
      <c r="H18352">
        <v>1</v>
      </c>
      <c r="I18352">
        <v>0</v>
      </c>
      <c r="J18352">
        <v>0</v>
      </c>
      <c r="K18352">
        <v>0</v>
      </c>
      <c r="L18352" t="s">
        <v>36</v>
      </c>
      <c r="M18352" t="str">
        <f t="shared" si="1229"/>
        <v>http://logeion.uchicago.edu/index.html#0</v>
      </c>
    </row>
    <row r="18353" spans="1:13" ht="15" customHeight="1" x14ac:dyDescent="0.2">
      <c r="A18353" t="s">
        <v>22763</v>
      </c>
      <c r="C18353" t="str">
        <f t="shared" si="1228"/>
        <v/>
      </c>
      <c r="D18353">
        <f t="shared" si="1227"/>
        <v>0</v>
      </c>
      <c r="G18353" t="s">
        <v>89</v>
      </c>
      <c r="I18353">
        <v>0</v>
      </c>
      <c r="J18353">
        <v>0</v>
      </c>
      <c r="K18353">
        <v>0</v>
      </c>
      <c r="L18353" t="s">
        <v>90</v>
      </c>
      <c r="M18353" t="str">
        <f t="shared" si="1229"/>
        <v>http://logeion.uchicago.edu/index.html#0</v>
      </c>
    </row>
    <row r="18354" spans="1:13" ht="15" customHeight="1" x14ac:dyDescent="0.2">
      <c r="A18354" t="s">
        <v>22764</v>
      </c>
      <c r="C18354" t="str">
        <f t="shared" si="1228"/>
        <v/>
      </c>
      <c r="D18354">
        <f t="shared" si="1227"/>
        <v>0</v>
      </c>
      <c r="G18354" t="s">
        <v>61</v>
      </c>
      <c r="H18354">
        <v>1</v>
      </c>
      <c r="I18354">
        <v>0</v>
      </c>
      <c r="J18354">
        <v>0</v>
      </c>
      <c r="K18354">
        <v>0</v>
      </c>
      <c r="L18354" t="s">
        <v>36</v>
      </c>
      <c r="M18354" t="str">
        <f t="shared" si="1229"/>
        <v>http://logeion.uchicago.edu/index.html#0</v>
      </c>
    </row>
    <row r="18355" spans="1:13" ht="15" customHeight="1" x14ac:dyDescent="0.2">
      <c r="A18355" t="s">
        <v>22765</v>
      </c>
      <c r="C18355" t="str">
        <f t="shared" si="1228"/>
        <v/>
      </c>
      <c r="D18355">
        <f t="shared" si="1227"/>
        <v>0</v>
      </c>
      <c r="G18355" t="s">
        <v>155</v>
      </c>
      <c r="H18355">
        <v>3</v>
      </c>
      <c r="I18355">
        <v>0</v>
      </c>
      <c r="J18355">
        <v>0</v>
      </c>
      <c r="K18355">
        <v>0</v>
      </c>
      <c r="L18355" t="s">
        <v>36</v>
      </c>
      <c r="M18355" t="str">
        <f t="shared" si="1229"/>
        <v>http://logeion.uchicago.edu/index.html#0</v>
      </c>
    </row>
    <row r="18356" spans="1:13" ht="15" customHeight="1" x14ac:dyDescent="0.2">
      <c r="A18356" t="s">
        <v>22774</v>
      </c>
      <c r="C18356" t="str">
        <f t="shared" si="1228"/>
        <v/>
      </c>
      <c r="D18356">
        <f t="shared" si="1227"/>
        <v>0</v>
      </c>
      <c r="G18356" t="s">
        <v>89</v>
      </c>
      <c r="I18356">
        <v>0</v>
      </c>
      <c r="J18356">
        <v>1</v>
      </c>
      <c r="K18356">
        <v>0</v>
      </c>
      <c r="L18356" t="s">
        <v>90</v>
      </c>
      <c r="M18356" t="str">
        <f t="shared" si="1229"/>
        <v>http://logeion.uchicago.edu/index.html#0</v>
      </c>
    </row>
    <row r="18357" spans="1:13" ht="15" customHeight="1" x14ac:dyDescent="0.2">
      <c r="A18357" t="s">
        <v>22775</v>
      </c>
      <c r="C18357" t="str">
        <f t="shared" si="1228"/>
        <v/>
      </c>
      <c r="D18357">
        <f t="shared" si="1227"/>
        <v>0</v>
      </c>
      <c r="G18357" t="s">
        <v>89</v>
      </c>
      <c r="I18357">
        <v>0</v>
      </c>
      <c r="J18357">
        <v>1</v>
      </c>
      <c r="K18357">
        <v>0</v>
      </c>
      <c r="L18357" t="s">
        <v>90</v>
      </c>
      <c r="M18357" t="str">
        <f t="shared" si="1229"/>
        <v>http://logeion.uchicago.edu/index.html#0</v>
      </c>
    </row>
    <row r="18358" spans="1:13" ht="15" customHeight="1" x14ac:dyDescent="0.2">
      <c r="A18358" t="s">
        <v>22791</v>
      </c>
      <c r="C18358" t="str">
        <f t="shared" si="1228"/>
        <v/>
      </c>
      <c r="D18358">
        <f t="shared" si="1227"/>
        <v>0</v>
      </c>
      <c r="G18358" t="s">
        <v>89</v>
      </c>
      <c r="I18358">
        <v>0</v>
      </c>
      <c r="J18358">
        <v>0</v>
      </c>
      <c r="K18358">
        <v>0</v>
      </c>
      <c r="L18358" t="s">
        <v>90</v>
      </c>
      <c r="M18358" t="str">
        <f t="shared" si="1229"/>
        <v>http://logeion.uchicago.edu/index.html#0</v>
      </c>
    </row>
    <row r="18359" spans="1:13" ht="15" customHeight="1" x14ac:dyDescent="0.2">
      <c r="A18359" t="s">
        <v>22803</v>
      </c>
      <c r="C18359" t="str">
        <f t="shared" si="1228"/>
        <v/>
      </c>
      <c r="D18359">
        <f t="shared" si="1227"/>
        <v>0</v>
      </c>
      <c r="G18359" t="s">
        <v>61</v>
      </c>
      <c r="H18359">
        <v>1</v>
      </c>
      <c r="I18359">
        <v>0</v>
      </c>
      <c r="J18359">
        <v>0</v>
      </c>
      <c r="K18359">
        <v>0</v>
      </c>
      <c r="L18359" t="s">
        <v>36</v>
      </c>
      <c r="M18359" t="str">
        <f t="shared" si="1229"/>
        <v>http://logeion.uchicago.edu/index.html#0</v>
      </c>
    </row>
    <row r="18360" spans="1:13" ht="15" customHeight="1" x14ac:dyDescent="0.2">
      <c r="A18360" t="s">
        <v>22804</v>
      </c>
      <c r="C18360" t="str">
        <f t="shared" si="1228"/>
        <v/>
      </c>
      <c r="D18360">
        <f t="shared" si="1227"/>
        <v>0</v>
      </c>
      <c r="G18360" t="s">
        <v>89</v>
      </c>
      <c r="I18360">
        <v>0</v>
      </c>
      <c r="J18360">
        <v>0</v>
      </c>
      <c r="K18360">
        <v>0</v>
      </c>
      <c r="L18360" t="s">
        <v>90</v>
      </c>
      <c r="M18360" t="str">
        <f t="shared" si="1229"/>
        <v>http://logeion.uchicago.edu/index.html#0</v>
      </c>
    </row>
    <row r="18361" spans="1:13" ht="15" customHeight="1" x14ac:dyDescent="0.2">
      <c r="A18361" t="s">
        <v>22820</v>
      </c>
      <c r="C18361" t="str">
        <f t="shared" si="1228"/>
        <v/>
      </c>
      <c r="D18361">
        <f t="shared" ref="D18361:D18424" si="1230">IF(ISBLANK(B18361),0,LEFT( C18361, FIND( " ", C18361 ) - 1 ))</f>
        <v>0</v>
      </c>
      <c r="G18361" t="s">
        <v>66</v>
      </c>
      <c r="I18361">
        <v>3</v>
      </c>
      <c r="J18361">
        <v>0</v>
      </c>
      <c r="K18361">
        <v>0</v>
      </c>
      <c r="L18361" t="s">
        <v>24</v>
      </c>
      <c r="M18361" t="str">
        <f t="shared" si="1229"/>
        <v>http://logeion.uchicago.edu/index.html#0</v>
      </c>
    </row>
    <row r="18362" spans="1:13" ht="15" customHeight="1" x14ac:dyDescent="0.2">
      <c r="A18362" t="s">
        <v>22827</v>
      </c>
      <c r="C18362" t="str">
        <f t="shared" si="1228"/>
        <v/>
      </c>
      <c r="D18362">
        <f t="shared" si="1230"/>
        <v>0</v>
      </c>
      <c r="G18362" t="s">
        <v>66</v>
      </c>
      <c r="I18362">
        <v>3</v>
      </c>
      <c r="J18362">
        <v>0</v>
      </c>
      <c r="K18362">
        <v>0</v>
      </c>
      <c r="L18362" t="s">
        <v>24</v>
      </c>
      <c r="M18362" t="str">
        <f t="shared" si="1229"/>
        <v>http://logeion.uchicago.edu/index.html#0</v>
      </c>
    </row>
    <row r="18363" spans="1:13" ht="15" customHeight="1" x14ac:dyDescent="0.2">
      <c r="A18363" t="s">
        <v>22860</v>
      </c>
      <c r="C18363" t="str">
        <f t="shared" si="1228"/>
        <v/>
      </c>
      <c r="D18363">
        <f t="shared" si="1230"/>
        <v>0</v>
      </c>
      <c r="G18363" t="s">
        <v>29</v>
      </c>
      <c r="H18363">
        <v>3</v>
      </c>
      <c r="I18363">
        <v>0</v>
      </c>
      <c r="J18363">
        <v>0</v>
      </c>
      <c r="K18363">
        <v>1</v>
      </c>
      <c r="L18363" t="s">
        <v>19</v>
      </c>
      <c r="M18363" t="str">
        <f t="shared" si="1229"/>
        <v>http://logeion.uchicago.edu/index.html#0</v>
      </c>
    </row>
    <row r="18364" spans="1:13" ht="15" customHeight="1" x14ac:dyDescent="0.2">
      <c r="A18364" t="s">
        <v>22861</v>
      </c>
      <c r="C18364" t="str">
        <f t="shared" si="1228"/>
        <v/>
      </c>
      <c r="D18364">
        <f t="shared" si="1230"/>
        <v>0</v>
      </c>
      <c r="G18364" t="s">
        <v>155</v>
      </c>
      <c r="H18364">
        <v>3</v>
      </c>
      <c r="I18364">
        <v>0</v>
      </c>
      <c r="J18364">
        <v>0</v>
      </c>
      <c r="K18364">
        <v>1</v>
      </c>
      <c r="L18364" t="s">
        <v>36</v>
      </c>
      <c r="M18364" t="str">
        <f t="shared" si="1229"/>
        <v>http://logeion.uchicago.edu/index.html#0</v>
      </c>
    </row>
    <row r="18365" spans="1:13" ht="15" customHeight="1" x14ac:dyDescent="0.2">
      <c r="A18365" t="s">
        <v>22862</v>
      </c>
      <c r="C18365" t="str">
        <f t="shared" si="1228"/>
        <v/>
      </c>
      <c r="D18365">
        <f t="shared" si="1230"/>
        <v>0</v>
      </c>
      <c r="G18365" t="s">
        <v>61</v>
      </c>
      <c r="H18365">
        <v>1</v>
      </c>
      <c r="I18365">
        <v>0</v>
      </c>
      <c r="J18365">
        <v>0</v>
      </c>
      <c r="K18365">
        <v>0</v>
      </c>
      <c r="L18365" t="s">
        <v>36</v>
      </c>
      <c r="M18365" t="str">
        <f t="shared" si="1229"/>
        <v>http://logeion.uchicago.edu/index.html#0</v>
      </c>
    </row>
    <row r="18366" spans="1:13" ht="15" customHeight="1" x14ac:dyDescent="0.2">
      <c r="A18366" t="s">
        <v>22881</v>
      </c>
      <c r="C18366" t="str">
        <f t="shared" si="1228"/>
        <v/>
      </c>
      <c r="D18366">
        <f t="shared" si="1230"/>
        <v>0</v>
      </c>
      <c r="G18366" t="s">
        <v>21</v>
      </c>
      <c r="H18366">
        <v>2</v>
      </c>
      <c r="I18366">
        <v>0</v>
      </c>
      <c r="J18366">
        <v>0</v>
      </c>
      <c r="K18366">
        <v>0</v>
      </c>
      <c r="L18366" t="s">
        <v>19</v>
      </c>
      <c r="M18366" t="str">
        <f t="shared" si="1229"/>
        <v>http://logeion.uchicago.edu/index.html#0</v>
      </c>
    </row>
    <row r="18367" spans="1:13" ht="15" customHeight="1" x14ac:dyDescent="0.2">
      <c r="A18367" t="s">
        <v>22896</v>
      </c>
      <c r="C18367" t="str">
        <f t="shared" si="1228"/>
        <v/>
      </c>
      <c r="D18367">
        <f t="shared" si="1230"/>
        <v>0</v>
      </c>
      <c r="G18367" t="s">
        <v>155</v>
      </c>
      <c r="H18367">
        <v>3</v>
      </c>
      <c r="I18367">
        <v>0</v>
      </c>
      <c r="J18367">
        <v>0</v>
      </c>
      <c r="K18367">
        <v>0</v>
      </c>
      <c r="L18367" t="s">
        <v>36</v>
      </c>
      <c r="M18367" t="str">
        <f t="shared" si="1229"/>
        <v>http://logeion.uchicago.edu/index.html#0</v>
      </c>
    </row>
    <row r="18368" spans="1:13" ht="15" customHeight="1" x14ac:dyDescent="0.2">
      <c r="A18368" t="s">
        <v>22913</v>
      </c>
      <c r="C18368" t="str">
        <f t="shared" si="1228"/>
        <v/>
      </c>
      <c r="D18368">
        <f t="shared" si="1230"/>
        <v>0</v>
      </c>
      <c r="G18368" t="s">
        <v>61</v>
      </c>
      <c r="H18368">
        <v>1</v>
      </c>
      <c r="I18368">
        <v>0</v>
      </c>
      <c r="J18368">
        <v>0</v>
      </c>
      <c r="K18368">
        <v>0</v>
      </c>
      <c r="L18368" t="s">
        <v>36</v>
      </c>
      <c r="M18368" t="str">
        <f t="shared" si="1229"/>
        <v>http://logeion.uchicago.edu/index.html#0</v>
      </c>
    </row>
    <row r="18369" spans="1:13" ht="15" customHeight="1" x14ac:dyDescent="0.2">
      <c r="A18369" t="s">
        <v>22925</v>
      </c>
      <c r="C18369" t="str">
        <f t="shared" si="1228"/>
        <v/>
      </c>
      <c r="D18369">
        <f t="shared" si="1230"/>
        <v>0</v>
      </c>
      <c r="G18369" t="s">
        <v>21</v>
      </c>
      <c r="H18369">
        <v>2</v>
      </c>
      <c r="I18369">
        <v>0</v>
      </c>
      <c r="J18369">
        <v>0</v>
      </c>
      <c r="K18369">
        <v>0</v>
      </c>
      <c r="L18369" t="s">
        <v>19</v>
      </c>
      <c r="M18369" t="str">
        <f t="shared" si="1229"/>
        <v>http://logeion.uchicago.edu/index.html#0</v>
      </c>
    </row>
    <row r="18370" spans="1:13" ht="15" customHeight="1" x14ac:dyDescent="0.2">
      <c r="A18370" t="s">
        <v>22931</v>
      </c>
      <c r="C18370" t="str">
        <f t="shared" si="1228"/>
        <v/>
      </c>
      <c r="D18370">
        <f t="shared" si="1230"/>
        <v>0</v>
      </c>
      <c r="G18370" t="s">
        <v>29</v>
      </c>
      <c r="H18370">
        <v>3</v>
      </c>
      <c r="I18370">
        <v>0</v>
      </c>
      <c r="J18370">
        <v>0</v>
      </c>
      <c r="K18370">
        <v>0</v>
      </c>
      <c r="L18370" t="s">
        <v>19</v>
      </c>
      <c r="M18370" t="str">
        <f t="shared" si="1229"/>
        <v>http://logeion.uchicago.edu/index.html#0</v>
      </c>
    </row>
    <row r="18371" spans="1:13" ht="15" customHeight="1" x14ac:dyDescent="0.2">
      <c r="A18371" t="s">
        <v>22935</v>
      </c>
      <c r="C18371" t="str">
        <f t="shared" si="1228"/>
        <v/>
      </c>
      <c r="D18371">
        <f t="shared" si="1230"/>
        <v>0</v>
      </c>
      <c r="E18371" t="s">
        <v>22936</v>
      </c>
      <c r="F18371" t="s">
        <v>22937</v>
      </c>
      <c r="G18371" t="s">
        <v>346</v>
      </c>
      <c r="H18371">
        <v>6</v>
      </c>
      <c r="I18371">
        <v>0</v>
      </c>
      <c r="J18371">
        <v>0</v>
      </c>
      <c r="K18371">
        <v>1</v>
      </c>
      <c r="L18371" t="s">
        <v>19</v>
      </c>
      <c r="M18371" t="str">
        <f t="shared" si="1229"/>
        <v>http://logeion.uchicago.edu/index.html#0</v>
      </c>
    </row>
    <row r="18372" spans="1:13" ht="15" customHeight="1" x14ac:dyDescent="0.2">
      <c r="A18372" t="s">
        <v>22952</v>
      </c>
      <c r="C18372" t="str">
        <f t="shared" si="1228"/>
        <v/>
      </c>
      <c r="D18372">
        <f t="shared" si="1230"/>
        <v>0</v>
      </c>
      <c r="G18372" t="s">
        <v>61</v>
      </c>
      <c r="H18372">
        <v>1</v>
      </c>
      <c r="I18372">
        <v>0</v>
      </c>
      <c r="J18372">
        <v>0</v>
      </c>
      <c r="K18372">
        <v>0</v>
      </c>
      <c r="L18372" t="s">
        <v>36</v>
      </c>
      <c r="M18372" t="str">
        <f t="shared" si="1229"/>
        <v>http://logeion.uchicago.edu/index.html#0</v>
      </c>
    </row>
    <row r="18373" spans="1:13" ht="15" customHeight="1" x14ac:dyDescent="0.2">
      <c r="A18373" t="s">
        <v>22963</v>
      </c>
      <c r="C18373" t="str">
        <f t="shared" si="1228"/>
        <v/>
      </c>
      <c r="D18373">
        <f t="shared" si="1230"/>
        <v>0</v>
      </c>
      <c r="G18373" t="s">
        <v>66</v>
      </c>
      <c r="I18373">
        <v>3</v>
      </c>
      <c r="J18373">
        <v>0</v>
      </c>
      <c r="K18373">
        <v>0</v>
      </c>
      <c r="L18373" t="s">
        <v>24</v>
      </c>
      <c r="M18373" t="str">
        <f t="shared" si="1229"/>
        <v>http://logeion.uchicago.edu/index.html#0</v>
      </c>
    </row>
    <row r="18374" spans="1:13" ht="15" customHeight="1" x14ac:dyDescent="0.2">
      <c r="A18374" t="s">
        <v>22967</v>
      </c>
      <c r="C18374" t="str">
        <f t="shared" si="1228"/>
        <v/>
      </c>
      <c r="D18374">
        <f t="shared" si="1230"/>
        <v>0</v>
      </c>
      <c r="G18374" t="s">
        <v>155</v>
      </c>
      <c r="H18374">
        <v>3</v>
      </c>
      <c r="I18374">
        <v>0</v>
      </c>
      <c r="J18374">
        <v>0</v>
      </c>
      <c r="K18374">
        <v>0</v>
      </c>
      <c r="L18374" t="s">
        <v>36</v>
      </c>
      <c r="M18374" t="str">
        <f t="shared" si="1229"/>
        <v>http://logeion.uchicago.edu/index.html#0</v>
      </c>
    </row>
    <row r="18375" spans="1:13" ht="15" customHeight="1" x14ac:dyDescent="0.2">
      <c r="A18375" t="s">
        <v>22989</v>
      </c>
      <c r="C18375" t="str">
        <f t="shared" si="1228"/>
        <v/>
      </c>
      <c r="D18375">
        <f t="shared" si="1230"/>
        <v>0</v>
      </c>
      <c r="G18375" t="s">
        <v>155</v>
      </c>
      <c r="H18375">
        <v>3</v>
      </c>
      <c r="I18375">
        <v>0</v>
      </c>
      <c r="J18375">
        <v>0</v>
      </c>
      <c r="K18375">
        <v>0</v>
      </c>
      <c r="L18375" t="s">
        <v>36</v>
      </c>
      <c r="M18375" t="str">
        <f t="shared" si="1229"/>
        <v>http://logeion.uchicago.edu/index.html#0</v>
      </c>
    </row>
    <row r="18376" spans="1:13" ht="15" customHeight="1" x14ac:dyDescent="0.2">
      <c r="A18376" t="s">
        <v>22990</v>
      </c>
      <c r="C18376" t="str">
        <f t="shared" si="1228"/>
        <v/>
      </c>
      <c r="D18376">
        <f t="shared" si="1230"/>
        <v>0</v>
      </c>
      <c r="G18376" t="s">
        <v>61</v>
      </c>
      <c r="H18376">
        <v>1</v>
      </c>
      <c r="I18376">
        <v>0</v>
      </c>
      <c r="J18376">
        <v>0</v>
      </c>
      <c r="K18376">
        <v>0</v>
      </c>
      <c r="L18376" t="s">
        <v>36</v>
      </c>
      <c r="M18376" t="str">
        <f t="shared" si="1229"/>
        <v>http://logeion.uchicago.edu/index.html#0</v>
      </c>
    </row>
    <row r="18377" spans="1:13" ht="15" customHeight="1" x14ac:dyDescent="0.2">
      <c r="A18377" t="s">
        <v>22991</v>
      </c>
      <c r="C18377" t="str">
        <f t="shared" si="1228"/>
        <v/>
      </c>
      <c r="D18377">
        <f t="shared" si="1230"/>
        <v>0</v>
      </c>
      <c r="G18377" t="s">
        <v>23</v>
      </c>
      <c r="I18377">
        <v>1</v>
      </c>
      <c r="J18377">
        <v>0</v>
      </c>
      <c r="K18377">
        <v>0</v>
      </c>
      <c r="L18377" t="s">
        <v>24</v>
      </c>
      <c r="M18377" t="str">
        <f t="shared" si="1229"/>
        <v>http://logeion.uchicago.edu/index.html#0</v>
      </c>
    </row>
    <row r="18378" spans="1:13" ht="15" customHeight="1" x14ac:dyDescent="0.2">
      <c r="A18378" t="s">
        <v>22992</v>
      </c>
      <c r="C18378" t="str">
        <f t="shared" si="1228"/>
        <v/>
      </c>
      <c r="D18378">
        <f t="shared" si="1230"/>
        <v>0</v>
      </c>
      <c r="E18378" t="s">
        <v>22993</v>
      </c>
      <c r="F18378" t="s">
        <v>22994</v>
      </c>
      <c r="G18378" t="s">
        <v>346</v>
      </c>
      <c r="H18378">
        <v>6</v>
      </c>
      <c r="I18378">
        <v>0</v>
      </c>
      <c r="J18378">
        <v>0</v>
      </c>
      <c r="K18378">
        <v>1</v>
      </c>
      <c r="L18378" t="s">
        <v>19</v>
      </c>
      <c r="M18378" t="str">
        <f t="shared" si="1229"/>
        <v>http://logeion.uchicago.edu/index.html#0</v>
      </c>
    </row>
    <row r="18379" spans="1:13" ht="15" customHeight="1" x14ac:dyDescent="0.2">
      <c r="A18379" t="s">
        <v>23006</v>
      </c>
      <c r="C18379" t="str">
        <f t="shared" si="1228"/>
        <v/>
      </c>
      <c r="D18379">
        <f t="shared" si="1230"/>
        <v>0</v>
      </c>
      <c r="G18379" t="s">
        <v>155</v>
      </c>
      <c r="H18379">
        <v>3</v>
      </c>
      <c r="I18379">
        <v>0</v>
      </c>
      <c r="J18379">
        <v>0</v>
      </c>
      <c r="K18379">
        <v>0</v>
      </c>
      <c r="L18379" t="s">
        <v>36</v>
      </c>
      <c r="M18379" t="str">
        <f t="shared" si="1229"/>
        <v>http://logeion.uchicago.edu/index.html#0</v>
      </c>
    </row>
    <row r="18380" spans="1:13" ht="15" customHeight="1" x14ac:dyDescent="0.2">
      <c r="A18380" t="s">
        <v>23007</v>
      </c>
      <c r="C18380" t="str">
        <f t="shared" si="1228"/>
        <v/>
      </c>
      <c r="D18380">
        <f t="shared" si="1230"/>
        <v>0</v>
      </c>
      <c r="G18380" t="s">
        <v>21</v>
      </c>
      <c r="H18380">
        <v>2</v>
      </c>
      <c r="I18380">
        <v>0</v>
      </c>
      <c r="J18380">
        <v>0</v>
      </c>
      <c r="K18380">
        <v>0</v>
      </c>
      <c r="L18380" t="s">
        <v>19</v>
      </c>
      <c r="M18380" t="str">
        <f t="shared" si="1229"/>
        <v>http://logeion.uchicago.edu/index.html#0</v>
      </c>
    </row>
    <row r="18381" spans="1:13" ht="15" customHeight="1" x14ac:dyDescent="0.2">
      <c r="A18381" t="s">
        <v>23028</v>
      </c>
      <c r="C18381" t="str">
        <f t="shared" si="1228"/>
        <v/>
      </c>
      <c r="D18381">
        <f t="shared" si="1230"/>
        <v>0</v>
      </c>
      <c r="G18381" t="s">
        <v>76</v>
      </c>
      <c r="H18381">
        <v>1</v>
      </c>
      <c r="I18381">
        <v>0</v>
      </c>
      <c r="J18381">
        <v>0</v>
      </c>
      <c r="K18381">
        <v>0</v>
      </c>
      <c r="L18381" t="s">
        <v>19</v>
      </c>
      <c r="M18381" t="str">
        <f t="shared" si="1229"/>
        <v>http://logeion.uchicago.edu/index.html#0</v>
      </c>
    </row>
    <row r="18382" spans="1:13" ht="15" customHeight="1" x14ac:dyDescent="0.2">
      <c r="A18382" t="s">
        <v>23029</v>
      </c>
      <c r="C18382" t="str">
        <f t="shared" si="1228"/>
        <v/>
      </c>
      <c r="D18382">
        <f t="shared" si="1230"/>
        <v>0</v>
      </c>
      <c r="G18382" t="s">
        <v>61</v>
      </c>
      <c r="H18382">
        <v>1</v>
      </c>
      <c r="I18382">
        <v>0</v>
      </c>
      <c r="J18382">
        <v>0</v>
      </c>
      <c r="K18382">
        <v>0</v>
      </c>
      <c r="L18382" t="s">
        <v>36</v>
      </c>
      <c r="M18382" t="str">
        <f t="shared" si="1229"/>
        <v>http://logeion.uchicago.edu/index.html#0</v>
      </c>
    </row>
    <row r="18383" spans="1:13" ht="15" customHeight="1" x14ac:dyDescent="0.2">
      <c r="A18383" t="s">
        <v>23034</v>
      </c>
      <c r="C18383" t="str">
        <f t="shared" si="1228"/>
        <v/>
      </c>
      <c r="D18383">
        <f t="shared" si="1230"/>
        <v>0</v>
      </c>
      <c r="G18383" t="s">
        <v>29</v>
      </c>
      <c r="H18383">
        <v>3</v>
      </c>
      <c r="I18383">
        <v>0</v>
      </c>
      <c r="J18383">
        <v>0</v>
      </c>
      <c r="K18383">
        <v>0</v>
      </c>
      <c r="L18383" t="s">
        <v>19</v>
      </c>
      <c r="M18383" t="str">
        <f t="shared" si="1229"/>
        <v>http://logeion.uchicago.edu/index.html#0</v>
      </c>
    </row>
    <row r="18384" spans="1:13" ht="15" customHeight="1" x14ac:dyDescent="0.2">
      <c r="A18384" t="s">
        <v>23039</v>
      </c>
      <c r="C18384" t="str">
        <f t="shared" si="1228"/>
        <v/>
      </c>
      <c r="D18384">
        <f t="shared" si="1230"/>
        <v>0</v>
      </c>
      <c r="G18384" t="s">
        <v>95</v>
      </c>
      <c r="I18384">
        <v>2</v>
      </c>
      <c r="J18384">
        <v>0</v>
      </c>
      <c r="K18384">
        <v>0</v>
      </c>
      <c r="L18384" t="s">
        <v>24</v>
      </c>
      <c r="M18384" t="str">
        <f t="shared" si="1229"/>
        <v>http://logeion.uchicago.edu/index.html#0</v>
      </c>
    </row>
    <row r="18385" spans="1:13" ht="15" customHeight="1" x14ac:dyDescent="0.2">
      <c r="A18385" t="s">
        <v>23040</v>
      </c>
      <c r="C18385" t="str">
        <f t="shared" si="1228"/>
        <v/>
      </c>
      <c r="D18385">
        <f t="shared" si="1230"/>
        <v>0</v>
      </c>
      <c r="G18385" t="s">
        <v>2047</v>
      </c>
      <c r="I18385">
        <v>3</v>
      </c>
      <c r="J18385">
        <v>0</v>
      </c>
      <c r="K18385">
        <v>0</v>
      </c>
      <c r="L18385" t="s">
        <v>24</v>
      </c>
      <c r="M18385" t="str">
        <f t="shared" si="1229"/>
        <v>http://logeion.uchicago.edu/index.html#0</v>
      </c>
    </row>
    <row r="18386" spans="1:13" ht="15" customHeight="1" x14ac:dyDescent="0.2">
      <c r="A18386" t="s">
        <v>23041</v>
      </c>
      <c r="C18386" t="str">
        <f t="shared" si="1228"/>
        <v/>
      </c>
      <c r="D18386">
        <f t="shared" si="1230"/>
        <v>0</v>
      </c>
      <c r="G18386" t="s">
        <v>170</v>
      </c>
      <c r="I18386">
        <v>1</v>
      </c>
      <c r="J18386">
        <v>0</v>
      </c>
      <c r="K18386">
        <v>0</v>
      </c>
      <c r="L18386" t="s">
        <v>24</v>
      </c>
      <c r="M18386" t="str">
        <f t="shared" si="1229"/>
        <v>http://logeion.uchicago.edu/index.html#0</v>
      </c>
    </row>
    <row r="18387" spans="1:13" ht="15" customHeight="1" x14ac:dyDescent="0.2">
      <c r="A18387" t="s">
        <v>23075</v>
      </c>
      <c r="C18387" t="str">
        <f t="shared" si="1228"/>
        <v/>
      </c>
      <c r="D18387">
        <f t="shared" si="1230"/>
        <v>0</v>
      </c>
      <c r="G18387" t="s">
        <v>61</v>
      </c>
      <c r="H18387">
        <v>1</v>
      </c>
      <c r="I18387">
        <v>0</v>
      </c>
      <c r="J18387">
        <v>0</v>
      </c>
      <c r="K18387">
        <v>0</v>
      </c>
      <c r="L18387" t="s">
        <v>36</v>
      </c>
      <c r="M18387" t="str">
        <f t="shared" si="1229"/>
        <v>http://logeion.uchicago.edu/index.html#0</v>
      </c>
    </row>
    <row r="18388" spans="1:13" ht="15" customHeight="1" x14ac:dyDescent="0.2">
      <c r="A18388" t="s">
        <v>23080</v>
      </c>
      <c r="C18388" t="str">
        <f t="shared" ref="C18388:C18451" si="1231">SUBSTITUTE(SUBSTITUTE(SUBSTITUTE(SUBSTITUTE(SUBSTITUTE(SUBSTITUTE(SUBSTITUTE(SUBSTITUTE(SUBSTITUTE(SUBSTITUTE(SUBSTITUTE(B18388, "ā", "a"), "ē", "e"), "ī", "i"), "ō", "o"), "ū", "u"), "ȳ", "y"), "Ā", "A"), "Ē", "E"), "Ī", "I"), "Ō", "O"), "Ū", "U")</f>
        <v/>
      </c>
      <c r="D18388">
        <f t="shared" si="1230"/>
        <v>0</v>
      </c>
      <c r="G18388" t="s">
        <v>155</v>
      </c>
      <c r="H18388">
        <v>3</v>
      </c>
      <c r="I18388">
        <v>0</v>
      </c>
      <c r="J18388">
        <v>0</v>
      </c>
      <c r="K18388">
        <v>0</v>
      </c>
      <c r="L18388" t="s">
        <v>36</v>
      </c>
      <c r="M18388" t="str">
        <f t="shared" si="1229"/>
        <v>http://logeion.uchicago.edu/index.html#0</v>
      </c>
    </row>
    <row r="18389" spans="1:13" ht="15" customHeight="1" x14ac:dyDescent="0.2">
      <c r="A18389" t="s">
        <v>23081</v>
      </c>
      <c r="C18389" t="str">
        <f t="shared" si="1231"/>
        <v/>
      </c>
      <c r="D18389">
        <f t="shared" si="1230"/>
        <v>0</v>
      </c>
      <c r="G18389" t="s">
        <v>29</v>
      </c>
      <c r="H18389">
        <v>3</v>
      </c>
      <c r="I18389">
        <v>0</v>
      </c>
      <c r="J18389">
        <v>0</v>
      </c>
      <c r="K18389">
        <v>0</v>
      </c>
      <c r="L18389" t="s">
        <v>19</v>
      </c>
      <c r="M18389" t="str">
        <f t="shared" si="1229"/>
        <v>http://logeion.uchicago.edu/index.html#0</v>
      </c>
    </row>
    <row r="18390" spans="1:13" ht="15" customHeight="1" x14ac:dyDescent="0.2">
      <c r="A18390" t="s">
        <v>23086</v>
      </c>
      <c r="C18390" t="str">
        <f t="shared" si="1231"/>
        <v/>
      </c>
      <c r="D18390">
        <f t="shared" si="1230"/>
        <v>0</v>
      </c>
      <c r="G18390" t="s">
        <v>66</v>
      </c>
      <c r="I18390">
        <v>3</v>
      </c>
      <c r="J18390">
        <v>0</v>
      </c>
      <c r="K18390">
        <v>0</v>
      </c>
      <c r="L18390" t="s">
        <v>24</v>
      </c>
      <c r="M18390" t="str">
        <f t="shared" si="1229"/>
        <v>http://logeion.uchicago.edu/index.html#0</v>
      </c>
    </row>
    <row r="18391" spans="1:13" ht="15" customHeight="1" x14ac:dyDescent="0.2">
      <c r="A18391" t="s">
        <v>23091</v>
      </c>
      <c r="C18391" t="str">
        <f t="shared" si="1231"/>
        <v/>
      </c>
      <c r="D18391">
        <f t="shared" si="1230"/>
        <v>0</v>
      </c>
      <c r="G18391" t="s">
        <v>29</v>
      </c>
      <c r="H18391">
        <v>3</v>
      </c>
      <c r="I18391">
        <v>0</v>
      </c>
      <c r="J18391">
        <v>0</v>
      </c>
      <c r="K18391">
        <v>0</v>
      </c>
      <c r="L18391" t="s">
        <v>19</v>
      </c>
      <c r="M18391" t="str">
        <f t="shared" si="1229"/>
        <v>http://logeion.uchicago.edu/index.html#0</v>
      </c>
    </row>
    <row r="18392" spans="1:13" ht="15" customHeight="1" x14ac:dyDescent="0.2">
      <c r="A18392" t="s">
        <v>23092</v>
      </c>
      <c r="C18392" t="str">
        <f t="shared" si="1231"/>
        <v/>
      </c>
      <c r="D18392">
        <f t="shared" si="1230"/>
        <v>0</v>
      </c>
      <c r="G18392" t="s">
        <v>66</v>
      </c>
      <c r="I18392">
        <v>3</v>
      </c>
      <c r="J18392">
        <v>0</v>
      </c>
      <c r="K18392">
        <v>0</v>
      </c>
      <c r="L18392" t="s">
        <v>24</v>
      </c>
      <c r="M18392" t="str">
        <f t="shared" si="1229"/>
        <v>http://logeion.uchicago.edu/index.html#0</v>
      </c>
    </row>
    <row r="18393" spans="1:13" ht="15" customHeight="1" x14ac:dyDescent="0.2">
      <c r="A18393" t="s">
        <v>23124</v>
      </c>
      <c r="C18393" t="str">
        <f t="shared" si="1231"/>
        <v/>
      </c>
      <c r="D18393">
        <f t="shared" si="1230"/>
        <v>0</v>
      </c>
      <c r="G18393" t="s">
        <v>29</v>
      </c>
      <c r="H18393">
        <v>3</v>
      </c>
      <c r="I18393">
        <v>0</v>
      </c>
      <c r="J18393">
        <v>0</v>
      </c>
      <c r="K18393">
        <v>0</v>
      </c>
      <c r="L18393" t="s">
        <v>19</v>
      </c>
      <c r="M18393" t="str">
        <f t="shared" si="1229"/>
        <v>http://logeion.uchicago.edu/index.html#0</v>
      </c>
    </row>
    <row r="18394" spans="1:13" ht="15" customHeight="1" x14ac:dyDescent="0.2">
      <c r="A18394" t="s">
        <v>23125</v>
      </c>
      <c r="C18394" t="str">
        <f t="shared" si="1231"/>
        <v/>
      </c>
      <c r="D18394">
        <f t="shared" si="1230"/>
        <v>0</v>
      </c>
      <c r="G18394" t="s">
        <v>21</v>
      </c>
      <c r="H18394">
        <v>2</v>
      </c>
      <c r="I18394">
        <v>0</v>
      </c>
      <c r="J18394">
        <v>0</v>
      </c>
      <c r="K18394">
        <v>0</v>
      </c>
      <c r="L18394" t="s">
        <v>19</v>
      </c>
      <c r="M18394" t="str">
        <f t="shared" si="1229"/>
        <v>http://logeion.uchicago.edu/index.html#0</v>
      </c>
    </row>
    <row r="18395" spans="1:13" ht="15" customHeight="1" x14ac:dyDescent="0.2">
      <c r="A18395" t="s">
        <v>23137</v>
      </c>
      <c r="C18395" t="str">
        <f t="shared" si="1231"/>
        <v/>
      </c>
      <c r="D18395">
        <f t="shared" si="1230"/>
        <v>0</v>
      </c>
      <c r="G18395" t="s">
        <v>21</v>
      </c>
      <c r="H18395">
        <v>2</v>
      </c>
      <c r="I18395">
        <v>0</v>
      </c>
      <c r="J18395">
        <v>0</v>
      </c>
      <c r="K18395">
        <v>0</v>
      </c>
      <c r="L18395" t="s">
        <v>19</v>
      </c>
      <c r="M18395" t="str">
        <f t="shared" si="1229"/>
        <v>http://logeion.uchicago.edu/index.html#0</v>
      </c>
    </row>
    <row r="18396" spans="1:13" ht="15" customHeight="1" x14ac:dyDescent="0.2">
      <c r="A18396" t="s">
        <v>23155</v>
      </c>
      <c r="C18396" t="str">
        <f t="shared" si="1231"/>
        <v/>
      </c>
      <c r="D18396">
        <f t="shared" si="1230"/>
        <v>0</v>
      </c>
      <c r="G18396" t="s">
        <v>29</v>
      </c>
      <c r="H18396">
        <v>3</v>
      </c>
      <c r="I18396">
        <v>0</v>
      </c>
      <c r="J18396">
        <v>0</v>
      </c>
      <c r="K18396">
        <v>1</v>
      </c>
      <c r="L18396" t="s">
        <v>19</v>
      </c>
      <c r="M18396" t="str">
        <f t="shared" si="1229"/>
        <v>http://logeion.uchicago.edu/index.html#0</v>
      </c>
    </row>
    <row r="18397" spans="1:13" ht="15" customHeight="1" x14ac:dyDescent="0.2">
      <c r="A18397" t="s">
        <v>23164</v>
      </c>
      <c r="C18397" t="str">
        <f t="shared" si="1231"/>
        <v/>
      </c>
      <c r="D18397">
        <f t="shared" si="1230"/>
        <v>0</v>
      </c>
      <c r="G18397" t="s">
        <v>61</v>
      </c>
      <c r="H18397">
        <v>1</v>
      </c>
      <c r="I18397">
        <v>0</v>
      </c>
      <c r="J18397">
        <v>0</v>
      </c>
      <c r="K18397">
        <v>0</v>
      </c>
      <c r="L18397" t="s">
        <v>36</v>
      </c>
      <c r="M18397" t="str">
        <f t="shared" si="1229"/>
        <v>http://logeion.uchicago.edu/index.html#0</v>
      </c>
    </row>
    <row r="18398" spans="1:13" ht="15" customHeight="1" x14ac:dyDescent="0.2">
      <c r="A18398" t="s">
        <v>23176</v>
      </c>
      <c r="C18398" t="str">
        <f t="shared" si="1231"/>
        <v/>
      </c>
      <c r="D18398">
        <f t="shared" si="1230"/>
        <v>0</v>
      </c>
      <c r="G18398" t="s">
        <v>76</v>
      </c>
      <c r="H18398">
        <v>1</v>
      </c>
      <c r="I18398">
        <v>0</v>
      </c>
      <c r="J18398">
        <v>0</v>
      </c>
      <c r="K18398">
        <v>0</v>
      </c>
      <c r="L18398" t="s">
        <v>19</v>
      </c>
      <c r="M18398" t="str">
        <f t="shared" si="1229"/>
        <v>http://logeion.uchicago.edu/index.html#0</v>
      </c>
    </row>
    <row r="18399" spans="1:13" ht="15" customHeight="1" x14ac:dyDescent="0.2">
      <c r="A18399" t="s">
        <v>23191</v>
      </c>
      <c r="C18399" t="str">
        <f t="shared" si="1231"/>
        <v/>
      </c>
      <c r="D18399">
        <f t="shared" si="1230"/>
        <v>0</v>
      </c>
      <c r="G18399" t="s">
        <v>61</v>
      </c>
      <c r="H18399">
        <v>1</v>
      </c>
      <c r="I18399">
        <v>0</v>
      </c>
      <c r="J18399">
        <v>0</v>
      </c>
      <c r="K18399">
        <v>0</v>
      </c>
      <c r="L18399" t="s">
        <v>36</v>
      </c>
      <c r="M18399" t="str">
        <f t="shared" si="1229"/>
        <v>http://logeion.uchicago.edu/index.html#0</v>
      </c>
    </row>
    <row r="18400" spans="1:13" ht="15" customHeight="1" x14ac:dyDescent="0.2">
      <c r="A18400" t="s">
        <v>23195</v>
      </c>
      <c r="C18400" t="str">
        <f t="shared" si="1231"/>
        <v/>
      </c>
      <c r="D18400">
        <f t="shared" si="1230"/>
        <v>0</v>
      </c>
      <c r="G18400" t="s">
        <v>61</v>
      </c>
      <c r="H18400">
        <v>1</v>
      </c>
      <c r="I18400">
        <v>0</v>
      </c>
      <c r="J18400">
        <v>0</v>
      </c>
      <c r="K18400">
        <v>0</v>
      </c>
      <c r="L18400" t="s">
        <v>36</v>
      </c>
      <c r="M18400" t="str">
        <f t="shared" si="1229"/>
        <v>http://logeion.uchicago.edu/index.html#0</v>
      </c>
    </row>
    <row r="18401" spans="1:13" ht="15" customHeight="1" x14ac:dyDescent="0.2">
      <c r="A18401" t="s">
        <v>23202</v>
      </c>
      <c r="C18401" t="str">
        <f t="shared" si="1231"/>
        <v/>
      </c>
      <c r="D18401">
        <f t="shared" si="1230"/>
        <v>0</v>
      </c>
      <c r="G18401" t="s">
        <v>61</v>
      </c>
      <c r="H18401">
        <v>1</v>
      </c>
      <c r="I18401">
        <v>0</v>
      </c>
      <c r="J18401">
        <v>0</v>
      </c>
      <c r="K18401">
        <v>0</v>
      </c>
      <c r="L18401" t="s">
        <v>36</v>
      </c>
      <c r="M18401" t="str">
        <f t="shared" si="1229"/>
        <v>http://logeion.uchicago.edu/index.html#0</v>
      </c>
    </row>
    <row r="18402" spans="1:13" ht="15" customHeight="1" x14ac:dyDescent="0.2">
      <c r="A18402" t="s">
        <v>23207</v>
      </c>
      <c r="C18402" t="str">
        <f t="shared" si="1231"/>
        <v/>
      </c>
      <c r="D18402">
        <f t="shared" si="1230"/>
        <v>0</v>
      </c>
      <c r="G18402" t="s">
        <v>29</v>
      </c>
      <c r="H18402">
        <v>3</v>
      </c>
      <c r="I18402">
        <v>0</v>
      </c>
      <c r="J18402">
        <v>0</v>
      </c>
      <c r="K18402">
        <v>0</v>
      </c>
      <c r="L18402" t="s">
        <v>19</v>
      </c>
      <c r="M18402" t="str">
        <f t="shared" si="1229"/>
        <v>http://logeion.uchicago.edu/index.html#0</v>
      </c>
    </row>
    <row r="18403" spans="1:13" ht="15" customHeight="1" x14ac:dyDescent="0.2">
      <c r="A18403" t="s">
        <v>23212</v>
      </c>
      <c r="C18403" t="str">
        <f t="shared" si="1231"/>
        <v/>
      </c>
      <c r="D18403">
        <f t="shared" si="1230"/>
        <v>0</v>
      </c>
      <c r="G18403" t="s">
        <v>155</v>
      </c>
      <c r="H18403">
        <v>3</v>
      </c>
      <c r="I18403">
        <v>0</v>
      </c>
      <c r="J18403">
        <v>0</v>
      </c>
      <c r="K18403">
        <v>0</v>
      </c>
      <c r="L18403" t="s">
        <v>36</v>
      </c>
      <c r="M18403" t="str">
        <f t="shared" ref="M18403:M18466" si="1232">"http://logeion.uchicago.edu/index.html#"&amp;D18403</f>
        <v>http://logeion.uchicago.edu/index.html#0</v>
      </c>
    </row>
    <row r="18404" spans="1:13" ht="15" customHeight="1" x14ac:dyDescent="0.2">
      <c r="A18404" t="s">
        <v>23235</v>
      </c>
      <c r="C18404" t="str">
        <f t="shared" si="1231"/>
        <v/>
      </c>
      <c r="D18404">
        <f t="shared" si="1230"/>
        <v>0</v>
      </c>
      <c r="G18404" t="s">
        <v>23</v>
      </c>
      <c r="I18404">
        <v>1</v>
      </c>
      <c r="J18404">
        <v>0</v>
      </c>
      <c r="K18404">
        <v>0</v>
      </c>
      <c r="L18404" t="s">
        <v>24</v>
      </c>
      <c r="M18404" t="str">
        <f t="shared" si="1232"/>
        <v>http://logeion.uchicago.edu/index.html#0</v>
      </c>
    </row>
    <row r="18405" spans="1:13" ht="15" customHeight="1" x14ac:dyDescent="0.2">
      <c r="A18405" t="s">
        <v>23249</v>
      </c>
      <c r="C18405" t="str">
        <f t="shared" si="1231"/>
        <v/>
      </c>
      <c r="D18405">
        <f t="shared" si="1230"/>
        <v>0</v>
      </c>
      <c r="G18405" t="s">
        <v>61</v>
      </c>
      <c r="H18405">
        <v>1</v>
      </c>
      <c r="I18405">
        <v>0</v>
      </c>
      <c r="J18405">
        <v>0</v>
      </c>
      <c r="K18405">
        <v>0</v>
      </c>
      <c r="L18405" t="s">
        <v>36</v>
      </c>
      <c r="M18405" t="str">
        <f t="shared" si="1232"/>
        <v>http://logeion.uchicago.edu/index.html#0</v>
      </c>
    </row>
    <row r="18406" spans="1:13" ht="15" customHeight="1" x14ac:dyDescent="0.2">
      <c r="A18406" t="s">
        <v>23258</v>
      </c>
      <c r="C18406" t="str">
        <f t="shared" si="1231"/>
        <v/>
      </c>
      <c r="D18406">
        <f t="shared" si="1230"/>
        <v>0</v>
      </c>
      <c r="G18406" t="s">
        <v>61</v>
      </c>
      <c r="H18406">
        <v>1</v>
      </c>
      <c r="I18406">
        <v>0</v>
      </c>
      <c r="J18406">
        <v>0</v>
      </c>
      <c r="K18406">
        <v>0</v>
      </c>
      <c r="L18406" t="s">
        <v>36</v>
      </c>
      <c r="M18406" t="str">
        <f t="shared" si="1232"/>
        <v>http://logeion.uchicago.edu/index.html#0</v>
      </c>
    </row>
    <row r="18407" spans="1:13" ht="15" customHeight="1" x14ac:dyDescent="0.2">
      <c r="A18407" t="s">
        <v>23259</v>
      </c>
      <c r="C18407" t="str">
        <f t="shared" si="1231"/>
        <v/>
      </c>
      <c r="D18407">
        <f t="shared" si="1230"/>
        <v>0</v>
      </c>
      <c r="G18407" t="s">
        <v>61</v>
      </c>
      <c r="H18407">
        <v>1</v>
      </c>
      <c r="I18407">
        <v>0</v>
      </c>
      <c r="J18407">
        <v>0</v>
      </c>
      <c r="K18407">
        <v>0</v>
      </c>
      <c r="L18407" t="s">
        <v>36</v>
      </c>
      <c r="M18407" t="str">
        <f t="shared" si="1232"/>
        <v>http://logeion.uchicago.edu/index.html#0</v>
      </c>
    </row>
    <row r="18408" spans="1:13" ht="15" customHeight="1" x14ac:dyDescent="0.2">
      <c r="A18408" t="s">
        <v>23264</v>
      </c>
      <c r="C18408" t="str">
        <f t="shared" si="1231"/>
        <v/>
      </c>
      <c r="D18408">
        <f t="shared" si="1230"/>
        <v>0</v>
      </c>
      <c r="G18408" t="s">
        <v>29</v>
      </c>
      <c r="H18408">
        <v>3</v>
      </c>
      <c r="I18408">
        <v>0</v>
      </c>
      <c r="J18408">
        <v>0</v>
      </c>
      <c r="K18408">
        <v>0</v>
      </c>
      <c r="L18408" t="s">
        <v>19</v>
      </c>
      <c r="M18408" t="str">
        <f t="shared" si="1232"/>
        <v>http://logeion.uchicago.edu/index.html#0</v>
      </c>
    </row>
    <row r="18409" spans="1:13" ht="15" customHeight="1" x14ac:dyDescent="0.2">
      <c r="A18409" t="s">
        <v>23268</v>
      </c>
      <c r="C18409" t="str">
        <f t="shared" si="1231"/>
        <v/>
      </c>
      <c r="D18409">
        <f t="shared" si="1230"/>
        <v>0</v>
      </c>
      <c r="G18409" t="s">
        <v>23</v>
      </c>
      <c r="I18409">
        <v>1</v>
      </c>
      <c r="J18409">
        <v>0</v>
      </c>
      <c r="K18409">
        <v>0</v>
      </c>
      <c r="L18409" t="s">
        <v>24</v>
      </c>
      <c r="M18409" t="str">
        <f t="shared" si="1232"/>
        <v>http://logeion.uchicago.edu/index.html#0</v>
      </c>
    </row>
    <row r="18410" spans="1:13" ht="15" customHeight="1" x14ac:dyDescent="0.2">
      <c r="A18410" t="s">
        <v>23280</v>
      </c>
      <c r="C18410" t="str">
        <f t="shared" si="1231"/>
        <v/>
      </c>
      <c r="D18410">
        <f t="shared" si="1230"/>
        <v>0</v>
      </c>
      <c r="G18410" t="s">
        <v>61</v>
      </c>
      <c r="H18410">
        <v>1</v>
      </c>
      <c r="I18410">
        <v>0</v>
      </c>
      <c r="J18410">
        <v>0</v>
      </c>
      <c r="K18410">
        <v>0</v>
      </c>
      <c r="L18410" t="s">
        <v>36</v>
      </c>
      <c r="M18410" t="str">
        <f t="shared" si="1232"/>
        <v>http://logeion.uchicago.edu/index.html#0</v>
      </c>
    </row>
    <row r="18411" spans="1:13" ht="15" customHeight="1" x14ac:dyDescent="0.2">
      <c r="A18411" t="s">
        <v>23281</v>
      </c>
      <c r="C18411" t="str">
        <f t="shared" si="1231"/>
        <v/>
      </c>
      <c r="D18411">
        <f t="shared" si="1230"/>
        <v>0</v>
      </c>
      <c r="G18411" t="s">
        <v>61</v>
      </c>
      <c r="H18411">
        <v>1</v>
      </c>
      <c r="I18411">
        <v>0</v>
      </c>
      <c r="J18411">
        <v>0</v>
      </c>
      <c r="K18411">
        <v>0</v>
      </c>
      <c r="L18411" t="s">
        <v>36</v>
      </c>
      <c r="M18411" t="str">
        <f t="shared" si="1232"/>
        <v>http://logeion.uchicago.edu/index.html#0</v>
      </c>
    </row>
    <row r="18412" spans="1:13" ht="15" customHeight="1" x14ac:dyDescent="0.2">
      <c r="A18412" t="s">
        <v>23286</v>
      </c>
      <c r="C18412" t="str">
        <f t="shared" si="1231"/>
        <v/>
      </c>
      <c r="D18412">
        <f t="shared" si="1230"/>
        <v>0</v>
      </c>
      <c r="G18412" t="s">
        <v>61</v>
      </c>
      <c r="H18412">
        <v>1</v>
      </c>
      <c r="I18412">
        <v>0</v>
      </c>
      <c r="J18412">
        <v>0</v>
      </c>
      <c r="K18412">
        <v>0</v>
      </c>
      <c r="L18412" t="s">
        <v>36</v>
      </c>
      <c r="M18412" t="str">
        <f t="shared" si="1232"/>
        <v>http://logeion.uchicago.edu/index.html#0</v>
      </c>
    </row>
    <row r="18413" spans="1:13" ht="15" customHeight="1" x14ac:dyDescent="0.2">
      <c r="A18413" t="s">
        <v>23298</v>
      </c>
      <c r="C18413" t="str">
        <f t="shared" si="1231"/>
        <v/>
      </c>
      <c r="D18413">
        <f t="shared" si="1230"/>
        <v>0</v>
      </c>
      <c r="G18413" t="s">
        <v>61</v>
      </c>
      <c r="H18413">
        <v>1</v>
      </c>
      <c r="I18413">
        <v>0</v>
      </c>
      <c r="J18413">
        <v>0</v>
      </c>
      <c r="K18413">
        <v>0</v>
      </c>
      <c r="L18413" t="s">
        <v>36</v>
      </c>
      <c r="M18413" t="str">
        <f t="shared" si="1232"/>
        <v>http://logeion.uchicago.edu/index.html#0</v>
      </c>
    </row>
    <row r="18414" spans="1:13" ht="15" customHeight="1" x14ac:dyDescent="0.2">
      <c r="A18414" t="s">
        <v>23299</v>
      </c>
      <c r="C18414" t="str">
        <f t="shared" si="1231"/>
        <v/>
      </c>
      <c r="D18414">
        <f t="shared" si="1230"/>
        <v>0</v>
      </c>
      <c r="G18414" t="s">
        <v>918</v>
      </c>
      <c r="H18414">
        <v>3</v>
      </c>
      <c r="I18414">
        <v>0</v>
      </c>
      <c r="J18414">
        <v>0</v>
      </c>
      <c r="K18414">
        <v>0</v>
      </c>
      <c r="L18414" t="s">
        <v>36</v>
      </c>
      <c r="M18414" t="str">
        <f t="shared" si="1232"/>
        <v>http://logeion.uchicago.edu/index.html#0</v>
      </c>
    </row>
    <row r="18415" spans="1:13" ht="15" customHeight="1" x14ac:dyDescent="0.2">
      <c r="A18415" t="s">
        <v>23312</v>
      </c>
      <c r="C18415" t="str">
        <f t="shared" si="1231"/>
        <v/>
      </c>
      <c r="D18415">
        <f t="shared" si="1230"/>
        <v>0</v>
      </c>
      <c r="G18415" t="s">
        <v>61</v>
      </c>
      <c r="H18415">
        <v>1</v>
      </c>
      <c r="I18415">
        <v>0</v>
      </c>
      <c r="J18415">
        <v>0</v>
      </c>
      <c r="K18415">
        <v>0</v>
      </c>
      <c r="L18415" t="s">
        <v>36</v>
      </c>
      <c r="M18415" t="str">
        <f t="shared" si="1232"/>
        <v>http://logeion.uchicago.edu/index.html#0</v>
      </c>
    </row>
    <row r="18416" spans="1:13" ht="15" customHeight="1" x14ac:dyDescent="0.2">
      <c r="A18416" t="s">
        <v>23322</v>
      </c>
      <c r="C18416" t="str">
        <f t="shared" si="1231"/>
        <v/>
      </c>
      <c r="D18416">
        <f t="shared" si="1230"/>
        <v>0</v>
      </c>
      <c r="G18416" t="s">
        <v>23</v>
      </c>
      <c r="I18416">
        <v>1</v>
      </c>
      <c r="J18416">
        <v>0</v>
      </c>
      <c r="K18416">
        <v>0</v>
      </c>
      <c r="L18416" t="s">
        <v>24</v>
      </c>
      <c r="M18416" t="str">
        <f t="shared" si="1232"/>
        <v>http://logeion.uchicago.edu/index.html#0</v>
      </c>
    </row>
    <row r="18417" spans="1:13" ht="15" customHeight="1" x14ac:dyDescent="0.2">
      <c r="A18417" t="s">
        <v>23330</v>
      </c>
      <c r="C18417" t="str">
        <f t="shared" si="1231"/>
        <v/>
      </c>
      <c r="D18417">
        <f t="shared" si="1230"/>
        <v>0</v>
      </c>
      <c r="G18417" t="s">
        <v>155</v>
      </c>
      <c r="H18417">
        <v>3</v>
      </c>
      <c r="I18417">
        <v>0</v>
      </c>
      <c r="J18417">
        <v>0</v>
      </c>
      <c r="K18417">
        <v>0</v>
      </c>
      <c r="L18417" t="s">
        <v>36</v>
      </c>
      <c r="M18417" t="str">
        <f t="shared" si="1232"/>
        <v>http://logeion.uchicago.edu/index.html#0</v>
      </c>
    </row>
    <row r="18418" spans="1:13" ht="15" customHeight="1" x14ac:dyDescent="0.2">
      <c r="A18418" t="s">
        <v>23331</v>
      </c>
      <c r="C18418" t="str">
        <f t="shared" si="1231"/>
        <v/>
      </c>
      <c r="D18418">
        <f t="shared" si="1230"/>
        <v>0</v>
      </c>
      <c r="G18418" t="s">
        <v>29</v>
      </c>
      <c r="H18418">
        <v>3</v>
      </c>
      <c r="I18418">
        <v>0</v>
      </c>
      <c r="J18418">
        <v>0</v>
      </c>
      <c r="K18418">
        <v>0</v>
      </c>
      <c r="L18418" t="s">
        <v>19</v>
      </c>
      <c r="M18418" t="str">
        <f t="shared" si="1232"/>
        <v>http://logeion.uchicago.edu/index.html#0</v>
      </c>
    </row>
    <row r="18419" spans="1:13" ht="15" customHeight="1" x14ac:dyDescent="0.2">
      <c r="A18419" t="s">
        <v>23340</v>
      </c>
      <c r="C18419" t="str">
        <f t="shared" si="1231"/>
        <v/>
      </c>
      <c r="D18419">
        <f t="shared" si="1230"/>
        <v>0</v>
      </c>
      <c r="G18419" t="s">
        <v>61</v>
      </c>
      <c r="H18419">
        <v>1</v>
      </c>
      <c r="I18419">
        <v>0</v>
      </c>
      <c r="J18419">
        <v>0</v>
      </c>
      <c r="K18419">
        <v>0</v>
      </c>
      <c r="L18419" t="s">
        <v>36</v>
      </c>
      <c r="M18419" t="str">
        <f t="shared" si="1232"/>
        <v>http://logeion.uchicago.edu/index.html#0</v>
      </c>
    </row>
    <row r="18420" spans="1:13" ht="15" customHeight="1" x14ac:dyDescent="0.2">
      <c r="A18420" t="s">
        <v>23345</v>
      </c>
      <c r="C18420" t="str">
        <f t="shared" si="1231"/>
        <v/>
      </c>
      <c r="D18420">
        <f t="shared" si="1230"/>
        <v>0</v>
      </c>
      <c r="G18420" t="s">
        <v>61</v>
      </c>
      <c r="H18420">
        <v>1</v>
      </c>
      <c r="I18420">
        <v>0</v>
      </c>
      <c r="J18420">
        <v>0</v>
      </c>
      <c r="K18420">
        <v>0</v>
      </c>
      <c r="L18420" t="s">
        <v>36</v>
      </c>
      <c r="M18420" t="str">
        <f t="shared" si="1232"/>
        <v>http://logeion.uchicago.edu/index.html#0</v>
      </c>
    </row>
    <row r="18421" spans="1:13" ht="15" customHeight="1" x14ac:dyDescent="0.2">
      <c r="A18421" t="s">
        <v>23346</v>
      </c>
      <c r="C18421" t="str">
        <f t="shared" si="1231"/>
        <v/>
      </c>
      <c r="D18421">
        <f t="shared" si="1230"/>
        <v>0</v>
      </c>
      <c r="G18421" t="s">
        <v>61</v>
      </c>
      <c r="H18421">
        <v>1</v>
      </c>
      <c r="I18421">
        <v>0</v>
      </c>
      <c r="J18421">
        <v>0</v>
      </c>
      <c r="K18421">
        <v>0</v>
      </c>
      <c r="L18421" t="s">
        <v>36</v>
      </c>
      <c r="M18421" t="str">
        <f t="shared" si="1232"/>
        <v>http://logeion.uchicago.edu/index.html#0</v>
      </c>
    </row>
    <row r="18422" spans="1:13" ht="15" customHeight="1" x14ac:dyDescent="0.2">
      <c r="A18422" t="s">
        <v>23358</v>
      </c>
      <c r="C18422" t="str">
        <f t="shared" si="1231"/>
        <v/>
      </c>
      <c r="D18422">
        <f t="shared" si="1230"/>
        <v>0</v>
      </c>
      <c r="G18422" t="s">
        <v>61</v>
      </c>
      <c r="H18422">
        <v>1</v>
      </c>
      <c r="I18422">
        <v>0</v>
      </c>
      <c r="J18422">
        <v>0</v>
      </c>
      <c r="K18422">
        <v>0</v>
      </c>
      <c r="L18422" t="s">
        <v>36</v>
      </c>
      <c r="M18422" t="str">
        <f t="shared" si="1232"/>
        <v>http://logeion.uchicago.edu/index.html#0</v>
      </c>
    </row>
    <row r="18423" spans="1:13" ht="15" customHeight="1" x14ac:dyDescent="0.2">
      <c r="A18423" t="s">
        <v>23402</v>
      </c>
      <c r="C18423" t="str">
        <f t="shared" si="1231"/>
        <v/>
      </c>
      <c r="D18423">
        <f t="shared" si="1230"/>
        <v>0</v>
      </c>
      <c r="G18423" t="s">
        <v>29</v>
      </c>
      <c r="H18423">
        <v>3</v>
      </c>
      <c r="I18423">
        <v>0</v>
      </c>
      <c r="J18423">
        <v>0</v>
      </c>
      <c r="K18423">
        <v>0</v>
      </c>
      <c r="L18423" t="s">
        <v>19</v>
      </c>
      <c r="M18423" t="str">
        <f t="shared" si="1232"/>
        <v>http://logeion.uchicago.edu/index.html#0</v>
      </c>
    </row>
    <row r="18424" spans="1:13" ht="15" customHeight="1" x14ac:dyDescent="0.2">
      <c r="A18424" t="s">
        <v>23421</v>
      </c>
      <c r="C18424" t="str">
        <f t="shared" si="1231"/>
        <v/>
      </c>
      <c r="D18424">
        <f t="shared" si="1230"/>
        <v>0</v>
      </c>
      <c r="G18424" t="s">
        <v>29</v>
      </c>
      <c r="H18424">
        <v>3</v>
      </c>
      <c r="I18424">
        <v>0</v>
      </c>
      <c r="J18424">
        <v>0</v>
      </c>
      <c r="K18424">
        <v>0</v>
      </c>
      <c r="L18424" t="s">
        <v>19</v>
      </c>
      <c r="M18424" t="str">
        <f t="shared" si="1232"/>
        <v>http://logeion.uchicago.edu/index.html#0</v>
      </c>
    </row>
    <row r="18425" spans="1:13" ht="15" customHeight="1" x14ac:dyDescent="0.2">
      <c r="A18425" t="s">
        <v>23422</v>
      </c>
      <c r="C18425" t="str">
        <f t="shared" si="1231"/>
        <v/>
      </c>
      <c r="D18425">
        <f t="shared" ref="D18425:D18488" si="1233">IF(ISBLANK(B18425),0,LEFT( C18425, FIND( " ", C18425 ) - 1 ))</f>
        <v>0</v>
      </c>
      <c r="G18425" t="s">
        <v>61</v>
      </c>
      <c r="H18425">
        <v>1</v>
      </c>
      <c r="I18425">
        <v>0</v>
      </c>
      <c r="J18425">
        <v>0</v>
      </c>
      <c r="K18425">
        <v>0</v>
      </c>
      <c r="L18425" t="s">
        <v>36</v>
      </c>
      <c r="M18425" t="str">
        <f t="shared" si="1232"/>
        <v>http://logeion.uchicago.edu/index.html#0</v>
      </c>
    </row>
    <row r="18426" spans="1:13" ht="15" customHeight="1" x14ac:dyDescent="0.2">
      <c r="A18426" t="s">
        <v>23441</v>
      </c>
      <c r="C18426" t="str">
        <f t="shared" si="1231"/>
        <v/>
      </c>
      <c r="D18426">
        <f t="shared" si="1233"/>
        <v>0</v>
      </c>
      <c r="G18426" t="s">
        <v>66</v>
      </c>
      <c r="I18426">
        <v>3</v>
      </c>
      <c r="J18426">
        <v>0</v>
      </c>
      <c r="K18426">
        <v>0</v>
      </c>
      <c r="L18426" t="s">
        <v>24</v>
      </c>
      <c r="M18426" t="str">
        <f t="shared" si="1232"/>
        <v>http://logeion.uchicago.edu/index.html#0</v>
      </c>
    </row>
    <row r="18427" spans="1:13" ht="15" customHeight="1" x14ac:dyDescent="0.2">
      <c r="A18427" t="s">
        <v>23446</v>
      </c>
      <c r="C18427" t="str">
        <f t="shared" si="1231"/>
        <v/>
      </c>
      <c r="D18427">
        <f t="shared" si="1233"/>
        <v>0</v>
      </c>
      <c r="G18427" t="s">
        <v>66</v>
      </c>
      <c r="I18427">
        <v>3</v>
      </c>
      <c r="J18427">
        <v>0</v>
      </c>
      <c r="K18427">
        <v>0</v>
      </c>
      <c r="L18427" t="s">
        <v>24</v>
      </c>
      <c r="M18427" t="str">
        <f t="shared" si="1232"/>
        <v>http://logeion.uchicago.edu/index.html#0</v>
      </c>
    </row>
    <row r="18428" spans="1:13" ht="15" customHeight="1" x14ac:dyDescent="0.2">
      <c r="A18428" t="s">
        <v>23462</v>
      </c>
      <c r="C18428" t="str">
        <f t="shared" si="1231"/>
        <v/>
      </c>
      <c r="D18428">
        <f t="shared" si="1233"/>
        <v>0</v>
      </c>
      <c r="G18428" t="s">
        <v>61</v>
      </c>
      <c r="H18428">
        <v>1</v>
      </c>
      <c r="I18428">
        <v>0</v>
      </c>
      <c r="J18428">
        <v>0</v>
      </c>
      <c r="K18428">
        <v>0</v>
      </c>
      <c r="L18428" t="s">
        <v>36</v>
      </c>
      <c r="M18428" t="str">
        <f t="shared" si="1232"/>
        <v>http://logeion.uchicago.edu/index.html#0</v>
      </c>
    </row>
    <row r="18429" spans="1:13" ht="15" customHeight="1" x14ac:dyDescent="0.2">
      <c r="A18429" t="s">
        <v>23467</v>
      </c>
      <c r="C18429" t="str">
        <f t="shared" si="1231"/>
        <v/>
      </c>
      <c r="D18429">
        <f t="shared" si="1233"/>
        <v>0</v>
      </c>
      <c r="G18429" t="s">
        <v>155</v>
      </c>
      <c r="H18429">
        <v>3</v>
      </c>
      <c r="I18429">
        <v>0</v>
      </c>
      <c r="J18429">
        <v>0</v>
      </c>
      <c r="K18429">
        <v>0</v>
      </c>
      <c r="L18429" t="s">
        <v>36</v>
      </c>
      <c r="M18429" t="str">
        <f t="shared" si="1232"/>
        <v>http://logeion.uchicago.edu/index.html#0</v>
      </c>
    </row>
    <row r="18430" spans="1:13" ht="15" customHeight="1" x14ac:dyDescent="0.2">
      <c r="A18430" t="s">
        <v>23471</v>
      </c>
      <c r="C18430" t="str">
        <f t="shared" si="1231"/>
        <v/>
      </c>
      <c r="D18430">
        <f t="shared" si="1233"/>
        <v>0</v>
      </c>
      <c r="G18430" t="s">
        <v>29</v>
      </c>
      <c r="H18430">
        <v>3</v>
      </c>
      <c r="I18430">
        <v>0</v>
      </c>
      <c r="J18430">
        <v>0</v>
      </c>
      <c r="K18430">
        <v>0</v>
      </c>
      <c r="L18430" t="s">
        <v>19</v>
      </c>
      <c r="M18430" t="str">
        <f t="shared" si="1232"/>
        <v>http://logeion.uchicago.edu/index.html#0</v>
      </c>
    </row>
    <row r="18431" spans="1:13" ht="15" customHeight="1" x14ac:dyDescent="0.2">
      <c r="A18431" t="s">
        <v>23473</v>
      </c>
      <c r="C18431" t="str">
        <f t="shared" si="1231"/>
        <v/>
      </c>
      <c r="D18431">
        <f t="shared" si="1233"/>
        <v>0</v>
      </c>
      <c r="G18431" t="s">
        <v>61</v>
      </c>
      <c r="H18431">
        <v>1</v>
      </c>
      <c r="I18431">
        <v>0</v>
      </c>
      <c r="J18431">
        <v>0</v>
      </c>
      <c r="K18431">
        <v>0</v>
      </c>
      <c r="L18431" t="s">
        <v>36</v>
      </c>
      <c r="M18431" t="str">
        <f t="shared" si="1232"/>
        <v>http://logeion.uchicago.edu/index.html#0</v>
      </c>
    </row>
    <row r="18432" spans="1:13" ht="15" customHeight="1" x14ac:dyDescent="0.2">
      <c r="A18432" t="s">
        <v>23474</v>
      </c>
      <c r="C18432" t="str">
        <f t="shared" si="1231"/>
        <v/>
      </c>
      <c r="D18432">
        <f t="shared" si="1233"/>
        <v>0</v>
      </c>
      <c r="G18432" t="s">
        <v>23</v>
      </c>
      <c r="I18432">
        <v>1</v>
      </c>
      <c r="J18432">
        <v>0</v>
      </c>
      <c r="K18432">
        <v>0</v>
      </c>
      <c r="L18432" t="s">
        <v>24</v>
      </c>
      <c r="M18432" t="str">
        <f t="shared" si="1232"/>
        <v>http://logeion.uchicago.edu/index.html#0</v>
      </c>
    </row>
    <row r="18433" spans="1:13" ht="15" customHeight="1" x14ac:dyDescent="0.2">
      <c r="A18433" t="s">
        <v>23475</v>
      </c>
      <c r="C18433" t="str">
        <f t="shared" si="1231"/>
        <v/>
      </c>
      <c r="D18433">
        <f t="shared" si="1233"/>
        <v>0</v>
      </c>
      <c r="G18433" t="s">
        <v>155</v>
      </c>
      <c r="H18433">
        <v>3</v>
      </c>
      <c r="I18433">
        <v>0</v>
      </c>
      <c r="J18433">
        <v>0</v>
      </c>
      <c r="K18433">
        <v>0</v>
      </c>
      <c r="L18433" t="s">
        <v>36</v>
      </c>
      <c r="M18433" t="str">
        <f t="shared" si="1232"/>
        <v>http://logeion.uchicago.edu/index.html#0</v>
      </c>
    </row>
    <row r="18434" spans="1:13" ht="15" customHeight="1" x14ac:dyDescent="0.2">
      <c r="A18434" t="s">
        <v>23476</v>
      </c>
      <c r="C18434" t="str">
        <f t="shared" si="1231"/>
        <v/>
      </c>
      <c r="D18434">
        <f t="shared" si="1233"/>
        <v>0</v>
      </c>
      <c r="G18434" t="s">
        <v>23</v>
      </c>
      <c r="I18434">
        <v>1</v>
      </c>
      <c r="J18434">
        <v>0</v>
      </c>
      <c r="K18434">
        <v>0</v>
      </c>
      <c r="L18434" t="s">
        <v>24</v>
      </c>
      <c r="M18434" t="str">
        <f t="shared" si="1232"/>
        <v>http://logeion.uchicago.edu/index.html#0</v>
      </c>
    </row>
    <row r="18435" spans="1:13" ht="15" customHeight="1" x14ac:dyDescent="0.2">
      <c r="A18435" t="s">
        <v>23477</v>
      </c>
      <c r="C18435" t="str">
        <f t="shared" si="1231"/>
        <v/>
      </c>
      <c r="D18435">
        <f t="shared" si="1233"/>
        <v>0</v>
      </c>
      <c r="G18435" t="s">
        <v>61</v>
      </c>
      <c r="H18435">
        <v>1</v>
      </c>
      <c r="I18435">
        <v>0</v>
      </c>
      <c r="J18435">
        <v>0</v>
      </c>
      <c r="K18435">
        <v>0</v>
      </c>
      <c r="L18435" t="s">
        <v>36</v>
      </c>
      <c r="M18435" t="str">
        <f t="shared" si="1232"/>
        <v>http://logeion.uchicago.edu/index.html#0</v>
      </c>
    </row>
    <row r="18436" spans="1:13" ht="15" customHeight="1" x14ac:dyDescent="0.2">
      <c r="A18436" t="s">
        <v>23478</v>
      </c>
      <c r="C18436" t="str">
        <f t="shared" si="1231"/>
        <v/>
      </c>
      <c r="D18436">
        <f t="shared" si="1233"/>
        <v>0</v>
      </c>
      <c r="G18436" t="s">
        <v>23</v>
      </c>
      <c r="I18436">
        <v>1</v>
      </c>
      <c r="J18436">
        <v>0</v>
      </c>
      <c r="K18436">
        <v>0</v>
      </c>
      <c r="L18436" t="s">
        <v>24</v>
      </c>
      <c r="M18436" t="str">
        <f t="shared" si="1232"/>
        <v>http://logeion.uchicago.edu/index.html#0</v>
      </c>
    </row>
    <row r="18437" spans="1:13" ht="15" customHeight="1" x14ac:dyDescent="0.2">
      <c r="A18437" t="s">
        <v>23479</v>
      </c>
      <c r="C18437" t="str">
        <f t="shared" si="1231"/>
        <v/>
      </c>
      <c r="D18437">
        <f t="shared" si="1233"/>
        <v>0</v>
      </c>
      <c r="G18437" t="s">
        <v>61</v>
      </c>
      <c r="H18437">
        <v>1</v>
      </c>
      <c r="I18437">
        <v>0</v>
      </c>
      <c r="J18437">
        <v>0</v>
      </c>
      <c r="K18437">
        <v>0</v>
      </c>
      <c r="L18437" t="s">
        <v>36</v>
      </c>
      <c r="M18437" t="str">
        <f t="shared" si="1232"/>
        <v>http://logeion.uchicago.edu/index.html#0</v>
      </c>
    </row>
    <row r="18438" spans="1:13" ht="15" customHeight="1" x14ac:dyDescent="0.2">
      <c r="A18438" t="s">
        <v>23487</v>
      </c>
      <c r="C18438" t="str">
        <f t="shared" si="1231"/>
        <v/>
      </c>
      <c r="D18438">
        <f t="shared" si="1233"/>
        <v>0</v>
      </c>
      <c r="G18438" t="s">
        <v>66</v>
      </c>
      <c r="I18438">
        <v>3</v>
      </c>
      <c r="J18438">
        <v>0</v>
      </c>
      <c r="K18438">
        <v>0</v>
      </c>
      <c r="L18438" t="s">
        <v>24</v>
      </c>
      <c r="M18438" t="str">
        <f t="shared" si="1232"/>
        <v>http://logeion.uchicago.edu/index.html#0</v>
      </c>
    </row>
    <row r="18439" spans="1:13" ht="15" customHeight="1" x14ac:dyDescent="0.2">
      <c r="A18439" t="s">
        <v>23494</v>
      </c>
      <c r="C18439" t="str">
        <f t="shared" si="1231"/>
        <v/>
      </c>
      <c r="D18439">
        <f t="shared" si="1233"/>
        <v>0</v>
      </c>
      <c r="G18439" t="s">
        <v>61</v>
      </c>
      <c r="H18439">
        <v>1</v>
      </c>
      <c r="I18439">
        <v>0</v>
      </c>
      <c r="J18439">
        <v>0</v>
      </c>
      <c r="K18439">
        <v>0</v>
      </c>
      <c r="L18439" t="s">
        <v>36</v>
      </c>
      <c r="M18439" t="str">
        <f t="shared" si="1232"/>
        <v>http://logeion.uchicago.edu/index.html#0</v>
      </c>
    </row>
    <row r="18440" spans="1:13" ht="15" customHeight="1" x14ac:dyDescent="0.2">
      <c r="A18440" t="s">
        <v>23499</v>
      </c>
      <c r="C18440" t="str">
        <f t="shared" si="1231"/>
        <v/>
      </c>
      <c r="D18440">
        <f t="shared" si="1233"/>
        <v>0</v>
      </c>
      <c r="G18440" t="s">
        <v>155</v>
      </c>
      <c r="H18440">
        <v>3</v>
      </c>
      <c r="I18440">
        <v>0</v>
      </c>
      <c r="J18440">
        <v>0</v>
      </c>
      <c r="K18440">
        <v>0</v>
      </c>
      <c r="L18440" t="s">
        <v>36</v>
      </c>
      <c r="M18440" t="str">
        <f t="shared" si="1232"/>
        <v>http://logeion.uchicago.edu/index.html#0</v>
      </c>
    </row>
    <row r="18441" spans="1:13" ht="15" customHeight="1" x14ac:dyDescent="0.2">
      <c r="A18441" t="s">
        <v>23500</v>
      </c>
      <c r="C18441" t="str">
        <f t="shared" si="1231"/>
        <v/>
      </c>
      <c r="D18441">
        <f t="shared" si="1233"/>
        <v>0</v>
      </c>
      <c r="G18441" t="s">
        <v>61</v>
      </c>
      <c r="H18441">
        <v>1</v>
      </c>
      <c r="I18441">
        <v>0</v>
      </c>
      <c r="J18441">
        <v>0</v>
      </c>
      <c r="K18441">
        <v>0</v>
      </c>
      <c r="L18441" t="s">
        <v>36</v>
      </c>
      <c r="M18441" t="str">
        <f t="shared" si="1232"/>
        <v>http://logeion.uchicago.edu/index.html#0</v>
      </c>
    </row>
    <row r="18442" spans="1:13" ht="15" customHeight="1" x14ac:dyDescent="0.2">
      <c r="A18442" t="s">
        <v>23510</v>
      </c>
      <c r="C18442" t="str">
        <f t="shared" si="1231"/>
        <v/>
      </c>
      <c r="D18442">
        <f t="shared" si="1233"/>
        <v>0</v>
      </c>
      <c r="G18442" t="s">
        <v>235</v>
      </c>
      <c r="I18442">
        <v>4</v>
      </c>
      <c r="J18442">
        <v>0</v>
      </c>
      <c r="K18442">
        <v>0</v>
      </c>
      <c r="L18442" t="s">
        <v>24</v>
      </c>
      <c r="M18442" t="str">
        <f t="shared" si="1232"/>
        <v>http://logeion.uchicago.edu/index.html#0</v>
      </c>
    </row>
    <row r="18443" spans="1:13" ht="15" customHeight="1" x14ac:dyDescent="0.2">
      <c r="A18443" t="s">
        <v>23515</v>
      </c>
      <c r="C18443" t="str">
        <f t="shared" si="1231"/>
        <v/>
      </c>
      <c r="D18443">
        <f t="shared" si="1233"/>
        <v>0</v>
      </c>
      <c r="G18443" t="s">
        <v>29</v>
      </c>
      <c r="H18443">
        <v>3</v>
      </c>
      <c r="I18443">
        <v>0</v>
      </c>
      <c r="J18443">
        <v>0</v>
      </c>
      <c r="K18443">
        <v>0</v>
      </c>
      <c r="L18443" t="s">
        <v>19</v>
      </c>
      <c r="M18443" t="str">
        <f t="shared" si="1232"/>
        <v>http://logeion.uchicago.edu/index.html#0</v>
      </c>
    </row>
    <row r="18444" spans="1:13" ht="15" customHeight="1" x14ac:dyDescent="0.2">
      <c r="A18444" t="s">
        <v>23521</v>
      </c>
      <c r="C18444" t="str">
        <f t="shared" si="1231"/>
        <v/>
      </c>
      <c r="D18444">
        <f t="shared" si="1233"/>
        <v>0</v>
      </c>
      <c r="G18444" t="s">
        <v>95</v>
      </c>
      <c r="I18444">
        <v>2</v>
      </c>
      <c r="J18444">
        <v>0</v>
      </c>
      <c r="K18444">
        <v>0</v>
      </c>
      <c r="L18444" t="s">
        <v>24</v>
      </c>
      <c r="M18444" t="str">
        <f t="shared" si="1232"/>
        <v>http://logeion.uchicago.edu/index.html#0</v>
      </c>
    </row>
    <row r="18445" spans="1:13" ht="15" customHeight="1" x14ac:dyDescent="0.2">
      <c r="A18445" t="s">
        <v>23526</v>
      </c>
      <c r="C18445" t="str">
        <f t="shared" si="1231"/>
        <v/>
      </c>
      <c r="D18445">
        <f t="shared" si="1233"/>
        <v>0</v>
      </c>
      <c r="G18445" t="s">
        <v>66</v>
      </c>
      <c r="I18445">
        <v>3</v>
      </c>
      <c r="J18445">
        <v>0</v>
      </c>
      <c r="K18445">
        <v>0</v>
      </c>
      <c r="L18445" t="s">
        <v>24</v>
      </c>
      <c r="M18445" t="str">
        <f t="shared" si="1232"/>
        <v>http://logeion.uchicago.edu/index.html#0</v>
      </c>
    </row>
    <row r="18446" spans="1:13" ht="15" customHeight="1" x14ac:dyDescent="0.2">
      <c r="A18446" t="s">
        <v>23531</v>
      </c>
      <c r="C18446" t="str">
        <f t="shared" si="1231"/>
        <v/>
      </c>
      <c r="D18446">
        <f t="shared" si="1233"/>
        <v>0</v>
      </c>
      <c r="G18446" t="s">
        <v>23</v>
      </c>
      <c r="I18446">
        <v>1</v>
      </c>
      <c r="J18446">
        <v>0</v>
      </c>
      <c r="K18446">
        <v>0</v>
      </c>
      <c r="L18446" t="s">
        <v>24</v>
      </c>
      <c r="M18446" t="str">
        <f t="shared" si="1232"/>
        <v>http://logeion.uchicago.edu/index.html#0</v>
      </c>
    </row>
    <row r="18447" spans="1:13" ht="15" customHeight="1" x14ac:dyDescent="0.2">
      <c r="A18447" t="s">
        <v>23532</v>
      </c>
      <c r="C18447" t="str">
        <f t="shared" si="1231"/>
        <v/>
      </c>
      <c r="D18447">
        <f t="shared" si="1233"/>
        <v>0</v>
      </c>
      <c r="G18447" t="s">
        <v>61</v>
      </c>
      <c r="H18447">
        <v>1</v>
      </c>
      <c r="I18447">
        <v>0</v>
      </c>
      <c r="J18447">
        <v>0</v>
      </c>
      <c r="K18447">
        <v>0</v>
      </c>
      <c r="L18447" t="s">
        <v>36</v>
      </c>
      <c r="M18447" t="str">
        <f t="shared" si="1232"/>
        <v>http://logeion.uchicago.edu/index.html#0</v>
      </c>
    </row>
    <row r="18448" spans="1:13" ht="15" customHeight="1" x14ac:dyDescent="0.2">
      <c r="A18448" t="s">
        <v>23533</v>
      </c>
      <c r="C18448" t="str">
        <f t="shared" si="1231"/>
        <v/>
      </c>
      <c r="D18448">
        <f t="shared" si="1233"/>
        <v>0</v>
      </c>
      <c r="G18448" t="s">
        <v>61</v>
      </c>
      <c r="H18448">
        <v>1</v>
      </c>
      <c r="I18448">
        <v>0</v>
      </c>
      <c r="J18448">
        <v>0</v>
      </c>
      <c r="K18448">
        <v>0</v>
      </c>
      <c r="L18448" t="s">
        <v>36</v>
      </c>
      <c r="M18448" t="str">
        <f t="shared" si="1232"/>
        <v>http://logeion.uchicago.edu/index.html#0</v>
      </c>
    </row>
    <row r="18449" spans="1:13" ht="15" customHeight="1" x14ac:dyDescent="0.2">
      <c r="A18449" t="s">
        <v>23534</v>
      </c>
      <c r="C18449" t="str">
        <f t="shared" si="1231"/>
        <v/>
      </c>
      <c r="D18449">
        <f t="shared" si="1233"/>
        <v>0</v>
      </c>
      <c r="G18449" t="s">
        <v>230</v>
      </c>
      <c r="H18449">
        <v>3</v>
      </c>
      <c r="I18449">
        <v>0</v>
      </c>
      <c r="J18449">
        <v>0</v>
      </c>
      <c r="K18449">
        <v>0</v>
      </c>
      <c r="L18449" t="s">
        <v>36</v>
      </c>
      <c r="M18449" t="str">
        <f t="shared" si="1232"/>
        <v>http://logeion.uchicago.edu/index.html#0</v>
      </c>
    </row>
    <row r="18450" spans="1:13" ht="15" customHeight="1" x14ac:dyDescent="0.2">
      <c r="A18450" t="s">
        <v>23549</v>
      </c>
      <c r="C18450" t="str">
        <f t="shared" si="1231"/>
        <v/>
      </c>
      <c r="D18450">
        <f t="shared" si="1233"/>
        <v>0</v>
      </c>
      <c r="G18450" t="s">
        <v>61</v>
      </c>
      <c r="H18450">
        <v>1</v>
      </c>
      <c r="I18450">
        <v>0</v>
      </c>
      <c r="J18450">
        <v>0</v>
      </c>
      <c r="K18450">
        <v>0</v>
      </c>
      <c r="L18450" t="s">
        <v>36</v>
      </c>
      <c r="M18450" t="str">
        <f t="shared" si="1232"/>
        <v>http://logeion.uchicago.edu/index.html#0</v>
      </c>
    </row>
    <row r="18451" spans="1:13" ht="15" customHeight="1" x14ac:dyDescent="0.2">
      <c r="A18451" t="s">
        <v>23554</v>
      </c>
      <c r="C18451" t="str">
        <f t="shared" si="1231"/>
        <v/>
      </c>
      <c r="D18451">
        <f t="shared" si="1233"/>
        <v>0</v>
      </c>
      <c r="G18451" t="s">
        <v>61</v>
      </c>
      <c r="H18451">
        <v>1</v>
      </c>
      <c r="I18451">
        <v>0</v>
      </c>
      <c r="J18451">
        <v>0</v>
      </c>
      <c r="K18451">
        <v>0</v>
      </c>
      <c r="L18451" t="s">
        <v>36</v>
      </c>
      <c r="M18451" t="str">
        <f t="shared" si="1232"/>
        <v>http://logeion.uchicago.edu/index.html#0</v>
      </c>
    </row>
    <row r="18452" spans="1:13" ht="15" customHeight="1" x14ac:dyDescent="0.2">
      <c r="A18452" t="s">
        <v>23575</v>
      </c>
      <c r="C18452" t="str">
        <f t="shared" ref="C18452:C18515" si="1234">SUBSTITUTE(SUBSTITUTE(SUBSTITUTE(SUBSTITUTE(SUBSTITUTE(SUBSTITUTE(SUBSTITUTE(SUBSTITUTE(SUBSTITUTE(SUBSTITUTE(SUBSTITUTE(B18452, "ā", "a"), "ē", "e"), "ī", "i"), "ō", "o"), "ū", "u"), "ȳ", "y"), "Ā", "A"), "Ē", "E"), "Ī", "I"), "Ō", "O"), "Ū", "U")</f>
        <v/>
      </c>
      <c r="D18452">
        <f t="shared" si="1233"/>
        <v>0</v>
      </c>
      <c r="G18452" t="s">
        <v>23</v>
      </c>
      <c r="I18452">
        <v>1</v>
      </c>
      <c r="J18452">
        <v>0</v>
      </c>
      <c r="K18452">
        <v>0</v>
      </c>
      <c r="L18452" t="s">
        <v>24</v>
      </c>
      <c r="M18452" t="str">
        <f t="shared" si="1232"/>
        <v>http://logeion.uchicago.edu/index.html#0</v>
      </c>
    </row>
    <row r="18453" spans="1:13" ht="15" customHeight="1" x14ac:dyDescent="0.2">
      <c r="A18453" t="s">
        <v>23582</v>
      </c>
      <c r="C18453" t="str">
        <f t="shared" si="1234"/>
        <v/>
      </c>
      <c r="D18453">
        <f t="shared" si="1233"/>
        <v>0</v>
      </c>
      <c r="G18453" t="s">
        <v>61</v>
      </c>
      <c r="H18453">
        <v>1</v>
      </c>
      <c r="I18453">
        <v>0</v>
      </c>
      <c r="J18453">
        <v>0</v>
      </c>
      <c r="K18453">
        <v>0</v>
      </c>
      <c r="L18453" t="s">
        <v>36</v>
      </c>
      <c r="M18453" t="str">
        <f t="shared" si="1232"/>
        <v>http://logeion.uchicago.edu/index.html#0</v>
      </c>
    </row>
    <row r="18454" spans="1:13" ht="15" customHeight="1" x14ac:dyDescent="0.2">
      <c r="A18454" t="s">
        <v>23583</v>
      </c>
      <c r="C18454" t="str">
        <f t="shared" si="1234"/>
        <v/>
      </c>
      <c r="D18454">
        <f t="shared" si="1233"/>
        <v>0</v>
      </c>
      <c r="G18454" t="s">
        <v>61</v>
      </c>
      <c r="H18454">
        <v>1</v>
      </c>
      <c r="I18454">
        <v>0</v>
      </c>
      <c r="J18454">
        <v>0</v>
      </c>
      <c r="K18454">
        <v>0</v>
      </c>
      <c r="L18454" t="s">
        <v>36</v>
      </c>
      <c r="M18454" t="str">
        <f t="shared" si="1232"/>
        <v>http://logeion.uchicago.edu/index.html#0</v>
      </c>
    </row>
    <row r="18455" spans="1:13" ht="15" customHeight="1" x14ac:dyDescent="0.2">
      <c r="A18455" t="s">
        <v>23588</v>
      </c>
      <c r="C18455" t="str">
        <f t="shared" si="1234"/>
        <v/>
      </c>
      <c r="D18455">
        <f t="shared" si="1233"/>
        <v>0</v>
      </c>
      <c r="G18455" t="s">
        <v>61</v>
      </c>
      <c r="H18455">
        <v>1</v>
      </c>
      <c r="I18455">
        <v>0</v>
      </c>
      <c r="J18455">
        <v>0</v>
      </c>
      <c r="K18455">
        <v>0</v>
      </c>
      <c r="L18455" t="s">
        <v>36</v>
      </c>
      <c r="M18455" t="str">
        <f t="shared" si="1232"/>
        <v>http://logeion.uchicago.edu/index.html#0</v>
      </c>
    </row>
    <row r="18456" spans="1:13" ht="15" customHeight="1" x14ac:dyDescent="0.2">
      <c r="A18456" t="s">
        <v>23596</v>
      </c>
      <c r="C18456" t="str">
        <f t="shared" si="1234"/>
        <v/>
      </c>
      <c r="D18456">
        <f t="shared" si="1233"/>
        <v>0</v>
      </c>
      <c r="G18456" t="s">
        <v>29</v>
      </c>
      <c r="H18456">
        <v>3</v>
      </c>
      <c r="I18456">
        <v>0</v>
      </c>
      <c r="J18456">
        <v>0</v>
      </c>
      <c r="K18456">
        <v>0</v>
      </c>
      <c r="L18456" t="s">
        <v>19</v>
      </c>
      <c r="M18456" t="str">
        <f t="shared" si="1232"/>
        <v>http://logeion.uchicago.edu/index.html#0</v>
      </c>
    </row>
    <row r="18457" spans="1:13" ht="15" customHeight="1" x14ac:dyDescent="0.2">
      <c r="A18457" t="s">
        <v>23603</v>
      </c>
      <c r="C18457" t="str">
        <f t="shared" si="1234"/>
        <v/>
      </c>
      <c r="D18457">
        <f t="shared" si="1233"/>
        <v>0</v>
      </c>
      <c r="G18457" t="s">
        <v>18</v>
      </c>
      <c r="H18457">
        <v>4</v>
      </c>
      <c r="I18457">
        <v>0</v>
      </c>
      <c r="J18457">
        <v>0</v>
      </c>
      <c r="K18457">
        <v>0</v>
      </c>
      <c r="L18457" t="s">
        <v>19</v>
      </c>
      <c r="M18457" t="str">
        <f t="shared" si="1232"/>
        <v>http://logeion.uchicago.edu/index.html#0</v>
      </c>
    </row>
    <row r="18458" spans="1:13" ht="15" customHeight="1" x14ac:dyDescent="0.2">
      <c r="A18458" t="s">
        <v>23604</v>
      </c>
      <c r="C18458" t="str">
        <f t="shared" si="1234"/>
        <v/>
      </c>
      <c r="D18458">
        <f t="shared" si="1233"/>
        <v>0</v>
      </c>
      <c r="G18458" t="s">
        <v>61</v>
      </c>
      <c r="H18458">
        <v>1</v>
      </c>
      <c r="I18458">
        <v>0</v>
      </c>
      <c r="J18458">
        <v>0</v>
      </c>
      <c r="K18458">
        <v>0</v>
      </c>
      <c r="L18458" t="s">
        <v>36</v>
      </c>
      <c r="M18458" t="str">
        <f t="shared" si="1232"/>
        <v>http://logeion.uchicago.edu/index.html#0</v>
      </c>
    </row>
    <row r="18459" spans="1:13" ht="15" customHeight="1" x14ac:dyDescent="0.2">
      <c r="A18459" t="s">
        <v>23605</v>
      </c>
      <c r="C18459" t="str">
        <f t="shared" si="1234"/>
        <v/>
      </c>
      <c r="D18459">
        <f t="shared" si="1233"/>
        <v>0</v>
      </c>
      <c r="G18459" t="s">
        <v>21</v>
      </c>
      <c r="H18459">
        <v>2</v>
      </c>
      <c r="I18459">
        <v>0</v>
      </c>
      <c r="J18459">
        <v>0</v>
      </c>
      <c r="K18459">
        <v>0</v>
      </c>
      <c r="L18459" t="s">
        <v>19</v>
      </c>
      <c r="M18459" t="str">
        <f t="shared" si="1232"/>
        <v>http://logeion.uchicago.edu/index.html#0</v>
      </c>
    </row>
    <row r="18460" spans="1:13" ht="15" customHeight="1" x14ac:dyDescent="0.2">
      <c r="A18460" t="s">
        <v>23607</v>
      </c>
      <c r="C18460" t="str">
        <f t="shared" si="1234"/>
        <v/>
      </c>
      <c r="D18460">
        <f t="shared" si="1233"/>
        <v>0</v>
      </c>
      <c r="G18460" t="s">
        <v>23</v>
      </c>
      <c r="I18460">
        <v>1</v>
      </c>
      <c r="J18460">
        <v>0</v>
      </c>
      <c r="K18460">
        <v>0</v>
      </c>
      <c r="L18460" t="s">
        <v>24</v>
      </c>
      <c r="M18460" t="str">
        <f t="shared" si="1232"/>
        <v>http://logeion.uchicago.edu/index.html#0</v>
      </c>
    </row>
    <row r="18461" spans="1:13" ht="15" customHeight="1" x14ac:dyDescent="0.2">
      <c r="A18461" t="s">
        <v>23623</v>
      </c>
      <c r="C18461" t="str">
        <f t="shared" si="1234"/>
        <v/>
      </c>
      <c r="D18461">
        <f t="shared" si="1233"/>
        <v>0</v>
      </c>
      <c r="G18461" t="s">
        <v>61</v>
      </c>
      <c r="H18461">
        <v>1</v>
      </c>
      <c r="I18461">
        <v>0</v>
      </c>
      <c r="J18461">
        <v>0</v>
      </c>
      <c r="K18461">
        <v>0</v>
      </c>
      <c r="L18461" t="s">
        <v>36</v>
      </c>
      <c r="M18461" t="str">
        <f t="shared" si="1232"/>
        <v>http://logeion.uchicago.edu/index.html#0</v>
      </c>
    </row>
    <row r="18462" spans="1:13" ht="15" customHeight="1" x14ac:dyDescent="0.2">
      <c r="A18462" t="s">
        <v>23628</v>
      </c>
      <c r="C18462" t="str">
        <f t="shared" si="1234"/>
        <v/>
      </c>
      <c r="D18462">
        <f t="shared" si="1233"/>
        <v>0</v>
      </c>
      <c r="G18462" t="s">
        <v>18</v>
      </c>
      <c r="H18462">
        <v>4</v>
      </c>
      <c r="I18462">
        <v>0</v>
      </c>
      <c r="J18462">
        <v>0</v>
      </c>
      <c r="K18462">
        <v>0</v>
      </c>
      <c r="L18462" t="s">
        <v>19</v>
      </c>
      <c r="M18462" t="str">
        <f t="shared" si="1232"/>
        <v>http://logeion.uchicago.edu/index.html#0</v>
      </c>
    </row>
    <row r="18463" spans="1:13" ht="15" customHeight="1" x14ac:dyDescent="0.2">
      <c r="A18463" t="s">
        <v>23637</v>
      </c>
      <c r="C18463" t="str">
        <f t="shared" si="1234"/>
        <v/>
      </c>
      <c r="D18463">
        <f t="shared" si="1233"/>
        <v>0</v>
      </c>
      <c r="G18463" t="s">
        <v>29</v>
      </c>
      <c r="H18463">
        <v>3</v>
      </c>
      <c r="I18463">
        <v>0</v>
      </c>
      <c r="J18463">
        <v>0</v>
      </c>
      <c r="K18463">
        <v>0</v>
      </c>
      <c r="L18463" t="s">
        <v>19</v>
      </c>
      <c r="M18463" t="str">
        <f t="shared" si="1232"/>
        <v>http://logeion.uchicago.edu/index.html#0</v>
      </c>
    </row>
    <row r="18464" spans="1:13" ht="15" customHeight="1" x14ac:dyDescent="0.2">
      <c r="A18464" t="s">
        <v>23646</v>
      </c>
      <c r="C18464" t="str">
        <f t="shared" si="1234"/>
        <v/>
      </c>
      <c r="D18464">
        <f t="shared" si="1233"/>
        <v>0</v>
      </c>
      <c r="G18464" t="s">
        <v>95</v>
      </c>
      <c r="I18464">
        <v>2</v>
      </c>
      <c r="J18464">
        <v>0</v>
      </c>
      <c r="K18464">
        <v>0</v>
      </c>
      <c r="L18464" t="s">
        <v>24</v>
      </c>
      <c r="M18464" t="str">
        <f t="shared" si="1232"/>
        <v>http://logeion.uchicago.edu/index.html#0</v>
      </c>
    </row>
    <row r="18465" spans="1:13" ht="15" customHeight="1" x14ac:dyDescent="0.2">
      <c r="A18465" t="s">
        <v>23647</v>
      </c>
      <c r="C18465" t="str">
        <f t="shared" si="1234"/>
        <v/>
      </c>
      <c r="D18465">
        <f t="shared" si="1233"/>
        <v>0</v>
      </c>
      <c r="G18465" t="s">
        <v>29</v>
      </c>
      <c r="H18465">
        <v>3</v>
      </c>
      <c r="I18465">
        <v>0</v>
      </c>
      <c r="J18465">
        <v>0</v>
      </c>
      <c r="K18465">
        <v>0</v>
      </c>
      <c r="L18465" t="s">
        <v>19</v>
      </c>
      <c r="M18465" t="str">
        <f t="shared" si="1232"/>
        <v>http://logeion.uchicago.edu/index.html#0</v>
      </c>
    </row>
    <row r="18466" spans="1:13" ht="15" customHeight="1" x14ac:dyDescent="0.2">
      <c r="A18466" t="s">
        <v>23648</v>
      </c>
      <c r="C18466" t="str">
        <f t="shared" si="1234"/>
        <v/>
      </c>
      <c r="D18466">
        <f t="shared" si="1233"/>
        <v>0</v>
      </c>
      <c r="G18466" t="s">
        <v>155</v>
      </c>
      <c r="H18466">
        <v>3</v>
      </c>
      <c r="I18466">
        <v>0</v>
      </c>
      <c r="J18466">
        <v>0</v>
      </c>
      <c r="K18466">
        <v>0</v>
      </c>
      <c r="L18466" t="s">
        <v>36</v>
      </c>
      <c r="M18466" t="str">
        <f t="shared" si="1232"/>
        <v>http://logeion.uchicago.edu/index.html#0</v>
      </c>
    </row>
    <row r="18467" spans="1:13" ht="15" customHeight="1" x14ac:dyDescent="0.2">
      <c r="A18467" t="s">
        <v>23649</v>
      </c>
      <c r="C18467" t="str">
        <f t="shared" si="1234"/>
        <v/>
      </c>
      <c r="D18467">
        <f t="shared" si="1233"/>
        <v>0</v>
      </c>
      <c r="G18467" t="s">
        <v>23</v>
      </c>
      <c r="I18467">
        <v>1</v>
      </c>
      <c r="J18467">
        <v>0</v>
      </c>
      <c r="K18467">
        <v>0</v>
      </c>
      <c r="L18467" t="s">
        <v>24</v>
      </c>
      <c r="M18467" t="str">
        <f t="shared" ref="M18467:M18530" si="1235">"http://logeion.uchicago.edu/index.html#"&amp;D18467</f>
        <v>http://logeion.uchicago.edu/index.html#0</v>
      </c>
    </row>
    <row r="18468" spans="1:13" ht="15" customHeight="1" x14ac:dyDescent="0.2">
      <c r="A18468" t="s">
        <v>23653</v>
      </c>
      <c r="C18468" t="str">
        <f t="shared" si="1234"/>
        <v/>
      </c>
      <c r="D18468">
        <f t="shared" si="1233"/>
        <v>0</v>
      </c>
      <c r="G18468" t="s">
        <v>66</v>
      </c>
      <c r="I18468">
        <v>3</v>
      </c>
      <c r="J18468">
        <v>0</v>
      </c>
      <c r="K18468">
        <v>0</v>
      </c>
      <c r="L18468" t="s">
        <v>24</v>
      </c>
      <c r="M18468" t="str">
        <f t="shared" si="1235"/>
        <v>http://logeion.uchicago.edu/index.html#0</v>
      </c>
    </row>
    <row r="18469" spans="1:13" ht="15" customHeight="1" x14ac:dyDescent="0.2">
      <c r="A18469" t="s">
        <v>23654</v>
      </c>
      <c r="C18469" t="str">
        <f t="shared" si="1234"/>
        <v/>
      </c>
      <c r="D18469">
        <f t="shared" si="1233"/>
        <v>0</v>
      </c>
      <c r="G18469" t="s">
        <v>235</v>
      </c>
      <c r="I18469">
        <v>4</v>
      </c>
      <c r="J18469">
        <v>0</v>
      </c>
      <c r="K18469">
        <v>0</v>
      </c>
      <c r="L18469" t="s">
        <v>24</v>
      </c>
      <c r="M18469" t="str">
        <f t="shared" si="1235"/>
        <v>http://logeion.uchicago.edu/index.html#0</v>
      </c>
    </row>
    <row r="18470" spans="1:13" ht="15" customHeight="1" x14ac:dyDescent="0.2">
      <c r="A18470" t="s">
        <v>23658</v>
      </c>
      <c r="C18470" t="str">
        <f t="shared" si="1234"/>
        <v/>
      </c>
      <c r="D18470">
        <f t="shared" si="1233"/>
        <v>0</v>
      </c>
      <c r="G18470" t="s">
        <v>21</v>
      </c>
      <c r="H18470">
        <v>2</v>
      </c>
      <c r="I18470">
        <v>0</v>
      </c>
      <c r="J18470">
        <v>0</v>
      </c>
      <c r="K18470">
        <v>0</v>
      </c>
      <c r="L18470" t="s">
        <v>19</v>
      </c>
      <c r="M18470" t="str">
        <f t="shared" si="1235"/>
        <v>http://logeion.uchicago.edu/index.html#0</v>
      </c>
    </row>
    <row r="18471" spans="1:13" ht="15" customHeight="1" x14ac:dyDescent="0.2">
      <c r="A18471" t="s">
        <v>23663</v>
      </c>
      <c r="C18471" t="str">
        <f t="shared" si="1234"/>
        <v/>
      </c>
      <c r="D18471">
        <f t="shared" si="1233"/>
        <v>0</v>
      </c>
      <c r="G18471" t="s">
        <v>29</v>
      </c>
      <c r="H18471">
        <v>3</v>
      </c>
      <c r="I18471">
        <v>0</v>
      </c>
      <c r="J18471">
        <v>0</v>
      </c>
      <c r="K18471">
        <v>0</v>
      </c>
      <c r="L18471" t="s">
        <v>19</v>
      </c>
      <c r="M18471" t="str">
        <f t="shared" si="1235"/>
        <v>http://logeion.uchicago.edu/index.html#0</v>
      </c>
    </row>
    <row r="18472" spans="1:13" ht="15" customHeight="1" x14ac:dyDescent="0.2">
      <c r="A18472" t="s">
        <v>23664</v>
      </c>
      <c r="C18472" t="str">
        <f t="shared" si="1234"/>
        <v/>
      </c>
      <c r="D18472">
        <f t="shared" si="1233"/>
        <v>0</v>
      </c>
      <c r="G18472" t="s">
        <v>18</v>
      </c>
      <c r="H18472">
        <v>4</v>
      </c>
      <c r="I18472">
        <v>0</v>
      </c>
      <c r="J18472">
        <v>0</v>
      </c>
      <c r="K18472">
        <v>0</v>
      </c>
      <c r="L18472" t="s">
        <v>19</v>
      </c>
      <c r="M18472" t="str">
        <f t="shared" si="1235"/>
        <v>http://logeion.uchicago.edu/index.html#0</v>
      </c>
    </row>
    <row r="18473" spans="1:13" ht="15" customHeight="1" x14ac:dyDescent="0.2">
      <c r="A18473" t="s">
        <v>23672</v>
      </c>
      <c r="C18473" t="str">
        <f t="shared" si="1234"/>
        <v/>
      </c>
      <c r="D18473">
        <f t="shared" si="1233"/>
        <v>0</v>
      </c>
      <c r="G18473" t="s">
        <v>61</v>
      </c>
      <c r="H18473">
        <v>1</v>
      </c>
      <c r="I18473">
        <v>0</v>
      </c>
      <c r="J18473">
        <v>0</v>
      </c>
      <c r="K18473">
        <v>0</v>
      </c>
      <c r="L18473" t="s">
        <v>36</v>
      </c>
      <c r="M18473" t="str">
        <f t="shared" si="1235"/>
        <v>http://logeion.uchicago.edu/index.html#0</v>
      </c>
    </row>
    <row r="18474" spans="1:13" ht="15" customHeight="1" x14ac:dyDescent="0.2">
      <c r="A18474" t="s">
        <v>23679</v>
      </c>
      <c r="C18474" t="str">
        <f t="shared" si="1234"/>
        <v/>
      </c>
      <c r="D18474">
        <f t="shared" si="1233"/>
        <v>0</v>
      </c>
      <c r="G18474" t="s">
        <v>230</v>
      </c>
      <c r="H18474">
        <v>3</v>
      </c>
      <c r="I18474">
        <v>0</v>
      </c>
      <c r="J18474">
        <v>0</v>
      </c>
      <c r="K18474">
        <v>0</v>
      </c>
      <c r="L18474" t="s">
        <v>36</v>
      </c>
      <c r="M18474" t="str">
        <f t="shared" si="1235"/>
        <v>http://logeion.uchicago.edu/index.html#0</v>
      </c>
    </row>
    <row r="18475" spans="1:13" ht="15" customHeight="1" x14ac:dyDescent="0.2">
      <c r="A18475" t="s">
        <v>23685</v>
      </c>
      <c r="C18475" t="str">
        <f t="shared" si="1234"/>
        <v/>
      </c>
      <c r="D18475">
        <f t="shared" si="1233"/>
        <v>0</v>
      </c>
      <c r="G18475" t="s">
        <v>155</v>
      </c>
      <c r="H18475">
        <v>3</v>
      </c>
      <c r="I18475">
        <v>0</v>
      </c>
      <c r="J18475">
        <v>0</v>
      </c>
      <c r="K18475">
        <v>0</v>
      </c>
      <c r="L18475" t="s">
        <v>36</v>
      </c>
      <c r="M18475" t="str">
        <f t="shared" si="1235"/>
        <v>http://logeion.uchicago.edu/index.html#0</v>
      </c>
    </row>
    <row r="18476" spans="1:13" ht="15" customHeight="1" x14ac:dyDescent="0.2">
      <c r="A18476" t="s">
        <v>23687</v>
      </c>
      <c r="C18476" t="str">
        <f t="shared" si="1234"/>
        <v/>
      </c>
      <c r="D18476">
        <f t="shared" si="1233"/>
        <v>0</v>
      </c>
      <c r="G18476" t="s">
        <v>18</v>
      </c>
      <c r="H18476">
        <v>4</v>
      </c>
      <c r="I18476">
        <v>0</v>
      </c>
      <c r="J18476">
        <v>0</v>
      </c>
      <c r="K18476">
        <v>0</v>
      </c>
      <c r="L18476" t="s">
        <v>19</v>
      </c>
      <c r="M18476" t="str">
        <f t="shared" si="1235"/>
        <v>http://logeion.uchicago.edu/index.html#0</v>
      </c>
    </row>
    <row r="18477" spans="1:13" ht="15" customHeight="1" x14ac:dyDescent="0.2">
      <c r="A18477" t="s">
        <v>23688</v>
      </c>
      <c r="C18477" t="str">
        <f t="shared" si="1234"/>
        <v/>
      </c>
      <c r="D18477">
        <f t="shared" si="1233"/>
        <v>0</v>
      </c>
      <c r="G18477" t="s">
        <v>61</v>
      </c>
      <c r="H18477">
        <v>1</v>
      </c>
      <c r="I18477">
        <v>0</v>
      </c>
      <c r="J18477">
        <v>0</v>
      </c>
      <c r="K18477">
        <v>0</v>
      </c>
      <c r="L18477" t="s">
        <v>36</v>
      </c>
      <c r="M18477" t="str">
        <f t="shared" si="1235"/>
        <v>http://logeion.uchicago.edu/index.html#0</v>
      </c>
    </row>
    <row r="18478" spans="1:13" ht="15" customHeight="1" x14ac:dyDescent="0.2">
      <c r="A18478" t="s">
        <v>23701</v>
      </c>
      <c r="C18478" t="str">
        <f t="shared" si="1234"/>
        <v/>
      </c>
      <c r="D18478">
        <f t="shared" si="1233"/>
        <v>0</v>
      </c>
      <c r="G18478" t="s">
        <v>61</v>
      </c>
      <c r="H18478">
        <v>1</v>
      </c>
      <c r="I18478">
        <v>0</v>
      </c>
      <c r="J18478">
        <v>0</v>
      </c>
      <c r="K18478">
        <v>0</v>
      </c>
      <c r="L18478" t="s">
        <v>36</v>
      </c>
      <c r="M18478" t="str">
        <f t="shared" si="1235"/>
        <v>http://logeion.uchicago.edu/index.html#0</v>
      </c>
    </row>
    <row r="18479" spans="1:13" ht="15" customHeight="1" x14ac:dyDescent="0.2">
      <c r="A18479" t="s">
        <v>23702</v>
      </c>
      <c r="C18479" t="str">
        <f t="shared" si="1234"/>
        <v/>
      </c>
      <c r="D18479">
        <f t="shared" si="1233"/>
        <v>0</v>
      </c>
      <c r="G18479" t="s">
        <v>61</v>
      </c>
      <c r="H18479">
        <v>1</v>
      </c>
      <c r="I18479">
        <v>0</v>
      </c>
      <c r="J18479">
        <v>0</v>
      </c>
      <c r="K18479">
        <v>0</v>
      </c>
      <c r="L18479" t="s">
        <v>36</v>
      </c>
      <c r="M18479" t="str">
        <f t="shared" si="1235"/>
        <v>http://logeion.uchicago.edu/index.html#0</v>
      </c>
    </row>
    <row r="18480" spans="1:13" ht="15" customHeight="1" x14ac:dyDescent="0.2">
      <c r="A18480" t="s">
        <v>23703</v>
      </c>
      <c r="C18480" t="str">
        <f t="shared" si="1234"/>
        <v/>
      </c>
      <c r="D18480">
        <f t="shared" si="1233"/>
        <v>0</v>
      </c>
      <c r="G18480" t="s">
        <v>23</v>
      </c>
      <c r="I18480">
        <v>1</v>
      </c>
      <c r="J18480">
        <v>0</v>
      </c>
      <c r="K18480">
        <v>0</v>
      </c>
      <c r="L18480" t="s">
        <v>24</v>
      </c>
      <c r="M18480" t="str">
        <f t="shared" si="1235"/>
        <v>http://logeion.uchicago.edu/index.html#0</v>
      </c>
    </row>
    <row r="18481" spans="1:13" ht="15" customHeight="1" x14ac:dyDescent="0.2">
      <c r="A18481" t="s">
        <v>23708</v>
      </c>
      <c r="C18481" t="str">
        <f t="shared" si="1234"/>
        <v/>
      </c>
      <c r="D18481">
        <f t="shared" si="1233"/>
        <v>0</v>
      </c>
      <c r="G18481" t="s">
        <v>95</v>
      </c>
      <c r="I18481">
        <v>2</v>
      </c>
      <c r="J18481">
        <v>0</v>
      </c>
      <c r="K18481">
        <v>0</v>
      </c>
      <c r="L18481" t="s">
        <v>24</v>
      </c>
      <c r="M18481" t="str">
        <f t="shared" si="1235"/>
        <v>http://logeion.uchicago.edu/index.html#0</v>
      </c>
    </row>
    <row r="18482" spans="1:13" ht="15" customHeight="1" x14ac:dyDescent="0.2">
      <c r="A18482" t="s">
        <v>23715</v>
      </c>
      <c r="C18482" t="str">
        <f t="shared" si="1234"/>
        <v/>
      </c>
      <c r="D18482">
        <f t="shared" si="1233"/>
        <v>0</v>
      </c>
      <c r="G18482" t="s">
        <v>23</v>
      </c>
      <c r="I18482">
        <v>1</v>
      </c>
      <c r="J18482">
        <v>0</v>
      </c>
      <c r="K18482">
        <v>0</v>
      </c>
      <c r="L18482" t="s">
        <v>24</v>
      </c>
      <c r="M18482" t="str">
        <f t="shared" si="1235"/>
        <v>http://logeion.uchicago.edu/index.html#0</v>
      </c>
    </row>
    <row r="18483" spans="1:13" ht="15" customHeight="1" x14ac:dyDescent="0.2">
      <c r="A18483" t="s">
        <v>23739</v>
      </c>
      <c r="C18483" t="str">
        <f t="shared" si="1234"/>
        <v/>
      </c>
      <c r="D18483">
        <f t="shared" si="1233"/>
        <v>0</v>
      </c>
      <c r="G18483" t="s">
        <v>61</v>
      </c>
      <c r="H18483">
        <v>1</v>
      </c>
      <c r="I18483">
        <v>0</v>
      </c>
      <c r="J18483">
        <v>0</v>
      </c>
      <c r="K18483">
        <v>0</v>
      </c>
      <c r="L18483" t="s">
        <v>36</v>
      </c>
      <c r="M18483" t="str">
        <f t="shared" si="1235"/>
        <v>http://logeion.uchicago.edu/index.html#0</v>
      </c>
    </row>
    <row r="18484" spans="1:13" ht="15" customHeight="1" x14ac:dyDescent="0.2">
      <c r="A18484" t="s">
        <v>23744</v>
      </c>
      <c r="C18484" t="str">
        <f t="shared" si="1234"/>
        <v/>
      </c>
      <c r="D18484">
        <f t="shared" si="1233"/>
        <v>0</v>
      </c>
      <c r="G18484" t="s">
        <v>155</v>
      </c>
      <c r="H18484">
        <v>3</v>
      </c>
      <c r="I18484">
        <v>0</v>
      </c>
      <c r="J18484">
        <v>0</v>
      </c>
      <c r="K18484">
        <v>0</v>
      </c>
      <c r="L18484" t="s">
        <v>36</v>
      </c>
      <c r="M18484" t="str">
        <f t="shared" si="1235"/>
        <v>http://logeion.uchicago.edu/index.html#0</v>
      </c>
    </row>
    <row r="18485" spans="1:13" ht="15" customHeight="1" x14ac:dyDescent="0.2">
      <c r="A18485" t="s">
        <v>23753</v>
      </c>
      <c r="C18485" t="str">
        <f t="shared" si="1234"/>
        <v/>
      </c>
      <c r="D18485">
        <f t="shared" si="1233"/>
        <v>0</v>
      </c>
      <c r="G18485" t="s">
        <v>61</v>
      </c>
      <c r="H18485">
        <v>1</v>
      </c>
      <c r="I18485">
        <v>0</v>
      </c>
      <c r="J18485">
        <v>0</v>
      </c>
      <c r="K18485">
        <v>0</v>
      </c>
      <c r="L18485" t="s">
        <v>36</v>
      </c>
      <c r="M18485" t="str">
        <f t="shared" si="1235"/>
        <v>http://logeion.uchicago.edu/index.html#0</v>
      </c>
    </row>
    <row r="18486" spans="1:13" ht="15" customHeight="1" x14ac:dyDescent="0.2">
      <c r="A18486" t="s">
        <v>23754</v>
      </c>
      <c r="C18486" t="str">
        <f t="shared" si="1234"/>
        <v/>
      </c>
      <c r="D18486">
        <f t="shared" si="1233"/>
        <v>0</v>
      </c>
      <c r="G18486" t="s">
        <v>61</v>
      </c>
      <c r="H18486">
        <v>1</v>
      </c>
      <c r="I18486">
        <v>0</v>
      </c>
      <c r="J18486">
        <v>0</v>
      </c>
      <c r="K18486">
        <v>0</v>
      </c>
      <c r="L18486" t="s">
        <v>36</v>
      </c>
      <c r="M18486" t="str">
        <f t="shared" si="1235"/>
        <v>http://logeion.uchicago.edu/index.html#0</v>
      </c>
    </row>
    <row r="18487" spans="1:13" ht="15" customHeight="1" x14ac:dyDescent="0.2">
      <c r="A18487" t="s">
        <v>23755</v>
      </c>
      <c r="C18487" t="str">
        <f t="shared" si="1234"/>
        <v/>
      </c>
      <c r="D18487">
        <f t="shared" si="1233"/>
        <v>0</v>
      </c>
      <c r="G18487" t="s">
        <v>61</v>
      </c>
      <c r="H18487">
        <v>1</v>
      </c>
      <c r="I18487">
        <v>0</v>
      </c>
      <c r="J18487">
        <v>0</v>
      </c>
      <c r="K18487">
        <v>0</v>
      </c>
      <c r="L18487" t="s">
        <v>36</v>
      </c>
      <c r="M18487" t="str">
        <f t="shared" si="1235"/>
        <v>http://logeion.uchicago.edu/index.html#0</v>
      </c>
    </row>
    <row r="18488" spans="1:13" ht="15" customHeight="1" x14ac:dyDescent="0.2">
      <c r="A18488" t="s">
        <v>23760</v>
      </c>
      <c r="C18488" t="str">
        <f t="shared" si="1234"/>
        <v/>
      </c>
      <c r="D18488">
        <f t="shared" si="1233"/>
        <v>0</v>
      </c>
      <c r="G18488" t="s">
        <v>61</v>
      </c>
      <c r="H18488">
        <v>1</v>
      </c>
      <c r="I18488">
        <v>0</v>
      </c>
      <c r="J18488">
        <v>0</v>
      </c>
      <c r="K18488">
        <v>0</v>
      </c>
      <c r="L18488" t="s">
        <v>36</v>
      </c>
      <c r="M18488" t="str">
        <f t="shared" si="1235"/>
        <v>http://logeion.uchicago.edu/index.html#0</v>
      </c>
    </row>
    <row r="18489" spans="1:13" ht="15" customHeight="1" x14ac:dyDescent="0.2">
      <c r="A18489" t="s">
        <v>23761</v>
      </c>
      <c r="C18489" t="str">
        <f t="shared" si="1234"/>
        <v/>
      </c>
      <c r="D18489">
        <f t="shared" ref="D18489:D18552" si="1236">IF(ISBLANK(B18489),0,LEFT( C18489, FIND( " ", C18489 ) - 1 ))</f>
        <v>0</v>
      </c>
      <c r="G18489" t="s">
        <v>61</v>
      </c>
      <c r="H18489">
        <v>1</v>
      </c>
      <c r="I18489">
        <v>0</v>
      </c>
      <c r="J18489">
        <v>0</v>
      </c>
      <c r="K18489">
        <v>0</v>
      </c>
      <c r="L18489" t="s">
        <v>36</v>
      </c>
      <c r="M18489" t="str">
        <f t="shared" si="1235"/>
        <v>http://logeion.uchicago.edu/index.html#0</v>
      </c>
    </row>
    <row r="18490" spans="1:13" ht="15" customHeight="1" x14ac:dyDescent="0.2">
      <c r="A18490" t="s">
        <v>23767</v>
      </c>
      <c r="C18490" t="str">
        <f t="shared" si="1234"/>
        <v/>
      </c>
      <c r="D18490">
        <f t="shared" si="1236"/>
        <v>0</v>
      </c>
      <c r="G18490" t="s">
        <v>76</v>
      </c>
      <c r="H18490">
        <v>1</v>
      </c>
      <c r="I18490">
        <v>0</v>
      </c>
      <c r="J18490">
        <v>0</v>
      </c>
      <c r="K18490">
        <v>0</v>
      </c>
      <c r="L18490" t="s">
        <v>19</v>
      </c>
      <c r="M18490" t="str">
        <f t="shared" si="1235"/>
        <v>http://logeion.uchicago.edu/index.html#0</v>
      </c>
    </row>
    <row r="18491" spans="1:13" ht="15" customHeight="1" x14ac:dyDescent="0.2">
      <c r="A18491" t="s">
        <v>23768</v>
      </c>
      <c r="C18491" t="str">
        <f t="shared" si="1234"/>
        <v/>
      </c>
      <c r="D18491">
        <f t="shared" si="1236"/>
        <v>0</v>
      </c>
      <c r="G18491" t="s">
        <v>61</v>
      </c>
      <c r="H18491">
        <v>1</v>
      </c>
      <c r="I18491">
        <v>0</v>
      </c>
      <c r="J18491">
        <v>0</v>
      </c>
      <c r="K18491">
        <v>0</v>
      </c>
      <c r="L18491" t="s">
        <v>36</v>
      </c>
      <c r="M18491" t="str">
        <f t="shared" si="1235"/>
        <v>http://logeion.uchicago.edu/index.html#0</v>
      </c>
    </row>
    <row r="18492" spans="1:13" ht="15" customHeight="1" x14ac:dyDescent="0.2">
      <c r="A18492" t="s">
        <v>23770</v>
      </c>
      <c r="C18492" t="str">
        <f t="shared" si="1234"/>
        <v/>
      </c>
      <c r="D18492">
        <f t="shared" si="1236"/>
        <v>0</v>
      </c>
      <c r="G18492" t="s">
        <v>18</v>
      </c>
      <c r="H18492">
        <v>4</v>
      </c>
      <c r="I18492">
        <v>0</v>
      </c>
      <c r="J18492">
        <v>0</v>
      </c>
      <c r="K18492">
        <v>0</v>
      </c>
      <c r="L18492" t="s">
        <v>19</v>
      </c>
      <c r="M18492" t="str">
        <f t="shared" si="1235"/>
        <v>http://logeion.uchicago.edu/index.html#0</v>
      </c>
    </row>
    <row r="18493" spans="1:13" ht="15" customHeight="1" x14ac:dyDescent="0.2">
      <c r="A18493" t="s">
        <v>23775</v>
      </c>
      <c r="C18493" t="str">
        <f t="shared" si="1234"/>
        <v/>
      </c>
      <c r="D18493">
        <f t="shared" si="1236"/>
        <v>0</v>
      </c>
      <c r="G18493" t="s">
        <v>61</v>
      </c>
      <c r="H18493">
        <v>1</v>
      </c>
      <c r="I18493">
        <v>0</v>
      </c>
      <c r="J18493">
        <v>0</v>
      </c>
      <c r="K18493">
        <v>0</v>
      </c>
      <c r="L18493" t="s">
        <v>36</v>
      </c>
      <c r="M18493" t="str">
        <f t="shared" si="1235"/>
        <v>http://logeion.uchicago.edu/index.html#0</v>
      </c>
    </row>
    <row r="18494" spans="1:13" ht="15" customHeight="1" x14ac:dyDescent="0.2">
      <c r="A18494" t="s">
        <v>23782</v>
      </c>
      <c r="C18494" t="str">
        <f t="shared" si="1234"/>
        <v/>
      </c>
      <c r="D18494">
        <f t="shared" si="1236"/>
        <v>0</v>
      </c>
      <c r="G18494" t="s">
        <v>230</v>
      </c>
      <c r="H18494">
        <v>3</v>
      </c>
      <c r="I18494">
        <v>0</v>
      </c>
      <c r="J18494">
        <v>0</v>
      </c>
      <c r="K18494">
        <v>0</v>
      </c>
      <c r="L18494" t="s">
        <v>36</v>
      </c>
      <c r="M18494" t="str">
        <f t="shared" si="1235"/>
        <v>http://logeion.uchicago.edu/index.html#0</v>
      </c>
    </row>
    <row r="18495" spans="1:13" ht="15" customHeight="1" x14ac:dyDescent="0.2">
      <c r="A18495" t="s">
        <v>23787</v>
      </c>
      <c r="C18495" t="str">
        <f t="shared" si="1234"/>
        <v/>
      </c>
      <c r="D18495">
        <f t="shared" si="1236"/>
        <v>0</v>
      </c>
      <c r="G18495" t="s">
        <v>155</v>
      </c>
      <c r="H18495">
        <v>3</v>
      </c>
      <c r="I18495">
        <v>0</v>
      </c>
      <c r="J18495">
        <v>0</v>
      </c>
      <c r="K18495">
        <v>0</v>
      </c>
      <c r="L18495" t="s">
        <v>36</v>
      </c>
      <c r="M18495" t="str">
        <f t="shared" si="1235"/>
        <v>http://logeion.uchicago.edu/index.html#0</v>
      </c>
    </row>
    <row r="18496" spans="1:13" ht="15" customHeight="1" x14ac:dyDescent="0.2">
      <c r="A18496" t="s">
        <v>23804</v>
      </c>
      <c r="C18496" t="str">
        <f t="shared" si="1234"/>
        <v/>
      </c>
      <c r="D18496">
        <f t="shared" si="1236"/>
        <v>0</v>
      </c>
      <c r="G18496" t="s">
        <v>61</v>
      </c>
      <c r="H18496">
        <v>1</v>
      </c>
      <c r="I18496">
        <v>0</v>
      </c>
      <c r="J18496">
        <v>0</v>
      </c>
      <c r="K18496">
        <v>0</v>
      </c>
      <c r="L18496" t="s">
        <v>36</v>
      </c>
      <c r="M18496" t="str">
        <f t="shared" si="1235"/>
        <v>http://logeion.uchicago.edu/index.html#0</v>
      </c>
    </row>
    <row r="18497" spans="1:13" ht="15" customHeight="1" x14ac:dyDescent="0.2">
      <c r="A18497" t="s">
        <v>23809</v>
      </c>
      <c r="C18497" t="str">
        <f t="shared" si="1234"/>
        <v/>
      </c>
      <c r="D18497">
        <f t="shared" si="1236"/>
        <v>0</v>
      </c>
      <c r="G18497" t="s">
        <v>18</v>
      </c>
      <c r="H18497">
        <v>4</v>
      </c>
      <c r="I18497">
        <v>0</v>
      </c>
      <c r="J18497">
        <v>0</v>
      </c>
      <c r="K18497">
        <v>0</v>
      </c>
      <c r="L18497" t="s">
        <v>19</v>
      </c>
      <c r="M18497" t="str">
        <f t="shared" si="1235"/>
        <v>http://logeion.uchicago.edu/index.html#0</v>
      </c>
    </row>
    <row r="18498" spans="1:13" ht="15" customHeight="1" x14ac:dyDescent="0.2">
      <c r="A18498" t="s">
        <v>23810</v>
      </c>
      <c r="C18498" t="str">
        <f t="shared" si="1234"/>
        <v/>
      </c>
      <c r="D18498">
        <f t="shared" si="1236"/>
        <v>0</v>
      </c>
      <c r="G18498" t="s">
        <v>61</v>
      </c>
      <c r="H18498">
        <v>1</v>
      </c>
      <c r="I18498">
        <v>0</v>
      </c>
      <c r="J18498">
        <v>0</v>
      </c>
      <c r="K18498">
        <v>0</v>
      </c>
      <c r="L18498" t="s">
        <v>36</v>
      </c>
      <c r="M18498" t="str">
        <f t="shared" si="1235"/>
        <v>http://logeion.uchicago.edu/index.html#0</v>
      </c>
    </row>
    <row r="18499" spans="1:13" ht="15" customHeight="1" x14ac:dyDescent="0.2">
      <c r="A18499" t="s">
        <v>23828</v>
      </c>
      <c r="C18499" t="str">
        <f t="shared" si="1234"/>
        <v/>
      </c>
      <c r="D18499">
        <f t="shared" si="1236"/>
        <v>0</v>
      </c>
      <c r="G18499" t="s">
        <v>23</v>
      </c>
      <c r="I18499">
        <v>1</v>
      </c>
      <c r="J18499">
        <v>0</v>
      </c>
      <c r="K18499">
        <v>0</v>
      </c>
      <c r="L18499" t="s">
        <v>24</v>
      </c>
      <c r="M18499" t="str">
        <f t="shared" si="1235"/>
        <v>http://logeion.uchicago.edu/index.html#0</v>
      </c>
    </row>
    <row r="18500" spans="1:13" ht="15" customHeight="1" x14ac:dyDescent="0.2">
      <c r="A18500" t="s">
        <v>23835</v>
      </c>
      <c r="C18500" t="str">
        <f t="shared" si="1234"/>
        <v/>
      </c>
      <c r="D18500">
        <f t="shared" si="1236"/>
        <v>0</v>
      </c>
      <c r="G18500" t="s">
        <v>76</v>
      </c>
      <c r="H18500">
        <v>1</v>
      </c>
      <c r="I18500">
        <v>0</v>
      </c>
      <c r="J18500">
        <v>0</v>
      </c>
      <c r="K18500">
        <v>0</v>
      </c>
      <c r="L18500" t="s">
        <v>19</v>
      </c>
      <c r="M18500" t="str">
        <f t="shared" si="1235"/>
        <v>http://logeion.uchicago.edu/index.html#0</v>
      </c>
    </row>
    <row r="18501" spans="1:13" ht="15" customHeight="1" x14ac:dyDescent="0.2">
      <c r="A18501" t="s">
        <v>23853</v>
      </c>
      <c r="C18501" t="str">
        <f t="shared" si="1234"/>
        <v/>
      </c>
      <c r="D18501">
        <f t="shared" si="1236"/>
        <v>0</v>
      </c>
      <c r="G18501" t="s">
        <v>23</v>
      </c>
      <c r="I18501">
        <v>1</v>
      </c>
      <c r="J18501">
        <v>0</v>
      </c>
      <c r="K18501">
        <v>0</v>
      </c>
      <c r="L18501" t="s">
        <v>24</v>
      </c>
      <c r="M18501" t="str">
        <f t="shared" si="1235"/>
        <v>http://logeion.uchicago.edu/index.html#0</v>
      </c>
    </row>
    <row r="18502" spans="1:13" ht="15" customHeight="1" x14ac:dyDescent="0.2">
      <c r="A18502" t="s">
        <v>23862</v>
      </c>
      <c r="C18502" t="str">
        <f t="shared" si="1234"/>
        <v/>
      </c>
      <c r="D18502">
        <f t="shared" si="1236"/>
        <v>0</v>
      </c>
      <c r="G18502" t="s">
        <v>23</v>
      </c>
      <c r="I18502">
        <v>1</v>
      </c>
      <c r="J18502">
        <v>0</v>
      </c>
      <c r="K18502">
        <v>0</v>
      </c>
      <c r="L18502" t="s">
        <v>24</v>
      </c>
      <c r="M18502" t="str">
        <f t="shared" si="1235"/>
        <v>http://logeion.uchicago.edu/index.html#0</v>
      </c>
    </row>
    <row r="18503" spans="1:13" ht="15" customHeight="1" x14ac:dyDescent="0.2">
      <c r="A18503" t="s">
        <v>23881</v>
      </c>
      <c r="C18503" t="str">
        <f t="shared" si="1234"/>
        <v/>
      </c>
      <c r="D18503">
        <f t="shared" si="1236"/>
        <v>0</v>
      </c>
      <c r="G18503" t="s">
        <v>29</v>
      </c>
      <c r="H18503">
        <v>3</v>
      </c>
      <c r="I18503">
        <v>0</v>
      </c>
      <c r="J18503">
        <v>0</v>
      </c>
      <c r="K18503">
        <v>0</v>
      </c>
      <c r="L18503" t="s">
        <v>19</v>
      </c>
      <c r="M18503" t="str">
        <f t="shared" si="1235"/>
        <v>http://logeion.uchicago.edu/index.html#0</v>
      </c>
    </row>
    <row r="18504" spans="1:13" ht="15" customHeight="1" x14ac:dyDescent="0.2">
      <c r="A18504" t="s">
        <v>23886</v>
      </c>
      <c r="C18504" t="str">
        <f t="shared" si="1234"/>
        <v/>
      </c>
      <c r="D18504">
        <f t="shared" si="1236"/>
        <v>0</v>
      </c>
      <c r="G18504" t="s">
        <v>18</v>
      </c>
      <c r="H18504">
        <v>4</v>
      </c>
      <c r="I18504">
        <v>0</v>
      </c>
      <c r="J18504">
        <v>0</v>
      </c>
      <c r="K18504">
        <v>0</v>
      </c>
      <c r="L18504" t="s">
        <v>19</v>
      </c>
      <c r="M18504" t="str">
        <f t="shared" si="1235"/>
        <v>http://logeion.uchicago.edu/index.html#0</v>
      </c>
    </row>
    <row r="18505" spans="1:13" ht="15" customHeight="1" x14ac:dyDescent="0.2">
      <c r="A18505" t="s">
        <v>23899</v>
      </c>
      <c r="C18505" t="str">
        <f t="shared" si="1234"/>
        <v/>
      </c>
      <c r="D18505">
        <f t="shared" si="1236"/>
        <v>0</v>
      </c>
      <c r="G18505" t="s">
        <v>29</v>
      </c>
      <c r="H18505">
        <v>3</v>
      </c>
      <c r="I18505">
        <v>0</v>
      </c>
      <c r="J18505">
        <v>0</v>
      </c>
      <c r="K18505">
        <v>0</v>
      </c>
      <c r="L18505" t="s">
        <v>19</v>
      </c>
      <c r="M18505" t="str">
        <f t="shared" si="1235"/>
        <v>http://logeion.uchicago.edu/index.html#0</v>
      </c>
    </row>
    <row r="18506" spans="1:13" ht="15" customHeight="1" x14ac:dyDescent="0.2">
      <c r="A18506" t="s">
        <v>23900</v>
      </c>
      <c r="C18506" t="str">
        <f t="shared" si="1234"/>
        <v/>
      </c>
      <c r="D18506">
        <f t="shared" si="1236"/>
        <v>0</v>
      </c>
      <c r="G18506" t="s">
        <v>29</v>
      </c>
      <c r="H18506">
        <v>3</v>
      </c>
      <c r="I18506">
        <v>0</v>
      </c>
      <c r="J18506">
        <v>0</v>
      </c>
      <c r="K18506">
        <v>0</v>
      </c>
      <c r="L18506" t="s">
        <v>19</v>
      </c>
      <c r="M18506" t="str">
        <f t="shared" si="1235"/>
        <v>http://logeion.uchicago.edu/index.html#0</v>
      </c>
    </row>
    <row r="18507" spans="1:13" ht="15" customHeight="1" x14ac:dyDescent="0.2">
      <c r="A18507" t="s">
        <v>23901</v>
      </c>
      <c r="C18507" t="str">
        <f t="shared" si="1234"/>
        <v/>
      </c>
      <c r="D18507">
        <f t="shared" si="1236"/>
        <v>0</v>
      </c>
      <c r="G18507" t="s">
        <v>29</v>
      </c>
      <c r="H18507">
        <v>3</v>
      </c>
      <c r="I18507">
        <v>0</v>
      </c>
      <c r="J18507">
        <v>0</v>
      </c>
      <c r="K18507">
        <v>0</v>
      </c>
      <c r="L18507" t="s">
        <v>19</v>
      </c>
      <c r="M18507" t="str">
        <f t="shared" si="1235"/>
        <v>http://logeion.uchicago.edu/index.html#0</v>
      </c>
    </row>
    <row r="18508" spans="1:13" ht="15" customHeight="1" x14ac:dyDescent="0.2">
      <c r="A18508" t="s">
        <v>23906</v>
      </c>
      <c r="C18508" t="str">
        <f t="shared" si="1234"/>
        <v/>
      </c>
      <c r="D18508">
        <f t="shared" si="1236"/>
        <v>0</v>
      </c>
      <c r="G18508" t="s">
        <v>23</v>
      </c>
      <c r="I18508">
        <v>1</v>
      </c>
      <c r="J18508">
        <v>0</v>
      </c>
      <c r="K18508">
        <v>0</v>
      </c>
      <c r="L18508" t="s">
        <v>24</v>
      </c>
      <c r="M18508" t="str">
        <f t="shared" si="1235"/>
        <v>http://logeion.uchicago.edu/index.html#0</v>
      </c>
    </row>
    <row r="18509" spans="1:13" ht="15" customHeight="1" x14ac:dyDescent="0.2">
      <c r="A18509" t="s">
        <v>23917</v>
      </c>
      <c r="C18509" t="str">
        <f t="shared" si="1234"/>
        <v/>
      </c>
      <c r="D18509">
        <f t="shared" si="1236"/>
        <v>0</v>
      </c>
      <c r="G18509" t="s">
        <v>76</v>
      </c>
      <c r="H18509">
        <v>1</v>
      </c>
      <c r="I18509">
        <v>0</v>
      </c>
      <c r="J18509">
        <v>0</v>
      </c>
      <c r="K18509">
        <v>0</v>
      </c>
      <c r="L18509" t="s">
        <v>19</v>
      </c>
      <c r="M18509" t="str">
        <f t="shared" si="1235"/>
        <v>http://logeion.uchicago.edu/index.html#0</v>
      </c>
    </row>
    <row r="18510" spans="1:13" ht="15" customHeight="1" x14ac:dyDescent="0.2">
      <c r="A18510" t="s">
        <v>23918</v>
      </c>
      <c r="C18510" t="str">
        <f t="shared" si="1234"/>
        <v/>
      </c>
      <c r="D18510">
        <f t="shared" si="1236"/>
        <v>0</v>
      </c>
      <c r="G18510" t="s">
        <v>155</v>
      </c>
      <c r="H18510">
        <v>3</v>
      </c>
      <c r="I18510">
        <v>0</v>
      </c>
      <c r="J18510">
        <v>0</v>
      </c>
      <c r="K18510">
        <v>0</v>
      </c>
      <c r="L18510" t="s">
        <v>36</v>
      </c>
      <c r="M18510" t="str">
        <f t="shared" si="1235"/>
        <v>http://logeion.uchicago.edu/index.html#0</v>
      </c>
    </row>
    <row r="18511" spans="1:13" ht="15" customHeight="1" x14ac:dyDescent="0.2">
      <c r="A18511" t="s">
        <v>23924</v>
      </c>
      <c r="C18511" t="str">
        <f t="shared" si="1234"/>
        <v/>
      </c>
      <c r="D18511">
        <f t="shared" si="1236"/>
        <v>0</v>
      </c>
      <c r="G18511" t="s">
        <v>23</v>
      </c>
      <c r="I18511">
        <v>1</v>
      </c>
      <c r="J18511">
        <v>0</v>
      </c>
      <c r="K18511">
        <v>0</v>
      </c>
      <c r="L18511" t="s">
        <v>24</v>
      </c>
      <c r="M18511" t="str">
        <f t="shared" si="1235"/>
        <v>http://logeion.uchicago.edu/index.html#0</v>
      </c>
    </row>
    <row r="18512" spans="1:13" ht="15" customHeight="1" x14ac:dyDescent="0.2">
      <c r="A18512" t="s">
        <v>23927</v>
      </c>
      <c r="C18512" t="str">
        <f t="shared" si="1234"/>
        <v/>
      </c>
      <c r="D18512">
        <f t="shared" si="1236"/>
        <v>0</v>
      </c>
      <c r="G18512" t="s">
        <v>155</v>
      </c>
      <c r="H18512">
        <v>3</v>
      </c>
      <c r="I18512">
        <v>0</v>
      </c>
      <c r="J18512">
        <v>0</v>
      </c>
      <c r="K18512">
        <v>0</v>
      </c>
      <c r="L18512" t="s">
        <v>36</v>
      </c>
      <c r="M18512" t="str">
        <f t="shared" si="1235"/>
        <v>http://logeion.uchicago.edu/index.html#0</v>
      </c>
    </row>
    <row r="18513" spans="1:13" ht="15" customHeight="1" x14ac:dyDescent="0.2">
      <c r="A18513" t="s">
        <v>23928</v>
      </c>
      <c r="C18513" t="str">
        <f t="shared" si="1234"/>
        <v/>
      </c>
      <c r="D18513">
        <f t="shared" si="1236"/>
        <v>0</v>
      </c>
      <c r="G18513" t="s">
        <v>61</v>
      </c>
      <c r="H18513">
        <v>1</v>
      </c>
      <c r="I18513">
        <v>0</v>
      </c>
      <c r="J18513">
        <v>0</v>
      </c>
      <c r="K18513">
        <v>0</v>
      </c>
      <c r="L18513" t="s">
        <v>36</v>
      </c>
      <c r="M18513" t="str">
        <f t="shared" si="1235"/>
        <v>http://logeion.uchicago.edu/index.html#0</v>
      </c>
    </row>
    <row r="18514" spans="1:13" ht="15" customHeight="1" x14ac:dyDescent="0.2">
      <c r="A18514" t="s">
        <v>23933</v>
      </c>
      <c r="C18514" t="str">
        <f t="shared" si="1234"/>
        <v/>
      </c>
      <c r="D18514">
        <f t="shared" si="1236"/>
        <v>0</v>
      </c>
      <c r="G18514" t="s">
        <v>61</v>
      </c>
      <c r="H18514">
        <v>1</v>
      </c>
      <c r="I18514">
        <v>0</v>
      </c>
      <c r="J18514">
        <v>0</v>
      </c>
      <c r="K18514">
        <v>0</v>
      </c>
      <c r="L18514" t="s">
        <v>36</v>
      </c>
      <c r="M18514" t="str">
        <f t="shared" si="1235"/>
        <v>http://logeion.uchicago.edu/index.html#0</v>
      </c>
    </row>
    <row r="18515" spans="1:13" ht="15" customHeight="1" x14ac:dyDescent="0.2">
      <c r="A18515" t="s">
        <v>23934</v>
      </c>
      <c r="C18515" t="str">
        <f t="shared" si="1234"/>
        <v/>
      </c>
      <c r="D18515">
        <f t="shared" si="1236"/>
        <v>0</v>
      </c>
      <c r="G18515" t="s">
        <v>155</v>
      </c>
      <c r="H18515">
        <v>3</v>
      </c>
      <c r="I18515">
        <v>0</v>
      </c>
      <c r="J18515">
        <v>0</v>
      </c>
      <c r="K18515">
        <v>0</v>
      </c>
      <c r="L18515" t="s">
        <v>36</v>
      </c>
      <c r="M18515" t="str">
        <f t="shared" si="1235"/>
        <v>http://logeion.uchicago.edu/index.html#0</v>
      </c>
    </row>
    <row r="18516" spans="1:13" ht="15" customHeight="1" x14ac:dyDescent="0.2">
      <c r="A18516" t="s">
        <v>23935</v>
      </c>
      <c r="C18516" t="str">
        <f t="shared" ref="C18516:C18579" si="1237">SUBSTITUTE(SUBSTITUTE(SUBSTITUTE(SUBSTITUTE(SUBSTITUTE(SUBSTITUTE(SUBSTITUTE(SUBSTITUTE(SUBSTITUTE(SUBSTITUTE(SUBSTITUTE(B18516, "ā", "a"), "ē", "e"), "ī", "i"), "ō", "o"), "ū", "u"), "ȳ", "y"), "Ā", "A"), "Ē", "E"), "Ī", "I"), "Ō", "O"), "Ū", "U")</f>
        <v/>
      </c>
      <c r="D18516">
        <f t="shared" si="1236"/>
        <v>0</v>
      </c>
      <c r="G18516" t="s">
        <v>155</v>
      </c>
      <c r="H18516">
        <v>3</v>
      </c>
      <c r="I18516">
        <v>0</v>
      </c>
      <c r="J18516">
        <v>0</v>
      </c>
      <c r="K18516">
        <v>0</v>
      </c>
      <c r="L18516" t="s">
        <v>36</v>
      </c>
      <c r="M18516" t="str">
        <f t="shared" si="1235"/>
        <v>http://logeion.uchicago.edu/index.html#0</v>
      </c>
    </row>
    <row r="18517" spans="1:13" ht="15" customHeight="1" x14ac:dyDescent="0.2">
      <c r="A18517" t="s">
        <v>23936</v>
      </c>
      <c r="C18517" t="str">
        <f t="shared" si="1237"/>
        <v/>
      </c>
      <c r="D18517">
        <f t="shared" si="1236"/>
        <v>0</v>
      </c>
      <c r="G18517" t="s">
        <v>61</v>
      </c>
      <c r="H18517">
        <v>1</v>
      </c>
      <c r="I18517">
        <v>0</v>
      </c>
      <c r="J18517">
        <v>0</v>
      </c>
      <c r="K18517">
        <v>0</v>
      </c>
      <c r="L18517" t="s">
        <v>36</v>
      </c>
      <c r="M18517" t="str">
        <f t="shared" si="1235"/>
        <v>http://logeion.uchicago.edu/index.html#0</v>
      </c>
    </row>
    <row r="18518" spans="1:13" ht="15" customHeight="1" x14ac:dyDescent="0.2">
      <c r="A18518" t="s">
        <v>23941</v>
      </c>
      <c r="C18518" t="str">
        <f t="shared" si="1237"/>
        <v/>
      </c>
      <c r="D18518">
        <f t="shared" si="1236"/>
        <v>0</v>
      </c>
      <c r="G18518" t="s">
        <v>61</v>
      </c>
      <c r="H18518">
        <v>1</v>
      </c>
      <c r="I18518">
        <v>0</v>
      </c>
      <c r="J18518">
        <v>0</v>
      </c>
      <c r="K18518">
        <v>0</v>
      </c>
      <c r="L18518" t="s">
        <v>36</v>
      </c>
      <c r="M18518" t="str">
        <f t="shared" si="1235"/>
        <v>http://logeion.uchicago.edu/index.html#0</v>
      </c>
    </row>
    <row r="18519" spans="1:13" ht="15" customHeight="1" x14ac:dyDescent="0.2">
      <c r="A18519" t="s">
        <v>23959</v>
      </c>
      <c r="C18519" t="str">
        <f t="shared" si="1237"/>
        <v/>
      </c>
      <c r="D18519">
        <f t="shared" si="1236"/>
        <v>0</v>
      </c>
      <c r="G18519" t="s">
        <v>29</v>
      </c>
      <c r="H18519">
        <v>3</v>
      </c>
      <c r="I18519">
        <v>0</v>
      </c>
      <c r="J18519">
        <v>0</v>
      </c>
      <c r="K18519">
        <v>0</v>
      </c>
      <c r="L18519" t="s">
        <v>19</v>
      </c>
      <c r="M18519" t="str">
        <f t="shared" si="1235"/>
        <v>http://logeion.uchicago.edu/index.html#0</v>
      </c>
    </row>
    <row r="18520" spans="1:13" ht="15" customHeight="1" x14ac:dyDescent="0.2">
      <c r="A18520" t="s">
        <v>23967</v>
      </c>
      <c r="C18520" t="str">
        <f t="shared" si="1237"/>
        <v/>
      </c>
      <c r="D18520">
        <f t="shared" si="1236"/>
        <v>0</v>
      </c>
      <c r="G18520" t="s">
        <v>230</v>
      </c>
      <c r="H18520">
        <v>3</v>
      </c>
      <c r="I18520">
        <v>0</v>
      </c>
      <c r="J18520">
        <v>0</v>
      </c>
      <c r="K18520">
        <v>0</v>
      </c>
      <c r="L18520" t="s">
        <v>36</v>
      </c>
      <c r="M18520" t="str">
        <f t="shared" si="1235"/>
        <v>http://logeion.uchicago.edu/index.html#0</v>
      </c>
    </row>
    <row r="18521" spans="1:13" ht="15" customHeight="1" x14ac:dyDescent="0.2">
      <c r="A18521" t="s">
        <v>23980</v>
      </c>
      <c r="C18521" t="str">
        <f t="shared" si="1237"/>
        <v/>
      </c>
      <c r="D18521">
        <f t="shared" si="1236"/>
        <v>0</v>
      </c>
      <c r="G18521" t="s">
        <v>29</v>
      </c>
      <c r="H18521">
        <v>3</v>
      </c>
      <c r="I18521">
        <v>0</v>
      </c>
      <c r="J18521">
        <v>0</v>
      </c>
      <c r="K18521">
        <v>1</v>
      </c>
      <c r="L18521" t="s">
        <v>19</v>
      </c>
      <c r="M18521" t="str">
        <f t="shared" si="1235"/>
        <v>http://logeion.uchicago.edu/index.html#0</v>
      </c>
    </row>
    <row r="18522" spans="1:13" ht="15" customHeight="1" x14ac:dyDescent="0.2">
      <c r="A18522" t="s">
        <v>23989</v>
      </c>
      <c r="C18522" t="str">
        <f t="shared" si="1237"/>
        <v/>
      </c>
      <c r="D18522">
        <f t="shared" si="1236"/>
        <v>0</v>
      </c>
      <c r="G18522" t="s">
        <v>61</v>
      </c>
      <c r="H18522">
        <v>1</v>
      </c>
      <c r="I18522">
        <v>0</v>
      </c>
      <c r="J18522">
        <v>0</v>
      </c>
      <c r="K18522">
        <v>0</v>
      </c>
      <c r="L18522" t="s">
        <v>36</v>
      </c>
      <c r="M18522" t="str">
        <f t="shared" si="1235"/>
        <v>http://logeion.uchicago.edu/index.html#0</v>
      </c>
    </row>
    <row r="18523" spans="1:13" ht="15" customHeight="1" x14ac:dyDescent="0.2">
      <c r="A18523" t="s">
        <v>24017</v>
      </c>
      <c r="C18523" t="str">
        <f t="shared" si="1237"/>
        <v/>
      </c>
      <c r="D18523">
        <f t="shared" si="1236"/>
        <v>0</v>
      </c>
      <c r="G18523" t="s">
        <v>178</v>
      </c>
      <c r="I18523">
        <v>3</v>
      </c>
      <c r="J18523">
        <v>0</v>
      </c>
      <c r="K18523">
        <v>0</v>
      </c>
      <c r="L18523" t="s">
        <v>24</v>
      </c>
      <c r="M18523" t="str">
        <f t="shared" si="1235"/>
        <v>http://logeion.uchicago.edu/index.html#0</v>
      </c>
    </row>
    <row r="18524" spans="1:13" ht="15" customHeight="1" x14ac:dyDescent="0.2">
      <c r="A18524" t="s">
        <v>24022</v>
      </c>
      <c r="C18524" t="str">
        <f t="shared" si="1237"/>
        <v/>
      </c>
      <c r="D18524">
        <f t="shared" si="1236"/>
        <v>0</v>
      </c>
      <c r="G18524" t="s">
        <v>89</v>
      </c>
      <c r="I18524">
        <v>0</v>
      </c>
      <c r="J18524">
        <v>1</v>
      </c>
      <c r="K18524">
        <v>0</v>
      </c>
      <c r="L18524" t="s">
        <v>90</v>
      </c>
      <c r="M18524" t="str">
        <f t="shared" si="1235"/>
        <v>http://logeion.uchicago.edu/index.html#0</v>
      </c>
    </row>
    <row r="18525" spans="1:13" ht="15" customHeight="1" x14ac:dyDescent="0.2">
      <c r="A18525" t="s">
        <v>24026</v>
      </c>
      <c r="C18525" t="str">
        <f t="shared" si="1237"/>
        <v/>
      </c>
      <c r="D18525">
        <f t="shared" si="1236"/>
        <v>0</v>
      </c>
      <c r="G18525" t="s">
        <v>61</v>
      </c>
      <c r="H18525">
        <v>1</v>
      </c>
      <c r="I18525">
        <v>0</v>
      </c>
      <c r="J18525">
        <v>0</v>
      </c>
      <c r="K18525">
        <v>0</v>
      </c>
      <c r="L18525" t="s">
        <v>36</v>
      </c>
      <c r="M18525" t="str">
        <f t="shared" si="1235"/>
        <v>http://logeion.uchicago.edu/index.html#0</v>
      </c>
    </row>
    <row r="18526" spans="1:13" ht="15" customHeight="1" x14ac:dyDescent="0.2">
      <c r="A18526" t="s">
        <v>24043</v>
      </c>
      <c r="C18526" t="str">
        <f t="shared" si="1237"/>
        <v/>
      </c>
      <c r="D18526">
        <f t="shared" si="1236"/>
        <v>0</v>
      </c>
      <c r="G18526" t="s">
        <v>76</v>
      </c>
      <c r="H18526">
        <v>1</v>
      </c>
      <c r="I18526">
        <v>0</v>
      </c>
      <c r="J18526">
        <v>0</v>
      </c>
      <c r="K18526">
        <v>0</v>
      </c>
      <c r="L18526" t="s">
        <v>19</v>
      </c>
      <c r="M18526" t="str">
        <f t="shared" si="1235"/>
        <v>http://logeion.uchicago.edu/index.html#0</v>
      </c>
    </row>
    <row r="18527" spans="1:13" ht="15" customHeight="1" x14ac:dyDescent="0.2">
      <c r="A18527" t="s">
        <v>24060</v>
      </c>
      <c r="C18527" t="str">
        <f t="shared" si="1237"/>
        <v/>
      </c>
      <c r="D18527">
        <f t="shared" si="1236"/>
        <v>0</v>
      </c>
      <c r="G18527" t="s">
        <v>61</v>
      </c>
      <c r="H18527">
        <v>1</v>
      </c>
      <c r="I18527">
        <v>0</v>
      </c>
      <c r="J18527">
        <v>0</v>
      </c>
      <c r="K18527">
        <v>0</v>
      </c>
      <c r="L18527" t="s">
        <v>36</v>
      </c>
      <c r="M18527" t="str">
        <f t="shared" si="1235"/>
        <v>http://logeion.uchicago.edu/index.html#0</v>
      </c>
    </row>
    <row r="18528" spans="1:13" ht="15" customHeight="1" x14ac:dyDescent="0.2">
      <c r="A18528" t="s">
        <v>24066</v>
      </c>
      <c r="C18528" t="str">
        <f t="shared" si="1237"/>
        <v/>
      </c>
      <c r="D18528">
        <f t="shared" si="1236"/>
        <v>0</v>
      </c>
      <c r="G18528" t="s">
        <v>61</v>
      </c>
      <c r="H18528">
        <v>1</v>
      </c>
      <c r="I18528">
        <v>0</v>
      </c>
      <c r="J18528">
        <v>0</v>
      </c>
      <c r="K18528">
        <v>0</v>
      </c>
      <c r="L18528" t="s">
        <v>36</v>
      </c>
      <c r="M18528" t="str">
        <f t="shared" si="1235"/>
        <v>http://logeion.uchicago.edu/index.html#0</v>
      </c>
    </row>
    <row r="18529" spans="1:13" ht="15" customHeight="1" x14ac:dyDescent="0.2">
      <c r="A18529" t="s">
        <v>24072</v>
      </c>
      <c r="C18529" t="str">
        <f t="shared" si="1237"/>
        <v/>
      </c>
      <c r="D18529">
        <f t="shared" si="1236"/>
        <v>0</v>
      </c>
      <c r="G18529" t="s">
        <v>18</v>
      </c>
      <c r="H18529">
        <v>4</v>
      </c>
      <c r="I18529">
        <v>0</v>
      </c>
      <c r="J18529">
        <v>0</v>
      </c>
      <c r="K18529">
        <v>0</v>
      </c>
      <c r="L18529" t="s">
        <v>19</v>
      </c>
      <c r="M18529" t="str">
        <f t="shared" si="1235"/>
        <v>http://logeion.uchicago.edu/index.html#0</v>
      </c>
    </row>
    <row r="18530" spans="1:13" ht="15" customHeight="1" x14ac:dyDescent="0.2">
      <c r="A18530" t="s">
        <v>24073</v>
      </c>
      <c r="C18530" t="str">
        <f t="shared" si="1237"/>
        <v/>
      </c>
      <c r="D18530">
        <f t="shared" si="1236"/>
        <v>0</v>
      </c>
      <c r="G18530" t="s">
        <v>230</v>
      </c>
      <c r="H18530">
        <v>3</v>
      </c>
      <c r="I18530">
        <v>0</v>
      </c>
      <c r="J18530">
        <v>0</v>
      </c>
      <c r="K18530">
        <v>0</v>
      </c>
      <c r="L18530" t="s">
        <v>36</v>
      </c>
      <c r="M18530" t="str">
        <f t="shared" si="1235"/>
        <v>http://logeion.uchicago.edu/index.html#0</v>
      </c>
    </row>
    <row r="18531" spans="1:13" ht="15" customHeight="1" x14ac:dyDescent="0.2">
      <c r="A18531" t="s">
        <v>24085</v>
      </c>
      <c r="C18531" t="str">
        <f t="shared" si="1237"/>
        <v/>
      </c>
      <c r="D18531">
        <f t="shared" si="1236"/>
        <v>0</v>
      </c>
      <c r="G18531" t="s">
        <v>61</v>
      </c>
      <c r="H18531">
        <v>1</v>
      </c>
      <c r="I18531">
        <v>0</v>
      </c>
      <c r="J18531">
        <v>0</v>
      </c>
      <c r="K18531">
        <v>0</v>
      </c>
      <c r="L18531" t="s">
        <v>36</v>
      </c>
      <c r="M18531" t="str">
        <f t="shared" ref="M18531:M18594" si="1238">"http://logeion.uchicago.edu/index.html#"&amp;D18531</f>
        <v>http://logeion.uchicago.edu/index.html#0</v>
      </c>
    </row>
    <row r="18532" spans="1:13" ht="15" customHeight="1" x14ac:dyDescent="0.2">
      <c r="A18532" t="s">
        <v>24090</v>
      </c>
      <c r="C18532" t="str">
        <f t="shared" si="1237"/>
        <v/>
      </c>
      <c r="D18532">
        <f t="shared" si="1236"/>
        <v>0</v>
      </c>
      <c r="G18532" t="s">
        <v>23</v>
      </c>
      <c r="I18532">
        <v>1</v>
      </c>
      <c r="J18532">
        <v>0</v>
      </c>
      <c r="K18532">
        <v>0</v>
      </c>
      <c r="L18532" t="s">
        <v>24</v>
      </c>
      <c r="M18532" t="str">
        <f t="shared" si="1238"/>
        <v>http://logeion.uchicago.edu/index.html#0</v>
      </c>
    </row>
    <row r="18533" spans="1:13" ht="15" customHeight="1" x14ac:dyDescent="0.2">
      <c r="A18533" t="s">
        <v>24103</v>
      </c>
      <c r="C18533" t="str">
        <f t="shared" si="1237"/>
        <v/>
      </c>
      <c r="D18533">
        <f t="shared" si="1236"/>
        <v>0</v>
      </c>
      <c r="G18533" t="s">
        <v>89</v>
      </c>
      <c r="I18533">
        <v>0</v>
      </c>
      <c r="J18533">
        <v>1</v>
      </c>
      <c r="K18533">
        <v>0</v>
      </c>
      <c r="L18533" t="s">
        <v>90</v>
      </c>
      <c r="M18533" t="str">
        <f t="shared" si="1238"/>
        <v>http://logeion.uchicago.edu/index.html#0</v>
      </c>
    </row>
    <row r="18534" spans="1:13" ht="15" customHeight="1" x14ac:dyDescent="0.2">
      <c r="A18534" t="s">
        <v>24112</v>
      </c>
      <c r="C18534" t="str">
        <f t="shared" si="1237"/>
        <v/>
      </c>
      <c r="D18534">
        <f t="shared" si="1236"/>
        <v>0</v>
      </c>
      <c r="G18534" t="s">
        <v>155</v>
      </c>
      <c r="H18534">
        <v>3</v>
      </c>
      <c r="I18534">
        <v>0</v>
      </c>
      <c r="J18534">
        <v>0</v>
      </c>
      <c r="K18534">
        <v>0</v>
      </c>
      <c r="L18534" t="s">
        <v>36</v>
      </c>
      <c r="M18534" t="str">
        <f t="shared" si="1238"/>
        <v>http://logeion.uchicago.edu/index.html#0</v>
      </c>
    </row>
    <row r="18535" spans="1:13" ht="15" customHeight="1" x14ac:dyDescent="0.2">
      <c r="A18535" t="s">
        <v>24116</v>
      </c>
      <c r="C18535" t="str">
        <f t="shared" si="1237"/>
        <v/>
      </c>
      <c r="D18535">
        <f t="shared" si="1236"/>
        <v>0</v>
      </c>
      <c r="G18535" t="s">
        <v>18</v>
      </c>
      <c r="H18535">
        <v>4</v>
      </c>
      <c r="I18535">
        <v>0</v>
      </c>
      <c r="J18535">
        <v>0</v>
      </c>
      <c r="K18535">
        <v>0</v>
      </c>
      <c r="L18535" t="s">
        <v>19</v>
      </c>
      <c r="M18535" t="str">
        <f t="shared" si="1238"/>
        <v>http://logeion.uchicago.edu/index.html#0</v>
      </c>
    </row>
    <row r="18536" spans="1:13" ht="15" customHeight="1" x14ac:dyDescent="0.2">
      <c r="A18536" t="s">
        <v>24117</v>
      </c>
      <c r="C18536" t="str">
        <f t="shared" si="1237"/>
        <v/>
      </c>
      <c r="D18536">
        <f t="shared" si="1236"/>
        <v>0</v>
      </c>
      <c r="E18536" t="s">
        <v>24118</v>
      </c>
      <c r="F18536" t="s">
        <v>24119</v>
      </c>
      <c r="G18536" t="s">
        <v>346</v>
      </c>
      <c r="H18536">
        <v>6</v>
      </c>
      <c r="I18536">
        <v>0</v>
      </c>
      <c r="J18536">
        <v>0</v>
      </c>
      <c r="K18536">
        <v>1</v>
      </c>
      <c r="L18536" t="s">
        <v>19</v>
      </c>
      <c r="M18536" t="str">
        <f t="shared" si="1238"/>
        <v>http://logeion.uchicago.edu/index.html#0</v>
      </c>
    </row>
    <row r="18537" spans="1:13" ht="15" customHeight="1" x14ac:dyDescent="0.2">
      <c r="A18537" t="s">
        <v>24124</v>
      </c>
      <c r="C18537" t="str">
        <f t="shared" si="1237"/>
        <v/>
      </c>
      <c r="D18537">
        <f t="shared" si="1236"/>
        <v>0</v>
      </c>
      <c r="G18537" t="s">
        <v>230</v>
      </c>
      <c r="H18537">
        <v>3</v>
      </c>
      <c r="I18537">
        <v>0</v>
      </c>
      <c r="J18537">
        <v>0</v>
      </c>
      <c r="K18537">
        <v>0</v>
      </c>
      <c r="L18537" t="s">
        <v>36</v>
      </c>
      <c r="M18537" t="str">
        <f t="shared" si="1238"/>
        <v>http://logeion.uchicago.edu/index.html#0</v>
      </c>
    </row>
    <row r="18538" spans="1:13" ht="15" customHeight="1" x14ac:dyDescent="0.2">
      <c r="A18538" t="s">
        <v>24125</v>
      </c>
      <c r="C18538" t="str">
        <f t="shared" si="1237"/>
        <v/>
      </c>
      <c r="D18538">
        <f t="shared" si="1236"/>
        <v>0</v>
      </c>
      <c r="G18538" t="s">
        <v>61</v>
      </c>
      <c r="H18538">
        <v>1</v>
      </c>
      <c r="I18538">
        <v>0</v>
      </c>
      <c r="J18538">
        <v>0</v>
      </c>
      <c r="K18538">
        <v>0</v>
      </c>
      <c r="L18538" t="s">
        <v>36</v>
      </c>
      <c r="M18538" t="str">
        <f t="shared" si="1238"/>
        <v>http://logeion.uchicago.edu/index.html#0</v>
      </c>
    </row>
    <row r="18539" spans="1:13" ht="15" customHeight="1" x14ac:dyDescent="0.2">
      <c r="A18539" t="s">
        <v>24133</v>
      </c>
      <c r="C18539" t="str">
        <f t="shared" si="1237"/>
        <v/>
      </c>
      <c r="D18539">
        <f t="shared" si="1236"/>
        <v>0</v>
      </c>
      <c r="G18539" t="s">
        <v>155</v>
      </c>
      <c r="H18539">
        <v>3</v>
      </c>
      <c r="I18539">
        <v>0</v>
      </c>
      <c r="J18539">
        <v>0</v>
      </c>
      <c r="K18539">
        <v>0</v>
      </c>
      <c r="L18539" t="s">
        <v>36</v>
      </c>
      <c r="M18539" t="str">
        <f t="shared" si="1238"/>
        <v>http://logeion.uchicago.edu/index.html#0</v>
      </c>
    </row>
    <row r="18540" spans="1:13" ht="15" customHeight="1" x14ac:dyDescent="0.2">
      <c r="A18540" t="s">
        <v>24134</v>
      </c>
      <c r="C18540" t="str">
        <f t="shared" si="1237"/>
        <v/>
      </c>
      <c r="D18540">
        <f t="shared" si="1236"/>
        <v>0</v>
      </c>
      <c r="G18540" t="s">
        <v>170</v>
      </c>
      <c r="I18540">
        <v>1</v>
      </c>
      <c r="J18540">
        <v>0</v>
      </c>
      <c r="K18540">
        <v>0</v>
      </c>
      <c r="L18540" t="s">
        <v>24</v>
      </c>
      <c r="M18540" t="str">
        <f t="shared" si="1238"/>
        <v>http://logeion.uchicago.edu/index.html#0</v>
      </c>
    </row>
    <row r="18541" spans="1:13" ht="15" customHeight="1" x14ac:dyDescent="0.2">
      <c r="A18541" t="s">
        <v>24138</v>
      </c>
      <c r="C18541" t="str">
        <f t="shared" si="1237"/>
        <v/>
      </c>
      <c r="D18541">
        <f t="shared" si="1236"/>
        <v>0</v>
      </c>
      <c r="G18541" t="s">
        <v>29</v>
      </c>
      <c r="H18541">
        <v>3</v>
      </c>
      <c r="I18541">
        <v>0</v>
      </c>
      <c r="J18541">
        <v>0</v>
      </c>
      <c r="K18541">
        <v>1</v>
      </c>
      <c r="L18541" t="s">
        <v>19</v>
      </c>
      <c r="M18541" t="str">
        <f t="shared" si="1238"/>
        <v>http://logeion.uchicago.edu/index.html#0</v>
      </c>
    </row>
    <row r="18542" spans="1:13" ht="15" customHeight="1" x14ac:dyDescent="0.2">
      <c r="A18542" t="s">
        <v>24159</v>
      </c>
      <c r="C18542" t="str">
        <f t="shared" si="1237"/>
        <v/>
      </c>
      <c r="D18542">
        <f t="shared" si="1236"/>
        <v>0</v>
      </c>
      <c r="G18542" t="s">
        <v>230</v>
      </c>
      <c r="H18542">
        <v>3</v>
      </c>
      <c r="I18542">
        <v>0</v>
      </c>
      <c r="J18542">
        <v>0</v>
      </c>
      <c r="K18542">
        <v>0</v>
      </c>
      <c r="L18542" t="s">
        <v>36</v>
      </c>
      <c r="M18542" t="str">
        <f t="shared" si="1238"/>
        <v>http://logeion.uchicago.edu/index.html#0</v>
      </c>
    </row>
    <row r="18543" spans="1:13" ht="15" customHeight="1" x14ac:dyDescent="0.2">
      <c r="A18543" t="s">
        <v>24160</v>
      </c>
      <c r="C18543" t="str">
        <f t="shared" si="1237"/>
        <v/>
      </c>
      <c r="D18543">
        <f t="shared" si="1236"/>
        <v>0</v>
      </c>
      <c r="G18543" t="s">
        <v>23</v>
      </c>
      <c r="I18543">
        <v>1</v>
      </c>
      <c r="J18543">
        <v>0</v>
      </c>
      <c r="K18543">
        <v>0</v>
      </c>
      <c r="L18543" t="s">
        <v>24</v>
      </c>
      <c r="M18543" t="str">
        <f t="shared" si="1238"/>
        <v>http://logeion.uchicago.edu/index.html#0</v>
      </c>
    </row>
    <row r="18544" spans="1:13" ht="15" customHeight="1" x14ac:dyDescent="0.2">
      <c r="A18544" t="s">
        <v>24170</v>
      </c>
      <c r="C18544" t="str">
        <f t="shared" si="1237"/>
        <v/>
      </c>
      <c r="D18544">
        <f t="shared" si="1236"/>
        <v>0</v>
      </c>
      <c r="G18544" t="s">
        <v>155</v>
      </c>
      <c r="H18544">
        <v>3</v>
      </c>
      <c r="I18544">
        <v>0</v>
      </c>
      <c r="J18544">
        <v>0</v>
      </c>
      <c r="K18544">
        <v>0</v>
      </c>
      <c r="L18544" t="s">
        <v>36</v>
      </c>
      <c r="M18544" t="str">
        <f t="shared" si="1238"/>
        <v>http://logeion.uchicago.edu/index.html#0</v>
      </c>
    </row>
    <row r="18545" spans="1:13" ht="15" customHeight="1" x14ac:dyDescent="0.2">
      <c r="A18545" t="s">
        <v>24175</v>
      </c>
      <c r="C18545" t="str">
        <f t="shared" si="1237"/>
        <v/>
      </c>
      <c r="D18545">
        <f t="shared" si="1236"/>
        <v>0</v>
      </c>
      <c r="G18545" t="s">
        <v>155</v>
      </c>
      <c r="H18545">
        <v>3</v>
      </c>
      <c r="I18545">
        <v>0</v>
      </c>
      <c r="J18545">
        <v>0</v>
      </c>
      <c r="K18545">
        <v>0</v>
      </c>
      <c r="L18545" t="s">
        <v>36</v>
      </c>
      <c r="M18545" t="str">
        <f t="shared" si="1238"/>
        <v>http://logeion.uchicago.edu/index.html#0</v>
      </c>
    </row>
    <row r="18546" spans="1:13" ht="15" customHeight="1" x14ac:dyDescent="0.2">
      <c r="A18546" t="s">
        <v>24176</v>
      </c>
      <c r="C18546" t="str">
        <f t="shared" si="1237"/>
        <v/>
      </c>
      <c r="D18546">
        <f t="shared" si="1236"/>
        <v>0</v>
      </c>
      <c r="G18546" t="s">
        <v>61</v>
      </c>
      <c r="H18546">
        <v>1</v>
      </c>
      <c r="I18546">
        <v>0</v>
      </c>
      <c r="J18546">
        <v>0</v>
      </c>
      <c r="K18546">
        <v>0</v>
      </c>
      <c r="L18546" t="s">
        <v>36</v>
      </c>
      <c r="M18546" t="str">
        <f t="shared" si="1238"/>
        <v>http://logeion.uchicago.edu/index.html#0</v>
      </c>
    </row>
    <row r="18547" spans="1:13" ht="15" customHeight="1" x14ac:dyDescent="0.2">
      <c r="A18547" t="s">
        <v>24177</v>
      </c>
      <c r="C18547" t="str">
        <f t="shared" si="1237"/>
        <v/>
      </c>
      <c r="D18547">
        <f t="shared" si="1236"/>
        <v>0</v>
      </c>
      <c r="G18547" t="s">
        <v>23</v>
      </c>
      <c r="I18547">
        <v>1</v>
      </c>
      <c r="J18547">
        <v>0</v>
      </c>
      <c r="K18547">
        <v>0</v>
      </c>
      <c r="L18547" t="s">
        <v>24</v>
      </c>
      <c r="M18547" t="str">
        <f t="shared" si="1238"/>
        <v>http://logeion.uchicago.edu/index.html#0</v>
      </c>
    </row>
    <row r="18548" spans="1:13" ht="15" customHeight="1" x14ac:dyDescent="0.2">
      <c r="A18548" t="s">
        <v>24191</v>
      </c>
      <c r="C18548" t="str">
        <f t="shared" si="1237"/>
        <v/>
      </c>
      <c r="D18548">
        <f t="shared" si="1236"/>
        <v>0</v>
      </c>
      <c r="G18548" t="s">
        <v>155</v>
      </c>
      <c r="H18548">
        <v>3</v>
      </c>
      <c r="I18548">
        <v>0</v>
      </c>
      <c r="J18548">
        <v>0</v>
      </c>
      <c r="K18548">
        <v>0</v>
      </c>
      <c r="L18548" t="s">
        <v>36</v>
      </c>
      <c r="M18548" t="str">
        <f t="shared" si="1238"/>
        <v>http://logeion.uchicago.edu/index.html#0</v>
      </c>
    </row>
    <row r="18549" spans="1:13" ht="15" customHeight="1" x14ac:dyDescent="0.2">
      <c r="A18549" t="s">
        <v>24196</v>
      </c>
      <c r="C18549" t="str">
        <f t="shared" si="1237"/>
        <v/>
      </c>
      <c r="D18549">
        <f t="shared" si="1236"/>
        <v>0</v>
      </c>
      <c r="G18549" t="s">
        <v>155</v>
      </c>
      <c r="H18549">
        <v>3</v>
      </c>
      <c r="I18549">
        <v>0</v>
      </c>
      <c r="J18549">
        <v>0</v>
      </c>
      <c r="K18549">
        <v>0</v>
      </c>
      <c r="L18549" t="s">
        <v>36</v>
      </c>
      <c r="M18549" t="str">
        <f t="shared" si="1238"/>
        <v>http://logeion.uchicago.edu/index.html#0</v>
      </c>
    </row>
    <row r="18550" spans="1:13" ht="15" customHeight="1" x14ac:dyDescent="0.2">
      <c r="A18550" t="s">
        <v>24197</v>
      </c>
      <c r="C18550" t="str">
        <f t="shared" si="1237"/>
        <v/>
      </c>
      <c r="D18550">
        <f t="shared" si="1236"/>
        <v>0</v>
      </c>
      <c r="G18550" t="s">
        <v>89</v>
      </c>
      <c r="I18550">
        <v>0</v>
      </c>
      <c r="J18550">
        <v>0</v>
      </c>
      <c r="K18550">
        <v>0</v>
      </c>
      <c r="L18550" t="s">
        <v>90</v>
      </c>
      <c r="M18550" t="str">
        <f t="shared" si="1238"/>
        <v>http://logeion.uchicago.edu/index.html#0</v>
      </c>
    </row>
    <row r="18551" spans="1:13" ht="15" customHeight="1" x14ac:dyDescent="0.2">
      <c r="A18551" t="s">
        <v>24198</v>
      </c>
      <c r="C18551" t="str">
        <f t="shared" si="1237"/>
        <v/>
      </c>
      <c r="D18551">
        <f t="shared" si="1236"/>
        <v>0</v>
      </c>
      <c r="G18551" t="s">
        <v>61</v>
      </c>
      <c r="H18551">
        <v>1</v>
      </c>
      <c r="I18551">
        <v>0</v>
      </c>
      <c r="J18551">
        <v>0</v>
      </c>
      <c r="K18551">
        <v>0</v>
      </c>
      <c r="L18551" t="s">
        <v>36</v>
      </c>
      <c r="M18551" t="str">
        <f t="shared" si="1238"/>
        <v>http://logeion.uchicago.edu/index.html#0</v>
      </c>
    </row>
    <row r="18552" spans="1:13" ht="15" customHeight="1" x14ac:dyDescent="0.2">
      <c r="A18552" t="s">
        <v>24199</v>
      </c>
      <c r="C18552" t="str">
        <f t="shared" si="1237"/>
        <v/>
      </c>
      <c r="D18552">
        <f t="shared" si="1236"/>
        <v>0</v>
      </c>
      <c r="G18552" t="s">
        <v>155</v>
      </c>
      <c r="H18552">
        <v>3</v>
      </c>
      <c r="I18552">
        <v>0</v>
      </c>
      <c r="J18552">
        <v>0</v>
      </c>
      <c r="K18552">
        <v>0</v>
      </c>
      <c r="L18552" t="s">
        <v>36</v>
      </c>
      <c r="M18552" t="str">
        <f t="shared" si="1238"/>
        <v>http://logeion.uchicago.edu/index.html#0</v>
      </c>
    </row>
    <row r="18553" spans="1:13" ht="15" customHeight="1" x14ac:dyDescent="0.2">
      <c r="A18553" t="s">
        <v>24201</v>
      </c>
      <c r="C18553" t="str">
        <f t="shared" si="1237"/>
        <v/>
      </c>
      <c r="D18553">
        <f t="shared" ref="D18553:D18616" si="1239">IF(ISBLANK(B18553),0,LEFT( C18553, FIND( " ", C18553 ) - 1 ))</f>
        <v>0</v>
      </c>
      <c r="G18553" t="s">
        <v>155</v>
      </c>
      <c r="H18553">
        <v>3</v>
      </c>
      <c r="I18553">
        <v>0</v>
      </c>
      <c r="J18553">
        <v>0</v>
      </c>
      <c r="K18553">
        <v>0</v>
      </c>
      <c r="L18553" t="s">
        <v>36</v>
      </c>
      <c r="M18553" t="str">
        <f t="shared" si="1238"/>
        <v>http://logeion.uchicago.edu/index.html#0</v>
      </c>
    </row>
    <row r="18554" spans="1:13" ht="15" customHeight="1" x14ac:dyDescent="0.2">
      <c r="A18554" t="s">
        <v>58910</v>
      </c>
      <c r="C18554" t="str">
        <f t="shared" si="1237"/>
        <v/>
      </c>
      <c r="D18554">
        <f t="shared" si="1239"/>
        <v>0</v>
      </c>
      <c r="G18554" t="s">
        <v>61</v>
      </c>
      <c r="H18554">
        <v>1</v>
      </c>
      <c r="L18554" t="s">
        <v>36</v>
      </c>
      <c r="M18554" t="str">
        <f t="shared" si="1238"/>
        <v>http://logeion.uchicago.edu/index.html#0</v>
      </c>
    </row>
    <row r="18555" spans="1:13" ht="15" customHeight="1" x14ac:dyDescent="0.2">
      <c r="A18555" t="s">
        <v>24237</v>
      </c>
      <c r="C18555" t="str">
        <f t="shared" si="1237"/>
        <v/>
      </c>
      <c r="D18555">
        <f t="shared" si="1239"/>
        <v>0</v>
      </c>
      <c r="G18555" t="s">
        <v>155</v>
      </c>
      <c r="H18555">
        <v>3</v>
      </c>
      <c r="I18555">
        <v>0</v>
      </c>
      <c r="J18555">
        <v>0</v>
      </c>
      <c r="K18555">
        <v>0</v>
      </c>
      <c r="L18555" t="s">
        <v>36</v>
      </c>
      <c r="M18555" t="str">
        <f t="shared" si="1238"/>
        <v>http://logeion.uchicago.edu/index.html#0</v>
      </c>
    </row>
    <row r="18556" spans="1:13" ht="15" customHeight="1" x14ac:dyDescent="0.2">
      <c r="A18556" t="s">
        <v>24249</v>
      </c>
      <c r="C18556" t="str">
        <f t="shared" si="1237"/>
        <v/>
      </c>
      <c r="D18556">
        <f t="shared" si="1239"/>
        <v>0</v>
      </c>
      <c r="G18556" t="s">
        <v>61</v>
      </c>
      <c r="H18556">
        <v>1</v>
      </c>
      <c r="I18556">
        <v>0</v>
      </c>
      <c r="J18556">
        <v>0</v>
      </c>
      <c r="K18556">
        <v>0</v>
      </c>
      <c r="L18556" t="s">
        <v>36</v>
      </c>
      <c r="M18556" t="str">
        <f t="shared" si="1238"/>
        <v>http://logeion.uchicago.edu/index.html#0</v>
      </c>
    </row>
    <row r="18557" spans="1:13" ht="15" customHeight="1" x14ac:dyDescent="0.2">
      <c r="A18557" t="s">
        <v>24250</v>
      </c>
      <c r="C18557" t="str">
        <f t="shared" si="1237"/>
        <v/>
      </c>
      <c r="D18557">
        <f t="shared" si="1239"/>
        <v>0</v>
      </c>
      <c r="G18557" t="s">
        <v>18</v>
      </c>
      <c r="H18557">
        <v>4</v>
      </c>
      <c r="I18557">
        <v>0</v>
      </c>
      <c r="J18557">
        <v>0</v>
      </c>
      <c r="K18557">
        <v>0</v>
      </c>
      <c r="L18557" t="s">
        <v>19</v>
      </c>
      <c r="M18557" t="str">
        <f t="shared" si="1238"/>
        <v>http://logeion.uchicago.edu/index.html#0</v>
      </c>
    </row>
    <row r="18558" spans="1:13" ht="15" customHeight="1" x14ac:dyDescent="0.2">
      <c r="A18558" t="s">
        <v>24255</v>
      </c>
      <c r="C18558" t="str">
        <f t="shared" si="1237"/>
        <v/>
      </c>
      <c r="D18558">
        <f t="shared" si="1239"/>
        <v>0</v>
      </c>
      <c r="G18558" t="s">
        <v>29</v>
      </c>
      <c r="H18558">
        <v>3</v>
      </c>
      <c r="I18558">
        <v>0</v>
      </c>
      <c r="J18558">
        <v>0</v>
      </c>
      <c r="K18558">
        <v>0</v>
      </c>
      <c r="L18558" t="s">
        <v>19</v>
      </c>
      <c r="M18558" t="str">
        <f t="shared" si="1238"/>
        <v>http://logeion.uchicago.edu/index.html#0</v>
      </c>
    </row>
    <row r="18559" spans="1:13" ht="15" customHeight="1" x14ac:dyDescent="0.2">
      <c r="A18559" t="s">
        <v>24259</v>
      </c>
      <c r="C18559" t="str">
        <f t="shared" si="1237"/>
        <v/>
      </c>
      <c r="D18559">
        <f t="shared" si="1239"/>
        <v>0</v>
      </c>
      <c r="G18559" t="s">
        <v>29</v>
      </c>
      <c r="H18559">
        <v>3</v>
      </c>
      <c r="I18559">
        <v>0</v>
      </c>
      <c r="J18559">
        <v>0</v>
      </c>
      <c r="K18559">
        <v>0</v>
      </c>
      <c r="L18559" t="s">
        <v>19</v>
      </c>
      <c r="M18559" t="str">
        <f t="shared" si="1238"/>
        <v>http://logeion.uchicago.edu/index.html#0</v>
      </c>
    </row>
    <row r="18560" spans="1:13" ht="15" customHeight="1" x14ac:dyDescent="0.2">
      <c r="A18560" t="s">
        <v>24264</v>
      </c>
      <c r="C18560" t="str">
        <f t="shared" si="1237"/>
        <v/>
      </c>
      <c r="D18560">
        <f t="shared" si="1239"/>
        <v>0</v>
      </c>
      <c r="G18560" t="s">
        <v>66</v>
      </c>
      <c r="I18560">
        <v>3</v>
      </c>
      <c r="J18560">
        <v>0</v>
      </c>
      <c r="K18560">
        <v>0</v>
      </c>
      <c r="L18560" t="s">
        <v>24</v>
      </c>
      <c r="M18560" t="str">
        <f t="shared" si="1238"/>
        <v>http://logeion.uchicago.edu/index.html#0</v>
      </c>
    </row>
    <row r="18561" spans="1:13" ht="15" customHeight="1" x14ac:dyDescent="0.2">
      <c r="A18561" t="s">
        <v>24266</v>
      </c>
      <c r="C18561" t="str">
        <f t="shared" si="1237"/>
        <v/>
      </c>
      <c r="D18561">
        <f t="shared" si="1239"/>
        <v>0</v>
      </c>
      <c r="G18561" t="s">
        <v>23</v>
      </c>
      <c r="I18561">
        <v>1</v>
      </c>
      <c r="J18561">
        <v>0</v>
      </c>
      <c r="K18561">
        <v>0</v>
      </c>
      <c r="L18561" t="s">
        <v>24</v>
      </c>
      <c r="M18561" t="str">
        <f t="shared" si="1238"/>
        <v>http://logeion.uchicago.edu/index.html#0</v>
      </c>
    </row>
    <row r="18562" spans="1:13" ht="15" customHeight="1" x14ac:dyDescent="0.2">
      <c r="A18562" t="s">
        <v>24280</v>
      </c>
      <c r="C18562" t="str">
        <f t="shared" si="1237"/>
        <v/>
      </c>
      <c r="D18562">
        <f t="shared" si="1239"/>
        <v>0</v>
      </c>
      <c r="G18562" t="s">
        <v>29</v>
      </c>
      <c r="H18562">
        <v>3</v>
      </c>
      <c r="I18562">
        <v>0</v>
      </c>
      <c r="J18562">
        <v>0</v>
      </c>
      <c r="K18562">
        <v>0</v>
      </c>
      <c r="L18562" t="s">
        <v>19</v>
      </c>
      <c r="M18562" t="str">
        <f t="shared" si="1238"/>
        <v>http://logeion.uchicago.edu/index.html#0</v>
      </c>
    </row>
    <row r="18563" spans="1:13" ht="15" customHeight="1" x14ac:dyDescent="0.2">
      <c r="A18563" t="s">
        <v>24281</v>
      </c>
      <c r="C18563" t="str">
        <f t="shared" si="1237"/>
        <v/>
      </c>
      <c r="D18563">
        <f t="shared" si="1239"/>
        <v>0</v>
      </c>
      <c r="G18563" t="s">
        <v>29</v>
      </c>
      <c r="H18563">
        <v>3</v>
      </c>
      <c r="I18563">
        <v>0</v>
      </c>
      <c r="J18563">
        <v>0</v>
      </c>
      <c r="K18563">
        <v>0</v>
      </c>
      <c r="L18563" t="s">
        <v>19</v>
      </c>
      <c r="M18563" t="str">
        <f t="shared" si="1238"/>
        <v>http://logeion.uchicago.edu/index.html#0</v>
      </c>
    </row>
    <row r="18564" spans="1:13" ht="15" customHeight="1" x14ac:dyDescent="0.2">
      <c r="A18564" t="s">
        <v>24287</v>
      </c>
      <c r="C18564" t="str">
        <f t="shared" si="1237"/>
        <v/>
      </c>
      <c r="D18564">
        <f t="shared" si="1239"/>
        <v>0</v>
      </c>
      <c r="G18564" t="s">
        <v>918</v>
      </c>
      <c r="H18564">
        <v>3</v>
      </c>
      <c r="I18564">
        <v>0</v>
      </c>
      <c r="J18564">
        <v>0</v>
      </c>
      <c r="K18564">
        <v>0</v>
      </c>
      <c r="L18564" t="s">
        <v>36</v>
      </c>
      <c r="M18564" t="str">
        <f t="shared" si="1238"/>
        <v>http://logeion.uchicago.edu/index.html#0</v>
      </c>
    </row>
    <row r="18565" spans="1:13" ht="15" customHeight="1" x14ac:dyDescent="0.2">
      <c r="A18565" t="s">
        <v>24296</v>
      </c>
      <c r="C18565" t="str">
        <f t="shared" si="1237"/>
        <v/>
      </c>
      <c r="D18565">
        <f t="shared" si="1239"/>
        <v>0</v>
      </c>
      <c r="G18565" t="s">
        <v>101</v>
      </c>
      <c r="I18565">
        <v>3</v>
      </c>
      <c r="J18565">
        <v>0</v>
      </c>
      <c r="K18565">
        <v>0</v>
      </c>
      <c r="L18565" t="s">
        <v>24</v>
      </c>
      <c r="M18565" t="str">
        <f t="shared" si="1238"/>
        <v>http://logeion.uchicago.edu/index.html#0</v>
      </c>
    </row>
    <row r="18566" spans="1:13" ht="15" customHeight="1" x14ac:dyDescent="0.2">
      <c r="A18566" t="s">
        <v>24297</v>
      </c>
      <c r="C18566" t="str">
        <f t="shared" si="1237"/>
        <v/>
      </c>
      <c r="D18566">
        <f t="shared" si="1239"/>
        <v>0</v>
      </c>
      <c r="G18566" t="s">
        <v>95</v>
      </c>
      <c r="I18566">
        <v>2</v>
      </c>
      <c r="J18566">
        <v>0</v>
      </c>
      <c r="K18566">
        <v>0</v>
      </c>
      <c r="L18566" t="s">
        <v>24</v>
      </c>
      <c r="M18566" t="str">
        <f t="shared" si="1238"/>
        <v>http://logeion.uchicago.edu/index.html#0</v>
      </c>
    </row>
    <row r="18567" spans="1:13" ht="15" customHeight="1" x14ac:dyDescent="0.2">
      <c r="A18567" t="s">
        <v>24298</v>
      </c>
      <c r="C18567" t="str">
        <f t="shared" si="1237"/>
        <v/>
      </c>
      <c r="D18567">
        <f t="shared" si="1239"/>
        <v>0</v>
      </c>
      <c r="G18567" t="s">
        <v>66</v>
      </c>
      <c r="I18567">
        <v>3</v>
      </c>
      <c r="J18567">
        <v>0</v>
      </c>
      <c r="K18567">
        <v>0</v>
      </c>
      <c r="L18567" t="s">
        <v>24</v>
      </c>
      <c r="M18567" t="str">
        <f t="shared" si="1238"/>
        <v>http://logeion.uchicago.edu/index.html#0</v>
      </c>
    </row>
    <row r="18568" spans="1:13" ht="15" customHeight="1" x14ac:dyDescent="0.2">
      <c r="A18568" t="s">
        <v>24311</v>
      </c>
      <c r="C18568" t="str">
        <f t="shared" si="1237"/>
        <v/>
      </c>
      <c r="D18568">
        <f t="shared" si="1239"/>
        <v>0</v>
      </c>
      <c r="G18568" t="s">
        <v>29</v>
      </c>
      <c r="H18568">
        <v>3</v>
      </c>
      <c r="I18568">
        <v>0</v>
      </c>
      <c r="J18568">
        <v>0</v>
      </c>
      <c r="K18568">
        <v>0</v>
      </c>
      <c r="L18568" t="s">
        <v>19</v>
      </c>
      <c r="M18568" t="str">
        <f t="shared" si="1238"/>
        <v>http://logeion.uchicago.edu/index.html#0</v>
      </c>
    </row>
    <row r="18569" spans="1:13" ht="15" customHeight="1" x14ac:dyDescent="0.2">
      <c r="A18569" t="s">
        <v>24316</v>
      </c>
      <c r="C18569" t="str">
        <f t="shared" si="1237"/>
        <v/>
      </c>
      <c r="D18569">
        <f t="shared" si="1239"/>
        <v>0</v>
      </c>
      <c r="G18569" t="s">
        <v>66</v>
      </c>
      <c r="I18569">
        <v>3</v>
      </c>
      <c r="J18569">
        <v>0</v>
      </c>
      <c r="K18569">
        <v>0</v>
      </c>
      <c r="L18569" t="s">
        <v>24</v>
      </c>
      <c r="M18569" t="str">
        <f t="shared" si="1238"/>
        <v>http://logeion.uchicago.edu/index.html#0</v>
      </c>
    </row>
    <row r="18570" spans="1:13" ht="15" customHeight="1" x14ac:dyDescent="0.2">
      <c r="A18570" t="s">
        <v>24364</v>
      </c>
      <c r="C18570" t="str">
        <f t="shared" si="1237"/>
        <v/>
      </c>
      <c r="D18570">
        <f t="shared" si="1239"/>
        <v>0</v>
      </c>
      <c r="G18570" t="s">
        <v>29</v>
      </c>
      <c r="H18570">
        <v>3</v>
      </c>
      <c r="I18570">
        <v>0</v>
      </c>
      <c r="J18570">
        <v>0</v>
      </c>
      <c r="K18570">
        <v>0</v>
      </c>
      <c r="L18570" t="s">
        <v>19</v>
      </c>
      <c r="M18570" t="str">
        <f t="shared" si="1238"/>
        <v>http://logeion.uchicago.edu/index.html#0</v>
      </c>
    </row>
    <row r="18571" spans="1:13" ht="15" customHeight="1" x14ac:dyDescent="0.2">
      <c r="A18571" t="s">
        <v>24374</v>
      </c>
      <c r="C18571" t="str">
        <f t="shared" si="1237"/>
        <v/>
      </c>
      <c r="D18571">
        <f t="shared" si="1239"/>
        <v>0</v>
      </c>
      <c r="G18571" t="s">
        <v>29</v>
      </c>
      <c r="H18571">
        <v>3</v>
      </c>
      <c r="I18571">
        <v>0</v>
      </c>
      <c r="J18571">
        <v>0</v>
      </c>
      <c r="K18571">
        <v>0</v>
      </c>
      <c r="L18571" t="s">
        <v>19</v>
      </c>
      <c r="M18571" t="str">
        <f t="shared" si="1238"/>
        <v>http://logeion.uchicago.edu/index.html#0</v>
      </c>
    </row>
    <row r="18572" spans="1:13" ht="15" customHeight="1" x14ac:dyDescent="0.2">
      <c r="A18572" t="s">
        <v>24375</v>
      </c>
      <c r="C18572" t="str">
        <f t="shared" si="1237"/>
        <v/>
      </c>
      <c r="D18572">
        <f t="shared" si="1239"/>
        <v>0</v>
      </c>
      <c r="G18572" t="s">
        <v>18</v>
      </c>
      <c r="H18572">
        <v>4</v>
      </c>
      <c r="I18572">
        <v>0</v>
      </c>
      <c r="J18572">
        <v>0</v>
      </c>
      <c r="K18572">
        <v>0</v>
      </c>
      <c r="L18572" t="s">
        <v>19</v>
      </c>
      <c r="M18572" t="str">
        <f t="shared" si="1238"/>
        <v>http://logeion.uchicago.edu/index.html#0</v>
      </c>
    </row>
    <row r="18573" spans="1:13" ht="15" customHeight="1" x14ac:dyDescent="0.2">
      <c r="A18573" t="s">
        <v>24376</v>
      </c>
      <c r="C18573" t="str">
        <f t="shared" si="1237"/>
        <v/>
      </c>
      <c r="D18573">
        <f t="shared" si="1239"/>
        <v>0</v>
      </c>
      <c r="G18573" t="s">
        <v>61</v>
      </c>
      <c r="H18573">
        <v>1</v>
      </c>
      <c r="I18573">
        <v>0</v>
      </c>
      <c r="J18573">
        <v>0</v>
      </c>
      <c r="K18573">
        <v>0</v>
      </c>
      <c r="L18573" t="s">
        <v>36</v>
      </c>
      <c r="M18573" t="str">
        <f t="shared" si="1238"/>
        <v>http://logeion.uchicago.edu/index.html#0</v>
      </c>
    </row>
    <row r="18574" spans="1:13" ht="15" customHeight="1" x14ac:dyDescent="0.2">
      <c r="A18574" t="s">
        <v>24377</v>
      </c>
      <c r="C18574" t="str">
        <f t="shared" si="1237"/>
        <v/>
      </c>
      <c r="D18574">
        <f t="shared" si="1239"/>
        <v>0</v>
      </c>
      <c r="G18574" t="s">
        <v>29</v>
      </c>
      <c r="H18574">
        <v>3</v>
      </c>
      <c r="I18574">
        <v>0</v>
      </c>
      <c r="J18574">
        <v>0</v>
      </c>
      <c r="K18574">
        <v>0</v>
      </c>
      <c r="L18574" t="s">
        <v>19</v>
      </c>
      <c r="M18574" t="str">
        <f t="shared" si="1238"/>
        <v>http://logeion.uchicago.edu/index.html#0</v>
      </c>
    </row>
    <row r="18575" spans="1:13" ht="15" customHeight="1" x14ac:dyDescent="0.2">
      <c r="A18575" t="s">
        <v>24385</v>
      </c>
      <c r="C18575" t="str">
        <f t="shared" si="1237"/>
        <v/>
      </c>
      <c r="D18575">
        <f t="shared" si="1239"/>
        <v>0</v>
      </c>
      <c r="G18575" t="s">
        <v>155</v>
      </c>
      <c r="H18575">
        <v>3</v>
      </c>
      <c r="I18575">
        <v>0</v>
      </c>
      <c r="J18575">
        <v>0</v>
      </c>
      <c r="K18575">
        <v>0</v>
      </c>
      <c r="L18575" t="s">
        <v>36</v>
      </c>
      <c r="M18575" t="str">
        <f t="shared" si="1238"/>
        <v>http://logeion.uchicago.edu/index.html#0</v>
      </c>
    </row>
    <row r="18576" spans="1:13" ht="15" customHeight="1" x14ac:dyDescent="0.2">
      <c r="A18576" t="s">
        <v>24386</v>
      </c>
      <c r="C18576" t="str">
        <f t="shared" si="1237"/>
        <v/>
      </c>
      <c r="D18576">
        <f t="shared" si="1239"/>
        <v>0</v>
      </c>
      <c r="G18576" t="s">
        <v>155</v>
      </c>
      <c r="H18576">
        <v>3</v>
      </c>
      <c r="I18576">
        <v>0</v>
      </c>
      <c r="J18576">
        <v>0</v>
      </c>
      <c r="K18576">
        <v>0</v>
      </c>
      <c r="L18576" t="s">
        <v>36</v>
      </c>
      <c r="M18576" t="str">
        <f t="shared" si="1238"/>
        <v>http://logeion.uchicago.edu/index.html#0</v>
      </c>
    </row>
    <row r="18577" spans="1:13" ht="15" customHeight="1" x14ac:dyDescent="0.2">
      <c r="A18577" t="s">
        <v>24387</v>
      </c>
      <c r="C18577" t="str">
        <f t="shared" si="1237"/>
        <v/>
      </c>
      <c r="D18577">
        <f t="shared" si="1239"/>
        <v>0</v>
      </c>
      <c r="G18577" t="s">
        <v>29</v>
      </c>
      <c r="H18577">
        <v>3</v>
      </c>
      <c r="I18577">
        <v>0</v>
      </c>
      <c r="J18577">
        <v>0</v>
      </c>
      <c r="K18577">
        <v>0</v>
      </c>
      <c r="L18577" t="s">
        <v>19</v>
      </c>
      <c r="M18577" t="str">
        <f t="shared" si="1238"/>
        <v>http://logeion.uchicago.edu/index.html#0</v>
      </c>
    </row>
    <row r="18578" spans="1:13" ht="15" customHeight="1" x14ac:dyDescent="0.2">
      <c r="A18578" t="s">
        <v>24422</v>
      </c>
      <c r="C18578" t="str">
        <f t="shared" si="1237"/>
        <v/>
      </c>
      <c r="D18578">
        <f t="shared" si="1239"/>
        <v>0</v>
      </c>
      <c r="G18578" t="s">
        <v>155</v>
      </c>
      <c r="H18578">
        <v>3</v>
      </c>
      <c r="I18578">
        <v>0</v>
      </c>
      <c r="J18578">
        <v>0</v>
      </c>
      <c r="K18578">
        <v>0</v>
      </c>
      <c r="L18578" t="s">
        <v>36</v>
      </c>
      <c r="M18578" t="str">
        <f t="shared" si="1238"/>
        <v>http://logeion.uchicago.edu/index.html#0</v>
      </c>
    </row>
    <row r="18579" spans="1:13" ht="15" customHeight="1" x14ac:dyDescent="0.2">
      <c r="A18579" t="s">
        <v>24436</v>
      </c>
      <c r="C18579" t="str">
        <f t="shared" si="1237"/>
        <v/>
      </c>
      <c r="D18579">
        <f t="shared" si="1239"/>
        <v>0</v>
      </c>
      <c r="G18579" t="s">
        <v>230</v>
      </c>
      <c r="H18579">
        <v>3</v>
      </c>
      <c r="I18579">
        <v>0</v>
      </c>
      <c r="J18579">
        <v>0</v>
      </c>
      <c r="K18579">
        <v>0</v>
      </c>
      <c r="L18579" t="s">
        <v>36</v>
      </c>
      <c r="M18579" t="str">
        <f t="shared" si="1238"/>
        <v>http://logeion.uchicago.edu/index.html#0</v>
      </c>
    </row>
    <row r="18580" spans="1:13" ht="15" customHeight="1" x14ac:dyDescent="0.2">
      <c r="A18580" t="s">
        <v>24445</v>
      </c>
      <c r="C18580" t="str">
        <f t="shared" ref="C18580:C18643" si="1240">SUBSTITUTE(SUBSTITUTE(SUBSTITUTE(SUBSTITUTE(SUBSTITUTE(SUBSTITUTE(SUBSTITUTE(SUBSTITUTE(SUBSTITUTE(SUBSTITUTE(SUBSTITUTE(B18580, "ā", "a"), "ē", "e"), "ī", "i"), "ō", "o"), "ū", "u"), "ȳ", "y"), "Ā", "A"), "Ē", "E"), "Ī", "I"), "Ō", "O"), "Ū", "U")</f>
        <v/>
      </c>
      <c r="D18580">
        <f t="shared" si="1239"/>
        <v>0</v>
      </c>
      <c r="G18580" t="s">
        <v>23</v>
      </c>
      <c r="I18580">
        <v>1</v>
      </c>
      <c r="J18580">
        <v>0</v>
      </c>
      <c r="K18580">
        <v>0</v>
      </c>
      <c r="L18580" t="s">
        <v>24</v>
      </c>
      <c r="M18580" t="str">
        <f t="shared" si="1238"/>
        <v>http://logeion.uchicago.edu/index.html#0</v>
      </c>
    </row>
    <row r="18581" spans="1:13" ht="15" customHeight="1" x14ac:dyDescent="0.2">
      <c r="A18581" t="s">
        <v>24446</v>
      </c>
      <c r="C18581" t="str">
        <f t="shared" si="1240"/>
        <v/>
      </c>
      <c r="D18581">
        <f t="shared" si="1239"/>
        <v>0</v>
      </c>
      <c r="G18581" t="s">
        <v>61</v>
      </c>
      <c r="H18581">
        <v>1</v>
      </c>
      <c r="I18581">
        <v>0</v>
      </c>
      <c r="J18581">
        <v>0</v>
      </c>
      <c r="K18581">
        <v>0</v>
      </c>
      <c r="L18581" t="s">
        <v>36</v>
      </c>
      <c r="M18581" t="str">
        <f t="shared" si="1238"/>
        <v>http://logeion.uchicago.edu/index.html#0</v>
      </c>
    </row>
    <row r="18582" spans="1:13" ht="15" customHeight="1" x14ac:dyDescent="0.2">
      <c r="A18582" t="s">
        <v>24447</v>
      </c>
      <c r="C18582" t="str">
        <f t="shared" si="1240"/>
        <v/>
      </c>
      <c r="D18582">
        <f t="shared" si="1239"/>
        <v>0</v>
      </c>
      <c r="G18582" t="s">
        <v>61</v>
      </c>
      <c r="H18582">
        <v>1</v>
      </c>
      <c r="I18582">
        <v>0</v>
      </c>
      <c r="J18582">
        <v>0</v>
      </c>
      <c r="K18582">
        <v>0</v>
      </c>
      <c r="L18582" t="s">
        <v>36</v>
      </c>
      <c r="M18582" t="str">
        <f t="shared" si="1238"/>
        <v>http://logeion.uchicago.edu/index.html#0</v>
      </c>
    </row>
    <row r="18583" spans="1:13" ht="15" customHeight="1" x14ac:dyDescent="0.2">
      <c r="A18583" t="s">
        <v>24455</v>
      </c>
      <c r="C18583" t="str">
        <f t="shared" si="1240"/>
        <v/>
      </c>
      <c r="D18583">
        <f t="shared" si="1239"/>
        <v>0</v>
      </c>
      <c r="G18583" t="s">
        <v>235</v>
      </c>
      <c r="I18583">
        <v>4</v>
      </c>
      <c r="J18583">
        <v>0</v>
      </c>
      <c r="K18583">
        <v>0</v>
      </c>
      <c r="L18583" t="s">
        <v>24</v>
      </c>
      <c r="M18583" t="str">
        <f t="shared" si="1238"/>
        <v>http://logeion.uchicago.edu/index.html#0</v>
      </c>
    </row>
    <row r="18584" spans="1:13" ht="15" customHeight="1" x14ac:dyDescent="0.2">
      <c r="A18584" t="s">
        <v>24456</v>
      </c>
      <c r="C18584" t="str">
        <f t="shared" si="1240"/>
        <v/>
      </c>
      <c r="D18584">
        <f t="shared" si="1239"/>
        <v>0</v>
      </c>
      <c r="G18584" t="s">
        <v>21</v>
      </c>
      <c r="H18584">
        <v>2</v>
      </c>
      <c r="I18584">
        <v>0</v>
      </c>
      <c r="J18584">
        <v>0</v>
      </c>
      <c r="K18584">
        <v>0</v>
      </c>
      <c r="L18584" t="s">
        <v>19</v>
      </c>
      <c r="M18584" t="str">
        <f t="shared" si="1238"/>
        <v>http://logeion.uchicago.edu/index.html#0</v>
      </c>
    </row>
    <row r="18585" spans="1:13" ht="15" customHeight="1" x14ac:dyDescent="0.2">
      <c r="A18585" t="s">
        <v>24511</v>
      </c>
      <c r="C18585" t="str">
        <f t="shared" si="1240"/>
        <v/>
      </c>
      <c r="D18585">
        <f t="shared" si="1239"/>
        <v>0</v>
      </c>
      <c r="G18585" t="s">
        <v>89</v>
      </c>
      <c r="I18585">
        <v>0</v>
      </c>
      <c r="J18585">
        <v>0</v>
      </c>
      <c r="K18585">
        <v>0</v>
      </c>
      <c r="L18585" t="s">
        <v>90</v>
      </c>
      <c r="M18585" t="str">
        <f t="shared" si="1238"/>
        <v>http://logeion.uchicago.edu/index.html#0</v>
      </c>
    </row>
    <row r="18586" spans="1:13" ht="15" customHeight="1" x14ac:dyDescent="0.2">
      <c r="A18586" t="s">
        <v>24537</v>
      </c>
      <c r="C18586" t="str">
        <f t="shared" si="1240"/>
        <v/>
      </c>
      <c r="D18586">
        <f t="shared" si="1239"/>
        <v>0</v>
      </c>
      <c r="G18586" t="s">
        <v>61</v>
      </c>
      <c r="H18586">
        <v>1</v>
      </c>
      <c r="I18586">
        <v>0</v>
      </c>
      <c r="J18586">
        <v>0</v>
      </c>
      <c r="K18586">
        <v>0</v>
      </c>
      <c r="L18586" t="s">
        <v>36</v>
      </c>
      <c r="M18586" t="str">
        <f t="shared" si="1238"/>
        <v>http://logeion.uchicago.edu/index.html#0</v>
      </c>
    </row>
    <row r="18587" spans="1:13" ht="15" customHeight="1" x14ac:dyDescent="0.2">
      <c r="A18587" t="s">
        <v>24538</v>
      </c>
      <c r="C18587" t="str">
        <f t="shared" si="1240"/>
        <v/>
      </c>
      <c r="D18587">
        <f t="shared" si="1239"/>
        <v>0</v>
      </c>
      <c r="E18587" t="s">
        <v>24539</v>
      </c>
      <c r="F18587" t="s">
        <v>24540</v>
      </c>
      <c r="G18587" t="s">
        <v>346</v>
      </c>
      <c r="H18587">
        <v>6</v>
      </c>
      <c r="I18587">
        <v>0</v>
      </c>
      <c r="J18587">
        <v>0</v>
      </c>
      <c r="K18587">
        <v>1</v>
      </c>
      <c r="L18587" t="s">
        <v>19</v>
      </c>
      <c r="M18587" t="str">
        <f t="shared" si="1238"/>
        <v>http://logeion.uchicago.edu/index.html#0</v>
      </c>
    </row>
    <row r="18588" spans="1:13" ht="15" customHeight="1" x14ac:dyDescent="0.2">
      <c r="A18588" t="s">
        <v>24564</v>
      </c>
      <c r="C18588" t="str">
        <f t="shared" si="1240"/>
        <v/>
      </c>
      <c r="D18588">
        <f t="shared" si="1239"/>
        <v>0</v>
      </c>
      <c r="G18588" t="s">
        <v>61</v>
      </c>
      <c r="H18588">
        <v>1</v>
      </c>
      <c r="I18588">
        <v>0</v>
      </c>
      <c r="J18588">
        <v>0</v>
      </c>
      <c r="K18588">
        <v>0</v>
      </c>
      <c r="L18588" t="s">
        <v>36</v>
      </c>
      <c r="M18588" t="str">
        <f t="shared" si="1238"/>
        <v>http://logeion.uchicago.edu/index.html#0</v>
      </c>
    </row>
    <row r="18589" spans="1:13" ht="15" customHeight="1" x14ac:dyDescent="0.2">
      <c r="A18589" t="s">
        <v>24576</v>
      </c>
      <c r="C18589" t="str">
        <f t="shared" si="1240"/>
        <v/>
      </c>
      <c r="D18589">
        <f t="shared" si="1239"/>
        <v>0</v>
      </c>
      <c r="G18589" t="s">
        <v>155</v>
      </c>
      <c r="H18589">
        <v>3</v>
      </c>
      <c r="I18589">
        <v>0</v>
      </c>
      <c r="J18589">
        <v>0</v>
      </c>
      <c r="K18589">
        <v>0</v>
      </c>
      <c r="L18589" t="s">
        <v>36</v>
      </c>
      <c r="M18589" t="str">
        <f t="shared" si="1238"/>
        <v>http://logeion.uchicago.edu/index.html#0</v>
      </c>
    </row>
    <row r="18590" spans="1:13" ht="15" customHeight="1" x14ac:dyDescent="0.2">
      <c r="A18590" t="s">
        <v>24582</v>
      </c>
      <c r="C18590" t="str">
        <f t="shared" si="1240"/>
        <v/>
      </c>
      <c r="D18590">
        <f t="shared" si="1239"/>
        <v>0</v>
      </c>
      <c r="G18590" t="s">
        <v>29</v>
      </c>
      <c r="H18590">
        <v>3</v>
      </c>
      <c r="I18590">
        <v>0</v>
      </c>
      <c r="J18590">
        <v>0</v>
      </c>
      <c r="K18590">
        <v>0</v>
      </c>
      <c r="L18590" t="s">
        <v>19</v>
      </c>
      <c r="M18590" t="str">
        <f t="shared" si="1238"/>
        <v>http://logeion.uchicago.edu/index.html#0</v>
      </c>
    </row>
    <row r="18591" spans="1:13" ht="15" customHeight="1" x14ac:dyDescent="0.2">
      <c r="A18591" t="s">
        <v>24593</v>
      </c>
      <c r="C18591" t="str">
        <f t="shared" si="1240"/>
        <v/>
      </c>
      <c r="D18591">
        <f t="shared" si="1239"/>
        <v>0</v>
      </c>
      <c r="G18591" t="s">
        <v>89</v>
      </c>
      <c r="I18591">
        <v>0</v>
      </c>
      <c r="J18591">
        <v>0</v>
      </c>
      <c r="K18591">
        <v>0</v>
      </c>
      <c r="L18591" t="s">
        <v>90</v>
      </c>
      <c r="M18591" t="str">
        <f t="shared" si="1238"/>
        <v>http://logeion.uchicago.edu/index.html#0</v>
      </c>
    </row>
    <row r="18592" spans="1:13" ht="15" customHeight="1" x14ac:dyDescent="0.2">
      <c r="A18592" t="s">
        <v>24597</v>
      </c>
      <c r="C18592" t="str">
        <f t="shared" si="1240"/>
        <v/>
      </c>
      <c r="D18592">
        <f t="shared" si="1239"/>
        <v>0</v>
      </c>
      <c r="G18592" t="s">
        <v>29</v>
      </c>
      <c r="H18592">
        <v>3</v>
      </c>
      <c r="I18592">
        <v>0</v>
      </c>
      <c r="J18592">
        <v>0</v>
      </c>
      <c r="K18592">
        <v>0</v>
      </c>
      <c r="L18592" t="s">
        <v>19</v>
      </c>
      <c r="M18592" t="str">
        <f t="shared" si="1238"/>
        <v>http://logeion.uchicago.edu/index.html#0</v>
      </c>
    </row>
    <row r="18593" spans="1:13" ht="15" customHeight="1" x14ac:dyDescent="0.2">
      <c r="A18593" t="s">
        <v>24598</v>
      </c>
      <c r="C18593" t="str">
        <f t="shared" si="1240"/>
        <v/>
      </c>
      <c r="D18593">
        <f t="shared" si="1239"/>
        <v>0</v>
      </c>
      <c r="G18593" t="s">
        <v>18</v>
      </c>
      <c r="H18593">
        <v>4</v>
      </c>
      <c r="I18593">
        <v>0</v>
      </c>
      <c r="J18593">
        <v>0</v>
      </c>
      <c r="K18593">
        <v>0</v>
      </c>
      <c r="L18593" t="s">
        <v>19</v>
      </c>
      <c r="M18593" t="str">
        <f t="shared" si="1238"/>
        <v>http://logeion.uchicago.edu/index.html#0</v>
      </c>
    </row>
    <row r="18594" spans="1:13" ht="15" customHeight="1" x14ac:dyDescent="0.2">
      <c r="A18594" t="s">
        <v>24602</v>
      </c>
      <c r="C18594" t="str">
        <f t="shared" si="1240"/>
        <v/>
      </c>
      <c r="D18594">
        <f t="shared" si="1239"/>
        <v>0</v>
      </c>
      <c r="G18594" t="s">
        <v>23</v>
      </c>
      <c r="I18594">
        <v>1</v>
      </c>
      <c r="J18594">
        <v>0</v>
      </c>
      <c r="K18594">
        <v>0</v>
      </c>
      <c r="L18594" t="s">
        <v>24</v>
      </c>
      <c r="M18594" t="str">
        <f t="shared" si="1238"/>
        <v>http://logeion.uchicago.edu/index.html#0</v>
      </c>
    </row>
    <row r="18595" spans="1:13" ht="15" customHeight="1" x14ac:dyDescent="0.2">
      <c r="A18595" t="s">
        <v>24621</v>
      </c>
      <c r="C18595" t="str">
        <f t="shared" si="1240"/>
        <v/>
      </c>
      <c r="D18595">
        <f t="shared" si="1239"/>
        <v>0</v>
      </c>
      <c r="G18595" t="s">
        <v>21</v>
      </c>
      <c r="H18595">
        <v>2</v>
      </c>
      <c r="I18595">
        <v>0</v>
      </c>
      <c r="J18595">
        <v>0</v>
      </c>
      <c r="K18595">
        <v>0</v>
      </c>
      <c r="L18595" t="s">
        <v>19</v>
      </c>
      <c r="M18595" t="str">
        <f t="shared" ref="M18595:M18658" si="1241">"http://logeion.uchicago.edu/index.html#"&amp;D18595</f>
        <v>http://logeion.uchicago.edu/index.html#0</v>
      </c>
    </row>
    <row r="18596" spans="1:13" ht="15" customHeight="1" x14ac:dyDescent="0.2">
      <c r="A18596" t="s">
        <v>24633</v>
      </c>
      <c r="C18596" t="str">
        <f t="shared" si="1240"/>
        <v/>
      </c>
      <c r="D18596">
        <f t="shared" si="1239"/>
        <v>0</v>
      </c>
      <c r="G18596" t="s">
        <v>18</v>
      </c>
      <c r="H18596">
        <v>4</v>
      </c>
      <c r="I18596">
        <v>0</v>
      </c>
      <c r="J18596">
        <v>0</v>
      </c>
      <c r="K18596">
        <v>0</v>
      </c>
      <c r="L18596" t="s">
        <v>19</v>
      </c>
      <c r="M18596" t="str">
        <f t="shared" si="1241"/>
        <v>http://logeion.uchicago.edu/index.html#0</v>
      </c>
    </row>
    <row r="18597" spans="1:13" ht="15" customHeight="1" x14ac:dyDescent="0.2">
      <c r="A18597" t="s">
        <v>24636</v>
      </c>
      <c r="C18597" t="str">
        <f t="shared" si="1240"/>
        <v/>
      </c>
      <c r="D18597">
        <f t="shared" si="1239"/>
        <v>0</v>
      </c>
      <c r="G18597" t="s">
        <v>61</v>
      </c>
      <c r="H18597">
        <v>1</v>
      </c>
      <c r="I18597">
        <v>0</v>
      </c>
      <c r="J18597">
        <v>0</v>
      </c>
      <c r="K18597">
        <v>0</v>
      </c>
      <c r="L18597" t="s">
        <v>36</v>
      </c>
      <c r="M18597" t="str">
        <f t="shared" si="1241"/>
        <v>http://logeion.uchicago.edu/index.html#0</v>
      </c>
    </row>
    <row r="18598" spans="1:13" ht="15" customHeight="1" x14ac:dyDescent="0.2">
      <c r="A18598" t="s">
        <v>24641</v>
      </c>
      <c r="C18598" t="str">
        <f t="shared" si="1240"/>
        <v/>
      </c>
      <c r="D18598">
        <f t="shared" si="1239"/>
        <v>0</v>
      </c>
      <c r="G18598" t="s">
        <v>61</v>
      </c>
      <c r="H18598">
        <v>1</v>
      </c>
      <c r="I18598">
        <v>0</v>
      </c>
      <c r="J18598">
        <v>0</v>
      </c>
      <c r="K18598">
        <v>0</v>
      </c>
      <c r="L18598" t="s">
        <v>36</v>
      </c>
      <c r="M18598" t="str">
        <f t="shared" si="1241"/>
        <v>http://logeion.uchicago.edu/index.html#0</v>
      </c>
    </row>
    <row r="18599" spans="1:13" ht="15" customHeight="1" x14ac:dyDescent="0.2">
      <c r="A18599" t="s">
        <v>24659</v>
      </c>
      <c r="C18599" t="str">
        <f t="shared" si="1240"/>
        <v/>
      </c>
      <c r="D18599">
        <f t="shared" si="1239"/>
        <v>0</v>
      </c>
      <c r="G18599" t="s">
        <v>76</v>
      </c>
      <c r="H18599">
        <v>1</v>
      </c>
      <c r="I18599">
        <v>0</v>
      </c>
      <c r="J18599">
        <v>0</v>
      </c>
      <c r="K18599">
        <v>0</v>
      </c>
      <c r="L18599" t="s">
        <v>19</v>
      </c>
      <c r="M18599" t="str">
        <f t="shared" si="1241"/>
        <v>http://logeion.uchicago.edu/index.html#0</v>
      </c>
    </row>
    <row r="18600" spans="1:13" ht="15" customHeight="1" x14ac:dyDescent="0.2">
      <c r="A18600" t="s">
        <v>24667</v>
      </c>
      <c r="C18600" t="str">
        <f t="shared" si="1240"/>
        <v/>
      </c>
      <c r="D18600">
        <f t="shared" si="1239"/>
        <v>0</v>
      </c>
      <c r="G18600" t="s">
        <v>155</v>
      </c>
      <c r="H18600">
        <v>3</v>
      </c>
      <c r="I18600">
        <v>0</v>
      </c>
      <c r="J18600">
        <v>0</v>
      </c>
      <c r="K18600">
        <v>0</v>
      </c>
      <c r="L18600" t="s">
        <v>36</v>
      </c>
      <c r="M18600" t="str">
        <f t="shared" si="1241"/>
        <v>http://logeion.uchicago.edu/index.html#0</v>
      </c>
    </row>
    <row r="18601" spans="1:13" ht="15" customHeight="1" x14ac:dyDescent="0.2">
      <c r="A18601" t="s">
        <v>24712</v>
      </c>
      <c r="C18601" t="str">
        <f t="shared" si="1240"/>
        <v/>
      </c>
      <c r="D18601">
        <f t="shared" si="1239"/>
        <v>0</v>
      </c>
      <c r="G18601" t="s">
        <v>61</v>
      </c>
      <c r="H18601">
        <v>1</v>
      </c>
      <c r="I18601">
        <v>0</v>
      </c>
      <c r="J18601">
        <v>0</v>
      </c>
      <c r="K18601">
        <v>0</v>
      </c>
      <c r="L18601" t="s">
        <v>36</v>
      </c>
      <c r="M18601" t="str">
        <f t="shared" si="1241"/>
        <v>http://logeion.uchicago.edu/index.html#0</v>
      </c>
    </row>
    <row r="18602" spans="1:13" ht="15" customHeight="1" x14ac:dyDescent="0.2">
      <c r="A18602" t="s">
        <v>24713</v>
      </c>
      <c r="C18602" t="str">
        <f t="shared" si="1240"/>
        <v/>
      </c>
      <c r="D18602">
        <f t="shared" si="1239"/>
        <v>0</v>
      </c>
      <c r="G18602" t="s">
        <v>155</v>
      </c>
      <c r="H18602">
        <v>3</v>
      </c>
      <c r="I18602">
        <v>0</v>
      </c>
      <c r="J18602">
        <v>0</v>
      </c>
      <c r="K18602">
        <v>0</v>
      </c>
      <c r="L18602" t="s">
        <v>36</v>
      </c>
      <c r="M18602" t="str">
        <f t="shared" si="1241"/>
        <v>http://logeion.uchicago.edu/index.html#0</v>
      </c>
    </row>
    <row r="18603" spans="1:13" ht="15" customHeight="1" x14ac:dyDescent="0.2">
      <c r="A18603" t="s">
        <v>24714</v>
      </c>
      <c r="C18603" t="str">
        <f t="shared" si="1240"/>
        <v/>
      </c>
      <c r="D18603">
        <f t="shared" si="1239"/>
        <v>0</v>
      </c>
      <c r="G18603" t="s">
        <v>61</v>
      </c>
      <c r="H18603">
        <v>1</v>
      </c>
      <c r="I18603">
        <v>0</v>
      </c>
      <c r="J18603">
        <v>0</v>
      </c>
      <c r="K18603">
        <v>0</v>
      </c>
      <c r="L18603" t="s">
        <v>36</v>
      </c>
      <c r="M18603" t="str">
        <f t="shared" si="1241"/>
        <v>http://logeion.uchicago.edu/index.html#0</v>
      </c>
    </row>
    <row r="18604" spans="1:13" ht="15" customHeight="1" x14ac:dyDescent="0.2">
      <c r="A18604" t="s">
        <v>24720</v>
      </c>
      <c r="C18604" t="str">
        <f t="shared" si="1240"/>
        <v/>
      </c>
      <c r="D18604">
        <f t="shared" si="1239"/>
        <v>0</v>
      </c>
      <c r="G18604" t="s">
        <v>155</v>
      </c>
      <c r="H18604">
        <v>3</v>
      </c>
      <c r="I18604">
        <v>0</v>
      </c>
      <c r="J18604">
        <v>0</v>
      </c>
      <c r="K18604">
        <v>0</v>
      </c>
      <c r="L18604" t="s">
        <v>36</v>
      </c>
      <c r="M18604" t="str">
        <f t="shared" si="1241"/>
        <v>http://logeion.uchicago.edu/index.html#0</v>
      </c>
    </row>
    <row r="18605" spans="1:13" ht="15" customHeight="1" x14ac:dyDescent="0.2">
      <c r="A18605" t="s">
        <v>24724</v>
      </c>
      <c r="C18605" t="str">
        <f t="shared" si="1240"/>
        <v/>
      </c>
      <c r="D18605">
        <f t="shared" si="1239"/>
        <v>0</v>
      </c>
      <c r="G18605" t="s">
        <v>66</v>
      </c>
      <c r="I18605">
        <v>3</v>
      </c>
      <c r="J18605">
        <v>0</v>
      </c>
      <c r="K18605">
        <v>0</v>
      </c>
      <c r="L18605" t="s">
        <v>24</v>
      </c>
      <c r="M18605" t="str">
        <f t="shared" si="1241"/>
        <v>http://logeion.uchicago.edu/index.html#0</v>
      </c>
    </row>
    <row r="18606" spans="1:13" ht="15" customHeight="1" x14ac:dyDescent="0.2">
      <c r="A18606" t="s">
        <v>24725</v>
      </c>
      <c r="C18606" t="str">
        <f t="shared" si="1240"/>
        <v/>
      </c>
      <c r="D18606">
        <f t="shared" si="1239"/>
        <v>0</v>
      </c>
      <c r="G18606" t="s">
        <v>76</v>
      </c>
      <c r="H18606">
        <v>1</v>
      </c>
      <c r="I18606">
        <v>0</v>
      </c>
      <c r="J18606">
        <v>0</v>
      </c>
      <c r="K18606">
        <v>0</v>
      </c>
      <c r="L18606" t="s">
        <v>19</v>
      </c>
      <c r="M18606" t="str">
        <f t="shared" si="1241"/>
        <v>http://logeion.uchicago.edu/index.html#0</v>
      </c>
    </row>
    <row r="18607" spans="1:13" ht="15" customHeight="1" x14ac:dyDescent="0.2">
      <c r="A18607" t="s">
        <v>24730</v>
      </c>
      <c r="C18607" t="str">
        <f t="shared" si="1240"/>
        <v/>
      </c>
      <c r="D18607">
        <f t="shared" si="1239"/>
        <v>0</v>
      </c>
      <c r="G18607" t="s">
        <v>235</v>
      </c>
      <c r="I18607">
        <v>4</v>
      </c>
      <c r="J18607">
        <v>0</v>
      </c>
      <c r="K18607">
        <v>0</v>
      </c>
      <c r="L18607" t="s">
        <v>24</v>
      </c>
      <c r="M18607" t="str">
        <f t="shared" si="1241"/>
        <v>http://logeion.uchicago.edu/index.html#0</v>
      </c>
    </row>
    <row r="18608" spans="1:13" ht="15" customHeight="1" x14ac:dyDescent="0.2">
      <c r="A18608" t="s">
        <v>24734</v>
      </c>
      <c r="C18608" t="str">
        <f t="shared" si="1240"/>
        <v/>
      </c>
      <c r="D18608">
        <f t="shared" si="1239"/>
        <v>0</v>
      </c>
      <c r="G18608" t="s">
        <v>230</v>
      </c>
      <c r="H18608">
        <v>3</v>
      </c>
      <c r="I18608">
        <v>0</v>
      </c>
      <c r="J18608">
        <v>0</v>
      </c>
      <c r="K18608">
        <v>0</v>
      </c>
      <c r="L18608" t="s">
        <v>36</v>
      </c>
      <c r="M18608" t="str">
        <f t="shared" si="1241"/>
        <v>http://logeion.uchicago.edu/index.html#0</v>
      </c>
    </row>
    <row r="18609" spans="1:13" ht="15" customHeight="1" x14ac:dyDescent="0.2">
      <c r="A18609" t="s">
        <v>24738</v>
      </c>
      <c r="C18609" t="str">
        <f t="shared" si="1240"/>
        <v/>
      </c>
      <c r="D18609">
        <f t="shared" si="1239"/>
        <v>0</v>
      </c>
      <c r="G18609" t="s">
        <v>61</v>
      </c>
      <c r="H18609">
        <v>1</v>
      </c>
      <c r="I18609">
        <v>0</v>
      </c>
      <c r="J18609">
        <v>0</v>
      </c>
      <c r="K18609">
        <v>0</v>
      </c>
      <c r="L18609" t="s">
        <v>36</v>
      </c>
      <c r="M18609" t="str">
        <f t="shared" si="1241"/>
        <v>http://logeion.uchicago.edu/index.html#0</v>
      </c>
    </row>
    <row r="18610" spans="1:13" ht="15" customHeight="1" x14ac:dyDescent="0.2">
      <c r="A18610" t="s">
        <v>24739</v>
      </c>
      <c r="C18610" t="str">
        <f t="shared" si="1240"/>
        <v/>
      </c>
      <c r="D18610">
        <f t="shared" si="1239"/>
        <v>0</v>
      </c>
      <c r="G18610" t="s">
        <v>61</v>
      </c>
      <c r="H18610">
        <v>1</v>
      </c>
      <c r="I18610">
        <v>0</v>
      </c>
      <c r="J18610">
        <v>0</v>
      </c>
      <c r="K18610">
        <v>0</v>
      </c>
      <c r="L18610" t="s">
        <v>36</v>
      </c>
      <c r="M18610" t="str">
        <f t="shared" si="1241"/>
        <v>http://logeion.uchicago.edu/index.html#0</v>
      </c>
    </row>
    <row r="18611" spans="1:13" ht="15" customHeight="1" x14ac:dyDescent="0.2">
      <c r="A18611" t="s">
        <v>24749</v>
      </c>
      <c r="C18611" t="str">
        <f t="shared" si="1240"/>
        <v/>
      </c>
      <c r="D18611">
        <f t="shared" si="1239"/>
        <v>0</v>
      </c>
      <c r="G18611" t="s">
        <v>230</v>
      </c>
      <c r="H18611">
        <v>3</v>
      </c>
      <c r="I18611">
        <v>0</v>
      </c>
      <c r="J18611">
        <v>0</v>
      </c>
      <c r="K18611">
        <v>0</v>
      </c>
      <c r="L18611" t="s">
        <v>36</v>
      </c>
      <c r="M18611" t="str">
        <f t="shared" si="1241"/>
        <v>http://logeion.uchicago.edu/index.html#0</v>
      </c>
    </row>
    <row r="18612" spans="1:13" ht="15" customHeight="1" x14ac:dyDescent="0.2">
      <c r="A18612" t="s">
        <v>24754</v>
      </c>
      <c r="C18612" t="str">
        <f t="shared" si="1240"/>
        <v/>
      </c>
      <c r="D18612">
        <f t="shared" si="1239"/>
        <v>0</v>
      </c>
      <c r="G18612" t="s">
        <v>61</v>
      </c>
      <c r="H18612">
        <v>1</v>
      </c>
      <c r="I18612">
        <v>0</v>
      </c>
      <c r="J18612">
        <v>0</v>
      </c>
      <c r="K18612">
        <v>0</v>
      </c>
      <c r="L18612" t="s">
        <v>36</v>
      </c>
      <c r="M18612" t="str">
        <f t="shared" si="1241"/>
        <v>http://logeion.uchicago.edu/index.html#0</v>
      </c>
    </row>
    <row r="18613" spans="1:13" ht="15" customHeight="1" x14ac:dyDescent="0.2">
      <c r="A18613" t="s">
        <v>24755</v>
      </c>
      <c r="C18613" t="str">
        <f t="shared" si="1240"/>
        <v/>
      </c>
      <c r="D18613">
        <f t="shared" si="1239"/>
        <v>0</v>
      </c>
      <c r="G18613" t="s">
        <v>61</v>
      </c>
      <c r="H18613">
        <v>1</v>
      </c>
      <c r="I18613">
        <v>0</v>
      </c>
      <c r="J18613">
        <v>0</v>
      </c>
      <c r="K18613">
        <v>0</v>
      </c>
      <c r="L18613" t="s">
        <v>36</v>
      </c>
      <c r="M18613" t="str">
        <f t="shared" si="1241"/>
        <v>http://logeion.uchicago.edu/index.html#0</v>
      </c>
    </row>
    <row r="18614" spans="1:13" ht="15" customHeight="1" x14ac:dyDescent="0.2">
      <c r="A18614" t="s">
        <v>24764</v>
      </c>
      <c r="C18614" t="str">
        <f t="shared" si="1240"/>
        <v/>
      </c>
      <c r="D18614">
        <f t="shared" si="1239"/>
        <v>0</v>
      </c>
      <c r="G18614" t="s">
        <v>21</v>
      </c>
      <c r="H18614">
        <v>2</v>
      </c>
      <c r="I18614">
        <v>0</v>
      </c>
      <c r="J18614">
        <v>0</v>
      </c>
      <c r="K18614">
        <v>0</v>
      </c>
      <c r="L18614" t="s">
        <v>19</v>
      </c>
      <c r="M18614" t="str">
        <f t="shared" si="1241"/>
        <v>http://logeion.uchicago.edu/index.html#0</v>
      </c>
    </row>
    <row r="18615" spans="1:13" ht="15" customHeight="1" x14ac:dyDescent="0.2">
      <c r="A18615" t="s">
        <v>24765</v>
      </c>
      <c r="C18615" t="str">
        <f t="shared" si="1240"/>
        <v/>
      </c>
      <c r="D18615">
        <f t="shared" si="1239"/>
        <v>0</v>
      </c>
      <c r="G18615" t="s">
        <v>61</v>
      </c>
      <c r="H18615">
        <v>1</v>
      </c>
      <c r="I18615">
        <v>0</v>
      </c>
      <c r="J18615">
        <v>0</v>
      </c>
      <c r="K18615">
        <v>0</v>
      </c>
      <c r="L18615" t="s">
        <v>36</v>
      </c>
      <c r="M18615" t="str">
        <f t="shared" si="1241"/>
        <v>http://logeion.uchicago.edu/index.html#0</v>
      </c>
    </row>
    <row r="18616" spans="1:13" ht="15" customHeight="1" x14ac:dyDescent="0.2">
      <c r="A18616" t="s">
        <v>24771</v>
      </c>
      <c r="C18616" t="str">
        <f t="shared" si="1240"/>
        <v/>
      </c>
      <c r="D18616">
        <f t="shared" si="1239"/>
        <v>0</v>
      </c>
      <c r="G18616" t="s">
        <v>61</v>
      </c>
      <c r="H18616">
        <v>1</v>
      </c>
      <c r="I18616">
        <v>0</v>
      </c>
      <c r="J18616">
        <v>0</v>
      </c>
      <c r="K18616">
        <v>0</v>
      </c>
      <c r="L18616" t="s">
        <v>36</v>
      </c>
      <c r="M18616" t="str">
        <f t="shared" si="1241"/>
        <v>http://logeion.uchicago.edu/index.html#0</v>
      </c>
    </row>
    <row r="18617" spans="1:13" ht="15" customHeight="1" x14ac:dyDescent="0.2">
      <c r="A18617" t="s">
        <v>24785</v>
      </c>
      <c r="C18617" t="str">
        <f t="shared" si="1240"/>
        <v/>
      </c>
      <c r="D18617">
        <f t="shared" ref="D18617:D18680" si="1242">IF(ISBLANK(B18617),0,LEFT( C18617, FIND( " ", C18617 ) - 1 ))</f>
        <v>0</v>
      </c>
      <c r="G18617" t="s">
        <v>29</v>
      </c>
      <c r="H18617">
        <v>3</v>
      </c>
      <c r="I18617">
        <v>0</v>
      </c>
      <c r="J18617">
        <v>0</v>
      </c>
      <c r="K18617">
        <v>0</v>
      </c>
      <c r="L18617" t="s">
        <v>19</v>
      </c>
      <c r="M18617" t="str">
        <f t="shared" si="1241"/>
        <v>http://logeion.uchicago.edu/index.html#0</v>
      </c>
    </row>
    <row r="18618" spans="1:13" ht="15" customHeight="1" x14ac:dyDescent="0.2">
      <c r="A18618" t="s">
        <v>24786</v>
      </c>
      <c r="C18618" t="str">
        <f t="shared" si="1240"/>
        <v/>
      </c>
      <c r="D18618">
        <f t="shared" si="1242"/>
        <v>0</v>
      </c>
      <c r="G18618" t="s">
        <v>230</v>
      </c>
      <c r="H18618">
        <v>3</v>
      </c>
      <c r="I18618">
        <v>0</v>
      </c>
      <c r="J18618">
        <v>0</v>
      </c>
      <c r="K18618">
        <v>0</v>
      </c>
      <c r="L18618" t="s">
        <v>36</v>
      </c>
      <c r="M18618" t="str">
        <f t="shared" si="1241"/>
        <v>http://logeion.uchicago.edu/index.html#0</v>
      </c>
    </row>
    <row r="18619" spans="1:13" ht="15" customHeight="1" x14ac:dyDescent="0.2">
      <c r="A18619" t="s">
        <v>24790</v>
      </c>
      <c r="C18619" t="str">
        <f t="shared" si="1240"/>
        <v/>
      </c>
      <c r="D18619">
        <f t="shared" si="1242"/>
        <v>0</v>
      </c>
      <c r="G18619" t="s">
        <v>21</v>
      </c>
      <c r="H18619">
        <v>2</v>
      </c>
      <c r="I18619">
        <v>0</v>
      </c>
      <c r="J18619">
        <v>0</v>
      </c>
      <c r="K18619">
        <v>0</v>
      </c>
      <c r="L18619" t="s">
        <v>19</v>
      </c>
      <c r="M18619" t="str">
        <f t="shared" si="1241"/>
        <v>http://logeion.uchicago.edu/index.html#0</v>
      </c>
    </row>
    <row r="18620" spans="1:13" ht="15" customHeight="1" x14ac:dyDescent="0.2">
      <c r="A18620" t="s">
        <v>24810</v>
      </c>
      <c r="C18620" t="str">
        <f t="shared" si="1240"/>
        <v/>
      </c>
      <c r="D18620">
        <f t="shared" si="1242"/>
        <v>0</v>
      </c>
      <c r="G18620" t="s">
        <v>21</v>
      </c>
      <c r="H18620">
        <v>2</v>
      </c>
      <c r="I18620">
        <v>0</v>
      </c>
      <c r="J18620">
        <v>0</v>
      </c>
      <c r="K18620">
        <v>1</v>
      </c>
      <c r="L18620" t="s">
        <v>19</v>
      </c>
      <c r="M18620" t="str">
        <f t="shared" si="1241"/>
        <v>http://logeion.uchicago.edu/index.html#0</v>
      </c>
    </row>
    <row r="18621" spans="1:13" ht="15" customHeight="1" x14ac:dyDescent="0.2">
      <c r="A18621" t="s">
        <v>24811</v>
      </c>
      <c r="C18621" t="str">
        <f t="shared" si="1240"/>
        <v/>
      </c>
      <c r="D18621">
        <f t="shared" si="1242"/>
        <v>0</v>
      </c>
      <c r="G18621" t="s">
        <v>61</v>
      </c>
      <c r="H18621">
        <v>1</v>
      </c>
      <c r="I18621">
        <v>0</v>
      </c>
      <c r="J18621">
        <v>0</v>
      </c>
      <c r="K18621">
        <v>0</v>
      </c>
      <c r="L18621" t="s">
        <v>36</v>
      </c>
      <c r="M18621" t="str">
        <f t="shared" si="1241"/>
        <v>http://logeion.uchicago.edu/index.html#0</v>
      </c>
    </row>
    <row r="18622" spans="1:13" ht="15" customHeight="1" x14ac:dyDescent="0.2">
      <c r="A18622" t="s">
        <v>24812</v>
      </c>
      <c r="C18622" t="str">
        <f t="shared" si="1240"/>
        <v/>
      </c>
      <c r="D18622">
        <f t="shared" si="1242"/>
        <v>0</v>
      </c>
      <c r="G18622" t="s">
        <v>61</v>
      </c>
      <c r="H18622">
        <v>1</v>
      </c>
      <c r="I18622">
        <v>0</v>
      </c>
      <c r="J18622">
        <v>0</v>
      </c>
      <c r="K18622">
        <v>0</v>
      </c>
      <c r="L18622" t="s">
        <v>36</v>
      </c>
      <c r="M18622" t="str">
        <f t="shared" si="1241"/>
        <v>http://logeion.uchicago.edu/index.html#0</v>
      </c>
    </row>
    <row r="18623" spans="1:13" ht="15" customHeight="1" x14ac:dyDescent="0.2">
      <c r="A18623" t="s">
        <v>24813</v>
      </c>
      <c r="C18623" t="str">
        <f t="shared" si="1240"/>
        <v/>
      </c>
      <c r="D18623">
        <f t="shared" si="1242"/>
        <v>0</v>
      </c>
      <c r="G18623" t="s">
        <v>155</v>
      </c>
      <c r="H18623">
        <v>3</v>
      </c>
      <c r="I18623">
        <v>0</v>
      </c>
      <c r="J18623">
        <v>0</v>
      </c>
      <c r="K18623">
        <v>0</v>
      </c>
      <c r="L18623" t="s">
        <v>36</v>
      </c>
      <c r="M18623" t="str">
        <f t="shared" si="1241"/>
        <v>http://logeion.uchicago.edu/index.html#0</v>
      </c>
    </row>
    <row r="18624" spans="1:13" ht="15" customHeight="1" x14ac:dyDescent="0.2">
      <c r="A18624" t="s">
        <v>24826</v>
      </c>
      <c r="C18624" t="str">
        <f t="shared" si="1240"/>
        <v/>
      </c>
      <c r="D18624">
        <f t="shared" si="1242"/>
        <v>0</v>
      </c>
      <c r="G18624" t="s">
        <v>89</v>
      </c>
      <c r="I18624">
        <v>0</v>
      </c>
      <c r="J18624">
        <v>0</v>
      </c>
      <c r="K18624">
        <v>0</v>
      </c>
      <c r="L18624" t="s">
        <v>90</v>
      </c>
      <c r="M18624" t="str">
        <f t="shared" si="1241"/>
        <v>http://logeion.uchicago.edu/index.html#0</v>
      </c>
    </row>
    <row r="18625" spans="1:13" ht="15" customHeight="1" x14ac:dyDescent="0.2">
      <c r="A18625" t="s">
        <v>24835</v>
      </c>
      <c r="C18625" t="str">
        <f t="shared" si="1240"/>
        <v/>
      </c>
      <c r="D18625">
        <f t="shared" si="1242"/>
        <v>0</v>
      </c>
      <c r="G18625" t="s">
        <v>66</v>
      </c>
      <c r="I18625">
        <v>3</v>
      </c>
      <c r="J18625">
        <v>0</v>
      </c>
      <c r="K18625">
        <v>0</v>
      </c>
      <c r="L18625" t="s">
        <v>24</v>
      </c>
      <c r="M18625" t="str">
        <f t="shared" si="1241"/>
        <v>http://logeion.uchicago.edu/index.html#0</v>
      </c>
    </row>
    <row r="18626" spans="1:13" ht="15" customHeight="1" x14ac:dyDescent="0.2">
      <c r="A18626" t="s">
        <v>24839</v>
      </c>
      <c r="C18626" t="str">
        <f t="shared" si="1240"/>
        <v/>
      </c>
      <c r="D18626">
        <f t="shared" si="1242"/>
        <v>0</v>
      </c>
      <c r="G18626" t="s">
        <v>230</v>
      </c>
      <c r="H18626">
        <v>3</v>
      </c>
      <c r="I18626">
        <v>0</v>
      </c>
      <c r="J18626">
        <v>0</v>
      </c>
      <c r="K18626">
        <v>0</v>
      </c>
      <c r="L18626" t="s">
        <v>36</v>
      </c>
      <c r="M18626" t="str">
        <f t="shared" si="1241"/>
        <v>http://logeion.uchicago.edu/index.html#0</v>
      </c>
    </row>
    <row r="18627" spans="1:13" ht="15" customHeight="1" x14ac:dyDescent="0.2">
      <c r="A18627" t="s">
        <v>24848</v>
      </c>
      <c r="C18627" t="str">
        <f t="shared" si="1240"/>
        <v/>
      </c>
      <c r="D18627">
        <f t="shared" si="1242"/>
        <v>0</v>
      </c>
      <c r="G18627" t="s">
        <v>61</v>
      </c>
      <c r="H18627">
        <v>1</v>
      </c>
      <c r="I18627">
        <v>0</v>
      </c>
      <c r="J18627">
        <v>0</v>
      </c>
      <c r="K18627">
        <v>0</v>
      </c>
      <c r="L18627" t="s">
        <v>36</v>
      </c>
      <c r="M18627" t="str">
        <f t="shared" si="1241"/>
        <v>http://logeion.uchicago.edu/index.html#0</v>
      </c>
    </row>
    <row r="18628" spans="1:13" ht="15" customHeight="1" x14ac:dyDescent="0.2">
      <c r="A18628" t="s">
        <v>24862</v>
      </c>
      <c r="C18628" t="str">
        <f t="shared" si="1240"/>
        <v/>
      </c>
      <c r="D18628">
        <f t="shared" si="1242"/>
        <v>0</v>
      </c>
      <c r="G18628" t="s">
        <v>155</v>
      </c>
      <c r="H18628">
        <v>3</v>
      </c>
      <c r="I18628">
        <v>0</v>
      </c>
      <c r="J18628">
        <v>0</v>
      </c>
      <c r="K18628">
        <v>0</v>
      </c>
      <c r="L18628" t="s">
        <v>36</v>
      </c>
      <c r="M18628" t="str">
        <f t="shared" si="1241"/>
        <v>http://logeion.uchicago.edu/index.html#0</v>
      </c>
    </row>
    <row r="18629" spans="1:13" ht="15" customHeight="1" x14ac:dyDescent="0.2">
      <c r="A18629" t="s">
        <v>24863</v>
      </c>
      <c r="C18629" t="str">
        <f t="shared" si="1240"/>
        <v/>
      </c>
      <c r="D18629">
        <f t="shared" si="1242"/>
        <v>0</v>
      </c>
      <c r="G18629" t="s">
        <v>23</v>
      </c>
      <c r="I18629">
        <v>1</v>
      </c>
      <c r="J18629">
        <v>0</v>
      </c>
      <c r="K18629">
        <v>0</v>
      </c>
      <c r="L18629" t="s">
        <v>24</v>
      </c>
      <c r="M18629" t="str">
        <f t="shared" si="1241"/>
        <v>http://logeion.uchicago.edu/index.html#0</v>
      </c>
    </row>
    <row r="18630" spans="1:13" ht="15" customHeight="1" x14ac:dyDescent="0.2">
      <c r="A18630" t="s">
        <v>58918</v>
      </c>
      <c r="C18630" t="str">
        <f t="shared" si="1240"/>
        <v/>
      </c>
      <c r="D18630">
        <f t="shared" si="1242"/>
        <v>0</v>
      </c>
      <c r="G18630" t="s">
        <v>536</v>
      </c>
      <c r="H18630">
        <v>3</v>
      </c>
      <c r="L18630" t="s">
        <v>36</v>
      </c>
      <c r="M18630" t="str">
        <f t="shared" si="1241"/>
        <v>http://logeion.uchicago.edu/index.html#0</v>
      </c>
    </row>
    <row r="18631" spans="1:13" ht="15" customHeight="1" x14ac:dyDescent="0.2">
      <c r="A18631" t="s">
        <v>24872</v>
      </c>
      <c r="C18631" t="str">
        <f t="shared" si="1240"/>
        <v/>
      </c>
      <c r="D18631">
        <f t="shared" si="1242"/>
        <v>0</v>
      </c>
      <c r="G18631" t="s">
        <v>23</v>
      </c>
      <c r="I18631">
        <v>1</v>
      </c>
      <c r="J18631">
        <v>0</v>
      </c>
      <c r="K18631">
        <v>0</v>
      </c>
      <c r="L18631" t="s">
        <v>24</v>
      </c>
      <c r="M18631" t="str">
        <f t="shared" si="1241"/>
        <v>http://logeion.uchicago.edu/index.html#0</v>
      </c>
    </row>
    <row r="18632" spans="1:13" ht="15" customHeight="1" x14ac:dyDescent="0.2">
      <c r="A18632" t="s">
        <v>24873</v>
      </c>
      <c r="C18632" t="str">
        <f t="shared" si="1240"/>
        <v/>
      </c>
      <c r="D18632">
        <f t="shared" si="1242"/>
        <v>0</v>
      </c>
      <c r="G18632" t="s">
        <v>66</v>
      </c>
      <c r="I18632">
        <v>3</v>
      </c>
      <c r="J18632">
        <v>0</v>
      </c>
      <c r="K18632">
        <v>0</v>
      </c>
      <c r="L18632" t="s">
        <v>24</v>
      </c>
      <c r="M18632" t="str">
        <f t="shared" si="1241"/>
        <v>http://logeion.uchicago.edu/index.html#0</v>
      </c>
    </row>
    <row r="18633" spans="1:13" ht="15" customHeight="1" x14ac:dyDescent="0.2">
      <c r="A18633" t="s">
        <v>24874</v>
      </c>
      <c r="C18633" t="str">
        <f t="shared" si="1240"/>
        <v/>
      </c>
      <c r="D18633">
        <f t="shared" si="1242"/>
        <v>0</v>
      </c>
      <c r="G18633" t="s">
        <v>155</v>
      </c>
      <c r="H18633">
        <v>3</v>
      </c>
      <c r="I18633">
        <v>0</v>
      </c>
      <c r="J18633">
        <v>0</v>
      </c>
      <c r="K18633">
        <v>0</v>
      </c>
      <c r="L18633" t="s">
        <v>36</v>
      </c>
      <c r="M18633" t="str">
        <f t="shared" si="1241"/>
        <v>http://logeion.uchicago.edu/index.html#0</v>
      </c>
    </row>
    <row r="18634" spans="1:13" ht="15" customHeight="1" x14ac:dyDescent="0.2">
      <c r="A18634" t="s">
        <v>24875</v>
      </c>
      <c r="C18634" t="str">
        <f t="shared" si="1240"/>
        <v/>
      </c>
      <c r="D18634">
        <f t="shared" si="1242"/>
        <v>0</v>
      </c>
      <c r="G18634" t="s">
        <v>155</v>
      </c>
      <c r="H18634">
        <v>3</v>
      </c>
      <c r="I18634">
        <v>0</v>
      </c>
      <c r="J18634">
        <v>0</v>
      </c>
      <c r="K18634">
        <v>0</v>
      </c>
      <c r="L18634" t="s">
        <v>36</v>
      </c>
      <c r="M18634" t="str">
        <f t="shared" si="1241"/>
        <v>http://logeion.uchicago.edu/index.html#0</v>
      </c>
    </row>
    <row r="18635" spans="1:13" ht="15" customHeight="1" x14ac:dyDescent="0.2">
      <c r="A18635" t="s">
        <v>24911</v>
      </c>
      <c r="C18635" t="str">
        <f t="shared" si="1240"/>
        <v/>
      </c>
      <c r="D18635">
        <f t="shared" si="1242"/>
        <v>0</v>
      </c>
      <c r="G18635" t="s">
        <v>61</v>
      </c>
      <c r="H18635">
        <v>1</v>
      </c>
      <c r="I18635">
        <v>0</v>
      </c>
      <c r="J18635">
        <v>0</v>
      </c>
      <c r="K18635">
        <v>0</v>
      </c>
      <c r="L18635" t="s">
        <v>36</v>
      </c>
      <c r="M18635" t="str">
        <f t="shared" si="1241"/>
        <v>http://logeion.uchicago.edu/index.html#0</v>
      </c>
    </row>
    <row r="18636" spans="1:13" ht="15" customHeight="1" x14ac:dyDescent="0.2">
      <c r="A18636" t="s">
        <v>24927</v>
      </c>
      <c r="C18636" t="str">
        <f t="shared" si="1240"/>
        <v/>
      </c>
      <c r="D18636">
        <f t="shared" si="1242"/>
        <v>0</v>
      </c>
      <c r="G18636" t="s">
        <v>21</v>
      </c>
      <c r="H18636">
        <v>2</v>
      </c>
      <c r="I18636">
        <v>0</v>
      </c>
      <c r="J18636">
        <v>0</v>
      </c>
      <c r="K18636">
        <v>0</v>
      </c>
      <c r="L18636" t="s">
        <v>19</v>
      </c>
      <c r="M18636" t="str">
        <f t="shared" si="1241"/>
        <v>http://logeion.uchicago.edu/index.html#0</v>
      </c>
    </row>
    <row r="18637" spans="1:13" ht="15" customHeight="1" x14ac:dyDescent="0.2">
      <c r="A18637" t="s">
        <v>24929</v>
      </c>
      <c r="C18637" t="str">
        <f t="shared" si="1240"/>
        <v/>
      </c>
      <c r="D18637">
        <f t="shared" si="1242"/>
        <v>0</v>
      </c>
      <c r="G18637" t="s">
        <v>29</v>
      </c>
      <c r="H18637">
        <v>3</v>
      </c>
      <c r="I18637">
        <v>0</v>
      </c>
      <c r="J18637">
        <v>0</v>
      </c>
      <c r="K18637">
        <v>0</v>
      </c>
      <c r="L18637" t="s">
        <v>19</v>
      </c>
      <c r="M18637" t="str">
        <f t="shared" si="1241"/>
        <v>http://logeion.uchicago.edu/index.html#0</v>
      </c>
    </row>
    <row r="18638" spans="1:13" ht="15" customHeight="1" x14ac:dyDescent="0.2">
      <c r="A18638" t="s">
        <v>24937</v>
      </c>
      <c r="C18638" t="str">
        <f t="shared" si="1240"/>
        <v/>
      </c>
      <c r="D18638">
        <f t="shared" si="1242"/>
        <v>0</v>
      </c>
      <c r="G18638" t="s">
        <v>29</v>
      </c>
      <c r="H18638">
        <v>3</v>
      </c>
      <c r="I18638">
        <v>0</v>
      </c>
      <c r="J18638">
        <v>0</v>
      </c>
      <c r="K18638">
        <v>0</v>
      </c>
      <c r="L18638" t="s">
        <v>19</v>
      </c>
      <c r="M18638" t="str">
        <f t="shared" si="1241"/>
        <v>http://logeion.uchicago.edu/index.html#0</v>
      </c>
    </row>
    <row r="18639" spans="1:13" ht="15" customHeight="1" x14ac:dyDescent="0.2">
      <c r="A18639" t="s">
        <v>24952</v>
      </c>
      <c r="C18639" t="str">
        <f t="shared" si="1240"/>
        <v/>
      </c>
      <c r="D18639">
        <f t="shared" si="1242"/>
        <v>0</v>
      </c>
      <c r="G18639" t="s">
        <v>101</v>
      </c>
      <c r="I18639">
        <v>3</v>
      </c>
      <c r="J18639">
        <v>0</v>
      </c>
      <c r="K18639">
        <v>0</v>
      </c>
      <c r="L18639" t="s">
        <v>24</v>
      </c>
      <c r="M18639" t="str">
        <f t="shared" si="1241"/>
        <v>http://logeion.uchicago.edu/index.html#0</v>
      </c>
    </row>
    <row r="18640" spans="1:13" ht="15" customHeight="1" x14ac:dyDescent="0.2">
      <c r="A18640" t="s">
        <v>24957</v>
      </c>
      <c r="C18640" t="str">
        <f t="shared" si="1240"/>
        <v/>
      </c>
      <c r="D18640">
        <f t="shared" si="1242"/>
        <v>0</v>
      </c>
      <c r="G18640" t="s">
        <v>61</v>
      </c>
      <c r="H18640">
        <v>1</v>
      </c>
      <c r="I18640">
        <v>0</v>
      </c>
      <c r="J18640">
        <v>0</v>
      </c>
      <c r="K18640">
        <v>0</v>
      </c>
      <c r="L18640" t="s">
        <v>36</v>
      </c>
      <c r="M18640" t="str">
        <f t="shared" si="1241"/>
        <v>http://logeion.uchicago.edu/index.html#0</v>
      </c>
    </row>
    <row r="18641" spans="1:13" ht="15" customHeight="1" x14ac:dyDescent="0.2">
      <c r="A18641" t="s">
        <v>24958</v>
      </c>
      <c r="C18641" t="str">
        <f t="shared" si="1240"/>
        <v/>
      </c>
      <c r="D18641">
        <f t="shared" si="1242"/>
        <v>0</v>
      </c>
      <c r="G18641" t="s">
        <v>29</v>
      </c>
      <c r="H18641">
        <v>3</v>
      </c>
      <c r="I18641">
        <v>0</v>
      </c>
      <c r="J18641">
        <v>0</v>
      </c>
      <c r="K18641">
        <v>0</v>
      </c>
      <c r="L18641" t="s">
        <v>19</v>
      </c>
      <c r="M18641" t="str">
        <f t="shared" si="1241"/>
        <v>http://logeion.uchicago.edu/index.html#0</v>
      </c>
    </row>
    <row r="18642" spans="1:13" ht="15" customHeight="1" x14ac:dyDescent="0.2">
      <c r="A18642" t="s">
        <v>24959</v>
      </c>
      <c r="C18642" t="str">
        <f t="shared" si="1240"/>
        <v/>
      </c>
      <c r="D18642">
        <f t="shared" si="1242"/>
        <v>0</v>
      </c>
      <c r="G18642" t="s">
        <v>61</v>
      </c>
      <c r="H18642">
        <v>1</v>
      </c>
      <c r="I18642">
        <v>0</v>
      </c>
      <c r="J18642">
        <v>0</v>
      </c>
      <c r="K18642">
        <v>0</v>
      </c>
      <c r="L18642" t="s">
        <v>36</v>
      </c>
      <c r="M18642" t="str">
        <f t="shared" si="1241"/>
        <v>http://logeion.uchicago.edu/index.html#0</v>
      </c>
    </row>
    <row r="18643" spans="1:13" ht="15" customHeight="1" x14ac:dyDescent="0.2">
      <c r="A18643" t="s">
        <v>24960</v>
      </c>
      <c r="C18643" t="str">
        <f t="shared" si="1240"/>
        <v/>
      </c>
      <c r="D18643">
        <f t="shared" si="1242"/>
        <v>0</v>
      </c>
      <c r="G18643" t="s">
        <v>29</v>
      </c>
      <c r="H18643">
        <v>3</v>
      </c>
      <c r="I18643">
        <v>0</v>
      </c>
      <c r="J18643">
        <v>0</v>
      </c>
      <c r="K18643">
        <v>0</v>
      </c>
      <c r="L18643" t="s">
        <v>19</v>
      </c>
      <c r="M18643" t="str">
        <f t="shared" si="1241"/>
        <v>http://logeion.uchicago.edu/index.html#0</v>
      </c>
    </row>
    <row r="18644" spans="1:13" ht="15" customHeight="1" x14ac:dyDescent="0.2">
      <c r="A18644" t="s">
        <v>24961</v>
      </c>
      <c r="C18644" t="str">
        <f t="shared" ref="C18644:C18707" si="1243">SUBSTITUTE(SUBSTITUTE(SUBSTITUTE(SUBSTITUTE(SUBSTITUTE(SUBSTITUTE(SUBSTITUTE(SUBSTITUTE(SUBSTITUTE(SUBSTITUTE(SUBSTITUTE(B18644, "ā", "a"), "ē", "e"), "ī", "i"), "ō", "o"), "ū", "u"), "ȳ", "y"), "Ā", "A"), "Ē", "E"), "Ī", "I"), "Ō", "O"), "Ū", "U")</f>
        <v/>
      </c>
      <c r="D18644">
        <f t="shared" si="1242"/>
        <v>0</v>
      </c>
      <c r="G18644" t="s">
        <v>18</v>
      </c>
      <c r="H18644">
        <v>4</v>
      </c>
      <c r="I18644">
        <v>0</v>
      </c>
      <c r="J18644">
        <v>0</v>
      </c>
      <c r="K18644">
        <v>0</v>
      </c>
      <c r="L18644" t="s">
        <v>19</v>
      </c>
      <c r="M18644" t="str">
        <f t="shared" si="1241"/>
        <v>http://logeion.uchicago.edu/index.html#0</v>
      </c>
    </row>
    <row r="18645" spans="1:13" ht="15" customHeight="1" x14ac:dyDescent="0.2">
      <c r="A18645" t="s">
        <v>58919</v>
      </c>
      <c r="C18645" t="str">
        <f t="shared" si="1243"/>
        <v/>
      </c>
      <c r="D18645">
        <f t="shared" si="1242"/>
        <v>0</v>
      </c>
      <c r="G18645" t="s">
        <v>536</v>
      </c>
      <c r="H18645">
        <v>3</v>
      </c>
      <c r="L18645" t="s">
        <v>36</v>
      </c>
      <c r="M18645" t="str">
        <f t="shared" si="1241"/>
        <v>http://logeion.uchicago.edu/index.html#0</v>
      </c>
    </row>
    <row r="18646" spans="1:13" ht="15" customHeight="1" x14ac:dyDescent="0.2">
      <c r="A18646" t="s">
        <v>24986</v>
      </c>
      <c r="C18646" t="str">
        <f t="shared" si="1243"/>
        <v/>
      </c>
      <c r="D18646">
        <f t="shared" si="1242"/>
        <v>0</v>
      </c>
      <c r="G18646" t="s">
        <v>155</v>
      </c>
      <c r="H18646">
        <v>3</v>
      </c>
      <c r="I18646">
        <v>0</v>
      </c>
      <c r="J18646">
        <v>0</v>
      </c>
      <c r="K18646">
        <v>0</v>
      </c>
      <c r="L18646" t="s">
        <v>36</v>
      </c>
      <c r="M18646" t="str">
        <f t="shared" si="1241"/>
        <v>http://logeion.uchicago.edu/index.html#0</v>
      </c>
    </row>
    <row r="18647" spans="1:13" ht="15" customHeight="1" x14ac:dyDescent="0.2">
      <c r="A18647" t="s">
        <v>25001</v>
      </c>
      <c r="C18647" t="str">
        <f t="shared" si="1243"/>
        <v/>
      </c>
      <c r="D18647">
        <f t="shared" si="1242"/>
        <v>0</v>
      </c>
      <c r="G18647" t="s">
        <v>230</v>
      </c>
      <c r="H18647">
        <v>3</v>
      </c>
      <c r="I18647">
        <v>0</v>
      </c>
      <c r="J18647">
        <v>0</v>
      </c>
      <c r="K18647">
        <v>0</v>
      </c>
      <c r="L18647" t="s">
        <v>36</v>
      </c>
      <c r="M18647" t="str">
        <f t="shared" si="1241"/>
        <v>http://logeion.uchicago.edu/index.html#0</v>
      </c>
    </row>
    <row r="18648" spans="1:13" ht="15" customHeight="1" x14ac:dyDescent="0.2">
      <c r="A18648" t="s">
        <v>25002</v>
      </c>
      <c r="C18648" t="str">
        <f t="shared" si="1243"/>
        <v/>
      </c>
      <c r="D18648">
        <f t="shared" si="1242"/>
        <v>0</v>
      </c>
      <c r="G18648" t="s">
        <v>29</v>
      </c>
      <c r="H18648">
        <v>3</v>
      </c>
      <c r="I18648">
        <v>0</v>
      </c>
      <c r="J18648">
        <v>0</v>
      </c>
      <c r="K18648">
        <v>0</v>
      </c>
      <c r="L18648" t="s">
        <v>19</v>
      </c>
      <c r="M18648" t="str">
        <f t="shared" si="1241"/>
        <v>http://logeion.uchicago.edu/index.html#0</v>
      </c>
    </row>
    <row r="18649" spans="1:13" ht="15" customHeight="1" x14ac:dyDescent="0.2">
      <c r="A18649" t="s">
        <v>25006</v>
      </c>
      <c r="C18649" t="str">
        <f t="shared" si="1243"/>
        <v/>
      </c>
      <c r="D18649">
        <f t="shared" si="1242"/>
        <v>0</v>
      </c>
      <c r="G18649" t="s">
        <v>29</v>
      </c>
      <c r="H18649">
        <v>3</v>
      </c>
      <c r="I18649">
        <v>0</v>
      </c>
      <c r="J18649">
        <v>0</v>
      </c>
      <c r="K18649">
        <v>0</v>
      </c>
      <c r="L18649" t="s">
        <v>19</v>
      </c>
      <c r="M18649" t="str">
        <f t="shared" si="1241"/>
        <v>http://logeion.uchicago.edu/index.html#0</v>
      </c>
    </row>
    <row r="18650" spans="1:13" ht="15" customHeight="1" x14ac:dyDescent="0.2">
      <c r="A18650" t="s">
        <v>25007</v>
      </c>
      <c r="C18650" t="str">
        <f t="shared" si="1243"/>
        <v/>
      </c>
      <c r="D18650">
        <f t="shared" si="1242"/>
        <v>0</v>
      </c>
      <c r="G18650" t="s">
        <v>18</v>
      </c>
      <c r="H18650">
        <v>4</v>
      </c>
      <c r="I18650">
        <v>0</v>
      </c>
      <c r="J18650">
        <v>0</v>
      </c>
      <c r="K18650">
        <v>0</v>
      </c>
      <c r="L18650" t="s">
        <v>19</v>
      </c>
      <c r="M18650" t="str">
        <f t="shared" si="1241"/>
        <v>http://logeion.uchicago.edu/index.html#0</v>
      </c>
    </row>
    <row r="18651" spans="1:13" ht="15" customHeight="1" x14ac:dyDescent="0.2">
      <c r="A18651" t="s">
        <v>25036</v>
      </c>
      <c r="C18651" t="str">
        <f t="shared" si="1243"/>
        <v/>
      </c>
      <c r="D18651">
        <f t="shared" si="1242"/>
        <v>0</v>
      </c>
      <c r="G18651" t="s">
        <v>23</v>
      </c>
      <c r="I18651">
        <v>1</v>
      </c>
      <c r="J18651">
        <v>0</v>
      </c>
      <c r="K18651">
        <v>0</v>
      </c>
      <c r="L18651" t="s">
        <v>24</v>
      </c>
      <c r="M18651" t="str">
        <f t="shared" si="1241"/>
        <v>http://logeion.uchicago.edu/index.html#0</v>
      </c>
    </row>
    <row r="18652" spans="1:13" ht="15" customHeight="1" x14ac:dyDescent="0.2">
      <c r="A18652" t="s">
        <v>25062</v>
      </c>
      <c r="C18652" t="str">
        <f t="shared" si="1243"/>
        <v/>
      </c>
      <c r="D18652">
        <f t="shared" si="1242"/>
        <v>0</v>
      </c>
      <c r="G18652" t="s">
        <v>23</v>
      </c>
      <c r="I18652">
        <v>1</v>
      </c>
      <c r="J18652">
        <v>0</v>
      </c>
      <c r="K18652">
        <v>0</v>
      </c>
      <c r="L18652" t="s">
        <v>24</v>
      </c>
      <c r="M18652" t="str">
        <f t="shared" si="1241"/>
        <v>http://logeion.uchicago.edu/index.html#0</v>
      </c>
    </row>
    <row r="18653" spans="1:13" ht="15" customHeight="1" x14ac:dyDescent="0.2">
      <c r="A18653" t="s">
        <v>25069</v>
      </c>
      <c r="C18653" t="str">
        <f t="shared" si="1243"/>
        <v/>
      </c>
      <c r="D18653">
        <f t="shared" si="1242"/>
        <v>0</v>
      </c>
      <c r="G18653" t="s">
        <v>61</v>
      </c>
      <c r="H18653">
        <v>1</v>
      </c>
      <c r="I18653">
        <v>0</v>
      </c>
      <c r="J18653">
        <v>0</v>
      </c>
      <c r="K18653">
        <v>0</v>
      </c>
      <c r="L18653" t="s">
        <v>36</v>
      </c>
      <c r="M18653" t="str">
        <f t="shared" si="1241"/>
        <v>http://logeion.uchicago.edu/index.html#0</v>
      </c>
    </row>
    <row r="18654" spans="1:13" ht="15" customHeight="1" x14ac:dyDescent="0.2">
      <c r="A18654" t="s">
        <v>25073</v>
      </c>
      <c r="C18654" t="str">
        <f t="shared" si="1243"/>
        <v/>
      </c>
      <c r="D18654">
        <f t="shared" si="1242"/>
        <v>0</v>
      </c>
      <c r="G18654" t="s">
        <v>23</v>
      </c>
      <c r="I18654">
        <v>1</v>
      </c>
      <c r="J18654">
        <v>0</v>
      </c>
      <c r="K18654">
        <v>0</v>
      </c>
      <c r="L18654" t="s">
        <v>24</v>
      </c>
      <c r="M18654" t="str">
        <f t="shared" si="1241"/>
        <v>http://logeion.uchicago.edu/index.html#0</v>
      </c>
    </row>
    <row r="18655" spans="1:13" ht="15" customHeight="1" x14ac:dyDescent="0.2">
      <c r="A18655" t="s">
        <v>25077</v>
      </c>
      <c r="C18655" t="str">
        <f t="shared" si="1243"/>
        <v/>
      </c>
      <c r="D18655">
        <f t="shared" si="1242"/>
        <v>0</v>
      </c>
      <c r="G18655" t="s">
        <v>29</v>
      </c>
      <c r="H18655">
        <v>3</v>
      </c>
      <c r="I18655">
        <v>0</v>
      </c>
      <c r="J18655">
        <v>0</v>
      </c>
      <c r="K18655">
        <v>0</v>
      </c>
      <c r="L18655" t="s">
        <v>19</v>
      </c>
      <c r="M18655" t="str">
        <f t="shared" si="1241"/>
        <v>http://logeion.uchicago.edu/index.html#0</v>
      </c>
    </row>
    <row r="18656" spans="1:13" ht="15" customHeight="1" x14ac:dyDescent="0.2">
      <c r="A18656" t="s">
        <v>25080</v>
      </c>
      <c r="C18656" t="str">
        <f t="shared" si="1243"/>
        <v/>
      </c>
      <c r="D18656">
        <f t="shared" si="1242"/>
        <v>0</v>
      </c>
      <c r="G18656" t="s">
        <v>29</v>
      </c>
      <c r="H18656">
        <v>3</v>
      </c>
      <c r="I18656">
        <v>0</v>
      </c>
      <c r="J18656">
        <v>0</v>
      </c>
      <c r="K18656">
        <v>0</v>
      </c>
      <c r="L18656" t="s">
        <v>19</v>
      </c>
      <c r="M18656" t="str">
        <f t="shared" si="1241"/>
        <v>http://logeion.uchicago.edu/index.html#0</v>
      </c>
    </row>
    <row r="18657" spans="1:13" ht="15" customHeight="1" x14ac:dyDescent="0.2">
      <c r="A18657" t="s">
        <v>25089</v>
      </c>
      <c r="C18657" t="str">
        <f t="shared" si="1243"/>
        <v/>
      </c>
      <c r="D18657">
        <f t="shared" si="1242"/>
        <v>0</v>
      </c>
      <c r="G18657" t="s">
        <v>21</v>
      </c>
      <c r="H18657">
        <v>2</v>
      </c>
      <c r="I18657">
        <v>0</v>
      </c>
      <c r="J18657">
        <v>0</v>
      </c>
      <c r="K18657">
        <v>0</v>
      </c>
      <c r="L18657" t="s">
        <v>19</v>
      </c>
      <c r="M18657" t="str">
        <f t="shared" si="1241"/>
        <v>http://logeion.uchicago.edu/index.html#0</v>
      </c>
    </row>
    <row r="18658" spans="1:13" ht="15" customHeight="1" x14ac:dyDescent="0.2">
      <c r="A18658" t="s">
        <v>25090</v>
      </c>
      <c r="C18658" t="str">
        <f t="shared" si="1243"/>
        <v/>
      </c>
      <c r="D18658">
        <f t="shared" si="1242"/>
        <v>0</v>
      </c>
      <c r="G18658" t="s">
        <v>21</v>
      </c>
      <c r="H18658">
        <v>2</v>
      </c>
      <c r="I18658">
        <v>0</v>
      </c>
      <c r="J18658">
        <v>0</v>
      </c>
      <c r="K18658">
        <v>0</v>
      </c>
      <c r="L18658" t="s">
        <v>19</v>
      </c>
      <c r="M18658" t="str">
        <f t="shared" si="1241"/>
        <v>http://logeion.uchicago.edu/index.html#0</v>
      </c>
    </row>
    <row r="18659" spans="1:13" ht="15" customHeight="1" x14ac:dyDescent="0.2">
      <c r="A18659" t="s">
        <v>25095</v>
      </c>
      <c r="C18659" t="str">
        <f t="shared" si="1243"/>
        <v/>
      </c>
      <c r="D18659">
        <f t="shared" si="1242"/>
        <v>0</v>
      </c>
      <c r="G18659" t="s">
        <v>66</v>
      </c>
      <c r="I18659">
        <v>3</v>
      </c>
      <c r="J18659">
        <v>0</v>
      </c>
      <c r="K18659">
        <v>0</v>
      </c>
      <c r="L18659" t="s">
        <v>24</v>
      </c>
      <c r="M18659" t="str">
        <f t="shared" ref="M18659:M18722" si="1244">"http://logeion.uchicago.edu/index.html#"&amp;D18659</f>
        <v>http://logeion.uchicago.edu/index.html#0</v>
      </c>
    </row>
    <row r="18660" spans="1:13" ht="15" customHeight="1" x14ac:dyDescent="0.2">
      <c r="A18660" t="s">
        <v>25096</v>
      </c>
      <c r="C18660" t="str">
        <f t="shared" si="1243"/>
        <v/>
      </c>
      <c r="D18660">
        <f t="shared" si="1242"/>
        <v>0</v>
      </c>
      <c r="G18660" t="s">
        <v>29</v>
      </c>
      <c r="H18660">
        <v>3</v>
      </c>
      <c r="I18660">
        <v>0</v>
      </c>
      <c r="J18660">
        <v>0</v>
      </c>
      <c r="K18660">
        <v>0</v>
      </c>
      <c r="L18660" t="s">
        <v>19</v>
      </c>
      <c r="M18660" t="str">
        <f t="shared" si="1244"/>
        <v>http://logeion.uchicago.edu/index.html#0</v>
      </c>
    </row>
    <row r="18661" spans="1:13" ht="15" customHeight="1" x14ac:dyDescent="0.2">
      <c r="A18661" t="s">
        <v>25097</v>
      </c>
      <c r="C18661" t="str">
        <f t="shared" si="1243"/>
        <v/>
      </c>
      <c r="D18661">
        <f t="shared" si="1242"/>
        <v>0</v>
      </c>
      <c r="G18661" t="s">
        <v>18</v>
      </c>
      <c r="H18661">
        <v>4</v>
      </c>
      <c r="I18661">
        <v>0</v>
      </c>
      <c r="J18661">
        <v>0</v>
      </c>
      <c r="K18661">
        <v>0</v>
      </c>
      <c r="L18661" t="s">
        <v>19</v>
      </c>
      <c r="M18661" t="str">
        <f t="shared" si="1244"/>
        <v>http://logeion.uchicago.edu/index.html#0</v>
      </c>
    </row>
    <row r="18662" spans="1:13" ht="15" customHeight="1" x14ac:dyDescent="0.2">
      <c r="A18662" t="s">
        <v>25119</v>
      </c>
      <c r="C18662" t="str">
        <f t="shared" si="1243"/>
        <v/>
      </c>
      <c r="D18662">
        <f t="shared" si="1242"/>
        <v>0</v>
      </c>
      <c r="G18662" t="s">
        <v>76</v>
      </c>
      <c r="H18662">
        <v>1</v>
      </c>
      <c r="I18662">
        <v>0</v>
      </c>
      <c r="J18662">
        <v>0</v>
      </c>
      <c r="K18662">
        <v>1</v>
      </c>
      <c r="L18662" t="s">
        <v>19</v>
      </c>
      <c r="M18662" t="str">
        <f t="shared" si="1244"/>
        <v>http://logeion.uchicago.edu/index.html#0</v>
      </c>
    </row>
    <row r="18663" spans="1:13" ht="15" customHeight="1" x14ac:dyDescent="0.2">
      <c r="A18663" t="s">
        <v>25163</v>
      </c>
      <c r="C18663" t="str">
        <f t="shared" si="1243"/>
        <v/>
      </c>
      <c r="D18663">
        <f t="shared" si="1242"/>
        <v>0</v>
      </c>
      <c r="G18663" t="s">
        <v>155</v>
      </c>
      <c r="H18663">
        <v>3</v>
      </c>
      <c r="I18663">
        <v>0</v>
      </c>
      <c r="J18663">
        <v>0</v>
      </c>
      <c r="K18663">
        <v>0</v>
      </c>
      <c r="L18663" t="s">
        <v>36</v>
      </c>
      <c r="M18663" t="str">
        <f t="shared" si="1244"/>
        <v>http://logeion.uchicago.edu/index.html#0</v>
      </c>
    </row>
    <row r="18664" spans="1:13" ht="15" customHeight="1" x14ac:dyDescent="0.2">
      <c r="A18664" t="s">
        <v>25168</v>
      </c>
      <c r="C18664" t="str">
        <f t="shared" si="1243"/>
        <v/>
      </c>
      <c r="D18664">
        <f t="shared" si="1242"/>
        <v>0</v>
      </c>
      <c r="G18664" t="s">
        <v>61</v>
      </c>
      <c r="H18664">
        <v>1</v>
      </c>
      <c r="I18664">
        <v>0</v>
      </c>
      <c r="J18664">
        <v>0</v>
      </c>
      <c r="K18664">
        <v>0</v>
      </c>
      <c r="L18664" t="s">
        <v>36</v>
      </c>
      <c r="M18664" t="str">
        <f t="shared" si="1244"/>
        <v>http://logeion.uchicago.edu/index.html#0</v>
      </c>
    </row>
    <row r="18665" spans="1:13" ht="15" customHeight="1" x14ac:dyDescent="0.2">
      <c r="A18665" t="s">
        <v>25169</v>
      </c>
      <c r="C18665" t="str">
        <f t="shared" si="1243"/>
        <v/>
      </c>
      <c r="D18665">
        <f t="shared" si="1242"/>
        <v>0</v>
      </c>
      <c r="G18665" t="s">
        <v>61</v>
      </c>
      <c r="H18665">
        <v>1</v>
      </c>
      <c r="I18665">
        <v>0</v>
      </c>
      <c r="J18665">
        <v>0</v>
      </c>
      <c r="K18665">
        <v>0</v>
      </c>
      <c r="L18665" t="s">
        <v>36</v>
      </c>
      <c r="M18665" t="str">
        <f t="shared" si="1244"/>
        <v>http://logeion.uchicago.edu/index.html#0</v>
      </c>
    </row>
    <row r="18666" spans="1:13" ht="15" customHeight="1" x14ac:dyDescent="0.2">
      <c r="A18666" t="s">
        <v>25192</v>
      </c>
      <c r="C18666" t="str">
        <f t="shared" si="1243"/>
        <v/>
      </c>
      <c r="D18666">
        <f t="shared" si="1242"/>
        <v>0</v>
      </c>
      <c r="G18666" t="s">
        <v>21</v>
      </c>
      <c r="H18666">
        <v>2</v>
      </c>
      <c r="I18666">
        <v>0</v>
      </c>
      <c r="J18666">
        <v>0</v>
      </c>
      <c r="K18666">
        <v>0</v>
      </c>
      <c r="L18666" t="s">
        <v>19</v>
      </c>
      <c r="M18666" t="str">
        <f t="shared" si="1244"/>
        <v>http://logeion.uchicago.edu/index.html#0</v>
      </c>
    </row>
    <row r="18667" spans="1:13" ht="15" customHeight="1" x14ac:dyDescent="0.2">
      <c r="A18667" t="s">
        <v>25193</v>
      </c>
      <c r="C18667" t="str">
        <f t="shared" si="1243"/>
        <v/>
      </c>
      <c r="D18667">
        <f t="shared" si="1242"/>
        <v>0</v>
      </c>
      <c r="G18667" t="s">
        <v>155</v>
      </c>
      <c r="H18667">
        <v>3</v>
      </c>
      <c r="I18667">
        <v>0</v>
      </c>
      <c r="J18667">
        <v>0</v>
      </c>
      <c r="K18667">
        <v>0</v>
      </c>
      <c r="L18667" t="s">
        <v>36</v>
      </c>
      <c r="M18667" t="str">
        <f t="shared" si="1244"/>
        <v>http://logeion.uchicago.edu/index.html#0</v>
      </c>
    </row>
    <row r="18668" spans="1:13" ht="15" customHeight="1" x14ac:dyDescent="0.2">
      <c r="A18668" t="s">
        <v>25198</v>
      </c>
      <c r="C18668" t="str">
        <f t="shared" si="1243"/>
        <v/>
      </c>
      <c r="D18668">
        <f t="shared" si="1242"/>
        <v>0</v>
      </c>
      <c r="G18668" t="s">
        <v>76</v>
      </c>
      <c r="H18668">
        <v>1</v>
      </c>
      <c r="I18668">
        <v>0</v>
      </c>
      <c r="J18668">
        <v>0</v>
      </c>
      <c r="K18668">
        <v>0</v>
      </c>
      <c r="L18668" t="s">
        <v>19</v>
      </c>
      <c r="M18668" t="str">
        <f t="shared" si="1244"/>
        <v>http://logeion.uchicago.edu/index.html#0</v>
      </c>
    </row>
    <row r="18669" spans="1:13" ht="15" customHeight="1" x14ac:dyDescent="0.2">
      <c r="A18669" t="s">
        <v>25199</v>
      </c>
      <c r="C18669" t="str">
        <f t="shared" si="1243"/>
        <v/>
      </c>
      <c r="D18669">
        <f t="shared" si="1242"/>
        <v>0</v>
      </c>
      <c r="G18669" t="s">
        <v>155</v>
      </c>
      <c r="H18669">
        <v>3</v>
      </c>
      <c r="I18669">
        <v>0</v>
      </c>
      <c r="J18669">
        <v>0</v>
      </c>
      <c r="K18669">
        <v>0</v>
      </c>
      <c r="L18669" t="s">
        <v>36</v>
      </c>
      <c r="M18669" t="str">
        <f t="shared" si="1244"/>
        <v>http://logeion.uchicago.edu/index.html#0</v>
      </c>
    </row>
    <row r="18670" spans="1:13" ht="15" customHeight="1" x14ac:dyDescent="0.2">
      <c r="A18670" t="s">
        <v>25214</v>
      </c>
      <c r="C18670" t="str">
        <f t="shared" si="1243"/>
        <v/>
      </c>
      <c r="D18670">
        <f t="shared" si="1242"/>
        <v>0</v>
      </c>
      <c r="G18670" t="s">
        <v>76</v>
      </c>
      <c r="H18670">
        <v>1</v>
      </c>
      <c r="I18670">
        <v>0</v>
      </c>
      <c r="J18670">
        <v>0</v>
      </c>
      <c r="K18670">
        <v>0</v>
      </c>
      <c r="L18670" t="s">
        <v>19</v>
      </c>
      <c r="M18670" t="str">
        <f t="shared" si="1244"/>
        <v>http://logeion.uchicago.edu/index.html#0</v>
      </c>
    </row>
    <row r="18671" spans="1:13" ht="15" customHeight="1" x14ac:dyDescent="0.2">
      <c r="A18671" t="s">
        <v>25215</v>
      </c>
      <c r="C18671" t="str">
        <f t="shared" si="1243"/>
        <v/>
      </c>
      <c r="D18671">
        <f t="shared" si="1242"/>
        <v>0</v>
      </c>
      <c r="G18671" t="s">
        <v>640</v>
      </c>
      <c r="H18671">
        <v>5</v>
      </c>
      <c r="I18671">
        <v>0</v>
      </c>
      <c r="J18671">
        <v>0</v>
      </c>
      <c r="K18671">
        <v>0</v>
      </c>
      <c r="L18671" t="s">
        <v>19</v>
      </c>
      <c r="M18671" t="str">
        <f t="shared" si="1244"/>
        <v>http://logeion.uchicago.edu/index.html#0</v>
      </c>
    </row>
    <row r="18672" spans="1:13" ht="15" customHeight="1" x14ac:dyDescent="0.2">
      <c r="A18672" t="s">
        <v>25226</v>
      </c>
      <c r="C18672" t="str">
        <f t="shared" si="1243"/>
        <v/>
      </c>
      <c r="D18672">
        <f t="shared" si="1242"/>
        <v>0</v>
      </c>
      <c r="G18672" t="s">
        <v>29</v>
      </c>
      <c r="H18672">
        <v>3</v>
      </c>
      <c r="I18672">
        <v>0</v>
      </c>
      <c r="J18672">
        <v>0</v>
      </c>
      <c r="K18672">
        <v>0</v>
      </c>
      <c r="L18672" t="s">
        <v>19</v>
      </c>
      <c r="M18672" t="str">
        <f t="shared" si="1244"/>
        <v>http://logeion.uchicago.edu/index.html#0</v>
      </c>
    </row>
    <row r="18673" spans="1:13" ht="15" customHeight="1" x14ac:dyDescent="0.2">
      <c r="A18673" t="s">
        <v>25239</v>
      </c>
      <c r="C18673" t="str">
        <f t="shared" si="1243"/>
        <v/>
      </c>
      <c r="D18673">
        <f t="shared" si="1242"/>
        <v>0</v>
      </c>
      <c r="G18673" t="s">
        <v>18</v>
      </c>
      <c r="H18673">
        <v>4</v>
      </c>
      <c r="I18673">
        <v>0</v>
      </c>
      <c r="J18673">
        <v>0</v>
      </c>
      <c r="K18673">
        <v>0</v>
      </c>
      <c r="L18673" t="s">
        <v>19</v>
      </c>
      <c r="M18673" t="str">
        <f t="shared" si="1244"/>
        <v>http://logeion.uchicago.edu/index.html#0</v>
      </c>
    </row>
    <row r="18674" spans="1:13" ht="15" customHeight="1" x14ac:dyDescent="0.2">
      <c r="A18674" t="s">
        <v>25252</v>
      </c>
      <c r="C18674" t="str">
        <f t="shared" si="1243"/>
        <v/>
      </c>
      <c r="D18674">
        <f t="shared" si="1242"/>
        <v>0</v>
      </c>
      <c r="G18674" t="s">
        <v>66</v>
      </c>
      <c r="I18674">
        <v>3</v>
      </c>
      <c r="J18674">
        <v>0</v>
      </c>
      <c r="K18674">
        <v>0</v>
      </c>
      <c r="L18674" t="s">
        <v>24</v>
      </c>
      <c r="M18674" t="str">
        <f t="shared" si="1244"/>
        <v>http://logeion.uchicago.edu/index.html#0</v>
      </c>
    </row>
    <row r="18675" spans="1:13" ht="15" customHeight="1" x14ac:dyDescent="0.2">
      <c r="A18675" t="s">
        <v>25253</v>
      </c>
      <c r="C18675" t="str">
        <f t="shared" si="1243"/>
        <v/>
      </c>
      <c r="D18675">
        <f t="shared" si="1242"/>
        <v>0</v>
      </c>
      <c r="G18675" t="s">
        <v>61</v>
      </c>
      <c r="H18675">
        <v>1</v>
      </c>
      <c r="I18675">
        <v>0</v>
      </c>
      <c r="J18675">
        <v>0</v>
      </c>
      <c r="K18675">
        <v>0</v>
      </c>
      <c r="L18675" t="s">
        <v>36</v>
      </c>
      <c r="M18675" t="str">
        <f t="shared" si="1244"/>
        <v>http://logeion.uchicago.edu/index.html#0</v>
      </c>
    </row>
    <row r="18676" spans="1:13" ht="15" customHeight="1" x14ac:dyDescent="0.2">
      <c r="A18676" t="s">
        <v>25254</v>
      </c>
      <c r="C18676" t="str">
        <f t="shared" si="1243"/>
        <v/>
      </c>
      <c r="D18676">
        <f t="shared" si="1242"/>
        <v>0</v>
      </c>
      <c r="G18676" t="s">
        <v>23</v>
      </c>
      <c r="I18676">
        <v>1</v>
      </c>
      <c r="J18676">
        <v>0</v>
      </c>
      <c r="K18676">
        <v>0</v>
      </c>
      <c r="L18676" t="s">
        <v>24</v>
      </c>
      <c r="M18676" t="str">
        <f t="shared" si="1244"/>
        <v>http://logeion.uchicago.edu/index.html#0</v>
      </c>
    </row>
    <row r="18677" spans="1:13" ht="15" customHeight="1" x14ac:dyDescent="0.2">
      <c r="A18677" t="s">
        <v>25255</v>
      </c>
      <c r="C18677" t="str">
        <f t="shared" si="1243"/>
        <v/>
      </c>
      <c r="D18677">
        <f t="shared" si="1242"/>
        <v>0</v>
      </c>
      <c r="G18677" t="s">
        <v>29</v>
      </c>
      <c r="H18677">
        <v>3</v>
      </c>
      <c r="I18677">
        <v>0</v>
      </c>
      <c r="J18677">
        <v>0</v>
      </c>
      <c r="K18677">
        <v>0</v>
      </c>
      <c r="L18677" t="s">
        <v>19</v>
      </c>
      <c r="M18677" t="str">
        <f t="shared" si="1244"/>
        <v>http://logeion.uchicago.edu/index.html#0</v>
      </c>
    </row>
    <row r="18678" spans="1:13" ht="15" customHeight="1" x14ac:dyDescent="0.2">
      <c r="A18678" t="s">
        <v>25256</v>
      </c>
      <c r="C18678" t="str">
        <f t="shared" si="1243"/>
        <v/>
      </c>
      <c r="D18678">
        <f t="shared" si="1242"/>
        <v>0</v>
      </c>
      <c r="G18678" t="s">
        <v>61</v>
      </c>
      <c r="H18678">
        <v>1</v>
      </c>
      <c r="I18678">
        <v>0</v>
      </c>
      <c r="J18678">
        <v>0</v>
      </c>
      <c r="K18678">
        <v>0</v>
      </c>
      <c r="L18678" t="s">
        <v>36</v>
      </c>
      <c r="M18678" t="str">
        <f t="shared" si="1244"/>
        <v>http://logeion.uchicago.edu/index.html#0</v>
      </c>
    </row>
    <row r="18679" spans="1:13" ht="15" customHeight="1" x14ac:dyDescent="0.2">
      <c r="A18679" t="s">
        <v>25263</v>
      </c>
      <c r="C18679" t="str">
        <f t="shared" si="1243"/>
        <v/>
      </c>
      <c r="D18679">
        <f t="shared" si="1242"/>
        <v>0</v>
      </c>
      <c r="G18679" t="s">
        <v>29</v>
      </c>
      <c r="H18679">
        <v>3</v>
      </c>
      <c r="I18679">
        <v>0</v>
      </c>
      <c r="J18679">
        <v>0</v>
      </c>
      <c r="K18679">
        <v>0</v>
      </c>
      <c r="L18679" t="s">
        <v>19</v>
      </c>
      <c r="M18679" t="str">
        <f t="shared" si="1244"/>
        <v>http://logeion.uchicago.edu/index.html#0</v>
      </c>
    </row>
    <row r="18680" spans="1:13" ht="15" customHeight="1" x14ac:dyDescent="0.2">
      <c r="A18680" t="s">
        <v>25264</v>
      </c>
      <c r="C18680" t="str">
        <f t="shared" si="1243"/>
        <v/>
      </c>
      <c r="D18680">
        <f t="shared" si="1242"/>
        <v>0</v>
      </c>
      <c r="G18680" t="s">
        <v>18</v>
      </c>
      <c r="H18680">
        <v>4</v>
      </c>
      <c r="I18680">
        <v>0</v>
      </c>
      <c r="J18680">
        <v>0</v>
      </c>
      <c r="K18680">
        <v>0</v>
      </c>
      <c r="L18680" t="s">
        <v>19</v>
      </c>
      <c r="M18680" t="str">
        <f t="shared" si="1244"/>
        <v>http://logeion.uchicago.edu/index.html#0</v>
      </c>
    </row>
    <row r="18681" spans="1:13" ht="15" customHeight="1" x14ac:dyDescent="0.2">
      <c r="A18681" t="s">
        <v>25285</v>
      </c>
      <c r="C18681" t="str">
        <f t="shared" si="1243"/>
        <v/>
      </c>
      <c r="D18681">
        <f t="shared" ref="D18681:D18744" si="1245">IF(ISBLANK(B18681),0,LEFT( C18681, FIND( " ", C18681 ) - 1 ))</f>
        <v>0</v>
      </c>
      <c r="G18681" t="s">
        <v>66</v>
      </c>
      <c r="I18681">
        <v>3</v>
      </c>
      <c r="J18681">
        <v>0</v>
      </c>
      <c r="K18681">
        <v>0</v>
      </c>
      <c r="L18681" t="s">
        <v>24</v>
      </c>
      <c r="M18681" t="str">
        <f t="shared" si="1244"/>
        <v>http://logeion.uchicago.edu/index.html#0</v>
      </c>
    </row>
    <row r="18682" spans="1:13" ht="15" customHeight="1" x14ac:dyDescent="0.2">
      <c r="A18682" t="s">
        <v>25286</v>
      </c>
      <c r="C18682" t="str">
        <f t="shared" si="1243"/>
        <v/>
      </c>
      <c r="D18682">
        <f t="shared" si="1245"/>
        <v>0</v>
      </c>
      <c r="G18682" t="s">
        <v>23</v>
      </c>
      <c r="I18682">
        <v>1</v>
      </c>
      <c r="J18682">
        <v>0</v>
      </c>
      <c r="K18682">
        <v>0</v>
      </c>
      <c r="L18682" t="s">
        <v>24</v>
      </c>
      <c r="M18682" t="str">
        <f t="shared" si="1244"/>
        <v>http://logeion.uchicago.edu/index.html#0</v>
      </c>
    </row>
    <row r="18683" spans="1:13" ht="15" customHeight="1" x14ac:dyDescent="0.2">
      <c r="A18683" t="s">
        <v>25287</v>
      </c>
      <c r="C18683" t="str">
        <f t="shared" si="1243"/>
        <v/>
      </c>
      <c r="D18683">
        <f t="shared" si="1245"/>
        <v>0</v>
      </c>
      <c r="G18683" t="s">
        <v>18</v>
      </c>
      <c r="H18683">
        <v>4</v>
      </c>
      <c r="I18683">
        <v>0</v>
      </c>
      <c r="J18683">
        <v>0</v>
      </c>
      <c r="K18683">
        <v>0</v>
      </c>
      <c r="L18683" t="s">
        <v>19</v>
      </c>
      <c r="M18683" t="str">
        <f t="shared" si="1244"/>
        <v>http://logeion.uchicago.edu/index.html#0</v>
      </c>
    </row>
    <row r="18684" spans="1:13" ht="15" customHeight="1" x14ac:dyDescent="0.2">
      <c r="A18684" t="s">
        <v>25288</v>
      </c>
      <c r="C18684" t="str">
        <f t="shared" si="1243"/>
        <v/>
      </c>
      <c r="D18684">
        <f t="shared" si="1245"/>
        <v>0</v>
      </c>
      <c r="G18684" t="s">
        <v>918</v>
      </c>
      <c r="H18684">
        <v>3</v>
      </c>
      <c r="I18684">
        <v>0</v>
      </c>
      <c r="J18684">
        <v>0</v>
      </c>
      <c r="K18684">
        <v>0</v>
      </c>
      <c r="L18684" t="s">
        <v>36</v>
      </c>
      <c r="M18684" t="str">
        <f t="shared" si="1244"/>
        <v>http://logeion.uchicago.edu/index.html#0</v>
      </c>
    </row>
    <row r="18685" spans="1:13" ht="15" customHeight="1" x14ac:dyDescent="0.2">
      <c r="A18685" t="s">
        <v>25289</v>
      </c>
      <c r="C18685" t="str">
        <f t="shared" si="1243"/>
        <v/>
      </c>
      <c r="D18685">
        <f t="shared" si="1245"/>
        <v>0</v>
      </c>
      <c r="G18685" t="s">
        <v>61</v>
      </c>
      <c r="H18685">
        <v>1</v>
      </c>
      <c r="I18685">
        <v>0</v>
      </c>
      <c r="J18685">
        <v>0</v>
      </c>
      <c r="K18685">
        <v>0</v>
      </c>
      <c r="L18685" t="s">
        <v>36</v>
      </c>
      <c r="M18685" t="str">
        <f t="shared" si="1244"/>
        <v>http://logeion.uchicago.edu/index.html#0</v>
      </c>
    </row>
    <row r="18686" spans="1:13" ht="15" customHeight="1" x14ac:dyDescent="0.2">
      <c r="A18686" t="s">
        <v>25299</v>
      </c>
      <c r="C18686" t="str">
        <f t="shared" si="1243"/>
        <v/>
      </c>
      <c r="D18686">
        <f t="shared" si="1245"/>
        <v>0</v>
      </c>
      <c r="G18686" t="s">
        <v>23</v>
      </c>
      <c r="I18686">
        <v>1</v>
      </c>
      <c r="J18686">
        <v>0</v>
      </c>
      <c r="K18686">
        <v>0</v>
      </c>
      <c r="L18686" t="s">
        <v>24</v>
      </c>
      <c r="M18686" t="str">
        <f t="shared" si="1244"/>
        <v>http://logeion.uchicago.edu/index.html#0</v>
      </c>
    </row>
    <row r="18687" spans="1:13" ht="15" customHeight="1" x14ac:dyDescent="0.2">
      <c r="A18687" t="s">
        <v>25307</v>
      </c>
      <c r="C18687" t="str">
        <f t="shared" si="1243"/>
        <v/>
      </c>
      <c r="D18687">
        <f t="shared" si="1245"/>
        <v>0</v>
      </c>
      <c r="G18687" t="s">
        <v>29</v>
      </c>
      <c r="H18687">
        <v>3</v>
      </c>
      <c r="I18687">
        <v>0</v>
      </c>
      <c r="J18687">
        <v>0</v>
      </c>
      <c r="K18687">
        <v>0</v>
      </c>
      <c r="L18687" t="s">
        <v>19</v>
      </c>
      <c r="M18687" t="str">
        <f t="shared" si="1244"/>
        <v>http://logeion.uchicago.edu/index.html#0</v>
      </c>
    </row>
    <row r="18688" spans="1:13" ht="15" customHeight="1" x14ac:dyDescent="0.2">
      <c r="A18688" t="s">
        <v>25312</v>
      </c>
      <c r="C18688" t="str">
        <f t="shared" si="1243"/>
        <v/>
      </c>
      <c r="D18688">
        <f t="shared" si="1245"/>
        <v>0</v>
      </c>
      <c r="G18688" t="s">
        <v>23</v>
      </c>
      <c r="I18688">
        <v>1</v>
      </c>
      <c r="J18688">
        <v>0</v>
      </c>
      <c r="K18688">
        <v>0</v>
      </c>
      <c r="L18688" t="s">
        <v>24</v>
      </c>
      <c r="M18688" t="str">
        <f t="shared" si="1244"/>
        <v>http://logeion.uchicago.edu/index.html#0</v>
      </c>
    </row>
    <row r="18689" spans="1:13" ht="15" customHeight="1" x14ac:dyDescent="0.2">
      <c r="A18689" t="s">
        <v>25314</v>
      </c>
      <c r="C18689" t="str">
        <f t="shared" si="1243"/>
        <v/>
      </c>
      <c r="D18689">
        <f t="shared" si="1245"/>
        <v>0</v>
      </c>
      <c r="G18689" t="s">
        <v>29</v>
      </c>
      <c r="H18689">
        <v>3</v>
      </c>
      <c r="I18689">
        <v>0</v>
      </c>
      <c r="J18689">
        <v>0</v>
      </c>
      <c r="K18689">
        <v>0</v>
      </c>
      <c r="L18689" t="s">
        <v>19</v>
      </c>
      <c r="M18689" t="str">
        <f t="shared" si="1244"/>
        <v>http://logeion.uchicago.edu/index.html#0</v>
      </c>
    </row>
    <row r="18690" spans="1:13" ht="15" customHeight="1" x14ac:dyDescent="0.2">
      <c r="A18690" t="s">
        <v>25317</v>
      </c>
      <c r="C18690" t="str">
        <f t="shared" si="1243"/>
        <v/>
      </c>
      <c r="D18690">
        <f t="shared" si="1245"/>
        <v>0</v>
      </c>
      <c r="G18690" t="s">
        <v>80</v>
      </c>
      <c r="I18690">
        <v>5</v>
      </c>
      <c r="J18690">
        <v>0</v>
      </c>
      <c r="K18690">
        <v>0</v>
      </c>
      <c r="L18690" t="s">
        <v>24</v>
      </c>
      <c r="M18690" t="str">
        <f t="shared" si="1244"/>
        <v>http://logeion.uchicago.edu/index.html#0</v>
      </c>
    </row>
    <row r="18691" spans="1:13" ht="15" customHeight="1" x14ac:dyDescent="0.2">
      <c r="A18691" t="s">
        <v>25320</v>
      </c>
      <c r="C18691" t="str">
        <f t="shared" si="1243"/>
        <v/>
      </c>
      <c r="D18691">
        <f t="shared" si="1245"/>
        <v>0</v>
      </c>
      <c r="G18691" t="s">
        <v>101</v>
      </c>
      <c r="I18691">
        <v>3</v>
      </c>
      <c r="J18691">
        <v>0</v>
      </c>
      <c r="K18691">
        <v>0</v>
      </c>
      <c r="L18691" t="s">
        <v>24</v>
      </c>
      <c r="M18691" t="str">
        <f t="shared" si="1244"/>
        <v>http://logeion.uchicago.edu/index.html#0</v>
      </c>
    </row>
    <row r="18692" spans="1:13" ht="15" customHeight="1" x14ac:dyDescent="0.2">
      <c r="A18692" t="s">
        <v>25324</v>
      </c>
      <c r="C18692" t="str">
        <f t="shared" si="1243"/>
        <v/>
      </c>
      <c r="D18692">
        <f t="shared" si="1245"/>
        <v>0</v>
      </c>
      <c r="G18692" t="s">
        <v>66</v>
      </c>
      <c r="I18692">
        <v>3</v>
      </c>
      <c r="J18692">
        <v>0</v>
      </c>
      <c r="K18692">
        <v>0</v>
      </c>
      <c r="L18692" t="s">
        <v>24</v>
      </c>
      <c r="M18692" t="str">
        <f t="shared" si="1244"/>
        <v>http://logeion.uchicago.edu/index.html#0</v>
      </c>
    </row>
    <row r="18693" spans="1:13" ht="15" customHeight="1" x14ac:dyDescent="0.2">
      <c r="A18693" t="s">
        <v>25325</v>
      </c>
      <c r="C18693" t="str">
        <f t="shared" si="1243"/>
        <v/>
      </c>
      <c r="D18693">
        <f t="shared" si="1245"/>
        <v>0</v>
      </c>
      <c r="G18693" t="s">
        <v>101</v>
      </c>
      <c r="I18693">
        <v>3</v>
      </c>
      <c r="J18693">
        <v>0</v>
      </c>
      <c r="K18693">
        <v>0</v>
      </c>
      <c r="L18693" t="s">
        <v>24</v>
      </c>
      <c r="M18693" t="str">
        <f t="shared" si="1244"/>
        <v>http://logeion.uchicago.edu/index.html#0</v>
      </c>
    </row>
    <row r="18694" spans="1:13" ht="15" customHeight="1" x14ac:dyDescent="0.2">
      <c r="A18694" t="s">
        <v>25330</v>
      </c>
      <c r="C18694" t="str">
        <f t="shared" si="1243"/>
        <v/>
      </c>
      <c r="D18694">
        <f t="shared" si="1245"/>
        <v>0</v>
      </c>
      <c r="G18694" t="s">
        <v>61</v>
      </c>
      <c r="H18694">
        <v>1</v>
      </c>
      <c r="I18694">
        <v>0</v>
      </c>
      <c r="J18694">
        <v>0</v>
      </c>
      <c r="K18694">
        <v>0</v>
      </c>
      <c r="L18694" t="s">
        <v>36</v>
      </c>
      <c r="M18694" t="str">
        <f t="shared" si="1244"/>
        <v>http://logeion.uchicago.edu/index.html#0</v>
      </c>
    </row>
    <row r="18695" spans="1:13" ht="15" customHeight="1" x14ac:dyDescent="0.2">
      <c r="A18695" t="s">
        <v>25337</v>
      </c>
      <c r="C18695" t="str">
        <f t="shared" si="1243"/>
        <v/>
      </c>
      <c r="D18695">
        <f t="shared" si="1245"/>
        <v>0</v>
      </c>
      <c r="G18695" t="s">
        <v>101</v>
      </c>
      <c r="I18695">
        <v>3</v>
      </c>
      <c r="J18695">
        <v>0</v>
      </c>
      <c r="K18695">
        <v>0</v>
      </c>
      <c r="L18695" t="s">
        <v>24</v>
      </c>
      <c r="M18695" t="str">
        <f t="shared" si="1244"/>
        <v>http://logeion.uchicago.edu/index.html#0</v>
      </c>
    </row>
    <row r="18696" spans="1:13" ht="15" customHeight="1" x14ac:dyDescent="0.2">
      <c r="A18696" t="s">
        <v>25340</v>
      </c>
      <c r="C18696" t="str">
        <f t="shared" si="1243"/>
        <v/>
      </c>
      <c r="D18696">
        <f t="shared" si="1245"/>
        <v>0</v>
      </c>
      <c r="G18696" t="s">
        <v>18</v>
      </c>
      <c r="H18696">
        <v>4</v>
      </c>
      <c r="I18696">
        <v>0</v>
      </c>
      <c r="J18696">
        <v>0</v>
      </c>
      <c r="K18696">
        <v>0</v>
      </c>
      <c r="L18696" t="s">
        <v>19</v>
      </c>
      <c r="M18696" t="str">
        <f t="shared" si="1244"/>
        <v>http://logeion.uchicago.edu/index.html#0</v>
      </c>
    </row>
    <row r="18697" spans="1:13" ht="15" customHeight="1" x14ac:dyDescent="0.2">
      <c r="A18697" t="s">
        <v>25349</v>
      </c>
      <c r="C18697" t="str">
        <f t="shared" si="1243"/>
        <v/>
      </c>
      <c r="D18697">
        <f t="shared" si="1245"/>
        <v>0</v>
      </c>
      <c r="G18697" t="s">
        <v>29</v>
      </c>
      <c r="H18697">
        <v>3</v>
      </c>
      <c r="I18697">
        <v>0</v>
      </c>
      <c r="J18697">
        <v>0</v>
      </c>
      <c r="K18697">
        <v>0</v>
      </c>
      <c r="L18697" t="s">
        <v>19</v>
      </c>
      <c r="M18697" t="str">
        <f t="shared" si="1244"/>
        <v>http://logeion.uchicago.edu/index.html#0</v>
      </c>
    </row>
    <row r="18698" spans="1:13" ht="15" customHeight="1" x14ac:dyDescent="0.2">
      <c r="A18698" t="s">
        <v>25353</v>
      </c>
      <c r="C18698" t="str">
        <f t="shared" si="1243"/>
        <v/>
      </c>
      <c r="D18698">
        <f t="shared" si="1245"/>
        <v>0</v>
      </c>
      <c r="G18698" t="s">
        <v>66</v>
      </c>
      <c r="I18698">
        <v>3</v>
      </c>
      <c r="J18698">
        <v>0</v>
      </c>
      <c r="K18698">
        <v>0</v>
      </c>
      <c r="L18698" t="s">
        <v>24</v>
      </c>
      <c r="M18698" t="str">
        <f t="shared" si="1244"/>
        <v>http://logeion.uchicago.edu/index.html#0</v>
      </c>
    </row>
    <row r="18699" spans="1:13" ht="15" customHeight="1" x14ac:dyDescent="0.2">
      <c r="A18699" t="s">
        <v>25354</v>
      </c>
      <c r="C18699" t="str">
        <f t="shared" si="1243"/>
        <v/>
      </c>
      <c r="D18699">
        <f t="shared" si="1245"/>
        <v>0</v>
      </c>
      <c r="G18699" t="s">
        <v>178</v>
      </c>
      <c r="I18699">
        <v>3</v>
      </c>
      <c r="J18699">
        <v>0</v>
      </c>
      <c r="K18699">
        <v>0</v>
      </c>
      <c r="L18699" t="s">
        <v>24</v>
      </c>
      <c r="M18699" t="str">
        <f t="shared" si="1244"/>
        <v>http://logeion.uchicago.edu/index.html#0</v>
      </c>
    </row>
    <row r="18700" spans="1:13" ht="15" customHeight="1" x14ac:dyDescent="0.2">
      <c r="A18700" t="s">
        <v>25357</v>
      </c>
      <c r="C18700" t="str">
        <f t="shared" si="1243"/>
        <v/>
      </c>
      <c r="D18700">
        <f t="shared" si="1245"/>
        <v>0</v>
      </c>
      <c r="G18700" t="s">
        <v>66</v>
      </c>
      <c r="I18700">
        <v>3</v>
      </c>
      <c r="J18700">
        <v>0</v>
      </c>
      <c r="K18700">
        <v>0</v>
      </c>
      <c r="L18700" t="s">
        <v>24</v>
      </c>
      <c r="M18700" t="str">
        <f t="shared" si="1244"/>
        <v>http://logeion.uchicago.edu/index.html#0</v>
      </c>
    </row>
    <row r="18701" spans="1:13" ht="15" customHeight="1" x14ac:dyDescent="0.2">
      <c r="A18701" t="s">
        <v>25362</v>
      </c>
      <c r="C18701" t="str">
        <f t="shared" si="1243"/>
        <v/>
      </c>
      <c r="D18701">
        <f t="shared" si="1245"/>
        <v>0</v>
      </c>
      <c r="G18701" t="s">
        <v>23</v>
      </c>
      <c r="I18701">
        <v>1</v>
      </c>
      <c r="J18701">
        <v>0</v>
      </c>
      <c r="K18701">
        <v>0</v>
      </c>
      <c r="L18701" t="s">
        <v>24</v>
      </c>
      <c r="M18701" t="str">
        <f t="shared" si="1244"/>
        <v>http://logeion.uchicago.edu/index.html#0</v>
      </c>
    </row>
    <row r="18702" spans="1:13" ht="15" customHeight="1" x14ac:dyDescent="0.2">
      <c r="A18702" t="s">
        <v>25363</v>
      </c>
      <c r="C18702" t="str">
        <f t="shared" si="1243"/>
        <v/>
      </c>
      <c r="D18702">
        <f t="shared" si="1245"/>
        <v>0</v>
      </c>
      <c r="G18702" t="s">
        <v>66</v>
      </c>
      <c r="I18702">
        <v>3</v>
      </c>
      <c r="J18702">
        <v>0</v>
      </c>
      <c r="K18702">
        <v>0</v>
      </c>
      <c r="L18702" t="s">
        <v>24</v>
      </c>
      <c r="M18702" t="str">
        <f t="shared" si="1244"/>
        <v>http://logeion.uchicago.edu/index.html#0</v>
      </c>
    </row>
    <row r="18703" spans="1:13" ht="15" customHeight="1" x14ac:dyDescent="0.2">
      <c r="A18703" t="s">
        <v>25364</v>
      </c>
      <c r="C18703" t="str">
        <f t="shared" si="1243"/>
        <v/>
      </c>
      <c r="D18703">
        <f t="shared" si="1245"/>
        <v>0</v>
      </c>
      <c r="G18703" t="s">
        <v>178</v>
      </c>
      <c r="I18703">
        <v>3</v>
      </c>
      <c r="J18703">
        <v>0</v>
      </c>
      <c r="K18703">
        <v>0</v>
      </c>
      <c r="L18703" t="s">
        <v>24</v>
      </c>
      <c r="M18703" t="str">
        <f t="shared" si="1244"/>
        <v>http://logeion.uchicago.edu/index.html#0</v>
      </c>
    </row>
    <row r="18704" spans="1:13" ht="15" customHeight="1" x14ac:dyDescent="0.2">
      <c r="A18704" t="s">
        <v>25368</v>
      </c>
      <c r="C18704" t="str">
        <f t="shared" si="1243"/>
        <v/>
      </c>
      <c r="D18704">
        <f t="shared" si="1245"/>
        <v>0</v>
      </c>
      <c r="G18704" t="s">
        <v>21</v>
      </c>
      <c r="H18704">
        <v>2</v>
      </c>
      <c r="I18704">
        <v>0</v>
      </c>
      <c r="J18704">
        <v>0</v>
      </c>
      <c r="K18704">
        <v>0</v>
      </c>
      <c r="L18704" t="s">
        <v>19</v>
      </c>
      <c r="M18704" t="str">
        <f t="shared" si="1244"/>
        <v>http://logeion.uchicago.edu/index.html#0</v>
      </c>
    </row>
    <row r="18705" spans="1:13" ht="15" customHeight="1" x14ac:dyDescent="0.2">
      <c r="A18705" t="s">
        <v>25372</v>
      </c>
      <c r="C18705" t="str">
        <f t="shared" si="1243"/>
        <v/>
      </c>
      <c r="D18705">
        <f t="shared" si="1245"/>
        <v>0</v>
      </c>
      <c r="G18705" t="s">
        <v>61</v>
      </c>
      <c r="H18705">
        <v>1</v>
      </c>
      <c r="I18705">
        <v>0</v>
      </c>
      <c r="J18705">
        <v>0</v>
      </c>
      <c r="K18705">
        <v>0</v>
      </c>
      <c r="L18705" t="s">
        <v>36</v>
      </c>
      <c r="M18705" t="str">
        <f t="shared" si="1244"/>
        <v>http://logeion.uchicago.edu/index.html#0</v>
      </c>
    </row>
    <row r="18706" spans="1:13" ht="15" customHeight="1" x14ac:dyDescent="0.2">
      <c r="A18706" t="s">
        <v>25373</v>
      </c>
      <c r="C18706" t="str">
        <f t="shared" si="1243"/>
        <v/>
      </c>
      <c r="D18706">
        <f t="shared" si="1245"/>
        <v>0</v>
      </c>
      <c r="G18706" t="s">
        <v>23</v>
      </c>
      <c r="I18706">
        <v>1</v>
      </c>
      <c r="J18706">
        <v>0</v>
      </c>
      <c r="K18706">
        <v>0</v>
      </c>
      <c r="L18706" t="s">
        <v>24</v>
      </c>
      <c r="M18706" t="str">
        <f t="shared" si="1244"/>
        <v>http://logeion.uchicago.edu/index.html#0</v>
      </c>
    </row>
    <row r="18707" spans="1:13" ht="15" customHeight="1" x14ac:dyDescent="0.2">
      <c r="A18707" t="s">
        <v>25383</v>
      </c>
      <c r="C18707" t="str">
        <f t="shared" si="1243"/>
        <v/>
      </c>
      <c r="D18707">
        <f t="shared" si="1245"/>
        <v>0</v>
      </c>
      <c r="G18707" t="s">
        <v>2047</v>
      </c>
      <c r="I18707">
        <v>3</v>
      </c>
      <c r="J18707">
        <v>0</v>
      </c>
      <c r="K18707">
        <v>0</v>
      </c>
      <c r="L18707" t="s">
        <v>24</v>
      </c>
      <c r="M18707" t="str">
        <f t="shared" si="1244"/>
        <v>http://logeion.uchicago.edu/index.html#0</v>
      </c>
    </row>
    <row r="18708" spans="1:13" ht="15" customHeight="1" x14ac:dyDescent="0.2">
      <c r="A18708" t="s">
        <v>25384</v>
      </c>
      <c r="C18708" t="str">
        <f t="shared" ref="C18708:C18771" si="1246">SUBSTITUTE(SUBSTITUTE(SUBSTITUTE(SUBSTITUTE(SUBSTITUTE(SUBSTITUTE(SUBSTITUTE(SUBSTITUTE(SUBSTITUTE(SUBSTITUTE(SUBSTITUTE(B18708, "ā", "a"), "ē", "e"), "ī", "i"), "ō", "o"), "ū", "u"), "ȳ", "y"), "Ā", "A"), "Ē", "E"), "Ī", "I"), "Ō", "O"), "Ū", "U")</f>
        <v/>
      </c>
      <c r="D18708">
        <f t="shared" si="1245"/>
        <v>0</v>
      </c>
      <c r="G18708" t="s">
        <v>178</v>
      </c>
      <c r="I18708">
        <v>3</v>
      </c>
      <c r="J18708">
        <v>0</v>
      </c>
      <c r="K18708">
        <v>0</v>
      </c>
      <c r="L18708" t="s">
        <v>24</v>
      </c>
      <c r="M18708" t="str">
        <f t="shared" si="1244"/>
        <v>http://logeion.uchicago.edu/index.html#0</v>
      </c>
    </row>
    <row r="18709" spans="1:13" ht="15" customHeight="1" x14ac:dyDescent="0.2">
      <c r="A18709" t="s">
        <v>25389</v>
      </c>
      <c r="C18709" t="str">
        <f t="shared" si="1246"/>
        <v/>
      </c>
      <c r="D18709">
        <f t="shared" si="1245"/>
        <v>0</v>
      </c>
      <c r="G18709" t="s">
        <v>61</v>
      </c>
      <c r="H18709">
        <v>1</v>
      </c>
      <c r="I18709">
        <v>0</v>
      </c>
      <c r="J18709">
        <v>0</v>
      </c>
      <c r="K18709">
        <v>0</v>
      </c>
      <c r="L18709" t="s">
        <v>36</v>
      </c>
      <c r="M18709" t="str">
        <f t="shared" si="1244"/>
        <v>http://logeion.uchicago.edu/index.html#0</v>
      </c>
    </row>
    <row r="18710" spans="1:13" ht="15" customHeight="1" x14ac:dyDescent="0.2">
      <c r="A18710" t="s">
        <v>25394</v>
      </c>
      <c r="C18710" t="str">
        <f t="shared" si="1246"/>
        <v/>
      </c>
      <c r="D18710">
        <f t="shared" si="1245"/>
        <v>0</v>
      </c>
      <c r="G18710" t="s">
        <v>95</v>
      </c>
      <c r="I18710">
        <v>2</v>
      </c>
      <c r="J18710">
        <v>0</v>
      </c>
      <c r="K18710">
        <v>0</v>
      </c>
      <c r="L18710" t="s">
        <v>24</v>
      </c>
      <c r="M18710" t="str">
        <f t="shared" si="1244"/>
        <v>http://logeion.uchicago.edu/index.html#0</v>
      </c>
    </row>
    <row r="18711" spans="1:13" ht="15" customHeight="1" x14ac:dyDescent="0.2">
      <c r="A18711" t="s">
        <v>25395</v>
      </c>
      <c r="C18711" t="str">
        <f t="shared" si="1246"/>
        <v/>
      </c>
      <c r="D18711">
        <f t="shared" si="1245"/>
        <v>0</v>
      </c>
      <c r="G18711" t="s">
        <v>21</v>
      </c>
      <c r="H18711">
        <v>2</v>
      </c>
      <c r="I18711">
        <v>0</v>
      </c>
      <c r="J18711">
        <v>0</v>
      </c>
      <c r="K18711">
        <v>0</v>
      </c>
      <c r="L18711" t="s">
        <v>19</v>
      </c>
      <c r="M18711" t="str">
        <f t="shared" si="1244"/>
        <v>http://logeion.uchicago.edu/index.html#0</v>
      </c>
    </row>
    <row r="18712" spans="1:13" ht="15" customHeight="1" x14ac:dyDescent="0.2">
      <c r="A18712" t="s">
        <v>25399</v>
      </c>
      <c r="C18712" t="str">
        <f t="shared" si="1246"/>
        <v/>
      </c>
      <c r="D18712">
        <f t="shared" si="1245"/>
        <v>0</v>
      </c>
      <c r="G18712" t="s">
        <v>76</v>
      </c>
      <c r="H18712">
        <v>1</v>
      </c>
      <c r="I18712">
        <v>0</v>
      </c>
      <c r="J18712">
        <v>0</v>
      </c>
      <c r="K18712">
        <v>0</v>
      </c>
      <c r="L18712" t="s">
        <v>19</v>
      </c>
      <c r="M18712" t="str">
        <f t="shared" si="1244"/>
        <v>http://logeion.uchicago.edu/index.html#0</v>
      </c>
    </row>
    <row r="18713" spans="1:13" ht="15" customHeight="1" x14ac:dyDescent="0.2">
      <c r="A18713" t="s">
        <v>25406</v>
      </c>
      <c r="C18713" t="str">
        <f t="shared" si="1246"/>
        <v/>
      </c>
      <c r="D18713">
        <f t="shared" si="1245"/>
        <v>0</v>
      </c>
      <c r="G18713" t="s">
        <v>66</v>
      </c>
      <c r="I18713">
        <v>3</v>
      </c>
      <c r="J18713">
        <v>0</v>
      </c>
      <c r="K18713">
        <v>0</v>
      </c>
      <c r="L18713" t="s">
        <v>24</v>
      </c>
      <c r="M18713" t="str">
        <f t="shared" si="1244"/>
        <v>http://logeion.uchicago.edu/index.html#0</v>
      </c>
    </row>
    <row r="18714" spans="1:13" ht="15" customHeight="1" x14ac:dyDescent="0.2">
      <c r="A18714" t="s">
        <v>25408</v>
      </c>
      <c r="C18714" t="str">
        <f t="shared" si="1246"/>
        <v/>
      </c>
      <c r="D18714">
        <f t="shared" si="1245"/>
        <v>0</v>
      </c>
      <c r="G18714" t="s">
        <v>29</v>
      </c>
      <c r="H18714">
        <v>3</v>
      </c>
      <c r="I18714">
        <v>0</v>
      </c>
      <c r="J18714">
        <v>0</v>
      </c>
      <c r="K18714">
        <v>0</v>
      </c>
      <c r="L18714" t="s">
        <v>19</v>
      </c>
      <c r="M18714" t="str">
        <f t="shared" si="1244"/>
        <v>http://logeion.uchicago.edu/index.html#0</v>
      </c>
    </row>
    <row r="18715" spans="1:13" ht="15" customHeight="1" x14ac:dyDescent="0.2">
      <c r="A18715" t="s">
        <v>25412</v>
      </c>
      <c r="C18715" t="str">
        <f t="shared" si="1246"/>
        <v/>
      </c>
      <c r="D18715">
        <f t="shared" si="1245"/>
        <v>0</v>
      </c>
      <c r="G18715" t="s">
        <v>21</v>
      </c>
      <c r="H18715">
        <v>2</v>
      </c>
      <c r="I18715">
        <v>0</v>
      </c>
      <c r="J18715">
        <v>0</v>
      </c>
      <c r="K18715">
        <v>0</v>
      </c>
      <c r="L18715" t="s">
        <v>19</v>
      </c>
      <c r="M18715" t="str">
        <f t="shared" si="1244"/>
        <v>http://logeion.uchicago.edu/index.html#0</v>
      </c>
    </row>
    <row r="18716" spans="1:13" ht="15" customHeight="1" x14ac:dyDescent="0.2">
      <c r="A18716" t="s">
        <v>25419</v>
      </c>
      <c r="C18716" t="str">
        <f t="shared" si="1246"/>
        <v/>
      </c>
      <c r="D18716">
        <f t="shared" si="1245"/>
        <v>0</v>
      </c>
      <c r="G18716" t="s">
        <v>29</v>
      </c>
      <c r="H18716">
        <v>3</v>
      </c>
      <c r="I18716">
        <v>0</v>
      </c>
      <c r="J18716">
        <v>0</v>
      </c>
      <c r="K18716">
        <v>0</v>
      </c>
      <c r="L18716" t="s">
        <v>19</v>
      </c>
      <c r="M18716" t="str">
        <f t="shared" si="1244"/>
        <v>http://logeion.uchicago.edu/index.html#0</v>
      </c>
    </row>
    <row r="18717" spans="1:13" ht="15" customHeight="1" x14ac:dyDescent="0.2">
      <c r="A18717" t="s">
        <v>25432</v>
      </c>
      <c r="C18717" t="str">
        <f t="shared" si="1246"/>
        <v/>
      </c>
      <c r="D18717">
        <f t="shared" si="1245"/>
        <v>0</v>
      </c>
      <c r="G18717" t="s">
        <v>66</v>
      </c>
      <c r="I18717">
        <v>3</v>
      </c>
      <c r="J18717">
        <v>0</v>
      </c>
      <c r="K18717">
        <v>0</v>
      </c>
      <c r="L18717" t="s">
        <v>24</v>
      </c>
      <c r="M18717" t="str">
        <f t="shared" si="1244"/>
        <v>http://logeion.uchicago.edu/index.html#0</v>
      </c>
    </row>
    <row r="18718" spans="1:13" ht="15" customHeight="1" x14ac:dyDescent="0.2">
      <c r="A18718" t="s">
        <v>25433</v>
      </c>
      <c r="C18718" t="str">
        <f t="shared" si="1246"/>
        <v/>
      </c>
      <c r="D18718">
        <f t="shared" si="1245"/>
        <v>0</v>
      </c>
      <c r="G18718" t="s">
        <v>66</v>
      </c>
      <c r="I18718">
        <v>3</v>
      </c>
      <c r="J18718">
        <v>0</v>
      </c>
      <c r="K18718">
        <v>0</v>
      </c>
      <c r="L18718" t="s">
        <v>24</v>
      </c>
      <c r="M18718" t="str">
        <f t="shared" si="1244"/>
        <v>http://logeion.uchicago.edu/index.html#0</v>
      </c>
    </row>
    <row r="18719" spans="1:13" ht="15" customHeight="1" x14ac:dyDescent="0.2">
      <c r="A18719" t="s">
        <v>25434</v>
      </c>
      <c r="C18719" t="str">
        <f t="shared" si="1246"/>
        <v/>
      </c>
      <c r="D18719">
        <f t="shared" si="1245"/>
        <v>0</v>
      </c>
      <c r="G18719" t="s">
        <v>23</v>
      </c>
      <c r="I18719">
        <v>1</v>
      </c>
      <c r="J18719">
        <v>0</v>
      </c>
      <c r="K18719">
        <v>0</v>
      </c>
      <c r="L18719" t="s">
        <v>24</v>
      </c>
      <c r="M18719" t="str">
        <f t="shared" si="1244"/>
        <v>http://logeion.uchicago.edu/index.html#0</v>
      </c>
    </row>
    <row r="18720" spans="1:13" ht="15" customHeight="1" x14ac:dyDescent="0.2">
      <c r="A18720" t="s">
        <v>25435</v>
      </c>
      <c r="C18720" t="str">
        <f t="shared" si="1246"/>
        <v/>
      </c>
      <c r="D18720">
        <f t="shared" si="1245"/>
        <v>0</v>
      </c>
      <c r="G18720" t="s">
        <v>66</v>
      </c>
      <c r="I18720">
        <v>3</v>
      </c>
      <c r="J18720">
        <v>0</v>
      </c>
      <c r="K18720">
        <v>0</v>
      </c>
      <c r="L18720" t="s">
        <v>24</v>
      </c>
      <c r="M18720" t="str">
        <f t="shared" si="1244"/>
        <v>http://logeion.uchicago.edu/index.html#0</v>
      </c>
    </row>
    <row r="18721" spans="1:13" ht="15" customHeight="1" x14ac:dyDescent="0.2">
      <c r="A18721" t="s">
        <v>25445</v>
      </c>
      <c r="C18721" t="str">
        <f t="shared" si="1246"/>
        <v/>
      </c>
      <c r="D18721">
        <f t="shared" si="1245"/>
        <v>0</v>
      </c>
      <c r="G18721" t="s">
        <v>76</v>
      </c>
      <c r="H18721">
        <v>1</v>
      </c>
      <c r="I18721">
        <v>0</v>
      </c>
      <c r="J18721">
        <v>0</v>
      </c>
      <c r="K18721">
        <v>0</v>
      </c>
      <c r="L18721" t="s">
        <v>19</v>
      </c>
      <c r="M18721" t="str">
        <f t="shared" si="1244"/>
        <v>http://logeion.uchicago.edu/index.html#0</v>
      </c>
    </row>
    <row r="18722" spans="1:13" ht="15" customHeight="1" x14ac:dyDescent="0.2">
      <c r="A18722" t="s">
        <v>25453</v>
      </c>
      <c r="C18722" t="str">
        <f t="shared" si="1246"/>
        <v/>
      </c>
      <c r="D18722">
        <f t="shared" si="1245"/>
        <v>0</v>
      </c>
      <c r="G18722" t="s">
        <v>235</v>
      </c>
      <c r="I18722">
        <v>4</v>
      </c>
      <c r="J18722">
        <v>0</v>
      </c>
      <c r="K18722">
        <v>0</v>
      </c>
      <c r="L18722" t="s">
        <v>24</v>
      </c>
      <c r="M18722" t="str">
        <f t="shared" si="1244"/>
        <v>http://logeion.uchicago.edu/index.html#0</v>
      </c>
    </row>
    <row r="18723" spans="1:13" ht="15" customHeight="1" x14ac:dyDescent="0.2">
      <c r="A18723" t="s">
        <v>25454</v>
      </c>
      <c r="C18723" t="str">
        <f t="shared" si="1246"/>
        <v/>
      </c>
      <c r="D18723">
        <f t="shared" si="1245"/>
        <v>0</v>
      </c>
      <c r="G18723" t="s">
        <v>21</v>
      </c>
      <c r="H18723">
        <v>2</v>
      </c>
      <c r="I18723">
        <v>0</v>
      </c>
      <c r="J18723">
        <v>0</v>
      </c>
      <c r="K18723">
        <v>0</v>
      </c>
      <c r="L18723" t="s">
        <v>19</v>
      </c>
      <c r="M18723" t="str">
        <f t="shared" ref="M18723:M18786" si="1247">"http://logeion.uchicago.edu/index.html#"&amp;D18723</f>
        <v>http://logeion.uchicago.edu/index.html#0</v>
      </c>
    </row>
    <row r="18724" spans="1:13" ht="15" customHeight="1" x14ac:dyDescent="0.2">
      <c r="A18724" t="s">
        <v>25462</v>
      </c>
      <c r="C18724" t="str">
        <f t="shared" si="1246"/>
        <v/>
      </c>
      <c r="D18724">
        <f t="shared" si="1245"/>
        <v>0</v>
      </c>
      <c r="G18724" t="s">
        <v>23</v>
      </c>
      <c r="I18724">
        <v>1</v>
      </c>
      <c r="J18724">
        <v>0</v>
      </c>
      <c r="K18724">
        <v>0</v>
      </c>
      <c r="L18724" t="s">
        <v>24</v>
      </c>
      <c r="M18724" t="str">
        <f t="shared" si="1247"/>
        <v>http://logeion.uchicago.edu/index.html#0</v>
      </c>
    </row>
    <row r="18725" spans="1:13" ht="15" customHeight="1" x14ac:dyDescent="0.2">
      <c r="A18725" t="s">
        <v>25463</v>
      </c>
      <c r="C18725" t="str">
        <f t="shared" si="1246"/>
        <v/>
      </c>
      <c r="D18725">
        <f t="shared" si="1245"/>
        <v>0</v>
      </c>
      <c r="G18725" t="s">
        <v>29</v>
      </c>
      <c r="H18725">
        <v>3</v>
      </c>
      <c r="I18725">
        <v>0</v>
      </c>
      <c r="J18725">
        <v>0</v>
      </c>
      <c r="K18725">
        <v>0</v>
      </c>
      <c r="L18725" t="s">
        <v>19</v>
      </c>
      <c r="M18725" t="str">
        <f t="shared" si="1247"/>
        <v>http://logeion.uchicago.edu/index.html#0</v>
      </c>
    </row>
    <row r="18726" spans="1:13" ht="15" customHeight="1" x14ac:dyDescent="0.2">
      <c r="A18726" t="s">
        <v>25464</v>
      </c>
      <c r="C18726" t="str">
        <f t="shared" si="1246"/>
        <v/>
      </c>
      <c r="D18726">
        <f t="shared" si="1245"/>
        <v>0</v>
      </c>
      <c r="G18726" t="s">
        <v>66</v>
      </c>
      <c r="I18726">
        <v>3</v>
      </c>
      <c r="J18726">
        <v>0</v>
      </c>
      <c r="K18726">
        <v>0</v>
      </c>
      <c r="L18726" t="s">
        <v>24</v>
      </c>
      <c r="M18726" t="str">
        <f t="shared" si="1247"/>
        <v>http://logeion.uchicago.edu/index.html#0</v>
      </c>
    </row>
    <row r="18727" spans="1:13" ht="15" customHeight="1" x14ac:dyDescent="0.2">
      <c r="A18727" t="s">
        <v>25465</v>
      </c>
      <c r="C18727" t="str">
        <f t="shared" si="1246"/>
        <v/>
      </c>
      <c r="D18727">
        <f t="shared" si="1245"/>
        <v>0</v>
      </c>
      <c r="G18727" t="s">
        <v>66</v>
      </c>
      <c r="I18727">
        <v>3</v>
      </c>
      <c r="J18727">
        <v>0</v>
      </c>
      <c r="K18727">
        <v>0</v>
      </c>
      <c r="L18727" t="s">
        <v>24</v>
      </c>
      <c r="M18727" t="str">
        <f t="shared" si="1247"/>
        <v>http://logeion.uchicago.edu/index.html#0</v>
      </c>
    </row>
    <row r="18728" spans="1:13" ht="15" customHeight="1" x14ac:dyDescent="0.2">
      <c r="A18728" t="s">
        <v>25466</v>
      </c>
      <c r="C18728" t="str">
        <f t="shared" si="1246"/>
        <v/>
      </c>
      <c r="D18728">
        <f t="shared" si="1245"/>
        <v>0</v>
      </c>
      <c r="G18728" t="s">
        <v>23</v>
      </c>
      <c r="I18728">
        <v>1</v>
      </c>
      <c r="J18728">
        <v>0</v>
      </c>
      <c r="K18728">
        <v>0</v>
      </c>
      <c r="L18728" t="s">
        <v>24</v>
      </c>
      <c r="M18728" t="str">
        <f t="shared" si="1247"/>
        <v>http://logeion.uchicago.edu/index.html#0</v>
      </c>
    </row>
    <row r="18729" spans="1:13" ht="15" customHeight="1" x14ac:dyDescent="0.2">
      <c r="A18729" t="s">
        <v>25467</v>
      </c>
      <c r="C18729" t="str">
        <f t="shared" si="1246"/>
        <v/>
      </c>
      <c r="D18729">
        <f t="shared" si="1245"/>
        <v>0</v>
      </c>
      <c r="G18729" t="s">
        <v>61</v>
      </c>
      <c r="H18729">
        <v>1</v>
      </c>
      <c r="I18729">
        <v>0</v>
      </c>
      <c r="J18729">
        <v>0</v>
      </c>
      <c r="K18729">
        <v>0</v>
      </c>
      <c r="L18729" t="s">
        <v>36</v>
      </c>
      <c r="M18729" t="str">
        <f t="shared" si="1247"/>
        <v>http://logeion.uchicago.edu/index.html#0</v>
      </c>
    </row>
    <row r="18730" spans="1:13" ht="15" customHeight="1" x14ac:dyDescent="0.2">
      <c r="A18730" t="s">
        <v>25468</v>
      </c>
      <c r="C18730" t="str">
        <f t="shared" si="1246"/>
        <v/>
      </c>
      <c r="D18730">
        <f t="shared" si="1245"/>
        <v>0</v>
      </c>
      <c r="G18730" t="s">
        <v>66</v>
      </c>
      <c r="I18730">
        <v>3</v>
      </c>
      <c r="J18730">
        <v>0</v>
      </c>
      <c r="K18730">
        <v>0</v>
      </c>
      <c r="L18730" t="s">
        <v>24</v>
      </c>
      <c r="M18730" t="str">
        <f t="shared" si="1247"/>
        <v>http://logeion.uchicago.edu/index.html#0</v>
      </c>
    </row>
    <row r="18731" spans="1:13" ht="15" customHeight="1" x14ac:dyDescent="0.2">
      <c r="A18731" t="s">
        <v>25481</v>
      </c>
      <c r="C18731" t="str">
        <f t="shared" si="1246"/>
        <v/>
      </c>
      <c r="D18731">
        <f t="shared" si="1245"/>
        <v>0</v>
      </c>
      <c r="G18731" t="s">
        <v>21</v>
      </c>
      <c r="H18731">
        <v>2</v>
      </c>
      <c r="I18731">
        <v>0</v>
      </c>
      <c r="J18731">
        <v>0</v>
      </c>
      <c r="K18731">
        <v>0</v>
      </c>
      <c r="L18731" t="s">
        <v>19</v>
      </c>
      <c r="M18731" t="str">
        <f t="shared" si="1247"/>
        <v>http://logeion.uchicago.edu/index.html#0</v>
      </c>
    </row>
    <row r="18732" spans="1:13" ht="15" customHeight="1" x14ac:dyDescent="0.2">
      <c r="A18732" t="s">
        <v>25482</v>
      </c>
      <c r="C18732" t="str">
        <f t="shared" si="1246"/>
        <v/>
      </c>
      <c r="D18732">
        <f t="shared" si="1245"/>
        <v>0</v>
      </c>
      <c r="G18732" t="s">
        <v>29</v>
      </c>
      <c r="H18732">
        <v>3</v>
      </c>
      <c r="I18732">
        <v>0</v>
      </c>
      <c r="J18732">
        <v>0</v>
      </c>
      <c r="K18732">
        <v>0</v>
      </c>
      <c r="L18732" t="s">
        <v>19</v>
      </c>
      <c r="M18732" t="str">
        <f t="shared" si="1247"/>
        <v>http://logeion.uchicago.edu/index.html#0</v>
      </c>
    </row>
    <row r="18733" spans="1:13" ht="15" customHeight="1" x14ac:dyDescent="0.2">
      <c r="A18733" t="s">
        <v>25490</v>
      </c>
      <c r="C18733" t="str">
        <f t="shared" si="1246"/>
        <v/>
      </c>
      <c r="D18733">
        <f t="shared" si="1245"/>
        <v>0</v>
      </c>
      <c r="G18733" t="s">
        <v>61</v>
      </c>
      <c r="H18733">
        <v>1</v>
      </c>
      <c r="I18733">
        <v>0</v>
      </c>
      <c r="J18733">
        <v>0</v>
      </c>
      <c r="K18733">
        <v>0</v>
      </c>
      <c r="L18733" t="s">
        <v>36</v>
      </c>
      <c r="M18733" t="str">
        <f t="shared" si="1247"/>
        <v>http://logeion.uchicago.edu/index.html#0</v>
      </c>
    </row>
    <row r="18734" spans="1:13" ht="15" customHeight="1" x14ac:dyDescent="0.2">
      <c r="A18734" t="s">
        <v>25491</v>
      </c>
      <c r="C18734" t="str">
        <f t="shared" si="1246"/>
        <v/>
      </c>
      <c r="D18734">
        <f t="shared" si="1245"/>
        <v>0</v>
      </c>
      <c r="G18734" t="s">
        <v>66</v>
      </c>
      <c r="I18734">
        <v>3</v>
      </c>
      <c r="J18734">
        <v>0</v>
      </c>
      <c r="K18734">
        <v>0</v>
      </c>
      <c r="L18734" t="s">
        <v>24</v>
      </c>
      <c r="M18734" t="str">
        <f t="shared" si="1247"/>
        <v>http://logeion.uchicago.edu/index.html#0</v>
      </c>
    </row>
    <row r="18735" spans="1:13" ht="15" customHeight="1" x14ac:dyDescent="0.2">
      <c r="A18735" t="s">
        <v>25496</v>
      </c>
      <c r="C18735" t="str">
        <f t="shared" si="1246"/>
        <v/>
      </c>
      <c r="D18735">
        <f t="shared" si="1245"/>
        <v>0</v>
      </c>
      <c r="G18735" t="s">
        <v>21</v>
      </c>
      <c r="H18735">
        <v>2</v>
      </c>
      <c r="I18735">
        <v>0</v>
      </c>
      <c r="J18735">
        <v>0</v>
      </c>
      <c r="K18735">
        <v>0</v>
      </c>
      <c r="L18735" t="s">
        <v>19</v>
      </c>
      <c r="M18735" t="str">
        <f t="shared" si="1247"/>
        <v>http://logeion.uchicago.edu/index.html#0</v>
      </c>
    </row>
    <row r="18736" spans="1:13" ht="15" customHeight="1" x14ac:dyDescent="0.2">
      <c r="A18736" t="s">
        <v>25500</v>
      </c>
      <c r="C18736" t="str">
        <f t="shared" si="1246"/>
        <v/>
      </c>
      <c r="D18736">
        <f t="shared" si="1245"/>
        <v>0</v>
      </c>
      <c r="G18736" t="s">
        <v>29</v>
      </c>
      <c r="H18736">
        <v>3</v>
      </c>
      <c r="I18736">
        <v>0</v>
      </c>
      <c r="J18736">
        <v>0</v>
      </c>
      <c r="K18736">
        <v>0</v>
      </c>
      <c r="L18736" t="s">
        <v>19</v>
      </c>
      <c r="M18736" t="str">
        <f t="shared" si="1247"/>
        <v>http://logeion.uchicago.edu/index.html#0</v>
      </c>
    </row>
    <row r="18737" spans="1:13" ht="15" customHeight="1" x14ac:dyDescent="0.2">
      <c r="A18737" t="s">
        <v>25501</v>
      </c>
      <c r="C18737" t="str">
        <f t="shared" si="1246"/>
        <v/>
      </c>
      <c r="D18737">
        <f t="shared" si="1245"/>
        <v>0</v>
      </c>
      <c r="G18737" t="s">
        <v>170</v>
      </c>
      <c r="I18737">
        <v>1</v>
      </c>
      <c r="J18737">
        <v>0</v>
      </c>
      <c r="K18737">
        <v>0</v>
      </c>
      <c r="L18737" t="s">
        <v>24</v>
      </c>
      <c r="M18737" t="str">
        <f t="shared" si="1247"/>
        <v>http://logeion.uchicago.edu/index.html#0</v>
      </c>
    </row>
    <row r="18738" spans="1:13" ht="15" customHeight="1" x14ac:dyDescent="0.2">
      <c r="A18738" t="s">
        <v>25502</v>
      </c>
      <c r="C18738" t="str">
        <f t="shared" si="1246"/>
        <v/>
      </c>
      <c r="D18738">
        <f t="shared" si="1245"/>
        <v>0</v>
      </c>
      <c r="G18738" t="s">
        <v>66</v>
      </c>
      <c r="I18738">
        <v>3</v>
      </c>
      <c r="J18738">
        <v>0</v>
      </c>
      <c r="K18738">
        <v>0</v>
      </c>
      <c r="L18738" t="s">
        <v>24</v>
      </c>
      <c r="M18738" t="str">
        <f t="shared" si="1247"/>
        <v>http://logeion.uchicago.edu/index.html#0</v>
      </c>
    </row>
    <row r="18739" spans="1:13" ht="15" customHeight="1" x14ac:dyDescent="0.2">
      <c r="A18739" t="s">
        <v>25503</v>
      </c>
      <c r="C18739" t="str">
        <f t="shared" si="1246"/>
        <v/>
      </c>
      <c r="D18739">
        <f t="shared" si="1245"/>
        <v>0</v>
      </c>
      <c r="G18739" t="s">
        <v>66</v>
      </c>
      <c r="I18739">
        <v>3</v>
      </c>
      <c r="J18739">
        <v>0</v>
      </c>
      <c r="K18739">
        <v>0</v>
      </c>
      <c r="L18739" t="s">
        <v>24</v>
      </c>
      <c r="M18739" t="str">
        <f t="shared" si="1247"/>
        <v>http://logeion.uchicago.edu/index.html#0</v>
      </c>
    </row>
    <row r="18740" spans="1:13" ht="15" customHeight="1" x14ac:dyDescent="0.2">
      <c r="A18740" t="s">
        <v>25504</v>
      </c>
      <c r="C18740" t="str">
        <f t="shared" si="1246"/>
        <v/>
      </c>
      <c r="D18740">
        <f t="shared" si="1245"/>
        <v>0</v>
      </c>
      <c r="G18740" t="s">
        <v>66</v>
      </c>
      <c r="I18740">
        <v>3</v>
      </c>
      <c r="J18740">
        <v>0</v>
      </c>
      <c r="K18740">
        <v>0</v>
      </c>
      <c r="L18740" t="s">
        <v>24</v>
      </c>
      <c r="M18740" t="str">
        <f t="shared" si="1247"/>
        <v>http://logeion.uchicago.edu/index.html#0</v>
      </c>
    </row>
    <row r="18741" spans="1:13" ht="15" customHeight="1" x14ac:dyDescent="0.2">
      <c r="A18741" t="s">
        <v>25505</v>
      </c>
      <c r="C18741" t="str">
        <f t="shared" si="1246"/>
        <v/>
      </c>
      <c r="D18741">
        <f t="shared" si="1245"/>
        <v>0</v>
      </c>
      <c r="G18741" t="s">
        <v>89</v>
      </c>
      <c r="I18741">
        <v>0</v>
      </c>
      <c r="J18741">
        <v>0</v>
      </c>
      <c r="K18741">
        <v>0</v>
      </c>
      <c r="L18741" t="s">
        <v>90</v>
      </c>
      <c r="M18741" t="str">
        <f t="shared" si="1247"/>
        <v>http://logeion.uchicago.edu/index.html#0</v>
      </c>
    </row>
    <row r="18742" spans="1:13" ht="15" customHeight="1" x14ac:dyDescent="0.2">
      <c r="A18742" t="s">
        <v>25522</v>
      </c>
      <c r="C18742" t="str">
        <f t="shared" si="1246"/>
        <v/>
      </c>
      <c r="D18742">
        <f t="shared" si="1245"/>
        <v>0</v>
      </c>
      <c r="G18742" t="s">
        <v>18</v>
      </c>
      <c r="H18742">
        <v>4</v>
      </c>
      <c r="I18742">
        <v>0</v>
      </c>
      <c r="J18742">
        <v>0</v>
      </c>
      <c r="K18742">
        <v>0</v>
      </c>
      <c r="L18742" t="s">
        <v>19</v>
      </c>
      <c r="M18742" t="str">
        <f t="shared" si="1247"/>
        <v>http://logeion.uchicago.edu/index.html#0</v>
      </c>
    </row>
    <row r="18743" spans="1:13" ht="15" customHeight="1" x14ac:dyDescent="0.2">
      <c r="A18743" t="s">
        <v>25535</v>
      </c>
      <c r="C18743" t="str">
        <f t="shared" si="1246"/>
        <v/>
      </c>
      <c r="D18743">
        <f t="shared" si="1245"/>
        <v>0</v>
      </c>
      <c r="G18743" t="s">
        <v>66</v>
      </c>
      <c r="I18743">
        <v>3</v>
      </c>
      <c r="J18743">
        <v>0</v>
      </c>
      <c r="K18743">
        <v>0</v>
      </c>
      <c r="L18743" t="s">
        <v>24</v>
      </c>
      <c r="M18743" t="str">
        <f t="shared" si="1247"/>
        <v>http://logeion.uchicago.edu/index.html#0</v>
      </c>
    </row>
    <row r="18744" spans="1:13" ht="15" customHeight="1" x14ac:dyDescent="0.2">
      <c r="A18744" t="s">
        <v>25585</v>
      </c>
      <c r="C18744" t="str">
        <f t="shared" si="1246"/>
        <v/>
      </c>
      <c r="D18744">
        <f t="shared" si="1245"/>
        <v>0</v>
      </c>
      <c r="G18744" t="s">
        <v>89</v>
      </c>
      <c r="I18744">
        <v>0</v>
      </c>
      <c r="J18744">
        <v>0</v>
      </c>
      <c r="K18744">
        <v>0</v>
      </c>
      <c r="L18744" t="s">
        <v>90</v>
      </c>
      <c r="M18744" t="str">
        <f t="shared" si="1247"/>
        <v>http://logeion.uchicago.edu/index.html#0</v>
      </c>
    </row>
    <row r="18745" spans="1:13" ht="15" customHeight="1" x14ac:dyDescent="0.2">
      <c r="A18745" t="s">
        <v>25586</v>
      </c>
      <c r="C18745" t="str">
        <f t="shared" si="1246"/>
        <v/>
      </c>
      <c r="D18745">
        <f t="shared" ref="D18745:D18808" si="1248">IF(ISBLANK(B18745),0,LEFT( C18745, FIND( " ", C18745 ) - 1 ))</f>
        <v>0</v>
      </c>
      <c r="G18745" t="s">
        <v>61</v>
      </c>
      <c r="H18745">
        <v>1</v>
      </c>
      <c r="I18745">
        <v>0</v>
      </c>
      <c r="J18745">
        <v>0</v>
      </c>
      <c r="K18745">
        <v>0</v>
      </c>
      <c r="L18745" t="s">
        <v>36</v>
      </c>
      <c r="M18745" t="str">
        <f t="shared" si="1247"/>
        <v>http://logeion.uchicago.edu/index.html#0</v>
      </c>
    </row>
    <row r="18746" spans="1:13" ht="15" customHeight="1" x14ac:dyDescent="0.2">
      <c r="A18746" t="s">
        <v>25597</v>
      </c>
      <c r="C18746" t="str">
        <f t="shared" si="1246"/>
        <v/>
      </c>
      <c r="D18746">
        <f t="shared" si="1248"/>
        <v>0</v>
      </c>
      <c r="G18746" t="s">
        <v>66</v>
      </c>
      <c r="I18746">
        <v>3</v>
      </c>
      <c r="J18746">
        <v>0</v>
      </c>
      <c r="K18746">
        <v>0</v>
      </c>
      <c r="L18746" t="s">
        <v>24</v>
      </c>
      <c r="M18746" t="str">
        <f t="shared" si="1247"/>
        <v>http://logeion.uchicago.edu/index.html#0</v>
      </c>
    </row>
    <row r="18747" spans="1:13" ht="15" customHeight="1" x14ac:dyDescent="0.2">
      <c r="A18747" t="s">
        <v>25602</v>
      </c>
      <c r="C18747" t="str">
        <f t="shared" si="1246"/>
        <v/>
      </c>
      <c r="D18747">
        <f t="shared" si="1248"/>
        <v>0</v>
      </c>
      <c r="G18747" t="s">
        <v>29</v>
      </c>
      <c r="H18747">
        <v>3</v>
      </c>
      <c r="I18747">
        <v>0</v>
      </c>
      <c r="J18747">
        <v>0</v>
      </c>
      <c r="K18747">
        <v>0</v>
      </c>
      <c r="L18747" t="s">
        <v>19</v>
      </c>
      <c r="M18747" t="str">
        <f t="shared" si="1247"/>
        <v>http://logeion.uchicago.edu/index.html#0</v>
      </c>
    </row>
    <row r="18748" spans="1:13" ht="15" customHeight="1" x14ac:dyDescent="0.2">
      <c r="A18748" t="s">
        <v>25606</v>
      </c>
      <c r="C18748" t="str">
        <f t="shared" si="1246"/>
        <v/>
      </c>
      <c r="D18748">
        <f t="shared" si="1248"/>
        <v>0</v>
      </c>
      <c r="G18748" t="s">
        <v>25607</v>
      </c>
      <c r="I18748">
        <v>5</v>
      </c>
      <c r="J18748">
        <v>0</v>
      </c>
      <c r="K18748">
        <v>0</v>
      </c>
      <c r="L18748" t="s">
        <v>24</v>
      </c>
      <c r="M18748" t="str">
        <f t="shared" si="1247"/>
        <v>http://logeion.uchicago.edu/index.html#0</v>
      </c>
    </row>
    <row r="18749" spans="1:13" ht="15" customHeight="1" x14ac:dyDescent="0.2">
      <c r="A18749" t="s">
        <v>25627</v>
      </c>
      <c r="C18749" t="str">
        <f t="shared" si="1246"/>
        <v/>
      </c>
      <c r="D18749">
        <f t="shared" si="1248"/>
        <v>0</v>
      </c>
      <c r="G18749" t="s">
        <v>23</v>
      </c>
      <c r="I18749">
        <v>1</v>
      </c>
      <c r="J18749">
        <v>0</v>
      </c>
      <c r="K18749">
        <v>0</v>
      </c>
      <c r="L18749" t="s">
        <v>24</v>
      </c>
      <c r="M18749" t="str">
        <f t="shared" si="1247"/>
        <v>http://logeion.uchicago.edu/index.html#0</v>
      </c>
    </row>
    <row r="18750" spans="1:13" ht="15" customHeight="1" x14ac:dyDescent="0.2">
      <c r="A18750" t="s">
        <v>25629</v>
      </c>
      <c r="C18750" t="str">
        <f t="shared" si="1246"/>
        <v/>
      </c>
      <c r="D18750">
        <f t="shared" si="1248"/>
        <v>0</v>
      </c>
      <c r="G18750" t="s">
        <v>66</v>
      </c>
      <c r="I18750">
        <v>3</v>
      </c>
      <c r="J18750">
        <v>0</v>
      </c>
      <c r="K18750">
        <v>0</v>
      </c>
      <c r="L18750" t="s">
        <v>24</v>
      </c>
      <c r="M18750" t="str">
        <f t="shared" si="1247"/>
        <v>http://logeion.uchicago.edu/index.html#0</v>
      </c>
    </row>
    <row r="18751" spans="1:13" ht="15" customHeight="1" x14ac:dyDescent="0.2">
      <c r="A18751" t="s">
        <v>25633</v>
      </c>
      <c r="C18751" t="str">
        <f t="shared" si="1246"/>
        <v/>
      </c>
      <c r="D18751">
        <f t="shared" si="1248"/>
        <v>0</v>
      </c>
      <c r="G18751" t="s">
        <v>21</v>
      </c>
      <c r="H18751">
        <v>2</v>
      </c>
      <c r="I18751">
        <v>0</v>
      </c>
      <c r="J18751">
        <v>0</v>
      </c>
      <c r="K18751">
        <v>0</v>
      </c>
      <c r="L18751" t="s">
        <v>19</v>
      </c>
      <c r="M18751" t="str">
        <f t="shared" si="1247"/>
        <v>http://logeion.uchicago.edu/index.html#0</v>
      </c>
    </row>
    <row r="18752" spans="1:13" ht="15" customHeight="1" x14ac:dyDescent="0.2">
      <c r="A18752" t="s">
        <v>25641</v>
      </c>
      <c r="C18752" t="str">
        <f t="shared" si="1246"/>
        <v/>
      </c>
      <c r="D18752">
        <f t="shared" si="1248"/>
        <v>0</v>
      </c>
      <c r="G18752" t="s">
        <v>61</v>
      </c>
      <c r="H18752">
        <v>1</v>
      </c>
      <c r="I18752">
        <v>0</v>
      </c>
      <c r="J18752">
        <v>0</v>
      </c>
      <c r="K18752">
        <v>0</v>
      </c>
      <c r="L18752" t="s">
        <v>36</v>
      </c>
      <c r="M18752" t="str">
        <f t="shared" si="1247"/>
        <v>http://logeion.uchicago.edu/index.html#0</v>
      </c>
    </row>
    <row r="18753" spans="1:13" ht="15" customHeight="1" x14ac:dyDescent="0.2">
      <c r="A18753" t="s">
        <v>25645</v>
      </c>
      <c r="C18753" t="str">
        <f t="shared" si="1246"/>
        <v/>
      </c>
      <c r="D18753">
        <f t="shared" si="1248"/>
        <v>0</v>
      </c>
      <c r="G18753" t="s">
        <v>61</v>
      </c>
      <c r="H18753">
        <v>1</v>
      </c>
      <c r="I18753">
        <v>0</v>
      </c>
      <c r="J18753">
        <v>0</v>
      </c>
      <c r="K18753">
        <v>0</v>
      </c>
      <c r="L18753" t="s">
        <v>36</v>
      </c>
      <c r="M18753" t="str">
        <f t="shared" si="1247"/>
        <v>http://logeion.uchicago.edu/index.html#0</v>
      </c>
    </row>
    <row r="18754" spans="1:13" ht="15" customHeight="1" x14ac:dyDescent="0.2">
      <c r="A18754" t="s">
        <v>25646</v>
      </c>
      <c r="C18754" t="str">
        <f t="shared" si="1246"/>
        <v/>
      </c>
      <c r="D18754">
        <f t="shared" si="1248"/>
        <v>0</v>
      </c>
      <c r="G18754" t="s">
        <v>23</v>
      </c>
      <c r="I18754">
        <v>1</v>
      </c>
      <c r="J18754">
        <v>0</v>
      </c>
      <c r="K18754">
        <v>0</v>
      </c>
      <c r="L18754" t="s">
        <v>24</v>
      </c>
      <c r="M18754" t="str">
        <f t="shared" si="1247"/>
        <v>http://logeion.uchicago.edu/index.html#0</v>
      </c>
    </row>
    <row r="18755" spans="1:13" ht="15" customHeight="1" x14ac:dyDescent="0.2">
      <c r="A18755" t="s">
        <v>25655</v>
      </c>
      <c r="C18755" t="str">
        <f t="shared" si="1246"/>
        <v/>
      </c>
      <c r="D18755">
        <f t="shared" si="1248"/>
        <v>0</v>
      </c>
      <c r="G18755" t="s">
        <v>61</v>
      </c>
      <c r="H18755">
        <v>1</v>
      </c>
      <c r="I18755">
        <v>0</v>
      </c>
      <c r="J18755">
        <v>0</v>
      </c>
      <c r="K18755">
        <v>0</v>
      </c>
      <c r="L18755" t="s">
        <v>36</v>
      </c>
      <c r="M18755" t="str">
        <f t="shared" si="1247"/>
        <v>http://logeion.uchicago.edu/index.html#0</v>
      </c>
    </row>
    <row r="18756" spans="1:13" ht="15" customHeight="1" x14ac:dyDescent="0.2">
      <c r="A18756" t="s">
        <v>25665</v>
      </c>
      <c r="C18756" t="str">
        <f t="shared" si="1246"/>
        <v/>
      </c>
      <c r="D18756">
        <f t="shared" si="1248"/>
        <v>0</v>
      </c>
      <c r="G18756" t="s">
        <v>29</v>
      </c>
      <c r="H18756">
        <v>3</v>
      </c>
      <c r="I18756">
        <v>0</v>
      </c>
      <c r="J18756">
        <v>0</v>
      </c>
      <c r="K18756">
        <v>0</v>
      </c>
      <c r="L18756" t="s">
        <v>19</v>
      </c>
      <c r="M18756" t="str">
        <f t="shared" si="1247"/>
        <v>http://logeion.uchicago.edu/index.html#0</v>
      </c>
    </row>
    <row r="18757" spans="1:13" ht="15" customHeight="1" x14ac:dyDescent="0.2">
      <c r="A18757" t="s">
        <v>25666</v>
      </c>
      <c r="C18757" t="str">
        <f t="shared" si="1246"/>
        <v/>
      </c>
      <c r="D18757">
        <f t="shared" si="1248"/>
        <v>0</v>
      </c>
      <c r="G18757" t="s">
        <v>61</v>
      </c>
      <c r="H18757">
        <v>1</v>
      </c>
      <c r="I18757">
        <v>0</v>
      </c>
      <c r="J18757">
        <v>0</v>
      </c>
      <c r="K18757">
        <v>0</v>
      </c>
      <c r="L18757" t="s">
        <v>36</v>
      </c>
      <c r="M18757" t="str">
        <f t="shared" si="1247"/>
        <v>http://logeion.uchicago.edu/index.html#0</v>
      </c>
    </row>
    <row r="18758" spans="1:13" ht="15" customHeight="1" x14ac:dyDescent="0.2">
      <c r="A18758" t="s">
        <v>25667</v>
      </c>
      <c r="C18758" t="str">
        <f t="shared" si="1246"/>
        <v/>
      </c>
      <c r="D18758">
        <f t="shared" si="1248"/>
        <v>0</v>
      </c>
      <c r="G18758" t="s">
        <v>29</v>
      </c>
      <c r="H18758">
        <v>3</v>
      </c>
      <c r="I18758">
        <v>0</v>
      </c>
      <c r="J18758">
        <v>0</v>
      </c>
      <c r="K18758">
        <v>0</v>
      </c>
      <c r="L18758" t="s">
        <v>19</v>
      </c>
      <c r="M18758" t="str">
        <f t="shared" si="1247"/>
        <v>http://logeion.uchicago.edu/index.html#0</v>
      </c>
    </row>
    <row r="18759" spans="1:13" ht="15" customHeight="1" x14ac:dyDescent="0.2">
      <c r="A18759" t="s">
        <v>25668</v>
      </c>
      <c r="C18759" t="str">
        <f t="shared" si="1246"/>
        <v/>
      </c>
      <c r="D18759">
        <f t="shared" si="1248"/>
        <v>0</v>
      </c>
      <c r="G18759" t="s">
        <v>18</v>
      </c>
      <c r="H18759">
        <v>4</v>
      </c>
      <c r="I18759">
        <v>0</v>
      </c>
      <c r="J18759">
        <v>0</v>
      </c>
      <c r="K18759">
        <v>0</v>
      </c>
      <c r="L18759" t="s">
        <v>19</v>
      </c>
      <c r="M18759" t="str">
        <f t="shared" si="1247"/>
        <v>http://logeion.uchicago.edu/index.html#0</v>
      </c>
    </row>
    <row r="18760" spans="1:13" ht="15" customHeight="1" x14ac:dyDescent="0.2">
      <c r="A18760" t="s">
        <v>25703</v>
      </c>
      <c r="C18760" t="str">
        <f t="shared" si="1246"/>
        <v/>
      </c>
      <c r="D18760">
        <f t="shared" si="1248"/>
        <v>0</v>
      </c>
      <c r="G18760" t="s">
        <v>76</v>
      </c>
      <c r="H18760">
        <v>1</v>
      </c>
      <c r="I18760">
        <v>0</v>
      </c>
      <c r="J18760">
        <v>0</v>
      </c>
      <c r="K18760">
        <v>0</v>
      </c>
      <c r="L18760" t="s">
        <v>19</v>
      </c>
      <c r="M18760" t="str">
        <f t="shared" si="1247"/>
        <v>http://logeion.uchicago.edu/index.html#0</v>
      </c>
    </row>
    <row r="18761" spans="1:13" ht="15" customHeight="1" x14ac:dyDescent="0.2">
      <c r="A18761" t="s">
        <v>25704</v>
      </c>
      <c r="C18761" t="str">
        <f t="shared" si="1246"/>
        <v/>
      </c>
      <c r="D18761">
        <f t="shared" si="1248"/>
        <v>0</v>
      </c>
      <c r="G18761" t="s">
        <v>61</v>
      </c>
      <c r="H18761">
        <v>1</v>
      </c>
      <c r="I18761">
        <v>0</v>
      </c>
      <c r="J18761">
        <v>0</v>
      </c>
      <c r="K18761">
        <v>0</v>
      </c>
      <c r="L18761" t="s">
        <v>36</v>
      </c>
      <c r="M18761" t="str">
        <f t="shared" si="1247"/>
        <v>http://logeion.uchicago.edu/index.html#0</v>
      </c>
    </row>
    <row r="18762" spans="1:13" ht="15" customHeight="1" x14ac:dyDescent="0.2">
      <c r="A18762" t="s">
        <v>25709</v>
      </c>
      <c r="C18762" t="str">
        <f t="shared" si="1246"/>
        <v/>
      </c>
      <c r="D18762">
        <f t="shared" si="1248"/>
        <v>0</v>
      </c>
      <c r="G18762" t="s">
        <v>66</v>
      </c>
      <c r="I18762">
        <v>3</v>
      </c>
      <c r="J18762">
        <v>0</v>
      </c>
      <c r="K18762">
        <v>0</v>
      </c>
      <c r="L18762" t="s">
        <v>24</v>
      </c>
      <c r="M18762" t="str">
        <f t="shared" si="1247"/>
        <v>http://logeion.uchicago.edu/index.html#0</v>
      </c>
    </row>
    <row r="18763" spans="1:13" ht="15" customHeight="1" x14ac:dyDescent="0.2">
      <c r="A18763" t="s">
        <v>25714</v>
      </c>
      <c r="C18763" t="str">
        <f t="shared" si="1246"/>
        <v/>
      </c>
      <c r="D18763">
        <f t="shared" si="1248"/>
        <v>0</v>
      </c>
      <c r="G18763" t="s">
        <v>235</v>
      </c>
      <c r="I18763">
        <v>4</v>
      </c>
      <c r="J18763">
        <v>0</v>
      </c>
      <c r="K18763">
        <v>0</v>
      </c>
      <c r="L18763" t="s">
        <v>24</v>
      </c>
      <c r="M18763" t="str">
        <f t="shared" si="1247"/>
        <v>http://logeion.uchicago.edu/index.html#0</v>
      </c>
    </row>
    <row r="18764" spans="1:13" ht="15" customHeight="1" x14ac:dyDescent="0.2">
      <c r="A18764" t="s">
        <v>25719</v>
      </c>
      <c r="C18764" t="str">
        <f t="shared" si="1246"/>
        <v/>
      </c>
      <c r="D18764">
        <f t="shared" si="1248"/>
        <v>0</v>
      </c>
      <c r="G18764" t="s">
        <v>21</v>
      </c>
      <c r="H18764">
        <v>2</v>
      </c>
      <c r="I18764">
        <v>0</v>
      </c>
      <c r="J18764">
        <v>0</v>
      </c>
      <c r="K18764">
        <v>0</v>
      </c>
      <c r="L18764" t="s">
        <v>19</v>
      </c>
      <c r="M18764" t="str">
        <f t="shared" si="1247"/>
        <v>http://logeion.uchicago.edu/index.html#0</v>
      </c>
    </row>
    <row r="18765" spans="1:13" ht="15" customHeight="1" x14ac:dyDescent="0.2">
      <c r="A18765" t="s">
        <v>25725</v>
      </c>
      <c r="C18765" t="str">
        <f t="shared" si="1246"/>
        <v/>
      </c>
      <c r="D18765">
        <f t="shared" si="1248"/>
        <v>0</v>
      </c>
      <c r="G18765" t="s">
        <v>21</v>
      </c>
      <c r="H18765">
        <v>2</v>
      </c>
      <c r="I18765">
        <v>0</v>
      </c>
      <c r="J18765">
        <v>0</v>
      </c>
      <c r="K18765">
        <v>0</v>
      </c>
      <c r="L18765" t="s">
        <v>19</v>
      </c>
      <c r="M18765" t="str">
        <f t="shared" si="1247"/>
        <v>http://logeion.uchicago.edu/index.html#0</v>
      </c>
    </row>
    <row r="18766" spans="1:13" ht="15" customHeight="1" x14ac:dyDescent="0.2">
      <c r="A18766" t="s">
        <v>25745</v>
      </c>
      <c r="C18766" t="str">
        <f t="shared" si="1246"/>
        <v/>
      </c>
      <c r="D18766">
        <f t="shared" si="1248"/>
        <v>0</v>
      </c>
      <c r="G18766" t="s">
        <v>21</v>
      </c>
      <c r="H18766">
        <v>2</v>
      </c>
      <c r="I18766">
        <v>0</v>
      </c>
      <c r="J18766">
        <v>0</v>
      </c>
      <c r="K18766">
        <v>0</v>
      </c>
      <c r="L18766" t="s">
        <v>19</v>
      </c>
      <c r="M18766" t="str">
        <f t="shared" si="1247"/>
        <v>http://logeion.uchicago.edu/index.html#0</v>
      </c>
    </row>
    <row r="18767" spans="1:13" ht="15" customHeight="1" x14ac:dyDescent="0.2">
      <c r="A18767" t="s">
        <v>25755</v>
      </c>
      <c r="C18767" t="str">
        <f t="shared" si="1246"/>
        <v/>
      </c>
      <c r="D18767">
        <f t="shared" si="1248"/>
        <v>0</v>
      </c>
      <c r="G18767" t="s">
        <v>61</v>
      </c>
      <c r="H18767">
        <v>1</v>
      </c>
      <c r="I18767">
        <v>0</v>
      </c>
      <c r="J18767">
        <v>0</v>
      </c>
      <c r="K18767">
        <v>0</v>
      </c>
      <c r="L18767" t="s">
        <v>36</v>
      </c>
      <c r="M18767" t="str">
        <f t="shared" si="1247"/>
        <v>http://logeion.uchicago.edu/index.html#0</v>
      </c>
    </row>
    <row r="18768" spans="1:13" ht="15" customHeight="1" x14ac:dyDescent="0.2">
      <c r="A18768" t="s">
        <v>25763</v>
      </c>
      <c r="C18768" t="str">
        <f t="shared" si="1246"/>
        <v/>
      </c>
      <c r="D18768">
        <f t="shared" si="1248"/>
        <v>0</v>
      </c>
      <c r="G18768" t="s">
        <v>61</v>
      </c>
      <c r="H18768">
        <v>1</v>
      </c>
      <c r="I18768">
        <v>0</v>
      </c>
      <c r="J18768">
        <v>0</v>
      </c>
      <c r="K18768">
        <v>0</v>
      </c>
      <c r="L18768" t="s">
        <v>36</v>
      </c>
      <c r="M18768" t="str">
        <f t="shared" si="1247"/>
        <v>http://logeion.uchicago.edu/index.html#0</v>
      </c>
    </row>
    <row r="18769" spans="1:13" ht="15" customHeight="1" x14ac:dyDescent="0.2">
      <c r="A18769" t="s">
        <v>25773</v>
      </c>
      <c r="C18769" t="str">
        <f t="shared" si="1246"/>
        <v/>
      </c>
      <c r="D18769">
        <f t="shared" si="1248"/>
        <v>0</v>
      </c>
      <c r="G18769" t="s">
        <v>21</v>
      </c>
      <c r="H18769">
        <v>2</v>
      </c>
      <c r="I18769">
        <v>0</v>
      </c>
      <c r="J18769">
        <v>0</v>
      </c>
      <c r="K18769">
        <v>0</v>
      </c>
      <c r="L18769" t="s">
        <v>19</v>
      </c>
      <c r="M18769" t="str">
        <f t="shared" si="1247"/>
        <v>http://logeion.uchicago.edu/index.html#0</v>
      </c>
    </row>
    <row r="18770" spans="1:13" ht="15" customHeight="1" x14ac:dyDescent="0.2">
      <c r="A18770" t="s">
        <v>25790</v>
      </c>
      <c r="C18770" t="str">
        <f t="shared" si="1246"/>
        <v/>
      </c>
      <c r="D18770">
        <f t="shared" si="1248"/>
        <v>0</v>
      </c>
      <c r="G18770" t="s">
        <v>76</v>
      </c>
      <c r="H18770">
        <v>1</v>
      </c>
      <c r="I18770">
        <v>0</v>
      </c>
      <c r="J18770">
        <v>0</v>
      </c>
      <c r="K18770">
        <v>0</v>
      </c>
      <c r="L18770" t="s">
        <v>19</v>
      </c>
      <c r="M18770" t="str">
        <f t="shared" si="1247"/>
        <v>http://logeion.uchicago.edu/index.html#0</v>
      </c>
    </row>
    <row r="18771" spans="1:13" ht="15" customHeight="1" x14ac:dyDescent="0.2">
      <c r="A18771" t="s">
        <v>25797</v>
      </c>
      <c r="C18771" t="str">
        <f t="shared" si="1246"/>
        <v/>
      </c>
      <c r="D18771">
        <f t="shared" si="1248"/>
        <v>0</v>
      </c>
      <c r="G18771" t="s">
        <v>29</v>
      </c>
      <c r="H18771">
        <v>3</v>
      </c>
      <c r="I18771">
        <v>0</v>
      </c>
      <c r="J18771">
        <v>0</v>
      </c>
      <c r="K18771">
        <v>0</v>
      </c>
      <c r="L18771" t="s">
        <v>19</v>
      </c>
      <c r="M18771" t="str">
        <f t="shared" si="1247"/>
        <v>http://logeion.uchicago.edu/index.html#0</v>
      </c>
    </row>
    <row r="18772" spans="1:13" ht="15" customHeight="1" x14ac:dyDescent="0.2">
      <c r="A18772" t="s">
        <v>25805</v>
      </c>
      <c r="C18772" t="str">
        <f t="shared" ref="C18772:C18835" si="1249">SUBSTITUTE(SUBSTITUTE(SUBSTITUTE(SUBSTITUTE(SUBSTITUTE(SUBSTITUTE(SUBSTITUTE(SUBSTITUTE(SUBSTITUTE(SUBSTITUTE(SUBSTITUTE(B18772, "ā", "a"), "ē", "e"), "ī", "i"), "ō", "o"), "ū", "u"), "ȳ", "y"), "Ā", "A"), "Ē", "E"), "Ī", "I"), "Ō", "O"), "Ū", "U")</f>
        <v/>
      </c>
      <c r="D18772">
        <f t="shared" si="1248"/>
        <v>0</v>
      </c>
      <c r="G18772" t="s">
        <v>18</v>
      </c>
      <c r="H18772">
        <v>4</v>
      </c>
      <c r="I18772">
        <v>0</v>
      </c>
      <c r="J18772">
        <v>0</v>
      </c>
      <c r="K18772">
        <v>0</v>
      </c>
      <c r="L18772" t="s">
        <v>19</v>
      </c>
      <c r="M18772" t="str">
        <f t="shared" si="1247"/>
        <v>http://logeion.uchicago.edu/index.html#0</v>
      </c>
    </row>
    <row r="18773" spans="1:13" ht="15" customHeight="1" x14ac:dyDescent="0.2">
      <c r="A18773" t="s">
        <v>25806</v>
      </c>
      <c r="C18773" t="str">
        <f t="shared" si="1249"/>
        <v/>
      </c>
      <c r="D18773">
        <f t="shared" si="1248"/>
        <v>0</v>
      </c>
      <c r="G18773" t="s">
        <v>61</v>
      </c>
      <c r="H18773">
        <v>1</v>
      </c>
      <c r="I18773">
        <v>0</v>
      </c>
      <c r="J18773">
        <v>0</v>
      </c>
      <c r="K18773">
        <v>0</v>
      </c>
      <c r="L18773" t="s">
        <v>36</v>
      </c>
      <c r="M18773" t="str">
        <f t="shared" si="1247"/>
        <v>http://logeion.uchicago.edu/index.html#0</v>
      </c>
    </row>
    <row r="18774" spans="1:13" ht="15" customHeight="1" x14ac:dyDescent="0.2">
      <c r="A18774" t="s">
        <v>25811</v>
      </c>
      <c r="C18774" t="str">
        <f t="shared" si="1249"/>
        <v/>
      </c>
      <c r="D18774">
        <f t="shared" si="1248"/>
        <v>0</v>
      </c>
      <c r="G18774" t="s">
        <v>23</v>
      </c>
      <c r="I18774">
        <v>1</v>
      </c>
      <c r="J18774">
        <v>0</v>
      </c>
      <c r="K18774">
        <v>0</v>
      </c>
      <c r="L18774" t="s">
        <v>24</v>
      </c>
      <c r="M18774" t="str">
        <f t="shared" si="1247"/>
        <v>http://logeion.uchicago.edu/index.html#0</v>
      </c>
    </row>
    <row r="18775" spans="1:13" ht="15" customHeight="1" x14ac:dyDescent="0.2">
      <c r="A18775" t="s">
        <v>25815</v>
      </c>
      <c r="C18775" t="str">
        <f t="shared" si="1249"/>
        <v/>
      </c>
      <c r="D18775">
        <f t="shared" si="1248"/>
        <v>0</v>
      </c>
      <c r="G18775" t="s">
        <v>21</v>
      </c>
      <c r="H18775">
        <v>2</v>
      </c>
      <c r="I18775">
        <v>0</v>
      </c>
      <c r="J18775">
        <v>0</v>
      </c>
      <c r="K18775">
        <v>0</v>
      </c>
      <c r="L18775" t="s">
        <v>19</v>
      </c>
      <c r="M18775" t="str">
        <f t="shared" si="1247"/>
        <v>http://logeion.uchicago.edu/index.html#0</v>
      </c>
    </row>
    <row r="18776" spans="1:13" ht="15" customHeight="1" x14ac:dyDescent="0.2">
      <c r="A18776" t="s">
        <v>25820</v>
      </c>
      <c r="C18776" t="str">
        <f t="shared" si="1249"/>
        <v/>
      </c>
      <c r="D18776">
        <f t="shared" si="1248"/>
        <v>0</v>
      </c>
      <c r="G18776" t="s">
        <v>29</v>
      </c>
      <c r="H18776">
        <v>3</v>
      </c>
      <c r="I18776">
        <v>0</v>
      </c>
      <c r="J18776">
        <v>0</v>
      </c>
      <c r="K18776">
        <v>0</v>
      </c>
      <c r="L18776" t="s">
        <v>19</v>
      </c>
      <c r="M18776" t="str">
        <f t="shared" si="1247"/>
        <v>http://logeion.uchicago.edu/index.html#0</v>
      </c>
    </row>
    <row r="18777" spans="1:13" ht="15" customHeight="1" x14ac:dyDescent="0.2">
      <c r="A18777" t="s">
        <v>25821</v>
      </c>
      <c r="C18777" t="str">
        <f t="shared" si="1249"/>
        <v/>
      </c>
      <c r="D18777">
        <f t="shared" si="1248"/>
        <v>0</v>
      </c>
      <c r="G18777" t="s">
        <v>61</v>
      </c>
      <c r="H18777">
        <v>1</v>
      </c>
      <c r="I18777">
        <v>0</v>
      </c>
      <c r="J18777">
        <v>0</v>
      </c>
      <c r="K18777">
        <v>0</v>
      </c>
      <c r="L18777" t="s">
        <v>36</v>
      </c>
      <c r="M18777" t="str">
        <f t="shared" si="1247"/>
        <v>http://logeion.uchicago.edu/index.html#0</v>
      </c>
    </row>
    <row r="18778" spans="1:13" ht="15" customHeight="1" x14ac:dyDescent="0.2">
      <c r="A18778" t="s">
        <v>25822</v>
      </c>
      <c r="C18778" t="str">
        <f t="shared" si="1249"/>
        <v/>
      </c>
      <c r="D18778">
        <f t="shared" si="1248"/>
        <v>0</v>
      </c>
      <c r="G18778" t="s">
        <v>89</v>
      </c>
      <c r="I18778">
        <v>0</v>
      </c>
      <c r="J18778">
        <v>1</v>
      </c>
      <c r="K18778">
        <v>0</v>
      </c>
      <c r="L18778" t="s">
        <v>90</v>
      </c>
      <c r="M18778" t="str">
        <f t="shared" si="1247"/>
        <v>http://logeion.uchicago.edu/index.html#0</v>
      </c>
    </row>
    <row r="18779" spans="1:13" ht="15" customHeight="1" x14ac:dyDescent="0.2">
      <c r="A18779" t="s">
        <v>25823</v>
      </c>
      <c r="C18779" t="str">
        <f t="shared" si="1249"/>
        <v/>
      </c>
      <c r="D18779">
        <f t="shared" si="1248"/>
        <v>0</v>
      </c>
      <c r="G18779" t="s">
        <v>95</v>
      </c>
      <c r="I18779">
        <v>2</v>
      </c>
      <c r="J18779">
        <v>0</v>
      </c>
      <c r="K18779">
        <v>0</v>
      </c>
      <c r="L18779" t="s">
        <v>24</v>
      </c>
      <c r="M18779" t="str">
        <f t="shared" si="1247"/>
        <v>http://logeion.uchicago.edu/index.html#0</v>
      </c>
    </row>
    <row r="18780" spans="1:13" ht="15" customHeight="1" x14ac:dyDescent="0.2">
      <c r="A18780" t="s">
        <v>25835</v>
      </c>
      <c r="C18780" t="str">
        <f t="shared" si="1249"/>
        <v/>
      </c>
      <c r="D18780">
        <f t="shared" si="1248"/>
        <v>0</v>
      </c>
      <c r="G18780" t="s">
        <v>29</v>
      </c>
      <c r="H18780">
        <v>3</v>
      </c>
      <c r="I18780">
        <v>0</v>
      </c>
      <c r="J18780">
        <v>0</v>
      </c>
      <c r="K18780">
        <v>0</v>
      </c>
      <c r="L18780" t="s">
        <v>19</v>
      </c>
      <c r="M18780" t="str">
        <f t="shared" si="1247"/>
        <v>http://logeion.uchicago.edu/index.html#0</v>
      </c>
    </row>
    <row r="18781" spans="1:13" ht="15" customHeight="1" x14ac:dyDescent="0.2">
      <c r="A18781" t="s">
        <v>25849</v>
      </c>
      <c r="C18781" t="str">
        <f t="shared" si="1249"/>
        <v/>
      </c>
      <c r="D18781">
        <f t="shared" si="1248"/>
        <v>0</v>
      </c>
      <c r="G18781">
        <v>0</v>
      </c>
      <c r="I18781">
        <v>0</v>
      </c>
      <c r="J18781">
        <v>0</v>
      </c>
      <c r="K18781">
        <v>1</v>
      </c>
      <c r="L18781" t="s">
        <v>19</v>
      </c>
      <c r="M18781" t="str">
        <f t="shared" si="1247"/>
        <v>http://logeion.uchicago.edu/index.html#0</v>
      </c>
    </row>
    <row r="18782" spans="1:13" ht="15" customHeight="1" x14ac:dyDescent="0.2">
      <c r="A18782" t="s">
        <v>25880</v>
      </c>
      <c r="C18782" t="str">
        <f t="shared" si="1249"/>
        <v/>
      </c>
      <c r="D18782">
        <f t="shared" si="1248"/>
        <v>0</v>
      </c>
      <c r="G18782" t="s">
        <v>76</v>
      </c>
      <c r="H18782">
        <v>1</v>
      </c>
      <c r="I18782">
        <v>0</v>
      </c>
      <c r="J18782">
        <v>0</v>
      </c>
      <c r="K18782">
        <v>1</v>
      </c>
      <c r="L18782" t="s">
        <v>19</v>
      </c>
      <c r="M18782" t="str">
        <f t="shared" si="1247"/>
        <v>http://logeion.uchicago.edu/index.html#0</v>
      </c>
    </row>
    <row r="18783" spans="1:13" ht="15" customHeight="1" x14ac:dyDescent="0.2">
      <c r="A18783" t="s">
        <v>25881</v>
      </c>
      <c r="C18783" t="str">
        <f t="shared" si="1249"/>
        <v/>
      </c>
      <c r="D18783">
        <f t="shared" si="1248"/>
        <v>0</v>
      </c>
      <c r="G18783" t="s">
        <v>89</v>
      </c>
      <c r="I18783">
        <v>0</v>
      </c>
      <c r="J18783">
        <v>1</v>
      </c>
      <c r="K18783">
        <v>0</v>
      </c>
      <c r="L18783" t="s">
        <v>90</v>
      </c>
      <c r="M18783" t="str">
        <f t="shared" si="1247"/>
        <v>http://logeion.uchicago.edu/index.html#0</v>
      </c>
    </row>
    <row r="18784" spans="1:13" ht="15" customHeight="1" x14ac:dyDescent="0.2">
      <c r="A18784" t="s">
        <v>25912</v>
      </c>
      <c r="C18784" t="str">
        <f t="shared" si="1249"/>
        <v/>
      </c>
      <c r="D18784">
        <f t="shared" si="1248"/>
        <v>0</v>
      </c>
      <c r="G18784">
        <v>0</v>
      </c>
      <c r="I18784">
        <v>0</v>
      </c>
      <c r="J18784">
        <v>0</v>
      </c>
      <c r="K18784">
        <v>1</v>
      </c>
      <c r="L18784" t="s">
        <v>19</v>
      </c>
      <c r="M18784" t="str">
        <f t="shared" si="1247"/>
        <v>http://logeion.uchicago.edu/index.html#0</v>
      </c>
    </row>
    <row r="18785" spans="1:13" ht="15" customHeight="1" x14ac:dyDescent="0.2">
      <c r="A18785" t="s">
        <v>25947</v>
      </c>
      <c r="C18785" t="str">
        <f t="shared" si="1249"/>
        <v/>
      </c>
      <c r="D18785">
        <f t="shared" si="1248"/>
        <v>0</v>
      </c>
      <c r="G18785" t="s">
        <v>76</v>
      </c>
      <c r="H18785">
        <v>1</v>
      </c>
      <c r="I18785">
        <v>0</v>
      </c>
      <c r="J18785">
        <v>0</v>
      </c>
      <c r="K18785">
        <v>0</v>
      </c>
      <c r="L18785" t="s">
        <v>19</v>
      </c>
      <c r="M18785" t="str">
        <f t="shared" si="1247"/>
        <v>http://logeion.uchicago.edu/index.html#0</v>
      </c>
    </row>
    <row r="18786" spans="1:13" ht="15" customHeight="1" x14ac:dyDescent="0.2">
      <c r="A18786" t="s">
        <v>25948</v>
      </c>
      <c r="C18786" t="str">
        <f t="shared" si="1249"/>
        <v/>
      </c>
      <c r="D18786">
        <f t="shared" si="1248"/>
        <v>0</v>
      </c>
      <c r="G18786" t="s">
        <v>29</v>
      </c>
      <c r="H18786">
        <v>3</v>
      </c>
      <c r="I18786">
        <v>0</v>
      </c>
      <c r="J18786">
        <v>0</v>
      </c>
      <c r="K18786">
        <v>0</v>
      </c>
      <c r="L18786" t="s">
        <v>19</v>
      </c>
      <c r="M18786" t="str">
        <f t="shared" si="1247"/>
        <v>http://logeion.uchicago.edu/index.html#0</v>
      </c>
    </row>
    <row r="18787" spans="1:13" ht="15" customHeight="1" x14ac:dyDescent="0.2">
      <c r="A18787" t="s">
        <v>25949</v>
      </c>
      <c r="C18787" t="str">
        <f t="shared" si="1249"/>
        <v/>
      </c>
      <c r="D18787">
        <f t="shared" si="1248"/>
        <v>0</v>
      </c>
      <c r="G18787" t="s">
        <v>66</v>
      </c>
      <c r="I18787">
        <v>3</v>
      </c>
      <c r="J18787">
        <v>0</v>
      </c>
      <c r="K18787">
        <v>0</v>
      </c>
      <c r="L18787" t="s">
        <v>24</v>
      </c>
      <c r="M18787" t="str">
        <f t="shared" ref="M18787:M18850" si="1250">"http://logeion.uchicago.edu/index.html#"&amp;D18787</f>
        <v>http://logeion.uchicago.edu/index.html#0</v>
      </c>
    </row>
    <row r="18788" spans="1:13" ht="15" customHeight="1" x14ac:dyDescent="0.2">
      <c r="A18788" t="s">
        <v>25950</v>
      </c>
      <c r="C18788" t="str">
        <f t="shared" si="1249"/>
        <v/>
      </c>
      <c r="D18788">
        <f t="shared" si="1248"/>
        <v>0</v>
      </c>
      <c r="G18788" t="s">
        <v>155</v>
      </c>
      <c r="H18788">
        <v>3</v>
      </c>
      <c r="I18788">
        <v>0</v>
      </c>
      <c r="J18788">
        <v>0</v>
      </c>
      <c r="K18788">
        <v>0</v>
      </c>
      <c r="L18788" t="s">
        <v>36</v>
      </c>
      <c r="M18788" t="str">
        <f t="shared" si="1250"/>
        <v>http://logeion.uchicago.edu/index.html#0</v>
      </c>
    </row>
    <row r="18789" spans="1:13" ht="15" customHeight="1" x14ac:dyDescent="0.2">
      <c r="A18789" t="s">
        <v>25951</v>
      </c>
      <c r="C18789" t="str">
        <f t="shared" si="1249"/>
        <v/>
      </c>
      <c r="D18789">
        <f t="shared" si="1248"/>
        <v>0</v>
      </c>
      <c r="G18789" t="s">
        <v>61</v>
      </c>
      <c r="H18789">
        <v>1</v>
      </c>
      <c r="I18789">
        <v>0</v>
      </c>
      <c r="J18789">
        <v>0</v>
      </c>
      <c r="K18789">
        <v>0</v>
      </c>
      <c r="L18789" t="s">
        <v>36</v>
      </c>
      <c r="M18789" t="str">
        <f t="shared" si="1250"/>
        <v>http://logeion.uchicago.edu/index.html#0</v>
      </c>
    </row>
    <row r="18790" spans="1:13" ht="15" customHeight="1" x14ac:dyDescent="0.2">
      <c r="A18790" t="s">
        <v>58911</v>
      </c>
      <c r="C18790" t="str">
        <f t="shared" si="1249"/>
        <v/>
      </c>
      <c r="D18790">
        <f t="shared" si="1248"/>
        <v>0</v>
      </c>
      <c r="G18790" t="s">
        <v>61</v>
      </c>
      <c r="H18790">
        <v>1</v>
      </c>
      <c r="L18790" t="s">
        <v>36</v>
      </c>
      <c r="M18790" t="str">
        <f t="shared" si="1250"/>
        <v>http://logeion.uchicago.edu/index.html#0</v>
      </c>
    </row>
    <row r="18791" spans="1:13" ht="15" customHeight="1" x14ac:dyDescent="0.2">
      <c r="A18791" t="s">
        <v>25957</v>
      </c>
      <c r="C18791" t="str">
        <f t="shared" si="1249"/>
        <v/>
      </c>
      <c r="D18791">
        <f t="shared" si="1248"/>
        <v>0</v>
      </c>
      <c r="G18791" t="s">
        <v>155</v>
      </c>
      <c r="H18791">
        <v>3</v>
      </c>
      <c r="I18791">
        <v>0</v>
      </c>
      <c r="J18791">
        <v>0</v>
      </c>
      <c r="K18791">
        <v>0</v>
      </c>
      <c r="L18791" t="s">
        <v>36</v>
      </c>
      <c r="M18791" t="str">
        <f t="shared" si="1250"/>
        <v>http://logeion.uchicago.edu/index.html#0</v>
      </c>
    </row>
    <row r="18792" spans="1:13" ht="15" customHeight="1" x14ac:dyDescent="0.2">
      <c r="A18792" t="s">
        <v>25962</v>
      </c>
      <c r="C18792" t="str">
        <f t="shared" si="1249"/>
        <v/>
      </c>
      <c r="D18792">
        <f t="shared" si="1248"/>
        <v>0</v>
      </c>
      <c r="G18792" t="s">
        <v>61</v>
      </c>
      <c r="H18792">
        <v>1</v>
      </c>
      <c r="I18792">
        <v>0</v>
      </c>
      <c r="J18792">
        <v>0</v>
      </c>
      <c r="K18792">
        <v>0</v>
      </c>
      <c r="L18792" t="s">
        <v>36</v>
      </c>
      <c r="M18792" t="str">
        <f t="shared" si="1250"/>
        <v>http://logeion.uchicago.edu/index.html#0</v>
      </c>
    </row>
    <row r="18793" spans="1:13" ht="15" customHeight="1" x14ac:dyDescent="0.2">
      <c r="A18793" t="s">
        <v>25971</v>
      </c>
      <c r="C18793" t="str">
        <f t="shared" si="1249"/>
        <v/>
      </c>
      <c r="D18793">
        <f t="shared" si="1248"/>
        <v>0</v>
      </c>
      <c r="G18793" t="s">
        <v>61</v>
      </c>
      <c r="H18793">
        <v>1</v>
      </c>
      <c r="I18793">
        <v>0</v>
      </c>
      <c r="J18793">
        <v>0</v>
      </c>
      <c r="K18793">
        <v>0</v>
      </c>
      <c r="L18793" t="s">
        <v>36</v>
      </c>
      <c r="M18793" t="str">
        <f t="shared" si="1250"/>
        <v>http://logeion.uchicago.edu/index.html#0</v>
      </c>
    </row>
    <row r="18794" spans="1:13" ht="15" customHeight="1" x14ac:dyDescent="0.2">
      <c r="A18794" t="s">
        <v>25976</v>
      </c>
      <c r="C18794" t="str">
        <f t="shared" si="1249"/>
        <v/>
      </c>
      <c r="D18794">
        <f t="shared" si="1248"/>
        <v>0</v>
      </c>
      <c r="G18794" t="s">
        <v>61</v>
      </c>
      <c r="H18794">
        <v>1</v>
      </c>
      <c r="I18794">
        <v>0</v>
      </c>
      <c r="J18794">
        <v>0</v>
      </c>
      <c r="K18794">
        <v>0</v>
      </c>
      <c r="L18794" t="s">
        <v>36</v>
      </c>
      <c r="M18794" t="str">
        <f t="shared" si="1250"/>
        <v>http://logeion.uchicago.edu/index.html#0</v>
      </c>
    </row>
    <row r="18795" spans="1:13" ht="15" customHeight="1" x14ac:dyDescent="0.2">
      <c r="A18795" t="s">
        <v>25977</v>
      </c>
      <c r="C18795" t="str">
        <f t="shared" si="1249"/>
        <v/>
      </c>
      <c r="D18795">
        <f t="shared" si="1248"/>
        <v>0</v>
      </c>
      <c r="G18795" t="s">
        <v>76</v>
      </c>
      <c r="H18795">
        <v>1</v>
      </c>
      <c r="I18795">
        <v>0</v>
      </c>
      <c r="J18795">
        <v>0</v>
      </c>
      <c r="K18795">
        <v>0</v>
      </c>
      <c r="L18795" t="s">
        <v>19</v>
      </c>
      <c r="M18795" t="str">
        <f t="shared" si="1250"/>
        <v>http://logeion.uchicago.edu/index.html#0</v>
      </c>
    </row>
    <row r="18796" spans="1:13" ht="15" customHeight="1" x14ac:dyDescent="0.2">
      <c r="A18796" t="s">
        <v>25982</v>
      </c>
      <c r="C18796" t="str">
        <f t="shared" si="1249"/>
        <v/>
      </c>
      <c r="D18796">
        <f t="shared" si="1248"/>
        <v>0</v>
      </c>
      <c r="G18796" t="s">
        <v>61</v>
      </c>
      <c r="H18796">
        <v>1</v>
      </c>
      <c r="I18796">
        <v>0</v>
      </c>
      <c r="J18796">
        <v>0</v>
      </c>
      <c r="K18796">
        <v>0</v>
      </c>
      <c r="L18796" t="s">
        <v>36</v>
      </c>
      <c r="M18796" t="str">
        <f t="shared" si="1250"/>
        <v>http://logeion.uchicago.edu/index.html#0</v>
      </c>
    </row>
    <row r="18797" spans="1:13" ht="15" customHeight="1" x14ac:dyDescent="0.2">
      <c r="A18797" t="s">
        <v>25993</v>
      </c>
      <c r="C18797" t="str">
        <f t="shared" si="1249"/>
        <v/>
      </c>
      <c r="D18797">
        <f t="shared" si="1248"/>
        <v>0</v>
      </c>
      <c r="G18797" t="s">
        <v>61</v>
      </c>
      <c r="H18797">
        <v>1</v>
      </c>
      <c r="I18797">
        <v>0</v>
      </c>
      <c r="J18797">
        <v>0</v>
      </c>
      <c r="K18797">
        <v>0</v>
      </c>
      <c r="L18797" t="s">
        <v>36</v>
      </c>
      <c r="M18797" t="str">
        <f t="shared" si="1250"/>
        <v>http://logeion.uchicago.edu/index.html#0</v>
      </c>
    </row>
    <row r="18798" spans="1:13" ht="15" customHeight="1" x14ac:dyDescent="0.2">
      <c r="A18798" t="s">
        <v>26002</v>
      </c>
      <c r="C18798" t="str">
        <f t="shared" si="1249"/>
        <v/>
      </c>
      <c r="D18798">
        <f t="shared" si="1248"/>
        <v>0</v>
      </c>
      <c r="G18798" t="s">
        <v>29</v>
      </c>
      <c r="H18798">
        <v>3</v>
      </c>
      <c r="I18798">
        <v>0</v>
      </c>
      <c r="J18798">
        <v>0</v>
      </c>
      <c r="K18798">
        <v>0</v>
      </c>
      <c r="L18798" t="s">
        <v>19</v>
      </c>
      <c r="M18798" t="str">
        <f t="shared" si="1250"/>
        <v>http://logeion.uchicago.edu/index.html#0</v>
      </c>
    </row>
    <row r="18799" spans="1:13" ht="15" customHeight="1" x14ac:dyDescent="0.2">
      <c r="A18799" t="s">
        <v>26003</v>
      </c>
      <c r="C18799" t="str">
        <f t="shared" si="1249"/>
        <v/>
      </c>
      <c r="D18799">
        <f t="shared" si="1248"/>
        <v>0</v>
      </c>
      <c r="G18799" t="s">
        <v>29</v>
      </c>
      <c r="H18799">
        <v>3</v>
      </c>
      <c r="I18799">
        <v>0</v>
      </c>
      <c r="J18799">
        <v>0</v>
      </c>
      <c r="K18799">
        <v>0</v>
      </c>
      <c r="L18799" t="s">
        <v>19</v>
      </c>
      <c r="M18799" t="str">
        <f t="shared" si="1250"/>
        <v>http://logeion.uchicago.edu/index.html#0</v>
      </c>
    </row>
    <row r="18800" spans="1:13" ht="15" customHeight="1" x14ac:dyDescent="0.2">
      <c r="A18800" t="s">
        <v>26007</v>
      </c>
      <c r="C18800" t="str">
        <f t="shared" si="1249"/>
        <v/>
      </c>
      <c r="D18800">
        <f t="shared" si="1248"/>
        <v>0</v>
      </c>
      <c r="G18800" t="s">
        <v>155</v>
      </c>
      <c r="H18800">
        <v>3</v>
      </c>
      <c r="I18800">
        <v>0</v>
      </c>
      <c r="J18800">
        <v>0</v>
      </c>
      <c r="K18800">
        <v>0</v>
      </c>
      <c r="L18800" t="s">
        <v>36</v>
      </c>
      <c r="M18800" t="str">
        <f t="shared" si="1250"/>
        <v>http://logeion.uchicago.edu/index.html#0</v>
      </c>
    </row>
    <row r="18801" spans="1:13" ht="15" customHeight="1" x14ac:dyDescent="0.2">
      <c r="A18801" t="s">
        <v>26012</v>
      </c>
      <c r="C18801" t="str">
        <f t="shared" si="1249"/>
        <v/>
      </c>
      <c r="D18801">
        <f t="shared" si="1248"/>
        <v>0</v>
      </c>
      <c r="G18801" t="s">
        <v>29</v>
      </c>
      <c r="H18801">
        <v>3</v>
      </c>
      <c r="I18801">
        <v>0</v>
      </c>
      <c r="J18801">
        <v>0</v>
      </c>
      <c r="K18801">
        <v>0</v>
      </c>
      <c r="L18801" t="s">
        <v>19</v>
      </c>
      <c r="M18801" t="str">
        <f t="shared" si="1250"/>
        <v>http://logeion.uchicago.edu/index.html#0</v>
      </c>
    </row>
    <row r="18802" spans="1:13" ht="15" customHeight="1" x14ac:dyDescent="0.2">
      <c r="A18802" t="s">
        <v>26013</v>
      </c>
      <c r="C18802" t="str">
        <f t="shared" si="1249"/>
        <v/>
      </c>
      <c r="D18802">
        <f t="shared" si="1248"/>
        <v>0</v>
      </c>
      <c r="G18802" t="s">
        <v>29</v>
      </c>
      <c r="H18802">
        <v>3</v>
      </c>
      <c r="I18802">
        <v>0</v>
      </c>
      <c r="J18802">
        <v>0</v>
      </c>
      <c r="K18802">
        <v>0</v>
      </c>
      <c r="L18802" t="s">
        <v>19</v>
      </c>
      <c r="M18802" t="str">
        <f t="shared" si="1250"/>
        <v>http://logeion.uchicago.edu/index.html#0</v>
      </c>
    </row>
    <row r="18803" spans="1:13" ht="15" customHeight="1" x14ac:dyDescent="0.2">
      <c r="A18803" t="s">
        <v>26014</v>
      </c>
      <c r="C18803" t="str">
        <f t="shared" si="1249"/>
        <v/>
      </c>
      <c r="D18803">
        <f t="shared" si="1248"/>
        <v>0</v>
      </c>
      <c r="G18803" t="s">
        <v>61</v>
      </c>
      <c r="H18803">
        <v>1</v>
      </c>
      <c r="I18803">
        <v>0</v>
      </c>
      <c r="J18803">
        <v>0</v>
      </c>
      <c r="K18803">
        <v>0</v>
      </c>
      <c r="L18803" t="s">
        <v>36</v>
      </c>
      <c r="M18803" t="str">
        <f t="shared" si="1250"/>
        <v>http://logeion.uchicago.edu/index.html#0</v>
      </c>
    </row>
    <row r="18804" spans="1:13" ht="15" customHeight="1" x14ac:dyDescent="0.2">
      <c r="A18804" t="s">
        <v>26021</v>
      </c>
      <c r="C18804" t="str">
        <f t="shared" si="1249"/>
        <v/>
      </c>
      <c r="D18804">
        <f t="shared" si="1248"/>
        <v>0</v>
      </c>
      <c r="G18804" t="s">
        <v>29</v>
      </c>
      <c r="H18804">
        <v>3</v>
      </c>
      <c r="I18804">
        <v>0</v>
      </c>
      <c r="J18804">
        <v>0</v>
      </c>
      <c r="K18804">
        <v>0</v>
      </c>
      <c r="L18804" t="s">
        <v>19</v>
      </c>
      <c r="M18804" t="str">
        <f t="shared" si="1250"/>
        <v>http://logeion.uchicago.edu/index.html#0</v>
      </c>
    </row>
    <row r="18805" spans="1:13" ht="15" customHeight="1" x14ac:dyDescent="0.2">
      <c r="A18805" t="s">
        <v>26050</v>
      </c>
      <c r="C18805" t="str">
        <f t="shared" si="1249"/>
        <v/>
      </c>
      <c r="D18805">
        <f t="shared" si="1248"/>
        <v>0</v>
      </c>
      <c r="G18805" t="s">
        <v>61</v>
      </c>
      <c r="H18805">
        <v>1</v>
      </c>
      <c r="I18805">
        <v>0</v>
      </c>
      <c r="J18805">
        <v>0</v>
      </c>
      <c r="K18805">
        <v>0</v>
      </c>
      <c r="L18805" t="s">
        <v>36</v>
      </c>
      <c r="M18805" t="str">
        <f t="shared" si="1250"/>
        <v>http://logeion.uchicago.edu/index.html#0</v>
      </c>
    </row>
    <row r="18806" spans="1:13" ht="15" customHeight="1" x14ac:dyDescent="0.2">
      <c r="A18806" t="s">
        <v>26055</v>
      </c>
      <c r="C18806" t="str">
        <f t="shared" si="1249"/>
        <v/>
      </c>
      <c r="D18806">
        <f t="shared" si="1248"/>
        <v>0</v>
      </c>
      <c r="G18806" t="s">
        <v>346</v>
      </c>
      <c r="H18806">
        <v>6</v>
      </c>
      <c r="I18806">
        <v>0</v>
      </c>
      <c r="J18806">
        <v>0</v>
      </c>
      <c r="K18806">
        <v>0</v>
      </c>
      <c r="L18806" t="s">
        <v>19</v>
      </c>
      <c r="M18806" t="str">
        <f t="shared" si="1250"/>
        <v>http://logeion.uchicago.edu/index.html#0</v>
      </c>
    </row>
    <row r="18807" spans="1:13" ht="15" customHeight="1" x14ac:dyDescent="0.2">
      <c r="A18807" t="s">
        <v>26056</v>
      </c>
      <c r="C18807" t="str">
        <f t="shared" si="1249"/>
        <v/>
      </c>
      <c r="D18807">
        <f t="shared" si="1248"/>
        <v>0</v>
      </c>
      <c r="G18807" t="s">
        <v>61</v>
      </c>
      <c r="H18807">
        <v>1</v>
      </c>
      <c r="I18807">
        <v>0</v>
      </c>
      <c r="J18807">
        <v>0</v>
      </c>
      <c r="K18807">
        <v>0</v>
      </c>
      <c r="L18807" t="s">
        <v>36</v>
      </c>
      <c r="M18807" t="str">
        <f t="shared" si="1250"/>
        <v>http://logeion.uchicago.edu/index.html#0</v>
      </c>
    </row>
    <row r="18808" spans="1:13" ht="15" customHeight="1" x14ac:dyDescent="0.2">
      <c r="A18808" t="s">
        <v>26057</v>
      </c>
      <c r="C18808" t="str">
        <f t="shared" si="1249"/>
        <v/>
      </c>
      <c r="D18808">
        <f t="shared" si="1248"/>
        <v>0</v>
      </c>
      <c r="G18808" t="s">
        <v>35</v>
      </c>
      <c r="H18808">
        <v>5</v>
      </c>
      <c r="I18808">
        <v>0</v>
      </c>
      <c r="J18808">
        <v>0</v>
      </c>
      <c r="K18808">
        <v>0</v>
      </c>
      <c r="L18808" t="s">
        <v>36</v>
      </c>
      <c r="M18808" t="str">
        <f t="shared" si="1250"/>
        <v>http://logeion.uchicago.edu/index.html#0</v>
      </c>
    </row>
    <row r="18809" spans="1:13" ht="15" customHeight="1" x14ac:dyDescent="0.2">
      <c r="A18809" t="s">
        <v>26076</v>
      </c>
      <c r="C18809" t="str">
        <f t="shared" si="1249"/>
        <v/>
      </c>
      <c r="D18809">
        <f t="shared" ref="D18809:D18872" si="1251">IF(ISBLANK(B18809),0,LEFT( C18809, FIND( " ", C18809 ) - 1 ))</f>
        <v>0</v>
      </c>
      <c r="G18809" t="s">
        <v>346</v>
      </c>
      <c r="H18809">
        <v>6</v>
      </c>
      <c r="I18809">
        <v>0</v>
      </c>
      <c r="J18809">
        <v>0</v>
      </c>
      <c r="K18809">
        <v>1</v>
      </c>
      <c r="L18809" t="s">
        <v>19</v>
      </c>
      <c r="M18809" t="str">
        <f t="shared" si="1250"/>
        <v>http://logeion.uchicago.edu/index.html#0</v>
      </c>
    </row>
    <row r="18810" spans="1:13" ht="15" customHeight="1" x14ac:dyDescent="0.2">
      <c r="A18810" t="s">
        <v>56446</v>
      </c>
      <c r="C18810" t="str">
        <f t="shared" si="1249"/>
        <v/>
      </c>
      <c r="D18810">
        <f t="shared" si="1251"/>
        <v>0</v>
      </c>
      <c r="G18810" t="s">
        <v>21</v>
      </c>
      <c r="H18810">
        <v>2</v>
      </c>
      <c r="K18810">
        <v>1</v>
      </c>
      <c r="L18810" t="s">
        <v>19</v>
      </c>
      <c r="M18810" t="str">
        <f t="shared" si="1250"/>
        <v>http://logeion.uchicago.edu/index.html#0</v>
      </c>
    </row>
    <row r="18811" spans="1:13" ht="15" customHeight="1" x14ac:dyDescent="0.2">
      <c r="A18811" t="s">
        <v>26086</v>
      </c>
      <c r="C18811" t="str">
        <f t="shared" si="1249"/>
        <v/>
      </c>
      <c r="D18811">
        <f t="shared" si="1251"/>
        <v>0</v>
      </c>
      <c r="G18811" t="s">
        <v>61</v>
      </c>
      <c r="H18811">
        <v>1</v>
      </c>
      <c r="I18811">
        <v>0</v>
      </c>
      <c r="J18811">
        <v>0</v>
      </c>
      <c r="K18811">
        <v>0</v>
      </c>
      <c r="L18811" t="s">
        <v>36</v>
      </c>
      <c r="M18811" t="str">
        <f t="shared" si="1250"/>
        <v>http://logeion.uchicago.edu/index.html#0</v>
      </c>
    </row>
    <row r="18812" spans="1:13" ht="15" customHeight="1" x14ac:dyDescent="0.2">
      <c r="A18812" t="s">
        <v>26091</v>
      </c>
      <c r="C18812" t="str">
        <f t="shared" si="1249"/>
        <v/>
      </c>
      <c r="D18812">
        <f t="shared" si="1251"/>
        <v>0</v>
      </c>
      <c r="G18812" t="s">
        <v>89</v>
      </c>
      <c r="I18812">
        <v>0</v>
      </c>
      <c r="J18812">
        <v>0</v>
      </c>
      <c r="K18812">
        <v>0</v>
      </c>
      <c r="L18812" t="s">
        <v>90</v>
      </c>
      <c r="M18812" t="str">
        <f t="shared" si="1250"/>
        <v>http://logeion.uchicago.edu/index.html#0</v>
      </c>
    </row>
    <row r="18813" spans="1:13" ht="15" customHeight="1" x14ac:dyDescent="0.2">
      <c r="A18813" t="s">
        <v>26096</v>
      </c>
      <c r="C18813" t="str">
        <f t="shared" si="1249"/>
        <v/>
      </c>
      <c r="D18813">
        <f t="shared" si="1251"/>
        <v>0</v>
      </c>
      <c r="E18813" t="s">
        <v>57312</v>
      </c>
      <c r="F18813" t="s">
        <v>57312</v>
      </c>
      <c r="G18813" t="s">
        <v>21</v>
      </c>
      <c r="H18813">
        <v>2</v>
      </c>
      <c r="I18813">
        <v>0</v>
      </c>
      <c r="J18813">
        <v>0</v>
      </c>
      <c r="K18813">
        <v>1</v>
      </c>
      <c r="L18813" t="s">
        <v>19</v>
      </c>
      <c r="M18813" t="str">
        <f t="shared" si="1250"/>
        <v>http://logeion.uchicago.edu/index.html#0</v>
      </c>
    </row>
    <row r="18814" spans="1:13" ht="15" customHeight="1" x14ac:dyDescent="0.2">
      <c r="A18814" t="s">
        <v>26097</v>
      </c>
      <c r="C18814" t="str">
        <f t="shared" si="1249"/>
        <v/>
      </c>
      <c r="D18814">
        <f t="shared" si="1251"/>
        <v>0</v>
      </c>
      <c r="G18814" t="s">
        <v>89</v>
      </c>
      <c r="I18814">
        <v>0</v>
      </c>
      <c r="J18814">
        <v>0</v>
      </c>
      <c r="K18814">
        <v>0</v>
      </c>
      <c r="L18814" t="s">
        <v>90</v>
      </c>
      <c r="M18814" t="str">
        <f t="shared" si="1250"/>
        <v>http://logeion.uchicago.edu/index.html#0</v>
      </c>
    </row>
    <row r="18815" spans="1:13" ht="15" customHeight="1" x14ac:dyDescent="0.2">
      <c r="A18815" t="s">
        <v>26109</v>
      </c>
      <c r="C18815" t="str">
        <f t="shared" si="1249"/>
        <v/>
      </c>
      <c r="D18815">
        <f t="shared" si="1251"/>
        <v>0</v>
      </c>
      <c r="G18815" t="s">
        <v>89</v>
      </c>
      <c r="I18815">
        <v>0</v>
      </c>
      <c r="J18815">
        <v>0</v>
      </c>
      <c r="K18815">
        <v>0</v>
      </c>
      <c r="L18815" t="s">
        <v>90</v>
      </c>
      <c r="M18815" t="str">
        <f t="shared" si="1250"/>
        <v>http://logeion.uchicago.edu/index.html#0</v>
      </c>
    </row>
    <row r="18816" spans="1:13" ht="15" customHeight="1" x14ac:dyDescent="0.2">
      <c r="A18816" t="s">
        <v>26110</v>
      </c>
      <c r="C18816" t="str">
        <f t="shared" si="1249"/>
        <v/>
      </c>
      <c r="D18816">
        <f t="shared" si="1251"/>
        <v>0</v>
      </c>
      <c r="G18816" t="s">
        <v>89</v>
      </c>
      <c r="I18816">
        <v>0</v>
      </c>
      <c r="J18816">
        <v>0</v>
      </c>
      <c r="K18816">
        <v>0</v>
      </c>
      <c r="L18816" t="s">
        <v>90</v>
      </c>
      <c r="M18816" t="str">
        <f t="shared" si="1250"/>
        <v>http://logeion.uchicago.edu/index.html#0</v>
      </c>
    </row>
    <row r="18817" spans="1:13" ht="15" customHeight="1" x14ac:dyDescent="0.2">
      <c r="A18817" t="s">
        <v>26181</v>
      </c>
      <c r="C18817" t="str">
        <f t="shared" si="1249"/>
        <v/>
      </c>
      <c r="D18817">
        <f t="shared" si="1251"/>
        <v>0</v>
      </c>
      <c r="E18817" t="s">
        <v>26182</v>
      </c>
      <c r="F18817" t="s">
        <v>26183</v>
      </c>
      <c r="G18817" t="s">
        <v>346</v>
      </c>
      <c r="H18817">
        <v>6</v>
      </c>
      <c r="I18817">
        <v>0</v>
      </c>
      <c r="J18817">
        <v>0</v>
      </c>
      <c r="K18817">
        <v>1</v>
      </c>
      <c r="L18817" t="s">
        <v>19</v>
      </c>
      <c r="M18817" t="str">
        <f t="shared" si="1250"/>
        <v>http://logeion.uchicago.edu/index.html#0</v>
      </c>
    </row>
    <row r="18818" spans="1:13" ht="15" customHeight="1" x14ac:dyDescent="0.2">
      <c r="A18818" t="s">
        <v>26184</v>
      </c>
      <c r="C18818" t="str">
        <f t="shared" si="1249"/>
        <v/>
      </c>
      <c r="D18818">
        <f t="shared" si="1251"/>
        <v>0</v>
      </c>
      <c r="G18818" t="s">
        <v>89</v>
      </c>
      <c r="I18818">
        <v>0</v>
      </c>
      <c r="J18818">
        <v>0</v>
      </c>
      <c r="K18818">
        <v>0</v>
      </c>
      <c r="L18818" t="s">
        <v>90</v>
      </c>
      <c r="M18818" t="str">
        <f t="shared" si="1250"/>
        <v>http://logeion.uchicago.edu/index.html#0</v>
      </c>
    </row>
    <row r="18819" spans="1:13" ht="15" customHeight="1" x14ac:dyDescent="0.2">
      <c r="A18819" t="s">
        <v>26196</v>
      </c>
      <c r="C18819" t="str">
        <f t="shared" si="1249"/>
        <v/>
      </c>
      <c r="D18819">
        <f t="shared" si="1251"/>
        <v>0</v>
      </c>
      <c r="G18819" t="s">
        <v>18</v>
      </c>
      <c r="H18819">
        <v>4</v>
      </c>
      <c r="I18819">
        <v>0</v>
      </c>
      <c r="J18819">
        <v>0</v>
      </c>
      <c r="K18819">
        <v>0</v>
      </c>
      <c r="L18819" t="s">
        <v>19</v>
      </c>
      <c r="M18819" t="str">
        <f t="shared" si="1250"/>
        <v>http://logeion.uchicago.edu/index.html#0</v>
      </c>
    </row>
    <row r="18820" spans="1:13" ht="15" customHeight="1" x14ac:dyDescent="0.2">
      <c r="A18820" t="s">
        <v>26212</v>
      </c>
      <c r="C18820" t="str">
        <f t="shared" si="1249"/>
        <v/>
      </c>
      <c r="D18820">
        <f t="shared" si="1251"/>
        <v>0</v>
      </c>
      <c r="G18820" t="s">
        <v>61</v>
      </c>
      <c r="H18820">
        <v>1</v>
      </c>
      <c r="I18820">
        <v>0</v>
      </c>
      <c r="J18820">
        <v>0</v>
      </c>
      <c r="K18820">
        <v>0</v>
      </c>
      <c r="L18820" t="s">
        <v>36</v>
      </c>
      <c r="M18820" t="str">
        <f t="shared" si="1250"/>
        <v>http://logeion.uchicago.edu/index.html#0</v>
      </c>
    </row>
    <row r="18821" spans="1:13" ht="15" customHeight="1" x14ac:dyDescent="0.2">
      <c r="A18821" t="s">
        <v>26237</v>
      </c>
      <c r="C18821" t="str">
        <f t="shared" si="1249"/>
        <v/>
      </c>
      <c r="D18821">
        <f t="shared" si="1251"/>
        <v>0</v>
      </c>
      <c r="G18821" t="s">
        <v>21</v>
      </c>
      <c r="H18821">
        <v>2</v>
      </c>
      <c r="I18821">
        <v>0</v>
      </c>
      <c r="J18821">
        <v>0</v>
      </c>
      <c r="K18821">
        <v>0</v>
      </c>
      <c r="L18821" t="s">
        <v>19</v>
      </c>
      <c r="M18821" t="str">
        <f t="shared" si="1250"/>
        <v>http://logeion.uchicago.edu/index.html#0</v>
      </c>
    </row>
    <row r="18822" spans="1:13" ht="15" customHeight="1" x14ac:dyDescent="0.2">
      <c r="A18822" t="s">
        <v>26238</v>
      </c>
      <c r="C18822" t="str">
        <f t="shared" si="1249"/>
        <v/>
      </c>
      <c r="D18822">
        <f t="shared" si="1251"/>
        <v>0</v>
      </c>
      <c r="G18822" t="s">
        <v>18</v>
      </c>
      <c r="H18822">
        <v>4</v>
      </c>
      <c r="I18822">
        <v>0</v>
      </c>
      <c r="J18822">
        <v>0</v>
      </c>
      <c r="K18822">
        <v>0</v>
      </c>
      <c r="L18822" t="s">
        <v>19</v>
      </c>
      <c r="M18822" t="str">
        <f t="shared" si="1250"/>
        <v>http://logeion.uchicago.edu/index.html#0</v>
      </c>
    </row>
    <row r="18823" spans="1:13" ht="15" customHeight="1" x14ac:dyDescent="0.2">
      <c r="A18823" t="s">
        <v>26239</v>
      </c>
      <c r="C18823" t="str">
        <f t="shared" si="1249"/>
        <v/>
      </c>
      <c r="D18823">
        <f t="shared" si="1251"/>
        <v>0</v>
      </c>
      <c r="G18823" t="s">
        <v>61</v>
      </c>
      <c r="H18823">
        <v>1</v>
      </c>
      <c r="I18823">
        <v>0</v>
      </c>
      <c r="J18823">
        <v>0</v>
      </c>
      <c r="K18823">
        <v>0</v>
      </c>
      <c r="L18823" t="s">
        <v>36</v>
      </c>
      <c r="M18823" t="str">
        <f t="shared" si="1250"/>
        <v>http://logeion.uchicago.edu/index.html#0</v>
      </c>
    </row>
    <row r="18824" spans="1:13" ht="15" customHeight="1" x14ac:dyDescent="0.2">
      <c r="A18824" t="s">
        <v>26240</v>
      </c>
      <c r="C18824" t="str">
        <f t="shared" si="1249"/>
        <v/>
      </c>
      <c r="D18824">
        <f t="shared" si="1251"/>
        <v>0</v>
      </c>
      <c r="G18824" t="s">
        <v>155</v>
      </c>
      <c r="H18824">
        <v>3</v>
      </c>
      <c r="I18824">
        <v>0</v>
      </c>
      <c r="J18824">
        <v>0</v>
      </c>
      <c r="K18824">
        <v>0</v>
      </c>
      <c r="L18824" t="s">
        <v>36</v>
      </c>
      <c r="M18824" t="str">
        <f t="shared" si="1250"/>
        <v>http://logeion.uchicago.edu/index.html#0</v>
      </c>
    </row>
    <row r="18825" spans="1:13" ht="15" customHeight="1" x14ac:dyDescent="0.2">
      <c r="A18825" t="s">
        <v>26252</v>
      </c>
      <c r="C18825" t="str">
        <f t="shared" si="1249"/>
        <v/>
      </c>
      <c r="D18825">
        <f t="shared" si="1251"/>
        <v>0</v>
      </c>
      <c r="G18825" t="s">
        <v>29</v>
      </c>
      <c r="H18825">
        <v>3</v>
      </c>
      <c r="I18825">
        <v>0</v>
      </c>
      <c r="J18825">
        <v>0</v>
      </c>
      <c r="K18825">
        <v>0</v>
      </c>
      <c r="L18825" t="s">
        <v>19</v>
      </c>
      <c r="M18825" t="str">
        <f t="shared" si="1250"/>
        <v>http://logeion.uchicago.edu/index.html#0</v>
      </c>
    </row>
    <row r="18826" spans="1:13" ht="15" customHeight="1" x14ac:dyDescent="0.2">
      <c r="A18826" t="s">
        <v>26265</v>
      </c>
      <c r="C18826" t="str">
        <f t="shared" si="1249"/>
        <v/>
      </c>
      <c r="D18826">
        <f t="shared" si="1251"/>
        <v>0</v>
      </c>
      <c r="G18826" t="s">
        <v>29</v>
      </c>
      <c r="H18826">
        <v>3</v>
      </c>
      <c r="I18826">
        <v>0</v>
      </c>
      <c r="J18826">
        <v>0</v>
      </c>
      <c r="K18826">
        <v>0</v>
      </c>
      <c r="L18826" t="s">
        <v>19</v>
      </c>
      <c r="M18826" t="str">
        <f t="shared" si="1250"/>
        <v>http://logeion.uchicago.edu/index.html#0</v>
      </c>
    </row>
    <row r="18827" spans="1:13" ht="15" customHeight="1" x14ac:dyDescent="0.2">
      <c r="A18827" t="s">
        <v>26273</v>
      </c>
      <c r="C18827" t="str">
        <f t="shared" si="1249"/>
        <v/>
      </c>
      <c r="D18827">
        <f t="shared" si="1251"/>
        <v>0</v>
      </c>
      <c r="G18827" t="s">
        <v>29</v>
      </c>
      <c r="H18827">
        <v>3</v>
      </c>
      <c r="I18827">
        <v>0</v>
      </c>
      <c r="J18827">
        <v>0</v>
      </c>
      <c r="K18827">
        <v>0</v>
      </c>
      <c r="L18827" t="s">
        <v>19</v>
      </c>
      <c r="M18827" t="str">
        <f t="shared" si="1250"/>
        <v>http://logeion.uchicago.edu/index.html#0</v>
      </c>
    </row>
    <row r="18828" spans="1:13" ht="15" customHeight="1" x14ac:dyDescent="0.2">
      <c r="A18828" t="s">
        <v>26282</v>
      </c>
      <c r="C18828" t="str">
        <f t="shared" si="1249"/>
        <v/>
      </c>
      <c r="D18828">
        <f t="shared" si="1251"/>
        <v>0</v>
      </c>
      <c r="G18828" t="s">
        <v>21</v>
      </c>
      <c r="H18828">
        <v>2</v>
      </c>
      <c r="I18828">
        <v>0</v>
      </c>
      <c r="J18828">
        <v>0</v>
      </c>
      <c r="K18828">
        <v>0</v>
      </c>
      <c r="L18828" t="s">
        <v>19</v>
      </c>
      <c r="M18828" t="str">
        <f t="shared" si="1250"/>
        <v>http://logeion.uchicago.edu/index.html#0</v>
      </c>
    </row>
    <row r="18829" spans="1:13" ht="15" customHeight="1" x14ac:dyDescent="0.2">
      <c r="A18829" t="s">
        <v>26287</v>
      </c>
      <c r="C18829" t="str">
        <f t="shared" si="1249"/>
        <v/>
      </c>
      <c r="D18829">
        <f t="shared" si="1251"/>
        <v>0</v>
      </c>
      <c r="G18829" t="s">
        <v>23</v>
      </c>
      <c r="I18829">
        <v>1</v>
      </c>
      <c r="J18829">
        <v>0</v>
      </c>
      <c r="K18829">
        <v>0</v>
      </c>
      <c r="L18829" t="s">
        <v>24</v>
      </c>
      <c r="M18829" t="str">
        <f t="shared" si="1250"/>
        <v>http://logeion.uchicago.edu/index.html#0</v>
      </c>
    </row>
    <row r="18830" spans="1:13" ht="15" customHeight="1" x14ac:dyDescent="0.2">
      <c r="A18830" t="s">
        <v>26288</v>
      </c>
      <c r="C18830" t="str">
        <f t="shared" si="1249"/>
        <v/>
      </c>
      <c r="D18830">
        <f t="shared" si="1251"/>
        <v>0</v>
      </c>
      <c r="G18830" t="s">
        <v>21</v>
      </c>
      <c r="H18830">
        <v>2</v>
      </c>
      <c r="I18830">
        <v>0</v>
      </c>
      <c r="J18830">
        <v>0</v>
      </c>
      <c r="K18830">
        <v>0</v>
      </c>
      <c r="L18830" t="s">
        <v>19</v>
      </c>
      <c r="M18830" t="str">
        <f t="shared" si="1250"/>
        <v>http://logeion.uchicago.edu/index.html#0</v>
      </c>
    </row>
    <row r="18831" spans="1:13" ht="15" customHeight="1" x14ac:dyDescent="0.2">
      <c r="A18831" t="s">
        <v>26296</v>
      </c>
      <c r="C18831" t="str">
        <f t="shared" si="1249"/>
        <v/>
      </c>
      <c r="D18831">
        <f t="shared" si="1251"/>
        <v>0</v>
      </c>
      <c r="G18831" t="s">
        <v>61</v>
      </c>
      <c r="H18831">
        <v>1</v>
      </c>
      <c r="I18831">
        <v>0</v>
      </c>
      <c r="J18831">
        <v>0</v>
      </c>
      <c r="K18831">
        <v>0</v>
      </c>
      <c r="L18831" t="s">
        <v>36</v>
      </c>
      <c r="M18831" t="str">
        <f t="shared" si="1250"/>
        <v>http://logeion.uchicago.edu/index.html#0</v>
      </c>
    </row>
    <row r="18832" spans="1:13" ht="15" customHeight="1" x14ac:dyDescent="0.2">
      <c r="A18832" t="s">
        <v>26330</v>
      </c>
      <c r="C18832" t="str">
        <f t="shared" si="1249"/>
        <v/>
      </c>
      <c r="D18832">
        <f t="shared" si="1251"/>
        <v>0</v>
      </c>
      <c r="G18832" t="s">
        <v>61</v>
      </c>
      <c r="H18832">
        <v>1</v>
      </c>
      <c r="I18832">
        <v>0</v>
      </c>
      <c r="J18832">
        <v>0</v>
      </c>
      <c r="K18832">
        <v>1</v>
      </c>
      <c r="L18832" t="s">
        <v>36</v>
      </c>
      <c r="M18832" t="str">
        <f t="shared" si="1250"/>
        <v>http://logeion.uchicago.edu/index.html#0</v>
      </c>
    </row>
    <row r="18833" spans="1:13" ht="15" customHeight="1" x14ac:dyDescent="0.2">
      <c r="A18833" t="s">
        <v>26331</v>
      </c>
      <c r="C18833" t="str">
        <f t="shared" si="1249"/>
        <v/>
      </c>
      <c r="D18833">
        <f t="shared" si="1251"/>
        <v>0</v>
      </c>
      <c r="G18833" t="s">
        <v>29</v>
      </c>
      <c r="H18833">
        <v>3</v>
      </c>
      <c r="I18833">
        <v>0</v>
      </c>
      <c r="J18833">
        <v>0</v>
      </c>
      <c r="K18833">
        <v>1</v>
      </c>
      <c r="L18833" t="s">
        <v>19</v>
      </c>
      <c r="M18833" t="str">
        <f t="shared" si="1250"/>
        <v>http://logeion.uchicago.edu/index.html#0</v>
      </c>
    </row>
    <row r="18834" spans="1:13" ht="15" customHeight="1" x14ac:dyDescent="0.2">
      <c r="A18834" t="s">
        <v>26346</v>
      </c>
      <c r="C18834" t="str">
        <f t="shared" si="1249"/>
        <v/>
      </c>
      <c r="D18834">
        <f t="shared" si="1251"/>
        <v>0</v>
      </c>
      <c r="G18834" t="s">
        <v>29</v>
      </c>
      <c r="H18834">
        <v>3</v>
      </c>
      <c r="I18834">
        <v>0</v>
      </c>
      <c r="J18834">
        <v>0</v>
      </c>
      <c r="K18834">
        <v>0</v>
      </c>
      <c r="L18834" t="s">
        <v>19</v>
      </c>
      <c r="M18834" t="str">
        <f t="shared" si="1250"/>
        <v>http://logeion.uchicago.edu/index.html#0</v>
      </c>
    </row>
    <row r="18835" spans="1:13" ht="15" customHeight="1" x14ac:dyDescent="0.2">
      <c r="A18835" t="s">
        <v>26361</v>
      </c>
      <c r="C18835" t="str">
        <f t="shared" si="1249"/>
        <v/>
      </c>
      <c r="D18835">
        <f t="shared" si="1251"/>
        <v>0</v>
      </c>
      <c r="G18835" t="s">
        <v>21</v>
      </c>
      <c r="H18835">
        <v>2</v>
      </c>
      <c r="I18835">
        <v>0</v>
      </c>
      <c r="J18835">
        <v>0</v>
      </c>
      <c r="K18835">
        <v>0</v>
      </c>
      <c r="L18835" t="s">
        <v>19</v>
      </c>
      <c r="M18835" t="str">
        <f t="shared" si="1250"/>
        <v>http://logeion.uchicago.edu/index.html#0</v>
      </c>
    </row>
    <row r="18836" spans="1:13" ht="15" customHeight="1" x14ac:dyDescent="0.2">
      <c r="A18836" t="s">
        <v>26368</v>
      </c>
      <c r="C18836" t="str">
        <f t="shared" ref="C18836:C18899" si="1252">SUBSTITUTE(SUBSTITUTE(SUBSTITUTE(SUBSTITUTE(SUBSTITUTE(SUBSTITUTE(SUBSTITUTE(SUBSTITUTE(SUBSTITUTE(SUBSTITUTE(SUBSTITUTE(B18836, "ā", "a"), "ē", "e"), "ī", "i"), "ō", "o"), "ū", "u"), "ȳ", "y"), "Ā", "A"), "Ē", "E"), "Ī", "I"), "Ō", "O"), "Ū", "U")</f>
        <v/>
      </c>
      <c r="D18836">
        <f t="shared" si="1251"/>
        <v>0</v>
      </c>
      <c r="G18836" t="s">
        <v>23</v>
      </c>
      <c r="I18836">
        <v>1</v>
      </c>
      <c r="J18836">
        <v>0</v>
      </c>
      <c r="K18836">
        <v>0</v>
      </c>
      <c r="L18836" t="s">
        <v>24</v>
      </c>
      <c r="M18836" t="str">
        <f t="shared" si="1250"/>
        <v>http://logeion.uchicago.edu/index.html#0</v>
      </c>
    </row>
    <row r="18837" spans="1:13" ht="15" customHeight="1" x14ac:dyDescent="0.2">
      <c r="A18837" t="s">
        <v>26370</v>
      </c>
      <c r="C18837" t="str">
        <f t="shared" si="1252"/>
        <v/>
      </c>
      <c r="D18837">
        <f t="shared" si="1251"/>
        <v>0</v>
      </c>
      <c r="G18837" t="s">
        <v>61</v>
      </c>
      <c r="H18837">
        <v>1</v>
      </c>
      <c r="I18837">
        <v>0</v>
      </c>
      <c r="J18837">
        <v>0</v>
      </c>
      <c r="K18837">
        <v>0</v>
      </c>
      <c r="L18837" t="s">
        <v>36</v>
      </c>
      <c r="M18837" t="str">
        <f t="shared" si="1250"/>
        <v>http://logeion.uchicago.edu/index.html#0</v>
      </c>
    </row>
    <row r="18838" spans="1:13" ht="15" customHeight="1" x14ac:dyDescent="0.2">
      <c r="A18838" t="s">
        <v>26371</v>
      </c>
      <c r="C18838" t="str">
        <f t="shared" si="1252"/>
        <v/>
      </c>
      <c r="D18838">
        <f t="shared" si="1251"/>
        <v>0</v>
      </c>
      <c r="G18838" t="s">
        <v>21</v>
      </c>
      <c r="H18838">
        <v>2</v>
      </c>
      <c r="I18838">
        <v>0</v>
      </c>
      <c r="J18838">
        <v>0</v>
      </c>
      <c r="K18838">
        <v>0</v>
      </c>
      <c r="L18838" t="s">
        <v>19</v>
      </c>
      <c r="M18838" t="str">
        <f t="shared" si="1250"/>
        <v>http://logeion.uchicago.edu/index.html#0</v>
      </c>
    </row>
    <row r="18839" spans="1:13" ht="15" customHeight="1" x14ac:dyDescent="0.2">
      <c r="A18839" t="s">
        <v>26382</v>
      </c>
      <c r="C18839" t="str">
        <f t="shared" si="1252"/>
        <v/>
      </c>
      <c r="D18839">
        <f t="shared" si="1251"/>
        <v>0</v>
      </c>
      <c r="G18839" t="s">
        <v>170</v>
      </c>
      <c r="I18839">
        <v>1</v>
      </c>
      <c r="J18839">
        <v>0</v>
      </c>
      <c r="K18839">
        <v>0</v>
      </c>
      <c r="L18839" t="s">
        <v>24</v>
      </c>
      <c r="M18839" t="str">
        <f t="shared" si="1250"/>
        <v>http://logeion.uchicago.edu/index.html#0</v>
      </c>
    </row>
    <row r="18840" spans="1:13" ht="15" customHeight="1" x14ac:dyDescent="0.2">
      <c r="A18840" t="s">
        <v>26389</v>
      </c>
      <c r="C18840" t="str">
        <f t="shared" si="1252"/>
        <v/>
      </c>
      <c r="D18840">
        <f t="shared" si="1251"/>
        <v>0</v>
      </c>
      <c r="G18840" t="s">
        <v>21</v>
      </c>
      <c r="H18840">
        <v>2</v>
      </c>
      <c r="I18840">
        <v>0</v>
      </c>
      <c r="J18840">
        <v>0</v>
      </c>
      <c r="K18840">
        <v>0</v>
      </c>
      <c r="L18840" t="s">
        <v>19</v>
      </c>
      <c r="M18840" t="str">
        <f t="shared" si="1250"/>
        <v>http://logeion.uchicago.edu/index.html#0</v>
      </c>
    </row>
    <row r="18841" spans="1:13" ht="15" customHeight="1" x14ac:dyDescent="0.2">
      <c r="A18841" t="s">
        <v>26399</v>
      </c>
      <c r="C18841" t="str">
        <f t="shared" si="1252"/>
        <v/>
      </c>
      <c r="D18841">
        <f t="shared" si="1251"/>
        <v>0</v>
      </c>
      <c r="G18841" t="s">
        <v>21</v>
      </c>
      <c r="H18841">
        <v>2</v>
      </c>
      <c r="I18841">
        <v>0</v>
      </c>
      <c r="J18841">
        <v>0</v>
      </c>
      <c r="K18841">
        <v>0</v>
      </c>
      <c r="L18841" t="s">
        <v>19</v>
      </c>
      <c r="M18841" t="str">
        <f t="shared" si="1250"/>
        <v>http://logeion.uchicago.edu/index.html#0</v>
      </c>
    </row>
    <row r="18842" spans="1:13" ht="15" customHeight="1" x14ac:dyDescent="0.2">
      <c r="A18842" t="s">
        <v>26417</v>
      </c>
      <c r="C18842" t="str">
        <f t="shared" si="1252"/>
        <v/>
      </c>
      <c r="D18842">
        <f t="shared" si="1251"/>
        <v>0</v>
      </c>
      <c r="G18842" t="s">
        <v>23</v>
      </c>
      <c r="I18842">
        <v>1</v>
      </c>
      <c r="J18842">
        <v>0</v>
      </c>
      <c r="K18842">
        <v>0</v>
      </c>
      <c r="L18842" t="s">
        <v>24</v>
      </c>
      <c r="M18842" t="str">
        <f t="shared" si="1250"/>
        <v>http://logeion.uchicago.edu/index.html#0</v>
      </c>
    </row>
    <row r="18843" spans="1:13" ht="15" customHeight="1" x14ac:dyDescent="0.2">
      <c r="A18843" t="s">
        <v>26422</v>
      </c>
      <c r="C18843" t="str">
        <f t="shared" si="1252"/>
        <v/>
      </c>
      <c r="D18843">
        <f t="shared" si="1251"/>
        <v>0</v>
      </c>
      <c r="G18843" t="s">
        <v>29</v>
      </c>
      <c r="H18843">
        <v>3</v>
      </c>
      <c r="I18843">
        <v>0</v>
      </c>
      <c r="J18843">
        <v>0</v>
      </c>
      <c r="K18843">
        <v>0</v>
      </c>
      <c r="L18843" t="s">
        <v>19</v>
      </c>
      <c r="M18843" t="str">
        <f t="shared" si="1250"/>
        <v>http://logeion.uchicago.edu/index.html#0</v>
      </c>
    </row>
    <row r="18844" spans="1:13" ht="15" customHeight="1" x14ac:dyDescent="0.2">
      <c r="A18844" t="s">
        <v>26441</v>
      </c>
      <c r="C18844" t="str">
        <f t="shared" si="1252"/>
        <v/>
      </c>
      <c r="D18844">
        <f t="shared" si="1251"/>
        <v>0</v>
      </c>
      <c r="G18844" t="s">
        <v>61</v>
      </c>
      <c r="H18844">
        <v>1</v>
      </c>
      <c r="I18844">
        <v>0</v>
      </c>
      <c r="J18844">
        <v>0</v>
      </c>
      <c r="K18844">
        <v>0</v>
      </c>
      <c r="L18844" t="s">
        <v>36</v>
      </c>
      <c r="M18844" t="str">
        <f t="shared" si="1250"/>
        <v>http://logeion.uchicago.edu/index.html#0</v>
      </c>
    </row>
    <row r="18845" spans="1:13" ht="15" customHeight="1" x14ac:dyDescent="0.2">
      <c r="A18845" t="s">
        <v>26442</v>
      </c>
      <c r="C18845" t="str">
        <f t="shared" si="1252"/>
        <v/>
      </c>
      <c r="D18845">
        <f t="shared" si="1251"/>
        <v>0</v>
      </c>
      <c r="G18845" t="s">
        <v>66</v>
      </c>
      <c r="I18845">
        <v>3</v>
      </c>
      <c r="J18845">
        <v>0</v>
      </c>
      <c r="K18845">
        <v>0</v>
      </c>
      <c r="L18845" t="s">
        <v>24</v>
      </c>
      <c r="M18845" t="str">
        <f t="shared" si="1250"/>
        <v>http://logeion.uchicago.edu/index.html#0</v>
      </c>
    </row>
    <row r="18846" spans="1:13" ht="15" customHeight="1" x14ac:dyDescent="0.2">
      <c r="A18846" t="s">
        <v>26472</v>
      </c>
      <c r="C18846" t="str">
        <f t="shared" si="1252"/>
        <v/>
      </c>
      <c r="D18846">
        <f t="shared" si="1251"/>
        <v>0</v>
      </c>
      <c r="G18846" t="s">
        <v>89</v>
      </c>
      <c r="I18846">
        <v>0</v>
      </c>
      <c r="J18846">
        <v>0</v>
      </c>
      <c r="K18846">
        <v>0</v>
      </c>
      <c r="L18846" t="s">
        <v>90</v>
      </c>
      <c r="M18846" t="str">
        <f t="shared" si="1250"/>
        <v>http://logeion.uchicago.edu/index.html#0</v>
      </c>
    </row>
    <row r="18847" spans="1:13" ht="15" customHeight="1" x14ac:dyDescent="0.2">
      <c r="A18847" t="s">
        <v>26481</v>
      </c>
      <c r="C18847" t="str">
        <f t="shared" si="1252"/>
        <v/>
      </c>
      <c r="D18847">
        <f t="shared" si="1251"/>
        <v>0</v>
      </c>
      <c r="E18847" t="s">
        <v>26482</v>
      </c>
      <c r="F18847" t="s">
        <v>26483</v>
      </c>
      <c r="G18847" t="s">
        <v>346</v>
      </c>
      <c r="H18847">
        <v>6</v>
      </c>
      <c r="I18847">
        <v>0</v>
      </c>
      <c r="J18847">
        <v>0</v>
      </c>
      <c r="K18847">
        <v>1</v>
      </c>
      <c r="L18847" t="s">
        <v>19</v>
      </c>
      <c r="M18847" t="str">
        <f t="shared" si="1250"/>
        <v>http://logeion.uchicago.edu/index.html#0</v>
      </c>
    </row>
    <row r="18848" spans="1:13" ht="15" customHeight="1" x14ac:dyDescent="0.2">
      <c r="A18848" t="s">
        <v>26484</v>
      </c>
      <c r="C18848" t="str">
        <f t="shared" si="1252"/>
        <v/>
      </c>
      <c r="D18848">
        <f t="shared" si="1251"/>
        <v>0</v>
      </c>
      <c r="E18848" t="s">
        <v>26485</v>
      </c>
      <c r="F18848" t="s">
        <v>26486</v>
      </c>
      <c r="G18848" t="s">
        <v>346</v>
      </c>
      <c r="H18848">
        <v>6</v>
      </c>
      <c r="I18848">
        <v>0</v>
      </c>
      <c r="J18848">
        <v>0</v>
      </c>
      <c r="K18848">
        <v>1</v>
      </c>
      <c r="L18848" t="s">
        <v>19</v>
      </c>
      <c r="M18848" t="str">
        <f t="shared" si="1250"/>
        <v>http://logeion.uchicago.edu/index.html#0</v>
      </c>
    </row>
    <row r="18849" spans="1:13" ht="15" customHeight="1" x14ac:dyDescent="0.2">
      <c r="A18849" t="s">
        <v>26487</v>
      </c>
      <c r="C18849" t="str">
        <f t="shared" si="1252"/>
        <v/>
      </c>
      <c r="D18849">
        <f t="shared" si="1251"/>
        <v>0</v>
      </c>
      <c r="E18849" t="s">
        <v>26488</v>
      </c>
      <c r="F18849" t="s">
        <v>26489</v>
      </c>
      <c r="G18849" t="s">
        <v>346</v>
      </c>
      <c r="H18849">
        <v>6</v>
      </c>
      <c r="I18849">
        <v>0</v>
      </c>
      <c r="J18849">
        <v>0</v>
      </c>
      <c r="K18849">
        <v>1</v>
      </c>
      <c r="L18849" t="s">
        <v>19</v>
      </c>
      <c r="M18849" t="str">
        <f t="shared" si="1250"/>
        <v>http://logeion.uchicago.edu/index.html#0</v>
      </c>
    </row>
    <row r="18850" spans="1:13" ht="15" customHeight="1" x14ac:dyDescent="0.2">
      <c r="A18850" t="s">
        <v>26490</v>
      </c>
      <c r="C18850" t="str">
        <f t="shared" si="1252"/>
        <v/>
      </c>
      <c r="D18850">
        <f t="shared" si="1251"/>
        <v>0</v>
      </c>
      <c r="E18850" t="s">
        <v>26491</v>
      </c>
      <c r="F18850" t="s">
        <v>26492</v>
      </c>
      <c r="G18850" t="s">
        <v>346</v>
      </c>
      <c r="H18850">
        <v>6</v>
      </c>
      <c r="I18850">
        <v>0</v>
      </c>
      <c r="J18850">
        <v>0</v>
      </c>
      <c r="K18850">
        <v>1</v>
      </c>
      <c r="L18850" t="s">
        <v>19</v>
      </c>
      <c r="M18850" t="str">
        <f t="shared" si="1250"/>
        <v>http://logeion.uchicago.edu/index.html#0</v>
      </c>
    </row>
    <row r="18851" spans="1:13" ht="15" customHeight="1" x14ac:dyDescent="0.2">
      <c r="A18851" t="s">
        <v>26493</v>
      </c>
      <c r="C18851" t="str">
        <f t="shared" si="1252"/>
        <v/>
      </c>
      <c r="D18851">
        <f t="shared" si="1251"/>
        <v>0</v>
      </c>
      <c r="E18851" t="s">
        <v>26494</v>
      </c>
      <c r="F18851" t="s">
        <v>26495</v>
      </c>
      <c r="G18851" t="s">
        <v>346</v>
      </c>
      <c r="H18851">
        <v>6</v>
      </c>
      <c r="I18851">
        <v>0</v>
      </c>
      <c r="J18851">
        <v>0</v>
      </c>
      <c r="K18851">
        <v>1</v>
      </c>
      <c r="L18851" t="s">
        <v>19</v>
      </c>
      <c r="M18851" t="str">
        <f t="shared" ref="M18851:M18914" si="1253">"http://logeion.uchicago.edu/index.html#"&amp;D18851</f>
        <v>http://logeion.uchicago.edu/index.html#0</v>
      </c>
    </row>
    <row r="18852" spans="1:13" ht="15" customHeight="1" x14ac:dyDescent="0.2">
      <c r="A18852" t="s">
        <v>26496</v>
      </c>
      <c r="C18852" t="str">
        <f t="shared" si="1252"/>
        <v/>
      </c>
      <c r="D18852">
        <f t="shared" si="1251"/>
        <v>0</v>
      </c>
      <c r="E18852" t="s">
        <v>26497</v>
      </c>
      <c r="F18852" t="s">
        <v>26498</v>
      </c>
      <c r="G18852" t="s">
        <v>346</v>
      </c>
      <c r="H18852">
        <v>6</v>
      </c>
      <c r="I18852">
        <v>0</v>
      </c>
      <c r="J18852">
        <v>0</v>
      </c>
      <c r="K18852">
        <v>1</v>
      </c>
      <c r="L18852" t="s">
        <v>19</v>
      </c>
      <c r="M18852" t="str">
        <f t="shared" si="1253"/>
        <v>http://logeion.uchicago.edu/index.html#0</v>
      </c>
    </row>
    <row r="18853" spans="1:13" ht="15" customHeight="1" x14ac:dyDescent="0.2">
      <c r="A18853" t="s">
        <v>26499</v>
      </c>
      <c r="C18853" t="str">
        <f t="shared" si="1252"/>
        <v/>
      </c>
      <c r="D18853">
        <f t="shared" si="1251"/>
        <v>0</v>
      </c>
      <c r="E18853" t="s">
        <v>26500</v>
      </c>
      <c r="F18853" t="s">
        <v>26501</v>
      </c>
      <c r="G18853" t="s">
        <v>346</v>
      </c>
      <c r="H18853">
        <v>6</v>
      </c>
      <c r="I18853">
        <v>0</v>
      </c>
      <c r="J18853">
        <v>0</v>
      </c>
      <c r="K18853">
        <v>1</v>
      </c>
      <c r="L18853" t="s">
        <v>19</v>
      </c>
      <c r="M18853" t="str">
        <f t="shared" si="1253"/>
        <v>http://logeion.uchicago.edu/index.html#0</v>
      </c>
    </row>
    <row r="18854" spans="1:13" ht="15" customHeight="1" x14ac:dyDescent="0.2">
      <c r="A18854" t="s">
        <v>26502</v>
      </c>
      <c r="C18854" t="str">
        <f t="shared" si="1252"/>
        <v/>
      </c>
      <c r="D18854">
        <f t="shared" si="1251"/>
        <v>0</v>
      </c>
      <c r="E18854" t="s">
        <v>26503</v>
      </c>
      <c r="F18854" t="s">
        <v>26504</v>
      </c>
      <c r="G18854" t="s">
        <v>346</v>
      </c>
      <c r="H18854">
        <v>6</v>
      </c>
      <c r="I18854">
        <v>0</v>
      </c>
      <c r="J18854">
        <v>0</v>
      </c>
      <c r="K18854">
        <v>1</v>
      </c>
      <c r="L18854" t="s">
        <v>19</v>
      </c>
      <c r="M18854" t="str">
        <f t="shared" si="1253"/>
        <v>http://logeion.uchicago.edu/index.html#0</v>
      </c>
    </row>
    <row r="18855" spans="1:13" ht="15" customHeight="1" x14ac:dyDescent="0.2">
      <c r="A18855" t="s">
        <v>26505</v>
      </c>
      <c r="C18855" t="str">
        <f t="shared" si="1252"/>
        <v/>
      </c>
      <c r="D18855">
        <f t="shared" si="1251"/>
        <v>0</v>
      </c>
      <c r="E18855" t="s">
        <v>26506</v>
      </c>
      <c r="F18855" t="s">
        <v>26507</v>
      </c>
      <c r="G18855" t="s">
        <v>346</v>
      </c>
      <c r="H18855">
        <v>6</v>
      </c>
      <c r="I18855">
        <v>0</v>
      </c>
      <c r="J18855">
        <v>0</v>
      </c>
      <c r="K18855">
        <v>1</v>
      </c>
      <c r="L18855" t="s">
        <v>19</v>
      </c>
      <c r="M18855" t="str">
        <f t="shared" si="1253"/>
        <v>http://logeion.uchicago.edu/index.html#0</v>
      </c>
    </row>
    <row r="18856" spans="1:13" ht="15" customHeight="1" x14ac:dyDescent="0.2">
      <c r="A18856" t="s">
        <v>26508</v>
      </c>
      <c r="C18856" t="str">
        <f t="shared" si="1252"/>
        <v/>
      </c>
      <c r="D18856">
        <f t="shared" si="1251"/>
        <v>0</v>
      </c>
      <c r="E18856" t="s">
        <v>26509</v>
      </c>
      <c r="F18856" t="s">
        <v>26510</v>
      </c>
      <c r="G18856" t="s">
        <v>346</v>
      </c>
      <c r="H18856">
        <v>6</v>
      </c>
      <c r="I18856">
        <v>0</v>
      </c>
      <c r="J18856">
        <v>0</v>
      </c>
      <c r="K18856">
        <v>1</v>
      </c>
      <c r="L18856" t="s">
        <v>19</v>
      </c>
      <c r="M18856" t="str">
        <f t="shared" si="1253"/>
        <v>http://logeion.uchicago.edu/index.html#0</v>
      </c>
    </row>
    <row r="18857" spans="1:13" ht="15" customHeight="1" x14ac:dyDescent="0.2">
      <c r="A18857" t="s">
        <v>26517</v>
      </c>
      <c r="C18857" t="str">
        <f t="shared" si="1252"/>
        <v/>
      </c>
      <c r="D18857">
        <f t="shared" si="1251"/>
        <v>0</v>
      </c>
      <c r="G18857" t="s">
        <v>21</v>
      </c>
      <c r="H18857">
        <v>2</v>
      </c>
      <c r="I18857">
        <v>0</v>
      </c>
      <c r="J18857">
        <v>0</v>
      </c>
      <c r="K18857">
        <v>0</v>
      </c>
      <c r="L18857" t="s">
        <v>19</v>
      </c>
      <c r="M18857" t="str">
        <f t="shared" si="1253"/>
        <v>http://logeion.uchicago.edu/index.html#0</v>
      </c>
    </row>
    <row r="18858" spans="1:13" ht="15" customHeight="1" x14ac:dyDescent="0.2">
      <c r="A18858" t="s">
        <v>26524</v>
      </c>
      <c r="C18858" t="str">
        <f t="shared" si="1252"/>
        <v/>
      </c>
      <c r="D18858">
        <f t="shared" si="1251"/>
        <v>0</v>
      </c>
      <c r="G18858" t="s">
        <v>66</v>
      </c>
      <c r="I18858">
        <v>3</v>
      </c>
      <c r="J18858">
        <v>0</v>
      </c>
      <c r="K18858">
        <v>0</v>
      </c>
      <c r="L18858" t="s">
        <v>24</v>
      </c>
      <c r="M18858" t="str">
        <f t="shared" si="1253"/>
        <v>http://logeion.uchicago.edu/index.html#0</v>
      </c>
    </row>
    <row r="18859" spans="1:13" ht="15" customHeight="1" x14ac:dyDescent="0.2">
      <c r="A18859" t="s">
        <v>26525</v>
      </c>
      <c r="C18859" t="str">
        <f t="shared" si="1252"/>
        <v/>
      </c>
      <c r="D18859">
        <f t="shared" si="1251"/>
        <v>0</v>
      </c>
      <c r="G18859" t="s">
        <v>170</v>
      </c>
      <c r="I18859">
        <v>1</v>
      </c>
      <c r="J18859">
        <v>0</v>
      </c>
      <c r="K18859">
        <v>0</v>
      </c>
      <c r="L18859" t="s">
        <v>24</v>
      </c>
      <c r="M18859" t="str">
        <f t="shared" si="1253"/>
        <v>http://logeion.uchicago.edu/index.html#0</v>
      </c>
    </row>
    <row r="18860" spans="1:13" ht="15" customHeight="1" x14ac:dyDescent="0.2">
      <c r="A18860" t="s">
        <v>26526</v>
      </c>
      <c r="C18860" t="str">
        <f t="shared" si="1252"/>
        <v/>
      </c>
      <c r="D18860">
        <f t="shared" si="1251"/>
        <v>0</v>
      </c>
      <c r="G18860">
        <v>0</v>
      </c>
      <c r="I18860">
        <v>0</v>
      </c>
      <c r="J18860">
        <v>0</v>
      </c>
      <c r="K18860">
        <v>1</v>
      </c>
      <c r="L18860" t="s">
        <v>19</v>
      </c>
      <c r="M18860" t="str">
        <f t="shared" si="1253"/>
        <v>http://logeion.uchicago.edu/index.html#0</v>
      </c>
    </row>
    <row r="18861" spans="1:13" ht="15" customHeight="1" x14ac:dyDescent="0.2">
      <c r="A18861" t="s">
        <v>26535</v>
      </c>
      <c r="C18861" t="str">
        <f t="shared" si="1252"/>
        <v/>
      </c>
      <c r="D18861">
        <f t="shared" si="1251"/>
        <v>0</v>
      </c>
      <c r="G18861" t="s">
        <v>80</v>
      </c>
      <c r="I18861">
        <v>5</v>
      </c>
      <c r="J18861">
        <v>0</v>
      </c>
      <c r="K18861">
        <v>0</v>
      </c>
      <c r="L18861" t="s">
        <v>24</v>
      </c>
      <c r="M18861" t="str">
        <f t="shared" si="1253"/>
        <v>http://logeion.uchicago.edu/index.html#0</v>
      </c>
    </row>
    <row r="18862" spans="1:13" ht="15" customHeight="1" x14ac:dyDescent="0.2">
      <c r="A18862" t="s">
        <v>26544</v>
      </c>
      <c r="C18862" t="str">
        <f t="shared" si="1252"/>
        <v/>
      </c>
      <c r="D18862">
        <f t="shared" si="1251"/>
        <v>0</v>
      </c>
      <c r="G18862" t="s">
        <v>61</v>
      </c>
      <c r="H18862">
        <v>1</v>
      </c>
      <c r="I18862">
        <v>0</v>
      </c>
      <c r="J18862">
        <v>0</v>
      </c>
      <c r="K18862">
        <v>0</v>
      </c>
      <c r="L18862" t="s">
        <v>36</v>
      </c>
      <c r="M18862" t="str">
        <f t="shared" si="1253"/>
        <v>http://logeion.uchicago.edu/index.html#0</v>
      </c>
    </row>
    <row r="18863" spans="1:13" ht="15" customHeight="1" x14ac:dyDescent="0.2">
      <c r="A18863" t="s">
        <v>26558</v>
      </c>
      <c r="C18863" t="str">
        <f t="shared" si="1252"/>
        <v/>
      </c>
      <c r="D18863">
        <f t="shared" si="1251"/>
        <v>0</v>
      </c>
      <c r="G18863" t="s">
        <v>61</v>
      </c>
      <c r="H18863">
        <v>1</v>
      </c>
      <c r="I18863">
        <v>0</v>
      </c>
      <c r="J18863">
        <v>0</v>
      </c>
      <c r="K18863">
        <v>0</v>
      </c>
      <c r="L18863" t="s">
        <v>36</v>
      </c>
      <c r="M18863" t="str">
        <f t="shared" si="1253"/>
        <v>http://logeion.uchicago.edu/index.html#0</v>
      </c>
    </row>
    <row r="18864" spans="1:13" ht="15" customHeight="1" x14ac:dyDescent="0.2">
      <c r="A18864" t="s">
        <v>26626</v>
      </c>
      <c r="C18864" t="str">
        <f t="shared" si="1252"/>
        <v/>
      </c>
      <c r="D18864">
        <f t="shared" si="1251"/>
        <v>0</v>
      </c>
      <c r="G18864" t="s">
        <v>29</v>
      </c>
      <c r="H18864">
        <v>3</v>
      </c>
      <c r="I18864">
        <v>0</v>
      </c>
      <c r="J18864">
        <v>0</v>
      </c>
      <c r="K18864">
        <v>0</v>
      </c>
      <c r="L18864" t="s">
        <v>19</v>
      </c>
      <c r="M18864" t="str">
        <f t="shared" si="1253"/>
        <v>http://logeion.uchicago.edu/index.html#0</v>
      </c>
    </row>
    <row r="18865" spans="1:13" ht="15" customHeight="1" x14ac:dyDescent="0.2">
      <c r="A18865" t="s">
        <v>26636</v>
      </c>
      <c r="C18865" t="str">
        <f t="shared" si="1252"/>
        <v/>
      </c>
      <c r="D18865">
        <f t="shared" si="1251"/>
        <v>0</v>
      </c>
      <c r="G18865" t="s">
        <v>76</v>
      </c>
      <c r="H18865">
        <v>1</v>
      </c>
      <c r="I18865">
        <v>0</v>
      </c>
      <c r="J18865">
        <v>0</v>
      </c>
      <c r="K18865">
        <v>0</v>
      </c>
      <c r="L18865" t="s">
        <v>19</v>
      </c>
      <c r="M18865" t="str">
        <f t="shared" si="1253"/>
        <v>http://logeion.uchicago.edu/index.html#0</v>
      </c>
    </row>
    <row r="18866" spans="1:13" ht="15" customHeight="1" x14ac:dyDescent="0.2">
      <c r="A18866" t="s">
        <v>26637</v>
      </c>
      <c r="C18866" t="str">
        <f t="shared" si="1252"/>
        <v/>
      </c>
      <c r="D18866">
        <f t="shared" si="1251"/>
        <v>0</v>
      </c>
      <c r="G18866" t="s">
        <v>61</v>
      </c>
      <c r="H18866">
        <v>1</v>
      </c>
      <c r="I18866">
        <v>0</v>
      </c>
      <c r="J18866">
        <v>0</v>
      </c>
      <c r="K18866">
        <v>0</v>
      </c>
      <c r="L18866" t="s">
        <v>36</v>
      </c>
      <c r="M18866" t="str">
        <f t="shared" si="1253"/>
        <v>http://logeion.uchicago.edu/index.html#0</v>
      </c>
    </row>
    <row r="18867" spans="1:13" ht="15" customHeight="1" x14ac:dyDescent="0.2">
      <c r="A18867" t="s">
        <v>26689</v>
      </c>
      <c r="C18867" t="str">
        <f t="shared" si="1252"/>
        <v/>
      </c>
      <c r="D18867">
        <f t="shared" si="1251"/>
        <v>0</v>
      </c>
      <c r="G18867" t="s">
        <v>29</v>
      </c>
      <c r="H18867">
        <v>3</v>
      </c>
      <c r="I18867">
        <v>0</v>
      </c>
      <c r="J18867">
        <v>0</v>
      </c>
      <c r="K18867">
        <v>0</v>
      </c>
      <c r="L18867" t="s">
        <v>19</v>
      </c>
      <c r="M18867" t="str">
        <f t="shared" si="1253"/>
        <v>http://logeion.uchicago.edu/index.html#0</v>
      </c>
    </row>
    <row r="18868" spans="1:13" ht="15" customHeight="1" x14ac:dyDescent="0.2">
      <c r="A18868" t="s">
        <v>26693</v>
      </c>
      <c r="C18868" t="str">
        <f t="shared" si="1252"/>
        <v/>
      </c>
      <c r="D18868">
        <f t="shared" si="1251"/>
        <v>0</v>
      </c>
      <c r="G18868" t="s">
        <v>23</v>
      </c>
      <c r="I18868">
        <v>1</v>
      </c>
      <c r="J18868">
        <v>0</v>
      </c>
      <c r="K18868">
        <v>0</v>
      </c>
      <c r="L18868" t="s">
        <v>24</v>
      </c>
      <c r="M18868" t="str">
        <f t="shared" si="1253"/>
        <v>http://logeion.uchicago.edu/index.html#0</v>
      </c>
    </row>
    <row r="18869" spans="1:13" ht="15" customHeight="1" x14ac:dyDescent="0.2">
      <c r="A18869" t="s">
        <v>26694</v>
      </c>
      <c r="C18869" t="str">
        <f t="shared" si="1252"/>
        <v/>
      </c>
      <c r="D18869">
        <f t="shared" si="1251"/>
        <v>0</v>
      </c>
      <c r="G18869" t="s">
        <v>76</v>
      </c>
      <c r="H18869">
        <v>1</v>
      </c>
      <c r="I18869">
        <v>0</v>
      </c>
      <c r="J18869">
        <v>0</v>
      </c>
      <c r="K18869">
        <v>0</v>
      </c>
      <c r="L18869" t="s">
        <v>19</v>
      </c>
      <c r="M18869" t="str">
        <f t="shared" si="1253"/>
        <v>http://logeion.uchicago.edu/index.html#0</v>
      </c>
    </row>
    <row r="18870" spans="1:13" ht="15" customHeight="1" x14ac:dyDescent="0.2">
      <c r="A18870" t="s">
        <v>26699</v>
      </c>
      <c r="C18870" t="str">
        <f t="shared" si="1252"/>
        <v/>
      </c>
      <c r="D18870">
        <f t="shared" si="1251"/>
        <v>0</v>
      </c>
      <c r="G18870" t="s">
        <v>61</v>
      </c>
      <c r="H18870">
        <v>1</v>
      </c>
      <c r="I18870">
        <v>0</v>
      </c>
      <c r="J18870">
        <v>0</v>
      </c>
      <c r="K18870">
        <v>0</v>
      </c>
      <c r="L18870" t="s">
        <v>36</v>
      </c>
      <c r="M18870" t="str">
        <f t="shared" si="1253"/>
        <v>http://logeion.uchicago.edu/index.html#0</v>
      </c>
    </row>
    <row r="18871" spans="1:13" ht="15" customHeight="1" x14ac:dyDescent="0.2">
      <c r="A18871" t="s">
        <v>26748</v>
      </c>
      <c r="C18871" t="str">
        <f t="shared" si="1252"/>
        <v/>
      </c>
      <c r="D18871">
        <f t="shared" si="1251"/>
        <v>0</v>
      </c>
      <c r="G18871" t="s">
        <v>29</v>
      </c>
      <c r="H18871">
        <v>3</v>
      </c>
      <c r="I18871">
        <v>0</v>
      </c>
      <c r="J18871">
        <v>0</v>
      </c>
      <c r="K18871">
        <v>0</v>
      </c>
      <c r="L18871" t="s">
        <v>19</v>
      </c>
      <c r="M18871" t="str">
        <f t="shared" si="1253"/>
        <v>http://logeion.uchicago.edu/index.html#0</v>
      </c>
    </row>
    <row r="18872" spans="1:13" ht="15" customHeight="1" x14ac:dyDescent="0.2">
      <c r="A18872" t="s">
        <v>26749</v>
      </c>
      <c r="C18872" t="str">
        <f t="shared" si="1252"/>
        <v/>
      </c>
      <c r="D18872">
        <f t="shared" si="1251"/>
        <v>0</v>
      </c>
      <c r="G18872">
        <v>0</v>
      </c>
      <c r="I18872">
        <v>0</v>
      </c>
      <c r="J18872">
        <v>0</v>
      </c>
      <c r="K18872">
        <v>1</v>
      </c>
      <c r="L18872" t="s">
        <v>19</v>
      </c>
      <c r="M18872" t="str">
        <f t="shared" si="1253"/>
        <v>http://logeion.uchicago.edu/index.html#0</v>
      </c>
    </row>
    <row r="18873" spans="1:13" ht="15" customHeight="1" x14ac:dyDescent="0.2">
      <c r="A18873" t="s">
        <v>26750</v>
      </c>
      <c r="C18873" t="str">
        <f t="shared" si="1252"/>
        <v/>
      </c>
      <c r="D18873">
        <f t="shared" ref="D18873:D18936" si="1254">IF(ISBLANK(B18873),0,LEFT( C18873, FIND( " ", C18873 ) - 1 ))</f>
        <v>0</v>
      </c>
      <c r="G18873" t="s">
        <v>155</v>
      </c>
      <c r="H18873">
        <v>3</v>
      </c>
      <c r="I18873">
        <v>0</v>
      </c>
      <c r="J18873">
        <v>0</v>
      </c>
      <c r="K18873">
        <v>0</v>
      </c>
      <c r="L18873" t="s">
        <v>36</v>
      </c>
      <c r="M18873" t="str">
        <f t="shared" si="1253"/>
        <v>http://logeion.uchicago.edu/index.html#0</v>
      </c>
    </row>
    <row r="18874" spans="1:13" ht="15" customHeight="1" x14ac:dyDescent="0.2">
      <c r="A18874" t="s">
        <v>26751</v>
      </c>
      <c r="C18874" t="str">
        <f t="shared" si="1252"/>
        <v/>
      </c>
      <c r="D18874">
        <f t="shared" si="1254"/>
        <v>0</v>
      </c>
      <c r="G18874" t="s">
        <v>230</v>
      </c>
      <c r="H18874">
        <v>3</v>
      </c>
      <c r="I18874">
        <v>0</v>
      </c>
      <c r="J18874">
        <v>0</v>
      </c>
      <c r="K18874">
        <v>0</v>
      </c>
      <c r="L18874" t="s">
        <v>36</v>
      </c>
      <c r="M18874" t="str">
        <f t="shared" si="1253"/>
        <v>http://logeion.uchicago.edu/index.html#0</v>
      </c>
    </row>
    <row r="18875" spans="1:13" ht="15" customHeight="1" x14ac:dyDescent="0.2">
      <c r="A18875" t="s">
        <v>26753</v>
      </c>
      <c r="C18875" t="str">
        <f t="shared" si="1252"/>
        <v/>
      </c>
      <c r="D18875">
        <f t="shared" si="1254"/>
        <v>0</v>
      </c>
      <c r="G18875" t="s">
        <v>23</v>
      </c>
      <c r="I18875">
        <v>1</v>
      </c>
      <c r="J18875">
        <v>0</v>
      </c>
      <c r="K18875">
        <v>0</v>
      </c>
      <c r="L18875" t="s">
        <v>24</v>
      </c>
      <c r="M18875" t="str">
        <f t="shared" si="1253"/>
        <v>http://logeion.uchicago.edu/index.html#0</v>
      </c>
    </row>
    <row r="18876" spans="1:13" ht="15" customHeight="1" x14ac:dyDescent="0.2">
      <c r="A18876" t="s">
        <v>26754</v>
      </c>
      <c r="C18876" t="str">
        <f t="shared" si="1252"/>
        <v/>
      </c>
      <c r="D18876">
        <f t="shared" si="1254"/>
        <v>0</v>
      </c>
      <c r="G18876" t="s">
        <v>61</v>
      </c>
      <c r="H18876">
        <v>1</v>
      </c>
      <c r="I18876">
        <v>0</v>
      </c>
      <c r="J18876">
        <v>0</v>
      </c>
      <c r="K18876">
        <v>0</v>
      </c>
      <c r="L18876" t="s">
        <v>36</v>
      </c>
      <c r="M18876" t="str">
        <f t="shared" si="1253"/>
        <v>http://logeion.uchicago.edu/index.html#0</v>
      </c>
    </row>
    <row r="18877" spans="1:13" ht="15" customHeight="1" x14ac:dyDescent="0.2">
      <c r="A18877" t="s">
        <v>26755</v>
      </c>
      <c r="C18877" t="str">
        <f t="shared" si="1252"/>
        <v/>
      </c>
      <c r="D18877">
        <f t="shared" si="1254"/>
        <v>0</v>
      </c>
      <c r="G18877" t="s">
        <v>21</v>
      </c>
      <c r="H18877">
        <v>2</v>
      </c>
      <c r="I18877">
        <v>0</v>
      </c>
      <c r="J18877">
        <v>0</v>
      </c>
      <c r="K18877">
        <v>1</v>
      </c>
      <c r="L18877" t="s">
        <v>19</v>
      </c>
      <c r="M18877" t="str">
        <f t="shared" si="1253"/>
        <v>http://logeion.uchicago.edu/index.html#0</v>
      </c>
    </row>
    <row r="18878" spans="1:13" ht="15" customHeight="1" x14ac:dyDescent="0.2">
      <c r="A18878" t="s">
        <v>26763</v>
      </c>
      <c r="C18878" t="str">
        <f t="shared" si="1252"/>
        <v/>
      </c>
      <c r="D18878">
        <f t="shared" si="1254"/>
        <v>0</v>
      </c>
      <c r="G18878" t="s">
        <v>21</v>
      </c>
      <c r="H18878">
        <v>2</v>
      </c>
      <c r="I18878">
        <v>0</v>
      </c>
      <c r="J18878">
        <v>0</v>
      </c>
      <c r="K18878">
        <v>1</v>
      </c>
      <c r="L18878" t="s">
        <v>19</v>
      </c>
      <c r="M18878" t="str">
        <f t="shared" si="1253"/>
        <v>http://logeion.uchicago.edu/index.html#0</v>
      </c>
    </row>
    <row r="18879" spans="1:13" ht="15" customHeight="1" x14ac:dyDescent="0.2">
      <c r="A18879" t="s">
        <v>26764</v>
      </c>
      <c r="C18879" t="str">
        <f t="shared" si="1252"/>
        <v/>
      </c>
      <c r="D18879">
        <f t="shared" si="1254"/>
        <v>0</v>
      </c>
      <c r="G18879" t="s">
        <v>21</v>
      </c>
      <c r="H18879">
        <v>2</v>
      </c>
      <c r="I18879">
        <v>0</v>
      </c>
      <c r="J18879">
        <v>0</v>
      </c>
      <c r="K18879">
        <v>0</v>
      </c>
      <c r="L18879" t="s">
        <v>19</v>
      </c>
      <c r="M18879" t="str">
        <f t="shared" si="1253"/>
        <v>http://logeion.uchicago.edu/index.html#0</v>
      </c>
    </row>
    <row r="18880" spans="1:13" ht="15" customHeight="1" x14ac:dyDescent="0.2">
      <c r="A18880" t="s">
        <v>26779</v>
      </c>
      <c r="C18880" t="str">
        <f t="shared" si="1252"/>
        <v/>
      </c>
      <c r="D18880">
        <f t="shared" si="1254"/>
        <v>0</v>
      </c>
      <c r="G18880" t="s">
        <v>89</v>
      </c>
      <c r="I18880">
        <v>0</v>
      </c>
      <c r="J18880">
        <v>0</v>
      </c>
      <c r="K18880">
        <v>0</v>
      </c>
      <c r="L18880" t="s">
        <v>90</v>
      </c>
      <c r="M18880" t="str">
        <f t="shared" si="1253"/>
        <v>http://logeion.uchicago.edu/index.html#0</v>
      </c>
    </row>
    <row r="18881" spans="1:13" ht="15" customHeight="1" x14ac:dyDescent="0.2">
      <c r="A18881" t="s">
        <v>26789</v>
      </c>
      <c r="C18881" t="str">
        <f t="shared" si="1252"/>
        <v/>
      </c>
      <c r="D18881">
        <f t="shared" si="1254"/>
        <v>0</v>
      </c>
      <c r="G18881" t="s">
        <v>76</v>
      </c>
      <c r="H18881">
        <v>1</v>
      </c>
      <c r="I18881">
        <v>0</v>
      </c>
      <c r="J18881">
        <v>0</v>
      </c>
      <c r="K18881">
        <v>0</v>
      </c>
      <c r="L18881" t="s">
        <v>19</v>
      </c>
      <c r="M18881" t="str">
        <f t="shared" si="1253"/>
        <v>http://logeion.uchicago.edu/index.html#0</v>
      </c>
    </row>
    <row r="18882" spans="1:13" ht="15" customHeight="1" x14ac:dyDescent="0.2">
      <c r="A18882" t="s">
        <v>26793</v>
      </c>
      <c r="C18882" t="str">
        <f t="shared" si="1252"/>
        <v/>
      </c>
      <c r="D18882">
        <f t="shared" si="1254"/>
        <v>0</v>
      </c>
      <c r="G18882" t="s">
        <v>29</v>
      </c>
      <c r="H18882">
        <v>3</v>
      </c>
      <c r="I18882">
        <v>0</v>
      </c>
      <c r="J18882">
        <v>0</v>
      </c>
      <c r="K18882">
        <v>0</v>
      </c>
      <c r="L18882" t="s">
        <v>19</v>
      </c>
      <c r="M18882" t="str">
        <f t="shared" si="1253"/>
        <v>http://logeion.uchicago.edu/index.html#0</v>
      </c>
    </row>
    <row r="18883" spans="1:13" ht="15" customHeight="1" x14ac:dyDescent="0.2">
      <c r="A18883" t="s">
        <v>26802</v>
      </c>
      <c r="C18883" t="str">
        <f t="shared" si="1252"/>
        <v/>
      </c>
      <c r="D18883">
        <f t="shared" si="1254"/>
        <v>0</v>
      </c>
      <c r="E18883" t="s">
        <v>26803</v>
      </c>
      <c r="F18883" t="s">
        <v>26804</v>
      </c>
      <c r="G18883" t="s">
        <v>346</v>
      </c>
      <c r="H18883">
        <v>6</v>
      </c>
      <c r="I18883">
        <v>0</v>
      </c>
      <c r="J18883">
        <v>0</v>
      </c>
      <c r="K18883">
        <v>1</v>
      </c>
      <c r="L18883" t="s">
        <v>19</v>
      </c>
      <c r="M18883" t="str">
        <f t="shared" si="1253"/>
        <v>http://logeion.uchicago.edu/index.html#0</v>
      </c>
    </row>
    <row r="18884" spans="1:13" ht="15" customHeight="1" x14ac:dyDescent="0.2">
      <c r="A18884" t="s">
        <v>26809</v>
      </c>
      <c r="C18884" t="str">
        <f t="shared" si="1252"/>
        <v/>
      </c>
      <c r="D18884">
        <f t="shared" si="1254"/>
        <v>0</v>
      </c>
      <c r="G18884" t="s">
        <v>23</v>
      </c>
      <c r="I18884">
        <v>1</v>
      </c>
      <c r="J18884">
        <v>0</v>
      </c>
      <c r="K18884">
        <v>0</v>
      </c>
      <c r="L18884" t="s">
        <v>24</v>
      </c>
      <c r="M18884" t="str">
        <f t="shared" si="1253"/>
        <v>http://logeion.uchicago.edu/index.html#0</v>
      </c>
    </row>
    <row r="18885" spans="1:13" ht="15" customHeight="1" x14ac:dyDescent="0.2">
      <c r="A18885" t="s">
        <v>26810</v>
      </c>
      <c r="C18885" t="str">
        <f t="shared" si="1252"/>
        <v/>
      </c>
      <c r="D18885">
        <f t="shared" si="1254"/>
        <v>0</v>
      </c>
      <c r="G18885" t="s">
        <v>76</v>
      </c>
      <c r="H18885">
        <v>1</v>
      </c>
      <c r="I18885">
        <v>0</v>
      </c>
      <c r="J18885">
        <v>0</v>
      </c>
      <c r="K18885">
        <v>0</v>
      </c>
      <c r="L18885" t="s">
        <v>19</v>
      </c>
      <c r="M18885" t="str">
        <f t="shared" si="1253"/>
        <v>http://logeion.uchicago.edu/index.html#0</v>
      </c>
    </row>
    <row r="18886" spans="1:13" ht="15" customHeight="1" x14ac:dyDescent="0.2">
      <c r="A18886" t="s">
        <v>26815</v>
      </c>
      <c r="C18886" t="str">
        <f t="shared" si="1252"/>
        <v/>
      </c>
      <c r="D18886">
        <f t="shared" si="1254"/>
        <v>0</v>
      </c>
      <c r="G18886" t="s">
        <v>76</v>
      </c>
      <c r="H18886">
        <v>1</v>
      </c>
      <c r="I18886">
        <v>0</v>
      </c>
      <c r="J18886">
        <v>0</v>
      </c>
      <c r="K18886">
        <v>0</v>
      </c>
      <c r="L18886" t="s">
        <v>19</v>
      </c>
      <c r="M18886" t="str">
        <f t="shared" si="1253"/>
        <v>http://logeion.uchicago.edu/index.html#0</v>
      </c>
    </row>
    <row r="18887" spans="1:13" ht="15" customHeight="1" x14ac:dyDescent="0.2">
      <c r="A18887" t="s">
        <v>26832</v>
      </c>
      <c r="C18887" t="str">
        <f t="shared" si="1252"/>
        <v/>
      </c>
      <c r="D18887">
        <f t="shared" si="1254"/>
        <v>0</v>
      </c>
      <c r="G18887" t="s">
        <v>21</v>
      </c>
      <c r="H18887">
        <v>2</v>
      </c>
      <c r="I18887">
        <v>0</v>
      </c>
      <c r="J18887">
        <v>0</v>
      </c>
      <c r="K18887">
        <v>0</v>
      </c>
      <c r="L18887" t="s">
        <v>19</v>
      </c>
      <c r="M18887" t="str">
        <f t="shared" si="1253"/>
        <v>http://logeion.uchicago.edu/index.html#0</v>
      </c>
    </row>
    <row r="18888" spans="1:13" ht="15" customHeight="1" x14ac:dyDescent="0.2">
      <c r="A18888" t="s">
        <v>26833</v>
      </c>
      <c r="C18888" t="str">
        <f t="shared" si="1252"/>
        <v/>
      </c>
      <c r="D18888">
        <f t="shared" si="1254"/>
        <v>0</v>
      </c>
      <c r="G18888" t="s">
        <v>76</v>
      </c>
      <c r="H18888">
        <v>1</v>
      </c>
      <c r="I18888">
        <v>0</v>
      </c>
      <c r="J18888">
        <v>0</v>
      </c>
      <c r="K18888">
        <v>1</v>
      </c>
      <c r="L18888" t="s">
        <v>19</v>
      </c>
      <c r="M18888" t="str">
        <f t="shared" si="1253"/>
        <v>http://logeion.uchicago.edu/index.html#0</v>
      </c>
    </row>
    <row r="18889" spans="1:13" ht="15" customHeight="1" x14ac:dyDescent="0.2">
      <c r="A18889" t="s">
        <v>26839</v>
      </c>
      <c r="C18889" t="str">
        <f t="shared" si="1252"/>
        <v/>
      </c>
      <c r="D18889">
        <f t="shared" si="1254"/>
        <v>0</v>
      </c>
      <c r="G18889">
        <v>0</v>
      </c>
      <c r="I18889">
        <v>0</v>
      </c>
      <c r="J18889">
        <v>0</v>
      </c>
      <c r="K18889">
        <v>1</v>
      </c>
      <c r="L18889" t="s">
        <v>19</v>
      </c>
      <c r="M18889" t="str">
        <f t="shared" si="1253"/>
        <v>http://logeion.uchicago.edu/index.html#0</v>
      </c>
    </row>
    <row r="18890" spans="1:13" ht="15" customHeight="1" x14ac:dyDescent="0.2">
      <c r="A18890" t="s">
        <v>26848</v>
      </c>
      <c r="C18890" t="str">
        <f t="shared" si="1252"/>
        <v/>
      </c>
      <c r="D18890">
        <f t="shared" si="1254"/>
        <v>0</v>
      </c>
      <c r="G18890" t="s">
        <v>61</v>
      </c>
      <c r="H18890">
        <v>1</v>
      </c>
      <c r="I18890">
        <v>0</v>
      </c>
      <c r="J18890">
        <v>0</v>
      </c>
      <c r="K18890">
        <v>1</v>
      </c>
      <c r="L18890" t="s">
        <v>36</v>
      </c>
      <c r="M18890" t="str">
        <f t="shared" si="1253"/>
        <v>http://logeion.uchicago.edu/index.html#0</v>
      </c>
    </row>
    <row r="18891" spans="1:13" ht="15" customHeight="1" x14ac:dyDescent="0.2">
      <c r="A18891" t="s">
        <v>26869</v>
      </c>
      <c r="C18891" t="str">
        <f t="shared" si="1252"/>
        <v/>
      </c>
      <c r="D18891">
        <f t="shared" si="1254"/>
        <v>0</v>
      </c>
      <c r="G18891" t="s">
        <v>29</v>
      </c>
      <c r="H18891">
        <v>3</v>
      </c>
      <c r="I18891">
        <v>0</v>
      </c>
      <c r="J18891">
        <v>0</v>
      </c>
      <c r="K18891">
        <v>0</v>
      </c>
      <c r="L18891" t="s">
        <v>19</v>
      </c>
      <c r="M18891" t="str">
        <f t="shared" si="1253"/>
        <v>http://logeion.uchicago.edu/index.html#0</v>
      </c>
    </row>
    <row r="18892" spans="1:13" ht="15" customHeight="1" x14ac:dyDescent="0.2">
      <c r="A18892" t="s">
        <v>26873</v>
      </c>
      <c r="C18892" t="str">
        <f t="shared" si="1252"/>
        <v/>
      </c>
      <c r="D18892">
        <f t="shared" si="1254"/>
        <v>0</v>
      </c>
      <c r="G18892" t="s">
        <v>76</v>
      </c>
      <c r="H18892">
        <v>1</v>
      </c>
      <c r="I18892">
        <v>0</v>
      </c>
      <c r="J18892">
        <v>0</v>
      </c>
      <c r="K18892">
        <v>0</v>
      </c>
      <c r="L18892" t="s">
        <v>19</v>
      </c>
      <c r="M18892" t="str">
        <f t="shared" si="1253"/>
        <v>http://logeion.uchicago.edu/index.html#0</v>
      </c>
    </row>
    <row r="18893" spans="1:13" ht="15" customHeight="1" x14ac:dyDescent="0.2">
      <c r="A18893" t="s">
        <v>56379</v>
      </c>
      <c r="C18893" t="str">
        <f t="shared" si="1252"/>
        <v/>
      </c>
      <c r="D18893">
        <f t="shared" si="1254"/>
        <v>0</v>
      </c>
      <c r="G18893" t="s">
        <v>21</v>
      </c>
      <c r="H18893">
        <v>2</v>
      </c>
      <c r="K18893">
        <v>1</v>
      </c>
      <c r="L18893" t="s">
        <v>19</v>
      </c>
      <c r="M18893" t="str">
        <f t="shared" si="1253"/>
        <v>http://logeion.uchicago.edu/index.html#0</v>
      </c>
    </row>
    <row r="18894" spans="1:13" ht="15" customHeight="1" x14ac:dyDescent="0.2">
      <c r="A18894" t="s">
        <v>26913</v>
      </c>
      <c r="C18894" t="str">
        <f t="shared" si="1252"/>
        <v/>
      </c>
      <c r="D18894">
        <f t="shared" si="1254"/>
        <v>0</v>
      </c>
      <c r="G18894" t="s">
        <v>21</v>
      </c>
      <c r="H18894">
        <v>2</v>
      </c>
      <c r="I18894">
        <v>0</v>
      </c>
      <c r="J18894">
        <v>0</v>
      </c>
      <c r="K18894">
        <v>0</v>
      </c>
      <c r="L18894" t="s">
        <v>19</v>
      </c>
      <c r="M18894" t="str">
        <f t="shared" si="1253"/>
        <v>http://logeion.uchicago.edu/index.html#0</v>
      </c>
    </row>
    <row r="18895" spans="1:13" ht="15" customHeight="1" x14ac:dyDescent="0.2">
      <c r="A18895" t="s">
        <v>26918</v>
      </c>
      <c r="C18895" t="str">
        <f t="shared" si="1252"/>
        <v/>
      </c>
      <c r="D18895">
        <f t="shared" si="1254"/>
        <v>0</v>
      </c>
      <c r="G18895" t="s">
        <v>76</v>
      </c>
      <c r="H18895">
        <v>1</v>
      </c>
      <c r="I18895">
        <v>0</v>
      </c>
      <c r="J18895">
        <v>0</v>
      </c>
      <c r="K18895">
        <v>0</v>
      </c>
      <c r="L18895" t="s">
        <v>19</v>
      </c>
      <c r="M18895" t="str">
        <f t="shared" si="1253"/>
        <v>http://logeion.uchicago.edu/index.html#0</v>
      </c>
    </row>
    <row r="18896" spans="1:13" ht="15" customHeight="1" x14ac:dyDescent="0.2">
      <c r="A18896" t="s">
        <v>26965</v>
      </c>
      <c r="C18896" t="str">
        <f t="shared" si="1252"/>
        <v/>
      </c>
      <c r="D18896">
        <f t="shared" si="1254"/>
        <v>0</v>
      </c>
      <c r="G18896">
        <v>0</v>
      </c>
      <c r="I18896">
        <v>0</v>
      </c>
      <c r="J18896">
        <v>0</v>
      </c>
      <c r="K18896">
        <v>1</v>
      </c>
      <c r="L18896" t="s">
        <v>19</v>
      </c>
      <c r="M18896" t="str">
        <f t="shared" si="1253"/>
        <v>http://logeion.uchicago.edu/index.html#0</v>
      </c>
    </row>
    <row r="18897" spans="1:13" ht="15" customHeight="1" x14ac:dyDescent="0.2">
      <c r="A18897" t="s">
        <v>26966</v>
      </c>
      <c r="C18897" t="str">
        <f t="shared" si="1252"/>
        <v/>
      </c>
      <c r="D18897">
        <f t="shared" si="1254"/>
        <v>0</v>
      </c>
      <c r="G18897" t="s">
        <v>21</v>
      </c>
      <c r="H18897">
        <v>2</v>
      </c>
      <c r="I18897">
        <v>0</v>
      </c>
      <c r="J18897">
        <v>0</v>
      </c>
      <c r="K18897">
        <v>0</v>
      </c>
      <c r="L18897" t="s">
        <v>19</v>
      </c>
      <c r="M18897" t="str">
        <f t="shared" si="1253"/>
        <v>http://logeion.uchicago.edu/index.html#0</v>
      </c>
    </row>
    <row r="18898" spans="1:13" ht="15" customHeight="1" x14ac:dyDescent="0.2">
      <c r="A18898" t="s">
        <v>26967</v>
      </c>
      <c r="C18898" t="str">
        <f t="shared" si="1252"/>
        <v/>
      </c>
      <c r="D18898">
        <f t="shared" si="1254"/>
        <v>0</v>
      </c>
      <c r="G18898" t="s">
        <v>21</v>
      </c>
      <c r="H18898">
        <v>2</v>
      </c>
      <c r="I18898">
        <v>0</v>
      </c>
      <c r="J18898">
        <v>0</v>
      </c>
      <c r="K18898">
        <v>0</v>
      </c>
      <c r="L18898" t="s">
        <v>19</v>
      </c>
      <c r="M18898" t="str">
        <f t="shared" si="1253"/>
        <v>http://logeion.uchicago.edu/index.html#0</v>
      </c>
    </row>
    <row r="18899" spans="1:13" ht="15" customHeight="1" x14ac:dyDescent="0.2">
      <c r="A18899" t="s">
        <v>26968</v>
      </c>
      <c r="C18899" t="str">
        <f t="shared" si="1252"/>
        <v/>
      </c>
      <c r="D18899">
        <f t="shared" si="1254"/>
        <v>0</v>
      </c>
      <c r="G18899" t="s">
        <v>29</v>
      </c>
      <c r="H18899">
        <v>3</v>
      </c>
      <c r="I18899">
        <v>0</v>
      </c>
      <c r="J18899">
        <v>0</v>
      </c>
      <c r="K18899">
        <v>1</v>
      </c>
      <c r="L18899" t="s">
        <v>19</v>
      </c>
      <c r="M18899" t="str">
        <f t="shared" si="1253"/>
        <v>http://logeion.uchicago.edu/index.html#0</v>
      </c>
    </row>
    <row r="18900" spans="1:13" ht="15" customHeight="1" x14ac:dyDescent="0.2">
      <c r="A18900" t="s">
        <v>26969</v>
      </c>
      <c r="C18900" t="str">
        <f t="shared" ref="C18900:C18963" si="1255">SUBSTITUTE(SUBSTITUTE(SUBSTITUTE(SUBSTITUTE(SUBSTITUTE(SUBSTITUTE(SUBSTITUTE(SUBSTITUTE(SUBSTITUTE(SUBSTITUTE(SUBSTITUTE(B18900, "ā", "a"), "ē", "e"), "ī", "i"), "ō", "o"), "ū", "u"), "ȳ", "y"), "Ā", "A"), "Ē", "E"), "Ī", "I"), "Ō", "O"), "Ū", "U")</f>
        <v/>
      </c>
      <c r="D18900">
        <f t="shared" si="1254"/>
        <v>0</v>
      </c>
      <c r="G18900" t="s">
        <v>76</v>
      </c>
      <c r="H18900">
        <v>1</v>
      </c>
      <c r="I18900">
        <v>0</v>
      </c>
      <c r="J18900">
        <v>0</v>
      </c>
      <c r="K18900">
        <v>0</v>
      </c>
      <c r="L18900" t="s">
        <v>19</v>
      </c>
      <c r="M18900" t="str">
        <f t="shared" si="1253"/>
        <v>http://logeion.uchicago.edu/index.html#0</v>
      </c>
    </row>
    <row r="18901" spans="1:13" ht="15" customHeight="1" x14ac:dyDescent="0.2">
      <c r="A18901" t="s">
        <v>26970</v>
      </c>
      <c r="C18901" t="str">
        <f t="shared" si="1255"/>
        <v/>
      </c>
      <c r="D18901">
        <f t="shared" si="1254"/>
        <v>0</v>
      </c>
      <c r="G18901" t="s">
        <v>29</v>
      </c>
      <c r="H18901">
        <v>3</v>
      </c>
      <c r="I18901">
        <v>0</v>
      </c>
      <c r="J18901">
        <v>0</v>
      </c>
      <c r="K18901">
        <v>0</v>
      </c>
      <c r="L18901" t="s">
        <v>19</v>
      </c>
      <c r="M18901" t="str">
        <f t="shared" si="1253"/>
        <v>http://logeion.uchicago.edu/index.html#0</v>
      </c>
    </row>
    <row r="18902" spans="1:13" ht="15" customHeight="1" x14ac:dyDescent="0.2">
      <c r="A18902" t="s">
        <v>26976</v>
      </c>
      <c r="C18902" t="str">
        <f t="shared" si="1255"/>
        <v/>
      </c>
      <c r="D18902">
        <f t="shared" si="1254"/>
        <v>0</v>
      </c>
      <c r="G18902" t="s">
        <v>61</v>
      </c>
      <c r="H18902">
        <v>1</v>
      </c>
      <c r="I18902">
        <v>0</v>
      </c>
      <c r="J18902">
        <v>0</v>
      </c>
      <c r="K18902">
        <v>0</v>
      </c>
      <c r="L18902" t="s">
        <v>36</v>
      </c>
      <c r="M18902" t="str">
        <f t="shared" si="1253"/>
        <v>http://logeion.uchicago.edu/index.html#0</v>
      </c>
    </row>
    <row r="18903" spans="1:13" ht="15" customHeight="1" x14ac:dyDescent="0.2">
      <c r="A18903" t="s">
        <v>27024</v>
      </c>
      <c r="C18903" t="str">
        <f t="shared" si="1255"/>
        <v/>
      </c>
      <c r="D18903">
        <f t="shared" si="1254"/>
        <v>0</v>
      </c>
      <c r="G18903" t="s">
        <v>61</v>
      </c>
      <c r="H18903">
        <v>1</v>
      </c>
      <c r="I18903">
        <v>0</v>
      </c>
      <c r="J18903">
        <v>0</v>
      </c>
      <c r="K18903">
        <v>0</v>
      </c>
      <c r="L18903" t="s">
        <v>36</v>
      </c>
      <c r="M18903" t="str">
        <f t="shared" si="1253"/>
        <v>http://logeion.uchicago.edu/index.html#0</v>
      </c>
    </row>
    <row r="18904" spans="1:13" ht="15" customHeight="1" x14ac:dyDescent="0.2">
      <c r="A18904" t="s">
        <v>27025</v>
      </c>
      <c r="C18904" t="str">
        <f t="shared" si="1255"/>
        <v/>
      </c>
      <c r="D18904">
        <f t="shared" si="1254"/>
        <v>0</v>
      </c>
      <c r="G18904" t="s">
        <v>61</v>
      </c>
      <c r="H18904">
        <v>1</v>
      </c>
      <c r="I18904">
        <v>0</v>
      </c>
      <c r="J18904">
        <v>0</v>
      </c>
      <c r="K18904">
        <v>0</v>
      </c>
      <c r="L18904" t="s">
        <v>36</v>
      </c>
      <c r="M18904" t="str">
        <f t="shared" si="1253"/>
        <v>http://logeion.uchicago.edu/index.html#0</v>
      </c>
    </row>
    <row r="18905" spans="1:13" ht="15" customHeight="1" x14ac:dyDescent="0.2">
      <c r="A18905" t="s">
        <v>27030</v>
      </c>
      <c r="C18905" t="str">
        <f t="shared" si="1255"/>
        <v/>
      </c>
      <c r="D18905">
        <f t="shared" si="1254"/>
        <v>0</v>
      </c>
      <c r="G18905" t="s">
        <v>29</v>
      </c>
      <c r="H18905">
        <v>3</v>
      </c>
      <c r="I18905">
        <v>0</v>
      </c>
      <c r="J18905">
        <v>0</v>
      </c>
      <c r="K18905">
        <v>0</v>
      </c>
      <c r="L18905" t="s">
        <v>19</v>
      </c>
      <c r="M18905" t="str">
        <f t="shared" si="1253"/>
        <v>http://logeion.uchicago.edu/index.html#0</v>
      </c>
    </row>
    <row r="18906" spans="1:13" ht="15" customHeight="1" x14ac:dyDescent="0.2">
      <c r="A18906" t="s">
        <v>27042</v>
      </c>
      <c r="C18906" t="str">
        <f t="shared" si="1255"/>
        <v/>
      </c>
      <c r="D18906">
        <f t="shared" si="1254"/>
        <v>0</v>
      </c>
      <c r="G18906" t="s">
        <v>170</v>
      </c>
      <c r="I18906">
        <v>1</v>
      </c>
      <c r="J18906">
        <v>0</v>
      </c>
      <c r="K18906">
        <v>0</v>
      </c>
      <c r="L18906" t="s">
        <v>24</v>
      </c>
      <c r="M18906" t="str">
        <f t="shared" si="1253"/>
        <v>http://logeion.uchicago.edu/index.html#0</v>
      </c>
    </row>
    <row r="18907" spans="1:13" ht="15" customHeight="1" x14ac:dyDescent="0.2">
      <c r="A18907" t="s">
        <v>27043</v>
      </c>
      <c r="C18907" t="str">
        <f t="shared" si="1255"/>
        <v/>
      </c>
      <c r="D18907">
        <f t="shared" si="1254"/>
        <v>0</v>
      </c>
      <c r="G18907" t="s">
        <v>29</v>
      </c>
      <c r="H18907">
        <v>3</v>
      </c>
      <c r="I18907">
        <v>0</v>
      </c>
      <c r="J18907">
        <v>0</v>
      </c>
      <c r="K18907">
        <v>0</v>
      </c>
      <c r="L18907" t="s">
        <v>19</v>
      </c>
      <c r="M18907" t="str">
        <f t="shared" si="1253"/>
        <v>http://logeion.uchicago.edu/index.html#0</v>
      </c>
    </row>
    <row r="18908" spans="1:13" ht="15" customHeight="1" x14ac:dyDescent="0.2">
      <c r="A18908" t="s">
        <v>27044</v>
      </c>
      <c r="C18908" t="str">
        <f t="shared" si="1255"/>
        <v/>
      </c>
      <c r="D18908">
        <f t="shared" si="1254"/>
        <v>0</v>
      </c>
      <c r="G18908" t="s">
        <v>21</v>
      </c>
      <c r="H18908">
        <v>2</v>
      </c>
      <c r="I18908">
        <v>0</v>
      </c>
      <c r="J18908">
        <v>0</v>
      </c>
      <c r="K18908">
        <v>1</v>
      </c>
      <c r="L18908" t="s">
        <v>19</v>
      </c>
      <c r="M18908" t="str">
        <f t="shared" si="1253"/>
        <v>http://logeion.uchicago.edu/index.html#0</v>
      </c>
    </row>
    <row r="18909" spans="1:13" ht="15" customHeight="1" x14ac:dyDescent="0.2">
      <c r="A18909" t="s">
        <v>27045</v>
      </c>
      <c r="C18909" t="str">
        <f t="shared" si="1255"/>
        <v/>
      </c>
      <c r="D18909">
        <f t="shared" si="1254"/>
        <v>0</v>
      </c>
      <c r="G18909" t="s">
        <v>89</v>
      </c>
      <c r="I18909">
        <v>0</v>
      </c>
      <c r="J18909">
        <v>0</v>
      </c>
      <c r="K18909">
        <v>0</v>
      </c>
      <c r="L18909" t="s">
        <v>90</v>
      </c>
      <c r="M18909" t="str">
        <f t="shared" si="1253"/>
        <v>http://logeion.uchicago.edu/index.html#0</v>
      </c>
    </row>
    <row r="18910" spans="1:13" ht="15" customHeight="1" x14ac:dyDescent="0.2">
      <c r="A18910" t="s">
        <v>27053</v>
      </c>
      <c r="C18910" t="str">
        <f t="shared" si="1255"/>
        <v/>
      </c>
      <c r="D18910">
        <f t="shared" si="1254"/>
        <v>0</v>
      </c>
      <c r="G18910" t="s">
        <v>21</v>
      </c>
      <c r="H18910">
        <v>2</v>
      </c>
      <c r="I18910">
        <v>0</v>
      </c>
      <c r="J18910">
        <v>0</v>
      </c>
      <c r="K18910">
        <v>0</v>
      </c>
      <c r="L18910" t="s">
        <v>19</v>
      </c>
      <c r="M18910" t="str">
        <f t="shared" si="1253"/>
        <v>http://logeion.uchicago.edu/index.html#0</v>
      </c>
    </row>
    <row r="18911" spans="1:13" ht="15" customHeight="1" x14ac:dyDescent="0.2">
      <c r="A18911" t="s">
        <v>27073</v>
      </c>
      <c r="C18911" t="str">
        <f t="shared" si="1255"/>
        <v/>
      </c>
      <c r="D18911">
        <f t="shared" si="1254"/>
        <v>0</v>
      </c>
      <c r="G18911" t="s">
        <v>29</v>
      </c>
      <c r="H18911">
        <v>3</v>
      </c>
      <c r="I18911">
        <v>0</v>
      </c>
      <c r="J18911">
        <v>0</v>
      </c>
      <c r="K18911">
        <v>0</v>
      </c>
      <c r="L18911" t="s">
        <v>19</v>
      </c>
      <c r="M18911" t="str">
        <f t="shared" si="1253"/>
        <v>http://logeion.uchicago.edu/index.html#0</v>
      </c>
    </row>
    <row r="18912" spans="1:13" ht="15" customHeight="1" x14ac:dyDescent="0.2">
      <c r="A18912" t="s">
        <v>27078</v>
      </c>
      <c r="C18912" t="str">
        <f t="shared" si="1255"/>
        <v/>
      </c>
      <c r="D18912">
        <f t="shared" si="1254"/>
        <v>0</v>
      </c>
      <c r="G18912" t="s">
        <v>155</v>
      </c>
      <c r="H18912">
        <v>3</v>
      </c>
      <c r="I18912">
        <v>0</v>
      </c>
      <c r="J18912">
        <v>0</v>
      </c>
      <c r="K18912">
        <v>0</v>
      </c>
      <c r="L18912" t="s">
        <v>36</v>
      </c>
      <c r="M18912" t="str">
        <f t="shared" si="1253"/>
        <v>http://logeion.uchicago.edu/index.html#0</v>
      </c>
    </row>
    <row r="18913" spans="1:13" ht="15" customHeight="1" x14ac:dyDescent="0.2">
      <c r="A18913" t="s">
        <v>27091</v>
      </c>
      <c r="C18913" t="str">
        <f t="shared" si="1255"/>
        <v/>
      </c>
      <c r="D18913">
        <f t="shared" si="1254"/>
        <v>0</v>
      </c>
      <c r="G18913" t="s">
        <v>29</v>
      </c>
      <c r="H18913">
        <v>3</v>
      </c>
      <c r="I18913">
        <v>0</v>
      </c>
      <c r="J18913">
        <v>0</v>
      </c>
      <c r="K18913">
        <v>0</v>
      </c>
      <c r="L18913" t="s">
        <v>19</v>
      </c>
      <c r="M18913" t="str">
        <f t="shared" si="1253"/>
        <v>http://logeion.uchicago.edu/index.html#0</v>
      </c>
    </row>
    <row r="18914" spans="1:13" ht="15" customHeight="1" x14ac:dyDescent="0.2">
      <c r="A18914" t="s">
        <v>27092</v>
      </c>
      <c r="C18914" t="str">
        <f t="shared" si="1255"/>
        <v/>
      </c>
      <c r="D18914">
        <f t="shared" si="1254"/>
        <v>0</v>
      </c>
      <c r="G18914" t="s">
        <v>61</v>
      </c>
      <c r="H18914">
        <v>1</v>
      </c>
      <c r="I18914">
        <v>0</v>
      </c>
      <c r="J18914">
        <v>0</v>
      </c>
      <c r="K18914">
        <v>0</v>
      </c>
      <c r="L18914" t="s">
        <v>36</v>
      </c>
      <c r="M18914" t="str">
        <f t="shared" si="1253"/>
        <v>http://logeion.uchicago.edu/index.html#0</v>
      </c>
    </row>
    <row r="18915" spans="1:13" ht="15" customHeight="1" x14ac:dyDescent="0.2">
      <c r="A18915" t="s">
        <v>27093</v>
      </c>
      <c r="C18915" t="str">
        <f t="shared" si="1255"/>
        <v/>
      </c>
      <c r="D18915">
        <f t="shared" si="1254"/>
        <v>0</v>
      </c>
      <c r="G18915" t="s">
        <v>21</v>
      </c>
      <c r="H18915">
        <v>2</v>
      </c>
      <c r="I18915">
        <v>0</v>
      </c>
      <c r="J18915">
        <v>0</v>
      </c>
      <c r="K18915">
        <v>0</v>
      </c>
      <c r="L18915" t="s">
        <v>19</v>
      </c>
      <c r="M18915" t="str">
        <f t="shared" ref="M18915:M18978" si="1256">"http://logeion.uchicago.edu/index.html#"&amp;D18915</f>
        <v>http://logeion.uchicago.edu/index.html#0</v>
      </c>
    </row>
    <row r="18916" spans="1:13" ht="15" customHeight="1" x14ac:dyDescent="0.2">
      <c r="A18916" t="s">
        <v>27124</v>
      </c>
      <c r="C18916" t="str">
        <f t="shared" si="1255"/>
        <v/>
      </c>
      <c r="D18916">
        <f t="shared" si="1254"/>
        <v>0</v>
      </c>
      <c r="G18916" t="s">
        <v>230</v>
      </c>
      <c r="H18916">
        <v>3</v>
      </c>
      <c r="I18916">
        <v>0</v>
      </c>
      <c r="J18916">
        <v>0</v>
      </c>
      <c r="K18916">
        <v>0</v>
      </c>
      <c r="L18916" t="s">
        <v>36</v>
      </c>
      <c r="M18916" t="str">
        <f t="shared" si="1256"/>
        <v>http://logeion.uchicago.edu/index.html#0</v>
      </c>
    </row>
    <row r="18917" spans="1:13" ht="15" customHeight="1" x14ac:dyDescent="0.2">
      <c r="A18917" t="s">
        <v>27132</v>
      </c>
      <c r="C18917" t="str">
        <f t="shared" si="1255"/>
        <v/>
      </c>
      <c r="D18917">
        <f t="shared" si="1254"/>
        <v>0</v>
      </c>
      <c r="G18917" t="s">
        <v>29</v>
      </c>
      <c r="H18917">
        <v>3</v>
      </c>
      <c r="I18917">
        <v>0</v>
      </c>
      <c r="J18917">
        <v>0</v>
      </c>
      <c r="K18917">
        <v>0</v>
      </c>
      <c r="L18917" t="s">
        <v>19</v>
      </c>
      <c r="M18917" t="str">
        <f t="shared" si="1256"/>
        <v>http://logeion.uchicago.edu/index.html#0</v>
      </c>
    </row>
    <row r="18918" spans="1:13" ht="15" customHeight="1" x14ac:dyDescent="0.2">
      <c r="A18918" t="s">
        <v>27133</v>
      </c>
      <c r="C18918" t="str">
        <f t="shared" si="1255"/>
        <v/>
      </c>
      <c r="D18918">
        <f t="shared" si="1254"/>
        <v>0</v>
      </c>
      <c r="G18918" t="s">
        <v>29</v>
      </c>
      <c r="H18918">
        <v>3</v>
      </c>
      <c r="I18918">
        <v>0</v>
      </c>
      <c r="J18918">
        <v>0</v>
      </c>
      <c r="K18918">
        <v>0</v>
      </c>
      <c r="L18918" t="s">
        <v>19</v>
      </c>
      <c r="M18918" t="str">
        <f t="shared" si="1256"/>
        <v>http://logeion.uchicago.edu/index.html#0</v>
      </c>
    </row>
    <row r="18919" spans="1:13" ht="15" customHeight="1" x14ac:dyDescent="0.2">
      <c r="A18919" t="s">
        <v>27138</v>
      </c>
      <c r="C18919" t="str">
        <f t="shared" si="1255"/>
        <v/>
      </c>
      <c r="D18919">
        <f t="shared" si="1254"/>
        <v>0</v>
      </c>
      <c r="G18919" t="s">
        <v>61</v>
      </c>
      <c r="H18919">
        <v>1</v>
      </c>
      <c r="I18919">
        <v>0</v>
      </c>
      <c r="J18919">
        <v>0</v>
      </c>
      <c r="K18919">
        <v>0</v>
      </c>
      <c r="L18919" t="s">
        <v>36</v>
      </c>
      <c r="M18919" t="str">
        <f t="shared" si="1256"/>
        <v>http://logeion.uchicago.edu/index.html#0</v>
      </c>
    </row>
    <row r="18920" spans="1:13" ht="15" customHeight="1" x14ac:dyDescent="0.2">
      <c r="A18920" t="s">
        <v>27139</v>
      </c>
      <c r="C18920" t="str">
        <f t="shared" si="1255"/>
        <v/>
      </c>
      <c r="D18920">
        <f t="shared" si="1254"/>
        <v>0</v>
      </c>
      <c r="G18920" t="s">
        <v>21</v>
      </c>
      <c r="H18920">
        <v>2</v>
      </c>
      <c r="I18920">
        <v>0</v>
      </c>
      <c r="J18920">
        <v>0</v>
      </c>
      <c r="K18920">
        <v>0</v>
      </c>
      <c r="L18920" t="s">
        <v>19</v>
      </c>
      <c r="M18920" t="str">
        <f t="shared" si="1256"/>
        <v>http://logeion.uchicago.edu/index.html#0</v>
      </c>
    </row>
    <row r="18921" spans="1:13" ht="15" customHeight="1" x14ac:dyDescent="0.2">
      <c r="A18921" t="s">
        <v>27140</v>
      </c>
      <c r="C18921" t="str">
        <f t="shared" si="1255"/>
        <v/>
      </c>
      <c r="D18921">
        <f t="shared" si="1254"/>
        <v>0</v>
      </c>
      <c r="G18921" t="s">
        <v>61</v>
      </c>
      <c r="H18921">
        <v>1</v>
      </c>
      <c r="I18921">
        <v>0</v>
      </c>
      <c r="J18921">
        <v>0</v>
      </c>
      <c r="K18921">
        <v>0</v>
      </c>
      <c r="L18921" t="s">
        <v>36</v>
      </c>
      <c r="M18921" t="str">
        <f t="shared" si="1256"/>
        <v>http://logeion.uchicago.edu/index.html#0</v>
      </c>
    </row>
    <row r="18922" spans="1:13" ht="15" customHeight="1" x14ac:dyDescent="0.2">
      <c r="A18922" t="s">
        <v>27141</v>
      </c>
      <c r="C18922" t="str">
        <f t="shared" si="1255"/>
        <v/>
      </c>
      <c r="D18922">
        <f t="shared" si="1254"/>
        <v>0</v>
      </c>
      <c r="G18922" t="s">
        <v>76</v>
      </c>
      <c r="H18922">
        <v>1</v>
      </c>
      <c r="I18922">
        <v>0</v>
      </c>
      <c r="J18922">
        <v>0</v>
      </c>
      <c r="K18922">
        <v>0</v>
      </c>
      <c r="L18922" t="s">
        <v>19</v>
      </c>
      <c r="M18922" t="str">
        <f t="shared" si="1256"/>
        <v>http://logeion.uchicago.edu/index.html#0</v>
      </c>
    </row>
    <row r="18923" spans="1:13" ht="15" customHeight="1" x14ac:dyDescent="0.2">
      <c r="A18923" t="s">
        <v>27160</v>
      </c>
      <c r="C18923" t="str">
        <f t="shared" si="1255"/>
        <v/>
      </c>
      <c r="D18923">
        <f t="shared" si="1254"/>
        <v>0</v>
      </c>
      <c r="G18923" t="s">
        <v>21</v>
      </c>
      <c r="H18923">
        <v>2</v>
      </c>
      <c r="I18923">
        <v>0</v>
      </c>
      <c r="J18923">
        <v>0</v>
      </c>
      <c r="K18923">
        <v>1</v>
      </c>
      <c r="L18923" t="s">
        <v>19</v>
      </c>
      <c r="M18923" t="str">
        <f t="shared" si="1256"/>
        <v>http://logeion.uchicago.edu/index.html#0</v>
      </c>
    </row>
    <row r="18924" spans="1:13" ht="15" customHeight="1" x14ac:dyDescent="0.2">
      <c r="A18924" t="s">
        <v>27168</v>
      </c>
      <c r="C18924" t="str">
        <f t="shared" si="1255"/>
        <v/>
      </c>
      <c r="D18924">
        <f t="shared" si="1254"/>
        <v>0</v>
      </c>
      <c r="G18924" t="s">
        <v>29</v>
      </c>
      <c r="H18924">
        <v>3</v>
      </c>
      <c r="I18924">
        <v>0</v>
      </c>
      <c r="J18924">
        <v>0</v>
      </c>
      <c r="K18924">
        <v>0</v>
      </c>
      <c r="L18924" t="s">
        <v>19</v>
      </c>
      <c r="M18924" t="str">
        <f t="shared" si="1256"/>
        <v>http://logeion.uchicago.edu/index.html#0</v>
      </c>
    </row>
    <row r="18925" spans="1:13" ht="15" customHeight="1" x14ac:dyDescent="0.2">
      <c r="A18925" t="s">
        <v>27173</v>
      </c>
      <c r="C18925" t="str">
        <f t="shared" si="1255"/>
        <v/>
      </c>
      <c r="D18925">
        <f t="shared" si="1254"/>
        <v>0</v>
      </c>
      <c r="G18925" t="s">
        <v>23</v>
      </c>
      <c r="I18925">
        <v>1</v>
      </c>
      <c r="J18925">
        <v>0</v>
      </c>
      <c r="K18925">
        <v>0</v>
      </c>
      <c r="L18925" t="s">
        <v>24</v>
      </c>
      <c r="M18925" t="str">
        <f t="shared" si="1256"/>
        <v>http://logeion.uchicago.edu/index.html#0</v>
      </c>
    </row>
    <row r="18926" spans="1:13" ht="15" customHeight="1" x14ac:dyDescent="0.2">
      <c r="A18926" t="s">
        <v>27201</v>
      </c>
      <c r="C18926" t="str">
        <f t="shared" si="1255"/>
        <v/>
      </c>
      <c r="D18926">
        <f t="shared" si="1254"/>
        <v>0</v>
      </c>
      <c r="G18926" t="s">
        <v>29</v>
      </c>
      <c r="H18926">
        <v>3</v>
      </c>
      <c r="I18926">
        <v>0</v>
      </c>
      <c r="J18926">
        <v>0</v>
      </c>
      <c r="K18926">
        <v>0</v>
      </c>
      <c r="L18926" t="s">
        <v>19</v>
      </c>
      <c r="M18926" t="str">
        <f t="shared" si="1256"/>
        <v>http://logeion.uchicago.edu/index.html#0</v>
      </c>
    </row>
    <row r="18927" spans="1:13" ht="15" customHeight="1" x14ac:dyDescent="0.2">
      <c r="A18927" t="s">
        <v>27222</v>
      </c>
      <c r="C18927" t="str">
        <f t="shared" si="1255"/>
        <v/>
      </c>
      <c r="D18927">
        <f t="shared" si="1254"/>
        <v>0</v>
      </c>
      <c r="G18927" t="s">
        <v>61</v>
      </c>
      <c r="H18927">
        <v>1</v>
      </c>
      <c r="I18927">
        <v>0</v>
      </c>
      <c r="J18927">
        <v>0</v>
      </c>
      <c r="K18927">
        <v>0</v>
      </c>
      <c r="L18927" t="s">
        <v>36</v>
      </c>
      <c r="M18927" t="str">
        <f t="shared" si="1256"/>
        <v>http://logeion.uchicago.edu/index.html#0</v>
      </c>
    </row>
    <row r="18928" spans="1:13" ht="15" customHeight="1" x14ac:dyDescent="0.2">
      <c r="A18928" t="s">
        <v>27223</v>
      </c>
      <c r="C18928" t="str">
        <f t="shared" si="1255"/>
        <v/>
      </c>
      <c r="D18928">
        <f t="shared" si="1254"/>
        <v>0</v>
      </c>
      <c r="G18928" t="s">
        <v>21</v>
      </c>
      <c r="H18928">
        <v>2</v>
      </c>
      <c r="I18928">
        <v>0</v>
      </c>
      <c r="J18928">
        <v>0</v>
      </c>
      <c r="K18928">
        <v>0</v>
      </c>
      <c r="L18928" t="s">
        <v>19</v>
      </c>
      <c r="M18928" t="str">
        <f t="shared" si="1256"/>
        <v>http://logeion.uchicago.edu/index.html#0</v>
      </c>
    </row>
    <row r="18929" spans="1:13" ht="15" customHeight="1" x14ac:dyDescent="0.2">
      <c r="A18929" t="s">
        <v>27232</v>
      </c>
      <c r="C18929" t="str">
        <f t="shared" si="1255"/>
        <v/>
      </c>
      <c r="D18929">
        <f t="shared" si="1254"/>
        <v>0</v>
      </c>
      <c r="G18929" t="s">
        <v>21</v>
      </c>
      <c r="H18929">
        <v>2</v>
      </c>
      <c r="I18929">
        <v>0</v>
      </c>
      <c r="J18929">
        <v>0</v>
      </c>
      <c r="K18929">
        <v>0</v>
      </c>
      <c r="L18929" t="s">
        <v>19</v>
      </c>
      <c r="M18929" t="str">
        <f t="shared" si="1256"/>
        <v>http://logeion.uchicago.edu/index.html#0</v>
      </c>
    </row>
    <row r="18930" spans="1:13" ht="15" customHeight="1" x14ac:dyDescent="0.2">
      <c r="A18930" t="s">
        <v>27233</v>
      </c>
      <c r="C18930" t="str">
        <f t="shared" si="1255"/>
        <v/>
      </c>
      <c r="D18930">
        <f t="shared" si="1254"/>
        <v>0</v>
      </c>
      <c r="G18930" t="s">
        <v>21</v>
      </c>
      <c r="H18930">
        <v>2</v>
      </c>
      <c r="I18930">
        <v>0</v>
      </c>
      <c r="J18930">
        <v>0</v>
      </c>
      <c r="K18930">
        <v>0</v>
      </c>
      <c r="L18930" t="s">
        <v>19</v>
      </c>
      <c r="M18930" t="str">
        <f t="shared" si="1256"/>
        <v>http://logeion.uchicago.edu/index.html#0</v>
      </c>
    </row>
    <row r="18931" spans="1:13" ht="15" customHeight="1" x14ac:dyDescent="0.2">
      <c r="A18931" t="s">
        <v>27234</v>
      </c>
      <c r="C18931" t="str">
        <f t="shared" si="1255"/>
        <v/>
      </c>
      <c r="D18931">
        <f t="shared" si="1254"/>
        <v>0</v>
      </c>
      <c r="G18931" t="s">
        <v>29</v>
      </c>
      <c r="H18931">
        <v>3</v>
      </c>
      <c r="I18931">
        <v>0</v>
      </c>
      <c r="J18931">
        <v>0</v>
      </c>
      <c r="K18931">
        <v>0</v>
      </c>
      <c r="L18931" t="s">
        <v>19</v>
      </c>
      <c r="M18931" t="str">
        <f t="shared" si="1256"/>
        <v>http://logeion.uchicago.edu/index.html#0</v>
      </c>
    </row>
    <row r="18932" spans="1:13" ht="15" customHeight="1" x14ac:dyDescent="0.2">
      <c r="A18932" t="s">
        <v>27246</v>
      </c>
      <c r="C18932" t="str">
        <f t="shared" si="1255"/>
        <v/>
      </c>
      <c r="D18932">
        <f t="shared" si="1254"/>
        <v>0</v>
      </c>
      <c r="G18932" t="s">
        <v>29</v>
      </c>
      <c r="H18932">
        <v>3</v>
      </c>
      <c r="I18932">
        <v>0</v>
      </c>
      <c r="J18932">
        <v>0</v>
      </c>
      <c r="K18932">
        <v>0</v>
      </c>
      <c r="L18932" t="s">
        <v>19</v>
      </c>
      <c r="M18932" t="str">
        <f t="shared" si="1256"/>
        <v>http://logeion.uchicago.edu/index.html#0</v>
      </c>
    </row>
    <row r="18933" spans="1:13" ht="15" customHeight="1" x14ac:dyDescent="0.2">
      <c r="A18933" t="s">
        <v>27276</v>
      </c>
      <c r="C18933" t="str">
        <f t="shared" si="1255"/>
        <v/>
      </c>
      <c r="D18933">
        <f t="shared" si="1254"/>
        <v>0</v>
      </c>
      <c r="E18933" t="s">
        <v>27277</v>
      </c>
      <c r="F18933" t="s">
        <v>27278</v>
      </c>
      <c r="G18933" t="s">
        <v>346</v>
      </c>
      <c r="H18933">
        <v>6</v>
      </c>
      <c r="I18933">
        <v>0</v>
      </c>
      <c r="J18933">
        <v>0</v>
      </c>
      <c r="K18933">
        <v>1</v>
      </c>
      <c r="L18933" t="s">
        <v>19</v>
      </c>
      <c r="M18933" t="str">
        <f t="shared" si="1256"/>
        <v>http://logeion.uchicago.edu/index.html#0</v>
      </c>
    </row>
    <row r="18934" spans="1:13" ht="15" customHeight="1" x14ac:dyDescent="0.2">
      <c r="A18934" t="s">
        <v>27283</v>
      </c>
      <c r="C18934" t="str">
        <f t="shared" si="1255"/>
        <v/>
      </c>
      <c r="D18934">
        <f t="shared" si="1254"/>
        <v>0</v>
      </c>
      <c r="G18934" t="s">
        <v>230</v>
      </c>
      <c r="H18934">
        <v>3</v>
      </c>
      <c r="I18934">
        <v>0</v>
      </c>
      <c r="J18934">
        <v>0</v>
      </c>
      <c r="K18934">
        <v>1</v>
      </c>
      <c r="L18934" t="s">
        <v>36</v>
      </c>
      <c r="M18934" t="str">
        <f t="shared" si="1256"/>
        <v>http://logeion.uchicago.edu/index.html#0</v>
      </c>
    </row>
    <row r="18935" spans="1:13" ht="15" customHeight="1" x14ac:dyDescent="0.2">
      <c r="A18935" t="s">
        <v>27295</v>
      </c>
      <c r="C18935" t="str">
        <f t="shared" si="1255"/>
        <v/>
      </c>
      <c r="D18935">
        <f t="shared" si="1254"/>
        <v>0</v>
      </c>
      <c r="G18935" t="s">
        <v>61</v>
      </c>
      <c r="H18935">
        <v>1</v>
      </c>
      <c r="I18935">
        <v>0</v>
      </c>
      <c r="J18935">
        <v>0</v>
      </c>
      <c r="K18935">
        <v>0</v>
      </c>
      <c r="L18935" t="s">
        <v>36</v>
      </c>
      <c r="M18935" t="str">
        <f t="shared" si="1256"/>
        <v>http://logeion.uchicago.edu/index.html#0</v>
      </c>
    </row>
    <row r="18936" spans="1:13" ht="15" customHeight="1" x14ac:dyDescent="0.2">
      <c r="A18936" t="s">
        <v>27296</v>
      </c>
      <c r="C18936" t="str">
        <f t="shared" si="1255"/>
        <v/>
      </c>
      <c r="D18936">
        <f t="shared" si="1254"/>
        <v>0</v>
      </c>
      <c r="G18936" t="s">
        <v>61</v>
      </c>
      <c r="H18936">
        <v>1</v>
      </c>
      <c r="I18936">
        <v>0</v>
      </c>
      <c r="J18936">
        <v>0</v>
      </c>
      <c r="K18936">
        <v>0</v>
      </c>
      <c r="L18936" t="s">
        <v>36</v>
      </c>
      <c r="M18936" t="str">
        <f t="shared" si="1256"/>
        <v>http://logeion.uchicago.edu/index.html#0</v>
      </c>
    </row>
    <row r="18937" spans="1:13" ht="15" customHeight="1" x14ac:dyDescent="0.2">
      <c r="A18937" t="s">
        <v>27297</v>
      </c>
      <c r="C18937" t="str">
        <f t="shared" si="1255"/>
        <v/>
      </c>
      <c r="D18937">
        <f t="shared" ref="D18937:D19000" si="1257">IF(ISBLANK(B18937),0,LEFT( C18937, FIND( " ", C18937 ) - 1 ))</f>
        <v>0</v>
      </c>
      <c r="G18937" t="s">
        <v>61</v>
      </c>
      <c r="H18937">
        <v>1</v>
      </c>
      <c r="I18937">
        <v>0</v>
      </c>
      <c r="J18937">
        <v>0</v>
      </c>
      <c r="K18937">
        <v>0</v>
      </c>
      <c r="L18937" t="s">
        <v>36</v>
      </c>
      <c r="M18937" t="str">
        <f t="shared" si="1256"/>
        <v>http://logeion.uchicago.edu/index.html#0</v>
      </c>
    </row>
    <row r="18938" spans="1:13" ht="15" customHeight="1" x14ac:dyDescent="0.2">
      <c r="A18938" t="s">
        <v>27317</v>
      </c>
      <c r="C18938" t="str">
        <f t="shared" si="1255"/>
        <v/>
      </c>
      <c r="D18938">
        <f t="shared" si="1257"/>
        <v>0</v>
      </c>
      <c r="G18938" t="s">
        <v>21</v>
      </c>
      <c r="H18938">
        <v>2</v>
      </c>
      <c r="I18938">
        <v>0</v>
      </c>
      <c r="J18938">
        <v>0</v>
      </c>
      <c r="K18938">
        <v>0</v>
      </c>
      <c r="L18938" t="s">
        <v>19</v>
      </c>
      <c r="M18938" t="str">
        <f t="shared" si="1256"/>
        <v>http://logeion.uchicago.edu/index.html#0</v>
      </c>
    </row>
    <row r="18939" spans="1:13" ht="15" customHeight="1" x14ac:dyDescent="0.2">
      <c r="A18939" t="s">
        <v>27318</v>
      </c>
      <c r="C18939" t="str">
        <f t="shared" si="1255"/>
        <v/>
      </c>
      <c r="D18939">
        <f t="shared" si="1257"/>
        <v>0</v>
      </c>
      <c r="G18939" t="s">
        <v>29</v>
      </c>
      <c r="H18939">
        <v>3</v>
      </c>
      <c r="I18939">
        <v>0</v>
      </c>
      <c r="J18939">
        <v>0</v>
      </c>
      <c r="K18939">
        <v>0</v>
      </c>
      <c r="L18939" t="s">
        <v>19</v>
      </c>
      <c r="M18939" t="str">
        <f t="shared" si="1256"/>
        <v>http://logeion.uchicago.edu/index.html#0</v>
      </c>
    </row>
    <row r="18940" spans="1:13" ht="15" customHeight="1" x14ac:dyDescent="0.2">
      <c r="A18940" t="s">
        <v>27319</v>
      </c>
      <c r="C18940" t="str">
        <f t="shared" si="1255"/>
        <v/>
      </c>
      <c r="D18940">
        <f t="shared" si="1257"/>
        <v>0</v>
      </c>
      <c r="G18940" t="s">
        <v>61</v>
      </c>
      <c r="H18940">
        <v>1</v>
      </c>
      <c r="I18940">
        <v>0</v>
      </c>
      <c r="J18940">
        <v>0</v>
      </c>
      <c r="K18940">
        <v>0</v>
      </c>
      <c r="L18940" t="s">
        <v>36</v>
      </c>
      <c r="M18940" t="str">
        <f t="shared" si="1256"/>
        <v>http://logeion.uchicago.edu/index.html#0</v>
      </c>
    </row>
    <row r="18941" spans="1:13" ht="15" customHeight="1" x14ac:dyDescent="0.2">
      <c r="A18941" t="s">
        <v>27332</v>
      </c>
      <c r="C18941" t="str">
        <f t="shared" si="1255"/>
        <v/>
      </c>
      <c r="D18941">
        <f t="shared" si="1257"/>
        <v>0</v>
      </c>
      <c r="G18941" t="s">
        <v>76</v>
      </c>
      <c r="H18941">
        <v>1</v>
      </c>
      <c r="I18941">
        <v>0</v>
      </c>
      <c r="J18941">
        <v>0</v>
      </c>
      <c r="K18941">
        <v>0</v>
      </c>
      <c r="L18941" t="s">
        <v>19</v>
      </c>
      <c r="M18941" t="str">
        <f t="shared" si="1256"/>
        <v>http://logeion.uchicago.edu/index.html#0</v>
      </c>
    </row>
    <row r="18942" spans="1:13" ht="15" customHeight="1" x14ac:dyDescent="0.2">
      <c r="A18942" t="s">
        <v>27352</v>
      </c>
      <c r="C18942" t="str">
        <f t="shared" si="1255"/>
        <v/>
      </c>
      <c r="D18942">
        <f t="shared" si="1257"/>
        <v>0</v>
      </c>
      <c r="G18942" t="s">
        <v>21</v>
      </c>
      <c r="H18942">
        <v>2</v>
      </c>
      <c r="I18942">
        <v>0</v>
      </c>
      <c r="J18942">
        <v>0</v>
      </c>
      <c r="K18942">
        <v>0</v>
      </c>
      <c r="L18942" t="s">
        <v>19</v>
      </c>
      <c r="M18942" t="str">
        <f t="shared" si="1256"/>
        <v>http://logeion.uchicago.edu/index.html#0</v>
      </c>
    </row>
    <row r="18943" spans="1:13" ht="15" customHeight="1" x14ac:dyDescent="0.2">
      <c r="A18943" t="s">
        <v>27354</v>
      </c>
      <c r="C18943" t="str">
        <f t="shared" si="1255"/>
        <v/>
      </c>
      <c r="D18943">
        <f t="shared" si="1257"/>
        <v>0</v>
      </c>
      <c r="G18943" t="s">
        <v>23</v>
      </c>
      <c r="I18943">
        <v>1</v>
      </c>
      <c r="J18943">
        <v>0</v>
      </c>
      <c r="K18943">
        <v>0</v>
      </c>
      <c r="L18943" t="s">
        <v>24</v>
      </c>
      <c r="M18943" t="str">
        <f t="shared" si="1256"/>
        <v>http://logeion.uchicago.edu/index.html#0</v>
      </c>
    </row>
    <row r="18944" spans="1:13" ht="15" customHeight="1" x14ac:dyDescent="0.2">
      <c r="A18944" t="s">
        <v>27365</v>
      </c>
      <c r="C18944" t="str">
        <f t="shared" si="1255"/>
        <v/>
      </c>
      <c r="D18944">
        <f t="shared" si="1257"/>
        <v>0</v>
      </c>
      <c r="G18944" t="s">
        <v>18</v>
      </c>
      <c r="H18944">
        <v>4</v>
      </c>
      <c r="I18944">
        <v>0</v>
      </c>
      <c r="J18944">
        <v>0</v>
      </c>
      <c r="K18944">
        <v>0</v>
      </c>
      <c r="L18944" t="s">
        <v>19</v>
      </c>
      <c r="M18944" t="str">
        <f t="shared" si="1256"/>
        <v>http://logeion.uchicago.edu/index.html#0</v>
      </c>
    </row>
    <row r="18945" spans="1:13" ht="15" customHeight="1" x14ac:dyDescent="0.2">
      <c r="A18945" t="s">
        <v>27380</v>
      </c>
      <c r="C18945" t="str">
        <f t="shared" si="1255"/>
        <v/>
      </c>
      <c r="D18945">
        <f t="shared" si="1257"/>
        <v>0</v>
      </c>
      <c r="G18945" t="s">
        <v>155</v>
      </c>
      <c r="H18945">
        <v>3</v>
      </c>
      <c r="I18945">
        <v>0</v>
      </c>
      <c r="J18945">
        <v>0</v>
      </c>
      <c r="K18945">
        <v>0</v>
      </c>
      <c r="L18945" t="s">
        <v>36</v>
      </c>
      <c r="M18945" t="str">
        <f t="shared" si="1256"/>
        <v>http://logeion.uchicago.edu/index.html#0</v>
      </c>
    </row>
    <row r="18946" spans="1:13" ht="15" customHeight="1" x14ac:dyDescent="0.2">
      <c r="A18946" t="s">
        <v>27393</v>
      </c>
      <c r="C18946" t="str">
        <f t="shared" si="1255"/>
        <v/>
      </c>
      <c r="D18946">
        <f t="shared" si="1257"/>
        <v>0</v>
      </c>
      <c r="G18946" t="s">
        <v>29</v>
      </c>
      <c r="H18946">
        <v>3</v>
      </c>
      <c r="I18946">
        <v>0</v>
      </c>
      <c r="J18946">
        <v>0</v>
      </c>
      <c r="K18946">
        <v>0</v>
      </c>
      <c r="L18946" t="s">
        <v>19</v>
      </c>
      <c r="M18946" t="str">
        <f t="shared" si="1256"/>
        <v>http://logeion.uchicago.edu/index.html#0</v>
      </c>
    </row>
    <row r="18947" spans="1:13" ht="15" customHeight="1" x14ac:dyDescent="0.2">
      <c r="A18947" t="s">
        <v>27416</v>
      </c>
      <c r="C18947" t="str">
        <f t="shared" si="1255"/>
        <v/>
      </c>
      <c r="D18947">
        <f t="shared" si="1257"/>
        <v>0</v>
      </c>
      <c r="G18947" t="s">
        <v>21</v>
      </c>
      <c r="H18947">
        <v>2</v>
      </c>
      <c r="I18947">
        <v>0</v>
      </c>
      <c r="J18947">
        <v>0</v>
      </c>
      <c r="K18947">
        <v>0</v>
      </c>
      <c r="L18947" t="s">
        <v>19</v>
      </c>
      <c r="M18947" t="str">
        <f t="shared" si="1256"/>
        <v>http://logeion.uchicago.edu/index.html#0</v>
      </c>
    </row>
    <row r="18948" spans="1:13" ht="15" customHeight="1" x14ac:dyDescent="0.2">
      <c r="A18948" t="s">
        <v>27446</v>
      </c>
      <c r="C18948" t="str">
        <f t="shared" si="1255"/>
        <v/>
      </c>
      <c r="D18948">
        <f t="shared" si="1257"/>
        <v>0</v>
      </c>
      <c r="G18948" t="s">
        <v>29</v>
      </c>
      <c r="H18948">
        <v>3</v>
      </c>
      <c r="I18948">
        <v>0</v>
      </c>
      <c r="J18948">
        <v>0</v>
      </c>
      <c r="K18948">
        <v>0</v>
      </c>
      <c r="L18948" t="s">
        <v>19</v>
      </c>
      <c r="M18948" t="str">
        <f t="shared" si="1256"/>
        <v>http://logeion.uchicago.edu/index.html#0</v>
      </c>
    </row>
    <row r="18949" spans="1:13" ht="15" customHeight="1" x14ac:dyDescent="0.2">
      <c r="A18949" t="s">
        <v>27454</v>
      </c>
      <c r="C18949" t="str">
        <f t="shared" si="1255"/>
        <v/>
      </c>
      <c r="D18949">
        <f t="shared" si="1257"/>
        <v>0</v>
      </c>
      <c r="G18949" t="s">
        <v>29</v>
      </c>
      <c r="H18949">
        <v>3</v>
      </c>
      <c r="I18949">
        <v>0</v>
      </c>
      <c r="J18949">
        <v>0</v>
      </c>
      <c r="K18949">
        <v>0</v>
      </c>
      <c r="L18949" t="s">
        <v>19</v>
      </c>
      <c r="M18949" t="str">
        <f t="shared" si="1256"/>
        <v>http://logeion.uchicago.edu/index.html#0</v>
      </c>
    </row>
    <row r="18950" spans="1:13" ht="15" customHeight="1" x14ac:dyDescent="0.2">
      <c r="A18950" t="s">
        <v>27455</v>
      </c>
      <c r="C18950" t="str">
        <f t="shared" si="1255"/>
        <v/>
      </c>
      <c r="D18950">
        <f t="shared" si="1257"/>
        <v>0</v>
      </c>
      <c r="G18950" t="s">
        <v>89</v>
      </c>
      <c r="I18950">
        <v>0</v>
      </c>
      <c r="J18950">
        <v>0</v>
      </c>
      <c r="K18950">
        <v>0</v>
      </c>
      <c r="L18950" t="s">
        <v>90</v>
      </c>
      <c r="M18950" t="str">
        <f t="shared" si="1256"/>
        <v>http://logeion.uchicago.edu/index.html#0</v>
      </c>
    </row>
    <row r="18951" spans="1:13" ht="15" customHeight="1" x14ac:dyDescent="0.2">
      <c r="A18951" t="s">
        <v>27456</v>
      </c>
      <c r="C18951" t="str">
        <f t="shared" si="1255"/>
        <v/>
      </c>
      <c r="D18951">
        <f t="shared" si="1257"/>
        <v>0</v>
      </c>
      <c r="G18951" t="s">
        <v>29</v>
      </c>
      <c r="H18951">
        <v>3</v>
      </c>
      <c r="I18951">
        <v>0</v>
      </c>
      <c r="J18951">
        <v>0</v>
      </c>
      <c r="K18951">
        <v>0</v>
      </c>
      <c r="L18951" t="s">
        <v>19</v>
      </c>
      <c r="M18951" t="str">
        <f t="shared" si="1256"/>
        <v>http://logeion.uchicago.edu/index.html#0</v>
      </c>
    </row>
    <row r="18952" spans="1:13" ht="15" customHeight="1" x14ac:dyDescent="0.2">
      <c r="A18952" t="s">
        <v>27461</v>
      </c>
      <c r="C18952" t="str">
        <f t="shared" si="1255"/>
        <v/>
      </c>
      <c r="D18952">
        <f t="shared" si="1257"/>
        <v>0</v>
      </c>
      <c r="G18952" t="s">
        <v>29</v>
      </c>
      <c r="H18952">
        <v>3</v>
      </c>
      <c r="I18952">
        <v>0</v>
      </c>
      <c r="J18952">
        <v>0</v>
      </c>
      <c r="K18952">
        <v>0</v>
      </c>
      <c r="L18952" t="s">
        <v>19</v>
      </c>
      <c r="M18952" t="str">
        <f t="shared" si="1256"/>
        <v>http://logeion.uchicago.edu/index.html#0</v>
      </c>
    </row>
    <row r="18953" spans="1:13" ht="15" customHeight="1" x14ac:dyDescent="0.2">
      <c r="A18953" t="s">
        <v>27470</v>
      </c>
      <c r="C18953" t="str">
        <f t="shared" si="1255"/>
        <v/>
      </c>
      <c r="D18953">
        <f t="shared" si="1257"/>
        <v>0</v>
      </c>
      <c r="G18953" t="s">
        <v>29</v>
      </c>
      <c r="H18953">
        <v>3</v>
      </c>
      <c r="I18953">
        <v>0</v>
      </c>
      <c r="J18953">
        <v>0</v>
      </c>
      <c r="K18953">
        <v>0</v>
      </c>
      <c r="L18953" t="s">
        <v>19</v>
      </c>
      <c r="M18953" t="str">
        <f t="shared" si="1256"/>
        <v>http://logeion.uchicago.edu/index.html#0</v>
      </c>
    </row>
    <row r="18954" spans="1:13" ht="15" customHeight="1" x14ac:dyDescent="0.2">
      <c r="A18954" t="s">
        <v>27474</v>
      </c>
      <c r="C18954" t="str">
        <f t="shared" si="1255"/>
        <v/>
      </c>
      <c r="D18954">
        <f t="shared" si="1257"/>
        <v>0</v>
      </c>
      <c r="G18954" t="s">
        <v>23</v>
      </c>
      <c r="I18954">
        <v>1</v>
      </c>
      <c r="J18954">
        <v>0</v>
      </c>
      <c r="K18954">
        <v>0</v>
      </c>
      <c r="L18954" t="s">
        <v>24</v>
      </c>
      <c r="M18954" t="str">
        <f t="shared" si="1256"/>
        <v>http://logeion.uchicago.edu/index.html#0</v>
      </c>
    </row>
    <row r="18955" spans="1:13" ht="15" customHeight="1" x14ac:dyDescent="0.2">
      <c r="A18955" t="s">
        <v>27476</v>
      </c>
      <c r="C18955" t="str">
        <f t="shared" si="1255"/>
        <v/>
      </c>
      <c r="D18955">
        <f t="shared" si="1257"/>
        <v>0</v>
      </c>
      <c r="G18955" t="s">
        <v>170</v>
      </c>
      <c r="I18955">
        <v>1</v>
      </c>
      <c r="J18955">
        <v>0</v>
      </c>
      <c r="K18955">
        <v>0</v>
      </c>
      <c r="L18955" t="s">
        <v>24</v>
      </c>
      <c r="M18955" t="str">
        <f t="shared" si="1256"/>
        <v>http://logeion.uchicago.edu/index.html#0</v>
      </c>
    </row>
    <row r="18956" spans="1:13" ht="15" customHeight="1" x14ac:dyDescent="0.2">
      <c r="A18956" t="s">
        <v>27481</v>
      </c>
      <c r="C18956" t="str">
        <f t="shared" si="1255"/>
        <v/>
      </c>
      <c r="D18956">
        <f t="shared" si="1257"/>
        <v>0</v>
      </c>
      <c r="G18956" t="s">
        <v>29</v>
      </c>
      <c r="H18956">
        <v>3</v>
      </c>
      <c r="I18956">
        <v>0</v>
      </c>
      <c r="J18956">
        <v>0</v>
      </c>
      <c r="K18956">
        <v>0</v>
      </c>
      <c r="L18956" t="s">
        <v>19</v>
      </c>
      <c r="M18956" t="str">
        <f t="shared" si="1256"/>
        <v>http://logeion.uchicago.edu/index.html#0</v>
      </c>
    </row>
    <row r="18957" spans="1:13" ht="15" customHeight="1" x14ac:dyDescent="0.2">
      <c r="A18957" t="s">
        <v>27490</v>
      </c>
      <c r="C18957" t="str">
        <f t="shared" si="1255"/>
        <v/>
      </c>
      <c r="D18957">
        <f t="shared" si="1257"/>
        <v>0</v>
      </c>
      <c r="G18957" t="s">
        <v>21</v>
      </c>
      <c r="H18957">
        <v>2</v>
      </c>
      <c r="I18957">
        <v>0</v>
      </c>
      <c r="J18957">
        <v>0</v>
      </c>
      <c r="K18957">
        <v>0</v>
      </c>
      <c r="L18957" t="s">
        <v>19</v>
      </c>
      <c r="M18957" t="str">
        <f t="shared" si="1256"/>
        <v>http://logeion.uchicago.edu/index.html#0</v>
      </c>
    </row>
    <row r="18958" spans="1:13" ht="15" customHeight="1" x14ac:dyDescent="0.2">
      <c r="A18958" t="s">
        <v>27506</v>
      </c>
      <c r="C18958" t="str">
        <f t="shared" si="1255"/>
        <v/>
      </c>
      <c r="D18958">
        <f t="shared" si="1257"/>
        <v>0</v>
      </c>
      <c r="G18958" t="s">
        <v>21</v>
      </c>
      <c r="H18958">
        <v>2</v>
      </c>
      <c r="I18958">
        <v>0</v>
      </c>
      <c r="J18958">
        <v>0</v>
      </c>
      <c r="K18958">
        <v>0</v>
      </c>
      <c r="L18958" t="s">
        <v>19</v>
      </c>
      <c r="M18958" t="str">
        <f t="shared" si="1256"/>
        <v>http://logeion.uchicago.edu/index.html#0</v>
      </c>
    </row>
    <row r="18959" spans="1:13" ht="15" customHeight="1" x14ac:dyDescent="0.2">
      <c r="A18959" t="s">
        <v>27514</v>
      </c>
      <c r="C18959" t="str">
        <f t="shared" si="1255"/>
        <v/>
      </c>
      <c r="D18959">
        <f t="shared" si="1257"/>
        <v>0</v>
      </c>
      <c r="G18959" t="s">
        <v>346</v>
      </c>
      <c r="H18959">
        <v>6</v>
      </c>
      <c r="I18959">
        <v>0</v>
      </c>
      <c r="J18959">
        <v>0</v>
      </c>
      <c r="K18959">
        <v>1</v>
      </c>
      <c r="L18959" t="s">
        <v>19</v>
      </c>
      <c r="M18959" t="str">
        <f t="shared" si="1256"/>
        <v>http://logeion.uchicago.edu/index.html#0</v>
      </c>
    </row>
    <row r="18960" spans="1:13" ht="15" customHeight="1" x14ac:dyDescent="0.2">
      <c r="A18960" t="s">
        <v>27515</v>
      </c>
      <c r="C18960" t="str">
        <f t="shared" si="1255"/>
        <v/>
      </c>
      <c r="D18960">
        <f t="shared" si="1257"/>
        <v>0</v>
      </c>
      <c r="G18960" t="s">
        <v>61</v>
      </c>
      <c r="H18960">
        <v>1</v>
      </c>
      <c r="I18960">
        <v>0</v>
      </c>
      <c r="J18960">
        <v>0</v>
      </c>
      <c r="K18960">
        <v>0</v>
      </c>
      <c r="L18960" t="s">
        <v>36</v>
      </c>
      <c r="M18960" t="str">
        <f t="shared" si="1256"/>
        <v>http://logeion.uchicago.edu/index.html#0</v>
      </c>
    </row>
    <row r="18961" spans="1:13" ht="15" customHeight="1" x14ac:dyDescent="0.2">
      <c r="A18961" t="s">
        <v>27516</v>
      </c>
      <c r="C18961" t="str">
        <f t="shared" si="1255"/>
        <v/>
      </c>
      <c r="D18961">
        <f t="shared" si="1257"/>
        <v>0</v>
      </c>
      <c r="G18961" t="s">
        <v>21</v>
      </c>
      <c r="H18961">
        <v>2</v>
      </c>
      <c r="I18961">
        <v>0</v>
      </c>
      <c r="J18961">
        <v>0</v>
      </c>
      <c r="K18961">
        <v>0</v>
      </c>
      <c r="L18961" t="s">
        <v>19</v>
      </c>
      <c r="M18961" t="str">
        <f t="shared" si="1256"/>
        <v>http://logeion.uchicago.edu/index.html#0</v>
      </c>
    </row>
    <row r="18962" spans="1:13" ht="15" customHeight="1" x14ac:dyDescent="0.2">
      <c r="A18962" t="s">
        <v>27517</v>
      </c>
      <c r="C18962" t="str">
        <f t="shared" si="1255"/>
        <v/>
      </c>
      <c r="D18962">
        <f t="shared" si="1257"/>
        <v>0</v>
      </c>
      <c r="G18962" t="s">
        <v>21</v>
      </c>
      <c r="H18962">
        <v>2</v>
      </c>
      <c r="I18962">
        <v>0</v>
      </c>
      <c r="J18962">
        <v>0</v>
      </c>
      <c r="K18962">
        <v>0</v>
      </c>
      <c r="L18962" t="s">
        <v>19</v>
      </c>
      <c r="M18962" t="str">
        <f t="shared" si="1256"/>
        <v>http://logeion.uchicago.edu/index.html#0</v>
      </c>
    </row>
    <row r="18963" spans="1:13" ht="15" customHeight="1" x14ac:dyDescent="0.2">
      <c r="A18963" t="s">
        <v>27518</v>
      </c>
      <c r="C18963" t="str">
        <f t="shared" si="1255"/>
        <v/>
      </c>
      <c r="D18963">
        <f t="shared" si="1257"/>
        <v>0</v>
      </c>
      <c r="G18963" t="s">
        <v>61</v>
      </c>
      <c r="H18963">
        <v>1</v>
      </c>
      <c r="I18963">
        <v>0</v>
      </c>
      <c r="J18963">
        <v>0</v>
      </c>
      <c r="K18963">
        <v>1</v>
      </c>
      <c r="L18963" t="s">
        <v>36</v>
      </c>
      <c r="M18963" t="str">
        <f t="shared" si="1256"/>
        <v>http://logeion.uchicago.edu/index.html#0</v>
      </c>
    </row>
    <row r="18964" spans="1:13" ht="15" customHeight="1" x14ac:dyDescent="0.2">
      <c r="A18964" t="s">
        <v>27539</v>
      </c>
      <c r="C18964" t="str">
        <f t="shared" ref="C18964:C19027" si="1258">SUBSTITUTE(SUBSTITUTE(SUBSTITUTE(SUBSTITUTE(SUBSTITUTE(SUBSTITUTE(SUBSTITUTE(SUBSTITUTE(SUBSTITUTE(SUBSTITUTE(SUBSTITUTE(B18964, "ā", "a"), "ē", "e"), "ī", "i"), "ō", "o"), "ū", "u"), "ȳ", "y"), "Ā", "A"), "Ē", "E"), "Ī", "I"), "Ō", "O"), "Ū", "U")</f>
        <v/>
      </c>
      <c r="D18964">
        <f t="shared" si="1257"/>
        <v>0</v>
      </c>
      <c r="G18964" t="s">
        <v>29</v>
      </c>
      <c r="H18964">
        <v>3</v>
      </c>
      <c r="I18964">
        <v>0</v>
      </c>
      <c r="J18964">
        <v>0</v>
      </c>
      <c r="K18964">
        <v>1</v>
      </c>
      <c r="L18964" t="s">
        <v>19</v>
      </c>
      <c r="M18964" t="str">
        <f t="shared" si="1256"/>
        <v>http://logeion.uchicago.edu/index.html#0</v>
      </c>
    </row>
    <row r="18965" spans="1:13" ht="15" customHeight="1" x14ac:dyDescent="0.2">
      <c r="A18965" t="s">
        <v>27544</v>
      </c>
      <c r="C18965" t="str">
        <f t="shared" si="1258"/>
        <v/>
      </c>
      <c r="D18965">
        <f t="shared" si="1257"/>
        <v>0</v>
      </c>
      <c r="G18965" t="s">
        <v>21</v>
      </c>
      <c r="H18965">
        <v>2</v>
      </c>
      <c r="I18965">
        <v>0</v>
      </c>
      <c r="J18965">
        <v>0</v>
      </c>
      <c r="K18965">
        <v>0</v>
      </c>
      <c r="L18965" t="s">
        <v>19</v>
      </c>
      <c r="M18965" t="str">
        <f t="shared" si="1256"/>
        <v>http://logeion.uchicago.edu/index.html#0</v>
      </c>
    </row>
    <row r="18966" spans="1:13" ht="15" customHeight="1" x14ac:dyDescent="0.2">
      <c r="A18966" t="s">
        <v>27573</v>
      </c>
      <c r="C18966" t="str">
        <f t="shared" si="1258"/>
        <v/>
      </c>
      <c r="D18966">
        <f t="shared" si="1257"/>
        <v>0</v>
      </c>
      <c r="G18966" t="s">
        <v>21</v>
      </c>
      <c r="H18966">
        <v>2</v>
      </c>
      <c r="I18966">
        <v>0</v>
      </c>
      <c r="J18966">
        <v>0</v>
      </c>
      <c r="K18966">
        <v>0</v>
      </c>
      <c r="L18966" t="s">
        <v>19</v>
      </c>
      <c r="M18966" t="str">
        <f t="shared" si="1256"/>
        <v>http://logeion.uchicago.edu/index.html#0</v>
      </c>
    </row>
    <row r="18967" spans="1:13" ht="15" customHeight="1" x14ac:dyDescent="0.2">
      <c r="A18967" t="s">
        <v>27574</v>
      </c>
      <c r="C18967" t="str">
        <f t="shared" si="1258"/>
        <v/>
      </c>
      <c r="D18967">
        <f t="shared" si="1257"/>
        <v>0</v>
      </c>
      <c r="G18967" t="s">
        <v>21</v>
      </c>
      <c r="H18967">
        <v>2</v>
      </c>
      <c r="I18967">
        <v>0</v>
      </c>
      <c r="J18967">
        <v>0</v>
      </c>
      <c r="K18967">
        <v>0</v>
      </c>
      <c r="L18967" t="s">
        <v>19</v>
      </c>
      <c r="M18967" t="str">
        <f t="shared" si="1256"/>
        <v>http://logeion.uchicago.edu/index.html#0</v>
      </c>
    </row>
    <row r="18968" spans="1:13" ht="15" customHeight="1" x14ac:dyDescent="0.2">
      <c r="A18968" t="s">
        <v>27582</v>
      </c>
      <c r="C18968" t="str">
        <f t="shared" si="1258"/>
        <v/>
      </c>
      <c r="D18968">
        <f t="shared" si="1257"/>
        <v>0</v>
      </c>
      <c r="G18968" t="s">
        <v>61</v>
      </c>
      <c r="H18968">
        <v>1</v>
      </c>
      <c r="I18968">
        <v>0</v>
      </c>
      <c r="J18968">
        <v>0</v>
      </c>
      <c r="K18968">
        <v>0</v>
      </c>
      <c r="L18968" t="s">
        <v>36</v>
      </c>
      <c r="M18968" t="str">
        <f t="shared" si="1256"/>
        <v>http://logeion.uchicago.edu/index.html#0</v>
      </c>
    </row>
    <row r="18969" spans="1:13" ht="15" customHeight="1" x14ac:dyDescent="0.2">
      <c r="A18969" t="s">
        <v>27596</v>
      </c>
      <c r="C18969" t="str">
        <f t="shared" si="1258"/>
        <v/>
      </c>
      <c r="D18969">
        <f t="shared" si="1257"/>
        <v>0</v>
      </c>
      <c r="G18969" t="s">
        <v>21</v>
      </c>
      <c r="H18969">
        <v>2</v>
      </c>
      <c r="I18969">
        <v>0</v>
      </c>
      <c r="J18969">
        <v>0</v>
      </c>
      <c r="K18969">
        <v>0</v>
      </c>
      <c r="L18969" t="s">
        <v>19</v>
      </c>
      <c r="M18969" t="str">
        <f t="shared" si="1256"/>
        <v>http://logeion.uchicago.edu/index.html#0</v>
      </c>
    </row>
    <row r="18970" spans="1:13" ht="15" customHeight="1" x14ac:dyDescent="0.2">
      <c r="A18970" t="s">
        <v>27597</v>
      </c>
      <c r="C18970" t="str">
        <f t="shared" si="1258"/>
        <v/>
      </c>
      <c r="D18970">
        <f t="shared" si="1257"/>
        <v>0</v>
      </c>
      <c r="G18970" t="s">
        <v>29</v>
      </c>
      <c r="H18970">
        <v>3</v>
      </c>
      <c r="I18970">
        <v>0</v>
      </c>
      <c r="J18970">
        <v>0</v>
      </c>
      <c r="K18970">
        <v>0</v>
      </c>
      <c r="L18970" t="s">
        <v>19</v>
      </c>
      <c r="M18970" t="str">
        <f t="shared" si="1256"/>
        <v>http://logeion.uchicago.edu/index.html#0</v>
      </c>
    </row>
    <row r="18971" spans="1:13" ht="15" customHeight="1" x14ac:dyDescent="0.2">
      <c r="A18971" t="s">
        <v>27598</v>
      </c>
      <c r="C18971" t="str">
        <f t="shared" si="1258"/>
        <v/>
      </c>
      <c r="D18971">
        <f t="shared" si="1257"/>
        <v>0</v>
      </c>
      <c r="G18971" t="s">
        <v>61</v>
      </c>
      <c r="H18971">
        <v>1</v>
      </c>
      <c r="I18971">
        <v>0</v>
      </c>
      <c r="J18971">
        <v>0</v>
      </c>
      <c r="K18971">
        <v>0</v>
      </c>
      <c r="L18971" t="s">
        <v>36</v>
      </c>
      <c r="M18971" t="str">
        <f t="shared" si="1256"/>
        <v>http://logeion.uchicago.edu/index.html#0</v>
      </c>
    </row>
    <row r="18972" spans="1:13" ht="15" customHeight="1" x14ac:dyDescent="0.2">
      <c r="A18972" t="s">
        <v>27618</v>
      </c>
      <c r="C18972" t="str">
        <f t="shared" si="1258"/>
        <v/>
      </c>
      <c r="D18972">
        <f t="shared" si="1257"/>
        <v>0</v>
      </c>
      <c r="G18972" t="s">
        <v>21</v>
      </c>
      <c r="H18972">
        <v>2</v>
      </c>
      <c r="I18972">
        <v>0</v>
      </c>
      <c r="J18972">
        <v>0</v>
      </c>
      <c r="K18972">
        <v>1</v>
      </c>
      <c r="L18972" t="s">
        <v>19</v>
      </c>
      <c r="M18972" t="str">
        <f t="shared" si="1256"/>
        <v>http://logeion.uchicago.edu/index.html#0</v>
      </c>
    </row>
    <row r="18973" spans="1:13" ht="15" customHeight="1" x14ac:dyDescent="0.2">
      <c r="A18973" t="s">
        <v>27623</v>
      </c>
      <c r="C18973" t="str">
        <f t="shared" si="1258"/>
        <v/>
      </c>
      <c r="D18973">
        <f t="shared" si="1257"/>
        <v>0</v>
      </c>
      <c r="G18973" t="s">
        <v>61</v>
      </c>
      <c r="H18973">
        <v>1</v>
      </c>
      <c r="I18973">
        <v>0</v>
      </c>
      <c r="J18973">
        <v>0</v>
      </c>
      <c r="K18973">
        <v>0</v>
      </c>
      <c r="L18973" t="s">
        <v>36</v>
      </c>
      <c r="M18973" t="str">
        <f t="shared" si="1256"/>
        <v>http://logeion.uchicago.edu/index.html#0</v>
      </c>
    </row>
    <row r="18974" spans="1:13" ht="15" customHeight="1" x14ac:dyDescent="0.2">
      <c r="A18974" t="s">
        <v>27624</v>
      </c>
      <c r="C18974" t="str">
        <f t="shared" si="1258"/>
        <v/>
      </c>
      <c r="D18974">
        <f t="shared" si="1257"/>
        <v>0</v>
      </c>
      <c r="G18974">
        <v>0</v>
      </c>
      <c r="I18974">
        <v>0</v>
      </c>
      <c r="J18974">
        <v>0</v>
      </c>
      <c r="K18974">
        <v>1</v>
      </c>
      <c r="L18974" t="s">
        <v>19</v>
      </c>
      <c r="M18974" t="str">
        <f t="shared" si="1256"/>
        <v>http://logeion.uchicago.edu/index.html#0</v>
      </c>
    </row>
    <row r="18975" spans="1:13" ht="15" customHeight="1" x14ac:dyDescent="0.2">
      <c r="A18975" t="s">
        <v>27625</v>
      </c>
      <c r="C18975" t="str">
        <f t="shared" si="1258"/>
        <v/>
      </c>
      <c r="D18975">
        <f t="shared" si="1257"/>
        <v>0</v>
      </c>
      <c r="G18975" t="s">
        <v>29</v>
      </c>
      <c r="H18975">
        <v>3</v>
      </c>
      <c r="I18975">
        <v>0</v>
      </c>
      <c r="J18975">
        <v>0</v>
      </c>
      <c r="K18975">
        <v>0</v>
      </c>
      <c r="L18975" t="s">
        <v>19</v>
      </c>
      <c r="M18975" t="str">
        <f t="shared" si="1256"/>
        <v>http://logeion.uchicago.edu/index.html#0</v>
      </c>
    </row>
    <row r="18976" spans="1:13" ht="15" customHeight="1" x14ac:dyDescent="0.2">
      <c r="A18976" t="s">
        <v>27626</v>
      </c>
      <c r="C18976" t="str">
        <f t="shared" si="1258"/>
        <v/>
      </c>
      <c r="D18976">
        <f t="shared" si="1257"/>
        <v>0</v>
      </c>
      <c r="G18976" t="s">
        <v>23</v>
      </c>
      <c r="I18976">
        <v>1</v>
      </c>
      <c r="J18976">
        <v>0</v>
      </c>
      <c r="K18976">
        <v>0</v>
      </c>
      <c r="L18976" t="s">
        <v>24</v>
      </c>
      <c r="M18976" t="str">
        <f t="shared" si="1256"/>
        <v>http://logeion.uchicago.edu/index.html#0</v>
      </c>
    </row>
    <row r="18977" spans="1:13" ht="15" customHeight="1" x14ac:dyDescent="0.2">
      <c r="A18977" t="s">
        <v>27627</v>
      </c>
      <c r="C18977" t="str">
        <f t="shared" si="1258"/>
        <v/>
      </c>
      <c r="D18977">
        <f t="shared" si="1257"/>
        <v>0</v>
      </c>
      <c r="G18977" t="s">
        <v>23</v>
      </c>
      <c r="I18977">
        <v>1</v>
      </c>
      <c r="J18977">
        <v>0</v>
      </c>
      <c r="K18977">
        <v>0</v>
      </c>
      <c r="L18977" t="s">
        <v>24</v>
      </c>
      <c r="M18977" t="str">
        <f t="shared" si="1256"/>
        <v>http://logeion.uchicago.edu/index.html#0</v>
      </c>
    </row>
    <row r="18978" spans="1:13" ht="15" customHeight="1" x14ac:dyDescent="0.2">
      <c r="A18978" t="s">
        <v>27635</v>
      </c>
      <c r="C18978" t="str">
        <f t="shared" si="1258"/>
        <v/>
      </c>
      <c r="D18978">
        <f t="shared" si="1257"/>
        <v>0</v>
      </c>
      <c r="G18978" t="s">
        <v>61</v>
      </c>
      <c r="H18978">
        <v>1</v>
      </c>
      <c r="I18978">
        <v>0</v>
      </c>
      <c r="J18978">
        <v>0</v>
      </c>
      <c r="K18978">
        <v>0</v>
      </c>
      <c r="L18978" t="s">
        <v>36</v>
      </c>
      <c r="M18978" t="str">
        <f t="shared" si="1256"/>
        <v>http://logeion.uchicago.edu/index.html#0</v>
      </c>
    </row>
    <row r="18979" spans="1:13" ht="15" customHeight="1" x14ac:dyDescent="0.2">
      <c r="A18979" t="s">
        <v>27640</v>
      </c>
      <c r="C18979" t="str">
        <f t="shared" si="1258"/>
        <v/>
      </c>
      <c r="D18979">
        <f t="shared" si="1257"/>
        <v>0</v>
      </c>
      <c r="G18979" t="s">
        <v>29</v>
      </c>
      <c r="H18979">
        <v>3</v>
      </c>
      <c r="I18979">
        <v>0</v>
      </c>
      <c r="J18979">
        <v>0</v>
      </c>
      <c r="K18979">
        <v>0</v>
      </c>
      <c r="L18979" t="s">
        <v>19</v>
      </c>
      <c r="M18979" t="str">
        <f t="shared" ref="M18979:M19042" si="1259">"http://logeion.uchicago.edu/index.html#"&amp;D18979</f>
        <v>http://logeion.uchicago.edu/index.html#0</v>
      </c>
    </row>
    <row r="18980" spans="1:13" ht="15" customHeight="1" x14ac:dyDescent="0.2">
      <c r="A18980" t="s">
        <v>27652</v>
      </c>
      <c r="C18980" t="str">
        <f t="shared" si="1258"/>
        <v/>
      </c>
      <c r="D18980">
        <f t="shared" si="1257"/>
        <v>0</v>
      </c>
      <c r="G18980" t="s">
        <v>29</v>
      </c>
      <c r="H18980">
        <v>3</v>
      </c>
      <c r="I18980">
        <v>0</v>
      </c>
      <c r="J18980">
        <v>0</v>
      </c>
      <c r="K18980">
        <v>0</v>
      </c>
      <c r="L18980" t="s">
        <v>19</v>
      </c>
      <c r="M18980" t="str">
        <f t="shared" si="1259"/>
        <v>http://logeion.uchicago.edu/index.html#0</v>
      </c>
    </row>
    <row r="18981" spans="1:13" ht="15" customHeight="1" x14ac:dyDescent="0.2">
      <c r="A18981" t="s">
        <v>27653</v>
      </c>
      <c r="C18981" t="str">
        <f t="shared" si="1258"/>
        <v/>
      </c>
      <c r="D18981">
        <f t="shared" si="1257"/>
        <v>0</v>
      </c>
      <c r="E18981" t="s">
        <v>27654</v>
      </c>
      <c r="F18981" t="s">
        <v>27655</v>
      </c>
      <c r="G18981" t="s">
        <v>346</v>
      </c>
      <c r="H18981">
        <v>6</v>
      </c>
      <c r="I18981">
        <v>0</v>
      </c>
      <c r="J18981">
        <v>0</v>
      </c>
      <c r="K18981">
        <v>1</v>
      </c>
      <c r="L18981" t="s">
        <v>19</v>
      </c>
      <c r="M18981" t="str">
        <f t="shared" si="1259"/>
        <v>http://logeion.uchicago.edu/index.html#0</v>
      </c>
    </row>
    <row r="18982" spans="1:13" ht="15" customHeight="1" x14ac:dyDescent="0.2">
      <c r="A18982" t="s">
        <v>27668</v>
      </c>
      <c r="C18982" t="str">
        <f t="shared" si="1258"/>
        <v/>
      </c>
      <c r="D18982">
        <f t="shared" si="1257"/>
        <v>0</v>
      </c>
      <c r="G18982" t="s">
        <v>21</v>
      </c>
      <c r="H18982">
        <v>2</v>
      </c>
      <c r="I18982">
        <v>0</v>
      </c>
      <c r="J18982">
        <v>0</v>
      </c>
      <c r="K18982">
        <v>0</v>
      </c>
      <c r="L18982" t="s">
        <v>19</v>
      </c>
      <c r="M18982" t="str">
        <f t="shared" si="1259"/>
        <v>http://logeion.uchicago.edu/index.html#0</v>
      </c>
    </row>
    <row r="18983" spans="1:13" ht="15" customHeight="1" x14ac:dyDescent="0.2">
      <c r="A18983" t="s">
        <v>27669</v>
      </c>
      <c r="C18983" t="str">
        <f t="shared" si="1258"/>
        <v/>
      </c>
      <c r="D18983">
        <f t="shared" si="1257"/>
        <v>0</v>
      </c>
      <c r="G18983" t="s">
        <v>21</v>
      </c>
      <c r="H18983">
        <v>2</v>
      </c>
      <c r="I18983">
        <v>0</v>
      </c>
      <c r="J18983">
        <v>0</v>
      </c>
      <c r="K18983">
        <v>0</v>
      </c>
      <c r="L18983" t="s">
        <v>19</v>
      </c>
      <c r="M18983" t="str">
        <f t="shared" si="1259"/>
        <v>http://logeion.uchicago.edu/index.html#0</v>
      </c>
    </row>
    <row r="18984" spans="1:13" ht="15" customHeight="1" x14ac:dyDescent="0.2">
      <c r="A18984" t="s">
        <v>27670</v>
      </c>
      <c r="C18984" t="str">
        <f t="shared" si="1258"/>
        <v/>
      </c>
      <c r="D18984">
        <f t="shared" si="1257"/>
        <v>0</v>
      </c>
      <c r="G18984" t="s">
        <v>76</v>
      </c>
      <c r="H18984">
        <v>1</v>
      </c>
      <c r="I18984">
        <v>0</v>
      </c>
      <c r="J18984">
        <v>0</v>
      </c>
      <c r="K18984">
        <v>0</v>
      </c>
      <c r="L18984" t="s">
        <v>19</v>
      </c>
      <c r="M18984" t="str">
        <f t="shared" si="1259"/>
        <v>http://logeion.uchicago.edu/index.html#0</v>
      </c>
    </row>
    <row r="18985" spans="1:13" ht="15" customHeight="1" x14ac:dyDescent="0.2">
      <c r="A18985" t="s">
        <v>27692</v>
      </c>
      <c r="C18985" t="str">
        <f t="shared" si="1258"/>
        <v/>
      </c>
      <c r="D18985">
        <f t="shared" si="1257"/>
        <v>0</v>
      </c>
      <c r="G18985" t="s">
        <v>76</v>
      </c>
      <c r="H18985">
        <v>1</v>
      </c>
      <c r="I18985">
        <v>0</v>
      </c>
      <c r="J18985">
        <v>0</v>
      </c>
      <c r="K18985">
        <v>1</v>
      </c>
      <c r="L18985" t="s">
        <v>19</v>
      </c>
      <c r="M18985" t="str">
        <f t="shared" si="1259"/>
        <v>http://logeion.uchicago.edu/index.html#0</v>
      </c>
    </row>
    <row r="18986" spans="1:13" ht="15" customHeight="1" x14ac:dyDescent="0.2">
      <c r="A18986" t="s">
        <v>27772</v>
      </c>
      <c r="C18986" t="str">
        <f t="shared" si="1258"/>
        <v/>
      </c>
      <c r="D18986">
        <f t="shared" si="1257"/>
        <v>0</v>
      </c>
      <c r="G18986" t="s">
        <v>21</v>
      </c>
      <c r="H18986">
        <v>2</v>
      </c>
      <c r="I18986">
        <v>0</v>
      </c>
      <c r="J18986">
        <v>0</v>
      </c>
      <c r="K18986">
        <v>0</v>
      </c>
      <c r="L18986" t="s">
        <v>19</v>
      </c>
      <c r="M18986" t="str">
        <f t="shared" si="1259"/>
        <v>http://logeion.uchicago.edu/index.html#0</v>
      </c>
    </row>
    <row r="18987" spans="1:13" ht="15" customHeight="1" x14ac:dyDescent="0.2">
      <c r="A18987" t="s">
        <v>27773</v>
      </c>
      <c r="C18987" t="str">
        <f t="shared" si="1258"/>
        <v/>
      </c>
      <c r="D18987">
        <f t="shared" si="1257"/>
        <v>0</v>
      </c>
      <c r="G18987" t="s">
        <v>76</v>
      </c>
      <c r="H18987">
        <v>1</v>
      </c>
      <c r="I18987">
        <v>0</v>
      </c>
      <c r="J18987">
        <v>0</v>
      </c>
      <c r="K18987">
        <v>0</v>
      </c>
      <c r="L18987" t="s">
        <v>19</v>
      </c>
      <c r="M18987" t="str">
        <f t="shared" si="1259"/>
        <v>http://logeion.uchicago.edu/index.html#0</v>
      </c>
    </row>
    <row r="18988" spans="1:13" ht="15" customHeight="1" x14ac:dyDescent="0.2">
      <c r="A18988" t="s">
        <v>27774</v>
      </c>
      <c r="C18988" t="str">
        <f t="shared" si="1258"/>
        <v/>
      </c>
      <c r="D18988">
        <f t="shared" si="1257"/>
        <v>0</v>
      </c>
      <c r="G18988" t="s">
        <v>21</v>
      </c>
      <c r="H18988">
        <v>2</v>
      </c>
      <c r="I18988">
        <v>0</v>
      </c>
      <c r="J18988">
        <v>0</v>
      </c>
      <c r="K18988">
        <v>0</v>
      </c>
      <c r="L18988" t="s">
        <v>19</v>
      </c>
      <c r="M18988" t="str">
        <f t="shared" si="1259"/>
        <v>http://logeion.uchicago.edu/index.html#0</v>
      </c>
    </row>
    <row r="18989" spans="1:13" ht="15" customHeight="1" x14ac:dyDescent="0.2">
      <c r="A18989" t="s">
        <v>27778</v>
      </c>
      <c r="C18989" t="str">
        <f t="shared" si="1258"/>
        <v/>
      </c>
      <c r="D18989">
        <f t="shared" si="1257"/>
        <v>0</v>
      </c>
      <c r="G18989" t="s">
        <v>21</v>
      </c>
      <c r="H18989">
        <v>2</v>
      </c>
      <c r="I18989">
        <v>0</v>
      </c>
      <c r="J18989">
        <v>0</v>
      </c>
      <c r="K18989">
        <v>0</v>
      </c>
      <c r="L18989" t="s">
        <v>19</v>
      </c>
      <c r="M18989" t="str">
        <f t="shared" si="1259"/>
        <v>http://logeion.uchicago.edu/index.html#0</v>
      </c>
    </row>
    <row r="18990" spans="1:13" ht="15" customHeight="1" x14ac:dyDescent="0.2">
      <c r="A18990" t="s">
        <v>27779</v>
      </c>
      <c r="C18990" t="str">
        <f t="shared" si="1258"/>
        <v/>
      </c>
      <c r="D18990">
        <f t="shared" si="1257"/>
        <v>0</v>
      </c>
      <c r="G18990" t="s">
        <v>61</v>
      </c>
      <c r="H18990">
        <v>1</v>
      </c>
      <c r="I18990">
        <v>0</v>
      </c>
      <c r="J18990">
        <v>0</v>
      </c>
      <c r="K18990">
        <v>0</v>
      </c>
      <c r="L18990" t="s">
        <v>36</v>
      </c>
      <c r="M18990" t="str">
        <f t="shared" si="1259"/>
        <v>http://logeion.uchicago.edu/index.html#0</v>
      </c>
    </row>
    <row r="18991" spans="1:13" ht="15" customHeight="1" x14ac:dyDescent="0.2">
      <c r="A18991" t="s">
        <v>27780</v>
      </c>
      <c r="C18991" t="str">
        <f t="shared" si="1258"/>
        <v/>
      </c>
      <c r="D18991">
        <f t="shared" si="1257"/>
        <v>0</v>
      </c>
      <c r="G18991" t="s">
        <v>61</v>
      </c>
      <c r="H18991">
        <v>1</v>
      </c>
      <c r="I18991">
        <v>0</v>
      </c>
      <c r="J18991">
        <v>0</v>
      </c>
      <c r="K18991">
        <v>0</v>
      </c>
      <c r="L18991" t="s">
        <v>36</v>
      </c>
      <c r="M18991" t="str">
        <f t="shared" si="1259"/>
        <v>http://logeion.uchicago.edu/index.html#0</v>
      </c>
    </row>
    <row r="18992" spans="1:13" ht="15" customHeight="1" x14ac:dyDescent="0.2">
      <c r="A18992" t="s">
        <v>27781</v>
      </c>
      <c r="C18992" t="str">
        <f t="shared" si="1258"/>
        <v/>
      </c>
      <c r="D18992">
        <f t="shared" si="1257"/>
        <v>0</v>
      </c>
      <c r="G18992" t="s">
        <v>29</v>
      </c>
      <c r="H18992">
        <v>3</v>
      </c>
      <c r="I18992">
        <v>0</v>
      </c>
      <c r="J18992">
        <v>0</v>
      </c>
      <c r="K18992">
        <v>0</v>
      </c>
      <c r="L18992" t="s">
        <v>19</v>
      </c>
      <c r="M18992" t="str">
        <f t="shared" si="1259"/>
        <v>http://logeion.uchicago.edu/index.html#0</v>
      </c>
    </row>
    <row r="18993" spans="1:13" ht="15" customHeight="1" x14ac:dyDescent="0.2">
      <c r="A18993" t="s">
        <v>27782</v>
      </c>
      <c r="C18993" t="str">
        <f t="shared" si="1258"/>
        <v/>
      </c>
      <c r="D18993">
        <f t="shared" si="1257"/>
        <v>0</v>
      </c>
      <c r="G18993" t="s">
        <v>29</v>
      </c>
      <c r="H18993">
        <v>3</v>
      </c>
      <c r="I18993">
        <v>0</v>
      </c>
      <c r="J18993">
        <v>0</v>
      </c>
      <c r="K18993">
        <v>0</v>
      </c>
      <c r="L18993" t="s">
        <v>19</v>
      </c>
      <c r="M18993" t="str">
        <f t="shared" si="1259"/>
        <v>http://logeion.uchicago.edu/index.html#0</v>
      </c>
    </row>
    <row r="18994" spans="1:13" ht="15" customHeight="1" x14ac:dyDescent="0.2">
      <c r="A18994" t="s">
        <v>27813</v>
      </c>
      <c r="C18994" t="str">
        <f t="shared" si="1258"/>
        <v/>
      </c>
      <c r="D18994">
        <f t="shared" si="1257"/>
        <v>0</v>
      </c>
      <c r="G18994">
        <v>0</v>
      </c>
      <c r="I18994">
        <v>0</v>
      </c>
      <c r="J18994">
        <v>0</v>
      </c>
      <c r="K18994">
        <v>1</v>
      </c>
      <c r="L18994" t="s">
        <v>19</v>
      </c>
      <c r="M18994" t="str">
        <f t="shared" si="1259"/>
        <v>http://logeion.uchicago.edu/index.html#0</v>
      </c>
    </row>
    <row r="18995" spans="1:13" ht="15" customHeight="1" x14ac:dyDescent="0.2">
      <c r="A18995" t="s">
        <v>27844</v>
      </c>
      <c r="C18995" t="str">
        <f t="shared" si="1258"/>
        <v/>
      </c>
      <c r="D18995">
        <f t="shared" si="1257"/>
        <v>0</v>
      </c>
      <c r="G18995" t="s">
        <v>89</v>
      </c>
      <c r="I18995">
        <v>0</v>
      </c>
      <c r="J18995">
        <v>0</v>
      </c>
      <c r="K18995">
        <v>0</v>
      </c>
      <c r="L18995" t="s">
        <v>90</v>
      </c>
      <c r="M18995" t="str">
        <f t="shared" si="1259"/>
        <v>http://logeion.uchicago.edu/index.html#0</v>
      </c>
    </row>
    <row r="18996" spans="1:13" ht="15" customHeight="1" x14ac:dyDescent="0.2">
      <c r="A18996" t="s">
        <v>27851</v>
      </c>
      <c r="C18996" t="str">
        <f t="shared" si="1258"/>
        <v/>
      </c>
      <c r="D18996">
        <f t="shared" si="1257"/>
        <v>0</v>
      </c>
      <c r="G18996" t="s">
        <v>346</v>
      </c>
      <c r="H18996">
        <v>6</v>
      </c>
      <c r="I18996">
        <v>0</v>
      </c>
      <c r="J18996">
        <v>0</v>
      </c>
      <c r="K18996">
        <v>0</v>
      </c>
      <c r="L18996" t="s">
        <v>19</v>
      </c>
      <c r="M18996" t="str">
        <f t="shared" si="1259"/>
        <v>http://logeion.uchicago.edu/index.html#0</v>
      </c>
    </row>
    <row r="18997" spans="1:13" ht="15" customHeight="1" x14ac:dyDescent="0.2">
      <c r="A18997" t="s">
        <v>27858</v>
      </c>
      <c r="C18997" t="str">
        <f t="shared" si="1258"/>
        <v/>
      </c>
      <c r="D18997">
        <f t="shared" si="1257"/>
        <v>0</v>
      </c>
      <c r="G18997" t="s">
        <v>101</v>
      </c>
      <c r="I18997">
        <v>3</v>
      </c>
      <c r="J18997">
        <v>0</v>
      </c>
      <c r="K18997">
        <v>0</v>
      </c>
      <c r="L18997" t="s">
        <v>24</v>
      </c>
      <c r="M18997" t="str">
        <f t="shared" si="1259"/>
        <v>http://logeion.uchicago.edu/index.html#0</v>
      </c>
    </row>
    <row r="18998" spans="1:13" ht="15" customHeight="1" x14ac:dyDescent="0.2">
      <c r="A18998" t="s">
        <v>27875</v>
      </c>
      <c r="C18998" t="str">
        <f t="shared" si="1258"/>
        <v/>
      </c>
      <c r="D18998">
        <f t="shared" si="1257"/>
        <v>0</v>
      </c>
      <c r="G18998" t="s">
        <v>66</v>
      </c>
      <c r="I18998">
        <v>3</v>
      </c>
      <c r="J18998">
        <v>0</v>
      </c>
      <c r="K18998">
        <v>0</v>
      </c>
      <c r="L18998" t="s">
        <v>24</v>
      </c>
      <c r="M18998" t="str">
        <f t="shared" si="1259"/>
        <v>http://logeion.uchicago.edu/index.html#0</v>
      </c>
    </row>
    <row r="18999" spans="1:13" ht="15" customHeight="1" x14ac:dyDescent="0.2">
      <c r="A18999" t="s">
        <v>27876</v>
      </c>
      <c r="C18999" t="str">
        <f t="shared" si="1258"/>
        <v/>
      </c>
      <c r="D18999">
        <f t="shared" si="1257"/>
        <v>0</v>
      </c>
      <c r="G18999" t="s">
        <v>29</v>
      </c>
      <c r="H18999">
        <v>3</v>
      </c>
      <c r="I18999">
        <v>0</v>
      </c>
      <c r="J18999">
        <v>0</v>
      </c>
      <c r="K18999">
        <v>0</v>
      </c>
      <c r="L18999" t="s">
        <v>19</v>
      </c>
      <c r="M18999" t="str">
        <f t="shared" si="1259"/>
        <v>http://logeion.uchicago.edu/index.html#0</v>
      </c>
    </row>
    <row r="19000" spans="1:13" ht="15" customHeight="1" x14ac:dyDescent="0.2">
      <c r="A19000" t="s">
        <v>27877</v>
      </c>
      <c r="C19000" t="str">
        <f t="shared" si="1258"/>
        <v/>
      </c>
      <c r="D19000">
        <f t="shared" si="1257"/>
        <v>0</v>
      </c>
      <c r="G19000" t="s">
        <v>61</v>
      </c>
      <c r="H19000">
        <v>1</v>
      </c>
      <c r="I19000">
        <v>0</v>
      </c>
      <c r="J19000">
        <v>0</v>
      </c>
      <c r="K19000">
        <v>0</v>
      </c>
      <c r="L19000" t="s">
        <v>36</v>
      </c>
      <c r="M19000" t="str">
        <f t="shared" si="1259"/>
        <v>http://logeion.uchicago.edu/index.html#0</v>
      </c>
    </row>
    <row r="19001" spans="1:13" ht="15" customHeight="1" x14ac:dyDescent="0.2">
      <c r="A19001" t="s">
        <v>27878</v>
      </c>
      <c r="C19001" t="str">
        <f t="shared" si="1258"/>
        <v/>
      </c>
      <c r="D19001">
        <f t="shared" ref="D19001:D19064" si="1260">IF(ISBLANK(B19001),0,LEFT( C19001, FIND( " ", C19001 ) - 1 ))</f>
        <v>0</v>
      </c>
      <c r="G19001" t="s">
        <v>29</v>
      </c>
      <c r="H19001">
        <v>3</v>
      </c>
      <c r="I19001">
        <v>0</v>
      </c>
      <c r="J19001">
        <v>0</v>
      </c>
      <c r="K19001">
        <v>0</v>
      </c>
      <c r="L19001" t="s">
        <v>19</v>
      </c>
      <c r="M19001" t="str">
        <f t="shared" si="1259"/>
        <v>http://logeion.uchicago.edu/index.html#0</v>
      </c>
    </row>
    <row r="19002" spans="1:13" ht="15" customHeight="1" x14ac:dyDescent="0.2">
      <c r="A19002" t="s">
        <v>27888</v>
      </c>
      <c r="C19002" t="str">
        <f t="shared" si="1258"/>
        <v/>
      </c>
      <c r="D19002">
        <f t="shared" si="1260"/>
        <v>0</v>
      </c>
      <c r="G19002" t="s">
        <v>21</v>
      </c>
      <c r="H19002">
        <v>2</v>
      </c>
      <c r="I19002">
        <v>0</v>
      </c>
      <c r="J19002">
        <v>0</v>
      </c>
      <c r="K19002">
        <v>0</v>
      </c>
      <c r="L19002" t="s">
        <v>19</v>
      </c>
      <c r="M19002" t="str">
        <f t="shared" si="1259"/>
        <v>http://logeion.uchicago.edu/index.html#0</v>
      </c>
    </row>
    <row r="19003" spans="1:13" ht="15" customHeight="1" x14ac:dyDescent="0.2">
      <c r="A19003" t="s">
        <v>27903</v>
      </c>
      <c r="C19003" t="str">
        <f t="shared" si="1258"/>
        <v/>
      </c>
      <c r="D19003">
        <f t="shared" si="1260"/>
        <v>0</v>
      </c>
      <c r="G19003" t="s">
        <v>170</v>
      </c>
      <c r="I19003">
        <v>1</v>
      </c>
      <c r="J19003">
        <v>0</v>
      </c>
      <c r="K19003">
        <v>0</v>
      </c>
      <c r="L19003" t="s">
        <v>24</v>
      </c>
      <c r="M19003" t="str">
        <f t="shared" si="1259"/>
        <v>http://logeion.uchicago.edu/index.html#0</v>
      </c>
    </row>
    <row r="19004" spans="1:13" ht="15" customHeight="1" x14ac:dyDescent="0.2">
      <c r="A19004" t="s">
        <v>27908</v>
      </c>
      <c r="C19004" t="str">
        <f t="shared" si="1258"/>
        <v/>
      </c>
      <c r="D19004">
        <f t="shared" si="1260"/>
        <v>0</v>
      </c>
      <c r="G19004" t="s">
        <v>29</v>
      </c>
      <c r="H19004">
        <v>3</v>
      </c>
      <c r="I19004">
        <v>0</v>
      </c>
      <c r="J19004">
        <v>0</v>
      </c>
      <c r="K19004">
        <v>0</v>
      </c>
      <c r="L19004" t="s">
        <v>19</v>
      </c>
      <c r="M19004" t="str">
        <f t="shared" si="1259"/>
        <v>http://logeion.uchicago.edu/index.html#0</v>
      </c>
    </row>
    <row r="19005" spans="1:13" ht="15" customHeight="1" x14ac:dyDescent="0.2">
      <c r="A19005" t="s">
        <v>27913</v>
      </c>
      <c r="C19005" t="str">
        <f t="shared" si="1258"/>
        <v/>
      </c>
      <c r="D19005">
        <f t="shared" si="1260"/>
        <v>0</v>
      </c>
      <c r="G19005" t="s">
        <v>66</v>
      </c>
      <c r="I19005">
        <v>3</v>
      </c>
      <c r="J19005">
        <v>0</v>
      </c>
      <c r="K19005">
        <v>0</v>
      </c>
      <c r="L19005" t="s">
        <v>24</v>
      </c>
      <c r="M19005" t="str">
        <f t="shared" si="1259"/>
        <v>http://logeion.uchicago.edu/index.html#0</v>
      </c>
    </row>
    <row r="19006" spans="1:13" ht="15" customHeight="1" x14ac:dyDescent="0.2">
      <c r="A19006" t="s">
        <v>27934</v>
      </c>
      <c r="C19006" t="str">
        <f t="shared" si="1258"/>
        <v/>
      </c>
      <c r="D19006">
        <f t="shared" si="1260"/>
        <v>0</v>
      </c>
      <c r="G19006" t="s">
        <v>29</v>
      </c>
      <c r="H19006">
        <v>3</v>
      </c>
      <c r="I19006">
        <v>0</v>
      </c>
      <c r="J19006">
        <v>0</v>
      </c>
      <c r="K19006">
        <v>0</v>
      </c>
      <c r="L19006" t="s">
        <v>19</v>
      </c>
      <c r="M19006" t="str">
        <f t="shared" si="1259"/>
        <v>http://logeion.uchicago.edu/index.html#0</v>
      </c>
    </row>
    <row r="19007" spans="1:13" ht="15" customHeight="1" x14ac:dyDescent="0.2">
      <c r="A19007" t="s">
        <v>27943</v>
      </c>
      <c r="C19007" t="str">
        <f t="shared" si="1258"/>
        <v/>
      </c>
      <c r="D19007">
        <f t="shared" si="1260"/>
        <v>0</v>
      </c>
      <c r="E19007" t="s">
        <v>27944</v>
      </c>
      <c r="F19007" t="s">
        <v>27945</v>
      </c>
      <c r="G19007" t="s">
        <v>346</v>
      </c>
      <c r="H19007">
        <v>6</v>
      </c>
      <c r="I19007">
        <v>0</v>
      </c>
      <c r="J19007">
        <v>0</v>
      </c>
      <c r="K19007">
        <v>1</v>
      </c>
      <c r="L19007" t="s">
        <v>19</v>
      </c>
      <c r="M19007" t="str">
        <f t="shared" si="1259"/>
        <v>http://logeion.uchicago.edu/index.html#0</v>
      </c>
    </row>
    <row r="19008" spans="1:13" ht="15" customHeight="1" x14ac:dyDescent="0.2">
      <c r="A19008" t="s">
        <v>27946</v>
      </c>
      <c r="C19008" t="str">
        <f t="shared" si="1258"/>
        <v/>
      </c>
      <c r="D19008">
        <f t="shared" si="1260"/>
        <v>0</v>
      </c>
      <c r="G19008" t="s">
        <v>61</v>
      </c>
      <c r="H19008">
        <v>1</v>
      </c>
      <c r="I19008">
        <v>0</v>
      </c>
      <c r="J19008">
        <v>0</v>
      </c>
      <c r="K19008">
        <v>1</v>
      </c>
      <c r="L19008" t="s">
        <v>36</v>
      </c>
      <c r="M19008" t="str">
        <f t="shared" si="1259"/>
        <v>http://logeion.uchicago.edu/index.html#0</v>
      </c>
    </row>
    <row r="19009" spans="1:13" ht="15" customHeight="1" x14ac:dyDescent="0.2">
      <c r="A19009" t="s">
        <v>27947</v>
      </c>
      <c r="C19009" t="str">
        <f t="shared" si="1258"/>
        <v/>
      </c>
      <c r="D19009">
        <f t="shared" si="1260"/>
        <v>0</v>
      </c>
      <c r="G19009" t="s">
        <v>346</v>
      </c>
      <c r="H19009">
        <v>6</v>
      </c>
      <c r="I19009">
        <v>0</v>
      </c>
      <c r="J19009">
        <v>0</v>
      </c>
      <c r="K19009">
        <v>1</v>
      </c>
      <c r="L19009" t="s">
        <v>19</v>
      </c>
      <c r="M19009" t="str">
        <f t="shared" si="1259"/>
        <v>http://logeion.uchicago.edu/index.html#0</v>
      </c>
    </row>
    <row r="19010" spans="1:13" ht="15" customHeight="1" x14ac:dyDescent="0.2">
      <c r="A19010" t="s">
        <v>27952</v>
      </c>
      <c r="C19010" t="str">
        <f t="shared" si="1258"/>
        <v/>
      </c>
      <c r="D19010">
        <f t="shared" si="1260"/>
        <v>0</v>
      </c>
      <c r="G19010" t="s">
        <v>76</v>
      </c>
      <c r="H19010">
        <v>1</v>
      </c>
      <c r="I19010">
        <v>0</v>
      </c>
      <c r="J19010">
        <v>0</v>
      </c>
      <c r="K19010">
        <v>0</v>
      </c>
      <c r="L19010" t="s">
        <v>19</v>
      </c>
      <c r="M19010" t="str">
        <f t="shared" si="1259"/>
        <v>http://logeion.uchicago.edu/index.html#0</v>
      </c>
    </row>
    <row r="19011" spans="1:13" ht="15" customHeight="1" x14ac:dyDescent="0.2">
      <c r="A19011" t="s">
        <v>27953</v>
      </c>
      <c r="C19011" t="str">
        <f t="shared" si="1258"/>
        <v/>
      </c>
      <c r="D19011">
        <f t="shared" si="1260"/>
        <v>0</v>
      </c>
      <c r="G19011" t="s">
        <v>76</v>
      </c>
      <c r="H19011">
        <v>1</v>
      </c>
      <c r="I19011">
        <v>0</v>
      </c>
      <c r="J19011">
        <v>0</v>
      </c>
      <c r="K19011">
        <v>0</v>
      </c>
      <c r="L19011" t="s">
        <v>19</v>
      </c>
      <c r="M19011" t="str">
        <f t="shared" si="1259"/>
        <v>http://logeion.uchicago.edu/index.html#0</v>
      </c>
    </row>
    <row r="19012" spans="1:13" ht="15" customHeight="1" x14ac:dyDescent="0.2">
      <c r="A19012" t="s">
        <v>27966</v>
      </c>
      <c r="C19012" t="str">
        <f t="shared" si="1258"/>
        <v/>
      </c>
      <c r="D19012">
        <f t="shared" si="1260"/>
        <v>0</v>
      </c>
      <c r="G19012" t="s">
        <v>346</v>
      </c>
      <c r="H19012">
        <v>6</v>
      </c>
      <c r="I19012">
        <v>0</v>
      </c>
      <c r="J19012">
        <v>0</v>
      </c>
      <c r="K19012">
        <v>0</v>
      </c>
      <c r="L19012" t="s">
        <v>19</v>
      </c>
      <c r="M19012" t="str">
        <f t="shared" si="1259"/>
        <v>http://logeion.uchicago.edu/index.html#0</v>
      </c>
    </row>
    <row r="19013" spans="1:13" ht="15" customHeight="1" x14ac:dyDescent="0.2">
      <c r="A19013" t="s">
        <v>27967</v>
      </c>
      <c r="C19013" t="str">
        <f t="shared" si="1258"/>
        <v/>
      </c>
      <c r="D19013">
        <f t="shared" si="1260"/>
        <v>0</v>
      </c>
      <c r="G19013" t="s">
        <v>23</v>
      </c>
      <c r="I19013">
        <v>1</v>
      </c>
      <c r="J19013">
        <v>0</v>
      </c>
      <c r="K19013">
        <v>0</v>
      </c>
      <c r="L19013" t="s">
        <v>24</v>
      </c>
      <c r="M19013" t="str">
        <f t="shared" si="1259"/>
        <v>http://logeion.uchicago.edu/index.html#0</v>
      </c>
    </row>
    <row r="19014" spans="1:13" ht="15" customHeight="1" x14ac:dyDescent="0.2">
      <c r="A19014" t="s">
        <v>27979</v>
      </c>
      <c r="C19014" t="str">
        <f t="shared" si="1258"/>
        <v/>
      </c>
      <c r="D19014">
        <f t="shared" si="1260"/>
        <v>0</v>
      </c>
      <c r="G19014" t="s">
        <v>21</v>
      </c>
      <c r="H19014">
        <v>2</v>
      </c>
      <c r="I19014">
        <v>0</v>
      </c>
      <c r="J19014">
        <v>0</v>
      </c>
      <c r="K19014">
        <v>0</v>
      </c>
      <c r="L19014" t="s">
        <v>19</v>
      </c>
      <c r="M19014" t="str">
        <f t="shared" si="1259"/>
        <v>http://logeion.uchicago.edu/index.html#0</v>
      </c>
    </row>
    <row r="19015" spans="1:13" ht="15" customHeight="1" x14ac:dyDescent="0.2">
      <c r="A19015" t="s">
        <v>27980</v>
      </c>
      <c r="C19015" t="str">
        <f t="shared" si="1258"/>
        <v/>
      </c>
      <c r="D19015">
        <f t="shared" si="1260"/>
        <v>0</v>
      </c>
      <c r="G19015" t="s">
        <v>61</v>
      </c>
      <c r="H19015">
        <v>1</v>
      </c>
      <c r="I19015">
        <v>0</v>
      </c>
      <c r="J19015">
        <v>0</v>
      </c>
      <c r="K19015">
        <v>0</v>
      </c>
      <c r="L19015" t="s">
        <v>36</v>
      </c>
      <c r="M19015" t="str">
        <f t="shared" si="1259"/>
        <v>http://logeion.uchicago.edu/index.html#0</v>
      </c>
    </row>
    <row r="19016" spans="1:13" ht="15" customHeight="1" x14ac:dyDescent="0.2">
      <c r="A19016" t="s">
        <v>27988</v>
      </c>
      <c r="C19016" t="str">
        <f t="shared" si="1258"/>
        <v/>
      </c>
      <c r="D19016">
        <f t="shared" si="1260"/>
        <v>0</v>
      </c>
      <c r="G19016" t="s">
        <v>29</v>
      </c>
      <c r="H19016">
        <v>3</v>
      </c>
      <c r="I19016">
        <v>0</v>
      </c>
      <c r="J19016">
        <v>0</v>
      </c>
      <c r="K19016">
        <v>0</v>
      </c>
      <c r="L19016" t="s">
        <v>19</v>
      </c>
      <c r="M19016" t="str">
        <f t="shared" si="1259"/>
        <v>http://logeion.uchicago.edu/index.html#0</v>
      </c>
    </row>
    <row r="19017" spans="1:13" ht="15" customHeight="1" x14ac:dyDescent="0.2">
      <c r="A19017" t="s">
        <v>27989</v>
      </c>
      <c r="C19017" t="str">
        <f t="shared" si="1258"/>
        <v/>
      </c>
      <c r="D19017">
        <f t="shared" si="1260"/>
        <v>0</v>
      </c>
      <c r="G19017" t="s">
        <v>23</v>
      </c>
      <c r="I19017">
        <v>1</v>
      </c>
      <c r="J19017">
        <v>0</v>
      </c>
      <c r="K19017">
        <v>0</v>
      </c>
      <c r="L19017" t="s">
        <v>24</v>
      </c>
      <c r="M19017" t="str">
        <f t="shared" si="1259"/>
        <v>http://logeion.uchicago.edu/index.html#0</v>
      </c>
    </row>
    <row r="19018" spans="1:13" ht="15" customHeight="1" x14ac:dyDescent="0.2">
      <c r="A19018" t="s">
        <v>28003</v>
      </c>
      <c r="C19018" t="str">
        <f t="shared" si="1258"/>
        <v/>
      </c>
      <c r="D19018">
        <f t="shared" si="1260"/>
        <v>0</v>
      </c>
      <c r="G19018" t="s">
        <v>21</v>
      </c>
      <c r="H19018">
        <v>2</v>
      </c>
      <c r="I19018">
        <v>0</v>
      </c>
      <c r="J19018">
        <v>0</v>
      </c>
      <c r="K19018">
        <v>0</v>
      </c>
      <c r="L19018" t="s">
        <v>19</v>
      </c>
      <c r="M19018" t="str">
        <f t="shared" si="1259"/>
        <v>http://logeion.uchicago.edu/index.html#0</v>
      </c>
    </row>
    <row r="19019" spans="1:13" ht="15" customHeight="1" x14ac:dyDescent="0.2">
      <c r="A19019" t="s">
        <v>28004</v>
      </c>
      <c r="C19019" t="str">
        <f t="shared" si="1258"/>
        <v/>
      </c>
      <c r="D19019">
        <f t="shared" si="1260"/>
        <v>0</v>
      </c>
      <c r="G19019" t="s">
        <v>76</v>
      </c>
      <c r="H19019">
        <v>1</v>
      </c>
      <c r="I19019">
        <v>0</v>
      </c>
      <c r="J19019">
        <v>0</v>
      </c>
      <c r="K19019">
        <v>0</v>
      </c>
      <c r="L19019" t="s">
        <v>19</v>
      </c>
      <c r="M19019" t="str">
        <f t="shared" si="1259"/>
        <v>http://logeion.uchicago.edu/index.html#0</v>
      </c>
    </row>
    <row r="19020" spans="1:13" ht="15" customHeight="1" x14ac:dyDescent="0.2">
      <c r="A19020" t="s">
        <v>28005</v>
      </c>
      <c r="C19020" t="str">
        <f t="shared" si="1258"/>
        <v/>
      </c>
      <c r="D19020">
        <f t="shared" si="1260"/>
        <v>0</v>
      </c>
      <c r="G19020" t="s">
        <v>61</v>
      </c>
      <c r="H19020">
        <v>1</v>
      </c>
      <c r="I19020">
        <v>0</v>
      </c>
      <c r="J19020">
        <v>0</v>
      </c>
      <c r="K19020">
        <v>0</v>
      </c>
      <c r="L19020" t="s">
        <v>36</v>
      </c>
      <c r="M19020" t="str">
        <f t="shared" si="1259"/>
        <v>http://logeion.uchicago.edu/index.html#0</v>
      </c>
    </row>
    <row r="19021" spans="1:13" ht="15" customHeight="1" x14ac:dyDescent="0.2">
      <c r="A19021" t="s">
        <v>28010</v>
      </c>
      <c r="C19021" t="str">
        <f t="shared" si="1258"/>
        <v/>
      </c>
      <c r="D19021">
        <f t="shared" si="1260"/>
        <v>0</v>
      </c>
      <c r="G19021" t="s">
        <v>235</v>
      </c>
      <c r="I19021">
        <v>4</v>
      </c>
      <c r="J19021">
        <v>0</v>
      </c>
      <c r="K19021">
        <v>0</v>
      </c>
      <c r="L19021" t="s">
        <v>24</v>
      </c>
      <c r="M19021" t="str">
        <f t="shared" si="1259"/>
        <v>http://logeion.uchicago.edu/index.html#0</v>
      </c>
    </row>
    <row r="19022" spans="1:13" ht="15" customHeight="1" x14ac:dyDescent="0.2">
      <c r="A19022" t="s">
        <v>28021</v>
      </c>
      <c r="C19022" t="str">
        <f t="shared" si="1258"/>
        <v/>
      </c>
      <c r="D19022">
        <f t="shared" si="1260"/>
        <v>0</v>
      </c>
      <c r="G19022" t="s">
        <v>61</v>
      </c>
      <c r="H19022">
        <v>1</v>
      </c>
      <c r="I19022">
        <v>0</v>
      </c>
      <c r="J19022">
        <v>0</v>
      </c>
      <c r="K19022">
        <v>0</v>
      </c>
      <c r="L19022" t="s">
        <v>36</v>
      </c>
      <c r="M19022" t="str">
        <f t="shared" si="1259"/>
        <v>http://logeion.uchicago.edu/index.html#0</v>
      </c>
    </row>
    <row r="19023" spans="1:13" ht="15" customHeight="1" x14ac:dyDescent="0.2">
      <c r="A19023" t="s">
        <v>28037</v>
      </c>
      <c r="C19023" t="str">
        <f t="shared" si="1258"/>
        <v/>
      </c>
      <c r="D19023">
        <f t="shared" si="1260"/>
        <v>0</v>
      </c>
      <c r="G19023" t="s">
        <v>29</v>
      </c>
      <c r="H19023">
        <v>3</v>
      </c>
      <c r="I19023">
        <v>0</v>
      </c>
      <c r="J19023">
        <v>0</v>
      </c>
      <c r="K19023">
        <v>1</v>
      </c>
      <c r="L19023" t="s">
        <v>19</v>
      </c>
      <c r="M19023" t="str">
        <f t="shared" si="1259"/>
        <v>http://logeion.uchicago.edu/index.html#0</v>
      </c>
    </row>
    <row r="19024" spans="1:13" ht="15" customHeight="1" x14ac:dyDescent="0.2">
      <c r="A19024" t="s">
        <v>28038</v>
      </c>
      <c r="C19024" t="str">
        <f t="shared" si="1258"/>
        <v/>
      </c>
      <c r="D19024">
        <f t="shared" si="1260"/>
        <v>0</v>
      </c>
      <c r="G19024" t="s">
        <v>155</v>
      </c>
      <c r="H19024">
        <v>3</v>
      </c>
      <c r="I19024">
        <v>0</v>
      </c>
      <c r="J19024">
        <v>0</v>
      </c>
      <c r="K19024">
        <v>1</v>
      </c>
      <c r="L19024" t="s">
        <v>36</v>
      </c>
      <c r="M19024" t="str">
        <f t="shared" si="1259"/>
        <v>http://logeion.uchicago.edu/index.html#0</v>
      </c>
    </row>
    <row r="19025" spans="1:13" ht="15" customHeight="1" x14ac:dyDescent="0.2">
      <c r="A19025" t="s">
        <v>28039</v>
      </c>
      <c r="C19025" t="str">
        <f t="shared" si="1258"/>
        <v/>
      </c>
      <c r="D19025">
        <f t="shared" si="1260"/>
        <v>0</v>
      </c>
      <c r="G19025" t="s">
        <v>235</v>
      </c>
      <c r="I19025">
        <v>4</v>
      </c>
      <c r="J19025">
        <v>0</v>
      </c>
      <c r="K19025">
        <v>0</v>
      </c>
      <c r="L19025" t="s">
        <v>24</v>
      </c>
      <c r="M19025" t="str">
        <f t="shared" si="1259"/>
        <v>http://logeion.uchicago.edu/index.html#0</v>
      </c>
    </row>
    <row r="19026" spans="1:13" ht="15" customHeight="1" x14ac:dyDescent="0.2">
      <c r="A19026" t="s">
        <v>28040</v>
      </c>
      <c r="C19026" t="str">
        <f t="shared" si="1258"/>
        <v/>
      </c>
      <c r="D19026">
        <f t="shared" si="1260"/>
        <v>0</v>
      </c>
      <c r="G19026" t="s">
        <v>29</v>
      </c>
      <c r="H19026">
        <v>3</v>
      </c>
      <c r="I19026">
        <v>0</v>
      </c>
      <c r="J19026">
        <v>0</v>
      </c>
      <c r="K19026">
        <v>0</v>
      </c>
      <c r="L19026" t="s">
        <v>19</v>
      </c>
      <c r="M19026" t="str">
        <f t="shared" si="1259"/>
        <v>http://logeion.uchicago.edu/index.html#0</v>
      </c>
    </row>
    <row r="19027" spans="1:13" ht="15" customHeight="1" x14ac:dyDescent="0.2">
      <c r="A19027" t="s">
        <v>28047</v>
      </c>
      <c r="C19027" t="str">
        <f t="shared" si="1258"/>
        <v/>
      </c>
      <c r="D19027">
        <f t="shared" si="1260"/>
        <v>0</v>
      </c>
      <c r="G19027" t="s">
        <v>80</v>
      </c>
      <c r="I19027">
        <v>5</v>
      </c>
      <c r="J19027">
        <v>0</v>
      </c>
      <c r="K19027">
        <v>0</v>
      </c>
      <c r="L19027" t="s">
        <v>24</v>
      </c>
      <c r="M19027" t="str">
        <f t="shared" si="1259"/>
        <v>http://logeion.uchicago.edu/index.html#0</v>
      </c>
    </row>
    <row r="19028" spans="1:13" ht="15" customHeight="1" x14ac:dyDescent="0.2">
      <c r="A19028" t="s">
        <v>28056</v>
      </c>
      <c r="C19028" t="str">
        <f t="shared" ref="C19028:C19091" si="1261">SUBSTITUTE(SUBSTITUTE(SUBSTITUTE(SUBSTITUTE(SUBSTITUTE(SUBSTITUTE(SUBSTITUTE(SUBSTITUTE(SUBSTITUTE(SUBSTITUTE(SUBSTITUTE(B19028, "ā", "a"), "ē", "e"), "ī", "i"), "ō", "o"), "ū", "u"), "ȳ", "y"), "Ā", "A"), "Ē", "E"), "Ī", "I"), "Ō", "O"), "Ū", "U")</f>
        <v/>
      </c>
      <c r="D19028">
        <f t="shared" si="1260"/>
        <v>0</v>
      </c>
      <c r="G19028" t="s">
        <v>89</v>
      </c>
      <c r="I19028">
        <v>0</v>
      </c>
      <c r="J19028">
        <v>0</v>
      </c>
      <c r="K19028">
        <v>0</v>
      </c>
      <c r="L19028" t="s">
        <v>90</v>
      </c>
      <c r="M19028" t="str">
        <f t="shared" si="1259"/>
        <v>http://logeion.uchicago.edu/index.html#0</v>
      </c>
    </row>
    <row r="19029" spans="1:13" ht="15" customHeight="1" x14ac:dyDescent="0.2">
      <c r="A19029" t="s">
        <v>28057</v>
      </c>
      <c r="C19029" t="str">
        <f t="shared" si="1261"/>
        <v/>
      </c>
      <c r="D19029">
        <f t="shared" si="1260"/>
        <v>0</v>
      </c>
      <c r="G19029" t="s">
        <v>21</v>
      </c>
      <c r="H19029">
        <v>2</v>
      </c>
      <c r="I19029">
        <v>0</v>
      </c>
      <c r="J19029">
        <v>0</v>
      </c>
      <c r="K19029">
        <v>0</v>
      </c>
      <c r="L19029" t="s">
        <v>19</v>
      </c>
      <c r="M19029" t="str">
        <f t="shared" si="1259"/>
        <v>http://logeion.uchicago.edu/index.html#0</v>
      </c>
    </row>
    <row r="19030" spans="1:13" ht="15" customHeight="1" x14ac:dyDescent="0.2">
      <c r="A19030" t="s">
        <v>28058</v>
      </c>
      <c r="C19030" t="str">
        <f t="shared" si="1261"/>
        <v/>
      </c>
      <c r="D19030">
        <f t="shared" si="1260"/>
        <v>0</v>
      </c>
      <c r="G19030" t="s">
        <v>89</v>
      </c>
      <c r="I19030">
        <v>0</v>
      </c>
      <c r="J19030">
        <v>0</v>
      </c>
      <c r="K19030">
        <v>0</v>
      </c>
      <c r="L19030" t="s">
        <v>90</v>
      </c>
      <c r="M19030" t="str">
        <f t="shared" si="1259"/>
        <v>http://logeion.uchicago.edu/index.html#0</v>
      </c>
    </row>
    <row r="19031" spans="1:13" ht="15" customHeight="1" x14ac:dyDescent="0.2">
      <c r="A19031" t="s">
        <v>28088</v>
      </c>
      <c r="C19031" t="str">
        <f t="shared" si="1261"/>
        <v/>
      </c>
      <c r="D19031">
        <f t="shared" si="1260"/>
        <v>0</v>
      </c>
      <c r="G19031" t="s">
        <v>29</v>
      </c>
      <c r="H19031">
        <v>3</v>
      </c>
      <c r="I19031">
        <v>0</v>
      </c>
      <c r="J19031">
        <v>0</v>
      </c>
      <c r="K19031">
        <v>0</v>
      </c>
      <c r="L19031" t="s">
        <v>19</v>
      </c>
      <c r="M19031" t="str">
        <f t="shared" si="1259"/>
        <v>http://logeion.uchicago.edu/index.html#0</v>
      </c>
    </row>
    <row r="19032" spans="1:13" ht="15" customHeight="1" x14ac:dyDescent="0.2">
      <c r="A19032" t="s">
        <v>28090</v>
      </c>
      <c r="C19032" t="str">
        <f t="shared" si="1261"/>
        <v/>
      </c>
      <c r="D19032">
        <f t="shared" si="1260"/>
        <v>0</v>
      </c>
      <c r="G19032" t="s">
        <v>61</v>
      </c>
      <c r="H19032">
        <v>1</v>
      </c>
      <c r="I19032">
        <v>0</v>
      </c>
      <c r="J19032">
        <v>0</v>
      </c>
      <c r="K19032">
        <v>0</v>
      </c>
      <c r="L19032" t="s">
        <v>36</v>
      </c>
      <c r="M19032" t="str">
        <f t="shared" si="1259"/>
        <v>http://logeion.uchicago.edu/index.html#0</v>
      </c>
    </row>
    <row r="19033" spans="1:13" ht="15" customHeight="1" x14ac:dyDescent="0.2">
      <c r="A19033" t="s">
        <v>28114</v>
      </c>
      <c r="C19033" t="str">
        <f t="shared" si="1261"/>
        <v/>
      </c>
      <c r="D19033">
        <f t="shared" si="1260"/>
        <v>0</v>
      </c>
      <c r="G19033" t="s">
        <v>76</v>
      </c>
      <c r="H19033">
        <v>1</v>
      </c>
      <c r="I19033">
        <v>0</v>
      </c>
      <c r="J19033">
        <v>0</v>
      </c>
      <c r="K19033">
        <v>0</v>
      </c>
      <c r="L19033" t="s">
        <v>19</v>
      </c>
      <c r="M19033" t="str">
        <f t="shared" si="1259"/>
        <v>http://logeion.uchicago.edu/index.html#0</v>
      </c>
    </row>
    <row r="19034" spans="1:13" ht="15" customHeight="1" x14ac:dyDescent="0.2">
      <c r="A19034" t="s">
        <v>28125</v>
      </c>
      <c r="C19034" t="str">
        <f t="shared" si="1261"/>
        <v/>
      </c>
      <c r="D19034">
        <f t="shared" si="1260"/>
        <v>0</v>
      </c>
      <c r="E19034" t="s">
        <v>28126</v>
      </c>
      <c r="F19034" t="s">
        <v>28127</v>
      </c>
      <c r="G19034" t="s">
        <v>346</v>
      </c>
      <c r="H19034">
        <v>6</v>
      </c>
      <c r="I19034">
        <v>0</v>
      </c>
      <c r="J19034">
        <v>0</v>
      </c>
      <c r="K19034">
        <v>1</v>
      </c>
      <c r="L19034" t="s">
        <v>19</v>
      </c>
      <c r="M19034" t="str">
        <f t="shared" si="1259"/>
        <v>http://logeion.uchicago.edu/index.html#0</v>
      </c>
    </row>
    <row r="19035" spans="1:13" ht="15" customHeight="1" x14ac:dyDescent="0.2">
      <c r="A19035" t="s">
        <v>28135</v>
      </c>
      <c r="C19035" t="str">
        <f t="shared" si="1261"/>
        <v/>
      </c>
      <c r="D19035">
        <f t="shared" si="1260"/>
        <v>0</v>
      </c>
      <c r="G19035" t="s">
        <v>66</v>
      </c>
      <c r="I19035">
        <v>3</v>
      </c>
      <c r="J19035">
        <v>0</v>
      </c>
      <c r="K19035">
        <v>0</v>
      </c>
      <c r="L19035" t="s">
        <v>24</v>
      </c>
      <c r="M19035" t="str">
        <f t="shared" si="1259"/>
        <v>http://logeion.uchicago.edu/index.html#0</v>
      </c>
    </row>
    <row r="19036" spans="1:13" ht="15" customHeight="1" x14ac:dyDescent="0.2">
      <c r="A19036" t="s">
        <v>28137</v>
      </c>
      <c r="C19036" t="str">
        <f t="shared" si="1261"/>
        <v/>
      </c>
      <c r="D19036">
        <f t="shared" si="1260"/>
        <v>0</v>
      </c>
      <c r="G19036" t="s">
        <v>61</v>
      </c>
      <c r="H19036">
        <v>1</v>
      </c>
      <c r="I19036">
        <v>0</v>
      </c>
      <c r="J19036">
        <v>0</v>
      </c>
      <c r="K19036">
        <v>0</v>
      </c>
      <c r="L19036" t="s">
        <v>36</v>
      </c>
      <c r="M19036" t="str">
        <f t="shared" si="1259"/>
        <v>http://logeion.uchicago.edu/index.html#0</v>
      </c>
    </row>
    <row r="19037" spans="1:13" ht="15" customHeight="1" x14ac:dyDescent="0.2">
      <c r="A19037" t="s">
        <v>28146</v>
      </c>
      <c r="C19037" t="str">
        <f t="shared" si="1261"/>
        <v/>
      </c>
      <c r="D19037">
        <f t="shared" si="1260"/>
        <v>0</v>
      </c>
      <c r="G19037" t="s">
        <v>76</v>
      </c>
      <c r="H19037">
        <v>1</v>
      </c>
      <c r="I19037">
        <v>0</v>
      </c>
      <c r="J19037">
        <v>0</v>
      </c>
      <c r="K19037">
        <v>0</v>
      </c>
      <c r="L19037" t="s">
        <v>19</v>
      </c>
      <c r="M19037" t="str">
        <f t="shared" si="1259"/>
        <v>http://logeion.uchicago.edu/index.html#0</v>
      </c>
    </row>
    <row r="19038" spans="1:13" ht="15" customHeight="1" x14ac:dyDescent="0.2">
      <c r="A19038" t="s">
        <v>28147</v>
      </c>
      <c r="C19038" t="str">
        <f t="shared" si="1261"/>
        <v/>
      </c>
      <c r="D19038">
        <f t="shared" si="1260"/>
        <v>0</v>
      </c>
      <c r="G19038" t="s">
        <v>61</v>
      </c>
      <c r="H19038">
        <v>1</v>
      </c>
      <c r="I19038">
        <v>0</v>
      </c>
      <c r="J19038">
        <v>0</v>
      </c>
      <c r="K19038">
        <v>0</v>
      </c>
      <c r="L19038" t="s">
        <v>36</v>
      </c>
      <c r="M19038" t="str">
        <f t="shared" si="1259"/>
        <v>http://logeion.uchicago.edu/index.html#0</v>
      </c>
    </row>
    <row r="19039" spans="1:13" ht="15" customHeight="1" x14ac:dyDescent="0.2">
      <c r="A19039" t="s">
        <v>28148</v>
      </c>
      <c r="C19039" t="str">
        <f t="shared" si="1261"/>
        <v/>
      </c>
      <c r="D19039">
        <f t="shared" si="1260"/>
        <v>0</v>
      </c>
      <c r="G19039" t="s">
        <v>155</v>
      </c>
      <c r="H19039">
        <v>3</v>
      </c>
      <c r="I19039">
        <v>0</v>
      </c>
      <c r="J19039">
        <v>0</v>
      </c>
      <c r="K19039">
        <v>0</v>
      </c>
      <c r="L19039" t="s">
        <v>36</v>
      </c>
      <c r="M19039" t="str">
        <f t="shared" si="1259"/>
        <v>http://logeion.uchicago.edu/index.html#0</v>
      </c>
    </row>
    <row r="19040" spans="1:13" ht="15" customHeight="1" x14ac:dyDescent="0.2">
      <c r="A19040" t="s">
        <v>28153</v>
      </c>
      <c r="C19040" t="str">
        <f t="shared" si="1261"/>
        <v/>
      </c>
      <c r="D19040">
        <f t="shared" si="1260"/>
        <v>0</v>
      </c>
      <c r="G19040" t="s">
        <v>29</v>
      </c>
      <c r="H19040">
        <v>3</v>
      </c>
      <c r="I19040">
        <v>0</v>
      </c>
      <c r="J19040">
        <v>0</v>
      </c>
      <c r="K19040">
        <v>0</v>
      </c>
      <c r="L19040" t="s">
        <v>19</v>
      </c>
      <c r="M19040" t="str">
        <f t="shared" si="1259"/>
        <v>http://logeion.uchicago.edu/index.html#0</v>
      </c>
    </row>
    <row r="19041" spans="1:13" ht="15" customHeight="1" x14ac:dyDescent="0.2">
      <c r="A19041" t="s">
        <v>28157</v>
      </c>
      <c r="C19041" t="str">
        <f t="shared" si="1261"/>
        <v/>
      </c>
      <c r="D19041">
        <f t="shared" si="1260"/>
        <v>0</v>
      </c>
      <c r="G19041" t="s">
        <v>29</v>
      </c>
      <c r="H19041">
        <v>3</v>
      </c>
      <c r="I19041">
        <v>0</v>
      </c>
      <c r="J19041">
        <v>0</v>
      </c>
      <c r="K19041">
        <v>1</v>
      </c>
      <c r="L19041" t="s">
        <v>19</v>
      </c>
      <c r="M19041" t="str">
        <f t="shared" si="1259"/>
        <v>http://logeion.uchicago.edu/index.html#0</v>
      </c>
    </row>
    <row r="19042" spans="1:13" ht="15" customHeight="1" x14ac:dyDescent="0.2">
      <c r="A19042" t="s">
        <v>28166</v>
      </c>
      <c r="C19042" t="str">
        <f t="shared" si="1261"/>
        <v/>
      </c>
      <c r="D19042">
        <f t="shared" si="1260"/>
        <v>0</v>
      </c>
      <c r="G19042" t="s">
        <v>918</v>
      </c>
      <c r="H19042">
        <v>2</v>
      </c>
      <c r="I19042">
        <v>0</v>
      </c>
      <c r="J19042">
        <v>0</v>
      </c>
      <c r="K19042">
        <v>1</v>
      </c>
      <c r="L19042" t="s">
        <v>36</v>
      </c>
      <c r="M19042" t="str">
        <f t="shared" si="1259"/>
        <v>http://logeion.uchicago.edu/index.html#0</v>
      </c>
    </row>
    <row r="19043" spans="1:13" ht="15" customHeight="1" x14ac:dyDescent="0.2">
      <c r="A19043" t="s">
        <v>28167</v>
      </c>
      <c r="C19043" t="str">
        <f t="shared" si="1261"/>
        <v/>
      </c>
      <c r="D19043">
        <f t="shared" si="1260"/>
        <v>0</v>
      </c>
      <c r="G19043" t="s">
        <v>21</v>
      </c>
      <c r="H19043">
        <v>2</v>
      </c>
      <c r="I19043">
        <v>0</v>
      </c>
      <c r="J19043">
        <v>0</v>
      </c>
      <c r="K19043">
        <v>0</v>
      </c>
      <c r="L19043" t="s">
        <v>19</v>
      </c>
      <c r="M19043" t="str">
        <f t="shared" ref="M19043:M19106" si="1262">"http://logeion.uchicago.edu/index.html#"&amp;D19043</f>
        <v>http://logeion.uchicago.edu/index.html#0</v>
      </c>
    </row>
    <row r="19044" spans="1:13" ht="15" customHeight="1" x14ac:dyDescent="0.2">
      <c r="A19044" t="s">
        <v>28183</v>
      </c>
      <c r="C19044" t="str">
        <f t="shared" si="1261"/>
        <v/>
      </c>
      <c r="D19044">
        <f t="shared" si="1260"/>
        <v>0</v>
      </c>
      <c r="G19044" t="s">
        <v>29</v>
      </c>
      <c r="H19044">
        <v>3</v>
      </c>
      <c r="I19044">
        <v>0</v>
      </c>
      <c r="J19044">
        <v>0</v>
      </c>
      <c r="K19044">
        <v>0</v>
      </c>
      <c r="L19044" t="s">
        <v>19</v>
      </c>
      <c r="M19044" t="str">
        <f t="shared" si="1262"/>
        <v>http://logeion.uchicago.edu/index.html#0</v>
      </c>
    </row>
    <row r="19045" spans="1:13" ht="15" customHeight="1" x14ac:dyDescent="0.2">
      <c r="A19045" t="s">
        <v>28184</v>
      </c>
      <c r="C19045" t="str">
        <f t="shared" si="1261"/>
        <v/>
      </c>
      <c r="D19045">
        <f t="shared" si="1260"/>
        <v>0</v>
      </c>
      <c r="G19045" t="s">
        <v>29</v>
      </c>
      <c r="H19045">
        <v>3</v>
      </c>
      <c r="I19045">
        <v>0</v>
      </c>
      <c r="J19045">
        <v>0</v>
      </c>
      <c r="K19045">
        <v>0</v>
      </c>
      <c r="L19045" t="s">
        <v>19</v>
      </c>
      <c r="M19045" t="str">
        <f t="shared" si="1262"/>
        <v>http://logeion.uchicago.edu/index.html#0</v>
      </c>
    </row>
    <row r="19046" spans="1:13" ht="15" customHeight="1" x14ac:dyDescent="0.2">
      <c r="A19046" t="s">
        <v>28185</v>
      </c>
      <c r="C19046" t="str">
        <f t="shared" si="1261"/>
        <v/>
      </c>
      <c r="D19046">
        <f t="shared" si="1260"/>
        <v>0</v>
      </c>
      <c r="G19046" t="s">
        <v>346</v>
      </c>
      <c r="H19046">
        <v>6</v>
      </c>
      <c r="I19046">
        <v>0</v>
      </c>
      <c r="J19046">
        <v>0</v>
      </c>
      <c r="K19046">
        <v>0</v>
      </c>
      <c r="L19046" t="s">
        <v>19</v>
      </c>
      <c r="M19046" t="str">
        <f t="shared" si="1262"/>
        <v>http://logeion.uchicago.edu/index.html#0</v>
      </c>
    </row>
    <row r="19047" spans="1:13" ht="15" customHeight="1" x14ac:dyDescent="0.2">
      <c r="A19047" t="s">
        <v>28186</v>
      </c>
      <c r="C19047" t="str">
        <f t="shared" si="1261"/>
        <v/>
      </c>
      <c r="D19047">
        <f t="shared" si="1260"/>
        <v>0</v>
      </c>
      <c r="G19047" t="s">
        <v>346</v>
      </c>
      <c r="H19047">
        <v>6</v>
      </c>
      <c r="I19047">
        <v>0</v>
      </c>
      <c r="J19047">
        <v>0</v>
      </c>
      <c r="K19047">
        <v>0</v>
      </c>
      <c r="L19047" t="s">
        <v>19</v>
      </c>
      <c r="M19047" t="str">
        <f t="shared" si="1262"/>
        <v>http://logeion.uchicago.edu/index.html#0</v>
      </c>
    </row>
    <row r="19048" spans="1:13" ht="15" customHeight="1" x14ac:dyDescent="0.2">
      <c r="A19048" t="s">
        <v>28192</v>
      </c>
      <c r="C19048" t="str">
        <f t="shared" si="1261"/>
        <v/>
      </c>
      <c r="D19048">
        <f t="shared" si="1260"/>
        <v>0</v>
      </c>
      <c r="G19048" t="s">
        <v>21</v>
      </c>
      <c r="H19048">
        <v>2</v>
      </c>
      <c r="I19048">
        <v>0</v>
      </c>
      <c r="J19048">
        <v>0</v>
      </c>
      <c r="K19048">
        <v>1</v>
      </c>
      <c r="L19048" t="s">
        <v>19</v>
      </c>
      <c r="M19048" t="str">
        <f t="shared" si="1262"/>
        <v>http://logeion.uchicago.edu/index.html#0</v>
      </c>
    </row>
    <row r="19049" spans="1:13" ht="15" customHeight="1" x14ac:dyDescent="0.2">
      <c r="A19049" t="s">
        <v>28193</v>
      </c>
      <c r="C19049" t="str">
        <f t="shared" si="1261"/>
        <v/>
      </c>
      <c r="D19049">
        <f t="shared" si="1260"/>
        <v>0</v>
      </c>
      <c r="E19049" t="s">
        <v>28194</v>
      </c>
      <c r="F19049" t="s">
        <v>28194</v>
      </c>
      <c r="G19049" t="s">
        <v>346</v>
      </c>
      <c r="H19049">
        <v>6</v>
      </c>
      <c r="I19049">
        <v>0</v>
      </c>
      <c r="J19049">
        <v>0</v>
      </c>
      <c r="K19049">
        <v>1</v>
      </c>
      <c r="L19049" t="s">
        <v>19</v>
      </c>
      <c r="M19049" t="str">
        <f t="shared" si="1262"/>
        <v>http://logeion.uchicago.edu/index.html#0</v>
      </c>
    </row>
    <row r="19050" spans="1:13" ht="15" customHeight="1" x14ac:dyDescent="0.2">
      <c r="A19050" t="s">
        <v>28214</v>
      </c>
      <c r="C19050" t="str">
        <f t="shared" si="1261"/>
        <v/>
      </c>
      <c r="D19050">
        <f t="shared" si="1260"/>
        <v>0</v>
      </c>
      <c r="G19050" t="s">
        <v>89</v>
      </c>
      <c r="I19050">
        <v>0</v>
      </c>
      <c r="J19050">
        <v>0</v>
      </c>
      <c r="K19050">
        <v>0</v>
      </c>
      <c r="L19050" t="s">
        <v>90</v>
      </c>
      <c r="M19050" t="str">
        <f t="shared" si="1262"/>
        <v>http://logeion.uchicago.edu/index.html#0</v>
      </c>
    </row>
    <row r="19051" spans="1:13" ht="15" customHeight="1" x14ac:dyDescent="0.2">
      <c r="A19051" t="s">
        <v>28228</v>
      </c>
      <c r="C19051" t="str">
        <f t="shared" si="1261"/>
        <v/>
      </c>
      <c r="D19051">
        <f t="shared" si="1260"/>
        <v>0</v>
      </c>
      <c r="G19051" t="s">
        <v>76</v>
      </c>
      <c r="H19051">
        <v>1</v>
      </c>
      <c r="I19051">
        <v>0</v>
      </c>
      <c r="J19051">
        <v>0</v>
      </c>
      <c r="K19051">
        <v>1</v>
      </c>
      <c r="L19051" t="s">
        <v>19</v>
      </c>
      <c r="M19051" t="str">
        <f t="shared" si="1262"/>
        <v>http://logeion.uchicago.edu/index.html#0</v>
      </c>
    </row>
    <row r="19052" spans="1:13" ht="15" customHeight="1" x14ac:dyDescent="0.2">
      <c r="A19052" t="s">
        <v>28229</v>
      </c>
      <c r="C19052" t="str">
        <f t="shared" si="1261"/>
        <v/>
      </c>
      <c r="D19052">
        <f t="shared" si="1260"/>
        <v>0</v>
      </c>
      <c r="G19052" t="s">
        <v>21</v>
      </c>
      <c r="H19052">
        <v>2</v>
      </c>
      <c r="I19052">
        <v>0</v>
      </c>
      <c r="J19052">
        <v>0</v>
      </c>
      <c r="K19052">
        <v>0</v>
      </c>
      <c r="L19052" t="s">
        <v>19</v>
      </c>
      <c r="M19052" t="str">
        <f t="shared" si="1262"/>
        <v>http://logeion.uchicago.edu/index.html#0</v>
      </c>
    </row>
    <row r="19053" spans="1:13" ht="15" customHeight="1" x14ac:dyDescent="0.2">
      <c r="A19053" t="s">
        <v>28230</v>
      </c>
      <c r="C19053" t="str">
        <f t="shared" si="1261"/>
        <v/>
      </c>
      <c r="D19053">
        <f t="shared" si="1260"/>
        <v>0</v>
      </c>
      <c r="G19053" t="s">
        <v>89</v>
      </c>
      <c r="I19053">
        <v>0</v>
      </c>
      <c r="J19053">
        <v>0</v>
      </c>
      <c r="K19053">
        <v>0</v>
      </c>
      <c r="L19053" t="s">
        <v>90</v>
      </c>
      <c r="M19053" t="str">
        <f t="shared" si="1262"/>
        <v>http://logeion.uchicago.edu/index.html#0</v>
      </c>
    </row>
    <row r="19054" spans="1:13" ht="15" customHeight="1" x14ac:dyDescent="0.2">
      <c r="A19054" t="s">
        <v>28242</v>
      </c>
      <c r="C19054" t="str">
        <f t="shared" si="1261"/>
        <v/>
      </c>
      <c r="D19054">
        <f t="shared" si="1260"/>
        <v>0</v>
      </c>
      <c r="G19054" t="s">
        <v>61</v>
      </c>
      <c r="H19054">
        <v>1</v>
      </c>
      <c r="I19054">
        <v>0</v>
      </c>
      <c r="J19054">
        <v>0</v>
      </c>
      <c r="K19054">
        <v>0</v>
      </c>
      <c r="L19054" t="s">
        <v>36</v>
      </c>
      <c r="M19054" t="str">
        <f t="shared" si="1262"/>
        <v>http://logeion.uchicago.edu/index.html#0</v>
      </c>
    </row>
    <row r="19055" spans="1:13" ht="15" customHeight="1" x14ac:dyDescent="0.2">
      <c r="A19055" t="s">
        <v>28254</v>
      </c>
      <c r="C19055" t="str">
        <f t="shared" si="1261"/>
        <v/>
      </c>
      <c r="D19055">
        <f t="shared" si="1260"/>
        <v>0</v>
      </c>
      <c r="G19055" t="s">
        <v>76</v>
      </c>
      <c r="H19055">
        <v>1</v>
      </c>
      <c r="I19055">
        <v>0</v>
      </c>
      <c r="J19055">
        <v>0</v>
      </c>
      <c r="K19055">
        <v>0</v>
      </c>
      <c r="L19055" t="s">
        <v>19</v>
      </c>
      <c r="M19055" t="str">
        <f t="shared" si="1262"/>
        <v>http://logeion.uchicago.edu/index.html#0</v>
      </c>
    </row>
    <row r="19056" spans="1:13" ht="15" customHeight="1" x14ac:dyDescent="0.2">
      <c r="A19056" t="s">
        <v>28255</v>
      </c>
      <c r="C19056" t="str">
        <f t="shared" si="1261"/>
        <v/>
      </c>
      <c r="D19056">
        <f t="shared" si="1260"/>
        <v>0</v>
      </c>
      <c r="G19056" t="s">
        <v>61</v>
      </c>
      <c r="H19056">
        <v>1</v>
      </c>
      <c r="I19056">
        <v>0</v>
      </c>
      <c r="J19056">
        <v>0</v>
      </c>
      <c r="K19056">
        <v>0</v>
      </c>
      <c r="L19056" t="s">
        <v>36</v>
      </c>
      <c r="M19056" t="str">
        <f t="shared" si="1262"/>
        <v>http://logeion.uchicago.edu/index.html#0</v>
      </c>
    </row>
    <row r="19057" spans="1:13" ht="15" customHeight="1" x14ac:dyDescent="0.2">
      <c r="A19057" t="s">
        <v>28260</v>
      </c>
      <c r="C19057" t="str">
        <f t="shared" si="1261"/>
        <v/>
      </c>
      <c r="D19057">
        <f t="shared" si="1260"/>
        <v>0</v>
      </c>
      <c r="G19057" t="s">
        <v>29</v>
      </c>
      <c r="H19057">
        <v>3</v>
      </c>
      <c r="I19057">
        <v>0</v>
      </c>
      <c r="J19057">
        <v>0</v>
      </c>
      <c r="K19057">
        <v>0</v>
      </c>
      <c r="L19057" t="s">
        <v>19</v>
      </c>
      <c r="M19057" t="str">
        <f t="shared" si="1262"/>
        <v>http://logeion.uchicago.edu/index.html#0</v>
      </c>
    </row>
    <row r="19058" spans="1:13" ht="15" customHeight="1" x14ac:dyDescent="0.2">
      <c r="A19058" t="s">
        <v>28262</v>
      </c>
      <c r="C19058" t="str">
        <f t="shared" si="1261"/>
        <v/>
      </c>
      <c r="D19058">
        <f t="shared" si="1260"/>
        <v>0</v>
      </c>
      <c r="G19058" t="s">
        <v>23</v>
      </c>
      <c r="I19058">
        <v>1</v>
      </c>
      <c r="J19058">
        <v>0</v>
      </c>
      <c r="K19058">
        <v>0</v>
      </c>
      <c r="L19058" t="s">
        <v>24</v>
      </c>
      <c r="M19058" t="str">
        <f t="shared" si="1262"/>
        <v>http://logeion.uchicago.edu/index.html#0</v>
      </c>
    </row>
    <row r="19059" spans="1:13" ht="15" customHeight="1" x14ac:dyDescent="0.2">
      <c r="A19059" t="s">
        <v>28276</v>
      </c>
      <c r="C19059" t="str">
        <f t="shared" si="1261"/>
        <v/>
      </c>
      <c r="D19059">
        <f t="shared" si="1260"/>
        <v>0</v>
      </c>
      <c r="G19059">
        <v>0</v>
      </c>
      <c r="I19059">
        <v>0</v>
      </c>
      <c r="J19059">
        <v>0</v>
      </c>
      <c r="K19059">
        <v>1</v>
      </c>
      <c r="L19059" t="s">
        <v>19</v>
      </c>
      <c r="M19059" t="str">
        <f t="shared" si="1262"/>
        <v>http://logeion.uchicago.edu/index.html#0</v>
      </c>
    </row>
    <row r="19060" spans="1:13" ht="15" customHeight="1" x14ac:dyDescent="0.2">
      <c r="A19060" t="s">
        <v>28283</v>
      </c>
      <c r="C19060" t="str">
        <f t="shared" si="1261"/>
        <v/>
      </c>
      <c r="D19060">
        <f t="shared" si="1260"/>
        <v>0</v>
      </c>
      <c r="G19060" t="s">
        <v>23</v>
      </c>
      <c r="I19060">
        <v>1</v>
      </c>
      <c r="J19060">
        <v>0</v>
      </c>
      <c r="K19060">
        <v>0</v>
      </c>
      <c r="L19060" t="s">
        <v>24</v>
      </c>
      <c r="M19060" t="str">
        <f t="shared" si="1262"/>
        <v>http://logeion.uchicago.edu/index.html#0</v>
      </c>
    </row>
    <row r="19061" spans="1:13" ht="15" customHeight="1" x14ac:dyDescent="0.2">
      <c r="A19061" t="s">
        <v>28284</v>
      </c>
      <c r="C19061" t="str">
        <f t="shared" si="1261"/>
        <v/>
      </c>
      <c r="D19061">
        <f t="shared" si="1260"/>
        <v>0</v>
      </c>
      <c r="G19061" t="s">
        <v>21</v>
      </c>
      <c r="H19061">
        <v>2</v>
      </c>
      <c r="I19061">
        <v>0</v>
      </c>
      <c r="J19061">
        <v>0</v>
      </c>
      <c r="K19061">
        <v>0</v>
      </c>
      <c r="L19061" t="s">
        <v>19</v>
      </c>
      <c r="M19061" t="str">
        <f t="shared" si="1262"/>
        <v>http://logeion.uchicago.edu/index.html#0</v>
      </c>
    </row>
    <row r="19062" spans="1:13" ht="15" customHeight="1" x14ac:dyDescent="0.2">
      <c r="A19062" t="s">
        <v>28289</v>
      </c>
      <c r="C19062" t="str">
        <f t="shared" si="1261"/>
        <v/>
      </c>
      <c r="D19062">
        <f t="shared" si="1260"/>
        <v>0</v>
      </c>
      <c r="G19062" t="s">
        <v>76</v>
      </c>
      <c r="H19062">
        <v>1</v>
      </c>
      <c r="I19062">
        <v>0</v>
      </c>
      <c r="J19062">
        <v>0</v>
      </c>
      <c r="K19062">
        <v>0</v>
      </c>
      <c r="L19062" t="s">
        <v>19</v>
      </c>
      <c r="M19062" t="str">
        <f t="shared" si="1262"/>
        <v>http://logeion.uchicago.edu/index.html#0</v>
      </c>
    </row>
    <row r="19063" spans="1:13" ht="15" customHeight="1" x14ac:dyDescent="0.2">
      <c r="A19063" t="s">
        <v>28306</v>
      </c>
      <c r="C19063" t="str">
        <f t="shared" si="1261"/>
        <v/>
      </c>
      <c r="D19063">
        <f t="shared" si="1260"/>
        <v>0</v>
      </c>
      <c r="G19063" t="s">
        <v>29</v>
      </c>
      <c r="H19063">
        <v>3</v>
      </c>
      <c r="I19063">
        <v>0</v>
      </c>
      <c r="J19063">
        <v>0</v>
      </c>
      <c r="K19063">
        <v>0</v>
      </c>
      <c r="L19063" t="s">
        <v>19</v>
      </c>
      <c r="M19063" t="str">
        <f t="shared" si="1262"/>
        <v>http://logeion.uchicago.edu/index.html#0</v>
      </c>
    </row>
    <row r="19064" spans="1:13" ht="15" customHeight="1" x14ac:dyDescent="0.2">
      <c r="A19064" t="s">
        <v>28313</v>
      </c>
      <c r="C19064" t="str">
        <f t="shared" si="1261"/>
        <v/>
      </c>
      <c r="D19064">
        <f t="shared" si="1260"/>
        <v>0</v>
      </c>
      <c r="G19064" t="s">
        <v>230</v>
      </c>
      <c r="H19064">
        <v>3</v>
      </c>
      <c r="I19064">
        <v>0</v>
      </c>
      <c r="J19064">
        <v>0</v>
      </c>
      <c r="K19064">
        <v>0</v>
      </c>
      <c r="L19064" t="s">
        <v>36</v>
      </c>
      <c r="M19064" t="str">
        <f t="shared" si="1262"/>
        <v>http://logeion.uchicago.edu/index.html#0</v>
      </c>
    </row>
    <row r="19065" spans="1:13" ht="15" customHeight="1" x14ac:dyDescent="0.2">
      <c r="A19065" t="s">
        <v>28316</v>
      </c>
      <c r="C19065" t="str">
        <f t="shared" si="1261"/>
        <v/>
      </c>
      <c r="D19065">
        <f t="shared" ref="D19065:D19128" si="1263">IF(ISBLANK(B19065),0,LEFT( C19065, FIND( " ", C19065 ) - 1 ))</f>
        <v>0</v>
      </c>
      <c r="G19065" t="s">
        <v>29</v>
      </c>
      <c r="H19065">
        <v>3</v>
      </c>
      <c r="I19065">
        <v>0</v>
      </c>
      <c r="J19065">
        <v>0</v>
      </c>
      <c r="K19065">
        <v>1</v>
      </c>
      <c r="L19065" t="s">
        <v>19</v>
      </c>
      <c r="M19065" t="str">
        <f t="shared" si="1262"/>
        <v>http://logeion.uchicago.edu/index.html#0</v>
      </c>
    </row>
    <row r="19066" spans="1:13" ht="15" customHeight="1" x14ac:dyDescent="0.2">
      <c r="A19066" t="s">
        <v>28329</v>
      </c>
      <c r="C19066" t="str">
        <f t="shared" si="1261"/>
        <v/>
      </c>
      <c r="D19066">
        <f t="shared" si="1263"/>
        <v>0</v>
      </c>
      <c r="G19066" t="s">
        <v>89</v>
      </c>
      <c r="I19066">
        <v>0</v>
      </c>
      <c r="J19066">
        <v>1</v>
      </c>
      <c r="K19066">
        <v>0</v>
      </c>
      <c r="L19066" t="s">
        <v>90</v>
      </c>
      <c r="M19066" t="str">
        <f t="shared" si="1262"/>
        <v>http://logeion.uchicago.edu/index.html#0</v>
      </c>
    </row>
    <row r="19067" spans="1:13" ht="15" customHeight="1" x14ac:dyDescent="0.2">
      <c r="A19067" t="s">
        <v>28334</v>
      </c>
      <c r="C19067" t="str">
        <f t="shared" si="1261"/>
        <v/>
      </c>
      <c r="D19067">
        <f t="shared" si="1263"/>
        <v>0</v>
      </c>
      <c r="G19067" t="s">
        <v>21</v>
      </c>
      <c r="H19067">
        <v>2</v>
      </c>
      <c r="I19067">
        <v>0</v>
      </c>
      <c r="J19067">
        <v>0</v>
      </c>
      <c r="K19067">
        <v>0</v>
      </c>
      <c r="L19067" t="s">
        <v>19</v>
      </c>
      <c r="M19067" t="str">
        <f t="shared" si="1262"/>
        <v>http://logeion.uchicago.edu/index.html#0</v>
      </c>
    </row>
    <row r="19068" spans="1:13" ht="15" customHeight="1" x14ac:dyDescent="0.2">
      <c r="A19068" t="s">
        <v>28335</v>
      </c>
      <c r="C19068" t="str">
        <f t="shared" si="1261"/>
        <v/>
      </c>
      <c r="D19068">
        <f t="shared" si="1263"/>
        <v>0</v>
      </c>
      <c r="G19068" t="s">
        <v>61</v>
      </c>
      <c r="H19068">
        <v>1</v>
      </c>
      <c r="I19068">
        <v>0</v>
      </c>
      <c r="J19068">
        <v>0</v>
      </c>
      <c r="K19068">
        <v>0</v>
      </c>
      <c r="L19068" t="s">
        <v>36</v>
      </c>
      <c r="M19068" t="str">
        <f t="shared" si="1262"/>
        <v>http://logeion.uchicago.edu/index.html#0</v>
      </c>
    </row>
    <row r="19069" spans="1:13" ht="15" customHeight="1" x14ac:dyDescent="0.2">
      <c r="A19069" t="s">
        <v>28340</v>
      </c>
      <c r="C19069" t="str">
        <f t="shared" si="1261"/>
        <v/>
      </c>
      <c r="D19069">
        <f t="shared" si="1263"/>
        <v>0</v>
      </c>
      <c r="G19069" t="s">
        <v>76</v>
      </c>
      <c r="H19069">
        <v>1</v>
      </c>
      <c r="I19069">
        <v>0</v>
      </c>
      <c r="J19069">
        <v>0</v>
      </c>
      <c r="K19069">
        <v>0</v>
      </c>
      <c r="L19069" t="s">
        <v>19</v>
      </c>
      <c r="M19069" t="str">
        <f t="shared" si="1262"/>
        <v>http://logeion.uchicago.edu/index.html#0</v>
      </c>
    </row>
    <row r="19070" spans="1:13" ht="15" customHeight="1" x14ac:dyDescent="0.2">
      <c r="A19070" t="s">
        <v>28356</v>
      </c>
      <c r="C19070" t="str">
        <f t="shared" si="1261"/>
        <v/>
      </c>
      <c r="D19070">
        <f t="shared" si="1263"/>
        <v>0</v>
      </c>
      <c r="G19070" t="s">
        <v>23</v>
      </c>
      <c r="I19070">
        <v>1</v>
      </c>
      <c r="J19070">
        <v>0</v>
      </c>
      <c r="K19070">
        <v>0</v>
      </c>
      <c r="L19070" t="s">
        <v>24</v>
      </c>
      <c r="M19070" t="str">
        <f t="shared" si="1262"/>
        <v>http://logeion.uchicago.edu/index.html#0</v>
      </c>
    </row>
    <row r="19071" spans="1:13" ht="15" customHeight="1" x14ac:dyDescent="0.2">
      <c r="A19071" t="s">
        <v>28376</v>
      </c>
      <c r="C19071" t="str">
        <f t="shared" si="1261"/>
        <v/>
      </c>
      <c r="D19071">
        <f t="shared" si="1263"/>
        <v>0</v>
      </c>
      <c r="G19071" t="s">
        <v>76</v>
      </c>
      <c r="H19071">
        <v>1</v>
      </c>
      <c r="I19071">
        <v>0</v>
      </c>
      <c r="J19071">
        <v>0</v>
      </c>
      <c r="K19071">
        <v>0</v>
      </c>
      <c r="L19071" t="s">
        <v>19</v>
      </c>
      <c r="M19071" t="str">
        <f t="shared" si="1262"/>
        <v>http://logeion.uchicago.edu/index.html#0</v>
      </c>
    </row>
    <row r="19072" spans="1:13" ht="15" customHeight="1" x14ac:dyDescent="0.2">
      <c r="A19072" t="s">
        <v>28381</v>
      </c>
      <c r="C19072" t="str">
        <f t="shared" si="1261"/>
        <v/>
      </c>
      <c r="D19072">
        <f t="shared" si="1263"/>
        <v>0</v>
      </c>
      <c r="G19072" t="s">
        <v>29</v>
      </c>
      <c r="H19072">
        <v>3</v>
      </c>
      <c r="I19072">
        <v>0</v>
      </c>
      <c r="J19072">
        <v>0</v>
      </c>
      <c r="K19072">
        <v>0</v>
      </c>
      <c r="L19072" t="s">
        <v>19</v>
      </c>
      <c r="M19072" t="str">
        <f t="shared" si="1262"/>
        <v>http://logeion.uchicago.edu/index.html#0</v>
      </c>
    </row>
    <row r="19073" spans="1:13" ht="15" customHeight="1" x14ac:dyDescent="0.2">
      <c r="A19073" t="s">
        <v>28382</v>
      </c>
      <c r="C19073" t="str">
        <f t="shared" si="1261"/>
        <v/>
      </c>
      <c r="D19073">
        <f t="shared" si="1263"/>
        <v>0</v>
      </c>
      <c r="G19073" t="s">
        <v>29</v>
      </c>
      <c r="H19073">
        <v>3</v>
      </c>
      <c r="I19073">
        <v>0</v>
      </c>
      <c r="J19073">
        <v>0</v>
      </c>
      <c r="K19073">
        <v>0</v>
      </c>
      <c r="L19073" t="s">
        <v>19</v>
      </c>
      <c r="M19073" t="str">
        <f t="shared" si="1262"/>
        <v>http://logeion.uchicago.edu/index.html#0</v>
      </c>
    </row>
    <row r="19074" spans="1:13" ht="15" customHeight="1" x14ac:dyDescent="0.2">
      <c r="A19074" t="s">
        <v>28386</v>
      </c>
      <c r="C19074" t="str">
        <f t="shared" si="1261"/>
        <v/>
      </c>
      <c r="D19074">
        <f t="shared" si="1263"/>
        <v>0</v>
      </c>
      <c r="G19074" t="s">
        <v>61</v>
      </c>
      <c r="H19074">
        <v>1</v>
      </c>
      <c r="I19074">
        <v>0</v>
      </c>
      <c r="J19074">
        <v>0</v>
      </c>
      <c r="K19074">
        <v>0</v>
      </c>
      <c r="L19074" t="s">
        <v>36</v>
      </c>
      <c r="M19074" t="str">
        <f t="shared" si="1262"/>
        <v>http://logeion.uchicago.edu/index.html#0</v>
      </c>
    </row>
    <row r="19075" spans="1:13" ht="15" customHeight="1" x14ac:dyDescent="0.2">
      <c r="A19075" t="s">
        <v>28387</v>
      </c>
      <c r="C19075" t="str">
        <f t="shared" si="1261"/>
        <v/>
      </c>
      <c r="D19075">
        <f t="shared" si="1263"/>
        <v>0</v>
      </c>
      <c r="G19075" t="s">
        <v>536</v>
      </c>
      <c r="H19075">
        <v>3</v>
      </c>
      <c r="I19075">
        <v>0</v>
      </c>
      <c r="J19075">
        <v>0</v>
      </c>
      <c r="K19075">
        <v>0</v>
      </c>
      <c r="L19075" t="s">
        <v>36</v>
      </c>
      <c r="M19075" t="str">
        <f t="shared" si="1262"/>
        <v>http://logeion.uchicago.edu/index.html#0</v>
      </c>
    </row>
    <row r="19076" spans="1:13" ht="15" customHeight="1" x14ac:dyDescent="0.2">
      <c r="A19076" t="s">
        <v>28407</v>
      </c>
      <c r="C19076" t="str">
        <f t="shared" si="1261"/>
        <v/>
      </c>
      <c r="D19076">
        <f t="shared" si="1263"/>
        <v>0</v>
      </c>
      <c r="G19076" t="s">
        <v>23</v>
      </c>
      <c r="I19076">
        <v>1</v>
      </c>
      <c r="J19076">
        <v>0</v>
      </c>
      <c r="K19076">
        <v>0</v>
      </c>
      <c r="L19076" t="s">
        <v>24</v>
      </c>
      <c r="M19076" t="str">
        <f t="shared" si="1262"/>
        <v>http://logeion.uchicago.edu/index.html#0</v>
      </c>
    </row>
    <row r="19077" spans="1:13" ht="15" customHeight="1" x14ac:dyDescent="0.2">
      <c r="A19077" t="s">
        <v>28420</v>
      </c>
      <c r="C19077" t="str">
        <f t="shared" si="1261"/>
        <v/>
      </c>
      <c r="D19077">
        <f t="shared" si="1263"/>
        <v>0</v>
      </c>
      <c r="G19077" t="s">
        <v>76</v>
      </c>
      <c r="H19077">
        <v>1</v>
      </c>
      <c r="I19077">
        <v>0</v>
      </c>
      <c r="J19077">
        <v>0</v>
      </c>
      <c r="K19077">
        <v>0</v>
      </c>
      <c r="L19077" t="s">
        <v>19</v>
      </c>
      <c r="M19077" t="str">
        <f t="shared" si="1262"/>
        <v>http://logeion.uchicago.edu/index.html#0</v>
      </c>
    </row>
    <row r="19078" spans="1:13" ht="15" customHeight="1" x14ac:dyDescent="0.2">
      <c r="A19078" t="s">
        <v>28425</v>
      </c>
      <c r="C19078" t="str">
        <f t="shared" si="1261"/>
        <v/>
      </c>
      <c r="D19078">
        <f t="shared" si="1263"/>
        <v>0</v>
      </c>
      <c r="G19078" t="s">
        <v>61</v>
      </c>
      <c r="H19078">
        <v>1</v>
      </c>
      <c r="I19078">
        <v>0</v>
      </c>
      <c r="J19078">
        <v>0</v>
      </c>
      <c r="K19078">
        <v>0</v>
      </c>
      <c r="L19078" t="s">
        <v>36</v>
      </c>
      <c r="M19078" t="str">
        <f t="shared" si="1262"/>
        <v>http://logeion.uchicago.edu/index.html#0</v>
      </c>
    </row>
    <row r="19079" spans="1:13" ht="15" customHeight="1" x14ac:dyDescent="0.2">
      <c r="A19079" t="s">
        <v>28434</v>
      </c>
      <c r="C19079" t="str">
        <f t="shared" si="1261"/>
        <v/>
      </c>
      <c r="D19079">
        <f t="shared" si="1263"/>
        <v>0</v>
      </c>
      <c r="G19079" t="s">
        <v>61</v>
      </c>
      <c r="H19079">
        <v>1</v>
      </c>
      <c r="I19079">
        <v>0</v>
      </c>
      <c r="J19079">
        <v>0</v>
      </c>
      <c r="K19079">
        <v>0</v>
      </c>
      <c r="L19079" t="s">
        <v>36</v>
      </c>
      <c r="M19079" t="str">
        <f t="shared" si="1262"/>
        <v>http://logeion.uchicago.edu/index.html#0</v>
      </c>
    </row>
    <row r="19080" spans="1:13" ht="15" customHeight="1" x14ac:dyDescent="0.2">
      <c r="A19080" t="s">
        <v>28435</v>
      </c>
      <c r="C19080" t="str">
        <f t="shared" si="1261"/>
        <v/>
      </c>
      <c r="D19080">
        <f t="shared" si="1263"/>
        <v>0</v>
      </c>
      <c r="G19080" t="s">
        <v>29</v>
      </c>
      <c r="H19080">
        <v>3</v>
      </c>
      <c r="I19080">
        <v>0</v>
      </c>
      <c r="J19080">
        <v>0</v>
      </c>
      <c r="K19080">
        <v>0</v>
      </c>
      <c r="L19080" t="s">
        <v>19</v>
      </c>
      <c r="M19080" t="str">
        <f t="shared" si="1262"/>
        <v>http://logeion.uchicago.edu/index.html#0</v>
      </c>
    </row>
    <row r="19081" spans="1:13" ht="15" customHeight="1" x14ac:dyDescent="0.2">
      <c r="A19081" t="s">
        <v>28437</v>
      </c>
      <c r="C19081" t="str">
        <f t="shared" si="1261"/>
        <v/>
      </c>
      <c r="D19081">
        <f t="shared" si="1263"/>
        <v>0</v>
      </c>
      <c r="G19081" t="s">
        <v>170</v>
      </c>
      <c r="I19081">
        <v>1</v>
      </c>
      <c r="J19081">
        <v>0</v>
      </c>
      <c r="K19081">
        <v>0</v>
      </c>
      <c r="L19081" t="s">
        <v>24</v>
      </c>
      <c r="M19081" t="str">
        <f t="shared" si="1262"/>
        <v>http://logeion.uchicago.edu/index.html#0</v>
      </c>
    </row>
    <row r="19082" spans="1:13" ht="15" customHeight="1" x14ac:dyDescent="0.2">
      <c r="A19082" t="s">
        <v>28438</v>
      </c>
      <c r="C19082" t="str">
        <f t="shared" si="1261"/>
        <v/>
      </c>
      <c r="D19082">
        <f t="shared" si="1263"/>
        <v>0</v>
      </c>
      <c r="G19082" t="s">
        <v>21</v>
      </c>
      <c r="H19082">
        <v>2</v>
      </c>
      <c r="I19082">
        <v>0</v>
      </c>
      <c r="J19082">
        <v>0</v>
      </c>
      <c r="K19082">
        <v>0</v>
      </c>
      <c r="L19082" t="s">
        <v>19</v>
      </c>
      <c r="M19082" t="str">
        <f t="shared" si="1262"/>
        <v>http://logeion.uchicago.edu/index.html#0</v>
      </c>
    </row>
    <row r="19083" spans="1:13" ht="15" customHeight="1" x14ac:dyDescent="0.2">
      <c r="A19083" t="s">
        <v>28445</v>
      </c>
      <c r="C19083" t="str">
        <f t="shared" si="1261"/>
        <v/>
      </c>
      <c r="D19083">
        <f t="shared" si="1263"/>
        <v>0</v>
      </c>
      <c r="G19083" t="s">
        <v>76</v>
      </c>
      <c r="H19083">
        <v>1</v>
      </c>
      <c r="I19083">
        <v>0</v>
      </c>
      <c r="J19083">
        <v>0</v>
      </c>
      <c r="K19083">
        <v>0</v>
      </c>
      <c r="L19083" t="s">
        <v>19</v>
      </c>
      <c r="M19083" t="str">
        <f t="shared" si="1262"/>
        <v>http://logeion.uchicago.edu/index.html#0</v>
      </c>
    </row>
    <row r="19084" spans="1:13" ht="15" customHeight="1" x14ac:dyDescent="0.2">
      <c r="A19084" t="s">
        <v>28460</v>
      </c>
      <c r="C19084" t="str">
        <f t="shared" si="1261"/>
        <v/>
      </c>
      <c r="D19084">
        <f t="shared" si="1263"/>
        <v>0</v>
      </c>
      <c r="G19084" t="s">
        <v>29</v>
      </c>
      <c r="H19084">
        <v>3</v>
      </c>
      <c r="I19084">
        <v>0</v>
      </c>
      <c r="J19084">
        <v>0</v>
      </c>
      <c r="K19084">
        <v>0</v>
      </c>
      <c r="L19084" t="s">
        <v>19</v>
      </c>
      <c r="M19084" t="str">
        <f t="shared" si="1262"/>
        <v>http://logeion.uchicago.edu/index.html#0</v>
      </c>
    </row>
    <row r="19085" spans="1:13" ht="15" customHeight="1" x14ac:dyDescent="0.2">
      <c r="A19085" t="s">
        <v>28464</v>
      </c>
      <c r="C19085" t="str">
        <f t="shared" si="1261"/>
        <v/>
      </c>
      <c r="D19085">
        <f t="shared" si="1263"/>
        <v>0</v>
      </c>
      <c r="G19085" t="s">
        <v>21</v>
      </c>
      <c r="H19085">
        <v>2</v>
      </c>
      <c r="I19085">
        <v>0</v>
      </c>
      <c r="J19085">
        <v>0</v>
      </c>
      <c r="K19085">
        <v>0</v>
      </c>
      <c r="L19085" t="s">
        <v>19</v>
      </c>
      <c r="M19085" t="str">
        <f t="shared" si="1262"/>
        <v>http://logeion.uchicago.edu/index.html#0</v>
      </c>
    </row>
    <row r="19086" spans="1:13" ht="15" customHeight="1" x14ac:dyDescent="0.2">
      <c r="A19086" t="s">
        <v>28477</v>
      </c>
      <c r="C19086" t="str">
        <f t="shared" si="1261"/>
        <v/>
      </c>
      <c r="D19086">
        <f t="shared" si="1263"/>
        <v>0</v>
      </c>
      <c r="G19086" t="s">
        <v>61</v>
      </c>
      <c r="H19086">
        <v>1</v>
      </c>
      <c r="I19086">
        <v>0</v>
      </c>
      <c r="J19086">
        <v>0</v>
      </c>
      <c r="K19086">
        <v>0</v>
      </c>
      <c r="L19086" t="s">
        <v>36</v>
      </c>
      <c r="M19086" t="str">
        <f t="shared" si="1262"/>
        <v>http://logeion.uchicago.edu/index.html#0</v>
      </c>
    </row>
    <row r="19087" spans="1:13" ht="15" customHeight="1" x14ac:dyDescent="0.2">
      <c r="A19087" t="s">
        <v>28485</v>
      </c>
      <c r="C19087" t="str">
        <f t="shared" si="1261"/>
        <v/>
      </c>
      <c r="D19087">
        <f t="shared" si="1263"/>
        <v>0</v>
      </c>
      <c r="G19087" t="s">
        <v>155</v>
      </c>
      <c r="H19087">
        <v>3</v>
      </c>
      <c r="I19087">
        <v>0</v>
      </c>
      <c r="J19087">
        <v>0</v>
      </c>
      <c r="K19087">
        <v>0</v>
      </c>
      <c r="L19087" t="s">
        <v>36</v>
      </c>
      <c r="M19087" t="str">
        <f t="shared" si="1262"/>
        <v>http://logeion.uchicago.edu/index.html#0</v>
      </c>
    </row>
    <row r="19088" spans="1:13" ht="15" customHeight="1" x14ac:dyDescent="0.2">
      <c r="A19088" t="s">
        <v>28514</v>
      </c>
      <c r="C19088" t="str">
        <f t="shared" si="1261"/>
        <v/>
      </c>
      <c r="D19088">
        <f t="shared" si="1263"/>
        <v>0</v>
      </c>
      <c r="G19088" t="s">
        <v>61</v>
      </c>
      <c r="H19088">
        <v>1</v>
      </c>
      <c r="I19088">
        <v>0</v>
      </c>
      <c r="J19088">
        <v>0</v>
      </c>
      <c r="K19088">
        <v>0</v>
      </c>
      <c r="L19088" t="s">
        <v>36</v>
      </c>
      <c r="M19088" t="str">
        <f t="shared" si="1262"/>
        <v>http://logeion.uchicago.edu/index.html#0</v>
      </c>
    </row>
    <row r="19089" spans="1:13" ht="15" customHeight="1" x14ac:dyDescent="0.2">
      <c r="A19089" t="s">
        <v>28515</v>
      </c>
      <c r="C19089" t="str">
        <f t="shared" si="1261"/>
        <v/>
      </c>
      <c r="D19089">
        <f t="shared" si="1263"/>
        <v>0</v>
      </c>
      <c r="G19089" t="s">
        <v>21</v>
      </c>
      <c r="H19089">
        <v>2</v>
      </c>
      <c r="I19089">
        <v>0</v>
      </c>
      <c r="J19089">
        <v>0</v>
      </c>
      <c r="K19089">
        <v>0</v>
      </c>
      <c r="L19089" t="s">
        <v>19</v>
      </c>
      <c r="M19089" t="str">
        <f t="shared" si="1262"/>
        <v>http://logeion.uchicago.edu/index.html#0</v>
      </c>
    </row>
    <row r="19090" spans="1:13" ht="15" customHeight="1" x14ac:dyDescent="0.2">
      <c r="A19090" t="s">
        <v>28531</v>
      </c>
      <c r="C19090" t="str">
        <f t="shared" si="1261"/>
        <v/>
      </c>
      <c r="D19090">
        <f t="shared" si="1263"/>
        <v>0</v>
      </c>
      <c r="G19090" t="s">
        <v>29</v>
      </c>
      <c r="H19090">
        <v>3</v>
      </c>
      <c r="I19090">
        <v>0</v>
      </c>
      <c r="J19090">
        <v>0</v>
      </c>
      <c r="K19090">
        <v>0</v>
      </c>
      <c r="L19090" t="s">
        <v>19</v>
      </c>
      <c r="M19090" t="str">
        <f t="shared" si="1262"/>
        <v>http://logeion.uchicago.edu/index.html#0</v>
      </c>
    </row>
    <row r="19091" spans="1:13" ht="15" customHeight="1" x14ac:dyDescent="0.2">
      <c r="A19091" t="s">
        <v>28533</v>
      </c>
      <c r="C19091" t="str">
        <f t="shared" si="1261"/>
        <v/>
      </c>
      <c r="D19091">
        <f t="shared" si="1263"/>
        <v>0</v>
      </c>
      <c r="G19091" t="s">
        <v>21</v>
      </c>
      <c r="H19091">
        <v>2</v>
      </c>
      <c r="I19091">
        <v>0</v>
      </c>
      <c r="J19091">
        <v>0</v>
      </c>
      <c r="K19091">
        <v>0</v>
      </c>
      <c r="L19091" t="s">
        <v>19</v>
      </c>
      <c r="M19091" t="str">
        <f t="shared" si="1262"/>
        <v>http://logeion.uchicago.edu/index.html#0</v>
      </c>
    </row>
    <row r="19092" spans="1:13" ht="15" customHeight="1" x14ac:dyDescent="0.2">
      <c r="A19092" t="s">
        <v>28534</v>
      </c>
      <c r="C19092" t="str">
        <f t="shared" ref="C19092:C19155" si="1264">SUBSTITUTE(SUBSTITUTE(SUBSTITUTE(SUBSTITUTE(SUBSTITUTE(SUBSTITUTE(SUBSTITUTE(SUBSTITUTE(SUBSTITUTE(SUBSTITUTE(SUBSTITUTE(B19092, "ā", "a"), "ē", "e"), "ī", "i"), "ō", "o"), "ū", "u"), "ȳ", "y"), "Ā", "A"), "Ē", "E"), "Ī", "I"), "Ō", "O"), "Ū", "U")</f>
        <v/>
      </c>
      <c r="D19092">
        <f t="shared" si="1263"/>
        <v>0</v>
      </c>
      <c r="G19092" t="s">
        <v>29</v>
      </c>
      <c r="H19092">
        <v>3</v>
      </c>
      <c r="I19092">
        <v>0</v>
      </c>
      <c r="J19092">
        <v>0</v>
      </c>
      <c r="K19092">
        <v>0</v>
      </c>
      <c r="L19092" t="s">
        <v>19</v>
      </c>
      <c r="M19092" t="str">
        <f t="shared" si="1262"/>
        <v>http://logeion.uchicago.edu/index.html#0</v>
      </c>
    </row>
    <row r="19093" spans="1:13" ht="15" customHeight="1" x14ac:dyDescent="0.2">
      <c r="A19093" t="s">
        <v>28535</v>
      </c>
      <c r="C19093" t="str">
        <f t="shared" si="1264"/>
        <v/>
      </c>
      <c r="D19093">
        <f t="shared" si="1263"/>
        <v>0</v>
      </c>
      <c r="G19093" t="s">
        <v>61</v>
      </c>
      <c r="H19093">
        <v>1</v>
      </c>
      <c r="I19093">
        <v>0</v>
      </c>
      <c r="J19093">
        <v>0</v>
      </c>
      <c r="K19093">
        <v>0</v>
      </c>
      <c r="L19093" t="s">
        <v>36</v>
      </c>
      <c r="M19093" t="str">
        <f t="shared" si="1262"/>
        <v>http://logeion.uchicago.edu/index.html#0</v>
      </c>
    </row>
    <row r="19094" spans="1:13" ht="15" customHeight="1" x14ac:dyDescent="0.2">
      <c r="A19094" t="s">
        <v>54988</v>
      </c>
      <c r="C19094" t="str">
        <f t="shared" si="1264"/>
        <v/>
      </c>
      <c r="D19094">
        <f t="shared" si="1263"/>
        <v>0</v>
      </c>
      <c r="G19094" t="s">
        <v>76</v>
      </c>
      <c r="H19094">
        <v>1</v>
      </c>
      <c r="K19094">
        <v>1</v>
      </c>
      <c r="L19094" t="s">
        <v>19</v>
      </c>
      <c r="M19094" t="str">
        <f t="shared" si="1262"/>
        <v>http://logeion.uchicago.edu/index.html#0</v>
      </c>
    </row>
    <row r="19095" spans="1:13" ht="15" customHeight="1" x14ac:dyDescent="0.2">
      <c r="A19095" t="s">
        <v>28537</v>
      </c>
      <c r="C19095" t="str">
        <f t="shared" si="1264"/>
        <v/>
      </c>
      <c r="D19095">
        <f t="shared" si="1263"/>
        <v>0</v>
      </c>
      <c r="G19095" t="s">
        <v>29</v>
      </c>
      <c r="H19095">
        <v>3</v>
      </c>
      <c r="I19095">
        <v>0</v>
      </c>
      <c r="J19095">
        <v>0</v>
      </c>
      <c r="K19095">
        <v>0</v>
      </c>
      <c r="L19095" t="s">
        <v>19</v>
      </c>
      <c r="M19095" t="str">
        <f t="shared" si="1262"/>
        <v>http://logeion.uchicago.edu/index.html#0</v>
      </c>
    </row>
    <row r="19096" spans="1:13" ht="15" customHeight="1" x14ac:dyDescent="0.2">
      <c r="A19096" t="s">
        <v>28538</v>
      </c>
      <c r="C19096" t="str">
        <f t="shared" si="1264"/>
        <v/>
      </c>
      <c r="D19096">
        <f t="shared" si="1263"/>
        <v>0</v>
      </c>
      <c r="G19096" t="s">
        <v>76</v>
      </c>
      <c r="H19096">
        <v>1</v>
      </c>
      <c r="I19096">
        <v>0</v>
      </c>
      <c r="J19096">
        <v>0</v>
      </c>
      <c r="K19096">
        <v>0</v>
      </c>
      <c r="L19096" t="s">
        <v>19</v>
      </c>
      <c r="M19096" t="str">
        <f t="shared" si="1262"/>
        <v>http://logeion.uchicago.edu/index.html#0</v>
      </c>
    </row>
    <row r="19097" spans="1:13" ht="15" customHeight="1" x14ac:dyDescent="0.2">
      <c r="A19097" t="s">
        <v>28539</v>
      </c>
      <c r="C19097" t="str">
        <f t="shared" si="1264"/>
        <v/>
      </c>
      <c r="D19097">
        <f t="shared" si="1263"/>
        <v>0</v>
      </c>
      <c r="G19097" t="s">
        <v>21</v>
      </c>
      <c r="H19097">
        <v>2</v>
      </c>
      <c r="I19097">
        <v>0</v>
      </c>
      <c r="J19097">
        <v>0</v>
      </c>
      <c r="K19097">
        <v>0</v>
      </c>
      <c r="L19097" t="s">
        <v>19</v>
      </c>
      <c r="M19097" t="str">
        <f t="shared" si="1262"/>
        <v>http://logeion.uchicago.edu/index.html#0</v>
      </c>
    </row>
    <row r="19098" spans="1:13" ht="15" customHeight="1" x14ac:dyDescent="0.2">
      <c r="A19098" t="s">
        <v>28540</v>
      </c>
      <c r="C19098" t="str">
        <f t="shared" si="1264"/>
        <v/>
      </c>
      <c r="D19098">
        <f t="shared" si="1263"/>
        <v>0</v>
      </c>
      <c r="G19098" t="s">
        <v>61</v>
      </c>
      <c r="H19098">
        <v>1</v>
      </c>
      <c r="I19098">
        <v>0</v>
      </c>
      <c r="J19098">
        <v>0</v>
      </c>
      <c r="K19098">
        <v>0</v>
      </c>
      <c r="L19098" t="s">
        <v>36</v>
      </c>
      <c r="M19098" t="str">
        <f t="shared" si="1262"/>
        <v>http://logeion.uchicago.edu/index.html#0</v>
      </c>
    </row>
    <row r="19099" spans="1:13" ht="15" customHeight="1" x14ac:dyDescent="0.2">
      <c r="A19099" t="s">
        <v>28545</v>
      </c>
      <c r="C19099" t="str">
        <f t="shared" si="1264"/>
        <v/>
      </c>
      <c r="D19099">
        <f t="shared" si="1263"/>
        <v>0</v>
      </c>
      <c r="G19099" t="s">
        <v>29</v>
      </c>
      <c r="H19099">
        <v>3</v>
      </c>
      <c r="I19099">
        <v>0</v>
      </c>
      <c r="J19099">
        <v>0</v>
      </c>
      <c r="K19099">
        <v>0</v>
      </c>
      <c r="L19099" t="s">
        <v>19</v>
      </c>
      <c r="M19099" t="str">
        <f t="shared" si="1262"/>
        <v>http://logeion.uchicago.edu/index.html#0</v>
      </c>
    </row>
    <row r="19100" spans="1:13" ht="15" customHeight="1" x14ac:dyDescent="0.2">
      <c r="A19100" t="s">
        <v>28546</v>
      </c>
      <c r="C19100" t="str">
        <f t="shared" si="1264"/>
        <v/>
      </c>
      <c r="D19100">
        <f t="shared" si="1263"/>
        <v>0</v>
      </c>
      <c r="G19100" t="s">
        <v>29</v>
      </c>
      <c r="H19100">
        <v>3</v>
      </c>
      <c r="I19100">
        <v>0</v>
      </c>
      <c r="J19100">
        <v>0</v>
      </c>
      <c r="K19100">
        <v>0</v>
      </c>
      <c r="L19100" t="s">
        <v>19</v>
      </c>
      <c r="M19100" t="str">
        <f t="shared" si="1262"/>
        <v>http://logeion.uchicago.edu/index.html#0</v>
      </c>
    </row>
    <row r="19101" spans="1:13" ht="15" customHeight="1" x14ac:dyDescent="0.2">
      <c r="A19101" t="s">
        <v>28561</v>
      </c>
      <c r="C19101" t="str">
        <f t="shared" si="1264"/>
        <v/>
      </c>
      <c r="D19101">
        <f t="shared" si="1263"/>
        <v>0</v>
      </c>
      <c r="G19101" t="s">
        <v>21</v>
      </c>
      <c r="H19101">
        <v>2</v>
      </c>
      <c r="I19101">
        <v>0</v>
      </c>
      <c r="J19101">
        <v>0</v>
      </c>
      <c r="K19101">
        <v>0</v>
      </c>
      <c r="L19101" t="s">
        <v>19</v>
      </c>
      <c r="M19101" t="str">
        <f t="shared" si="1262"/>
        <v>http://logeion.uchicago.edu/index.html#0</v>
      </c>
    </row>
    <row r="19102" spans="1:13" ht="15" customHeight="1" x14ac:dyDescent="0.2">
      <c r="A19102" t="s">
        <v>28562</v>
      </c>
      <c r="C19102" t="str">
        <f t="shared" si="1264"/>
        <v/>
      </c>
      <c r="D19102">
        <f t="shared" si="1263"/>
        <v>0</v>
      </c>
      <c r="G19102" t="s">
        <v>21</v>
      </c>
      <c r="H19102">
        <v>2</v>
      </c>
      <c r="I19102">
        <v>0</v>
      </c>
      <c r="J19102">
        <v>0</v>
      </c>
      <c r="K19102">
        <v>1</v>
      </c>
      <c r="L19102" t="s">
        <v>19</v>
      </c>
      <c r="M19102" t="str">
        <f t="shared" si="1262"/>
        <v>http://logeion.uchicago.edu/index.html#0</v>
      </c>
    </row>
    <row r="19103" spans="1:13" ht="15" customHeight="1" x14ac:dyDescent="0.2">
      <c r="A19103" t="s">
        <v>28570</v>
      </c>
      <c r="C19103" t="str">
        <f t="shared" si="1264"/>
        <v/>
      </c>
      <c r="D19103">
        <f t="shared" si="1263"/>
        <v>0</v>
      </c>
      <c r="G19103" t="s">
        <v>21</v>
      </c>
      <c r="H19103">
        <v>2</v>
      </c>
      <c r="I19103">
        <v>0</v>
      </c>
      <c r="J19103">
        <v>0</v>
      </c>
      <c r="K19103">
        <v>0</v>
      </c>
      <c r="L19103" t="s">
        <v>19</v>
      </c>
      <c r="M19103" t="str">
        <f t="shared" si="1262"/>
        <v>http://logeion.uchicago.edu/index.html#0</v>
      </c>
    </row>
    <row r="19104" spans="1:13" ht="15" customHeight="1" x14ac:dyDescent="0.2">
      <c r="A19104" t="s">
        <v>28575</v>
      </c>
      <c r="C19104" t="str">
        <f t="shared" si="1264"/>
        <v/>
      </c>
      <c r="D19104">
        <f t="shared" si="1263"/>
        <v>0</v>
      </c>
      <c r="G19104" t="s">
        <v>23</v>
      </c>
      <c r="I19104">
        <v>1</v>
      </c>
      <c r="J19104">
        <v>0</v>
      </c>
      <c r="K19104">
        <v>0</v>
      </c>
      <c r="L19104" t="s">
        <v>24</v>
      </c>
      <c r="M19104" t="str">
        <f t="shared" si="1262"/>
        <v>http://logeion.uchicago.edu/index.html#0</v>
      </c>
    </row>
    <row r="19105" spans="1:13" ht="15" customHeight="1" x14ac:dyDescent="0.2">
      <c r="A19105" t="s">
        <v>28576</v>
      </c>
      <c r="C19105" t="str">
        <f t="shared" si="1264"/>
        <v/>
      </c>
      <c r="D19105">
        <f t="shared" si="1263"/>
        <v>0</v>
      </c>
      <c r="G19105" t="s">
        <v>61</v>
      </c>
      <c r="H19105">
        <v>1</v>
      </c>
      <c r="I19105">
        <v>0</v>
      </c>
      <c r="J19105">
        <v>0</v>
      </c>
      <c r="K19105">
        <v>0</v>
      </c>
      <c r="L19105" t="s">
        <v>36</v>
      </c>
      <c r="M19105" t="str">
        <f t="shared" si="1262"/>
        <v>http://logeion.uchicago.edu/index.html#0</v>
      </c>
    </row>
    <row r="19106" spans="1:13" ht="15" customHeight="1" x14ac:dyDescent="0.2">
      <c r="A19106" t="s">
        <v>28577</v>
      </c>
      <c r="C19106" t="str">
        <f t="shared" si="1264"/>
        <v/>
      </c>
      <c r="D19106">
        <f t="shared" si="1263"/>
        <v>0</v>
      </c>
      <c r="G19106" t="s">
        <v>346</v>
      </c>
      <c r="H19106">
        <v>6</v>
      </c>
      <c r="I19106">
        <v>0</v>
      </c>
      <c r="J19106">
        <v>0</v>
      </c>
      <c r="K19106">
        <v>0</v>
      </c>
      <c r="L19106" t="s">
        <v>19</v>
      </c>
      <c r="M19106" t="str">
        <f t="shared" si="1262"/>
        <v>http://logeion.uchicago.edu/index.html#0</v>
      </c>
    </row>
    <row r="19107" spans="1:13" ht="15" customHeight="1" x14ac:dyDescent="0.2">
      <c r="A19107" t="s">
        <v>28585</v>
      </c>
      <c r="C19107" t="str">
        <f t="shared" si="1264"/>
        <v/>
      </c>
      <c r="D19107">
        <f t="shared" si="1263"/>
        <v>0</v>
      </c>
      <c r="G19107" t="s">
        <v>21</v>
      </c>
      <c r="H19107">
        <v>2</v>
      </c>
      <c r="I19107">
        <v>0</v>
      </c>
      <c r="J19107">
        <v>0</v>
      </c>
      <c r="K19107">
        <v>0</v>
      </c>
      <c r="L19107" t="s">
        <v>19</v>
      </c>
      <c r="M19107" t="str">
        <f t="shared" ref="M19107:M19170" si="1265">"http://logeion.uchicago.edu/index.html#"&amp;D19107</f>
        <v>http://logeion.uchicago.edu/index.html#0</v>
      </c>
    </row>
    <row r="19108" spans="1:13" ht="15" customHeight="1" x14ac:dyDescent="0.2">
      <c r="A19108" t="s">
        <v>28591</v>
      </c>
      <c r="C19108" t="str">
        <f t="shared" si="1264"/>
        <v/>
      </c>
      <c r="D19108">
        <f t="shared" si="1263"/>
        <v>0</v>
      </c>
      <c r="G19108" t="s">
        <v>21</v>
      </c>
      <c r="H19108">
        <v>2</v>
      </c>
      <c r="I19108">
        <v>0</v>
      </c>
      <c r="J19108">
        <v>0</v>
      </c>
      <c r="K19108">
        <v>0</v>
      </c>
      <c r="L19108" t="s">
        <v>19</v>
      </c>
      <c r="M19108" t="str">
        <f t="shared" si="1265"/>
        <v>http://logeion.uchicago.edu/index.html#0</v>
      </c>
    </row>
    <row r="19109" spans="1:13" ht="15" customHeight="1" x14ac:dyDescent="0.2">
      <c r="A19109" t="s">
        <v>28603</v>
      </c>
      <c r="C19109" t="str">
        <f t="shared" si="1264"/>
        <v/>
      </c>
      <c r="D19109">
        <f t="shared" si="1263"/>
        <v>0</v>
      </c>
      <c r="G19109" t="s">
        <v>170</v>
      </c>
      <c r="I19109">
        <v>1</v>
      </c>
      <c r="J19109">
        <v>0</v>
      </c>
      <c r="K19109">
        <v>0</v>
      </c>
      <c r="L19109" t="s">
        <v>24</v>
      </c>
      <c r="M19109" t="str">
        <f t="shared" si="1265"/>
        <v>http://logeion.uchicago.edu/index.html#0</v>
      </c>
    </row>
    <row r="19110" spans="1:13" ht="15" customHeight="1" x14ac:dyDescent="0.2">
      <c r="A19110" t="s">
        <v>28615</v>
      </c>
      <c r="C19110" t="str">
        <f t="shared" si="1264"/>
        <v/>
      </c>
      <c r="D19110">
        <f t="shared" si="1263"/>
        <v>0</v>
      </c>
      <c r="G19110" t="s">
        <v>61</v>
      </c>
      <c r="H19110">
        <v>1</v>
      </c>
      <c r="I19110">
        <v>0</v>
      </c>
      <c r="J19110">
        <v>0</v>
      </c>
      <c r="K19110">
        <v>0</v>
      </c>
      <c r="L19110" t="s">
        <v>36</v>
      </c>
      <c r="M19110" t="str">
        <f t="shared" si="1265"/>
        <v>http://logeion.uchicago.edu/index.html#0</v>
      </c>
    </row>
    <row r="19111" spans="1:13" ht="15" customHeight="1" x14ac:dyDescent="0.2">
      <c r="A19111" t="s">
        <v>28639</v>
      </c>
      <c r="C19111" t="str">
        <f t="shared" si="1264"/>
        <v/>
      </c>
      <c r="D19111">
        <f t="shared" si="1263"/>
        <v>0</v>
      </c>
      <c r="G19111" t="s">
        <v>21</v>
      </c>
      <c r="H19111">
        <v>2</v>
      </c>
      <c r="I19111">
        <v>0</v>
      </c>
      <c r="J19111">
        <v>0</v>
      </c>
      <c r="K19111">
        <v>0</v>
      </c>
      <c r="L19111" t="s">
        <v>19</v>
      </c>
      <c r="M19111" t="str">
        <f t="shared" si="1265"/>
        <v>http://logeion.uchicago.edu/index.html#0</v>
      </c>
    </row>
    <row r="19112" spans="1:13" ht="15" customHeight="1" x14ac:dyDescent="0.2">
      <c r="A19112" t="s">
        <v>28664</v>
      </c>
      <c r="C19112" t="str">
        <f t="shared" si="1264"/>
        <v/>
      </c>
      <c r="D19112">
        <f t="shared" si="1263"/>
        <v>0</v>
      </c>
      <c r="G19112" t="s">
        <v>21</v>
      </c>
      <c r="H19112">
        <v>2</v>
      </c>
      <c r="I19112">
        <v>0</v>
      </c>
      <c r="J19112">
        <v>0</v>
      </c>
      <c r="K19112">
        <v>0</v>
      </c>
      <c r="L19112" t="s">
        <v>19</v>
      </c>
      <c r="M19112" t="str">
        <f t="shared" si="1265"/>
        <v>http://logeion.uchicago.edu/index.html#0</v>
      </c>
    </row>
    <row r="19113" spans="1:13" ht="15" customHeight="1" x14ac:dyDescent="0.2">
      <c r="A19113" t="s">
        <v>28706</v>
      </c>
      <c r="C19113" t="str">
        <f t="shared" si="1264"/>
        <v/>
      </c>
      <c r="D19113">
        <f t="shared" si="1263"/>
        <v>0</v>
      </c>
      <c r="G19113" t="s">
        <v>21</v>
      </c>
      <c r="H19113">
        <v>2</v>
      </c>
      <c r="I19113">
        <v>0</v>
      </c>
      <c r="J19113">
        <v>0</v>
      </c>
      <c r="K19113">
        <v>0</v>
      </c>
      <c r="L19113" t="s">
        <v>19</v>
      </c>
      <c r="M19113" t="str">
        <f t="shared" si="1265"/>
        <v>http://logeion.uchicago.edu/index.html#0</v>
      </c>
    </row>
    <row r="19114" spans="1:13" ht="15" customHeight="1" x14ac:dyDescent="0.2">
      <c r="A19114" t="s">
        <v>28707</v>
      </c>
      <c r="C19114" t="str">
        <f t="shared" si="1264"/>
        <v/>
      </c>
      <c r="D19114">
        <f t="shared" si="1263"/>
        <v>0</v>
      </c>
      <c r="G19114" t="s">
        <v>61</v>
      </c>
      <c r="H19114">
        <v>1</v>
      </c>
      <c r="I19114">
        <v>0</v>
      </c>
      <c r="J19114">
        <v>0</v>
      </c>
      <c r="K19114">
        <v>0</v>
      </c>
      <c r="L19114" t="s">
        <v>36</v>
      </c>
      <c r="M19114" t="str">
        <f t="shared" si="1265"/>
        <v>http://logeion.uchicago.edu/index.html#0</v>
      </c>
    </row>
    <row r="19115" spans="1:13" ht="15" customHeight="1" x14ac:dyDescent="0.2">
      <c r="A19115" t="s">
        <v>28708</v>
      </c>
      <c r="C19115" t="str">
        <f t="shared" si="1264"/>
        <v/>
      </c>
      <c r="D19115">
        <f t="shared" si="1263"/>
        <v>0</v>
      </c>
      <c r="G19115" t="s">
        <v>18</v>
      </c>
      <c r="H19115">
        <v>4</v>
      </c>
      <c r="I19115">
        <v>0</v>
      </c>
      <c r="J19115">
        <v>0</v>
      </c>
      <c r="K19115">
        <v>0</v>
      </c>
      <c r="L19115" t="s">
        <v>19</v>
      </c>
      <c r="M19115" t="str">
        <f t="shared" si="1265"/>
        <v>http://logeion.uchicago.edu/index.html#0</v>
      </c>
    </row>
    <row r="19116" spans="1:13" ht="15" customHeight="1" x14ac:dyDescent="0.2">
      <c r="A19116" t="s">
        <v>28731</v>
      </c>
      <c r="C19116" t="str">
        <f t="shared" si="1264"/>
        <v/>
      </c>
      <c r="D19116">
        <f t="shared" si="1263"/>
        <v>0</v>
      </c>
      <c r="G19116" t="s">
        <v>21</v>
      </c>
      <c r="H19116">
        <v>2</v>
      </c>
      <c r="I19116">
        <v>0</v>
      </c>
      <c r="J19116">
        <v>0</v>
      </c>
      <c r="K19116">
        <v>0</v>
      </c>
      <c r="L19116" t="s">
        <v>19</v>
      </c>
      <c r="M19116" t="str">
        <f t="shared" si="1265"/>
        <v>http://logeion.uchicago.edu/index.html#0</v>
      </c>
    </row>
    <row r="19117" spans="1:13" ht="15" customHeight="1" x14ac:dyDescent="0.2">
      <c r="A19117" t="s">
        <v>28745</v>
      </c>
      <c r="C19117" t="str">
        <f t="shared" si="1264"/>
        <v/>
      </c>
      <c r="D19117">
        <f t="shared" si="1263"/>
        <v>0</v>
      </c>
      <c r="G19117" t="s">
        <v>21</v>
      </c>
      <c r="H19117">
        <v>2</v>
      </c>
      <c r="I19117">
        <v>0</v>
      </c>
      <c r="J19117">
        <v>0</v>
      </c>
      <c r="K19117">
        <v>1</v>
      </c>
      <c r="L19117" t="s">
        <v>19</v>
      </c>
      <c r="M19117" t="str">
        <f t="shared" si="1265"/>
        <v>http://logeion.uchicago.edu/index.html#0</v>
      </c>
    </row>
    <row r="19118" spans="1:13" ht="15" customHeight="1" x14ac:dyDescent="0.2">
      <c r="A19118" t="s">
        <v>28746</v>
      </c>
      <c r="C19118" t="str">
        <f t="shared" si="1264"/>
        <v/>
      </c>
      <c r="D19118">
        <f t="shared" si="1263"/>
        <v>0</v>
      </c>
      <c r="G19118" t="s">
        <v>29</v>
      </c>
      <c r="H19118">
        <v>3</v>
      </c>
      <c r="I19118">
        <v>0</v>
      </c>
      <c r="J19118">
        <v>0</v>
      </c>
      <c r="K19118">
        <v>0</v>
      </c>
      <c r="L19118" t="s">
        <v>19</v>
      </c>
      <c r="M19118" t="str">
        <f t="shared" si="1265"/>
        <v>http://logeion.uchicago.edu/index.html#0</v>
      </c>
    </row>
    <row r="19119" spans="1:13" ht="15" customHeight="1" x14ac:dyDescent="0.2">
      <c r="A19119" t="s">
        <v>28747</v>
      </c>
      <c r="C19119" t="str">
        <f t="shared" si="1264"/>
        <v/>
      </c>
      <c r="D19119">
        <f t="shared" si="1263"/>
        <v>0</v>
      </c>
      <c r="G19119" t="s">
        <v>346</v>
      </c>
      <c r="H19119">
        <v>6</v>
      </c>
      <c r="I19119">
        <v>0</v>
      </c>
      <c r="J19119">
        <v>0</v>
      </c>
      <c r="K19119">
        <v>1</v>
      </c>
      <c r="L19119" t="s">
        <v>19</v>
      </c>
      <c r="M19119" t="str">
        <f t="shared" si="1265"/>
        <v>http://logeion.uchicago.edu/index.html#0</v>
      </c>
    </row>
    <row r="19120" spans="1:13" ht="15" customHeight="1" x14ac:dyDescent="0.2">
      <c r="A19120" t="s">
        <v>28751</v>
      </c>
      <c r="C19120" t="str">
        <f t="shared" si="1264"/>
        <v/>
      </c>
      <c r="D19120">
        <f t="shared" si="1263"/>
        <v>0</v>
      </c>
      <c r="E19120" t="s">
        <v>28752</v>
      </c>
      <c r="F19120" t="s">
        <v>28753</v>
      </c>
      <c r="G19120" t="s">
        <v>346</v>
      </c>
      <c r="H19120">
        <v>6</v>
      </c>
      <c r="I19120">
        <v>0</v>
      </c>
      <c r="J19120">
        <v>0</v>
      </c>
      <c r="K19120">
        <v>1</v>
      </c>
      <c r="L19120" t="s">
        <v>19</v>
      </c>
      <c r="M19120" t="str">
        <f t="shared" si="1265"/>
        <v>http://logeion.uchicago.edu/index.html#0</v>
      </c>
    </row>
    <row r="19121" spans="1:13" ht="15" customHeight="1" x14ac:dyDescent="0.2">
      <c r="A19121" t="s">
        <v>28754</v>
      </c>
      <c r="C19121" t="str">
        <f t="shared" si="1264"/>
        <v/>
      </c>
      <c r="D19121">
        <f t="shared" si="1263"/>
        <v>0</v>
      </c>
      <c r="G19121" t="s">
        <v>346</v>
      </c>
      <c r="H19121">
        <v>6</v>
      </c>
      <c r="I19121">
        <v>0</v>
      </c>
      <c r="J19121">
        <v>0</v>
      </c>
      <c r="K19121">
        <v>1</v>
      </c>
      <c r="L19121" t="s">
        <v>19</v>
      </c>
      <c r="M19121" t="str">
        <f t="shared" si="1265"/>
        <v>http://logeion.uchicago.edu/index.html#0</v>
      </c>
    </row>
    <row r="19122" spans="1:13" ht="15" customHeight="1" x14ac:dyDescent="0.2">
      <c r="A19122" t="s">
        <v>28759</v>
      </c>
      <c r="C19122" t="str">
        <f t="shared" si="1264"/>
        <v/>
      </c>
      <c r="D19122">
        <f t="shared" si="1263"/>
        <v>0</v>
      </c>
      <c r="G19122" t="s">
        <v>21</v>
      </c>
      <c r="H19122">
        <v>2</v>
      </c>
      <c r="I19122">
        <v>0</v>
      </c>
      <c r="J19122">
        <v>0</v>
      </c>
      <c r="K19122">
        <v>0</v>
      </c>
      <c r="L19122" t="s">
        <v>19</v>
      </c>
      <c r="M19122" t="str">
        <f t="shared" si="1265"/>
        <v>http://logeion.uchicago.edu/index.html#0</v>
      </c>
    </row>
    <row r="19123" spans="1:13" ht="15" customHeight="1" x14ac:dyDescent="0.2">
      <c r="A19123" t="s">
        <v>28767</v>
      </c>
      <c r="C19123" t="str">
        <f t="shared" si="1264"/>
        <v/>
      </c>
      <c r="D19123">
        <f t="shared" si="1263"/>
        <v>0</v>
      </c>
      <c r="G19123" t="s">
        <v>66</v>
      </c>
      <c r="I19123">
        <v>3</v>
      </c>
      <c r="J19123">
        <v>0</v>
      </c>
      <c r="K19123">
        <v>0</v>
      </c>
      <c r="L19123" t="s">
        <v>24</v>
      </c>
      <c r="M19123" t="str">
        <f t="shared" si="1265"/>
        <v>http://logeion.uchicago.edu/index.html#0</v>
      </c>
    </row>
    <row r="19124" spans="1:13" ht="15" customHeight="1" x14ac:dyDescent="0.2">
      <c r="A19124" t="s">
        <v>28776</v>
      </c>
      <c r="C19124" t="str">
        <f t="shared" si="1264"/>
        <v/>
      </c>
      <c r="D19124">
        <f t="shared" si="1263"/>
        <v>0</v>
      </c>
      <c r="G19124" t="s">
        <v>76</v>
      </c>
      <c r="H19124">
        <v>1</v>
      </c>
      <c r="I19124">
        <v>0</v>
      </c>
      <c r="J19124">
        <v>0</v>
      </c>
      <c r="K19124">
        <v>0</v>
      </c>
      <c r="L19124" t="s">
        <v>19</v>
      </c>
      <c r="M19124" t="str">
        <f t="shared" si="1265"/>
        <v>http://logeion.uchicago.edu/index.html#0</v>
      </c>
    </row>
    <row r="19125" spans="1:13" ht="15" customHeight="1" x14ac:dyDescent="0.2">
      <c r="A19125" t="s">
        <v>28795</v>
      </c>
      <c r="C19125" t="str">
        <f t="shared" si="1264"/>
        <v/>
      </c>
      <c r="D19125">
        <f t="shared" si="1263"/>
        <v>0</v>
      </c>
      <c r="G19125" t="s">
        <v>29</v>
      </c>
      <c r="H19125">
        <v>3</v>
      </c>
      <c r="I19125">
        <v>0</v>
      </c>
      <c r="J19125">
        <v>0</v>
      </c>
      <c r="K19125">
        <v>0</v>
      </c>
      <c r="L19125" t="s">
        <v>19</v>
      </c>
      <c r="M19125" t="str">
        <f t="shared" si="1265"/>
        <v>http://logeion.uchicago.edu/index.html#0</v>
      </c>
    </row>
    <row r="19126" spans="1:13" ht="15" customHeight="1" x14ac:dyDescent="0.2">
      <c r="A19126" t="s">
        <v>28803</v>
      </c>
      <c r="C19126" t="str">
        <f t="shared" si="1264"/>
        <v/>
      </c>
      <c r="D19126">
        <f t="shared" si="1263"/>
        <v>0</v>
      </c>
      <c r="G19126" t="s">
        <v>66</v>
      </c>
      <c r="I19126">
        <v>3</v>
      </c>
      <c r="J19126">
        <v>0</v>
      </c>
      <c r="K19126">
        <v>0</v>
      </c>
      <c r="L19126" t="s">
        <v>24</v>
      </c>
      <c r="M19126" t="str">
        <f t="shared" si="1265"/>
        <v>http://logeion.uchicago.edu/index.html#0</v>
      </c>
    </row>
    <row r="19127" spans="1:13" ht="15" customHeight="1" x14ac:dyDescent="0.2">
      <c r="A19127" t="s">
        <v>28804</v>
      </c>
      <c r="C19127" t="str">
        <f t="shared" si="1264"/>
        <v/>
      </c>
      <c r="D19127">
        <f t="shared" si="1263"/>
        <v>0</v>
      </c>
      <c r="G19127" t="s">
        <v>29</v>
      </c>
      <c r="H19127">
        <v>3</v>
      </c>
      <c r="I19127">
        <v>0</v>
      </c>
      <c r="J19127">
        <v>0</v>
      </c>
      <c r="K19127">
        <v>0</v>
      </c>
      <c r="L19127" t="s">
        <v>19</v>
      </c>
      <c r="M19127" t="str">
        <f t="shared" si="1265"/>
        <v>http://logeion.uchicago.edu/index.html#0</v>
      </c>
    </row>
    <row r="19128" spans="1:13" ht="15" customHeight="1" x14ac:dyDescent="0.2">
      <c r="A19128" t="s">
        <v>28806</v>
      </c>
      <c r="C19128" t="str">
        <f t="shared" si="1264"/>
        <v/>
      </c>
      <c r="D19128">
        <f t="shared" si="1263"/>
        <v>0</v>
      </c>
      <c r="G19128" t="s">
        <v>155</v>
      </c>
      <c r="H19128">
        <v>3</v>
      </c>
      <c r="I19128">
        <v>0</v>
      </c>
      <c r="J19128">
        <v>0</v>
      </c>
      <c r="K19128">
        <v>0</v>
      </c>
      <c r="L19128" t="s">
        <v>36</v>
      </c>
      <c r="M19128" t="str">
        <f t="shared" si="1265"/>
        <v>http://logeion.uchicago.edu/index.html#0</v>
      </c>
    </row>
    <row r="19129" spans="1:13" ht="15" customHeight="1" x14ac:dyDescent="0.2">
      <c r="A19129" t="s">
        <v>28807</v>
      </c>
      <c r="C19129" t="str">
        <f t="shared" si="1264"/>
        <v/>
      </c>
      <c r="D19129">
        <f t="shared" ref="D19129:D19192" si="1266">IF(ISBLANK(B19129),0,LEFT( C19129, FIND( " ", C19129 ) - 1 ))</f>
        <v>0</v>
      </c>
      <c r="G19129" t="s">
        <v>29</v>
      </c>
      <c r="H19129">
        <v>3</v>
      </c>
      <c r="I19129">
        <v>0</v>
      </c>
      <c r="J19129">
        <v>0</v>
      </c>
      <c r="K19129">
        <v>0</v>
      </c>
      <c r="L19129" t="s">
        <v>19</v>
      </c>
      <c r="M19129" t="str">
        <f t="shared" si="1265"/>
        <v>http://logeion.uchicago.edu/index.html#0</v>
      </c>
    </row>
    <row r="19130" spans="1:13" ht="15" customHeight="1" x14ac:dyDescent="0.2">
      <c r="A19130" t="s">
        <v>28808</v>
      </c>
      <c r="C19130" t="str">
        <f t="shared" si="1264"/>
        <v/>
      </c>
      <c r="D19130">
        <f t="shared" si="1266"/>
        <v>0</v>
      </c>
      <c r="G19130" t="s">
        <v>18</v>
      </c>
      <c r="H19130">
        <v>4</v>
      </c>
      <c r="I19130">
        <v>0</v>
      </c>
      <c r="J19130">
        <v>0</v>
      </c>
      <c r="K19130">
        <v>0</v>
      </c>
      <c r="L19130" t="s">
        <v>19</v>
      </c>
      <c r="M19130" t="str">
        <f t="shared" si="1265"/>
        <v>http://logeion.uchicago.edu/index.html#0</v>
      </c>
    </row>
    <row r="19131" spans="1:13" ht="15" customHeight="1" x14ac:dyDescent="0.2">
      <c r="A19131" t="s">
        <v>28815</v>
      </c>
      <c r="C19131" t="str">
        <f t="shared" si="1264"/>
        <v/>
      </c>
      <c r="D19131">
        <f t="shared" si="1266"/>
        <v>0</v>
      </c>
      <c r="G19131" t="s">
        <v>61</v>
      </c>
      <c r="H19131">
        <v>1</v>
      </c>
      <c r="I19131">
        <v>0</v>
      </c>
      <c r="J19131">
        <v>0</v>
      </c>
      <c r="K19131">
        <v>0</v>
      </c>
      <c r="L19131" t="s">
        <v>36</v>
      </c>
      <c r="M19131" t="str">
        <f t="shared" si="1265"/>
        <v>http://logeion.uchicago.edu/index.html#0</v>
      </c>
    </row>
    <row r="19132" spans="1:13" ht="15" customHeight="1" x14ac:dyDescent="0.2">
      <c r="A19132" t="s">
        <v>28855</v>
      </c>
      <c r="C19132" t="str">
        <f t="shared" si="1264"/>
        <v/>
      </c>
      <c r="D19132">
        <f t="shared" si="1266"/>
        <v>0</v>
      </c>
      <c r="G19132" t="s">
        <v>21</v>
      </c>
      <c r="H19132">
        <v>2</v>
      </c>
      <c r="I19132">
        <v>0</v>
      </c>
      <c r="J19132">
        <v>0</v>
      </c>
      <c r="K19132">
        <v>1</v>
      </c>
      <c r="L19132" t="s">
        <v>19</v>
      </c>
      <c r="M19132" t="str">
        <f t="shared" si="1265"/>
        <v>http://logeion.uchicago.edu/index.html#0</v>
      </c>
    </row>
    <row r="19133" spans="1:13" ht="15" customHeight="1" x14ac:dyDescent="0.2">
      <c r="A19133" t="s">
        <v>28860</v>
      </c>
      <c r="C19133" t="str">
        <f t="shared" si="1264"/>
        <v/>
      </c>
      <c r="D19133">
        <f t="shared" si="1266"/>
        <v>0</v>
      </c>
      <c r="G19133" t="s">
        <v>76</v>
      </c>
      <c r="H19133">
        <v>1</v>
      </c>
      <c r="I19133">
        <v>0</v>
      </c>
      <c r="J19133">
        <v>0</v>
      </c>
      <c r="K19133">
        <v>0</v>
      </c>
      <c r="L19133" t="s">
        <v>19</v>
      </c>
      <c r="M19133" t="str">
        <f t="shared" si="1265"/>
        <v>http://logeion.uchicago.edu/index.html#0</v>
      </c>
    </row>
    <row r="19134" spans="1:13" ht="15" customHeight="1" x14ac:dyDescent="0.2">
      <c r="A19134" t="s">
        <v>56372</v>
      </c>
      <c r="C19134" t="str">
        <f t="shared" si="1264"/>
        <v/>
      </c>
      <c r="D19134">
        <f t="shared" si="1266"/>
        <v>0</v>
      </c>
      <c r="G19134" t="s">
        <v>21</v>
      </c>
      <c r="H19134">
        <v>2</v>
      </c>
      <c r="K19134">
        <v>1</v>
      </c>
      <c r="L19134" t="s">
        <v>19</v>
      </c>
      <c r="M19134" t="str">
        <f t="shared" si="1265"/>
        <v>http://logeion.uchicago.edu/index.html#0</v>
      </c>
    </row>
    <row r="19135" spans="1:13" ht="15" customHeight="1" x14ac:dyDescent="0.2">
      <c r="A19135" t="s">
        <v>28908</v>
      </c>
      <c r="C19135" t="str">
        <f t="shared" si="1264"/>
        <v/>
      </c>
      <c r="D19135">
        <f t="shared" si="1266"/>
        <v>0</v>
      </c>
      <c r="G19135" t="s">
        <v>76</v>
      </c>
      <c r="H19135">
        <v>1</v>
      </c>
      <c r="I19135">
        <v>0</v>
      </c>
      <c r="J19135">
        <v>0</v>
      </c>
      <c r="K19135">
        <v>1</v>
      </c>
      <c r="L19135" t="s">
        <v>19</v>
      </c>
      <c r="M19135" t="str">
        <f t="shared" si="1265"/>
        <v>http://logeion.uchicago.edu/index.html#0</v>
      </c>
    </row>
    <row r="19136" spans="1:13" ht="15" customHeight="1" x14ac:dyDescent="0.2">
      <c r="A19136" t="s">
        <v>28909</v>
      </c>
      <c r="C19136" t="str">
        <f t="shared" si="1264"/>
        <v/>
      </c>
      <c r="D19136">
        <f t="shared" si="1266"/>
        <v>0</v>
      </c>
      <c r="G19136" t="s">
        <v>230</v>
      </c>
      <c r="H19136">
        <v>3</v>
      </c>
      <c r="I19136">
        <v>0</v>
      </c>
      <c r="J19136">
        <v>0</v>
      </c>
      <c r="K19136">
        <v>0</v>
      </c>
      <c r="L19136" t="s">
        <v>36</v>
      </c>
      <c r="M19136" t="str">
        <f t="shared" si="1265"/>
        <v>http://logeion.uchicago.edu/index.html#0</v>
      </c>
    </row>
    <row r="19137" spans="1:13" ht="15" customHeight="1" x14ac:dyDescent="0.2">
      <c r="A19137" t="s">
        <v>28928</v>
      </c>
      <c r="C19137" t="str">
        <f t="shared" si="1264"/>
        <v/>
      </c>
      <c r="D19137">
        <f t="shared" si="1266"/>
        <v>0</v>
      </c>
      <c r="G19137" t="s">
        <v>76</v>
      </c>
      <c r="H19137">
        <v>1</v>
      </c>
      <c r="I19137">
        <v>0</v>
      </c>
      <c r="J19137">
        <v>0</v>
      </c>
      <c r="K19137">
        <v>0</v>
      </c>
      <c r="L19137" t="s">
        <v>19</v>
      </c>
      <c r="M19137" t="str">
        <f t="shared" si="1265"/>
        <v>http://logeion.uchicago.edu/index.html#0</v>
      </c>
    </row>
    <row r="19138" spans="1:13" ht="15" customHeight="1" x14ac:dyDescent="0.2">
      <c r="A19138" t="s">
        <v>28956</v>
      </c>
      <c r="C19138" t="str">
        <f t="shared" si="1264"/>
        <v/>
      </c>
      <c r="D19138">
        <f t="shared" si="1266"/>
        <v>0</v>
      </c>
      <c r="G19138" t="s">
        <v>29</v>
      </c>
      <c r="H19138">
        <v>3</v>
      </c>
      <c r="I19138">
        <v>0</v>
      </c>
      <c r="J19138">
        <v>0</v>
      </c>
      <c r="K19138">
        <v>0</v>
      </c>
      <c r="L19138" t="s">
        <v>19</v>
      </c>
      <c r="M19138" t="str">
        <f t="shared" si="1265"/>
        <v>http://logeion.uchicago.edu/index.html#0</v>
      </c>
    </row>
    <row r="19139" spans="1:13" ht="15" customHeight="1" x14ac:dyDescent="0.2">
      <c r="A19139" t="s">
        <v>28972</v>
      </c>
      <c r="C19139" t="str">
        <f t="shared" si="1264"/>
        <v/>
      </c>
      <c r="D19139">
        <f t="shared" si="1266"/>
        <v>0</v>
      </c>
      <c r="G19139" t="s">
        <v>230</v>
      </c>
      <c r="H19139">
        <v>3</v>
      </c>
      <c r="I19139">
        <v>0</v>
      </c>
      <c r="J19139">
        <v>0</v>
      </c>
      <c r="K19139">
        <v>0</v>
      </c>
      <c r="L19139" t="s">
        <v>36</v>
      </c>
      <c r="M19139" t="str">
        <f t="shared" si="1265"/>
        <v>http://logeion.uchicago.edu/index.html#0</v>
      </c>
    </row>
    <row r="19140" spans="1:13" ht="15" customHeight="1" x14ac:dyDescent="0.2">
      <c r="A19140" t="s">
        <v>29021</v>
      </c>
      <c r="C19140" t="str">
        <f t="shared" si="1264"/>
        <v/>
      </c>
      <c r="D19140">
        <f t="shared" si="1266"/>
        <v>0</v>
      </c>
      <c r="G19140" t="s">
        <v>61</v>
      </c>
      <c r="H19140">
        <v>1</v>
      </c>
      <c r="I19140">
        <v>0</v>
      </c>
      <c r="J19140">
        <v>0</v>
      </c>
      <c r="K19140">
        <v>0</v>
      </c>
      <c r="L19140" t="s">
        <v>36</v>
      </c>
      <c r="M19140" t="str">
        <f t="shared" si="1265"/>
        <v>http://logeion.uchicago.edu/index.html#0</v>
      </c>
    </row>
    <row r="19141" spans="1:13" ht="15" customHeight="1" x14ac:dyDescent="0.2">
      <c r="A19141" t="s">
        <v>29041</v>
      </c>
      <c r="C19141" t="str">
        <f t="shared" si="1264"/>
        <v/>
      </c>
      <c r="D19141">
        <f t="shared" si="1266"/>
        <v>0</v>
      </c>
      <c r="G19141" t="s">
        <v>61</v>
      </c>
      <c r="H19141">
        <v>1</v>
      </c>
      <c r="I19141">
        <v>0</v>
      </c>
      <c r="J19141">
        <v>0</v>
      </c>
      <c r="K19141">
        <v>0</v>
      </c>
      <c r="L19141" t="s">
        <v>36</v>
      </c>
      <c r="M19141" t="str">
        <f t="shared" si="1265"/>
        <v>http://logeion.uchicago.edu/index.html#0</v>
      </c>
    </row>
    <row r="19142" spans="1:13" ht="15" customHeight="1" x14ac:dyDescent="0.2">
      <c r="A19142" t="s">
        <v>29048</v>
      </c>
      <c r="C19142" t="str">
        <f t="shared" si="1264"/>
        <v/>
      </c>
      <c r="D19142">
        <f t="shared" si="1266"/>
        <v>0</v>
      </c>
      <c r="G19142" t="s">
        <v>23</v>
      </c>
      <c r="I19142">
        <v>1</v>
      </c>
      <c r="J19142">
        <v>0</v>
      </c>
      <c r="K19142">
        <v>0</v>
      </c>
      <c r="L19142" t="s">
        <v>24</v>
      </c>
      <c r="M19142" t="str">
        <f t="shared" si="1265"/>
        <v>http://logeion.uchicago.edu/index.html#0</v>
      </c>
    </row>
    <row r="19143" spans="1:13" ht="15" customHeight="1" x14ac:dyDescent="0.2">
      <c r="A19143" t="s">
        <v>29049</v>
      </c>
      <c r="C19143" t="str">
        <f t="shared" si="1264"/>
        <v/>
      </c>
      <c r="D19143">
        <f t="shared" si="1266"/>
        <v>0</v>
      </c>
      <c r="E19143" t="s">
        <v>29050</v>
      </c>
      <c r="F19143" t="s">
        <v>29051</v>
      </c>
      <c r="G19143" t="s">
        <v>346</v>
      </c>
      <c r="H19143">
        <v>6</v>
      </c>
      <c r="I19143">
        <v>0</v>
      </c>
      <c r="J19143">
        <v>0</v>
      </c>
      <c r="K19143">
        <v>1</v>
      </c>
      <c r="L19143" t="s">
        <v>19</v>
      </c>
      <c r="M19143" t="str">
        <f t="shared" si="1265"/>
        <v>http://logeion.uchicago.edu/index.html#0</v>
      </c>
    </row>
    <row r="19144" spans="1:13" ht="15" customHeight="1" x14ac:dyDescent="0.2">
      <c r="A19144" t="s">
        <v>29059</v>
      </c>
      <c r="C19144" t="str">
        <f t="shared" si="1264"/>
        <v/>
      </c>
      <c r="D19144">
        <f t="shared" si="1266"/>
        <v>0</v>
      </c>
      <c r="G19144" t="s">
        <v>230</v>
      </c>
      <c r="H19144">
        <v>3</v>
      </c>
      <c r="I19144">
        <v>0</v>
      </c>
      <c r="J19144">
        <v>0</v>
      </c>
      <c r="K19144">
        <v>0</v>
      </c>
      <c r="L19144" t="s">
        <v>36</v>
      </c>
      <c r="M19144" t="str">
        <f t="shared" si="1265"/>
        <v>http://logeion.uchicago.edu/index.html#0</v>
      </c>
    </row>
    <row r="19145" spans="1:13" ht="15" customHeight="1" x14ac:dyDescent="0.2">
      <c r="A19145" t="s">
        <v>29074</v>
      </c>
      <c r="C19145" t="str">
        <f t="shared" si="1264"/>
        <v/>
      </c>
      <c r="D19145">
        <f t="shared" si="1266"/>
        <v>0</v>
      </c>
      <c r="G19145" t="s">
        <v>101</v>
      </c>
      <c r="I19145">
        <v>3</v>
      </c>
      <c r="J19145">
        <v>0</v>
      </c>
      <c r="K19145">
        <v>0</v>
      </c>
      <c r="L19145" t="s">
        <v>24</v>
      </c>
      <c r="M19145" t="str">
        <f t="shared" si="1265"/>
        <v>http://logeion.uchicago.edu/index.html#0</v>
      </c>
    </row>
    <row r="19146" spans="1:13" ht="15" customHeight="1" x14ac:dyDescent="0.2">
      <c r="A19146" t="s">
        <v>29078</v>
      </c>
      <c r="C19146" t="str">
        <f t="shared" si="1264"/>
        <v/>
      </c>
      <c r="D19146">
        <f t="shared" si="1266"/>
        <v>0</v>
      </c>
      <c r="G19146" t="s">
        <v>21</v>
      </c>
      <c r="H19146">
        <v>2</v>
      </c>
      <c r="I19146">
        <v>0</v>
      </c>
      <c r="J19146">
        <v>0</v>
      </c>
      <c r="K19146">
        <v>0</v>
      </c>
      <c r="L19146" t="s">
        <v>19</v>
      </c>
      <c r="M19146" t="str">
        <f t="shared" si="1265"/>
        <v>http://logeion.uchicago.edu/index.html#0</v>
      </c>
    </row>
    <row r="19147" spans="1:13" ht="15" customHeight="1" x14ac:dyDescent="0.2">
      <c r="A19147" t="s">
        <v>29091</v>
      </c>
      <c r="C19147" t="str">
        <f t="shared" si="1264"/>
        <v/>
      </c>
      <c r="D19147">
        <f t="shared" si="1266"/>
        <v>0</v>
      </c>
      <c r="G19147" t="s">
        <v>61</v>
      </c>
      <c r="H19147">
        <v>1</v>
      </c>
      <c r="I19147">
        <v>0</v>
      </c>
      <c r="J19147">
        <v>0</v>
      </c>
      <c r="K19147">
        <v>0</v>
      </c>
      <c r="L19147" t="s">
        <v>36</v>
      </c>
      <c r="M19147" t="str">
        <f t="shared" si="1265"/>
        <v>http://logeion.uchicago.edu/index.html#0</v>
      </c>
    </row>
    <row r="19148" spans="1:13" ht="15" customHeight="1" x14ac:dyDescent="0.2">
      <c r="A19148" t="s">
        <v>29107</v>
      </c>
      <c r="C19148" t="str">
        <f t="shared" si="1264"/>
        <v/>
      </c>
      <c r="D19148">
        <f t="shared" si="1266"/>
        <v>0</v>
      </c>
      <c r="G19148" t="s">
        <v>76</v>
      </c>
      <c r="H19148">
        <v>1</v>
      </c>
      <c r="I19148">
        <v>0</v>
      </c>
      <c r="J19148">
        <v>0</v>
      </c>
      <c r="K19148">
        <v>1</v>
      </c>
      <c r="L19148" t="s">
        <v>19</v>
      </c>
      <c r="M19148" t="str">
        <f t="shared" si="1265"/>
        <v>http://logeion.uchicago.edu/index.html#0</v>
      </c>
    </row>
    <row r="19149" spans="1:13" ht="15" customHeight="1" x14ac:dyDescent="0.2">
      <c r="A19149" t="s">
        <v>58912</v>
      </c>
      <c r="C19149" t="str">
        <f t="shared" si="1264"/>
        <v/>
      </c>
      <c r="D19149">
        <f t="shared" si="1266"/>
        <v>0</v>
      </c>
      <c r="G19149" t="s">
        <v>61</v>
      </c>
      <c r="H19149">
        <v>1</v>
      </c>
      <c r="L19149" t="s">
        <v>36</v>
      </c>
      <c r="M19149" t="str">
        <f t="shared" si="1265"/>
        <v>http://logeion.uchicago.edu/index.html#0</v>
      </c>
    </row>
    <row r="19150" spans="1:13" ht="15" customHeight="1" x14ac:dyDescent="0.2">
      <c r="A19150" t="s">
        <v>29122</v>
      </c>
      <c r="C19150" t="str">
        <f t="shared" si="1264"/>
        <v/>
      </c>
      <c r="D19150">
        <f t="shared" si="1266"/>
        <v>0</v>
      </c>
      <c r="G19150" t="s">
        <v>21</v>
      </c>
      <c r="H19150">
        <v>2</v>
      </c>
      <c r="I19150">
        <v>0</v>
      </c>
      <c r="J19150">
        <v>0</v>
      </c>
      <c r="K19150">
        <v>0</v>
      </c>
      <c r="L19150" t="s">
        <v>19</v>
      </c>
      <c r="M19150" t="str">
        <f t="shared" si="1265"/>
        <v>http://logeion.uchicago.edu/index.html#0</v>
      </c>
    </row>
    <row r="19151" spans="1:13" ht="15" customHeight="1" x14ac:dyDescent="0.2">
      <c r="A19151" t="s">
        <v>29127</v>
      </c>
      <c r="C19151" t="str">
        <f t="shared" si="1264"/>
        <v/>
      </c>
      <c r="D19151">
        <f t="shared" si="1266"/>
        <v>0</v>
      </c>
      <c r="G19151" t="s">
        <v>346</v>
      </c>
      <c r="H19151">
        <v>6</v>
      </c>
      <c r="I19151">
        <v>0</v>
      </c>
      <c r="J19151">
        <v>0</v>
      </c>
      <c r="K19151">
        <v>0</v>
      </c>
      <c r="L19151" t="s">
        <v>19</v>
      </c>
      <c r="M19151" t="str">
        <f t="shared" si="1265"/>
        <v>http://logeion.uchicago.edu/index.html#0</v>
      </c>
    </row>
    <row r="19152" spans="1:13" ht="15" customHeight="1" x14ac:dyDescent="0.2">
      <c r="A19152" t="s">
        <v>29132</v>
      </c>
      <c r="C19152" t="str">
        <f t="shared" si="1264"/>
        <v/>
      </c>
      <c r="D19152">
        <f t="shared" si="1266"/>
        <v>0</v>
      </c>
      <c r="G19152" t="s">
        <v>76</v>
      </c>
      <c r="H19152">
        <v>1</v>
      </c>
      <c r="I19152">
        <v>0</v>
      </c>
      <c r="J19152">
        <v>0</v>
      </c>
      <c r="K19152">
        <v>0</v>
      </c>
      <c r="L19152" t="s">
        <v>19</v>
      </c>
      <c r="M19152" t="str">
        <f t="shared" si="1265"/>
        <v>http://logeion.uchicago.edu/index.html#0</v>
      </c>
    </row>
    <row r="19153" spans="1:13" ht="15" customHeight="1" x14ac:dyDescent="0.2">
      <c r="A19153" t="s">
        <v>29153</v>
      </c>
      <c r="C19153" t="str">
        <f t="shared" si="1264"/>
        <v/>
      </c>
      <c r="D19153">
        <f t="shared" si="1266"/>
        <v>0</v>
      </c>
      <c r="G19153" t="s">
        <v>21</v>
      </c>
      <c r="H19153">
        <v>2</v>
      </c>
      <c r="I19153">
        <v>0</v>
      </c>
      <c r="J19153">
        <v>0</v>
      </c>
      <c r="K19153">
        <v>1</v>
      </c>
      <c r="L19153" t="s">
        <v>19</v>
      </c>
      <c r="M19153" t="str">
        <f t="shared" si="1265"/>
        <v>http://logeion.uchicago.edu/index.html#0</v>
      </c>
    </row>
    <row r="19154" spans="1:13" ht="15" customHeight="1" x14ac:dyDescent="0.2">
      <c r="A19154" t="s">
        <v>29154</v>
      </c>
      <c r="C19154" t="str">
        <f t="shared" si="1264"/>
        <v/>
      </c>
      <c r="D19154">
        <f t="shared" si="1266"/>
        <v>0</v>
      </c>
      <c r="G19154" t="s">
        <v>61</v>
      </c>
      <c r="H19154">
        <v>1</v>
      </c>
      <c r="I19154">
        <v>0</v>
      </c>
      <c r="J19154">
        <v>0</v>
      </c>
      <c r="K19154">
        <v>1</v>
      </c>
      <c r="L19154" t="s">
        <v>36</v>
      </c>
      <c r="M19154" t="str">
        <f t="shared" si="1265"/>
        <v>http://logeion.uchicago.edu/index.html#0</v>
      </c>
    </row>
    <row r="19155" spans="1:13" ht="15" customHeight="1" x14ac:dyDescent="0.2">
      <c r="A19155" t="s">
        <v>29164</v>
      </c>
      <c r="C19155" t="str">
        <f t="shared" si="1264"/>
        <v/>
      </c>
      <c r="D19155">
        <f t="shared" si="1266"/>
        <v>0</v>
      </c>
      <c r="G19155" t="s">
        <v>61</v>
      </c>
      <c r="H19155">
        <v>1</v>
      </c>
      <c r="I19155">
        <v>0</v>
      </c>
      <c r="J19155">
        <v>0</v>
      </c>
      <c r="K19155">
        <v>0</v>
      </c>
      <c r="L19155" t="s">
        <v>36</v>
      </c>
      <c r="M19155" t="str">
        <f t="shared" si="1265"/>
        <v>http://logeion.uchicago.edu/index.html#0</v>
      </c>
    </row>
    <row r="19156" spans="1:13" ht="15" customHeight="1" x14ac:dyDescent="0.2">
      <c r="A19156" t="s">
        <v>29168</v>
      </c>
      <c r="C19156" t="str">
        <f t="shared" ref="C19156:C19219" si="1267">SUBSTITUTE(SUBSTITUTE(SUBSTITUTE(SUBSTITUTE(SUBSTITUTE(SUBSTITUTE(SUBSTITUTE(SUBSTITUTE(SUBSTITUTE(SUBSTITUTE(SUBSTITUTE(B19156, "ā", "a"), "ē", "e"), "ī", "i"), "ō", "o"), "ū", "u"), "ȳ", "y"), "Ā", "A"), "Ē", "E"), "Ī", "I"), "Ō", "O"), "Ū", "U")</f>
        <v/>
      </c>
      <c r="D19156">
        <f t="shared" si="1266"/>
        <v>0</v>
      </c>
      <c r="G19156" t="s">
        <v>155</v>
      </c>
      <c r="H19156">
        <v>3</v>
      </c>
      <c r="I19156">
        <v>0</v>
      </c>
      <c r="J19156">
        <v>0</v>
      </c>
      <c r="K19156">
        <v>0</v>
      </c>
      <c r="L19156" t="s">
        <v>36</v>
      </c>
      <c r="M19156" t="str">
        <f t="shared" si="1265"/>
        <v>http://logeion.uchicago.edu/index.html#0</v>
      </c>
    </row>
    <row r="19157" spans="1:13" ht="15" customHeight="1" x14ac:dyDescent="0.2">
      <c r="A19157" t="s">
        <v>29169</v>
      </c>
      <c r="C19157" t="str">
        <f t="shared" si="1267"/>
        <v/>
      </c>
      <c r="D19157">
        <f t="shared" si="1266"/>
        <v>0</v>
      </c>
      <c r="G19157" t="s">
        <v>61</v>
      </c>
      <c r="H19157">
        <v>1</v>
      </c>
      <c r="I19157">
        <v>0</v>
      </c>
      <c r="J19157">
        <v>0</v>
      </c>
      <c r="K19157">
        <v>0</v>
      </c>
      <c r="L19157" t="s">
        <v>36</v>
      </c>
      <c r="M19157" t="str">
        <f t="shared" si="1265"/>
        <v>http://logeion.uchicago.edu/index.html#0</v>
      </c>
    </row>
    <row r="19158" spans="1:13" ht="15" customHeight="1" x14ac:dyDescent="0.2">
      <c r="A19158" t="s">
        <v>54990</v>
      </c>
      <c r="C19158" t="str">
        <f t="shared" si="1267"/>
        <v/>
      </c>
      <c r="D19158">
        <f t="shared" si="1266"/>
        <v>0</v>
      </c>
      <c r="G19158" t="s">
        <v>76</v>
      </c>
      <c r="H19158">
        <v>1</v>
      </c>
      <c r="K19158">
        <v>1</v>
      </c>
      <c r="L19158" t="s">
        <v>19</v>
      </c>
      <c r="M19158" t="str">
        <f t="shared" si="1265"/>
        <v>http://logeion.uchicago.edu/index.html#0</v>
      </c>
    </row>
    <row r="19159" spans="1:13" ht="15" customHeight="1" x14ac:dyDescent="0.2">
      <c r="A19159" t="s">
        <v>29181</v>
      </c>
      <c r="C19159" t="str">
        <f t="shared" si="1267"/>
        <v/>
      </c>
      <c r="D19159">
        <f t="shared" si="1266"/>
        <v>0</v>
      </c>
      <c r="G19159" t="s">
        <v>61</v>
      </c>
      <c r="H19159">
        <v>1</v>
      </c>
      <c r="I19159">
        <v>0</v>
      </c>
      <c r="J19159">
        <v>0</v>
      </c>
      <c r="K19159">
        <v>0</v>
      </c>
      <c r="L19159" t="s">
        <v>36</v>
      </c>
      <c r="M19159" t="str">
        <f t="shared" si="1265"/>
        <v>http://logeion.uchicago.edu/index.html#0</v>
      </c>
    </row>
    <row r="19160" spans="1:13" ht="15" customHeight="1" x14ac:dyDescent="0.2">
      <c r="A19160" t="s">
        <v>29185</v>
      </c>
      <c r="C19160" t="str">
        <f t="shared" si="1267"/>
        <v/>
      </c>
      <c r="D19160">
        <f t="shared" si="1266"/>
        <v>0</v>
      </c>
      <c r="G19160" t="s">
        <v>18</v>
      </c>
      <c r="H19160">
        <v>4</v>
      </c>
      <c r="I19160">
        <v>0</v>
      </c>
      <c r="J19160">
        <v>0</v>
      </c>
      <c r="K19160">
        <v>0</v>
      </c>
      <c r="L19160" t="s">
        <v>19</v>
      </c>
      <c r="M19160" t="str">
        <f t="shared" si="1265"/>
        <v>http://logeion.uchicago.edu/index.html#0</v>
      </c>
    </row>
    <row r="19161" spans="1:13" ht="15" customHeight="1" x14ac:dyDescent="0.2">
      <c r="A19161" t="s">
        <v>29186</v>
      </c>
      <c r="C19161" t="str">
        <f t="shared" si="1267"/>
        <v/>
      </c>
      <c r="D19161">
        <f t="shared" si="1266"/>
        <v>0</v>
      </c>
      <c r="G19161" t="s">
        <v>76</v>
      </c>
      <c r="H19161">
        <v>1</v>
      </c>
      <c r="I19161">
        <v>0</v>
      </c>
      <c r="J19161">
        <v>0</v>
      </c>
      <c r="K19161">
        <v>0</v>
      </c>
      <c r="L19161" t="s">
        <v>19</v>
      </c>
      <c r="M19161" t="str">
        <f t="shared" si="1265"/>
        <v>http://logeion.uchicago.edu/index.html#0</v>
      </c>
    </row>
    <row r="19162" spans="1:13" ht="15" customHeight="1" x14ac:dyDescent="0.2">
      <c r="A19162" t="s">
        <v>29187</v>
      </c>
      <c r="C19162" t="str">
        <f t="shared" si="1267"/>
        <v/>
      </c>
      <c r="D19162">
        <f t="shared" si="1266"/>
        <v>0</v>
      </c>
      <c r="G19162" t="s">
        <v>29</v>
      </c>
      <c r="H19162">
        <v>3</v>
      </c>
      <c r="I19162">
        <v>0</v>
      </c>
      <c r="J19162">
        <v>0</v>
      </c>
      <c r="K19162">
        <v>0</v>
      </c>
      <c r="L19162" t="s">
        <v>19</v>
      </c>
      <c r="M19162" t="str">
        <f t="shared" si="1265"/>
        <v>http://logeion.uchicago.edu/index.html#0</v>
      </c>
    </row>
    <row r="19163" spans="1:13" ht="15" customHeight="1" x14ac:dyDescent="0.2">
      <c r="A19163" t="s">
        <v>29195</v>
      </c>
      <c r="C19163" t="str">
        <f t="shared" si="1267"/>
        <v/>
      </c>
      <c r="D19163">
        <f t="shared" si="1266"/>
        <v>0</v>
      </c>
      <c r="G19163" t="s">
        <v>76</v>
      </c>
      <c r="H19163">
        <v>1</v>
      </c>
      <c r="I19163">
        <v>0</v>
      </c>
      <c r="J19163">
        <v>0</v>
      </c>
      <c r="K19163">
        <v>0</v>
      </c>
      <c r="L19163" t="s">
        <v>19</v>
      </c>
      <c r="M19163" t="str">
        <f t="shared" si="1265"/>
        <v>http://logeion.uchicago.edu/index.html#0</v>
      </c>
    </row>
    <row r="19164" spans="1:13" ht="15" customHeight="1" x14ac:dyDescent="0.2">
      <c r="A19164" t="s">
        <v>29202</v>
      </c>
      <c r="C19164" t="str">
        <f t="shared" si="1267"/>
        <v/>
      </c>
      <c r="D19164">
        <f t="shared" si="1266"/>
        <v>0</v>
      </c>
      <c r="G19164" t="s">
        <v>29</v>
      </c>
      <c r="H19164">
        <v>3</v>
      </c>
      <c r="I19164">
        <v>0</v>
      </c>
      <c r="J19164">
        <v>0</v>
      </c>
      <c r="K19164">
        <v>0</v>
      </c>
      <c r="L19164" t="s">
        <v>19</v>
      </c>
      <c r="M19164" t="str">
        <f t="shared" si="1265"/>
        <v>http://logeion.uchicago.edu/index.html#0</v>
      </c>
    </row>
    <row r="19165" spans="1:13" ht="15" customHeight="1" x14ac:dyDescent="0.2">
      <c r="A19165" t="s">
        <v>29221</v>
      </c>
      <c r="C19165" t="str">
        <f t="shared" si="1267"/>
        <v/>
      </c>
      <c r="D19165">
        <f t="shared" si="1266"/>
        <v>0</v>
      </c>
      <c r="G19165" t="s">
        <v>29</v>
      </c>
      <c r="H19165">
        <v>3</v>
      </c>
      <c r="I19165">
        <v>0</v>
      </c>
      <c r="J19165">
        <v>0</v>
      </c>
      <c r="K19165">
        <v>0</v>
      </c>
      <c r="L19165" t="s">
        <v>19</v>
      </c>
      <c r="M19165" t="str">
        <f t="shared" si="1265"/>
        <v>http://logeion.uchicago.edu/index.html#0</v>
      </c>
    </row>
    <row r="19166" spans="1:13" ht="15" customHeight="1" x14ac:dyDescent="0.2">
      <c r="A19166" t="s">
        <v>29226</v>
      </c>
      <c r="C19166" t="str">
        <f t="shared" si="1267"/>
        <v/>
      </c>
      <c r="D19166">
        <f t="shared" si="1266"/>
        <v>0</v>
      </c>
      <c r="G19166" t="s">
        <v>61</v>
      </c>
      <c r="H19166">
        <v>1</v>
      </c>
      <c r="I19166">
        <v>0</v>
      </c>
      <c r="J19166">
        <v>0</v>
      </c>
      <c r="K19166">
        <v>0</v>
      </c>
      <c r="L19166" t="s">
        <v>36</v>
      </c>
      <c r="M19166" t="str">
        <f t="shared" si="1265"/>
        <v>http://logeion.uchicago.edu/index.html#0</v>
      </c>
    </row>
    <row r="19167" spans="1:13" ht="15" customHeight="1" x14ac:dyDescent="0.2">
      <c r="A19167" t="s">
        <v>29227</v>
      </c>
      <c r="C19167" t="str">
        <f t="shared" si="1267"/>
        <v/>
      </c>
      <c r="D19167">
        <f t="shared" si="1266"/>
        <v>0</v>
      </c>
      <c r="G19167" t="s">
        <v>21</v>
      </c>
      <c r="H19167">
        <v>2</v>
      </c>
      <c r="I19167">
        <v>0</v>
      </c>
      <c r="J19167">
        <v>0</v>
      </c>
      <c r="K19167">
        <v>0</v>
      </c>
      <c r="L19167" t="s">
        <v>19</v>
      </c>
      <c r="M19167" t="str">
        <f t="shared" si="1265"/>
        <v>http://logeion.uchicago.edu/index.html#0</v>
      </c>
    </row>
    <row r="19168" spans="1:13" ht="15" customHeight="1" x14ac:dyDescent="0.2">
      <c r="A19168" t="s">
        <v>29260</v>
      </c>
      <c r="C19168" t="str">
        <f t="shared" si="1267"/>
        <v/>
      </c>
      <c r="D19168">
        <f t="shared" si="1266"/>
        <v>0</v>
      </c>
      <c r="G19168" t="s">
        <v>21</v>
      </c>
      <c r="H19168">
        <v>2</v>
      </c>
      <c r="I19168">
        <v>0</v>
      </c>
      <c r="J19168">
        <v>0</v>
      </c>
      <c r="K19168">
        <v>0</v>
      </c>
      <c r="L19168" t="s">
        <v>19</v>
      </c>
      <c r="M19168" t="str">
        <f t="shared" si="1265"/>
        <v>http://logeion.uchicago.edu/index.html#0</v>
      </c>
    </row>
    <row r="19169" spans="1:13" ht="15" customHeight="1" x14ac:dyDescent="0.2">
      <c r="A19169" t="s">
        <v>29264</v>
      </c>
      <c r="C19169" t="str">
        <f t="shared" si="1267"/>
        <v/>
      </c>
      <c r="D19169">
        <f t="shared" si="1266"/>
        <v>0</v>
      </c>
      <c r="G19169" t="s">
        <v>23</v>
      </c>
      <c r="I19169">
        <v>1</v>
      </c>
      <c r="J19169">
        <v>0</v>
      </c>
      <c r="K19169">
        <v>0</v>
      </c>
      <c r="L19169" t="s">
        <v>24</v>
      </c>
      <c r="M19169" t="str">
        <f t="shared" si="1265"/>
        <v>http://logeion.uchicago.edu/index.html#0</v>
      </c>
    </row>
    <row r="19170" spans="1:13" ht="15" customHeight="1" x14ac:dyDescent="0.2">
      <c r="A19170" t="s">
        <v>29269</v>
      </c>
      <c r="C19170" t="str">
        <f t="shared" si="1267"/>
        <v/>
      </c>
      <c r="D19170">
        <f t="shared" si="1266"/>
        <v>0</v>
      </c>
      <c r="G19170" t="s">
        <v>918</v>
      </c>
      <c r="H19170">
        <v>3</v>
      </c>
      <c r="I19170">
        <v>0</v>
      </c>
      <c r="J19170">
        <v>0</v>
      </c>
      <c r="K19170">
        <v>0</v>
      </c>
      <c r="L19170" t="s">
        <v>36</v>
      </c>
      <c r="M19170" t="str">
        <f t="shared" si="1265"/>
        <v>http://logeion.uchicago.edu/index.html#0</v>
      </c>
    </row>
    <row r="19171" spans="1:13" ht="15" customHeight="1" x14ac:dyDescent="0.2">
      <c r="A19171" t="s">
        <v>29278</v>
      </c>
      <c r="C19171" t="str">
        <f t="shared" si="1267"/>
        <v/>
      </c>
      <c r="D19171">
        <f t="shared" si="1266"/>
        <v>0</v>
      </c>
      <c r="G19171" t="s">
        <v>61</v>
      </c>
      <c r="H19171">
        <v>1</v>
      </c>
      <c r="I19171">
        <v>0</v>
      </c>
      <c r="J19171">
        <v>0</v>
      </c>
      <c r="K19171">
        <v>0</v>
      </c>
      <c r="L19171" t="s">
        <v>36</v>
      </c>
      <c r="M19171" t="str">
        <f t="shared" ref="M19171:M19234" si="1268">"http://logeion.uchicago.edu/index.html#"&amp;D19171</f>
        <v>http://logeion.uchicago.edu/index.html#0</v>
      </c>
    </row>
    <row r="19172" spans="1:13" ht="15" customHeight="1" x14ac:dyDescent="0.2">
      <c r="A19172" t="s">
        <v>29295</v>
      </c>
      <c r="C19172" t="str">
        <f t="shared" si="1267"/>
        <v/>
      </c>
      <c r="D19172">
        <f t="shared" si="1266"/>
        <v>0</v>
      </c>
      <c r="G19172" t="s">
        <v>155</v>
      </c>
      <c r="H19172">
        <v>3</v>
      </c>
      <c r="I19172">
        <v>0</v>
      </c>
      <c r="J19172">
        <v>0</v>
      </c>
      <c r="K19172">
        <v>0</v>
      </c>
      <c r="L19172" t="s">
        <v>36</v>
      </c>
      <c r="M19172" t="str">
        <f t="shared" si="1268"/>
        <v>http://logeion.uchicago.edu/index.html#0</v>
      </c>
    </row>
    <row r="19173" spans="1:13" ht="15" customHeight="1" x14ac:dyDescent="0.2">
      <c r="A19173" t="s">
        <v>29298</v>
      </c>
      <c r="C19173" t="str">
        <f t="shared" si="1267"/>
        <v/>
      </c>
      <c r="D19173">
        <f t="shared" si="1266"/>
        <v>0</v>
      </c>
      <c r="G19173" t="s">
        <v>21</v>
      </c>
      <c r="H19173">
        <v>2</v>
      </c>
      <c r="I19173">
        <v>0</v>
      </c>
      <c r="J19173">
        <v>0</v>
      </c>
      <c r="K19173">
        <v>0</v>
      </c>
      <c r="L19173" t="s">
        <v>19</v>
      </c>
      <c r="M19173" t="str">
        <f t="shared" si="1268"/>
        <v>http://logeion.uchicago.edu/index.html#0</v>
      </c>
    </row>
    <row r="19174" spans="1:13" ht="15" customHeight="1" x14ac:dyDescent="0.2">
      <c r="A19174" t="s">
        <v>29299</v>
      </c>
      <c r="C19174" t="str">
        <f t="shared" si="1267"/>
        <v/>
      </c>
      <c r="D19174">
        <f t="shared" si="1266"/>
        <v>0</v>
      </c>
      <c r="G19174" t="s">
        <v>76</v>
      </c>
      <c r="H19174">
        <v>1</v>
      </c>
      <c r="I19174">
        <v>0</v>
      </c>
      <c r="J19174">
        <v>0</v>
      </c>
      <c r="K19174">
        <v>0</v>
      </c>
      <c r="L19174" t="s">
        <v>19</v>
      </c>
      <c r="M19174" t="str">
        <f t="shared" si="1268"/>
        <v>http://logeion.uchicago.edu/index.html#0</v>
      </c>
    </row>
    <row r="19175" spans="1:13" ht="15" customHeight="1" x14ac:dyDescent="0.2">
      <c r="A19175" t="s">
        <v>29308</v>
      </c>
      <c r="C19175" t="str">
        <f t="shared" si="1267"/>
        <v/>
      </c>
      <c r="D19175">
        <f t="shared" si="1266"/>
        <v>0</v>
      </c>
      <c r="G19175" t="s">
        <v>61</v>
      </c>
      <c r="H19175">
        <v>1</v>
      </c>
      <c r="I19175">
        <v>0</v>
      </c>
      <c r="J19175">
        <v>0</v>
      </c>
      <c r="K19175">
        <v>0</v>
      </c>
      <c r="L19175" t="s">
        <v>36</v>
      </c>
      <c r="M19175" t="str">
        <f t="shared" si="1268"/>
        <v>http://logeion.uchicago.edu/index.html#0</v>
      </c>
    </row>
    <row r="19176" spans="1:13" ht="15" customHeight="1" x14ac:dyDescent="0.2">
      <c r="A19176" t="s">
        <v>29316</v>
      </c>
      <c r="C19176" t="str">
        <f t="shared" si="1267"/>
        <v/>
      </c>
      <c r="D19176">
        <f t="shared" si="1266"/>
        <v>0</v>
      </c>
      <c r="G19176" t="s">
        <v>61</v>
      </c>
      <c r="H19176">
        <v>1</v>
      </c>
      <c r="I19176">
        <v>0</v>
      </c>
      <c r="J19176">
        <v>0</v>
      </c>
      <c r="K19176">
        <v>0</v>
      </c>
      <c r="L19176" t="s">
        <v>36</v>
      </c>
      <c r="M19176" t="str">
        <f t="shared" si="1268"/>
        <v>http://logeion.uchicago.edu/index.html#0</v>
      </c>
    </row>
    <row r="19177" spans="1:13" ht="15" customHeight="1" x14ac:dyDescent="0.2">
      <c r="A19177" t="s">
        <v>29325</v>
      </c>
      <c r="C19177" t="str">
        <f t="shared" si="1267"/>
        <v/>
      </c>
      <c r="D19177">
        <f t="shared" si="1266"/>
        <v>0</v>
      </c>
      <c r="G19177" t="s">
        <v>21</v>
      </c>
      <c r="H19177">
        <v>2</v>
      </c>
      <c r="I19177">
        <v>0</v>
      </c>
      <c r="J19177">
        <v>0</v>
      </c>
      <c r="K19177">
        <v>0</v>
      </c>
      <c r="L19177" t="s">
        <v>19</v>
      </c>
      <c r="M19177" t="str">
        <f t="shared" si="1268"/>
        <v>http://logeion.uchicago.edu/index.html#0</v>
      </c>
    </row>
    <row r="19178" spans="1:13" ht="15" customHeight="1" x14ac:dyDescent="0.2">
      <c r="A19178" t="s">
        <v>29329</v>
      </c>
      <c r="C19178" t="str">
        <f t="shared" si="1267"/>
        <v/>
      </c>
      <c r="D19178">
        <f t="shared" si="1266"/>
        <v>0</v>
      </c>
      <c r="G19178" t="s">
        <v>21</v>
      </c>
      <c r="H19178">
        <v>2</v>
      </c>
      <c r="I19178">
        <v>0</v>
      </c>
      <c r="J19178">
        <v>0</v>
      </c>
      <c r="K19178">
        <v>1</v>
      </c>
      <c r="L19178" t="s">
        <v>19</v>
      </c>
      <c r="M19178" t="str">
        <f t="shared" si="1268"/>
        <v>http://logeion.uchicago.edu/index.html#0</v>
      </c>
    </row>
    <row r="19179" spans="1:13" ht="15" customHeight="1" x14ac:dyDescent="0.2">
      <c r="A19179" t="s">
        <v>29330</v>
      </c>
      <c r="C19179" t="str">
        <f t="shared" si="1267"/>
        <v/>
      </c>
      <c r="D19179">
        <f t="shared" si="1266"/>
        <v>0</v>
      </c>
      <c r="G19179" t="s">
        <v>21</v>
      </c>
      <c r="H19179">
        <v>2</v>
      </c>
      <c r="I19179">
        <v>0</v>
      </c>
      <c r="J19179">
        <v>0</v>
      </c>
      <c r="K19179">
        <v>1</v>
      </c>
      <c r="L19179" t="s">
        <v>19</v>
      </c>
      <c r="M19179" t="str">
        <f t="shared" si="1268"/>
        <v>http://logeion.uchicago.edu/index.html#0</v>
      </c>
    </row>
    <row r="19180" spans="1:13" ht="15" customHeight="1" x14ac:dyDescent="0.2">
      <c r="A19180" t="s">
        <v>29335</v>
      </c>
      <c r="C19180" t="str">
        <f t="shared" si="1267"/>
        <v/>
      </c>
      <c r="D19180">
        <f t="shared" si="1266"/>
        <v>0</v>
      </c>
      <c r="G19180" t="s">
        <v>230</v>
      </c>
      <c r="H19180">
        <v>3</v>
      </c>
      <c r="I19180">
        <v>0</v>
      </c>
      <c r="J19180">
        <v>0</v>
      </c>
      <c r="K19180">
        <v>0</v>
      </c>
      <c r="L19180" t="s">
        <v>36</v>
      </c>
      <c r="M19180" t="str">
        <f t="shared" si="1268"/>
        <v>http://logeion.uchicago.edu/index.html#0</v>
      </c>
    </row>
    <row r="19181" spans="1:13" ht="15" customHeight="1" x14ac:dyDescent="0.2">
      <c r="A19181" t="s">
        <v>29339</v>
      </c>
      <c r="C19181" t="str">
        <f t="shared" si="1267"/>
        <v/>
      </c>
      <c r="D19181">
        <f t="shared" si="1266"/>
        <v>0</v>
      </c>
      <c r="G19181" t="s">
        <v>66</v>
      </c>
      <c r="I19181">
        <v>3</v>
      </c>
      <c r="J19181">
        <v>0</v>
      </c>
      <c r="K19181">
        <v>0</v>
      </c>
      <c r="L19181" t="s">
        <v>24</v>
      </c>
      <c r="M19181" t="str">
        <f t="shared" si="1268"/>
        <v>http://logeion.uchicago.edu/index.html#0</v>
      </c>
    </row>
    <row r="19182" spans="1:13" ht="15" customHeight="1" x14ac:dyDescent="0.2">
      <c r="A19182" t="s">
        <v>29340</v>
      </c>
      <c r="C19182" t="str">
        <f t="shared" si="1267"/>
        <v/>
      </c>
      <c r="D19182">
        <f t="shared" si="1266"/>
        <v>0</v>
      </c>
      <c r="G19182" t="s">
        <v>76</v>
      </c>
      <c r="H19182">
        <v>1</v>
      </c>
      <c r="I19182">
        <v>0</v>
      </c>
      <c r="J19182">
        <v>0</v>
      </c>
      <c r="K19182">
        <v>1</v>
      </c>
      <c r="L19182" t="s">
        <v>19</v>
      </c>
      <c r="M19182" t="str">
        <f t="shared" si="1268"/>
        <v>http://logeion.uchicago.edu/index.html#0</v>
      </c>
    </row>
    <row r="19183" spans="1:13" ht="15" customHeight="1" x14ac:dyDescent="0.2">
      <c r="A19183" t="s">
        <v>29341</v>
      </c>
      <c r="C19183" t="str">
        <f t="shared" si="1267"/>
        <v/>
      </c>
      <c r="D19183">
        <f t="shared" si="1266"/>
        <v>0</v>
      </c>
      <c r="G19183" t="s">
        <v>61</v>
      </c>
      <c r="H19183">
        <v>1</v>
      </c>
      <c r="I19183">
        <v>0</v>
      </c>
      <c r="J19183">
        <v>0</v>
      </c>
      <c r="K19183">
        <v>0</v>
      </c>
      <c r="L19183" t="s">
        <v>36</v>
      </c>
      <c r="M19183" t="str">
        <f t="shared" si="1268"/>
        <v>http://logeion.uchicago.edu/index.html#0</v>
      </c>
    </row>
    <row r="19184" spans="1:13" ht="15" customHeight="1" x14ac:dyDescent="0.2">
      <c r="A19184" t="s">
        <v>29384</v>
      </c>
      <c r="C19184" t="str">
        <f t="shared" si="1267"/>
        <v/>
      </c>
      <c r="D19184">
        <f t="shared" si="1266"/>
        <v>0</v>
      </c>
      <c r="G19184" t="s">
        <v>76</v>
      </c>
      <c r="H19184">
        <v>1</v>
      </c>
      <c r="I19184">
        <v>0</v>
      </c>
      <c r="J19184">
        <v>0</v>
      </c>
      <c r="K19184">
        <v>0</v>
      </c>
      <c r="L19184" t="s">
        <v>19</v>
      </c>
      <c r="M19184" t="str">
        <f t="shared" si="1268"/>
        <v>http://logeion.uchicago.edu/index.html#0</v>
      </c>
    </row>
    <row r="19185" spans="1:13" ht="15" customHeight="1" x14ac:dyDescent="0.2">
      <c r="A19185" t="s">
        <v>29385</v>
      </c>
      <c r="C19185" t="str">
        <f t="shared" si="1267"/>
        <v/>
      </c>
      <c r="D19185">
        <f t="shared" si="1266"/>
        <v>0</v>
      </c>
      <c r="G19185" t="s">
        <v>76</v>
      </c>
      <c r="H19185">
        <v>1</v>
      </c>
      <c r="I19185">
        <v>0</v>
      </c>
      <c r="J19185">
        <v>0</v>
      </c>
      <c r="K19185">
        <v>0</v>
      </c>
      <c r="L19185" t="s">
        <v>19</v>
      </c>
      <c r="M19185" t="str">
        <f t="shared" si="1268"/>
        <v>http://logeion.uchicago.edu/index.html#0</v>
      </c>
    </row>
    <row r="19186" spans="1:13" ht="15" customHeight="1" x14ac:dyDescent="0.2">
      <c r="A19186" t="s">
        <v>29386</v>
      </c>
      <c r="C19186" t="str">
        <f t="shared" si="1267"/>
        <v/>
      </c>
      <c r="D19186">
        <f t="shared" si="1266"/>
        <v>0</v>
      </c>
      <c r="G19186" t="s">
        <v>155</v>
      </c>
      <c r="H19186">
        <v>3</v>
      </c>
      <c r="I19186">
        <v>0</v>
      </c>
      <c r="J19186">
        <v>0</v>
      </c>
      <c r="K19186">
        <v>0</v>
      </c>
      <c r="L19186" t="s">
        <v>36</v>
      </c>
      <c r="M19186" t="str">
        <f t="shared" si="1268"/>
        <v>http://logeion.uchicago.edu/index.html#0</v>
      </c>
    </row>
    <row r="19187" spans="1:13" ht="15" customHeight="1" x14ac:dyDescent="0.2">
      <c r="A19187" t="s">
        <v>29387</v>
      </c>
      <c r="C19187" t="str">
        <f t="shared" si="1267"/>
        <v/>
      </c>
      <c r="D19187">
        <f t="shared" si="1266"/>
        <v>0</v>
      </c>
      <c r="G19187" t="s">
        <v>21</v>
      </c>
      <c r="H19187">
        <v>2</v>
      </c>
      <c r="I19187">
        <v>0</v>
      </c>
      <c r="J19187">
        <v>0</v>
      </c>
      <c r="K19187">
        <v>0</v>
      </c>
      <c r="L19187" t="s">
        <v>19</v>
      </c>
      <c r="M19187" t="str">
        <f t="shared" si="1268"/>
        <v>http://logeion.uchicago.edu/index.html#0</v>
      </c>
    </row>
    <row r="19188" spans="1:13" ht="15" customHeight="1" x14ac:dyDescent="0.2">
      <c r="A19188" t="s">
        <v>29411</v>
      </c>
      <c r="C19188" t="str">
        <f t="shared" si="1267"/>
        <v/>
      </c>
      <c r="D19188">
        <f t="shared" si="1266"/>
        <v>0</v>
      </c>
      <c r="G19188" t="s">
        <v>21</v>
      </c>
      <c r="H19188">
        <v>2</v>
      </c>
      <c r="I19188">
        <v>0</v>
      </c>
      <c r="J19188">
        <v>0</v>
      </c>
      <c r="K19188">
        <v>0</v>
      </c>
      <c r="L19188" t="s">
        <v>19</v>
      </c>
      <c r="M19188" t="str">
        <f t="shared" si="1268"/>
        <v>http://logeion.uchicago.edu/index.html#0</v>
      </c>
    </row>
    <row r="19189" spans="1:13" ht="15" customHeight="1" x14ac:dyDescent="0.2">
      <c r="A19189" t="s">
        <v>29412</v>
      </c>
      <c r="C19189" t="str">
        <f t="shared" si="1267"/>
        <v/>
      </c>
      <c r="D19189">
        <f t="shared" si="1266"/>
        <v>0</v>
      </c>
      <c r="G19189" t="s">
        <v>61</v>
      </c>
      <c r="H19189">
        <v>1</v>
      </c>
      <c r="I19189">
        <v>0</v>
      </c>
      <c r="J19189">
        <v>0</v>
      </c>
      <c r="K19189">
        <v>0</v>
      </c>
      <c r="L19189" t="s">
        <v>36</v>
      </c>
      <c r="M19189" t="str">
        <f t="shared" si="1268"/>
        <v>http://logeion.uchicago.edu/index.html#0</v>
      </c>
    </row>
    <row r="19190" spans="1:13" ht="15" customHeight="1" x14ac:dyDescent="0.2">
      <c r="A19190" t="s">
        <v>29429</v>
      </c>
      <c r="C19190" t="str">
        <f t="shared" si="1267"/>
        <v/>
      </c>
      <c r="D19190">
        <f t="shared" si="1266"/>
        <v>0</v>
      </c>
      <c r="G19190" t="s">
        <v>76</v>
      </c>
      <c r="H19190">
        <v>1</v>
      </c>
      <c r="I19190">
        <v>0</v>
      </c>
      <c r="J19190">
        <v>0</v>
      </c>
      <c r="K19190">
        <v>0</v>
      </c>
      <c r="L19190" t="s">
        <v>19</v>
      </c>
      <c r="M19190" t="str">
        <f t="shared" si="1268"/>
        <v>http://logeion.uchicago.edu/index.html#0</v>
      </c>
    </row>
    <row r="19191" spans="1:13" ht="15" customHeight="1" x14ac:dyDescent="0.2">
      <c r="A19191" t="s">
        <v>29454</v>
      </c>
      <c r="C19191" t="str">
        <f t="shared" si="1267"/>
        <v/>
      </c>
      <c r="D19191">
        <f t="shared" si="1266"/>
        <v>0</v>
      </c>
      <c r="G19191" t="s">
        <v>155</v>
      </c>
      <c r="H19191">
        <v>3</v>
      </c>
      <c r="I19191">
        <v>0</v>
      </c>
      <c r="J19191">
        <v>0</v>
      </c>
      <c r="K19191">
        <v>0</v>
      </c>
      <c r="L19191" t="s">
        <v>36</v>
      </c>
      <c r="M19191" t="str">
        <f t="shared" si="1268"/>
        <v>http://logeion.uchicago.edu/index.html#0</v>
      </c>
    </row>
    <row r="19192" spans="1:13" ht="15" customHeight="1" x14ac:dyDescent="0.2">
      <c r="A19192" t="s">
        <v>29466</v>
      </c>
      <c r="C19192" t="str">
        <f t="shared" si="1267"/>
        <v/>
      </c>
      <c r="D19192">
        <f t="shared" si="1266"/>
        <v>0</v>
      </c>
      <c r="G19192" t="s">
        <v>61</v>
      </c>
      <c r="H19192">
        <v>1</v>
      </c>
      <c r="I19192">
        <v>0</v>
      </c>
      <c r="J19192">
        <v>0</v>
      </c>
      <c r="K19192">
        <v>0</v>
      </c>
      <c r="L19192" t="s">
        <v>36</v>
      </c>
      <c r="M19192" t="str">
        <f t="shared" si="1268"/>
        <v>http://logeion.uchicago.edu/index.html#0</v>
      </c>
    </row>
    <row r="19193" spans="1:13" ht="15" customHeight="1" x14ac:dyDescent="0.2">
      <c r="A19193" t="s">
        <v>29498</v>
      </c>
      <c r="C19193" t="str">
        <f t="shared" si="1267"/>
        <v/>
      </c>
      <c r="D19193">
        <f t="shared" ref="D19193:D19256" si="1269">IF(ISBLANK(B19193),0,LEFT( C19193, FIND( " ", C19193 ) - 1 ))</f>
        <v>0</v>
      </c>
      <c r="G19193" t="s">
        <v>29</v>
      </c>
      <c r="H19193">
        <v>3</v>
      </c>
      <c r="I19193">
        <v>0</v>
      </c>
      <c r="J19193">
        <v>0</v>
      </c>
      <c r="K19193">
        <v>0</v>
      </c>
      <c r="L19193" t="s">
        <v>19</v>
      </c>
      <c r="M19193" t="str">
        <f t="shared" si="1268"/>
        <v>http://logeion.uchicago.edu/index.html#0</v>
      </c>
    </row>
    <row r="19194" spans="1:13" ht="15" customHeight="1" x14ac:dyDescent="0.2">
      <c r="A19194" t="s">
        <v>29499</v>
      </c>
      <c r="C19194" t="str">
        <f t="shared" si="1267"/>
        <v/>
      </c>
      <c r="D19194">
        <f t="shared" si="1269"/>
        <v>0</v>
      </c>
      <c r="G19194" t="s">
        <v>76</v>
      </c>
      <c r="H19194">
        <v>1</v>
      </c>
      <c r="I19194">
        <v>0</v>
      </c>
      <c r="J19194">
        <v>0</v>
      </c>
      <c r="K19194">
        <v>0</v>
      </c>
      <c r="L19194" t="s">
        <v>19</v>
      </c>
      <c r="M19194" t="str">
        <f t="shared" si="1268"/>
        <v>http://logeion.uchicago.edu/index.html#0</v>
      </c>
    </row>
    <row r="19195" spans="1:13" ht="15" customHeight="1" x14ac:dyDescent="0.2">
      <c r="A19195" t="s">
        <v>29503</v>
      </c>
      <c r="C19195" t="str">
        <f t="shared" si="1267"/>
        <v/>
      </c>
      <c r="D19195">
        <f t="shared" si="1269"/>
        <v>0</v>
      </c>
      <c r="G19195" t="s">
        <v>29</v>
      </c>
      <c r="H19195">
        <v>3</v>
      </c>
      <c r="I19195">
        <v>0</v>
      </c>
      <c r="J19195">
        <v>0</v>
      </c>
      <c r="K19195">
        <v>1</v>
      </c>
      <c r="L19195" t="s">
        <v>19</v>
      </c>
      <c r="M19195" t="str">
        <f t="shared" si="1268"/>
        <v>http://logeion.uchicago.edu/index.html#0</v>
      </c>
    </row>
    <row r="19196" spans="1:13" ht="15" customHeight="1" x14ac:dyDescent="0.2">
      <c r="A19196" t="s">
        <v>29504</v>
      </c>
      <c r="C19196" t="str">
        <f t="shared" si="1267"/>
        <v/>
      </c>
      <c r="D19196">
        <f t="shared" si="1269"/>
        <v>0</v>
      </c>
      <c r="G19196" t="s">
        <v>76</v>
      </c>
      <c r="H19196">
        <v>1</v>
      </c>
      <c r="I19196">
        <v>0</v>
      </c>
      <c r="J19196">
        <v>0</v>
      </c>
      <c r="K19196">
        <v>0</v>
      </c>
      <c r="L19196" t="s">
        <v>19</v>
      </c>
      <c r="M19196" t="str">
        <f t="shared" si="1268"/>
        <v>http://logeion.uchicago.edu/index.html#0</v>
      </c>
    </row>
    <row r="19197" spans="1:13" ht="15" customHeight="1" x14ac:dyDescent="0.2">
      <c r="A19197" t="s">
        <v>29508</v>
      </c>
      <c r="C19197" t="str">
        <f t="shared" si="1267"/>
        <v/>
      </c>
      <c r="D19197">
        <f t="shared" si="1269"/>
        <v>0</v>
      </c>
      <c r="G19197" t="s">
        <v>155</v>
      </c>
      <c r="H19197">
        <v>3</v>
      </c>
      <c r="I19197">
        <v>0</v>
      </c>
      <c r="J19197">
        <v>0</v>
      </c>
      <c r="K19197">
        <v>0</v>
      </c>
      <c r="L19197" t="s">
        <v>36</v>
      </c>
      <c r="M19197" t="str">
        <f t="shared" si="1268"/>
        <v>http://logeion.uchicago.edu/index.html#0</v>
      </c>
    </row>
    <row r="19198" spans="1:13" ht="15" customHeight="1" x14ac:dyDescent="0.2">
      <c r="A19198" t="s">
        <v>29509</v>
      </c>
      <c r="C19198" t="str">
        <f t="shared" si="1267"/>
        <v/>
      </c>
      <c r="D19198">
        <f t="shared" si="1269"/>
        <v>0</v>
      </c>
      <c r="G19198" t="s">
        <v>29</v>
      </c>
      <c r="H19198">
        <v>3</v>
      </c>
      <c r="I19198">
        <v>0</v>
      </c>
      <c r="J19198">
        <v>0</v>
      </c>
      <c r="K19198">
        <v>0</v>
      </c>
      <c r="L19198" t="s">
        <v>19</v>
      </c>
      <c r="M19198" t="str">
        <f t="shared" si="1268"/>
        <v>http://logeion.uchicago.edu/index.html#0</v>
      </c>
    </row>
    <row r="19199" spans="1:13" ht="15" customHeight="1" x14ac:dyDescent="0.2">
      <c r="A19199" t="s">
        <v>29510</v>
      </c>
      <c r="C19199" t="str">
        <f t="shared" si="1267"/>
        <v/>
      </c>
      <c r="D19199">
        <f t="shared" si="1269"/>
        <v>0</v>
      </c>
      <c r="G19199" t="s">
        <v>76</v>
      </c>
      <c r="H19199">
        <v>1</v>
      </c>
      <c r="I19199">
        <v>0</v>
      </c>
      <c r="J19199">
        <v>0</v>
      </c>
      <c r="K19199">
        <v>0</v>
      </c>
      <c r="L19199" t="s">
        <v>19</v>
      </c>
      <c r="M19199" t="str">
        <f t="shared" si="1268"/>
        <v>http://logeion.uchicago.edu/index.html#0</v>
      </c>
    </row>
    <row r="19200" spans="1:13" ht="15" customHeight="1" x14ac:dyDescent="0.2">
      <c r="A19200" t="s">
        <v>29513</v>
      </c>
      <c r="C19200" t="str">
        <f t="shared" si="1267"/>
        <v/>
      </c>
      <c r="D19200">
        <f t="shared" si="1269"/>
        <v>0</v>
      </c>
      <c r="G19200" t="s">
        <v>61</v>
      </c>
      <c r="H19200">
        <v>1</v>
      </c>
      <c r="I19200">
        <v>0</v>
      </c>
      <c r="J19200">
        <v>0</v>
      </c>
      <c r="K19200">
        <v>0</v>
      </c>
      <c r="L19200" t="s">
        <v>36</v>
      </c>
      <c r="M19200" t="str">
        <f t="shared" si="1268"/>
        <v>http://logeion.uchicago.edu/index.html#0</v>
      </c>
    </row>
    <row r="19201" spans="1:13" ht="15" customHeight="1" x14ac:dyDescent="0.2">
      <c r="A19201" t="s">
        <v>29514</v>
      </c>
      <c r="C19201" t="str">
        <f t="shared" si="1267"/>
        <v/>
      </c>
      <c r="D19201">
        <f t="shared" si="1269"/>
        <v>0</v>
      </c>
      <c r="G19201" t="s">
        <v>23</v>
      </c>
      <c r="I19201">
        <v>1</v>
      </c>
      <c r="J19201">
        <v>0</v>
      </c>
      <c r="K19201">
        <v>0</v>
      </c>
      <c r="L19201" t="s">
        <v>24</v>
      </c>
      <c r="M19201" t="str">
        <f t="shared" si="1268"/>
        <v>http://logeion.uchicago.edu/index.html#0</v>
      </c>
    </row>
    <row r="19202" spans="1:13" ht="15" customHeight="1" x14ac:dyDescent="0.2">
      <c r="A19202" t="s">
        <v>29524</v>
      </c>
      <c r="C19202" t="str">
        <f t="shared" si="1267"/>
        <v/>
      </c>
      <c r="D19202">
        <f t="shared" si="1269"/>
        <v>0</v>
      </c>
      <c r="G19202" t="s">
        <v>346</v>
      </c>
      <c r="H19202">
        <v>6</v>
      </c>
      <c r="I19202">
        <v>0</v>
      </c>
      <c r="J19202">
        <v>0</v>
      </c>
      <c r="K19202">
        <v>0</v>
      </c>
      <c r="L19202" t="s">
        <v>19</v>
      </c>
      <c r="M19202" t="str">
        <f t="shared" si="1268"/>
        <v>http://logeion.uchicago.edu/index.html#0</v>
      </c>
    </row>
    <row r="19203" spans="1:13" ht="15" customHeight="1" x14ac:dyDescent="0.2">
      <c r="A19203" t="s">
        <v>56367</v>
      </c>
      <c r="C19203" t="str">
        <f t="shared" si="1267"/>
        <v/>
      </c>
      <c r="D19203">
        <f t="shared" si="1269"/>
        <v>0</v>
      </c>
      <c r="G19203" t="s">
        <v>21</v>
      </c>
      <c r="H19203">
        <v>2</v>
      </c>
      <c r="K19203">
        <v>1</v>
      </c>
      <c r="L19203" t="s">
        <v>19</v>
      </c>
      <c r="M19203" t="str">
        <f t="shared" si="1268"/>
        <v>http://logeion.uchicago.edu/index.html#0</v>
      </c>
    </row>
    <row r="19204" spans="1:13" ht="15" customHeight="1" x14ac:dyDescent="0.2">
      <c r="A19204" t="s">
        <v>29532</v>
      </c>
      <c r="C19204" t="str">
        <f t="shared" si="1267"/>
        <v/>
      </c>
      <c r="D19204">
        <f t="shared" si="1269"/>
        <v>0</v>
      </c>
      <c r="G19204" t="s">
        <v>61</v>
      </c>
      <c r="H19204">
        <v>1</v>
      </c>
      <c r="I19204">
        <v>0</v>
      </c>
      <c r="J19204">
        <v>0</v>
      </c>
      <c r="K19204">
        <v>0</v>
      </c>
      <c r="L19204" t="s">
        <v>36</v>
      </c>
      <c r="M19204" t="str">
        <f t="shared" si="1268"/>
        <v>http://logeion.uchicago.edu/index.html#0</v>
      </c>
    </row>
    <row r="19205" spans="1:13" ht="15" customHeight="1" x14ac:dyDescent="0.2">
      <c r="A19205" t="s">
        <v>29533</v>
      </c>
      <c r="C19205" t="str">
        <f t="shared" si="1267"/>
        <v/>
      </c>
      <c r="D19205">
        <f t="shared" si="1269"/>
        <v>0</v>
      </c>
      <c r="G19205" t="s">
        <v>21</v>
      </c>
      <c r="H19205">
        <v>2</v>
      </c>
      <c r="I19205">
        <v>0</v>
      </c>
      <c r="J19205">
        <v>0</v>
      </c>
      <c r="K19205">
        <v>1</v>
      </c>
      <c r="L19205" t="s">
        <v>19</v>
      </c>
      <c r="M19205" t="str">
        <f t="shared" si="1268"/>
        <v>http://logeion.uchicago.edu/index.html#0</v>
      </c>
    </row>
    <row r="19206" spans="1:13" ht="15" customHeight="1" x14ac:dyDescent="0.2">
      <c r="A19206" t="s">
        <v>29541</v>
      </c>
      <c r="C19206" t="str">
        <f t="shared" si="1267"/>
        <v/>
      </c>
      <c r="D19206">
        <f t="shared" si="1269"/>
        <v>0</v>
      </c>
      <c r="G19206" t="s">
        <v>29</v>
      </c>
      <c r="H19206">
        <v>3</v>
      </c>
      <c r="I19206">
        <v>0</v>
      </c>
      <c r="J19206">
        <v>0</v>
      </c>
      <c r="K19206">
        <v>0</v>
      </c>
      <c r="L19206" t="s">
        <v>19</v>
      </c>
      <c r="M19206" t="str">
        <f t="shared" si="1268"/>
        <v>http://logeion.uchicago.edu/index.html#0</v>
      </c>
    </row>
    <row r="19207" spans="1:13" ht="15" customHeight="1" x14ac:dyDescent="0.2">
      <c r="A19207" t="s">
        <v>56366</v>
      </c>
      <c r="C19207" t="str">
        <f t="shared" si="1267"/>
        <v/>
      </c>
      <c r="D19207">
        <f t="shared" si="1269"/>
        <v>0</v>
      </c>
      <c r="G19207" t="s">
        <v>61</v>
      </c>
      <c r="H19207">
        <v>1</v>
      </c>
      <c r="K19207">
        <v>1</v>
      </c>
      <c r="L19207" t="s">
        <v>36</v>
      </c>
      <c r="M19207" t="str">
        <f t="shared" si="1268"/>
        <v>http://logeion.uchicago.edu/index.html#0</v>
      </c>
    </row>
    <row r="19208" spans="1:13" ht="15" customHeight="1" x14ac:dyDescent="0.2">
      <c r="A19208" t="s">
        <v>29563</v>
      </c>
      <c r="C19208" t="str">
        <f t="shared" si="1267"/>
        <v/>
      </c>
      <c r="D19208">
        <f t="shared" si="1269"/>
        <v>0</v>
      </c>
      <c r="G19208" t="s">
        <v>21</v>
      </c>
      <c r="H19208">
        <v>2</v>
      </c>
      <c r="I19208">
        <v>0</v>
      </c>
      <c r="J19208">
        <v>0</v>
      </c>
      <c r="K19208">
        <v>0</v>
      </c>
      <c r="L19208" t="s">
        <v>19</v>
      </c>
      <c r="M19208" t="str">
        <f t="shared" si="1268"/>
        <v>http://logeion.uchicago.edu/index.html#0</v>
      </c>
    </row>
    <row r="19209" spans="1:13" ht="15" customHeight="1" x14ac:dyDescent="0.2">
      <c r="A19209" t="s">
        <v>29598</v>
      </c>
      <c r="C19209" t="str">
        <f t="shared" si="1267"/>
        <v/>
      </c>
      <c r="D19209">
        <f t="shared" si="1269"/>
        <v>0</v>
      </c>
      <c r="G19209" t="s">
        <v>29</v>
      </c>
      <c r="H19209">
        <v>3</v>
      </c>
      <c r="I19209">
        <v>0</v>
      </c>
      <c r="J19209">
        <v>0</v>
      </c>
      <c r="K19209">
        <v>0</v>
      </c>
      <c r="L19209" t="s">
        <v>19</v>
      </c>
      <c r="M19209" t="str">
        <f t="shared" si="1268"/>
        <v>http://logeion.uchicago.edu/index.html#0</v>
      </c>
    </row>
    <row r="19210" spans="1:13" ht="15" customHeight="1" x14ac:dyDescent="0.2">
      <c r="A19210" t="s">
        <v>29599</v>
      </c>
      <c r="C19210" t="str">
        <f t="shared" si="1267"/>
        <v/>
      </c>
      <c r="D19210">
        <f t="shared" si="1269"/>
        <v>0</v>
      </c>
      <c r="G19210" t="s">
        <v>10296</v>
      </c>
      <c r="I19210">
        <v>0</v>
      </c>
      <c r="J19210">
        <v>0</v>
      </c>
      <c r="K19210">
        <v>0</v>
      </c>
      <c r="L19210" t="s">
        <v>90</v>
      </c>
      <c r="M19210" t="str">
        <f t="shared" si="1268"/>
        <v>http://logeion.uchicago.edu/index.html#0</v>
      </c>
    </row>
    <row r="19211" spans="1:13" ht="15" customHeight="1" x14ac:dyDescent="0.2">
      <c r="A19211" t="s">
        <v>29607</v>
      </c>
      <c r="C19211" t="str">
        <f t="shared" si="1267"/>
        <v/>
      </c>
      <c r="D19211">
        <f t="shared" si="1269"/>
        <v>0</v>
      </c>
      <c r="G19211" t="s">
        <v>21</v>
      </c>
      <c r="H19211">
        <v>2</v>
      </c>
      <c r="I19211">
        <v>0</v>
      </c>
      <c r="J19211">
        <v>0</v>
      </c>
      <c r="K19211">
        <v>0</v>
      </c>
      <c r="L19211" t="s">
        <v>19</v>
      </c>
      <c r="M19211" t="str">
        <f t="shared" si="1268"/>
        <v>http://logeion.uchicago.edu/index.html#0</v>
      </c>
    </row>
    <row r="19212" spans="1:13" ht="15" customHeight="1" x14ac:dyDescent="0.2">
      <c r="A19212" t="s">
        <v>29615</v>
      </c>
      <c r="C19212" t="str">
        <f t="shared" si="1267"/>
        <v/>
      </c>
      <c r="D19212">
        <f t="shared" si="1269"/>
        <v>0</v>
      </c>
      <c r="G19212" t="s">
        <v>89</v>
      </c>
      <c r="I19212">
        <v>0</v>
      </c>
      <c r="J19212">
        <v>0</v>
      </c>
      <c r="K19212">
        <v>0</v>
      </c>
      <c r="L19212" t="s">
        <v>90</v>
      </c>
      <c r="M19212" t="str">
        <f t="shared" si="1268"/>
        <v>http://logeion.uchicago.edu/index.html#0</v>
      </c>
    </row>
    <row r="19213" spans="1:13" ht="15" customHeight="1" x14ac:dyDescent="0.2">
      <c r="A19213" t="s">
        <v>29623</v>
      </c>
      <c r="C19213" t="str">
        <f t="shared" si="1267"/>
        <v/>
      </c>
      <c r="D19213">
        <f t="shared" si="1269"/>
        <v>0</v>
      </c>
      <c r="G19213" t="s">
        <v>29</v>
      </c>
      <c r="H19213">
        <v>3</v>
      </c>
      <c r="I19213">
        <v>0</v>
      </c>
      <c r="J19213">
        <v>0</v>
      </c>
      <c r="K19213">
        <v>0</v>
      </c>
      <c r="L19213" t="s">
        <v>19</v>
      </c>
      <c r="M19213" t="str">
        <f t="shared" si="1268"/>
        <v>http://logeion.uchicago.edu/index.html#0</v>
      </c>
    </row>
    <row r="19214" spans="1:13" ht="15" customHeight="1" x14ac:dyDescent="0.2">
      <c r="A19214" t="s">
        <v>29638</v>
      </c>
      <c r="C19214" t="str">
        <f t="shared" si="1267"/>
        <v/>
      </c>
      <c r="D19214">
        <f t="shared" si="1269"/>
        <v>0</v>
      </c>
      <c r="G19214" t="s">
        <v>61</v>
      </c>
      <c r="H19214">
        <v>1</v>
      </c>
      <c r="I19214">
        <v>0</v>
      </c>
      <c r="J19214">
        <v>0</v>
      </c>
      <c r="K19214">
        <v>0</v>
      </c>
      <c r="L19214" t="s">
        <v>36</v>
      </c>
      <c r="M19214" t="str">
        <f t="shared" si="1268"/>
        <v>http://logeion.uchicago.edu/index.html#0</v>
      </c>
    </row>
    <row r="19215" spans="1:13" ht="15" customHeight="1" x14ac:dyDescent="0.2">
      <c r="A19215" t="s">
        <v>29639</v>
      </c>
      <c r="C19215" t="str">
        <f t="shared" si="1267"/>
        <v/>
      </c>
      <c r="D19215">
        <f t="shared" si="1269"/>
        <v>0</v>
      </c>
      <c r="G19215" t="s">
        <v>21</v>
      </c>
      <c r="H19215">
        <v>2</v>
      </c>
      <c r="I19215">
        <v>0</v>
      </c>
      <c r="J19215">
        <v>0</v>
      </c>
      <c r="K19215">
        <v>0</v>
      </c>
      <c r="L19215" t="s">
        <v>19</v>
      </c>
      <c r="M19215" t="str">
        <f t="shared" si="1268"/>
        <v>http://logeion.uchicago.edu/index.html#0</v>
      </c>
    </row>
    <row r="19216" spans="1:13" ht="15" customHeight="1" x14ac:dyDescent="0.2">
      <c r="A19216" t="s">
        <v>29651</v>
      </c>
      <c r="C19216" t="str">
        <f t="shared" si="1267"/>
        <v/>
      </c>
      <c r="D19216">
        <f t="shared" si="1269"/>
        <v>0</v>
      </c>
      <c r="G19216" t="s">
        <v>155</v>
      </c>
      <c r="H19216">
        <v>3</v>
      </c>
      <c r="I19216">
        <v>0</v>
      </c>
      <c r="J19216">
        <v>0</v>
      </c>
      <c r="K19216">
        <v>0</v>
      </c>
      <c r="L19216" t="s">
        <v>36</v>
      </c>
      <c r="M19216" t="str">
        <f t="shared" si="1268"/>
        <v>http://logeion.uchicago.edu/index.html#0</v>
      </c>
    </row>
    <row r="19217" spans="1:13" ht="15" customHeight="1" x14ac:dyDescent="0.2">
      <c r="A19217" t="s">
        <v>29653</v>
      </c>
      <c r="C19217" t="str">
        <f t="shared" si="1267"/>
        <v/>
      </c>
      <c r="D19217">
        <f t="shared" si="1269"/>
        <v>0</v>
      </c>
      <c r="G19217" t="s">
        <v>61</v>
      </c>
      <c r="H19217">
        <v>1</v>
      </c>
      <c r="I19217">
        <v>0</v>
      </c>
      <c r="J19217">
        <v>0</v>
      </c>
      <c r="K19217">
        <v>0</v>
      </c>
      <c r="L19217" t="s">
        <v>36</v>
      </c>
      <c r="M19217" t="str">
        <f t="shared" si="1268"/>
        <v>http://logeion.uchicago.edu/index.html#0</v>
      </c>
    </row>
    <row r="19218" spans="1:13" ht="15" customHeight="1" x14ac:dyDescent="0.2">
      <c r="A19218" t="s">
        <v>29656</v>
      </c>
      <c r="C19218" t="str">
        <f t="shared" si="1267"/>
        <v/>
      </c>
      <c r="D19218">
        <f t="shared" si="1269"/>
        <v>0</v>
      </c>
      <c r="G19218" t="s">
        <v>18</v>
      </c>
      <c r="H19218">
        <v>4</v>
      </c>
      <c r="I19218">
        <v>0</v>
      </c>
      <c r="J19218">
        <v>0</v>
      </c>
      <c r="K19218">
        <v>0</v>
      </c>
      <c r="L19218" t="s">
        <v>19</v>
      </c>
      <c r="M19218" t="str">
        <f t="shared" si="1268"/>
        <v>http://logeion.uchicago.edu/index.html#0</v>
      </c>
    </row>
    <row r="19219" spans="1:13" ht="15" customHeight="1" x14ac:dyDescent="0.2">
      <c r="A19219" t="s">
        <v>29657</v>
      </c>
      <c r="C19219" t="str">
        <f t="shared" si="1267"/>
        <v/>
      </c>
      <c r="D19219">
        <f t="shared" si="1269"/>
        <v>0</v>
      </c>
      <c r="G19219" t="s">
        <v>61</v>
      </c>
      <c r="H19219">
        <v>1</v>
      </c>
      <c r="I19219">
        <v>0</v>
      </c>
      <c r="J19219">
        <v>0</v>
      </c>
      <c r="K19219">
        <v>0</v>
      </c>
      <c r="L19219" t="s">
        <v>36</v>
      </c>
      <c r="M19219" t="str">
        <f t="shared" si="1268"/>
        <v>http://logeion.uchicago.edu/index.html#0</v>
      </c>
    </row>
    <row r="19220" spans="1:13" ht="15" customHeight="1" x14ac:dyDescent="0.2">
      <c r="A19220" t="s">
        <v>29678</v>
      </c>
      <c r="C19220" t="str">
        <f t="shared" ref="C19220:C19283" si="1270">SUBSTITUTE(SUBSTITUTE(SUBSTITUTE(SUBSTITUTE(SUBSTITUTE(SUBSTITUTE(SUBSTITUTE(SUBSTITUTE(SUBSTITUTE(SUBSTITUTE(SUBSTITUTE(B19220, "ā", "a"), "ē", "e"), "ī", "i"), "ō", "o"), "ū", "u"), "ȳ", "y"), "Ā", "A"), "Ē", "E"), "Ī", "I"), "Ō", "O"), "Ū", "U")</f>
        <v/>
      </c>
      <c r="D19220">
        <f t="shared" si="1269"/>
        <v>0</v>
      </c>
      <c r="G19220" t="s">
        <v>61</v>
      </c>
      <c r="H19220">
        <v>1</v>
      </c>
      <c r="I19220">
        <v>0</v>
      </c>
      <c r="J19220">
        <v>0</v>
      </c>
      <c r="K19220">
        <v>1</v>
      </c>
      <c r="L19220" t="s">
        <v>36</v>
      </c>
      <c r="M19220" t="str">
        <f t="shared" si="1268"/>
        <v>http://logeion.uchicago.edu/index.html#0</v>
      </c>
    </row>
    <row r="19221" spans="1:13" ht="15" customHeight="1" x14ac:dyDescent="0.2">
      <c r="A19221" t="s">
        <v>29679</v>
      </c>
      <c r="C19221" t="str">
        <f t="shared" si="1270"/>
        <v/>
      </c>
      <c r="D19221">
        <f t="shared" si="1269"/>
        <v>0</v>
      </c>
      <c r="G19221" t="s">
        <v>29</v>
      </c>
      <c r="H19221">
        <v>3</v>
      </c>
      <c r="I19221">
        <v>0</v>
      </c>
      <c r="J19221">
        <v>0</v>
      </c>
      <c r="K19221">
        <v>0</v>
      </c>
      <c r="L19221" t="s">
        <v>19</v>
      </c>
      <c r="M19221" t="str">
        <f t="shared" si="1268"/>
        <v>http://logeion.uchicago.edu/index.html#0</v>
      </c>
    </row>
    <row r="19222" spans="1:13" ht="15" customHeight="1" x14ac:dyDescent="0.2">
      <c r="A19222" t="s">
        <v>29680</v>
      </c>
      <c r="C19222" t="str">
        <f t="shared" si="1270"/>
        <v/>
      </c>
      <c r="D19222">
        <f t="shared" si="1269"/>
        <v>0</v>
      </c>
      <c r="G19222" t="s">
        <v>21</v>
      </c>
      <c r="H19222">
        <v>2</v>
      </c>
      <c r="I19222">
        <v>0</v>
      </c>
      <c r="J19222">
        <v>0</v>
      </c>
      <c r="K19222">
        <v>0</v>
      </c>
      <c r="L19222" t="s">
        <v>19</v>
      </c>
      <c r="M19222" t="str">
        <f t="shared" si="1268"/>
        <v>http://logeion.uchicago.edu/index.html#0</v>
      </c>
    </row>
    <row r="19223" spans="1:13" ht="15" customHeight="1" x14ac:dyDescent="0.2">
      <c r="A19223" t="s">
        <v>29681</v>
      </c>
      <c r="C19223" t="str">
        <f t="shared" si="1270"/>
        <v/>
      </c>
      <c r="D19223">
        <f t="shared" si="1269"/>
        <v>0</v>
      </c>
      <c r="G19223" t="s">
        <v>23</v>
      </c>
      <c r="I19223">
        <v>1</v>
      </c>
      <c r="J19223">
        <v>0</v>
      </c>
      <c r="K19223">
        <v>0</v>
      </c>
      <c r="L19223" t="s">
        <v>24</v>
      </c>
      <c r="M19223" t="str">
        <f t="shared" si="1268"/>
        <v>http://logeion.uchicago.edu/index.html#0</v>
      </c>
    </row>
    <row r="19224" spans="1:13" ht="15" customHeight="1" x14ac:dyDescent="0.2">
      <c r="A19224" t="s">
        <v>29682</v>
      </c>
      <c r="C19224" t="str">
        <f t="shared" si="1270"/>
        <v/>
      </c>
      <c r="D19224">
        <f t="shared" si="1269"/>
        <v>0</v>
      </c>
      <c r="G19224" t="s">
        <v>61</v>
      </c>
      <c r="H19224">
        <v>1</v>
      </c>
      <c r="I19224">
        <v>0</v>
      </c>
      <c r="J19224">
        <v>0</v>
      </c>
      <c r="K19224">
        <v>0</v>
      </c>
      <c r="L19224" t="s">
        <v>36</v>
      </c>
      <c r="M19224" t="str">
        <f t="shared" si="1268"/>
        <v>http://logeion.uchicago.edu/index.html#0</v>
      </c>
    </row>
    <row r="19225" spans="1:13" ht="15" customHeight="1" x14ac:dyDescent="0.2">
      <c r="A19225" t="s">
        <v>29687</v>
      </c>
      <c r="C19225" t="str">
        <f t="shared" si="1270"/>
        <v/>
      </c>
      <c r="D19225">
        <f t="shared" si="1269"/>
        <v>0</v>
      </c>
      <c r="G19225" t="s">
        <v>29</v>
      </c>
      <c r="H19225">
        <v>3</v>
      </c>
      <c r="I19225">
        <v>0</v>
      </c>
      <c r="J19225">
        <v>0</v>
      </c>
      <c r="K19225">
        <v>0</v>
      </c>
      <c r="L19225" t="s">
        <v>19</v>
      </c>
      <c r="M19225" t="str">
        <f t="shared" si="1268"/>
        <v>http://logeion.uchicago.edu/index.html#0</v>
      </c>
    </row>
    <row r="19226" spans="1:13" ht="15" customHeight="1" x14ac:dyDescent="0.2">
      <c r="A19226" t="s">
        <v>29694</v>
      </c>
      <c r="C19226" t="str">
        <f t="shared" si="1270"/>
        <v/>
      </c>
      <c r="D19226">
        <f t="shared" si="1269"/>
        <v>0</v>
      </c>
      <c r="G19226" t="s">
        <v>21</v>
      </c>
      <c r="H19226">
        <v>2</v>
      </c>
      <c r="I19226">
        <v>0</v>
      </c>
      <c r="J19226">
        <v>0</v>
      </c>
      <c r="K19226">
        <v>0</v>
      </c>
      <c r="L19226" t="s">
        <v>19</v>
      </c>
      <c r="M19226" t="str">
        <f t="shared" si="1268"/>
        <v>http://logeion.uchicago.edu/index.html#0</v>
      </c>
    </row>
    <row r="19227" spans="1:13" ht="15" customHeight="1" x14ac:dyDescent="0.2">
      <c r="A19227" t="s">
        <v>29699</v>
      </c>
      <c r="C19227" t="str">
        <f t="shared" si="1270"/>
        <v/>
      </c>
      <c r="D19227">
        <f t="shared" si="1269"/>
        <v>0</v>
      </c>
      <c r="G19227" t="s">
        <v>29</v>
      </c>
      <c r="H19227">
        <v>3</v>
      </c>
      <c r="I19227">
        <v>0</v>
      </c>
      <c r="J19227">
        <v>0</v>
      </c>
      <c r="K19227">
        <v>0</v>
      </c>
      <c r="L19227" t="s">
        <v>19</v>
      </c>
      <c r="M19227" t="str">
        <f t="shared" si="1268"/>
        <v>http://logeion.uchicago.edu/index.html#0</v>
      </c>
    </row>
    <row r="19228" spans="1:13" ht="15" customHeight="1" x14ac:dyDescent="0.2">
      <c r="A19228" t="s">
        <v>29700</v>
      </c>
      <c r="C19228" t="str">
        <f t="shared" si="1270"/>
        <v/>
      </c>
      <c r="D19228">
        <f t="shared" si="1269"/>
        <v>0</v>
      </c>
      <c r="G19228" t="s">
        <v>21</v>
      </c>
      <c r="H19228">
        <v>2</v>
      </c>
      <c r="I19228">
        <v>0</v>
      </c>
      <c r="J19228">
        <v>0</v>
      </c>
      <c r="K19228">
        <v>0</v>
      </c>
      <c r="L19228" t="s">
        <v>19</v>
      </c>
      <c r="M19228" t="str">
        <f t="shared" si="1268"/>
        <v>http://logeion.uchicago.edu/index.html#0</v>
      </c>
    </row>
    <row r="19229" spans="1:13" ht="15" customHeight="1" x14ac:dyDescent="0.2">
      <c r="A19229" t="s">
        <v>29721</v>
      </c>
      <c r="C19229" t="str">
        <f t="shared" si="1270"/>
        <v/>
      </c>
      <c r="D19229">
        <f t="shared" si="1269"/>
        <v>0</v>
      </c>
      <c r="G19229" t="s">
        <v>76</v>
      </c>
      <c r="H19229">
        <v>1</v>
      </c>
      <c r="I19229">
        <v>0</v>
      </c>
      <c r="J19229">
        <v>0</v>
      </c>
      <c r="K19229">
        <v>1</v>
      </c>
      <c r="L19229" t="s">
        <v>19</v>
      </c>
      <c r="M19229" t="str">
        <f t="shared" si="1268"/>
        <v>http://logeion.uchicago.edu/index.html#0</v>
      </c>
    </row>
    <row r="19230" spans="1:13" ht="15" customHeight="1" x14ac:dyDescent="0.2">
      <c r="A19230" t="s">
        <v>29735</v>
      </c>
      <c r="C19230" t="str">
        <f t="shared" si="1270"/>
        <v/>
      </c>
      <c r="D19230">
        <f t="shared" si="1269"/>
        <v>0</v>
      </c>
      <c r="G19230" t="s">
        <v>155</v>
      </c>
      <c r="H19230">
        <v>3</v>
      </c>
      <c r="I19230">
        <v>0</v>
      </c>
      <c r="J19230">
        <v>0</v>
      </c>
      <c r="K19230">
        <v>0</v>
      </c>
      <c r="L19230" t="s">
        <v>36</v>
      </c>
      <c r="M19230" t="str">
        <f t="shared" si="1268"/>
        <v>http://logeion.uchicago.edu/index.html#0</v>
      </c>
    </row>
    <row r="19231" spans="1:13" ht="15" customHeight="1" x14ac:dyDescent="0.2">
      <c r="A19231" t="s">
        <v>29736</v>
      </c>
      <c r="C19231" t="str">
        <f t="shared" si="1270"/>
        <v/>
      </c>
      <c r="D19231">
        <f t="shared" si="1269"/>
        <v>0</v>
      </c>
      <c r="G19231" t="s">
        <v>76</v>
      </c>
      <c r="H19231">
        <v>1</v>
      </c>
      <c r="I19231">
        <v>0</v>
      </c>
      <c r="J19231">
        <v>0</v>
      </c>
      <c r="K19231">
        <v>0</v>
      </c>
      <c r="L19231" t="s">
        <v>19</v>
      </c>
      <c r="M19231" t="str">
        <f t="shared" si="1268"/>
        <v>http://logeion.uchicago.edu/index.html#0</v>
      </c>
    </row>
    <row r="19232" spans="1:13" ht="15" customHeight="1" x14ac:dyDescent="0.2">
      <c r="A19232" t="s">
        <v>29740</v>
      </c>
      <c r="C19232" t="str">
        <f t="shared" si="1270"/>
        <v/>
      </c>
      <c r="D19232">
        <f t="shared" si="1269"/>
        <v>0</v>
      </c>
      <c r="G19232" t="s">
        <v>346</v>
      </c>
      <c r="H19232">
        <v>6</v>
      </c>
      <c r="I19232">
        <v>0</v>
      </c>
      <c r="J19232">
        <v>0</v>
      </c>
      <c r="K19232">
        <v>1</v>
      </c>
      <c r="L19232" t="s">
        <v>19</v>
      </c>
      <c r="M19232" t="str">
        <f t="shared" si="1268"/>
        <v>http://logeion.uchicago.edu/index.html#0</v>
      </c>
    </row>
    <row r="19233" spans="1:13" ht="15" customHeight="1" x14ac:dyDescent="0.2">
      <c r="A19233" t="s">
        <v>29765</v>
      </c>
      <c r="C19233" t="str">
        <f t="shared" si="1270"/>
        <v/>
      </c>
      <c r="D19233">
        <f t="shared" si="1269"/>
        <v>0</v>
      </c>
      <c r="G19233" t="s">
        <v>76</v>
      </c>
      <c r="H19233">
        <v>1</v>
      </c>
      <c r="I19233">
        <v>0</v>
      </c>
      <c r="J19233">
        <v>0</v>
      </c>
      <c r="K19233">
        <v>1</v>
      </c>
      <c r="L19233" t="s">
        <v>19</v>
      </c>
      <c r="M19233" t="str">
        <f t="shared" si="1268"/>
        <v>http://logeion.uchicago.edu/index.html#0</v>
      </c>
    </row>
    <row r="19234" spans="1:13" ht="15" customHeight="1" x14ac:dyDescent="0.2">
      <c r="A19234" t="s">
        <v>29778</v>
      </c>
      <c r="C19234" t="str">
        <f t="shared" si="1270"/>
        <v/>
      </c>
      <c r="D19234">
        <f t="shared" si="1269"/>
        <v>0</v>
      </c>
      <c r="G19234" t="s">
        <v>21</v>
      </c>
      <c r="H19234">
        <v>2</v>
      </c>
      <c r="I19234">
        <v>0</v>
      </c>
      <c r="J19234">
        <v>0</v>
      </c>
      <c r="K19234">
        <v>0</v>
      </c>
      <c r="L19234" t="s">
        <v>19</v>
      </c>
      <c r="M19234" t="str">
        <f t="shared" si="1268"/>
        <v>http://logeion.uchicago.edu/index.html#0</v>
      </c>
    </row>
    <row r="19235" spans="1:13" ht="15" customHeight="1" x14ac:dyDescent="0.2">
      <c r="A19235" t="s">
        <v>56368</v>
      </c>
      <c r="C19235" t="str">
        <f t="shared" si="1270"/>
        <v/>
      </c>
      <c r="D19235">
        <f t="shared" si="1269"/>
        <v>0</v>
      </c>
      <c r="G19235" t="s">
        <v>346</v>
      </c>
      <c r="H19235">
        <v>6</v>
      </c>
      <c r="K19235">
        <v>1</v>
      </c>
      <c r="L19235" t="s">
        <v>19</v>
      </c>
      <c r="M19235" t="str">
        <f t="shared" ref="M19235:M19298" si="1271">"http://logeion.uchicago.edu/index.html#"&amp;D19235</f>
        <v>http://logeion.uchicago.edu/index.html#0</v>
      </c>
    </row>
    <row r="19236" spans="1:13" ht="15" customHeight="1" x14ac:dyDescent="0.2">
      <c r="A19236" t="s">
        <v>29798</v>
      </c>
      <c r="C19236" t="str">
        <f t="shared" si="1270"/>
        <v/>
      </c>
      <c r="D19236">
        <f t="shared" si="1269"/>
        <v>0</v>
      </c>
      <c r="G19236" t="s">
        <v>346</v>
      </c>
      <c r="H19236">
        <v>6</v>
      </c>
      <c r="I19236">
        <v>0</v>
      </c>
      <c r="J19236">
        <v>0</v>
      </c>
      <c r="K19236">
        <v>0</v>
      </c>
      <c r="L19236" t="s">
        <v>19</v>
      </c>
      <c r="M19236" t="str">
        <f t="shared" si="1271"/>
        <v>http://logeion.uchicago.edu/index.html#0</v>
      </c>
    </row>
    <row r="19237" spans="1:13" ht="15" customHeight="1" x14ac:dyDescent="0.2">
      <c r="A19237" t="s">
        <v>29799</v>
      </c>
      <c r="C19237" t="str">
        <f t="shared" si="1270"/>
        <v/>
      </c>
      <c r="D19237">
        <f t="shared" si="1269"/>
        <v>0</v>
      </c>
      <c r="G19237" t="s">
        <v>21</v>
      </c>
      <c r="H19237">
        <v>2</v>
      </c>
      <c r="I19237">
        <v>0</v>
      </c>
      <c r="J19237">
        <v>0</v>
      </c>
      <c r="K19237">
        <v>0</v>
      </c>
      <c r="L19237" t="s">
        <v>19</v>
      </c>
      <c r="M19237" t="str">
        <f t="shared" si="1271"/>
        <v>http://logeion.uchicago.edu/index.html#0</v>
      </c>
    </row>
    <row r="19238" spans="1:13" ht="15" customHeight="1" x14ac:dyDescent="0.2">
      <c r="A19238" t="s">
        <v>29800</v>
      </c>
      <c r="C19238" t="str">
        <f t="shared" si="1270"/>
        <v/>
      </c>
      <c r="D19238">
        <f t="shared" si="1269"/>
        <v>0</v>
      </c>
      <c r="G19238" t="s">
        <v>61</v>
      </c>
      <c r="H19238">
        <v>1</v>
      </c>
      <c r="I19238">
        <v>0</v>
      </c>
      <c r="J19238">
        <v>0</v>
      </c>
      <c r="K19238">
        <v>0</v>
      </c>
      <c r="L19238" t="s">
        <v>36</v>
      </c>
      <c r="M19238" t="str">
        <f t="shared" si="1271"/>
        <v>http://logeion.uchicago.edu/index.html#0</v>
      </c>
    </row>
    <row r="19239" spans="1:13" ht="15" customHeight="1" x14ac:dyDescent="0.2">
      <c r="A19239" t="s">
        <v>29801</v>
      </c>
      <c r="C19239" t="str">
        <f t="shared" si="1270"/>
        <v/>
      </c>
      <c r="D19239">
        <f t="shared" si="1269"/>
        <v>0</v>
      </c>
      <c r="G19239" t="s">
        <v>21</v>
      </c>
      <c r="H19239">
        <v>2</v>
      </c>
      <c r="I19239">
        <v>0</v>
      </c>
      <c r="J19239">
        <v>0</v>
      </c>
      <c r="K19239">
        <v>0</v>
      </c>
      <c r="L19239" t="s">
        <v>19</v>
      </c>
      <c r="M19239" t="str">
        <f t="shared" si="1271"/>
        <v>http://logeion.uchicago.edu/index.html#0</v>
      </c>
    </row>
    <row r="19240" spans="1:13" ht="15" customHeight="1" x14ac:dyDescent="0.2">
      <c r="A19240" t="s">
        <v>29805</v>
      </c>
      <c r="C19240" t="str">
        <f t="shared" si="1270"/>
        <v/>
      </c>
      <c r="D19240">
        <f t="shared" si="1269"/>
        <v>0</v>
      </c>
      <c r="G19240" t="s">
        <v>23</v>
      </c>
      <c r="I19240">
        <v>1</v>
      </c>
      <c r="J19240">
        <v>0</v>
      </c>
      <c r="K19240">
        <v>0</v>
      </c>
      <c r="L19240" t="s">
        <v>24</v>
      </c>
      <c r="M19240" t="str">
        <f t="shared" si="1271"/>
        <v>http://logeion.uchicago.edu/index.html#0</v>
      </c>
    </row>
    <row r="19241" spans="1:13" ht="15" customHeight="1" x14ac:dyDescent="0.2">
      <c r="A19241" t="s">
        <v>29817</v>
      </c>
      <c r="C19241" t="str">
        <f t="shared" si="1270"/>
        <v/>
      </c>
      <c r="D19241">
        <f t="shared" si="1269"/>
        <v>0</v>
      </c>
      <c r="G19241" t="s">
        <v>29</v>
      </c>
      <c r="H19241">
        <v>3</v>
      </c>
      <c r="I19241">
        <v>0</v>
      </c>
      <c r="J19241">
        <v>0</v>
      </c>
      <c r="K19241">
        <v>1</v>
      </c>
      <c r="L19241" t="s">
        <v>19</v>
      </c>
      <c r="M19241" t="str">
        <f t="shared" si="1271"/>
        <v>http://logeion.uchicago.edu/index.html#0</v>
      </c>
    </row>
    <row r="19242" spans="1:13" ht="15" customHeight="1" x14ac:dyDescent="0.2">
      <c r="A19242" t="s">
        <v>29818</v>
      </c>
      <c r="C19242" t="str">
        <f t="shared" si="1270"/>
        <v/>
      </c>
      <c r="D19242">
        <f t="shared" si="1269"/>
        <v>0</v>
      </c>
      <c r="G19242" t="s">
        <v>29</v>
      </c>
      <c r="H19242">
        <v>3</v>
      </c>
      <c r="I19242">
        <v>0</v>
      </c>
      <c r="J19242">
        <v>0</v>
      </c>
      <c r="K19242">
        <v>1</v>
      </c>
      <c r="L19242" t="s">
        <v>19</v>
      </c>
      <c r="M19242" t="str">
        <f t="shared" si="1271"/>
        <v>http://logeion.uchicago.edu/index.html#0</v>
      </c>
    </row>
    <row r="19243" spans="1:13" ht="15" customHeight="1" x14ac:dyDescent="0.2">
      <c r="A19243" t="s">
        <v>29819</v>
      </c>
      <c r="C19243" t="str">
        <f t="shared" si="1270"/>
        <v/>
      </c>
      <c r="D19243">
        <f t="shared" si="1269"/>
        <v>0</v>
      </c>
      <c r="G19243" t="s">
        <v>155</v>
      </c>
      <c r="H19243">
        <v>3</v>
      </c>
      <c r="I19243">
        <v>0</v>
      </c>
      <c r="J19243">
        <v>0</v>
      </c>
      <c r="K19243">
        <v>1</v>
      </c>
      <c r="L19243" t="s">
        <v>36</v>
      </c>
      <c r="M19243" t="str">
        <f t="shared" si="1271"/>
        <v>http://logeion.uchicago.edu/index.html#0</v>
      </c>
    </row>
    <row r="19244" spans="1:13" ht="15" customHeight="1" x14ac:dyDescent="0.2">
      <c r="A19244" t="s">
        <v>29832</v>
      </c>
      <c r="C19244" t="str">
        <f t="shared" si="1270"/>
        <v/>
      </c>
      <c r="D19244">
        <f t="shared" si="1269"/>
        <v>0</v>
      </c>
      <c r="E19244" t="s">
        <v>29833</v>
      </c>
      <c r="F19244" t="s">
        <v>29834</v>
      </c>
      <c r="G19244" t="s">
        <v>346</v>
      </c>
      <c r="H19244">
        <v>6</v>
      </c>
      <c r="I19244">
        <v>0</v>
      </c>
      <c r="J19244">
        <v>0</v>
      </c>
      <c r="K19244">
        <v>1</v>
      </c>
      <c r="L19244" t="s">
        <v>19</v>
      </c>
      <c r="M19244" t="str">
        <f t="shared" si="1271"/>
        <v>http://logeion.uchicago.edu/index.html#0</v>
      </c>
    </row>
    <row r="19245" spans="1:13" ht="15" customHeight="1" x14ac:dyDescent="0.2">
      <c r="A19245" t="s">
        <v>29838</v>
      </c>
      <c r="C19245" t="str">
        <f t="shared" si="1270"/>
        <v/>
      </c>
      <c r="D19245">
        <f t="shared" si="1269"/>
        <v>0</v>
      </c>
      <c r="G19245" t="s">
        <v>76</v>
      </c>
      <c r="H19245">
        <v>1</v>
      </c>
      <c r="I19245">
        <v>0</v>
      </c>
      <c r="J19245">
        <v>0</v>
      </c>
      <c r="K19245">
        <v>0</v>
      </c>
      <c r="L19245" t="s">
        <v>19</v>
      </c>
      <c r="M19245" t="str">
        <f t="shared" si="1271"/>
        <v>http://logeion.uchicago.edu/index.html#0</v>
      </c>
    </row>
    <row r="19246" spans="1:13" ht="15" customHeight="1" x14ac:dyDescent="0.2">
      <c r="A19246" t="s">
        <v>29839</v>
      </c>
      <c r="C19246" t="str">
        <f t="shared" si="1270"/>
        <v/>
      </c>
      <c r="D19246">
        <f t="shared" si="1269"/>
        <v>0</v>
      </c>
      <c r="G19246" t="s">
        <v>346</v>
      </c>
      <c r="H19246">
        <v>6</v>
      </c>
      <c r="I19246">
        <v>0</v>
      </c>
      <c r="J19246">
        <v>0</v>
      </c>
      <c r="K19246">
        <v>0</v>
      </c>
      <c r="L19246" t="s">
        <v>19</v>
      </c>
      <c r="M19246" t="str">
        <f t="shared" si="1271"/>
        <v>http://logeion.uchicago.edu/index.html#0</v>
      </c>
    </row>
    <row r="19247" spans="1:13" ht="15" customHeight="1" x14ac:dyDescent="0.2">
      <c r="A19247" t="s">
        <v>29852</v>
      </c>
      <c r="C19247" t="str">
        <f t="shared" si="1270"/>
        <v/>
      </c>
      <c r="D19247">
        <f t="shared" si="1269"/>
        <v>0</v>
      </c>
      <c r="G19247" t="s">
        <v>76</v>
      </c>
      <c r="H19247">
        <v>1</v>
      </c>
      <c r="I19247">
        <v>0</v>
      </c>
      <c r="J19247">
        <v>0</v>
      </c>
      <c r="K19247">
        <v>0</v>
      </c>
      <c r="L19247" t="s">
        <v>19</v>
      </c>
      <c r="M19247" t="str">
        <f t="shared" si="1271"/>
        <v>http://logeion.uchicago.edu/index.html#0</v>
      </c>
    </row>
    <row r="19248" spans="1:13" ht="15" customHeight="1" x14ac:dyDescent="0.2">
      <c r="A19248" t="s">
        <v>29880</v>
      </c>
      <c r="C19248" t="str">
        <f t="shared" si="1270"/>
        <v/>
      </c>
      <c r="D19248">
        <f t="shared" si="1269"/>
        <v>0</v>
      </c>
      <c r="G19248" t="s">
        <v>29</v>
      </c>
      <c r="H19248">
        <v>3</v>
      </c>
      <c r="I19248">
        <v>0</v>
      </c>
      <c r="J19248">
        <v>0</v>
      </c>
      <c r="K19248">
        <v>0</v>
      </c>
      <c r="L19248" t="s">
        <v>19</v>
      </c>
      <c r="M19248" t="str">
        <f t="shared" si="1271"/>
        <v>http://logeion.uchicago.edu/index.html#0</v>
      </c>
    </row>
    <row r="19249" spans="1:13" ht="15" customHeight="1" x14ac:dyDescent="0.2">
      <c r="A19249" t="s">
        <v>29899</v>
      </c>
      <c r="C19249" t="str">
        <f t="shared" si="1270"/>
        <v/>
      </c>
      <c r="D19249">
        <f t="shared" si="1269"/>
        <v>0</v>
      </c>
      <c r="G19249" t="s">
        <v>21</v>
      </c>
      <c r="H19249">
        <v>2</v>
      </c>
      <c r="I19249">
        <v>0</v>
      </c>
      <c r="J19249">
        <v>0</v>
      </c>
      <c r="K19249">
        <v>1</v>
      </c>
      <c r="L19249" t="s">
        <v>19</v>
      </c>
      <c r="M19249" t="str">
        <f t="shared" si="1271"/>
        <v>http://logeion.uchicago.edu/index.html#0</v>
      </c>
    </row>
    <row r="19250" spans="1:13" ht="15" customHeight="1" x14ac:dyDescent="0.2">
      <c r="A19250" t="s">
        <v>29900</v>
      </c>
      <c r="C19250" t="str">
        <f t="shared" si="1270"/>
        <v/>
      </c>
      <c r="D19250">
        <f t="shared" si="1269"/>
        <v>0</v>
      </c>
      <c r="G19250" t="s">
        <v>61</v>
      </c>
      <c r="H19250">
        <v>1</v>
      </c>
      <c r="I19250">
        <v>0</v>
      </c>
      <c r="J19250">
        <v>0</v>
      </c>
      <c r="K19250">
        <v>1</v>
      </c>
      <c r="L19250" t="s">
        <v>36</v>
      </c>
      <c r="M19250" t="str">
        <f t="shared" si="1271"/>
        <v>http://logeion.uchicago.edu/index.html#0</v>
      </c>
    </row>
    <row r="19251" spans="1:13" ht="15" customHeight="1" x14ac:dyDescent="0.2">
      <c r="A19251" t="s">
        <v>29921</v>
      </c>
      <c r="C19251" t="str">
        <f t="shared" si="1270"/>
        <v/>
      </c>
      <c r="D19251">
        <f t="shared" si="1269"/>
        <v>0</v>
      </c>
      <c r="G19251" t="s">
        <v>29</v>
      </c>
      <c r="H19251">
        <v>3</v>
      </c>
      <c r="I19251">
        <v>0</v>
      </c>
      <c r="J19251">
        <v>0</v>
      </c>
      <c r="K19251">
        <v>0</v>
      </c>
      <c r="L19251" t="s">
        <v>19</v>
      </c>
      <c r="M19251" t="str">
        <f t="shared" si="1271"/>
        <v>http://logeion.uchicago.edu/index.html#0</v>
      </c>
    </row>
    <row r="19252" spans="1:13" ht="15" customHeight="1" x14ac:dyDescent="0.2">
      <c r="A19252" t="s">
        <v>29929</v>
      </c>
      <c r="C19252" t="str">
        <f t="shared" si="1270"/>
        <v/>
      </c>
      <c r="D19252">
        <f t="shared" si="1269"/>
        <v>0</v>
      </c>
      <c r="G19252" t="s">
        <v>23</v>
      </c>
      <c r="I19252">
        <v>1</v>
      </c>
      <c r="J19252">
        <v>0</v>
      </c>
      <c r="K19252">
        <v>0</v>
      </c>
      <c r="L19252" t="s">
        <v>24</v>
      </c>
      <c r="M19252" t="str">
        <f t="shared" si="1271"/>
        <v>http://logeion.uchicago.edu/index.html#0</v>
      </c>
    </row>
    <row r="19253" spans="1:13" ht="15" customHeight="1" x14ac:dyDescent="0.2">
      <c r="A19253" t="s">
        <v>29940</v>
      </c>
      <c r="C19253" t="str">
        <f t="shared" si="1270"/>
        <v/>
      </c>
      <c r="D19253">
        <f t="shared" si="1269"/>
        <v>0</v>
      </c>
      <c r="G19253" t="s">
        <v>61</v>
      </c>
      <c r="H19253">
        <v>1</v>
      </c>
      <c r="I19253">
        <v>0</v>
      </c>
      <c r="J19253">
        <v>0</v>
      </c>
      <c r="K19253">
        <v>1</v>
      </c>
      <c r="L19253" t="s">
        <v>36</v>
      </c>
      <c r="M19253" t="str">
        <f t="shared" si="1271"/>
        <v>http://logeion.uchicago.edu/index.html#0</v>
      </c>
    </row>
    <row r="19254" spans="1:13" ht="15" customHeight="1" x14ac:dyDescent="0.2">
      <c r="A19254" t="s">
        <v>29947</v>
      </c>
      <c r="C19254" t="str">
        <f t="shared" si="1270"/>
        <v/>
      </c>
      <c r="D19254">
        <f t="shared" si="1269"/>
        <v>0</v>
      </c>
      <c r="G19254" t="s">
        <v>21</v>
      </c>
      <c r="H19254">
        <v>2</v>
      </c>
      <c r="I19254">
        <v>0</v>
      </c>
      <c r="J19254">
        <v>0</v>
      </c>
      <c r="K19254">
        <v>1</v>
      </c>
      <c r="L19254" t="s">
        <v>19</v>
      </c>
      <c r="M19254" t="str">
        <f t="shared" si="1271"/>
        <v>http://logeion.uchicago.edu/index.html#0</v>
      </c>
    </row>
    <row r="19255" spans="1:13" ht="15" customHeight="1" x14ac:dyDescent="0.2">
      <c r="A19255" t="s">
        <v>29973</v>
      </c>
      <c r="C19255" t="str">
        <f t="shared" si="1270"/>
        <v/>
      </c>
      <c r="D19255">
        <f t="shared" si="1269"/>
        <v>0</v>
      </c>
      <c r="G19255" t="s">
        <v>21</v>
      </c>
      <c r="H19255">
        <v>2</v>
      </c>
      <c r="I19255">
        <v>0</v>
      </c>
      <c r="J19255">
        <v>0</v>
      </c>
      <c r="K19255">
        <v>0</v>
      </c>
      <c r="L19255" t="s">
        <v>19</v>
      </c>
      <c r="M19255" t="str">
        <f t="shared" si="1271"/>
        <v>http://logeion.uchicago.edu/index.html#0</v>
      </c>
    </row>
    <row r="19256" spans="1:13" ht="15" customHeight="1" x14ac:dyDescent="0.2">
      <c r="A19256" t="s">
        <v>29974</v>
      </c>
      <c r="C19256" t="str">
        <f t="shared" si="1270"/>
        <v/>
      </c>
      <c r="D19256">
        <f t="shared" si="1269"/>
        <v>0</v>
      </c>
      <c r="G19256" t="s">
        <v>155</v>
      </c>
      <c r="H19256">
        <v>3</v>
      </c>
      <c r="I19256">
        <v>0</v>
      </c>
      <c r="J19256">
        <v>0</v>
      </c>
      <c r="K19256">
        <v>0</v>
      </c>
      <c r="L19256" t="s">
        <v>36</v>
      </c>
      <c r="M19256" t="str">
        <f t="shared" si="1271"/>
        <v>http://logeion.uchicago.edu/index.html#0</v>
      </c>
    </row>
    <row r="19257" spans="1:13" ht="15" customHeight="1" x14ac:dyDescent="0.2">
      <c r="A19257" t="s">
        <v>29975</v>
      </c>
      <c r="C19257" t="str">
        <f t="shared" si="1270"/>
        <v/>
      </c>
      <c r="D19257">
        <f t="shared" ref="D19257:D19320" si="1272">IF(ISBLANK(B19257),0,LEFT( C19257, FIND( " ", C19257 ) - 1 ))</f>
        <v>0</v>
      </c>
      <c r="G19257" t="s">
        <v>21</v>
      </c>
      <c r="H19257">
        <v>2</v>
      </c>
      <c r="I19257">
        <v>0</v>
      </c>
      <c r="J19257">
        <v>0</v>
      </c>
      <c r="K19257">
        <v>0</v>
      </c>
      <c r="L19257" t="s">
        <v>19</v>
      </c>
      <c r="M19257" t="str">
        <f t="shared" si="1271"/>
        <v>http://logeion.uchicago.edu/index.html#0</v>
      </c>
    </row>
    <row r="19258" spans="1:13" ht="15" customHeight="1" x14ac:dyDescent="0.2">
      <c r="A19258" t="s">
        <v>29984</v>
      </c>
      <c r="C19258" t="str">
        <f t="shared" si="1270"/>
        <v/>
      </c>
      <c r="D19258">
        <f t="shared" si="1272"/>
        <v>0</v>
      </c>
      <c r="G19258" t="s">
        <v>76</v>
      </c>
      <c r="H19258">
        <v>1</v>
      </c>
      <c r="I19258">
        <v>0</v>
      </c>
      <c r="J19258">
        <v>0</v>
      </c>
      <c r="K19258">
        <v>0</v>
      </c>
      <c r="L19258" t="s">
        <v>19</v>
      </c>
      <c r="M19258" t="str">
        <f t="shared" si="1271"/>
        <v>http://logeion.uchicago.edu/index.html#0</v>
      </c>
    </row>
    <row r="19259" spans="1:13" ht="15" customHeight="1" x14ac:dyDescent="0.2">
      <c r="A19259" t="s">
        <v>29988</v>
      </c>
      <c r="C19259" t="str">
        <f t="shared" si="1270"/>
        <v/>
      </c>
      <c r="D19259">
        <f t="shared" si="1272"/>
        <v>0</v>
      </c>
      <c r="G19259" t="s">
        <v>235</v>
      </c>
      <c r="I19259">
        <v>4</v>
      </c>
      <c r="J19259">
        <v>0</v>
      </c>
      <c r="K19259">
        <v>0</v>
      </c>
      <c r="L19259" t="s">
        <v>24</v>
      </c>
      <c r="M19259" t="str">
        <f t="shared" si="1271"/>
        <v>http://logeion.uchicago.edu/index.html#0</v>
      </c>
    </row>
    <row r="19260" spans="1:13" ht="15" customHeight="1" x14ac:dyDescent="0.2">
      <c r="A19260" t="s">
        <v>29992</v>
      </c>
      <c r="C19260" t="str">
        <f t="shared" si="1270"/>
        <v/>
      </c>
      <c r="D19260">
        <f t="shared" si="1272"/>
        <v>0</v>
      </c>
      <c r="G19260" t="s">
        <v>29</v>
      </c>
      <c r="H19260">
        <v>3</v>
      </c>
      <c r="I19260">
        <v>0</v>
      </c>
      <c r="J19260">
        <v>0</v>
      </c>
      <c r="K19260">
        <v>1</v>
      </c>
      <c r="L19260" t="s">
        <v>19</v>
      </c>
      <c r="M19260" t="str">
        <f t="shared" si="1271"/>
        <v>http://logeion.uchicago.edu/index.html#0</v>
      </c>
    </row>
    <row r="19261" spans="1:13" ht="15" customHeight="1" x14ac:dyDescent="0.2">
      <c r="A19261" t="s">
        <v>30023</v>
      </c>
      <c r="C19261" t="str">
        <f t="shared" si="1270"/>
        <v/>
      </c>
      <c r="D19261">
        <f t="shared" si="1272"/>
        <v>0</v>
      </c>
      <c r="G19261" t="s">
        <v>76</v>
      </c>
      <c r="H19261">
        <v>1</v>
      </c>
      <c r="I19261">
        <v>0</v>
      </c>
      <c r="J19261">
        <v>0</v>
      </c>
      <c r="K19261">
        <v>0</v>
      </c>
      <c r="L19261" t="s">
        <v>19</v>
      </c>
      <c r="M19261" t="str">
        <f t="shared" si="1271"/>
        <v>http://logeion.uchicago.edu/index.html#0</v>
      </c>
    </row>
    <row r="19262" spans="1:13" ht="15" customHeight="1" x14ac:dyDescent="0.2">
      <c r="A19262" t="s">
        <v>30024</v>
      </c>
      <c r="C19262" t="str">
        <f t="shared" si="1270"/>
        <v/>
      </c>
      <c r="D19262">
        <f t="shared" si="1272"/>
        <v>0</v>
      </c>
      <c r="G19262" t="s">
        <v>21</v>
      </c>
      <c r="H19262">
        <v>2</v>
      </c>
      <c r="I19262">
        <v>0</v>
      </c>
      <c r="J19262">
        <v>0</v>
      </c>
      <c r="K19262">
        <v>0</v>
      </c>
      <c r="L19262" t="s">
        <v>19</v>
      </c>
      <c r="M19262" t="str">
        <f t="shared" si="1271"/>
        <v>http://logeion.uchicago.edu/index.html#0</v>
      </c>
    </row>
    <row r="19263" spans="1:13" ht="15" customHeight="1" x14ac:dyDescent="0.2">
      <c r="A19263" t="s">
        <v>30038</v>
      </c>
      <c r="C19263" t="str">
        <f t="shared" si="1270"/>
        <v/>
      </c>
      <c r="D19263">
        <f t="shared" si="1272"/>
        <v>0</v>
      </c>
      <c r="G19263" t="s">
        <v>61</v>
      </c>
      <c r="H19263">
        <v>1</v>
      </c>
      <c r="I19263">
        <v>0</v>
      </c>
      <c r="J19263">
        <v>0</v>
      </c>
      <c r="K19263">
        <v>0</v>
      </c>
      <c r="L19263" t="s">
        <v>36</v>
      </c>
      <c r="M19263" t="str">
        <f t="shared" si="1271"/>
        <v>http://logeion.uchicago.edu/index.html#0</v>
      </c>
    </row>
    <row r="19264" spans="1:13" ht="15" customHeight="1" x14ac:dyDescent="0.2">
      <c r="A19264" t="s">
        <v>30057</v>
      </c>
      <c r="C19264" t="str">
        <f t="shared" si="1270"/>
        <v/>
      </c>
      <c r="D19264">
        <f t="shared" si="1272"/>
        <v>0</v>
      </c>
      <c r="G19264" t="s">
        <v>76</v>
      </c>
      <c r="H19264">
        <v>1</v>
      </c>
      <c r="I19264">
        <v>0</v>
      </c>
      <c r="J19264">
        <v>0</v>
      </c>
      <c r="K19264">
        <v>0</v>
      </c>
      <c r="L19264" t="s">
        <v>19</v>
      </c>
      <c r="M19264" t="str">
        <f t="shared" si="1271"/>
        <v>http://logeion.uchicago.edu/index.html#0</v>
      </c>
    </row>
    <row r="19265" spans="1:13" ht="15" customHeight="1" x14ac:dyDescent="0.2">
      <c r="A19265" t="s">
        <v>30061</v>
      </c>
      <c r="C19265" t="str">
        <f t="shared" si="1270"/>
        <v/>
      </c>
      <c r="D19265">
        <f t="shared" si="1272"/>
        <v>0</v>
      </c>
      <c r="G19265" t="s">
        <v>21</v>
      </c>
      <c r="H19265">
        <v>2</v>
      </c>
      <c r="I19265">
        <v>0</v>
      </c>
      <c r="J19265">
        <v>0</v>
      </c>
      <c r="K19265">
        <v>0</v>
      </c>
      <c r="L19265" t="s">
        <v>19</v>
      </c>
      <c r="M19265" t="str">
        <f t="shared" si="1271"/>
        <v>http://logeion.uchicago.edu/index.html#0</v>
      </c>
    </row>
    <row r="19266" spans="1:13" ht="15" customHeight="1" x14ac:dyDescent="0.2">
      <c r="A19266" t="s">
        <v>30075</v>
      </c>
      <c r="C19266" t="str">
        <f t="shared" si="1270"/>
        <v/>
      </c>
      <c r="D19266">
        <f t="shared" si="1272"/>
        <v>0</v>
      </c>
      <c r="G19266" t="s">
        <v>89</v>
      </c>
      <c r="I19266">
        <v>0</v>
      </c>
      <c r="J19266">
        <v>0</v>
      </c>
      <c r="K19266">
        <v>0</v>
      </c>
      <c r="L19266" t="s">
        <v>90</v>
      </c>
      <c r="M19266" t="str">
        <f t="shared" si="1271"/>
        <v>http://logeion.uchicago.edu/index.html#0</v>
      </c>
    </row>
    <row r="19267" spans="1:13" ht="15" customHeight="1" x14ac:dyDescent="0.2">
      <c r="A19267" t="s">
        <v>30076</v>
      </c>
      <c r="C19267" t="str">
        <f t="shared" si="1270"/>
        <v/>
      </c>
      <c r="D19267">
        <f t="shared" si="1272"/>
        <v>0</v>
      </c>
      <c r="G19267" t="s">
        <v>21</v>
      </c>
      <c r="H19267">
        <v>2</v>
      </c>
      <c r="I19267">
        <v>0</v>
      </c>
      <c r="J19267">
        <v>0</v>
      </c>
      <c r="K19267">
        <v>0</v>
      </c>
      <c r="L19267" t="s">
        <v>19</v>
      </c>
      <c r="M19267" t="str">
        <f t="shared" si="1271"/>
        <v>http://logeion.uchicago.edu/index.html#0</v>
      </c>
    </row>
    <row r="19268" spans="1:13" ht="15" customHeight="1" x14ac:dyDescent="0.2">
      <c r="A19268" t="s">
        <v>30087</v>
      </c>
      <c r="C19268" t="str">
        <f t="shared" si="1270"/>
        <v/>
      </c>
      <c r="D19268">
        <f t="shared" si="1272"/>
        <v>0</v>
      </c>
      <c r="G19268" t="s">
        <v>23</v>
      </c>
      <c r="I19268">
        <v>1</v>
      </c>
      <c r="J19268">
        <v>0</v>
      </c>
      <c r="K19268">
        <v>0</v>
      </c>
      <c r="L19268" t="s">
        <v>24</v>
      </c>
      <c r="M19268" t="str">
        <f t="shared" si="1271"/>
        <v>http://logeion.uchicago.edu/index.html#0</v>
      </c>
    </row>
    <row r="19269" spans="1:13" ht="15" customHeight="1" x14ac:dyDescent="0.2">
      <c r="A19269" t="s">
        <v>30092</v>
      </c>
      <c r="C19269" t="str">
        <f t="shared" si="1270"/>
        <v/>
      </c>
      <c r="D19269">
        <f t="shared" si="1272"/>
        <v>0</v>
      </c>
      <c r="G19269" t="s">
        <v>21</v>
      </c>
      <c r="H19269">
        <v>2</v>
      </c>
      <c r="I19269">
        <v>0</v>
      </c>
      <c r="J19269">
        <v>0</v>
      </c>
      <c r="K19269">
        <v>0</v>
      </c>
      <c r="L19269" t="s">
        <v>19</v>
      </c>
      <c r="M19269" t="str">
        <f t="shared" si="1271"/>
        <v>http://logeion.uchicago.edu/index.html#0</v>
      </c>
    </row>
    <row r="19270" spans="1:13" ht="15" customHeight="1" x14ac:dyDescent="0.2">
      <c r="A19270" t="s">
        <v>30100</v>
      </c>
      <c r="C19270" t="str">
        <f t="shared" si="1270"/>
        <v/>
      </c>
      <c r="D19270">
        <f t="shared" si="1272"/>
        <v>0</v>
      </c>
      <c r="G19270">
        <v>0</v>
      </c>
      <c r="I19270">
        <v>0</v>
      </c>
      <c r="J19270">
        <v>0</v>
      </c>
      <c r="K19270">
        <v>1</v>
      </c>
      <c r="L19270" t="s">
        <v>19</v>
      </c>
      <c r="M19270" t="str">
        <f t="shared" si="1271"/>
        <v>http://logeion.uchicago.edu/index.html#0</v>
      </c>
    </row>
    <row r="19271" spans="1:13" ht="15" customHeight="1" x14ac:dyDescent="0.2">
      <c r="A19271" t="s">
        <v>30109</v>
      </c>
      <c r="C19271" t="str">
        <f t="shared" si="1270"/>
        <v/>
      </c>
      <c r="D19271">
        <f t="shared" si="1272"/>
        <v>0</v>
      </c>
      <c r="G19271" t="s">
        <v>346</v>
      </c>
      <c r="H19271">
        <v>6</v>
      </c>
      <c r="I19271">
        <v>0</v>
      </c>
      <c r="J19271">
        <v>0</v>
      </c>
      <c r="K19271">
        <v>0</v>
      </c>
      <c r="L19271" t="s">
        <v>19</v>
      </c>
      <c r="M19271" t="str">
        <f t="shared" si="1271"/>
        <v>http://logeion.uchicago.edu/index.html#0</v>
      </c>
    </row>
    <row r="19272" spans="1:13" ht="15" customHeight="1" x14ac:dyDescent="0.2">
      <c r="A19272" t="s">
        <v>30113</v>
      </c>
      <c r="C19272" t="str">
        <f t="shared" si="1270"/>
        <v/>
      </c>
      <c r="D19272">
        <f t="shared" si="1272"/>
        <v>0</v>
      </c>
      <c r="G19272" t="s">
        <v>76</v>
      </c>
      <c r="H19272">
        <v>1</v>
      </c>
      <c r="I19272">
        <v>0</v>
      </c>
      <c r="J19272">
        <v>0</v>
      </c>
      <c r="K19272">
        <v>0</v>
      </c>
      <c r="L19272" t="s">
        <v>19</v>
      </c>
      <c r="M19272" t="str">
        <f t="shared" si="1271"/>
        <v>http://logeion.uchicago.edu/index.html#0</v>
      </c>
    </row>
    <row r="19273" spans="1:13" ht="15" customHeight="1" x14ac:dyDescent="0.2">
      <c r="A19273" t="s">
        <v>30124</v>
      </c>
      <c r="C19273" t="str">
        <f t="shared" si="1270"/>
        <v/>
      </c>
      <c r="D19273">
        <f t="shared" si="1272"/>
        <v>0</v>
      </c>
      <c r="G19273" t="s">
        <v>346</v>
      </c>
      <c r="H19273">
        <v>6</v>
      </c>
      <c r="I19273">
        <v>0</v>
      </c>
      <c r="J19273">
        <v>0</v>
      </c>
      <c r="K19273">
        <v>0</v>
      </c>
      <c r="L19273" t="s">
        <v>19</v>
      </c>
      <c r="M19273" t="str">
        <f t="shared" si="1271"/>
        <v>http://logeion.uchicago.edu/index.html#0</v>
      </c>
    </row>
    <row r="19274" spans="1:13" ht="15" customHeight="1" x14ac:dyDescent="0.2">
      <c r="A19274" t="s">
        <v>30125</v>
      </c>
      <c r="C19274" t="str">
        <f t="shared" si="1270"/>
        <v/>
      </c>
      <c r="D19274">
        <f t="shared" si="1272"/>
        <v>0</v>
      </c>
      <c r="G19274" t="s">
        <v>346</v>
      </c>
      <c r="H19274">
        <v>6</v>
      </c>
      <c r="I19274">
        <v>0</v>
      </c>
      <c r="J19274">
        <v>0</v>
      </c>
      <c r="K19274">
        <v>0</v>
      </c>
      <c r="L19274" t="s">
        <v>19</v>
      </c>
      <c r="M19274" t="str">
        <f t="shared" si="1271"/>
        <v>http://logeion.uchicago.edu/index.html#0</v>
      </c>
    </row>
    <row r="19275" spans="1:13" ht="15" customHeight="1" x14ac:dyDescent="0.2">
      <c r="A19275" t="s">
        <v>30126</v>
      </c>
      <c r="C19275" t="str">
        <f t="shared" si="1270"/>
        <v/>
      </c>
      <c r="D19275">
        <f t="shared" si="1272"/>
        <v>0</v>
      </c>
      <c r="G19275" t="s">
        <v>76</v>
      </c>
      <c r="H19275">
        <v>1</v>
      </c>
      <c r="I19275">
        <v>0</v>
      </c>
      <c r="J19275">
        <v>0</v>
      </c>
      <c r="K19275">
        <v>1</v>
      </c>
      <c r="L19275" t="s">
        <v>19</v>
      </c>
      <c r="M19275" t="str">
        <f t="shared" si="1271"/>
        <v>http://logeion.uchicago.edu/index.html#0</v>
      </c>
    </row>
    <row r="19276" spans="1:13" ht="15" customHeight="1" x14ac:dyDescent="0.2">
      <c r="A19276" t="s">
        <v>30127</v>
      </c>
      <c r="C19276" t="str">
        <f t="shared" si="1270"/>
        <v/>
      </c>
      <c r="D19276">
        <f t="shared" si="1272"/>
        <v>0</v>
      </c>
      <c r="G19276" t="s">
        <v>21</v>
      </c>
      <c r="H19276">
        <v>2</v>
      </c>
      <c r="I19276">
        <v>0</v>
      </c>
      <c r="J19276">
        <v>0</v>
      </c>
      <c r="K19276">
        <v>0</v>
      </c>
      <c r="L19276" t="s">
        <v>19</v>
      </c>
      <c r="M19276" t="str">
        <f t="shared" si="1271"/>
        <v>http://logeion.uchicago.edu/index.html#0</v>
      </c>
    </row>
    <row r="19277" spans="1:13" ht="15" customHeight="1" x14ac:dyDescent="0.2">
      <c r="A19277" t="s">
        <v>56364</v>
      </c>
      <c r="C19277" t="str">
        <f t="shared" si="1270"/>
        <v/>
      </c>
      <c r="D19277">
        <f t="shared" si="1272"/>
        <v>0</v>
      </c>
      <c r="G19277" t="s">
        <v>76</v>
      </c>
      <c r="H19277">
        <v>1</v>
      </c>
      <c r="K19277">
        <v>1</v>
      </c>
      <c r="L19277" t="s">
        <v>19</v>
      </c>
      <c r="M19277" t="str">
        <f t="shared" si="1271"/>
        <v>http://logeion.uchicago.edu/index.html#0</v>
      </c>
    </row>
    <row r="19278" spans="1:13" ht="15" customHeight="1" x14ac:dyDescent="0.2">
      <c r="A19278" t="s">
        <v>30128</v>
      </c>
      <c r="C19278" t="str">
        <f t="shared" si="1270"/>
        <v/>
      </c>
      <c r="D19278">
        <f t="shared" si="1272"/>
        <v>0</v>
      </c>
      <c r="G19278" t="s">
        <v>35</v>
      </c>
      <c r="H19278">
        <v>5</v>
      </c>
      <c r="I19278">
        <v>0</v>
      </c>
      <c r="J19278">
        <v>0</v>
      </c>
      <c r="K19278">
        <v>0</v>
      </c>
      <c r="L19278" t="s">
        <v>36</v>
      </c>
      <c r="M19278" t="str">
        <f t="shared" si="1271"/>
        <v>http://logeion.uchicago.edu/index.html#0</v>
      </c>
    </row>
    <row r="19279" spans="1:13" ht="15" customHeight="1" x14ac:dyDescent="0.2">
      <c r="A19279" t="s">
        <v>30149</v>
      </c>
      <c r="C19279" t="str">
        <f t="shared" si="1270"/>
        <v/>
      </c>
      <c r="D19279">
        <f t="shared" si="1272"/>
        <v>0</v>
      </c>
      <c r="G19279">
        <v>0</v>
      </c>
      <c r="I19279">
        <v>0</v>
      </c>
      <c r="J19279">
        <v>0</v>
      </c>
      <c r="K19279">
        <v>1</v>
      </c>
      <c r="L19279" t="s">
        <v>19</v>
      </c>
      <c r="M19279" t="str">
        <f t="shared" si="1271"/>
        <v>http://logeion.uchicago.edu/index.html#0</v>
      </c>
    </row>
    <row r="19280" spans="1:13" ht="15" customHeight="1" x14ac:dyDescent="0.2">
      <c r="A19280" t="s">
        <v>30175</v>
      </c>
      <c r="C19280" t="str">
        <f t="shared" si="1270"/>
        <v/>
      </c>
      <c r="D19280">
        <f t="shared" si="1272"/>
        <v>0</v>
      </c>
      <c r="G19280" t="s">
        <v>76</v>
      </c>
      <c r="H19280">
        <v>1</v>
      </c>
      <c r="I19280">
        <v>0</v>
      </c>
      <c r="J19280">
        <v>0</v>
      </c>
      <c r="K19280">
        <v>0</v>
      </c>
      <c r="L19280" t="s">
        <v>19</v>
      </c>
      <c r="M19280" t="str">
        <f t="shared" si="1271"/>
        <v>http://logeion.uchicago.edu/index.html#0</v>
      </c>
    </row>
    <row r="19281" spans="1:13" ht="15" customHeight="1" x14ac:dyDescent="0.2">
      <c r="A19281" t="s">
        <v>30179</v>
      </c>
      <c r="C19281" t="str">
        <f t="shared" si="1270"/>
        <v/>
      </c>
      <c r="D19281">
        <f t="shared" si="1272"/>
        <v>0</v>
      </c>
      <c r="G19281" t="s">
        <v>346</v>
      </c>
      <c r="H19281">
        <v>6</v>
      </c>
      <c r="I19281">
        <v>0</v>
      </c>
      <c r="J19281">
        <v>0</v>
      </c>
      <c r="K19281">
        <v>0</v>
      </c>
      <c r="L19281" t="s">
        <v>19</v>
      </c>
      <c r="M19281" t="str">
        <f t="shared" si="1271"/>
        <v>http://logeion.uchicago.edu/index.html#0</v>
      </c>
    </row>
    <row r="19282" spans="1:13" ht="15" customHeight="1" x14ac:dyDescent="0.2">
      <c r="A19282" t="s">
        <v>30184</v>
      </c>
      <c r="C19282" t="str">
        <f t="shared" si="1270"/>
        <v/>
      </c>
      <c r="D19282">
        <f t="shared" si="1272"/>
        <v>0</v>
      </c>
      <c r="G19282" t="s">
        <v>21</v>
      </c>
      <c r="H19282">
        <v>2</v>
      </c>
      <c r="I19282">
        <v>0</v>
      </c>
      <c r="J19282">
        <v>0</v>
      </c>
      <c r="K19282">
        <v>1</v>
      </c>
      <c r="L19282" t="s">
        <v>19</v>
      </c>
      <c r="M19282" t="str">
        <f t="shared" si="1271"/>
        <v>http://logeion.uchicago.edu/index.html#0</v>
      </c>
    </row>
    <row r="19283" spans="1:13" ht="15" customHeight="1" x14ac:dyDescent="0.2">
      <c r="A19283" t="s">
        <v>30206</v>
      </c>
      <c r="C19283" t="str">
        <f t="shared" si="1270"/>
        <v/>
      </c>
      <c r="D19283">
        <f t="shared" si="1272"/>
        <v>0</v>
      </c>
      <c r="G19283" t="s">
        <v>346</v>
      </c>
      <c r="H19283">
        <v>6</v>
      </c>
      <c r="I19283">
        <v>0</v>
      </c>
      <c r="J19283">
        <v>0</v>
      </c>
      <c r="K19283">
        <v>0</v>
      </c>
      <c r="L19283" t="s">
        <v>19</v>
      </c>
      <c r="M19283" t="str">
        <f t="shared" si="1271"/>
        <v>http://logeion.uchicago.edu/index.html#0</v>
      </c>
    </row>
    <row r="19284" spans="1:13" ht="15" customHeight="1" x14ac:dyDescent="0.2">
      <c r="A19284" t="s">
        <v>30211</v>
      </c>
      <c r="C19284" t="str">
        <f t="shared" ref="C19284:C19347" si="1273">SUBSTITUTE(SUBSTITUTE(SUBSTITUTE(SUBSTITUTE(SUBSTITUTE(SUBSTITUTE(SUBSTITUTE(SUBSTITUTE(SUBSTITUTE(SUBSTITUTE(SUBSTITUTE(B19284, "ā", "a"), "ē", "e"), "ī", "i"), "ō", "o"), "ū", "u"), "ȳ", "y"), "Ā", "A"), "Ē", "E"), "Ī", "I"), "Ō", "O"), "Ū", "U")</f>
        <v/>
      </c>
      <c r="D19284">
        <f t="shared" si="1272"/>
        <v>0</v>
      </c>
      <c r="G19284" t="s">
        <v>76</v>
      </c>
      <c r="H19284">
        <v>1</v>
      </c>
      <c r="I19284">
        <v>0</v>
      </c>
      <c r="J19284">
        <v>0</v>
      </c>
      <c r="K19284">
        <v>0</v>
      </c>
      <c r="L19284" t="s">
        <v>19</v>
      </c>
      <c r="M19284" t="str">
        <f t="shared" si="1271"/>
        <v>http://logeion.uchicago.edu/index.html#0</v>
      </c>
    </row>
    <row r="19285" spans="1:13" ht="15" customHeight="1" x14ac:dyDescent="0.2">
      <c r="A19285" t="s">
        <v>30212</v>
      </c>
      <c r="C19285" t="str">
        <f t="shared" si="1273"/>
        <v/>
      </c>
      <c r="D19285">
        <f t="shared" si="1272"/>
        <v>0</v>
      </c>
      <c r="G19285" t="s">
        <v>21</v>
      </c>
      <c r="H19285">
        <v>2</v>
      </c>
      <c r="I19285">
        <v>0</v>
      </c>
      <c r="J19285">
        <v>0</v>
      </c>
      <c r="K19285">
        <v>1</v>
      </c>
      <c r="L19285" t="s">
        <v>19</v>
      </c>
      <c r="M19285" t="str">
        <f t="shared" si="1271"/>
        <v>http://logeion.uchicago.edu/index.html#0</v>
      </c>
    </row>
    <row r="19286" spans="1:13" ht="15" customHeight="1" x14ac:dyDescent="0.2">
      <c r="A19286" t="s">
        <v>30213</v>
      </c>
      <c r="C19286" t="str">
        <f t="shared" si="1273"/>
        <v/>
      </c>
      <c r="D19286">
        <f t="shared" si="1272"/>
        <v>0</v>
      </c>
      <c r="G19286" t="s">
        <v>346</v>
      </c>
      <c r="H19286">
        <v>6</v>
      </c>
      <c r="I19286">
        <v>0</v>
      </c>
      <c r="J19286">
        <v>0</v>
      </c>
      <c r="K19286">
        <v>1</v>
      </c>
      <c r="L19286" t="s">
        <v>19</v>
      </c>
      <c r="M19286" t="str">
        <f t="shared" si="1271"/>
        <v>http://logeion.uchicago.edu/index.html#0</v>
      </c>
    </row>
    <row r="19287" spans="1:13" ht="15" customHeight="1" x14ac:dyDescent="0.2">
      <c r="A19287" t="s">
        <v>30214</v>
      </c>
      <c r="C19287" t="str">
        <f t="shared" si="1273"/>
        <v/>
      </c>
      <c r="D19287">
        <f t="shared" si="1272"/>
        <v>0</v>
      </c>
      <c r="G19287" t="s">
        <v>346</v>
      </c>
      <c r="H19287">
        <v>6</v>
      </c>
      <c r="I19287">
        <v>0</v>
      </c>
      <c r="J19287">
        <v>0</v>
      </c>
      <c r="K19287">
        <v>1</v>
      </c>
      <c r="L19287" t="s">
        <v>19</v>
      </c>
      <c r="M19287" t="str">
        <f t="shared" si="1271"/>
        <v>http://logeion.uchicago.edu/index.html#0</v>
      </c>
    </row>
    <row r="19288" spans="1:13" ht="15" customHeight="1" x14ac:dyDescent="0.2">
      <c r="A19288" t="s">
        <v>30215</v>
      </c>
      <c r="C19288" t="str">
        <f t="shared" si="1273"/>
        <v/>
      </c>
      <c r="D19288">
        <f t="shared" si="1272"/>
        <v>0</v>
      </c>
      <c r="G19288" t="s">
        <v>21</v>
      </c>
      <c r="H19288">
        <v>2</v>
      </c>
      <c r="I19288">
        <v>0</v>
      </c>
      <c r="J19288">
        <v>0</v>
      </c>
      <c r="K19288">
        <v>0</v>
      </c>
      <c r="L19288" t="s">
        <v>19</v>
      </c>
      <c r="M19288" t="str">
        <f t="shared" si="1271"/>
        <v>http://logeion.uchicago.edu/index.html#0</v>
      </c>
    </row>
    <row r="19289" spans="1:13" ht="15" customHeight="1" x14ac:dyDescent="0.2">
      <c r="A19289" t="s">
        <v>30223</v>
      </c>
      <c r="C19289" t="str">
        <f t="shared" si="1273"/>
        <v/>
      </c>
      <c r="D19289">
        <f t="shared" si="1272"/>
        <v>0</v>
      </c>
      <c r="G19289" t="s">
        <v>230</v>
      </c>
      <c r="H19289">
        <v>3</v>
      </c>
      <c r="I19289">
        <v>0</v>
      </c>
      <c r="J19289">
        <v>0</v>
      </c>
      <c r="K19289">
        <v>0</v>
      </c>
      <c r="L19289" t="s">
        <v>36</v>
      </c>
      <c r="M19289" t="str">
        <f t="shared" si="1271"/>
        <v>http://logeion.uchicago.edu/index.html#0</v>
      </c>
    </row>
    <row r="19290" spans="1:13" ht="15" customHeight="1" x14ac:dyDescent="0.2">
      <c r="A19290" t="s">
        <v>30241</v>
      </c>
      <c r="C19290" t="str">
        <f t="shared" si="1273"/>
        <v/>
      </c>
      <c r="D19290">
        <f t="shared" si="1272"/>
        <v>0</v>
      </c>
      <c r="G19290" t="s">
        <v>76</v>
      </c>
      <c r="H19290">
        <v>1</v>
      </c>
      <c r="I19290">
        <v>0</v>
      </c>
      <c r="J19290">
        <v>0</v>
      </c>
      <c r="K19290">
        <v>0</v>
      </c>
      <c r="L19290" t="s">
        <v>19</v>
      </c>
      <c r="M19290" t="str">
        <f t="shared" si="1271"/>
        <v>http://logeion.uchicago.edu/index.html#0</v>
      </c>
    </row>
    <row r="19291" spans="1:13" ht="15" customHeight="1" x14ac:dyDescent="0.2">
      <c r="A19291" t="s">
        <v>30252</v>
      </c>
      <c r="C19291" t="str">
        <f t="shared" si="1273"/>
        <v/>
      </c>
      <c r="D19291">
        <f t="shared" si="1272"/>
        <v>0</v>
      </c>
      <c r="G19291" t="s">
        <v>235</v>
      </c>
      <c r="I19291">
        <v>4</v>
      </c>
      <c r="J19291">
        <v>0</v>
      </c>
      <c r="K19291">
        <v>0</v>
      </c>
      <c r="L19291" t="s">
        <v>24</v>
      </c>
      <c r="M19291" t="str">
        <f t="shared" si="1271"/>
        <v>http://logeion.uchicago.edu/index.html#0</v>
      </c>
    </row>
    <row r="19292" spans="1:13" ht="15" customHeight="1" x14ac:dyDescent="0.2">
      <c r="A19292" t="s">
        <v>30275</v>
      </c>
      <c r="C19292" t="str">
        <f t="shared" si="1273"/>
        <v/>
      </c>
      <c r="D19292">
        <f t="shared" si="1272"/>
        <v>0</v>
      </c>
      <c r="G19292" t="s">
        <v>61</v>
      </c>
      <c r="H19292">
        <v>1</v>
      </c>
      <c r="I19292">
        <v>0</v>
      </c>
      <c r="J19292">
        <v>0</v>
      </c>
      <c r="K19292">
        <v>1</v>
      </c>
      <c r="L19292" t="s">
        <v>36</v>
      </c>
      <c r="M19292" t="str">
        <f t="shared" si="1271"/>
        <v>http://logeion.uchicago.edu/index.html#0</v>
      </c>
    </row>
    <row r="19293" spans="1:13" ht="15" customHeight="1" x14ac:dyDescent="0.2">
      <c r="A19293" t="s">
        <v>30286</v>
      </c>
      <c r="C19293" t="str">
        <f t="shared" si="1273"/>
        <v/>
      </c>
      <c r="D19293">
        <f t="shared" si="1272"/>
        <v>0</v>
      </c>
      <c r="G19293" t="s">
        <v>61</v>
      </c>
      <c r="H19293">
        <v>1</v>
      </c>
      <c r="I19293">
        <v>0</v>
      </c>
      <c r="J19293">
        <v>0</v>
      </c>
      <c r="K19293">
        <v>0</v>
      </c>
      <c r="L19293" t="s">
        <v>36</v>
      </c>
      <c r="M19293" t="str">
        <f t="shared" si="1271"/>
        <v>http://logeion.uchicago.edu/index.html#0</v>
      </c>
    </row>
    <row r="19294" spans="1:13" ht="15" customHeight="1" x14ac:dyDescent="0.2">
      <c r="A19294" t="s">
        <v>30298</v>
      </c>
      <c r="C19294" t="str">
        <f t="shared" si="1273"/>
        <v/>
      </c>
      <c r="D19294">
        <f t="shared" si="1272"/>
        <v>0</v>
      </c>
      <c r="G19294" t="s">
        <v>29</v>
      </c>
      <c r="H19294">
        <v>3</v>
      </c>
      <c r="I19294">
        <v>0</v>
      </c>
      <c r="J19294">
        <v>0</v>
      </c>
      <c r="K19294">
        <v>0</v>
      </c>
      <c r="L19294" t="s">
        <v>19</v>
      </c>
      <c r="M19294" t="str">
        <f t="shared" si="1271"/>
        <v>http://logeion.uchicago.edu/index.html#0</v>
      </c>
    </row>
    <row r="19295" spans="1:13" ht="15" customHeight="1" x14ac:dyDescent="0.2">
      <c r="A19295" t="s">
        <v>30316</v>
      </c>
      <c r="C19295" t="str">
        <f t="shared" si="1273"/>
        <v/>
      </c>
      <c r="D19295">
        <f t="shared" si="1272"/>
        <v>0</v>
      </c>
      <c r="G19295" t="s">
        <v>61</v>
      </c>
      <c r="H19295">
        <v>1</v>
      </c>
      <c r="I19295">
        <v>0</v>
      </c>
      <c r="J19295">
        <v>0</v>
      </c>
      <c r="K19295">
        <v>0</v>
      </c>
      <c r="L19295" t="s">
        <v>36</v>
      </c>
      <c r="M19295" t="str">
        <f t="shared" si="1271"/>
        <v>http://logeion.uchicago.edu/index.html#0</v>
      </c>
    </row>
    <row r="19296" spans="1:13" ht="15" customHeight="1" x14ac:dyDescent="0.2">
      <c r="A19296" t="s">
        <v>30356</v>
      </c>
      <c r="C19296" t="str">
        <f t="shared" si="1273"/>
        <v/>
      </c>
      <c r="D19296">
        <f t="shared" si="1272"/>
        <v>0</v>
      </c>
      <c r="G19296" t="s">
        <v>95</v>
      </c>
      <c r="I19296">
        <v>2</v>
      </c>
      <c r="J19296">
        <v>0</v>
      </c>
      <c r="K19296">
        <v>0</v>
      </c>
      <c r="L19296" t="s">
        <v>24</v>
      </c>
      <c r="M19296" t="str">
        <f t="shared" si="1271"/>
        <v>http://logeion.uchicago.edu/index.html#0</v>
      </c>
    </row>
    <row r="19297" spans="1:13" ht="15" customHeight="1" x14ac:dyDescent="0.2">
      <c r="A19297" t="s">
        <v>30363</v>
      </c>
      <c r="C19297" t="str">
        <f t="shared" si="1273"/>
        <v/>
      </c>
      <c r="D19297">
        <f t="shared" si="1272"/>
        <v>0</v>
      </c>
      <c r="G19297" t="s">
        <v>61</v>
      </c>
      <c r="H19297">
        <v>1</v>
      </c>
      <c r="I19297">
        <v>0</v>
      </c>
      <c r="J19297">
        <v>0</v>
      </c>
      <c r="K19297">
        <v>0</v>
      </c>
      <c r="L19297" t="s">
        <v>36</v>
      </c>
      <c r="M19297" t="str">
        <f t="shared" si="1271"/>
        <v>http://logeion.uchicago.edu/index.html#0</v>
      </c>
    </row>
    <row r="19298" spans="1:13" ht="15" customHeight="1" x14ac:dyDescent="0.2">
      <c r="A19298" t="s">
        <v>30366</v>
      </c>
      <c r="C19298" t="str">
        <f t="shared" si="1273"/>
        <v/>
      </c>
      <c r="D19298">
        <f t="shared" si="1272"/>
        <v>0</v>
      </c>
      <c r="G19298" t="s">
        <v>21</v>
      </c>
      <c r="H19298">
        <v>2</v>
      </c>
      <c r="I19298">
        <v>0</v>
      </c>
      <c r="J19298">
        <v>0</v>
      </c>
      <c r="K19298">
        <v>0</v>
      </c>
      <c r="L19298" t="s">
        <v>19</v>
      </c>
      <c r="M19298" t="str">
        <f t="shared" si="1271"/>
        <v>http://logeion.uchicago.edu/index.html#0</v>
      </c>
    </row>
    <row r="19299" spans="1:13" ht="15" customHeight="1" x14ac:dyDescent="0.2">
      <c r="A19299" t="s">
        <v>30375</v>
      </c>
      <c r="C19299" t="str">
        <f t="shared" si="1273"/>
        <v/>
      </c>
      <c r="D19299">
        <f t="shared" si="1272"/>
        <v>0</v>
      </c>
      <c r="G19299" t="s">
        <v>178</v>
      </c>
      <c r="I19299">
        <v>3</v>
      </c>
      <c r="J19299">
        <v>0</v>
      </c>
      <c r="K19299">
        <v>0</v>
      </c>
      <c r="L19299" t="s">
        <v>24</v>
      </c>
      <c r="M19299" t="str">
        <f t="shared" ref="M19299:M19362" si="1274">"http://logeion.uchicago.edu/index.html#"&amp;D19299</f>
        <v>http://logeion.uchicago.edu/index.html#0</v>
      </c>
    </row>
    <row r="19300" spans="1:13" ht="15" customHeight="1" x14ac:dyDescent="0.2">
      <c r="A19300" t="s">
        <v>30389</v>
      </c>
      <c r="C19300" t="str">
        <f t="shared" si="1273"/>
        <v/>
      </c>
      <c r="D19300">
        <f t="shared" si="1272"/>
        <v>0</v>
      </c>
      <c r="G19300" t="s">
        <v>29</v>
      </c>
      <c r="H19300">
        <v>3</v>
      </c>
      <c r="I19300">
        <v>0</v>
      </c>
      <c r="J19300">
        <v>0</v>
      </c>
      <c r="K19300">
        <v>0</v>
      </c>
      <c r="L19300" t="s">
        <v>19</v>
      </c>
      <c r="M19300" t="str">
        <f t="shared" si="1274"/>
        <v>http://logeion.uchicago.edu/index.html#0</v>
      </c>
    </row>
    <row r="19301" spans="1:13" ht="15" customHeight="1" x14ac:dyDescent="0.2">
      <c r="A19301" t="s">
        <v>30395</v>
      </c>
      <c r="C19301" t="str">
        <f t="shared" si="1273"/>
        <v/>
      </c>
      <c r="D19301">
        <f t="shared" si="1272"/>
        <v>0</v>
      </c>
      <c r="G19301" t="s">
        <v>61</v>
      </c>
      <c r="H19301">
        <v>1</v>
      </c>
      <c r="I19301">
        <v>0</v>
      </c>
      <c r="J19301">
        <v>0</v>
      </c>
      <c r="K19301">
        <v>0</v>
      </c>
      <c r="L19301" t="s">
        <v>36</v>
      </c>
      <c r="M19301" t="str">
        <f t="shared" si="1274"/>
        <v>http://logeion.uchicago.edu/index.html#0</v>
      </c>
    </row>
    <row r="19302" spans="1:13" ht="15" customHeight="1" x14ac:dyDescent="0.2">
      <c r="A19302" t="s">
        <v>30434</v>
      </c>
      <c r="C19302" t="str">
        <f t="shared" si="1273"/>
        <v/>
      </c>
      <c r="D19302">
        <f t="shared" si="1272"/>
        <v>0</v>
      </c>
      <c r="G19302" t="s">
        <v>61</v>
      </c>
      <c r="H19302">
        <v>1</v>
      </c>
      <c r="I19302">
        <v>0</v>
      </c>
      <c r="J19302">
        <v>0</v>
      </c>
      <c r="K19302">
        <v>0</v>
      </c>
      <c r="L19302" t="s">
        <v>36</v>
      </c>
      <c r="M19302" t="str">
        <f t="shared" si="1274"/>
        <v>http://logeion.uchicago.edu/index.html#0</v>
      </c>
    </row>
    <row r="19303" spans="1:13" ht="15" customHeight="1" x14ac:dyDescent="0.2">
      <c r="A19303" t="s">
        <v>30435</v>
      </c>
      <c r="C19303" t="str">
        <f t="shared" si="1273"/>
        <v/>
      </c>
      <c r="D19303">
        <f t="shared" si="1272"/>
        <v>0</v>
      </c>
      <c r="G19303" t="s">
        <v>29</v>
      </c>
      <c r="H19303">
        <v>3</v>
      </c>
      <c r="I19303">
        <v>0</v>
      </c>
      <c r="J19303">
        <v>0</v>
      </c>
      <c r="K19303">
        <v>0</v>
      </c>
      <c r="L19303" t="s">
        <v>19</v>
      </c>
      <c r="M19303" t="str">
        <f t="shared" si="1274"/>
        <v>http://logeion.uchicago.edu/index.html#0</v>
      </c>
    </row>
    <row r="19304" spans="1:13" ht="15" customHeight="1" x14ac:dyDescent="0.2">
      <c r="A19304" t="s">
        <v>30441</v>
      </c>
      <c r="C19304" t="str">
        <f t="shared" si="1273"/>
        <v/>
      </c>
      <c r="D19304">
        <f t="shared" si="1272"/>
        <v>0</v>
      </c>
      <c r="G19304" t="s">
        <v>76</v>
      </c>
      <c r="H19304">
        <v>1</v>
      </c>
      <c r="I19304">
        <v>0</v>
      </c>
      <c r="J19304">
        <v>0</v>
      </c>
      <c r="K19304">
        <v>0</v>
      </c>
      <c r="L19304" t="s">
        <v>19</v>
      </c>
      <c r="M19304" t="str">
        <f t="shared" si="1274"/>
        <v>http://logeion.uchicago.edu/index.html#0</v>
      </c>
    </row>
    <row r="19305" spans="1:13" ht="15" customHeight="1" x14ac:dyDescent="0.2">
      <c r="A19305" t="s">
        <v>30442</v>
      </c>
      <c r="C19305" t="str">
        <f t="shared" si="1273"/>
        <v/>
      </c>
      <c r="D19305">
        <f t="shared" si="1272"/>
        <v>0</v>
      </c>
      <c r="G19305" t="s">
        <v>89</v>
      </c>
      <c r="I19305">
        <v>0</v>
      </c>
      <c r="J19305">
        <v>0</v>
      </c>
      <c r="K19305">
        <v>0</v>
      </c>
      <c r="L19305" t="s">
        <v>90</v>
      </c>
      <c r="M19305" t="str">
        <f t="shared" si="1274"/>
        <v>http://logeion.uchicago.edu/index.html#0</v>
      </c>
    </row>
    <row r="19306" spans="1:13" ht="15" customHeight="1" x14ac:dyDescent="0.2">
      <c r="A19306" t="s">
        <v>30443</v>
      </c>
      <c r="C19306" t="str">
        <f t="shared" si="1273"/>
        <v/>
      </c>
      <c r="D19306">
        <f t="shared" si="1272"/>
        <v>0</v>
      </c>
      <c r="G19306" t="s">
        <v>21</v>
      </c>
      <c r="H19306">
        <v>2</v>
      </c>
      <c r="I19306">
        <v>0</v>
      </c>
      <c r="J19306">
        <v>0</v>
      </c>
      <c r="K19306">
        <v>0</v>
      </c>
      <c r="L19306" t="s">
        <v>19</v>
      </c>
      <c r="M19306" t="str">
        <f t="shared" si="1274"/>
        <v>http://logeion.uchicago.edu/index.html#0</v>
      </c>
    </row>
    <row r="19307" spans="1:13" ht="15" customHeight="1" x14ac:dyDescent="0.2">
      <c r="A19307" t="s">
        <v>30444</v>
      </c>
      <c r="C19307" t="str">
        <f t="shared" si="1273"/>
        <v/>
      </c>
      <c r="D19307">
        <f t="shared" si="1272"/>
        <v>0</v>
      </c>
      <c r="G19307" t="s">
        <v>21</v>
      </c>
      <c r="H19307">
        <v>2</v>
      </c>
      <c r="I19307">
        <v>0</v>
      </c>
      <c r="J19307">
        <v>0</v>
      </c>
      <c r="K19307">
        <v>0</v>
      </c>
      <c r="L19307" t="s">
        <v>19</v>
      </c>
      <c r="M19307" t="str">
        <f t="shared" si="1274"/>
        <v>http://logeion.uchicago.edu/index.html#0</v>
      </c>
    </row>
    <row r="19308" spans="1:13" ht="15" customHeight="1" x14ac:dyDescent="0.2">
      <c r="A19308" t="s">
        <v>30454</v>
      </c>
      <c r="C19308" t="str">
        <f t="shared" si="1273"/>
        <v/>
      </c>
      <c r="D19308">
        <f t="shared" si="1272"/>
        <v>0</v>
      </c>
      <c r="G19308" t="s">
        <v>61</v>
      </c>
      <c r="H19308">
        <v>1</v>
      </c>
      <c r="I19308">
        <v>0</v>
      </c>
      <c r="J19308">
        <v>0</v>
      </c>
      <c r="K19308">
        <v>0</v>
      </c>
      <c r="L19308" t="s">
        <v>36</v>
      </c>
      <c r="M19308" t="str">
        <f t="shared" si="1274"/>
        <v>http://logeion.uchicago.edu/index.html#0</v>
      </c>
    </row>
    <row r="19309" spans="1:13" ht="15" customHeight="1" x14ac:dyDescent="0.2">
      <c r="A19309" t="s">
        <v>30468</v>
      </c>
      <c r="C19309" t="str">
        <f t="shared" si="1273"/>
        <v/>
      </c>
      <c r="D19309">
        <f t="shared" si="1272"/>
        <v>0</v>
      </c>
      <c r="G19309" t="s">
        <v>29</v>
      </c>
      <c r="H19309">
        <v>3</v>
      </c>
      <c r="I19309">
        <v>0</v>
      </c>
      <c r="J19309">
        <v>0</v>
      </c>
      <c r="K19309">
        <v>0</v>
      </c>
      <c r="L19309" t="s">
        <v>19</v>
      </c>
      <c r="M19309" t="str">
        <f t="shared" si="1274"/>
        <v>http://logeion.uchicago.edu/index.html#0</v>
      </c>
    </row>
    <row r="19310" spans="1:13" ht="15" customHeight="1" x14ac:dyDescent="0.2">
      <c r="A19310" t="s">
        <v>30482</v>
      </c>
      <c r="C19310" t="str">
        <f t="shared" si="1273"/>
        <v/>
      </c>
      <c r="D19310">
        <f t="shared" si="1272"/>
        <v>0</v>
      </c>
      <c r="G19310" t="s">
        <v>21</v>
      </c>
      <c r="H19310">
        <v>2</v>
      </c>
      <c r="I19310">
        <v>0</v>
      </c>
      <c r="J19310">
        <v>0</v>
      </c>
      <c r="K19310">
        <v>0</v>
      </c>
      <c r="L19310" t="s">
        <v>19</v>
      </c>
      <c r="M19310" t="str">
        <f t="shared" si="1274"/>
        <v>http://logeion.uchicago.edu/index.html#0</v>
      </c>
    </row>
    <row r="19311" spans="1:13" ht="15" customHeight="1" x14ac:dyDescent="0.2">
      <c r="A19311" t="s">
        <v>30486</v>
      </c>
      <c r="C19311" t="str">
        <f t="shared" si="1273"/>
        <v/>
      </c>
      <c r="D19311">
        <f t="shared" si="1272"/>
        <v>0</v>
      </c>
      <c r="G19311" t="s">
        <v>21</v>
      </c>
      <c r="H19311">
        <v>2</v>
      </c>
      <c r="I19311">
        <v>0</v>
      </c>
      <c r="J19311">
        <v>0</v>
      </c>
      <c r="K19311">
        <v>0</v>
      </c>
      <c r="L19311" t="s">
        <v>19</v>
      </c>
      <c r="M19311" t="str">
        <f t="shared" si="1274"/>
        <v>http://logeion.uchicago.edu/index.html#0</v>
      </c>
    </row>
    <row r="19312" spans="1:13" ht="15" customHeight="1" x14ac:dyDescent="0.2">
      <c r="A19312" t="s">
        <v>30563</v>
      </c>
      <c r="C19312" t="str">
        <f t="shared" si="1273"/>
        <v/>
      </c>
      <c r="D19312">
        <f t="shared" si="1272"/>
        <v>0</v>
      </c>
      <c r="G19312" t="s">
        <v>29</v>
      </c>
      <c r="H19312">
        <v>3</v>
      </c>
      <c r="I19312">
        <v>0</v>
      </c>
      <c r="J19312">
        <v>0</v>
      </c>
      <c r="K19312">
        <v>0</v>
      </c>
      <c r="L19312" t="s">
        <v>19</v>
      </c>
      <c r="M19312" t="str">
        <f t="shared" si="1274"/>
        <v>http://logeion.uchicago.edu/index.html#0</v>
      </c>
    </row>
    <row r="19313" spans="1:13" ht="15" customHeight="1" x14ac:dyDescent="0.2">
      <c r="A19313" t="s">
        <v>30571</v>
      </c>
      <c r="C19313" t="str">
        <f t="shared" si="1273"/>
        <v/>
      </c>
      <c r="D19313">
        <f t="shared" si="1272"/>
        <v>0</v>
      </c>
      <c r="G19313" t="s">
        <v>23</v>
      </c>
      <c r="I19313">
        <v>1</v>
      </c>
      <c r="J19313">
        <v>0</v>
      </c>
      <c r="K19313">
        <v>0</v>
      </c>
      <c r="L19313" t="s">
        <v>24</v>
      </c>
      <c r="M19313" t="str">
        <f t="shared" si="1274"/>
        <v>http://logeion.uchicago.edu/index.html#0</v>
      </c>
    </row>
    <row r="19314" spans="1:13" ht="15" customHeight="1" x14ac:dyDescent="0.2">
      <c r="A19314" t="s">
        <v>30599</v>
      </c>
      <c r="C19314" t="str">
        <f t="shared" si="1273"/>
        <v/>
      </c>
      <c r="D19314">
        <f t="shared" si="1272"/>
        <v>0</v>
      </c>
      <c r="G19314" t="s">
        <v>61</v>
      </c>
      <c r="H19314">
        <v>1</v>
      </c>
      <c r="I19314">
        <v>0</v>
      </c>
      <c r="J19314">
        <v>0</v>
      </c>
      <c r="K19314">
        <v>0</v>
      </c>
      <c r="L19314" t="s">
        <v>36</v>
      </c>
      <c r="M19314" t="str">
        <f t="shared" si="1274"/>
        <v>http://logeion.uchicago.edu/index.html#0</v>
      </c>
    </row>
    <row r="19315" spans="1:13" ht="15" customHeight="1" x14ac:dyDescent="0.2">
      <c r="A19315" t="s">
        <v>30602</v>
      </c>
      <c r="C19315" t="str">
        <f t="shared" si="1273"/>
        <v/>
      </c>
      <c r="D19315">
        <f t="shared" si="1272"/>
        <v>0</v>
      </c>
      <c r="G19315" t="s">
        <v>21</v>
      </c>
      <c r="H19315">
        <v>2</v>
      </c>
      <c r="I19315">
        <v>0</v>
      </c>
      <c r="J19315">
        <v>0</v>
      </c>
      <c r="K19315">
        <v>0</v>
      </c>
      <c r="L19315" t="s">
        <v>19</v>
      </c>
      <c r="M19315" t="str">
        <f t="shared" si="1274"/>
        <v>http://logeion.uchicago.edu/index.html#0</v>
      </c>
    </row>
    <row r="19316" spans="1:13" ht="15" customHeight="1" x14ac:dyDescent="0.2">
      <c r="A19316" t="s">
        <v>30603</v>
      </c>
      <c r="C19316" t="str">
        <f t="shared" si="1273"/>
        <v/>
      </c>
      <c r="D19316">
        <f t="shared" si="1272"/>
        <v>0</v>
      </c>
      <c r="G19316" t="s">
        <v>76</v>
      </c>
      <c r="H19316">
        <v>1</v>
      </c>
      <c r="I19316">
        <v>0</v>
      </c>
      <c r="J19316">
        <v>0</v>
      </c>
      <c r="K19316">
        <v>1</v>
      </c>
      <c r="L19316" t="s">
        <v>19</v>
      </c>
      <c r="M19316" t="str">
        <f t="shared" si="1274"/>
        <v>http://logeion.uchicago.edu/index.html#0</v>
      </c>
    </row>
    <row r="19317" spans="1:13" ht="15" customHeight="1" x14ac:dyDescent="0.2">
      <c r="A19317" t="s">
        <v>30604</v>
      </c>
      <c r="C19317" t="str">
        <f t="shared" si="1273"/>
        <v/>
      </c>
      <c r="D19317">
        <f t="shared" si="1272"/>
        <v>0</v>
      </c>
      <c r="G19317" t="s">
        <v>89</v>
      </c>
      <c r="I19317">
        <v>0</v>
      </c>
      <c r="J19317">
        <v>0</v>
      </c>
      <c r="K19317">
        <v>0</v>
      </c>
      <c r="L19317" t="s">
        <v>90</v>
      </c>
      <c r="M19317" t="str">
        <f t="shared" si="1274"/>
        <v>http://logeion.uchicago.edu/index.html#0</v>
      </c>
    </row>
    <row r="19318" spans="1:13" ht="15" customHeight="1" x14ac:dyDescent="0.2">
      <c r="A19318" t="s">
        <v>30605</v>
      </c>
      <c r="C19318" t="str">
        <f t="shared" si="1273"/>
        <v/>
      </c>
      <c r="D19318">
        <f t="shared" si="1272"/>
        <v>0</v>
      </c>
      <c r="G19318" t="s">
        <v>29</v>
      </c>
      <c r="H19318">
        <v>3</v>
      </c>
      <c r="I19318">
        <v>0</v>
      </c>
      <c r="J19318">
        <v>0</v>
      </c>
      <c r="K19318">
        <v>0</v>
      </c>
      <c r="L19318" t="s">
        <v>19</v>
      </c>
      <c r="M19318" t="str">
        <f t="shared" si="1274"/>
        <v>http://logeion.uchicago.edu/index.html#0</v>
      </c>
    </row>
    <row r="19319" spans="1:13" ht="15" customHeight="1" x14ac:dyDescent="0.2">
      <c r="A19319" t="s">
        <v>30607</v>
      </c>
      <c r="C19319" t="str">
        <f t="shared" si="1273"/>
        <v/>
      </c>
      <c r="D19319">
        <f t="shared" si="1272"/>
        <v>0</v>
      </c>
      <c r="G19319" t="s">
        <v>21</v>
      </c>
      <c r="H19319">
        <v>2</v>
      </c>
      <c r="I19319">
        <v>0</v>
      </c>
      <c r="J19319">
        <v>0</v>
      </c>
      <c r="K19319">
        <v>1</v>
      </c>
      <c r="L19319" t="s">
        <v>19</v>
      </c>
      <c r="M19319" t="str">
        <f t="shared" si="1274"/>
        <v>http://logeion.uchicago.edu/index.html#0</v>
      </c>
    </row>
    <row r="19320" spans="1:13" ht="15" customHeight="1" x14ac:dyDescent="0.2">
      <c r="A19320" t="s">
        <v>30625</v>
      </c>
      <c r="C19320" t="str">
        <f t="shared" si="1273"/>
        <v/>
      </c>
      <c r="D19320">
        <f t="shared" si="1272"/>
        <v>0</v>
      </c>
      <c r="G19320" t="s">
        <v>23</v>
      </c>
      <c r="I19320">
        <v>1</v>
      </c>
      <c r="J19320">
        <v>0</v>
      </c>
      <c r="K19320">
        <v>0</v>
      </c>
      <c r="L19320" t="s">
        <v>24</v>
      </c>
      <c r="M19320" t="str">
        <f t="shared" si="1274"/>
        <v>http://logeion.uchicago.edu/index.html#0</v>
      </c>
    </row>
    <row r="19321" spans="1:13" ht="15" customHeight="1" x14ac:dyDescent="0.2">
      <c r="A19321" t="s">
        <v>30633</v>
      </c>
      <c r="C19321" t="str">
        <f t="shared" si="1273"/>
        <v/>
      </c>
      <c r="D19321">
        <f t="shared" ref="D19321:D19384" si="1275">IF(ISBLANK(B19321),0,LEFT( C19321, FIND( " ", C19321 ) - 1 ))</f>
        <v>0</v>
      </c>
      <c r="G19321" t="s">
        <v>89</v>
      </c>
      <c r="I19321">
        <v>0</v>
      </c>
      <c r="J19321">
        <v>1</v>
      </c>
      <c r="K19321">
        <v>0</v>
      </c>
      <c r="L19321" t="s">
        <v>90</v>
      </c>
      <c r="M19321" t="str">
        <f t="shared" si="1274"/>
        <v>http://logeion.uchicago.edu/index.html#0</v>
      </c>
    </row>
    <row r="19322" spans="1:13" ht="15" customHeight="1" x14ac:dyDescent="0.2">
      <c r="A19322" t="s">
        <v>30634</v>
      </c>
      <c r="C19322" t="str">
        <f t="shared" si="1273"/>
        <v/>
      </c>
      <c r="D19322">
        <f t="shared" si="1275"/>
        <v>0</v>
      </c>
      <c r="G19322" t="s">
        <v>89</v>
      </c>
      <c r="I19322">
        <v>0</v>
      </c>
      <c r="J19322">
        <v>0</v>
      </c>
      <c r="K19322">
        <v>0</v>
      </c>
      <c r="L19322" t="s">
        <v>90</v>
      </c>
      <c r="M19322" t="str">
        <f t="shared" si="1274"/>
        <v>http://logeion.uchicago.edu/index.html#0</v>
      </c>
    </row>
    <row r="19323" spans="1:13" ht="15" customHeight="1" x14ac:dyDescent="0.2">
      <c r="A19323" t="s">
        <v>30639</v>
      </c>
      <c r="C19323" t="str">
        <f t="shared" si="1273"/>
        <v/>
      </c>
      <c r="D19323">
        <f t="shared" si="1275"/>
        <v>0</v>
      </c>
      <c r="G19323" t="s">
        <v>29</v>
      </c>
      <c r="H19323">
        <v>3</v>
      </c>
      <c r="I19323">
        <v>0</v>
      </c>
      <c r="J19323">
        <v>0</v>
      </c>
      <c r="K19323">
        <v>0</v>
      </c>
      <c r="L19323" t="s">
        <v>19</v>
      </c>
      <c r="M19323" t="str">
        <f t="shared" si="1274"/>
        <v>http://logeion.uchicago.edu/index.html#0</v>
      </c>
    </row>
    <row r="19324" spans="1:13" ht="15" customHeight="1" x14ac:dyDescent="0.2">
      <c r="A19324" t="s">
        <v>30658</v>
      </c>
      <c r="C19324" t="str">
        <f t="shared" si="1273"/>
        <v/>
      </c>
      <c r="D19324">
        <f t="shared" si="1275"/>
        <v>0</v>
      </c>
      <c r="G19324" t="s">
        <v>29</v>
      </c>
      <c r="H19324">
        <v>3</v>
      </c>
      <c r="I19324">
        <v>0</v>
      </c>
      <c r="J19324">
        <v>0</v>
      </c>
      <c r="K19324">
        <v>0</v>
      </c>
      <c r="L19324" t="s">
        <v>19</v>
      </c>
      <c r="M19324" t="str">
        <f t="shared" si="1274"/>
        <v>http://logeion.uchicago.edu/index.html#0</v>
      </c>
    </row>
    <row r="19325" spans="1:13" ht="15" customHeight="1" x14ac:dyDescent="0.2">
      <c r="A19325" t="s">
        <v>30659</v>
      </c>
      <c r="C19325" t="str">
        <f t="shared" si="1273"/>
        <v/>
      </c>
      <c r="D19325">
        <f t="shared" si="1275"/>
        <v>0</v>
      </c>
      <c r="G19325" t="s">
        <v>21</v>
      </c>
      <c r="H19325">
        <v>2</v>
      </c>
      <c r="I19325">
        <v>0</v>
      </c>
      <c r="J19325">
        <v>0</v>
      </c>
      <c r="K19325">
        <v>0</v>
      </c>
      <c r="L19325" t="s">
        <v>19</v>
      </c>
      <c r="M19325" t="str">
        <f t="shared" si="1274"/>
        <v>http://logeion.uchicago.edu/index.html#0</v>
      </c>
    </row>
    <row r="19326" spans="1:13" ht="15" customHeight="1" x14ac:dyDescent="0.2">
      <c r="A19326" t="s">
        <v>30660</v>
      </c>
      <c r="C19326" t="str">
        <f t="shared" si="1273"/>
        <v/>
      </c>
      <c r="D19326">
        <f t="shared" si="1275"/>
        <v>0</v>
      </c>
      <c r="G19326" t="s">
        <v>21</v>
      </c>
      <c r="H19326">
        <v>2</v>
      </c>
      <c r="I19326">
        <v>0</v>
      </c>
      <c r="J19326">
        <v>0</v>
      </c>
      <c r="K19326">
        <v>0</v>
      </c>
      <c r="L19326" t="s">
        <v>19</v>
      </c>
      <c r="M19326" t="str">
        <f t="shared" si="1274"/>
        <v>http://logeion.uchicago.edu/index.html#0</v>
      </c>
    </row>
    <row r="19327" spans="1:13" ht="15" customHeight="1" x14ac:dyDescent="0.2">
      <c r="A19327" t="s">
        <v>30662</v>
      </c>
      <c r="C19327" t="str">
        <f t="shared" si="1273"/>
        <v/>
      </c>
      <c r="D19327">
        <f t="shared" si="1275"/>
        <v>0</v>
      </c>
      <c r="G19327" t="s">
        <v>21</v>
      </c>
      <c r="H19327">
        <v>2</v>
      </c>
      <c r="I19327">
        <v>0</v>
      </c>
      <c r="J19327">
        <v>0</v>
      </c>
      <c r="K19327">
        <v>1</v>
      </c>
      <c r="L19327" t="s">
        <v>19</v>
      </c>
      <c r="M19327" t="str">
        <f t="shared" si="1274"/>
        <v>http://logeion.uchicago.edu/index.html#0</v>
      </c>
    </row>
    <row r="19328" spans="1:13" ht="15" customHeight="1" x14ac:dyDescent="0.2">
      <c r="A19328" t="s">
        <v>30670</v>
      </c>
      <c r="C19328" t="str">
        <f t="shared" si="1273"/>
        <v/>
      </c>
      <c r="D19328">
        <f t="shared" si="1275"/>
        <v>0</v>
      </c>
      <c r="G19328" t="s">
        <v>29</v>
      </c>
      <c r="H19328">
        <v>3</v>
      </c>
      <c r="I19328">
        <v>0</v>
      </c>
      <c r="J19328">
        <v>0</v>
      </c>
      <c r="K19328">
        <v>0</v>
      </c>
      <c r="L19328" t="s">
        <v>19</v>
      </c>
      <c r="M19328" t="str">
        <f t="shared" si="1274"/>
        <v>http://logeion.uchicago.edu/index.html#0</v>
      </c>
    </row>
    <row r="19329" spans="1:13" ht="15" customHeight="1" x14ac:dyDescent="0.2">
      <c r="A19329" t="s">
        <v>30674</v>
      </c>
      <c r="C19329" t="str">
        <f t="shared" si="1273"/>
        <v/>
      </c>
      <c r="D19329">
        <f t="shared" si="1275"/>
        <v>0</v>
      </c>
      <c r="G19329" t="s">
        <v>18</v>
      </c>
      <c r="H19329">
        <v>4</v>
      </c>
      <c r="I19329">
        <v>0</v>
      </c>
      <c r="J19329">
        <v>0</v>
      </c>
      <c r="K19329">
        <v>0</v>
      </c>
      <c r="L19329" t="s">
        <v>19</v>
      </c>
      <c r="M19329" t="str">
        <f t="shared" si="1274"/>
        <v>http://logeion.uchicago.edu/index.html#0</v>
      </c>
    </row>
    <row r="19330" spans="1:13" ht="15" customHeight="1" x14ac:dyDescent="0.2">
      <c r="A19330" t="s">
        <v>30675</v>
      </c>
      <c r="C19330" t="str">
        <f t="shared" si="1273"/>
        <v/>
      </c>
      <c r="D19330">
        <f t="shared" si="1275"/>
        <v>0</v>
      </c>
      <c r="G19330" t="s">
        <v>61</v>
      </c>
      <c r="H19330">
        <v>1</v>
      </c>
      <c r="I19330">
        <v>0</v>
      </c>
      <c r="J19330">
        <v>0</v>
      </c>
      <c r="K19330">
        <v>0</v>
      </c>
      <c r="L19330" t="s">
        <v>36</v>
      </c>
      <c r="M19330" t="str">
        <f t="shared" si="1274"/>
        <v>http://logeion.uchicago.edu/index.html#0</v>
      </c>
    </row>
    <row r="19331" spans="1:13" ht="15" customHeight="1" x14ac:dyDescent="0.2">
      <c r="A19331" t="s">
        <v>30704</v>
      </c>
      <c r="C19331" t="str">
        <f t="shared" si="1273"/>
        <v/>
      </c>
      <c r="D19331">
        <f t="shared" si="1275"/>
        <v>0</v>
      </c>
      <c r="G19331">
        <v>0</v>
      </c>
      <c r="I19331">
        <v>0</v>
      </c>
      <c r="J19331">
        <v>0</v>
      </c>
      <c r="K19331">
        <v>1</v>
      </c>
      <c r="L19331" t="s">
        <v>19</v>
      </c>
      <c r="M19331" t="str">
        <f t="shared" si="1274"/>
        <v>http://logeion.uchicago.edu/index.html#0</v>
      </c>
    </row>
    <row r="19332" spans="1:13" ht="15" customHeight="1" x14ac:dyDescent="0.2">
      <c r="A19332" t="s">
        <v>30720</v>
      </c>
      <c r="C19332" t="str">
        <f t="shared" si="1273"/>
        <v/>
      </c>
      <c r="D19332">
        <f t="shared" si="1275"/>
        <v>0</v>
      </c>
      <c r="G19332" t="s">
        <v>155</v>
      </c>
      <c r="H19332">
        <v>3</v>
      </c>
      <c r="I19332">
        <v>0</v>
      </c>
      <c r="J19332">
        <v>0</v>
      </c>
      <c r="K19332">
        <v>0</v>
      </c>
      <c r="L19332" t="s">
        <v>36</v>
      </c>
      <c r="M19332" t="str">
        <f t="shared" si="1274"/>
        <v>http://logeion.uchicago.edu/index.html#0</v>
      </c>
    </row>
    <row r="19333" spans="1:13" ht="15" customHeight="1" x14ac:dyDescent="0.2">
      <c r="A19333" t="s">
        <v>30721</v>
      </c>
      <c r="C19333" t="str">
        <f t="shared" si="1273"/>
        <v/>
      </c>
      <c r="D19333">
        <f t="shared" si="1275"/>
        <v>0</v>
      </c>
      <c r="G19333" t="s">
        <v>61</v>
      </c>
      <c r="H19333">
        <v>1</v>
      </c>
      <c r="I19333">
        <v>0</v>
      </c>
      <c r="J19333">
        <v>0</v>
      </c>
      <c r="K19333">
        <v>0</v>
      </c>
      <c r="L19333" t="s">
        <v>36</v>
      </c>
      <c r="M19333" t="str">
        <f t="shared" si="1274"/>
        <v>http://logeion.uchicago.edu/index.html#0</v>
      </c>
    </row>
    <row r="19334" spans="1:13" ht="15" customHeight="1" x14ac:dyDescent="0.2">
      <c r="A19334" t="s">
        <v>30737</v>
      </c>
      <c r="C19334" t="str">
        <f t="shared" si="1273"/>
        <v/>
      </c>
      <c r="D19334">
        <f t="shared" si="1275"/>
        <v>0</v>
      </c>
      <c r="G19334" t="s">
        <v>76</v>
      </c>
      <c r="H19334">
        <v>1</v>
      </c>
      <c r="I19334">
        <v>0</v>
      </c>
      <c r="J19334">
        <v>0</v>
      </c>
      <c r="K19334">
        <v>0</v>
      </c>
      <c r="L19334" t="s">
        <v>19</v>
      </c>
      <c r="M19334" t="str">
        <f t="shared" si="1274"/>
        <v>http://logeion.uchicago.edu/index.html#0</v>
      </c>
    </row>
    <row r="19335" spans="1:13" ht="15" customHeight="1" x14ac:dyDescent="0.2">
      <c r="A19335" t="s">
        <v>30738</v>
      </c>
      <c r="C19335" t="str">
        <f t="shared" si="1273"/>
        <v/>
      </c>
      <c r="D19335">
        <f t="shared" si="1275"/>
        <v>0</v>
      </c>
      <c r="G19335" t="s">
        <v>29</v>
      </c>
      <c r="H19335">
        <v>3</v>
      </c>
      <c r="I19335">
        <v>0</v>
      </c>
      <c r="J19335">
        <v>0</v>
      </c>
      <c r="K19335">
        <v>0</v>
      </c>
      <c r="L19335" t="s">
        <v>19</v>
      </c>
      <c r="M19335" t="str">
        <f t="shared" si="1274"/>
        <v>http://logeion.uchicago.edu/index.html#0</v>
      </c>
    </row>
    <row r="19336" spans="1:13" ht="15" customHeight="1" x14ac:dyDescent="0.2">
      <c r="A19336" t="s">
        <v>30756</v>
      </c>
      <c r="C19336" t="str">
        <f t="shared" si="1273"/>
        <v/>
      </c>
      <c r="D19336">
        <f t="shared" si="1275"/>
        <v>0</v>
      </c>
      <c r="G19336" t="s">
        <v>61</v>
      </c>
      <c r="H19336">
        <v>1</v>
      </c>
      <c r="I19336">
        <v>0</v>
      </c>
      <c r="J19336">
        <v>0</v>
      </c>
      <c r="K19336">
        <v>0</v>
      </c>
      <c r="L19336" t="s">
        <v>36</v>
      </c>
      <c r="M19336" t="str">
        <f t="shared" si="1274"/>
        <v>http://logeion.uchicago.edu/index.html#0</v>
      </c>
    </row>
    <row r="19337" spans="1:13" ht="15" customHeight="1" x14ac:dyDescent="0.2">
      <c r="A19337" t="s">
        <v>30760</v>
      </c>
      <c r="C19337" t="str">
        <f t="shared" si="1273"/>
        <v/>
      </c>
      <c r="D19337">
        <f t="shared" si="1275"/>
        <v>0</v>
      </c>
      <c r="G19337" t="s">
        <v>21</v>
      </c>
      <c r="H19337">
        <v>2</v>
      </c>
      <c r="I19337">
        <v>0</v>
      </c>
      <c r="J19337">
        <v>0</v>
      </c>
      <c r="K19337">
        <v>0</v>
      </c>
      <c r="L19337" t="s">
        <v>19</v>
      </c>
      <c r="M19337" t="str">
        <f t="shared" si="1274"/>
        <v>http://logeion.uchicago.edu/index.html#0</v>
      </c>
    </row>
    <row r="19338" spans="1:13" ht="15" customHeight="1" x14ac:dyDescent="0.2">
      <c r="A19338" t="s">
        <v>30779</v>
      </c>
      <c r="C19338" t="str">
        <f t="shared" si="1273"/>
        <v/>
      </c>
      <c r="D19338">
        <f t="shared" si="1275"/>
        <v>0</v>
      </c>
      <c r="G19338" t="s">
        <v>29</v>
      </c>
      <c r="H19338">
        <v>3</v>
      </c>
      <c r="I19338">
        <v>0</v>
      </c>
      <c r="J19338">
        <v>0</v>
      </c>
      <c r="K19338">
        <v>0</v>
      </c>
      <c r="L19338" t="s">
        <v>19</v>
      </c>
      <c r="M19338" t="str">
        <f t="shared" si="1274"/>
        <v>http://logeion.uchicago.edu/index.html#0</v>
      </c>
    </row>
    <row r="19339" spans="1:13" ht="15" customHeight="1" x14ac:dyDescent="0.2">
      <c r="A19339" t="s">
        <v>30794</v>
      </c>
      <c r="C19339" t="str">
        <f t="shared" si="1273"/>
        <v/>
      </c>
      <c r="D19339">
        <f t="shared" si="1275"/>
        <v>0</v>
      </c>
      <c r="G19339" t="s">
        <v>29</v>
      </c>
      <c r="H19339">
        <v>3</v>
      </c>
      <c r="I19339">
        <v>0</v>
      </c>
      <c r="J19339">
        <v>0</v>
      </c>
      <c r="K19339">
        <v>0</v>
      </c>
      <c r="L19339" t="s">
        <v>19</v>
      </c>
      <c r="M19339" t="str">
        <f t="shared" si="1274"/>
        <v>http://logeion.uchicago.edu/index.html#0</v>
      </c>
    </row>
    <row r="19340" spans="1:13" ht="15" customHeight="1" x14ac:dyDescent="0.2">
      <c r="A19340" t="s">
        <v>30805</v>
      </c>
      <c r="C19340" t="str">
        <f t="shared" si="1273"/>
        <v/>
      </c>
      <c r="D19340">
        <f t="shared" si="1275"/>
        <v>0</v>
      </c>
      <c r="G19340" t="s">
        <v>76</v>
      </c>
      <c r="H19340">
        <v>1</v>
      </c>
      <c r="I19340">
        <v>0</v>
      </c>
      <c r="J19340">
        <v>0</v>
      </c>
      <c r="K19340">
        <v>0</v>
      </c>
      <c r="L19340" t="s">
        <v>19</v>
      </c>
      <c r="M19340" t="str">
        <f t="shared" si="1274"/>
        <v>http://logeion.uchicago.edu/index.html#0</v>
      </c>
    </row>
    <row r="19341" spans="1:13" ht="15" customHeight="1" x14ac:dyDescent="0.2">
      <c r="A19341" t="s">
        <v>30813</v>
      </c>
      <c r="C19341" t="str">
        <f t="shared" si="1273"/>
        <v/>
      </c>
      <c r="D19341">
        <f t="shared" si="1275"/>
        <v>0</v>
      </c>
      <c r="G19341" t="s">
        <v>346</v>
      </c>
      <c r="H19341">
        <v>6</v>
      </c>
      <c r="I19341">
        <v>0</v>
      </c>
      <c r="J19341">
        <v>0</v>
      </c>
      <c r="K19341">
        <v>0</v>
      </c>
      <c r="L19341" t="s">
        <v>19</v>
      </c>
      <c r="M19341" t="str">
        <f t="shared" si="1274"/>
        <v>http://logeion.uchicago.edu/index.html#0</v>
      </c>
    </row>
    <row r="19342" spans="1:13" ht="15" customHeight="1" x14ac:dyDescent="0.2">
      <c r="A19342" t="s">
        <v>30821</v>
      </c>
      <c r="C19342" t="str">
        <f t="shared" si="1273"/>
        <v/>
      </c>
      <c r="D19342">
        <f t="shared" si="1275"/>
        <v>0</v>
      </c>
      <c r="G19342" t="s">
        <v>76</v>
      </c>
      <c r="H19342">
        <v>1</v>
      </c>
      <c r="I19342">
        <v>0</v>
      </c>
      <c r="J19342">
        <v>0</v>
      </c>
      <c r="K19342">
        <v>0</v>
      </c>
      <c r="L19342" t="s">
        <v>19</v>
      </c>
      <c r="M19342" t="str">
        <f t="shared" si="1274"/>
        <v>http://logeion.uchicago.edu/index.html#0</v>
      </c>
    </row>
    <row r="19343" spans="1:13" ht="15" customHeight="1" x14ac:dyDescent="0.2">
      <c r="A19343" t="s">
        <v>30822</v>
      </c>
      <c r="C19343" t="str">
        <f t="shared" si="1273"/>
        <v/>
      </c>
      <c r="D19343">
        <f t="shared" si="1275"/>
        <v>0</v>
      </c>
      <c r="G19343" t="s">
        <v>155</v>
      </c>
      <c r="H19343">
        <v>3</v>
      </c>
      <c r="I19343">
        <v>0</v>
      </c>
      <c r="J19343">
        <v>0</v>
      </c>
      <c r="K19343">
        <v>0</v>
      </c>
      <c r="L19343" t="s">
        <v>36</v>
      </c>
      <c r="M19343" t="str">
        <f t="shared" si="1274"/>
        <v>http://logeion.uchicago.edu/index.html#0</v>
      </c>
    </row>
    <row r="19344" spans="1:13" ht="15" customHeight="1" x14ac:dyDescent="0.2">
      <c r="A19344" t="s">
        <v>30827</v>
      </c>
      <c r="C19344" t="str">
        <f t="shared" si="1273"/>
        <v/>
      </c>
      <c r="D19344">
        <f t="shared" si="1275"/>
        <v>0</v>
      </c>
      <c r="G19344" t="s">
        <v>29</v>
      </c>
      <c r="H19344">
        <v>3</v>
      </c>
      <c r="I19344">
        <v>0</v>
      </c>
      <c r="J19344">
        <v>0</v>
      </c>
      <c r="K19344">
        <v>0</v>
      </c>
      <c r="L19344" t="s">
        <v>19</v>
      </c>
      <c r="M19344" t="str">
        <f t="shared" si="1274"/>
        <v>http://logeion.uchicago.edu/index.html#0</v>
      </c>
    </row>
    <row r="19345" spans="1:13" ht="15" customHeight="1" x14ac:dyDescent="0.2">
      <c r="A19345" t="s">
        <v>30844</v>
      </c>
      <c r="C19345" t="str">
        <f t="shared" si="1273"/>
        <v/>
      </c>
      <c r="D19345">
        <f t="shared" si="1275"/>
        <v>0</v>
      </c>
      <c r="G19345" t="s">
        <v>35</v>
      </c>
      <c r="H19345">
        <v>5</v>
      </c>
      <c r="I19345">
        <v>0</v>
      </c>
      <c r="J19345">
        <v>0</v>
      </c>
      <c r="K19345">
        <v>0</v>
      </c>
      <c r="L19345" t="s">
        <v>36</v>
      </c>
      <c r="M19345" t="str">
        <f t="shared" si="1274"/>
        <v>http://logeion.uchicago.edu/index.html#0</v>
      </c>
    </row>
    <row r="19346" spans="1:13" ht="15" customHeight="1" x14ac:dyDescent="0.2">
      <c r="A19346" t="s">
        <v>30845</v>
      </c>
      <c r="C19346" t="str">
        <f t="shared" si="1273"/>
        <v/>
      </c>
      <c r="D19346">
        <f t="shared" si="1275"/>
        <v>0</v>
      </c>
      <c r="G19346" t="s">
        <v>35</v>
      </c>
      <c r="H19346">
        <v>5</v>
      </c>
      <c r="I19346">
        <v>0</v>
      </c>
      <c r="J19346">
        <v>0</v>
      </c>
      <c r="K19346">
        <v>0</v>
      </c>
      <c r="L19346" t="s">
        <v>36</v>
      </c>
      <c r="M19346" t="str">
        <f t="shared" si="1274"/>
        <v>http://logeion.uchicago.edu/index.html#0</v>
      </c>
    </row>
    <row r="19347" spans="1:13" ht="15" customHeight="1" x14ac:dyDescent="0.2">
      <c r="A19347" t="s">
        <v>30849</v>
      </c>
      <c r="C19347" t="str">
        <f t="shared" si="1273"/>
        <v/>
      </c>
      <c r="D19347">
        <f t="shared" si="1275"/>
        <v>0</v>
      </c>
      <c r="G19347" t="s">
        <v>29</v>
      </c>
      <c r="H19347">
        <v>3</v>
      </c>
      <c r="I19347">
        <v>0</v>
      </c>
      <c r="J19347">
        <v>0</v>
      </c>
      <c r="K19347">
        <v>0</v>
      </c>
      <c r="L19347" t="s">
        <v>19</v>
      </c>
      <c r="M19347" t="str">
        <f t="shared" si="1274"/>
        <v>http://logeion.uchicago.edu/index.html#0</v>
      </c>
    </row>
    <row r="19348" spans="1:13" ht="15" customHeight="1" x14ac:dyDescent="0.2">
      <c r="A19348" t="s">
        <v>30861</v>
      </c>
      <c r="C19348" t="str">
        <f t="shared" ref="C19348:C19411" si="1276">SUBSTITUTE(SUBSTITUTE(SUBSTITUTE(SUBSTITUTE(SUBSTITUTE(SUBSTITUTE(SUBSTITUTE(SUBSTITUTE(SUBSTITUTE(SUBSTITUTE(SUBSTITUTE(B19348, "ā", "a"), "ē", "e"), "ī", "i"), "ō", "o"), "ū", "u"), "ȳ", "y"), "Ā", "A"), "Ē", "E"), "Ī", "I"), "Ō", "O"), "Ū", "U")</f>
        <v/>
      </c>
      <c r="D19348">
        <f t="shared" si="1275"/>
        <v>0</v>
      </c>
      <c r="G19348" t="s">
        <v>21</v>
      </c>
      <c r="H19348">
        <v>2</v>
      </c>
      <c r="I19348">
        <v>0</v>
      </c>
      <c r="J19348">
        <v>0</v>
      </c>
      <c r="K19348">
        <v>0</v>
      </c>
      <c r="L19348" t="s">
        <v>19</v>
      </c>
      <c r="M19348" t="str">
        <f t="shared" si="1274"/>
        <v>http://logeion.uchicago.edu/index.html#0</v>
      </c>
    </row>
    <row r="19349" spans="1:13" ht="15" customHeight="1" x14ac:dyDescent="0.2">
      <c r="A19349" t="s">
        <v>30869</v>
      </c>
      <c r="C19349" t="str">
        <f t="shared" si="1276"/>
        <v/>
      </c>
      <c r="D19349">
        <f t="shared" si="1275"/>
        <v>0</v>
      </c>
      <c r="G19349" t="s">
        <v>61</v>
      </c>
      <c r="H19349">
        <v>1</v>
      </c>
      <c r="I19349">
        <v>0</v>
      </c>
      <c r="J19349">
        <v>0</v>
      </c>
      <c r="K19349">
        <v>0</v>
      </c>
      <c r="L19349" t="s">
        <v>36</v>
      </c>
      <c r="M19349" t="str">
        <f t="shared" si="1274"/>
        <v>http://logeion.uchicago.edu/index.html#0</v>
      </c>
    </row>
    <row r="19350" spans="1:13" ht="15" customHeight="1" x14ac:dyDescent="0.2">
      <c r="A19350" t="s">
        <v>30870</v>
      </c>
      <c r="C19350" t="str">
        <f t="shared" si="1276"/>
        <v/>
      </c>
      <c r="D19350">
        <f t="shared" si="1275"/>
        <v>0</v>
      </c>
      <c r="G19350" t="s">
        <v>61</v>
      </c>
      <c r="H19350">
        <v>1</v>
      </c>
      <c r="I19350">
        <v>0</v>
      </c>
      <c r="J19350">
        <v>0</v>
      </c>
      <c r="K19350">
        <v>0</v>
      </c>
      <c r="L19350" t="s">
        <v>36</v>
      </c>
      <c r="M19350" t="str">
        <f t="shared" si="1274"/>
        <v>http://logeion.uchicago.edu/index.html#0</v>
      </c>
    </row>
    <row r="19351" spans="1:13" ht="15" customHeight="1" x14ac:dyDescent="0.2">
      <c r="A19351" t="s">
        <v>30886</v>
      </c>
      <c r="C19351" t="str">
        <f t="shared" si="1276"/>
        <v/>
      </c>
      <c r="D19351">
        <f t="shared" si="1275"/>
        <v>0</v>
      </c>
      <c r="G19351" t="s">
        <v>155</v>
      </c>
      <c r="H19351">
        <v>3</v>
      </c>
      <c r="I19351">
        <v>0</v>
      </c>
      <c r="J19351">
        <v>0</v>
      </c>
      <c r="K19351">
        <v>0</v>
      </c>
      <c r="L19351" t="s">
        <v>36</v>
      </c>
      <c r="M19351" t="str">
        <f t="shared" si="1274"/>
        <v>http://logeion.uchicago.edu/index.html#0</v>
      </c>
    </row>
    <row r="19352" spans="1:13" ht="15" customHeight="1" x14ac:dyDescent="0.2">
      <c r="A19352" t="s">
        <v>30887</v>
      </c>
      <c r="C19352" t="str">
        <f t="shared" si="1276"/>
        <v/>
      </c>
      <c r="D19352">
        <f t="shared" si="1275"/>
        <v>0</v>
      </c>
      <c r="G19352" t="s">
        <v>29</v>
      </c>
      <c r="H19352">
        <v>3</v>
      </c>
      <c r="I19352">
        <v>0</v>
      </c>
      <c r="J19352">
        <v>0</v>
      </c>
      <c r="K19352">
        <v>0</v>
      </c>
      <c r="L19352" t="s">
        <v>19</v>
      </c>
      <c r="M19352" t="str">
        <f t="shared" si="1274"/>
        <v>http://logeion.uchicago.edu/index.html#0</v>
      </c>
    </row>
    <row r="19353" spans="1:13" ht="15" customHeight="1" x14ac:dyDescent="0.2">
      <c r="A19353" t="s">
        <v>30888</v>
      </c>
      <c r="C19353" t="str">
        <f t="shared" si="1276"/>
        <v/>
      </c>
      <c r="D19353">
        <f t="shared" si="1275"/>
        <v>0</v>
      </c>
      <c r="G19353" t="s">
        <v>29</v>
      </c>
      <c r="H19353">
        <v>3</v>
      </c>
      <c r="I19353">
        <v>0</v>
      </c>
      <c r="J19353">
        <v>0</v>
      </c>
      <c r="K19353">
        <v>0</v>
      </c>
      <c r="L19353" t="s">
        <v>19</v>
      </c>
      <c r="M19353" t="str">
        <f t="shared" si="1274"/>
        <v>http://logeion.uchicago.edu/index.html#0</v>
      </c>
    </row>
    <row r="19354" spans="1:13" ht="15" customHeight="1" x14ac:dyDescent="0.2">
      <c r="A19354" t="s">
        <v>30893</v>
      </c>
      <c r="C19354" t="str">
        <f t="shared" si="1276"/>
        <v/>
      </c>
      <c r="D19354">
        <f t="shared" si="1275"/>
        <v>0</v>
      </c>
      <c r="G19354" t="s">
        <v>61</v>
      </c>
      <c r="H19354">
        <v>1</v>
      </c>
      <c r="I19354">
        <v>0</v>
      </c>
      <c r="J19354">
        <v>0</v>
      </c>
      <c r="K19354">
        <v>0</v>
      </c>
      <c r="L19354" t="s">
        <v>36</v>
      </c>
      <c r="M19354" t="str">
        <f t="shared" si="1274"/>
        <v>http://logeion.uchicago.edu/index.html#0</v>
      </c>
    </row>
    <row r="19355" spans="1:13" ht="15" customHeight="1" x14ac:dyDescent="0.2">
      <c r="A19355" t="s">
        <v>30914</v>
      </c>
      <c r="C19355" t="str">
        <f t="shared" si="1276"/>
        <v/>
      </c>
      <c r="D19355">
        <f t="shared" si="1275"/>
        <v>0</v>
      </c>
      <c r="G19355" t="s">
        <v>170</v>
      </c>
      <c r="I19355">
        <v>1</v>
      </c>
      <c r="J19355">
        <v>0</v>
      </c>
      <c r="K19355">
        <v>0</v>
      </c>
      <c r="L19355" t="s">
        <v>24</v>
      </c>
      <c r="M19355" t="str">
        <f t="shared" si="1274"/>
        <v>http://logeion.uchicago.edu/index.html#0</v>
      </c>
    </row>
    <row r="19356" spans="1:13" ht="15" customHeight="1" x14ac:dyDescent="0.2">
      <c r="A19356" t="s">
        <v>30915</v>
      </c>
      <c r="C19356" t="str">
        <f t="shared" si="1276"/>
        <v/>
      </c>
      <c r="D19356">
        <f t="shared" si="1275"/>
        <v>0</v>
      </c>
      <c r="G19356" t="s">
        <v>61</v>
      </c>
      <c r="H19356">
        <v>1</v>
      </c>
      <c r="I19356">
        <v>0</v>
      </c>
      <c r="J19356">
        <v>0</v>
      </c>
      <c r="K19356">
        <v>0</v>
      </c>
      <c r="L19356" t="s">
        <v>36</v>
      </c>
      <c r="M19356" t="str">
        <f t="shared" si="1274"/>
        <v>http://logeion.uchicago.edu/index.html#0</v>
      </c>
    </row>
    <row r="19357" spans="1:13" ht="15" customHeight="1" x14ac:dyDescent="0.2">
      <c r="A19357" t="s">
        <v>30927</v>
      </c>
      <c r="C19357" t="str">
        <f t="shared" si="1276"/>
        <v/>
      </c>
      <c r="D19357">
        <f t="shared" si="1275"/>
        <v>0</v>
      </c>
      <c r="G19357" t="s">
        <v>170</v>
      </c>
      <c r="I19357">
        <v>1</v>
      </c>
      <c r="J19357">
        <v>0</v>
      </c>
      <c r="K19357">
        <v>0</v>
      </c>
      <c r="L19357" t="s">
        <v>24</v>
      </c>
      <c r="M19357" t="str">
        <f t="shared" si="1274"/>
        <v>http://logeion.uchicago.edu/index.html#0</v>
      </c>
    </row>
    <row r="19358" spans="1:13" ht="15" customHeight="1" x14ac:dyDescent="0.2">
      <c r="A19358" t="s">
        <v>30928</v>
      </c>
      <c r="C19358" t="str">
        <f t="shared" si="1276"/>
        <v/>
      </c>
      <c r="D19358">
        <f t="shared" si="1275"/>
        <v>0</v>
      </c>
      <c r="G19358" t="s">
        <v>61</v>
      </c>
      <c r="H19358">
        <v>1</v>
      </c>
      <c r="I19358">
        <v>0</v>
      </c>
      <c r="J19358">
        <v>0</v>
      </c>
      <c r="K19358">
        <v>0</v>
      </c>
      <c r="L19358" t="s">
        <v>36</v>
      </c>
      <c r="M19358" t="str">
        <f t="shared" si="1274"/>
        <v>http://logeion.uchicago.edu/index.html#0</v>
      </c>
    </row>
    <row r="19359" spans="1:13" ht="15" customHeight="1" x14ac:dyDescent="0.2">
      <c r="A19359" t="s">
        <v>30944</v>
      </c>
      <c r="C19359" t="str">
        <f t="shared" si="1276"/>
        <v/>
      </c>
      <c r="D19359">
        <f t="shared" si="1275"/>
        <v>0</v>
      </c>
      <c r="G19359" t="s">
        <v>21</v>
      </c>
      <c r="H19359">
        <v>2</v>
      </c>
      <c r="I19359">
        <v>0</v>
      </c>
      <c r="J19359">
        <v>0</v>
      </c>
      <c r="K19359">
        <v>0</v>
      </c>
      <c r="L19359" t="s">
        <v>19</v>
      </c>
      <c r="M19359" t="str">
        <f t="shared" si="1274"/>
        <v>http://logeion.uchicago.edu/index.html#0</v>
      </c>
    </row>
    <row r="19360" spans="1:13" ht="15" customHeight="1" x14ac:dyDescent="0.2">
      <c r="A19360" t="s">
        <v>30945</v>
      </c>
      <c r="C19360" t="str">
        <f t="shared" si="1276"/>
        <v/>
      </c>
      <c r="D19360">
        <f t="shared" si="1275"/>
        <v>0</v>
      </c>
      <c r="G19360" t="s">
        <v>61</v>
      </c>
      <c r="H19360">
        <v>1</v>
      </c>
      <c r="I19360">
        <v>0</v>
      </c>
      <c r="J19360">
        <v>0</v>
      </c>
      <c r="K19360">
        <v>0</v>
      </c>
      <c r="L19360" t="s">
        <v>36</v>
      </c>
      <c r="M19360" t="str">
        <f t="shared" si="1274"/>
        <v>http://logeion.uchicago.edu/index.html#0</v>
      </c>
    </row>
    <row r="19361" spans="1:13" ht="15" customHeight="1" x14ac:dyDescent="0.2">
      <c r="A19361" t="s">
        <v>30955</v>
      </c>
      <c r="C19361" t="str">
        <f t="shared" si="1276"/>
        <v/>
      </c>
      <c r="D19361">
        <f t="shared" si="1275"/>
        <v>0</v>
      </c>
      <c r="G19361" t="s">
        <v>21</v>
      </c>
      <c r="H19361">
        <v>2</v>
      </c>
      <c r="I19361">
        <v>0</v>
      </c>
      <c r="J19361">
        <v>0</v>
      </c>
      <c r="K19361">
        <v>0</v>
      </c>
      <c r="L19361" t="s">
        <v>19</v>
      </c>
      <c r="M19361" t="str">
        <f t="shared" si="1274"/>
        <v>http://logeion.uchicago.edu/index.html#0</v>
      </c>
    </row>
    <row r="19362" spans="1:13" ht="15" customHeight="1" x14ac:dyDescent="0.2">
      <c r="A19362" t="s">
        <v>54991</v>
      </c>
      <c r="C19362" t="str">
        <f t="shared" si="1276"/>
        <v/>
      </c>
      <c r="D19362">
        <f t="shared" si="1275"/>
        <v>0</v>
      </c>
      <c r="G19362" t="s">
        <v>76</v>
      </c>
      <c r="H19362">
        <v>1</v>
      </c>
      <c r="K19362">
        <v>1</v>
      </c>
      <c r="L19362" t="s">
        <v>19</v>
      </c>
      <c r="M19362" t="str">
        <f t="shared" si="1274"/>
        <v>http://logeion.uchicago.edu/index.html#0</v>
      </c>
    </row>
    <row r="19363" spans="1:13" ht="15" customHeight="1" x14ac:dyDescent="0.2">
      <c r="A19363" t="s">
        <v>30971</v>
      </c>
      <c r="C19363" t="str">
        <f t="shared" si="1276"/>
        <v/>
      </c>
      <c r="D19363">
        <f t="shared" si="1275"/>
        <v>0</v>
      </c>
      <c r="G19363" t="s">
        <v>29</v>
      </c>
      <c r="H19363">
        <v>3</v>
      </c>
      <c r="I19363">
        <v>0</v>
      </c>
      <c r="J19363">
        <v>0</v>
      </c>
      <c r="K19363">
        <v>0</v>
      </c>
      <c r="L19363" t="s">
        <v>19</v>
      </c>
      <c r="M19363" t="str">
        <f t="shared" ref="M19363:M19426" si="1277">"http://logeion.uchicago.edu/index.html#"&amp;D19363</f>
        <v>http://logeion.uchicago.edu/index.html#0</v>
      </c>
    </row>
    <row r="19364" spans="1:13" ht="15" customHeight="1" x14ac:dyDescent="0.2">
      <c r="A19364" t="s">
        <v>30972</v>
      </c>
      <c r="C19364" t="str">
        <f t="shared" si="1276"/>
        <v/>
      </c>
      <c r="D19364">
        <f t="shared" si="1275"/>
        <v>0</v>
      </c>
      <c r="G19364" t="s">
        <v>76</v>
      </c>
      <c r="H19364">
        <v>1</v>
      </c>
      <c r="I19364">
        <v>0</v>
      </c>
      <c r="J19364">
        <v>0</v>
      </c>
      <c r="K19364">
        <v>0</v>
      </c>
      <c r="L19364" t="s">
        <v>19</v>
      </c>
      <c r="M19364" t="str">
        <f t="shared" si="1277"/>
        <v>http://logeion.uchicago.edu/index.html#0</v>
      </c>
    </row>
    <row r="19365" spans="1:13" ht="15" customHeight="1" x14ac:dyDescent="0.2">
      <c r="A19365" t="s">
        <v>30987</v>
      </c>
      <c r="C19365" t="str">
        <f t="shared" si="1276"/>
        <v/>
      </c>
      <c r="D19365">
        <f t="shared" si="1275"/>
        <v>0</v>
      </c>
      <c r="G19365" t="s">
        <v>95</v>
      </c>
      <c r="I19365">
        <v>2</v>
      </c>
      <c r="J19365">
        <v>0</v>
      </c>
      <c r="K19365">
        <v>0</v>
      </c>
      <c r="L19365" t="s">
        <v>24</v>
      </c>
      <c r="M19365" t="str">
        <f t="shared" si="1277"/>
        <v>http://logeion.uchicago.edu/index.html#0</v>
      </c>
    </row>
    <row r="19366" spans="1:13" ht="15" customHeight="1" x14ac:dyDescent="0.2">
      <c r="A19366" t="s">
        <v>30988</v>
      </c>
      <c r="C19366" t="str">
        <f t="shared" si="1276"/>
        <v/>
      </c>
      <c r="D19366">
        <f t="shared" si="1275"/>
        <v>0</v>
      </c>
      <c r="G19366" t="s">
        <v>21</v>
      </c>
      <c r="H19366">
        <v>2</v>
      </c>
      <c r="I19366">
        <v>0</v>
      </c>
      <c r="J19366">
        <v>0</v>
      </c>
      <c r="K19366">
        <v>1</v>
      </c>
      <c r="L19366" t="s">
        <v>19</v>
      </c>
      <c r="M19366" t="str">
        <f t="shared" si="1277"/>
        <v>http://logeion.uchicago.edu/index.html#0</v>
      </c>
    </row>
    <row r="19367" spans="1:13" ht="15" customHeight="1" x14ac:dyDescent="0.2">
      <c r="A19367" t="s">
        <v>30992</v>
      </c>
      <c r="C19367" t="str">
        <f t="shared" si="1276"/>
        <v/>
      </c>
      <c r="D19367">
        <f t="shared" si="1275"/>
        <v>0</v>
      </c>
      <c r="G19367" t="s">
        <v>61</v>
      </c>
      <c r="H19367">
        <v>1</v>
      </c>
      <c r="I19367">
        <v>0</v>
      </c>
      <c r="J19367">
        <v>0</v>
      </c>
      <c r="K19367">
        <v>0</v>
      </c>
      <c r="L19367" t="s">
        <v>36</v>
      </c>
      <c r="M19367" t="str">
        <f t="shared" si="1277"/>
        <v>http://logeion.uchicago.edu/index.html#0</v>
      </c>
    </row>
    <row r="19368" spans="1:13" ht="15" customHeight="1" x14ac:dyDescent="0.2">
      <c r="A19368" t="s">
        <v>31007</v>
      </c>
      <c r="C19368" t="str">
        <f t="shared" si="1276"/>
        <v/>
      </c>
      <c r="D19368">
        <f t="shared" si="1275"/>
        <v>0</v>
      </c>
      <c r="G19368" t="s">
        <v>76</v>
      </c>
      <c r="H19368">
        <v>1</v>
      </c>
      <c r="I19368">
        <v>0</v>
      </c>
      <c r="J19368">
        <v>0</v>
      </c>
      <c r="K19368">
        <v>1</v>
      </c>
      <c r="L19368" t="s">
        <v>19</v>
      </c>
      <c r="M19368" t="str">
        <f t="shared" si="1277"/>
        <v>http://logeion.uchicago.edu/index.html#0</v>
      </c>
    </row>
    <row r="19369" spans="1:13" ht="15" customHeight="1" x14ac:dyDescent="0.2">
      <c r="A19369" t="s">
        <v>31036</v>
      </c>
      <c r="C19369" t="str">
        <f t="shared" si="1276"/>
        <v/>
      </c>
      <c r="D19369">
        <f t="shared" si="1275"/>
        <v>0</v>
      </c>
      <c r="G19369" t="s">
        <v>21</v>
      </c>
      <c r="H19369">
        <v>2</v>
      </c>
      <c r="I19369">
        <v>0</v>
      </c>
      <c r="J19369">
        <v>0</v>
      </c>
      <c r="K19369">
        <v>0</v>
      </c>
      <c r="L19369" t="s">
        <v>19</v>
      </c>
      <c r="M19369" t="str">
        <f t="shared" si="1277"/>
        <v>http://logeion.uchicago.edu/index.html#0</v>
      </c>
    </row>
    <row r="19370" spans="1:13" ht="15" customHeight="1" x14ac:dyDescent="0.2">
      <c r="A19370" t="s">
        <v>31040</v>
      </c>
      <c r="C19370" t="str">
        <f t="shared" si="1276"/>
        <v/>
      </c>
      <c r="D19370">
        <f t="shared" si="1275"/>
        <v>0</v>
      </c>
      <c r="G19370" t="s">
        <v>29</v>
      </c>
      <c r="H19370">
        <v>3</v>
      </c>
      <c r="I19370">
        <v>0</v>
      </c>
      <c r="J19370">
        <v>0</v>
      </c>
      <c r="K19370">
        <v>0</v>
      </c>
      <c r="L19370" t="s">
        <v>19</v>
      </c>
      <c r="M19370" t="str">
        <f t="shared" si="1277"/>
        <v>http://logeion.uchicago.edu/index.html#0</v>
      </c>
    </row>
    <row r="19371" spans="1:13" ht="15" customHeight="1" x14ac:dyDescent="0.2">
      <c r="A19371" t="s">
        <v>31044</v>
      </c>
      <c r="C19371" t="str">
        <f t="shared" si="1276"/>
        <v/>
      </c>
      <c r="D19371">
        <f t="shared" si="1275"/>
        <v>0</v>
      </c>
      <c r="G19371" t="s">
        <v>155</v>
      </c>
      <c r="H19371">
        <v>3</v>
      </c>
      <c r="I19371">
        <v>0</v>
      </c>
      <c r="J19371">
        <v>0</v>
      </c>
      <c r="K19371">
        <v>1</v>
      </c>
      <c r="L19371" t="s">
        <v>36</v>
      </c>
      <c r="M19371" t="str">
        <f t="shared" si="1277"/>
        <v>http://logeion.uchicago.edu/index.html#0</v>
      </c>
    </row>
    <row r="19372" spans="1:13" ht="15" customHeight="1" x14ac:dyDescent="0.2">
      <c r="A19372" t="s">
        <v>31050</v>
      </c>
      <c r="C19372" t="str">
        <f t="shared" si="1276"/>
        <v/>
      </c>
      <c r="D19372">
        <f t="shared" si="1275"/>
        <v>0</v>
      </c>
      <c r="G19372" t="s">
        <v>21</v>
      </c>
      <c r="H19372">
        <v>2</v>
      </c>
      <c r="I19372">
        <v>0</v>
      </c>
      <c r="J19372">
        <v>0</v>
      </c>
      <c r="K19372">
        <v>0</v>
      </c>
      <c r="L19372" t="s">
        <v>19</v>
      </c>
      <c r="M19372" t="str">
        <f t="shared" si="1277"/>
        <v>http://logeion.uchicago.edu/index.html#0</v>
      </c>
    </row>
    <row r="19373" spans="1:13" ht="15" customHeight="1" x14ac:dyDescent="0.2">
      <c r="A19373" t="s">
        <v>31055</v>
      </c>
      <c r="C19373" t="str">
        <f t="shared" si="1276"/>
        <v/>
      </c>
      <c r="D19373">
        <f t="shared" si="1275"/>
        <v>0</v>
      </c>
      <c r="G19373" t="s">
        <v>61</v>
      </c>
      <c r="H19373">
        <v>1</v>
      </c>
      <c r="I19373">
        <v>0</v>
      </c>
      <c r="J19373">
        <v>0</v>
      </c>
      <c r="K19373">
        <v>0</v>
      </c>
      <c r="L19373" t="s">
        <v>36</v>
      </c>
      <c r="M19373" t="str">
        <f t="shared" si="1277"/>
        <v>http://logeion.uchicago.edu/index.html#0</v>
      </c>
    </row>
    <row r="19374" spans="1:13" ht="15" customHeight="1" x14ac:dyDescent="0.2">
      <c r="A19374" t="s">
        <v>31060</v>
      </c>
      <c r="C19374" t="str">
        <f t="shared" si="1276"/>
        <v/>
      </c>
      <c r="D19374">
        <f t="shared" si="1275"/>
        <v>0</v>
      </c>
      <c r="G19374" t="s">
        <v>61</v>
      </c>
      <c r="H19374">
        <v>1</v>
      </c>
      <c r="I19374">
        <v>0</v>
      </c>
      <c r="J19374">
        <v>0</v>
      </c>
      <c r="K19374">
        <v>0</v>
      </c>
      <c r="L19374" t="s">
        <v>36</v>
      </c>
      <c r="M19374" t="str">
        <f t="shared" si="1277"/>
        <v>http://logeion.uchicago.edu/index.html#0</v>
      </c>
    </row>
    <row r="19375" spans="1:13" ht="15" customHeight="1" x14ac:dyDescent="0.2">
      <c r="A19375" t="s">
        <v>31063</v>
      </c>
      <c r="C19375" t="str">
        <f t="shared" si="1276"/>
        <v/>
      </c>
      <c r="D19375">
        <f t="shared" si="1275"/>
        <v>0</v>
      </c>
      <c r="G19375" t="s">
        <v>61</v>
      </c>
      <c r="H19375">
        <v>1</v>
      </c>
      <c r="I19375">
        <v>0</v>
      </c>
      <c r="J19375">
        <v>0</v>
      </c>
      <c r="K19375">
        <v>0</v>
      </c>
      <c r="L19375" t="s">
        <v>36</v>
      </c>
      <c r="M19375" t="str">
        <f t="shared" si="1277"/>
        <v>http://logeion.uchicago.edu/index.html#0</v>
      </c>
    </row>
    <row r="19376" spans="1:13" ht="15" customHeight="1" x14ac:dyDescent="0.2">
      <c r="A19376" t="s">
        <v>31071</v>
      </c>
      <c r="C19376" t="str">
        <f t="shared" si="1276"/>
        <v/>
      </c>
      <c r="D19376">
        <f t="shared" si="1275"/>
        <v>0</v>
      </c>
      <c r="G19376" t="s">
        <v>61</v>
      </c>
      <c r="H19376">
        <v>1</v>
      </c>
      <c r="I19376">
        <v>0</v>
      </c>
      <c r="J19376">
        <v>0</v>
      </c>
      <c r="K19376">
        <v>0</v>
      </c>
      <c r="L19376" t="s">
        <v>36</v>
      </c>
      <c r="M19376" t="str">
        <f t="shared" si="1277"/>
        <v>http://logeion.uchicago.edu/index.html#0</v>
      </c>
    </row>
    <row r="19377" spans="1:13" ht="15" customHeight="1" x14ac:dyDescent="0.2">
      <c r="A19377" t="s">
        <v>31072</v>
      </c>
      <c r="C19377" t="str">
        <f t="shared" si="1276"/>
        <v/>
      </c>
      <c r="D19377">
        <f t="shared" si="1275"/>
        <v>0</v>
      </c>
      <c r="G19377" t="s">
        <v>29</v>
      </c>
      <c r="H19377">
        <v>3</v>
      </c>
      <c r="I19377">
        <v>0</v>
      </c>
      <c r="J19377">
        <v>0</v>
      </c>
      <c r="K19377">
        <v>0</v>
      </c>
      <c r="L19377" t="s">
        <v>19</v>
      </c>
      <c r="M19377" t="str">
        <f t="shared" si="1277"/>
        <v>http://logeion.uchicago.edu/index.html#0</v>
      </c>
    </row>
    <row r="19378" spans="1:13" ht="15" customHeight="1" x14ac:dyDescent="0.2">
      <c r="A19378" t="s">
        <v>31073</v>
      </c>
      <c r="C19378" t="str">
        <f t="shared" si="1276"/>
        <v/>
      </c>
      <c r="D19378">
        <f t="shared" si="1275"/>
        <v>0</v>
      </c>
      <c r="G19378" t="s">
        <v>61</v>
      </c>
      <c r="H19378">
        <v>1</v>
      </c>
      <c r="I19378">
        <v>0</v>
      </c>
      <c r="J19378">
        <v>0</v>
      </c>
      <c r="K19378">
        <v>0</v>
      </c>
      <c r="L19378" t="s">
        <v>36</v>
      </c>
      <c r="M19378" t="str">
        <f t="shared" si="1277"/>
        <v>http://logeion.uchicago.edu/index.html#0</v>
      </c>
    </row>
    <row r="19379" spans="1:13" ht="15" customHeight="1" x14ac:dyDescent="0.2">
      <c r="A19379" t="s">
        <v>31078</v>
      </c>
      <c r="C19379" t="str">
        <f t="shared" si="1276"/>
        <v/>
      </c>
      <c r="D19379">
        <f t="shared" si="1275"/>
        <v>0</v>
      </c>
      <c r="G19379" t="s">
        <v>21</v>
      </c>
      <c r="H19379">
        <v>2</v>
      </c>
      <c r="I19379">
        <v>0</v>
      </c>
      <c r="J19379">
        <v>0</v>
      </c>
      <c r="K19379">
        <v>0</v>
      </c>
      <c r="L19379" t="s">
        <v>19</v>
      </c>
      <c r="M19379" t="str">
        <f t="shared" si="1277"/>
        <v>http://logeion.uchicago.edu/index.html#0</v>
      </c>
    </row>
    <row r="19380" spans="1:13" ht="15" customHeight="1" x14ac:dyDescent="0.2">
      <c r="A19380" t="s">
        <v>31079</v>
      </c>
      <c r="C19380" t="str">
        <f t="shared" si="1276"/>
        <v/>
      </c>
      <c r="D19380">
        <f t="shared" si="1275"/>
        <v>0</v>
      </c>
      <c r="G19380" t="s">
        <v>101</v>
      </c>
      <c r="I19380">
        <v>3</v>
      </c>
      <c r="J19380">
        <v>0</v>
      </c>
      <c r="K19380">
        <v>0</v>
      </c>
      <c r="L19380" t="s">
        <v>24</v>
      </c>
      <c r="M19380" t="str">
        <f t="shared" si="1277"/>
        <v>http://logeion.uchicago.edu/index.html#0</v>
      </c>
    </row>
    <row r="19381" spans="1:13" ht="15" customHeight="1" x14ac:dyDescent="0.2">
      <c r="A19381" t="s">
        <v>56363</v>
      </c>
      <c r="C19381" t="str">
        <f t="shared" si="1276"/>
        <v/>
      </c>
      <c r="D19381">
        <f t="shared" si="1275"/>
        <v>0</v>
      </c>
      <c r="G19381" t="s">
        <v>61</v>
      </c>
      <c r="H19381">
        <v>1</v>
      </c>
      <c r="L19381" t="s">
        <v>36</v>
      </c>
      <c r="M19381" t="str">
        <f t="shared" si="1277"/>
        <v>http://logeion.uchicago.edu/index.html#0</v>
      </c>
    </row>
    <row r="19382" spans="1:13" ht="15" customHeight="1" x14ac:dyDescent="0.2">
      <c r="A19382" t="s">
        <v>31081</v>
      </c>
      <c r="C19382" t="str">
        <f t="shared" si="1276"/>
        <v/>
      </c>
      <c r="D19382">
        <f t="shared" si="1275"/>
        <v>0</v>
      </c>
      <c r="G19382" t="s">
        <v>61</v>
      </c>
      <c r="H19382">
        <v>1</v>
      </c>
      <c r="I19382">
        <v>0</v>
      </c>
      <c r="J19382">
        <v>0</v>
      </c>
      <c r="K19382">
        <v>0</v>
      </c>
      <c r="L19382" t="s">
        <v>36</v>
      </c>
      <c r="M19382" t="str">
        <f t="shared" si="1277"/>
        <v>http://logeion.uchicago.edu/index.html#0</v>
      </c>
    </row>
    <row r="19383" spans="1:13" ht="15" customHeight="1" x14ac:dyDescent="0.2">
      <c r="A19383" t="s">
        <v>31082</v>
      </c>
      <c r="C19383" t="str">
        <f t="shared" si="1276"/>
        <v/>
      </c>
      <c r="D19383">
        <f t="shared" si="1275"/>
        <v>0</v>
      </c>
      <c r="G19383" t="s">
        <v>155</v>
      </c>
      <c r="H19383">
        <v>3</v>
      </c>
      <c r="I19383">
        <v>0</v>
      </c>
      <c r="J19383">
        <v>0</v>
      </c>
      <c r="K19383">
        <v>0</v>
      </c>
      <c r="L19383" t="s">
        <v>36</v>
      </c>
      <c r="M19383" t="str">
        <f t="shared" si="1277"/>
        <v>http://logeion.uchicago.edu/index.html#0</v>
      </c>
    </row>
    <row r="19384" spans="1:13" ht="15" customHeight="1" x14ac:dyDescent="0.2">
      <c r="A19384" t="s">
        <v>31083</v>
      </c>
      <c r="C19384" t="str">
        <f t="shared" si="1276"/>
        <v/>
      </c>
      <c r="D19384">
        <f t="shared" si="1275"/>
        <v>0</v>
      </c>
      <c r="G19384" t="s">
        <v>61</v>
      </c>
      <c r="H19384">
        <v>1</v>
      </c>
      <c r="I19384">
        <v>0</v>
      </c>
      <c r="J19384">
        <v>0</v>
      </c>
      <c r="K19384">
        <v>0</v>
      </c>
      <c r="L19384" t="s">
        <v>36</v>
      </c>
      <c r="M19384" t="str">
        <f t="shared" si="1277"/>
        <v>http://logeion.uchicago.edu/index.html#0</v>
      </c>
    </row>
    <row r="19385" spans="1:13" ht="15" customHeight="1" x14ac:dyDescent="0.2">
      <c r="A19385" t="s">
        <v>31084</v>
      </c>
      <c r="C19385" t="str">
        <f t="shared" si="1276"/>
        <v/>
      </c>
      <c r="D19385">
        <f t="shared" ref="D19385:D19448" si="1278">IF(ISBLANK(B19385),0,LEFT( C19385, FIND( " ", C19385 ) - 1 ))</f>
        <v>0</v>
      </c>
      <c r="G19385" t="s">
        <v>61</v>
      </c>
      <c r="H19385">
        <v>1</v>
      </c>
      <c r="I19385">
        <v>0</v>
      </c>
      <c r="J19385">
        <v>0</v>
      </c>
      <c r="K19385">
        <v>0</v>
      </c>
      <c r="L19385" t="s">
        <v>36</v>
      </c>
      <c r="M19385" t="str">
        <f t="shared" si="1277"/>
        <v>http://logeion.uchicago.edu/index.html#0</v>
      </c>
    </row>
    <row r="19386" spans="1:13" ht="15" customHeight="1" x14ac:dyDescent="0.2">
      <c r="A19386" t="s">
        <v>31085</v>
      </c>
      <c r="C19386" t="str">
        <f t="shared" si="1276"/>
        <v/>
      </c>
      <c r="D19386">
        <f t="shared" si="1278"/>
        <v>0</v>
      </c>
      <c r="G19386" t="s">
        <v>89</v>
      </c>
      <c r="I19386">
        <v>0</v>
      </c>
      <c r="J19386">
        <v>0</v>
      </c>
      <c r="K19386">
        <v>0</v>
      </c>
      <c r="L19386" t="s">
        <v>90</v>
      </c>
      <c r="M19386" t="str">
        <f t="shared" si="1277"/>
        <v>http://logeion.uchicago.edu/index.html#0</v>
      </c>
    </row>
    <row r="19387" spans="1:13" ht="15" customHeight="1" x14ac:dyDescent="0.2">
      <c r="A19387" t="s">
        <v>31086</v>
      </c>
      <c r="C19387" t="str">
        <f t="shared" si="1276"/>
        <v/>
      </c>
      <c r="D19387">
        <f t="shared" si="1278"/>
        <v>0</v>
      </c>
      <c r="G19387" t="s">
        <v>61</v>
      </c>
      <c r="H19387">
        <v>1</v>
      </c>
      <c r="I19387">
        <v>0</v>
      </c>
      <c r="J19387">
        <v>0</v>
      </c>
      <c r="K19387">
        <v>0</v>
      </c>
      <c r="L19387" t="s">
        <v>36</v>
      </c>
      <c r="M19387" t="str">
        <f t="shared" si="1277"/>
        <v>http://logeion.uchicago.edu/index.html#0</v>
      </c>
    </row>
    <row r="19388" spans="1:13" ht="15" customHeight="1" x14ac:dyDescent="0.2">
      <c r="A19388" t="s">
        <v>31091</v>
      </c>
      <c r="C19388" t="str">
        <f t="shared" si="1276"/>
        <v/>
      </c>
      <c r="D19388">
        <f t="shared" si="1278"/>
        <v>0</v>
      </c>
      <c r="G19388" t="s">
        <v>29</v>
      </c>
      <c r="H19388">
        <v>3</v>
      </c>
      <c r="I19388">
        <v>0</v>
      </c>
      <c r="J19388">
        <v>0</v>
      </c>
      <c r="K19388">
        <v>0</v>
      </c>
      <c r="L19388" t="s">
        <v>19</v>
      </c>
      <c r="M19388" t="str">
        <f t="shared" si="1277"/>
        <v>http://logeion.uchicago.edu/index.html#0</v>
      </c>
    </row>
    <row r="19389" spans="1:13" ht="15" customHeight="1" x14ac:dyDescent="0.2">
      <c r="A19389" t="s">
        <v>31096</v>
      </c>
      <c r="C19389" t="str">
        <f t="shared" si="1276"/>
        <v/>
      </c>
      <c r="D19389">
        <f t="shared" si="1278"/>
        <v>0</v>
      </c>
      <c r="G19389" t="s">
        <v>23</v>
      </c>
      <c r="I19389">
        <v>1</v>
      </c>
      <c r="J19389">
        <v>0</v>
      </c>
      <c r="K19389">
        <v>0</v>
      </c>
      <c r="L19389" t="s">
        <v>24</v>
      </c>
      <c r="M19389" t="str">
        <f t="shared" si="1277"/>
        <v>http://logeion.uchicago.edu/index.html#0</v>
      </c>
    </row>
    <row r="19390" spans="1:13" ht="15" customHeight="1" x14ac:dyDescent="0.2">
      <c r="A19390" t="s">
        <v>31101</v>
      </c>
      <c r="C19390" t="str">
        <f t="shared" si="1276"/>
        <v/>
      </c>
      <c r="D19390">
        <f t="shared" si="1278"/>
        <v>0</v>
      </c>
      <c r="G19390" t="s">
        <v>61</v>
      </c>
      <c r="H19390">
        <v>1</v>
      </c>
      <c r="I19390">
        <v>0</v>
      </c>
      <c r="J19390">
        <v>0</v>
      </c>
      <c r="K19390">
        <v>0</v>
      </c>
      <c r="L19390" t="s">
        <v>36</v>
      </c>
      <c r="M19390" t="str">
        <f t="shared" si="1277"/>
        <v>http://logeion.uchicago.edu/index.html#0</v>
      </c>
    </row>
    <row r="19391" spans="1:13" ht="15" customHeight="1" x14ac:dyDescent="0.2">
      <c r="A19391" t="s">
        <v>31138</v>
      </c>
      <c r="C19391" t="str">
        <f t="shared" si="1276"/>
        <v/>
      </c>
      <c r="D19391">
        <f t="shared" si="1278"/>
        <v>0</v>
      </c>
      <c r="G19391" t="s">
        <v>21</v>
      </c>
      <c r="H19391">
        <v>2</v>
      </c>
      <c r="I19391">
        <v>0</v>
      </c>
      <c r="J19391">
        <v>0</v>
      </c>
      <c r="K19391">
        <v>0</v>
      </c>
      <c r="L19391" t="s">
        <v>19</v>
      </c>
      <c r="M19391" t="str">
        <f t="shared" si="1277"/>
        <v>http://logeion.uchicago.edu/index.html#0</v>
      </c>
    </row>
    <row r="19392" spans="1:13" ht="15" customHeight="1" x14ac:dyDescent="0.2">
      <c r="A19392" t="s">
        <v>31148</v>
      </c>
      <c r="C19392" t="str">
        <f t="shared" si="1276"/>
        <v/>
      </c>
      <c r="D19392">
        <f t="shared" si="1278"/>
        <v>0</v>
      </c>
      <c r="G19392" t="s">
        <v>76</v>
      </c>
      <c r="H19392">
        <v>1</v>
      </c>
      <c r="I19392">
        <v>0</v>
      </c>
      <c r="J19392">
        <v>0</v>
      </c>
      <c r="K19392">
        <v>0</v>
      </c>
      <c r="L19392" t="s">
        <v>19</v>
      </c>
      <c r="M19392" t="str">
        <f t="shared" si="1277"/>
        <v>http://logeion.uchicago.edu/index.html#0</v>
      </c>
    </row>
    <row r="19393" spans="1:13" ht="15" customHeight="1" x14ac:dyDescent="0.2">
      <c r="A19393" t="s">
        <v>31169</v>
      </c>
      <c r="C19393" t="str">
        <f t="shared" si="1276"/>
        <v/>
      </c>
      <c r="D19393">
        <f t="shared" si="1278"/>
        <v>0</v>
      </c>
      <c r="G19393" t="s">
        <v>170</v>
      </c>
      <c r="I19393">
        <v>1</v>
      </c>
      <c r="J19393">
        <v>0</v>
      </c>
      <c r="K19393">
        <v>0</v>
      </c>
      <c r="L19393" t="s">
        <v>24</v>
      </c>
      <c r="M19393" t="str">
        <f t="shared" si="1277"/>
        <v>http://logeion.uchicago.edu/index.html#0</v>
      </c>
    </row>
    <row r="19394" spans="1:13" ht="15" customHeight="1" x14ac:dyDescent="0.2">
      <c r="A19394" t="s">
        <v>31177</v>
      </c>
      <c r="C19394" t="str">
        <f t="shared" si="1276"/>
        <v/>
      </c>
      <c r="D19394">
        <f t="shared" si="1278"/>
        <v>0</v>
      </c>
      <c r="G19394" t="s">
        <v>155</v>
      </c>
      <c r="H19394">
        <v>3</v>
      </c>
      <c r="I19394">
        <v>0</v>
      </c>
      <c r="J19394">
        <v>0</v>
      </c>
      <c r="K19394">
        <v>0</v>
      </c>
      <c r="L19394" t="s">
        <v>36</v>
      </c>
      <c r="M19394" t="str">
        <f t="shared" si="1277"/>
        <v>http://logeion.uchicago.edu/index.html#0</v>
      </c>
    </row>
    <row r="19395" spans="1:13" ht="15" customHeight="1" x14ac:dyDescent="0.2">
      <c r="A19395" t="s">
        <v>31183</v>
      </c>
      <c r="C19395" t="str">
        <f t="shared" si="1276"/>
        <v/>
      </c>
      <c r="D19395">
        <f t="shared" si="1278"/>
        <v>0</v>
      </c>
      <c r="G19395" t="s">
        <v>23</v>
      </c>
      <c r="I19395">
        <v>1</v>
      </c>
      <c r="J19395">
        <v>0</v>
      </c>
      <c r="K19395">
        <v>0</v>
      </c>
      <c r="L19395" t="s">
        <v>24</v>
      </c>
      <c r="M19395" t="str">
        <f t="shared" si="1277"/>
        <v>http://logeion.uchicago.edu/index.html#0</v>
      </c>
    </row>
    <row r="19396" spans="1:13" ht="15" customHeight="1" x14ac:dyDescent="0.2">
      <c r="A19396" t="s">
        <v>31194</v>
      </c>
      <c r="C19396" t="str">
        <f t="shared" si="1276"/>
        <v/>
      </c>
      <c r="D19396">
        <f t="shared" si="1278"/>
        <v>0</v>
      </c>
      <c r="G19396" t="s">
        <v>29</v>
      </c>
      <c r="H19396">
        <v>3</v>
      </c>
      <c r="I19396">
        <v>0</v>
      </c>
      <c r="J19396">
        <v>0</v>
      </c>
      <c r="K19396">
        <v>0</v>
      </c>
      <c r="L19396" t="s">
        <v>19</v>
      </c>
      <c r="M19396" t="str">
        <f t="shared" si="1277"/>
        <v>http://logeion.uchicago.edu/index.html#0</v>
      </c>
    </row>
    <row r="19397" spans="1:13" ht="15" customHeight="1" x14ac:dyDescent="0.2">
      <c r="A19397" t="s">
        <v>31201</v>
      </c>
      <c r="C19397" t="str">
        <f t="shared" si="1276"/>
        <v/>
      </c>
      <c r="D19397">
        <f t="shared" si="1278"/>
        <v>0</v>
      </c>
      <c r="G19397" t="s">
        <v>29</v>
      </c>
      <c r="H19397">
        <v>3</v>
      </c>
      <c r="I19397">
        <v>0</v>
      </c>
      <c r="J19397">
        <v>0</v>
      </c>
      <c r="K19397">
        <v>0</v>
      </c>
      <c r="L19397" t="s">
        <v>19</v>
      </c>
      <c r="M19397" t="str">
        <f t="shared" si="1277"/>
        <v>http://logeion.uchicago.edu/index.html#0</v>
      </c>
    </row>
    <row r="19398" spans="1:13" ht="15" customHeight="1" x14ac:dyDescent="0.2">
      <c r="A19398" t="s">
        <v>31207</v>
      </c>
      <c r="C19398" t="str">
        <f t="shared" si="1276"/>
        <v/>
      </c>
      <c r="D19398">
        <f t="shared" si="1278"/>
        <v>0</v>
      </c>
      <c r="G19398" t="s">
        <v>76</v>
      </c>
      <c r="H19398">
        <v>1</v>
      </c>
      <c r="I19398">
        <v>0</v>
      </c>
      <c r="J19398">
        <v>0</v>
      </c>
      <c r="K19398">
        <v>0</v>
      </c>
      <c r="L19398" t="s">
        <v>19</v>
      </c>
      <c r="M19398" t="str">
        <f t="shared" si="1277"/>
        <v>http://logeion.uchicago.edu/index.html#0</v>
      </c>
    </row>
    <row r="19399" spans="1:13" ht="15" customHeight="1" x14ac:dyDescent="0.2">
      <c r="A19399" t="s">
        <v>31216</v>
      </c>
      <c r="C19399" t="str">
        <f t="shared" si="1276"/>
        <v/>
      </c>
      <c r="D19399">
        <f t="shared" si="1278"/>
        <v>0</v>
      </c>
      <c r="G19399" t="s">
        <v>76</v>
      </c>
      <c r="H19399">
        <v>1</v>
      </c>
      <c r="I19399">
        <v>0</v>
      </c>
      <c r="J19399">
        <v>0</v>
      </c>
      <c r="K19399">
        <v>1</v>
      </c>
      <c r="L19399" t="s">
        <v>19</v>
      </c>
      <c r="M19399" t="str">
        <f t="shared" si="1277"/>
        <v>http://logeion.uchicago.edu/index.html#0</v>
      </c>
    </row>
    <row r="19400" spans="1:13" ht="15" customHeight="1" x14ac:dyDescent="0.2">
      <c r="A19400" t="s">
        <v>31225</v>
      </c>
      <c r="C19400" t="str">
        <f t="shared" si="1276"/>
        <v/>
      </c>
      <c r="D19400">
        <f t="shared" si="1278"/>
        <v>0</v>
      </c>
      <c r="G19400" t="s">
        <v>21</v>
      </c>
      <c r="H19400">
        <v>2</v>
      </c>
      <c r="I19400">
        <v>0</v>
      </c>
      <c r="J19400">
        <v>0</v>
      </c>
      <c r="K19400">
        <v>1</v>
      </c>
      <c r="L19400" t="s">
        <v>19</v>
      </c>
      <c r="M19400" t="str">
        <f t="shared" si="1277"/>
        <v>http://logeion.uchicago.edu/index.html#0</v>
      </c>
    </row>
    <row r="19401" spans="1:13" ht="15" customHeight="1" x14ac:dyDescent="0.2">
      <c r="A19401" t="s">
        <v>31226</v>
      </c>
      <c r="C19401" t="str">
        <f t="shared" si="1276"/>
        <v/>
      </c>
      <c r="D19401">
        <f t="shared" si="1278"/>
        <v>0</v>
      </c>
      <c r="G19401" t="s">
        <v>61</v>
      </c>
      <c r="H19401">
        <v>1</v>
      </c>
      <c r="I19401">
        <v>0</v>
      </c>
      <c r="J19401">
        <v>0</v>
      </c>
      <c r="K19401">
        <v>1</v>
      </c>
      <c r="L19401" t="s">
        <v>36</v>
      </c>
      <c r="M19401" t="str">
        <f t="shared" si="1277"/>
        <v>http://logeion.uchicago.edu/index.html#0</v>
      </c>
    </row>
    <row r="19402" spans="1:13" ht="15" customHeight="1" x14ac:dyDescent="0.2">
      <c r="A19402" t="s">
        <v>31228</v>
      </c>
      <c r="C19402" t="str">
        <f t="shared" si="1276"/>
        <v/>
      </c>
      <c r="D19402">
        <f t="shared" si="1278"/>
        <v>0</v>
      </c>
      <c r="G19402" t="s">
        <v>640</v>
      </c>
      <c r="H19402">
        <v>5</v>
      </c>
      <c r="I19402">
        <v>0</v>
      </c>
      <c r="J19402">
        <v>0</v>
      </c>
      <c r="K19402">
        <v>0</v>
      </c>
      <c r="L19402" t="s">
        <v>19</v>
      </c>
      <c r="M19402" t="str">
        <f t="shared" si="1277"/>
        <v>http://logeion.uchicago.edu/index.html#0</v>
      </c>
    </row>
    <row r="19403" spans="1:13" ht="15" customHeight="1" x14ac:dyDescent="0.2">
      <c r="A19403" t="s">
        <v>31231</v>
      </c>
      <c r="C19403" t="str">
        <f t="shared" si="1276"/>
        <v/>
      </c>
      <c r="D19403">
        <f t="shared" si="1278"/>
        <v>0</v>
      </c>
      <c r="G19403" t="s">
        <v>29</v>
      </c>
      <c r="H19403">
        <v>3</v>
      </c>
      <c r="I19403">
        <v>0</v>
      </c>
      <c r="J19403">
        <v>0</v>
      </c>
      <c r="K19403">
        <v>0</v>
      </c>
      <c r="L19403" t="s">
        <v>19</v>
      </c>
      <c r="M19403" t="str">
        <f t="shared" si="1277"/>
        <v>http://logeion.uchicago.edu/index.html#0</v>
      </c>
    </row>
    <row r="19404" spans="1:13" ht="15" customHeight="1" x14ac:dyDescent="0.2">
      <c r="A19404" t="s">
        <v>31250</v>
      </c>
      <c r="C19404" t="str">
        <f t="shared" si="1276"/>
        <v/>
      </c>
      <c r="D19404">
        <f t="shared" si="1278"/>
        <v>0</v>
      </c>
      <c r="G19404" t="s">
        <v>61</v>
      </c>
      <c r="H19404">
        <v>1</v>
      </c>
      <c r="I19404">
        <v>0</v>
      </c>
      <c r="J19404">
        <v>0</v>
      </c>
      <c r="K19404">
        <v>0</v>
      </c>
      <c r="L19404" t="s">
        <v>36</v>
      </c>
      <c r="M19404" t="str">
        <f t="shared" si="1277"/>
        <v>http://logeion.uchicago.edu/index.html#0</v>
      </c>
    </row>
    <row r="19405" spans="1:13" ht="15" customHeight="1" x14ac:dyDescent="0.2">
      <c r="A19405" t="s">
        <v>31256</v>
      </c>
      <c r="C19405" t="str">
        <f t="shared" si="1276"/>
        <v/>
      </c>
      <c r="D19405">
        <f t="shared" si="1278"/>
        <v>0</v>
      </c>
      <c r="G19405" t="s">
        <v>61</v>
      </c>
      <c r="H19405">
        <v>1</v>
      </c>
      <c r="I19405">
        <v>0</v>
      </c>
      <c r="J19405">
        <v>0</v>
      </c>
      <c r="K19405">
        <v>0</v>
      </c>
      <c r="L19405" t="s">
        <v>36</v>
      </c>
      <c r="M19405" t="str">
        <f t="shared" si="1277"/>
        <v>http://logeion.uchicago.edu/index.html#0</v>
      </c>
    </row>
    <row r="19406" spans="1:13" ht="15" customHeight="1" x14ac:dyDescent="0.2">
      <c r="A19406" t="s">
        <v>31257</v>
      </c>
      <c r="C19406" t="str">
        <f t="shared" si="1276"/>
        <v/>
      </c>
      <c r="D19406">
        <f t="shared" si="1278"/>
        <v>0</v>
      </c>
      <c r="G19406" t="s">
        <v>21</v>
      </c>
      <c r="H19406">
        <v>2</v>
      </c>
      <c r="I19406">
        <v>0</v>
      </c>
      <c r="J19406">
        <v>0</v>
      </c>
      <c r="K19406">
        <v>0</v>
      </c>
      <c r="L19406" t="s">
        <v>19</v>
      </c>
      <c r="M19406" t="str">
        <f t="shared" si="1277"/>
        <v>http://logeion.uchicago.edu/index.html#0</v>
      </c>
    </row>
    <row r="19407" spans="1:13" ht="15" customHeight="1" x14ac:dyDescent="0.2">
      <c r="A19407" t="s">
        <v>31270</v>
      </c>
      <c r="C19407" t="str">
        <f t="shared" si="1276"/>
        <v/>
      </c>
      <c r="D19407">
        <f t="shared" si="1278"/>
        <v>0</v>
      </c>
      <c r="G19407" t="s">
        <v>346</v>
      </c>
      <c r="H19407">
        <v>6</v>
      </c>
      <c r="I19407">
        <v>0</v>
      </c>
      <c r="J19407">
        <v>0</v>
      </c>
      <c r="K19407">
        <v>0</v>
      </c>
      <c r="L19407" t="s">
        <v>19</v>
      </c>
      <c r="M19407" t="str">
        <f t="shared" si="1277"/>
        <v>http://logeion.uchicago.edu/index.html#0</v>
      </c>
    </row>
    <row r="19408" spans="1:13" ht="15" customHeight="1" x14ac:dyDescent="0.2">
      <c r="A19408" t="s">
        <v>31275</v>
      </c>
      <c r="C19408" t="str">
        <f t="shared" si="1276"/>
        <v/>
      </c>
      <c r="D19408">
        <f t="shared" si="1278"/>
        <v>0</v>
      </c>
      <c r="G19408" t="s">
        <v>21</v>
      </c>
      <c r="H19408">
        <v>2</v>
      </c>
      <c r="I19408">
        <v>0</v>
      </c>
      <c r="J19408">
        <v>0</v>
      </c>
      <c r="K19408">
        <v>0</v>
      </c>
      <c r="L19408" t="s">
        <v>19</v>
      </c>
      <c r="M19408" t="str">
        <f t="shared" si="1277"/>
        <v>http://logeion.uchicago.edu/index.html#0</v>
      </c>
    </row>
    <row r="19409" spans="1:13" ht="15" customHeight="1" x14ac:dyDescent="0.2">
      <c r="A19409" t="s">
        <v>31277</v>
      </c>
      <c r="C19409" t="str">
        <f t="shared" si="1276"/>
        <v/>
      </c>
      <c r="D19409">
        <f t="shared" si="1278"/>
        <v>0</v>
      </c>
      <c r="G19409" t="s">
        <v>29</v>
      </c>
      <c r="H19409">
        <v>3</v>
      </c>
      <c r="I19409">
        <v>0</v>
      </c>
      <c r="J19409">
        <v>0</v>
      </c>
      <c r="K19409">
        <v>0</v>
      </c>
      <c r="L19409" t="s">
        <v>19</v>
      </c>
      <c r="M19409" t="str">
        <f t="shared" si="1277"/>
        <v>http://logeion.uchicago.edu/index.html#0</v>
      </c>
    </row>
    <row r="19410" spans="1:13" ht="15" customHeight="1" x14ac:dyDescent="0.2">
      <c r="A19410" t="s">
        <v>31286</v>
      </c>
      <c r="C19410" t="str">
        <f t="shared" si="1276"/>
        <v/>
      </c>
      <c r="D19410">
        <f t="shared" si="1278"/>
        <v>0</v>
      </c>
      <c r="G19410" t="s">
        <v>21</v>
      </c>
      <c r="H19410">
        <v>2</v>
      </c>
      <c r="I19410">
        <v>0</v>
      </c>
      <c r="J19410">
        <v>0</v>
      </c>
      <c r="K19410">
        <v>0</v>
      </c>
      <c r="L19410" t="s">
        <v>19</v>
      </c>
      <c r="M19410" t="str">
        <f t="shared" si="1277"/>
        <v>http://logeion.uchicago.edu/index.html#0</v>
      </c>
    </row>
    <row r="19411" spans="1:13" ht="15" customHeight="1" x14ac:dyDescent="0.2">
      <c r="A19411" t="s">
        <v>31287</v>
      </c>
      <c r="C19411" t="str">
        <f t="shared" si="1276"/>
        <v/>
      </c>
      <c r="D19411">
        <f t="shared" si="1278"/>
        <v>0</v>
      </c>
      <c r="G19411" t="s">
        <v>21</v>
      </c>
      <c r="H19411">
        <v>2</v>
      </c>
      <c r="I19411">
        <v>0</v>
      </c>
      <c r="J19411">
        <v>0</v>
      </c>
      <c r="K19411">
        <v>0</v>
      </c>
      <c r="L19411" t="s">
        <v>19</v>
      </c>
      <c r="M19411" t="str">
        <f t="shared" si="1277"/>
        <v>http://logeion.uchicago.edu/index.html#0</v>
      </c>
    </row>
    <row r="19412" spans="1:13" ht="15" customHeight="1" x14ac:dyDescent="0.2">
      <c r="A19412" t="s">
        <v>31288</v>
      </c>
      <c r="C19412" t="str">
        <f t="shared" ref="C19412:C19475" si="1279">SUBSTITUTE(SUBSTITUTE(SUBSTITUTE(SUBSTITUTE(SUBSTITUTE(SUBSTITUTE(SUBSTITUTE(SUBSTITUTE(SUBSTITUTE(SUBSTITUTE(SUBSTITUTE(B19412, "ā", "a"), "ē", "e"), "ī", "i"), "ō", "o"), "ū", "u"), "ȳ", "y"), "Ā", "A"), "Ē", "E"), "Ī", "I"), "Ō", "O"), "Ū", "U")</f>
        <v/>
      </c>
      <c r="D19412">
        <f t="shared" si="1278"/>
        <v>0</v>
      </c>
      <c r="G19412" t="s">
        <v>61</v>
      </c>
      <c r="H19412">
        <v>1</v>
      </c>
      <c r="I19412">
        <v>0</v>
      </c>
      <c r="J19412">
        <v>0</v>
      </c>
      <c r="K19412">
        <v>0</v>
      </c>
      <c r="L19412" t="s">
        <v>36</v>
      </c>
      <c r="M19412" t="str">
        <f t="shared" si="1277"/>
        <v>http://logeion.uchicago.edu/index.html#0</v>
      </c>
    </row>
    <row r="19413" spans="1:13" ht="15" customHeight="1" x14ac:dyDescent="0.2">
      <c r="A19413" t="s">
        <v>31290</v>
      </c>
      <c r="C19413" t="str">
        <f t="shared" si="1279"/>
        <v/>
      </c>
      <c r="D19413">
        <f t="shared" si="1278"/>
        <v>0</v>
      </c>
      <c r="G19413" t="s">
        <v>61</v>
      </c>
      <c r="H19413">
        <v>1</v>
      </c>
      <c r="I19413">
        <v>0</v>
      </c>
      <c r="J19413">
        <v>0</v>
      </c>
      <c r="K19413">
        <v>0</v>
      </c>
      <c r="L19413" t="s">
        <v>36</v>
      </c>
      <c r="M19413" t="str">
        <f t="shared" si="1277"/>
        <v>http://logeion.uchicago.edu/index.html#0</v>
      </c>
    </row>
    <row r="19414" spans="1:13" ht="15" customHeight="1" x14ac:dyDescent="0.2">
      <c r="A19414" t="s">
        <v>31297</v>
      </c>
      <c r="C19414" t="str">
        <f t="shared" si="1279"/>
        <v/>
      </c>
      <c r="D19414">
        <f t="shared" si="1278"/>
        <v>0</v>
      </c>
      <c r="G19414" t="s">
        <v>61</v>
      </c>
      <c r="H19414">
        <v>1</v>
      </c>
      <c r="I19414">
        <v>0</v>
      </c>
      <c r="J19414">
        <v>0</v>
      </c>
      <c r="K19414">
        <v>0</v>
      </c>
      <c r="L19414" t="s">
        <v>36</v>
      </c>
      <c r="M19414" t="str">
        <f t="shared" si="1277"/>
        <v>http://logeion.uchicago.edu/index.html#0</v>
      </c>
    </row>
    <row r="19415" spans="1:13" ht="15" customHeight="1" x14ac:dyDescent="0.2">
      <c r="A19415" t="s">
        <v>31301</v>
      </c>
      <c r="C19415" t="str">
        <f t="shared" si="1279"/>
        <v/>
      </c>
      <c r="D19415">
        <f t="shared" si="1278"/>
        <v>0</v>
      </c>
      <c r="G19415" t="s">
        <v>29</v>
      </c>
      <c r="H19415">
        <v>3</v>
      </c>
      <c r="I19415">
        <v>0</v>
      </c>
      <c r="J19415">
        <v>0</v>
      </c>
      <c r="K19415">
        <v>0</v>
      </c>
      <c r="L19415" t="s">
        <v>19</v>
      </c>
      <c r="M19415" t="str">
        <f t="shared" si="1277"/>
        <v>http://logeion.uchicago.edu/index.html#0</v>
      </c>
    </row>
    <row r="19416" spans="1:13" ht="15" customHeight="1" x14ac:dyDescent="0.2">
      <c r="A19416" t="s">
        <v>31306</v>
      </c>
      <c r="C19416" t="str">
        <f t="shared" si="1279"/>
        <v/>
      </c>
      <c r="D19416">
        <f t="shared" si="1278"/>
        <v>0</v>
      </c>
      <c r="G19416" t="s">
        <v>23</v>
      </c>
      <c r="I19416">
        <v>1</v>
      </c>
      <c r="J19416">
        <v>0</v>
      </c>
      <c r="K19416">
        <v>0</v>
      </c>
      <c r="L19416" t="s">
        <v>24</v>
      </c>
      <c r="M19416" t="str">
        <f t="shared" si="1277"/>
        <v>http://logeion.uchicago.edu/index.html#0</v>
      </c>
    </row>
    <row r="19417" spans="1:13" ht="15" customHeight="1" x14ac:dyDescent="0.2">
      <c r="A19417" t="s">
        <v>31316</v>
      </c>
      <c r="C19417" t="str">
        <f t="shared" si="1279"/>
        <v/>
      </c>
      <c r="D19417">
        <f t="shared" si="1278"/>
        <v>0</v>
      </c>
      <c r="G19417" t="s">
        <v>29</v>
      </c>
      <c r="H19417">
        <v>3</v>
      </c>
      <c r="I19417">
        <v>0</v>
      </c>
      <c r="J19417">
        <v>0</v>
      </c>
      <c r="K19417">
        <v>0</v>
      </c>
      <c r="L19417" t="s">
        <v>19</v>
      </c>
      <c r="M19417" t="str">
        <f t="shared" si="1277"/>
        <v>http://logeion.uchicago.edu/index.html#0</v>
      </c>
    </row>
    <row r="19418" spans="1:13" ht="15" customHeight="1" x14ac:dyDescent="0.2">
      <c r="A19418" t="s">
        <v>31322</v>
      </c>
      <c r="C19418" t="str">
        <f t="shared" si="1279"/>
        <v/>
      </c>
      <c r="D19418">
        <f t="shared" si="1278"/>
        <v>0</v>
      </c>
      <c r="G19418" t="s">
        <v>21</v>
      </c>
      <c r="H19418">
        <v>2</v>
      </c>
      <c r="I19418">
        <v>0</v>
      </c>
      <c r="J19418">
        <v>0</v>
      </c>
      <c r="K19418">
        <v>0</v>
      </c>
      <c r="L19418" t="s">
        <v>19</v>
      </c>
      <c r="M19418" t="str">
        <f t="shared" si="1277"/>
        <v>http://logeion.uchicago.edu/index.html#0</v>
      </c>
    </row>
    <row r="19419" spans="1:13" ht="15" customHeight="1" x14ac:dyDescent="0.2">
      <c r="A19419" t="s">
        <v>31323</v>
      </c>
      <c r="C19419" t="str">
        <f t="shared" si="1279"/>
        <v/>
      </c>
      <c r="D19419">
        <f t="shared" si="1278"/>
        <v>0</v>
      </c>
      <c r="G19419" t="s">
        <v>23</v>
      </c>
      <c r="I19419">
        <v>1</v>
      </c>
      <c r="J19419">
        <v>0</v>
      </c>
      <c r="K19419">
        <v>0</v>
      </c>
      <c r="L19419" t="s">
        <v>24</v>
      </c>
      <c r="M19419" t="str">
        <f t="shared" si="1277"/>
        <v>http://logeion.uchicago.edu/index.html#0</v>
      </c>
    </row>
    <row r="19420" spans="1:13" ht="15" customHeight="1" x14ac:dyDescent="0.2">
      <c r="A19420" t="s">
        <v>31339</v>
      </c>
      <c r="C19420" t="str">
        <f t="shared" si="1279"/>
        <v/>
      </c>
      <c r="D19420">
        <f t="shared" si="1278"/>
        <v>0</v>
      </c>
      <c r="G19420" t="s">
        <v>21</v>
      </c>
      <c r="H19420">
        <v>2</v>
      </c>
      <c r="I19420">
        <v>0</v>
      </c>
      <c r="J19420">
        <v>0</v>
      </c>
      <c r="K19420">
        <v>0</v>
      </c>
      <c r="L19420" t="s">
        <v>19</v>
      </c>
      <c r="M19420" t="str">
        <f t="shared" si="1277"/>
        <v>http://logeion.uchicago.edu/index.html#0</v>
      </c>
    </row>
    <row r="19421" spans="1:13" ht="15" customHeight="1" x14ac:dyDescent="0.2">
      <c r="A19421" t="s">
        <v>31344</v>
      </c>
      <c r="C19421" t="str">
        <f t="shared" si="1279"/>
        <v/>
      </c>
      <c r="D19421">
        <f t="shared" si="1278"/>
        <v>0</v>
      </c>
      <c r="G19421" t="s">
        <v>155</v>
      </c>
      <c r="H19421">
        <v>3</v>
      </c>
      <c r="I19421">
        <v>0</v>
      </c>
      <c r="J19421">
        <v>0</v>
      </c>
      <c r="K19421">
        <v>1</v>
      </c>
      <c r="L19421" t="s">
        <v>36</v>
      </c>
      <c r="M19421" t="str">
        <f t="shared" si="1277"/>
        <v>http://logeion.uchicago.edu/index.html#0</v>
      </c>
    </row>
    <row r="19422" spans="1:13" ht="15" customHeight="1" x14ac:dyDescent="0.2">
      <c r="A19422" t="s">
        <v>31361</v>
      </c>
      <c r="C19422" t="str">
        <f t="shared" si="1279"/>
        <v/>
      </c>
      <c r="D19422">
        <f t="shared" si="1278"/>
        <v>0</v>
      </c>
      <c r="G19422">
        <v>0</v>
      </c>
      <c r="I19422">
        <v>0</v>
      </c>
      <c r="J19422">
        <v>0</v>
      </c>
      <c r="K19422">
        <v>1</v>
      </c>
      <c r="L19422" t="s">
        <v>19</v>
      </c>
      <c r="M19422" t="str">
        <f t="shared" si="1277"/>
        <v>http://logeion.uchicago.edu/index.html#0</v>
      </c>
    </row>
    <row r="19423" spans="1:13" ht="15" customHeight="1" x14ac:dyDescent="0.2">
      <c r="A19423" t="s">
        <v>31366</v>
      </c>
      <c r="C19423" t="str">
        <f t="shared" si="1279"/>
        <v/>
      </c>
      <c r="D19423">
        <f t="shared" si="1278"/>
        <v>0</v>
      </c>
      <c r="G19423" t="s">
        <v>346</v>
      </c>
      <c r="H19423">
        <v>6</v>
      </c>
      <c r="I19423">
        <v>0</v>
      </c>
      <c r="J19423">
        <v>0</v>
      </c>
      <c r="K19423">
        <v>0</v>
      </c>
      <c r="L19423" t="s">
        <v>19</v>
      </c>
      <c r="M19423" t="str">
        <f t="shared" si="1277"/>
        <v>http://logeion.uchicago.edu/index.html#0</v>
      </c>
    </row>
    <row r="19424" spans="1:13" ht="15" customHeight="1" x14ac:dyDescent="0.2">
      <c r="A19424" t="s">
        <v>31378</v>
      </c>
      <c r="C19424" t="str">
        <f t="shared" si="1279"/>
        <v/>
      </c>
      <c r="D19424">
        <f t="shared" si="1278"/>
        <v>0</v>
      </c>
      <c r="G19424" t="s">
        <v>346</v>
      </c>
      <c r="H19424">
        <v>6</v>
      </c>
      <c r="I19424">
        <v>0</v>
      </c>
      <c r="J19424">
        <v>0</v>
      </c>
      <c r="K19424">
        <v>1</v>
      </c>
      <c r="L19424" t="s">
        <v>19</v>
      </c>
      <c r="M19424" t="str">
        <f t="shared" si="1277"/>
        <v>http://logeion.uchicago.edu/index.html#0</v>
      </c>
    </row>
    <row r="19425" spans="1:13" ht="15" customHeight="1" x14ac:dyDescent="0.2">
      <c r="A19425" t="s">
        <v>31382</v>
      </c>
      <c r="C19425" t="str">
        <f t="shared" si="1279"/>
        <v/>
      </c>
      <c r="D19425">
        <f t="shared" si="1278"/>
        <v>0</v>
      </c>
      <c r="G19425" t="s">
        <v>61</v>
      </c>
      <c r="H19425">
        <v>1</v>
      </c>
      <c r="I19425">
        <v>0</v>
      </c>
      <c r="J19425">
        <v>0</v>
      </c>
      <c r="K19425">
        <v>0</v>
      </c>
      <c r="L19425" t="s">
        <v>36</v>
      </c>
      <c r="M19425" t="str">
        <f t="shared" si="1277"/>
        <v>http://logeion.uchicago.edu/index.html#0</v>
      </c>
    </row>
    <row r="19426" spans="1:13" ht="15" customHeight="1" x14ac:dyDescent="0.2">
      <c r="A19426" t="s">
        <v>31383</v>
      </c>
      <c r="C19426" t="str">
        <f t="shared" si="1279"/>
        <v/>
      </c>
      <c r="D19426">
        <f t="shared" si="1278"/>
        <v>0</v>
      </c>
      <c r="G19426" t="s">
        <v>76</v>
      </c>
      <c r="H19426">
        <v>1</v>
      </c>
      <c r="I19426">
        <v>0</v>
      </c>
      <c r="J19426">
        <v>0</v>
      </c>
      <c r="K19426">
        <v>0</v>
      </c>
      <c r="L19426" t="s">
        <v>19</v>
      </c>
      <c r="M19426" t="str">
        <f t="shared" si="1277"/>
        <v>http://logeion.uchicago.edu/index.html#0</v>
      </c>
    </row>
    <row r="19427" spans="1:13" ht="15" customHeight="1" x14ac:dyDescent="0.2">
      <c r="A19427" t="s">
        <v>31384</v>
      </c>
      <c r="C19427" t="str">
        <f t="shared" si="1279"/>
        <v/>
      </c>
      <c r="D19427">
        <f t="shared" si="1278"/>
        <v>0</v>
      </c>
      <c r="G19427" t="s">
        <v>21</v>
      </c>
      <c r="H19427">
        <v>2</v>
      </c>
      <c r="I19427">
        <v>0</v>
      </c>
      <c r="J19427">
        <v>0</v>
      </c>
      <c r="K19427">
        <v>0</v>
      </c>
      <c r="L19427" t="s">
        <v>19</v>
      </c>
      <c r="M19427" t="str">
        <f t="shared" ref="M19427:M19490" si="1280">"http://logeion.uchicago.edu/index.html#"&amp;D19427</f>
        <v>http://logeion.uchicago.edu/index.html#0</v>
      </c>
    </row>
    <row r="19428" spans="1:13" ht="15" customHeight="1" x14ac:dyDescent="0.2">
      <c r="A19428" t="s">
        <v>31385</v>
      </c>
      <c r="C19428" t="str">
        <f t="shared" si="1279"/>
        <v/>
      </c>
      <c r="D19428">
        <f t="shared" si="1278"/>
        <v>0</v>
      </c>
      <c r="G19428" t="s">
        <v>76</v>
      </c>
      <c r="H19428">
        <v>1</v>
      </c>
      <c r="I19428">
        <v>0</v>
      </c>
      <c r="J19428">
        <v>0</v>
      </c>
      <c r="K19428">
        <v>0</v>
      </c>
      <c r="L19428" t="s">
        <v>19</v>
      </c>
      <c r="M19428" t="str">
        <f t="shared" si="1280"/>
        <v>http://logeion.uchicago.edu/index.html#0</v>
      </c>
    </row>
    <row r="19429" spans="1:13" ht="15" customHeight="1" x14ac:dyDescent="0.2">
      <c r="A19429" t="s">
        <v>31411</v>
      </c>
      <c r="C19429" t="str">
        <f t="shared" si="1279"/>
        <v/>
      </c>
      <c r="D19429">
        <f t="shared" si="1278"/>
        <v>0</v>
      </c>
      <c r="G19429" t="s">
        <v>76</v>
      </c>
      <c r="H19429">
        <v>1</v>
      </c>
      <c r="I19429">
        <v>0</v>
      </c>
      <c r="J19429">
        <v>0</v>
      </c>
      <c r="K19429">
        <v>0</v>
      </c>
      <c r="L19429" t="s">
        <v>19</v>
      </c>
      <c r="M19429" t="str">
        <f t="shared" si="1280"/>
        <v>http://logeion.uchicago.edu/index.html#0</v>
      </c>
    </row>
    <row r="19430" spans="1:13" ht="15" customHeight="1" x14ac:dyDescent="0.2">
      <c r="A19430" t="s">
        <v>31412</v>
      </c>
      <c r="C19430" t="str">
        <f t="shared" si="1279"/>
        <v/>
      </c>
      <c r="D19430">
        <f t="shared" si="1278"/>
        <v>0</v>
      </c>
      <c r="G19430" t="s">
        <v>21</v>
      </c>
      <c r="H19430">
        <v>2</v>
      </c>
      <c r="I19430">
        <v>0</v>
      </c>
      <c r="J19430">
        <v>0</v>
      </c>
      <c r="K19430">
        <v>0</v>
      </c>
      <c r="L19430" t="s">
        <v>19</v>
      </c>
      <c r="M19430" t="str">
        <f t="shared" si="1280"/>
        <v>http://logeion.uchicago.edu/index.html#0</v>
      </c>
    </row>
    <row r="19431" spans="1:13" ht="15" customHeight="1" x14ac:dyDescent="0.2">
      <c r="A19431" t="s">
        <v>31419</v>
      </c>
      <c r="C19431" t="str">
        <f t="shared" si="1279"/>
        <v/>
      </c>
      <c r="D19431">
        <f t="shared" si="1278"/>
        <v>0</v>
      </c>
      <c r="G19431" t="s">
        <v>346</v>
      </c>
      <c r="H19431">
        <v>6</v>
      </c>
      <c r="I19431">
        <v>0</v>
      </c>
      <c r="J19431">
        <v>0</v>
      </c>
      <c r="K19431">
        <v>1</v>
      </c>
      <c r="L19431" t="s">
        <v>19</v>
      </c>
      <c r="M19431" t="str">
        <f t="shared" si="1280"/>
        <v>http://logeion.uchicago.edu/index.html#0</v>
      </c>
    </row>
    <row r="19432" spans="1:13" ht="15" customHeight="1" x14ac:dyDescent="0.2">
      <c r="A19432" t="s">
        <v>31426</v>
      </c>
      <c r="C19432" t="str">
        <f t="shared" si="1279"/>
        <v/>
      </c>
      <c r="D19432">
        <f t="shared" si="1278"/>
        <v>0</v>
      </c>
      <c r="G19432" t="s">
        <v>43</v>
      </c>
      <c r="H19432">
        <v>6</v>
      </c>
      <c r="I19432">
        <v>0</v>
      </c>
      <c r="J19432">
        <v>0</v>
      </c>
      <c r="K19432">
        <v>0</v>
      </c>
      <c r="L19432" t="s">
        <v>19</v>
      </c>
      <c r="M19432" t="str">
        <f t="shared" si="1280"/>
        <v>http://logeion.uchicago.edu/index.html#0</v>
      </c>
    </row>
    <row r="19433" spans="1:13" ht="15" customHeight="1" x14ac:dyDescent="0.2">
      <c r="A19433" t="s">
        <v>31458</v>
      </c>
      <c r="C19433" t="str">
        <f t="shared" si="1279"/>
        <v/>
      </c>
      <c r="D19433">
        <f t="shared" si="1278"/>
        <v>0</v>
      </c>
      <c r="G19433" t="s">
        <v>21</v>
      </c>
      <c r="H19433">
        <v>2</v>
      </c>
      <c r="I19433">
        <v>0</v>
      </c>
      <c r="J19433">
        <v>0</v>
      </c>
      <c r="K19433">
        <v>0</v>
      </c>
      <c r="L19433" t="s">
        <v>19</v>
      </c>
      <c r="M19433" t="str">
        <f t="shared" si="1280"/>
        <v>http://logeion.uchicago.edu/index.html#0</v>
      </c>
    </row>
    <row r="19434" spans="1:13" ht="15" customHeight="1" x14ac:dyDescent="0.2">
      <c r="A19434" t="s">
        <v>31459</v>
      </c>
      <c r="C19434" t="str">
        <f t="shared" si="1279"/>
        <v/>
      </c>
      <c r="D19434">
        <f t="shared" si="1278"/>
        <v>0</v>
      </c>
      <c r="G19434" t="s">
        <v>346</v>
      </c>
      <c r="H19434">
        <v>6</v>
      </c>
      <c r="I19434">
        <v>0</v>
      </c>
      <c r="J19434">
        <v>0</v>
      </c>
      <c r="K19434">
        <v>0</v>
      </c>
      <c r="L19434" t="s">
        <v>19</v>
      </c>
      <c r="M19434" t="str">
        <f t="shared" si="1280"/>
        <v>http://logeion.uchicago.edu/index.html#0</v>
      </c>
    </row>
    <row r="19435" spans="1:13" ht="15" customHeight="1" x14ac:dyDescent="0.2">
      <c r="A19435" t="s">
        <v>31481</v>
      </c>
      <c r="C19435" t="str">
        <f t="shared" si="1279"/>
        <v/>
      </c>
      <c r="D19435">
        <f t="shared" si="1278"/>
        <v>0</v>
      </c>
      <c r="G19435" t="s">
        <v>21</v>
      </c>
      <c r="H19435">
        <v>2</v>
      </c>
      <c r="I19435">
        <v>0</v>
      </c>
      <c r="J19435">
        <v>0</v>
      </c>
      <c r="K19435">
        <v>0</v>
      </c>
      <c r="L19435" t="s">
        <v>19</v>
      </c>
      <c r="M19435" t="str">
        <f t="shared" si="1280"/>
        <v>http://logeion.uchicago.edu/index.html#0</v>
      </c>
    </row>
    <row r="19436" spans="1:13" ht="15" customHeight="1" x14ac:dyDescent="0.2">
      <c r="A19436" t="s">
        <v>31496</v>
      </c>
      <c r="C19436" t="str">
        <f t="shared" si="1279"/>
        <v/>
      </c>
      <c r="D19436">
        <f t="shared" si="1278"/>
        <v>0</v>
      </c>
      <c r="G19436" t="s">
        <v>76</v>
      </c>
      <c r="H19436">
        <v>1</v>
      </c>
      <c r="I19436">
        <v>0</v>
      </c>
      <c r="J19436">
        <v>0</v>
      </c>
      <c r="K19436">
        <v>0</v>
      </c>
      <c r="L19436" t="s">
        <v>19</v>
      </c>
      <c r="M19436" t="str">
        <f t="shared" si="1280"/>
        <v>http://logeion.uchicago.edu/index.html#0</v>
      </c>
    </row>
    <row r="19437" spans="1:13" ht="15" customHeight="1" x14ac:dyDescent="0.2">
      <c r="A19437" t="s">
        <v>31503</v>
      </c>
      <c r="C19437" t="str">
        <f t="shared" si="1279"/>
        <v/>
      </c>
      <c r="D19437">
        <f t="shared" si="1278"/>
        <v>0</v>
      </c>
      <c r="G19437" t="s">
        <v>76</v>
      </c>
      <c r="H19437">
        <v>1</v>
      </c>
      <c r="I19437">
        <v>0</v>
      </c>
      <c r="J19437">
        <v>0</v>
      </c>
      <c r="K19437">
        <v>0</v>
      </c>
      <c r="L19437" t="s">
        <v>19</v>
      </c>
      <c r="M19437" t="str">
        <f t="shared" si="1280"/>
        <v>http://logeion.uchicago.edu/index.html#0</v>
      </c>
    </row>
    <row r="19438" spans="1:13" ht="15" customHeight="1" x14ac:dyDescent="0.2">
      <c r="A19438" t="s">
        <v>31507</v>
      </c>
      <c r="C19438" t="str">
        <f t="shared" si="1279"/>
        <v/>
      </c>
      <c r="D19438">
        <f t="shared" si="1278"/>
        <v>0</v>
      </c>
      <c r="G19438" t="s">
        <v>76</v>
      </c>
      <c r="H19438">
        <v>1</v>
      </c>
      <c r="I19438">
        <v>0</v>
      </c>
      <c r="J19438">
        <v>0</v>
      </c>
      <c r="K19438">
        <v>0</v>
      </c>
      <c r="L19438" t="s">
        <v>19</v>
      </c>
      <c r="M19438" t="str">
        <f t="shared" si="1280"/>
        <v>http://logeion.uchicago.edu/index.html#0</v>
      </c>
    </row>
    <row r="19439" spans="1:13" ht="15" customHeight="1" x14ac:dyDescent="0.2">
      <c r="A19439" t="s">
        <v>31520</v>
      </c>
      <c r="C19439" t="str">
        <f t="shared" si="1279"/>
        <v/>
      </c>
      <c r="D19439">
        <f t="shared" si="1278"/>
        <v>0</v>
      </c>
      <c r="G19439" t="s">
        <v>29</v>
      </c>
      <c r="H19439">
        <v>3</v>
      </c>
      <c r="I19439">
        <v>0</v>
      </c>
      <c r="J19439">
        <v>0</v>
      </c>
      <c r="K19439">
        <v>0</v>
      </c>
      <c r="L19439" t="s">
        <v>19</v>
      </c>
      <c r="M19439" t="str">
        <f t="shared" si="1280"/>
        <v>http://logeion.uchicago.edu/index.html#0</v>
      </c>
    </row>
    <row r="19440" spans="1:13" ht="15" customHeight="1" x14ac:dyDescent="0.2">
      <c r="A19440" t="s">
        <v>31521</v>
      </c>
      <c r="C19440" t="str">
        <f t="shared" si="1279"/>
        <v/>
      </c>
      <c r="D19440">
        <f t="shared" si="1278"/>
        <v>0</v>
      </c>
      <c r="G19440" t="s">
        <v>61</v>
      </c>
      <c r="H19440">
        <v>1</v>
      </c>
      <c r="I19440">
        <v>0</v>
      </c>
      <c r="J19440">
        <v>0</v>
      </c>
      <c r="K19440">
        <v>0</v>
      </c>
      <c r="L19440" t="s">
        <v>36</v>
      </c>
      <c r="M19440" t="str">
        <f t="shared" si="1280"/>
        <v>http://logeion.uchicago.edu/index.html#0</v>
      </c>
    </row>
    <row r="19441" spans="1:13" ht="15" customHeight="1" x14ac:dyDescent="0.2">
      <c r="A19441" t="s">
        <v>31530</v>
      </c>
      <c r="C19441" t="str">
        <f t="shared" si="1279"/>
        <v/>
      </c>
      <c r="D19441">
        <f t="shared" si="1278"/>
        <v>0</v>
      </c>
      <c r="G19441" t="s">
        <v>29</v>
      </c>
      <c r="H19441">
        <v>3</v>
      </c>
      <c r="I19441">
        <v>0</v>
      </c>
      <c r="J19441">
        <v>0</v>
      </c>
      <c r="K19441">
        <v>0</v>
      </c>
      <c r="L19441" t="s">
        <v>19</v>
      </c>
      <c r="M19441" t="str">
        <f t="shared" si="1280"/>
        <v>http://logeion.uchicago.edu/index.html#0</v>
      </c>
    </row>
    <row r="19442" spans="1:13" ht="15" customHeight="1" x14ac:dyDescent="0.2">
      <c r="A19442" t="s">
        <v>31531</v>
      </c>
      <c r="C19442" t="str">
        <f t="shared" si="1279"/>
        <v/>
      </c>
      <c r="D19442">
        <f t="shared" si="1278"/>
        <v>0</v>
      </c>
      <c r="G19442" t="s">
        <v>21</v>
      </c>
      <c r="H19442">
        <v>2</v>
      </c>
      <c r="I19442">
        <v>0</v>
      </c>
      <c r="J19442">
        <v>0</v>
      </c>
      <c r="K19442">
        <v>0</v>
      </c>
      <c r="L19442" t="s">
        <v>19</v>
      </c>
      <c r="M19442" t="str">
        <f t="shared" si="1280"/>
        <v>http://logeion.uchicago.edu/index.html#0</v>
      </c>
    </row>
    <row r="19443" spans="1:13" ht="15" customHeight="1" x14ac:dyDescent="0.2">
      <c r="A19443" t="s">
        <v>31532</v>
      </c>
      <c r="C19443" t="str">
        <f t="shared" si="1279"/>
        <v/>
      </c>
      <c r="D19443">
        <f t="shared" si="1278"/>
        <v>0</v>
      </c>
      <c r="G19443" t="s">
        <v>170</v>
      </c>
      <c r="I19443">
        <v>1</v>
      </c>
      <c r="J19443">
        <v>0</v>
      </c>
      <c r="K19443">
        <v>0</v>
      </c>
      <c r="L19443" t="s">
        <v>24</v>
      </c>
      <c r="M19443" t="str">
        <f t="shared" si="1280"/>
        <v>http://logeion.uchicago.edu/index.html#0</v>
      </c>
    </row>
    <row r="19444" spans="1:13" ht="15" customHeight="1" x14ac:dyDescent="0.2">
      <c r="A19444" t="s">
        <v>31537</v>
      </c>
      <c r="C19444" t="str">
        <f t="shared" si="1279"/>
        <v/>
      </c>
      <c r="D19444">
        <f t="shared" si="1278"/>
        <v>0</v>
      </c>
      <c r="G19444" t="s">
        <v>29</v>
      </c>
      <c r="H19444">
        <v>3</v>
      </c>
      <c r="I19444">
        <v>0</v>
      </c>
      <c r="J19444">
        <v>0</v>
      </c>
      <c r="K19444">
        <v>0</v>
      </c>
      <c r="L19444" t="s">
        <v>19</v>
      </c>
      <c r="M19444" t="str">
        <f t="shared" si="1280"/>
        <v>http://logeion.uchicago.edu/index.html#0</v>
      </c>
    </row>
    <row r="19445" spans="1:13" ht="15" customHeight="1" x14ac:dyDescent="0.2">
      <c r="A19445" t="s">
        <v>31558</v>
      </c>
      <c r="C19445" t="str">
        <f t="shared" si="1279"/>
        <v/>
      </c>
      <c r="D19445">
        <f t="shared" si="1278"/>
        <v>0</v>
      </c>
      <c r="G19445" t="s">
        <v>29</v>
      </c>
      <c r="H19445">
        <v>3</v>
      </c>
      <c r="I19445">
        <v>0</v>
      </c>
      <c r="J19445">
        <v>0</v>
      </c>
      <c r="K19445">
        <v>0</v>
      </c>
      <c r="L19445" t="s">
        <v>19</v>
      </c>
      <c r="M19445" t="str">
        <f t="shared" si="1280"/>
        <v>http://logeion.uchicago.edu/index.html#0</v>
      </c>
    </row>
    <row r="19446" spans="1:13" ht="15" customHeight="1" x14ac:dyDescent="0.2">
      <c r="A19446" t="s">
        <v>31570</v>
      </c>
      <c r="C19446" t="str">
        <f t="shared" si="1279"/>
        <v/>
      </c>
      <c r="D19446">
        <f t="shared" si="1278"/>
        <v>0</v>
      </c>
      <c r="G19446" t="s">
        <v>29</v>
      </c>
      <c r="H19446">
        <v>3</v>
      </c>
      <c r="I19446">
        <v>0</v>
      </c>
      <c r="J19446">
        <v>0</v>
      </c>
      <c r="K19446">
        <v>0</v>
      </c>
      <c r="L19446" t="s">
        <v>19</v>
      </c>
      <c r="M19446" t="str">
        <f t="shared" si="1280"/>
        <v>http://logeion.uchicago.edu/index.html#0</v>
      </c>
    </row>
    <row r="19447" spans="1:13" ht="15" customHeight="1" x14ac:dyDescent="0.2">
      <c r="A19447" t="s">
        <v>31571</v>
      </c>
      <c r="C19447" t="str">
        <f t="shared" si="1279"/>
        <v/>
      </c>
      <c r="D19447">
        <f t="shared" si="1278"/>
        <v>0</v>
      </c>
      <c r="G19447" t="s">
        <v>29</v>
      </c>
      <c r="H19447">
        <v>3</v>
      </c>
      <c r="I19447">
        <v>0</v>
      </c>
      <c r="J19447">
        <v>0</v>
      </c>
      <c r="K19447">
        <v>0</v>
      </c>
      <c r="L19447" t="s">
        <v>19</v>
      </c>
      <c r="M19447" t="str">
        <f t="shared" si="1280"/>
        <v>http://logeion.uchicago.edu/index.html#0</v>
      </c>
    </row>
    <row r="19448" spans="1:13" ht="15" customHeight="1" x14ac:dyDescent="0.2">
      <c r="A19448" t="s">
        <v>31590</v>
      </c>
      <c r="C19448" t="str">
        <f t="shared" si="1279"/>
        <v/>
      </c>
      <c r="D19448">
        <f t="shared" si="1278"/>
        <v>0</v>
      </c>
      <c r="G19448" t="s">
        <v>76</v>
      </c>
      <c r="H19448">
        <v>1</v>
      </c>
      <c r="I19448">
        <v>0</v>
      </c>
      <c r="J19448">
        <v>0</v>
      </c>
      <c r="K19448">
        <v>0</v>
      </c>
      <c r="L19448" t="s">
        <v>19</v>
      </c>
      <c r="M19448" t="str">
        <f t="shared" si="1280"/>
        <v>http://logeion.uchicago.edu/index.html#0</v>
      </c>
    </row>
    <row r="19449" spans="1:13" ht="15" customHeight="1" x14ac:dyDescent="0.2">
      <c r="A19449" t="s">
        <v>31594</v>
      </c>
      <c r="C19449" t="str">
        <f t="shared" si="1279"/>
        <v/>
      </c>
      <c r="D19449">
        <f t="shared" ref="D19449:D19512" si="1281">IF(ISBLANK(B19449),0,LEFT( C19449, FIND( " ", C19449 ) - 1 ))</f>
        <v>0</v>
      </c>
      <c r="G19449" t="s">
        <v>61</v>
      </c>
      <c r="H19449">
        <v>1</v>
      </c>
      <c r="I19449">
        <v>0</v>
      </c>
      <c r="J19449">
        <v>0</v>
      </c>
      <c r="K19449">
        <v>0</v>
      </c>
      <c r="L19449" t="s">
        <v>36</v>
      </c>
      <c r="M19449" t="str">
        <f t="shared" si="1280"/>
        <v>http://logeion.uchicago.edu/index.html#0</v>
      </c>
    </row>
    <row r="19450" spans="1:13" ht="15" customHeight="1" x14ac:dyDescent="0.2">
      <c r="A19450" t="s">
        <v>31602</v>
      </c>
      <c r="C19450" t="str">
        <f t="shared" si="1279"/>
        <v/>
      </c>
      <c r="D19450">
        <f t="shared" si="1281"/>
        <v>0</v>
      </c>
      <c r="G19450" t="s">
        <v>29</v>
      </c>
      <c r="H19450">
        <v>3</v>
      </c>
      <c r="I19450">
        <v>0</v>
      </c>
      <c r="J19450">
        <v>0</v>
      </c>
      <c r="K19450">
        <v>0</v>
      </c>
      <c r="L19450" t="s">
        <v>19</v>
      </c>
      <c r="M19450" t="str">
        <f t="shared" si="1280"/>
        <v>http://logeion.uchicago.edu/index.html#0</v>
      </c>
    </row>
    <row r="19451" spans="1:13" ht="15" customHeight="1" x14ac:dyDescent="0.2">
      <c r="A19451" t="s">
        <v>31606</v>
      </c>
      <c r="C19451" t="str">
        <f t="shared" si="1279"/>
        <v/>
      </c>
      <c r="D19451">
        <f t="shared" si="1281"/>
        <v>0</v>
      </c>
      <c r="G19451" t="s">
        <v>61</v>
      </c>
      <c r="H19451">
        <v>1</v>
      </c>
      <c r="I19451">
        <v>0</v>
      </c>
      <c r="J19451">
        <v>0</v>
      </c>
      <c r="K19451">
        <v>0</v>
      </c>
      <c r="L19451" t="s">
        <v>36</v>
      </c>
      <c r="M19451" t="str">
        <f t="shared" si="1280"/>
        <v>http://logeion.uchicago.edu/index.html#0</v>
      </c>
    </row>
    <row r="19452" spans="1:13" ht="15" customHeight="1" x14ac:dyDescent="0.2">
      <c r="A19452" t="s">
        <v>31607</v>
      </c>
      <c r="C19452" t="str">
        <f t="shared" si="1279"/>
        <v/>
      </c>
      <c r="D19452">
        <f t="shared" si="1281"/>
        <v>0</v>
      </c>
      <c r="G19452" t="s">
        <v>21</v>
      </c>
      <c r="H19452">
        <v>2</v>
      </c>
      <c r="I19452">
        <v>0</v>
      </c>
      <c r="J19452">
        <v>0</v>
      </c>
      <c r="K19452">
        <v>0</v>
      </c>
      <c r="L19452" t="s">
        <v>19</v>
      </c>
      <c r="M19452" t="str">
        <f t="shared" si="1280"/>
        <v>http://logeion.uchicago.edu/index.html#0</v>
      </c>
    </row>
    <row r="19453" spans="1:13" ht="15" customHeight="1" x14ac:dyDescent="0.2">
      <c r="A19453" t="s">
        <v>31627</v>
      </c>
      <c r="C19453" t="str">
        <f t="shared" si="1279"/>
        <v/>
      </c>
      <c r="D19453">
        <f t="shared" si="1281"/>
        <v>0</v>
      </c>
      <c r="G19453" t="s">
        <v>21</v>
      </c>
      <c r="H19453">
        <v>2</v>
      </c>
      <c r="I19453">
        <v>0</v>
      </c>
      <c r="J19453">
        <v>0</v>
      </c>
      <c r="K19453">
        <v>1</v>
      </c>
      <c r="L19453" t="s">
        <v>19</v>
      </c>
      <c r="M19453" t="str">
        <f t="shared" si="1280"/>
        <v>http://logeion.uchicago.edu/index.html#0</v>
      </c>
    </row>
    <row r="19454" spans="1:13" ht="15" customHeight="1" x14ac:dyDescent="0.2">
      <c r="A19454" t="s">
        <v>31628</v>
      </c>
      <c r="C19454" t="str">
        <f t="shared" si="1279"/>
        <v/>
      </c>
      <c r="D19454">
        <f t="shared" si="1281"/>
        <v>0</v>
      </c>
      <c r="G19454" t="s">
        <v>21</v>
      </c>
      <c r="H19454">
        <v>2</v>
      </c>
      <c r="I19454">
        <v>0</v>
      </c>
      <c r="J19454">
        <v>0</v>
      </c>
      <c r="K19454">
        <v>0</v>
      </c>
      <c r="L19454" t="s">
        <v>19</v>
      </c>
      <c r="M19454" t="str">
        <f t="shared" si="1280"/>
        <v>http://logeion.uchicago.edu/index.html#0</v>
      </c>
    </row>
    <row r="19455" spans="1:13" ht="15" customHeight="1" x14ac:dyDescent="0.2">
      <c r="A19455" t="s">
        <v>31633</v>
      </c>
      <c r="C19455" t="str">
        <f t="shared" si="1279"/>
        <v/>
      </c>
      <c r="D19455">
        <f t="shared" si="1281"/>
        <v>0</v>
      </c>
      <c r="G19455" t="s">
        <v>346</v>
      </c>
      <c r="H19455">
        <v>6</v>
      </c>
      <c r="I19455">
        <v>0</v>
      </c>
      <c r="J19455">
        <v>0</v>
      </c>
      <c r="K19455">
        <v>1</v>
      </c>
      <c r="L19455" t="s">
        <v>19</v>
      </c>
      <c r="M19455" t="str">
        <f t="shared" si="1280"/>
        <v>http://logeion.uchicago.edu/index.html#0</v>
      </c>
    </row>
    <row r="19456" spans="1:13" ht="15" customHeight="1" x14ac:dyDescent="0.2">
      <c r="A19456" t="s">
        <v>31639</v>
      </c>
      <c r="C19456" t="str">
        <f t="shared" si="1279"/>
        <v/>
      </c>
      <c r="D19456">
        <f t="shared" si="1281"/>
        <v>0</v>
      </c>
      <c r="G19456" t="s">
        <v>61</v>
      </c>
      <c r="H19456">
        <v>1</v>
      </c>
      <c r="I19456">
        <v>0</v>
      </c>
      <c r="J19456">
        <v>0</v>
      </c>
      <c r="K19456">
        <v>0</v>
      </c>
      <c r="L19456" t="s">
        <v>36</v>
      </c>
      <c r="M19456" t="str">
        <f t="shared" si="1280"/>
        <v>http://logeion.uchicago.edu/index.html#0</v>
      </c>
    </row>
    <row r="19457" spans="1:13" ht="15" customHeight="1" x14ac:dyDescent="0.2">
      <c r="A19457" t="s">
        <v>31640</v>
      </c>
      <c r="C19457" t="str">
        <f t="shared" si="1279"/>
        <v/>
      </c>
      <c r="D19457">
        <f t="shared" si="1281"/>
        <v>0</v>
      </c>
      <c r="G19457" t="s">
        <v>29</v>
      </c>
      <c r="H19457">
        <v>3</v>
      </c>
      <c r="I19457">
        <v>0</v>
      </c>
      <c r="J19457">
        <v>0</v>
      </c>
      <c r="K19457">
        <v>0</v>
      </c>
      <c r="L19457" t="s">
        <v>19</v>
      </c>
      <c r="M19457" t="str">
        <f t="shared" si="1280"/>
        <v>http://logeion.uchicago.edu/index.html#0</v>
      </c>
    </row>
    <row r="19458" spans="1:13" ht="15" customHeight="1" x14ac:dyDescent="0.2">
      <c r="A19458" t="s">
        <v>60200</v>
      </c>
      <c r="C19458" t="str">
        <f t="shared" si="1279"/>
        <v/>
      </c>
      <c r="D19458">
        <f t="shared" si="1281"/>
        <v>0</v>
      </c>
      <c r="G19458">
        <v>0</v>
      </c>
      <c r="I19458">
        <v>0</v>
      </c>
      <c r="J19458">
        <v>0</v>
      </c>
      <c r="K19458">
        <v>1</v>
      </c>
      <c r="L19458" t="s">
        <v>19</v>
      </c>
      <c r="M19458" t="str">
        <f t="shared" si="1280"/>
        <v>http://logeion.uchicago.edu/index.html#0</v>
      </c>
    </row>
    <row r="19459" spans="1:13" ht="15" customHeight="1" x14ac:dyDescent="0.2">
      <c r="A19459" t="s">
        <v>31653</v>
      </c>
      <c r="C19459" t="str">
        <f t="shared" si="1279"/>
        <v/>
      </c>
      <c r="D19459">
        <f t="shared" si="1281"/>
        <v>0</v>
      </c>
      <c r="G19459" t="s">
        <v>21</v>
      </c>
      <c r="H19459">
        <v>2</v>
      </c>
      <c r="I19459">
        <v>0</v>
      </c>
      <c r="J19459">
        <v>0</v>
      </c>
      <c r="K19459">
        <v>0</v>
      </c>
      <c r="L19459" t="s">
        <v>19</v>
      </c>
      <c r="M19459" t="str">
        <f t="shared" si="1280"/>
        <v>http://logeion.uchicago.edu/index.html#0</v>
      </c>
    </row>
    <row r="19460" spans="1:13" ht="15" customHeight="1" x14ac:dyDescent="0.2">
      <c r="A19460" t="s">
        <v>31658</v>
      </c>
      <c r="C19460" t="str">
        <f t="shared" si="1279"/>
        <v/>
      </c>
      <c r="D19460">
        <f t="shared" si="1281"/>
        <v>0</v>
      </c>
      <c r="G19460" t="s">
        <v>21</v>
      </c>
      <c r="H19460">
        <v>2</v>
      </c>
      <c r="I19460">
        <v>0</v>
      </c>
      <c r="J19460">
        <v>0</v>
      </c>
      <c r="K19460">
        <v>1</v>
      </c>
      <c r="L19460" t="s">
        <v>19</v>
      </c>
      <c r="M19460" t="str">
        <f t="shared" si="1280"/>
        <v>http://logeion.uchicago.edu/index.html#0</v>
      </c>
    </row>
    <row r="19461" spans="1:13" ht="15" customHeight="1" x14ac:dyDescent="0.2">
      <c r="A19461" t="s">
        <v>31700</v>
      </c>
      <c r="C19461" t="str">
        <f t="shared" si="1279"/>
        <v/>
      </c>
      <c r="D19461">
        <f t="shared" si="1281"/>
        <v>0</v>
      </c>
      <c r="G19461" t="s">
        <v>76</v>
      </c>
      <c r="H19461">
        <v>1</v>
      </c>
      <c r="I19461">
        <v>0</v>
      </c>
      <c r="J19461">
        <v>0</v>
      </c>
      <c r="K19461">
        <v>1</v>
      </c>
      <c r="L19461" t="s">
        <v>19</v>
      </c>
      <c r="M19461" t="str">
        <f t="shared" si="1280"/>
        <v>http://logeion.uchicago.edu/index.html#0</v>
      </c>
    </row>
    <row r="19462" spans="1:13" ht="15" customHeight="1" x14ac:dyDescent="0.2">
      <c r="A19462" t="s">
        <v>31704</v>
      </c>
      <c r="C19462" t="str">
        <f t="shared" si="1279"/>
        <v/>
      </c>
      <c r="D19462">
        <f t="shared" si="1281"/>
        <v>0</v>
      </c>
      <c r="G19462" t="s">
        <v>61</v>
      </c>
      <c r="H19462">
        <v>1</v>
      </c>
      <c r="I19462">
        <v>0</v>
      </c>
      <c r="J19462">
        <v>0</v>
      </c>
      <c r="K19462">
        <v>0</v>
      </c>
      <c r="L19462" t="s">
        <v>36</v>
      </c>
      <c r="M19462" t="str">
        <f t="shared" si="1280"/>
        <v>http://logeion.uchicago.edu/index.html#0</v>
      </c>
    </row>
    <row r="19463" spans="1:13" ht="15" customHeight="1" x14ac:dyDescent="0.2">
      <c r="A19463" t="s">
        <v>31731</v>
      </c>
      <c r="C19463" t="str">
        <f t="shared" si="1279"/>
        <v/>
      </c>
      <c r="D19463">
        <f t="shared" si="1281"/>
        <v>0</v>
      </c>
      <c r="G19463" t="s">
        <v>29</v>
      </c>
      <c r="H19463">
        <v>3</v>
      </c>
      <c r="I19463">
        <v>0</v>
      </c>
      <c r="J19463">
        <v>0</v>
      </c>
      <c r="K19463">
        <v>0</v>
      </c>
      <c r="L19463" t="s">
        <v>19</v>
      </c>
      <c r="M19463" t="str">
        <f t="shared" si="1280"/>
        <v>http://logeion.uchicago.edu/index.html#0</v>
      </c>
    </row>
    <row r="19464" spans="1:13" ht="15" customHeight="1" x14ac:dyDescent="0.2">
      <c r="A19464" t="s">
        <v>31740</v>
      </c>
      <c r="C19464" t="str">
        <f t="shared" si="1279"/>
        <v/>
      </c>
      <c r="D19464">
        <f t="shared" si="1281"/>
        <v>0</v>
      </c>
      <c r="E19464" t="s">
        <v>31741</v>
      </c>
      <c r="F19464" t="s">
        <v>31742</v>
      </c>
      <c r="G19464" t="s">
        <v>346</v>
      </c>
      <c r="H19464">
        <v>6</v>
      </c>
      <c r="I19464">
        <v>0</v>
      </c>
      <c r="J19464">
        <v>0</v>
      </c>
      <c r="K19464">
        <v>1</v>
      </c>
      <c r="L19464" t="s">
        <v>19</v>
      </c>
      <c r="M19464" t="str">
        <f t="shared" si="1280"/>
        <v>http://logeion.uchicago.edu/index.html#0</v>
      </c>
    </row>
    <row r="19465" spans="1:13" ht="15" customHeight="1" x14ac:dyDescent="0.2">
      <c r="A19465" t="s">
        <v>31752</v>
      </c>
      <c r="C19465" t="str">
        <f t="shared" si="1279"/>
        <v/>
      </c>
      <c r="D19465">
        <f t="shared" si="1281"/>
        <v>0</v>
      </c>
      <c r="G19465" t="s">
        <v>230</v>
      </c>
      <c r="H19465">
        <v>3</v>
      </c>
      <c r="I19465">
        <v>0</v>
      </c>
      <c r="J19465">
        <v>0</v>
      </c>
      <c r="K19465">
        <v>0</v>
      </c>
      <c r="L19465" t="s">
        <v>36</v>
      </c>
      <c r="M19465" t="str">
        <f t="shared" si="1280"/>
        <v>http://logeion.uchicago.edu/index.html#0</v>
      </c>
    </row>
    <row r="19466" spans="1:13" ht="15" customHeight="1" x14ac:dyDescent="0.2">
      <c r="A19466" t="s">
        <v>31753</v>
      </c>
      <c r="C19466" t="str">
        <f t="shared" si="1279"/>
        <v/>
      </c>
      <c r="D19466">
        <f t="shared" si="1281"/>
        <v>0</v>
      </c>
      <c r="G19466" t="s">
        <v>89</v>
      </c>
      <c r="I19466">
        <v>0</v>
      </c>
      <c r="J19466">
        <v>0</v>
      </c>
      <c r="K19466">
        <v>0</v>
      </c>
      <c r="L19466" t="s">
        <v>90</v>
      </c>
      <c r="M19466" t="str">
        <f t="shared" si="1280"/>
        <v>http://logeion.uchicago.edu/index.html#0</v>
      </c>
    </row>
    <row r="19467" spans="1:13" ht="15" customHeight="1" x14ac:dyDescent="0.2">
      <c r="A19467" t="s">
        <v>31754</v>
      </c>
      <c r="C19467" t="str">
        <f t="shared" si="1279"/>
        <v/>
      </c>
      <c r="D19467">
        <f t="shared" si="1281"/>
        <v>0</v>
      </c>
      <c r="G19467" t="s">
        <v>61</v>
      </c>
      <c r="H19467">
        <v>1</v>
      </c>
      <c r="I19467">
        <v>0</v>
      </c>
      <c r="J19467">
        <v>0</v>
      </c>
      <c r="K19467">
        <v>0</v>
      </c>
      <c r="L19467" t="s">
        <v>36</v>
      </c>
      <c r="M19467" t="str">
        <f t="shared" si="1280"/>
        <v>http://logeion.uchicago.edu/index.html#0</v>
      </c>
    </row>
    <row r="19468" spans="1:13" ht="15" customHeight="1" x14ac:dyDescent="0.2">
      <c r="A19468" t="s">
        <v>31767</v>
      </c>
      <c r="C19468" t="str">
        <f t="shared" si="1279"/>
        <v/>
      </c>
      <c r="D19468">
        <f t="shared" si="1281"/>
        <v>0</v>
      </c>
      <c r="G19468" t="s">
        <v>89</v>
      </c>
      <c r="I19468">
        <v>0</v>
      </c>
      <c r="J19468">
        <v>0</v>
      </c>
      <c r="K19468">
        <v>0</v>
      </c>
      <c r="L19468" t="s">
        <v>90</v>
      </c>
      <c r="M19468" t="str">
        <f t="shared" si="1280"/>
        <v>http://logeion.uchicago.edu/index.html#0</v>
      </c>
    </row>
    <row r="19469" spans="1:13" ht="15" customHeight="1" x14ac:dyDescent="0.2">
      <c r="A19469" t="s">
        <v>31776</v>
      </c>
      <c r="C19469" t="str">
        <f t="shared" si="1279"/>
        <v/>
      </c>
      <c r="D19469">
        <f t="shared" si="1281"/>
        <v>0</v>
      </c>
      <c r="G19469" t="s">
        <v>21</v>
      </c>
      <c r="H19469">
        <v>2</v>
      </c>
      <c r="I19469">
        <v>0</v>
      </c>
      <c r="J19469">
        <v>0</v>
      </c>
      <c r="K19469">
        <v>0</v>
      </c>
      <c r="L19469" t="s">
        <v>19</v>
      </c>
      <c r="M19469" t="str">
        <f t="shared" si="1280"/>
        <v>http://logeion.uchicago.edu/index.html#0</v>
      </c>
    </row>
    <row r="19470" spans="1:13" ht="15" customHeight="1" x14ac:dyDescent="0.2">
      <c r="A19470" t="s">
        <v>31785</v>
      </c>
      <c r="C19470" t="str">
        <f t="shared" si="1279"/>
        <v/>
      </c>
      <c r="D19470">
        <f t="shared" si="1281"/>
        <v>0</v>
      </c>
      <c r="G19470" t="s">
        <v>21</v>
      </c>
      <c r="H19470">
        <v>2</v>
      </c>
      <c r="I19470">
        <v>0</v>
      </c>
      <c r="J19470">
        <v>0</v>
      </c>
      <c r="K19470">
        <v>0</v>
      </c>
      <c r="L19470" t="s">
        <v>19</v>
      </c>
      <c r="M19470" t="str">
        <f t="shared" si="1280"/>
        <v>http://logeion.uchicago.edu/index.html#0</v>
      </c>
    </row>
    <row r="19471" spans="1:13" ht="15" customHeight="1" x14ac:dyDescent="0.2">
      <c r="A19471" t="s">
        <v>31790</v>
      </c>
      <c r="C19471" t="str">
        <f t="shared" si="1279"/>
        <v/>
      </c>
      <c r="D19471">
        <f t="shared" si="1281"/>
        <v>0</v>
      </c>
      <c r="G19471" t="s">
        <v>23</v>
      </c>
      <c r="I19471">
        <v>1</v>
      </c>
      <c r="J19471">
        <v>0</v>
      </c>
      <c r="K19471">
        <v>0</v>
      </c>
      <c r="L19471" t="s">
        <v>24</v>
      </c>
      <c r="M19471" t="str">
        <f t="shared" si="1280"/>
        <v>http://logeion.uchicago.edu/index.html#0</v>
      </c>
    </row>
    <row r="19472" spans="1:13" ht="15" customHeight="1" x14ac:dyDescent="0.2">
      <c r="A19472" t="s">
        <v>31791</v>
      </c>
      <c r="C19472" t="str">
        <f t="shared" si="1279"/>
        <v/>
      </c>
      <c r="D19472">
        <f t="shared" si="1281"/>
        <v>0</v>
      </c>
      <c r="G19472" t="s">
        <v>18</v>
      </c>
      <c r="H19472">
        <v>4</v>
      </c>
      <c r="I19472">
        <v>0</v>
      </c>
      <c r="J19472">
        <v>0</v>
      </c>
      <c r="K19472">
        <v>0</v>
      </c>
      <c r="L19472" t="s">
        <v>19</v>
      </c>
      <c r="M19472" t="str">
        <f t="shared" si="1280"/>
        <v>http://logeion.uchicago.edu/index.html#0</v>
      </c>
    </row>
    <row r="19473" spans="1:13" ht="15" customHeight="1" x14ac:dyDescent="0.2">
      <c r="A19473" t="s">
        <v>31792</v>
      </c>
      <c r="C19473" t="str">
        <f t="shared" si="1279"/>
        <v/>
      </c>
      <c r="D19473">
        <f t="shared" si="1281"/>
        <v>0</v>
      </c>
      <c r="G19473" t="s">
        <v>61</v>
      </c>
      <c r="H19473">
        <v>1</v>
      </c>
      <c r="I19473">
        <v>0</v>
      </c>
      <c r="J19473">
        <v>0</v>
      </c>
      <c r="K19473">
        <v>0</v>
      </c>
      <c r="L19473" t="s">
        <v>36</v>
      </c>
      <c r="M19473" t="str">
        <f t="shared" si="1280"/>
        <v>http://logeion.uchicago.edu/index.html#0</v>
      </c>
    </row>
    <row r="19474" spans="1:13" ht="15" customHeight="1" x14ac:dyDescent="0.2">
      <c r="A19474" t="s">
        <v>31807</v>
      </c>
      <c r="C19474" t="str">
        <f t="shared" si="1279"/>
        <v/>
      </c>
      <c r="D19474">
        <f t="shared" si="1281"/>
        <v>0</v>
      </c>
      <c r="G19474" t="s">
        <v>155</v>
      </c>
      <c r="H19474">
        <v>3</v>
      </c>
      <c r="I19474">
        <v>0</v>
      </c>
      <c r="J19474">
        <v>0</v>
      </c>
      <c r="K19474">
        <v>0</v>
      </c>
      <c r="L19474" t="s">
        <v>36</v>
      </c>
      <c r="M19474" t="str">
        <f t="shared" si="1280"/>
        <v>http://logeion.uchicago.edu/index.html#0</v>
      </c>
    </row>
    <row r="19475" spans="1:13" ht="15" customHeight="1" x14ac:dyDescent="0.2">
      <c r="A19475" t="s">
        <v>31831</v>
      </c>
      <c r="C19475" t="str">
        <f t="shared" si="1279"/>
        <v/>
      </c>
      <c r="D19475">
        <f t="shared" si="1281"/>
        <v>0</v>
      </c>
      <c r="G19475" t="s">
        <v>918</v>
      </c>
      <c r="H19475">
        <v>2</v>
      </c>
      <c r="I19475">
        <v>0</v>
      </c>
      <c r="J19475">
        <v>0</v>
      </c>
      <c r="K19475">
        <v>1</v>
      </c>
      <c r="L19475" t="s">
        <v>36</v>
      </c>
      <c r="M19475" t="str">
        <f t="shared" si="1280"/>
        <v>http://logeion.uchicago.edu/index.html#0</v>
      </c>
    </row>
    <row r="19476" spans="1:13" ht="15" customHeight="1" x14ac:dyDescent="0.2">
      <c r="A19476" t="s">
        <v>56361</v>
      </c>
      <c r="C19476" t="str">
        <f t="shared" ref="C19476:C19539" si="1282">SUBSTITUTE(SUBSTITUTE(SUBSTITUTE(SUBSTITUTE(SUBSTITUTE(SUBSTITUTE(SUBSTITUTE(SUBSTITUTE(SUBSTITUTE(SUBSTITUTE(SUBSTITUTE(B19476, "ā", "a"), "ē", "e"), "ī", "i"), "ō", "o"), "ū", "u"), "ȳ", "y"), "Ā", "A"), "Ē", "E"), "Ī", "I"), "Ō", "O"), "Ū", "U")</f>
        <v/>
      </c>
      <c r="D19476">
        <f t="shared" si="1281"/>
        <v>0</v>
      </c>
      <c r="G19476" t="s">
        <v>76</v>
      </c>
      <c r="H19476">
        <v>1</v>
      </c>
      <c r="K19476">
        <v>1</v>
      </c>
      <c r="L19476" t="s">
        <v>19</v>
      </c>
      <c r="M19476" t="str">
        <f t="shared" si="1280"/>
        <v>http://logeion.uchicago.edu/index.html#0</v>
      </c>
    </row>
    <row r="19477" spans="1:13" ht="15" customHeight="1" x14ac:dyDescent="0.2">
      <c r="A19477" t="s">
        <v>31871</v>
      </c>
      <c r="C19477" t="str">
        <f t="shared" si="1282"/>
        <v/>
      </c>
      <c r="D19477">
        <f t="shared" si="1281"/>
        <v>0</v>
      </c>
      <c r="G19477" t="s">
        <v>21366</v>
      </c>
      <c r="I19477">
        <v>0</v>
      </c>
      <c r="J19477">
        <v>0</v>
      </c>
      <c r="K19477">
        <v>0</v>
      </c>
      <c r="L19477" t="s">
        <v>90</v>
      </c>
      <c r="M19477" t="str">
        <f t="shared" si="1280"/>
        <v>http://logeion.uchicago.edu/index.html#0</v>
      </c>
    </row>
    <row r="19478" spans="1:13" ht="15" customHeight="1" x14ac:dyDescent="0.2">
      <c r="A19478" t="s">
        <v>31891</v>
      </c>
      <c r="C19478" t="str">
        <f t="shared" si="1282"/>
        <v/>
      </c>
      <c r="D19478">
        <f t="shared" si="1281"/>
        <v>0</v>
      </c>
      <c r="G19478" t="s">
        <v>170</v>
      </c>
      <c r="I19478">
        <v>1</v>
      </c>
      <c r="J19478">
        <v>0</v>
      </c>
      <c r="K19478">
        <v>0</v>
      </c>
      <c r="L19478" t="s">
        <v>24</v>
      </c>
      <c r="M19478" t="str">
        <f t="shared" si="1280"/>
        <v>http://logeion.uchicago.edu/index.html#0</v>
      </c>
    </row>
    <row r="19479" spans="1:13" ht="15" customHeight="1" x14ac:dyDescent="0.2">
      <c r="A19479" t="s">
        <v>31929</v>
      </c>
      <c r="C19479" t="str">
        <f t="shared" si="1282"/>
        <v/>
      </c>
      <c r="D19479">
        <f t="shared" si="1281"/>
        <v>0</v>
      </c>
      <c r="G19479" t="s">
        <v>640</v>
      </c>
      <c r="H19479">
        <v>5</v>
      </c>
      <c r="I19479">
        <v>0</v>
      </c>
      <c r="J19479">
        <v>0</v>
      </c>
      <c r="K19479">
        <v>0</v>
      </c>
      <c r="L19479" t="s">
        <v>19</v>
      </c>
      <c r="M19479" t="str">
        <f t="shared" si="1280"/>
        <v>http://logeion.uchicago.edu/index.html#0</v>
      </c>
    </row>
    <row r="19480" spans="1:13" ht="15" customHeight="1" x14ac:dyDescent="0.2">
      <c r="A19480" t="s">
        <v>31930</v>
      </c>
      <c r="C19480" t="str">
        <f t="shared" si="1282"/>
        <v/>
      </c>
      <c r="D19480">
        <f t="shared" si="1281"/>
        <v>0</v>
      </c>
      <c r="G19480" t="s">
        <v>89</v>
      </c>
      <c r="I19480">
        <v>0</v>
      </c>
      <c r="J19480">
        <v>0</v>
      </c>
      <c r="K19480">
        <v>0</v>
      </c>
      <c r="L19480" t="s">
        <v>90</v>
      </c>
      <c r="M19480" t="str">
        <f t="shared" si="1280"/>
        <v>http://logeion.uchicago.edu/index.html#0</v>
      </c>
    </row>
    <row r="19481" spans="1:13" ht="15" customHeight="1" x14ac:dyDescent="0.2">
      <c r="A19481" t="s">
        <v>31962</v>
      </c>
      <c r="C19481" t="str">
        <f t="shared" si="1282"/>
        <v/>
      </c>
      <c r="D19481">
        <f t="shared" si="1281"/>
        <v>0</v>
      </c>
      <c r="G19481" t="s">
        <v>61</v>
      </c>
      <c r="H19481">
        <v>1</v>
      </c>
      <c r="I19481">
        <v>0</v>
      </c>
      <c r="J19481">
        <v>0</v>
      </c>
      <c r="K19481">
        <v>0</v>
      </c>
      <c r="L19481" t="s">
        <v>36</v>
      </c>
      <c r="M19481" t="str">
        <f t="shared" si="1280"/>
        <v>http://logeion.uchicago.edu/index.html#0</v>
      </c>
    </row>
    <row r="19482" spans="1:13" ht="15" customHeight="1" x14ac:dyDescent="0.2">
      <c r="A19482" t="s">
        <v>31976</v>
      </c>
      <c r="C19482" t="str">
        <f t="shared" si="1282"/>
        <v/>
      </c>
      <c r="D19482">
        <f t="shared" si="1281"/>
        <v>0</v>
      </c>
      <c r="G19482" t="s">
        <v>21</v>
      </c>
      <c r="H19482">
        <v>2</v>
      </c>
      <c r="I19482">
        <v>0</v>
      </c>
      <c r="J19482">
        <v>0</v>
      </c>
      <c r="K19482">
        <v>0</v>
      </c>
      <c r="L19482" t="s">
        <v>19</v>
      </c>
      <c r="M19482" t="str">
        <f t="shared" si="1280"/>
        <v>http://logeion.uchicago.edu/index.html#0</v>
      </c>
    </row>
    <row r="19483" spans="1:13" ht="15" customHeight="1" x14ac:dyDescent="0.2">
      <c r="A19483" t="s">
        <v>31987</v>
      </c>
      <c r="C19483" t="str">
        <f t="shared" si="1282"/>
        <v/>
      </c>
      <c r="D19483">
        <f t="shared" si="1281"/>
        <v>0</v>
      </c>
      <c r="G19483" t="s">
        <v>89</v>
      </c>
      <c r="I19483">
        <v>0</v>
      </c>
      <c r="J19483">
        <v>0</v>
      </c>
      <c r="K19483">
        <v>0</v>
      </c>
      <c r="L19483" t="s">
        <v>90</v>
      </c>
      <c r="M19483" t="str">
        <f t="shared" si="1280"/>
        <v>http://logeion.uchicago.edu/index.html#0</v>
      </c>
    </row>
    <row r="19484" spans="1:13" ht="15" customHeight="1" x14ac:dyDescent="0.2">
      <c r="A19484" t="s">
        <v>31988</v>
      </c>
      <c r="C19484" t="str">
        <f t="shared" si="1282"/>
        <v/>
      </c>
      <c r="D19484">
        <f t="shared" si="1281"/>
        <v>0</v>
      </c>
      <c r="G19484" t="s">
        <v>89</v>
      </c>
      <c r="I19484">
        <v>0</v>
      </c>
      <c r="J19484">
        <v>0</v>
      </c>
      <c r="K19484">
        <v>0</v>
      </c>
      <c r="L19484" t="s">
        <v>90</v>
      </c>
      <c r="M19484" t="str">
        <f t="shared" si="1280"/>
        <v>http://logeion.uchicago.edu/index.html#0</v>
      </c>
    </row>
    <row r="19485" spans="1:13" ht="15" customHeight="1" x14ac:dyDescent="0.2">
      <c r="A19485" t="s">
        <v>31992</v>
      </c>
      <c r="C19485" t="str">
        <f t="shared" si="1282"/>
        <v/>
      </c>
      <c r="D19485">
        <f t="shared" si="1281"/>
        <v>0</v>
      </c>
      <c r="G19485" t="s">
        <v>2410</v>
      </c>
      <c r="H19485">
        <v>6</v>
      </c>
      <c r="I19485">
        <v>0</v>
      </c>
      <c r="J19485">
        <v>0</v>
      </c>
      <c r="K19485">
        <v>0</v>
      </c>
      <c r="L19485" t="s">
        <v>2411</v>
      </c>
      <c r="M19485" t="str">
        <f t="shared" si="1280"/>
        <v>http://logeion.uchicago.edu/index.html#0</v>
      </c>
    </row>
    <row r="19486" spans="1:13" ht="15" customHeight="1" x14ac:dyDescent="0.2">
      <c r="A19486" t="s">
        <v>31998</v>
      </c>
      <c r="C19486" t="str">
        <f t="shared" si="1282"/>
        <v/>
      </c>
      <c r="D19486">
        <f t="shared" si="1281"/>
        <v>0</v>
      </c>
      <c r="G19486" t="s">
        <v>346</v>
      </c>
      <c r="H19486">
        <v>6</v>
      </c>
      <c r="I19486">
        <v>0</v>
      </c>
      <c r="J19486">
        <v>0</v>
      </c>
      <c r="K19486">
        <v>0</v>
      </c>
      <c r="L19486" t="s">
        <v>19</v>
      </c>
      <c r="M19486" t="str">
        <f t="shared" si="1280"/>
        <v>http://logeion.uchicago.edu/index.html#0</v>
      </c>
    </row>
    <row r="19487" spans="1:13" ht="15" customHeight="1" x14ac:dyDescent="0.2">
      <c r="A19487" t="s">
        <v>56447</v>
      </c>
      <c r="C19487" t="str">
        <f t="shared" si="1282"/>
        <v/>
      </c>
      <c r="D19487">
        <f t="shared" si="1281"/>
        <v>0</v>
      </c>
      <c r="G19487" t="s">
        <v>61</v>
      </c>
      <c r="H19487">
        <v>1</v>
      </c>
      <c r="K19487">
        <v>1</v>
      </c>
      <c r="L19487" t="s">
        <v>36</v>
      </c>
      <c r="M19487" t="str">
        <f t="shared" si="1280"/>
        <v>http://logeion.uchicago.edu/index.html#0</v>
      </c>
    </row>
    <row r="19488" spans="1:13" ht="15" customHeight="1" x14ac:dyDescent="0.2">
      <c r="A19488" t="s">
        <v>31999</v>
      </c>
      <c r="C19488" t="str">
        <f t="shared" si="1282"/>
        <v/>
      </c>
      <c r="D19488">
        <f t="shared" si="1281"/>
        <v>0</v>
      </c>
      <c r="G19488" t="s">
        <v>346</v>
      </c>
      <c r="H19488">
        <v>6</v>
      </c>
      <c r="I19488">
        <v>0</v>
      </c>
      <c r="J19488">
        <v>0</v>
      </c>
      <c r="K19488">
        <v>0</v>
      </c>
      <c r="L19488" t="s">
        <v>19</v>
      </c>
      <c r="M19488" t="str">
        <f t="shared" si="1280"/>
        <v>http://logeion.uchicago.edu/index.html#0</v>
      </c>
    </row>
    <row r="19489" spans="1:13" ht="15" customHeight="1" x14ac:dyDescent="0.2">
      <c r="A19489" t="s">
        <v>32000</v>
      </c>
      <c r="C19489" t="str">
        <f t="shared" si="1282"/>
        <v/>
      </c>
      <c r="D19489">
        <f t="shared" si="1281"/>
        <v>0</v>
      </c>
      <c r="G19489" t="s">
        <v>21</v>
      </c>
      <c r="H19489">
        <v>2</v>
      </c>
      <c r="I19489">
        <v>0</v>
      </c>
      <c r="J19489">
        <v>0</v>
      </c>
      <c r="K19489">
        <v>1</v>
      </c>
      <c r="L19489" t="s">
        <v>19</v>
      </c>
      <c r="M19489" t="str">
        <f t="shared" si="1280"/>
        <v>http://logeion.uchicago.edu/index.html#0</v>
      </c>
    </row>
    <row r="19490" spans="1:13" ht="15" customHeight="1" x14ac:dyDescent="0.2">
      <c r="A19490" t="s">
        <v>32001</v>
      </c>
      <c r="C19490" t="str">
        <f t="shared" si="1282"/>
        <v/>
      </c>
      <c r="D19490">
        <f t="shared" si="1281"/>
        <v>0</v>
      </c>
      <c r="G19490" t="s">
        <v>21</v>
      </c>
      <c r="H19490">
        <v>2</v>
      </c>
      <c r="I19490">
        <v>0</v>
      </c>
      <c r="J19490">
        <v>0</v>
      </c>
      <c r="K19490">
        <v>1</v>
      </c>
      <c r="L19490" t="s">
        <v>19</v>
      </c>
      <c r="M19490" t="str">
        <f t="shared" si="1280"/>
        <v>http://logeion.uchicago.edu/index.html#0</v>
      </c>
    </row>
    <row r="19491" spans="1:13" ht="15" customHeight="1" x14ac:dyDescent="0.2">
      <c r="A19491" t="s">
        <v>32020</v>
      </c>
      <c r="C19491" t="str">
        <f t="shared" si="1282"/>
        <v/>
      </c>
      <c r="D19491">
        <f t="shared" si="1281"/>
        <v>0</v>
      </c>
      <c r="G19491" t="s">
        <v>21366</v>
      </c>
      <c r="I19491">
        <v>0</v>
      </c>
      <c r="J19491">
        <v>0</v>
      </c>
      <c r="K19491">
        <v>0</v>
      </c>
      <c r="L19491" t="s">
        <v>90</v>
      </c>
      <c r="M19491" t="str">
        <f t="shared" ref="M19491:M19554" si="1283">"http://logeion.uchicago.edu/index.html#"&amp;D19491</f>
        <v>http://logeion.uchicago.edu/index.html#0</v>
      </c>
    </row>
    <row r="19492" spans="1:13" ht="15" customHeight="1" x14ac:dyDescent="0.2">
      <c r="A19492" t="s">
        <v>32029</v>
      </c>
      <c r="C19492" t="str">
        <f t="shared" si="1282"/>
        <v/>
      </c>
      <c r="D19492">
        <f t="shared" si="1281"/>
        <v>0</v>
      </c>
      <c r="G19492" t="s">
        <v>346</v>
      </c>
      <c r="H19492">
        <v>6</v>
      </c>
      <c r="I19492">
        <v>0</v>
      </c>
      <c r="J19492">
        <v>0</v>
      </c>
      <c r="K19492">
        <v>1</v>
      </c>
      <c r="L19492" t="s">
        <v>19</v>
      </c>
      <c r="M19492" t="str">
        <f t="shared" si="1283"/>
        <v>http://logeion.uchicago.edu/index.html#0</v>
      </c>
    </row>
    <row r="19493" spans="1:13" ht="15" customHeight="1" x14ac:dyDescent="0.2">
      <c r="A19493" t="s">
        <v>32030</v>
      </c>
      <c r="C19493" t="str">
        <f t="shared" si="1282"/>
        <v/>
      </c>
      <c r="D19493">
        <f t="shared" si="1281"/>
        <v>0</v>
      </c>
      <c r="G19493" t="s">
        <v>346</v>
      </c>
      <c r="H19493">
        <v>6</v>
      </c>
      <c r="I19493">
        <v>0</v>
      </c>
      <c r="J19493">
        <v>0</v>
      </c>
      <c r="K19493">
        <v>1</v>
      </c>
      <c r="L19493" t="s">
        <v>19</v>
      </c>
      <c r="M19493" t="str">
        <f t="shared" si="1283"/>
        <v>http://logeion.uchicago.edu/index.html#0</v>
      </c>
    </row>
    <row r="19494" spans="1:13" ht="15" customHeight="1" x14ac:dyDescent="0.2">
      <c r="A19494" t="s">
        <v>32035</v>
      </c>
      <c r="C19494" t="str">
        <f t="shared" si="1282"/>
        <v/>
      </c>
      <c r="D19494">
        <f t="shared" si="1281"/>
        <v>0</v>
      </c>
      <c r="G19494" t="s">
        <v>21</v>
      </c>
      <c r="H19494">
        <v>2</v>
      </c>
      <c r="I19494">
        <v>0</v>
      </c>
      <c r="J19494">
        <v>0</v>
      </c>
      <c r="K19494">
        <v>0</v>
      </c>
      <c r="L19494" t="s">
        <v>19</v>
      </c>
      <c r="M19494" t="str">
        <f t="shared" si="1283"/>
        <v>http://logeion.uchicago.edu/index.html#0</v>
      </c>
    </row>
    <row r="19495" spans="1:13" ht="15" customHeight="1" x14ac:dyDescent="0.2">
      <c r="A19495" t="s">
        <v>32036</v>
      </c>
      <c r="C19495" t="str">
        <f t="shared" si="1282"/>
        <v/>
      </c>
      <c r="D19495">
        <f t="shared" si="1281"/>
        <v>0</v>
      </c>
      <c r="G19495" t="s">
        <v>29</v>
      </c>
      <c r="H19495">
        <v>3</v>
      </c>
      <c r="I19495">
        <v>0</v>
      </c>
      <c r="J19495">
        <v>0</v>
      </c>
      <c r="K19495">
        <v>1</v>
      </c>
      <c r="L19495" t="s">
        <v>19</v>
      </c>
      <c r="M19495" t="str">
        <f t="shared" si="1283"/>
        <v>http://logeion.uchicago.edu/index.html#0</v>
      </c>
    </row>
    <row r="19496" spans="1:13" ht="15" customHeight="1" x14ac:dyDescent="0.2">
      <c r="A19496" t="s">
        <v>32040</v>
      </c>
      <c r="C19496" t="str">
        <f t="shared" si="1282"/>
        <v/>
      </c>
      <c r="D19496">
        <f t="shared" si="1281"/>
        <v>0</v>
      </c>
      <c r="G19496" t="s">
        <v>23</v>
      </c>
      <c r="I19496">
        <v>1</v>
      </c>
      <c r="J19496">
        <v>0</v>
      </c>
      <c r="K19496">
        <v>0</v>
      </c>
      <c r="L19496" t="s">
        <v>24</v>
      </c>
      <c r="M19496" t="str">
        <f t="shared" si="1283"/>
        <v>http://logeion.uchicago.edu/index.html#0</v>
      </c>
    </row>
    <row r="19497" spans="1:13" ht="15" customHeight="1" x14ac:dyDescent="0.2">
      <c r="A19497" t="s">
        <v>32041</v>
      </c>
      <c r="C19497" t="str">
        <f t="shared" si="1282"/>
        <v/>
      </c>
      <c r="D19497">
        <f t="shared" si="1281"/>
        <v>0</v>
      </c>
      <c r="G19497" t="s">
        <v>95</v>
      </c>
      <c r="I19497">
        <v>2</v>
      </c>
      <c r="J19497">
        <v>0</v>
      </c>
      <c r="K19497">
        <v>0</v>
      </c>
      <c r="L19497" t="s">
        <v>24</v>
      </c>
      <c r="M19497" t="str">
        <f t="shared" si="1283"/>
        <v>http://logeion.uchicago.edu/index.html#0</v>
      </c>
    </row>
    <row r="19498" spans="1:13" ht="15" customHeight="1" x14ac:dyDescent="0.2">
      <c r="A19498" t="s">
        <v>32042</v>
      </c>
      <c r="C19498" t="str">
        <f t="shared" si="1282"/>
        <v/>
      </c>
      <c r="D19498">
        <f t="shared" si="1281"/>
        <v>0</v>
      </c>
      <c r="G19498" t="s">
        <v>66</v>
      </c>
      <c r="I19498">
        <v>3</v>
      </c>
      <c r="J19498">
        <v>0</v>
      </c>
      <c r="K19498">
        <v>0</v>
      </c>
      <c r="L19498" t="s">
        <v>24</v>
      </c>
      <c r="M19498" t="str">
        <f t="shared" si="1283"/>
        <v>http://logeion.uchicago.edu/index.html#0</v>
      </c>
    </row>
    <row r="19499" spans="1:13" ht="15" customHeight="1" x14ac:dyDescent="0.2">
      <c r="A19499" t="s">
        <v>32046</v>
      </c>
      <c r="C19499" t="str">
        <f t="shared" si="1282"/>
        <v/>
      </c>
      <c r="D19499">
        <f t="shared" si="1281"/>
        <v>0</v>
      </c>
      <c r="G19499" t="s">
        <v>61</v>
      </c>
      <c r="H19499">
        <v>1</v>
      </c>
      <c r="I19499">
        <v>0</v>
      </c>
      <c r="J19499">
        <v>0</v>
      </c>
      <c r="K19499">
        <v>0</v>
      </c>
      <c r="L19499" t="s">
        <v>36</v>
      </c>
      <c r="M19499" t="str">
        <f t="shared" si="1283"/>
        <v>http://logeion.uchicago.edu/index.html#0</v>
      </c>
    </row>
    <row r="19500" spans="1:13" ht="15" customHeight="1" x14ac:dyDescent="0.2">
      <c r="A19500" t="s">
        <v>32075</v>
      </c>
      <c r="C19500" t="str">
        <f t="shared" si="1282"/>
        <v/>
      </c>
      <c r="D19500">
        <f t="shared" si="1281"/>
        <v>0</v>
      </c>
      <c r="G19500" t="s">
        <v>29</v>
      </c>
      <c r="H19500">
        <v>3</v>
      </c>
      <c r="I19500">
        <v>0</v>
      </c>
      <c r="J19500">
        <v>0</v>
      </c>
      <c r="K19500">
        <v>0</v>
      </c>
      <c r="L19500" t="s">
        <v>19</v>
      </c>
      <c r="M19500" t="str">
        <f t="shared" si="1283"/>
        <v>http://logeion.uchicago.edu/index.html#0</v>
      </c>
    </row>
    <row r="19501" spans="1:13" ht="15" customHeight="1" x14ac:dyDescent="0.2">
      <c r="A19501" t="s">
        <v>32079</v>
      </c>
      <c r="C19501" t="str">
        <f t="shared" si="1282"/>
        <v/>
      </c>
      <c r="D19501">
        <f t="shared" si="1281"/>
        <v>0</v>
      </c>
      <c r="G19501" t="s">
        <v>89</v>
      </c>
      <c r="I19501">
        <v>0</v>
      </c>
      <c r="J19501">
        <v>0</v>
      </c>
      <c r="K19501">
        <v>0</v>
      </c>
      <c r="L19501" t="s">
        <v>90</v>
      </c>
      <c r="M19501" t="str">
        <f t="shared" si="1283"/>
        <v>http://logeion.uchicago.edu/index.html#0</v>
      </c>
    </row>
    <row r="19502" spans="1:13" ht="15" customHeight="1" x14ac:dyDescent="0.2">
      <c r="A19502" t="s">
        <v>32083</v>
      </c>
      <c r="C19502" t="str">
        <f t="shared" si="1282"/>
        <v/>
      </c>
      <c r="D19502">
        <f t="shared" si="1281"/>
        <v>0</v>
      </c>
      <c r="G19502" t="s">
        <v>21366</v>
      </c>
      <c r="I19502">
        <v>0</v>
      </c>
      <c r="J19502">
        <v>0</v>
      </c>
      <c r="K19502">
        <v>0</v>
      </c>
      <c r="L19502" t="s">
        <v>90</v>
      </c>
      <c r="M19502" t="str">
        <f t="shared" si="1283"/>
        <v>http://logeion.uchicago.edu/index.html#0</v>
      </c>
    </row>
    <row r="19503" spans="1:13" ht="15" customHeight="1" x14ac:dyDescent="0.2">
      <c r="A19503" t="s">
        <v>32098</v>
      </c>
      <c r="C19503" t="str">
        <f t="shared" si="1282"/>
        <v/>
      </c>
      <c r="D19503">
        <f t="shared" si="1281"/>
        <v>0</v>
      </c>
      <c r="G19503" t="s">
        <v>89</v>
      </c>
      <c r="I19503">
        <v>0</v>
      </c>
      <c r="J19503">
        <v>0</v>
      </c>
      <c r="K19503">
        <v>0</v>
      </c>
      <c r="L19503" t="s">
        <v>90</v>
      </c>
      <c r="M19503" t="str">
        <f t="shared" si="1283"/>
        <v>http://logeion.uchicago.edu/index.html#0</v>
      </c>
    </row>
    <row r="19504" spans="1:13" ht="15" customHeight="1" x14ac:dyDescent="0.2">
      <c r="A19504" t="s">
        <v>32099</v>
      </c>
      <c r="C19504" t="str">
        <f t="shared" si="1282"/>
        <v/>
      </c>
      <c r="D19504">
        <f t="shared" si="1281"/>
        <v>0</v>
      </c>
      <c r="G19504" t="s">
        <v>89</v>
      </c>
      <c r="I19504">
        <v>0</v>
      </c>
      <c r="J19504">
        <v>0</v>
      </c>
      <c r="K19504">
        <v>0</v>
      </c>
      <c r="L19504" t="s">
        <v>90</v>
      </c>
      <c r="M19504" t="str">
        <f t="shared" si="1283"/>
        <v>http://logeion.uchicago.edu/index.html#0</v>
      </c>
    </row>
    <row r="19505" spans="1:13" ht="15" customHeight="1" x14ac:dyDescent="0.2">
      <c r="A19505" t="s">
        <v>32121</v>
      </c>
      <c r="C19505" t="str">
        <f t="shared" si="1282"/>
        <v/>
      </c>
      <c r="D19505">
        <f t="shared" si="1281"/>
        <v>0</v>
      </c>
      <c r="G19505" t="s">
        <v>29</v>
      </c>
      <c r="H19505">
        <v>3</v>
      </c>
      <c r="I19505">
        <v>0</v>
      </c>
      <c r="J19505">
        <v>0</v>
      </c>
      <c r="K19505">
        <v>0</v>
      </c>
      <c r="L19505" t="s">
        <v>19</v>
      </c>
      <c r="M19505" t="str">
        <f t="shared" si="1283"/>
        <v>http://logeion.uchicago.edu/index.html#0</v>
      </c>
    </row>
    <row r="19506" spans="1:13" ht="15" customHeight="1" x14ac:dyDescent="0.2">
      <c r="A19506" t="s">
        <v>32122</v>
      </c>
      <c r="C19506" t="str">
        <f t="shared" si="1282"/>
        <v/>
      </c>
      <c r="D19506">
        <f t="shared" si="1281"/>
        <v>0</v>
      </c>
      <c r="E19506" t="s">
        <v>32123</v>
      </c>
      <c r="F19506" t="s">
        <v>32124</v>
      </c>
      <c r="G19506" t="s">
        <v>346</v>
      </c>
      <c r="H19506">
        <v>6</v>
      </c>
      <c r="I19506">
        <v>0</v>
      </c>
      <c r="J19506">
        <v>0</v>
      </c>
      <c r="K19506">
        <v>1</v>
      </c>
      <c r="L19506" t="s">
        <v>19</v>
      </c>
      <c r="M19506" t="str">
        <f t="shared" si="1283"/>
        <v>http://logeion.uchicago.edu/index.html#0</v>
      </c>
    </row>
    <row r="19507" spans="1:13" ht="15" customHeight="1" x14ac:dyDescent="0.2">
      <c r="A19507" t="s">
        <v>56360</v>
      </c>
      <c r="C19507" t="str">
        <f t="shared" si="1282"/>
        <v/>
      </c>
      <c r="D19507">
        <f t="shared" si="1281"/>
        <v>0</v>
      </c>
      <c r="G19507" t="s">
        <v>21</v>
      </c>
      <c r="H19507">
        <v>2</v>
      </c>
      <c r="K19507">
        <v>1</v>
      </c>
      <c r="L19507" t="s">
        <v>19</v>
      </c>
      <c r="M19507" t="str">
        <f t="shared" si="1283"/>
        <v>http://logeion.uchicago.edu/index.html#0</v>
      </c>
    </row>
    <row r="19508" spans="1:13" ht="15" customHeight="1" x14ac:dyDescent="0.2">
      <c r="A19508" t="s">
        <v>32180</v>
      </c>
      <c r="C19508" t="str">
        <f t="shared" si="1282"/>
        <v/>
      </c>
      <c r="D19508">
        <f t="shared" si="1281"/>
        <v>0</v>
      </c>
      <c r="G19508" t="s">
        <v>61</v>
      </c>
      <c r="H19508">
        <v>1</v>
      </c>
      <c r="I19508">
        <v>0</v>
      </c>
      <c r="J19508">
        <v>0</v>
      </c>
      <c r="K19508">
        <v>0</v>
      </c>
      <c r="L19508" t="s">
        <v>36</v>
      </c>
      <c r="M19508" t="str">
        <f t="shared" si="1283"/>
        <v>http://logeion.uchicago.edu/index.html#0</v>
      </c>
    </row>
    <row r="19509" spans="1:13" ht="15" customHeight="1" x14ac:dyDescent="0.2">
      <c r="A19509" t="s">
        <v>32189</v>
      </c>
      <c r="C19509" t="str">
        <f t="shared" si="1282"/>
        <v/>
      </c>
      <c r="D19509">
        <f t="shared" si="1281"/>
        <v>0</v>
      </c>
      <c r="G19509" t="s">
        <v>155</v>
      </c>
      <c r="H19509">
        <v>3</v>
      </c>
      <c r="I19509">
        <v>0</v>
      </c>
      <c r="J19509">
        <v>0</v>
      </c>
      <c r="K19509">
        <v>0</v>
      </c>
      <c r="L19509" t="s">
        <v>36</v>
      </c>
      <c r="M19509" t="str">
        <f t="shared" si="1283"/>
        <v>http://logeion.uchicago.edu/index.html#0</v>
      </c>
    </row>
    <row r="19510" spans="1:13" ht="15" customHeight="1" x14ac:dyDescent="0.2">
      <c r="A19510" t="s">
        <v>32193</v>
      </c>
      <c r="C19510" t="str">
        <f t="shared" si="1282"/>
        <v/>
      </c>
      <c r="D19510">
        <f t="shared" si="1281"/>
        <v>0</v>
      </c>
      <c r="G19510" t="s">
        <v>61</v>
      </c>
      <c r="H19510">
        <v>1</v>
      </c>
      <c r="I19510">
        <v>0</v>
      </c>
      <c r="J19510">
        <v>0</v>
      </c>
      <c r="K19510">
        <v>0</v>
      </c>
      <c r="L19510" t="s">
        <v>36</v>
      </c>
      <c r="M19510" t="str">
        <f t="shared" si="1283"/>
        <v>http://logeion.uchicago.edu/index.html#0</v>
      </c>
    </row>
    <row r="19511" spans="1:13" ht="15" customHeight="1" x14ac:dyDescent="0.2">
      <c r="A19511" t="s">
        <v>32243</v>
      </c>
      <c r="C19511" t="str">
        <f t="shared" si="1282"/>
        <v/>
      </c>
      <c r="D19511">
        <f t="shared" si="1281"/>
        <v>0</v>
      </c>
      <c r="G19511" t="s">
        <v>21</v>
      </c>
      <c r="H19511">
        <v>2</v>
      </c>
      <c r="I19511">
        <v>0</v>
      </c>
      <c r="J19511">
        <v>0</v>
      </c>
      <c r="K19511">
        <v>1</v>
      </c>
      <c r="L19511" t="s">
        <v>19</v>
      </c>
      <c r="M19511" t="str">
        <f t="shared" si="1283"/>
        <v>http://logeion.uchicago.edu/index.html#0</v>
      </c>
    </row>
    <row r="19512" spans="1:13" ht="15" customHeight="1" x14ac:dyDescent="0.2">
      <c r="A19512" t="s">
        <v>32247</v>
      </c>
      <c r="C19512" t="str">
        <f t="shared" si="1282"/>
        <v/>
      </c>
      <c r="D19512">
        <f t="shared" si="1281"/>
        <v>0</v>
      </c>
      <c r="G19512" t="s">
        <v>29</v>
      </c>
      <c r="H19512">
        <v>3</v>
      </c>
      <c r="I19512">
        <v>0</v>
      </c>
      <c r="J19512">
        <v>0</v>
      </c>
      <c r="K19512">
        <v>0</v>
      </c>
      <c r="L19512" t="s">
        <v>19</v>
      </c>
      <c r="M19512" t="str">
        <f t="shared" si="1283"/>
        <v>http://logeion.uchicago.edu/index.html#0</v>
      </c>
    </row>
    <row r="19513" spans="1:13" ht="15" customHeight="1" x14ac:dyDescent="0.2">
      <c r="A19513" t="s">
        <v>32283</v>
      </c>
      <c r="C19513" t="str">
        <f t="shared" si="1282"/>
        <v/>
      </c>
      <c r="D19513">
        <f t="shared" ref="D19513:D19576" si="1284">IF(ISBLANK(B19513),0,LEFT( C19513, FIND( " ", C19513 ) - 1 ))</f>
        <v>0</v>
      </c>
      <c r="G19513" t="s">
        <v>29</v>
      </c>
      <c r="H19513">
        <v>3</v>
      </c>
      <c r="I19513">
        <v>0</v>
      </c>
      <c r="J19513">
        <v>0</v>
      </c>
      <c r="K19513">
        <v>0</v>
      </c>
      <c r="L19513" t="s">
        <v>19</v>
      </c>
      <c r="M19513" t="str">
        <f t="shared" si="1283"/>
        <v>http://logeion.uchicago.edu/index.html#0</v>
      </c>
    </row>
    <row r="19514" spans="1:13" ht="15" customHeight="1" x14ac:dyDescent="0.2">
      <c r="A19514" t="s">
        <v>32285</v>
      </c>
      <c r="C19514" t="str">
        <f t="shared" si="1282"/>
        <v/>
      </c>
      <c r="D19514">
        <f t="shared" si="1284"/>
        <v>0</v>
      </c>
      <c r="G19514" t="s">
        <v>76</v>
      </c>
      <c r="H19514">
        <v>1</v>
      </c>
      <c r="I19514">
        <v>0</v>
      </c>
      <c r="J19514">
        <v>0</v>
      </c>
      <c r="K19514">
        <v>0</v>
      </c>
      <c r="L19514" t="s">
        <v>19</v>
      </c>
      <c r="M19514" t="str">
        <f t="shared" si="1283"/>
        <v>http://logeion.uchicago.edu/index.html#0</v>
      </c>
    </row>
    <row r="19515" spans="1:13" ht="15" customHeight="1" x14ac:dyDescent="0.2">
      <c r="A19515" t="s">
        <v>32297</v>
      </c>
      <c r="C19515" t="str">
        <f t="shared" si="1282"/>
        <v/>
      </c>
      <c r="D19515">
        <f t="shared" si="1284"/>
        <v>0</v>
      </c>
      <c r="G19515" t="s">
        <v>29</v>
      </c>
      <c r="H19515">
        <v>3</v>
      </c>
      <c r="I19515">
        <v>0</v>
      </c>
      <c r="J19515">
        <v>0</v>
      </c>
      <c r="K19515">
        <v>0</v>
      </c>
      <c r="L19515" t="s">
        <v>19</v>
      </c>
      <c r="M19515" t="str">
        <f t="shared" si="1283"/>
        <v>http://logeion.uchicago.edu/index.html#0</v>
      </c>
    </row>
    <row r="19516" spans="1:13" ht="15" customHeight="1" x14ac:dyDescent="0.2">
      <c r="A19516" t="s">
        <v>32298</v>
      </c>
      <c r="C19516" t="str">
        <f t="shared" si="1282"/>
        <v/>
      </c>
      <c r="D19516">
        <f t="shared" si="1284"/>
        <v>0</v>
      </c>
      <c r="G19516" t="s">
        <v>18</v>
      </c>
      <c r="H19516">
        <v>4</v>
      </c>
      <c r="I19516">
        <v>0</v>
      </c>
      <c r="J19516">
        <v>0</v>
      </c>
      <c r="K19516">
        <v>0</v>
      </c>
      <c r="L19516" t="s">
        <v>19</v>
      </c>
      <c r="M19516" t="str">
        <f t="shared" si="1283"/>
        <v>http://logeion.uchicago.edu/index.html#0</v>
      </c>
    </row>
    <row r="19517" spans="1:13" ht="15" customHeight="1" x14ac:dyDescent="0.2">
      <c r="A19517" t="s">
        <v>32299</v>
      </c>
      <c r="C19517" t="str">
        <f t="shared" si="1282"/>
        <v/>
      </c>
      <c r="D19517">
        <f t="shared" si="1284"/>
        <v>0</v>
      </c>
      <c r="G19517" t="s">
        <v>61</v>
      </c>
      <c r="H19517">
        <v>1</v>
      </c>
      <c r="I19517">
        <v>0</v>
      </c>
      <c r="J19517">
        <v>0</v>
      </c>
      <c r="K19517">
        <v>0</v>
      </c>
      <c r="L19517" t="s">
        <v>36</v>
      </c>
      <c r="M19517" t="str">
        <f t="shared" si="1283"/>
        <v>http://logeion.uchicago.edu/index.html#0</v>
      </c>
    </row>
    <row r="19518" spans="1:13" ht="15" customHeight="1" x14ac:dyDescent="0.2">
      <c r="A19518" t="s">
        <v>32300</v>
      </c>
      <c r="C19518" t="str">
        <f t="shared" si="1282"/>
        <v/>
      </c>
      <c r="D19518">
        <f t="shared" si="1284"/>
        <v>0</v>
      </c>
      <c r="G19518" t="s">
        <v>23</v>
      </c>
      <c r="I19518">
        <v>1</v>
      </c>
      <c r="J19518">
        <v>0</v>
      </c>
      <c r="K19518">
        <v>0</v>
      </c>
      <c r="L19518" t="s">
        <v>24</v>
      </c>
      <c r="M19518" t="str">
        <f t="shared" si="1283"/>
        <v>http://logeion.uchicago.edu/index.html#0</v>
      </c>
    </row>
    <row r="19519" spans="1:13" ht="15" customHeight="1" x14ac:dyDescent="0.2">
      <c r="A19519" t="s">
        <v>32303</v>
      </c>
      <c r="C19519" t="str">
        <f t="shared" si="1282"/>
        <v/>
      </c>
      <c r="D19519">
        <f t="shared" si="1284"/>
        <v>0</v>
      </c>
      <c r="G19519" t="s">
        <v>346</v>
      </c>
      <c r="H19519">
        <v>6</v>
      </c>
      <c r="I19519">
        <v>0</v>
      </c>
      <c r="J19519">
        <v>0</v>
      </c>
      <c r="K19519">
        <v>0</v>
      </c>
      <c r="L19519" t="s">
        <v>19</v>
      </c>
      <c r="M19519" t="str">
        <f t="shared" si="1283"/>
        <v>http://logeion.uchicago.edu/index.html#0</v>
      </c>
    </row>
    <row r="19520" spans="1:13" ht="15" customHeight="1" x14ac:dyDescent="0.2">
      <c r="A19520" t="s">
        <v>32313</v>
      </c>
      <c r="C19520" t="str">
        <f t="shared" si="1282"/>
        <v/>
      </c>
      <c r="D19520">
        <f t="shared" si="1284"/>
        <v>0</v>
      </c>
      <c r="G19520" t="s">
        <v>6190</v>
      </c>
      <c r="I19520">
        <v>0</v>
      </c>
      <c r="J19520">
        <v>0</v>
      </c>
      <c r="K19520">
        <v>0</v>
      </c>
      <c r="L19520" t="s">
        <v>2816</v>
      </c>
      <c r="M19520" t="str">
        <f t="shared" si="1283"/>
        <v>http://logeion.uchicago.edu/index.html#0</v>
      </c>
    </row>
    <row r="19521" spans="1:13" ht="15" customHeight="1" x14ac:dyDescent="0.2">
      <c r="A19521" t="s">
        <v>32321</v>
      </c>
      <c r="C19521" t="str">
        <f t="shared" si="1282"/>
        <v/>
      </c>
      <c r="D19521">
        <f t="shared" si="1284"/>
        <v>0</v>
      </c>
      <c r="G19521" t="s">
        <v>61</v>
      </c>
      <c r="H19521">
        <v>1</v>
      </c>
      <c r="I19521">
        <v>0</v>
      </c>
      <c r="J19521">
        <v>0</v>
      </c>
      <c r="K19521">
        <v>0</v>
      </c>
      <c r="L19521" t="s">
        <v>36</v>
      </c>
      <c r="M19521" t="str">
        <f t="shared" si="1283"/>
        <v>http://logeion.uchicago.edu/index.html#0</v>
      </c>
    </row>
    <row r="19522" spans="1:13" ht="15" customHeight="1" x14ac:dyDescent="0.2">
      <c r="A19522" t="s">
        <v>32359</v>
      </c>
      <c r="C19522" t="str">
        <f t="shared" si="1282"/>
        <v/>
      </c>
      <c r="D19522">
        <f t="shared" si="1284"/>
        <v>0</v>
      </c>
      <c r="G19522" t="s">
        <v>76</v>
      </c>
      <c r="H19522">
        <v>1</v>
      </c>
      <c r="I19522">
        <v>0</v>
      </c>
      <c r="J19522">
        <v>0</v>
      </c>
      <c r="K19522">
        <v>1</v>
      </c>
      <c r="L19522" t="s">
        <v>19</v>
      </c>
      <c r="M19522" t="str">
        <f t="shared" si="1283"/>
        <v>http://logeion.uchicago.edu/index.html#0</v>
      </c>
    </row>
    <row r="19523" spans="1:13" ht="15" customHeight="1" x14ac:dyDescent="0.2">
      <c r="A19523" t="s">
        <v>32383</v>
      </c>
      <c r="C19523" t="str">
        <f t="shared" si="1282"/>
        <v/>
      </c>
      <c r="D19523">
        <f t="shared" si="1284"/>
        <v>0</v>
      </c>
      <c r="G19523" t="s">
        <v>230</v>
      </c>
      <c r="H19523">
        <v>3</v>
      </c>
      <c r="I19523">
        <v>0</v>
      </c>
      <c r="J19523">
        <v>0</v>
      </c>
      <c r="K19523">
        <v>0</v>
      </c>
      <c r="L19523" t="s">
        <v>36</v>
      </c>
      <c r="M19523" t="str">
        <f t="shared" si="1283"/>
        <v>http://logeion.uchicago.edu/index.html#0</v>
      </c>
    </row>
    <row r="19524" spans="1:13" ht="15" customHeight="1" x14ac:dyDescent="0.2">
      <c r="A19524" t="s">
        <v>32395</v>
      </c>
      <c r="C19524" t="str">
        <f t="shared" si="1282"/>
        <v/>
      </c>
      <c r="D19524">
        <f t="shared" si="1284"/>
        <v>0</v>
      </c>
      <c r="G19524" t="s">
        <v>29</v>
      </c>
      <c r="H19524">
        <v>3</v>
      </c>
      <c r="I19524">
        <v>0</v>
      </c>
      <c r="J19524">
        <v>0</v>
      </c>
      <c r="K19524">
        <v>0</v>
      </c>
      <c r="L19524" t="s">
        <v>19</v>
      </c>
      <c r="M19524" t="str">
        <f t="shared" si="1283"/>
        <v>http://logeion.uchicago.edu/index.html#0</v>
      </c>
    </row>
    <row r="19525" spans="1:13" ht="15" customHeight="1" x14ac:dyDescent="0.2">
      <c r="A19525" t="s">
        <v>32399</v>
      </c>
      <c r="C19525" t="str">
        <f t="shared" si="1282"/>
        <v/>
      </c>
      <c r="D19525">
        <f t="shared" si="1284"/>
        <v>0</v>
      </c>
      <c r="E19525" t="s">
        <v>32400</v>
      </c>
      <c r="F19525" t="s">
        <v>32401</v>
      </c>
      <c r="G19525" t="s">
        <v>346</v>
      </c>
      <c r="H19525">
        <v>6</v>
      </c>
      <c r="I19525">
        <v>0</v>
      </c>
      <c r="J19525">
        <v>0</v>
      </c>
      <c r="K19525">
        <v>1</v>
      </c>
      <c r="L19525" t="s">
        <v>19</v>
      </c>
      <c r="M19525" t="str">
        <f t="shared" si="1283"/>
        <v>http://logeion.uchicago.edu/index.html#0</v>
      </c>
    </row>
    <row r="19526" spans="1:13" ht="15" customHeight="1" x14ac:dyDescent="0.2">
      <c r="A19526" t="s">
        <v>32406</v>
      </c>
      <c r="C19526" t="str">
        <f t="shared" si="1282"/>
        <v/>
      </c>
      <c r="D19526">
        <f t="shared" si="1284"/>
        <v>0</v>
      </c>
      <c r="G19526" t="s">
        <v>29</v>
      </c>
      <c r="H19526">
        <v>3</v>
      </c>
      <c r="I19526">
        <v>0</v>
      </c>
      <c r="J19526">
        <v>0</v>
      </c>
      <c r="K19526">
        <v>0</v>
      </c>
      <c r="L19526" t="s">
        <v>19</v>
      </c>
      <c r="M19526" t="str">
        <f t="shared" si="1283"/>
        <v>http://logeion.uchicago.edu/index.html#0</v>
      </c>
    </row>
    <row r="19527" spans="1:13" ht="15" customHeight="1" x14ac:dyDescent="0.2">
      <c r="A19527" t="s">
        <v>32435</v>
      </c>
      <c r="C19527" t="str">
        <f t="shared" si="1282"/>
        <v/>
      </c>
      <c r="D19527">
        <f t="shared" si="1284"/>
        <v>0</v>
      </c>
      <c r="G19527" t="s">
        <v>76</v>
      </c>
      <c r="H19527">
        <v>1</v>
      </c>
      <c r="I19527">
        <v>0</v>
      </c>
      <c r="J19527">
        <v>0</v>
      </c>
      <c r="K19527">
        <v>1</v>
      </c>
      <c r="L19527" t="s">
        <v>19</v>
      </c>
      <c r="M19527" t="str">
        <f t="shared" si="1283"/>
        <v>http://logeion.uchicago.edu/index.html#0</v>
      </c>
    </row>
    <row r="19528" spans="1:13" ht="15" customHeight="1" x14ac:dyDescent="0.2">
      <c r="A19528" t="s">
        <v>32436</v>
      </c>
      <c r="C19528" t="str">
        <f t="shared" si="1282"/>
        <v/>
      </c>
      <c r="D19528">
        <f t="shared" si="1284"/>
        <v>0</v>
      </c>
      <c r="G19528" t="s">
        <v>76</v>
      </c>
      <c r="H19528">
        <v>1</v>
      </c>
      <c r="I19528">
        <v>0</v>
      </c>
      <c r="J19528">
        <v>0</v>
      </c>
      <c r="K19528">
        <v>0</v>
      </c>
      <c r="L19528" t="s">
        <v>19</v>
      </c>
      <c r="M19528" t="str">
        <f t="shared" si="1283"/>
        <v>http://logeion.uchicago.edu/index.html#0</v>
      </c>
    </row>
    <row r="19529" spans="1:13" ht="15" customHeight="1" x14ac:dyDescent="0.2">
      <c r="A19529" t="s">
        <v>32454</v>
      </c>
      <c r="C19529" t="str">
        <f t="shared" si="1282"/>
        <v/>
      </c>
      <c r="D19529">
        <f t="shared" si="1284"/>
        <v>0</v>
      </c>
      <c r="G19529" t="s">
        <v>155</v>
      </c>
      <c r="H19529">
        <v>3</v>
      </c>
      <c r="I19529">
        <v>0</v>
      </c>
      <c r="J19529">
        <v>0</v>
      </c>
      <c r="K19529">
        <v>0</v>
      </c>
      <c r="L19529" t="s">
        <v>36</v>
      </c>
      <c r="M19529" t="str">
        <f t="shared" si="1283"/>
        <v>http://logeion.uchicago.edu/index.html#0</v>
      </c>
    </row>
    <row r="19530" spans="1:13" ht="15" customHeight="1" x14ac:dyDescent="0.2">
      <c r="A19530" t="s">
        <v>32485</v>
      </c>
      <c r="C19530" t="str">
        <f t="shared" si="1282"/>
        <v/>
      </c>
      <c r="D19530">
        <f t="shared" si="1284"/>
        <v>0</v>
      </c>
      <c r="G19530" t="s">
        <v>61</v>
      </c>
      <c r="H19530">
        <v>1</v>
      </c>
      <c r="I19530">
        <v>0</v>
      </c>
      <c r="J19530">
        <v>0</v>
      </c>
      <c r="K19530">
        <v>1</v>
      </c>
      <c r="L19530" t="s">
        <v>36</v>
      </c>
      <c r="M19530" t="str">
        <f t="shared" si="1283"/>
        <v>http://logeion.uchicago.edu/index.html#0</v>
      </c>
    </row>
    <row r="19531" spans="1:13" ht="15" customHeight="1" x14ac:dyDescent="0.2">
      <c r="A19531" t="s">
        <v>32491</v>
      </c>
      <c r="C19531" t="str">
        <f t="shared" si="1282"/>
        <v/>
      </c>
      <c r="D19531">
        <f t="shared" si="1284"/>
        <v>0</v>
      </c>
      <c r="G19531" t="s">
        <v>76</v>
      </c>
      <c r="H19531">
        <v>1</v>
      </c>
      <c r="I19531">
        <v>0</v>
      </c>
      <c r="J19531">
        <v>0</v>
      </c>
      <c r="K19531">
        <v>0</v>
      </c>
      <c r="L19531" t="s">
        <v>19</v>
      </c>
      <c r="M19531" t="str">
        <f t="shared" si="1283"/>
        <v>http://logeion.uchicago.edu/index.html#0</v>
      </c>
    </row>
    <row r="19532" spans="1:13" ht="15" customHeight="1" x14ac:dyDescent="0.2">
      <c r="A19532" t="s">
        <v>32497</v>
      </c>
      <c r="C19532" t="str">
        <f t="shared" si="1282"/>
        <v/>
      </c>
      <c r="D19532">
        <f t="shared" si="1284"/>
        <v>0</v>
      </c>
      <c r="G19532" t="s">
        <v>61</v>
      </c>
      <c r="H19532">
        <v>1</v>
      </c>
      <c r="I19532">
        <v>0</v>
      </c>
      <c r="J19532">
        <v>0</v>
      </c>
      <c r="K19532">
        <v>0</v>
      </c>
      <c r="L19532" t="s">
        <v>36</v>
      </c>
      <c r="M19532" t="str">
        <f t="shared" si="1283"/>
        <v>http://logeion.uchicago.edu/index.html#0</v>
      </c>
    </row>
    <row r="19533" spans="1:13" ht="15" customHeight="1" x14ac:dyDescent="0.2">
      <c r="A19533" t="s">
        <v>32509</v>
      </c>
      <c r="C19533" t="str">
        <f t="shared" si="1282"/>
        <v/>
      </c>
      <c r="D19533">
        <f t="shared" si="1284"/>
        <v>0</v>
      </c>
      <c r="G19533" t="s">
        <v>23</v>
      </c>
      <c r="I19533">
        <v>1</v>
      </c>
      <c r="J19533">
        <v>0</v>
      </c>
      <c r="K19533">
        <v>0</v>
      </c>
      <c r="L19533" t="s">
        <v>24</v>
      </c>
      <c r="M19533" t="str">
        <f t="shared" si="1283"/>
        <v>http://logeion.uchicago.edu/index.html#0</v>
      </c>
    </row>
    <row r="19534" spans="1:13" ht="15" customHeight="1" x14ac:dyDescent="0.2">
      <c r="A19534" t="s">
        <v>32523</v>
      </c>
      <c r="C19534" t="str">
        <f t="shared" si="1282"/>
        <v/>
      </c>
      <c r="D19534">
        <f t="shared" si="1284"/>
        <v>0</v>
      </c>
      <c r="G19534" t="s">
        <v>61</v>
      </c>
      <c r="H19534">
        <v>1</v>
      </c>
      <c r="I19534">
        <v>0</v>
      </c>
      <c r="J19534">
        <v>0</v>
      </c>
      <c r="K19534">
        <v>0</v>
      </c>
      <c r="L19534" t="s">
        <v>36</v>
      </c>
      <c r="M19534" t="str">
        <f t="shared" si="1283"/>
        <v>http://logeion.uchicago.edu/index.html#0</v>
      </c>
    </row>
    <row r="19535" spans="1:13" ht="15" customHeight="1" x14ac:dyDescent="0.2">
      <c r="A19535" t="s">
        <v>32524</v>
      </c>
      <c r="C19535" t="str">
        <f t="shared" si="1282"/>
        <v/>
      </c>
      <c r="D19535">
        <f t="shared" si="1284"/>
        <v>0</v>
      </c>
      <c r="G19535" t="s">
        <v>21</v>
      </c>
      <c r="H19535">
        <v>2</v>
      </c>
      <c r="I19535">
        <v>0</v>
      </c>
      <c r="J19535">
        <v>0</v>
      </c>
      <c r="K19535">
        <v>0</v>
      </c>
      <c r="L19535" t="s">
        <v>19</v>
      </c>
      <c r="M19535" t="str">
        <f t="shared" si="1283"/>
        <v>http://logeion.uchicago.edu/index.html#0</v>
      </c>
    </row>
    <row r="19536" spans="1:13" ht="15" customHeight="1" x14ac:dyDescent="0.2">
      <c r="A19536" t="s">
        <v>32525</v>
      </c>
      <c r="C19536" t="str">
        <f t="shared" si="1282"/>
        <v/>
      </c>
      <c r="D19536">
        <f t="shared" si="1284"/>
        <v>0</v>
      </c>
      <c r="G19536" t="s">
        <v>43</v>
      </c>
      <c r="H19536">
        <v>6</v>
      </c>
      <c r="I19536">
        <v>0</v>
      </c>
      <c r="J19536">
        <v>0</v>
      </c>
      <c r="K19536">
        <v>0</v>
      </c>
      <c r="L19536" t="s">
        <v>19</v>
      </c>
      <c r="M19536" t="str">
        <f t="shared" si="1283"/>
        <v>http://logeion.uchicago.edu/index.html#0</v>
      </c>
    </row>
    <row r="19537" spans="1:13" ht="15" customHeight="1" x14ac:dyDescent="0.2">
      <c r="A19537" t="s">
        <v>32526</v>
      </c>
      <c r="C19537" t="str">
        <f t="shared" si="1282"/>
        <v/>
      </c>
      <c r="D19537">
        <f t="shared" si="1284"/>
        <v>0</v>
      </c>
      <c r="G19537" t="s">
        <v>89</v>
      </c>
      <c r="I19537">
        <v>0</v>
      </c>
      <c r="J19537">
        <v>0</v>
      </c>
      <c r="K19537">
        <v>0</v>
      </c>
      <c r="L19537" t="s">
        <v>90</v>
      </c>
      <c r="M19537" t="str">
        <f t="shared" si="1283"/>
        <v>http://logeion.uchicago.edu/index.html#0</v>
      </c>
    </row>
    <row r="19538" spans="1:13" ht="15" customHeight="1" x14ac:dyDescent="0.2">
      <c r="A19538" t="s">
        <v>32539</v>
      </c>
      <c r="C19538" t="str">
        <f t="shared" si="1282"/>
        <v/>
      </c>
      <c r="D19538">
        <f t="shared" si="1284"/>
        <v>0</v>
      </c>
      <c r="G19538" t="s">
        <v>29</v>
      </c>
      <c r="H19538">
        <v>3</v>
      </c>
      <c r="I19538">
        <v>0</v>
      </c>
      <c r="J19538">
        <v>0</v>
      </c>
      <c r="K19538">
        <v>0</v>
      </c>
      <c r="L19538" t="s">
        <v>19</v>
      </c>
      <c r="M19538" t="str">
        <f t="shared" si="1283"/>
        <v>http://logeion.uchicago.edu/index.html#0</v>
      </c>
    </row>
    <row r="19539" spans="1:13" ht="15" customHeight="1" x14ac:dyDescent="0.2">
      <c r="A19539" t="s">
        <v>32540</v>
      </c>
      <c r="C19539" t="str">
        <f t="shared" si="1282"/>
        <v/>
      </c>
      <c r="D19539">
        <f t="shared" si="1284"/>
        <v>0</v>
      </c>
      <c r="G19539" t="s">
        <v>61</v>
      </c>
      <c r="H19539">
        <v>1</v>
      </c>
      <c r="I19539">
        <v>0</v>
      </c>
      <c r="J19539">
        <v>0</v>
      </c>
      <c r="K19539">
        <v>0</v>
      </c>
      <c r="L19539" t="s">
        <v>36</v>
      </c>
      <c r="M19539" t="str">
        <f t="shared" si="1283"/>
        <v>http://logeion.uchicago.edu/index.html#0</v>
      </c>
    </row>
    <row r="19540" spans="1:13" ht="15" customHeight="1" x14ac:dyDescent="0.2">
      <c r="A19540" t="s">
        <v>32542</v>
      </c>
      <c r="C19540" t="str">
        <f t="shared" ref="C19540:C19603" si="1285">SUBSTITUTE(SUBSTITUTE(SUBSTITUTE(SUBSTITUTE(SUBSTITUTE(SUBSTITUTE(SUBSTITUTE(SUBSTITUTE(SUBSTITUTE(SUBSTITUTE(SUBSTITUTE(B19540, "ā", "a"), "ē", "e"), "ī", "i"), "ō", "o"), "ū", "u"), "ȳ", "y"), "Ā", "A"), "Ē", "E"), "Ī", "I"), "Ō", "O"), "Ū", "U")</f>
        <v/>
      </c>
      <c r="D19540">
        <f t="shared" si="1284"/>
        <v>0</v>
      </c>
      <c r="G19540" t="s">
        <v>170</v>
      </c>
      <c r="I19540">
        <v>1</v>
      </c>
      <c r="J19540">
        <v>0</v>
      </c>
      <c r="K19540">
        <v>0</v>
      </c>
      <c r="L19540" t="s">
        <v>24</v>
      </c>
      <c r="M19540" t="str">
        <f t="shared" si="1283"/>
        <v>http://logeion.uchicago.edu/index.html#0</v>
      </c>
    </row>
    <row r="19541" spans="1:13" ht="15" customHeight="1" x14ac:dyDescent="0.2">
      <c r="A19541" t="s">
        <v>32570</v>
      </c>
      <c r="C19541" t="str">
        <f t="shared" si="1285"/>
        <v/>
      </c>
      <c r="D19541">
        <f t="shared" si="1284"/>
        <v>0</v>
      </c>
      <c r="G19541" t="s">
        <v>61</v>
      </c>
      <c r="H19541">
        <v>1</v>
      </c>
      <c r="I19541">
        <v>0</v>
      </c>
      <c r="J19541">
        <v>0</v>
      </c>
      <c r="K19541">
        <v>0</v>
      </c>
      <c r="L19541" t="s">
        <v>36</v>
      </c>
      <c r="M19541" t="str">
        <f t="shared" si="1283"/>
        <v>http://logeion.uchicago.edu/index.html#0</v>
      </c>
    </row>
    <row r="19542" spans="1:13" ht="15" customHeight="1" x14ac:dyDescent="0.2">
      <c r="A19542" t="s">
        <v>32575</v>
      </c>
      <c r="C19542" t="str">
        <f t="shared" si="1285"/>
        <v/>
      </c>
      <c r="D19542">
        <f t="shared" si="1284"/>
        <v>0</v>
      </c>
      <c r="G19542" t="s">
        <v>21</v>
      </c>
      <c r="H19542">
        <v>2</v>
      </c>
      <c r="I19542">
        <v>0</v>
      </c>
      <c r="J19542">
        <v>0</v>
      </c>
      <c r="K19542">
        <v>1</v>
      </c>
      <c r="L19542" t="s">
        <v>19</v>
      </c>
      <c r="M19542" t="str">
        <f t="shared" si="1283"/>
        <v>http://logeion.uchicago.edu/index.html#0</v>
      </c>
    </row>
    <row r="19543" spans="1:13" ht="15" customHeight="1" x14ac:dyDescent="0.2">
      <c r="A19543" t="s">
        <v>32576</v>
      </c>
      <c r="C19543" t="str">
        <f t="shared" si="1285"/>
        <v/>
      </c>
      <c r="D19543">
        <f t="shared" si="1284"/>
        <v>0</v>
      </c>
      <c r="G19543" t="s">
        <v>29</v>
      </c>
      <c r="H19543">
        <v>3</v>
      </c>
      <c r="I19543">
        <v>0</v>
      </c>
      <c r="J19543">
        <v>0</v>
      </c>
      <c r="K19543">
        <v>0</v>
      </c>
      <c r="L19543" t="s">
        <v>19</v>
      </c>
      <c r="M19543" t="str">
        <f t="shared" si="1283"/>
        <v>http://logeion.uchicago.edu/index.html#0</v>
      </c>
    </row>
    <row r="19544" spans="1:13" ht="15" customHeight="1" x14ac:dyDescent="0.2">
      <c r="A19544" t="s">
        <v>32577</v>
      </c>
      <c r="C19544" t="str">
        <f t="shared" si="1285"/>
        <v/>
      </c>
      <c r="D19544">
        <f t="shared" si="1284"/>
        <v>0</v>
      </c>
      <c r="G19544" t="s">
        <v>21</v>
      </c>
      <c r="H19544">
        <v>2</v>
      </c>
      <c r="I19544">
        <v>0</v>
      </c>
      <c r="J19544">
        <v>0</v>
      </c>
      <c r="K19544">
        <v>0</v>
      </c>
      <c r="L19544" t="s">
        <v>19</v>
      </c>
      <c r="M19544" t="str">
        <f t="shared" si="1283"/>
        <v>http://logeion.uchicago.edu/index.html#0</v>
      </c>
    </row>
    <row r="19545" spans="1:13" ht="15" customHeight="1" x14ac:dyDescent="0.2">
      <c r="A19545" t="s">
        <v>32578</v>
      </c>
      <c r="C19545" t="str">
        <f t="shared" si="1285"/>
        <v/>
      </c>
      <c r="D19545">
        <f t="shared" si="1284"/>
        <v>0</v>
      </c>
      <c r="G19545" t="s">
        <v>61</v>
      </c>
      <c r="H19545">
        <v>1</v>
      </c>
      <c r="I19545">
        <v>0</v>
      </c>
      <c r="J19545">
        <v>0</v>
      </c>
      <c r="K19545">
        <v>0</v>
      </c>
      <c r="L19545" t="s">
        <v>36</v>
      </c>
      <c r="M19545" t="str">
        <f t="shared" si="1283"/>
        <v>http://logeion.uchicago.edu/index.html#0</v>
      </c>
    </row>
    <row r="19546" spans="1:13" ht="15" customHeight="1" x14ac:dyDescent="0.2">
      <c r="A19546" t="s">
        <v>32593</v>
      </c>
      <c r="C19546" t="str">
        <f t="shared" si="1285"/>
        <v/>
      </c>
      <c r="D19546">
        <f t="shared" si="1284"/>
        <v>0</v>
      </c>
      <c r="G19546" t="s">
        <v>21</v>
      </c>
      <c r="H19546">
        <v>2</v>
      </c>
      <c r="I19546">
        <v>0</v>
      </c>
      <c r="J19546">
        <v>0</v>
      </c>
      <c r="K19546">
        <v>1</v>
      </c>
      <c r="L19546" t="s">
        <v>19</v>
      </c>
      <c r="M19546" t="str">
        <f t="shared" si="1283"/>
        <v>http://logeion.uchicago.edu/index.html#0</v>
      </c>
    </row>
    <row r="19547" spans="1:13" ht="15" customHeight="1" x14ac:dyDescent="0.2">
      <c r="A19547" t="s">
        <v>32609</v>
      </c>
      <c r="C19547" t="str">
        <f t="shared" si="1285"/>
        <v/>
      </c>
      <c r="D19547">
        <f t="shared" si="1284"/>
        <v>0</v>
      </c>
      <c r="G19547" t="s">
        <v>21</v>
      </c>
      <c r="H19547">
        <v>2</v>
      </c>
      <c r="I19547">
        <v>0</v>
      </c>
      <c r="J19547">
        <v>0</v>
      </c>
      <c r="K19547">
        <v>1</v>
      </c>
      <c r="L19547" t="s">
        <v>19</v>
      </c>
      <c r="M19547" t="str">
        <f t="shared" si="1283"/>
        <v>http://logeion.uchicago.edu/index.html#0</v>
      </c>
    </row>
    <row r="19548" spans="1:13" ht="15" customHeight="1" x14ac:dyDescent="0.2">
      <c r="A19548" t="s">
        <v>32617</v>
      </c>
      <c r="C19548" t="str">
        <f t="shared" si="1285"/>
        <v/>
      </c>
      <c r="D19548">
        <f t="shared" si="1284"/>
        <v>0</v>
      </c>
      <c r="G19548" t="s">
        <v>3087</v>
      </c>
      <c r="I19548">
        <v>0</v>
      </c>
      <c r="J19548">
        <v>0</v>
      </c>
      <c r="K19548">
        <v>0</v>
      </c>
      <c r="L19548" t="s">
        <v>90</v>
      </c>
      <c r="M19548" t="str">
        <f t="shared" si="1283"/>
        <v>http://logeion.uchicago.edu/index.html#0</v>
      </c>
    </row>
    <row r="19549" spans="1:13" ht="15" customHeight="1" x14ac:dyDescent="0.2">
      <c r="A19549" t="s">
        <v>32618</v>
      </c>
      <c r="C19549" t="str">
        <f t="shared" si="1285"/>
        <v/>
      </c>
      <c r="D19549">
        <f t="shared" si="1284"/>
        <v>0</v>
      </c>
      <c r="G19549" t="s">
        <v>3087</v>
      </c>
      <c r="I19549">
        <v>0</v>
      </c>
      <c r="J19549">
        <v>0</v>
      </c>
      <c r="K19549">
        <v>0</v>
      </c>
      <c r="L19549" t="s">
        <v>90</v>
      </c>
      <c r="M19549" t="str">
        <f t="shared" si="1283"/>
        <v>http://logeion.uchicago.edu/index.html#0</v>
      </c>
    </row>
    <row r="19550" spans="1:13" ht="15" customHeight="1" x14ac:dyDescent="0.2">
      <c r="A19550" t="s">
        <v>32622</v>
      </c>
      <c r="C19550" t="str">
        <f t="shared" si="1285"/>
        <v/>
      </c>
      <c r="D19550">
        <f t="shared" si="1284"/>
        <v>0</v>
      </c>
      <c r="G19550" t="s">
        <v>3087</v>
      </c>
      <c r="I19550">
        <v>0</v>
      </c>
      <c r="J19550">
        <v>0</v>
      </c>
      <c r="K19550">
        <v>0</v>
      </c>
      <c r="L19550" t="s">
        <v>90</v>
      </c>
      <c r="M19550" t="str">
        <f t="shared" si="1283"/>
        <v>http://logeion.uchicago.edu/index.html#0</v>
      </c>
    </row>
    <row r="19551" spans="1:13" ht="15" customHeight="1" x14ac:dyDescent="0.2">
      <c r="A19551" t="s">
        <v>32626</v>
      </c>
      <c r="C19551" t="str">
        <f t="shared" si="1285"/>
        <v/>
      </c>
      <c r="D19551">
        <f t="shared" si="1284"/>
        <v>0</v>
      </c>
      <c r="G19551" t="s">
        <v>21</v>
      </c>
      <c r="H19551">
        <v>2</v>
      </c>
      <c r="I19551">
        <v>0</v>
      </c>
      <c r="J19551">
        <v>0</v>
      </c>
      <c r="K19551">
        <v>0</v>
      </c>
      <c r="L19551" t="s">
        <v>19</v>
      </c>
      <c r="M19551" t="str">
        <f t="shared" si="1283"/>
        <v>http://logeion.uchicago.edu/index.html#0</v>
      </c>
    </row>
    <row r="19552" spans="1:13" ht="15" customHeight="1" x14ac:dyDescent="0.2">
      <c r="A19552" t="s">
        <v>32637</v>
      </c>
      <c r="C19552" t="str">
        <f t="shared" si="1285"/>
        <v/>
      </c>
      <c r="D19552">
        <f t="shared" si="1284"/>
        <v>0</v>
      </c>
      <c r="G19552" t="s">
        <v>76</v>
      </c>
      <c r="H19552">
        <v>1</v>
      </c>
      <c r="I19552">
        <v>0</v>
      </c>
      <c r="J19552">
        <v>0</v>
      </c>
      <c r="K19552">
        <v>0</v>
      </c>
      <c r="L19552" t="s">
        <v>19</v>
      </c>
      <c r="M19552" t="str">
        <f t="shared" si="1283"/>
        <v>http://logeion.uchicago.edu/index.html#0</v>
      </c>
    </row>
    <row r="19553" spans="1:13" ht="15" customHeight="1" x14ac:dyDescent="0.2">
      <c r="A19553" t="s">
        <v>32665</v>
      </c>
      <c r="C19553" t="str">
        <f t="shared" si="1285"/>
        <v/>
      </c>
      <c r="D19553">
        <f t="shared" si="1284"/>
        <v>0</v>
      </c>
      <c r="G19553" t="s">
        <v>66</v>
      </c>
      <c r="I19553">
        <v>3</v>
      </c>
      <c r="J19553">
        <v>0</v>
      </c>
      <c r="K19553">
        <v>0</v>
      </c>
      <c r="L19553" t="s">
        <v>24</v>
      </c>
      <c r="M19553" t="str">
        <f t="shared" si="1283"/>
        <v>http://logeion.uchicago.edu/index.html#0</v>
      </c>
    </row>
    <row r="19554" spans="1:13" ht="15" customHeight="1" x14ac:dyDescent="0.2">
      <c r="A19554" t="s">
        <v>32694</v>
      </c>
      <c r="C19554" t="str">
        <f t="shared" si="1285"/>
        <v/>
      </c>
      <c r="D19554">
        <f t="shared" si="1284"/>
        <v>0</v>
      </c>
      <c r="G19554" t="s">
        <v>29</v>
      </c>
      <c r="H19554">
        <v>3</v>
      </c>
      <c r="I19554">
        <v>0</v>
      </c>
      <c r="J19554">
        <v>0</v>
      </c>
      <c r="K19554">
        <v>0</v>
      </c>
      <c r="L19554" t="s">
        <v>19</v>
      </c>
      <c r="M19554" t="str">
        <f t="shared" si="1283"/>
        <v>http://logeion.uchicago.edu/index.html#0</v>
      </c>
    </row>
    <row r="19555" spans="1:13" ht="15" customHeight="1" x14ac:dyDescent="0.2">
      <c r="A19555" t="s">
        <v>32699</v>
      </c>
      <c r="C19555" t="str">
        <f t="shared" si="1285"/>
        <v/>
      </c>
      <c r="D19555">
        <f t="shared" si="1284"/>
        <v>0</v>
      </c>
      <c r="G19555" t="s">
        <v>76</v>
      </c>
      <c r="H19555">
        <v>1</v>
      </c>
      <c r="I19555">
        <v>0</v>
      </c>
      <c r="J19555">
        <v>0</v>
      </c>
      <c r="K19555">
        <v>0</v>
      </c>
      <c r="L19555" t="s">
        <v>19</v>
      </c>
      <c r="M19555" t="str">
        <f t="shared" ref="M19555:M19618" si="1286">"http://logeion.uchicago.edu/index.html#"&amp;D19555</f>
        <v>http://logeion.uchicago.edu/index.html#0</v>
      </c>
    </row>
    <row r="19556" spans="1:13" ht="15" customHeight="1" x14ac:dyDescent="0.2">
      <c r="A19556" t="s">
        <v>32700</v>
      </c>
      <c r="C19556" t="str">
        <f t="shared" si="1285"/>
        <v/>
      </c>
      <c r="D19556">
        <f t="shared" si="1284"/>
        <v>0</v>
      </c>
      <c r="G19556" t="s">
        <v>21</v>
      </c>
      <c r="H19556">
        <v>2</v>
      </c>
      <c r="I19556">
        <v>0</v>
      </c>
      <c r="J19556">
        <v>0</v>
      </c>
      <c r="K19556">
        <v>0</v>
      </c>
      <c r="L19556" t="s">
        <v>19</v>
      </c>
      <c r="M19556" t="str">
        <f t="shared" si="1286"/>
        <v>http://logeion.uchicago.edu/index.html#0</v>
      </c>
    </row>
    <row r="19557" spans="1:13" ht="15" customHeight="1" x14ac:dyDescent="0.2">
      <c r="A19557" t="s">
        <v>32701</v>
      </c>
      <c r="C19557" t="str">
        <f t="shared" si="1285"/>
        <v/>
      </c>
      <c r="D19557">
        <f t="shared" si="1284"/>
        <v>0</v>
      </c>
      <c r="G19557" t="s">
        <v>21</v>
      </c>
      <c r="H19557">
        <v>2</v>
      </c>
      <c r="I19557">
        <v>0</v>
      </c>
      <c r="J19557">
        <v>0</v>
      </c>
      <c r="K19557">
        <v>0</v>
      </c>
      <c r="L19557" t="s">
        <v>19</v>
      </c>
      <c r="M19557" t="str">
        <f t="shared" si="1286"/>
        <v>http://logeion.uchicago.edu/index.html#0</v>
      </c>
    </row>
    <row r="19558" spans="1:13" ht="15" customHeight="1" x14ac:dyDescent="0.2">
      <c r="A19558" t="s">
        <v>32702</v>
      </c>
      <c r="C19558" t="str">
        <f t="shared" si="1285"/>
        <v/>
      </c>
      <c r="D19558">
        <f t="shared" si="1284"/>
        <v>0</v>
      </c>
      <c r="G19558" t="s">
        <v>21</v>
      </c>
      <c r="H19558">
        <v>2</v>
      </c>
      <c r="I19558">
        <v>0</v>
      </c>
      <c r="J19558">
        <v>0</v>
      </c>
      <c r="K19558">
        <v>0</v>
      </c>
      <c r="L19558" t="s">
        <v>19</v>
      </c>
      <c r="M19558" t="str">
        <f t="shared" si="1286"/>
        <v>http://logeion.uchicago.edu/index.html#0</v>
      </c>
    </row>
    <row r="19559" spans="1:13" ht="15" customHeight="1" x14ac:dyDescent="0.2">
      <c r="A19559" t="s">
        <v>32703</v>
      </c>
      <c r="C19559" t="str">
        <f t="shared" si="1285"/>
        <v/>
      </c>
      <c r="D19559">
        <f t="shared" si="1284"/>
        <v>0</v>
      </c>
      <c r="G19559" t="s">
        <v>61</v>
      </c>
      <c r="H19559">
        <v>1</v>
      </c>
      <c r="I19559">
        <v>0</v>
      </c>
      <c r="J19559">
        <v>0</v>
      </c>
      <c r="K19559">
        <v>0</v>
      </c>
      <c r="L19559" t="s">
        <v>36</v>
      </c>
      <c r="M19559" t="str">
        <f t="shared" si="1286"/>
        <v>http://logeion.uchicago.edu/index.html#0</v>
      </c>
    </row>
    <row r="19560" spans="1:13" ht="15" customHeight="1" x14ac:dyDescent="0.2">
      <c r="A19560" t="s">
        <v>32704</v>
      </c>
      <c r="C19560" t="str">
        <f t="shared" si="1285"/>
        <v/>
      </c>
      <c r="D19560">
        <f t="shared" si="1284"/>
        <v>0</v>
      </c>
      <c r="G19560" t="s">
        <v>76</v>
      </c>
      <c r="H19560">
        <v>1</v>
      </c>
      <c r="I19560">
        <v>0</v>
      </c>
      <c r="J19560">
        <v>0</v>
      </c>
      <c r="K19560">
        <v>0</v>
      </c>
      <c r="L19560" t="s">
        <v>19</v>
      </c>
      <c r="M19560" t="str">
        <f t="shared" si="1286"/>
        <v>http://logeion.uchicago.edu/index.html#0</v>
      </c>
    </row>
    <row r="19561" spans="1:13" ht="15" customHeight="1" x14ac:dyDescent="0.2">
      <c r="A19561" t="s">
        <v>32731</v>
      </c>
      <c r="C19561" t="str">
        <f t="shared" si="1285"/>
        <v/>
      </c>
      <c r="D19561">
        <f t="shared" si="1284"/>
        <v>0</v>
      </c>
      <c r="G19561" t="s">
        <v>21</v>
      </c>
      <c r="H19561">
        <v>2</v>
      </c>
      <c r="I19561">
        <v>0</v>
      </c>
      <c r="J19561">
        <v>0</v>
      </c>
      <c r="K19561">
        <v>1</v>
      </c>
      <c r="L19561" t="s">
        <v>19</v>
      </c>
      <c r="M19561" t="str">
        <f t="shared" si="1286"/>
        <v>http://logeion.uchicago.edu/index.html#0</v>
      </c>
    </row>
    <row r="19562" spans="1:13" ht="15" customHeight="1" x14ac:dyDescent="0.2">
      <c r="A19562" t="s">
        <v>32732</v>
      </c>
      <c r="C19562" t="str">
        <f t="shared" si="1285"/>
        <v/>
      </c>
      <c r="D19562">
        <f t="shared" si="1284"/>
        <v>0</v>
      </c>
      <c r="G19562" t="s">
        <v>346</v>
      </c>
      <c r="H19562">
        <v>6</v>
      </c>
      <c r="I19562">
        <v>0</v>
      </c>
      <c r="J19562">
        <v>0</v>
      </c>
      <c r="K19562">
        <v>0</v>
      </c>
      <c r="L19562" t="s">
        <v>19</v>
      </c>
      <c r="M19562" t="str">
        <f t="shared" si="1286"/>
        <v>http://logeion.uchicago.edu/index.html#0</v>
      </c>
    </row>
    <row r="19563" spans="1:13" ht="15" customHeight="1" x14ac:dyDescent="0.2">
      <c r="A19563" t="s">
        <v>32737</v>
      </c>
      <c r="C19563" t="str">
        <f t="shared" si="1285"/>
        <v/>
      </c>
      <c r="D19563">
        <f t="shared" si="1284"/>
        <v>0</v>
      </c>
      <c r="G19563" t="s">
        <v>346</v>
      </c>
      <c r="H19563">
        <v>6</v>
      </c>
      <c r="I19563">
        <v>0</v>
      </c>
      <c r="J19563">
        <v>0</v>
      </c>
      <c r="K19563">
        <v>1</v>
      </c>
      <c r="L19563" t="s">
        <v>19</v>
      </c>
      <c r="M19563" t="str">
        <f t="shared" si="1286"/>
        <v>http://logeion.uchicago.edu/index.html#0</v>
      </c>
    </row>
    <row r="19564" spans="1:13" ht="15" customHeight="1" x14ac:dyDescent="0.2">
      <c r="A19564" t="s">
        <v>32738</v>
      </c>
      <c r="C19564" t="str">
        <f t="shared" si="1285"/>
        <v/>
      </c>
      <c r="D19564">
        <f t="shared" si="1284"/>
        <v>0</v>
      </c>
      <c r="G19564" t="s">
        <v>21</v>
      </c>
      <c r="H19564">
        <v>2</v>
      </c>
      <c r="I19564">
        <v>0</v>
      </c>
      <c r="J19564">
        <v>0</v>
      </c>
      <c r="K19564">
        <v>1</v>
      </c>
      <c r="L19564" t="s">
        <v>19</v>
      </c>
      <c r="M19564" t="str">
        <f t="shared" si="1286"/>
        <v>http://logeion.uchicago.edu/index.html#0</v>
      </c>
    </row>
    <row r="19565" spans="1:13" ht="15" customHeight="1" x14ac:dyDescent="0.2">
      <c r="A19565" t="s">
        <v>32739</v>
      </c>
      <c r="C19565" t="str">
        <f t="shared" si="1285"/>
        <v/>
      </c>
      <c r="D19565">
        <f t="shared" si="1284"/>
        <v>0</v>
      </c>
      <c r="G19565" t="s">
        <v>346</v>
      </c>
      <c r="H19565">
        <v>6</v>
      </c>
      <c r="I19565">
        <v>0</v>
      </c>
      <c r="J19565">
        <v>0</v>
      </c>
      <c r="K19565">
        <v>0</v>
      </c>
      <c r="L19565" t="s">
        <v>19</v>
      </c>
      <c r="M19565" t="str">
        <f t="shared" si="1286"/>
        <v>http://logeion.uchicago.edu/index.html#0</v>
      </c>
    </row>
    <row r="19566" spans="1:13" ht="15" customHeight="1" x14ac:dyDescent="0.2">
      <c r="A19566" t="s">
        <v>32750</v>
      </c>
      <c r="C19566" t="str">
        <f t="shared" si="1285"/>
        <v/>
      </c>
      <c r="D19566">
        <f t="shared" si="1284"/>
        <v>0</v>
      </c>
      <c r="G19566">
        <v>0</v>
      </c>
      <c r="I19566">
        <v>0</v>
      </c>
      <c r="J19566">
        <v>0</v>
      </c>
      <c r="K19566">
        <v>1</v>
      </c>
      <c r="L19566" t="s">
        <v>19</v>
      </c>
      <c r="M19566" t="str">
        <f t="shared" si="1286"/>
        <v>http://logeion.uchicago.edu/index.html#0</v>
      </c>
    </row>
    <row r="19567" spans="1:13" ht="15" customHeight="1" x14ac:dyDescent="0.2">
      <c r="A19567" t="s">
        <v>32772</v>
      </c>
      <c r="C19567" t="str">
        <f t="shared" si="1285"/>
        <v/>
      </c>
      <c r="D19567">
        <f t="shared" si="1284"/>
        <v>0</v>
      </c>
      <c r="G19567" t="s">
        <v>23</v>
      </c>
      <c r="I19567">
        <v>1</v>
      </c>
      <c r="J19567">
        <v>0</v>
      </c>
      <c r="K19567">
        <v>0</v>
      </c>
      <c r="L19567" t="s">
        <v>24</v>
      </c>
      <c r="M19567" t="str">
        <f t="shared" si="1286"/>
        <v>http://logeion.uchicago.edu/index.html#0</v>
      </c>
    </row>
    <row r="19568" spans="1:13" ht="15" customHeight="1" x14ac:dyDescent="0.2">
      <c r="A19568" t="s">
        <v>32773</v>
      </c>
      <c r="C19568" t="str">
        <f t="shared" si="1285"/>
        <v/>
      </c>
      <c r="D19568">
        <f t="shared" si="1284"/>
        <v>0</v>
      </c>
      <c r="G19568" t="s">
        <v>76</v>
      </c>
      <c r="H19568">
        <v>1</v>
      </c>
      <c r="I19568">
        <v>0</v>
      </c>
      <c r="J19568">
        <v>0</v>
      </c>
      <c r="K19568">
        <v>0</v>
      </c>
      <c r="L19568" t="s">
        <v>19</v>
      </c>
      <c r="M19568" t="str">
        <f t="shared" si="1286"/>
        <v>http://logeion.uchicago.edu/index.html#0</v>
      </c>
    </row>
    <row r="19569" spans="1:13" ht="15" customHeight="1" x14ac:dyDescent="0.2">
      <c r="A19569" t="s">
        <v>32774</v>
      </c>
      <c r="C19569" t="str">
        <f t="shared" si="1285"/>
        <v/>
      </c>
      <c r="D19569">
        <f t="shared" si="1284"/>
        <v>0</v>
      </c>
      <c r="G19569" t="s">
        <v>66</v>
      </c>
      <c r="I19569">
        <v>3</v>
      </c>
      <c r="J19569">
        <v>0</v>
      </c>
      <c r="K19569">
        <v>0</v>
      </c>
      <c r="L19569" t="s">
        <v>24</v>
      </c>
      <c r="M19569" t="str">
        <f t="shared" si="1286"/>
        <v>http://logeion.uchicago.edu/index.html#0</v>
      </c>
    </row>
    <row r="19570" spans="1:13" ht="15" customHeight="1" x14ac:dyDescent="0.2">
      <c r="A19570" t="s">
        <v>32784</v>
      </c>
      <c r="C19570" t="str">
        <f t="shared" si="1285"/>
        <v/>
      </c>
      <c r="D19570">
        <f t="shared" si="1284"/>
        <v>0</v>
      </c>
      <c r="G19570" t="s">
        <v>29</v>
      </c>
      <c r="H19570">
        <v>3</v>
      </c>
      <c r="I19570">
        <v>0</v>
      </c>
      <c r="J19570">
        <v>0</v>
      </c>
      <c r="K19570">
        <v>0</v>
      </c>
      <c r="L19570" t="s">
        <v>19</v>
      </c>
      <c r="M19570" t="str">
        <f t="shared" si="1286"/>
        <v>http://logeion.uchicago.edu/index.html#0</v>
      </c>
    </row>
    <row r="19571" spans="1:13" ht="15" customHeight="1" x14ac:dyDescent="0.2">
      <c r="A19571" t="s">
        <v>32785</v>
      </c>
      <c r="C19571" t="str">
        <f t="shared" si="1285"/>
        <v/>
      </c>
      <c r="D19571">
        <f t="shared" si="1284"/>
        <v>0</v>
      </c>
      <c r="G19571" t="s">
        <v>66</v>
      </c>
      <c r="I19571">
        <v>3</v>
      </c>
      <c r="J19571">
        <v>0</v>
      </c>
      <c r="K19571">
        <v>0</v>
      </c>
      <c r="L19571" t="s">
        <v>24</v>
      </c>
      <c r="M19571" t="str">
        <f t="shared" si="1286"/>
        <v>http://logeion.uchicago.edu/index.html#0</v>
      </c>
    </row>
    <row r="19572" spans="1:13" ht="15" customHeight="1" x14ac:dyDescent="0.2">
      <c r="A19572" t="s">
        <v>32790</v>
      </c>
      <c r="C19572" t="str">
        <f t="shared" si="1285"/>
        <v/>
      </c>
      <c r="D19572">
        <f t="shared" si="1284"/>
        <v>0</v>
      </c>
      <c r="G19572" t="s">
        <v>230</v>
      </c>
      <c r="H19572">
        <v>3</v>
      </c>
      <c r="I19572">
        <v>0</v>
      </c>
      <c r="J19572">
        <v>0</v>
      </c>
      <c r="K19572">
        <v>0</v>
      </c>
      <c r="L19572" t="s">
        <v>36</v>
      </c>
      <c r="M19572" t="str">
        <f t="shared" si="1286"/>
        <v>http://logeion.uchicago.edu/index.html#0</v>
      </c>
    </row>
    <row r="19573" spans="1:13" ht="15" customHeight="1" x14ac:dyDescent="0.2">
      <c r="A19573" t="s">
        <v>32798</v>
      </c>
      <c r="C19573" t="str">
        <f t="shared" si="1285"/>
        <v/>
      </c>
      <c r="D19573">
        <f t="shared" si="1284"/>
        <v>0</v>
      </c>
      <c r="G19573" t="s">
        <v>23</v>
      </c>
      <c r="I19573">
        <v>1</v>
      </c>
      <c r="J19573">
        <v>0</v>
      </c>
      <c r="K19573">
        <v>0</v>
      </c>
      <c r="L19573" t="s">
        <v>24</v>
      </c>
      <c r="M19573" t="str">
        <f t="shared" si="1286"/>
        <v>http://logeion.uchicago.edu/index.html#0</v>
      </c>
    </row>
    <row r="19574" spans="1:13" ht="15" customHeight="1" x14ac:dyDescent="0.2">
      <c r="A19574" t="s">
        <v>32811</v>
      </c>
      <c r="C19574" t="str">
        <f t="shared" si="1285"/>
        <v/>
      </c>
      <c r="D19574">
        <f t="shared" si="1284"/>
        <v>0</v>
      </c>
      <c r="G19574" t="s">
        <v>95</v>
      </c>
      <c r="I19574">
        <v>2</v>
      </c>
      <c r="J19574">
        <v>0</v>
      </c>
      <c r="K19574">
        <v>0</v>
      </c>
      <c r="L19574" t="s">
        <v>24</v>
      </c>
      <c r="M19574" t="str">
        <f t="shared" si="1286"/>
        <v>http://logeion.uchicago.edu/index.html#0</v>
      </c>
    </row>
    <row r="19575" spans="1:13" ht="15" customHeight="1" x14ac:dyDescent="0.2">
      <c r="A19575" t="s">
        <v>32812</v>
      </c>
      <c r="C19575" t="str">
        <f t="shared" si="1285"/>
        <v/>
      </c>
      <c r="D19575">
        <f t="shared" si="1284"/>
        <v>0</v>
      </c>
      <c r="G19575" t="s">
        <v>95</v>
      </c>
      <c r="I19575">
        <v>2</v>
      </c>
      <c r="J19575">
        <v>0</v>
      </c>
      <c r="K19575">
        <v>0</v>
      </c>
      <c r="L19575" t="s">
        <v>24</v>
      </c>
      <c r="M19575" t="str">
        <f t="shared" si="1286"/>
        <v>http://logeion.uchicago.edu/index.html#0</v>
      </c>
    </row>
    <row r="19576" spans="1:13" ht="15" customHeight="1" x14ac:dyDescent="0.2">
      <c r="A19576" t="s">
        <v>32817</v>
      </c>
      <c r="C19576" t="str">
        <f t="shared" si="1285"/>
        <v/>
      </c>
      <c r="D19576">
        <f t="shared" si="1284"/>
        <v>0</v>
      </c>
      <c r="G19576" t="s">
        <v>21</v>
      </c>
      <c r="H19576">
        <v>2</v>
      </c>
      <c r="I19576">
        <v>0</v>
      </c>
      <c r="J19576">
        <v>0</v>
      </c>
      <c r="K19576">
        <v>0</v>
      </c>
      <c r="L19576" t="s">
        <v>19</v>
      </c>
      <c r="M19576" t="str">
        <f t="shared" si="1286"/>
        <v>http://logeion.uchicago.edu/index.html#0</v>
      </c>
    </row>
    <row r="19577" spans="1:13" ht="15" customHeight="1" x14ac:dyDescent="0.2">
      <c r="A19577" t="s">
        <v>32818</v>
      </c>
      <c r="C19577" t="str">
        <f t="shared" si="1285"/>
        <v/>
      </c>
      <c r="D19577">
        <f t="shared" ref="D19577:D19640" si="1287">IF(ISBLANK(B19577),0,LEFT( C19577, FIND( " ", C19577 ) - 1 ))</f>
        <v>0</v>
      </c>
      <c r="G19577" t="s">
        <v>29</v>
      </c>
      <c r="H19577">
        <v>3</v>
      </c>
      <c r="I19577">
        <v>0</v>
      </c>
      <c r="J19577">
        <v>0</v>
      </c>
      <c r="K19577">
        <v>0</v>
      </c>
      <c r="L19577" t="s">
        <v>19</v>
      </c>
      <c r="M19577" t="str">
        <f t="shared" si="1286"/>
        <v>http://logeion.uchicago.edu/index.html#0</v>
      </c>
    </row>
    <row r="19578" spans="1:13" ht="15" customHeight="1" x14ac:dyDescent="0.2">
      <c r="A19578" t="s">
        <v>32823</v>
      </c>
      <c r="C19578" t="str">
        <f t="shared" si="1285"/>
        <v/>
      </c>
      <c r="D19578">
        <f t="shared" si="1287"/>
        <v>0</v>
      </c>
      <c r="G19578" t="s">
        <v>21</v>
      </c>
      <c r="H19578">
        <v>2</v>
      </c>
      <c r="I19578">
        <v>0</v>
      </c>
      <c r="J19578">
        <v>0</v>
      </c>
      <c r="K19578">
        <v>0</v>
      </c>
      <c r="L19578" t="s">
        <v>19</v>
      </c>
      <c r="M19578" t="str">
        <f t="shared" si="1286"/>
        <v>http://logeion.uchicago.edu/index.html#0</v>
      </c>
    </row>
    <row r="19579" spans="1:13" ht="15" customHeight="1" x14ac:dyDescent="0.2">
      <c r="A19579" t="s">
        <v>32828</v>
      </c>
      <c r="C19579" t="str">
        <f t="shared" si="1285"/>
        <v/>
      </c>
      <c r="D19579">
        <f t="shared" si="1287"/>
        <v>0</v>
      </c>
      <c r="G19579" t="s">
        <v>178</v>
      </c>
      <c r="I19579">
        <v>3</v>
      </c>
      <c r="J19579">
        <v>0</v>
      </c>
      <c r="K19579">
        <v>0</v>
      </c>
      <c r="L19579" t="s">
        <v>24</v>
      </c>
      <c r="M19579" t="str">
        <f t="shared" si="1286"/>
        <v>http://logeion.uchicago.edu/index.html#0</v>
      </c>
    </row>
    <row r="19580" spans="1:13" ht="15" customHeight="1" x14ac:dyDescent="0.2">
      <c r="A19580" t="s">
        <v>32836</v>
      </c>
      <c r="C19580" t="str">
        <f t="shared" si="1285"/>
        <v/>
      </c>
      <c r="D19580">
        <f t="shared" si="1287"/>
        <v>0</v>
      </c>
      <c r="G19580" t="s">
        <v>29</v>
      </c>
      <c r="H19580">
        <v>3</v>
      </c>
      <c r="I19580">
        <v>0</v>
      </c>
      <c r="J19580">
        <v>0</v>
      </c>
      <c r="K19580">
        <v>0</v>
      </c>
      <c r="L19580" t="s">
        <v>19</v>
      </c>
      <c r="M19580" t="str">
        <f t="shared" si="1286"/>
        <v>http://logeion.uchicago.edu/index.html#0</v>
      </c>
    </row>
    <row r="19581" spans="1:13" ht="15" customHeight="1" x14ac:dyDescent="0.2">
      <c r="A19581" t="s">
        <v>32840</v>
      </c>
      <c r="C19581" t="str">
        <f t="shared" si="1285"/>
        <v/>
      </c>
      <c r="D19581">
        <f t="shared" si="1287"/>
        <v>0</v>
      </c>
      <c r="G19581" t="s">
        <v>23</v>
      </c>
      <c r="I19581">
        <v>1</v>
      </c>
      <c r="J19581">
        <v>0</v>
      </c>
      <c r="K19581">
        <v>0</v>
      </c>
      <c r="L19581" t="s">
        <v>24</v>
      </c>
      <c r="M19581" t="str">
        <f t="shared" si="1286"/>
        <v>http://logeion.uchicago.edu/index.html#0</v>
      </c>
    </row>
    <row r="19582" spans="1:13" ht="15" customHeight="1" x14ac:dyDescent="0.2">
      <c r="A19582" t="s">
        <v>32841</v>
      </c>
      <c r="C19582" t="str">
        <f t="shared" si="1285"/>
        <v/>
      </c>
      <c r="D19582">
        <f t="shared" si="1287"/>
        <v>0</v>
      </c>
      <c r="G19582" t="s">
        <v>21</v>
      </c>
      <c r="H19582">
        <v>2</v>
      </c>
      <c r="I19582">
        <v>0</v>
      </c>
      <c r="J19582">
        <v>0</v>
      </c>
      <c r="K19582">
        <v>0</v>
      </c>
      <c r="L19582" t="s">
        <v>19</v>
      </c>
      <c r="M19582" t="str">
        <f t="shared" si="1286"/>
        <v>http://logeion.uchicago.edu/index.html#0</v>
      </c>
    </row>
    <row r="19583" spans="1:13" ht="15" customHeight="1" x14ac:dyDescent="0.2">
      <c r="A19583" t="s">
        <v>32847</v>
      </c>
      <c r="C19583" t="str">
        <f t="shared" si="1285"/>
        <v/>
      </c>
      <c r="D19583">
        <f t="shared" si="1287"/>
        <v>0</v>
      </c>
      <c r="G19583" t="s">
        <v>235</v>
      </c>
      <c r="I19583">
        <v>4</v>
      </c>
      <c r="J19583">
        <v>0</v>
      </c>
      <c r="K19583">
        <v>0</v>
      </c>
      <c r="L19583" t="s">
        <v>24</v>
      </c>
      <c r="M19583" t="str">
        <f t="shared" si="1286"/>
        <v>http://logeion.uchicago.edu/index.html#0</v>
      </c>
    </row>
    <row r="19584" spans="1:13" ht="15" customHeight="1" x14ac:dyDescent="0.2">
      <c r="A19584" t="s">
        <v>32852</v>
      </c>
      <c r="C19584" t="str">
        <f t="shared" si="1285"/>
        <v/>
      </c>
      <c r="D19584">
        <f t="shared" si="1287"/>
        <v>0</v>
      </c>
      <c r="G19584" t="s">
        <v>61</v>
      </c>
      <c r="H19584">
        <v>1</v>
      </c>
      <c r="I19584">
        <v>0</v>
      </c>
      <c r="J19584">
        <v>0</v>
      </c>
      <c r="K19584">
        <v>0</v>
      </c>
      <c r="L19584" t="s">
        <v>36</v>
      </c>
      <c r="M19584" t="str">
        <f t="shared" si="1286"/>
        <v>http://logeion.uchicago.edu/index.html#0</v>
      </c>
    </row>
    <row r="19585" spans="1:13" ht="15" customHeight="1" x14ac:dyDescent="0.2">
      <c r="A19585" t="s">
        <v>32867</v>
      </c>
      <c r="C19585" t="str">
        <f t="shared" si="1285"/>
        <v/>
      </c>
      <c r="D19585">
        <f t="shared" si="1287"/>
        <v>0</v>
      </c>
      <c r="G19585" t="s">
        <v>89</v>
      </c>
      <c r="I19585">
        <v>0</v>
      </c>
      <c r="J19585">
        <v>0</v>
      </c>
      <c r="K19585">
        <v>0</v>
      </c>
      <c r="L19585" t="s">
        <v>90</v>
      </c>
      <c r="M19585" t="str">
        <f t="shared" si="1286"/>
        <v>http://logeion.uchicago.edu/index.html#0</v>
      </c>
    </row>
    <row r="19586" spans="1:13" ht="15" customHeight="1" x14ac:dyDescent="0.2">
      <c r="A19586" t="s">
        <v>32868</v>
      </c>
      <c r="C19586" t="str">
        <f t="shared" si="1285"/>
        <v/>
      </c>
      <c r="D19586">
        <f t="shared" si="1287"/>
        <v>0</v>
      </c>
      <c r="G19586" t="s">
        <v>89</v>
      </c>
      <c r="I19586">
        <v>0</v>
      </c>
      <c r="J19586">
        <v>0</v>
      </c>
      <c r="K19586">
        <v>0</v>
      </c>
      <c r="L19586" t="s">
        <v>90</v>
      </c>
      <c r="M19586" t="str">
        <f t="shared" si="1286"/>
        <v>http://logeion.uchicago.edu/index.html#0</v>
      </c>
    </row>
    <row r="19587" spans="1:13" ht="15" customHeight="1" x14ac:dyDescent="0.2">
      <c r="A19587" t="s">
        <v>32872</v>
      </c>
      <c r="C19587" t="str">
        <f t="shared" si="1285"/>
        <v/>
      </c>
      <c r="D19587">
        <f t="shared" si="1287"/>
        <v>0</v>
      </c>
      <c r="G19587" t="s">
        <v>66</v>
      </c>
      <c r="I19587">
        <v>3</v>
      </c>
      <c r="J19587">
        <v>0</v>
      </c>
      <c r="K19587">
        <v>0</v>
      </c>
      <c r="L19587" t="s">
        <v>24</v>
      </c>
      <c r="M19587" t="str">
        <f t="shared" si="1286"/>
        <v>http://logeion.uchicago.edu/index.html#0</v>
      </c>
    </row>
    <row r="19588" spans="1:13" ht="15" customHeight="1" x14ac:dyDescent="0.2">
      <c r="A19588" t="s">
        <v>32878</v>
      </c>
      <c r="C19588" t="str">
        <f t="shared" si="1285"/>
        <v/>
      </c>
      <c r="D19588">
        <f t="shared" si="1287"/>
        <v>0</v>
      </c>
      <c r="G19588" t="s">
        <v>61</v>
      </c>
      <c r="H19588">
        <v>1</v>
      </c>
      <c r="I19588">
        <v>0</v>
      </c>
      <c r="J19588">
        <v>0</v>
      </c>
      <c r="K19588">
        <v>0</v>
      </c>
      <c r="L19588" t="s">
        <v>36</v>
      </c>
      <c r="M19588" t="str">
        <f t="shared" si="1286"/>
        <v>http://logeion.uchicago.edu/index.html#0</v>
      </c>
    </row>
    <row r="19589" spans="1:13" ht="15" customHeight="1" x14ac:dyDescent="0.2">
      <c r="A19589" t="s">
        <v>32898</v>
      </c>
      <c r="C19589" t="str">
        <f t="shared" si="1285"/>
        <v/>
      </c>
      <c r="D19589">
        <f t="shared" si="1287"/>
        <v>0</v>
      </c>
      <c r="G19589" t="s">
        <v>176</v>
      </c>
      <c r="I19589">
        <v>4</v>
      </c>
      <c r="J19589">
        <v>0</v>
      </c>
      <c r="K19589">
        <v>0</v>
      </c>
      <c r="L19589" t="s">
        <v>24</v>
      </c>
      <c r="M19589" t="str">
        <f t="shared" si="1286"/>
        <v>http://logeion.uchicago.edu/index.html#0</v>
      </c>
    </row>
    <row r="19590" spans="1:13" ht="15" customHeight="1" x14ac:dyDescent="0.2">
      <c r="A19590" t="s">
        <v>32899</v>
      </c>
      <c r="C19590" t="str">
        <f t="shared" si="1285"/>
        <v/>
      </c>
      <c r="D19590">
        <f t="shared" si="1287"/>
        <v>0</v>
      </c>
      <c r="G19590" t="s">
        <v>95</v>
      </c>
      <c r="I19590">
        <v>2</v>
      </c>
      <c r="J19590">
        <v>0</v>
      </c>
      <c r="K19590">
        <v>0</v>
      </c>
      <c r="L19590" t="s">
        <v>24</v>
      </c>
      <c r="M19590" t="str">
        <f t="shared" si="1286"/>
        <v>http://logeion.uchicago.edu/index.html#0</v>
      </c>
    </row>
    <row r="19591" spans="1:13" ht="15" customHeight="1" x14ac:dyDescent="0.2">
      <c r="A19591" t="s">
        <v>32900</v>
      </c>
      <c r="C19591" t="str">
        <f t="shared" si="1285"/>
        <v/>
      </c>
      <c r="D19591">
        <f t="shared" si="1287"/>
        <v>0</v>
      </c>
      <c r="G19591" t="s">
        <v>23</v>
      </c>
      <c r="I19591">
        <v>1</v>
      </c>
      <c r="J19591">
        <v>0</v>
      </c>
      <c r="K19591">
        <v>0</v>
      </c>
      <c r="L19591" t="s">
        <v>24</v>
      </c>
      <c r="M19591" t="str">
        <f t="shared" si="1286"/>
        <v>http://logeion.uchicago.edu/index.html#0</v>
      </c>
    </row>
    <row r="19592" spans="1:13" ht="15" customHeight="1" x14ac:dyDescent="0.2">
      <c r="A19592" t="s">
        <v>32909</v>
      </c>
      <c r="C19592" t="str">
        <f t="shared" si="1285"/>
        <v/>
      </c>
      <c r="D19592">
        <f t="shared" si="1287"/>
        <v>0</v>
      </c>
      <c r="G19592" t="s">
        <v>89</v>
      </c>
      <c r="I19592">
        <v>0</v>
      </c>
      <c r="J19592">
        <v>0</v>
      </c>
      <c r="K19592">
        <v>0</v>
      </c>
      <c r="L19592" t="s">
        <v>90</v>
      </c>
      <c r="M19592" t="str">
        <f t="shared" si="1286"/>
        <v>http://logeion.uchicago.edu/index.html#0</v>
      </c>
    </row>
    <row r="19593" spans="1:13" ht="15" customHeight="1" x14ac:dyDescent="0.2">
      <c r="A19593" t="s">
        <v>32916</v>
      </c>
      <c r="C19593" t="str">
        <f t="shared" si="1285"/>
        <v/>
      </c>
      <c r="D19593">
        <f t="shared" si="1287"/>
        <v>0</v>
      </c>
      <c r="G19593" t="s">
        <v>21</v>
      </c>
      <c r="H19593">
        <v>2</v>
      </c>
      <c r="I19593">
        <v>0</v>
      </c>
      <c r="J19593">
        <v>0</v>
      </c>
      <c r="K19593">
        <v>0</v>
      </c>
      <c r="L19593" t="s">
        <v>19</v>
      </c>
      <c r="M19593" t="str">
        <f t="shared" si="1286"/>
        <v>http://logeion.uchicago.edu/index.html#0</v>
      </c>
    </row>
    <row r="19594" spans="1:13" ht="15" customHeight="1" x14ac:dyDescent="0.2">
      <c r="A19594" t="s">
        <v>32920</v>
      </c>
      <c r="C19594" t="str">
        <f t="shared" si="1285"/>
        <v/>
      </c>
      <c r="D19594">
        <f t="shared" si="1287"/>
        <v>0</v>
      </c>
      <c r="G19594" t="s">
        <v>66</v>
      </c>
      <c r="I19594">
        <v>3</v>
      </c>
      <c r="J19594">
        <v>0</v>
      </c>
      <c r="K19594">
        <v>0</v>
      </c>
      <c r="L19594" t="s">
        <v>24</v>
      </c>
      <c r="M19594" t="str">
        <f t="shared" si="1286"/>
        <v>http://logeion.uchicago.edu/index.html#0</v>
      </c>
    </row>
    <row r="19595" spans="1:13" ht="15" customHeight="1" x14ac:dyDescent="0.2">
      <c r="A19595" t="s">
        <v>32921</v>
      </c>
      <c r="C19595" t="str">
        <f t="shared" si="1285"/>
        <v/>
      </c>
      <c r="D19595">
        <f t="shared" si="1287"/>
        <v>0</v>
      </c>
      <c r="G19595" t="s">
        <v>235</v>
      </c>
      <c r="I19595">
        <v>4</v>
      </c>
      <c r="J19595">
        <v>0</v>
      </c>
      <c r="K19595">
        <v>0</v>
      </c>
      <c r="L19595" t="s">
        <v>24</v>
      </c>
      <c r="M19595" t="str">
        <f t="shared" si="1286"/>
        <v>http://logeion.uchicago.edu/index.html#0</v>
      </c>
    </row>
    <row r="19596" spans="1:13" ht="15" customHeight="1" x14ac:dyDescent="0.2">
      <c r="A19596" t="s">
        <v>32922</v>
      </c>
      <c r="C19596" t="str">
        <f t="shared" si="1285"/>
        <v/>
      </c>
      <c r="D19596">
        <f t="shared" si="1287"/>
        <v>0</v>
      </c>
      <c r="G19596" t="s">
        <v>66</v>
      </c>
      <c r="I19596">
        <v>3</v>
      </c>
      <c r="J19596">
        <v>0</v>
      </c>
      <c r="K19596">
        <v>0</v>
      </c>
      <c r="L19596" t="s">
        <v>24</v>
      </c>
      <c r="M19596" t="str">
        <f t="shared" si="1286"/>
        <v>http://logeion.uchicago.edu/index.html#0</v>
      </c>
    </row>
    <row r="19597" spans="1:13" ht="15" customHeight="1" x14ac:dyDescent="0.2">
      <c r="A19597" t="s">
        <v>32936</v>
      </c>
      <c r="C19597" t="str">
        <f t="shared" si="1285"/>
        <v/>
      </c>
      <c r="D19597">
        <f t="shared" si="1287"/>
        <v>0</v>
      </c>
      <c r="G19597" t="s">
        <v>21</v>
      </c>
      <c r="H19597">
        <v>2</v>
      </c>
      <c r="I19597">
        <v>0</v>
      </c>
      <c r="J19597">
        <v>0</v>
      </c>
      <c r="K19597">
        <v>0</v>
      </c>
      <c r="L19597" t="s">
        <v>19</v>
      </c>
      <c r="M19597" t="str">
        <f t="shared" si="1286"/>
        <v>http://logeion.uchicago.edu/index.html#0</v>
      </c>
    </row>
    <row r="19598" spans="1:13" ht="15" customHeight="1" x14ac:dyDescent="0.2">
      <c r="A19598" t="s">
        <v>32939</v>
      </c>
      <c r="C19598" t="str">
        <f t="shared" si="1285"/>
        <v/>
      </c>
      <c r="D19598">
        <f t="shared" si="1287"/>
        <v>0</v>
      </c>
      <c r="G19598" t="s">
        <v>29</v>
      </c>
      <c r="H19598">
        <v>3</v>
      </c>
      <c r="I19598">
        <v>0</v>
      </c>
      <c r="J19598">
        <v>0</v>
      </c>
      <c r="K19598">
        <v>0</v>
      </c>
      <c r="L19598" t="s">
        <v>19</v>
      </c>
      <c r="M19598" t="str">
        <f t="shared" si="1286"/>
        <v>http://logeion.uchicago.edu/index.html#0</v>
      </c>
    </row>
    <row r="19599" spans="1:13" ht="15" customHeight="1" x14ac:dyDescent="0.2">
      <c r="A19599" t="s">
        <v>32946</v>
      </c>
      <c r="C19599" t="str">
        <f t="shared" si="1285"/>
        <v/>
      </c>
      <c r="D19599">
        <f t="shared" si="1287"/>
        <v>0</v>
      </c>
      <c r="G19599" t="s">
        <v>89</v>
      </c>
      <c r="I19599">
        <v>0</v>
      </c>
      <c r="J19599">
        <v>0</v>
      </c>
      <c r="K19599">
        <v>0</v>
      </c>
      <c r="L19599" t="s">
        <v>90</v>
      </c>
      <c r="M19599" t="str">
        <f t="shared" si="1286"/>
        <v>http://logeion.uchicago.edu/index.html#0</v>
      </c>
    </row>
    <row r="19600" spans="1:13" ht="15" customHeight="1" x14ac:dyDescent="0.2">
      <c r="A19600" t="s">
        <v>32959</v>
      </c>
      <c r="C19600" t="str">
        <f t="shared" si="1285"/>
        <v/>
      </c>
      <c r="D19600">
        <f t="shared" si="1287"/>
        <v>0</v>
      </c>
      <c r="G19600" t="s">
        <v>230</v>
      </c>
      <c r="H19600">
        <v>3</v>
      </c>
      <c r="I19600">
        <v>0</v>
      </c>
      <c r="J19600">
        <v>0</v>
      </c>
      <c r="K19600">
        <v>0</v>
      </c>
      <c r="L19600" t="s">
        <v>36</v>
      </c>
      <c r="M19600" t="str">
        <f t="shared" si="1286"/>
        <v>http://logeion.uchicago.edu/index.html#0</v>
      </c>
    </row>
    <row r="19601" spans="1:13" ht="15" customHeight="1" x14ac:dyDescent="0.2">
      <c r="A19601" t="s">
        <v>32979</v>
      </c>
      <c r="C19601" t="str">
        <f t="shared" si="1285"/>
        <v/>
      </c>
      <c r="D19601">
        <f t="shared" si="1287"/>
        <v>0</v>
      </c>
      <c r="G19601" t="s">
        <v>155</v>
      </c>
      <c r="H19601">
        <v>3</v>
      </c>
      <c r="I19601">
        <v>0</v>
      </c>
      <c r="J19601">
        <v>0</v>
      </c>
      <c r="K19601">
        <v>0</v>
      </c>
      <c r="L19601" t="s">
        <v>36</v>
      </c>
      <c r="M19601" t="str">
        <f t="shared" si="1286"/>
        <v>http://logeion.uchicago.edu/index.html#0</v>
      </c>
    </row>
    <row r="19602" spans="1:13" ht="15" customHeight="1" x14ac:dyDescent="0.2">
      <c r="A19602" t="s">
        <v>32984</v>
      </c>
      <c r="C19602" t="str">
        <f t="shared" si="1285"/>
        <v/>
      </c>
      <c r="D19602">
        <f t="shared" si="1287"/>
        <v>0</v>
      </c>
      <c r="G19602" t="s">
        <v>29</v>
      </c>
      <c r="H19602">
        <v>3</v>
      </c>
      <c r="I19602">
        <v>0</v>
      </c>
      <c r="J19602">
        <v>0</v>
      </c>
      <c r="K19602">
        <v>0</v>
      </c>
      <c r="L19602" t="s">
        <v>19</v>
      </c>
      <c r="M19602" t="str">
        <f t="shared" si="1286"/>
        <v>http://logeion.uchicago.edu/index.html#0</v>
      </c>
    </row>
    <row r="19603" spans="1:13" ht="15" customHeight="1" x14ac:dyDescent="0.2">
      <c r="A19603" t="s">
        <v>32996</v>
      </c>
      <c r="C19603" t="str">
        <f t="shared" si="1285"/>
        <v/>
      </c>
      <c r="D19603">
        <f t="shared" si="1287"/>
        <v>0</v>
      </c>
      <c r="G19603" t="s">
        <v>29</v>
      </c>
      <c r="H19603">
        <v>3</v>
      </c>
      <c r="I19603">
        <v>0</v>
      </c>
      <c r="J19603">
        <v>0</v>
      </c>
      <c r="K19603">
        <v>0</v>
      </c>
      <c r="L19603" t="s">
        <v>19</v>
      </c>
      <c r="M19603" t="str">
        <f t="shared" si="1286"/>
        <v>http://logeion.uchicago.edu/index.html#0</v>
      </c>
    </row>
    <row r="19604" spans="1:13" ht="15" customHeight="1" x14ac:dyDescent="0.2">
      <c r="A19604" t="s">
        <v>33020</v>
      </c>
      <c r="C19604" t="str">
        <f t="shared" ref="C19604:C19667" si="1288">SUBSTITUTE(SUBSTITUTE(SUBSTITUTE(SUBSTITUTE(SUBSTITUTE(SUBSTITUTE(SUBSTITUTE(SUBSTITUTE(SUBSTITUTE(SUBSTITUTE(SUBSTITUTE(B19604, "ā", "a"), "ē", "e"), "ī", "i"), "ō", "o"), "ū", "u"), "ȳ", "y"), "Ā", "A"), "Ē", "E"), "Ī", "I"), "Ō", "O"), "Ū", "U")</f>
        <v/>
      </c>
      <c r="D19604">
        <f t="shared" si="1287"/>
        <v>0</v>
      </c>
      <c r="G19604" t="s">
        <v>101</v>
      </c>
      <c r="I19604">
        <v>3</v>
      </c>
      <c r="J19604">
        <v>0</v>
      </c>
      <c r="K19604">
        <v>0</v>
      </c>
      <c r="L19604" t="s">
        <v>24</v>
      </c>
      <c r="M19604" t="str">
        <f t="shared" si="1286"/>
        <v>http://logeion.uchicago.edu/index.html#0</v>
      </c>
    </row>
    <row r="19605" spans="1:13" ht="15" customHeight="1" x14ac:dyDescent="0.2">
      <c r="A19605" t="s">
        <v>33021</v>
      </c>
      <c r="C19605" t="str">
        <f t="shared" si="1288"/>
        <v/>
      </c>
      <c r="D19605">
        <f t="shared" si="1287"/>
        <v>0</v>
      </c>
      <c r="G19605" t="s">
        <v>80</v>
      </c>
      <c r="I19605">
        <v>5</v>
      </c>
      <c r="J19605">
        <v>0</v>
      </c>
      <c r="K19605">
        <v>0</v>
      </c>
      <c r="L19605" t="s">
        <v>24</v>
      </c>
      <c r="M19605" t="str">
        <f t="shared" si="1286"/>
        <v>http://logeion.uchicago.edu/index.html#0</v>
      </c>
    </row>
    <row r="19606" spans="1:13" ht="15" customHeight="1" x14ac:dyDescent="0.2">
      <c r="A19606" t="s">
        <v>33030</v>
      </c>
      <c r="C19606" t="str">
        <f t="shared" si="1288"/>
        <v/>
      </c>
      <c r="D19606">
        <f t="shared" si="1287"/>
        <v>0</v>
      </c>
      <c r="G19606" t="s">
        <v>61</v>
      </c>
      <c r="H19606">
        <v>1</v>
      </c>
      <c r="I19606">
        <v>0</v>
      </c>
      <c r="J19606">
        <v>0</v>
      </c>
      <c r="K19606">
        <v>0</v>
      </c>
      <c r="L19606" t="s">
        <v>36</v>
      </c>
      <c r="M19606" t="str">
        <f t="shared" si="1286"/>
        <v>http://logeion.uchicago.edu/index.html#0</v>
      </c>
    </row>
    <row r="19607" spans="1:13" ht="15" customHeight="1" x14ac:dyDescent="0.2">
      <c r="A19607" t="s">
        <v>33039</v>
      </c>
      <c r="C19607" t="str">
        <f t="shared" si="1288"/>
        <v/>
      </c>
      <c r="D19607">
        <f t="shared" si="1287"/>
        <v>0</v>
      </c>
      <c r="G19607" t="s">
        <v>23</v>
      </c>
      <c r="I19607">
        <v>1</v>
      </c>
      <c r="J19607">
        <v>0</v>
      </c>
      <c r="K19607">
        <v>0</v>
      </c>
      <c r="L19607" t="s">
        <v>24</v>
      </c>
      <c r="M19607" t="str">
        <f t="shared" si="1286"/>
        <v>http://logeion.uchicago.edu/index.html#0</v>
      </c>
    </row>
    <row r="19608" spans="1:13" ht="15" customHeight="1" x14ac:dyDescent="0.2">
      <c r="A19608" t="s">
        <v>33044</v>
      </c>
      <c r="C19608" t="str">
        <f t="shared" si="1288"/>
        <v/>
      </c>
      <c r="D19608">
        <f t="shared" si="1287"/>
        <v>0</v>
      </c>
      <c r="G19608" t="s">
        <v>21</v>
      </c>
      <c r="H19608">
        <v>2</v>
      </c>
      <c r="I19608">
        <v>0</v>
      </c>
      <c r="J19608">
        <v>0</v>
      </c>
      <c r="K19608">
        <v>0</v>
      </c>
      <c r="L19608" t="s">
        <v>19</v>
      </c>
      <c r="M19608" t="str">
        <f t="shared" si="1286"/>
        <v>http://logeion.uchicago.edu/index.html#0</v>
      </c>
    </row>
    <row r="19609" spans="1:13" ht="15" customHeight="1" x14ac:dyDescent="0.2">
      <c r="A19609" t="s">
        <v>33045</v>
      </c>
      <c r="C19609" t="str">
        <f t="shared" si="1288"/>
        <v/>
      </c>
      <c r="D19609">
        <f t="shared" si="1287"/>
        <v>0</v>
      </c>
      <c r="G19609" t="s">
        <v>76</v>
      </c>
      <c r="H19609">
        <v>1</v>
      </c>
      <c r="I19609">
        <v>0</v>
      </c>
      <c r="J19609">
        <v>0</v>
      </c>
      <c r="K19609">
        <v>0</v>
      </c>
      <c r="L19609" t="s">
        <v>19</v>
      </c>
      <c r="M19609" t="str">
        <f t="shared" si="1286"/>
        <v>http://logeion.uchicago.edu/index.html#0</v>
      </c>
    </row>
    <row r="19610" spans="1:13" ht="15" customHeight="1" x14ac:dyDescent="0.2">
      <c r="A19610" t="s">
        <v>33046</v>
      </c>
      <c r="C19610" t="str">
        <f t="shared" si="1288"/>
        <v/>
      </c>
      <c r="D19610">
        <f t="shared" si="1287"/>
        <v>0</v>
      </c>
      <c r="G19610" t="s">
        <v>29</v>
      </c>
      <c r="H19610">
        <v>3</v>
      </c>
      <c r="I19610">
        <v>0</v>
      </c>
      <c r="J19610">
        <v>0</v>
      </c>
      <c r="K19610">
        <v>0</v>
      </c>
      <c r="L19610" t="s">
        <v>19</v>
      </c>
      <c r="M19610" t="str">
        <f t="shared" si="1286"/>
        <v>http://logeion.uchicago.edu/index.html#0</v>
      </c>
    </row>
    <row r="19611" spans="1:13" ht="15" customHeight="1" x14ac:dyDescent="0.2">
      <c r="A19611" t="s">
        <v>33047</v>
      </c>
      <c r="C19611" t="str">
        <f t="shared" si="1288"/>
        <v/>
      </c>
      <c r="D19611">
        <f t="shared" si="1287"/>
        <v>0</v>
      </c>
      <c r="G19611" t="s">
        <v>29</v>
      </c>
      <c r="H19611">
        <v>3</v>
      </c>
      <c r="I19611">
        <v>0</v>
      </c>
      <c r="J19611">
        <v>0</v>
      </c>
      <c r="K19611">
        <v>0</v>
      </c>
      <c r="L19611" t="s">
        <v>19</v>
      </c>
      <c r="M19611" t="str">
        <f t="shared" si="1286"/>
        <v>http://logeion.uchicago.edu/index.html#0</v>
      </c>
    </row>
    <row r="19612" spans="1:13" ht="15" customHeight="1" x14ac:dyDescent="0.2">
      <c r="A19612" t="s">
        <v>33048</v>
      </c>
      <c r="C19612" t="str">
        <f t="shared" si="1288"/>
        <v/>
      </c>
      <c r="D19612">
        <f t="shared" si="1287"/>
        <v>0</v>
      </c>
      <c r="G19612" t="s">
        <v>29</v>
      </c>
      <c r="H19612">
        <v>3</v>
      </c>
      <c r="I19612">
        <v>0</v>
      </c>
      <c r="J19612">
        <v>0</v>
      </c>
      <c r="K19612">
        <v>0</v>
      </c>
      <c r="L19612" t="s">
        <v>19</v>
      </c>
      <c r="M19612" t="str">
        <f t="shared" si="1286"/>
        <v>http://logeion.uchicago.edu/index.html#0</v>
      </c>
    </row>
    <row r="19613" spans="1:13" ht="15" customHeight="1" x14ac:dyDescent="0.2">
      <c r="A19613" t="s">
        <v>33053</v>
      </c>
      <c r="C19613" t="str">
        <f t="shared" si="1288"/>
        <v/>
      </c>
      <c r="D19613">
        <f t="shared" si="1287"/>
        <v>0</v>
      </c>
      <c r="G19613" t="s">
        <v>61</v>
      </c>
      <c r="H19613">
        <v>1</v>
      </c>
      <c r="I19613">
        <v>0</v>
      </c>
      <c r="J19613">
        <v>0</v>
      </c>
      <c r="K19613">
        <v>0</v>
      </c>
      <c r="L19613" t="s">
        <v>36</v>
      </c>
      <c r="M19613" t="str">
        <f t="shared" si="1286"/>
        <v>http://logeion.uchicago.edu/index.html#0</v>
      </c>
    </row>
    <row r="19614" spans="1:13" ht="15" customHeight="1" x14ac:dyDescent="0.2">
      <c r="A19614" t="s">
        <v>33059</v>
      </c>
      <c r="C19614" t="str">
        <f t="shared" si="1288"/>
        <v/>
      </c>
      <c r="D19614">
        <f t="shared" si="1287"/>
        <v>0</v>
      </c>
      <c r="E19614" t="s">
        <v>33060</v>
      </c>
      <c r="F19614" t="s">
        <v>33061</v>
      </c>
      <c r="G19614" t="s">
        <v>23</v>
      </c>
      <c r="I19614">
        <v>1</v>
      </c>
      <c r="J19614">
        <v>0</v>
      </c>
      <c r="K19614">
        <v>0</v>
      </c>
      <c r="L19614" t="s">
        <v>24</v>
      </c>
      <c r="M19614" t="str">
        <f t="shared" si="1286"/>
        <v>http://logeion.uchicago.edu/index.html#0</v>
      </c>
    </row>
    <row r="19615" spans="1:13" ht="15" customHeight="1" x14ac:dyDescent="0.2">
      <c r="A19615" t="s">
        <v>33072</v>
      </c>
      <c r="C19615" t="str">
        <f t="shared" si="1288"/>
        <v/>
      </c>
      <c r="D19615">
        <f t="shared" si="1287"/>
        <v>0</v>
      </c>
      <c r="G19615" t="s">
        <v>80</v>
      </c>
      <c r="I19615">
        <v>5</v>
      </c>
      <c r="J19615">
        <v>0</v>
      </c>
      <c r="K19615">
        <v>0</v>
      </c>
      <c r="L19615" t="s">
        <v>24</v>
      </c>
      <c r="M19615" t="str">
        <f t="shared" si="1286"/>
        <v>http://logeion.uchicago.edu/index.html#0</v>
      </c>
    </row>
    <row r="19616" spans="1:13" ht="15" customHeight="1" x14ac:dyDescent="0.2">
      <c r="A19616" t="s">
        <v>33102</v>
      </c>
      <c r="C19616" t="str">
        <f t="shared" si="1288"/>
        <v/>
      </c>
      <c r="D19616">
        <f t="shared" si="1287"/>
        <v>0</v>
      </c>
      <c r="G19616" t="s">
        <v>29</v>
      </c>
      <c r="H19616">
        <v>3</v>
      </c>
      <c r="I19616">
        <v>0</v>
      </c>
      <c r="J19616">
        <v>0</v>
      </c>
      <c r="K19616">
        <v>0</v>
      </c>
      <c r="L19616" t="s">
        <v>19</v>
      </c>
      <c r="M19616" t="str">
        <f t="shared" si="1286"/>
        <v>http://logeion.uchicago.edu/index.html#0</v>
      </c>
    </row>
    <row r="19617" spans="1:13" ht="15" customHeight="1" x14ac:dyDescent="0.2">
      <c r="A19617" t="s">
        <v>33118</v>
      </c>
      <c r="C19617" t="str">
        <f t="shared" si="1288"/>
        <v/>
      </c>
      <c r="D19617">
        <f t="shared" si="1287"/>
        <v>0</v>
      </c>
      <c r="G19617" t="s">
        <v>66</v>
      </c>
      <c r="I19617">
        <v>3</v>
      </c>
      <c r="J19617">
        <v>0</v>
      </c>
      <c r="K19617">
        <v>0</v>
      </c>
      <c r="L19617" t="s">
        <v>24</v>
      </c>
      <c r="M19617" t="str">
        <f t="shared" si="1286"/>
        <v>http://logeion.uchicago.edu/index.html#0</v>
      </c>
    </row>
    <row r="19618" spans="1:13" ht="15" customHeight="1" x14ac:dyDescent="0.2">
      <c r="A19618" t="s">
        <v>33119</v>
      </c>
      <c r="C19618" t="str">
        <f t="shared" si="1288"/>
        <v/>
      </c>
      <c r="D19618">
        <f t="shared" si="1287"/>
        <v>0</v>
      </c>
      <c r="G19618" t="s">
        <v>66</v>
      </c>
      <c r="I19618">
        <v>3</v>
      </c>
      <c r="J19618">
        <v>0</v>
      </c>
      <c r="K19618">
        <v>0</v>
      </c>
      <c r="L19618" t="s">
        <v>24</v>
      </c>
      <c r="M19618" t="str">
        <f t="shared" si="1286"/>
        <v>http://logeion.uchicago.edu/index.html#0</v>
      </c>
    </row>
    <row r="19619" spans="1:13" ht="15" customHeight="1" x14ac:dyDescent="0.2">
      <c r="A19619" t="s">
        <v>33133</v>
      </c>
      <c r="C19619" t="str">
        <f t="shared" si="1288"/>
        <v/>
      </c>
      <c r="D19619">
        <f t="shared" si="1287"/>
        <v>0</v>
      </c>
      <c r="G19619" t="s">
        <v>66</v>
      </c>
      <c r="I19619">
        <v>3</v>
      </c>
      <c r="J19619">
        <v>0</v>
      </c>
      <c r="K19619">
        <v>0</v>
      </c>
      <c r="L19619" t="s">
        <v>24</v>
      </c>
      <c r="M19619" t="str">
        <f t="shared" ref="M19619:M19682" si="1289">"http://logeion.uchicago.edu/index.html#"&amp;D19619</f>
        <v>http://logeion.uchicago.edu/index.html#0</v>
      </c>
    </row>
    <row r="19620" spans="1:13" ht="15" customHeight="1" x14ac:dyDescent="0.2">
      <c r="A19620" t="s">
        <v>33142</v>
      </c>
      <c r="C19620" t="str">
        <f t="shared" si="1288"/>
        <v/>
      </c>
      <c r="D19620">
        <f t="shared" si="1287"/>
        <v>0</v>
      </c>
      <c r="G19620" t="s">
        <v>23</v>
      </c>
      <c r="I19620">
        <v>1</v>
      </c>
      <c r="J19620">
        <v>0</v>
      </c>
      <c r="K19620">
        <v>0</v>
      </c>
      <c r="L19620" t="s">
        <v>24</v>
      </c>
      <c r="M19620" t="str">
        <f t="shared" si="1289"/>
        <v>http://logeion.uchicago.edu/index.html#0</v>
      </c>
    </row>
    <row r="19621" spans="1:13" ht="15" customHeight="1" x14ac:dyDescent="0.2">
      <c r="A19621" t="s">
        <v>33143</v>
      </c>
      <c r="C19621" t="str">
        <f t="shared" si="1288"/>
        <v/>
      </c>
      <c r="D19621">
        <f t="shared" si="1287"/>
        <v>0</v>
      </c>
      <c r="G19621" t="s">
        <v>66</v>
      </c>
      <c r="I19621">
        <v>3</v>
      </c>
      <c r="J19621">
        <v>0</v>
      </c>
      <c r="K19621">
        <v>0</v>
      </c>
      <c r="L19621" t="s">
        <v>24</v>
      </c>
      <c r="M19621" t="str">
        <f t="shared" si="1289"/>
        <v>http://logeion.uchicago.edu/index.html#0</v>
      </c>
    </row>
    <row r="19622" spans="1:13" ht="15" customHeight="1" x14ac:dyDescent="0.2">
      <c r="A19622" t="s">
        <v>33156</v>
      </c>
      <c r="C19622" t="str">
        <f t="shared" si="1288"/>
        <v/>
      </c>
      <c r="D19622">
        <f t="shared" si="1287"/>
        <v>0</v>
      </c>
      <c r="G19622" t="s">
        <v>76</v>
      </c>
      <c r="H19622">
        <v>1</v>
      </c>
      <c r="I19622">
        <v>0</v>
      </c>
      <c r="J19622">
        <v>0</v>
      </c>
      <c r="K19622">
        <v>0</v>
      </c>
      <c r="L19622" t="s">
        <v>19</v>
      </c>
      <c r="M19622" t="str">
        <f t="shared" si="1289"/>
        <v>http://logeion.uchicago.edu/index.html#0</v>
      </c>
    </row>
    <row r="19623" spans="1:13" ht="15" customHeight="1" x14ac:dyDescent="0.2">
      <c r="A19623" t="s">
        <v>33160</v>
      </c>
      <c r="C19623" t="str">
        <f t="shared" si="1288"/>
        <v/>
      </c>
      <c r="D19623">
        <f t="shared" si="1287"/>
        <v>0</v>
      </c>
      <c r="G19623" t="s">
        <v>170</v>
      </c>
      <c r="I19623">
        <v>1</v>
      </c>
      <c r="J19623">
        <v>0</v>
      </c>
      <c r="K19623">
        <v>0</v>
      </c>
      <c r="L19623" t="s">
        <v>24</v>
      </c>
      <c r="M19623" t="str">
        <f t="shared" si="1289"/>
        <v>http://logeion.uchicago.edu/index.html#0</v>
      </c>
    </row>
    <row r="19624" spans="1:13" ht="15" customHeight="1" x14ac:dyDescent="0.2">
      <c r="A19624" t="s">
        <v>33165</v>
      </c>
      <c r="C19624" t="str">
        <f t="shared" si="1288"/>
        <v/>
      </c>
      <c r="D19624">
        <f t="shared" si="1287"/>
        <v>0</v>
      </c>
      <c r="G19624" t="s">
        <v>61</v>
      </c>
      <c r="H19624">
        <v>1</v>
      </c>
      <c r="I19624">
        <v>0</v>
      </c>
      <c r="J19624">
        <v>0</v>
      </c>
      <c r="K19624">
        <v>0</v>
      </c>
      <c r="L19624" t="s">
        <v>36</v>
      </c>
      <c r="M19624" t="str">
        <f t="shared" si="1289"/>
        <v>http://logeion.uchicago.edu/index.html#0</v>
      </c>
    </row>
    <row r="19625" spans="1:13" ht="15" customHeight="1" x14ac:dyDescent="0.2">
      <c r="A19625" t="s">
        <v>33197</v>
      </c>
      <c r="C19625" t="str">
        <f t="shared" si="1288"/>
        <v/>
      </c>
      <c r="D19625">
        <f t="shared" si="1287"/>
        <v>0</v>
      </c>
      <c r="G19625" t="s">
        <v>23</v>
      </c>
      <c r="I19625">
        <v>1</v>
      </c>
      <c r="J19625">
        <v>0</v>
      </c>
      <c r="K19625">
        <v>0</v>
      </c>
      <c r="L19625" t="s">
        <v>24</v>
      </c>
      <c r="M19625" t="str">
        <f t="shared" si="1289"/>
        <v>http://logeion.uchicago.edu/index.html#0</v>
      </c>
    </row>
    <row r="19626" spans="1:13" ht="15" customHeight="1" x14ac:dyDescent="0.2">
      <c r="A19626" t="s">
        <v>33198</v>
      </c>
      <c r="C19626" t="str">
        <f t="shared" si="1288"/>
        <v/>
      </c>
      <c r="D19626">
        <f t="shared" si="1287"/>
        <v>0</v>
      </c>
      <c r="G19626" t="s">
        <v>66</v>
      </c>
      <c r="I19626">
        <v>3</v>
      </c>
      <c r="J19626">
        <v>0</v>
      </c>
      <c r="K19626">
        <v>0</v>
      </c>
      <c r="L19626" t="s">
        <v>24</v>
      </c>
      <c r="M19626" t="str">
        <f t="shared" si="1289"/>
        <v>http://logeion.uchicago.edu/index.html#0</v>
      </c>
    </row>
    <row r="19627" spans="1:13" ht="15" customHeight="1" x14ac:dyDescent="0.2">
      <c r="A19627" t="s">
        <v>33199</v>
      </c>
      <c r="C19627" t="str">
        <f t="shared" si="1288"/>
        <v/>
      </c>
      <c r="D19627">
        <f t="shared" si="1287"/>
        <v>0</v>
      </c>
      <c r="G19627" t="s">
        <v>66</v>
      </c>
      <c r="I19627">
        <v>3</v>
      </c>
      <c r="J19627">
        <v>0</v>
      </c>
      <c r="K19627">
        <v>0</v>
      </c>
      <c r="L19627" t="s">
        <v>24</v>
      </c>
      <c r="M19627" t="str">
        <f t="shared" si="1289"/>
        <v>http://logeion.uchicago.edu/index.html#0</v>
      </c>
    </row>
    <row r="19628" spans="1:13" ht="15" customHeight="1" x14ac:dyDescent="0.2">
      <c r="A19628" t="s">
        <v>33208</v>
      </c>
      <c r="C19628" t="str">
        <f t="shared" si="1288"/>
        <v/>
      </c>
      <c r="D19628">
        <f t="shared" si="1287"/>
        <v>0</v>
      </c>
      <c r="G19628" t="s">
        <v>66</v>
      </c>
      <c r="I19628">
        <v>3</v>
      </c>
      <c r="J19628">
        <v>0</v>
      </c>
      <c r="K19628">
        <v>0</v>
      </c>
      <c r="L19628" t="s">
        <v>24</v>
      </c>
      <c r="M19628" t="str">
        <f t="shared" si="1289"/>
        <v>http://logeion.uchicago.edu/index.html#0</v>
      </c>
    </row>
    <row r="19629" spans="1:13" ht="15" customHeight="1" x14ac:dyDescent="0.2">
      <c r="A19629" t="s">
        <v>33213</v>
      </c>
      <c r="C19629" t="str">
        <f t="shared" si="1288"/>
        <v/>
      </c>
      <c r="D19629">
        <f t="shared" si="1287"/>
        <v>0</v>
      </c>
      <c r="G19629" t="s">
        <v>29</v>
      </c>
      <c r="H19629">
        <v>3</v>
      </c>
      <c r="I19629">
        <v>0</v>
      </c>
      <c r="J19629">
        <v>0</v>
      </c>
      <c r="K19629">
        <v>1</v>
      </c>
      <c r="L19629" t="s">
        <v>19</v>
      </c>
      <c r="M19629" t="str">
        <f t="shared" si="1289"/>
        <v>http://logeion.uchicago.edu/index.html#0</v>
      </c>
    </row>
    <row r="19630" spans="1:13" ht="15" customHeight="1" x14ac:dyDescent="0.2">
      <c r="A19630" t="s">
        <v>33214</v>
      </c>
      <c r="C19630" t="str">
        <f t="shared" si="1288"/>
        <v/>
      </c>
      <c r="D19630">
        <f t="shared" si="1287"/>
        <v>0</v>
      </c>
      <c r="G19630" t="s">
        <v>29</v>
      </c>
      <c r="H19630">
        <v>3</v>
      </c>
      <c r="I19630">
        <v>0</v>
      </c>
      <c r="J19630">
        <v>0</v>
      </c>
      <c r="K19630">
        <v>0</v>
      </c>
      <c r="L19630" t="s">
        <v>19</v>
      </c>
      <c r="M19630" t="str">
        <f t="shared" si="1289"/>
        <v>http://logeion.uchicago.edu/index.html#0</v>
      </c>
    </row>
    <row r="19631" spans="1:13" ht="15" customHeight="1" x14ac:dyDescent="0.2">
      <c r="A19631" t="s">
        <v>33225</v>
      </c>
      <c r="C19631" t="str">
        <f t="shared" si="1288"/>
        <v/>
      </c>
      <c r="D19631">
        <f t="shared" si="1287"/>
        <v>0</v>
      </c>
      <c r="G19631" t="s">
        <v>101</v>
      </c>
      <c r="I19631">
        <v>3</v>
      </c>
      <c r="J19631">
        <v>0</v>
      </c>
      <c r="K19631">
        <v>0</v>
      </c>
      <c r="L19631" t="s">
        <v>24</v>
      </c>
      <c r="M19631" t="str">
        <f t="shared" si="1289"/>
        <v>http://logeion.uchicago.edu/index.html#0</v>
      </c>
    </row>
    <row r="19632" spans="1:13" ht="15" customHeight="1" x14ac:dyDescent="0.2">
      <c r="A19632" t="s">
        <v>33227</v>
      </c>
      <c r="C19632" t="str">
        <f t="shared" si="1288"/>
        <v/>
      </c>
      <c r="D19632">
        <f t="shared" si="1287"/>
        <v>0</v>
      </c>
      <c r="G19632" t="s">
        <v>29</v>
      </c>
      <c r="H19632">
        <v>3</v>
      </c>
      <c r="I19632">
        <v>0</v>
      </c>
      <c r="J19632">
        <v>0</v>
      </c>
      <c r="K19632">
        <v>0</v>
      </c>
      <c r="L19632" t="s">
        <v>19</v>
      </c>
      <c r="M19632" t="str">
        <f t="shared" si="1289"/>
        <v>http://logeion.uchicago.edu/index.html#0</v>
      </c>
    </row>
    <row r="19633" spans="1:13" ht="15" customHeight="1" x14ac:dyDescent="0.2">
      <c r="A19633" t="s">
        <v>33228</v>
      </c>
      <c r="C19633" t="str">
        <f t="shared" si="1288"/>
        <v/>
      </c>
      <c r="D19633">
        <f t="shared" si="1287"/>
        <v>0</v>
      </c>
      <c r="G19633" t="s">
        <v>29</v>
      </c>
      <c r="H19633">
        <v>3</v>
      </c>
      <c r="I19633">
        <v>0</v>
      </c>
      <c r="J19633">
        <v>0</v>
      </c>
      <c r="K19633">
        <v>0</v>
      </c>
      <c r="L19633" t="s">
        <v>19</v>
      </c>
      <c r="M19633" t="str">
        <f t="shared" si="1289"/>
        <v>http://logeion.uchicago.edu/index.html#0</v>
      </c>
    </row>
    <row r="19634" spans="1:13" ht="15" customHeight="1" x14ac:dyDescent="0.2">
      <c r="A19634" t="s">
        <v>33229</v>
      </c>
      <c r="C19634" t="str">
        <f t="shared" si="1288"/>
        <v/>
      </c>
      <c r="D19634">
        <f t="shared" si="1287"/>
        <v>0</v>
      </c>
      <c r="G19634" t="s">
        <v>61</v>
      </c>
      <c r="H19634">
        <v>1</v>
      </c>
      <c r="I19634">
        <v>0</v>
      </c>
      <c r="J19634">
        <v>0</v>
      </c>
      <c r="K19634">
        <v>0</v>
      </c>
      <c r="L19634" t="s">
        <v>36</v>
      </c>
      <c r="M19634" t="str">
        <f t="shared" si="1289"/>
        <v>http://logeion.uchicago.edu/index.html#0</v>
      </c>
    </row>
    <row r="19635" spans="1:13" ht="15" customHeight="1" x14ac:dyDescent="0.2">
      <c r="A19635" t="s">
        <v>33231</v>
      </c>
      <c r="C19635" t="str">
        <f t="shared" si="1288"/>
        <v/>
      </c>
      <c r="D19635">
        <f t="shared" si="1287"/>
        <v>0</v>
      </c>
      <c r="G19635" t="s">
        <v>23</v>
      </c>
      <c r="I19635">
        <v>1</v>
      </c>
      <c r="J19635">
        <v>0</v>
      </c>
      <c r="K19635">
        <v>0</v>
      </c>
      <c r="L19635" t="s">
        <v>24</v>
      </c>
      <c r="M19635" t="str">
        <f t="shared" si="1289"/>
        <v>http://logeion.uchicago.edu/index.html#0</v>
      </c>
    </row>
    <row r="19636" spans="1:13" ht="15" customHeight="1" x14ac:dyDescent="0.2">
      <c r="A19636" t="s">
        <v>33235</v>
      </c>
      <c r="C19636" t="str">
        <f t="shared" si="1288"/>
        <v/>
      </c>
      <c r="D19636">
        <f t="shared" si="1287"/>
        <v>0</v>
      </c>
      <c r="G19636" t="s">
        <v>23</v>
      </c>
      <c r="I19636">
        <v>1</v>
      </c>
      <c r="J19636">
        <v>0</v>
      </c>
      <c r="K19636">
        <v>0</v>
      </c>
      <c r="L19636" t="s">
        <v>24</v>
      </c>
      <c r="M19636" t="str">
        <f t="shared" si="1289"/>
        <v>http://logeion.uchicago.edu/index.html#0</v>
      </c>
    </row>
    <row r="19637" spans="1:13" ht="15" customHeight="1" x14ac:dyDescent="0.2">
      <c r="A19637" t="s">
        <v>33263</v>
      </c>
      <c r="C19637" t="str">
        <f t="shared" si="1288"/>
        <v/>
      </c>
      <c r="D19637">
        <f t="shared" si="1287"/>
        <v>0</v>
      </c>
      <c r="G19637" t="s">
        <v>29</v>
      </c>
      <c r="H19637">
        <v>3</v>
      </c>
      <c r="I19637">
        <v>0</v>
      </c>
      <c r="J19637">
        <v>0</v>
      </c>
      <c r="K19637">
        <v>0</v>
      </c>
      <c r="L19637" t="s">
        <v>19</v>
      </c>
      <c r="M19637" t="str">
        <f t="shared" si="1289"/>
        <v>http://logeion.uchicago.edu/index.html#0</v>
      </c>
    </row>
    <row r="19638" spans="1:13" ht="15" customHeight="1" x14ac:dyDescent="0.2">
      <c r="A19638" t="s">
        <v>33268</v>
      </c>
      <c r="C19638" t="str">
        <f t="shared" si="1288"/>
        <v/>
      </c>
      <c r="D19638">
        <f t="shared" si="1287"/>
        <v>0</v>
      </c>
      <c r="G19638" t="s">
        <v>23</v>
      </c>
      <c r="I19638">
        <v>1</v>
      </c>
      <c r="J19638">
        <v>0</v>
      </c>
      <c r="K19638">
        <v>0</v>
      </c>
      <c r="L19638" t="s">
        <v>24</v>
      </c>
      <c r="M19638" t="str">
        <f t="shared" si="1289"/>
        <v>http://logeion.uchicago.edu/index.html#0</v>
      </c>
    </row>
    <row r="19639" spans="1:13" ht="15" customHeight="1" x14ac:dyDescent="0.2">
      <c r="A19639" t="s">
        <v>33288</v>
      </c>
      <c r="C19639" t="str">
        <f t="shared" si="1288"/>
        <v/>
      </c>
      <c r="D19639">
        <f t="shared" si="1287"/>
        <v>0</v>
      </c>
      <c r="G19639" t="s">
        <v>61</v>
      </c>
      <c r="H19639">
        <v>1</v>
      </c>
      <c r="I19639">
        <v>0</v>
      </c>
      <c r="J19639">
        <v>0</v>
      </c>
      <c r="K19639">
        <v>0</v>
      </c>
      <c r="L19639" t="s">
        <v>36</v>
      </c>
      <c r="M19639" t="str">
        <f t="shared" si="1289"/>
        <v>http://logeion.uchicago.edu/index.html#0</v>
      </c>
    </row>
    <row r="19640" spans="1:13" ht="15" customHeight="1" x14ac:dyDescent="0.2">
      <c r="A19640" t="s">
        <v>33299</v>
      </c>
      <c r="C19640" t="str">
        <f t="shared" si="1288"/>
        <v/>
      </c>
      <c r="D19640">
        <f t="shared" si="1287"/>
        <v>0</v>
      </c>
      <c r="E19640" t="s">
        <v>33300</v>
      </c>
      <c r="F19640" t="s">
        <v>33301</v>
      </c>
      <c r="G19640" t="s">
        <v>346</v>
      </c>
      <c r="H19640">
        <v>6</v>
      </c>
      <c r="I19640">
        <v>0</v>
      </c>
      <c r="J19640">
        <v>0</v>
      </c>
      <c r="K19640">
        <v>1</v>
      </c>
      <c r="L19640" t="s">
        <v>19</v>
      </c>
      <c r="M19640" t="str">
        <f t="shared" si="1289"/>
        <v>http://logeion.uchicago.edu/index.html#0</v>
      </c>
    </row>
    <row r="19641" spans="1:13" ht="15" customHeight="1" x14ac:dyDescent="0.2">
      <c r="A19641" t="s">
        <v>33302</v>
      </c>
      <c r="C19641" t="str">
        <f t="shared" si="1288"/>
        <v/>
      </c>
      <c r="D19641">
        <f t="shared" ref="D19641:D19704" si="1290">IF(ISBLANK(B19641),0,LEFT( C19641, FIND( " ", C19641 ) - 1 ))</f>
        <v>0</v>
      </c>
      <c r="G19641" t="s">
        <v>21</v>
      </c>
      <c r="H19641">
        <v>2</v>
      </c>
      <c r="I19641">
        <v>0</v>
      </c>
      <c r="J19641">
        <v>0</v>
      </c>
      <c r="K19641">
        <v>0</v>
      </c>
      <c r="L19641" t="s">
        <v>19</v>
      </c>
      <c r="M19641" t="str">
        <f t="shared" si="1289"/>
        <v>http://logeion.uchicago.edu/index.html#0</v>
      </c>
    </row>
    <row r="19642" spans="1:13" ht="15" customHeight="1" x14ac:dyDescent="0.2">
      <c r="A19642" t="s">
        <v>33303</v>
      </c>
      <c r="C19642" t="str">
        <f t="shared" si="1288"/>
        <v/>
      </c>
      <c r="D19642">
        <f t="shared" si="1290"/>
        <v>0</v>
      </c>
      <c r="G19642" t="s">
        <v>21</v>
      </c>
      <c r="H19642">
        <v>2</v>
      </c>
      <c r="I19642">
        <v>0</v>
      </c>
      <c r="J19642">
        <v>0</v>
      </c>
      <c r="K19642">
        <v>0</v>
      </c>
      <c r="L19642" t="s">
        <v>19</v>
      </c>
      <c r="M19642" t="str">
        <f t="shared" si="1289"/>
        <v>http://logeion.uchicago.edu/index.html#0</v>
      </c>
    </row>
    <row r="19643" spans="1:13" ht="15" customHeight="1" x14ac:dyDescent="0.2">
      <c r="A19643" t="s">
        <v>33308</v>
      </c>
      <c r="C19643" t="str">
        <f t="shared" si="1288"/>
        <v/>
      </c>
      <c r="D19643">
        <f t="shared" si="1290"/>
        <v>0</v>
      </c>
      <c r="G19643" t="s">
        <v>61</v>
      </c>
      <c r="H19643">
        <v>1</v>
      </c>
      <c r="I19643">
        <v>0</v>
      </c>
      <c r="J19643">
        <v>0</v>
      </c>
      <c r="K19643">
        <v>0</v>
      </c>
      <c r="L19643" t="s">
        <v>36</v>
      </c>
      <c r="M19643" t="str">
        <f t="shared" si="1289"/>
        <v>http://logeion.uchicago.edu/index.html#0</v>
      </c>
    </row>
    <row r="19644" spans="1:13" ht="15" customHeight="1" x14ac:dyDescent="0.2">
      <c r="A19644" t="s">
        <v>33317</v>
      </c>
      <c r="C19644" t="str">
        <f t="shared" si="1288"/>
        <v/>
      </c>
      <c r="D19644">
        <f t="shared" si="1290"/>
        <v>0</v>
      </c>
      <c r="G19644" t="s">
        <v>61</v>
      </c>
      <c r="H19644">
        <v>1</v>
      </c>
      <c r="I19644">
        <v>0</v>
      </c>
      <c r="J19644">
        <v>0</v>
      </c>
      <c r="K19644">
        <v>0</v>
      </c>
      <c r="L19644" t="s">
        <v>36</v>
      </c>
      <c r="M19644" t="str">
        <f t="shared" si="1289"/>
        <v>http://logeion.uchicago.edu/index.html#0</v>
      </c>
    </row>
    <row r="19645" spans="1:13" ht="15" customHeight="1" x14ac:dyDescent="0.2">
      <c r="A19645" t="s">
        <v>33325</v>
      </c>
      <c r="C19645" t="str">
        <f t="shared" si="1288"/>
        <v/>
      </c>
      <c r="D19645">
        <f t="shared" si="1290"/>
        <v>0</v>
      </c>
      <c r="G19645" t="s">
        <v>35</v>
      </c>
      <c r="H19645">
        <v>5</v>
      </c>
      <c r="I19645">
        <v>0</v>
      </c>
      <c r="J19645">
        <v>0</v>
      </c>
      <c r="K19645">
        <v>0</v>
      </c>
      <c r="L19645" t="s">
        <v>36</v>
      </c>
      <c r="M19645" t="str">
        <f t="shared" si="1289"/>
        <v>http://logeion.uchicago.edu/index.html#0</v>
      </c>
    </row>
    <row r="19646" spans="1:13" ht="15" customHeight="1" x14ac:dyDescent="0.2">
      <c r="A19646" t="s">
        <v>33326</v>
      </c>
      <c r="C19646" t="str">
        <f t="shared" si="1288"/>
        <v/>
      </c>
      <c r="D19646">
        <f t="shared" si="1290"/>
        <v>0</v>
      </c>
      <c r="G19646" t="s">
        <v>29</v>
      </c>
      <c r="H19646">
        <v>3</v>
      </c>
      <c r="I19646">
        <v>0</v>
      </c>
      <c r="J19646">
        <v>0</v>
      </c>
      <c r="K19646">
        <v>0</v>
      </c>
      <c r="L19646" t="s">
        <v>19</v>
      </c>
      <c r="M19646" t="str">
        <f t="shared" si="1289"/>
        <v>http://logeion.uchicago.edu/index.html#0</v>
      </c>
    </row>
    <row r="19647" spans="1:13" ht="15" customHeight="1" x14ac:dyDescent="0.2">
      <c r="A19647" t="s">
        <v>33327</v>
      </c>
      <c r="C19647" t="str">
        <f t="shared" si="1288"/>
        <v/>
      </c>
      <c r="D19647">
        <f t="shared" si="1290"/>
        <v>0</v>
      </c>
      <c r="G19647" t="s">
        <v>35</v>
      </c>
      <c r="H19647">
        <v>5</v>
      </c>
      <c r="I19647">
        <v>0</v>
      </c>
      <c r="J19647">
        <v>0</v>
      </c>
      <c r="K19647">
        <v>0</v>
      </c>
      <c r="L19647" t="s">
        <v>36</v>
      </c>
      <c r="M19647" t="str">
        <f t="shared" si="1289"/>
        <v>http://logeion.uchicago.edu/index.html#0</v>
      </c>
    </row>
    <row r="19648" spans="1:13" ht="15" customHeight="1" x14ac:dyDescent="0.2">
      <c r="A19648" t="s">
        <v>33328</v>
      </c>
      <c r="C19648" t="str">
        <f t="shared" si="1288"/>
        <v/>
      </c>
      <c r="D19648">
        <f t="shared" si="1290"/>
        <v>0</v>
      </c>
      <c r="G19648" t="s">
        <v>76</v>
      </c>
      <c r="H19648">
        <v>1</v>
      </c>
      <c r="I19648">
        <v>0</v>
      </c>
      <c r="J19648">
        <v>0</v>
      </c>
      <c r="K19648">
        <v>0</v>
      </c>
      <c r="L19648" t="s">
        <v>19</v>
      </c>
      <c r="M19648" t="str">
        <f t="shared" si="1289"/>
        <v>http://logeion.uchicago.edu/index.html#0</v>
      </c>
    </row>
    <row r="19649" spans="1:13" ht="15" customHeight="1" x14ac:dyDescent="0.2">
      <c r="A19649" t="s">
        <v>33343</v>
      </c>
      <c r="C19649" t="str">
        <f t="shared" si="1288"/>
        <v/>
      </c>
      <c r="D19649">
        <f t="shared" si="1290"/>
        <v>0</v>
      </c>
      <c r="G19649" t="s">
        <v>29</v>
      </c>
      <c r="H19649">
        <v>3</v>
      </c>
      <c r="I19649">
        <v>0</v>
      </c>
      <c r="J19649">
        <v>0</v>
      </c>
      <c r="K19649">
        <v>1</v>
      </c>
      <c r="L19649" t="s">
        <v>19</v>
      </c>
      <c r="M19649" t="str">
        <f t="shared" si="1289"/>
        <v>http://logeion.uchicago.edu/index.html#0</v>
      </c>
    </row>
    <row r="19650" spans="1:13" ht="15" customHeight="1" x14ac:dyDescent="0.2">
      <c r="A19650" t="s">
        <v>33347</v>
      </c>
      <c r="C19650" t="str">
        <f t="shared" si="1288"/>
        <v/>
      </c>
      <c r="D19650">
        <f t="shared" si="1290"/>
        <v>0</v>
      </c>
      <c r="G19650" t="s">
        <v>61</v>
      </c>
      <c r="H19650">
        <v>1</v>
      </c>
      <c r="I19650">
        <v>0</v>
      </c>
      <c r="J19650">
        <v>0</v>
      </c>
      <c r="K19650">
        <v>0</v>
      </c>
      <c r="L19650" t="s">
        <v>36</v>
      </c>
      <c r="M19650" t="str">
        <f t="shared" si="1289"/>
        <v>http://logeion.uchicago.edu/index.html#0</v>
      </c>
    </row>
    <row r="19651" spans="1:13" ht="15" customHeight="1" x14ac:dyDescent="0.2">
      <c r="A19651" t="s">
        <v>33351</v>
      </c>
      <c r="C19651" t="str">
        <f t="shared" si="1288"/>
        <v/>
      </c>
      <c r="D19651">
        <f t="shared" si="1290"/>
        <v>0</v>
      </c>
      <c r="G19651" t="s">
        <v>35</v>
      </c>
      <c r="H19651">
        <v>5</v>
      </c>
      <c r="I19651">
        <v>0</v>
      </c>
      <c r="J19651">
        <v>0</v>
      </c>
      <c r="K19651">
        <v>0</v>
      </c>
      <c r="L19651" t="s">
        <v>36</v>
      </c>
      <c r="M19651" t="str">
        <f t="shared" si="1289"/>
        <v>http://logeion.uchicago.edu/index.html#0</v>
      </c>
    </row>
    <row r="19652" spans="1:13" ht="15" customHeight="1" x14ac:dyDescent="0.2">
      <c r="A19652" t="s">
        <v>33355</v>
      </c>
      <c r="C19652" t="str">
        <f t="shared" si="1288"/>
        <v/>
      </c>
      <c r="D19652">
        <f t="shared" si="1290"/>
        <v>0</v>
      </c>
      <c r="G19652" t="s">
        <v>346</v>
      </c>
      <c r="H19652">
        <v>6</v>
      </c>
      <c r="I19652">
        <v>0</v>
      </c>
      <c r="J19652">
        <v>0</v>
      </c>
      <c r="K19652">
        <v>0</v>
      </c>
      <c r="L19652" t="s">
        <v>19</v>
      </c>
      <c r="M19652" t="str">
        <f t="shared" si="1289"/>
        <v>http://logeion.uchicago.edu/index.html#0</v>
      </c>
    </row>
    <row r="19653" spans="1:13" ht="15" customHeight="1" x14ac:dyDescent="0.2">
      <c r="A19653" t="s">
        <v>33356</v>
      </c>
      <c r="C19653" t="str">
        <f t="shared" si="1288"/>
        <v/>
      </c>
      <c r="D19653">
        <f t="shared" si="1290"/>
        <v>0</v>
      </c>
      <c r="G19653" t="s">
        <v>21</v>
      </c>
      <c r="H19653">
        <v>2</v>
      </c>
      <c r="I19653">
        <v>0</v>
      </c>
      <c r="J19653">
        <v>0</v>
      </c>
      <c r="K19653">
        <v>0</v>
      </c>
      <c r="L19653" t="s">
        <v>19</v>
      </c>
      <c r="M19653" t="str">
        <f t="shared" si="1289"/>
        <v>http://logeion.uchicago.edu/index.html#0</v>
      </c>
    </row>
    <row r="19654" spans="1:13" ht="15" customHeight="1" x14ac:dyDescent="0.2">
      <c r="A19654" t="s">
        <v>33357</v>
      </c>
      <c r="C19654" t="str">
        <f t="shared" si="1288"/>
        <v/>
      </c>
      <c r="D19654">
        <f t="shared" si="1290"/>
        <v>0</v>
      </c>
      <c r="G19654" t="s">
        <v>29</v>
      </c>
      <c r="H19654">
        <v>3</v>
      </c>
      <c r="I19654">
        <v>0</v>
      </c>
      <c r="J19654">
        <v>0</v>
      </c>
      <c r="K19654">
        <v>0</v>
      </c>
      <c r="L19654" t="s">
        <v>19</v>
      </c>
      <c r="M19654" t="str">
        <f t="shared" si="1289"/>
        <v>http://logeion.uchicago.edu/index.html#0</v>
      </c>
    </row>
    <row r="19655" spans="1:13" ht="15" customHeight="1" x14ac:dyDescent="0.2">
      <c r="A19655" t="s">
        <v>33361</v>
      </c>
      <c r="C19655" t="str">
        <f t="shared" si="1288"/>
        <v/>
      </c>
      <c r="D19655">
        <f t="shared" si="1290"/>
        <v>0</v>
      </c>
      <c r="G19655" t="s">
        <v>21</v>
      </c>
      <c r="H19655">
        <v>2</v>
      </c>
      <c r="I19655">
        <v>0</v>
      </c>
      <c r="J19655">
        <v>0</v>
      </c>
      <c r="K19655">
        <v>0</v>
      </c>
      <c r="L19655" t="s">
        <v>19</v>
      </c>
      <c r="M19655" t="str">
        <f t="shared" si="1289"/>
        <v>http://logeion.uchicago.edu/index.html#0</v>
      </c>
    </row>
    <row r="19656" spans="1:13" ht="15" customHeight="1" x14ac:dyDescent="0.2">
      <c r="A19656" t="s">
        <v>33365</v>
      </c>
      <c r="C19656" t="str">
        <f t="shared" si="1288"/>
        <v/>
      </c>
      <c r="D19656">
        <f t="shared" si="1290"/>
        <v>0</v>
      </c>
      <c r="G19656" t="s">
        <v>61</v>
      </c>
      <c r="H19656">
        <v>1</v>
      </c>
      <c r="I19656">
        <v>0</v>
      </c>
      <c r="J19656">
        <v>0</v>
      </c>
      <c r="K19656">
        <v>0</v>
      </c>
      <c r="L19656" t="s">
        <v>36</v>
      </c>
      <c r="M19656" t="str">
        <f t="shared" si="1289"/>
        <v>http://logeion.uchicago.edu/index.html#0</v>
      </c>
    </row>
    <row r="19657" spans="1:13" ht="15" customHeight="1" x14ac:dyDescent="0.2">
      <c r="A19657" t="s">
        <v>33380</v>
      </c>
      <c r="C19657" t="str">
        <f t="shared" si="1288"/>
        <v/>
      </c>
      <c r="D19657">
        <f t="shared" si="1290"/>
        <v>0</v>
      </c>
      <c r="G19657" t="s">
        <v>18</v>
      </c>
      <c r="H19657">
        <v>4</v>
      </c>
      <c r="I19657">
        <v>0</v>
      </c>
      <c r="J19657">
        <v>0</v>
      </c>
      <c r="K19657">
        <v>0</v>
      </c>
      <c r="L19657" t="s">
        <v>19</v>
      </c>
      <c r="M19657" t="str">
        <f t="shared" si="1289"/>
        <v>http://logeion.uchicago.edu/index.html#0</v>
      </c>
    </row>
    <row r="19658" spans="1:13" ht="15" customHeight="1" x14ac:dyDescent="0.2">
      <c r="A19658" t="s">
        <v>33389</v>
      </c>
      <c r="C19658" t="str">
        <f t="shared" si="1288"/>
        <v/>
      </c>
      <c r="D19658">
        <f t="shared" si="1290"/>
        <v>0</v>
      </c>
      <c r="G19658" t="s">
        <v>23</v>
      </c>
      <c r="I19658">
        <v>1</v>
      </c>
      <c r="J19658">
        <v>0</v>
      </c>
      <c r="K19658">
        <v>0</v>
      </c>
      <c r="L19658" t="s">
        <v>24</v>
      </c>
      <c r="M19658" t="str">
        <f t="shared" si="1289"/>
        <v>http://logeion.uchicago.edu/index.html#0</v>
      </c>
    </row>
    <row r="19659" spans="1:13" ht="15" customHeight="1" x14ac:dyDescent="0.2">
      <c r="A19659" t="s">
        <v>33390</v>
      </c>
      <c r="C19659" t="str">
        <f t="shared" si="1288"/>
        <v/>
      </c>
      <c r="D19659">
        <f t="shared" si="1290"/>
        <v>0</v>
      </c>
      <c r="G19659" t="s">
        <v>170</v>
      </c>
      <c r="I19659">
        <v>1</v>
      </c>
      <c r="J19659">
        <v>0</v>
      </c>
      <c r="K19659">
        <v>0</v>
      </c>
      <c r="L19659" t="s">
        <v>24</v>
      </c>
      <c r="M19659" t="str">
        <f t="shared" si="1289"/>
        <v>http://logeion.uchicago.edu/index.html#0</v>
      </c>
    </row>
    <row r="19660" spans="1:13" ht="15" customHeight="1" x14ac:dyDescent="0.2">
      <c r="A19660" t="s">
        <v>33403</v>
      </c>
      <c r="C19660" t="str">
        <f t="shared" si="1288"/>
        <v/>
      </c>
      <c r="D19660">
        <f t="shared" si="1290"/>
        <v>0</v>
      </c>
      <c r="G19660" t="s">
        <v>346</v>
      </c>
      <c r="H19660">
        <v>6</v>
      </c>
      <c r="I19660">
        <v>0</v>
      </c>
      <c r="J19660">
        <v>0</v>
      </c>
      <c r="K19660">
        <v>0</v>
      </c>
      <c r="L19660" t="s">
        <v>19</v>
      </c>
      <c r="M19660" t="str">
        <f t="shared" si="1289"/>
        <v>http://logeion.uchicago.edu/index.html#0</v>
      </c>
    </row>
    <row r="19661" spans="1:13" ht="15" customHeight="1" x14ac:dyDescent="0.2">
      <c r="A19661" t="s">
        <v>33404</v>
      </c>
      <c r="C19661" t="str">
        <f t="shared" si="1288"/>
        <v/>
      </c>
      <c r="D19661">
        <f t="shared" si="1290"/>
        <v>0</v>
      </c>
      <c r="G19661">
        <v>0</v>
      </c>
      <c r="I19661">
        <v>0</v>
      </c>
      <c r="J19661">
        <v>0</v>
      </c>
      <c r="K19661">
        <v>1</v>
      </c>
      <c r="L19661" t="s">
        <v>19</v>
      </c>
      <c r="M19661" t="str">
        <f t="shared" si="1289"/>
        <v>http://logeion.uchicago.edu/index.html#0</v>
      </c>
    </row>
    <row r="19662" spans="1:13" ht="15" customHeight="1" x14ac:dyDescent="0.2">
      <c r="A19662" t="s">
        <v>33416</v>
      </c>
      <c r="C19662" t="str">
        <f t="shared" si="1288"/>
        <v/>
      </c>
      <c r="D19662">
        <f t="shared" si="1290"/>
        <v>0</v>
      </c>
      <c r="G19662" t="s">
        <v>346</v>
      </c>
      <c r="H19662">
        <v>6</v>
      </c>
      <c r="I19662">
        <v>0</v>
      </c>
      <c r="J19662">
        <v>0</v>
      </c>
      <c r="K19662">
        <v>0</v>
      </c>
      <c r="L19662" t="s">
        <v>19</v>
      </c>
      <c r="M19662" t="str">
        <f t="shared" si="1289"/>
        <v>http://logeion.uchicago.edu/index.html#0</v>
      </c>
    </row>
    <row r="19663" spans="1:13" ht="15" customHeight="1" x14ac:dyDescent="0.2">
      <c r="A19663" t="s">
        <v>33417</v>
      </c>
      <c r="C19663" t="str">
        <f t="shared" si="1288"/>
        <v/>
      </c>
      <c r="D19663">
        <f t="shared" si="1290"/>
        <v>0</v>
      </c>
      <c r="G19663" t="s">
        <v>346</v>
      </c>
      <c r="H19663">
        <v>6</v>
      </c>
      <c r="I19663">
        <v>0</v>
      </c>
      <c r="J19663">
        <v>0</v>
      </c>
      <c r="K19663">
        <v>0</v>
      </c>
      <c r="L19663" t="s">
        <v>19</v>
      </c>
      <c r="M19663" t="str">
        <f t="shared" si="1289"/>
        <v>http://logeion.uchicago.edu/index.html#0</v>
      </c>
    </row>
    <row r="19664" spans="1:13" ht="15" customHeight="1" x14ac:dyDescent="0.2">
      <c r="A19664" t="s">
        <v>56448</v>
      </c>
      <c r="C19664" t="str">
        <f t="shared" si="1288"/>
        <v/>
      </c>
      <c r="D19664">
        <f t="shared" si="1290"/>
        <v>0</v>
      </c>
      <c r="G19664" t="s">
        <v>346</v>
      </c>
      <c r="H19664">
        <v>6</v>
      </c>
      <c r="K19664">
        <v>1</v>
      </c>
      <c r="L19664" t="s">
        <v>19</v>
      </c>
      <c r="M19664" t="str">
        <f t="shared" si="1289"/>
        <v>http://logeion.uchicago.edu/index.html#0</v>
      </c>
    </row>
    <row r="19665" spans="1:13" ht="15" customHeight="1" x14ac:dyDescent="0.2">
      <c r="A19665" t="s">
        <v>33434</v>
      </c>
      <c r="C19665" t="str">
        <f t="shared" si="1288"/>
        <v/>
      </c>
      <c r="D19665">
        <f t="shared" si="1290"/>
        <v>0</v>
      </c>
      <c r="E19665" t="s">
        <v>33435</v>
      </c>
      <c r="F19665" t="s">
        <v>33436</v>
      </c>
      <c r="G19665" t="s">
        <v>346</v>
      </c>
      <c r="H19665">
        <v>6</v>
      </c>
      <c r="I19665">
        <v>0</v>
      </c>
      <c r="J19665">
        <v>0</v>
      </c>
      <c r="K19665">
        <v>1</v>
      </c>
      <c r="L19665" t="s">
        <v>19</v>
      </c>
      <c r="M19665" t="str">
        <f t="shared" si="1289"/>
        <v>http://logeion.uchicago.edu/index.html#0</v>
      </c>
    </row>
    <row r="19666" spans="1:13" ht="15" customHeight="1" x14ac:dyDescent="0.2">
      <c r="A19666" t="s">
        <v>33441</v>
      </c>
      <c r="C19666" t="str">
        <f t="shared" si="1288"/>
        <v/>
      </c>
      <c r="D19666">
        <f t="shared" si="1290"/>
        <v>0</v>
      </c>
      <c r="G19666" t="s">
        <v>21</v>
      </c>
      <c r="H19666">
        <v>2</v>
      </c>
      <c r="I19666">
        <v>0</v>
      </c>
      <c r="J19666">
        <v>0</v>
      </c>
      <c r="K19666">
        <v>0</v>
      </c>
      <c r="L19666" t="s">
        <v>19</v>
      </c>
      <c r="M19666" t="str">
        <f t="shared" si="1289"/>
        <v>http://logeion.uchicago.edu/index.html#0</v>
      </c>
    </row>
    <row r="19667" spans="1:13" ht="15" customHeight="1" x14ac:dyDescent="0.2">
      <c r="A19667" t="s">
        <v>33450</v>
      </c>
      <c r="C19667" t="str">
        <f t="shared" si="1288"/>
        <v/>
      </c>
      <c r="D19667">
        <f t="shared" si="1290"/>
        <v>0</v>
      </c>
      <c r="G19667" t="s">
        <v>76</v>
      </c>
      <c r="H19667">
        <v>1</v>
      </c>
      <c r="I19667">
        <v>0</v>
      </c>
      <c r="J19667">
        <v>0</v>
      </c>
      <c r="K19667">
        <v>0</v>
      </c>
      <c r="L19667" t="s">
        <v>19</v>
      </c>
      <c r="M19667" t="str">
        <f t="shared" si="1289"/>
        <v>http://logeion.uchicago.edu/index.html#0</v>
      </c>
    </row>
    <row r="19668" spans="1:13" ht="15" customHeight="1" x14ac:dyDescent="0.2">
      <c r="A19668" t="s">
        <v>33455</v>
      </c>
      <c r="C19668" t="str">
        <f t="shared" ref="C19668:C19731" si="1291">SUBSTITUTE(SUBSTITUTE(SUBSTITUTE(SUBSTITUTE(SUBSTITUTE(SUBSTITUTE(SUBSTITUTE(SUBSTITUTE(SUBSTITUTE(SUBSTITUTE(SUBSTITUTE(B19668, "ā", "a"), "ē", "e"), "ī", "i"), "ō", "o"), "ū", "u"), "ȳ", "y"), "Ā", "A"), "Ē", "E"), "Ī", "I"), "Ō", "O"), "Ū", "U")</f>
        <v/>
      </c>
      <c r="D19668">
        <f t="shared" si="1290"/>
        <v>0</v>
      </c>
      <c r="E19668" t="s">
        <v>33456</v>
      </c>
      <c r="F19668" t="s">
        <v>33457</v>
      </c>
      <c r="G19668" t="s">
        <v>346</v>
      </c>
      <c r="H19668">
        <v>6</v>
      </c>
      <c r="I19668">
        <v>0</v>
      </c>
      <c r="J19668">
        <v>0</v>
      </c>
      <c r="K19668">
        <v>1</v>
      </c>
      <c r="L19668" t="s">
        <v>19</v>
      </c>
      <c r="M19668" t="str">
        <f t="shared" si="1289"/>
        <v>http://logeion.uchicago.edu/index.html#0</v>
      </c>
    </row>
    <row r="19669" spans="1:13" ht="15" customHeight="1" x14ac:dyDescent="0.2">
      <c r="A19669" t="s">
        <v>33466</v>
      </c>
      <c r="C19669" t="str">
        <f t="shared" si="1291"/>
        <v/>
      </c>
      <c r="D19669">
        <f t="shared" si="1290"/>
        <v>0</v>
      </c>
      <c r="G19669" t="s">
        <v>29</v>
      </c>
      <c r="H19669">
        <v>3</v>
      </c>
      <c r="I19669">
        <v>0</v>
      </c>
      <c r="J19669">
        <v>0</v>
      </c>
      <c r="K19669">
        <v>0</v>
      </c>
      <c r="L19669" t="s">
        <v>19</v>
      </c>
      <c r="M19669" t="str">
        <f t="shared" si="1289"/>
        <v>http://logeion.uchicago.edu/index.html#0</v>
      </c>
    </row>
    <row r="19670" spans="1:13" ht="15" customHeight="1" x14ac:dyDescent="0.2">
      <c r="A19670" t="s">
        <v>33470</v>
      </c>
      <c r="C19670" t="str">
        <f t="shared" si="1291"/>
        <v/>
      </c>
      <c r="D19670">
        <f t="shared" si="1290"/>
        <v>0</v>
      </c>
      <c r="G19670" t="s">
        <v>23</v>
      </c>
      <c r="I19670">
        <v>1</v>
      </c>
      <c r="J19670">
        <v>0</v>
      </c>
      <c r="K19670">
        <v>0</v>
      </c>
      <c r="L19670" t="s">
        <v>24</v>
      </c>
      <c r="M19670" t="str">
        <f t="shared" si="1289"/>
        <v>http://logeion.uchicago.edu/index.html#0</v>
      </c>
    </row>
    <row r="19671" spans="1:13" ht="15" customHeight="1" x14ac:dyDescent="0.2">
      <c r="A19671" t="s">
        <v>33471</v>
      </c>
      <c r="C19671" t="str">
        <f t="shared" si="1291"/>
        <v/>
      </c>
      <c r="D19671">
        <f t="shared" si="1290"/>
        <v>0</v>
      </c>
      <c r="G19671" t="s">
        <v>21</v>
      </c>
      <c r="H19671">
        <v>2</v>
      </c>
      <c r="I19671">
        <v>0</v>
      </c>
      <c r="J19671">
        <v>0</v>
      </c>
      <c r="K19671">
        <v>0</v>
      </c>
      <c r="L19671" t="s">
        <v>19</v>
      </c>
      <c r="M19671" t="str">
        <f t="shared" si="1289"/>
        <v>http://logeion.uchicago.edu/index.html#0</v>
      </c>
    </row>
    <row r="19672" spans="1:13" ht="15" customHeight="1" x14ac:dyDescent="0.2">
      <c r="A19672" t="s">
        <v>33472</v>
      </c>
      <c r="C19672" t="str">
        <f t="shared" si="1291"/>
        <v/>
      </c>
      <c r="D19672">
        <f t="shared" si="1290"/>
        <v>0</v>
      </c>
      <c r="G19672" t="s">
        <v>18</v>
      </c>
      <c r="H19672">
        <v>4</v>
      </c>
      <c r="I19672">
        <v>0</v>
      </c>
      <c r="J19672">
        <v>0</v>
      </c>
      <c r="K19672">
        <v>0</v>
      </c>
      <c r="L19672" t="s">
        <v>19</v>
      </c>
      <c r="M19672" t="str">
        <f t="shared" si="1289"/>
        <v>http://logeion.uchicago.edu/index.html#0</v>
      </c>
    </row>
    <row r="19673" spans="1:13" ht="15" customHeight="1" x14ac:dyDescent="0.2">
      <c r="A19673" t="s">
        <v>33483</v>
      </c>
      <c r="C19673" t="str">
        <f t="shared" si="1291"/>
        <v/>
      </c>
      <c r="D19673">
        <f t="shared" si="1290"/>
        <v>0</v>
      </c>
      <c r="G19673" t="s">
        <v>29</v>
      </c>
      <c r="H19673">
        <v>3</v>
      </c>
      <c r="I19673">
        <v>0</v>
      </c>
      <c r="J19673">
        <v>0</v>
      </c>
      <c r="K19673">
        <v>0</v>
      </c>
      <c r="L19673" t="s">
        <v>19</v>
      </c>
      <c r="M19673" t="str">
        <f t="shared" si="1289"/>
        <v>http://logeion.uchicago.edu/index.html#0</v>
      </c>
    </row>
    <row r="19674" spans="1:13" ht="15" customHeight="1" x14ac:dyDescent="0.2">
      <c r="A19674" t="s">
        <v>33489</v>
      </c>
      <c r="C19674" t="str">
        <f t="shared" si="1291"/>
        <v/>
      </c>
      <c r="D19674">
        <f t="shared" si="1290"/>
        <v>0</v>
      </c>
      <c r="G19674" t="s">
        <v>21</v>
      </c>
      <c r="H19674">
        <v>2</v>
      </c>
      <c r="I19674">
        <v>0</v>
      </c>
      <c r="J19674">
        <v>0</v>
      </c>
      <c r="K19674">
        <v>0</v>
      </c>
      <c r="L19674" t="s">
        <v>19</v>
      </c>
      <c r="M19674" t="str">
        <f t="shared" si="1289"/>
        <v>http://logeion.uchicago.edu/index.html#0</v>
      </c>
    </row>
    <row r="19675" spans="1:13" ht="15" customHeight="1" x14ac:dyDescent="0.2">
      <c r="A19675" t="s">
        <v>33498</v>
      </c>
      <c r="C19675" t="str">
        <f t="shared" si="1291"/>
        <v/>
      </c>
      <c r="D19675">
        <f t="shared" si="1290"/>
        <v>0</v>
      </c>
      <c r="G19675" t="s">
        <v>66</v>
      </c>
      <c r="I19675">
        <v>3</v>
      </c>
      <c r="J19675">
        <v>0</v>
      </c>
      <c r="K19675">
        <v>0</v>
      </c>
      <c r="L19675" t="s">
        <v>24</v>
      </c>
      <c r="M19675" t="str">
        <f t="shared" si="1289"/>
        <v>http://logeion.uchicago.edu/index.html#0</v>
      </c>
    </row>
    <row r="19676" spans="1:13" ht="15" customHeight="1" x14ac:dyDescent="0.2">
      <c r="A19676" t="s">
        <v>33502</v>
      </c>
      <c r="C19676" t="str">
        <f t="shared" si="1291"/>
        <v/>
      </c>
      <c r="D19676">
        <f t="shared" si="1290"/>
        <v>0</v>
      </c>
      <c r="G19676" t="s">
        <v>23</v>
      </c>
      <c r="I19676">
        <v>1</v>
      </c>
      <c r="J19676">
        <v>0</v>
      </c>
      <c r="K19676">
        <v>0</v>
      </c>
      <c r="L19676" t="s">
        <v>24</v>
      </c>
      <c r="M19676" t="str">
        <f t="shared" si="1289"/>
        <v>http://logeion.uchicago.edu/index.html#0</v>
      </c>
    </row>
    <row r="19677" spans="1:13" ht="15" customHeight="1" x14ac:dyDescent="0.2">
      <c r="A19677" t="s">
        <v>33521</v>
      </c>
      <c r="C19677" t="str">
        <f t="shared" si="1291"/>
        <v/>
      </c>
      <c r="D19677">
        <f t="shared" si="1290"/>
        <v>0</v>
      </c>
      <c r="G19677" t="s">
        <v>61</v>
      </c>
      <c r="H19677">
        <v>1</v>
      </c>
      <c r="I19677">
        <v>0</v>
      </c>
      <c r="J19677">
        <v>0</v>
      </c>
      <c r="K19677">
        <v>0</v>
      </c>
      <c r="L19677" t="s">
        <v>36</v>
      </c>
      <c r="M19677" t="str">
        <f t="shared" si="1289"/>
        <v>http://logeion.uchicago.edu/index.html#0</v>
      </c>
    </row>
    <row r="19678" spans="1:13" ht="15" customHeight="1" x14ac:dyDescent="0.2">
      <c r="A19678" t="s">
        <v>33525</v>
      </c>
      <c r="C19678" t="str">
        <f t="shared" si="1291"/>
        <v/>
      </c>
      <c r="D19678">
        <f t="shared" si="1290"/>
        <v>0</v>
      </c>
      <c r="G19678" t="s">
        <v>21</v>
      </c>
      <c r="H19678">
        <v>2</v>
      </c>
      <c r="I19678">
        <v>0</v>
      </c>
      <c r="J19678">
        <v>0</v>
      </c>
      <c r="K19678">
        <v>0</v>
      </c>
      <c r="L19678" t="s">
        <v>19</v>
      </c>
      <c r="M19678" t="str">
        <f t="shared" si="1289"/>
        <v>http://logeion.uchicago.edu/index.html#0</v>
      </c>
    </row>
    <row r="19679" spans="1:13" ht="15" customHeight="1" x14ac:dyDescent="0.2">
      <c r="A19679" t="s">
        <v>33526</v>
      </c>
      <c r="C19679" t="str">
        <f t="shared" si="1291"/>
        <v/>
      </c>
      <c r="D19679">
        <f t="shared" si="1290"/>
        <v>0</v>
      </c>
      <c r="G19679" t="s">
        <v>61</v>
      </c>
      <c r="H19679">
        <v>1</v>
      </c>
      <c r="I19679">
        <v>0</v>
      </c>
      <c r="J19679">
        <v>0</v>
      </c>
      <c r="K19679">
        <v>0</v>
      </c>
      <c r="L19679" t="s">
        <v>36</v>
      </c>
      <c r="M19679" t="str">
        <f t="shared" si="1289"/>
        <v>http://logeion.uchicago.edu/index.html#0</v>
      </c>
    </row>
    <row r="19680" spans="1:13" ht="15" customHeight="1" x14ac:dyDescent="0.2">
      <c r="A19680" t="s">
        <v>33535</v>
      </c>
      <c r="C19680" t="str">
        <f t="shared" si="1291"/>
        <v/>
      </c>
      <c r="D19680">
        <f t="shared" si="1290"/>
        <v>0</v>
      </c>
      <c r="G19680" t="s">
        <v>29</v>
      </c>
      <c r="H19680">
        <v>3</v>
      </c>
      <c r="I19680">
        <v>0</v>
      </c>
      <c r="J19680">
        <v>0</v>
      </c>
      <c r="K19680">
        <v>0</v>
      </c>
      <c r="L19680" t="s">
        <v>19</v>
      </c>
      <c r="M19680" t="str">
        <f t="shared" si="1289"/>
        <v>http://logeion.uchicago.edu/index.html#0</v>
      </c>
    </row>
    <row r="19681" spans="1:13" ht="15" customHeight="1" x14ac:dyDescent="0.2">
      <c r="A19681" t="s">
        <v>33547</v>
      </c>
      <c r="C19681" t="str">
        <f t="shared" si="1291"/>
        <v/>
      </c>
      <c r="D19681">
        <f t="shared" si="1290"/>
        <v>0</v>
      </c>
      <c r="G19681" t="s">
        <v>66</v>
      </c>
      <c r="I19681">
        <v>3</v>
      </c>
      <c r="J19681">
        <v>0</v>
      </c>
      <c r="K19681">
        <v>0</v>
      </c>
      <c r="L19681" t="s">
        <v>24</v>
      </c>
      <c r="M19681" t="str">
        <f t="shared" si="1289"/>
        <v>http://logeion.uchicago.edu/index.html#0</v>
      </c>
    </row>
    <row r="19682" spans="1:13" ht="15" customHeight="1" x14ac:dyDescent="0.2">
      <c r="A19682" t="s">
        <v>33548</v>
      </c>
      <c r="C19682" t="str">
        <f t="shared" si="1291"/>
        <v/>
      </c>
      <c r="D19682">
        <f t="shared" si="1290"/>
        <v>0</v>
      </c>
      <c r="G19682" t="s">
        <v>21</v>
      </c>
      <c r="H19682">
        <v>2</v>
      </c>
      <c r="I19682">
        <v>0</v>
      </c>
      <c r="J19682">
        <v>0</v>
      </c>
      <c r="K19682">
        <v>0</v>
      </c>
      <c r="L19682" t="s">
        <v>19</v>
      </c>
      <c r="M19682" t="str">
        <f t="shared" si="1289"/>
        <v>http://logeion.uchicago.edu/index.html#0</v>
      </c>
    </row>
    <row r="19683" spans="1:13" ht="15" customHeight="1" x14ac:dyDescent="0.2">
      <c r="A19683" t="s">
        <v>33549</v>
      </c>
      <c r="C19683" t="str">
        <f t="shared" si="1291"/>
        <v/>
      </c>
      <c r="D19683">
        <f t="shared" si="1290"/>
        <v>0</v>
      </c>
      <c r="G19683" t="s">
        <v>21</v>
      </c>
      <c r="H19683">
        <v>2</v>
      </c>
      <c r="I19683">
        <v>0</v>
      </c>
      <c r="J19683">
        <v>0</v>
      </c>
      <c r="K19683">
        <v>0</v>
      </c>
      <c r="L19683" t="s">
        <v>19</v>
      </c>
      <c r="M19683" t="str">
        <f t="shared" ref="M19683:M19746" si="1292">"http://logeion.uchicago.edu/index.html#"&amp;D19683</f>
        <v>http://logeion.uchicago.edu/index.html#0</v>
      </c>
    </row>
    <row r="19684" spans="1:13" ht="15" customHeight="1" x14ac:dyDescent="0.2">
      <c r="A19684" t="s">
        <v>33557</v>
      </c>
      <c r="C19684" t="str">
        <f t="shared" si="1291"/>
        <v/>
      </c>
      <c r="D19684">
        <f t="shared" si="1290"/>
        <v>0</v>
      </c>
      <c r="G19684" t="s">
        <v>18</v>
      </c>
      <c r="H19684">
        <v>4</v>
      </c>
      <c r="I19684">
        <v>0</v>
      </c>
      <c r="J19684">
        <v>0</v>
      </c>
      <c r="K19684">
        <v>0</v>
      </c>
      <c r="L19684" t="s">
        <v>19</v>
      </c>
      <c r="M19684" t="str">
        <f t="shared" si="1292"/>
        <v>http://logeion.uchicago.edu/index.html#0</v>
      </c>
    </row>
    <row r="19685" spans="1:13" ht="15" customHeight="1" x14ac:dyDescent="0.2">
      <c r="A19685" t="s">
        <v>33563</v>
      </c>
      <c r="C19685" t="str">
        <f t="shared" si="1291"/>
        <v/>
      </c>
      <c r="D19685">
        <f t="shared" si="1290"/>
        <v>0</v>
      </c>
      <c r="G19685" t="s">
        <v>29</v>
      </c>
      <c r="H19685">
        <v>3</v>
      </c>
      <c r="I19685">
        <v>0</v>
      </c>
      <c r="J19685">
        <v>0</v>
      </c>
      <c r="K19685">
        <v>0</v>
      </c>
      <c r="L19685" t="s">
        <v>19</v>
      </c>
      <c r="M19685" t="str">
        <f t="shared" si="1292"/>
        <v>http://logeion.uchicago.edu/index.html#0</v>
      </c>
    </row>
    <row r="19686" spans="1:13" ht="15" customHeight="1" x14ac:dyDescent="0.2">
      <c r="A19686" t="s">
        <v>33564</v>
      </c>
      <c r="C19686" t="str">
        <f t="shared" si="1291"/>
        <v/>
      </c>
      <c r="D19686">
        <f t="shared" si="1290"/>
        <v>0</v>
      </c>
      <c r="G19686" t="s">
        <v>29</v>
      </c>
      <c r="H19686">
        <v>3</v>
      </c>
      <c r="I19686">
        <v>0</v>
      </c>
      <c r="J19686">
        <v>0</v>
      </c>
      <c r="K19686">
        <v>0</v>
      </c>
      <c r="L19686" t="s">
        <v>19</v>
      </c>
      <c r="M19686" t="str">
        <f t="shared" si="1292"/>
        <v>http://logeion.uchicago.edu/index.html#0</v>
      </c>
    </row>
    <row r="19687" spans="1:13" ht="15" customHeight="1" x14ac:dyDescent="0.2">
      <c r="A19687" t="s">
        <v>33565</v>
      </c>
      <c r="C19687" t="str">
        <f t="shared" si="1291"/>
        <v/>
      </c>
      <c r="D19687">
        <f t="shared" si="1290"/>
        <v>0</v>
      </c>
      <c r="G19687" t="s">
        <v>61</v>
      </c>
      <c r="H19687">
        <v>1</v>
      </c>
      <c r="I19687">
        <v>0</v>
      </c>
      <c r="J19687">
        <v>0</v>
      </c>
      <c r="K19687">
        <v>0</v>
      </c>
      <c r="L19687" t="s">
        <v>36</v>
      </c>
      <c r="M19687" t="str">
        <f t="shared" si="1292"/>
        <v>http://logeion.uchicago.edu/index.html#0</v>
      </c>
    </row>
    <row r="19688" spans="1:13" ht="15" customHeight="1" x14ac:dyDescent="0.2">
      <c r="A19688" t="s">
        <v>33569</v>
      </c>
      <c r="C19688" t="str">
        <f t="shared" si="1291"/>
        <v/>
      </c>
      <c r="D19688">
        <f t="shared" si="1290"/>
        <v>0</v>
      </c>
      <c r="G19688" t="s">
        <v>21</v>
      </c>
      <c r="H19688">
        <v>2</v>
      </c>
      <c r="I19688">
        <v>0</v>
      </c>
      <c r="J19688">
        <v>0</v>
      </c>
      <c r="K19688">
        <v>0</v>
      </c>
      <c r="L19688" t="s">
        <v>19</v>
      </c>
      <c r="M19688" t="str">
        <f t="shared" si="1292"/>
        <v>http://logeion.uchicago.edu/index.html#0</v>
      </c>
    </row>
    <row r="19689" spans="1:13" ht="15" customHeight="1" x14ac:dyDescent="0.2">
      <c r="A19689" t="s">
        <v>33582</v>
      </c>
      <c r="C19689" t="str">
        <f t="shared" si="1291"/>
        <v/>
      </c>
      <c r="D19689">
        <f t="shared" si="1290"/>
        <v>0</v>
      </c>
      <c r="G19689" t="s">
        <v>29</v>
      </c>
      <c r="H19689">
        <v>3</v>
      </c>
      <c r="I19689">
        <v>0</v>
      </c>
      <c r="J19689">
        <v>0</v>
      </c>
      <c r="K19689">
        <v>0</v>
      </c>
      <c r="L19689" t="s">
        <v>19</v>
      </c>
      <c r="M19689" t="str">
        <f t="shared" si="1292"/>
        <v>http://logeion.uchicago.edu/index.html#0</v>
      </c>
    </row>
    <row r="19690" spans="1:13" ht="15" customHeight="1" x14ac:dyDescent="0.2">
      <c r="A19690" t="s">
        <v>33590</v>
      </c>
      <c r="C19690" t="str">
        <f t="shared" si="1291"/>
        <v/>
      </c>
      <c r="D19690">
        <f t="shared" si="1290"/>
        <v>0</v>
      </c>
      <c r="G19690" t="s">
        <v>21</v>
      </c>
      <c r="H19690">
        <v>2</v>
      </c>
      <c r="I19690">
        <v>0</v>
      </c>
      <c r="J19690">
        <v>0</v>
      </c>
      <c r="K19690">
        <v>0</v>
      </c>
      <c r="L19690" t="s">
        <v>19</v>
      </c>
      <c r="M19690" t="str">
        <f t="shared" si="1292"/>
        <v>http://logeion.uchicago.edu/index.html#0</v>
      </c>
    </row>
    <row r="19691" spans="1:13" ht="15" customHeight="1" x14ac:dyDescent="0.2">
      <c r="A19691" t="s">
        <v>33598</v>
      </c>
      <c r="C19691" t="str">
        <f t="shared" si="1291"/>
        <v/>
      </c>
      <c r="D19691">
        <f t="shared" si="1290"/>
        <v>0</v>
      </c>
      <c r="G19691" t="s">
        <v>61</v>
      </c>
      <c r="H19691">
        <v>1</v>
      </c>
      <c r="I19691">
        <v>0</v>
      </c>
      <c r="J19691">
        <v>0</v>
      </c>
      <c r="K19691">
        <v>0</v>
      </c>
      <c r="L19691" t="s">
        <v>36</v>
      </c>
      <c r="M19691" t="str">
        <f t="shared" si="1292"/>
        <v>http://logeion.uchicago.edu/index.html#0</v>
      </c>
    </row>
    <row r="19692" spans="1:13" ht="15" customHeight="1" x14ac:dyDescent="0.2">
      <c r="A19692" t="s">
        <v>33600</v>
      </c>
      <c r="C19692" t="str">
        <f t="shared" si="1291"/>
        <v/>
      </c>
      <c r="D19692">
        <f t="shared" si="1290"/>
        <v>0</v>
      </c>
      <c r="G19692" t="s">
        <v>21</v>
      </c>
      <c r="H19692">
        <v>2</v>
      </c>
      <c r="I19692">
        <v>0</v>
      </c>
      <c r="J19692">
        <v>0</v>
      </c>
      <c r="K19692">
        <v>0</v>
      </c>
      <c r="L19692" t="s">
        <v>19</v>
      </c>
      <c r="M19692" t="str">
        <f t="shared" si="1292"/>
        <v>http://logeion.uchicago.edu/index.html#0</v>
      </c>
    </row>
    <row r="19693" spans="1:13" ht="15" customHeight="1" x14ac:dyDescent="0.2">
      <c r="A19693" t="s">
        <v>33601</v>
      </c>
      <c r="C19693" t="str">
        <f t="shared" si="1291"/>
        <v/>
      </c>
      <c r="D19693">
        <f t="shared" si="1290"/>
        <v>0</v>
      </c>
      <c r="G19693" t="s">
        <v>21</v>
      </c>
      <c r="H19693">
        <v>2</v>
      </c>
      <c r="I19693">
        <v>0</v>
      </c>
      <c r="J19693">
        <v>0</v>
      </c>
      <c r="K19693">
        <v>0</v>
      </c>
      <c r="L19693" t="s">
        <v>19</v>
      </c>
      <c r="M19693" t="str">
        <f t="shared" si="1292"/>
        <v>http://logeion.uchicago.edu/index.html#0</v>
      </c>
    </row>
    <row r="19694" spans="1:13" ht="15" customHeight="1" x14ac:dyDescent="0.2">
      <c r="A19694" t="s">
        <v>33602</v>
      </c>
      <c r="C19694" t="str">
        <f t="shared" si="1291"/>
        <v/>
      </c>
      <c r="D19694">
        <f t="shared" si="1290"/>
        <v>0</v>
      </c>
      <c r="G19694" t="s">
        <v>21</v>
      </c>
      <c r="H19694">
        <v>2</v>
      </c>
      <c r="I19694">
        <v>0</v>
      </c>
      <c r="J19694">
        <v>0</v>
      </c>
      <c r="K19694">
        <v>0</v>
      </c>
      <c r="L19694" t="s">
        <v>19</v>
      </c>
      <c r="M19694" t="str">
        <f t="shared" si="1292"/>
        <v>http://logeion.uchicago.edu/index.html#0</v>
      </c>
    </row>
    <row r="19695" spans="1:13" ht="15" customHeight="1" x14ac:dyDescent="0.2">
      <c r="A19695" t="s">
        <v>33606</v>
      </c>
      <c r="C19695" t="str">
        <f t="shared" si="1291"/>
        <v/>
      </c>
      <c r="D19695">
        <f t="shared" si="1290"/>
        <v>0</v>
      </c>
      <c r="G19695" t="s">
        <v>21</v>
      </c>
      <c r="H19695">
        <v>2</v>
      </c>
      <c r="I19695">
        <v>0</v>
      </c>
      <c r="J19695">
        <v>0</v>
      </c>
      <c r="K19695">
        <v>0</v>
      </c>
      <c r="L19695" t="s">
        <v>19</v>
      </c>
      <c r="M19695" t="str">
        <f t="shared" si="1292"/>
        <v>http://logeion.uchicago.edu/index.html#0</v>
      </c>
    </row>
    <row r="19696" spans="1:13" ht="15" customHeight="1" x14ac:dyDescent="0.2">
      <c r="A19696" t="s">
        <v>33628</v>
      </c>
      <c r="C19696" t="str">
        <f t="shared" si="1291"/>
        <v/>
      </c>
      <c r="D19696">
        <f t="shared" si="1290"/>
        <v>0</v>
      </c>
      <c r="G19696" t="s">
        <v>89</v>
      </c>
      <c r="I19696">
        <v>0</v>
      </c>
      <c r="J19696">
        <v>0</v>
      </c>
      <c r="K19696">
        <v>0</v>
      </c>
      <c r="L19696" t="s">
        <v>90</v>
      </c>
      <c r="M19696" t="str">
        <f t="shared" si="1292"/>
        <v>http://logeion.uchicago.edu/index.html#0</v>
      </c>
    </row>
    <row r="19697" spans="1:13" ht="15" customHeight="1" x14ac:dyDescent="0.2">
      <c r="A19697" t="s">
        <v>33633</v>
      </c>
      <c r="C19697" t="str">
        <f t="shared" si="1291"/>
        <v/>
      </c>
      <c r="D19697">
        <f t="shared" si="1290"/>
        <v>0</v>
      </c>
      <c r="G19697" t="s">
        <v>61</v>
      </c>
      <c r="H19697">
        <v>1</v>
      </c>
      <c r="I19697">
        <v>0</v>
      </c>
      <c r="J19697">
        <v>0</v>
      </c>
      <c r="K19697">
        <v>0</v>
      </c>
      <c r="L19697" t="s">
        <v>36</v>
      </c>
      <c r="M19697" t="str">
        <f t="shared" si="1292"/>
        <v>http://logeion.uchicago.edu/index.html#0</v>
      </c>
    </row>
    <row r="19698" spans="1:13" ht="15" customHeight="1" x14ac:dyDescent="0.2">
      <c r="A19698" t="s">
        <v>33642</v>
      </c>
      <c r="C19698" t="str">
        <f t="shared" si="1291"/>
        <v/>
      </c>
      <c r="D19698">
        <f t="shared" si="1290"/>
        <v>0</v>
      </c>
      <c r="G19698" t="s">
        <v>230</v>
      </c>
      <c r="H19698">
        <v>3</v>
      </c>
      <c r="I19698">
        <v>0</v>
      </c>
      <c r="J19698">
        <v>0</v>
      </c>
      <c r="K19698">
        <v>0</v>
      </c>
      <c r="L19698" t="s">
        <v>36</v>
      </c>
      <c r="M19698" t="str">
        <f t="shared" si="1292"/>
        <v>http://logeion.uchicago.edu/index.html#0</v>
      </c>
    </row>
    <row r="19699" spans="1:13" ht="15" customHeight="1" x14ac:dyDescent="0.2">
      <c r="A19699" t="s">
        <v>33650</v>
      </c>
      <c r="C19699" t="str">
        <f t="shared" si="1291"/>
        <v/>
      </c>
      <c r="D19699">
        <f t="shared" si="1290"/>
        <v>0</v>
      </c>
      <c r="G19699" t="s">
        <v>230</v>
      </c>
      <c r="H19699">
        <v>3</v>
      </c>
      <c r="I19699">
        <v>0</v>
      </c>
      <c r="J19699">
        <v>0</v>
      </c>
      <c r="K19699">
        <v>0</v>
      </c>
      <c r="L19699" t="s">
        <v>36</v>
      </c>
      <c r="M19699" t="str">
        <f t="shared" si="1292"/>
        <v>http://logeion.uchicago.edu/index.html#0</v>
      </c>
    </row>
    <row r="19700" spans="1:13" ht="15" customHeight="1" x14ac:dyDescent="0.2">
      <c r="A19700" t="s">
        <v>33662</v>
      </c>
      <c r="C19700" t="str">
        <f t="shared" si="1291"/>
        <v/>
      </c>
      <c r="D19700">
        <f t="shared" si="1290"/>
        <v>0</v>
      </c>
      <c r="G19700" t="s">
        <v>21</v>
      </c>
      <c r="H19700">
        <v>2</v>
      </c>
      <c r="I19700">
        <v>0</v>
      </c>
      <c r="J19700">
        <v>0</v>
      </c>
      <c r="K19700">
        <v>1</v>
      </c>
      <c r="L19700" t="s">
        <v>19</v>
      </c>
      <c r="M19700" t="str">
        <f t="shared" si="1292"/>
        <v>http://logeion.uchicago.edu/index.html#0</v>
      </c>
    </row>
    <row r="19701" spans="1:13" ht="15" customHeight="1" x14ac:dyDescent="0.2">
      <c r="A19701" t="s">
        <v>33663</v>
      </c>
      <c r="C19701" t="str">
        <f t="shared" si="1291"/>
        <v/>
      </c>
      <c r="D19701">
        <f t="shared" si="1290"/>
        <v>0</v>
      </c>
      <c r="G19701" t="s">
        <v>76</v>
      </c>
      <c r="H19701">
        <v>1</v>
      </c>
      <c r="I19701">
        <v>0</v>
      </c>
      <c r="J19701">
        <v>0</v>
      </c>
      <c r="K19701">
        <v>0</v>
      </c>
      <c r="L19701" t="s">
        <v>19</v>
      </c>
      <c r="M19701" t="str">
        <f t="shared" si="1292"/>
        <v>http://logeion.uchicago.edu/index.html#0</v>
      </c>
    </row>
    <row r="19702" spans="1:13" ht="15" customHeight="1" x14ac:dyDescent="0.2">
      <c r="A19702" t="s">
        <v>33701</v>
      </c>
      <c r="C19702" t="str">
        <f t="shared" si="1291"/>
        <v/>
      </c>
      <c r="D19702">
        <f t="shared" si="1290"/>
        <v>0</v>
      </c>
      <c r="G19702" t="s">
        <v>346</v>
      </c>
      <c r="H19702">
        <v>6</v>
      </c>
      <c r="I19702">
        <v>0</v>
      </c>
      <c r="J19702">
        <v>0</v>
      </c>
      <c r="K19702">
        <v>0</v>
      </c>
      <c r="L19702" t="s">
        <v>19</v>
      </c>
      <c r="M19702" t="str">
        <f t="shared" si="1292"/>
        <v>http://logeion.uchicago.edu/index.html#0</v>
      </c>
    </row>
    <row r="19703" spans="1:13" ht="15" customHeight="1" x14ac:dyDescent="0.2">
      <c r="A19703" t="s">
        <v>33702</v>
      </c>
      <c r="C19703" t="str">
        <f t="shared" si="1291"/>
        <v/>
      </c>
      <c r="D19703">
        <f t="shared" si="1290"/>
        <v>0</v>
      </c>
      <c r="G19703" t="s">
        <v>76</v>
      </c>
      <c r="H19703">
        <v>1</v>
      </c>
      <c r="I19703">
        <v>0</v>
      </c>
      <c r="J19703">
        <v>0</v>
      </c>
      <c r="K19703">
        <v>0</v>
      </c>
      <c r="L19703" t="s">
        <v>19</v>
      </c>
      <c r="M19703" t="str">
        <f t="shared" si="1292"/>
        <v>http://logeion.uchicago.edu/index.html#0</v>
      </c>
    </row>
    <row r="19704" spans="1:13" ht="15" customHeight="1" x14ac:dyDescent="0.2">
      <c r="A19704" t="s">
        <v>33709</v>
      </c>
      <c r="C19704" t="str">
        <f t="shared" si="1291"/>
        <v/>
      </c>
      <c r="D19704">
        <f t="shared" si="1290"/>
        <v>0</v>
      </c>
      <c r="G19704" t="s">
        <v>230</v>
      </c>
      <c r="H19704">
        <v>3</v>
      </c>
      <c r="I19704">
        <v>0</v>
      </c>
      <c r="J19704">
        <v>0</v>
      </c>
      <c r="K19704">
        <v>0</v>
      </c>
      <c r="L19704" t="s">
        <v>36</v>
      </c>
      <c r="M19704" t="str">
        <f t="shared" si="1292"/>
        <v>http://logeion.uchicago.edu/index.html#0</v>
      </c>
    </row>
    <row r="19705" spans="1:13" ht="15" customHeight="1" x14ac:dyDescent="0.2">
      <c r="A19705" t="s">
        <v>33714</v>
      </c>
      <c r="C19705" t="str">
        <f t="shared" si="1291"/>
        <v/>
      </c>
      <c r="D19705">
        <f t="shared" ref="D19705:D19768" si="1293">IF(ISBLANK(B19705),0,LEFT( C19705, FIND( " ", C19705 ) - 1 ))</f>
        <v>0</v>
      </c>
      <c r="G19705" t="s">
        <v>61</v>
      </c>
      <c r="H19705">
        <v>1</v>
      </c>
      <c r="I19705">
        <v>0</v>
      </c>
      <c r="J19705">
        <v>0</v>
      </c>
      <c r="K19705">
        <v>0</v>
      </c>
      <c r="L19705" t="s">
        <v>36</v>
      </c>
      <c r="M19705" t="str">
        <f t="shared" si="1292"/>
        <v>http://logeion.uchicago.edu/index.html#0</v>
      </c>
    </row>
    <row r="19706" spans="1:13" ht="15" customHeight="1" x14ac:dyDescent="0.2">
      <c r="A19706" t="s">
        <v>33715</v>
      </c>
      <c r="C19706" t="str">
        <f t="shared" si="1291"/>
        <v/>
      </c>
      <c r="D19706">
        <f t="shared" si="1293"/>
        <v>0</v>
      </c>
      <c r="G19706" t="s">
        <v>21</v>
      </c>
      <c r="H19706">
        <v>2</v>
      </c>
      <c r="I19706">
        <v>0</v>
      </c>
      <c r="J19706">
        <v>0</v>
      </c>
      <c r="K19706">
        <v>0</v>
      </c>
      <c r="L19706" t="s">
        <v>19</v>
      </c>
      <c r="M19706" t="str">
        <f t="shared" si="1292"/>
        <v>http://logeion.uchicago.edu/index.html#0</v>
      </c>
    </row>
    <row r="19707" spans="1:13" ht="15" customHeight="1" x14ac:dyDescent="0.2">
      <c r="A19707" t="s">
        <v>33716</v>
      </c>
      <c r="C19707" t="str">
        <f t="shared" si="1291"/>
        <v/>
      </c>
      <c r="D19707">
        <f t="shared" si="1293"/>
        <v>0</v>
      </c>
      <c r="G19707" t="s">
        <v>21</v>
      </c>
      <c r="H19707">
        <v>2</v>
      </c>
      <c r="I19707">
        <v>0</v>
      </c>
      <c r="J19707">
        <v>0</v>
      </c>
      <c r="K19707">
        <v>0</v>
      </c>
      <c r="L19707" t="s">
        <v>19</v>
      </c>
      <c r="M19707" t="str">
        <f t="shared" si="1292"/>
        <v>http://logeion.uchicago.edu/index.html#0</v>
      </c>
    </row>
    <row r="19708" spans="1:13" ht="15" customHeight="1" x14ac:dyDescent="0.2">
      <c r="A19708" t="s">
        <v>33732</v>
      </c>
      <c r="C19708" t="str">
        <f t="shared" si="1291"/>
        <v/>
      </c>
      <c r="D19708">
        <f t="shared" si="1293"/>
        <v>0</v>
      </c>
      <c r="G19708" t="s">
        <v>21</v>
      </c>
      <c r="H19708">
        <v>2</v>
      </c>
      <c r="I19708">
        <v>0</v>
      </c>
      <c r="J19708">
        <v>0</v>
      </c>
      <c r="K19708">
        <v>0</v>
      </c>
      <c r="L19708" t="s">
        <v>19</v>
      </c>
      <c r="M19708" t="str">
        <f t="shared" si="1292"/>
        <v>http://logeion.uchicago.edu/index.html#0</v>
      </c>
    </row>
    <row r="19709" spans="1:13" ht="15" customHeight="1" x14ac:dyDescent="0.2">
      <c r="A19709" t="s">
        <v>33737</v>
      </c>
      <c r="C19709" t="str">
        <f t="shared" si="1291"/>
        <v/>
      </c>
      <c r="D19709">
        <f t="shared" si="1293"/>
        <v>0</v>
      </c>
      <c r="G19709" t="s">
        <v>18</v>
      </c>
      <c r="H19709">
        <v>4</v>
      </c>
      <c r="I19709">
        <v>0</v>
      </c>
      <c r="J19709">
        <v>0</v>
      </c>
      <c r="K19709">
        <v>0</v>
      </c>
      <c r="L19709" t="s">
        <v>19</v>
      </c>
      <c r="M19709" t="str">
        <f t="shared" si="1292"/>
        <v>http://logeion.uchicago.edu/index.html#0</v>
      </c>
    </row>
    <row r="19710" spans="1:13" ht="15" customHeight="1" x14ac:dyDescent="0.2">
      <c r="A19710" t="s">
        <v>56449</v>
      </c>
      <c r="C19710" t="str">
        <f t="shared" si="1291"/>
        <v/>
      </c>
      <c r="D19710">
        <f t="shared" si="1293"/>
        <v>0</v>
      </c>
      <c r="G19710" t="s">
        <v>61</v>
      </c>
      <c r="H19710">
        <v>1</v>
      </c>
      <c r="K19710">
        <v>1</v>
      </c>
      <c r="L19710" t="s">
        <v>36</v>
      </c>
      <c r="M19710" t="str">
        <f t="shared" si="1292"/>
        <v>http://logeion.uchicago.edu/index.html#0</v>
      </c>
    </row>
    <row r="19711" spans="1:13" ht="15" customHeight="1" x14ac:dyDescent="0.2">
      <c r="A19711" t="s">
        <v>33743</v>
      </c>
      <c r="C19711" t="str">
        <f t="shared" si="1291"/>
        <v/>
      </c>
      <c r="D19711">
        <f t="shared" si="1293"/>
        <v>0</v>
      </c>
      <c r="G19711">
        <v>0</v>
      </c>
      <c r="I19711">
        <v>0</v>
      </c>
      <c r="J19711">
        <v>0</v>
      </c>
      <c r="K19711">
        <v>1</v>
      </c>
      <c r="L19711" t="s">
        <v>19</v>
      </c>
      <c r="M19711" t="str">
        <f t="shared" si="1292"/>
        <v>http://logeion.uchicago.edu/index.html#0</v>
      </c>
    </row>
    <row r="19712" spans="1:13" ht="15" customHeight="1" x14ac:dyDescent="0.2">
      <c r="A19712" t="s">
        <v>33744</v>
      </c>
      <c r="C19712" t="str">
        <f t="shared" si="1291"/>
        <v/>
      </c>
      <c r="D19712">
        <f t="shared" si="1293"/>
        <v>0</v>
      </c>
      <c r="G19712" t="s">
        <v>61</v>
      </c>
      <c r="H19712">
        <v>1</v>
      </c>
      <c r="I19712">
        <v>0</v>
      </c>
      <c r="J19712">
        <v>0</v>
      </c>
      <c r="K19712">
        <v>0</v>
      </c>
      <c r="L19712" t="s">
        <v>36</v>
      </c>
      <c r="M19712" t="str">
        <f t="shared" si="1292"/>
        <v>http://logeion.uchicago.edu/index.html#0</v>
      </c>
    </row>
    <row r="19713" spans="1:13" ht="15" customHeight="1" x14ac:dyDescent="0.2">
      <c r="A19713" t="s">
        <v>33763</v>
      </c>
      <c r="C19713" t="str">
        <f t="shared" si="1291"/>
        <v/>
      </c>
      <c r="D19713">
        <f t="shared" si="1293"/>
        <v>0</v>
      </c>
      <c r="G19713" t="s">
        <v>18</v>
      </c>
      <c r="H19713">
        <v>4</v>
      </c>
      <c r="I19713">
        <v>0</v>
      </c>
      <c r="J19713">
        <v>0</v>
      </c>
      <c r="K19713">
        <v>0</v>
      </c>
      <c r="L19713" t="s">
        <v>19</v>
      </c>
      <c r="M19713" t="str">
        <f t="shared" si="1292"/>
        <v>http://logeion.uchicago.edu/index.html#0</v>
      </c>
    </row>
    <row r="19714" spans="1:13" ht="15" customHeight="1" x14ac:dyDescent="0.2">
      <c r="A19714" t="s">
        <v>33775</v>
      </c>
      <c r="C19714" t="str">
        <f t="shared" si="1291"/>
        <v/>
      </c>
      <c r="D19714">
        <f t="shared" si="1293"/>
        <v>0</v>
      </c>
      <c r="G19714" t="s">
        <v>29</v>
      </c>
      <c r="H19714">
        <v>3</v>
      </c>
      <c r="I19714">
        <v>0</v>
      </c>
      <c r="J19714">
        <v>0</v>
      </c>
      <c r="K19714">
        <v>1</v>
      </c>
      <c r="L19714" t="s">
        <v>19</v>
      </c>
      <c r="M19714" t="str">
        <f t="shared" si="1292"/>
        <v>http://logeion.uchicago.edu/index.html#0</v>
      </c>
    </row>
    <row r="19715" spans="1:13" ht="15" customHeight="1" x14ac:dyDescent="0.2">
      <c r="A19715" t="s">
        <v>33779</v>
      </c>
      <c r="C19715" t="str">
        <f t="shared" si="1291"/>
        <v/>
      </c>
      <c r="D19715">
        <f t="shared" si="1293"/>
        <v>0</v>
      </c>
      <c r="G19715" t="s">
        <v>21</v>
      </c>
      <c r="H19715">
        <v>2</v>
      </c>
      <c r="I19715">
        <v>0</v>
      </c>
      <c r="J19715">
        <v>0</v>
      </c>
      <c r="K19715">
        <v>0</v>
      </c>
      <c r="L19715" t="s">
        <v>19</v>
      </c>
      <c r="M19715" t="str">
        <f t="shared" si="1292"/>
        <v>http://logeion.uchicago.edu/index.html#0</v>
      </c>
    </row>
    <row r="19716" spans="1:13" ht="15" customHeight="1" x14ac:dyDescent="0.2">
      <c r="A19716" t="s">
        <v>33792</v>
      </c>
      <c r="C19716" t="str">
        <f t="shared" si="1291"/>
        <v/>
      </c>
      <c r="D19716">
        <f t="shared" si="1293"/>
        <v>0</v>
      </c>
      <c r="G19716" t="s">
        <v>76</v>
      </c>
      <c r="H19716">
        <v>1</v>
      </c>
      <c r="I19716">
        <v>0</v>
      </c>
      <c r="J19716">
        <v>0</v>
      </c>
      <c r="K19716">
        <v>1</v>
      </c>
      <c r="L19716" t="s">
        <v>19</v>
      </c>
      <c r="M19716" t="str">
        <f t="shared" si="1292"/>
        <v>http://logeion.uchicago.edu/index.html#0</v>
      </c>
    </row>
    <row r="19717" spans="1:13" ht="15" customHeight="1" x14ac:dyDescent="0.2">
      <c r="A19717" t="s">
        <v>33793</v>
      </c>
      <c r="C19717" t="str">
        <f t="shared" si="1291"/>
        <v/>
      </c>
      <c r="D19717">
        <f t="shared" si="1293"/>
        <v>0</v>
      </c>
      <c r="G19717" t="s">
        <v>23</v>
      </c>
      <c r="I19717">
        <v>1</v>
      </c>
      <c r="J19717">
        <v>0</v>
      </c>
      <c r="K19717">
        <v>0</v>
      </c>
      <c r="L19717" t="s">
        <v>24</v>
      </c>
      <c r="M19717" t="str">
        <f t="shared" si="1292"/>
        <v>http://logeion.uchicago.edu/index.html#0</v>
      </c>
    </row>
    <row r="19718" spans="1:13" ht="15" customHeight="1" x14ac:dyDescent="0.2">
      <c r="A19718" t="s">
        <v>33794</v>
      </c>
      <c r="C19718" t="str">
        <f t="shared" si="1291"/>
        <v/>
      </c>
      <c r="D19718">
        <f t="shared" si="1293"/>
        <v>0</v>
      </c>
      <c r="G19718" t="s">
        <v>21</v>
      </c>
      <c r="H19718">
        <v>2</v>
      </c>
      <c r="I19718">
        <v>0</v>
      </c>
      <c r="J19718">
        <v>0</v>
      </c>
      <c r="K19718">
        <v>0</v>
      </c>
      <c r="L19718" t="s">
        <v>19</v>
      </c>
      <c r="M19718" t="str">
        <f t="shared" si="1292"/>
        <v>http://logeion.uchicago.edu/index.html#0</v>
      </c>
    </row>
    <row r="19719" spans="1:13" ht="15" customHeight="1" x14ac:dyDescent="0.2">
      <c r="A19719" t="s">
        <v>33806</v>
      </c>
      <c r="C19719" t="str">
        <f t="shared" si="1291"/>
        <v/>
      </c>
      <c r="D19719">
        <f t="shared" si="1293"/>
        <v>0</v>
      </c>
      <c r="G19719" t="s">
        <v>23</v>
      </c>
      <c r="I19719">
        <v>1</v>
      </c>
      <c r="J19719">
        <v>0</v>
      </c>
      <c r="K19719">
        <v>0</v>
      </c>
      <c r="L19719" t="s">
        <v>24</v>
      </c>
      <c r="M19719" t="str">
        <f t="shared" si="1292"/>
        <v>http://logeion.uchicago.edu/index.html#0</v>
      </c>
    </row>
    <row r="19720" spans="1:13" ht="15" customHeight="1" x14ac:dyDescent="0.2">
      <c r="A19720" t="s">
        <v>33807</v>
      </c>
      <c r="C19720" t="str">
        <f t="shared" si="1291"/>
        <v/>
      </c>
      <c r="D19720">
        <f t="shared" si="1293"/>
        <v>0</v>
      </c>
      <c r="G19720" t="s">
        <v>23</v>
      </c>
      <c r="I19720">
        <v>1</v>
      </c>
      <c r="J19720">
        <v>0</v>
      </c>
      <c r="K19720">
        <v>0</v>
      </c>
      <c r="L19720" t="s">
        <v>24</v>
      </c>
      <c r="M19720" t="str">
        <f t="shared" si="1292"/>
        <v>http://logeion.uchicago.edu/index.html#0</v>
      </c>
    </row>
    <row r="19721" spans="1:13" ht="15" customHeight="1" x14ac:dyDescent="0.2">
      <c r="A19721" t="s">
        <v>56359</v>
      </c>
      <c r="C19721" t="str">
        <f t="shared" si="1291"/>
        <v/>
      </c>
      <c r="D19721">
        <f t="shared" si="1293"/>
        <v>0</v>
      </c>
      <c r="G19721" t="s">
        <v>21</v>
      </c>
      <c r="H19721">
        <v>2</v>
      </c>
      <c r="K19721">
        <v>1</v>
      </c>
      <c r="L19721" t="s">
        <v>19</v>
      </c>
      <c r="M19721" t="str">
        <f t="shared" si="1292"/>
        <v>http://logeion.uchicago.edu/index.html#0</v>
      </c>
    </row>
    <row r="19722" spans="1:13" ht="15" customHeight="1" x14ac:dyDescent="0.2">
      <c r="A19722" t="s">
        <v>33821</v>
      </c>
      <c r="C19722" t="str">
        <f t="shared" si="1291"/>
        <v/>
      </c>
      <c r="D19722">
        <f t="shared" si="1293"/>
        <v>0</v>
      </c>
      <c r="G19722" t="s">
        <v>18</v>
      </c>
      <c r="H19722">
        <v>4</v>
      </c>
      <c r="I19722">
        <v>0</v>
      </c>
      <c r="J19722">
        <v>0</v>
      </c>
      <c r="K19722">
        <v>0</v>
      </c>
      <c r="L19722" t="s">
        <v>19</v>
      </c>
      <c r="M19722" t="str">
        <f t="shared" si="1292"/>
        <v>http://logeion.uchicago.edu/index.html#0</v>
      </c>
    </row>
    <row r="19723" spans="1:13" ht="15" customHeight="1" x14ac:dyDescent="0.2">
      <c r="A19723" t="s">
        <v>33825</v>
      </c>
      <c r="C19723" t="str">
        <f t="shared" si="1291"/>
        <v/>
      </c>
      <c r="D19723">
        <f t="shared" si="1293"/>
        <v>0</v>
      </c>
      <c r="G19723" t="s">
        <v>29</v>
      </c>
      <c r="H19723">
        <v>3</v>
      </c>
      <c r="I19723">
        <v>0</v>
      </c>
      <c r="J19723">
        <v>0</v>
      </c>
      <c r="K19723">
        <v>0</v>
      </c>
      <c r="L19723" t="s">
        <v>19</v>
      </c>
      <c r="M19723" t="str">
        <f t="shared" si="1292"/>
        <v>http://logeion.uchicago.edu/index.html#0</v>
      </c>
    </row>
    <row r="19724" spans="1:13" ht="15" customHeight="1" x14ac:dyDescent="0.2">
      <c r="A19724" t="s">
        <v>33836</v>
      </c>
      <c r="C19724" t="str">
        <f t="shared" si="1291"/>
        <v/>
      </c>
      <c r="D19724">
        <f t="shared" si="1293"/>
        <v>0</v>
      </c>
      <c r="G19724" t="s">
        <v>29</v>
      </c>
      <c r="H19724">
        <v>3</v>
      </c>
      <c r="I19724">
        <v>0</v>
      </c>
      <c r="J19724">
        <v>0</v>
      </c>
      <c r="K19724">
        <v>0</v>
      </c>
      <c r="L19724" t="s">
        <v>19</v>
      </c>
      <c r="M19724" t="str">
        <f t="shared" si="1292"/>
        <v>http://logeion.uchicago.edu/index.html#0</v>
      </c>
    </row>
    <row r="19725" spans="1:13" ht="15" customHeight="1" x14ac:dyDescent="0.2">
      <c r="A19725" t="s">
        <v>33837</v>
      </c>
      <c r="C19725" t="str">
        <f t="shared" si="1291"/>
        <v/>
      </c>
      <c r="D19725">
        <f t="shared" si="1293"/>
        <v>0</v>
      </c>
      <c r="G19725" t="s">
        <v>61</v>
      </c>
      <c r="H19725">
        <v>1</v>
      </c>
      <c r="I19725">
        <v>0</v>
      </c>
      <c r="J19725">
        <v>0</v>
      </c>
      <c r="K19725">
        <v>0</v>
      </c>
      <c r="L19725" t="s">
        <v>36</v>
      </c>
      <c r="M19725" t="str">
        <f t="shared" si="1292"/>
        <v>http://logeion.uchicago.edu/index.html#0</v>
      </c>
    </row>
    <row r="19726" spans="1:13" ht="15" customHeight="1" x14ac:dyDescent="0.2">
      <c r="A19726" t="s">
        <v>33849</v>
      </c>
      <c r="C19726" t="str">
        <f t="shared" si="1291"/>
        <v/>
      </c>
      <c r="D19726">
        <f t="shared" si="1293"/>
        <v>0</v>
      </c>
      <c r="G19726" t="s">
        <v>21</v>
      </c>
      <c r="H19726">
        <v>2</v>
      </c>
      <c r="I19726">
        <v>0</v>
      </c>
      <c r="J19726">
        <v>0</v>
      </c>
      <c r="K19726">
        <v>0</v>
      </c>
      <c r="L19726" t="s">
        <v>19</v>
      </c>
      <c r="M19726" t="str">
        <f t="shared" si="1292"/>
        <v>http://logeion.uchicago.edu/index.html#0</v>
      </c>
    </row>
    <row r="19727" spans="1:13" ht="15" customHeight="1" x14ac:dyDescent="0.2">
      <c r="A19727" t="s">
        <v>33854</v>
      </c>
      <c r="C19727" t="str">
        <f t="shared" si="1291"/>
        <v/>
      </c>
      <c r="D19727">
        <f t="shared" si="1293"/>
        <v>0</v>
      </c>
      <c r="G19727" t="s">
        <v>346</v>
      </c>
      <c r="H19727">
        <v>6</v>
      </c>
      <c r="I19727">
        <v>0</v>
      </c>
      <c r="J19727">
        <v>0</v>
      </c>
      <c r="K19727">
        <v>0</v>
      </c>
      <c r="L19727" t="s">
        <v>19</v>
      </c>
      <c r="M19727" t="str">
        <f t="shared" si="1292"/>
        <v>http://logeion.uchicago.edu/index.html#0</v>
      </c>
    </row>
    <row r="19728" spans="1:13" ht="15" customHeight="1" x14ac:dyDescent="0.2">
      <c r="A19728" t="s">
        <v>33855</v>
      </c>
      <c r="C19728" t="str">
        <f t="shared" si="1291"/>
        <v/>
      </c>
      <c r="D19728">
        <f t="shared" si="1293"/>
        <v>0</v>
      </c>
      <c r="G19728" t="s">
        <v>35</v>
      </c>
      <c r="H19728">
        <v>5</v>
      </c>
      <c r="I19728">
        <v>0</v>
      </c>
      <c r="J19728">
        <v>0</v>
      </c>
      <c r="K19728">
        <v>0</v>
      </c>
      <c r="L19728" t="s">
        <v>36</v>
      </c>
      <c r="M19728" t="str">
        <f t="shared" si="1292"/>
        <v>http://logeion.uchicago.edu/index.html#0</v>
      </c>
    </row>
    <row r="19729" spans="1:13" ht="15" customHeight="1" x14ac:dyDescent="0.2">
      <c r="A19729" t="s">
        <v>33856</v>
      </c>
      <c r="C19729" t="str">
        <f t="shared" si="1291"/>
        <v/>
      </c>
      <c r="D19729">
        <f t="shared" si="1293"/>
        <v>0</v>
      </c>
      <c r="G19729" t="s">
        <v>61</v>
      </c>
      <c r="H19729">
        <v>1</v>
      </c>
      <c r="I19729">
        <v>0</v>
      </c>
      <c r="J19729">
        <v>0</v>
      </c>
      <c r="K19729">
        <v>0</v>
      </c>
      <c r="L19729" t="s">
        <v>36</v>
      </c>
      <c r="M19729" t="str">
        <f t="shared" si="1292"/>
        <v>http://logeion.uchicago.edu/index.html#0</v>
      </c>
    </row>
    <row r="19730" spans="1:13" ht="15" customHeight="1" x14ac:dyDescent="0.2">
      <c r="A19730" t="s">
        <v>33861</v>
      </c>
      <c r="C19730" t="str">
        <f t="shared" si="1291"/>
        <v/>
      </c>
      <c r="D19730">
        <f t="shared" si="1293"/>
        <v>0</v>
      </c>
      <c r="G19730" t="s">
        <v>29</v>
      </c>
      <c r="H19730">
        <v>3</v>
      </c>
      <c r="I19730">
        <v>0</v>
      </c>
      <c r="J19730">
        <v>0</v>
      </c>
      <c r="K19730">
        <v>0</v>
      </c>
      <c r="L19730" t="s">
        <v>19</v>
      </c>
      <c r="M19730" t="str">
        <f t="shared" si="1292"/>
        <v>http://logeion.uchicago.edu/index.html#0</v>
      </c>
    </row>
    <row r="19731" spans="1:13" ht="15" customHeight="1" x14ac:dyDescent="0.2">
      <c r="A19731" t="s">
        <v>33869</v>
      </c>
      <c r="C19731" t="str">
        <f t="shared" si="1291"/>
        <v/>
      </c>
      <c r="D19731">
        <f t="shared" si="1293"/>
        <v>0</v>
      </c>
      <c r="G19731" t="s">
        <v>29</v>
      </c>
      <c r="H19731">
        <v>3</v>
      </c>
      <c r="I19731">
        <v>0</v>
      </c>
      <c r="J19731">
        <v>0</v>
      </c>
      <c r="K19731">
        <v>0</v>
      </c>
      <c r="L19731" t="s">
        <v>19</v>
      </c>
      <c r="M19731" t="str">
        <f t="shared" si="1292"/>
        <v>http://logeion.uchicago.edu/index.html#0</v>
      </c>
    </row>
    <row r="19732" spans="1:13" ht="15" customHeight="1" x14ac:dyDescent="0.2">
      <c r="A19732" t="s">
        <v>33870</v>
      </c>
      <c r="C19732" t="str">
        <f t="shared" ref="C19732:C19795" si="1294">SUBSTITUTE(SUBSTITUTE(SUBSTITUTE(SUBSTITUTE(SUBSTITUTE(SUBSTITUTE(SUBSTITUTE(SUBSTITUTE(SUBSTITUTE(SUBSTITUTE(SUBSTITUTE(B19732, "ā", "a"), "ē", "e"), "ī", "i"), "ō", "o"), "ū", "u"), "ȳ", "y"), "Ā", "A"), "Ē", "E"), "Ī", "I"), "Ō", "O"), "Ū", "U")</f>
        <v/>
      </c>
      <c r="D19732">
        <f t="shared" si="1293"/>
        <v>0</v>
      </c>
      <c r="G19732" t="s">
        <v>18</v>
      </c>
      <c r="H19732">
        <v>4</v>
      </c>
      <c r="I19732">
        <v>0</v>
      </c>
      <c r="J19732">
        <v>0</v>
      </c>
      <c r="K19732">
        <v>0</v>
      </c>
      <c r="L19732" t="s">
        <v>19</v>
      </c>
      <c r="M19732" t="str">
        <f t="shared" si="1292"/>
        <v>http://logeion.uchicago.edu/index.html#0</v>
      </c>
    </row>
    <row r="19733" spans="1:13" ht="15" customHeight="1" x14ac:dyDescent="0.2">
      <c r="A19733" t="s">
        <v>33871</v>
      </c>
      <c r="C19733" t="str">
        <f t="shared" si="1294"/>
        <v/>
      </c>
      <c r="D19733">
        <f t="shared" si="1293"/>
        <v>0</v>
      </c>
      <c r="G19733" t="s">
        <v>61</v>
      </c>
      <c r="H19733">
        <v>1</v>
      </c>
      <c r="I19733">
        <v>0</v>
      </c>
      <c r="J19733">
        <v>0</v>
      </c>
      <c r="K19733">
        <v>0</v>
      </c>
      <c r="L19733" t="s">
        <v>36</v>
      </c>
      <c r="M19733" t="str">
        <f t="shared" si="1292"/>
        <v>http://logeion.uchicago.edu/index.html#0</v>
      </c>
    </row>
    <row r="19734" spans="1:13" ht="15" customHeight="1" x14ac:dyDescent="0.2">
      <c r="A19734" t="s">
        <v>33883</v>
      </c>
      <c r="C19734" t="str">
        <f t="shared" si="1294"/>
        <v/>
      </c>
      <c r="D19734">
        <f t="shared" si="1293"/>
        <v>0</v>
      </c>
      <c r="G19734" t="s">
        <v>23</v>
      </c>
      <c r="I19734">
        <v>1</v>
      </c>
      <c r="J19734">
        <v>0</v>
      </c>
      <c r="K19734">
        <v>0</v>
      </c>
      <c r="L19734" t="s">
        <v>24</v>
      </c>
      <c r="M19734" t="str">
        <f t="shared" si="1292"/>
        <v>http://logeion.uchicago.edu/index.html#0</v>
      </c>
    </row>
    <row r="19735" spans="1:13" ht="15" customHeight="1" x14ac:dyDescent="0.2">
      <c r="A19735" t="s">
        <v>33888</v>
      </c>
      <c r="C19735" t="str">
        <f t="shared" si="1294"/>
        <v/>
      </c>
      <c r="D19735">
        <f t="shared" si="1293"/>
        <v>0</v>
      </c>
      <c r="G19735" t="s">
        <v>61</v>
      </c>
      <c r="H19735">
        <v>1</v>
      </c>
      <c r="I19735">
        <v>0</v>
      </c>
      <c r="J19735">
        <v>0</v>
      </c>
      <c r="K19735">
        <v>1</v>
      </c>
      <c r="L19735" t="s">
        <v>36</v>
      </c>
      <c r="M19735" t="str">
        <f t="shared" si="1292"/>
        <v>http://logeion.uchicago.edu/index.html#0</v>
      </c>
    </row>
    <row r="19736" spans="1:13" ht="15" customHeight="1" x14ac:dyDescent="0.2">
      <c r="A19736" t="s">
        <v>33896</v>
      </c>
      <c r="C19736" t="str">
        <f t="shared" si="1294"/>
        <v/>
      </c>
      <c r="D19736">
        <f t="shared" si="1293"/>
        <v>0</v>
      </c>
      <c r="G19736" t="s">
        <v>21</v>
      </c>
      <c r="H19736">
        <v>2</v>
      </c>
      <c r="I19736">
        <v>0</v>
      </c>
      <c r="J19736">
        <v>0</v>
      </c>
      <c r="K19736">
        <v>0</v>
      </c>
      <c r="L19736" t="s">
        <v>19</v>
      </c>
      <c r="M19736" t="str">
        <f t="shared" si="1292"/>
        <v>http://logeion.uchicago.edu/index.html#0</v>
      </c>
    </row>
    <row r="19737" spans="1:13" ht="15" customHeight="1" x14ac:dyDescent="0.2">
      <c r="A19737" t="s">
        <v>33916</v>
      </c>
      <c r="C19737" t="str">
        <f t="shared" si="1294"/>
        <v/>
      </c>
      <c r="D19737">
        <f t="shared" si="1293"/>
        <v>0</v>
      </c>
      <c r="G19737" t="s">
        <v>76</v>
      </c>
      <c r="H19737">
        <v>1</v>
      </c>
      <c r="I19737">
        <v>0</v>
      </c>
      <c r="J19737">
        <v>0</v>
      </c>
      <c r="K19737">
        <v>0</v>
      </c>
      <c r="L19737" t="s">
        <v>19</v>
      </c>
      <c r="M19737" t="str">
        <f t="shared" si="1292"/>
        <v>http://logeion.uchicago.edu/index.html#0</v>
      </c>
    </row>
    <row r="19738" spans="1:13" ht="15" customHeight="1" x14ac:dyDescent="0.2">
      <c r="A19738" t="s">
        <v>33924</v>
      </c>
      <c r="C19738" t="str">
        <f t="shared" si="1294"/>
        <v/>
      </c>
      <c r="D19738">
        <f t="shared" si="1293"/>
        <v>0</v>
      </c>
      <c r="G19738" t="s">
        <v>18</v>
      </c>
      <c r="H19738">
        <v>4</v>
      </c>
      <c r="I19738">
        <v>0</v>
      </c>
      <c r="J19738">
        <v>0</v>
      </c>
      <c r="K19738">
        <v>0</v>
      </c>
      <c r="L19738" t="s">
        <v>19</v>
      </c>
      <c r="M19738" t="str">
        <f t="shared" si="1292"/>
        <v>http://logeion.uchicago.edu/index.html#0</v>
      </c>
    </row>
    <row r="19739" spans="1:13" ht="15" customHeight="1" x14ac:dyDescent="0.2">
      <c r="A19739" t="s">
        <v>33925</v>
      </c>
      <c r="C19739" t="str">
        <f t="shared" si="1294"/>
        <v/>
      </c>
      <c r="D19739">
        <f t="shared" si="1293"/>
        <v>0</v>
      </c>
      <c r="G19739" t="s">
        <v>29</v>
      </c>
      <c r="H19739">
        <v>3</v>
      </c>
      <c r="I19739">
        <v>0</v>
      </c>
      <c r="J19739">
        <v>0</v>
      </c>
      <c r="K19739">
        <v>0</v>
      </c>
      <c r="L19739" t="s">
        <v>19</v>
      </c>
      <c r="M19739" t="str">
        <f t="shared" si="1292"/>
        <v>http://logeion.uchicago.edu/index.html#0</v>
      </c>
    </row>
    <row r="19740" spans="1:13" ht="15" customHeight="1" x14ac:dyDescent="0.2">
      <c r="A19740" t="s">
        <v>33926</v>
      </c>
      <c r="C19740" t="str">
        <f t="shared" si="1294"/>
        <v/>
      </c>
      <c r="D19740">
        <f t="shared" si="1293"/>
        <v>0</v>
      </c>
      <c r="G19740" t="s">
        <v>21</v>
      </c>
      <c r="H19740">
        <v>2</v>
      </c>
      <c r="I19740">
        <v>0</v>
      </c>
      <c r="J19740">
        <v>0</v>
      </c>
      <c r="K19740">
        <v>0</v>
      </c>
      <c r="L19740" t="s">
        <v>19</v>
      </c>
      <c r="M19740" t="str">
        <f t="shared" si="1292"/>
        <v>http://logeion.uchicago.edu/index.html#0</v>
      </c>
    </row>
    <row r="19741" spans="1:13" ht="15" customHeight="1" x14ac:dyDescent="0.2">
      <c r="A19741" t="s">
        <v>33937</v>
      </c>
      <c r="C19741" t="str">
        <f t="shared" si="1294"/>
        <v/>
      </c>
      <c r="D19741">
        <f t="shared" si="1293"/>
        <v>0</v>
      </c>
      <c r="G19741" t="s">
        <v>29</v>
      </c>
      <c r="H19741">
        <v>3</v>
      </c>
      <c r="I19741">
        <v>0</v>
      </c>
      <c r="J19741">
        <v>0</v>
      </c>
      <c r="K19741">
        <v>0</v>
      </c>
      <c r="L19741" t="s">
        <v>19</v>
      </c>
      <c r="M19741" t="str">
        <f t="shared" si="1292"/>
        <v>http://logeion.uchicago.edu/index.html#0</v>
      </c>
    </row>
    <row r="19742" spans="1:13" ht="15" customHeight="1" x14ac:dyDescent="0.2">
      <c r="A19742" t="s">
        <v>33946</v>
      </c>
      <c r="C19742" t="str">
        <f t="shared" si="1294"/>
        <v/>
      </c>
      <c r="D19742">
        <f t="shared" si="1293"/>
        <v>0</v>
      </c>
      <c r="G19742" t="s">
        <v>76</v>
      </c>
      <c r="H19742">
        <v>1</v>
      </c>
      <c r="I19742">
        <v>0</v>
      </c>
      <c r="J19742">
        <v>0</v>
      </c>
      <c r="K19742">
        <v>0</v>
      </c>
      <c r="L19742" t="s">
        <v>19</v>
      </c>
      <c r="M19742" t="str">
        <f t="shared" si="1292"/>
        <v>http://logeion.uchicago.edu/index.html#0</v>
      </c>
    </row>
    <row r="19743" spans="1:13" ht="15" customHeight="1" x14ac:dyDescent="0.2">
      <c r="A19743" t="s">
        <v>33951</v>
      </c>
      <c r="C19743" t="str">
        <f t="shared" si="1294"/>
        <v/>
      </c>
      <c r="D19743">
        <f t="shared" si="1293"/>
        <v>0</v>
      </c>
      <c r="G19743" t="s">
        <v>29</v>
      </c>
      <c r="H19743">
        <v>3</v>
      </c>
      <c r="I19743">
        <v>0</v>
      </c>
      <c r="J19743">
        <v>0</v>
      </c>
      <c r="K19743">
        <v>0</v>
      </c>
      <c r="L19743" t="s">
        <v>19</v>
      </c>
      <c r="M19743" t="str">
        <f t="shared" si="1292"/>
        <v>http://logeion.uchicago.edu/index.html#0</v>
      </c>
    </row>
    <row r="19744" spans="1:13" ht="15" customHeight="1" x14ac:dyDescent="0.2">
      <c r="A19744" t="s">
        <v>33952</v>
      </c>
      <c r="C19744" t="str">
        <f t="shared" si="1294"/>
        <v/>
      </c>
      <c r="D19744">
        <f t="shared" si="1293"/>
        <v>0</v>
      </c>
      <c r="G19744" t="s">
        <v>346</v>
      </c>
      <c r="H19744">
        <v>6</v>
      </c>
      <c r="I19744">
        <v>0</v>
      </c>
      <c r="J19744">
        <v>0</v>
      </c>
      <c r="K19744">
        <v>1</v>
      </c>
      <c r="L19744" t="s">
        <v>19</v>
      </c>
      <c r="M19744" t="str">
        <f t="shared" si="1292"/>
        <v>http://logeion.uchicago.edu/index.html#0</v>
      </c>
    </row>
    <row r="19745" spans="1:13" ht="15" customHeight="1" x14ac:dyDescent="0.2">
      <c r="A19745" t="s">
        <v>33953</v>
      </c>
      <c r="C19745" t="str">
        <f t="shared" si="1294"/>
        <v/>
      </c>
      <c r="D19745">
        <f t="shared" si="1293"/>
        <v>0</v>
      </c>
      <c r="G19745" t="s">
        <v>76</v>
      </c>
      <c r="H19745">
        <v>1</v>
      </c>
      <c r="I19745">
        <v>0</v>
      </c>
      <c r="J19745">
        <v>0</v>
      </c>
      <c r="K19745">
        <v>0</v>
      </c>
      <c r="L19745" t="s">
        <v>19</v>
      </c>
      <c r="M19745" t="str">
        <f t="shared" si="1292"/>
        <v>http://logeion.uchicago.edu/index.html#0</v>
      </c>
    </row>
    <row r="19746" spans="1:13" ht="15" customHeight="1" x14ac:dyDescent="0.2">
      <c r="A19746" t="s">
        <v>33963</v>
      </c>
      <c r="C19746" t="str">
        <f t="shared" si="1294"/>
        <v/>
      </c>
      <c r="D19746">
        <f t="shared" si="1293"/>
        <v>0</v>
      </c>
      <c r="G19746" t="s">
        <v>89</v>
      </c>
      <c r="I19746">
        <v>0</v>
      </c>
      <c r="J19746">
        <v>0</v>
      </c>
      <c r="K19746">
        <v>0</v>
      </c>
      <c r="L19746" t="s">
        <v>90</v>
      </c>
      <c r="M19746" t="str">
        <f t="shared" si="1292"/>
        <v>http://logeion.uchicago.edu/index.html#0</v>
      </c>
    </row>
    <row r="19747" spans="1:13" ht="15" customHeight="1" x14ac:dyDescent="0.2">
      <c r="A19747" t="s">
        <v>33964</v>
      </c>
      <c r="C19747" t="str">
        <f t="shared" si="1294"/>
        <v/>
      </c>
      <c r="D19747">
        <f t="shared" si="1293"/>
        <v>0</v>
      </c>
      <c r="G19747" t="s">
        <v>29</v>
      </c>
      <c r="H19747">
        <v>3</v>
      </c>
      <c r="I19747">
        <v>0</v>
      </c>
      <c r="J19747">
        <v>0</v>
      </c>
      <c r="K19747">
        <v>0</v>
      </c>
      <c r="L19747" t="s">
        <v>19</v>
      </c>
      <c r="M19747" t="str">
        <f t="shared" ref="M19747:M19810" si="1295">"http://logeion.uchicago.edu/index.html#"&amp;D19747</f>
        <v>http://logeion.uchicago.edu/index.html#0</v>
      </c>
    </row>
    <row r="19748" spans="1:13" ht="15" customHeight="1" x14ac:dyDescent="0.2">
      <c r="A19748" t="s">
        <v>33965</v>
      </c>
      <c r="C19748" t="str">
        <f t="shared" si="1294"/>
        <v/>
      </c>
      <c r="D19748">
        <f t="shared" si="1293"/>
        <v>0</v>
      </c>
      <c r="G19748" t="s">
        <v>29</v>
      </c>
      <c r="H19748">
        <v>3</v>
      </c>
      <c r="I19748">
        <v>0</v>
      </c>
      <c r="J19748">
        <v>0</v>
      </c>
      <c r="K19748">
        <v>0</v>
      </c>
      <c r="L19748" t="s">
        <v>19</v>
      </c>
      <c r="M19748" t="str">
        <f t="shared" si="1295"/>
        <v>http://logeion.uchicago.edu/index.html#0</v>
      </c>
    </row>
    <row r="19749" spans="1:13" ht="15" customHeight="1" x14ac:dyDescent="0.2">
      <c r="A19749" t="s">
        <v>33966</v>
      </c>
      <c r="C19749" t="str">
        <f t="shared" si="1294"/>
        <v/>
      </c>
      <c r="D19749">
        <f t="shared" si="1293"/>
        <v>0</v>
      </c>
      <c r="G19749" t="s">
        <v>61</v>
      </c>
      <c r="H19749">
        <v>1</v>
      </c>
      <c r="I19749">
        <v>0</v>
      </c>
      <c r="J19749">
        <v>0</v>
      </c>
      <c r="K19749">
        <v>0</v>
      </c>
      <c r="L19749" t="s">
        <v>36</v>
      </c>
      <c r="M19749" t="str">
        <f t="shared" si="1295"/>
        <v>http://logeion.uchicago.edu/index.html#0</v>
      </c>
    </row>
    <row r="19750" spans="1:13" ht="15" customHeight="1" x14ac:dyDescent="0.2">
      <c r="A19750" t="s">
        <v>33984</v>
      </c>
      <c r="C19750" t="str">
        <f t="shared" si="1294"/>
        <v/>
      </c>
      <c r="D19750">
        <f t="shared" si="1293"/>
        <v>0</v>
      </c>
      <c r="G19750" t="s">
        <v>76</v>
      </c>
      <c r="H19750">
        <v>1</v>
      </c>
      <c r="I19750">
        <v>0</v>
      </c>
      <c r="J19750">
        <v>0</v>
      </c>
      <c r="K19750">
        <v>0</v>
      </c>
      <c r="L19750" t="s">
        <v>19</v>
      </c>
      <c r="M19750" t="str">
        <f t="shared" si="1295"/>
        <v>http://logeion.uchicago.edu/index.html#0</v>
      </c>
    </row>
    <row r="19751" spans="1:13" ht="15" customHeight="1" x14ac:dyDescent="0.2">
      <c r="A19751" t="s">
        <v>33994</v>
      </c>
      <c r="C19751" t="str">
        <f t="shared" si="1294"/>
        <v/>
      </c>
      <c r="D19751">
        <f t="shared" si="1293"/>
        <v>0</v>
      </c>
      <c r="G19751" t="s">
        <v>29</v>
      </c>
      <c r="H19751">
        <v>3</v>
      </c>
      <c r="I19751">
        <v>0</v>
      </c>
      <c r="J19751">
        <v>0</v>
      </c>
      <c r="K19751">
        <v>0</v>
      </c>
      <c r="L19751" t="s">
        <v>19</v>
      </c>
      <c r="M19751" t="str">
        <f t="shared" si="1295"/>
        <v>http://logeion.uchicago.edu/index.html#0</v>
      </c>
    </row>
    <row r="19752" spans="1:13" ht="15" customHeight="1" x14ac:dyDescent="0.2">
      <c r="A19752" t="s">
        <v>33995</v>
      </c>
      <c r="C19752" t="str">
        <f t="shared" si="1294"/>
        <v/>
      </c>
      <c r="D19752">
        <f t="shared" si="1293"/>
        <v>0</v>
      </c>
      <c r="G19752" t="s">
        <v>89</v>
      </c>
      <c r="I19752">
        <v>0</v>
      </c>
      <c r="J19752">
        <v>0</v>
      </c>
      <c r="K19752">
        <v>0</v>
      </c>
      <c r="L19752" t="s">
        <v>90</v>
      </c>
      <c r="M19752" t="str">
        <f t="shared" si="1295"/>
        <v>http://logeion.uchicago.edu/index.html#0</v>
      </c>
    </row>
    <row r="19753" spans="1:13" ht="15" customHeight="1" x14ac:dyDescent="0.2">
      <c r="A19753" t="s">
        <v>33996</v>
      </c>
      <c r="C19753" t="str">
        <f t="shared" si="1294"/>
        <v/>
      </c>
      <c r="D19753">
        <f t="shared" si="1293"/>
        <v>0</v>
      </c>
      <c r="G19753" t="s">
        <v>21</v>
      </c>
      <c r="H19753">
        <v>2</v>
      </c>
      <c r="I19753">
        <v>0</v>
      </c>
      <c r="J19753">
        <v>0</v>
      </c>
      <c r="K19753">
        <v>0</v>
      </c>
      <c r="L19753" t="s">
        <v>19</v>
      </c>
      <c r="M19753" t="str">
        <f t="shared" si="1295"/>
        <v>http://logeion.uchicago.edu/index.html#0</v>
      </c>
    </row>
    <row r="19754" spans="1:13" ht="15" customHeight="1" x14ac:dyDescent="0.2">
      <c r="A19754" t="s">
        <v>33997</v>
      </c>
      <c r="C19754" t="str">
        <f t="shared" si="1294"/>
        <v/>
      </c>
      <c r="D19754">
        <f t="shared" si="1293"/>
        <v>0</v>
      </c>
      <c r="G19754" t="s">
        <v>61</v>
      </c>
      <c r="H19754">
        <v>1</v>
      </c>
      <c r="I19754">
        <v>0</v>
      </c>
      <c r="J19754">
        <v>0</v>
      </c>
      <c r="K19754">
        <v>0</v>
      </c>
      <c r="L19754" t="s">
        <v>36</v>
      </c>
      <c r="M19754" t="str">
        <f t="shared" si="1295"/>
        <v>http://logeion.uchicago.edu/index.html#0</v>
      </c>
    </row>
    <row r="19755" spans="1:13" ht="15" customHeight="1" x14ac:dyDescent="0.2">
      <c r="A19755" t="s">
        <v>33998</v>
      </c>
      <c r="C19755" t="str">
        <f t="shared" si="1294"/>
        <v/>
      </c>
      <c r="D19755">
        <f t="shared" si="1293"/>
        <v>0</v>
      </c>
      <c r="G19755" t="s">
        <v>21</v>
      </c>
      <c r="H19755">
        <v>2</v>
      </c>
      <c r="I19755">
        <v>0</v>
      </c>
      <c r="J19755">
        <v>0</v>
      </c>
      <c r="K19755">
        <v>0</v>
      </c>
      <c r="L19755" t="s">
        <v>19</v>
      </c>
      <c r="M19755" t="str">
        <f t="shared" si="1295"/>
        <v>http://logeion.uchicago.edu/index.html#0</v>
      </c>
    </row>
    <row r="19756" spans="1:13" ht="15" customHeight="1" x14ac:dyDescent="0.2">
      <c r="A19756" t="s">
        <v>34019</v>
      </c>
      <c r="C19756" t="str">
        <f t="shared" si="1294"/>
        <v/>
      </c>
      <c r="D19756">
        <f t="shared" si="1293"/>
        <v>0</v>
      </c>
      <c r="G19756" t="s">
        <v>21</v>
      </c>
      <c r="H19756">
        <v>2</v>
      </c>
      <c r="I19756">
        <v>0</v>
      </c>
      <c r="J19756">
        <v>0</v>
      </c>
      <c r="K19756">
        <v>0</v>
      </c>
      <c r="L19756" t="s">
        <v>19</v>
      </c>
      <c r="M19756" t="str">
        <f t="shared" si="1295"/>
        <v>http://logeion.uchicago.edu/index.html#0</v>
      </c>
    </row>
    <row r="19757" spans="1:13" ht="15" customHeight="1" x14ac:dyDescent="0.2">
      <c r="A19757" t="s">
        <v>34020</v>
      </c>
      <c r="C19757" t="str">
        <f t="shared" si="1294"/>
        <v/>
      </c>
      <c r="D19757">
        <f t="shared" si="1293"/>
        <v>0</v>
      </c>
      <c r="G19757" t="s">
        <v>61</v>
      </c>
      <c r="H19757">
        <v>1</v>
      </c>
      <c r="I19757">
        <v>0</v>
      </c>
      <c r="J19757">
        <v>0</v>
      </c>
      <c r="K19757">
        <v>0</v>
      </c>
      <c r="L19757" t="s">
        <v>36</v>
      </c>
      <c r="M19757" t="str">
        <f t="shared" si="1295"/>
        <v>http://logeion.uchicago.edu/index.html#0</v>
      </c>
    </row>
    <row r="19758" spans="1:13" ht="15" customHeight="1" x14ac:dyDescent="0.2">
      <c r="A19758" t="s">
        <v>34036</v>
      </c>
      <c r="C19758" t="str">
        <f t="shared" si="1294"/>
        <v/>
      </c>
      <c r="D19758">
        <f t="shared" si="1293"/>
        <v>0</v>
      </c>
      <c r="G19758" t="s">
        <v>61</v>
      </c>
      <c r="H19758">
        <v>1</v>
      </c>
      <c r="I19758">
        <v>0</v>
      </c>
      <c r="J19758">
        <v>0</v>
      </c>
      <c r="K19758">
        <v>0</v>
      </c>
      <c r="L19758" t="s">
        <v>36</v>
      </c>
      <c r="M19758" t="str">
        <f t="shared" si="1295"/>
        <v>http://logeion.uchicago.edu/index.html#0</v>
      </c>
    </row>
    <row r="19759" spans="1:13" ht="15" customHeight="1" x14ac:dyDescent="0.2">
      <c r="A19759" t="s">
        <v>34041</v>
      </c>
      <c r="C19759" t="str">
        <f t="shared" si="1294"/>
        <v/>
      </c>
      <c r="D19759">
        <f t="shared" si="1293"/>
        <v>0</v>
      </c>
      <c r="G19759" t="s">
        <v>29</v>
      </c>
      <c r="H19759">
        <v>3</v>
      </c>
      <c r="I19759">
        <v>0</v>
      </c>
      <c r="J19759">
        <v>0</v>
      </c>
      <c r="K19759">
        <v>0</v>
      </c>
      <c r="L19759" t="s">
        <v>19</v>
      </c>
      <c r="M19759" t="str">
        <f t="shared" si="1295"/>
        <v>http://logeion.uchicago.edu/index.html#0</v>
      </c>
    </row>
    <row r="19760" spans="1:13" ht="15" customHeight="1" x14ac:dyDescent="0.2">
      <c r="A19760" t="s">
        <v>34089</v>
      </c>
      <c r="C19760" t="str">
        <f t="shared" si="1294"/>
        <v/>
      </c>
      <c r="D19760">
        <f t="shared" si="1293"/>
        <v>0</v>
      </c>
      <c r="G19760" t="s">
        <v>61</v>
      </c>
      <c r="H19760">
        <v>1</v>
      </c>
      <c r="I19760">
        <v>0</v>
      </c>
      <c r="J19760">
        <v>0</v>
      </c>
      <c r="K19760">
        <v>0</v>
      </c>
      <c r="L19760" t="s">
        <v>36</v>
      </c>
      <c r="M19760" t="str">
        <f t="shared" si="1295"/>
        <v>http://logeion.uchicago.edu/index.html#0</v>
      </c>
    </row>
    <row r="19761" spans="1:13" ht="15" customHeight="1" x14ac:dyDescent="0.2">
      <c r="A19761" t="s">
        <v>34090</v>
      </c>
      <c r="C19761" t="str">
        <f t="shared" si="1294"/>
        <v/>
      </c>
      <c r="D19761">
        <f t="shared" si="1293"/>
        <v>0</v>
      </c>
      <c r="G19761" t="s">
        <v>76</v>
      </c>
      <c r="H19761">
        <v>1</v>
      </c>
      <c r="I19761">
        <v>0</v>
      </c>
      <c r="J19761">
        <v>0</v>
      </c>
      <c r="K19761">
        <v>0</v>
      </c>
      <c r="L19761" t="s">
        <v>19</v>
      </c>
      <c r="M19761" t="str">
        <f t="shared" si="1295"/>
        <v>http://logeion.uchicago.edu/index.html#0</v>
      </c>
    </row>
    <row r="19762" spans="1:13" ht="15" customHeight="1" x14ac:dyDescent="0.2">
      <c r="A19762" t="s">
        <v>34091</v>
      </c>
      <c r="C19762" t="str">
        <f t="shared" si="1294"/>
        <v/>
      </c>
      <c r="D19762">
        <f t="shared" si="1293"/>
        <v>0</v>
      </c>
      <c r="G19762" t="s">
        <v>35</v>
      </c>
      <c r="H19762">
        <v>5</v>
      </c>
      <c r="I19762">
        <v>0</v>
      </c>
      <c r="J19762">
        <v>0</v>
      </c>
      <c r="K19762">
        <v>0</v>
      </c>
      <c r="L19762" t="s">
        <v>36</v>
      </c>
      <c r="M19762" t="str">
        <f t="shared" si="1295"/>
        <v>http://logeion.uchicago.edu/index.html#0</v>
      </c>
    </row>
    <row r="19763" spans="1:13" ht="15" customHeight="1" x14ac:dyDescent="0.2">
      <c r="A19763" t="s">
        <v>34092</v>
      </c>
      <c r="C19763" t="str">
        <f t="shared" si="1294"/>
        <v/>
      </c>
      <c r="D19763">
        <f t="shared" si="1293"/>
        <v>0</v>
      </c>
      <c r="G19763" t="s">
        <v>76</v>
      </c>
      <c r="H19763">
        <v>1</v>
      </c>
      <c r="I19763">
        <v>0</v>
      </c>
      <c r="J19763">
        <v>0</v>
      </c>
      <c r="K19763">
        <v>0</v>
      </c>
      <c r="L19763" t="s">
        <v>19</v>
      </c>
      <c r="M19763" t="str">
        <f t="shared" si="1295"/>
        <v>http://logeion.uchicago.edu/index.html#0</v>
      </c>
    </row>
    <row r="19764" spans="1:13" ht="15" customHeight="1" x14ac:dyDescent="0.2">
      <c r="A19764" t="s">
        <v>34097</v>
      </c>
      <c r="C19764" t="str">
        <f t="shared" si="1294"/>
        <v/>
      </c>
      <c r="D19764">
        <f t="shared" si="1293"/>
        <v>0</v>
      </c>
      <c r="G19764" t="s">
        <v>76</v>
      </c>
      <c r="H19764">
        <v>1</v>
      </c>
      <c r="I19764">
        <v>0</v>
      </c>
      <c r="J19764">
        <v>0</v>
      </c>
      <c r="K19764">
        <v>1</v>
      </c>
      <c r="L19764" t="s">
        <v>19</v>
      </c>
      <c r="M19764" t="str">
        <f t="shared" si="1295"/>
        <v>http://logeion.uchicago.edu/index.html#0</v>
      </c>
    </row>
    <row r="19765" spans="1:13" ht="15" customHeight="1" x14ac:dyDescent="0.2">
      <c r="A19765" t="s">
        <v>34109</v>
      </c>
      <c r="C19765" t="str">
        <f t="shared" si="1294"/>
        <v/>
      </c>
      <c r="D19765">
        <f t="shared" si="1293"/>
        <v>0</v>
      </c>
      <c r="G19765" t="s">
        <v>29</v>
      </c>
      <c r="H19765">
        <v>3</v>
      </c>
      <c r="I19765">
        <v>0</v>
      </c>
      <c r="J19765">
        <v>0</v>
      </c>
      <c r="K19765">
        <v>0</v>
      </c>
      <c r="L19765" t="s">
        <v>19</v>
      </c>
      <c r="M19765" t="str">
        <f t="shared" si="1295"/>
        <v>http://logeion.uchicago.edu/index.html#0</v>
      </c>
    </row>
    <row r="19766" spans="1:13" ht="15" customHeight="1" x14ac:dyDescent="0.2">
      <c r="A19766" t="s">
        <v>34110</v>
      </c>
      <c r="C19766" t="str">
        <f t="shared" si="1294"/>
        <v/>
      </c>
      <c r="D19766">
        <f t="shared" si="1293"/>
        <v>0</v>
      </c>
      <c r="G19766" t="s">
        <v>76</v>
      </c>
      <c r="H19766">
        <v>1</v>
      </c>
      <c r="I19766">
        <v>0</v>
      </c>
      <c r="J19766">
        <v>0</v>
      </c>
      <c r="K19766">
        <v>0</v>
      </c>
      <c r="L19766" t="s">
        <v>19</v>
      </c>
      <c r="M19766" t="str">
        <f t="shared" si="1295"/>
        <v>http://logeion.uchicago.edu/index.html#0</v>
      </c>
    </row>
    <row r="19767" spans="1:13" ht="15" customHeight="1" x14ac:dyDescent="0.2">
      <c r="A19767" t="s">
        <v>34118</v>
      </c>
      <c r="C19767" t="str">
        <f t="shared" si="1294"/>
        <v/>
      </c>
      <c r="D19767">
        <f t="shared" si="1293"/>
        <v>0</v>
      </c>
      <c r="G19767" t="s">
        <v>29</v>
      </c>
      <c r="H19767">
        <v>3</v>
      </c>
      <c r="I19767">
        <v>0</v>
      </c>
      <c r="J19767">
        <v>0</v>
      </c>
      <c r="K19767">
        <v>0</v>
      </c>
      <c r="L19767" t="s">
        <v>19</v>
      </c>
      <c r="M19767" t="str">
        <f t="shared" si="1295"/>
        <v>http://logeion.uchicago.edu/index.html#0</v>
      </c>
    </row>
    <row r="19768" spans="1:13" ht="15" customHeight="1" x14ac:dyDescent="0.2">
      <c r="A19768" t="s">
        <v>34129</v>
      </c>
      <c r="C19768" t="str">
        <f t="shared" si="1294"/>
        <v/>
      </c>
      <c r="D19768">
        <f t="shared" si="1293"/>
        <v>0</v>
      </c>
      <c r="G19768" t="s">
        <v>21</v>
      </c>
      <c r="H19768">
        <v>2</v>
      </c>
      <c r="I19768">
        <v>0</v>
      </c>
      <c r="J19768">
        <v>0</v>
      </c>
      <c r="K19768">
        <v>0</v>
      </c>
      <c r="L19768" t="s">
        <v>19</v>
      </c>
      <c r="M19768" t="str">
        <f t="shared" si="1295"/>
        <v>http://logeion.uchicago.edu/index.html#0</v>
      </c>
    </row>
    <row r="19769" spans="1:13" ht="15" customHeight="1" x14ac:dyDescent="0.2">
      <c r="A19769" t="s">
        <v>34130</v>
      </c>
      <c r="C19769" t="str">
        <f t="shared" si="1294"/>
        <v/>
      </c>
      <c r="D19769">
        <f t="shared" ref="D19769:D19832" si="1296">IF(ISBLANK(B19769),0,LEFT( C19769, FIND( " ", C19769 ) - 1 ))</f>
        <v>0</v>
      </c>
      <c r="G19769" t="s">
        <v>230</v>
      </c>
      <c r="H19769">
        <v>3</v>
      </c>
      <c r="I19769">
        <v>0</v>
      </c>
      <c r="J19769">
        <v>0</v>
      </c>
      <c r="K19769">
        <v>0</v>
      </c>
      <c r="L19769" t="s">
        <v>36</v>
      </c>
      <c r="M19769" t="str">
        <f t="shared" si="1295"/>
        <v>http://logeion.uchicago.edu/index.html#0</v>
      </c>
    </row>
    <row r="19770" spans="1:13" ht="15" customHeight="1" x14ac:dyDescent="0.2">
      <c r="A19770" t="s">
        <v>34131</v>
      </c>
      <c r="C19770" t="str">
        <f t="shared" si="1294"/>
        <v/>
      </c>
      <c r="D19770">
        <f t="shared" si="1296"/>
        <v>0</v>
      </c>
      <c r="G19770" t="s">
        <v>29</v>
      </c>
      <c r="H19770">
        <v>3</v>
      </c>
      <c r="I19770">
        <v>0</v>
      </c>
      <c r="J19770">
        <v>0</v>
      </c>
      <c r="K19770">
        <v>0</v>
      </c>
      <c r="L19770" t="s">
        <v>19</v>
      </c>
      <c r="M19770" t="str">
        <f t="shared" si="1295"/>
        <v>http://logeion.uchicago.edu/index.html#0</v>
      </c>
    </row>
    <row r="19771" spans="1:13" ht="15" customHeight="1" x14ac:dyDescent="0.2">
      <c r="A19771" t="s">
        <v>34134</v>
      </c>
      <c r="C19771" t="str">
        <f t="shared" si="1294"/>
        <v/>
      </c>
      <c r="D19771">
        <f t="shared" si="1296"/>
        <v>0</v>
      </c>
      <c r="G19771" t="s">
        <v>170</v>
      </c>
      <c r="I19771">
        <v>1</v>
      </c>
      <c r="J19771">
        <v>0</v>
      </c>
      <c r="K19771">
        <v>0</v>
      </c>
      <c r="L19771" t="s">
        <v>24</v>
      </c>
      <c r="M19771" t="str">
        <f t="shared" si="1295"/>
        <v>http://logeion.uchicago.edu/index.html#0</v>
      </c>
    </row>
    <row r="19772" spans="1:13" ht="15" customHeight="1" x14ac:dyDescent="0.2">
      <c r="A19772" t="s">
        <v>34142</v>
      </c>
      <c r="C19772" t="str">
        <f t="shared" si="1294"/>
        <v/>
      </c>
      <c r="D19772">
        <f t="shared" si="1296"/>
        <v>0</v>
      </c>
      <c r="E19772" t="s">
        <v>34143</v>
      </c>
      <c r="F19772" t="s">
        <v>34144</v>
      </c>
      <c r="G19772" t="s">
        <v>346</v>
      </c>
      <c r="H19772">
        <v>6</v>
      </c>
      <c r="I19772">
        <v>0</v>
      </c>
      <c r="J19772">
        <v>0</v>
      </c>
      <c r="K19772">
        <v>1</v>
      </c>
      <c r="L19772" t="s">
        <v>19</v>
      </c>
      <c r="M19772" t="str">
        <f t="shared" si="1295"/>
        <v>http://logeion.uchicago.edu/index.html#0</v>
      </c>
    </row>
    <row r="19773" spans="1:13" ht="15" customHeight="1" x14ac:dyDescent="0.2">
      <c r="A19773" t="s">
        <v>34156</v>
      </c>
      <c r="C19773" t="str">
        <f t="shared" si="1294"/>
        <v/>
      </c>
      <c r="D19773">
        <f t="shared" si="1296"/>
        <v>0</v>
      </c>
      <c r="E19773" t="s">
        <v>34157</v>
      </c>
      <c r="F19773" t="s">
        <v>34158</v>
      </c>
      <c r="G19773" t="s">
        <v>346</v>
      </c>
      <c r="H19773">
        <v>6</v>
      </c>
      <c r="I19773">
        <v>0</v>
      </c>
      <c r="J19773">
        <v>0</v>
      </c>
      <c r="K19773">
        <v>1</v>
      </c>
      <c r="L19773" t="s">
        <v>19</v>
      </c>
      <c r="M19773" t="str">
        <f t="shared" si="1295"/>
        <v>http://logeion.uchicago.edu/index.html#0</v>
      </c>
    </row>
    <row r="19774" spans="1:13" ht="15" customHeight="1" x14ac:dyDescent="0.2">
      <c r="A19774" t="s">
        <v>34171</v>
      </c>
      <c r="C19774" t="str">
        <f t="shared" si="1294"/>
        <v/>
      </c>
      <c r="D19774">
        <f t="shared" si="1296"/>
        <v>0</v>
      </c>
      <c r="G19774" t="s">
        <v>61</v>
      </c>
      <c r="H19774">
        <v>1</v>
      </c>
      <c r="I19774">
        <v>0</v>
      </c>
      <c r="J19774">
        <v>0</v>
      </c>
      <c r="K19774">
        <v>0</v>
      </c>
      <c r="L19774" t="s">
        <v>36</v>
      </c>
      <c r="M19774" t="str">
        <f t="shared" si="1295"/>
        <v>http://logeion.uchicago.edu/index.html#0</v>
      </c>
    </row>
    <row r="19775" spans="1:13" ht="15" customHeight="1" x14ac:dyDescent="0.2">
      <c r="A19775" t="s">
        <v>34173</v>
      </c>
      <c r="C19775" t="str">
        <f t="shared" si="1294"/>
        <v/>
      </c>
      <c r="D19775">
        <f t="shared" si="1296"/>
        <v>0</v>
      </c>
      <c r="G19775" t="s">
        <v>76</v>
      </c>
      <c r="H19775">
        <v>1</v>
      </c>
      <c r="I19775">
        <v>0</v>
      </c>
      <c r="J19775">
        <v>0</v>
      </c>
      <c r="K19775">
        <v>0</v>
      </c>
      <c r="L19775" t="s">
        <v>19</v>
      </c>
      <c r="M19775" t="str">
        <f t="shared" si="1295"/>
        <v>http://logeion.uchicago.edu/index.html#0</v>
      </c>
    </row>
    <row r="19776" spans="1:13" ht="15" customHeight="1" x14ac:dyDescent="0.2">
      <c r="A19776" t="s">
        <v>34174</v>
      </c>
      <c r="C19776" t="str">
        <f t="shared" si="1294"/>
        <v/>
      </c>
      <c r="D19776">
        <f t="shared" si="1296"/>
        <v>0</v>
      </c>
      <c r="G19776" t="s">
        <v>61</v>
      </c>
      <c r="H19776">
        <v>1</v>
      </c>
      <c r="I19776">
        <v>0</v>
      </c>
      <c r="J19776">
        <v>0</v>
      </c>
      <c r="K19776">
        <v>0</v>
      </c>
      <c r="L19776" t="s">
        <v>36</v>
      </c>
      <c r="M19776" t="str">
        <f t="shared" si="1295"/>
        <v>http://logeion.uchicago.edu/index.html#0</v>
      </c>
    </row>
    <row r="19777" spans="1:13" ht="15" customHeight="1" x14ac:dyDescent="0.2">
      <c r="A19777" t="s">
        <v>34183</v>
      </c>
      <c r="C19777" t="str">
        <f t="shared" si="1294"/>
        <v/>
      </c>
      <c r="D19777">
        <f t="shared" si="1296"/>
        <v>0</v>
      </c>
      <c r="G19777" t="s">
        <v>29</v>
      </c>
      <c r="H19777">
        <v>3</v>
      </c>
      <c r="I19777">
        <v>0</v>
      </c>
      <c r="J19777">
        <v>0</v>
      </c>
      <c r="K19777">
        <v>0</v>
      </c>
      <c r="L19777" t="s">
        <v>19</v>
      </c>
      <c r="M19777" t="str">
        <f t="shared" si="1295"/>
        <v>http://logeion.uchicago.edu/index.html#0</v>
      </c>
    </row>
    <row r="19778" spans="1:13" ht="15" customHeight="1" x14ac:dyDescent="0.2">
      <c r="A19778" t="s">
        <v>34196</v>
      </c>
      <c r="C19778" t="str">
        <f t="shared" si="1294"/>
        <v/>
      </c>
      <c r="D19778">
        <f t="shared" si="1296"/>
        <v>0</v>
      </c>
      <c r="E19778" t="s">
        <v>34197</v>
      </c>
      <c r="F19778" t="s">
        <v>34198</v>
      </c>
      <c r="G19778" t="s">
        <v>346</v>
      </c>
      <c r="H19778">
        <v>6</v>
      </c>
      <c r="I19778">
        <v>0</v>
      </c>
      <c r="J19778">
        <v>0</v>
      </c>
      <c r="K19778">
        <v>1</v>
      </c>
      <c r="L19778" t="s">
        <v>19</v>
      </c>
      <c r="M19778" t="str">
        <f t="shared" si="1295"/>
        <v>http://logeion.uchicago.edu/index.html#0</v>
      </c>
    </row>
    <row r="19779" spans="1:13" ht="15" customHeight="1" x14ac:dyDescent="0.2">
      <c r="A19779" t="s">
        <v>34204</v>
      </c>
      <c r="C19779" t="str">
        <f t="shared" si="1294"/>
        <v/>
      </c>
      <c r="D19779">
        <f t="shared" si="1296"/>
        <v>0</v>
      </c>
      <c r="G19779" t="s">
        <v>89</v>
      </c>
      <c r="I19779">
        <v>0</v>
      </c>
      <c r="J19779">
        <v>0</v>
      </c>
      <c r="K19779">
        <v>0</v>
      </c>
      <c r="L19779" t="s">
        <v>90</v>
      </c>
      <c r="M19779" t="str">
        <f t="shared" si="1295"/>
        <v>http://logeion.uchicago.edu/index.html#0</v>
      </c>
    </row>
    <row r="19780" spans="1:13" ht="15" customHeight="1" x14ac:dyDescent="0.2">
      <c r="A19780" t="s">
        <v>34215</v>
      </c>
      <c r="C19780" t="str">
        <f t="shared" si="1294"/>
        <v/>
      </c>
      <c r="D19780">
        <f t="shared" si="1296"/>
        <v>0</v>
      </c>
      <c r="G19780" t="s">
        <v>76</v>
      </c>
      <c r="H19780">
        <v>1</v>
      </c>
      <c r="I19780">
        <v>0</v>
      </c>
      <c r="J19780">
        <v>0</v>
      </c>
      <c r="K19780">
        <v>0</v>
      </c>
      <c r="L19780" t="s">
        <v>19</v>
      </c>
      <c r="M19780" t="str">
        <f t="shared" si="1295"/>
        <v>http://logeion.uchicago.edu/index.html#0</v>
      </c>
    </row>
    <row r="19781" spans="1:13" ht="15" customHeight="1" x14ac:dyDescent="0.2">
      <c r="A19781" t="s">
        <v>34224</v>
      </c>
      <c r="C19781" t="str">
        <f t="shared" si="1294"/>
        <v/>
      </c>
      <c r="D19781">
        <f t="shared" si="1296"/>
        <v>0</v>
      </c>
      <c r="G19781" t="s">
        <v>61</v>
      </c>
      <c r="H19781">
        <v>1</v>
      </c>
      <c r="I19781">
        <v>0</v>
      </c>
      <c r="J19781">
        <v>0</v>
      </c>
      <c r="K19781">
        <v>0</v>
      </c>
      <c r="L19781" t="s">
        <v>36</v>
      </c>
      <c r="M19781" t="str">
        <f t="shared" si="1295"/>
        <v>http://logeion.uchicago.edu/index.html#0</v>
      </c>
    </row>
    <row r="19782" spans="1:13" ht="15" customHeight="1" x14ac:dyDescent="0.2">
      <c r="A19782" t="s">
        <v>34232</v>
      </c>
      <c r="C19782" t="str">
        <f t="shared" si="1294"/>
        <v/>
      </c>
      <c r="D19782">
        <f t="shared" si="1296"/>
        <v>0</v>
      </c>
      <c r="E19782" t="s">
        <v>34233</v>
      </c>
      <c r="F19782" t="s">
        <v>34234</v>
      </c>
      <c r="G19782" t="s">
        <v>346</v>
      </c>
      <c r="H19782">
        <v>6</v>
      </c>
      <c r="I19782">
        <v>0</v>
      </c>
      <c r="J19782">
        <v>0</v>
      </c>
      <c r="K19782">
        <v>1</v>
      </c>
      <c r="L19782" t="s">
        <v>19</v>
      </c>
      <c r="M19782" t="str">
        <f t="shared" si="1295"/>
        <v>http://logeion.uchicago.edu/index.html#0</v>
      </c>
    </row>
    <row r="19783" spans="1:13" ht="15" customHeight="1" x14ac:dyDescent="0.2">
      <c r="A19783" t="s">
        <v>34235</v>
      </c>
      <c r="C19783" t="str">
        <f t="shared" si="1294"/>
        <v/>
      </c>
      <c r="D19783">
        <f t="shared" si="1296"/>
        <v>0</v>
      </c>
      <c r="E19783" t="s">
        <v>34236</v>
      </c>
      <c r="F19783" t="s">
        <v>34237</v>
      </c>
      <c r="G19783" t="s">
        <v>346</v>
      </c>
      <c r="H19783">
        <v>6</v>
      </c>
      <c r="I19783">
        <v>0</v>
      </c>
      <c r="J19783">
        <v>0</v>
      </c>
      <c r="K19783">
        <v>1</v>
      </c>
      <c r="L19783" t="s">
        <v>19</v>
      </c>
      <c r="M19783" t="str">
        <f t="shared" si="1295"/>
        <v>http://logeion.uchicago.edu/index.html#0</v>
      </c>
    </row>
    <row r="19784" spans="1:13" ht="15" customHeight="1" x14ac:dyDescent="0.2">
      <c r="A19784" t="s">
        <v>34263</v>
      </c>
      <c r="C19784" t="str">
        <f t="shared" si="1294"/>
        <v/>
      </c>
      <c r="D19784">
        <f t="shared" si="1296"/>
        <v>0</v>
      </c>
      <c r="G19784">
        <v>0</v>
      </c>
      <c r="I19784">
        <v>0</v>
      </c>
      <c r="J19784">
        <v>0</v>
      </c>
      <c r="K19784">
        <v>1</v>
      </c>
      <c r="L19784" t="s">
        <v>19</v>
      </c>
      <c r="M19784" t="str">
        <f t="shared" si="1295"/>
        <v>http://logeion.uchicago.edu/index.html#0</v>
      </c>
    </row>
    <row r="19785" spans="1:13" ht="15" customHeight="1" x14ac:dyDescent="0.2">
      <c r="A19785" t="s">
        <v>34264</v>
      </c>
      <c r="C19785" t="str">
        <f t="shared" si="1294"/>
        <v/>
      </c>
      <c r="D19785">
        <f t="shared" si="1296"/>
        <v>0</v>
      </c>
      <c r="G19785" t="s">
        <v>29</v>
      </c>
      <c r="H19785">
        <v>3</v>
      </c>
      <c r="I19785">
        <v>0</v>
      </c>
      <c r="J19785">
        <v>0</v>
      </c>
      <c r="K19785">
        <v>0</v>
      </c>
      <c r="L19785" t="s">
        <v>19</v>
      </c>
      <c r="M19785" t="str">
        <f t="shared" si="1295"/>
        <v>http://logeion.uchicago.edu/index.html#0</v>
      </c>
    </row>
    <row r="19786" spans="1:13" ht="15" customHeight="1" x14ac:dyDescent="0.2">
      <c r="A19786" t="s">
        <v>34278</v>
      </c>
      <c r="C19786" t="str">
        <f t="shared" si="1294"/>
        <v/>
      </c>
      <c r="D19786">
        <f t="shared" si="1296"/>
        <v>0</v>
      </c>
      <c r="E19786" t="s">
        <v>34279</v>
      </c>
      <c r="F19786" t="s">
        <v>34279</v>
      </c>
      <c r="G19786" t="s">
        <v>346</v>
      </c>
      <c r="H19786">
        <v>6</v>
      </c>
      <c r="I19786">
        <v>0</v>
      </c>
      <c r="J19786">
        <v>0</v>
      </c>
      <c r="K19786">
        <v>1</v>
      </c>
      <c r="L19786" t="s">
        <v>19</v>
      </c>
      <c r="M19786" t="str">
        <f t="shared" si="1295"/>
        <v>http://logeion.uchicago.edu/index.html#0</v>
      </c>
    </row>
    <row r="19787" spans="1:13" ht="15" customHeight="1" x14ac:dyDescent="0.2">
      <c r="A19787" t="s">
        <v>34280</v>
      </c>
      <c r="C19787" t="str">
        <f t="shared" si="1294"/>
        <v/>
      </c>
      <c r="D19787">
        <f t="shared" si="1296"/>
        <v>0</v>
      </c>
      <c r="G19787" t="s">
        <v>29</v>
      </c>
      <c r="H19787">
        <v>3</v>
      </c>
      <c r="I19787">
        <v>0</v>
      </c>
      <c r="J19787">
        <v>0</v>
      </c>
      <c r="K19787">
        <v>0</v>
      </c>
      <c r="L19787" t="s">
        <v>19</v>
      </c>
      <c r="M19787" t="str">
        <f t="shared" si="1295"/>
        <v>http://logeion.uchicago.edu/index.html#0</v>
      </c>
    </row>
    <row r="19788" spans="1:13" ht="15" customHeight="1" x14ac:dyDescent="0.2">
      <c r="A19788" t="s">
        <v>34297</v>
      </c>
      <c r="C19788" t="str">
        <f t="shared" si="1294"/>
        <v/>
      </c>
      <c r="D19788">
        <f t="shared" si="1296"/>
        <v>0</v>
      </c>
      <c r="G19788" t="s">
        <v>29</v>
      </c>
      <c r="H19788">
        <v>3</v>
      </c>
      <c r="I19788">
        <v>0</v>
      </c>
      <c r="J19788">
        <v>0</v>
      </c>
      <c r="K19788">
        <v>0</v>
      </c>
      <c r="L19788" t="s">
        <v>19</v>
      </c>
      <c r="M19788" t="str">
        <f t="shared" si="1295"/>
        <v>http://logeion.uchicago.edu/index.html#0</v>
      </c>
    </row>
    <row r="19789" spans="1:13" ht="15" customHeight="1" x14ac:dyDescent="0.2">
      <c r="A19789" t="s">
        <v>34316</v>
      </c>
      <c r="C19789" t="str">
        <f t="shared" si="1294"/>
        <v/>
      </c>
      <c r="D19789">
        <f t="shared" si="1296"/>
        <v>0</v>
      </c>
      <c r="G19789" t="s">
        <v>21</v>
      </c>
      <c r="H19789">
        <v>2</v>
      </c>
      <c r="I19789">
        <v>0</v>
      </c>
      <c r="J19789">
        <v>0</v>
      </c>
      <c r="K19789">
        <v>1</v>
      </c>
      <c r="L19789" t="s">
        <v>19</v>
      </c>
      <c r="M19789" t="str">
        <f t="shared" si="1295"/>
        <v>http://logeion.uchicago.edu/index.html#0</v>
      </c>
    </row>
    <row r="19790" spans="1:13" ht="15" customHeight="1" x14ac:dyDescent="0.2">
      <c r="A19790" t="s">
        <v>34343</v>
      </c>
      <c r="C19790" t="str">
        <f t="shared" si="1294"/>
        <v/>
      </c>
      <c r="D19790">
        <f t="shared" si="1296"/>
        <v>0</v>
      </c>
      <c r="G19790" t="s">
        <v>18</v>
      </c>
      <c r="H19790">
        <v>4</v>
      </c>
      <c r="I19790">
        <v>0</v>
      </c>
      <c r="J19790">
        <v>0</v>
      </c>
      <c r="K19790">
        <v>0</v>
      </c>
      <c r="L19790" t="s">
        <v>19</v>
      </c>
      <c r="M19790" t="str">
        <f t="shared" si="1295"/>
        <v>http://logeion.uchicago.edu/index.html#0</v>
      </c>
    </row>
    <row r="19791" spans="1:13" ht="15" customHeight="1" x14ac:dyDescent="0.2">
      <c r="A19791" t="s">
        <v>34348</v>
      </c>
      <c r="C19791" t="str">
        <f t="shared" si="1294"/>
        <v/>
      </c>
      <c r="D19791">
        <f t="shared" si="1296"/>
        <v>0</v>
      </c>
      <c r="E19791" t="s">
        <v>34349</v>
      </c>
      <c r="F19791" t="s">
        <v>34350</v>
      </c>
      <c r="G19791" t="s">
        <v>346</v>
      </c>
      <c r="H19791">
        <v>6</v>
      </c>
      <c r="I19791">
        <v>0</v>
      </c>
      <c r="J19791">
        <v>0</v>
      </c>
      <c r="K19791">
        <v>1</v>
      </c>
      <c r="L19791" t="s">
        <v>19</v>
      </c>
      <c r="M19791" t="str">
        <f t="shared" si="1295"/>
        <v>http://logeion.uchicago.edu/index.html#0</v>
      </c>
    </row>
    <row r="19792" spans="1:13" ht="15" customHeight="1" x14ac:dyDescent="0.2">
      <c r="A19792" t="s">
        <v>34368</v>
      </c>
      <c r="C19792" t="str">
        <f t="shared" si="1294"/>
        <v/>
      </c>
      <c r="D19792">
        <f t="shared" si="1296"/>
        <v>0</v>
      </c>
      <c r="G19792" t="s">
        <v>21</v>
      </c>
      <c r="H19792">
        <v>2</v>
      </c>
      <c r="I19792">
        <v>0</v>
      </c>
      <c r="J19792">
        <v>0</v>
      </c>
      <c r="K19792">
        <v>0</v>
      </c>
      <c r="L19792" t="s">
        <v>19</v>
      </c>
      <c r="M19792" t="str">
        <f t="shared" si="1295"/>
        <v>http://logeion.uchicago.edu/index.html#0</v>
      </c>
    </row>
    <row r="19793" spans="1:13" ht="15" customHeight="1" x14ac:dyDescent="0.2">
      <c r="A19793" t="s">
        <v>34373</v>
      </c>
      <c r="C19793" t="str">
        <f t="shared" si="1294"/>
        <v/>
      </c>
      <c r="D19793">
        <f t="shared" si="1296"/>
        <v>0</v>
      </c>
      <c r="G19793" t="s">
        <v>29</v>
      </c>
      <c r="H19793">
        <v>3</v>
      </c>
      <c r="I19793">
        <v>0</v>
      </c>
      <c r="J19793">
        <v>0</v>
      </c>
      <c r="K19793">
        <v>0</v>
      </c>
      <c r="L19793" t="s">
        <v>19</v>
      </c>
      <c r="M19793" t="str">
        <f t="shared" si="1295"/>
        <v>http://logeion.uchicago.edu/index.html#0</v>
      </c>
    </row>
    <row r="19794" spans="1:13" ht="15" customHeight="1" x14ac:dyDescent="0.2">
      <c r="A19794" t="s">
        <v>34390</v>
      </c>
      <c r="C19794" t="str">
        <f t="shared" si="1294"/>
        <v/>
      </c>
      <c r="D19794">
        <f t="shared" si="1296"/>
        <v>0</v>
      </c>
      <c r="G19794" t="s">
        <v>61</v>
      </c>
      <c r="H19794">
        <v>1</v>
      </c>
      <c r="I19794">
        <v>0</v>
      </c>
      <c r="J19794">
        <v>0</v>
      </c>
      <c r="K19794">
        <v>0</v>
      </c>
      <c r="L19794" t="s">
        <v>36</v>
      </c>
      <c r="M19794" t="str">
        <f t="shared" si="1295"/>
        <v>http://logeion.uchicago.edu/index.html#0</v>
      </c>
    </row>
    <row r="19795" spans="1:13" ht="15" customHeight="1" x14ac:dyDescent="0.2">
      <c r="A19795" t="s">
        <v>34422</v>
      </c>
      <c r="C19795" t="str">
        <f t="shared" si="1294"/>
        <v/>
      </c>
      <c r="D19795">
        <f t="shared" si="1296"/>
        <v>0</v>
      </c>
      <c r="G19795" t="s">
        <v>76</v>
      </c>
      <c r="H19795">
        <v>1</v>
      </c>
      <c r="I19795">
        <v>0</v>
      </c>
      <c r="J19795">
        <v>0</v>
      </c>
      <c r="K19795">
        <v>0</v>
      </c>
      <c r="L19795" t="s">
        <v>19</v>
      </c>
      <c r="M19795" t="str">
        <f t="shared" si="1295"/>
        <v>http://logeion.uchicago.edu/index.html#0</v>
      </c>
    </row>
    <row r="19796" spans="1:13" ht="15" customHeight="1" x14ac:dyDescent="0.2">
      <c r="A19796" t="s">
        <v>34431</v>
      </c>
      <c r="C19796" t="str">
        <f t="shared" ref="C19796:C19859" si="1297">SUBSTITUTE(SUBSTITUTE(SUBSTITUTE(SUBSTITUTE(SUBSTITUTE(SUBSTITUTE(SUBSTITUTE(SUBSTITUTE(SUBSTITUTE(SUBSTITUTE(SUBSTITUTE(B19796, "ā", "a"), "ē", "e"), "ī", "i"), "ō", "o"), "ū", "u"), "ȳ", "y"), "Ā", "A"), "Ē", "E"), "Ī", "I"), "Ō", "O"), "Ū", "U")</f>
        <v/>
      </c>
      <c r="D19796">
        <f t="shared" si="1296"/>
        <v>0</v>
      </c>
      <c r="G19796" t="s">
        <v>61</v>
      </c>
      <c r="H19796">
        <v>1</v>
      </c>
      <c r="I19796">
        <v>0</v>
      </c>
      <c r="J19796">
        <v>0</v>
      </c>
      <c r="K19796">
        <v>0</v>
      </c>
      <c r="L19796" t="s">
        <v>36</v>
      </c>
      <c r="M19796" t="str">
        <f t="shared" si="1295"/>
        <v>http://logeion.uchicago.edu/index.html#0</v>
      </c>
    </row>
    <row r="19797" spans="1:13" ht="15" customHeight="1" x14ac:dyDescent="0.2">
      <c r="A19797" t="s">
        <v>34444</v>
      </c>
      <c r="C19797" t="str">
        <f t="shared" si="1297"/>
        <v/>
      </c>
      <c r="D19797">
        <f t="shared" si="1296"/>
        <v>0</v>
      </c>
      <c r="G19797" t="s">
        <v>61</v>
      </c>
      <c r="H19797">
        <v>1</v>
      </c>
      <c r="I19797">
        <v>0</v>
      </c>
      <c r="J19797">
        <v>0</v>
      </c>
      <c r="K19797">
        <v>1</v>
      </c>
      <c r="L19797" t="s">
        <v>36</v>
      </c>
      <c r="M19797" t="str">
        <f t="shared" si="1295"/>
        <v>http://logeion.uchicago.edu/index.html#0</v>
      </c>
    </row>
    <row r="19798" spans="1:13" ht="15" customHeight="1" x14ac:dyDescent="0.2">
      <c r="A19798" t="s">
        <v>34445</v>
      </c>
      <c r="C19798" t="str">
        <f t="shared" si="1297"/>
        <v/>
      </c>
      <c r="D19798">
        <f t="shared" si="1296"/>
        <v>0</v>
      </c>
      <c r="G19798" t="s">
        <v>29</v>
      </c>
      <c r="H19798">
        <v>3</v>
      </c>
      <c r="I19798">
        <v>0</v>
      </c>
      <c r="J19798">
        <v>0</v>
      </c>
      <c r="K19798">
        <v>0</v>
      </c>
      <c r="L19798" t="s">
        <v>19</v>
      </c>
      <c r="M19798" t="str">
        <f t="shared" si="1295"/>
        <v>http://logeion.uchicago.edu/index.html#0</v>
      </c>
    </row>
    <row r="19799" spans="1:13" ht="15" customHeight="1" x14ac:dyDescent="0.2">
      <c r="A19799" t="s">
        <v>34463</v>
      </c>
      <c r="C19799" t="str">
        <f t="shared" si="1297"/>
        <v/>
      </c>
      <c r="D19799">
        <f t="shared" si="1296"/>
        <v>0</v>
      </c>
      <c r="G19799" t="s">
        <v>21</v>
      </c>
      <c r="H19799">
        <v>2</v>
      </c>
      <c r="I19799">
        <v>0</v>
      </c>
      <c r="J19799">
        <v>0</v>
      </c>
      <c r="K19799">
        <v>1</v>
      </c>
      <c r="L19799" t="s">
        <v>19</v>
      </c>
      <c r="M19799" t="str">
        <f t="shared" si="1295"/>
        <v>http://logeion.uchicago.edu/index.html#0</v>
      </c>
    </row>
    <row r="19800" spans="1:13" ht="15" customHeight="1" x14ac:dyDescent="0.2">
      <c r="A19800" t="s">
        <v>34502</v>
      </c>
      <c r="C19800" t="str">
        <f t="shared" si="1297"/>
        <v/>
      </c>
      <c r="D19800">
        <f t="shared" si="1296"/>
        <v>0</v>
      </c>
      <c r="G19800" t="s">
        <v>21</v>
      </c>
      <c r="H19800">
        <v>2</v>
      </c>
      <c r="I19800">
        <v>0</v>
      </c>
      <c r="J19800">
        <v>0</v>
      </c>
      <c r="K19800">
        <v>1</v>
      </c>
      <c r="L19800" t="s">
        <v>19</v>
      </c>
      <c r="M19800" t="str">
        <f t="shared" si="1295"/>
        <v>http://logeion.uchicago.edu/index.html#0</v>
      </c>
    </row>
    <row r="19801" spans="1:13" ht="15" customHeight="1" x14ac:dyDescent="0.2">
      <c r="A19801" t="s">
        <v>34503</v>
      </c>
      <c r="C19801" t="str">
        <f t="shared" si="1297"/>
        <v/>
      </c>
      <c r="D19801">
        <f t="shared" si="1296"/>
        <v>0</v>
      </c>
      <c r="G19801" t="s">
        <v>346</v>
      </c>
      <c r="H19801">
        <v>6</v>
      </c>
      <c r="I19801">
        <v>0</v>
      </c>
      <c r="J19801">
        <v>0</v>
      </c>
      <c r="K19801">
        <v>0</v>
      </c>
      <c r="L19801" t="s">
        <v>19</v>
      </c>
      <c r="M19801" t="str">
        <f t="shared" si="1295"/>
        <v>http://logeion.uchicago.edu/index.html#0</v>
      </c>
    </row>
    <row r="19802" spans="1:13" ht="15" customHeight="1" x14ac:dyDescent="0.2">
      <c r="A19802" t="s">
        <v>34521</v>
      </c>
      <c r="C19802" t="str">
        <f t="shared" si="1297"/>
        <v/>
      </c>
      <c r="D19802">
        <f t="shared" si="1296"/>
        <v>0</v>
      </c>
      <c r="G19802" t="s">
        <v>61</v>
      </c>
      <c r="H19802">
        <v>1</v>
      </c>
      <c r="I19802">
        <v>0</v>
      </c>
      <c r="J19802">
        <v>0</v>
      </c>
      <c r="K19802">
        <v>0</v>
      </c>
      <c r="L19802" t="s">
        <v>36</v>
      </c>
      <c r="M19802" t="str">
        <f t="shared" si="1295"/>
        <v>http://logeion.uchicago.edu/index.html#0</v>
      </c>
    </row>
    <row r="19803" spans="1:13" ht="15" customHeight="1" x14ac:dyDescent="0.2">
      <c r="A19803" t="s">
        <v>34537</v>
      </c>
      <c r="C19803" t="str">
        <f t="shared" si="1297"/>
        <v/>
      </c>
      <c r="D19803">
        <f t="shared" si="1296"/>
        <v>0</v>
      </c>
      <c r="G19803" t="s">
        <v>29</v>
      </c>
      <c r="H19803">
        <v>3</v>
      </c>
      <c r="I19803">
        <v>0</v>
      </c>
      <c r="J19803">
        <v>0</v>
      </c>
      <c r="K19803">
        <v>1</v>
      </c>
      <c r="L19803" t="s">
        <v>19</v>
      </c>
      <c r="M19803" t="str">
        <f t="shared" si="1295"/>
        <v>http://logeion.uchicago.edu/index.html#0</v>
      </c>
    </row>
    <row r="19804" spans="1:13" ht="15" customHeight="1" x14ac:dyDescent="0.2">
      <c r="A19804" t="s">
        <v>34549</v>
      </c>
      <c r="C19804" t="str">
        <f t="shared" si="1297"/>
        <v/>
      </c>
      <c r="D19804">
        <f t="shared" si="1296"/>
        <v>0</v>
      </c>
      <c r="G19804" t="s">
        <v>21</v>
      </c>
      <c r="H19804">
        <v>2</v>
      </c>
      <c r="I19804">
        <v>0</v>
      </c>
      <c r="J19804">
        <v>0</v>
      </c>
      <c r="K19804">
        <v>0</v>
      </c>
      <c r="L19804" t="s">
        <v>19</v>
      </c>
      <c r="M19804" t="str">
        <f t="shared" si="1295"/>
        <v>http://logeion.uchicago.edu/index.html#0</v>
      </c>
    </row>
    <row r="19805" spans="1:13" ht="15" customHeight="1" x14ac:dyDescent="0.2">
      <c r="A19805" t="s">
        <v>34550</v>
      </c>
      <c r="C19805" t="str">
        <f t="shared" si="1297"/>
        <v/>
      </c>
      <c r="D19805">
        <f t="shared" si="1296"/>
        <v>0</v>
      </c>
      <c r="G19805" t="s">
        <v>61</v>
      </c>
      <c r="H19805">
        <v>1</v>
      </c>
      <c r="I19805">
        <v>0</v>
      </c>
      <c r="J19805">
        <v>0</v>
      </c>
      <c r="K19805">
        <v>0</v>
      </c>
      <c r="L19805" t="s">
        <v>36</v>
      </c>
      <c r="M19805" t="str">
        <f t="shared" si="1295"/>
        <v>http://logeion.uchicago.edu/index.html#0</v>
      </c>
    </row>
    <row r="19806" spans="1:13" ht="15" customHeight="1" x14ac:dyDescent="0.2">
      <c r="A19806" t="s">
        <v>34551</v>
      </c>
      <c r="C19806" t="str">
        <f t="shared" si="1297"/>
        <v/>
      </c>
      <c r="D19806">
        <f t="shared" si="1296"/>
        <v>0</v>
      </c>
      <c r="G19806" t="s">
        <v>61</v>
      </c>
      <c r="H19806">
        <v>1</v>
      </c>
      <c r="I19806">
        <v>0</v>
      </c>
      <c r="J19806">
        <v>0</v>
      </c>
      <c r="K19806">
        <v>0</v>
      </c>
      <c r="L19806" t="s">
        <v>36</v>
      </c>
      <c r="M19806" t="str">
        <f t="shared" si="1295"/>
        <v>http://logeion.uchicago.edu/index.html#0</v>
      </c>
    </row>
    <row r="19807" spans="1:13" ht="15" customHeight="1" x14ac:dyDescent="0.2">
      <c r="A19807" t="s">
        <v>34564</v>
      </c>
      <c r="C19807" t="str">
        <f t="shared" si="1297"/>
        <v/>
      </c>
      <c r="D19807">
        <f t="shared" si="1296"/>
        <v>0</v>
      </c>
      <c r="G19807" t="s">
        <v>21</v>
      </c>
      <c r="H19807">
        <v>2</v>
      </c>
      <c r="I19807">
        <v>0</v>
      </c>
      <c r="J19807">
        <v>0</v>
      </c>
      <c r="K19807">
        <v>0</v>
      </c>
      <c r="L19807" t="s">
        <v>19</v>
      </c>
      <c r="M19807" t="str">
        <f t="shared" si="1295"/>
        <v>http://logeion.uchicago.edu/index.html#0</v>
      </c>
    </row>
    <row r="19808" spans="1:13" ht="15" customHeight="1" x14ac:dyDescent="0.2">
      <c r="A19808" t="s">
        <v>34573</v>
      </c>
      <c r="C19808" t="str">
        <f t="shared" si="1297"/>
        <v/>
      </c>
      <c r="D19808">
        <f t="shared" si="1296"/>
        <v>0</v>
      </c>
      <c r="G19808" t="s">
        <v>76</v>
      </c>
      <c r="H19808">
        <v>1</v>
      </c>
      <c r="I19808">
        <v>0</v>
      </c>
      <c r="J19808">
        <v>0</v>
      </c>
      <c r="K19808">
        <v>0</v>
      </c>
      <c r="L19808" t="s">
        <v>19</v>
      </c>
      <c r="M19808" t="str">
        <f t="shared" si="1295"/>
        <v>http://logeion.uchicago.edu/index.html#0</v>
      </c>
    </row>
    <row r="19809" spans="1:13" ht="15" customHeight="1" x14ac:dyDescent="0.2">
      <c r="A19809" t="s">
        <v>34574</v>
      </c>
      <c r="C19809" t="str">
        <f t="shared" si="1297"/>
        <v/>
      </c>
      <c r="D19809">
        <f t="shared" si="1296"/>
        <v>0</v>
      </c>
      <c r="G19809" t="s">
        <v>29</v>
      </c>
      <c r="H19809">
        <v>3</v>
      </c>
      <c r="I19809">
        <v>0</v>
      </c>
      <c r="J19809">
        <v>0</v>
      </c>
      <c r="K19809">
        <v>0</v>
      </c>
      <c r="L19809" t="s">
        <v>19</v>
      </c>
      <c r="M19809" t="str">
        <f t="shared" si="1295"/>
        <v>http://logeion.uchicago.edu/index.html#0</v>
      </c>
    </row>
    <row r="19810" spans="1:13" ht="15" customHeight="1" x14ac:dyDescent="0.2">
      <c r="A19810" t="s">
        <v>34576</v>
      </c>
      <c r="C19810" t="str">
        <f t="shared" si="1297"/>
        <v/>
      </c>
      <c r="D19810">
        <f t="shared" si="1296"/>
        <v>0</v>
      </c>
      <c r="G19810" t="s">
        <v>29</v>
      </c>
      <c r="H19810">
        <v>3</v>
      </c>
      <c r="I19810">
        <v>0</v>
      </c>
      <c r="J19810">
        <v>0</v>
      </c>
      <c r="K19810">
        <v>0</v>
      </c>
      <c r="L19810" t="s">
        <v>19</v>
      </c>
      <c r="M19810" t="str">
        <f t="shared" si="1295"/>
        <v>http://logeion.uchicago.edu/index.html#0</v>
      </c>
    </row>
    <row r="19811" spans="1:13" ht="15" customHeight="1" x14ac:dyDescent="0.2">
      <c r="A19811" t="s">
        <v>34578</v>
      </c>
      <c r="C19811" t="str">
        <f t="shared" si="1297"/>
        <v/>
      </c>
      <c r="D19811">
        <f t="shared" si="1296"/>
        <v>0</v>
      </c>
      <c r="G19811" t="s">
        <v>170</v>
      </c>
      <c r="I19811">
        <v>1</v>
      </c>
      <c r="J19811">
        <v>0</v>
      </c>
      <c r="K19811">
        <v>0</v>
      </c>
      <c r="L19811" t="s">
        <v>24</v>
      </c>
      <c r="M19811" t="str">
        <f t="shared" ref="M19811:M19874" si="1298">"http://logeion.uchicago.edu/index.html#"&amp;D19811</f>
        <v>http://logeion.uchicago.edu/index.html#0</v>
      </c>
    </row>
    <row r="19812" spans="1:13" ht="15" customHeight="1" x14ac:dyDescent="0.2">
      <c r="A19812" t="s">
        <v>34579</v>
      </c>
      <c r="C19812" t="str">
        <f t="shared" si="1297"/>
        <v/>
      </c>
      <c r="D19812">
        <f t="shared" si="1296"/>
        <v>0</v>
      </c>
      <c r="G19812" t="s">
        <v>21</v>
      </c>
      <c r="H19812">
        <v>2</v>
      </c>
      <c r="I19812">
        <v>0</v>
      </c>
      <c r="J19812">
        <v>0</v>
      </c>
      <c r="K19812">
        <v>0</v>
      </c>
      <c r="L19812" t="s">
        <v>19</v>
      </c>
      <c r="M19812" t="str">
        <f t="shared" si="1298"/>
        <v>http://logeion.uchicago.edu/index.html#0</v>
      </c>
    </row>
    <row r="19813" spans="1:13" ht="15" customHeight="1" x14ac:dyDescent="0.2">
      <c r="A19813" t="s">
        <v>34584</v>
      </c>
      <c r="C19813" t="str">
        <f t="shared" si="1297"/>
        <v/>
      </c>
      <c r="D19813">
        <f t="shared" si="1296"/>
        <v>0</v>
      </c>
      <c r="G19813" t="s">
        <v>61</v>
      </c>
      <c r="H19813">
        <v>1</v>
      </c>
      <c r="I19813">
        <v>0</v>
      </c>
      <c r="J19813">
        <v>0</v>
      </c>
      <c r="K19813">
        <v>0</v>
      </c>
      <c r="L19813" t="s">
        <v>36</v>
      </c>
      <c r="M19813" t="str">
        <f t="shared" si="1298"/>
        <v>http://logeion.uchicago.edu/index.html#0</v>
      </c>
    </row>
    <row r="19814" spans="1:13" ht="15" customHeight="1" x14ac:dyDescent="0.2">
      <c r="A19814" t="s">
        <v>34619</v>
      </c>
      <c r="C19814" t="str">
        <f t="shared" si="1297"/>
        <v/>
      </c>
      <c r="D19814">
        <f t="shared" si="1296"/>
        <v>0</v>
      </c>
      <c r="G19814" t="s">
        <v>23</v>
      </c>
      <c r="I19814">
        <v>1</v>
      </c>
      <c r="J19814">
        <v>0</v>
      </c>
      <c r="K19814">
        <v>0</v>
      </c>
      <c r="L19814" t="s">
        <v>24</v>
      </c>
      <c r="M19814" t="str">
        <f t="shared" si="1298"/>
        <v>http://logeion.uchicago.edu/index.html#0</v>
      </c>
    </row>
    <row r="19815" spans="1:13" ht="15" customHeight="1" x14ac:dyDescent="0.2">
      <c r="A19815" t="s">
        <v>34631</v>
      </c>
      <c r="C19815" t="str">
        <f t="shared" si="1297"/>
        <v/>
      </c>
      <c r="D19815">
        <f t="shared" si="1296"/>
        <v>0</v>
      </c>
      <c r="G19815" t="s">
        <v>29</v>
      </c>
      <c r="H19815">
        <v>3</v>
      </c>
      <c r="I19815">
        <v>0</v>
      </c>
      <c r="J19815">
        <v>0</v>
      </c>
      <c r="K19815">
        <v>0</v>
      </c>
      <c r="L19815" t="s">
        <v>19</v>
      </c>
      <c r="M19815" t="str">
        <f t="shared" si="1298"/>
        <v>http://logeion.uchicago.edu/index.html#0</v>
      </c>
    </row>
    <row r="19816" spans="1:13" ht="15" customHeight="1" x14ac:dyDescent="0.2">
      <c r="A19816" t="s">
        <v>34640</v>
      </c>
      <c r="C19816" t="str">
        <f t="shared" si="1297"/>
        <v/>
      </c>
      <c r="D19816">
        <f t="shared" si="1296"/>
        <v>0</v>
      </c>
      <c r="G19816" t="s">
        <v>61</v>
      </c>
      <c r="H19816">
        <v>1</v>
      </c>
      <c r="I19816">
        <v>0</v>
      </c>
      <c r="J19816">
        <v>0</v>
      </c>
      <c r="K19816">
        <v>0</v>
      </c>
      <c r="L19816" t="s">
        <v>36</v>
      </c>
      <c r="M19816" t="str">
        <f t="shared" si="1298"/>
        <v>http://logeion.uchicago.edu/index.html#0</v>
      </c>
    </row>
    <row r="19817" spans="1:13" ht="15" customHeight="1" x14ac:dyDescent="0.2">
      <c r="A19817" t="s">
        <v>34641</v>
      </c>
      <c r="C19817" t="str">
        <f t="shared" si="1297"/>
        <v/>
      </c>
      <c r="D19817">
        <f t="shared" si="1296"/>
        <v>0</v>
      </c>
      <c r="G19817" t="s">
        <v>346</v>
      </c>
      <c r="H19817">
        <v>6</v>
      </c>
      <c r="I19817">
        <v>0</v>
      </c>
      <c r="J19817">
        <v>0</v>
      </c>
      <c r="K19817">
        <v>0</v>
      </c>
      <c r="L19817" t="s">
        <v>19</v>
      </c>
      <c r="M19817" t="str">
        <f t="shared" si="1298"/>
        <v>http://logeion.uchicago.edu/index.html#0</v>
      </c>
    </row>
    <row r="19818" spans="1:13" ht="15" customHeight="1" x14ac:dyDescent="0.2">
      <c r="A19818" t="s">
        <v>34646</v>
      </c>
      <c r="C19818" t="str">
        <f t="shared" si="1297"/>
        <v/>
      </c>
      <c r="D19818">
        <f t="shared" si="1296"/>
        <v>0</v>
      </c>
      <c r="G19818" t="s">
        <v>29</v>
      </c>
      <c r="H19818">
        <v>3</v>
      </c>
      <c r="I19818">
        <v>0</v>
      </c>
      <c r="J19818">
        <v>0</v>
      </c>
      <c r="K19818">
        <v>0</v>
      </c>
      <c r="L19818" t="s">
        <v>19</v>
      </c>
      <c r="M19818" t="str">
        <f t="shared" si="1298"/>
        <v>http://logeion.uchicago.edu/index.html#0</v>
      </c>
    </row>
    <row r="19819" spans="1:13" ht="15" customHeight="1" x14ac:dyDescent="0.2">
      <c r="A19819" t="s">
        <v>34651</v>
      </c>
      <c r="C19819" t="str">
        <f t="shared" si="1297"/>
        <v/>
      </c>
      <c r="D19819">
        <f t="shared" si="1296"/>
        <v>0</v>
      </c>
      <c r="G19819" t="s">
        <v>23</v>
      </c>
      <c r="I19819">
        <v>1</v>
      </c>
      <c r="J19819">
        <v>0</v>
      </c>
      <c r="K19819">
        <v>0</v>
      </c>
      <c r="L19819" t="s">
        <v>24</v>
      </c>
      <c r="M19819" t="str">
        <f t="shared" si="1298"/>
        <v>http://logeion.uchicago.edu/index.html#0</v>
      </c>
    </row>
    <row r="19820" spans="1:13" ht="15" customHeight="1" x14ac:dyDescent="0.2">
      <c r="A19820" t="s">
        <v>34669</v>
      </c>
      <c r="C19820" t="str">
        <f t="shared" si="1297"/>
        <v/>
      </c>
      <c r="D19820">
        <f t="shared" si="1296"/>
        <v>0</v>
      </c>
      <c r="G19820" t="s">
        <v>61</v>
      </c>
      <c r="H19820">
        <v>1</v>
      </c>
      <c r="I19820">
        <v>0</v>
      </c>
      <c r="J19820">
        <v>0</v>
      </c>
      <c r="K19820">
        <v>1</v>
      </c>
      <c r="L19820" t="s">
        <v>36</v>
      </c>
      <c r="M19820" t="str">
        <f t="shared" si="1298"/>
        <v>http://logeion.uchicago.edu/index.html#0</v>
      </c>
    </row>
    <row r="19821" spans="1:13" ht="15" customHeight="1" x14ac:dyDescent="0.2">
      <c r="A19821" t="s">
        <v>34670</v>
      </c>
      <c r="C19821" t="str">
        <f t="shared" si="1297"/>
        <v/>
      </c>
      <c r="D19821">
        <f t="shared" si="1296"/>
        <v>0</v>
      </c>
      <c r="G19821" t="s">
        <v>21</v>
      </c>
      <c r="H19821">
        <v>2</v>
      </c>
      <c r="I19821">
        <v>0</v>
      </c>
      <c r="J19821">
        <v>0</v>
      </c>
      <c r="K19821">
        <v>1</v>
      </c>
      <c r="L19821" t="s">
        <v>19</v>
      </c>
      <c r="M19821" t="str">
        <f t="shared" si="1298"/>
        <v>http://logeion.uchicago.edu/index.html#0</v>
      </c>
    </row>
    <row r="19822" spans="1:13" ht="15" customHeight="1" x14ac:dyDescent="0.2">
      <c r="A19822" t="s">
        <v>34671</v>
      </c>
      <c r="C19822" t="str">
        <f t="shared" si="1297"/>
        <v/>
      </c>
      <c r="D19822">
        <f t="shared" si="1296"/>
        <v>0</v>
      </c>
      <c r="G19822" t="s">
        <v>21</v>
      </c>
      <c r="H19822">
        <v>2</v>
      </c>
      <c r="I19822">
        <v>0</v>
      </c>
      <c r="J19822">
        <v>0</v>
      </c>
      <c r="K19822">
        <v>0</v>
      </c>
      <c r="L19822" t="s">
        <v>19</v>
      </c>
      <c r="M19822" t="str">
        <f t="shared" si="1298"/>
        <v>http://logeion.uchicago.edu/index.html#0</v>
      </c>
    </row>
    <row r="19823" spans="1:13" ht="15" customHeight="1" x14ac:dyDescent="0.2">
      <c r="A19823" t="s">
        <v>34675</v>
      </c>
      <c r="C19823" t="str">
        <f t="shared" si="1297"/>
        <v/>
      </c>
      <c r="D19823">
        <f t="shared" si="1296"/>
        <v>0</v>
      </c>
      <c r="G19823" t="s">
        <v>21</v>
      </c>
      <c r="H19823">
        <v>2</v>
      </c>
      <c r="I19823">
        <v>0</v>
      </c>
      <c r="J19823">
        <v>0</v>
      </c>
      <c r="K19823">
        <v>0</v>
      </c>
      <c r="L19823" t="s">
        <v>19</v>
      </c>
      <c r="M19823" t="str">
        <f t="shared" si="1298"/>
        <v>http://logeion.uchicago.edu/index.html#0</v>
      </c>
    </row>
    <row r="19824" spans="1:13" ht="15" customHeight="1" x14ac:dyDescent="0.2">
      <c r="A19824" t="s">
        <v>34684</v>
      </c>
      <c r="C19824" t="str">
        <f t="shared" si="1297"/>
        <v/>
      </c>
      <c r="D19824">
        <f t="shared" si="1296"/>
        <v>0</v>
      </c>
      <c r="G19824" t="s">
        <v>61</v>
      </c>
      <c r="H19824">
        <v>1</v>
      </c>
      <c r="I19824">
        <v>0</v>
      </c>
      <c r="J19824">
        <v>0</v>
      </c>
      <c r="K19824">
        <v>0</v>
      </c>
      <c r="L19824" t="s">
        <v>36</v>
      </c>
      <c r="M19824" t="str">
        <f t="shared" si="1298"/>
        <v>http://logeion.uchicago.edu/index.html#0</v>
      </c>
    </row>
    <row r="19825" spans="1:13" ht="15" customHeight="1" x14ac:dyDescent="0.2">
      <c r="A19825" t="s">
        <v>34714</v>
      </c>
      <c r="C19825" t="str">
        <f t="shared" si="1297"/>
        <v/>
      </c>
      <c r="D19825">
        <f t="shared" si="1296"/>
        <v>0</v>
      </c>
      <c r="G19825" t="s">
        <v>76</v>
      </c>
      <c r="H19825">
        <v>1</v>
      </c>
      <c r="I19825">
        <v>0</v>
      </c>
      <c r="J19825">
        <v>0</v>
      </c>
      <c r="K19825">
        <v>0</v>
      </c>
      <c r="L19825" t="s">
        <v>19</v>
      </c>
      <c r="M19825" t="str">
        <f t="shared" si="1298"/>
        <v>http://logeion.uchicago.edu/index.html#0</v>
      </c>
    </row>
    <row r="19826" spans="1:13" ht="15" customHeight="1" x14ac:dyDescent="0.2">
      <c r="A19826" t="s">
        <v>34715</v>
      </c>
      <c r="C19826" t="str">
        <f t="shared" si="1297"/>
        <v/>
      </c>
      <c r="D19826">
        <f t="shared" si="1296"/>
        <v>0</v>
      </c>
      <c r="G19826" t="s">
        <v>61</v>
      </c>
      <c r="H19826">
        <v>1</v>
      </c>
      <c r="I19826">
        <v>0</v>
      </c>
      <c r="J19826">
        <v>0</v>
      </c>
      <c r="K19826">
        <v>0</v>
      </c>
      <c r="L19826" t="s">
        <v>36</v>
      </c>
      <c r="M19826" t="str">
        <f t="shared" si="1298"/>
        <v>http://logeion.uchicago.edu/index.html#0</v>
      </c>
    </row>
    <row r="19827" spans="1:13" ht="15" customHeight="1" x14ac:dyDescent="0.2">
      <c r="A19827" t="s">
        <v>34717</v>
      </c>
      <c r="C19827" t="str">
        <f t="shared" si="1297"/>
        <v/>
      </c>
      <c r="D19827">
        <f t="shared" si="1296"/>
        <v>0</v>
      </c>
      <c r="G19827" t="s">
        <v>21</v>
      </c>
      <c r="H19827">
        <v>2</v>
      </c>
      <c r="I19827">
        <v>0</v>
      </c>
      <c r="J19827">
        <v>0</v>
      </c>
      <c r="K19827">
        <v>0</v>
      </c>
      <c r="L19827" t="s">
        <v>19</v>
      </c>
      <c r="M19827" t="str">
        <f t="shared" si="1298"/>
        <v>http://logeion.uchicago.edu/index.html#0</v>
      </c>
    </row>
    <row r="19828" spans="1:13" ht="15" customHeight="1" x14ac:dyDescent="0.2">
      <c r="A19828" t="s">
        <v>34723</v>
      </c>
      <c r="C19828" t="str">
        <f t="shared" si="1297"/>
        <v/>
      </c>
      <c r="D19828">
        <f t="shared" si="1296"/>
        <v>0</v>
      </c>
      <c r="G19828" t="s">
        <v>346</v>
      </c>
      <c r="H19828">
        <v>6</v>
      </c>
      <c r="I19828">
        <v>0</v>
      </c>
      <c r="J19828">
        <v>0</v>
      </c>
      <c r="K19828">
        <v>0</v>
      </c>
      <c r="L19828" t="s">
        <v>19</v>
      </c>
      <c r="M19828" t="str">
        <f t="shared" si="1298"/>
        <v>http://logeion.uchicago.edu/index.html#0</v>
      </c>
    </row>
    <row r="19829" spans="1:13" ht="15" customHeight="1" x14ac:dyDescent="0.2">
      <c r="A19829" t="s">
        <v>34730</v>
      </c>
      <c r="C19829" t="str">
        <f t="shared" si="1297"/>
        <v/>
      </c>
      <c r="D19829">
        <f t="shared" si="1296"/>
        <v>0</v>
      </c>
      <c r="G19829" t="s">
        <v>76</v>
      </c>
      <c r="H19829">
        <v>1</v>
      </c>
      <c r="I19829">
        <v>0</v>
      </c>
      <c r="J19829">
        <v>0</v>
      </c>
      <c r="K19829">
        <v>1</v>
      </c>
      <c r="L19829" t="s">
        <v>19</v>
      </c>
      <c r="M19829" t="str">
        <f t="shared" si="1298"/>
        <v>http://logeion.uchicago.edu/index.html#0</v>
      </c>
    </row>
    <row r="19830" spans="1:13" ht="15" customHeight="1" x14ac:dyDescent="0.2">
      <c r="A19830" t="s">
        <v>34738</v>
      </c>
      <c r="C19830" t="str">
        <f t="shared" si="1297"/>
        <v/>
      </c>
      <c r="D19830">
        <f t="shared" si="1296"/>
        <v>0</v>
      </c>
      <c r="G19830" t="s">
        <v>21</v>
      </c>
      <c r="H19830">
        <v>2</v>
      </c>
      <c r="I19830">
        <v>0</v>
      </c>
      <c r="J19830">
        <v>0</v>
      </c>
      <c r="K19830">
        <v>1</v>
      </c>
      <c r="L19830" t="s">
        <v>19</v>
      </c>
      <c r="M19830" t="str">
        <f t="shared" si="1298"/>
        <v>http://logeion.uchicago.edu/index.html#0</v>
      </c>
    </row>
    <row r="19831" spans="1:13" ht="15" customHeight="1" x14ac:dyDescent="0.2">
      <c r="A19831" t="s">
        <v>34742</v>
      </c>
      <c r="C19831" t="str">
        <f t="shared" si="1297"/>
        <v/>
      </c>
      <c r="D19831">
        <f t="shared" si="1296"/>
        <v>0</v>
      </c>
      <c r="G19831" t="s">
        <v>23</v>
      </c>
      <c r="I19831">
        <v>1</v>
      </c>
      <c r="J19831">
        <v>0</v>
      </c>
      <c r="K19831">
        <v>0</v>
      </c>
      <c r="L19831" t="s">
        <v>24</v>
      </c>
      <c r="M19831" t="str">
        <f t="shared" si="1298"/>
        <v>http://logeion.uchicago.edu/index.html#0</v>
      </c>
    </row>
    <row r="19832" spans="1:13" ht="15" customHeight="1" x14ac:dyDescent="0.2">
      <c r="A19832" t="s">
        <v>34743</v>
      </c>
      <c r="C19832" t="str">
        <f t="shared" si="1297"/>
        <v/>
      </c>
      <c r="D19832">
        <f t="shared" si="1296"/>
        <v>0</v>
      </c>
      <c r="G19832" t="s">
        <v>21</v>
      </c>
      <c r="H19832">
        <v>2</v>
      </c>
      <c r="I19832">
        <v>0</v>
      </c>
      <c r="J19832">
        <v>0</v>
      </c>
      <c r="K19832">
        <v>0</v>
      </c>
      <c r="L19832" t="s">
        <v>19</v>
      </c>
      <c r="M19832" t="str">
        <f t="shared" si="1298"/>
        <v>http://logeion.uchicago.edu/index.html#0</v>
      </c>
    </row>
    <row r="19833" spans="1:13" ht="15" customHeight="1" x14ac:dyDescent="0.2">
      <c r="A19833" t="s">
        <v>34757</v>
      </c>
      <c r="C19833" t="str">
        <f t="shared" si="1297"/>
        <v/>
      </c>
      <c r="D19833">
        <f t="shared" ref="D19833:D19896" si="1299">IF(ISBLANK(B19833),0,LEFT( C19833, FIND( " ", C19833 ) - 1 ))</f>
        <v>0</v>
      </c>
      <c r="G19833" t="s">
        <v>346</v>
      </c>
      <c r="H19833">
        <v>6</v>
      </c>
      <c r="I19833">
        <v>0</v>
      </c>
      <c r="J19833">
        <v>0</v>
      </c>
      <c r="K19833">
        <v>0</v>
      </c>
      <c r="L19833" t="s">
        <v>19</v>
      </c>
      <c r="M19833" t="str">
        <f t="shared" si="1298"/>
        <v>http://logeion.uchicago.edu/index.html#0</v>
      </c>
    </row>
    <row r="19834" spans="1:13" ht="15" customHeight="1" x14ac:dyDescent="0.2">
      <c r="A19834" t="s">
        <v>34761</v>
      </c>
      <c r="C19834" t="str">
        <f t="shared" si="1297"/>
        <v/>
      </c>
      <c r="D19834">
        <f t="shared" si="1299"/>
        <v>0</v>
      </c>
      <c r="G19834" t="s">
        <v>346</v>
      </c>
      <c r="H19834">
        <v>6</v>
      </c>
      <c r="I19834">
        <v>0</v>
      </c>
      <c r="J19834">
        <v>0</v>
      </c>
      <c r="K19834">
        <v>0</v>
      </c>
      <c r="L19834" t="s">
        <v>19</v>
      </c>
      <c r="M19834" t="str">
        <f t="shared" si="1298"/>
        <v>http://logeion.uchicago.edu/index.html#0</v>
      </c>
    </row>
    <row r="19835" spans="1:13" ht="15" customHeight="1" x14ac:dyDescent="0.2">
      <c r="A19835" t="s">
        <v>34762</v>
      </c>
      <c r="C19835" t="str">
        <f t="shared" si="1297"/>
        <v/>
      </c>
      <c r="D19835">
        <f t="shared" si="1299"/>
        <v>0</v>
      </c>
      <c r="G19835" t="s">
        <v>346</v>
      </c>
      <c r="H19835">
        <v>6</v>
      </c>
      <c r="I19835">
        <v>0</v>
      </c>
      <c r="J19835">
        <v>0</v>
      </c>
      <c r="K19835">
        <v>0</v>
      </c>
      <c r="L19835" t="s">
        <v>19</v>
      </c>
      <c r="M19835" t="str">
        <f t="shared" si="1298"/>
        <v>http://logeion.uchicago.edu/index.html#0</v>
      </c>
    </row>
    <row r="19836" spans="1:13" ht="15" customHeight="1" x14ac:dyDescent="0.2">
      <c r="A19836" t="s">
        <v>34763</v>
      </c>
      <c r="C19836" t="str">
        <f t="shared" si="1297"/>
        <v/>
      </c>
      <c r="D19836">
        <f t="shared" si="1299"/>
        <v>0</v>
      </c>
      <c r="G19836" t="s">
        <v>35</v>
      </c>
      <c r="H19836">
        <v>5</v>
      </c>
      <c r="I19836">
        <v>0</v>
      </c>
      <c r="J19836">
        <v>0</v>
      </c>
      <c r="K19836">
        <v>0</v>
      </c>
      <c r="L19836" t="s">
        <v>36</v>
      </c>
      <c r="M19836" t="str">
        <f t="shared" si="1298"/>
        <v>http://logeion.uchicago.edu/index.html#0</v>
      </c>
    </row>
    <row r="19837" spans="1:13" ht="15" customHeight="1" x14ac:dyDescent="0.2">
      <c r="A19837" t="s">
        <v>34768</v>
      </c>
      <c r="C19837" t="str">
        <f t="shared" si="1297"/>
        <v/>
      </c>
      <c r="D19837">
        <f t="shared" si="1299"/>
        <v>0</v>
      </c>
      <c r="G19837" t="s">
        <v>21</v>
      </c>
      <c r="H19837">
        <v>2</v>
      </c>
      <c r="I19837">
        <v>0</v>
      </c>
      <c r="J19837">
        <v>0</v>
      </c>
      <c r="K19837">
        <v>1</v>
      </c>
      <c r="L19837" t="s">
        <v>19</v>
      </c>
      <c r="M19837" t="str">
        <f t="shared" si="1298"/>
        <v>http://logeion.uchicago.edu/index.html#0</v>
      </c>
    </row>
    <row r="19838" spans="1:13" ht="15" customHeight="1" x14ac:dyDescent="0.2">
      <c r="A19838" t="s">
        <v>34770</v>
      </c>
      <c r="C19838" t="str">
        <f t="shared" si="1297"/>
        <v/>
      </c>
      <c r="D19838">
        <f t="shared" si="1299"/>
        <v>0</v>
      </c>
      <c r="G19838" t="s">
        <v>346</v>
      </c>
      <c r="H19838">
        <v>6</v>
      </c>
      <c r="I19838">
        <v>0</v>
      </c>
      <c r="J19838">
        <v>0</v>
      </c>
      <c r="K19838">
        <v>0</v>
      </c>
      <c r="L19838" t="s">
        <v>19</v>
      </c>
      <c r="M19838" t="str">
        <f t="shared" si="1298"/>
        <v>http://logeion.uchicago.edu/index.html#0</v>
      </c>
    </row>
    <row r="19839" spans="1:13" ht="15" customHeight="1" x14ac:dyDescent="0.2">
      <c r="A19839" t="s">
        <v>34771</v>
      </c>
      <c r="C19839" t="str">
        <f t="shared" si="1297"/>
        <v/>
      </c>
      <c r="D19839">
        <f t="shared" si="1299"/>
        <v>0</v>
      </c>
      <c r="G19839" t="s">
        <v>346</v>
      </c>
      <c r="H19839">
        <v>6</v>
      </c>
      <c r="I19839">
        <v>0</v>
      </c>
      <c r="J19839">
        <v>0</v>
      </c>
      <c r="K19839">
        <v>0</v>
      </c>
      <c r="L19839" t="s">
        <v>19</v>
      </c>
      <c r="M19839" t="str">
        <f t="shared" si="1298"/>
        <v>http://logeion.uchicago.edu/index.html#0</v>
      </c>
    </row>
    <row r="19840" spans="1:13" ht="15" customHeight="1" x14ac:dyDescent="0.2">
      <c r="A19840" t="s">
        <v>34772</v>
      </c>
      <c r="C19840" t="str">
        <f t="shared" si="1297"/>
        <v/>
      </c>
      <c r="D19840">
        <f t="shared" si="1299"/>
        <v>0</v>
      </c>
      <c r="G19840" t="s">
        <v>346</v>
      </c>
      <c r="H19840">
        <v>6</v>
      </c>
      <c r="I19840">
        <v>0</v>
      </c>
      <c r="J19840">
        <v>0</v>
      </c>
      <c r="K19840">
        <v>0</v>
      </c>
      <c r="L19840" t="s">
        <v>19</v>
      </c>
      <c r="M19840" t="str">
        <f t="shared" si="1298"/>
        <v>http://logeion.uchicago.edu/index.html#0</v>
      </c>
    </row>
    <row r="19841" spans="1:13" ht="15" customHeight="1" x14ac:dyDescent="0.2">
      <c r="A19841" t="s">
        <v>34773</v>
      </c>
      <c r="C19841" t="str">
        <f t="shared" si="1297"/>
        <v/>
      </c>
      <c r="D19841">
        <f t="shared" si="1299"/>
        <v>0</v>
      </c>
      <c r="G19841" t="s">
        <v>21</v>
      </c>
      <c r="H19841">
        <v>2</v>
      </c>
      <c r="I19841">
        <v>0</v>
      </c>
      <c r="J19841">
        <v>0</v>
      </c>
      <c r="K19841">
        <v>0</v>
      </c>
      <c r="L19841" t="s">
        <v>19</v>
      </c>
      <c r="M19841" t="str">
        <f t="shared" si="1298"/>
        <v>http://logeion.uchicago.edu/index.html#0</v>
      </c>
    </row>
    <row r="19842" spans="1:13" ht="15" customHeight="1" x14ac:dyDescent="0.2">
      <c r="A19842" t="s">
        <v>34778</v>
      </c>
      <c r="C19842" t="str">
        <f t="shared" si="1297"/>
        <v/>
      </c>
      <c r="D19842">
        <f t="shared" si="1299"/>
        <v>0</v>
      </c>
      <c r="G19842" t="s">
        <v>346</v>
      </c>
      <c r="H19842">
        <v>6</v>
      </c>
      <c r="I19842">
        <v>0</v>
      </c>
      <c r="J19842">
        <v>0</v>
      </c>
      <c r="K19842">
        <v>0</v>
      </c>
      <c r="L19842" t="s">
        <v>19</v>
      </c>
      <c r="M19842" t="str">
        <f t="shared" si="1298"/>
        <v>http://logeion.uchicago.edu/index.html#0</v>
      </c>
    </row>
    <row r="19843" spans="1:13" ht="15" customHeight="1" x14ac:dyDescent="0.2">
      <c r="A19843" t="s">
        <v>34779</v>
      </c>
      <c r="C19843" t="str">
        <f t="shared" si="1297"/>
        <v/>
      </c>
      <c r="D19843">
        <f t="shared" si="1299"/>
        <v>0</v>
      </c>
      <c r="G19843" t="s">
        <v>76</v>
      </c>
      <c r="H19843">
        <v>1</v>
      </c>
      <c r="I19843">
        <v>0</v>
      </c>
      <c r="J19843">
        <v>0</v>
      </c>
      <c r="K19843">
        <v>0</v>
      </c>
      <c r="L19843" t="s">
        <v>19</v>
      </c>
      <c r="M19843" t="str">
        <f t="shared" si="1298"/>
        <v>http://logeion.uchicago.edu/index.html#0</v>
      </c>
    </row>
    <row r="19844" spans="1:13" ht="15" customHeight="1" x14ac:dyDescent="0.2">
      <c r="A19844" t="s">
        <v>34780</v>
      </c>
      <c r="C19844" t="str">
        <f t="shared" si="1297"/>
        <v/>
      </c>
      <c r="D19844">
        <f t="shared" si="1299"/>
        <v>0</v>
      </c>
      <c r="G19844" t="s">
        <v>76</v>
      </c>
      <c r="H19844">
        <v>1</v>
      </c>
      <c r="I19844">
        <v>0</v>
      </c>
      <c r="J19844">
        <v>0</v>
      </c>
      <c r="K19844">
        <v>0</v>
      </c>
      <c r="L19844" t="s">
        <v>19</v>
      </c>
      <c r="M19844" t="str">
        <f t="shared" si="1298"/>
        <v>http://logeion.uchicago.edu/index.html#0</v>
      </c>
    </row>
    <row r="19845" spans="1:13" ht="15" customHeight="1" x14ac:dyDescent="0.2">
      <c r="A19845" t="s">
        <v>34781</v>
      </c>
      <c r="C19845" t="str">
        <f t="shared" si="1297"/>
        <v/>
      </c>
      <c r="D19845">
        <f t="shared" si="1299"/>
        <v>0</v>
      </c>
      <c r="G19845" t="s">
        <v>21</v>
      </c>
      <c r="H19845">
        <v>2</v>
      </c>
      <c r="I19845">
        <v>0</v>
      </c>
      <c r="J19845">
        <v>0</v>
      </c>
      <c r="K19845">
        <v>0</v>
      </c>
      <c r="L19845" t="s">
        <v>19</v>
      </c>
      <c r="M19845" t="str">
        <f t="shared" si="1298"/>
        <v>http://logeion.uchicago.edu/index.html#0</v>
      </c>
    </row>
    <row r="19846" spans="1:13" ht="15" customHeight="1" x14ac:dyDescent="0.2">
      <c r="A19846" t="s">
        <v>34783</v>
      </c>
      <c r="C19846" t="str">
        <f t="shared" si="1297"/>
        <v/>
      </c>
      <c r="D19846">
        <f t="shared" si="1299"/>
        <v>0</v>
      </c>
      <c r="G19846" t="s">
        <v>29</v>
      </c>
      <c r="H19846">
        <v>3</v>
      </c>
      <c r="I19846">
        <v>0</v>
      </c>
      <c r="J19846">
        <v>0</v>
      </c>
      <c r="K19846">
        <v>0</v>
      </c>
      <c r="L19846" t="s">
        <v>19</v>
      </c>
      <c r="M19846" t="str">
        <f t="shared" si="1298"/>
        <v>http://logeion.uchicago.edu/index.html#0</v>
      </c>
    </row>
    <row r="19847" spans="1:13" ht="15" customHeight="1" x14ac:dyDescent="0.2">
      <c r="A19847" t="s">
        <v>34799</v>
      </c>
      <c r="C19847" t="str">
        <f t="shared" si="1297"/>
        <v/>
      </c>
      <c r="D19847">
        <f t="shared" si="1299"/>
        <v>0</v>
      </c>
      <c r="G19847" t="s">
        <v>230</v>
      </c>
      <c r="H19847">
        <v>3</v>
      </c>
      <c r="I19847">
        <v>0</v>
      </c>
      <c r="J19847">
        <v>0</v>
      </c>
      <c r="K19847">
        <v>0</v>
      </c>
      <c r="L19847" t="s">
        <v>36</v>
      </c>
      <c r="M19847" t="str">
        <f t="shared" si="1298"/>
        <v>http://logeion.uchicago.edu/index.html#0</v>
      </c>
    </row>
    <row r="19848" spans="1:13" ht="15" customHeight="1" x14ac:dyDescent="0.2">
      <c r="A19848" t="s">
        <v>34800</v>
      </c>
      <c r="C19848" t="str">
        <f t="shared" si="1297"/>
        <v/>
      </c>
      <c r="D19848">
        <f t="shared" si="1299"/>
        <v>0</v>
      </c>
      <c r="G19848" t="s">
        <v>29</v>
      </c>
      <c r="H19848">
        <v>3</v>
      </c>
      <c r="I19848">
        <v>0</v>
      </c>
      <c r="J19848">
        <v>0</v>
      </c>
      <c r="K19848">
        <v>0</v>
      </c>
      <c r="L19848" t="s">
        <v>19</v>
      </c>
      <c r="M19848" t="str">
        <f t="shared" si="1298"/>
        <v>http://logeion.uchicago.edu/index.html#0</v>
      </c>
    </row>
    <row r="19849" spans="1:13" ht="15" customHeight="1" x14ac:dyDescent="0.2">
      <c r="A19849" t="s">
        <v>34809</v>
      </c>
      <c r="C19849" t="str">
        <f t="shared" si="1297"/>
        <v/>
      </c>
      <c r="D19849">
        <f t="shared" si="1299"/>
        <v>0</v>
      </c>
      <c r="G19849" t="s">
        <v>29</v>
      </c>
      <c r="H19849">
        <v>3</v>
      </c>
      <c r="I19849">
        <v>0</v>
      </c>
      <c r="J19849">
        <v>0</v>
      </c>
      <c r="K19849">
        <v>0</v>
      </c>
      <c r="L19849" t="s">
        <v>19</v>
      </c>
      <c r="M19849" t="str">
        <f t="shared" si="1298"/>
        <v>http://logeion.uchicago.edu/index.html#0</v>
      </c>
    </row>
    <row r="19850" spans="1:13" ht="15" customHeight="1" x14ac:dyDescent="0.2">
      <c r="A19850" t="s">
        <v>34815</v>
      </c>
      <c r="C19850" t="str">
        <f t="shared" si="1297"/>
        <v/>
      </c>
      <c r="D19850">
        <f t="shared" si="1299"/>
        <v>0</v>
      </c>
      <c r="G19850" t="s">
        <v>230</v>
      </c>
      <c r="H19850">
        <v>3</v>
      </c>
      <c r="I19850">
        <v>0</v>
      </c>
      <c r="J19850">
        <v>0</v>
      </c>
      <c r="K19850">
        <v>0</v>
      </c>
      <c r="L19850" t="s">
        <v>36</v>
      </c>
      <c r="M19850" t="str">
        <f t="shared" si="1298"/>
        <v>http://logeion.uchicago.edu/index.html#0</v>
      </c>
    </row>
    <row r="19851" spans="1:13" ht="15" customHeight="1" x14ac:dyDescent="0.2">
      <c r="A19851" t="s">
        <v>34816</v>
      </c>
      <c r="C19851" t="str">
        <f t="shared" si="1297"/>
        <v/>
      </c>
      <c r="D19851">
        <f t="shared" si="1299"/>
        <v>0</v>
      </c>
      <c r="G19851" t="s">
        <v>29</v>
      </c>
      <c r="H19851">
        <v>3</v>
      </c>
      <c r="I19851">
        <v>0</v>
      </c>
      <c r="J19851">
        <v>0</v>
      </c>
      <c r="K19851">
        <v>0</v>
      </c>
      <c r="L19851" t="s">
        <v>19</v>
      </c>
      <c r="M19851" t="str">
        <f t="shared" si="1298"/>
        <v>http://logeion.uchicago.edu/index.html#0</v>
      </c>
    </row>
    <row r="19852" spans="1:13" ht="15" customHeight="1" x14ac:dyDescent="0.2">
      <c r="A19852" t="s">
        <v>34822</v>
      </c>
      <c r="C19852" t="str">
        <f t="shared" si="1297"/>
        <v/>
      </c>
      <c r="D19852">
        <f t="shared" si="1299"/>
        <v>0</v>
      </c>
      <c r="G19852" t="s">
        <v>346</v>
      </c>
      <c r="H19852">
        <v>6</v>
      </c>
      <c r="I19852">
        <v>0</v>
      </c>
      <c r="J19852">
        <v>0</v>
      </c>
      <c r="K19852">
        <v>0</v>
      </c>
      <c r="L19852" t="s">
        <v>19</v>
      </c>
      <c r="M19852" t="str">
        <f t="shared" si="1298"/>
        <v>http://logeion.uchicago.edu/index.html#0</v>
      </c>
    </row>
    <row r="19853" spans="1:13" ht="15" customHeight="1" x14ac:dyDescent="0.2">
      <c r="A19853" t="s">
        <v>34823</v>
      </c>
      <c r="C19853" t="str">
        <f t="shared" si="1297"/>
        <v/>
      </c>
      <c r="D19853">
        <f t="shared" si="1299"/>
        <v>0</v>
      </c>
      <c r="G19853" t="s">
        <v>66</v>
      </c>
      <c r="I19853">
        <v>3</v>
      </c>
      <c r="J19853">
        <v>0</v>
      </c>
      <c r="K19853">
        <v>0</v>
      </c>
      <c r="L19853" t="s">
        <v>24</v>
      </c>
      <c r="M19853" t="str">
        <f t="shared" si="1298"/>
        <v>http://logeion.uchicago.edu/index.html#0</v>
      </c>
    </row>
    <row r="19854" spans="1:13" ht="15" customHeight="1" x14ac:dyDescent="0.2">
      <c r="A19854" t="s">
        <v>34824</v>
      </c>
      <c r="C19854" t="str">
        <f t="shared" si="1297"/>
        <v/>
      </c>
      <c r="D19854">
        <f t="shared" si="1299"/>
        <v>0</v>
      </c>
      <c r="G19854" t="s">
        <v>346</v>
      </c>
      <c r="H19854">
        <v>6</v>
      </c>
      <c r="I19854">
        <v>0</v>
      </c>
      <c r="J19854">
        <v>0</v>
      </c>
      <c r="K19854">
        <v>0</v>
      </c>
      <c r="L19854" t="s">
        <v>19</v>
      </c>
      <c r="M19854" t="str">
        <f t="shared" si="1298"/>
        <v>http://logeion.uchicago.edu/index.html#0</v>
      </c>
    </row>
    <row r="19855" spans="1:13" ht="15" customHeight="1" x14ac:dyDescent="0.2">
      <c r="A19855" t="s">
        <v>34827</v>
      </c>
      <c r="C19855" t="str">
        <f t="shared" si="1297"/>
        <v/>
      </c>
      <c r="D19855">
        <f t="shared" si="1299"/>
        <v>0</v>
      </c>
      <c r="G19855" t="s">
        <v>155</v>
      </c>
      <c r="H19855">
        <v>3</v>
      </c>
      <c r="I19855">
        <v>0</v>
      </c>
      <c r="J19855">
        <v>0</v>
      </c>
      <c r="K19855">
        <v>0</v>
      </c>
      <c r="L19855" t="s">
        <v>36</v>
      </c>
      <c r="M19855" t="str">
        <f t="shared" si="1298"/>
        <v>http://logeion.uchicago.edu/index.html#0</v>
      </c>
    </row>
    <row r="19856" spans="1:13" ht="15" customHeight="1" x14ac:dyDescent="0.2">
      <c r="A19856" t="s">
        <v>34828</v>
      </c>
      <c r="C19856" t="str">
        <f t="shared" si="1297"/>
        <v/>
      </c>
      <c r="D19856">
        <f t="shared" si="1299"/>
        <v>0</v>
      </c>
      <c r="G19856" t="s">
        <v>23</v>
      </c>
      <c r="I19856">
        <v>1</v>
      </c>
      <c r="J19856">
        <v>0</v>
      </c>
      <c r="K19856">
        <v>0</v>
      </c>
      <c r="L19856" t="s">
        <v>24</v>
      </c>
      <c r="M19856" t="str">
        <f t="shared" si="1298"/>
        <v>http://logeion.uchicago.edu/index.html#0</v>
      </c>
    </row>
    <row r="19857" spans="1:13" ht="15" customHeight="1" x14ac:dyDescent="0.2">
      <c r="A19857" t="s">
        <v>34855</v>
      </c>
      <c r="C19857" t="str">
        <f t="shared" si="1297"/>
        <v/>
      </c>
      <c r="D19857">
        <f t="shared" si="1299"/>
        <v>0</v>
      </c>
      <c r="G19857" t="s">
        <v>76</v>
      </c>
      <c r="H19857">
        <v>1</v>
      </c>
      <c r="I19857">
        <v>0</v>
      </c>
      <c r="J19857">
        <v>0</v>
      </c>
      <c r="K19857">
        <v>0</v>
      </c>
      <c r="L19857" t="s">
        <v>19</v>
      </c>
      <c r="M19857" t="str">
        <f t="shared" si="1298"/>
        <v>http://logeion.uchicago.edu/index.html#0</v>
      </c>
    </row>
    <row r="19858" spans="1:13" ht="15" customHeight="1" x14ac:dyDescent="0.2">
      <c r="A19858" t="s">
        <v>34863</v>
      </c>
      <c r="C19858" t="str">
        <f t="shared" si="1297"/>
        <v/>
      </c>
      <c r="D19858">
        <f t="shared" si="1299"/>
        <v>0</v>
      </c>
      <c r="G19858" t="s">
        <v>29</v>
      </c>
      <c r="H19858">
        <v>3</v>
      </c>
      <c r="I19858">
        <v>0</v>
      </c>
      <c r="J19858">
        <v>0</v>
      </c>
      <c r="K19858">
        <v>0</v>
      </c>
      <c r="L19858" t="s">
        <v>19</v>
      </c>
      <c r="M19858" t="str">
        <f t="shared" si="1298"/>
        <v>http://logeion.uchicago.edu/index.html#0</v>
      </c>
    </row>
    <row r="19859" spans="1:13" ht="15" customHeight="1" x14ac:dyDescent="0.2">
      <c r="A19859" t="s">
        <v>34874</v>
      </c>
      <c r="C19859" t="str">
        <f t="shared" si="1297"/>
        <v/>
      </c>
      <c r="D19859">
        <f t="shared" si="1299"/>
        <v>0</v>
      </c>
      <c r="G19859" t="s">
        <v>346</v>
      </c>
      <c r="H19859">
        <v>6</v>
      </c>
      <c r="I19859">
        <v>0</v>
      </c>
      <c r="J19859">
        <v>0</v>
      </c>
      <c r="K19859">
        <v>0</v>
      </c>
      <c r="L19859" t="s">
        <v>19</v>
      </c>
      <c r="M19859" t="str">
        <f t="shared" si="1298"/>
        <v>http://logeion.uchicago.edu/index.html#0</v>
      </c>
    </row>
    <row r="19860" spans="1:13" ht="15" customHeight="1" x14ac:dyDescent="0.2">
      <c r="A19860" t="s">
        <v>34913</v>
      </c>
      <c r="C19860" t="str">
        <f t="shared" ref="C19860:C19923" si="1300">SUBSTITUTE(SUBSTITUTE(SUBSTITUTE(SUBSTITUTE(SUBSTITUTE(SUBSTITUTE(SUBSTITUTE(SUBSTITUTE(SUBSTITUTE(SUBSTITUTE(SUBSTITUTE(B19860, "ā", "a"), "ē", "e"), "ī", "i"), "ō", "o"), "ū", "u"), "ȳ", "y"), "Ā", "A"), "Ē", "E"), "Ī", "I"), "Ō", "O"), "Ū", "U")</f>
        <v/>
      </c>
      <c r="D19860">
        <f t="shared" si="1299"/>
        <v>0</v>
      </c>
      <c r="G19860" t="s">
        <v>61</v>
      </c>
      <c r="H19860">
        <v>1</v>
      </c>
      <c r="I19860">
        <v>0</v>
      </c>
      <c r="J19860">
        <v>0</v>
      </c>
      <c r="K19860">
        <v>1</v>
      </c>
      <c r="L19860" t="s">
        <v>36</v>
      </c>
      <c r="M19860" t="str">
        <f t="shared" si="1298"/>
        <v>http://logeion.uchicago.edu/index.html#0</v>
      </c>
    </row>
    <row r="19861" spans="1:13" ht="15" customHeight="1" x14ac:dyDescent="0.2">
      <c r="A19861" t="s">
        <v>34918</v>
      </c>
      <c r="C19861" t="str">
        <f t="shared" si="1300"/>
        <v/>
      </c>
      <c r="D19861">
        <f t="shared" si="1299"/>
        <v>0</v>
      </c>
      <c r="G19861" t="s">
        <v>61</v>
      </c>
      <c r="H19861">
        <v>1</v>
      </c>
      <c r="I19861">
        <v>0</v>
      </c>
      <c r="J19861">
        <v>0</v>
      </c>
      <c r="K19861">
        <v>0</v>
      </c>
      <c r="L19861" t="s">
        <v>36</v>
      </c>
      <c r="M19861" t="str">
        <f t="shared" si="1298"/>
        <v>http://logeion.uchicago.edu/index.html#0</v>
      </c>
    </row>
    <row r="19862" spans="1:13" ht="15" customHeight="1" x14ac:dyDescent="0.2">
      <c r="A19862" t="s">
        <v>34926</v>
      </c>
      <c r="C19862" t="str">
        <f t="shared" si="1300"/>
        <v/>
      </c>
      <c r="D19862">
        <f t="shared" si="1299"/>
        <v>0</v>
      </c>
      <c r="G19862" t="s">
        <v>23</v>
      </c>
      <c r="I19862">
        <v>1</v>
      </c>
      <c r="J19862">
        <v>0</v>
      </c>
      <c r="K19862">
        <v>0</v>
      </c>
      <c r="L19862" t="s">
        <v>24</v>
      </c>
      <c r="M19862" t="str">
        <f t="shared" si="1298"/>
        <v>http://logeion.uchicago.edu/index.html#0</v>
      </c>
    </row>
    <row r="19863" spans="1:13" ht="15" customHeight="1" x14ac:dyDescent="0.2">
      <c r="A19863" t="s">
        <v>34931</v>
      </c>
      <c r="C19863" t="str">
        <f t="shared" si="1300"/>
        <v/>
      </c>
      <c r="D19863">
        <f t="shared" si="1299"/>
        <v>0</v>
      </c>
      <c r="G19863" t="s">
        <v>155</v>
      </c>
      <c r="H19863">
        <v>3</v>
      </c>
      <c r="I19863">
        <v>0</v>
      </c>
      <c r="J19863">
        <v>0</v>
      </c>
      <c r="K19863">
        <v>0</v>
      </c>
      <c r="L19863" t="s">
        <v>36</v>
      </c>
      <c r="M19863" t="str">
        <f t="shared" si="1298"/>
        <v>http://logeion.uchicago.edu/index.html#0</v>
      </c>
    </row>
    <row r="19864" spans="1:13" ht="15" customHeight="1" x14ac:dyDescent="0.2">
      <c r="A19864" t="s">
        <v>34932</v>
      </c>
      <c r="C19864" t="str">
        <f t="shared" si="1300"/>
        <v/>
      </c>
      <c r="D19864">
        <f t="shared" si="1299"/>
        <v>0</v>
      </c>
      <c r="G19864" t="s">
        <v>89</v>
      </c>
      <c r="I19864">
        <v>0</v>
      </c>
      <c r="J19864">
        <v>0</v>
      </c>
      <c r="K19864">
        <v>0</v>
      </c>
      <c r="L19864" t="s">
        <v>90</v>
      </c>
      <c r="M19864" t="str">
        <f t="shared" si="1298"/>
        <v>http://logeion.uchicago.edu/index.html#0</v>
      </c>
    </row>
    <row r="19865" spans="1:13" ht="15" customHeight="1" x14ac:dyDescent="0.2">
      <c r="A19865" t="s">
        <v>34937</v>
      </c>
      <c r="C19865" t="str">
        <f t="shared" si="1300"/>
        <v/>
      </c>
      <c r="D19865">
        <f t="shared" si="1299"/>
        <v>0</v>
      </c>
      <c r="G19865" t="s">
        <v>29</v>
      </c>
      <c r="H19865">
        <v>3</v>
      </c>
      <c r="I19865">
        <v>0</v>
      </c>
      <c r="J19865">
        <v>0</v>
      </c>
      <c r="K19865">
        <v>0</v>
      </c>
      <c r="L19865" t="s">
        <v>19</v>
      </c>
      <c r="M19865" t="str">
        <f t="shared" si="1298"/>
        <v>http://logeion.uchicago.edu/index.html#0</v>
      </c>
    </row>
    <row r="19866" spans="1:13" ht="15" customHeight="1" x14ac:dyDescent="0.2">
      <c r="A19866" t="s">
        <v>34945</v>
      </c>
      <c r="C19866" t="str">
        <f t="shared" si="1300"/>
        <v/>
      </c>
      <c r="D19866">
        <f t="shared" si="1299"/>
        <v>0</v>
      </c>
      <c r="G19866" t="s">
        <v>29</v>
      </c>
      <c r="H19866">
        <v>3</v>
      </c>
      <c r="I19866">
        <v>0</v>
      </c>
      <c r="J19866">
        <v>0</v>
      </c>
      <c r="K19866">
        <v>0</v>
      </c>
      <c r="L19866" t="s">
        <v>19</v>
      </c>
      <c r="M19866" t="str">
        <f t="shared" si="1298"/>
        <v>http://logeion.uchicago.edu/index.html#0</v>
      </c>
    </row>
    <row r="19867" spans="1:13" ht="15" customHeight="1" x14ac:dyDescent="0.2">
      <c r="A19867" t="s">
        <v>34958</v>
      </c>
      <c r="C19867" t="str">
        <f t="shared" si="1300"/>
        <v/>
      </c>
      <c r="D19867">
        <f t="shared" si="1299"/>
        <v>0</v>
      </c>
      <c r="G19867" t="s">
        <v>230</v>
      </c>
      <c r="H19867">
        <v>3</v>
      </c>
      <c r="I19867">
        <v>0</v>
      </c>
      <c r="J19867">
        <v>0</v>
      </c>
      <c r="K19867">
        <v>0</v>
      </c>
      <c r="L19867" t="s">
        <v>36</v>
      </c>
      <c r="M19867" t="str">
        <f t="shared" si="1298"/>
        <v>http://logeion.uchicago.edu/index.html#0</v>
      </c>
    </row>
    <row r="19868" spans="1:13" ht="15" customHeight="1" x14ac:dyDescent="0.2">
      <c r="A19868" t="s">
        <v>34959</v>
      </c>
      <c r="C19868" t="str">
        <f t="shared" si="1300"/>
        <v/>
      </c>
      <c r="D19868">
        <f t="shared" si="1299"/>
        <v>0</v>
      </c>
      <c r="G19868" t="s">
        <v>21</v>
      </c>
      <c r="H19868">
        <v>2</v>
      </c>
      <c r="I19868">
        <v>0</v>
      </c>
      <c r="J19868">
        <v>0</v>
      </c>
      <c r="K19868">
        <v>0</v>
      </c>
      <c r="L19868" t="s">
        <v>19</v>
      </c>
      <c r="M19868" t="str">
        <f t="shared" si="1298"/>
        <v>http://logeion.uchicago.edu/index.html#0</v>
      </c>
    </row>
    <row r="19869" spans="1:13" ht="15" customHeight="1" x14ac:dyDescent="0.2">
      <c r="A19869" t="s">
        <v>34983</v>
      </c>
      <c r="C19869" t="str">
        <f t="shared" si="1300"/>
        <v/>
      </c>
      <c r="D19869">
        <f t="shared" si="1299"/>
        <v>0</v>
      </c>
      <c r="G19869" t="s">
        <v>155</v>
      </c>
      <c r="H19869">
        <v>3</v>
      </c>
      <c r="I19869">
        <v>0</v>
      </c>
      <c r="J19869">
        <v>0</v>
      </c>
      <c r="K19869">
        <v>0</v>
      </c>
      <c r="L19869" t="s">
        <v>36</v>
      </c>
      <c r="M19869" t="str">
        <f t="shared" si="1298"/>
        <v>http://logeion.uchicago.edu/index.html#0</v>
      </c>
    </row>
    <row r="19870" spans="1:13" ht="15" customHeight="1" x14ac:dyDescent="0.2">
      <c r="A19870" t="s">
        <v>34984</v>
      </c>
      <c r="C19870" t="str">
        <f t="shared" si="1300"/>
        <v/>
      </c>
      <c r="D19870">
        <f t="shared" si="1299"/>
        <v>0</v>
      </c>
      <c r="G19870" t="s">
        <v>21</v>
      </c>
      <c r="H19870">
        <v>2</v>
      </c>
      <c r="I19870">
        <v>0</v>
      </c>
      <c r="J19870">
        <v>0</v>
      </c>
      <c r="K19870">
        <v>0</v>
      </c>
      <c r="L19870" t="s">
        <v>19</v>
      </c>
      <c r="M19870" t="str">
        <f t="shared" si="1298"/>
        <v>http://logeion.uchicago.edu/index.html#0</v>
      </c>
    </row>
    <row r="19871" spans="1:13" ht="15" customHeight="1" x14ac:dyDescent="0.2">
      <c r="A19871" t="s">
        <v>35027</v>
      </c>
      <c r="C19871" t="str">
        <f t="shared" si="1300"/>
        <v/>
      </c>
      <c r="D19871">
        <f t="shared" si="1299"/>
        <v>0</v>
      </c>
      <c r="G19871" t="s">
        <v>346</v>
      </c>
      <c r="H19871">
        <v>6</v>
      </c>
      <c r="I19871">
        <v>0</v>
      </c>
      <c r="J19871">
        <v>0</v>
      </c>
      <c r="K19871">
        <v>0</v>
      </c>
      <c r="L19871" t="s">
        <v>19</v>
      </c>
      <c r="M19871" t="str">
        <f t="shared" si="1298"/>
        <v>http://logeion.uchicago.edu/index.html#0</v>
      </c>
    </row>
    <row r="19872" spans="1:13" ht="15" customHeight="1" x14ac:dyDescent="0.2">
      <c r="A19872" t="s">
        <v>35062</v>
      </c>
      <c r="C19872" t="str">
        <f t="shared" si="1300"/>
        <v/>
      </c>
      <c r="D19872">
        <f t="shared" si="1299"/>
        <v>0</v>
      </c>
      <c r="G19872" t="s">
        <v>76</v>
      </c>
      <c r="H19872">
        <v>1</v>
      </c>
      <c r="I19872">
        <v>0</v>
      </c>
      <c r="J19872">
        <v>0</v>
      </c>
      <c r="K19872">
        <v>0</v>
      </c>
      <c r="L19872" t="s">
        <v>19</v>
      </c>
      <c r="M19872" t="str">
        <f t="shared" si="1298"/>
        <v>http://logeion.uchicago.edu/index.html#0</v>
      </c>
    </row>
    <row r="19873" spans="1:13" ht="15" customHeight="1" x14ac:dyDescent="0.2">
      <c r="A19873" t="s">
        <v>35091</v>
      </c>
      <c r="C19873" t="str">
        <f t="shared" si="1300"/>
        <v/>
      </c>
      <c r="D19873">
        <f t="shared" si="1299"/>
        <v>0</v>
      </c>
      <c r="G19873" t="s">
        <v>155</v>
      </c>
      <c r="H19873">
        <v>3</v>
      </c>
      <c r="I19873">
        <v>0</v>
      </c>
      <c r="J19873">
        <v>0</v>
      </c>
      <c r="K19873">
        <v>0</v>
      </c>
      <c r="L19873" t="s">
        <v>36</v>
      </c>
      <c r="M19873" t="str">
        <f t="shared" si="1298"/>
        <v>http://logeion.uchicago.edu/index.html#0</v>
      </c>
    </row>
    <row r="19874" spans="1:13" ht="15" customHeight="1" x14ac:dyDescent="0.2">
      <c r="A19874" t="s">
        <v>35114</v>
      </c>
      <c r="C19874" t="str">
        <f t="shared" si="1300"/>
        <v/>
      </c>
      <c r="D19874">
        <f t="shared" si="1299"/>
        <v>0</v>
      </c>
      <c r="G19874" t="s">
        <v>29</v>
      </c>
      <c r="H19874">
        <v>3</v>
      </c>
      <c r="I19874">
        <v>0</v>
      </c>
      <c r="J19874">
        <v>0</v>
      </c>
      <c r="K19874">
        <v>0</v>
      </c>
      <c r="L19874" t="s">
        <v>19</v>
      </c>
      <c r="M19874" t="str">
        <f t="shared" si="1298"/>
        <v>http://logeion.uchicago.edu/index.html#0</v>
      </c>
    </row>
    <row r="19875" spans="1:13" ht="15" customHeight="1" x14ac:dyDescent="0.2">
      <c r="A19875" t="s">
        <v>35142</v>
      </c>
      <c r="C19875" t="str">
        <f t="shared" si="1300"/>
        <v/>
      </c>
      <c r="D19875">
        <f t="shared" si="1299"/>
        <v>0</v>
      </c>
      <c r="G19875" t="s">
        <v>170</v>
      </c>
      <c r="I19875">
        <v>1</v>
      </c>
      <c r="J19875">
        <v>0</v>
      </c>
      <c r="K19875">
        <v>0</v>
      </c>
      <c r="L19875" t="s">
        <v>24</v>
      </c>
      <c r="M19875" t="str">
        <f t="shared" ref="M19875:M19938" si="1301">"http://logeion.uchicago.edu/index.html#"&amp;D19875</f>
        <v>http://logeion.uchicago.edu/index.html#0</v>
      </c>
    </row>
    <row r="19876" spans="1:13" ht="15" customHeight="1" x14ac:dyDescent="0.2">
      <c r="A19876" t="s">
        <v>35156</v>
      </c>
      <c r="C19876" t="str">
        <f t="shared" si="1300"/>
        <v/>
      </c>
      <c r="D19876">
        <f t="shared" si="1299"/>
        <v>0</v>
      </c>
      <c r="G19876" t="s">
        <v>29</v>
      </c>
      <c r="H19876">
        <v>3</v>
      </c>
      <c r="I19876">
        <v>0</v>
      </c>
      <c r="J19876">
        <v>0</v>
      </c>
      <c r="K19876">
        <v>0</v>
      </c>
      <c r="L19876" t="s">
        <v>19</v>
      </c>
      <c r="M19876" t="str">
        <f t="shared" si="1301"/>
        <v>http://logeion.uchicago.edu/index.html#0</v>
      </c>
    </row>
    <row r="19877" spans="1:13" ht="15" customHeight="1" x14ac:dyDescent="0.2">
      <c r="A19877" t="s">
        <v>35164</v>
      </c>
      <c r="C19877" t="str">
        <f t="shared" si="1300"/>
        <v/>
      </c>
      <c r="D19877">
        <f t="shared" si="1299"/>
        <v>0</v>
      </c>
      <c r="G19877" t="s">
        <v>61</v>
      </c>
      <c r="H19877">
        <v>1</v>
      </c>
      <c r="I19877">
        <v>0</v>
      </c>
      <c r="J19877">
        <v>0</v>
      </c>
      <c r="K19877">
        <v>0</v>
      </c>
      <c r="L19877" t="s">
        <v>36</v>
      </c>
      <c r="M19877" t="str">
        <f t="shared" si="1301"/>
        <v>http://logeion.uchicago.edu/index.html#0</v>
      </c>
    </row>
    <row r="19878" spans="1:13" ht="15" customHeight="1" x14ac:dyDescent="0.2">
      <c r="A19878" t="s">
        <v>35169</v>
      </c>
      <c r="C19878" t="str">
        <f t="shared" si="1300"/>
        <v/>
      </c>
      <c r="D19878">
        <f t="shared" si="1299"/>
        <v>0</v>
      </c>
      <c r="G19878" t="s">
        <v>76</v>
      </c>
      <c r="H19878">
        <v>1</v>
      </c>
      <c r="I19878">
        <v>0</v>
      </c>
      <c r="J19878">
        <v>0</v>
      </c>
      <c r="K19878">
        <v>0</v>
      </c>
      <c r="L19878" t="s">
        <v>19</v>
      </c>
      <c r="M19878" t="str">
        <f t="shared" si="1301"/>
        <v>http://logeion.uchicago.edu/index.html#0</v>
      </c>
    </row>
    <row r="19879" spans="1:13" ht="15" customHeight="1" x14ac:dyDescent="0.2">
      <c r="A19879" t="s">
        <v>35186</v>
      </c>
      <c r="C19879" t="str">
        <f t="shared" si="1300"/>
        <v/>
      </c>
      <c r="D19879">
        <f t="shared" si="1299"/>
        <v>0</v>
      </c>
      <c r="G19879" t="s">
        <v>76</v>
      </c>
      <c r="H19879">
        <v>1</v>
      </c>
      <c r="I19879">
        <v>0</v>
      </c>
      <c r="J19879">
        <v>0</v>
      </c>
      <c r="K19879">
        <v>0</v>
      </c>
      <c r="L19879" t="s">
        <v>19</v>
      </c>
      <c r="M19879" t="str">
        <f t="shared" si="1301"/>
        <v>http://logeion.uchicago.edu/index.html#0</v>
      </c>
    </row>
    <row r="19880" spans="1:13" ht="15" customHeight="1" x14ac:dyDescent="0.2">
      <c r="A19880" t="s">
        <v>35191</v>
      </c>
      <c r="C19880" t="str">
        <f t="shared" si="1300"/>
        <v/>
      </c>
      <c r="D19880">
        <f t="shared" si="1299"/>
        <v>0</v>
      </c>
      <c r="G19880" t="s">
        <v>61</v>
      </c>
      <c r="H19880">
        <v>1</v>
      </c>
      <c r="I19880">
        <v>0</v>
      </c>
      <c r="J19880">
        <v>0</v>
      </c>
      <c r="K19880">
        <v>0</v>
      </c>
      <c r="L19880" t="s">
        <v>36</v>
      </c>
      <c r="M19880" t="str">
        <f t="shared" si="1301"/>
        <v>http://logeion.uchicago.edu/index.html#0</v>
      </c>
    </row>
    <row r="19881" spans="1:13" ht="15" customHeight="1" x14ac:dyDescent="0.2">
      <c r="A19881" t="s">
        <v>35193</v>
      </c>
      <c r="C19881" t="str">
        <f t="shared" si="1300"/>
        <v/>
      </c>
      <c r="D19881">
        <f t="shared" si="1299"/>
        <v>0</v>
      </c>
      <c r="G19881" t="s">
        <v>235</v>
      </c>
      <c r="I19881">
        <v>4</v>
      </c>
      <c r="J19881">
        <v>0</v>
      </c>
      <c r="K19881">
        <v>0</v>
      </c>
      <c r="L19881" t="s">
        <v>24</v>
      </c>
      <c r="M19881" t="str">
        <f t="shared" si="1301"/>
        <v>http://logeion.uchicago.edu/index.html#0</v>
      </c>
    </row>
    <row r="19882" spans="1:13" ht="15" customHeight="1" x14ac:dyDescent="0.2">
      <c r="A19882" t="s">
        <v>35224</v>
      </c>
      <c r="C19882" t="str">
        <f t="shared" si="1300"/>
        <v/>
      </c>
      <c r="D19882">
        <f t="shared" si="1299"/>
        <v>0</v>
      </c>
      <c r="G19882" t="s">
        <v>61</v>
      </c>
      <c r="H19882">
        <v>1</v>
      </c>
      <c r="I19882">
        <v>0</v>
      </c>
      <c r="J19882">
        <v>0</v>
      </c>
      <c r="K19882">
        <v>0</v>
      </c>
      <c r="L19882" t="s">
        <v>36</v>
      </c>
      <c r="M19882" t="str">
        <f t="shared" si="1301"/>
        <v>http://logeion.uchicago.edu/index.html#0</v>
      </c>
    </row>
    <row r="19883" spans="1:13" ht="15" customHeight="1" x14ac:dyDescent="0.2">
      <c r="A19883" t="s">
        <v>35245</v>
      </c>
      <c r="C19883" t="str">
        <f t="shared" si="1300"/>
        <v/>
      </c>
      <c r="D19883">
        <f t="shared" si="1299"/>
        <v>0</v>
      </c>
      <c r="G19883" t="s">
        <v>29</v>
      </c>
      <c r="H19883">
        <v>3</v>
      </c>
      <c r="I19883">
        <v>0</v>
      </c>
      <c r="J19883">
        <v>0</v>
      </c>
      <c r="K19883">
        <v>1</v>
      </c>
      <c r="L19883" t="s">
        <v>19</v>
      </c>
      <c r="M19883" t="str">
        <f t="shared" si="1301"/>
        <v>http://logeion.uchicago.edu/index.html#0</v>
      </c>
    </row>
    <row r="19884" spans="1:13" ht="15" customHeight="1" x14ac:dyDescent="0.2">
      <c r="A19884" t="s">
        <v>35256</v>
      </c>
      <c r="C19884" t="str">
        <f t="shared" si="1300"/>
        <v/>
      </c>
      <c r="D19884">
        <f t="shared" si="1299"/>
        <v>0</v>
      </c>
      <c r="G19884" t="s">
        <v>23</v>
      </c>
      <c r="I19884">
        <v>1</v>
      </c>
      <c r="J19884">
        <v>0</v>
      </c>
      <c r="K19884">
        <v>0</v>
      </c>
      <c r="L19884" t="s">
        <v>24</v>
      </c>
      <c r="M19884" t="str">
        <f t="shared" si="1301"/>
        <v>http://logeion.uchicago.edu/index.html#0</v>
      </c>
    </row>
    <row r="19885" spans="1:13" ht="15" customHeight="1" x14ac:dyDescent="0.2">
      <c r="A19885" t="s">
        <v>35265</v>
      </c>
      <c r="C19885" t="str">
        <f t="shared" si="1300"/>
        <v/>
      </c>
      <c r="D19885">
        <f t="shared" si="1299"/>
        <v>0</v>
      </c>
      <c r="G19885" t="s">
        <v>21</v>
      </c>
      <c r="H19885">
        <v>2</v>
      </c>
      <c r="I19885">
        <v>0</v>
      </c>
      <c r="J19885">
        <v>0</v>
      </c>
      <c r="K19885">
        <v>0</v>
      </c>
      <c r="L19885" t="s">
        <v>19</v>
      </c>
      <c r="M19885" t="str">
        <f t="shared" si="1301"/>
        <v>http://logeion.uchicago.edu/index.html#0</v>
      </c>
    </row>
    <row r="19886" spans="1:13" ht="15" customHeight="1" x14ac:dyDescent="0.2">
      <c r="A19886" t="s">
        <v>35269</v>
      </c>
      <c r="C19886" t="str">
        <f t="shared" si="1300"/>
        <v/>
      </c>
      <c r="D19886">
        <f t="shared" si="1299"/>
        <v>0</v>
      </c>
      <c r="G19886" t="s">
        <v>21</v>
      </c>
      <c r="H19886">
        <v>2</v>
      </c>
      <c r="I19886">
        <v>0</v>
      </c>
      <c r="J19886">
        <v>0</v>
      </c>
      <c r="K19886">
        <v>0</v>
      </c>
      <c r="L19886" t="s">
        <v>19</v>
      </c>
      <c r="M19886" t="str">
        <f t="shared" si="1301"/>
        <v>http://logeion.uchicago.edu/index.html#0</v>
      </c>
    </row>
    <row r="19887" spans="1:13" ht="15" customHeight="1" x14ac:dyDescent="0.2">
      <c r="A19887" t="s">
        <v>35270</v>
      </c>
      <c r="C19887" t="str">
        <f t="shared" si="1300"/>
        <v/>
      </c>
      <c r="D19887">
        <f t="shared" si="1299"/>
        <v>0</v>
      </c>
      <c r="G19887" t="s">
        <v>21</v>
      </c>
      <c r="H19887">
        <v>2</v>
      </c>
      <c r="I19887">
        <v>0</v>
      </c>
      <c r="J19887">
        <v>0</v>
      </c>
      <c r="K19887">
        <v>0</v>
      </c>
      <c r="L19887" t="s">
        <v>19</v>
      </c>
      <c r="M19887" t="str">
        <f t="shared" si="1301"/>
        <v>http://logeion.uchicago.edu/index.html#0</v>
      </c>
    </row>
    <row r="19888" spans="1:13" ht="15" customHeight="1" x14ac:dyDescent="0.2">
      <c r="A19888" t="s">
        <v>35271</v>
      </c>
      <c r="C19888" t="str">
        <f t="shared" si="1300"/>
        <v/>
      </c>
      <c r="D19888">
        <f t="shared" si="1299"/>
        <v>0</v>
      </c>
      <c r="G19888" t="s">
        <v>61</v>
      </c>
      <c r="H19888">
        <v>1</v>
      </c>
      <c r="I19888">
        <v>0</v>
      </c>
      <c r="J19888">
        <v>0</v>
      </c>
      <c r="K19888">
        <v>0</v>
      </c>
      <c r="L19888" t="s">
        <v>36</v>
      </c>
      <c r="M19888" t="str">
        <f t="shared" si="1301"/>
        <v>http://logeion.uchicago.edu/index.html#0</v>
      </c>
    </row>
    <row r="19889" spans="1:13" ht="15" customHeight="1" x14ac:dyDescent="0.2">
      <c r="A19889" t="s">
        <v>35275</v>
      </c>
      <c r="C19889" t="str">
        <f t="shared" si="1300"/>
        <v/>
      </c>
      <c r="D19889">
        <f t="shared" si="1299"/>
        <v>0</v>
      </c>
      <c r="E19889" t="s">
        <v>35276</v>
      </c>
      <c r="F19889" t="s">
        <v>35277</v>
      </c>
      <c r="G19889" t="s">
        <v>346</v>
      </c>
      <c r="H19889">
        <v>6</v>
      </c>
      <c r="I19889">
        <v>0</v>
      </c>
      <c r="J19889">
        <v>0</v>
      </c>
      <c r="K19889">
        <v>1</v>
      </c>
      <c r="L19889" t="s">
        <v>19</v>
      </c>
      <c r="M19889" t="str">
        <f t="shared" si="1301"/>
        <v>http://logeion.uchicago.edu/index.html#0</v>
      </c>
    </row>
    <row r="19890" spans="1:13" ht="15" customHeight="1" x14ac:dyDescent="0.2">
      <c r="A19890" t="s">
        <v>35278</v>
      </c>
      <c r="C19890" t="str">
        <f t="shared" si="1300"/>
        <v/>
      </c>
      <c r="D19890">
        <f t="shared" si="1299"/>
        <v>0</v>
      </c>
      <c r="G19890" t="s">
        <v>29</v>
      </c>
      <c r="H19890">
        <v>3</v>
      </c>
      <c r="I19890">
        <v>0</v>
      </c>
      <c r="J19890">
        <v>0</v>
      </c>
      <c r="K19890">
        <v>0</v>
      </c>
      <c r="L19890" t="s">
        <v>19</v>
      </c>
      <c r="M19890" t="str">
        <f t="shared" si="1301"/>
        <v>http://logeion.uchicago.edu/index.html#0</v>
      </c>
    </row>
    <row r="19891" spans="1:13" ht="15" customHeight="1" x14ac:dyDescent="0.2">
      <c r="A19891" t="s">
        <v>35292</v>
      </c>
      <c r="C19891" t="str">
        <f t="shared" si="1300"/>
        <v/>
      </c>
      <c r="D19891">
        <f t="shared" si="1299"/>
        <v>0</v>
      </c>
      <c r="G19891" t="s">
        <v>89</v>
      </c>
      <c r="I19891">
        <v>0</v>
      </c>
      <c r="J19891">
        <v>0</v>
      </c>
      <c r="K19891">
        <v>0</v>
      </c>
      <c r="L19891" t="s">
        <v>90</v>
      </c>
      <c r="M19891" t="str">
        <f t="shared" si="1301"/>
        <v>http://logeion.uchicago.edu/index.html#0</v>
      </c>
    </row>
    <row r="19892" spans="1:13" ht="15" customHeight="1" x14ac:dyDescent="0.2">
      <c r="A19892" t="s">
        <v>35304</v>
      </c>
      <c r="C19892" t="str">
        <f t="shared" si="1300"/>
        <v/>
      </c>
      <c r="D19892">
        <f t="shared" si="1299"/>
        <v>0</v>
      </c>
      <c r="G19892" t="s">
        <v>21</v>
      </c>
      <c r="H19892">
        <v>2</v>
      </c>
      <c r="I19892">
        <v>0</v>
      </c>
      <c r="J19892">
        <v>0</v>
      </c>
      <c r="K19892">
        <v>0</v>
      </c>
      <c r="L19892" t="s">
        <v>19</v>
      </c>
      <c r="M19892" t="str">
        <f t="shared" si="1301"/>
        <v>http://logeion.uchicago.edu/index.html#0</v>
      </c>
    </row>
    <row r="19893" spans="1:13" ht="15" customHeight="1" x14ac:dyDescent="0.2">
      <c r="A19893" t="s">
        <v>35305</v>
      </c>
      <c r="C19893" t="str">
        <f t="shared" si="1300"/>
        <v/>
      </c>
      <c r="D19893">
        <f t="shared" si="1299"/>
        <v>0</v>
      </c>
      <c r="G19893" t="s">
        <v>61</v>
      </c>
      <c r="H19893">
        <v>1</v>
      </c>
      <c r="I19893">
        <v>0</v>
      </c>
      <c r="J19893">
        <v>0</v>
      </c>
      <c r="K19893">
        <v>0</v>
      </c>
      <c r="L19893" t="s">
        <v>36</v>
      </c>
      <c r="M19893" t="str">
        <f t="shared" si="1301"/>
        <v>http://logeion.uchicago.edu/index.html#0</v>
      </c>
    </row>
    <row r="19894" spans="1:13" ht="15" customHeight="1" x14ac:dyDescent="0.2">
      <c r="A19894" t="s">
        <v>35309</v>
      </c>
      <c r="C19894" t="str">
        <f t="shared" si="1300"/>
        <v/>
      </c>
      <c r="D19894">
        <f t="shared" si="1299"/>
        <v>0</v>
      </c>
      <c r="G19894" t="s">
        <v>155</v>
      </c>
      <c r="H19894">
        <v>3</v>
      </c>
      <c r="I19894">
        <v>0</v>
      </c>
      <c r="J19894">
        <v>0</v>
      </c>
      <c r="K19894">
        <v>0</v>
      </c>
      <c r="L19894" t="s">
        <v>36</v>
      </c>
      <c r="M19894" t="str">
        <f t="shared" si="1301"/>
        <v>http://logeion.uchicago.edu/index.html#0</v>
      </c>
    </row>
    <row r="19895" spans="1:13" ht="15" customHeight="1" x14ac:dyDescent="0.2">
      <c r="A19895" t="s">
        <v>35316</v>
      </c>
      <c r="C19895" t="str">
        <f t="shared" si="1300"/>
        <v/>
      </c>
      <c r="D19895">
        <f t="shared" si="1299"/>
        <v>0</v>
      </c>
      <c r="G19895" t="s">
        <v>21</v>
      </c>
      <c r="H19895">
        <v>2</v>
      </c>
      <c r="I19895">
        <v>0</v>
      </c>
      <c r="J19895">
        <v>0</v>
      </c>
      <c r="K19895">
        <v>0</v>
      </c>
      <c r="L19895" t="s">
        <v>19</v>
      </c>
      <c r="M19895" t="str">
        <f t="shared" si="1301"/>
        <v>http://logeion.uchicago.edu/index.html#0</v>
      </c>
    </row>
    <row r="19896" spans="1:13" ht="15" customHeight="1" x14ac:dyDescent="0.2">
      <c r="A19896" t="s">
        <v>35317</v>
      </c>
      <c r="C19896" t="str">
        <f t="shared" si="1300"/>
        <v/>
      </c>
      <c r="D19896">
        <f t="shared" si="1299"/>
        <v>0</v>
      </c>
      <c r="G19896" t="s">
        <v>61</v>
      </c>
      <c r="H19896">
        <v>1</v>
      </c>
      <c r="I19896">
        <v>0</v>
      </c>
      <c r="J19896">
        <v>0</v>
      </c>
      <c r="K19896">
        <v>0</v>
      </c>
      <c r="L19896" t="s">
        <v>36</v>
      </c>
      <c r="M19896" t="str">
        <f t="shared" si="1301"/>
        <v>http://logeion.uchicago.edu/index.html#0</v>
      </c>
    </row>
    <row r="19897" spans="1:13" ht="15" customHeight="1" x14ac:dyDescent="0.2">
      <c r="A19897" t="s">
        <v>35332</v>
      </c>
      <c r="C19897" t="str">
        <f t="shared" si="1300"/>
        <v/>
      </c>
      <c r="D19897">
        <f t="shared" ref="D19897:D19960" si="1302">IF(ISBLANK(B19897),0,LEFT( C19897, FIND( " ", C19897 ) - 1 ))</f>
        <v>0</v>
      </c>
      <c r="G19897" t="s">
        <v>61</v>
      </c>
      <c r="H19897">
        <v>1</v>
      </c>
      <c r="I19897">
        <v>0</v>
      </c>
      <c r="J19897">
        <v>0</v>
      </c>
      <c r="K19897">
        <v>0</v>
      </c>
      <c r="L19897" t="s">
        <v>36</v>
      </c>
      <c r="M19897" t="str">
        <f t="shared" si="1301"/>
        <v>http://logeion.uchicago.edu/index.html#0</v>
      </c>
    </row>
    <row r="19898" spans="1:13" ht="15" customHeight="1" x14ac:dyDescent="0.2">
      <c r="A19898" t="s">
        <v>35333</v>
      </c>
      <c r="C19898" t="str">
        <f t="shared" si="1300"/>
        <v/>
      </c>
      <c r="D19898">
        <f t="shared" si="1302"/>
        <v>0</v>
      </c>
      <c r="G19898" t="s">
        <v>21</v>
      </c>
      <c r="H19898">
        <v>2</v>
      </c>
      <c r="I19898">
        <v>0</v>
      </c>
      <c r="J19898">
        <v>0</v>
      </c>
      <c r="K19898">
        <v>0</v>
      </c>
      <c r="L19898" t="s">
        <v>19</v>
      </c>
      <c r="M19898" t="str">
        <f t="shared" si="1301"/>
        <v>http://logeion.uchicago.edu/index.html#0</v>
      </c>
    </row>
    <row r="19899" spans="1:13" ht="15" customHeight="1" x14ac:dyDescent="0.2">
      <c r="A19899" t="s">
        <v>35334</v>
      </c>
      <c r="C19899" t="str">
        <f t="shared" si="1300"/>
        <v/>
      </c>
      <c r="D19899">
        <f t="shared" si="1302"/>
        <v>0</v>
      </c>
      <c r="G19899" t="s">
        <v>18</v>
      </c>
      <c r="H19899">
        <v>4</v>
      </c>
      <c r="I19899">
        <v>0</v>
      </c>
      <c r="J19899">
        <v>0</v>
      </c>
      <c r="K19899">
        <v>0</v>
      </c>
      <c r="L19899" t="s">
        <v>19</v>
      </c>
      <c r="M19899" t="str">
        <f t="shared" si="1301"/>
        <v>http://logeion.uchicago.edu/index.html#0</v>
      </c>
    </row>
    <row r="19900" spans="1:13" ht="15" customHeight="1" x14ac:dyDescent="0.2">
      <c r="A19900" t="s">
        <v>35343</v>
      </c>
      <c r="C19900" t="str">
        <f t="shared" si="1300"/>
        <v/>
      </c>
      <c r="D19900">
        <f t="shared" si="1302"/>
        <v>0</v>
      </c>
      <c r="G19900" t="s">
        <v>89</v>
      </c>
      <c r="I19900">
        <v>0</v>
      </c>
      <c r="J19900">
        <v>0</v>
      </c>
      <c r="K19900">
        <v>0</v>
      </c>
      <c r="L19900" t="s">
        <v>90</v>
      </c>
      <c r="M19900" t="str">
        <f t="shared" si="1301"/>
        <v>http://logeion.uchicago.edu/index.html#0</v>
      </c>
    </row>
    <row r="19901" spans="1:13" ht="15" customHeight="1" x14ac:dyDescent="0.2">
      <c r="A19901" t="s">
        <v>35349</v>
      </c>
      <c r="C19901" t="str">
        <f t="shared" si="1300"/>
        <v/>
      </c>
      <c r="D19901">
        <f t="shared" si="1302"/>
        <v>0</v>
      </c>
      <c r="G19901" t="s">
        <v>21</v>
      </c>
      <c r="H19901">
        <v>2</v>
      </c>
      <c r="I19901">
        <v>0</v>
      </c>
      <c r="J19901">
        <v>0</v>
      </c>
      <c r="K19901">
        <v>0</v>
      </c>
      <c r="L19901" t="s">
        <v>19</v>
      </c>
      <c r="M19901" t="str">
        <f t="shared" si="1301"/>
        <v>http://logeion.uchicago.edu/index.html#0</v>
      </c>
    </row>
    <row r="19902" spans="1:13" ht="15" customHeight="1" x14ac:dyDescent="0.2">
      <c r="A19902" t="s">
        <v>35350</v>
      </c>
      <c r="C19902" t="str">
        <f t="shared" si="1300"/>
        <v/>
      </c>
      <c r="D19902">
        <f t="shared" si="1302"/>
        <v>0</v>
      </c>
      <c r="G19902" t="s">
        <v>21</v>
      </c>
      <c r="H19902">
        <v>2</v>
      </c>
      <c r="I19902">
        <v>0</v>
      </c>
      <c r="J19902">
        <v>0</v>
      </c>
      <c r="K19902">
        <v>0</v>
      </c>
      <c r="L19902" t="s">
        <v>19</v>
      </c>
      <c r="M19902" t="str">
        <f t="shared" si="1301"/>
        <v>http://logeion.uchicago.edu/index.html#0</v>
      </c>
    </row>
    <row r="19903" spans="1:13" ht="15" customHeight="1" x14ac:dyDescent="0.2">
      <c r="A19903" t="s">
        <v>35351</v>
      </c>
      <c r="C19903" t="str">
        <f t="shared" si="1300"/>
        <v/>
      </c>
      <c r="D19903">
        <f t="shared" si="1302"/>
        <v>0</v>
      </c>
      <c r="G19903" t="s">
        <v>235</v>
      </c>
      <c r="I19903">
        <v>4</v>
      </c>
      <c r="J19903">
        <v>0</v>
      </c>
      <c r="K19903">
        <v>0</v>
      </c>
      <c r="L19903" t="s">
        <v>24</v>
      </c>
      <c r="M19903" t="str">
        <f t="shared" si="1301"/>
        <v>http://logeion.uchicago.edu/index.html#0</v>
      </c>
    </row>
    <row r="19904" spans="1:13" ht="15" customHeight="1" x14ac:dyDescent="0.2">
      <c r="A19904" t="s">
        <v>35355</v>
      </c>
      <c r="C19904" t="str">
        <f t="shared" si="1300"/>
        <v/>
      </c>
      <c r="D19904">
        <f t="shared" si="1302"/>
        <v>0</v>
      </c>
      <c r="G19904" t="s">
        <v>61</v>
      </c>
      <c r="H19904">
        <v>1</v>
      </c>
      <c r="I19904">
        <v>0</v>
      </c>
      <c r="J19904">
        <v>0</v>
      </c>
      <c r="K19904">
        <v>0</v>
      </c>
      <c r="L19904" t="s">
        <v>36</v>
      </c>
      <c r="M19904" t="str">
        <f t="shared" si="1301"/>
        <v>http://logeion.uchicago.edu/index.html#0</v>
      </c>
    </row>
    <row r="19905" spans="1:13" ht="15" customHeight="1" x14ac:dyDescent="0.2">
      <c r="A19905" t="s">
        <v>35356</v>
      </c>
      <c r="C19905" t="str">
        <f t="shared" si="1300"/>
        <v/>
      </c>
      <c r="D19905">
        <f t="shared" si="1302"/>
        <v>0</v>
      </c>
      <c r="G19905" t="s">
        <v>23</v>
      </c>
      <c r="I19905">
        <v>1</v>
      </c>
      <c r="J19905">
        <v>0</v>
      </c>
      <c r="K19905">
        <v>0</v>
      </c>
      <c r="L19905" t="s">
        <v>24</v>
      </c>
      <c r="M19905" t="str">
        <f t="shared" si="1301"/>
        <v>http://logeion.uchicago.edu/index.html#0</v>
      </c>
    </row>
    <row r="19906" spans="1:13" ht="15" customHeight="1" x14ac:dyDescent="0.2">
      <c r="A19906" t="s">
        <v>35365</v>
      </c>
      <c r="C19906" t="str">
        <f t="shared" si="1300"/>
        <v/>
      </c>
      <c r="D19906">
        <f t="shared" si="1302"/>
        <v>0</v>
      </c>
      <c r="G19906" t="s">
        <v>23</v>
      </c>
      <c r="I19906">
        <v>1</v>
      </c>
      <c r="J19906">
        <v>0</v>
      </c>
      <c r="K19906">
        <v>0</v>
      </c>
      <c r="L19906" t="s">
        <v>24</v>
      </c>
      <c r="M19906" t="str">
        <f t="shared" si="1301"/>
        <v>http://logeion.uchicago.edu/index.html#0</v>
      </c>
    </row>
    <row r="19907" spans="1:13" ht="15" customHeight="1" x14ac:dyDescent="0.2">
      <c r="A19907" t="s">
        <v>35367</v>
      </c>
      <c r="C19907" t="str">
        <f t="shared" si="1300"/>
        <v/>
      </c>
      <c r="D19907">
        <f t="shared" si="1302"/>
        <v>0</v>
      </c>
      <c r="G19907" t="s">
        <v>61</v>
      </c>
      <c r="H19907">
        <v>1</v>
      </c>
      <c r="I19907">
        <v>0</v>
      </c>
      <c r="J19907">
        <v>0</v>
      </c>
      <c r="K19907">
        <v>1</v>
      </c>
      <c r="L19907" t="s">
        <v>36</v>
      </c>
      <c r="M19907" t="str">
        <f t="shared" si="1301"/>
        <v>http://logeion.uchicago.edu/index.html#0</v>
      </c>
    </row>
    <row r="19908" spans="1:13" ht="15" customHeight="1" x14ac:dyDescent="0.2">
      <c r="A19908" t="s">
        <v>35375</v>
      </c>
      <c r="C19908" t="str">
        <f t="shared" si="1300"/>
        <v/>
      </c>
      <c r="D19908">
        <f t="shared" si="1302"/>
        <v>0</v>
      </c>
      <c r="G19908" t="s">
        <v>21</v>
      </c>
      <c r="H19908">
        <v>2</v>
      </c>
      <c r="I19908">
        <v>0</v>
      </c>
      <c r="J19908">
        <v>0</v>
      </c>
      <c r="K19908">
        <v>1</v>
      </c>
      <c r="L19908" t="s">
        <v>19</v>
      </c>
      <c r="M19908" t="str">
        <f t="shared" si="1301"/>
        <v>http://logeion.uchicago.edu/index.html#0</v>
      </c>
    </row>
    <row r="19909" spans="1:13" ht="15" customHeight="1" x14ac:dyDescent="0.2">
      <c r="A19909" t="s">
        <v>35379</v>
      </c>
      <c r="C19909" t="str">
        <f t="shared" si="1300"/>
        <v/>
      </c>
      <c r="D19909">
        <f t="shared" si="1302"/>
        <v>0</v>
      </c>
      <c r="G19909" t="s">
        <v>346</v>
      </c>
      <c r="H19909">
        <v>6</v>
      </c>
      <c r="I19909">
        <v>0</v>
      </c>
      <c r="J19909">
        <v>0</v>
      </c>
      <c r="K19909">
        <v>0</v>
      </c>
      <c r="L19909" t="s">
        <v>19</v>
      </c>
      <c r="M19909" t="str">
        <f t="shared" si="1301"/>
        <v>http://logeion.uchicago.edu/index.html#0</v>
      </c>
    </row>
    <row r="19910" spans="1:13" ht="15" customHeight="1" x14ac:dyDescent="0.2">
      <c r="A19910" t="s">
        <v>35380</v>
      </c>
      <c r="C19910" t="str">
        <f t="shared" si="1300"/>
        <v/>
      </c>
      <c r="D19910">
        <f t="shared" si="1302"/>
        <v>0</v>
      </c>
      <c r="E19910" t="s">
        <v>35381</v>
      </c>
      <c r="F19910" t="s">
        <v>35382</v>
      </c>
      <c r="G19910" t="s">
        <v>346</v>
      </c>
      <c r="H19910">
        <v>6</v>
      </c>
      <c r="I19910">
        <v>0</v>
      </c>
      <c r="J19910">
        <v>0</v>
      </c>
      <c r="K19910">
        <v>1</v>
      </c>
      <c r="L19910" t="s">
        <v>19</v>
      </c>
      <c r="M19910" t="str">
        <f t="shared" si="1301"/>
        <v>http://logeion.uchicago.edu/index.html#0</v>
      </c>
    </row>
    <row r="19911" spans="1:13" ht="15" customHeight="1" x14ac:dyDescent="0.2">
      <c r="A19911" t="s">
        <v>35388</v>
      </c>
      <c r="C19911" t="str">
        <f t="shared" si="1300"/>
        <v/>
      </c>
      <c r="D19911">
        <f t="shared" si="1302"/>
        <v>0</v>
      </c>
      <c r="E19911" t="s">
        <v>35389</v>
      </c>
      <c r="F19911" t="s">
        <v>35390</v>
      </c>
      <c r="G19911" t="s">
        <v>346</v>
      </c>
      <c r="H19911">
        <v>6</v>
      </c>
      <c r="I19911">
        <v>0</v>
      </c>
      <c r="J19911">
        <v>0</v>
      </c>
      <c r="K19911">
        <v>1</v>
      </c>
      <c r="L19911" t="s">
        <v>19</v>
      </c>
      <c r="M19911" t="str">
        <f t="shared" si="1301"/>
        <v>http://logeion.uchicago.edu/index.html#0</v>
      </c>
    </row>
    <row r="19912" spans="1:13" ht="15" customHeight="1" x14ac:dyDescent="0.2">
      <c r="A19912" t="s">
        <v>35394</v>
      </c>
      <c r="C19912" t="str">
        <f t="shared" si="1300"/>
        <v/>
      </c>
      <c r="D19912">
        <f t="shared" si="1302"/>
        <v>0</v>
      </c>
      <c r="G19912" t="s">
        <v>29</v>
      </c>
      <c r="H19912">
        <v>3</v>
      </c>
      <c r="I19912">
        <v>0</v>
      </c>
      <c r="J19912">
        <v>0</v>
      </c>
      <c r="K19912">
        <v>0</v>
      </c>
      <c r="L19912" t="s">
        <v>19</v>
      </c>
      <c r="M19912" t="str">
        <f t="shared" si="1301"/>
        <v>http://logeion.uchicago.edu/index.html#0</v>
      </c>
    </row>
    <row r="19913" spans="1:13" ht="15" customHeight="1" x14ac:dyDescent="0.2">
      <c r="A19913" t="s">
        <v>35403</v>
      </c>
      <c r="C19913" t="str">
        <f t="shared" si="1300"/>
        <v/>
      </c>
      <c r="D19913">
        <f t="shared" si="1302"/>
        <v>0</v>
      </c>
      <c r="G19913" t="s">
        <v>29</v>
      </c>
      <c r="H19913">
        <v>3</v>
      </c>
      <c r="I19913">
        <v>0</v>
      </c>
      <c r="J19913">
        <v>0</v>
      </c>
      <c r="K19913">
        <v>0</v>
      </c>
      <c r="L19913" t="s">
        <v>19</v>
      </c>
      <c r="M19913" t="str">
        <f t="shared" si="1301"/>
        <v>http://logeion.uchicago.edu/index.html#0</v>
      </c>
    </row>
    <row r="19914" spans="1:13" ht="15" customHeight="1" x14ac:dyDescent="0.2">
      <c r="A19914" t="s">
        <v>35404</v>
      </c>
      <c r="C19914" t="str">
        <f t="shared" si="1300"/>
        <v/>
      </c>
      <c r="D19914">
        <f t="shared" si="1302"/>
        <v>0</v>
      </c>
      <c r="G19914" t="s">
        <v>21</v>
      </c>
      <c r="H19914">
        <v>2</v>
      </c>
      <c r="I19914">
        <v>0</v>
      </c>
      <c r="J19914">
        <v>0</v>
      </c>
      <c r="K19914">
        <v>0</v>
      </c>
      <c r="L19914" t="s">
        <v>19</v>
      </c>
      <c r="M19914" t="str">
        <f t="shared" si="1301"/>
        <v>http://logeion.uchicago.edu/index.html#0</v>
      </c>
    </row>
    <row r="19915" spans="1:13" ht="15" customHeight="1" x14ac:dyDescent="0.2">
      <c r="A19915" t="s">
        <v>35416</v>
      </c>
      <c r="C19915" t="str">
        <f t="shared" si="1300"/>
        <v/>
      </c>
      <c r="D19915">
        <f t="shared" si="1302"/>
        <v>0</v>
      </c>
      <c r="G19915">
        <v>0</v>
      </c>
      <c r="I19915">
        <v>0</v>
      </c>
      <c r="J19915">
        <v>0</v>
      </c>
      <c r="K19915">
        <v>1</v>
      </c>
      <c r="L19915" t="s">
        <v>19</v>
      </c>
      <c r="M19915" t="str">
        <f t="shared" si="1301"/>
        <v>http://logeion.uchicago.edu/index.html#0</v>
      </c>
    </row>
    <row r="19916" spans="1:13" ht="15" customHeight="1" x14ac:dyDescent="0.2">
      <c r="A19916" t="s">
        <v>35432</v>
      </c>
      <c r="C19916" t="str">
        <f t="shared" si="1300"/>
        <v/>
      </c>
      <c r="D19916">
        <f t="shared" si="1302"/>
        <v>0</v>
      </c>
      <c r="G19916" t="s">
        <v>76</v>
      </c>
      <c r="H19916">
        <v>1</v>
      </c>
      <c r="I19916">
        <v>0</v>
      </c>
      <c r="J19916">
        <v>0</v>
      </c>
      <c r="K19916">
        <v>0</v>
      </c>
      <c r="L19916" t="s">
        <v>19</v>
      </c>
      <c r="M19916" t="str">
        <f t="shared" si="1301"/>
        <v>http://logeion.uchicago.edu/index.html#0</v>
      </c>
    </row>
    <row r="19917" spans="1:13" ht="15" customHeight="1" x14ac:dyDescent="0.2">
      <c r="A19917" t="s">
        <v>35447</v>
      </c>
      <c r="C19917" t="str">
        <f t="shared" si="1300"/>
        <v/>
      </c>
      <c r="D19917">
        <f t="shared" si="1302"/>
        <v>0</v>
      </c>
      <c r="G19917" t="s">
        <v>76</v>
      </c>
      <c r="H19917">
        <v>1</v>
      </c>
      <c r="I19917">
        <v>0</v>
      </c>
      <c r="J19917">
        <v>0</v>
      </c>
      <c r="K19917">
        <v>0</v>
      </c>
      <c r="L19917" t="s">
        <v>19</v>
      </c>
      <c r="M19917" t="str">
        <f t="shared" si="1301"/>
        <v>http://logeion.uchicago.edu/index.html#0</v>
      </c>
    </row>
    <row r="19918" spans="1:13" ht="15" customHeight="1" x14ac:dyDescent="0.2">
      <c r="A19918" t="s">
        <v>35451</v>
      </c>
      <c r="C19918" t="str">
        <f t="shared" si="1300"/>
        <v/>
      </c>
      <c r="D19918">
        <f t="shared" si="1302"/>
        <v>0</v>
      </c>
      <c r="G19918" t="s">
        <v>61</v>
      </c>
      <c r="H19918">
        <v>1</v>
      </c>
      <c r="I19918">
        <v>0</v>
      </c>
      <c r="J19918">
        <v>0</v>
      </c>
      <c r="K19918">
        <v>0</v>
      </c>
      <c r="L19918" t="s">
        <v>36</v>
      </c>
      <c r="M19918" t="str">
        <f t="shared" si="1301"/>
        <v>http://logeion.uchicago.edu/index.html#0</v>
      </c>
    </row>
    <row r="19919" spans="1:13" ht="15" customHeight="1" x14ac:dyDescent="0.2">
      <c r="A19919" t="s">
        <v>35468</v>
      </c>
      <c r="C19919" t="str">
        <f t="shared" si="1300"/>
        <v/>
      </c>
      <c r="D19919">
        <f t="shared" si="1302"/>
        <v>0</v>
      </c>
      <c r="G19919">
        <v>0</v>
      </c>
      <c r="I19919">
        <v>0</v>
      </c>
      <c r="J19919">
        <v>0</v>
      </c>
      <c r="K19919">
        <v>1</v>
      </c>
      <c r="L19919" t="s">
        <v>19</v>
      </c>
      <c r="M19919" t="str">
        <f t="shared" si="1301"/>
        <v>http://logeion.uchicago.edu/index.html#0</v>
      </c>
    </row>
    <row r="19920" spans="1:13" ht="15" customHeight="1" x14ac:dyDescent="0.2">
      <c r="A19920" t="s">
        <v>35476</v>
      </c>
      <c r="C19920" t="str">
        <f t="shared" si="1300"/>
        <v/>
      </c>
      <c r="D19920">
        <f t="shared" si="1302"/>
        <v>0</v>
      </c>
      <c r="G19920" t="s">
        <v>346</v>
      </c>
      <c r="H19920">
        <v>6</v>
      </c>
      <c r="I19920">
        <v>0</v>
      </c>
      <c r="J19920">
        <v>0</v>
      </c>
      <c r="K19920">
        <v>0</v>
      </c>
      <c r="L19920" t="s">
        <v>19</v>
      </c>
      <c r="M19920" t="str">
        <f t="shared" si="1301"/>
        <v>http://logeion.uchicago.edu/index.html#0</v>
      </c>
    </row>
    <row r="19921" spans="1:13" ht="15" customHeight="1" x14ac:dyDescent="0.2">
      <c r="A19921" t="s">
        <v>35477</v>
      </c>
      <c r="C19921" t="str">
        <f t="shared" si="1300"/>
        <v/>
      </c>
      <c r="D19921">
        <f t="shared" si="1302"/>
        <v>0</v>
      </c>
      <c r="G19921" t="s">
        <v>29</v>
      </c>
      <c r="H19921">
        <v>3</v>
      </c>
      <c r="I19921">
        <v>0</v>
      </c>
      <c r="J19921">
        <v>0</v>
      </c>
      <c r="K19921">
        <v>1</v>
      </c>
      <c r="L19921" t="s">
        <v>19</v>
      </c>
      <c r="M19921" t="str">
        <f t="shared" si="1301"/>
        <v>http://logeion.uchicago.edu/index.html#0</v>
      </c>
    </row>
    <row r="19922" spans="1:13" ht="15" customHeight="1" x14ac:dyDescent="0.2">
      <c r="A19922" t="s">
        <v>35486</v>
      </c>
      <c r="C19922" t="str">
        <f t="shared" si="1300"/>
        <v/>
      </c>
      <c r="D19922">
        <f t="shared" si="1302"/>
        <v>0</v>
      </c>
      <c r="G19922" t="s">
        <v>61</v>
      </c>
      <c r="H19922">
        <v>1</v>
      </c>
      <c r="I19922">
        <v>0</v>
      </c>
      <c r="J19922">
        <v>0</v>
      </c>
      <c r="K19922">
        <v>0</v>
      </c>
      <c r="L19922" t="s">
        <v>36</v>
      </c>
      <c r="M19922" t="str">
        <f t="shared" si="1301"/>
        <v>http://logeion.uchicago.edu/index.html#0</v>
      </c>
    </row>
    <row r="19923" spans="1:13" ht="15" customHeight="1" x14ac:dyDescent="0.2">
      <c r="A19923" t="s">
        <v>35498</v>
      </c>
      <c r="C19923" t="str">
        <f t="shared" si="1300"/>
        <v/>
      </c>
      <c r="D19923">
        <f t="shared" si="1302"/>
        <v>0</v>
      </c>
      <c r="G19923" t="s">
        <v>61</v>
      </c>
      <c r="H19923">
        <v>1</v>
      </c>
      <c r="I19923">
        <v>0</v>
      </c>
      <c r="J19923">
        <v>0</v>
      </c>
      <c r="K19923">
        <v>0</v>
      </c>
      <c r="L19923" t="s">
        <v>36</v>
      </c>
      <c r="M19923" t="str">
        <f t="shared" si="1301"/>
        <v>http://logeion.uchicago.edu/index.html#0</v>
      </c>
    </row>
    <row r="19924" spans="1:13" ht="15" customHeight="1" x14ac:dyDescent="0.2">
      <c r="A19924" t="s">
        <v>35502</v>
      </c>
      <c r="C19924" t="str">
        <f t="shared" ref="C19924:C19987" si="1303">SUBSTITUTE(SUBSTITUTE(SUBSTITUTE(SUBSTITUTE(SUBSTITUTE(SUBSTITUTE(SUBSTITUTE(SUBSTITUTE(SUBSTITUTE(SUBSTITUTE(SUBSTITUTE(B19924, "ā", "a"), "ē", "e"), "ī", "i"), "ō", "o"), "ū", "u"), "ȳ", "y"), "Ā", "A"), "Ē", "E"), "Ī", "I"), "Ō", "O"), "Ū", "U")</f>
        <v/>
      </c>
      <c r="D19924">
        <f t="shared" si="1302"/>
        <v>0</v>
      </c>
      <c r="G19924" t="s">
        <v>29</v>
      </c>
      <c r="H19924">
        <v>3</v>
      </c>
      <c r="I19924">
        <v>0</v>
      </c>
      <c r="J19924">
        <v>0</v>
      </c>
      <c r="K19924">
        <v>0</v>
      </c>
      <c r="L19924" t="s">
        <v>19</v>
      </c>
      <c r="M19924" t="str">
        <f t="shared" si="1301"/>
        <v>http://logeion.uchicago.edu/index.html#0</v>
      </c>
    </row>
    <row r="19925" spans="1:13" ht="15" customHeight="1" x14ac:dyDescent="0.2">
      <c r="A19925" t="s">
        <v>35538</v>
      </c>
      <c r="C19925" t="str">
        <f t="shared" si="1303"/>
        <v/>
      </c>
      <c r="D19925">
        <f t="shared" si="1302"/>
        <v>0</v>
      </c>
      <c r="G19925" t="s">
        <v>29</v>
      </c>
      <c r="H19925">
        <v>3</v>
      </c>
      <c r="I19925">
        <v>0</v>
      </c>
      <c r="J19925">
        <v>0</v>
      </c>
      <c r="K19925">
        <v>0</v>
      </c>
      <c r="L19925" t="s">
        <v>19</v>
      </c>
      <c r="M19925" t="str">
        <f t="shared" si="1301"/>
        <v>http://logeion.uchicago.edu/index.html#0</v>
      </c>
    </row>
    <row r="19926" spans="1:13" ht="15" customHeight="1" x14ac:dyDescent="0.2">
      <c r="A19926" t="s">
        <v>35554</v>
      </c>
      <c r="C19926" t="str">
        <f t="shared" si="1303"/>
        <v/>
      </c>
      <c r="D19926">
        <f t="shared" si="1302"/>
        <v>0</v>
      </c>
      <c r="G19926" t="s">
        <v>61</v>
      </c>
      <c r="H19926">
        <v>1</v>
      </c>
      <c r="I19926">
        <v>0</v>
      </c>
      <c r="J19926">
        <v>0</v>
      </c>
      <c r="K19926">
        <v>0</v>
      </c>
      <c r="L19926" t="s">
        <v>36</v>
      </c>
      <c r="M19926" t="str">
        <f t="shared" si="1301"/>
        <v>http://logeion.uchicago.edu/index.html#0</v>
      </c>
    </row>
    <row r="19927" spans="1:13" ht="15" customHeight="1" x14ac:dyDescent="0.2">
      <c r="A19927" t="s">
        <v>35568</v>
      </c>
      <c r="C19927" t="str">
        <f t="shared" si="1303"/>
        <v/>
      </c>
      <c r="D19927">
        <f t="shared" si="1302"/>
        <v>0</v>
      </c>
      <c r="G19927" t="s">
        <v>29</v>
      </c>
      <c r="H19927">
        <v>3</v>
      </c>
      <c r="I19927">
        <v>0</v>
      </c>
      <c r="J19927">
        <v>0</v>
      </c>
      <c r="K19927">
        <v>0</v>
      </c>
      <c r="L19927" t="s">
        <v>19</v>
      </c>
      <c r="M19927" t="str">
        <f t="shared" si="1301"/>
        <v>http://logeion.uchicago.edu/index.html#0</v>
      </c>
    </row>
    <row r="19928" spans="1:13" ht="15" customHeight="1" x14ac:dyDescent="0.2">
      <c r="A19928" t="s">
        <v>35569</v>
      </c>
      <c r="C19928" t="str">
        <f t="shared" si="1303"/>
        <v/>
      </c>
      <c r="D19928">
        <f t="shared" si="1302"/>
        <v>0</v>
      </c>
      <c r="G19928" t="s">
        <v>155</v>
      </c>
      <c r="H19928">
        <v>3</v>
      </c>
      <c r="I19928">
        <v>0</v>
      </c>
      <c r="J19928">
        <v>0</v>
      </c>
      <c r="K19928">
        <v>0</v>
      </c>
      <c r="L19928" t="s">
        <v>36</v>
      </c>
      <c r="M19928" t="str">
        <f t="shared" si="1301"/>
        <v>http://logeion.uchicago.edu/index.html#0</v>
      </c>
    </row>
    <row r="19929" spans="1:13" ht="15" customHeight="1" x14ac:dyDescent="0.2">
      <c r="A19929" t="s">
        <v>35571</v>
      </c>
      <c r="C19929" t="str">
        <f t="shared" si="1303"/>
        <v/>
      </c>
      <c r="D19929">
        <f t="shared" si="1302"/>
        <v>0</v>
      </c>
      <c r="G19929" t="s">
        <v>29</v>
      </c>
      <c r="H19929">
        <v>3</v>
      </c>
      <c r="I19929">
        <v>0</v>
      </c>
      <c r="J19929">
        <v>0</v>
      </c>
      <c r="K19929">
        <v>0</v>
      </c>
      <c r="L19929" t="s">
        <v>19</v>
      </c>
      <c r="M19929" t="str">
        <f t="shared" si="1301"/>
        <v>http://logeion.uchicago.edu/index.html#0</v>
      </c>
    </row>
    <row r="19930" spans="1:13" ht="15" customHeight="1" x14ac:dyDescent="0.2">
      <c r="A19930" t="s">
        <v>35581</v>
      </c>
      <c r="C19930" t="str">
        <f t="shared" si="1303"/>
        <v/>
      </c>
      <c r="D19930">
        <f t="shared" si="1302"/>
        <v>0</v>
      </c>
      <c r="G19930" t="s">
        <v>61</v>
      </c>
      <c r="H19930">
        <v>1</v>
      </c>
      <c r="I19930">
        <v>0</v>
      </c>
      <c r="J19930">
        <v>0</v>
      </c>
      <c r="K19930">
        <v>0</v>
      </c>
      <c r="L19930" t="s">
        <v>36</v>
      </c>
      <c r="M19930" t="str">
        <f t="shared" si="1301"/>
        <v>http://logeion.uchicago.edu/index.html#0</v>
      </c>
    </row>
    <row r="19931" spans="1:13" ht="15" customHeight="1" x14ac:dyDescent="0.2">
      <c r="A19931" t="s">
        <v>35582</v>
      </c>
      <c r="C19931" t="str">
        <f t="shared" si="1303"/>
        <v/>
      </c>
      <c r="D19931">
        <f t="shared" si="1302"/>
        <v>0</v>
      </c>
      <c r="G19931" t="s">
        <v>35</v>
      </c>
      <c r="H19931">
        <v>5</v>
      </c>
      <c r="I19931">
        <v>0</v>
      </c>
      <c r="J19931">
        <v>0</v>
      </c>
      <c r="K19931">
        <v>0</v>
      </c>
      <c r="L19931" t="s">
        <v>36</v>
      </c>
      <c r="M19931" t="str">
        <f t="shared" si="1301"/>
        <v>http://logeion.uchicago.edu/index.html#0</v>
      </c>
    </row>
    <row r="19932" spans="1:13" ht="15" customHeight="1" x14ac:dyDescent="0.2">
      <c r="A19932" t="s">
        <v>35583</v>
      </c>
      <c r="C19932" t="str">
        <f t="shared" si="1303"/>
        <v/>
      </c>
      <c r="D19932">
        <f t="shared" si="1302"/>
        <v>0</v>
      </c>
      <c r="G19932" t="s">
        <v>89</v>
      </c>
      <c r="I19932">
        <v>0</v>
      </c>
      <c r="J19932">
        <v>0</v>
      </c>
      <c r="K19932">
        <v>0</v>
      </c>
      <c r="L19932" t="s">
        <v>90</v>
      </c>
      <c r="M19932" t="str">
        <f t="shared" si="1301"/>
        <v>http://logeion.uchicago.edu/index.html#0</v>
      </c>
    </row>
    <row r="19933" spans="1:13" ht="15" customHeight="1" x14ac:dyDescent="0.2">
      <c r="A19933" t="s">
        <v>35584</v>
      </c>
      <c r="C19933" t="str">
        <f t="shared" si="1303"/>
        <v/>
      </c>
      <c r="D19933">
        <f t="shared" si="1302"/>
        <v>0</v>
      </c>
      <c r="G19933" t="s">
        <v>346</v>
      </c>
      <c r="H19933">
        <v>6</v>
      </c>
      <c r="I19933">
        <v>0</v>
      </c>
      <c r="J19933">
        <v>0</v>
      </c>
      <c r="K19933">
        <v>0</v>
      </c>
      <c r="L19933" t="s">
        <v>19</v>
      </c>
      <c r="M19933" t="str">
        <f t="shared" si="1301"/>
        <v>http://logeion.uchicago.edu/index.html#0</v>
      </c>
    </row>
    <row r="19934" spans="1:13" ht="15" customHeight="1" x14ac:dyDescent="0.2">
      <c r="A19934" t="s">
        <v>35585</v>
      </c>
      <c r="C19934" t="str">
        <f t="shared" si="1303"/>
        <v/>
      </c>
      <c r="D19934">
        <f t="shared" si="1302"/>
        <v>0</v>
      </c>
      <c r="G19934" t="s">
        <v>35</v>
      </c>
      <c r="H19934">
        <v>5</v>
      </c>
      <c r="I19934">
        <v>0</v>
      </c>
      <c r="J19934">
        <v>0</v>
      </c>
      <c r="K19934">
        <v>0</v>
      </c>
      <c r="L19934" t="s">
        <v>36</v>
      </c>
      <c r="M19934" t="str">
        <f t="shared" si="1301"/>
        <v>http://logeion.uchicago.edu/index.html#0</v>
      </c>
    </row>
    <row r="19935" spans="1:13" ht="15" customHeight="1" x14ac:dyDescent="0.2">
      <c r="A19935" t="s">
        <v>35586</v>
      </c>
      <c r="C19935" t="str">
        <f t="shared" si="1303"/>
        <v/>
      </c>
      <c r="D19935">
        <f t="shared" si="1302"/>
        <v>0</v>
      </c>
      <c r="G19935" t="s">
        <v>29</v>
      </c>
      <c r="H19935">
        <v>3</v>
      </c>
      <c r="I19935">
        <v>0</v>
      </c>
      <c r="J19935">
        <v>0</v>
      </c>
      <c r="K19935">
        <v>0</v>
      </c>
      <c r="L19935" t="s">
        <v>19</v>
      </c>
      <c r="M19935" t="str">
        <f t="shared" si="1301"/>
        <v>http://logeion.uchicago.edu/index.html#0</v>
      </c>
    </row>
    <row r="19936" spans="1:13" ht="15" customHeight="1" x14ac:dyDescent="0.2">
      <c r="A19936" t="s">
        <v>35587</v>
      </c>
      <c r="C19936" t="str">
        <f t="shared" si="1303"/>
        <v/>
      </c>
      <c r="D19936">
        <f t="shared" si="1302"/>
        <v>0</v>
      </c>
      <c r="G19936" t="s">
        <v>29</v>
      </c>
      <c r="H19936">
        <v>3</v>
      </c>
      <c r="I19936">
        <v>0</v>
      </c>
      <c r="J19936">
        <v>0</v>
      </c>
      <c r="K19936">
        <v>0</v>
      </c>
      <c r="L19936" t="s">
        <v>19</v>
      </c>
      <c r="M19936" t="str">
        <f t="shared" si="1301"/>
        <v>http://logeion.uchicago.edu/index.html#0</v>
      </c>
    </row>
    <row r="19937" spans="1:13" ht="15" customHeight="1" x14ac:dyDescent="0.2">
      <c r="A19937" t="s">
        <v>35615</v>
      </c>
      <c r="C19937" t="str">
        <f t="shared" si="1303"/>
        <v/>
      </c>
      <c r="D19937">
        <f t="shared" si="1302"/>
        <v>0</v>
      </c>
      <c r="G19937" t="s">
        <v>61</v>
      </c>
      <c r="H19937">
        <v>1</v>
      </c>
      <c r="I19937">
        <v>0</v>
      </c>
      <c r="J19937">
        <v>0</v>
      </c>
      <c r="K19937">
        <v>0</v>
      </c>
      <c r="L19937" t="s">
        <v>36</v>
      </c>
      <c r="M19937" t="str">
        <f t="shared" si="1301"/>
        <v>http://logeion.uchicago.edu/index.html#0</v>
      </c>
    </row>
    <row r="19938" spans="1:13" ht="15" customHeight="1" x14ac:dyDescent="0.2">
      <c r="A19938" t="s">
        <v>35623</v>
      </c>
      <c r="C19938" t="str">
        <f t="shared" si="1303"/>
        <v/>
      </c>
      <c r="D19938">
        <f t="shared" si="1302"/>
        <v>0</v>
      </c>
      <c r="G19938" t="s">
        <v>23</v>
      </c>
      <c r="I19938">
        <v>1</v>
      </c>
      <c r="J19938">
        <v>0</v>
      </c>
      <c r="K19938">
        <v>0</v>
      </c>
      <c r="L19938" t="s">
        <v>24</v>
      </c>
      <c r="M19938" t="str">
        <f t="shared" si="1301"/>
        <v>http://logeion.uchicago.edu/index.html#0</v>
      </c>
    </row>
    <row r="19939" spans="1:13" ht="15" customHeight="1" x14ac:dyDescent="0.2">
      <c r="A19939" t="s">
        <v>35624</v>
      </c>
      <c r="C19939" t="str">
        <f t="shared" si="1303"/>
        <v/>
      </c>
      <c r="D19939">
        <f t="shared" si="1302"/>
        <v>0</v>
      </c>
      <c r="G19939" t="s">
        <v>23</v>
      </c>
      <c r="I19939">
        <v>1</v>
      </c>
      <c r="J19939">
        <v>0</v>
      </c>
      <c r="K19939">
        <v>0</v>
      </c>
      <c r="L19939" t="s">
        <v>24</v>
      </c>
      <c r="M19939" t="str">
        <f t="shared" ref="M19939:M20002" si="1304">"http://logeion.uchicago.edu/index.html#"&amp;D19939</f>
        <v>http://logeion.uchicago.edu/index.html#0</v>
      </c>
    </row>
    <row r="19940" spans="1:13" ht="15" customHeight="1" x14ac:dyDescent="0.2">
      <c r="A19940" t="s">
        <v>35637</v>
      </c>
      <c r="C19940" t="str">
        <f t="shared" si="1303"/>
        <v/>
      </c>
      <c r="D19940">
        <f t="shared" si="1302"/>
        <v>0</v>
      </c>
      <c r="G19940" t="s">
        <v>61</v>
      </c>
      <c r="H19940">
        <v>1</v>
      </c>
      <c r="I19940">
        <v>0</v>
      </c>
      <c r="J19940">
        <v>0</v>
      </c>
      <c r="K19940">
        <v>0</v>
      </c>
      <c r="L19940" t="s">
        <v>36</v>
      </c>
      <c r="M19940" t="str">
        <f t="shared" si="1304"/>
        <v>http://logeion.uchicago.edu/index.html#0</v>
      </c>
    </row>
    <row r="19941" spans="1:13" ht="15" customHeight="1" x14ac:dyDescent="0.2">
      <c r="A19941" t="s">
        <v>35638</v>
      </c>
      <c r="C19941" t="str">
        <f t="shared" si="1303"/>
        <v/>
      </c>
      <c r="D19941">
        <f t="shared" si="1302"/>
        <v>0</v>
      </c>
      <c r="G19941" t="s">
        <v>61</v>
      </c>
      <c r="H19941">
        <v>1</v>
      </c>
      <c r="I19941">
        <v>0</v>
      </c>
      <c r="J19941">
        <v>0</v>
      </c>
      <c r="K19941">
        <v>0</v>
      </c>
      <c r="L19941" t="s">
        <v>36</v>
      </c>
      <c r="M19941" t="str">
        <f t="shared" si="1304"/>
        <v>http://logeion.uchicago.edu/index.html#0</v>
      </c>
    </row>
    <row r="19942" spans="1:13" ht="15" customHeight="1" x14ac:dyDescent="0.2">
      <c r="A19942" t="s">
        <v>35642</v>
      </c>
      <c r="C19942" t="str">
        <f t="shared" si="1303"/>
        <v/>
      </c>
      <c r="D19942">
        <f t="shared" si="1302"/>
        <v>0</v>
      </c>
      <c r="G19942" t="s">
        <v>61</v>
      </c>
      <c r="H19942">
        <v>1</v>
      </c>
      <c r="I19942">
        <v>0</v>
      </c>
      <c r="J19942">
        <v>0</v>
      </c>
      <c r="K19942">
        <v>0</v>
      </c>
      <c r="L19942" t="s">
        <v>36</v>
      </c>
      <c r="M19942" t="str">
        <f t="shared" si="1304"/>
        <v>http://logeion.uchicago.edu/index.html#0</v>
      </c>
    </row>
    <row r="19943" spans="1:13" ht="15" customHeight="1" x14ac:dyDescent="0.2">
      <c r="A19943" t="s">
        <v>35643</v>
      </c>
      <c r="C19943" t="str">
        <f t="shared" si="1303"/>
        <v/>
      </c>
      <c r="D19943">
        <f t="shared" si="1302"/>
        <v>0</v>
      </c>
      <c r="G19943" t="s">
        <v>61</v>
      </c>
      <c r="H19943">
        <v>1</v>
      </c>
      <c r="I19943">
        <v>0</v>
      </c>
      <c r="J19943">
        <v>0</v>
      </c>
      <c r="K19943">
        <v>0</v>
      </c>
      <c r="L19943" t="s">
        <v>36</v>
      </c>
      <c r="M19943" t="str">
        <f t="shared" si="1304"/>
        <v>http://logeion.uchicago.edu/index.html#0</v>
      </c>
    </row>
    <row r="19944" spans="1:13" ht="15" customHeight="1" x14ac:dyDescent="0.2">
      <c r="A19944" t="s">
        <v>35644</v>
      </c>
      <c r="C19944" t="str">
        <f t="shared" si="1303"/>
        <v/>
      </c>
      <c r="D19944">
        <f t="shared" si="1302"/>
        <v>0</v>
      </c>
      <c r="G19944" t="s">
        <v>61</v>
      </c>
      <c r="H19944">
        <v>1</v>
      </c>
      <c r="I19944">
        <v>0</v>
      </c>
      <c r="J19944">
        <v>0</v>
      </c>
      <c r="K19944">
        <v>0</v>
      </c>
      <c r="L19944" t="s">
        <v>36</v>
      </c>
      <c r="M19944" t="str">
        <f t="shared" si="1304"/>
        <v>http://logeion.uchicago.edu/index.html#0</v>
      </c>
    </row>
    <row r="19945" spans="1:13" ht="15" customHeight="1" x14ac:dyDescent="0.2">
      <c r="A19945" t="s">
        <v>35645</v>
      </c>
      <c r="C19945" t="str">
        <f t="shared" si="1303"/>
        <v/>
      </c>
      <c r="D19945">
        <f t="shared" si="1302"/>
        <v>0</v>
      </c>
      <c r="G19945" t="s">
        <v>23</v>
      </c>
      <c r="I19945">
        <v>1</v>
      </c>
      <c r="J19945">
        <v>0</v>
      </c>
      <c r="K19945">
        <v>0</v>
      </c>
      <c r="L19945" t="s">
        <v>24</v>
      </c>
      <c r="M19945" t="str">
        <f t="shared" si="1304"/>
        <v>http://logeion.uchicago.edu/index.html#0</v>
      </c>
    </row>
    <row r="19946" spans="1:13" ht="15" customHeight="1" x14ac:dyDescent="0.2">
      <c r="A19946" t="s">
        <v>35652</v>
      </c>
      <c r="C19946" t="str">
        <f t="shared" si="1303"/>
        <v/>
      </c>
      <c r="D19946">
        <f t="shared" si="1302"/>
        <v>0</v>
      </c>
      <c r="G19946" t="s">
        <v>66</v>
      </c>
      <c r="I19946">
        <v>3</v>
      </c>
      <c r="J19946">
        <v>0</v>
      </c>
      <c r="K19946">
        <v>0</v>
      </c>
      <c r="L19946" t="s">
        <v>24</v>
      </c>
      <c r="M19946" t="str">
        <f t="shared" si="1304"/>
        <v>http://logeion.uchicago.edu/index.html#0</v>
      </c>
    </row>
    <row r="19947" spans="1:13" ht="15" customHeight="1" x14ac:dyDescent="0.2">
      <c r="A19947" t="s">
        <v>35654</v>
      </c>
      <c r="C19947" t="str">
        <f t="shared" si="1303"/>
        <v/>
      </c>
      <c r="D19947">
        <f t="shared" si="1302"/>
        <v>0</v>
      </c>
      <c r="G19947" t="s">
        <v>89</v>
      </c>
      <c r="I19947">
        <v>0</v>
      </c>
      <c r="J19947">
        <v>0</v>
      </c>
      <c r="K19947">
        <v>0</v>
      </c>
      <c r="L19947" t="s">
        <v>90</v>
      </c>
      <c r="M19947" t="str">
        <f t="shared" si="1304"/>
        <v>http://logeion.uchicago.edu/index.html#0</v>
      </c>
    </row>
    <row r="19948" spans="1:13" ht="15" customHeight="1" x14ac:dyDescent="0.2">
      <c r="A19948" t="s">
        <v>35658</v>
      </c>
      <c r="C19948" t="str">
        <f t="shared" si="1303"/>
        <v/>
      </c>
      <c r="D19948">
        <f t="shared" si="1302"/>
        <v>0</v>
      </c>
      <c r="G19948" t="s">
        <v>101</v>
      </c>
      <c r="I19948">
        <v>3</v>
      </c>
      <c r="J19948">
        <v>0</v>
      </c>
      <c r="K19948">
        <v>0</v>
      </c>
      <c r="L19948" t="s">
        <v>24</v>
      </c>
      <c r="M19948" t="str">
        <f t="shared" si="1304"/>
        <v>http://logeion.uchicago.edu/index.html#0</v>
      </c>
    </row>
    <row r="19949" spans="1:13" ht="15" customHeight="1" x14ac:dyDescent="0.2">
      <c r="A19949" t="s">
        <v>35663</v>
      </c>
      <c r="C19949" t="str">
        <f t="shared" si="1303"/>
        <v/>
      </c>
      <c r="D19949">
        <f t="shared" si="1302"/>
        <v>0</v>
      </c>
      <c r="G19949" t="s">
        <v>235</v>
      </c>
      <c r="I19949">
        <v>4</v>
      </c>
      <c r="J19949">
        <v>0</v>
      </c>
      <c r="K19949">
        <v>0</v>
      </c>
      <c r="L19949" t="s">
        <v>24</v>
      </c>
      <c r="M19949" t="str">
        <f t="shared" si="1304"/>
        <v>http://logeion.uchicago.edu/index.html#0</v>
      </c>
    </row>
    <row r="19950" spans="1:13" ht="15" customHeight="1" x14ac:dyDescent="0.2">
      <c r="A19950" t="s">
        <v>35664</v>
      </c>
      <c r="C19950" t="str">
        <f t="shared" si="1303"/>
        <v/>
      </c>
      <c r="D19950">
        <f t="shared" si="1302"/>
        <v>0</v>
      </c>
      <c r="G19950" t="s">
        <v>61</v>
      </c>
      <c r="H19950">
        <v>1</v>
      </c>
      <c r="I19950">
        <v>0</v>
      </c>
      <c r="J19950">
        <v>0</v>
      </c>
      <c r="K19950">
        <v>0</v>
      </c>
      <c r="L19950" t="s">
        <v>36</v>
      </c>
      <c r="M19950" t="str">
        <f t="shared" si="1304"/>
        <v>http://logeion.uchicago.edu/index.html#0</v>
      </c>
    </row>
    <row r="19951" spans="1:13" ht="15" customHeight="1" x14ac:dyDescent="0.2">
      <c r="A19951" t="s">
        <v>35676</v>
      </c>
      <c r="C19951" t="str">
        <f t="shared" si="1303"/>
        <v/>
      </c>
      <c r="D19951">
        <f t="shared" si="1302"/>
        <v>0</v>
      </c>
      <c r="G19951" t="s">
        <v>21</v>
      </c>
      <c r="H19951">
        <v>2</v>
      </c>
      <c r="I19951">
        <v>0</v>
      </c>
      <c r="J19951">
        <v>0</v>
      </c>
      <c r="K19951">
        <v>1</v>
      </c>
      <c r="L19951" t="s">
        <v>19</v>
      </c>
      <c r="M19951" t="str">
        <f t="shared" si="1304"/>
        <v>http://logeion.uchicago.edu/index.html#0</v>
      </c>
    </row>
    <row r="19952" spans="1:13" ht="15" customHeight="1" x14ac:dyDescent="0.2">
      <c r="A19952" t="s">
        <v>35677</v>
      </c>
      <c r="C19952" t="str">
        <f t="shared" si="1303"/>
        <v/>
      </c>
      <c r="D19952">
        <f t="shared" si="1302"/>
        <v>0</v>
      </c>
      <c r="G19952" t="s">
        <v>95</v>
      </c>
      <c r="I19952">
        <v>2</v>
      </c>
      <c r="J19952">
        <v>0</v>
      </c>
      <c r="K19952">
        <v>0</v>
      </c>
      <c r="L19952" t="s">
        <v>24</v>
      </c>
      <c r="M19952" t="str">
        <f t="shared" si="1304"/>
        <v>http://logeion.uchicago.edu/index.html#0</v>
      </c>
    </row>
    <row r="19953" spans="1:13" ht="15" customHeight="1" x14ac:dyDescent="0.2">
      <c r="A19953" t="s">
        <v>35678</v>
      </c>
      <c r="C19953" t="str">
        <f t="shared" si="1303"/>
        <v/>
      </c>
      <c r="D19953">
        <f t="shared" si="1302"/>
        <v>0</v>
      </c>
      <c r="G19953" t="s">
        <v>29</v>
      </c>
      <c r="H19953">
        <v>3</v>
      </c>
      <c r="I19953">
        <v>0</v>
      </c>
      <c r="J19953">
        <v>0</v>
      </c>
      <c r="K19953">
        <v>0</v>
      </c>
      <c r="L19953" t="s">
        <v>19</v>
      </c>
      <c r="M19953" t="str">
        <f t="shared" si="1304"/>
        <v>http://logeion.uchicago.edu/index.html#0</v>
      </c>
    </row>
    <row r="19954" spans="1:13" ht="15" customHeight="1" x14ac:dyDescent="0.2">
      <c r="A19954" t="s">
        <v>35679</v>
      </c>
      <c r="C19954" t="str">
        <f t="shared" si="1303"/>
        <v/>
      </c>
      <c r="D19954">
        <f t="shared" si="1302"/>
        <v>0</v>
      </c>
      <c r="G19954" t="s">
        <v>66</v>
      </c>
      <c r="I19954">
        <v>3</v>
      </c>
      <c r="J19954">
        <v>0</v>
      </c>
      <c r="K19954">
        <v>0</v>
      </c>
      <c r="L19954" t="s">
        <v>24</v>
      </c>
      <c r="M19954" t="str">
        <f t="shared" si="1304"/>
        <v>http://logeion.uchicago.edu/index.html#0</v>
      </c>
    </row>
    <row r="19955" spans="1:13" ht="15" customHeight="1" x14ac:dyDescent="0.2">
      <c r="A19955" t="s">
        <v>35680</v>
      </c>
      <c r="C19955" t="str">
        <f t="shared" si="1303"/>
        <v/>
      </c>
      <c r="D19955">
        <f t="shared" si="1302"/>
        <v>0</v>
      </c>
      <c r="G19955" t="s">
        <v>95</v>
      </c>
      <c r="I19955">
        <v>2</v>
      </c>
      <c r="J19955">
        <v>0</v>
      </c>
      <c r="K19955">
        <v>0</v>
      </c>
      <c r="L19955" t="s">
        <v>24</v>
      </c>
      <c r="M19955" t="str">
        <f t="shared" si="1304"/>
        <v>http://logeion.uchicago.edu/index.html#0</v>
      </c>
    </row>
    <row r="19956" spans="1:13" ht="15" customHeight="1" x14ac:dyDescent="0.2">
      <c r="A19956" t="s">
        <v>35681</v>
      </c>
      <c r="C19956" t="str">
        <f t="shared" si="1303"/>
        <v/>
      </c>
      <c r="D19956">
        <f t="shared" si="1302"/>
        <v>0</v>
      </c>
      <c r="G19956" t="s">
        <v>235</v>
      </c>
      <c r="I19956">
        <v>4</v>
      </c>
      <c r="J19956">
        <v>0</v>
      </c>
      <c r="K19956">
        <v>0</v>
      </c>
      <c r="L19956" t="s">
        <v>24</v>
      </c>
      <c r="M19956" t="str">
        <f t="shared" si="1304"/>
        <v>http://logeion.uchicago.edu/index.html#0</v>
      </c>
    </row>
    <row r="19957" spans="1:13" ht="15" customHeight="1" x14ac:dyDescent="0.2">
      <c r="A19957" t="s">
        <v>35686</v>
      </c>
      <c r="C19957" t="str">
        <f t="shared" si="1303"/>
        <v/>
      </c>
      <c r="D19957">
        <f t="shared" si="1302"/>
        <v>0</v>
      </c>
      <c r="G19957" t="s">
        <v>23</v>
      </c>
      <c r="I19957">
        <v>1</v>
      </c>
      <c r="J19957">
        <v>0</v>
      </c>
      <c r="K19957">
        <v>0</v>
      </c>
      <c r="L19957" t="s">
        <v>24</v>
      </c>
      <c r="M19957" t="str">
        <f t="shared" si="1304"/>
        <v>http://logeion.uchicago.edu/index.html#0</v>
      </c>
    </row>
    <row r="19958" spans="1:13" ht="15" customHeight="1" x14ac:dyDescent="0.2">
      <c r="A19958" t="s">
        <v>35687</v>
      </c>
      <c r="C19958" t="str">
        <f t="shared" si="1303"/>
        <v/>
      </c>
      <c r="D19958">
        <f t="shared" si="1302"/>
        <v>0</v>
      </c>
      <c r="G19958" t="s">
        <v>29</v>
      </c>
      <c r="H19958">
        <v>3</v>
      </c>
      <c r="I19958">
        <v>0</v>
      </c>
      <c r="J19958">
        <v>0</v>
      </c>
      <c r="K19958">
        <v>0</v>
      </c>
      <c r="L19958" t="s">
        <v>19</v>
      </c>
      <c r="M19958" t="str">
        <f t="shared" si="1304"/>
        <v>http://logeion.uchicago.edu/index.html#0</v>
      </c>
    </row>
    <row r="19959" spans="1:13" ht="15" customHeight="1" x14ac:dyDescent="0.2">
      <c r="A19959" t="s">
        <v>35688</v>
      </c>
      <c r="C19959" t="str">
        <f t="shared" si="1303"/>
        <v/>
      </c>
      <c r="D19959">
        <f t="shared" si="1302"/>
        <v>0</v>
      </c>
      <c r="G19959" t="s">
        <v>23</v>
      </c>
      <c r="I19959">
        <v>1</v>
      </c>
      <c r="J19959">
        <v>0</v>
      </c>
      <c r="K19959">
        <v>0</v>
      </c>
      <c r="L19959" t="s">
        <v>24</v>
      </c>
      <c r="M19959" t="str">
        <f t="shared" si="1304"/>
        <v>http://logeion.uchicago.edu/index.html#0</v>
      </c>
    </row>
    <row r="19960" spans="1:13" ht="15" customHeight="1" x14ac:dyDescent="0.2">
      <c r="A19960" t="s">
        <v>58913</v>
      </c>
      <c r="C19960" t="str">
        <f t="shared" si="1303"/>
        <v/>
      </c>
      <c r="D19960">
        <f t="shared" si="1302"/>
        <v>0</v>
      </c>
      <c r="G19960" t="s">
        <v>61</v>
      </c>
      <c r="H19960">
        <v>1</v>
      </c>
      <c r="L19960" t="s">
        <v>36</v>
      </c>
      <c r="M19960" t="str">
        <f t="shared" si="1304"/>
        <v>http://logeion.uchicago.edu/index.html#0</v>
      </c>
    </row>
    <row r="19961" spans="1:13" ht="15" customHeight="1" x14ac:dyDescent="0.2">
      <c r="A19961" t="s">
        <v>35694</v>
      </c>
      <c r="C19961" t="str">
        <f t="shared" si="1303"/>
        <v/>
      </c>
      <c r="D19961">
        <f t="shared" ref="D19961:D20024" si="1305">IF(ISBLANK(B19961),0,LEFT( C19961, FIND( " ", C19961 ) - 1 ))</f>
        <v>0</v>
      </c>
      <c r="G19961" t="s">
        <v>235</v>
      </c>
      <c r="I19961">
        <v>4</v>
      </c>
      <c r="J19961">
        <v>0</v>
      </c>
      <c r="K19961">
        <v>0</v>
      </c>
      <c r="L19961" t="s">
        <v>24</v>
      </c>
      <c r="M19961" t="str">
        <f t="shared" si="1304"/>
        <v>http://logeion.uchicago.edu/index.html#0</v>
      </c>
    </row>
    <row r="19962" spans="1:13" ht="15" customHeight="1" x14ac:dyDescent="0.2">
      <c r="A19962" t="s">
        <v>35699</v>
      </c>
      <c r="C19962" t="str">
        <f t="shared" si="1303"/>
        <v/>
      </c>
      <c r="D19962">
        <f t="shared" si="1305"/>
        <v>0</v>
      </c>
      <c r="G19962" t="s">
        <v>29</v>
      </c>
      <c r="H19962">
        <v>3</v>
      </c>
      <c r="I19962">
        <v>0</v>
      </c>
      <c r="J19962">
        <v>0</v>
      </c>
      <c r="K19962">
        <v>0</v>
      </c>
      <c r="L19962" t="s">
        <v>19</v>
      </c>
      <c r="M19962" t="str">
        <f t="shared" si="1304"/>
        <v>http://logeion.uchicago.edu/index.html#0</v>
      </c>
    </row>
    <row r="19963" spans="1:13" ht="15" customHeight="1" x14ac:dyDescent="0.2">
      <c r="A19963" t="s">
        <v>35709</v>
      </c>
      <c r="C19963" t="str">
        <f t="shared" si="1303"/>
        <v/>
      </c>
      <c r="D19963">
        <f t="shared" si="1305"/>
        <v>0</v>
      </c>
      <c r="G19963" t="s">
        <v>23</v>
      </c>
      <c r="I19963">
        <v>1</v>
      </c>
      <c r="J19963">
        <v>0</v>
      </c>
      <c r="K19963">
        <v>0</v>
      </c>
      <c r="L19963" t="s">
        <v>24</v>
      </c>
      <c r="M19963" t="str">
        <f t="shared" si="1304"/>
        <v>http://logeion.uchicago.edu/index.html#0</v>
      </c>
    </row>
    <row r="19964" spans="1:13" ht="15" customHeight="1" x14ac:dyDescent="0.2">
      <c r="A19964" t="s">
        <v>35710</v>
      </c>
      <c r="C19964" t="str">
        <f t="shared" si="1303"/>
        <v/>
      </c>
      <c r="D19964">
        <f t="shared" si="1305"/>
        <v>0</v>
      </c>
      <c r="G19964" t="s">
        <v>66</v>
      </c>
      <c r="I19964">
        <v>3</v>
      </c>
      <c r="J19964">
        <v>0</v>
      </c>
      <c r="K19964">
        <v>0</v>
      </c>
      <c r="L19964" t="s">
        <v>24</v>
      </c>
      <c r="M19964" t="str">
        <f t="shared" si="1304"/>
        <v>http://logeion.uchicago.edu/index.html#0</v>
      </c>
    </row>
    <row r="19965" spans="1:13" ht="15" customHeight="1" x14ac:dyDescent="0.2">
      <c r="A19965" t="s">
        <v>35711</v>
      </c>
      <c r="C19965" t="str">
        <f t="shared" si="1303"/>
        <v/>
      </c>
      <c r="D19965">
        <f t="shared" si="1305"/>
        <v>0</v>
      </c>
      <c r="G19965" t="s">
        <v>61</v>
      </c>
      <c r="H19965">
        <v>1</v>
      </c>
      <c r="I19965">
        <v>0</v>
      </c>
      <c r="J19965">
        <v>0</v>
      </c>
      <c r="K19965">
        <v>0</v>
      </c>
      <c r="L19965" t="s">
        <v>36</v>
      </c>
      <c r="M19965" t="str">
        <f t="shared" si="1304"/>
        <v>http://logeion.uchicago.edu/index.html#0</v>
      </c>
    </row>
    <row r="19966" spans="1:13" ht="15" customHeight="1" x14ac:dyDescent="0.2">
      <c r="A19966" t="s">
        <v>35712</v>
      </c>
      <c r="C19966" t="str">
        <f t="shared" si="1303"/>
        <v/>
      </c>
      <c r="D19966">
        <f t="shared" si="1305"/>
        <v>0</v>
      </c>
      <c r="G19966" t="s">
        <v>18</v>
      </c>
      <c r="H19966">
        <v>4</v>
      </c>
      <c r="I19966">
        <v>0</v>
      </c>
      <c r="J19966">
        <v>0</v>
      </c>
      <c r="K19966">
        <v>0</v>
      </c>
      <c r="L19966" t="s">
        <v>19</v>
      </c>
      <c r="M19966" t="str">
        <f t="shared" si="1304"/>
        <v>http://logeion.uchicago.edu/index.html#0</v>
      </c>
    </row>
    <row r="19967" spans="1:13" ht="15" customHeight="1" x14ac:dyDescent="0.2">
      <c r="A19967" t="s">
        <v>35715</v>
      </c>
      <c r="C19967" t="str">
        <f t="shared" si="1303"/>
        <v/>
      </c>
      <c r="D19967">
        <f t="shared" si="1305"/>
        <v>0</v>
      </c>
      <c r="G19967" t="s">
        <v>23</v>
      </c>
      <c r="I19967">
        <v>1</v>
      </c>
      <c r="J19967">
        <v>0</v>
      </c>
      <c r="K19967">
        <v>0</v>
      </c>
      <c r="L19967" t="s">
        <v>24</v>
      </c>
      <c r="M19967" t="str">
        <f t="shared" si="1304"/>
        <v>http://logeion.uchicago.edu/index.html#0</v>
      </c>
    </row>
    <row r="19968" spans="1:13" ht="15" customHeight="1" x14ac:dyDescent="0.2">
      <c r="A19968" t="s">
        <v>35720</v>
      </c>
      <c r="C19968" t="str">
        <f t="shared" si="1303"/>
        <v/>
      </c>
      <c r="D19968">
        <f t="shared" si="1305"/>
        <v>0</v>
      </c>
      <c r="G19968" t="s">
        <v>23</v>
      </c>
      <c r="I19968">
        <v>1</v>
      </c>
      <c r="J19968">
        <v>0</v>
      </c>
      <c r="K19968">
        <v>0</v>
      </c>
      <c r="L19968" t="s">
        <v>24</v>
      </c>
      <c r="M19968" t="str">
        <f t="shared" si="1304"/>
        <v>http://logeion.uchicago.edu/index.html#0</v>
      </c>
    </row>
    <row r="19969" spans="1:13" ht="15" customHeight="1" x14ac:dyDescent="0.2">
      <c r="A19969" t="s">
        <v>35728</v>
      </c>
      <c r="C19969" t="str">
        <f t="shared" si="1303"/>
        <v/>
      </c>
      <c r="D19969">
        <f t="shared" si="1305"/>
        <v>0</v>
      </c>
      <c r="G19969" t="s">
        <v>29</v>
      </c>
      <c r="H19969">
        <v>3</v>
      </c>
      <c r="I19969">
        <v>0</v>
      </c>
      <c r="J19969">
        <v>0</v>
      </c>
      <c r="K19969">
        <v>0</v>
      </c>
      <c r="L19969" t="s">
        <v>19</v>
      </c>
      <c r="M19969" t="str">
        <f t="shared" si="1304"/>
        <v>http://logeion.uchicago.edu/index.html#0</v>
      </c>
    </row>
    <row r="19970" spans="1:13" ht="15" customHeight="1" x14ac:dyDescent="0.2">
      <c r="A19970" t="s">
        <v>35733</v>
      </c>
      <c r="C19970" t="str">
        <f t="shared" si="1303"/>
        <v/>
      </c>
      <c r="D19970">
        <f t="shared" si="1305"/>
        <v>0</v>
      </c>
      <c r="G19970" t="s">
        <v>18</v>
      </c>
      <c r="H19970">
        <v>4</v>
      </c>
      <c r="I19970">
        <v>0</v>
      </c>
      <c r="J19970">
        <v>0</v>
      </c>
      <c r="K19970">
        <v>0</v>
      </c>
      <c r="L19970" t="s">
        <v>19</v>
      </c>
      <c r="M19970" t="str">
        <f t="shared" si="1304"/>
        <v>http://logeion.uchicago.edu/index.html#0</v>
      </c>
    </row>
    <row r="19971" spans="1:13" ht="15" customHeight="1" x14ac:dyDescent="0.2">
      <c r="A19971" t="s">
        <v>35736</v>
      </c>
      <c r="C19971" t="str">
        <f t="shared" si="1303"/>
        <v/>
      </c>
      <c r="D19971">
        <f t="shared" si="1305"/>
        <v>0</v>
      </c>
      <c r="G19971" t="s">
        <v>61</v>
      </c>
      <c r="H19971">
        <v>1</v>
      </c>
      <c r="I19971">
        <v>0</v>
      </c>
      <c r="J19971">
        <v>0</v>
      </c>
      <c r="K19971">
        <v>0</v>
      </c>
      <c r="L19971" t="s">
        <v>36</v>
      </c>
      <c r="M19971" t="str">
        <f t="shared" si="1304"/>
        <v>http://logeion.uchicago.edu/index.html#0</v>
      </c>
    </row>
    <row r="19972" spans="1:13" ht="15" customHeight="1" x14ac:dyDescent="0.2">
      <c r="A19972" t="s">
        <v>35751</v>
      </c>
      <c r="C19972" t="str">
        <f t="shared" si="1303"/>
        <v/>
      </c>
      <c r="D19972">
        <f t="shared" si="1305"/>
        <v>0</v>
      </c>
      <c r="G19972" t="s">
        <v>918</v>
      </c>
      <c r="H19972">
        <v>3</v>
      </c>
      <c r="I19972">
        <v>0</v>
      </c>
      <c r="J19972">
        <v>0</v>
      </c>
      <c r="K19972">
        <v>0</v>
      </c>
      <c r="L19972" t="s">
        <v>36</v>
      </c>
      <c r="M19972" t="str">
        <f t="shared" si="1304"/>
        <v>http://logeion.uchicago.edu/index.html#0</v>
      </c>
    </row>
    <row r="19973" spans="1:13" ht="15" customHeight="1" x14ac:dyDescent="0.2">
      <c r="A19973" t="s">
        <v>35752</v>
      </c>
      <c r="C19973" t="str">
        <f t="shared" si="1303"/>
        <v/>
      </c>
      <c r="D19973">
        <f t="shared" si="1305"/>
        <v>0</v>
      </c>
      <c r="G19973" t="s">
        <v>61</v>
      </c>
      <c r="H19973">
        <v>1</v>
      </c>
      <c r="I19973">
        <v>0</v>
      </c>
      <c r="J19973">
        <v>0</v>
      </c>
      <c r="K19973">
        <v>0</v>
      </c>
      <c r="L19973" t="s">
        <v>36</v>
      </c>
      <c r="M19973" t="str">
        <f t="shared" si="1304"/>
        <v>http://logeion.uchicago.edu/index.html#0</v>
      </c>
    </row>
    <row r="19974" spans="1:13" ht="15" customHeight="1" x14ac:dyDescent="0.2">
      <c r="A19974" t="s">
        <v>35753</v>
      </c>
      <c r="C19974" t="str">
        <f t="shared" si="1303"/>
        <v/>
      </c>
      <c r="D19974">
        <f t="shared" si="1305"/>
        <v>0</v>
      </c>
      <c r="G19974">
        <v>0</v>
      </c>
      <c r="I19974">
        <v>0</v>
      </c>
      <c r="J19974">
        <v>0</v>
      </c>
      <c r="K19974">
        <v>1</v>
      </c>
      <c r="L19974" t="s">
        <v>19</v>
      </c>
      <c r="M19974" t="str">
        <f t="shared" si="1304"/>
        <v>http://logeion.uchicago.edu/index.html#0</v>
      </c>
    </row>
    <row r="19975" spans="1:13" ht="15" customHeight="1" x14ac:dyDescent="0.2">
      <c r="A19975" t="s">
        <v>35758</v>
      </c>
      <c r="C19975" t="str">
        <f t="shared" si="1303"/>
        <v/>
      </c>
      <c r="D19975">
        <f t="shared" si="1305"/>
        <v>0</v>
      </c>
      <c r="G19975" t="s">
        <v>23</v>
      </c>
      <c r="I19975">
        <v>1</v>
      </c>
      <c r="J19975">
        <v>0</v>
      </c>
      <c r="K19975">
        <v>0</v>
      </c>
      <c r="L19975" t="s">
        <v>24</v>
      </c>
      <c r="M19975" t="str">
        <f t="shared" si="1304"/>
        <v>http://logeion.uchicago.edu/index.html#0</v>
      </c>
    </row>
    <row r="19976" spans="1:13" ht="15" customHeight="1" x14ac:dyDescent="0.2">
      <c r="A19976" t="s">
        <v>35767</v>
      </c>
      <c r="C19976" t="str">
        <f t="shared" si="1303"/>
        <v/>
      </c>
      <c r="D19976">
        <f t="shared" si="1305"/>
        <v>0</v>
      </c>
      <c r="G19976" t="s">
        <v>29</v>
      </c>
      <c r="H19976">
        <v>3</v>
      </c>
      <c r="I19976">
        <v>0</v>
      </c>
      <c r="J19976">
        <v>0</v>
      </c>
      <c r="K19976">
        <v>0</v>
      </c>
      <c r="L19976" t="s">
        <v>19</v>
      </c>
      <c r="M19976" t="str">
        <f t="shared" si="1304"/>
        <v>http://logeion.uchicago.edu/index.html#0</v>
      </c>
    </row>
    <row r="19977" spans="1:13" ht="15" customHeight="1" x14ac:dyDescent="0.2">
      <c r="A19977" t="s">
        <v>35772</v>
      </c>
      <c r="C19977" t="str">
        <f t="shared" si="1303"/>
        <v/>
      </c>
      <c r="D19977">
        <f t="shared" si="1305"/>
        <v>0</v>
      </c>
      <c r="G19977" t="s">
        <v>29</v>
      </c>
      <c r="H19977">
        <v>3</v>
      </c>
      <c r="I19977">
        <v>0</v>
      </c>
      <c r="J19977">
        <v>0</v>
      </c>
      <c r="K19977">
        <v>0</v>
      </c>
      <c r="L19977" t="s">
        <v>19</v>
      </c>
      <c r="M19977" t="str">
        <f t="shared" si="1304"/>
        <v>http://logeion.uchicago.edu/index.html#0</v>
      </c>
    </row>
    <row r="19978" spans="1:13" ht="15" customHeight="1" x14ac:dyDescent="0.2">
      <c r="A19978" t="s">
        <v>35773</v>
      </c>
      <c r="C19978" t="str">
        <f t="shared" si="1303"/>
        <v/>
      </c>
      <c r="D19978">
        <f t="shared" si="1305"/>
        <v>0</v>
      </c>
      <c r="G19978" t="s">
        <v>29</v>
      </c>
      <c r="H19978">
        <v>3</v>
      </c>
      <c r="I19978">
        <v>0</v>
      </c>
      <c r="J19978">
        <v>0</v>
      </c>
      <c r="K19978">
        <v>0</v>
      </c>
      <c r="L19978" t="s">
        <v>19</v>
      </c>
      <c r="M19978" t="str">
        <f t="shared" si="1304"/>
        <v>http://logeion.uchicago.edu/index.html#0</v>
      </c>
    </row>
    <row r="19979" spans="1:13" ht="15" customHeight="1" x14ac:dyDescent="0.2">
      <c r="A19979" t="s">
        <v>35774</v>
      </c>
      <c r="C19979" t="str">
        <f t="shared" si="1303"/>
        <v/>
      </c>
      <c r="D19979">
        <f t="shared" si="1305"/>
        <v>0</v>
      </c>
      <c r="G19979" t="s">
        <v>155</v>
      </c>
      <c r="H19979">
        <v>3</v>
      </c>
      <c r="I19979">
        <v>0</v>
      </c>
      <c r="J19979">
        <v>0</v>
      </c>
      <c r="K19979">
        <v>0</v>
      </c>
      <c r="L19979" t="s">
        <v>36</v>
      </c>
      <c r="M19979" t="str">
        <f t="shared" si="1304"/>
        <v>http://logeion.uchicago.edu/index.html#0</v>
      </c>
    </row>
    <row r="19980" spans="1:13" ht="15" customHeight="1" x14ac:dyDescent="0.2">
      <c r="A19980" t="s">
        <v>35775</v>
      </c>
      <c r="C19980" t="str">
        <f t="shared" si="1303"/>
        <v/>
      </c>
      <c r="D19980">
        <f t="shared" si="1305"/>
        <v>0</v>
      </c>
      <c r="G19980" t="s">
        <v>23</v>
      </c>
      <c r="I19980">
        <v>1</v>
      </c>
      <c r="J19980">
        <v>0</v>
      </c>
      <c r="K19980">
        <v>0</v>
      </c>
      <c r="L19980" t="s">
        <v>24</v>
      </c>
      <c r="M19980" t="str">
        <f t="shared" si="1304"/>
        <v>http://logeion.uchicago.edu/index.html#0</v>
      </c>
    </row>
    <row r="19981" spans="1:13" ht="15" customHeight="1" x14ac:dyDescent="0.2">
      <c r="A19981" t="s">
        <v>35790</v>
      </c>
      <c r="C19981" t="str">
        <f t="shared" si="1303"/>
        <v/>
      </c>
      <c r="D19981">
        <f t="shared" si="1305"/>
        <v>0</v>
      </c>
      <c r="G19981" t="s">
        <v>21</v>
      </c>
      <c r="H19981">
        <v>2</v>
      </c>
      <c r="I19981">
        <v>0</v>
      </c>
      <c r="J19981">
        <v>0</v>
      </c>
      <c r="K19981">
        <v>0</v>
      </c>
      <c r="L19981" t="s">
        <v>19</v>
      </c>
      <c r="M19981" t="str">
        <f t="shared" si="1304"/>
        <v>http://logeion.uchicago.edu/index.html#0</v>
      </c>
    </row>
    <row r="19982" spans="1:13" ht="15" customHeight="1" x14ac:dyDescent="0.2">
      <c r="A19982" t="s">
        <v>35795</v>
      </c>
      <c r="C19982" t="str">
        <f t="shared" si="1303"/>
        <v/>
      </c>
      <c r="D19982">
        <f t="shared" si="1305"/>
        <v>0</v>
      </c>
      <c r="G19982" t="s">
        <v>29</v>
      </c>
      <c r="H19982">
        <v>3</v>
      </c>
      <c r="I19982">
        <v>0</v>
      </c>
      <c r="J19982">
        <v>0</v>
      </c>
      <c r="K19982">
        <v>0</v>
      </c>
      <c r="L19982" t="s">
        <v>19</v>
      </c>
      <c r="M19982" t="str">
        <f t="shared" si="1304"/>
        <v>http://logeion.uchicago.edu/index.html#0</v>
      </c>
    </row>
    <row r="19983" spans="1:13" ht="15" customHeight="1" x14ac:dyDescent="0.2">
      <c r="A19983" t="s">
        <v>35804</v>
      </c>
      <c r="C19983" t="str">
        <f t="shared" si="1303"/>
        <v/>
      </c>
      <c r="D19983">
        <f t="shared" si="1305"/>
        <v>0</v>
      </c>
      <c r="G19983" t="s">
        <v>23</v>
      </c>
      <c r="I19983">
        <v>1</v>
      </c>
      <c r="J19983">
        <v>0</v>
      </c>
      <c r="K19983">
        <v>0</v>
      </c>
      <c r="L19983" t="s">
        <v>24</v>
      </c>
      <c r="M19983" t="str">
        <f t="shared" si="1304"/>
        <v>http://logeion.uchicago.edu/index.html#0</v>
      </c>
    </row>
    <row r="19984" spans="1:13" ht="15" customHeight="1" x14ac:dyDescent="0.2">
      <c r="A19984" t="s">
        <v>35816</v>
      </c>
      <c r="C19984" t="str">
        <f t="shared" si="1303"/>
        <v/>
      </c>
      <c r="D19984">
        <f t="shared" si="1305"/>
        <v>0</v>
      </c>
      <c r="G19984" t="s">
        <v>61</v>
      </c>
      <c r="H19984">
        <v>1</v>
      </c>
      <c r="I19984">
        <v>0</v>
      </c>
      <c r="J19984">
        <v>0</v>
      </c>
      <c r="K19984">
        <v>0</v>
      </c>
      <c r="L19984" t="s">
        <v>36</v>
      </c>
      <c r="M19984" t="str">
        <f t="shared" si="1304"/>
        <v>http://logeion.uchicago.edu/index.html#0</v>
      </c>
    </row>
    <row r="19985" spans="1:13" ht="15" customHeight="1" x14ac:dyDescent="0.2">
      <c r="A19985" t="s">
        <v>35827</v>
      </c>
      <c r="C19985" t="str">
        <f t="shared" si="1303"/>
        <v/>
      </c>
      <c r="D19985">
        <f t="shared" si="1305"/>
        <v>0</v>
      </c>
      <c r="G19985" t="s">
        <v>155</v>
      </c>
      <c r="H19985">
        <v>3</v>
      </c>
      <c r="I19985">
        <v>0</v>
      </c>
      <c r="J19985">
        <v>0</v>
      </c>
      <c r="K19985">
        <v>0</v>
      </c>
      <c r="L19985" t="s">
        <v>36</v>
      </c>
      <c r="M19985" t="str">
        <f t="shared" si="1304"/>
        <v>http://logeion.uchicago.edu/index.html#0</v>
      </c>
    </row>
    <row r="19986" spans="1:13" ht="15" customHeight="1" x14ac:dyDescent="0.2">
      <c r="A19986" t="s">
        <v>35829</v>
      </c>
      <c r="C19986" t="str">
        <f t="shared" si="1303"/>
        <v/>
      </c>
      <c r="D19986">
        <f t="shared" si="1305"/>
        <v>0</v>
      </c>
      <c r="G19986" t="s">
        <v>29</v>
      </c>
      <c r="H19986">
        <v>3</v>
      </c>
      <c r="I19986">
        <v>0</v>
      </c>
      <c r="J19986">
        <v>0</v>
      </c>
      <c r="K19986">
        <v>0</v>
      </c>
      <c r="L19986" t="s">
        <v>19</v>
      </c>
      <c r="M19986" t="str">
        <f t="shared" si="1304"/>
        <v>http://logeion.uchicago.edu/index.html#0</v>
      </c>
    </row>
    <row r="19987" spans="1:13" ht="15" customHeight="1" x14ac:dyDescent="0.2">
      <c r="A19987" t="s">
        <v>35830</v>
      </c>
      <c r="C19987" t="str">
        <f t="shared" si="1303"/>
        <v/>
      </c>
      <c r="D19987">
        <f t="shared" si="1305"/>
        <v>0</v>
      </c>
      <c r="G19987" t="s">
        <v>18</v>
      </c>
      <c r="H19987">
        <v>4</v>
      </c>
      <c r="I19987">
        <v>0</v>
      </c>
      <c r="J19987">
        <v>0</v>
      </c>
      <c r="K19987">
        <v>0</v>
      </c>
      <c r="L19987" t="s">
        <v>19</v>
      </c>
      <c r="M19987" t="str">
        <f t="shared" si="1304"/>
        <v>http://logeion.uchicago.edu/index.html#0</v>
      </c>
    </row>
    <row r="19988" spans="1:13" ht="15" customHeight="1" x14ac:dyDescent="0.2">
      <c r="A19988" t="s">
        <v>35842</v>
      </c>
      <c r="C19988" t="str">
        <f t="shared" ref="C19988:C20051" si="1306">SUBSTITUTE(SUBSTITUTE(SUBSTITUTE(SUBSTITUTE(SUBSTITUTE(SUBSTITUTE(SUBSTITUTE(SUBSTITUTE(SUBSTITUTE(SUBSTITUTE(SUBSTITUTE(B19988, "ā", "a"), "ē", "e"), "ī", "i"), "ō", "o"), "ū", "u"), "ȳ", "y"), "Ā", "A"), "Ē", "E"), "Ī", "I"), "Ō", "O"), "Ū", "U")</f>
        <v/>
      </c>
      <c r="D19988">
        <f t="shared" si="1305"/>
        <v>0</v>
      </c>
      <c r="G19988" t="s">
        <v>61</v>
      </c>
      <c r="H19988">
        <v>1</v>
      </c>
      <c r="I19988">
        <v>0</v>
      </c>
      <c r="J19988">
        <v>0</v>
      </c>
      <c r="K19988">
        <v>0</v>
      </c>
      <c r="L19988" t="s">
        <v>36</v>
      </c>
      <c r="M19988" t="str">
        <f t="shared" si="1304"/>
        <v>http://logeion.uchicago.edu/index.html#0</v>
      </c>
    </row>
    <row r="19989" spans="1:13" ht="15" customHeight="1" x14ac:dyDescent="0.2">
      <c r="A19989" t="s">
        <v>35851</v>
      </c>
      <c r="C19989" t="str">
        <f t="shared" si="1306"/>
        <v/>
      </c>
      <c r="D19989">
        <f t="shared" si="1305"/>
        <v>0</v>
      </c>
      <c r="G19989" t="s">
        <v>89</v>
      </c>
      <c r="I19989">
        <v>0</v>
      </c>
      <c r="J19989">
        <v>0</v>
      </c>
      <c r="K19989">
        <v>0</v>
      </c>
      <c r="L19989" t="s">
        <v>90</v>
      </c>
      <c r="M19989" t="str">
        <f t="shared" si="1304"/>
        <v>http://logeion.uchicago.edu/index.html#0</v>
      </c>
    </row>
    <row r="19990" spans="1:13" ht="15" customHeight="1" x14ac:dyDescent="0.2">
      <c r="A19990" t="s">
        <v>35855</v>
      </c>
      <c r="C19990" t="str">
        <f t="shared" si="1306"/>
        <v/>
      </c>
      <c r="D19990">
        <f t="shared" si="1305"/>
        <v>0</v>
      </c>
      <c r="G19990" t="s">
        <v>61</v>
      </c>
      <c r="H19990">
        <v>1</v>
      </c>
      <c r="I19990">
        <v>0</v>
      </c>
      <c r="J19990">
        <v>0</v>
      </c>
      <c r="K19990">
        <v>0</v>
      </c>
      <c r="L19990" t="s">
        <v>36</v>
      </c>
      <c r="M19990" t="str">
        <f t="shared" si="1304"/>
        <v>http://logeion.uchicago.edu/index.html#0</v>
      </c>
    </row>
    <row r="19991" spans="1:13" ht="15" customHeight="1" x14ac:dyDescent="0.2">
      <c r="A19991" t="s">
        <v>35856</v>
      </c>
      <c r="C19991" t="str">
        <f t="shared" si="1306"/>
        <v/>
      </c>
      <c r="D19991">
        <f t="shared" si="1305"/>
        <v>0</v>
      </c>
      <c r="G19991" t="s">
        <v>66</v>
      </c>
      <c r="I19991">
        <v>3</v>
      </c>
      <c r="J19991">
        <v>0</v>
      </c>
      <c r="K19991">
        <v>0</v>
      </c>
      <c r="L19991" t="s">
        <v>24</v>
      </c>
      <c r="M19991" t="str">
        <f t="shared" si="1304"/>
        <v>http://logeion.uchicago.edu/index.html#0</v>
      </c>
    </row>
    <row r="19992" spans="1:13" ht="15" customHeight="1" x14ac:dyDescent="0.2">
      <c r="A19992" t="s">
        <v>35860</v>
      </c>
      <c r="C19992" t="str">
        <f t="shared" si="1306"/>
        <v/>
      </c>
      <c r="D19992">
        <f t="shared" si="1305"/>
        <v>0</v>
      </c>
      <c r="G19992" t="s">
        <v>18</v>
      </c>
      <c r="H19992">
        <v>4</v>
      </c>
      <c r="I19992">
        <v>0</v>
      </c>
      <c r="J19992">
        <v>0</v>
      </c>
      <c r="K19992">
        <v>0</v>
      </c>
      <c r="L19992" t="s">
        <v>19</v>
      </c>
      <c r="M19992" t="str">
        <f t="shared" si="1304"/>
        <v>http://logeion.uchicago.edu/index.html#0</v>
      </c>
    </row>
    <row r="19993" spans="1:13" ht="15" customHeight="1" x14ac:dyDescent="0.2">
      <c r="A19993" t="s">
        <v>35864</v>
      </c>
      <c r="C19993" t="str">
        <f t="shared" si="1306"/>
        <v/>
      </c>
      <c r="D19993">
        <f t="shared" si="1305"/>
        <v>0</v>
      </c>
      <c r="G19993" t="s">
        <v>23</v>
      </c>
      <c r="I19993">
        <v>1</v>
      </c>
      <c r="J19993">
        <v>0</v>
      </c>
      <c r="K19993">
        <v>0</v>
      </c>
      <c r="L19993" t="s">
        <v>24</v>
      </c>
      <c r="M19993" t="str">
        <f t="shared" si="1304"/>
        <v>http://logeion.uchicago.edu/index.html#0</v>
      </c>
    </row>
    <row r="19994" spans="1:13" ht="15" customHeight="1" x14ac:dyDescent="0.2">
      <c r="A19994" t="s">
        <v>35865</v>
      </c>
      <c r="C19994" t="str">
        <f t="shared" si="1306"/>
        <v/>
      </c>
      <c r="D19994">
        <f t="shared" si="1305"/>
        <v>0</v>
      </c>
      <c r="G19994" t="s">
        <v>66</v>
      </c>
      <c r="I19994">
        <v>3</v>
      </c>
      <c r="J19994">
        <v>0</v>
      </c>
      <c r="K19994">
        <v>0</v>
      </c>
      <c r="L19994" t="s">
        <v>24</v>
      </c>
      <c r="M19994" t="str">
        <f t="shared" si="1304"/>
        <v>http://logeion.uchicago.edu/index.html#0</v>
      </c>
    </row>
    <row r="19995" spans="1:13" ht="15" customHeight="1" x14ac:dyDescent="0.2">
      <c r="A19995" t="s">
        <v>35874</v>
      </c>
      <c r="C19995" t="str">
        <f t="shared" si="1306"/>
        <v/>
      </c>
      <c r="D19995">
        <f t="shared" si="1305"/>
        <v>0</v>
      </c>
      <c r="G19995" t="s">
        <v>66</v>
      </c>
      <c r="I19995">
        <v>3</v>
      </c>
      <c r="J19995">
        <v>0</v>
      </c>
      <c r="K19995">
        <v>0</v>
      </c>
      <c r="L19995" t="s">
        <v>24</v>
      </c>
      <c r="M19995" t="str">
        <f t="shared" si="1304"/>
        <v>http://logeion.uchicago.edu/index.html#0</v>
      </c>
    </row>
    <row r="19996" spans="1:13" ht="15" customHeight="1" x14ac:dyDescent="0.2">
      <c r="A19996" t="s">
        <v>35875</v>
      </c>
      <c r="C19996" t="str">
        <f t="shared" si="1306"/>
        <v/>
      </c>
      <c r="D19996">
        <f t="shared" si="1305"/>
        <v>0</v>
      </c>
      <c r="G19996" t="s">
        <v>61</v>
      </c>
      <c r="H19996">
        <v>1</v>
      </c>
      <c r="I19996">
        <v>0</v>
      </c>
      <c r="J19996">
        <v>0</v>
      </c>
      <c r="K19996">
        <v>0</v>
      </c>
      <c r="L19996" t="s">
        <v>36</v>
      </c>
      <c r="M19996" t="str">
        <f t="shared" si="1304"/>
        <v>http://logeion.uchicago.edu/index.html#0</v>
      </c>
    </row>
    <row r="19997" spans="1:13" ht="15" customHeight="1" x14ac:dyDescent="0.2">
      <c r="A19997" t="s">
        <v>35892</v>
      </c>
      <c r="C19997" t="str">
        <f t="shared" si="1306"/>
        <v/>
      </c>
      <c r="D19997">
        <f t="shared" si="1305"/>
        <v>0</v>
      </c>
      <c r="G19997" t="s">
        <v>29</v>
      </c>
      <c r="H19997">
        <v>3</v>
      </c>
      <c r="I19997">
        <v>0</v>
      </c>
      <c r="J19997">
        <v>0</v>
      </c>
      <c r="K19997">
        <v>0</v>
      </c>
      <c r="L19997" t="s">
        <v>19</v>
      </c>
      <c r="M19997" t="str">
        <f t="shared" si="1304"/>
        <v>http://logeion.uchicago.edu/index.html#0</v>
      </c>
    </row>
    <row r="19998" spans="1:13" ht="15" customHeight="1" x14ac:dyDescent="0.2">
      <c r="A19998" t="s">
        <v>35903</v>
      </c>
      <c r="C19998" t="str">
        <f t="shared" si="1306"/>
        <v/>
      </c>
      <c r="D19998">
        <f t="shared" si="1305"/>
        <v>0</v>
      </c>
      <c r="G19998" t="s">
        <v>61</v>
      </c>
      <c r="H19998">
        <v>1</v>
      </c>
      <c r="I19998">
        <v>0</v>
      </c>
      <c r="J19998">
        <v>0</v>
      </c>
      <c r="K19998">
        <v>0</v>
      </c>
      <c r="L19998" t="s">
        <v>36</v>
      </c>
      <c r="M19998" t="str">
        <f t="shared" si="1304"/>
        <v>http://logeion.uchicago.edu/index.html#0</v>
      </c>
    </row>
    <row r="19999" spans="1:13" ht="15" customHeight="1" x14ac:dyDescent="0.2">
      <c r="A19999" t="s">
        <v>35908</v>
      </c>
      <c r="C19999" t="str">
        <f t="shared" si="1306"/>
        <v/>
      </c>
      <c r="D19999">
        <f t="shared" si="1305"/>
        <v>0</v>
      </c>
      <c r="G19999" t="s">
        <v>61</v>
      </c>
      <c r="H19999">
        <v>1</v>
      </c>
      <c r="I19999">
        <v>0</v>
      </c>
      <c r="J19999">
        <v>0</v>
      </c>
      <c r="K19999">
        <v>1</v>
      </c>
      <c r="L19999" t="s">
        <v>36</v>
      </c>
      <c r="M19999" t="str">
        <f t="shared" si="1304"/>
        <v>http://logeion.uchicago.edu/index.html#0</v>
      </c>
    </row>
    <row r="20000" spans="1:13" ht="15" customHeight="1" x14ac:dyDescent="0.2">
      <c r="A20000" t="s">
        <v>35918</v>
      </c>
      <c r="C20000" t="str">
        <f t="shared" si="1306"/>
        <v/>
      </c>
      <c r="D20000">
        <f t="shared" si="1305"/>
        <v>0</v>
      </c>
      <c r="G20000" t="s">
        <v>346</v>
      </c>
      <c r="H20000">
        <v>6</v>
      </c>
      <c r="I20000">
        <v>0</v>
      </c>
      <c r="J20000">
        <v>0</v>
      </c>
      <c r="K20000">
        <v>1</v>
      </c>
      <c r="L20000" t="s">
        <v>19</v>
      </c>
      <c r="M20000" t="str">
        <f t="shared" si="1304"/>
        <v>http://logeion.uchicago.edu/index.html#0</v>
      </c>
    </row>
    <row r="20001" spans="1:13" ht="15" customHeight="1" x14ac:dyDescent="0.2">
      <c r="A20001" t="s">
        <v>35923</v>
      </c>
      <c r="C20001" t="str">
        <f t="shared" si="1306"/>
        <v/>
      </c>
      <c r="D20001">
        <f t="shared" si="1305"/>
        <v>0</v>
      </c>
      <c r="G20001" t="s">
        <v>155</v>
      </c>
      <c r="H20001">
        <v>3</v>
      </c>
      <c r="I20001">
        <v>0</v>
      </c>
      <c r="J20001">
        <v>0</v>
      </c>
      <c r="K20001">
        <v>0</v>
      </c>
      <c r="L20001" t="s">
        <v>36</v>
      </c>
      <c r="M20001" t="str">
        <f t="shared" si="1304"/>
        <v>http://logeion.uchicago.edu/index.html#0</v>
      </c>
    </row>
    <row r="20002" spans="1:13" ht="15" customHeight="1" x14ac:dyDescent="0.2">
      <c r="A20002" t="s">
        <v>35933</v>
      </c>
      <c r="C20002" t="str">
        <f t="shared" si="1306"/>
        <v/>
      </c>
      <c r="D20002">
        <f t="shared" si="1305"/>
        <v>0</v>
      </c>
      <c r="G20002" t="s">
        <v>89</v>
      </c>
      <c r="I20002">
        <v>0</v>
      </c>
      <c r="J20002">
        <v>0</v>
      </c>
      <c r="K20002">
        <v>0</v>
      </c>
      <c r="L20002" t="s">
        <v>90</v>
      </c>
      <c r="M20002" t="str">
        <f t="shared" si="1304"/>
        <v>http://logeion.uchicago.edu/index.html#0</v>
      </c>
    </row>
    <row r="20003" spans="1:13" ht="15" customHeight="1" x14ac:dyDescent="0.2">
      <c r="A20003" t="s">
        <v>35934</v>
      </c>
      <c r="C20003" t="str">
        <f t="shared" si="1306"/>
        <v/>
      </c>
      <c r="D20003">
        <f t="shared" si="1305"/>
        <v>0</v>
      </c>
      <c r="G20003" t="s">
        <v>61</v>
      </c>
      <c r="H20003">
        <v>1</v>
      </c>
      <c r="I20003">
        <v>0</v>
      </c>
      <c r="J20003">
        <v>0</v>
      </c>
      <c r="K20003">
        <v>0</v>
      </c>
      <c r="L20003" t="s">
        <v>36</v>
      </c>
      <c r="M20003" t="str">
        <f t="shared" ref="M20003:M20066" si="1307">"http://logeion.uchicago.edu/index.html#"&amp;D20003</f>
        <v>http://logeion.uchicago.edu/index.html#0</v>
      </c>
    </row>
    <row r="20004" spans="1:13" ht="15" customHeight="1" x14ac:dyDescent="0.2">
      <c r="A20004" t="s">
        <v>35938</v>
      </c>
      <c r="C20004" t="str">
        <f t="shared" si="1306"/>
        <v/>
      </c>
      <c r="D20004">
        <f t="shared" si="1305"/>
        <v>0</v>
      </c>
      <c r="G20004" t="s">
        <v>35</v>
      </c>
      <c r="H20004">
        <v>5</v>
      </c>
      <c r="I20004">
        <v>0</v>
      </c>
      <c r="J20004">
        <v>0</v>
      </c>
      <c r="K20004">
        <v>0</v>
      </c>
      <c r="L20004" t="s">
        <v>36</v>
      </c>
      <c r="M20004" t="str">
        <f t="shared" si="1307"/>
        <v>http://logeion.uchicago.edu/index.html#0</v>
      </c>
    </row>
    <row r="20005" spans="1:13" ht="15" customHeight="1" x14ac:dyDescent="0.2">
      <c r="A20005" t="s">
        <v>35939</v>
      </c>
      <c r="C20005" t="str">
        <f t="shared" si="1306"/>
        <v/>
      </c>
      <c r="D20005">
        <f t="shared" si="1305"/>
        <v>0</v>
      </c>
      <c r="G20005">
        <v>0</v>
      </c>
      <c r="I20005">
        <v>0</v>
      </c>
      <c r="J20005">
        <v>0</v>
      </c>
      <c r="K20005">
        <v>1</v>
      </c>
      <c r="L20005" t="s">
        <v>19</v>
      </c>
      <c r="M20005" t="str">
        <f t="shared" si="1307"/>
        <v>http://logeion.uchicago.edu/index.html#0</v>
      </c>
    </row>
    <row r="20006" spans="1:13" ht="15" customHeight="1" x14ac:dyDescent="0.2">
      <c r="A20006" t="s">
        <v>35947</v>
      </c>
      <c r="C20006" t="str">
        <f t="shared" si="1306"/>
        <v/>
      </c>
      <c r="D20006">
        <f t="shared" si="1305"/>
        <v>0</v>
      </c>
      <c r="G20006" t="s">
        <v>170</v>
      </c>
      <c r="I20006">
        <v>1</v>
      </c>
      <c r="J20006">
        <v>0</v>
      </c>
      <c r="K20006">
        <v>0</v>
      </c>
      <c r="L20006" t="s">
        <v>24</v>
      </c>
      <c r="M20006" t="str">
        <f t="shared" si="1307"/>
        <v>http://logeion.uchicago.edu/index.html#0</v>
      </c>
    </row>
    <row r="20007" spans="1:13" ht="15" customHeight="1" x14ac:dyDescent="0.2">
      <c r="A20007" t="s">
        <v>35960</v>
      </c>
      <c r="C20007" t="str">
        <f t="shared" si="1306"/>
        <v/>
      </c>
      <c r="D20007">
        <f t="shared" si="1305"/>
        <v>0</v>
      </c>
      <c r="G20007" t="s">
        <v>61</v>
      </c>
      <c r="H20007">
        <v>1</v>
      </c>
      <c r="I20007">
        <v>0</v>
      </c>
      <c r="J20007">
        <v>0</v>
      </c>
      <c r="K20007">
        <v>0</v>
      </c>
      <c r="L20007" t="s">
        <v>36</v>
      </c>
      <c r="M20007" t="str">
        <f t="shared" si="1307"/>
        <v>http://logeion.uchicago.edu/index.html#0</v>
      </c>
    </row>
    <row r="20008" spans="1:13" ht="15" customHeight="1" x14ac:dyDescent="0.2">
      <c r="A20008" t="s">
        <v>35961</v>
      </c>
      <c r="C20008" t="str">
        <f t="shared" si="1306"/>
        <v/>
      </c>
      <c r="D20008">
        <f t="shared" si="1305"/>
        <v>0</v>
      </c>
      <c r="G20008" t="s">
        <v>3474</v>
      </c>
      <c r="I20008">
        <v>5</v>
      </c>
      <c r="J20008">
        <v>0</v>
      </c>
      <c r="K20008">
        <v>0</v>
      </c>
      <c r="L20008" t="s">
        <v>24</v>
      </c>
      <c r="M20008" t="str">
        <f t="shared" si="1307"/>
        <v>http://logeion.uchicago.edu/index.html#0</v>
      </c>
    </row>
    <row r="20009" spans="1:13" ht="15" customHeight="1" x14ac:dyDescent="0.2">
      <c r="A20009" t="s">
        <v>35962</v>
      </c>
      <c r="C20009" t="str">
        <f t="shared" si="1306"/>
        <v/>
      </c>
      <c r="D20009">
        <f t="shared" si="1305"/>
        <v>0</v>
      </c>
      <c r="G20009" t="s">
        <v>346</v>
      </c>
      <c r="H20009">
        <v>6</v>
      </c>
      <c r="I20009">
        <v>0</v>
      </c>
      <c r="J20009">
        <v>0</v>
      </c>
      <c r="K20009">
        <v>0</v>
      </c>
      <c r="L20009" t="s">
        <v>19</v>
      </c>
      <c r="M20009" t="str">
        <f t="shared" si="1307"/>
        <v>http://logeion.uchicago.edu/index.html#0</v>
      </c>
    </row>
    <row r="20010" spans="1:13" ht="15" customHeight="1" x14ac:dyDescent="0.2">
      <c r="A20010" t="s">
        <v>35967</v>
      </c>
      <c r="C20010" t="str">
        <f t="shared" si="1306"/>
        <v/>
      </c>
      <c r="D20010">
        <f t="shared" si="1305"/>
        <v>0</v>
      </c>
      <c r="G20010" t="s">
        <v>61</v>
      </c>
      <c r="H20010">
        <v>1</v>
      </c>
      <c r="I20010">
        <v>0</v>
      </c>
      <c r="J20010">
        <v>0</v>
      </c>
      <c r="K20010">
        <v>0</v>
      </c>
      <c r="L20010" t="s">
        <v>36</v>
      </c>
      <c r="M20010" t="str">
        <f t="shared" si="1307"/>
        <v>http://logeion.uchicago.edu/index.html#0</v>
      </c>
    </row>
    <row r="20011" spans="1:13" ht="15" customHeight="1" x14ac:dyDescent="0.2">
      <c r="A20011" t="s">
        <v>35972</v>
      </c>
      <c r="C20011" t="str">
        <f t="shared" si="1306"/>
        <v/>
      </c>
      <c r="D20011">
        <f t="shared" si="1305"/>
        <v>0</v>
      </c>
      <c r="G20011" t="s">
        <v>61</v>
      </c>
      <c r="H20011">
        <v>1</v>
      </c>
      <c r="I20011">
        <v>0</v>
      </c>
      <c r="J20011">
        <v>0</v>
      </c>
      <c r="K20011">
        <v>0</v>
      </c>
      <c r="L20011" t="s">
        <v>36</v>
      </c>
      <c r="M20011" t="str">
        <f t="shared" si="1307"/>
        <v>http://logeion.uchicago.edu/index.html#0</v>
      </c>
    </row>
    <row r="20012" spans="1:13" ht="15" customHeight="1" x14ac:dyDescent="0.2">
      <c r="A20012" t="s">
        <v>35976</v>
      </c>
      <c r="C20012" t="str">
        <f t="shared" si="1306"/>
        <v/>
      </c>
      <c r="D20012">
        <f t="shared" si="1305"/>
        <v>0</v>
      </c>
      <c r="G20012" t="s">
        <v>61</v>
      </c>
      <c r="H20012">
        <v>1</v>
      </c>
      <c r="I20012">
        <v>0</v>
      </c>
      <c r="J20012">
        <v>0</v>
      </c>
      <c r="K20012">
        <v>0</v>
      </c>
      <c r="L20012" t="s">
        <v>36</v>
      </c>
      <c r="M20012" t="str">
        <f t="shared" si="1307"/>
        <v>http://logeion.uchicago.edu/index.html#0</v>
      </c>
    </row>
    <row r="20013" spans="1:13" ht="15" customHeight="1" x14ac:dyDescent="0.2">
      <c r="A20013" t="s">
        <v>35977</v>
      </c>
      <c r="C20013" t="str">
        <f t="shared" si="1306"/>
        <v/>
      </c>
      <c r="D20013">
        <f t="shared" si="1305"/>
        <v>0</v>
      </c>
      <c r="G20013" t="s">
        <v>61</v>
      </c>
      <c r="H20013">
        <v>1</v>
      </c>
      <c r="I20013">
        <v>0</v>
      </c>
      <c r="J20013">
        <v>0</v>
      </c>
      <c r="K20013">
        <v>0</v>
      </c>
      <c r="L20013" t="s">
        <v>36</v>
      </c>
      <c r="M20013" t="str">
        <f t="shared" si="1307"/>
        <v>http://logeion.uchicago.edu/index.html#0</v>
      </c>
    </row>
    <row r="20014" spans="1:13" ht="15" customHeight="1" x14ac:dyDescent="0.2">
      <c r="A20014" t="s">
        <v>35978</v>
      </c>
      <c r="C20014" t="str">
        <f t="shared" si="1306"/>
        <v/>
      </c>
      <c r="D20014">
        <f t="shared" si="1305"/>
        <v>0</v>
      </c>
      <c r="G20014" t="s">
        <v>61</v>
      </c>
      <c r="H20014">
        <v>1</v>
      </c>
      <c r="I20014">
        <v>0</v>
      </c>
      <c r="J20014">
        <v>0</v>
      </c>
      <c r="K20014">
        <v>0</v>
      </c>
      <c r="L20014" t="s">
        <v>36</v>
      </c>
      <c r="M20014" t="str">
        <f t="shared" si="1307"/>
        <v>http://logeion.uchicago.edu/index.html#0</v>
      </c>
    </row>
    <row r="20015" spans="1:13" ht="15" customHeight="1" x14ac:dyDescent="0.2">
      <c r="A20015" t="s">
        <v>35979</v>
      </c>
      <c r="C20015" t="str">
        <f t="shared" si="1306"/>
        <v/>
      </c>
      <c r="D20015">
        <f t="shared" si="1305"/>
        <v>0</v>
      </c>
      <c r="G20015" t="s">
        <v>21</v>
      </c>
      <c r="H20015">
        <v>2</v>
      </c>
      <c r="I20015">
        <v>0</v>
      </c>
      <c r="J20015">
        <v>0</v>
      </c>
      <c r="K20015">
        <v>1</v>
      </c>
      <c r="L20015" t="s">
        <v>19</v>
      </c>
      <c r="M20015" t="str">
        <f t="shared" si="1307"/>
        <v>http://logeion.uchicago.edu/index.html#0</v>
      </c>
    </row>
    <row r="20016" spans="1:13" ht="15" customHeight="1" x14ac:dyDescent="0.2">
      <c r="A20016" t="s">
        <v>35980</v>
      </c>
      <c r="C20016" t="str">
        <f t="shared" si="1306"/>
        <v/>
      </c>
      <c r="D20016">
        <f t="shared" si="1305"/>
        <v>0</v>
      </c>
      <c r="G20016" t="s">
        <v>21</v>
      </c>
      <c r="H20016">
        <v>2</v>
      </c>
      <c r="I20016">
        <v>0</v>
      </c>
      <c r="J20016">
        <v>0</v>
      </c>
      <c r="K20016">
        <v>0</v>
      </c>
      <c r="L20016" t="s">
        <v>19</v>
      </c>
      <c r="M20016" t="str">
        <f t="shared" si="1307"/>
        <v>http://logeion.uchicago.edu/index.html#0</v>
      </c>
    </row>
    <row r="20017" spans="1:13" ht="15" customHeight="1" x14ac:dyDescent="0.2">
      <c r="A20017" t="s">
        <v>35981</v>
      </c>
      <c r="C20017" t="str">
        <f t="shared" si="1306"/>
        <v/>
      </c>
      <c r="D20017">
        <f t="shared" si="1305"/>
        <v>0</v>
      </c>
      <c r="G20017" t="s">
        <v>61</v>
      </c>
      <c r="H20017">
        <v>1</v>
      </c>
      <c r="I20017">
        <v>0</v>
      </c>
      <c r="J20017">
        <v>0</v>
      </c>
      <c r="K20017">
        <v>1</v>
      </c>
      <c r="L20017" t="s">
        <v>36</v>
      </c>
      <c r="M20017" t="str">
        <f t="shared" si="1307"/>
        <v>http://logeion.uchicago.edu/index.html#0</v>
      </c>
    </row>
    <row r="20018" spans="1:13" ht="15" customHeight="1" x14ac:dyDescent="0.2">
      <c r="A20018" t="s">
        <v>35982</v>
      </c>
      <c r="C20018" t="str">
        <f t="shared" si="1306"/>
        <v/>
      </c>
      <c r="D20018">
        <f t="shared" si="1305"/>
        <v>0</v>
      </c>
      <c r="G20018" t="s">
        <v>346</v>
      </c>
      <c r="H20018">
        <v>6</v>
      </c>
      <c r="I20018">
        <v>0</v>
      </c>
      <c r="J20018">
        <v>0</v>
      </c>
      <c r="K20018">
        <v>0</v>
      </c>
      <c r="L20018" t="s">
        <v>19</v>
      </c>
      <c r="M20018" t="str">
        <f t="shared" si="1307"/>
        <v>http://logeion.uchicago.edu/index.html#0</v>
      </c>
    </row>
    <row r="20019" spans="1:13" ht="15" customHeight="1" x14ac:dyDescent="0.2">
      <c r="A20019" t="s">
        <v>35987</v>
      </c>
      <c r="C20019" t="str">
        <f t="shared" si="1306"/>
        <v/>
      </c>
      <c r="D20019">
        <f t="shared" si="1305"/>
        <v>0</v>
      </c>
      <c r="G20019" t="s">
        <v>35</v>
      </c>
      <c r="H20019">
        <v>5</v>
      </c>
      <c r="I20019">
        <v>0</v>
      </c>
      <c r="J20019">
        <v>0</v>
      </c>
      <c r="K20019">
        <v>0</v>
      </c>
      <c r="L20019" t="s">
        <v>36</v>
      </c>
      <c r="M20019" t="str">
        <f t="shared" si="1307"/>
        <v>http://logeion.uchicago.edu/index.html#0</v>
      </c>
    </row>
    <row r="20020" spans="1:13" ht="15" customHeight="1" x14ac:dyDescent="0.2">
      <c r="A20020" t="s">
        <v>35994</v>
      </c>
      <c r="C20020" t="str">
        <f t="shared" si="1306"/>
        <v/>
      </c>
      <c r="D20020">
        <f t="shared" si="1305"/>
        <v>0</v>
      </c>
      <c r="G20020" t="s">
        <v>35</v>
      </c>
      <c r="H20020">
        <v>5</v>
      </c>
      <c r="I20020">
        <v>0</v>
      </c>
      <c r="J20020">
        <v>0</v>
      </c>
      <c r="K20020">
        <v>0</v>
      </c>
      <c r="L20020" t="s">
        <v>36</v>
      </c>
      <c r="M20020" t="str">
        <f t="shared" si="1307"/>
        <v>http://logeion.uchicago.edu/index.html#0</v>
      </c>
    </row>
    <row r="20021" spans="1:13" ht="15" customHeight="1" x14ac:dyDescent="0.2">
      <c r="A20021" t="s">
        <v>35998</v>
      </c>
      <c r="C20021" t="str">
        <f t="shared" si="1306"/>
        <v/>
      </c>
      <c r="D20021">
        <f t="shared" si="1305"/>
        <v>0</v>
      </c>
      <c r="G20021" t="s">
        <v>35</v>
      </c>
      <c r="H20021">
        <v>5</v>
      </c>
      <c r="I20021">
        <v>0</v>
      </c>
      <c r="J20021">
        <v>0</v>
      </c>
      <c r="K20021">
        <v>0</v>
      </c>
      <c r="L20021" t="s">
        <v>36</v>
      </c>
      <c r="M20021" t="str">
        <f t="shared" si="1307"/>
        <v>http://logeion.uchicago.edu/index.html#0</v>
      </c>
    </row>
    <row r="20022" spans="1:13" ht="15" customHeight="1" x14ac:dyDescent="0.2">
      <c r="A20022" t="s">
        <v>36025</v>
      </c>
      <c r="C20022" t="str">
        <f t="shared" si="1306"/>
        <v/>
      </c>
      <c r="D20022">
        <f t="shared" si="1305"/>
        <v>0</v>
      </c>
      <c r="G20022" t="s">
        <v>95</v>
      </c>
      <c r="I20022">
        <v>2</v>
      </c>
      <c r="J20022">
        <v>0</v>
      </c>
      <c r="K20022">
        <v>0</v>
      </c>
      <c r="L20022" t="s">
        <v>24</v>
      </c>
      <c r="M20022" t="str">
        <f t="shared" si="1307"/>
        <v>http://logeion.uchicago.edu/index.html#0</v>
      </c>
    </row>
    <row r="20023" spans="1:13" ht="15" customHeight="1" x14ac:dyDescent="0.2">
      <c r="A20023" t="s">
        <v>36029</v>
      </c>
      <c r="C20023" t="str">
        <f t="shared" si="1306"/>
        <v/>
      </c>
      <c r="D20023">
        <f t="shared" si="1305"/>
        <v>0</v>
      </c>
      <c r="G20023" t="s">
        <v>29</v>
      </c>
      <c r="H20023">
        <v>3</v>
      </c>
      <c r="I20023">
        <v>0</v>
      </c>
      <c r="J20023">
        <v>0</v>
      </c>
      <c r="K20023">
        <v>0</v>
      </c>
      <c r="L20023" t="s">
        <v>19</v>
      </c>
      <c r="M20023" t="str">
        <f t="shared" si="1307"/>
        <v>http://logeion.uchicago.edu/index.html#0</v>
      </c>
    </row>
    <row r="20024" spans="1:13" ht="15" customHeight="1" x14ac:dyDescent="0.2">
      <c r="A20024" t="s">
        <v>36030</v>
      </c>
      <c r="C20024" t="str">
        <f t="shared" si="1306"/>
        <v/>
      </c>
      <c r="D20024">
        <f t="shared" si="1305"/>
        <v>0</v>
      </c>
      <c r="G20024" t="s">
        <v>23</v>
      </c>
      <c r="I20024">
        <v>1</v>
      </c>
      <c r="J20024">
        <v>0</v>
      </c>
      <c r="K20024">
        <v>0</v>
      </c>
      <c r="L20024" t="s">
        <v>24</v>
      </c>
      <c r="M20024" t="str">
        <f t="shared" si="1307"/>
        <v>http://logeion.uchicago.edu/index.html#0</v>
      </c>
    </row>
    <row r="20025" spans="1:13" ht="15" customHeight="1" x14ac:dyDescent="0.2">
      <c r="A20025" t="s">
        <v>36031</v>
      </c>
      <c r="C20025" t="str">
        <f t="shared" si="1306"/>
        <v/>
      </c>
      <c r="D20025">
        <f t="shared" ref="D20025:D20088" si="1308">IF(ISBLANK(B20025),0,LEFT( C20025, FIND( " ", C20025 ) - 1 ))</f>
        <v>0</v>
      </c>
      <c r="G20025" t="s">
        <v>23</v>
      </c>
      <c r="I20025">
        <v>1</v>
      </c>
      <c r="J20025">
        <v>0</v>
      </c>
      <c r="K20025">
        <v>0</v>
      </c>
      <c r="L20025" t="s">
        <v>24</v>
      </c>
      <c r="M20025" t="str">
        <f t="shared" si="1307"/>
        <v>http://logeion.uchicago.edu/index.html#0</v>
      </c>
    </row>
    <row r="20026" spans="1:13" ht="15" customHeight="1" x14ac:dyDescent="0.2">
      <c r="A20026" t="s">
        <v>36039</v>
      </c>
      <c r="C20026" t="str">
        <f t="shared" si="1306"/>
        <v/>
      </c>
      <c r="D20026">
        <f t="shared" si="1308"/>
        <v>0</v>
      </c>
      <c r="G20026" t="s">
        <v>23</v>
      </c>
      <c r="I20026">
        <v>1</v>
      </c>
      <c r="J20026">
        <v>0</v>
      </c>
      <c r="K20026">
        <v>0</v>
      </c>
      <c r="L20026" t="s">
        <v>24</v>
      </c>
      <c r="M20026" t="str">
        <f t="shared" si="1307"/>
        <v>http://logeion.uchicago.edu/index.html#0</v>
      </c>
    </row>
    <row r="20027" spans="1:13" ht="15" customHeight="1" x14ac:dyDescent="0.2">
      <c r="A20027" t="s">
        <v>36040</v>
      </c>
      <c r="C20027" t="str">
        <f t="shared" si="1306"/>
        <v/>
      </c>
      <c r="D20027">
        <f t="shared" si="1308"/>
        <v>0</v>
      </c>
      <c r="G20027" t="s">
        <v>66</v>
      </c>
      <c r="I20027">
        <v>3</v>
      </c>
      <c r="J20027">
        <v>0</v>
      </c>
      <c r="K20027">
        <v>0</v>
      </c>
      <c r="L20027" t="s">
        <v>24</v>
      </c>
      <c r="M20027" t="str">
        <f t="shared" si="1307"/>
        <v>http://logeion.uchicago.edu/index.html#0</v>
      </c>
    </row>
    <row r="20028" spans="1:13" ht="15" customHeight="1" x14ac:dyDescent="0.2">
      <c r="A20028" t="s">
        <v>36052</v>
      </c>
      <c r="C20028" t="str">
        <f t="shared" si="1306"/>
        <v/>
      </c>
      <c r="D20028">
        <f t="shared" si="1308"/>
        <v>0</v>
      </c>
      <c r="G20028" t="s">
        <v>66</v>
      </c>
      <c r="I20028">
        <v>3</v>
      </c>
      <c r="J20028">
        <v>0</v>
      </c>
      <c r="K20028">
        <v>0</v>
      </c>
      <c r="L20028" t="s">
        <v>24</v>
      </c>
      <c r="M20028" t="str">
        <f t="shared" si="1307"/>
        <v>http://logeion.uchicago.edu/index.html#0</v>
      </c>
    </row>
    <row r="20029" spans="1:13" ht="15" customHeight="1" x14ac:dyDescent="0.2">
      <c r="A20029" t="s">
        <v>36057</v>
      </c>
      <c r="C20029" t="str">
        <f t="shared" si="1306"/>
        <v/>
      </c>
      <c r="D20029">
        <f t="shared" si="1308"/>
        <v>0</v>
      </c>
      <c r="G20029" t="s">
        <v>95</v>
      </c>
      <c r="I20029">
        <v>2</v>
      </c>
      <c r="J20029">
        <v>0</v>
      </c>
      <c r="K20029">
        <v>0</v>
      </c>
      <c r="L20029" t="s">
        <v>24</v>
      </c>
      <c r="M20029" t="str">
        <f t="shared" si="1307"/>
        <v>http://logeion.uchicago.edu/index.html#0</v>
      </c>
    </row>
    <row r="20030" spans="1:13" ht="15" customHeight="1" x14ac:dyDescent="0.2">
      <c r="A20030" t="s">
        <v>36072</v>
      </c>
      <c r="C20030" t="str">
        <f t="shared" si="1306"/>
        <v/>
      </c>
      <c r="D20030">
        <f t="shared" si="1308"/>
        <v>0</v>
      </c>
      <c r="G20030" t="s">
        <v>18</v>
      </c>
      <c r="H20030">
        <v>4</v>
      </c>
      <c r="I20030">
        <v>0</v>
      </c>
      <c r="J20030">
        <v>0</v>
      </c>
      <c r="K20030">
        <v>0</v>
      </c>
      <c r="L20030" t="s">
        <v>19</v>
      </c>
      <c r="M20030" t="str">
        <f t="shared" si="1307"/>
        <v>http://logeion.uchicago.edu/index.html#0</v>
      </c>
    </row>
    <row r="20031" spans="1:13" ht="15" customHeight="1" x14ac:dyDescent="0.2">
      <c r="A20031" t="s">
        <v>36073</v>
      </c>
      <c r="C20031" t="str">
        <f t="shared" si="1306"/>
        <v/>
      </c>
      <c r="D20031">
        <f t="shared" si="1308"/>
        <v>0</v>
      </c>
      <c r="G20031" t="s">
        <v>61</v>
      </c>
      <c r="H20031">
        <v>1</v>
      </c>
      <c r="I20031">
        <v>0</v>
      </c>
      <c r="J20031">
        <v>0</v>
      </c>
      <c r="K20031">
        <v>0</v>
      </c>
      <c r="L20031" t="s">
        <v>36</v>
      </c>
      <c r="M20031" t="str">
        <f t="shared" si="1307"/>
        <v>http://logeion.uchicago.edu/index.html#0</v>
      </c>
    </row>
    <row r="20032" spans="1:13" ht="15" customHeight="1" x14ac:dyDescent="0.2">
      <c r="A20032" t="s">
        <v>36074</v>
      </c>
      <c r="C20032" t="str">
        <f t="shared" si="1306"/>
        <v/>
      </c>
      <c r="D20032">
        <f t="shared" si="1308"/>
        <v>0</v>
      </c>
      <c r="G20032" t="s">
        <v>155</v>
      </c>
      <c r="H20032">
        <v>3</v>
      </c>
      <c r="I20032">
        <v>0</v>
      </c>
      <c r="J20032">
        <v>0</v>
      </c>
      <c r="K20032">
        <v>0</v>
      </c>
      <c r="L20032" t="s">
        <v>36</v>
      </c>
      <c r="M20032" t="str">
        <f t="shared" si="1307"/>
        <v>http://logeion.uchicago.edu/index.html#0</v>
      </c>
    </row>
    <row r="20033" spans="1:13" ht="15" customHeight="1" x14ac:dyDescent="0.2">
      <c r="A20033" t="s">
        <v>36079</v>
      </c>
      <c r="C20033" t="str">
        <f t="shared" si="1306"/>
        <v/>
      </c>
      <c r="D20033">
        <f t="shared" si="1308"/>
        <v>0</v>
      </c>
      <c r="G20033" t="s">
        <v>29</v>
      </c>
      <c r="H20033">
        <v>3</v>
      </c>
      <c r="I20033">
        <v>0</v>
      </c>
      <c r="J20033">
        <v>0</v>
      </c>
      <c r="K20033">
        <v>0</v>
      </c>
      <c r="L20033" t="s">
        <v>19</v>
      </c>
      <c r="M20033" t="str">
        <f t="shared" si="1307"/>
        <v>http://logeion.uchicago.edu/index.html#0</v>
      </c>
    </row>
    <row r="20034" spans="1:13" ht="15" customHeight="1" x14ac:dyDescent="0.2">
      <c r="A20034" t="s">
        <v>36080</v>
      </c>
      <c r="C20034" t="str">
        <f t="shared" si="1306"/>
        <v/>
      </c>
      <c r="D20034">
        <f t="shared" si="1308"/>
        <v>0</v>
      </c>
      <c r="G20034" t="s">
        <v>61</v>
      </c>
      <c r="H20034">
        <v>1</v>
      </c>
      <c r="I20034">
        <v>0</v>
      </c>
      <c r="J20034">
        <v>0</v>
      </c>
      <c r="K20034">
        <v>0</v>
      </c>
      <c r="L20034" t="s">
        <v>36</v>
      </c>
      <c r="M20034" t="str">
        <f t="shared" si="1307"/>
        <v>http://logeion.uchicago.edu/index.html#0</v>
      </c>
    </row>
    <row r="20035" spans="1:13" ht="15" customHeight="1" x14ac:dyDescent="0.2">
      <c r="A20035" t="s">
        <v>36093</v>
      </c>
      <c r="C20035" t="str">
        <f t="shared" si="1306"/>
        <v/>
      </c>
      <c r="D20035">
        <f t="shared" si="1308"/>
        <v>0</v>
      </c>
      <c r="G20035" t="s">
        <v>89</v>
      </c>
      <c r="I20035">
        <v>0</v>
      </c>
      <c r="J20035">
        <v>0</v>
      </c>
      <c r="K20035">
        <v>0</v>
      </c>
      <c r="L20035" t="s">
        <v>90</v>
      </c>
      <c r="M20035" t="str">
        <f t="shared" si="1307"/>
        <v>http://logeion.uchicago.edu/index.html#0</v>
      </c>
    </row>
    <row r="20036" spans="1:13" ht="15" customHeight="1" x14ac:dyDescent="0.2">
      <c r="A20036" t="s">
        <v>36100</v>
      </c>
      <c r="C20036" t="str">
        <f t="shared" si="1306"/>
        <v/>
      </c>
      <c r="D20036">
        <f t="shared" si="1308"/>
        <v>0</v>
      </c>
      <c r="G20036" t="s">
        <v>235</v>
      </c>
      <c r="I20036">
        <v>4</v>
      </c>
      <c r="J20036">
        <v>0</v>
      </c>
      <c r="K20036">
        <v>0</v>
      </c>
      <c r="L20036" t="s">
        <v>24</v>
      </c>
      <c r="M20036" t="str">
        <f t="shared" si="1307"/>
        <v>http://logeion.uchicago.edu/index.html#0</v>
      </c>
    </row>
    <row r="20037" spans="1:13" ht="15" customHeight="1" x14ac:dyDescent="0.2">
      <c r="A20037" t="s">
        <v>36113</v>
      </c>
      <c r="C20037" t="str">
        <f t="shared" si="1306"/>
        <v/>
      </c>
      <c r="D20037">
        <f t="shared" si="1308"/>
        <v>0</v>
      </c>
      <c r="G20037" t="s">
        <v>155</v>
      </c>
      <c r="H20037">
        <v>3</v>
      </c>
      <c r="I20037">
        <v>0</v>
      </c>
      <c r="J20037">
        <v>0</v>
      </c>
      <c r="K20037">
        <v>0</v>
      </c>
      <c r="L20037" t="s">
        <v>36</v>
      </c>
      <c r="M20037" t="str">
        <f t="shared" si="1307"/>
        <v>http://logeion.uchicago.edu/index.html#0</v>
      </c>
    </row>
    <row r="20038" spans="1:13" ht="15" customHeight="1" x14ac:dyDescent="0.2">
      <c r="A20038" t="s">
        <v>36121</v>
      </c>
      <c r="C20038" t="str">
        <f t="shared" si="1306"/>
        <v/>
      </c>
      <c r="D20038">
        <f t="shared" si="1308"/>
        <v>0</v>
      </c>
      <c r="G20038" t="s">
        <v>29</v>
      </c>
      <c r="H20038">
        <v>3</v>
      </c>
      <c r="I20038">
        <v>0</v>
      </c>
      <c r="J20038">
        <v>0</v>
      </c>
      <c r="K20038">
        <v>0</v>
      </c>
      <c r="L20038" t="s">
        <v>19</v>
      </c>
      <c r="M20038" t="str">
        <f t="shared" si="1307"/>
        <v>http://logeion.uchicago.edu/index.html#0</v>
      </c>
    </row>
    <row r="20039" spans="1:13" ht="15" customHeight="1" x14ac:dyDescent="0.2">
      <c r="A20039" t="s">
        <v>36129</v>
      </c>
      <c r="C20039" t="str">
        <f t="shared" si="1306"/>
        <v/>
      </c>
      <c r="D20039">
        <f t="shared" si="1308"/>
        <v>0</v>
      </c>
      <c r="G20039" t="s">
        <v>155</v>
      </c>
      <c r="H20039">
        <v>3</v>
      </c>
      <c r="I20039">
        <v>0</v>
      </c>
      <c r="J20039">
        <v>0</v>
      </c>
      <c r="K20039">
        <v>0</v>
      </c>
      <c r="L20039" t="s">
        <v>36</v>
      </c>
      <c r="M20039" t="str">
        <f t="shared" si="1307"/>
        <v>http://logeion.uchicago.edu/index.html#0</v>
      </c>
    </row>
    <row r="20040" spans="1:13" ht="15" customHeight="1" x14ac:dyDescent="0.2">
      <c r="A20040" t="s">
        <v>36134</v>
      </c>
      <c r="C20040" t="str">
        <f t="shared" si="1306"/>
        <v/>
      </c>
      <c r="D20040">
        <f t="shared" si="1308"/>
        <v>0</v>
      </c>
      <c r="G20040" t="s">
        <v>66</v>
      </c>
      <c r="I20040">
        <v>3</v>
      </c>
      <c r="J20040">
        <v>0</v>
      </c>
      <c r="K20040">
        <v>0</v>
      </c>
      <c r="L20040" t="s">
        <v>24</v>
      </c>
      <c r="M20040" t="str">
        <f t="shared" si="1307"/>
        <v>http://logeion.uchicago.edu/index.html#0</v>
      </c>
    </row>
    <row r="20041" spans="1:13" ht="15" customHeight="1" x14ac:dyDescent="0.2">
      <c r="A20041" t="s">
        <v>36135</v>
      </c>
      <c r="C20041" t="str">
        <f t="shared" si="1306"/>
        <v/>
      </c>
      <c r="D20041">
        <f t="shared" si="1308"/>
        <v>0</v>
      </c>
      <c r="G20041" t="s">
        <v>66</v>
      </c>
      <c r="I20041">
        <v>3</v>
      </c>
      <c r="J20041">
        <v>0</v>
      </c>
      <c r="K20041">
        <v>0</v>
      </c>
      <c r="L20041" t="s">
        <v>24</v>
      </c>
      <c r="M20041" t="str">
        <f t="shared" si="1307"/>
        <v>http://logeion.uchicago.edu/index.html#0</v>
      </c>
    </row>
    <row r="20042" spans="1:13" ht="15" customHeight="1" x14ac:dyDescent="0.2">
      <c r="A20042" t="s">
        <v>36136</v>
      </c>
      <c r="C20042" t="str">
        <f t="shared" si="1306"/>
        <v/>
      </c>
      <c r="D20042">
        <f t="shared" si="1308"/>
        <v>0</v>
      </c>
      <c r="G20042" t="s">
        <v>230</v>
      </c>
      <c r="H20042">
        <v>3</v>
      </c>
      <c r="I20042">
        <v>0</v>
      </c>
      <c r="J20042">
        <v>0</v>
      </c>
      <c r="K20042">
        <v>0</v>
      </c>
      <c r="L20042" t="s">
        <v>36</v>
      </c>
      <c r="M20042" t="str">
        <f t="shared" si="1307"/>
        <v>http://logeion.uchicago.edu/index.html#0</v>
      </c>
    </row>
    <row r="20043" spans="1:13" ht="15" customHeight="1" x14ac:dyDescent="0.2">
      <c r="A20043" t="s">
        <v>36145</v>
      </c>
      <c r="C20043" t="str">
        <f t="shared" si="1306"/>
        <v/>
      </c>
      <c r="D20043">
        <f t="shared" si="1308"/>
        <v>0</v>
      </c>
      <c r="G20043" t="s">
        <v>95</v>
      </c>
      <c r="I20043">
        <v>2</v>
      </c>
      <c r="J20043">
        <v>0</v>
      </c>
      <c r="K20043">
        <v>0</v>
      </c>
      <c r="L20043" t="s">
        <v>24</v>
      </c>
      <c r="M20043" t="str">
        <f t="shared" si="1307"/>
        <v>http://logeion.uchicago.edu/index.html#0</v>
      </c>
    </row>
    <row r="20044" spans="1:13" ht="15" customHeight="1" x14ac:dyDescent="0.2">
      <c r="A20044" t="s">
        <v>36146</v>
      </c>
      <c r="C20044" t="str">
        <f t="shared" si="1306"/>
        <v/>
      </c>
      <c r="D20044">
        <f t="shared" si="1308"/>
        <v>0</v>
      </c>
      <c r="G20044" t="s">
        <v>61</v>
      </c>
      <c r="H20044">
        <v>1</v>
      </c>
      <c r="I20044">
        <v>0</v>
      </c>
      <c r="J20044">
        <v>0</v>
      </c>
      <c r="K20044">
        <v>0</v>
      </c>
      <c r="L20044" t="s">
        <v>36</v>
      </c>
      <c r="M20044" t="str">
        <f t="shared" si="1307"/>
        <v>http://logeion.uchicago.edu/index.html#0</v>
      </c>
    </row>
    <row r="20045" spans="1:13" ht="15" customHeight="1" x14ac:dyDescent="0.2">
      <c r="A20045" t="s">
        <v>36148</v>
      </c>
      <c r="C20045" t="str">
        <f t="shared" si="1306"/>
        <v/>
      </c>
      <c r="D20045">
        <f t="shared" si="1308"/>
        <v>0</v>
      </c>
      <c r="G20045" t="s">
        <v>61</v>
      </c>
      <c r="H20045">
        <v>1</v>
      </c>
      <c r="I20045">
        <v>0</v>
      </c>
      <c r="J20045">
        <v>0</v>
      </c>
      <c r="K20045">
        <v>0</v>
      </c>
      <c r="L20045" t="s">
        <v>36</v>
      </c>
      <c r="M20045" t="str">
        <f t="shared" si="1307"/>
        <v>http://logeion.uchicago.edu/index.html#0</v>
      </c>
    </row>
    <row r="20046" spans="1:13" ht="15" customHeight="1" x14ac:dyDescent="0.2">
      <c r="A20046" t="s">
        <v>36152</v>
      </c>
      <c r="C20046" t="str">
        <f t="shared" si="1306"/>
        <v/>
      </c>
      <c r="D20046">
        <f t="shared" si="1308"/>
        <v>0</v>
      </c>
      <c r="G20046" t="s">
        <v>23</v>
      </c>
      <c r="I20046">
        <v>1</v>
      </c>
      <c r="J20046">
        <v>0</v>
      </c>
      <c r="K20046">
        <v>0</v>
      </c>
      <c r="L20046" t="s">
        <v>24</v>
      </c>
      <c r="M20046" t="str">
        <f t="shared" si="1307"/>
        <v>http://logeion.uchicago.edu/index.html#0</v>
      </c>
    </row>
    <row r="20047" spans="1:13" ht="15" customHeight="1" x14ac:dyDescent="0.2">
      <c r="A20047" t="s">
        <v>36160</v>
      </c>
      <c r="C20047" t="str">
        <f t="shared" si="1306"/>
        <v/>
      </c>
      <c r="D20047">
        <f t="shared" si="1308"/>
        <v>0</v>
      </c>
      <c r="G20047" t="s">
        <v>61</v>
      </c>
      <c r="H20047">
        <v>1</v>
      </c>
      <c r="I20047">
        <v>0</v>
      </c>
      <c r="J20047">
        <v>0</v>
      </c>
      <c r="K20047">
        <v>0</v>
      </c>
      <c r="L20047" t="s">
        <v>36</v>
      </c>
      <c r="M20047" t="str">
        <f t="shared" si="1307"/>
        <v>http://logeion.uchicago.edu/index.html#0</v>
      </c>
    </row>
    <row r="20048" spans="1:13" ht="15" customHeight="1" x14ac:dyDescent="0.2">
      <c r="A20048" t="s">
        <v>36161</v>
      </c>
      <c r="C20048" t="str">
        <f t="shared" si="1306"/>
        <v/>
      </c>
      <c r="D20048">
        <f t="shared" si="1308"/>
        <v>0</v>
      </c>
      <c r="G20048" t="s">
        <v>61</v>
      </c>
      <c r="H20048">
        <v>1</v>
      </c>
      <c r="I20048">
        <v>0</v>
      </c>
      <c r="J20048">
        <v>0</v>
      </c>
      <c r="K20048">
        <v>0</v>
      </c>
      <c r="L20048" t="s">
        <v>36</v>
      </c>
      <c r="M20048" t="str">
        <f t="shared" si="1307"/>
        <v>http://logeion.uchicago.edu/index.html#0</v>
      </c>
    </row>
    <row r="20049" spans="1:13" ht="15" customHeight="1" x14ac:dyDescent="0.2">
      <c r="A20049" t="s">
        <v>36166</v>
      </c>
      <c r="C20049" t="str">
        <f t="shared" si="1306"/>
        <v/>
      </c>
      <c r="D20049">
        <f t="shared" si="1308"/>
        <v>0</v>
      </c>
      <c r="G20049" t="s">
        <v>95</v>
      </c>
      <c r="I20049">
        <v>2</v>
      </c>
      <c r="J20049">
        <v>0</v>
      </c>
      <c r="K20049">
        <v>0</v>
      </c>
      <c r="L20049" t="s">
        <v>24</v>
      </c>
      <c r="M20049" t="str">
        <f t="shared" si="1307"/>
        <v>http://logeion.uchicago.edu/index.html#0</v>
      </c>
    </row>
    <row r="20050" spans="1:13" ht="15" customHeight="1" x14ac:dyDescent="0.2">
      <c r="A20050" t="s">
        <v>36174</v>
      </c>
      <c r="C20050" t="str">
        <f t="shared" si="1306"/>
        <v/>
      </c>
      <c r="D20050">
        <f t="shared" si="1308"/>
        <v>0</v>
      </c>
      <c r="G20050" t="s">
        <v>23</v>
      </c>
      <c r="I20050">
        <v>1</v>
      </c>
      <c r="J20050">
        <v>0</v>
      </c>
      <c r="K20050">
        <v>0</v>
      </c>
      <c r="L20050" t="s">
        <v>24</v>
      </c>
      <c r="M20050" t="str">
        <f t="shared" si="1307"/>
        <v>http://logeion.uchicago.edu/index.html#0</v>
      </c>
    </row>
    <row r="20051" spans="1:13" ht="15" customHeight="1" x14ac:dyDescent="0.2">
      <c r="A20051" t="s">
        <v>36183</v>
      </c>
      <c r="C20051" t="str">
        <f t="shared" si="1306"/>
        <v/>
      </c>
      <c r="D20051">
        <f t="shared" si="1308"/>
        <v>0</v>
      </c>
      <c r="G20051" t="s">
        <v>61</v>
      </c>
      <c r="H20051">
        <v>1</v>
      </c>
      <c r="I20051">
        <v>0</v>
      </c>
      <c r="J20051">
        <v>0</v>
      </c>
      <c r="K20051">
        <v>0</v>
      </c>
      <c r="L20051" t="s">
        <v>36</v>
      </c>
      <c r="M20051" t="str">
        <f t="shared" si="1307"/>
        <v>http://logeion.uchicago.edu/index.html#0</v>
      </c>
    </row>
    <row r="20052" spans="1:13" ht="15" customHeight="1" x14ac:dyDescent="0.2">
      <c r="A20052" t="s">
        <v>36184</v>
      </c>
      <c r="C20052" t="str">
        <f t="shared" ref="C20052:C20115" si="1309">SUBSTITUTE(SUBSTITUTE(SUBSTITUTE(SUBSTITUTE(SUBSTITUTE(SUBSTITUTE(SUBSTITUTE(SUBSTITUTE(SUBSTITUTE(SUBSTITUTE(SUBSTITUTE(B20052, "ā", "a"), "ē", "e"), "ī", "i"), "ō", "o"), "ū", "u"), "ȳ", "y"), "Ā", "A"), "Ē", "E"), "Ī", "I"), "Ō", "O"), "Ū", "U")</f>
        <v/>
      </c>
      <c r="D20052">
        <f t="shared" si="1308"/>
        <v>0</v>
      </c>
      <c r="G20052" t="s">
        <v>230</v>
      </c>
      <c r="H20052">
        <v>3</v>
      </c>
      <c r="I20052">
        <v>0</v>
      </c>
      <c r="J20052">
        <v>0</v>
      </c>
      <c r="K20052">
        <v>0</v>
      </c>
      <c r="L20052" t="s">
        <v>36</v>
      </c>
      <c r="M20052" t="str">
        <f t="shared" si="1307"/>
        <v>http://logeion.uchicago.edu/index.html#0</v>
      </c>
    </row>
    <row r="20053" spans="1:13" ht="15" customHeight="1" x14ac:dyDescent="0.2">
      <c r="A20053" t="s">
        <v>36185</v>
      </c>
      <c r="C20053" t="str">
        <f t="shared" si="1309"/>
        <v/>
      </c>
      <c r="D20053">
        <f t="shared" si="1308"/>
        <v>0</v>
      </c>
      <c r="G20053" t="s">
        <v>61</v>
      </c>
      <c r="H20053">
        <v>1</v>
      </c>
      <c r="I20053">
        <v>0</v>
      </c>
      <c r="J20053">
        <v>0</v>
      </c>
      <c r="K20053">
        <v>0</v>
      </c>
      <c r="L20053" t="s">
        <v>36</v>
      </c>
      <c r="M20053" t="str">
        <f t="shared" si="1307"/>
        <v>http://logeion.uchicago.edu/index.html#0</v>
      </c>
    </row>
    <row r="20054" spans="1:13" ht="15" customHeight="1" x14ac:dyDescent="0.2">
      <c r="A20054" t="s">
        <v>36186</v>
      </c>
      <c r="C20054" t="str">
        <f t="shared" si="1309"/>
        <v/>
      </c>
      <c r="D20054">
        <f t="shared" si="1308"/>
        <v>0</v>
      </c>
      <c r="G20054" t="s">
        <v>29</v>
      </c>
      <c r="H20054">
        <v>3</v>
      </c>
      <c r="I20054">
        <v>0</v>
      </c>
      <c r="J20054">
        <v>0</v>
      </c>
      <c r="K20054">
        <v>0</v>
      </c>
      <c r="L20054" t="s">
        <v>19</v>
      </c>
      <c r="M20054" t="str">
        <f t="shared" si="1307"/>
        <v>http://logeion.uchicago.edu/index.html#0</v>
      </c>
    </row>
    <row r="20055" spans="1:13" ht="15" customHeight="1" x14ac:dyDescent="0.2">
      <c r="A20055" t="s">
        <v>36190</v>
      </c>
      <c r="C20055" t="str">
        <f t="shared" si="1309"/>
        <v/>
      </c>
      <c r="D20055">
        <f t="shared" si="1308"/>
        <v>0</v>
      </c>
      <c r="G20055" t="s">
        <v>66</v>
      </c>
      <c r="I20055">
        <v>3</v>
      </c>
      <c r="J20055">
        <v>0</v>
      </c>
      <c r="K20055">
        <v>0</v>
      </c>
      <c r="L20055" t="s">
        <v>24</v>
      </c>
      <c r="M20055" t="str">
        <f t="shared" si="1307"/>
        <v>http://logeion.uchicago.edu/index.html#0</v>
      </c>
    </row>
    <row r="20056" spans="1:13" ht="15" customHeight="1" x14ac:dyDescent="0.2">
      <c r="A20056" t="s">
        <v>36213</v>
      </c>
      <c r="C20056" t="str">
        <f t="shared" si="1309"/>
        <v/>
      </c>
      <c r="D20056">
        <f t="shared" si="1308"/>
        <v>0</v>
      </c>
      <c r="G20056" t="s">
        <v>61</v>
      </c>
      <c r="H20056">
        <v>1</v>
      </c>
      <c r="I20056">
        <v>0</v>
      </c>
      <c r="J20056">
        <v>0</v>
      </c>
      <c r="K20056">
        <v>0</v>
      </c>
      <c r="L20056" t="s">
        <v>36</v>
      </c>
      <c r="M20056" t="str">
        <f t="shared" si="1307"/>
        <v>http://logeion.uchicago.edu/index.html#0</v>
      </c>
    </row>
    <row r="20057" spans="1:13" ht="15" customHeight="1" x14ac:dyDescent="0.2">
      <c r="A20057" t="s">
        <v>36214</v>
      </c>
      <c r="C20057" t="str">
        <f t="shared" si="1309"/>
        <v/>
      </c>
      <c r="D20057">
        <f t="shared" si="1308"/>
        <v>0</v>
      </c>
      <c r="G20057" t="s">
        <v>66</v>
      </c>
      <c r="I20057">
        <v>3</v>
      </c>
      <c r="J20057">
        <v>0</v>
      </c>
      <c r="K20057">
        <v>0</v>
      </c>
      <c r="L20057" t="s">
        <v>24</v>
      </c>
      <c r="M20057" t="str">
        <f t="shared" si="1307"/>
        <v>http://logeion.uchicago.edu/index.html#0</v>
      </c>
    </row>
    <row r="20058" spans="1:13" ht="15" customHeight="1" x14ac:dyDescent="0.2">
      <c r="A20058" t="s">
        <v>36215</v>
      </c>
      <c r="C20058" t="str">
        <f t="shared" si="1309"/>
        <v/>
      </c>
      <c r="D20058">
        <f t="shared" si="1308"/>
        <v>0</v>
      </c>
      <c r="G20058" t="s">
        <v>170</v>
      </c>
      <c r="I20058">
        <v>1</v>
      </c>
      <c r="J20058">
        <v>0</v>
      </c>
      <c r="K20058">
        <v>0</v>
      </c>
      <c r="L20058" t="s">
        <v>24</v>
      </c>
      <c r="M20058" t="str">
        <f t="shared" si="1307"/>
        <v>http://logeion.uchicago.edu/index.html#0</v>
      </c>
    </row>
    <row r="20059" spans="1:13" ht="15" customHeight="1" x14ac:dyDescent="0.2">
      <c r="A20059" t="s">
        <v>36216</v>
      </c>
      <c r="C20059" t="str">
        <f t="shared" si="1309"/>
        <v/>
      </c>
      <c r="D20059">
        <f t="shared" si="1308"/>
        <v>0</v>
      </c>
      <c r="G20059" t="s">
        <v>23</v>
      </c>
      <c r="I20059">
        <v>1</v>
      </c>
      <c r="J20059">
        <v>0</v>
      </c>
      <c r="K20059">
        <v>0</v>
      </c>
      <c r="L20059" t="s">
        <v>24</v>
      </c>
      <c r="M20059" t="str">
        <f t="shared" si="1307"/>
        <v>http://logeion.uchicago.edu/index.html#0</v>
      </c>
    </row>
    <row r="20060" spans="1:13" ht="15" customHeight="1" x14ac:dyDescent="0.2">
      <c r="A20060" t="s">
        <v>36217</v>
      </c>
      <c r="C20060" t="str">
        <f t="shared" si="1309"/>
        <v/>
      </c>
      <c r="D20060">
        <f t="shared" si="1308"/>
        <v>0</v>
      </c>
      <c r="G20060" t="s">
        <v>66</v>
      </c>
      <c r="I20060">
        <v>3</v>
      </c>
      <c r="J20060">
        <v>0</v>
      </c>
      <c r="K20060">
        <v>0</v>
      </c>
      <c r="L20060" t="s">
        <v>24</v>
      </c>
      <c r="M20060" t="str">
        <f t="shared" si="1307"/>
        <v>http://logeion.uchicago.edu/index.html#0</v>
      </c>
    </row>
    <row r="20061" spans="1:13" ht="15" customHeight="1" x14ac:dyDescent="0.2">
      <c r="A20061" t="s">
        <v>36220</v>
      </c>
      <c r="C20061" t="str">
        <f t="shared" si="1309"/>
        <v/>
      </c>
      <c r="D20061">
        <f t="shared" si="1308"/>
        <v>0</v>
      </c>
      <c r="G20061" t="s">
        <v>23</v>
      </c>
      <c r="I20061">
        <v>1</v>
      </c>
      <c r="J20061">
        <v>0</v>
      </c>
      <c r="K20061">
        <v>0</v>
      </c>
      <c r="L20061" t="s">
        <v>24</v>
      </c>
      <c r="M20061" t="str">
        <f t="shared" si="1307"/>
        <v>http://logeion.uchicago.edu/index.html#0</v>
      </c>
    </row>
    <row r="20062" spans="1:13" ht="15" customHeight="1" x14ac:dyDescent="0.2">
      <c r="A20062" t="s">
        <v>36221</v>
      </c>
      <c r="C20062" t="str">
        <f t="shared" si="1309"/>
        <v/>
      </c>
      <c r="D20062">
        <f t="shared" si="1308"/>
        <v>0</v>
      </c>
      <c r="G20062" t="s">
        <v>61</v>
      </c>
      <c r="H20062">
        <v>1</v>
      </c>
      <c r="I20062">
        <v>0</v>
      </c>
      <c r="J20062">
        <v>0</v>
      </c>
      <c r="K20062">
        <v>0</v>
      </c>
      <c r="L20062" t="s">
        <v>36</v>
      </c>
      <c r="M20062" t="str">
        <f t="shared" si="1307"/>
        <v>http://logeion.uchicago.edu/index.html#0</v>
      </c>
    </row>
    <row r="20063" spans="1:13" ht="15" customHeight="1" x14ac:dyDescent="0.2">
      <c r="A20063" t="s">
        <v>36222</v>
      </c>
      <c r="C20063" t="str">
        <f t="shared" si="1309"/>
        <v/>
      </c>
      <c r="D20063">
        <f t="shared" si="1308"/>
        <v>0</v>
      </c>
      <c r="G20063" t="s">
        <v>89</v>
      </c>
      <c r="I20063">
        <v>0</v>
      </c>
      <c r="J20063">
        <v>0</v>
      </c>
      <c r="K20063">
        <v>0</v>
      </c>
      <c r="L20063" t="s">
        <v>90</v>
      </c>
      <c r="M20063" t="str">
        <f t="shared" si="1307"/>
        <v>http://logeion.uchicago.edu/index.html#0</v>
      </c>
    </row>
    <row r="20064" spans="1:13" ht="15" customHeight="1" x14ac:dyDescent="0.2">
      <c r="A20064" t="s">
        <v>36227</v>
      </c>
      <c r="C20064" t="str">
        <f t="shared" si="1309"/>
        <v/>
      </c>
      <c r="D20064">
        <f t="shared" si="1308"/>
        <v>0</v>
      </c>
      <c r="G20064" t="s">
        <v>89</v>
      </c>
      <c r="I20064">
        <v>0</v>
      </c>
      <c r="J20064">
        <v>0</v>
      </c>
      <c r="K20064">
        <v>0</v>
      </c>
      <c r="L20064" t="s">
        <v>90</v>
      </c>
      <c r="M20064" t="str">
        <f t="shared" si="1307"/>
        <v>http://logeion.uchicago.edu/index.html#0</v>
      </c>
    </row>
    <row r="20065" spans="1:13" ht="15" customHeight="1" x14ac:dyDescent="0.2">
      <c r="A20065" t="s">
        <v>36228</v>
      </c>
      <c r="C20065" t="str">
        <f t="shared" si="1309"/>
        <v/>
      </c>
      <c r="D20065">
        <f t="shared" si="1308"/>
        <v>0</v>
      </c>
      <c r="G20065" t="s">
        <v>66</v>
      </c>
      <c r="I20065">
        <v>3</v>
      </c>
      <c r="J20065">
        <v>0</v>
      </c>
      <c r="K20065">
        <v>0</v>
      </c>
      <c r="L20065" t="s">
        <v>24</v>
      </c>
      <c r="M20065" t="str">
        <f t="shared" si="1307"/>
        <v>http://logeion.uchicago.edu/index.html#0</v>
      </c>
    </row>
    <row r="20066" spans="1:13" ht="15" customHeight="1" x14ac:dyDescent="0.2">
      <c r="A20066" t="s">
        <v>58914</v>
      </c>
      <c r="C20066" t="str">
        <f t="shared" si="1309"/>
        <v/>
      </c>
      <c r="D20066">
        <f t="shared" si="1308"/>
        <v>0</v>
      </c>
      <c r="G20066" t="s">
        <v>61</v>
      </c>
      <c r="H20066">
        <v>1</v>
      </c>
      <c r="L20066" t="s">
        <v>36</v>
      </c>
      <c r="M20066" t="str">
        <f t="shared" si="1307"/>
        <v>http://logeion.uchicago.edu/index.html#0</v>
      </c>
    </row>
    <row r="20067" spans="1:13" ht="15" customHeight="1" x14ac:dyDescent="0.2">
      <c r="A20067" t="s">
        <v>36230</v>
      </c>
      <c r="C20067" t="str">
        <f t="shared" si="1309"/>
        <v/>
      </c>
      <c r="D20067">
        <f t="shared" si="1308"/>
        <v>0</v>
      </c>
      <c r="G20067" t="s">
        <v>23</v>
      </c>
      <c r="I20067">
        <v>1</v>
      </c>
      <c r="J20067">
        <v>0</v>
      </c>
      <c r="K20067">
        <v>0</v>
      </c>
      <c r="L20067" t="s">
        <v>24</v>
      </c>
      <c r="M20067" t="str">
        <f t="shared" ref="M20067:M20130" si="1310">"http://logeion.uchicago.edu/index.html#"&amp;D20067</f>
        <v>http://logeion.uchicago.edu/index.html#0</v>
      </c>
    </row>
    <row r="20068" spans="1:13" ht="15" customHeight="1" x14ac:dyDescent="0.2">
      <c r="A20068" t="s">
        <v>36234</v>
      </c>
      <c r="C20068" t="str">
        <f t="shared" si="1309"/>
        <v/>
      </c>
      <c r="D20068">
        <f t="shared" si="1308"/>
        <v>0</v>
      </c>
      <c r="G20068" t="s">
        <v>76</v>
      </c>
      <c r="H20068">
        <v>1</v>
      </c>
      <c r="I20068">
        <v>0</v>
      </c>
      <c r="J20068">
        <v>0</v>
      </c>
      <c r="K20068">
        <v>1</v>
      </c>
      <c r="L20068" t="s">
        <v>19</v>
      </c>
      <c r="M20068" t="str">
        <f t="shared" si="1310"/>
        <v>http://logeion.uchicago.edu/index.html#0</v>
      </c>
    </row>
    <row r="20069" spans="1:13" ht="15" customHeight="1" x14ac:dyDescent="0.2">
      <c r="A20069" t="s">
        <v>36241</v>
      </c>
      <c r="C20069" t="str">
        <f t="shared" si="1309"/>
        <v/>
      </c>
      <c r="D20069">
        <f t="shared" si="1308"/>
        <v>0</v>
      </c>
      <c r="G20069" t="s">
        <v>23</v>
      </c>
      <c r="I20069">
        <v>1</v>
      </c>
      <c r="J20069">
        <v>0</v>
      </c>
      <c r="K20069">
        <v>0</v>
      </c>
      <c r="L20069" t="s">
        <v>24</v>
      </c>
      <c r="M20069" t="str">
        <f t="shared" si="1310"/>
        <v>http://logeion.uchicago.edu/index.html#0</v>
      </c>
    </row>
    <row r="20070" spans="1:13" ht="15" customHeight="1" x14ac:dyDescent="0.2">
      <c r="A20070" t="s">
        <v>36242</v>
      </c>
      <c r="C20070" t="str">
        <f t="shared" si="1309"/>
        <v/>
      </c>
      <c r="D20070">
        <f t="shared" si="1308"/>
        <v>0</v>
      </c>
      <c r="G20070" t="s">
        <v>23</v>
      </c>
      <c r="I20070">
        <v>1</v>
      </c>
      <c r="J20070">
        <v>0</v>
      </c>
      <c r="K20070">
        <v>0</v>
      </c>
      <c r="L20070" t="s">
        <v>24</v>
      </c>
      <c r="M20070" t="str">
        <f t="shared" si="1310"/>
        <v>http://logeion.uchicago.edu/index.html#0</v>
      </c>
    </row>
    <row r="20071" spans="1:13" ht="15" customHeight="1" x14ac:dyDescent="0.2">
      <c r="A20071" t="s">
        <v>36243</v>
      </c>
      <c r="C20071" t="str">
        <f t="shared" si="1309"/>
        <v/>
      </c>
      <c r="D20071">
        <f t="shared" si="1308"/>
        <v>0</v>
      </c>
      <c r="G20071" t="s">
        <v>61</v>
      </c>
      <c r="H20071">
        <v>1</v>
      </c>
      <c r="I20071">
        <v>0</v>
      </c>
      <c r="J20071">
        <v>0</v>
      </c>
      <c r="K20071">
        <v>0</v>
      </c>
      <c r="L20071" t="s">
        <v>36</v>
      </c>
      <c r="M20071" t="str">
        <f t="shared" si="1310"/>
        <v>http://logeion.uchicago.edu/index.html#0</v>
      </c>
    </row>
    <row r="20072" spans="1:13" ht="15" customHeight="1" x14ac:dyDescent="0.2">
      <c r="A20072" t="s">
        <v>36252</v>
      </c>
      <c r="C20072" t="str">
        <f t="shared" si="1309"/>
        <v/>
      </c>
      <c r="D20072">
        <f t="shared" si="1308"/>
        <v>0</v>
      </c>
      <c r="G20072" t="s">
        <v>29</v>
      </c>
      <c r="H20072">
        <v>3</v>
      </c>
      <c r="I20072">
        <v>0</v>
      </c>
      <c r="J20072">
        <v>0</v>
      </c>
      <c r="K20072">
        <v>0</v>
      </c>
      <c r="L20072" t="s">
        <v>19</v>
      </c>
      <c r="M20072" t="str">
        <f t="shared" si="1310"/>
        <v>http://logeion.uchicago.edu/index.html#0</v>
      </c>
    </row>
    <row r="20073" spans="1:13" ht="15" customHeight="1" x14ac:dyDescent="0.2">
      <c r="A20073" t="s">
        <v>36253</v>
      </c>
      <c r="C20073" t="str">
        <f t="shared" si="1309"/>
        <v/>
      </c>
      <c r="D20073">
        <f t="shared" si="1308"/>
        <v>0</v>
      </c>
      <c r="G20073" t="s">
        <v>29</v>
      </c>
      <c r="H20073">
        <v>3</v>
      </c>
      <c r="I20073">
        <v>0</v>
      </c>
      <c r="J20073">
        <v>0</v>
      </c>
      <c r="K20073">
        <v>0</v>
      </c>
      <c r="L20073" t="s">
        <v>19</v>
      </c>
      <c r="M20073" t="str">
        <f t="shared" si="1310"/>
        <v>http://logeion.uchicago.edu/index.html#0</v>
      </c>
    </row>
    <row r="20074" spans="1:13" ht="15" customHeight="1" x14ac:dyDescent="0.2">
      <c r="A20074" t="s">
        <v>36254</v>
      </c>
      <c r="C20074" t="str">
        <f t="shared" si="1309"/>
        <v/>
      </c>
      <c r="D20074">
        <f t="shared" si="1308"/>
        <v>0</v>
      </c>
      <c r="G20074" t="s">
        <v>170</v>
      </c>
      <c r="I20074">
        <v>1</v>
      </c>
      <c r="J20074">
        <v>0</v>
      </c>
      <c r="K20074">
        <v>0</v>
      </c>
      <c r="L20074" t="s">
        <v>24</v>
      </c>
      <c r="M20074" t="str">
        <f t="shared" si="1310"/>
        <v>http://logeion.uchicago.edu/index.html#0</v>
      </c>
    </row>
    <row r="20075" spans="1:13" ht="15" customHeight="1" x14ac:dyDescent="0.2">
      <c r="A20075" t="s">
        <v>36255</v>
      </c>
      <c r="C20075" t="str">
        <f t="shared" si="1309"/>
        <v/>
      </c>
      <c r="D20075">
        <f t="shared" si="1308"/>
        <v>0</v>
      </c>
      <c r="G20075" t="s">
        <v>23</v>
      </c>
      <c r="I20075">
        <v>1</v>
      </c>
      <c r="J20075">
        <v>0</v>
      </c>
      <c r="K20075">
        <v>0</v>
      </c>
      <c r="L20075" t="s">
        <v>24</v>
      </c>
      <c r="M20075" t="str">
        <f t="shared" si="1310"/>
        <v>http://logeion.uchicago.edu/index.html#0</v>
      </c>
    </row>
    <row r="20076" spans="1:13" ht="15" customHeight="1" x14ac:dyDescent="0.2">
      <c r="A20076" t="s">
        <v>36256</v>
      </c>
      <c r="C20076" t="str">
        <f t="shared" si="1309"/>
        <v/>
      </c>
      <c r="D20076">
        <f t="shared" si="1308"/>
        <v>0</v>
      </c>
      <c r="G20076" t="s">
        <v>170</v>
      </c>
      <c r="I20076">
        <v>1</v>
      </c>
      <c r="J20076">
        <v>0</v>
      </c>
      <c r="K20076">
        <v>0</v>
      </c>
      <c r="L20076" t="s">
        <v>24</v>
      </c>
      <c r="M20076" t="str">
        <f t="shared" si="1310"/>
        <v>http://logeion.uchicago.edu/index.html#0</v>
      </c>
    </row>
    <row r="20077" spans="1:13" ht="15" customHeight="1" x14ac:dyDescent="0.2">
      <c r="A20077" t="s">
        <v>36261</v>
      </c>
      <c r="C20077" t="str">
        <f t="shared" si="1309"/>
        <v/>
      </c>
      <c r="D20077">
        <f t="shared" si="1308"/>
        <v>0</v>
      </c>
      <c r="G20077" t="s">
        <v>95</v>
      </c>
      <c r="I20077">
        <v>2</v>
      </c>
      <c r="J20077">
        <v>0</v>
      </c>
      <c r="K20077">
        <v>0</v>
      </c>
      <c r="L20077" t="s">
        <v>24</v>
      </c>
      <c r="M20077" t="str">
        <f t="shared" si="1310"/>
        <v>http://logeion.uchicago.edu/index.html#0</v>
      </c>
    </row>
    <row r="20078" spans="1:13" ht="15" customHeight="1" x14ac:dyDescent="0.2">
      <c r="A20078" t="s">
        <v>36266</v>
      </c>
      <c r="C20078" t="str">
        <f t="shared" si="1309"/>
        <v/>
      </c>
      <c r="D20078">
        <f t="shared" si="1308"/>
        <v>0</v>
      </c>
      <c r="G20078" t="s">
        <v>66</v>
      </c>
      <c r="I20078">
        <v>3</v>
      </c>
      <c r="J20078">
        <v>0</v>
      </c>
      <c r="K20078">
        <v>0</v>
      </c>
      <c r="L20078" t="s">
        <v>24</v>
      </c>
      <c r="M20078" t="str">
        <f t="shared" si="1310"/>
        <v>http://logeion.uchicago.edu/index.html#0</v>
      </c>
    </row>
    <row r="20079" spans="1:13" ht="15" customHeight="1" x14ac:dyDescent="0.2">
      <c r="A20079" t="s">
        <v>36274</v>
      </c>
      <c r="C20079" t="str">
        <f t="shared" si="1309"/>
        <v/>
      </c>
      <c r="D20079">
        <f t="shared" si="1308"/>
        <v>0</v>
      </c>
      <c r="G20079" t="s">
        <v>66</v>
      </c>
      <c r="I20079">
        <v>3</v>
      </c>
      <c r="J20079">
        <v>0</v>
      </c>
      <c r="K20079">
        <v>0</v>
      </c>
      <c r="L20079" t="s">
        <v>24</v>
      </c>
      <c r="M20079" t="str">
        <f t="shared" si="1310"/>
        <v>http://logeion.uchicago.edu/index.html#0</v>
      </c>
    </row>
    <row r="20080" spans="1:13" ht="15" customHeight="1" x14ac:dyDescent="0.2">
      <c r="A20080" t="s">
        <v>36275</v>
      </c>
      <c r="C20080" t="str">
        <f t="shared" si="1309"/>
        <v/>
      </c>
      <c r="D20080">
        <f t="shared" si="1308"/>
        <v>0</v>
      </c>
      <c r="G20080" t="s">
        <v>66</v>
      </c>
      <c r="I20080">
        <v>3</v>
      </c>
      <c r="J20080">
        <v>0</v>
      </c>
      <c r="K20080">
        <v>0</v>
      </c>
      <c r="L20080" t="s">
        <v>24</v>
      </c>
      <c r="M20080" t="str">
        <f t="shared" si="1310"/>
        <v>http://logeion.uchicago.edu/index.html#0</v>
      </c>
    </row>
    <row r="20081" spans="1:13" ht="15" customHeight="1" x14ac:dyDescent="0.2">
      <c r="A20081" t="s">
        <v>36280</v>
      </c>
      <c r="C20081" t="str">
        <f t="shared" si="1309"/>
        <v/>
      </c>
      <c r="D20081">
        <f t="shared" si="1308"/>
        <v>0</v>
      </c>
      <c r="G20081" t="s">
        <v>230</v>
      </c>
      <c r="H20081">
        <v>3</v>
      </c>
      <c r="I20081">
        <v>0</v>
      </c>
      <c r="J20081">
        <v>0</v>
      </c>
      <c r="K20081">
        <v>0</v>
      </c>
      <c r="L20081" t="s">
        <v>36</v>
      </c>
      <c r="M20081" t="str">
        <f t="shared" si="1310"/>
        <v>http://logeion.uchicago.edu/index.html#0</v>
      </c>
    </row>
    <row r="20082" spans="1:13" ht="15" customHeight="1" x14ac:dyDescent="0.2">
      <c r="A20082" t="s">
        <v>36325</v>
      </c>
      <c r="C20082" t="str">
        <f t="shared" si="1309"/>
        <v/>
      </c>
      <c r="D20082">
        <f t="shared" si="1308"/>
        <v>0</v>
      </c>
      <c r="G20082" t="s">
        <v>61</v>
      </c>
      <c r="H20082">
        <v>1</v>
      </c>
      <c r="I20082">
        <v>0</v>
      </c>
      <c r="J20082">
        <v>0</v>
      </c>
      <c r="K20082">
        <v>0</v>
      </c>
      <c r="L20082" t="s">
        <v>36</v>
      </c>
      <c r="M20082" t="str">
        <f t="shared" si="1310"/>
        <v>http://logeion.uchicago.edu/index.html#0</v>
      </c>
    </row>
    <row r="20083" spans="1:13" ht="15" customHeight="1" x14ac:dyDescent="0.2">
      <c r="A20083" t="s">
        <v>36330</v>
      </c>
      <c r="C20083" t="str">
        <f t="shared" si="1309"/>
        <v/>
      </c>
      <c r="D20083">
        <f t="shared" si="1308"/>
        <v>0</v>
      </c>
      <c r="G20083" t="s">
        <v>23</v>
      </c>
      <c r="I20083">
        <v>1</v>
      </c>
      <c r="J20083">
        <v>0</v>
      </c>
      <c r="K20083">
        <v>0</v>
      </c>
      <c r="L20083" t="s">
        <v>24</v>
      </c>
      <c r="M20083" t="str">
        <f t="shared" si="1310"/>
        <v>http://logeion.uchicago.edu/index.html#0</v>
      </c>
    </row>
    <row r="20084" spans="1:13" ht="15" customHeight="1" x14ac:dyDescent="0.2">
      <c r="A20084" t="s">
        <v>36331</v>
      </c>
      <c r="C20084" t="str">
        <f t="shared" si="1309"/>
        <v/>
      </c>
      <c r="D20084">
        <f t="shared" si="1308"/>
        <v>0</v>
      </c>
      <c r="G20084" t="s">
        <v>61</v>
      </c>
      <c r="H20084">
        <v>1</v>
      </c>
      <c r="I20084">
        <v>0</v>
      </c>
      <c r="J20084">
        <v>0</v>
      </c>
      <c r="K20084">
        <v>0</v>
      </c>
      <c r="L20084" t="s">
        <v>36</v>
      </c>
      <c r="M20084" t="str">
        <f t="shared" si="1310"/>
        <v>http://logeion.uchicago.edu/index.html#0</v>
      </c>
    </row>
    <row r="20085" spans="1:13" ht="15" customHeight="1" x14ac:dyDescent="0.2">
      <c r="A20085" t="s">
        <v>36343</v>
      </c>
      <c r="C20085" t="str">
        <f t="shared" si="1309"/>
        <v/>
      </c>
      <c r="D20085">
        <f t="shared" si="1308"/>
        <v>0</v>
      </c>
      <c r="G20085" t="s">
        <v>29</v>
      </c>
      <c r="H20085">
        <v>3</v>
      </c>
      <c r="I20085">
        <v>0</v>
      </c>
      <c r="J20085">
        <v>0</v>
      </c>
      <c r="K20085">
        <v>0</v>
      </c>
      <c r="L20085" t="s">
        <v>19</v>
      </c>
      <c r="M20085" t="str">
        <f t="shared" si="1310"/>
        <v>http://logeion.uchicago.edu/index.html#0</v>
      </c>
    </row>
    <row r="20086" spans="1:13" ht="15" customHeight="1" x14ac:dyDescent="0.2">
      <c r="A20086" t="s">
        <v>36347</v>
      </c>
      <c r="C20086" t="str">
        <f t="shared" si="1309"/>
        <v/>
      </c>
      <c r="D20086">
        <f t="shared" si="1308"/>
        <v>0</v>
      </c>
      <c r="G20086" t="s">
        <v>23</v>
      </c>
      <c r="I20086">
        <v>1</v>
      </c>
      <c r="J20086">
        <v>0</v>
      </c>
      <c r="K20086">
        <v>0</v>
      </c>
      <c r="L20086" t="s">
        <v>24</v>
      </c>
      <c r="M20086" t="str">
        <f t="shared" si="1310"/>
        <v>http://logeion.uchicago.edu/index.html#0</v>
      </c>
    </row>
    <row r="20087" spans="1:13" ht="15" customHeight="1" x14ac:dyDescent="0.2">
      <c r="A20087" t="s">
        <v>36348</v>
      </c>
      <c r="C20087" t="str">
        <f t="shared" si="1309"/>
        <v/>
      </c>
      <c r="D20087">
        <f t="shared" si="1308"/>
        <v>0</v>
      </c>
      <c r="G20087" t="s">
        <v>66</v>
      </c>
      <c r="I20087">
        <v>3</v>
      </c>
      <c r="J20087">
        <v>0</v>
      </c>
      <c r="K20087">
        <v>0</v>
      </c>
      <c r="L20087" t="s">
        <v>24</v>
      </c>
      <c r="M20087" t="str">
        <f t="shared" si="1310"/>
        <v>http://logeion.uchicago.edu/index.html#0</v>
      </c>
    </row>
    <row r="20088" spans="1:13" ht="15" customHeight="1" x14ac:dyDescent="0.2">
      <c r="A20088" t="s">
        <v>36349</v>
      </c>
      <c r="C20088" t="str">
        <f t="shared" si="1309"/>
        <v/>
      </c>
      <c r="D20088">
        <f t="shared" si="1308"/>
        <v>0</v>
      </c>
      <c r="G20088" t="s">
        <v>23</v>
      </c>
      <c r="I20088">
        <v>1</v>
      </c>
      <c r="J20088">
        <v>0</v>
      </c>
      <c r="K20088">
        <v>0</v>
      </c>
      <c r="L20088" t="s">
        <v>24</v>
      </c>
      <c r="M20088" t="str">
        <f t="shared" si="1310"/>
        <v>http://logeion.uchicago.edu/index.html#0</v>
      </c>
    </row>
    <row r="20089" spans="1:13" ht="15" customHeight="1" x14ac:dyDescent="0.2">
      <c r="A20089" t="s">
        <v>36354</v>
      </c>
      <c r="C20089" t="str">
        <f t="shared" si="1309"/>
        <v/>
      </c>
      <c r="D20089">
        <f t="shared" ref="D20089:D20152" si="1311">IF(ISBLANK(B20089),0,LEFT( C20089, FIND( " ", C20089 ) - 1 ))</f>
        <v>0</v>
      </c>
      <c r="G20089" t="s">
        <v>66</v>
      </c>
      <c r="I20089">
        <v>3</v>
      </c>
      <c r="J20089">
        <v>0</v>
      </c>
      <c r="K20089">
        <v>0</v>
      </c>
      <c r="L20089" t="s">
        <v>24</v>
      </c>
      <c r="M20089" t="str">
        <f t="shared" si="1310"/>
        <v>http://logeion.uchicago.edu/index.html#0</v>
      </c>
    </row>
    <row r="20090" spans="1:13" ht="15" customHeight="1" x14ac:dyDescent="0.2">
      <c r="A20090" t="s">
        <v>36358</v>
      </c>
      <c r="C20090" t="str">
        <f t="shared" si="1309"/>
        <v/>
      </c>
      <c r="D20090">
        <f t="shared" si="1311"/>
        <v>0</v>
      </c>
      <c r="G20090" t="s">
        <v>66</v>
      </c>
      <c r="I20090">
        <v>3</v>
      </c>
      <c r="J20090">
        <v>0</v>
      </c>
      <c r="K20090">
        <v>0</v>
      </c>
      <c r="L20090" t="s">
        <v>24</v>
      </c>
      <c r="M20090" t="str">
        <f t="shared" si="1310"/>
        <v>http://logeion.uchicago.edu/index.html#0</v>
      </c>
    </row>
    <row r="20091" spans="1:13" ht="15" customHeight="1" x14ac:dyDescent="0.2">
      <c r="A20091" t="s">
        <v>36359</v>
      </c>
      <c r="C20091" t="str">
        <f t="shared" si="1309"/>
        <v/>
      </c>
      <c r="D20091">
        <f t="shared" si="1311"/>
        <v>0</v>
      </c>
      <c r="G20091" t="s">
        <v>61</v>
      </c>
      <c r="H20091">
        <v>1</v>
      </c>
      <c r="I20091">
        <v>0</v>
      </c>
      <c r="J20091">
        <v>0</v>
      </c>
      <c r="K20091">
        <v>0</v>
      </c>
      <c r="L20091" t="s">
        <v>36</v>
      </c>
      <c r="M20091" t="str">
        <f t="shared" si="1310"/>
        <v>http://logeion.uchicago.edu/index.html#0</v>
      </c>
    </row>
    <row r="20092" spans="1:13" ht="15" customHeight="1" x14ac:dyDescent="0.2">
      <c r="A20092" t="s">
        <v>36368</v>
      </c>
      <c r="C20092" t="str">
        <f t="shared" si="1309"/>
        <v/>
      </c>
      <c r="D20092">
        <f t="shared" si="1311"/>
        <v>0</v>
      </c>
      <c r="G20092" t="s">
        <v>155</v>
      </c>
      <c r="H20092">
        <v>3</v>
      </c>
      <c r="I20092">
        <v>0</v>
      </c>
      <c r="J20092">
        <v>0</v>
      </c>
      <c r="K20092">
        <v>0</v>
      </c>
      <c r="L20092" t="s">
        <v>36</v>
      </c>
      <c r="M20092" t="str">
        <f t="shared" si="1310"/>
        <v>http://logeion.uchicago.edu/index.html#0</v>
      </c>
    </row>
    <row r="20093" spans="1:13" ht="15" customHeight="1" x14ac:dyDescent="0.2">
      <c r="A20093" t="s">
        <v>36373</v>
      </c>
      <c r="C20093" t="str">
        <f t="shared" si="1309"/>
        <v/>
      </c>
      <c r="D20093">
        <f t="shared" si="1311"/>
        <v>0</v>
      </c>
      <c r="G20093" t="s">
        <v>66</v>
      </c>
      <c r="I20093">
        <v>3</v>
      </c>
      <c r="J20093">
        <v>0</v>
      </c>
      <c r="K20093">
        <v>0</v>
      </c>
      <c r="L20093" t="s">
        <v>24</v>
      </c>
      <c r="M20093" t="str">
        <f t="shared" si="1310"/>
        <v>http://logeion.uchicago.edu/index.html#0</v>
      </c>
    </row>
    <row r="20094" spans="1:13" ht="15" customHeight="1" x14ac:dyDescent="0.2">
      <c r="A20094" t="s">
        <v>36378</v>
      </c>
      <c r="C20094" t="str">
        <f t="shared" si="1309"/>
        <v/>
      </c>
      <c r="D20094">
        <f t="shared" si="1311"/>
        <v>0</v>
      </c>
      <c r="G20094" t="s">
        <v>66</v>
      </c>
      <c r="I20094">
        <v>3</v>
      </c>
      <c r="J20094">
        <v>0</v>
      </c>
      <c r="K20094">
        <v>0</v>
      </c>
      <c r="L20094" t="s">
        <v>24</v>
      </c>
      <c r="M20094" t="str">
        <f t="shared" si="1310"/>
        <v>http://logeion.uchicago.edu/index.html#0</v>
      </c>
    </row>
    <row r="20095" spans="1:13" ht="15" customHeight="1" x14ac:dyDescent="0.2">
      <c r="A20095" t="s">
        <v>36384</v>
      </c>
      <c r="C20095" t="str">
        <f t="shared" si="1309"/>
        <v/>
      </c>
      <c r="D20095">
        <f t="shared" si="1311"/>
        <v>0</v>
      </c>
      <c r="G20095" t="s">
        <v>155</v>
      </c>
      <c r="H20095">
        <v>3</v>
      </c>
      <c r="I20095">
        <v>0</v>
      </c>
      <c r="J20095">
        <v>0</v>
      </c>
      <c r="K20095">
        <v>0</v>
      </c>
      <c r="L20095" t="s">
        <v>36</v>
      </c>
      <c r="M20095" t="str">
        <f t="shared" si="1310"/>
        <v>http://logeion.uchicago.edu/index.html#0</v>
      </c>
    </row>
    <row r="20096" spans="1:13" ht="15" customHeight="1" x14ac:dyDescent="0.2">
      <c r="A20096" t="s">
        <v>36385</v>
      </c>
      <c r="C20096" t="str">
        <f t="shared" si="1309"/>
        <v/>
      </c>
      <c r="D20096">
        <f t="shared" si="1311"/>
        <v>0</v>
      </c>
      <c r="G20096" t="s">
        <v>23</v>
      </c>
      <c r="I20096">
        <v>1</v>
      </c>
      <c r="J20096">
        <v>0</v>
      </c>
      <c r="K20096">
        <v>0</v>
      </c>
      <c r="L20096" t="s">
        <v>24</v>
      </c>
      <c r="M20096" t="str">
        <f t="shared" si="1310"/>
        <v>http://logeion.uchicago.edu/index.html#0</v>
      </c>
    </row>
    <row r="20097" spans="1:13" ht="15" customHeight="1" x14ac:dyDescent="0.2">
      <c r="A20097" t="s">
        <v>36386</v>
      </c>
      <c r="C20097" t="str">
        <f t="shared" si="1309"/>
        <v/>
      </c>
      <c r="D20097">
        <f t="shared" si="1311"/>
        <v>0</v>
      </c>
      <c r="G20097" t="s">
        <v>95</v>
      </c>
      <c r="I20097">
        <v>2</v>
      </c>
      <c r="J20097">
        <v>0</v>
      </c>
      <c r="K20097">
        <v>0</v>
      </c>
      <c r="L20097" t="s">
        <v>24</v>
      </c>
      <c r="M20097" t="str">
        <f t="shared" si="1310"/>
        <v>http://logeion.uchicago.edu/index.html#0</v>
      </c>
    </row>
    <row r="20098" spans="1:13" ht="15" customHeight="1" x14ac:dyDescent="0.2">
      <c r="A20098" t="s">
        <v>36390</v>
      </c>
      <c r="C20098" t="str">
        <f t="shared" si="1309"/>
        <v/>
      </c>
      <c r="D20098">
        <f t="shared" si="1311"/>
        <v>0</v>
      </c>
      <c r="G20098" t="s">
        <v>61</v>
      </c>
      <c r="H20098">
        <v>1</v>
      </c>
      <c r="I20098">
        <v>0</v>
      </c>
      <c r="J20098">
        <v>0</v>
      </c>
      <c r="K20098">
        <v>0</v>
      </c>
      <c r="L20098" t="s">
        <v>36</v>
      </c>
      <c r="M20098" t="str">
        <f t="shared" si="1310"/>
        <v>http://logeion.uchicago.edu/index.html#0</v>
      </c>
    </row>
    <row r="20099" spans="1:13" ht="15" customHeight="1" x14ac:dyDescent="0.2">
      <c r="A20099" t="s">
        <v>36391</v>
      </c>
      <c r="C20099" t="str">
        <f t="shared" si="1309"/>
        <v/>
      </c>
      <c r="D20099">
        <f t="shared" si="1311"/>
        <v>0</v>
      </c>
      <c r="G20099" t="s">
        <v>66</v>
      </c>
      <c r="I20099">
        <v>3</v>
      </c>
      <c r="J20099">
        <v>0</v>
      </c>
      <c r="K20099">
        <v>0</v>
      </c>
      <c r="L20099" t="s">
        <v>24</v>
      </c>
      <c r="M20099" t="str">
        <f t="shared" si="1310"/>
        <v>http://logeion.uchicago.edu/index.html#0</v>
      </c>
    </row>
    <row r="20100" spans="1:13" ht="15" customHeight="1" x14ac:dyDescent="0.2">
      <c r="A20100" t="s">
        <v>36414</v>
      </c>
      <c r="C20100" t="str">
        <f t="shared" si="1309"/>
        <v/>
      </c>
      <c r="D20100">
        <f t="shared" si="1311"/>
        <v>0</v>
      </c>
      <c r="G20100" t="s">
        <v>66</v>
      </c>
      <c r="I20100">
        <v>3</v>
      </c>
      <c r="J20100">
        <v>0</v>
      </c>
      <c r="K20100">
        <v>0</v>
      </c>
      <c r="L20100" t="s">
        <v>24</v>
      </c>
      <c r="M20100" t="str">
        <f t="shared" si="1310"/>
        <v>http://logeion.uchicago.edu/index.html#0</v>
      </c>
    </row>
    <row r="20101" spans="1:13" ht="15" customHeight="1" x14ac:dyDescent="0.2">
      <c r="A20101" t="s">
        <v>36415</v>
      </c>
      <c r="C20101" t="str">
        <f t="shared" si="1309"/>
        <v/>
      </c>
      <c r="D20101">
        <f t="shared" si="1311"/>
        <v>0</v>
      </c>
      <c r="G20101" t="s">
        <v>235</v>
      </c>
      <c r="I20101">
        <v>4</v>
      </c>
      <c r="J20101">
        <v>0</v>
      </c>
      <c r="K20101">
        <v>0</v>
      </c>
      <c r="L20101" t="s">
        <v>24</v>
      </c>
      <c r="M20101" t="str">
        <f t="shared" si="1310"/>
        <v>http://logeion.uchicago.edu/index.html#0</v>
      </c>
    </row>
    <row r="20102" spans="1:13" ht="15" customHeight="1" x14ac:dyDescent="0.2">
      <c r="A20102" t="s">
        <v>36416</v>
      </c>
      <c r="C20102" t="str">
        <f t="shared" si="1309"/>
        <v/>
      </c>
      <c r="D20102">
        <f t="shared" si="1311"/>
        <v>0</v>
      </c>
      <c r="G20102" t="s">
        <v>23</v>
      </c>
      <c r="I20102">
        <v>1</v>
      </c>
      <c r="J20102">
        <v>0</v>
      </c>
      <c r="K20102">
        <v>0</v>
      </c>
      <c r="L20102" t="s">
        <v>24</v>
      </c>
      <c r="M20102" t="str">
        <f t="shared" si="1310"/>
        <v>http://logeion.uchicago.edu/index.html#0</v>
      </c>
    </row>
    <row r="20103" spans="1:13" ht="15" customHeight="1" x14ac:dyDescent="0.2">
      <c r="A20103" t="s">
        <v>36417</v>
      </c>
      <c r="C20103" t="str">
        <f t="shared" si="1309"/>
        <v/>
      </c>
      <c r="D20103">
        <f t="shared" si="1311"/>
        <v>0</v>
      </c>
      <c r="G20103" t="s">
        <v>95</v>
      </c>
      <c r="I20103">
        <v>2</v>
      </c>
      <c r="J20103">
        <v>0</v>
      </c>
      <c r="K20103">
        <v>0</v>
      </c>
      <c r="L20103" t="s">
        <v>24</v>
      </c>
      <c r="M20103" t="str">
        <f t="shared" si="1310"/>
        <v>http://logeion.uchicago.edu/index.html#0</v>
      </c>
    </row>
    <row r="20104" spans="1:13" ht="15" customHeight="1" x14ac:dyDescent="0.2">
      <c r="A20104" t="s">
        <v>36435</v>
      </c>
      <c r="C20104" t="str">
        <f t="shared" si="1309"/>
        <v/>
      </c>
      <c r="D20104">
        <f t="shared" si="1311"/>
        <v>0</v>
      </c>
      <c r="G20104" t="s">
        <v>61</v>
      </c>
      <c r="H20104">
        <v>1</v>
      </c>
      <c r="I20104">
        <v>0</v>
      </c>
      <c r="J20104">
        <v>0</v>
      </c>
      <c r="K20104">
        <v>0</v>
      </c>
      <c r="L20104" t="s">
        <v>36</v>
      </c>
      <c r="M20104" t="str">
        <f t="shared" si="1310"/>
        <v>http://logeion.uchicago.edu/index.html#0</v>
      </c>
    </row>
    <row r="20105" spans="1:13" ht="15" customHeight="1" x14ac:dyDescent="0.2">
      <c r="A20105" t="s">
        <v>36464</v>
      </c>
      <c r="C20105" t="str">
        <f t="shared" si="1309"/>
        <v/>
      </c>
      <c r="D20105">
        <f t="shared" si="1311"/>
        <v>0</v>
      </c>
      <c r="G20105" t="s">
        <v>61</v>
      </c>
      <c r="H20105">
        <v>1</v>
      </c>
      <c r="I20105">
        <v>0</v>
      </c>
      <c r="J20105">
        <v>0</v>
      </c>
      <c r="K20105">
        <v>0</v>
      </c>
      <c r="L20105" t="s">
        <v>36</v>
      </c>
      <c r="M20105" t="str">
        <f t="shared" si="1310"/>
        <v>http://logeion.uchicago.edu/index.html#0</v>
      </c>
    </row>
    <row r="20106" spans="1:13" ht="15" customHeight="1" x14ac:dyDescent="0.2">
      <c r="A20106" t="s">
        <v>36465</v>
      </c>
      <c r="C20106" t="str">
        <f t="shared" si="1309"/>
        <v/>
      </c>
      <c r="D20106">
        <f t="shared" si="1311"/>
        <v>0</v>
      </c>
      <c r="G20106" t="s">
        <v>95</v>
      </c>
      <c r="I20106">
        <v>2</v>
      </c>
      <c r="J20106">
        <v>0</v>
      </c>
      <c r="K20106">
        <v>0</v>
      </c>
      <c r="L20106" t="s">
        <v>24</v>
      </c>
      <c r="M20106" t="str">
        <f t="shared" si="1310"/>
        <v>http://logeion.uchicago.edu/index.html#0</v>
      </c>
    </row>
    <row r="20107" spans="1:13" ht="15" customHeight="1" x14ac:dyDescent="0.2">
      <c r="A20107" t="s">
        <v>36469</v>
      </c>
      <c r="C20107" t="str">
        <f t="shared" si="1309"/>
        <v/>
      </c>
      <c r="D20107">
        <f t="shared" si="1311"/>
        <v>0</v>
      </c>
      <c r="G20107" t="s">
        <v>29</v>
      </c>
      <c r="H20107">
        <v>3</v>
      </c>
      <c r="I20107">
        <v>0</v>
      </c>
      <c r="J20107">
        <v>0</v>
      </c>
      <c r="K20107">
        <v>0</v>
      </c>
      <c r="L20107" t="s">
        <v>19</v>
      </c>
      <c r="M20107" t="str">
        <f t="shared" si="1310"/>
        <v>http://logeion.uchicago.edu/index.html#0</v>
      </c>
    </row>
    <row r="20108" spans="1:13" ht="15" customHeight="1" x14ac:dyDescent="0.2">
      <c r="A20108" t="s">
        <v>36470</v>
      </c>
      <c r="C20108" t="str">
        <f t="shared" si="1309"/>
        <v/>
      </c>
      <c r="D20108">
        <f t="shared" si="1311"/>
        <v>0</v>
      </c>
      <c r="G20108" t="s">
        <v>66</v>
      </c>
      <c r="I20108">
        <v>3</v>
      </c>
      <c r="J20108">
        <v>0</v>
      </c>
      <c r="K20108">
        <v>0</v>
      </c>
      <c r="L20108" t="s">
        <v>24</v>
      </c>
      <c r="M20108" t="str">
        <f t="shared" si="1310"/>
        <v>http://logeion.uchicago.edu/index.html#0</v>
      </c>
    </row>
    <row r="20109" spans="1:13" ht="15" customHeight="1" x14ac:dyDescent="0.2">
      <c r="A20109" t="s">
        <v>36471</v>
      </c>
      <c r="C20109" t="str">
        <f t="shared" si="1309"/>
        <v/>
      </c>
      <c r="D20109">
        <f t="shared" si="1311"/>
        <v>0</v>
      </c>
      <c r="G20109" t="s">
        <v>66</v>
      </c>
      <c r="I20109">
        <v>3</v>
      </c>
      <c r="J20109">
        <v>0</v>
      </c>
      <c r="K20109">
        <v>0</v>
      </c>
      <c r="L20109" t="s">
        <v>24</v>
      </c>
      <c r="M20109" t="str">
        <f t="shared" si="1310"/>
        <v>http://logeion.uchicago.edu/index.html#0</v>
      </c>
    </row>
    <row r="20110" spans="1:13" ht="15" customHeight="1" x14ac:dyDescent="0.2">
      <c r="A20110" t="s">
        <v>36476</v>
      </c>
      <c r="C20110" t="str">
        <f t="shared" si="1309"/>
        <v/>
      </c>
      <c r="D20110">
        <f t="shared" si="1311"/>
        <v>0</v>
      </c>
      <c r="G20110" t="s">
        <v>29</v>
      </c>
      <c r="H20110">
        <v>3</v>
      </c>
      <c r="I20110">
        <v>0</v>
      </c>
      <c r="J20110">
        <v>0</v>
      </c>
      <c r="K20110">
        <v>0</v>
      </c>
      <c r="L20110" t="s">
        <v>19</v>
      </c>
      <c r="M20110" t="str">
        <f t="shared" si="1310"/>
        <v>http://logeion.uchicago.edu/index.html#0</v>
      </c>
    </row>
    <row r="20111" spans="1:13" ht="15" customHeight="1" x14ac:dyDescent="0.2">
      <c r="A20111" t="s">
        <v>36477</v>
      </c>
      <c r="C20111" t="str">
        <f t="shared" si="1309"/>
        <v/>
      </c>
      <c r="D20111">
        <f t="shared" si="1311"/>
        <v>0</v>
      </c>
      <c r="G20111" t="s">
        <v>21</v>
      </c>
      <c r="H20111">
        <v>2</v>
      </c>
      <c r="I20111">
        <v>0</v>
      </c>
      <c r="J20111">
        <v>0</v>
      </c>
      <c r="K20111">
        <v>0</v>
      </c>
      <c r="L20111" t="s">
        <v>19</v>
      </c>
      <c r="M20111" t="str">
        <f t="shared" si="1310"/>
        <v>http://logeion.uchicago.edu/index.html#0</v>
      </c>
    </row>
    <row r="20112" spans="1:13" ht="15" customHeight="1" x14ac:dyDescent="0.2">
      <c r="A20112" t="s">
        <v>36482</v>
      </c>
      <c r="C20112" t="str">
        <f t="shared" si="1309"/>
        <v/>
      </c>
      <c r="D20112">
        <f t="shared" si="1311"/>
        <v>0</v>
      </c>
      <c r="G20112" t="s">
        <v>23</v>
      </c>
      <c r="I20112">
        <v>1</v>
      </c>
      <c r="J20112">
        <v>0</v>
      </c>
      <c r="K20112">
        <v>0</v>
      </c>
      <c r="L20112" t="s">
        <v>24</v>
      </c>
      <c r="M20112" t="str">
        <f t="shared" si="1310"/>
        <v>http://logeion.uchicago.edu/index.html#0</v>
      </c>
    </row>
    <row r="20113" spans="1:13" ht="15" customHeight="1" x14ac:dyDescent="0.2">
      <c r="A20113" t="s">
        <v>36483</v>
      </c>
      <c r="C20113" t="str">
        <f t="shared" si="1309"/>
        <v/>
      </c>
      <c r="D20113">
        <f t="shared" si="1311"/>
        <v>0</v>
      </c>
      <c r="G20113" t="s">
        <v>918</v>
      </c>
      <c r="H20113">
        <v>3</v>
      </c>
      <c r="I20113">
        <v>0</v>
      </c>
      <c r="J20113">
        <v>0</v>
      </c>
      <c r="K20113">
        <v>0</v>
      </c>
      <c r="L20113" t="s">
        <v>36</v>
      </c>
      <c r="M20113" t="str">
        <f t="shared" si="1310"/>
        <v>http://logeion.uchicago.edu/index.html#0</v>
      </c>
    </row>
    <row r="20114" spans="1:13" ht="15" customHeight="1" x14ac:dyDescent="0.2">
      <c r="A20114" t="s">
        <v>36489</v>
      </c>
      <c r="C20114" t="str">
        <f t="shared" si="1309"/>
        <v/>
      </c>
      <c r="D20114">
        <f t="shared" si="1311"/>
        <v>0</v>
      </c>
      <c r="G20114" t="s">
        <v>230</v>
      </c>
      <c r="H20114">
        <v>3</v>
      </c>
      <c r="I20114">
        <v>0</v>
      </c>
      <c r="J20114">
        <v>0</v>
      </c>
      <c r="K20114">
        <v>0</v>
      </c>
      <c r="L20114" t="s">
        <v>36</v>
      </c>
      <c r="M20114" t="str">
        <f t="shared" si="1310"/>
        <v>http://logeion.uchicago.edu/index.html#0</v>
      </c>
    </row>
    <row r="20115" spans="1:13" ht="15" customHeight="1" x14ac:dyDescent="0.2">
      <c r="A20115" t="s">
        <v>36493</v>
      </c>
      <c r="C20115" t="str">
        <f t="shared" si="1309"/>
        <v/>
      </c>
      <c r="D20115">
        <f t="shared" si="1311"/>
        <v>0</v>
      </c>
      <c r="G20115" t="s">
        <v>95</v>
      </c>
      <c r="I20115">
        <v>2</v>
      </c>
      <c r="J20115">
        <v>0</v>
      </c>
      <c r="K20115">
        <v>0</v>
      </c>
      <c r="L20115" t="s">
        <v>24</v>
      </c>
      <c r="M20115" t="str">
        <f t="shared" si="1310"/>
        <v>http://logeion.uchicago.edu/index.html#0</v>
      </c>
    </row>
    <row r="20116" spans="1:13" ht="15" customHeight="1" x14ac:dyDescent="0.2">
      <c r="A20116" t="s">
        <v>36510</v>
      </c>
      <c r="C20116" t="str">
        <f t="shared" ref="C20116:C20179" si="1312">SUBSTITUTE(SUBSTITUTE(SUBSTITUTE(SUBSTITUTE(SUBSTITUTE(SUBSTITUTE(SUBSTITUTE(SUBSTITUTE(SUBSTITUTE(SUBSTITUTE(SUBSTITUTE(B20116, "ā", "a"), "ē", "e"), "ī", "i"), "ō", "o"), "ū", "u"), "ȳ", "y"), "Ā", "A"), "Ē", "E"), "Ī", "I"), "Ō", "O"), "Ū", "U")</f>
        <v/>
      </c>
      <c r="D20116">
        <f t="shared" si="1311"/>
        <v>0</v>
      </c>
      <c r="G20116" t="s">
        <v>21</v>
      </c>
      <c r="H20116">
        <v>2</v>
      </c>
      <c r="I20116">
        <v>0</v>
      </c>
      <c r="J20116">
        <v>0</v>
      </c>
      <c r="K20116">
        <v>0</v>
      </c>
      <c r="L20116" t="s">
        <v>19</v>
      </c>
      <c r="M20116" t="str">
        <f t="shared" si="1310"/>
        <v>http://logeion.uchicago.edu/index.html#0</v>
      </c>
    </row>
    <row r="20117" spans="1:13" ht="15" customHeight="1" x14ac:dyDescent="0.2">
      <c r="A20117" t="s">
        <v>36515</v>
      </c>
      <c r="C20117" t="str">
        <f t="shared" si="1312"/>
        <v/>
      </c>
      <c r="D20117">
        <f t="shared" si="1311"/>
        <v>0</v>
      </c>
      <c r="G20117" t="s">
        <v>76</v>
      </c>
      <c r="H20117">
        <v>1</v>
      </c>
      <c r="I20117">
        <v>0</v>
      </c>
      <c r="J20117">
        <v>0</v>
      </c>
      <c r="K20117">
        <v>0</v>
      </c>
      <c r="L20117" t="s">
        <v>19</v>
      </c>
      <c r="M20117" t="str">
        <f t="shared" si="1310"/>
        <v>http://logeion.uchicago.edu/index.html#0</v>
      </c>
    </row>
    <row r="20118" spans="1:13" ht="15" customHeight="1" x14ac:dyDescent="0.2">
      <c r="A20118" t="s">
        <v>36519</v>
      </c>
      <c r="C20118" t="str">
        <f t="shared" si="1312"/>
        <v/>
      </c>
      <c r="D20118">
        <f t="shared" si="1311"/>
        <v>0</v>
      </c>
      <c r="G20118" t="s">
        <v>76</v>
      </c>
      <c r="H20118">
        <v>1</v>
      </c>
      <c r="I20118">
        <v>0</v>
      </c>
      <c r="J20118">
        <v>0</v>
      </c>
      <c r="K20118">
        <v>0</v>
      </c>
      <c r="L20118" t="s">
        <v>19</v>
      </c>
      <c r="M20118" t="str">
        <f t="shared" si="1310"/>
        <v>http://logeion.uchicago.edu/index.html#0</v>
      </c>
    </row>
    <row r="20119" spans="1:13" ht="15" customHeight="1" x14ac:dyDescent="0.2">
      <c r="A20119" t="s">
        <v>36527</v>
      </c>
      <c r="C20119" t="str">
        <f t="shared" si="1312"/>
        <v/>
      </c>
      <c r="D20119">
        <f t="shared" si="1311"/>
        <v>0</v>
      </c>
      <c r="G20119" t="s">
        <v>80</v>
      </c>
      <c r="I20119">
        <v>5</v>
      </c>
      <c r="J20119">
        <v>0</v>
      </c>
      <c r="K20119">
        <v>0</v>
      </c>
      <c r="L20119" t="s">
        <v>24</v>
      </c>
      <c r="M20119" t="str">
        <f t="shared" si="1310"/>
        <v>http://logeion.uchicago.edu/index.html#0</v>
      </c>
    </row>
    <row r="20120" spans="1:13" ht="15" customHeight="1" x14ac:dyDescent="0.2">
      <c r="A20120" t="s">
        <v>36547</v>
      </c>
      <c r="C20120" t="str">
        <f t="shared" si="1312"/>
        <v/>
      </c>
      <c r="D20120">
        <f t="shared" si="1311"/>
        <v>0</v>
      </c>
      <c r="G20120" t="s">
        <v>21</v>
      </c>
      <c r="H20120">
        <v>2</v>
      </c>
      <c r="I20120">
        <v>0</v>
      </c>
      <c r="J20120">
        <v>0</v>
      </c>
      <c r="K20120">
        <v>0</v>
      </c>
      <c r="L20120" t="s">
        <v>19</v>
      </c>
      <c r="M20120" t="str">
        <f t="shared" si="1310"/>
        <v>http://logeion.uchicago.edu/index.html#0</v>
      </c>
    </row>
    <row r="20121" spans="1:13" ht="15" customHeight="1" x14ac:dyDescent="0.2">
      <c r="A20121" t="s">
        <v>36552</v>
      </c>
      <c r="C20121" t="str">
        <f t="shared" si="1312"/>
        <v/>
      </c>
      <c r="D20121">
        <f t="shared" si="1311"/>
        <v>0</v>
      </c>
      <c r="G20121" t="s">
        <v>23</v>
      </c>
      <c r="I20121">
        <v>1</v>
      </c>
      <c r="J20121">
        <v>0</v>
      </c>
      <c r="K20121">
        <v>0</v>
      </c>
      <c r="L20121" t="s">
        <v>24</v>
      </c>
      <c r="M20121" t="str">
        <f t="shared" si="1310"/>
        <v>http://logeion.uchicago.edu/index.html#0</v>
      </c>
    </row>
    <row r="20122" spans="1:13" ht="15" customHeight="1" x14ac:dyDescent="0.2">
      <c r="A20122" t="s">
        <v>36563</v>
      </c>
      <c r="C20122" t="str">
        <f t="shared" si="1312"/>
        <v/>
      </c>
      <c r="D20122">
        <f t="shared" si="1311"/>
        <v>0</v>
      </c>
      <c r="G20122" t="s">
        <v>29</v>
      </c>
      <c r="H20122">
        <v>3</v>
      </c>
      <c r="I20122">
        <v>0</v>
      </c>
      <c r="J20122">
        <v>0</v>
      </c>
      <c r="K20122">
        <v>0</v>
      </c>
      <c r="L20122" t="s">
        <v>19</v>
      </c>
      <c r="M20122" t="str">
        <f t="shared" si="1310"/>
        <v>http://logeion.uchicago.edu/index.html#0</v>
      </c>
    </row>
    <row r="20123" spans="1:13" ht="15" customHeight="1" x14ac:dyDescent="0.2">
      <c r="A20123" t="s">
        <v>36568</v>
      </c>
      <c r="C20123" t="str">
        <f t="shared" si="1312"/>
        <v/>
      </c>
      <c r="D20123">
        <f t="shared" si="1311"/>
        <v>0</v>
      </c>
      <c r="G20123" t="s">
        <v>21</v>
      </c>
      <c r="H20123">
        <v>2</v>
      </c>
      <c r="I20123">
        <v>0</v>
      </c>
      <c r="J20123">
        <v>0</v>
      </c>
      <c r="K20123">
        <v>0</v>
      </c>
      <c r="L20123" t="s">
        <v>19</v>
      </c>
      <c r="M20123" t="str">
        <f t="shared" si="1310"/>
        <v>http://logeion.uchicago.edu/index.html#0</v>
      </c>
    </row>
    <row r="20124" spans="1:13" ht="15" customHeight="1" x14ac:dyDescent="0.2">
      <c r="A20124" t="s">
        <v>36569</v>
      </c>
      <c r="C20124" t="str">
        <f t="shared" si="1312"/>
        <v/>
      </c>
      <c r="D20124">
        <f t="shared" si="1311"/>
        <v>0</v>
      </c>
      <c r="G20124" t="s">
        <v>21</v>
      </c>
      <c r="H20124">
        <v>2</v>
      </c>
      <c r="I20124">
        <v>0</v>
      </c>
      <c r="J20124">
        <v>0</v>
      </c>
      <c r="K20124">
        <v>0</v>
      </c>
      <c r="L20124" t="s">
        <v>19</v>
      </c>
      <c r="M20124" t="str">
        <f t="shared" si="1310"/>
        <v>http://logeion.uchicago.edu/index.html#0</v>
      </c>
    </row>
    <row r="20125" spans="1:13" ht="15" customHeight="1" x14ac:dyDescent="0.2">
      <c r="A20125" t="s">
        <v>36574</v>
      </c>
      <c r="C20125" t="str">
        <f t="shared" si="1312"/>
        <v/>
      </c>
      <c r="D20125">
        <f t="shared" si="1311"/>
        <v>0</v>
      </c>
      <c r="E20125" t="s">
        <v>36575</v>
      </c>
      <c r="F20125" t="s">
        <v>36576</v>
      </c>
      <c r="G20125" t="s">
        <v>346</v>
      </c>
      <c r="H20125">
        <v>6</v>
      </c>
      <c r="I20125">
        <v>0</v>
      </c>
      <c r="J20125">
        <v>0</v>
      </c>
      <c r="K20125">
        <v>1</v>
      </c>
      <c r="L20125" t="s">
        <v>19</v>
      </c>
      <c r="M20125" t="str">
        <f t="shared" si="1310"/>
        <v>http://logeion.uchicago.edu/index.html#0</v>
      </c>
    </row>
    <row r="20126" spans="1:13" ht="15" customHeight="1" x14ac:dyDescent="0.2">
      <c r="A20126" t="s">
        <v>36577</v>
      </c>
      <c r="C20126" t="str">
        <f t="shared" si="1312"/>
        <v/>
      </c>
      <c r="D20126">
        <f t="shared" si="1311"/>
        <v>0</v>
      </c>
      <c r="E20126" t="s">
        <v>36578</v>
      </c>
      <c r="F20126" t="s">
        <v>36579</v>
      </c>
      <c r="G20126" t="s">
        <v>346</v>
      </c>
      <c r="H20126">
        <v>6</v>
      </c>
      <c r="I20126">
        <v>0</v>
      </c>
      <c r="J20126">
        <v>0</v>
      </c>
      <c r="K20126">
        <v>1</v>
      </c>
      <c r="L20126" t="s">
        <v>19</v>
      </c>
      <c r="M20126" t="str">
        <f t="shared" si="1310"/>
        <v>http://logeion.uchicago.edu/index.html#0</v>
      </c>
    </row>
    <row r="20127" spans="1:13" ht="15" customHeight="1" x14ac:dyDescent="0.2">
      <c r="A20127" t="s">
        <v>36580</v>
      </c>
      <c r="C20127" t="str">
        <f t="shared" si="1312"/>
        <v/>
      </c>
      <c r="D20127">
        <f t="shared" si="1311"/>
        <v>0</v>
      </c>
      <c r="G20127" t="s">
        <v>66</v>
      </c>
      <c r="I20127">
        <v>3</v>
      </c>
      <c r="J20127">
        <v>0</v>
      </c>
      <c r="K20127">
        <v>0</v>
      </c>
      <c r="L20127" t="s">
        <v>24</v>
      </c>
      <c r="M20127" t="str">
        <f t="shared" si="1310"/>
        <v>http://logeion.uchicago.edu/index.html#0</v>
      </c>
    </row>
    <row r="20128" spans="1:13" ht="15" customHeight="1" x14ac:dyDescent="0.2">
      <c r="A20128" t="s">
        <v>36585</v>
      </c>
      <c r="C20128" t="str">
        <f t="shared" si="1312"/>
        <v/>
      </c>
      <c r="D20128">
        <f t="shared" si="1311"/>
        <v>0</v>
      </c>
      <c r="G20128" t="s">
        <v>2047</v>
      </c>
      <c r="I20128">
        <v>3</v>
      </c>
      <c r="J20128">
        <v>0</v>
      </c>
      <c r="K20128">
        <v>0</v>
      </c>
      <c r="L20128" t="s">
        <v>24</v>
      </c>
      <c r="M20128" t="str">
        <f t="shared" si="1310"/>
        <v>http://logeion.uchicago.edu/index.html#0</v>
      </c>
    </row>
    <row r="20129" spans="1:13" ht="15" customHeight="1" x14ac:dyDescent="0.2">
      <c r="A20129" t="s">
        <v>36593</v>
      </c>
      <c r="C20129" t="str">
        <f t="shared" si="1312"/>
        <v/>
      </c>
      <c r="D20129">
        <f t="shared" si="1311"/>
        <v>0</v>
      </c>
      <c r="G20129" t="s">
        <v>18</v>
      </c>
      <c r="H20129">
        <v>4</v>
      </c>
      <c r="I20129">
        <v>0</v>
      </c>
      <c r="J20129">
        <v>0</v>
      </c>
      <c r="K20129">
        <v>0</v>
      </c>
      <c r="L20129" t="s">
        <v>19</v>
      </c>
      <c r="M20129" t="str">
        <f t="shared" si="1310"/>
        <v>http://logeion.uchicago.edu/index.html#0</v>
      </c>
    </row>
    <row r="20130" spans="1:13" ht="15" customHeight="1" x14ac:dyDescent="0.2">
      <c r="A20130" t="s">
        <v>36601</v>
      </c>
      <c r="C20130" t="str">
        <f t="shared" si="1312"/>
        <v/>
      </c>
      <c r="D20130">
        <f t="shared" si="1311"/>
        <v>0</v>
      </c>
      <c r="G20130" t="s">
        <v>21</v>
      </c>
      <c r="H20130">
        <v>2</v>
      </c>
      <c r="I20130">
        <v>0</v>
      </c>
      <c r="J20130">
        <v>0</v>
      </c>
      <c r="K20130">
        <v>1</v>
      </c>
      <c r="L20130" t="s">
        <v>19</v>
      </c>
      <c r="M20130" t="str">
        <f t="shared" si="1310"/>
        <v>http://logeion.uchicago.edu/index.html#0</v>
      </c>
    </row>
    <row r="20131" spans="1:13" ht="15" customHeight="1" x14ac:dyDescent="0.2">
      <c r="A20131" t="s">
        <v>36602</v>
      </c>
      <c r="C20131" t="str">
        <f t="shared" si="1312"/>
        <v/>
      </c>
      <c r="D20131">
        <f t="shared" si="1311"/>
        <v>0</v>
      </c>
      <c r="G20131" t="s">
        <v>23</v>
      </c>
      <c r="I20131">
        <v>1</v>
      </c>
      <c r="J20131">
        <v>0</v>
      </c>
      <c r="K20131">
        <v>0</v>
      </c>
      <c r="L20131" t="s">
        <v>24</v>
      </c>
      <c r="M20131" t="str">
        <f t="shared" ref="M20131:M20194" si="1313">"http://logeion.uchicago.edu/index.html#"&amp;D20131</f>
        <v>http://logeion.uchicago.edu/index.html#0</v>
      </c>
    </row>
    <row r="20132" spans="1:13" ht="15" customHeight="1" x14ac:dyDescent="0.2">
      <c r="A20132" t="s">
        <v>36623</v>
      </c>
      <c r="C20132" t="str">
        <f t="shared" si="1312"/>
        <v/>
      </c>
      <c r="D20132">
        <f t="shared" si="1311"/>
        <v>0</v>
      </c>
      <c r="G20132" t="s">
        <v>61</v>
      </c>
      <c r="H20132">
        <v>1</v>
      </c>
      <c r="I20132">
        <v>0</v>
      </c>
      <c r="J20132">
        <v>0</v>
      </c>
      <c r="K20132">
        <v>0</v>
      </c>
      <c r="L20132" t="s">
        <v>36</v>
      </c>
      <c r="M20132" t="str">
        <f t="shared" si="1313"/>
        <v>http://logeion.uchicago.edu/index.html#0</v>
      </c>
    </row>
    <row r="20133" spans="1:13" ht="15" customHeight="1" x14ac:dyDescent="0.2">
      <c r="A20133" t="s">
        <v>36642</v>
      </c>
      <c r="C20133" t="str">
        <f t="shared" si="1312"/>
        <v/>
      </c>
      <c r="D20133">
        <f t="shared" si="1311"/>
        <v>0</v>
      </c>
      <c r="G20133" t="s">
        <v>21</v>
      </c>
      <c r="H20133">
        <v>2</v>
      </c>
      <c r="I20133">
        <v>0</v>
      </c>
      <c r="J20133">
        <v>0</v>
      </c>
      <c r="K20133">
        <v>1</v>
      </c>
      <c r="L20133" t="s">
        <v>19</v>
      </c>
      <c r="M20133" t="str">
        <f t="shared" si="1313"/>
        <v>http://logeion.uchicago.edu/index.html#0</v>
      </c>
    </row>
    <row r="20134" spans="1:13" ht="15" customHeight="1" x14ac:dyDescent="0.2">
      <c r="A20134" t="s">
        <v>36643</v>
      </c>
      <c r="C20134" t="str">
        <f t="shared" si="1312"/>
        <v/>
      </c>
      <c r="D20134">
        <f t="shared" si="1311"/>
        <v>0</v>
      </c>
      <c r="G20134" t="s">
        <v>76</v>
      </c>
      <c r="H20134">
        <v>1</v>
      </c>
      <c r="I20134">
        <v>0</v>
      </c>
      <c r="J20134">
        <v>0</v>
      </c>
      <c r="K20134">
        <v>0</v>
      </c>
      <c r="L20134" t="s">
        <v>19</v>
      </c>
      <c r="M20134" t="str">
        <f t="shared" si="1313"/>
        <v>http://logeion.uchicago.edu/index.html#0</v>
      </c>
    </row>
    <row r="20135" spans="1:13" ht="15" customHeight="1" x14ac:dyDescent="0.2">
      <c r="A20135" t="s">
        <v>36644</v>
      </c>
      <c r="C20135" t="str">
        <f t="shared" si="1312"/>
        <v/>
      </c>
      <c r="D20135">
        <f t="shared" si="1311"/>
        <v>0</v>
      </c>
      <c r="G20135" t="s">
        <v>21</v>
      </c>
      <c r="H20135">
        <v>2</v>
      </c>
      <c r="I20135">
        <v>0</v>
      </c>
      <c r="J20135">
        <v>0</v>
      </c>
      <c r="K20135">
        <v>0</v>
      </c>
      <c r="L20135" t="s">
        <v>19</v>
      </c>
      <c r="M20135" t="str">
        <f t="shared" si="1313"/>
        <v>http://logeion.uchicago.edu/index.html#0</v>
      </c>
    </row>
    <row r="20136" spans="1:13" ht="15" customHeight="1" x14ac:dyDescent="0.2">
      <c r="A20136" t="s">
        <v>36649</v>
      </c>
      <c r="C20136" t="str">
        <f t="shared" si="1312"/>
        <v/>
      </c>
      <c r="D20136">
        <f t="shared" si="1311"/>
        <v>0</v>
      </c>
      <c r="G20136" t="s">
        <v>346</v>
      </c>
      <c r="H20136">
        <v>6</v>
      </c>
      <c r="I20136">
        <v>0</v>
      </c>
      <c r="J20136">
        <v>0</v>
      </c>
      <c r="K20136">
        <v>1</v>
      </c>
      <c r="L20136" t="s">
        <v>19</v>
      </c>
      <c r="M20136" t="str">
        <f t="shared" si="1313"/>
        <v>http://logeion.uchicago.edu/index.html#0</v>
      </c>
    </row>
    <row r="20137" spans="1:13" ht="15" customHeight="1" x14ac:dyDescent="0.2">
      <c r="A20137" t="s">
        <v>36678</v>
      </c>
      <c r="C20137" t="str">
        <f t="shared" si="1312"/>
        <v/>
      </c>
      <c r="D20137">
        <f t="shared" si="1311"/>
        <v>0</v>
      </c>
      <c r="G20137" t="s">
        <v>346</v>
      </c>
      <c r="H20137">
        <v>6</v>
      </c>
      <c r="I20137">
        <v>0</v>
      </c>
      <c r="J20137">
        <v>0</v>
      </c>
      <c r="K20137">
        <v>0</v>
      </c>
      <c r="L20137" t="s">
        <v>19</v>
      </c>
      <c r="M20137" t="str">
        <f t="shared" si="1313"/>
        <v>http://logeion.uchicago.edu/index.html#0</v>
      </c>
    </row>
    <row r="20138" spans="1:13" ht="15" customHeight="1" x14ac:dyDescent="0.2">
      <c r="A20138" t="s">
        <v>36679</v>
      </c>
      <c r="C20138" t="str">
        <f t="shared" si="1312"/>
        <v/>
      </c>
      <c r="D20138">
        <f t="shared" si="1311"/>
        <v>0</v>
      </c>
      <c r="G20138" t="s">
        <v>29</v>
      </c>
      <c r="H20138">
        <v>3</v>
      </c>
      <c r="I20138">
        <v>0</v>
      </c>
      <c r="J20138">
        <v>0</v>
      </c>
      <c r="K20138">
        <v>1</v>
      </c>
      <c r="L20138" t="s">
        <v>19</v>
      </c>
      <c r="M20138" t="str">
        <f t="shared" si="1313"/>
        <v>http://logeion.uchicago.edu/index.html#0</v>
      </c>
    </row>
    <row r="20139" spans="1:13" ht="15" customHeight="1" x14ac:dyDescent="0.2">
      <c r="A20139" t="s">
        <v>36692</v>
      </c>
      <c r="C20139" t="str">
        <f t="shared" si="1312"/>
        <v/>
      </c>
      <c r="D20139">
        <f t="shared" si="1311"/>
        <v>0</v>
      </c>
      <c r="G20139" t="s">
        <v>346</v>
      </c>
      <c r="H20139">
        <v>6</v>
      </c>
      <c r="I20139">
        <v>0</v>
      </c>
      <c r="J20139">
        <v>0</v>
      </c>
      <c r="K20139">
        <v>0</v>
      </c>
      <c r="L20139" t="s">
        <v>19</v>
      </c>
      <c r="M20139" t="str">
        <f t="shared" si="1313"/>
        <v>http://logeion.uchicago.edu/index.html#0</v>
      </c>
    </row>
    <row r="20140" spans="1:13" ht="15" customHeight="1" x14ac:dyDescent="0.2">
      <c r="A20140" t="s">
        <v>56451</v>
      </c>
      <c r="C20140" t="str">
        <f t="shared" si="1312"/>
        <v/>
      </c>
      <c r="D20140">
        <f t="shared" si="1311"/>
        <v>0</v>
      </c>
      <c r="G20140" t="s">
        <v>61</v>
      </c>
      <c r="H20140">
        <v>1</v>
      </c>
      <c r="K20140">
        <v>1</v>
      </c>
      <c r="L20140" t="s">
        <v>36</v>
      </c>
      <c r="M20140" t="str">
        <f t="shared" si="1313"/>
        <v>http://logeion.uchicago.edu/index.html#0</v>
      </c>
    </row>
    <row r="20141" spans="1:13" ht="15" customHeight="1" x14ac:dyDescent="0.2">
      <c r="A20141" t="s">
        <v>36709</v>
      </c>
      <c r="C20141" t="str">
        <f t="shared" si="1312"/>
        <v/>
      </c>
      <c r="D20141">
        <f t="shared" si="1311"/>
        <v>0</v>
      </c>
      <c r="G20141" t="s">
        <v>346</v>
      </c>
      <c r="H20141">
        <v>6</v>
      </c>
      <c r="I20141">
        <v>0</v>
      </c>
      <c r="J20141">
        <v>0</v>
      </c>
      <c r="K20141">
        <v>0</v>
      </c>
      <c r="L20141" t="s">
        <v>19</v>
      </c>
      <c r="M20141" t="str">
        <f t="shared" si="1313"/>
        <v>http://logeion.uchicago.edu/index.html#0</v>
      </c>
    </row>
    <row r="20142" spans="1:13" ht="15" customHeight="1" x14ac:dyDescent="0.2">
      <c r="A20142" t="s">
        <v>36713</v>
      </c>
      <c r="C20142" t="str">
        <f t="shared" si="1312"/>
        <v/>
      </c>
      <c r="D20142">
        <f t="shared" si="1311"/>
        <v>0</v>
      </c>
      <c r="G20142" t="s">
        <v>21</v>
      </c>
      <c r="H20142">
        <v>2</v>
      </c>
      <c r="I20142">
        <v>0</v>
      </c>
      <c r="J20142">
        <v>0</v>
      </c>
      <c r="K20142">
        <v>1</v>
      </c>
      <c r="L20142" t="s">
        <v>19</v>
      </c>
      <c r="M20142" t="str">
        <f t="shared" si="1313"/>
        <v>http://logeion.uchicago.edu/index.html#0</v>
      </c>
    </row>
    <row r="20143" spans="1:13" ht="15" customHeight="1" x14ac:dyDescent="0.2">
      <c r="A20143" t="s">
        <v>36721</v>
      </c>
      <c r="C20143" t="str">
        <f t="shared" si="1312"/>
        <v/>
      </c>
      <c r="D20143">
        <f t="shared" si="1311"/>
        <v>0</v>
      </c>
      <c r="G20143" t="s">
        <v>346</v>
      </c>
      <c r="H20143">
        <v>6</v>
      </c>
      <c r="I20143">
        <v>0</v>
      </c>
      <c r="J20143">
        <v>0</v>
      </c>
      <c r="K20143">
        <v>1</v>
      </c>
      <c r="L20143" t="s">
        <v>19</v>
      </c>
      <c r="M20143" t="str">
        <f t="shared" si="1313"/>
        <v>http://logeion.uchicago.edu/index.html#0</v>
      </c>
    </row>
    <row r="20144" spans="1:13" ht="15" customHeight="1" x14ac:dyDescent="0.2">
      <c r="A20144" t="s">
        <v>36734</v>
      </c>
      <c r="C20144" t="str">
        <f t="shared" si="1312"/>
        <v/>
      </c>
      <c r="D20144">
        <f t="shared" si="1311"/>
        <v>0</v>
      </c>
      <c r="G20144" t="s">
        <v>21</v>
      </c>
      <c r="H20144">
        <v>2</v>
      </c>
      <c r="I20144">
        <v>0</v>
      </c>
      <c r="J20144">
        <v>0</v>
      </c>
      <c r="K20144">
        <v>0</v>
      </c>
      <c r="L20144" t="s">
        <v>19</v>
      </c>
      <c r="M20144" t="str">
        <f t="shared" si="1313"/>
        <v>http://logeion.uchicago.edu/index.html#0</v>
      </c>
    </row>
    <row r="20145" spans="1:13" ht="15" customHeight="1" x14ac:dyDescent="0.2">
      <c r="A20145" t="s">
        <v>36735</v>
      </c>
      <c r="C20145" t="str">
        <f t="shared" si="1312"/>
        <v/>
      </c>
      <c r="D20145">
        <f t="shared" si="1311"/>
        <v>0</v>
      </c>
      <c r="G20145" t="s">
        <v>61</v>
      </c>
      <c r="H20145">
        <v>1</v>
      </c>
      <c r="I20145">
        <v>0</v>
      </c>
      <c r="J20145">
        <v>0</v>
      </c>
      <c r="K20145">
        <v>0</v>
      </c>
      <c r="L20145" t="s">
        <v>36</v>
      </c>
      <c r="M20145" t="str">
        <f t="shared" si="1313"/>
        <v>http://logeion.uchicago.edu/index.html#0</v>
      </c>
    </row>
    <row r="20146" spans="1:13" ht="15" customHeight="1" x14ac:dyDescent="0.2">
      <c r="A20146" t="s">
        <v>36739</v>
      </c>
      <c r="C20146" t="str">
        <f t="shared" si="1312"/>
        <v/>
      </c>
      <c r="D20146">
        <f t="shared" si="1311"/>
        <v>0</v>
      </c>
      <c r="G20146" t="s">
        <v>29</v>
      </c>
      <c r="H20146">
        <v>3</v>
      </c>
      <c r="I20146">
        <v>0</v>
      </c>
      <c r="J20146">
        <v>0</v>
      </c>
      <c r="K20146">
        <v>1</v>
      </c>
      <c r="L20146" t="s">
        <v>19</v>
      </c>
      <c r="M20146" t="str">
        <f t="shared" si="1313"/>
        <v>http://logeion.uchicago.edu/index.html#0</v>
      </c>
    </row>
    <row r="20147" spans="1:13" ht="15" customHeight="1" x14ac:dyDescent="0.2">
      <c r="A20147" t="s">
        <v>36740</v>
      </c>
      <c r="C20147" t="str">
        <f t="shared" si="1312"/>
        <v/>
      </c>
      <c r="D20147">
        <f t="shared" si="1311"/>
        <v>0</v>
      </c>
      <c r="G20147" t="s">
        <v>21</v>
      </c>
      <c r="H20147">
        <v>2</v>
      </c>
      <c r="I20147">
        <v>0</v>
      </c>
      <c r="J20147">
        <v>0</v>
      </c>
      <c r="K20147">
        <v>1</v>
      </c>
      <c r="L20147" t="s">
        <v>19</v>
      </c>
      <c r="M20147" t="str">
        <f t="shared" si="1313"/>
        <v>http://logeion.uchicago.edu/index.html#0</v>
      </c>
    </row>
    <row r="20148" spans="1:13" ht="15" customHeight="1" x14ac:dyDescent="0.2">
      <c r="A20148" t="s">
        <v>36751</v>
      </c>
      <c r="C20148" t="str">
        <f t="shared" si="1312"/>
        <v/>
      </c>
      <c r="D20148">
        <f t="shared" si="1311"/>
        <v>0</v>
      </c>
      <c r="G20148" t="s">
        <v>170</v>
      </c>
      <c r="I20148">
        <v>1</v>
      </c>
      <c r="J20148">
        <v>0</v>
      </c>
      <c r="K20148">
        <v>0</v>
      </c>
      <c r="L20148" t="s">
        <v>24</v>
      </c>
      <c r="M20148" t="str">
        <f t="shared" si="1313"/>
        <v>http://logeion.uchicago.edu/index.html#0</v>
      </c>
    </row>
    <row r="20149" spans="1:13" ht="15" customHeight="1" x14ac:dyDescent="0.2">
      <c r="A20149" t="s">
        <v>36757</v>
      </c>
      <c r="C20149" t="str">
        <f t="shared" si="1312"/>
        <v/>
      </c>
      <c r="D20149">
        <f t="shared" si="1311"/>
        <v>0</v>
      </c>
      <c r="G20149" t="s">
        <v>61</v>
      </c>
      <c r="H20149">
        <v>1</v>
      </c>
      <c r="I20149">
        <v>0</v>
      </c>
      <c r="J20149">
        <v>0</v>
      </c>
      <c r="K20149">
        <v>0</v>
      </c>
      <c r="L20149" t="s">
        <v>36</v>
      </c>
      <c r="M20149" t="str">
        <f t="shared" si="1313"/>
        <v>http://logeion.uchicago.edu/index.html#0</v>
      </c>
    </row>
    <row r="20150" spans="1:13" ht="15" customHeight="1" x14ac:dyDescent="0.2">
      <c r="A20150" t="s">
        <v>36761</v>
      </c>
      <c r="C20150" t="str">
        <f t="shared" si="1312"/>
        <v/>
      </c>
      <c r="D20150">
        <f t="shared" si="1311"/>
        <v>0</v>
      </c>
      <c r="G20150" t="s">
        <v>76</v>
      </c>
      <c r="H20150">
        <v>1</v>
      </c>
      <c r="I20150">
        <v>0</v>
      </c>
      <c r="J20150">
        <v>0</v>
      </c>
      <c r="K20150">
        <v>0</v>
      </c>
      <c r="L20150" t="s">
        <v>19</v>
      </c>
      <c r="M20150" t="str">
        <f t="shared" si="1313"/>
        <v>http://logeion.uchicago.edu/index.html#0</v>
      </c>
    </row>
    <row r="20151" spans="1:13" ht="15" customHeight="1" x14ac:dyDescent="0.2">
      <c r="A20151" t="s">
        <v>36766</v>
      </c>
      <c r="C20151" t="str">
        <f t="shared" si="1312"/>
        <v/>
      </c>
      <c r="D20151">
        <f t="shared" si="1311"/>
        <v>0</v>
      </c>
      <c r="G20151" t="s">
        <v>346</v>
      </c>
      <c r="H20151">
        <v>6</v>
      </c>
      <c r="I20151">
        <v>0</v>
      </c>
      <c r="J20151">
        <v>0</v>
      </c>
      <c r="K20151">
        <v>1</v>
      </c>
      <c r="L20151" t="s">
        <v>19</v>
      </c>
      <c r="M20151" t="str">
        <f t="shared" si="1313"/>
        <v>http://logeion.uchicago.edu/index.html#0</v>
      </c>
    </row>
    <row r="20152" spans="1:13" ht="15" customHeight="1" x14ac:dyDescent="0.2">
      <c r="A20152" t="s">
        <v>36767</v>
      </c>
      <c r="C20152" t="str">
        <f t="shared" si="1312"/>
        <v/>
      </c>
      <c r="D20152">
        <f t="shared" si="1311"/>
        <v>0</v>
      </c>
      <c r="G20152" t="s">
        <v>21</v>
      </c>
      <c r="H20152">
        <v>2</v>
      </c>
      <c r="I20152">
        <v>0</v>
      </c>
      <c r="J20152">
        <v>0</v>
      </c>
      <c r="K20152">
        <v>0</v>
      </c>
      <c r="L20152" t="s">
        <v>19</v>
      </c>
      <c r="M20152" t="str">
        <f t="shared" si="1313"/>
        <v>http://logeion.uchicago.edu/index.html#0</v>
      </c>
    </row>
    <row r="20153" spans="1:13" ht="15" customHeight="1" x14ac:dyDescent="0.2">
      <c r="A20153" t="s">
        <v>36775</v>
      </c>
      <c r="C20153" t="str">
        <f t="shared" si="1312"/>
        <v/>
      </c>
      <c r="D20153">
        <f t="shared" ref="D20153:D20216" si="1314">IF(ISBLANK(B20153),0,LEFT( C20153, FIND( " ", C20153 ) - 1 ))</f>
        <v>0</v>
      </c>
      <c r="G20153" t="s">
        <v>76</v>
      </c>
      <c r="H20153">
        <v>1</v>
      </c>
      <c r="I20153">
        <v>0</v>
      </c>
      <c r="J20153">
        <v>0</v>
      </c>
      <c r="K20153">
        <v>1</v>
      </c>
      <c r="L20153" t="s">
        <v>19</v>
      </c>
      <c r="M20153" t="str">
        <f t="shared" si="1313"/>
        <v>http://logeion.uchicago.edu/index.html#0</v>
      </c>
    </row>
    <row r="20154" spans="1:13" ht="15" customHeight="1" x14ac:dyDescent="0.2">
      <c r="A20154" t="s">
        <v>36776</v>
      </c>
      <c r="C20154" t="str">
        <f t="shared" si="1312"/>
        <v/>
      </c>
      <c r="D20154">
        <f t="shared" si="1314"/>
        <v>0</v>
      </c>
      <c r="G20154">
        <v>0</v>
      </c>
      <c r="I20154">
        <v>0</v>
      </c>
      <c r="J20154">
        <v>0</v>
      </c>
      <c r="K20154">
        <v>1</v>
      </c>
      <c r="L20154" t="s">
        <v>19</v>
      </c>
      <c r="M20154" t="str">
        <f t="shared" si="1313"/>
        <v>http://logeion.uchicago.edu/index.html#0</v>
      </c>
    </row>
    <row r="20155" spans="1:13" ht="15" customHeight="1" x14ac:dyDescent="0.2">
      <c r="A20155" t="s">
        <v>36792</v>
      </c>
      <c r="C20155" t="str">
        <f t="shared" si="1312"/>
        <v/>
      </c>
      <c r="D20155">
        <f t="shared" si="1314"/>
        <v>0</v>
      </c>
      <c r="E20155" t="s">
        <v>36793</v>
      </c>
      <c r="F20155" t="s">
        <v>36794</v>
      </c>
      <c r="G20155" t="s">
        <v>346</v>
      </c>
      <c r="H20155">
        <v>6</v>
      </c>
      <c r="I20155">
        <v>0</v>
      </c>
      <c r="J20155">
        <v>0</v>
      </c>
      <c r="K20155">
        <v>1</v>
      </c>
      <c r="L20155" t="s">
        <v>19</v>
      </c>
      <c r="M20155" t="str">
        <f t="shared" si="1313"/>
        <v>http://logeion.uchicago.edu/index.html#0</v>
      </c>
    </row>
    <row r="20156" spans="1:13" ht="15" customHeight="1" x14ac:dyDescent="0.2">
      <c r="A20156" t="s">
        <v>36815</v>
      </c>
      <c r="C20156" t="str">
        <f t="shared" si="1312"/>
        <v/>
      </c>
      <c r="D20156">
        <f t="shared" si="1314"/>
        <v>0</v>
      </c>
      <c r="G20156" t="s">
        <v>346</v>
      </c>
      <c r="H20156">
        <v>6</v>
      </c>
      <c r="I20156">
        <v>0</v>
      </c>
      <c r="J20156">
        <v>0</v>
      </c>
      <c r="K20156">
        <v>1</v>
      </c>
      <c r="L20156" t="s">
        <v>19</v>
      </c>
      <c r="M20156" t="str">
        <f t="shared" si="1313"/>
        <v>http://logeion.uchicago.edu/index.html#0</v>
      </c>
    </row>
    <row r="20157" spans="1:13" ht="15" customHeight="1" x14ac:dyDescent="0.2">
      <c r="A20157" t="s">
        <v>36843</v>
      </c>
      <c r="C20157" t="str">
        <f t="shared" si="1312"/>
        <v/>
      </c>
      <c r="D20157">
        <f t="shared" si="1314"/>
        <v>0</v>
      </c>
      <c r="G20157" t="s">
        <v>21</v>
      </c>
      <c r="H20157">
        <v>2</v>
      </c>
      <c r="I20157">
        <v>0</v>
      </c>
      <c r="J20157">
        <v>0</v>
      </c>
      <c r="K20157">
        <v>0</v>
      </c>
      <c r="L20157" t="s">
        <v>19</v>
      </c>
      <c r="M20157" t="str">
        <f t="shared" si="1313"/>
        <v>http://logeion.uchicago.edu/index.html#0</v>
      </c>
    </row>
    <row r="20158" spans="1:13" ht="15" customHeight="1" x14ac:dyDescent="0.2">
      <c r="A20158" t="s">
        <v>56452</v>
      </c>
      <c r="C20158" t="str">
        <f t="shared" si="1312"/>
        <v/>
      </c>
      <c r="D20158">
        <f t="shared" si="1314"/>
        <v>0</v>
      </c>
      <c r="G20158" t="s">
        <v>21</v>
      </c>
      <c r="H20158">
        <v>2</v>
      </c>
      <c r="K20158">
        <v>1</v>
      </c>
      <c r="L20158" t="s">
        <v>19</v>
      </c>
      <c r="M20158" t="str">
        <f t="shared" si="1313"/>
        <v>http://logeion.uchicago.edu/index.html#0</v>
      </c>
    </row>
    <row r="20159" spans="1:13" ht="15" customHeight="1" x14ac:dyDescent="0.2">
      <c r="A20159" t="s">
        <v>36855</v>
      </c>
      <c r="C20159" t="str">
        <f t="shared" si="1312"/>
        <v/>
      </c>
      <c r="D20159">
        <f t="shared" si="1314"/>
        <v>0</v>
      </c>
      <c r="G20159" t="s">
        <v>346</v>
      </c>
      <c r="H20159">
        <v>6</v>
      </c>
      <c r="I20159">
        <v>0</v>
      </c>
      <c r="J20159">
        <v>0</v>
      </c>
      <c r="K20159">
        <v>0</v>
      </c>
      <c r="L20159" t="s">
        <v>19</v>
      </c>
      <c r="M20159" t="str">
        <f t="shared" si="1313"/>
        <v>http://logeion.uchicago.edu/index.html#0</v>
      </c>
    </row>
    <row r="20160" spans="1:13" ht="15" customHeight="1" x14ac:dyDescent="0.2">
      <c r="A20160" t="s">
        <v>36860</v>
      </c>
      <c r="C20160" t="str">
        <f t="shared" si="1312"/>
        <v/>
      </c>
      <c r="D20160">
        <f t="shared" si="1314"/>
        <v>0</v>
      </c>
      <c r="G20160">
        <v>0</v>
      </c>
      <c r="I20160">
        <v>0</v>
      </c>
      <c r="J20160">
        <v>0</v>
      </c>
      <c r="K20160">
        <v>1</v>
      </c>
      <c r="L20160" t="s">
        <v>19</v>
      </c>
      <c r="M20160" t="str">
        <f t="shared" si="1313"/>
        <v>http://logeion.uchicago.edu/index.html#0</v>
      </c>
    </row>
    <row r="20161" spans="1:13" ht="15" customHeight="1" x14ac:dyDescent="0.2">
      <c r="A20161" t="s">
        <v>36887</v>
      </c>
      <c r="C20161" t="str">
        <f t="shared" si="1312"/>
        <v/>
      </c>
      <c r="D20161">
        <f t="shared" si="1314"/>
        <v>0</v>
      </c>
      <c r="G20161" t="s">
        <v>346</v>
      </c>
      <c r="H20161">
        <v>6</v>
      </c>
      <c r="I20161">
        <v>0</v>
      </c>
      <c r="J20161">
        <v>0</v>
      </c>
      <c r="K20161">
        <v>0</v>
      </c>
      <c r="L20161" t="s">
        <v>19</v>
      </c>
      <c r="M20161" t="str">
        <f t="shared" si="1313"/>
        <v>http://logeion.uchicago.edu/index.html#0</v>
      </c>
    </row>
    <row r="20162" spans="1:13" ht="15" customHeight="1" x14ac:dyDescent="0.2">
      <c r="A20162" t="s">
        <v>36888</v>
      </c>
      <c r="C20162" t="str">
        <f t="shared" si="1312"/>
        <v/>
      </c>
      <c r="D20162">
        <f t="shared" si="1314"/>
        <v>0</v>
      </c>
      <c r="G20162" t="s">
        <v>21</v>
      </c>
      <c r="H20162">
        <v>2</v>
      </c>
      <c r="I20162">
        <v>0</v>
      </c>
      <c r="J20162">
        <v>0</v>
      </c>
      <c r="K20162">
        <v>1</v>
      </c>
      <c r="L20162" t="s">
        <v>19</v>
      </c>
      <c r="M20162" t="str">
        <f t="shared" si="1313"/>
        <v>http://logeion.uchicago.edu/index.html#0</v>
      </c>
    </row>
    <row r="20163" spans="1:13" ht="15" customHeight="1" x14ac:dyDescent="0.2">
      <c r="A20163" t="s">
        <v>36897</v>
      </c>
      <c r="C20163" t="str">
        <f t="shared" si="1312"/>
        <v/>
      </c>
      <c r="D20163">
        <f t="shared" si="1314"/>
        <v>0</v>
      </c>
      <c r="G20163" t="s">
        <v>346</v>
      </c>
      <c r="H20163">
        <v>6</v>
      </c>
      <c r="I20163">
        <v>0</v>
      </c>
      <c r="J20163">
        <v>0</v>
      </c>
      <c r="K20163">
        <v>0</v>
      </c>
      <c r="L20163" t="s">
        <v>19</v>
      </c>
      <c r="M20163" t="str">
        <f t="shared" si="1313"/>
        <v>http://logeion.uchicago.edu/index.html#0</v>
      </c>
    </row>
    <row r="20164" spans="1:13" ht="15" customHeight="1" x14ac:dyDescent="0.2">
      <c r="A20164" t="s">
        <v>36898</v>
      </c>
      <c r="C20164" t="str">
        <f t="shared" si="1312"/>
        <v/>
      </c>
      <c r="D20164">
        <f t="shared" si="1314"/>
        <v>0</v>
      </c>
      <c r="G20164" t="s">
        <v>21</v>
      </c>
      <c r="H20164">
        <v>2</v>
      </c>
      <c r="I20164">
        <v>0</v>
      </c>
      <c r="J20164">
        <v>0</v>
      </c>
      <c r="K20164">
        <v>0</v>
      </c>
      <c r="L20164" t="s">
        <v>19</v>
      </c>
      <c r="M20164" t="str">
        <f t="shared" si="1313"/>
        <v>http://logeion.uchicago.edu/index.html#0</v>
      </c>
    </row>
    <row r="20165" spans="1:13" ht="15" customHeight="1" x14ac:dyDescent="0.2">
      <c r="A20165" t="s">
        <v>36899</v>
      </c>
      <c r="C20165" t="str">
        <f t="shared" si="1312"/>
        <v/>
      </c>
      <c r="D20165">
        <f t="shared" si="1314"/>
        <v>0</v>
      </c>
      <c r="G20165" t="s">
        <v>346</v>
      </c>
      <c r="H20165">
        <v>6</v>
      </c>
      <c r="I20165">
        <v>0</v>
      </c>
      <c r="J20165">
        <v>0</v>
      </c>
      <c r="K20165">
        <v>0</v>
      </c>
      <c r="L20165" t="s">
        <v>19</v>
      </c>
      <c r="M20165" t="str">
        <f t="shared" si="1313"/>
        <v>http://logeion.uchicago.edu/index.html#0</v>
      </c>
    </row>
    <row r="20166" spans="1:13" ht="15" customHeight="1" x14ac:dyDescent="0.2">
      <c r="A20166" t="s">
        <v>36900</v>
      </c>
      <c r="C20166" t="str">
        <f t="shared" si="1312"/>
        <v/>
      </c>
      <c r="D20166">
        <f t="shared" si="1314"/>
        <v>0</v>
      </c>
      <c r="G20166" t="s">
        <v>21</v>
      </c>
      <c r="H20166">
        <v>2</v>
      </c>
      <c r="I20166">
        <v>0</v>
      </c>
      <c r="J20166">
        <v>0</v>
      </c>
      <c r="K20166">
        <v>0</v>
      </c>
      <c r="L20166" t="s">
        <v>19</v>
      </c>
      <c r="M20166" t="str">
        <f t="shared" si="1313"/>
        <v>http://logeion.uchicago.edu/index.html#0</v>
      </c>
    </row>
    <row r="20167" spans="1:13" ht="15" customHeight="1" x14ac:dyDescent="0.2">
      <c r="A20167" t="s">
        <v>36905</v>
      </c>
      <c r="C20167" t="str">
        <f t="shared" si="1312"/>
        <v/>
      </c>
      <c r="D20167">
        <f t="shared" si="1314"/>
        <v>0</v>
      </c>
      <c r="G20167" t="s">
        <v>76</v>
      </c>
      <c r="H20167">
        <v>1</v>
      </c>
      <c r="I20167">
        <v>0</v>
      </c>
      <c r="J20167">
        <v>0</v>
      </c>
      <c r="K20167">
        <v>0</v>
      </c>
      <c r="L20167" t="s">
        <v>19</v>
      </c>
      <c r="M20167" t="str">
        <f t="shared" si="1313"/>
        <v>http://logeion.uchicago.edu/index.html#0</v>
      </c>
    </row>
    <row r="20168" spans="1:13" ht="15" customHeight="1" x14ac:dyDescent="0.2">
      <c r="A20168" t="s">
        <v>36906</v>
      </c>
      <c r="C20168" t="str">
        <f t="shared" si="1312"/>
        <v/>
      </c>
      <c r="D20168">
        <f t="shared" si="1314"/>
        <v>0</v>
      </c>
      <c r="G20168" t="s">
        <v>61</v>
      </c>
      <c r="H20168">
        <v>1</v>
      </c>
      <c r="I20168">
        <v>0</v>
      </c>
      <c r="J20168">
        <v>0</v>
      </c>
      <c r="K20168">
        <v>0</v>
      </c>
      <c r="L20168" t="s">
        <v>36</v>
      </c>
      <c r="M20168" t="str">
        <f t="shared" si="1313"/>
        <v>http://logeion.uchicago.edu/index.html#0</v>
      </c>
    </row>
    <row r="20169" spans="1:13" ht="15" customHeight="1" x14ac:dyDescent="0.2">
      <c r="A20169" t="s">
        <v>36907</v>
      </c>
      <c r="C20169" t="str">
        <f t="shared" si="1312"/>
        <v/>
      </c>
      <c r="D20169">
        <f t="shared" si="1314"/>
        <v>0</v>
      </c>
      <c r="G20169" t="s">
        <v>23</v>
      </c>
      <c r="I20169">
        <v>1</v>
      </c>
      <c r="J20169">
        <v>0</v>
      </c>
      <c r="K20169">
        <v>0</v>
      </c>
      <c r="L20169" t="s">
        <v>24</v>
      </c>
      <c r="M20169" t="str">
        <f t="shared" si="1313"/>
        <v>http://logeion.uchicago.edu/index.html#0</v>
      </c>
    </row>
    <row r="20170" spans="1:13" ht="15" customHeight="1" x14ac:dyDescent="0.2">
      <c r="A20170" t="s">
        <v>36912</v>
      </c>
      <c r="C20170" t="str">
        <f t="shared" si="1312"/>
        <v/>
      </c>
      <c r="D20170">
        <f t="shared" si="1314"/>
        <v>0</v>
      </c>
      <c r="G20170" t="s">
        <v>21</v>
      </c>
      <c r="H20170">
        <v>2</v>
      </c>
      <c r="I20170">
        <v>0</v>
      </c>
      <c r="J20170">
        <v>0</v>
      </c>
      <c r="K20170">
        <v>0</v>
      </c>
      <c r="L20170" t="s">
        <v>19</v>
      </c>
      <c r="M20170" t="str">
        <f t="shared" si="1313"/>
        <v>http://logeion.uchicago.edu/index.html#0</v>
      </c>
    </row>
    <row r="20171" spans="1:13" ht="15" customHeight="1" x14ac:dyDescent="0.2">
      <c r="A20171" t="s">
        <v>36922</v>
      </c>
      <c r="C20171" t="str">
        <f t="shared" si="1312"/>
        <v/>
      </c>
      <c r="D20171">
        <f t="shared" si="1314"/>
        <v>0</v>
      </c>
      <c r="G20171" t="s">
        <v>23</v>
      </c>
      <c r="I20171">
        <v>1</v>
      </c>
      <c r="J20171">
        <v>0</v>
      </c>
      <c r="K20171">
        <v>0</v>
      </c>
      <c r="L20171" t="s">
        <v>24</v>
      </c>
      <c r="M20171" t="str">
        <f t="shared" si="1313"/>
        <v>http://logeion.uchicago.edu/index.html#0</v>
      </c>
    </row>
    <row r="20172" spans="1:13" ht="15" customHeight="1" x14ac:dyDescent="0.2">
      <c r="A20172" t="s">
        <v>36926</v>
      </c>
      <c r="C20172" t="str">
        <f t="shared" si="1312"/>
        <v/>
      </c>
      <c r="D20172">
        <f t="shared" si="1314"/>
        <v>0</v>
      </c>
      <c r="G20172" t="s">
        <v>29</v>
      </c>
      <c r="H20172">
        <v>3</v>
      </c>
      <c r="I20172">
        <v>0</v>
      </c>
      <c r="J20172">
        <v>0</v>
      </c>
      <c r="K20172">
        <v>1</v>
      </c>
      <c r="L20172" t="s">
        <v>19</v>
      </c>
      <c r="M20172" t="str">
        <f t="shared" si="1313"/>
        <v>http://logeion.uchicago.edu/index.html#0</v>
      </c>
    </row>
    <row r="20173" spans="1:13" ht="15" customHeight="1" x14ac:dyDescent="0.2">
      <c r="A20173" t="s">
        <v>36939</v>
      </c>
      <c r="C20173" t="str">
        <f t="shared" si="1312"/>
        <v/>
      </c>
      <c r="D20173">
        <f t="shared" si="1314"/>
        <v>0</v>
      </c>
      <c r="G20173" t="s">
        <v>21</v>
      </c>
      <c r="H20173">
        <v>2</v>
      </c>
      <c r="I20173">
        <v>0</v>
      </c>
      <c r="J20173">
        <v>0</v>
      </c>
      <c r="K20173">
        <v>0</v>
      </c>
      <c r="L20173" t="s">
        <v>19</v>
      </c>
      <c r="M20173" t="str">
        <f t="shared" si="1313"/>
        <v>http://logeion.uchicago.edu/index.html#0</v>
      </c>
    </row>
    <row r="20174" spans="1:13" ht="15" customHeight="1" x14ac:dyDescent="0.2">
      <c r="A20174" t="s">
        <v>36958</v>
      </c>
      <c r="C20174" t="str">
        <f t="shared" si="1312"/>
        <v/>
      </c>
      <c r="D20174">
        <f t="shared" si="1314"/>
        <v>0</v>
      </c>
      <c r="G20174" t="s">
        <v>29</v>
      </c>
      <c r="H20174">
        <v>3</v>
      </c>
      <c r="I20174">
        <v>0</v>
      </c>
      <c r="J20174">
        <v>0</v>
      </c>
      <c r="K20174">
        <v>0</v>
      </c>
      <c r="L20174" t="s">
        <v>19</v>
      </c>
      <c r="M20174" t="str">
        <f t="shared" si="1313"/>
        <v>http://logeion.uchicago.edu/index.html#0</v>
      </c>
    </row>
    <row r="20175" spans="1:13" ht="15" customHeight="1" x14ac:dyDescent="0.2">
      <c r="A20175" t="s">
        <v>36959</v>
      </c>
      <c r="C20175" t="str">
        <f t="shared" si="1312"/>
        <v/>
      </c>
      <c r="D20175">
        <f t="shared" si="1314"/>
        <v>0</v>
      </c>
      <c r="G20175" t="s">
        <v>23</v>
      </c>
      <c r="I20175">
        <v>1</v>
      </c>
      <c r="J20175">
        <v>0</v>
      </c>
      <c r="K20175">
        <v>0</v>
      </c>
      <c r="L20175" t="s">
        <v>24</v>
      </c>
      <c r="M20175" t="str">
        <f t="shared" si="1313"/>
        <v>http://logeion.uchicago.edu/index.html#0</v>
      </c>
    </row>
    <row r="20176" spans="1:13" ht="15" customHeight="1" x14ac:dyDescent="0.2">
      <c r="A20176" t="s">
        <v>36972</v>
      </c>
      <c r="C20176" t="str">
        <f t="shared" si="1312"/>
        <v/>
      </c>
      <c r="D20176">
        <f t="shared" si="1314"/>
        <v>0</v>
      </c>
      <c r="G20176" t="s">
        <v>170</v>
      </c>
      <c r="I20176">
        <v>1</v>
      </c>
      <c r="J20176">
        <v>0</v>
      </c>
      <c r="K20176">
        <v>0</v>
      </c>
      <c r="L20176" t="s">
        <v>24</v>
      </c>
      <c r="M20176" t="str">
        <f t="shared" si="1313"/>
        <v>http://logeion.uchicago.edu/index.html#0</v>
      </c>
    </row>
    <row r="20177" spans="1:13" ht="15" customHeight="1" x14ac:dyDescent="0.2">
      <c r="A20177" t="s">
        <v>36981</v>
      </c>
      <c r="C20177" t="str">
        <f t="shared" si="1312"/>
        <v/>
      </c>
      <c r="D20177">
        <f t="shared" si="1314"/>
        <v>0</v>
      </c>
      <c r="G20177" t="s">
        <v>89</v>
      </c>
      <c r="I20177">
        <v>0</v>
      </c>
      <c r="J20177">
        <v>0</v>
      </c>
      <c r="K20177">
        <v>0</v>
      </c>
      <c r="L20177" t="s">
        <v>90</v>
      </c>
      <c r="M20177" t="str">
        <f t="shared" si="1313"/>
        <v>http://logeion.uchicago.edu/index.html#0</v>
      </c>
    </row>
    <row r="20178" spans="1:13" ht="15" customHeight="1" x14ac:dyDescent="0.2">
      <c r="A20178" t="s">
        <v>36996</v>
      </c>
      <c r="C20178" t="str">
        <f t="shared" si="1312"/>
        <v/>
      </c>
      <c r="D20178">
        <f t="shared" si="1314"/>
        <v>0</v>
      </c>
      <c r="G20178" t="s">
        <v>21</v>
      </c>
      <c r="H20178">
        <v>2</v>
      </c>
      <c r="I20178">
        <v>0</v>
      </c>
      <c r="J20178">
        <v>0</v>
      </c>
      <c r="K20178">
        <v>0</v>
      </c>
      <c r="L20178" t="s">
        <v>19</v>
      </c>
      <c r="M20178" t="str">
        <f t="shared" si="1313"/>
        <v>http://logeion.uchicago.edu/index.html#0</v>
      </c>
    </row>
    <row r="20179" spans="1:13" ht="15" customHeight="1" x14ac:dyDescent="0.2">
      <c r="A20179" t="s">
        <v>37000</v>
      </c>
      <c r="C20179" t="str">
        <f t="shared" si="1312"/>
        <v/>
      </c>
      <c r="D20179">
        <f t="shared" si="1314"/>
        <v>0</v>
      </c>
      <c r="G20179" t="s">
        <v>21</v>
      </c>
      <c r="H20179">
        <v>2</v>
      </c>
      <c r="I20179">
        <v>0</v>
      </c>
      <c r="J20179">
        <v>0</v>
      </c>
      <c r="K20179">
        <v>0</v>
      </c>
      <c r="L20179" t="s">
        <v>19</v>
      </c>
      <c r="M20179" t="str">
        <f t="shared" si="1313"/>
        <v>http://logeion.uchicago.edu/index.html#0</v>
      </c>
    </row>
    <row r="20180" spans="1:13" ht="15" customHeight="1" x14ac:dyDescent="0.2">
      <c r="A20180" t="s">
        <v>37002</v>
      </c>
      <c r="C20180" t="str">
        <f t="shared" ref="C20180:C20243" si="1315">SUBSTITUTE(SUBSTITUTE(SUBSTITUTE(SUBSTITUTE(SUBSTITUTE(SUBSTITUTE(SUBSTITUTE(SUBSTITUTE(SUBSTITUTE(SUBSTITUTE(SUBSTITUTE(B20180, "ā", "a"), "ē", "e"), "ī", "i"), "ō", "o"), "ū", "u"), "ȳ", "y"), "Ā", "A"), "Ē", "E"), "Ī", "I"), "Ō", "O"), "Ū", "U")</f>
        <v/>
      </c>
      <c r="D20180">
        <f t="shared" si="1314"/>
        <v>0</v>
      </c>
      <c r="G20180" t="s">
        <v>23</v>
      </c>
      <c r="I20180">
        <v>1</v>
      </c>
      <c r="J20180">
        <v>0</v>
      </c>
      <c r="K20180">
        <v>0</v>
      </c>
      <c r="L20180" t="s">
        <v>24</v>
      </c>
      <c r="M20180" t="str">
        <f t="shared" si="1313"/>
        <v>http://logeion.uchicago.edu/index.html#0</v>
      </c>
    </row>
    <row r="20181" spans="1:13" ht="15" customHeight="1" x14ac:dyDescent="0.2">
      <c r="A20181" t="s">
        <v>37009</v>
      </c>
      <c r="C20181" t="str">
        <f t="shared" si="1315"/>
        <v/>
      </c>
      <c r="D20181">
        <f t="shared" si="1314"/>
        <v>0</v>
      </c>
      <c r="G20181" t="s">
        <v>21</v>
      </c>
      <c r="H20181">
        <v>2</v>
      </c>
      <c r="I20181">
        <v>0</v>
      </c>
      <c r="J20181">
        <v>0</v>
      </c>
      <c r="K20181">
        <v>1</v>
      </c>
      <c r="L20181" t="s">
        <v>19</v>
      </c>
      <c r="M20181" t="str">
        <f t="shared" si="1313"/>
        <v>http://logeion.uchicago.edu/index.html#0</v>
      </c>
    </row>
    <row r="20182" spans="1:13" ht="15" customHeight="1" x14ac:dyDescent="0.2">
      <c r="A20182" t="s">
        <v>37029</v>
      </c>
      <c r="C20182" t="str">
        <f t="shared" si="1315"/>
        <v/>
      </c>
      <c r="D20182">
        <f t="shared" si="1314"/>
        <v>0</v>
      </c>
      <c r="G20182" t="s">
        <v>346</v>
      </c>
      <c r="H20182">
        <v>6</v>
      </c>
      <c r="I20182">
        <v>0</v>
      </c>
      <c r="J20182">
        <v>0</v>
      </c>
      <c r="K20182">
        <v>0</v>
      </c>
      <c r="L20182" t="s">
        <v>19</v>
      </c>
      <c r="M20182" t="str">
        <f t="shared" si="1313"/>
        <v>http://logeion.uchicago.edu/index.html#0</v>
      </c>
    </row>
    <row r="20183" spans="1:13" ht="15" customHeight="1" x14ac:dyDescent="0.2">
      <c r="A20183" t="s">
        <v>37055</v>
      </c>
      <c r="C20183" t="str">
        <f t="shared" si="1315"/>
        <v/>
      </c>
      <c r="D20183">
        <f t="shared" si="1314"/>
        <v>0</v>
      </c>
      <c r="G20183" t="s">
        <v>29</v>
      </c>
      <c r="H20183">
        <v>3</v>
      </c>
      <c r="I20183">
        <v>0</v>
      </c>
      <c r="J20183">
        <v>0</v>
      </c>
      <c r="K20183">
        <v>0</v>
      </c>
      <c r="L20183" t="s">
        <v>19</v>
      </c>
      <c r="M20183" t="str">
        <f t="shared" si="1313"/>
        <v>http://logeion.uchicago.edu/index.html#0</v>
      </c>
    </row>
    <row r="20184" spans="1:13" ht="15" customHeight="1" x14ac:dyDescent="0.2">
      <c r="A20184" t="s">
        <v>37063</v>
      </c>
      <c r="C20184" t="str">
        <f t="shared" si="1315"/>
        <v/>
      </c>
      <c r="D20184">
        <f t="shared" si="1314"/>
        <v>0</v>
      </c>
      <c r="G20184" t="s">
        <v>61</v>
      </c>
      <c r="H20184">
        <v>1</v>
      </c>
      <c r="I20184">
        <v>0</v>
      </c>
      <c r="J20184">
        <v>0</v>
      </c>
      <c r="K20184">
        <v>0</v>
      </c>
      <c r="L20184" t="s">
        <v>36</v>
      </c>
      <c r="M20184" t="str">
        <f t="shared" si="1313"/>
        <v>http://logeion.uchicago.edu/index.html#0</v>
      </c>
    </row>
    <row r="20185" spans="1:13" ht="15" customHeight="1" x14ac:dyDescent="0.2">
      <c r="A20185" t="s">
        <v>37064</v>
      </c>
      <c r="C20185" t="str">
        <f t="shared" si="1315"/>
        <v/>
      </c>
      <c r="D20185">
        <f t="shared" si="1314"/>
        <v>0</v>
      </c>
      <c r="G20185" t="s">
        <v>21</v>
      </c>
      <c r="H20185">
        <v>2</v>
      </c>
      <c r="I20185">
        <v>0</v>
      </c>
      <c r="J20185">
        <v>0</v>
      </c>
      <c r="K20185">
        <v>0</v>
      </c>
      <c r="L20185" t="s">
        <v>19</v>
      </c>
      <c r="M20185" t="str">
        <f t="shared" si="1313"/>
        <v>http://logeion.uchicago.edu/index.html#0</v>
      </c>
    </row>
    <row r="20186" spans="1:13" ht="15" customHeight="1" x14ac:dyDescent="0.2">
      <c r="A20186" t="s">
        <v>37065</v>
      </c>
      <c r="C20186" t="str">
        <f t="shared" si="1315"/>
        <v/>
      </c>
      <c r="D20186">
        <f t="shared" si="1314"/>
        <v>0</v>
      </c>
      <c r="G20186" t="s">
        <v>29</v>
      </c>
      <c r="H20186">
        <v>3</v>
      </c>
      <c r="I20186">
        <v>0</v>
      </c>
      <c r="J20186">
        <v>0</v>
      </c>
      <c r="K20186">
        <v>0</v>
      </c>
      <c r="L20186" t="s">
        <v>19</v>
      </c>
      <c r="M20186" t="str">
        <f t="shared" si="1313"/>
        <v>http://logeion.uchicago.edu/index.html#0</v>
      </c>
    </row>
    <row r="20187" spans="1:13" ht="15" customHeight="1" x14ac:dyDescent="0.2">
      <c r="A20187" t="s">
        <v>37066</v>
      </c>
      <c r="C20187" t="str">
        <f t="shared" si="1315"/>
        <v/>
      </c>
      <c r="D20187">
        <f t="shared" si="1314"/>
        <v>0</v>
      </c>
      <c r="G20187" t="s">
        <v>80</v>
      </c>
      <c r="I20187">
        <v>5</v>
      </c>
      <c r="J20187">
        <v>0</v>
      </c>
      <c r="K20187">
        <v>0</v>
      </c>
      <c r="L20187" t="s">
        <v>24</v>
      </c>
      <c r="M20187" t="str">
        <f t="shared" si="1313"/>
        <v>http://logeion.uchicago.edu/index.html#0</v>
      </c>
    </row>
    <row r="20188" spans="1:13" ht="15" customHeight="1" x14ac:dyDescent="0.2">
      <c r="A20188" t="s">
        <v>37078</v>
      </c>
      <c r="C20188" t="str">
        <f t="shared" si="1315"/>
        <v/>
      </c>
      <c r="D20188">
        <f t="shared" si="1314"/>
        <v>0</v>
      </c>
      <c r="G20188" t="s">
        <v>76</v>
      </c>
      <c r="H20188">
        <v>1</v>
      </c>
      <c r="I20188">
        <v>0</v>
      </c>
      <c r="J20188">
        <v>0</v>
      </c>
      <c r="K20188">
        <v>1</v>
      </c>
      <c r="L20188" t="s">
        <v>19</v>
      </c>
      <c r="M20188" t="str">
        <f t="shared" si="1313"/>
        <v>http://logeion.uchicago.edu/index.html#0</v>
      </c>
    </row>
    <row r="20189" spans="1:13" ht="15" customHeight="1" x14ac:dyDescent="0.2">
      <c r="A20189" t="s">
        <v>37080</v>
      </c>
      <c r="C20189" t="str">
        <f t="shared" si="1315"/>
        <v/>
      </c>
      <c r="D20189">
        <f t="shared" si="1314"/>
        <v>0</v>
      </c>
      <c r="G20189" t="s">
        <v>29</v>
      </c>
      <c r="H20189">
        <v>3</v>
      </c>
      <c r="I20189">
        <v>0</v>
      </c>
      <c r="J20189">
        <v>0</v>
      </c>
      <c r="K20189">
        <v>0</v>
      </c>
      <c r="L20189" t="s">
        <v>19</v>
      </c>
      <c r="M20189" t="str">
        <f t="shared" si="1313"/>
        <v>http://logeion.uchicago.edu/index.html#0</v>
      </c>
    </row>
    <row r="20190" spans="1:13" ht="15" customHeight="1" x14ac:dyDescent="0.2">
      <c r="A20190" t="s">
        <v>37085</v>
      </c>
      <c r="C20190" t="str">
        <f t="shared" si="1315"/>
        <v/>
      </c>
      <c r="D20190">
        <f t="shared" si="1314"/>
        <v>0</v>
      </c>
      <c r="G20190" t="s">
        <v>235</v>
      </c>
      <c r="I20190">
        <v>4</v>
      </c>
      <c r="J20190">
        <v>0</v>
      </c>
      <c r="K20190">
        <v>0</v>
      </c>
      <c r="L20190" t="s">
        <v>24</v>
      </c>
      <c r="M20190" t="str">
        <f t="shared" si="1313"/>
        <v>http://logeion.uchicago.edu/index.html#0</v>
      </c>
    </row>
    <row r="20191" spans="1:13" ht="15" customHeight="1" x14ac:dyDescent="0.2">
      <c r="A20191" t="s">
        <v>37090</v>
      </c>
      <c r="C20191" t="str">
        <f t="shared" si="1315"/>
        <v/>
      </c>
      <c r="D20191">
        <f t="shared" si="1314"/>
        <v>0</v>
      </c>
      <c r="E20191" t="s">
        <v>37091</v>
      </c>
      <c r="F20191" t="s">
        <v>37092</v>
      </c>
      <c r="G20191" t="s">
        <v>346</v>
      </c>
      <c r="H20191">
        <v>6</v>
      </c>
      <c r="I20191">
        <v>0</v>
      </c>
      <c r="J20191">
        <v>0</v>
      </c>
      <c r="K20191">
        <v>1</v>
      </c>
      <c r="L20191" t="s">
        <v>19</v>
      </c>
      <c r="M20191" t="str">
        <f t="shared" si="1313"/>
        <v>http://logeion.uchicago.edu/index.html#0</v>
      </c>
    </row>
    <row r="20192" spans="1:13" ht="15" customHeight="1" x14ac:dyDescent="0.2">
      <c r="A20192" t="s">
        <v>37134</v>
      </c>
      <c r="C20192" t="str">
        <f t="shared" si="1315"/>
        <v/>
      </c>
      <c r="D20192">
        <f t="shared" si="1314"/>
        <v>0</v>
      </c>
      <c r="G20192" t="s">
        <v>29</v>
      </c>
      <c r="H20192">
        <v>3</v>
      </c>
      <c r="I20192">
        <v>0</v>
      </c>
      <c r="J20192">
        <v>0</v>
      </c>
      <c r="K20192">
        <v>0</v>
      </c>
      <c r="L20192" t="s">
        <v>19</v>
      </c>
      <c r="M20192" t="str">
        <f t="shared" si="1313"/>
        <v>http://logeion.uchicago.edu/index.html#0</v>
      </c>
    </row>
    <row r="20193" spans="1:13" ht="15" customHeight="1" x14ac:dyDescent="0.2">
      <c r="A20193" t="s">
        <v>37139</v>
      </c>
      <c r="C20193" t="str">
        <f t="shared" si="1315"/>
        <v/>
      </c>
      <c r="D20193">
        <f t="shared" si="1314"/>
        <v>0</v>
      </c>
      <c r="G20193" t="s">
        <v>61</v>
      </c>
      <c r="H20193">
        <v>1</v>
      </c>
      <c r="I20193">
        <v>0</v>
      </c>
      <c r="J20193">
        <v>0</v>
      </c>
      <c r="K20193">
        <v>0</v>
      </c>
      <c r="L20193" t="s">
        <v>36</v>
      </c>
      <c r="M20193" t="str">
        <f t="shared" si="1313"/>
        <v>http://logeion.uchicago.edu/index.html#0</v>
      </c>
    </row>
    <row r="20194" spans="1:13" ht="15" customHeight="1" x14ac:dyDescent="0.2">
      <c r="A20194" t="s">
        <v>37144</v>
      </c>
      <c r="C20194" t="str">
        <f t="shared" si="1315"/>
        <v/>
      </c>
      <c r="D20194">
        <f t="shared" si="1314"/>
        <v>0</v>
      </c>
      <c r="G20194" t="s">
        <v>18</v>
      </c>
      <c r="H20194">
        <v>4</v>
      </c>
      <c r="I20194">
        <v>0</v>
      </c>
      <c r="J20194">
        <v>0</v>
      </c>
      <c r="K20194">
        <v>0</v>
      </c>
      <c r="L20194" t="s">
        <v>19</v>
      </c>
      <c r="M20194" t="str">
        <f t="shared" si="1313"/>
        <v>http://logeion.uchicago.edu/index.html#0</v>
      </c>
    </row>
    <row r="20195" spans="1:13" ht="15" customHeight="1" x14ac:dyDescent="0.2">
      <c r="A20195" t="s">
        <v>37162</v>
      </c>
      <c r="C20195" t="str">
        <f t="shared" si="1315"/>
        <v/>
      </c>
      <c r="D20195">
        <f t="shared" si="1314"/>
        <v>0</v>
      </c>
      <c r="G20195" t="s">
        <v>61</v>
      </c>
      <c r="H20195">
        <v>1</v>
      </c>
      <c r="I20195">
        <v>0</v>
      </c>
      <c r="J20195">
        <v>0</v>
      </c>
      <c r="K20195">
        <v>0</v>
      </c>
      <c r="L20195" t="s">
        <v>36</v>
      </c>
      <c r="M20195" t="str">
        <f t="shared" ref="M20195:M20258" si="1316">"http://logeion.uchicago.edu/index.html#"&amp;D20195</f>
        <v>http://logeion.uchicago.edu/index.html#0</v>
      </c>
    </row>
    <row r="20196" spans="1:13" ht="15" customHeight="1" x14ac:dyDescent="0.2">
      <c r="A20196" t="s">
        <v>37167</v>
      </c>
      <c r="C20196" t="str">
        <f t="shared" si="1315"/>
        <v/>
      </c>
      <c r="D20196">
        <f t="shared" si="1314"/>
        <v>0</v>
      </c>
      <c r="G20196">
        <v>0</v>
      </c>
      <c r="I20196">
        <v>0</v>
      </c>
      <c r="J20196">
        <v>0</v>
      </c>
      <c r="K20196">
        <v>1</v>
      </c>
      <c r="L20196" t="s">
        <v>19</v>
      </c>
      <c r="M20196" t="str">
        <f t="shared" si="1316"/>
        <v>http://logeion.uchicago.edu/index.html#0</v>
      </c>
    </row>
    <row r="20197" spans="1:13" ht="15" customHeight="1" x14ac:dyDescent="0.2">
      <c r="A20197" t="s">
        <v>37180</v>
      </c>
      <c r="C20197" t="str">
        <f t="shared" si="1315"/>
        <v/>
      </c>
      <c r="D20197">
        <f t="shared" si="1314"/>
        <v>0</v>
      </c>
      <c r="G20197" t="s">
        <v>29</v>
      </c>
      <c r="H20197">
        <v>3</v>
      </c>
      <c r="I20197">
        <v>0</v>
      </c>
      <c r="J20197">
        <v>0</v>
      </c>
      <c r="K20197">
        <v>0</v>
      </c>
      <c r="L20197" t="s">
        <v>19</v>
      </c>
      <c r="M20197" t="str">
        <f t="shared" si="1316"/>
        <v>http://logeion.uchicago.edu/index.html#0</v>
      </c>
    </row>
    <row r="20198" spans="1:13" ht="15" customHeight="1" x14ac:dyDescent="0.2">
      <c r="A20198" t="s">
        <v>37189</v>
      </c>
      <c r="C20198" t="str">
        <f t="shared" si="1315"/>
        <v/>
      </c>
      <c r="D20198">
        <f t="shared" si="1314"/>
        <v>0</v>
      </c>
      <c r="G20198">
        <v>0</v>
      </c>
      <c r="I20198">
        <v>0</v>
      </c>
      <c r="J20198">
        <v>0</v>
      </c>
      <c r="K20198">
        <v>1</v>
      </c>
      <c r="L20198" t="s">
        <v>19</v>
      </c>
      <c r="M20198" t="str">
        <f t="shared" si="1316"/>
        <v>http://logeion.uchicago.edu/index.html#0</v>
      </c>
    </row>
    <row r="20199" spans="1:13" ht="15" customHeight="1" x14ac:dyDescent="0.2">
      <c r="A20199" t="s">
        <v>37194</v>
      </c>
      <c r="C20199" t="str">
        <f t="shared" si="1315"/>
        <v/>
      </c>
      <c r="D20199">
        <f t="shared" si="1314"/>
        <v>0</v>
      </c>
      <c r="G20199" t="s">
        <v>29</v>
      </c>
      <c r="H20199">
        <v>3</v>
      </c>
      <c r="I20199">
        <v>0</v>
      </c>
      <c r="J20199">
        <v>0</v>
      </c>
      <c r="K20199">
        <v>0</v>
      </c>
      <c r="L20199" t="s">
        <v>19</v>
      </c>
      <c r="M20199" t="str">
        <f t="shared" si="1316"/>
        <v>http://logeion.uchicago.edu/index.html#0</v>
      </c>
    </row>
    <row r="20200" spans="1:13" ht="15" customHeight="1" x14ac:dyDescent="0.2">
      <c r="A20200" t="s">
        <v>37206</v>
      </c>
      <c r="C20200" t="str">
        <f t="shared" si="1315"/>
        <v/>
      </c>
      <c r="D20200">
        <f t="shared" si="1314"/>
        <v>0</v>
      </c>
      <c r="G20200" t="s">
        <v>29</v>
      </c>
      <c r="H20200">
        <v>3</v>
      </c>
      <c r="I20200">
        <v>0</v>
      </c>
      <c r="J20200">
        <v>0</v>
      </c>
      <c r="K20200">
        <v>0</v>
      </c>
      <c r="L20200" t="s">
        <v>19</v>
      </c>
      <c r="M20200" t="str">
        <f t="shared" si="1316"/>
        <v>http://logeion.uchicago.edu/index.html#0</v>
      </c>
    </row>
    <row r="20201" spans="1:13" ht="15" customHeight="1" x14ac:dyDescent="0.2">
      <c r="A20201" t="s">
        <v>37207</v>
      </c>
      <c r="C20201" t="str">
        <f t="shared" si="1315"/>
        <v/>
      </c>
      <c r="D20201">
        <f t="shared" si="1314"/>
        <v>0</v>
      </c>
      <c r="G20201" t="s">
        <v>61</v>
      </c>
      <c r="H20201">
        <v>1</v>
      </c>
      <c r="I20201">
        <v>0</v>
      </c>
      <c r="J20201">
        <v>0</v>
      </c>
      <c r="K20201">
        <v>0</v>
      </c>
      <c r="L20201" t="s">
        <v>36</v>
      </c>
      <c r="M20201" t="str">
        <f t="shared" si="1316"/>
        <v>http://logeion.uchicago.edu/index.html#0</v>
      </c>
    </row>
    <row r="20202" spans="1:13" ht="15" customHeight="1" x14ac:dyDescent="0.2">
      <c r="A20202" t="s">
        <v>37216</v>
      </c>
      <c r="C20202" t="str">
        <f t="shared" si="1315"/>
        <v/>
      </c>
      <c r="D20202">
        <f t="shared" si="1314"/>
        <v>0</v>
      </c>
      <c r="G20202" t="s">
        <v>61</v>
      </c>
      <c r="H20202">
        <v>1</v>
      </c>
      <c r="I20202">
        <v>0</v>
      </c>
      <c r="J20202">
        <v>0</v>
      </c>
      <c r="K20202">
        <v>1</v>
      </c>
      <c r="L20202" t="s">
        <v>36</v>
      </c>
      <c r="M20202" t="str">
        <f t="shared" si="1316"/>
        <v>http://logeion.uchicago.edu/index.html#0</v>
      </c>
    </row>
    <row r="20203" spans="1:13" ht="15" customHeight="1" x14ac:dyDescent="0.2">
      <c r="A20203" t="s">
        <v>37229</v>
      </c>
      <c r="C20203" t="str">
        <f t="shared" si="1315"/>
        <v/>
      </c>
      <c r="D20203">
        <f t="shared" si="1314"/>
        <v>0</v>
      </c>
      <c r="G20203" t="s">
        <v>23</v>
      </c>
      <c r="I20203">
        <v>1</v>
      </c>
      <c r="J20203">
        <v>0</v>
      </c>
      <c r="K20203">
        <v>0</v>
      </c>
      <c r="L20203" t="s">
        <v>24</v>
      </c>
      <c r="M20203" t="str">
        <f t="shared" si="1316"/>
        <v>http://logeion.uchicago.edu/index.html#0</v>
      </c>
    </row>
    <row r="20204" spans="1:13" ht="15" customHeight="1" x14ac:dyDescent="0.2">
      <c r="A20204" t="s">
        <v>37253</v>
      </c>
      <c r="C20204" t="str">
        <f t="shared" si="1315"/>
        <v/>
      </c>
      <c r="D20204">
        <f t="shared" si="1314"/>
        <v>0</v>
      </c>
      <c r="G20204" t="s">
        <v>21</v>
      </c>
      <c r="H20204">
        <v>2</v>
      </c>
      <c r="I20204">
        <v>0</v>
      </c>
      <c r="J20204">
        <v>0</v>
      </c>
      <c r="K20204">
        <v>0</v>
      </c>
      <c r="L20204" t="s">
        <v>19</v>
      </c>
      <c r="M20204" t="str">
        <f t="shared" si="1316"/>
        <v>http://logeion.uchicago.edu/index.html#0</v>
      </c>
    </row>
    <row r="20205" spans="1:13" ht="15" customHeight="1" x14ac:dyDescent="0.2">
      <c r="A20205" t="s">
        <v>37255</v>
      </c>
      <c r="C20205" t="str">
        <f t="shared" si="1315"/>
        <v/>
      </c>
      <c r="D20205">
        <f t="shared" si="1314"/>
        <v>0</v>
      </c>
      <c r="G20205" t="s">
        <v>61</v>
      </c>
      <c r="H20205">
        <v>1</v>
      </c>
      <c r="I20205">
        <v>0</v>
      </c>
      <c r="J20205">
        <v>0</v>
      </c>
      <c r="K20205">
        <v>0</v>
      </c>
      <c r="L20205" t="s">
        <v>36</v>
      </c>
      <c r="M20205" t="str">
        <f t="shared" si="1316"/>
        <v>http://logeion.uchicago.edu/index.html#0</v>
      </c>
    </row>
    <row r="20206" spans="1:13" ht="15" customHeight="1" x14ac:dyDescent="0.2">
      <c r="A20206" t="s">
        <v>37276</v>
      </c>
      <c r="C20206" t="str">
        <f t="shared" si="1315"/>
        <v/>
      </c>
      <c r="D20206">
        <f t="shared" si="1314"/>
        <v>0</v>
      </c>
      <c r="G20206" t="s">
        <v>29</v>
      </c>
      <c r="H20206">
        <v>3</v>
      </c>
      <c r="I20206">
        <v>0</v>
      </c>
      <c r="J20206">
        <v>0</v>
      </c>
      <c r="K20206">
        <v>0</v>
      </c>
      <c r="L20206" t="s">
        <v>19</v>
      </c>
      <c r="M20206" t="str">
        <f t="shared" si="1316"/>
        <v>http://logeion.uchicago.edu/index.html#0</v>
      </c>
    </row>
    <row r="20207" spans="1:13" ht="15" customHeight="1" x14ac:dyDescent="0.2">
      <c r="A20207" t="s">
        <v>37277</v>
      </c>
      <c r="C20207" t="str">
        <f t="shared" si="1315"/>
        <v/>
      </c>
      <c r="D20207">
        <f t="shared" si="1314"/>
        <v>0</v>
      </c>
      <c r="G20207" t="s">
        <v>29</v>
      </c>
      <c r="H20207">
        <v>3</v>
      </c>
      <c r="I20207">
        <v>0</v>
      </c>
      <c r="J20207">
        <v>0</v>
      </c>
      <c r="K20207">
        <v>0</v>
      </c>
      <c r="L20207" t="s">
        <v>19</v>
      </c>
      <c r="M20207" t="str">
        <f t="shared" si="1316"/>
        <v>http://logeion.uchicago.edu/index.html#0</v>
      </c>
    </row>
    <row r="20208" spans="1:13" ht="15" customHeight="1" x14ac:dyDescent="0.2">
      <c r="A20208" t="s">
        <v>37278</v>
      </c>
      <c r="C20208" t="str">
        <f t="shared" si="1315"/>
        <v/>
      </c>
      <c r="D20208">
        <f t="shared" si="1314"/>
        <v>0</v>
      </c>
      <c r="G20208" t="s">
        <v>76</v>
      </c>
      <c r="H20208">
        <v>1</v>
      </c>
      <c r="I20208">
        <v>0</v>
      </c>
      <c r="J20208">
        <v>0</v>
      </c>
      <c r="K20208">
        <v>0</v>
      </c>
      <c r="L20208" t="s">
        <v>19</v>
      </c>
      <c r="M20208" t="str">
        <f t="shared" si="1316"/>
        <v>http://logeion.uchicago.edu/index.html#0</v>
      </c>
    </row>
    <row r="20209" spans="1:13" ht="15" customHeight="1" x14ac:dyDescent="0.2">
      <c r="A20209" t="s">
        <v>37287</v>
      </c>
      <c r="C20209" t="str">
        <f t="shared" si="1315"/>
        <v/>
      </c>
      <c r="D20209">
        <f t="shared" si="1314"/>
        <v>0</v>
      </c>
      <c r="G20209" t="s">
        <v>29</v>
      </c>
      <c r="H20209">
        <v>3</v>
      </c>
      <c r="I20209">
        <v>0</v>
      </c>
      <c r="J20209">
        <v>0</v>
      </c>
      <c r="K20209">
        <v>0</v>
      </c>
      <c r="L20209" t="s">
        <v>19</v>
      </c>
      <c r="M20209" t="str">
        <f t="shared" si="1316"/>
        <v>http://logeion.uchicago.edu/index.html#0</v>
      </c>
    </row>
    <row r="20210" spans="1:13" ht="15" customHeight="1" x14ac:dyDescent="0.2">
      <c r="A20210" t="s">
        <v>37291</v>
      </c>
      <c r="C20210" t="str">
        <f t="shared" si="1315"/>
        <v/>
      </c>
      <c r="D20210">
        <f t="shared" si="1314"/>
        <v>0</v>
      </c>
      <c r="G20210" t="s">
        <v>23</v>
      </c>
      <c r="I20210">
        <v>1</v>
      </c>
      <c r="J20210">
        <v>0</v>
      </c>
      <c r="K20210">
        <v>0</v>
      </c>
      <c r="L20210" t="s">
        <v>24</v>
      </c>
      <c r="M20210" t="str">
        <f t="shared" si="1316"/>
        <v>http://logeion.uchicago.edu/index.html#0</v>
      </c>
    </row>
    <row r="20211" spans="1:13" ht="15" customHeight="1" x14ac:dyDescent="0.2">
      <c r="A20211" t="s">
        <v>37300</v>
      </c>
      <c r="C20211" t="str">
        <f t="shared" si="1315"/>
        <v/>
      </c>
      <c r="D20211">
        <f t="shared" si="1314"/>
        <v>0</v>
      </c>
      <c r="G20211" t="s">
        <v>346</v>
      </c>
      <c r="H20211">
        <v>6</v>
      </c>
      <c r="I20211">
        <v>0</v>
      </c>
      <c r="J20211">
        <v>0</v>
      </c>
      <c r="K20211">
        <v>0</v>
      </c>
      <c r="L20211" t="s">
        <v>19</v>
      </c>
      <c r="M20211" t="str">
        <f t="shared" si="1316"/>
        <v>http://logeion.uchicago.edu/index.html#0</v>
      </c>
    </row>
    <row r="20212" spans="1:13" ht="15" customHeight="1" x14ac:dyDescent="0.2">
      <c r="A20212" t="s">
        <v>37302</v>
      </c>
      <c r="C20212" t="str">
        <f t="shared" si="1315"/>
        <v/>
      </c>
      <c r="D20212">
        <f t="shared" si="1314"/>
        <v>0</v>
      </c>
      <c r="G20212" t="s">
        <v>61</v>
      </c>
      <c r="H20212">
        <v>1</v>
      </c>
      <c r="I20212">
        <v>0</v>
      </c>
      <c r="J20212">
        <v>0</v>
      </c>
      <c r="K20212">
        <v>0</v>
      </c>
      <c r="L20212" t="s">
        <v>36</v>
      </c>
      <c r="M20212" t="str">
        <f t="shared" si="1316"/>
        <v>http://logeion.uchicago.edu/index.html#0</v>
      </c>
    </row>
    <row r="20213" spans="1:13" ht="15" customHeight="1" x14ac:dyDescent="0.2">
      <c r="A20213" t="s">
        <v>37318</v>
      </c>
      <c r="C20213" t="str">
        <f t="shared" si="1315"/>
        <v/>
      </c>
      <c r="D20213">
        <f t="shared" si="1314"/>
        <v>0</v>
      </c>
      <c r="G20213" t="s">
        <v>155</v>
      </c>
      <c r="H20213">
        <v>3</v>
      </c>
      <c r="I20213">
        <v>0</v>
      </c>
      <c r="J20213">
        <v>0</v>
      </c>
      <c r="K20213">
        <v>0</v>
      </c>
      <c r="L20213" t="s">
        <v>36</v>
      </c>
      <c r="M20213" t="str">
        <f t="shared" si="1316"/>
        <v>http://logeion.uchicago.edu/index.html#0</v>
      </c>
    </row>
    <row r="20214" spans="1:13" ht="15" customHeight="1" x14ac:dyDescent="0.2">
      <c r="A20214" t="s">
        <v>37320</v>
      </c>
      <c r="C20214" t="str">
        <f t="shared" si="1315"/>
        <v/>
      </c>
      <c r="D20214">
        <f t="shared" si="1314"/>
        <v>0</v>
      </c>
      <c r="G20214" t="s">
        <v>21</v>
      </c>
      <c r="H20214">
        <v>2</v>
      </c>
      <c r="I20214">
        <v>0</v>
      </c>
      <c r="J20214">
        <v>0</v>
      </c>
      <c r="K20214">
        <v>0</v>
      </c>
      <c r="L20214" t="s">
        <v>19</v>
      </c>
      <c r="M20214" t="str">
        <f t="shared" si="1316"/>
        <v>http://logeion.uchicago.edu/index.html#0</v>
      </c>
    </row>
    <row r="20215" spans="1:13" ht="15" customHeight="1" x14ac:dyDescent="0.2">
      <c r="A20215" t="s">
        <v>37321</v>
      </c>
      <c r="C20215" t="str">
        <f t="shared" si="1315"/>
        <v/>
      </c>
      <c r="D20215">
        <f t="shared" si="1314"/>
        <v>0</v>
      </c>
      <c r="G20215" t="s">
        <v>61</v>
      </c>
      <c r="H20215">
        <v>1</v>
      </c>
      <c r="I20215">
        <v>0</v>
      </c>
      <c r="J20215">
        <v>0</v>
      </c>
      <c r="K20215">
        <v>0</v>
      </c>
      <c r="L20215" t="s">
        <v>36</v>
      </c>
      <c r="M20215" t="str">
        <f t="shared" si="1316"/>
        <v>http://logeion.uchicago.edu/index.html#0</v>
      </c>
    </row>
    <row r="20216" spans="1:13" ht="15" customHeight="1" x14ac:dyDescent="0.2">
      <c r="A20216" t="s">
        <v>37334</v>
      </c>
      <c r="C20216" t="str">
        <f t="shared" si="1315"/>
        <v/>
      </c>
      <c r="D20216">
        <f t="shared" si="1314"/>
        <v>0</v>
      </c>
      <c r="G20216" t="s">
        <v>76</v>
      </c>
      <c r="H20216">
        <v>1</v>
      </c>
      <c r="I20216">
        <v>0</v>
      </c>
      <c r="J20216">
        <v>0</v>
      </c>
      <c r="K20216">
        <v>0</v>
      </c>
      <c r="L20216" t="s">
        <v>19</v>
      </c>
      <c r="M20216" t="str">
        <f t="shared" si="1316"/>
        <v>http://logeion.uchicago.edu/index.html#0</v>
      </c>
    </row>
    <row r="20217" spans="1:13" ht="15" customHeight="1" x14ac:dyDescent="0.2">
      <c r="A20217" t="s">
        <v>37335</v>
      </c>
      <c r="C20217" t="str">
        <f t="shared" si="1315"/>
        <v/>
      </c>
      <c r="D20217">
        <f t="shared" ref="D20217:D20280" si="1317">IF(ISBLANK(B20217),0,LEFT( C20217, FIND( " ", C20217 ) - 1 ))</f>
        <v>0</v>
      </c>
      <c r="G20217" t="s">
        <v>21</v>
      </c>
      <c r="H20217">
        <v>2</v>
      </c>
      <c r="I20217">
        <v>0</v>
      </c>
      <c r="J20217">
        <v>0</v>
      </c>
      <c r="K20217">
        <v>0</v>
      </c>
      <c r="L20217" t="s">
        <v>19</v>
      </c>
      <c r="M20217" t="str">
        <f t="shared" si="1316"/>
        <v>http://logeion.uchicago.edu/index.html#0</v>
      </c>
    </row>
    <row r="20218" spans="1:13" ht="15" customHeight="1" x14ac:dyDescent="0.2">
      <c r="A20218" t="s">
        <v>37340</v>
      </c>
      <c r="C20218" t="str">
        <f t="shared" si="1315"/>
        <v/>
      </c>
      <c r="D20218">
        <f t="shared" si="1317"/>
        <v>0</v>
      </c>
      <c r="G20218" t="s">
        <v>76</v>
      </c>
      <c r="H20218">
        <v>1</v>
      </c>
      <c r="I20218">
        <v>0</v>
      </c>
      <c r="J20218">
        <v>0</v>
      </c>
      <c r="K20218">
        <v>0</v>
      </c>
      <c r="L20218" t="s">
        <v>19</v>
      </c>
      <c r="M20218" t="str">
        <f t="shared" si="1316"/>
        <v>http://logeion.uchicago.edu/index.html#0</v>
      </c>
    </row>
    <row r="20219" spans="1:13" ht="15" customHeight="1" x14ac:dyDescent="0.2">
      <c r="A20219" t="s">
        <v>37342</v>
      </c>
      <c r="C20219" t="str">
        <f t="shared" si="1315"/>
        <v/>
      </c>
      <c r="D20219">
        <f t="shared" si="1317"/>
        <v>0</v>
      </c>
      <c r="G20219" t="s">
        <v>29</v>
      </c>
      <c r="H20219">
        <v>3</v>
      </c>
      <c r="I20219">
        <v>0</v>
      </c>
      <c r="J20219">
        <v>0</v>
      </c>
      <c r="K20219">
        <v>0</v>
      </c>
      <c r="L20219" t="s">
        <v>19</v>
      </c>
      <c r="M20219" t="str">
        <f t="shared" si="1316"/>
        <v>http://logeion.uchicago.edu/index.html#0</v>
      </c>
    </row>
    <row r="20220" spans="1:13" ht="15" customHeight="1" x14ac:dyDescent="0.2">
      <c r="A20220" t="s">
        <v>37353</v>
      </c>
      <c r="C20220" t="str">
        <f t="shared" si="1315"/>
        <v/>
      </c>
      <c r="D20220">
        <f t="shared" si="1317"/>
        <v>0</v>
      </c>
      <c r="G20220" t="s">
        <v>178</v>
      </c>
      <c r="I20220">
        <v>3</v>
      </c>
      <c r="J20220">
        <v>0</v>
      </c>
      <c r="K20220">
        <v>0</v>
      </c>
      <c r="L20220" t="s">
        <v>24</v>
      </c>
      <c r="M20220" t="str">
        <f t="shared" si="1316"/>
        <v>http://logeion.uchicago.edu/index.html#0</v>
      </c>
    </row>
    <row r="20221" spans="1:13" ht="15" customHeight="1" x14ac:dyDescent="0.2">
      <c r="A20221" t="s">
        <v>37354</v>
      </c>
      <c r="C20221" t="str">
        <f t="shared" si="1315"/>
        <v/>
      </c>
      <c r="D20221">
        <f t="shared" si="1317"/>
        <v>0</v>
      </c>
      <c r="G20221" t="s">
        <v>21</v>
      </c>
      <c r="H20221">
        <v>2</v>
      </c>
      <c r="I20221">
        <v>0</v>
      </c>
      <c r="J20221">
        <v>0</v>
      </c>
      <c r="K20221">
        <v>0</v>
      </c>
      <c r="L20221" t="s">
        <v>19</v>
      </c>
      <c r="M20221" t="str">
        <f t="shared" si="1316"/>
        <v>http://logeion.uchicago.edu/index.html#0</v>
      </c>
    </row>
    <row r="20222" spans="1:13" ht="15" customHeight="1" x14ac:dyDescent="0.2">
      <c r="A20222" t="s">
        <v>37370</v>
      </c>
      <c r="C20222" t="str">
        <f t="shared" si="1315"/>
        <v/>
      </c>
      <c r="D20222">
        <f t="shared" si="1317"/>
        <v>0</v>
      </c>
      <c r="G20222" t="s">
        <v>29</v>
      </c>
      <c r="H20222">
        <v>3</v>
      </c>
      <c r="I20222">
        <v>0</v>
      </c>
      <c r="J20222">
        <v>0</v>
      </c>
      <c r="K20222">
        <v>0</v>
      </c>
      <c r="L20222" t="s">
        <v>19</v>
      </c>
      <c r="M20222" t="str">
        <f t="shared" si="1316"/>
        <v>http://logeion.uchicago.edu/index.html#0</v>
      </c>
    </row>
    <row r="20223" spans="1:13" ht="15" customHeight="1" x14ac:dyDescent="0.2">
      <c r="A20223" t="s">
        <v>37371</v>
      </c>
      <c r="C20223" t="str">
        <f t="shared" si="1315"/>
        <v/>
      </c>
      <c r="D20223">
        <f t="shared" si="1317"/>
        <v>0</v>
      </c>
      <c r="G20223" t="s">
        <v>21</v>
      </c>
      <c r="H20223">
        <v>2</v>
      </c>
      <c r="I20223">
        <v>0</v>
      </c>
      <c r="J20223">
        <v>0</v>
      </c>
      <c r="K20223">
        <v>0</v>
      </c>
      <c r="L20223" t="s">
        <v>19</v>
      </c>
      <c r="M20223" t="str">
        <f t="shared" si="1316"/>
        <v>http://logeion.uchicago.edu/index.html#0</v>
      </c>
    </row>
    <row r="20224" spans="1:13" ht="15" customHeight="1" x14ac:dyDescent="0.2">
      <c r="A20224" t="s">
        <v>37376</v>
      </c>
      <c r="C20224" t="str">
        <f t="shared" si="1315"/>
        <v/>
      </c>
      <c r="D20224">
        <f t="shared" si="1317"/>
        <v>0</v>
      </c>
      <c r="G20224" t="s">
        <v>95</v>
      </c>
      <c r="I20224">
        <v>2</v>
      </c>
      <c r="J20224">
        <v>0</v>
      </c>
      <c r="K20224">
        <v>0</v>
      </c>
      <c r="L20224" t="s">
        <v>24</v>
      </c>
      <c r="M20224" t="str">
        <f t="shared" si="1316"/>
        <v>http://logeion.uchicago.edu/index.html#0</v>
      </c>
    </row>
    <row r="20225" spans="1:13" ht="15" customHeight="1" x14ac:dyDescent="0.2">
      <c r="A20225" t="s">
        <v>37377</v>
      </c>
      <c r="C20225" t="str">
        <f t="shared" si="1315"/>
        <v/>
      </c>
      <c r="D20225">
        <f t="shared" si="1317"/>
        <v>0</v>
      </c>
      <c r="G20225" t="s">
        <v>21</v>
      </c>
      <c r="H20225">
        <v>2</v>
      </c>
      <c r="I20225">
        <v>0</v>
      </c>
      <c r="J20225">
        <v>0</v>
      </c>
      <c r="K20225">
        <v>0</v>
      </c>
      <c r="L20225" t="s">
        <v>19</v>
      </c>
      <c r="M20225" t="str">
        <f t="shared" si="1316"/>
        <v>http://logeion.uchicago.edu/index.html#0</v>
      </c>
    </row>
    <row r="20226" spans="1:13" ht="15" customHeight="1" x14ac:dyDescent="0.2">
      <c r="A20226" t="s">
        <v>37396</v>
      </c>
      <c r="C20226" t="str">
        <f t="shared" si="1315"/>
        <v/>
      </c>
      <c r="D20226">
        <f t="shared" si="1317"/>
        <v>0</v>
      </c>
      <c r="G20226" t="s">
        <v>95</v>
      </c>
      <c r="I20226">
        <v>2</v>
      </c>
      <c r="J20226">
        <v>0</v>
      </c>
      <c r="K20226">
        <v>0</v>
      </c>
      <c r="L20226" t="s">
        <v>24</v>
      </c>
      <c r="M20226" t="str">
        <f t="shared" si="1316"/>
        <v>http://logeion.uchicago.edu/index.html#0</v>
      </c>
    </row>
    <row r="20227" spans="1:13" ht="15" customHeight="1" x14ac:dyDescent="0.2">
      <c r="A20227" t="s">
        <v>37404</v>
      </c>
      <c r="C20227" t="str">
        <f t="shared" si="1315"/>
        <v/>
      </c>
      <c r="D20227">
        <f t="shared" si="1317"/>
        <v>0</v>
      </c>
      <c r="G20227" t="s">
        <v>346</v>
      </c>
      <c r="H20227">
        <v>6</v>
      </c>
      <c r="I20227">
        <v>0</v>
      </c>
      <c r="J20227">
        <v>0</v>
      </c>
      <c r="K20227">
        <v>0</v>
      </c>
      <c r="L20227" t="s">
        <v>19</v>
      </c>
      <c r="M20227" t="str">
        <f t="shared" si="1316"/>
        <v>http://logeion.uchicago.edu/index.html#0</v>
      </c>
    </row>
    <row r="20228" spans="1:13" ht="15" customHeight="1" x14ac:dyDescent="0.2">
      <c r="A20228" t="s">
        <v>37405</v>
      </c>
      <c r="C20228" t="str">
        <f t="shared" si="1315"/>
        <v/>
      </c>
      <c r="D20228">
        <f t="shared" si="1317"/>
        <v>0</v>
      </c>
      <c r="G20228" t="s">
        <v>21</v>
      </c>
      <c r="H20228">
        <v>2</v>
      </c>
      <c r="I20228">
        <v>0</v>
      </c>
      <c r="J20228">
        <v>0</v>
      </c>
      <c r="K20228">
        <v>0</v>
      </c>
      <c r="L20228" t="s">
        <v>19</v>
      </c>
      <c r="M20228" t="str">
        <f t="shared" si="1316"/>
        <v>http://logeion.uchicago.edu/index.html#0</v>
      </c>
    </row>
    <row r="20229" spans="1:13" ht="15" customHeight="1" x14ac:dyDescent="0.2">
      <c r="A20229" t="s">
        <v>37406</v>
      </c>
      <c r="C20229" t="str">
        <f t="shared" si="1315"/>
        <v/>
      </c>
      <c r="D20229">
        <f t="shared" si="1317"/>
        <v>0</v>
      </c>
      <c r="G20229" t="s">
        <v>346</v>
      </c>
      <c r="H20229">
        <v>6</v>
      </c>
      <c r="I20229">
        <v>0</v>
      </c>
      <c r="J20229">
        <v>0</v>
      </c>
      <c r="K20229">
        <v>0</v>
      </c>
      <c r="L20229" t="s">
        <v>19</v>
      </c>
      <c r="M20229" t="str">
        <f t="shared" si="1316"/>
        <v>http://logeion.uchicago.edu/index.html#0</v>
      </c>
    </row>
    <row r="20230" spans="1:13" ht="15" customHeight="1" x14ac:dyDescent="0.2">
      <c r="A20230" t="s">
        <v>37407</v>
      </c>
      <c r="C20230" t="str">
        <f t="shared" si="1315"/>
        <v/>
      </c>
      <c r="D20230">
        <f t="shared" si="1317"/>
        <v>0</v>
      </c>
      <c r="G20230">
        <v>0</v>
      </c>
      <c r="I20230">
        <v>0</v>
      </c>
      <c r="J20230">
        <v>0</v>
      </c>
      <c r="K20230">
        <v>1</v>
      </c>
      <c r="L20230" t="s">
        <v>19</v>
      </c>
      <c r="M20230" t="str">
        <f t="shared" si="1316"/>
        <v>http://logeion.uchicago.edu/index.html#0</v>
      </c>
    </row>
    <row r="20231" spans="1:13" ht="15" customHeight="1" x14ac:dyDescent="0.2">
      <c r="A20231" t="s">
        <v>37409</v>
      </c>
      <c r="C20231" t="str">
        <f t="shared" si="1315"/>
        <v/>
      </c>
      <c r="D20231">
        <f t="shared" si="1317"/>
        <v>0</v>
      </c>
      <c r="G20231" t="s">
        <v>155</v>
      </c>
      <c r="H20231">
        <v>3</v>
      </c>
      <c r="I20231">
        <v>0</v>
      </c>
      <c r="J20231">
        <v>0</v>
      </c>
      <c r="K20231">
        <v>0</v>
      </c>
      <c r="L20231" t="s">
        <v>36</v>
      </c>
      <c r="M20231" t="str">
        <f t="shared" si="1316"/>
        <v>http://logeion.uchicago.edu/index.html#0</v>
      </c>
    </row>
    <row r="20232" spans="1:13" ht="15" customHeight="1" x14ac:dyDescent="0.2">
      <c r="A20232" t="s">
        <v>37422</v>
      </c>
      <c r="C20232" t="str">
        <f t="shared" si="1315"/>
        <v/>
      </c>
      <c r="D20232">
        <f t="shared" si="1317"/>
        <v>0</v>
      </c>
      <c r="G20232" t="s">
        <v>21</v>
      </c>
      <c r="H20232">
        <v>2</v>
      </c>
      <c r="I20232">
        <v>0</v>
      </c>
      <c r="J20232">
        <v>0</v>
      </c>
      <c r="K20232">
        <v>0</v>
      </c>
      <c r="L20232" t="s">
        <v>19</v>
      </c>
      <c r="M20232" t="str">
        <f t="shared" si="1316"/>
        <v>http://logeion.uchicago.edu/index.html#0</v>
      </c>
    </row>
    <row r="20233" spans="1:13" ht="15" customHeight="1" x14ac:dyDescent="0.2">
      <c r="A20233" t="s">
        <v>37423</v>
      </c>
      <c r="C20233" t="str">
        <f t="shared" si="1315"/>
        <v/>
      </c>
      <c r="D20233">
        <f t="shared" si="1317"/>
        <v>0</v>
      </c>
      <c r="G20233" t="s">
        <v>61</v>
      </c>
      <c r="H20233">
        <v>1</v>
      </c>
      <c r="I20233">
        <v>0</v>
      </c>
      <c r="J20233">
        <v>0</v>
      </c>
      <c r="K20233">
        <v>0</v>
      </c>
      <c r="L20233" t="s">
        <v>36</v>
      </c>
      <c r="M20233" t="str">
        <f t="shared" si="1316"/>
        <v>http://logeion.uchicago.edu/index.html#0</v>
      </c>
    </row>
    <row r="20234" spans="1:13" ht="15" customHeight="1" x14ac:dyDescent="0.2">
      <c r="A20234" t="s">
        <v>37424</v>
      </c>
      <c r="C20234" t="str">
        <f t="shared" si="1315"/>
        <v/>
      </c>
      <c r="D20234">
        <f t="shared" si="1317"/>
        <v>0</v>
      </c>
      <c r="G20234" t="s">
        <v>21</v>
      </c>
      <c r="H20234">
        <v>2</v>
      </c>
      <c r="I20234">
        <v>0</v>
      </c>
      <c r="J20234">
        <v>0</v>
      </c>
      <c r="K20234">
        <v>0</v>
      </c>
      <c r="L20234" t="s">
        <v>19</v>
      </c>
      <c r="M20234" t="str">
        <f t="shared" si="1316"/>
        <v>http://logeion.uchicago.edu/index.html#0</v>
      </c>
    </row>
    <row r="20235" spans="1:13" ht="15" customHeight="1" x14ac:dyDescent="0.2">
      <c r="A20235" t="s">
        <v>37425</v>
      </c>
      <c r="C20235" t="str">
        <f t="shared" si="1315"/>
        <v/>
      </c>
      <c r="D20235">
        <f t="shared" si="1317"/>
        <v>0</v>
      </c>
      <c r="G20235" t="s">
        <v>61</v>
      </c>
      <c r="H20235">
        <v>1</v>
      </c>
      <c r="I20235">
        <v>0</v>
      </c>
      <c r="J20235">
        <v>0</v>
      </c>
      <c r="K20235">
        <v>0</v>
      </c>
      <c r="L20235" t="s">
        <v>36</v>
      </c>
      <c r="M20235" t="str">
        <f t="shared" si="1316"/>
        <v>http://logeion.uchicago.edu/index.html#0</v>
      </c>
    </row>
    <row r="20236" spans="1:13" ht="15" customHeight="1" x14ac:dyDescent="0.2">
      <c r="A20236" t="s">
        <v>37426</v>
      </c>
      <c r="C20236" t="str">
        <f t="shared" si="1315"/>
        <v/>
      </c>
      <c r="D20236">
        <f t="shared" si="1317"/>
        <v>0</v>
      </c>
      <c r="G20236" t="s">
        <v>23</v>
      </c>
      <c r="I20236">
        <v>1</v>
      </c>
      <c r="J20236">
        <v>0</v>
      </c>
      <c r="K20236">
        <v>0</v>
      </c>
      <c r="L20236" t="s">
        <v>24</v>
      </c>
      <c r="M20236" t="str">
        <f t="shared" si="1316"/>
        <v>http://logeion.uchicago.edu/index.html#0</v>
      </c>
    </row>
    <row r="20237" spans="1:13" ht="15" customHeight="1" x14ac:dyDescent="0.2">
      <c r="A20237" t="s">
        <v>37434</v>
      </c>
      <c r="C20237" t="str">
        <f t="shared" si="1315"/>
        <v/>
      </c>
      <c r="D20237">
        <f t="shared" si="1317"/>
        <v>0</v>
      </c>
      <c r="G20237" t="s">
        <v>76</v>
      </c>
      <c r="H20237">
        <v>1</v>
      </c>
      <c r="I20237">
        <v>0</v>
      </c>
      <c r="J20237">
        <v>0</v>
      </c>
      <c r="K20237">
        <v>0</v>
      </c>
      <c r="L20237" t="s">
        <v>19</v>
      </c>
      <c r="M20237" t="str">
        <f t="shared" si="1316"/>
        <v>http://logeion.uchicago.edu/index.html#0</v>
      </c>
    </row>
    <row r="20238" spans="1:13" ht="15" customHeight="1" x14ac:dyDescent="0.2">
      <c r="A20238" t="s">
        <v>37444</v>
      </c>
      <c r="C20238" t="str">
        <f t="shared" si="1315"/>
        <v/>
      </c>
      <c r="D20238">
        <f t="shared" si="1317"/>
        <v>0</v>
      </c>
      <c r="G20238" t="s">
        <v>21</v>
      </c>
      <c r="H20238">
        <v>2</v>
      </c>
      <c r="I20238">
        <v>0</v>
      </c>
      <c r="J20238">
        <v>0</v>
      </c>
      <c r="K20238">
        <v>0</v>
      </c>
      <c r="L20238" t="s">
        <v>19</v>
      </c>
      <c r="M20238" t="str">
        <f t="shared" si="1316"/>
        <v>http://logeion.uchicago.edu/index.html#0</v>
      </c>
    </row>
    <row r="20239" spans="1:13" ht="15" customHeight="1" x14ac:dyDescent="0.2">
      <c r="A20239" t="s">
        <v>37445</v>
      </c>
      <c r="C20239" t="str">
        <f t="shared" si="1315"/>
        <v/>
      </c>
      <c r="D20239">
        <f t="shared" si="1317"/>
        <v>0</v>
      </c>
      <c r="G20239" t="s">
        <v>89</v>
      </c>
      <c r="I20239">
        <v>0</v>
      </c>
      <c r="J20239">
        <v>0</v>
      </c>
      <c r="K20239">
        <v>0</v>
      </c>
      <c r="L20239" t="s">
        <v>90</v>
      </c>
      <c r="M20239" t="str">
        <f t="shared" si="1316"/>
        <v>http://logeion.uchicago.edu/index.html#0</v>
      </c>
    </row>
    <row r="20240" spans="1:13" ht="15" customHeight="1" x14ac:dyDescent="0.2">
      <c r="A20240" t="s">
        <v>37446</v>
      </c>
      <c r="C20240" t="str">
        <f t="shared" si="1315"/>
        <v/>
      </c>
      <c r="D20240">
        <f t="shared" si="1317"/>
        <v>0</v>
      </c>
      <c r="G20240" t="s">
        <v>21</v>
      </c>
      <c r="H20240">
        <v>2</v>
      </c>
      <c r="I20240">
        <v>0</v>
      </c>
      <c r="J20240">
        <v>0</v>
      </c>
      <c r="K20240">
        <v>0</v>
      </c>
      <c r="L20240" t="s">
        <v>19</v>
      </c>
      <c r="M20240" t="str">
        <f t="shared" si="1316"/>
        <v>http://logeion.uchicago.edu/index.html#0</v>
      </c>
    </row>
    <row r="20241" spans="1:13" ht="15" customHeight="1" x14ac:dyDescent="0.2">
      <c r="A20241" t="s">
        <v>37464</v>
      </c>
      <c r="C20241" t="str">
        <f t="shared" si="1315"/>
        <v/>
      </c>
      <c r="D20241">
        <f t="shared" si="1317"/>
        <v>0</v>
      </c>
      <c r="G20241" t="s">
        <v>35</v>
      </c>
      <c r="H20241">
        <v>5</v>
      </c>
      <c r="I20241">
        <v>0</v>
      </c>
      <c r="J20241">
        <v>0</v>
      </c>
      <c r="K20241">
        <v>0</v>
      </c>
      <c r="L20241" t="s">
        <v>36</v>
      </c>
      <c r="M20241" t="str">
        <f t="shared" si="1316"/>
        <v>http://logeion.uchicago.edu/index.html#0</v>
      </c>
    </row>
    <row r="20242" spans="1:13" ht="15" customHeight="1" x14ac:dyDescent="0.2">
      <c r="A20242" t="s">
        <v>37465</v>
      </c>
      <c r="C20242" t="str">
        <f t="shared" si="1315"/>
        <v/>
      </c>
      <c r="D20242">
        <f t="shared" si="1317"/>
        <v>0</v>
      </c>
      <c r="G20242" t="s">
        <v>346</v>
      </c>
      <c r="H20242">
        <v>6</v>
      </c>
      <c r="I20242">
        <v>0</v>
      </c>
      <c r="J20242">
        <v>0</v>
      </c>
      <c r="K20242">
        <v>0</v>
      </c>
      <c r="L20242" t="s">
        <v>19</v>
      </c>
      <c r="M20242" t="str">
        <f t="shared" si="1316"/>
        <v>http://logeion.uchicago.edu/index.html#0</v>
      </c>
    </row>
    <row r="20243" spans="1:13" ht="15" customHeight="1" x14ac:dyDescent="0.2">
      <c r="A20243" t="s">
        <v>37466</v>
      </c>
      <c r="C20243" t="str">
        <f t="shared" si="1315"/>
        <v/>
      </c>
      <c r="D20243">
        <f t="shared" si="1317"/>
        <v>0</v>
      </c>
      <c r="G20243" t="s">
        <v>21</v>
      </c>
      <c r="H20243">
        <v>2</v>
      </c>
      <c r="I20243">
        <v>0</v>
      </c>
      <c r="J20243">
        <v>0</v>
      </c>
      <c r="K20243">
        <v>0</v>
      </c>
      <c r="L20243" t="s">
        <v>19</v>
      </c>
      <c r="M20243" t="str">
        <f t="shared" si="1316"/>
        <v>http://logeion.uchicago.edu/index.html#0</v>
      </c>
    </row>
    <row r="20244" spans="1:13" ht="15" customHeight="1" x14ac:dyDescent="0.2">
      <c r="A20244" t="s">
        <v>37479</v>
      </c>
      <c r="C20244" t="str">
        <f t="shared" ref="C20244:C20307" si="1318">SUBSTITUTE(SUBSTITUTE(SUBSTITUTE(SUBSTITUTE(SUBSTITUTE(SUBSTITUTE(SUBSTITUTE(SUBSTITUTE(SUBSTITUTE(SUBSTITUTE(SUBSTITUTE(B20244, "ā", "a"), "ē", "e"), "ī", "i"), "ō", "o"), "ū", "u"), "ȳ", "y"), "Ā", "A"), "Ē", "E"), "Ī", "I"), "Ō", "O"), "Ū", "U")</f>
        <v/>
      </c>
      <c r="D20244">
        <f t="shared" si="1317"/>
        <v>0</v>
      </c>
      <c r="G20244">
        <v>0</v>
      </c>
      <c r="I20244">
        <v>0</v>
      </c>
      <c r="J20244">
        <v>0</v>
      </c>
      <c r="K20244">
        <v>1</v>
      </c>
      <c r="L20244" t="s">
        <v>19</v>
      </c>
      <c r="M20244" t="str">
        <f t="shared" si="1316"/>
        <v>http://logeion.uchicago.edu/index.html#0</v>
      </c>
    </row>
    <row r="20245" spans="1:13" ht="15" customHeight="1" x14ac:dyDescent="0.2">
      <c r="A20245" t="s">
        <v>37480</v>
      </c>
      <c r="C20245" t="str">
        <f t="shared" si="1318"/>
        <v/>
      </c>
      <c r="D20245">
        <f t="shared" si="1317"/>
        <v>0</v>
      </c>
      <c r="G20245" t="s">
        <v>29</v>
      </c>
      <c r="H20245">
        <v>3</v>
      </c>
      <c r="I20245">
        <v>0</v>
      </c>
      <c r="J20245">
        <v>0</v>
      </c>
      <c r="K20245">
        <v>0</v>
      </c>
      <c r="L20245" t="s">
        <v>19</v>
      </c>
      <c r="M20245" t="str">
        <f t="shared" si="1316"/>
        <v>http://logeion.uchicago.edu/index.html#0</v>
      </c>
    </row>
    <row r="20246" spans="1:13" ht="15" customHeight="1" x14ac:dyDescent="0.2">
      <c r="A20246" t="s">
        <v>37481</v>
      </c>
      <c r="C20246" t="str">
        <f t="shared" si="1318"/>
        <v/>
      </c>
      <c r="D20246">
        <f t="shared" si="1317"/>
        <v>0</v>
      </c>
      <c r="G20246" t="s">
        <v>21</v>
      </c>
      <c r="H20246">
        <v>2</v>
      </c>
      <c r="I20246">
        <v>0</v>
      </c>
      <c r="J20246">
        <v>0</v>
      </c>
      <c r="K20246">
        <v>0</v>
      </c>
      <c r="L20246" t="s">
        <v>19</v>
      </c>
      <c r="M20246" t="str">
        <f t="shared" si="1316"/>
        <v>http://logeion.uchicago.edu/index.html#0</v>
      </c>
    </row>
    <row r="20247" spans="1:13" ht="15" customHeight="1" x14ac:dyDescent="0.2">
      <c r="A20247" t="s">
        <v>37508</v>
      </c>
      <c r="C20247" t="str">
        <f t="shared" si="1318"/>
        <v/>
      </c>
      <c r="D20247">
        <f t="shared" si="1317"/>
        <v>0</v>
      </c>
      <c r="G20247" t="s">
        <v>76</v>
      </c>
      <c r="H20247">
        <v>1</v>
      </c>
      <c r="I20247">
        <v>0</v>
      </c>
      <c r="J20247">
        <v>0</v>
      </c>
      <c r="K20247">
        <v>0</v>
      </c>
      <c r="L20247" t="s">
        <v>19</v>
      </c>
      <c r="M20247" t="str">
        <f t="shared" si="1316"/>
        <v>http://logeion.uchicago.edu/index.html#0</v>
      </c>
    </row>
    <row r="20248" spans="1:13" ht="15" customHeight="1" x14ac:dyDescent="0.2">
      <c r="A20248" t="s">
        <v>37517</v>
      </c>
      <c r="C20248" t="str">
        <f t="shared" si="1318"/>
        <v/>
      </c>
      <c r="D20248">
        <f t="shared" si="1317"/>
        <v>0</v>
      </c>
      <c r="G20248" t="s">
        <v>346</v>
      </c>
      <c r="H20248">
        <v>6</v>
      </c>
      <c r="I20248">
        <v>0</v>
      </c>
      <c r="J20248">
        <v>0</v>
      </c>
      <c r="K20248">
        <v>0</v>
      </c>
      <c r="L20248" t="s">
        <v>19</v>
      </c>
      <c r="M20248" t="str">
        <f t="shared" si="1316"/>
        <v>http://logeion.uchicago.edu/index.html#0</v>
      </c>
    </row>
    <row r="20249" spans="1:13" ht="15" customHeight="1" x14ac:dyDescent="0.2">
      <c r="A20249" t="s">
        <v>37518</v>
      </c>
      <c r="C20249" t="str">
        <f t="shared" si="1318"/>
        <v/>
      </c>
      <c r="D20249">
        <f t="shared" si="1317"/>
        <v>0</v>
      </c>
      <c r="G20249" t="s">
        <v>1995</v>
      </c>
      <c r="I20249">
        <v>0</v>
      </c>
      <c r="J20249">
        <v>0</v>
      </c>
      <c r="K20249">
        <v>0</v>
      </c>
      <c r="L20249" t="s">
        <v>1996</v>
      </c>
      <c r="M20249" t="str">
        <f t="shared" si="1316"/>
        <v>http://logeion.uchicago.edu/index.html#0</v>
      </c>
    </row>
    <row r="20250" spans="1:13" ht="15" customHeight="1" x14ac:dyDescent="0.2">
      <c r="A20250" t="s">
        <v>37519</v>
      </c>
      <c r="C20250" t="str">
        <f t="shared" si="1318"/>
        <v/>
      </c>
      <c r="D20250">
        <f t="shared" si="1317"/>
        <v>0</v>
      </c>
      <c r="G20250">
        <v>0</v>
      </c>
      <c r="I20250">
        <v>0</v>
      </c>
      <c r="J20250">
        <v>0</v>
      </c>
      <c r="K20250">
        <v>1</v>
      </c>
      <c r="L20250" t="s">
        <v>19</v>
      </c>
      <c r="M20250" t="str">
        <f t="shared" si="1316"/>
        <v>http://logeion.uchicago.edu/index.html#0</v>
      </c>
    </row>
    <row r="20251" spans="1:13" ht="15" customHeight="1" x14ac:dyDescent="0.2">
      <c r="A20251" t="s">
        <v>37520</v>
      </c>
      <c r="C20251" t="str">
        <f t="shared" si="1318"/>
        <v/>
      </c>
      <c r="D20251">
        <f t="shared" si="1317"/>
        <v>0</v>
      </c>
      <c r="G20251" t="s">
        <v>346</v>
      </c>
      <c r="H20251">
        <v>6</v>
      </c>
      <c r="I20251">
        <v>0</v>
      </c>
      <c r="J20251">
        <v>0</v>
      </c>
      <c r="K20251">
        <v>1</v>
      </c>
      <c r="L20251" t="s">
        <v>19</v>
      </c>
      <c r="M20251" t="str">
        <f t="shared" si="1316"/>
        <v>http://logeion.uchicago.edu/index.html#0</v>
      </c>
    </row>
    <row r="20252" spans="1:13" ht="15" customHeight="1" x14ac:dyDescent="0.2">
      <c r="A20252" t="s">
        <v>37521</v>
      </c>
      <c r="C20252" t="str">
        <f t="shared" si="1318"/>
        <v/>
      </c>
      <c r="D20252">
        <f t="shared" si="1317"/>
        <v>0</v>
      </c>
      <c r="G20252" t="s">
        <v>21</v>
      </c>
      <c r="H20252">
        <v>2</v>
      </c>
      <c r="I20252">
        <v>0</v>
      </c>
      <c r="J20252">
        <v>0</v>
      </c>
      <c r="K20252">
        <v>1</v>
      </c>
      <c r="L20252" t="s">
        <v>19</v>
      </c>
      <c r="M20252" t="str">
        <f t="shared" si="1316"/>
        <v>http://logeion.uchicago.edu/index.html#0</v>
      </c>
    </row>
    <row r="20253" spans="1:13" ht="15" customHeight="1" x14ac:dyDescent="0.2">
      <c r="A20253" t="s">
        <v>37522</v>
      </c>
      <c r="C20253" t="str">
        <f t="shared" si="1318"/>
        <v/>
      </c>
      <c r="D20253">
        <f t="shared" si="1317"/>
        <v>0</v>
      </c>
      <c r="G20253" t="s">
        <v>76</v>
      </c>
      <c r="H20253">
        <v>1</v>
      </c>
      <c r="I20253">
        <v>0</v>
      </c>
      <c r="J20253">
        <v>0</v>
      </c>
      <c r="K20253">
        <v>0</v>
      </c>
      <c r="L20253" t="s">
        <v>19</v>
      </c>
      <c r="M20253" t="str">
        <f t="shared" si="1316"/>
        <v>http://logeion.uchicago.edu/index.html#0</v>
      </c>
    </row>
    <row r="20254" spans="1:13" ht="15" customHeight="1" x14ac:dyDescent="0.2">
      <c r="A20254" t="s">
        <v>37526</v>
      </c>
      <c r="C20254" t="str">
        <f t="shared" si="1318"/>
        <v/>
      </c>
      <c r="D20254">
        <f t="shared" si="1317"/>
        <v>0</v>
      </c>
      <c r="G20254" t="s">
        <v>29</v>
      </c>
      <c r="H20254">
        <v>3</v>
      </c>
      <c r="I20254">
        <v>0</v>
      </c>
      <c r="J20254">
        <v>0</v>
      </c>
      <c r="K20254">
        <v>0</v>
      </c>
      <c r="L20254" t="s">
        <v>19</v>
      </c>
      <c r="M20254" t="str">
        <f t="shared" si="1316"/>
        <v>http://logeion.uchicago.edu/index.html#0</v>
      </c>
    </row>
    <row r="20255" spans="1:13" ht="15" customHeight="1" x14ac:dyDescent="0.2">
      <c r="A20255" t="s">
        <v>37535</v>
      </c>
      <c r="C20255" t="str">
        <f t="shared" si="1318"/>
        <v/>
      </c>
      <c r="D20255">
        <f t="shared" si="1317"/>
        <v>0</v>
      </c>
      <c r="G20255" t="s">
        <v>29</v>
      </c>
      <c r="H20255">
        <v>3</v>
      </c>
      <c r="I20255">
        <v>0</v>
      </c>
      <c r="J20255">
        <v>0</v>
      </c>
      <c r="K20255">
        <v>0</v>
      </c>
      <c r="L20255" t="s">
        <v>19</v>
      </c>
      <c r="M20255" t="str">
        <f t="shared" si="1316"/>
        <v>http://logeion.uchicago.edu/index.html#0</v>
      </c>
    </row>
    <row r="20256" spans="1:13" ht="15" customHeight="1" x14ac:dyDescent="0.2">
      <c r="A20256" t="s">
        <v>37536</v>
      </c>
      <c r="C20256" t="str">
        <f t="shared" si="1318"/>
        <v/>
      </c>
      <c r="D20256">
        <f t="shared" si="1317"/>
        <v>0</v>
      </c>
      <c r="G20256" t="s">
        <v>29</v>
      </c>
      <c r="H20256">
        <v>3</v>
      </c>
      <c r="I20256">
        <v>0</v>
      </c>
      <c r="J20256">
        <v>0</v>
      </c>
      <c r="K20256">
        <v>0</v>
      </c>
      <c r="L20256" t="s">
        <v>19</v>
      </c>
      <c r="M20256" t="str">
        <f t="shared" si="1316"/>
        <v>http://logeion.uchicago.edu/index.html#0</v>
      </c>
    </row>
    <row r="20257" spans="1:13" ht="15" customHeight="1" x14ac:dyDescent="0.2">
      <c r="A20257" t="s">
        <v>37537</v>
      </c>
      <c r="C20257" t="str">
        <f t="shared" si="1318"/>
        <v/>
      </c>
      <c r="D20257">
        <f t="shared" si="1317"/>
        <v>0</v>
      </c>
      <c r="G20257" t="s">
        <v>21</v>
      </c>
      <c r="H20257">
        <v>2</v>
      </c>
      <c r="I20257">
        <v>0</v>
      </c>
      <c r="J20257">
        <v>0</v>
      </c>
      <c r="K20257">
        <v>1</v>
      </c>
      <c r="L20257" t="s">
        <v>19</v>
      </c>
      <c r="M20257" t="str">
        <f t="shared" si="1316"/>
        <v>http://logeion.uchicago.edu/index.html#0</v>
      </c>
    </row>
    <row r="20258" spans="1:13" ht="15" customHeight="1" x14ac:dyDescent="0.2">
      <c r="A20258" t="s">
        <v>37538</v>
      </c>
      <c r="C20258" t="str">
        <f t="shared" si="1318"/>
        <v/>
      </c>
      <c r="D20258">
        <f t="shared" si="1317"/>
        <v>0</v>
      </c>
      <c r="G20258" t="s">
        <v>76</v>
      </c>
      <c r="H20258">
        <v>1</v>
      </c>
      <c r="I20258">
        <v>0</v>
      </c>
      <c r="J20258">
        <v>0</v>
      </c>
      <c r="K20258">
        <v>0</v>
      </c>
      <c r="L20258" t="s">
        <v>19</v>
      </c>
      <c r="M20258" t="str">
        <f t="shared" si="1316"/>
        <v>http://logeion.uchicago.edu/index.html#0</v>
      </c>
    </row>
    <row r="20259" spans="1:13" ht="15" customHeight="1" x14ac:dyDescent="0.2">
      <c r="A20259" t="s">
        <v>37546</v>
      </c>
      <c r="C20259" t="str">
        <f t="shared" si="1318"/>
        <v/>
      </c>
      <c r="D20259">
        <f t="shared" si="1317"/>
        <v>0</v>
      </c>
      <c r="G20259" t="s">
        <v>29</v>
      </c>
      <c r="H20259">
        <v>3</v>
      </c>
      <c r="I20259">
        <v>0</v>
      </c>
      <c r="J20259">
        <v>0</v>
      </c>
      <c r="K20259">
        <v>0</v>
      </c>
      <c r="L20259" t="s">
        <v>19</v>
      </c>
      <c r="M20259" t="str">
        <f t="shared" ref="M20259:M20322" si="1319">"http://logeion.uchicago.edu/index.html#"&amp;D20259</f>
        <v>http://logeion.uchicago.edu/index.html#0</v>
      </c>
    </row>
    <row r="20260" spans="1:13" ht="15" customHeight="1" x14ac:dyDescent="0.2">
      <c r="A20260" t="s">
        <v>37547</v>
      </c>
      <c r="C20260" t="str">
        <f t="shared" si="1318"/>
        <v/>
      </c>
      <c r="D20260">
        <f t="shared" si="1317"/>
        <v>0</v>
      </c>
      <c r="G20260" t="s">
        <v>230</v>
      </c>
      <c r="H20260">
        <v>3</v>
      </c>
      <c r="I20260">
        <v>0</v>
      </c>
      <c r="J20260">
        <v>0</v>
      </c>
      <c r="K20260">
        <v>0</v>
      </c>
      <c r="L20260" t="s">
        <v>36</v>
      </c>
      <c r="M20260" t="str">
        <f t="shared" si="1319"/>
        <v>http://logeion.uchicago.edu/index.html#0</v>
      </c>
    </row>
    <row r="20261" spans="1:13" ht="15" customHeight="1" x14ac:dyDescent="0.2">
      <c r="A20261" t="s">
        <v>37564</v>
      </c>
      <c r="C20261" t="str">
        <f t="shared" si="1318"/>
        <v/>
      </c>
      <c r="D20261">
        <f t="shared" si="1317"/>
        <v>0</v>
      </c>
      <c r="G20261" t="s">
        <v>66</v>
      </c>
      <c r="I20261">
        <v>3</v>
      </c>
      <c r="J20261">
        <v>0</v>
      </c>
      <c r="K20261">
        <v>0</v>
      </c>
      <c r="L20261" t="s">
        <v>24</v>
      </c>
      <c r="M20261" t="str">
        <f t="shared" si="1319"/>
        <v>http://logeion.uchicago.edu/index.html#0</v>
      </c>
    </row>
    <row r="20262" spans="1:13" ht="15" customHeight="1" x14ac:dyDescent="0.2">
      <c r="A20262" t="s">
        <v>37568</v>
      </c>
      <c r="C20262" t="str">
        <f t="shared" si="1318"/>
        <v/>
      </c>
      <c r="D20262">
        <f t="shared" si="1317"/>
        <v>0</v>
      </c>
      <c r="G20262" t="s">
        <v>95</v>
      </c>
      <c r="I20262">
        <v>2</v>
      </c>
      <c r="J20262">
        <v>0</v>
      </c>
      <c r="K20262">
        <v>0</v>
      </c>
      <c r="L20262" t="s">
        <v>24</v>
      </c>
      <c r="M20262" t="str">
        <f t="shared" si="1319"/>
        <v>http://logeion.uchicago.edu/index.html#0</v>
      </c>
    </row>
    <row r="20263" spans="1:13" ht="15" customHeight="1" x14ac:dyDescent="0.2">
      <c r="A20263" t="s">
        <v>37573</v>
      </c>
      <c r="C20263" t="str">
        <f t="shared" si="1318"/>
        <v/>
      </c>
      <c r="D20263">
        <f t="shared" si="1317"/>
        <v>0</v>
      </c>
      <c r="G20263" t="s">
        <v>61</v>
      </c>
      <c r="H20263">
        <v>1</v>
      </c>
      <c r="I20263">
        <v>0</v>
      </c>
      <c r="J20263">
        <v>0</v>
      </c>
      <c r="K20263">
        <v>0</v>
      </c>
      <c r="L20263" t="s">
        <v>36</v>
      </c>
      <c r="M20263" t="str">
        <f t="shared" si="1319"/>
        <v>http://logeion.uchicago.edu/index.html#0</v>
      </c>
    </row>
    <row r="20264" spans="1:13" ht="15" customHeight="1" x14ac:dyDescent="0.2">
      <c r="A20264" t="s">
        <v>37582</v>
      </c>
      <c r="C20264" t="str">
        <f t="shared" si="1318"/>
        <v/>
      </c>
      <c r="D20264">
        <f t="shared" si="1317"/>
        <v>0</v>
      </c>
      <c r="G20264">
        <v>0</v>
      </c>
      <c r="I20264">
        <v>0</v>
      </c>
      <c r="J20264">
        <v>0</v>
      </c>
      <c r="K20264">
        <v>1</v>
      </c>
      <c r="L20264" t="s">
        <v>19</v>
      </c>
      <c r="M20264" t="str">
        <f t="shared" si="1319"/>
        <v>http://logeion.uchicago.edu/index.html#0</v>
      </c>
    </row>
    <row r="20265" spans="1:13" ht="15" customHeight="1" x14ac:dyDescent="0.2">
      <c r="A20265" t="s">
        <v>37583</v>
      </c>
      <c r="C20265" t="str">
        <f t="shared" si="1318"/>
        <v/>
      </c>
      <c r="D20265">
        <f t="shared" si="1317"/>
        <v>0</v>
      </c>
      <c r="G20265" t="s">
        <v>76</v>
      </c>
      <c r="H20265">
        <v>1</v>
      </c>
      <c r="I20265">
        <v>0</v>
      </c>
      <c r="J20265">
        <v>0</v>
      </c>
      <c r="K20265">
        <v>1</v>
      </c>
      <c r="L20265" t="s">
        <v>19</v>
      </c>
      <c r="M20265" t="str">
        <f t="shared" si="1319"/>
        <v>http://logeion.uchicago.edu/index.html#0</v>
      </c>
    </row>
    <row r="20266" spans="1:13" ht="15" customHeight="1" x14ac:dyDescent="0.2">
      <c r="A20266" t="s">
        <v>37591</v>
      </c>
      <c r="C20266" t="str">
        <f t="shared" si="1318"/>
        <v/>
      </c>
      <c r="D20266">
        <f t="shared" si="1317"/>
        <v>0</v>
      </c>
      <c r="G20266">
        <v>0</v>
      </c>
      <c r="I20266">
        <v>0</v>
      </c>
      <c r="J20266">
        <v>0</v>
      </c>
      <c r="K20266">
        <v>1</v>
      </c>
      <c r="L20266" t="s">
        <v>19</v>
      </c>
      <c r="M20266" t="str">
        <f t="shared" si="1319"/>
        <v>http://logeion.uchicago.edu/index.html#0</v>
      </c>
    </row>
    <row r="20267" spans="1:13" ht="15" customHeight="1" x14ac:dyDescent="0.2">
      <c r="A20267" t="s">
        <v>37592</v>
      </c>
      <c r="C20267" t="str">
        <f t="shared" si="1318"/>
        <v/>
      </c>
      <c r="D20267">
        <f t="shared" si="1317"/>
        <v>0</v>
      </c>
      <c r="G20267" t="s">
        <v>21</v>
      </c>
      <c r="H20267">
        <v>2</v>
      </c>
      <c r="I20267">
        <v>0</v>
      </c>
      <c r="J20267">
        <v>0</v>
      </c>
      <c r="K20267">
        <v>1</v>
      </c>
      <c r="L20267" t="s">
        <v>19</v>
      </c>
      <c r="M20267" t="str">
        <f t="shared" si="1319"/>
        <v>http://logeion.uchicago.edu/index.html#0</v>
      </c>
    </row>
    <row r="20268" spans="1:13" ht="15" customHeight="1" x14ac:dyDescent="0.2">
      <c r="A20268" t="s">
        <v>37600</v>
      </c>
      <c r="C20268" t="str">
        <f t="shared" si="1318"/>
        <v/>
      </c>
      <c r="D20268">
        <f t="shared" si="1317"/>
        <v>0</v>
      </c>
      <c r="G20268" t="s">
        <v>61</v>
      </c>
      <c r="H20268">
        <v>1</v>
      </c>
      <c r="I20268">
        <v>0</v>
      </c>
      <c r="J20268">
        <v>0</v>
      </c>
      <c r="K20268">
        <v>0</v>
      </c>
      <c r="L20268" t="s">
        <v>36</v>
      </c>
      <c r="M20268" t="str">
        <f t="shared" si="1319"/>
        <v>http://logeion.uchicago.edu/index.html#0</v>
      </c>
    </row>
    <row r="20269" spans="1:13" ht="15" customHeight="1" x14ac:dyDescent="0.2">
      <c r="A20269" t="s">
        <v>37613</v>
      </c>
      <c r="C20269" t="str">
        <f t="shared" si="1318"/>
        <v/>
      </c>
      <c r="D20269">
        <f t="shared" si="1317"/>
        <v>0</v>
      </c>
      <c r="G20269" t="s">
        <v>346</v>
      </c>
      <c r="H20269">
        <v>6</v>
      </c>
      <c r="I20269">
        <v>0</v>
      </c>
      <c r="J20269">
        <v>0</v>
      </c>
      <c r="K20269">
        <v>0</v>
      </c>
      <c r="L20269" t="s">
        <v>19</v>
      </c>
      <c r="M20269" t="str">
        <f t="shared" si="1319"/>
        <v>http://logeion.uchicago.edu/index.html#0</v>
      </c>
    </row>
    <row r="20270" spans="1:13" ht="15" customHeight="1" x14ac:dyDescent="0.2">
      <c r="A20270" t="s">
        <v>37621</v>
      </c>
      <c r="C20270" t="str">
        <f t="shared" si="1318"/>
        <v/>
      </c>
      <c r="D20270">
        <f t="shared" si="1317"/>
        <v>0</v>
      </c>
      <c r="G20270" t="s">
        <v>21</v>
      </c>
      <c r="H20270">
        <v>2</v>
      </c>
      <c r="I20270">
        <v>0</v>
      </c>
      <c r="J20270">
        <v>0</v>
      </c>
      <c r="K20270">
        <v>0</v>
      </c>
      <c r="L20270" t="s">
        <v>19</v>
      </c>
      <c r="M20270" t="str">
        <f t="shared" si="1319"/>
        <v>http://logeion.uchicago.edu/index.html#0</v>
      </c>
    </row>
    <row r="20271" spans="1:13" ht="15" customHeight="1" x14ac:dyDescent="0.2">
      <c r="A20271" t="s">
        <v>37622</v>
      </c>
      <c r="C20271" t="str">
        <f t="shared" si="1318"/>
        <v/>
      </c>
      <c r="D20271">
        <f t="shared" si="1317"/>
        <v>0</v>
      </c>
      <c r="G20271" t="s">
        <v>21</v>
      </c>
      <c r="H20271">
        <v>2</v>
      </c>
      <c r="I20271">
        <v>0</v>
      </c>
      <c r="J20271">
        <v>0</v>
      </c>
      <c r="K20271">
        <v>0</v>
      </c>
      <c r="L20271" t="s">
        <v>19</v>
      </c>
      <c r="M20271" t="str">
        <f t="shared" si="1319"/>
        <v>http://logeion.uchicago.edu/index.html#0</v>
      </c>
    </row>
    <row r="20272" spans="1:13" ht="15" customHeight="1" x14ac:dyDescent="0.2">
      <c r="A20272" t="s">
        <v>37623</v>
      </c>
      <c r="C20272" t="str">
        <f t="shared" si="1318"/>
        <v/>
      </c>
      <c r="D20272">
        <f t="shared" si="1317"/>
        <v>0</v>
      </c>
      <c r="G20272" t="s">
        <v>61</v>
      </c>
      <c r="H20272">
        <v>1</v>
      </c>
      <c r="I20272">
        <v>0</v>
      </c>
      <c r="J20272">
        <v>0</v>
      </c>
      <c r="K20272">
        <v>0</v>
      </c>
      <c r="L20272" t="s">
        <v>36</v>
      </c>
      <c r="M20272" t="str">
        <f t="shared" si="1319"/>
        <v>http://logeion.uchicago.edu/index.html#0</v>
      </c>
    </row>
    <row r="20273" spans="1:13" ht="15" customHeight="1" x14ac:dyDescent="0.2">
      <c r="A20273" t="s">
        <v>37624</v>
      </c>
      <c r="C20273" t="str">
        <f t="shared" si="1318"/>
        <v/>
      </c>
      <c r="D20273">
        <f t="shared" si="1317"/>
        <v>0</v>
      </c>
      <c r="G20273" t="s">
        <v>61</v>
      </c>
      <c r="H20273">
        <v>1</v>
      </c>
      <c r="I20273">
        <v>0</v>
      </c>
      <c r="J20273">
        <v>0</v>
      </c>
      <c r="K20273">
        <v>0</v>
      </c>
      <c r="L20273" t="s">
        <v>36</v>
      </c>
      <c r="M20273" t="str">
        <f t="shared" si="1319"/>
        <v>http://logeion.uchicago.edu/index.html#0</v>
      </c>
    </row>
    <row r="20274" spans="1:13" ht="15" customHeight="1" x14ac:dyDescent="0.2">
      <c r="A20274" t="s">
        <v>37625</v>
      </c>
      <c r="C20274" t="str">
        <f t="shared" si="1318"/>
        <v/>
      </c>
      <c r="D20274">
        <f t="shared" si="1317"/>
        <v>0</v>
      </c>
      <c r="G20274" t="s">
        <v>21</v>
      </c>
      <c r="H20274">
        <v>2</v>
      </c>
      <c r="I20274">
        <v>0</v>
      </c>
      <c r="J20274">
        <v>0</v>
      </c>
      <c r="K20274">
        <v>0</v>
      </c>
      <c r="L20274" t="s">
        <v>19</v>
      </c>
      <c r="M20274" t="str">
        <f t="shared" si="1319"/>
        <v>http://logeion.uchicago.edu/index.html#0</v>
      </c>
    </row>
    <row r="20275" spans="1:13" ht="15" customHeight="1" x14ac:dyDescent="0.2">
      <c r="A20275" t="s">
        <v>37633</v>
      </c>
      <c r="C20275" t="str">
        <f t="shared" si="1318"/>
        <v/>
      </c>
      <c r="D20275">
        <f t="shared" si="1317"/>
        <v>0</v>
      </c>
      <c r="G20275" t="s">
        <v>61</v>
      </c>
      <c r="H20275">
        <v>1</v>
      </c>
      <c r="I20275">
        <v>0</v>
      </c>
      <c r="J20275">
        <v>0</v>
      </c>
      <c r="K20275">
        <v>1</v>
      </c>
      <c r="L20275" t="s">
        <v>36</v>
      </c>
      <c r="M20275" t="str">
        <f t="shared" si="1319"/>
        <v>http://logeion.uchicago.edu/index.html#0</v>
      </c>
    </row>
    <row r="20276" spans="1:13" ht="15" customHeight="1" x14ac:dyDescent="0.2">
      <c r="A20276" t="s">
        <v>37638</v>
      </c>
      <c r="C20276" t="str">
        <f t="shared" si="1318"/>
        <v/>
      </c>
      <c r="D20276">
        <f t="shared" si="1317"/>
        <v>0</v>
      </c>
      <c r="G20276" t="s">
        <v>61</v>
      </c>
      <c r="H20276">
        <v>1</v>
      </c>
      <c r="I20276">
        <v>0</v>
      </c>
      <c r="J20276">
        <v>0</v>
      </c>
      <c r="K20276">
        <v>0</v>
      </c>
      <c r="L20276" t="s">
        <v>36</v>
      </c>
      <c r="M20276" t="str">
        <f t="shared" si="1319"/>
        <v>http://logeion.uchicago.edu/index.html#0</v>
      </c>
    </row>
    <row r="20277" spans="1:13" ht="15" customHeight="1" x14ac:dyDescent="0.2">
      <c r="A20277" t="s">
        <v>54992</v>
      </c>
      <c r="C20277" t="str">
        <f t="shared" si="1318"/>
        <v/>
      </c>
      <c r="D20277">
        <f t="shared" si="1317"/>
        <v>0</v>
      </c>
      <c r="G20277" t="s">
        <v>76</v>
      </c>
      <c r="H20277">
        <v>1</v>
      </c>
      <c r="K20277">
        <v>1</v>
      </c>
      <c r="L20277" t="s">
        <v>19</v>
      </c>
      <c r="M20277" t="str">
        <f t="shared" si="1319"/>
        <v>http://logeion.uchicago.edu/index.html#0</v>
      </c>
    </row>
    <row r="20278" spans="1:13" ht="15" customHeight="1" x14ac:dyDescent="0.2">
      <c r="A20278" t="s">
        <v>37663</v>
      </c>
      <c r="C20278" t="str">
        <f t="shared" si="1318"/>
        <v/>
      </c>
      <c r="D20278">
        <f t="shared" si="1317"/>
        <v>0</v>
      </c>
      <c r="G20278" t="s">
        <v>21</v>
      </c>
      <c r="H20278">
        <v>2</v>
      </c>
      <c r="I20278">
        <v>0</v>
      </c>
      <c r="J20278">
        <v>0</v>
      </c>
      <c r="K20278">
        <v>0</v>
      </c>
      <c r="L20278" t="s">
        <v>19</v>
      </c>
      <c r="M20278" t="str">
        <f t="shared" si="1319"/>
        <v>http://logeion.uchicago.edu/index.html#0</v>
      </c>
    </row>
    <row r="20279" spans="1:13" ht="15" customHeight="1" x14ac:dyDescent="0.2">
      <c r="A20279" t="s">
        <v>37664</v>
      </c>
      <c r="C20279" t="str">
        <f t="shared" si="1318"/>
        <v/>
      </c>
      <c r="D20279">
        <f t="shared" si="1317"/>
        <v>0</v>
      </c>
      <c r="G20279" t="s">
        <v>29</v>
      </c>
      <c r="H20279">
        <v>3</v>
      </c>
      <c r="I20279">
        <v>0</v>
      </c>
      <c r="J20279">
        <v>0</v>
      </c>
      <c r="K20279">
        <v>0</v>
      </c>
      <c r="L20279" t="s">
        <v>19</v>
      </c>
      <c r="M20279" t="str">
        <f t="shared" si="1319"/>
        <v>http://logeion.uchicago.edu/index.html#0</v>
      </c>
    </row>
    <row r="20280" spans="1:13" ht="15" customHeight="1" x14ac:dyDescent="0.2">
      <c r="A20280" t="s">
        <v>37665</v>
      </c>
      <c r="C20280" t="str">
        <f t="shared" si="1318"/>
        <v/>
      </c>
      <c r="D20280">
        <f t="shared" si="1317"/>
        <v>0</v>
      </c>
      <c r="G20280" t="s">
        <v>61</v>
      </c>
      <c r="H20280">
        <v>1</v>
      </c>
      <c r="I20280">
        <v>0</v>
      </c>
      <c r="J20280">
        <v>0</v>
      </c>
      <c r="K20280">
        <v>0</v>
      </c>
      <c r="L20280" t="s">
        <v>36</v>
      </c>
      <c r="M20280" t="str">
        <f t="shared" si="1319"/>
        <v>http://logeion.uchicago.edu/index.html#0</v>
      </c>
    </row>
    <row r="20281" spans="1:13" ht="15" customHeight="1" x14ac:dyDescent="0.2">
      <c r="A20281" t="s">
        <v>37680</v>
      </c>
      <c r="C20281" t="str">
        <f t="shared" si="1318"/>
        <v/>
      </c>
      <c r="D20281">
        <f t="shared" ref="D20281:D20344" si="1320">IF(ISBLANK(B20281),0,LEFT( C20281, FIND( " ", C20281 ) - 1 ))</f>
        <v>0</v>
      </c>
      <c r="G20281" t="s">
        <v>15</v>
      </c>
      <c r="I20281">
        <v>0</v>
      </c>
      <c r="J20281">
        <v>0</v>
      </c>
      <c r="K20281">
        <v>0</v>
      </c>
      <c r="L20281" t="s">
        <v>16</v>
      </c>
      <c r="M20281" t="str">
        <f t="shared" si="1319"/>
        <v>http://logeion.uchicago.edu/index.html#0</v>
      </c>
    </row>
    <row r="20282" spans="1:13" ht="15" customHeight="1" x14ac:dyDescent="0.2">
      <c r="A20282" t="s">
        <v>37681</v>
      </c>
      <c r="C20282" t="str">
        <f t="shared" si="1318"/>
        <v/>
      </c>
      <c r="D20282">
        <f t="shared" si="1320"/>
        <v>0</v>
      </c>
      <c r="G20282" t="s">
        <v>15</v>
      </c>
      <c r="I20282">
        <v>0</v>
      </c>
      <c r="J20282">
        <v>0</v>
      </c>
      <c r="K20282">
        <v>0</v>
      </c>
      <c r="L20282" t="s">
        <v>16</v>
      </c>
      <c r="M20282" t="str">
        <f t="shared" si="1319"/>
        <v>http://logeion.uchicago.edu/index.html#0</v>
      </c>
    </row>
    <row r="20283" spans="1:13" ht="15" customHeight="1" x14ac:dyDescent="0.2">
      <c r="A20283" t="s">
        <v>37707</v>
      </c>
      <c r="C20283" t="str">
        <f t="shared" si="1318"/>
        <v/>
      </c>
      <c r="D20283">
        <f t="shared" si="1320"/>
        <v>0</v>
      </c>
      <c r="G20283" t="s">
        <v>21</v>
      </c>
      <c r="H20283">
        <v>2</v>
      </c>
      <c r="I20283">
        <v>0</v>
      </c>
      <c r="J20283">
        <v>0</v>
      </c>
      <c r="K20283">
        <v>1</v>
      </c>
      <c r="L20283" t="s">
        <v>19</v>
      </c>
      <c r="M20283" t="str">
        <f t="shared" si="1319"/>
        <v>http://logeion.uchicago.edu/index.html#0</v>
      </c>
    </row>
    <row r="20284" spans="1:13" ht="15" customHeight="1" x14ac:dyDescent="0.2">
      <c r="A20284" t="s">
        <v>37716</v>
      </c>
      <c r="C20284" t="str">
        <f t="shared" si="1318"/>
        <v/>
      </c>
      <c r="D20284">
        <f t="shared" si="1320"/>
        <v>0</v>
      </c>
      <c r="G20284" t="s">
        <v>29</v>
      </c>
      <c r="H20284">
        <v>3</v>
      </c>
      <c r="I20284">
        <v>0</v>
      </c>
      <c r="J20284">
        <v>0</v>
      </c>
      <c r="K20284">
        <v>0</v>
      </c>
      <c r="L20284" t="s">
        <v>19</v>
      </c>
      <c r="M20284" t="str">
        <f t="shared" si="1319"/>
        <v>http://logeion.uchicago.edu/index.html#0</v>
      </c>
    </row>
    <row r="20285" spans="1:13" ht="15" customHeight="1" x14ac:dyDescent="0.2">
      <c r="A20285" t="s">
        <v>37725</v>
      </c>
      <c r="C20285" t="str">
        <f t="shared" si="1318"/>
        <v/>
      </c>
      <c r="D20285">
        <f t="shared" si="1320"/>
        <v>0</v>
      </c>
      <c r="G20285" t="s">
        <v>21</v>
      </c>
      <c r="H20285">
        <v>2</v>
      </c>
      <c r="I20285">
        <v>0</v>
      </c>
      <c r="J20285">
        <v>0</v>
      </c>
      <c r="K20285">
        <v>0</v>
      </c>
      <c r="L20285" t="s">
        <v>19</v>
      </c>
      <c r="M20285" t="str">
        <f t="shared" si="1319"/>
        <v>http://logeion.uchicago.edu/index.html#0</v>
      </c>
    </row>
    <row r="20286" spans="1:13" ht="15" customHeight="1" x14ac:dyDescent="0.2">
      <c r="A20286" t="s">
        <v>37726</v>
      </c>
      <c r="C20286" t="str">
        <f t="shared" si="1318"/>
        <v/>
      </c>
      <c r="D20286">
        <f t="shared" si="1320"/>
        <v>0</v>
      </c>
      <c r="G20286" t="s">
        <v>21</v>
      </c>
      <c r="H20286">
        <v>2</v>
      </c>
      <c r="I20286">
        <v>0</v>
      </c>
      <c r="J20286">
        <v>0</v>
      </c>
      <c r="K20286">
        <v>0</v>
      </c>
      <c r="L20286" t="s">
        <v>19</v>
      </c>
      <c r="M20286" t="str">
        <f t="shared" si="1319"/>
        <v>http://logeion.uchicago.edu/index.html#0</v>
      </c>
    </row>
    <row r="20287" spans="1:13" ht="15" customHeight="1" x14ac:dyDescent="0.2">
      <c r="A20287" t="s">
        <v>37729</v>
      </c>
      <c r="C20287" t="str">
        <f t="shared" si="1318"/>
        <v/>
      </c>
      <c r="D20287">
        <f t="shared" si="1320"/>
        <v>0</v>
      </c>
      <c r="G20287" t="s">
        <v>29</v>
      </c>
      <c r="H20287">
        <v>3</v>
      </c>
      <c r="I20287">
        <v>0</v>
      </c>
      <c r="J20287">
        <v>0</v>
      </c>
      <c r="K20287">
        <v>0</v>
      </c>
      <c r="L20287" t="s">
        <v>19</v>
      </c>
      <c r="M20287" t="str">
        <f t="shared" si="1319"/>
        <v>http://logeion.uchicago.edu/index.html#0</v>
      </c>
    </row>
    <row r="20288" spans="1:13" ht="15" customHeight="1" x14ac:dyDescent="0.2">
      <c r="A20288" t="s">
        <v>54993</v>
      </c>
      <c r="C20288" t="str">
        <f t="shared" si="1318"/>
        <v/>
      </c>
      <c r="D20288">
        <f t="shared" si="1320"/>
        <v>0</v>
      </c>
      <c r="G20288" t="s">
        <v>21</v>
      </c>
      <c r="H20288">
        <v>2</v>
      </c>
      <c r="K20288">
        <v>1</v>
      </c>
      <c r="L20288" t="s">
        <v>19</v>
      </c>
      <c r="M20288" t="str">
        <f t="shared" si="1319"/>
        <v>http://logeion.uchicago.edu/index.html#0</v>
      </c>
    </row>
    <row r="20289" spans="1:13" ht="15" customHeight="1" x14ac:dyDescent="0.2">
      <c r="A20289" t="s">
        <v>37738</v>
      </c>
      <c r="C20289" t="str">
        <f t="shared" si="1318"/>
        <v/>
      </c>
      <c r="D20289">
        <f t="shared" si="1320"/>
        <v>0</v>
      </c>
      <c r="G20289" t="s">
        <v>29</v>
      </c>
      <c r="H20289">
        <v>3</v>
      </c>
      <c r="I20289">
        <v>0</v>
      </c>
      <c r="J20289">
        <v>0</v>
      </c>
      <c r="K20289">
        <v>0</v>
      </c>
      <c r="L20289" t="s">
        <v>19</v>
      </c>
      <c r="M20289" t="str">
        <f t="shared" si="1319"/>
        <v>http://logeion.uchicago.edu/index.html#0</v>
      </c>
    </row>
    <row r="20290" spans="1:13" ht="15" customHeight="1" x14ac:dyDescent="0.2">
      <c r="A20290" t="s">
        <v>37745</v>
      </c>
      <c r="C20290" t="str">
        <f t="shared" si="1318"/>
        <v/>
      </c>
      <c r="D20290">
        <f t="shared" si="1320"/>
        <v>0</v>
      </c>
      <c r="G20290" t="s">
        <v>29</v>
      </c>
      <c r="H20290">
        <v>3</v>
      </c>
      <c r="I20290">
        <v>0</v>
      </c>
      <c r="J20290">
        <v>0</v>
      </c>
      <c r="K20290">
        <v>0</v>
      </c>
      <c r="L20290" t="s">
        <v>19</v>
      </c>
      <c r="M20290" t="str">
        <f t="shared" si="1319"/>
        <v>http://logeion.uchicago.edu/index.html#0</v>
      </c>
    </row>
    <row r="20291" spans="1:13" ht="15" customHeight="1" x14ac:dyDescent="0.2">
      <c r="A20291" t="s">
        <v>37753</v>
      </c>
      <c r="C20291" t="str">
        <f t="shared" si="1318"/>
        <v/>
      </c>
      <c r="D20291">
        <f t="shared" si="1320"/>
        <v>0</v>
      </c>
      <c r="G20291" t="s">
        <v>61</v>
      </c>
      <c r="H20291">
        <v>1</v>
      </c>
      <c r="I20291">
        <v>0</v>
      </c>
      <c r="J20291">
        <v>0</v>
      </c>
      <c r="K20291">
        <v>0</v>
      </c>
      <c r="L20291" t="s">
        <v>36</v>
      </c>
      <c r="M20291" t="str">
        <f t="shared" si="1319"/>
        <v>http://logeion.uchicago.edu/index.html#0</v>
      </c>
    </row>
    <row r="20292" spans="1:13" ht="15" customHeight="1" x14ac:dyDescent="0.2">
      <c r="A20292" t="s">
        <v>37783</v>
      </c>
      <c r="C20292" t="str">
        <f t="shared" si="1318"/>
        <v/>
      </c>
      <c r="D20292">
        <f t="shared" si="1320"/>
        <v>0</v>
      </c>
      <c r="G20292" t="s">
        <v>61</v>
      </c>
      <c r="H20292">
        <v>1</v>
      </c>
      <c r="I20292">
        <v>0</v>
      </c>
      <c r="J20292">
        <v>0</v>
      </c>
      <c r="K20292">
        <v>0</v>
      </c>
      <c r="L20292" t="s">
        <v>36</v>
      </c>
      <c r="M20292" t="str">
        <f t="shared" si="1319"/>
        <v>http://logeion.uchicago.edu/index.html#0</v>
      </c>
    </row>
    <row r="20293" spans="1:13" ht="15" customHeight="1" x14ac:dyDescent="0.2">
      <c r="A20293" t="s">
        <v>37787</v>
      </c>
      <c r="C20293" t="str">
        <f t="shared" si="1318"/>
        <v/>
      </c>
      <c r="D20293">
        <f t="shared" si="1320"/>
        <v>0</v>
      </c>
      <c r="G20293" t="s">
        <v>21</v>
      </c>
      <c r="H20293">
        <v>2</v>
      </c>
      <c r="I20293">
        <v>0</v>
      </c>
      <c r="J20293">
        <v>0</v>
      </c>
      <c r="K20293">
        <v>0</v>
      </c>
      <c r="L20293" t="s">
        <v>19</v>
      </c>
      <c r="M20293" t="str">
        <f t="shared" si="1319"/>
        <v>http://logeion.uchicago.edu/index.html#0</v>
      </c>
    </row>
    <row r="20294" spans="1:13" ht="15" customHeight="1" x14ac:dyDescent="0.2">
      <c r="A20294" t="s">
        <v>37791</v>
      </c>
      <c r="C20294" t="str">
        <f t="shared" si="1318"/>
        <v/>
      </c>
      <c r="D20294">
        <f t="shared" si="1320"/>
        <v>0</v>
      </c>
      <c r="G20294" t="s">
        <v>29</v>
      </c>
      <c r="H20294">
        <v>3</v>
      </c>
      <c r="I20294">
        <v>0</v>
      </c>
      <c r="J20294">
        <v>0</v>
      </c>
      <c r="K20294">
        <v>0</v>
      </c>
      <c r="L20294" t="s">
        <v>19</v>
      </c>
      <c r="M20294" t="str">
        <f t="shared" si="1319"/>
        <v>http://logeion.uchicago.edu/index.html#0</v>
      </c>
    </row>
    <row r="20295" spans="1:13" ht="15" customHeight="1" x14ac:dyDescent="0.2">
      <c r="A20295" t="s">
        <v>37792</v>
      </c>
      <c r="C20295" t="str">
        <f t="shared" si="1318"/>
        <v/>
      </c>
      <c r="D20295">
        <f t="shared" si="1320"/>
        <v>0</v>
      </c>
      <c r="G20295" t="s">
        <v>29</v>
      </c>
      <c r="H20295">
        <v>3</v>
      </c>
      <c r="I20295">
        <v>0</v>
      </c>
      <c r="J20295">
        <v>0</v>
      </c>
      <c r="K20295">
        <v>0</v>
      </c>
      <c r="L20295" t="s">
        <v>19</v>
      </c>
      <c r="M20295" t="str">
        <f t="shared" si="1319"/>
        <v>http://logeion.uchicago.edu/index.html#0</v>
      </c>
    </row>
    <row r="20296" spans="1:13" ht="15" customHeight="1" x14ac:dyDescent="0.2">
      <c r="A20296" t="s">
        <v>37797</v>
      </c>
      <c r="C20296" t="str">
        <f t="shared" si="1318"/>
        <v/>
      </c>
      <c r="D20296">
        <f t="shared" si="1320"/>
        <v>0</v>
      </c>
      <c r="G20296" t="s">
        <v>76</v>
      </c>
      <c r="H20296">
        <v>1</v>
      </c>
      <c r="I20296">
        <v>0</v>
      </c>
      <c r="J20296">
        <v>0</v>
      </c>
      <c r="K20296">
        <v>0</v>
      </c>
      <c r="L20296" t="s">
        <v>19</v>
      </c>
      <c r="M20296" t="str">
        <f t="shared" si="1319"/>
        <v>http://logeion.uchicago.edu/index.html#0</v>
      </c>
    </row>
    <row r="20297" spans="1:13" ht="15" customHeight="1" x14ac:dyDescent="0.2">
      <c r="A20297" t="s">
        <v>37803</v>
      </c>
      <c r="C20297" t="str">
        <f t="shared" si="1318"/>
        <v/>
      </c>
      <c r="D20297">
        <f t="shared" si="1320"/>
        <v>0</v>
      </c>
      <c r="G20297" t="s">
        <v>21</v>
      </c>
      <c r="H20297">
        <v>2</v>
      </c>
      <c r="I20297">
        <v>0</v>
      </c>
      <c r="J20297">
        <v>0</v>
      </c>
      <c r="K20297">
        <v>0</v>
      </c>
      <c r="L20297" t="s">
        <v>19</v>
      </c>
      <c r="M20297" t="str">
        <f t="shared" si="1319"/>
        <v>http://logeion.uchicago.edu/index.html#0</v>
      </c>
    </row>
    <row r="20298" spans="1:13" ht="15" customHeight="1" x14ac:dyDescent="0.2">
      <c r="A20298" t="s">
        <v>37804</v>
      </c>
      <c r="C20298" t="str">
        <f t="shared" si="1318"/>
        <v/>
      </c>
      <c r="D20298">
        <f t="shared" si="1320"/>
        <v>0</v>
      </c>
      <c r="G20298" t="s">
        <v>76</v>
      </c>
      <c r="H20298">
        <v>1</v>
      </c>
      <c r="I20298">
        <v>0</v>
      </c>
      <c r="J20298">
        <v>0</v>
      </c>
      <c r="K20298">
        <v>1</v>
      </c>
      <c r="L20298" t="s">
        <v>19</v>
      </c>
      <c r="M20298" t="str">
        <f t="shared" si="1319"/>
        <v>http://logeion.uchicago.edu/index.html#0</v>
      </c>
    </row>
    <row r="20299" spans="1:13" ht="15" customHeight="1" x14ac:dyDescent="0.2">
      <c r="A20299" t="s">
        <v>37826</v>
      </c>
      <c r="C20299" t="str">
        <f t="shared" si="1318"/>
        <v/>
      </c>
      <c r="D20299">
        <f t="shared" si="1320"/>
        <v>0</v>
      </c>
      <c r="G20299" t="s">
        <v>21</v>
      </c>
      <c r="H20299">
        <v>2</v>
      </c>
      <c r="I20299">
        <v>0</v>
      </c>
      <c r="J20299">
        <v>0</v>
      </c>
      <c r="K20299">
        <v>0</v>
      </c>
      <c r="L20299" t="s">
        <v>19</v>
      </c>
      <c r="M20299" t="str">
        <f t="shared" si="1319"/>
        <v>http://logeion.uchicago.edu/index.html#0</v>
      </c>
    </row>
    <row r="20300" spans="1:13" ht="15" customHeight="1" x14ac:dyDescent="0.2">
      <c r="A20300" t="s">
        <v>37827</v>
      </c>
      <c r="C20300" t="str">
        <f t="shared" si="1318"/>
        <v/>
      </c>
      <c r="D20300">
        <f t="shared" si="1320"/>
        <v>0</v>
      </c>
      <c r="G20300" t="s">
        <v>29</v>
      </c>
      <c r="H20300">
        <v>3</v>
      </c>
      <c r="I20300">
        <v>0</v>
      </c>
      <c r="J20300">
        <v>0</v>
      </c>
      <c r="K20300">
        <v>0</v>
      </c>
      <c r="L20300" t="s">
        <v>19</v>
      </c>
      <c r="M20300" t="str">
        <f t="shared" si="1319"/>
        <v>http://logeion.uchicago.edu/index.html#0</v>
      </c>
    </row>
    <row r="20301" spans="1:13" ht="15" customHeight="1" x14ac:dyDescent="0.2">
      <c r="A20301" t="s">
        <v>37832</v>
      </c>
      <c r="C20301" t="str">
        <f t="shared" si="1318"/>
        <v/>
      </c>
      <c r="D20301">
        <f t="shared" si="1320"/>
        <v>0</v>
      </c>
      <c r="G20301" t="s">
        <v>21</v>
      </c>
      <c r="H20301">
        <v>2</v>
      </c>
      <c r="I20301">
        <v>0</v>
      </c>
      <c r="J20301">
        <v>0</v>
      </c>
      <c r="K20301">
        <v>1</v>
      </c>
      <c r="L20301" t="s">
        <v>19</v>
      </c>
      <c r="M20301" t="str">
        <f t="shared" si="1319"/>
        <v>http://logeion.uchicago.edu/index.html#0</v>
      </c>
    </row>
    <row r="20302" spans="1:13" ht="15" customHeight="1" x14ac:dyDescent="0.2">
      <c r="A20302" t="s">
        <v>37841</v>
      </c>
      <c r="C20302" t="str">
        <f t="shared" si="1318"/>
        <v/>
      </c>
      <c r="D20302">
        <f t="shared" si="1320"/>
        <v>0</v>
      </c>
      <c r="G20302" t="s">
        <v>76</v>
      </c>
      <c r="H20302">
        <v>1</v>
      </c>
      <c r="I20302">
        <v>0</v>
      </c>
      <c r="J20302">
        <v>0</v>
      </c>
      <c r="K20302">
        <v>0</v>
      </c>
      <c r="L20302" t="s">
        <v>19</v>
      </c>
      <c r="M20302" t="str">
        <f t="shared" si="1319"/>
        <v>http://logeion.uchicago.edu/index.html#0</v>
      </c>
    </row>
    <row r="20303" spans="1:13" ht="15" customHeight="1" x14ac:dyDescent="0.2">
      <c r="A20303" t="s">
        <v>37846</v>
      </c>
      <c r="C20303" t="str">
        <f t="shared" si="1318"/>
        <v/>
      </c>
      <c r="D20303">
        <f t="shared" si="1320"/>
        <v>0</v>
      </c>
      <c r="G20303" t="s">
        <v>61</v>
      </c>
      <c r="H20303">
        <v>1</v>
      </c>
      <c r="I20303">
        <v>0</v>
      </c>
      <c r="J20303">
        <v>0</v>
      </c>
      <c r="K20303">
        <v>0</v>
      </c>
      <c r="L20303" t="s">
        <v>36</v>
      </c>
      <c r="M20303" t="str">
        <f t="shared" si="1319"/>
        <v>http://logeion.uchicago.edu/index.html#0</v>
      </c>
    </row>
    <row r="20304" spans="1:13" ht="15" customHeight="1" x14ac:dyDescent="0.2">
      <c r="A20304" t="s">
        <v>37851</v>
      </c>
      <c r="C20304" t="str">
        <f t="shared" si="1318"/>
        <v/>
      </c>
      <c r="D20304">
        <f t="shared" si="1320"/>
        <v>0</v>
      </c>
      <c r="G20304" t="s">
        <v>21</v>
      </c>
      <c r="H20304">
        <v>2</v>
      </c>
      <c r="I20304">
        <v>0</v>
      </c>
      <c r="J20304">
        <v>0</v>
      </c>
      <c r="K20304">
        <v>0</v>
      </c>
      <c r="L20304" t="s">
        <v>19</v>
      </c>
      <c r="M20304" t="str">
        <f t="shared" si="1319"/>
        <v>http://logeion.uchicago.edu/index.html#0</v>
      </c>
    </row>
    <row r="20305" spans="1:13" ht="15" customHeight="1" x14ac:dyDescent="0.2">
      <c r="A20305" t="s">
        <v>37852</v>
      </c>
      <c r="C20305" t="str">
        <f t="shared" si="1318"/>
        <v/>
      </c>
      <c r="D20305">
        <f t="shared" si="1320"/>
        <v>0</v>
      </c>
      <c r="G20305" t="s">
        <v>66</v>
      </c>
      <c r="I20305">
        <v>3</v>
      </c>
      <c r="J20305">
        <v>0</v>
      </c>
      <c r="K20305">
        <v>0</v>
      </c>
      <c r="L20305" t="s">
        <v>24</v>
      </c>
      <c r="M20305" t="str">
        <f t="shared" si="1319"/>
        <v>http://logeion.uchicago.edu/index.html#0</v>
      </c>
    </row>
    <row r="20306" spans="1:13" ht="15" customHeight="1" x14ac:dyDescent="0.2">
      <c r="A20306" t="s">
        <v>37856</v>
      </c>
      <c r="C20306" t="str">
        <f t="shared" si="1318"/>
        <v/>
      </c>
      <c r="D20306">
        <f t="shared" si="1320"/>
        <v>0</v>
      </c>
      <c r="G20306" t="s">
        <v>346</v>
      </c>
      <c r="H20306">
        <v>6</v>
      </c>
      <c r="I20306">
        <v>0</v>
      </c>
      <c r="J20306">
        <v>0</v>
      </c>
      <c r="K20306">
        <v>1</v>
      </c>
      <c r="L20306" t="s">
        <v>19</v>
      </c>
      <c r="M20306" t="str">
        <f t="shared" si="1319"/>
        <v>http://logeion.uchicago.edu/index.html#0</v>
      </c>
    </row>
    <row r="20307" spans="1:13" ht="15" customHeight="1" x14ac:dyDescent="0.2">
      <c r="A20307" t="s">
        <v>37857</v>
      </c>
      <c r="C20307" t="str">
        <f t="shared" si="1318"/>
        <v/>
      </c>
      <c r="D20307">
        <f t="shared" si="1320"/>
        <v>0</v>
      </c>
      <c r="G20307" t="s">
        <v>21</v>
      </c>
      <c r="H20307">
        <v>2</v>
      </c>
      <c r="I20307">
        <v>0</v>
      </c>
      <c r="J20307">
        <v>0</v>
      </c>
      <c r="K20307">
        <v>1</v>
      </c>
      <c r="L20307" t="s">
        <v>19</v>
      </c>
      <c r="M20307" t="str">
        <f t="shared" si="1319"/>
        <v>http://logeion.uchicago.edu/index.html#0</v>
      </c>
    </row>
    <row r="20308" spans="1:13" ht="15" customHeight="1" x14ac:dyDescent="0.2">
      <c r="A20308" t="s">
        <v>37862</v>
      </c>
      <c r="C20308" t="str">
        <f t="shared" ref="C20308:C20371" si="1321">SUBSTITUTE(SUBSTITUTE(SUBSTITUTE(SUBSTITUTE(SUBSTITUTE(SUBSTITUTE(SUBSTITUTE(SUBSTITUTE(SUBSTITUTE(SUBSTITUTE(SUBSTITUTE(B20308, "ā", "a"), "ē", "e"), "ī", "i"), "ō", "o"), "ū", "u"), "ȳ", "y"), "Ā", "A"), "Ē", "E"), "Ī", "I"), "Ō", "O"), "Ū", "U")</f>
        <v/>
      </c>
      <c r="D20308">
        <f t="shared" si="1320"/>
        <v>0</v>
      </c>
      <c r="G20308" t="s">
        <v>76</v>
      </c>
      <c r="H20308">
        <v>1</v>
      </c>
      <c r="I20308">
        <v>0</v>
      </c>
      <c r="J20308">
        <v>0</v>
      </c>
      <c r="K20308">
        <v>0</v>
      </c>
      <c r="L20308" t="s">
        <v>19</v>
      </c>
      <c r="M20308" t="str">
        <f t="shared" si="1319"/>
        <v>http://logeion.uchicago.edu/index.html#0</v>
      </c>
    </row>
    <row r="20309" spans="1:13" ht="15" customHeight="1" x14ac:dyDescent="0.2">
      <c r="A20309" t="s">
        <v>37863</v>
      </c>
      <c r="C20309" t="str">
        <f t="shared" si="1321"/>
        <v/>
      </c>
      <c r="D20309">
        <f t="shared" si="1320"/>
        <v>0</v>
      </c>
      <c r="G20309" t="s">
        <v>18</v>
      </c>
      <c r="H20309">
        <v>4</v>
      </c>
      <c r="I20309">
        <v>0</v>
      </c>
      <c r="J20309">
        <v>0</v>
      </c>
      <c r="K20309">
        <v>0</v>
      </c>
      <c r="L20309" t="s">
        <v>19</v>
      </c>
      <c r="M20309" t="str">
        <f t="shared" si="1319"/>
        <v>http://logeion.uchicago.edu/index.html#0</v>
      </c>
    </row>
    <row r="20310" spans="1:13" ht="15" customHeight="1" x14ac:dyDescent="0.2">
      <c r="A20310" t="s">
        <v>37864</v>
      </c>
      <c r="C20310" t="str">
        <f t="shared" si="1321"/>
        <v/>
      </c>
      <c r="D20310">
        <f t="shared" si="1320"/>
        <v>0</v>
      </c>
      <c r="G20310" t="s">
        <v>346</v>
      </c>
      <c r="H20310">
        <v>6</v>
      </c>
      <c r="I20310">
        <v>0</v>
      </c>
      <c r="J20310">
        <v>0</v>
      </c>
      <c r="K20310">
        <v>0</v>
      </c>
      <c r="L20310" t="s">
        <v>19</v>
      </c>
      <c r="M20310" t="str">
        <f t="shared" si="1319"/>
        <v>http://logeion.uchicago.edu/index.html#0</v>
      </c>
    </row>
    <row r="20311" spans="1:13" ht="15" customHeight="1" x14ac:dyDescent="0.2">
      <c r="A20311" t="s">
        <v>37894</v>
      </c>
      <c r="C20311" t="str">
        <f t="shared" si="1321"/>
        <v/>
      </c>
      <c r="D20311">
        <f t="shared" si="1320"/>
        <v>0</v>
      </c>
      <c r="G20311" t="s">
        <v>89</v>
      </c>
      <c r="I20311">
        <v>0</v>
      </c>
      <c r="J20311">
        <v>0</v>
      </c>
      <c r="K20311">
        <v>0</v>
      </c>
      <c r="L20311" t="s">
        <v>90</v>
      </c>
      <c r="M20311" t="str">
        <f t="shared" si="1319"/>
        <v>http://logeion.uchicago.edu/index.html#0</v>
      </c>
    </row>
    <row r="20312" spans="1:13" ht="15" customHeight="1" x14ac:dyDescent="0.2">
      <c r="A20312" t="s">
        <v>37895</v>
      </c>
      <c r="C20312" t="str">
        <f t="shared" si="1321"/>
        <v/>
      </c>
      <c r="D20312">
        <f t="shared" si="1320"/>
        <v>0</v>
      </c>
      <c r="G20312" t="s">
        <v>89</v>
      </c>
      <c r="I20312">
        <v>0</v>
      </c>
      <c r="J20312">
        <v>0</v>
      </c>
      <c r="K20312">
        <v>0</v>
      </c>
      <c r="L20312" t="s">
        <v>90</v>
      </c>
      <c r="M20312" t="str">
        <f t="shared" si="1319"/>
        <v>http://logeion.uchicago.edu/index.html#0</v>
      </c>
    </row>
    <row r="20313" spans="1:13" ht="15" customHeight="1" x14ac:dyDescent="0.2">
      <c r="A20313" t="s">
        <v>37912</v>
      </c>
      <c r="C20313" t="str">
        <f t="shared" si="1321"/>
        <v/>
      </c>
      <c r="D20313">
        <f t="shared" si="1320"/>
        <v>0</v>
      </c>
      <c r="G20313" t="s">
        <v>80</v>
      </c>
      <c r="I20313">
        <v>5</v>
      </c>
      <c r="J20313">
        <v>0</v>
      </c>
      <c r="K20313">
        <v>0</v>
      </c>
      <c r="L20313" t="s">
        <v>24</v>
      </c>
      <c r="M20313" t="str">
        <f t="shared" si="1319"/>
        <v>http://logeion.uchicago.edu/index.html#0</v>
      </c>
    </row>
    <row r="20314" spans="1:13" ht="15" customHeight="1" x14ac:dyDescent="0.2">
      <c r="A20314" t="s">
        <v>37913</v>
      </c>
      <c r="C20314" t="str">
        <f t="shared" si="1321"/>
        <v/>
      </c>
      <c r="D20314">
        <f t="shared" si="1320"/>
        <v>0</v>
      </c>
      <c r="G20314" t="s">
        <v>61</v>
      </c>
      <c r="H20314">
        <v>1</v>
      </c>
      <c r="I20314">
        <v>0</v>
      </c>
      <c r="J20314">
        <v>0</v>
      </c>
      <c r="K20314">
        <v>0</v>
      </c>
      <c r="L20314" t="s">
        <v>36</v>
      </c>
      <c r="M20314" t="str">
        <f t="shared" si="1319"/>
        <v>http://logeion.uchicago.edu/index.html#0</v>
      </c>
    </row>
    <row r="20315" spans="1:13" ht="15" customHeight="1" x14ac:dyDescent="0.2">
      <c r="A20315" t="s">
        <v>37920</v>
      </c>
      <c r="C20315" t="str">
        <f t="shared" si="1321"/>
        <v/>
      </c>
      <c r="D20315">
        <f t="shared" si="1320"/>
        <v>0</v>
      </c>
      <c r="G20315" t="s">
        <v>21</v>
      </c>
      <c r="H20315">
        <v>2</v>
      </c>
      <c r="I20315">
        <v>0</v>
      </c>
      <c r="J20315">
        <v>0</v>
      </c>
      <c r="K20315">
        <v>0</v>
      </c>
      <c r="L20315" t="s">
        <v>19</v>
      </c>
      <c r="M20315" t="str">
        <f t="shared" si="1319"/>
        <v>http://logeion.uchicago.edu/index.html#0</v>
      </c>
    </row>
    <row r="20316" spans="1:13" ht="15" customHeight="1" x14ac:dyDescent="0.2">
      <c r="A20316" t="s">
        <v>37921</v>
      </c>
      <c r="C20316" t="str">
        <f t="shared" si="1321"/>
        <v/>
      </c>
      <c r="D20316">
        <f t="shared" si="1320"/>
        <v>0</v>
      </c>
      <c r="G20316" t="s">
        <v>61</v>
      </c>
      <c r="H20316">
        <v>1</v>
      </c>
      <c r="I20316">
        <v>0</v>
      </c>
      <c r="J20316">
        <v>0</v>
      </c>
      <c r="K20316">
        <v>0</v>
      </c>
      <c r="L20316" t="s">
        <v>36</v>
      </c>
      <c r="M20316" t="str">
        <f t="shared" si="1319"/>
        <v>http://logeion.uchicago.edu/index.html#0</v>
      </c>
    </row>
    <row r="20317" spans="1:13" ht="15" customHeight="1" x14ac:dyDescent="0.2">
      <c r="A20317" t="s">
        <v>37928</v>
      </c>
      <c r="C20317" t="str">
        <f t="shared" si="1321"/>
        <v/>
      </c>
      <c r="D20317">
        <f t="shared" si="1320"/>
        <v>0</v>
      </c>
      <c r="G20317" t="s">
        <v>61</v>
      </c>
      <c r="H20317">
        <v>1</v>
      </c>
      <c r="I20317">
        <v>0</v>
      </c>
      <c r="J20317">
        <v>0</v>
      </c>
      <c r="K20317">
        <v>0</v>
      </c>
      <c r="L20317" t="s">
        <v>36</v>
      </c>
      <c r="M20317" t="str">
        <f t="shared" si="1319"/>
        <v>http://logeion.uchicago.edu/index.html#0</v>
      </c>
    </row>
    <row r="20318" spans="1:13" ht="15" customHeight="1" x14ac:dyDescent="0.2">
      <c r="A20318" t="s">
        <v>37952</v>
      </c>
      <c r="C20318" t="str">
        <f t="shared" si="1321"/>
        <v/>
      </c>
      <c r="D20318">
        <f t="shared" si="1320"/>
        <v>0</v>
      </c>
      <c r="G20318" t="s">
        <v>21</v>
      </c>
      <c r="H20318">
        <v>2</v>
      </c>
      <c r="I20318">
        <v>0</v>
      </c>
      <c r="J20318">
        <v>0</v>
      </c>
      <c r="K20318">
        <v>0</v>
      </c>
      <c r="L20318" t="s">
        <v>19</v>
      </c>
      <c r="M20318" t="str">
        <f t="shared" si="1319"/>
        <v>http://logeion.uchicago.edu/index.html#0</v>
      </c>
    </row>
    <row r="20319" spans="1:13" ht="15" customHeight="1" x14ac:dyDescent="0.2">
      <c r="A20319" t="s">
        <v>37953</v>
      </c>
      <c r="C20319" t="str">
        <f t="shared" si="1321"/>
        <v/>
      </c>
      <c r="D20319">
        <f t="shared" si="1320"/>
        <v>0</v>
      </c>
      <c r="G20319" t="s">
        <v>66</v>
      </c>
      <c r="I20319">
        <v>3</v>
      </c>
      <c r="J20319">
        <v>0</v>
      </c>
      <c r="K20319">
        <v>0</v>
      </c>
      <c r="L20319" t="s">
        <v>24</v>
      </c>
      <c r="M20319" t="str">
        <f t="shared" si="1319"/>
        <v>http://logeion.uchicago.edu/index.html#0</v>
      </c>
    </row>
    <row r="20320" spans="1:13" ht="15" customHeight="1" x14ac:dyDescent="0.2">
      <c r="A20320" t="s">
        <v>37954</v>
      </c>
      <c r="C20320" t="str">
        <f t="shared" si="1321"/>
        <v/>
      </c>
      <c r="D20320">
        <f t="shared" si="1320"/>
        <v>0</v>
      </c>
      <c r="G20320" t="s">
        <v>61</v>
      </c>
      <c r="H20320">
        <v>1</v>
      </c>
      <c r="I20320">
        <v>0</v>
      </c>
      <c r="J20320">
        <v>0</v>
      </c>
      <c r="K20320">
        <v>0</v>
      </c>
      <c r="L20320" t="s">
        <v>36</v>
      </c>
      <c r="M20320" t="str">
        <f t="shared" si="1319"/>
        <v>http://logeion.uchicago.edu/index.html#0</v>
      </c>
    </row>
    <row r="20321" spans="1:13" ht="15" customHeight="1" x14ac:dyDescent="0.2">
      <c r="A20321" t="s">
        <v>37973</v>
      </c>
      <c r="C20321" t="str">
        <f t="shared" si="1321"/>
        <v/>
      </c>
      <c r="D20321">
        <f t="shared" si="1320"/>
        <v>0</v>
      </c>
      <c r="G20321" t="s">
        <v>76</v>
      </c>
      <c r="H20321">
        <v>1</v>
      </c>
      <c r="I20321">
        <v>0</v>
      </c>
      <c r="J20321">
        <v>0</v>
      </c>
      <c r="K20321">
        <v>1</v>
      </c>
      <c r="L20321" t="s">
        <v>19</v>
      </c>
      <c r="M20321" t="str">
        <f t="shared" si="1319"/>
        <v>http://logeion.uchicago.edu/index.html#0</v>
      </c>
    </row>
    <row r="20322" spans="1:13" ht="15" customHeight="1" x14ac:dyDescent="0.2">
      <c r="A20322" t="s">
        <v>37974</v>
      </c>
      <c r="C20322" t="str">
        <f t="shared" si="1321"/>
        <v/>
      </c>
      <c r="D20322">
        <f t="shared" si="1320"/>
        <v>0</v>
      </c>
      <c r="G20322" t="s">
        <v>29</v>
      </c>
      <c r="H20322">
        <v>3</v>
      </c>
      <c r="I20322">
        <v>0</v>
      </c>
      <c r="J20322">
        <v>0</v>
      </c>
      <c r="K20322">
        <v>1</v>
      </c>
      <c r="L20322" t="s">
        <v>19</v>
      </c>
      <c r="M20322" t="str">
        <f t="shared" si="1319"/>
        <v>http://logeion.uchicago.edu/index.html#0</v>
      </c>
    </row>
    <row r="20323" spans="1:13" ht="15" customHeight="1" x14ac:dyDescent="0.2">
      <c r="A20323" t="s">
        <v>37975</v>
      </c>
      <c r="C20323" t="str">
        <f t="shared" si="1321"/>
        <v/>
      </c>
      <c r="D20323">
        <f t="shared" si="1320"/>
        <v>0</v>
      </c>
      <c r="G20323" t="s">
        <v>29</v>
      </c>
      <c r="H20323">
        <v>3</v>
      </c>
      <c r="I20323">
        <v>0</v>
      </c>
      <c r="J20323">
        <v>0</v>
      </c>
      <c r="K20323">
        <v>0</v>
      </c>
      <c r="L20323" t="s">
        <v>19</v>
      </c>
      <c r="M20323" t="str">
        <f t="shared" ref="M20323:M20386" si="1322">"http://logeion.uchicago.edu/index.html#"&amp;D20323</f>
        <v>http://logeion.uchicago.edu/index.html#0</v>
      </c>
    </row>
    <row r="20324" spans="1:13" ht="15" customHeight="1" x14ac:dyDescent="0.2">
      <c r="A20324" t="s">
        <v>37998</v>
      </c>
      <c r="C20324" t="str">
        <f t="shared" si="1321"/>
        <v/>
      </c>
      <c r="D20324">
        <f t="shared" si="1320"/>
        <v>0</v>
      </c>
      <c r="G20324" t="s">
        <v>235</v>
      </c>
      <c r="I20324">
        <v>4</v>
      </c>
      <c r="J20324">
        <v>0</v>
      </c>
      <c r="K20324">
        <v>0</v>
      </c>
      <c r="L20324" t="s">
        <v>24</v>
      </c>
      <c r="M20324" t="str">
        <f t="shared" si="1322"/>
        <v>http://logeion.uchicago.edu/index.html#0</v>
      </c>
    </row>
    <row r="20325" spans="1:13" ht="15" customHeight="1" x14ac:dyDescent="0.2">
      <c r="A20325" t="s">
        <v>38005</v>
      </c>
      <c r="C20325" t="str">
        <f t="shared" si="1321"/>
        <v/>
      </c>
      <c r="D20325">
        <f t="shared" si="1320"/>
        <v>0</v>
      </c>
      <c r="G20325" t="s">
        <v>10296</v>
      </c>
      <c r="I20325">
        <v>0</v>
      </c>
      <c r="J20325">
        <v>0</v>
      </c>
      <c r="K20325">
        <v>0</v>
      </c>
      <c r="L20325" t="s">
        <v>90</v>
      </c>
      <c r="M20325" t="str">
        <f t="shared" si="1322"/>
        <v>http://logeion.uchicago.edu/index.html#0</v>
      </c>
    </row>
    <row r="20326" spans="1:13" ht="15" customHeight="1" x14ac:dyDescent="0.2">
      <c r="A20326" t="s">
        <v>38009</v>
      </c>
      <c r="C20326" t="str">
        <f t="shared" si="1321"/>
        <v/>
      </c>
      <c r="D20326">
        <f t="shared" si="1320"/>
        <v>0</v>
      </c>
      <c r="G20326" t="s">
        <v>21</v>
      </c>
      <c r="H20326">
        <v>2</v>
      </c>
      <c r="I20326">
        <v>0</v>
      </c>
      <c r="J20326">
        <v>0</v>
      </c>
      <c r="K20326">
        <v>1</v>
      </c>
      <c r="L20326" t="s">
        <v>19</v>
      </c>
      <c r="M20326" t="str">
        <f t="shared" si="1322"/>
        <v>http://logeion.uchicago.edu/index.html#0</v>
      </c>
    </row>
    <row r="20327" spans="1:13" ht="15" customHeight="1" x14ac:dyDescent="0.2">
      <c r="A20327" t="s">
        <v>38026</v>
      </c>
      <c r="C20327" t="str">
        <f t="shared" si="1321"/>
        <v/>
      </c>
      <c r="D20327">
        <f t="shared" si="1320"/>
        <v>0</v>
      </c>
      <c r="G20327" t="s">
        <v>29</v>
      </c>
      <c r="H20327">
        <v>3</v>
      </c>
      <c r="I20327">
        <v>0</v>
      </c>
      <c r="J20327">
        <v>0</v>
      </c>
      <c r="K20327">
        <v>0</v>
      </c>
      <c r="L20327" t="s">
        <v>19</v>
      </c>
      <c r="M20327" t="str">
        <f t="shared" si="1322"/>
        <v>http://logeion.uchicago.edu/index.html#0</v>
      </c>
    </row>
    <row r="20328" spans="1:13" ht="15" customHeight="1" x14ac:dyDescent="0.2">
      <c r="A20328" t="s">
        <v>38027</v>
      </c>
      <c r="C20328" t="str">
        <f t="shared" si="1321"/>
        <v/>
      </c>
      <c r="D20328">
        <f t="shared" si="1320"/>
        <v>0</v>
      </c>
      <c r="G20328" t="s">
        <v>23</v>
      </c>
      <c r="I20328">
        <v>1</v>
      </c>
      <c r="J20328">
        <v>0</v>
      </c>
      <c r="K20328">
        <v>0</v>
      </c>
      <c r="L20328" t="s">
        <v>24</v>
      </c>
      <c r="M20328" t="str">
        <f t="shared" si="1322"/>
        <v>http://logeion.uchicago.edu/index.html#0</v>
      </c>
    </row>
    <row r="20329" spans="1:13" ht="15" customHeight="1" x14ac:dyDescent="0.2">
      <c r="A20329" t="s">
        <v>38028</v>
      </c>
      <c r="C20329" t="str">
        <f t="shared" si="1321"/>
        <v/>
      </c>
      <c r="D20329">
        <f t="shared" si="1320"/>
        <v>0</v>
      </c>
      <c r="G20329" t="s">
        <v>21</v>
      </c>
      <c r="H20329">
        <v>2</v>
      </c>
      <c r="I20329">
        <v>0</v>
      </c>
      <c r="J20329">
        <v>0</v>
      </c>
      <c r="K20329">
        <v>0</v>
      </c>
      <c r="L20329" t="s">
        <v>19</v>
      </c>
      <c r="M20329" t="str">
        <f t="shared" si="1322"/>
        <v>http://logeion.uchicago.edu/index.html#0</v>
      </c>
    </row>
    <row r="20330" spans="1:13" ht="15" customHeight="1" x14ac:dyDescent="0.2">
      <c r="A20330" t="s">
        <v>38046</v>
      </c>
      <c r="C20330" t="str">
        <f t="shared" si="1321"/>
        <v/>
      </c>
      <c r="D20330">
        <f t="shared" si="1320"/>
        <v>0</v>
      </c>
      <c r="G20330" t="s">
        <v>21</v>
      </c>
      <c r="H20330">
        <v>2</v>
      </c>
      <c r="I20330">
        <v>0</v>
      </c>
      <c r="J20330">
        <v>0</v>
      </c>
      <c r="K20330">
        <v>0</v>
      </c>
      <c r="L20330" t="s">
        <v>19</v>
      </c>
      <c r="M20330" t="str">
        <f t="shared" si="1322"/>
        <v>http://logeion.uchicago.edu/index.html#0</v>
      </c>
    </row>
    <row r="20331" spans="1:13" ht="15" customHeight="1" x14ac:dyDescent="0.2">
      <c r="A20331" t="s">
        <v>38047</v>
      </c>
      <c r="C20331" t="str">
        <f t="shared" si="1321"/>
        <v/>
      </c>
      <c r="D20331">
        <f t="shared" si="1320"/>
        <v>0</v>
      </c>
      <c r="G20331" t="s">
        <v>61</v>
      </c>
      <c r="H20331">
        <v>1</v>
      </c>
      <c r="I20331">
        <v>0</v>
      </c>
      <c r="J20331">
        <v>0</v>
      </c>
      <c r="K20331">
        <v>0</v>
      </c>
      <c r="L20331" t="s">
        <v>36</v>
      </c>
      <c r="M20331" t="str">
        <f t="shared" si="1322"/>
        <v>http://logeion.uchicago.edu/index.html#0</v>
      </c>
    </row>
    <row r="20332" spans="1:13" ht="15" customHeight="1" x14ac:dyDescent="0.2">
      <c r="A20332" t="s">
        <v>38048</v>
      </c>
      <c r="C20332" t="str">
        <f t="shared" si="1321"/>
        <v/>
      </c>
      <c r="D20332">
        <f t="shared" si="1320"/>
        <v>0</v>
      </c>
      <c r="G20332" t="s">
        <v>61</v>
      </c>
      <c r="H20332">
        <v>1</v>
      </c>
      <c r="I20332">
        <v>0</v>
      </c>
      <c r="J20332">
        <v>0</v>
      </c>
      <c r="K20332">
        <v>0</v>
      </c>
      <c r="L20332" t="s">
        <v>36</v>
      </c>
      <c r="M20332" t="str">
        <f t="shared" si="1322"/>
        <v>http://logeion.uchicago.edu/index.html#0</v>
      </c>
    </row>
    <row r="20333" spans="1:13" ht="15" customHeight="1" x14ac:dyDescent="0.2">
      <c r="A20333" t="s">
        <v>38054</v>
      </c>
      <c r="C20333" t="str">
        <f t="shared" si="1321"/>
        <v/>
      </c>
      <c r="D20333">
        <f t="shared" si="1320"/>
        <v>0</v>
      </c>
      <c r="G20333" t="s">
        <v>230</v>
      </c>
      <c r="H20333">
        <v>3</v>
      </c>
      <c r="I20333">
        <v>0</v>
      </c>
      <c r="J20333">
        <v>0</v>
      </c>
      <c r="K20333">
        <v>0</v>
      </c>
      <c r="L20333" t="s">
        <v>36</v>
      </c>
      <c r="M20333" t="str">
        <f t="shared" si="1322"/>
        <v>http://logeion.uchicago.edu/index.html#0</v>
      </c>
    </row>
    <row r="20334" spans="1:13" ht="15" customHeight="1" x14ac:dyDescent="0.2">
      <c r="A20334" t="s">
        <v>38064</v>
      </c>
      <c r="C20334" t="str">
        <f t="shared" si="1321"/>
        <v/>
      </c>
      <c r="D20334">
        <f t="shared" si="1320"/>
        <v>0</v>
      </c>
      <c r="G20334" t="s">
        <v>29</v>
      </c>
      <c r="H20334">
        <v>3</v>
      </c>
      <c r="I20334">
        <v>0</v>
      </c>
      <c r="J20334">
        <v>0</v>
      </c>
      <c r="K20334">
        <v>0</v>
      </c>
      <c r="L20334" t="s">
        <v>19</v>
      </c>
      <c r="M20334" t="str">
        <f t="shared" si="1322"/>
        <v>http://logeion.uchicago.edu/index.html#0</v>
      </c>
    </row>
    <row r="20335" spans="1:13" ht="15" customHeight="1" x14ac:dyDescent="0.2">
      <c r="A20335" t="s">
        <v>38065</v>
      </c>
      <c r="C20335" t="str">
        <f t="shared" si="1321"/>
        <v/>
      </c>
      <c r="D20335">
        <f t="shared" si="1320"/>
        <v>0</v>
      </c>
      <c r="G20335" t="s">
        <v>61</v>
      </c>
      <c r="H20335">
        <v>1</v>
      </c>
      <c r="I20335">
        <v>0</v>
      </c>
      <c r="J20335">
        <v>0</v>
      </c>
      <c r="K20335">
        <v>0</v>
      </c>
      <c r="L20335" t="s">
        <v>36</v>
      </c>
      <c r="M20335" t="str">
        <f t="shared" si="1322"/>
        <v>http://logeion.uchicago.edu/index.html#0</v>
      </c>
    </row>
    <row r="20336" spans="1:13" ht="15" customHeight="1" x14ac:dyDescent="0.2">
      <c r="A20336" t="s">
        <v>38070</v>
      </c>
      <c r="C20336" t="str">
        <f t="shared" si="1321"/>
        <v/>
      </c>
      <c r="D20336">
        <f t="shared" si="1320"/>
        <v>0</v>
      </c>
      <c r="G20336" t="s">
        <v>29</v>
      </c>
      <c r="H20336">
        <v>3</v>
      </c>
      <c r="I20336">
        <v>0</v>
      </c>
      <c r="J20336">
        <v>0</v>
      </c>
      <c r="K20336">
        <v>0</v>
      </c>
      <c r="L20336" t="s">
        <v>19</v>
      </c>
      <c r="M20336" t="str">
        <f t="shared" si="1322"/>
        <v>http://logeion.uchicago.edu/index.html#0</v>
      </c>
    </row>
    <row r="20337" spans="1:13" ht="15" customHeight="1" x14ac:dyDescent="0.2">
      <c r="A20337" t="s">
        <v>38078</v>
      </c>
      <c r="C20337" t="str">
        <f t="shared" si="1321"/>
        <v/>
      </c>
      <c r="D20337">
        <f t="shared" si="1320"/>
        <v>0</v>
      </c>
      <c r="G20337" t="s">
        <v>61</v>
      </c>
      <c r="H20337">
        <v>1</v>
      </c>
      <c r="I20337">
        <v>0</v>
      </c>
      <c r="J20337">
        <v>0</v>
      </c>
      <c r="K20337">
        <v>0</v>
      </c>
      <c r="L20337" t="s">
        <v>36</v>
      </c>
      <c r="M20337" t="str">
        <f t="shared" si="1322"/>
        <v>http://logeion.uchicago.edu/index.html#0</v>
      </c>
    </row>
    <row r="20338" spans="1:13" ht="15" customHeight="1" x14ac:dyDescent="0.2">
      <c r="A20338" t="s">
        <v>38082</v>
      </c>
      <c r="C20338" t="str">
        <f t="shared" si="1321"/>
        <v/>
      </c>
      <c r="D20338">
        <f t="shared" si="1320"/>
        <v>0</v>
      </c>
      <c r="G20338" t="s">
        <v>29</v>
      </c>
      <c r="H20338">
        <v>3</v>
      </c>
      <c r="I20338">
        <v>0</v>
      </c>
      <c r="J20338">
        <v>0</v>
      </c>
      <c r="K20338">
        <v>0</v>
      </c>
      <c r="L20338" t="s">
        <v>19</v>
      </c>
      <c r="M20338" t="str">
        <f t="shared" si="1322"/>
        <v>http://logeion.uchicago.edu/index.html#0</v>
      </c>
    </row>
    <row r="20339" spans="1:13" ht="15" customHeight="1" x14ac:dyDescent="0.2">
      <c r="A20339" t="s">
        <v>38083</v>
      </c>
      <c r="C20339" t="str">
        <f t="shared" si="1321"/>
        <v/>
      </c>
      <c r="D20339">
        <f t="shared" si="1320"/>
        <v>0</v>
      </c>
      <c r="G20339" t="s">
        <v>76</v>
      </c>
      <c r="H20339">
        <v>1</v>
      </c>
      <c r="I20339">
        <v>0</v>
      </c>
      <c r="J20339">
        <v>0</v>
      </c>
      <c r="K20339">
        <v>0</v>
      </c>
      <c r="L20339" t="s">
        <v>19</v>
      </c>
      <c r="M20339" t="str">
        <f t="shared" si="1322"/>
        <v>http://logeion.uchicago.edu/index.html#0</v>
      </c>
    </row>
    <row r="20340" spans="1:13" ht="15" customHeight="1" x14ac:dyDescent="0.2">
      <c r="A20340" t="s">
        <v>38086</v>
      </c>
      <c r="C20340" t="str">
        <f t="shared" si="1321"/>
        <v/>
      </c>
      <c r="D20340">
        <f t="shared" si="1320"/>
        <v>0</v>
      </c>
      <c r="G20340" t="s">
        <v>66</v>
      </c>
      <c r="I20340">
        <v>3</v>
      </c>
      <c r="J20340">
        <v>0</v>
      </c>
      <c r="K20340">
        <v>0</v>
      </c>
      <c r="L20340" t="s">
        <v>24</v>
      </c>
      <c r="M20340" t="str">
        <f t="shared" si="1322"/>
        <v>http://logeion.uchicago.edu/index.html#0</v>
      </c>
    </row>
    <row r="20341" spans="1:13" ht="15" customHeight="1" x14ac:dyDescent="0.2">
      <c r="A20341" t="s">
        <v>38092</v>
      </c>
      <c r="C20341" t="str">
        <f t="shared" si="1321"/>
        <v/>
      </c>
      <c r="D20341">
        <f t="shared" si="1320"/>
        <v>0</v>
      </c>
      <c r="G20341" t="s">
        <v>29</v>
      </c>
      <c r="H20341">
        <v>3</v>
      </c>
      <c r="I20341">
        <v>0</v>
      </c>
      <c r="J20341">
        <v>0</v>
      </c>
      <c r="K20341">
        <v>0</v>
      </c>
      <c r="L20341" t="s">
        <v>19</v>
      </c>
      <c r="M20341" t="str">
        <f t="shared" si="1322"/>
        <v>http://logeion.uchicago.edu/index.html#0</v>
      </c>
    </row>
    <row r="20342" spans="1:13" ht="15" customHeight="1" x14ac:dyDescent="0.2">
      <c r="A20342" t="s">
        <v>38097</v>
      </c>
      <c r="C20342" t="str">
        <f t="shared" si="1321"/>
        <v/>
      </c>
      <c r="D20342">
        <f t="shared" si="1320"/>
        <v>0</v>
      </c>
      <c r="G20342" t="s">
        <v>21</v>
      </c>
      <c r="H20342">
        <v>2</v>
      </c>
      <c r="I20342">
        <v>0</v>
      </c>
      <c r="J20342">
        <v>0</v>
      </c>
      <c r="K20342">
        <v>0</v>
      </c>
      <c r="L20342" t="s">
        <v>19</v>
      </c>
      <c r="M20342" t="str">
        <f t="shared" si="1322"/>
        <v>http://logeion.uchicago.edu/index.html#0</v>
      </c>
    </row>
    <row r="20343" spans="1:13" ht="15" customHeight="1" x14ac:dyDescent="0.2">
      <c r="A20343" t="s">
        <v>38104</v>
      </c>
      <c r="C20343" t="str">
        <f t="shared" si="1321"/>
        <v/>
      </c>
      <c r="D20343">
        <f t="shared" si="1320"/>
        <v>0</v>
      </c>
      <c r="G20343" t="s">
        <v>29</v>
      </c>
      <c r="H20343">
        <v>3</v>
      </c>
      <c r="I20343">
        <v>0</v>
      </c>
      <c r="J20343">
        <v>0</v>
      </c>
      <c r="K20343">
        <v>0</v>
      </c>
      <c r="L20343" t="s">
        <v>19</v>
      </c>
      <c r="M20343" t="str">
        <f t="shared" si="1322"/>
        <v>http://logeion.uchicago.edu/index.html#0</v>
      </c>
    </row>
    <row r="20344" spans="1:13" ht="15" customHeight="1" x14ac:dyDescent="0.2">
      <c r="A20344" t="s">
        <v>38117</v>
      </c>
      <c r="C20344" t="str">
        <f t="shared" si="1321"/>
        <v/>
      </c>
      <c r="D20344">
        <f t="shared" si="1320"/>
        <v>0</v>
      </c>
      <c r="G20344" t="s">
        <v>29</v>
      </c>
      <c r="H20344">
        <v>3</v>
      </c>
      <c r="I20344">
        <v>0</v>
      </c>
      <c r="J20344">
        <v>0</v>
      </c>
      <c r="K20344">
        <v>0</v>
      </c>
      <c r="L20344" t="s">
        <v>19</v>
      </c>
      <c r="M20344" t="str">
        <f t="shared" si="1322"/>
        <v>http://logeion.uchicago.edu/index.html#0</v>
      </c>
    </row>
    <row r="20345" spans="1:13" ht="15" customHeight="1" x14ac:dyDescent="0.2">
      <c r="A20345" t="s">
        <v>38120</v>
      </c>
      <c r="C20345" t="str">
        <f t="shared" si="1321"/>
        <v/>
      </c>
      <c r="D20345">
        <f t="shared" ref="D20345:D20408" si="1323">IF(ISBLANK(B20345),0,LEFT( C20345, FIND( " ", C20345 ) - 1 ))</f>
        <v>0</v>
      </c>
      <c r="G20345" t="s">
        <v>23</v>
      </c>
      <c r="I20345">
        <v>1</v>
      </c>
      <c r="J20345">
        <v>0</v>
      </c>
      <c r="K20345">
        <v>0</v>
      </c>
      <c r="L20345" t="s">
        <v>24</v>
      </c>
      <c r="M20345" t="str">
        <f t="shared" si="1322"/>
        <v>http://logeion.uchicago.edu/index.html#0</v>
      </c>
    </row>
    <row r="20346" spans="1:13" ht="15" customHeight="1" x14ac:dyDescent="0.2">
      <c r="A20346" t="s">
        <v>38121</v>
      </c>
      <c r="C20346" t="str">
        <f t="shared" si="1321"/>
        <v/>
      </c>
      <c r="D20346">
        <f t="shared" si="1323"/>
        <v>0</v>
      </c>
      <c r="G20346" t="s">
        <v>66</v>
      </c>
      <c r="I20346">
        <v>3</v>
      </c>
      <c r="J20346">
        <v>0</v>
      </c>
      <c r="K20346">
        <v>0</v>
      </c>
      <c r="L20346" t="s">
        <v>24</v>
      </c>
      <c r="M20346" t="str">
        <f t="shared" si="1322"/>
        <v>http://logeion.uchicago.edu/index.html#0</v>
      </c>
    </row>
    <row r="20347" spans="1:13" ht="15" customHeight="1" x14ac:dyDescent="0.2">
      <c r="A20347" t="s">
        <v>38127</v>
      </c>
      <c r="C20347" t="str">
        <f t="shared" si="1321"/>
        <v/>
      </c>
      <c r="D20347">
        <f t="shared" si="1323"/>
        <v>0</v>
      </c>
      <c r="G20347" t="s">
        <v>66</v>
      </c>
      <c r="I20347">
        <v>3</v>
      </c>
      <c r="J20347">
        <v>0</v>
      </c>
      <c r="K20347">
        <v>0</v>
      </c>
      <c r="L20347" t="s">
        <v>24</v>
      </c>
      <c r="M20347" t="str">
        <f t="shared" si="1322"/>
        <v>http://logeion.uchicago.edu/index.html#0</v>
      </c>
    </row>
    <row r="20348" spans="1:13" ht="15" customHeight="1" x14ac:dyDescent="0.2">
      <c r="A20348" t="s">
        <v>38132</v>
      </c>
      <c r="C20348" t="str">
        <f t="shared" si="1321"/>
        <v/>
      </c>
      <c r="D20348">
        <f t="shared" si="1323"/>
        <v>0</v>
      </c>
      <c r="G20348" t="s">
        <v>230</v>
      </c>
      <c r="H20348">
        <v>3</v>
      </c>
      <c r="I20348">
        <v>0</v>
      </c>
      <c r="J20348">
        <v>0</v>
      </c>
      <c r="K20348">
        <v>0</v>
      </c>
      <c r="L20348" t="s">
        <v>36</v>
      </c>
      <c r="M20348" t="str">
        <f t="shared" si="1322"/>
        <v>http://logeion.uchicago.edu/index.html#0</v>
      </c>
    </row>
    <row r="20349" spans="1:13" ht="15" customHeight="1" x14ac:dyDescent="0.2">
      <c r="A20349" t="s">
        <v>38137</v>
      </c>
      <c r="C20349" t="str">
        <f t="shared" si="1321"/>
        <v/>
      </c>
      <c r="D20349">
        <f t="shared" si="1323"/>
        <v>0</v>
      </c>
      <c r="G20349" t="s">
        <v>29</v>
      </c>
      <c r="H20349">
        <v>3</v>
      </c>
      <c r="I20349">
        <v>0</v>
      </c>
      <c r="J20349">
        <v>0</v>
      </c>
      <c r="K20349">
        <v>0</v>
      </c>
      <c r="L20349" t="s">
        <v>19</v>
      </c>
      <c r="M20349" t="str">
        <f t="shared" si="1322"/>
        <v>http://logeion.uchicago.edu/index.html#0</v>
      </c>
    </row>
    <row r="20350" spans="1:13" ht="15" customHeight="1" x14ac:dyDescent="0.2">
      <c r="A20350" t="s">
        <v>38138</v>
      </c>
      <c r="C20350" t="str">
        <f t="shared" si="1321"/>
        <v/>
      </c>
      <c r="D20350">
        <f t="shared" si="1323"/>
        <v>0</v>
      </c>
      <c r="G20350" t="s">
        <v>101</v>
      </c>
      <c r="I20350">
        <v>3</v>
      </c>
      <c r="J20350">
        <v>0</v>
      </c>
      <c r="K20350">
        <v>0</v>
      </c>
      <c r="L20350" t="s">
        <v>24</v>
      </c>
      <c r="M20350" t="str">
        <f t="shared" si="1322"/>
        <v>http://logeion.uchicago.edu/index.html#0</v>
      </c>
    </row>
    <row r="20351" spans="1:13" ht="15" customHeight="1" x14ac:dyDescent="0.2">
      <c r="A20351" t="s">
        <v>38144</v>
      </c>
      <c r="C20351" t="str">
        <f t="shared" si="1321"/>
        <v/>
      </c>
      <c r="D20351">
        <f t="shared" si="1323"/>
        <v>0</v>
      </c>
      <c r="G20351" t="s">
        <v>29</v>
      </c>
      <c r="H20351">
        <v>3</v>
      </c>
      <c r="I20351">
        <v>0</v>
      </c>
      <c r="J20351">
        <v>0</v>
      </c>
      <c r="K20351">
        <v>0</v>
      </c>
      <c r="L20351" t="s">
        <v>19</v>
      </c>
      <c r="M20351" t="str">
        <f t="shared" si="1322"/>
        <v>http://logeion.uchicago.edu/index.html#0</v>
      </c>
    </row>
    <row r="20352" spans="1:13" ht="15" customHeight="1" x14ac:dyDescent="0.2">
      <c r="A20352" t="s">
        <v>38146</v>
      </c>
      <c r="C20352" t="str">
        <f t="shared" si="1321"/>
        <v/>
      </c>
      <c r="D20352">
        <f t="shared" si="1323"/>
        <v>0</v>
      </c>
      <c r="G20352" t="s">
        <v>61</v>
      </c>
      <c r="H20352">
        <v>1</v>
      </c>
      <c r="I20352">
        <v>0</v>
      </c>
      <c r="J20352">
        <v>0</v>
      </c>
      <c r="K20352">
        <v>0</v>
      </c>
      <c r="L20352" t="s">
        <v>36</v>
      </c>
      <c r="M20352" t="str">
        <f t="shared" si="1322"/>
        <v>http://logeion.uchicago.edu/index.html#0</v>
      </c>
    </row>
    <row r="20353" spans="1:13" ht="15" customHeight="1" x14ac:dyDescent="0.2">
      <c r="A20353" t="s">
        <v>38147</v>
      </c>
      <c r="C20353" t="str">
        <f t="shared" si="1321"/>
        <v/>
      </c>
      <c r="D20353">
        <f t="shared" si="1323"/>
        <v>0</v>
      </c>
      <c r="G20353" t="s">
        <v>155</v>
      </c>
      <c r="H20353">
        <v>3</v>
      </c>
      <c r="I20353">
        <v>0</v>
      </c>
      <c r="J20353">
        <v>0</v>
      </c>
      <c r="K20353">
        <v>0</v>
      </c>
      <c r="L20353" t="s">
        <v>36</v>
      </c>
      <c r="M20353" t="str">
        <f t="shared" si="1322"/>
        <v>http://logeion.uchicago.edu/index.html#0</v>
      </c>
    </row>
    <row r="20354" spans="1:13" ht="15" customHeight="1" x14ac:dyDescent="0.2">
      <c r="A20354" t="s">
        <v>38156</v>
      </c>
      <c r="C20354" t="str">
        <f t="shared" si="1321"/>
        <v/>
      </c>
      <c r="D20354">
        <f t="shared" si="1323"/>
        <v>0</v>
      </c>
      <c r="G20354" t="s">
        <v>29</v>
      </c>
      <c r="H20354">
        <v>3</v>
      </c>
      <c r="I20354">
        <v>0</v>
      </c>
      <c r="J20354">
        <v>0</v>
      </c>
      <c r="K20354">
        <v>0</v>
      </c>
      <c r="L20354" t="s">
        <v>19</v>
      </c>
      <c r="M20354" t="str">
        <f t="shared" si="1322"/>
        <v>http://logeion.uchicago.edu/index.html#0</v>
      </c>
    </row>
    <row r="20355" spans="1:13" ht="15" customHeight="1" x14ac:dyDescent="0.2">
      <c r="A20355" t="s">
        <v>38178</v>
      </c>
      <c r="C20355" t="str">
        <f t="shared" si="1321"/>
        <v/>
      </c>
      <c r="D20355">
        <f t="shared" si="1323"/>
        <v>0</v>
      </c>
      <c r="G20355" t="s">
        <v>95</v>
      </c>
      <c r="I20355">
        <v>2</v>
      </c>
      <c r="J20355">
        <v>0</v>
      </c>
      <c r="K20355">
        <v>0</v>
      </c>
      <c r="L20355" t="s">
        <v>24</v>
      </c>
      <c r="M20355" t="str">
        <f t="shared" si="1322"/>
        <v>http://logeion.uchicago.edu/index.html#0</v>
      </c>
    </row>
    <row r="20356" spans="1:13" ht="15" customHeight="1" x14ac:dyDescent="0.2">
      <c r="A20356" t="s">
        <v>38179</v>
      </c>
      <c r="C20356" t="str">
        <f t="shared" si="1321"/>
        <v/>
      </c>
      <c r="D20356">
        <f t="shared" si="1323"/>
        <v>0</v>
      </c>
      <c r="G20356" t="s">
        <v>23</v>
      </c>
      <c r="I20356">
        <v>1</v>
      </c>
      <c r="J20356">
        <v>0</v>
      </c>
      <c r="K20356">
        <v>0</v>
      </c>
      <c r="L20356" t="s">
        <v>24</v>
      </c>
      <c r="M20356" t="str">
        <f t="shared" si="1322"/>
        <v>http://logeion.uchicago.edu/index.html#0</v>
      </c>
    </row>
    <row r="20357" spans="1:13" ht="15" customHeight="1" x14ac:dyDescent="0.2">
      <c r="A20357" t="s">
        <v>38180</v>
      </c>
      <c r="C20357" t="str">
        <f t="shared" si="1321"/>
        <v/>
      </c>
      <c r="D20357">
        <f t="shared" si="1323"/>
        <v>0</v>
      </c>
      <c r="G20357" t="s">
        <v>21</v>
      </c>
      <c r="H20357">
        <v>2</v>
      </c>
      <c r="I20357">
        <v>0</v>
      </c>
      <c r="J20357">
        <v>0</v>
      </c>
      <c r="K20357">
        <v>0</v>
      </c>
      <c r="L20357" t="s">
        <v>19</v>
      </c>
      <c r="M20357" t="str">
        <f t="shared" si="1322"/>
        <v>http://logeion.uchicago.edu/index.html#0</v>
      </c>
    </row>
    <row r="20358" spans="1:13" ht="15" customHeight="1" x14ac:dyDescent="0.2">
      <c r="A20358" t="s">
        <v>38187</v>
      </c>
      <c r="C20358" t="str">
        <f t="shared" si="1321"/>
        <v/>
      </c>
      <c r="D20358">
        <f t="shared" si="1323"/>
        <v>0</v>
      </c>
      <c r="G20358" t="s">
        <v>61</v>
      </c>
      <c r="H20358">
        <v>1</v>
      </c>
      <c r="I20358">
        <v>0</v>
      </c>
      <c r="J20358">
        <v>0</v>
      </c>
      <c r="K20358">
        <v>0</v>
      </c>
      <c r="L20358" t="s">
        <v>36</v>
      </c>
      <c r="M20358" t="str">
        <f t="shared" si="1322"/>
        <v>http://logeion.uchicago.edu/index.html#0</v>
      </c>
    </row>
    <row r="20359" spans="1:13" ht="15" customHeight="1" x14ac:dyDescent="0.2">
      <c r="A20359" t="s">
        <v>38199</v>
      </c>
      <c r="C20359" t="str">
        <f t="shared" si="1321"/>
        <v/>
      </c>
      <c r="D20359">
        <f t="shared" si="1323"/>
        <v>0</v>
      </c>
      <c r="G20359" t="s">
        <v>29</v>
      </c>
      <c r="H20359">
        <v>3</v>
      </c>
      <c r="I20359">
        <v>0</v>
      </c>
      <c r="J20359">
        <v>0</v>
      </c>
      <c r="K20359">
        <v>0</v>
      </c>
      <c r="L20359" t="s">
        <v>19</v>
      </c>
      <c r="M20359" t="str">
        <f t="shared" si="1322"/>
        <v>http://logeion.uchicago.edu/index.html#0</v>
      </c>
    </row>
    <row r="20360" spans="1:13" ht="15" customHeight="1" x14ac:dyDescent="0.2">
      <c r="A20360" t="s">
        <v>38200</v>
      </c>
      <c r="C20360" t="str">
        <f t="shared" si="1321"/>
        <v/>
      </c>
      <c r="D20360">
        <f t="shared" si="1323"/>
        <v>0</v>
      </c>
      <c r="G20360" t="s">
        <v>18</v>
      </c>
      <c r="H20360">
        <v>4</v>
      </c>
      <c r="I20360">
        <v>0</v>
      </c>
      <c r="J20360">
        <v>0</v>
      </c>
      <c r="K20360">
        <v>0</v>
      </c>
      <c r="L20360" t="s">
        <v>19</v>
      </c>
      <c r="M20360" t="str">
        <f t="shared" si="1322"/>
        <v>http://logeion.uchicago.edu/index.html#0</v>
      </c>
    </row>
    <row r="20361" spans="1:13" ht="15" customHeight="1" x14ac:dyDescent="0.2">
      <c r="A20361" t="s">
        <v>38201</v>
      </c>
      <c r="C20361" t="str">
        <f t="shared" si="1321"/>
        <v/>
      </c>
      <c r="D20361">
        <f t="shared" si="1323"/>
        <v>0</v>
      </c>
      <c r="G20361" t="s">
        <v>61</v>
      </c>
      <c r="H20361">
        <v>1</v>
      </c>
      <c r="I20361">
        <v>0</v>
      </c>
      <c r="J20361">
        <v>0</v>
      </c>
      <c r="K20361">
        <v>0</v>
      </c>
      <c r="L20361" t="s">
        <v>36</v>
      </c>
      <c r="M20361" t="str">
        <f t="shared" si="1322"/>
        <v>http://logeion.uchicago.edu/index.html#0</v>
      </c>
    </row>
    <row r="20362" spans="1:13" ht="15" customHeight="1" x14ac:dyDescent="0.2">
      <c r="A20362" t="s">
        <v>38215</v>
      </c>
      <c r="C20362" t="str">
        <f t="shared" si="1321"/>
        <v/>
      </c>
      <c r="D20362">
        <f t="shared" si="1323"/>
        <v>0</v>
      </c>
      <c r="G20362" t="s">
        <v>61</v>
      </c>
      <c r="H20362">
        <v>1</v>
      </c>
      <c r="I20362">
        <v>0</v>
      </c>
      <c r="J20362">
        <v>0</v>
      </c>
      <c r="K20362">
        <v>0</v>
      </c>
      <c r="L20362" t="s">
        <v>36</v>
      </c>
      <c r="M20362" t="str">
        <f t="shared" si="1322"/>
        <v>http://logeion.uchicago.edu/index.html#0</v>
      </c>
    </row>
    <row r="20363" spans="1:13" ht="15" customHeight="1" x14ac:dyDescent="0.2">
      <c r="A20363" t="s">
        <v>38216</v>
      </c>
      <c r="C20363" t="str">
        <f t="shared" si="1321"/>
        <v/>
      </c>
      <c r="D20363">
        <f t="shared" si="1323"/>
        <v>0</v>
      </c>
      <c r="G20363" t="s">
        <v>61</v>
      </c>
      <c r="H20363">
        <v>1</v>
      </c>
      <c r="I20363">
        <v>0</v>
      </c>
      <c r="J20363">
        <v>0</v>
      </c>
      <c r="K20363">
        <v>0</v>
      </c>
      <c r="L20363" t="s">
        <v>36</v>
      </c>
      <c r="M20363" t="str">
        <f t="shared" si="1322"/>
        <v>http://logeion.uchicago.edu/index.html#0</v>
      </c>
    </row>
    <row r="20364" spans="1:13" ht="15" customHeight="1" x14ac:dyDescent="0.2">
      <c r="A20364" t="s">
        <v>38217</v>
      </c>
      <c r="C20364" t="str">
        <f t="shared" si="1321"/>
        <v/>
      </c>
      <c r="D20364">
        <f t="shared" si="1323"/>
        <v>0</v>
      </c>
      <c r="G20364" t="s">
        <v>23</v>
      </c>
      <c r="I20364">
        <v>1</v>
      </c>
      <c r="J20364">
        <v>0</v>
      </c>
      <c r="K20364">
        <v>0</v>
      </c>
      <c r="L20364" t="s">
        <v>24</v>
      </c>
      <c r="M20364" t="str">
        <f t="shared" si="1322"/>
        <v>http://logeion.uchicago.edu/index.html#0</v>
      </c>
    </row>
    <row r="20365" spans="1:13" ht="15" customHeight="1" x14ac:dyDescent="0.2">
      <c r="A20365" t="s">
        <v>38226</v>
      </c>
      <c r="C20365" t="str">
        <f t="shared" si="1321"/>
        <v/>
      </c>
      <c r="D20365">
        <f t="shared" si="1323"/>
        <v>0</v>
      </c>
      <c r="G20365" t="s">
        <v>235</v>
      </c>
      <c r="I20365">
        <v>4</v>
      </c>
      <c r="J20365">
        <v>0</v>
      </c>
      <c r="K20365">
        <v>0</v>
      </c>
      <c r="L20365" t="s">
        <v>24</v>
      </c>
      <c r="M20365" t="str">
        <f t="shared" si="1322"/>
        <v>http://logeion.uchicago.edu/index.html#0</v>
      </c>
    </row>
    <row r="20366" spans="1:13" ht="15" customHeight="1" x14ac:dyDescent="0.2">
      <c r="A20366" t="s">
        <v>38227</v>
      </c>
      <c r="C20366" t="str">
        <f t="shared" si="1321"/>
        <v/>
      </c>
      <c r="D20366">
        <f t="shared" si="1323"/>
        <v>0</v>
      </c>
      <c r="G20366" t="s">
        <v>23</v>
      </c>
      <c r="I20366">
        <v>1</v>
      </c>
      <c r="J20366">
        <v>0</v>
      </c>
      <c r="K20366">
        <v>0</v>
      </c>
      <c r="L20366" t="s">
        <v>24</v>
      </c>
      <c r="M20366" t="str">
        <f t="shared" si="1322"/>
        <v>http://logeion.uchicago.edu/index.html#0</v>
      </c>
    </row>
    <row r="20367" spans="1:13" ht="15" customHeight="1" x14ac:dyDescent="0.2">
      <c r="A20367" t="s">
        <v>38237</v>
      </c>
      <c r="C20367" t="str">
        <f t="shared" si="1321"/>
        <v/>
      </c>
      <c r="D20367">
        <f t="shared" si="1323"/>
        <v>0</v>
      </c>
      <c r="G20367" t="s">
        <v>61</v>
      </c>
      <c r="H20367">
        <v>1</v>
      </c>
      <c r="I20367">
        <v>0</v>
      </c>
      <c r="J20367">
        <v>0</v>
      </c>
      <c r="K20367">
        <v>0</v>
      </c>
      <c r="L20367" t="s">
        <v>36</v>
      </c>
      <c r="M20367" t="str">
        <f t="shared" si="1322"/>
        <v>http://logeion.uchicago.edu/index.html#0</v>
      </c>
    </row>
    <row r="20368" spans="1:13" ht="15" customHeight="1" x14ac:dyDescent="0.2">
      <c r="A20368" t="s">
        <v>38238</v>
      </c>
      <c r="C20368" t="str">
        <f t="shared" si="1321"/>
        <v/>
      </c>
      <c r="D20368">
        <f t="shared" si="1323"/>
        <v>0</v>
      </c>
      <c r="G20368" t="s">
        <v>66</v>
      </c>
      <c r="I20368">
        <v>3</v>
      </c>
      <c r="J20368">
        <v>0</v>
      </c>
      <c r="K20368">
        <v>0</v>
      </c>
      <c r="L20368" t="s">
        <v>24</v>
      </c>
      <c r="M20368" t="str">
        <f t="shared" si="1322"/>
        <v>http://logeion.uchicago.edu/index.html#0</v>
      </c>
    </row>
    <row r="20369" spans="1:13" ht="15" customHeight="1" x14ac:dyDescent="0.2">
      <c r="A20369" t="s">
        <v>38242</v>
      </c>
      <c r="C20369" t="str">
        <f t="shared" si="1321"/>
        <v/>
      </c>
      <c r="D20369">
        <f t="shared" si="1323"/>
        <v>0</v>
      </c>
      <c r="G20369" t="s">
        <v>21</v>
      </c>
      <c r="H20369">
        <v>2</v>
      </c>
      <c r="I20369">
        <v>0</v>
      </c>
      <c r="J20369">
        <v>0</v>
      </c>
      <c r="K20369">
        <v>0</v>
      </c>
      <c r="L20369" t="s">
        <v>19</v>
      </c>
      <c r="M20369" t="str">
        <f t="shared" si="1322"/>
        <v>http://logeion.uchicago.edu/index.html#0</v>
      </c>
    </row>
    <row r="20370" spans="1:13" ht="15" customHeight="1" x14ac:dyDescent="0.2">
      <c r="A20370" t="s">
        <v>38243</v>
      </c>
      <c r="C20370" t="str">
        <f t="shared" si="1321"/>
        <v/>
      </c>
      <c r="D20370">
        <f t="shared" si="1323"/>
        <v>0</v>
      </c>
      <c r="G20370" t="s">
        <v>66</v>
      </c>
      <c r="I20370">
        <v>3</v>
      </c>
      <c r="J20370">
        <v>0</v>
      </c>
      <c r="K20370">
        <v>0</v>
      </c>
      <c r="L20370" t="s">
        <v>24</v>
      </c>
      <c r="M20370" t="str">
        <f t="shared" si="1322"/>
        <v>http://logeion.uchicago.edu/index.html#0</v>
      </c>
    </row>
    <row r="20371" spans="1:13" ht="15" customHeight="1" x14ac:dyDescent="0.2">
      <c r="A20371" t="s">
        <v>38251</v>
      </c>
      <c r="C20371" t="str">
        <f t="shared" si="1321"/>
        <v/>
      </c>
      <c r="D20371">
        <f t="shared" si="1323"/>
        <v>0</v>
      </c>
      <c r="G20371" t="s">
        <v>155</v>
      </c>
      <c r="H20371">
        <v>3</v>
      </c>
      <c r="I20371">
        <v>0</v>
      </c>
      <c r="J20371">
        <v>0</v>
      </c>
      <c r="K20371">
        <v>0</v>
      </c>
      <c r="L20371" t="s">
        <v>36</v>
      </c>
      <c r="M20371" t="str">
        <f t="shared" si="1322"/>
        <v>http://logeion.uchicago.edu/index.html#0</v>
      </c>
    </row>
    <row r="20372" spans="1:13" ht="15" customHeight="1" x14ac:dyDescent="0.2">
      <c r="A20372" t="s">
        <v>38252</v>
      </c>
      <c r="C20372" t="str">
        <f t="shared" ref="C20372:C20435" si="1324">SUBSTITUTE(SUBSTITUTE(SUBSTITUTE(SUBSTITUTE(SUBSTITUTE(SUBSTITUTE(SUBSTITUTE(SUBSTITUTE(SUBSTITUTE(SUBSTITUTE(SUBSTITUTE(B20372, "ā", "a"), "ē", "e"), "ī", "i"), "ō", "o"), "ū", "u"), "ȳ", "y"), "Ā", "A"), "Ē", "E"), "Ī", "I"), "Ō", "O"), "Ū", "U")</f>
        <v/>
      </c>
      <c r="D20372">
        <f t="shared" si="1323"/>
        <v>0</v>
      </c>
      <c r="G20372" t="s">
        <v>536</v>
      </c>
      <c r="H20372">
        <v>3</v>
      </c>
      <c r="I20372">
        <v>0</v>
      </c>
      <c r="J20372">
        <v>0</v>
      </c>
      <c r="K20372">
        <v>0</v>
      </c>
      <c r="L20372" t="s">
        <v>36</v>
      </c>
      <c r="M20372" t="str">
        <f t="shared" si="1322"/>
        <v>http://logeion.uchicago.edu/index.html#0</v>
      </c>
    </row>
    <row r="20373" spans="1:13" ht="15" customHeight="1" x14ac:dyDescent="0.2">
      <c r="A20373" t="s">
        <v>38254</v>
      </c>
      <c r="C20373" t="str">
        <f t="shared" si="1324"/>
        <v/>
      </c>
      <c r="D20373">
        <f t="shared" si="1323"/>
        <v>0</v>
      </c>
      <c r="G20373" t="s">
        <v>23</v>
      </c>
      <c r="I20373">
        <v>1</v>
      </c>
      <c r="J20373">
        <v>0</v>
      </c>
      <c r="K20373">
        <v>0</v>
      </c>
      <c r="L20373" t="s">
        <v>24</v>
      </c>
      <c r="M20373" t="str">
        <f t="shared" si="1322"/>
        <v>http://logeion.uchicago.edu/index.html#0</v>
      </c>
    </row>
    <row r="20374" spans="1:13" ht="15" customHeight="1" x14ac:dyDescent="0.2">
      <c r="A20374" t="s">
        <v>38259</v>
      </c>
      <c r="C20374" t="str">
        <f t="shared" si="1324"/>
        <v/>
      </c>
      <c r="D20374">
        <f t="shared" si="1323"/>
        <v>0</v>
      </c>
      <c r="G20374" t="s">
        <v>95</v>
      </c>
      <c r="I20374">
        <v>2</v>
      </c>
      <c r="J20374">
        <v>0</v>
      </c>
      <c r="K20374">
        <v>0</v>
      </c>
      <c r="L20374" t="s">
        <v>24</v>
      </c>
      <c r="M20374" t="str">
        <f t="shared" si="1322"/>
        <v>http://logeion.uchicago.edu/index.html#0</v>
      </c>
    </row>
    <row r="20375" spans="1:13" ht="15" customHeight="1" x14ac:dyDescent="0.2">
      <c r="A20375" t="s">
        <v>38260</v>
      </c>
      <c r="C20375" t="str">
        <f t="shared" si="1324"/>
        <v/>
      </c>
      <c r="D20375">
        <f t="shared" si="1323"/>
        <v>0</v>
      </c>
      <c r="G20375" t="s">
        <v>21</v>
      </c>
      <c r="H20375">
        <v>2</v>
      </c>
      <c r="I20375">
        <v>0</v>
      </c>
      <c r="J20375">
        <v>0</v>
      </c>
      <c r="K20375">
        <v>0</v>
      </c>
      <c r="L20375" t="s">
        <v>19</v>
      </c>
      <c r="M20375" t="str">
        <f t="shared" si="1322"/>
        <v>http://logeion.uchicago.edu/index.html#0</v>
      </c>
    </row>
    <row r="20376" spans="1:13" ht="15" customHeight="1" x14ac:dyDescent="0.2">
      <c r="A20376" t="s">
        <v>38261</v>
      </c>
      <c r="C20376" t="str">
        <f t="shared" si="1324"/>
        <v/>
      </c>
      <c r="D20376">
        <f t="shared" si="1323"/>
        <v>0</v>
      </c>
      <c r="G20376" t="s">
        <v>23</v>
      </c>
      <c r="I20376">
        <v>1</v>
      </c>
      <c r="J20376">
        <v>0</v>
      </c>
      <c r="K20376">
        <v>0</v>
      </c>
      <c r="L20376" t="s">
        <v>24</v>
      </c>
      <c r="M20376" t="str">
        <f t="shared" si="1322"/>
        <v>http://logeion.uchicago.edu/index.html#0</v>
      </c>
    </row>
    <row r="20377" spans="1:13" ht="15" customHeight="1" x14ac:dyDescent="0.2">
      <c r="A20377" t="s">
        <v>38266</v>
      </c>
      <c r="C20377" t="str">
        <f t="shared" si="1324"/>
        <v/>
      </c>
      <c r="D20377">
        <f t="shared" si="1323"/>
        <v>0</v>
      </c>
      <c r="G20377" t="s">
        <v>66</v>
      </c>
      <c r="I20377">
        <v>3</v>
      </c>
      <c r="J20377">
        <v>0</v>
      </c>
      <c r="K20377">
        <v>0</v>
      </c>
      <c r="L20377" t="s">
        <v>24</v>
      </c>
      <c r="M20377" t="str">
        <f t="shared" si="1322"/>
        <v>http://logeion.uchicago.edu/index.html#0</v>
      </c>
    </row>
    <row r="20378" spans="1:13" ht="15" customHeight="1" x14ac:dyDescent="0.2">
      <c r="A20378" t="s">
        <v>38267</v>
      </c>
      <c r="C20378" t="str">
        <f t="shared" si="1324"/>
        <v/>
      </c>
      <c r="D20378">
        <f t="shared" si="1323"/>
        <v>0</v>
      </c>
      <c r="G20378" t="s">
        <v>61</v>
      </c>
      <c r="H20378">
        <v>1</v>
      </c>
      <c r="I20378">
        <v>0</v>
      </c>
      <c r="J20378">
        <v>0</v>
      </c>
      <c r="K20378">
        <v>0</v>
      </c>
      <c r="L20378" t="s">
        <v>36</v>
      </c>
      <c r="M20378" t="str">
        <f t="shared" si="1322"/>
        <v>http://logeion.uchicago.edu/index.html#0</v>
      </c>
    </row>
    <row r="20379" spans="1:13" ht="15" customHeight="1" x14ac:dyDescent="0.2">
      <c r="A20379" t="s">
        <v>38268</v>
      </c>
      <c r="C20379" t="str">
        <f t="shared" si="1324"/>
        <v/>
      </c>
      <c r="D20379">
        <f t="shared" si="1323"/>
        <v>0</v>
      </c>
      <c r="G20379" t="s">
        <v>23</v>
      </c>
      <c r="I20379">
        <v>1</v>
      </c>
      <c r="J20379">
        <v>0</v>
      </c>
      <c r="K20379">
        <v>0</v>
      </c>
      <c r="L20379" t="s">
        <v>24</v>
      </c>
      <c r="M20379" t="str">
        <f t="shared" si="1322"/>
        <v>http://logeion.uchicago.edu/index.html#0</v>
      </c>
    </row>
    <row r="20380" spans="1:13" ht="15" customHeight="1" x14ac:dyDescent="0.2">
      <c r="A20380" t="s">
        <v>38273</v>
      </c>
      <c r="C20380" t="str">
        <f t="shared" si="1324"/>
        <v/>
      </c>
      <c r="D20380">
        <f t="shared" si="1323"/>
        <v>0</v>
      </c>
      <c r="G20380" t="s">
        <v>61</v>
      </c>
      <c r="H20380">
        <v>1</v>
      </c>
      <c r="I20380">
        <v>0</v>
      </c>
      <c r="J20380">
        <v>0</v>
      </c>
      <c r="K20380">
        <v>0</v>
      </c>
      <c r="L20380" t="s">
        <v>36</v>
      </c>
      <c r="M20380" t="str">
        <f t="shared" si="1322"/>
        <v>http://logeion.uchicago.edu/index.html#0</v>
      </c>
    </row>
    <row r="20381" spans="1:13" ht="15" customHeight="1" x14ac:dyDescent="0.2">
      <c r="A20381" t="s">
        <v>38275</v>
      </c>
      <c r="C20381" t="str">
        <f t="shared" si="1324"/>
        <v/>
      </c>
      <c r="D20381">
        <f t="shared" si="1323"/>
        <v>0</v>
      </c>
      <c r="G20381" t="s">
        <v>61</v>
      </c>
      <c r="H20381">
        <v>1</v>
      </c>
      <c r="I20381">
        <v>0</v>
      </c>
      <c r="J20381">
        <v>0</v>
      </c>
      <c r="K20381">
        <v>0</v>
      </c>
      <c r="L20381" t="s">
        <v>36</v>
      </c>
      <c r="M20381" t="str">
        <f t="shared" si="1322"/>
        <v>http://logeion.uchicago.edu/index.html#0</v>
      </c>
    </row>
    <row r="20382" spans="1:13" ht="15" customHeight="1" x14ac:dyDescent="0.2">
      <c r="A20382" t="s">
        <v>38277</v>
      </c>
      <c r="C20382" t="str">
        <f t="shared" si="1324"/>
        <v/>
      </c>
      <c r="D20382">
        <f t="shared" si="1323"/>
        <v>0</v>
      </c>
      <c r="G20382" t="s">
        <v>61</v>
      </c>
      <c r="H20382">
        <v>1</v>
      </c>
      <c r="I20382">
        <v>0</v>
      </c>
      <c r="J20382">
        <v>0</v>
      </c>
      <c r="K20382">
        <v>0</v>
      </c>
      <c r="L20382" t="s">
        <v>36</v>
      </c>
      <c r="M20382" t="str">
        <f t="shared" si="1322"/>
        <v>http://logeion.uchicago.edu/index.html#0</v>
      </c>
    </row>
    <row r="20383" spans="1:13" ht="15" customHeight="1" x14ac:dyDescent="0.2">
      <c r="A20383" t="s">
        <v>38278</v>
      </c>
      <c r="C20383" t="str">
        <f t="shared" si="1324"/>
        <v/>
      </c>
      <c r="D20383">
        <f t="shared" si="1323"/>
        <v>0</v>
      </c>
      <c r="G20383" t="s">
        <v>61</v>
      </c>
      <c r="H20383">
        <v>1</v>
      </c>
      <c r="I20383">
        <v>0</v>
      </c>
      <c r="J20383">
        <v>0</v>
      </c>
      <c r="K20383">
        <v>0</v>
      </c>
      <c r="L20383" t="s">
        <v>36</v>
      </c>
      <c r="M20383" t="str">
        <f t="shared" si="1322"/>
        <v>http://logeion.uchicago.edu/index.html#0</v>
      </c>
    </row>
    <row r="20384" spans="1:13" ht="15" customHeight="1" x14ac:dyDescent="0.2">
      <c r="A20384" t="s">
        <v>38282</v>
      </c>
      <c r="C20384" t="str">
        <f t="shared" si="1324"/>
        <v/>
      </c>
      <c r="D20384">
        <f t="shared" si="1323"/>
        <v>0</v>
      </c>
      <c r="G20384" t="s">
        <v>170</v>
      </c>
      <c r="I20384">
        <v>1</v>
      </c>
      <c r="J20384">
        <v>0</v>
      </c>
      <c r="K20384">
        <v>0</v>
      </c>
      <c r="L20384" t="s">
        <v>24</v>
      </c>
      <c r="M20384" t="str">
        <f t="shared" si="1322"/>
        <v>http://logeion.uchicago.edu/index.html#0</v>
      </c>
    </row>
    <row r="20385" spans="1:13" ht="15" customHeight="1" x14ac:dyDescent="0.2">
      <c r="A20385" t="s">
        <v>38291</v>
      </c>
      <c r="C20385" t="str">
        <f t="shared" si="1324"/>
        <v/>
      </c>
      <c r="D20385">
        <f t="shared" si="1323"/>
        <v>0</v>
      </c>
      <c r="G20385" t="s">
        <v>61</v>
      </c>
      <c r="H20385">
        <v>1</v>
      </c>
      <c r="I20385">
        <v>0</v>
      </c>
      <c r="J20385">
        <v>0</v>
      </c>
      <c r="K20385">
        <v>0</v>
      </c>
      <c r="L20385" t="s">
        <v>36</v>
      </c>
      <c r="M20385" t="str">
        <f t="shared" si="1322"/>
        <v>http://logeion.uchicago.edu/index.html#0</v>
      </c>
    </row>
    <row r="20386" spans="1:13" ht="15" customHeight="1" x14ac:dyDescent="0.2">
      <c r="A20386" t="s">
        <v>38303</v>
      </c>
      <c r="C20386" t="str">
        <f t="shared" si="1324"/>
        <v/>
      </c>
      <c r="D20386">
        <f t="shared" si="1323"/>
        <v>0</v>
      </c>
      <c r="G20386" t="s">
        <v>23</v>
      </c>
      <c r="I20386">
        <v>1</v>
      </c>
      <c r="J20386">
        <v>0</v>
      </c>
      <c r="K20386">
        <v>0</v>
      </c>
      <c r="L20386" t="s">
        <v>24</v>
      </c>
      <c r="M20386" t="str">
        <f t="shared" si="1322"/>
        <v>http://logeion.uchicago.edu/index.html#0</v>
      </c>
    </row>
    <row r="20387" spans="1:13" ht="15" customHeight="1" x14ac:dyDescent="0.2">
      <c r="A20387" t="s">
        <v>38304</v>
      </c>
      <c r="C20387" t="str">
        <f t="shared" si="1324"/>
        <v/>
      </c>
      <c r="D20387">
        <f t="shared" si="1323"/>
        <v>0</v>
      </c>
      <c r="G20387" t="s">
        <v>95</v>
      </c>
      <c r="I20387">
        <v>2</v>
      </c>
      <c r="J20387">
        <v>0</v>
      </c>
      <c r="K20387">
        <v>0</v>
      </c>
      <c r="L20387" t="s">
        <v>24</v>
      </c>
      <c r="M20387" t="str">
        <f t="shared" ref="M20387:M20450" si="1325">"http://logeion.uchicago.edu/index.html#"&amp;D20387</f>
        <v>http://logeion.uchicago.edu/index.html#0</v>
      </c>
    </row>
    <row r="20388" spans="1:13" ht="15" customHeight="1" x14ac:dyDescent="0.2">
      <c r="A20388" t="s">
        <v>38305</v>
      </c>
      <c r="C20388" t="str">
        <f t="shared" si="1324"/>
        <v/>
      </c>
      <c r="D20388">
        <f t="shared" si="1323"/>
        <v>0</v>
      </c>
      <c r="G20388" t="s">
        <v>2047</v>
      </c>
      <c r="I20388">
        <v>3</v>
      </c>
      <c r="J20388">
        <v>0</v>
      </c>
      <c r="K20388">
        <v>0</v>
      </c>
      <c r="L20388" t="s">
        <v>24</v>
      </c>
      <c r="M20388" t="str">
        <f t="shared" si="1325"/>
        <v>http://logeion.uchicago.edu/index.html#0</v>
      </c>
    </row>
    <row r="20389" spans="1:13" ht="15" customHeight="1" x14ac:dyDescent="0.2">
      <c r="A20389" t="s">
        <v>38314</v>
      </c>
      <c r="C20389" t="str">
        <f t="shared" si="1324"/>
        <v/>
      </c>
      <c r="D20389">
        <f t="shared" si="1323"/>
        <v>0</v>
      </c>
      <c r="G20389" t="s">
        <v>23</v>
      </c>
      <c r="I20389">
        <v>1</v>
      </c>
      <c r="J20389">
        <v>0</v>
      </c>
      <c r="K20389">
        <v>0</v>
      </c>
      <c r="L20389" t="s">
        <v>24</v>
      </c>
      <c r="M20389" t="str">
        <f t="shared" si="1325"/>
        <v>http://logeion.uchicago.edu/index.html#0</v>
      </c>
    </row>
    <row r="20390" spans="1:13" ht="15" customHeight="1" x14ac:dyDescent="0.2">
      <c r="A20390" t="s">
        <v>38322</v>
      </c>
      <c r="C20390" t="str">
        <f t="shared" si="1324"/>
        <v/>
      </c>
      <c r="D20390">
        <f t="shared" si="1323"/>
        <v>0</v>
      </c>
      <c r="G20390" t="s">
        <v>95</v>
      </c>
      <c r="I20390">
        <v>2</v>
      </c>
      <c r="J20390">
        <v>0</v>
      </c>
      <c r="K20390">
        <v>0</v>
      </c>
      <c r="L20390" t="s">
        <v>24</v>
      </c>
      <c r="M20390" t="str">
        <f t="shared" si="1325"/>
        <v>http://logeion.uchicago.edu/index.html#0</v>
      </c>
    </row>
    <row r="20391" spans="1:13" ht="15" customHeight="1" x14ac:dyDescent="0.2">
      <c r="A20391" t="s">
        <v>38327</v>
      </c>
      <c r="C20391" t="str">
        <f t="shared" si="1324"/>
        <v/>
      </c>
      <c r="D20391">
        <f t="shared" si="1323"/>
        <v>0</v>
      </c>
      <c r="G20391" t="s">
        <v>29</v>
      </c>
      <c r="H20391">
        <v>3</v>
      </c>
      <c r="I20391">
        <v>0</v>
      </c>
      <c r="J20391">
        <v>0</v>
      </c>
      <c r="K20391">
        <v>0</v>
      </c>
      <c r="L20391" t="s">
        <v>19</v>
      </c>
      <c r="M20391" t="str">
        <f t="shared" si="1325"/>
        <v>http://logeion.uchicago.edu/index.html#0</v>
      </c>
    </row>
    <row r="20392" spans="1:13" ht="15" customHeight="1" x14ac:dyDescent="0.2">
      <c r="A20392" t="s">
        <v>38328</v>
      </c>
      <c r="C20392" t="str">
        <f t="shared" si="1324"/>
        <v/>
      </c>
      <c r="D20392">
        <f t="shared" si="1323"/>
        <v>0</v>
      </c>
      <c r="G20392" t="s">
        <v>61</v>
      </c>
      <c r="H20392">
        <v>1</v>
      </c>
      <c r="I20392">
        <v>0</v>
      </c>
      <c r="J20392">
        <v>0</v>
      </c>
      <c r="K20392">
        <v>0</v>
      </c>
      <c r="L20392" t="s">
        <v>36</v>
      </c>
      <c r="M20392" t="str">
        <f t="shared" si="1325"/>
        <v>http://logeion.uchicago.edu/index.html#0</v>
      </c>
    </row>
    <row r="20393" spans="1:13" ht="15" customHeight="1" x14ac:dyDescent="0.2">
      <c r="A20393" t="s">
        <v>38329</v>
      </c>
      <c r="C20393" t="str">
        <f t="shared" si="1324"/>
        <v/>
      </c>
      <c r="D20393">
        <f t="shared" si="1323"/>
        <v>0</v>
      </c>
      <c r="G20393" t="s">
        <v>23</v>
      </c>
      <c r="I20393">
        <v>1</v>
      </c>
      <c r="J20393">
        <v>0</v>
      </c>
      <c r="K20393">
        <v>0</v>
      </c>
      <c r="L20393" t="s">
        <v>24</v>
      </c>
      <c r="M20393" t="str">
        <f t="shared" si="1325"/>
        <v>http://logeion.uchicago.edu/index.html#0</v>
      </c>
    </row>
    <row r="20394" spans="1:13" ht="15" customHeight="1" x14ac:dyDescent="0.2">
      <c r="A20394" t="s">
        <v>38336</v>
      </c>
      <c r="C20394" t="str">
        <f t="shared" si="1324"/>
        <v/>
      </c>
      <c r="D20394">
        <f t="shared" si="1323"/>
        <v>0</v>
      </c>
      <c r="G20394" t="s">
        <v>23</v>
      </c>
      <c r="I20394">
        <v>1</v>
      </c>
      <c r="J20394">
        <v>0</v>
      </c>
      <c r="K20394">
        <v>0</v>
      </c>
      <c r="L20394" t="s">
        <v>24</v>
      </c>
      <c r="M20394" t="str">
        <f t="shared" si="1325"/>
        <v>http://logeion.uchicago.edu/index.html#0</v>
      </c>
    </row>
    <row r="20395" spans="1:13" ht="15" customHeight="1" x14ac:dyDescent="0.2">
      <c r="A20395" t="s">
        <v>38344</v>
      </c>
      <c r="C20395" t="str">
        <f t="shared" si="1324"/>
        <v/>
      </c>
      <c r="D20395">
        <f t="shared" si="1323"/>
        <v>0</v>
      </c>
      <c r="G20395" t="s">
        <v>66</v>
      </c>
      <c r="I20395">
        <v>3</v>
      </c>
      <c r="J20395">
        <v>0</v>
      </c>
      <c r="K20395">
        <v>0</v>
      </c>
      <c r="L20395" t="s">
        <v>24</v>
      </c>
      <c r="M20395" t="str">
        <f t="shared" si="1325"/>
        <v>http://logeion.uchicago.edu/index.html#0</v>
      </c>
    </row>
    <row r="20396" spans="1:13" ht="15" customHeight="1" x14ac:dyDescent="0.2">
      <c r="A20396" t="s">
        <v>38345</v>
      </c>
      <c r="C20396" t="str">
        <f t="shared" si="1324"/>
        <v/>
      </c>
      <c r="D20396">
        <f t="shared" si="1323"/>
        <v>0</v>
      </c>
      <c r="G20396" t="s">
        <v>29</v>
      </c>
      <c r="H20396">
        <v>3</v>
      </c>
      <c r="I20396">
        <v>0</v>
      </c>
      <c r="J20396">
        <v>0</v>
      </c>
      <c r="K20396">
        <v>0</v>
      </c>
      <c r="L20396" t="s">
        <v>19</v>
      </c>
      <c r="M20396" t="str">
        <f t="shared" si="1325"/>
        <v>http://logeion.uchicago.edu/index.html#0</v>
      </c>
    </row>
    <row r="20397" spans="1:13" ht="15" customHeight="1" x14ac:dyDescent="0.2">
      <c r="A20397" t="s">
        <v>38346</v>
      </c>
      <c r="C20397" t="str">
        <f t="shared" si="1324"/>
        <v/>
      </c>
      <c r="D20397">
        <f t="shared" si="1323"/>
        <v>0</v>
      </c>
      <c r="G20397" t="s">
        <v>61</v>
      </c>
      <c r="H20397">
        <v>1</v>
      </c>
      <c r="I20397">
        <v>0</v>
      </c>
      <c r="J20397">
        <v>0</v>
      </c>
      <c r="K20397">
        <v>0</v>
      </c>
      <c r="L20397" t="s">
        <v>36</v>
      </c>
      <c r="M20397" t="str">
        <f t="shared" si="1325"/>
        <v>http://logeion.uchicago.edu/index.html#0</v>
      </c>
    </row>
    <row r="20398" spans="1:13" ht="15" customHeight="1" x14ac:dyDescent="0.2">
      <c r="A20398" t="s">
        <v>38355</v>
      </c>
      <c r="C20398" t="str">
        <f t="shared" si="1324"/>
        <v/>
      </c>
      <c r="D20398">
        <f t="shared" si="1323"/>
        <v>0</v>
      </c>
      <c r="G20398" t="s">
        <v>95</v>
      </c>
      <c r="I20398">
        <v>2</v>
      </c>
      <c r="J20398">
        <v>0</v>
      </c>
      <c r="K20398">
        <v>0</v>
      </c>
      <c r="L20398" t="s">
        <v>24</v>
      </c>
      <c r="M20398" t="str">
        <f t="shared" si="1325"/>
        <v>http://logeion.uchicago.edu/index.html#0</v>
      </c>
    </row>
    <row r="20399" spans="1:13" ht="15" customHeight="1" x14ac:dyDescent="0.2">
      <c r="A20399" t="s">
        <v>38356</v>
      </c>
      <c r="C20399" t="str">
        <f t="shared" si="1324"/>
        <v/>
      </c>
      <c r="D20399">
        <f t="shared" si="1323"/>
        <v>0</v>
      </c>
      <c r="G20399" t="s">
        <v>29</v>
      </c>
      <c r="H20399">
        <v>3</v>
      </c>
      <c r="I20399">
        <v>0</v>
      </c>
      <c r="J20399">
        <v>0</v>
      </c>
      <c r="K20399">
        <v>0</v>
      </c>
      <c r="L20399" t="s">
        <v>19</v>
      </c>
      <c r="M20399" t="str">
        <f t="shared" si="1325"/>
        <v>http://logeion.uchicago.edu/index.html#0</v>
      </c>
    </row>
    <row r="20400" spans="1:13" ht="15" customHeight="1" x14ac:dyDescent="0.2">
      <c r="A20400" t="s">
        <v>38361</v>
      </c>
      <c r="C20400" t="str">
        <f t="shared" si="1324"/>
        <v/>
      </c>
      <c r="D20400">
        <f t="shared" si="1323"/>
        <v>0</v>
      </c>
      <c r="G20400" t="s">
        <v>66</v>
      </c>
      <c r="I20400">
        <v>3</v>
      </c>
      <c r="J20400">
        <v>0</v>
      </c>
      <c r="K20400">
        <v>0</v>
      </c>
      <c r="L20400" t="s">
        <v>24</v>
      </c>
      <c r="M20400" t="str">
        <f t="shared" si="1325"/>
        <v>http://logeion.uchicago.edu/index.html#0</v>
      </c>
    </row>
    <row r="20401" spans="1:13" ht="15" customHeight="1" x14ac:dyDescent="0.2">
      <c r="A20401" t="s">
        <v>38362</v>
      </c>
      <c r="C20401" t="str">
        <f t="shared" si="1324"/>
        <v/>
      </c>
      <c r="D20401">
        <f t="shared" si="1323"/>
        <v>0</v>
      </c>
      <c r="G20401" t="s">
        <v>61</v>
      </c>
      <c r="H20401">
        <v>1</v>
      </c>
      <c r="I20401">
        <v>0</v>
      </c>
      <c r="J20401">
        <v>0</v>
      </c>
      <c r="K20401">
        <v>0</v>
      </c>
      <c r="L20401" t="s">
        <v>36</v>
      </c>
      <c r="M20401" t="str">
        <f t="shared" si="1325"/>
        <v>http://logeion.uchicago.edu/index.html#0</v>
      </c>
    </row>
    <row r="20402" spans="1:13" ht="15" customHeight="1" x14ac:dyDescent="0.2">
      <c r="A20402" t="s">
        <v>38367</v>
      </c>
      <c r="C20402" t="str">
        <f t="shared" si="1324"/>
        <v/>
      </c>
      <c r="D20402">
        <f t="shared" si="1323"/>
        <v>0</v>
      </c>
      <c r="G20402" t="s">
        <v>230</v>
      </c>
      <c r="H20402">
        <v>3</v>
      </c>
      <c r="I20402">
        <v>0</v>
      </c>
      <c r="J20402">
        <v>0</v>
      </c>
      <c r="K20402">
        <v>0</v>
      </c>
      <c r="L20402" t="s">
        <v>36</v>
      </c>
      <c r="M20402" t="str">
        <f t="shared" si="1325"/>
        <v>http://logeion.uchicago.edu/index.html#0</v>
      </c>
    </row>
    <row r="20403" spans="1:13" ht="15" customHeight="1" x14ac:dyDescent="0.2">
      <c r="A20403" t="s">
        <v>38375</v>
      </c>
      <c r="C20403" t="str">
        <f t="shared" si="1324"/>
        <v/>
      </c>
      <c r="D20403">
        <f t="shared" si="1323"/>
        <v>0</v>
      </c>
      <c r="G20403" t="s">
        <v>29</v>
      </c>
      <c r="H20403">
        <v>3</v>
      </c>
      <c r="I20403">
        <v>0</v>
      </c>
      <c r="J20403">
        <v>0</v>
      </c>
      <c r="K20403">
        <v>0</v>
      </c>
      <c r="L20403" t="s">
        <v>19</v>
      </c>
      <c r="M20403" t="str">
        <f t="shared" si="1325"/>
        <v>http://logeion.uchicago.edu/index.html#0</v>
      </c>
    </row>
    <row r="20404" spans="1:13" ht="15" customHeight="1" x14ac:dyDescent="0.2">
      <c r="A20404" t="s">
        <v>38376</v>
      </c>
      <c r="C20404" t="str">
        <f t="shared" si="1324"/>
        <v/>
      </c>
      <c r="D20404">
        <f t="shared" si="1323"/>
        <v>0</v>
      </c>
      <c r="G20404" t="s">
        <v>21</v>
      </c>
      <c r="H20404">
        <v>2</v>
      </c>
      <c r="I20404">
        <v>0</v>
      </c>
      <c r="J20404">
        <v>0</v>
      </c>
      <c r="K20404">
        <v>0</v>
      </c>
      <c r="L20404" t="s">
        <v>19</v>
      </c>
      <c r="M20404" t="str">
        <f t="shared" si="1325"/>
        <v>http://logeion.uchicago.edu/index.html#0</v>
      </c>
    </row>
    <row r="20405" spans="1:13" ht="15" customHeight="1" x14ac:dyDescent="0.2">
      <c r="A20405" t="s">
        <v>38377</v>
      </c>
      <c r="C20405" t="str">
        <f t="shared" si="1324"/>
        <v/>
      </c>
      <c r="D20405">
        <f t="shared" si="1323"/>
        <v>0</v>
      </c>
      <c r="G20405" t="s">
        <v>23</v>
      </c>
      <c r="I20405">
        <v>1</v>
      </c>
      <c r="J20405">
        <v>0</v>
      </c>
      <c r="K20405">
        <v>0</v>
      </c>
      <c r="L20405" t="s">
        <v>24</v>
      </c>
      <c r="M20405" t="str">
        <f t="shared" si="1325"/>
        <v>http://logeion.uchicago.edu/index.html#0</v>
      </c>
    </row>
    <row r="20406" spans="1:13" ht="15" customHeight="1" x14ac:dyDescent="0.2">
      <c r="A20406" t="s">
        <v>38378</v>
      </c>
      <c r="C20406" t="str">
        <f t="shared" si="1324"/>
        <v/>
      </c>
      <c r="D20406">
        <f t="shared" si="1323"/>
        <v>0</v>
      </c>
      <c r="G20406" t="s">
        <v>89</v>
      </c>
      <c r="I20406">
        <v>0</v>
      </c>
      <c r="J20406">
        <v>0</v>
      </c>
      <c r="K20406">
        <v>0</v>
      </c>
      <c r="L20406" t="s">
        <v>90</v>
      </c>
      <c r="M20406" t="str">
        <f t="shared" si="1325"/>
        <v>http://logeion.uchicago.edu/index.html#0</v>
      </c>
    </row>
    <row r="20407" spans="1:13" ht="15" customHeight="1" x14ac:dyDescent="0.2">
      <c r="A20407" t="s">
        <v>38384</v>
      </c>
      <c r="C20407" t="str">
        <f t="shared" si="1324"/>
        <v/>
      </c>
      <c r="D20407">
        <f t="shared" si="1323"/>
        <v>0</v>
      </c>
      <c r="G20407" t="s">
        <v>29</v>
      </c>
      <c r="H20407">
        <v>3</v>
      </c>
      <c r="I20407">
        <v>0</v>
      </c>
      <c r="J20407">
        <v>0</v>
      </c>
      <c r="K20407">
        <v>0</v>
      </c>
      <c r="L20407" t="s">
        <v>19</v>
      </c>
      <c r="M20407" t="str">
        <f t="shared" si="1325"/>
        <v>http://logeion.uchicago.edu/index.html#0</v>
      </c>
    </row>
    <row r="20408" spans="1:13" ht="15" customHeight="1" x14ac:dyDescent="0.2">
      <c r="A20408" t="s">
        <v>58915</v>
      </c>
      <c r="C20408" t="str">
        <f t="shared" si="1324"/>
        <v/>
      </c>
      <c r="D20408">
        <f t="shared" si="1323"/>
        <v>0</v>
      </c>
      <c r="G20408" t="s">
        <v>61</v>
      </c>
      <c r="H20408">
        <v>1</v>
      </c>
      <c r="L20408" t="s">
        <v>36</v>
      </c>
      <c r="M20408" t="str">
        <f t="shared" si="1325"/>
        <v>http://logeion.uchicago.edu/index.html#0</v>
      </c>
    </row>
    <row r="20409" spans="1:13" ht="15" customHeight="1" x14ac:dyDescent="0.2">
      <c r="A20409" t="s">
        <v>38387</v>
      </c>
      <c r="C20409" t="str">
        <f t="shared" si="1324"/>
        <v/>
      </c>
      <c r="D20409">
        <f t="shared" ref="D20409:D20440" si="1326">IF(ISBLANK(B20409),0,LEFT( C20409, FIND( " ", C20409 ) - 1 ))</f>
        <v>0</v>
      </c>
      <c r="G20409" t="s">
        <v>21</v>
      </c>
      <c r="H20409">
        <v>2</v>
      </c>
      <c r="I20409">
        <v>0</v>
      </c>
      <c r="J20409">
        <v>0</v>
      </c>
      <c r="K20409">
        <v>0</v>
      </c>
      <c r="L20409" t="s">
        <v>19</v>
      </c>
      <c r="M20409" t="str">
        <f t="shared" si="1325"/>
        <v>http://logeion.uchicago.edu/index.html#0</v>
      </c>
    </row>
    <row r="20410" spans="1:13" ht="15" customHeight="1" x14ac:dyDescent="0.2">
      <c r="A20410" t="s">
        <v>38388</v>
      </c>
      <c r="C20410" t="str">
        <f t="shared" si="1324"/>
        <v/>
      </c>
      <c r="D20410">
        <f t="shared" si="1326"/>
        <v>0</v>
      </c>
      <c r="G20410" t="s">
        <v>23</v>
      </c>
      <c r="I20410">
        <v>1</v>
      </c>
      <c r="J20410">
        <v>0</v>
      </c>
      <c r="K20410">
        <v>0</v>
      </c>
      <c r="L20410" t="s">
        <v>24</v>
      </c>
      <c r="M20410" t="str">
        <f t="shared" si="1325"/>
        <v>http://logeion.uchicago.edu/index.html#0</v>
      </c>
    </row>
    <row r="20411" spans="1:13" ht="15" customHeight="1" x14ac:dyDescent="0.2">
      <c r="A20411" t="s">
        <v>38389</v>
      </c>
      <c r="C20411" t="str">
        <f t="shared" si="1324"/>
        <v/>
      </c>
      <c r="D20411">
        <f t="shared" si="1326"/>
        <v>0</v>
      </c>
      <c r="G20411" t="s">
        <v>61</v>
      </c>
      <c r="H20411">
        <v>1</v>
      </c>
      <c r="I20411">
        <v>0</v>
      </c>
      <c r="J20411">
        <v>0</v>
      </c>
      <c r="K20411">
        <v>0</v>
      </c>
      <c r="L20411" t="s">
        <v>36</v>
      </c>
      <c r="M20411" t="str">
        <f t="shared" si="1325"/>
        <v>http://logeion.uchicago.edu/index.html#0</v>
      </c>
    </row>
    <row r="20412" spans="1:13" ht="15" customHeight="1" x14ac:dyDescent="0.2">
      <c r="A20412" t="s">
        <v>38390</v>
      </c>
      <c r="C20412" t="str">
        <f t="shared" si="1324"/>
        <v/>
      </c>
      <c r="D20412">
        <f t="shared" si="1326"/>
        <v>0</v>
      </c>
      <c r="G20412" t="s">
        <v>95</v>
      </c>
      <c r="I20412">
        <v>2</v>
      </c>
      <c r="J20412">
        <v>0</v>
      </c>
      <c r="K20412">
        <v>0</v>
      </c>
      <c r="L20412" t="s">
        <v>24</v>
      </c>
      <c r="M20412" t="str">
        <f t="shared" si="1325"/>
        <v>http://logeion.uchicago.edu/index.html#0</v>
      </c>
    </row>
    <row r="20413" spans="1:13" ht="15" customHeight="1" x14ac:dyDescent="0.2">
      <c r="A20413" t="s">
        <v>38394</v>
      </c>
      <c r="C20413" t="str">
        <f t="shared" si="1324"/>
        <v/>
      </c>
      <c r="D20413">
        <f t="shared" si="1326"/>
        <v>0</v>
      </c>
      <c r="G20413" t="s">
        <v>66</v>
      </c>
      <c r="I20413">
        <v>3</v>
      </c>
      <c r="J20413">
        <v>0</v>
      </c>
      <c r="K20413">
        <v>0</v>
      </c>
      <c r="L20413" t="s">
        <v>24</v>
      </c>
      <c r="M20413" t="str">
        <f t="shared" si="1325"/>
        <v>http://logeion.uchicago.edu/index.html#0</v>
      </c>
    </row>
    <row r="20414" spans="1:13" ht="15" customHeight="1" x14ac:dyDescent="0.2">
      <c r="A20414" t="s">
        <v>38395</v>
      </c>
      <c r="C20414" t="str">
        <f t="shared" si="1324"/>
        <v/>
      </c>
      <c r="D20414">
        <f t="shared" si="1326"/>
        <v>0</v>
      </c>
      <c r="G20414" t="s">
        <v>76</v>
      </c>
      <c r="H20414">
        <v>1</v>
      </c>
      <c r="I20414">
        <v>0</v>
      </c>
      <c r="J20414">
        <v>0</v>
      </c>
      <c r="K20414">
        <v>0</v>
      </c>
      <c r="L20414" t="s">
        <v>19</v>
      </c>
      <c r="M20414" t="str">
        <f t="shared" si="1325"/>
        <v>http://logeion.uchicago.edu/index.html#0</v>
      </c>
    </row>
    <row r="20415" spans="1:13" ht="15" customHeight="1" x14ac:dyDescent="0.2">
      <c r="A20415" t="s">
        <v>38396</v>
      </c>
      <c r="C20415" t="str">
        <f t="shared" si="1324"/>
        <v/>
      </c>
      <c r="D20415">
        <f t="shared" si="1326"/>
        <v>0</v>
      </c>
      <c r="G20415" t="s">
        <v>61</v>
      </c>
      <c r="H20415">
        <v>1</v>
      </c>
      <c r="I20415">
        <v>0</v>
      </c>
      <c r="J20415">
        <v>0</v>
      </c>
      <c r="K20415">
        <v>0</v>
      </c>
      <c r="L20415" t="s">
        <v>36</v>
      </c>
      <c r="M20415" t="str">
        <f t="shared" si="1325"/>
        <v>http://logeion.uchicago.edu/index.html#0</v>
      </c>
    </row>
    <row r="20416" spans="1:13" ht="15" customHeight="1" x14ac:dyDescent="0.2">
      <c r="A20416" t="s">
        <v>38401</v>
      </c>
      <c r="C20416" t="str">
        <f t="shared" si="1324"/>
        <v/>
      </c>
      <c r="D20416">
        <f t="shared" si="1326"/>
        <v>0</v>
      </c>
      <c r="G20416" t="s">
        <v>21</v>
      </c>
      <c r="H20416">
        <v>2</v>
      </c>
      <c r="I20416">
        <v>0</v>
      </c>
      <c r="J20416">
        <v>0</v>
      </c>
      <c r="K20416">
        <v>0</v>
      </c>
      <c r="L20416" t="s">
        <v>19</v>
      </c>
      <c r="M20416" t="str">
        <f t="shared" si="1325"/>
        <v>http://logeion.uchicago.edu/index.html#0</v>
      </c>
    </row>
    <row r="20417" spans="1:13" ht="15" customHeight="1" x14ac:dyDescent="0.2">
      <c r="A20417" t="s">
        <v>38402</v>
      </c>
      <c r="C20417" t="str">
        <f t="shared" si="1324"/>
        <v/>
      </c>
      <c r="D20417">
        <f t="shared" si="1326"/>
        <v>0</v>
      </c>
      <c r="G20417" t="s">
        <v>21</v>
      </c>
      <c r="H20417">
        <v>2</v>
      </c>
      <c r="I20417">
        <v>0</v>
      </c>
      <c r="J20417">
        <v>0</v>
      </c>
      <c r="K20417">
        <v>0</v>
      </c>
      <c r="L20417" t="s">
        <v>19</v>
      </c>
      <c r="M20417" t="str">
        <f t="shared" si="1325"/>
        <v>http://logeion.uchicago.edu/index.html#0</v>
      </c>
    </row>
    <row r="20418" spans="1:13" ht="15" customHeight="1" x14ac:dyDescent="0.2">
      <c r="A20418" t="s">
        <v>38406</v>
      </c>
      <c r="C20418" t="str">
        <f t="shared" si="1324"/>
        <v/>
      </c>
      <c r="D20418">
        <f t="shared" si="1326"/>
        <v>0</v>
      </c>
      <c r="G20418" t="s">
        <v>89</v>
      </c>
      <c r="I20418">
        <v>0</v>
      </c>
      <c r="J20418">
        <v>0</v>
      </c>
      <c r="K20418">
        <v>0</v>
      </c>
      <c r="L20418" t="s">
        <v>90</v>
      </c>
      <c r="M20418" t="str">
        <f t="shared" si="1325"/>
        <v>http://logeion.uchicago.edu/index.html#0</v>
      </c>
    </row>
    <row r="20419" spans="1:13" ht="15" customHeight="1" x14ac:dyDescent="0.2">
      <c r="A20419" t="s">
        <v>38409</v>
      </c>
      <c r="C20419" t="str">
        <f t="shared" si="1324"/>
        <v/>
      </c>
      <c r="D20419">
        <f t="shared" si="1326"/>
        <v>0</v>
      </c>
      <c r="G20419" t="s">
        <v>29</v>
      </c>
      <c r="H20419">
        <v>3</v>
      </c>
      <c r="I20419">
        <v>0</v>
      </c>
      <c r="J20419">
        <v>0</v>
      </c>
      <c r="K20419">
        <v>0</v>
      </c>
      <c r="L20419" t="s">
        <v>19</v>
      </c>
      <c r="M20419" t="str">
        <f t="shared" si="1325"/>
        <v>http://logeion.uchicago.edu/index.html#0</v>
      </c>
    </row>
    <row r="20420" spans="1:13" ht="15" customHeight="1" x14ac:dyDescent="0.2">
      <c r="A20420" t="s">
        <v>38440</v>
      </c>
      <c r="C20420" t="str">
        <f t="shared" si="1324"/>
        <v/>
      </c>
      <c r="D20420">
        <f t="shared" si="1326"/>
        <v>0</v>
      </c>
      <c r="G20420" t="s">
        <v>23</v>
      </c>
      <c r="I20420">
        <v>1</v>
      </c>
      <c r="J20420">
        <v>0</v>
      </c>
      <c r="K20420">
        <v>0</v>
      </c>
      <c r="L20420" t="s">
        <v>24</v>
      </c>
      <c r="M20420" t="str">
        <f t="shared" si="1325"/>
        <v>http://logeion.uchicago.edu/index.html#0</v>
      </c>
    </row>
    <row r="20421" spans="1:13" ht="15" customHeight="1" x14ac:dyDescent="0.2">
      <c r="A20421" t="s">
        <v>38441</v>
      </c>
      <c r="C20421" t="str">
        <f t="shared" si="1324"/>
        <v/>
      </c>
      <c r="D20421">
        <f t="shared" si="1326"/>
        <v>0</v>
      </c>
      <c r="G20421" t="s">
        <v>29</v>
      </c>
      <c r="H20421">
        <v>3</v>
      </c>
      <c r="I20421">
        <v>0</v>
      </c>
      <c r="J20421">
        <v>0</v>
      </c>
      <c r="K20421">
        <v>0</v>
      </c>
      <c r="L20421" t="s">
        <v>19</v>
      </c>
      <c r="M20421" t="str">
        <f t="shared" si="1325"/>
        <v>http://logeion.uchicago.edu/index.html#0</v>
      </c>
    </row>
    <row r="20422" spans="1:13" ht="15" customHeight="1" x14ac:dyDescent="0.2">
      <c r="A20422" t="s">
        <v>38446</v>
      </c>
      <c r="C20422" t="str">
        <f t="shared" si="1324"/>
        <v/>
      </c>
      <c r="D20422">
        <f t="shared" si="1326"/>
        <v>0</v>
      </c>
      <c r="G20422" t="s">
        <v>29</v>
      </c>
      <c r="H20422">
        <v>3</v>
      </c>
      <c r="I20422">
        <v>0</v>
      </c>
      <c r="J20422">
        <v>0</v>
      </c>
      <c r="K20422">
        <v>0</v>
      </c>
      <c r="L20422" t="s">
        <v>19</v>
      </c>
      <c r="M20422" t="str">
        <f t="shared" si="1325"/>
        <v>http://logeion.uchicago.edu/index.html#0</v>
      </c>
    </row>
    <row r="20423" spans="1:13" ht="15" customHeight="1" x14ac:dyDescent="0.2">
      <c r="A20423" t="s">
        <v>38447</v>
      </c>
      <c r="C20423" t="str">
        <f t="shared" si="1324"/>
        <v/>
      </c>
      <c r="D20423">
        <f t="shared" si="1326"/>
        <v>0</v>
      </c>
      <c r="G20423" t="s">
        <v>61</v>
      </c>
      <c r="H20423">
        <v>1</v>
      </c>
      <c r="I20423">
        <v>0</v>
      </c>
      <c r="J20423">
        <v>0</v>
      </c>
      <c r="K20423">
        <v>0</v>
      </c>
      <c r="L20423" t="s">
        <v>36</v>
      </c>
      <c r="M20423" t="str">
        <f t="shared" si="1325"/>
        <v>http://logeion.uchicago.edu/index.html#0</v>
      </c>
    </row>
    <row r="20424" spans="1:13" ht="15" customHeight="1" x14ac:dyDescent="0.2">
      <c r="A20424" t="s">
        <v>38462</v>
      </c>
      <c r="C20424" t="str">
        <f t="shared" si="1324"/>
        <v/>
      </c>
      <c r="D20424">
        <f t="shared" si="1326"/>
        <v>0</v>
      </c>
      <c r="G20424" t="s">
        <v>66</v>
      </c>
      <c r="I20424">
        <v>3</v>
      </c>
      <c r="J20424">
        <v>0</v>
      </c>
      <c r="K20424">
        <v>0</v>
      </c>
      <c r="L20424" t="s">
        <v>24</v>
      </c>
      <c r="M20424" t="str">
        <f t="shared" si="1325"/>
        <v>http://logeion.uchicago.edu/index.html#0</v>
      </c>
    </row>
    <row r="20425" spans="1:13" ht="15" customHeight="1" x14ac:dyDescent="0.2">
      <c r="A20425" t="s">
        <v>38469</v>
      </c>
      <c r="C20425" t="str">
        <f t="shared" si="1324"/>
        <v/>
      </c>
      <c r="D20425">
        <f t="shared" si="1326"/>
        <v>0</v>
      </c>
      <c r="G20425" t="s">
        <v>29</v>
      </c>
      <c r="H20425">
        <v>3</v>
      </c>
      <c r="I20425">
        <v>0</v>
      </c>
      <c r="J20425">
        <v>0</v>
      </c>
      <c r="K20425">
        <v>0</v>
      </c>
      <c r="L20425" t="s">
        <v>19</v>
      </c>
      <c r="M20425" t="str">
        <f t="shared" si="1325"/>
        <v>http://logeion.uchicago.edu/index.html#0</v>
      </c>
    </row>
    <row r="20426" spans="1:13" ht="15" customHeight="1" x14ac:dyDescent="0.2">
      <c r="A20426" t="s">
        <v>38482</v>
      </c>
      <c r="C20426" t="str">
        <f t="shared" si="1324"/>
        <v/>
      </c>
      <c r="D20426">
        <f t="shared" si="1326"/>
        <v>0</v>
      </c>
      <c r="G20426" t="s">
        <v>23</v>
      </c>
      <c r="I20426">
        <v>1</v>
      </c>
      <c r="J20426">
        <v>0</v>
      </c>
      <c r="K20426">
        <v>0</v>
      </c>
      <c r="L20426" t="s">
        <v>24</v>
      </c>
      <c r="M20426" t="str">
        <f t="shared" si="1325"/>
        <v>http://logeion.uchicago.edu/index.html#0</v>
      </c>
    </row>
    <row r="20427" spans="1:13" ht="15" customHeight="1" x14ac:dyDescent="0.2">
      <c r="A20427" t="s">
        <v>38483</v>
      </c>
      <c r="C20427" t="str">
        <f t="shared" si="1324"/>
        <v/>
      </c>
      <c r="D20427">
        <f t="shared" si="1326"/>
        <v>0</v>
      </c>
      <c r="G20427" t="s">
        <v>66</v>
      </c>
      <c r="I20427">
        <v>3</v>
      </c>
      <c r="J20427">
        <v>0</v>
      </c>
      <c r="K20427">
        <v>0</v>
      </c>
      <c r="L20427" t="s">
        <v>24</v>
      </c>
      <c r="M20427" t="str">
        <f t="shared" si="1325"/>
        <v>http://logeion.uchicago.edu/index.html#0</v>
      </c>
    </row>
    <row r="20428" spans="1:13" ht="15" customHeight="1" x14ac:dyDescent="0.2">
      <c r="A20428" t="s">
        <v>38484</v>
      </c>
      <c r="C20428" t="str">
        <f t="shared" si="1324"/>
        <v/>
      </c>
      <c r="D20428">
        <f t="shared" si="1326"/>
        <v>0</v>
      </c>
      <c r="G20428" t="s">
        <v>101</v>
      </c>
      <c r="I20428">
        <v>3</v>
      </c>
      <c r="J20428">
        <v>0</v>
      </c>
      <c r="K20428">
        <v>0</v>
      </c>
      <c r="L20428" t="s">
        <v>24</v>
      </c>
      <c r="M20428" t="str">
        <f t="shared" si="1325"/>
        <v>http://logeion.uchicago.edu/index.html#0</v>
      </c>
    </row>
    <row r="20429" spans="1:13" ht="15" customHeight="1" x14ac:dyDescent="0.2">
      <c r="A20429" t="s">
        <v>38491</v>
      </c>
      <c r="C20429" t="str">
        <f t="shared" si="1324"/>
        <v/>
      </c>
      <c r="D20429">
        <f t="shared" si="1326"/>
        <v>0</v>
      </c>
      <c r="G20429" t="s">
        <v>29</v>
      </c>
      <c r="H20429">
        <v>3</v>
      </c>
      <c r="I20429">
        <v>0</v>
      </c>
      <c r="J20429">
        <v>0</v>
      </c>
      <c r="K20429">
        <v>0</v>
      </c>
      <c r="L20429" t="s">
        <v>19</v>
      </c>
      <c r="M20429" t="str">
        <f t="shared" si="1325"/>
        <v>http://logeion.uchicago.edu/index.html#0</v>
      </c>
    </row>
    <row r="20430" spans="1:13" ht="15" customHeight="1" x14ac:dyDescent="0.2">
      <c r="A20430" t="s">
        <v>38492</v>
      </c>
      <c r="C20430" t="str">
        <f t="shared" si="1324"/>
        <v/>
      </c>
      <c r="D20430">
        <f t="shared" si="1326"/>
        <v>0</v>
      </c>
      <c r="G20430" t="s">
        <v>66</v>
      </c>
      <c r="I20430">
        <v>3</v>
      </c>
      <c r="J20430">
        <v>0</v>
      </c>
      <c r="K20430">
        <v>0</v>
      </c>
      <c r="L20430" t="s">
        <v>24</v>
      </c>
      <c r="M20430" t="str">
        <f t="shared" si="1325"/>
        <v>http://logeion.uchicago.edu/index.html#0</v>
      </c>
    </row>
    <row r="20431" spans="1:13" ht="15" customHeight="1" x14ac:dyDescent="0.2">
      <c r="A20431" t="s">
        <v>38493</v>
      </c>
      <c r="C20431" t="str">
        <f t="shared" si="1324"/>
        <v/>
      </c>
      <c r="D20431">
        <f t="shared" si="1326"/>
        <v>0</v>
      </c>
      <c r="G20431" t="s">
        <v>76</v>
      </c>
      <c r="H20431">
        <v>1</v>
      </c>
      <c r="I20431">
        <v>0</v>
      </c>
      <c r="J20431">
        <v>0</v>
      </c>
      <c r="K20431">
        <v>0</v>
      </c>
      <c r="L20431" t="s">
        <v>19</v>
      </c>
      <c r="M20431" t="str">
        <f t="shared" si="1325"/>
        <v>http://logeion.uchicago.edu/index.html#0</v>
      </c>
    </row>
    <row r="20432" spans="1:13" ht="15" customHeight="1" x14ac:dyDescent="0.2">
      <c r="A20432" t="s">
        <v>38494</v>
      </c>
      <c r="C20432" t="str">
        <f t="shared" si="1324"/>
        <v/>
      </c>
      <c r="D20432">
        <f t="shared" si="1326"/>
        <v>0</v>
      </c>
      <c r="G20432" t="s">
        <v>29</v>
      </c>
      <c r="H20432">
        <v>3</v>
      </c>
      <c r="I20432">
        <v>0</v>
      </c>
      <c r="J20432">
        <v>0</v>
      </c>
      <c r="K20432">
        <v>0</v>
      </c>
      <c r="L20432" t="s">
        <v>19</v>
      </c>
      <c r="M20432" t="str">
        <f t="shared" si="1325"/>
        <v>http://logeion.uchicago.edu/index.html#0</v>
      </c>
    </row>
    <row r="20433" spans="1:13" ht="15" customHeight="1" x14ac:dyDescent="0.2">
      <c r="A20433" t="s">
        <v>38510</v>
      </c>
      <c r="C20433" t="str">
        <f t="shared" si="1324"/>
        <v/>
      </c>
      <c r="D20433">
        <f t="shared" si="1326"/>
        <v>0</v>
      </c>
      <c r="G20433" t="s">
        <v>76</v>
      </c>
      <c r="H20433">
        <v>1</v>
      </c>
      <c r="I20433">
        <v>0</v>
      </c>
      <c r="J20433">
        <v>0</v>
      </c>
      <c r="K20433">
        <v>0</v>
      </c>
      <c r="L20433" t="s">
        <v>19</v>
      </c>
      <c r="M20433" t="str">
        <f t="shared" si="1325"/>
        <v>http://logeion.uchicago.edu/index.html#0</v>
      </c>
    </row>
    <row r="20434" spans="1:13" ht="15" customHeight="1" x14ac:dyDescent="0.2">
      <c r="A20434" t="s">
        <v>38511</v>
      </c>
      <c r="C20434" t="str">
        <f t="shared" si="1324"/>
        <v/>
      </c>
      <c r="D20434">
        <f t="shared" si="1326"/>
        <v>0</v>
      </c>
      <c r="G20434" t="s">
        <v>66</v>
      </c>
      <c r="I20434">
        <v>3</v>
      </c>
      <c r="J20434">
        <v>0</v>
      </c>
      <c r="K20434">
        <v>0</v>
      </c>
      <c r="L20434" t="s">
        <v>24</v>
      </c>
      <c r="M20434" t="str">
        <f t="shared" si="1325"/>
        <v>http://logeion.uchicago.edu/index.html#0</v>
      </c>
    </row>
    <row r="20435" spans="1:13" ht="15" customHeight="1" x14ac:dyDescent="0.2">
      <c r="A20435" t="s">
        <v>38512</v>
      </c>
      <c r="C20435" t="str">
        <f t="shared" si="1324"/>
        <v/>
      </c>
      <c r="D20435">
        <f t="shared" si="1326"/>
        <v>0</v>
      </c>
      <c r="G20435" t="s">
        <v>66</v>
      </c>
      <c r="I20435">
        <v>3</v>
      </c>
      <c r="J20435">
        <v>0</v>
      </c>
      <c r="K20435">
        <v>0</v>
      </c>
      <c r="L20435" t="s">
        <v>24</v>
      </c>
      <c r="M20435" t="str">
        <f t="shared" si="1325"/>
        <v>http://logeion.uchicago.edu/index.html#0</v>
      </c>
    </row>
    <row r="20436" spans="1:13" ht="15" customHeight="1" x14ac:dyDescent="0.2">
      <c r="A20436" t="s">
        <v>38525</v>
      </c>
      <c r="C20436" t="str">
        <f t="shared" ref="C20436:C20499" si="1327">SUBSTITUTE(SUBSTITUTE(SUBSTITUTE(SUBSTITUTE(SUBSTITUTE(SUBSTITUTE(SUBSTITUTE(SUBSTITUTE(SUBSTITUTE(SUBSTITUTE(SUBSTITUTE(B20436, "ā", "a"), "ē", "e"), "ī", "i"), "ō", "o"), "ū", "u"), "ȳ", "y"), "Ā", "A"), "Ē", "E"), "Ī", "I"), "Ō", "O"), "Ū", "U")</f>
        <v/>
      </c>
      <c r="D20436">
        <f t="shared" si="1326"/>
        <v>0</v>
      </c>
      <c r="G20436" t="s">
        <v>61</v>
      </c>
      <c r="H20436">
        <v>1</v>
      </c>
      <c r="I20436">
        <v>0</v>
      </c>
      <c r="J20436">
        <v>0</v>
      </c>
      <c r="K20436">
        <v>0</v>
      </c>
      <c r="L20436" t="s">
        <v>36</v>
      </c>
      <c r="M20436" t="str">
        <f t="shared" si="1325"/>
        <v>http://logeion.uchicago.edu/index.html#0</v>
      </c>
    </row>
    <row r="20437" spans="1:13" ht="15" customHeight="1" x14ac:dyDescent="0.2">
      <c r="A20437" t="s">
        <v>38526</v>
      </c>
      <c r="C20437" t="str">
        <f t="shared" si="1327"/>
        <v/>
      </c>
      <c r="D20437">
        <f t="shared" si="1326"/>
        <v>0</v>
      </c>
      <c r="G20437" t="s">
        <v>29</v>
      </c>
      <c r="H20437">
        <v>3</v>
      </c>
      <c r="I20437">
        <v>0</v>
      </c>
      <c r="J20437">
        <v>0</v>
      </c>
      <c r="K20437">
        <v>0</v>
      </c>
      <c r="L20437" t="s">
        <v>19</v>
      </c>
      <c r="M20437" t="str">
        <f t="shared" si="1325"/>
        <v>http://logeion.uchicago.edu/index.html#0</v>
      </c>
    </row>
    <row r="20438" spans="1:13" ht="15" customHeight="1" x14ac:dyDescent="0.2">
      <c r="A20438" t="s">
        <v>38527</v>
      </c>
      <c r="C20438" t="str">
        <f t="shared" si="1327"/>
        <v/>
      </c>
      <c r="D20438">
        <f t="shared" si="1326"/>
        <v>0</v>
      </c>
      <c r="G20438" t="s">
        <v>61</v>
      </c>
      <c r="H20438">
        <v>1</v>
      </c>
      <c r="I20438">
        <v>0</v>
      </c>
      <c r="J20438">
        <v>0</v>
      </c>
      <c r="K20438">
        <v>0</v>
      </c>
      <c r="L20438" t="s">
        <v>36</v>
      </c>
      <c r="M20438" t="str">
        <f t="shared" si="1325"/>
        <v>http://logeion.uchicago.edu/index.html#0</v>
      </c>
    </row>
    <row r="20439" spans="1:13" ht="15" customHeight="1" x14ac:dyDescent="0.2">
      <c r="A20439" t="s">
        <v>38537</v>
      </c>
      <c r="C20439" t="str">
        <f t="shared" si="1327"/>
        <v/>
      </c>
      <c r="D20439">
        <f t="shared" si="1326"/>
        <v>0</v>
      </c>
      <c r="G20439" t="s">
        <v>23</v>
      </c>
      <c r="I20439">
        <v>1</v>
      </c>
      <c r="J20439">
        <v>0</v>
      </c>
      <c r="K20439">
        <v>0</v>
      </c>
      <c r="L20439" t="s">
        <v>24</v>
      </c>
      <c r="M20439" t="str">
        <f t="shared" si="1325"/>
        <v>http://logeion.uchicago.edu/index.html#0</v>
      </c>
    </row>
    <row r="20440" spans="1:13" ht="15" customHeight="1" x14ac:dyDescent="0.2">
      <c r="A20440" t="s">
        <v>38538</v>
      </c>
      <c r="C20440" t="str">
        <f t="shared" si="1327"/>
        <v/>
      </c>
      <c r="D20440">
        <f t="shared" si="1326"/>
        <v>0</v>
      </c>
      <c r="G20440" t="s">
        <v>66</v>
      </c>
      <c r="I20440">
        <v>3</v>
      </c>
      <c r="J20440">
        <v>0</v>
      </c>
      <c r="K20440">
        <v>0</v>
      </c>
      <c r="L20440" t="s">
        <v>24</v>
      </c>
      <c r="M20440" t="str">
        <f t="shared" si="1325"/>
        <v>http://logeion.uchicago.edu/index.html#0</v>
      </c>
    </row>
    <row r="20441" spans="1:13" ht="15" customHeight="1" x14ac:dyDescent="0.2">
      <c r="A20441" t="s">
        <v>38543</v>
      </c>
      <c r="C20441" t="str">
        <f t="shared" si="1327"/>
        <v/>
      </c>
      <c r="G20441" t="s">
        <v>66</v>
      </c>
      <c r="I20441">
        <v>3</v>
      </c>
      <c r="J20441">
        <v>0</v>
      </c>
      <c r="K20441">
        <v>0</v>
      </c>
      <c r="L20441" t="s">
        <v>24</v>
      </c>
      <c r="M20441" t="str">
        <f t="shared" si="1325"/>
        <v>http://logeion.uchicago.edu/index.html#</v>
      </c>
    </row>
    <row r="20442" spans="1:13" ht="15" customHeight="1" x14ac:dyDescent="0.2">
      <c r="A20442" t="s">
        <v>38552</v>
      </c>
      <c r="C20442" t="str">
        <f t="shared" si="1327"/>
        <v/>
      </c>
      <c r="D20442">
        <f t="shared" ref="D20442:D20505" si="1328">IF(ISBLANK(B20442),0,LEFT( C20442, FIND( " ", C20442 ) - 1 ))</f>
        <v>0</v>
      </c>
      <c r="G20442" t="s">
        <v>80</v>
      </c>
      <c r="I20442">
        <v>5</v>
      </c>
      <c r="J20442">
        <v>0</v>
      </c>
      <c r="K20442">
        <v>0</v>
      </c>
      <c r="L20442" t="s">
        <v>24</v>
      </c>
      <c r="M20442" t="str">
        <f t="shared" si="1325"/>
        <v>http://logeion.uchicago.edu/index.html#0</v>
      </c>
    </row>
    <row r="20443" spans="1:13" ht="15" customHeight="1" x14ac:dyDescent="0.2">
      <c r="A20443" t="s">
        <v>38553</v>
      </c>
      <c r="C20443" t="str">
        <f t="shared" si="1327"/>
        <v/>
      </c>
      <c r="D20443">
        <f t="shared" si="1328"/>
        <v>0</v>
      </c>
      <c r="G20443" t="s">
        <v>66</v>
      </c>
      <c r="I20443">
        <v>3</v>
      </c>
      <c r="J20443">
        <v>0</v>
      </c>
      <c r="K20443">
        <v>0</v>
      </c>
      <c r="L20443" t="s">
        <v>24</v>
      </c>
      <c r="M20443" t="str">
        <f t="shared" si="1325"/>
        <v>http://logeion.uchicago.edu/index.html#0</v>
      </c>
    </row>
    <row r="20444" spans="1:13" ht="15" customHeight="1" x14ac:dyDescent="0.2">
      <c r="A20444" t="s">
        <v>38555</v>
      </c>
      <c r="C20444" t="str">
        <f t="shared" si="1327"/>
        <v/>
      </c>
      <c r="D20444">
        <f t="shared" si="1328"/>
        <v>0</v>
      </c>
      <c r="G20444" t="s">
        <v>21</v>
      </c>
      <c r="H20444">
        <v>2</v>
      </c>
      <c r="I20444">
        <v>0</v>
      </c>
      <c r="J20444">
        <v>0</v>
      </c>
      <c r="K20444">
        <v>0</v>
      </c>
      <c r="L20444" t="s">
        <v>19</v>
      </c>
      <c r="M20444" t="str">
        <f t="shared" si="1325"/>
        <v>http://logeion.uchicago.edu/index.html#0</v>
      </c>
    </row>
    <row r="20445" spans="1:13" ht="15" customHeight="1" x14ac:dyDescent="0.2">
      <c r="A20445" t="s">
        <v>38562</v>
      </c>
      <c r="C20445" t="str">
        <f t="shared" si="1327"/>
        <v/>
      </c>
      <c r="D20445">
        <f t="shared" si="1328"/>
        <v>0</v>
      </c>
      <c r="G20445" t="s">
        <v>23</v>
      </c>
      <c r="I20445">
        <v>1</v>
      </c>
      <c r="J20445">
        <v>0</v>
      </c>
      <c r="K20445">
        <v>0</v>
      </c>
      <c r="L20445" t="s">
        <v>24</v>
      </c>
      <c r="M20445" t="str">
        <f t="shared" si="1325"/>
        <v>http://logeion.uchicago.edu/index.html#0</v>
      </c>
    </row>
    <row r="20446" spans="1:13" ht="15" customHeight="1" x14ac:dyDescent="0.2">
      <c r="A20446" t="s">
        <v>38567</v>
      </c>
      <c r="C20446" t="str">
        <f t="shared" si="1327"/>
        <v/>
      </c>
      <c r="D20446">
        <f t="shared" si="1328"/>
        <v>0</v>
      </c>
      <c r="G20446" t="s">
        <v>66</v>
      </c>
      <c r="I20446">
        <v>3</v>
      </c>
      <c r="J20446">
        <v>0</v>
      </c>
      <c r="K20446">
        <v>0</v>
      </c>
      <c r="L20446" t="s">
        <v>24</v>
      </c>
      <c r="M20446" t="str">
        <f t="shared" si="1325"/>
        <v>http://logeion.uchicago.edu/index.html#0</v>
      </c>
    </row>
    <row r="20447" spans="1:13" ht="15" customHeight="1" x14ac:dyDescent="0.2">
      <c r="A20447" t="s">
        <v>38571</v>
      </c>
      <c r="C20447" t="str">
        <f t="shared" si="1327"/>
        <v/>
      </c>
      <c r="D20447">
        <f t="shared" si="1328"/>
        <v>0</v>
      </c>
      <c r="G20447" t="s">
        <v>29</v>
      </c>
      <c r="H20447">
        <v>3</v>
      </c>
      <c r="I20447">
        <v>0</v>
      </c>
      <c r="J20447">
        <v>0</v>
      </c>
      <c r="K20447">
        <v>0</v>
      </c>
      <c r="L20447" t="s">
        <v>19</v>
      </c>
      <c r="M20447" t="str">
        <f t="shared" si="1325"/>
        <v>http://logeion.uchicago.edu/index.html#0</v>
      </c>
    </row>
    <row r="20448" spans="1:13" ht="15" customHeight="1" x14ac:dyDescent="0.2">
      <c r="A20448" t="s">
        <v>38576</v>
      </c>
      <c r="C20448" t="str">
        <f t="shared" si="1327"/>
        <v/>
      </c>
      <c r="D20448">
        <f t="shared" si="1328"/>
        <v>0</v>
      </c>
      <c r="G20448" t="s">
        <v>66</v>
      </c>
      <c r="I20448">
        <v>3</v>
      </c>
      <c r="J20448">
        <v>0</v>
      </c>
      <c r="K20448">
        <v>0</v>
      </c>
      <c r="L20448" t="s">
        <v>24</v>
      </c>
      <c r="M20448" t="str">
        <f t="shared" si="1325"/>
        <v>http://logeion.uchicago.edu/index.html#0</v>
      </c>
    </row>
    <row r="20449" spans="1:13" ht="15" customHeight="1" x14ac:dyDescent="0.2">
      <c r="A20449" t="s">
        <v>38577</v>
      </c>
      <c r="C20449" t="str">
        <f t="shared" si="1327"/>
        <v/>
      </c>
      <c r="D20449">
        <f t="shared" si="1328"/>
        <v>0</v>
      </c>
      <c r="G20449" t="s">
        <v>23</v>
      </c>
      <c r="I20449">
        <v>1</v>
      </c>
      <c r="J20449">
        <v>0</v>
      </c>
      <c r="K20449">
        <v>0</v>
      </c>
      <c r="L20449" t="s">
        <v>24</v>
      </c>
      <c r="M20449" t="str">
        <f t="shared" si="1325"/>
        <v>http://logeion.uchicago.edu/index.html#0</v>
      </c>
    </row>
    <row r="20450" spans="1:13" ht="15" customHeight="1" x14ac:dyDescent="0.2">
      <c r="A20450" t="s">
        <v>38585</v>
      </c>
      <c r="C20450" t="str">
        <f t="shared" si="1327"/>
        <v/>
      </c>
      <c r="D20450">
        <f t="shared" si="1328"/>
        <v>0</v>
      </c>
      <c r="G20450" t="s">
        <v>21</v>
      </c>
      <c r="H20450">
        <v>2</v>
      </c>
      <c r="I20450">
        <v>0</v>
      </c>
      <c r="J20450">
        <v>0</v>
      </c>
      <c r="K20450">
        <v>0</v>
      </c>
      <c r="L20450" t="s">
        <v>19</v>
      </c>
      <c r="M20450" t="str">
        <f t="shared" si="1325"/>
        <v>http://logeion.uchicago.edu/index.html#0</v>
      </c>
    </row>
    <row r="20451" spans="1:13" ht="15" customHeight="1" x14ac:dyDescent="0.2">
      <c r="A20451" t="s">
        <v>38590</v>
      </c>
      <c r="C20451" t="str">
        <f t="shared" si="1327"/>
        <v/>
      </c>
      <c r="D20451">
        <f t="shared" si="1328"/>
        <v>0</v>
      </c>
      <c r="G20451" t="s">
        <v>95</v>
      </c>
      <c r="I20451">
        <v>2</v>
      </c>
      <c r="J20451">
        <v>0</v>
      </c>
      <c r="K20451">
        <v>0</v>
      </c>
      <c r="L20451" t="s">
        <v>24</v>
      </c>
      <c r="M20451" t="str">
        <f t="shared" ref="M20451:M20514" si="1329">"http://logeion.uchicago.edu/index.html#"&amp;D20451</f>
        <v>http://logeion.uchicago.edu/index.html#0</v>
      </c>
    </row>
    <row r="20452" spans="1:13" ht="15" customHeight="1" x14ac:dyDescent="0.2">
      <c r="A20452" t="s">
        <v>38599</v>
      </c>
      <c r="C20452" t="str">
        <f t="shared" si="1327"/>
        <v/>
      </c>
      <c r="D20452">
        <f t="shared" si="1328"/>
        <v>0</v>
      </c>
      <c r="G20452" t="s">
        <v>21</v>
      </c>
      <c r="H20452">
        <v>2</v>
      </c>
      <c r="I20452">
        <v>0</v>
      </c>
      <c r="J20452">
        <v>0</v>
      </c>
      <c r="K20452">
        <v>0</v>
      </c>
      <c r="L20452" t="s">
        <v>19</v>
      </c>
      <c r="M20452" t="str">
        <f t="shared" si="1329"/>
        <v>http://logeion.uchicago.edu/index.html#0</v>
      </c>
    </row>
    <row r="20453" spans="1:13" ht="15" customHeight="1" x14ac:dyDescent="0.2">
      <c r="A20453" t="s">
        <v>38603</v>
      </c>
      <c r="C20453" t="str">
        <f t="shared" si="1327"/>
        <v/>
      </c>
      <c r="D20453">
        <f t="shared" si="1328"/>
        <v>0</v>
      </c>
      <c r="G20453" t="s">
        <v>23</v>
      </c>
      <c r="I20453">
        <v>1</v>
      </c>
      <c r="J20453">
        <v>0</v>
      </c>
      <c r="K20453">
        <v>0</v>
      </c>
      <c r="L20453" t="s">
        <v>24</v>
      </c>
      <c r="M20453" t="str">
        <f t="shared" si="1329"/>
        <v>http://logeion.uchicago.edu/index.html#0</v>
      </c>
    </row>
    <row r="20454" spans="1:13" ht="15" customHeight="1" x14ac:dyDescent="0.2">
      <c r="A20454" t="s">
        <v>38607</v>
      </c>
      <c r="C20454" t="str">
        <f t="shared" si="1327"/>
        <v/>
      </c>
      <c r="D20454">
        <f t="shared" si="1328"/>
        <v>0</v>
      </c>
      <c r="G20454" t="s">
        <v>61</v>
      </c>
      <c r="H20454">
        <v>1</v>
      </c>
      <c r="I20454">
        <v>0</v>
      </c>
      <c r="J20454">
        <v>0</v>
      </c>
      <c r="K20454">
        <v>0</v>
      </c>
      <c r="L20454" t="s">
        <v>36</v>
      </c>
      <c r="M20454" t="str">
        <f t="shared" si="1329"/>
        <v>http://logeion.uchicago.edu/index.html#0</v>
      </c>
    </row>
    <row r="20455" spans="1:13" ht="15" customHeight="1" x14ac:dyDescent="0.2">
      <c r="A20455" t="s">
        <v>38611</v>
      </c>
      <c r="C20455" t="str">
        <f t="shared" si="1327"/>
        <v/>
      </c>
      <c r="D20455">
        <f t="shared" si="1328"/>
        <v>0</v>
      </c>
      <c r="G20455" t="s">
        <v>230</v>
      </c>
      <c r="H20455">
        <v>3</v>
      </c>
      <c r="I20455">
        <v>0</v>
      </c>
      <c r="J20455">
        <v>0</v>
      </c>
      <c r="K20455">
        <v>0</v>
      </c>
      <c r="L20455" t="s">
        <v>36</v>
      </c>
      <c r="M20455" t="str">
        <f t="shared" si="1329"/>
        <v>http://logeion.uchicago.edu/index.html#0</v>
      </c>
    </row>
    <row r="20456" spans="1:13" ht="15" customHeight="1" x14ac:dyDescent="0.2">
      <c r="A20456" t="s">
        <v>38619</v>
      </c>
      <c r="C20456" t="str">
        <f t="shared" si="1327"/>
        <v/>
      </c>
      <c r="D20456">
        <f t="shared" si="1328"/>
        <v>0</v>
      </c>
      <c r="G20456" t="s">
        <v>23</v>
      </c>
      <c r="I20456">
        <v>1</v>
      </c>
      <c r="J20456">
        <v>0</v>
      </c>
      <c r="K20456">
        <v>0</v>
      </c>
      <c r="L20456" t="s">
        <v>24</v>
      </c>
      <c r="M20456" t="str">
        <f t="shared" si="1329"/>
        <v>http://logeion.uchicago.edu/index.html#0</v>
      </c>
    </row>
    <row r="20457" spans="1:13" ht="15" customHeight="1" x14ac:dyDescent="0.2">
      <c r="A20457" t="s">
        <v>38624</v>
      </c>
      <c r="C20457" t="str">
        <f t="shared" si="1327"/>
        <v/>
      </c>
      <c r="D20457">
        <f t="shared" si="1328"/>
        <v>0</v>
      </c>
      <c r="G20457" t="s">
        <v>170</v>
      </c>
      <c r="I20457">
        <v>1</v>
      </c>
      <c r="J20457">
        <v>0</v>
      </c>
      <c r="K20457">
        <v>0</v>
      </c>
      <c r="L20457" t="s">
        <v>24</v>
      </c>
      <c r="M20457" t="str">
        <f t="shared" si="1329"/>
        <v>http://logeion.uchicago.edu/index.html#0</v>
      </c>
    </row>
    <row r="20458" spans="1:13" ht="15" customHeight="1" x14ac:dyDescent="0.2">
      <c r="A20458" t="s">
        <v>38633</v>
      </c>
      <c r="C20458" t="str">
        <f t="shared" si="1327"/>
        <v/>
      </c>
      <c r="D20458">
        <f t="shared" si="1328"/>
        <v>0</v>
      </c>
      <c r="G20458" t="s">
        <v>66</v>
      </c>
      <c r="I20458">
        <v>3</v>
      </c>
      <c r="J20458">
        <v>0</v>
      </c>
      <c r="K20458">
        <v>0</v>
      </c>
      <c r="L20458" t="s">
        <v>24</v>
      </c>
      <c r="M20458" t="str">
        <f t="shared" si="1329"/>
        <v>http://logeion.uchicago.edu/index.html#0</v>
      </c>
    </row>
    <row r="20459" spans="1:13" ht="15" customHeight="1" x14ac:dyDescent="0.2">
      <c r="A20459" t="s">
        <v>38638</v>
      </c>
      <c r="C20459" t="str">
        <f t="shared" si="1327"/>
        <v/>
      </c>
      <c r="D20459">
        <f t="shared" si="1328"/>
        <v>0</v>
      </c>
      <c r="G20459" t="s">
        <v>178</v>
      </c>
      <c r="I20459">
        <v>3</v>
      </c>
      <c r="J20459">
        <v>0</v>
      </c>
      <c r="K20459">
        <v>0</v>
      </c>
      <c r="L20459" t="s">
        <v>24</v>
      </c>
      <c r="M20459" t="str">
        <f t="shared" si="1329"/>
        <v>http://logeion.uchicago.edu/index.html#0</v>
      </c>
    </row>
    <row r="20460" spans="1:13" ht="15" customHeight="1" x14ac:dyDescent="0.2">
      <c r="A20460" t="s">
        <v>38642</v>
      </c>
      <c r="C20460" t="str">
        <f t="shared" si="1327"/>
        <v/>
      </c>
      <c r="D20460">
        <f t="shared" si="1328"/>
        <v>0</v>
      </c>
      <c r="G20460" t="s">
        <v>66</v>
      </c>
      <c r="I20460">
        <v>3</v>
      </c>
      <c r="J20460">
        <v>0</v>
      </c>
      <c r="K20460">
        <v>0</v>
      </c>
      <c r="L20460" t="s">
        <v>24</v>
      </c>
      <c r="M20460" t="str">
        <f t="shared" si="1329"/>
        <v>http://logeion.uchicago.edu/index.html#0</v>
      </c>
    </row>
    <row r="20461" spans="1:13" ht="15" customHeight="1" x14ac:dyDescent="0.2">
      <c r="A20461" t="s">
        <v>38643</v>
      </c>
      <c r="C20461" t="str">
        <f t="shared" si="1327"/>
        <v/>
      </c>
      <c r="D20461">
        <f t="shared" si="1328"/>
        <v>0</v>
      </c>
      <c r="G20461" t="s">
        <v>61</v>
      </c>
      <c r="H20461">
        <v>1</v>
      </c>
      <c r="I20461">
        <v>0</v>
      </c>
      <c r="J20461">
        <v>0</v>
      </c>
      <c r="K20461">
        <v>0</v>
      </c>
      <c r="L20461" t="s">
        <v>36</v>
      </c>
      <c r="M20461" t="str">
        <f t="shared" si="1329"/>
        <v>http://logeion.uchicago.edu/index.html#0</v>
      </c>
    </row>
    <row r="20462" spans="1:13" ht="15" customHeight="1" x14ac:dyDescent="0.2">
      <c r="A20462" t="s">
        <v>38644</v>
      </c>
      <c r="C20462" t="str">
        <f t="shared" si="1327"/>
        <v/>
      </c>
      <c r="D20462">
        <f t="shared" si="1328"/>
        <v>0</v>
      </c>
      <c r="G20462" t="s">
        <v>23</v>
      </c>
      <c r="I20462">
        <v>1</v>
      </c>
      <c r="J20462">
        <v>0</v>
      </c>
      <c r="K20462">
        <v>0</v>
      </c>
      <c r="L20462" t="s">
        <v>24</v>
      </c>
      <c r="M20462" t="str">
        <f t="shared" si="1329"/>
        <v>http://logeion.uchicago.edu/index.html#0</v>
      </c>
    </row>
    <row r="20463" spans="1:13" ht="15" customHeight="1" x14ac:dyDescent="0.2">
      <c r="A20463" t="s">
        <v>38648</v>
      </c>
      <c r="C20463" t="str">
        <f t="shared" si="1327"/>
        <v/>
      </c>
      <c r="D20463">
        <f t="shared" si="1328"/>
        <v>0</v>
      </c>
      <c r="G20463" t="s">
        <v>21</v>
      </c>
      <c r="H20463">
        <v>2</v>
      </c>
      <c r="I20463">
        <v>0</v>
      </c>
      <c r="J20463">
        <v>0</v>
      </c>
      <c r="K20463">
        <v>0</v>
      </c>
      <c r="L20463" t="s">
        <v>19</v>
      </c>
      <c r="M20463" t="str">
        <f t="shared" si="1329"/>
        <v>http://logeion.uchicago.edu/index.html#0</v>
      </c>
    </row>
    <row r="20464" spans="1:13" ht="15" customHeight="1" x14ac:dyDescent="0.2">
      <c r="A20464" t="s">
        <v>38649</v>
      </c>
      <c r="C20464" t="str">
        <f t="shared" si="1327"/>
        <v/>
      </c>
      <c r="D20464">
        <f t="shared" si="1328"/>
        <v>0</v>
      </c>
      <c r="G20464" t="s">
        <v>61</v>
      </c>
      <c r="H20464">
        <v>1</v>
      </c>
      <c r="I20464">
        <v>0</v>
      </c>
      <c r="J20464">
        <v>0</v>
      </c>
      <c r="K20464">
        <v>0</v>
      </c>
      <c r="L20464" t="s">
        <v>36</v>
      </c>
      <c r="M20464" t="str">
        <f t="shared" si="1329"/>
        <v>http://logeion.uchicago.edu/index.html#0</v>
      </c>
    </row>
    <row r="20465" spans="1:13" ht="15" customHeight="1" x14ac:dyDescent="0.2">
      <c r="A20465" t="s">
        <v>38656</v>
      </c>
      <c r="C20465" t="str">
        <f t="shared" si="1327"/>
        <v/>
      </c>
      <c r="D20465">
        <f t="shared" si="1328"/>
        <v>0</v>
      </c>
      <c r="G20465" t="s">
        <v>23</v>
      </c>
      <c r="I20465">
        <v>1</v>
      </c>
      <c r="J20465">
        <v>0</v>
      </c>
      <c r="K20465">
        <v>0</v>
      </c>
      <c r="L20465" t="s">
        <v>24</v>
      </c>
      <c r="M20465" t="str">
        <f t="shared" si="1329"/>
        <v>http://logeion.uchicago.edu/index.html#0</v>
      </c>
    </row>
    <row r="20466" spans="1:13" ht="15" customHeight="1" x14ac:dyDescent="0.2">
      <c r="A20466" t="s">
        <v>38657</v>
      </c>
      <c r="C20466" t="str">
        <f t="shared" si="1327"/>
        <v/>
      </c>
      <c r="D20466">
        <f t="shared" si="1328"/>
        <v>0</v>
      </c>
      <c r="G20466" t="s">
        <v>155</v>
      </c>
      <c r="H20466">
        <v>3</v>
      </c>
      <c r="I20466">
        <v>0</v>
      </c>
      <c r="J20466">
        <v>0</v>
      </c>
      <c r="K20466">
        <v>0</v>
      </c>
      <c r="L20466" t="s">
        <v>36</v>
      </c>
      <c r="M20466" t="str">
        <f t="shared" si="1329"/>
        <v>http://logeion.uchicago.edu/index.html#0</v>
      </c>
    </row>
    <row r="20467" spans="1:13" ht="15" customHeight="1" x14ac:dyDescent="0.2">
      <c r="A20467" t="s">
        <v>38663</v>
      </c>
      <c r="C20467" t="str">
        <f t="shared" si="1327"/>
        <v/>
      </c>
      <c r="D20467">
        <f t="shared" si="1328"/>
        <v>0</v>
      </c>
      <c r="G20467" t="s">
        <v>29</v>
      </c>
      <c r="H20467">
        <v>3</v>
      </c>
      <c r="I20467">
        <v>0</v>
      </c>
      <c r="J20467">
        <v>0</v>
      </c>
      <c r="K20467">
        <v>0</v>
      </c>
      <c r="L20467" t="s">
        <v>19</v>
      </c>
      <c r="M20467" t="str">
        <f t="shared" si="1329"/>
        <v>http://logeion.uchicago.edu/index.html#0</v>
      </c>
    </row>
    <row r="20468" spans="1:13" ht="15" customHeight="1" x14ac:dyDescent="0.2">
      <c r="A20468" t="s">
        <v>38696</v>
      </c>
      <c r="C20468" t="str">
        <f t="shared" si="1327"/>
        <v/>
      </c>
      <c r="D20468">
        <f t="shared" si="1328"/>
        <v>0</v>
      </c>
      <c r="G20468" t="s">
        <v>21</v>
      </c>
      <c r="H20468">
        <v>2</v>
      </c>
      <c r="I20468">
        <v>0</v>
      </c>
      <c r="J20468">
        <v>0</v>
      </c>
      <c r="K20468">
        <v>0</v>
      </c>
      <c r="L20468" t="s">
        <v>19</v>
      </c>
      <c r="M20468" t="str">
        <f t="shared" si="1329"/>
        <v>http://logeion.uchicago.edu/index.html#0</v>
      </c>
    </row>
    <row r="20469" spans="1:13" ht="15" customHeight="1" x14ac:dyDescent="0.2">
      <c r="A20469" t="s">
        <v>38698</v>
      </c>
      <c r="C20469" t="str">
        <f t="shared" si="1327"/>
        <v/>
      </c>
      <c r="D20469">
        <f t="shared" si="1328"/>
        <v>0</v>
      </c>
      <c r="G20469" t="s">
        <v>29</v>
      </c>
      <c r="H20469">
        <v>3</v>
      </c>
      <c r="I20469">
        <v>0</v>
      </c>
      <c r="J20469">
        <v>0</v>
      </c>
      <c r="K20469">
        <v>0</v>
      </c>
      <c r="L20469" t="s">
        <v>19</v>
      </c>
      <c r="M20469" t="str">
        <f t="shared" si="1329"/>
        <v>http://logeion.uchicago.edu/index.html#0</v>
      </c>
    </row>
    <row r="20470" spans="1:13" ht="15" customHeight="1" x14ac:dyDescent="0.2">
      <c r="A20470" t="s">
        <v>38704</v>
      </c>
      <c r="C20470" t="str">
        <f t="shared" si="1327"/>
        <v/>
      </c>
      <c r="D20470">
        <f t="shared" si="1328"/>
        <v>0</v>
      </c>
      <c r="G20470" t="s">
        <v>346</v>
      </c>
      <c r="H20470">
        <v>6</v>
      </c>
      <c r="I20470">
        <v>0</v>
      </c>
      <c r="J20470">
        <v>0</v>
      </c>
      <c r="K20470">
        <v>0</v>
      </c>
      <c r="L20470" t="s">
        <v>19</v>
      </c>
      <c r="M20470" t="str">
        <f t="shared" si="1329"/>
        <v>http://logeion.uchicago.edu/index.html#0</v>
      </c>
    </row>
    <row r="20471" spans="1:13" ht="15" customHeight="1" x14ac:dyDescent="0.2">
      <c r="A20471" t="s">
        <v>38731</v>
      </c>
      <c r="C20471" t="str">
        <f t="shared" si="1327"/>
        <v/>
      </c>
      <c r="D20471">
        <f t="shared" si="1328"/>
        <v>0</v>
      </c>
      <c r="G20471" t="s">
        <v>21</v>
      </c>
      <c r="H20471">
        <v>2</v>
      </c>
      <c r="I20471">
        <v>0</v>
      </c>
      <c r="J20471">
        <v>0</v>
      </c>
      <c r="K20471">
        <v>0</v>
      </c>
      <c r="L20471" t="s">
        <v>19</v>
      </c>
      <c r="M20471" t="str">
        <f t="shared" si="1329"/>
        <v>http://logeion.uchicago.edu/index.html#0</v>
      </c>
    </row>
    <row r="20472" spans="1:13" ht="15" customHeight="1" x14ac:dyDescent="0.2">
      <c r="A20472" t="s">
        <v>38742</v>
      </c>
      <c r="C20472" t="str">
        <f t="shared" si="1327"/>
        <v/>
      </c>
      <c r="D20472">
        <f t="shared" si="1328"/>
        <v>0</v>
      </c>
      <c r="G20472" t="s">
        <v>21</v>
      </c>
      <c r="H20472">
        <v>2</v>
      </c>
      <c r="I20472">
        <v>0</v>
      </c>
      <c r="J20472">
        <v>0</v>
      </c>
      <c r="K20472">
        <v>0</v>
      </c>
      <c r="L20472" t="s">
        <v>19</v>
      </c>
      <c r="M20472" t="str">
        <f t="shared" si="1329"/>
        <v>http://logeion.uchicago.edu/index.html#0</v>
      </c>
    </row>
    <row r="20473" spans="1:13" ht="15" customHeight="1" x14ac:dyDescent="0.2">
      <c r="A20473" t="s">
        <v>38743</v>
      </c>
      <c r="C20473" t="str">
        <f t="shared" si="1327"/>
        <v/>
      </c>
      <c r="D20473">
        <f t="shared" si="1328"/>
        <v>0</v>
      </c>
      <c r="G20473" t="s">
        <v>89</v>
      </c>
      <c r="I20473">
        <v>0</v>
      </c>
      <c r="J20473">
        <v>0</v>
      </c>
      <c r="K20473">
        <v>0</v>
      </c>
      <c r="L20473" t="s">
        <v>90</v>
      </c>
      <c r="M20473" t="str">
        <f t="shared" si="1329"/>
        <v>http://logeion.uchicago.edu/index.html#0</v>
      </c>
    </row>
    <row r="20474" spans="1:13" ht="15" customHeight="1" x14ac:dyDescent="0.2">
      <c r="A20474" t="s">
        <v>38751</v>
      </c>
      <c r="C20474" t="str">
        <f t="shared" si="1327"/>
        <v/>
      </c>
      <c r="D20474">
        <f t="shared" si="1328"/>
        <v>0</v>
      </c>
      <c r="G20474" t="s">
        <v>21</v>
      </c>
      <c r="H20474">
        <v>2</v>
      </c>
      <c r="I20474">
        <v>0</v>
      </c>
      <c r="J20474">
        <v>0</v>
      </c>
      <c r="K20474">
        <v>0</v>
      </c>
      <c r="L20474" t="s">
        <v>19</v>
      </c>
      <c r="M20474" t="str">
        <f t="shared" si="1329"/>
        <v>http://logeion.uchicago.edu/index.html#0</v>
      </c>
    </row>
    <row r="20475" spans="1:13" ht="15" customHeight="1" x14ac:dyDescent="0.2">
      <c r="A20475" t="s">
        <v>38778</v>
      </c>
      <c r="C20475" t="str">
        <f t="shared" si="1327"/>
        <v/>
      </c>
      <c r="D20475">
        <f t="shared" si="1328"/>
        <v>0</v>
      </c>
      <c r="G20475" t="s">
        <v>21</v>
      </c>
      <c r="H20475">
        <v>2</v>
      </c>
      <c r="I20475">
        <v>0</v>
      </c>
      <c r="J20475">
        <v>0</v>
      </c>
      <c r="K20475">
        <v>0</v>
      </c>
      <c r="L20475" t="s">
        <v>19</v>
      </c>
      <c r="M20475" t="str">
        <f t="shared" si="1329"/>
        <v>http://logeion.uchicago.edu/index.html#0</v>
      </c>
    </row>
    <row r="20476" spans="1:13" ht="15" customHeight="1" x14ac:dyDescent="0.2">
      <c r="A20476" t="s">
        <v>38809</v>
      </c>
      <c r="C20476" t="str">
        <f t="shared" si="1327"/>
        <v/>
      </c>
      <c r="D20476">
        <f t="shared" si="1328"/>
        <v>0</v>
      </c>
      <c r="G20476" t="s">
        <v>155</v>
      </c>
      <c r="H20476">
        <v>3</v>
      </c>
      <c r="I20476">
        <v>0</v>
      </c>
      <c r="J20476">
        <v>0</v>
      </c>
      <c r="K20476">
        <v>0</v>
      </c>
      <c r="L20476" t="s">
        <v>36</v>
      </c>
      <c r="M20476" t="str">
        <f t="shared" si="1329"/>
        <v>http://logeion.uchicago.edu/index.html#0</v>
      </c>
    </row>
    <row r="20477" spans="1:13" ht="15" customHeight="1" x14ac:dyDescent="0.2">
      <c r="A20477" t="s">
        <v>38817</v>
      </c>
      <c r="C20477" t="str">
        <f t="shared" si="1327"/>
        <v/>
      </c>
      <c r="D20477">
        <f t="shared" si="1328"/>
        <v>0</v>
      </c>
      <c r="G20477" t="s">
        <v>29</v>
      </c>
      <c r="H20477">
        <v>3</v>
      </c>
      <c r="I20477">
        <v>0</v>
      </c>
      <c r="J20477">
        <v>0</v>
      </c>
      <c r="K20477">
        <v>0</v>
      </c>
      <c r="L20477" t="s">
        <v>19</v>
      </c>
      <c r="M20477" t="str">
        <f t="shared" si="1329"/>
        <v>http://logeion.uchicago.edu/index.html#0</v>
      </c>
    </row>
    <row r="20478" spans="1:13" ht="15" customHeight="1" x14ac:dyDescent="0.2">
      <c r="A20478" t="s">
        <v>38818</v>
      </c>
      <c r="C20478" t="str">
        <f t="shared" si="1327"/>
        <v/>
      </c>
      <c r="D20478">
        <f t="shared" si="1328"/>
        <v>0</v>
      </c>
      <c r="G20478" t="s">
        <v>21</v>
      </c>
      <c r="H20478">
        <v>2</v>
      </c>
      <c r="I20478">
        <v>0</v>
      </c>
      <c r="J20478">
        <v>0</v>
      </c>
      <c r="K20478">
        <v>0</v>
      </c>
      <c r="L20478" t="s">
        <v>19</v>
      </c>
      <c r="M20478" t="str">
        <f t="shared" si="1329"/>
        <v>http://logeion.uchicago.edu/index.html#0</v>
      </c>
    </row>
    <row r="20479" spans="1:13" ht="15" customHeight="1" x14ac:dyDescent="0.2">
      <c r="A20479" t="s">
        <v>38840</v>
      </c>
      <c r="C20479" t="str">
        <f t="shared" si="1327"/>
        <v/>
      </c>
      <c r="D20479">
        <f t="shared" si="1328"/>
        <v>0</v>
      </c>
      <c r="G20479" t="s">
        <v>89</v>
      </c>
      <c r="I20479">
        <v>0</v>
      </c>
      <c r="J20479">
        <v>0</v>
      </c>
      <c r="K20479">
        <v>0</v>
      </c>
      <c r="L20479" t="s">
        <v>90</v>
      </c>
      <c r="M20479" t="str">
        <f t="shared" si="1329"/>
        <v>http://logeion.uchicago.edu/index.html#0</v>
      </c>
    </row>
    <row r="20480" spans="1:13" ht="15" customHeight="1" x14ac:dyDescent="0.2">
      <c r="A20480" t="s">
        <v>38853</v>
      </c>
      <c r="C20480" t="str">
        <f t="shared" si="1327"/>
        <v/>
      </c>
      <c r="D20480">
        <f t="shared" si="1328"/>
        <v>0</v>
      </c>
      <c r="G20480" t="s">
        <v>21</v>
      </c>
      <c r="H20480">
        <v>2</v>
      </c>
      <c r="I20480">
        <v>0</v>
      </c>
      <c r="J20480">
        <v>0</v>
      </c>
      <c r="K20480">
        <v>0</v>
      </c>
      <c r="L20480" t="s">
        <v>19</v>
      </c>
      <c r="M20480" t="str">
        <f t="shared" si="1329"/>
        <v>http://logeion.uchicago.edu/index.html#0</v>
      </c>
    </row>
    <row r="20481" spans="1:13" ht="15" customHeight="1" x14ac:dyDescent="0.2">
      <c r="A20481" t="s">
        <v>38854</v>
      </c>
      <c r="C20481" t="str">
        <f t="shared" si="1327"/>
        <v/>
      </c>
      <c r="D20481">
        <f t="shared" si="1328"/>
        <v>0</v>
      </c>
      <c r="G20481" t="s">
        <v>76</v>
      </c>
      <c r="H20481">
        <v>1</v>
      </c>
      <c r="I20481">
        <v>0</v>
      </c>
      <c r="J20481">
        <v>0</v>
      </c>
      <c r="K20481">
        <v>0</v>
      </c>
      <c r="L20481" t="s">
        <v>19</v>
      </c>
      <c r="M20481" t="str">
        <f t="shared" si="1329"/>
        <v>http://logeion.uchicago.edu/index.html#0</v>
      </c>
    </row>
    <row r="20482" spans="1:13" ht="15" customHeight="1" x14ac:dyDescent="0.2">
      <c r="A20482" t="s">
        <v>38858</v>
      </c>
      <c r="C20482" t="str">
        <f t="shared" si="1327"/>
        <v/>
      </c>
      <c r="D20482">
        <f t="shared" si="1328"/>
        <v>0</v>
      </c>
      <c r="G20482" t="s">
        <v>21</v>
      </c>
      <c r="H20482">
        <v>2</v>
      </c>
      <c r="I20482">
        <v>0</v>
      </c>
      <c r="J20482">
        <v>0</v>
      </c>
      <c r="K20482">
        <v>0</v>
      </c>
      <c r="L20482" t="s">
        <v>19</v>
      </c>
      <c r="M20482" t="str">
        <f t="shared" si="1329"/>
        <v>http://logeion.uchicago.edu/index.html#0</v>
      </c>
    </row>
    <row r="20483" spans="1:13" ht="15" customHeight="1" x14ac:dyDescent="0.2">
      <c r="A20483" t="s">
        <v>38866</v>
      </c>
      <c r="C20483" t="str">
        <f t="shared" si="1327"/>
        <v/>
      </c>
      <c r="D20483">
        <f t="shared" si="1328"/>
        <v>0</v>
      </c>
      <c r="G20483" t="s">
        <v>61</v>
      </c>
      <c r="H20483">
        <v>1</v>
      </c>
      <c r="I20483">
        <v>0</v>
      </c>
      <c r="J20483">
        <v>0</v>
      </c>
      <c r="K20483">
        <v>0</v>
      </c>
      <c r="L20483" t="s">
        <v>36</v>
      </c>
      <c r="M20483" t="str">
        <f t="shared" si="1329"/>
        <v>http://logeion.uchicago.edu/index.html#0</v>
      </c>
    </row>
    <row r="20484" spans="1:13" ht="15" customHeight="1" x14ac:dyDescent="0.2">
      <c r="A20484" t="s">
        <v>38873</v>
      </c>
      <c r="C20484" t="str">
        <f t="shared" si="1327"/>
        <v/>
      </c>
      <c r="D20484">
        <f t="shared" si="1328"/>
        <v>0</v>
      </c>
      <c r="G20484" t="s">
        <v>21</v>
      </c>
      <c r="H20484">
        <v>2</v>
      </c>
      <c r="I20484">
        <v>0</v>
      </c>
      <c r="J20484">
        <v>0</v>
      </c>
      <c r="K20484">
        <v>0</v>
      </c>
      <c r="L20484" t="s">
        <v>19</v>
      </c>
      <c r="M20484" t="str">
        <f t="shared" si="1329"/>
        <v>http://logeion.uchicago.edu/index.html#0</v>
      </c>
    </row>
    <row r="20485" spans="1:13" ht="15" customHeight="1" x14ac:dyDescent="0.2">
      <c r="A20485" t="s">
        <v>38881</v>
      </c>
      <c r="C20485" t="str">
        <f t="shared" si="1327"/>
        <v/>
      </c>
      <c r="D20485">
        <f t="shared" si="1328"/>
        <v>0</v>
      </c>
      <c r="G20485" t="s">
        <v>29</v>
      </c>
      <c r="H20485">
        <v>3</v>
      </c>
      <c r="I20485">
        <v>0</v>
      </c>
      <c r="J20485">
        <v>0</v>
      </c>
      <c r="K20485">
        <v>0</v>
      </c>
      <c r="L20485" t="s">
        <v>19</v>
      </c>
      <c r="M20485" t="str">
        <f t="shared" si="1329"/>
        <v>http://logeion.uchicago.edu/index.html#0</v>
      </c>
    </row>
    <row r="20486" spans="1:13" ht="15" customHeight="1" x14ac:dyDescent="0.2">
      <c r="A20486" t="s">
        <v>38886</v>
      </c>
      <c r="C20486" t="str">
        <f t="shared" si="1327"/>
        <v/>
      </c>
      <c r="D20486">
        <f t="shared" si="1328"/>
        <v>0</v>
      </c>
      <c r="G20486" t="s">
        <v>29</v>
      </c>
      <c r="H20486">
        <v>3</v>
      </c>
      <c r="I20486">
        <v>0</v>
      </c>
      <c r="J20486">
        <v>0</v>
      </c>
      <c r="K20486">
        <v>0</v>
      </c>
      <c r="L20486" t="s">
        <v>19</v>
      </c>
      <c r="M20486" t="str">
        <f t="shared" si="1329"/>
        <v>http://logeion.uchicago.edu/index.html#0</v>
      </c>
    </row>
    <row r="20487" spans="1:13" ht="15" customHeight="1" x14ac:dyDescent="0.2">
      <c r="A20487" t="s">
        <v>38896</v>
      </c>
      <c r="C20487" t="str">
        <f t="shared" si="1327"/>
        <v/>
      </c>
      <c r="D20487">
        <f t="shared" si="1328"/>
        <v>0</v>
      </c>
      <c r="G20487" t="s">
        <v>346</v>
      </c>
      <c r="H20487">
        <v>6</v>
      </c>
      <c r="I20487">
        <v>0</v>
      </c>
      <c r="J20487">
        <v>0</v>
      </c>
      <c r="K20487">
        <v>0</v>
      </c>
      <c r="L20487" t="s">
        <v>19</v>
      </c>
      <c r="M20487" t="str">
        <f t="shared" si="1329"/>
        <v>http://logeion.uchicago.edu/index.html#0</v>
      </c>
    </row>
    <row r="20488" spans="1:13" ht="15" customHeight="1" x14ac:dyDescent="0.2">
      <c r="A20488" t="s">
        <v>38897</v>
      </c>
      <c r="C20488" t="str">
        <f t="shared" si="1327"/>
        <v/>
      </c>
      <c r="D20488">
        <f t="shared" si="1328"/>
        <v>0</v>
      </c>
      <c r="G20488" t="s">
        <v>23</v>
      </c>
      <c r="I20488">
        <v>1</v>
      </c>
      <c r="J20488">
        <v>0</v>
      </c>
      <c r="K20488">
        <v>0</v>
      </c>
      <c r="L20488" t="s">
        <v>24</v>
      </c>
      <c r="M20488" t="str">
        <f t="shared" si="1329"/>
        <v>http://logeion.uchicago.edu/index.html#0</v>
      </c>
    </row>
    <row r="20489" spans="1:13" ht="15" customHeight="1" x14ac:dyDescent="0.2">
      <c r="A20489" t="s">
        <v>38929</v>
      </c>
      <c r="C20489" t="str">
        <f t="shared" si="1327"/>
        <v/>
      </c>
      <c r="D20489">
        <f t="shared" si="1328"/>
        <v>0</v>
      </c>
      <c r="G20489" t="s">
        <v>61</v>
      </c>
      <c r="H20489">
        <v>1</v>
      </c>
      <c r="I20489">
        <v>0</v>
      </c>
      <c r="J20489">
        <v>0</v>
      </c>
      <c r="K20489">
        <v>0</v>
      </c>
      <c r="L20489" t="s">
        <v>36</v>
      </c>
      <c r="M20489" t="str">
        <f t="shared" si="1329"/>
        <v>http://logeion.uchicago.edu/index.html#0</v>
      </c>
    </row>
    <row r="20490" spans="1:13" ht="15" customHeight="1" x14ac:dyDescent="0.2">
      <c r="A20490" t="s">
        <v>38930</v>
      </c>
      <c r="C20490" t="str">
        <f t="shared" si="1327"/>
        <v/>
      </c>
      <c r="D20490">
        <f t="shared" si="1328"/>
        <v>0</v>
      </c>
      <c r="G20490" t="s">
        <v>29</v>
      </c>
      <c r="H20490">
        <v>3</v>
      </c>
      <c r="I20490">
        <v>0</v>
      </c>
      <c r="J20490">
        <v>0</v>
      </c>
      <c r="K20490">
        <v>0</v>
      </c>
      <c r="L20490" t="s">
        <v>19</v>
      </c>
      <c r="M20490" t="str">
        <f t="shared" si="1329"/>
        <v>http://logeion.uchicago.edu/index.html#0</v>
      </c>
    </row>
    <row r="20491" spans="1:13" ht="15" customHeight="1" x14ac:dyDescent="0.2">
      <c r="A20491" t="s">
        <v>38948</v>
      </c>
      <c r="C20491" t="str">
        <f t="shared" si="1327"/>
        <v/>
      </c>
      <c r="D20491">
        <f t="shared" si="1328"/>
        <v>0</v>
      </c>
      <c r="G20491" t="s">
        <v>29</v>
      </c>
      <c r="H20491">
        <v>3</v>
      </c>
      <c r="I20491">
        <v>0</v>
      </c>
      <c r="J20491">
        <v>0</v>
      </c>
      <c r="K20491">
        <v>0</v>
      </c>
      <c r="L20491" t="s">
        <v>19</v>
      </c>
      <c r="M20491" t="str">
        <f t="shared" si="1329"/>
        <v>http://logeion.uchicago.edu/index.html#0</v>
      </c>
    </row>
    <row r="20492" spans="1:13" ht="15" customHeight="1" x14ac:dyDescent="0.2">
      <c r="A20492" t="s">
        <v>38966</v>
      </c>
      <c r="C20492" t="str">
        <f t="shared" si="1327"/>
        <v/>
      </c>
      <c r="D20492">
        <f t="shared" si="1328"/>
        <v>0</v>
      </c>
      <c r="G20492" t="s">
        <v>18</v>
      </c>
      <c r="H20492">
        <v>4</v>
      </c>
      <c r="I20492">
        <v>0</v>
      </c>
      <c r="J20492">
        <v>0</v>
      </c>
      <c r="K20492">
        <v>0</v>
      </c>
      <c r="L20492" t="s">
        <v>19</v>
      </c>
      <c r="M20492" t="str">
        <f t="shared" si="1329"/>
        <v>http://logeion.uchicago.edu/index.html#0</v>
      </c>
    </row>
    <row r="20493" spans="1:13" ht="15" customHeight="1" x14ac:dyDescent="0.2">
      <c r="A20493" t="s">
        <v>38967</v>
      </c>
      <c r="C20493" t="str">
        <f t="shared" si="1327"/>
        <v/>
      </c>
      <c r="D20493">
        <f t="shared" si="1328"/>
        <v>0</v>
      </c>
      <c r="G20493" t="s">
        <v>61</v>
      </c>
      <c r="H20493">
        <v>1</v>
      </c>
      <c r="I20493">
        <v>0</v>
      </c>
      <c r="J20493">
        <v>0</v>
      </c>
      <c r="K20493">
        <v>0</v>
      </c>
      <c r="L20493" t="s">
        <v>36</v>
      </c>
      <c r="M20493" t="str">
        <f t="shared" si="1329"/>
        <v>http://logeion.uchicago.edu/index.html#0</v>
      </c>
    </row>
    <row r="20494" spans="1:13" ht="15" customHeight="1" x14ac:dyDescent="0.2">
      <c r="A20494" t="s">
        <v>38972</v>
      </c>
      <c r="C20494" t="str">
        <f t="shared" si="1327"/>
        <v/>
      </c>
      <c r="D20494">
        <f t="shared" si="1328"/>
        <v>0</v>
      </c>
      <c r="G20494" t="s">
        <v>29</v>
      </c>
      <c r="H20494">
        <v>3</v>
      </c>
      <c r="I20494">
        <v>0</v>
      </c>
      <c r="J20494">
        <v>0</v>
      </c>
      <c r="K20494">
        <v>0</v>
      </c>
      <c r="L20494" t="s">
        <v>19</v>
      </c>
      <c r="M20494" t="str">
        <f t="shared" si="1329"/>
        <v>http://logeion.uchicago.edu/index.html#0</v>
      </c>
    </row>
    <row r="20495" spans="1:13" ht="15" customHeight="1" x14ac:dyDescent="0.2">
      <c r="A20495" t="s">
        <v>38977</v>
      </c>
      <c r="C20495" t="str">
        <f t="shared" si="1327"/>
        <v/>
      </c>
      <c r="D20495">
        <f t="shared" si="1328"/>
        <v>0</v>
      </c>
      <c r="G20495" t="s">
        <v>29</v>
      </c>
      <c r="H20495">
        <v>3</v>
      </c>
      <c r="I20495">
        <v>0</v>
      </c>
      <c r="J20495">
        <v>0</v>
      </c>
      <c r="K20495">
        <v>0</v>
      </c>
      <c r="L20495" t="s">
        <v>19</v>
      </c>
      <c r="M20495" t="str">
        <f t="shared" si="1329"/>
        <v>http://logeion.uchicago.edu/index.html#0</v>
      </c>
    </row>
    <row r="20496" spans="1:13" ht="15" customHeight="1" x14ac:dyDescent="0.2">
      <c r="A20496" t="s">
        <v>38978</v>
      </c>
      <c r="C20496" t="str">
        <f t="shared" si="1327"/>
        <v/>
      </c>
      <c r="D20496">
        <f t="shared" si="1328"/>
        <v>0</v>
      </c>
      <c r="G20496" t="s">
        <v>89</v>
      </c>
      <c r="I20496">
        <v>0</v>
      </c>
      <c r="J20496">
        <v>0</v>
      </c>
      <c r="K20496">
        <v>0</v>
      </c>
      <c r="L20496" t="s">
        <v>90</v>
      </c>
      <c r="M20496" t="str">
        <f t="shared" si="1329"/>
        <v>http://logeion.uchicago.edu/index.html#0</v>
      </c>
    </row>
    <row r="20497" spans="1:13" ht="15" customHeight="1" x14ac:dyDescent="0.2">
      <c r="A20497" t="s">
        <v>38980</v>
      </c>
      <c r="C20497" t="str">
        <f t="shared" si="1327"/>
        <v/>
      </c>
      <c r="D20497">
        <f t="shared" si="1328"/>
        <v>0</v>
      </c>
      <c r="G20497" t="s">
        <v>29</v>
      </c>
      <c r="H20497">
        <v>3</v>
      </c>
      <c r="I20497">
        <v>0</v>
      </c>
      <c r="J20497">
        <v>0</v>
      </c>
      <c r="K20497">
        <v>0</v>
      </c>
      <c r="L20497" t="s">
        <v>19</v>
      </c>
      <c r="M20497" t="str">
        <f t="shared" si="1329"/>
        <v>http://logeion.uchicago.edu/index.html#0</v>
      </c>
    </row>
    <row r="20498" spans="1:13" ht="15" customHeight="1" x14ac:dyDescent="0.2">
      <c r="A20498" t="s">
        <v>39000</v>
      </c>
      <c r="C20498" t="str">
        <f t="shared" si="1327"/>
        <v/>
      </c>
      <c r="D20498">
        <f t="shared" si="1328"/>
        <v>0</v>
      </c>
      <c r="G20498" t="s">
        <v>29</v>
      </c>
      <c r="H20498">
        <v>3</v>
      </c>
      <c r="I20498">
        <v>0</v>
      </c>
      <c r="J20498">
        <v>0</v>
      </c>
      <c r="K20498">
        <v>0</v>
      </c>
      <c r="L20498" t="s">
        <v>19</v>
      </c>
      <c r="M20498" t="str">
        <f t="shared" si="1329"/>
        <v>http://logeion.uchicago.edu/index.html#0</v>
      </c>
    </row>
    <row r="20499" spans="1:13" ht="15" customHeight="1" x14ac:dyDescent="0.2">
      <c r="A20499" t="s">
        <v>39004</v>
      </c>
      <c r="C20499" t="str">
        <f t="shared" si="1327"/>
        <v/>
      </c>
      <c r="D20499">
        <f t="shared" si="1328"/>
        <v>0</v>
      </c>
      <c r="G20499" t="s">
        <v>66</v>
      </c>
      <c r="I20499">
        <v>3</v>
      </c>
      <c r="J20499">
        <v>0</v>
      </c>
      <c r="K20499">
        <v>0</v>
      </c>
      <c r="L20499" t="s">
        <v>24</v>
      </c>
      <c r="M20499" t="str">
        <f t="shared" si="1329"/>
        <v>http://logeion.uchicago.edu/index.html#0</v>
      </c>
    </row>
    <row r="20500" spans="1:13" ht="15" customHeight="1" x14ac:dyDescent="0.2">
      <c r="A20500" t="s">
        <v>39024</v>
      </c>
      <c r="C20500" t="str">
        <f t="shared" ref="C20500:C20563" si="1330">SUBSTITUTE(SUBSTITUTE(SUBSTITUTE(SUBSTITUTE(SUBSTITUTE(SUBSTITUTE(SUBSTITUTE(SUBSTITUTE(SUBSTITUTE(SUBSTITUTE(SUBSTITUTE(B20500, "ā", "a"), "ē", "e"), "ī", "i"), "ō", "o"), "ū", "u"), "ȳ", "y"), "Ā", "A"), "Ē", "E"), "Ī", "I"), "Ō", "O"), "Ū", "U")</f>
        <v/>
      </c>
      <c r="D20500">
        <f t="shared" si="1328"/>
        <v>0</v>
      </c>
      <c r="G20500" t="s">
        <v>29</v>
      </c>
      <c r="H20500">
        <v>3</v>
      </c>
      <c r="I20500">
        <v>0</v>
      </c>
      <c r="J20500">
        <v>0</v>
      </c>
      <c r="K20500">
        <v>0</v>
      </c>
      <c r="L20500" t="s">
        <v>19</v>
      </c>
      <c r="M20500" t="str">
        <f t="shared" si="1329"/>
        <v>http://logeion.uchicago.edu/index.html#0</v>
      </c>
    </row>
    <row r="20501" spans="1:13" ht="15" customHeight="1" x14ac:dyDescent="0.2">
      <c r="A20501" t="s">
        <v>39039</v>
      </c>
      <c r="C20501" t="str">
        <f t="shared" si="1330"/>
        <v/>
      </c>
      <c r="D20501">
        <f t="shared" si="1328"/>
        <v>0</v>
      </c>
      <c r="G20501" t="s">
        <v>76</v>
      </c>
      <c r="H20501">
        <v>1</v>
      </c>
      <c r="I20501">
        <v>0</v>
      </c>
      <c r="J20501">
        <v>0</v>
      </c>
      <c r="K20501">
        <v>0</v>
      </c>
      <c r="L20501" t="s">
        <v>19</v>
      </c>
      <c r="M20501" t="str">
        <f t="shared" si="1329"/>
        <v>http://logeion.uchicago.edu/index.html#0</v>
      </c>
    </row>
    <row r="20502" spans="1:13" ht="15" customHeight="1" x14ac:dyDescent="0.2">
      <c r="A20502" t="s">
        <v>39071</v>
      </c>
      <c r="C20502" t="str">
        <f t="shared" si="1330"/>
        <v/>
      </c>
      <c r="D20502">
        <f t="shared" si="1328"/>
        <v>0</v>
      </c>
      <c r="G20502" t="s">
        <v>61</v>
      </c>
      <c r="H20502">
        <v>1</v>
      </c>
      <c r="I20502">
        <v>0</v>
      </c>
      <c r="J20502">
        <v>0</v>
      </c>
      <c r="K20502">
        <v>0</v>
      </c>
      <c r="L20502" t="s">
        <v>36</v>
      </c>
      <c r="M20502" t="str">
        <f t="shared" si="1329"/>
        <v>http://logeion.uchicago.edu/index.html#0</v>
      </c>
    </row>
    <row r="20503" spans="1:13" ht="15" customHeight="1" x14ac:dyDescent="0.2">
      <c r="A20503" t="s">
        <v>39086</v>
      </c>
      <c r="C20503" t="str">
        <f t="shared" si="1330"/>
        <v/>
      </c>
      <c r="D20503">
        <f t="shared" si="1328"/>
        <v>0</v>
      </c>
      <c r="G20503" t="s">
        <v>29</v>
      </c>
      <c r="H20503">
        <v>3</v>
      </c>
      <c r="I20503">
        <v>0</v>
      </c>
      <c r="J20503">
        <v>0</v>
      </c>
      <c r="K20503">
        <v>0</v>
      </c>
      <c r="L20503" t="s">
        <v>19</v>
      </c>
      <c r="M20503" t="str">
        <f t="shared" si="1329"/>
        <v>http://logeion.uchicago.edu/index.html#0</v>
      </c>
    </row>
    <row r="20504" spans="1:13" ht="15" customHeight="1" x14ac:dyDescent="0.2">
      <c r="A20504" t="s">
        <v>39094</v>
      </c>
      <c r="C20504" t="str">
        <f t="shared" si="1330"/>
        <v/>
      </c>
      <c r="D20504">
        <f t="shared" si="1328"/>
        <v>0</v>
      </c>
      <c r="G20504" t="s">
        <v>95</v>
      </c>
      <c r="I20504">
        <v>2</v>
      </c>
      <c r="J20504">
        <v>0</v>
      </c>
      <c r="K20504">
        <v>0</v>
      </c>
      <c r="L20504" t="s">
        <v>24</v>
      </c>
      <c r="M20504" t="str">
        <f t="shared" si="1329"/>
        <v>http://logeion.uchicago.edu/index.html#0</v>
      </c>
    </row>
    <row r="20505" spans="1:13" ht="15" customHeight="1" x14ac:dyDescent="0.2">
      <c r="A20505" t="s">
        <v>39099</v>
      </c>
      <c r="C20505" t="str">
        <f t="shared" si="1330"/>
        <v/>
      </c>
      <c r="D20505">
        <f t="shared" si="1328"/>
        <v>0</v>
      </c>
      <c r="G20505" t="s">
        <v>21</v>
      </c>
      <c r="H20505">
        <v>2</v>
      </c>
      <c r="I20505">
        <v>0</v>
      </c>
      <c r="J20505">
        <v>0</v>
      </c>
      <c r="K20505">
        <v>0</v>
      </c>
      <c r="L20505" t="s">
        <v>19</v>
      </c>
      <c r="M20505" t="str">
        <f t="shared" si="1329"/>
        <v>http://logeion.uchicago.edu/index.html#0</v>
      </c>
    </row>
    <row r="20506" spans="1:13" ht="15" customHeight="1" x14ac:dyDescent="0.2">
      <c r="A20506" t="s">
        <v>39100</v>
      </c>
      <c r="C20506" t="str">
        <f t="shared" si="1330"/>
        <v/>
      </c>
      <c r="D20506">
        <f t="shared" ref="D20506:D20569" si="1331">IF(ISBLANK(B20506),0,LEFT( C20506, FIND( " ", C20506 ) - 1 ))</f>
        <v>0</v>
      </c>
      <c r="G20506" t="s">
        <v>29</v>
      </c>
      <c r="H20506">
        <v>3</v>
      </c>
      <c r="I20506">
        <v>0</v>
      </c>
      <c r="J20506">
        <v>0</v>
      </c>
      <c r="K20506">
        <v>0</v>
      </c>
      <c r="L20506" t="s">
        <v>19</v>
      </c>
      <c r="M20506" t="str">
        <f t="shared" si="1329"/>
        <v>http://logeion.uchicago.edu/index.html#0</v>
      </c>
    </row>
    <row r="20507" spans="1:13" ht="15" customHeight="1" x14ac:dyDescent="0.2">
      <c r="A20507" t="s">
        <v>39101</v>
      </c>
      <c r="C20507" t="str">
        <f t="shared" si="1330"/>
        <v/>
      </c>
      <c r="D20507">
        <f t="shared" si="1331"/>
        <v>0</v>
      </c>
      <c r="G20507" t="s">
        <v>61</v>
      </c>
      <c r="H20507">
        <v>1</v>
      </c>
      <c r="I20507">
        <v>0</v>
      </c>
      <c r="J20507">
        <v>0</v>
      </c>
      <c r="K20507">
        <v>0</v>
      </c>
      <c r="L20507" t="s">
        <v>36</v>
      </c>
      <c r="M20507" t="str">
        <f t="shared" si="1329"/>
        <v>http://logeion.uchicago.edu/index.html#0</v>
      </c>
    </row>
    <row r="20508" spans="1:13" ht="15" customHeight="1" x14ac:dyDescent="0.2">
      <c r="A20508" t="s">
        <v>39102</v>
      </c>
      <c r="C20508" t="str">
        <f t="shared" si="1330"/>
        <v/>
      </c>
      <c r="D20508">
        <f t="shared" si="1331"/>
        <v>0</v>
      </c>
      <c r="G20508" t="s">
        <v>29</v>
      </c>
      <c r="H20508">
        <v>3</v>
      </c>
      <c r="I20508">
        <v>0</v>
      </c>
      <c r="J20508">
        <v>0</v>
      </c>
      <c r="K20508">
        <v>0</v>
      </c>
      <c r="L20508" t="s">
        <v>19</v>
      </c>
      <c r="M20508" t="str">
        <f t="shared" si="1329"/>
        <v>http://logeion.uchicago.edu/index.html#0</v>
      </c>
    </row>
    <row r="20509" spans="1:13" ht="15" customHeight="1" x14ac:dyDescent="0.2">
      <c r="A20509" t="s">
        <v>39116</v>
      </c>
      <c r="C20509" t="str">
        <f t="shared" si="1330"/>
        <v/>
      </c>
      <c r="D20509">
        <f t="shared" si="1331"/>
        <v>0</v>
      </c>
      <c r="G20509" t="s">
        <v>23</v>
      </c>
      <c r="I20509">
        <v>1</v>
      </c>
      <c r="J20509">
        <v>0</v>
      </c>
      <c r="K20509">
        <v>0</v>
      </c>
      <c r="L20509" t="s">
        <v>24</v>
      </c>
      <c r="M20509" t="str">
        <f t="shared" si="1329"/>
        <v>http://logeion.uchicago.edu/index.html#0</v>
      </c>
    </row>
    <row r="20510" spans="1:13" ht="15" customHeight="1" x14ac:dyDescent="0.2">
      <c r="A20510" t="s">
        <v>39141</v>
      </c>
      <c r="C20510" t="str">
        <f t="shared" si="1330"/>
        <v/>
      </c>
      <c r="D20510">
        <f t="shared" si="1331"/>
        <v>0</v>
      </c>
      <c r="G20510" t="s">
        <v>61</v>
      </c>
      <c r="H20510">
        <v>1</v>
      </c>
      <c r="I20510">
        <v>0</v>
      </c>
      <c r="J20510">
        <v>0</v>
      </c>
      <c r="K20510">
        <v>0</v>
      </c>
      <c r="L20510" t="s">
        <v>36</v>
      </c>
      <c r="M20510" t="str">
        <f t="shared" si="1329"/>
        <v>http://logeion.uchicago.edu/index.html#0</v>
      </c>
    </row>
    <row r="20511" spans="1:13" ht="15" customHeight="1" x14ac:dyDescent="0.2">
      <c r="A20511" t="s">
        <v>39142</v>
      </c>
      <c r="C20511" t="str">
        <f t="shared" si="1330"/>
        <v/>
      </c>
      <c r="D20511">
        <f t="shared" si="1331"/>
        <v>0</v>
      </c>
      <c r="G20511" t="s">
        <v>61</v>
      </c>
      <c r="H20511">
        <v>1</v>
      </c>
      <c r="I20511">
        <v>0</v>
      </c>
      <c r="J20511">
        <v>0</v>
      </c>
      <c r="K20511">
        <v>0</v>
      </c>
      <c r="L20511" t="s">
        <v>36</v>
      </c>
      <c r="M20511" t="str">
        <f t="shared" si="1329"/>
        <v>http://logeion.uchicago.edu/index.html#0</v>
      </c>
    </row>
    <row r="20512" spans="1:13" ht="15" customHeight="1" x14ac:dyDescent="0.2">
      <c r="A20512" t="s">
        <v>39143</v>
      </c>
      <c r="C20512" t="str">
        <f t="shared" si="1330"/>
        <v/>
      </c>
      <c r="D20512">
        <f t="shared" si="1331"/>
        <v>0</v>
      </c>
      <c r="G20512" t="s">
        <v>61</v>
      </c>
      <c r="H20512">
        <v>1</v>
      </c>
      <c r="I20512">
        <v>0</v>
      </c>
      <c r="J20512">
        <v>0</v>
      </c>
      <c r="K20512">
        <v>0</v>
      </c>
      <c r="L20512" t="s">
        <v>36</v>
      </c>
      <c r="M20512" t="str">
        <f t="shared" si="1329"/>
        <v>http://logeion.uchicago.edu/index.html#0</v>
      </c>
    </row>
    <row r="20513" spans="1:13" ht="15" customHeight="1" x14ac:dyDescent="0.2">
      <c r="A20513" t="s">
        <v>39157</v>
      </c>
      <c r="C20513" t="str">
        <f t="shared" si="1330"/>
        <v/>
      </c>
      <c r="D20513">
        <f t="shared" si="1331"/>
        <v>0</v>
      </c>
      <c r="G20513" t="s">
        <v>29</v>
      </c>
      <c r="H20513">
        <v>3</v>
      </c>
      <c r="I20513">
        <v>0</v>
      </c>
      <c r="J20513">
        <v>0</v>
      </c>
      <c r="K20513">
        <v>0</v>
      </c>
      <c r="L20513" t="s">
        <v>19</v>
      </c>
      <c r="M20513" t="str">
        <f t="shared" si="1329"/>
        <v>http://logeion.uchicago.edu/index.html#0</v>
      </c>
    </row>
    <row r="20514" spans="1:13" ht="15" customHeight="1" x14ac:dyDescent="0.2">
      <c r="A20514" t="s">
        <v>39158</v>
      </c>
      <c r="C20514" t="str">
        <f t="shared" si="1330"/>
        <v/>
      </c>
      <c r="D20514">
        <f t="shared" si="1331"/>
        <v>0</v>
      </c>
      <c r="G20514" t="s">
        <v>61</v>
      </c>
      <c r="H20514">
        <v>1</v>
      </c>
      <c r="I20514">
        <v>0</v>
      </c>
      <c r="J20514">
        <v>0</v>
      </c>
      <c r="K20514">
        <v>0</v>
      </c>
      <c r="L20514" t="s">
        <v>36</v>
      </c>
      <c r="M20514" t="str">
        <f t="shared" si="1329"/>
        <v>http://logeion.uchicago.edu/index.html#0</v>
      </c>
    </row>
    <row r="20515" spans="1:13" ht="15" customHeight="1" x14ac:dyDescent="0.2">
      <c r="A20515" t="s">
        <v>39172</v>
      </c>
      <c r="C20515" t="str">
        <f t="shared" si="1330"/>
        <v/>
      </c>
      <c r="D20515">
        <f t="shared" si="1331"/>
        <v>0</v>
      </c>
      <c r="G20515" t="s">
        <v>21</v>
      </c>
      <c r="H20515">
        <v>2</v>
      </c>
      <c r="I20515">
        <v>0</v>
      </c>
      <c r="J20515">
        <v>0</v>
      </c>
      <c r="K20515">
        <v>0</v>
      </c>
      <c r="L20515" t="s">
        <v>19</v>
      </c>
      <c r="M20515" t="str">
        <f t="shared" ref="M20515:M20578" si="1332">"http://logeion.uchicago.edu/index.html#"&amp;D20515</f>
        <v>http://logeion.uchicago.edu/index.html#0</v>
      </c>
    </row>
    <row r="20516" spans="1:13" ht="15" customHeight="1" x14ac:dyDescent="0.2">
      <c r="A20516" t="s">
        <v>39173</v>
      </c>
      <c r="C20516" t="str">
        <f t="shared" si="1330"/>
        <v/>
      </c>
      <c r="D20516">
        <f t="shared" si="1331"/>
        <v>0</v>
      </c>
      <c r="G20516" t="s">
        <v>61</v>
      </c>
      <c r="H20516">
        <v>1</v>
      </c>
      <c r="I20516">
        <v>0</v>
      </c>
      <c r="J20516">
        <v>0</v>
      </c>
      <c r="K20516">
        <v>0</v>
      </c>
      <c r="L20516" t="s">
        <v>36</v>
      </c>
      <c r="M20516" t="str">
        <f t="shared" si="1332"/>
        <v>http://logeion.uchicago.edu/index.html#0</v>
      </c>
    </row>
    <row r="20517" spans="1:13" ht="15" customHeight="1" x14ac:dyDescent="0.2">
      <c r="A20517" t="s">
        <v>39195</v>
      </c>
      <c r="C20517" t="str">
        <f t="shared" si="1330"/>
        <v/>
      </c>
      <c r="D20517">
        <f t="shared" si="1331"/>
        <v>0</v>
      </c>
      <c r="G20517" t="s">
        <v>29</v>
      </c>
      <c r="H20517">
        <v>3</v>
      </c>
      <c r="I20517">
        <v>0</v>
      </c>
      <c r="J20517">
        <v>0</v>
      </c>
      <c r="K20517">
        <v>0</v>
      </c>
      <c r="L20517" t="s">
        <v>19</v>
      </c>
      <c r="M20517" t="str">
        <f t="shared" si="1332"/>
        <v>http://logeion.uchicago.edu/index.html#0</v>
      </c>
    </row>
    <row r="20518" spans="1:13" ht="15" customHeight="1" x14ac:dyDescent="0.2">
      <c r="A20518" t="s">
        <v>39200</v>
      </c>
      <c r="C20518" t="str">
        <f t="shared" si="1330"/>
        <v/>
      </c>
      <c r="D20518">
        <f t="shared" si="1331"/>
        <v>0</v>
      </c>
      <c r="G20518" t="s">
        <v>21</v>
      </c>
      <c r="H20518">
        <v>2</v>
      </c>
      <c r="I20518">
        <v>0</v>
      </c>
      <c r="J20518">
        <v>0</v>
      </c>
      <c r="K20518">
        <v>0</v>
      </c>
      <c r="L20518" t="s">
        <v>19</v>
      </c>
      <c r="M20518" t="str">
        <f t="shared" si="1332"/>
        <v>http://logeion.uchicago.edu/index.html#0</v>
      </c>
    </row>
    <row r="20519" spans="1:13" ht="15" customHeight="1" x14ac:dyDescent="0.2">
      <c r="A20519" t="s">
        <v>39201</v>
      </c>
      <c r="C20519" t="str">
        <f t="shared" si="1330"/>
        <v/>
      </c>
      <c r="D20519">
        <f t="shared" si="1331"/>
        <v>0</v>
      </c>
      <c r="G20519" t="s">
        <v>23</v>
      </c>
      <c r="I20519">
        <v>1</v>
      </c>
      <c r="J20519">
        <v>0</v>
      </c>
      <c r="K20519">
        <v>0</v>
      </c>
      <c r="L20519" t="s">
        <v>24</v>
      </c>
      <c r="M20519" t="str">
        <f t="shared" si="1332"/>
        <v>http://logeion.uchicago.edu/index.html#0</v>
      </c>
    </row>
    <row r="20520" spans="1:13" ht="15" customHeight="1" x14ac:dyDescent="0.2">
      <c r="A20520" t="s">
        <v>39206</v>
      </c>
      <c r="C20520" t="str">
        <f t="shared" si="1330"/>
        <v/>
      </c>
      <c r="D20520">
        <f t="shared" si="1331"/>
        <v>0</v>
      </c>
      <c r="G20520" t="s">
        <v>66</v>
      </c>
      <c r="I20520">
        <v>3</v>
      </c>
      <c r="J20520">
        <v>0</v>
      </c>
      <c r="K20520">
        <v>0</v>
      </c>
      <c r="L20520" t="s">
        <v>24</v>
      </c>
      <c r="M20520" t="str">
        <f t="shared" si="1332"/>
        <v>http://logeion.uchicago.edu/index.html#0</v>
      </c>
    </row>
    <row r="20521" spans="1:13" ht="15" customHeight="1" x14ac:dyDescent="0.2">
      <c r="A20521" t="s">
        <v>39226</v>
      </c>
      <c r="C20521" t="str">
        <f t="shared" si="1330"/>
        <v/>
      </c>
      <c r="D20521">
        <f t="shared" si="1331"/>
        <v>0</v>
      </c>
      <c r="G20521" t="s">
        <v>18</v>
      </c>
      <c r="H20521">
        <v>4</v>
      </c>
      <c r="I20521">
        <v>0</v>
      </c>
      <c r="J20521">
        <v>0</v>
      </c>
      <c r="K20521">
        <v>0</v>
      </c>
      <c r="L20521" t="s">
        <v>19</v>
      </c>
      <c r="M20521" t="str">
        <f t="shared" si="1332"/>
        <v>http://logeion.uchicago.edu/index.html#0</v>
      </c>
    </row>
    <row r="20522" spans="1:13" ht="15" customHeight="1" x14ac:dyDescent="0.2">
      <c r="A20522" t="s">
        <v>39227</v>
      </c>
      <c r="C20522" t="str">
        <f t="shared" si="1330"/>
        <v/>
      </c>
      <c r="D20522">
        <f t="shared" si="1331"/>
        <v>0</v>
      </c>
      <c r="G20522" t="s">
        <v>61</v>
      </c>
      <c r="H20522">
        <v>1</v>
      </c>
      <c r="I20522">
        <v>0</v>
      </c>
      <c r="J20522">
        <v>0</v>
      </c>
      <c r="K20522">
        <v>0</v>
      </c>
      <c r="L20522" t="s">
        <v>36</v>
      </c>
      <c r="M20522" t="str">
        <f t="shared" si="1332"/>
        <v>http://logeion.uchicago.edu/index.html#0</v>
      </c>
    </row>
    <row r="20523" spans="1:13" ht="15" customHeight="1" x14ac:dyDescent="0.2">
      <c r="A20523" t="s">
        <v>39228</v>
      </c>
      <c r="C20523" t="str">
        <f t="shared" si="1330"/>
        <v/>
      </c>
      <c r="D20523">
        <f t="shared" si="1331"/>
        <v>0</v>
      </c>
      <c r="G20523" t="s">
        <v>346</v>
      </c>
      <c r="H20523">
        <v>6</v>
      </c>
      <c r="I20523">
        <v>0</v>
      </c>
      <c r="J20523">
        <v>0</v>
      </c>
      <c r="K20523">
        <v>0</v>
      </c>
      <c r="L20523" t="s">
        <v>19</v>
      </c>
      <c r="M20523" t="str">
        <f t="shared" si="1332"/>
        <v>http://logeion.uchicago.edu/index.html#0</v>
      </c>
    </row>
    <row r="20524" spans="1:13" ht="15" customHeight="1" x14ac:dyDescent="0.2">
      <c r="A20524" t="s">
        <v>39233</v>
      </c>
      <c r="C20524" t="str">
        <f t="shared" si="1330"/>
        <v/>
      </c>
      <c r="D20524">
        <f t="shared" si="1331"/>
        <v>0</v>
      </c>
      <c r="G20524" t="s">
        <v>21</v>
      </c>
      <c r="H20524">
        <v>2</v>
      </c>
      <c r="I20524">
        <v>0</v>
      </c>
      <c r="J20524">
        <v>0</v>
      </c>
      <c r="K20524">
        <v>0</v>
      </c>
      <c r="L20524" t="s">
        <v>19</v>
      </c>
      <c r="M20524" t="str">
        <f t="shared" si="1332"/>
        <v>http://logeion.uchicago.edu/index.html#0</v>
      </c>
    </row>
    <row r="20525" spans="1:13" ht="15" customHeight="1" x14ac:dyDescent="0.2">
      <c r="A20525" t="s">
        <v>39234</v>
      </c>
      <c r="C20525" t="str">
        <f t="shared" si="1330"/>
        <v/>
      </c>
      <c r="D20525">
        <f t="shared" si="1331"/>
        <v>0</v>
      </c>
      <c r="G20525" t="s">
        <v>29</v>
      </c>
      <c r="H20525">
        <v>3</v>
      </c>
      <c r="I20525">
        <v>0</v>
      </c>
      <c r="J20525">
        <v>0</v>
      </c>
      <c r="K20525">
        <v>0</v>
      </c>
      <c r="L20525" t="s">
        <v>19</v>
      </c>
      <c r="M20525" t="str">
        <f t="shared" si="1332"/>
        <v>http://logeion.uchicago.edu/index.html#0</v>
      </c>
    </row>
    <row r="20526" spans="1:13" ht="15" customHeight="1" x14ac:dyDescent="0.2">
      <c r="A20526" t="s">
        <v>39238</v>
      </c>
      <c r="C20526" t="str">
        <f t="shared" si="1330"/>
        <v/>
      </c>
      <c r="D20526">
        <f t="shared" si="1331"/>
        <v>0</v>
      </c>
      <c r="G20526" t="s">
        <v>76</v>
      </c>
      <c r="H20526">
        <v>1</v>
      </c>
      <c r="I20526">
        <v>0</v>
      </c>
      <c r="J20526">
        <v>0</v>
      </c>
      <c r="K20526">
        <v>0</v>
      </c>
      <c r="L20526" t="s">
        <v>19</v>
      </c>
      <c r="M20526" t="str">
        <f t="shared" si="1332"/>
        <v>http://logeion.uchicago.edu/index.html#0</v>
      </c>
    </row>
    <row r="20527" spans="1:13" ht="15" customHeight="1" x14ac:dyDescent="0.2">
      <c r="A20527" t="s">
        <v>39239</v>
      </c>
      <c r="C20527" t="str">
        <f t="shared" si="1330"/>
        <v/>
      </c>
      <c r="D20527">
        <f t="shared" si="1331"/>
        <v>0</v>
      </c>
      <c r="G20527" t="s">
        <v>18</v>
      </c>
      <c r="H20527">
        <v>4</v>
      </c>
      <c r="I20527">
        <v>0</v>
      </c>
      <c r="J20527">
        <v>0</v>
      </c>
      <c r="K20527">
        <v>0</v>
      </c>
      <c r="L20527" t="s">
        <v>19</v>
      </c>
      <c r="M20527" t="str">
        <f t="shared" si="1332"/>
        <v>http://logeion.uchicago.edu/index.html#0</v>
      </c>
    </row>
    <row r="20528" spans="1:13" ht="15" customHeight="1" x14ac:dyDescent="0.2">
      <c r="A20528" t="s">
        <v>39256</v>
      </c>
      <c r="C20528" t="str">
        <f t="shared" si="1330"/>
        <v/>
      </c>
      <c r="D20528">
        <f t="shared" si="1331"/>
        <v>0</v>
      </c>
      <c r="G20528" t="s">
        <v>29</v>
      </c>
      <c r="H20528">
        <v>3</v>
      </c>
      <c r="I20528">
        <v>0</v>
      </c>
      <c r="J20528">
        <v>0</v>
      </c>
      <c r="K20528">
        <v>0</v>
      </c>
      <c r="L20528" t="s">
        <v>19</v>
      </c>
      <c r="M20528" t="str">
        <f t="shared" si="1332"/>
        <v>http://logeion.uchicago.edu/index.html#0</v>
      </c>
    </row>
    <row r="20529" spans="1:13" ht="15" customHeight="1" x14ac:dyDescent="0.2">
      <c r="A20529" t="s">
        <v>39260</v>
      </c>
      <c r="C20529" t="str">
        <f t="shared" si="1330"/>
        <v/>
      </c>
      <c r="D20529">
        <f t="shared" si="1331"/>
        <v>0</v>
      </c>
      <c r="G20529" t="s">
        <v>23</v>
      </c>
      <c r="I20529">
        <v>1</v>
      </c>
      <c r="J20529">
        <v>0</v>
      </c>
      <c r="K20529">
        <v>0</v>
      </c>
      <c r="L20529" t="s">
        <v>24</v>
      </c>
      <c r="M20529" t="str">
        <f t="shared" si="1332"/>
        <v>http://logeion.uchicago.edu/index.html#0</v>
      </c>
    </row>
    <row r="20530" spans="1:13" ht="15" customHeight="1" x14ac:dyDescent="0.2">
      <c r="A20530" t="s">
        <v>39265</v>
      </c>
      <c r="C20530" t="str">
        <f t="shared" si="1330"/>
        <v/>
      </c>
      <c r="D20530">
        <f t="shared" si="1331"/>
        <v>0</v>
      </c>
      <c r="G20530" t="s">
        <v>61</v>
      </c>
      <c r="H20530">
        <v>1</v>
      </c>
      <c r="I20530">
        <v>0</v>
      </c>
      <c r="J20530">
        <v>0</v>
      </c>
      <c r="K20530">
        <v>0</v>
      </c>
      <c r="L20530" t="s">
        <v>36</v>
      </c>
      <c r="M20530" t="str">
        <f t="shared" si="1332"/>
        <v>http://logeion.uchicago.edu/index.html#0</v>
      </c>
    </row>
    <row r="20531" spans="1:13" ht="15" customHeight="1" x14ac:dyDescent="0.2">
      <c r="A20531" t="s">
        <v>39266</v>
      </c>
      <c r="C20531" t="str">
        <f t="shared" si="1330"/>
        <v/>
      </c>
      <c r="D20531">
        <f t="shared" si="1331"/>
        <v>0</v>
      </c>
      <c r="G20531" t="s">
        <v>23</v>
      </c>
      <c r="I20531">
        <v>1</v>
      </c>
      <c r="J20531">
        <v>0</v>
      </c>
      <c r="K20531">
        <v>0</v>
      </c>
      <c r="L20531" t="s">
        <v>24</v>
      </c>
      <c r="M20531" t="str">
        <f t="shared" si="1332"/>
        <v>http://logeion.uchicago.edu/index.html#0</v>
      </c>
    </row>
    <row r="20532" spans="1:13" ht="15" customHeight="1" x14ac:dyDescent="0.2">
      <c r="A20532" t="s">
        <v>39267</v>
      </c>
      <c r="C20532" t="str">
        <f t="shared" si="1330"/>
        <v/>
      </c>
      <c r="D20532">
        <f t="shared" si="1331"/>
        <v>0</v>
      </c>
      <c r="G20532" t="s">
        <v>95</v>
      </c>
      <c r="I20532">
        <v>2</v>
      </c>
      <c r="J20532">
        <v>0</v>
      </c>
      <c r="K20532">
        <v>0</v>
      </c>
      <c r="L20532" t="s">
        <v>24</v>
      </c>
      <c r="M20532" t="str">
        <f t="shared" si="1332"/>
        <v>http://logeion.uchicago.edu/index.html#0</v>
      </c>
    </row>
    <row r="20533" spans="1:13" ht="15" customHeight="1" x14ac:dyDescent="0.2">
      <c r="A20533" t="s">
        <v>39268</v>
      </c>
      <c r="C20533" t="str">
        <f t="shared" si="1330"/>
        <v/>
      </c>
      <c r="D20533">
        <f t="shared" si="1331"/>
        <v>0</v>
      </c>
      <c r="G20533" t="s">
        <v>101</v>
      </c>
      <c r="I20533">
        <v>3</v>
      </c>
      <c r="J20533">
        <v>0</v>
      </c>
      <c r="K20533">
        <v>0</v>
      </c>
      <c r="L20533" t="s">
        <v>24</v>
      </c>
      <c r="M20533" t="str">
        <f t="shared" si="1332"/>
        <v>http://logeion.uchicago.edu/index.html#0</v>
      </c>
    </row>
    <row r="20534" spans="1:13" ht="15" customHeight="1" x14ac:dyDescent="0.2">
      <c r="A20534" t="s">
        <v>39271</v>
      </c>
      <c r="C20534" t="str">
        <f t="shared" si="1330"/>
        <v/>
      </c>
      <c r="D20534">
        <f t="shared" si="1331"/>
        <v>0</v>
      </c>
      <c r="G20534" t="s">
        <v>21</v>
      </c>
      <c r="H20534">
        <v>2</v>
      </c>
      <c r="I20534">
        <v>0</v>
      </c>
      <c r="J20534">
        <v>0</v>
      </c>
      <c r="K20534">
        <v>0</v>
      </c>
      <c r="L20534" t="s">
        <v>19</v>
      </c>
      <c r="M20534" t="str">
        <f t="shared" si="1332"/>
        <v>http://logeion.uchicago.edu/index.html#0</v>
      </c>
    </row>
    <row r="20535" spans="1:13" ht="15" customHeight="1" x14ac:dyDescent="0.2">
      <c r="A20535" t="s">
        <v>39272</v>
      </c>
      <c r="C20535" t="str">
        <f t="shared" si="1330"/>
        <v/>
      </c>
      <c r="D20535">
        <f t="shared" si="1331"/>
        <v>0</v>
      </c>
      <c r="G20535" t="s">
        <v>23</v>
      </c>
      <c r="I20535">
        <v>1</v>
      </c>
      <c r="J20535">
        <v>0</v>
      </c>
      <c r="K20535">
        <v>0</v>
      </c>
      <c r="L20535" t="s">
        <v>24</v>
      </c>
      <c r="M20535" t="str">
        <f t="shared" si="1332"/>
        <v>http://logeion.uchicago.edu/index.html#0</v>
      </c>
    </row>
    <row r="20536" spans="1:13" ht="15" customHeight="1" x14ac:dyDescent="0.2">
      <c r="A20536" t="s">
        <v>39274</v>
      </c>
      <c r="C20536" t="str">
        <f t="shared" si="1330"/>
        <v/>
      </c>
      <c r="D20536">
        <f t="shared" si="1331"/>
        <v>0</v>
      </c>
      <c r="G20536" t="s">
        <v>21</v>
      </c>
      <c r="H20536">
        <v>2</v>
      </c>
      <c r="I20536">
        <v>0</v>
      </c>
      <c r="J20536">
        <v>0</v>
      </c>
      <c r="K20536">
        <v>0</v>
      </c>
      <c r="L20536" t="s">
        <v>19</v>
      </c>
      <c r="M20536" t="str">
        <f t="shared" si="1332"/>
        <v>http://logeion.uchicago.edu/index.html#0</v>
      </c>
    </row>
    <row r="20537" spans="1:13" ht="15" customHeight="1" x14ac:dyDescent="0.2">
      <c r="A20537" t="s">
        <v>39291</v>
      </c>
      <c r="C20537" t="str">
        <f t="shared" si="1330"/>
        <v/>
      </c>
      <c r="D20537">
        <f t="shared" si="1331"/>
        <v>0</v>
      </c>
      <c r="G20537" t="s">
        <v>21</v>
      </c>
      <c r="H20537">
        <v>2</v>
      </c>
      <c r="I20537">
        <v>0</v>
      </c>
      <c r="J20537">
        <v>0</v>
      </c>
      <c r="K20537">
        <v>0</v>
      </c>
      <c r="L20537" t="s">
        <v>19</v>
      </c>
      <c r="M20537" t="str">
        <f t="shared" si="1332"/>
        <v>http://logeion.uchicago.edu/index.html#0</v>
      </c>
    </row>
    <row r="20538" spans="1:13" ht="15" customHeight="1" x14ac:dyDescent="0.2">
      <c r="A20538" t="s">
        <v>39298</v>
      </c>
      <c r="C20538" t="str">
        <f t="shared" si="1330"/>
        <v/>
      </c>
      <c r="D20538">
        <f t="shared" si="1331"/>
        <v>0</v>
      </c>
      <c r="G20538" t="s">
        <v>29</v>
      </c>
      <c r="H20538">
        <v>3</v>
      </c>
      <c r="I20538">
        <v>0</v>
      </c>
      <c r="J20538">
        <v>0</v>
      </c>
      <c r="K20538">
        <v>0</v>
      </c>
      <c r="L20538" t="s">
        <v>19</v>
      </c>
      <c r="M20538" t="str">
        <f t="shared" si="1332"/>
        <v>http://logeion.uchicago.edu/index.html#0</v>
      </c>
    </row>
    <row r="20539" spans="1:13" ht="15" customHeight="1" x14ac:dyDescent="0.2">
      <c r="A20539" t="s">
        <v>39299</v>
      </c>
      <c r="C20539" t="str">
        <f t="shared" si="1330"/>
        <v/>
      </c>
      <c r="D20539">
        <f t="shared" si="1331"/>
        <v>0</v>
      </c>
      <c r="G20539" t="s">
        <v>230</v>
      </c>
      <c r="H20539">
        <v>3</v>
      </c>
      <c r="I20539">
        <v>0</v>
      </c>
      <c r="J20539">
        <v>0</v>
      </c>
      <c r="K20539">
        <v>0</v>
      </c>
      <c r="L20539" t="s">
        <v>36</v>
      </c>
      <c r="M20539" t="str">
        <f t="shared" si="1332"/>
        <v>http://logeion.uchicago.edu/index.html#0</v>
      </c>
    </row>
    <row r="20540" spans="1:13" ht="15" customHeight="1" x14ac:dyDescent="0.2">
      <c r="A20540" t="s">
        <v>39300</v>
      </c>
      <c r="C20540" t="str">
        <f t="shared" si="1330"/>
        <v/>
      </c>
      <c r="D20540">
        <f t="shared" si="1331"/>
        <v>0</v>
      </c>
      <c r="G20540" t="s">
        <v>76</v>
      </c>
      <c r="H20540">
        <v>1</v>
      </c>
      <c r="I20540">
        <v>0</v>
      </c>
      <c r="J20540">
        <v>0</v>
      </c>
      <c r="K20540">
        <v>0</v>
      </c>
      <c r="L20540" t="s">
        <v>19</v>
      </c>
      <c r="M20540" t="str">
        <f t="shared" si="1332"/>
        <v>http://logeion.uchicago.edu/index.html#0</v>
      </c>
    </row>
    <row r="20541" spans="1:13" ht="15" customHeight="1" x14ac:dyDescent="0.2">
      <c r="A20541" t="s">
        <v>39305</v>
      </c>
      <c r="C20541" t="str">
        <f t="shared" si="1330"/>
        <v/>
      </c>
      <c r="D20541">
        <f t="shared" si="1331"/>
        <v>0</v>
      </c>
      <c r="G20541" t="s">
        <v>21</v>
      </c>
      <c r="H20541">
        <v>2</v>
      </c>
      <c r="I20541">
        <v>0</v>
      </c>
      <c r="J20541">
        <v>0</v>
      </c>
      <c r="K20541">
        <v>0</v>
      </c>
      <c r="L20541" t="s">
        <v>19</v>
      </c>
      <c r="M20541" t="str">
        <f t="shared" si="1332"/>
        <v>http://logeion.uchicago.edu/index.html#0</v>
      </c>
    </row>
    <row r="20542" spans="1:13" ht="15" customHeight="1" x14ac:dyDescent="0.2">
      <c r="A20542" t="s">
        <v>39339</v>
      </c>
      <c r="C20542" t="str">
        <f t="shared" si="1330"/>
        <v/>
      </c>
      <c r="D20542">
        <f t="shared" si="1331"/>
        <v>0</v>
      </c>
      <c r="G20542" t="s">
        <v>61</v>
      </c>
      <c r="H20542">
        <v>1</v>
      </c>
      <c r="I20542">
        <v>0</v>
      </c>
      <c r="J20542">
        <v>0</v>
      </c>
      <c r="K20542">
        <v>0</v>
      </c>
      <c r="L20542" t="s">
        <v>36</v>
      </c>
      <c r="M20542" t="str">
        <f t="shared" si="1332"/>
        <v>http://logeion.uchicago.edu/index.html#0</v>
      </c>
    </row>
    <row r="20543" spans="1:13" ht="15" customHeight="1" x14ac:dyDescent="0.2">
      <c r="A20543" t="s">
        <v>39350</v>
      </c>
      <c r="C20543" t="str">
        <f t="shared" si="1330"/>
        <v/>
      </c>
      <c r="D20543">
        <f t="shared" si="1331"/>
        <v>0</v>
      </c>
      <c r="G20543" t="s">
        <v>21</v>
      </c>
      <c r="H20543">
        <v>2</v>
      </c>
      <c r="I20543">
        <v>0</v>
      </c>
      <c r="J20543">
        <v>0</v>
      </c>
      <c r="K20543">
        <v>0</v>
      </c>
      <c r="L20543" t="s">
        <v>19</v>
      </c>
      <c r="M20543" t="str">
        <f t="shared" si="1332"/>
        <v>http://logeion.uchicago.edu/index.html#0</v>
      </c>
    </row>
    <row r="20544" spans="1:13" ht="15" customHeight="1" x14ac:dyDescent="0.2">
      <c r="A20544" t="s">
        <v>39351</v>
      </c>
      <c r="C20544" t="str">
        <f t="shared" si="1330"/>
        <v/>
      </c>
      <c r="D20544">
        <f t="shared" si="1331"/>
        <v>0</v>
      </c>
      <c r="G20544" t="s">
        <v>61</v>
      </c>
      <c r="H20544">
        <v>1</v>
      </c>
      <c r="I20544">
        <v>0</v>
      </c>
      <c r="J20544">
        <v>0</v>
      </c>
      <c r="K20544">
        <v>0</v>
      </c>
      <c r="L20544" t="s">
        <v>36</v>
      </c>
      <c r="M20544" t="str">
        <f t="shared" si="1332"/>
        <v>http://logeion.uchicago.edu/index.html#0</v>
      </c>
    </row>
    <row r="20545" spans="1:13" ht="15" customHeight="1" x14ac:dyDescent="0.2">
      <c r="A20545" t="s">
        <v>39352</v>
      </c>
      <c r="C20545" t="str">
        <f t="shared" si="1330"/>
        <v/>
      </c>
      <c r="D20545">
        <f t="shared" si="1331"/>
        <v>0</v>
      </c>
      <c r="G20545" t="s">
        <v>346</v>
      </c>
      <c r="H20545">
        <v>6</v>
      </c>
      <c r="I20545">
        <v>0</v>
      </c>
      <c r="J20545">
        <v>0</v>
      </c>
      <c r="K20545">
        <v>0</v>
      </c>
      <c r="L20545" t="s">
        <v>19</v>
      </c>
      <c r="M20545" t="str">
        <f t="shared" si="1332"/>
        <v>http://logeion.uchicago.edu/index.html#0</v>
      </c>
    </row>
    <row r="20546" spans="1:13" ht="15" customHeight="1" x14ac:dyDescent="0.2">
      <c r="A20546" t="s">
        <v>39353</v>
      </c>
      <c r="C20546" t="str">
        <f t="shared" si="1330"/>
        <v/>
      </c>
      <c r="D20546">
        <f t="shared" si="1331"/>
        <v>0</v>
      </c>
      <c r="G20546" t="s">
        <v>29</v>
      </c>
      <c r="H20546">
        <v>3</v>
      </c>
      <c r="I20546">
        <v>0</v>
      </c>
      <c r="J20546">
        <v>0</v>
      </c>
      <c r="K20546">
        <v>0</v>
      </c>
      <c r="L20546" t="s">
        <v>19</v>
      </c>
      <c r="M20546" t="str">
        <f t="shared" si="1332"/>
        <v>http://logeion.uchicago.edu/index.html#0</v>
      </c>
    </row>
    <row r="20547" spans="1:13" ht="15" customHeight="1" x14ac:dyDescent="0.2">
      <c r="A20547" t="s">
        <v>39354</v>
      </c>
      <c r="C20547" t="str">
        <f t="shared" si="1330"/>
        <v/>
      </c>
      <c r="D20547">
        <f t="shared" si="1331"/>
        <v>0</v>
      </c>
      <c r="G20547" t="s">
        <v>29</v>
      </c>
      <c r="H20547">
        <v>3</v>
      </c>
      <c r="I20547">
        <v>0</v>
      </c>
      <c r="J20547">
        <v>0</v>
      </c>
      <c r="K20547">
        <v>0</v>
      </c>
      <c r="L20547" t="s">
        <v>19</v>
      </c>
      <c r="M20547" t="str">
        <f t="shared" si="1332"/>
        <v>http://logeion.uchicago.edu/index.html#0</v>
      </c>
    </row>
    <row r="20548" spans="1:13" ht="15" customHeight="1" x14ac:dyDescent="0.2">
      <c r="A20548" t="s">
        <v>39359</v>
      </c>
      <c r="C20548" t="str">
        <f t="shared" si="1330"/>
        <v/>
      </c>
      <c r="D20548">
        <f t="shared" si="1331"/>
        <v>0</v>
      </c>
      <c r="G20548" t="s">
        <v>61</v>
      </c>
      <c r="H20548">
        <v>1</v>
      </c>
      <c r="I20548">
        <v>0</v>
      </c>
      <c r="J20548">
        <v>0</v>
      </c>
      <c r="K20548">
        <v>0</v>
      </c>
      <c r="L20548" t="s">
        <v>36</v>
      </c>
      <c r="M20548" t="str">
        <f t="shared" si="1332"/>
        <v>http://logeion.uchicago.edu/index.html#0</v>
      </c>
    </row>
    <row r="20549" spans="1:13" ht="15" customHeight="1" x14ac:dyDescent="0.2">
      <c r="A20549" t="s">
        <v>39363</v>
      </c>
      <c r="C20549" t="str">
        <f t="shared" si="1330"/>
        <v/>
      </c>
      <c r="D20549">
        <f t="shared" si="1331"/>
        <v>0</v>
      </c>
      <c r="G20549" t="s">
        <v>18</v>
      </c>
      <c r="H20549">
        <v>4</v>
      </c>
      <c r="I20549">
        <v>0</v>
      </c>
      <c r="J20549">
        <v>0</v>
      </c>
      <c r="K20549">
        <v>0</v>
      </c>
      <c r="L20549" t="s">
        <v>19</v>
      </c>
      <c r="M20549" t="str">
        <f t="shared" si="1332"/>
        <v>http://logeion.uchicago.edu/index.html#0</v>
      </c>
    </row>
    <row r="20550" spans="1:13" ht="15" customHeight="1" x14ac:dyDescent="0.2">
      <c r="A20550" t="s">
        <v>39372</v>
      </c>
      <c r="C20550" t="str">
        <f t="shared" si="1330"/>
        <v/>
      </c>
      <c r="D20550">
        <f t="shared" si="1331"/>
        <v>0</v>
      </c>
      <c r="G20550" t="s">
        <v>29</v>
      </c>
      <c r="H20550">
        <v>3</v>
      </c>
      <c r="I20550">
        <v>0</v>
      </c>
      <c r="J20550">
        <v>0</v>
      </c>
      <c r="K20550">
        <v>0</v>
      </c>
      <c r="L20550" t="s">
        <v>19</v>
      </c>
      <c r="M20550" t="str">
        <f t="shared" si="1332"/>
        <v>http://logeion.uchicago.edu/index.html#0</v>
      </c>
    </row>
    <row r="20551" spans="1:13" ht="15" customHeight="1" x14ac:dyDescent="0.2">
      <c r="A20551" t="s">
        <v>39373</v>
      </c>
      <c r="C20551" t="str">
        <f t="shared" si="1330"/>
        <v/>
      </c>
      <c r="D20551">
        <f t="shared" si="1331"/>
        <v>0</v>
      </c>
      <c r="G20551" t="s">
        <v>29</v>
      </c>
      <c r="H20551">
        <v>3</v>
      </c>
      <c r="I20551">
        <v>0</v>
      </c>
      <c r="J20551">
        <v>0</v>
      </c>
      <c r="K20551">
        <v>0</v>
      </c>
      <c r="L20551" t="s">
        <v>19</v>
      </c>
      <c r="M20551" t="str">
        <f t="shared" si="1332"/>
        <v>http://logeion.uchicago.edu/index.html#0</v>
      </c>
    </row>
    <row r="20552" spans="1:13" ht="15" customHeight="1" x14ac:dyDescent="0.2">
      <c r="A20552" t="s">
        <v>39392</v>
      </c>
      <c r="C20552" t="str">
        <f t="shared" si="1330"/>
        <v/>
      </c>
      <c r="D20552">
        <f t="shared" si="1331"/>
        <v>0</v>
      </c>
      <c r="G20552" t="s">
        <v>61</v>
      </c>
      <c r="H20552">
        <v>1</v>
      </c>
      <c r="I20552">
        <v>0</v>
      </c>
      <c r="J20552">
        <v>0</v>
      </c>
      <c r="K20552">
        <v>0</v>
      </c>
      <c r="L20552" t="s">
        <v>36</v>
      </c>
      <c r="M20552" t="str">
        <f t="shared" si="1332"/>
        <v>http://logeion.uchicago.edu/index.html#0</v>
      </c>
    </row>
    <row r="20553" spans="1:13" ht="15" customHeight="1" x14ac:dyDescent="0.2">
      <c r="A20553" t="s">
        <v>39404</v>
      </c>
      <c r="C20553" t="str">
        <f t="shared" si="1330"/>
        <v/>
      </c>
      <c r="D20553">
        <f t="shared" si="1331"/>
        <v>0</v>
      </c>
      <c r="G20553" t="s">
        <v>29</v>
      </c>
      <c r="H20553">
        <v>3</v>
      </c>
      <c r="I20553">
        <v>0</v>
      </c>
      <c r="J20553">
        <v>0</v>
      </c>
      <c r="K20553">
        <v>0</v>
      </c>
      <c r="L20553" t="s">
        <v>19</v>
      </c>
      <c r="M20553" t="str">
        <f t="shared" si="1332"/>
        <v>http://logeion.uchicago.edu/index.html#0</v>
      </c>
    </row>
    <row r="20554" spans="1:13" ht="15" customHeight="1" x14ac:dyDescent="0.2">
      <c r="A20554" t="s">
        <v>39409</v>
      </c>
      <c r="C20554" t="str">
        <f t="shared" si="1330"/>
        <v/>
      </c>
      <c r="D20554">
        <f t="shared" si="1331"/>
        <v>0</v>
      </c>
      <c r="G20554" t="s">
        <v>230</v>
      </c>
      <c r="H20554">
        <v>3</v>
      </c>
      <c r="I20554">
        <v>0</v>
      </c>
      <c r="J20554">
        <v>0</v>
      </c>
      <c r="K20554">
        <v>0</v>
      </c>
      <c r="L20554" t="s">
        <v>36</v>
      </c>
      <c r="M20554" t="str">
        <f t="shared" si="1332"/>
        <v>http://logeion.uchicago.edu/index.html#0</v>
      </c>
    </row>
    <row r="20555" spans="1:13" ht="15" customHeight="1" x14ac:dyDescent="0.2">
      <c r="A20555" t="s">
        <v>39411</v>
      </c>
      <c r="C20555" t="str">
        <f t="shared" si="1330"/>
        <v/>
      </c>
      <c r="D20555">
        <f t="shared" si="1331"/>
        <v>0</v>
      </c>
      <c r="G20555" t="s">
        <v>76</v>
      </c>
      <c r="H20555">
        <v>1</v>
      </c>
      <c r="I20555">
        <v>0</v>
      </c>
      <c r="J20555">
        <v>0</v>
      </c>
      <c r="K20555">
        <v>0</v>
      </c>
      <c r="L20555" t="s">
        <v>19</v>
      </c>
      <c r="M20555" t="str">
        <f t="shared" si="1332"/>
        <v>http://logeion.uchicago.edu/index.html#0</v>
      </c>
    </row>
    <row r="20556" spans="1:13" ht="15" customHeight="1" x14ac:dyDescent="0.2">
      <c r="A20556" t="s">
        <v>39412</v>
      </c>
      <c r="C20556" t="str">
        <f t="shared" si="1330"/>
        <v/>
      </c>
      <c r="D20556">
        <f t="shared" si="1331"/>
        <v>0</v>
      </c>
      <c r="G20556" t="s">
        <v>29</v>
      </c>
      <c r="H20556">
        <v>3</v>
      </c>
      <c r="I20556">
        <v>0</v>
      </c>
      <c r="J20556">
        <v>0</v>
      </c>
      <c r="K20556">
        <v>0</v>
      </c>
      <c r="L20556" t="s">
        <v>19</v>
      </c>
      <c r="M20556" t="str">
        <f t="shared" si="1332"/>
        <v>http://logeion.uchicago.edu/index.html#0</v>
      </c>
    </row>
    <row r="20557" spans="1:13" ht="15" customHeight="1" x14ac:dyDescent="0.2">
      <c r="A20557" t="s">
        <v>39413</v>
      </c>
      <c r="C20557" t="str">
        <f t="shared" si="1330"/>
        <v/>
      </c>
      <c r="D20557">
        <f t="shared" si="1331"/>
        <v>0</v>
      </c>
      <c r="G20557" t="s">
        <v>89</v>
      </c>
      <c r="I20557">
        <v>0</v>
      </c>
      <c r="J20557">
        <v>0</v>
      </c>
      <c r="K20557">
        <v>0</v>
      </c>
      <c r="L20557" t="s">
        <v>90</v>
      </c>
      <c r="M20557" t="str">
        <f t="shared" si="1332"/>
        <v>http://logeion.uchicago.edu/index.html#0</v>
      </c>
    </row>
    <row r="20558" spans="1:13" ht="15" customHeight="1" x14ac:dyDescent="0.2">
      <c r="A20558" t="s">
        <v>39414</v>
      </c>
      <c r="C20558" t="str">
        <f t="shared" si="1330"/>
        <v/>
      </c>
      <c r="D20558">
        <f t="shared" si="1331"/>
        <v>0</v>
      </c>
      <c r="G20558" t="s">
        <v>61</v>
      </c>
      <c r="H20558">
        <v>1</v>
      </c>
      <c r="I20558">
        <v>0</v>
      </c>
      <c r="J20558">
        <v>0</v>
      </c>
      <c r="K20558">
        <v>0</v>
      </c>
      <c r="L20558" t="s">
        <v>36</v>
      </c>
      <c r="M20558" t="str">
        <f t="shared" si="1332"/>
        <v>http://logeion.uchicago.edu/index.html#0</v>
      </c>
    </row>
    <row r="20559" spans="1:13" ht="15" customHeight="1" x14ac:dyDescent="0.2">
      <c r="A20559" t="s">
        <v>39446</v>
      </c>
      <c r="C20559" t="str">
        <f t="shared" si="1330"/>
        <v/>
      </c>
      <c r="D20559">
        <f t="shared" si="1331"/>
        <v>0</v>
      </c>
      <c r="G20559" t="s">
        <v>21</v>
      </c>
      <c r="H20559">
        <v>2</v>
      </c>
      <c r="I20559">
        <v>0</v>
      </c>
      <c r="J20559">
        <v>0</v>
      </c>
      <c r="K20559">
        <v>0</v>
      </c>
      <c r="L20559" t="s">
        <v>19</v>
      </c>
      <c r="M20559" t="str">
        <f t="shared" si="1332"/>
        <v>http://logeion.uchicago.edu/index.html#0</v>
      </c>
    </row>
    <row r="20560" spans="1:13" ht="15" customHeight="1" x14ac:dyDescent="0.2">
      <c r="A20560" t="s">
        <v>39460</v>
      </c>
      <c r="C20560" t="str">
        <f t="shared" si="1330"/>
        <v/>
      </c>
      <c r="D20560">
        <f t="shared" si="1331"/>
        <v>0</v>
      </c>
      <c r="G20560" t="s">
        <v>346</v>
      </c>
      <c r="H20560">
        <v>6</v>
      </c>
      <c r="I20560">
        <v>0</v>
      </c>
      <c r="J20560">
        <v>0</v>
      </c>
      <c r="K20560">
        <v>0</v>
      </c>
      <c r="L20560" t="s">
        <v>19</v>
      </c>
      <c r="M20560" t="str">
        <f t="shared" si="1332"/>
        <v>http://logeion.uchicago.edu/index.html#0</v>
      </c>
    </row>
    <row r="20561" spans="1:13" ht="15" customHeight="1" x14ac:dyDescent="0.2">
      <c r="A20561" t="s">
        <v>39461</v>
      </c>
      <c r="C20561" t="str">
        <f t="shared" si="1330"/>
        <v/>
      </c>
      <c r="D20561">
        <f t="shared" si="1331"/>
        <v>0</v>
      </c>
      <c r="G20561" t="s">
        <v>76</v>
      </c>
      <c r="H20561">
        <v>1</v>
      </c>
      <c r="I20561">
        <v>0</v>
      </c>
      <c r="J20561">
        <v>0</v>
      </c>
      <c r="K20561">
        <v>0</v>
      </c>
      <c r="L20561" t="s">
        <v>19</v>
      </c>
      <c r="M20561" t="str">
        <f t="shared" si="1332"/>
        <v>http://logeion.uchicago.edu/index.html#0</v>
      </c>
    </row>
    <row r="20562" spans="1:13" ht="15" customHeight="1" x14ac:dyDescent="0.2">
      <c r="A20562" t="s">
        <v>39462</v>
      </c>
      <c r="C20562" t="str">
        <f t="shared" si="1330"/>
        <v/>
      </c>
      <c r="D20562">
        <f t="shared" si="1331"/>
        <v>0</v>
      </c>
      <c r="G20562" t="s">
        <v>66</v>
      </c>
      <c r="I20562">
        <v>3</v>
      </c>
      <c r="J20562">
        <v>0</v>
      </c>
      <c r="K20562">
        <v>0</v>
      </c>
      <c r="L20562" t="s">
        <v>24</v>
      </c>
      <c r="M20562" t="str">
        <f t="shared" si="1332"/>
        <v>http://logeion.uchicago.edu/index.html#0</v>
      </c>
    </row>
    <row r="20563" spans="1:13" ht="15" customHeight="1" x14ac:dyDescent="0.2">
      <c r="A20563" t="s">
        <v>39469</v>
      </c>
      <c r="C20563" t="str">
        <f t="shared" si="1330"/>
        <v/>
      </c>
      <c r="D20563">
        <f t="shared" si="1331"/>
        <v>0</v>
      </c>
      <c r="G20563" t="s">
        <v>89</v>
      </c>
      <c r="I20563">
        <v>0</v>
      </c>
      <c r="J20563">
        <v>0</v>
      </c>
      <c r="K20563">
        <v>0</v>
      </c>
      <c r="L20563" t="s">
        <v>90</v>
      </c>
      <c r="M20563" t="str">
        <f t="shared" si="1332"/>
        <v>http://logeion.uchicago.edu/index.html#0</v>
      </c>
    </row>
    <row r="20564" spans="1:13" ht="15" customHeight="1" x14ac:dyDescent="0.2">
      <c r="A20564" t="s">
        <v>39470</v>
      </c>
      <c r="C20564" t="str">
        <f t="shared" ref="C20564:C20627" si="1333">SUBSTITUTE(SUBSTITUTE(SUBSTITUTE(SUBSTITUTE(SUBSTITUTE(SUBSTITUTE(SUBSTITUTE(SUBSTITUTE(SUBSTITUTE(SUBSTITUTE(SUBSTITUTE(B20564, "ā", "a"), "ē", "e"), "ī", "i"), "ō", "o"), "ū", "u"), "ȳ", "y"), "Ā", "A"), "Ē", "E"), "Ī", "I"), "Ō", "O"), "Ū", "U")</f>
        <v/>
      </c>
      <c r="D20564">
        <f t="shared" si="1331"/>
        <v>0</v>
      </c>
      <c r="G20564" t="s">
        <v>29</v>
      </c>
      <c r="H20564">
        <v>3</v>
      </c>
      <c r="I20564">
        <v>0</v>
      </c>
      <c r="J20564">
        <v>0</v>
      </c>
      <c r="K20564">
        <v>0</v>
      </c>
      <c r="L20564" t="s">
        <v>19</v>
      </c>
      <c r="M20564" t="str">
        <f t="shared" si="1332"/>
        <v>http://logeion.uchicago.edu/index.html#0</v>
      </c>
    </row>
    <row r="20565" spans="1:13" ht="15" customHeight="1" x14ac:dyDescent="0.2">
      <c r="A20565" t="s">
        <v>39479</v>
      </c>
      <c r="C20565" t="str">
        <f t="shared" si="1333"/>
        <v/>
      </c>
      <c r="D20565">
        <f t="shared" si="1331"/>
        <v>0</v>
      </c>
      <c r="G20565" t="s">
        <v>89</v>
      </c>
      <c r="I20565">
        <v>0</v>
      </c>
      <c r="J20565">
        <v>0</v>
      </c>
      <c r="K20565">
        <v>0</v>
      </c>
      <c r="L20565" t="s">
        <v>90</v>
      </c>
      <c r="M20565" t="str">
        <f t="shared" si="1332"/>
        <v>http://logeion.uchicago.edu/index.html#0</v>
      </c>
    </row>
    <row r="20566" spans="1:13" ht="15" customHeight="1" x14ac:dyDescent="0.2">
      <c r="A20566" t="s">
        <v>56349</v>
      </c>
      <c r="C20566" t="str">
        <f t="shared" si="1333"/>
        <v/>
      </c>
      <c r="D20566">
        <f t="shared" si="1331"/>
        <v>0</v>
      </c>
      <c r="G20566" t="s">
        <v>23</v>
      </c>
      <c r="I20566">
        <v>1</v>
      </c>
      <c r="L20566" t="s">
        <v>24</v>
      </c>
      <c r="M20566" t="str">
        <f t="shared" si="1332"/>
        <v>http://logeion.uchicago.edu/index.html#0</v>
      </c>
    </row>
    <row r="20567" spans="1:13" ht="15" customHeight="1" x14ac:dyDescent="0.2">
      <c r="A20567" t="s">
        <v>39484</v>
      </c>
      <c r="C20567" t="str">
        <f t="shared" si="1333"/>
        <v/>
      </c>
      <c r="D20567">
        <f t="shared" si="1331"/>
        <v>0</v>
      </c>
      <c r="G20567" t="s">
        <v>89</v>
      </c>
      <c r="I20567">
        <v>0</v>
      </c>
      <c r="J20567">
        <v>0</v>
      </c>
      <c r="K20567">
        <v>0</v>
      </c>
      <c r="L20567" t="s">
        <v>90</v>
      </c>
      <c r="M20567" t="str">
        <f t="shared" si="1332"/>
        <v>http://logeion.uchicago.edu/index.html#0</v>
      </c>
    </row>
    <row r="20568" spans="1:13" ht="15" customHeight="1" x14ac:dyDescent="0.2">
      <c r="A20568" t="s">
        <v>39485</v>
      </c>
      <c r="C20568" t="str">
        <f t="shared" si="1333"/>
        <v/>
      </c>
      <c r="D20568">
        <f t="shared" si="1331"/>
        <v>0</v>
      </c>
      <c r="G20568" t="s">
        <v>21</v>
      </c>
      <c r="H20568">
        <v>2</v>
      </c>
      <c r="I20568">
        <v>0</v>
      </c>
      <c r="J20568">
        <v>0</v>
      </c>
      <c r="K20568">
        <v>0</v>
      </c>
      <c r="L20568" t="s">
        <v>19</v>
      </c>
      <c r="M20568" t="str">
        <f t="shared" si="1332"/>
        <v>http://logeion.uchicago.edu/index.html#0</v>
      </c>
    </row>
    <row r="20569" spans="1:13" ht="15" customHeight="1" x14ac:dyDescent="0.2">
      <c r="A20569" t="s">
        <v>39518</v>
      </c>
      <c r="C20569" t="str">
        <f t="shared" si="1333"/>
        <v/>
      </c>
      <c r="D20569">
        <f t="shared" si="1331"/>
        <v>0</v>
      </c>
      <c r="G20569" t="s">
        <v>12234</v>
      </c>
      <c r="I20569">
        <v>0</v>
      </c>
      <c r="J20569">
        <v>0</v>
      </c>
      <c r="K20569">
        <v>0</v>
      </c>
      <c r="L20569" t="s">
        <v>90</v>
      </c>
      <c r="M20569" t="str">
        <f t="shared" si="1332"/>
        <v>http://logeion.uchicago.edu/index.html#0</v>
      </c>
    </row>
    <row r="20570" spans="1:13" ht="15" customHeight="1" x14ac:dyDescent="0.2">
      <c r="A20570" t="s">
        <v>39531</v>
      </c>
      <c r="C20570" t="str">
        <f t="shared" si="1333"/>
        <v/>
      </c>
      <c r="D20570">
        <f t="shared" ref="D20570:D20633" si="1334">IF(ISBLANK(B20570),0,LEFT( C20570, FIND( " ", C20570 ) - 1 ))</f>
        <v>0</v>
      </c>
      <c r="G20570" t="s">
        <v>29</v>
      </c>
      <c r="H20570">
        <v>3</v>
      </c>
      <c r="I20570">
        <v>0</v>
      </c>
      <c r="J20570">
        <v>0</v>
      </c>
      <c r="K20570">
        <v>0</v>
      </c>
      <c r="L20570" t="s">
        <v>19</v>
      </c>
      <c r="M20570" t="str">
        <f t="shared" si="1332"/>
        <v>http://logeion.uchicago.edu/index.html#0</v>
      </c>
    </row>
    <row r="20571" spans="1:13" ht="15" customHeight="1" x14ac:dyDescent="0.2">
      <c r="A20571" t="s">
        <v>39532</v>
      </c>
      <c r="C20571" t="str">
        <f t="shared" si="1333"/>
        <v/>
      </c>
      <c r="D20571">
        <f t="shared" si="1334"/>
        <v>0</v>
      </c>
      <c r="G20571" t="s">
        <v>23</v>
      </c>
      <c r="I20571">
        <v>1</v>
      </c>
      <c r="J20571">
        <v>0</v>
      </c>
      <c r="K20571">
        <v>0</v>
      </c>
      <c r="L20571" t="s">
        <v>24</v>
      </c>
      <c r="M20571" t="str">
        <f t="shared" si="1332"/>
        <v>http://logeion.uchicago.edu/index.html#0</v>
      </c>
    </row>
    <row r="20572" spans="1:13" ht="15" customHeight="1" x14ac:dyDescent="0.2">
      <c r="A20572" t="s">
        <v>39537</v>
      </c>
      <c r="C20572" t="str">
        <f t="shared" si="1333"/>
        <v/>
      </c>
      <c r="D20572">
        <f t="shared" si="1334"/>
        <v>0</v>
      </c>
      <c r="G20572" t="s">
        <v>89</v>
      </c>
      <c r="I20572">
        <v>0</v>
      </c>
      <c r="J20572">
        <v>0</v>
      </c>
      <c r="K20572">
        <v>0</v>
      </c>
      <c r="L20572" t="s">
        <v>90</v>
      </c>
      <c r="M20572" t="str">
        <f t="shared" si="1332"/>
        <v>http://logeion.uchicago.edu/index.html#0</v>
      </c>
    </row>
    <row r="20573" spans="1:13" ht="15" customHeight="1" x14ac:dyDescent="0.2">
      <c r="A20573" t="s">
        <v>39538</v>
      </c>
      <c r="C20573" t="str">
        <f t="shared" si="1333"/>
        <v/>
      </c>
      <c r="D20573">
        <f t="shared" si="1334"/>
        <v>0</v>
      </c>
      <c r="G20573" t="s">
        <v>61</v>
      </c>
      <c r="H20573">
        <v>1</v>
      </c>
      <c r="I20573">
        <v>0</v>
      </c>
      <c r="J20573">
        <v>0</v>
      </c>
      <c r="K20573">
        <v>0</v>
      </c>
      <c r="L20573" t="s">
        <v>36</v>
      </c>
      <c r="M20573" t="str">
        <f t="shared" si="1332"/>
        <v>http://logeion.uchicago.edu/index.html#0</v>
      </c>
    </row>
    <row r="20574" spans="1:13" ht="15" customHeight="1" x14ac:dyDescent="0.2">
      <c r="A20574" t="s">
        <v>39551</v>
      </c>
      <c r="C20574" t="str">
        <f t="shared" si="1333"/>
        <v/>
      </c>
      <c r="D20574">
        <f t="shared" si="1334"/>
        <v>0</v>
      </c>
      <c r="G20574" t="s">
        <v>76</v>
      </c>
      <c r="H20574">
        <v>1</v>
      </c>
      <c r="I20574">
        <v>0</v>
      </c>
      <c r="J20574">
        <v>0</v>
      </c>
      <c r="K20574">
        <v>0</v>
      </c>
      <c r="L20574" t="s">
        <v>19</v>
      </c>
      <c r="M20574" t="str">
        <f t="shared" si="1332"/>
        <v>http://logeion.uchicago.edu/index.html#0</v>
      </c>
    </row>
    <row r="20575" spans="1:13" ht="15" customHeight="1" x14ac:dyDescent="0.2">
      <c r="A20575" t="s">
        <v>39556</v>
      </c>
      <c r="C20575" t="str">
        <f t="shared" si="1333"/>
        <v/>
      </c>
      <c r="D20575">
        <f t="shared" si="1334"/>
        <v>0</v>
      </c>
      <c r="G20575" t="s">
        <v>21</v>
      </c>
      <c r="H20575">
        <v>2</v>
      </c>
      <c r="I20575">
        <v>0</v>
      </c>
      <c r="J20575">
        <v>0</v>
      </c>
      <c r="K20575">
        <v>0</v>
      </c>
      <c r="L20575" t="s">
        <v>19</v>
      </c>
      <c r="M20575" t="str">
        <f t="shared" si="1332"/>
        <v>http://logeion.uchicago.edu/index.html#0</v>
      </c>
    </row>
    <row r="20576" spans="1:13" ht="15" customHeight="1" x14ac:dyDescent="0.2">
      <c r="A20576" t="s">
        <v>39566</v>
      </c>
      <c r="C20576" t="str">
        <f t="shared" si="1333"/>
        <v/>
      </c>
      <c r="D20576">
        <f t="shared" si="1334"/>
        <v>0</v>
      </c>
      <c r="G20576" t="s">
        <v>23</v>
      </c>
      <c r="I20576">
        <v>1</v>
      </c>
      <c r="J20576">
        <v>0</v>
      </c>
      <c r="K20576">
        <v>0</v>
      </c>
      <c r="L20576" t="s">
        <v>24</v>
      </c>
      <c r="M20576" t="str">
        <f t="shared" si="1332"/>
        <v>http://logeion.uchicago.edu/index.html#0</v>
      </c>
    </row>
    <row r="20577" spans="1:13" ht="15" customHeight="1" x14ac:dyDescent="0.2">
      <c r="A20577" t="s">
        <v>39567</v>
      </c>
      <c r="C20577" t="str">
        <f t="shared" si="1333"/>
        <v/>
      </c>
      <c r="D20577">
        <f t="shared" si="1334"/>
        <v>0</v>
      </c>
      <c r="G20577" t="s">
        <v>23</v>
      </c>
      <c r="I20577">
        <v>1</v>
      </c>
      <c r="J20577">
        <v>0</v>
      </c>
      <c r="K20577">
        <v>0</v>
      </c>
      <c r="L20577" t="s">
        <v>24</v>
      </c>
      <c r="M20577" t="str">
        <f t="shared" si="1332"/>
        <v>http://logeion.uchicago.edu/index.html#0</v>
      </c>
    </row>
    <row r="20578" spans="1:13" ht="15" customHeight="1" x14ac:dyDescent="0.2">
      <c r="A20578" t="s">
        <v>39571</v>
      </c>
      <c r="C20578" t="str">
        <f t="shared" si="1333"/>
        <v/>
      </c>
      <c r="D20578">
        <f t="shared" si="1334"/>
        <v>0</v>
      </c>
      <c r="G20578" t="s">
        <v>66</v>
      </c>
      <c r="I20578">
        <v>3</v>
      </c>
      <c r="J20578">
        <v>0</v>
      </c>
      <c r="K20578">
        <v>0</v>
      </c>
      <c r="L20578" t="s">
        <v>24</v>
      </c>
      <c r="M20578" t="str">
        <f t="shared" si="1332"/>
        <v>http://logeion.uchicago.edu/index.html#0</v>
      </c>
    </row>
    <row r="20579" spans="1:13" ht="15" customHeight="1" x14ac:dyDescent="0.2">
      <c r="A20579" t="s">
        <v>39572</v>
      </c>
      <c r="C20579" t="str">
        <f t="shared" si="1333"/>
        <v/>
      </c>
      <c r="D20579">
        <f t="shared" si="1334"/>
        <v>0</v>
      </c>
      <c r="G20579" t="s">
        <v>66</v>
      </c>
      <c r="I20579">
        <v>3</v>
      </c>
      <c r="J20579">
        <v>0</v>
      </c>
      <c r="K20579">
        <v>0</v>
      </c>
      <c r="L20579" t="s">
        <v>24</v>
      </c>
      <c r="M20579" t="str">
        <f t="shared" ref="M20579:M20642" si="1335">"http://logeion.uchicago.edu/index.html#"&amp;D20579</f>
        <v>http://logeion.uchicago.edu/index.html#0</v>
      </c>
    </row>
    <row r="20580" spans="1:13" ht="15" customHeight="1" x14ac:dyDescent="0.2">
      <c r="A20580" t="s">
        <v>39577</v>
      </c>
      <c r="C20580" t="str">
        <f t="shared" si="1333"/>
        <v/>
      </c>
      <c r="D20580">
        <f t="shared" si="1334"/>
        <v>0</v>
      </c>
      <c r="G20580" t="s">
        <v>76</v>
      </c>
      <c r="H20580">
        <v>1</v>
      </c>
      <c r="I20580">
        <v>0</v>
      </c>
      <c r="J20580">
        <v>0</v>
      </c>
      <c r="K20580">
        <v>0</v>
      </c>
      <c r="L20580" t="s">
        <v>19</v>
      </c>
      <c r="M20580" t="str">
        <f t="shared" si="1335"/>
        <v>http://logeion.uchicago.edu/index.html#0</v>
      </c>
    </row>
    <row r="20581" spans="1:13" ht="15" customHeight="1" x14ac:dyDescent="0.2">
      <c r="A20581" t="s">
        <v>39582</v>
      </c>
      <c r="C20581" t="str">
        <f t="shared" si="1333"/>
        <v/>
      </c>
      <c r="D20581">
        <f t="shared" si="1334"/>
        <v>0</v>
      </c>
      <c r="G20581" t="s">
        <v>61</v>
      </c>
      <c r="H20581">
        <v>1</v>
      </c>
      <c r="I20581">
        <v>0</v>
      </c>
      <c r="J20581">
        <v>0</v>
      </c>
      <c r="K20581">
        <v>0</v>
      </c>
      <c r="L20581" t="s">
        <v>36</v>
      </c>
      <c r="M20581" t="str">
        <f t="shared" si="1335"/>
        <v>http://logeion.uchicago.edu/index.html#0</v>
      </c>
    </row>
    <row r="20582" spans="1:13" ht="15" customHeight="1" x14ac:dyDescent="0.2">
      <c r="A20582" t="s">
        <v>39583</v>
      </c>
      <c r="C20582" t="str">
        <f t="shared" si="1333"/>
        <v/>
      </c>
      <c r="D20582">
        <f t="shared" si="1334"/>
        <v>0</v>
      </c>
      <c r="G20582" t="s">
        <v>346</v>
      </c>
      <c r="H20582">
        <v>6</v>
      </c>
      <c r="I20582">
        <v>0</v>
      </c>
      <c r="J20582">
        <v>0</v>
      </c>
      <c r="K20582">
        <v>0</v>
      </c>
      <c r="L20582" t="s">
        <v>19</v>
      </c>
      <c r="M20582" t="str">
        <f t="shared" si="1335"/>
        <v>http://logeion.uchicago.edu/index.html#0</v>
      </c>
    </row>
    <row r="20583" spans="1:13" ht="15" customHeight="1" x14ac:dyDescent="0.2">
      <c r="A20583" t="s">
        <v>39584</v>
      </c>
      <c r="C20583" t="str">
        <f t="shared" si="1333"/>
        <v/>
      </c>
      <c r="D20583">
        <f t="shared" si="1334"/>
        <v>0</v>
      </c>
      <c r="G20583" t="s">
        <v>21</v>
      </c>
      <c r="H20583">
        <v>2</v>
      </c>
      <c r="I20583">
        <v>0</v>
      </c>
      <c r="J20583">
        <v>0</v>
      </c>
      <c r="K20583">
        <v>0</v>
      </c>
      <c r="L20583" t="s">
        <v>19</v>
      </c>
      <c r="M20583" t="str">
        <f t="shared" si="1335"/>
        <v>http://logeion.uchicago.edu/index.html#0</v>
      </c>
    </row>
    <row r="20584" spans="1:13" ht="15" customHeight="1" x14ac:dyDescent="0.2">
      <c r="A20584" t="s">
        <v>39593</v>
      </c>
      <c r="C20584" t="str">
        <f t="shared" si="1333"/>
        <v/>
      </c>
      <c r="D20584">
        <f t="shared" si="1334"/>
        <v>0</v>
      </c>
      <c r="G20584" t="s">
        <v>170</v>
      </c>
      <c r="I20584">
        <v>1</v>
      </c>
      <c r="J20584">
        <v>0</v>
      </c>
      <c r="K20584">
        <v>0</v>
      </c>
      <c r="L20584" t="s">
        <v>24</v>
      </c>
      <c r="M20584" t="str">
        <f t="shared" si="1335"/>
        <v>http://logeion.uchicago.edu/index.html#0</v>
      </c>
    </row>
    <row r="20585" spans="1:13" ht="15" customHeight="1" x14ac:dyDescent="0.2">
      <c r="A20585" t="s">
        <v>39596</v>
      </c>
      <c r="C20585" t="str">
        <f t="shared" si="1333"/>
        <v/>
      </c>
      <c r="D20585">
        <f t="shared" si="1334"/>
        <v>0</v>
      </c>
      <c r="G20585" t="s">
        <v>21</v>
      </c>
      <c r="H20585">
        <v>2</v>
      </c>
      <c r="I20585">
        <v>0</v>
      </c>
      <c r="J20585">
        <v>0</v>
      </c>
      <c r="K20585">
        <v>0</v>
      </c>
      <c r="L20585" t="s">
        <v>19</v>
      </c>
      <c r="M20585" t="str">
        <f t="shared" si="1335"/>
        <v>http://logeion.uchicago.edu/index.html#0</v>
      </c>
    </row>
    <row r="20586" spans="1:13" ht="15" customHeight="1" x14ac:dyDescent="0.2">
      <c r="A20586" t="s">
        <v>39600</v>
      </c>
      <c r="C20586" t="str">
        <f t="shared" si="1333"/>
        <v/>
      </c>
      <c r="D20586">
        <f t="shared" si="1334"/>
        <v>0</v>
      </c>
      <c r="G20586" t="s">
        <v>23</v>
      </c>
      <c r="I20586">
        <v>1</v>
      </c>
      <c r="J20586">
        <v>0</v>
      </c>
      <c r="K20586">
        <v>0</v>
      </c>
      <c r="L20586" t="s">
        <v>24</v>
      </c>
      <c r="M20586" t="str">
        <f t="shared" si="1335"/>
        <v>http://logeion.uchicago.edu/index.html#0</v>
      </c>
    </row>
    <row r="20587" spans="1:13" ht="15" customHeight="1" x14ac:dyDescent="0.2">
      <c r="A20587" t="s">
        <v>39604</v>
      </c>
      <c r="C20587" t="str">
        <f t="shared" si="1333"/>
        <v/>
      </c>
      <c r="D20587">
        <f t="shared" si="1334"/>
        <v>0</v>
      </c>
      <c r="G20587" t="s">
        <v>346</v>
      </c>
      <c r="H20587">
        <v>6</v>
      </c>
      <c r="I20587">
        <v>0</v>
      </c>
      <c r="J20587">
        <v>0</v>
      </c>
      <c r="K20587">
        <v>0</v>
      </c>
      <c r="L20587" t="s">
        <v>19</v>
      </c>
      <c r="M20587" t="str">
        <f t="shared" si="1335"/>
        <v>http://logeion.uchicago.edu/index.html#0</v>
      </c>
    </row>
    <row r="20588" spans="1:13" ht="15" customHeight="1" x14ac:dyDescent="0.2">
      <c r="A20588" t="s">
        <v>39610</v>
      </c>
      <c r="C20588" t="str">
        <f t="shared" si="1333"/>
        <v/>
      </c>
      <c r="D20588">
        <f t="shared" si="1334"/>
        <v>0</v>
      </c>
      <c r="G20588" t="s">
        <v>61</v>
      </c>
      <c r="H20588">
        <v>1</v>
      </c>
      <c r="I20588">
        <v>0</v>
      </c>
      <c r="J20588">
        <v>0</v>
      </c>
      <c r="K20588">
        <v>0</v>
      </c>
      <c r="L20588" t="s">
        <v>36</v>
      </c>
      <c r="M20588" t="str">
        <f t="shared" si="1335"/>
        <v>http://logeion.uchicago.edu/index.html#0</v>
      </c>
    </row>
    <row r="20589" spans="1:13" ht="15" customHeight="1" x14ac:dyDescent="0.2">
      <c r="A20589" t="s">
        <v>39614</v>
      </c>
      <c r="C20589" t="str">
        <f t="shared" si="1333"/>
        <v/>
      </c>
      <c r="D20589">
        <f t="shared" si="1334"/>
        <v>0</v>
      </c>
      <c r="G20589" t="s">
        <v>35</v>
      </c>
      <c r="H20589">
        <v>5</v>
      </c>
      <c r="I20589">
        <v>0</v>
      </c>
      <c r="J20589">
        <v>0</v>
      </c>
      <c r="K20589">
        <v>0</v>
      </c>
      <c r="L20589" t="s">
        <v>36</v>
      </c>
      <c r="M20589" t="str">
        <f t="shared" si="1335"/>
        <v>http://logeion.uchicago.edu/index.html#0</v>
      </c>
    </row>
    <row r="20590" spans="1:13" ht="15" customHeight="1" x14ac:dyDescent="0.2">
      <c r="A20590" t="s">
        <v>39622</v>
      </c>
      <c r="C20590" t="str">
        <f t="shared" si="1333"/>
        <v/>
      </c>
      <c r="D20590">
        <f t="shared" si="1334"/>
        <v>0</v>
      </c>
      <c r="G20590" t="s">
        <v>76</v>
      </c>
      <c r="H20590">
        <v>1</v>
      </c>
      <c r="I20590">
        <v>0</v>
      </c>
      <c r="J20590">
        <v>0</v>
      </c>
      <c r="K20590">
        <v>0</v>
      </c>
      <c r="L20590" t="s">
        <v>19</v>
      </c>
      <c r="M20590" t="str">
        <f t="shared" si="1335"/>
        <v>http://logeion.uchicago.edu/index.html#0</v>
      </c>
    </row>
    <row r="20591" spans="1:13" ht="15" customHeight="1" x14ac:dyDescent="0.2">
      <c r="A20591" t="s">
        <v>39632</v>
      </c>
      <c r="C20591" t="str">
        <f t="shared" si="1333"/>
        <v/>
      </c>
      <c r="D20591">
        <f t="shared" si="1334"/>
        <v>0</v>
      </c>
      <c r="G20591" t="s">
        <v>61</v>
      </c>
      <c r="H20591">
        <v>1</v>
      </c>
      <c r="I20591">
        <v>0</v>
      </c>
      <c r="J20591">
        <v>0</v>
      </c>
      <c r="K20591">
        <v>0</v>
      </c>
      <c r="L20591" t="s">
        <v>36</v>
      </c>
      <c r="M20591" t="str">
        <f t="shared" si="1335"/>
        <v>http://logeion.uchicago.edu/index.html#0</v>
      </c>
    </row>
    <row r="20592" spans="1:13" ht="15" customHeight="1" x14ac:dyDescent="0.2">
      <c r="A20592" t="s">
        <v>39655</v>
      </c>
      <c r="C20592" t="str">
        <f t="shared" si="1333"/>
        <v/>
      </c>
      <c r="D20592">
        <f t="shared" si="1334"/>
        <v>0</v>
      </c>
      <c r="G20592" t="s">
        <v>346</v>
      </c>
      <c r="H20592">
        <v>6</v>
      </c>
      <c r="I20592">
        <v>0</v>
      </c>
      <c r="J20592">
        <v>0</v>
      </c>
      <c r="K20592">
        <v>0</v>
      </c>
      <c r="L20592" t="s">
        <v>19</v>
      </c>
      <c r="M20592" t="str">
        <f t="shared" si="1335"/>
        <v>http://logeion.uchicago.edu/index.html#0</v>
      </c>
    </row>
    <row r="20593" spans="1:13" ht="15" customHeight="1" x14ac:dyDescent="0.2">
      <c r="A20593" t="s">
        <v>39660</v>
      </c>
      <c r="C20593" t="str">
        <f t="shared" si="1333"/>
        <v/>
      </c>
      <c r="D20593">
        <f t="shared" si="1334"/>
        <v>0</v>
      </c>
      <c r="G20593" t="s">
        <v>66</v>
      </c>
      <c r="I20593">
        <v>3</v>
      </c>
      <c r="J20593">
        <v>0</v>
      </c>
      <c r="K20593">
        <v>0</v>
      </c>
      <c r="L20593" t="s">
        <v>24</v>
      </c>
      <c r="M20593" t="str">
        <f t="shared" si="1335"/>
        <v>http://logeion.uchicago.edu/index.html#0</v>
      </c>
    </row>
    <row r="20594" spans="1:13" ht="15" customHeight="1" x14ac:dyDescent="0.2">
      <c r="A20594" t="s">
        <v>39665</v>
      </c>
      <c r="C20594" t="str">
        <f t="shared" si="1333"/>
        <v/>
      </c>
      <c r="D20594">
        <f t="shared" si="1334"/>
        <v>0</v>
      </c>
      <c r="G20594" t="s">
        <v>61</v>
      </c>
      <c r="H20594">
        <v>1</v>
      </c>
      <c r="I20594">
        <v>0</v>
      </c>
      <c r="J20594">
        <v>0</v>
      </c>
      <c r="K20594">
        <v>0</v>
      </c>
      <c r="L20594" t="s">
        <v>36</v>
      </c>
      <c r="M20594" t="str">
        <f t="shared" si="1335"/>
        <v>http://logeion.uchicago.edu/index.html#0</v>
      </c>
    </row>
    <row r="20595" spans="1:13" ht="15" customHeight="1" x14ac:dyDescent="0.2">
      <c r="A20595" t="s">
        <v>39666</v>
      </c>
      <c r="C20595" t="str">
        <f t="shared" si="1333"/>
        <v/>
      </c>
      <c r="D20595">
        <f t="shared" si="1334"/>
        <v>0</v>
      </c>
      <c r="G20595" t="s">
        <v>21</v>
      </c>
      <c r="H20595">
        <v>2</v>
      </c>
      <c r="I20595">
        <v>0</v>
      </c>
      <c r="J20595">
        <v>0</v>
      </c>
      <c r="K20595">
        <v>0</v>
      </c>
      <c r="L20595" t="s">
        <v>19</v>
      </c>
      <c r="M20595" t="str">
        <f t="shared" si="1335"/>
        <v>http://logeion.uchicago.edu/index.html#0</v>
      </c>
    </row>
    <row r="20596" spans="1:13" ht="15" customHeight="1" x14ac:dyDescent="0.2">
      <c r="A20596" t="s">
        <v>39667</v>
      </c>
      <c r="C20596" t="str">
        <f t="shared" si="1333"/>
        <v/>
      </c>
      <c r="D20596">
        <f t="shared" si="1334"/>
        <v>0</v>
      </c>
      <c r="G20596" t="s">
        <v>66</v>
      </c>
      <c r="I20596">
        <v>3</v>
      </c>
      <c r="J20596">
        <v>0</v>
      </c>
      <c r="K20596">
        <v>0</v>
      </c>
      <c r="L20596" t="s">
        <v>24</v>
      </c>
      <c r="M20596" t="str">
        <f t="shared" si="1335"/>
        <v>http://logeion.uchicago.edu/index.html#0</v>
      </c>
    </row>
    <row r="20597" spans="1:13" ht="15" customHeight="1" x14ac:dyDescent="0.2">
      <c r="A20597" t="s">
        <v>39672</v>
      </c>
      <c r="C20597" t="str">
        <f t="shared" si="1333"/>
        <v/>
      </c>
      <c r="D20597">
        <f t="shared" si="1334"/>
        <v>0</v>
      </c>
      <c r="G20597" t="s">
        <v>18</v>
      </c>
      <c r="H20597">
        <v>4</v>
      </c>
      <c r="I20597">
        <v>0</v>
      </c>
      <c r="J20597">
        <v>0</v>
      </c>
      <c r="K20597">
        <v>0</v>
      </c>
      <c r="L20597" t="s">
        <v>19</v>
      </c>
      <c r="M20597" t="str">
        <f t="shared" si="1335"/>
        <v>http://logeion.uchicago.edu/index.html#0</v>
      </c>
    </row>
    <row r="20598" spans="1:13" ht="15" customHeight="1" x14ac:dyDescent="0.2">
      <c r="A20598" t="s">
        <v>39673</v>
      </c>
      <c r="C20598" t="str">
        <f t="shared" si="1333"/>
        <v/>
      </c>
      <c r="D20598">
        <f t="shared" si="1334"/>
        <v>0</v>
      </c>
      <c r="G20598" t="s">
        <v>61</v>
      </c>
      <c r="H20598">
        <v>1</v>
      </c>
      <c r="I20598">
        <v>0</v>
      </c>
      <c r="J20598">
        <v>0</v>
      </c>
      <c r="K20598">
        <v>0</v>
      </c>
      <c r="L20598" t="s">
        <v>36</v>
      </c>
      <c r="M20598" t="str">
        <f t="shared" si="1335"/>
        <v>http://logeion.uchicago.edu/index.html#0</v>
      </c>
    </row>
    <row r="20599" spans="1:13" ht="15" customHeight="1" x14ac:dyDescent="0.2">
      <c r="A20599" t="s">
        <v>39689</v>
      </c>
      <c r="C20599" t="str">
        <f t="shared" si="1333"/>
        <v/>
      </c>
      <c r="D20599">
        <f t="shared" si="1334"/>
        <v>0</v>
      </c>
      <c r="G20599" t="s">
        <v>66</v>
      </c>
      <c r="I20599">
        <v>3</v>
      </c>
      <c r="J20599">
        <v>0</v>
      </c>
      <c r="K20599">
        <v>0</v>
      </c>
      <c r="L20599" t="s">
        <v>24</v>
      </c>
      <c r="M20599" t="str">
        <f t="shared" si="1335"/>
        <v>http://logeion.uchicago.edu/index.html#0</v>
      </c>
    </row>
    <row r="20600" spans="1:13" ht="15" customHeight="1" x14ac:dyDescent="0.2">
      <c r="A20600" t="s">
        <v>39690</v>
      </c>
      <c r="C20600" t="str">
        <f t="shared" si="1333"/>
        <v/>
      </c>
      <c r="D20600">
        <f t="shared" si="1334"/>
        <v>0</v>
      </c>
      <c r="G20600" t="s">
        <v>230</v>
      </c>
      <c r="H20600">
        <v>3</v>
      </c>
      <c r="I20600">
        <v>0</v>
      </c>
      <c r="J20600">
        <v>0</v>
      </c>
      <c r="K20600">
        <v>0</v>
      </c>
      <c r="L20600" t="s">
        <v>36</v>
      </c>
      <c r="M20600" t="str">
        <f t="shared" si="1335"/>
        <v>http://logeion.uchicago.edu/index.html#0</v>
      </c>
    </row>
    <row r="20601" spans="1:13" ht="15" customHeight="1" x14ac:dyDescent="0.2">
      <c r="A20601" t="s">
        <v>39710</v>
      </c>
      <c r="C20601" t="str">
        <f t="shared" si="1333"/>
        <v/>
      </c>
      <c r="D20601">
        <f t="shared" si="1334"/>
        <v>0</v>
      </c>
      <c r="G20601" t="s">
        <v>66</v>
      </c>
      <c r="I20601">
        <v>3</v>
      </c>
      <c r="J20601">
        <v>0</v>
      </c>
      <c r="K20601">
        <v>0</v>
      </c>
      <c r="L20601" t="s">
        <v>24</v>
      </c>
      <c r="M20601" t="str">
        <f t="shared" si="1335"/>
        <v>http://logeion.uchicago.edu/index.html#0</v>
      </c>
    </row>
    <row r="20602" spans="1:13" ht="15" customHeight="1" x14ac:dyDescent="0.2">
      <c r="A20602" t="s">
        <v>39715</v>
      </c>
      <c r="C20602" t="str">
        <f t="shared" si="1333"/>
        <v/>
      </c>
      <c r="D20602">
        <f t="shared" si="1334"/>
        <v>0</v>
      </c>
      <c r="G20602" t="s">
        <v>66</v>
      </c>
      <c r="I20602">
        <v>3</v>
      </c>
      <c r="J20602">
        <v>0</v>
      </c>
      <c r="K20602">
        <v>0</v>
      </c>
      <c r="L20602" t="s">
        <v>24</v>
      </c>
      <c r="M20602" t="str">
        <f t="shared" si="1335"/>
        <v>http://logeion.uchicago.edu/index.html#0</v>
      </c>
    </row>
    <row r="20603" spans="1:13" ht="15" customHeight="1" x14ac:dyDescent="0.2">
      <c r="A20603" t="s">
        <v>39716</v>
      </c>
      <c r="C20603" t="str">
        <f t="shared" si="1333"/>
        <v/>
      </c>
      <c r="D20603">
        <f t="shared" si="1334"/>
        <v>0</v>
      </c>
      <c r="G20603" t="s">
        <v>89</v>
      </c>
      <c r="I20603">
        <v>0</v>
      </c>
      <c r="J20603">
        <v>0</v>
      </c>
      <c r="K20603">
        <v>0</v>
      </c>
      <c r="L20603" t="s">
        <v>90</v>
      </c>
      <c r="M20603" t="str">
        <f t="shared" si="1335"/>
        <v>http://logeion.uchicago.edu/index.html#0</v>
      </c>
    </row>
    <row r="20604" spans="1:13" ht="15" customHeight="1" x14ac:dyDescent="0.2">
      <c r="A20604" t="s">
        <v>39717</v>
      </c>
      <c r="C20604" t="str">
        <f t="shared" si="1333"/>
        <v/>
      </c>
      <c r="D20604">
        <f t="shared" si="1334"/>
        <v>0</v>
      </c>
      <c r="G20604" t="s">
        <v>29</v>
      </c>
      <c r="H20604">
        <v>3</v>
      </c>
      <c r="I20604">
        <v>0</v>
      </c>
      <c r="J20604">
        <v>0</v>
      </c>
      <c r="K20604">
        <v>0</v>
      </c>
      <c r="L20604" t="s">
        <v>19</v>
      </c>
      <c r="M20604" t="str">
        <f t="shared" si="1335"/>
        <v>http://logeion.uchicago.edu/index.html#0</v>
      </c>
    </row>
    <row r="20605" spans="1:13" ht="15" customHeight="1" x14ac:dyDescent="0.2">
      <c r="A20605" t="s">
        <v>39722</v>
      </c>
      <c r="C20605" t="str">
        <f t="shared" si="1333"/>
        <v/>
      </c>
      <c r="D20605">
        <f t="shared" si="1334"/>
        <v>0</v>
      </c>
      <c r="G20605" t="s">
        <v>66</v>
      </c>
      <c r="I20605">
        <v>3</v>
      </c>
      <c r="J20605">
        <v>0</v>
      </c>
      <c r="K20605">
        <v>0</v>
      </c>
      <c r="L20605" t="s">
        <v>24</v>
      </c>
      <c r="M20605" t="str">
        <f t="shared" si="1335"/>
        <v>http://logeion.uchicago.edu/index.html#0</v>
      </c>
    </row>
    <row r="20606" spans="1:13" ht="15" customHeight="1" x14ac:dyDescent="0.2">
      <c r="A20606" t="s">
        <v>39723</v>
      </c>
      <c r="C20606" t="str">
        <f t="shared" si="1333"/>
        <v/>
      </c>
      <c r="D20606">
        <f t="shared" si="1334"/>
        <v>0</v>
      </c>
      <c r="G20606" t="s">
        <v>29</v>
      </c>
      <c r="H20606">
        <v>3</v>
      </c>
      <c r="I20606">
        <v>0</v>
      </c>
      <c r="J20606">
        <v>0</v>
      </c>
      <c r="K20606">
        <v>0</v>
      </c>
      <c r="L20606" t="s">
        <v>19</v>
      </c>
      <c r="M20606" t="str">
        <f t="shared" si="1335"/>
        <v>http://logeion.uchicago.edu/index.html#0</v>
      </c>
    </row>
    <row r="20607" spans="1:13" ht="15" customHeight="1" x14ac:dyDescent="0.2">
      <c r="A20607" t="s">
        <v>39733</v>
      </c>
      <c r="C20607" t="str">
        <f t="shared" si="1333"/>
        <v/>
      </c>
      <c r="D20607">
        <f t="shared" si="1334"/>
        <v>0</v>
      </c>
      <c r="G20607" t="s">
        <v>66</v>
      </c>
      <c r="I20607">
        <v>3</v>
      </c>
      <c r="J20607">
        <v>0</v>
      </c>
      <c r="K20607">
        <v>0</v>
      </c>
      <c r="L20607" t="s">
        <v>24</v>
      </c>
      <c r="M20607" t="str">
        <f t="shared" si="1335"/>
        <v>http://logeion.uchicago.edu/index.html#0</v>
      </c>
    </row>
    <row r="20608" spans="1:13" ht="15" customHeight="1" x14ac:dyDescent="0.2">
      <c r="A20608" t="s">
        <v>39741</v>
      </c>
      <c r="C20608" t="str">
        <f t="shared" si="1333"/>
        <v/>
      </c>
      <c r="D20608">
        <f t="shared" si="1334"/>
        <v>0</v>
      </c>
      <c r="G20608" t="s">
        <v>76</v>
      </c>
      <c r="H20608">
        <v>1</v>
      </c>
      <c r="I20608">
        <v>0</v>
      </c>
      <c r="J20608">
        <v>0</v>
      </c>
      <c r="K20608">
        <v>0</v>
      </c>
      <c r="L20608" t="s">
        <v>19</v>
      </c>
      <c r="M20608" t="str">
        <f t="shared" si="1335"/>
        <v>http://logeion.uchicago.edu/index.html#0</v>
      </c>
    </row>
    <row r="20609" spans="1:13" ht="15" customHeight="1" x14ac:dyDescent="0.2">
      <c r="A20609" t="s">
        <v>39743</v>
      </c>
      <c r="C20609" t="str">
        <f t="shared" si="1333"/>
        <v/>
      </c>
      <c r="D20609">
        <f t="shared" si="1334"/>
        <v>0</v>
      </c>
      <c r="G20609" t="s">
        <v>29</v>
      </c>
      <c r="H20609">
        <v>3</v>
      </c>
      <c r="I20609">
        <v>0</v>
      </c>
      <c r="J20609">
        <v>0</v>
      </c>
      <c r="K20609">
        <v>0</v>
      </c>
      <c r="L20609" t="s">
        <v>19</v>
      </c>
      <c r="M20609" t="str">
        <f t="shared" si="1335"/>
        <v>http://logeion.uchicago.edu/index.html#0</v>
      </c>
    </row>
    <row r="20610" spans="1:13" ht="15" customHeight="1" x14ac:dyDescent="0.2">
      <c r="A20610" t="s">
        <v>39744</v>
      </c>
      <c r="C20610" t="str">
        <f t="shared" si="1333"/>
        <v/>
      </c>
      <c r="D20610">
        <f t="shared" si="1334"/>
        <v>0</v>
      </c>
      <c r="G20610" t="s">
        <v>21</v>
      </c>
      <c r="H20610">
        <v>2</v>
      </c>
      <c r="I20610">
        <v>0</v>
      </c>
      <c r="J20610">
        <v>0</v>
      </c>
      <c r="K20610">
        <v>0</v>
      </c>
      <c r="L20610" t="s">
        <v>19</v>
      </c>
      <c r="M20610" t="str">
        <f t="shared" si="1335"/>
        <v>http://logeion.uchicago.edu/index.html#0</v>
      </c>
    </row>
    <row r="20611" spans="1:13" ht="15" customHeight="1" x14ac:dyDescent="0.2">
      <c r="A20611" t="s">
        <v>39784</v>
      </c>
      <c r="C20611" t="str">
        <f t="shared" si="1333"/>
        <v/>
      </c>
      <c r="D20611">
        <f t="shared" si="1334"/>
        <v>0</v>
      </c>
      <c r="G20611" t="s">
        <v>29</v>
      </c>
      <c r="H20611">
        <v>3</v>
      </c>
      <c r="I20611">
        <v>0</v>
      </c>
      <c r="J20611">
        <v>0</v>
      </c>
      <c r="K20611">
        <v>0</v>
      </c>
      <c r="L20611" t="s">
        <v>19</v>
      </c>
      <c r="M20611" t="str">
        <f t="shared" si="1335"/>
        <v>http://logeion.uchicago.edu/index.html#0</v>
      </c>
    </row>
    <row r="20612" spans="1:13" ht="15" customHeight="1" x14ac:dyDescent="0.2">
      <c r="A20612" t="s">
        <v>39792</v>
      </c>
      <c r="C20612" t="str">
        <f t="shared" si="1333"/>
        <v/>
      </c>
      <c r="D20612">
        <f t="shared" si="1334"/>
        <v>0</v>
      </c>
      <c r="G20612" t="s">
        <v>21</v>
      </c>
      <c r="H20612">
        <v>2</v>
      </c>
      <c r="I20612">
        <v>0</v>
      </c>
      <c r="J20612">
        <v>0</v>
      </c>
      <c r="K20612">
        <v>0</v>
      </c>
      <c r="L20612" t="s">
        <v>19</v>
      </c>
      <c r="M20612" t="str">
        <f t="shared" si="1335"/>
        <v>http://logeion.uchicago.edu/index.html#0</v>
      </c>
    </row>
    <row r="20613" spans="1:13" ht="15" customHeight="1" x14ac:dyDescent="0.2">
      <c r="A20613" t="s">
        <v>39793</v>
      </c>
      <c r="C20613" t="str">
        <f t="shared" si="1333"/>
        <v/>
      </c>
      <c r="D20613">
        <f t="shared" si="1334"/>
        <v>0</v>
      </c>
      <c r="G20613" t="s">
        <v>29</v>
      </c>
      <c r="H20613">
        <v>3</v>
      </c>
      <c r="I20613">
        <v>0</v>
      </c>
      <c r="J20613">
        <v>0</v>
      </c>
      <c r="K20613">
        <v>0</v>
      </c>
      <c r="L20613" t="s">
        <v>19</v>
      </c>
      <c r="M20613" t="str">
        <f t="shared" si="1335"/>
        <v>http://logeion.uchicago.edu/index.html#0</v>
      </c>
    </row>
    <row r="20614" spans="1:13" ht="15" customHeight="1" x14ac:dyDescent="0.2">
      <c r="A20614" t="s">
        <v>39799</v>
      </c>
      <c r="C20614" t="str">
        <f t="shared" si="1333"/>
        <v/>
      </c>
      <c r="D20614">
        <f t="shared" si="1334"/>
        <v>0</v>
      </c>
      <c r="G20614" t="s">
        <v>76</v>
      </c>
      <c r="H20614">
        <v>1</v>
      </c>
      <c r="I20614">
        <v>0</v>
      </c>
      <c r="J20614">
        <v>0</v>
      </c>
      <c r="K20614">
        <v>0</v>
      </c>
      <c r="L20614" t="s">
        <v>19</v>
      </c>
      <c r="M20614" t="str">
        <f t="shared" si="1335"/>
        <v>http://logeion.uchicago.edu/index.html#0</v>
      </c>
    </row>
    <row r="20615" spans="1:13" ht="15" customHeight="1" x14ac:dyDescent="0.2">
      <c r="A20615" t="s">
        <v>56348</v>
      </c>
      <c r="C20615" t="str">
        <f t="shared" si="1333"/>
        <v/>
      </c>
      <c r="D20615">
        <f t="shared" si="1334"/>
        <v>0</v>
      </c>
      <c r="G20615" t="s">
        <v>21</v>
      </c>
      <c r="H20615">
        <v>2</v>
      </c>
      <c r="K20615">
        <v>1</v>
      </c>
      <c r="L20615" t="s">
        <v>19</v>
      </c>
      <c r="M20615" t="str">
        <f t="shared" si="1335"/>
        <v>http://logeion.uchicago.edu/index.html#0</v>
      </c>
    </row>
    <row r="20616" spans="1:13" ht="15" customHeight="1" x14ac:dyDescent="0.2">
      <c r="A20616" t="s">
        <v>39804</v>
      </c>
      <c r="C20616" t="str">
        <f t="shared" si="1333"/>
        <v/>
      </c>
      <c r="D20616">
        <f t="shared" si="1334"/>
        <v>0</v>
      </c>
      <c r="G20616" t="s">
        <v>21</v>
      </c>
      <c r="H20616">
        <v>2</v>
      </c>
      <c r="I20616">
        <v>0</v>
      </c>
      <c r="J20616">
        <v>0</v>
      </c>
      <c r="K20616">
        <v>0</v>
      </c>
      <c r="L20616" t="s">
        <v>19</v>
      </c>
      <c r="M20616" t="str">
        <f t="shared" si="1335"/>
        <v>http://logeion.uchicago.edu/index.html#0</v>
      </c>
    </row>
    <row r="20617" spans="1:13" ht="15" customHeight="1" x14ac:dyDescent="0.2">
      <c r="A20617" t="s">
        <v>39805</v>
      </c>
      <c r="C20617" t="str">
        <f t="shared" si="1333"/>
        <v/>
      </c>
      <c r="D20617">
        <f t="shared" si="1334"/>
        <v>0</v>
      </c>
      <c r="G20617" t="s">
        <v>21</v>
      </c>
      <c r="H20617">
        <v>2</v>
      </c>
      <c r="I20617">
        <v>0</v>
      </c>
      <c r="J20617">
        <v>0</v>
      </c>
      <c r="K20617">
        <v>0</v>
      </c>
      <c r="L20617" t="s">
        <v>19</v>
      </c>
      <c r="M20617" t="str">
        <f t="shared" si="1335"/>
        <v>http://logeion.uchicago.edu/index.html#0</v>
      </c>
    </row>
    <row r="20618" spans="1:13" ht="15" customHeight="1" x14ac:dyDescent="0.2">
      <c r="A20618" t="s">
        <v>39817</v>
      </c>
      <c r="C20618" t="str">
        <f t="shared" si="1333"/>
        <v/>
      </c>
      <c r="D20618">
        <f t="shared" si="1334"/>
        <v>0</v>
      </c>
      <c r="G20618" t="s">
        <v>346</v>
      </c>
      <c r="H20618">
        <v>6</v>
      </c>
      <c r="I20618">
        <v>0</v>
      </c>
      <c r="J20618">
        <v>0</v>
      </c>
      <c r="K20618">
        <v>0</v>
      </c>
      <c r="L20618" t="s">
        <v>19</v>
      </c>
      <c r="M20618" t="str">
        <f t="shared" si="1335"/>
        <v>http://logeion.uchicago.edu/index.html#0</v>
      </c>
    </row>
    <row r="20619" spans="1:13" ht="15" customHeight="1" x14ac:dyDescent="0.2">
      <c r="A20619" t="s">
        <v>39818</v>
      </c>
      <c r="C20619" t="str">
        <f t="shared" si="1333"/>
        <v/>
      </c>
      <c r="D20619">
        <f t="shared" si="1334"/>
        <v>0</v>
      </c>
      <c r="G20619" t="s">
        <v>346</v>
      </c>
      <c r="H20619">
        <v>6</v>
      </c>
      <c r="I20619">
        <v>0</v>
      </c>
      <c r="J20619">
        <v>0</v>
      </c>
      <c r="K20619">
        <v>0</v>
      </c>
      <c r="L20619" t="s">
        <v>19</v>
      </c>
      <c r="M20619" t="str">
        <f t="shared" si="1335"/>
        <v>http://logeion.uchicago.edu/index.html#0</v>
      </c>
    </row>
    <row r="20620" spans="1:13" ht="15" customHeight="1" x14ac:dyDescent="0.2">
      <c r="A20620" t="s">
        <v>39832</v>
      </c>
      <c r="C20620" t="str">
        <f t="shared" si="1333"/>
        <v/>
      </c>
      <c r="D20620">
        <f t="shared" si="1334"/>
        <v>0</v>
      </c>
      <c r="G20620" t="s">
        <v>29</v>
      </c>
      <c r="H20620">
        <v>3</v>
      </c>
      <c r="I20620">
        <v>0</v>
      </c>
      <c r="J20620">
        <v>0</v>
      </c>
      <c r="K20620">
        <v>0</v>
      </c>
      <c r="L20620" t="s">
        <v>19</v>
      </c>
      <c r="M20620" t="str">
        <f t="shared" si="1335"/>
        <v>http://logeion.uchicago.edu/index.html#0</v>
      </c>
    </row>
    <row r="20621" spans="1:13" ht="15" customHeight="1" x14ac:dyDescent="0.2">
      <c r="A20621" t="s">
        <v>39847</v>
      </c>
      <c r="C20621" t="str">
        <f t="shared" si="1333"/>
        <v/>
      </c>
      <c r="D20621">
        <f t="shared" si="1334"/>
        <v>0</v>
      </c>
      <c r="G20621" t="s">
        <v>61</v>
      </c>
      <c r="H20621">
        <v>1</v>
      </c>
      <c r="I20621">
        <v>0</v>
      </c>
      <c r="J20621">
        <v>0</v>
      </c>
      <c r="K20621">
        <v>0</v>
      </c>
      <c r="L20621" t="s">
        <v>36</v>
      </c>
      <c r="M20621" t="str">
        <f t="shared" si="1335"/>
        <v>http://logeion.uchicago.edu/index.html#0</v>
      </c>
    </row>
    <row r="20622" spans="1:13" ht="15" customHeight="1" x14ac:dyDescent="0.2">
      <c r="A20622" t="s">
        <v>39848</v>
      </c>
      <c r="C20622" t="str">
        <f t="shared" si="1333"/>
        <v/>
      </c>
      <c r="D20622">
        <f t="shared" si="1334"/>
        <v>0</v>
      </c>
      <c r="G20622" t="s">
        <v>29</v>
      </c>
      <c r="H20622">
        <v>3</v>
      </c>
      <c r="I20622">
        <v>0</v>
      </c>
      <c r="J20622">
        <v>0</v>
      </c>
      <c r="K20622">
        <v>0</v>
      </c>
      <c r="L20622" t="s">
        <v>19</v>
      </c>
      <c r="M20622" t="str">
        <f t="shared" si="1335"/>
        <v>http://logeion.uchicago.edu/index.html#0</v>
      </c>
    </row>
    <row r="20623" spans="1:13" ht="15" customHeight="1" x14ac:dyDescent="0.2">
      <c r="A20623" t="s">
        <v>39858</v>
      </c>
      <c r="C20623" t="str">
        <f t="shared" si="1333"/>
        <v/>
      </c>
      <c r="D20623">
        <f t="shared" si="1334"/>
        <v>0</v>
      </c>
      <c r="G20623" t="s">
        <v>21</v>
      </c>
      <c r="H20623">
        <v>2</v>
      </c>
      <c r="I20623">
        <v>0</v>
      </c>
      <c r="J20623">
        <v>0</v>
      </c>
      <c r="K20623">
        <v>0</v>
      </c>
      <c r="L20623" t="s">
        <v>19</v>
      </c>
      <c r="M20623" t="str">
        <f t="shared" si="1335"/>
        <v>http://logeion.uchicago.edu/index.html#0</v>
      </c>
    </row>
    <row r="20624" spans="1:13" ht="15" customHeight="1" x14ac:dyDescent="0.2">
      <c r="A20624" t="s">
        <v>39866</v>
      </c>
      <c r="C20624" t="str">
        <f t="shared" si="1333"/>
        <v/>
      </c>
      <c r="D20624">
        <f t="shared" si="1334"/>
        <v>0</v>
      </c>
      <c r="E20624" t="s">
        <v>39867</v>
      </c>
      <c r="F20624" t="s">
        <v>39868</v>
      </c>
      <c r="G20624" t="s">
        <v>346</v>
      </c>
      <c r="H20624">
        <v>6</v>
      </c>
      <c r="I20624">
        <v>0</v>
      </c>
      <c r="J20624">
        <v>0</v>
      </c>
      <c r="K20624">
        <v>1</v>
      </c>
      <c r="L20624" t="s">
        <v>19</v>
      </c>
      <c r="M20624" t="str">
        <f t="shared" si="1335"/>
        <v>http://logeion.uchicago.edu/index.html#0</v>
      </c>
    </row>
    <row r="20625" spans="1:13" ht="15" customHeight="1" x14ac:dyDescent="0.2">
      <c r="A20625" t="s">
        <v>39869</v>
      </c>
      <c r="C20625" t="str">
        <f t="shared" si="1333"/>
        <v/>
      </c>
      <c r="D20625">
        <f t="shared" si="1334"/>
        <v>0</v>
      </c>
      <c r="G20625" t="s">
        <v>21</v>
      </c>
      <c r="H20625">
        <v>2</v>
      </c>
      <c r="I20625">
        <v>0</v>
      </c>
      <c r="J20625">
        <v>0</v>
      </c>
      <c r="K20625">
        <v>0</v>
      </c>
      <c r="L20625" t="s">
        <v>19</v>
      </c>
      <c r="M20625" t="str">
        <f t="shared" si="1335"/>
        <v>http://logeion.uchicago.edu/index.html#0</v>
      </c>
    </row>
    <row r="20626" spans="1:13" ht="15" customHeight="1" x14ac:dyDescent="0.2">
      <c r="A20626" t="s">
        <v>39870</v>
      </c>
      <c r="C20626" t="str">
        <f t="shared" si="1333"/>
        <v/>
      </c>
      <c r="D20626">
        <f t="shared" si="1334"/>
        <v>0</v>
      </c>
      <c r="G20626" t="s">
        <v>1995</v>
      </c>
      <c r="I20626">
        <v>0</v>
      </c>
      <c r="J20626">
        <v>0</v>
      </c>
      <c r="K20626">
        <v>0</v>
      </c>
      <c r="L20626" t="s">
        <v>1996</v>
      </c>
      <c r="M20626" t="str">
        <f t="shared" si="1335"/>
        <v>http://logeion.uchicago.edu/index.html#0</v>
      </c>
    </row>
    <row r="20627" spans="1:13" ht="15" customHeight="1" x14ac:dyDescent="0.2">
      <c r="A20627" t="s">
        <v>39903</v>
      </c>
      <c r="C20627" t="str">
        <f t="shared" si="1333"/>
        <v/>
      </c>
      <c r="D20627">
        <f t="shared" si="1334"/>
        <v>0</v>
      </c>
      <c r="G20627" t="s">
        <v>155</v>
      </c>
      <c r="H20627">
        <v>3</v>
      </c>
      <c r="I20627">
        <v>0</v>
      </c>
      <c r="J20627">
        <v>0</v>
      </c>
      <c r="K20627">
        <v>0</v>
      </c>
      <c r="L20627" t="s">
        <v>36</v>
      </c>
      <c r="M20627" t="str">
        <f t="shared" si="1335"/>
        <v>http://logeion.uchicago.edu/index.html#0</v>
      </c>
    </row>
    <row r="20628" spans="1:13" ht="15" customHeight="1" x14ac:dyDescent="0.2">
      <c r="A20628" t="s">
        <v>39914</v>
      </c>
      <c r="C20628" t="str">
        <f t="shared" ref="C20628:C20691" si="1336">SUBSTITUTE(SUBSTITUTE(SUBSTITUTE(SUBSTITUTE(SUBSTITUTE(SUBSTITUTE(SUBSTITUTE(SUBSTITUTE(SUBSTITUTE(SUBSTITUTE(SUBSTITUTE(B20628, "ā", "a"), "ē", "e"), "ī", "i"), "ō", "o"), "ū", "u"), "ȳ", "y"), "Ā", "A"), "Ē", "E"), "Ī", "I"), "Ō", "O"), "Ū", "U")</f>
        <v/>
      </c>
      <c r="D20628">
        <f t="shared" si="1334"/>
        <v>0</v>
      </c>
      <c r="G20628" t="s">
        <v>29</v>
      </c>
      <c r="H20628">
        <v>3</v>
      </c>
      <c r="I20628">
        <v>0</v>
      </c>
      <c r="J20628">
        <v>0</v>
      </c>
      <c r="K20628">
        <v>0</v>
      </c>
      <c r="L20628" t="s">
        <v>19</v>
      </c>
      <c r="M20628" t="str">
        <f t="shared" si="1335"/>
        <v>http://logeion.uchicago.edu/index.html#0</v>
      </c>
    </row>
    <row r="20629" spans="1:13" ht="15" customHeight="1" x14ac:dyDescent="0.2">
      <c r="A20629" t="s">
        <v>39927</v>
      </c>
      <c r="C20629" t="str">
        <f t="shared" si="1336"/>
        <v/>
      </c>
      <c r="D20629">
        <f t="shared" si="1334"/>
        <v>0</v>
      </c>
      <c r="G20629" t="s">
        <v>61</v>
      </c>
      <c r="H20629">
        <v>1</v>
      </c>
      <c r="I20629">
        <v>0</v>
      </c>
      <c r="J20629">
        <v>0</v>
      </c>
      <c r="K20629">
        <v>0</v>
      </c>
      <c r="L20629" t="s">
        <v>36</v>
      </c>
      <c r="M20629" t="str">
        <f t="shared" si="1335"/>
        <v>http://logeion.uchicago.edu/index.html#0</v>
      </c>
    </row>
    <row r="20630" spans="1:13" ht="15" customHeight="1" x14ac:dyDescent="0.2">
      <c r="A20630" t="s">
        <v>39941</v>
      </c>
      <c r="C20630" t="str">
        <f t="shared" si="1336"/>
        <v/>
      </c>
      <c r="D20630">
        <f t="shared" si="1334"/>
        <v>0</v>
      </c>
      <c r="G20630" t="s">
        <v>29</v>
      </c>
      <c r="H20630">
        <v>3</v>
      </c>
      <c r="I20630">
        <v>0</v>
      </c>
      <c r="J20630">
        <v>0</v>
      </c>
      <c r="K20630">
        <v>0</v>
      </c>
      <c r="L20630" t="s">
        <v>19</v>
      </c>
      <c r="M20630" t="str">
        <f t="shared" si="1335"/>
        <v>http://logeion.uchicago.edu/index.html#0</v>
      </c>
    </row>
    <row r="20631" spans="1:13" ht="15" customHeight="1" x14ac:dyDescent="0.2">
      <c r="A20631" t="s">
        <v>39945</v>
      </c>
      <c r="C20631" t="str">
        <f t="shared" si="1336"/>
        <v/>
      </c>
      <c r="D20631">
        <f t="shared" si="1334"/>
        <v>0</v>
      </c>
      <c r="G20631" t="s">
        <v>21</v>
      </c>
      <c r="H20631">
        <v>2</v>
      </c>
      <c r="I20631">
        <v>0</v>
      </c>
      <c r="J20631">
        <v>0</v>
      </c>
      <c r="K20631">
        <v>0</v>
      </c>
      <c r="L20631" t="s">
        <v>19</v>
      </c>
      <c r="M20631" t="str">
        <f t="shared" si="1335"/>
        <v>http://logeion.uchicago.edu/index.html#0</v>
      </c>
    </row>
    <row r="20632" spans="1:13" ht="15" customHeight="1" x14ac:dyDescent="0.2">
      <c r="A20632" t="s">
        <v>39953</v>
      </c>
      <c r="C20632" t="str">
        <f t="shared" si="1336"/>
        <v/>
      </c>
      <c r="D20632">
        <f t="shared" si="1334"/>
        <v>0</v>
      </c>
      <c r="G20632" t="s">
        <v>29</v>
      </c>
      <c r="H20632">
        <v>3</v>
      </c>
      <c r="I20632">
        <v>0</v>
      </c>
      <c r="J20632">
        <v>0</v>
      </c>
      <c r="K20632">
        <v>0</v>
      </c>
      <c r="L20632" t="s">
        <v>19</v>
      </c>
      <c r="M20632" t="str">
        <f t="shared" si="1335"/>
        <v>http://logeion.uchicago.edu/index.html#0</v>
      </c>
    </row>
    <row r="20633" spans="1:13" ht="15" customHeight="1" x14ac:dyDescent="0.2">
      <c r="A20633" t="s">
        <v>39958</v>
      </c>
      <c r="C20633" t="str">
        <f t="shared" si="1336"/>
        <v/>
      </c>
      <c r="D20633">
        <f t="shared" si="1334"/>
        <v>0</v>
      </c>
      <c r="G20633" t="s">
        <v>230</v>
      </c>
      <c r="H20633">
        <v>3</v>
      </c>
      <c r="I20633">
        <v>0</v>
      </c>
      <c r="J20633">
        <v>0</v>
      </c>
      <c r="K20633">
        <v>0</v>
      </c>
      <c r="L20633" t="s">
        <v>36</v>
      </c>
      <c r="M20633" t="str">
        <f t="shared" si="1335"/>
        <v>http://logeion.uchicago.edu/index.html#0</v>
      </c>
    </row>
    <row r="20634" spans="1:13" ht="15" customHeight="1" x14ac:dyDescent="0.2">
      <c r="A20634" t="s">
        <v>39977</v>
      </c>
      <c r="C20634" t="str">
        <f t="shared" si="1336"/>
        <v/>
      </c>
      <c r="D20634">
        <f t="shared" ref="D20634:D20697" si="1337">IF(ISBLANK(B20634),0,LEFT( C20634, FIND( " ", C20634 ) - 1 ))</f>
        <v>0</v>
      </c>
      <c r="G20634" t="s">
        <v>21</v>
      </c>
      <c r="H20634">
        <v>2</v>
      </c>
      <c r="I20634">
        <v>0</v>
      </c>
      <c r="J20634">
        <v>0</v>
      </c>
      <c r="K20634">
        <v>1</v>
      </c>
      <c r="L20634" t="s">
        <v>19</v>
      </c>
      <c r="M20634" t="str">
        <f t="shared" si="1335"/>
        <v>http://logeion.uchicago.edu/index.html#0</v>
      </c>
    </row>
    <row r="20635" spans="1:13" ht="15" customHeight="1" x14ac:dyDescent="0.2">
      <c r="A20635" t="s">
        <v>39985</v>
      </c>
      <c r="C20635" t="str">
        <f t="shared" si="1336"/>
        <v/>
      </c>
      <c r="D20635">
        <f t="shared" si="1337"/>
        <v>0</v>
      </c>
      <c r="G20635" t="s">
        <v>29</v>
      </c>
      <c r="H20635">
        <v>3</v>
      </c>
      <c r="I20635">
        <v>0</v>
      </c>
      <c r="J20635">
        <v>0</v>
      </c>
      <c r="K20635">
        <v>0</v>
      </c>
      <c r="L20635" t="s">
        <v>19</v>
      </c>
      <c r="M20635" t="str">
        <f t="shared" si="1335"/>
        <v>http://logeion.uchicago.edu/index.html#0</v>
      </c>
    </row>
    <row r="20636" spans="1:13" ht="15" customHeight="1" x14ac:dyDescent="0.2">
      <c r="A20636" t="s">
        <v>39988</v>
      </c>
      <c r="C20636" t="str">
        <f t="shared" si="1336"/>
        <v/>
      </c>
      <c r="D20636">
        <f t="shared" si="1337"/>
        <v>0</v>
      </c>
      <c r="G20636" t="s">
        <v>61</v>
      </c>
      <c r="H20636">
        <v>1</v>
      </c>
      <c r="I20636">
        <v>0</v>
      </c>
      <c r="J20636">
        <v>0</v>
      </c>
      <c r="K20636">
        <v>0</v>
      </c>
      <c r="L20636" t="s">
        <v>36</v>
      </c>
      <c r="M20636" t="str">
        <f t="shared" si="1335"/>
        <v>http://logeion.uchicago.edu/index.html#0</v>
      </c>
    </row>
    <row r="20637" spans="1:13" ht="15" customHeight="1" x14ac:dyDescent="0.2">
      <c r="A20637" t="s">
        <v>39996</v>
      </c>
      <c r="C20637" t="str">
        <f t="shared" si="1336"/>
        <v/>
      </c>
      <c r="D20637">
        <f t="shared" si="1337"/>
        <v>0</v>
      </c>
      <c r="G20637" t="s">
        <v>21</v>
      </c>
      <c r="H20637">
        <v>2</v>
      </c>
      <c r="I20637">
        <v>0</v>
      </c>
      <c r="J20637">
        <v>0</v>
      </c>
      <c r="K20637">
        <v>0</v>
      </c>
      <c r="L20637" t="s">
        <v>19</v>
      </c>
      <c r="M20637" t="str">
        <f t="shared" si="1335"/>
        <v>http://logeion.uchicago.edu/index.html#0</v>
      </c>
    </row>
    <row r="20638" spans="1:13" ht="15" customHeight="1" x14ac:dyDescent="0.2">
      <c r="A20638" t="s">
        <v>40005</v>
      </c>
      <c r="C20638" t="str">
        <f t="shared" si="1336"/>
        <v/>
      </c>
      <c r="D20638">
        <f t="shared" si="1337"/>
        <v>0</v>
      </c>
      <c r="G20638" t="s">
        <v>21</v>
      </c>
      <c r="H20638">
        <v>2</v>
      </c>
      <c r="I20638">
        <v>0</v>
      </c>
      <c r="J20638">
        <v>0</v>
      </c>
      <c r="K20638">
        <v>0</v>
      </c>
      <c r="L20638" t="s">
        <v>19</v>
      </c>
      <c r="M20638" t="str">
        <f t="shared" si="1335"/>
        <v>http://logeion.uchicago.edu/index.html#0</v>
      </c>
    </row>
    <row r="20639" spans="1:13" ht="15" customHeight="1" x14ac:dyDescent="0.2">
      <c r="A20639" t="s">
        <v>40006</v>
      </c>
      <c r="C20639" t="str">
        <f t="shared" si="1336"/>
        <v/>
      </c>
      <c r="D20639">
        <f t="shared" si="1337"/>
        <v>0</v>
      </c>
      <c r="G20639" t="s">
        <v>21</v>
      </c>
      <c r="H20639">
        <v>2</v>
      </c>
      <c r="I20639">
        <v>0</v>
      </c>
      <c r="J20639">
        <v>0</v>
      </c>
      <c r="K20639">
        <v>0</v>
      </c>
      <c r="L20639" t="s">
        <v>19</v>
      </c>
      <c r="M20639" t="str">
        <f t="shared" si="1335"/>
        <v>http://logeion.uchicago.edu/index.html#0</v>
      </c>
    </row>
    <row r="20640" spans="1:13" ht="15" customHeight="1" x14ac:dyDescent="0.2">
      <c r="A20640" t="s">
        <v>40011</v>
      </c>
      <c r="C20640" t="str">
        <f t="shared" si="1336"/>
        <v/>
      </c>
      <c r="D20640">
        <f t="shared" si="1337"/>
        <v>0</v>
      </c>
      <c r="G20640" t="s">
        <v>76</v>
      </c>
      <c r="H20640">
        <v>1</v>
      </c>
      <c r="I20640">
        <v>0</v>
      </c>
      <c r="J20640">
        <v>0</v>
      </c>
      <c r="K20640">
        <v>0</v>
      </c>
      <c r="L20640" t="s">
        <v>19</v>
      </c>
      <c r="M20640" t="str">
        <f t="shared" si="1335"/>
        <v>http://logeion.uchicago.edu/index.html#0</v>
      </c>
    </row>
    <row r="20641" spans="1:13" ht="15" customHeight="1" x14ac:dyDescent="0.2">
      <c r="A20641" t="s">
        <v>40013</v>
      </c>
      <c r="C20641" t="str">
        <f t="shared" si="1336"/>
        <v/>
      </c>
      <c r="D20641">
        <f t="shared" si="1337"/>
        <v>0</v>
      </c>
      <c r="G20641" t="s">
        <v>29</v>
      </c>
      <c r="H20641">
        <v>3</v>
      </c>
      <c r="I20641">
        <v>0</v>
      </c>
      <c r="J20641">
        <v>0</v>
      </c>
      <c r="K20641">
        <v>0</v>
      </c>
      <c r="L20641" t="s">
        <v>19</v>
      </c>
      <c r="M20641" t="str">
        <f t="shared" si="1335"/>
        <v>http://logeion.uchicago.edu/index.html#0</v>
      </c>
    </row>
    <row r="20642" spans="1:13" ht="15" customHeight="1" x14ac:dyDescent="0.2">
      <c r="A20642" t="s">
        <v>40024</v>
      </c>
      <c r="C20642" t="str">
        <f t="shared" si="1336"/>
        <v/>
      </c>
      <c r="D20642">
        <f t="shared" si="1337"/>
        <v>0</v>
      </c>
      <c r="G20642" t="s">
        <v>23</v>
      </c>
      <c r="I20642">
        <v>1</v>
      </c>
      <c r="J20642">
        <v>0</v>
      </c>
      <c r="K20642">
        <v>0</v>
      </c>
      <c r="L20642" t="s">
        <v>24</v>
      </c>
      <c r="M20642" t="str">
        <f t="shared" si="1335"/>
        <v>http://logeion.uchicago.edu/index.html#0</v>
      </c>
    </row>
    <row r="20643" spans="1:13" ht="15" customHeight="1" x14ac:dyDescent="0.2">
      <c r="A20643" t="s">
        <v>40036</v>
      </c>
      <c r="C20643" t="str">
        <f t="shared" si="1336"/>
        <v/>
      </c>
      <c r="D20643">
        <f t="shared" si="1337"/>
        <v>0</v>
      </c>
      <c r="G20643" t="s">
        <v>61</v>
      </c>
      <c r="H20643">
        <v>1</v>
      </c>
      <c r="I20643">
        <v>0</v>
      </c>
      <c r="J20643">
        <v>0</v>
      </c>
      <c r="K20643">
        <v>0</v>
      </c>
      <c r="L20643" t="s">
        <v>36</v>
      </c>
      <c r="M20643" t="str">
        <f t="shared" ref="M20643:M20706" si="1338">"http://logeion.uchicago.edu/index.html#"&amp;D20643</f>
        <v>http://logeion.uchicago.edu/index.html#0</v>
      </c>
    </row>
    <row r="20644" spans="1:13" ht="15" customHeight="1" x14ac:dyDescent="0.2">
      <c r="A20644" t="s">
        <v>40044</v>
      </c>
      <c r="C20644" t="str">
        <f t="shared" si="1336"/>
        <v/>
      </c>
      <c r="D20644">
        <f t="shared" si="1337"/>
        <v>0</v>
      </c>
      <c r="G20644" t="s">
        <v>21</v>
      </c>
      <c r="H20644">
        <v>2</v>
      </c>
      <c r="I20644">
        <v>0</v>
      </c>
      <c r="J20644">
        <v>0</v>
      </c>
      <c r="K20644">
        <v>0</v>
      </c>
      <c r="L20644" t="s">
        <v>19</v>
      </c>
      <c r="M20644" t="str">
        <f t="shared" si="1338"/>
        <v>http://logeion.uchicago.edu/index.html#0</v>
      </c>
    </row>
    <row r="20645" spans="1:13" ht="15" customHeight="1" x14ac:dyDescent="0.2">
      <c r="A20645" t="s">
        <v>40048</v>
      </c>
      <c r="C20645" t="str">
        <f t="shared" si="1336"/>
        <v/>
      </c>
      <c r="D20645">
        <f t="shared" si="1337"/>
        <v>0</v>
      </c>
      <c r="G20645" t="s">
        <v>23</v>
      </c>
      <c r="I20645">
        <v>1</v>
      </c>
      <c r="J20645">
        <v>0</v>
      </c>
      <c r="K20645">
        <v>0</v>
      </c>
      <c r="L20645" t="s">
        <v>24</v>
      </c>
      <c r="M20645" t="str">
        <f t="shared" si="1338"/>
        <v>http://logeion.uchicago.edu/index.html#0</v>
      </c>
    </row>
    <row r="20646" spans="1:13" ht="15" customHeight="1" x14ac:dyDescent="0.2">
      <c r="A20646" t="s">
        <v>40049</v>
      </c>
      <c r="C20646" t="str">
        <f t="shared" si="1336"/>
        <v/>
      </c>
      <c r="D20646">
        <f t="shared" si="1337"/>
        <v>0</v>
      </c>
      <c r="G20646" t="s">
        <v>61</v>
      </c>
      <c r="H20646">
        <v>1</v>
      </c>
      <c r="I20646">
        <v>0</v>
      </c>
      <c r="J20646">
        <v>0</v>
      </c>
      <c r="K20646">
        <v>0</v>
      </c>
      <c r="L20646" t="s">
        <v>36</v>
      </c>
      <c r="M20646" t="str">
        <f t="shared" si="1338"/>
        <v>http://logeion.uchicago.edu/index.html#0</v>
      </c>
    </row>
    <row r="20647" spans="1:13" ht="15" customHeight="1" x14ac:dyDescent="0.2">
      <c r="A20647" t="s">
        <v>40050</v>
      </c>
      <c r="C20647" t="str">
        <f t="shared" si="1336"/>
        <v/>
      </c>
      <c r="D20647">
        <f t="shared" si="1337"/>
        <v>0</v>
      </c>
      <c r="G20647" t="s">
        <v>29</v>
      </c>
      <c r="H20647">
        <v>3</v>
      </c>
      <c r="I20647">
        <v>0</v>
      </c>
      <c r="J20647">
        <v>0</v>
      </c>
      <c r="K20647">
        <v>0</v>
      </c>
      <c r="L20647" t="s">
        <v>19</v>
      </c>
      <c r="M20647" t="str">
        <f t="shared" si="1338"/>
        <v>http://logeion.uchicago.edu/index.html#0</v>
      </c>
    </row>
    <row r="20648" spans="1:13" ht="15" customHeight="1" x14ac:dyDescent="0.2">
      <c r="A20648" t="s">
        <v>40051</v>
      </c>
      <c r="C20648" t="str">
        <f t="shared" si="1336"/>
        <v/>
      </c>
      <c r="D20648">
        <f t="shared" si="1337"/>
        <v>0</v>
      </c>
      <c r="G20648" t="s">
        <v>76</v>
      </c>
      <c r="H20648">
        <v>1</v>
      </c>
      <c r="I20648">
        <v>0</v>
      </c>
      <c r="J20648">
        <v>0</v>
      </c>
      <c r="K20648">
        <v>0</v>
      </c>
      <c r="L20648" t="s">
        <v>19</v>
      </c>
      <c r="M20648" t="str">
        <f t="shared" si="1338"/>
        <v>http://logeion.uchicago.edu/index.html#0</v>
      </c>
    </row>
    <row r="20649" spans="1:13" ht="15" customHeight="1" x14ac:dyDescent="0.2">
      <c r="A20649" t="s">
        <v>40055</v>
      </c>
      <c r="C20649" t="str">
        <f t="shared" si="1336"/>
        <v/>
      </c>
      <c r="D20649">
        <f t="shared" si="1337"/>
        <v>0</v>
      </c>
      <c r="G20649" t="s">
        <v>18</v>
      </c>
      <c r="H20649">
        <v>4</v>
      </c>
      <c r="I20649">
        <v>0</v>
      </c>
      <c r="J20649">
        <v>0</v>
      </c>
      <c r="K20649">
        <v>0</v>
      </c>
      <c r="L20649" t="s">
        <v>19</v>
      </c>
      <c r="M20649" t="str">
        <f t="shared" si="1338"/>
        <v>http://logeion.uchicago.edu/index.html#0</v>
      </c>
    </row>
    <row r="20650" spans="1:13" ht="15" customHeight="1" x14ac:dyDescent="0.2">
      <c r="A20650" t="s">
        <v>40056</v>
      </c>
      <c r="C20650" t="str">
        <f t="shared" si="1336"/>
        <v/>
      </c>
      <c r="D20650">
        <f t="shared" si="1337"/>
        <v>0</v>
      </c>
      <c r="G20650" t="s">
        <v>61</v>
      </c>
      <c r="H20650">
        <v>1</v>
      </c>
      <c r="I20650">
        <v>0</v>
      </c>
      <c r="J20650">
        <v>0</v>
      </c>
      <c r="K20650">
        <v>0</v>
      </c>
      <c r="L20650" t="s">
        <v>36</v>
      </c>
      <c r="M20650" t="str">
        <f t="shared" si="1338"/>
        <v>http://logeion.uchicago.edu/index.html#0</v>
      </c>
    </row>
    <row r="20651" spans="1:13" ht="15" customHeight="1" x14ac:dyDescent="0.2">
      <c r="A20651" t="s">
        <v>40062</v>
      </c>
      <c r="C20651" t="str">
        <f t="shared" si="1336"/>
        <v/>
      </c>
      <c r="D20651">
        <f t="shared" si="1337"/>
        <v>0</v>
      </c>
      <c r="G20651" t="s">
        <v>61</v>
      </c>
      <c r="H20651">
        <v>1</v>
      </c>
      <c r="I20651">
        <v>0</v>
      </c>
      <c r="J20651">
        <v>0</v>
      </c>
      <c r="K20651">
        <v>0</v>
      </c>
      <c r="L20651" t="s">
        <v>36</v>
      </c>
      <c r="M20651" t="str">
        <f t="shared" si="1338"/>
        <v>http://logeion.uchicago.edu/index.html#0</v>
      </c>
    </row>
    <row r="20652" spans="1:13" ht="15" customHeight="1" x14ac:dyDescent="0.2">
      <c r="A20652" t="s">
        <v>40063</v>
      </c>
      <c r="C20652" t="str">
        <f t="shared" si="1336"/>
        <v/>
      </c>
      <c r="D20652">
        <f t="shared" si="1337"/>
        <v>0</v>
      </c>
      <c r="G20652" t="s">
        <v>21</v>
      </c>
      <c r="H20652">
        <v>2</v>
      </c>
      <c r="I20652">
        <v>0</v>
      </c>
      <c r="J20652">
        <v>0</v>
      </c>
      <c r="K20652">
        <v>0</v>
      </c>
      <c r="L20652" t="s">
        <v>19</v>
      </c>
      <c r="M20652" t="str">
        <f t="shared" si="1338"/>
        <v>http://logeion.uchicago.edu/index.html#0</v>
      </c>
    </row>
    <row r="20653" spans="1:13" ht="15" customHeight="1" x14ac:dyDescent="0.2">
      <c r="A20653" t="s">
        <v>40064</v>
      </c>
      <c r="C20653" t="str">
        <f t="shared" si="1336"/>
        <v/>
      </c>
      <c r="D20653">
        <f t="shared" si="1337"/>
        <v>0</v>
      </c>
      <c r="G20653" t="s">
        <v>61</v>
      </c>
      <c r="H20653">
        <v>1</v>
      </c>
      <c r="I20653">
        <v>0</v>
      </c>
      <c r="J20653">
        <v>0</v>
      </c>
      <c r="K20653">
        <v>0</v>
      </c>
      <c r="L20653" t="s">
        <v>36</v>
      </c>
      <c r="M20653" t="str">
        <f t="shared" si="1338"/>
        <v>http://logeion.uchicago.edu/index.html#0</v>
      </c>
    </row>
    <row r="20654" spans="1:13" ht="15" customHeight="1" x14ac:dyDescent="0.2">
      <c r="A20654" t="s">
        <v>40068</v>
      </c>
      <c r="C20654" t="str">
        <f t="shared" si="1336"/>
        <v/>
      </c>
      <c r="D20654">
        <f t="shared" si="1337"/>
        <v>0</v>
      </c>
      <c r="G20654" t="s">
        <v>61</v>
      </c>
      <c r="H20654">
        <v>1</v>
      </c>
      <c r="I20654">
        <v>0</v>
      </c>
      <c r="J20654">
        <v>0</v>
      </c>
      <c r="K20654">
        <v>1</v>
      </c>
      <c r="L20654" t="s">
        <v>36</v>
      </c>
      <c r="M20654" t="str">
        <f t="shared" si="1338"/>
        <v>http://logeion.uchicago.edu/index.html#0</v>
      </c>
    </row>
    <row r="20655" spans="1:13" ht="15" customHeight="1" x14ac:dyDescent="0.2">
      <c r="A20655" t="s">
        <v>40074</v>
      </c>
      <c r="C20655" t="str">
        <f t="shared" si="1336"/>
        <v/>
      </c>
      <c r="D20655">
        <f t="shared" si="1337"/>
        <v>0</v>
      </c>
      <c r="G20655" t="s">
        <v>76</v>
      </c>
      <c r="H20655">
        <v>1</v>
      </c>
      <c r="I20655">
        <v>0</v>
      </c>
      <c r="J20655">
        <v>0</v>
      </c>
      <c r="K20655">
        <v>0</v>
      </c>
      <c r="L20655" t="s">
        <v>19</v>
      </c>
      <c r="M20655" t="str">
        <f t="shared" si="1338"/>
        <v>http://logeion.uchicago.edu/index.html#0</v>
      </c>
    </row>
    <row r="20656" spans="1:13" ht="15" customHeight="1" x14ac:dyDescent="0.2">
      <c r="A20656" t="s">
        <v>40079</v>
      </c>
      <c r="C20656" t="str">
        <f t="shared" si="1336"/>
        <v/>
      </c>
      <c r="D20656">
        <f t="shared" si="1337"/>
        <v>0</v>
      </c>
      <c r="G20656" t="s">
        <v>155</v>
      </c>
      <c r="H20656">
        <v>3</v>
      </c>
      <c r="I20656">
        <v>0</v>
      </c>
      <c r="J20656">
        <v>0</v>
      </c>
      <c r="K20656">
        <v>0</v>
      </c>
      <c r="L20656" t="s">
        <v>36</v>
      </c>
      <c r="M20656" t="str">
        <f t="shared" si="1338"/>
        <v>http://logeion.uchicago.edu/index.html#0</v>
      </c>
    </row>
    <row r="20657" spans="1:13" ht="15" customHeight="1" x14ac:dyDescent="0.2">
      <c r="A20657" t="s">
        <v>40098</v>
      </c>
      <c r="C20657" t="str">
        <f t="shared" si="1336"/>
        <v/>
      </c>
      <c r="D20657">
        <f t="shared" si="1337"/>
        <v>0</v>
      </c>
      <c r="G20657" t="s">
        <v>29</v>
      </c>
      <c r="H20657">
        <v>3</v>
      </c>
      <c r="I20657">
        <v>0</v>
      </c>
      <c r="J20657">
        <v>0</v>
      </c>
      <c r="K20657">
        <v>0</v>
      </c>
      <c r="L20657" t="s">
        <v>19</v>
      </c>
      <c r="M20657" t="str">
        <f t="shared" si="1338"/>
        <v>http://logeion.uchicago.edu/index.html#0</v>
      </c>
    </row>
    <row r="20658" spans="1:13" ht="15" customHeight="1" x14ac:dyDescent="0.2">
      <c r="A20658" t="s">
        <v>40099</v>
      </c>
      <c r="C20658" t="str">
        <f t="shared" si="1336"/>
        <v/>
      </c>
      <c r="D20658">
        <f t="shared" si="1337"/>
        <v>0</v>
      </c>
      <c r="G20658" t="s">
        <v>61</v>
      </c>
      <c r="H20658">
        <v>1</v>
      </c>
      <c r="I20658">
        <v>0</v>
      </c>
      <c r="J20658">
        <v>0</v>
      </c>
      <c r="K20658">
        <v>0</v>
      </c>
      <c r="L20658" t="s">
        <v>36</v>
      </c>
      <c r="M20658" t="str">
        <f t="shared" si="1338"/>
        <v>http://logeion.uchicago.edu/index.html#0</v>
      </c>
    </row>
    <row r="20659" spans="1:13" ht="15" customHeight="1" x14ac:dyDescent="0.2">
      <c r="A20659" t="s">
        <v>40112</v>
      </c>
      <c r="C20659" t="str">
        <f t="shared" si="1336"/>
        <v/>
      </c>
      <c r="D20659">
        <f t="shared" si="1337"/>
        <v>0</v>
      </c>
      <c r="G20659" t="s">
        <v>21</v>
      </c>
      <c r="H20659">
        <v>2</v>
      </c>
      <c r="I20659">
        <v>0</v>
      </c>
      <c r="J20659">
        <v>0</v>
      </c>
      <c r="K20659">
        <v>0</v>
      </c>
      <c r="L20659" t="s">
        <v>19</v>
      </c>
      <c r="M20659" t="str">
        <f t="shared" si="1338"/>
        <v>http://logeion.uchicago.edu/index.html#0</v>
      </c>
    </row>
    <row r="20660" spans="1:13" ht="15" customHeight="1" x14ac:dyDescent="0.2">
      <c r="A20660" t="s">
        <v>40113</v>
      </c>
      <c r="C20660" t="str">
        <f t="shared" si="1336"/>
        <v/>
      </c>
      <c r="D20660">
        <f t="shared" si="1337"/>
        <v>0</v>
      </c>
      <c r="G20660" t="s">
        <v>61</v>
      </c>
      <c r="H20660">
        <v>1</v>
      </c>
      <c r="I20660">
        <v>0</v>
      </c>
      <c r="J20660">
        <v>0</v>
      </c>
      <c r="K20660">
        <v>0</v>
      </c>
      <c r="L20660" t="s">
        <v>36</v>
      </c>
      <c r="M20660" t="str">
        <f t="shared" si="1338"/>
        <v>http://logeion.uchicago.edu/index.html#0</v>
      </c>
    </row>
    <row r="20661" spans="1:13" ht="15" customHeight="1" x14ac:dyDescent="0.2">
      <c r="A20661" t="s">
        <v>40117</v>
      </c>
      <c r="C20661" t="str">
        <f t="shared" si="1336"/>
        <v/>
      </c>
      <c r="D20661">
        <f t="shared" si="1337"/>
        <v>0</v>
      </c>
      <c r="G20661" t="s">
        <v>61</v>
      </c>
      <c r="H20661">
        <v>1</v>
      </c>
      <c r="I20661">
        <v>0</v>
      </c>
      <c r="J20661">
        <v>0</v>
      </c>
      <c r="K20661">
        <v>0</v>
      </c>
      <c r="L20661" t="s">
        <v>36</v>
      </c>
      <c r="M20661" t="str">
        <f t="shared" si="1338"/>
        <v>http://logeion.uchicago.edu/index.html#0</v>
      </c>
    </row>
    <row r="20662" spans="1:13" ht="15" customHeight="1" x14ac:dyDescent="0.2">
      <c r="A20662" t="s">
        <v>40122</v>
      </c>
      <c r="C20662" t="str">
        <f t="shared" si="1336"/>
        <v/>
      </c>
      <c r="D20662">
        <f t="shared" si="1337"/>
        <v>0</v>
      </c>
      <c r="G20662" t="s">
        <v>21</v>
      </c>
      <c r="H20662">
        <v>2</v>
      </c>
      <c r="I20662">
        <v>0</v>
      </c>
      <c r="J20662">
        <v>0</v>
      </c>
      <c r="K20662">
        <v>0</v>
      </c>
      <c r="L20662" t="s">
        <v>19</v>
      </c>
      <c r="M20662" t="str">
        <f t="shared" si="1338"/>
        <v>http://logeion.uchicago.edu/index.html#0</v>
      </c>
    </row>
    <row r="20663" spans="1:13" ht="15" customHeight="1" x14ac:dyDescent="0.2">
      <c r="A20663" t="s">
        <v>40123</v>
      </c>
      <c r="C20663" t="str">
        <f t="shared" si="1336"/>
        <v/>
      </c>
      <c r="D20663">
        <f t="shared" si="1337"/>
        <v>0</v>
      </c>
      <c r="G20663" t="s">
        <v>89</v>
      </c>
      <c r="I20663">
        <v>0</v>
      </c>
      <c r="J20663">
        <v>0</v>
      </c>
      <c r="K20663">
        <v>0</v>
      </c>
      <c r="L20663" t="s">
        <v>90</v>
      </c>
      <c r="M20663" t="str">
        <f t="shared" si="1338"/>
        <v>http://logeion.uchicago.edu/index.html#0</v>
      </c>
    </row>
    <row r="20664" spans="1:13" ht="15" customHeight="1" x14ac:dyDescent="0.2">
      <c r="A20664" t="s">
        <v>40129</v>
      </c>
      <c r="C20664" t="str">
        <f t="shared" si="1336"/>
        <v/>
      </c>
      <c r="D20664">
        <f t="shared" si="1337"/>
        <v>0</v>
      </c>
      <c r="G20664" t="s">
        <v>76</v>
      </c>
      <c r="H20664">
        <v>1</v>
      </c>
      <c r="I20664">
        <v>0</v>
      </c>
      <c r="J20664">
        <v>0</v>
      </c>
      <c r="K20664">
        <v>0</v>
      </c>
      <c r="L20664" t="s">
        <v>19</v>
      </c>
      <c r="M20664" t="str">
        <f t="shared" si="1338"/>
        <v>http://logeion.uchicago.edu/index.html#0</v>
      </c>
    </row>
    <row r="20665" spans="1:13" ht="15" customHeight="1" x14ac:dyDescent="0.2">
      <c r="A20665" t="s">
        <v>40130</v>
      </c>
      <c r="C20665" t="str">
        <f t="shared" si="1336"/>
        <v/>
      </c>
      <c r="D20665">
        <f t="shared" si="1337"/>
        <v>0</v>
      </c>
      <c r="G20665" t="s">
        <v>76</v>
      </c>
      <c r="H20665">
        <v>1</v>
      </c>
      <c r="I20665">
        <v>0</v>
      </c>
      <c r="J20665">
        <v>0</v>
      </c>
      <c r="K20665">
        <v>0</v>
      </c>
      <c r="L20665" t="s">
        <v>19</v>
      </c>
      <c r="M20665" t="str">
        <f t="shared" si="1338"/>
        <v>http://logeion.uchicago.edu/index.html#0</v>
      </c>
    </row>
    <row r="20666" spans="1:13" ht="15" customHeight="1" x14ac:dyDescent="0.2">
      <c r="A20666" t="s">
        <v>40136</v>
      </c>
      <c r="C20666" t="str">
        <f t="shared" si="1336"/>
        <v/>
      </c>
      <c r="D20666">
        <f t="shared" si="1337"/>
        <v>0</v>
      </c>
      <c r="G20666" t="s">
        <v>29</v>
      </c>
      <c r="H20666">
        <v>3</v>
      </c>
      <c r="I20666">
        <v>0</v>
      </c>
      <c r="J20666">
        <v>0</v>
      </c>
      <c r="K20666">
        <v>0</v>
      </c>
      <c r="L20666" t="s">
        <v>19</v>
      </c>
      <c r="M20666" t="str">
        <f t="shared" si="1338"/>
        <v>http://logeion.uchicago.edu/index.html#0</v>
      </c>
    </row>
    <row r="20667" spans="1:13" ht="15" customHeight="1" x14ac:dyDescent="0.2">
      <c r="A20667" t="s">
        <v>40137</v>
      </c>
      <c r="C20667" t="str">
        <f t="shared" si="1336"/>
        <v/>
      </c>
      <c r="D20667">
        <f t="shared" si="1337"/>
        <v>0</v>
      </c>
      <c r="G20667" t="s">
        <v>155</v>
      </c>
      <c r="H20667">
        <v>3</v>
      </c>
      <c r="I20667">
        <v>0</v>
      </c>
      <c r="J20667">
        <v>0</v>
      </c>
      <c r="K20667">
        <v>0</v>
      </c>
      <c r="L20667" t="s">
        <v>36</v>
      </c>
      <c r="M20667" t="str">
        <f t="shared" si="1338"/>
        <v>http://logeion.uchicago.edu/index.html#0</v>
      </c>
    </row>
    <row r="20668" spans="1:13" ht="15" customHeight="1" x14ac:dyDescent="0.2">
      <c r="A20668" t="s">
        <v>40148</v>
      </c>
      <c r="C20668" t="str">
        <f t="shared" si="1336"/>
        <v/>
      </c>
      <c r="D20668">
        <f t="shared" si="1337"/>
        <v>0</v>
      </c>
      <c r="G20668" t="s">
        <v>66</v>
      </c>
      <c r="I20668">
        <v>3</v>
      </c>
      <c r="J20668">
        <v>0</v>
      </c>
      <c r="K20668">
        <v>0</v>
      </c>
      <c r="L20668" t="s">
        <v>24</v>
      </c>
      <c r="M20668" t="str">
        <f t="shared" si="1338"/>
        <v>http://logeion.uchicago.edu/index.html#0</v>
      </c>
    </row>
    <row r="20669" spans="1:13" ht="15" customHeight="1" x14ac:dyDescent="0.2">
      <c r="A20669" t="s">
        <v>40160</v>
      </c>
      <c r="C20669" t="str">
        <f t="shared" si="1336"/>
        <v/>
      </c>
      <c r="D20669">
        <f t="shared" si="1337"/>
        <v>0</v>
      </c>
      <c r="G20669" t="s">
        <v>29</v>
      </c>
      <c r="H20669">
        <v>3</v>
      </c>
      <c r="I20669">
        <v>0</v>
      </c>
      <c r="J20669">
        <v>0</v>
      </c>
      <c r="K20669">
        <v>0</v>
      </c>
      <c r="L20669" t="s">
        <v>19</v>
      </c>
      <c r="M20669" t="str">
        <f t="shared" si="1338"/>
        <v>http://logeion.uchicago.edu/index.html#0</v>
      </c>
    </row>
    <row r="20670" spans="1:13" ht="15" customHeight="1" x14ac:dyDescent="0.2">
      <c r="A20670" t="s">
        <v>40162</v>
      </c>
      <c r="C20670" t="str">
        <f t="shared" si="1336"/>
        <v/>
      </c>
      <c r="D20670">
        <f t="shared" si="1337"/>
        <v>0</v>
      </c>
      <c r="G20670" t="s">
        <v>95</v>
      </c>
      <c r="I20670">
        <v>2</v>
      </c>
      <c r="J20670">
        <v>0</v>
      </c>
      <c r="K20670">
        <v>0</v>
      </c>
      <c r="L20670" t="s">
        <v>24</v>
      </c>
      <c r="M20670" t="str">
        <f t="shared" si="1338"/>
        <v>http://logeion.uchicago.edu/index.html#0</v>
      </c>
    </row>
    <row r="20671" spans="1:13" ht="15" customHeight="1" x14ac:dyDescent="0.2">
      <c r="A20671" t="s">
        <v>40163</v>
      </c>
      <c r="C20671" t="str">
        <f t="shared" si="1336"/>
        <v/>
      </c>
      <c r="D20671">
        <f t="shared" si="1337"/>
        <v>0</v>
      </c>
      <c r="G20671" t="s">
        <v>66</v>
      </c>
      <c r="I20671">
        <v>3</v>
      </c>
      <c r="J20671">
        <v>0</v>
      </c>
      <c r="K20671">
        <v>0</v>
      </c>
      <c r="L20671" t="s">
        <v>24</v>
      </c>
      <c r="M20671" t="str">
        <f t="shared" si="1338"/>
        <v>http://logeion.uchicago.edu/index.html#0</v>
      </c>
    </row>
    <row r="20672" spans="1:13" ht="15" customHeight="1" x14ac:dyDescent="0.2">
      <c r="A20672" t="s">
        <v>40171</v>
      </c>
      <c r="C20672" t="str">
        <f t="shared" si="1336"/>
        <v/>
      </c>
      <c r="D20672">
        <f t="shared" si="1337"/>
        <v>0</v>
      </c>
      <c r="E20672" t="s">
        <v>40172</v>
      </c>
      <c r="F20672" t="s">
        <v>40173</v>
      </c>
      <c r="G20672" t="s">
        <v>346</v>
      </c>
      <c r="H20672">
        <v>6</v>
      </c>
      <c r="I20672">
        <v>0</v>
      </c>
      <c r="J20672">
        <v>0</v>
      </c>
      <c r="K20672">
        <v>1</v>
      </c>
      <c r="L20672" t="s">
        <v>19</v>
      </c>
      <c r="M20672" t="str">
        <f t="shared" si="1338"/>
        <v>http://logeion.uchicago.edu/index.html#0</v>
      </c>
    </row>
    <row r="20673" spans="1:13" ht="15" customHeight="1" x14ac:dyDescent="0.2">
      <c r="A20673" t="s">
        <v>40174</v>
      </c>
      <c r="C20673" t="str">
        <f t="shared" si="1336"/>
        <v/>
      </c>
      <c r="D20673">
        <f t="shared" si="1337"/>
        <v>0</v>
      </c>
      <c r="G20673" t="s">
        <v>35</v>
      </c>
      <c r="H20673">
        <v>5</v>
      </c>
      <c r="I20673">
        <v>0</v>
      </c>
      <c r="J20673">
        <v>0</v>
      </c>
      <c r="K20673">
        <v>0</v>
      </c>
      <c r="L20673" t="s">
        <v>36</v>
      </c>
      <c r="M20673" t="str">
        <f t="shared" si="1338"/>
        <v>http://logeion.uchicago.edu/index.html#0</v>
      </c>
    </row>
    <row r="20674" spans="1:13" ht="15" customHeight="1" x14ac:dyDescent="0.2">
      <c r="A20674" t="s">
        <v>40175</v>
      </c>
      <c r="C20674" t="str">
        <f t="shared" si="1336"/>
        <v/>
      </c>
      <c r="D20674">
        <f t="shared" si="1337"/>
        <v>0</v>
      </c>
      <c r="G20674" t="s">
        <v>21</v>
      </c>
      <c r="H20674">
        <v>2</v>
      </c>
      <c r="I20674">
        <v>0</v>
      </c>
      <c r="J20674">
        <v>0</v>
      </c>
      <c r="K20674">
        <v>0</v>
      </c>
      <c r="L20674" t="s">
        <v>19</v>
      </c>
      <c r="M20674" t="str">
        <f t="shared" si="1338"/>
        <v>http://logeion.uchicago.edu/index.html#0</v>
      </c>
    </row>
    <row r="20675" spans="1:13" ht="15" customHeight="1" x14ac:dyDescent="0.2">
      <c r="A20675" t="s">
        <v>56453</v>
      </c>
      <c r="C20675" t="str">
        <f t="shared" si="1336"/>
        <v/>
      </c>
      <c r="D20675">
        <f t="shared" si="1337"/>
        <v>0</v>
      </c>
      <c r="G20675" t="s">
        <v>21</v>
      </c>
      <c r="H20675">
        <v>2</v>
      </c>
      <c r="K20675">
        <v>1</v>
      </c>
      <c r="L20675" t="s">
        <v>19</v>
      </c>
      <c r="M20675" t="str">
        <f t="shared" si="1338"/>
        <v>http://logeion.uchicago.edu/index.html#0</v>
      </c>
    </row>
    <row r="20676" spans="1:13" ht="15" customHeight="1" x14ac:dyDescent="0.2">
      <c r="A20676" t="s">
        <v>40193</v>
      </c>
      <c r="C20676" t="str">
        <f t="shared" si="1336"/>
        <v/>
      </c>
      <c r="D20676">
        <f t="shared" si="1337"/>
        <v>0</v>
      </c>
      <c r="G20676" t="s">
        <v>346</v>
      </c>
      <c r="H20676">
        <v>6</v>
      </c>
      <c r="I20676">
        <v>0</v>
      </c>
      <c r="J20676">
        <v>0</v>
      </c>
      <c r="K20676">
        <v>1</v>
      </c>
      <c r="L20676" t="s">
        <v>19</v>
      </c>
      <c r="M20676" t="str">
        <f t="shared" si="1338"/>
        <v>http://logeion.uchicago.edu/index.html#0</v>
      </c>
    </row>
    <row r="20677" spans="1:13" ht="15" customHeight="1" x14ac:dyDescent="0.2">
      <c r="A20677" t="s">
        <v>40199</v>
      </c>
      <c r="C20677" t="str">
        <f t="shared" si="1336"/>
        <v/>
      </c>
      <c r="D20677">
        <f t="shared" si="1337"/>
        <v>0</v>
      </c>
      <c r="G20677" t="s">
        <v>21</v>
      </c>
      <c r="H20677">
        <v>2</v>
      </c>
      <c r="I20677">
        <v>0</v>
      </c>
      <c r="J20677">
        <v>0</v>
      </c>
      <c r="K20677">
        <v>0</v>
      </c>
      <c r="L20677" t="s">
        <v>19</v>
      </c>
      <c r="M20677" t="str">
        <f t="shared" si="1338"/>
        <v>http://logeion.uchicago.edu/index.html#0</v>
      </c>
    </row>
    <row r="20678" spans="1:13" ht="15" customHeight="1" x14ac:dyDescent="0.2">
      <c r="A20678" t="s">
        <v>40208</v>
      </c>
      <c r="C20678" t="str">
        <f t="shared" si="1336"/>
        <v/>
      </c>
      <c r="D20678">
        <f t="shared" si="1337"/>
        <v>0</v>
      </c>
      <c r="G20678" t="s">
        <v>21</v>
      </c>
      <c r="H20678">
        <v>2</v>
      </c>
      <c r="I20678">
        <v>0</v>
      </c>
      <c r="J20678">
        <v>0</v>
      </c>
      <c r="K20678">
        <v>0</v>
      </c>
      <c r="L20678" t="s">
        <v>19</v>
      </c>
      <c r="M20678" t="str">
        <f t="shared" si="1338"/>
        <v>http://logeion.uchicago.edu/index.html#0</v>
      </c>
    </row>
    <row r="20679" spans="1:13" ht="15" customHeight="1" x14ac:dyDescent="0.2">
      <c r="A20679" t="s">
        <v>40227</v>
      </c>
      <c r="C20679" t="str">
        <f t="shared" si="1336"/>
        <v/>
      </c>
      <c r="D20679">
        <f t="shared" si="1337"/>
        <v>0</v>
      </c>
      <c r="G20679" t="s">
        <v>61</v>
      </c>
      <c r="H20679">
        <v>1</v>
      </c>
      <c r="I20679">
        <v>0</v>
      </c>
      <c r="J20679">
        <v>0</v>
      </c>
      <c r="K20679">
        <v>1</v>
      </c>
      <c r="L20679" t="s">
        <v>36</v>
      </c>
      <c r="M20679" t="str">
        <f t="shared" si="1338"/>
        <v>http://logeion.uchicago.edu/index.html#0</v>
      </c>
    </row>
    <row r="20680" spans="1:13" ht="15" customHeight="1" x14ac:dyDescent="0.2">
      <c r="A20680" t="s">
        <v>40228</v>
      </c>
      <c r="C20680" t="str">
        <f t="shared" si="1336"/>
        <v/>
      </c>
      <c r="D20680">
        <f t="shared" si="1337"/>
        <v>0</v>
      </c>
      <c r="G20680">
        <v>0</v>
      </c>
      <c r="I20680">
        <v>0</v>
      </c>
      <c r="J20680">
        <v>0</v>
      </c>
      <c r="K20680">
        <v>1</v>
      </c>
      <c r="L20680" t="s">
        <v>19</v>
      </c>
      <c r="M20680" t="str">
        <f t="shared" si="1338"/>
        <v>http://logeion.uchicago.edu/index.html#0</v>
      </c>
    </row>
    <row r="20681" spans="1:13" ht="15" customHeight="1" x14ac:dyDescent="0.2">
      <c r="A20681" t="s">
        <v>40233</v>
      </c>
      <c r="C20681" t="str">
        <f t="shared" si="1336"/>
        <v/>
      </c>
      <c r="D20681">
        <f t="shared" si="1337"/>
        <v>0</v>
      </c>
      <c r="G20681" t="s">
        <v>346</v>
      </c>
      <c r="H20681">
        <v>6</v>
      </c>
      <c r="I20681">
        <v>0</v>
      </c>
      <c r="J20681">
        <v>0</v>
      </c>
      <c r="K20681">
        <v>0</v>
      </c>
      <c r="L20681" t="s">
        <v>19</v>
      </c>
      <c r="M20681" t="str">
        <f t="shared" si="1338"/>
        <v>http://logeion.uchicago.edu/index.html#0</v>
      </c>
    </row>
    <row r="20682" spans="1:13" ht="15" customHeight="1" x14ac:dyDescent="0.2">
      <c r="A20682" t="s">
        <v>40254</v>
      </c>
      <c r="C20682" t="str">
        <f t="shared" si="1336"/>
        <v/>
      </c>
      <c r="D20682">
        <f t="shared" si="1337"/>
        <v>0</v>
      </c>
      <c r="G20682" t="s">
        <v>61</v>
      </c>
      <c r="H20682">
        <v>1</v>
      </c>
      <c r="I20682">
        <v>0</v>
      </c>
      <c r="J20682">
        <v>0</v>
      </c>
      <c r="K20682">
        <v>0</v>
      </c>
      <c r="L20682" t="s">
        <v>36</v>
      </c>
      <c r="M20682" t="str">
        <f t="shared" si="1338"/>
        <v>http://logeion.uchicago.edu/index.html#0</v>
      </c>
    </row>
    <row r="20683" spans="1:13" ht="15" customHeight="1" x14ac:dyDescent="0.2">
      <c r="A20683" t="s">
        <v>40258</v>
      </c>
      <c r="C20683" t="str">
        <f t="shared" si="1336"/>
        <v/>
      </c>
      <c r="D20683">
        <f t="shared" si="1337"/>
        <v>0</v>
      </c>
      <c r="G20683" t="s">
        <v>76</v>
      </c>
      <c r="H20683">
        <v>1</v>
      </c>
      <c r="I20683">
        <v>0</v>
      </c>
      <c r="J20683">
        <v>0</v>
      </c>
      <c r="K20683">
        <v>0</v>
      </c>
      <c r="L20683" t="s">
        <v>19</v>
      </c>
      <c r="M20683" t="str">
        <f t="shared" si="1338"/>
        <v>http://logeion.uchicago.edu/index.html#0</v>
      </c>
    </row>
    <row r="20684" spans="1:13" ht="15" customHeight="1" x14ac:dyDescent="0.2">
      <c r="A20684" t="s">
        <v>40266</v>
      </c>
      <c r="C20684" t="str">
        <f t="shared" si="1336"/>
        <v/>
      </c>
      <c r="D20684">
        <f t="shared" si="1337"/>
        <v>0</v>
      </c>
      <c r="G20684" t="s">
        <v>29</v>
      </c>
      <c r="H20684">
        <v>3</v>
      </c>
      <c r="I20684">
        <v>0</v>
      </c>
      <c r="J20684">
        <v>0</v>
      </c>
      <c r="K20684">
        <v>0</v>
      </c>
      <c r="L20684" t="s">
        <v>19</v>
      </c>
      <c r="M20684" t="str">
        <f t="shared" si="1338"/>
        <v>http://logeion.uchicago.edu/index.html#0</v>
      </c>
    </row>
    <row r="20685" spans="1:13" ht="15" customHeight="1" x14ac:dyDescent="0.2">
      <c r="A20685" t="s">
        <v>40275</v>
      </c>
      <c r="C20685" t="str">
        <f t="shared" si="1336"/>
        <v/>
      </c>
      <c r="D20685">
        <f t="shared" si="1337"/>
        <v>0</v>
      </c>
      <c r="G20685" t="s">
        <v>21</v>
      </c>
      <c r="H20685">
        <v>2</v>
      </c>
      <c r="I20685">
        <v>0</v>
      </c>
      <c r="J20685">
        <v>0</v>
      </c>
      <c r="K20685">
        <v>0</v>
      </c>
      <c r="L20685" t="s">
        <v>19</v>
      </c>
      <c r="M20685" t="str">
        <f t="shared" si="1338"/>
        <v>http://logeion.uchicago.edu/index.html#0</v>
      </c>
    </row>
    <row r="20686" spans="1:13" ht="15" customHeight="1" x14ac:dyDescent="0.2">
      <c r="A20686" t="s">
        <v>40286</v>
      </c>
      <c r="C20686" t="str">
        <f t="shared" si="1336"/>
        <v/>
      </c>
      <c r="D20686">
        <f t="shared" si="1337"/>
        <v>0</v>
      </c>
      <c r="G20686" t="s">
        <v>230</v>
      </c>
      <c r="H20686">
        <v>3</v>
      </c>
      <c r="I20686">
        <v>0</v>
      </c>
      <c r="J20686">
        <v>0</v>
      </c>
      <c r="K20686">
        <v>0</v>
      </c>
      <c r="L20686" t="s">
        <v>36</v>
      </c>
      <c r="M20686" t="str">
        <f t="shared" si="1338"/>
        <v>http://logeion.uchicago.edu/index.html#0</v>
      </c>
    </row>
    <row r="20687" spans="1:13" ht="15" customHeight="1" x14ac:dyDescent="0.2">
      <c r="A20687" t="s">
        <v>40287</v>
      </c>
      <c r="C20687" t="str">
        <f t="shared" si="1336"/>
        <v/>
      </c>
      <c r="D20687">
        <f t="shared" si="1337"/>
        <v>0</v>
      </c>
      <c r="G20687" t="s">
        <v>21</v>
      </c>
      <c r="H20687">
        <v>2</v>
      </c>
      <c r="I20687">
        <v>0</v>
      </c>
      <c r="J20687">
        <v>0</v>
      </c>
      <c r="K20687">
        <v>0</v>
      </c>
      <c r="L20687" t="s">
        <v>19</v>
      </c>
      <c r="M20687" t="str">
        <f t="shared" si="1338"/>
        <v>http://logeion.uchicago.edu/index.html#0</v>
      </c>
    </row>
    <row r="20688" spans="1:13" ht="15" customHeight="1" x14ac:dyDescent="0.2">
      <c r="A20688" t="s">
        <v>40291</v>
      </c>
      <c r="C20688" t="str">
        <f t="shared" si="1336"/>
        <v/>
      </c>
      <c r="D20688">
        <f t="shared" si="1337"/>
        <v>0</v>
      </c>
      <c r="G20688" t="s">
        <v>89</v>
      </c>
      <c r="I20688">
        <v>0</v>
      </c>
      <c r="J20688">
        <v>0</v>
      </c>
      <c r="K20688">
        <v>0</v>
      </c>
      <c r="L20688" t="s">
        <v>90</v>
      </c>
      <c r="M20688" t="str">
        <f t="shared" si="1338"/>
        <v>http://logeion.uchicago.edu/index.html#0</v>
      </c>
    </row>
    <row r="20689" spans="1:13" ht="15" customHeight="1" x14ac:dyDescent="0.2">
      <c r="A20689" t="s">
        <v>40296</v>
      </c>
      <c r="C20689" t="str">
        <f t="shared" si="1336"/>
        <v/>
      </c>
      <c r="D20689">
        <f t="shared" si="1337"/>
        <v>0</v>
      </c>
      <c r="G20689" t="s">
        <v>21</v>
      </c>
      <c r="H20689">
        <v>2</v>
      </c>
      <c r="I20689">
        <v>0</v>
      </c>
      <c r="J20689">
        <v>0</v>
      </c>
      <c r="K20689">
        <v>0</v>
      </c>
      <c r="L20689" t="s">
        <v>19</v>
      </c>
      <c r="M20689" t="str">
        <f t="shared" si="1338"/>
        <v>http://logeion.uchicago.edu/index.html#0</v>
      </c>
    </row>
    <row r="20690" spans="1:13" ht="15" customHeight="1" x14ac:dyDescent="0.2">
      <c r="A20690" t="s">
        <v>40301</v>
      </c>
      <c r="C20690" t="str">
        <f t="shared" si="1336"/>
        <v/>
      </c>
      <c r="D20690">
        <f t="shared" si="1337"/>
        <v>0</v>
      </c>
      <c r="G20690" t="s">
        <v>21</v>
      </c>
      <c r="H20690">
        <v>2</v>
      </c>
      <c r="I20690">
        <v>0</v>
      </c>
      <c r="J20690">
        <v>0</v>
      </c>
      <c r="K20690">
        <v>0</v>
      </c>
      <c r="L20690" t="s">
        <v>19</v>
      </c>
      <c r="M20690" t="str">
        <f t="shared" si="1338"/>
        <v>http://logeion.uchicago.edu/index.html#0</v>
      </c>
    </row>
    <row r="20691" spans="1:13" ht="15" customHeight="1" x14ac:dyDescent="0.2">
      <c r="A20691" t="s">
        <v>40310</v>
      </c>
      <c r="C20691" t="str">
        <f t="shared" si="1336"/>
        <v/>
      </c>
      <c r="D20691">
        <f t="shared" si="1337"/>
        <v>0</v>
      </c>
      <c r="G20691" t="s">
        <v>61</v>
      </c>
      <c r="H20691">
        <v>1</v>
      </c>
      <c r="I20691">
        <v>0</v>
      </c>
      <c r="J20691">
        <v>0</v>
      </c>
      <c r="K20691">
        <v>0</v>
      </c>
      <c r="L20691" t="s">
        <v>36</v>
      </c>
      <c r="M20691" t="str">
        <f t="shared" si="1338"/>
        <v>http://logeion.uchicago.edu/index.html#0</v>
      </c>
    </row>
    <row r="20692" spans="1:13" ht="15" customHeight="1" x14ac:dyDescent="0.2">
      <c r="A20692" t="s">
        <v>40318</v>
      </c>
      <c r="C20692" t="str">
        <f t="shared" ref="C20692:C20755" si="1339">SUBSTITUTE(SUBSTITUTE(SUBSTITUTE(SUBSTITUTE(SUBSTITUTE(SUBSTITUTE(SUBSTITUTE(SUBSTITUTE(SUBSTITUTE(SUBSTITUTE(SUBSTITUTE(B20692, "ā", "a"), "ē", "e"), "ī", "i"), "ō", "o"), "ū", "u"), "ȳ", "y"), "Ā", "A"), "Ē", "E"), "Ī", "I"), "Ō", "O"), "Ū", "U")</f>
        <v/>
      </c>
      <c r="D20692">
        <f t="shared" si="1337"/>
        <v>0</v>
      </c>
      <c r="G20692" t="s">
        <v>6227</v>
      </c>
      <c r="I20692">
        <v>0</v>
      </c>
      <c r="J20692">
        <v>0</v>
      </c>
      <c r="K20692">
        <v>0</v>
      </c>
      <c r="L20692" t="s">
        <v>2816</v>
      </c>
      <c r="M20692" t="str">
        <f t="shared" si="1338"/>
        <v>http://logeion.uchicago.edu/index.html#0</v>
      </c>
    </row>
    <row r="20693" spans="1:13" ht="15" customHeight="1" x14ac:dyDescent="0.2">
      <c r="A20693" t="s">
        <v>40319</v>
      </c>
      <c r="C20693" t="str">
        <f t="shared" si="1339"/>
        <v/>
      </c>
      <c r="D20693">
        <f t="shared" si="1337"/>
        <v>0</v>
      </c>
      <c r="G20693" t="s">
        <v>6190</v>
      </c>
      <c r="I20693">
        <v>0</v>
      </c>
      <c r="J20693">
        <v>0</v>
      </c>
      <c r="K20693">
        <v>0</v>
      </c>
      <c r="L20693" t="s">
        <v>2816</v>
      </c>
      <c r="M20693" t="str">
        <f t="shared" si="1338"/>
        <v>http://logeion.uchicago.edu/index.html#0</v>
      </c>
    </row>
    <row r="20694" spans="1:13" ht="15" customHeight="1" x14ac:dyDescent="0.2">
      <c r="A20694" t="s">
        <v>40324</v>
      </c>
      <c r="C20694" t="str">
        <f t="shared" si="1339"/>
        <v/>
      </c>
      <c r="D20694">
        <f t="shared" si="1337"/>
        <v>0</v>
      </c>
      <c r="G20694" t="s">
        <v>29</v>
      </c>
      <c r="H20694">
        <v>3</v>
      </c>
      <c r="I20694">
        <v>0</v>
      </c>
      <c r="J20694">
        <v>0</v>
      </c>
      <c r="K20694">
        <v>0</v>
      </c>
      <c r="L20694" t="s">
        <v>19</v>
      </c>
      <c r="M20694" t="str">
        <f t="shared" si="1338"/>
        <v>http://logeion.uchicago.edu/index.html#0</v>
      </c>
    </row>
    <row r="20695" spans="1:13" ht="15" customHeight="1" x14ac:dyDescent="0.2">
      <c r="A20695" t="s">
        <v>40339</v>
      </c>
      <c r="C20695" t="str">
        <f t="shared" si="1339"/>
        <v/>
      </c>
      <c r="D20695">
        <f t="shared" si="1337"/>
        <v>0</v>
      </c>
      <c r="G20695" t="s">
        <v>230</v>
      </c>
      <c r="H20695">
        <v>3</v>
      </c>
      <c r="I20695">
        <v>0</v>
      </c>
      <c r="J20695">
        <v>0</v>
      </c>
      <c r="K20695">
        <v>0</v>
      </c>
      <c r="L20695" t="s">
        <v>36</v>
      </c>
      <c r="M20695" t="str">
        <f t="shared" si="1338"/>
        <v>http://logeion.uchicago.edu/index.html#0</v>
      </c>
    </row>
    <row r="20696" spans="1:13" ht="15" customHeight="1" x14ac:dyDescent="0.2">
      <c r="A20696" t="s">
        <v>40340</v>
      </c>
      <c r="C20696" t="str">
        <f t="shared" si="1339"/>
        <v/>
      </c>
      <c r="D20696">
        <f t="shared" si="1337"/>
        <v>0</v>
      </c>
      <c r="G20696" t="s">
        <v>29</v>
      </c>
      <c r="H20696">
        <v>3</v>
      </c>
      <c r="I20696">
        <v>0</v>
      </c>
      <c r="J20696">
        <v>0</v>
      </c>
      <c r="K20696">
        <v>0</v>
      </c>
      <c r="L20696" t="s">
        <v>19</v>
      </c>
      <c r="M20696" t="str">
        <f t="shared" si="1338"/>
        <v>http://logeion.uchicago.edu/index.html#0</v>
      </c>
    </row>
    <row r="20697" spans="1:13" ht="15" customHeight="1" x14ac:dyDescent="0.2">
      <c r="A20697" t="s">
        <v>40342</v>
      </c>
      <c r="C20697" t="str">
        <f t="shared" si="1339"/>
        <v/>
      </c>
      <c r="D20697">
        <f t="shared" si="1337"/>
        <v>0</v>
      </c>
      <c r="G20697" t="s">
        <v>23</v>
      </c>
      <c r="I20697">
        <v>1</v>
      </c>
      <c r="J20697">
        <v>0</v>
      </c>
      <c r="K20697">
        <v>0</v>
      </c>
      <c r="L20697" t="s">
        <v>24</v>
      </c>
      <c r="M20697" t="str">
        <f t="shared" si="1338"/>
        <v>http://logeion.uchicago.edu/index.html#0</v>
      </c>
    </row>
    <row r="20698" spans="1:13" ht="15" customHeight="1" x14ac:dyDescent="0.2">
      <c r="A20698" t="s">
        <v>40343</v>
      </c>
      <c r="C20698" t="str">
        <f t="shared" si="1339"/>
        <v/>
      </c>
      <c r="D20698">
        <f t="shared" ref="D20698:D20761" si="1340">IF(ISBLANK(B20698),0,LEFT( C20698, FIND( " ", C20698 ) - 1 ))</f>
        <v>0</v>
      </c>
      <c r="G20698" t="s">
        <v>89</v>
      </c>
      <c r="I20698">
        <v>0</v>
      </c>
      <c r="J20698">
        <v>0</v>
      </c>
      <c r="K20698">
        <v>0</v>
      </c>
      <c r="L20698" t="s">
        <v>90</v>
      </c>
      <c r="M20698" t="str">
        <f t="shared" si="1338"/>
        <v>http://logeion.uchicago.edu/index.html#0</v>
      </c>
    </row>
    <row r="20699" spans="1:13" ht="15" customHeight="1" x14ac:dyDescent="0.2">
      <c r="A20699" t="s">
        <v>40344</v>
      </c>
      <c r="C20699" t="str">
        <f t="shared" si="1339"/>
        <v/>
      </c>
      <c r="D20699">
        <f t="shared" si="1340"/>
        <v>0</v>
      </c>
      <c r="G20699" t="s">
        <v>21</v>
      </c>
      <c r="H20699">
        <v>2</v>
      </c>
      <c r="I20699">
        <v>0</v>
      </c>
      <c r="J20699">
        <v>0</v>
      </c>
      <c r="K20699">
        <v>0</v>
      </c>
      <c r="L20699" t="s">
        <v>19</v>
      </c>
      <c r="M20699" t="str">
        <f t="shared" si="1338"/>
        <v>http://logeion.uchicago.edu/index.html#0</v>
      </c>
    </row>
    <row r="20700" spans="1:13" ht="15" customHeight="1" x14ac:dyDescent="0.2">
      <c r="A20700" t="s">
        <v>40353</v>
      </c>
      <c r="C20700" t="str">
        <f t="shared" si="1339"/>
        <v/>
      </c>
      <c r="D20700">
        <f t="shared" si="1340"/>
        <v>0</v>
      </c>
      <c r="G20700" t="s">
        <v>21</v>
      </c>
      <c r="H20700">
        <v>2</v>
      </c>
      <c r="I20700">
        <v>0</v>
      </c>
      <c r="J20700">
        <v>0</v>
      </c>
      <c r="K20700">
        <v>0</v>
      </c>
      <c r="L20700" t="s">
        <v>19</v>
      </c>
      <c r="M20700" t="str">
        <f t="shared" si="1338"/>
        <v>http://logeion.uchicago.edu/index.html#0</v>
      </c>
    </row>
    <row r="20701" spans="1:13" ht="15" customHeight="1" x14ac:dyDescent="0.2">
      <c r="A20701" t="s">
        <v>40354</v>
      </c>
      <c r="C20701" t="str">
        <f t="shared" si="1339"/>
        <v/>
      </c>
      <c r="D20701">
        <f t="shared" si="1340"/>
        <v>0</v>
      </c>
      <c r="G20701" t="s">
        <v>18</v>
      </c>
      <c r="H20701">
        <v>4</v>
      </c>
      <c r="I20701">
        <v>0</v>
      </c>
      <c r="J20701">
        <v>0</v>
      </c>
      <c r="K20701">
        <v>0</v>
      </c>
      <c r="L20701" t="s">
        <v>19</v>
      </c>
      <c r="M20701" t="str">
        <f t="shared" si="1338"/>
        <v>http://logeion.uchicago.edu/index.html#0</v>
      </c>
    </row>
    <row r="20702" spans="1:13" ht="15" customHeight="1" x14ac:dyDescent="0.2">
      <c r="A20702" t="s">
        <v>40363</v>
      </c>
      <c r="C20702" t="str">
        <f t="shared" si="1339"/>
        <v/>
      </c>
      <c r="D20702">
        <f t="shared" si="1340"/>
        <v>0</v>
      </c>
      <c r="G20702" t="s">
        <v>76</v>
      </c>
      <c r="H20702">
        <v>1</v>
      </c>
      <c r="I20702">
        <v>0</v>
      </c>
      <c r="J20702">
        <v>0</v>
      </c>
      <c r="K20702">
        <v>0</v>
      </c>
      <c r="L20702" t="s">
        <v>19</v>
      </c>
      <c r="M20702" t="str">
        <f t="shared" si="1338"/>
        <v>http://logeion.uchicago.edu/index.html#0</v>
      </c>
    </row>
    <row r="20703" spans="1:13" ht="15" customHeight="1" x14ac:dyDescent="0.2">
      <c r="A20703" t="s">
        <v>40368</v>
      </c>
      <c r="C20703" t="str">
        <f t="shared" si="1339"/>
        <v/>
      </c>
      <c r="D20703">
        <f t="shared" si="1340"/>
        <v>0</v>
      </c>
      <c r="G20703" t="s">
        <v>21</v>
      </c>
      <c r="H20703">
        <v>2</v>
      </c>
      <c r="I20703">
        <v>0</v>
      </c>
      <c r="J20703">
        <v>0</v>
      </c>
      <c r="K20703">
        <v>0</v>
      </c>
      <c r="L20703" t="s">
        <v>19</v>
      </c>
      <c r="M20703" t="str">
        <f t="shared" si="1338"/>
        <v>http://logeion.uchicago.edu/index.html#0</v>
      </c>
    </row>
    <row r="20704" spans="1:13" ht="15" customHeight="1" x14ac:dyDescent="0.2">
      <c r="A20704" t="s">
        <v>40369</v>
      </c>
      <c r="C20704" t="str">
        <f t="shared" si="1339"/>
        <v/>
      </c>
      <c r="D20704">
        <f t="shared" si="1340"/>
        <v>0</v>
      </c>
      <c r="G20704" t="s">
        <v>21</v>
      </c>
      <c r="H20704">
        <v>2</v>
      </c>
      <c r="I20704">
        <v>0</v>
      </c>
      <c r="J20704">
        <v>0</v>
      </c>
      <c r="K20704">
        <v>0</v>
      </c>
      <c r="L20704" t="s">
        <v>19</v>
      </c>
      <c r="M20704" t="str">
        <f t="shared" si="1338"/>
        <v>http://logeion.uchicago.edu/index.html#0</v>
      </c>
    </row>
    <row r="20705" spans="1:13" ht="15" customHeight="1" x14ac:dyDescent="0.2">
      <c r="A20705" t="s">
        <v>40374</v>
      </c>
      <c r="C20705" t="str">
        <f t="shared" si="1339"/>
        <v/>
      </c>
      <c r="D20705">
        <f t="shared" si="1340"/>
        <v>0</v>
      </c>
      <c r="G20705" t="s">
        <v>76</v>
      </c>
      <c r="H20705">
        <v>1</v>
      </c>
      <c r="I20705">
        <v>0</v>
      </c>
      <c r="J20705">
        <v>0</v>
      </c>
      <c r="K20705">
        <v>0</v>
      </c>
      <c r="L20705" t="s">
        <v>19</v>
      </c>
      <c r="M20705" t="str">
        <f t="shared" si="1338"/>
        <v>http://logeion.uchicago.edu/index.html#0</v>
      </c>
    </row>
    <row r="20706" spans="1:13" ht="15" customHeight="1" x14ac:dyDescent="0.2">
      <c r="A20706" t="s">
        <v>40376</v>
      </c>
      <c r="C20706" t="str">
        <f t="shared" si="1339"/>
        <v/>
      </c>
      <c r="D20706">
        <f t="shared" si="1340"/>
        <v>0</v>
      </c>
      <c r="G20706" t="s">
        <v>61</v>
      </c>
      <c r="H20706">
        <v>1</v>
      </c>
      <c r="I20706">
        <v>0</v>
      </c>
      <c r="J20706">
        <v>0</v>
      </c>
      <c r="K20706">
        <v>0</v>
      </c>
      <c r="L20706" t="s">
        <v>36</v>
      </c>
      <c r="M20706" t="str">
        <f t="shared" si="1338"/>
        <v>http://logeion.uchicago.edu/index.html#0</v>
      </c>
    </row>
    <row r="20707" spans="1:13" ht="15" customHeight="1" x14ac:dyDescent="0.2">
      <c r="A20707" t="s">
        <v>40393</v>
      </c>
      <c r="C20707" t="str">
        <f t="shared" si="1339"/>
        <v/>
      </c>
      <c r="D20707">
        <f t="shared" si="1340"/>
        <v>0</v>
      </c>
      <c r="G20707" t="s">
        <v>40392</v>
      </c>
      <c r="H20707">
        <v>3</v>
      </c>
      <c r="I20707">
        <v>0</v>
      </c>
      <c r="J20707">
        <v>0</v>
      </c>
      <c r="K20707">
        <v>0</v>
      </c>
      <c r="L20707" t="s">
        <v>2411</v>
      </c>
      <c r="M20707" t="str">
        <f t="shared" ref="M20707:M20770" si="1341">"http://logeion.uchicago.edu/index.html#"&amp;D20707</f>
        <v>http://logeion.uchicago.edu/index.html#0</v>
      </c>
    </row>
    <row r="20708" spans="1:13" ht="15" customHeight="1" x14ac:dyDescent="0.2">
      <c r="A20708" t="s">
        <v>40398</v>
      </c>
      <c r="C20708" t="str">
        <f t="shared" si="1339"/>
        <v/>
      </c>
      <c r="D20708">
        <f t="shared" si="1340"/>
        <v>0</v>
      </c>
      <c r="G20708" t="s">
        <v>12234</v>
      </c>
      <c r="I20708">
        <v>0</v>
      </c>
      <c r="J20708">
        <v>0</v>
      </c>
      <c r="K20708">
        <v>0</v>
      </c>
      <c r="L20708" t="s">
        <v>90</v>
      </c>
      <c r="M20708" t="str">
        <f t="shared" si="1341"/>
        <v>http://logeion.uchicago.edu/index.html#0</v>
      </c>
    </row>
    <row r="20709" spans="1:13" ht="15" customHeight="1" x14ac:dyDescent="0.2">
      <c r="A20709" t="s">
        <v>40399</v>
      </c>
      <c r="C20709" t="str">
        <f t="shared" si="1339"/>
        <v/>
      </c>
      <c r="D20709">
        <f t="shared" si="1340"/>
        <v>0</v>
      </c>
      <c r="G20709" t="s">
        <v>21</v>
      </c>
      <c r="H20709">
        <v>2</v>
      </c>
      <c r="I20709">
        <v>0</v>
      </c>
      <c r="J20709">
        <v>0</v>
      </c>
      <c r="K20709">
        <v>0</v>
      </c>
      <c r="L20709" t="s">
        <v>19</v>
      </c>
      <c r="M20709" t="str">
        <f t="shared" si="1341"/>
        <v>http://logeion.uchicago.edu/index.html#0</v>
      </c>
    </row>
    <row r="20710" spans="1:13" ht="15" customHeight="1" x14ac:dyDescent="0.2">
      <c r="A20710" t="s">
        <v>40411</v>
      </c>
      <c r="C20710" t="str">
        <f t="shared" si="1339"/>
        <v/>
      </c>
      <c r="D20710">
        <f t="shared" si="1340"/>
        <v>0</v>
      </c>
      <c r="G20710" t="s">
        <v>3087</v>
      </c>
      <c r="I20710">
        <v>0</v>
      </c>
      <c r="J20710">
        <v>0</v>
      </c>
      <c r="K20710">
        <v>0</v>
      </c>
      <c r="L20710" t="s">
        <v>90</v>
      </c>
      <c r="M20710" t="str">
        <f t="shared" si="1341"/>
        <v>http://logeion.uchicago.edu/index.html#0</v>
      </c>
    </row>
    <row r="20711" spans="1:13" ht="15" customHeight="1" x14ac:dyDescent="0.2">
      <c r="A20711" t="s">
        <v>40412</v>
      </c>
      <c r="C20711" t="str">
        <f t="shared" si="1339"/>
        <v/>
      </c>
      <c r="D20711">
        <f t="shared" si="1340"/>
        <v>0</v>
      </c>
      <c r="G20711" t="s">
        <v>12234</v>
      </c>
      <c r="I20711">
        <v>0</v>
      </c>
      <c r="J20711">
        <v>0</v>
      </c>
      <c r="K20711">
        <v>0</v>
      </c>
      <c r="L20711" t="s">
        <v>90</v>
      </c>
      <c r="M20711" t="str">
        <f t="shared" si="1341"/>
        <v>http://logeion.uchicago.edu/index.html#0</v>
      </c>
    </row>
    <row r="20712" spans="1:13" ht="15" customHeight="1" x14ac:dyDescent="0.2">
      <c r="A20712" t="s">
        <v>40422</v>
      </c>
      <c r="C20712" t="str">
        <f t="shared" si="1339"/>
        <v/>
      </c>
      <c r="D20712">
        <f t="shared" si="1340"/>
        <v>0</v>
      </c>
      <c r="G20712" t="s">
        <v>918</v>
      </c>
      <c r="H20712">
        <v>3</v>
      </c>
      <c r="I20712">
        <v>0</v>
      </c>
      <c r="J20712">
        <v>0</v>
      </c>
      <c r="K20712">
        <v>0</v>
      </c>
      <c r="L20712" t="s">
        <v>36</v>
      </c>
      <c r="M20712" t="str">
        <f t="shared" si="1341"/>
        <v>http://logeion.uchicago.edu/index.html#0</v>
      </c>
    </row>
    <row r="20713" spans="1:13" ht="15" customHeight="1" x14ac:dyDescent="0.2">
      <c r="A20713" t="s">
        <v>40428</v>
      </c>
      <c r="C20713" t="str">
        <f t="shared" si="1339"/>
        <v/>
      </c>
      <c r="D20713">
        <f t="shared" si="1340"/>
        <v>0</v>
      </c>
      <c r="G20713" t="s">
        <v>89</v>
      </c>
      <c r="I20713">
        <v>0</v>
      </c>
      <c r="J20713">
        <v>0</v>
      </c>
      <c r="K20713">
        <v>0</v>
      </c>
      <c r="L20713" t="s">
        <v>90</v>
      </c>
      <c r="M20713" t="str">
        <f t="shared" si="1341"/>
        <v>http://logeion.uchicago.edu/index.html#0</v>
      </c>
    </row>
    <row r="20714" spans="1:13" ht="15" customHeight="1" x14ac:dyDescent="0.2">
      <c r="A20714" t="s">
        <v>40433</v>
      </c>
      <c r="C20714" t="str">
        <f t="shared" si="1339"/>
        <v/>
      </c>
      <c r="D20714">
        <f t="shared" si="1340"/>
        <v>0</v>
      </c>
      <c r="G20714" t="s">
        <v>3087</v>
      </c>
      <c r="I20714">
        <v>0</v>
      </c>
      <c r="J20714">
        <v>0</v>
      </c>
      <c r="K20714">
        <v>0</v>
      </c>
      <c r="L20714" t="s">
        <v>90</v>
      </c>
      <c r="M20714" t="str">
        <f t="shared" si="1341"/>
        <v>http://logeion.uchicago.edu/index.html#0</v>
      </c>
    </row>
    <row r="20715" spans="1:13" ht="15" customHeight="1" x14ac:dyDescent="0.2">
      <c r="A20715" t="s">
        <v>40434</v>
      </c>
      <c r="C20715" t="str">
        <f t="shared" si="1339"/>
        <v/>
      </c>
      <c r="D20715">
        <f t="shared" si="1340"/>
        <v>0</v>
      </c>
      <c r="G20715" t="s">
        <v>89</v>
      </c>
      <c r="I20715">
        <v>0</v>
      </c>
      <c r="J20715">
        <v>0</v>
      </c>
      <c r="K20715">
        <v>0</v>
      </c>
      <c r="L20715" t="s">
        <v>90</v>
      </c>
      <c r="M20715" t="str">
        <f t="shared" si="1341"/>
        <v>http://logeion.uchicago.edu/index.html#0</v>
      </c>
    </row>
    <row r="20716" spans="1:13" ht="15" customHeight="1" x14ac:dyDescent="0.2">
      <c r="A20716" t="s">
        <v>40444</v>
      </c>
      <c r="C20716" t="str">
        <f t="shared" si="1339"/>
        <v/>
      </c>
      <c r="D20716">
        <f t="shared" si="1340"/>
        <v>0</v>
      </c>
      <c r="G20716" t="s">
        <v>3461</v>
      </c>
      <c r="I20716">
        <v>0</v>
      </c>
      <c r="J20716">
        <v>0</v>
      </c>
      <c r="K20716">
        <v>0</v>
      </c>
      <c r="L20716" t="s">
        <v>339</v>
      </c>
      <c r="M20716" t="str">
        <f t="shared" si="1341"/>
        <v>http://logeion.uchicago.edu/index.html#0</v>
      </c>
    </row>
    <row r="20717" spans="1:13" ht="15" customHeight="1" x14ac:dyDescent="0.2">
      <c r="A20717" t="s">
        <v>40456</v>
      </c>
      <c r="C20717" t="str">
        <f t="shared" si="1339"/>
        <v/>
      </c>
      <c r="D20717">
        <f t="shared" si="1340"/>
        <v>0</v>
      </c>
      <c r="G20717" t="s">
        <v>40392</v>
      </c>
      <c r="H20717">
        <v>2</v>
      </c>
      <c r="I20717">
        <v>0</v>
      </c>
      <c r="J20717">
        <v>0</v>
      </c>
      <c r="K20717">
        <v>0</v>
      </c>
      <c r="L20717" t="s">
        <v>2411</v>
      </c>
      <c r="M20717" t="str">
        <f t="shared" si="1341"/>
        <v>http://logeion.uchicago.edu/index.html#0</v>
      </c>
    </row>
    <row r="20718" spans="1:13" ht="15" customHeight="1" x14ac:dyDescent="0.2">
      <c r="A20718" t="s">
        <v>40457</v>
      </c>
      <c r="C20718" t="str">
        <f t="shared" si="1339"/>
        <v/>
      </c>
      <c r="D20718">
        <f t="shared" si="1340"/>
        <v>0</v>
      </c>
      <c r="G20718" t="s">
        <v>12229</v>
      </c>
      <c r="H20718">
        <v>2</v>
      </c>
      <c r="I20718">
        <v>0</v>
      </c>
      <c r="J20718">
        <v>0</v>
      </c>
      <c r="K20718">
        <v>0</v>
      </c>
      <c r="L20718" t="s">
        <v>2411</v>
      </c>
      <c r="M20718" t="str">
        <f t="shared" si="1341"/>
        <v>http://logeion.uchicago.edu/index.html#0</v>
      </c>
    </row>
    <row r="20719" spans="1:13" ht="15" customHeight="1" x14ac:dyDescent="0.2">
      <c r="A20719" t="s">
        <v>40458</v>
      </c>
      <c r="C20719" t="str">
        <f t="shared" si="1339"/>
        <v/>
      </c>
      <c r="D20719">
        <f t="shared" si="1340"/>
        <v>0</v>
      </c>
      <c r="G20719" t="s">
        <v>12234</v>
      </c>
      <c r="I20719">
        <v>0</v>
      </c>
      <c r="J20719">
        <v>0</v>
      </c>
      <c r="K20719">
        <v>0</v>
      </c>
      <c r="L20719" t="s">
        <v>90</v>
      </c>
      <c r="M20719" t="str">
        <f t="shared" si="1341"/>
        <v>http://logeion.uchicago.edu/index.html#0</v>
      </c>
    </row>
    <row r="20720" spans="1:13" ht="15" customHeight="1" x14ac:dyDescent="0.2">
      <c r="A20720" t="s">
        <v>40459</v>
      </c>
      <c r="C20720" t="str">
        <f t="shared" si="1339"/>
        <v/>
      </c>
      <c r="D20720">
        <f t="shared" si="1340"/>
        <v>0</v>
      </c>
      <c r="G20720" t="s">
        <v>40392</v>
      </c>
      <c r="H20720">
        <v>2</v>
      </c>
      <c r="I20720">
        <v>0</v>
      </c>
      <c r="J20720">
        <v>0</v>
      </c>
      <c r="K20720">
        <v>0</v>
      </c>
      <c r="L20720" t="s">
        <v>2411</v>
      </c>
      <c r="M20720" t="str">
        <f t="shared" si="1341"/>
        <v>http://logeion.uchicago.edu/index.html#0</v>
      </c>
    </row>
    <row r="20721" spans="1:13" ht="15" customHeight="1" x14ac:dyDescent="0.2">
      <c r="A20721" t="s">
        <v>40460</v>
      </c>
      <c r="C20721" t="str">
        <f t="shared" si="1339"/>
        <v/>
      </c>
      <c r="D20721">
        <f t="shared" si="1340"/>
        <v>0</v>
      </c>
      <c r="G20721" t="s">
        <v>12229</v>
      </c>
      <c r="H20721">
        <v>2</v>
      </c>
      <c r="I20721">
        <v>0</v>
      </c>
      <c r="J20721">
        <v>0</v>
      </c>
      <c r="K20721">
        <v>0</v>
      </c>
      <c r="L20721" t="s">
        <v>2411</v>
      </c>
      <c r="M20721" t="str">
        <f t="shared" si="1341"/>
        <v>http://logeion.uchicago.edu/index.html#0</v>
      </c>
    </row>
    <row r="20722" spans="1:13" ht="15" customHeight="1" x14ac:dyDescent="0.2">
      <c r="A20722" t="s">
        <v>40461</v>
      </c>
      <c r="C20722" t="str">
        <f t="shared" si="1339"/>
        <v/>
      </c>
      <c r="D20722">
        <f t="shared" si="1340"/>
        <v>0</v>
      </c>
      <c r="G20722" t="s">
        <v>40392</v>
      </c>
      <c r="H20722">
        <v>2</v>
      </c>
      <c r="I20722">
        <v>0</v>
      </c>
      <c r="J20722">
        <v>0</v>
      </c>
      <c r="K20722">
        <v>0</v>
      </c>
      <c r="L20722" t="s">
        <v>2411</v>
      </c>
      <c r="M20722" t="str">
        <f t="shared" si="1341"/>
        <v>http://logeion.uchicago.edu/index.html#0</v>
      </c>
    </row>
    <row r="20723" spans="1:13" ht="15" customHeight="1" x14ac:dyDescent="0.2">
      <c r="A20723" t="s">
        <v>40462</v>
      </c>
      <c r="C20723" t="str">
        <f t="shared" si="1339"/>
        <v/>
      </c>
      <c r="D20723">
        <f t="shared" si="1340"/>
        <v>0</v>
      </c>
      <c r="G20723" t="s">
        <v>2410</v>
      </c>
      <c r="H20723">
        <v>2</v>
      </c>
      <c r="I20723">
        <v>0</v>
      </c>
      <c r="J20723">
        <v>0</v>
      </c>
      <c r="K20723">
        <v>0</v>
      </c>
      <c r="L20723" t="s">
        <v>2411</v>
      </c>
      <c r="M20723" t="str">
        <f t="shared" si="1341"/>
        <v>http://logeion.uchicago.edu/index.html#0</v>
      </c>
    </row>
    <row r="20724" spans="1:13" ht="15" customHeight="1" x14ac:dyDescent="0.2">
      <c r="A20724" t="s">
        <v>40463</v>
      </c>
      <c r="C20724" t="str">
        <f t="shared" si="1339"/>
        <v/>
      </c>
      <c r="D20724">
        <f t="shared" si="1340"/>
        <v>0</v>
      </c>
      <c r="G20724" t="s">
        <v>2410</v>
      </c>
      <c r="H20724">
        <v>2</v>
      </c>
      <c r="I20724">
        <v>0</v>
      </c>
      <c r="J20724">
        <v>0</v>
      </c>
      <c r="K20724">
        <v>0</v>
      </c>
      <c r="L20724" t="s">
        <v>2411</v>
      </c>
      <c r="M20724" t="str">
        <f t="shared" si="1341"/>
        <v>http://logeion.uchicago.edu/index.html#0</v>
      </c>
    </row>
    <row r="20725" spans="1:13" ht="15" customHeight="1" x14ac:dyDescent="0.2">
      <c r="A20725" t="s">
        <v>40464</v>
      </c>
      <c r="C20725" t="str">
        <f t="shared" si="1339"/>
        <v/>
      </c>
      <c r="D20725">
        <f t="shared" si="1340"/>
        <v>0</v>
      </c>
      <c r="G20725" t="s">
        <v>40392</v>
      </c>
      <c r="H20725">
        <v>2</v>
      </c>
      <c r="I20725">
        <v>0</v>
      </c>
      <c r="J20725">
        <v>0</v>
      </c>
      <c r="K20725">
        <v>0</v>
      </c>
      <c r="L20725" t="s">
        <v>2411</v>
      </c>
      <c r="M20725" t="str">
        <f t="shared" si="1341"/>
        <v>http://logeion.uchicago.edu/index.html#0</v>
      </c>
    </row>
    <row r="20726" spans="1:13" ht="15" customHeight="1" x14ac:dyDescent="0.2">
      <c r="A20726" t="s">
        <v>40469</v>
      </c>
      <c r="C20726" t="str">
        <f t="shared" si="1339"/>
        <v/>
      </c>
      <c r="D20726">
        <f t="shared" si="1340"/>
        <v>0</v>
      </c>
      <c r="G20726" t="s">
        <v>12234</v>
      </c>
      <c r="I20726">
        <v>0</v>
      </c>
      <c r="J20726">
        <v>0</v>
      </c>
      <c r="K20726">
        <v>0</v>
      </c>
      <c r="L20726" t="s">
        <v>90</v>
      </c>
      <c r="M20726" t="str">
        <f t="shared" si="1341"/>
        <v>http://logeion.uchicago.edu/index.html#0</v>
      </c>
    </row>
    <row r="20727" spans="1:13" ht="15" customHeight="1" x14ac:dyDescent="0.2">
      <c r="A20727" t="s">
        <v>40470</v>
      </c>
      <c r="C20727" t="str">
        <f t="shared" si="1339"/>
        <v/>
      </c>
      <c r="D20727">
        <f t="shared" si="1340"/>
        <v>0</v>
      </c>
      <c r="G20727" t="s">
        <v>2410</v>
      </c>
      <c r="H20727">
        <v>2</v>
      </c>
      <c r="I20727">
        <v>0</v>
      </c>
      <c r="J20727">
        <v>0</v>
      </c>
      <c r="K20727">
        <v>0</v>
      </c>
      <c r="L20727" t="s">
        <v>2411</v>
      </c>
      <c r="M20727" t="str">
        <f t="shared" si="1341"/>
        <v>http://logeion.uchicago.edu/index.html#0</v>
      </c>
    </row>
    <row r="20728" spans="1:13" ht="15" customHeight="1" x14ac:dyDescent="0.2">
      <c r="A20728" t="s">
        <v>40471</v>
      </c>
      <c r="C20728" t="str">
        <f t="shared" si="1339"/>
        <v/>
      </c>
      <c r="D20728">
        <f t="shared" si="1340"/>
        <v>0</v>
      </c>
      <c r="G20728" t="s">
        <v>89</v>
      </c>
      <c r="I20728">
        <v>0</v>
      </c>
      <c r="J20728">
        <v>0</v>
      </c>
      <c r="K20728">
        <v>0</v>
      </c>
      <c r="L20728" t="s">
        <v>90</v>
      </c>
      <c r="M20728" t="str">
        <f t="shared" si="1341"/>
        <v>http://logeion.uchicago.edu/index.html#0</v>
      </c>
    </row>
    <row r="20729" spans="1:13" ht="15" customHeight="1" x14ac:dyDescent="0.2">
      <c r="A20729" t="s">
        <v>40487</v>
      </c>
      <c r="C20729" t="str">
        <f t="shared" si="1339"/>
        <v/>
      </c>
      <c r="D20729">
        <f t="shared" si="1340"/>
        <v>0</v>
      </c>
      <c r="G20729" t="s">
        <v>89</v>
      </c>
      <c r="I20729">
        <v>0</v>
      </c>
      <c r="J20729">
        <v>0</v>
      </c>
      <c r="K20729">
        <v>0</v>
      </c>
      <c r="L20729" t="s">
        <v>90</v>
      </c>
      <c r="M20729" t="str">
        <f t="shared" si="1341"/>
        <v>http://logeion.uchicago.edu/index.html#0</v>
      </c>
    </row>
    <row r="20730" spans="1:13" ht="15" customHeight="1" x14ac:dyDescent="0.2">
      <c r="A20730" t="s">
        <v>40488</v>
      </c>
      <c r="C20730" t="str">
        <f t="shared" si="1339"/>
        <v/>
      </c>
      <c r="D20730">
        <f t="shared" si="1340"/>
        <v>0</v>
      </c>
      <c r="G20730" t="s">
        <v>89</v>
      </c>
      <c r="I20730">
        <v>0</v>
      </c>
      <c r="J20730">
        <v>0</v>
      </c>
      <c r="K20730">
        <v>0</v>
      </c>
      <c r="L20730" t="s">
        <v>90</v>
      </c>
      <c r="M20730" t="str">
        <f t="shared" si="1341"/>
        <v>http://logeion.uchicago.edu/index.html#0</v>
      </c>
    </row>
    <row r="20731" spans="1:13" ht="15" customHeight="1" x14ac:dyDescent="0.2">
      <c r="A20731" t="s">
        <v>40493</v>
      </c>
      <c r="C20731" t="str">
        <f t="shared" si="1339"/>
        <v/>
      </c>
      <c r="D20731">
        <f t="shared" si="1340"/>
        <v>0</v>
      </c>
      <c r="G20731" t="s">
        <v>21</v>
      </c>
      <c r="H20731">
        <v>2</v>
      </c>
      <c r="I20731">
        <v>0</v>
      </c>
      <c r="J20731">
        <v>0</v>
      </c>
      <c r="K20731">
        <v>0</v>
      </c>
      <c r="L20731" t="s">
        <v>19</v>
      </c>
      <c r="M20731" t="str">
        <f t="shared" si="1341"/>
        <v>http://logeion.uchicago.edu/index.html#0</v>
      </c>
    </row>
    <row r="20732" spans="1:13" ht="15" customHeight="1" x14ac:dyDescent="0.2">
      <c r="A20732" t="s">
        <v>40494</v>
      </c>
      <c r="C20732" t="str">
        <f t="shared" si="1339"/>
        <v/>
      </c>
      <c r="D20732">
        <f t="shared" si="1340"/>
        <v>0</v>
      </c>
      <c r="G20732" t="s">
        <v>76</v>
      </c>
      <c r="H20732">
        <v>1</v>
      </c>
      <c r="I20732">
        <v>0</v>
      </c>
      <c r="J20732">
        <v>0</v>
      </c>
      <c r="K20732">
        <v>0</v>
      </c>
      <c r="L20732" t="s">
        <v>19</v>
      </c>
      <c r="M20732" t="str">
        <f t="shared" si="1341"/>
        <v>http://logeion.uchicago.edu/index.html#0</v>
      </c>
    </row>
    <row r="20733" spans="1:13" ht="15" customHeight="1" x14ac:dyDescent="0.2">
      <c r="A20733" t="s">
        <v>40495</v>
      </c>
      <c r="C20733" t="str">
        <f t="shared" si="1339"/>
        <v/>
      </c>
      <c r="D20733">
        <f t="shared" si="1340"/>
        <v>0</v>
      </c>
      <c r="G20733" t="s">
        <v>61</v>
      </c>
      <c r="H20733">
        <v>1</v>
      </c>
      <c r="I20733">
        <v>0</v>
      </c>
      <c r="J20733">
        <v>0</v>
      </c>
      <c r="K20733">
        <v>0</v>
      </c>
      <c r="L20733" t="s">
        <v>36</v>
      </c>
      <c r="M20733" t="str">
        <f t="shared" si="1341"/>
        <v>http://logeion.uchicago.edu/index.html#0</v>
      </c>
    </row>
    <row r="20734" spans="1:13" ht="15" customHeight="1" x14ac:dyDescent="0.2">
      <c r="A20734" t="s">
        <v>40496</v>
      </c>
      <c r="C20734" t="str">
        <f t="shared" si="1339"/>
        <v/>
      </c>
      <c r="D20734">
        <f t="shared" si="1340"/>
        <v>0</v>
      </c>
      <c r="G20734" t="s">
        <v>21</v>
      </c>
      <c r="H20734">
        <v>2</v>
      </c>
      <c r="I20734">
        <v>0</v>
      </c>
      <c r="J20734">
        <v>0</v>
      </c>
      <c r="K20734">
        <v>0</v>
      </c>
      <c r="L20734" t="s">
        <v>19</v>
      </c>
      <c r="M20734" t="str">
        <f t="shared" si="1341"/>
        <v>http://logeion.uchicago.edu/index.html#0</v>
      </c>
    </row>
    <row r="20735" spans="1:13" ht="15" customHeight="1" x14ac:dyDescent="0.2">
      <c r="A20735" t="s">
        <v>40497</v>
      </c>
      <c r="C20735" t="str">
        <f t="shared" si="1339"/>
        <v/>
      </c>
      <c r="D20735">
        <f t="shared" si="1340"/>
        <v>0</v>
      </c>
      <c r="G20735" t="s">
        <v>40498</v>
      </c>
      <c r="I20735">
        <v>0</v>
      </c>
      <c r="J20735">
        <v>0</v>
      </c>
      <c r="K20735">
        <v>0</v>
      </c>
      <c r="L20735" t="s">
        <v>2816</v>
      </c>
      <c r="M20735" t="str">
        <f t="shared" si="1341"/>
        <v>http://logeion.uchicago.edu/index.html#0</v>
      </c>
    </row>
    <row r="20736" spans="1:13" ht="15" customHeight="1" x14ac:dyDescent="0.2">
      <c r="A20736" t="s">
        <v>40499</v>
      </c>
      <c r="C20736" t="str">
        <f t="shared" si="1339"/>
        <v/>
      </c>
      <c r="D20736">
        <f t="shared" si="1340"/>
        <v>0</v>
      </c>
      <c r="G20736" t="s">
        <v>21</v>
      </c>
      <c r="H20736">
        <v>2</v>
      </c>
      <c r="I20736">
        <v>0</v>
      </c>
      <c r="J20736">
        <v>0</v>
      </c>
      <c r="K20736">
        <v>0</v>
      </c>
      <c r="L20736" t="s">
        <v>19</v>
      </c>
      <c r="M20736" t="str">
        <f t="shared" si="1341"/>
        <v>http://logeion.uchicago.edu/index.html#0</v>
      </c>
    </row>
    <row r="20737" spans="1:13" ht="15" customHeight="1" x14ac:dyDescent="0.2">
      <c r="A20737" t="s">
        <v>40507</v>
      </c>
      <c r="C20737" t="str">
        <f t="shared" si="1339"/>
        <v/>
      </c>
      <c r="D20737">
        <f t="shared" si="1340"/>
        <v>0</v>
      </c>
      <c r="G20737" t="s">
        <v>21</v>
      </c>
      <c r="H20737">
        <v>2</v>
      </c>
      <c r="I20737">
        <v>0</v>
      </c>
      <c r="J20737">
        <v>0</v>
      </c>
      <c r="K20737">
        <v>0</v>
      </c>
      <c r="L20737" t="s">
        <v>19</v>
      </c>
      <c r="M20737" t="str">
        <f t="shared" si="1341"/>
        <v>http://logeion.uchicago.edu/index.html#0</v>
      </c>
    </row>
    <row r="20738" spans="1:13" ht="15" customHeight="1" x14ac:dyDescent="0.2">
      <c r="A20738" t="s">
        <v>40508</v>
      </c>
      <c r="C20738" t="str">
        <f t="shared" si="1339"/>
        <v/>
      </c>
      <c r="D20738">
        <f t="shared" si="1340"/>
        <v>0</v>
      </c>
      <c r="G20738" t="s">
        <v>29</v>
      </c>
      <c r="H20738">
        <v>3</v>
      </c>
      <c r="I20738">
        <v>0</v>
      </c>
      <c r="J20738">
        <v>0</v>
      </c>
      <c r="K20738">
        <v>0</v>
      </c>
      <c r="L20738" t="s">
        <v>19</v>
      </c>
      <c r="M20738" t="str">
        <f t="shared" si="1341"/>
        <v>http://logeion.uchicago.edu/index.html#0</v>
      </c>
    </row>
    <row r="20739" spans="1:13" ht="15" customHeight="1" x14ac:dyDescent="0.2">
      <c r="A20739" t="s">
        <v>40513</v>
      </c>
      <c r="C20739" t="str">
        <f t="shared" si="1339"/>
        <v/>
      </c>
      <c r="D20739">
        <f t="shared" si="1340"/>
        <v>0</v>
      </c>
      <c r="G20739" t="s">
        <v>18</v>
      </c>
      <c r="H20739">
        <v>4</v>
      </c>
      <c r="I20739">
        <v>0</v>
      </c>
      <c r="J20739">
        <v>0</v>
      </c>
      <c r="K20739">
        <v>0</v>
      </c>
      <c r="L20739" t="s">
        <v>19</v>
      </c>
      <c r="M20739" t="str">
        <f t="shared" si="1341"/>
        <v>http://logeion.uchicago.edu/index.html#0</v>
      </c>
    </row>
    <row r="20740" spans="1:13" ht="15" customHeight="1" x14ac:dyDescent="0.2">
      <c r="A20740" t="s">
        <v>40528</v>
      </c>
      <c r="C20740" t="str">
        <f t="shared" si="1339"/>
        <v/>
      </c>
      <c r="D20740">
        <f t="shared" si="1340"/>
        <v>0</v>
      </c>
      <c r="G20740" t="s">
        <v>21</v>
      </c>
      <c r="H20740">
        <v>2</v>
      </c>
      <c r="I20740">
        <v>0</v>
      </c>
      <c r="J20740">
        <v>0</v>
      </c>
      <c r="K20740">
        <v>0</v>
      </c>
      <c r="L20740" t="s">
        <v>19</v>
      </c>
      <c r="M20740" t="str">
        <f t="shared" si="1341"/>
        <v>http://logeion.uchicago.edu/index.html#0</v>
      </c>
    </row>
    <row r="20741" spans="1:13" ht="15" customHeight="1" x14ac:dyDescent="0.2">
      <c r="A20741" t="s">
        <v>40535</v>
      </c>
      <c r="C20741" t="str">
        <f t="shared" si="1339"/>
        <v/>
      </c>
      <c r="D20741">
        <f t="shared" si="1340"/>
        <v>0</v>
      </c>
      <c r="G20741" t="s">
        <v>21</v>
      </c>
      <c r="H20741">
        <v>2</v>
      </c>
      <c r="I20741">
        <v>0</v>
      </c>
      <c r="J20741">
        <v>0</v>
      </c>
      <c r="K20741">
        <v>0</v>
      </c>
      <c r="L20741" t="s">
        <v>19</v>
      </c>
      <c r="M20741" t="str">
        <f t="shared" si="1341"/>
        <v>http://logeion.uchicago.edu/index.html#0</v>
      </c>
    </row>
    <row r="20742" spans="1:13" ht="15" customHeight="1" x14ac:dyDescent="0.2">
      <c r="A20742" t="s">
        <v>40551</v>
      </c>
      <c r="C20742" t="str">
        <f t="shared" si="1339"/>
        <v/>
      </c>
      <c r="D20742">
        <f t="shared" si="1340"/>
        <v>0</v>
      </c>
      <c r="G20742" t="s">
        <v>61</v>
      </c>
      <c r="H20742">
        <v>1</v>
      </c>
      <c r="I20742">
        <v>0</v>
      </c>
      <c r="J20742">
        <v>0</v>
      </c>
      <c r="K20742">
        <v>0</v>
      </c>
      <c r="L20742" t="s">
        <v>36</v>
      </c>
      <c r="M20742" t="str">
        <f t="shared" si="1341"/>
        <v>http://logeion.uchicago.edu/index.html#0</v>
      </c>
    </row>
    <row r="20743" spans="1:13" ht="15" customHeight="1" x14ac:dyDescent="0.2">
      <c r="A20743" t="s">
        <v>40567</v>
      </c>
      <c r="C20743" t="str">
        <f t="shared" si="1339"/>
        <v/>
      </c>
      <c r="D20743">
        <f t="shared" si="1340"/>
        <v>0</v>
      </c>
      <c r="G20743" t="s">
        <v>170</v>
      </c>
      <c r="I20743">
        <v>1</v>
      </c>
      <c r="J20743">
        <v>0</v>
      </c>
      <c r="K20743">
        <v>0</v>
      </c>
      <c r="L20743" t="s">
        <v>24</v>
      </c>
      <c r="M20743" t="str">
        <f t="shared" si="1341"/>
        <v>http://logeion.uchicago.edu/index.html#0</v>
      </c>
    </row>
    <row r="20744" spans="1:13" ht="15" customHeight="1" x14ac:dyDescent="0.2">
      <c r="A20744" t="s">
        <v>40568</v>
      </c>
      <c r="C20744" t="str">
        <f t="shared" si="1339"/>
        <v/>
      </c>
      <c r="D20744">
        <f t="shared" si="1340"/>
        <v>0</v>
      </c>
      <c r="G20744" t="s">
        <v>61</v>
      </c>
      <c r="H20744">
        <v>1</v>
      </c>
      <c r="I20744">
        <v>0</v>
      </c>
      <c r="J20744">
        <v>0</v>
      </c>
      <c r="K20744">
        <v>0</v>
      </c>
      <c r="L20744" t="s">
        <v>36</v>
      </c>
      <c r="M20744" t="str">
        <f t="shared" si="1341"/>
        <v>http://logeion.uchicago.edu/index.html#0</v>
      </c>
    </row>
    <row r="20745" spans="1:13" ht="15" customHeight="1" x14ac:dyDescent="0.2">
      <c r="A20745" t="s">
        <v>40576</v>
      </c>
      <c r="C20745" t="str">
        <f t="shared" si="1339"/>
        <v/>
      </c>
      <c r="D20745">
        <f t="shared" si="1340"/>
        <v>0</v>
      </c>
      <c r="G20745" t="s">
        <v>21</v>
      </c>
      <c r="H20745">
        <v>2</v>
      </c>
      <c r="I20745">
        <v>0</v>
      </c>
      <c r="J20745">
        <v>0</v>
      </c>
      <c r="K20745">
        <v>0</v>
      </c>
      <c r="L20745" t="s">
        <v>19</v>
      </c>
      <c r="M20745" t="str">
        <f t="shared" si="1341"/>
        <v>http://logeion.uchicago.edu/index.html#0</v>
      </c>
    </row>
    <row r="20746" spans="1:13" ht="15" customHeight="1" x14ac:dyDescent="0.2">
      <c r="A20746" t="s">
        <v>40640</v>
      </c>
      <c r="C20746" t="str">
        <f t="shared" si="1339"/>
        <v/>
      </c>
      <c r="D20746">
        <f t="shared" si="1340"/>
        <v>0</v>
      </c>
      <c r="G20746" t="s">
        <v>23</v>
      </c>
      <c r="I20746">
        <v>1</v>
      </c>
      <c r="J20746">
        <v>0</v>
      </c>
      <c r="K20746">
        <v>0</v>
      </c>
      <c r="L20746" t="s">
        <v>24</v>
      </c>
      <c r="M20746" t="str">
        <f t="shared" si="1341"/>
        <v>http://logeion.uchicago.edu/index.html#0</v>
      </c>
    </row>
    <row r="20747" spans="1:13" ht="15" customHeight="1" x14ac:dyDescent="0.2">
      <c r="A20747" t="s">
        <v>40641</v>
      </c>
      <c r="C20747" t="str">
        <f t="shared" si="1339"/>
        <v/>
      </c>
      <c r="D20747">
        <f t="shared" si="1340"/>
        <v>0</v>
      </c>
      <c r="G20747" t="s">
        <v>21</v>
      </c>
      <c r="H20747">
        <v>2</v>
      </c>
      <c r="I20747">
        <v>0</v>
      </c>
      <c r="J20747">
        <v>0</v>
      </c>
      <c r="K20747">
        <v>0</v>
      </c>
      <c r="L20747" t="s">
        <v>19</v>
      </c>
      <c r="M20747" t="str">
        <f t="shared" si="1341"/>
        <v>http://logeion.uchicago.edu/index.html#0</v>
      </c>
    </row>
    <row r="20748" spans="1:13" ht="15" customHeight="1" x14ac:dyDescent="0.2">
      <c r="A20748" t="s">
        <v>40655</v>
      </c>
      <c r="C20748" t="str">
        <f t="shared" si="1339"/>
        <v/>
      </c>
      <c r="D20748">
        <f t="shared" si="1340"/>
        <v>0</v>
      </c>
      <c r="G20748" t="s">
        <v>61</v>
      </c>
      <c r="H20748">
        <v>1</v>
      </c>
      <c r="I20748">
        <v>0</v>
      </c>
      <c r="J20748">
        <v>0</v>
      </c>
      <c r="K20748">
        <v>0</v>
      </c>
      <c r="L20748" t="s">
        <v>36</v>
      </c>
      <c r="M20748" t="str">
        <f t="shared" si="1341"/>
        <v>http://logeion.uchicago.edu/index.html#0</v>
      </c>
    </row>
    <row r="20749" spans="1:13" ht="15" customHeight="1" x14ac:dyDescent="0.2">
      <c r="A20749" t="s">
        <v>40670</v>
      </c>
      <c r="C20749" t="str">
        <f t="shared" si="1339"/>
        <v/>
      </c>
      <c r="D20749">
        <f t="shared" si="1340"/>
        <v>0</v>
      </c>
      <c r="G20749" t="s">
        <v>61</v>
      </c>
      <c r="H20749">
        <v>1</v>
      </c>
      <c r="I20749">
        <v>0</v>
      </c>
      <c r="J20749">
        <v>0</v>
      </c>
      <c r="K20749">
        <v>0</v>
      </c>
      <c r="L20749" t="s">
        <v>36</v>
      </c>
      <c r="M20749" t="str">
        <f t="shared" si="1341"/>
        <v>http://logeion.uchicago.edu/index.html#0</v>
      </c>
    </row>
    <row r="20750" spans="1:13" ht="15" customHeight="1" x14ac:dyDescent="0.2">
      <c r="A20750" t="s">
        <v>40671</v>
      </c>
      <c r="C20750" t="str">
        <f t="shared" si="1339"/>
        <v/>
      </c>
      <c r="D20750">
        <f t="shared" si="1340"/>
        <v>0</v>
      </c>
      <c r="G20750" t="s">
        <v>6190</v>
      </c>
      <c r="I20750">
        <v>0</v>
      </c>
      <c r="J20750">
        <v>0</v>
      </c>
      <c r="K20750">
        <v>0</v>
      </c>
      <c r="L20750" t="s">
        <v>2816</v>
      </c>
      <c r="M20750" t="str">
        <f t="shared" si="1341"/>
        <v>http://logeion.uchicago.edu/index.html#0</v>
      </c>
    </row>
    <row r="20751" spans="1:13" ht="15" customHeight="1" x14ac:dyDescent="0.2">
      <c r="A20751" t="s">
        <v>40681</v>
      </c>
      <c r="C20751" t="str">
        <f t="shared" si="1339"/>
        <v/>
      </c>
      <c r="D20751">
        <f t="shared" si="1340"/>
        <v>0</v>
      </c>
      <c r="G20751" t="s">
        <v>61</v>
      </c>
      <c r="H20751">
        <v>1</v>
      </c>
      <c r="I20751">
        <v>0</v>
      </c>
      <c r="J20751">
        <v>0</v>
      </c>
      <c r="K20751">
        <v>0</v>
      </c>
      <c r="L20751" t="s">
        <v>36</v>
      </c>
      <c r="M20751" t="str">
        <f t="shared" si="1341"/>
        <v>http://logeion.uchicago.edu/index.html#0</v>
      </c>
    </row>
    <row r="20752" spans="1:13" ht="15" customHeight="1" x14ac:dyDescent="0.2">
      <c r="A20752" t="s">
        <v>40682</v>
      </c>
      <c r="C20752" t="str">
        <f t="shared" si="1339"/>
        <v/>
      </c>
      <c r="D20752">
        <f t="shared" si="1340"/>
        <v>0</v>
      </c>
      <c r="G20752" t="s">
        <v>6190</v>
      </c>
      <c r="I20752">
        <v>0</v>
      </c>
      <c r="J20752">
        <v>0</v>
      </c>
      <c r="K20752">
        <v>0</v>
      </c>
      <c r="L20752" t="s">
        <v>2816</v>
      </c>
      <c r="M20752" t="str">
        <f t="shared" si="1341"/>
        <v>http://logeion.uchicago.edu/index.html#0</v>
      </c>
    </row>
    <row r="20753" spans="1:13" ht="15" customHeight="1" x14ac:dyDescent="0.2">
      <c r="A20753" t="s">
        <v>40683</v>
      </c>
      <c r="C20753" t="str">
        <f t="shared" si="1339"/>
        <v/>
      </c>
      <c r="D20753">
        <f t="shared" si="1340"/>
        <v>0</v>
      </c>
      <c r="G20753" t="s">
        <v>76</v>
      </c>
      <c r="H20753">
        <v>1</v>
      </c>
      <c r="I20753">
        <v>0</v>
      </c>
      <c r="J20753">
        <v>0</v>
      </c>
      <c r="K20753">
        <v>0</v>
      </c>
      <c r="L20753" t="s">
        <v>19</v>
      </c>
      <c r="M20753" t="str">
        <f t="shared" si="1341"/>
        <v>http://logeion.uchicago.edu/index.html#0</v>
      </c>
    </row>
    <row r="20754" spans="1:13" ht="15" customHeight="1" x14ac:dyDescent="0.2">
      <c r="A20754" t="s">
        <v>40687</v>
      </c>
      <c r="C20754" t="str">
        <f t="shared" si="1339"/>
        <v/>
      </c>
      <c r="D20754">
        <f t="shared" si="1340"/>
        <v>0</v>
      </c>
      <c r="G20754" t="s">
        <v>29</v>
      </c>
      <c r="H20754">
        <v>3</v>
      </c>
      <c r="I20754">
        <v>0</v>
      </c>
      <c r="J20754">
        <v>0</v>
      </c>
      <c r="K20754">
        <v>0</v>
      </c>
      <c r="L20754" t="s">
        <v>19</v>
      </c>
      <c r="M20754" t="str">
        <f t="shared" si="1341"/>
        <v>http://logeion.uchicago.edu/index.html#0</v>
      </c>
    </row>
    <row r="20755" spans="1:13" ht="15" customHeight="1" x14ac:dyDescent="0.2">
      <c r="A20755" t="s">
        <v>40691</v>
      </c>
      <c r="C20755" t="str">
        <f t="shared" si="1339"/>
        <v/>
      </c>
      <c r="D20755">
        <f t="shared" si="1340"/>
        <v>0</v>
      </c>
      <c r="G20755" t="s">
        <v>155</v>
      </c>
      <c r="H20755">
        <v>3</v>
      </c>
      <c r="I20755">
        <v>0</v>
      </c>
      <c r="J20755">
        <v>0</v>
      </c>
      <c r="K20755">
        <v>0</v>
      </c>
      <c r="L20755" t="s">
        <v>36</v>
      </c>
      <c r="M20755" t="str">
        <f t="shared" si="1341"/>
        <v>http://logeion.uchicago.edu/index.html#0</v>
      </c>
    </row>
    <row r="20756" spans="1:13" ht="15" customHeight="1" x14ac:dyDescent="0.2">
      <c r="A20756" t="s">
        <v>40692</v>
      </c>
      <c r="C20756" t="str">
        <f t="shared" ref="C20756:C20819" si="1342">SUBSTITUTE(SUBSTITUTE(SUBSTITUTE(SUBSTITUTE(SUBSTITUTE(SUBSTITUTE(SUBSTITUTE(SUBSTITUTE(SUBSTITUTE(SUBSTITUTE(SUBSTITUTE(B20756, "ā", "a"), "ē", "e"), "ī", "i"), "ō", "o"), "ū", "u"), "ȳ", "y"), "Ā", "A"), "Ē", "E"), "Ī", "I"), "Ō", "O"), "Ū", "U")</f>
        <v/>
      </c>
      <c r="D20756">
        <f t="shared" si="1340"/>
        <v>0</v>
      </c>
      <c r="G20756" t="s">
        <v>155</v>
      </c>
      <c r="H20756">
        <v>3</v>
      </c>
      <c r="I20756">
        <v>0</v>
      </c>
      <c r="J20756">
        <v>0</v>
      </c>
      <c r="K20756">
        <v>0</v>
      </c>
      <c r="L20756" t="s">
        <v>36</v>
      </c>
      <c r="M20756" t="str">
        <f t="shared" si="1341"/>
        <v>http://logeion.uchicago.edu/index.html#0</v>
      </c>
    </row>
    <row r="20757" spans="1:13" ht="15" customHeight="1" x14ac:dyDescent="0.2">
      <c r="A20757" t="s">
        <v>40694</v>
      </c>
      <c r="C20757" t="str">
        <f t="shared" si="1342"/>
        <v/>
      </c>
      <c r="D20757">
        <f t="shared" si="1340"/>
        <v>0</v>
      </c>
      <c r="G20757" t="s">
        <v>29</v>
      </c>
      <c r="H20757">
        <v>3</v>
      </c>
      <c r="I20757">
        <v>0</v>
      </c>
      <c r="J20757">
        <v>0</v>
      </c>
      <c r="K20757">
        <v>0</v>
      </c>
      <c r="L20757" t="s">
        <v>19</v>
      </c>
      <c r="M20757" t="str">
        <f t="shared" si="1341"/>
        <v>http://logeion.uchicago.edu/index.html#0</v>
      </c>
    </row>
    <row r="20758" spans="1:13" ht="15" customHeight="1" x14ac:dyDescent="0.2">
      <c r="A20758" t="s">
        <v>40695</v>
      </c>
      <c r="C20758" t="str">
        <f t="shared" si="1342"/>
        <v/>
      </c>
      <c r="D20758">
        <f t="shared" si="1340"/>
        <v>0</v>
      </c>
      <c r="G20758" t="s">
        <v>155</v>
      </c>
      <c r="H20758">
        <v>3</v>
      </c>
      <c r="I20758">
        <v>0</v>
      </c>
      <c r="J20758">
        <v>0</v>
      </c>
      <c r="K20758">
        <v>0</v>
      </c>
      <c r="L20758" t="s">
        <v>36</v>
      </c>
      <c r="M20758" t="str">
        <f t="shared" si="1341"/>
        <v>http://logeion.uchicago.edu/index.html#0</v>
      </c>
    </row>
    <row r="20759" spans="1:13" ht="15" customHeight="1" x14ac:dyDescent="0.2">
      <c r="A20759" t="s">
        <v>40696</v>
      </c>
      <c r="C20759" t="str">
        <f t="shared" si="1342"/>
        <v/>
      </c>
      <c r="D20759">
        <f t="shared" si="1340"/>
        <v>0</v>
      </c>
      <c r="G20759" t="s">
        <v>21</v>
      </c>
      <c r="H20759">
        <v>2</v>
      </c>
      <c r="I20759">
        <v>0</v>
      </c>
      <c r="J20759">
        <v>0</v>
      </c>
      <c r="K20759">
        <v>0</v>
      </c>
      <c r="L20759" t="s">
        <v>19</v>
      </c>
      <c r="M20759" t="str">
        <f t="shared" si="1341"/>
        <v>http://logeion.uchicago.edu/index.html#0</v>
      </c>
    </row>
    <row r="20760" spans="1:13" ht="15" customHeight="1" x14ac:dyDescent="0.2">
      <c r="A20760" t="s">
        <v>40703</v>
      </c>
      <c r="C20760" t="str">
        <f t="shared" si="1342"/>
        <v/>
      </c>
      <c r="D20760">
        <f t="shared" si="1340"/>
        <v>0</v>
      </c>
      <c r="G20760" t="s">
        <v>23</v>
      </c>
      <c r="I20760">
        <v>1</v>
      </c>
      <c r="J20760">
        <v>0</v>
      </c>
      <c r="K20760">
        <v>0</v>
      </c>
      <c r="L20760" t="s">
        <v>24</v>
      </c>
      <c r="M20760" t="str">
        <f t="shared" si="1341"/>
        <v>http://logeion.uchicago.edu/index.html#0</v>
      </c>
    </row>
    <row r="20761" spans="1:13" ht="15" customHeight="1" x14ac:dyDescent="0.2">
      <c r="A20761" t="s">
        <v>40710</v>
      </c>
      <c r="C20761" t="str">
        <f t="shared" si="1342"/>
        <v/>
      </c>
      <c r="D20761">
        <f t="shared" si="1340"/>
        <v>0</v>
      </c>
      <c r="G20761" t="s">
        <v>21</v>
      </c>
      <c r="H20761">
        <v>2</v>
      </c>
      <c r="I20761">
        <v>0</v>
      </c>
      <c r="J20761">
        <v>0</v>
      </c>
      <c r="K20761">
        <v>0</v>
      </c>
      <c r="L20761" t="s">
        <v>19</v>
      </c>
      <c r="M20761" t="str">
        <f t="shared" si="1341"/>
        <v>http://logeion.uchicago.edu/index.html#0</v>
      </c>
    </row>
    <row r="20762" spans="1:13" ht="15" customHeight="1" x14ac:dyDescent="0.2">
      <c r="A20762" t="s">
        <v>40711</v>
      </c>
      <c r="C20762" t="str">
        <f t="shared" si="1342"/>
        <v/>
      </c>
      <c r="D20762">
        <f t="shared" ref="D20762:D20825" si="1343">IF(ISBLANK(B20762),0,LEFT( C20762, FIND( " ", C20762 ) - 1 ))</f>
        <v>0</v>
      </c>
      <c r="G20762" t="s">
        <v>61</v>
      </c>
      <c r="H20762">
        <v>1</v>
      </c>
      <c r="I20762">
        <v>0</v>
      </c>
      <c r="J20762">
        <v>0</v>
      </c>
      <c r="K20762">
        <v>0</v>
      </c>
      <c r="L20762" t="s">
        <v>36</v>
      </c>
      <c r="M20762" t="str">
        <f t="shared" si="1341"/>
        <v>http://logeion.uchicago.edu/index.html#0</v>
      </c>
    </row>
    <row r="20763" spans="1:13" ht="15" customHeight="1" x14ac:dyDescent="0.2">
      <c r="A20763" t="s">
        <v>40726</v>
      </c>
      <c r="C20763" t="str">
        <f t="shared" si="1342"/>
        <v/>
      </c>
      <c r="D20763">
        <f t="shared" si="1343"/>
        <v>0</v>
      </c>
      <c r="G20763" t="s">
        <v>6227</v>
      </c>
      <c r="I20763">
        <v>0</v>
      </c>
      <c r="J20763">
        <v>0</v>
      </c>
      <c r="K20763">
        <v>0</v>
      </c>
      <c r="L20763" t="s">
        <v>2816</v>
      </c>
      <c r="M20763" t="str">
        <f t="shared" si="1341"/>
        <v>http://logeion.uchicago.edu/index.html#0</v>
      </c>
    </row>
    <row r="20764" spans="1:13" ht="15" customHeight="1" x14ac:dyDescent="0.2">
      <c r="A20764" t="s">
        <v>40732</v>
      </c>
      <c r="C20764" t="str">
        <f t="shared" si="1342"/>
        <v/>
      </c>
      <c r="D20764">
        <f t="shared" si="1343"/>
        <v>0</v>
      </c>
      <c r="G20764" t="s">
        <v>338</v>
      </c>
      <c r="I20764">
        <v>0</v>
      </c>
      <c r="J20764">
        <v>0</v>
      </c>
      <c r="K20764">
        <v>0</v>
      </c>
      <c r="L20764" t="s">
        <v>339</v>
      </c>
      <c r="M20764" t="str">
        <f t="shared" si="1341"/>
        <v>http://logeion.uchicago.edu/index.html#0</v>
      </c>
    </row>
    <row r="20765" spans="1:13" ht="15" customHeight="1" x14ac:dyDescent="0.2">
      <c r="A20765" t="s">
        <v>40737</v>
      </c>
      <c r="C20765" t="str">
        <f t="shared" si="1342"/>
        <v/>
      </c>
      <c r="D20765">
        <f t="shared" si="1343"/>
        <v>0</v>
      </c>
      <c r="G20765" t="s">
        <v>2410</v>
      </c>
      <c r="H20765">
        <v>6</v>
      </c>
      <c r="I20765">
        <v>0</v>
      </c>
      <c r="J20765">
        <v>0</v>
      </c>
      <c r="K20765">
        <v>0</v>
      </c>
      <c r="L20765" t="s">
        <v>2411</v>
      </c>
      <c r="M20765" t="str">
        <f t="shared" si="1341"/>
        <v>http://logeion.uchicago.edu/index.html#0</v>
      </c>
    </row>
    <row r="20766" spans="1:13" ht="15" customHeight="1" x14ac:dyDescent="0.2">
      <c r="A20766" t="s">
        <v>40742</v>
      </c>
      <c r="C20766" t="str">
        <f t="shared" si="1342"/>
        <v/>
      </c>
      <c r="D20766">
        <f t="shared" si="1343"/>
        <v>0</v>
      </c>
      <c r="G20766" t="s">
        <v>155</v>
      </c>
      <c r="H20766">
        <v>3</v>
      </c>
      <c r="I20766">
        <v>0</v>
      </c>
      <c r="J20766">
        <v>0</v>
      </c>
      <c r="K20766">
        <v>1</v>
      </c>
      <c r="L20766" t="s">
        <v>36</v>
      </c>
      <c r="M20766" t="str">
        <f t="shared" si="1341"/>
        <v>http://logeion.uchicago.edu/index.html#0</v>
      </c>
    </row>
    <row r="20767" spans="1:13" ht="15" customHeight="1" x14ac:dyDescent="0.2">
      <c r="A20767" t="s">
        <v>40755</v>
      </c>
      <c r="C20767" t="str">
        <f t="shared" si="1342"/>
        <v/>
      </c>
      <c r="D20767">
        <f t="shared" si="1343"/>
        <v>0</v>
      </c>
      <c r="G20767" t="s">
        <v>23</v>
      </c>
      <c r="I20767">
        <v>1</v>
      </c>
      <c r="J20767">
        <v>0</v>
      </c>
      <c r="K20767">
        <v>0</v>
      </c>
      <c r="L20767" t="s">
        <v>24</v>
      </c>
      <c r="M20767" t="str">
        <f t="shared" si="1341"/>
        <v>http://logeion.uchicago.edu/index.html#0</v>
      </c>
    </row>
    <row r="20768" spans="1:13" ht="15" customHeight="1" x14ac:dyDescent="0.2">
      <c r="A20768" t="s">
        <v>40756</v>
      </c>
      <c r="C20768" t="str">
        <f t="shared" si="1342"/>
        <v/>
      </c>
      <c r="D20768">
        <f t="shared" si="1343"/>
        <v>0</v>
      </c>
      <c r="G20768" t="s">
        <v>66</v>
      </c>
      <c r="I20768">
        <v>3</v>
      </c>
      <c r="J20768">
        <v>0</v>
      </c>
      <c r="K20768">
        <v>0</v>
      </c>
      <c r="L20768" t="s">
        <v>24</v>
      </c>
      <c r="M20768" t="str">
        <f t="shared" si="1341"/>
        <v>http://logeion.uchicago.edu/index.html#0</v>
      </c>
    </row>
    <row r="20769" spans="1:13" ht="15" customHeight="1" x14ac:dyDescent="0.2">
      <c r="A20769" t="s">
        <v>40785</v>
      </c>
      <c r="C20769" t="str">
        <f t="shared" si="1342"/>
        <v/>
      </c>
      <c r="D20769">
        <f t="shared" si="1343"/>
        <v>0</v>
      </c>
      <c r="G20769" t="s">
        <v>2410</v>
      </c>
      <c r="H20769">
        <v>6</v>
      </c>
      <c r="I20769">
        <v>0</v>
      </c>
      <c r="J20769">
        <v>0</v>
      </c>
      <c r="K20769">
        <v>0</v>
      </c>
      <c r="L20769" t="s">
        <v>2411</v>
      </c>
      <c r="M20769" t="str">
        <f t="shared" si="1341"/>
        <v>http://logeion.uchicago.edu/index.html#0</v>
      </c>
    </row>
    <row r="20770" spans="1:13" ht="15" customHeight="1" x14ac:dyDescent="0.2">
      <c r="A20770" t="s">
        <v>40834</v>
      </c>
      <c r="C20770" t="str">
        <f t="shared" si="1342"/>
        <v/>
      </c>
      <c r="D20770">
        <f t="shared" si="1343"/>
        <v>0</v>
      </c>
      <c r="G20770" t="s">
        <v>12234</v>
      </c>
      <c r="I20770">
        <v>0</v>
      </c>
      <c r="J20770">
        <v>0</v>
      </c>
      <c r="K20770">
        <v>0</v>
      </c>
      <c r="L20770" t="s">
        <v>90</v>
      </c>
      <c r="M20770" t="str">
        <f t="shared" si="1341"/>
        <v>http://logeion.uchicago.edu/index.html#0</v>
      </c>
    </row>
    <row r="20771" spans="1:13" ht="15" customHeight="1" x14ac:dyDescent="0.2">
      <c r="A20771" t="s">
        <v>40845</v>
      </c>
      <c r="C20771" t="str">
        <f t="shared" si="1342"/>
        <v/>
      </c>
      <c r="D20771">
        <f t="shared" si="1343"/>
        <v>0</v>
      </c>
      <c r="G20771" t="s">
        <v>89</v>
      </c>
      <c r="I20771">
        <v>0</v>
      </c>
      <c r="J20771">
        <v>0</v>
      </c>
      <c r="K20771">
        <v>0</v>
      </c>
      <c r="L20771" t="s">
        <v>90</v>
      </c>
      <c r="M20771" t="str">
        <f t="shared" ref="M20771:M20834" si="1344">"http://logeion.uchicago.edu/index.html#"&amp;D20771</f>
        <v>http://logeion.uchicago.edu/index.html#0</v>
      </c>
    </row>
    <row r="20772" spans="1:13" ht="15" customHeight="1" x14ac:dyDescent="0.2">
      <c r="A20772" t="s">
        <v>40868</v>
      </c>
      <c r="C20772" t="str">
        <f t="shared" si="1342"/>
        <v/>
      </c>
      <c r="D20772">
        <f t="shared" si="1343"/>
        <v>0</v>
      </c>
      <c r="G20772" t="s">
        <v>40392</v>
      </c>
      <c r="H20772">
        <v>6</v>
      </c>
      <c r="I20772">
        <v>0</v>
      </c>
      <c r="J20772">
        <v>0</v>
      </c>
      <c r="K20772">
        <v>0</v>
      </c>
      <c r="L20772" t="s">
        <v>2411</v>
      </c>
      <c r="M20772" t="str">
        <f t="shared" si="1344"/>
        <v>http://logeion.uchicago.edu/index.html#0</v>
      </c>
    </row>
    <row r="20773" spans="1:13" ht="15" customHeight="1" x14ac:dyDescent="0.2">
      <c r="A20773" t="s">
        <v>56343</v>
      </c>
      <c r="C20773" t="str">
        <f t="shared" si="1342"/>
        <v/>
      </c>
      <c r="D20773">
        <f t="shared" si="1343"/>
        <v>0</v>
      </c>
      <c r="G20773" t="s">
        <v>89</v>
      </c>
      <c r="L20773" t="s">
        <v>90</v>
      </c>
      <c r="M20773" t="str">
        <f t="shared" si="1344"/>
        <v>http://logeion.uchicago.edu/index.html#0</v>
      </c>
    </row>
    <row r="20774" spans="1:13" ht="15" customHeight="1" x14ac:dyDescent="0.2">
      <c r="A20774" t="s">
        <v>40879</v>
      </c>
      <c r="C20774" t="str">
        <f t="shared" si="1342"/>
        <v/>
      </c>
      <c r="D20774">
        <f t="shared" si="1343"/>
        <v>0</v>
      </c>
      <c r="G20774" t="s">
        <v>2410</v>
      </c>
      <c r="H20774">
        <v>6</v>
      </c>
      <c r="I20774">
        <v>0</v>
      </c>
      <c r="J20774">
        <v>0</v>
      </c>
      <c r="K20774">
        <v>0</v>
      </c>
      <c r="L20774" t="s">
        <v>2411</v>
      </c>
      <c r="M20774" t="str">
        <f t="shared" si="1344"/>
        <v>http://logeion.uchicago.edu/index.html#0</v>
      </c>
    </row>
    <row r="20775" spans="1:13" ht="15" customHeight="1" x14ac:dyDescent="0.2">
      <c r="A20775" t="s">
        <v>40884</v>
      </c>
      <c r="C20775" t="str">
        <f t="shared" si="1342"/>
        <v/>
      </c>
      <c r="D20775">
        <f t="shared" si="1343"/>
        <v>0</v>
      </c>
      <c r="G20775" t="s">
        <v>40392</v>
      </c>
      <c r="H20775">
        <v>6</v>
      </c>
      <c r="I20775">
        <v>0</v>
      </c>
      <c r="J20775">
        <v>0</v>
      </c>
      <c r="K20775">
        <v>0</v>
      </c>
      <c r="L20775" t="s">
        <v>2411</v>
      </c>
      <c r="M20775" t="str">
        <f t="shared" si="1344"/>
        <v>http://logeion.uchicago.edu/index.html#0</v>
      </c>
    </row>
    <row r="20776" spans="1:13" ht="15" customHeight="1" x14ac:dyDescent="0.2">
      <c r="A20776" t="s">
        <v>40902</v>
      </c>
      <c r="C20776" t="str">
        <f t="shared" si="1342"/>
        <v/>
      </c>
      <c r="D20776">
        <f t="shared" si="1343"/>
        <v>0</v>
      </c>
      <c r="G20776" t="s">
        <v>66</v>
      </c>
      <c r="I20776">
        <v>3</v>
      </c>
      <c r="J20776">
        <v>0</v>
      </c>
      <c r="K20776">
        <v>0</v>
      </c>
      <c r="L20776" t="s">
        <v>24</v>
      </c>
      <c r="M20776" t="str">
        <f t="shared" si="1344"/>
        <v>http://logeion.uchicago.edu/index.html#0</v>
      </c>
    </row>
    <row r="20777" spans="1:13" ht="15" customHeight="1" x14ac:dyDescent="0.2">
      <c r="A20777" t="s">
        <v>40914</v>
      </c>
      <c r="C20777" t="str">
        <f t="shared" si="1342"/>
        <v/>
      </c>
      <c r="D20777">
        <f t="shared" si="1343"/>
        <v>0</v>
      </c>
      <c r="G20777" t="s">
        <v>21</v>
      </c>
      <c r="H20777">
        <v>2</v>
      </c>
      <c r="I20777">
        <v>0</v>
      </c>
      <c r="J20777">
        <v>0</v>
      </c>
      <c r="K20777">
        <v>1</v>
      </c>
      <c r="L20777" t="s">
        <v>19</v>
      </c>
      <c r="M20777" t="str">
        <f t="shared" si="1344"/>
        <v>http://logeion.uchicago.edu/index.html#0</v>
      </c>
    </row>
    <row r="20778" spans="1:13" ht="15" customHeight="1" x14ac:dyDescent="0.2">
      <c r="A20778" t="s">
        <v>40915</v>
      </c>
      <c r="C20778" t="str">
        <f t="shared" si="1342"/>
        <v/>
      </c>
      <c r="D20778">
        <f t="shared" si="1343"/>
        <v>0</v>
      </c>
      <c r="E20778" t="s">
        <v>40916</v>
      </c>
      <c r="F20778" t="s">
        <v>40917</v>
      </c>
      <c r="G20778" t="s">
        <v>346</v>
      </c>
      <c r="H20778">
        <v>6</v>
      </c>
      <c r="I20778">
        <v>0</v>
      </c>
      <c r="J20778">
        <v>0</v>
      </c>
      <c r="K20778">
        <v>1</v>
      </c>
      <c r="L20778" t="s">
        <v>19</v>
      </c>
      <c r="M20778" t="str">
        <f t="shared" si="1344"/>
        <v>http://logeion.uchicago.edu/index.html#0</v>
      </c>
    </row>
    <row r="20779" spans="1:13" ht="15" customHeight="1" x14ac:dyDescent="0.2">
      <c r="A20779" t="s">
        <v>40922</v>
      </c>
      <c r="C20779" t="str">
        <f t="shared" si="1342"/>
        <v/>
      </c>
      <c r="D20779">
        <f t="shared" si="1343"/>
        <v>0</v>
      </c>
      <c r="G20779" t="s">
        <v>61</v>
      </c>
      <c r="H20779">
        <v>1</v>
      </c>
      <c r="I20779">
        <v>0</v>
      </c>
      <c r="J20779">
        <v>0</v>
      </c>
      <c r="K20779">
        <v>0</v>
      </c>
      <c r="L20779" t="s">
        <v>36</v>
      </c>
      <c r="M20779" t="str">
        <f t="shared" si="1344"/>
        <v>http://logeion.uchicago.edu/index.html#0</v>
      </c>
    </row>
    <row r="20780" spans="1:13" ht="15" customHeight="1" x14ac:dyDescent="0.2">
      <c r="A20780" t="s">
        <v>40923</v>
      </c>
      <c r="C20780" t="str">
        <f t="shared" si="1342"/>
        <v/>
      </c>
      <c r="D20780">
        <f t="shared" si="1343"/>
        <v>0</v>
      </c>
      <c r="G20780" t="s">
        <v>66</v>
      </c>
      <c r="I20780">
        <v>3</v>
      </c>
      <c r="J20780">
        <v>0</v>
      </c>
      <c r="K20780">
        <v>0</v>
      </c>
      <c r="L20780" t="s">
        <v>24</v>
      </c>
      <c r="M20780" t="str">
        <f t="shared" si="1344"/>
        <v>http://logeion.uchicago.edu/index.html#0</v>
      </c>
    </row>
    <row r="20781" spans="1:13" ht="15" customHeight="1" x14ac:dyDescent="0.2">
      <c r="A20781" t="s">
        <v>40927</v>
      </c>
      <c r="C20781" t="str">
        <f t="shared" si="1342"/>
        <v/>
      </c>
      <c r="D20781">
        <f t="shared" si="1343"/>
        <v>0</v>
      </c>
      <c r="G20781" t="s">
        <v>76</v>
      </c>
      <c r="H20781">
        <v>1</v>
      </c>
      <c r="I20781">
        <v>0</v>
      </c>
      <c r="J20781">
        <v>0</v>
      </c>
      <c r="K20781">
        <v>0</v>
      </c>
      <c r="L20781" t="s">
        <v>19</v>
      </c>
      <c r="M20781" t="str">
        <f t="shared" si="1344"/>
        <v>http://logeion.uchicago.edu/index.html#0</v>
      </c>
    </row>
    <row r="20782" spans="1:13" ht="15" customHeight="1" x14ac:dyDescent="0.2">
      <c r="A20782" t="s">
        <v>40940</v>
      </c>
      <c r="C20782" t="str">
        <f t="shared" si="1342"/>
        <v/>
      </c>
      <c r="D20782">
        <f t="shared" si="1343"/>
        <v>0</v>
      </c>
      <c r="G20782" t="s">
        <v>21</v>
      </c>
      <c r="H20782">
        <v>2</v>
      </c>
      <c r="I20782">
        <v>0</v>
      </c>
      <c r="J20782">
        <v>0</v>
      </c>
      <c r="K20782">
        <v>1</v>
      </c>
      <c r="L20782" t="s">
        <v>19</v>
      </c>
      <c r="M20782" t="str">
        <f t="shared" si="1344"/>
        <v>http://logeion.uchicago.edu/index.html#0</v>
      </c>
    </row>
    <row r="20783" spans="1:13" ht="15" customHeight="1" x14ac:dyDescent="0.2">
      <c r="A20783" t="s">
        <v>40949</v>
      </c>
      <c r="C20783" t="str">
        <f t="shared" si="1342"/>
        <v/>
      </c>
      <c r="D20783">
        <f t="shared" si="1343"/>
        <v>0</v>
      </c>
      <c r="E20783" t="s">
        <v>40950</v>
      </c>
      <c r="F20783" t="s">
        <v>40951</v>
      </c>
      <c r="G20783" t="s">
        <v>346</v>
      </c>
      <c r="H20783">
        <v>6</v>
      </c>
      <c r="I20783">
        <v>0</v>
      </c>
      <c r="J20783">
        <v>0</v>
      </c>
      <c r="K20783">
        <v>1</v>
      </c>
      <c r="L20783" t="s">
        <v>19</v>
      </c>
      <c r="M20783" t="str">
        <f t="shared" si="1344"/>
        <v>http://logeion.uchicago.edu/index.html#0</v>
      </c>
    </row>
    <row r="20784" spans="1:13" ht="15" customHeight="1" x14ac:dyDescent="0.2">
      <c r="A20784" t="s">
        <v>40959</v>
      </c>
      <c r="C20784" t="str">
        <f t="shared" si="1342"/>
        <v/>
      </c>
      <c r="D20784">
        <f t="shared" si="1343"/>
        <v>0</v>
      </c>
      <c r="G20784" t="s">
        <v>29</v>
      </c>
      <c r="H20784">
        <v>3</v>
      </c>
      <c r="I20784">
        <v>0</v>
      </c>
      <c r="J20784">
        <v>0</v>
      </c>
      <c r="K20784">
        <v>0</v>
      </c>
      <c r="L20784" t="s">
        <v>19</v>
      </c>
      <c r="M20784" t="str">
        <f t="shared" si="1344"/>
        <v>http://logeion.uchicago.edu/index.html#0</v>
      </c>
    </row>
    <row r="20785" spans="1:13" ht="15" customHeight="1" x14ac:dyDescent="0.2">
      <c r="A20785" t="s">
        <v>40960</v>
      </c>
      <c r="C20785" t="str">
        <f t="shared" si="1342"/>
        <v/>
      </c>
      <c r="D20785">
        <f t="shared" si="1343"/>
        <v>0</v>
      </c>
      <c r="G20785" t="s">
        <v>21</v>
      </c>
      <c r="H20785">
        <v>2</v>
      </c>
      <c r="I20785">
        <v>0</v>
      </c>
      <c r="J20785">
        <v>0</v>
      </c>
      <c r="K20785">
        <v>0</v>
      </c>
      <c r="L20785" t="s">
        <v>19</v>
      </c>
      <c r="M20785" t="str">
        <f t="shared" si="1344"/>
        <v>http://logeion.uchicago.edu/index.html#0</v>
      </c>
    </row>
    <row r="20786" spans="1:13" ht="15" customHeight="1" x14ac:dyDescent="0.2">
      <c r="A20786" t="s">
        <v>40964</v>
      </c>
      <c r="C20786" t="str">
        <f t="shared" si="1342"/>
        <v/>
      </c>
      <c r="D20786">
        <f t="shared" si="1343"/>
        <v>0</v>
      </c>
      <c r="G20786" t="s">
        <v>29</v>
      </c>
      <c r="H20786">
        <v>3</v>
      </c>
      <c r="I20786">
        <v>0</v>
      </c>
      <c r="J20786">
        <v>0</v>
      </c>
      <c r="K20786">
        <v>0</v>
      </c>
      <c r="L20786" t="s">
        <v>19</v>
      </c>
      <c r="M20786" t="str">
        <f t="shared" si="1344"/>
        <v>http://logeion.uchicago.edu/index.html#0</v>
      </c>
    </row>
    <row r="20787" spans="1:13" ht="15" customHeight="1" x14ac:dyDescent="0.2">
      <c r="A20787" t="s">
        <v>40965</v>
      </c>
      <c r="C20787" t="str">
        <f t="shared" si="1342"/>
        <v/>
      </c>
      <c r="D20787">
        <f t="shared" si="1343"/>
        <v>0</v>
      </c>
      <c r="G20787" t="s">
        <v>29</v>
      </c>
      <c r="H20787">
        <v>3</v>
      </c>
      <c r="I20787">
        <v>0</v>
      </c>
      <c r="J20787">
        <v>0</v>
      </c>
      <c r="K20787">
        <v>1</v>
      </c>
      <c r="L20787" t="s">
        <v>19</v>
      </c>
      <c r="M20787" t="str">
        <f t="shared" si="1344"/>
        <v>http://logeion.uchicago.edu/index.html#0</v>
      </c>
    </row>
    <row r="20788" spans="1:13" ht="15" customHeight="1" x14ac:dyDescent="0.2">
      <c r="A20788" t="s">
        <v>40966</v>
      </c>
      <c r="C20788" t="str">
        <f t="shared" si="1342"/>
        <v/>
      </c>
      <c r="D20788">
        <f t="shared" si="1343"/>
        <v>0</v>
      </c>
      <c r="G20788" t="s">
        <v>29</v>
      </c>
      <c r="H20788">
        <v>3</v>
      </c>
      <c r="I20788">
        <v>0</v>
      </c>
      <c r="J20788">
        <v>0</v>
      </c>
      <c r="K20788">
        <v>1</v>
      </c>
      <c r="L20788" t="s">
        <v>19</v>
      </c>
      <c r="M20788" t="str">
        <f t="shared" si="1344"/>
        <v>http://logeion.uchicago.edu/index.html#0</v>
      </c>
    </row>
    <row r="20789" spans="1:13" ht="15" customHeight="1" x14ac:dyDescent="0.2">
      <c r="A20789" t="s">
        <v>40984</v>
      </c>
      <c r="C20789" t="str">
        <f t="shared" si="1342"/>
        <v/>
      </c>
      <c r="D20789">
        <f t="shared" si="1343"/>
        <v>0</v>
      </c>
      <c r="G20789" t="s">
        <v>230</v>
      </c>
      <c r="H20789">
        <v>3</v>
      </c>
      <c r="I20789">
        <v>0</v>
      </c>
      <c r="J20789">
        <v>0</v>
      </c>
      <c r="K20789">
        <v>0</v>
      </c>
      <c r="L20789" t="s">
        <v>36</v>
      </c>
      <c r="M20789" t="str">
        <f t="shared" si="1344"/>
        <v>http://logeion.uchicago.edu/index.html#0</v>
      </c>
    </row>
    <row r="20790" spans="1:13" ht="15" customHeight="1" x14ac:dyDescent="0.2">
      <c r="A20790" t="s">
        <v>40985</v>
      </c>
      <c r="C20790" t="str">
        <f t="shared" si="1342"/>
        <v/>
      </c>
      <c r="D20790">
        <f t="shared" si="1343"/>
        <v>0</v>
      </c>
      <c r="G20790" t="s">
        <v>61</v>
      </c>
      <c r="H20790">
        <v>1</v>
      </c>
      <c r="I20790">
        <v>0</v>
      </c>
      <c r="J20790">
        <v>0</v>
      </c>
      <c r="K20790">
        <v>0</v>
      </c>
      <c r="L20790" t="s">
        <v>36</v>
      </c>
      <c r="M20790" t="str">
        <f t="shared" si="1344"/>
        <v>http://logeion.uchicago.edu/index.html#0</v>
      </c>
    </row>
    <row r="20791" spans="1:13" ht="15" customHeight="1" x14ac:dyDescent="0.2">
      <c r="A20791" t="s">
        <v>40986</v>
      </c>
      <c r="C20791" t="str">
        <f t="shared" si="1342"/>
        <v/>
      </c>
      <c r="D20791">
        <f t="shared" si="1343"/>
        <v>0</v>
      </c>
      <c r="G20791" t="s">
        <v>61</v>
      </c>
      <c r="H20791">
        <v>1</v>
      </c>
      <c r="I20791">
        <v>0</v>
      </c>
      <c r="J20791">
        <v>0</v>
      </c>
      <c r="K20791">
        <v>0</v>
      </c>
      <c r="L20791" t="s">
        <v>36</v>
      </c>
      <c r="M20791" t="str">
        <f t="shared" si="1344"/>
        <v>http://logeion.uchicago.edu/index.html#0</v>
      </c>
    </row>
    <row r="20792" spans="1:13" ht="15" customHeight="1" x14ac:dyDescent="0.2">
      <c r="A20792" t="s">
        <v>40996</v>
      </c>
      <c r="C20792" t="str">
        <f t="shared" si="1342"/>
        <v/>
      </c>
      <c r="D20792">
        <f t="shared" si="1343"/>
        <v>0</v>
      </c>
      <c r="G20792" t="s">
        <v>61</v>
      </c>
      <c r="H20792">
        <v>1</v>
      </c>
      <c r="I20792">
        <v>0</v>
      </c>
      <c r="J20792">
        <v>0</v>
      </c>
      <c r="K20792">
        <v>0</v>
      </c>
      <c r="L20792" t="s">
        <v>36</v>
      </c>
      <c r="M20792" t="str">
        <f t="shared" si="1344"/>
        <v>http://logeion.uchicago.edu/index.html#0</v>
      </c>
    </row>
    <row r="20793" spans="1:13" ht="15" customHeight="1" x14ac:dyDescent="0.2">
      <c r="A20793" t="s">
        <v>41015</v>
      </c>
      <c r="C20793" t="str">
        <f t="shared" si="1342"/>
        <v/>
      </c>
      <c r="D20793">
        <f t="shared" si="1343"/>
        <v>0</v>
      </c>
      <c r="G20793" t="s">
        <v>23</v>
      </c>
      <c r="I20793">
        <v>1</v>
      </c>
      <c r="J20793">
        <v>0</v>
      </c>
      <c r="K20793">
        <v>0</v>
      </c>
      <c r="L20793" t="s">
        <v>24</v>
      </c>
      <c r="M20793" t="str">
        <f t="shared" si="1344"/>
        <v>http://logeion.uchicago.edu/index.html#0</v>
      </c>
    </row>
    <row r="20794" spans="1:13" ht="15" customHeight="1" x14ac:dyDescent="0.2">
      <c r="A20794" t="s">
        <v>41035</v>
      </c>
      <c r="C20794" t="str">
        <f t="shared" si="1342"/>
        <v/>
      </c>
      <c r="D20794">
        <f t="shared" si="1343"/>
        <v>0</v>
      </c>
      <c r="G20794" t="s">
        <v>21</v>
      </c>
      <c r="H20794">
        <v>2</v>
      </c>
      <c r="I20794">
        <v>0</v>
      </c>
      <c r="J20794">
        <v>0</v>
      </c>
      <c r="K20794">
        <v>0</v>
      </c>
      <c r="L20794" t="s">
        <v>19</v>
      </c>
      <c r="M20794" t="str">
        <f t="shared" si="1344"/>
        <v>http://logeion.uchicago.edu/index.html#0</v>
      </c>
    </row>
    <row r="20795" spans="1:13" ht="15" customHeight="1" x14ac:dyDescent="0.2">
      <c r="A20795" t="s">
        <v>41036</v>
      </c>
      <c r="C20795" t="str">
        <f t="shared" si="1342"/>
        <v/>
      </c>
      <c r="D20795">
        <f t="shared" si="1343"/>
        <v>0</v>
      </c>
      <c r="G20795" t="s">
        <v>21</v>
      </c>
      <c r="H20795">
        <v>2</v>
      </c>
      <c r="I20795">
        <v>0</v>
      </c>
      <c r="J20795">
        <v>0</v>
      </c>
      <c r="K20795">
        <v>0</v>
      </c>
      <c r="L20795" t="s">
        <v>19</v>
      </c>
      <c r="M20795" t="str">
        <f t="shared" si="1344"/>
        <v>http://logeion.uchicago.edu/index.html#0</v>
      </c>
    </row>
    <row r="20796" spans="1:13" ht="15" customHeight="1" x14ac:dyDescent="0.2">
      <c r="A20796" t="s">
        <v>41038</v>
      </c>
      <c r="C20796" t="str">
        <f t="shared" si="1342"/>
        <v/>
      </c>
      <c r="D20796">
        <f t="shared" si="1343"/>
        <v>0</v>
      </c>
      <c r="G20796" t="s">
        <v>101</v>
      </c>
      <c r="I20796">
        <v>3</v>
      </c>
      <c r="J20796">
        <v>0</v>
      </c>
      <c r="K20796">
        <v>0</v>
      </c>
      <c r="L20796" t="s">
        <v>24</v>
      </c>
      <c r="M20796" t="str">
        <f t="shared" si="1344"/>
        <v>http://logeion.uchicago.edu/index.html#0</v>
      </c>
    </row>
    <row r="20797" spans="1:13" ht="15" customHeight="1" x14ac:dyDescent="0.2">
      <c r="A20797" t="s">
        <v>41039</v>
      </c>
      <c r="C20797" t="str">
        <f t="shared" si="1342"/>
        <v/>
      </c>
      <c r="D20797">
        <f t="shared" si="1343"/>
        <v>0</v>
      </c>
      <c r="G20797" t="s">
        <v>80</v>
      </c>
      <c r="I20797">
        <v>5</v>
      </c>
      <c r="J20797">
        <v>0</v>
      </c>
      <c r="K20797">
        <v>0</v>
      </c>
      <c r="L20797" t="s">
        <v>24</v>
      </c>
      <c r="M20797" t="str">
        <f t="shared" si="1344"/>
        <v>http://logeion.uchicago.edu/index.html#0</v>
      </c>
    </row>
    <row r="20798" spans="1:13" ht="15" customHeight="1" x14ac:dyDescent="0.2">
      <c r="A20798" t="s">
        <v>41040</v>
      </c>
      <c r="C20798" t="str">
        <f t="shared" si="1342"/>
        <v/>
      </c>
      <c r="D20798">
        <f t="shared" si="1343"/>
        <v>0</v>
      </c>
      <c r="G20798" t="s">
        <v>89</v>
      </c>
      <c r="I20798">
        <v>0</v>
      </c>
      <c r="J20798">
        <v>1</v>
      </c>
      <c r="K20798">
        <v>0</v>
      </c>
      <c r="L20798" t="s">
        <v>90</v>
      </c>
      <c r="M20798" t="str">
        <f t="shared" si="1344"/>
        <v>http://logeion.uchicago.edu/index.html#0</v>
      </c>
    </row>
    <row r="20799" spans="1:13" ht="15" customHeight="1" x14ac:dyDescent="0.2">
      <c r="A20799" t="s">
        <v>41045</v>
      </c>
      <c r="C20799" t="str">
        <f t="shared" si="1342"/>
        <v/>
      </c>
      <c r="D20799">
        <f t="shared" si="1343"/>
        <v>0</v>
      </c>
      <c r="G20799" t="s">
        <v>29</v>
      </c>
      <c r="H20799">
        <v>3</v>
      </c>
      <c r="I20799">
        <v>0</v>
      </c>
      <c r="J20799">
        <v>0</v>
      </c>
      <c r="K20799">
        <v>0</v>
      </c>
      <c r="L20799" t="s">
        <v>19</v>
      </c>
      <c r="M20799" t="str">
        <f t="shared" si="1344"/>
        <v>http://logeion.uchicago.edu/index.html#0</v>
      </c>
    </row>
    <row r="20800" spans="1:13" ht="15" customHeight="1" x14ac:dyDescent="0.2">
      <c r="A20800" t="s">
        <v>41068</v>
      </c>
      <c r="C20800" t="str">
        <f t="shared" si="1342"/>
        <v/>
      </c>
      <c r="D20800">
        <f t="shared" si="1343"/>
        <v>0</v>
      </c>
      <c r="G20800" t="s">
        <v>29</v>
      </c>
      <c r="H20800">
        <v>3</v>
      </c>
      <c r="I20800">
        <v>0</v>
      </c>
      <c r="J20800">
        <v>0</v>
      </c>
      <c r="K20800">
        <v>0</v>
      </c>
      <c r="L20800" t="s">
        <v>19</v>
      </c>
      <c r="M20800" t="str">
        <f t="shared" si="1344"/>
        <v>http://logeion.uchicago.edu/index.html#0</v>
      </c>
    </row>
    <row r="20801" spans="1:13" ht="15" customHeight="1" x14ac:dyDescent="0.2">
      <c r="A20801" t="s">
        <v>41069</v>
      </c>
      <c r="C20801" t="str">
        <f t="shared" si="1342"/>
        <v/>
      </c>
      <c r="D20801">
        <f t="shared" si="1343"/>
        <v>0</v>
      </c>
      <c r="G20801" t="s">
        <v>29</v>
      </c>
      <c r="H20801">
        <v>3</v>
      </c>
      <c r="I20801">
        <v>0</v>
      </c>
      <c r="J20801">
        <v>0</v>
      </c>
      <c r="K20801">
        <v>0</v>
      </c>
      <c r="L20801" t="s">
        <v>19</v>
      </c>
      <c r="M20801" t="str">
        <f t="shared" si="1344"/>
        <v>http://logeion.uchicago.edu/index.html#0</v>
      </c>
    </row>
    <row r="20802" spans="1:13" ht="15" customHeight="1" x14ac:dyDescent="0.2">
      <c r="A20802" t="s">
        <v>41070</v>
      </c>
      <c r="C20802" t="str">
        <f t="shared" si="1342"/>
        <v/>
      </c>
      <c r="D20802">
        <f t="shared" si="1343"/>
        <v>0</v>
      </c>
      <c r="G20802" t="s">
        <v>23</v>
      </c>
      <c r="I20802">
        <v>1</v>
      </c>
      <c r="J20802">
        <v>0</v>
      </c>
      <c r="K20802">
        <v>0</v>
      </c>
      <c r="L20802" t="s">
        <v>24</v>
      </c>
      <c r="M20802" t="str">
        <f t="shared" si="1344"/>
        <v>http://logeion.uchicago.edu/index.html#0</v>
      </c>
    </row>
    <row r="20803" spans="1:13" ht="15" customHeight="1" x14ac:dyDescent="0.2">
      <c r="A20803" t="s">
        <v>41075</v>
      </c>
      <c r="C20803" t="str">
        <f t="shared" si="1342"/>
        <v/>
      </c>
      <c r="D20803">
        <f t="shared" si="1343"/>
        <v>0</v>
      </c>
      <c r="G20803" t="s">
        <v>29</v>
      </c>
      <c r="H20803">
        <v>3</v>
      </c>
      <c r="I20803">
        <v>0</v>
      </c>
      <c r="J20803">
        <v>0</v>
      </c>
      <c r="K20803">
        <v>0</v>
      </c>
      <c r="L20803" t="s">
        <v>19</v>
      </c>
      <c r="M20803" t="str">
        <f t="shared" si="1344"/>
        <v>http://logeion.uchicago.edu/index.html#0</v>
      </c>
    </row>
    <row r="20804" spans="1:13" ht="15" customHeight="1" x14ac:dyDescent="0.2">
      <c r="A20804" t="s">
        <v>41081</v>
      </c>
      <c r="C20804" t="str">
        <f t="shared" si="1342"/>
        <v/>
      </c>
      <c r="D20804">
        <f t="shared" si="1343"/>
        <v>0</v>
      </c>
      <c r="G20804" t="s">
        <v>76</v>
      </c>
      <c r="H20804">
        <v>1</v>
      </c>
      <c r="I20804">
        <v>0</v>
      </c>
      <c r="J20804">
        <v>0</v>
      </c>
      <c r="K20804">
        <v>0</v>
      </c>
      <c r="L20804" t="s">
        <v>19</v>
      </c>
      <c r="M20804" t="str">
        <f t="shared" si="1344"/>
        <v>http://logeion.uchicago.edu/index.html#0</v>
      </c>
    </row>
    <row r="20805" spans="1:13" ht="15" customHeight="1" x14ac:dyDescent="0.2">
      <c r="A20805" t="s">
        <v>54994</v>
      </c>
      <c r="C20805" t="str">
        <f t="shared" si="1342"/>
        <v/>
      </c>
      <c r="D20805">
        <f t="shared" si="1343"/>
        <v>0</v>
      </c>
      <c r="G20805" t="s">
        <v>76</v>
      </c>
      <c r="H20805">
        <v>1</v>
      </c>
      <c r="K20805">
        <v>1</v>
      </c>
      <c r="L20805" t="s">
        <v>19</v>
      </c>
      <c r="M20805" t="str">
        <f t="shared" si="1344"/>
        <v>http://logeion.uchicago.edu/index.html#0</v>
      </c>
    </row>
    <row r="20806" spans="1:13" ht="15" customHeight="1" x14ac:dyDescent="0.2">
      <c r="A20806" t="s">
        <v>41103</v>
      </c>
      <c r="C20806" t="str">
        <f t="shared" si="1342"/>
        <v/>
      </c>
      <c r="D20806">
        <f t="shared" si="1343"/>
        <v>0</v>
      </c>
      <c r="G20806" t="s">
        <v>155</v>
      </c>
      <c r="H20806">
        <v>3</v>
      </c>
      <c r="I20806">
        <v>0</v>
      </c>
      <c r="J20806">
        <v>0</v>
      </c>
      <c r="K20806">
        <v>0</v>
      </c>
      <c r="L20806" t="s">
        <v>36</v>
      </c>
      <c r="M20806" t="str">
        <f t="shared" si="1344"/>
        <v>http://logeion.uchicago.edu/index.html#0</v>
      </c>
    </row>
    <row r="20807" spans="1:13" ht="15" customHeight="1" x14ac:dyDescent="0.2">
      <c r="A20807" t="s">
        <v>41108</v>
      </c>
      <c r="C20807" t="str">
        <f t="shared" si="1342"/>
        <v/>
      </c>
      <c r="D20807">
        <f t="shared" si="1343"/>
        <v>0</v>
      </c>
      <c r="G20807" t="s">
        <v>29</v>
      </c>
      <c r="H20807">
        <v>3</v>
      </c>
      <c r="I20807">
        <v>0</v>
      </c>
      <c r="J20807">
        <v>0</v>
      </c>
      <c r="K20807">
        <v>0</v>
      </c>
      <c r="L20807" t="s">
        <v>19</v>
      </c>
      <c r="M20807" t="str">
        <f t="shared" si="1344"/>
        <v>http://logeion.uchicago.edu/index.html#0</v>
      </c>
    </row>
    <row r="20808" spans="1:13" ht="15" customHeight="1" x14ac:dyDescent="0.2">
      <c r="A20808" t="s">
        <v>41124</v>
      </c>
      <c r="C20808" t="str">
        <f t="shared" si="1342"/>
        <v/>
      </c>
      <c r="D20808">
        <f t="shared" si="1343"/>
        <v>0</v>
      </c>
      <c r="G20808" t="s">
        <v>23</v>
      </c>
      <c r="I20808">
        <v>1</v>
      </c>
      <c r="J20808">
        <v>0</v>
      </c>
      <c r="K20808">
        <v>0</v>
      </c>
      <c r="L20808" t="s">
        <v>24</v>
      </c>
      <c r="M20808" t="str">
        <f t="shared" si="1344"/>
        <v>http://logeion.uchicago.edu/index.html#0</v>
      </c>
    </row>
    <row r="20809" spans="1:13" ht="15" customHeight="1" x14ac:dyDescent="0.2">
      <c r="A20809" t="s">
        <v>41128</v>
      </c>
      <c r="C20809" t="str">
        <f t="shared" si="1342"/>
        <v/>
      </c>
      <c r="D20809">
        <f t="shared" si="1343"/>
        <v>0</v>
      </c>
      <c r="G20809" t="s">
        <v>66</v>
      </c>
      <c r="I20809">
        <v>3</v>
      </c>
      <c r="J20809">
        <v>0</v>
      </c>
      <c r="K20809">
        <v>0</v>
      </c>
      <c r="L20809" t="s">
        <v>24</v>
      </c>
      <c r="M20809" t="str">
        <f t="shared" si="1344"/>
        <v>http://logeion.uchicago.edu/index.html#0</v>
      </c>
    </row>
    <row r="20810" spans="1:13" ht="15" customHeight="1" x14ac:dyDescent="0.2">
      <c r="A20810" t="s">
        <v>41129</v>
      </c>
      <c r="C20810" t="str">
        <f t="shared" si="1342"/>
        <v/>
      </c>
      <c r="D20810">
        <f t="shared" si="1343"/>
        <v>0</v>
      </c>
      <c r="G20810" t="s">
        <v>101</v>
      </c>
      <c r="I20810">
        <v>3</v>
      </c>
      <c r="J20810">
        <v>0</v>
      </c>
      <c r="K20810">
        <v>0</v>
      </c>
      <c r="L20810" t="s">
        <v>24</v>
      </c>
      <c r="M20810" t="str">
        <f t="shared" si="1344"/>
        <v>http://logeion.uchicago.edu/index.html#0</v>
      </c>
    </row>
    <row r="20811" spans="1:13" ht="15" customHeight="1" x14ac:dyDescent="0.2">
      <c r="A20811" t="s">
        <v>41134</v>
      </c>
      <c r="C20811" t="str">
        <f t="shared" si="1342"/>
        <v/>
      </c>
      <c r="D20811">
        <f t="shared" si="1343"/>
        <v>0</v>
      </c>
      <c r="G20811" t="s">
        <v>23</v>
      </c>
      <c r="I20811">
        <v>1</v>
      </c>
      <c r="J20811">
        <v>0</v>
      </c>
      <c r="K20811">
        <v>0</v>
      </c>
      <c r="L20811" t="s">
        <v>24</v>
      </c>
      <c r="M20811" t="str">
        <f t="shared" si="1344"/>
        <v>http://logeion.uchicago.edu/index.html#0</v>
      </c>
    </row>
    <row r="20812" spans="1:13" ht="15" customHeight="1" x14ac:dyDescent="0.2">
      <c r="A20812" t="s">
        <v>41138</v>
      </c>
      <c r="C20812" t="str">
        <f t="shared" si="1342"/>
        <v/>
      </c>
      <c r="D20812">
        <f t="shared" si="1343"/>
        <v>0</v>
      </c>
      <c r="G20812" t="s">
        <v>66</v>
      </c>
      <c r="I20812">
        <v>3</v>
      </c>
      <c r="J20812">
        <v>0</v>
      </c>
      <c r="K20812">
        <v>0</v>
      </c>
      <c r="L20812" t="s">
        <v>24</v>
      </c>
      <c r="M20812" t="str">
        <f t="shared" si="1344"/>
        <v>http://logeion.uchicago.edu/index.html#0</v>
      </c>
    </row>
    <row r="20813" spans="1:13" ht="15" customHeight="1" x14ac:dyDescent="0.2">
      <c r="A20813" t="s">
        <v>41147</v>
      </c>
      <c r="C20813" t="str">
        <f t="shared" si="1342"/>
        <v/>
      </c>
      <c r="D20813">
        <f t="shared" si="1343"/>
        <v>0</v>
      </c>
      <c r="G20813" t="s">
        <v>101</v>
      </c>
      <c r="I20813">
        <v>3</v>
      </c>
      <c r="J20813">
        <v>0</v>
      </c>
      <c r="K20813">
        <v>0</v>
      </c>
      <c r="L20813" t="s">
        <v>24</v>
      </c>
      <c r="M20813" t="str">
        <f t="shared" si="1344"/>
        <v>http://logeion.uchicago.edu/index.html#0</v>
      </c>
    </row>
    <row r="20814" spans="1:13" ht="15" customHeight="1" x14ac:dyDescent="0.2">
      <c r="A20814" t="s">
        <v>41152</v>
      </c>
      <c r="C20814" t="str">
        <f t="shared" si="1342"/>
        <v/>
      </c>
      <c r="D20814">
        <f t="shared" si="1343"/>
        <v>0</v>
      </c>
      <c r="G20814" t="s">
        <v>61</v>
      </c>
      <c r="H20814">
        <v>1</v>
      </c>
      <c r="I20814">
        <v>0</v>
      </c>
      <c r="J20814">
        <v>0</v>
      </c>
      <c r="K20814">
        <v>0</v>
      </c>
      <c r="L20814" t="s">
        <v>36</v>
      </c>
      <c r="M20814" t="str">
        <f t="shared" si="1344"/>
        <v>http://logeion.uchicago.edu/index.html#0</v>
      </c>
    </row>
    <row r="20815" spans="1:13" ht="15" customHeight="1" x14ac:dyDescent="0.2">
      <c r="A20815" t="s">
        <v>41157</v>
      </c>
      <c r="C20815" t="str">
        <f t="shared" si="1342"/>
        <v/>
      </c>
      <c r="D20815">
        <f t="shared" si="1343"/>
        <v>0</v>
      </c>
      <c r="G20815" t="s">
        <v>29</v>
      </c>
      <c r="H20815">
        <v>3</v>
      </c>
      <c r="I20815">
        <v>0</v>
      </c>
      <c r="J20815">
        <v>0</v>
      </c>
      <c r="K20815">
        <v>0</v>
      </c>
      <c r="L20815" t="s">
        <v>19</v>
      </c>
      <c r="M20815" t="str">
        <f t="shared" si="1344"/>
        <v>http://logeion.uchicago.edu/index.html#0</v>
      </c>
    </row>
    <row r="20816" spans="1:13" ht="15" customHeight="1" x14ac:dyDescent="0.2">
      <c r="A20816" t="s">
        <v>41158</v>
      </c>
      <c r="C20816" t="str">
        <f t="shared" si="1342"/>
        <v/>
      </c>
      <c r="D20816">
        <f t="shared" si="1343"/>
        <v>0</v>
      </c>
      <c r="G20816" t="s">
        <v>29</v>
      </c>
      <c r="H20816">
        <v>3</v>
      </c>
      <c r="I20816">
        <v>0</v>
      </c>
      <c r="J20816">
        <v>0</v>
      </c>
      <c r="K20816">
        <v>0</v>
      </c>
      <c r="L20816" t="s">
        <v>19</v>
      </c>
      <c r="M20816" t="str">
        <f t="shared" si="1344"/>
        <v>http://logeion.uchicago.edu/index.html#0</v>
      </c>
    </row>
    <row r="20817" spans="1:13" ht="15" customHeight="1" x14ac:dyDescent="0.2">
      <c r="A20817" t="s">
        <v>41159</v>
      </c>
      <c r="C20817" t="str">
        <f t="shared" si="1342"/>
        <v/>
      </c>
      <c r="D20817">
        <f t="shared" si="1343"/>
        <v>0</v>
      </c>
      <c r="G20817" t="s">
        <v>21</v>
      </c>
      <c r="H20817">
        <v>2</v>
      </c>
      <c r="I20817">
        <v>0</v>
      </c>
      <c r="J20817">
        <v>0</v>
      </c>
      <c r="K20817">
        <v>0</v>
      </c>
      <c r="L20817" t="s">
        <v>19</v>
      </c>
      <c r="M20817" t="str">
        <f t="shared" si="1344"/>
        <v>http://logeion.uchicago.edu/index.html#0</v>
      </c>
    </row>
    <row r="20818" spans="1:13" ht="15" customHeight="1" x14ac:dyDescent="0.2">
      <c r="A20818" t="s">
        <v>41164</v>
      </c>
      <c r="C20818" t="str">
        <f t="shared" si="1342"/>
        <v/>
      </c>
      <c r="D20818">
        <f t="shared" si="1343"/>
        <v>0</v>
      </c>
      <c r="G20818" t="s">
        <v>61</v>
      </c>
      <c r="H20818">
        <v>1</v>
      </c>
      <c r="I20818">
        <v>0</v>
      </c>
      <c r="J20818">
        <v>0</v>
      </c>
      <c r="K20818">
        <v>0</v>
      </c>
      <c r="L20818" t="s">
        <v>36</v>
      </c>
      <c r="M20818" t="str">
        <f t="shared" si="1344"/>
        <v>http://logeion.uchicago.edu/index.html#0</v>
      </c>
    </row>
    <row r="20819" spans="1:13" ht="15" customHeight="1" x14ac:dyDescent="0.2">
      <c r="A20819" t="s">
        <v>41165</v>
      </c>
      <c r="C20819" t="str">
        <f t="shared" si="1342"/>
        <v/>
      </c>
      <c r="D20819">
        <f t="shared" si="1343"/>
        <v>0</v>
      </c>
      <c r="G20819" t="s">
        <v>29</v>
      </c>
      <c r="H20819">
        <v>3</v>
      </c>
      <c r="I20819">
        <v>0</v>
      </c>
      <c r="J20819">
        <v>0</v>
      </c>
      <c r="K20819">
        <v>0</v>
      </c>
      <c r="L20819" t="s">
        <v>19</v>
      </c>
      <c r="M20819" t="str">
        <f t="shared" si="1344"/>
        <v>http://logeion.uchicago.edu/index.html#0</v>
      </c>
    </row>
    <row r="20820" spans="1:13" ht="15" customHeight="1" x14ac:dyDescent="0.2">
      <c r="A20820" t="s">
        <v>41170</v>
      </c>
      <c r="C20820" t="str">
        <f t="shared" ref="C20820:C20883" si="1345">SUBSTITUTE(SUBSTITUTE(SUBSTITUTE(SUBSTITUTE(SUBSTITUTE(SUBSTITUTE(SUBSTITUTE(SUBSTITUTE(SUBSTITUTE(SUBSTITUTE(SUBSTITUTE(B20820, "ā", "a"), "ē", "e"), "ī", "i"), "ō", "o"), "ū", "u"), "ȳ", "y"), "Ā", "A"), "Ē", "E"), "Ī", "I"), "Ō", "O"), "Ū", "U")</f>
        <v/>
      </c>
      <c r="D20820">
        <f t="shared" si="1343"/>
        <v>0</v>
      </c>
      <c r="G20820" t="s">
        <v>61</v>
      </c>
      <c r="H20820">
        <v>1</v>
      </c>
      <c r="I20820">
        <v>0</v>
      </c>
      <c r="J20820">
        <v>0</v>
      </c>
      <c r="K20820">
        <v>0</v>
      </c>
      <c r="L20820" t="s">
        <v>36</v>
      </c>
      <c r="M20820" t="str">
        <f t="shared" si="1344"/>
        <v>http://logeion.uchicago.edu/index.html#0</v>
      </c>
    </row>
    <row r="20821" spans="1:13" ht="15" customHeight="1" x14ac:dyDescent="0.2">
      <c r="A20821" t="s">
        <v>41171</v>
      </c>
      <c r="C20821" t="str">
        <f t="shared" si="1345"/>
        <v/>
      </c>
      <c r="D20821">
        <f t="shared" si="1343"/>
        <v>0</v>
      </c>
      <c r="G20821" t="s">
        <v>21</v>
      </c>
      <c r="H20821">
        <v>2</v>
      </c>
      <c r="I20821">
        <v>0</v>
      </c>
      <c r="J20821">
        <v>0</v>
      </c>
      <c r="K20821">
        <v>0</v>
      </c>
      <c r="L20821" t="s">
        <v>19</v>
      </c>
      <c r="M20821" t="str">
        <f t="shared" si="1344"/>
        <v>http://logeion.uchicago.edu/index.html#0</v>
      </c>
    </row>
    <row r="20822" spans="1:13" ht="15" customHeight="1" x14ac:dyDescent="0.2">
      <c r="A20822" t="s">
        <v>41185</v>
      </c>
      <c r="C20822" t="str">
        <f t="shared" si="1345"/>
        <v/>
      </c>
      <c r="D20822">
        <f t="shared" si="1343"/>
        <v>0</v>
      </c>
      <c r="G20822" t="s">
        <v>66</v>
      </c>
      <c r="I20822">
        <v>3</v>
      </c>
      <c r="J20822">
        <v>0</v>
      </c>
      <c r="K20822">
        <v>0</v>
      </c>
      <c r="L20822" t="s">
        <v>24</v>
      </c>
      <c r="M20822" t="str">
        <f t="shared" si="1344"/>
        <v>http://logeion.uchicago.edu/index.html#0</v>
      </c>
    </row>
    <row r="20823" spans="1:13" ht="15" customHeight="1" x14ac:dyDescent="0.2">
      <c r="A20823" t="s">
        <v>41194</v>
      </c>
      <c r="C20823" t="str">
        <f t="shared" si="1345"/>
        <v/>
      </c>
      <c r="D20823">
        <f t="shared" si="1343"/>
        <v>0</v>
      </c>
      <c r="G20823" t="s">
        <v>23</v>
      </c>
      <c r="I20823">
        <v>1</v>
      </c>
      <c r="J20823">
        <v>0</v>
      </c>
      <c r="K20823">
        <v>0</v>
      </c>
      <c r="L20823" t="s">
        <v>24</v>
      </c>
      <c r="M20823" t="str">
        <f t="shared" si="1344"/>
        <v>http://logeion.uchicago.edu/index.html#0</v>
      </c>
    </row>
    <row r="20824" spans="1:13" ht="15" customHeight="1" x14ac:dyDescent="0.2">
      <c r="A20824" t="s">
        <v>41195</v>
      </c>
      <c r="C20824" t="str">
        <f t="shared" si="1345"/>
        <v/>
      </c>
      <c r="D20824">
        <f t="shared" si="1343"/>
        <v>0</v>
      </c>
      <c r="G20824" t="s">
        <v>61</v>
      </c>
      <c r="H20824">
        <v>1</v>
      </c>
      <c r="I20824">
        <v>0</v>
      </c>
      <c r="J20824">
        <v>0</v>
      </c>
      <c r="K20824">
        <v>0</v>
      </c>
      <c r="L20824" t="s">
        <v>36</v>
      </c>
      <c r="M20824" t="str">
        <f t="shared" si="1344"/>
        <v>http://logeion.uchicago.edu/index.html#0</v>
      </c>
    </row>
    <row r="20825" spans="1:13" ht="15" customHeight="1" x14ac:dyDescent="0.2">
      <c r="A20825" t="s">
        <v>41196</v>
      </c>
      <c r="C20825" t="str">
        <f t="shared" si="1345"/>
        <v/>
      </c>
      <c r="D20825">
        <f t="shared" si="1343"/>
        <v>0</v>
      </c>
      <c r="G20825" t="s">
        <v>61</v>
      </c>
      <c r="H20825">
        <v>1</v>
      </c>
      <c r="I20825">
        <v>0</v>
      </c>
      <c r="J20825">
        <v>0</v>
      </c>
      <c r="K20825">
        <v>0</v>
      </c>
      <c r="L20825" t="s">
        <v>36</v>
      </c>
      <c r="M20825" t="str">
        <f t="shared" si="1344"/>
        <v>http://logeion.uchicago.edu/index.html#0</v>
      </c>
    </row>
    <row r="20826" spans="1:13" ht="15" customHeight="1" x14ac:dyDescent="0.2">
      <c r="A20826" t="s">
        <v>41207</v>
      </c>
      <c r="C20826" t="str">
        <f t="shared" si="1345"/>
        <v/>
      </c>
      <c r="D20826">
        <f t="shared" ref="D20826:D20889" si="1346">IF(ISBLANK(B20826),0,LEFT( C20826, FIND( " ", C20826 ) - 1 ))</f>
        <v>0</v>
      </c>
      <c r="G20826" t="s">
        <v>155</v>
      </c>
      <c r="H20826">
        <v>3</v>
      </c>
      <c r="I20826">
        <v>0</v>
      </c>
      <c r="J20826">
        <v>0</v>
      </c>
      <c r="K20826">
        <v>0</v>
      </c>
      <c r="L20826" t="s">
        <v>36</v>
      </c>
      <c r="M20826" t="str">
        <f t="shared" si="1344"/>
        <v>http://logeion.uchicago.edu/index.html#0</v>
      </c>
    </row>
    <row r="20827" spans="1:13" ht="15" customHeight="1" x14ac:dyDescent="0.2">
      <c r="A20827" t="s">
        <v>41216</v>
      </c>
      <c r="C20827" t="str">
        <f t="shared" si="1345"/>
        <v/>
      </c>
      <c r="D20827">
        <f t="shared" si="1346"/>
        <v>0</v>
      </c>
      <c r="G20827" t="s">
        <v>23</v>
      </c>
      <c r="I20827">
        <v>1</v>
      </c>
      <c r="J20827">
        <v>0</v>
      </c>
      <c r="K20827">
        <v>0</v>
      </c>
      <c r="L20827" t="s">
        <v>24</v>
      </c>
      <c r="M20827" t="str">
        <f t="shared" si="1344"/>
        <v>http://logeion.uchicago.edu/index.html#0</v>
      </c>
    </row>
    <row r="20828" spans="1:13" ht="15" customHeight="1" x14ac:dyDescent="0.2">
      <c r="A20828" t="s">
        <v>41217</v>
      </c>
      <c r="C20828" t="str">
        <f t="shared" si="1345"/>
        <v/>
      </c>
      <c r="D20828">
        <f t="shared" si="1346"/>
        <v>0</v>
      </c>
      <c r="G20828" t="s">
        <v>29</v>
      </c>
      <c r="H20828">
        <v>3</v>
      </c>
      <c r="I20828">
        <v>0</v>
      </c>
      <c r="J20828">
        <v>0</v>
      </c>
      <c r="K20828">
        <v>0</v>
      </c>
      <c r="L20828" t="s">
        <v>19</v>
      </c>
      <c r="M20828" t="str">
        <f t="shared" si="1344"/>
        <v>http://logeion.uchicago.edu/index.html#0</v>
      </c>
    </row>
    <row r="20829" spans="1:13" ht="15" customHeight="1" x14ac:dyDescent="0.2">
      <c r="A20829" t="s">
        <v>41222</v>
      </c>
      <c r="C20829" t="str">
        <f t="shared" si="1345"/>
        <v/>
      </c>
      <c r="D20829">
        <f t="shared" si="1346"/>
        <v>0</v>
      </c>
      <c r="G20829" t="s">
        <v>66</v>
      </c>
      <c r="I20829">
        <v>3</v>
      </c>
      <c r="J20829">
        <v>0</v>
      </c>
      <c r="K20829">
        <v>0</v>
      </c>
      <c r="L20829" t="s">
        <v>24</v>
      </c>
      <c r="M20829" t="str">
        <f t="shared" si="1344"/>
        <v>http://logeion.uchicago.edu/index.html#0</v>
      </c>
    </row>
    <row r="20830" spans="1:13" ht="15" customHeight="1" x14ac:dyDescent="0.2">
      <c r="A20830" t="s">
        <v>41223</v>
      </c>
      <c r="C20830" t="str">
        <f t="shared" si="1345"/>
        <v/>
      </c>
      <c r="D20830">
        <f t="shared" si="1346"/>
        <v>0</v>
      </c>
      <c r="G20830" t="s">
        <v>23</v>
      </c>
      <c r="I20830">
        <v>1</v>
      </c>
      <c r="J20830">
        <v>0</v>
      </c>
      <c r="K20830">
        <v>0</v>
      </c>
      <c r="L20830" t="s">
        <v>24</v>
      </c>
      <c r="M20830" t="str">
        <f t="shared" si="1344"/>
        <v>http://logeion.uchicago.edu/index.html#0</v>
      </c>
    </row>
    <row r="20831" spans="1:13" ht="15" customHeight="1" x14ac:dyDescent="0.2">
      <c r="A20831" t="s">
        <v>41233</v>
      </c>
      <c r="C20831" t="str">
        <f t="shared" si="1345"/>
        <v/>
      </c>
      <c r="D20831">
        <f t="shared" si="1346"/>
        <v>0</v>
      </c>
      <c r="G20831" t="s">
        <v>29</v>
      </c>
      <c r="H20831">
        <v>3</v>
      </c>
      <c r="I20831">
        <v>0</v>
      </c>
      <c r="J20831">
        <v>0</v>
      </c>
      <c r="K20831">
        <v>0</v>
      </c>
      <c r="L20831" t="s">
        <v>19</v>
      </c>
      <c r="M20831" t="str">
        <f t="shared" si="1344"/>
        <v>http://logeion.uchicago.edu/index.html#0</v>
      </c>
    </row>
    <row r="20832" spans="1:13" ht="15" customHeight="1" x14ac:dyDescent="0.2">
      <c r="A20832" t="s">
        <v>41245</v>
      </c>
      <c r="C20832" t="str">
        <f t="shared" si="1345"/>
        <v/>
      </c>
      <c r="D20832">
        <f t="shared" si="1346"/>
        <v>0</v>
      </c>
      <c r="G20832" t="s">
        <v>23</v>
      </c>
      <c r="I20832">
        <v>1</v>
      </c>
      <c r="J20832">
        <v>0</v>
      </c>
      <c r="K20832">
        <v>0</v>
      </c>
      <c r="L20832" t="s">
        <v>24</v>
      </c>
      <c r="M20832" t="str">
        <f t="shared" si="1344"/>
        <v>http://logeion.uchicago.edu/index.html#0</v>
      </c>
    </row>
    <row r="20833" spans="1:13" ht="15" customHeight="1" x14ac:dyDescent="0.2">
      <c r="A20833" t="s">
        <v>41263</v>
      </c>
      <c r="C20833" t="str">
        <f t="shared" si="1345"/>
        <v/>
      </c>
      <c r="D20833">
        <f t="shared" si="1346"/>
        <v>0</v>
      </c>
      <c r="G20833" t="s">
        <v>66</v>
      </c>
      <c r="I20833">
        <v>3</v>
      </c>
      <c r="J20833">
        <v>0</v>
      </c>
      <c r="K20833">
        <v>0</v>
      </c>
      <c r="L20833" t="s">
        <v>24</v>
      </c>
      <c r="M20833" t="str">
        <f t="shared" si="1344"/>
        <v>http://logeion.uchicago.edu/index.html#0</v>
      </c>
    </row>
    <row r="20834" spans="1:13" ht="15" customHeight="1" x14ac:dyDescent="0.2">
      <c r="A20834" t="s">
        <v>41264</v>
      </c>
      <c r="C20834" t="str">
        <f t="shared" si="1345"/>
        <v/>
      </c>
      <c r="D20834">
        <f t="shared" si="1346"/>
        <v>0</v>
      </c>
      <c r="G20834" t="s">
        <v>66</v>
      </c>
      <c r="I20834">
        <v>3</v>
      </c>
      <c r="J20834">
        <v>0</v>
      </c>
      <c r="K20834">
        <v>0</v>
      </c>
      <c r="L20834" t="s">
        <v>24</v>
      </c>
      <c r="M20834" t="str">
        <f t="shared" si="1344"/>
        <v>http://logeion.uchicago.edu/index.html#0</v>
      </c>
    </row>
    <row r="20835" spans="1:13" ht="15" customHeight="1" x14ac:dyDescent="0.2">
      <c r="A20835" t="s">
        <v>41298</v>
      </c>
      <c r="C20835" t="str">
        <f t="shared" si="1345"/>
        <v/>
      </c>
      <c r="D20835">
        <f t="shared" si="1346"/>
        <v>0</v>
      </c>
      <c r="G20835" t="s">
        <v>29</v>
      </c>
      <c r="H20835">
        <v>3</v>
      </c>
      <c r="I20835">
        <v>0</v>
      </c>
      <c r="J20835">
        <v>0</v>
      </c>
      <c r="K20835">
        <v>0</v>
      </c>
      <c r="L20835" t="s">
        <v>19</v>
      </c>
      <c r="M20835" t="str">
        <f t="shared" ref="M20835:M20898" si="1347">"http://logeion.uchicago.edu/index.html#"&amp;D20835</f>
        <v>http://logeion.uchicago.edu/index.html#0</v>
      </c>
    </row>
    <row r="20836" spans="1:13" ht="15" customHeight="1" x14ac:dyDescent="0.2">
      <c r="A20836" t="s">
        <v>41299</v>
      </c>
      <c r="C20836" t="str">
        <f t="shared" si="1345"/>
        <v/>
      </c>
      <c r="D20836">
        <f t="shared" si="1346"/>
        <v>0</v>
      </c>
      <c r="G20836" t="s">
        <v>61</v>
      </c>
      <c r="H20836">
        <v>1</v>
      </c>
      <c r="I20836">
        <v>0</v>
      </c>
      <c r="J20836">
        <v>0</v>
      </c>
      <c r="K20836">
        <v>0</v>
      </c>
      <c r="L20836" t="s">
        <v>36</v>
      </c>
      <c r="M20836" t="str">
        <f t="shared" si="1347"/>
        <v>http://logeion.uchicago.edu/index.html#0</v>
      </c>
    </row>
    <row r="20837" spans="1:13" ht="15" customHeight="1" x14ac:dyDescent="0.2">
      <c r="A20837" t="s">
        <v>41319</v>
      </c>
      <c r="C20837" t="str">
        <f t="shared" si="1345"/>
        <v/>
      </c>
      <c r="D20837">
        <f t="shared" si="1346"/>
        <v>0</v>
      </c>
      <c r="G20837" t="s">
        <v>23</v>
      </c>
      <c r="I20837">
        <v>1</v>
      </c>
      <c r="J20837">
        <v>0</v>
      </c>
      <c r="K20837">
        <v>0</v>
      </c>
      <c r="L20837" t="s">
        <v>24</v>
      </c>
      <c r="M20837" t="str">
        <f t="shared" si="1347"/>
        <v>http://logeion.uchicago.edu/index.html#0</v>
      </c>
    </row>
    <row r="20838" spans="1:13" ht="15" customHeight="1" x14ac:dyDescent="0.2">
      <c r="A20838" t="s">
        <v>41344</v>
      </c>
      <c r="C20838" t="str">
        <f t="shared" si="1345"/>
        <v/>
      </c>
      <c r="D20838">
        <f t="shared" si="1346"/>
        <v>0</v>
      </c>
      <c r="G20838" t="s">
        <v>66</v>
      </c>
      <c r="I20838">
        <v>3</v>
      </c>
      <c r="J20838">
        <v>0</v>
      </c>
      <c r="K20838">
        <v>0</v>
      </c>
      <c r="L20838" t="s">
        <v>24</v>
      </c>
      <c r="M20838" t="str">
        <f t="shared" si="1347"/>
        <v>http://logeion.uchicago.edu/index.html#0</v>
      </c>
    </row>
    <row r="20839" spans="1:13" ht="15" customHeight="1" x14ac:dyDescent="0.2">
      <c r="A20839" t="s">
        <v>41353</v>
      </c>
      <c r="C20839" t="str">
        <f t="shared" si="1345"/>
        <v/>
      </c>
      <c r="D20839">
        <f t="shared" si="1346"/>
        <v>0</v>
      </c>
      <c r="G20839" t="s">
        <v>66</v>
      </c>
      <c r="I20839">
        <v>3</v>
      </c>
      <c r="J20839">
        <v>0</v>
      </c>
      <c r="K20839">
        <v>0</v>
      </c>
      <c r="L20839" t="s">
        <v>24</v>
      </c>
      <c r="M20839" t="str">
        <f t="shared" si="1347"/>
        <v>http://logeion.uchicago.edu/index.html#0</v>
      </c>
    </row>
    <row r="20840" spans="1:13" ht="15" customHeight="1" x14ac:dyDescent="0.2">
      <c r="A20840" t="s">
        <v>41358</v>
      </c>
      <c r="C20840" t="str">
        <f t="shared" si="1345"/>
        <v/>
      </c>
      <c r="D20840">
        <f t="shared" si="1346"/>
        <v>0</v>
      </c>
      <c r="G20840" t="s">
        <v>23</v>
      </c>
      <c r="I20840">
        <v>1</v>
      </c>
      <c r="J20840">
        <v>0</v>
      </c>
      <c r="K20840">
        <v>0</v>
      </c>
      <c r="L20840" t="s">
        <v>24</v>
      </c>
      <c r="M20840" t="str">
        <f t="shared" si="1347"/>
        <v>http://logeion.uchicago.edu/index.html#0</v>
      </c>
    </row>
    <row r="20841" spans="1:13" ht="15" customHeight="1" x14ac:dyDescent="0.2">
      <c r="A20841" t="s">
        <v>41366</v>
      </c>
      <c r="C20841" t="str">
        <f t="shared" si="1345"/>
        <v/>
      </c>
      <c r="D20841">
        <f t="shared" si="1346"/>
        <v>0</v>
      </c>
      <c r="G20841" t="s">
        <v>23</v>
      </c>
      <c r="I20841">
        <v>1</v>
      </c>
      <c r="J20841">
        <v>0</v>
      </c>
      <c r="K20841">
        <v>0</v>
      </c>
      <c r="L20841" t="s">
        <v>24</v>
      </c>
      <c r="M20841" t="str">
        <f t="shared" si="1347"/>
        <v>http://logeion.uchicago.edu/index.html#0</v>
      </c>
    </row>
    <row r="20842" spans="1:13" ht="15" customHeight="1" x14ac:dyDescent="0.2">
      <c r="A20842" t="s">
        <v>41405</v>
      </c>
      <c r="C20842" t="str">
        <f t="shared" si="1345"/>
        <v/>
      </c>
      <c r="D20842">
        <f t="shared" si="1346"/>
        <v>0</v>
      </c>
      <c r="G20842" t="s">
        <v>29</v>
      </c>
      <c r="H20842">
        <v>3</v>
      </c>
      <c r="I20842">
        <v>0</v>
      </c>
      <c r="J20842">
        <v>0</v>
      </c>
      <c r="K20842">
        <v>0</v>
      </c>
      <c r="L20842" t="s">
        <v>19</v>
      </c>
      <c r="M20842" t="str">
        <f t="shared" si="1347"/>
        <v>http://logeion.uchicago.edu/index.html#0</v>
      </c>
    </row>
    <row r="20843" spans="1:13" ht="15" customHeight="1" x14ac:dyDescent="0.2">
      <c r="A20843" t="s">
        <v>41410</v>
      </c>
      <c r="C20843" t="str">
        <f t="shared" si="1345"/>
        <v/>
      </c>
      <c r="D20843">
        <f t="shared" si="1346"/>
        <v>0</v>
      </c>
      <c r="G20843" t="s">
        <v>76</v>
      </c>
      <c r="H20843">
        <v>1</v>
      </c>
      <c r="I20843">
        <v>0</v>
      </c>
      <c r="J20843">
        <v>0</v>
      </c>
      <c r="K20843">
        <v>0</v>
      </c>
      <c r="L20843" t="s">
        <v>19</v>
      </c>
      <c r="M20843" t="str">
        <f t="shared" si="1347"/>
        <v>http://logeion.uchicago.edu/index.html#0</v>
      </c>
    </row>
    <row r="20844" spans="1:13" ht="15" customHeight="1" x14ac:dyDescent="0.2">
      <c r="A20844" t="s">
        <v>41411</v>
      </c>
      <c r="C20844" t="str">
        <f t="shared" si="1345"/>
        <v/>
      </c>
      <c r="D20844">
        <f t="shared" si="1346"/>
        <v>0</v>
      </c>
      <c r="G20844" t="s">
        <v>29</v>
      </c>
      <c r="H20844">
        <v>3</v>
      </c>
      <c r="I20844">
        <v>0</v>
      </c>
      <c r="J20844">
        <v>0</v>
      </c>
      <c r="K20844">
        <v>0</v>
      </c>
      <c r="L20844" t="s">
        <v>19</v>
      </c>
      <c r="M20844" t="str">
        <f t="shared" si="1347"/>
        <v>http://logeion.uchicago.edu/index.html#0</v>
      </c>
    </row>
    <row r="20845" spans="1:13" ht="15" customHeight="1" x14ac:dyDescent="0.2">
      <c r="A20845" t="s">
        <v>41415</v>
      </c>
      <c r="C20845" t="str">
        <f t="shared" si="1345"/>
        <v/>
      </c>
      <c r="D20845">
        <f t="shared" si="1346"/>
        <v>0</v>
      </c>
      <c r="G20845" t="s">
        <v>66</v>
      </c>
      <c r="I20845">
        <v>3</v>
      </c>
      <c r="J20845">
        <v>0</v>
      </c>
      <c r="K20845">
        <v>0</v>
      </c>
      <c r="L20845" t="s">
        <v>24</v>
      </c>
      <c r="M20845" t="str">
        <f t="shared" si="1347"/>
        <v>http://logeion.uchicago.edu/index.html#0</v>
      </c>
    </row>
    <row r="20846" spans="1:13" ht="15" customHeight="1" x14ac:dyDescent="0.2">
      <c r="A20846" t="s">
        <v>41420</v>
      </c>
      <c r="C20846" t="str">
        <f t="shared" si="1345"/>
        <v/>
      </c>
      <c r="D20846">
        <f t="shared" si="1346"/>
        <v>0</v>
      </c>
      <c r="G20846" t="s">
        <v>29</v>
      </c>
      <c r="H20846">
        <v>3</v>
      </c>
      <c r="I20846">
        <v>0</v>
      </c>
      <c r="J20846">
        <v>0</v>
      </c>
      <c r="K20846">
        <v>0</v>
      </c>
      <c r="L20846" t="s">
        <v>19</v>
      </c>
      <c r="M20846" t="str">
        <f t="shared" si="1347"/>
        <v>http://logeion.uchicago.edu/index.html#0</v>
      </c>
    </row>
    <row r="20847" spans="1:13" ht="15" customHeight="1" x14ac:dyDescent="0.2">
      <c r="A20847" t="s">
        <v>41424</v>
      </c>
      <c r="C20847" t="str">
        <f t="shared" si="1345"/>
        <v/>
      </c>
      <c r="D20847">
        <f t="shared" si="1346"/>
        <v>0</v>
      </c>
      <c r="G20847" t="s">
        <v>235</v>
      </c>
      <c r="I20847">
        <v>4</v>
      </c>
      <c r="J20847">
        <v>0</v>
      </c>
      <c r="K20847">
        <v>0</v>
      </c>
      <c r="L20847" t="s">
        <v>24</v>
      </c>
      <c r="M20847" t="str">
        <f t="shared" si="1347"/>
        <v>http://logeion.uchicago.edu/index.html#0</v>
      </c>
    </row>
    <row r="20848" spans="1:13" ht="15" customHeight="1" x14ac:dyDescent="0.2">
      <c r="A20848" t="s">
        <v>41425</v>
      </c>
      <c r="C20848" t="str">
        <f t="shared" si="1345"/>
        <v/>
      </c>
      <c r="D20848">
        <f t="shared" si="1346"/>
        <v>0</v>
      </c>
      <c r="G20848" t="s">
        <v>235</v>
      </c>
      <c r="I20848">
        <v>4</v>
      </c>
      <c r="J20848">
        <v>0</v>
      </c>
      <c r="K20848">
        <v>0</v>
      </c>
      <c r="L20848" t="s">
        <v>24</v>
      </c>
      <c r="M20848" t="str">
        <f t="shared" si="1347"/>
        <v>http://logeion.uchicago.edu/index.html#0</v>
      </c>
    </row>
    <row r="20849" spans="1:13" ht="15" customHeight="1" x14ac:dyDescent="0.2">
      <c r="A20849" t="s">
        <v>41463</v>
      </c>
      <c r="C20849" t="str">
        <f t="shared" si="1345"/>
        <v/>
      </c>
      <c r="D20849">
        <f t="shared" si="1346"/>
        <v>0</v>
      </c>
      <c r="G20849" t="s">
        <v>23</v>
      </c>
      <c r="I20849">
        <v>1</v>
      </c>
      <c r="J20849">
        <v>0</v>
      </c>
      <c r="K20849">
        <v>0</v>
      </c>
      <c r="L20849" t="s">
        <v>24</v>
      </c>
      <c r="M20849" t="str">
        <f t="shared" si="1347"/>
        <v>http://logeion.uchicago.edu/index.html#0</v>
      </c>
    </row>
    <row r="20850" spans="1:13" ht="15" customHeight="1" x14ac:dyDescent="0.2">
      <c r="A20850" t="s">
        <v>41467</v>
      </c>
      <c r="C20850" t="str">
        <f t="shared" si="1345"/>
        <v/>
      </c>
      <c r="D20850">
        <f t="shared" si="1346"/>
        <v>0</v>
      </c>
      <c r="G20850" t="s">
        <v>61</v>
      </c>
      <c r="H20850">
        <v>1</v>
      </c>
      <c r="I20850">
        <v>0</v>
      </c>
      <c r="J20850">
        <v>0</v>
      </c>
      <c r="K20850">
        <v>0</v>
      </c>
      <c r="L20850" t="s">
        <v>36</v>
      </c>
      <c r="M20850" t="str">
        <f t="shared" si="1347"/>
        <v>http://logeion.uchicago.edu/index.html#0</v>
      </c>
    </row>
    <row r="20851" spans="1:13" ht="15" customHeight="1" x14ac:dyDescent="0.2">
      <c r="A20851" t="s">
        <v>41476</v>
      </c>
      <c r="C20851" t="str">
        <f t="shared" si="1345"/>
        <v/>
      </c>
      <c r="D20851">
        <f t="shared" si="1346"/>
        <v>0</v>
      </c>
      <c r="G20851" t="s">
        <v>29</v>
      </c>
      <c r="H20851">
        <v>3</v>
      </c>
      <c r="I20851">
        <v>0</v>
      </c>
      <c r="J20851">
        <v>0</v>
      </c>
      <c r="K20851">
        <v>0</v>
      </c>
      <c r="L20851" t="s">
        <v>19</v>
      </c>
      <c r="M20851" t="str">
        <f t="shared" si="1347"/>
        <v>http://logeion.uchicago.edu/index.html#0</v>
      </c>
    </row>
    <row r="20852" spans="1:13" ht="15" customHeight="1" x14ac:dyDescent="0.2">
      <c r="A20852" t="s">
        <v>41489</v>
      </c>
      <c r="C20852" t="str">
        <f t="shared" si="1345"/>
        <v/>
      </c>
      <c r="D20852">
        <f t="shared" si="1346"/>
        <v>0</v>
      </c>
      <c r="G20852" t="s">
        <v>61</v>
      </c>
      <c r="H20852">
        <v>1</v>
      </c>
      <c r="I20852">
        <v>0</v>
      </c>
      <c r="J20852">
        <v>0</v>
      </c>
      <c r="K20852">
        <v>0</v>
      </c>
      <c r="L20852" t="s">
        <v>36</v>
      </c>
      <c r="M20852" t="str">
        <f t="shared" si="1347"/>
        <v>http://logeion.uchicago.edu/index.html#0</v>
      </c>
    </row>
    <row r="20853" spans="1:13" ht="15" customHeight="1" x14ac:dyDescent="0.2">
      <c r="A20853" t="s">
        <v>41490</v>
      </c>
      <c r="C20853" t="str">
        <f t="shared" si="1345"/>
        <v/>
      </c>
      <c r="D20853">
        <f t="shared" si="1346"/>
        <v>0</v>
      </c>
      <c r="G20853" t="s">
        <v>170</v>
      </c>
      <c r="I20853">
        <v>1</v>
      </c>
      <c r="J20853">
        <v>0</v>
      </c>
      <c r="K20853">
        <v>0</v>
      </c>
      <c r="L20853" t="s">
        <v>24</v>
      </c>
      <c r="M20853" t="str">
        <f t="shared" si="1347"/>
        <v>http://logeion.uchicago.edu/index.html#0</v>
      </c>
    </row>
    <row r="20854" spans="1:13" ht="15" customHeight="1" x14ac:dyDescent="0.2">
      <c r="A20854" t="s">
        <v>41491</v>
      </c>
      <c r="C20854" t="str">
        <f t="shared" si="1345"/>
        <v/>
      </c>
      <c r="D20854">
        <f t="shared" si="1346"/>
        <v>0</v>
      </c>
      <c r="G20854" t="s">
        <v>29</v>
      </c>
      <c r="H20854">
        <v>3</v>
      </c>
      <c r="I20854">
        <v>0</v>
      </c>
      <c r="J20854">
        <v>0</v>
      </c>
      <c r="K20854">
        <v>0</v>
      </c>
      <c r="L20854" t="s">
        <v>19</v>
      </c>
      <c r="M20854" t="str">
        <f t="shared" si="1347"/>
        <v>http://logeion.uchicago.edu/index.html#0</v>
      </c>
    </row>
    <row r="20855" spans="1:13" ht="15" customHeight="1" x14ac:dyDescent="0.2">
      <c r="A20855" t="s">
        <v>41496</v>
      </c>
      <c r="C20855" t="str">
        <f t="shared" si="1345"/>
        <v/>
      </c>
      <c r="D20855">
        <f t="shared" si="1346"/>
        <v>0</v>
      </c>
      <c r="G20855" t="s">
        <v>23</v>
      </c>
      <c r="I20855">
        <v>1</v>
      </c>
      <c r="J20855">
        <v>0</v>
      </c>
      <c r="K20855">
        <v>0</v>
      </c>
      <c r="L20855" t="s">
        <v>24</v>
      </c>
      <c r="M20855" t="str">
        <f t="shared" si="1347"/>
        <v>http://logeion.uchicago.edu/index.html#0</v>
      </c>
    </row>
    <row r="20856" spans="1:13" ht="15" customHeight="1" x14ac:dyDescent="0.2">
      <c r="A20856" t="s">
        <v>41497</v>
      </c>
      <c r="C20856" t="str">
        <f t="shared" si="1345"/>
        <v/>
      </c>
      <c r="D20856">
        <f t="shared" si="1346"/>
        <v>0</v>
      </c>
      <c r="G20856" t="s">
        <v>29</v>
      </c>
      <c r="H20856">
        <v>3</v>
      </c>
      <c r="I20856">
        <v>0</v>
      </c>
      <c r="J20856">
        <v>0</v>
      </c>
      <c r="K20856">
        <v>0</v>
      </c>
      <c r="L20856" t="s">
        <v>19</v>
      </c>
      <c r="M20856" t="str">
        <f t="shared" si="1347"/>
        <v>http://logeion.uchicago.edu/index.html#0</v>
      </c>
    </row>
    <row r="20857" spans="1:13" ht="15" customHeight="1" x14ac:dyDescent="0.2">
      <c r="A20857" t="s">
        <v>41502</v>
      </c>
      <c r="C20857" t="str">
        <f t="shared" si="1345"/>
        <v/>
      </c>
      <c r="D20857">
        <f t="shared" si="1346"/>
        <v>0</v>
      </c>
      <c r="G20857" t="s">
        <v>66</v>
      </c>
      <c r="I20857">
        <v>3</v>
      </c>
      <c r="J20857">
        <v>0</v>
      </c>
      <c r="K20857">
        <v>0</v>
      </c>
      <c r="L20857" t="s">
        <v>24</v>
      </c>
      <c r="M20857" t="str">
        <f t="shared" si="1347"/>
        <v>http://logeion.uchicago.edu/index.html#0</v>
      </c>
    </row>
    <row r="20858" spans="1:13" ht="15" customHeight="1" x14ac:dyDescent="0.2">
      <c r="A20858" t="s">
        <v>41514</v>
      </c>
      <c r="C20858" t="str">
        <f t="shared" si="1345"/>
        <v/>
      </c>
      <c r="D20858">
        <f t="shared" si="1346"/>
        <v>0</v>
      </c>
      <c r="G20858" t="s">
        <v>21</v>
      </c>
      <c r="H20858">
        <v>2</v>
      </c>
      <c r="I20858">
        <v>0</v>
      </c>
      <c r="J20858">
        <v>0</v>
      </c>
      <c r="K20858">
        <v>0</v>
      </c>
      <c r="L20858" t="s">
        <v>19</v>
      </c>
      <c r="M20858" t="str">
        <f t="shared" si="1347"/>
        <v>http://logeion.uchicago.edu/index.html#0</v>
      </c>
    </row>
    <row r="20859" spans="1:13" ht="15" customHeight="1" x14ac:dyDescent="0.2">
      <c r="A20859" t="s">
        <v>41515</v>
      </c>
      <c r="C20859" t="str">
        <f t="shared" si="1345"/>
        <v/>
      </c>
      <c r="D20859">
        <f t="shared" si="1346"/>
        <v>0</v>
      </c>
      <c r="G20859" t="s">
        <v>61</v>
      </c>
      <c r="H20859">
        <v>1</v>
      </c>
      <c r="I20859">
        <v>0</v>
      </c>
      <c r="J20859">
        <v>0</v>
      </c>
      <c r="K20859">
        <v>0</v>
      </c>
      <c r="L20859" t="s">
        <v>36</v>
      </c>
      <c r="M20859" t="str">
        <f t="shared" si="1347"/>
        <v>http://logeion.uchicago.edu/index.html#0</v>
      </c>
    </row>
    <row r="20860" spans="1:13" ht="15" customHeight="1" x14ac:dyDescent="0.2">
      <c r="A20860" t="s">
        <v>41524</v>
      </c>
      <c r="C20860" t="str">
        <f t="shared" si="1345"/>
        <v/>
      </c>
      <c r="D20860">
        <f t="shared" si="1346"/>
        <v>0</v>
      </c>
      <c r="G20860" t="s">
        <v>18</v>
      </c>
      <c r="H20860">
        <v>4</v>
      </c>
      <c r="I20860">
        <v>0</v>
      </c>
      <c r="J20860">
        <v>0</v>
      </c>
      <c r="K20860">
        <v>0</v>
      </c>
      <c r="L20860" t="s">
        <v>19</v>
      </c>
      <c r="M20860" t="str">
        <f t="shared" si="1347"/>
        <v>http://logeion.uchicago.edu/index.html#0</v>
      </c>
    </row>
    <row r="20861" spans="1:13" ht="15" customHeight="1" x14ac:dyDescent="0.2">
      <c r="A20861" t="s">
        <v>41533</v>
      </c>
      <c r="C20861" t="str">
        <f t="shared" si="1345"/>
        <v/>
      </c>
      <c r="D20861">
        <f t="shared" si="1346"/>
        <v>0</v>
      </c>
      <c r="G20861" t="s">
        <v>23</v>
      </c>
      <c r="I20861">
        <v>1</v>
      </c>
      <c r="J20861">
        <v>0</v>
      </c>
      <c r="K20861">
        <v>0</v>
      </c>
      <c r="L20861" t="s">
        <v>24</v>
      </c>
      <c r="M20861" t="str">
        <f t="shared" si="1347"/>
        <v>http://logeion.uchicago.edu/index.html#0</v>
      </c>
    </row>
    <row r="20862" spans="1:13" ht="15" customHeight="1" x14ac:dyDescent="0.2">
      <c r="A20862" t="s">
        <v>41534</v>
      </c>
      <c r="C20862" t="str">
        <f t="shared" si="1345"/>
        <v/>
      </c>
      <c r="D20862">
        <f t="shared" si="1346"/>
        <v>0</v>
      </c>
      <c r="E20862" t="s">
        <v>41535</v>
      </c>
      <c r="F20862" t="s">
        <v>41536</v>
      </c>
      <c r="G20862" t="s">
        <v>346</v>
      </c>
      <c r="H20862">
        <v>6</v>
      </c>
      <c r="I20862">
        <v>0</v>
      </c>
      <c r="J20862">
        <v>0</v>
      </c>
      <c r="K20862">
        <v>1</v>
      </c>
      <c r="L20862" t="s">
        <v>19</v>
      </c>
      <c r="M20862" t="str">
        <f t="shared" si="1347"/>
        <v>http://logeion.uchicago.edu/index.html#0</v>
      </c>
    </row>
    <row r="20863" spans="1:13" ht="15" customHeight="1" x14ac:dyDescent="0.2">
      <c r="A20863" t="s">
        <v>41537</v>
      </c>
      <c r="C20863" t="str">
        <f t="shared" si="1345"/>
        <v/>
      </c>
      <c r="D20863">
        <f t="shared" si="1346"/>
        <v>0</v>
      </c>
      <c r="G20863" t="s">
        <v>29</v>
      </c>
      <c r="H20863">
        <v>3</v>
      </c>
      <c r="I20863">
        <v>0</v>
      </c>
      <c r="J20863">
        <v>0</v>
      </c>
      <c r="K20863">
        <v>0</v>
      </c>
      <c r="L20863" t="s">
        <v>19</v>
      </c>
      <c r="M20863" t="str">
        <f t="shared" si="1347"/>
        <v>http://logeion.uchicago.edu/index.html#0</v>
      </c>
    </row>
    <row r="20864" spans="1:13" ht="15" customHeight="1" x14ac:dyDescent="0.2">
      <c r="A20864" t="s">
        <v>41550</v>
      </c>
      <c r="C20864" t="str">
        <f t="shared" si="1345"/>
        <v/>
      </c>
      <c r="D20864">
        <f t="shared" si="1346"/>
        <v>0</v>
      </c>
      <c r="G20864" t="s">
        <v>66</v>
      </c>
      <c r="I20864">
        <v>3</v>
      </c>
      <c r="J20864">
        <v>0</v>
      </c>
      <c r="K20864">
        <v>0</v>
      </c>
      <c r="L20864" t="s">
        <v>24</v>
      </c>
      <c r="M20864" t="str">
        <f t="shared" si="1347"/>
        <v>http://logeion.uchicago.edu/index.html#0</v>
      </c>
    </row>
    <row r="20865" spans="1:13" ht="15" customHeight="1" x14ac:dyDescent="0.2">
      <c r="A20865" t="s">
        <v>41551</v>
      </c>
      <c r="C20865" t="str">
        <f t="shared" si="1345"/>
        <v/>
      </c>
      <c r="D20865">
        <f t="shared" si="1346"/>
        <v>0</v>
      </c>
      <c r="G20865" t="s">
        <v>21</v>
      </c>
      <c r="H20865">
        <v>2</v>
      </c>
      <c r="I20865">
        <v>0</v>
      </c>
      <c r="J20865">
        <v>0</v>
      </c>
      <c r="K20865">
        <v>0</v>
      </c>
      <c r="L20865" t="s">
        <v>19</v>
      </c>
      <c r="M20865" t="str">
        <f t="shared" si="1347"/>
        <v>http://logeion.uchicago.edu/index.html#0</v>
      </c>
    </row>
    <row r="20866" spans="1:13" ht="15" customHeight="1" x14ac:dyDescent="0.2">
      <c r="A20866" t="s">
        <v>41552</v>
      </c>
      <c r="C20866" t="str">
        <f t="shared" si="1345"/>
        <v/>
      </c>
      <c r="D20866">
        <f t="shared" si="1346"/>
        <v>0</v>
      </c>
      <c r="G20866" t="s">
        <v>21</v>
      </c>
      <c r="H20866">
        <v>2</v>
      </c>
      <c r="I20866">
        <v>0</v>
      </c>
      <c r="J20866">
        <v>0</v>
      </c>
      <c r="K20866">
        <v>0</v>
      </c>
      <c r="L20866" t="s">
        <v>19</v>
      </c>
      <c r="M20866" t="str">
        <f t="shared" si="1347"/>
        <v>http://logeion.uchicago.edu/index.html#0</v>
      </c>
    </row>
    <row r="20867" spans="1:13" ht="15" customHeight="1" x14ac:dyDescent="0.2">
      <c r="A20867" t="s">
        <v>41564</v>
      </c>
      <c r="C20867" t="str">
        <f t="shared" si="1345"/>
        <v/>
      </c>
      <c r="D20867">
        <f t="shared" si="1346"/>
        <v>0</v>
      </c>
      <c r="G20867" t="s">
        <v>21</v>
      </c>
      <c r="H20867">
        <v>2</v>
      </c>
      <c r="I20867">
        <v>0</v>
      </c>
      <c r="J20867">
        <v>0</v>
      </c>
      <c r="K20867">
        <v>1</v>
      </c>
      <c r="L20867" t="s">
        <v>19</v>
      </c>
      <c r="M20867" t="str">
        <f t="shared" si="1347"/>
        <v>http://logeion.uchicago.edu/index.html#0</v>
      </c>
    </row>
    <row r="20868" spans="1:13" ht="15" customHeight="1" x14ac:dyDescent="0.2">
      <c r="A20868" t="s">
        <v>41571</v>
      </c>
      <c r="C20868" t="str">
        <f t="shared" si="1345"/>
        <v/>
      </c>
      <c r="D20868">
        <f t="shared" si="1346"/>
        <v>0</v>
      </c>
      <c r="G20868" t="s">
        <v>21</v>
      </c>
      <c r="H20868">
        <v>2</v>
      </c>
      <c r="I20868">
        <v>0</v>
      </c>
      <c r="J20868">
        <v>0</v>
      </c>
      <c r="K20868">
        <v>1</v>
      </c>
      <c r="L20868" t="s">
        <v>19</v>
      </c>
      <c r="M20868" t="str">
        <f t="shared" si="1347"/>
        <v>http://logeion.uchicago.edu/index.html#0</v>
      </c>
    </row>
    <row r="20869" spans="1:13" ht="15" customHeight="1" x14ac:dyDescent="0.2">
      <c r="A20869" t="s">
        <v>41583</v>
      </c>
      <c r="C20869" t="str">
        <f t="shared" si="1345"/>
        <v/>
      </c>
      <c r="D20869">
        <f t="shared" si="1346"/>
        <v>0</v>
      </c>
      <c r="G20869" t="s">
        <v>230</v>
      </c>
      <c r="H20869">
        <v>3</v>
      </c>
      <c r="I20869">
        <v>0</v>
      </c>
      <c r="J20869">
        <v>0</v>
      </c>
      <c r="K20869">
        <v>0</v>
      </c>
      <c r="L20869" t="s">
        <v>36</v>
      </c>
      <c r="M20869" t="str">
        <f t="shared" si="1347"/>
        <v>http://logeion.uchicago.edu/index.html#0</v>
      </c>
    </row>
    <row r="20870" spans="1:13" ht="15" customHeight="1" x14ac:dyDescent="0.2">
      <c r="A20870" t="s">
        <v>41612</v>
      </c>
      <c r="C20870" t="str">
        <f t="shared" si="1345"/>
        <v/>
      </c>
      <c r="D20870">
        <f t="shared" si="1346"/>
        <v>0</v>
      </c>
      <c r="G20870" t="s">
        <v>23</v>
      </c>
      <c r="I20870">
        <v>1</v>
      </c>
      <c r="J20870">
        <v>0</v>
      </c>
      <c r="K20870">
        <v>0</v>
      </c>
      <c r="L20870" t="s">
        <v>24</v>
      </c>
      <c r="M20870" t="str">
        <f t="shared" si="1347"/>
        <v>http://logeion.uchicago.edu/index.html#0</v>
      </c>
    </row>
    <row r="20871" spans="1:13" ht="15" customHeight="1" x14ac:dyDescent="0.2">
      <c r="A20871" t="s">
        <v>41617</v>
      </c>
      <c r="C20871" t="str">
        <f t="shared" si="1345"/>
        <v/>
      </c>
      <c r="D20871">
        <f t="shared" si="1346"/>
        <v>0</v>
      </c>
      <c r="G20871" t="s">
        <v>61</v>
      </c>
      <c r="H20871">
        <v>1</v>
      </c>
      <c r="I20871">
        <v>0</v>
      </c>
      <c r="J20871">
        <v>0</v>
      </c>
      <c r="K20871">
        <v>0</v>
      </c>
      <c r="L20871" t="s">
        <v>36</v>
      </c>
      <c r="M20871" t="str">
        <f t="shared" si="1347"/>
        <v>http://logeion.uchicago.edu/index.html#0</v>
      </c>
    </row>
    <row r="20872" spans="1:13" ht="15" customHeight="1" x14ac:dyDescent="0.2">
      <c r="A20872" t="s">
        <v>41618</v>
      </c>
      <c r="C20872" t="str">
        <f t="shared" si="1345"/>
        <v/>
      </c>
      <c r="D20872">
        <f t="shared" si="1346"/>
        <v>0</v>
      </c>
      <c r="G20872" t="s">
        <v>29</v>
      </c>
      <c r="H20872">
        <v>3</v>
      </c>
      <c r="I20872">
        <v>0</v>
      </c>
      <c r="J20872">
        <v>0</v>
      </c>
      <c r="K20872">
        <v>0</v>
      </c>
      <c r="L20872" t="s">
        <v>19</v>
      </c>
      <c r="M20872" t="str">
        <f t="shared" si="1347"/>
        <v>http://logeion.uchicago.edu/index.html#0</v>
      </c>
    </row>
    <row r="20873" spans="1:13" ht="15" customHeight="1" x14ac:dyDescent="0.2">
      <c r="A20873" t="s">
        <v>41619</v>
      </c>
      <c r="C20873" t="str">
        <f t="shared" si="1345"/>
        <v/>
      </c>
      <c r="D20873">
        <f t="shared" si="1346"/>
        <v>0</v>
      </c>
      <c r="G20873" t="s">
        <v>23</v>
      </c>
      <c r="I20873">
        <v>1</v>
      </c>
      <c r="J20873">
        <v>0</v>
      </c>
      <c r="K20873">
        <v>0</v>
      </c>
      <c r="L20873" t="s">
        <v>24</v>
      </c>
      <c r="M20873" t="str">
        <f t="shared" si="1347"/>
        <v>http://logeion.uchicago.edu/index.html#0</v>
      </c>
    </row>
    <row r="20874" spans="1:13" ht="15" customHeight="1" x14ac:dyDescent="0.2">
      <c r="A20874" t="s">
        <v>41628</v>
      </c>
      <c r="C20874" t="str">
        <f t="shared" si="1345"/>
        <v/>
      </c>
      <c r="D20874">
        <f t="shared" si="1346"/>
        <v>0</v>
      </c>
      <c r="G20874" t="s">
        <v>18</v>
      </c>
      <c r="H20874">
        <v>4</v>
      </c>
      <c r="I20874">
        <v>0</v>
      </c>
      <c r="J20874">
        <v>0</v>
      </c>
      <c r="K20874">
        <v>0</v>
      </c>
      <c r="L20874" t="s">
        <v>19</v>
      </c>
      <c r="M20874" t="str">
        <f t="shared" si="1347"/>
        <v>http://logeion.uchicago.edu/index.html#0</v>
      </c>
    </row>
    <row r="20875" spans="1:13" ht="15" customHeight="1" x14ac:dyDescent="0.2">
      <c r="A20875" t="s">
        <v>41632</v>
      </c>
      <c r="C20875" t="str">
        <f t="shared" si="1345"/>
        <v/>
      </c>
      <c r="D20875">
        <f t="shared" si="1346"/>
        <v>0</v>
      </c>
      <c r="G20875" t="s">
        <v>29</v>
      </c>
      <c r="H20875">
        <v>3</v>
      </c>
      <c r="I20875">
        <v>0</v>
      </c>
      <c r="J20875">
        <v>0</v>
      </c>
      <c r="K20875">
        <v>0</v>
      </c>
      <c r="L20875" t="s">
        <v>19</v>
      </c>
      <c r="M20875" t="str">
        <f t="shared" si="1347"/>
        <v>http://logeion.uchicago.edu/index.html#0</v>
      </c>
    </row>
    <row r="20876" spans="1:13" ht="15" customHeight="1" x14ac:dyDescent="0.2">
      <c r="A20876" t="s">
        <v>41643</v>
      </c>
      <c r="C20876" t="str">
        <f t="shared" si="1345"/>
        <v/>
      </c>
      <c r="D20876">
        <f t="shared" si="1346"/>
        <v>0</v>
      </c>
      <c r="G20876" t="s">
        <v>61</v>
      </c>
      <c r="H20876">
        <v>1</v>
      </c>
      <c r="I20876">
        <v>0</v>
      </c>
      <c r="J20876">
        <v>0</v>
      </c>
      <c r="K20876">
        <v>0</v>
      </c>
      <c r="L20876" t="s">
        <v>36</v>
      </c>
      <c r="M20876" t="str">
        <f t="shared" si="1347"/>
        <v>http://logeion.uchicago.edu/index.html#0</v>
      </c>
    </row>
    <row r="20877" spans="1:13" ht="15" customHeight="1" x14ac:dyDescent="0.2">
      <c r="A20877" t="s">
        <v>41652</v>
      </c>
      <c r="C20877" t="str">
        <f t="shared" si="1345"/>
        <v/>
      </c>
      <c r="D20877">
        <f t="shared" si="1346"/>
        <v>0</v>
      </c>
      <c r="G20877" t="s">
        <v>21</v>
      </c>
      <c r="H20877">
        <v>2</v>
      </c>
      <c r="I20877">
        <v>0</v>
      </c>
      <c r="J20877">
        <v>0</v>
      </c>
      <c r="K20877">
        <v>0</v>
      </c>
      <c r="L20877" t="s">
        <v>19</v>
      </c>
      <c r="M20877" t="str">
        <f t="shared" si="1347"/>
        <v>http://logeion.uchicago.edu/index.html#0</v>
      </c>
    </row>
    <row r="20878" spans="1:13" ht="15" customHeight="1" x14ac:dyDescent="0.2">
      <c r="A20878" t="s">
        <v>41653</v>
      </c>
      <c r="C20878" t="str">
        <f t="shared" si="1345"/>
        <v/>
      </c>
      <c r="D20878">
        <f t="shared" si="1346"/>
        <v>0</v>
      </c>
      <c r="G20878" t="s">
        <v>18</v>
      </c>
      <c r="H20878">
        <v>4</v>
      </c>
      <c r="I20878">
        <v>0</v>
      </c>
      <c r="J20878">
        <v>0</v>
      </c>
      <c r="K20878">
        <v>0</v>
      </c>
      <c r="L20878" t="s">
        <v>19</v>
      </c>
      <c r="M20878" t="str">
        <f t="shared" si="1347"/>
        <v>http://logeion.uchicago.edu/index.html#0</v>
      </c>
    </row>
    <row r="20879" spans="1:13" ht="15" customHeight="1" x14ac:dyDescent="0.2">
      <c r="A20879" t="s">
        <v>41654</v>
      </c>
      <c r="C20879" t="str">
        <f t="shared" si="1345"/>
        <v/>
      </c>
      <c r="D20879">
        <f t="shared" si="1346"/>
        <v>0</v>
      </c>
      <c r="G20879" t="s">
        <v>61</v>
      </c>
      <c r="H20879">
        <v>1</v>
      </c>
      <c r="I20879">
        <v>0</v>
      </c>
      <c r="J20879">
        <v>0</v>
      </c>
      <c r="K20879">
        <v>0</v>
      </c>
      <c r="L20879" t="s">
        <v>36</v>
      </c>
      <c r="M20879" t="str">
        <f t="shared" si="1347"/>
        <v>http://logeion.uchicago.edu/index.html#0</v>
      </c>
    </row>
    <row r="20880" spans="1:13" ht="15" customHeight="1" x14ac:dyDescent="0.2">
      <c r="A20880" t="s">
        <v>41672</v>
      </c>
      <c r="C20880" t="str">
        <f t="shared" si="1345"/>
        <v/>
      </c>
      <c r="D20880">
        <f t="shared" si="1346"/>
        <v>0</v>
      </c>
      <c r="G20880" t="s">
        <v>21</v>
      </c>
      <c r="H20880">
        <v>2</v>
      </c>
      <c r="I20880">
        <v>0</v>
      </c>
      <c r="J20880">
        <v>0</v>
      </c>
      <c r="K20880">
        <v>0</v>
      </c>
      <c r="L20880" t="s">
        <v>19</v>
      </c>
      <c r="M20880" t="str">
        <f t="shared" si="1347"/>
        <v>http://logeion.uchicago.edu/index.html#0</v>
      </c>
    </row>
    <row r="20881" spans="1:13" ht="15" customHeight="1" x14ac:dyDescent="0.2">
      <c r="A20881" t="s">
        <v>41696</v>
      </c>
      <c r="C20881" t="str">
        <f t="shared" si="1345"/>
        <v/>
      </c>
      <c r="D20881">
        <f t="shared" si="1346"/>
        <v>0</v>
      </c>
      <c r="G20881" t="s">
        <v>23</v>
      </c>
      <c r="I20881">
        <v>1</v>
      </c>
      <c r="J20881">
        <v>0</v>
      </c>
      <c r="K20881">
        <v>0</v>
      </c>
      <c r="L20881" t="s">
        <v>24</v>
      </c>
      <c r="M20881" t="str">
        <f t="shared" si="1347"/>
        <v>http://logeion.uchicago.edu/index.html#0</v>
      </c>
    </row>
    <row r="20882" spans="1:13" ht="15" customHeight="1" x14ac:dyDescent="0.2">
      <c r="A20882" t="s">
        <v>41697</v>
      </c>
      <c r="C20882" t="str">
        <f t="shared" si="1345"/>
        <v/>
      </c>
      <c r="D20882">
        <f t="shared" si="1346"/>
        <v>0</v>
      </c>
      <c r="G20882" t="s">
        <v>155</v>
      </c>
      <c r="H20882">
        <v>3</v>
      </c>
      <c r="I20882">
        <v>0</v>
      </c>
      <c r="J20882">
        <v>0</v>
      </c>
      <c r="K20882">
        <v>0</v>
      </c>
      <c r="L20882" t="s">
        <v>36</v>
      </c>
      <c r="M20882" t="str">
        <f t="shared" si="1347"/>
        <v>http://logeion.uchicago.edu/index.html#0</v>
      </c>
    </row>
    <row r="20883" spans="1:13" ht="15" customHeight="1" x14ac:dyDescent="0.2">
      <c r="A20883" t="s">
        <v>41731</v>
      </c>
      <c r="C20883" t="str">
        <f t="shared" si="1345"/>
        <v/>
      </c>
      <c r="D20883">
        <f t="shared" si="1346"/>
        <v>0</v>
      </c>
      <c r="G20883" t="s">
        <v>66</v>
      </c>
      <c r="I20883">
        <v>3</v>
      </c>
      <c r="J20883">
        <v>0</v>
      </c>
      <c r="K20883">
        <v>0</v>
      </c>
      <c r="L20883" t="s">
        <v>24</v>
      </c>
      <c r="M20883" t="str">
        <f t="shared" si="1347"/>
        <v>http://logeion.uchicago.edu/index.html#0</v>
      </c>
    </row>
    <row r="20884" spans="1:13" ht="15" customHeight="1" x14ac:dyDescent="0.2">
      <c r="A20884" t="s">
        <v>41736</v>
      </c>
      <c r="C20884" t="str">
        <f t="shared" ref="C20884:C20947" si="1348">SUBSTITUTE(SUBSTITUTE(SUBSTITUTE(SUBSTITUTE(SUBSTITUTE(SUBSTITUTE(SUBSTITUTE(SUBSTITUTE(SUBSTITUTE(SUBSTITUTE(SUBSTITUTE(B20884, "ā", "a"), "ē", "e"), "ī", "i"), "ō", "o"), "ū", "u"), "ȳ", "y"), "Ā", "A"), "Ē", "E"), "Ī", "I"), "Ō", "O"), "Ū", "U")</f>
        <v/>
      </c>
      <c r="D20884">
        <f t="shared" si="1346"/>
        <v>0</v>
      </c>
      <c r="G20884" t="s">
        <v>95</v>
      </c>
      <c r="I20884">
        <v>2</v>
      </c>
      <c r="J20884">
        <v>0</v>
      </c>
      <c r="K20884">
        <v>0</v>
      </c>
      <c r="L20884" t="s">
        <v>24</v>
      </c>
      <c r="M20884" t="str">
        <f t="shared" si="1347"/>
        <v>http://logeion.uchicago.edu/index.html#0</v>
      </c>
    </row>
    <row r="20885" spans="1:13" ht="15" customHeight="1" x14ac:dyDescent="0.2">
      <c r="A20885" t="s">
        <v>41737</v>
      </c>
      <c r="C20885" t="str">
        <f t="shared" si="1348"/>
        <v/>
      </c>
      <c r="D20885">
        <f t="shared" si="1346"/>
        <v>0</v>
      </c>
      <c r="G20885" t="s">
        <v>61</v>
      </c>
      <c r="H20885">
        <v>1</v>
      </c>
      <c r="I20885">
        <v>0</v>
      </c>
      <c r="J20885">
        <v>0</v>
      </c>
      <c r="K20885">
        <v>0</v>
      </c>
      <c r="L20885" t="s">
        <v>36</v>
      </c>
      <c r="M20885" t="str">
        <f t="shared" si="1347"/>
        <v>http://logeion.uchicago.edu/index.html#0</v>
      </c>
    </row>
    <row r="20886" spans="1:13" ht="15" customHeight="1" x14ac:dyDescent="0.2">
      <c r="A20886" t="s">
        <v>41750</v>
      </c>
      <c r="C20886" t="str">
        <f t="shared" si="1348"/>
        <v/>
      </c>
      <c r="D20886">
        <f t="shared" si="1346"/>
        <v>0</v>
      </c>
      <c r="G20886" t="s">
        <v>176</v>
      </c>
      <c r="I20886">
        <v>4</v>
      </c>
      <c r="J20886">
        <v>0</v>
      </c>
      <c r="K20886">
        <v>0</v>
      </c>
      <c r="L20886" t="s">
        <v>24</v>
      </c>
      <c r="M20886" t="str">
        <f t="shared" si="1347"/>
        <v>http://logeion.uchicago.edu/index.html#0</v>
      </c>
    </row>
    <row r="20887" spans="1:13" ht="15" customHeight="1" x14ac:dyDescent="0.2">
      <c r="A20887" t="s">
        <v>41755</v>
      </c>
      <c r="C20887" t="str">
        <f t="shared" si="1348"/>
        <v/>
      </c>
      <c r="D20887">
        <f t="shared" si="1346"/>
        <v>0</v>
      </c>
      <c r="G20887" t="s">
        <v>235</v>
      </c>
      <c r="I20887">
        <v>4</v>
      </c>
      <c r="J20887">
        <v>0</v>
      </c>
      <c r="K20887">
        <v>0</v>
      </c>
      <c r="L20887" t="s">
        <v>24</v>
      </c>
      <c r="M20887" t="str">
        <f t="shared" si="1347"/>
        <v>http://logeion.uchicago.edu/index.html#0</v>
      </c>
    </row>
    <row r="20888" spans="1:13" ht="15" customHeight="1" x14ac:dyDescent="0.2">
      <c r="A20888" t="s">
        <v>41766</v>
      </c>
      <c r="C20888" t="str">
        <f t="shared" si="1348"/>
        <v/>
      </c>
      <c r="D20888">
        <f t="shared" si="1346"/>
        <v>0</v>
      </c>
      <c r="G20888" t="s">
        <v>21</v>
      </c>
      <c r="H20888">
        <v>2</v>
      </c>
      <c r="I20888">
        <v>0</v>
      </c>
      <c r="J20888">
        <v>0</v>
      </c>
      <c r="K20888">
        <v>0</v>
      </c>
      <c r="L20888" t="s">
        <v>19</v>
      </c>
      <c r="M20888" t="str">
        <f t="shared" si="1347"/>
        <v>http://logeion.uchicago.edu/index.html#0</v>
      </c>
    </row>
    <row r="20889" spans="1:13" ht="15" customHeight="1" x14ac:dyDescent="0.2">
      <c r="A20889" t="s">
        <v>41811</v>
      </c>
      <c r="C20889" t="str">
        <f t="shared" si="1348"/>
        <v/>
      </c>
      <c r="D20889">
        <f t="shared" si="1346"/>
        <v>0</v>
      </c>
      <c r="G20889" t="s">
        <v>23</v>
      </c>
      <c r="I20889">
        <v>1</v>
      </c>
      <c r="J20889">
        <v>0</v>
      </c>
      <c r="K20889">
        <v>0</v>
      </c>
      <c r="L20889" t="s">
        <v>24</v>
      </c>
      <c r="M20889" t="str">
        <f t="shared" si="1347"/>
        <v>http://logeion.uchicago.edu/index.html#0</v>
      </c>
    </row>
    <row r="20890" spans="1:13" ht="15" customHeight="1" x14ac:dyDescent="0.2">
      <c r="A20890" t="s">
        <v>41817</v>
      </c>
      <c r="C20890" t="str">
        <f t="shared" si="1348"/>
        <v/>
      </c>
      <c r="D20890">
        <f t="shared" ref="D20890:D20953" si="1349">IF(ISBLANK(B20890),0,LEFT( C20890, FIND( " ", C20890 ) - 1 ))</f>
        <v>0</v>
      </c>
      <c r="G20890" t="s">
        <v>66</v>
      </c>
      <c r="I20890">
        <v>3</v>
      </c>
      <c r="J20890">
        <v>0</v>
      </c>
      <c r="K20890">
        <v>0</v>
      </c>
      <c r="L20890" t="s">
        <v>24</v>
      </c>
      <c r="M20890" t="str">
        <f t="shared" si="1347"/>
        <v>http://logeion.uchicago.edu/index.html#0</v>
      </c>
    </row>
    <row r="20891" spans="1:13" ht="15" customHeight="1" x14ac:dyDescent="0.2">
      <c r="A20891" t="s">
        <v>41818</v>
      </c>
      <c r="C20891" t="str">
        <f t="shared" si="1348"/>
        <v/>
      </c>
      <c r="D20891">
        <f t="shared" si="1349"/>
        <v>0</v>
      </c>
      <c r="G20891" t="s">
        <v>23</v>
      </c>
      <c r="I20891">
        <v>1</v>
      </c>
      <c r="J20891">
        <v>0</v>
      </c>
      <c r="K20891">
        <v>0</v>
      </c>
      <c r="L20891" t="s">
        <v>24</v>
      </c>
      <c r="M20891" t="str">
        <f t="shared" si="1347"/>
        <v>http://logeion.uchicago.edu/index.html#0</v>
      </c>
    </row>
    <row r="20892" spans="1:13" ht="15" customHeight="1" x14ac:dyDescent="0.2">
      <c r="A20892" t="s">
        <v>41819</v>
      </c>
      <c r="C20892" t="str">
        <f t="shared" si="1348"/>
        <v/>
      </c>
      <c r="D20892">
        <f t="shared" si="1349"/>
        <v>0</v>
      </c>
      <c r="G20892" t="s">
        <v>23</v>
      </c>
      <c r="I20892">
        <v>1</v>
      </c>
      <c r="J20892">
        <v>0</v>
      </c>
      <c r="K20892">
        <v>0</v>
      </c>
      <c r="L20892" t="s">
        <v>24</v>
      </c>
      <c r="M20892" t="str">
        <f t="shared" si="1347"/>
        <v>http://logeion.uchicago.edu/index.html#0</v>
      </c>
    </row>
    <row r="20893" spans="1:13" ht="15" customHeight="1" x14ac:dyDescent="0.2">
      <c r="A20893" t="s">
        <v>41823</v>
      </c>
      <c r="C20893" t="str">
        <f t="shared" si="1348"/>
        <v/>
      </c>
      <c r="D20893">
        <f t="shared" si="1349"/>
        <v>0</v>
      </c>
      <c r="G20893" t="s">
        <v>23</v>
      </c>
      <c r="I20893">
        <v>1</v>
      </c>
      <c r="J20893">
        <v>0</v>
      </c>
      <c r="K20893">
        <v>0</v>
      </c>
      <c r="L20893" t="s">
        <v>24</v>
      </c>
      <c r="M20893" t="str">
        <f t="shared" si="1347"/>
        <v>http://logeion.uchicago.edu/index.html#0</v>
      </c>
    </row>
    <row r="20894" spans="1:13" ht="15" customHeight="1" x14ac:dyDescent="0.2">
      <c r="A20894" t="s">
        <v>41835</v>
      </c>
      <c r="C20894" t="str">
        <f t="shared" si="1348"/>
        <v/>
      </c>
      <c r="D20894">
        <f t="shared" si="1349"/>
        <v>0</v>
      </c>
      <c r="G20894" t="s">
        <v>23</v>
      </c>
      <c r="I20894">
        <v>1</v>
      </c>
      <c r="J20894">
        <v>0</v>
      </c>
      <c r="K20894">
        <v>0</v>
      </c>
      <c r="L20894" t="s">
        <v>24</v>
      </c>
      <c r="M20894" t="str">
        <f t="shared" si="1347"/>
        <v>http://logeion.uchicago.edu/index.html#0</v>
      </c>
    </row>
    <row r="20895" spans="1:13" ht="15" customHeight="1" x14ac:dyDescent="0.2">
      <c r="A20895" t="s">
        <v>41839</v>
      </c>
      <c r="C20895" t="str">
        <f t="shared" si="1348"/>
        <v/>
      </c>
      <c r="D20895">
        <f t="shared" si="1349"/>
        <v>0</v>
      </c>
      <c r="G20895" t="s">
        <v>21</v>
      </c>
      <c r="H20895">
        <v>2</v>
      </c>
      <c r="I20895">
        <v>0</v>
      </c>
      <c r="J20895">
        <v>0</v>
      </c>
      <c r="K20895">
        <v>0</v>
      </c>
      <c r="L20895" t="s">
        <v>19</v>
      </c>
      <c r="M20895" t="str">
        <f t="shared" si="1347"/>
        <v>http://logeion.uchicago.edu/index.html#0</v>
      </c>
    </row>
    <row r="20896" spans="1:13" ht="15" customHeight="1" x14ac:dyDescent="0.2">
      <c r="A20896" t="s">
        <v>41846</v>
      </c>
      <c r="C20896" t="str">
        <f t="shared" si="1348"/>
        <v/>
      </c>
      <c r="D20896">
        <f t="shared" si="1349"/>
        <v>0</v>
      </c>
      <c r="G20896" t="s">
        <v>66</v>
      </c>
      <c r="I20896">
        <v>3</v>
      </c>
      <c r="J20896">
        <v>0</v>
      </c>
      <c r="K20896">
        <v>0</v>
      </c>
      <c r="L20896" t="s">
        <v>24</v>
      </c>
      <c r="M20896" t="str">
        <f t="shared" si="1347"/>
        <v>http://logeion.uchicago.edu/index.html#0</v>
      </c>
    </row>
    <row r="20897" spans="1:13" ht="15" customHeight="1" x14ac:dyDescent="0.2">
      <c r="A20897" t="s">
        <v>41851</v>
      </c>
      <c r="C20897" t="str">
        <f t="shared" si="1348"/>
        <v/>
      </c>
      <c r="D20897">
        <f t="shared" si="1349"/>
        <v>0</v>
      </c>
      <c r="G20897" t="s">
        <v>23</v>
      </c>
      <c r="I20897">
        <v>1</v>
      </c>
      <c r="J20897">
        <v>0</v>
      </c>
      <c r="K20897">
        <v>0</v>
      </c>
      <c r="L20897" t="s">
        <v>24</v>
      </c>
      <c r="M20897" t="str">
        <f t="shared" si="1347"/>
        <v>http://logeion.uchicago.edu/index.html#0</v>
      </c>
    </row>
    <row r="20898" spans="1:13" ht="15" customHeight="1" x14ac:dyDescent="0.2">
      <c r="A20898" t="s">
        <v>41852</v>
      </c>
      <c r="C20898" t="str">
        <f t="shared" si="1348"/>
        <v/>
      </c>
      <c r="D20898">
        <f t="shared" si="1349"/>
        <v>0</v>
      </c>
      <c r="G20898" t="s">
        <v>66</v>
      </c>
      <c r="I20898">
        <v>3</v>
      </c>
      <c r="J20898">
        <v>0</v>
      </c>
      <c r="K20898">
        <v>0</v>
      </c>
      <c r="L20898" t="s">
        <v>24</v>
      </c>
      <c r="M20898" t="str">
        <f t="shared" si="1347"/>
        <v>http://logeion.uchicago.edu/index.html#0</v>
      </c>
    </row>
    <row r="20899" spans="1:13" ht="15" customHeight="1" x14ac:dyDescent="0.2">
      <c r="A20899" t="s">
        <v>41861</v>
      </c>
      <c r="C20899" t="str">
        <f t="shared" si="1348"/>
        <v/>
      </c>
      <c r="D20899">
        <f t="shared" si="1349"/>
        <v>0</v>
      </c>
      <c r="G20899" t="s">
        <v>89</v>
      </c>
      <c r="I20899">
        <v>0</v>
      </c>
      <c r="J20899">
        <v>0</v>
      </c>
      <c r="K20899">
        <v>0</v>
      </c>
      <c r="L20899" t="s">
        <v>90</v>
      </c>
      <c r="M20899" t="str">
        <f t="shared" ref="M20899:M20962" si="1350">"http://logeion.uchicago.edu/index.html#"&amp;D20899</f>
        <v>http://logeion.uchicago.edu/index.html#0</v>
      </c>
    </row>
    <row r="20900" spans="1:13" ht="15" customHeight="1" x14ac:dyDescent="0.2">
      <c r="A20900" t="s">
        <v>41875</v>
      </c>
      <c r="C20900" t="str">
        <f t="shared" si="1348"/>
        <v/>
      </c>
      <c r="D20900">
        <f t="shared" si="1349"/>
        <v>0</v>
      </c>
      <c r="G20900" t="s">
        <v>18</v>
      </c>
      <c r="H20900">
        <v>4</v>
      </c>
      <c r="I20900">
        <v>0</v>
      </c>
      <c r="J20900">
        <v>0</v>
      </c>
      <c r="K20900">
        <v>0</v>
      </c>
      <c r="L20900" t="s">
        <v>19</v>
      </c>
      <c r="M20900" t="str">
        <f t="shared" si="1350"/>
        <v>http://logeion.uchicago.edu/index.html#0</v>
      </c>
    </row>
    <row r="20901" spans="1:13" ht="15" customHeight="1" x14ac:dyDescent="0.2">
      <c r="A20901" t="s">
        <v>41885</v>
      </c>
      <c r="C20901" t="str">
        <f t="shared" si="1348"/>
        <v/>
      </c>
      <c r="D20901">
        <f t="shared" si="1349"/>
        <v>0</v>
      </c>
      <c r="G20901" t="s">
        <v>21</v>
      </c>
      <c r="H20901">
        <v>2</v>
      </c>
      <c r="I20901">
        <v>0</v>
      </c>
      <c r="J20901">
        <v>0</v>
      </c>
      <c r="K20901">
        <v>0</v>
      </c>
      <c r="L20901" t="s">
        <v>19</v>
      </c>
      <c r="M20901" t="str">
        <f t="shared" si="1350"/>
        <v>http://logeion.uchicago.edu/index.html#0</v>
      </c>
    </row>
    <row r="20902" spans="1:13" ht="15" customHeight="1" x14ac:dyDescent="0.2">
      <c r="A20902" t="s">
        <v>41886</v>
      </c>
      <c r="C20902" t="str">
        <f t="shared" si="1348"/>
        <v/>
      </c>
      <c r="D20902">
        <f t="shared" si="1349"/>
        <v>0</v>
      </c>
      <c r="G20902" t="s">
        <v>18</v>
      </c>
      <c r="H20902">
        <v>4</v>
      </c>
      <c r="I20902">
        <v>0</v>
      </c>
      <c r="J20902">
        <v>0</v>
      </c>
      <c r="K20902">
        <v>0</v>
      </c>
      <c r="L20902" t="s">
        <v>19</v>
      </c>
      <c r="M20902" t="str">
        <f t="shared" si="1350"/>
        <v>http://logeion.uchicago.edu/index.html#0</v>
      </c>
    </row>
    <row r="20903" spans="1:13" ht="15" customHeight="1" x14ac:dyDescent="0.2">
      <c r="A20903" t="s">
        <v>41887</v>
      </c>
      <c r="C20903" t="str">
        <f t="shared" si="1348"/>
        <v/>
      </c>
      <c r="D20903">
        <f t="shared" si="1349"/>
        <v>0</v>
      </c>
      <c r="G20903" t="s">
        <v>61</v>
      </c>
      <c r="H20903">
        <v>1</v>
      </c>
      <c r="I20903">
        <v>0</v>
      </c>
      <c r="J20903">
        <v>0</v>
      </c>
      <c r="K20903">
        <v>0</v>
      </c>
      <c r="L20903" t="s">
        <v>36</v>
      </c>
      <c r="M20903" t="str">
        <f t="shared" si="1350"/>
        <v>http://logeion.uchicago.edu/index.html#0</v>
      </c>
    </row>
    <row r="20904" spans="1:13" ht="15" customHeight="1" x14ac:dyDescent="0.2">
      <c r="A20904" t="s">
        <v>41888</v>
      </c>
      <c r="C20904" t="str">
        <f t="shared" si="1348"/>
        <v/>
      </c>
      <c r="D20904">
        <f t="shared" si="1349"/>
        <v>0</v>
      </c>
      <c r="G20904" t="s">
        <v>76</v>
      </c>
      <c r="H20904">
        <v>1</v>
      </c>
      <c r="I20904">
        <v>0</v>
      </c>
      <c r="J20904">
        <v>0</v>
      </c>
      <c r="K20904">
        <v>0</v>
      </c>
      <c r="L20904" t="s">
        <v>19</v>
      </c>
      <c r="M20904" t="str">
        <f t="shared" si="1350"/>
        <v>http://logeion.uchicago.edu/index.html#0</v>
      </c>
    </row>
    <row r="20905" spans="1:13" ht="15" customHeight="1" x14ac:dyDescent="0.2">
      <c r="A20905" t="s">
        <v>41889</v>
      </c>
      <c r="C20905" t="str">
        <f t="shared" si="1348"/>
        <v/>
      </c>
      <c r="D20905">
        <f t="shared" si="1349"/>
        <v>0</v>
      </c>
      <c r="G20905" t="s">
        <v>29</v>
      </c>
      <c r="H20905">
        <v>3</v>
      </c>
      <c r="I20905">
        <v>0</v>
      </c>
      <c r="J20905">
        <v>0</v>
      </c>
      <c r="K20905">
        <v>0</v>
      </c>
      <c r="L20905" t="s">
        <v>19</v>
      </c>
      <c r="M20905" t="str">
        <f t="shared" si="1350"/>
        <v>http://logeion.uchicago.edu/index.html#0</v>
      </c>
    </row>
    <row r="20906" spans="1:13" ht="15" customHeight="1" x14ac:dyDescent="0.2">
      <c r="A20906" t="s">
        <v>41890</v>
      </c>
      <c r="C20906" t="str">
        <f t="shared" si="1348"/>
        <v/>
      </c>
      <c r="D20906">
        <f t="shared" si="1349"/>
        <v>0</v>
      </c>
      <c r="G20906" t="s">
        <v>29</v>
      </c>
      <c r="H20906">
        <v>3</v>
      </c>
      <c r="I20906">
        <v>0</v>
      </c>
      <c r="J20906">
        <v>0</v>
      </c>
      <c r="K20906">
        <v>0</v>
      </c>
      <c r="L20906" t="s">
        <v>19</v>
      </c>
      <c r="M20906" t="str">
        <f t="shared" si="1350"/>
        <v>http://logeion.uchicago.edu/index.html#0</v>
      </c>
    </row>
    <row r="20907" spans="1:13" ht="15" customHeight="1" x14ac:dyDescent="0.2">
      <c r="A20907" t="s">
        <v>41902</v>
      </c>
      <c r="C20907" t="str">
        <f t="shared" si="1348"/>
        <v/>
      </c>
      <c r="D20907">
        <f t="shared" si="1349"/>
        <v>0</v>
      </c>
      <c r="G20907" t="s">
        <v>61</v>
      </c>
      <c r="H20907">
        <v>1</v>
      </c>
      <c r="I20907">
        <v>0</v>
      </c>
      <c r="J20907">
        <v>0</v>
      </c>
      <c r="K20907">
        <v>0</v>
      </c>
      <c r="L20907" t="s">
        <v>36</v>
      </c>
      <c r="M20907" t="str">
        <f t="shared" si="1350"/>
        <v>http://logeion.uchicago.edu/index.html#0</v>
      </c>
    </row>
    <row r="20908" spans="1:13" ht="15" customHeight="1" x14ac:dyDescent="0.2">
      <c r="A20908" t="s">
        <v>41903</v>
      </c>
      <c r="C20908" t="str">
        <f t="shared" si="1348"/>
        <v/>
      </c>
      <c r="D20908">
        <f t="shared" si="1349"/>
        <v>0</v>
      </c>
      <c r="G20908" t="s">
        <v>23</v>
      </c>
      <c r="I20908">
        <v>1</v>
      </c>
      <c r="J20908">
        <v>0</v>
      </c>
      <c r="K20908">
        <v>0</v>
      </c>
      <c r="L20908" t="s">
        <v>24</v>
      </c>
      <c r="M20908" t="str">
        <f t="shared" si="1350"/>
        <v>http://logeion.uchicago.edu/index.html#0</v>
      </c>
    </row>
    <row r="20909" spans="1:13" ht="15" customHeight="1" x14ac:dyDescent="0.2">
      <c r="A20909" t="s">
        <v>41904</v>
      </c>
      <c r="C20909" t="str">
        <f t="shared" si="1348"/>
        <v/>
      </c>
      <c r="D20909">
        <f t="shared" si="1349"/>
        <v>0</v>
      </c>
      <c r="G20909" t="s">
        <v>21</v>
      </c>
      <c r="H20909">
        <v>2</v>
      </c>
      <c r="I20909">
        <v>0</v>
      </c>
      <c r="J20909">
        <v>0</v>
      </c>
      <c r="K20909">
        <v>0</v>
      </c>
      <c r="L20909" t="s">
        <v>19</v>
      </c>
      <c r="M20909" t="str">
        <f t="shared" si="1350"/>
        <v>http://logeion.uchicago.edu/index.html#0</v>
      </c>
    </row>
    <row r="20910" spans="1:13" ht="15" customHeight="1" x14ac:dyDescent="0.2">
      <c r="A20910" t="s">
        <v>41924</v>
      </c>
      <c r="C20910" t="str">
        <f t="shared" si="1348"/>
        <v/>
      </c>
      <c r="D20910">
        <f t="shared" si="1349"/>
        <v>0</v>
      </c>
      <c r="G20910" t="s">
        <v>21</v>
      </c>
      <c r="H20910">
        <v>2</v>
      </c>
      <c r="I20910">
        <v>0</v>
      </c>
      <c r="J20910">
        <v>0</v>
      </c>
      <c r="K20910">
        <v>0</v>
      </c>
      <c r="L20910" t="s">
        <v>19</v>
      </c>
      <c r="M20910" t="str">
        <f t="shared" si="1350"/>
        <v>http://logeion.uchicago.edu/index.html#0</v>
      </c>
    </row>
    <row r="20911" spans="1:13" ht="15" customHeight="1" x14ac:dyDescent="0.2">
      <c r="A20911" t="s">
        <v>41925</v>
      </c>
      <c r="C20911" t="str">
        <f t="shared" si="1348"/>
        <v/>
      </c>
      <c r="D20911">
        <f t="shared" si="1349"/>
        <v>0</v>
      </c>
      <c r="G20911" t="s">
        <v>29</v>
      </c>
      <c r="H20911">
        <v>3</v>
      </c>
      <c r="I20911">
        <v>0</v>
      </c>
      <c r="J20911">
        <v>0</v>
      </c>
      <c r="K20911">
        <v>0</v>
      </c>
      <c r="L20911" t="s">
        <v>19</v>
      </c>
      <c r="M20911" t="str">
        <f t="shared" si="1350"/>
        <v>http://logeion.uchicago.edu/index.html#0</v>
      </c>
    </row>
    <row r="20912" spans="1:13" ht="15" customHeight="1" x14ac:dyDescent="0.2">
      <c r="A20912" t="s">
        <v>41932</v>
      </c>
      <c r="C20912" t="str">
        <f t="shared" si="1348"/>
        <v/>
      </c>
      <c r="D20912">
        <f t="shared" si="1349"/>
        <v>0</v>
      </c>
      <c r="G20912" t="s">
        <v>29</v>
      </c>
      <c r="H20912">
        <v>3</v>
      </c>
      <c r="I20912">
        <v>0</v>
      </c>
      <c r="J20912">
        <v>0</v>
      </c>
      <c r="K20912">
        <v>0</v>
      </c>
      <c r="L20912" t="s">
        <v>19</v>
      </c>
      <c r="M20912" t="str">
        <f t="shared" si="1350"/>
        <v>http://logeion.uchicago.edu/index.html#0</v>
      </c>
    </row>
    <row r="20913" spans="1:13" ht="15" customHeight="1" x14ac:dyDescent="0.2">
      <c r="A20913" t="s">
        <v>41933</v>
      </c>
      <c r="C20913" t="str">
        <f t="shared" si="1348"/>
        <v/>
      </c>
      <c r="D20913">
        <f t="shared" si="1349"/>
        <v>0</v>
      </c>
      <c r="G20913" t="s">
        <v>29</v>
      </c>
      <c r="H20913">
        <v>3</v>
      </c>
      <c r="I20913">
        <v>0</v>
      </c>
      <c r="J20913">
        <v>0</v>
      </c>
      <c r="K20913">
        <v>0</v>
      </c>
      <c r="L20913" t="s">
        <v>19</v>
      </c>
      <c r="M20913" t="str">
        <f t="shared" si="1350"/>
        <v>http://logeion.uchicago.edu/index.html#0</v>
      </c>
    </row>
    <row r="20914" spans="1:13" ht="15" customHeight="1" x14ac:dyDescent="0.2">
      <c r="A20914" t="s">
        <v>41941</v>
      </c>
      <c r="C20914" t="str">
        <f t="shared" si="1348"/>
        <v/>
      </c>
      <c r="D20914">
        <f t="shared" si="1349"/>
        <v>0</v>
      </c>
      <c r="G20914" t="s">
        <v>61</v>
      </c>
      <c r="H20914">
        <v>1</v>
      </c>
      <c r="I20914">
        <v>0</v>
      </c>
      <c r="J20914">
        <v>0</v>
      </c>
      <c r="K20914">
        <v>0</v>
      </c>
      <c r="L20914" t="s">
        <v>36</v>
      </c>
      <c r="M20914" t="str">
        <f t="shared" si="1350"/>
        <v>http://logeion.uchicago.edu/index.html#0</v>
      </c>
    </row>
    <row r="20915" spans="1:13" ht="15" customHeight="1" x14ac:dyDescent="0.2">
      <c r="A20915" t="s">
        <v>41947</v>
      </c>
      <c r="C20915" t="str">
        <f t="shared" si="1348"/>
        <v/>
      </c>
      <c r="D20915">
        <f t="shared" si="1349"/>
        <v>0</v>
      </c>
      <c r="G20915" t="s">
        <v>29</v>
      </c>
      <c r="H20915">
        <v>3</v>
      </c>
      <c r="I20915">
        <v>0</v>
      </c>
      <c r="J20915">
        <v>0</v>
      </c>
      <c r="K20915">
        <v>0</v>
      </c>
      <c r="L20915" t="s">
        <v>19</v>
      </c>
      <c r="M20915" t="str">
        <f t="shared" si="1350"/>
        <v>http://logeion.uchicago.edu/index.html#0</v>
      </c>
    </row>
    <row r="20916" spans="1:13" ht="15" customHeight="1" x14ac:dyDescent="0.2">
      <c r="A20916" t="s">
        <v>41951</v>
      </c>
      <c r="C20916" t="str">
        <f t="shared" si="1348"/>
        <v/>
      </c>
      <c r="D20916">
        <f t="shared" si="1349"/>
        <v>0</v>
      </c>
      <c r="G20916" t="s">
        <v>230</v>
      </c>
      <c r="H20916">
        <v>3</v>
      </c>
      <c r="I20916">
        <v>0</v>
      </c>
      <c r="J20916">
        <v>0</v>
      </c>
      <c r="K20916">
        <v>0</v>
      </c>
      <c r="L20916" t="s">
        <v>36</v>
      </c>
      <c r="M20916" t="str">
        <f t="shared" si="1350"/>
        <v>http://logeion.uchicago.edu/index.html#0</v>
      </c>
    </row>
    <row r="20917" spans="1:13" ht="15" customHeight="1" x14ac:dyDescent="0.2">
      <c r="A20917" t="s">
        <v>41953</v>
      </c>
      <c r="C20917" t="str">
        <f t="shared" si="1348"/>
        <v/>
      </c>
      <c r="D20917">
        <f t="shared" si="1349"/>
        <v>0</v>
      </c>
      <c r="G20917" t="s">
        <v>61</v>
      </c>
      <c r="H20917">
        <v>1</v>
      </c>
      <c r="I20917">
        <v>0</v>
      </c>
      <c r="J20917">
        <v>0</v>
      </c>
      <c r="K20917">
        <v>0</v>
      </c>
      <c r="L20917" t="s">
        <v>36</v>
      </c>
      <c r="M20917" t="str">
        <f t="shared" si="1350"/>
        <v>http://logeion.uchicago.edu/index.html#0</v>
      </c>
    </row>
    <row r="20918" spans="1:13" ht="15" customHeight="1" x14ac:dyDescent="0.2">
      <c r="A20918" t="s">
        <v>41957</v>
      </c>
      <c r="C20918" t="str">
        <f t="shared" si="1348"/>
        <v/>
      </c>
      <c r="D20918">
        <f t="shared" si="1349"/>
        <v>0</v>
      </c>
      <c r="G20918" t="s">
        <v>23</v>
      </c>
      <c r="I20918">
        <v>1</v>
      </c>
      <c r="J20918">
        <v>0</v>
      </c>
      <c r="K20918">
        <v>0</v>
      </c>
      <c r="L20918" t="s">
        <v>24</v>
      </c>
      <c r="M20918" t="str">
        <f t="shared" si="1350"/>
        <v>http://logeion.uchicago.edu/index.html#0</v>
      </c>
    </row>
    <row r="20919" spans="1:13" ht="15" customHeight="1" x14ac:dyDescent="0.2">
      <c r="A20919" t="s">
        <v>41962</v>
      </c>
      <c r="C20919" t="str">
        <f t="shared" si="1348"/>
        <v/>
      </c>
      <c r="D20919">
        <f t="shared" si="1349"/>
        <v>0</v>
      </c>
      <c r="G20919" t="s">
        <v>23</v>
      </c>
      <c r="I20919">
        <v>1</v>
      </c>
      <c r="J20919">
        <v>0</v>
      </c>
      <c r="K20919">
        <v>0</v>
      </c>
      <c r="L20919" t="s">
        <v>24</v>
      </c>
      <c r="M20919" t="str">
        <f t="shared" si="1350"/>
        <v>http://logeion.uchicago.edu/index.html#0</v>
      </c>
    </row>
    <row r="20920" spans="1:13" ht="15" customHeight="1" x14ac:dyDescent="0.2">
      <c r="A20920" t="s">
        <v>41963</v>
      </c>
      <c r="C20920" t="str">
        <f t="shared" si="1348"/>
        <v/>
      </c>
      <c r="D20920">
        <f t="shared" si="1349"/>
        <v>0</v>
      </c>
      <c r="G20920" t="s">
        <v>18</v>
      </c>
      <c r="H20920">
        <v>4</v>
      </c>
      <c r="I20920">
        <v>0</v>
      </c>
      <c r="J20920">
        <v>0</v>
      </c>
      <c r="K20920">
        <v>0</v>
      </c>
      <c r="L20920" t="s">
        <v>19</v>
      </c>
      <c r="M20920" t="str">
        <f t="shared" si="1350"/>
        <v>http://logeion.uchicago.edu/index.html#0</v>
      </c>
    </row>
    <row r="20921" spans="1:13" ht="15" customHeight="1" x14ac:dyDescent="0.2">
      <c r="A20921" t="s">
        <v>41964</v>
      </c>
      <c r="C20921" t="str">
        <f t="shared" si="1348"/>
        <v/>
      </c>
      <c r="D20921">
        <f t="shared" si="1349"/>
        <v>0</v>
      </c>
      <c r="G20921" t="s">
        <v>61</v>
      </c>
      <c r="H20921">
        <v>1</v>
      </c>
      <c r="I20921">
        <v>0</v>
      </c>
      <c r="J20921">
        <v>0</v>
      </c>
      <c r="K20921">
        <v>0</v>
      </c>
      <c r="L20921" t="s">
        <v>36</v>
      </c>
      <c r="M20921" t="str">
        <f t="shared" si="1350"/>
        <v>http://logeion.uchicago.edu/index.html#0</v>
      </c>
    </row>
    <row r="20922" spans="1:13" ht="15" customHeight="1" x14ac:dyDescent="0.2">
      <c r="A20922" t="s">
        <v>41965</v>
      </c>
      <c r="C20922" t="str">
        <f t="shared" si="1348"/>
        <v/>
      </c>
      <c r="D20922">
        <f t="shared" si="1349"/>
        <v>0</v>
      </c>
      <c r="G20922" t="s">
        <v>23</v>
      </c>
      <c r="I20922">
        <v>1</v>
      </c>
      <c r="J20922">
        <v>0</v>
      </c>
      <c r="K20922">
        <v>0</v>
      </c>
      <c r="L20922" t="s">
        <v>24</v>
      </c>
      <c r="M20922" t="str">
        <f t="shared" si="1350"/>
        <v>http://logeion.uchicago.edu/index.html#0</v>
      </c>
    </row>
    <row r="20923" spans="1:13" ht="15" customHeight="1" x14ac:dyDescent="0.2">
      <c r="A20923" t="s">
        <v>41966</v>
      </c>
      <c r="C20923" t="str">
        <f t="shared" si="1348"/>
        <v/>
      </c>
      <c r="D20923">
        <f t="shared" si="1349"/>
        <v>0</v>
      </c>
      <c r="G20923" t="s">
        <v>29</v>
      </c>
      <c r="H20923">
        <v>3</v>
      </c>
      <c r="I20923">
        <v>0</v>
      </c>
      <c r="J20923">
        <v>0</v>
      </c>
      <c r="K20923">
        <v>0</v>
      </c>
      <c r="L20923" t="s">
        <v>19</v>
      </c>
      <c r="M20923" t="str">
        <f t="shared" si="1350"/>
        <v>http://logeion.uchicago.edu/index.html#0</v>
      </c>
    </row>
    <row r="20924" spans="1:13" ht="15" customHeight="1" x14ac:dyDescent="0.2">
      <c r="A20924" t="s">
        <v>56341</v>
      </c>
      <c r="C20924" t="str">
        <f t="shared" si="1348"/>
        <v/>
      </c>
      <c r="D20924">
        <f t="shared" si="1349"/>
        <v>0</v>
      </c>
      <c r="G20924" t="s">
        <v>66</v>
      </c>
      <c r="I20924">
        <v>3</v>
      </c>
      <c r="L20924" t="s">
        <v>24</v>
      </c>
      <c r="M20924" t="str">
        <f t="shared" si="1350"/>
        <v>http://logeion.uchicago.edu/index.html#0</v>
      </c>
    </row>
    <row r="20925" spans="1:13" ht="15" customHeight="1" x14ac:dyDescent="0.2">
      <c r="A20925" t="s">
        <v>42001</v>
      </c>
      <c r="C20925" t="str">
        <f t="shared" si="1348"/>
        <v/>
      </c>
      <c r="D20925">
        <f t="shared" si="1349"/>
        <v>0</v>
      </c>
      <c r="G20925" t="s">
        <v>21</v>
      </c>
      <c r="H20925">
        <v>2</v>
      </c>
      <c r="I20925">
        <v>0</v>
      </c>
      <c r="J20925">
        <v>0</v>
      </c>
      <c r="K20925">
        <v>0</v>
      </c>
      <c r="L20925" t="s">
        <v>19</v>
      </c>
      <c r="M20925" t="str">
        <f t="shared" si="1350"/>
        <v>http://logeion.uchicago.edu/index.html#0</v>
      </c>
    </row>
    <row r="20926" spans="1:13" ht="15" customHeight="1" x14ac:dyDescent="0.2">
      <c r="A20926" t="s">
        <v>56339</v>
      </c>
      <c r="C20926" t="str">
        <f t="shared" si="1348"/>
        <v/>
      </c>
      <c r="D20926">
        <f t="shared" si="1349"/>
        <v>0</v>
      </c>
      <c r="G20926" t="s">
        <v>23</v>
      </c>
      <c r="I20926">
        <v>1</v>
      </c>
      <c r="L20926" t="s">
        <v>24</v>
      </c>
      <c r="M20926" t="str">
        <f t="shared" si="1350"/>
        <v>http://logeion.uchicago.edu/index.html#0</v>
      </c>
    </row>
    <row r="20927" spans="1:13" ht="15" customHeight="1" x14ac:dyDescent="0.2">
      <c r="A20927" t="s">
        <v>42013</v>
      </c>
      <c r="C20927" t="str">
        <f t="shared" si="1348"/>
        <v/>
      </c>
      <c r="D20927">
        <f t="shared" si="1349"/>
        <v>0</v>
      </c>
      <c r="G20927" t="s">
        <v>66</v>
      </c>
      <c r="I20927">
        <v>3</v>
      </c>
      <c r="J20927">
        <v>0</v>
      </c>
      <c r="K20927">
        <v>0</v>
      </c>
      <c r="L20927" t="s">
        <v>24</v>
      </c>
      <c r="M20927" t="str">
        <f t="shared" si="1350"/>
        <v>http://logeion.uchicago.edu/index.html#0</v>
      </c>
    </row>
    <row r="20928" spans="1:13" ht="15" customHeight="1" x14ac:dyDescent="0.2">
      <c r="A20928" t="s">
        <v>42046</v>
      </c>
      <c r="C20928" t="str">
        <f t="shared" si="1348"/>
        <v/>
      </c>
      <c r="D20928">
        <f t="shared" si="1349"/>
        <v>0</v>
      </c>
      <c r="G20928" t="s">
        <v>76</v>
      </c>
      <c r="H20928">
        <v>1</v>
      </c>
      <c r="I20928">
        <v>0</v>
      </c>
      <c r="J20928">
        <v>0</v>
      </c>
      <c r="K20928">
        <v>0</v>
      </c>
      <c r="L20928" t="s">
        <v>19</v>
      </c>
      <c r="M20928" t="str">
        <f t="shared" si="1350"/>
        <v>http://logeion.uchicago.edu/index.html#0</v>
      </c>
    </row>
    <row r="20929" spans="1:13" ht="15" customHeight="1" x14ac:dyDescent="0.2">
      <c r="A20929" t="s">
        <v>42047</v>
      </c>
      <c r="C20929" t="str">
        <f t="shared" si="1348"/>
        <v/>
      </c>
      <c r="D20929">
        <f t="shared" si="1349"/>
        <v>0</v>
      </c>
      <c r="G20929" t="s">
        <v>61</v>
      </c>
      <c r="H20929">
        <v>1</v>
      </c>
      <c r="I20929">
        <v>0</v>
      </c>
      <c r="J20929">
        <v>0</v>
      </c>
      <c r="K20929">
        <v>0</v>
      </c>
      <c r="L20929" t="s">
        <v>36</v>
      </c>
      <c r="M20929" t="str">
        <f t="shared" si="1350"/>
        <v>http://logeion.uchicago.edu/index.html#0</v>
      </c>
    </row>
    <row r="20930" spans="1:13" ht="15" customHeight="1" x14ac:dyDescent="0.2">
      <c r="A20930" t="s">
        <v>42063</v>
      </c>
      <c r="C20930" t="str">
        <f t="shared" si="1348"/>
        <v/>
      </c>
      <c r="D20930">
        <f t="shared" si="1349"/>
        <v>0</v>
      </c>
      <c r="G20930" t="s">
        <v>61</v>
      </c>
      <c r="H20930">
        <v>1</v>
      </c>
      <c r="I20930">
        <v>0</v>
      </c>
      <c r="J20930">
        <v>0</v>
      </c>
      <c r="K20930">
        <v>0</v>
      </c>
      <c r="L20930" t="s">
        <v>36</v>
      </c>
      <c r="M20930" t="str">
        <f t="shared" si="1350"/>
        <v>http://logeion.uchicago.edu/index.html#0</v>
      </c>
    </row>
    <row r="20931" spans="1:13" ht="15" customHeight="1" x14ac:dyDescent="0.2">
      <c r="A20931" t="s">
        <v>42070</v>
      </c>
      <c r="C20931" t="str">
        <f t="shared" si="1348"/>
        <v/>
      </c>
      <c r="D20931">
        <f t="shared" si="1349"/>
        <v>0</v>
      </c>
      <c r="G20931" t="s">
        <v>76</v>
      </c>
      <c r="H20931">
        <v>1</v>
      </c>
      <c r="I20931">
        <v>0</v>
      </c>
      <c r="J20931">
        <v>0</v>
      </c>
      <c r="K20931">
        <v>0</v>
      </c>
      <c r="L20931" t="s">
        <v>19</v>
      </c>
      <c r="M20931" t="str">
        <f t="shared" si="1350"/>
        <v>http://logeion.uchicago.edu/index.html#0</v>
      </c>
    </row>
    <row r="20932" spans="1:13" ht="15" customHeight="1" x14ac:dyDescent="0.2">
      <c r="A20932" t="s">
        <v>42082</v>
      </c>
      <c r="C20932" t="str">
        <f t="shared" si="1348"/>
        <v/>
      </c>
      <c r="D20932">
        <f t="shared" si="1349"/>
        <v>0</v>
      </c>
      <c r="G20932" t="s">
        <v>18</v>
      </c>
      <c r="H20932">
        <v>4</v>
      </c>
      <c r="I20932">
        <v>0</v>
      </c>
      <c r="J20932">
        <v>0</v>
      </c>
      <c r="K20932">
        <v>0</v>
      </c>
      <c r="L20932" t="s">
        <v>19</v>
      </c>
      <c r="M20932" t="str">
        <f t="shared" si="1350"/>
        <v>http://logeion.uchicago.edu/index.html#0</v>
      </c>
    </row>
    <row r="20933" spans="1:13" ht="15" customHeight="1" x14ac:dyDescent="0.2">
      <c r="A20933" t="s">
        <v>42112</v>
      </c>
      <c r="C20933" t="str">
        <f t="shared" si="1348"/>
        <v/>
      </c>
      <c r="D20933">
        <f t="shared" si="1349"/>
        <v>0</v>
      </c>
      <c r="G20933" t="s">
        <v>18</v>
      </c>
      <c r="H20933">
        <v>4</v>
      </c>
      <c r="I20933">
        <v>0</v>
      </c>
      <c r="J20933">
        <v>0</v>
      </c>
      <c r="K20933">
        <v>0</v>
      </c>
      <c r="L20933" t="s">
        <v>19</v>
      </c>
      <c r="M20933" t="str">
        <f t="shared" si="1350"/>
        <v>http://logeion.uchicago.edu/index.html#0</v>
      </c>
    </row>
    <row r="20934" spans="1:13" ht="15" customHeight="1" x14ac:dyDescent="0.2">
      <c r="A20934" t="s">
        <v>42120</v>
      </c>
      <c r="C20934" t="str">
        <f t="shared" si="1348"/>
        <v/>
      </c>
      <c r="D20934">
        <f t="shared" si="1349"/>
        <v>0</v>
      </c>
      <c r="G20934" t="s">
        <v>23</v>
      </c>
      <c r="I20934">
        <v>1</v>
      </c>
      <c r="J20934">
        <v>0</v>
      </c>
      <c r="K20934">
        <v>0</v>
      </c>
      <c r="L20934" t="s">
        <v>24</v>
      </c>
      <c r="M20934" t="str">
        <f t="shared" si="1350"/>
        <v>http://logeion.uchicago.edu/index.html#0</v>
      </c>
    </row>
    <row r="20935" spans="1:13" ht="15" customHeight="1" x14ac:dyDescent="0.2">
      <c r="A20935" t="s">
        <v>42121</v>
      </c>
      <c r="C20935" t="str">
        <f t="shared" si="1348"/>
        <v/>
      </c>
      <c r="D20935">
        <f t="shared" si="1349"/>
        <v>0</v>
      </c>
      <c r="G20935" t="s">
        <v>23</v>
      </c>
      <c r="I20935">
        <v>1</v>
      </c>
      <c r="J20935">
        <v>0</v>
      </c>
      <c r="K20935">
        <v>0</v>
      </c>
      <c r="L20935" t="s">
        <v>24</v>
      </c>
      <c r="M20935" t="str">
        <f t="shared" si="1350"/>
        <v>http://logeion.uchicago.edu/index.html#0</v>
      </c>
    </row>
    <row r="20936" spans="1:13" ht="15" customHeight="1" x14ac:dyDescent="0.2">
      <c r="A20936" t="s">
        <v>42122</v>
      </c>
      <c r="C20936" t="str">
        <f t="shared" si="1348"/>
        <v/>
      </c>
      <c r="D20936">
        <f t="shared" si="1349"/>
        <v>0</v>
      </c>
      <c r="G20936" t="s">
        <v>155</v>
      </c>
      <c r="H20936">
        <v>3</v>
      </c>
      <c r="I20936">
        <v>0</v>
      </c>
      <c r="J20936">
        <v>0</v>
      </c>
      <c r="K20936">
        <v>0</v>
      </c>
      <c r="L20936" t="s">
        <v>36</v>
      </c>
      <c r="M20936" t="str">
        <f t="shared" si="1350"/>
        <v>http://logeion.uchicago.edu/index.html#0</v>
      </c>
    </row>
    <row r="20937" spans="1:13" ht="15" customHeight="1" x14ac:dyDescent="0.2">
      <c r="A20937" t="s">
        <v>42123</v>
      </c>
      <c r="C20937" t="str">
        <f t="shared" si="1348"/>
        <v/>
      </c>
      <c r="D20937">
        <f t="shared" si="1349"/>
        <v>0</v>
      </c>
      <c r="G20937" t="s">
        <v>76</v>
      </c>
      <c r="H20937">
        <v>1</v>
      </c>
      <c r="I20937">
        <v>0</v>
      </c>
      <c r="J20937">
        <v>0</v>
      </c>
      <c r="K20937">
        <v>0</v>
      </c>
      <c r="L20937" t="s">
        <v>19</v>
      </c>
      <c r="M20937" t="str">
        <f t="shared" si="1350"/>
        <v>http://logeion.uchicago.edu/index.html#0</v>
      </c>
    </row>
    <row r="20938" spans="1:13" ht="15" customHeight="1" x14ac:dyDescent="0.2">
      <c r="A20938" t="s">
        <v>42143</v>
      </c>
      <c r="C20938" t="str">
        <f t="shared" si="1348"/>
        <v/>
      </c>
      <c r="D20938">
        <f t="shared" si="1349"/>
        <v>0</v>
      </c>
      <c r="G20938" t="s">
        <v>23</v>
      </c>
      <c r="I20938">
        <v>1</v>
      </c>
      <c r="J20938">
        <v>0</v>
      </c>
      <c r="K20938">
        <v>0</v>
      </c>
      <c r="L20938" t="s">
        <v>24</v>
      </c>
      <c r="M20938" t="str">
        <f t="shared" si="1350"/>
        <v>http://logeion.uchicago.edu/index.html#0</v>
      </c>
    </row>
    <row r="20939" spans="1:13" ht="15" customHeight="1" x14ac:dyDescent="0.2">
      <c r="A20939" t="s">
        <v>42160</v>
      </c>
      <c r="C20939" t="str">
        <f t="shared" si="1348"/>
        <v/>
      </c>
      <c r="D20939">
        <f t="shared" si="1349"/>
        <v>0</v>
      </c>
      <c r="G20939" t="s">
        <v>29</v>
      </c>
      <c r="H20939">
        <v>3</v>
      </c>
      <c r="I20939">
        <v>0</v>
      </c>
      <c r="J20939">
        <v>0</v>
      </c>
      <c r="K20939">
        <v>0</v>
      </c>
      <c r="L20939" t="s">
        <v>19</v>
      </c>
      <c r="M20939" t="str">
        <f t="shared" si="1350"/>
        <v>http://logeion.uchicago.edu/index.html#0</v>
      </c>
    </row>
    <row r="20940" spans="1:13" ht="15" customHeight="1" x14ac:dyDescent="0.2">
      <c r="A20940" t="s">
        <v>42174</v>
      </c>
      <c r="C20940" t="str">
        <f t="shared" si="1348"/>
        <v/>
      </c>
      <c r="D20940">
        <f t="shared" si="1349"/>
        <v>0</v>
      </c>
      <c r="G20940" t="s">
        <v>66</v>
      </c>
      <c r="I20940">
        <v>3</v>
      </c>
      <c r="J20940">
        <v>0</v>
      </c>
      <c r="K20940">
        <v>0</v>
      </c>
      <c r="L20940" t="s">
        <v>24</v>
      </c>
      <c r="M20940" t="str">
        <f t="shared" si="1350"/>
        <v>http://logeion.uchicago.edu/index.html#0</v>
      </c>
    </row>
    <row r="20941" spans="1:13" ht="15" customHeight="1" x14ac:dyDescent="0.2">
      <c r="A20941" t="s">
        <v>42175</v>
      </c>
      <c r="C20941" t="str">
        <f t="shared" si="1348"/>
        <v/>
      </c>
      <c r="D20941">
        <f t="shared" si="1349"/>
        <v>0</v>
      </c>
      <c r="G20941" t="s">
        <v>29</v>
      </c>
      <c r="H20941">
        <v>3</v>
      </c>
      <c r="I20941">
        <v>0</v>
      </c>
      <c r="J20941">
        <v>0</v>
      </c>
      <c r="K20941">
        <v>0</v>
      </c>
      <c r="L20941" t="s">
        <v>19</v>
      </c>
      <c r="M20941" t="str">
        <f t="shared" si="1350"/>
        <v>http://logeion.uchicago.edu/index.html#0</v>
      </c>
    </row>
    <row r="20942" spans="1:13" ht="15" customHeight="1" x14ac:dyDescent="0.2">
      <c r="A20942" t="s">
        <v>42180</v>
      </c>
      <c r="C20942" t="str">
        <f t="shared" si="1348"/>
        <v/>
      </c>
      <c r="D20942">
        <f t="shared" si="1349"/>
        <v>0</v>
      </c>
      <c r="G20942" t="s">
        <v>23</v>
      </c>
      <c r="I20942">
        <v>1</v>
      </c>
      <c r="J20942">
        <v>0</v>
      </c>
      <c r="K20942">
        <v>0</v>
      </c>
      <c r="L20942" t="s">
        <v>24</v>
      </c>
      <c r="M20942" t="str">
        <f t="shared" si="1350"/>
        <v>http://logeion.uchicago.edu/index.html#0</v>
      </c>
    </row>
    <row r="20943" spans="1:13" ht="15" customHeight="1" x14ac:dyDescent="0.2">
      <c r="A20943" t="s">
        <v>42181</v>
      </c>
      <c r="C20943" t="str">
        <f t="shared" si="1348"/>
        <v/>
      </c>
      <c r="D20943">
        <f t="shared" si="1349"/>
        <v>0</v>
      </c>
      <c r="G20943" t="s">
        <v>66</v>
      </c>
      <c r="I20943">
        <v>3</v>
      </c>
      <c r="J20943">
        <v>0</v>
      </c>
      <c r="K20943">
        <v>0</v>
      </c>
      <c r="L20943" t="s">
        <v>24</v>
      </c>
      <c r="M20943" t="str">
        <f t="shared" si="1350"/>
        <v>http://logeion.uchicago.edu/index.html#0</v>
      </c>
    </row>
    <row r="20944" spans="1:13" ht="15" customHeight="1" x14ac:dyDescent="0.2">
      <c r="A20944" t="s">
        <v>42186</v>
      </c>
      <c r="C20944" t="str">
        <f t="shared" si="1348"/>
        <v/>
      </c>
      <c r="D20944">
        <f t="shared" si="1349"/>
        <v>0</v>
      </c>
      <c r="G20944" t="s">
        <v>76</v>
      </c>
      <c r="H20944">
        <v>1</v>
      </c>
      <c r="I20944">
        <v>0</v>
      </c>
      <c r="J20944">
        <v>0</v>
      </c>
      <c r="K20944">
        <v>0</v>
      </c>
      <c r="L20944" t="s">
        <v>19</v>
      </c>
      <c r="M20944" t="str">
        <f t="shared" si="1350"/>
        <v>http://logeion.uchicago.edu/index.html#0</v>
      </c>
    </row>
    <row r="20945" spans="1:13" ht="15" customHeight="1" x14ac:dyDescent="0.2">
      <c r="A20945" t="s">
        <v>42190</v>
      </c>
      <c r="C20945" t="str">
        <f t="shared" si="1348"/>
        <v/>
      </c>
      <c r="D20945">
        <f t="shared" si="1349"/>
        <v>0</v>
      </c>
      <c r="G20945" t="s">
        <v>66</v>
      </c>
      <c r="I20945">
        <v>3</v>
      </c>
      <c r="J20945">
        <v>0</v>
      </c>
      <c r="K20945">
        <v>0</v>
      </c>
      <c r="L20945" t="s">
        <v>24</v>
      </c>
      <c r="M20945" t="str">
        <f t="shared" si="1350"/>
        <v>http://logeion.uchicago.edu/index.html#0</v>
      </c>
    </row>
    <row r="20946" spans="1:13" ht="15" customHeight="1" x14ac:dyDescent="0.2">
      <c r="A20946" t="s">
        <v>42191</v>
      </c>
      <c r="C20946" t="str">
        <f t="shared" si="1348"/>
        <v/>
      </c>
      <c r="D20946">
        <f t="shared" si="1349"/>
        <v>0</v>
      </c>
      <c r="G20946" t="s">
        <v>61</v>
      </c>
      <c r="H20946">
        <v>1</v>
      </c>
      <c r="I20946">
        <v>0</v>
      </c>
      <c r="J20946">
        <v>0</v>
      </c>
      <c r="K20946">
        <v>0</v>
      </c>
      <c r="L20946" t="s">
        <v>36</v>
      </c>
      <c r="M20946" t="str">
        <f t="shared" si="1350"/>
        <v>http://logeion.uchicago.edu/index.html#0</v>
      </c>
    </row>
    <row r="20947" spans="1:13" ht="15" customHeight="1" x14ac:dyDescent="0.2">
      <c r="A20947" t="s">
        <v>42195</v>
      </c>
      <c r="C20947" t="str">
        <f t="shared" si="1348"/>
        <v/>
      </c>
      <c r="D20947">
        <f t="shared" si="1349"/>
        <v>0</v>
      </c>
      <c r="G20947" t="s">
        <v>76</v>
      </c>
      <c r="H20947">
        <v>1</v>
      </c>
      <c r="I20947">
        <v>0</v>
      </c>
      <c r="J20947">
        <v>0</v>
      </c>
      <c r="K20947">
        <v>0</v>
      </c>
      <c r="L20947" t="s">
        <v>19</v>
      </c>
      <c r="M20947" t="str">
        <f t="shared" si="1350"/>
        <v>http://logeion.uchicago.edu/index.html#0</v>
      </c>
    </row>
    <row r="20948" spans="1:13" ht="15" customHeight="1" x14ac:dyDescent="0.2">
      <c r="A20948" t="s">
        <v>42200</v>
      </c>
      <c r="C20948" t="str">
        <f t="shared" ref="C20948:C21011" si="1351">SUBSTITUTE(SUBSTITUTE(SUBSTITUTE(SUBSTITUTE(SUBSTITUTE(SUBSTITUTE(SUBSTITUTE(SUBSTITUTE(SUBSTITUTE(SUBSTITUTE(SUBSTITUTE(B20948, "ā", "a"), "ē", "e"), "ī", "i"), "ō", "o"), "ū", "u"), "ȳ", "y"), "Ā", "A"), "Ē", "E"), "Ī", "I"), "Ō", "O"), "Ū", "U")</f>
        <v/>
      </c>
      <c r="D20948">
        <f t="shared" si="1349"/>
        <v>0</v>
      </c>
      <c r="G20948" t="s">
        <v>230</v>
      </c>
      <c r="H20948">
        <v>3</v>
      </c>
      <c r="I20948">
        <v>0</v>
      </c>
      <c r="J20948">
        <v>0</v>
      </c>
      <c r="K20948">
        <v>0</v>
      </c>
      <c r="L20948" t="s">
        <v>36</v>
      </c>
      <c r="M20948" t="str">
        <f t="shared" si="1350"/>
        <v>http://logeion.uchicago.edu/index.html#0</v>
      </c>
    </row>
    <row r="20949" spans="1:13" ht="15" customHeight="1" x14ac:dyDescent="0.2">
      <c r="A20949" t="s">
        <v>42201</v>
      </c>
      <c r="C20949" t="str">
        <f t="shared" si="1351"/>
        <v/>
      </c>
      <c r="D20949">
        <f t="shared" si="1349"/>
        <v>0</v>
      </c>
      <c r="G20949" t="s">
        <v>76</v>
      </c>
      <c r="H20949">
        <v>1</v>
      </c>
      <c r="I20949">
        <v>0</v>
      </c>
      <c r="J20949">
        <v>0</v>
      </c>
      <c r="K20949">
        <v>0</v>
      </c>
      <c r="L20949" t="s">
        <v>19</v>
      </c>
      <c r="M20949" t="str">
        <f t="shared" si="1350"/>
        <v>http://logeion.uchicago.edu/index.html#0</v>
      </c>
    </row>
    <row r="20950" spans="1:13" ht="15" customHeight="1" x14ac:dyDescent="0.2">
      <c r="A20950" t="s">
        <v>42205</v>
      </c>
      <c r="C20950" t="str">
        <f t="shared" si="1351"/>
        <v/>
      </c>
      <c r="D20950">
        <f t="shared" si="1349"/>
        <v>0</v>
      </c>
      <c r="G20950" t="s">
        <v>66</v>
      </c>
      <c r="I20950">
        <v>3</v>
      </c>
      <c r="J20950">
        <v>0</v>
      </c>
      <c r="K20950">
        <v>0</v>
      </c>
      <c r="L20950" t="s">
        <v>24</v>
      </c>
      <c r="M20950" t="str">
        <f t="shared" si="1350"/>
        <v>http://logeion.uchicago.edu/index.html#0</v>
      </c>
    </row>
    <row r="20951" spans="1:13" ht="15" customHeight="1" x14ac:dyDescent="0.2">
      <c r="A20951" t="s">
        <v>42206</v>
      </c>
      <c r="C20951" t="str">
        <f t="shared" si="1351"/>
        <v/>
      </c>
      <c r="D20951">
        <f t="shared" si="1349"/>
        <v>0</v>
      </c>
      <c r="G20951" t="s">
        <v>66</v>
      </c>
      <c r="I20951">
        <v>3</v>
      </c>
      <c r="J20951">
        <v>0</v>
      </c>
      <c r="K20951">
        <v>0</v>
      </c>
      <c r="L20951" t="s">
        <v>24</v>
      </c>
      <c r="M20951" t="str">
        <f t="shared" si="1350"/>
        <v>http://logeion.uchicago.edu/index.html#0</v>
      </c>
    </row>
    <row r="20952" spans="1:13" ht="15" customHeight="1" x14ac:dyDescent="0.2">
      <c r="A20952" t="s">
        <v>42207</v>
      </c>
      <c r="C20952" t="str">
        <f t="shared" si="1351"/>
        <v/>
      </c>
      <c r="D20952">
        <f t="shared" si="1349"/>
        <v>0</v>
      </c>
      <c r="G20952" t="s">
        <v>235</v>
      </c>
      <c r="I20952">
        <v>4</v>
      </c>
      <c r="J20952">
        <v>0</v>
      </c>
      <c r="K20952">
        <v>0</v>
      </c>
      <c r="L20952" t="s">
        <v>24</v>
      </c>
      <c r="M20952" t="str">
        <f t="shared" si="1350"/>
        <v>http://logeion.uchicago.edu/index.html#0</v>
      </c>
    </row>
    <row r="20953" spans="1:13" ht="15" customHeight="1" x14ac:dyDescent="0.2">
      <c r="A20953" t="s">
        <v>42214</v>
      </c>
      <c r="C20953" t="str">
        <f t="shared" si="1351"/>
        <v/>
      </c>
      <c r="D20953">
        <f t="shared" si="1349"/>
        <v>0</v>
      </c>
      <c r="G20953" t="s">
        <v>61</v>
      </c>
      <c r="H20953">
        <v>1</v>
      </c>
      <c r="I20953">
        <v>0</v>
      </c>
      <c r="J20953">
        <v>0</v>
      </c>
      <c r="K20953">
        <v>0</v>
      </c>
      <c r="L20953" t="s">
        <v>36</v>
      </c>
      <c r="M20953" t="str">
        <f t="shared" si="1350"/>
        <v>http://logeion.uchicago.edu/index.html#0</v>
      </c>
    </row>
    <row r="20954" spans="1:13" ht="15" customHeight="1" x14ac:dyDescent="0.2">
      <c r="A20954" t="s">
        <v>42215</v>
      </c>
      <c r="C20954" t="str">
        <f t="shared" si="1351"/>
        <v/>
      </c>
      <c r="D20954">
        <f t="shared" ref="D20954:D21017" si="1352">IF(ISBLANK(B20954),0,LEFT( C20954, FIND( " ", C20954 ) - 1 ))</f>
        <v>0</v>
      </c>
      <c r="G20954" t="s">
        <v>29</v>
      </c>
      <c r="H20954">
        <v>3</v>
      </c>
      <c r="I20954">
        <v>0</v>
      </c>
      <c r="J20954">
        <v>0</v>
      </c>
      <c r="K20954">
        <v>0</v>
      </c>
      <c r="L20954" t="s">
        <v>19</v>
      </c>
      <c r="M20954" t="str">
        <f t="shared" si="1350"/>
        <v>http://logeion.uchicago.edu/index.html#0</v>
      </c>
    </row>
    <row r="20955" spans="1:13" ht="15" customHeight="1" x14ac:dyDescent="0.2">
      <c r="A20955" t="s">
        <v>42216</v>
      </c>
      <c r="C20955" t="str">
        <f t="shared" si="1351"/>
        <v/>
      </c>
      <c r="D20955">
        <f t="shared" si="1352"/>
        <v>0</v>
      </c>
      <c r="G20955" t="s">
        <v>29</v>
      </c>
      <c r="H20955">
        <v>3</v>
      </c>
      <c r="I20955">
        <v>0</v>
      </c>
      <c r="J20955">
        <v>0</v>
      </c>
      <c r="K20955">
        <v>0</v>
      </c>
      <c r="L20955" t="s">
        <v>19</v>
      </c>
      <c r="M20955" t="str">
        <f t="shared" si="1350"/>
        <v>http://logeion.uchicago.edu/index.html#0</v>
      </c>
    </row>
    <row r="20956" spans="1:13" ht="15" customHeight="1" x14ac:dyDescent="0.2">
      <c r="A20956" t="s">
        <v>42225</v>
      </c>
      <c r="C20956" t="str">
        <f t="shared" si="1351"/>
        <v/>
      </c>
      <c r="D20956">
        <f t="shared" si="1352"/>
        <v>0</v>
      </c>
      <c r="G20956" t="s">
        <v>66</v>
      </c>
      <c r="I20956">
        <v>3</v>
      </c>
      <c r="J20956">
        <v>0</v>
      </c>
      <c r="K20956">
        <v>0</v>
      </c>
      <c r="L20956" t="s">
        <v>24</v>
      </c>
      <c r="M20956" t="str">
        <f t="shared" si="1350"/>
        <v>http://logeion.uchicago.edu/index.html#0</v>
      </c>
    </row>
    <row r="20957" spans="1:13" ht="15" customHeight="1" x14ac:dyDescent="0.2">
      <c r="A20957" t="s">
        <v>42229</v>
      </c>
      <c r="C20957" t="str">
        <f t="shared" si="1351"/>
        <v/>
      </c>
      <c r="D20957">
        <f t="shared" si="1352"/>
        <v>0</v>
      </c>
      <c r="G20957" t="s">
        <v>66</v>
      </c>
      <c r="I20957">
        <v>3</v>
      </c>
      <c r="J20957">
        <v>0</v>
      </c>
      <c r="K20957">
        <v>0</v>
      </c>
      <c r="L20957" t="s">
        <v>24</v>
      </c>
      <c r="M20957" t="str">
        <f t="shared" si="1350"/>
        <v>http://logeion.uchicago.edu/index.html#0</v>
      </c>
    </row>
    <row r="20958" spans="1:13" ht="15" customHeight="1" x14ac:dyDescent="0.2">
      <c r="A20958" t="s">
        <v>42230</v>
      </c>
      <c r="C20958" t="str">
        <f t="shared" si="1351"/>
        <v/>
      </c>
      <c r="D20958">
        <f t="shared" si="1352"/>
        <v>0</v>
      </c>
      <c r="G20958" t="s">
        <v>66</v>
      </c>
      <c r="I20958">
        <v>3</v>
      </c>
      <c r="J20958">
        <v>0</v>
      </c>
      <c r="K20958">
        <v>0</v>
      </c>
      <c r="L20958" t="s">
        <v>24</v>
      </c>
      <c r="M20958" t="str">
        <f t="shared" si="1350"/>
        <v>http://logeion.uchicago.edu/index.html#0</v>
      </c>
    </row>
    <row r="20959" spans="1:13" ht="15" customHeight="1" x14ac:dyDescent="0.2">
      <c r="A20959" t="s">
        <v>42231</v>
      </c>
      <c r="C20959" t="str">
        <f t="shared" si="1351"/>
        <v/>
      </c>
      <c r="D20959">
        <f t="shared" si="1352"/>
        <v>0</v>
      </c>
      <c r="G20959" t="s">
        <v>66</v>
      </c>
      <c r="I20959">
        <v>3</v>
      </c>
      <c r="J20959">
        <v>0</v>
      </c>
      <c r="K20959">
        <v>0</v>
      </c>
      <c r="L20959" t="s">
        <v>24</v>
      </c>
      <c r="M20959" t="str">
        <f t="shared" si="1350"/>
        <v>http://logeion.uchicago.edu/index.html#0</v>
      </c>
    </row>
    <row r="20960" spans="1:13" ht="15" customHeight="1" x14ac:dyDescent="0.2">
      <c r="A20960" t="s">
        <v>42232</v>
      </c>
      <c r="C20960" t="str">
        <f t="shared" si="1351"/>
        <v/>
      </c>
      <c r="D20960">
        <f t="shared" si="1352"/>
        <v>0</v>
      </c>
      <c r="G20960" t="s">
        <v>66</v>
      </c>
      <c r="I20960">
        <v>3</v>
      </c>
      <c r="J20960">
        <v>0</v>
      </c>
      <c r="K20960">
        <v>0</v>
      </c>
      <c r="L20960" t="s">
        <v>24</v>
      </c>
      <c r="M20960" t="str">
        <f t="shared" si="1350"/>
        <v>http://logeion.uchicago.edu/index.html#0</v>
      </c>
    </row>
    <row r="20961" spans="1:13" ht="15" customHeight="1" x14ac:dyDescent="0.2">
      <c r="A20961" t="s">
        <v>42237</v>
      </c>
      <c r="C20961" t="str">
        <f t="shared" si="1351"/>
        <v/>
      </c>
      <c r="D20961">
        <f t="shared" si="1352"/>
        <v>0</v>
      </c>
      <c r="G20961" t="s">
        <v>66</v>
      </c>
      <c r="I20961">
        <v>3</v>
      </c>
      <c r="J20961">
        <v>0</v>
      </c>
      <c r="K20961">
        <v>0</v>
      </c>
      <c r="L20961" t="s">
        <v>24</v>
      </c>
      <c r="M20961" t="str">
        <f t="shared" si="1350"/>
        <v>http://logeion.uchicago.edu/index.html#0</v>
      </c>
    </row>
    <row r="20962" spans="1:13" ht="15" customHeight="1" x14ac:dyDescent="0.2">
      <c r="A20962" t="s">
        <v>42244</v>
      </c>
      <c r="C20962" t="str">
        <f t="shared" si="1351"/>
        <v/>
      </c>
      <c r="D20962">
        <f t="shared" si="1352"/>
        <v>0</v>
      </c>
      <c r="G20962" t="s">
        <v>61</v>
      </c>
      <c r="H20962">
        <v>1</v>
      </c>
      <c r="I20962">
        <v>0</v>
      </c>
      <c r="J20962">
        <v>0</v>
      </c>
      <c r="K20962">
        <v>0</v>
      </c>
      <c r="L20962" t="s">
        <v>36</v>
      </c>
      <c r="M20962" t="str">
        <f t="shared" si="1350"/>
        <v>http://logeion.uchicago.edu/index.html#0</v>
      </c>
    </row>
    <row r="20963" spans="1:13" ht="15" customHeight="1" x14ac:dyDescent="0.2">
      <c r="A20963" t="s">
        <v>42245</v>
      </c>
      <c r="C20963" t="str">
        <f t="shared" si="1351"/>
        <v/>
      </c>
      <c r="D20963">
        <f t="shared" si="1352"/>
        <v>0</v>
      </c>
      <c r="G20963" t="s">
        <v>66</v>
      </c>
      <c r="I20963">
        <v>3</v>
      </c>
      <c r="J20963">
        <v>0</v>
      </c>
      <c r="K20963">
        <v>0</v>
      </c>
      <c r="L20963" t="s">
        <v>24</v>
      </c>
      <c r="M20963" t="str">
        <f t="shared" ref="M20963:M21026" si="1353">"http://logeion.uchicago.edu/index.html#"&amp;D20963</f>
        <v>http://logeion.uchicago.edu/index.html#0</v>
      </c>
    </row>
    <row r="20964" spans="1:13" ht="15" customHeight="1" x14ac:dyDescent="0.2">
      <c r="A20964" t="s">
        <v>42246</v>
      </c>
      <c r="C20964" t="str">
        <f t="shared" si="1351"/>
        <v/>
      </c>
      <c r="D20964">
        <f t="shared" si="1352"/>
        <v>0</v>
      </c>
      <c r="G20964" t="s">
        <v>23</v>
      </c>
      <c r="I20964">
        <v>1</v>
      </c>
      <c r="J20964">
        <v>0</v>
      </c>
      <c r="K20964">
        <v>0</v>
      </c>
      <c r="L20964" t="s">
        <v>24</v>
      </c>
      <c r="M20964" t="str">
        <f t="shared" si="1353"/>
        <v>http://logeion.uchicago.edu/index.html#0</v>
      </c>
    </row>
    <row r="20965" spans="1:13" ht="15" customHeight="1" x14ac:dyDescent="0.2">
      <c r="A20965" t="s">
        <v>42266</v>
      </c>
      <c r="C20965" t="str">
        <f t="shared" si="1351"/>
        <v/>
      </c>
      <c r="D20965">
        <f t="shared" si="1352"/>
        <v>0</v>
      </c>
      <c r="G20965" t="s">
        <v>23</v>
      </c>
      <c r="I20965">
        <v>1</v>
      </c>
      <c r="J20965">
        <v>0</v>
      </c>
      <c r="K20965">
        <v>0</v>
      </c>
      <c r="L20965" t="s">
        <v>24</v>
      </c>
      <c r="M20965" t="str">
        <f t="shared" si="1353"/>
        <v>http://logeion.uchicago.edu/index.html#0</v>
      </c>
    </row>
    <row r="20966" spans="1:13" ht="15" customHeight="1" x14ac:dyDescent="0.2">
      <c r="A20966" t="s">
        <v>42277</v>
      </c>
      <c r="C20966" t="str">
        <f t="shared" si="1351"/>
        <v/>
      </c>
      <c r="D20966">
        <f t="shared" si="1352"/>
        <v>0</v>
      </c>
      <c r="G20966" t="s">
        <v>29</v>
      </c>
      <c r="H20966">
        <v>3</v>
      </c>
      <c r="I20966">
        <v>0</v>
      </c>
      <c r="J20966">
        <v>0</v>
      </c>
      <c r="K20966">
        <v>0</v>
      </c>
      <c r="L20966" t="s">
        <v>19</v>
      </c>
      <c r="M20966" t="str">
        <f t="shared" si="1353"/>
        <v>http://logeion.uchicago.edu/index.html#0</v>
      </c>
    </row>
    <row r="20967" spans="1:13" ht="15" customHeight="1" x14ac:dyDescent="0.2">
      <c r="A20967" t="s">
        <v>42278</v>
      </c>
      <c r="C20967" t="str">
        <f t="shared" si="1351"/>
        <v/>
      </c>
      <c r="D20967">
        <f t="shared" si="1352"/>
        <v>0</v>
      </c>
      <c r="G20967" t="s">
        <v>23</v>
      </c>
      <c r="I20967">
        <v>1</v>
      </c>
      <c r="J20967">
        <v>0</v>
      </c>
      <c r="K20967">
        <v>0</v>
      </c>
      <c r="L20967" t="s">
        <v>24</v>
      </c>
      <c r="M20967" t="str">
        <f t="shared" si="1353"/>
        <v>http://logeion.uchicago.edu/index.html#0</v>
      </c>
    </row>
    <row r="20968" spans="1:13" ht="15" customHeight="1" x14ac:dyDescent="0.2">
      <c r="A20968" t="s">
        <v>42285</v>
      </c>
      <c r="C20968" t="str">
        <f t="shared" si="1351"/>
        <v/>
      </c>
      <c r="D20968">
        <f t="shared" si="1352"/>
        <v>0</v>
      </c>
      <c r="G20968" t="s">
        <v>66</v>
      </c>
      <c r="I20968">
        <v>3</v>
      </c>
      <c r="J20968">
        <v>0</v>
      </c>
      <c r="K20968">
        <v>0</v>
      </c>
      <c r="L20968" t="s">
        <v>24</v>
      </c>
      <c r="M20968" t="str">
        <f t="shared" si="1353"/>
        <v>http://logeion.uchicago.edu/index.html#0</v>
      </c>
    </row>
    <row r="20969" spans="1:13" ht="15" customHeight="1" x14ac:dyDescent="0.2">
      <c r="A20969" t="s">
        <v>42306</v>
      </c>
      <c r="C20969" t="str">
        <f t="shared" si="1351"/>
        <v/>
      </c>
      <c r="D20969">
        <f t="shared" si="1352"/>
        <v>0</v>
      </c>
      <c r="G20969" t="s">
        <v>66</v>
      </c>
      <c r="I20969">
        <v>3</v>
      </c>
      <c r="J20969">
        <v>0</v>
      </c>
      <c r="K20969">
        <v>0</v>
      </c>
      <c r="L20969" t="s">
        <v>24</v>
      </c>
      <c r="M20969" t="str">
        <f t="shared" si="1353"/>
        <v>http://logeion.uchicago.edu/index.html#0</v>
      </c>
    </row>
    <row r="20970" spans="1:13" ht="15" customHeight="1" x14ac:dyDescent="0.2">
      <c r="A20970" t="s">
        <v>42307</v>
      </c>
      <c r="C20970" t="str">
        <f t="shared" si="1351"/>
        <v/>
      </c>
      <c r="D20970">
        <f t="shared" si="1352"/>
        <v>0</v>
      </c>
      <c r="G20970" t="s">
        <v>155</v>
      </c>
      <c r="H20970">
        <v>3</v>
      </c>
      <c r="I20970">
        <v>0</v>
      </c>
      <c r="J20970">
        <v>0</v>
      </c>
      <c r="K20970">
        <v>0</v>
      </c>
      <c r="L20970" t="s">
        <v>36</v>
      </c>
      <c r="M20970" t="str">
        <f t="shared" si="1353"/>
        <v>http://logeion.uchicago.edu/index.html#0</v>
      </c>
    </row>
    <row r="20971" spans="1:13" ht="15" customHeight="1" x14ac:dyDescent="0.2">
      <c r="A20971" t="s">
        <v>42308</v>
      </c>
      <c r="C20971" t="str">
        <f t="shared" si="1351"/>
        <v/>
      </c>
      <c r="D20971">
        <f t="shared" si="1352"/>
        <v>0</v>
      </c>
      <c r="G20971" t="s">
        <v>29</v>
      </c>
      <c r="H20971">
        <v>3</v>
      </c>
      <c r="I20971">
        <v>0</v>
      </c>
      <c r="J20971">
        <v>0</v>
      </c>
      <c r="K20971">
        <v>0</v>
      </c>
      <c r="L20971" t="s">
        <v>19</v>
      </c>
      <c r="M20971" t="str">
        <f t="shared" si="1353"/>
        <v>http://logeion.uchicago.edu/index.html#0</v>
      </c>
    </row>
    <row r="20972" spans="1:13" ht="15" customHeight="1" x14ac:dyDescent="0.2">
      <c r="A20972" t="s">
        <v>42309</v>
      </c>
      <c r="C20972" t="str">
        <f t="shared" si="1351"/>
        <v/>
      </c>
      <c r="D20972">
        <f t="shared" si="1352"/>
        <v>0</v>
      </c>
      <c r="G20972" t="s">
        <v>29</v>
      </c>
      <c r="H20972">
        <v>3</v>
      </c>
      <c r="I20972">
        <v>0</v>
      </c>
      <c r="J20972">
        <v>0</v>
      </c>
      <c r="K20972">
        <v>0</v>
      </c>
      <c r="L20972" t="s">
        <v>19</v>
      </c>
      <c r="M20972" t="str">
        <f t="shared" si="1353"/>
        <v>http://logeion.uchicago.edu/index.html#0</v>
      </c>
    </row>
    <row r="20973" spans="1:13" ht="15" customHeight="1" x14ac:dyDescent="0.2">
      <c r="A20973" t="s">
        <v>42335</v>
      </c>
      <c r="C20973" t="str">
        <f t="shared" si="1351"/>
        <v/>
      </c>
      <c r="D20973">
        <f t="shared" si="1352"/>
        <v>0</v>
      </c>
      <c r="G20973" t="s">
        <v>346</v>
      </c>
      <c r="H20973">
        <v>6</v>
      </c>
      <c r="I20973">
        <v>0</v>
      </c>
      <c r="J20973">
        <v>0</v>
      </c>
      <c r="K20973">
        <v>0</v>
      </c>
      <c r="L20973" t="s">
        <v>19</v>
      </c>
      <c r="M20973" t="str">
        <f t="shared" si="1353"/>
        <v>http://logeion.uchicago.edu/index.html#0</v>
      </c>
    </row>
    <row r="20974" spans="1:13" ht="15" customHeight="1" x14ac:dyDescent="0.2">
      <c r="A20974" t="s">
        <v>42373</v>
      </c>
      <c r="C20974" t="str">
        <f t="shared" si="1351"/>
        <v/>
      </c>
      <c r="D20974">
        <f t="shared" si="1352"/>
        <v>0</v>
      </c>
      <c r="G20974" t="s">
        <v>346</v>
      </c>
      <c r="H20974">
        <v>6</v>
      </c>
      <c r="I20974">
        <v>0</v>
      </c>
      <c r="J20974">
        <v>0</v>
      </c>
      <c r="K20974">
        <v>0</v>
      </c>
      <c r="L20974" t="s">
        <v>19</v>
      </c>
      <c r="M20974" t="str">
        <f t="shared" si="1353"/>
        <v>http://logeion.uchicago.edu/index.html#0</v>
      </c>
    </row>
    <row r="20975" spans="1:13" ht="15" customHeight="1" x14ac:dyDescent="0.2">
      <c r="A20975" t="s">
        <v>42393</v>
      </c>
      <c r="C20975" t="str">
        <f t="shared" si="1351"/>
        <v/>
      </c>
      <c r="D20975">
        <f t="shared" si="1352"/>
        <v>0</v>
      </c>
      <c r="G20975" t="s">
        <v>346</v>
      </c>
      <c r="H20975">
        <v>6</v>
      </c>
      <c r="I20975">
        <v>0</v>
      </c>
      <c r="J20975">
        <v>0</v>
      </c>
      <c r="K20975">
        <v>1</v>
      </c>
      <c r="L20975" t="s">
        <v>19</v>
      </c>
      <c r="M20975" t="str">
        <f t="shared" si="1353"/>
        <v>http://logeion.uchicago.edu/index.html#0</v>
      </c>
    </row>
    <row r="20976" spans="1:13" ht="15" customHeight="1" x14ac:dyDescent="0.2">
      <c r="A20976" t="s">
        <v>42416</v>
      </c>
      <c r="C20976" t="str">
        <f t="shared" si="1351"/>
        <v/>
      </c>
      <c r="D20976">
        <f t="shared" si="1352"/>
        <v>0</v>
      </c>
      <c r="G20976" t="s">
        <v>21</v>
      </c>
      <c r="H20976">
        <v>2</v>
      </c>
      <c r="I20976">
        <v>0</v>
      </c>
      <c r="J20976">
        <v>0</v>
      </c>
      <c r="K20976">
        <v>0</v>
      </c>
      <c r="L20976" t="s">
        <v>19</v>
      </c>
      <c r="M20976" t="str">
        <f t="shared" si="1353"/>
        <v>http://logeion.uchicago.edu/index.html#0</v>
      </c>
    </row>
    <row r="20977" spans="1:13" ht="15" customHeight="1" x14ac:dyDescent="0.2">
      <c r="A20977" t="s">
        <v>42421</v>
      </c>
      <c r="C20977" t="str">
        <f t="shared" si="1351"/>
        <v/>
      </c>
      <c r="D20977">
        <f t="shared" si="1352"/>
        <v>0</v>
      </c>
      <c r="E20977" t="s">
        <v>42422</v>
      </c>
      <c r="F20977" t="s">
        <v>42423</v>
      </c>
      <c r="G20977" t="s">
        <v>346</v>
      </c>
      <c r="H20977">
        <v>6</v>
      </c>
      <c r="I20977">
        <v>0</v>
      </c>
      <c r="J20977">
        <v>0</v>
      </c>
      <c r="K20977">
        <v>1</v>
      </c>
      <c r="L20977" t="s">
        <v>19</v>
      </c>
      <c r="M20977" t="str">
        <f t="shared" si="1353"/>
        <v>http://logeion.uchicago.edu/index.html#0</v>
      </c>
    </row>
    <row r="20978" spans="1:13" ht="15" customHeight="1" x14ac:dyDescent="0.2">
      <c r="A20978" t="s">
        <v>42425</v>
      </c>
      <c r="C20978" t="str">
        <f t="shared" si="1351"/>
        <v/>
      </c>
      <c r="D20978">
        <f t="shared" si="1352"/>
        <v>0</v>
      </c>
      <c r="E20978" t="s">
        <v>42426</v>
      </c>
      <c r="F20978" t="s">
        <v>42427</v>
      </c>
      <c r="G20978" t="s">
        <v>346</v>
      </c>
      <c r="H20978">
        <v>6</v>
      </c>
      <c r="I20978">
        <v>0</v>
      </c>
      <c r="J20978">
        <v>0</v>
      </c>
      <c r="K20978">
        <v>1</v>
      </c>
      <c r="L20978" t="s">
        <v>19</v>
      </c>
      <c r="M20978" t="str">
        <f t="shared" si="1353"/>
        <v>http://logeion.uchicago.edu/index.html#0</v>
      </c>
    </row>
    <row r="20979" spans="1:13" ht="15" customHeight="1" x14ac:dyDescent="0.2">
      <c r="A20979" t="s">
        <v>42428</v>
      </c>
      <c r="C20979" t="str">
        <f t="shared" si="1351"/>
        <v/>
      </c>
      <c r="D20979">
        <f t="shared" si="1352"/>
        <v>0</v>
      </c>
      <c r="G20979" t="s">
        <v>21</v>
      </c>
      <c r="H20979">
        <v>2</v>
      </c>
      <c r="I20979">
        <v>0</v>
      </c>
      <c r="J20979">
        <v>0</v>
      </c>
      <c r="K20979">
        <v>0</v>
      </c>
      <c r="L20979" t="s">
        <v>19</v>
      </c>
      <c r="M20979" t="str">
        <f t="shared" si="1353"/>
        <v>http://logeion.uchicago.edu/index.html#0</v>
      </c>
    </row>
    <row r="20980" spans="1:13" ht="15" customHeight="1" x14ac:dyDescent="0.2">
      <c r="A20980" t="s">
        <v>42431</v>
      </c>
      <c r="C20980" t="str">
        <f t="shared" si="1351"/>
        <v/>
      </c>
      <c r="D20980">
        <f t="shared" si="1352"/>
        <v>0</v>
      </c>
      <c r="G20980" t="s">
        <v>61</v>
      </c>
      <c r="H20980">
        <v>1</v>
      </c>
      <c r="I20980">
        <v>0</v>
      </c>
      <c r="J20980">
        <v>0</v>
      </c>
      <c r="K20980">
        <v>0</v>
      </c>
      <c r="L20980" t="s">
        <v>36</v>
      </c>
      <c r="M20980" t="str">
        <f t="shared" si="1353"/>
        <v>http://logeion.uchicago.edu/index.html#0</v>
      </c>
    </row>
    <row r="20981" spans="1:13" ht="15" customHeight="1" x14ac:dyDescent="0.2">
      <c r="A20981" t="s">
        <v>42436</v>
      </c>
      <c r="C20981" t="str">
        <f t="shared" si="1351"/>
        <v/>
      </c>
      <c r="D20981">
        <f t="shared" si="1352"/>
        <v>0</v>
      </c>
      <c r="G20981" t="s">
        <v>61</v>
      </c>
      <c r="H20981">
        <v>1</v>
      </c>
      <c r="I20981">
        <v>0</v>
      </c>
      <c r="J20981">
        <v>0</v>
      </c>
      <c r="K20981">
        <v>0</v>
      </c>
      <c r="L20981" t="s">
        <v>36</v>
      </c>
      <c r="M20981" t="str">
        <f t="shared" si="1353"/>
        <v>http://logeion.uchicago.edu/index.html#0</v>
      </c>
    </row>
    <row r="20982" spans="1:13" ht="15" customHeight="1" x14ac:dyDescent="0.2">
      <c r="A20982" t="s">
        <v>42437</v>
      </c>
      <c r="C20982" t="str">
        <f t="shared" si="1351"/>
        <v/>
      </c>
      <c r="D20982">
        <f t="shared" si="1352"/>
        <v>0</v>
      </c>
      <c r="G20982" t="s">
        <v>76</v>
      </c>
      <c r="H20982">
        <v>1</v>
      </c>
      <c r="I20982">
        <v>0</v>
      </c>
      <c r="J20982">
        <v>0</v>
      </c>
      <c r="K20982">
        <v>0</v>
      </c>
      <c r="L20982" t="s">
        <v>19</v>
      </c>
      <c r="M20982" t="str">
        <f t="shared" si="1353"/>
        <v>http://logeion.uchicago.edu/index.html#0</v>
      </c>
    </row>
    <row r="20983" spans="1:13" ht="15" customHeight="1" x14ac:dyDescent="0.2">
      <c r="A20983" t="s">
        <v>42438</v>
      </c>
      <c r="C20983" t="str">
        <f t="shared" si="1351"/>
        <v/>
      </c>
      <c r="D20983">
        <f t="shared" si="1352"/>
        <v>0</v>
      </c>
      <c r="G20983" t="s">
        <v>21</v>
      </c>
      <c r="H20983">
        <v>2</v>
      </c>
      <c r="I20983">
        <v>0</v>
      </c>
      <c r="J20983">
        <v>0</v>
      </c>
      <c r="K20983">
        <v>0</v>
      </c>
      <c r="L20983" t="s">
        <v>19</v>
      </c>
      <c r="M20983" t="str">
        <f t="shared" si="1353"/>
        <v>http://logeion.uchicago.edu/index.html#0</v>
      </c>
    </row>
    <row r="20984" spans="1:13" ht="15" customHeight="1" x14ac:dyDescent="0.2">
      <c r="A20984" t="s">
        <v>42440</v>
      </c>
      <c r="C20984" t="str">
        <f t="shared" si="1351"/>
        <v/>
      </c>
      <c r="D20984">
        <f t="shared" si="1352"/>
        <v>0</v>
      </c>
      <c r="G20984" t="s">
        <v>21</v>
      </c>
      <c r="H20984">
        <v>2</v>
      </c>
      <c r="I20984">
        <v>0</v>
      </c>
      <c r="J20984">
        <v>0</v>
      </c>
      <c r="K20984">
        <v>0</v>
      </c>
      <c r="L20984" t="s">
        <v>19</v>
      </c>
      <c r="M20984" t="str">
        <f t="shared" si="1353"/>
        <v>http://logeion.uchicago.edu/index.html#0</v>
      </c>
    </row>
    <row r="20985" spans="1:13" ht="15" customHeight="1" x14ac:dyDescent="0.2">
      <c r="A20985" t="s">
        <v>42441</v>
      </c>
      <c r="C20985" t="str">
        <f t="shared" si="1351"/>
        <v/>
      </c>
      <c r="D20985">
        <f t="shared" si="1352"/>
        <v>0</v>
      </c>
      <c r="G20985" t="s">
        <v>21</v>
      </c>
      <c r="H20985">
        <v>2</v>
      </c>
      <c r="I20985">
        <v>0</v>
      </c>
      <c r="J20985">
        <v>0</v>
      </c>
      <c r="K20985">
        <v>0</v>
      </c>
      <c r="L20985" t="s">
        <v>19</v>
      </c>
      <c r="M20985" t="str">
        <f t="shared" si="1353"/>
        <v>http://logeion.uchicago.edu/index.html#0</v>
      </c>
    </row>
    <row r="20986" spans="1:13" ht="15" customHeight="1" x14ac:dyDescent="0.2">
      <c r="A20986" t="s">
        <v>42455</v>
      </c>
      <c r="C20986" t="str">
        <f t="shared" si="1351"/>
        <v/>
      </c>
      <c r="D20986">
        <f t="shared" si="1352"/>
        <v>0</v>
      </c>
      <c r="G20986" t="s">
        <v>29</v>
      </c>
      <c r="H20986">
        <v>3</v>
      </c>
      <c r="I20986">
        <v>0</v>
      </c>
      <c r="J20986">
        <v>0</v>
      </c>
      <c r="K20986">
        <v>0</v>
      </c>
      <c r="L20986" t="s">
        <v>19</v>
      </c>
      <c r="M20986" t="str">
        <f t="shared" si="1353"/>
        <v>http://logeion.uchicago.edu/index.html#0</v>
      </c>
    </row>
    <row r="20987" spans="1:13" ht="15" customHeight="1" x14ac:dyDescent="0.2">
      <c r="A20987" t="s">
        <v>42456</v>
      </c>
      <c r="C20987" t="str">
        <f t="shared" si="1351"/>
        <v/>
      </c>
      <c r="D20987">
        <f t="shared" si="1352"/>
        <v>0</v>
      </c>
      <c r="G20987" t="s">
        <v>23</v>
      </c>
      <c r="I20987">
        <v>1</v>
      </c>
      <c r="J20987">
        <v>0</v>
      </c>
      <c r="K20987">
        <v>0</v>
      </c>
      <c r="L20987" t="s">
        <v>24</v>
      </c>
      <c r="M20987" t="str">
        <f t="shared" si="1353"/>
        <v>http://logeion.uchicago.edu/index.html#0</v>
      </c>
    </row>
    <row r="20988" spans="1:13" ht="15" customHeight="1" x14ac:dyDescent="0.2">
      <c r="A20988" t="s">
        <v>42483</v>
      </c>
      <c r="C20988" t="str">
        <f t="shared" si="1351"/>
        <v/>
      </c>
      <c r="D20988">
        <f t="shared" si="1352"/>
        <v>0</v>
      </c>
      <c r="G20988" t="s">
        <v>76</v>
      </c>
      <c r="H20988">
        <v>1</v>
      </c>
      <c r="I20988">
        <v>0</v>
      </c>
      <c r="J20988">
        <v>0</v>
      </c>
      <c r="K20988">
        <v>0</v>
      </c>
      <c r="L20988" t="s">
        <v>19</v>
      </c>
      <c r="M20988" t="str">
        <f t="shared" si="1353"/>
        <v>http://logeion.uchicago.edu/index.html#0</v>
      </c>
    </row>
    <row r="20989" spans="1:13" ht="15" customHeight="1" x14ac:dyDescent="0.2">
      <c r="A20989" t="s">
        <v>42492</v>
      </c>
      <c r="C20989" t="str">
        <f t="shared" si="1351"/>
        <v/>
      </c>
      <c r="D20989">
        <f t="shared" si="1352"/>
        <v>0</v>
      </c>
      <c r="G20989" t="s">
        <v>101</v>
      </c>
      <c r="I20989">
        <v>3</v>
      </c>
      <c r="J20989">
        <v>0</v>
      </c>
      <c r="K20989">
        <v>0</v>
      </c>
      <c r="L20989" t="s">
        <v>24</v>
      </c>
      <c r="M20989" t="str">
        <f t="shared" si="1353"/>
        <v>http://logeion.uchicago.edu/index.html#0</v>
      </c>
    </row>
    <row r="20990" spans="1:13" ht="15" customHeight="1" x14ac:dyDescent="0.2">
      <c r="A20990" t="s">
        <v>42493</v>
      </c>
      <c r="C20990" t="str">
        <f t="shared" si="1351"/>
        <v/>
      </c>
      <c r="D20990">
        <f t="shared" si="1352"/>
        <v>0</v>
      </c>
      <c r="E20990" t="s">
        <v>42494</v>
      </c>
      <c r="F20990" t="s">
        <v>42494</v>
      </c>
      <c r="G20990" t="s">
        <v>346</v>
      </c>
      <c r="H20990">
        <v>6</v>
      </c>
      <c r="I20990">
        <v>0</v>
      </c>
      <c r="J20990">
        <v>0</v>
      </c>
      <c r="K20990">
        <v>1</v>
      </c>
      <c r="L20990" t="s">
        <v>19</v>
      </c>
      <c r="M20990" t="str">
        <f t="shared" si="1353"/>
        <v>http://logeion.uchicago.edu/index.html#0</v>
      </c>
    </row>
    <row r="20991" spans="1:13" ht="15" customHeight="1" x14ac:dyDescent="0.2">
      <c r="A20991" t="s">
        <v>42507</v>
      </c>
      <c r="C20991" t="str">
        <f t="shared" si="1351"/>
        <v/>
      </c>
      <c r="D20991">
        <f t="shared" si="1352"/>
        <v>0</v>
      </c>
      <c r="G20991" t="s">
        <v>155</v>
      </c>
      <c r="H20991">
        <v>3</v>
      </c>
      <c r="I20991">
        <v>0</v>
      </c>
      <c r="J20991">
        <v>0</v>
      </c>
      <c r="K20991">
        <v>0</v>
      </c>
      <c r="L20991" t="s">
        <v>36</v>
      </c>
      <c r="M20991" t="str">
        <f t="shared" si="1353"/>
        <v>http://logeion.uchicago.edu/index.html#0</v>
      </c>
    </row>
    <row r="20992" spans="1:13" ht="15" customHeight="1" x14ac:dyDescent="0.2">
      <c r="A20992" t="s">
        <v>42508</v>
      </c>
      <c r="C20992" t="str">
        <f t="shared" si="1351"/>
        <v/>
      </c>
      <c r="D20992">
        <f t="shared" si="1352"/>
        <v>0</v>
      </c>
      <c r="G20992" t="s">
        <v>23</v>
      </c>
      <c r="I20992">
        <v>1</v>
      </c>
      <c r="J20992">
        <v>0</v>
      </c>
      <c r="K20992">
        <v>0</v>
      </c>
      <c r="L20992" t="s">
        <v>24</v>
      </c>
      <c r="M20992" t="str">
        <f t="shared" si="1353"/>
        <v>http://logeion.uchicago.edu/index.html#0</v>
      </c>
    </row>
    <row r="20993" spans="1:13" ht="15" customHeight="1" x14ac:dyDescent="0.2">
      <c r="A20993" t="s">
        <v>42520</v>
      </c>
      <c r="C20993" t="str">
        <f t="shared" si="1351"/>
        <v/>
      </c>
      <c r="D20993">
        <f t="shared" si="1352"/>
        <v>0</v>
      </c>
      <c r="G20993" t="s">
        <v>29</v>
      </c>
      <c r="H20993">
        <v>3</v>
      </c>
      <c r="I20993">
        <v>0</v>
      </c>
      <c r="J20993">
        <v>0</v>
      </c>
      <c r="K20993">
        <v>0</v>
      </c>
      <c r="L20993" t="s">
        <v>19</v>
      </c>
      <c r="M20993" t="str">
        <f t="shared" si="1353"/>
        <v>http://logeion.uchicago.edu/index.html#0</v>
      </c>
    </row>
    <row r="20994" spans="1:13" ht="15" customHeight="1" x14ac:dyDescent="0.2">
      <c r="A20994" t="s">
        <v>42524</v>
      </c>
      <c r="C20994" t="str">
        <f t="shared" si="1351"/>
        <v/>
      </c>
      <c r="D20994">
        <f t="shared" si="1352"/>
        <v>0</v>
      </c>
      <c r="G20994" t="s">
        <v>61</v>
      </c>
      <c r="H20994">
        <v>1</v>
      </c>
      <c r="I20994">
        <v>0</v>
      </c>
      <c r="J20994">
        <v>0</v>
      </c>
      <c r="K20994">
        <v>0</v>
      </c>
      <c r="L20994" t="s">
        <v>36</v>
      </c>
      <c r="M20994" t="str">
        <f t="shared" si="1353"/>
        <v>http://logeion.uchicago.edu/index.html#0</v>
      </c>
    </row>
    <row r="20995" spans="1:13" ht="15" customHeight="1" x14ac:dyDescent="0.2">
      <c r="A20995" t="s">
        <v>42525</v>
      </c>
      <c r="C20995" t="str">
        <f t="shared" si="1351"/>
        <v/>
      </c>
      <c r="D20995">
        <f t="shared" si="1352"/>
        <v>0</v>
      </c>
      <c r="G20995" t="s">
        <v>23</v>
      </c>
      <c r="I20995">
        <v>1</v>
      </c>
      <c r="J20995">
        <v>0</v>
      </c>
      <c r="K20995">
        <v>0</v>
      </c>
      <c r="L20995" t="s">
        <v>24</v>
      </c>
      <c r="M20995" t="str">
        <f t="shared" si="1353"/>
        <v>http://logeion.uchicago.edu/index.html#0</v>
      </c>
    </row>
    <row r="20996" spans="1:13" ht="15" customHeight="1" x14ac:dyDescent="0.2">
      <c r="A20996" t="s">
        <v>42530</v>
      </c>
      <c r="C20996" t="str">
        <f t="shared" si="1351"/>
        <v/>
      </c>
      <c r="D20996">
        <f t="shared" si="1352"/>
        <v>0</v>
      </c>
      <c r="G20996" t="s">
        <v>61</v>
      </c>
      <c r="H20996">
        <v>1</v>
      </c>
      <c r="I20996">
        <v>0</v>
      </c>
      <c r="J20996">
        <v>0</v>
      </c>
      <c r="K20996">
        <v>0</v>
      </c>
      <c r="L20996" t="s">
        <v>36</v>
      </c>
      <c r="M20996" t="str">
        <f t="shared" si="1353"/>
        <v>http://logeion.uchicago.edu/index.html#0</v>
      </c>
    </row>
    <row r="20997" spans="1:13" ht="15" customHeight="1" x14ac:dyDescent="0.2">
      <c r="A20997" t="s">
        <v>42531</v>
      </c>
      <c r="C20997" t="str">
        <f t="shared" si="1351"/>
        <v/>
      </c>
      <c r="D20997">
        <f t="shared" si="1352"/>
        <v>0</v>
      </c>
      <c r="G20997" t="s">
        <v>61</v>
      </c>
      <c r="H20997">
        <v>1</v>
      </c>
      <c r="I20997">
        <v>0</v>
      </c>
      <c r="J20997">
        <v>0</v>
      </c>
      <c r="K20997">
        <v>0</v>
      </c>
      <c r="L20997" t="s">
        <v>36</v>
      </c>
      <c r="M20997" t="str">
        <f t="shared" si="1353"/>
        <v>http://logeion.uchicago.edu/index.html#0</v>
      </c>
    </row>
    <row r="20998" spans="1:13" ht="15" customHeight="1" x14ac:dyDescent="0.2">
      <c r="A20998" t="s">
        <v>42535</v>
      </c>
      <c r="C20998" t="str">
        <f t="shared" si="1351"/>
        <v/>
      </c>
      <c r="D20998">
        <f t="shared" si="1352"/>
        <v>0</v>
      </c>
      <c r="E20998" t="s">
        <v>42536</v>
      </c>
      <c r="F20998" t="s">
        <v>42536</v>
      </c>
      <c r="G20998" t="s">
        <v>346</v>
      </c>
      <c r="H20998">
        <v>6</v>
      </c>
      <c r="I20998">
        <v>0</v>
      </c>
      <c r="J20998">
        <v>0</v>
      </c>
      <c r="K20998">
        <v>1</v>
      </c>
      <c r="L20998" t="s">
        <v>19</v>
      </c>
      <c r="M20998" t="str">
        <f t="shared" si="1353"/>
        <v>http://logeion.uchicago.edu/index.html#0</v>
      </c>
    </row>
    <row r="20999" spans="1:13" ht="15" customHeight="1" x14ac:dyDescent="0.2">
      <c r="A20999" t="s">
        <v>42537</v>
      </c>
      <c r="C20999" t="str">
        <f t="shared" si="1351"/>
        <v/>
      </c>
      <c r="D20999">
        <f t="shared" si="1352"/>
        <v>0</v>
      </c>
      <c r="G20999" t="s">
        <v>61</v>
      </c>
      <c r="H20999">
        <v>1</v>
      </c>
      <c r="I20999">
        <v>0</v>
      </c>
      <c r="J20999">
        <v>0</v>
      </c>
      <c r="K20999">
        <v>0</v>
      </c>
      <c r="L20999" t="s">
        <v>36</v>
      </c>
      <c r="M20999" t="str">
        <f t="shared" si="1353"/>
        <v>http://logeion.uchicago.edu/index.html#0</v>
      </c>
    </row>
    <row r="21000" spans="1:13" ht="15" customHeight="1" x14ac:dyDescent="0.2">
      <c r="A21000" t="s">
        <v>42540</v>
      </c>
      <c r="C21000" t="str">
        <f t="shared" si="1351"/>
        <v/>
      </c>
      <c r="D21000">
        <f t="shared" si="1352"/>
        <v>0</v>
      </c>
      <c r="G21000" t="s">
        <v>155</v>
      </c>
      <c r="H21000">
        <v>3</v>
      </c>
      <c r="I21000">
        <v>0</v>
      </c>
      <c r="J21000">
        <v>0</v>
      </c>
      <c r="K21000">
        <v>0</v>
      </c>
      <c r="L21000" t="s">
        <v>36</v>
      </c>
      <c r="M21000" t="str">
        <f t="shared" si="1353"/>
        <v>http://logeion.uchicago.edu/index.html#0</v>
      </c>
    </row>
    <row r="21001" spans="1:13" ht="15" customHeight="1" x14ac:dyDescent="0.2">
      <c r="A21001" t="s">
        <v>42568</v>
      </c>
      <c r="C21001" t="str">
        <f t="shared" si="1351"/>
        <v/>
      </c>
      <c r="D21001">
        <f t="shared" si="1352"/>
        <v>0</v>
      </c>
      <c r="E21001" t="s">
        <v>42569</v>
      </c>
      <c r="F21001" t="s">
        <v>42570</v>
      </c>
      <c r="G21001" t="s">
        <v>21</v>
      </c>
      <c r="H21001">
        <v>2</v>
      </c>
      <c r="I21001">
        <v>0</v>
      </c>
      <c r="J21001">
        <v>0</v>
      </c>
      <c r="K21001">
        <v>1</v>
      </c>
      <c r="L21001" t="s">
        <v>19</v>
      </c>
      <c r="M21001" t="str">
        <f t="shared" si="1353"/>
        <v>http://logeion.uchicago.edu/index.html#0</v>
      </c>
    </row>
    <row r="21002" spans="1:13" ht="15" customHeight="1" x14ac:dyDescent="0.2">
      <c r="A21002" t="s">
        <v>42571</v>
      </c>
      <c r="C21002" t="str">
        <f t="shared" si="1351"/>
        <v/>
      </c>
      <c r="D21002">
        <f t="shared" si="1352"/>
        <v>0</v>
      </c>
      <c r="E21002" t="s">
        <v>42572</v>
      </c>
      <c r="F21002" t="s">
        <v>42573</v>
      </c>
      <c r="G21002" t="s">
        <v>21</v>
      </c>
      <c r="H21002">
        <v>2</v>
      </c>
      <c r="I21002">
        <v>0</v>
      </c>
      <c r="J21002">
        <v>0</v>
      </c>
      <c r="K21002">
        <v>1</v>
      </c>
      <c r="L21002" t="s">
        <v>19</v>
      </c>
      <c r="M21002" t="str">
        <f t="shared" si="1353"/>
        <v>http://logeion.uchicago.edu/index.html#0</v>
      </c>
    </row>
    <row r="21003" spans="1:13" ht="15" customHeight="1" x14ac:dyDescent="0.2">
      <c r="A21003" t="s">
        <v>42574</v>
      </c>
      <c r="C21003" t="str">
        <f t="shared" si="1351"/>
        <v/>
      </c>
      <c r="D21003">
        <f t="shared" si="1352"/>
        <v>0</v>
      </c>
      <c r="G21003" t="s">
        <v>155</v>
      </c>
      <c r="H21003">
        <v>3</v>
      </c>
      <c r="I21003">
        <v>0</v>
      </c>
      <c r="J21003">
        <v>0</v>
      </c>
      <c r="K21003">
        <v>1</v>
      </c>
      <c r="L21003" t="s">
        <v>36</v>
      </c>
      <c r="M21003" t="str">
        <f t="shared" si="1353"/>
        <v>http://logeion.uchicago.edu/index.html#0</v>
      </c>
    </row>
    <row r="21004" spans="1:13" ht="15" customHeight="1" x14ac:dyDescent="0.2">
      <c r="A21004" t="s">
        <v>42579</v>
      </c>
      <c r="C21004" t="str">
        <f t="shared" si="1351"/>
        <v/>
      </c>
      <c r="D21004">
        <f t="shared" si="1352"/>
        <v>0</v>
      </c>
      <c r="G21004" t="s">
        <v>61</v>
      </c>
      <c r="H21004">
        <v>1</v>
      </c>
      <c r="I21004">
        <v>0</v>
      </c>
      <c r="J21004">
        <v>0</v>
      </c>
      <c r="K21004">
        <v>1</v>
      </c>
      <c r="L21004" t="s">
        <v>36</v>
      </c>
      <c r="M21004" t="str">
        <f t="shared" si="1353"/>
        <v>http://logeion.uchicago.edu/index.html#0</v>
      </c>
    </row>
    <row r="21005" spans="1:13" ht="15" customHeight="1" x14ac:dyDescent="0.2">
      <c r="A21005" t="s">
        <v>42590</v>
      </c>
      <c r="C21005" t="str">
        <f t="shared" si="1351"/>
        <v/>
      </c>
      <c r="D21005">
        <f t="shared" si="1352"/>
        <v>0</v>
      </c>
      <c r="E21005" t="s">
        <v>42591</v>
      </c>
      <c r="F21005" t="s">
        <v>42592</v>
      </c>
      <c r="G21005" t="s">
        <v>346</v>
      </c>
      <c r="H21005">
        <v>6</v>
      </c>
      <c r="I21005">
        <v>0</v>
      </c>
      <c r="J21005">
        <v>0</v>
      </c>
      <c r="K21005">
        <v>1</v>
      </c>
      <c r="L21005" t="s">
        <v>19</v>
      </c>
      <c r="M21005" t="str">
        <f t="shared" si="1353"/>
        <v>http://logeion.uchicago.edu/index.html#0</v>
      </c>
    </row>
    <row r="21006" spans="1:13" ht="15" customHeight="1" x14ac:dyDescent="0.2">
      <c r="A21006" t="s">
        <v>42593</v>
      </c>
      <c r="C21006" t="str">
        <f t="shared" si="1351"/>
        <v/>
      </c>
      <c r="D21006">
        <f t="shared" si="1352"/>
        <v>0</v>
      </c>
      <c r="G21006" t="s">
        <v>61</v>
      </c>
      <c r="H21006">
        <v>1</v>
      </c>
      <c r="I21006">
        <v>0</v>
      </c>
      <c r="J21006">
        <v>0</v>
      </c>
      <c r="K21006">
        <v>0</v>
      </c>
      <c r="L21006" t="s">
        <v>36</v>
      </c>
      <c r="M21006" t="str">
        <f t="shared" si="1353"/>
        <v>http://logeion.uchicago.edu/index.html#0</v>
      </c>
    </row>
    <row r="21007" spans="1:13" ht="15" customHeight="1" x14ac:dyDescent="0.2">
      <c r="A21007" t="s">
        <v>42594</v>
      </c>
      <c r="C21007" t="str">
        <f t="shared" si="1351"/>
        <v/>
      </c>
      <c r="D21007">
        <f t="shared" si="1352"/>
        <v>0</v>
      </c>
      <c r="G21007" t="s">
        <v>61</v>
      </c>
      <c r="H21007">
        <v>1</v>
      </c>
      <c r="I21007">
        <v>0</v>
      </c>
      <c r="J21007">
        <v>0</v>
      </c>
      <c r="K21007">
        <v>0</v>
      </c>
      <c r="L21007" t="s">
        <v>36</v>
      </c>
      <c r="M21007" t="str">
        <f t="shared" si="1353"/>
        <v>http://logeion.uchicago.edu/index.html#0</v>
      </c>
    </row>
    <row r="21008" spans="1:13" ht="15" customHeight="1" x14ac:dyDescent="0.2">
      <c r="A21008" t="s">
        <v>42599</v>
      </c>
      <c r="C21008" t="str">
        <f t="shared" si="1351"/>
        <v/>
      </c>
      <c r="D21008">
        <f t="shared" si="1352"/>
        <v>0</v>
      </c>
      <c r="G21008" t="s">
        <v>61</v>
      </c>
      <c r="H21008">
        <v>1</v>
      </c>
      <c r="I21008">
        <v>0</v>
      </c>
      <c r="J21008">
        <v>0</v>
      </c>
      <c r="K21008">
        <v>0</v>
      </c>
      <c r="L21008" t="s">
        <v>36</v>
      </c>
      <c r="M21008" t="str">
        <f t="shared" si="1353"/>
        <v>http://logeion.uchicago.edu/index.html#0</v>
      </c>
    </row>
    <row r="21009" spans="1:13" ht="15" customHeight="1" x14ac:dyDescent="0.2">
      <c r="A21009" t="s">
        <v>42639</v>
      </c>
      <c r="C21009" t="str">
        <f t="shared" si="1351"/>
        <v/>
      </c>
      <c r="D21009">
        <f t="shared" si="1352"/>
        <v>0</v>
      </c>
      <c r="G21009" t="s">
        <v>29</v>
      </c>
      <c r="H21009">
        <v>3</v>
      </c>
      <c r="I21009">
        <v>0</v>
      </c>
      <c r="J21009">
        <v>0</v>
      </c>
      <c r="K21009">
        <v>0</v>
      </c>
      <c r="L21009" t="s">
        <v>19</v>
      </c>
      <c r="M21009" t="str">
        <f t="shared" si="1353"/>
        <v>http://logeion.uchicago.edu/index.html#0</v>
      </c>
    </row>
    <row r="21010" spans="1:13" ht="15" customHeight="1" x14ac:dyDescent="0.2">
      <c r="A21010" t="s">
        <v>42644</v>
      </c>
      <c r="C21010" t="str">
        <f t="shared" si="1351"/>
        <v/>
      </c>
      <c r="D21010">
        <f t="shared" si="1352"/>
        <v>0</v>
      </c>
      <c r="G21010" t="s">
        <v>76</v>
      </c>
      <c r="H21010">
        <v>1</v>
      </c>
      <c r="I21010">
        <v>0</v>
      </c>
      <c r="J21010">
        <v>0</v>
      </c>
      <c r="K21010">
        <v>0</v>
      </c>
      <c r="L21010" t="s">
        <v>19</v>
      </c>
      <c r="M21010" t="str">
        <f t="shared" si="1353"/>
        <v>http://logeion.uchicago.edu/index.html#0</v>
      </c>
    </row>
    <row r="21011" spans="1:13" ht="15" customHeight="1" x14ac:dyDescent="0.2">
      <c r="A21011" t="s">
        <v>42645</v>
      </c>
      <c r="C21011" t="str">
        <f t="shared" si="1351"/>
        <v/>
      </c>
      <c r="D21011">
        <f t="shared" si="1352"/>
        <v>0</v>
      </c>
      <c r="G21011" t="s">
        <v>29</v>
      </c>
      <c r="H21011">
        <v>3</v>
      </c>
      <c r="I21011">
        <v>0</v>
      </c>
      <c r="J21011">
        <v>0</v>
      </c>
      <c r="K21011">
        <v>0</v>
      </c>
      <c r="L21011" t="s">
        <v>19</v>
      </c>
      <c r="M21011" t="str">
        <f t="shared" si="1353"/>
        <v>http://logeion.uchicago.edu/index.html#0</v>
      </c>
    </row>
    <row r="21012" spans="1:13" ht="15" customHeight="1" x14ac:dyDescent="0.2">
      <c r="A21012" t="s">
        <v>42646</v>
      </c>
      <c r="C21012" t="str">
        <f t="shared" ref="C21012:C21075" si="1354">SUBSTITUTE(SUBSTITUTE(SUBSTITUTE(SUBSTITUTE(SUBSTITUTE(SUBSTITUTE(SUBSTITUTE(SUBSTITUTE(SUBSTITUTE(SUBSTITUTE(SUBSTITUTE(B21012, "ā", "a"), "ē", "e"), "ī", "i"), "ō", "o"), "ū", "u"), "ȳ", "y"), "Ā", "A"), "Ē", "E"), "Ī", "I"), "Ō", "O"), "Ū", "U")</f>
        <v/>
      </c>
      <c r="D21012">
        <f t="shared" si="1352"/>
        <v>0</v>
      </c>
      <c r="G21012" t="s">
        <v>29</v>
      </c>
      <c r="H21012">
        <v>3</v>
      </c>
      <c r="I21012">
        <v>0</v>
      </c>
      <c r="J21012">
        <v>0</v>
      </c>
      <c r="K21012">
        <v>0</v>
      </c>
      <c r="L21012" t="s">
        <v>19</v>
      </c>
      <c r="M21012" t="str">
        <f t="shared" si="1353"/>
        <v>http://logeion.uchicago.edu/index.html#0</v>
      </c>
    </row>
    <row r="21013" spans="1:13" ht="15" customHeight="1" x14ac:dyDescent="0.2">
      <c r="A21013" t="s">
        <v>42647</v>
      </c>
      <c r="C21013" t="str">
        <f t="shared" si="1354"/>
        <v/>
      </c>
      <c r="D21013">
        <f t="shared" si="1352"/>
        <v>0</v>
      </c>
      <c r="G21013" t="s">
        <v>23</v>
      </c>
      <c r="I21013">
        <v>1</v>
      </c>
      <c r="J21013">
        <v>0</v>
      </c>
      <c r="K21013">
        <v>0</v>
      </c>
      <c r="L21013" t="s">
        <v>24</v>
      </c>
      <c r="M21013" t="str">
        <f t="shared" si="1353"/>
        <v>http://logeion.uchicago.edu/index.html#0</v>
      </c>
    </row>
    <row r="21014" spans="1:13" ht="15" customHeight="1" x14ac:dyDescent="0.2">
      <c r="A21014" t="s">
        <v>42652</v>
      </c>
      <c r="C21014" t="str">
        <f t="shared" si="1354"/>
        <v/>
      </c>
      <c r="D21014">
        <f t="shared" si="1352"/>
        <v>0</v>
      </c>
      <c r="G21014" t="s">
        <v>61</v>
      </c>
      <c r="H21014">
        <v>1</v>
      </c>
      <c r="I21014">
        <v>0</v>
      </c>
      <c r="J21014">
        <v>0</v>
      </c>
      <c r="K21014">
        <v>0</v>
      </c>
      <c r="L21014" t="s">
        <v>36</v>
      </c>
      <c r="M21014" t="str">
        <f t="shared" si="1353"/>
        <v>http://logeion.uchicago.edu/index.html#0</v>
      </c>
    </row>
    <row r="21015" spans="1:13" ht="15" customHeight="1" x14ac:dyDescent="0.2">
      <c r="A21015" t="s">
        <v>42663</v>
      </c>
      <c r="C21015" t="str">
        <f t="shared" si="1354"/>
        <v/>
      </c>
      <c r="D21015">
        <f t="shared" si="1352"/>
        <v>0</v>
      </c>
      <c r="G21015" t="s">
        <v>61</v>
      </c>
      <c r="H21015">
        <v>1</v>
      </c>
      <c r="I21015">
        <v>0</v>
      </c>
      <c r="J21015">
        <v>0</v>
      </c>
      <c r="K21015">
        <v>1</v>
      </c>
      <c r="L21015" t="s">
        <v>36</v>
      </c>
      <c r="M21015" t="str">
        <f t="shared" si="1353"/>
        <v>http://logeion.uchicago.edu/index.html#0</v>
      </c>
    </row>
    <row r="21016" spans="1:13" ht="15" customHeight="1" x14ac:dyDescent="0.2">
      <c r="A21016" t="s">
        <v>42675</v>
      </c>
      <c r="C21016" t="str">
        <f t="shared" si="1354"/>
        <v/>
      </c>
      <c r="D21016">
        <f t="shared" si="1352"/>
        <v>0</v>
      </c>
      <c r="G21016" t="s">
        <v>76</v>
      </c>
      <c r="H21016">
        <v>1</v>
      </c>
      <c r="I21016">
        <v>0</v>
      </c>
      <c r="J21016">
        <v>0</v>
      </c>
      <c r="K21016">
        <v>0</v>
      </c>
      <c r="L21016" t="s">
        <v>19</v>
      </c>
      <c r="M21016" t="str">
        <f t="shared" si="1353"/>
        <v>http://logeion.uchicago.edu/index.html#0</v>
      </c>
    </row>
    <row r="21017" spans="1:13" ht="15" customHeight="1" x14ac:dyDescent="0.2">
      <c r="A21017" t="s">
        <v>42680</v>
      </c>
      <c r="C21017" t="str">
        <f t="shared" si="1354"/>
        <v/>
      </c>
      <c r="D21017">
        <f t="shared" si="1352"/>
        <v>0</v>
      </c>
      <c r="G21017" t="s">
        <v>61</v>
      </c>
      <c r="H21017">
        <v>1</v>
      </c>
      <c r="I21017">
        <v>0</v>
      </c>
      <c r="J21017">
        <v>0</v>
      </c>
      <c r="K21017">
        <v>0</v>
      </c>
      <c r="L21017" t="s">
        <v>36</v>
      </c>
      <c r="M21017" t="str">
        <f t="shared" si="1353"/>
        <v>http://logeion.uchicago.edu/index.html#0</v>
      </c>
    </row>
    <row r="21018" spans="1:13" ht="15" customHeight="1" x14ac:dyDescent="0.2">
      <c r="A21018" t="s">
        <v>42688</v>
      </c>
      <c r="C21018" t="str">
        <f t="shared" si="1354"/>
        <v/>
      </c>
      <c r="D21018">
        <f t="shared" ref="D21018:D21081" si="1355">IF(ISBLANK(B21018),0,LEFT( C21018, FIND( " ", C21018 ) - 1 ))</f>
        <v>0</v>
      </c>
      <c r="G21018" t="s">
        <v>76</v>
      </c>
      <c r="H21018">
        <v>1</v>
      </c>
      <c r="I21018">
        <v>0</v>
      </c>
      <c r="J21018">
        <v>0</v>
      </c>
      <c r="K21018">
        <v>0</v>
      </c>
      <c r="L21018" t="s">
        <v>19</v>
      </c>
      <c r="M21018" t="str">
        <f t="shared" si="1353"/>
        <v>http://logeion.uchicago.edu/index.html#0</v>
      </c>
    </row>
    <row r="21019" spans="1:13" ht="15" customHeight="1" x14ac:dyDescent="0.2">
      <c r="A21019" t="s">
        <v>42689</v>
      </c>
      <c r="C21019" t="str">
        <f t="shared" si="1354"/>
        <v/>
      </c>
      <c r="D21019">
        <f t="shared" si="1355"/>
        <v>0</v>
      </c>
      <c r="G21019" t="s">
        <v>61</v>
      </c>
      <c r="H21019">
        <v>1</v>
      </c>
      <c r="I21019">
        <v>0</v>
      </c>
      <c r="J21019">
        <v>0</v>
      </c>
      <c r="K21019">
        <v>0</v>
      </c>
      <c r="L21019" t="s">
        <v>36</v>
      </c>
      <c r="M21019" t="str">
        <f t="shared" si="1353"/>
        <v>http://logeion.uchicago.edu/index.html#0</v>
      </c>
    </row>
    <row r="21020" spans="1:13" ht="15" customHeight="1" x14ac:dyDescent="0.2">
      <c r="A21020" t="s">
        <v>42696</v>
      </c>
      <c r="C21020" t="str">
        <f t="shared" si="1354"/>
        <v/>
      </c>
      <c r="D21020">
        <f t="shared" si="1355"/>
        <v>0</v>
      </c>
      <c r="G21020" t="s">
        <v>61</v>
      </c>
      <c r="H21020">
        <v>1</v>
      </c>
      <c r="I21020">
        <v>0</v>
      </c>
      <c r="J21020">
        <v>0</v>
      </c>
      <c r="K21020">
        <v>0</v>
      </c>
      <c r="L21020" t="s">
        <v>36</v>
      </c>
      <c r="M21020" t="str">
        <f t="shared" si="1353"/>
        <v>http://logeion.uchicago.edu/index.html#0</v>
      </c>
    </row>
    <row r="21021" spans="1:13" ht="15" customHeight="1" x14ac:dyDescent="0.2">
      <c r="A21021" t="s">
        <v>42698</v>
      </c>
      <c r="C21021" t="str">
        <f t="shared" si="1354"/>
        <v/>
      </c>
      <c r="D21021">
        <f t="shared" si="1355"/>
        <v>0</v>
      </c>
      <c r="G21021" t="s">
        <v>18</v>
      </c>
      <c r="H21021">
        <v>4</v>
      </c>
      <c r="I21021">
        <v>0</v>
      </c>
      <c r="J21021">
        <v>0</v>
      </c>
      <c r="K21021">
        <v>0</v>
      </c>
      <c r="L21021" t="s">
        <v>19</v>
      </c>
      <c r="M21021" t="str">
        <f t="shared" si="1353"/>
        <v>http://logeion.uchicago.edu/index.html#0</v>
      </c>
    </row>
    <row r="21022" spans="1:13" ht="15" customHeight="1" x14ac:dyDescent="0.2">
      <c r="A21022" t="s">
        <v>42699</v>
      </c>
      <c r="C21022" t="str">
        <f t="shared" si="1354"/>
        <v/>
      </c>
      <c r="D21022">
        <f t="shared" si="1355"/>
        <v>0</v>
      </c>
      <c r="G21022" t="s">
        <v>61</v>
      </c>
      <c r="H21022">
        <v>1</v>
      </c>
      <c r="I21022">
        <v>0</v>
      </c>
      <c r="J21022">
        <v>0</v>
      </c>
      <c r="K21022">
        <v>0</v>
      </c>
      <c r="L21022" t="s">
        <v>36</v>
      </c>
      <c r="M21022" t="str">
        <f t="shared" si="1353"/>
        <v>http://logeion.uchicago.edu/index.html#0</v>
      </c>
    </row>
    <row r="21023" spans="1:13" ht="15" customHeight="1" x14ac:dyDescent="0.2">
      <c r="A21023" t="s">
        <v>42704</v>
      </c>
      <c r="C21023" t="str">
        <f t="shared" si="1354"/>
        <v/>
      </c>
      <c r="D21023">
        <f t="shared" si="1355"/>
        <v>0</v>
      </c>
      <c r="G21023" t="s">
        <v>29</v>
      </c>
      <c r="H21023">
        <v>3</v>
      </c>
      <c r="I21023">
        <v>0</v>
      </c>
      <c r="J21023">
        <v>0</v>
      </c>
      <c r="K21023">
        <v>0</v>
      </c>
      <c r="L21023" t="s">
        <v>19</v>
      </c>
      <c r="M21023" t="str">
        <f t="shared" si="1353"/>
        <v>http://logeion.uchicago.edu/index.html#0</v>
      </c>
    </row>
    <row r="21024" spans="1:13" ht="15" customHeight="1" x14ac:dyDescent="0.2">
      <c r="A21024" t="s">
        <v>42705</v>
      </c>
      <c r="C21024" t="str">
        <f t="shared" si="1354"/>
        <v/>
      </c>
      <c r="D21024">
        <f t="shared" si="1355"/>
        <v>0</v>
      </c>
      <c r="G21024" t="s">
        <v>76</v>
      </c>
      <c r="H21024">
        <v>1</v>
      </c>
      <c r="I21024">
        <v>0</v>
      </c>
      <c r="J21024">
        <v>0</v>
      </c>
      <c r="K21024">
        <v>0</v>
      </c>
      <c r="L21024" t="s">
        <v>19</v>
      </c>
      <c r="M21024" t="str">
        <f t="shared" si="1353"/>
        <v>http://logeion.uchicago.edu/index.html#0</v>
      </c>
    </row>
    <row r="21025" spans="1:13" ht="15" customHeight="1" x14ac:dyDescent="0.2">
      <c r="A21025" t="s">
        <v>42726</v>
      </c>
      <c r="C21025" t="str">
        <f t="shared" si="1354"/>
        <v/>
      </c>
      <c r="D21025">
        <f t="shared" si="1355"/>
        <v>0</v>
      </c>
      <c r="E21025" t="s">
        <v>42727</v>
      </c>
      <c r="F21025" t="s">
        <v>42727</v>
      </c>
      <c r="G21025" t="s">
        <v>346</v>
      </c>
      <c r="H21025">
        <v>6</v>
      </c>
      <c r="I21025">
        <v>0</v>
      </c>
      <c r="J21025">
        <v>0</v>
      </c>
      <c r="K21025">
        <v>1</v>
      </c>
      <c r="L21025" t="s">
        <v>19</v>
      </c>
      <c r="M21025" t="str">
        <f t="shared" si="1353"/>
        <v>http://logeion.uchicago.edu/index.html#0</v>
      </c>
    </row>
    <row r="21026" spans="1:13" ht="15" customHeight="1" x14ac:dyDescent="0.2">
      <c r="A21026" t="s">
        <v>42757</v>
      </c>
      <c r="C21026" t="str">
        <f t="shared" si="1354"/>
        <v/>
      </c>
      <c r="D21026">
        <f t="shared" si="1355"/>
        <v>0</v>
      </c>
      <c r="F21026" t="s">
        <v>57562</v>
      </c>
      <c r="G21026" t="s">
        <v>61</v>
      </c>
      <c r="H21026">
        <v>1</v>
      </c>
      <c r="I21026">
        <v>0</v>
      </c>
      <c r="J21026">
        <v>0</v>
      </c>
      <c r="K21026">
        <v>0</v>
      </c>
      <c r="L21026" t="s">
        <v>36</v>
      </c>
      <c r="M21026" t="str">
        <f t="shared" si="1353"/>
        <v>http://logeion.uchicago.edu/index.html#0</v>
      </c>
    </row>
    <row r="21027" spans="1:13" ht="15" customHeight="1" x14ac:dyDescent="0.2">
      <c r="A21027" t="s">
        <v>42758</v>
      </c>
      <c r="C21027" t="str">
        <f t="shared" si="1354"/>
        <v/>
      </c>
      <c r="D21027">
        <f t="shared" si="1355"/>
        <v>0</v>
      </c>
      <c r="G21027" t="s">
        <v>155</v>
      </c>
      <c r="H21027">
        <v>3</v>
      </c>
      <c r="I21027">
        <v>0</v>
      </c>
      <c r="J21027">
        <v>0</v>
      </c>
      <c r="K21027">
        <v>1</v>
      </c>
      <c r="L21027" t="s">
        <v>36</v>
      </c>
      <c r="M21027" t="str">
        <f t="shared" ref="M21027:M21090" si="1356">"http://logeion.uchicago.edu/index.html#"&amp;D21027</f>
        <v>http://logeion.uchicago.edu/index.html#0</v>
      </c>
    </row>
    <row r="21028" spans="1:13" ht="15" customHeight="1" x14ac:dyDescent="0.2">
      <c r="A21028" t="s">
        <v>42769</v>
      </c>
      <c r="C21028" t="str">
        <f t="shared" si="1354"/>
        <v/>
      </c>
      <c r="D21028">
        <f t="shared" si="1355"/>
        <v>0</v>
      </c>
      <c r="G21028" t="s">
        <v>23</v>
      </c>
      <c r="I21028">
        <v>1</v>
      </c>
      <c r="J21028">
        <v>0</v>
      </c>
      <c r="K21028">
        <v>0</v>
      </c>
      <c r="L21028" t="s">
        <v>24</v>
      </c>
      <c r="M21028" t="str">
        <f t="shared" si="1356"/>
        <v>http://logeion.uchicago.edu/index.html#0</v>
      </c>
    </row>
    <row r="21029" spans="1:13" ht="15" customHeight="1" x14ac:dyDescent="0.2">
      <c r="A21029" t="s">
        <v>42784</v>
      </c>
      <c r="C21029" t="str">
        <f t="shared" si="1354"/>
        <v/>
      </c>
      <c r="D21029">
        <f t="shared" si="1355"/>
        <v>0</v>
      </c>
      <c r="G21029" t="s">
        <v>76</v>
      </c>
      <c r="H21029">
        <v>1</v>
      </c>
      <c r="I21029">
        <v>0</v>
      </c>
      <c r="J21029">
        <v>0</v>
      </c>
      <c r="K21029">
        <v>0</v>
      </c>
      <c r="L21029" t="s">
        <v>19</v>
      </c>
      <c r="M21029" t="str">
        <f t="shared" si="1356"/>
        <v>http://logeion.uchicago.edu/index.html#0</v>
      </c>
    </row>
    <row r="21030" spans="1:13" ht="15" customHeight="1" x14ac:dyDescent="0.2">
      <c r="A21030" t="s">
        <v>42792</v>
      </c>
      <c r="C21030" t="str">
        <f t="shared" si="1354"/>
        <v/>
      </c>
      <c r="D21030">
        <f t="shared" si="1355"/>
        <v>0</v>
      </c>
      <c r="G21030" t="s">
        <v>61</v>
      </c>
      <c r="H21030">
        <v>1</v>
      </c>
      <c r="I21030">
        <v>0</v>
      </c>
      <c r="J21030">
        <v>0</v>
      </c>
      <c r="K21030">
        <v>0</v>
      </c>
      <c r="L21030" t="s">
        <v>36</v>
      </c>
      <c r="M21030" t="str">
        <f t="shared" si="1356"/>
        <v>http://logeion.uchicago.edu/index.html#0</v>
      </c>
    </row>
    <row r="21031" spans="1:13" ht="15" customHeight="1" x14ac:dyDescent="0.2">
      <c r="A21031" t="s">
        <v>42808</v>
      </c>
      <c r="C21031" t="str">
        <f t="shared" si="1354"/>
        <v/>
      </c>
      <c r="D21031">
        <f t="shared" si="1355"/>
        <v>0</v>
      </c>
      <c r="G21031" t="s">
        <v>61</v>
      </c>
      <c r="H21031">
        <v>1</v>
      </c>
      <c r="I21031">
        <v>0</v>
      </c>
      <c r="J21031">
        <v>0</v>
      </c>
      <c r="K21031">
        <v>0</v>
      </c>
      <c r="L21031" t="s">
        <v>36</v>
      </c>
      <c r="M21031" t="str">
        <f t="shared" si="1356"/>
        <v>http://logeion.uchicago.edu/index.html#0</v>
      </c>
    </row>
    <row r="21032" spans="1:13" ht="15" customHeight="1" x14ac:dyDescent="0.2">
      <c r="A21032" t="s">
        <v>42809</v>
      </c>
      <c r="C21032" t="str">
        <f t="shared" si="1354"/>
        <v/>
      </c>
      <c r="D21032">
        <f t="shared" si="1355"/>
        <v>0</v>
      </c>
      <c r="G21032" t="s">
        <v>76</v>
      </c>
      <c r="H21032">
        <v>1</v>
      </c>
      <c r="I21032">
        <v>0</v>
      </c>
      <c r="J21032">
        <v>0</v>
      </c>
      <c r="K21032">
        <v>0</v>
      </c>
      <c r="L21032" t="s">
        <v>19</v>
      </c>
      <c r="M21032" t="str">
        <f t="shared" si="1356"/>
        <v>http://logeion.uchicago.edu/index.html#0</v>
      </c>
    </row>
    <row r="21033" spans="1:13" ht="15" customHeight="1" x14ac:dyDescent="0.2">
      <c r="A21033" t="s">
        <v>42810</v>
      </c>
      <c r="C21033" t="str">
        <f t="shared" si="1354"/>
        <v/>
      </c>
      <c r="D21033">
        <f t="shared" si="1355"/>
        <v>0</v>
      </c>
      <c r="G21033" t="s">
        <v>21</v>
      </c>
      <c r="H21033">
        <v>2</v>
      </c>
      <c r="I21033">
        <v>0</v>
      </c>
      <c r="J21033">
        <v>0</v>
      </c>
      <c r="K21033">
        <v>0</v>
      </c>
      <c r="L21033" t="s">
        <v>19</v>
      </c>
      <c r="M21033" t="str">
        <f t="shared" si="1356"/>
        <v>http://logeion.uchicago.edu/index.html#0</v>
      </c>
    </row>
    <row r="21034" spans="1:13" ht="15" customHeight="1" x14ac:dyDescent="0.2">
      <c r="A21034" t="s">
        <v>42831</v>
      </c>
      <c r="C21034" t="str">
        <f t="shared" si="1354"/>
        <v/>
      </c>
      <c r="D21034">
        <f t="shared" si="1355"/>
        <v>0</v>
      </c>
      <c r="G21034" t="s">
        <v>21</v>
      </c>
      <c r="H21034">
        <v>2</v>
      </c>
      <c r="I21034">
        <v>0</v>
      </c>
      <c r="J21034">
        <v>0</v>
      </c>
      <c r="K21034">
        <v>0</v>
      </c>
      <c r="L21034" t="s">
        <v>19</v>
      </c>
      <c r="M21034" t="str">
        <f t="shared" si="1356"/>
        <v>http://logeion.uchicago.edu/index.html#0</v>
      </c>
    </row>
    <row r="21035" spans="1:13" ht="15" customHeight="1" x14ac:dyDescent="0.2">
      <c r="A21035" t="s">
        <v>42851</v>
      </c>
      <c r="C21035" t="str">
        <f t="shared" si="1354"/>
        <v/>
      </c>
      <c r="D21035">
        <f t="shared" si="1355"/>
        <v>0</v>
      </c>
      <c r="G21035" t="s">
        <v>21</v>
      </c>
      <c r="H21035">
        <v>2</v>
      </c>
      <c r="I21035">
        <v>0</v>
      </c>
      <c r="J21035">
        <v>0</v>
      </c>
      <c r="K21035">
        <v>0</v>
      </c>
      <c r="L21035" t="s">
        <v>19</v>
      </c>
      <c r="M21035" t="str">
        <f t="shared" si="1356"/>
        <v>http://logeion.uchicago.edu/index.html#0</v>
      </c>
    </row>
    <row r="21036" spans="1:13" ht="15" customHeight="1" x14ac:dyDescent="0.2">
      <c r="A21036" t="s">
        <v>54995</v>
      </c>
      <c r="C21036" t="str">
        <f t="shared" si="1354"/>
        <v/>
      </c>
      <c r="D21036">
        <f t="shared" si="1355"/>
        <v>0</v>
      </c>
      <c r="G21036" t="s">
        <v>76</v>
      </c>
      <c r="H21036">
        <v>1</v>
      </c>
      <c r="K21036">
        <v>1</v>
      </c>
      <c r="L21036" t="s">
        <v>19</v>
      </c>
      <c r="M21036" t="str">
        <f t="shared" si="1356"/>
        <v>http://logeion.uchicago.edu/index.html#0</v>
      </c>
    </row>
    <row r="21037" spans="1:13" ht="15" customHeight="1" x14ac:dyDescent="0.2">
      <c r="A21037" t="s">
        <v>42895</v>
      </c>
      <c r="C21037" t="str">
        <f t="shared" si="1354"/>
        <v/>
      </c>
      <c r="D21037">
        <f t="shared" si="1355"/>
        <v>0</v>
      </c>
      <c r="G21037" t="s">
        <v>29</v>
      </c>
      <c r="H21037">
        <v>3</v>
      </c>
      <c r="I21037">
        <v>0</v>
      </c>
      <c r="J21037">
        <v>0</v>
      </c>
      <c r="K21037">
        <v>0</v>
      </c>
      <c r="L21037" t="s">
        <v>19</v>
      </c>
      <c r="M21037" t="str">
        <f t="shared" si="1356"/>
        <v>http://logeion.uchicago.edu/index.html#0</v>
      </c>
    </row>
    <row r="21038" spans="1:13" ht="15" customHeight="1" x14ac:dyDescent="0.2">
      <c r="A21038" t="s">
        <v>42896</v>
      </c>
      <c r="C21038" t="str">
        <f t="shared" si="1354"/>
        <v/>
      </c>
      <c r="D21038">
        <f t="shared" si="1355"/>
        <v>0</v>
      </c>
      <c r="G21038" t="s">
        <v>61</v>
      </c>
      <c r="H21038">
        <v>1</v>
      </c>
      <c r="I21038">
        <v>0</v>
      </c>
      <c r="J21038">
        <v>0</v>
      </c>
      <c r="K21038">
        <v>0</v>
      </c>
      <c r="L21038" t="s">
        <v>36</v>
      </c>
      <c r="M21038" t="str">
        <f t="shared" si="1356"/>
        <v>http://logeion.uchicago.edu/index.html#0</v>
      </c>
    </row>
    <row r="21039" spans="1:13" ht="15" customHeight="1" x14ac:dyDescent="0.2">
      <c r="A21039" t="s">
        <v>42897</v>
      </c>
      <c r="C21039" t="str">
        <f t="shared" si="1354"/>
        <v/>
      </c>
      <c r="D21039">
        <f t="shared" si="1355"/>
        <v>0</v>
      </c>
      <c r="G21039" t="s">
        <v>21</v>
      </c>
      <c r="H21039">
        <v>2</v>
      </c>
      <c r="I21039">
        <v>0</v>
      </c>
      <c r="J21039">
        <v>0</v>
      </c>
      <c r="K21039">
        <v>0</v>
      </c>
      <c r="L21039" t="s">
        <v>19</v>
      </c>
      <c r="M21039" t="str">
        <f t="shared" si="1356"/>
        <v>http://logeion.uchicago.edu/index.html#0</v>
      </c>
    </row>
    <row r="21040" spans="1:13" ht="15" customHeight="1" x14ac:dyDescent="0.2">
      <c r="A21040" t="s">
        <v>42906</v>
      </c>
      <c r="C21040" t="str">
        <f t="shared" si="1354"/>
        <v/>
      </c>
      <c r="D21040">
        <f t="shared" si="1355"/>
        <v>0</v>
      </c>
      <c r="G21040" t="s">
        <v>61</v>
      </c>
      <c r="H21040">
        <v>1</v>
      </c>
      <c r="I21040">
        <v>0</v>
      </c>
      <c r="J21040">
        <v>0</v>
      </c>
      <c r="K21040">
        <v>0</v>
      </c>
      <c r="L21040" t="s">
        <v>36</v>
      </c>
      <c r="M21040" t="str">
        <f t="shared" si="1356"/>
        <v>http://logeion.uchicago.edu/index.html#0</v>
      </c>
    </row>
    <row r="21041" spans="1:13" ht="15" customHeight="1" x14ac:dyDescent="0.2">
      <c r="A21041" t="s">
        <v>42907</v>
      </c>
      <c r="C21041" t="str">
        <f t="shared" si="1354"/>
        <v/>
      </c>
      <c r="D21041">
        <f t="shared" si="1355"/>
        <v>0</v>
      </c>
      <c r="G21041" t="s">
        <v>23</v>
      </c>
      <c r="I21041">
        <v>1</v>
      </c>
      <c r="J21041">
        <v>0</v>
      </c>
      <c r="K21041">
        <v>0</v>
      </c>
      <c r="L21041" t="s">
        <v>24</v>
      </c>
      <c r="M21041" t="str">
        <f t="shared" si="1356"/>
        <v>http://logeion.uchicago.edu/index.html#0</v>
      </c>
    </row>
    <row r="21042" spans="1:13" ht="15" customHeight="1" x14ac:dyDescent="0.2">
      <c r="A21042" t="s">
        <v>42922</v>
      </c>
      <c r="C21042" t="str">
        <f t="shared" si="1354"/>
        <v/>
      </c>
      <c r="D21042">
        <f t="shared" si="1355"/>
        <v>0</v>
      </c>
      <c r="G21042" t="s">
        <v>61</v>
      </c>
      <c r="H21042">
        <v>1</v>
      </c>
      <c r="I21042">
        <v>0</v>
      </c>
      <c r="J21042">
        <v>0</v>
      </c>
      <c r="K21042">
        <v>1</v>
      </c>
      <c r="L21042" t="s">
        <v>36</v>
      </c>
      <c r="M21042" t="str">
        <f t="shared" si="1356"/>
        <v>http://logeion.uchicago.edu/index.html#0</v>
      </c>
    </row>
    <row r="21043" spans="1:13" ht="15" customHeight="1" x14ac:dyDescent="0.2">
      <c r="A21043" t="s">
        <v>42938</v>
      </c>
      <c r="C21043" t="str">
        <f t="shared" si="1354"/>
        <v/>
      </c>
      <c r="D21043">
        <f t="shared" si="1355"/>
        <v>0</v>
      </c>
      <c r="G21043" t="s">
        <v>155</v>
      </c>
      <c r="H21043">
        <v>3</v>
      </c>
      <c r="I21043">
        <v>0</v>
      </c>
      <c r="J21043">
        <v>0</v>
      </c>
      <c r="K21043">
        <v>0</v>
      </c>
      <c r="L21043" t="s">
        <v>36</v>
      </c>
      <c r="M21043" t="str">
        <f t="shared" si="1356"/>
        <v>http://logeion.uchicago.edu/index.html#0</v>
      </c>
    </row>
    <row r="21044" spans="1:13" ht="15" customHeight="1" x14ac:dyDescent="0.2">
      <c r="A21044" t="s">
        <v>42951</v>
      </c>
      <c r="C21044" t="str">
        <f t="shared" si="1354"/>
        <v/>
      </c>
      <c r="D21044">
        <f t="shared" si="1355"/>
        <v>0</v>
      </c>
      <c r="G21044" t="s">
        <v>21</v>
      </c>
      <c r="H21044">
        <v>2</v>
      </c>
      <c r="I21044">
        <v>0</v>
      </c>
      <c r="J21044">
        <v>0</v>
      </c>
      <c r="K21044">
        <v>1</v>
      </c>
      <c r="L21044" t="s">
        <v>19</v>
      </c>
      <c r="M21044" t="str">
        <f t="shared" si="1356"/>
        <v>http://logeion.uchicago.edu/index.html#0</v>
      </c>
    </row>
    <row r="21045" spans="1:13" ht="15" customHeight="1" x14ac:dyDescent="0.2">
      <c r="A21045" t="s">
        <v>42959</v>
      </c>
      <c r="C21045" t="str">
        <f t="shared" si="1354"/>
        <v/>
      </c>
      <c r="D21045">
        <f t="shared" si="1355"/>
        <v>0</v>
      </c>
      <c r="G21045" t="s">
        <v>155</v>
      </c>
      <c r="H21045">
        <v>3</v>
      </c>
      <c r="I21045">
        <v>0</v>
      </c>
      <c r="J21045">
        <v>0</v>
      </c>
      <c r="K21045">
        <v>0</v>
      </c>
      <c r="L21045" t="s">
        <v>36</v>
      </c>
      <c r="M21045" t="str">
        <f t="shared" si="1356"/>
        <v>http://logeion.uchicago.edu/index.html#0</v>
      </c>
    </row>
    <row r="21046" spans="1:13" ht="15" customHeight="1" x14ac:dyDescent="0.2">
      <c r="A21046" t="s">
        <v>42967</v>
      </c>
      <c r="C21046" t="str">
        <f t="shared" si="1354"/>
        <v/>
      </c>
      <c r="D21046">
        <f t="shared" si="1355"/>
        <v>0</v>
      </c>
      <c r="G21046" t="s">
        <v>61</v>
      </c>
      <c r="H21046">
        <v>1</v>
      </c>
      <c r="I21046">
        <v>0</v>
      </c>
      <c r="J21046">
        <v>0</v>
      </c>
      <c r="K21046">
        <v>0</v>
      </c>
      <c r="L21046" t="s">
        <v>36</v>
      </c>
      <c r="M21046" t="str">
        <f t="shared" si="1356"/>
        <v>http://logeion.uchicago.edu/index.html#0</v>
      </c>
    </row>
    <row r="21047" spans="1:13" ht="15" customHeight="1" x14ac:dyDescent="0.2">
      <c r="A21047" t="s">
        <v>42968</v>
      </c>
      <c r="C21047" t="str">
        <f t="shared" si="1354"/>
        <v/>
      </c>
      <c r="D21047">
        <f t="shared" si="1355"/>
        <v>0</v>
      </c>
      <c r="G21047" t="s">
        <v>76</v>
      </c>
      <c r="H21047">
        <v>1</v>
      </c>
      <c r="I21047">
        <v>0</v>
      </c>
      <c r="J21047">
        <v>0</v>
      </c>
      <c r="K21047">
        <v>0</v>
      </c>
      <c r="L21047" t="s">
        <v>19</v>
      </c>
      <c r="M21047" t="str">
        <f t="shared" si="1356"/>
        <v>http://logeion.uchicago.edu/index.html#0</v>
      </c>
    </row>
    <row r="21048" spans="1:13" ht="15" customHeight="1" x14ac:dyDescent="0.2">
      <c r="A21048" t="s">
        <v>42994</v>
      </c>
      <c r="C21048" t="str">
        <f t="shared" si="1354"/>
        <v/>
      </c>
      <c r="D21048">
        <f t="shared" si="1355"/>
        <v>0</v>
      </c>
      <c r="E21048" t="s">
        <v>42995</v>
      </c>
      <c r="F21048" t="s">
        <v>42996</v>
      </c>
      <c r="G21048" t="s">
        <v>346</v>
      </c>
      <c r="H21048">
        <v>6</v>
      </c>
      <c r="I21048">
        <v>0</v>
      </c>
      <c r="J21048">
        <v>0</v>
      </c>
      <c r="K21048">
        <v>1</v>
      </c>
      <c r="L21048" t="s">
        <v>19</v>
      </c>
      <c r="M21048" t="str">
        <f t="shared" si="1356"/>
        <v>http://logeion.uchicago.edu/index.html#0</v>
      </c>
    </row>
    <row r="21049" spans="1:13" ht="15" customHeight="1" x14ac:dyDescent="0.2">
      <c r="A21049" t="s">
        <v>43011</v>
      </c>
      <c r="C21049" t="str">
        <f t="shared" si="1354"/>
        <v/>
      </c>
      <c r="D21049">
        <f t="shared" si="1355"/>
        <v>0</v>
      </c>
      <c r="G21049" t="s">
        <v>76</v>
      </c>
      <c r="H21049">
        <v>1</v>
      </c>
      <c r="I21049">
        <v>0</v>
      </c>
      <c r="J21049">
        <v>0</v>
      </c>
      <c r="K21049">
        <v>0</v>
      </c>
      <c r="L21049" t="s">
        <v>19</v>
      </c>
      <c r="M21049" t="str">
        <f t="shared" si="1356"/>
        <v>http://logeion.uchicago.edu/index.html#0</v>
      </c>
    </row>
    <row r="21050" spans="1:13" ht="15" customHeight="1" x14ac:dyDescent="0.2">
      <c r="A21050" t="s">
        <v>43018</v>
      </c>
      <c r="C21050" t="str">
        <f t="shared" si="1354"/>
        <v/>
      </c>
      <c r="D21050">
        <f t="shared" si="1355"/>
        <v>0</v>
      </c>
      <c r="G21050" t="s">
        <v>29</v>
      </c>
      <c r="H21050">
        <v>3</v>
      </c>
      <c r="I21050">
        <v>0</v>
      </c>
      <c r="J21050">
        <v>0</v>
      </c>
      <c r="K21050">
        <v>0</v>
      </c>
      <c r="L21050" t="s">
        <v>19</v>
      </c>
      <c r="M21050" t="str">
        <f t="shared" si="1356"/>
        <v>http://logeion.uchicago.edu/index.html#0</v>
      </c>
    </row>
    <row r="21051" spans="1:13" ht="15" customHeight="1" x14ac:dyDescent="0.2">
      <c r="A21051" t="s">
        <v>43030</v>
      </c>
      <c r="C21051" t="str">
        <f t="shared" si="1354"/>
        <v/>
      </c>
      <c r="D21051">
        <f t="shared" si="1355"/>
        <v>0</v>
      </c>
      <c r="E21051" t="s">
        <v>43031</v>
      </c>
      <c r="F21051" t="s">
        <v>43032</v>
      </c>
      <c r="G21051" t="s">
        <v>346</v>
      </c>
      <c r="H21051">
        <v>6</v>
      </c>
      <c r="I21051">
        <v>0</v>
      </c>
      <c r="J21051">
        <v>0</v>
      </c>
      <c r="K21051">
        <v>1</v>
      </c>
      <c r="L21051" t="s">
        <v>19</v>
      </c>
      <c r="M21051" t="str">
        <f t="shared" si="1356"/>
        <v>http://logeion.uchicago.edu/index.html#0</v>
      </c>
    </row>
    <row r="21052" spans="1:13" ht="15" customHeight="1" x14ac:dyDescent="0.2">
      <c r="A21052" t="s">
        <v>43033</v>
      </c>
      <c r="C21052" t="str">
        <f t="shared" si="1354"/>
        <v/>
      </c>
      <c r="D21052">
        <f t="shared" si="1355"/>
        <v>0</v>
      </c>
      <c r="G21052" t="s">
        <v>21</v>
      </c>
      <c r="H21052">
        <v>2</v>
      </c>
      <c r="I21052">
        <v>0</v>
      </c>
      <c r="J21052">
        <v>0</v>
      </c>
      <c r="K21052">
        <v>0</v>
      </c>
      <c r="L21052" t="s">
        <v>19</v>
      </c>
      <c r="M21052" t="str">
        <f t="shared" si="1356"/>
        <v>http://logeion.uchicago.edu/index.html#0</v>
      </c>
    </row>
    <row r="21053" spans="1:13" ht="15" customHeight="1" x14ac:dyDescent="0.2">
      <c r="A21053" t="s">
        <v>43054</v>
      </c>
      <c r="C21053" t="str">
        <f t="shared" si="1354"/>
        <v/>
      </c>
      <c r="D21053">
        <f t="shared" si="1355"/>
        <v>0</v>
      </c>
      <c r="G21053" t="s">
        <v>76</v>
      </c>
      <c r="H21053">
        <v>1</v>
      </c>
      <c r="I21053">
        <v>0</v>
      </c>
      <c r="J21053">
        <v>0</v>
      </c>
      <c r="K21053">
        <v>0</v>
      </c>
      <c r="L21053" t="s">
        <v>19</v>
      </c>
      <c r="M21053" t="str">
        <f t="shared" si="1356"/>
        <v>http://logeion.uchicago.edu/index.html#0</v>
      </c>
    </row>
    <row r="21054" spans="1:13" ht="15" customHeight="1" x14ac:dyDescent="0.2">
      <c r="A21054" t="s">
        <v>43055</v>
      </c>
      <c r="C21054" t="str">
        <f t="shared" si="1354"/>
        <v/>
      </c>
      <c r="D21054">
        <f t="shared" si="1355"/>
        <v>0</v>
      </c>
      <c r="G21054" t="s">
        <v>76</v>
      </c>
      <c r="H21054">
        <v>1</v>
      </c>
      <c r="I21054">
        <v>0</v>
      </c>
      <c r="J21054">
        <v>0</v>
      </c>
      <c r="K21054">
        <v>0</v>
      </c>
      <c r="L21054" t="s">
        <v>19</v>
      </c>
      <c r="M21054" t="str">
        <f t="shared" si="1356"/>
        <v>http://logeion.uchicago.edu/index.html#0</v>
      </c>
    </row>
    <row r="21055" spans="1:13" ht="15" customHeight="1" x14ac:dyDescent="0.2">
      <c r="A21055" t="s">
        <v>43070</v>
      </c>
      <c r="C21055" t="str">
        <f t="shared" si="1354"/>
        <v/>
      </c>
      <c r="D21055">
        <f t="shared" si="1355"/>
        <v>0</v>
      </c>
      <c r="G21055" t="s">
        <v>61</v>
      </c>
      <c r="H21055">
        <v>1</v>
      </c>
      <c r="I21055">
        <v>0</v>
      </c>
      <c r="J21055">
        <v>0</v>
      </c>
      <c r="K21055">
        <v>0</v>
      </c>
      <c r="L21055" t="s">
        <v>36</v>
      </c>
      <c r="M21055" t="str">
        <f t="shared" si="1356"/>
        <v>http://logeion.uchicago.edu/index.html#0</v>
      </c>
    </row>
    <row r="21056" spans="1:13" ht="15" customHeight="1" x14ac:dyDescent="0.2">
      <c r="A21056" t="s">
        <v>43072</v>
      </c>
      <c r="C21056" t="str">
        <f t="shared" si="1354"/>
        <v/>
      </c>
      <c r="D21056">
        <f t="shared" si="1355"/>
        <v>0</v>
      </c>
      <c r="G21056" t="s">
        <v>235</v>
      </c>
      <c r="I21056">
        <v>4</v>
      </c>
      <c r="J21056">
        <v>0</v>
      </c>
      <c r="K21056">
        <v>0</v>
      </c>
      <c r="L21056" t="s">
        <v>24</v>
      </c>
      <c r="M21056" t="str">
        <f t="shared" si="1356"/>
        <v>http://logeion.uchicago.edu/index.html#0</v>
      </c>
    </row>
    <row r="21057" spans="1:13" ht="15" customHeight="1" x14ac:dyDescent="0.2">
      <c r="A21057" t="s">
        <v>43079</v>
      </c>
      <c r="C21057" t="str">
        <f t="shared" si="1354"/>
        <v/>
      </c>
      <c r="D21057">
        <f t="shared" si="1355"/>
        <v>0</v>
      </c>
      <c r="G21057" t="s">
        <v>61</v>
      </c>
      <c r="H21057">
        <v>1</v>
      </c>
      <c r="I21057">
        <v>0</v>
      </c>
      <c r="J21057">
        <v>0</v>
      </c>
      <c r="K21057">
        <v>0</v>
      </c>
      <c r="L21057" t="s">
        <v>36</v>
      </c>
      <c r="M21057" t="str">
        <f t="shared" si="1356"/>
        <v>http://logeion.uchicago.edu/index.html#0</v>
      </c>
    </row>
    <row r="21058" spans="1:13" ht="15" customHeight="1" x14ac:dyDescent="0.2">
      <c r="A21058" t="s">
        <v>43080</v>
      </c>
      <c r="C21058" t="str">
        <f t="shared" si="1354"/>
        <v/>
      </c>
      <c r="D21058">
        <f t="shared" si="1355"/>
        <v>0</v>
      </c>
      <c r="G21058" t="s">
        <v>21</v>
      </c>
      <c r="H21058">
        <v>2</v>
      </c>
      <c r="I21058">
        <v>0</v>
      </c>
      <c r="J21058">
        <v>0</v>
      </c>
      <c r="K21058">
        <v>0</v>
      </c>
      <c r="L21058" t="s">
        <v>19</v>
      </c>
      <c r="M21058" t="str">
        <f t="shared" si="1356"/>
        <v>http://logeion.uchicago.edu/index.html#0</v>
      </c>
    </row>
    <row r="21059" spans="1:13" ht="15" customHeight="1" x14ac:dyDescent="0.2">
      <c r="A21059" t="s">
        <v>43088</v>
      </c>
      <c r="C21059" t="str">
        <f t="shared" si="1354"/>
        <v/>
      </c>
      <c r="D21059">
        <f t="shared" si="1355"/>
        <v>0</v>
      </c>
      <c r="G21059" t="s">
        <v>21</v>
      </c>
      <c r="H21059">
        <v>2</v>
      </c>
      <c r="I21059">
        <v>0</v>
      </c>
      <c r="J21059">
        <v>0</v>
      </c>
      <c r="K21059">
        <v>0</v>
      </c>
      <c r="L21059" t="s">
        <v>19</v>
      </c>
      <c r="M21059" t="str">
        <f t="shared" si="1356"/>
        <v>http://logeion.uchicago.edu/index.html#0</v>
      </c>
    </row>
    <row r="21060" spans="1:13" ht="15" customHeight="1" x14ac:dyDescent="0.2">
      <c r="A21060" t="s">
        <v>43094</v>
      </c>
      <c r="C21060" t="str">
        <f t="shared" si="1354"/>
        <v/>
      </c>
      <c r="D21060">
        <f t="shared" si="1355"/>
        <v>0</v>
      </c>
      <c r="G21060" t="s">
        <v>21</v>
      </c>
      <c r="H21060">
        <v>2</v>
      </c>
      <c r="I21060">
        <v>0</v>
      </c>
      <c r="J21060">
        <v>0</v>
      </c>
      <c r="K21060">
        <v>0</v>
      </c>
      <c r="L21060" t="s">
        <v>19</v>
      </c>
      <c r="M21060" t="str">
        <f t="shared" si="1356"/>
        <v>http://logeion.uchicago.edu/index.html#0</v>
      </c>
    </row>
    <row r="21061" spans="1:13" ht="15" customHeight="1" x14ac:dyDescent="0.2">
      <c r="A21061" t="s">
        <v>43095</v>
      </c>
      <c r="C21061" t="str">
        <f t="shared" si="1354"/>
        <v/>
      </c>
      <c r="D21061">
        <f t="shared" si="1355"/>
        <v>0</v>
      </c>
      <c r="G21061" t="s">
        <v>61</v>
      </c>
      <c r="H21061">
        <v>1</v>
      </c>
      <c r="I21061">
        <v>0</v>
      </c>
      <c r="J21061">
        <v>0</v>
      </c>
      <c r="K21061">
        <v>0</v>
      </c>
      <c r="L21061" t="s">
        <v>36</v>
      </c>
      <c r="M21061" t="str">
        <f t="shared" si="1356"/>
        <v>http://logeion.uchicago.edu/index.html#0</v>
      </c>
    </row>
    <row r="21062" spans="1:13" ht="15" customHeight="1" x14ac:dyDescent="0.2">
      <c r="A21062" t="s">
        <v>43113</v>
      </c>
      <c r="C21062" t="str">
        <f t="shared" si="1354"/>
        <v/>
      </c>
      <c r="D21062">
        <f t="shared" si="1355"/>
        <v>0</v>
      </c>
      <c r="G21062" t="s">
        <v>76</v>
      </c>
      <c r="H21062">
        <v>1</v>
      </c>
      <c r="I21062">
        <v>0</v>
      </c>
      <c r="J21062">
        <v>0</v>
      </c>
      <c r="K21062">
        <v>0</v>
      </c>
      <c r="L21062" t="s">
        <v>19</v>
      </c>
      <c r="M21062" t="str">
        <f t="shared" si="1356"/>
        <v>http://logeion.uchicago.edu/index.html#0</v>
      </c>
    </row>
    <row r="21063" spans="1:13" ht="15" customHeight="1" x14ac:dyDescent="0.2">
      <c r="A21063" t="s">
        <v>43114</v>
      </c>
      <c r="C21063" t="str">
        <f t="shared" si="1354"/>
        <v/>
      </c>
      <c r="D21063">
        <f t="shared" si="1355"/>
        <v>0</v>
      </c>
      <c r="G21063" t="s">
        <v>61</v>
      </c>
      <c r="H21063">
        <v>1</v>
      </c>
      <c r="I21063">
        <v>0</v>
      </c>
      <c r="J21063">
        <v>0</v>
      </c>
      <c r="K21063">
        <v>0</v>
      </c>
      <c r="L21063" t="s">
        <v>36</v>
      </c>
      <c r="M21063" t="str">
        <f t="shared" si="1356"/>
        <v>http://logeion.uchicago.edu/index.html#0</v>
      </c>
    </row>
    <row r="21064" spans="1:13" ht="15" customHeight="1" x14ac:dyDescent="0.2">
      <c r="A21064" t="s">
        <v>43119</v>
      </c>
      <c r="C21064" t="str">
        <f t="shared" si="1354"/>
        <v/>
      </c>
      <c r="D21064">
        <f t="shared" si="1355"/>
        <v>0</v>
      </c>
      <c r="G21064" t="s">
        <v>21</v>
      </c>
      <c r="H21064">
        <v>2</v>
      </c>
      <c r="I21064">
        <v>0</v>
      </c>
      <c r="J21064">
        <v>0</v>
      </c>
      <c r="K21064">
        <v>0</v>
      </c>
      <c r="L21064" t="s">
        <v>19</v>
      </c>
      <c r="M21064" t="str">
        <f t="shared" si="1356"/>
        <v>http://logeion.uchicago.edu/index.html#0</v>
      </c>
    </row>
    <row r="21065" spans="1:13" ht="15" customHeight="1" x14ac:dyDescent="0.2">
      <c r="A21065" t="s">
        <v>43123</v>
      </c>
      <c r="C21065" t="str">
        <f t="shared" si="1354"/>
        <v/>
      </c>
      <c r="D21065">
        <f t="shared" si="1355"/>
        <v>0</v>
      </c>
      <c r="G21065" t="s">
        <v>155</v>
      </c>
      <c r="H21065">
        <v>3</v>
      </c>
      <c r="I21065">
        <v>0</v>
      </c>
      <c r="J21065">
        <v>0</v>
      </c>
      <c r="K21065">
        <v>0</v>
      </c>
      <c r="L21065" t="s">
        <v>36</v>
      </c>
      <c r="M21065" t="str">
        <f t="shared" si="1356"/>
        <v>http://logeion.uchicago.edu/index.html#0</v>
      </c>
    </row>
    <row r="21066" spans="1:13" ht="15" customHeight="1" x14ac:dyDescent="0.2">
      <c r="A21066" t="s">
        <v>43124</v>
      </c>
      <c r="C21066" t="str">
        <f t="shared" si="1354"/>
        <v/>
      </c>
      <c r="D21066">
        <f t="shared" si="1355"/>
        <v>0</v>
      </c>
      <c r="G21066" t="s">
        <v>21</v>
      </c>
      <c r="H21066">
        <v>2</v>
      </c>
      <c r="I21066">
        <v>0</v>
      </c>
      <c r="J21066">
        <v>0</v>
      </c>
      <c r="K21066">
        <v>0</v>
      </c>
      <c r="L21066" t="s">
        <v>19</v>
      </c>
      <c r="M21066" t="str">
        <f t="shared" si="1356"/>
        <v>http://logeion.uchicago.edu/index.html#0</v>
      </c>
    </row>
    <row r="21067" spans="1:13" ht="15" customHeight="1" x14ac:dyDescent="0.2">
      <c r="A21067" t="s">
        <v>43133</v>
      </c>
      <c r="C21067" t="str">
        <f t="shared" si="1354"/>
        <v/>
      </c>
      <c r="D21067">
        <f t="shared" si="1355"/>
        <v>0</v>
      </c>
      <c r="G21067" t="s">
        <v>76</v>
      </c>
      <c r="H21067">
        <v>1</v>
      </c>
      <c r="I21067">
        <v>0</v>
      </c>
      <c r="J21067">
        <v>0</v>
      </c>
      <c r="K21067">
        <v>0</v>
      </c>
      <c r="L21067" t="s">
        <v>19</v>
      </c>
      <c r="M21067" t="str">
        <f t="shared" si="1356"/>
        <v>http://logeion.uchicago.edu/index.html#0</v>
      </c>
    </row>
    <row r="21068" spans="1:13" ht="15" customHeight="1" x14ac:dyDescent="0.2">
      <c r="A21068" t="s">
        <v>43134</v>
      </c>
      <c r="C21068" t="str">
        <f t="shared" si="1354"/>
        <v/>
      </c>
      <c r="D21068">
        <f t="shared" si="1355"/>
        <v>0</v>
      </c>
      <c r="G21068" t="s">
        <v>61</v>
      </c>
      <c r="H21068">
        <v>1</v>
      </c>
      <c r="I21068">
        <v>0</v>
      </c>
      <c r="J21068">
        <v>0</v>
      </c>
      <c r="K21068">
        <v>0</v>
      </c>
      <c r="L21068" t="s">
        <v>36</v>
      </c>
      <c r="M21068" t="str">
        <f t="shared" si="1356"/>
        <v>http://logeion.uchicago.edu/index.html#0</v>
      </c>
    </row>
    <row r="21069" spans="1:13" ht="15" customHeight="1" x14ac:dyDescent="0.2">
      <c r="A21069" t="s">
        <v>43139</v>
      </c>
      <c r="C21069" t="str">
        <f t="shared" si="1354"/>
        <v/>
      </c>
      <c r="D21069">
        <f t="shared" si="1355"/>
        <v>0</v>
      </c>
      <c r="G21069" t="s">
        <v>21</v>
      </c>
      <c r="H21069">
        <v>2</v>
      </c>
      <c r="I21069">
        <v>0</v>
      </c>
      <c r="J21069">
        <v>0</v>
      </c>
      <c r="K21069">
        <v>0</v>
      </c>
      <c r="L21069" t="s">
        <v>19</v>
      </c>
      <c r="M21069" t="str">
        <f t="shared" si="1356"/>
        <v>http://logeion.uchicago.edu/index.html#0</v>
      </c>
    </row>
    <row r="21070" spans="1:13" ht="15" customHeight="1" x14ac:dyDescent="0.2">
      <c r="A21070" t="s">
        <v>43151</v>
      </c>
      <c r="C21070" t="str">
        <f t="shared" si="1354"/>
        <v/>
      </c>
      <c r="D21070">
        <f t="shared" si="1355"/>
        <v>0</v>
      </c>
      <c r="G21070" t="s">
        <v>29</v>
      </c>
      <c r="H21070">
        <v>3</v>
      </c>
      <c r="I21070">
        <v>0</v>
      </c>
      <c r="J21070">
        <v>0</v>
      </c>
      <c r="K21070">
        <v>0</v>
      </c>
      <c r="L21070" t="s">
        <v>19</v>
      </c>
      <c r="M21070" t="str">
        <f t="shared" si="1356"/>
        <v>http://logeion.uchicago.edu/index.html#0</v>
      </c>
    </row>
    <row r="21071" spans="1:13" ht="15" customHeight="1" x14ac:dyDescent="0.2">
      <c r="A21071" t="s">
        <v>43152</v>
      </c>
      <c r="C21071" t="str">
        <f t="shared" si="1354"/>
        <v/>
      </c>
      <c r="D21071">
        <f t="shared" si="1355"/>
        <v>0</v>
      </c>
      <c r="G21071" t="s">
        <v>21</v>
      </c>
      <c r="H21071">
        <v>2</v>
      </c>
      <c r="I21071">
        <v>0</v>
      </c>
      <c r="J21071">
        <v>0</v>
      </c>
      <c r="K21071">
        <v>0</v>
      </c>
      <c r="L21071" t="s">
        <v>19</v>
      </c>
      <c r="M21071" t="str">
        <f t="shared" si="1356"/>
        <v>http://logeion.uchicago.edu/index.html#0</v>
      </c>
    </row>
    <row r="21072" spans="1:13" ht="15" customHeight="1" x14ac:dyDescent="0.2">
      <c r="A21072" t="s">
        <v>43156</v>
      </c>
      <c r="C21072" t="str">
        <f t="shared" si="1354"/>
        <v/>
      </c>
      <c r="D21072">
        <f t="shared" si="1355"/>
        <v>0</v>
      </c>
      <c r="G21072" t="s">
        <v>235</v>
      </c>
      <c r="I21072">
        <v>4</v>
      </c>
      <c r="J21072">
        <v>0</v>
      </c>
      <c r="K21072">
        <v>0</v>
      </c>
      <c r="L21072" t="s">
        <v>24</v>
      </c>
      <c r="M21072" t="str">
        <f t="shared" si="1356"/>
        <v>http://logeion.uchicago.edu/index.html#0</v>
      </c>
    </row>
    <row r="21073" spans="1:13" ht="15" customHeight="1" x14ac:dyDescent="0.2">
      <c r="A21073" t="s">
        <v>54996</v>
      </c>
      <c r="C21073" t="str">
        <f t="shared" si="1354"/>
        <v/>
      </c>
      <c r="D21073">
        <f t="shared" si="1355"/>
        <v>0</v>
      </c>
      <c r="G21073" t="s">
        <v>21</v>
      </c>
      <c r="H21073">
        <v>2</v>
      </c>
      <c r="K21073">
        <v>1</v>
      </c>
      <c r="L21073" t="s">
        <v>19</v>
      </c>
      <c r="M21073" t="str">
        <f t="shared" si="1356"/>
        <v>http://logeion.uchicago.edu/index.html#0</v>
      </c>
    </row>
    <row r="21074" spans="1:13" ht="15" customHeight="1" x14ac:dyDescent="0.2">
      <c r="A21074" t="s">
        <v>43188</v>
      </c>
      <c r="C21074" t="str">
        <f t="shared" si="1354"/>
        <v/>
      </c>
      <c r="D21074">
        <f t="shared" si="1355"/>
        <v>0</v>
      </c>
      <c r="G21074" t="s">
        <v>21</v>
      </c>
      <c r="H21074">
        <v>2</v>
      </c>
      <c r="I21074">
        <v>0</v>
      </c>
      <c r="J21074">
        <v>0</v>
      </c>
      <c r="K21074">
        <v>0</v>
      </c>
      <c r="L21074" t="s">
        <v>19</v>
      </c>
      <c r="M21074" t="str">
        <f t="shared" si="1356"/>
        <v>http://logeion.uchicago.edu/index.html#0</v>
      </c>
    </row>
    <row r="21075" spans="1:13" ht="15" customHeight="1" x14ac:dyDescent="0.2">
      <c r="A21075" t="s">
        <v>43189</v>
      </c>
      <c r="C21075" t="str">
        <f t="shared" si="1354"/>
        <v/>
      </c>
      <c r="D21075">
        <f t="shared" si="1355"/>
        <v>0</v>
      </c>
      <c r="G21075" t="s">
        <v>29</v>
      </c>
      <c r="H21075">
        <v>3</v>
      </c>
      <c r="I21075">
        <v>0</v>
      </c>
      <c r="J21075">
        <v>0</v>
      </c>
      <c r="K21075">
        <v>0</v>
      </c>
      <c r="L21075" t="s">
        <v>19</v>
      </c>
      <c r="M21075" t="str">
        <f t="shared" si="1356"/>
        <v>http://logeion.uchicago.edu/index.html#0</v>
      </c>
    </row>
    <row r="21076" spans="1:13" ht="15" customHeight="1" x14ac:dyDescent="0.2">
      <c r="A21076" t="s">
        <v>43190</v>
      </c>
      <c r="C21076" t="str">
        <f t="shared" ref="C21076:C21139" si="1357">SUBSTITUTE(SUBSTITUTE(SUBSTITUTE(SUBSTITUTE(SUBSTITUTE(SUBSTITUTE(SUBSTITUTE(SUBSTITUTE(SUBSTITUTE(SUBSTITUTE(SUBSTITUTE(B21076, "ā", "a"), "ē", "e"), "ī", "i"), "ō", "o"), "ū", "u"), "ȳ", "y"), "Ā", "A"), "Ē", "E"), "Ī", "I"), "Ō", "O"), "Ū", "U")</f>
        <v/>
      </c>
      <c r="D21076">
        <f t="shared" si="1355"/>
        <v>0</v>
      </c>
      <c r="G21076" t="s">
        <v>29</v>
      </c>
      <c r="H21076">
        <v>3</v>
      </c>
      <c r="I21076">
        <v>0</v>
      </c>
      <c r="J21076">
        <v>0</v>
      </c>
      <c r="K21076">
        <v>0</v>
      </c>
      <c r="L21076" t="s">
        <v>19</v>
      </c>
      <c r="M21076" t="str">
        <f t="shared" si="1356"/>
        <v>http://logeion.uchicago.edu/index.html#0</v>
      </c>
    </row>
    <row r="21077" spans="1:13" ht="15" customHeight="1" x14ac:dyDescent="0.2">
      <c r="A21077" t="s">
        <v>43191</v>
      </c>
      <c r="C21077" t="str">
        <f t="shared" si="1357"/>
        <v/>
      </c>
      <c r="D21077">
        <f t="shared" si="1355"/>
        <v>0</v>
      </c>
      <c r="G21077" t="s">
        <v>21</v>
      </c>
      <c r="H21077">
        <v>2</v>
      </c>
      <c r="I21077">
        <v>0</v>
      </c>
      <c r="J21077">
        <v>0</v>
      </c>
      <c r="K21077">
        <v>0</v>
      </c>
      <c r="L21077" t="s">
        <v>19</v>
      </c>
      <c r="M21077" t="str">
        <f t="shared" si="1356"/>
        <v>http://logeion.uchicago.edu/index.html#0</v>
      </c>
    </row>
    <row r="21078" spans="1:13" ht="15" customHeight="1" x14ac:dyDescent="0.2">
      <c r="A21078" t="s">
        <v>43196</v>
      </c>
      <c r="C21078" t="str">
        <f t="shared" si="1357"/>
        <v/>
      </c>
      <c r="D21078">
        <f t="shared" si="1355"/>
        <v>0</v>
      </c>
      <c r="G21078" t="s">
        <v>18</v>
      </c>
      <c r="H21078">
        <v>4</v>
      </c>
      <c r="I21078">
        <v>0</v>
      </c>
      <c r="J21078">
        <v>0</v>
      </c>
      <c r="K21078">
        <v>0</v>
      </c>
      <c r="L21078" t="s">
        <v>19</v>
      </c>
      <c r="M21078" t="str">
        <f t="shared" si="1356"/>
        <v>http://logeion.uchicago.edu/index.html#0</v>
      </c>
    </row>
    <row r="21079" spans="1:13" ht="15" customHeight="1" x14ac:dyDescent="0.2">
      <c r="A21079" t="s">
        <v>43204</v>
      </c>
      <c r="C21079" t="str">
        <f t="shared" si="1357"/>
        <v/>
      </c>
      <c r="D21079">
        <f t="shared" si="1355"/>
        <v>0</v>
      </c>
      <c r="G21079" t="s">
        <v>61</v>
      </c>
      <c r="H21079">
        <v>1</v>
      </c>
      <c r="I21079">
        <v>0</v>
      </c>
      <c r="J21079">
        <v>0</v>
      </c>
      <c r="K21079">
        <v>0</v>
      </c>
      <c r="L21079" t="s">
        <v>36</v>
      </c>
      <c r="M21079" t="str">
        <f t="shared" si="1356"/>
        <v>http://logeion.uchicago.edu/index.html#0</v>
      </c>
    </row>
    <row r="21080" spans="1:13" ht="15" customHeight="1" x14ac:dyDescent="0.2">
      <c r="A21080" t="s">
        <v>43227</v>
      </c>
      <c r="C21080" t="str">
        <f t="shared" si="1357"/>
        <v/>
      </c>
      <c r="D21080">
        <f t="shared" si="1355"/>
        <v>0</v>
      </c>
      <c r="G21080" t="s">
        <v>21</v>
      </c>
      <c r="H21080">
        <v>2</v>
      </c>
      <c r="I21080">
        <v>0</v>
      </c>
      <c r="J21080">
        <v>0</v>
      </c>
      <c r="K21080">
        <v>1</v>
      </c>
      <c r="L21080" t="s">
        <v>19</v>
      </c>
      <c r="M21080" t="str">
        <f t="shared" si="1356"/>
        <v>http://logeion.uchicago.edu/index.html#0</v>
      </c>
    </row>
    <row r="21081" spans="1:13" ht="15" customHeight="1" x14ac:dyDescent="0.2">
      <c r="A21081" t="s">
        <v>43255</v>
      </c>
      <c r="C21081" t="str">
        <f t="shared" si="1357"/>
        <v/>
      </c>
      <c r="D21081">
        <f t="shared" si="1355"/>
        <v>0</v>
      </c>
      <c r="G21081" t="s">
        <v>29</v>
      </c>
      <c r="H21081">
        <v>3</v>
      </c>
      <c r="I21081">
        <v>0</v>
      </c>
      <c r="J21081">
        <v>0</v>
      </c>
      <c r="K21081">
        <v>0</v>
      </c>
      <c r="L21081" t="s">
        <v>19</v>
      </c>
      <c r="M21081" t="str">
        <f t="shared" si="1356"/>
        <v>http://logeion.uchicago.edu/index.html#0</v>
      </c>
    </row>
    <row r="21082" spans="1:13" ht="15" customHeight="1" x14ac:dyDescent="0.2">
      <c r="A21082" t="s">
        <v>43256</v>
      </c>
      <c r="C21082" t="str">
        <f t="shared" si="1357"/>
        <v/>
      </c>
      <c r="D21082">
        <f t="shared" ref="D21082:D21145" si="1358">IF(ISBLANK(B21082),0,LEFT( C21082, FIND( " ", C21082 ) - 1 ))</f>
        <v>0</v>
      </c>
      <c r="G21082" t="s">
        <v>29</v>
      </c>
      <c r="H21082">
        <v>3</v>
      </c>
      <c r="I21082">
        <v>0</v>
      </c>
      <c r="J21082">
        <v>0</v>
      </c>
      <c r="K21082">
        <v>0</v>
      </c>
      <c r="L21082" t="s">
        <v>19</v>
      </c>
      <c r="M21082" t="str">
        <f t="shared" si="1356"/>
        <v>http://logeion.uchicago.edu/index.html#0</v>
      </c>
    </row>
    <row r="21083" spans="1:13" ht="15" customHeight="1" x14ac:dyDescent="0.2">
      <c r="A21083" t="s">
        <v>43261</v>
      </c>
      <c r="C21083" t="str">
        <f t="shared" si="1357"/>
        <v/>
      </c>
      <c r="D21083">
        <f t="shared" si="1358"/>
        <v>0</v>
      </c>
      <c r="G21083" t="s">
        <v>61</v>
      </c>
      <c r="H21083">
        <v>1</v>
      </c>
      <c r="I21083">
        <v>0</v>
      </c>
      <c r="J21083">
        <v>0</v>
      </c>
      <c r="K21083">
        <v>0</v>
      </c>
      <c r="L21083" t="s">
        <v>36</v>
      </c>
      <c r="M21083" t="str">
        <f t="shared" si="1356"/>
        <v>http://logeion.uchicago.edu/index.html#0</v>
      </c>
    </row>
    <row r="21084" spans="1:13" ht="15" customHeight="1" x14ac:dyDescent="0.2">
      <c r="A21084" t="s">
        <v>43274</v>
      </c>
      <c r="C21084" t="str">
        <f t="shared" si="1357"/>
        <v/>
      </c>
      <c r="D21084">
        <f t="shared" si="1358"/>
        <v>0</v>
      </c>
      <c r="G21084" t="s">
        <v>346</v>
      </c>
      <c r="H21084">
        <v>6</v>
      </c>
      <c r="I21084">
        <v>0</v>
      </c>
      <c r="J21084">
        <v>0</v>
      </c>
      <c r="K21084">
        <v>0</v>
      </c>
      <c r="L21084" t="s">
        <v>19</v>
      </c>
      <c r="M21084" t="str">
        <f t="shared" si="1356"/>
        <v>http://logeion.uchicago.edu/index.html#0</v>
      </c>
    </row>
    <row r="21085" spans="1:13" ht="15" customHeight="1" x14ac:dyDescent="0.2">
      <c r="A21085" t="s">
        <v>43290</v>
      </c>
      <c r="C21085" t="str">
        <f t="shared" si="1357"/>
        <v/>
      </c>
      <c r="D21085">
        <f t="shared" si="1358"/>
        <v>0</v>
      </c>
      <c r="G21085" t="s">
        <v>230</v>
      </c>
      <c r="H21085">
        <v>3</v>
      </c>
      <c r="I21085">
        <v>0</v>
      </c>
      <c r="J21085">
        <v>0</v>
      </c>
      <c r="K21085">
        <v>1</v>
      </c>
      <c r="L21085" t="s">
        <v>36</v>
      </c>
      <c r="M21085" t="str">
        <f t="shared" si="1356"/>
        <v>http://logeion.uchicago.edu/index.html#0</v>
      </c>
    </row>
    <row r="21086" spans="1:13" ht="15" customHeight="1" x14ac:dyDescent="0.2">
      <c r="A21086" t="s">
        <v>43319</v>
      </c>
      <c r="C21086" t="str">
        <f t="shared" si="1357"/>
        <v/>
      </c>
      <c r="D21086">
        <f t="shared" si="1358"/>
        <v>0</v>
      </c>
      <c r="G21086" t="s">
        <v>76</v>
      </c>
      <c r="H21086">
        <v>1</v>
      </c>
      <c r="I21086">
        <v>0</v>
      </c>
      <c r="J21086">
        <v>0</v>
      </c>
      <c r="K21086">
        <v>0</v>
      </c>
      <c r="L21086" t="s">
        <v>19</v>
      </c>
      <c r="M21086" t="str">
        <f t="shared" si="1356"/>
        <v>http://logeion.uchicago.edu/index.html#0</v>
      </c>
    </row>
    <row r="21087" spans="1:13" ht="15" customHeight="1" x14ac:dyDescent="0.2">
      <c r="A21087" t="s">
        <v>43320</v>
      </c>
      <c r="C21087" t="str">
        <f t="shared" si="1357"/>
        <v/>
      </c>
      <c r="D21087">
        <f t="shared" si="1358"/>
        <v>0</v>
      </c>
      <c r="G21087" t="s">
        <v>29</v>
      </c>
      <c r="H21087">
        <v>3</v>
      </c>
      <c r="I21087">
        <v>0</v>
      </c>
      <c r="J21087">
        <v>0</v>
      </c>
      <c r="K21087">
        <v>0</v>
      </c>
      <c r="L21087" t="s">
        <v>19</v>
      </c>
      <c r="M21087" t="str">
        <f t="shared" si="1356"/>
        <v>http://logeion.uchicago.edu/index.html#0</v>
      </c>
    </row>
    <row r="21088" spans="1:13" ht="15" customHeight="1" x14ac:dyDescent="0.2">
      <c r="A21088" t="s">
        <v>43328</v>
      </c>
      <c r="C21088" t="str">
        <f t="shared" si="1357"/>
        <v/>
      </c>
      <c r="D21088">
        <f t="shared" si="1358"/>
        <v>0</v>
      </c>
      <c r="G21088" t="s">
        <v>29</v>
      </c>
      <c r="H21088">
        <v>3</v>
      </c>
      <c r="I21088">
        <v>0</v>
      </c>
      <c r="J21088">
        <v>0</v>
      </c>
      <c r="K21088">
        <v>0</v>
      </c>
      <c r="L21088" t="s">
        <v>19</v>
      </c>
      <c r="M21088" t="str">
        <f t="shared" si="1356"/>
        <v>http://logeion.uchicago.edu/index.html#0</v>
      </c>
    </row>
    <row r="21089" spans="1:13" ht="15" customHeight="1" x14ac:dyDescent="0.2">
      <c r="A21089" t="s">
        <v>43329</v>
      </c>
      <c r="C21089" t="str">
        <f t="shared" si="1357"/>
        <v/>
      </c>
      <c r="D21089">
        <f t="shared" si="1358"/>
        <v>0</v>
      </c>
      <c r="G21089" t="s">
        <v>21</v>
      </c>
      <c r="H21089">
        <v>2</v>
      </c>
      <c r="I21089">
        <v>0</v>
      </c>
      <c r="J21089">
        <v>0</v>
      </c>
      <c r="K21089">
        <v>0</v>
      </c>
      <c r="L21089" t="s">
        <v>19</v>
      </c>
      <c r="M21089" t="str">
        <f t="shared" si="1356"/>
        <v>http://logeion.uchicago.edu/index.html#0</v>
      </c>
    </row>
    <row r="21090" spans="1:13" ht="15" customHeight="1" x14ac:dyDescent="0.2">
      <c r="A21090" t="s">
        <v>43334</v>
      </c>
      <c r="C21090" t="str">
        <f t="shared" si="1357"/>
        <v/>
      </c>
      <c r="D21090">
        <f t="shared" si="1358"/>
        <v>0</v>
      </c>
      <c r="G21090" t="s">
        <v>43</v>
      </c>
      <c r="H21090">
        <v>6</v>
      </c>
      <c r="I21090">
        <v>0</v>
      </c>
      <c r="J21090">
        <v>0</v>
      </c>
      <c r="K21090">
        <v>0</v>
      </c>
      <c r="L21090" t="s">
        <v>19</v>
      </c>
      <c r="M21090" t="str">
        <f t="shared" si="1356"/>
        <v>http://logeion.uchicago.edu/index.html#0</v>
      </c>
    </row>
    <row r="21091" spans="1:13" ht="15" customHeight="1" x14ac:dyDescent="0.2">
      <c r="A21091" t="s">
        <v>43335</v>
      </c>
      <c r="C21091" t="str">
        <f t="shared" si="1357"/>
        <v/>
      </c>
      <c r="D21091">
        <f t="shared" si="1358"/>
        <v>0</v>
      </c>
      <c r="G21091" t="s">
        <v>76</v>
      </c>
      <c r="H21091">
        <v>1</v>
      </c>
      <c r="I21091">
        <v>0</v>
      </c>
      <c r="J21091">
        <v>0</v>
      </c>
      <c r="K21091">
        <v>0</v>
      </c>
      <c r="L21091" t="s">
        <v>19</v>
      </c>
      <c r="M21091" t="str">
        <f t="shared" ref="M21091:M21154" si="1359">"http://logeion.uchicago.edu/index.html#"&amp;D21091</f>
        <v>http://logeion.uchicago.edu/index.html#0</v>
      </c>
    </row>
    <row r="21092" spans="1:13" ht="15" customHeight="1" x14ac:dyDescent="0.2">
      <c r="A21092" t="s">
        <v>43336</v>
      </c>
      <c r="C21092" t="str">
        <f t="shared" si="1357"/>
        <v/>
      </c>
      <c r="D21092">
        <f t="shared" si="1358"/>
        <v>0</v>
      </c>
      <c r="G21092" t="s">
        <v>76</v>
      </c>
      <c r="H21092">
        <v>1</v>
      </c>
      <c r="I21092">
        <v>0</v>
      </c>
      <c r="J21092">
        <v>0</v>
      </c>
      <c r="K21092">
        <v>0</v>
      </c>
      <c r="L21092" t="s">
        <v>19</v>
      </c>
      <c r="M21092" t="str">
        <f t="shared" si="1359"/>
        <v>http://logeion.uchicago.edu/index.html#0</v>
      </c>
    </row>
    <row r="21093" spans="1:13" ht="15" customHeight="1" x14ac:dyDescent="0.2">
      <c r="A21093" t="s">
        <v>43346</v>
      </c>
      <c r="C21093" t="str">
        <f t="shared" si="1357"/>
        <v/>
      </c>
      <c r="D21093">
        <f t="shared" si="1358"/>
        <v>0</v>
      </c>
      <c r="G21093" t="s">
        <v>61</v>
      </c>
      <c r="H21093">
        <v>1</v>
      </c>
      <c r="I21093">
        <v>0</v>
      </c>
      <c r="J21093">
        <v>0</v>
      </c>
      <c r="K21093">
        <v>0</v>
      </c>
      <c r="L21093" t="s">
        <v>36</v>
      </c>
      <c r="M21093" t="str">
        <f t="shared" si="1359"/>
        <v>http://logeion.uchicago.edu/index.html#0</v>
      </c>
    </row>
    <row r="21094" spans="1:13" ht="15" customHeight="1" x14ac:dyDescent="0.2">
      <c r="A21094" t="s">
        <v>43351</v>
      </c>
      <c r="C21094" t="str">
        <f t="shared" si="1357"/>
        <v/>
      </c>
      <c r="D21094">
        <f t="shared" si="1358"/>
        <v>0</v>
      </c>
      <c r="G21094" t="s">
        <v>23</v>
      </c>
      <c r="I21094">
        <v>1</v>
      </c>
      <c r="J21094">
        <v>0</v>
      </c>
      <c r="K21094">
        <v>0</v>
      </c>
      <c r="L21094" t="s">
        <v>24</v>
      </c>
      <c r="M21094" t="str">
        <f t="shared" si="1359"/>
        <v>http://logeion.uchicago.edu/index.html#0</v>
      </c>
    </row>
    <row r="21095" spans="1:13" ht="15" customHeight="1" x14ac:dyDescent="0.2">
      <c r="A21095" t="s">
        <v>43366</v>
      </c>
      <c r="C21095" t="str">
        <f t="shared" si="1357"/>
        <v/>
      </c>
      <c r="D21095">
        <f t="shared" si="1358"/>
        <v>0</v>
      </c>
      <c r="G21095" t="s">
        <v>76</v>
      </c>
      <c r="H21095">
        <v>1</v>
      </c>
      <c r="I21095">
        <v>0</v>
      </c>
      <c r="J21095">
        <v>0</v>
      </c>
      <c r="K21095">
        <v>0</v>
      </c>
      <c r="L21095" t="s">
        <v>19</v>
      </c>
      <c r="M21095" t="str">
        <f t="shared" si="1359"/>
        <v>http://logeion.uchicago.edu/index.html#0</v>
      </c>
    </row>
    <row r="21096" spans="1:13" ht="15" customHeight="1" x14ac:dyDescent="0.2">
      <c r="A21096" t="s">
        <v>43380</v>
      </c>
      <c r="C21096" t="str">
        <f t="shared" si="1357"/>
        <v/>
      </c>
      <c r="D21096">
        <f t="shared" si="1358"/>
        <v>0</v>
      </c>
      <c r="G21096" t="s">
        <v>76</v>
      </c>
      <c r="H21096">
        <v>1</v>
      </c>
      <c r="I21096">
        <v>0</v>
      </c>
      <c r="J21096">
        <v>0</v>
      </c>
      <c r="K21096">
        <v>0</v>
      </c>
      <c r="L21096" t="s">
        <v>19</v>
      </c>
      <c r="M21096" t="str">
        <f t="shared" si="1359"/>
        <v>http://logeion.uchicago.edu/index.html#0</v>
      </c>
    </row>
    <row r="21097" spans="1:13" ht="15" customHeight="1" x14ac:dyDescent="0.2">
      <c r="A21097" t="s">
        <v>43388</v>
      </c>
      <c r="C21097" t="str">
        <f t="shared" si="1357"/>
        <v/>
      </c>
      <c r="D21097">
        <f t="shared" si="1358"/>
        <v>0</v>
      </c>
      <c r="G21097" t="s">
        <v>29</v>
      </c>
      <c r="H21097">
        <v>3</v>
      </c>
      <c r="I21097">
        <v>0</v>
      </c>
      <c r="J21097">
        <v>0</v>
      </c>
      <c r="K21097">
        <v>1</v>
      </c>
      <c r="L21097" t="s">
        <v>19</v>
      </c>
      <c r="M21097" t="str">
        <f t="shared" si="1359"/>
        <v>http://logeion.uchicago.edu/index.html#0</v>
      </c>
    </row>
    <row r="21098" spans="1:13" ht="15" customHeight="1" x14ac:dyDescent="0.2">
      <c r="A21098" t="s">
        <v>43396</v>
      </c>
      <c r="C21098" t="str">
        <f t="shared" si="1357"/>
        <v/>
      </c>
      <c r="D21098">
        <f t="shared" si="1358"/>
        <v>0</v>
      </c>
      <c r="G21098" t="s">
        <v>61</v>
      </c>
      <c r="H21098">
        <v>1</v>
      </c>
      <c r="I21098">
        <v>0</v>
      </c>
      <c r="J21098">
        <v>0</v>
      </c>
      <c r="K21098">
        <v>0</v>
      </c>
      <c r="L21098" t="s">
        <v>36</v>
      </c>
      <c r="M21098" t="str">
        <f t="shared" si="1359"/>
        <v>http://logeion.uchicago.edu/index.html#0</v>
      </c>
    </row>
    <row r="21099" spans="1:13" ht="15" customHeight="1" x14ac:dyDescent="0.2">
      <c r="A21099" t="s">
        <v>43397</v>
      </c>
      <c r="C21099" t="str">
        <f t="shared" si="1357"/>
        <v/>
      </c>
      <c r="D21099">
        <f t="shared" si="1358"/>
        <v>0</v>
      </c>
      <c r="G21099" t="s">
        <v>21</v>
      </c>
      <c r="H21099">
        <v>2</v>
      </c>
      <c r="I21099">
        <v>0</v>
      </c>
      <c r="J21099">
        <v>0</v>
      </c>
      <c r="K21099">
        <v>0</v>
      </c>
      <c r="L21099" t="s">
        <v>19</v>
      </c>
      <c r="M21099" t="str">
        <f t="shared" si="1359"/>
        <v>http://logeion.uchicago.edu/index.html#0</v>
      </c>
    </row>
    <row r="21100" spans="1:13" ht="15" customHeight="1" x14ac:dyDescent="0.2">
      <c r="A21100" t="s">
        <v>43412</v>
      </c>
      <c r="C21100" t="str">
        <f t="shared" si="1357"/>
        <v/>
      </c>
      <c r="D21100">
        <f t="shared" si="1358"/>
        <v>0</v>
      </c>
      <c r="E21100" t="s">
        <v>43413</v>
      </c>
      <c r="F21100" t="s">
        <v>43414</v>
      </c>
      <c r="G21100" t="s">
        <v>346</v>
      </c>
      <c r="H21100">
        <v>6</v>
      </c>
      <c r="I21100">
        <v>0</v>
      </c>
      <c r="J21100">
        <v>0</v>
      </c>
      <c r="K21100">
        <v>1</v>
      </c>
      <c r="L21100" t="s">
        <v>19</v>
      </c>
      <c r="M21100" t="str">
        <f t="shared" si="1359"/>
        <v>http://logeion.uchicago.edu/index.html#0</v>
      </c>
    </row>
    <row r="21101" spans="1:13" ht="15" customHeight="1" x14ac:dyDescent="0.2">
      <c r="A21101" t="s">
        <v>43418</v>
      </c>
      <c r="C21101" t="str">
        <f t="shared" si="1357"/>
        <v/>
      </c>
      <c r="D21101">
        <f t="shared" si="1358"/>
        <v>0</v>
      </c>
      <c r="G21101" t="s">
        <v>61</v>
      </c>
      <c r="H21101">
        <v>1</v>
      </c>
      <c r="I21101">
        <v>0</v>
      </c>
      <c r="J21101">
        <v>0</v>
      </c>
      <c r="K21101">
        <v>0</v>
      </c>
      <c r="L21101" t="s">
        <v>36</v>
      </c>
      <c r="M21101" t="str">
        <f t="shared" si="1359"/>
        <v>http://logeion.uchicago.edu/index.html#0</v>
      </c>
    </row>
    <row r="21102" spans="1:13" ht="15" customHeight="1" x14ac:dyDescent="0.2">
      <c r="A21102" t="s">
        <v>43429</v>
      </c>
      <c r="C21102" t="str">
        <f t="shared" si="1357"/>
        <v/>
      </c>
      <c r="D21102">
        <f t="shared" si="1358"/>
        <v>0</v>
      </c>
      <c r="G21102" t="s">
        <v>21</v>
      </c>
      <c r="H21102">
        <v>2</v>
      </c>
      <c r="I21102">
        <v>0</v>
      </c>
      <c r="J21102">
        <v>0</v>
      </c>
      <c r="K21102">
        <v>0</v>
      </c>
      <c r="L21102" t="s">
        <v>19</v>
      </c>
      <c r="M21102" t="str">
        <f t="shared" si="1359"/>
        <v>http://logeion.uchicago.edu/index.html#0</v>
      </c>
    </row>
    <row r="21103" spans="1:13" ht="15" customHeight="1" x14ac:dyDescent="0.2">
      <c r="A21103" t="s">
        <v>43430</v>
      </c>
      <c r="C21103" t="str">
        <f t="shared" si="1357"/>
        <v/>
      </c>
      <c r="D21103">
        <f t="shared" si="1358"/>
        <v>0</v>
      </c>
      <c r="G21103" t="s">
        <v>21</v>
      </c>
      <c r="H21103">
        <v>2</v>
      </c>
      <c r="I21103">
        <v>0</v>
      </c>
      <c r="J21103">
        <v>0</v>
      </c>
      <c r="K21103">
        <v>0</v>
      </c>
      <c r="L21103" t="s">
        <v>19</v>
      </c>
      <c r="M21103" t="str">
        <f t="shared" si="1359"/>
        <v>http://logeion.uchicago.edu/index.html#0</v>
      </c>
    </row>
    <row r="21104" spans="1:13" ht="15" customHeight="1" x14ac:dyDescent="0.2">
      <c r="A21104" t="s">
        <v>43431</v>
      </c>
      <c r="C21104" t="str">
        <f t="shared" si="1357"/>
        <v/>
      </c>
      <c r="D21104">
        <f t="shared" si="1358"/>
        <v>0</v>
      </c>
      <c r="G21104" t="s">
        <v>76</v>
      </c>
      <c r="H21104">
        <v>1</v>
      </c>
      <c r="I21104">
        <v>0</v>
      </c>
      <c r="J21104">
        <v>0</v>
      </c>
      <c r="K21104">
        <v>0</v>
      </c>
      <c r="L21104" t="s">
        <v>19</v>
      </c>
      <c r="M21104" t="str">
        <f t="shared" si="1359"/>
        <v>http://logeion.uchicago.edu/index.html#0</v>
      </c>
    </row>
    <row r="21105" spans="1:13" ht="15" customHeight="1" x14ac:dyDescent="0.2">
      <c r="A21105" t="s">
        <v>43441</v>
      </c>
      <c r="C21105" t="str">
        <f t="shared" si="1357"/>
        <v/>
      </c>
      <c r="D21105">
        <f t="shared" si="1358"/>
        <v>0</v>
      </c>
      <c r="G21105" t="s">
        <v>346</v>
      </c>
      <c r="H21105">
        <v>6</v>
      </c>
      <c r="I21105">
        <v>0</v>
      </c>
      <c r="J21105">
        <v>0</v>
      </c>
      <c r="K21105">
        <v>0</v>
      </c>
      <c r="L21105" t="s">
        <v>19</v>
      </c>
      <c r="M21105" t="str">
        <f t="shared" si="1359"/>
        <v>http://logeion.uchicago.edu/index.html#0</v>
      </c>
    </row>
    <row r="21106" spans="1:13" ht="15" customHeight="1" x14ac:dyDescent="0.2">
      <c r="A21106" t="s">
        <v>43445</v>
      </c>
      <c r="C21106" t="str">
        <f t="shared" si="1357"/>
        <v/>
      </c>
      <c r="D21106">
        <f t="shared" si="1358"/>
        <v>0</v>
      </c>
      <c r="G21106" t="s">
        <v>235</v>
      </c>
      <c r="I21106">
        <v>4</v>
      </c>
      <c r="J21106">
        <v>0</v>
      </c>
      <c r="K21106">
        <v>0</v>
      </c>
      <c r="L21106" t="s">
        <v>24</v>
      </c>
      <c r="M21106" t="str">
        <f t="shared" si="1359"/>
        <v>http://logeion.uchicago.edu/index.html#0</v>
      </c>
    </row>
    <row r="21107" spans="1:13" ht="15" customHeight="1" x14ac:dyDescent="0.2">
      <c r="A21107" t="s">
        <v>43446</v>
      </c>
      <c r="C21107" t="str">
        <f t="shared" si="1357"/>
        <v/>
      </c>
      <c r="D21107">
        <f t="shared" si="1358"/>
        <v>0</v>
      </c>
      <c r="G21107" t="s">
        <v>76</v>
      </c>
      <c r="H21107">
        <v>1</v>
      </c>
      <c r="I21107">
        <v>0</v>
      </c>
      <c r="J21107">
        <v>0</v>
      </c>
      <c r="K21107">
        <v>0</v>
      </c>
      <c r="L21107" t="s">
        <v>19</v>
      </c>
      <c r="M21107" t="str">
        <f t="shared" si="1359"/>
        <v>http://logeion.uchicago.edu/index.html#0</v>
      </c>
    </row>
    <row r="21108" spans="1:13" ht="15" customHeight="1" x14ac:dyDescent="0.2">
      <c r="A21108" t="s">
        <v>43447</v>
      </c>
      <c r="C21108" t="str">
        <f t="shared" si="1357"/>
        <v/>
      </c>
      <c r="D21108">
        <f t="shared" si="1358"/>
        <v>0</v>
      </c>
      <c r="G21108" t="s">
        <v>21</v>
      </c>
      <c r="H21108">
        <v>2</v>
      </c>
      <c r="I21108">
        <v>0</v>
      </c>
      <c r="J21108">
        <v>0</v>
      </c>
      <c r="K21108">
        <v>0</v>
      </c>
      <c r="L21108" t="s">
        <v>19</v>
      </c>
      <c r="M21108" t="str">
        <f t="shared" si="1359"/>
        <v>http://logeion.uchicago.edu/index.html#0</v>
      </c>
    </row>
    <row r="21109" spans="1:13" ht="15" customHeight="1" x14ac:dyDescent="0.2">
      <c r="A21109" t="s">
        <v>43459</v>
      </c>
      <c r="C21109" t="str">
        <f t="shared" si="1357"/>
        <v/>
      </c>
      <c r="D21109">
        <f t="shared" si="1358"/>
        <v>0</v>
      </c>
      <c r="G21109" t="s">
        <v>21</v>
      </c>
      <c r="H21109">
        <v>2</v>
      </c>
      <c r="I21109">
        <v>0</v>
      </c>
      <c r="J21109">
        <v>0</v>
      </c>
      <c r="K21109">
        <v>0</v>
      </c>
      <c r="L21109" t="s">
        <v>19</v>
      </c>
      <c r="M21109" t="str">
        <f t="shared" si="1359"/>
        <v>http://logeion.uchicago.edu/index.html#0</v>
      </c>
    </row>
    <row r="21110" spans="1:13" ht="15" customHeight="1" x14ac:dyDescent="0.2">
      <c r="A21110" t="s">
        <v>43468</v>
      </c>
      <c r="C21110" t="str">
        <f t="shared" si="1357"/>
        <v/>
      </c>
      <c r="D21110">
        <f t="shared" si="1358"/>
        <v>0</v>
      </c>
      <c r="G21110" t="s">
        <v>29</v>
      </c>
      <c r="H21110">
        <v>3</v>
      </c>
      <c r="I21110">
        <v>0</v>
      </c>
      <c r="J21110">
        <v>0</v>
      </c>
      <c r="K21110">
        <v>0</v>
      </c>
      <c r="L21110" t="s">
        <v>19</v>
      </c>
      <c r="M21110" t="str">
        <f t="shared" si="1359"/>
        <v>http://logeion.uchicago.edu/index.html#0</v>
      </c>
    </row>
    <row r="21111" spans="1:13" ht="15" customHeight="1" x14ac:dyDescent="0.2">
      <c r="A21111" t="s">
        <v>43469</v>
      </c>
      <c r="C21111" t="str">
        <f t="shared" si="1357"/>
        <v/>
      </c>
      <c r="D21111">
        <f t="shared" si="1358"/>
        <v>0</v>
      </c>
      <c r="G21111" t="s">
        <v>76</v>
      </c>
      <c r="H21111">
        <v>1</v>
      </c>
      <c r="I21111">
        <v>0</v>
      </c>
      <c r="J21111">
        <v>0</v>
      </c>
      <c r="K21111">
        <v>0</v>
      </c>
      <c r="L21111" t="s">
        <v>19</v>
      </c>
      <c r="M21111" t="str">
        <f t="shared" si="1359"/>
        <v>http://logeion.uchicago.edu/index.html#0</v>
      </c>
    </row>
    <row r="21112" spans="1:13" ht="15" customHeight="1" x14ac:dyDescent="0.2">
      <c r="A21112" t="s">
        <v>43474</v>
      </c>
      <c r="C21112" t="str">
        <f t="shared" si="1357"/>
        <v/>
      </c>
      <c r="D21112">
        <f t="shared" si="1358"/>
        <v>0</v>
      </c>
      <c r="G21112" t="s">
        <v>61</v>
      </c>
      <c r="H21112">
        <v>1</v>
      </c>
      <c r="I21112">
        <v>0</v>
      </c>
      <c r="J21112">
        <v>0</v>
      </c>
      <c r="K21112">
        <v>0</v>
      </c>
      <c r="L21112" t="s">
        <v>36</v>
      </c>
      <c r="M21112" t="str">
        <f t="shared" si="1359"/>
        <v>http://logeion.uchicago.edu/index.html#0</v>
      </c>
    </row>
    <row r="21113" spans="1:13" ht="15" customHeight="1" x14ac:dyDescent="0.2">
      <c r="A21113" t="s">
        <v>43479</v>
      </c>
      <c r="C21113" t="str">
        <f t="shared" si="1357"/>
        <v/>
      </c>
      <c r="D21113">
        <f t="shared" si="1358"/>
        <v>0</v>
      </c>
      <c r="G21113" t="s">
        <v>61</v>
      </c>
      <c r="H21113">
        <v>1</v>
      </c>
      <c r="I21113">
        <v>0</v>
      </c>
      <c r="J21113">
        <v>0</v>
      </c>
      <c r="K21113">
        <v>0</v>
      </c>
      <c r="L21113" t="s">
        <v>36</v>
      </c>
      <c r="M21113" t="str">
        <f t="shared" si="1359"/>
        <v>http://logeion.uchicago.edu/index.html#0</v>
      </c>
    </row>
    <row r="21114" spans="1:13" ht="15" customHeight="1" x14ac:dyDescent="0.2">
      <c r="A21114" t="s">
        <v>43484</v>
      </c>
      <c r="C21114" t="str">
        <f t="shared" si="1357"/>
        <v/>
      </c>
      <c r="D21114">
        <f t="shared" si="1358"/>
        <v>0</v>
      </c>
      <c r="G21114" t="s">
        <v>29</v>
      </c>
      <c r="H21114">
        <v>3</v>
      </c>
      <c r="I21114">
        <v>0</v>
      </c>
      <c r="J21114">
        <v>0</v>
      </c>
      <c r="K21114">
        <v>0</v>
      </c>
      <c r="L21114" t="s">
        <v>19</v>
      </c>
      <c r="M21114" t="str">
        <f t="shared" si="1359"/>
        <v>http://logeion.uchicago.edu/index.html#0</v>
      </c>
    </row>
    <row r="21115" spans="1:13" ht="15" customHeight="1" x14ac:dyDescent="0.2">
      <c r="A21115" t="s">
        <v>43514</v>
      </c>
      <c r="C21115" t="str">
        <f t="shared" si="1357"/>
        <v/>
      </c>
      <c r="D21115">
        <f t="shared" si="1358"/>
        <v>0</v>
      </c>
      <c r="G21115" t="s">
        <v>80</v>
      </c>
      <c r="I21115">
        <v>5</v>
      </c>
      <c r="J21115">
        <v>0</v>
      </c>
      <c r="K21115">
        <v>0</v>
      </c>
      <c r="L21115" t="s">
        <v>24</v>
      </c>
      <c r="M21115" t="str">
        <f t="shared" si="1359"/>
        <v>http://logeion.uchicago.edu/index.html#0</v>
      </c>
    </row>
    <row r="21116" spans="1:13" ht="15" customHeight="1" x14ac:dyDescent="0.2">
      <c r="A21116" t="s">
        <v>43523</v>
      </c>
      <c r="C21116" t="str">
        <f t="shared" si="1357"/>
        <v/>
      </c>
      <c r="D21116">
        <f t="shared" si="1358"/>
        <v>0</v>
      </c>
      <c r="G21116" t="s">
        <v>76</v>
      </c>
      <c r="H21116">
        <v>1</v>
      </c>
      <c r="I21116">
        <v>0</v>
      </c>
      <c r="J21116">
        <v>0</v>
      </c>
      <c r="K21116">
        <v>0</v>
      </c>
      <c r="L21116" t="s">
        <v>19</v>
      </c>
      <c r="M21116" t="str">
        <f t="shared" si="1359"/>
        <v>http://logeion.uchicago.edu/index.html#0</v>
      </c>
    </row>
    <row r="21117" spans="1:13" ht="15" customHeight="1" x14ac:dyDescent="0.2">
      <c r="A21117" t="s">
        <v>43531</v>
      </c>
      <c r="C21117" t="str">
        <f t="shared" si="1357"/>
        <v/>
      </c>
      <c r="D21117">
        <f t="shared" si="1358"/>
        <v>0</v>
      </c>
      <c r="G21117" t="s">
        <v>21</v>
      </c>
      <c r="H21117">
        <v>2</v>
      </c>
      <c r="I21117">
        <v>0</v>
      </c>
      <c r="J21117">
        <v>0</v>
      </c>
      <c r="K21117">
        <v>1</v>
      </c>
      <c r="L21117" t="s">
        <v>19</v>
      </c>
      <c r="M21117" t="str">
        <f t="shared" si="1359"/>
        <v>http://logeion.uchicago.edu/index.html#0</v>
      </c>
    </row>
    <row r="21118" spans="1:13" ht="15" customHeight="1" x14ac:dyDescent="0.2">
      <c r="A21118" t="s">
        <v>43532</v>
      </c>
      <c r="C21118" t="str">
        <f t="shared" si="1357"/>
        <v/>
      </c>
      <c r="D21118">
        <f t="shared" si="1358"/>
        <v>0</v>
      </c>
      <c r="G21118" t="s">
        <v>21</v>
      </c>
      <c r="H21118">
        <v>2</v>
      </c>
      <c r="I21118">
        <v>0</v>
      </c>
      <c r="J21118">
        <v>0</v>
      </c>
      <c r="K21118">
        <v>1</v>
      </c>
      <c r="L21118" t="s">
        <v>19</v>
      </c>
      <c r="M21118" t="str">
        <f t="shared" si="1359"/>
        <v>http://logeion.uchicago.edu/index.html#0</v>
      </c>
    </row>
    <row r="21119" spans="1:13" ht="15" customHeight="1" x14ac:dyDescent="0.2">
      <c r="A21119" t="s">
        <v>43543</v>
      </c>
      <c r="C21119" t="str">
        <f t="shared" si="1357"/>
        <v/>
      </c>
      <c r="D21119">
        <f t="shared" si="1358"/>
        <v>0</v>
      </c>
      <c r="G21119" t="s">
        <v>61</v>
      </c>
      <c r="H21119">
        <v>1</v>
      </c>
      <c r="I21119">
        <v>0</v>
      </c>
      <c r="J21119">
        <v>0</v>
      </c>
      <c r="K21119">
        <v>0</v>
      </c>
      <c r="L21119" t="s">
        <v>36</v>
      </c>
      <c r="M21119" t="str">
        <f t="shared" si="1359"/>
        <v>http://logeion.uchicago.edu/index.html#0</v>
      </c>
    </row>
    <row r="21120" spans="1:13" ht="15" customHeight="1" x14ac:dyDescent="0.2">
      <c r="A21120" t="s">
        <v>43545</v>
      </c>
      <c r="C21120" t="str">
        <f t="shared" si="1357"/>
        <v/>
      </c>
      <c r="D21120">
        <f t="shared" si="1358"/>
        <v>0</v>
      </c>
      <c r="G21120" t="s">
        <v>21</v>
      </c>
      <c r="H21120">
        <v>2</v>
      </c>
      <c r="I21120">
        <v>0</v>
      </c>
      <c r="J21120">
        <v>0</v>
      </c>
      <c r="K21120">
        <v>0</v>
      </c>
      <c r="L21120" t="s">
        <v>19</v>
      </c>
      <c r="M21120" t="str">
        <f t="shared" si="1359"/>
        <v>http://logeion.uchicago.edu/index.html#0</v>
      </c>
    </row>
    <row r="21121" spans="1:13" ht="15" customHeight="1" x14ac:dyDescent="0.2">
      <c r="A21121" t="s">
        <v>43546</v>
      </c>
      <c r="C21121" t="str">
        <f t="shared" si="1357"/>
        <v/>
      </c>
      <c r="D21121">
        <f t="shared" si="1358"/>
        <v>0</v>
      </c>
      <c r="G21121" t="s">
        <v>29</v>
      </c>
      <c r="H21121">
        <v>3</v>
      </c>
      <c r="I21121">
        <v>0</v>
      </c>
      <c r="J21121">
        <v>0</v>
      </c>
      <c r="K21121">
        <v>0</v>
      </c>
      <c r="L21121" t="s">
        <v>19</v>
      </c>
      <c r="M21121" t="str">
        <f t="shared" si="1359"/>
        <v>http://logeion.uchicago.edu/index.html#0</v>
      </c>
    </row>
    <row r="21122" spans="1:13" ht="15" customHeight="1" x14ac:dyDescent="0.2">
      <c r="A21122" t="s">
        <v>56336</v>
      </c>
      <c r="C21122" t="str">
        <f t="shared" si="1357"/>
        <v/>
      </c>
      <c r="D21122">
        <f t="shared" si="1358"/>
        <v>0</v>
      </c>
      <c r="G21122" t="s">
        <v>536</v>
      </c>
      <c r="H21122">
        <v>3</v>
      </c>
      <c r="K21122">
        <v>1</v>
      </c>
      <c r="L21122" t="s">
        <v>36</v>
      </c>
      <c r="M21122" t="str">
        <f t="shared" si="1359"/>
        <v>http://logeion.uchicago.edu/index.html#0</v>
      </c>
    </row>
    <row r="21123" spans="1:13" ht="15" customHeight="1" x14ac:dyDescent="0.2">
      <c r="A21123" t="s">
        <v>43568</v>
      </c>
      <c r="C21123" t="str">
        <f t="shared" si="1357"/>
        <v/>
      </c>
      <c r="D21123">
        <f t="shared" si="1358"/>
        <v>0</v>
      </c>
      <c r="G21123" t="s">
        <v>18</v>
      </c>
      <c r="H21123">
        <v>4</v>
      </c>
      <c r="I21123">
        <v>0</v>
      </c>
      <c r="J21123">
        <v>0</v>
      </c>
      <c r="K21123">
        <v>0</v>
      </c>
      <c r="L21123" t="s">
        <v>19</v>
      </c>
      <c r="M21123" t="str">
        <f t="shared" si="1359"/>
        <v>http://logeion.uchicago.edu/index.html#0</v>
      </c>
    </row>
    <row r="21124" spans="1:13" ht="15" customHeight="1" x14ac:dyDescent="0.2">
      <c r="A21124" t="s">
        <v>43569</v>
      </c>
      <c r="C21124" t="str">
        <f t="shared" si="1357"/>
        <v/>
      </c>
      <c r="D21124">
        <f t="shared" si="1358"/>
        <v>0</v>
      </c>
      <c r="G21124" t="s">
        <v>61</v>
      </c>
      <c r="H21124">
        <v>1</v>
      </c>
      <c r="I21124">
        <v>0</v>
      </c>
      <c r="J21124">
        <v>0</v>
      </c>
      <c r="K21124">
        <v>0</v>
      </c>
      <c r="L21124" t="s">
        <v>36</v>
      </c>
      <c r="M21124" t="str">
        <f t="shared" si="1359"/>
        <v>http://logeion.uchicago.edu/index.html#0</v>
      </c>
    </row>
    <row r="21125" spans="1:13" ht="15" customHeight="1" x14ac:dyDescent="0.2">
      <c r="A21125" t="s">
        <v>43576</v>
      </c>
      <c r="C21125" t="str">
        <f t="shared" si="1357"/>
        <v/>
      </c>
      <c r="D21125">
        <f t="shared" si="1358"/>
        <v>0</v>
      </c>
      <c r="G21125" t="s">
        <v>29</v>
      </c>
      <c r="H21125">
        <v>3</v>
      </c>
      <c r="I21125">
        <v>0</v>
      </c>
      <c r="J21125">
        <v>0</v>
      </c>
      <c r="K21125">
        <v>0</v>
      </c>
      <c r="L21125" t="s">
        <v>19</v>
      </c>
      <c r="M21125" t="str">
        <f t="shared" si="1359"/>
        <v>http://logeion.uchicago.edu/index.html#0</v>
      </c>
    </row>
    <row r="21126" spans="1:13" ht="15" customHeight="1" x14ac:dyDescent="0.2">
      <c r="A21126" t="s">
        <v>43583</v>
      </c>
      <c r="C21126" t="str">
        <f t="shared" si="1357"/>
        <v/>
      </c>
      <c r="D21126">
        <f t="shared" si="1358"/>
        <v>0</v>
      </c>
      <c r="G21126" t="s">
        <v>21</v>
      </c>
      <c r="H21126">
        <v>2</v>
      </c>
      <c r="I21126">
        <v>0</v>
      </c>
      <c r="J21126">
        <v>0</v>
      </c>
      <c r="K21126">
        <v>0</v>
      </c>
      <c r="L21126" t="s">
        <v>19</v>
      </c>
      <c r="M21126" t="str">
        <f t="shared" si="1359"/>
        <v>http://logeion.uchicago.edu/index.html#0</v>
      </c>
    </row>
    <row r="21127" spans="1:13" ht="15" customHeight="1" x14ac:dyDescent="0.2">
      <c r="A21127" t="s">
        <v>43584</v>
      </c>
      <c r="C21127" t="str">
        <f t="shared" si="1357"/>
        <v/>
      </c>
      <c r="D21127">
        <f t="shared" si="1358"/>
        <v>0</v>
      </c>
      <c r="G21127" t="s">
        <v>170</v>
      </c>
      <c r="I21127">
        <v>1</v>
      </c>
      <c r="J21127">
        <v>0</v>
      </c>
      <c r="K21127">
        <v>0</v>
      </c>
      <c r="L21127" t="s">
        <v>24</v>
      </c>
      <c r="M21127" t="str">
        <f t="shared" si="1359"/>
        <v>http://logeion.uchicago.edu/index.html#0</v>
      </c>
    </row>
    <row r="21128" spans="1:13" ht="15" customHeight="1" x14ac:dyDescent="0.2">
      <c r="A21128" t="s">
        <v>43585</v>
      </c>
      <c r="C21128" t="str">
        <f t="shared" si="1357"/>
        <v/>
      </c>
      <c r="D21128">
        <f t="shared" si="1358"/>
        <v>0</v>
      </c>
      <c r="G21128" t="s">
        <v>21</v>
      </c>
      <c r="H21128">
        <v>2</v>
      </c>
      <c r="I21128">
        <v>0</v>
      </c>
      <c r="J21128">
        <v>0</v>
      </c>
      <c r="K21128">
        <v>0</v>
      </c>
      <c r="L21128" t="s">
        <v>19</v>
      </c>
      <c r="M21128" t="str">
        <f t="shared" si="1359"/>
        <v>http://logeion.uchicago.edu/index.html#0</v>
      </c>
    </row>
    <row r="21129" spans="1:13" ht="15" customHeight="1" x14ac:dyDescent="0.2">
      <c r="A21129" t="s">
        <v>43590</v>
      </c>
      <c r="C21129" t="str">
        <f t="shared" si="1357"/>
        <v/>
      </c>
      <c r="D21129">
        <f t="shared" si="1358"/>
        <v>0</v>
      </c>
      <c r="G21129" t="s">
        <v>61</v>
      </c>
      <c r="H21129">
        <v>1</v>
      </c>
      <c r="I21129">
        <v>0</v>
      </c>
      <c r="J21129">
        <v>0</v>
      </c>
      <c r="K21129">
        <v>0</v>
      </c>
      <c r="L21129" t="s">
        <v>36</v>
      </c>
      <c r="M21129" t="str">
        <f t="shared" si="1359"/>
        <v>http://logeion.uchicago.edu/index.html#0</v>
      </c>
    </row>
    <row r="21130" spans="1:13" ht="15" customHeight="1" x14ac:dyDescent="0.2">
      <c r="A21130" t="s">
        <v>43591</v>
      </c>
      <c r="C21130" t="str">
        <f t="shared" si="1357"/>
        <v/>
      </c>
      <c r="D21130">
        <f t="shared" si="1358"/>
        <v>0</v>
      </c>
      <c r="G21130" t="s">
        <v>21</v>
      </c>
      <c r="H21130">
        <v>2</v>
      </c>
      <c r="I21130">
        <v>0</v>
      </c>
      <c r="J21130">
        <v>0</v>
      </c>
      <c r="K21130">
        <v>0</v>
      </c>
      <c r="L21130" t="s">
        <v>19</v>
      </c>
      <c r="M21130" t="str">
        <f t="shared" si="1359"/>
        <v>http://logeion.uchicago.edu/index.html#0</v>
      </c>
    </row>
    <row r="21131" spans="1:13" ht="15" customHeight="1" x14ac:dyDescent="0.2">
      <c r="A21131" t="s">
        <v>43597</v>
      </c>
      <c r="C21131" t="str">
        <f t="shared" si="1357"/>
        <v/>
      </c>
      <c r="D21131">
        <f t="shared" si="1358"/>
        <v>0</v>
      </c>
      <c r="G21131" t="s">
        <v>21</v>
      </c>
      <c r="H21131">
        <v>2</v>
      </c>
      <c r="I21131">
        <v>0</v>
      </c>
      <c r="J21131">
        <v>0</v>
      </c>
      <c r="K21131">
        <v>1</v>
      </c>
      <c r="L21131" t="s">
        <v>19</v>
      </c>
      <c r="M21131" t="str">
        <f t="shared" si="1359"/>
        <v>http://logeion.uchicago.edu/index.html#0</v>
      </c>
    </row>
    <row r="21132" spans="1:13" ht="15" customHeight="1" x14ac:dyDescent="0.2">
      <c r="A21132" t="s">
        <v>43606</v>
      </c>
      <c r="C21132" t="str">
        <f t="shared" si="1357"/>
        <v/>
      </c>
      <c r="D21132">
        <f t="shared" si="1358"/>
        <v>0</v>
      </c>
      <c r="G21132" t="s">
        <v>61</v>
      </c>
      <c r="H21132">
        <v>1</v>
      </c>
      <c r="I21132">
        <v>0</v>
      </c>
      <c r="J21132">
        <v>0</v>
      </c>
      <c r="K21132">
        <v>0</v>
      </c>
      <c r="L21132" t="s">
        <v>36</v>
      </c>
      <c r="M21132" t="str">
        <f t="shared" si="1359"/>
        <v>http://logeion.uchicago.edu/index.html#0</v>
      </c>
    </row>
    <row r="21133" spans="1:13" ht="15" customHeight="1" x14ac:dyDescent="0.2">
      <c r="A21133" t="s">
        <v>43619</v>
      </c>
      <c r="C21133" t="str">
        <f t="shared" si="1357"/>
        <v/>
      </c>
      <c r="D21133">
        <f t="shared" si="1358"/>
        <v>0</v>
      </c>
      <c r="G21133" t="s">
        <v>61</v>
      </c>
      <c r="H21133">
        <v>1</v>
      </c>
      <c r="I21133">
        <v>0</v>
      </c>
      <c r="J21133">
        <v>0</v>
      </c>
      <c r="K21133">
        <v>0</v>
      </c>
      <c r="L21133" t="s">
        <v>36</v>
      </c>
      <c r="M21133" t="str">
        <f t="shared" si="1359"/>
        <v>http://logeion.uchicago.edu/index.html#0</v>
      </c>
    </row>
    <row r="21134" spans="1:13" ht="15" customHeight="1" x14ac:dyDescent="0.2">
      <c r="A21134" t="s">
        <v>43626</v>
      </c>
      <c r="C21134" t="str">
        <f t="shared" si="1357"/>
        <v/>
      </c>
      <c r="D21134">
        <f t="shared" si="1358"/>
        <v>0</v>
      </c>
      <c r="G21134" t="s">
        <v>21</v>
      </c>
      <c r="H21134">
        <v>2</v>
      </c>
      <c r="I21134">
        <v>0</v>
      </c>
      <c r="J21134">
        <v>0</v>
      </c>
      <c r="K21134">
        <v>0</v>
      </c>
      <c r="L21134" t="s">
        <v>19</v>
      </c>
      <c r="M21134" t="str">
        <f t="shared" si="1359"/>
        <v>http://logeion.uchicago.edu/index.html#0</v>
      </c>
    </row>
    <row r="21135" spans="1:13" ht="15" customHeight="1" x14ac:dyDescent="0.2">
      <c r="A21135" t="s">
        <v>43629</v>
      </c>
      <c r="C21135" t="str">
        <f t="shared" si="1357"/>
        <v/>
      </c>
      <c r="D21135">
        <f t="shared" si="1358"/>
        <v>0</v>
      </c>
      <c r="G21135" t="s">
        <v>21</v>
      </c>
      <c r="H21135">
        <v>2</v>
      </c>
      <c r="I21135">
        <v>0</v>
      </c>
      <c r="J21135">
        <v>0</v>
      </c>
      <c r="K21135">
        <v>0</v>
      </c>
      <c r="L21135" t="s">
        <v>19</v>
      </c>
      <c r="M21135" t="str">
        <f t="shared" si="1359"/>
        <v>http://logeion.uchicago.edu/index.html#0</v>
      </c>
    </row>
    <row r="21136" spans="1:13" ht="15" customHeight="1" x14ac:dyDescent="0.2">
      <c r="A21136" t="s">
        <v>43630</v>
      </c>
      <c r="C21136" t="str">
        <f t="shared" si="1357"/>
        <v/>
      </c>
      <c r="D21136">
        <f t="shared" si="1358"/>
        <v>0</v>
      </c>
      <c r="G21136" t="s">
        <v>76</v>
      </c>
      <c r="H21136">
        <v>1</v>
      </c>
      <c r="I21136">
        <v>0</v>
      </c>
      <c r="J21136">
        <v>0</v>
      </c>
      <c r="K21136">
        <v>0</v>
      </c>
      <c r="L21136" t="s">
        <v>19</v>
      </c>
      <c r="M21136" t="str">
        <f t="shared" si="1359"/>
        <v>http://logeion.uchicago.edu/index.html#0</v>
      </c>
    </row>
    <row r="21137" spans="1:13" ht="15" customHeight="1" x14ac:dyDescent="0.2">
      <c r="A21137" t="s">
        <v>43635</v>
      </c>
      <c r="C21137" t="str">
        <f t="shared" si="1357"/>
        <v/>
      </c>
      <c r="D21137">
        <f t="shared" si="1358"/>
        <v>0</v>
      </c>
      <c r="G21137" t="s">
        <v>21</v>
      </c>
      <c r="H21137">
        <v>2</v>
      </c>
      <c r="I21137">
        <v>0</v>
      </c>
      <c r="J21137">
        <v>0</v>
      </c>
      <c r="K21137">
        <v>0</v>
      </c>
      <c r="L21137" t="s">
        <v>19</v>
      </c>
      <c r="M21137" t="str">
        <f t="shared" si="1359"/>
        <v>http://logeion.uchicago.edu/index.html#0</v>
      </c>
    </row>
    <row r="21138" spans="1:13" ht="15" customHeight="1" x14ac:dyDescent="0.2">
      <c r="A21138" t="s">
        <v>43636</v>
      </c>
      <c r="C21138" t="str">
        <f t="shared" si="1357"/>
        <v/>
      </c>
      <c r="D21138">
        <f t="shared" si="1358"/>
        <v>0</v>
      </c>
      <c r="G21138" t="s">
        <v>21</v>
      </c>
      <c r="H21138">
        <v>2</v>
      </c>
      <c r="I21138">
        <v>0</v>
      </c>
      <c r="J21138">
        <v>0</v>
      </c>
      <c r="K21138">
        <v>0</v>
      </c>
      <c r="L21138" t="s">
        <v>19</v>
      </c>
      <c r="M21138" t="str">
        <f t="shared" si="1359"/>
        <v>http://logeion.uchicago.edu/index.html#0</v>
      </c>
    </row>
    <row r="21139" spans="1:13" ht="15" customHeight="1" x14ac:dyDescent="0.2">
      <c r="A21139" t="s">
        <v>43645</v>
      </c>
      <c r="C21139" t="str">
        <f t="shared" si="1357"/>
        <v/>
      </c>
      <c r="D21139">
        <f t="shared" si="1358"/>
        <v>0</v>
      </c>
      <c r="G21139" t="s">
        <v>230</v>
      </c>
      <c r="H21139">
        <v>3</v>
      </c>
      <c r="I21139">
        <v>0</v>
      </c>
      <c r="J21139">
        <v>0</v>
      </c>
      <c r="K21139">
        <v>0</v>
      </c>
      <c r="L21139" t="s">
        <v>36</v>
      </c>
      <c r="M21139" t="str">
        <f t="shared" si="1359"/>
        <v>http://logeion.uchicago.edu/index.html#0</v>
      </c>
    </row>
    <row r="21140" spans="1:13" ht="15" customHeight="1" x14ac:dyDescent="0.2">
      <c r="A21140" t="s">
        <v>43646</v>
      </c>
      <c r="C21140" t="str">
        <f t="shared" ref="C21140:C21203" si="1360">SUBSTITUTE(SUBSTITUTE(SUBSTITUTE(SUBSTITUTE(SUBSTITUTE(SUBSTITUTE(SUBSTITUTE(SUBSTITUTE(SUBSTITUTE(SUBSTITUTE(SUBSTITUTE(B21140, "ā", "a"), "ē", "e"), "ī", "i"), "ō", "o"), "ū", "u"), "ȳ", "y"), "Ā", "A"), "Ē", "E"), "Ī", "I"), "Ō", "O"), "Ū", "U")</f>
        <v/>
      </c>
      <c r="D21140">
        <f t="shared" si="1358"/>
        <v>0</v>
      </c>
      <c r="G21140" t="s">
        <v>61</v>
      </c>
      <c r="H21140">
        <v>1</v>
      </c>
      <c r="I21140">
        <v>0</v>
      </c>
      <c r="J21140">
        <v>0</v>
      </c>
      <c r="K21140">
        <v>1</v>
      </c>
      <c r="L21140" t="s">
        <v>36</v>
      </c>
      <c r="M21140" t="str">
        <f t="shared" si="1359"/>
        <v>http://logeion.uchicago.edu/index.html#0</v>
      </c>
    </row>
    <row r="21141" spans="1:13" ht="15" customHeight="1" x14ac:dyDescent="0.2">
      <c r="A21141" t="s">
        <v>43647</v>
      </c>
      <c r="C21141" t="str">
        <f t="shared" si="1360"/>
        <v/>
      </c>
      <c r="D21141">
        <f t="shared" si="1358"/>
        <v>0</v>
      </c>
      <c r="G21141" t="s">
        <v>21</v>
      </c>
      <c r="H21141">
        <v>2</v>
      </c>
      <c r="I21141">
        <v>0</v>
      </c>
      <c r="J21141">
        <v>0</v>
      </c>
      <c r="K21141">
        <v>1</v>
      </c>
      <c r="L21141" t="s">
        <v>19</v>
      </c>
      <c r="M21141" t="str">
        <f t="shared" si="1359"/>
        <v>http://logeion.uchicago.edu/index.html#0</v>
      </c>
    </row>
    <row r="21142" spans="1:13" ht="15" customHeight="1" x14ac:dyDescent="0.2">
      <c r="A21142" t="s">
        <v>43656</v>
      </c>
      <c r="C21142" t="str">
        <f t="shared" si="1360"/>
        <v/>
      </c>
      <c r="D21142">
        <f t="shared" si="1358"/>
        <v>0</v>
      </c>
      <c r="G21142" t="s">
        <v>29</v>
      </c>
      <c r="H21142">
        <v>3</v>
      </c>
      <c r="I21142">
        <v>0</v>
      </c>
      <c r="J21142">
        <v>0</v>
      </c>
      <c r="K21142">
        <v>0</v>
      </c>
      <c r="L21142" t="s">
        <v>19</v>
      </c>
      <c r="M21142" t="str">
        <f t="shared" si="1359"/>
        <v>http://logeion.uchicago.edu/index.html#0</v>
      </c>
    </row>
    <row r="21143" spans="1:13" ht="15" customHeight="1" x14ac:dyDescent="0.2">
      <c r="A21143" t="s">
        <v>43657</v>
      </c>
      <c r="C21143" t="str">
        <f t="shared" si="1360"/>
        <v/>
      </c>
      <c r="D21143">
        <f t="shared" si="1358"/>
        <v>0</v>
      </c>
      <c r="G21143" t="s">
        <v>29</v>
      </c>
      <c r="H21143">
        <v>3</v>
      </c>
      <c r="I21143">
        <v>0</v>
      </c>
      <c r="J21143">
        <v>0</v>
      </c>
      <c r="K21143">
        <v>0</v>
      </c>
      <c r="L21143" t="s">
        <v>19</v>
      </c>
      <c r="M21143" t="str">
        <f t="shared" si="1359"/>
        <v>http://logeion.uchicago.edu/index.html#0</v>
      </c>
    </row>
    <row r="21144" spans="1:13" ht="15" customHeight="1" x14ac:dyDescent="0.2">
      <c r="A21144" t="s">
        <v>43658</v>
      </c>
      <c r="C21144" t="str">
        <f t="shared" si="1360"/>
        <v/>
      </c>
      <c r="D21144">
        <f t="shared" si="1358"/>
        <v>0</v>
      </c>
      <c r="G21144" t="s">
        <v>61</v>
      </c>
      <c r="H21144">
        <v>1</v>
      </c>
      <c r="I21144">
        <v>0</v>
      </c>
      <c r="J21144">
        <v>0</v>
      </c>
      <c r="K21144">
        <v>0</v>
      </c>
      <c r="L21144" t="s">
        <v>36</v>
      </c>
      <c r="M21144" t="str">
        <f t="shared" si="1359"/>
        <v>http://logeion.uchicago.edu/index.html#0</v>
      </c>
    </row>
    <row r="21145" spans="1:13" ht="15" customHeight="1" x14ac:dyDescent="0.2">
      <c r="A21145" t="s">
        <v>43662</v>
      </c>
      <c r="C21145" t="str">
        <f t="shared" si="1360"/>
        <v/>
      </c>
      <c r="D21145">
        <f t="shared" si="1358"/>
        <v>0</v>
      </c>
      <c r="G21145" t="s">
        <v>346</v>
      </c>
      <c r="H21145">
        <v>6</v>
      </c>
      <c r="I21145">
        <v>0</v>
      </c>
      <c r="J21145">
        <v>0</v>
      </c>
      <c r="K21145">
        <v>0</v>
      </c>
      <c r="L21145" t="s">
        <v>19</v>
      </c>
      <c r="M21145" t="str">
        <f t="shared" si="1359"/>
        <v>http://logeion.uchicago.edu/index.html#0</v>
      </c>
    </row>
    <row r="21146" spans="1:13" ht="15" customHeight="1" x14ac:dyDescent="0.2">
      <c r="A21146" t="s">
        <v>43663</v>
      </c>
      <c r="C21146" t="str">
        <f t="shared" si="1360"/>
        <v/>
      </c>
      <c r="D21146">
        <f t="shared" ref="D21146:D21209" si="1361">IF(ISBLANK(B21146),0,LEFT( C21146, FIND( " ", C21146 ) - 1 ))</f>
        <v>0</v>
      </c>
      <c r="G21146" t="s">
        <v>21</v>
      </c>
      <c r="H21146">
        <v>2</v>
      </c>
      <c r="I21146">
        <v>0</v>
      </c>
      <c r="J21146">
        <v>0</v>
      </c>
      <c r="K21146">
        <v>0</v>
      </c>
      <c r="L21146" t="s">
        <v>19</v>
      </c>
      <c r="M21146" t="str">
        <f t="shared" si="1359"/>
        <v>http://logeion.uchicago.edu/index.html#0</v>
      </c>
    </row>
    <row r="21147" spans="1:13" ht="15" customHeight="1" x14ac:dyDescent="0.2">
      <c r="A21147" t="s">
        <v>43667</v>
      </c>
      <c r="C21147" t="str">
        <f t="shared" si="1360"/>
        <v/>
      </c>
      <c r="D21147">
        <f t="shared" si="1361"/>
        <v>0</v>
      </c>
      <c r="G21147" t="s">
        <v>21</v>
      </c>
      <c r="H21147">
        <v>2</v>
      </c>
      <c r="I21147">
        <v>0</v>
      </c>
      <c r="J21147">
        <v>0</v>
      </c>
      <c r="K21147">
        <v>0</v>
      </c>
      <c r="L21147" t="s">
        <v>19</v>
      </c>
      <c r="M21147" t="str">
        <f t="shared" si="1359"/>
        <v>http://logeion.uchicago.edu/index.html#0</v>
      </c>
    </row>
    <row r="21148" spans="1:13" ht="15" customHeight="1" x14ac:dyDescent="0.2">
      <c r="A21148" t="s">
        <v>43668</v>
      </c>
      <c r="C21148" t="str">
        <f t="shared" si="1360"/>
        <v/>
      </c>
      <c r="D21148">
        <f t="shared" si="1361"/>
        <v>0</v>
      </c>
      <c r="G21148" t="s">
        <v>21</v>
      </c>
      <c r="H21148">
        <v>2</v>
      </c>
      <c r="I21148">
        <v>0</v>
      </c>
      <c r="J21148">
        <v>0</v>
      </c>
      <c r="K21148">
        <v>0</v>
      </c>
      <c r="L21148" t="s">
        <v>19</v>
      </c>
      <c r="M21148" t="str">
        <f t="shared" si="1359"/>
        <v>http://logeion.uchicago.edu/index.html#0</v>
      </c>
    </row>
    <row r="21149" spans="1:13" ht="15" customHeight="1" x14ac:dyDescent="0.2">
      <c r="A21149" t="s">
        <v>43674</v>
      </c>
      <c r="C21149" t="str">
        <f t="shared" si="1360"/>
        <v/>
      </c>
      <c r="D21149">
        <f t="shared" si="1361"/>
        <v>0</v>
      </c>
      <c r="G21149" t="s">
        <v>95</v>
      </c>
      <c r="I21149">
        <v>2</v>
      </c>
      <c r="J21149">
        <v>0</v>
      </c>
      <c r="K21149">
        <v>0</v>
      </c>
      <c r="L21149" t="s">
        <v>24</v>
      </c>
      <c r="M21149" t="str">
        <f t="shared" si="1359"/>
        <v>http://logeion.uchicago.edu/index.html#0</v>
      </c>
    </row>
    <row r="21150" spans="1:13" ht="15" customHeight="1" x14ac:dyDescent="0.2">
      <c r="A21150" t="s">
        <v>43675</v>
      </c>
      <c r="C21150" t="str">
        <f t="shared" si="1360"/>
        <v/>
      </c>
      <c r="D21150">
        <f t="shared" si="1361"/>
        <v>0</v>
      </c>
      <c r="G21150" t="s">
        <v>66</v>
      </c>
      <c r="I21150">
        <v>3</v>
      </c>
      <c r="J21150">
        <v>0</v>
      </c>
      <c r="K21150">
        <v>0</v>
      </c>
      <c r="L21150" t="s">
        <v>24</v>
      </c>
      <c r="M21150" t="str">
        <f t="shared" si="1359"/>
        <v>http://logeion.uchicago.edu/index.html#0</v>
      </c>
    </row>
    <row r="21151" spans="1:13" ht="15" customHeight="1" x14ac:dyDescent="0.2">
      <c r="A21151" t="s">
        <v>43679</v>
      </c>
      <c r="C21151" t="str">
        <f t="shared" si="1360"/>
        <v/>
      </c>
      <c r="D21151">
        <f t="shared" si="1361"/>
        <v>0</v>
      </c>
      <c r="G21151" t="s">
        <v>29</v>
      </c>
      <c r="H21151">
        <v>3</v>
      </c>
      <c r="I21151">
        <v>0</v>
      </c>
      <c r="J21151">
        <v>0</v>
      </c>
      <c r="K21151">
        <v>0</v>
      </c>
      <c r="L21151" t="s">
        <v>19</v>
      </c>
      <c r="M21151" t="str">
        <f t="shared" si="1359"/>
        <v>http://logeion.uchicago.edu/index.html#0</v>
      </c>
    </row>
    <row r="21152" spans="1:13" ht="15" customHeight="1" x14ac:dyDescent="0.2">
      <c r="A21152" t="s">
        <v>43687</v>
      </c>
      <c r="C21152" t="str">
        <f t="shared" si="1360"/>
        <v/>
      </c>
      <c r="D21152">
        <f t="shared" si="1361"/>
        <v>0</v>
      </c>
      <c r="G21152" t="s">
        <v>21</v>
      </c>
      <c r="H21152">
        <v>2</v>
      </c>
      <c r="I21152">
        <v>0</v>
      </c>
      <c r="J21152">
        <v>0</v>
      </c>
      <c r="K21152">
        <v>0</v>
      </c>
      <c r="L21152" t="s">
        <v>19</v>
      </c>
      <c r="M21152" t="str">
        <f t="shared" si="1359"/>
        <v>http://logeion.uchicago.edu/index.html#0</v>
      </c>
    </row>
    <row r="21153" spans="1:13" ht="15" customHeight="1" x14ac:dyDescent="0.2">
      <c r="A21153" t="s">
        <v>43691</v>
      </c>
      <c r="C21153" t="str">
        <f t="shared" si="1360"/>
        <v/>
      </c>
      <c r="D21153">
        <f t="shared" si="1361"/>
        <v>0</v>
      </c>
      <c r="G21153" t="s">
        <v>61</v>
      </c>
      <c r="H21153">
        <v>1</v>
      </c>
      <c r="I21153">
        <v>0</v>
      </c>
      <c r="J21153">
        <v>0</v>
      </c>
      <c r="K21153">
        <v>1</v>
      </c>
      <c r="L21153" t="s">
        <v>36</v>
      </c>
      <c r="M21153" t="str">
        <f t="shared" si="1359"/>
        <v>http://logeion.uchicago.edu/index.html#0</v>
      </c>
    </row>
    <row r="21154" spans="1:13" ht="15" customHeight="1" x14ac:dyDescent="0.2">
      <c r="A21154" t="s">
        <v>43692</v>
      </c>
      <c r="C21154" t="str">
        <f t="shared" si="1360"/>
        <v/>
      </c>
      <c r="D21154">
        <f t="shared" si="1361"/>
        <v>0</v>
      </c>
      <c r="G21154" t="s">
        <v>29</v>
      </c>
      <c r="H21154">
        <v>3</v>
      </c>
      <c r="I21154">
        <v>0</v>
      </c>
      <c r="J21154">
        <v>0</v>
      </c>
      <c r="K21154">
        <v>0</v>
      </c>
      <c r="L21154" t="s">
        <v>19</v>
      </c>
      <c r="M21154" t="str">
        <f t="shared" si="1359"/>
        <v>http://logeion.uchicago.edu/index.html#0</v>
      </c>
    </row>
    <row r="21155" spans="1:13" ht="15" customHeight="1" x14ac:dyDescent="0.2">
      <c r="A21155" t="s">
        <v>43697</v>
      </c>
      <c r="C21155" t="str">
        <f t="shared" si="1360"/>
        <v/>
      </c>
      <c r="D21155">
        <f t="shared" si="1361"/>
        <v>0</v>
      </c>
      <c r="G21155" t="s">
        <v>61</v>
      </c>
      <c r="H21155">
        <v>1</v>
      </c>
      <c r="I21155">
        <v>0</v>
      </c>
      <c r="J21155">
        <v>0</v>
      </c>
      <c r="K21155">
        <v>0</v>
      </c>
      <c r="L21155" t="s">
        <v>36</v>
      </c>
      <c r="M21155" t="str">
        <f t="shared" ref="M21155:M21218" si="1362">"http://logeion.uchicago.edu/index.html#"&amp;D21155</f>
        <v>http://logeion.uchicago.edu/index.html#0</v>
      </c>
    </row>
    <row r="21156" spans="1:13" ht="15" customHeight="1" x14ac:dyDescent="0.2">
      <c r="A21156" t="s">
        <v>43707</v>
      </c>
      <c r="C21156" t="str">
        <f t="shared" si="1360"/>
        <v/>
      </c>
      <c r="D21156">
        <f t="shared" si="1361"/>
        <v>0</v>
      </c>
      <c r="G21156" t="s">
        <v>76</v>
      </c>
      <c r="H21156">
        <v>1</v>
      </c>
      <c r="I21156">
        <v>0</v>
      </c>
      <c r="J21156">
        <v>0</v>
      </c>
      <c r="K21156">
        <v>0</v>
      </c>
      <c r="L21156" t="s">
        <v>19</v>
      </c>
      <c r="M21156" t="str">
        <f t="shared" si="1362"/>
        <v>http://logeion.uchicago.edu/index.html#0</v>
      </c>
    </row>
    <row r="21157" spans="1:13" ht="15" customHeight="1" x14ac:dyDescent="0.2">
      <c r="A21157" t="s">
        <v>43713</v>
      </c>
      <c r="C21157" t="str">
        <f t="shared" si="1360"/>
        <v/>
      </c>
      <c r="D21157">
        <f t="shared" si="1361"/>
        <v>0</v>
      </c>
      <c r="G21157" t="s">
        <v>61</v>
      </c>
      <c r="H21157">
        <v>1</v>
      </c>
      <c r="I21157">
        <v>0</v>
      </c>
      <c r="J21157">
        <v>0</v>
      </c>
      <c r="K21157">
        <v>0</v>
      </c>
      <c r="L21157" t="s">
        <v>36</v>
      </c>
      <c r="M21157" t="str">
        <f t="shared" si="1362"/>
        <v>http://logeion.uchicago.edu/index.html#0</v>
      </c>
    </row>
    <row r="21158" spans="1:13" ht="15" customHeight="1" x14ac:dyDescent="0.2">
      <c r="A21158" t="s">
        <v>43718</v>
      </c>
      <c r="C21158" t="str">
        <f t="shared" si="1360"/>
        <v/>
      </c>
      <c r="D21158">
        <f t="shared" si="1361"/>
        <v>0</v>
      </c>
      <c r="G21158" t="s">
        <v>21</v>
      </c>
      <c r="H21158">
        <v>2</v>
      </c>
      <c r="I21158">
        <v>0</v>
      </c>
      <c r="J21158">
        <v>0</v>
      </c>
      <c r="K21158">
        <v>0</v>
      </c>
      <c r="L21158" t="s">
        <v>19</v>
      </c>
      <c r="M21158" t="str">
        <f t="shared" si="1362"/>
        <v>http://logeion.uchicago.edu/index.html#0</v>
      </c>
    </row>
    <row r="21159" spans="1:13" ht="15" customHeight="1" x14ac:dyDescent="0.2">
      <c r="A21159" t="s">
        <v>43719</v>
      </c>
      <c r="C21159" t="str">
        <f t="shared" si="1360"/>
        <v/>
      </c>
      <c r="D21159">
        <f t="shared" si="1361"/>
        <v>0</v>
      </c>
      <c r="G21159" t="s">
        <v>76</v>
      </c>
      <c r="H21159">
        <v>1</v>
      </c>
      <c r="I21159">
        <v>0</v>
      </c>
      <c r="J21159">
        <v>0</v>
      </c>
      <c r="K21159">
        <v>0</v>
      </c>
      <c r="L21159" t="s">
        <v>19</v>
      </c>
      <c r="M21159" t="str">
        <f t="shared" si="1362"/>
        <v>http://logeion.uchicago.edu/index.html#0</v>
      </c>
    </row>
    <row r="21160" spans="1:13" ht="15" customHeight="1" x14ac:dyDescent="0.2">
      <c r="A21160" t="s">
        <v>43721</v>
      </c>
      <c r="C21160" t="str">
        <f t="shared" si="1360"/>
        <v/>
      </c>
      <c r="D21160">
        <f t="shared" si="1361"/>
        <v>0</v>
      </c>
      <c r="G21160" t="s">
        <v>21</v>
      </c>
      <c r="H21160">
        <v>2</v>
      </c>
      <c r="I21160">
        <v>0</v>
      </c>
      <c r="J21160">
        <v>0</v>
      </c>
      <c r="K21160">
        <v>1</v>
      </c>
      <c r="L21160" t="s">
        <v>19</v>
      </c>
      <c r="M21160" t="str">
        <f t="shared" si="1362"/>
        <v>http://logeion.uchicago.edu/index.html#0</v>
      </c>
    </row>
    <row r="21161" spans="1:13" ht="15" customHeight="1" x14ac:dyDescent="0.2">
      <c r="A21161" t="s">
        <v>43722</v>
      </c>
      <c r="C21161" t="str">
        <f t="shared" si="1360"/>
        <v/>
      </c>
      <c r="D21161">
        <f t="shared" si="1361"/>
        <v>0</v>
      </c>
      <c r="G21161" t="s">
        <v>76</v>
      </c>
      <c r="H21161">
        <v>1</v>
      </c>
      <c r="I21161">
        <v>0</v>
      </c>
      <c r="J21161">
        <v>0</v>
      </c>
      <c r="K21161">
        <v>0</v>
      </c>
      <c r="L21161" t="s">
        <v>19</v>
      </c>
      <c r="M21161" t="str">
        <f t="shared" si="1362"/>
        <v>http://logeion.uchicago.edu/index.html#0</v>
      </c>
    </row>
    <row r="21162" spans="1:13" ht="15" customHeight="1" x14ac:dyDescent="0.2">
      <c r="A21162" t="s">
        <v>43727</v>
      </c>
      <c r="C21162" t="str">
        <f t="shared" si="1360"/>
        <v/>
      </c>
      <c r="D21162">
        <f t="shared" si="1361"/>
        <v>0</v>
      </c>
      <c r="G21162" t="s">
        <v>346</v>
      </c>
      <c r="H21162">
        <v>6</v>
      </c>
      <c r="I21162">
        <v>0</v>
      </c>
      <c r="J21162">
        <v>0</v>
      </c>
      <c r="K21162">
        <v>0</v>
      </c>
      <c r="L21162" t="s">
        <v>19</v>
      </c>
      <c r="M21162" t="str">
        <f t="shared" si="1362"/>
        <v>http://logeion.uchicago.edu/index.html#0</v>
      </c>
    </row>
    <row r="21163" spans="1:13" ht="15" customHeight="1" x14ac:dyDescent="0.2">
      <c r="A21163" t="s">
        <v>43728</v>
      </c>
      <c r="C21163" t="str">
        <f t="shared" si="1360"/>
        <v/>
      </c>
      <c r="D21163">
        <f t="shared" si="1361"/>
        <v>0</v>
      </c>
      <c r="G21163" t="s">
        <v>21</v>
      </c>
      <c r="H21163">
        <v>2</v>
      </c>
      <c r="I21163">
        <v>0</v>
      </c>
      <c r="J21163">
        <v>0</v>
      </c>
      <c r="K21163">
        <v>0</v>
      </c>
      <c r="L21163" t="s">
        <v>19</v>
      </c>
      <c r="M21163" t="str">
        <f t="shared" si="1362"/>
        <v>http://logeion.uchicago.edu/index.html#0</v>
      </c>
    </row>
    <row r="21164" spans="1:13" ht="15" customHeight="1" x14ac:dyDescent="0.2">
      <c r="A21164" t="s">
        <v>43736</v>
      </c>
      <c r="C21164" t="str">
        <f t="shared" si="1360"/>
        <v/>
      </c>
      <c r="D21164">
        <f t="shared" si="1361"/>
        <v>0</v>
      </c>
      <c r="G21164" t="s">
        <v>21</v>
      </c>
      <c r="H21164">
        <v>2</v>
      </c>
      <c r="I21164">
        <v>0</v>
      </c>
      <c r="J21164">
        <v>0</v>
      </c>
      <c r="K21164">
        <v>0</v>
      </c>
      <c r="L21164" t="s">
        <v>19</v>
      </c>
      <c r="M21164" t="str">
        <f t="shared" si="1362"/>
        <v>http://logeion.uchicago.edu/index.html#0</v>
      </c>
    </row>
    <row r="21165" spans="1:13" ht="15" customHeight="1" x14ac:dyDescent="0.2">
      <c r="A21165" t="s">
        <v>43739</v>
      </c>
      <c r="C21165" t="str">
        <f t="shared" si="1360"/>
        <v/>
      </c>
      <c r="D21165">
        <f t="shared" si="1361"/>
        <v>0</v>
      </c>
      <c r="G21165" t="s">
        <v>21</v>
      </c>
      <c r="H21165">
        <v>2</v>
      </c>
      <c r="I21165">
        <v>0</v>
      </c>
      <c r="J21165">
        <v>0</v>
      </c>
      <c r="K21165">
        <v>1</v>
      </c>
      <c r="L21165" t="s">
        <v>19</v>
      </c>
      <c r="M21165" t="str">
        <f t="shared" si="1362"/>
        <v>http://logeion.uchicago.edu/index.html#0</v>
      </c>
    </row>
    <row r="21166" spans="1:13" ht="15" customHeight="1" x14ac:dyDescent="0.2">
      <c r="A21166" t="s">
        <v>43768</v>
      </c>
      <c r="C21166" t="str">
        <f t="shared" si="1360"/>
        <v/>
      </c>
      <c r="D21166">
        <f t="shared" si="1361"/>
        <v>0</v>
      </c>
      <c r="G21166" t="s">
        <v>346</v>
      </c>
      <c r="H21166">
        <v>6</v>
      </c>
      <c r="I21166">
        <v>0</v>
      </c>
      <c r="J21166">
        <v>0</v>
      </c>
      <c r="K21166">
        <v>0</v>
      </c>
      <c r="L21166" t="s">
        <v>19</v>
      </c>
      <c r="M21166" t="str">
        <f t="shared" si="1362"/>
        <v>http://logeion.uchicago.edu/index.html#0</v>
      </c>
    </row>
    <row r="21167" spans="1:13" ht="15" customHeight="1" x14ac:dyDescent="0.2">
      <c r="A21167" t="s">
        <v>43775</v>
      </c>
      <c r="C21167" t="str">
        <f t="shared" si="1360"/>
        <v/>
      </c>
      <c r="D21167">
        <f t="shared" si="1361"/>
        <v>0</v>
      </c>
      <c r="G21167" t="s">
        <v>29</v>
      </c>
      <c r="H21167">
        <v>3</v>
      </c>
      <c r="I21167">
        <v>0</v>
      </c>
      <c r="J21167">
        <v>0</v>
      </c>
      <c r="K21167">
        <v>0</v>
      </c>
      <c r="L21167" t="s">
        <v>19</v>
      </c>
      <c r="M21167" t="str">
        <f t="shared" si="1362"/>
        <v>http://logeion.uchicago.edu/index.html#0</v>
      </c>
    </row>
    <row r="21168" spans="1:13" ht="15" customHeight="1" x14ac:dyDescent="0.2">
      <c r="A21168" t="s">
        <v>43783</v>
      </c>
      <c r="C21168" t="str">
        <f t="shared" si="1360"/>
        <v/>
      </c>
      <c r="D21168">
        <f t="shared" si="1361"/>
        <v>0</v>
      </c>
      <c r="G21168" t="s">
        <v>76</v>
      </c>
      <c r="H21168">
        <v>1</v>
      </c>
      <c r="I21168">
        <v>0</v>
      </c>
      <c r="J21168">
        <v>0</v>
      </c>
      <c r="K21168">
        <v>0</v>
      </c>
      <c r="L21168" t="s">
        <v>19</v>
      </c>
      <c r="M21168" t="str">
        <f t="shared" si="1362"/>
        <v>http://logeion.uchicago.edu/index.html#0</v>
      </c>
    </row>
    <row r="21169" spans="1:13" ht="15" customHeight="1" x14ac:dyDescent="0.2">
      <c r="A21169" t="s">
        <v>43784</v>
      </c>
      <c r="C21169" t="str">
        <f t="shared" si="1360"/>
        <v/>
      </c>
      <c r="D21169">
        <f t="shared" si="1361"/>
        <v>0</v>
      </c>
      <c r="G21169" t="s">
        <v>21</v>
      </c>
      <c r="H21169">
        <v>2</v>
      </c>
      <c r="I21169">
        <v>0</v>
      </c>
      <c r="J21169">
        <v>0</v>
      </c>
      <c r="K21169">
        <v>0</v>
      </c>
      <c r="L21169" t="s">
        <v>19</v>
      </c>
      <c r="M21169" t="str">
        <f t="shared" si="1362"/>
        <v>http://logeion.uchicago.edu/index.html#0</v>
      </c>
    </row>
    <row r="21170" spans="1:13" ht="15" customHeight="1" x14ac:dyDescent="0.2">
      <c r="A21170" t="s">
        <v>43785</v>
      </c>
      <c r="C21170" t="str">
        <f t="shared" si="1360"/>
        <v/>
      </c>
      <c r="D21170">
        <f t="shared" si="1361"/>
        <v>0</v>
      </c>
      <c r="G21170" t="s">
        <v>61</v>
      </c>
      <c r="H21170">
        <v>1</v>
      </c>
      <c r="I21170">
        <v>0</v>
      </c>
      <c r="J21170">
        <v>0</v>
      </c>
      <c r="K21170">
        <v>0</v>
      </c>
      <c r="L21170" t="s">
        <v>36</v>
      </c>
      <c r="M21170" t="str">
        <f t="shared" si="1362"/>
        <v>http://logeion.uchicago.edu/index.html#0</v>
      </c>
    </row>
    <row r="21171" spans="1:13" ht="15" customHeight="1" x14ac:dyDescent="0.2">
      <c r="A21171" t="s">
        <v>43790</v>
      </c>
      <c r="C21171" t="str">
        <f t="shared" si="1360"/>
        <v/>
      </c>
      <c r="D21171">
        <f t="shared" si="1361"/>
        <v>0</v>
      </c>
      <c r="G21171" t="s">
        <v>66</v>
      </c>
      <c r="I21171">
        <v>3</v>
      </c>
      <c r="J21171">
        <v>0</v>
      </c>
      <c r="K21171">
        <v>0</v>
      </c>
      <c r="L21171" t="s">
        <v>24</v>
      </c>
      <c r="M21171" t="str">
        <f t="shared" si="1362"/>
        <v>http://logeion.uchicago.edu/index.html#0</v>
      </c>
    </row>
    <row r="21172" spans="1:13" ht="15" customHeight="1" x14ac:dyDescent="0.2">
      <c r="A21172" t="s">
        <v>43791</v>
      </c>
      <c r="C21172" t="str">
        <f t="shared" si="1360"/>
        <v/>
      </c>
      <c r="D21172">
        <f t="shared" si="1361"/>
        <v>0</v>
      </c>
      <c r="G21172" t="s">
        <v>76</v>
      </c>
      <c r="H21172">
        <v>1</v>
      </c>
      <c r="I21172">
        <v>0</v>
      </c>
      <c r="J21172">
        <v>0</v>
      </c>
      <c r="K21172">
        <v>0</v>
      </c>
      <c r="L21172" t="s">
        <v>19</v>
      </c>
      <c r="M21172" t="str">
        <f t="shared" si="1362"/>
        <v>http://logeion.uchicago.edu/index.html#0</v>
      </c>
    </row>
    <row r="21173" spans="1:13" ht="15" customHeight="1" x14ac:dyDescent="0.2">
      <c r="A21173" t="s">
        <v>43803</v>
      </c>
      <c r="C21173" t="str">
        <f t="shared" si="1360"/>
        <v/>
      </c>
      <c r="D21173">
        <f t="shared" si="1361"/>
        <v>0</v>
      </c>
      <c r="G21173" t="s">
        <v>18</v>
      </c>
      <c r="H21173">
        <v>4</v>
      </c>
      <c r="I21173">
        <v>0</v>
      </c>
      <c r="J21173">
        <v>0</v>
      </c>
      <c r="K21173">
        <v>0</v>
      </c>
      <c r="L21173" t="s">
        <v>19</v>
      </c>
      <c r="M21173" t="str">
        <f t="shared" si="1362"/>
        <v>http://logeion.uchicago.edu/index.html#0</v>
      </c>
    </row>
    <row r="21174" spans="1:13" ht="15" customHeight="1" x14ac:dyDescent="0.2">
      <c r="A21174" t="s">
        <v>43813</v>
      </c>
      <c r="C21174" t="str">
        <f t="shared" si="1360"/>
        <v/>
      </c>
      <c r="D21174">
        <f t="shared" si="1361"/>
        <v>0</v>
      </c>
      <c r="G21174" t="s">
        <v>76</v>
      </c>
      <c r="H21174">
        <v>1</v>
      </c>
      <c r="I21174">
        <v>0</v>
      </c>
      <c r="J21174">
        <v>0</v>
      </c>
      <c r="K21174">
        <v>0</v>
      </c>
      <c r="L21174" t="s">
        <v>19</v>
      </c>
      <c r="M21174" t="str">
        <f t="shared" si="1362"/>
        <v>http://logeion.uchicago.edu/index.html#0</v>
      </c>
    </row>
    <row r="21175" spans="1:13" ht="15" customHeight="1" x14ac:dyDescent="0.2">
      <c r="A21175" t="s">
        <v>43814</v>
      </c>
      <c r="C21175" t="str">
        <f t="shared" si="1360"/>
        <v/>
      </c>
      <c r="D21175">
        <f t="shared" si="1361"/>
        <v>0</v>
      </c>
      <c r="G21175" t="s">
        <v>29</v>
      </c>
      <c r="H21175">
        <v>3</v>
      </c>
      <c r="I21175">
        <v>0</v>
      </c>
      <c r="J21175">
        <v>0</v>
      </c>
      <c r="K21175">
        <v>0</v>
      </c>
      <c r="L21175" t="s">
        <v>19</v>
      </c>
      <c r="M21175" t="str">
        <f t="shared" si="1362"/>
        <v>http://logeion.uchicago.edu/index.html#0</v>
      </c>
    </row>
    <row r="21176" spans="1:13" ht="15" customHeight="1" x14ac:dyDescent="0.2">
      <c r="A21176" t="s">
        <v>43815</v>
      </c>
      <c r="C21176" t="str">
        <f t="shared" si="1360"/>
        <v/>
      </c>
      <c r="D21176">
        <f t="shared" si="1361"/>
        <v>0</v>
      </c>
      <c r="G21176" t="s">
        <v>76</v>
      </c>
      <c r="H21176">
        <v>1</v>
      </c>
      <c r="I21176">
        <v>0</v>
      </c>
      <c r="J21176">
        <v>0</v>
      </c>
      <c r="K21176">
        <v>0</v>
      </c>
      <c r="L21176" t="s">
        <v>19</v>
      </c>
      <c r="M21176" t="str">
        <f t="shared" si="1362"/>
        <v>http://logeion.uchicago.edu/index.html#0</v>
      </c>
    </row>
    <row r="21177" spans="1:13" ht="15" customHeight="1" x14ac:dyDescent="0.2">
      <c r="A21177" t="s">
        <v>43829</v>
      </c>
      <c r="C21177" t="str">
        <f t="shared" si="1360"/>
        <v/>
      </c>
      <c r="D21177">
        <f t="shared" si="1361"/>
        <v>0</v>
      </c>
      <c r="G21177" t="s">
        <v>29</v>
      </c>
      <c r="H21177">
        <v>3</v>
      </c>
      <c r="I21177">
        <v>0</v>
      </c>
      <c r="J21177">
        <v>0</v>
      </c>
      <c r="K21177">
        <v>0</v>
      </c>
      <c r="L21177" t="s">
        <v>19</v>
      </c>
      <c r="M21177" t="str">
        <f t="shared" si="1362"/>
        <v>http://logeion.uchicago.edu/index.html#0</v>
      </c>
    </row>
    <row r="21178" spans="1:13" ht="15" customHeight="1" x14ac:dyDescent="0.2">
      <c r="A21178" t="s">
        <v>43836</v>
      </c>
      <c r="C21178" t="str">
        <f t="shared" si="1360"/>
        <v/>
      </c>
      <c r="D21178">
        <f t="shared" si="1361"/>
        <v>0</v>
      </c>
      <c r="G21178" t="s">
        <v>35</v>
      </c>
      <c r="H21178">
        <v>5</v>
      </c>
      <c r="I21178">
        <v>0</v>
      </c>
      <c r="J21178">
        <v>0</v>
      </c>
      <c r="K21178">
        <v>0</v>
      </c>
      <c r="L21178" t="s">
        <v>36</v>
      </c>
      <c r="M21178" t="str">
        <f t="shared" si="1362"/>
        <v>http://logeion.uchicago.edu/index.html#0</v>
      </c>
    </row>
    <row r="21179" spans="1:13" ht="15" customHeight="1" x14ac:dyDescent="0.2">
      <c r="A21179" t="s">
        <v>43837</v>
      </c>
      <c r="C21179" t="str">
        <f t="shared" si="1360"/>
        <v/>
      </c>
      <c r="D21179">
        <f t="shared" si="1361"/>
        <v>0</v>
      </c>
      <c r="G21179" t="s">
        <v>76</v>
      </c>
      <c r="H21179">
        <v>1</v>
      </c>
      <c r="I21179">
        <v>0</v>
      </c>
      <c r="J21179">
        <v>0</v>
      </c>
      <c r="K21179">
        <v>0</v>
      </c>
      <c r="L21179" t="s">
        <v>19</v>
      </c>
      <c r="M21179" t="str">
        <f t="shared" si="1362"/>
        <v>http://logeion.uchicago.edu/index.html#0</v>
      </c>
    </row>
    <row r="21180" spans="1:13" ht="15" customHeight="1" x14ac:dyDescent="0.2">
      <c r="A21180" t="s">
        <v>43838</v>
      </c>
      <c r="C21180" t="str">
        <f t="shared" si="1360"/>
        <v/>
      </c>
      <c r="D21180">
        <f t="shared" si="1361"/>
        <v>0</v>
      </c>
      <c r="G21180" t="s">
        <v>23</v>
      </c>
      <c r="I21180">
        <v>1</v>
      </c>
      <c r="J21180">
        <v>0</v>
      </c>
      <c r="K21180">
        <v>0</v>
      </c>
      <c r="L21180" t="s">
        <v>24</v>
      </c>
      <c r="M21180" t="str">
        <f t="shared" si="1362"/>
        <v>http://logeion.uchicago.edu/index.html#0</v>
      </c>
    </row>
    <row r="21181" spans="1:13" ht="15" customHeight="1" x14ac:dyDescent="0.2">
      <c r="A21181" t="s">
        <v>54997</v>
      </c>
      <c r="C21181" t="str">
        <f t="shared" si="1360"/>
        <v/>
      </c>
      <c r="D21181">
        <f t="shared" si="1361"/>
        <v>0</v>
      </c>
      <c r="G21181" t="s">
        <v>21</v>
      </c>
      <c r="H21181">
        <v>2</v>
      </c>
      <c r="K21181">
        <v>1</v>
      </c>
      <c r="L21181" t="s">
        <v>19</v>
      </c>
      <c r="M21181" t="str">
        <f t="shared" si="1362"/>
        <v>http://logeion.uchicago.edu/index.html#0</v>
      </c>
    </row>
    <row r="21182" spans="1:13" ht="15" customHeight="1" x14ac:dyDescent="0.2">
      <c r="A21182" t="s">
        <v>43856</v>
      </c>
      <c r="C21182" t="str">
        <f t="shared" si="1360"/>
        <v/>
      </c>
      <c r="D21182">
        <f t="shared" si="1361"/>
        <v>0</v>
      </c>
      <c r="G21182" t="s">
        <v>21</v>
      </c>
      <c r="H21182">
        <v>2</v>
      </c>
      <c r="I21182">
        <v>0</v>
      </c>
      <c r="J21182">
        <v>0</v>
      </c>
      <c r="K21182">
        <v>0</v>
      </c>
      <c r="L21182" t="s">
        <v>19</v>
      </c>
      <c r="M21182" t="str">
        <f t="shared" si="1362"/>
        <v>http://logeion.uchicago.edu/index.html#0</v>
      </c>
    </row>
    <row r="21183" spans="1:13" ht="15" customHeight="1" x14ac:dyDescent="0.2">
      <c r="A21183" t="s">
        <v>43864</v>
      </c>
      <c r="C21183" t="str">
        <f t="shared" si="1360"/>
        <v/>
      </c>
      <c r="D21183">
        <f t="shared" si="1361"/>
        <v>0</v>
      </c>
      <c r="G21183" t="s">
        <v>21</v>
      </c>
      <c r="H21183">
        <v>2</v>
      </c>
      <c r="I21183">
        <v>0</v>
      </c>
      <c r="J21183">
        <v>0</v>
      </c>
      <c r="K21183">
        <v>0</v>
      </c>
      <c r="L21183" t="s">
        <v>19</v>
      </c>
      <c r="M21183" t="str">
        <f t="shared" si="1362"/>
        <v>http://logeion.uchicago.edu/index.html#0</v>
      </c>
    </row>
    <row r="21184" spans="1:13" ht="15" customHeight="1" x14ac:dyDescent="0.2">
      <c r="A21184" t="s">
        <v>43877</v>
      </c>
      <c r="C21184" t="str">
        <f t="shared" si="1360"/>
        <v/>
      </c>
      <c r="D21184">
        <f t="shared" si="1361"/>
        <v>0</v>
      </c>
      <c r="G21184" t="s">
        <v>61</v>
      </c>
      <c r="H21184">
        <v>1</v>
      </c>
      <c r="I21184">
        <v>0</v>
      </c>
      <c r="J21184">
        <v>0</v>
      </c>
      <c r="K21184">
        <v>0</v>
      </c>
      <c r="L21184" t="s">
        <v>36</v>
      </c>
      <c r="M21184" t="str">
        <f t="shared" si="1362"/>
        <v>http://logeion.uchicago.edu/index.html#0</v>
      </c>
    </row>
    <row r="21185" spans="1:13" ht="15" customHeight="1" x14ac:dyDescent="0.2">
      <c r="A21185" t="s">
        <v>43878</v>
      </c>
      <c r="C21185" t="str">
        <f t="shared" si="1360"/>
        <v/>
      </c>
      <c r="D21185">
        <f t="shared" si="1361"/>
        <v>0</v>
      </c>
      <c r="G21185" t="s">
        <v>21</v>
      </c>
      <c r="H21185">
        <v>2</v>
      </c>
      <c r="I21185">
        <v>0</v>
      </c>
      <c r="J21185">
        <v>0</v>
      </c>
      <c r="K21185">
        <v>0</v>
      </c>
      <c r="L21185" t="s">
        <v>19</v>
      </c>
      <c r="M21185" t="str">
        <f t="shared" si="1362"/>
        <v>http://logeion.uchicago.edu/index.html#0</v>
      </c>
    </row>
    <row r="21186" spans="1:13" ht="15" customHeight="1" x14ac:dyDescent="0.2">
      <c r="A21186" t="s">
        <v>43880</v>
      </c>
      <c r="C21186" t="str">
        <f t="shared" si="1360"/>
        <v/>
      </c>
      <c r="D21186">
        <f t="shared" si="1361"/>
        <v>0</v>
      </c>
      <c r="G21186" t="s">
        <v>230</v>
      </c>
      <c r="H21186">
        <v>3</v>
      </c>
      <c r="I21186">
        <v>0</v>
      </c>
      <c r="J21186">
        <v>0</v>
      </c>
      <c r="K21186">
        <v>0</v>
      </c>
      <c r="L21186" t="s">
        <v>36</v>
      </c>
      <c r="M21186" t="str">
        <f t="shared" si="1362"/>
        <v>http://logeion.uchicago.edu/index.html#0</v>
      </c>
    </row>
    <row r="21187" spans="1:13" ht="15" customHeight="1" x14ac:dyDescent="0.2">
      <c r="A21187" t="s">
        <v>43881</v>
      </c>
      <c r="C21187" t="str">
        <f t="shared" si="1360"/>
        <v/>
      </c>
      <c r="D21187">
        <f t="shared" si="1361"/>
        <v>0</v>
      </c>
      <c r="G21187" t="s">
        <v>29</v>
      </c>
      <c r="H21187">
        <v>3</v>
      </c>
      <c r="I21187">
        <v>0</v>
      </c>
      <c r="J21187">
        <v>0</v>
      </c>
      <c r="K21187">
        <v>0</v>
      </c>
      <c r="L21187" t="s">
        <v>19</v>
      </c>
      <c r="M21187" t="str">
        <f t="shared" si="1362"/>
        <v>http://logeion.uchicago.edu/index.html#0</v>
      </c>
    </row>
    <row r="21188" spans="1:13" ht="15" customHeight="1" x14ac:dyDescent="0.2">
      <c r="A21188" t="s">
        <v>43890</v>
      </c>
      <c r="C21188" t="str">
        <f t="shared" si="1360"/>
        <v/>
      </c>
      <c r="D21188">
        <f t="shared" si="1361"/>
        <v>0</v>
      </c>
      <c r="G21188" t="s">
        <v>76</v>
      </c>
      <c r="H21188">
        <v>1</v>
      </c>
      <c r="I21188">
        <v>0</v>
      </c>
      <c r="J21188">
        <v>0</v>
      </c>
      <c r="K21188">
        <v>0</v>
      </c>
      <c r="L21188" t="s">
        <v>19</v>
      </c>
      <c r="M21188" t="str">
        <f t="shared" si="1362"/>
        <v>http://logeion.uchicago.edu/index.html#0</v>
      </c>
    </row>
    <row r="21189" spans="1:13" ht="15" customHeight="1" x14ac:dyDescent="0.2">
      <c r="A21189" t="s">
        <v>43891</v>
      </c>
      <c r="C21189" t="str">
        <f t="shared" si="1360"/>
        <v/>
      </c>
      <c r="D21189">
        <f t="shared" si="1361"/>
        <v>0</v>
      </c>
      <c r="G21189" t="s">
        <v>76</v>
      </c>
      <c r="H21189">
        <v>1</v>
      </c>
      <c r="I21189">
        <v>0</v>
      </c>
      <c r="J21189">
        <v>0</v>
      </c>
      <c r="K21189">
        <v>0</v>
      </c>
      <c r="L21189" t="s">
        <v>19</v>
      </c>
      <c r="M21189" t="str">
        <f t="shared" si="1362"/>
        <v>http://logeion.uchicago.edu/index.html#0</v>
      </c>
    </row>
    <row r="21190" spans="1:13" ht="15" customHeight="1" x14ac:dyDescent="0.2">
      <c r="A21190" t="s">
        <v>43900</v>
      </c>
      <c r="C21190" t="str">
        <f t="shared" si="1360"/>
        <v/>
      </c>
      <c r="D21190">
        <f t="shared" si="1361"/>
        <v>0</v>
      </c>
      <c r="G21190" t="s">
        <v>29</v>
      </c>
      <c r="H21190">
        <v>3</v>
      </c>
      <c r="I21190">
        <v>0</v>
      </c>
      <c r="J21190">
        <v>0</v>
      </c>
      <c r="K21190">
        <v>0</v>
      </c>
      <c r="L21190" t="s">
        <v>19</v>
      </c>
      <c r="M21190" t="str">
        <f t="shared" si="1362"/>
        <v>http://logeion.uchicago.edu/index.html#0</v>
      </c>
    </row>
    <row r="21191" spans="1:13" ht="15" customHeight="1" x14ac:dyDescent="0.2">
      <c r="A21191" t="s">
        <v>43907</v>
      </c>
      <c r="C21191" t="str">
        <f t="shared" si="1360"/>
        <v/>
      </c>
      <c r="D21191">
        <f t="shared" si="1361"/>
        <v>0</v>
      </c>
      <c r="G21191" t="s">
        <v>76</v>
      </c>
      <c r="H21191">
        <v>1</v>
      </c>
      <c r="I21191">
        <v>0</v>
      </c>
      <c r="J21191">
        <v>0</v>
      </c>
      <c r="K21191">
        <v>0</v>
      </c>
      <c r="L21191" t="s">
        <v>19</v>
      </c>
      <c r="M21191" t="str">
        <f t="shared" si="1362"/>
        <v>http://logeion.uchicago.edu/index.html#0</v>
      </c>
    </row>
    <row r="21192" spans="1:13" ht="15" customHeight="1" x14ac:dyDescent="0.2">
      <c r="A21192" t="s">
        <v>43908</v>
      </c>
      <c r="C21192" t="str">
        <f t="shared" si="1360"/>
        <v/>
      </c>
      <c r="D21192">
        <f t="shared" si="1361"/>
        <v>0</v>
      </c>
      <c r="G21192" t="s">
        <v>21</v>
      </c>
      <c r="H21192">
        <v>2</v>
      </c>
      <c r="I21192">
        <v>0</v>
      </c>
      <c r="J21192">
        <v>0</v>
      </c>
      <c r="K21192">
        <v>0</v>
      </c>
      <c r="L21192" t="s">
        <v>19</v>
      </c>
      <c r="M21192" t="str">
        <f t="shared" si="1362"/>
        <v>http://logeion.uchicago.edu/index.html#0</v>
      </c>
    </row>
    <row r="21193" spans="1:13" ht="15" customHeight="1" x14ac:dyDescent="0.2">
      <c r="A21193" t="s">
        <v>43909</v>
      </c>
      <c r="C21193" t="str">
        <f t="shared" si="1360"/>
        <v/>
      </c>
      <c r="D21193">
        <f t="shared" si="1361"/>
        <v>0</v>
      </c>
      <c r="G21193" t="s">
        <v>76</v>
      </c>
      <c r="H21193">
        <v>1</v>
      </c>
      <c r="I21193">
        <v>0</v>
      </c>
      <c r="J21193">
        <v>0</v>
      </c>
      <c r="K21193">
        <v>0</v>
      </c>
      <c r="L21193" t="s">
        <v>19</v>
      </c>
      <c r="M21193" t="str">
        <f t="shared" si="1362"/>
        <v>http://logeion.uchicago.edu/index.html#0</v>
      </c>
    </row>
    <row r="21194" spans="1:13" ht="15" customHeight="1" x14ac:dyDescent="0.2">
      <c r="A21194" t="s">
        <v>43910</v>
      </c>
      <c r="C21194" t="str">
        <f t="shared" si="1360"/>
        <v/>
      </c>
      <c r="D21194">
        <f t="shared" si="1361"/>
        <v>0</v>
      </c>
      <c r="G21194" t="s">
        <v>21</v>
      </c>
      <c r="H21194">
        <v>2</v>
      </c>
      <c r="I21194">
        <v>0</v>
      </c>
      <c r="J21194">
        <v>0</v>
      </c>
      <c r="K21194">
        <v>0</v>
      </c>
      <c r="L21194" t="s">
        <v>19</v>
      </c>
      <c r="M21194" t="str">
        <f t="shared" si="1362"/>
        <v>http://logeion.uchicago.edu/index.html#0</v>
      </c>
    </row>
    <row r="21195" spans="1:13" ht="15" customHeight="1" x14ac:dyDescent="0.2">
      <c r="A21195" t="s">
        <v>43926</v>
      </c>
      <c r="C21195" t="str">
        <f t="shared" si="1360"/>
        <v/>
      </c>
      <c r="D21195">
        <f t="shared" si="1361"/>
        <v>0</v>
      </c>
      <c r="G21195" t="s">
        <v>21</v>
      </c>
      <c r="H21195">
        <v>2</v>
      </c>
      <c r="I21195">
        <v>0</v>
      </c>
      <c r="J21195">
        <v>0</v>
      </c>
      <c r="K21195">
        <v>0</v>
      </c>
      <c r="L21195" t="s">
        <v>19</v>
      </c>
      <c r="M21195" t="str">
        <f t="shared" si="1362"/>
        <v>http://logeion.uchicago.edu/index.html#0</v>
      </c>
    </row>
    <row r="21196" spans="1:13" ht="15" customHeight="1" x14ac:dyDescent="0.2">
      <c r="A21196" t="s">
        <v>43935</v>
      </c>
      <c r="C21196" t="str">
        <f t="shared" si="1360"/>
        <v/>
      </c>
      <c r="D21196">
        <f t="shared" si="1361"/>
        <v>0</v>
      </c>
      <c r="G21196">
        <v>0</v>
      </c>
      <c r="I21196">
        <v>0</v>
      </c>
      <c r="J21196">
        <v>0</v>
      </c>
      <c r="K21196">
        <v>1</v>
      </c>
      <c r="L21196" t="s">
        <v>19</v>
      </c>
      <c r="M21196" t="str">
        <f t="shared" si="1362"/>
        <v>http://logeion.uchicago.edu/index.html#0</v>
      </c>
    </row>
    <row r="21197" spans="1:13" ht="15" customHeight="1" x14ac:dyDescent="0.2">
      <c r="A21197" t="s">
        <v>43941</v>
      </c>
      <c r="C21197" t="str">
        <f t="shared" si="1360"/>
        <v/>
      </c>
      <c r="D21197">
        <f t="shared" si="1361"/>
        <v>0</v>
      </c>
      <c r="E21197" t="s">
        <v>43942</v>
      </c>
      <c r="F21197" t="s">
        <v>43943</v>
      </c>
      <c r="G21197" t="s">
        <v>346</v>
      </c>
      <c r="H21197">
        <v>6</v>
      </c>
      <c r="I21197">
        <v>0</v>
      </c>
      <c r="J21197">
        <v>0</v>
      </c>
      <c r="K21197">
        <v>1</v>
      </c>
      <c r="L21197" t="s">
        <v>19</v>
      </c>
      <c r="M21197" t="str">
        <f t="shared" si="1362"/>
        <v>http://logeion.uchicago.edu/index.html#0</v>
      </c>
    </row>
    <row r="21198" spans="1:13" ht="15" customHeight="1" x14ac:dyDescent="0.2">
      <c r="A21198" t="s">
        <v>43947</v>
      </c>
      <c r="C21198" t="str">
        <f t="shared" si="1360"/>
        <v/>
      </c>
      <c r="D21198">
        <f t="shared" si="1361"/>
        <v>0</v>
      </c>
      <c r="E21198" t="s">
        <v>43948</v>
      </c>
      <c r="F21198" t="s">
        <v>43949</v>
      </c>
      <c r="G21198" t="s">
        <v>346</v>
      </c>
      <c r="H21198">
        <v>6</v>
      </c>
      <c r="I21198">
        <v>0</v>
      </c>
      <c r="J21198">
        <v>0</v>
      </c>
      <c r="K21198">
        <v>1</v>
      </c>
      <c r="L21198" t="s">
        <v>19</v>
      </c>
      <c r="M21198" t="str">
        <f t="shared" si="1362"/>
        <v>http://logeion.uchicago.edu/index.html#0</v>
      </c>
    </row>
    <row r="21199" spans="1:13" ht="15" customHeight="1" x14ac:dyDescent="0.2">
      <c r="A21199" t="s">
        <v>43973</v>
      </c>
      <c r="C21199" t="str">
        <f t="shared" si="1360"/>
        <v/>
      </c>
      <c r="D21199">
        <f t="shared" si="1361"/>
        <v>0</v>
      </c>
      <c r="G21199" t="s">
        <v>29</v>
      </c>
      <c r="H21199">
        <v>3</v>
      </c>
      <c r="I21199">
        <v>0</v>
      </c>
      <c r="J21199">
        <v>0</v>
      </c>
      <c r="K21199">
        <v>0</v>
      </c>
      <c r="L21199" t="s">
        <v>19</v>
      </c>
      <c r="M21199" t="str">
        <f t="shared" si="1362"/>
        <v>http://logeion.uchicago.edu/index.html#0</v>
      </c>
    </row>
    <row r="21200" spans="1:13" ht="15" customHeight="1" x14ac:dyDescent="0.2">
      <c r="A21200" t="s">
        <v>44000</v>
      </c>
      <c r="C21200" t="str">
        <f t="shared" si="1360"/>
        <v/>
      </c>
      <c r="D21200">
        <f t="shared" si="1361"/>
        <v>0</v>
      </c>
      <c r="G21200" t="s">
        <v>23</v>
      </c>
      <c r="I21200">
        <v>1</v>
      </c>
      <c r="J21200">
        <v>0</v>
      </c>
      <c r="K21200">
        <v>0</v>
      </c>
      <c r="L21200" t="s">
        <v>24</v>
      </c>
      <c r="M21200" t="str">
        <f t="shared" si="1362"/>
        <v>http://logeion.uchicago.edu/index.html#0</v>
      </c>
    </row>
    <row r="21201" spans="1:13" ht="15" customHeight="1" x14ac:dyDescent="0.2">
      <c r="A21201" t="s">
        <v>44001</v>
      </c>
      <c r="C21201" t="str">
        <f t="shared" si="1360"/>
        <v/>
      </c>
      <c r="D21201">
        <f t="shared" si="1361"/>
        <v>0</v>
      </c>
      <c r="G21201" t="s">
        <v>170</v>
      </c>
      <c r="I21201">
        <v>1</v>
      </c>
      <c r="J21201">
        <v>0</v>
      </c>
      <c r="K21201">
        <v>0</v>
      </c>
      <c r="L21201" t="s">
        <v>24</v>
      </c>
      <c r="M21201" t="str">
        <f t="shared" si="1362"/>
        <v>http://logeion.uchicago.edu/index.html#0</v>
      </c>
    </row>
    <row r="21202" spans="1:13" ht="15" customHeight="1" x14ac:dyDescent="0.2">
      <c r="A21202" t="s">
        <v>44007</v>
      </c>
      <c r="C21202" t="str">
        <f t="shared" si="1360"/>
        <v/>
      </c>
      <c r="D21202">
        <f t="shared" si="1361"/>
        <v>0</v>
      </c>
      <c r="G21202" t="s">
        <v>155</v>
      </c>
      <c r="H21202">
        <v>3</v>
      </c>
      <c r="I21202">
        <v>0</v>
      </c>
      <c r="J21202">
        <v>0</v>
      </c>
      <c r="K21202">
        <v>0</v>
      </c>
      <c r="L21202" t="s">
        <v>36</v>
      </c>
      <c r="M21202" t="str">
        <f t="shared" si="1362"/>
        <v>http://logeion.uchicago.edu/index.html#0</v>
      </c>
    </row>
    <row r="21203" spans="1:13" ht="15" customHeight="1" x14ac:dyDescent="0.2">
      <c r="A21203" t="s">
        <v>44012</v>
      </c>
      <c r="C21203" t="str">
        <f t="shared" si="1360"/>
        <v/>
      </c>
      <c r="D21203">
        <f t="shared" si="1361"/>
        <v>0</v>
      </c>
      <c r="G21203" t="s">
        <v>61</v>
      </c>
      <c r="H21203">
        <v>1</v>
      </c>
      <c r="I21203">
        <v>0</v>
      </c>
      <c r="J21203">
        <v>0</v>
      </c>
      <c r="K21203">
        <v>0</v>
      </c>
      <c r="L21203" t="s">
        <v>36</v>
      </c>
      <c r="M21203" t="str">
        <f t="shared" si="1362"/>
        <v>http://logeion.uchicago.edu/index.html#0</v>
      </c>
    </row>
    <row r="21204" spans="1:13" ht="15" customHeight="1" x14ac:dyDescent="0.2">
      <c r="A21204" t="s">
        <v>44029</v>
      </c>
      <c r="C21204" t="str">
        <f t="shared" ref="C21204:C21267" si="1363">SUBSTITUTE(SUBSTITUTE(SUBSTITUTE(SUBSTITUTE(SUBSTITUTE(SUBSTITUTE(SUBSTITUTE(SUBSTITUTE(SUBSTITUTE(SUBSTITUTE(SUBSTITUTE(B21204, "ā", "a"), "ē", "e"), "ī", "i"), "ō", "o"), "ū", "u"), "ȳ", "y"), "Ā", "A"), "Ē", "E"), "Ī", "I"), "Ō", "O"), "Ū", "U")</f>
        <v/>
      </c>
      <c r="D21204">
        <f t="shared" si="1361"/>
        <v>0</v>
      </c>
      <c r="G21204" t="s">
        <v>76</v>
      </c>
      <c r="H21204">
        <v>1</v>
      </c>
      <c r="I21204">
        <v>0</v>
      </c>
      <c r="J21204">
        <v>0</v>
      </c>
      <c r="K21204">
        <v>0</v>
      </c>
      <c r="L21204" t="s">
        <v>19</v>
      </c>
      <c r="M21204" t="str">
        <f t="shared" si="1362"/>
        <v>http://logeion.uchicago.edu/index.html#0</v>
      </c>
    </row>
    <row r="21205" spans="1:13" ht="15" customHeight="1" x14ac:dyDescent="0.2">
      <c r="A21205" t="s">
        <v>44033</v>
      </c>
      <c r="C21205" t="str">
        <f t="shared" si="1363"/>
        <v/>
      </c>
      <c r="D21205">
        <f t="shared" si="1361"/>
        <v>0</v>
      </c>
      <c r="G21205" t="s">
        <v>21</v>
      </c>
      <c r="H21205">
        <v>2</v>
      </c>
      <c r="I21205">
        <v>0</v>
      </c>
      <c r="J21205">
        <v>0</v>
      </c>
      <c r="K21205">
        <v>0</v>
      </c>
      <c r="L21205" t="s">
        <v>19</v>
      </c>
      <c r="M21205" t="str">
        <f t="shared" si="1362"/>
        <v>http://logeion.uchicago.edu/index.html#0</v>
      </c>
    </row>
    <row r="21206" spans="1:13" ht="15" customHeight="1" x14ac:dyDescent="0.2">
      <c r="A21206" t="s">
        <v>44034</v>
      </c>
      <c r="C21206" t="str">
        <f t="shared" si="1363"/>
        <v/>
      </c>
      <c r="D21206">
        <f t="shared" si="1361"/>
        <v>0</v>
      </c>
      <c r="G21206" t="s">
        <v>61</v>
      </c>
      <c r="H21206">
        <v>1</v>
      </c>
      <c r="I21206">
        <v>0</v>
      </c>
      <c r="J21206">
        <v>0</v>
      </c>
      <c r="K21206">
        <v>0</v>
      </c>
      <c r="L21206" t="s">
        <v>36</v>
      </c>
      <c r="M21206" t="str">
        <f t="shared" si="1362"/>
        <v>http://logeion.uchicago.edu/index.html#0</v>
      </c>
    </row>
    <row r="21207" spans="1:13" ht="15" customHeight="1" x14ac:dyDescent="0.2">
      <c r="A21207" t="s">
        <v>44035</v>
      </c>
      <c r="C21207" t="str">
        <f t="shared" si="1363"/>
        <v/>
      </c>
      <c r="D21207">
        <f t="shared" si="1361"/>
        <v>0</v>
      </c>
      <c r="G21207" t="s">
        <v>61</v>
      </c>
      <c r="H21207">
        <v>1</v>
      </c>
      <c r="I21207">
        <v>0</v>
      </c>
      <c r="J21207">
        <v>0</v>
      </c>
      <c r="K21207">
        <v>0</v>
      </c>
      <c r="L21207" t="s">
        <v>36</v>
      </c>
      <c r="M21207" t="str">
        <f t="shared" si="1362"/>
        <v>http://logeion.uchicago.edu/index.html#0</v>
      </c>
    </row>
    <row r="21208" spans="1:13" ht="15" customHeight="1" x14ac:dyDescent="0.2">
      <c r="A21208" t="s">
        <v>44037</v>
      </c>
      <c r="C21208" t="str">
        <f t="shared" si="1363"/>
        <v/>
      </c>
      <c r="D21208">
        <f t="shared" si="1361"/>
        <v>0</v>
      </c>
      <c r="G21208" t="s">
        <v>40498</v>
      </c>
      <c r="I21208">
        <v>0</v>
      </c>
      <c r="J21208">
        <v>0</v>
      </c>
      <c r="K21208">
        <v>0</v>
      </c>
      <c r="L21208" t="s">
        <v>2816</v>
      </c>
      <c r="M21208" t="str">
        <f t="shared" si="1362"/>
        <v>http://logeion.uchicago.edu/index.html#0</v>
      </c>
    </row>
    <row r="21209" spans="1:13" ht="15" customHeight="1" x14ac:dyDescent="0.2">
      <c r="A21209" t="s">
        <v>44053</v>
      </c>
      <c r="C21209" t="str">
        <f t="shared" si="1363"/>
        <v/>
      </c>
      <c r="D21209">
        <f t="shared" si="1361"/>
        <v>0</v>
      </c>
      <c r="G21209" t="s">
        <v>61</v>
      </c>
      <c r="H21209">
        <v>1</v>
      </c>
      <c r="I21209">
        <v>0</v>
      </c>
      <c r="J21209">
        <v>0</v>
      </c>
      <c r="K21209">
        <v>0</v>
      </c>
      <c r="L21209" t="s">
        <v>36</v>
      </c>
      <c r="M21209" t="str">
        <f t="shared" si="1362"/>
        <v>http://logeion.uchicago.edu/index.html#0</v>
      </c>
    </row>
    <row r="21210" spans="1:13" ht="15" customHeight="1" x14ac:dyDescent="0.2">
      <c r="A21210" t="s">
        <v>44054</v>
      </c>
      <c r="C21210" t="str">
        <f t="shared" si="1363"/>
        <v/>
      </c>
      <c r="D21210">
        <f t="shared" ref="D21210:D21273" si="1364">IF(ISBLANK(B21210),0,LEFT( C21210, FIND( " ", C21210 ) - 1 ))</f>
        <v>0</v>
      </c>
      <c r="G21210" t="s">
        <v>76</v>
      </c>
      <c r="H21210">
        <v>1</v>
      </c>
      <c r="I21210">
        <v>0</v>
      </c>
      <c r="J21210">
        <v>0</v>
      </c>
      <c r="K21210">
        <v>0</v>
      </c>
      <c r="L21210" t="s">
        <v>19</v>
      </c>
      <c r="M21210" t="str">
        <f t="shared" si="1362"/>
        <v>http://logeion.uchicago.edu/index.html#0</v>
      </c>
    </row>
    <row r="21211" spans="1:13" ht="15" customHeight="1" x14ac:dyDescent="0.2">
      <c r="A21211" t="s">
        <v>44055</v>
      </c>
      <c r="C21211" t="str">
        <f t="shared" si="1363"/>
        <v/>
      </c>
      <c r="D21211">
        <f t="shared" si="1364"/>
        <v>0</v>
      </c>
      <c r="G21211" t="s">
        <v>61</v>
      </c>
      <c r="H21211">
        <v>1</v>
      </c>
      <c r="I21211">
        <v>0</v>
      </c>
      <c r="J21211">
        <v>0</v>
      </c>
      <c r="K21211">
        <v>0</v>
      </c>
      <c r="L21211" t="s">
        <v>36</v>
      </c>
      <c r="M21211" t="str">
        <f t="shared" si="1362"/>
        <v>http://logeion.uchicago.edu/index.html#0</v>
      </c>
    </row>
    <row r="21212" spans="1:13" ht="15" customHeight="1" x14ac:dyDescent="0.2">
      <c r="A21212" t="s">
        <v>44067</v>
      </c>
      <c r="C21212" t="str">
        <f t="shared" si="1363"/>
        <v/>
      </c>
      <c r="D21212">
        <f t="shared" si="1364"/>
        <v>0</v>
      </c>
      <c r="G21212" t="s">
        <v>43</v>
      </c>
      <c r="H21212">
        <v>6</v>
      </c>
      <c r="I21212">
        <v>0</v>
      </c>
      <c r="J21212">
        <v>0</v>
      </c>
      <c r="K21212">
        <v>0</v>
      </c>
      <c r="L21212" t="s">
        <v>19</v>
      </c>
      <c r="M21212" t="str">
        <f t="shared" si="1362"/>
        <v>http://logeion.uchicago.edu/index.html#0</v>
      </c>
    </row>
    <row r="21213" spans="1:13" ht="15" customHeight="1" x14ac:dyDescent="0.2">
      <c r="A21213" t="s">
        <v>44071</v>
      </c>
      <c r="C21213" t="str">
        <f t="shared" si="1363"/>
        <v/>
      </c>
      <c r="D21213">
        <f t="shared" si="1364"/>
        <v>0</v>
      </c>
      <c r="G21213" t="s">
        <v>15</v>
      </c>
      <c r="I21213">
        <v>0</v>
      </c>
      <c r="J21213">
        <v>0</v>
      </c>
      <c r="K21213">
        <v>0</v>
      </c>
      <c r="L21213" t="s">
        <v>16</v>
      </c>
      <c r="M21213" t="str">
        <f t="shared" si="1362"/>
        <v>http://logeion.uchicago.edu/index.html#0</v>
      </c>
    </row>
    <row r="21214" spans="1:13" ht="15" customHeight="1" x14ac:dyDescent="0.2">
      <c r="A21214" t="s">
        <v>44075</v>
      </c>
      <c r="C21214" t="str">
        <f t="shared" si="1363"/>
        <v/>
      </c>
      <c r="D21214">
        <f t="shared" si="1364"/>
        <v>0</v>
      </c>
      <c r="G21214" t="s">
        <v>29</v>
      </c>
      <c r="H21214">
        <v>3</v>
      </c>
      <c r="I21214">
        <v>0</v>
      </c>
      <c r="J21214">
        <v>0</v>
      </c>
      <c r="K21214">
        <v>0</v>
      </c>
      <c r="L21214" t="s">
        <v>19</v>
      </c>
      <c r="M21214" t="str">
        <f t="shared" si="1362"/>
        <v>http://logeion.uchicago.edu/index.html#0</v>
      </c>
    </row>
    <row r="21215" spans="1:13" ht="15" customHeight="1" x14ac:dyDescent="0.2">
      <c r="A21215" t="s">
        <v>44076</v>
      </c>
      <c r="C21215" t="str">
        <f t="shared" si="1363"/>
        <v/>
      </c>
      <c r="D21215">
        <f t="shared" si="1364"/>
        <v>0</v>
      </c>
      <c r="G21215" t="s">
        <v>29</v>
      </c>
      <c r="H21215">
        <v>3</v>
      </c>
      <c r="I21215">
        <v>0</v>
      </c>
      <c r="J21215">
        <v>0</v>
      </c>
      <c r="K21215">
        <v>0</v>
      </c>
      <c r="L21215" t="s">
        <v>19</v>
      </c>
      <c r="M21215" t="str">
        <f t="shared" si="1362"/>
        <v>http://logeion.uchicago.edu/index.html#0</v>
      </c>
    </row>
    <row r="21216" spans="1:13" ht="15" customHeight="1" x14ac:dyDescent="0.2">
      <c r="A21216" t="s">
        <v>44084</v>
      </c>
      <c r="C21216" t="str">
        <f t="shared" si="1363"/>
        <v/>
      </c>
      <c r="D21216">
        <f t="shared" si="1364"/>
        <v>0</v>
      </c>
      <c r="G21216" t="s">
        <v>61</v>
      </c>
      <c r="H21216">
        <v>1</v>
      </c>
      <c r="I21216">
        <v>0</v>
      </c>
      <c r="J21216">
        <v>0</v>
      </c>
      <c r="K21216">
        <v>0</v>
      </c>
      <c r="L21216" t="s">
        <v>36</v>
      </c>
      <c r="M21216" t="str">
        <f t="shared" si="1362"/>
        <v>http://logeion.uchicago.edu/index.html#0</v>
      </c>
    </row>
    <row r="21217" spans="1:13" ht="15" customHeight="1" x14ac:dyDescent="0.2">
      <c r="A21217" t="s">
        <v>44114</v>
      </c>
      <c r="C21217" t="str">
        <f t="shared" si="1363"/>
        <v/>
      </c>
      <c r="D21217">
        <f t="shared" si="1364"/>
        <v>0</v>
      </c>
      <c r="G21217" t="s">
        <v>61</v>
      </c>
      <c r="H21217">
        <v>1</v>
      </c>
      <c r="I21217">
        <v>0</v>
      </c>
      <c r="J21217">
        <v>0</v>
      </c>
      <c r="K21217">
        <v>0</v>
      </c>
      <c r="L21217" t="s">
        <v>36</v>
      </c>
      <c r="M21217" t="str">
        <f t="shared" si="1362"/>
        <v>http://logeion.uchicago.edu/index.html#0</v>
      </c>
    </row>
    <row r="21218" spans="1:13" ht="15" customHeight="1" x14ac:dyDescent="0.2">
      <c r="A21218" t="s">
        <v>44115</v>
      </c>
      <c r="C21218" t="str">
        <f t="shared" si="1363"/>
        <v/>
      </c>
      <c r="D21218">
        <f t="shared" si="1364"/>
        <v>0</v>
      </c>
      <c r="G21218" t="s">
        <v>29</v>
      </c>
      <c r="H21218">
        <v>3</v>
      </c>
      <c r="I21218">
        <v>0</v>
      </c>
      <c r="J21218">
        <v>0</v>
      </c>
      <c r="K21218">
        <v>0</v>
      </c>
      <c r="L21218" t="s">
        <v>19</v>
      </c>
      <c r="M21218" t="str">
        <f t="shared" si="1362"/>
        <v>http://logeion.uchicago.edu/index.html#0</v>
      </c>
    </row>
    <row r="21219" spans="1:13" ht="15" customHeight="1" x14ac:dyDescent="0.2">
      <c r="A21219" t="s">
        <v>44119</v>
      </c>
      <c r="C21219" t="str">
        <f t="shared" si="1363"/>
        <v/>
      </c>
      <c r="D21219">
        <f t="shared" si="1364"/>
        <v>0</v>
      </c>
      <c r="G21219" t="s">
        <v>89</v>
      </c>
      <c r="I21219">
        <v>0</v>
      </c>
      <c r="J21219">
        <v>0</v>
      </c>
      <c r="K21219">
        <v>0</v>
      </c>
      <c r="L21219" t="s">
        <v>90</v>
      </c>
      <c r="M21219" t="str">
        <f t="shared" ref="M21219:M21282" si="1365">"http://logeion.uchicago.edu/index.html#"&amp;D21219</f>
        <v>http://logeion.uchicago.edu/index.html#0</v>
      </c>
    </row>
    <row r="21220" spans="1:13" ht="15" customHeight="1" x14ac:dyDescent="0.2">
      <c r="A21220" t="s">
        <v>44141</v>
      </c>
      <c r="C21220" t="str">
        <f t="shared" si="1363"/>
        <v/>
      </c>
      <c r="D21220">
        <f t="shared" si="1364"/>
        <v>0</v>
      </c>
      <c r="G21220" t="s">
        <v>76</v>
      </c>
      <c r="H21220">
        <v>1</v>
      </c>
      <c r="I21220">
        <v>0</v>
      </c>
      <c r="J21220">
        <v>0</v>
      </c>
      <c r="K21220">
        <v>1</v>
      </c>
      <c r="L21220" t="s">
        <v>19</v>
      </c>
      <c r="M21220" t="str">
        <f t="shared" si="1365"/>
        <v>http://logeion.uchicago.edu/index.html#0</v>
      </c>
    </row>
    <row r="21221" spans="1:13" ht="15" customHeight="1" x14ac:dyDescent="0.2">
      <c r="A21221" t="s">
        <v>44142</v>
      </c>
      <c r="C21221" t="str">
        <f t="shared" si="1363"/>
        <v/>
      </c>
      <c r="D21221">
        <f t="shared" si="1364"/>
        <v>0</v>
      </c>
      <c r="G21221" t="s">
        <v>21</v>
      </c>
      <c r="H21221">
        <v>2</v>
      </c>
      <c r="I21221">
        <v>0</v>
      </c>
      <c r="J21221">
        <v>0</v>
      </c>
      <c r="K21221">
        <v>1</v>
      </c>
      <c r="L21221" t="s">
        <v>19</v>
      </c>
      <c r="M21221" t="str">
        <f t="shared" si="1365"/>
        <v>http://logeion.uchicago.edu/index.html#0</v>
      </c>
    </row>
    <row r="21222" spans="1:13" ht="15" customHeight="1" x14ac:dyDescent="0.2">
      <c r="A21222" t="s">
        <v>44143</v>
      </c>
      <c r="C21222" t="str">
        <f t="shared" si="1363"/>
        <v/>
      </c>
      <c r="D21222">
        <f t="shared" si="1364"/>
        <v>0</v>
      </c>
      <c r="G21222" t="s">
        <v>61</v>
      </c>
      <c r="H21222">
        <v>1</v>
      </c>
      <c r="I21222">
        <v>0</v>
      </c>
      <c r="J21222">
        <v>0</v>
      </c>
      <c r="K21222">
        <v>1</v>
      </c>
      <c r="L21222" t="s">
        <v>36</v>
      </c>
      <c r="M21222" t="str">
        <f t="shared" si="1365"/>
        <v>http://logeion.uchicago.edu/index.html#0</v>
      </c>
    </row>
    <row r="21223" spans="1:13" ht="15" customHeight="1" x14ac:dyDescent="0.2">
      <c r="A21223" t="s">
        <v>44144</v>
      </c>
      <c r="C21223" t="str">
        <f t="shared" si="1363"/>
        <v/>
      </c>
      <c r="D21223">
        <f t="shared" si="1364"/>
        <v>0</v>
      </c>
      <c r="G21223" t="s">
        <v>29</v>
      </c>
      <c r="H21223">
        <v>3</v>
      </c>
      <c r="I21223">
        <v>0</v>
      </c>
      <c r="J21223">
        <v>0</v>
      </c>
      <c r="K21223">
        <v>0</v>
      </c>
      <c r="L21223" t="s">
        <v>19</v>
      </c>
      <c r="M21223" t="str">
        <f t="shared" si="1365"/>
        <v>http://logeion.uchicago.edu/index.html#0</v>
      </c>
    </row>
    <row r="21224" spans="1:13" ht="15" customHeight="1" x14ac:dyDescent="0.2">
      <c r="A21224" t="s">
        <v>44145</v>
      </c>
      <c r="C21224" t="str">
        <f t="shared" si="1363"/>
        <v/>
      </c>
      <c r="D21224">
        <f t="shared" si="1364"/>
        <v>0</v>
      </c>
      <c r="G21224" t="s">
        <v>61</v>
      </c>
      <c r="H21224">
        <v>1</v>
      </c>
      <c r="I21224">
        <v>0</v>
      </c>
      <c r="J21224">
        <v>0</v>
      </c>
      <c r="K21224">
        <v>0</v>
      </c>
      <c r="L21224" t="s">
        <v>36</v>
      </c>
      <c r="M21224" t="str">
        <f t="shared" si="1365"/>
        <v>http://logeion.uchicago.edu/index.html#0</v>
      </c>
    </row>
    <row r="21225" spans="1:13" ht="15" customHeight="1" x14ac:dyDescent="0.2">
      <c r="A21225" t="s">
        <v>44146</v>
      </c>
      <c r="C21225" t="str">
        <f t="shared" si="1363"/>
        <v/>
      </c>
      <c r="D21225">
        <f t="shared" si="1364"/>
        <v>0</v>
      </c>
      <c r="G21225" t="s">
        <v>21</v>
      </c>
      <c r="H21225">
        <v>2</v>
      </c>
      <c r="I21225">
        <v>0</v>
      </c>
      <c r="J21225">
        <v>0</v>
      </c>
      <c r="K21225">
        <v>0</v>
      </c>
      <c r="L21225" t="s">
        <v>19</v>
      </c>
      <c r="M21225" t="str">
        <f t="shared" si="1365"/>
        <v>http://logeion.uchicago.edu/index.html#0</v>
      </c>
    </row>
    <row r="21226" spans="1:13" ht="15" customHeight="1" x14ac:dyDescent="0.2">
      <c r="A21226" t="s">
        <v>44150</v>
      </c>
      <c r="C21226" t="str">
        <f t="shared" si="1363"/>
        <v/>
      </c>
      <c r="D21226">
        <f t="shared" si="1364"/>
        <v>0</v>
      </c>
      <c r="G21226" t="s">
        <v>230</v>
      </c>
      <c r="H21226">
        <v>3</v>
      </c>
      <c r="I21226">
        <v>0</v>
      </c>
      <c r="J21226">
        <v>0</v>
      </c>
      <c r="K21226">
        <v>0</v>
      </c>
      <c r="L21226" t="s">
        <v>36</v>
      </c>
      <c r="M21226" t="str">
        <f t="shared" si="1365"/>
        <v>http://logeion.uchicago.edu/index.html#0</v>
      </c>
    </row>
    <row r="21227" spans="1:13" ht="15" customHeight="1" x14ac:dyDescent="0.2">
      <c r="A21227" t="s">
        <v>44159</v>
      </c>
      <c r="C21227" t="str">
        <f t="shared" si="1363"/>
        <v/>
      </c>
      <c r="D21227">
        <f t="shared" si="1364"/>
        <v>0</v>
      </c>
      <c r="G21227" t="s">
        <v>76</v>
      </c>
      <c r="H21227">
        <v>1</v>
      </c>
      <c r="I21227">
        <v>0</v>
      </c>
      <c r="J21227">
        <v>0</v>
      </c>
      <c r="K21227">
        <v>0</v>
      </c>
      <c r="L21227" t="s">
        <v>19</v>
      </c>
      <c r="M21227" t="str">
        <f t="shared" si="1365"/>
        <v>http://logeion.uchicago.edu/index.html#0</v>
      </c>
    </row>
    <row r="21228" spans="1:13" ht="15" customHeight="1" x14ac:dyDescent="0.2">
      <c r="A21228" t="s">
        <v>44172</v>
      </c>
      <c r="C21228" t="str">
        <f t="shared" si="1363"/>
        <v/>
      </c>
      <c r="D21228">
        <f t="shared" si="1364"/>
        <v>0</v>
      </c>
      <c r="G21228" t="s">
        <v>230</v>
      </c>
      <c r="H21228">
        <v>3</v>
      </c>
      <c r="I21228">
        <v>0</v>
      </c>
      <c r="J21228">
        <v>0</v>
      </c>
      <c r="K21228">
        <v>0</v>
      </c>
      <c r="L21228" t="s">
        <v>36</v>
      </c>
      <c r="M21228" t="str">
        <f t="shared" si="1365"/>
        <v>http://logeion.uchicago.edu/index.html#0</v>
      </c>
    </row>
    <row r="21229" spans="1:13" ht="15" customHeight="1" x14ac:dyDescent="0.2">
      <c r="A21229" t="s">
        <v>44176</v>
      </c>
      <c r="C21229" t="str">
        <f t="shared" si="1363"/>
        <v/>
      </c>
      <c r="D21229">
        <f t="shared" si="1364"/>
        <v>0</v>
      </c>
      <c r="G21229" t="s">
        <v>61</v>
      </c>
      <c r="H21229">
        <v>1</v>
      </c>
      <c r="I21229">
        <v>0</v>
      </c>
      <c r="J21229">
        <v>0</v>
      </c>
      <c r="K21229">
        <v>1</v>
      </c>
      <c r="L21229" t="s">
        <v>36</v>
      </c>
      <c r="M21229" t="str">
        <f t="shared" si="1365"/>
        <v>http://logeion.uchicago.edu/index.html#0</v>
      </c>
    </row>
    <row r="21230" spans="1:13" ht="15" customHeight="1" x14ac:dyDescent="0.2">
      <c r="A21230" t="s">
        <v>44178</v>
      </c>
      <c r="C21230" t="str">
        <f t="shared" si="1363"/>
        <v/>
      </c>
      <c r="D21230">
        <f t="shared" si="1364"/>
        <v>0</v>
      </c>
      <c r="G21230" t="s">
        <v>89</v>
      </c>
      <c r="I21230">
        <v>0</v>
      </c>
      <c r="J21230">
        <v>0</v>
      </c>
      <c r="K21230">
        <v>0</v>
      </c>
      <c r="L21230" t="s">
        <v>90</v>
      </c>
      <c r="M21230" t="str">
        <f t="shared" si="1365"/>
        <v>http://logeion.uchicago.edu/index.html#0</v>
      </c>
    </row>
    <row r="21231" spans="1:13" ht="15" customHeight="1" x14ac:dyDescent="0.2">
      <c r="A21231" t="s">
        <v>44179</v>
      </c>
      <c r="C21231" t="str">
        <f t="shared" si="1363"/>
        <v/>
      </c>
      <c r="D21231">
        <f t="shared" si="1364"/>
        <v>0</v>
      </c>
      <c r="G21231" t="s">
        <v>61</v>
      </c>
      <c r="H21231">
        <v>1</v>
      </c>
      <c r="I21231">
        <v>0</v>
      </c>
      <c r="J21231">
        <v>0</v>
      </c>
      <c r="K21231">
        <v>0</v>
      </c>
      <c r="L21231" t="s">
        <v>36</v>
      </c>
      <c r="M21231" t="str">
        <f t="shared" si="1365"/>
        <v>http://logeion.uchicago.edu/index.html#0</v>
      </c>
    </row>
    <row r="21232" spans="1:13" ht="15" customHeight="1" x14ac:dyDescent="0.2">
      <c r="A21232" t="s">
        <v>44183</v>
      </c>
      <c r="C21232" t="str">
        <f t="shared" si="1363"/>
        <v/>
      </c>
      <c r="D21232">
        <f t="shared" si="1364"/>
        <v>0</v>
      </c>
      <c r="G21232" t="s">
        <v>61</v>
      </c>
      <c r="H21232">
        <v>1</v>
      </c>
      <c r="I21232">
        <v>0</v>
      </c>
      <c r="J21232">
        <v>0</v>
      </c>
      <c r="K21232">
        <v>0</v>
      </c>
      <c r="L21232" t="s">
        <v>36</v>
      </c>
      <c r="M21232" t="str">
        <f t="shared" si="1365"/>
        <v>http://logeion.uchicago.edu/index.html#0</v>
      </c>
    </row>
    <row r="21233" spans="1:13" ht="15" customHeight="1" x14ac:dyDescent="0.2">
      <c r="A21233" t="s">
        <v>44189</v>
      </c>
      <c r="C21233" t="str">
        <f t="shared" si="1363"/>
        <v/>
      </c>
      <c r="D21233">
        <f t="shared" si="1364"/>
        <v>0</v>
      </c>
      <c r="G21233">
        <v>0</v>
      </c>
      <c r="I21233">
        <v>0</v>
      </c>
      <c r="J21233">
        <v>0</v>
      </c>
      <c r="K21233">
        <v>1</v>
      </c>
      <c r="L21233" t="s">
        <v>19</v>
      </c>
      <c r="M21233" t="str">
        <f t="shared" si="1365"/>
        <v>http://logeion.uchicago.edu/index.html#0</v>
      </c>
    </row>
    <row r="21234" spans="1:13" ht="15" customHeight="1" x14ac:dyDescent="0.2">
      <c r="A21234" t="s">
        <v>44198</v>
      </c>
      <c r="C21234" t="str">
        <f t="shared" si="1363"/>
        <v/>
      </c>
      <c r="D21234">
        <f t="shared" si="1364"/>
        <v>0</v>
      </c>
      <c r="G21234" t="s">
        <v>21</v>
      </c>
      <c r="H21234">
        <v>2</v>
      </c>
      <c r="I21234">
        <v>0</v>
      </c>
      <c r="J21234">
        <v>0</v>
      </c>
      <c r="K21234">
        <v>0</v>
      </c>
      <c r="L21234" t="s">
        <v>19</v>
      </c>
      <c r="M21234" t="str">
        <f t="shared" si="1365"/>
        <v>http://logeion.uchicago.edu/index.html#0</v>
      </c>
    </row>
    <row r="21235" spans="1:13" ht="15" customHeight="1" x14ac:dyDescent="0.2">
      <c r="A21235" t="s">
        <v>44202</v>
      </c>
      <c r="C21235" t="str">
        <f t="shared" si="1363"/>
        <v/>
      </c>
      <c r="D21235">
        <f t="shared" si="1364"/>
        <v>0</v>
      </c>
      <c r="E21235" t="s">
        <v>44203</v>
      </c>
      <c r="F21235" t="s">
        <v>44203</v>
      </c>
      <c r="G21235" t="s">
        <v>346</v>
      </c>
      <c r="H21235">
        <v>6</v>
      </c>
      <c r="I21235">
        <v>0</v>
      </c>
      <c r="J21235">
        <v>0</v>
      </c>
      <c r="K21235">
        <v>1</v>
      </c>
      <c r="L21235" t="s">
        <v>19</v>
      </c>
      <c r="M21235" t="str">
        <f t="shared" si="1365"/>
        <v>http://logeion.uchicago.edu/index.html#0</v>
      </c>
    </row>
    <row r="21236" spans="1:13" ht="15" customHeight="1" x14ac:dyDescent="0.2">
      <c r="A21236" t="s">
        <v>44215</v>
      </c>
      <c r="C21236" t="str">
        <f t="shared" si="1363"/>
        <v/>
      </c>
      <c r="D21236">
        <f t="shared" si="1364"/>
        <v>0</v>
      </c>
      <c r="G21236" t="s">
        <v>43</v>
      </c>
      <c r="H21236">
        <v>6</v>
      </c>
      <c r="I21236">
        <v>0</v>
      </c>
      <c r="J21236">
        <v>0</v>
      </c>
      <c r="K21236">
        <v>0</v>
      </c>
      <c r="L21236" t="s">
        <v>19</v>
      </c>
      <c r="M21236" t="str">
        <f t="shared" si="1365"/>
        <v>http://logeion.uchicago.edu/index.html#0</v>
      </c>
    </row>
    <row r="21237" spans="1:13" ht="15" customHeight="1" x14ac:dyDescent="0.2">
      <c r="A21237" t="s">
        <v>44219</v>
      </c>
      <c r="C21237" t="str">
        <f t="shared" si="1363"/>
        <v/>
      </c>
      <c r="D21237">
        <f t="shared" si="1364"/>
        <v>0</v>
      </c>
      <c r="G21237" t="s">
        <v>61</v>
      </c>
      <c r="H21237">
        <v>1</v>
      </c>
      <c r="I21237">
        <v>0</v>
      </c>
      <c r="J21237">
        <v>0</v>
      </c>
      <c r="K21237">
        <v>0</v>
      </c>
      <c r="L21237" t="s">
        <v>36</v>
      </c>
      <c r="M21237" t="str">
        <f t="shared" si="1365"/>
        <v>http://logeion.uchicago.edu/index.html#0</v>
      </c>
    </row>
    <row r="21238" spans="1:13" ht="15" customHeight="1" x14ac:dyDescent="0.2">
      <c r="A21238" t="s">
        <v>44220</v>
      </c>
      <c r="C21238" t="str">
        <f t="shared" si="1363"/>
        <v/>
      </c>
      <c r="D21238">
        <f t="shared" si="1364"/>
        <v>0</v>
      </c>
      <c r="G21238" t="s">
        <v>155</v>
      </c>
      <c r="H21238">
        <v>3</v>
      </c>
      <c r="I21238">
        <v>0</v>
      </c>
      <c r="J21238">
        <v>0</v>
      </c>
      <c r="K21238">
        <v>0</v>
      </c>
      <c r="L21238" t="s">
        <v>36</v>
      </c>
      <c r="M21238" t="str">
        <f t="shared" si="1365"/>
        <v>http://logeion.uchicago.edu/index.html#0</v>
      </c>
    </row>
    <row r="21239" spans="1:13" ht="15" customHeight="1" x14ac:dyDescent="0.2">
      <c r="A21239" t="s">
        <v>44235</v>
      </c>
      <c r="C21239" t="str">
        <f t="shared" si="1363"/>
        <v/>
      </c>
      <c r="D21239">
        <f t="shared" si="1364"/>
        <v>0</v>
      </c>
      <c r="G21239" t="s">
        <v>61</v>
      </c>
      <c r="H21239">
        <v>1</v>
      </c>
      <c r="I21239">
        <v>0</v>
      </c>
      <c r="J21239">
        <v>0</v>
      </c>
      <c r="K21239">
        <v>0</v>
      </c>
      <c r="L21239" t="s">
        <v>36</v>
      </c>
      <c r="M21239" t="str">
        <f t="shared" si="1365"/>
        <v>http://logeion.uchicago.edu/index.html#0</v>
      </c>
    </row>
    <row r="21240" spans="1:13" ht="15" customHeight="1" x14ac:dyDescent="0.2">
      <c r="A21240" t="s">
        <v>44236</v>
      </c>
      <c r="C21240" t="str">
        <f t="shared" si="1363"/>
        <v/>
      </c>
      <c r="D21240">
        <f t="shared" si="1364"/>
        <v>0</v>
      </c>
      <c r="G21240" t="s">
        <v>230</v>
      </c>
      <c r="H21240">
        <v>3</v>
      </c>
      <c r="I21240">
        <v>0</v>
      </c>
      <c r="J21240">
        <v>0</v>
      </c>
      <c r="K21240">
        <v>0</v>
      </c>
      <c r="L21240" t="s">
        <v>36</v>
      </c>
      <c r="M21240" t="str">
        <f t="shared" si="1365"/>
        <v>http://logeion.uchicago.edu/index.html#0</v>
      </c>
    </row>
    <row r="21241" spans="1:13" ht="15" customHeight="1" x14ac:dyDescent="0.2">
      <c r="A21241" t="s">
        <v>44237</v>
      </c>
      <c r="C21241" t="str">
        <f t="shared" si="1363"/>
        <v/>
      </c>
      <c r="D21241">
        <f t="shared" si="1364"/>
        <v>0</v>
      </c>
      <c r="G21241" t="s">
        <v>21</v>
      </c>
      <c r="H21241">
        <v>2</v>
      </c>
      <c r="I21241">
        <v>0</v>
      </c>
      <c r="J21241">
        <v>0</v>
      </c>
      <c r="K21241">
        <v>0</v>
      </c>
      <c r="L21241" t="s">
        <v>19</v>
      </c>
      <c r="M21241" t="str">
        <f t="shared" si="1365"/>
        <v>http://logeion.uchicago.edu/index.html#0</v>
      </c>
    </row>
    <row r="21242" spans="1:13" ht="15" customHeight="1" x14ac:dyDescent="0.2">
      <c r="A21242" t="s">
        <v>44238</v>
      </c>
      <c r="C21242" t="str">
        <f t="shared" si="1363"/>
        <v/>
      </c>
      <c r="D21242">
        <f t="shared" si="1364"/>
        <v>0</v>
      </c>
      <c r="G21242" t="s">
        <v>76</v>
      </c>
      <c r="H21242">
        <v>1</v>
      </c>
      <c r="I21242">
        <v>0</v>
      </c>
      <c r="J21242">
        <v>0</v>
      </c>
      <c r="K21242">
        <v>0</v>
      </c>
      <c r="L21242" t="s">
        <v>19</v>
      </c>
      <c r="M21242" t="str">
        <f t="shared" si="1365"/>
        <v>http://logeion.uchicago.edu/index.html#0</v>
      </c>
    </row>
    <row r="21243" spans="1:13" ht="15" customHeight="1" x14ac:dyDescent="0.2">
      <c r="A21243" t="s">
        <v>44242</v>
      </c>
      <c r="C21243" t="str">
        <f t="shared" si="1363"/>
        <v/>
      </c>
      <c r="D21243">
        <f t="shared" si="1364"/>
        <v>0</v>
      </c>
      <c r="G21243" t="s">
        <v>155</v>
      </c>
      <c r="H21243">
        <v>3</v>
      </c>
      <c r="I21243">
        <v>0</v>
      </c>
      <c r="J21243">
        <v>0</v>
      </c>
      <c r="K21243">
        <v>0</v>
      </c>
      <c r="L21243" t="s">
        <v>36</v>
      </c>
      <c r="M21243" t="str">
        <f t="shared" si="1365"/>
        <v>http://logeion.uchicago.edu/index.html#0</v>
      </c>
    </row>
    <row r="21244" spans="1:13" ht="15" customHeight="1" x14ac:dyDescent="0.2">
      <c r="A21244" t="s">
        <v>44243</v>
      </c>
      <c r="C21244" t="str">
        <f t="shared" si="1363"/>
        <v/>
      </c>
      <c r="D21244">
        <f t="shared" si="1364"/>
        <v>0</v>
      </c>
      <c r="G21244" t="s">
        <v>61</v>
      </c>
      <c r="H21244">
        <v>1</v>
      </c>
      <c r="I21244">
        <v>0</v>
      </c>
      <c r="J21244">
        <v>0</v>
      </c>
      <c r="K21244">
        <v>0</v>
      </c>
      <c r="L21244" t="s">
        <v>36</v>
      </c>
      <c r="M21244" t="str">
        <f t="shared" si="1365"/>
        <v>http://logeion.uchicago.edu/index.html#0</v>
      </c>
    </row>
    <row r="21245" spans="1:13" ht="15" customHeight="1" x14ac:dyDescent="0.2">
      <c r="A21245" t="s">
        <v>44247</v>
      </c>
      <c r="C21245" t="str">
        <f t="shared" si="1363"/>
        <v/>
      </c>
      <c r="D21245">
        <f t="shared" si="1364"/>
        <v>0</v>
      </c>
      <c r="G21245" t="s">
        <v>21</v>
      </c>
      <c r="H21245">
        <v>2</v>
      </c>
      <c r="I21245">
        <v>0</v>
      </c>
      <c r="J21245">
        <v>0</v>
      </c>
      <c r="K21245">
        <v>0</v>
      </c>
      <c r="L21245" t="s">
        <v>19</v>
      </c>
      <c r="M21245" t="str">
        <f t="shared" si="1365"/>
        <v>http://logeion.uchicago.edu/index.html#0</v>
      </c>
    </row>
    <row r="21246" spans="1:13" ht="15" customHeight="1" x14ac:dyDescent="0.2">
      <c r="A21246" t="s">
        <v>44252</v>
      </c>
      <c r="C21246" t="str">
        <f t="shared" si="1363"/>
        <v/>
      </c>
      <c r="D21246">
        <f t="shared" si="1364"/>
        <v>0</v>
      </c>
      <c r="G21246" t="s">
        <v>21</v>
      </c>
      <c r="H21246">
        <v>2</v>
      </c>
      <c r="I21246">
        <v>0</v>
      </c>
      <c r="J21246">
        <v>0</v>
      </c>
      <c r="K21246">
        <v>0</v>
      </c>
      <c r="L21246" t="s">
        <v>19</v>
      </c>
      <c r="M21246" t="str">
        <f t="shared" si="1365"/>
        <v>http://logeion.uchicago.edu/index.html#0</v>
      </c>
    </row>
    <row r="21247" spans="1:13" ht="15" customHeight="1" x14ac:dyDescent="0.2">
      <c r="A21247" t="s">
        <v>44253</v>
      </c>
      <c r="C21247" t="str">
        <f t="shared" si="1363"/>
        <v/>
      </c>
      <c r="D21247">
        <f t="shared" si="1364"/>
        <v>0</v>
      </c>
      <c r="G21247" t="s">
        <v>61</v>
      </c>
      <c r="H21247">
        <v>1</v>
      </c>
      <c r="I21247">
        <v>0</v>
      </c>
      <c r="J21247">
        <v>0</v>
      </c>
      <c r="K21247">
        <v>0</v>
      </c>
      <c r="L21247" t="s">
        <v>36</v>
      </c>
      <c r="M21247" t="str">
        <f t="shared" si="1365"/>
        <v>http://logeion.uchicago.edu/index.html#0</v>
      </c>
    </row>
    <row r="21248" spans="1:13" ht="15" customHeight="1" x14ac:dyDescent="0.2">
      <c r="A21248" t="s">
        <v>44254</v>
      </c>
      <c r="C21248" t="str">
        <f t="shared" si="1363"/>
        <v/>
      </c>
      <c r="D21248">
        <f t="shared" si="1364"/>
        <v>0</v>
      </c>
      <c r="G21248" t="s">
        <v>155</v>
      </c>
      <c r="H21248">
        <v>3</v>
      </c>
      <c r="I21248">
        <v>0</v>
      </c>
      <c r="J21248">
        <v>0</v>
      </c>
      <c r="K21248">
        <v>0</v>
      </c>
      <c r="L21248" t="s">
        <v>36</v>
      </c>
      <c r="M21248" t="str">
        <f t="shared" si="1365"/>
        <v>http://logeion.uchicago.edu/index.html#0</v>
      </c>
    </row>
    <row r="21249" spans="1:13" ht="15" customHeight="1" x14ac:dyDescent="0.2">
      <c r="A21249" t="s">
        <v>44265</v>
      </c>
      <c r="C21249" t="str">
        <f t="shared" si="1363"/>
        <v/>
      </c>
      <c r="D21249">
        <f t="shared" si="1364"/>
        <v>0</v>
      </c>
      <c r="G21249" t="s">
        <v>43</v>
      </c>
      <c r="H21249">
        <v>6</v>
      </c>
      <c r="I21249">
        <v>0</v>
      </c>
      <c r="J21249">
        <v>0</v>
      </c>
      <c r="K21249">
        <v>0</v>
      </c>
      <c r="L21249" t="s">
        <v>19</v>
      </c>
      <c r="M21249" t="str">
        <f t="shared" si="1365"/>
        <v>http://logeion.uchicago.edu/index.html#0</v>
      </c>
    </row>
    <row r="21250" spans="1:13" ht="15" customHeight="1" x14ac:dyDescent="0.2">
      <c r="A21250" t="s">
        <v>44269</v>
      </c>
      <c r="C21250" t="str">
        <f t="shared" si="1363"/>
        <v/>
      </c>
      <c r="D21250">
        <f t="shared" si="1364"/>
        <v>0</v>
      </c>
      <c r="G21250" t="s">
        <v>61</v>
      </c>
      <c r="H21250">
        <v>1</v>
      </c>
      <c r="I21250">
        <v>0</v>
      </c>
      <c r="J21250">
        <v>0</v>
      </c>
      <c r="K21250">
        <v>0</v>
      </c>
      <c r="L21250" t="s">
        <v>36</v>
      </c>
      <c r="M21250" t="str">
        <f t="shared" si="1365"/>
        <v>http://logeion.uchicago.edu/index.html#0</v>
      </c>
    </row>
    <row r="21251" spans="1:13" ht="15" customHeight="1" x14ac:dyDescent="0.2">
      <c r="A21251" t="s">
        <v>44270</v>
      </c>
      <c r="C21251" t="str">
        <f t="shared" si="1363"/>
        <v/>
      </c>
      <c r="D21251">
        <f t="shared" si="1364"/>
        <v>0</v>
      </c>
      <c r="G21251" t="s">
        <v>61</v>
      </c>
      <c r="H21251">
        <v>1</v>
      </c>
      <c r="I21251">
        <v>0</v>
      </c>
      <c r="J21251">
        <v>0</v>
      </c>
      <c r="K21251">
        <v>0</v>
      </c>
      <c r="L21251" t="s">
        <v>36</v>
      </c>
      <c r="M21251" t="str">
        <f t="shared" si="1365"/>
        <v>http://logeion.uchicago.edu/index.html#0</v>
      </c>
    </row>
    <row r="21252" spans="1:13" ht="15" customHeight="1" x14ac:dyDescent="0.2">
      <c r="A21252" t="s">
        <v>44271</v>
      </c>
      <c r="C21252" t="str">
        <f t="shared" si="1363"/>
        <v/>
      </c>
      <c r="D21252">
        <f t="shared" si="1364"/>
        <v>0</v>
      </c>
      <c r="G21252" t="s">
        <v>230</v>
      </c>
      <c r="H21252">
        <v>3</v>
      </c>
      <c r="I21252">
        <v>0</v>
      </c>
      <c r="J21252">
        <v>0</v>
      </c>
      <c r="K21252">
        <v>0</v>
      </c>
      <c r="L21252" t="s">
        <v>36</v>
      </c>
      <c r="M21252" t="str">
        <f t="shared" si="1365"/>
        <v>http://logeion.uchicago.edu/index.html#0</v>
      </c>
    </row>
    <row r="21253" spans="1:13" ht="15" customHeight="1" x14ac:dyDescent="0.2">
      <c r="A21253" t="s">
        <v>44272</v>
      </c>
      <c r="C21253" t="str">
        <f t="shared" si="1363"/>
        <v/>
      </c>
      <c r="D21253">
        <f t="shared" si="1364"/>
        <v>0</v>
      </c>
      <c r="G21253" t="s">
        <v>21</v>
      </c>
      <c r="H21253">
        <v>2</v>
      </c>
      <c r="I21253">
        <v>0</v>
      </c>
      <c r="J21253">
        <v>0</v>
      </c>
      <c r="K21253">
        <v>0</v>
      </c>
      <c r="L21253" t="s">
        <v>19</v>
      </c>
      <c r="M21253" t="str">
        <f t="shared" si="1365"/>
        <v>http://logeion.uchicago.edu/index.html#0</v>
      </c>
    </row>
    <row r="21254" spans="1:13" ht="15" customHeight="1" x14ac:dyDescent="0.2">
      <c r="A21254" t="s">
        <v>44276</v>
      </c>
      <c r="C21254" t="str">
        <f t="shared" si="1363"/>
        <v/>
      </c>
      <c r="D21254">
        <f t="shared" si="1364"/>
        <v>0</v>
      </c>
      <c r="G21254" t="s">
        <v>21</v>
      </c>
      <c r="H21254">
        <v>2</v>
      </c>
      <c r="I21254">
        <v>0</v>
      </c>
      <c r="J21254">
        <v>0</v>
      </c>
      <c r="K21254">
        <v>0</v>
      </c>
      <c r="L21254" t="s">
        <v>19</v>
      </c>
      <c r="M21254" t="str">
        <f t="shared" si="1365"/>
        <v>http://logeion.uchicago.edu/index.html#0</v>
      </c>
    </row>
    <row r="21255" spans="1:13" ht="15" customHeight="1" x14ac:dyDescent="0.2">
      <c r="A21255" t="s">
        <v>44277</v>
      </c>
      <c r="C21255" t="str">
        <f t="shared" si="1363"/>
        <v/>
      </c>
      <c r="D21255">
        <f t="shared" si="1364"/>
        <v>0</v>
      </c>
      <c r="G21255" t="s">
        <v>61</v>
      </c>
      <c r="H21255">
        <v>1</v>
      </c>
      <c r="I21255">
        <v>0</v>
      </c>
      <c r="J21255">
        <v>0</v>
      </c>
      <c r="K21255">
        <v>0</v>
      </c>
      <c r="L21255" t="s">
        <v>36</v>
      </c>
      <c r="M21255" t="str">
        <f t="shared" si="1365"/>
        <v>http://logeion.uchicago.edu/index.html#0</v>
      </c>
    </row>
    <row r="21256" spans="1:13" ht="15" customHeight="1" x14ac:dyDescent="0.2">
      <c r="A21256" t="s">
        <v>44278</v>
      </c>
      <c r="C21256" t="str">
        <f t="shared" si="1363"/>
        <v/>
      </c>
      <c r="D21256">
        <f t="shared" si="1364"/>
        <v>0</v>
      </c>
      <c r="G21256" t="s">
        <v>29</v>
      </c>
      <c r="H21256">
        <v>3</v>
      </c>
      <c r="I21256">
        <v>0</v>
      </c>
      <c r="J21256">
        <v>0</v>
      </c>
      <c r="K21256">
        <v>0</v>
      </c>
      <c r="L21256" t="s">
        <v>19</v>
      </c>
      <c r="M21256" t="str">
        <f t="shared" si="1365"/>
        <v>http://logeion.uchicago.edu/index.html#0</v>
      </c>
    </row>
    <row r="21257" spans="1:13" ht="15" customHeight="1" x14ac:dyDescent="0.2">
      <c r="A21257" t="s">
        <v>44282</v>
      </c>
      <c r="C21257" t="str">
        <f t="shared" si="1363"/>
        <v/>
      </c>
      <c r="D21257">
        <f t="shared" si="1364"/>
        <v>0</v>
      </c>
      <c r="G21257" t="s">
        <v>21</v>
      </c>
      <c r="H21257">
        <v>2</v>
      </c>
      <c r="I21257">
        <v>0</v>
      </c>
      <c r="J21257">
        <v>0</v>
      </c>
      <c r="K21257">
        <v>0</v>
      </c>
      <c r="L21257" t="s">
        <v>19</v>
      </c>
      <c r="M21257" t="str">
        <f t="shared" si="1365"/>
        <v>http://logeion.uchicago.edu/index.html#0</v>
      </c>
    </row>
    <row r="21258" spans="1:13" ht="15" customHeight="1" x14ac:dyDescent="0.2">
      <c r="A21258" t="s">
        <v>44287</v>
      </c>
      <c r="C21258" t="str">
        <f t="shared" si="1363"/>
        <v/>
      </c>
      <c r="D21258">
        <f t="shared" si="1364"/>
        <v>0</v>
      </c>
      <c r="G21258" t="s">
        <v>61</v>
      </c>
      <c r="H21258">
        <v>1</v>
      </c>
      <c r="I21258">
        <v>0</v>
      </c>
      <c r="J21258">
        <v>0</v>
      </c>
      <c r="K21258">
        <v>0</v>
      </c>
      <c r="L21258" t="s">
        <v>36</v>
      </c>
      <c r="M21258" t="str">
        <f t="shared" si="1365"/>
        <v>http://logeion.uchicago.edu/index.html#0</v>
      </c>
    </row>
    <row r="21259" spans="1:13" ht="15" customHeight="1" x14ac:dyDescent="0.2">
      <c r="A21259" t="s">
        <v>44288</v>
      </c>
      <c r="C21259" t="str">
        <f t="shared" si="1363"/>
        <v/>
      </c>
      <c r="D21259">
        <f t="shared" si="1364"/>
        <v>0</v>
      </c>
      <c r="G21259" t="s">
        <v>61</v>
      </c>
      <c r="H21259">
        <v>1</v>
      </c>
      <c r="I21259">
        <v>0</v>
      </c>
      <c r="J21259">
        <v>0</v>
      </c>
      <c r="K21259">
        <v>0</v>
      </c>
      <c r="L21259" t="s">
        <v>36</v>
      </c>
      <c r="M21259" t="str">
        <f t="shared" si="1365"/>
        <v>http://logeion.uchicago.edu/index.html#0</v>
      </c>
    </row>
    <row r="21260" spans="1:13" ht="15" customHeight="1" x14ac:dyDescent="0.2">
      <c r="A21260" t="s">
        <v>44289</v>
      </c>
      <c r="C21260" t="str">
        <f t="shared" si="1363"/>
        <v/>
      </c>
      <c r="D21260">
        <f t="shared" si="1364"/>
        <v>0</v>
      </c>
      <c r="G21260" t="s">
        <v>29</v>
      </c>
      <c r="H21260">
        <v>3</v>
      </c>
      <c r="I21260">
        <v>0</v>
      </c>
      <c r="J21260">
        <v>0</v>
      </c>
      <c r="K21260">
        <v>0</v>
      </c>
      <c r="L21260" t="s">
        <v>19</v>
      </c>
      <c r="M21260" t="str">
        <f t="shared" si="1365"/>
        <v>http://logeion.uchicago.edu/index.html#0</v>
      </c>
    </row>
    <row r="21261" spans="1:13" ht="15" customHeight="1" x14ac:dyDescent="0.2">
      <c r="A21261" t="s">
        <v>44290</v>
      </c>
      <c r="C21261" t="str">
        <f t="shared" si="1363"/>
        <v/>
      </c>
      <c r="D21261">
        <f t="shared" si="1364"/>
        <v>0</v>
      </c>
      <c r="G21261" t="s">
        <v>61</v>
      </c>
      <c r="H21261">
        <v>1</v>
      </c>
      <c r="I21261">
        <v>0</v>
      </c>
      <c r="J21261">
        <v>0</v>
      </c>
      <c r="K21261">
        <v>0</v>
      </c>
      <c r="L21261" t="s">
        <v>36</v>
      </c>
      <c r="M21261" t="str">
        <f t="shared" si="1365"/>
        <v>http://logeion.uchicago.edu/index.html#0</v>
      </c>
    </row>
    <row r="21262" spans="1:13" ht="15" customHeight="1" x14ac:dyDescent="0.2">
      <c r="A21262" t="s">
        <v>44297</v>
      </c>
      <c r="C21262" t="str">
        <f t="shared" si="1363"/>
        <v/>
      </c>
      <c r="D21262">
        <f t="shared" si="1364"/>
        <v>0</v>
      </c>
      <c r="G21262" t="s">
        <v>61</v>
      </c>
      <c r="H21262">
        <v>1</v>
      </c>
      <c r="I21262">
        <v>0</v>
      </c>
      <c r="J21262">
        <v>0</v>
      </c>
      <c r="K21262">
        <v>0</v>
      </c>
      <c r="L21262" t="s">
        <v>36</v>
      </c>
      <c r="M21262" t="str">
        <f t="shared" si="1365"/>
        <v>http://logeion.uchicago.edu/index.html#0</v>
      </c>
    </row>
    <row r="21263" spans="1:13" ht="15" customHeight="1" x14ac:dyDescent="0.2">
      <c r="A21263" t="s">
        <v>44301</v>
      </c>
      <c r="C21263" t="str">
        <f t="shared" si="1363"/>
        <v/>
      </c>
      <c r="D21263">
        <f t="shared" si="1364"/>
        <v>0</v>
      </c>
      <c r="G21263" t="s">
        <v>61</v>
      </c>
      <c r="H21263">
        <v>1</v>
      </c>
      <c r="I21263">
        <v>0</v>
      </c>
      <c r="J21263">
        <v>0</v>
      </c>
      <c r="K21263">
        <v>0</v>
      </c>
      <c r="L21263" t="s">
        <v>36</v>
      </c>
      <c r="M21263" t="str">
        <f t="shared" si="1365"/>
        <v>http://logeion.uchicago.edu/index.html#0</v>
      </c>
    </row>
    <row r="21264" spans="1:13" ht="15" customHeight="1" x14ac:dyDescent="0.2">
      <c r="A21264" t="s">
        <v>44303</v>
      </c>
      <c r="C21264" t="str">
        <f t="shared" si="1363"/>
        <v/>
      </c>
      <c r="D21264">
        <f t="shared" si="1364"/>
        <v>0</v>
      </c>
      <c r="G21264" t="s">
        <v>61</v>
      </c>
      <c r="H21264">
        <v>1</v>
      </c>
      <c r="I21264">
        <v>0</v>
      </c>
      <c r="J21264">
        <v>0</v>
      </c>
      <c r="K21264">
        <v>0</v>
      </c>
      <c r="L21264" t="s">
        <v>36</v>
      </c>
      <c r="M21264" t="str">
        <f t="shared" si="1365"/>
        <v>http://logeion.uchicago.edu/index.html#0</v>
      </c>
    </row>
    <row r="21265" spans="1:13" ht="15" customHeight="1" x14ac:dyDescent="0.2">
      <c r="A21265" t="s">
        <v>44304</v>
      </c>
      <c r="C21265" t="str">
        <f t="shared" si="1363"/>
        <v/>
      </c>
      <c r="D21265">
        <f t="shared" si="1364"/>
        <v>0</v>
      </c>
      <c r="G21265" t="s">
        <v>155</v>
      </c>
      <c r="H21265">
        <v>3</v>
      </c>
      <c r="I21265">
        <v>0</v>
      </c>
      <c r="J21265">
        <v>0</v>
      </c>
      <c r="K21265">
        <v>0</v>
      </c>
      <c r="L21265" t="s">
        <v>36</v>
      </c>
      <c r="M21265" t="str">
        <f t="shared" si="1365"/>
        <v>http://logeion.uchicago.edu/index.html#0</v>
      </c>
    </row>
    <row r="21266" spans="1:13" ht="15" customHeight="1" x14ac:dyDescent="0.2">
      <c r="A21266" t="s">
        <v>44305</v>
      </c>
      <c r="C21266" t="str">
        <f t="shared" si="1363"/>
        <v/>
      </c>
      <c r="D21266">
        <f t="shared" si="1364"/>
        <v>0</v>
      </c>
      <c r="G21266" t="s">
        <v>61</v>
      </c>
      <c r="H21266">
        <v>1</v>
      </c>
      <c r="I21266">
        <v>0</v>
      </c>
      <c r="J21266">
        <v>0</v>
      </c>
      <c r="K21266">
        <v>0</v>
      </c>
      <c r="L21266" t="s">
        <v>36</v>
      </c>
      <c r="M21266" t="str">
        <f t="shared" si="1365"/>
        <v>http://logeion.uchicago.edu/index.html#0</v>
      </c>
    </row>
    <row r="21267" spans="1:13" ht="15" customHeight="1" x14ac:dyDescent="0.2">
      <c r="A21267" t="s">
        <v>44327</v>
      </c>
      <c r="C21267" t="str">
        <f t="shared" si="1363"/>
        <v/>
      </c>
      <c r="D21267">
        <f t="shared" si="1364"/>
        <v>0</v>
      </c>
      <c r="G21267" t="s">
        <v>155</v>
      </c>
      <c r="H21267">
        <v>3</v>
      </c>
      <c r="I21267">
        <v>0</v>
      </c>
      <c r="J21267">
        <v>0</v>
      </c>
      <c r="K21267">
        <v>0</v>
      </c>
      <c r="L21267" t="s">
        <v>36</v>
      </c>
      <c r="M21267" t="str">
        <f t="shared" si="1365"/>
        <v>http://logeion.uchicago.edu/index.html#0</v>
      </c>
    </row>
    <row r="21268" spans="1:13" ht="15" customHeight="1" x14ac:dyDescent="0.2">
      <c r="A21268" t="s">
        <v>44328</v>
      </c>
      <c r="C21268" t="str">
        <f t="shared" ref="C21268:C21331" si="1366">SUBSTITUTE(SUBSTITUTE(SUBSTITUTE(SUBSTITUTE(SUBSTITUTE(SUBSTITUTE(SUBSTITUTE(SUBSTITUTE(SUBSTITUTE(SUBSTITUTE(SUBSTITUTE(B21268, "ā", "a"), "ē", "e"), "ī", "i"), "ō", "o"), "ū", "u"), "ȳ", "y"), "Ā", "A"), "Ē", "E"), "Ī", "I"), "Ō", "O"), "Ū", "U")</f>
        <v/>
      </c>
      <c r="D21268">
        <f t="shared" si="1364"/>
        <v>0</v>
      </c>
      <c r="G21268" t="s">
        <v>21</v>
      </c>
      <c r="H21268">
        <v>2</v>
      </c>
      <c r="I21268">
        <v>0</v>
      </c>
      <c r="J21268">
        <v>0</v>
      </c>
      <c r="K21268">
        <v>0</v>
      </c>
      <c r="L21268" t="s">
        <v>19</v>
      </c>
      <c r="M21268" t="str">
        <f t="shared" si="1365"/>
        <v>http://logeion.uchicago.edu/index.html#0</v>
      </c>
    </row>
    <row r="21269" spans="1:13" ht="15" customHeight="1" x14ac:dyDescent="0.2">
      <c r="A21269" t="s">
        <v>44335</v>
      </c>
      <c r="C21269" t="str">
        <f t="shared" si="1366"/>
        <v/>
      </c>
      <c r="D21269">
        <f t="shared" si="1364"/>
        <v>0</v>
      </c>
      <c r="G21269" t="s">
        <v>89</v>
      </c>
      <c r="I21269">
        <v>0</v>
      </c>
      <c r="J21269">
        <v>0</v>
      </c>
      <c r="K21269">
        <v>0</v>
      </c>
      <c r="L21269" t="s">
        <v>90</v>
      </c>
      <c r="M21269" t="str">
        <f t="shared" si="1365"/>
        <v>http://logeion.uchicago.edu/index.html#0</v>
      </c>
    </row>
    <row r="21270" spans="1:13" ht="15" customHeight="1" x14ac:dyDescent="0.2">
      <c r="A21270" t="s">
        <v>44343</v>
      </c>
      <c r="C21270" t="str">
        <f t="shared" si="1366"/>
        <v/>
      </c>
      <c r="D21270">
        <f t="shared" si="1364"/>
        <v>0</v>
      </c>
      <c r="G21270" t="s">
        <v>76</v>
      </c>
      <c r="H21270">
        <v>1</v>
      </c>
      <c r="I21270">
        <v>0</v>
      </c>
      <c r="J21270">
        <v>0</v>
      </c>
      <c r="K21270">
        <v>0</v>
      </c>
      <c r="L21270" t="s">
        <v>19</v>
      </c>
      <c r="M21270" t="str">
        <f t="shared" si="1365"/>
        <v>http://logeion.uchicago.edu/index.html#0</v>
      </c>
    </row>
    <row r="21271" spans="1:13" ht="15" customHeight="1" x14ac:dyDescent="0.2">
      <c r="A21271" t="s">
        <v>44344</v>
      </c>
      <c r="C21271" t="str">
        <f t="shared" si="1366"/>
        <v/>
      </c>
      <c r="D21271">
        <f t="shared" si="1364"/>
        <v>0</v>
      </c>
      <c r="G21271" t="s">
        <v>61</v>
      </c>
      <c r="H21271">
        <v>1</v>
      </c>
      <c r="I21271">
        <v>0</v>
      </c>
      <c r="J21271">
        <v>0</v>
      </c>
      <c r="K21271">
        <v>0</v>
      </c>
      <c r="L21271" t="s">
        <v>36</v>
      </c>
      <c r="M21271" t="str">
        <f t="shared" si="1365"/>
        <v>http://logeion.uchicago.edu/index.html#0</v>
      </c>
    </row>
    <row r="21272" spans="1:13" ht="15" customHeight="1" x14ac:dyDescent="0.2">
      <c r="A21272" t="s">
        <v>44345</v>
      </c>
      <c r="C21272" t="str">
        <f t="shared" si="1366"/>
        <v/>
      </c>
      <c r="D21272">
        <f t="shared" si="1364"/>
        <v>0</v>
      </c>
      <c r="G21272" t="s">
        <v>21</v>
      </c>
      <c r="H21272">
        <v>2</v>
      </c>
      <c r="I21272">
        <v>0</v>
      </c>
      <c r="J21272">
        <v>0</v>
      </c>
      <c r="K21272">
        <v>0</v>
      </c>
      <c r="L21272" t="s">
        <v>19</v>
      </c>
      <c r="M21272" t="str">
        <f t="shared" si="1365"/>
        <v>http://logeion.uchicago.edu/index.html#0</v>
      </c>
    </row>
    <row r="21273" spans="1:13" ht="15" customHeight="1" x14ac:dyDescent="0.2">
      <c r="A21273" t="s">
        <v>44371</v>
      </c>
      <c r="C21273" t="str">
        <f t="shared" si="1366"/>
        <v/>
      </c>
      <c r="D21273">
        <f t="shared" si="1364"/>
        <v>0</v>
      </c>
      <c r="G21273" t="s">
        <v>61</v>
      </c>
      <c r="H21273">
        <v>1</v>
      </c>
      <c r="I21273">
        <v>0</v>
      </c>
      <c r="J21273">
        <v>0</v>
      </c>
      <c r="K21273">
        <v>0</v>
      </c>
      <c r="L21273" t="s">
        <v>36</v>
      </c>
      <c r="M21273" t="str">
        <f t="shared" si="1365"/>
        <v>http://logeion.uchicago.edu/index.html#0</v>
      </c>
    </row>
    <row r="21274" spans="1:13" ht="15" customHeight="1" x14ac:dyDescent="0.2">
      <c r="A21274" t="s">
        <v>44393</v>
      </c>
      <c r="C21274" t="str">
        <f t="shared" si="1366"/>
        <v/>
      </c>
      <c r="D21274">
        <f t="shared" ref="D21274:D21337" si="1367">IF(ISBLANK(B21274),0,LEFT( C21274, FIND( " ", C21274 ) - 1 ))</f>
        <v>0</v>
      </c>
      <c r="G21274" t="s">
        <v>29</v>
      </c>
      <c r="H21274">
        <v>3</v>
      </c>
      <c r="I21274">
        <v>0</v>
      </c>
      <c r="J21274">
        <v>0</v>
      </c>
      <c r="K21274">
        <v>0</v>
      </c>
      <c r="L21274" t="s">
        <v>19</v>
      </c>
      <c r="M21274" t="str">
        <f t="shared" si="1365"/>
        <v>http://logeion.uchicago.edu/index.html#0</v>
      </c>
    </row>
    <row r="21275" spans="1:13" ht="15" customHeight="1" x14ac:dyDescent="0.2">
      <c r="A21275" t="s">
        <v>44394</v>
      </c>
      <c r="C21275" t="str">
        <f t="shared" si="1366"/>
        <v/>
      </c>
      <c r="D21275">
        <f t="shared" si="1367"/>
        <v>0</v>
      </c>
      <c r="G21275" t="s">
        <v>61</v>
      </c>
      <c r="H21275">
        <v>1</v>
      </c>
      <c r="I21275">
        <v>0</v>
      </c>
      <c r="J21275">
        <v>0</v>
      </c>
      <c r="K21275">
        <v>0</v>
      </c>
      <c r="L21275" t="s">
        <v>36</v>
      </c>
      <c r="M21275" t="str">
        <f t="shared" si="1365"/>
        <v>http://logeion.uchicago.edu/index.html#0</v>
      </c>
    </row>
    <row r="21276" spans="1:13" ht="15" customHeight="1" x14ac:dyDescent="0.2">
      <c r="A21276" t="s">
        <v>44406</v>
      </c>
      <c r="C21276" t="str">
        <f t="shared" si="1366"/>
        <v/>
      </c>
      <c r="D21276">
        <f t="shared" si="1367"/>
        <v>0</v>
      </c>
      <c r="G21276" t="s">
        <v>21</v>
      </c>
      <c r="H21276">
        <v>2</v>
      </c>
      <c r="I21276">
        <v>0</v>
      </c>
      <c r="J21276">
        <v>0</v>
      </c>
      <c r="K21276">
        <v>0</v>
      </c>
      <c r="L21276" t="s">
        <v>19</v>
      </c>
      <c r="M21276" t="str">
        <f t="shared" si="1365"/>
        <v>http://logeion.uchicago.edu/index.html#0</v>
      </c>
    </row>
    <row r="21277" spans="1:13" ht="15" customHeight="1" x14ac:dyDescent="0.2">
      <c r="A21277" t="s">
        <v>44407</v>
      </c>
      <c r="C21277" t="str">
        <f t="shared" si="1366"/>
        <v/>
      </c>
      <c r="D21277">
        <f t="shared" si="1367"/>
        <v>0</v>
      </c>
      <c r="G21277" t="s">
        <v>29</v>
      </c>
      <c r="H21277">
        <v>3</v>
      </c>
      <c r="I21277">
        <v>0</v>
      </c>
      <c r="J21277">
        <v>0</v>
      </c>
      <c r="K21277">
        <v>0</v>
      </c>
      <c r="L21277" t="s">
        <v>19</v>
      </c>
      <c r="M21277" t="str">
        <f t="shared" si="1365"/>
        <v>http://logeion.uchicago.edu/index.html#0</v>
      </c>
    </row>
    <row r="21278" spans="1:13" ht="15" customHeight="1" x14ac:dyDescent="0.2">
      <c r="A21278" t="s">
        <v>44409</v>
      </c>
      <c r="C21278" t="str">
        <f t="shared" si="1366"/>
        <v/>
      </c>
      <c r="D21278">
        <f t="shared" si="1367"/>
        <v>0</v>
      </c>
      <c r="G21278" t="s">
        <v>61</v>
      </c>
      <c r="H21278">
        <v>1</v>
      </c>
      <c r="I21278">
        <v>0</v>
      </c>
      <c r="J21278">
        <v>0</v>
      </c>
      <c r="K21278">
        <v>0</v>
      </c>
      <c r="L21278" t="s">
        <v>36</v>
      </c>
      <c r="M21278" t="str">
        <f t="shared" si="1365"/>
        <v>http://logeion.uchicago.edu/index.html#0</v>
      </c>
    </row>
    <row r="21279" spans="1:13" ht="15" customHeight="1" x14ac:dyDescent="0.2">
      <c r="A21279" t="s">
        <v>44410</v>
      </c>
      <c r="C21279" t="str">
        <f t="shared" si="1366"/>
        <v/>
      </c>
      <c r="D21279">
        <f t="shared" si="1367"/>
        <v>0</v>
      </c>
      <c r="G21279" t="s">
        <v>155</v>
      </c>
      <c r="H21279">
        <v>3</v>
      </c>
      <c r="I21279">
        <v>0</v>
      </c>
      <c r="J21279">
        <v>0</v>
      </c>
      <c r="K21279">
        <v>0</v>
      </c>
      <c r="L21279" t="s">
        <v>36</v>
      </c>
      <c r="M21279" t="str">
        <f t="shared" si="1365"/>
        <v>http://logeion.uchicago.edu/index.html#0</v>
      </c>
    </row>
    <row r="21280" spans="1:13" ht="15" customHeight="1" x14ac:dyDescent="0.2">
      <c r="A21280" t="s">
        <v>44425</v>
      </c>
      <c r="C21280" t="str">
        <f t="shared" si="1366"/>
        <v/>
      </c>
      <c r="D21280">
        <f t="shared" si="1367"/>
        <v>0</v>
      </c>
      <c r="G21280" t="s">
        <v>61</v>
      </c>
      <c r="H21280">
        <v>1</v>
      </c>
      <c r="I21280">
        <v>0</v>
      </c>
      <c r="J21280">
        <v>0</v>
      </c>
      <c r="K21280">
        <v>0</v>
      </c>
      <c r="L21280" t="s">
        <v>36</v>
      </c>
      <c r="M21280" t="str">
        <f t="shared" si="1365"/>
        <v>http://logeion.uchicago.edu/index.html#0</v>
      </c>
    </row>
    <row r="21281" spans="1:13" ht="15" customHeight="1" x14ac:dyDescent="0.2">
      <c r="A21281" t="s">
        <v>44430</v>
      </c>
      <c r="C21281" t="str">
        <f t="shared" si="1366"/>
        <v/>
      </c>
      <c r="D21281">
        <f t="shared" si="1367"/>
        <v>0</v>
      </c>
      <c r="G21281" t="s">
        <v>176</v>
      </c>
      <c r="I21281">
        <v>4</v>
      </c>
      <c r="J21281">
        <v>0</v>
      </c>
      <c r="K21281">
        <v>0</v>
      </c>
      <c r="L21281" t="s">
        <v>24</v>
      </c>
      <c r="M21281" t="str">
        <f t="shared" si="1365"/>
        <v>http://logeion.uchicago.edu/index.html#0</v>
      </c>
    </row>
    <row r="21282" spans="1:13" ht="15" customHeight="1" x14ac:dyDescent="0.2">
      <c r="A21282" t="s">
        <v>44435</v>
      </c>
      <c r="C21282" t="str">
        <f t="shared" si="1366"/>
        <v/>
      </c>
      <c r="D21282">
        <f t="shared" si="1367"/>
        <v>0</v>
      </c>
      <c r="G21282" t="s">
        <v>66</v>
      </c>
      <c r="I21282">
        <v>3</v>
      </c>
      <c r="J21282">
        <v>0</v>
      </c>
      <c r="K21282">
        <v>0</v>
      </c>
      <c r="L21282" t="s">
        <v>24</v>
      </c>
      <c r="M21282" t="str">
        <f t="shared" si="1365"/>
        <v>http://logeion.uchicago.edu/index.html#0</v>
      </c>
    </row>
    <row r="21283" spans="1:13" ht="15" customHeight="1" x14ac:dyDescent="0.2">
      <c r="A21283" t="s">
        <v>44436</v>
      </c>
      <c r="C21283" t="str">
        <f t="shared" si="1366"/>
        <v/>
      </c>
      <c r="D21283">
        <f t="shared" si="1367"/>
        <v>0</v>
      </c>
      <c r="G21283" t="s">
        <v>21</v>
      </c>
      <c r="H21283">
        <v>2</v>
      </c>
      <c r="I21283">
        <v>0</v>
      </c>
      <c r="J21283">
        <v>0</v>
      </c>
      <c r="K21283">
        <v>1</v>
      </c>
      <c r="L21283" t="s">
        <v>19</v>
      </c>
      <c r="M21283" t="str">
        <f t="shared" ref="M21283:M21346" si="1368">"http://logeion.uchicago.edu/index.html#"&amp;D21283</f>
        <v>http://logeion.uchicago.edu/index.html#0</v>
      </c>
    </row>
    <row r="21284" spans="1:13" ht="15" customHeight="1" x14ac:dyDescent="0.2">
      <c r="A21284" t="s">
        <v>44445</v>
      </c>
      <c r="C21284" t="str">
        <f t="shared" si="1366"/>
        <v/>
      </c>
      <c r="D21284">
        <f t="shared" si="1367"/>
        <v>0</v>
      </c>
      <c r="G21284" t="s">
        <v>89</v>
      </c>
      <c r="I21284">
        <v>0</v>
      </c>
      <c r="J21284">
        <v>0</v>
      </c>
      <c r="K21284">
        <v>0</v>
      </c>
      <c r="L21284" t="s">
        <v>90</v>
      </c>
      <c r="M21284" t="str">
        <f t="shared" si="1368"/>
        <v>http://logeion.uchicago.edu/index.html#0</v>
      </c>
    </row>
    <row r="21285" spans="1:13" ht="15" customHeight="1" x14ac:dyDescent="0.2">
      <c r="A21285" t="s">
        <v>44446</v>
      </c>
      <c r="C21285" t="str">
        <f t="shared" si="1366"/>
        <v/>
      </c>
      <c r="D21285">
        <f t="shared" si="1367"/>
        <v>0</v>
      </c>
      <c r="G21285" t="s">
        <v>15</v>
      </c>
      <c r="I21285">
        <v>0</v>
      </c>
      <c r="J21285">
        <v>0</v>
      </c>
      <c r="K21285">
        <v>0</v>
      </c>
      <c r="L21285" t="s">
        <v>16</v>
      </c>
      <c r="M21285" t="str">
        <f t="shared" si="1368"/>
        <v>http://logeion.uchicago.edu/index.html#0</v>
      </c>
    </row>
    <row r="21286" spans="1:13" ht="15" customHeight="1" x14ac:dyDescent="0.2">
      <c r="A21286" t="s">
        <v>44455</v>
      </c>
      <c r="C21286" t="str">
        <f t="shared" si="1366"/>
        <v/>
      </c>
      <c r="D21286">
        <f t="shared" si="1367"/>
        <v>0</v>
      </c>
      <c r="G21286" t="s">
        <v>21</v>
      </c>
      <c r="H21286">
        <v>2</v>
      </c>
      <c r="I21286">
        <v>0</v>
      </c>
      <c r="J21286">
        <v>0</v>
      </c>
      <c r="K21286">
        <v>0</v>
      </c>
      <c r="L21286" t="s">
        <v>19</v>
      </c>
      <c r="M21286" t="str">
        <f t="shared" si="1368"/>
        <v>http://logeion.uchicago.edu/index.html#0</v>
      </c>
    </row>
    <row r="21287" spans="1:13" ht="15" customHeight="1" x14ac:dyDescent="0.2">
      <c r="A21287" t="s">
        <v>44456</v>
      </c>
      <c r="C21287" t="str">
        <f t="shared" si="1366"/>
        <v/>
      </c>
      <c r="D21287">
        <f t="shared" si="1367"/>
        <v>0</v>
      </c>
      <c r="G21287" t="s">
        <v>18</v>
      </c>
      <c r="H21287">
        <v>4</v>
      </c>
      <c r="I21287">
        <v>0</v>
      </c>
      <c r="J21287">
        <v>0</v>
      </c>
      <c r="K21287">
        <v>0</v>
      </c>
      <c r="L21287" t="s">
        <v>19</v>
      </c>
      <c r="M21287" t="str">
        <f t="shared" si="1368"/>
        <v>http://logeion.uchicago.edu/index.html#0</v>
      </c>
    </row>
    <row r="21288" spans="1:13" ht="15" customHeight="1" x14ac:dyDescent="0.2">
      <c r="A21288" t="s">
        <v>44467</v>
      </c>
      <c r="C21288" t="str">
        <f t="shared" si="1366"/>
        <v/>
      </c>
      <c r="D21288">
        <f t="shared" si="1367"/>
        <v>0</v>
      </c>
      <c r="G21288" t="s">
        <v>29</v>
      </c>
      <c r="H21288">
        <v>3</v>
      </c>
      <c r="I21288">
        <v>0</v>
      </c>
      <c r="J21288">
        <v>0</v>
      </c>
      <c r="K21288">
        <v>0</v>
      </c>
      <c r="L21288" t="s">
        <v>19</v>
      </c>
      <c r="M21288" t="str">
        <f t="shared" si="1368"/>
        <v>http://logeion.uchicago.edu/index.html#0</v>
      </c>
    </row>
    <row r="21289" spans="1:13" ht="15" customHeight="1" x14ac:dyDescent="0.2">
      <c r="A21289" t="s">
        <v>44472</v>
      </c>
      <c r="C21289" t="str">
        <f t="shared" si="1366"/>
        <v/>
      </c>
      <c r="D21289">
        <f t="shared" si="1367"/>
        <v>0</v>
      </c>
      <c r="G21289" t="s">
        <v>61</v>
      </c>
      <c r="H21289">
        <v>1</v>
      </c>
      <c r="I21289">
        <v>0</v>
      </c>
      <c r="J21289">
        <v>0</v>
      </c>
      <c r="K21289">
        <v>0</v>
      </c>
      <c r="L21289" t="s">
        <v>36</v>
      </c>
      <c r="M21289" t="str">
        <f t="shared" si="1368"/>
        <v>http://logeion.uchicago.edu/index.html#0</v>
      </c>
    </row>
    <row r="21290" spans="1:13" ht="15" customHeight="1" x14ac:dyDescent="0.2">
      <c r="A21290" t="s">
        <v>44473</v>
      </c>
      <c r="C21290" t="str">
        <f t="shared" si="1366"/>
        <v/>
      </c>
      <c r="D21290">
        <f t="shared" si="1367"/>
        <v>0</v>
      </c>
      <c r="G21290" t="s">
        <v>44474</v>
      </c>
      <c r="H21290">
        <v>6</v>
      </c>
      <c r="I21290">
        <v>0</v>
      </c>
      <c r="J21290">
        <v>0</v>
      </c>
      <c r="K21290">
        <v>0</v>
      </c>
      <c r="L21290" t="s">
        <v>2411</v>
      </c>
      <c r="M21290" t="str">
        <f t="shared" si="1368"/>
        <v>http://logeion.uchicago.edu/index.html#0</v>
      </c>
    </row>
    <row r="21291" spans="1:13" ht="15" customHeight="1" x14ac:dyDescent="0.2">
      <c r="A21291" t="s">
        <v>44481</v>
      </c>
      <c r="C21291" t="str">
        <f t="shared" si="1366"/>
        <v/>
      </c>
      <c r="D21291">
        <f t="shared" si="1367"/>
        <v>0</v>
      </c>
      <c r="G21291" t="s">
        <v>29</v>
      </c>
      <c r="H21291">
        <v>3</v>
      </c>
      <c r="I21291">
        <v>0</v>
      </c>
      <c r="J21291">
        <v>0</v>
      </c>
      <c r="K21291">
        <v>1</v>
      </c>
      <c r="L21291" t="s">
        <v>19</v>
      </c>
      <c r="M21291" t="str">
        <f t="shared" si="1368"/>
        <v>http://logeion.uchicago.edu/index.html#0</v>
      </c>
    </row>
    <row r="21292" spans="1:13" ht="15" customHeight="1" x14ac:dyDescent="0.2">
      <c r="A21292" t="s">
        <v>44492</v>
      </c>
      <c r="C21292" t="str">
        <f t="shared" si="1366"/>
        <v/>
      </c>
      <c r="D21292">
        <f t="shared" si="1367"/>
        <v>0</v>
      </c>
      <c r="G21292" t="s">
        <v>230</v>
      </c>
      <c r="H21292">
        <v>3</v>
      </c>
      <c r="I21292">
        <v>0</v>
      </c>
      <c r="J21292">
        <v>0</v>
      </c>
      <c r="K21292">
        <v>0</v>
      </c>
      <c r="L21292" t="s">
        <v>36</v>
      </c>
      <c r="M21292" t="str">
        <f t="shared" si="1368"/>
        <v>http://logeion.uchicago.edu/index.html#0</v>
      </c>
    </row>
    <row r="21293" spans="1:13" ht="15" customHeight="1" x14ac:dyDescent="0.2">
      <c r="A21293" t="s">
        <v>44493</v>
      </c>
      <c r="C21293" t="str">
        <f t="shared" si="1366"/>
        <v/>
      </c>
      <c r="D21293">
        <f t="shared" si="1367"/>
        <v>0</v>
      </c>
      <c r="G21293" t="s">
        <v>21</v>
      </c>
      <c r="H21293">
        <v>2</v>
      </c>
      <c r="I21293">
        <v>0</v>
      </c>
      <c r="J21293">
        <v>0</v>
      </c>
      <c r="K21293">
        <v>0</v>
      </c>
      <c r="L21293" t="s">
        <v>19</v>
      </c>
      <c r="M21293" t="str">
        <f t="shared" si="1368"/>
        <v>http://logeion.uchicago.edu/index.html#0</v>
      </c>
    </row>
    <row r="21294" spans="1:13" ht="15" customHeight="1" x14ac:dyDescent="0.2">
      <c r="A21294" t="s">
        <v>44497</v>
      </c>
      <c r="C21294" t="str">
        <f t="shared" si="1366"/>
        <v/>
      </c>
      <c r="D21294">
        <f t="shared" si="1367"/>
        <v>0</v>
      </c>
      <c r="G21294" t="s">
        <v>15611</v>
      </c>
      <c r="I21294">
        <v>0</v>
      </c>
      <c r="J21294">
        <v>0</v>
      </c>
      <c r="K21294">
        <v>0</v>
      </c>
      <c r="L21294" t="s">
        <v>2816</v>
      </c>
      <c r="M21294" t="str">
        <f t="shared" si="1368"/>
        <v>http://logeion.uchicago.edu/index.html#0</v>
      </c>
    </row>
    <row r="21295" spans="1:13" ht="15" customHeight="1" x14ac:dyDescent="0.2">
      <c r="A21295" t="s">
        <v>44505</v>
      </c>
      <c r="C21295" t="str">
        <f t="shared" si="1366"/>
        <v/>
      </c>
      <c r="D21295">
        <f t="shared" si="1367"/>
        <v>0</v>
      </c>
      <c r="G21295" t="s">
        <v>29</v>
      </c>
      <c r="H21295">
        <v>3</v>
      </c>
      <c r="I21295">
        <v>0</v>
      </c>
      <c r="J21295">
        <v>0</v>
      </c>
      <c r="K21295">
        <v>0</v>
      </c>
      <c r="L21295" t="s">
        <v>19</v>
      </c>
      <c r="M21295" t="str">
        <f t="shared" si="1368"/>
        <v>http://logeion.uchicago.edu/index.html#0</v>
      </c>
    </row>
    <row r="21296" spans="1:13" ht="15" customHeight="1" x14ac:dyDescent="0.2">
      <c r="A21296" t="s">
        <v>44512</v>
      </c>
      <c r="C21296" t="str">
        <f t="shared" si="1366"/>
        <v/>
      </c>
      <c r="D21296">
        <f t="shared" si="1367"/>
        <v>0</v>
      </c>
      <c r="G21296" t="s">
        <v>21</v>
      </c>
      <c r="H21296">
        <v>2</v>
      </c>
      <c r="I21296">
        <v>0</v>
      </c>
      <c r="J21296">
        <v>0</v>
      </c>
      <c r="K21296">
        <v>1</v>
      </c>
      <c r="L21296" t="s">
        <v>19</v>
      </c>
      <c r="M21296" t="str">
        <f t="shared" si="1368"/>
        <v>http://logeion.uchicago.edu/index.html#0</v>
      </c>
    </row>
    <row r="21297" spans="1:13" ht="15" customHeight="1" x14ac:dyDescent="0.2">
      <c r="A21297" t="s">
        <v>44526</v>
      </c>
      <c r="C21297" t="str">
        <f t="shared" si="1366"/>
        <v/>
      </c>
      <c r="D21297">
        <f t="shared" si="1367"/>
        <v>0</v>
      </c>
      <c r="G21297" t="s">
        <v>6227</v>
      </c>
      <c r="I21297">
        <v>0</v>
      </c>
      <c r="J21297">
        <v>0</v>
      </c>
      <c r="K21297">
        <v>0</v>
      </c>
      <c r="L21297" t="s">
        <v>2816</v>
      </c>
      <c r="M21297" t="str">
        <f t="shared" si="1368"/>
        <v>http://logeion.uchicago.edu/index.html#0</v>
      </c>
    </row>
    <row r="21298" spans="1:13" ht="15" customHeight="1" x14ac:dyDescent="0.2">
      <c r="A21298" t="s">
        <v>44534</v>
      </c>
      <c r="C21298" t="str">
        <f t="shared" si="1366"/>
        <v/>
      </c>
      <c r="D21298">
        <f t="shared" si="1367"/>
        <v>0</v>
      </c>
      <c r="G21298" t="s">
        <v>76</v>
      </c>
      <c r="H21298">
        <v>1</v>
      </c>
      <c r="I21298">
        <v>0</v>
      </c>
      <c r="J21298">
        <v>0</v>
      </c>
      <c r="K21298">
        <v>0</v>
      </c>
      <c r="L21298" t="s">
        <v>19</v>
      </c>
      <c r="M21298" t="str">
        <f t="shared" si="1368"/>
        <v>http://logeion.uchicago.edu/index.html#0</v>
      </c>
    </row>
    <row r="21299" spans="1:13" ht="15" customHeight="1" x14ac:dyDescent="0.2">
      <c r="A21299" t="s">
        <v>44535</v>
      </c>
      <c r="C21299" t="str">
        <f t="shared" si="1366"/>
        <v/>
      </c>
      <c r="D21299">
        <f t="shared" si="1367"/>
        <v>0</v>
      </c>
      <c r="G21299" t="s">
        <v>155</v>
      </c>
      <c r="H21299">
        <v>3</v>
      </c>
      <c r="I21299">
        <v>0</v>
      </c>
      <c r="J21299">
        <v>0</v>
      </c>
      <c r="K21299">
        <v>0</v>
      </c>
      <c r="L21299" t="s">
        <v>36</v>
      </c>
      <c r="M21299" t="str">
        <f t="shared" si="1368"/>
        <v>http://logeion.uchicago.edu/index.html#0</v>
      </c>
    </row>
    <row r="21300" spans="1:13" ht="15" customHeight="1" x14ac:dyDescent="0.2">
      <c r="A21300" t="s">
        <v>44565</v>
      </c>
      <c r="C21300" t="str">
        <f t="shared" si="1366"/>
        <v/>
      </c>
      <c r="D21300">
        <f t="shared" si="1367"/>
        <v>0</v>
      </c>
      <c r="G21300" t="s">
        <v>3221</v>
      </c>
      <c r="H21300">
        <v>5</v>
      </c>
      <c r="I21300">
        <v>0</v>
      </c>
      <c r="J21300">
        <v>0</v>
      </c>
      <c r="K21300">
        <v>0</v>
      </c>
      <c r="L21300" t="s">
        <v>36</v>
      </c>
      <c r="M21300" t="str">
        <f t="shared" si="1368"/>
        <v>http://logeion.uchicago.edu/index.html#0</v>
      </c>
    </row>
    <row r="21301" spans="1:13" ht="15" customHeight="1" x14ac:dyDescent="0.2">
      <c r="A21301" t="s">
        <v>44566</v>
      </c>
      <c r="C21301" t="str">
        <f t="shared" si="1366"/>
        <v/>
      </c>
      <c r="D21301">
        <f t="shared" si="1367"/>
        <v>0</v>
      </c>
      <c r="G21301" t="s">
        <v>89</v>
      </c>
      <c r="I21301">
        <v>0</v>
      </c>
      <c r="J21301">
        <v>0</v>
      </c>
      <c r="K21301">
        <v>0</v>
      </c>
      <c r="L21301" t="s">
        <v>90</v>
      </c>
      <c r="M21301" t="str">
        <f t="shared" si="1368"/>
        <v>http://logeion.uchicago.edu/index.html#0</v>
      </c>
    </row>
    <row r="21302" spans="1:13" ht="15" customHeight="1" x14ac:dyDescent="0.2">
      <c r="A21302" t="s">
        <v>44578</v>
      </c>
      <c r="C21302" t="str">
        <f t="shared" si="1366"/>
        <v/>
      </c>
      <c r="D21302">
        <f t="shared" si="1367"/>
        <v>0</v>
      </c>
      <c r="G21302" t="s">
        <v>61</v>
      </c>
      <c r="H21302">
        <v>1</v>
      </c>
      <c r="I21302">
        <v>0</v>
      </c>
      <c r="J21302">
        <v>0</v>
      </c>
      <c r="K21302">
        <v>0</v>
      </c>
      <c r="L21302" t="s">
        <v>36</v>
      </c>
      <c r="M21302" t="str">
        <f t="shared" si="1368"/>
        <v>http://logeion.uchicago.edu/index.html#0</v>
      </c>
    </row>
    <row r="21303" spans="1:13" ht="15" customHeight="1" x14ac:dyDescent="0.2">
      <c r="A21303" t="s">
        <v>44582</v>
      </c>
      <c r="C21303" t="str">
        <f t="shared" si="1366"/>
        <v/>
      </c>
      <c r="D21303">
        <f t="shared" si="1367"/>
        <v>0</v>
      </c>
      <c r="G21303" t="s">
        <v>29</v>
      </c>
      <c r="H21303">
        <v>3</v>
      </c>
      <c r="I21303">
        <v>0</v>
      </c>
      <c r="J21303">
        <v>0</v>
      </c>
      <c r="K21303">
        <v>0</v>
      </c>
      <c r="L21303" t="s">
        <v>19</v>
      </c>
      <c r="M21303" t="str">
        <f t="shared" si="1368"/>
        <v>http://logeion.uchicago.edu/index.html#0</v>
      </c>
    </row>
    <row r="21304" spans="1:13" ht="15" customHeight="1" x14ac:dyDescent="0.2">
      <c r="A21304" t="s">
        <v>44597</v>
      </c>
      <c r="C21304" t="str">
        <f t="shared" si="1366"/>
        <v/>
      </c>
      <c r="D21304">
        <f t="shared" si="1367"/>
        <v>0</v>
      </c>
      <c r="G21304" t="s">
        <v>66</v>
      </c>
      <c r="I21304">
        <v>3</v>
      </c>
      <c r="J21304">
        <v>0</v>
      </c>
      <c r="K21304">
        <v>0</v>
      </c>
      <c r="L21304" t="s">
        <v>24</v>
      </c>
      <c r="M21304" t="str">
        <f t="shared" si="1368"/>
        <v>http://logeion.uchicago.edu/index.html#0</v>
      </c>
    </row>
    <row r="21305" spans="1:13" ht="15" customHeight="1" x14ac:dyDescent="0.2">
      <c r="A21305" t="s">
        <v>44610</v>
      </c>
      <c r="C21305" t="str">
        <f t="shared" si="1366"/>
        <v/>
      </c>
      <c r="D21305">
        <f t="shared" si="1367"/>
        <v>0</v>
      </c>
      <c r="G21305" t="s">
        <v>21</v>
      </c>
      <c r="H21305">
        <v>2</v>
      </c>
      <c r="I21305">
        <v>0</v>
      </c>
      <c r="J21305">
        <v>0</v>
      </c>
      <c r="K21305">
        <v>1</v>
      </c>
      <c r="L21305" t="s">
        <v>19</v>
      </c>
      <c r="M21305" t="str">
        <f t="shared" si="1368"/>
        <v>http://logeion.uchicago.edu/index.html#0</v>
      </c>
    </row>
    <row r="21306" spans="1:13" ht="15" customHeight="1" x14ac:dyDescent="0.2">
      <c r="A21306" t="s">
        <v>44611</v>
      </c>
      <c r="C21306" t="str">
        <f t="shared" si="1366"/>
        <v/>
      </c>
      <c r="D21306">
        <f t="shared" si="1367"/>
        <v>0</v>
      </c>
      <c r="E21306" t="s">
        <v>44612</v>
      </c>
      <c r="F21306" t="s">
        <v>44613</v>
      </c>
      <c r="G21306" t="s">
        <v>21</v>
      </c>
      <c r="H21306">
        <v>2</v>
      </c>
      <c r="I21306">
        <v>0</v>
      </c>
      <c r="J21306">
        <v>0</v>
      </c>
      <c r="K21306">
        <v>1</v>
      </c>
      <c r="L21306" t="s">
        <v>19</v>
      </c>
      <c r="M21306" t="str">
        <f t="shared" si="1368"/>
        <v>http://logeion.uchicago.edu/index.html#0</v>
      </c>
    </row>
    <row r="21307" spans="1:13" ht="15" customHeight="1" x14ac:dyDescent="0.2">
      <c r="A21307" t="s">
        <v>44614</v>
      </c>
      <c r="C21307" t="str">
        <f t="shared" si="1366"/>
        <v/>
      </c>
      <c r="D21307">
        <f t="shared" si="1367"/>
        <v>0</v>
      </c>
      <c r="G21307" t="s">
        <v>76</v>
      </c>
      <c r="H21307">
        <v>1</v>
      </c>
      <c r="I21307">
        <v>0</v>
      </c>
      <c r="J21307">
        <v>0</v>
      </c>
      <c r="K21307">
        <v>0</v>
      </c>
      <c r="L21307" t="s">
        <v>19</v>
      </c>
      <c r="M21307" t="str">
        <f t="shared" si="1368"/>
        <v>http://logeion.uchicago.edu/index.html#0</v>
      </c>
    </row>
    <row r="21308" spans="1:13" ht="15" customHeight="1" x14ac:dyDescent="0.2">
      <c r="A21308" t="s">
        <v>44615</v>
      </c>
      <c r="C21308" t="str">
        <f t="shared" si="1366"/>
        <v/>
      </c>
      <c r="D21308">
        <f t="shared" si="1367"/>
        <v>0</v>
      </c>
      <c r="G21308" t="s">
        <v>21</v>
      </c>
      <c r="H21308">
        <v>2</v>
      </c>
      <c r="I21308">
        <v>0</v>
      </c>
      <c r="J21308">
        <v>0</v>
      </c>
      <c r="K21308">
        <v>0</v>
      </c>
      <c r="L21308" t="s">
        <v>19</v>
      </c>
      <c r="M21308" t="str">
        <f t="shared" si="1368"/>
        <v>http://logeion.uchicago.edu/index.html#0</v>
      </c>
    </row>
    <row r="21309" spans="1:13" ht="15" customHeight="1" x14ac:dyDescent="0.2">
      <c r="A21309" t="s">
        <v>44624</v>
      </c>
      <c r="C21309" t="str">
        <f t="shared" si="1366"/>
        <v/>
      </c>
      <c r="D21309">
        <f t="shared" si="1367"/>
        <v>0</v>
      </c>
      <c r="G21309" t="s">
        <v>89</v>
      </c>
      <c r="I21309">
        <v>0</v>
      </c>
      <c r="J21309">
        <v>0</v>
      </c>
      <c r="K21309">
        <v>0</v>
      </c>
      <c r="L21309" t="s">
        <v>90</v>
      </c>
      <c r="M21309" t="str">
        <f t="shared" si="1368"/>
        <v>http://logeion.uchicago.edu/index.html#0</v>
      </c>
    </row>
    <row r="21310" spans="1:13" ht="15" customHeight="1" x14ac:dyDescent="0.2">
      <c r="A21310" t="s">
        <v>44631</v>
      </c>
      <c r="C21310" t="str">
        <f t="shared" si="1366"/>
        <v/>
      </c>
      <c r="D21310">
        <f t="shared" si="1367"/>
        <v>0</v>
      </c>
      <c r="G21310" t="s">
        <v>21</v>
      </c>
      <c r="H21310">
        <v>2</v>
      </c>
      <c r="I21310">
        <v>0</v>
      </c>
      <c r="J21310">
        <v>0</v>
      </c>
      <c r="K21310">
        <v>0</v>
      </c>
      <c r="L21310" t="s">
        <v>19</v>
      </c>
      <c r="M21310" t="str">
        <f t="shared" si="1368"/>
        <v>http://logeion.uchicago.edu/index.html#0</v>
      </c>
    </row>
    <row r="21311" spans="1:13" ht="15" customHeight="1" x14ac:dyDescent="0.2">
      <c r="A21311" t="s">
        <v>44673</v>
      </c>
      <c r="C21311" t="str">
        <f t="shared" si="1366"/>
        <v/>
      </c>
      <c r="D21311">
        <f t="shared" si="1367"/>
        <v>0</v>
      </c>
      <c r="G21311" t="s">
        <v>21</v>
      </c>
      <c r="H21311">
        <v>2</v>
      </c>
      <c r="I21311">
        <v>0</v>
      </c>
      <c r="J21311">
        <v>0</v>
      </c>
      <c r="K21311">
        <v>0</v>
      </c>
      <c r="L21311" t="s">
        <v>19</v>
      </c>
      <c r="M21311" t="str">
        <f t="shared" si="1368"/>
        <v>http://logeion.uchicago.edu/index.html#0</v>
      </c>
    </row>
    <row r="21312" spans="1:13" ht="15" customHeight="1" x14ac:dyDescent="0.2">
      <c r="A21312" t="s">
        <v>44674</v>
      </c>
      <c r="C21312" t="str">
        <f t="shared" si="1366"/>
        <v/>
      </c>
      <c r="D21312">
        <f t="shared" si="1367"/>
        <v>0</v>
      </c>
      <c r="G21312" t="s">
        <v>89</v>
      </c>
      <c r="I21312">
        <v>0</v>
      </c>
      <c r="J21312">
        <v>0</v>
      </c>
      <c r="K21312">
        <v>0</v>
      </c>
      <c r="L21312" t="s">
        <v>90</v>
      </c>
      <c r="M21312" t="str">
        <f t="shared" si="1368"/>
        <v>http://logeion.uchicago.edu/index.html#0</v>
      </c>
    </row>
    <row r="21313" spans="1:13" ht="15" customHeight="1" x14ac:dyDescent="0.2">
      <c r="A21313" t="s">
        <v>44676</v>
      </c>
      <c r="C21313" t="str">
        <f t="shared" si="1366"/>
        <v/>
      </c>
      <c r="D21313">
        <f t="shared" si="1367"/>
        <v>0</v>
      </c>
      <c r="G21313" t="s">
        <v>76</v>
      </c>
      <c r="H21313">
        <v>1</v>
      </c>
      <c r="I21313">
        <v>0</v>
      </c>
      <c r="J21313">
        <v>0</v>
      </c>
      <c r="K21313">
        <v>0</v>
      </c>
      <c r="L21313" t="s">
        <v>19</v>
      </c>
      <c r="M21313" t="str">
        <f t="shared" si="1368"/>
        <v>http://logeion.uchicago.edu/index.html#0</v>
      </c>
    </row>
    <row r="21314" spans="1:13" ht="15" customHeight="1" x14ac:dyDescent="0.2">
      <c r="A21314" t="s">
        <v>44677</v>
      </c>
      <c r="C21314" t="str">
        <f t="shared" si="1366"/>
        <v/>
      </c>
      <c r="D21314">
        <f t="shared" si="1367"/>
        <v>0</v>
      </c>
      <c r="G21314" t="s">
        <v>21</v>
      </c>
      <c r="H21314">
        <v>2</v>
      </c>
      <c r="I21314">
        <v>0</v>
      </c>
      <c r="J21314">
        <v>0</v>
      </c>
      <c r="K21314">
        <v>1</v>
      </c>
      <c r="L21314" t="s">
        <v>19</v>
      </c>
      <c r="M21314" t="str">
        <f t="shared" si="1368"/>
        <v>http://logeion.uchicago.edu/index.html#0</v>
      </c>
    </row>
    <row r="21315" spans="1:13" ht="15" customHeight="1" x14ac:dyDescent="0.2">
      <c r="A21315" t="s">
        <v>44681</v>
      </c>
      <c r="C21315" t="str">
        <f t="shared" si="1366"/>
        <v/>
      </c>
      <c r="D21315">
        <f t="shared" si="1367"/>
        <v>0</v>
      </c>
      <c r="G21315" t="s">
        <v>61</v>
      </c>
      <c r="H21315">
        <v>1</v>
      </c>
      <c r="I21315">
        <v>0</v>
      </c>
      <c r="J21315">
        <v>0</v>
      </c>
      <c r="K21315">
        <v>1</v>
      </c>
      <c r="L21315" t="s">
        <v>36</v>
      </c>
      <c r="M21315" t="str">
        <f t="shared" si="1368"/>
        <v>http://logeion.uchicago.edu/index.html#0</v>
      </c>
    </row>
    <row r="21316" spans="1:13" ht="15" customHeight="1" x14ac:dyDescent="0.2">
      <c r="A21316" t="s">
        <v>44696</v>
      </c>
      <c r="C21316" t="str">
        <f t="shared" si="1366"/>
        <v/>
      </c>
      <c r="D21316">
        <f t="shared" si="1367"/>
        <v>0</v>
      </c>
      <c r="G21316" t="s">
        <v>29</v>
      </c>
      <c r="H21316">
        <v>3</v>
      </c>
      <c r="I21316">
        <v>0</v>
      </c>
      <c r="J21316">
        <v>0</v>
      </c>
      <c r="K21316">
        <v>0</v>
      </c>
      <c r="L21316" t="s">
        <v>19</v>
      </c>
      <c r="M21316" t="str">
        <f t="shared" si="1368"/>
        <v>http://logeion.uchicago.edu/index.html#0</v>
      </c>
    </row>
    <row r="21317" spans="1:13" ht="15" customHeight="1" x14ac:dyDescent="0.2">
      <c r="A21317" t="s">
        <v>44697</v>
      </c>
      <c r="C21317" t="str">
        <f t="shared" si="1366"/>
        <v/>
      </c>
      <c r="D21317">
        <f t="shared" si="1367"/>
        <v>0</v>
      </c>
      <c r="G21317" t="s">
        <v>29</v>
      </c>
      <c r="H21317">
        <v>3</v>
      </c>
      <c r="I21317">
        <v>0</v>
      </c>
      <c r="J21317">
        <v>0</v>
      </c>
      <c r="K21317">
        <v>0</v>
      </c>
      <c r="L21317" t="s">
        <v>19</v>
      </c>
      <c r="M21317" t="str">
        <f t="shared" si="1368"/>
        <v>http://logeion.uchicago.edu/index.html#0</v>
      </c>
    </row>
    <row r="21318" spans="1:13" ht="15" customHeight="1" x14ac:dyDescent="0.2">
      <c r="A21318" t="s">
        <v>44698</v>
      </c>
      <c r="C21318" t="str">
        <f t="shared" si="1366"/>
        <v/>
      </c>
      <c r="D21318">
        <f t="shared" si="1367"/>
        <v>0</v>
      </c>
      <c r="G21318" t="s">
        <v>76</v>
      </c>
      <c r="H21318">
        <v>1</v>
      </c>
      <c r="I21318">
        <v>0</v>
      </c>
      <c r="J21318">
        <v>0</v>
      </c>
      <c r="K21318">
        <v>1</v>
      </c>
      <c r="L21318" t="s">
        <v>19</v>
      </c>
      <c r="M21318" t="str">
        <f t="shared" si="1368"/>
        <v>http://logeion.uchicago.edu/index.html#0</v>
      </c>
    </row>
    <row r="21319" spans="1:13" ht="15" customHeight="1" x14ac:dyDescent="0.2">
      <c r="A21319" t="s">
        <v>44726</v>
      </c>
      <c r="C21319" t="str">
        <f t="shared" si="1366"/>
        <v/>
      </c>
      <c r="D21319">
        <f t="shared" si="1367"/>
        <v>0</v>
      </c>
      <c r="G21319" t="s">
        <v>21</v>
      </c>
      <c r="H21319">
        <v>2</v>
      </c>
      <c r="I21319">
        <v>0</v>
      </c>
      <c r="J21319">
        <v>0</v>
      </c>
      <c r="K21319">
        <v>0</v>
      </c>
      <c r="L21319" t="s">
        <v>19</v>
      </c>
      <c r="M21319" t="str">
        <f t="shared" si="1368"/>
        <v>http://logeion.uchicago.edu/index.html#0</v>
      </c>
    </row>
    <row r="21320" spans="1:13" ht="15" customHeight="1" x14ac:dyDescent="0.2">
      <c r="A21320" t="s">
        <v>44744</v>
      </c>
      <c r="C21320" t="str">
        <f t="shared" si="1366"/>
        <v/>
      </c>
      <c r="D21320">
        <f t="shared" si="1367"/>
        <v>0</v>
      </c>
      <c r="G21320" t="s">
        <v>6190</v>
      </c>
      <c r="I21320">
        <v>0</v>
      </c>
      <c r="J21320">
        <v>0</v>
      </c>
      <c r="K21320">
        <v>0</v>
      </c>
      <c r="L21320" t="s">
        <v>2816</v>
      </c>
      <c r="M21320" t="str">
        <f t="shared" si="1368"/>
        <v>http://logeion.uchicago.edu/index.html#0</v>
      </c>
    </row>
    <row r="21321" spans="1:13" ht="15" customHeight="1" x14ac:dyDescent="0.2">
      <c r="A21321" t="s">
        <v>44754</v>
      </c>
      <c r="C21321" t="str">
        <f t="shared" si="1366"/>
        <v/>
      </c>
      <c r="D21321">
        <f t="shared" si="1367"/>
        <v>0</v>
      </c>
      <c r="G21321" t="s">
        <v>21</v>
      </c>
      <c r="H21321">
        <v>2</v>
      </c>
      <c r="I21321">
        <v>0</v>
      </c>
      <c r="J21321">
        <v>0</v>
      </c>
      <c r="K21321">
        <v>0</v>
      </c>
      <c r="L21321" t="s">
        <v>19</v>
      </c>
      <c r="M21321" t="str">
        <f t="shared" si="1368"/>
        <v>http://logeion.uchicago.edu/index.html#0</v>
      </c>
    </row>
    <row r="21322" spans="1:13" ht="15" customHeight="1" x14ac:dyDescent="0.2">
      <c r="A21322" t="s">
        <v>44755</v>
      </c>
      <c r="C21322" t="str">
        <f t="shared" si="1366"/>
        <v/>
      </c>
      <c r="D21322">
        <f t="shared" si="1367"/>
        <v>0</v>
      </c>
      <c r="G21322" t="s">
        <v>76</v>
      </c>
      <c r="H21322">
        <v>1</v>
      </c>
      <c r="I21322">
        <v>0</v>
      </c>
      <c r="J21322">
        <v>0</v>
      </c>
      <c r="K21322">
        <v>0</v>
      </c>
      <c r="L21322" t="s">
        <v>19</v>
      </c>
      <c r="M21322" t="str">
        <f t="shared" si="1368"/>
        <v>http://logeion.uchicago.edu/index.html#0</v>
      </c>
    </row>
    <row r="21323" spans="1:13" ht="15" customHeight="1" x14ac:dyDescent="0.2">
      <c r="A21323" t="s">
        <v>44756</v>
      </c>
      <c r="C21323" t="str">
        <f t="shared" si="1366"/>
        <v/>
      </c>
      <c r="D21323">
        <f t="shared" si="1367"/>
        <v>0</v>
      </c>
      <c r="G21323" t="s">
        <v>21</v>
      </c>
      <c r="H21323">
        <v>2</v>
      </c>
      <c r="I21323">
        <v>0</v>
      </c>
      <c r="J21323">
        <v>0</v>
      </c>
      <c r="K21323">
        <v>0</v>
      </c>
      <c r="L21323" t="s">
        <v>19</v>
      </c>
      <c r="M21323" t="str">
        <f t="shared" si="1368"/>
        <v>http://logeion.uchicago.edu/index.html#0</v>
      </c>
    </row>
    <row r="21324" spans="1:13" ht="15" customHeight="1" x14ac:dyDescent="0.2">
      <c r="A21324" t="s">
        <v>44760</v>
      </c>
      <c r="C21324" t="str">
        <f t="shared" si="1366"/>
        <v/>
      </c>
      <c r="D21324">
        <f t="shared" si="1367"/>
        <v>0</v>
      </c>
      <c r="G21324" t="s">
        <v>29</v>
      </c>
      <c r="H21324">
        <v>3</v>
      </c>
      <c r="I21324">
        <v>0</v>
      </c>
      <c r="J21324">
        <v>0</v>
      </c>
      <c r="K21324">
        <v>0</v>
      </c>
      <c r="L21324" t="s">
        <v>19</v>
      </c>
      <c r="M21324" t="str">
        <f t="shared" si="1368"/>
        <v>http://logeion.uchicago.edu/index.html#0</v>
      </c>
    </row>
    <row r="21325" spans="1:13" ht="15" customHeight="1" x14ac:dyDescent="0.2">
      <c r="A21325" t="s">
        <v>44765</v>
      </c>
      <c r="C21325" t="str">
        <f t="shared" si="1366"/>
        <v/>
      </c>
      <c r="D21325">
        <f t="shared" si="1367"/>
        <v>0</v>
      </c>
      <c r="G21325" t="s">
        <v>155</v>
      </c>
      <c r="H21325">
        <v>3</v>
      </c>
      <c r="I21325">
        <v>0</v>
      </c>
      <c r="J21325">
        <v>0</v>
      </c>
      <c r="K21325">
        <v>0</v>
      </c>
      <c r="L21325" t="s">
        <v>36</v>
      </c>
      <c r="M21325" t="str">
        <f t="shared" si="1368"/>
        <v>http://logeion.uchicago.edu/index.html#0</v>
      </c>
    </row>
    <row r="21326" spans="1:13" ht="15" customHeight="1" x14ac:dyDescent="0.2">
      <c r="A21326" t="s">
        <v>44766</v>
      </c>
      <c r="C21326" t="str">
        <f t="shared" si="1366"/>
        <v/>
      </c>
      <c r="D21326">
        <f t="shared" si="1367"/>
        <v>0</v>
      </c>
      <c r="G21326" t="s">
        <v>29</v>
      </c>
      <c r="H21326">
        <v>3</v>
      </c>
      <c r="I21326">
        <v>0</v>
      </c>
      <c r="J21326">
        <v>0</v>
      </c>
      <c r="K21326">
        <v>0</v>
      </c>
      <c r="L21326" t="s">
        <v>19</v>
      </c>
      <c r="M21326" t="str">
        <f t="shared" si="1368"/>
        <v>http://logeion.uchicago.edu/index.html#0</v>
      </c>
    </row>
    <row r="21327" spans="1:13" ht="15" customHeight="1" x14ac:dyDescent="0.2">
      <c r="A21327" t="s">
        <v>44777</v>
      </c>
      <c r="C21327" t="str">
        <f t="shared" si="1366"/>
        <v/>
      </c>
      <c r="D21327">
        <f t="shared" si="1367"/>
        <v>0</v>
      </c>
      <c r="G21327" t="s">
        <v>61</v>
      </c>
      <c r="H21327">
        <v>1</v>
      </c>
      <c r="I21327">
        <v>0</v>
      </c>
      <c r="J21327">
        <v>0</v>
      </c>
      <c r="K21327">
        <v>0</v>
      </c>
      <c r="L21327" t="s">
        <v>36</v>
      </c>
      <c r="M21327" t="str">
        <f t="shared" si="1368"/>
        <v>http://logeion.uchicago.edu/index.html#0</v>
      </c>
    </row>
    <row r="21328" spans="1:13" ht="15" customHeight="1" x14ac:dyDescent="0.2">
      <c r="A21328" t="s">
        <v>44792</v>
      </c>
      <c r="C21328" t="str">
        <f t="shared" si="1366"/>
        <v/>
      </c>
      <c r="D21328">
        <f t="shared" si="1367"/>
        <v>0</v>
      </c>
      <c r="G21328" t="s">
        <v>66</v>
      </c>
      <c r="I21328">
        <v>3</v>
      </c>
      <c r="J21328">
        <v>0</v>
      </c>
      <c r="K21328">
        <v>0</v>
      </c>
      <c r="L21328" t="s">
        <v>24</v>
      </c>
      <c r="M21328" t="str">
        <f t="shared" si="1368"/>
        <v>http://logeion.uchicago.edu/index.html#0</v>
      </c>
    </row>
    <row r="21329" spans="1:13" ht="15" customHeight="1" x14ac:dyDescent="0.2">
      <c r="A21329" t="s">
        <v>44793</v>
      </c>
      <c r="C21329" t="str">
        <f t="shared" si="1366"/>
        <v/>
      </c>
      <c r="D21329">
        <f t="shared" si="1367"/>
        <v>0</v>
      </c>
      <c r="G21329" t="s">
        <v>21</v>
      </c>
      <c r="H21329">
        <v>2</v>
      </c>
      <c r="I21329">
        <v>0</v>
      </c>
      <c r="J21329">
        <v>0</v>
      </c>
      <c r="K21329">
        <v>0</v>
      </c>
      <c r="L21329" t="s">
        <v>19</v>
      </c>
      <c r="M21329" t="str">
        <f t="shared" si="1368"/>
        <v>http://logeion.uchicago.edu/index.html#0</v>
      </c>
    </row>
    <row r="21330" spans="1:13" ht="15" customHeight="1" x14ac:dyDescent="0.2">
      <c r="A21330" t="s">
        <v>44794</v>
      </c>
      <c r="C21330" t="str">
        <f t="shared" si="1366"/>
        <v/>
      </c>
      <c r="D21330">
        <f t="shared" si="1367"/>
        <v>0</v>
      </c>
      <c r="E21330" t="s">
        <v>44795</v>
      </c>
      <c r="F21330" t="s">
        <v>44796</v>
      </c>
      <c r="G21330" t="s">
        <v>346</v>
      </c>
      <c r="H21330">
        <v>6</v>
      </c>
      <c r="I21330">
        <v>0</v>
      </c>
      <c r="J21330">
        <v>0</v>
      </c>
      <c r="K21330">
        <v>1</v>
      </c>
      <c r="L21330" t="s">
        <v>19</v>
      </c>
      <c r="M21330" t="str">
        <f t="shared" si="1368"/>
        <v>http://logeion.uchicago.edu/index.html#0</v>
      </c>
    </row>
    <row r="21331" spans="1:13" ht="15" customHeight="1" x14ac:dyDescent="0.2">
      <c r="A21331" t="s">
        <v>44801</v>
      </c>
      <c r="C21331" t="str">
        <f t="shared" si="1366"/>
        <v/>
      </c>
      <c r="D21331">
        <f t="shared" si="1367"/>
        <v>0</v>
      </c>
      <c r="G21331" t="s">
        <v>23</v>
      </c>
      <c r="I21331">
        <v>1</v>
      </c>
      <c r="J21331">
        <v>0</v>
      </c>
      <c r="K21331">
        <v>0</v>
      </c>
      <c r="L21331" t="s">
        <v>24</v>
      </c>
      <c r="M21331" t="str">
        <f t="shared" si="1368"/>
        <v>http://logeion.uchicago.edu/index.html#0</v>
      </c>
    </row>
    <row r="21332" spans="1:13" ht="15" customHeight="1" x14ac:dyDescent="0.2">
      <c r="A21332" t="s">
        <v>44818</v>
      </c>
      <c r="C21332" t="str">
        <f t="shared" ref="C21332:C21395" si="1369">SUBSTITUTE(SUBSTITUTE(SUBSTITUTE(SUBSTITUTE(SUBSTITUTE(SUBSTITUTE(SUBSTITUTE(SUBSTITUTE(SUBSTITUTE(SUBSTITUTE(SUBSTITUTE(B21332, "ā", "a"), "ē", "e"), "ī", "i"), "ō", "o"), "ū", "u"), "ȳ", "y"), "Ā", "A"), "Ē", "E"), "Ī", "I"), "Ō", "O"), "Ū", "U")</f>
        <v/>
      </c>
      <c r="D21332">
        <f t="shared" si="1367"/>
        <v>0</v>
      </c>
      <c r="G21332" t="s">
        <v>61</v>
      </c>
      <c r="H21332">
        <v>1</v>
      </c>
      <c r="I21332">
        <v>0</v>
      </c>
      <c r="J21332">
        <v>0</v>
      </c>
      <c r="K21332">
        <v>0</v>
      </c>
      <c r="L21332" t="s">
        <v>36</v>
      </c>
      <c r="M21332" t="str">
        <f t="shared" si="1368"/>
        <v>http://logeion.uchicago.edu/index.html#0</v>
      </c>
    </row>
    <row r="21333" spans="1:13" ht="15" customHeight="1" x14ac:dyDescent="0.2">
      <c r="A21333" t="s">
        <v>44826</v>
      </c>
      <c r="C21333" t="str">
        <f t="shared" si="1369"/>
        <v/>
      </c>
      <c r="D21333">
        <f t="shared" si="1367"/>
        <v>0</v>
      </c>
      <c r="G21333" t="s">
        <v>29</v>
      </c>
      <c r="H21333">
        <v>3</v>
      </c>
      <c r="I21333">
        <v>0</v>
      </c>
      <c r="J21333">
        <v>0</v>
      </c>
      <c r="K21333">
        <v>0</v>
      </c>
      <c r="L21333" t="s">
        <v>19</v>
      </c>
      <c r="M21333" t="str">
        <f t="shared" si="1368"/>
        <v>http://logeion.uchicago.edu/index.html#0</v>
      </c>
    </row>
    <row r="21334" spans="1:13" ht="15" customHeight="1" x14ac:dyDescent="0.2">
      <c r="A21334" t="s">
        <v>44827</v>
      </c>
      <c r="C21334" t="str">
        <f t="shared" si="1369"/>
        <v/>
      </c>
      <c r="D21334">
        <f t="shared" si="1367"/>
        <v>0</v>
      </c>
      <c r="G21334" t="s">
        <v>29</v>
      </c>
      <c r="H21334">
        <v>3</v>
      </c>
      <c r="I21334">
        <v>0</v>
      </c>
      <c r="J21334">
        <v>0</v>
      </c>
      <c r="K21334">
        <v>0</v>
      </c>
      <c r="L21334" t="s">
        <v>19</v>
      </c>
      <c r="M21334" t="str">
        <f t="shared" si="1368"/>
        <v>http://logeion.uchicago.edu/index.html#0</v>
      </c>
    </row>
    <row r="21335" spans="1:13" ht="15" customHeight="1" x14ac:dyDescent="0.2">
      <c r="A21335" t="s">
        <v>44832</v>
      </c>
      <c r="C21335" t="str">
        <f t="shared" si="1369"/>
        <v/>
      </c>
      <c r="D21335">
        <f t="shared" si="1367"/>
        <v>0</v>
      </c>
      <c r="G21335" t="s">
        <v>29</v>
      </c>
      <c r="H21335">
        <v>3</v>
      </c>
      <c r="I21335">
        <v>0</v>
      </c>
      <c r="J21335">
        <v>0</v>
      </c>
      <c r="K21335">
        <v>0</v>
      </c>
      <c r="L21335" t="s">
        <v>19</v>
      </c>
      <c r="M21335" t="str">
        <f t="shared" si="1368"/>
        <v>http://logeion.uchicago.edu/index.html#0</v>
      </c>
    </row>
    <row r="21336" spans="1:13" ht="15" customHeight="1" x14ac:dyDescent="0.2">
      <c r="A21336" t="s">
        <v>44840</v>
      </c>
      <c r="C21336" t="str">
        <f t="shared" si="1369"/>
        <v/>
      </c>
      <c r="D21336">
        <f t="shared" si="1367"/>
        <v>0</v>
      </c>
      <c r="G21336" t="s">
        <v>76</v>
      </c>
      <c r="H21336">
        <v>1</v>
      </c>
      <c r="I21336">
        <v>0</v>
      </c>
      <c r="J21336">
        <v>0</v>
      </c>
      <c r="K21336">
        <v>0</v>
      </c>
      <c r="L21336" t="s">
        <v>19</v>
      </c>
      <c r="M21336" t="str">
        <f t="shared" si="1368"/>
        <v>http://logeion.uchicago.edu/index.html#0</v>
      </c>
    </row>
    <row r="21337" spans="1:13" ht="15" customHeight="1" x14ac:dyDescent="0.2">
      <c r="A21337" t="s">
        <v>44841</v>
      </c>
      <c r="C21337" t="str">
        <f t="shared" si="1369"/>
        <v/>
      </c>
      <c r="D21337">
        <f t="shared" si="1367"/>
        <v>0</v>
      </c>
      <c r="G21337" t="s">
        <v>40498</v>
      </c>
      <c r="I21337">
        <v>0</v>
      </c>
      <c r="J21337">
        <v>0</v>
      </c>
      <c r="K21337">
        <v>0</v>
      </c>
      <c r="L21337" t="s">
        <v>2816</v>
      </c>
      <c r="M21337" t="str">
        <f t="shared" si="1368"/>
        <v>http://logeion.uchicago.edu/index.html#0</v>
      </c>
    </row>
    <row r="21338" spans="1:13" ht="15" customHeight="1" x14ac:dyDescent="0.2">
      <c r="A21338" t="s">
        <v>44898</v>
      </c>
      <c r="C21338" t="str">
        <f t="shared" si="1369"/>
        <v/>
      </c>
      <c r="D21338">
        <f t="shared" ref="D21338:D21401" si="1370">IF(ISBLANK(B21338),0,LEFT( C21338, FIND( " ", C21338 ) - 1 ))</f>
        <v>0</v>
      </c>
      <c r="G21338" t="s">
        <v>23</v>
      </c>
      <c r="I21338">
        <v>1</v>
      </c>
      <c r="J21338">
        <v>0</v>
      </c>
      <c r="K21338">
        <v>0</v>
      </c>
      <c r="L21338" t="s">
        <v>24</v>
      </c>
      <c r="M21338" t="str">
        <f t="shared" si="1368"/>
        <v>http://logeion.uchicago.edu/index.html#0</v>
      </c>
    </row>
    <row r="21339" spans="1:13" ht="15" customHeight="1" x14ac:dyDescent="0.2">
      <c r="A21339" t="s">
        <v>44902</v>
      </c>
      <c r="C21339" t="str">
        <f t="shared" si="1369"/>
        <v/>
      </c>
      <c r="D21339">
        <f t="shared" si="1370"/>
        <v>0</v>
      </c>
      <c r="G21339" t="s">
        <v>21</v>
      </c>
      <c r="H21339">
        <v>2</v>
      </c>
      <c r="I21339">
        <v>0</v>
      </c>
      <c r="J21339">
        <v>0</v>
      </c>
      <c r="K21339">
        <v>1</v>
      </c>
      <c r="L21339" t="s">
        <v>19</v>
      </c>
      <c r="M21339" t="str">
        <f t="shared" si="1368"/>
        <v>http://logeion.uchicago.edu/index.html#0</v>
      </c>
    </row>
    <row r="21340" spans="1:13" ht="15" customHeight="1" x14ac:dyDescent="0.2">
      <c r="A21340" t="s">
        <v>44919</v>
      </c>
      <c r="C21340" t="str">
        <f t="shared" si="1369"/>
        <v/>
      </c>
      <c r="D21340">
        <f t="shared" si="1370"/>
        <v>0</v>
      </c>
      <c r="G21340" t="s">
        <v>21</v>
      </c>
      <c r="H21340">
        <v>2</v>
      </c>
      <c r="I21340">
        <v>0</v>
      </c>
      <c r="J21340">
        <v>0</v>
      </c>
      <c r="K21340">
        <v>0</v>
      </c>
      <c r="L21340" t="s">
        <v>19</v>
      </c>
      <c r="M21340" t="str">
        <f t="shared" si="1368"/>
        <v>http://logeion.uchicago.edu/index.html#0</v>
      </c>
    </row>
    <row r="21341" spans="1:13" ht="15" customHeight="1" x14ac:dyDescent="0.2">
      <c r="A21341" t="s">
        <v>44922</v>
      </c>
      <c r="C21341" t="str">
        <f t="shared" si="1369"/>
        <v/>
      </c>
      <c r="D21341">
        <f t="shared" si="1370"/>
        <v>0</v>
      </c>
      <c r="G21341" t="s">
        <v>21</v>
      </c>
      <c r="H21341">
        <v>2</v>
      </c>
      <c r="I21341">
        <v>0</v>
      </c>
      <c r="J21341">
        <v>0</v>
      </c>
      <c r="K21341">
        <v>0</v>
      </c>
      <c r="L21341" t="s">
        <v>19</v>
      </c>
      <c r="M21341" t="str">
        <f t="shared" si="1368"/>
        <v>http://logeion.uchicago.edu/index.html#0</v>
      </c>
    </row>
    <row r="21342" spans="1:13" ht="15" customHeight="1" x14ac:dyDescent="0.2">
      <c r="A21342" t="s">
        <v>44927</v>
      </c>
      <c r="C21342" t="str">
        <f t="shared" si="1369"/>
        <v/>
      </c>
      <c r="D21342">
        <f t="shared" si="1370"/>
        <v>0</v>
      </c>
      <c r="G21342" t="s">
        <v>21</v>
      </c>
      <c r="H21342">
        <v>2</v>
      </c>
      <c r="I21342">
        <v>0</v>
      </c>
      <c r="J21342">
        <v>0</v>
      </c>
      <c r="K21342">
        <v>1</v>
      </c>
      <c r="L21342" t="s">
        <v>19</v>
      </c>
      <c r="M21342" t="str">
        <f t="shared" si="1368"/>
        <v>http://logeion.uchicago.edu/index.html#0</v>
      </c>
    </row>
    <row r="21343" spans="1:13" ht="15" customHeight="1" x14ac:dyDescent="0.2">
      <c r="A21343" t="s">
        <v>44954</v>
      </c>
      <c r="C21343" t="str">
        <f t="shared" si="1369"/>
        <v/>
      </c>
      <c r="D21343">
        <f t="shared" si="1370"/>
        <v>0</v>
      </c>
      <c r="G21343" t="s">
        <v>95</v>
      </c>
      <c r="I21343">
        <v>2</v>
      </c>
      <c r="J21343">
        <v>0</v>
      </c>
      <c r="K21343">
        <v>0</v>
      </c>
      <c r="L21343" t="s">
        <v>24</v>
      </c>
      <c r="M21343" t="str">
        <f t="shared" si="1368"/>
        <v>http://logeion.uchicago.edu/index.html#0</v>
      </c>
    </row>
    <row r="21344" spans="1:13" ht="15" customHeight="1" x14ac:dyDescent="0.2">
      <c r="A21344" t="s">
        <v>44959</v>
      </c>
      <c r="C21344" t="str">
        <f t="shared" si="1369"/>
        <v/>
      </c>
      <c r="D21344">
        <f t="shared" si="1370"/>
        <v>0</v>
      </c>
      <c r="G21344" t="s">
        <v>23</v>
      </c>
      <c r="I21344">
        <v>1</v>
      </c>
      <c r="J21344">
        <v>0</v>
      </c>
      <c r="K21344">
        <v>0</v>
      </c>
      <c r="L21344" t="s">
        <v>24</v>
      </c>
      <c r="M21344" t="str">
        <f t="shared" si="1368"/>
        <v>http://logeion.uchicago.edu/index.html#0</v>
      </c>
    </row>
    <row r="21345" spans="1:13" ht="15" customHeight="1" x14ac:dyDescent="0.2">
      <c r="A21345" t="s">
        <v>56328</v>
      </c>
      <c r="C21345" t="str">
        <f t="shared" si="1369"/>
        <v/>
      </c>
      <c r="D21345">
        <f t="shared" si="1370"/>
        <v>0</v>
      </c>
      <c r="G21345" t="s">
        <v>21</v>
      </c>
      <c r="H21345">
        <v>2</v>
      </c>
      <c r="K21345">
        <v>1</v>
      </c>
      <c r="L21345" t="s">
        <v>19</v>
      </c>
      <c r="M21345" t="str">
        <f t="shared" si="1368"/>
        <v>http://logeion.uchicago.edu/index.html#0</v>
      </c>
    </row>
    <row r="21346" spans="1:13" ht="15" customHeight="1" x14ac:dyDescent="0.2">
      <c r="A21346" t="s">
        <v>44978</v>
      </c>
      <c r="C21346" t="str">
        <f t="shared" si="1369"/>
        <v/>
      </c>
      <c r="D21346">
        <f t="shared" si="1370"/>
        <v>0</v>
      </c>
      <c r="E21346" t="s">
        <v>44979</v>
      </c>
      <c r="F21346" t="s">
        <v>44980</v>
      </c>
      <c r="G21346" t="s">
        <v>346</v>
      </c>
      <c r="H21346">
        <v>6</v>
      </c>
      <c r="I21346">
        <v>0</v>
      </c>
      <c r="J21346">
        <v>0</v>
      </c>
      <c r="K21346">
        <v>1</v>
      </c>
      <c r="L21346" t="s">
        <v>19</v>
      </c>
      <c r="M21346" t="str">
        <f t="shared" si="1368"/>
        <v>http://logeion.uchicago.edu/index.html#0</v>
      </c>
    </row>
    <row r="21347" spans="1:13" ht="15" customHeight="1" x14ac:dyDescent="0.2">
      <c r="A21347" t="s">
        <v>44981</v>
      </c>
      <c r="C21347" t="str">
        <f t="shared" si="1369"/>
        <v/>
      </c>
      <c r="D21347">
        <f t="shared" si="1370"/>
        <v>0</v>
      </c>
      <c r="E21347" t="s">
        <v>44982</v>
      </c>
      <c r="F21347" t="s">
        <v>44983</v>
      </c>
      <c r="G21347" t="s">
        <v>346</v>
      </c>
      <c r="H21347">
        <v>6</v>
      </c>
      <c r="I21347">
        <v>0</v>
      </c>
      <c r="J21347">
        <v>0</v>
      </c>
      <c r="K21347">
        <v>1</v>
      </c>
      <c r="L21347" t="s">
        <v>19</v>
      </c>
      <c r="M21347" t="str">
        <f t="shared" ref="M21347:M21410" si="1371">"http://logeion.uchicago.edu/index.html#"&amp;D21347</f>
        <v>http://logeion.uchicago.edu/index.html#0</v>
      </c>
    </row>
    <row r="21348" spans="1:13" ht="15" customHeight="1" x14ac:dyDescent="0.2">
      <c r="A21348" t="s">
        <v>44984</v>
      </c>
      <c r="C21348" t="str">
        <f t="shared" si="1369"/>
        <v/>
      </c>
      <c r="D21348">
        <f t="shared" si="1370"/>
        <v>0</v>
      </c>
      <c r="E21348" t="s">
        <v>44985</v>
      </c>
      <c r="F21348" t="s">
        <v>44986</v>
      </c>
      <c r="G21348" t="s">
        <v>346</v>
      </c>
      <c r="H21348">
        <v>6</v>
      </c>
      <c r="I21348">
        <v>0</v>
      </c>
      <c r="J21348">
        <v>0</v>
      </c>
      <c r="K21348">
        <v>1</v>
      </c>
      <c r="L21348" t="s">
        <v>19</v>
      </c>
      <c r="M21348" t="str">
        <f t="shared" si="1371"/>
        <v>http://logeion.uchicago.edu/index.html#0</v>
      </c>
    </row>
    <row r="21349" spans="1:13" ht="15" customHeight="1" x14ac:dyDescent="0.2">
      <c r="A21349" t="s">
        <v>44987</v>
      </c>
      <c r="C21349" t="str">
        <f t="shared" si="1369"/>
        <v/>
      </c>
      <c r="D21349">
        <f t="shared" si="1370"/>
        <v>0</v>
      </c>
      <c r="E21349" t="s">
        <v>44988</v>
      </c>
      <c r="F21349" t="s">
        <v>44989</v>
      </c>
      <c r="G21349" t="s">
        <v>346</v>
      </c>
      <c r="H21349">
        <v>6</v>
      </c>
      <c r="I21349">
        <v>0</v>
      </c>
      <c r="J21349">
        <v>0</v>
      </c>
      <c r="K21349">
        <v>1</v>
      </c>
      <c r="L21349" t="s">
        <v>19</v>
      </c>
      <c r="M21349" t="str">
        <f t="shared" si="1371"/>
        <v>http://logeion.uchicago.edu/index.html#0</v>
      </c>
    </row>
    <row r="21350" spans="1:13" ht="15" customHeight="1" x14ac:dyDescent="0.2">
      <c r="A21350" t="s">
        <v>44997</v>
      </c>
      <c r="C21350" t="str">
        <f t="shared" si="1369"/>
        <v/>
      </c>
      <c r="D21350">
        <f t="shared" si="1370"/>
        <v>0</v>
      </c>
      <c r="G21350" t="s">
        <v>43</v>
      </c>
      <c r="H21350">
        <v>6</v>
      </c>
      <c r="I21350">
        <v>0</v>
      </c>
      <c r="J21350">
        <v>0</v>
      </c>
      <c r="K21350">
        <v>0</v>
      </c>
      <c r="L21350" t="s">
        <v>19</v>
      </c>
      <c r="M21350" t="str">
        <f t="shared" si="1371"/>
        <v>http://logeion.uchicago.edu/index.html#0</v>
      </c>
    </row>
    <row r="21351" spans="1:13" ht="15" customHeight="1" x14ac:dyDescent="0.2">
      <c r="A21351" t="s">
        <v>45007</v>
      </c>
      <c r="C21351" t="str">
        <f t="shared" si="1369"/>
        <v/>
      </c>
      <c r="D21351">
        <f t="shared" si="1370"/>
        <v>0</v>
      </c>
      <c r="G21351" t="s">
        <v>61</v>
      </c>
      <c r="H21351">
        <v>1</v>
      </c>
      <c r="I21351">
        <v>0</v>
      </c>
      <c r="J21351">
        <v>0</v>
      </c>
      <c r="K21351">
        <v>0</v>
      </c>
      <c r="L21351" t="s">
        <v>36</v>
      </c>
      <c r="M21351" t="str">
        <f t="shared" si="1371"/>
        <v>http://logeion.uchicago.edu/index.html#0</v>
      </c>
    </row>
    <row r="21352" spans="1:13" ht="15" customHeight="1" x14ac:dyDescent="0.2">
      <c r="A21352" t="s">
        <v>45015</v>
      </c>
      <c r="C21352" t="str">
        <f t="shared" si="1369"/>
        <v/>
      </c>
      <c r="D21352">
        <f t="shared" si="1370"/>
        <v>0</v>
      </c>
      <c r="G21352" t="s">
        <v>61</v>
      </c>
      <c r="H21352">
        <v>1</v>
      </c>
      <c r="I21352">
        <v>0</v>
      </c>
      <c r="J21352">
        <v>0</v>
      </c>
      <c r="K21352">
        <v>0</v>
      </c>
      <c r="L21352" t="s">
        <v>36</v>
      </c>
      <c r="M21352" t="str">
        <f t="shared" si="1371"/>
        <v>http://logeion.uchicago.edu/index.html#0</v>
      </c>
    </row>
    <row r="21353" spans="1:13" ht="15" customHeight="1" x14ac:dyDescent="0.2">
      <c r="A21353" t="s">
        <v>45016</v>
      </c>
      <c r="C21353" t="str">
        <f t="shared" si="1369"/>
        <v/>
      </c>
      <c r="D21353">
        <f t="shared" si="1370"/>
        <v>0</v>
      </c>
      <c r="G21353" t="s">
        <v>230</v>
      </c>
      <c r="H21353">
        <v>3</v>
      </c>
      <c r="I21353">
        <v>0</v>
      </c>
      <c r="J21353">
        <v>0</v>
      </c>
      <c r="K21353">
        <v>0</v>
      </c>
      <c r="L21353" t="s">
        <v>36</v>
      </c>
      <c r="M21353" t="str">
        <f t="shared" si="1371"/>
        <v>http://logeion.uchicago.edu/index.html#0</v>
      </c>
    </row>
    <row r="21354" spans="1:13" ht="15" customHeight="1" x14ac:dyDescent="0.2">
      <c r="A21354" t="s">
        <v>45021</v>
      </c>
      <c r="C21354" t="str">
        <f t="shared" si="1369"/>
        <v/>
      </c>
      <c r="D21354">
        <f t="shared" si="1370"/>
        <v>0</v>
      </c>
      <c r="G21354" t="s">
        <v>21</v>
      </c>
      <c r="H21354">
        <v>2</v>
      </c>
      <c r="I21354">
        <v>0</v>
      </c>
      <c r="J21354">
        <v>0</v>
      </c>
      <c r="K21354">
        <v>0</v>
      </c>
      <c r="L21354" t="s">
        <v>19</v>
      </c>
      <c r="M21354" t="str">
        <f t="shared" si="1371"/>
        <v>http://logeion.uchicago.edu/index.html#0</v>
      </c>
    </row>
    <row r="21355" spans="1:13" ht="15" customHeight="1" x14ac:dyDescent="0.2">
      <c r="A21355" t="s">
        <v>45022</v>
      </c>
      <c r="C21355" t="str">
        <f t="shared" si="1369"/>
        <v/>
      </c>
      <c r="D21355">
        <f t="shared" si="1370"/>
        <v>0</v>
      </c>
      <c r="G21355" t="s">
        <v>18</v>
      </c>
      <c r="H21355">
        <v>4</v>
      </c>
      <c r="I21355">
        <v>0</v>
      </c>
      <c r="J21355">
        <v>0</v>
      </c>
      <c r="K21355">
        <v>0</v>
      </c>
      <c r="L21355" t="s">
        <v>19</v>
      </c>
      <c r="M21355" t="str">
        <f t="shared" si="1371"/>
        <v>http://logeion.uchicago.edu/index.html#0</v>
      </c>
    </row>
    <row r="21356" spans="1:13" ht="15" customHeight="1" x14ac:dyDescent="0.2">
      <c r="A21356" t="s">
        <v>45032</v>
      </c>
      <c r="C21356" t="str">
        <f t="shared" si="1369"/>
        <v/>
      </c>
      <c r="D21356">
        <f t="shared" si="1370"/>
        <v>0</v>
      </c>
      <c r="G21356" t="s">
        <v>29</v>
      </c>
      <c r="H21356">
        <v>3</v>
      </c>
      <c r="I21356">
        <v>0</v>
      </c>
      <c r="J21356">
        <v>0</v>
      </c>
      <c r="K21356">
        <v>0</v>
      </c>
      <c r="L21356" t="s">
        <v>19</v>
      </c>
      <c r="M21356" t="str">
        <f t="shared" si="1371"/>
        <v>http://logeion.uchicago.edu/index.html#0</v>
      </c>
    </row>
    <row r="21357" spans="1:13" ht="15" customHeight="1" x14ac:dyDescent="0.2">
      <c r="A21357" t="s">
        <v>45037</v>
      </c>
      <c r="C21357" t="str">
        <f t="shared" si="1369"/>
        <v/>
      </c>
      <c r="D21357">
        <f t="shared" si="1370"/>
        <v>0</v>
      </c>
      <c r="G21357" t="s">
        <v>61</v>
      </c>
      <c r="H21357">
        <v>1</v>
      </c>
      <c r="I21357">
        <v>0</v>
      </c>
      <c r="J21357">
        <v>0</v>
      </c>
      <c r="K21357">
        <v>0</v>
      </c>
      <c r="L21357" t="s">
        <v>36</v>
      </c>
      <c r="M21357" t="str">
        <f t="shared" si="1371"/>
        <v>http://logeion.uchicago.edu/index.html#0</v>
      </c>
    </row>
    <row r="21358" spans="1:13" ht="15" customHeight="1" x14ac:dyDescent="0.2">
      <c r="A21358" t="s">
        <v>45038</v>
      </c>
      <c r="C21358" t="str">
        <f t="shared" si="1369"/>
        <v/>
      </c>
      <c r="D21358">
        <f t="shared" si="1370"/>
        <v>0</v>
      </c>
      <c r="G21358" t="s">
        <v>29</v>
      </c>
      <c r="H21358">
        <v>3</v>
      </c>
      <c r="I21358">
        <v>0</v>
      </c>
      <c r="J21358">
        <v>0</v>
      </c>
      <c r="K21358">
        <v>1</v>
      </c>
      <c r="L21358" t="s">
        <v>19</v>
      </c>
      <c r="M21358" t="str">
        <f t="shared" si="1371"/>
        <v>http://logeion.uchicago.edu/index.html#0</v>
      </c>
    </row>
    <row r="21359" spans="1:13" ht="15" customHeight="1" x14ac:dyDescent="0.2">
      <c r="A21359" t="s">
        <v>45072</v>
      </c>
      <c r="C21359" t="str">
        <f t="shared" si="1369"/>
        <v/>
      </c>
      <c r="D21359">
        <f t="shared" si="1370"/>
        <v>0</v>
      </c>
      <c r="G21359" t="s">
        <v>61</v>
      </c>
      <c r="H21359">
        <v>1</v>
      </c>
      <c r="I21359">
        <v>0</v>
      </c>
      <c r="J21359">
        <v>0</v>
      </c>
      <c r="K21359">
        <v>0</v>
      </c>
      <c r="L21359" t="s">
        <v>36</v>
      </c>
      <c r="M21359" t="str">
        <f t="shared" si="1371"/>
        <v>http://logeion.uchicago.edu/index.html#0</v>
      </c>
    </row>
    <row r="21360" spans="1:13" ht="15" customHeight="1" x14ac:dyDescent="0.2">
      <c r="A21360" t="s">
        <v>45073</v>
      </c>
      <c r="C21360" t="str">
        <f t="shared" si="1369"/>
        <v/>
      </c>
      <c r="D21360">
        <f t="shared" si="1370"/>
        <v>0</v>
      </c>
      <c r="G21360" t="s">
        <v>21</v>
      </c>
      <c r="H21360">
        <v>2</v>
      </c>
      <c r="I21360">
        <v>0</v>
      </c>
      <c r="J21360">
        <v>0</v>
      </c>
      <c r="K21360">
        <v>0</v>
      </c>
      <c r="L21360" t="s">
        <v>19</v>
      </c>
      <c r="M21360" t="str">
        <f t="shared" si="1371"/>
        <v>http://logeion.uchicago.edu/index.html#0</v>
      </c>
    </row>
    <row r="21361" spans="1:13" ht="15" customHeight="1" x14ac:dyDescent="0.2">
      <c r="A21361" t="s">
        <v>45074</v>
      </c>
      <c r="C21361" t="str">
        <f t="shared" si="1369"/>
        <v/>
      </c>
      <c r="D21361">
        <f t="shared" si="1370"/>
        <v>0</v>
      </c>
      <c r="G21361" t="s">
        <v>21</v>
      </c>
      <c r="H21361">
        <v>2</v>
      </c>
      <c r="I21361">
        <v>0</v>
      </c>
      <c r="J21361">
        <v>0</v>
      </c>
      <c r="K21361">
        <v>0</v>
      </c>
      <c r="L21361" t="s">
        <v>19</v>
      </c>
      <c r="M21361" t="str">
        <f t="shared" si="1371"/>
        <v>http://logeion.uchicago.edu/index.html#0</v>
      </c>
    </row>
    <row r="21362" spans="1:13" ht="15" customHeight="1" x14ac:dyDescent="0.2">
      <c r="A21362" t="s">
        <v>45075</v>
      </c>
      <c r="C21362" t="str">
        <f t="shared" si="1369"/>
        <v/>
      </c>
      <c r="D21362">
        <f t="shared" si="1370"/>
        <v>0</v>
      </c>
      <c r="G21362" t="s">
        <v>61</v>
      </c>
      <c r="H21362">
        <v>1</v>
      </c>
      <c r="I21362">
        <v>0</v>
      </c>
      <c r="J21362">
        <v>0</v>
      </c>
      <c r="K21362">
        <v>0</v>
      </c>
      <c r="L21362" t="s">
        <v>36</v>
      </c>
      <c r="M21362" t="str">
        <f t="shared" si="1371"/>
        <v>http://logeion.uchicago.edu/index.html#0</v>
      </c>
    </row>
    <row r="21363" spans="1:13" ht="15" customHeight="1" x14ac:dyDescent="0.2">
      <c r="A21363" t="s">
        <v>45077</v>
      </c>
      <c r="C21363" t="str">
        <f t="shared" si="1369"/>
        <v/>
      </c>
      <c r="D21363">
        <f t="shared" si="1370"/>
        <v>0</v>
      </c>
      <c r="G21363" t="s">
        <v>235</v>
      </c>
      <c r="I21363">
        <v>4</v>
      </c>
      <c r="J21363">
        <v>0</v>
      </c>
      <c r="K21363">
        <v>0</v>
      </c>
      <c r="L21363" t="s">
        <v>24</v>
      </c>
      <c r="M21363" t="str">
        <f t="shared" si="1371"/>
        <v>http://logeion.uchicago.edu/index.html#0</v>
      </c>
    </row>
    <row r="21364" spans="1:13" ht="15" customHeight="1" x14ac:dyDescent="0.2">
      <c r="A21364" t="s">
        <v>45086</v>
      </c>
      <c r="C21364" t="str">
        <f t="shared" si="1369"/>
        <v/>
      </c>
      <c r="D21364">
        <f t="shared" si="1370"/>
        <v>0</v>
      </c>
      <c r="E21364" t="s">
        <v>45087</v>
      </c>
      <c r="F21364" t="s">
        <v>45088</v>
      </c>
      <c r="G21364" t="s">
        <v>346</v>
      </c>
      <c r="H21364">
        <v>6</v>
      </c>
      <c r="I21364">
        <v>0</v>
      </c>
      <c r="J21364">
        <v>0</v>
      </c>
      <c r="K21364">
        <v>1</v>
      </c>
      <c r="L21364" t="s">
        <v>19</v>
      </c>
      <c r="M21364" t="str">
        <f t="shared" si="1371"/>
        <v>http://logeion.uchicago.edu/index.html#0</v>
      </c>
    </row>
    <row r="21365" spans="1:13" ht="15" customHeight="1" x14ac:dyDescent="0.2">
      <c r="A21365" t="s">
        <v>45096</v>
      </c>
      <c r="C21365" t="str">
        <f t="shared" si="1369"/>
        <v/>
      </c>
      <c r="D21365">
        <f t="shared" si="1370"/>
        <v>0</v>
      </c>
      <c r="G21365" t="s">
        <v>21</v>
      </c>
      <c r="H21365">
        <v>2</v>
      </c>
      <c r="I21365">
        <v>0</v>
      </c>
      <c r="J21365">
        <v>0</v>
      </c>
      <c r="K21365">
        <v>0</v>
      </c>
      <c r="L21365" t="s">
        <v>19</v>
      </c>
      <c r="M21365" t="str">
        <f t="shared" si="1371"/>
        <v>http://logeion.uchicago.edu/index.html#0</v>
      </c>
    </row>
    <row r="21366" spans="1:13" ht="15" customHeight="1" x14ac:dyDescent="0.2">
      <c r="A21366" t="s">
        <v>45104</v>
      </c>
      <c r="C21366" t="str">
        <f t="shared" si="1369"/>
        <v/>
      </c>
      <c r="D21366">
        <f t="shared" si="1370"/>
        <v>0</v>
      </c>
      <c r="G21366" t="s">
        <v>29</v>
      </c>
      <c r="H21366">
        <v>3</v>
      </c>
      <c r="I21366">
        <v>0</v>
      </c>
      <c r="J21366">
        <v>0</v>
      </c>
      <c r="K21366">
        <v>0</v>
      </c>
      <c r="L21366" t="s">
        <v>19</v>
      </c>
      <c r="M21366" t="str">
        <f t="shared" si="1371"/>
        <v>http://logeion.uchicago.edu/index.html#0</v>
      </c>
    </row>
    <row r="21367" spans="1:13" ht="15" customHeight="1" x14ac:dyDescent="0.2">
      <c r="A21367" t="s">
        <v>45120</v>
      </c>
      <c r="C21367" t="str">
        <f t="shared" si="1369"/>
        <v/>
      </c>
      <c r="D21367">
        <f t="shared" si="1370"/>
        <v>0</v>
      </c>
      <c r="G21367" t="s">
        <v>61</v>
      </c>
      <c r="H21367">
        <v>1</v>
      </c>
      <c r="I21367">
        <v>0</v>
      </c>
      <c r="J21367">
        <v>0</v>
      </c>
      <c r="K21367">
        <v>0</v>
      </c>
      <c r="L21367" t="s">
        <v>36</v>
      </c>
      <c r="M21367" t="str">
        <f t="shared" si="1371"/>
        <v>http://logeion.uchicago.edu/index.html#0</v>
      </c>
    </row>
    <row r="21368" spans="1:13" ht="15" customHeight="1" x14ac:dyDescent="0.2">
      <c r="A21368" t="s">
        <v>45125</v>
      </c>
      <c r="C21368" t="str">
        <f t="shared" si="1369"/>
        <v/>
      </c>
      <c r="D21368">
        <f t="shared" si="1370"/>
        <v>0</v>
      </c>
      <c r="G21368" t="s">
        <v>61</v>
      </c>
      <c r="H21368">
        <v>1</v>
      </c>
      <c r="I21368">
        <v>0</v>
      </c>
      <c r="J21368">
        <v>0</v>
      </c>
      <c r="K21368">
        <v>0</v>
      </c>
      <c r="L21368" t="s">
        <v>36</v>
      </c>
      <c r="M21368" t="str">
        <f t="shared" si="1371"/>
        <v>http://logeion.uchicago.edu/index.html#0</v>
      </c>
    </row>
    <row r="21369" spans="1:13" ht="15" customHeight="1" x14ac:dyDescent="0.2">
      <c r="A21369" t="s">
        <v>45129</v>
      </c>
      <c r="C21369" t="str">
        <f t="shared" si="1369"/>
        <v/>
      </c>
      <c r="D21369">
        <f t="shared" si="1370"/>
        <v>0</v>
      </c>
      <c r="G21369" t="s">
        <v>21</v>
      </c>
      <c r="H21369">
        <v>2</v>
      </c>
      <c r="I21369">
        <v>0</v>
      </c>
      <c r="J21369">
        <v>0</v>
      </c>
      <c r="K21369">
        <v>0</v>
      </c>
      <c r="L21369" t="s">
        <v>19</v>
      </c>
      <c r="M21369" t="str">
        <f t="shared" si="1371"/>
        <v>http://logeion.uchicago.edu/index.html#0</v>
      </c>
    </row>
    <row r="21370" spans="1:13" ht="15" customHeight="1" x14ac:dyDescent="0.2">
      <c r="A21370" t="s">
        <v>45133</v>
      </c>
      <c r="C21370" t="str">
        <f t="shared" si="1369"/>
        <v/>
      </c>
      <c r="D21370">
        <f t="shared" si="1370"/>
        <v>0</v>
      </c>
      <c r="G21370" t="s">
        <v>76</v>
      </c>
      <c r="H21370">
        <v>1</v>
      </c>
      <c r="I21370">
        <v>0</v>
      </c>
      <c r="J21370">
        <v>0</v>
      </c>
      <c r="K21370">
        <v>0</v>
      </c>
      <c r="L21370" t="s">
        <v>19</v>
      </c>
      <c r="M21370" t="str">
        <f t="shared" si="1371"/>
        <v>http://logeion.uchicago.edu/index.html#0</v>
      </c>
    </row>
    <row r="21371" spans="1:13" ht="15" customHeight="1" x14ac:dyDescent="0.2">
      <c r="A21371" t="s">
        <v>56329</v>
      </c>
      <c r="C21371" t="str">
        <f t="shared" si="1369"/>
        <v/>
      </c>
      <c r="D21371">
        <f t="shared" si="1370"/>
        <v>0</v>
      </c>
      <c r="G21371" t="s">
        <v>61</v>
      </c>
      <c r="H21371">
        <v>1</v>
      </c>
      <c r="K21371">
        <v>1</v>
      </c>
      <c r="L21371" t="s">
        <v>36</v>
      </c>
      <c r="M21371" t="str">
        <f t="shared" si="1371"/>
        <v>http://logeion.uchicago.edu/index.html#0</v>
      </c>
    </row>
    <row r="21372" spans="1:13" ht="15" customHeight="1" x14ac:dyDescent="0.2">
      <c r="A21372" t="s">
        <v>45137</v>
      </c>
      <c r="C21372" t="str">
        <f t="shared" si="1369"/>
        <v/>
      </c>
      <c r="D21372">
        <f t="shared" si="1370"/>
        <v>0</v>
      </c>
      <c r="G21372" t="s">
        <v>29</v>
      </c>
      <c r="H21372">
        <v>3</v>
      </c>
      <c r="I21372">
        <v>0</v>
      </c>
      <c r="J21372">
        <v>0</v>
      </c>
      <c r="K21372">
        <v>0</v>
      </c>
      <c r="L21372" t="s">
        <v>19</v>
      </c>
      <c r="M21372" t="str">
        <f t="shared" si="1371"/>
        <v>http://logeion.uchicago.edu/index.html#0</v>
      </c>
    </row>
    <row r="21373" spans="1:13" ht="15" customHeight="1" x14ac:dyDescent="0.2">
      <c r="A21373" t="s">
        <v>45138</v>
      </c>
      <c r="C21373" t="str">
        <f t="shared" si="1369"/>
        <v/>
      </c>
      <c r="D21373">
        <f t="shared" si="1370"/>
        <v>0</v>
      </c>
      <c r="G21373" t="s">
        <v>29</v>
      </c>
      <c r="H21373">
        <v>3</v>
      </c>
      <c r="I21373">
        <v>0</v>
      </c>
      <c r="J21373">
        <v>0</v>
      </c>
      <c r="K21373">
        <v>0</v>
      </c>
      <c r="L21373" t="s">
        <v>19</v>
      </c>
      <c r="M21373" t="str">
        <f t="shared" si="1371"/>
        <v>http://logeion.uchicago.edu/index.html#0</v>
      </c>
    </row>
    <row r="21374" spans="1:13" ht="15" customHeight="1" x14ac:dyDescent="0.2">
      <c r="A21374" t="s">
        <v>45139</v>
      </c>
      <c r="C21374" t="str">
        <f t="shared" si="1369"/>
        <v/>
      </c>
      <c r="D21374">
        <f t="shared" si="1370"/>
        <v>0</v>
      </c>
      <c r="G21374" t="s">
        <v>89</v>
      </c>
      <c r="I21374">
        <v>0</v>
      </c>
      <c r="J21374">
        <v>0</v>
      </c>
      <c r="K21374">
        <v>0</v>
      </c>
      <c r="L21374" t="s">
        <v>90</v>
      </c>
      <c r="M21374" t="str">
        <f t="shared" si="1371"/>
        <v>http://logeion.uchicago.edu/index.html#0</v>
      </c>
    </row>
    <row r="21375" spans="1:13" ht="15" customHeight="1" x14ac:dyDescent="0.2">
      <c r="A21375" t="s">
        <v>45140</v>
      </c>
      <c r="C21375" t="str">
        <f t="shared" si="1369"/>
        <v/>
      </c>
      <c r="D21375">
        <f t="shared" si="1370"/>
        <v>0</v>
      </c>
      <c r="G21375" t="s">
        <v>29</v>
      </c>
      <c r="H21375">
        <v>3</v>
      </c>
      <c r="I21375">
        <v>0</v>
      </c>
      <c r="J21375">
        <v>0</v>
      </c>
      <c r="K21375">
        <v>0</v>
      </c>
      <c r="L21375" t="s">
        <v>19</v>
      </c>
      <c r="M21375" t="str">
        <f t="shared" si="1371"/>
        <v>http://logeion.uchicago.edu/index.html#0</v>
      </c>
    </row>
    <row r="21376" spans="1:13" ht="15" customHeight="1" x14ac:dyDescent="0.2">
      <c r="A21376" t="s">
        <v>45149</v>
      </c>
      <c r="C21376" t="str">
        <f t="shared" si="1369"/>
        <v/>
      </c>
      <c r="D21376">
        <f t="shared" si="1370"/>
        <v>0</v>
      </c>
      <c r="G21376" t="s">
        <v>29</v>
      </c>
      <c r="H21376">
        <v>3</v>
      </c>
      <c r="I21376">
        <v>0</v>
      </c>
      <c r="J21376">
        <v>0</v>
      </c>
      <c r="K21376">
        <v>0</v>
      </c>
      <c r="L21376" t="s">
        <v>19</v>
      </c>
      <c r="M21376" t="str">
        <f t="shared" si="1371"/>
        <v>http://logeion.uchicago.edu/index.html#0</v>
      </c>
    </row>
    <row r="21377" spans="1:13" ht="15" customHeight="1" x14ac:dyDescent="0.2">
      <c r="A21377" t="s">
        <v>45158</v>
      </c>
      <c r="C21377" t="str">
        <f t="shared" si="1369"/>
        <v/>
      </c>
      <c r="D21377">
        <f t="shared" si="1370"/>
        <v>0</v>
      </c>
      <c r="G21377" t="s">
        <v>23</v>
      </c>
      <c r="I21377">
        <v>1</v>
      </c>
      <c r="J21377">
        <v>0</v>
      </c>
      <c r="K21377">
        <v>0</v>
      </c>
      <c r="L21377" t="s">
        <v>24</v>
      </c>
      <c r="M21377" t="str">
        <f t="shared" si="1371"/>
        <v>http://logeion.uchicago.edu/index.html#0</v>
      </c>
    </row>
    <row r="21378" spans="1:13" ht="15" customHeight="1" x14ac:dyDescent="0.2">
      <c r="A21378" t="s">
        <v>45163</v>
      </c>
      <c r="C21378" t="str">
        <f t="shared" si="1369"/>
        <v/>
      </c>
      <c r="D21378">
        <f t="shared" si="1370"/>
        <v>0</v>
      </c>
      <c r="G21378">
        <v>0</v>
      </c>
      <c r="I21378">
        <v>0</v>
      </c>
      <c r="J21378">
        <v>0</v>
      </c>
      <c r="K21378">
        <v>1</v>
      </c>
      <c r="L21378" t="s">
        <v>19</v>
      </c>
      <c r="M21378" t="str">
        <f t="shared" si="1371"/>
        <v>http://logeion.uchicago.edu/index.html#0</v>
      </c>
    </row>
    <row r="21379" spans="1:13" ht="15" customHeight="1" x14ac:dyDescent="0.2">
      <c r="A21379" t="s">
        <v>45178</v>
      </c>
      <c r="C21379" t="str">
        <f t="shared" si="1369"/>
        <v/>
      </c>
      <c r="D21379">
        <f t="shared" si="1370"/>
        <v>0</v>
      </c>
      <c r="G21379" t="s">
        <v>21</v>
      </c>
      <c r="H21379">
        <v>2</v>
      </c>
      <c r="I21379">
        <v>0</v>
      </c>
      <c r="J21379">
        <v>0</v>
      </c>
      <c r="K21379">
        <v>0</v>
      </c>
      <c r="L21379" t="s">
        <v>19</v>
      </c>
      <c r="M21379" t="str">
        <f t="shared" si="1371"/>
        <v>http://logeion.uchicago.edu/index.html#0</v>
      </c>
    </row>
    <row r="21380" spans="1:13" ht="15" customHeight="1" x14ac:dyDescent="0.2">
      <c r="A21380" t="s">
        <v>45179</v>
      </c>
      <c r="C21380" t="str">
        <f t="shared" si="1369"/>
        <v/>
      </c>
      <c r="D21380">
        <f t="shared" si="1370"/>
        <v>0</v>
      </c>
      <c r="G21380" t="s">
        <v>21</v>
      </c>
      <c r="H21380">
        <v>2</v>
      </c>
      <c r="I21380">
        <v>0</v>
      </c>
      <c r="J21380">
        <v>0</v>
      </c>
      <c r="K21380">
        <v>0</v>
      </c>
      <c r="L21380" t="s">
        <v>19</v>
      </c>
      <c r="M21380" t="str">
        <f t="shared" si="1371"/>
        <v>http://logeion.uchicago.edu/index.html#0</v>
      </c>
    </row>
    <row r="21381" spans="1:13" ht="15" customHeight="1" x14ac:dyDescent="0.2">
      <c r="A21381" t="s">
        <v>45180</v>
      </c>
      <c r="C21381" t="str">
        <f t="shared" si="1369"/>
        <v/>
      </c>
      <c r="D21381">
        <f t="shared" si="1370"/>
        <v>0</v>
      </c>
      <c r="G21381" t="s">
        <v>21</v>
      </c>
      <c r="H21381">
        <v>2</v>
      </c>
      <c r="I21381">
        <v>0</v>
      </c>
      <c r="J21381">
        <v>0</v>
      </c>
      <c r="K21381">
        <v>0</v>
      </c>
      <c r="L21381" t="s">
        <v>19</v>
      </c>
      <c r="M21381" t="str">
        <f t="shared" si="1371"/>
        <v>http://logeion.uchicago.edu/index.html#0</v>
      </c>
    </row>
    <row r="21382" spans="1:13" ht="15" customHeight="1" x14ac:dyDescent="0.2">
      <c r="A21382" t="s">
        <v>45190</v>
      </c>
      <c r="C21382" t="str">
        <f t="shared" si="1369"/>
        <v/>
      </c>
      <c r="D21382">
        <f t="shared" si="1370"/>
        <v>0</v>
      </c>
      <c r="G21382" t="s">
        <v>29</v>
      </c>
      <c r="H21382">
        <v>3</v>
      </c>
      <c r="I21382">
        <v>0</v>
      </c>
      <c r="J21382">
        <v>0</v>
      </c>
      <c r="K21382">
        <v>0</v>
      </c>
      <c r="L21382" t="s">
        <v>19</v>
      </c>
      <c r="M21382" t="str">
        <f t="shared" si="1371"/>
        <v>http://logeion.uchicago.edu/index.html#0</v>
      </c>
    </row>
    <row r="21383" spans="1:13" ht="15" customHeight="1" x14ac:dyDescent="0.2">
      <c r="A21383" t="s">
        <v>45191</v>
      </c>
      <c r="C21383" t="str">
        <f t="shared" si="1369"/>
        <v/>
      </c>
      <c r="D21383">
        <f t="shared" si="1370"/>
        <v>0</v>
      </c>
      <c r="G21383" t="s">
        <v>230</v>
      </c>
      <c r="H21383">
        <v>3</v>
      </c>
      <c r="I21383">
        <v>0</v>
      </c>
      <c r="J21383">
        <v>0</v>
      </c>
      <c r="K21383">
        <v>0</v>
      </c>
      <c r="L21383" t="s">
        <v>36</v>
      </c>
      <c r="M21383" t="str">
        <f t="shared" si="1371"/>
        <v>http://logeion.uchicago.edu/index.html#0</v>
      </c>
    </row>
    <row r="21384" spans="1:13" ht="15" customHeight="1" x14ac:dyDescent="0.2">
      <c r="A21384" t="s">
        <v>45199</v>
      </c>
      <c r="C21384" t="str">
        <f t="shared" si="1369"/>
        <v/>
      </c>
      <c r="D21384">
        <f t="shared" si="1370"/>
        <v>0</v>
      </c>
      <c r="G21384" t="s">
        <v>89</v>
      </c>
      <c r="I21384">
        <v>0</v>
      </c>
      <c r="J21384">
        <v>0</v>
      </c>
      <c r="K21384">
        <v>0</v>
      </c>
      <c r="L21384" t="s">
        <v>90</v>
      </c>
      <c r="M21384" t="str">
        <f t="shared" si="1371"/>
        <v>http://logeion.uchicago.edu/index.html#0</v>
      </c>
    </row>
    <row r="21385" spans="1:13" ht="15" customHeight="1" x14ac:dyDescent="0.2">
      <c r="A21385" t="s">
        <v>45206</v>
      </c>
      <c r="C21385" t="str">
        <f t="shared" si="1369"/>
        <v/>
      </c>
      <c r="D21385">
        <f t="shared" si="1370"/>
        <v>0</v>
      </c>
      <c r="G21385" t="s">
        <v>61</v>
      </c>
      <c r="H21385">
        <v>1</v>
      </c>
      <c r="I21385">
        <v>0</v>
      </c>
      <c r="J21385">
        <v>0</v>
      </c>
      <c r="K21385">
        <v>0</v>
      </c>
      <c r="L21385" t="s">
        <v>36</v>
      </c>
      <c r="M21385" t="str">
        <f t="shared" si="1371"/>
        <v>http://logeion.uchicago.edu/index.html#0</v>
      </c>
    </row>
    <row r="21386" spans="1:13" ht="15" customHeight="1" x14ac:dyDescent="0.2">
      <c r="A21386" t="s">
        <v>45218</v>
      </c>
      <c r="C21386" t="str">
        <f t="shared" si="1369"/>
        <v/>
      </c>
      <c r="D21386">
        <f t="shared" si="1370"/>
        <v>0</v>
      </c>
      <c r="G21386" t="s">
        <v>29</v>
      </c>
      <c r="H21386">
        <v>3</v>
      </c>
      <c r="I21386">
        <v>0</v>
      </c>
      <c r="J21386">
        <v>0</v>
      </c>
      <c r="K21386">
        <v>0</v>
      </c>
      <c r="L21386" t="s">
        <v>19</v>
      </c>
      <c r="M21386" t="str">
        <f t="shared" si="1371"/>
        <v>http://logeion.uchicago.edu/index.html#0</v>
      </c>
    </row>
    <row r="21387" spans="1:13" ht="15" customHeight="1" x14ac:dyDescent="0.2">
      <c r="A21387" t="s">
        <v>45236</v>
      </c>
      <c r="C21387" t="str">
        <f t="shared" si="1369"/>
        <v/>
      </c>
      <c r="D21387">
        <f t="shared" si="1370"/>
        <v>0</v>
      </c>
      <c r="G21387" t="s">
        <v>76</v>
      </c>
      <c r="H21387">
        <v>1</v>
      </c>
      <c r="I21387">
        <v>0</v>
      </c>
      <c r="J21387">
        <v>0</v>
      </c>
      <c r="K21387">
        <v>0</v>
      </c>
      <c r="L21387" t="s">
        <v>19</v>
      </c>
      <c r="M21387" t="str">
        <f t="shared" si="1371"/>
        <v>http://logeion.uchicago.edu/index.html#0</v>
      </c>
    </row>
    <row r="21388" spans="1:13" ht="15" customHeight="1" x14ac:dyDescent="0.2">
      <c r="A21388" t="s">
        <v>45237</v>
      </c>
      <c r="C21388" t="str">
        <f t="shared" si="1369"/>
        <v/>
      </c>
      <c r="D21388">
        <f t="shared" si="1370"/>
        <v>0</v>
      </c>
      <c r="G21388" t="s">
        <v>21</v>
      </c>
      <c r="H21388">
        <v>2</v>
      </c>
      <c r="I21388">
        <v>0</v>
      </c>
      <c r="J21388">
        <v>0</v>
      </c>
      <c r="K21388">
        <v>0</v>
      </c>
      <c r="L21388" t="s">
        <v>19</v>
      </c>
      <c r="M21388" t="str">
        <f t="shared" si="1371"/>
        <v>http://logeion.uchicago.edu/index.html#0</v>
      </c>
    </row>
    <row r="21389" spans="1:13" ht="15" customHeight="1" x14ac:dyDescent="0.2">
      <c r="A21389" t="s">
        <v>45238</v>
      </c>
      <c r="C21389" t="str">
        <f t="shared" si="1369"/>
        <v/>
      </c>
      <c r="D21389">
        <f t="shared" si="1370"/>
        <v>0</v>
      </c>
      <c r="G21389" t="s">
        <v>29</v>
      </c>
      <c r="H21389">
        <v>3</v>
      </c>
      <c r="I21389">
        <v>0</v>
      </c>
      <c r="J21389">
        <v>0</v>
      </c>
      <c r="K21389">
        <v>0</v>
      </c>
      <c r="L21389" t="s">
        <v>19</v>
      </c>
      <c r="M21389" t="str">
        <f t="shared" si="1371"/>
        <v>http://logeion.uchicago.edu/index.html#0</v>
      </c>
    </row>
    <row r="21390" spans="1:13" ht="15" customHeight="1" x14ac:dyDescent="0.2">
      <c r="A21390" t="s">
        <v>45244</v>
      </c>
      <c r="C21390" t="str">
        <f t="shared" si="1369"/>
        <v/>
      </c>
      <c r="D21390">
        <f t="shared" si="1370"/>
        <v>0</v>
      </c>
      <c r="G21390" t="s">
        <v>89</v>
      </c>
      <c r="I21390">
        <v>0</v>
      </c>
      <c r="J21390">
        <v>0</v>
      </c>
      <c r="K21390">
        <v>0</v>
      </c>
      <c r="L21390" t="s">
        <v>90</v>
      </c>
      <c r="M21390" t="str">
        <f t="shared" si="1371"/>
        <v>http://logeion.uchicago.edu/index.html#0</v>
      </c>
    </row>
    <row r="21391" spans="1:13" ht="15" customHeight="1" x14ac:dyDescent="0.2">
      <c r="A21391" t="s">
        <v>45245</v>
      </c>
      <c r="C21391" t="str">
        <f t="shared" si="1369"/>
        <v/>
      </c>
      <c r="D21391">
        <f t="shared" si="1370"/>
        <v>0</v>
      </c>
      <c r="G21391" t="s">
        <v>89</v>
      </c>
      <c r="I21391">
        <v>0</v>
      </c>
      <c r="J21391">
        <v>0</v>
      </c>
      <c r="K21391">
        <v>0</v>
      </c>
      <c r="L21391" t="s">
        <v>90</v>
      </c>
      <c r="M21391" t="str">
        <f t="shared" si="1371"/>
        <v>http://logeion.uchicago.edu/index.html#0</v>
      </c>
    </row>
    <row r="21392" spans="1:13" ht="15" customHeight="1" x14ac:dyDescent="0.2">
      <c r="A21392" t="s">
        <v>45246</v>
      </c>
      <c r="C21392" t="str">
        <f t="shared" si="1369"/>
        <v/>
      </c>
      <c r="D21392">
        <f t="shared" si="1370"/>
        <v>0</v>
      </c>
      <c r="G21392" t="s">
        <v>235</v>
      </c>
      <c r="I21392">
        <v>4</v>
      </c>
      <c r="J21392">
        <v>0</v>
      </c>
      <c r="K21392">
        <v>0</v>
      </c>
      <c r="L21392" t="s">
        <v>24</v>
      </c>
      <c r="M21392" t="str">
        <f t="shared" si="1371"/>
        <v>http://logeion.uchicago.edu/index.html#0</v>
      </c>
    </row>
    <row r="21393" spans="1:13" ht="15" customHeight="1" x14ac:dyDescent="0.2">
      <c r="A21393" t="s">
        <v>45254</v>
      </c>
      <c r="C21393" t="str">
        <f t="shared" si="1369"/>
        <v/>
      </c>
      <c r="D21393">
        <f t="shared" si="1370"/>
        <v>0</v>
      </c>
      <c r="G21393" t="s">
        <v>21</v>
      </c>
      <c r="H21393">
        <v>2</v>
      </c>
      <c r="I21393">
        <v>0</v>
      </c>
      <c r="J21393">
        <v>0</v>
      </c>
      <c r="K21393">
        <v>0</v>
      </c>
      <c r="L21393" t="s">
        <v>19</v>
      </c>
      <c r="M21393" t="str">
        <f t="shared" si="1371"/>
        <v>http://logeion.uchicago.edu/index.html#0</v>
      </c>
    </row>
    <row r="21394" spans="1:13" ht="15" customHeight="1" x14ac:dyDescent="0.2">
      <c r="A21394" t="s">
        <v>45264</v>
      </c>
      <c r="C21394" t="str">
        <f t="shared" si="1369"/>
        <v/>
      </c>
      <c r="D21394">
        <f t="shared" si="1370"/>
        <v>0</v>
      </c>
      <c r="G21394" t="s">
        <v>21</v>
      </c>
      <c r="H21394">
        <v>2</v>
      </c>
      <c r="I21394">
        <v>0</v>
      </c>
      <c r="J21394">
        <v>0</v>
      </c>
      <c r="K21394">
        <v>0</v>
      </c>
      <c r="L21394" t="s">
        <v>19</v>
      </c>
      <c r="M21394" t="str">
        <f t="shared" si="1371"/>
        <v>http://logeion.uchicago.edu/index.html#0</v>
      </c>
    </row>
    <row r="21395" spans="1:13" ht="15" customHeight="1" x14ac:dyDescent="0.2">
      <c r="A21395" t="s">
        <v>45269</v>
      </c>
      <c r="C21395" t="str">
        <f t="shared" si="1369"/>
        <v/>
      </c>
      <c r="D21395">
        <f t="shared" si="1370"/>
        <v>0</v>
      </c>
      <c r="G21395" t="s">
        <v>89</v>
      </c>
      <c r="I21395">
        <v>0</v>
      </c>
      <c r="J21395">
        <v>0</v>
      </c>
      <c r="K21395">
        <v>0</v>
      </c>
      <c r="L21395" t="s">
        <v>90</v>
      </c>
      <c r="M21395" t="str">
        <f t="shared" si="1371"/>
        <v>http://logeion.uchicago.edu/index.html#0</v>
      </c>
    </row>
    <row r="21396" spans="1:13" ht="15" customHeight="1" x14ac:dyDescent="0.2">
      <c r="A21396" t="s">
        <v>45270</v>
      </c>
      <c r="C21396" t="str">
        <f t="shared" ref="C21396:C21459" si="1372">SUBSTITUTE(SUBSTITUTE(SUBSTITUTE(SUBSTITUTE(SUBSTITUTE(SUBSTITUTE(SUBSTITUTE(SUBSTITUTE(SUBSTITUTE(SUBSTITUTE(SUBSTITUTE(B21396, "ā", "a"), "ē", "e"), "ī", "i"), "ō", "o"), "ū", "u"), "ȳ", "y"), "Ā", "A"), "Ē", "E"), "Ī", "I"), "Ō", "O"), "Ū", "U")</f>
        <v/>
      </c>
      <c r="D21396">
        <f t="shared" si="1370"/>
        <v>0</v>
      </c>
      <c r="G21396" t="s">
        <v>21</v>
      </c>
      <c r="H21396">
        <v>2</v>
      </c>
      <c r="I21396">
        <v>0</v>
      </c>
      <c r="J21396">
        <v>0</v>
      </c>
      <c r="K21396">
        <v>0</v>
      </c>
      <c r="L21396" t="s">
        <v>19</v>
      </c>
      <c r="M21396" t="str">
        <f t="shared" si="1371"/>
        <v>http://logeion.uchicago.edu/index.html#0</v>
      </c>
    </row>
    <row r="21397" spans="1:13" ht="15" customHeight="1" x14ac:dyDescent="0.2">
      <c r="A21397" t="s">
        <v>45294</v>
      </c>
      <c r="C21397" t="str">
        <f t="shared" si="1372"/>
        <v/>
      </c>
      <c r="D21397">
        <f t="shared" si="1370"/>
        <v>0</v>
      </c>
      <c r="G21397" t="s">
        <v>21</v>
      </c>
      <c r="H21397">
        <v>2</v>
      </c>
      <c r="I21397">
        <v>0</v>
      </c>
      <c r="J21397">
        <v>0</v>
      </c>
      <c r="K21397">
        <v>0</v>
      </c>
      <c r="L21397" t="s">
        <v>19</v>
      </c>
      <c r="M21397" t="str">
        <f t="shared" si="1371"/>
        <v>http://logeion.uchicago.edu/index.html#0</v>
      </c>
    </row>
    <row r="21398" spans="1:13" ht="15" customHeight="1" x14ac:dyDescent="0.2">
      <c r="A21398" t="s">
        <v>45295</v>
      </c>
      <c r="C21398" t="str">
        <f t="shared" si="1372"/>
        <v/>
      </c>
      <c r="D21398">
        <f t="shared" si="1370"/>
        <v>0</v>
      </c>
      <c r="G21398" t="s">
        <v>29</v>
      </c>
      <c r="H21398">
        <v>3</v>
      </c>
      <c r="I21398">
        <v>0</v>
      </c>
      <c r="J21398">
        <v>0</v>
      </c>
      <c r="K21398">
        <v>0</v>
      </c>
      <c r="L21398" t="s">
        <v>19</v>
      </c>
      <c r="M21398" t="str">
        <f t="shared" si="1371"/>
        <v>http://logeion.uchicago.edu/index.html#0</v>
      </c>
    </row>
    <row r="21399" spans="1:13" ht="15" customHeight="1" x14ac:dyDescent="0.2">
      <c r="A21399" t="s">
        <v>45296</v>
      </c>
      <c r="C21399" t="str">
        <f t="shared" si="1372"/>
        <v/>
      </c>
      <c r="D21399">
        <f t="shared" si="1370"/>
        <v>0</v>
      </c>
      <c r="G21399" t="s">
        <v>101</v>
      </c>
      <c r="I21399">
        <v>3</v>
      </c>
      <c r="J21399">
        <v>0</v>
      </c>
      <c r="K21399">
        <v>0</v>
      </c>
      <c r="L21399" t="s">
        <v>24</v>
      </c>
      <c r="M21399" t="str">
        <f t="shared" si="1371"/>
        <v>http://logeion.uchicago.edu/index.html#0</v>
      </c>
    </row>
    <row r="21400" spans="1:13" ht="15" customHeight="1" x14ac:dyDescent="0.2">
      <c r="A21400" t="s">
        <v>56330</v>
      </c>
      <c r="C21400" t="str">
        <f t="shared" si="1372"/>
        <v/>
      </c>
      <c r="D21400">
        <f t="shared" si="1370"/>
        <v>0</v>
      </c>
      <c r="G21400" t="s">
        <v>21</v>
      </c>
      <c r="H21400">
        <v>2</v>
      </c>
      <c r="K21400">
        <v>1</v>
      </c>
      <c r="L21400" t="s">
        <v>19</v>
      </c>
      <c r="M21400" t="str">
        <f t="shared" si="1371"/>
        <v>http://logeion.uchicago.edu/index.html#0</v>
      </c>
    </row>
    <row r="21401" spans="1:13" ht="15" customHeight="1" x14ac:dyDescent="0.2">
      <c r="A21401" t="s">
        <v>45325</v>
      </c>
      <c r="C21401" t="str">
        <f t="shared" si="1372"/>
        <v/>
      </c>
      <c r="D21401">
        <f t="shared" si="1370"/>
        <v>0</v>
      </c>
      <c r="G21401" t="s">
        <v>21</v>
      </c>
      <c r="H21401">
        <v>2</v>
      </c>
      <c r="I21401">
        <v>0</v>
      </c>
      <c r="J21401">
        <v>0</v>
      </c>
      <c r="K21401">
        <v>0</v>
      </c>
      <c r="L21401" t="s">
        <v>19</v>
      </c>
      <c r="M21401" t="str">
        <f t="shared" si="1371"/>
        <v>http://logeion.uchicago.edu/index.html#0</v>
      </c>
    </row>
    <row r="21402" spans="1:13" ht="15" customHeight="1" x14ac:dyDescent="0.2">
      <c r="A21402" t="s">
        <v>45326</v>
      </c>
      <c r="C21402" t="str">
        <f t="shared" si="1372"/>
        <v/>
      </c>
      <c r="D21402">
        <f t="shared" ref="D21402:D21465" si="1373">IF(ISBLANK(B21402),0,LEFT( C21402, FIND( " ", C21402 ) - 1 ))</f>
        <v>0</v>
      </c>
      <c r="G21402" t="s">
        <v>21</v>
      </c>
      <c r="H21402">
        <v>2</v>
      </c>
      <c r="I21402">
        <v>0</v>
      </c>
      <c r="J21402">
        <v>0</v>
      </c>
      <c r="K21402">
        <v>0</v>
      </c>
      <c r="L21402" t="s">
        <v>19</v>
      </c>
      <c r="M21402" t="str">
        <f t="shared" si="1371"/>
        <v>http://logeion.uchicago.edu/index.html#0</v>
      </c>
    </row>
    <row r="21403" spans="1:13" ht="15" customHeight="1" x14ac:dyDescent="0.2">
      <c r="A21403" t="s">
        <v>45328</v>
      </c>
      <c r="C21403" t="str">
        <f t="shared" si="1372"/>
        <v/>
      </c>
      <c r="D21403">
        <f t="shared" si="1373"/>
        <v>0</v>
      </c>
      <c r="G21403" t="s">
        <v>29</v>
      </c>
      <c r="H21403">
        <v>3</v>
      </c>
      <c r="I21403">
        <v>0</v>
      </c>
      <c r="J21403">
        <v>0</v>
      </c>
      <c r="K21403">
        <v>0</v>
      </c>
      <c r="L21403" t="s">
        <v>19</v>
      </c>
      <c r="M21403" t="str">
        <f t="shared" si="1371"/>
        <v>http://logeion.uchicago.edu/index.html#0</v>
      </c>
    </row>
    <row r="21404" spans="1:13" ht="15" customHeight="1" x14ac:dyDescent="0.2">
      <c r="A21404" t="s">
        <v>45346</v>
      </c>
      <c r="C21404" t="str">
        <f t="shared" si="1372"/>
        <v/>
      </c>
      <c r="D21404">
        <f t="shared" si="1373"/>
        <v>0</v>
      </c>
      <c r="G21404" t="s">
        <v>61</v>
      </c>
      <c r="H21404">
        <v>1</v>
      </c>
      <c r="I21404">
        <v>0</v>
      </c>
      <c r="J21404">
        <v>0</v>
      </c>
      <c r="K21404">
        <v>0</v>
      </c>
      <c r="L21404" t="s">
        <v>36</v>
      </c>
      <c r="M21404" t="str">
        <f t="shared" si="1371"/>
        <v>http://logeion.uchicago.edu/index.html#0</v>
      </c>
    </row>
    <row r="21405" spans="1:13" ht="15" customHeight="1" x14ac:dyDescent="0.2">
      <c r="A21405" t="s">
        <v>45354</v>
      </c>
      <c r="C21405" t="str">
        <f t="shared" si="1372"/>
        <v/>
      </c>
      <c r="D21405">
        <f t="shared" si="1373"/>
        <v>0</v>
      </c>
      <c r="G21405" t="s">
        <v>21</v>
      </c>
      <c r="H21405">
        <v>2</v>
      </c>
      <c r="I21405">
        <v>0</v>
      </c>
      <c r="J21405">
        <v>0</v>
      </c>
      <c r="K21405">
        <v>0</v>
      </c>
      <c r="L21405" t="s">
        <v>19</v>
      </c>
      <c r="M21405" t="str">
        <f t="shared" si="1371"/>
        <v>http://logeion.uchicago.edu/index.html#0</v>
      </c>
    </row>
    <row r="21406" spans="1:13" ht="15" customHeight="1" x14ac:dyDescent="0.2">
      <c r="A21406" t="s">
        <v>45366</v>
      </c>
      <c r="C21406" t="str">
        <f t="shared" si="1372"/>
        <v/>
      </c>
      <c r="D21406">
        <f t="shared" si="1373"/>
        <v>0</v>
      </c>
      <c r="G21406" t="s">
        <v>76</v>
      </c>
      <c r="H21406">
        <v>1</v>
      </c>
      <c r="I21406">
        <v>0</v>
      </c>
      <c r="J21406">
        <v>0</v>
      </c>
      <c r="K21406">
        <v>0</v>
      </c>
      <c r="L21406" t="s">
        <v>19</v>
      </c>
      <c r="M21406" t="str">
        <f t="shared" si="1371"/>
        <v>http://logeion.uchicago.edu/index.html#0</v>
      </c>
    </row>
    <row r="21407" spans="1:13" ht="15" customHeight="1" x14ac:dyDescent="0.2">
      <c r="A21407" t="s">
        <v>45371</v>
      </c>
      <c r="C21407" t="str">
        <f t="shared" si="1372"/>
        <v/>
      </c>
      <c r="D21407">
        <f t="shared" si="1373"/>
        <v>0</v>
      </c>
      <c r="G21407" t="s">
        <v>21</v>
      </c>
      <c r="H21407">
        <v>2</v>
      </c>
      <c r="I21407">
        <v>0</v>
      </c>
      <c r="J21407">
        <v>0</v>
      </c>
      <c r="K21407">
        <v>0</v>
      </c>
      <c r="L21407" t="s">
        <v>19</v>
      </c>
      <c r="M21407" t="str">
        <f t="shared" si="1371"/>
        <v>http://logeion.uchicago.edu/index.html#0</v>
      </c>
    </row>
    <row r="21408" spans="1:13" ht="15" customHeight="1" x14ac:dyDescent="0.2">
      <c r="A21408" t="s">
        <v>45372</v>
      </c>
      <c r="C21408" t="str">
        <f t="shared" si="1372"/>
        <v/>
      </c>
      <c r="D21408">
        <f t="shared" si="1373"/>
        <v>0</v>
      </c>
      <c r="G21408" t="s">
        <v>29</v>
      </c>
      <c r="H21408">
        <v>3</v>
      </c>
      <c r="I21408">
        <v>0</v>
      </c>
      <c r="J21408">
        <v>0</v>
      </c>
      <c r="K21408">
        <v>0</v>
      </c>
      <c r="L21408" t="s">
        <v>19</v>
      </c>
      <c r="M21408" t="str">
        <f t="shared" si="1371"/>
        <v>http://logeion.uchicago.edu/index.html#0</v>
      </c>
    </row>
    <row r="21409" spans="1:13" ht="15" customHeight="1" x14ac:dyDescent="0.2">
      <c r="A21409" t="s">
        <v>45373</v>
      </c>
      <c r="C21409" t="str">
        <f t="shared" si="1372"/>
        <v/>
      </c>
      <c r="D21409">
        <f t="shared" si="1373"/>
        <v>0</v>
      </c>
      <c r="G21409" t="s">
        <v>76</v>
      </c>
      <c r="H21409">
        <v>1</v>
      </c>
      <c r="I21409">
        <v>0</v>
      </c>
      <c r="J21409">
        <v>0</v>
      </c>
      <c r="K21409">
        <v>0</v>
      </c>
      <c r="L21409" t="s">
        <v>19</v>
      </c>
      <c r="M21409" t="str">
        <f t="shared" si="1371"/>
        <v>http://logeion.uchicago.edu/index.html#0</v>
      </c>
    </row>
    <row r="21410" spans="1:13" ht="15" customHeight="1" x14ac:dyDescent="0.2">
      <c r="A21410" t="s">
        <v>45377</v>
      </c>
      <c r="C21410" t="str">
        <f t="shared" si="1372"/>
        <v/>
      </c>
      <c r="D21410">
        <f t="shared" si="1373"/>
        <v>0</v>
      </c>
      <c r="G21410" t="s">
        <v>61</v>
      </c>
      <c r="H21410">
        <v>1</v>
      </c>
      <c r="I21410">
        <v>0</v>
      </c>
      <c r="J21410">
        <v>0</v>
      </c>
      <c r="K21410">
        <v>0</v>
      </c>
      <c r="L21410" t="s">
        <v>36</v>
      </c>
      <c r="M21410" t="str">
        <f t="shared" si="1371"/>
        <v>http://logeion.uchicago.edu/index.html#0</v>
      </c>
    </row>
    <row r="21411" spans="1:13" ht="15" customHeight="1" x14ac:dyDescent="0.2">
      <c r="A21411" t="s">
        <v>45378</v>
      </c>
      <c r="C21411" t="str">
        <f t="shared" si="1372"/>
        <v/>
      </c>
      <c r="D21411">
        <f t="shared" si="1373"/>
        <v>0</v>
      </c>
      <c r="G21411" t="s">
        <v>21</v>
      </c>
      <c r="H21411">
        <v>2</v>
      </c>
      <c r="I21411">
        <v>0</v>
      </c>
      <c r="J21411">
        <v>0</v>
      </c>
      <c r="K21411">
        <v>0</v>
      </c>
      <c r="L21411" t="s">
        <v>19</v>
      </c>
      <c r="M21411" t="str">
        <f t="shared" ref="M21411:M21474" si="1374">"http://logeion.uchicago.edu/index.html#"&amp;D21411</f>
        <v>http://logeion.uchicago.edu/index.html#0</v>
      </c>
    </row>
    <row r="21412" spans="1:13" ht="15" customHeight="1" x14ac:dyDescent="0.2">
      <c r="A21412" t="s">
        <v>45389</v>
      </c>
      <c r="C21412" t="str">
        <f t="shared" si="1372"/>
        <v/>
      </c>
      <c r="D21412">
        <f t="shared" si="1373"/>
        <v>0</v>
      </c>
      <c r="G21412" t="s">
        <v>155</v>
      </c>
      <c r="H21412">
        <v>3</v>
      </c>
      <c r="I21412">
        <v>0</v>
      </c>
      <c r="J21412">
        <v>0</v>
      </c>
      <c r="K21412">
        <v>0</v>
      </c>
      <c r="L21412" t="s">
        <v>36</v>
      </c>
      <c r="M21412" t="str">
        <f t="shared" si="1374"/>
        <v>http://logeion.uchicago.edu/index.html#0</v>
      </c>
    </row>
    <row r="21413" spans="1:13" ht="15" customHeight="1" x14ac:dyDescent="0.2">
      <c r="A21413" t="s">
        <v>45394</v>
      </c>
      <c r="C21413" t="str">
        <f t="shared" si="1372"/>
        <v/>
      </c>
      <c r="D21413">
        <f t="shared" si="1373"/>
        <v>0</v>
      </c>
      <c r="G21413" t="s">
        <v>29</v>
      </c>
      <c r="H21413">
        <v>3</v>
      </c>
      <c r="I21413">
        <v>0</v>
      </c>
      <c r="J21413">
        <v>0</v>
      </c>
      <c r="K21413">
        <v>0</v>
      </c>
      <c r="L21413" t="s">
        <v>19</v>
      </c>
      <c r="M21413" t="str">
        <f t="shared" si="1374"/>
        <v>http://logeion.uchicago.edu/index.html#0</v>
      </c>
    </row>
    <row r="21414" spans="1:13" ht="15" customHeight="1" x14ac:dyDescent="0.2">
      <c r="A21414" t="s">
        <v>45414</v>
      </c>
      <c r="C21414" t="str">
        <f t="shared" si="1372"/>
        <v/>
      </c>
      <c r="D21414">
        <f t="shared" si="1373"/>
        <v>0</v>
      </c>
      <c r="G21414" t="s">
        <v>230</v>
      </c>
      <c r="H21414">
        <v>3</v>
      </c>
      <c r="I21414">
        <v>0</v>
      </c>
      <c r="J21414">
        <v>0</v>
      </c>
      <c r="K21414">
        <v>0</v>
      </c>
      <c r="L21414" t="s">
        <v>36</v>
      </c>
      <c r="M21414" t="str">
        <f t="shared" si="1374"/>
        <v>http://logeion.uchicago.edu/index.html#0</v>
      </c>
    </row>
    <row r="21415" spans="1:13" ht="15" customHeight="1" x14ac:dyDescent="0.2">
      <c r="A21415" t="s">
        <v>45435</v>
      </c>
      <c r="C21415" t="str">
        <f t="shared" si="1372"/>
        <v/>
      </c>
      <c r="D21415">
        <f t="shared" si="1373"/>
        <v>0</v>
      </c>
      <c r="G21415" t="s">
        <v>155</v>
      </c>
      <c r="H21415">
        <v>3</v>
      </c>
      <c r="I21415">
        <v>0</v>
      </c>
      <c r="J21415">
        <v>0</v>
      </c>
      <c r="K21415">
        <v>0</v>
      </c>
      <c r="L21415" t="s">
        <v>36</v>
      </c>
      <c r="M21415" t="str">
        <f t="shared" si="1374"/>
        <v>http://logeion.uchicago.edu/index.html#0</v>
      </c>
    </row>
    <row r="21416" spans="1:13" ht="15" customHeight="1" x14ac:dyDescent="0.2">
      <c r="A21416" t="s">
        <v>45440</v>
      </c>
      <c r="C21416" t="str">
        <f t="shared" si="1372"/>
        <v/>
      </c>
      <c r="D21416">
        <f t="shared" si="1373"/>
        <v>0</v>
      </c>
      <c r="G21416" t="s">
        <v>21</v>
      </c>
      <c r="H21416">
        <v>2</v>
      </c>
      <c r="I21416">
        <v>0</v>
      </c>
      <c r="J21416">
        <v>0</v>
      </c>
      <c r="K21416">
        <v>0</v>
      </c>
      <c r="L21416" t="s">
        <v>19</v>
      </c>
      <c r="M21416" t="str">
        <f t="shared" si="1374"/>
        <v>http://logeion.uchicago.edu/index.html#0</v>
      </c>
    </row>
    <row r="21417" spans="1:13" ht="15" customHeight="1" x14ac:dyDescent="0.2">
      <c r="A21417" t="s">
        <v>45465</v>
      </c>
      <c r="C21417" t="str">
        <f t="shared" si="1372"/>
        <v/>
      </c>
      <c r="D21417">
        <f t="shared" si="1373"/>
        <v>0</v>
      </c>
      <c r="G21417" t="s">
        <v>29</v>
      </c>
      <c r="H21417">
        <v>3</v>
      </c>
      <c r="I21417">
        <v>0</v>
      </c>
      <c r="J21417">
        <v>0</v>
      </c>
      <c r="K21417">
        <v>0</v>
      </c>
      <c r="L21417" t="s">
        <v>19</v>
      </c>
      <c r="M21417" t="str">
        <f t="shared" si="1374"/>
        <v>http://logeion.uchicago.edu/index.html#0</v>
      </c>
    </row>
    <row r="21418" spans="1:13" ht="15" customHeight="1" x14ac:dyDescent="0.2">
      <c r="A21418" t="s">
        <v>45473</v>
      </c>
      <c r="C21418" t="str">
        <f t="shared" si="1372"/>
        <v/>
      </c>
      <c r="D21418">
        <f t="shared" si="1373"/>
        <v>0</v>
      </c>
      <c r="G21418" t="s">
        <v>29</v>
      </c>
      <c r="H21418">
        <v>3</v>
      </c>
      <c r="I21418">
        <v>0</v>
      </c>
      <c r="J21418">
        <v>0</v>
      </c>
      <c r="K21418">
        <v>0</v>
      </c>
      <c r="L21418" t="s">
        <v>19</v>
      </c>
      <c r="M21418" t="str">
        <f t="shared" si="1374"/>
        <v>http://logeion.uchicago.edu/index.html#0</v>
      </c>
    </row>
    <row r="21419" spans="1:13" ht="15" customHeight="1" x14ac:dyDescent="0.2">
      <c r="A21419" t="s">
        <v>45474</v>
      </c>
      <c r="C21419" t="str">
        <f t="shared" si="1372"/>
        <v/>
      </c>
      <c r="D21419">
        <f t="shared" si="1373"/>
        <v>0</v>
      </c>
      <c r="G21419" t="s">
        <v>230</v>
      </c>
      <c r="H21419">
        <v>3</v>
      </c>
      <c r="I21419">
        <v>0</v>
      </c>
      <c r="J21419">
        <v>0</v>
      </c>
      <c r="K21419">
        <v>0</v>
      </c>
      <c r="L21419" t="s">
        <v>36</v>
      </c>
      <c r="M21419" t="str">
        <f t="shared" si="1374"/>
        <v>http://logeion.uchicago.edu/index.html#0</v>
      </c>
    </row>
    <row r="21420" spans="1:13" ht="15" customHeight="1" x14ac:dyDescent="0.2">
      <c r="A21420" t="s">
        <v>45478</v>
      </c>
      <c r="C21420" t="str">
        <f t="shared" si="1372"/>
        <v/>
      </c>
      <c r="D21420">
        <f t="shared" si="1373"/>
        <v>0</v>
      </c>
      <c r="G21420" t="s">
        <v>21</v>
      </c>
      <c r="H21420">
        <v>2</v>
      </c>
      <c r="I21420">
        <v>0</v>
      </c>
      <c r="J21420">
        <v>0</v>
      </c>
      <c r="K21420">
        <v>0</v>
      </c>
      <c r="L21420" t="s">
        <v>19</v>
      </c>
      <c r="M21420" t="str">
        <f t="shared" si="1374"/>
        <v>http://logeion.uchicago.edu/index.html#0</v>
      </c>
    </row>
    <row r="21421" spans="1:13" ht="15" customHeight="1" x14ac:dyDescent="0.2">
      <c r="A21421" t="s">
        <v>45479</v>
      </c>
      <c r="C21421" t="str">
        <f t="shared" si="1372"/>
        <v/>
      </c>
      <c r="D21421">
        <f t="shared" si="1373"/>
        <v>0</v>
      </c>
      <c r="G21421" t="s">
        <v>29</v>
      </c>
      <c r="H21421">
        <v>3</v>
      </c>
      <c r="I21421">
        <v>0</v>
      </c>
      <c r="J21421">
        <v>0</v>
      </c>
      <c r="K21421">
        <v>0</v>
      </c>
      <c r="L21421" t="s">
        <v>19</v>
      </c>
      <c r="M21421" t="str">
        <f t="shared" si="1374"/>
        <v>http://logeion.uchicago.edu/index.html#0</v>
      </c>
    </row>
    <row r="21422" spans="1:13" ht="15" customHeight="1" x14ac:dyDescent="0.2">
      <c r="A21422" t="s">
        <v>45480</v>
      </c>
      <c r="C21422" t="str">
        <f t="shared" si="1372"/>
        <v/>
      </c>
      <c r="D21422">
        <f t="shared" si="1373"/>
        <v>0</v>
      </c>
      <c r="G21422" t="s">
        <v>66</v>
      </c>
      <c r="I21422">
        <v>3</v>
      </c>
      <c r="J21422">
        <v>0</v>
      </c>
      <c r="K21422">
        <v>0</v>
      </c>
      <c r="L21422" t="s">
        <v>24</v>
      </c>
      <c r="M21422" t="str">
        <f t="shared" si="1374"/>
        <v>http://logeion.uchicago.edu/index.html#0</v>
      </c>
    </row>
    <row r="21423" spans="1:13" ht="15" customHeight="1" x14ac:dyDescent="0.2">
      <c r="A21423" t="s">
        <v>45481</v>
      </c>
      <c r="C21423" t="str">
        <f t="shared" si="1372"/>
        <v/>
      </c>
      <c r="D21423">
        <f t="shared" si="1373"/>
        <v>0</v>
      </c>
      <c r="G21423" t="s">
        <v>29</v>
      </c>
      <c r="H21423">
        <v>3</v>
      </c>
      <c r="I21423">
        <v>0</v>
      </c>
      <c r="J21423">
        <v>0</v>
      </c>
      <c r="K21423">
        <v>0</v>
      </c>
      <c r="L21423" t="s">
        <v>19</v>
      </c>
      <c r="M21423" t="str">
        <f t="shared" si="1374"/>
        <v>http://logeion.uchicago.edu/index.html#0</v>
      </c>
    </row>
    <row r="21424" spans="1:13" ht="15" customHeight="1" x14ac:dyDescent="0.2">
      <c r="A21424" t="s">
        <v>45489</v>
      </c>
      <c r="C21424" t="str">
        <f t="shared" si="1372"/>
        <v/>
      </c>
      <c r="D21424">
        <f t="shared" si="1373"/>
        <v>0</v>
      </c>
      <c r="G21424" t="s">
        <v>89</v>
      </c>
      <c r="I21424">
        <v>0</v>
      </c>
      <c r="J21424">
        <v>0</v>
      </c>
      <c r="K21424">
        <v>0</v>
      </c>
      <c r="L21424" t="s">
        <v>90</v>
      </c>
      <c r="M21424" t="str">
        <f t="shared" si="1374"/>
        <v>http://logeion.uchicago.edu/index.html#0</v>
      </c>
    </row>
    <row r="21425" spans="1:13" ht="15" customHeight="1" x14ac:dyDescent="0.2">
      <c r="A21425" t="s">
        <v>45490</v>
      </c>
      <c r="C21425" t="str">
        <f t="shared" si="1372"/>
        <v/>
      </c>
      <c r="D21425">
        <f t="shared" si="1373"/>
        <v>0</v>
      </c>
      <c r="G21425" t="s">
        <v>21</v>
      </c>
      <c r="H21425">
        <v>2</v>
      </c>
      <c r="I21425">
        <v>0</v>
      </c>
      <c r="J21425">
        <v>0</v>
      </c>
      <c r="K21425">
        <v>0</v>
      </c>
      <c r="L21425" t="s">
        <v>19</v>
      </c>
      <c r="M21425" t="str">
        <f t="shared" si="1374"/>
        <v>http://logeion.uchicago.edu/index.html#0</v>
      </c>
    </row>
    <row r="21426" spans="1:13" ht="15" customHeight="1" x14ac:dyDescent="0.2">
      <c r="A21426" t="s">
        <v>45494</v>
      </c>
      <c r="C21426" t="str">
        <f t="shared" si="1372"/>
        <v/>
      </c>
      <c r="D21426">
        <f t="shared" si="1373"/>
        <v>0</v>
      </c>
      <c r="G21426" t="s">
        <v>61</v>
      </c>
      <c r="H21426">
        <v>1</v>
      </c>
      <c r="I21426">
        <v>0</v>
      </c>
      <c r="J21426">
        <v>0</v>
      </c>
      <c r="K21426">
        <v>0</v>
      </c>
      <c r="L21426" t="s">
        <v>36</v>
      </c>
      <c r="M21426" t="str">
        <f t="shared" si="1374"/>
        <v>http://logeion.uchicago.edu/index.html#0</v>
      </c>
    </row>
    <row r="21427" spans="1:13" ht="15" customHeight="1" x14ac:dyDescent="0.2">
      <c r="A21427" t="s">
        <v>45510</v>
      </c>
      <c r="C21427" t="str">
        <f t="shared" si="1372"/>
        <v/>
      </c>
      <c r="D21427">
        <f t="shared" si="1373"/>
        <v>0</v>
      </c>
      <c r="G21427" t="s">
        <v>61</v>
      </c>
      <c r="H21427">
        <v>1</v>
      </c>
      <c r="I21427">
        <v>0</v>
      </c>
      <c r="J21427">
        <v>0</v>
      </c>
      <c r="K21427">
        <v>0</v>
      </c>
      <c r="L21427" t="s">
        <v>36</v>
      </c>
      <c r="M21427" t="str">
        <f t="shared" si="1374"/>
        <v>http://logeion.uchicago.edu/index.html#0</v>
      </c>
    </row>
    <row r="21428" spans="1:13" ht="15" customHeight="1" x14ac:dyDescent="0.2">
      <c r="A21428" t="s">
        <v>45534</v>
      </c>
      <c r="C21428" t="str">
        <f t="shared" si="1372"/>
        <v/>
      </c>
      <c r="D21428">
        <f t="shared" si="1373"/>
        <v>0</v>
      </c>
      <c r="G21428" t="s">
        <v>29</v>
      </c>
      <c r="H21428">
        <v>3</v>
      </c>
      <c r="I21428">
        <v>0</v>
      </c>
      <c r="J21428">
        <v>0</v>
      </c>
      <c r="K21428">
        <v>0</v>
      </c>
      <c r="L21428" t="s">
        <v>19</v>
      </c>
      <c r="M21428" t="str">
        <f t="shared" si="1374"/>
        <v>http://logeion.uchicago.edu/index.html#0</v>
      </c>
    </row>
    <row r="21429" spans="1:13" ht="15" customHeight="1" x14ac:dyDescent="0.2">
      <c r="A21429" t="s">
        <v>45545</v>
      </c>
      <c r="C21429" t="str">
        <f t="shared" si="1372"/>
        <v/>
      </c>
      <c r="D21429">
        <f t="shared" si="1373"/>
        <v>0</v>
      </c>
      <c r="G21429" t="s">
        <v>23</v>
      </c>
      <c r="I21429">
        <v>1</v>
      </c>
      <c r="J21429">
        <v>0</v>
      </c>
      <c r="K21429">
        <v>0</v>
      </c>
      <c r="L21429" t="s">
        <v>24</v>
      </c>
      <c r="M21429" t="str">
        <f t="shared" si="1374"/>
        <v>http://logeion.uchicago.edu/index.html#0</v>
      </c>
    </row>
    <row r="21430" spans="1:13" ht="15" customHeight="1" x14ac:dyDescent="0.2">
      <c r="A21430" t="s">
        <v>45546</v>
      </c>
      <c r="C21430" t="str">
        <f t="shared" si="1372"/>
        <v/>
      </c>
      <c r="D21430">
        <f t="shared" si="1373"/>
        <v>0</v>
      </c>
      <c r="G21430" t="s">
        <v>23</v>
      </c>
      <c r="I21430">
        <v>1</v>
      </c>
      <c r="J21430">
        <v>0</v>
      </c>
      <c r="K21430">
        <v>0</v>
      </c>
      <c r="L21430" t="s">
        <v>24</v>
      </c>
      <c r="M21430" t="str">
        <f t="shared" si="1374"/>
        <v>http://logeion.uchicago.edu/index.html#0</v>
      </c>
    </row>
    <row r="21431" spans="1:13" ht="15" customHeight="1" x14ac:dyDescent="0.2">
      <c r="A21431" t="s">
        <v>45547</v>
      </c>
      <c r="C21431" t="str">
        <f t="shared" si="1372"/>
        <v/>
      </c>
      <c r="D21431">
        <f t="shared" si="1373"/>
        <v>0</v>
      </c>
      <c r="G21431" t="s">
        <v>21</v>
      </c>
      <c r="H21431">
        <v>2</v>
      </c>
      <c r="I21431">
        <v>0</v>
      </c>
      <c r="J21431">
        <v>0</v>
      </c>
      <c r="K21431">
        <v>0</v>
      </c>
      <c r="L21431" t="s">
        <v>19</v>
      </c>
      <c r="M21431" t="str">
        <f t="shared" si="1374"/>
        <v>http://logeion.uchicago.edu/index.html#0</v>
      </c>
    </row>
    <row r="21432" spans="1:13" ht="15" customHeight="1" x14ac:dyDescent="0.2">
      <c r="A21432" t="s">
        <v>45552</v>
      </c>
      <c r="C21432" t="str">
        <f t="shared" si="1372"/>
        <v/>
      </c>
      <c r="D21432">
        <f t="shared" si="1373"/>
        <v>0</v>
      </c>
      <c r="G21432" t="s">
        <v>155</v>
      </c>
      <c r="H21432">
        <v>3</v>
      </c>
      <c r="I21432">
        <v>0</v>
      </c>
      <c r="J21432">
        <v>0</v>
      </c>
      <c r="K21432">
        <v>0</v>
      </c>
      <c r="L21432" t="s">
        <v>36</v>
      </c>
      <c r="M21432" t="str">
        <f t="shared" si="1374"/>
        <v>http://logeion.uchicago.edu/index.html#0</v>
      </c>
    </row>
    <row r="21433" spans="1:13" ht="15" customHeight="1" x14ac:dyDescent="0.2">
      <c r="A21433" t="s">
        <v>45562</v>
      </c>
      <c r="C21433" t="str">
        <f t="shared" si="1372"/>
        <v/>
      </c>
      <c r="D21433">
        <f t="shared" si="1373"/>
        <v>0</v>
      </c>
      <c r="G21433" t="s">
        <v>21</v>
      </c>
      <c r="H21433">
        <v>2</v>
      </c>
      <c r="I21433">
        <v>0</v>
      </c>
      <c r="J21433">
        <v>0</v>
      </c>
      <c r="K21433">
        <v>1</v>
      </c>
      <c r="L21433" t="s">
        <v>19</v>
      </c>
      <c r="M21433" t="str">
        <f t="shared" si="1374"/>
        <v>http://logeion.uchicago.edu/index.html#0</v>
      </c>
    </row>
    <row r="21434" spans="1:13" ht="15" customHeight="1" x14ac:dyDescent="0.2">
      <c r="A21434" t="s">
        <v>45563</v>
      </c>
      <c r="C21434" t="str">
        <f t="shared" si="1372"/>
        <v/>
      </c>
      <c r="D21434">
        <f t="shared" si="1373"/>
        <v>0</v>
      </c>
      <c r="G21434" t="s">
        <v>61</v>
      </c>
      <c r="H21434">
        <v>1</v>
      </c>
      <c r="I21434">
        <v>0</v>
      </c>
      <c r="J21434">
        <v>0</v>
      </c>
      <c r="K21434">
        <v>1</v>
      </c>
      <c r="L21434" t="s">
        <v>36</v>
      </c>
      <c r="M21434" t="str">
        <f t="shared" si="1374"/>
        <v>http://logeion.uchicago.edu/index.html#0</v>
      </c>
    </row>
    <row r="21435" spans="1:13" ht="15" customHeight="1" x14ac:dyDescent="0.2">
      <c r="A21435" t="s">
        <v>45574</v>
      </c>
      <c r="C21435" t="str">
        <f t="shared" si="1372"/>
        <v/>
      </c>
      <c r="D21435">
        <f t="shared" si="1373"/>
        <v>0</v>
      </c>
      <c r="G21435" t="s">
        <v>21</v>
      </c>
      <c r="H21435">
        <v>2</v>
      </c>
      <c r="I21435">
        <v>0</v>
      </c>
      <c r="J21435">
        <v>0</v>
      </c>
      <c r="K21435">
        <v>0</v>
      </c>
      <c r="L21435" t="s">
        <v>19</v>
      </c>
      <c r="M21435" t="str">
        <f t="shared" si="1374"/>
        <v>http://logeion.uchicago.edu/index.html#0</v>
      </c>
    </row>
    <row r="21436" spans="1:13" ht="15" customHeight="1" x14ac:dyDescent="0.2">
      <c r="A21436" t="s">
        <v>45595</v>
      </c>
      <c r="C21436" t="str">
        <f t="shared" si="1372"/>
        <v/>
      </c>
      <c r="D21436">
        <f t="shared" si="1373"/>
        <v>0</v>
      </c>
      <c r="G21436" t="s">
        <v>230</v>
      </c>
      <c r="H21436">
        <v>3</v>
      </c>
      <c r="I21436">
        <v>0</v>
      </c>
      <c r="J21436">
        <v>0</v>
      </c>
      <c r="K21436">
        <v>0</v>
      </c>
      <c r="L21436" t="s">
        <v>36</v>
      </c>
      <c r="M21436" t="str">
        <f t="shared" si="1374"/>
        <v>http://logeion.uchicago.edu/index.html#0</v>
      </c>
    </row>
    <row r="21437" spans="1:13" ht="15" customHeight="1" x14ac:dyDescent="0.2">
      <c r="A21437" t="s">
        <v>45600</v>
      </c>
      <c r="C21437" t="str">
        <f t="shared" si="1372"/>
        <v/>
      </c>
      <c r="D21437">
        <f t="shared" si="1373"/>
        <v>0</v>
      </c>
      <c r="E21437" t="s">
        <v>45601</v>
      </c>
      <c r="G21437" t="s">
        <v>230</v>
      </c>
      <c r="H21437">
        <v>3</v>
      </c>
      <c r="I21437">
        <v>0</v>
      </c>
      <c r="J21437">
        <v>0</v>
      </c>
      <c r="K21437">
        <v>0</v>
      </c>
      <c r="L21437" t="s">
        <v>36</v>
      </c>
      <c r="M21437" t="str">
        <f t="shared" si="1374"/>
        <v>http://logeion.uchicago.edu/index.html#0</v>
      </c>
    </row>
    <row r="21438" spans="1:13" ht="15" customHeight="1" x14ac:dyDescent="0.2">
      <c r="A21438" t="s">
        <v>45606</v>
      </c>
      <c r="C21438" t="str">
        <f t="shared" si="1372"/>
        <v/>
      </c>
      <c r="D21438">
        <f t="shared" si="1373"/>
        <v>0</v>
      </c>
      <c r="G21438" t="s">
        <v>61</v>
      </c>
      <c r="H21438">
        <v>1</v>
      </c>
      <c r="I21438">
        <v>0</v>
      </c>
      <c r="J21438">
        <v>0</v>
      </c>
      <c r="K21438">
        <v>0</v>
      </c>
      <c r="L21438" t="s">
        <v>36</v>
      </c>
      <c r="M21438" t="str">
        <f t="shared" si="1374"/>
        <v>http://logeion.uchicago.edu/index.html#0</v>
      </c>
    </row>
    <row r="21439" spans="1:13" ht="15" customHeight="1" x14ac:dyDescent="0.2">
      <c r="A21439" t="s">
        <v>45611</v>
      </c>
      <c r="C21439" t="str">
        <f t="shared" si="1372"/>
        <v/>
      </c>
      <c r="D21439">
        <f t="shared" si="1373"/>
        <v>0</v>
      </c>
      <c r="G21439" t="s">
        <v>66</v>
      </c>
      <c r="I21439">
        <v>3</v>
      </c>
      <c r="J21439">
        <v>0</v>
      </c>
      <c r="K21439">
        <v>0</v>
      </c>
      <c r="L21439" t="s">
        <v>24</v>
      </c>
      <c r="M21439" t="str">
        <f t="shared" si="1374"/>
        <v>http://logeion.uchicago.edu/index.html#0</v>
      </c>
    </row>
    <row r="21440" spans="1:13" ht="15" customHeight="1" x14ac:dyDescent="0.2">
      <c r="A21440" t="s">
        <v>45620</v>
      </c>
      <c r="C21440" t="str">
        <f t="shared" si="1372"/>
        <v/>
      </c>
      <c r="D21440">
        <f t="shared" si="1373"/>
        <v>0</v>
      </c>
      <c r="G21440" t="s">
        <v>29</v>
      </c>
      <c r="H21440">
        <v>3</v>
      </c>
      <c r="I21440">
        <v>0</v>
      </c>
      <c r="J21440">
        <v>0</v>
      </c>
      <c r="K21440">
        <v>0</v>
      </c>
      <c r="L21440" t="s">
        <v>19</v>
      </c>
      <c r="M21440" t="str">
        <f t="shared" si="1374"/>
        <v>http://logeion.uchicago.edu/index.html#0</v>
      </c>
    </row>
    <row r="21441" spans="1:13" ht="15" customHeight="1" x14ac:dyDescent="0.2">
      <c r="A21441" t="s">
        <v>45625</v>
      </c>
      <c r="C21441" t="str">
        <f t="shared" si="1372"/>
        <v/>
      </c>
      <c r="D21441">
        <f t="shared" si="1373"/>
        <v>0</v>
      </c>
      <c r="G21441" t="s">
        <v>61</v>
      </c>
      <c r="H21441">
        <v>1</v>
      </c>
      <c r="I21441">
        <v>0</v>
      </c>
      <c r="J21441">
        <v>0</v>
      </c>
      <c r="K21441">
        <v>0</v>
      </c>
      <c r="L21441" t="s">
        <v>36</v>
      </c>
      <c r="M21441" t="str">
        <f t="shared" si="1374"/>
        <v>http://logeion.uchicago.edu/index.html#0</v>
      </c>
    </row>
    <row r="21442" spans="1:13" ht="15" customHeight="1" x14ac:dyDescent="0.2">
      <c r="A21442" t="s">
        <v>45629</v>
      </c>
      <c r="C21442" t="str">
        <f t="shared" si="1372"/>
        <v/>
      </c>
      <c r="D21442">
        <f t="shared" si="1373"/>
        <v>0</v>
      </c>
      <c r="G21442" t="s">
        <v>21</v>
      </c>
      <c r="H21442">
        <v>2</v>
      </c>
      <c r="I21442">
        <v>0</v>
      </c>
      <c r="J21442">
        <v>0</v>
      </c>
      <c r="K21442">
        <v>1</v>
      </c>
      <c r="L21442" t="s">
        <v>19</v>
      </c>
      <c r="M21442" t="str">
        <f t="shared" si="1374"/>
        <v>http://logeion.uchicago.edu/index.html#0</v>
      </c>
    </row>
    <row r="21443" spans="1:13" ht="15" customHeight="1" x14ac:dyDescent="0.2">
      <c r="A21443" t="s">
        <v>45630</v>
      </c>
      <c r="C21443" t="str">
        <f t="shared" si="1372"/>
        <v/>
      </c>
      <c r="D21443">
        <f t="shared" si="1373"/>
        <v>0</v>
      </c>
      <c r="G21443" t="s">
        <v>76</v>
      </c>
      <c r="H21443">
        <v>1</v>
      </c>
      <c r="I21443">
        <v>0</v>
      </c>
      <c r="J21443">
        <v>0</v>
      </c>
      <c r="K21443">
        <v>0</v>
      </c>
      <c r="L21443" t="s">
        <v>19</v>
      </c>
      <c r="M21443" t="str">
        <f t="shared" si="1374"/>
        <v>http://logeion.uchicago.edu/index.html#0</v>
      </c>
    </row>
    <row r="21444" spans="1:13" ht="15" customHeight="1" x14ac:dyDescent="0.2">
      <c r="A21444" t="s">
        <v>45631</v>
      </c>
      <c r="C21444" t="str">
        <f t="shared" si="1372"/>
        <v/>
      </c>
      <c r="D21444">
        <f t="shared" si="1373"/>
        <v>0</v>
      </c>
      <c r="G21444" t="s">
        <v>346</v>
      </c>
      <c r="H21444">
        <v>6</v>
      </c>
      <c r="I21444">
        <v>0</v>
      </c>
      <c r="J21444">
        <v>0</v>
      </c>
      <c r="K21444">
        <v>0</v>
      </c>
      <c r="L21444" t="s">
        <v>19</v>
      </c>
      <c r="M21444" t="str">
        <f t="shared" si="1374"/>
        <v>http://logeion.uchicago.edu/index.html#0</v>
      </c>
    </row>
    <row r="21445" spans="1:13" ht="15" customHeight="1" x14ac:dyDescent="0.2">
      <c r="A21445" t="s">
        <v>45632</v>
      </c>
      <c r="C21445" t="str">
        <f t="shared" si="1372"/>
        <v/>
      </c>
      <c r="D21445">
        <f t="shared" si="1373"/>
        <v>0</v>
      </c>
      <c r="G21445" t="s">
        <v>346</v>
      </c>
      <c r="H21445">
        <v>6</v>
      </c>
      <c r="I21445">
        <v>0</v>
      </c>
      <c r="J21445">
        <v>0</v>
      </c>
      <c r="K21445">
        <v>0</v>
      </c>
      <c r="L21445" t="s">
        <v>19</v>
      </c>
      <c r="M21445" t="str">
        <f t="shared" si="1374"/>
        <v>http://logeion.uchicago.edu/index.html#0</v>
      </c>
    </row>
    <row r="21446" spans="1:13" ht="15" customHeight="1" x14ac:dyDescent="0.2">
      <c r="A21446" t="s">
        <v>45671</v>
      </c>
      <c r="C21446" t="str">
        <f t="shared" si="1372"/>
        <v/>
      </c>
      <c r="D21446">
        <f t="shared" si="1373"/>
        <v>0</v>
      </c>
      <c r="G21446" t="s">
        <v>29</v>
      </c>
      <c r="H21446">
        <v>3</v>
      </c>
      <c r="I21446">
        <v>0</v>
      </c>
      <c r="J21446">
        <v>0</v>
      </c>
      <c r="K21446">
        <v>0</v>
      </c>
      <c r="L21446" t="s">
        <v>19</v>
      </c>
      <c r="M21446" t="str">
        <f t="shared" si="1374"/>
        <v>http://logeion.uchicago.edu/index.html#0</v>
      </c>
    </row>
    <row r="21447" spans="1:13" ht="15" customHeight="1" x14ac:dyDescent="0.2">
      <c r="A21447" t="s">
        <v>45689</v>
      </c>
      <c r="C21447" t="str">
        <f t="shared" si="1372"/>
        <v/>
      </c>
      <c r="D21447">
        <f t="shared" si="1373"/>
        <v>0</v>
      </c>
      <c r="G21447" t="s">
        <v>61</v>
      </c>
      <c r="H21447">
        <v>1</v>
      </c>
      <c r="I21447">
        <v>0</v>
      </c>
      <c r="J21447">
        <v>0</v>
      </c>
      <c r="K21447">
        <v>0</v>
      </c>
      <c r="L21447" t="s">
        <v>36</v>
      </c>
      <c r="M21447" t="str">
        <f t="shared" si="1374"/>
        <v>http://logeion.uchicago.edu/index.html#0</v>
      </c>
    </row>
    <row r="21448" spans="1:13" ht="15" customHeight="1" x14ac:dyDescent="0.2">
      <c r="A21448" t="s">
        <v>45694</v>
      </c>
      <c r="C21448" t="str">
        <f t="shared" si="1372"/>
        <v/>
      </c>
      <c r="D21448">
        <f t="shared" si="1373"/>
        <v>0</v>
      </c>
      <c r="G21448" t="s">
        <v>346</v>
      </c>
      <c r="H21448">
        <v>6</v>
      </c>
      <c r="I21448">
        <v>0</v>
      </c>
      <c r="J21448">
        <v>0</v>
      </c>
      <c r="K21448">
        <v>0</v>
      </c>
      <c r="L21448" t="s">
        <v>19</v>
      </c>
      <c r="M21448" t="str">
        <f t="shared" si="1374"/>
        <v>http://logeion.uchicago.edu/index.html#0</v>
      </c>
    </row>
    <row r="21449" spans="1:13" ht="15" customHeight="1" x14ac:dyDescent="0.2">
      <c r="A21449" t="s">
        <v>45709</v>
      </c>
      <c r="C21449" t="str">
        <f t="shared" si="1372"/>
        <v/>
      </c>
      <c r="D21449">
        <f t="shared" si="1373"/>
        <v>0</v>
      </c>
      <c r="G21449" t="s">
        <v>29</v>
      </c>
      <c r="H21449">
        <v>3</v>
      </c>
      <c r="I21449">
        <v>0</v>
      </c>
      <c r="J21449">
        <v>0</v>
      </c>
      <c r="K21449">
        <v>0</v>
      </c>
      <c r="L21449" t="s">
        <v>19</v>
      </c>
      <c r="M21449" t="str">
        <f t="shared" si="1374"/>
        <v>http://logeion.uchicago.edu/index.html#0</v>
      </c>
    </row>
    <row r="21450" spans="1:13" ht="15" customHeight="1" x14ac:dyDescent="0.2">
      <c r="A21450" t="s">
        <v>45710</v>
      </c>
      <c r="C21450" t="str">
        <f t="shared" si="1372"/>
        <v/>
      </c>
      <c r="D21450">
        <f t="shared" si="1373"/>
        <v>0</v>
      </c>
      <c r="G21450" t="s">
        <v>89</v>
      </c>
      <c r="I21450">
        <v>0</v>
      </c>
      <c r="J21450">
        <v>0</v>
      </c>
      <c r="K21450">
        <v>0</v>
      </c>
      <c r="L21450" t="s">
        <v>90</v>
      </c>
      <c r="M21450" t="str">
        <f t="shared" si="1374"/>
        <v>http://logeion.uchicago.edu/index.html#0</v>
      </c>
    </row>
    <row r="21451" spans="1:13" ht="15" customHeight="1" x14ac:dyDescent="0.2">
      <c r="A21451" t="s">
        <v>45711</v>
      </c>
      <c r="C21451" t="str">
        <f t="shared" si="1372"/>
        <v/>
      </c>
      <c r="D21451">
        <f t="shared" si="1373"/>
        <v>0</v>
      </c>
      <c r="G21451" t="s">
        <v>29</v>
      </c>
      <c r="H21451">
        <v>3</v>
      </c>
      <c r="I21451">
        <v>0</v>
      </c>
      <c r="J21451">
        <v>0</v>
      </c>
      <c r="K21451">
        <v>0</v>
      </c>
      <c r="L21451" t="s">
        <v>19</v>
      </c>
      <c r="M21451" t="str">
        <f t="shared" si="1374"/>
        <v>http://logeion.uchicago.edu/index.html#0</v>
      </c>
    </row>
    <row r="21452" spans="1:13" ht="15" customHeight="1" x14ac:dyDescent="0.2">
      <c r="A21452" t="s">
        <v>45720</v>
      </c>
      <c r="C21452" t="str">
        <f t="shared" si="1372"/>
        <v/>
      </c>
      <c r="D21452">
        <f t="shared" si="1373"/>
        <v>0</v>
      </c>
      <c r="G21452" t="s">
        <v>21</v>
      </c>
      <c r="H21452">
        <v>2</v>
      </c>
      <c r="I21452">
        <v>0</v>
      </c>
      <c r="J21452">
        <v>0</v>
      </c>
      <c r="K21452">
        <v>1</v>
      </c>
      <c r="L21452" t="s">
        <v>19</v>
      </c>
      <c r="M21452" t="str">
        <f t="shared" si="1374"/>
        <v>http://logeion.uchicago.edu/index.html#0</v>
      </c>
    </row>
    <row r="21453" spans="1:13" ht="15" customHeight="1" x14ac:dyDescent="0.2">
      <c r="A21453" t="s">
        <v>45721</v>
      </c>
      <c r="C21453" t="str">
        <f t="shared" si="1372"/>
        <v/>
      </c>
      <c r="D21453">
        <f t="shared" si="1373"/>
        <v>0</v>
      </c>
      <c r="G21453" t="s">
        <v>21</v>
      </c>
      <c r="H21453">
        <v>2</v>
      </c>
      <c r="I21453">
        <v>0</v>
      </c>
      <c r="J21453">
        <v>0</v>
      </c>
      <c r="K21453">
        <v>1</v>
      </c>
      <c r="L21453" t="s">
        <v>19</v>
      </c>
      <c r="M21453" t="str">
        <f t="shared" si="1374"/>
        <v>http://logeion.uchicago.edu/index.html#0</v>
      </c>
    </row>
    <row r="21454" spans="1:13" ht="15" customHeight="1" x14ac:dyDescent="0.2">
      <c r="A21454" t="s">
        <v>45730</v>
      </c>
      <c r="C21454" t="str">
        <f t="shared" si="1372"/>
        <v/>
      </c>
      <c r="D21454">
        <f t="shared" si="1373"/>
        <v>0</v>
      </c>
      <c r="G21454" t="s">
        <v>21</v>
      </c>
      <c r="H21454">
        <v>2</v>
      </c>
      <c r="I21454">
        <v>0</v>
      </c>
      <c r="J21454">
        <v>0</v>
      </c>
      <c r="K21454">
        <v>1</v>
      </c>
      <c r="L21454" t="s">
        <v>19</v>
      </c>
      <c r="M21454" t="str">
        <f t="shared" si="1374"/>
        <v>http://logeion.uchicago.edu/index.html#0</v>
      </c>
    </row>
    <row r="21455" spans="1:13" ht="15" customHeight="1" x14ac:dyDescent="0.2">
      <c r="A21455" t="s">
        <v>45745</v>
      </c>
      <c r="C21455" t="str">
        <f t="shared" si="1372"/>
        <v/>
      </c>
      <c r="D21455">
        <f t="shared" si="1373"/>
        <v>0</v>
      </c>
      <c r="G21455" t="s">
        <v>29</v>
      </c>
      <c r="H21455">
        <v>3</v>
      </c>
      <c r="I21455">
        <v>0</v>
      </c>
      <c r="J21455">
        <v>0</v>
      </c>
      <c r="K21455">
        <v>0</v>
      </c>
      <c r="L21455" t="s">
        <v>19</v>
      </c>
      <c r="M21455" t="str">
        <f t="shared" si="1374"/>
        <v>http://logeion.uchicago.edu/index.html#0</v>
      </c>
    </row>
    <row r="21456" spans="1:13" ht="15" customHeight="1" x14ac:dyDescent="0.2">
      <c r="A21456" t="s">
        <v>45762</v>
      </c>
      <c r="C21456" t="str">
        <f t="shared" si="1372"/>
        <v/>
      </c>
      <c r="D21456">
        <f t="shared" si="1373"/>
        <v>0</v>
      </c>
      <c r="G21456" t="s">
        <v>61</v>
      </c>
      <c r="H21456">
        <v>1</v>
      </c>
      <c r="I21456">
        <v>0</v>
      </c>
      <c r="J21456">
        <v>0</v>
      </c>
      <c r="K21456">
        <v>0</v>
      </c>
      <c r="L21456" t="s">
        <v>36</v>
      </c>
      <c r="M21456" t="str">
        <f t="shared" si="1374"/>
        <v>http://logeion.uchicago.edu/index.html#0</v>
      </c>
    </row>
    <row r="21457" spans="1:13" ht="15" customHeight="1" x14ac:dyDescent="0.2">
      <c r="A21457" t="s">
        <v>45763</v>
      </c>
      <c r="C21457" t="str">
        <f t="shared" si="1372"/>
        <v/>
      </c>
      <c r="D21457">
        <f t="shared" si="1373"/>
        <v>0</v>
      </c>
      <c r="G21457">
        <v>0</v>
      </c>
      <c r="I21457">
        <v>0</v>
      </c>
      <c r="J21457">
        <v>0</v>
      </c>
      <c r="K21457">
        <v>1</v>
      </c>
      <c r="L21457" t="s">
        <v>19</v>
      </c>
      <c r="M21457" t="str">
        <f t="shared" si="1374"/>
        <v>http://logeion.uchicago.edu/index.html#0</v>
      </c>
    </row>
    <row r="21458" spans="1:13" ht="15" customHeight="1" x14ac:dyDescent="0.2">
      <c r="A21458" t="s">
        <v>45764</v>
      </c>
      <c r="C21458" t="str">
        <f t="shared" si="1372"/>
        <v/>
      </c>
      <c r="D21458">
        <f t="shared" si="1373"/>
        <v>0</v>
      </c>
      <c r="G21458" t="s">
        <v>21</v>
      </c>
      <c r="H21458">
        <v>2</v>
      </c>
      <c r="I21458">
        <v>0</v>
      </c>
      <c r="J21458">
        <v>0</v>
      </c>
      <c r="K21458">
        <v>0</v>
      </c>
      <c r="L21458" t="s">
        <v>19</v>
      </c>
      <c r="M21458" t="str">
        <f t="shared" si="1374"/>
        <v>http://logeion.uchicago.edu/index.html#0</v>
      </c>
    </row>
    <row r="21459" spans="1:13" ht="15" customHeight="1" x14ac:dyDescent="0.2">
      <c r="A21459" t="s">
        <v>45769</v>
      </c>
      <c r="C21459" t="str">
        <f t="shared" si="1372"/>
        <v/>
      </c>
      <c r="D21459">
        <f t="shared" si="1373"/>
        <v>0</v>
      </c>
      <c r="G21459" t="s">
        <v>76</v>
      </c>
      <c r="H21459">
        <v>1</v>
      </c>
      <c r="I21459">
        <v>0</v>
      </c>
      <c r="J21459">
        <v>0</v>
      </c>
      <c r="K21459">
        <v>0</v>
      </c>
      <c r="L21459" t="s">
        <v>19</v>
      </c>
      <c r="M21459" t="str">
        <f t="shared" si="1374"/>
        <v>http://logeion.uchicago.edu/index.html#0</v>
      </c>
    </row>
    <row r="21460" spans="1:13" ht="15" customHeight="1" x14ac:dyDescent="0.2">
      <c r="A21460" t="s">
        <v>45770</v>
      </c>
      <c r="C21460" t="str">
        <f t="shared" ref="C21460:C21523" si="1375">SUBSTITUTE(SUBSTITUTE(SUBSTITUTE(SUBSTITUTE(SUBSTITUTE(SUBSTITUTE(SUBSTITUTE(SUBSTITUTE(SUBSTITUTE(SUBSTITUTE(SUBSTITUTE(B21460, "ā", "a"), "ē", "e"), "ī", "i"), "ō", "o"), "ū", "u"), "ȳ", "y"), "Ā", "A"), "Ē", "E"), "Ī", "I"), "Ō", "O"), "Ū", "U")</f>
        <v/>
      </c>
      <c r="D21460">
        <f t="shared" si="1373"/>
        <v>0</v>
      </c>
      <c r="G21460" t="s">
        <v>29</v>
      </c>
      <c r="H21460">
        <v>3</v>
      </c>
      <c r="I21460">
        <v>0</v>
      </c>
      <c r="J21460">
        <v>0</v>
      </c>
      <c r="K21460">
        <v>0</v>
      </c>
      <c r="L21460" t="s">
        <v>19</v>
      </c>
      <c r="M21460" t="str">
        <f t="shared" si="1374"/>
        <v>http://logeion.uchicago.edu/index.html#0</v>
      </c>
    </row>
    <row r="21461" spans="1:13" ht="15" customHeight="1" x14ac:dyDescent="0.2">
      <c r="A21461" t="s">
        <v>45775</v>
      </c>
      <c r="C21461" t="str">
        <f t="shared" si="1375"/>
        <v/>
      </c>
      <c r="D21461">
        <f t="shared" si="1373"/>
        <v>0</v>
      </c>
      <c r="G21461" t="s">
        <v>21</v>
      </c>
      <c r="H21461">
        <v>2</v>
      </c>
      <c r="I21461">
        <v>0</v>
      </c>
      <c r="J21461">
        <v>0</v>
      </c>
      <c r="K21461">
        <v>0</v>
      </c>
      <c r="L21461" t="s">
        <v>19</v>
      </c>
      <c r="M21461" t="str">
        <f t="shared" si="1374"/>
        <v>http://logeion.uchicago.edu/index.html#0</v>
      </c>
    </row>
    <row r="21462" spans="1:13" ht="15" customHeight="1" x14ac:dyDescent="0.2">
      <c r="A21462" t="s">
        <v>45787</v>
      </c>
      <c r="C21462" t="str">
        <f t="shared" si="1375"/>
        <v/>
      </c>
      <c r="D21462">
        <f t="shared" si="1373"/>
        <v>0</v>
      </c>
      <c r="G21462" t="s">
        <v>89</v>
      </c>
      <c r="I21462">
        <v>0</v>
      </c>
      <c r="J21462">
        <v>0</v>
      </c>
      <c r="K21462">
        <v>0</v>
      </c>
      <c r="L21462" t="s">
        <v>90</v>
      </c>
      <c r="M21462" t="str">
        <f t="shared" si="1374"/>
        <v>http://logeion.uchicago.edu/index.html#0</v>
      </c>
    </row>
    <row r="21463" spans="1:13" ht="15" customHeight="1" x14ac:dyDescent="0.2">
      <c r="A21463" t="s">
        <v>45790</v>
      </c>
      <c r="C21463" t="str">
        <f t="shared" si="1375"/>
        <v/>
      </c>
      <c r="D21463">
        <f t="shared" si="1373"/>
        <v>0</v>
      </c>
      <c r="G21463" t="s">
        <v>21</v>
      </c>
      <c r="H21463">
        <v>2</v>
      </c>
      <c r="I21463">
        <v>0</v>
      </c>
      <c r="J21463">
        <v>0</v>
      </c>
      <c r="K21463">
        <v>0</v>
      </c>
      <c r="L21463" t="s">
        <v>19</v>
      </c>
      <c r="M21463" t="str">
        <f t="shared" si="1374"/>
        <v>http://logeion.uchicago.edu/index.html#0</v>
      </c>
    </row>
    <row r="21464" spans="1:13" ht="15" customHeight="1" x14ac:dyDescent="0.2">
      <c r="A21464" t="s">
        <v>45795</v>
      </c>
      <c r="C21464" t="str">
        <f t="shared" si="1375"/>
        <v/>
      </c>
      <c r="D21464">
        <f t="shared" si="1373"/>
        <v>0</v>
      </c>
      <c r="G21464" t="s">
        <v>101</v>
      </c>
      <c r="I21464">
        <v>3</v>
      </c>
      <c r="J21464">
        <v>0</v>
      </c>
      <c r="K21464">
        <v>0</v>
      </c>
      <c r="L21464" t="s">
        <v>24</v>
      </c>
      <c r="M21464" t="str">
        <f t="shared" si="1374"/>
        <v>http://logeion.uchicago.edu/index.html#0</v>
      </c>
    </row>
    <row r="21465" spans="1:13" ht="15" customHeight="1" x14ac:dyDescent="0.2">
      <c r="A21465" t="s">
        <v>45806</v>
      </c>
      <c r="C21465" t="str">
        <f t="shared" si="1375"/>
        <v/>
      </c>
      <c r="D21465">
        <f t="shared" si="1373"/>
        <v>0</v>
      </c>
      <c r="G21465" t="s">
        <v>29</v>
      </c>
      <c r="H21465">
        <v>3</v>
      </c>
      <c r="I21465">
        <v>0</v>
      </c>
      <c r="J21465">
        <v>0</v>
      </c>
      <c r="K21465">
        <v>0</v>
      </c>
      <c r="L21465" t="s">
        <v>19</v>
      </c>
      <c r="M21465" t="str">
        <f t="shared" si="1374"/>
        <v>http://logeion.uchicago.edu/index.html#0</v>
      </c>
    </row>
    <row r="21466" spans="1:13" ht="15" customHeight="1" x14ac:dyDescent="0.2">
      <c r="A21466" t="s">
        <v>45811</v>
      </c>
      <c r="C21466" t="str">
        <f t="shared" si="1375"/>
        <v/>
      </c>
      <c r="D21466">
        <f t="shared" ref="D21466:D21529" si="1376">IF(ISBLANK(B21466),0,LEFT( C21466, FIND( " ", C21466 ) - 1 ))</f>
        <v>0</v>
      </c>
      <c r="G21466" t="s">
        <v>29</v>
      </c>
      <c r="H21466">
        <v>3</v>
      </c>
      <c r="I21466">
        <v>0</v>
      </c>
      <c r="J21466">
        <v>0</v>
      </c>
      <c r="K21466">
        <v>0</v>
      </c>
      <c r="L21466" t="s">
        <v>19</v>
      </c>
      <c r="M21466" t="str">
        <f t="shared" si="1374"/>
        <v>http://logeion.uchicago.edu/index.html#0</v>
      </c>
    </row>
    <row r="21467" spans="1:13" ht="15" customHeight="1" x14ac:dyDescent="0.2">
      <c r="A21467" t="s">
        <v>45823</v>
      </c>
      <c r="C21467" t="str">
        <f t="shared" si="1375"/>
        <v/>
      </c>
      <c r="D21467">
        <f t="shared" si="1376"/>
        <v>0</v>
      </c>
      <c r="G21467" t="s">
        <v>76</v>
      </c>
      <c r="H21467">
        <v>1</v>
      </c>
      <c r="I21467">
        <v>0</v>
      </c>
      <c r="J21467">
        <v>0</v>
      </c>
      <c r="K21467">
        <v>0</v>
      </c>
      <c r="L21467" t="s">
        <v>19</v>
      </c>
      <c r="M21467" t="str">
        <f t="shared" si="1374"/>
        <v>http://logeion.uchicago.edu/index.html#0</v>
      </c>
    </row>
    <row r="21468" spans="1:13" ht="15" customHeight="1" x14ac:dyDescent="0.2">
      <c r="A21468" t="s">
        <v>45824</v>
      </c>
      <c r="C21468" t="str">
        <f t="shared" si="1375"/>
        <v/>
      </c>
      <c r="D21468">
        <f t="shared" si="1376"/>
        <v>0</v>
      </c>
      <c r="G21468" t="s">
        <v>29</v>
      </c>
      <c r="H21468">
        <v>3</v>
      </c>
      <c r="I21468">
        <v>0</v>
      </c>
      <c r="J21468">
        <v>0</v>
      </c>
      <c r="K21468">
        <v>0</v>
      </c>
      <c r="L21468" t="s">
        <v>19</v>
      </c>
      <c r="M21468" t="str">
        <f t="shared" si="1374"/>
        <v>http://logeion.uchicago.edu/index.html#0</v>
      </c>
    </row>
    <row r="21469" spans="1:13" ht="15" customHeight="1" x14ac:dyDescent="0.2">
      <c r="A21469" t="s">
        <v>45825</v>
      </c>
      <c r="C21469" t="str">
        <f t="shared" si="1375"/>
        <v/>
      </c>
      <c r="D21469">
        <f t="shared" si="1376"/>
        <v>0</v>
      </c>
      <c r="G21469" t="s">
        <v>43</v>
      </c>
      <c r="H21469">
        <v>6</v>
      </c>
      <c r="I21469">
        <v>0</v>
      </c>
      <c r="J21469">
        <v>0</v>
      </c>
      <c r="K21469">
        <v>0</v>
      </c>
      <c r="L21469" t="s">
        <v>19</v>
      </c>
      <c r="M21469" t="str">
        <f t="shared" si="1374"/>
        <v>http://logeion.uchicago.edu/index.html#0</v>
      </c>
    </row>
    <row r="21470" spans="1:13" ht="15" customHeight="1" x14ac:dyDescent="0.2">
      <c r="A21470" t="s">
        <v>45826</v>
      </c>
      <c r="C21470" t="str">
        <f t="shared" si="1375"/>
        <v/>
      </c>
      <c r="D21470">
        <f t="shared" si="1376"/>
        <v>0</v>
      </c>
      <c r="G21470" t="s">
        <v>155</v>
      </c>
      <c r="H21470">
        <v>3</v>
      </c>
      <c r="I21470">
        <v>0</v>
      </c>
      <c r="J21470">
        <v>0</v>
      </c>
      <c r="K21470">
        <v>0</v>
      </c>
      <c r="L21470" t="s">
        <v>36</v>
      </c>
      <c r="M21470" t="str">
        <f t="shared" si="1374"/>
        <v>http://logeion.uchicago.edu/index.html#0</v>
      </c>
    </row>
    <row r="21471" spans="1:13" ht="15" customHeight="1" x14ac:dyDescent="0.2">
      <c r="A21471" t="s">
        <v>45827</v>
      </c>
      <c r="C21471" t="str">
        <f t="shared" si="1375"/>
        <v/>
      </c>
      <c r="D21471">
        <f t="shared" si="1376"/>
        <v>0</v>
      </c>
      <c r="G21471" t="s">
        <v>155</v>
      </c>
      <c r="H21471">
        <v>3</v>
      </c>
      <c r="I21471">
        <v>0</v>
      </c>
      <c r="J21471">
        <v>0</v>
      </c>
      <c r="K21471">
        <v>0</v>
      </c>
      <c r="L21471" t="s">
        <v>36</v>
      </c>
      <c r="M21471" t="str">
        <f t="shared" si="1374"/>
        <v>http://logeion.uchicago.edu/index.html#0</v>
      </c>
    </row>
    <row r="21472" spans="1:13" ht="15" customHeight="1" x14ac:dyDescent="0.2">
      <c r="A21472" t="s">
        <v>45833</v>
      </c>
      <c r="C21472" t="str">
        <f t="shared" si="1375"/>
        <v/>
      </c>
      <c r="D21472">
        <f t="shared" si="1376"/>
        <v>0</v>
      </c>
      <c r="G21472" t="s">
        <v>29</v>
      </c>
      <c r="H21472">
        <v>3</v>
      </c>
      <c r="I21472">
        <v>0</v>
      </c>
      <c r="J21472">
        <v>0</v>
      </c>
      <c r="K21472">
        <v>0</v>
      </c>
      <c r="L21472" t="s">
        <v>19</v>
      </c>
      <c r="M21472" t="str">
        <f t="shared" si="1374"/>
        <v>http://logeion.uchicago.edu/index.html#0</v>
      </c>
    </row>
    <row r="21473" spans="1:13" ht="15" customHeight="1" x14ac:dyDescent="0.2">
      <c r="A21473" t="s">
        <v>45848</v>
      </c>
      <c r="C21473" t="str">
        <f t="shared" si="1375"/>
        <v/>
      </c>
      <c r="D21473">
        <f t="shared" si="1376"/>
        <v>0</v>
      </c>
      <c r="G21473" t="s">
        <v>76</v>
      </c>
      <c r="H21473">
        <v>1</v>
      </c>
      <c r="I21473">
        <v>0</v>
      </c>
      <c r="J21473">
        <v>0</v>
      </c>
      <c r="K21473">
        <v>0</v>
      </c>
      <c r="L21473" t="s">
        <v>19</v>
      </c>
      <c r="M21473" t="str">
        <f t="shared" si="1374"/>
        <v>http://logeion.uchicago.edu/index.html#0</v>
      </c>
    </row>
    <row r="21474" spans="1:13" ht="15" customHeight="1" x14ac:dyDescent="0.2">
      <c r="A21474" t="s">
        <v>45849</v>
      </c>
      <c r="C21474" t="str">
        <f t="shared" si="1375"/>
        <v/>
      </c>
      <c r="D21474">
        <f t="shared" si="1376"/>
        <v>0</v>
      </c>
      <c r="G21474" t="s">
        <v>21</v>
      </c>
      <c r="H21474">
        <v>2</v>
      </c>
      <c r="I21474">
        <v>0</v>
      </c>
      <c r="J21474">
        <v>0</v>
      </c>
      <c r="K21474">
        <v>0</v>
      </c>
      <c r="L21474" t="s">
        <v>19</v>
      </c>
      <c r="M21474" t="str">
        <f t="shared" si="1374"/>
        <v>http://logeion.uchicago.edu/index.html#0</v>
      </c>
    </row>
    <row r="21475" spans="1:13" ht="15" customHeight="1" x14ac:dyDescent="0.2">
      <c r="A21475" t="s">
        <v>45850</v>
      </c>
      <c r="C21475" t="str">
        <f t="shared" si="1375"/>
        <v/>
      </c>
      <c r="D21475">
        <f t="shared" si="1376"/>
        <v>0</v>
      </c>
      <c r="G21475" t="s">
        <v>21</v>
      </c>
      <c r="H21475">
        <v>2</v>
      </c>
      <c r="I21475">
        <v>0</v>
      </c>
      <c r="J21475">
        <v>0</v>
      </c>
      <c r="K21475">
        <v>0</v>
      </c>
      <c r="L21475" t="s">
        <v>19</v>
      </c>
      <c r="M21475" t="str">
        <f t="shared" ref="M21475:M21538" si="1377">"http://logeion.uchicago.edu/index.html#"&amp;D21475</f>
        <v>http://logeion.uchicago.edu/index.html#0</v>
      </c>
    </row>
    <row r="21476" spans="1:13" ht="15" customHeight="1" x14ac:dyDescent="0.2">
      <c r="A21476" t="s">
        <v>45851</v>
      </c>
      <c r="C21476" t="str">
        <f t="shared" si="1375"/>
        <v/>
      </c>
      <c r="D21476">
        <f t="shared" si="1376"/>
        <v>0</v>
      </c>
      <c r="G21476" t="s">
        <v>61</v>
      </c>
      <c r="H21476">
        <v>1</v>
      </c>
      <c r="I21476">
        <v>0</v>
      </c>
      <c r="J21476">
        <v>0</v>
      </c>
      <c r="K21476">
        <v>0</v>
      </c>
      <c r="L21476" t="s">
        <v>36</v>
      </c>
      <c r="M21476" t="str">
        <f t="shared" si="1377"/>
        <v>http://logeion.uchicago.edu/index.html#0</v>
      </c>
    </row>
    <row r="21477" spans="1:13" ht="15" customHeight="1" x14ac:dyDescent="0.2">
      <c r="A21477" t="s">
        <v>45859</v>
      </c>
      <c r="C21477" t="str">
        <f t="shared" si="1375"/>
        <v/>
      </c>
      <c r="D21477">
        <f t="shared" si="1376"/>
        <v>0</v>
      </c>
      <c r="G21477" t="s">
        <v>66</v>
      </c>
      <c r="I21477">
        <v>3</v>
      </c>
      <c r="J21477">
        <v>0</v>
      </c>
      <c r="K21477">
        <v>0</v>
      </c>
      <c r="L21477" t="s">
        <v>24</v>
      </c>
      <c r="M21477" t="str">
        <f t="shared" si="1377"/>
        <v>http://logeion.uchicago.edu/index.html#0</v>
      </c>
    </row>
    <row r="21478" spans="1:13" ht="15" customHeight="1" x14ac:dyDescent="0.2">
      <c r="A21478" t="s">
        <v>45860</v>
      </c>
      <c r="C21478" t="str">
        <f t="shared" si="1375"/>
        <v/>
      </c>
      <c r="D21478">
        <f t="shared" si="1376"/>
        <v>0</v>
      </c>
      <c r="G21478" t="s">
        <v>61</v>
      </c>
      <c r="H21478">
        <v>1</v>
      </c>
      <c r="I21478">
        <v>0</v>
      </c>
      <c r="J21478">
        <v>0</v>
      </c>
      <c r="K21478">
        <v>0</v>
      </c>
      <c r="L21478" t="s">
        <v>36</v>
      </c>
      <c r="M21478" t="str">
        <f t="shared" si="1377"/>
        <v>http://logeion.uchicago.edu/index.html#0</v>
      </c>
    </row>
    <row r="21479" spans="1:13" ht="15" customHeight="1" x14ac:dyDescent="0.2">
      <c r="A21479" t="s">
        <v>45861</v>
      </c>
      <c r="C21479" t="str">
        <f t="shared" si="1375"/>
        <v/>
      </c>
      <c r="D21479">
        <f t="shared" si="1376"/>
        <v>0</v>
      </c>
      <c r="G21479" t="s">
        <v>230</v>
      </c>
      <c r="H21479">
        <v>3</v>
      </c>
      <c r="I21479">
        <v>0</v>
      </c>
      <c r="J21479">
        <v>0</v>
      </c>
      <c r="K21479">
        <v>0</v>
      </c>
      <c r="L21479" t="s">
        <v>36</v>
      </c>
      <c r="M21479" t="str">
        <f t="shared" si="1377"/>
        <v>http://logeion.uchicago.edu/index.html#0</v>
      </c>
    </row>
    <row r="21480" spans="1:13" ht="15" customHeight="1" x14ac:dyDescent="0.2">
      <c r="A21480" t="s">
        <v>45865</v>
      </c>
      <c r="C21480" t="str">
        <f t="shared" si="1375"/>
        <v/>
      </c>
      <c r="D21480">
        <f t="shared" si="1376"/>
        <v>0</v>
      </c>
      <c r="G21480" t="s">
        <v>170</v>
      </c>
      <c r="I21480">
        <v>1</v>
      </c>
      <c r="J21480">
        <v>0</v>
      </c>
      <c r="K21480">
        <v>0</v>
      </c>
      <c r="L21480" t="s">
        <v>24</v>
      </c>
      <c r="M21480" t="str">
        <f t="shared" si="1377"/>
        <v>http://logeion.uchicago.edu/index.html#0</v>
      </c>
    </row>
    <row r="21481" spans="1:13" ht="15" customHeight="1" x14ac:dyDescent="0.2">
      <c r="A21481" t="s">
        <v>45873</v>
      </c>
      <c r="C21481" t="str">
        <f t="shared" si="1375"/>
        <v/>
      </c>
      <c r="D21481">
        <f t="shared" si="1376"/>
        <v>0</v>
      </c>
      <c r="G21481" t="s">
        <v>640</v>
      </c>
      <c r="H21481">
        <v>5</v>
      </c>
      <c r="I21481">
        <v>0</v>
      </c>
      <c r="J21481">
        <v>0</v>
      </c>
      <c r="K21481">
        <v>1</v>
      </c>
      <c r="L21481" t="s">
        <v>19</v>
      </c>
      <c r="M21481" t="str">
        <f t="shared" si="1377"/>
        <v>http://logeion.uchicago.edu/index.html#0</v>
      </c>
    </row>
    <row r="21482" spans="1:13" ht="15" customHeight="1" x14ac:dyDescent="0.2">
      <c r="A21482" t="s">
        <v>45874</v>
      </c>
      <c r="C21482" t="str">
        <f t="shared" si="1375"/>
        <v/>
      </c>
      <c r="D21482">
        <f t="shared" si="1376"/>
        <v>0</v>
      </c>
      <c r="G21482" t="s">
        <v>76</v>
      </c>
      <c r="H21482">
        <v>1</v>
      </c>
      <c r="I21482">
        <v>0</v>
      </c>
      <c r="J21482">
        <v>0</v>
      </c>
      <c r="K21482">
        <v>0</v>
      </c>
      <c r="L21482" t="s">
        <v>19</v>
      </c>
      <c r="M21482" t="str">
        <f t="shared" si="1377"/>
        <v>http://logeion.uchicago.edu/index.html#0</v>
      </c>
    </row>
    <row r="21483" spans="1:13" ht="15" customHeight="1" x14ac:dyDescent="0.2">
      <c r="A21483" t="s">
        <v>45875</v>
      </c>
      <c r="C21483" t="str">
        <f t="shared" si="1375"/>
        <v/>
      </c>
      <c r="D21483">
        <f t="shared" si="1376"/>
        <v>0</v>
      </c>
      <c r="G21483" t="s">
        <v>76</v>
      </c>
      <c r="H21483">
        <v>1</v>
      </c>
      <c r="I21483">
        <v>0</v>
      </c>
      <c r="J21483">
        <v>0</v>
      </c>
      <c r="K21483">
        <v>0</v>
      </c>
      <c r="L21483" t="s">
        <v>19</v>
      </c>
      <c r="M21483" t="str">
        <f t="shared" si="1377"/>
        <v>http://logeion.uchicago.edu/index.html#0</v>
      </c>
    </row>
    <row r="21484" spans="1:13" ht="15" customHeight="1" x14ac:dyDescent="0.2">
      <c r="A21484" t="s">
        <v>45876</v>
      </c>
      <c r="C21484" t="str">
        <f t="shared" si="1375"/>
        <v/>
      </c>
      <c r="D21484">
        <f t="shared" si="1376"/>
        <v>0</v>
      </c>
      <c r="G21484" t="s">
        <v>35</v>
      </c>
      <c r="H21484">
        <v>5</v>
      </c>
      <c r="I21484">
        <v>0</v>
      </c>
      <c r="J21484">
        <v>0</v>
      </c>
      <c r="K21484">
        <v>0</v>
      </c>
      <c r="L21484" t="s">
        <v>36</v>
      </c>
      <c r="M21484" t="str">
        <f t="shared" si="1377"/>
        <v>http://logeion.uchicago.edu/index.html#0</v>
      </c>
    </row>
    <row r="21485" spans="1:13" ht="15" customHeight="1" x14ac:dyDescent="0.2">
      <c r="A21485" t="s">
        <v>45877</v>
      </c>
      <c r="C21485" t="str">
        <f t="shared" si="1375"/>
        <v/>
      </c>
      <c r="D21485">
        <f t="shared" si="1376"/>
        <v>0</v>
      </c>
      <c r="G21485" t="s">
        <v>346</v>
      </c>
      <c r="H21485">
        <v>6</v>
      </c>
      <c r="I21485">
        <v>0</v>
      </c>
      <c r="J21485">
        <v>0</v>
      </c>
      <c r="K21485">
        <v>0</v>
      </c>
      <c r="L21485" t="s">
        <v>19</v>
      </c>
      <c r="M21485" t="str">
        <f t="shared" si="1377"/>
        <v>http://logeion.uchicago.edu/index.html#0</v>
      </c>
    </row>
    <row r="21486" spans="1:13" ht="15" customHeight="1" x14ac:dyDescent="0.2">
      <c r="A21486" t="s">
        <v>45882</v>
      </c>
      <c r="C21486" t="str">
        <f t="shared" si="1375"/>
        <v/>
      </c>
      <c r="D21486">
        <f t="shared" si="1376"/>
        <v>0</v>
      </c>
      <c r="G21486" t="s">
        <v>66</v>
      </c>
      <c r="I21486">
        <v>3</v>
      </c>
      <c r="J21486">
        <v>0</v>
      </c>
      <c r="K21486">
        <v>0</v>
      </c>
      <c r="L21486" t="s">
        <v>24</v>
      </c>
      <c r="M21486" t="str">
        <f t="shared" si="1377"/>
        <v>http://logeion.uchicago.edu/index.html#0</v>
      </c>
    </row>
    <row r="21487" spans="1:13" ht="15" customHeight="1" x14ac:dyDescent="0.2">
      <c r="A21487" t="s">
        <v>45886</v>
      </c>
      <c r="C21487" t="str">
        <f t="shared" si="1375"/>
        <v/>
      </c>
      <c r="D21487">
        <f t="shared" si="1376"/>
        <v>0</v>
      </c>
      <c r="G21487" t="s">
        <v>61</v>
      </c>
      <c r="H21487">
        <v>1</v>
      </c>
      <c r="I21487">
        <v>0</v>
      </c>
      <c r="J21487">
        <v>0</v>
      </c>
      <c r="K21487">
        <v>0</v>
      </c>
      <c r="L21487" t="s">
        <v>36</v>
      </c>
      <c r="M21487" t="str">
        <f t="shared" si="1377"/>
        <v>http://logeion.uchicago.edu/index.html#0</v>
      </c>
    </row>
    <row r="21488" spans="1:13" ht="15" customHeight="1" x14ac:dyDescent="0.2">
      <c r="A21488" t="s">
        <v>45887</v>
      </c>
      <c r="C21488" t="str">
        <f t="shared" si="1375"/>
        <v/>
      </c>
      <c r="D21488">
        <f t="shared" si="1376"/>
        <v>0</v>
      </c>
      <c r="G21488" t="s">
        <v>101</v>
      </c>
      <c r="I21488">
        <v>3</v>
      </c>
      <c r="J21488">
        <v>0</v>
      </c>
      <c r="K21488">
        <v>0</v>
      </c>
      <c r="L21488" t="s">
        <v>24</v>
      </c>
      <c r="M21488" t="str">
        <f t="shared" si="1377"/>
        <v>http://logeion.uchicago.edu/index.html#0</v>
      </c>
    </row>
    <row r="21489" spans="1:13" ht="15" customHeight="1" x14ac:dyDescent="0.2">
      <c r="A21489" t="s">
        <v>45888</v>
      </c>
      <c r="C21489" t="str">
        <f t="shared" si="1375"/>
        <v/>
      </c>
      <c r="D21489">
        <f t="shared" si="1376"/>
        <v>0</v>
      </c>
      <c r="G21489" t="s">
        <v>23</v>
      </c>
      <c r="I21489">
        <v>1</v>
      </c>
      <c r="J21489">
        <v>0</v>
      </c>
      <c r="K21489">
        <v>0</v>
      </c>
      <c r="L21489" t="s">
        <v>24</v>
      </c>
      <c r="M21489" t="str">
        <f t="shared" si="1377"/>
        <v>http://logeion.uchicago.edu/index.html#0</v>
      </c>
    </row>
    <row r="21490" spans="1:13" ht="15" customHeight="1" x14ac:dyDescent="0.2">
      <c r="A21490" t="s">
        <v>45902</v>
      </c>
      <c r="C21490" t="str">
        <f t="shared" si="1375"/>
        <v/>
      </c>
      <c r="D21490">
        <f t="shared" si="1376"/>
        <v>0</v>
      </c>
      <c r="G21490" t="s">
        <v>21</v>
      </c>
      <c r="H21490">
        <v>2</v>
      </c>
      <c r="I21490">
        <v>0</v>
      </c>
      <c r="J21490">
        <v>0</v>
      </c>
      <c r="K21490">
        <v>1</v>
      </c>
      <c r="L21490" t="s">
        <v>19</v>
      </c>
      <c r="M21490" t="str">
        <f t="shared" si="1377"/>
        <v>http://logeion.uchicago.edu/index.html#0</v>
      </c>
    </row>
    <row r="21491" spans="1:13" ht="15" customHeight="1" x14ac:dyDescent="0.2">
      <c r="A21491" t="s">
        <v>45923</v>
      </c>
      <c r="C21491" t="str">
        <f t="shared" si="1375"/>
        <v/>
      </c>
      <c r="D21491">
        <f t="shared" si="1376"/>
        <v>0</v>
      </c>
      <c r="G21491" t="s">
        <v>29</v>
      </c>
      <c r="H21491">
        <v>3</v>
      </c>
      <c r="I21491">
        <v>0</v>
      </c>
      <c r="J21491">
        <v>0</v>
      </c>
      <c r="K21491">
        <v>0</v>
      </c>
      <c r="L21491" t="s">
        <v>19</v>
      </c>
      <c r="M21491" t="str">
        <f t="shared" si="1377"/>
        <v>http://logeion.uchicago.edu/index.html#0</v>
      </c>
    </row>
    <row r="21492" spans="1:13" ht="15" customHeight="1" x14ac:dyDescent="0.2">
      <c r="A21492" t="s">
        <v>45936</v>
      </c>
      <c r="C21492" t="str">
        <f t="shared" si="1375"/>
        <v/>
      </c>
      <c r="D21492">
        <f t="shared" si="1376"/>
        <v>0</v>
      </c>
      <c r="G21492" t="s">
        <v>21</v>
      </c>
      <c r="H21492">
        <v>2</v>
      </c>
      <c r="I21492">
        <v>0</v>
      </c>
      <c r="J21492">
        <v>0</v>
      </c>
      <c r="K21492">
        <v>0</v>
      </c>
      <c r="L21492" t="s">
        <v>19</v>
      </c>
      <c r="M21492" t="str">
        <f t="shared" si="1377"/>
        <v>http://logeion.uchicago.edu/index.html#0</v>
      </c>
    </row>
    <row r="21493" spans="1:13" ht="15" customHeight="1" x14ac:dyDescent="0.2">
      <c r="A21493" t="s">
        <v>45938</v>
      </c>
      <c r="C21493" t="str">
        <f t="shared" si="1375"/>
        <v/>
      </c>
      <c r="D21493">
        <f t="shared" si="1376"/>
        <v>0</v>
      </c>
      <c r="G21493" t="s">
        <v>29</v>
      </c>
      <c r="H21493">
        <v>3</v>
      </c>
      <c r="I21493">
        <v>0</v>
      </c>
      <c r="J21493">
        <v>0</v>
      </c>
      <c r="K21493">
        <v>0</v>
      </c>
      <c r="L21493" t="s">
        <v>19</v>
      </c>
      <c r="M21493" t="str">
        <f t="shared" si="1377"/>
        <v>http://logeion.uchicago.edu/index.html#0</v>
      </c>
    </row>
    <row r="21494" spans="1:13" ht="15" customHeight="1" x14ac:dyDescent="0.2">
      <c r="A21494" t="s">
        <v>45943</v>
      </c>
      <c r="C21494" t="str">
        <f t="shared" si="1375"/>
        <v/>
      </c>
      <c r="D21494">
        <f t="shared" si="1376"/>
        <v>0</v>
      </c>
      <c r="G21494" t="s">
        <v>346</v>
      </c>
      <c r="H21494">
        <v>6</v>
      </c>
      <c r="I21494">
        <v>0</v>
      </c>
      <c r="J21494">
        <v>0</v>
      </c>
      <c r="K21494">
        <v>0</v>
      </c>
      <c r="L21494" t="s">
        <v>19</v>
      </c>
      <c r="M21494" t="str">
        <f t="shared" si="1377"/>
        <v>http://logeion.uchicago.edu/index.html#0</v>
      </c>
    </row>
    <row r="21495" spans="1:13" ht="15" customHeight="1" x14ac:dyDescent="0.2">
      <c r="A21495" t="s">
        <v>45944</v>
      </c>
      <c r="C21495" t="str">
        <f t="shared" si="1375"/>
        <v/>
      </c>
      <c r="D21495">
        <f t="shared" si="1376"/>
        <v>0</v>
      </c>
      <c r="G21495" t="s">
        <v>230</v>
      </c>
      <c r="H21495">
        <v>3</v>
      </c>
      <c r="I21495">
        <v>0</v>
      </c>
      <c r="J21495">
        <v>0</v>
      </c>
      <c r="K21495">
        <v>0</v>
      </c>
      <c r="L21495" t="s">
        <v>36</v>
      </c>
      <c r="M21495" t="str">
        <f t="shared" si="1377"/>
        <v>http://logeion.uchicago.edu/index.html#0</v>
      </c>
    </row>
    <row r="21496" spans="1:13" ht="15" customHeight="1" x14ac:dyDescent="0.2">
      <c r="A21496" t="s">
        <v>45958</v>
      </c>
      <c r="C21496" t="str">
        <f t="shared" si="1375"/>
        <v/>
      </c>
      <c r="D21496">
        <f t="shared" si="1376"/>
        <v>0</v>
      </c>
      <c r="G21496" t="s">
        <v>21</v>
      </c>
      <c r="H21496">
        <v>2</v>
      </c>
      <c r="I21496">
        <v>0</v>
      </c>
      <c r="J21496">
        <v>0</v>
      </c>
      <c r="K21496">
        <v>0</v>
      </c>
      <c r="L21496" t="s">
        <v>19</v>
      </c>
      <c r="M21496" t="str">
        <f t="shared" si="1377"/>
        <v>http://logeion.uchicago.edu/index.html#0</v>
      </c>
    </row>
    <row r="21497" spans="1:13" ht="15" customHeight="1" x14ac:dyDescent="0.2">
      <c r="A21497" t="s">
        <v>45959</v>
      </c>
      <c r="C21497" t="str">
        <f t="shared" si="1375"/>
        <v/>
      </c>
      <c r="D21497">
        <f t="shared" si="1376"/>
        <v>0</v>
      </c>
      <c r="G21497" t="s">
        <v>29</v>
      </c>
      <c r="H21497">
        <v>3</v>
      </c>
      <c r="I21497">
        <v>0</v>
      </c>
      <c r="J21497">
        <v>0</v>
      </c>
      <c r="K21497">
        <v>0</v>
      </c>
      <c r="L21497" t="s">
        <v>19</v>
      </c>
      <c r="M21497" t="str">
        <f t="shared" si="1377"/>
        <v>http://logeion.uchicago.edu/index.html#0</v>
      </c>
    </row>
    <row r="21498" spans="1:13" ht="15" customHeight="1" x14ac:dyDescent="0.2">
      <c r="A21498" t="s">
        <v>45960</v>
      </c>
      <c r="C21498" t="str">
        <f t="shared" si="1375"/>
        <v/>
      </c>
      <c r="D21498">
        <f t="shared" si="1376"/>
        <v>0</v>
      </c>
      <c r="G21498" t="s">
        <v>29</v>
      </c>
      <c r="H21498">
        <v>3</v>
      </c>
      <c r="I21498">
        <v>0</v>
      </c>
      <c r="J21498">
        <v>0</v>
      </c>
      <c r="K21498">
        <v>0</v>
      </c>
      <c r="L21498" t="s">
        <v>19</v>
      </c>
      <c r="M21498" t="str">
        <f t="shared" si="1377"/>
        <v>http://logeion.uchicago.edu/index.html#0</v>
      </c>
    </row>
    <row r="21499" spans="1:13" ht="15" customHeight="1" x14ac:dyDescent="0.2">
      <c r="A21499" t="s">
        <v>45965</v>
      </c>
      <c r="C21499" t="str">
        <f t="shared" si="1375"/>
        <v/>
      </c>
      <c r="D21499">
        <f t="shared" si="1376"/>
        <v>0</v>
      </c>
      <c r="G21499" t="s">
        <v>61</v>
      </c>
      <c r="H21499">
        <v>1</v>
      </c>
      <c r="I21499">
        <v>0</v>
      </c>
      <c r="J21499">
        <v>0</v>
      </c>
      <c r="K21499">
        <v>0</v>
      </c>
      <c r="L21499" t="s">
        <v>36</v>
      </c>
      <c r="M21499" t="str">
        <f t="shared" si="1377"/>
        <v>http://logeion.uchicago.edu/index.html#0</v>
      </c>
    </row>
    <row r="21500" spans="1:13" ht="15" customHeight="1" x14ac:dyDescent="0.2">
      <c r="A21500" t="s">
        <v>45966</v>
      </c>
      <c r="C21500" t="str">
        <f t="shared" si="1375"/>
        <v/>
      </c>
      <c r="D21500">
        <f t="shared" si="1376"/>
        <v>0</v>
      </c>
      <c r="G21500" t="s">
        <v>61</v>
      </c>
      <c r="H21500">
        <v>1</v>
      </c>
      <c r="I21500">
        <v>0</v>
      </c>
      <c r="J21500">
        <v>0</v>
      </c>
      <c r="K21500">
        <v>0</v>
      </c>
      <c r="L21500" t="s">
        <v>36</v>
      </c>
      <c r="M21500" t="str">
        <f t="shared" si="1377"/>
        <v>http://logeion.uchicago.edu/index.html#0</v>
      </c>
    </row>
    <row r="21501" spans="1:13" ht="15" customHeight="1" x14ac:dyDescent="0.2">
      <c r="A21501" t="s">
        <v>45979</v>
      </c>
      <c r="C21501" t="str">
        <f t="shared" si="1375"/>
        <v/>
      </c>
      <c r="D21501">
        <f t="shared" si="1376"/>
        <v>0</v>
      </c>
      <c r="G21501" t="s">
        <v>21</v>
      </c>
      <c r="H21501">
        <v>2</v>
      </c>
      <c r="I21501">
        <v>0</v>
      </c>
      <c r="J21501">
        <v>0</v>
      </c>
      <c r="K21501">
        <v>0</v>
      </c>
      <c r="L21501" t="s">
        <v>19</v>
      </c>
      <c r="M21501" t="str">
        <f t="shared" si="1377"/>
        <v>http://logeion.uchicago.edu/index.html#0</v>
      </c>
    </row>
    <row r="21502" spans="1:13" ht="15" customHeight="1" x14ac:dyDescent="0.2">
      <c r="A21502" t="s">
        <v>45988</v>
      </c>
      <c r="C21502" t="str">
        <f t="shared" si="1375"/>
        <v/>
      </c>
      <c r="D21502">
        <f t="shared" si="1376"/>
        <v>0</v>
      </c>
      <c r="G21502" t="s">
        <v>43</v>
      </c>
      <c r="H21502">
        <v>6</v>
      </c>
      <c r="I21502">
        <v>0</v>
      </c>
      <c r="J21502">
        <v>0</v>
      </c>
      <c r="K21502">
        <v>0</v>
      </c>
      <c r="L21502" t="s">
        <v>19</v>
      </c>
      <c r="M21502" t="str">
        <f t="shared" si="1377"/>
        <v>http://logeion.uchicago.edu/index.html#0</v>
      </c>
    </row>
    <row r="21503" spans="1:13" ht="15" customHeight="1" x14ac:dyDescent="0.2">
      <c r="A21503" t="s">
        <v>46000</v>
      </c>
      <c r="C21503" t="str">
        <f t="shared" si="1375"/>
        <v/>
      </c>
      <c r="D21503">
        <f t="shared" si="1376"/>
        <v>0</v>
      </c>
      <c r="G21503" t="s">
        <v>21</v>
      </c>
      <c r="H21503">
        <v>2</v>
      </c>
      <c r="I21503">
        <v>0</v>
      </c>
      <c r="J21503">
        <v>0</v>
      </c>
      <c r="K21503">
        <v>0</v>
      </c>
      <c r="L21503" t="s">
        <v>19</v>
      </c>
      <c r="M21503" t="str">
        <f t="shared" si="1377"/>
        <v>http://logeion.uchicago.edu/index.html#0</v>
      </c>
    </row>
    <row r="21504" spans="1:13" ht="15" customHeight="1" x14ac:dyDescent="0.2">
      <c r="A21504" t="s">
        <v>46011</v>
      </c>
      <c r="C21504" t="str">
        <f t="shared" si="1375"/>
        <v/>
      </c>
      <c r="D21504">
        <f t="shared" si="1376"/>
        <v>0</v>
      </c>
      <c r="G21504" t="s">
        <v>76</v>
      </c>
      <c r="H21504">
        <v>1</v>
      </c>
      <c r="I21504">
        <v>0</v>
      </c>
      <c r="J21504">
        <v>0</v>
      </c>
      <c r="K21504">
        <v>0</v>
      </c>
      <c r="L21504" t="s">
        <v>19</v>
      </c>
      <c r="M21504" t="str">
        <f t="shared" si="1377"/>
        <v>http://logeion.uchicago.edu/index.html#0</v>
      </c>
    </row>
    <row r="21505" spans="1:13" ht="15" customHeight="1" x14ac:dyDescent="0.2">
      <c r="A21505" t="s">
        <v>46012</v>
      </c>
      <c r="C21505" t="str">
        <f t="shared" si="1375"/>
        <v/>
      </c>
      <c r="D21505">
        <f t="shared" si="1376"/>
        <v>0</v>
      </c>
      <c r="G21505" t="s">
        <v>76</v>
      </c>
      <c r="H21505">
        <v>1</v>
      </c>
      <c r="I21505">
        <v>0</v>
      </c>
      <c r="J21505">
        <v>0</v>
      </c>
      <c r="K21505">
        <v>0</v>
      </c>
      <c r="L21505" t="s">
        <v>19</v>
      </c>
      <c r="M21505" t="str">
        <f t="shared" si="1377"/>
        <v>http://logeion.uchicago.edu/index.html#0</v>
      </c>
    </row>
    <row r="21506" spans="1:13" ht="15" customHeight="1" x14ac:dyDescent="0.2">
      <c r="A21506" t="s">
        <v>46013</v>
      </c>
      <c r="C21506" t="str">
        <f t="shared" si="1375"/>
        <v/>
      </c>
      <c r="D21506">
        <f t="shared" si="1376"/>
        <v>0</v>
      </c>
      <c r="G21506" t="s">
        <v>29</v>
      </c>
      <c r="H21506">
        <v>3</v>
      </c>
      <c r="I21506">
        <v>0</v>
      </c>
      <c r="J21506">
        <v>0</v>
      </c>
      <c r="K21506">
        <v>0</v>
      </c>
      <c r="L21506" t="s">
        <v>19</v>
      </c>
      <c r="M21506" t="str">
        <f t="shared" si="1377"/>
        <v>http://logeion.uchicago.edu/index.html#0</v>
      </c>
    </row>
    <row r="21507" spans="1:13" ht="15" customHeight="1" x14ac:dyDescent="0.2">
      <c r="A21507" t="s">
        <v>46014</v>
      </c>
      <c r="C21507" t="str">
        <f t="shared" si="1375"/>
        <v/>
      </c>
      <c r="D21507">
        <f t="shared" si="1376"/>
        <v>0</v>
      </c>
      <c r="G21507" t="s">
        <v>18</v>
      </c>
      <c r="H21507">
        <v>4</v>
      </c>
      <c r="I21507">
        <v>0</v>
      </c>
      <c r="J21507">
        <v>0</v>
      </c>
      <c r="K21507">
        <v>0</v>
      </c>
      <c r="L21507" t="s">
        <v>19</v>
      </c>
      <c r="M21507" t="str">
        <f t="shared" si="1377"/>
        <v>http://logeion.uchicago.edu/index.html#0</v>
      </c>
    </row>
    <row r="21508" spans="1:13" ht="15" customHeight="1" x14ac:dyDescent="0.2">
      <c r="A21508" t="s">
        <v>46015</v>
      </c>
      <c r="C21508" t="str">
        <f t="shared" si="1375"/>
        <v/>
      </c>
      <c r="D21508">
        <f t="shared" si="1376"/>
        <v>0</v>
      </c>
      <c r="G21508" t="s">
        <v>61</v>
      </c>
      <c r="H21508">
        <v>1</v>
      </c>
      <c r="I21508">
        <v>0</v>
      </c>
      <c r="J21508">
        <v>0</v>
      </c>
      <c r="K21508">
        <v>0</v>
      </c>
      <c r="L21508" t="s">
        <v>36</v>
      </c>
      <c r="M21508" t="str">
        <f t="shared" si="1377"/>
        <v>http://logeion.uchicago.edu/index.html#0</v>
      </c>
    </row>
    <row r="21509" spans="1:13" ht="15" customHeight="1" x14ac:dyDescent="0.2">
      <c r="A21509" t="s">
        <v>46020</v>
      </c>
      <c r="C21509" t="str">
        <f t="shared" si="1375"/>
        <v/>
      </c>
      <c r="D21509">
        <f t="shared" si="1376"/>
        <v>0</v>
      </c>
      <c r="G21509" t="s">
        <v>230</v>
      </c>
      <c r="H21509">
        <v>3</v>
      </c>
      <c r="I21509">
        <v>0</v>
      </c>
      <c r="J21509">
        <v>0</v>
      </c>
      <c r="K21509">
        <v>0</v>
      </c>
      <c r="L21509" t="s">
        <v>36</v>
      </c>
      <c r="M21509" t="str">
        <f t="shared" si="1377"/>
        <v>http://logeion.uchicago.edu/index.html#0</v>
      </c>
    </row>
    <row r="21510" spans="1:13" ht="15" customHeight="1" x14ac:dyDescent="0.2">
      <c r="A21510" t="s">
        <v>46021</v>
      </c>
      <c r="C21510" t="str">
        <f t="shared" si="1375"/>
        <v/>
      </c>
      <c r="D21510">
        <f t="shared" si="1376"/>
        <v>0</v>
      </c>
      <c r="G21510" t="s">
        <v>66</v>
      </c>
      <c r="I21510">
        <v>3</v>
      </c>
      <c r="J21510">
        <v>0</v>
      </c>
      <c r="K21510">
        <v>0</v>
      </c>
      <c r="L21510" t="s">
        <v>24</v>
      </c>
      <c r="M21510" t="str">
        <f t="shared" si="1377"/>
        <v>http://logeion.uchicago.edu/index.html#0</v>
      </c>
    </row>
    <row r="21511" spans="1:13" ht="15" customHeight="1" x14ac:dyDescent="0.2">
      <c r="A21511" t="s">
        <v>46026</v>
      </c>
      <c r="C21511" t="str">
        <f t="shared" si="1375"/>
        <v/>
      </c>
      <c r="D21511">
        <f t="shared" si="1376"/>
        <v>0</v>
      </c>
      <c r="G21511" t="s">
        <v>61</v>
      </c>
      <c r="H21511">
        <v>1</v>
      </c>
      <c r="I21511">
        <v>0</v>
      </c>
      <c r="J21511">
        <v>0</v>
      </c>
      <c r="K21511">
        <v>0</v>
      </c>
      <c r="L21511" t="s">
        <v>36</v>
      </c>
      <c r="M21511" t="str">
        <f t="shared" si="1377"/>
        <v>http://logeion.uchicago.edu/index.html#0</v>
      </c>
    </row>
    <row r="21512" spans="1:13" ht="15" customHeight="1" x14ac:dyDescent="0.2">
      <c r="A21512" t="s">
        <v>46040</v>
      </c>
      <c r="C21512" t="str">
        <f t="shared" si="1375"/>
        <v/>
      </c>
      <c r="D21512">
        <f t="shared" si="1376"/>
        <v>0</v>
      </c>
      <c r="G21512" t="s">
        <v>76</v>
      </c>
      <c r="H21512">
        <v>1</v>
      </c>
      <c r="I21512">
        <v>0</v>
      </c>
      <c r="J21512">
        <v>0</v>
      </c>
      <c r="K21512">
        <v>0</v>
      </c>
      <c r="L21512" t="s">
        <v>19</v>
      </c>
      <c r="M21512" t="str">
        <f t="shared" si="1377"/>
        <v>http://logeion.uchicago.edu/index.html#0</v>
      </c>
    </row>
    <row r="21513" spans="1:13" ht="15" customHeight="1" x14ac:dyDescent="0.2">
      <c r="A21513" t="s">
        <v>46041</v>
      </c>
      <c r="C21513" t="str">
        <f t="shared" si="1375"/>
        <v/>
      </c>
      <c r="D21513">
        <f t="shared" si="1376"/>
        <v>0</v>
      </c>
      <c r="G21513" t="s">
        <v>640</v>
      </c>
      <c r="H21513">
        <v>5</v>
      </c>
      <c r="I21513">
        <v>0</v>
      </c>
      <c r="J21513">
        <v>0</v>
      </c>
      <c r="K21513">
        <v>0</v>
      </c>
      <c r="L21513" t="s">
        <v>19</v>
      </c>
      <c r="M21513" t="str">
        <f t="shared" si="1377"/>
        <v>http://logeion.uchicago.edu/index.html#0</v>
      </c>
    </row>
    <row r="21514" spans="1:13" ht="15" customHeight="1" x14ac:dyDescent="0.2">
      <c r="A21514" t="s">
        <v>46048</v>
      </c>
      <c r="C21514" t="str">
        <f t="shared" si="1375"/>
        <v/>
      </c>
      <c r="D21514">
        <f t="shared" si="1376"/>
        <v>0</v>
      </c>
      <c r="G21514" t="s">
        <v>21</v>
      </c>
      <c r="H21514">
        <v>2</v>
      </c>
      <c r="I21514">
        <v>0</v>
      </c>
      <c r="J21514">
        <v>0</v>
      </c>
      <c r="K21514">
        <v>0</v>
      </c>
      <c r="L21514" t="s">
        <v>19</v>
      </c>
      <c r="M21514" t="str">
        <f t="shared" si="1377"/>
        <v>http://logeion.uchicago.edu/index.html#0</v>
      </c>
    </row>
    <row r="21515" spans="1:13" ht="15" customHeight="1" x14ac:dyDescent="0.2">
      <c r="A21515" t="s">
        <v>46052</v>
      </c>
      <c r="C21515" t="str">
        <f t="shared" si="1375"/>
        <v/>
      </c>
      <c r="D21515">
        <f t="shared" si="1376"/>
        <v>0</v>
      </c>
      <c r="G21515" t="s">
        <v>18</v>
      </c>
      <c r="H21515">
        <v>4</v>
      </c>
      <c r="I21515">
        <v>0</v>
      </c>
      <c r="J21515">
        <v>0</v>
      </c>
      <c r="K21515">
        <v>0</v>
      </c>
      <c r="L21515" t="s">
        <v>19</v>
      </c>
      <c r="M21515" t="str">
        <f t="shared" si="1377"/>
        <v>http://logeion.uchicago.edu/index.html#0</v>
      </c>
    </row>
    <row r="21516" spans="1:13" ht="15" customHeight="1" x14ac:dyDescent="0.2">
      <c r="A21516" t="s">
        <v>46072</v>
      </c>
      <c r="C21516" t="str">
        <f t="shared" si="1375"/>
        <v/>
      </c>
      <c r="D21516">
        <f t="shared" si="1376"/>
        <v>0</v>
      </c>
      <c r="G21516" t="s">
        <v>61</v>
      </c>
      <c r="H21516">
        <v>1</v>
      </c>
      <c r="I21516">
        <v>0</v>
      </c>
      <c r="J21516">
        <v>0</v>
      </c>
      <c r="K21516">
        <v>0</v>
      </c>
      <c r="L21516" t="s">
        <v>36</v>
      </c>
      <c r="M21516" t="str">
        <f t="shared" si="1377"/>
        <v>http://logeion.uchicago.edu/index.html#0</v>
      </c>
    </row>
    <row r="21517" spans="1:13" ht="15" customHeight="1" x14ac:dyDescent="0.2">
      <c r="A21517" t="s">
        <v>46073</v>
      </c>
      <c r="C21517" t="str">
        <f t="shared" si="1375"/>
        <v/>
      </c>
      <c r="D21517">
        <f t="shared" si="1376"/>
        <v>0</v>
      </c>
      <c r="G21517" t="s">
        <v>61</v>
      </c>
      <c r="H21517">
        <v>1</v>
      </c>
      <c r="I21517">
        <v>0</v>
      </c>
      <c r="J21517">
        <v>0</v>
      </c>
      <c r="K21517">
        <v>0</v>
      </c>
      <c r="L21517" t="s">
        <v>36</v>
      </c>
      <c r="M21517" t="str">
        <f t="shared" si="1377"/>
        <v>http://logeion.uchicago.edu/index.html#0</v>
      </c>
    </row>
    <row r="21518" spans="1:13" ht="15" customHeight="1" x14ac:dyDescent="0.2">
      <c r="A21518" t="s">
        <v>46077</v>
      </c>
      <c r="C21518" t="str">
        <f t="shared" si="1375"/>
        <v/>
      </c>
      <c r="D21518">
        <f t="shared" si="1376"/>
        <v>0</v>
      </c>
      <c r="G21518" t="s">
        <v>76</v>
      </c>
      <c r="H21518">
        <v>1</v>
      </c>
      <c r="I21518">
        <v>0</v>
      </c>
      <c r="J21518">
        <v>0</v>
      </c>
      <c r="K21518">
        <v>0</v>
      </c>
      <c r="L21518" t="s">
        <v>19</v>
      </c>
      <c r="M21518" t="str">
        <f t="shared" si="1377"/>
        <v>http://logeion.uchicago.edu/index.html#0</v>
      </c>
    </row>
    <row r="21519" spans="1:13" ht="15" customHeight="1" x14ac:dyDescent="0.2">
      <c r="A21519" t="s">
        <v>46078</v>
      </c>
      <c r="C21519" t="str">
        <f t="shared" si="1375"/>
        <v/>
      </c>
      <c r="D21519">
        <f t="shared" si="1376"/>
        <v>0</v>
      </c>
      <c r="G21519" t="s">
        <v>29</v>
      </c>
      <c r="H21519">
        <v>3</v>
      </c>
      <c r="I21519">
        <v>0</v>
      </c>
      <c r="J21519">
        <v>0</v>
      </c>
      <c r="K21519">
        <v>0</v>
      </c>
      <c r="L21519" t="s">
        <v>19</v>
      </c>
      <c r="M21519" t="str">
        <f t="shared" si="1377"/>
        <v>http://logeion.uchicago.edu/index.html#0</v>
      </c>
    </row>
    <row r="21520" spans="1:13" ht="15" customHeight="1" x14ac:dyDescent="0.2">
      <c r="A21520" t="s">
        <v>46079</v>
      </c>
      <c r="C21520" t="str">
        <f t="shared" si="1375"/>
        <v/>
      </c>
      <c r="D21520">
        <f t="shared" si="1376"/>
        <v>0</v>
      </c>
      <c r="G21520" t="s">
        <v>29</v>
      </c>
      <c r="H21520">
        <v>3</v>
      </c>
      <c r="I21520">
        <v>0</v>
      </c>
      <c r="J21520">
        <v>0</v>
      </c>
      <c r="K21520">
        <v>0</v>
      </c>
      <c r="L21520" t="s">
        <v>19</v>
      </c>
      <c r="M21520" t="str">
        <f t="shared" si="1377"/>
        <v>http://logeion.uchicago.edu/index.html#0</v>
      </c>
    </row>
    <row r="21521" spans="1:13" ht="15" customHeight="1" x14ac:dyDescent="0.2">
      <c r="A21521" t="s">
        <v>46092</v>
      </c>
      <c r="C21521" t="str">
        <f t="shared" si="1375"/>
        <v/>
      </c>
      <c r="D21521">
        <f t="shared" si="1376"/>
        <v>0</v>
      </c>
      <c r="G21521" t="s">
        <v>29</v>
      </c>
      <c r="H21521">
        <v>3</v>
      </c>
      <c r="I21521">
        <v>0</v>
      </c>
      <c r="J21521">
        <v>0</v>
      </c>
      <c r="K21521">
        <v>0</v>
      </c>
      <c r="L21521" t="s">
        <v>19</v>
      </c>
      <c r="M21521" t="str">
        <f t="shared" si="1377"/>
        <v>http://logeion.uchicago.edu/index.html#0</v>
      </c>
    </row>
    <row r="21522" spans="1:13" ht="15" customHeight="1" x14ac:dyDescent="0.2">
      <c r="A21522" t="s">
        <v>46093</v>
      </c>
      <c r="C21522" t="str">
        <f t="shared" si="1375"/>
        <v/>
      </c>
      <c r="D21522">
        <f t="shared" si="1376"/>
        <v>0</v>
      </c>
      <c r="G21522" t="s">
        <v>21</v>
      </c>
      <c r="H21522">
        <v>2</v>
      </c>
      <c r="I21522">
        <v>0</v>
      </c>
      <c r="J21522">
        <v>0</v>
      </c>
      <c r="K21522">
        <v>0</v>
      </c>
      <c r="L21522" t="s">
        <v>19</v>
      </c>
      <c r="M21522" t="str">
        <f t="shared" si="1377"/>
        <v>http://logeion.uchicago.edu/index.html#0</v>
      </c>
    </row>
    <row r="21523" spans="1:13" ht="15" customHeight="1" x14ac:dyDescent="0.2">
      <c r="A21523" t="s">
        <v>46098</v>
      </c>
      <c r="C21523" t="str">
        <f t="shared" si="1375"/>
        <v/>
      </c>
      <c r="D21523">
        <f t="shared" si="1376"/>
        <v>0</v>
      </c>
      <c r="G21523" t="s">
        <v>170</v>
      </c>
      <c r="I21523">
        <v>1</v>
      </c>
      <c r="J21523">
        <v>0</v>
      </c>
      <c r="K21523">
        <v>0</v>
      </c>
      <c r="L21523" t="s">
        <v>24</v>
      </c>
      <c r="M21523" t="str">
        <f t="shared" si="1377"/>
        <v>http://logeion.uchicago.edu/index.html#0</v>
      </c>
    </row>
    <row r="21524" spans="1:13" ht="15" customHeight="1" x14ac:dyDescent="0.2">
      <c r="A21524" t="s">
        <v>46101</v>
      </c>
      <c r="C21524" t="str">
        <f t="shared" ref="C21524:C21587" si="1378">SUBSTITUTE(SUBSTITUTE(SUBSTITUTE(SUBSTITUTE(SUBSTITUTE(SUBSTITUTE(SUBSTITUTE(SUBSTITUTE(SUBSTITUTE(SUBSTITUTE(SUBSTITUTE(B21524, "ā", "a"), "ē", "e"), "ī", "i"), "ō", "o"), "ū", "u"), "ȳ", "y"), "Ā", "A"), "Ē", "E"), "Ī", "I"), "Ō", "O"), "Ū", "U")</f>
        <v/>
      </c>
      <c r="D21524">
        <f t="shared" si="1376"/>
        <v>0</v>
      </c>
      <c r="G21524" t="s">
        <v>76</v>
      </c>
      <c r="H21524">
        <v>1</v>
      </c>
      <c r="I21524">
        <v>0</v>
      </c>
      <c r="J21524">
        <v>0</v>
      </c>
      <c r="K21524">
        <v>0</v>
      </c>
      <c r="L21524" t="s">
        <v>19</v>
      </c>
      <c r="M21524" t="str">
        <f t="shared" si="1377"/>
        <v>http://logeion.uchicago.edu/index.html#0</v>
      </c>
    </row>
    <row r="21525" spans="1:13" ht="15" customHeight="1" x14ac:dyDescent="0.2">
      <c r="A21525" t="s">
        <v>46102</v>
      </c>
      <c r="C21525" t="str">
        <f t="shared" si="1378"/>
        <v/>
      </c>
      <c r="D21525">
        <f t="shared" si="1376"/>
        <v>0</v>
      </c>
      <c r="G21525" t="s">
        <v>61</v>
      </c>
      <c r="H21525">
        <v>1</v>
      </c>
      <c r="I21525">
        <v>0</v>
      </c>
      <c r="J21525">
        <v>0</v>
      </c>
      <c r="K21525">
        <v>0</v>
      </c>
      <c r="L21525" t="s">
        <v>36</v>
      </c>
      <c r="M21525" t="str">
        <f t="shared" si="1377"/>
        <v>http://logeion.uchicago.edu/index.html#0</v>
      </c>
    </row>
    <row r="21526" spans="1:13" ht="15" customHeight="1" x14ac:dyDescent="0.2">
      <c r="A21526" t="s">
        <v>46106</v>
      </c>
      <c r="C21526" t="str">
        <f t="shared" si="1378"/>
        <v/>
      </c>
      <c r="D21526">
        <f t="shared" si="1376"/>
        <v>0</v>
      </c>
      <c r="G21526" t="s">
        <v>230</v>
      </c>
      <c r="H21526">
        <v>3</v>
      </c>
      <c r="I21526">
        <v>0</v>
      </c>
      <c r="J21526">
        <v>0</v>
      </c>
      <c r="K21526">
        <v>0</v>
      </c>
      <c r="L21526" t="s">
        <v>36</v>
      </c>
      <c r="M21526" t="str">
        <f t="shared" si="1377"/>
        <v>http://logeion.uchicago.edu/index.html#0</v>
      </c>
    </row>
    <row r="21527" spans="1:13" ht="15" customHeight="1" x14ac:dyDescent="0.2">
      <c r="A21527" t="s">
        <v>46111</v>
      </c>
      <c r="C21527" t="str">
        <f t="shared" si="1378"/>
        <v/>
      </c>
      <c r="D21527">
        <f t="shared" si="1376"/>
        <v>0</v>
      </c>
      <c r="G21527" t="s">
        <v>23</v>
      </c>
      <c r="I21527">
        <v>1</v>
      </c>
      <c r="J21527">
        <v>0</v>
      </c>
      <c r="K21527">
        <v>0</v>
      </c>
      <c r="L21527" t="s">
        <v>24</v>
      </c>
      <c r="M21527" t="str">
        <f t="shared" si="1377"/>
        <v>http://logeion.uchicago.edu/index.html#0</v>
      </c>
    </row>
    <row r="21528" spans="1:13" ht="15" customHeight="1" x14ac:dyDescent="0.2">
      <c r="A21528" t="s">
        <v>46116</v>
      </c>
      <c r="C21528" t="str">
        <f t="shared" si="1378"/>
        <v/>
      </c>
      <c r="D21528">
        <f t="shared" si="1376"/>
        <v>0</v>
      </c>
      <c r="G21528" t="s">
        <v>21</v>
      </c>
      <c r="H21528">
        <v>2</v>
      </c>
      <c r="I21528">
        <v>0</v>
      </c>
      <c r="J21528">
        <v>0</v>
      </c>
      <c r="K21528">
        <v>0</v>
      </c>
      <c r="L21528" t="s">
        <v>19</v>
      </c>
      <c r="M21528" t="str">
        <f t="shared" si="1377"/>
        <v>http://logeion.uchicago.edu/index.html#0</v>
      </c>
    </row>
    <row r="21529" spans="1:13" ht="15" customHeight="1" x14ac:dyDescent="0.2">
      <c r="A21529" t="s">
        <v>46117</v>
      </c>
      <c r="C21529" t="str">
        <f t="shared" si="1378"/>
        <v/>
      </c>
      <c r="D21529">
        <f t="shared" si="1376"/>
        <v>0</v>
      </c>
      <c r="G21529" t="s">
        <v>21</v>
      </c>
      <c r="H21529">
        <v>2</v>
      </c>
      <c r="I21529">
        <v>0</v>
      </c>
      <c r="J21529">
        <v>0</v>
      </c>
      <c r="K21529">
        <v>1</v>
      </c>
      <c r="L21529" t="s">
        <v>19</v>
      </c>
      <c r="M21529" t="str">
        <f t="shared" si="1377"/>
        <v>http://logeion.uchicago.edu/index.html#0</v>
      </c>
    </row>
    <row r="21530" spans="1:13" ht="15" customHeight="1" x14ac:dyDescent="0.2">
      <c r="A21530" t="s">
        <v>46122</v>
      </c>
      <c r="C21530" t="str">
        <f t="shared" si="1378"/>
        <v/>
      </c>
      <c r="D21530">
        <f t="shared" ref="D21530:D21593" si="1379">IF(ISBLANK(B21530),0,LEFT( C21530, FIND( " ", C21530 ) - 1 ))</f>
        <v>0</v>
      </c>
      <c r="G21530" t="s">
        <v>61</v>
      </c>
      <c r="H21530">
        <v>1</v>
      </c>
      <c r="I21530">
        <v>0</v>
      </c>
      <c r="J21530">
        <v>0</v>
      </c>
      <c r="K21530">
        <v>0</v>
      </c>
      <c r="L21530" t="s">
        <v>36</v>
      </c>
      <c r="M21530" t="str">
        <f t="shared" si="1377"/>
        <v>http://logeion.uchicago.edu/index.html#0</v>
      </c>
    </row>
    <row r="21531" spans="1:13" ht="15" customHeight="1" x14ac:dyDescent="0.2">
      <c r="A21531" t="s">
        <v>46124</v>
      </c>
      <c r="C21531" t="str">
        <f t="shared" si="1378"/>
        <v/>
      </c>
      <c r="D21531">
        <f t="shared" si="1379"/>
        <v>0</v>
      </c>
      <c r="G21531" t="s">
        <v>21</v>
      </c>
      <c r="H21531">
        <v>2</v>
      </c>
      <c r="I21531">
        <v>0</v>
      </c>
      <c r="J21531">
        <v>0</v>
      </c>
      <c r="K21531">
        <v>0</v>
      </c>
      <c r="L21531" t="s">
        <v>19</v>
      </c>
      <c r="M21531" t="str">
        <f t="shared" si="1377"/>
        <v>http://logeion.uchicago.edu/index.html#0</v>
      </c>
    </row>
    <row r="21532" spans="1:13" ht="15" customHeight="1" x14ac:dyDescent="0.2">
      <c r="A21532" t="s">
        <v>46136</v>
      </c>
      <c r="C21532" t="str">
        <f t="shared" si="1378"/>
        <v/>
      </c>
      <c r="D21532">
        <f t="shared" si="1379"/>
        <v>0</v>
      </c>
      <c r="G21532" t="s">
        <v>21</v>
      </c>
      <c r="H21532">
        <v>2</v>
      </c>
      <c r="I21532">
        <v>0</v>
      </c>
      <c r="J21532">
        <v>0</v>
      </c>
      <c r="K21532">
        <v>0</v>
      </c>
      <c r="L21532" t="s">
        <v>19</v>
      </c>
      <c r="M21532" t="str">
        <f t="shared" si="1377"/>
        <v>http://logeion.uchicago.edu/index.html#0</v>
      </c>
    </row>
    <row r="21533" spans="1:13" ht="15" customHeight="1" x14ac:dyDescent="0.2">
      <c r="A21533" t="s">
        <v>46141</v>
      </c>
      <c r="C21533" t="str">
        <f t="shared" si="1378"/>
        <v/>
      </c>
      <c r="D21533">
        <f t="shared" si="1379"/>
        <v>0</v>
      </c>
      <c r="G21533" t="s">
        <v>61</v>
      </c>
      <c r="H21533">
        <v>1</v>
      </c>
      <c r="I21533">
        <v>0</v>
      </c>
      <c r="J21533">
        <v>0</v>
      </c>
      <c r="K21533">
        <v>0</v>
      </c>
      <c r="L21533" t="s">
        <v>36</v>
      </c>
      <c r="M21533" t="str">
        <f t="shared" si="1377"/>
        <v>http://logeion.uchicago.edu/index.html#0</v>
      </c>
    </row>
    <row r="21534" spans="1:13" ht="15" customHeight="1" x14ac:dyDescent="0.2">
      <c r="A21534" t="s">
        <v>46151</v>
      </c>
      <c r="C21534" t="str">
        <f t="shared" si="1378"/>
        <v/>
      </c>
      <c r="D21534">
        <f t="shared" si="1379"/>
        <v>0</v>
      </c>
      <c r="G21534" t="s">
        <v>21</v>
      </c>
      <c r="H21534">
        <v>2</v>
      </c>
      <c r="I21534">
        <v>0</v>
      </c>
      <c r="J21534">
        <v>0</v>
      </c>
      <c r="K21534">
        <v>0</v>
      </c>
      <c r="L21534" t="s">
        <v>19</v>
      </c>
      <c r="M21534" t="str">
        <f t="shared" si="1377"/>
        <v>http://logeion.uchicago.edu/index.html#0</v>
      </c>
    </row>
    <row r="21535" spans="1:13" ht="15" customHeight="1" x14ac:dyDescent="0.2">
      <c r="A21535" t="s">
        <v>46152</v>
      </c>
      <c r="C21535" t="str">
        <f t="shared" si="1378"/>
        <v/>
      </c>
      <c r="D21535">
        <f t="shared" si="1379"/>
        <v>0</v>
      </c>
      <c r="G21535" t="s">
        <v>61</v>
      </c>
      <c r="H21535">
        <v>1</v>
      </c>
      <c r="I21535">
        <v>0</v>
      </c>
      <c r="J21535">
        <v>0</v>
      </c>
      <c r="K21535">
        <v>0</v>
      </c>
      <c r="L21535" t="s">
        <v>36</v>
      </c>
      <c r="M21535" t="str">
        <f t="shared" si="1377"/>
        <v>http://logeion.uchicago.edu/index.html#0</v>
      </c>
    </row>
    <row r="21536" spans="1:13" ht="15" customHeight="1" x14ac:dyDescent="0.2">
      <c r="A21536" t="s">
        <v>46153</v>
      </c>
      <c r="C21536" t="str">
        <f t="shared" si="1378"/>
        <v/>
      </c>
      <c r="D21536">
        <f t="shared" si="1379"/>
        <v>0</v>
      </c>
      <c r="G21536" t="s">
        <v>29</v>
      </c>
      <c r="H21536">
        <v>3</v>
      </c>
      <c r="I21536">
        <v>0</v>
      </c>
      <c r="J21536">
        <v>0</v>
      </c>
      <c r="K21536">
        <v>0</v>
      </c>
      <c r="L21536" t="s">
        <v>19</v>
      </c>
      <c r="M21536" t="str">
        <f t="shared" si="1377"/>
        <v>http://logeion.uchicago.edu/index.html#0</v>
      </c>
    </row>
    <row r="21537" spans="1:13" ht="15" customHeight="1" x14ac:dyDescent="0.2">
      <c r="A21537" t="s">
        <v>46154</v>
      </c>
      <c r="C21537" t="str">
        <f t="shared" si="1378"/>
        <v/>
      </c>
      <c r="D21537">
        <f t="shared" si="1379"/>
        <v>0</v>
      </c>
      <c r="G21537" t="s">
        <v>29</v>
      </c>
      <c r="H21537">
        <v>3</v>
      </c>
      <c r="I21537">
        <v>0</v>
      </c>
      <c r="J21537">
        <v>0</v>
      </c>
      <c r="K21537">
        <v>0</v>
      </c>
      <c r="L21537" t="s">
        <v>19</v>
      </c>
      <c r="M21537" t="str">
        <f t="shared" si="1377"/>
        <v>http://logeion.uchicago.edu/index.html#0</v>
      </c>
    </row>
    <row r="21538" spans="1:13" ht="15" customHeight="1" x14ac:dyDescent="0.2">
      <c r="A21538" t="s">
        <v>46155</v>
      </c>
      <c r="C21538" t="str">
        <f t="shared" si="1378"/>
        <v/>
      </c>
      <c r="D21538">
        <f t="shared" si="1379"/>
        <v>0</v>
      </c>
      <c r="G21538" t="s">
        <v>23</v>
      </c>
      <c r="I21538">
        <v>1</v>
      </c>
      <c r="J21538">
        <v>0</v>
      </c>
      <c r="K21538">
        <v>0</v>
      </c>
      <c r="L21538" t="s">
        <v>24</v>
      </c>
      <c r="M21538" t="str">
        <f t="shared" si="1377"/>
        <v>http://logeion.uchicago.edu/index.html#0</v>
      </c>
    </row>
    <row r="21539" spans="1:13" ht="15" customHeight="1" x14ac:dyDescent="0.2">
      <c r="A21539" t="s">
        <v>46168</v>
      </c>
      <c r="C21539" t="str">
        <f t="shared" si="1378"/>
        <v/>
      </c>
      <c r="D21539">
        <f t="shared" si="1379"/>
        <v>0</v>
      </c>
      <c r="G21539" t="s">
        <v>29</v>
      </c>
      <c r="H21539">
        <v>3</v>
      </c>
      <c r="I21539">
        <v>0</v>
      </c>
      <c r="J21539">
        <v>0</v>
      </c>
      <c r="K21539">
        <v>0</v>
      </c>
      <c r="L21539" t="s">
        <v>19</v>
      </c>
      <c r="M21539" t="str">
        <f t="shared" ref="M21539:M21602" si="1380">"http://logeion.uchicago.edu/index.html#"&amp;D21539</f>
        <v>http://logeion.uchicago.edu/index.html#0</v>
      </c>
    </row>
    <row r="21540" spans="1:13" ht="15" customHeight="1" x14ac:dyDescent="0.2">
      <c r="A21540" t="s">
        <v>46169</v>
      </c>
      <c r="C21540" t="str">
        <f t="shared" si="1378"/>
        <v/>
      </c>
      <c r="D21540">
        <f t="shared" si="1379"/>
        <v>0</v>
      </c>
      <c r="G21540" t="s">
        <v>21</v>
      </c>
      <c r="H21540">
        <v>2</v>
      </c>
      <c r="I21540">
        <v>0</v>
      </c>
      <c r="J21540">
        <v>0</v>
      </c>
      <c r="K21540">
        <v>0</v>
      </c>
      <c r="L21540" t="s">
        <v>19</v>
      </c>
      <c r="M21540" t="str">
        <f t="shared" si="1380"/>
        <v>http://logeion.uchicago.edu/index.html#0</v>
      </c>
    </row>
    <row r="21541" spans="1:13" ht="15" customHeight="1" x14ac:dyDescent="0.2">
      <c r="A21541" t="s">
        <v>46170</v>
      </c>
      <c r="C21541" t="str">
        <f t="shared" si="1378"/>
        <v/>
      </c>
      <c r="D21541">
        <f t="shared" si="1379"/>
        <v>0</v>
      </c>
      <c r="G21541" t="s">
        <v>61</v>
      </c>
      <c r="H21541">
        <v>1</v>
      </c>
      <c r="I21541">
        <v>0</v>
      </c>
      <c r="J21541">
        <v>0</v>
      </c>
      <c r="K21541">
        <v>0</v>
      </c>
      <c r="L21541" t="s">
        <v>36</v>
      </c>
      <c r="M21541" t="str">
        <f t="shared" si="1380"/>
        <v>http://logeion.uchicago.edu/index.html#0</v>
      </c>
    </row>
    <row r="21542" spans="1:13" ht="15" customHeight="1" x14ac:dyDescent="0.2">
      <c r="A21542" t="s">
        <v>46173</v>
      </c>
      <c r="C21542" t="str">
        <f t="shared" si="1378"/>
        <v/>
      </c>
      <c r="D21542">
        <f t="shared" si="1379"/>
        <v>0</v>
      </c>
      <c r="G21542" t="s">
        <v>61</v>
      </c>
      <c r="H21542">
        <v>1</v>
      </c>
      <c r="I21542">
        <v>0</v>
      </c>
      <c r="J21542">
        <v>0</v>
      </c>
      <c r="K21542">
        <v>0</v>
      </c>
      <c r="L21542" t="s">
        <v>36</v>
      </c>
      <c r="M21542" t="str">
        <f t="shared" si="1380"/>
        <v>http://logeion.uchicago.edu/index.html#0</v>
      </c>
    </row>
    <row r="21543" spans="1:13" ht="15" customHeight="1" x14ac:dyDescent="0.2">
      <c r="A21543" t="s">
        <v>46183</v>
      </c>
      <c r="C21543" t="str">
        <f t="shared" si="1378"/>
        <v/>
      </c>
      <c r="D21543">
        <f t="shared" si="1379"/>
        <v>0</v>
      </c>
      <c r="G21543" t="s">
        <v>346</v>
      </c>
      <c r="H21543">
        <v>6</v>
      </c>
      <c r="I21543">
        <v>0</v>
      </c>
      <c r="J21543">
        <v>0</v>
      </c>
      <c r="K21543">
        <v>0</v>
      </c>
      <c r="L21543" t="s">
        <v>19</v>
      </c>
      <c r="M21543" t="str">
        <f t="shared" si="1380"/>
        <v>http://logeion.uchicago.edu/index.html#0</v>
      </c>
    </row>
    <row r="21544" spans="1:13" ht="15" customHeight="1" x14ac:dyDescent="0.2">
      <c r="A21544" t="s">
        <v>46184</v>
      </c>
      <c r="C21544" t="str">
        <f t="shared" si="1378"/>
        <v/>
      </c>
      <c r="D21544">
        <f t="shared" si="1379"/>
        <v>0</v>
      </c>
      <c r="G21544" t="s">
        <v>61</v>
      </c>
      <c r="H21544">
        <v>1</v>
      </c>
      <c r="I21544">
        <v>0</v>
      </c>
      <c r="J21544">
        <v>0</v>
      </c>
      <c r="K21544">
        <v>0</v>
      </c>
      <c r="L21544" t="s">
        <v>36</v>
      </c>
      <c r="M21544" t="str">
        <f t="shared" si="1380"/>
        <v>http://logeion.uchicago.edu/index.html#0</v>
      </c>
    </row>
    <row r="21545" spans="1:13" ht="15" customHeight="1" x14ac:dyDescent="0.2">
      <c r="A21545" t="s">
        <v>46185</v>
      </c>
      <c r="C21545" t="str">
        <f t="shared" si="1378"/>
        <v/>
      </c>
      <c r="D21545">
        <f t="shared" si="1379"/>
        <v>0</v>
      </c>
      <c r="G21545" t="s">
        <v>23</v>
      </c>
      <c r="I21545">
        <v>1</v>
      </c>
      <c r="J21545">
        <v>0</v>
      </c>
      <c r="K21545">
        <v>0</v>
      </c>
      <c r="L21545" t="s">
        <v>24</v>
      </c>
      <c r="M21545" t="str">
        <f t="shared" si="1380"/>
        <v>http://logeion.uchicago.edu/index.html#0</v>
      </c>
    </row>
    <row r="21546" spans="1:13" ht="15" customHeight="1" x14ac:dyDescent="0.2">
      <c r="A21546" t="s">
        <v>46186</v>
      </c>
      <c r="C21546" t="str">
        <f t="shared" si="1378"/>
        <v/>
      </c>
      <c r="D21546">
        <f t="shared" si="1379"/>
        <v>0</v>
      </c>
      <c r="G21546" t="s">
        <v>61</v>
      </c>
      <c r="H21546">
        <v>1</v>
      </c>
      <c r="I21546">
        <v>0</v>
      </c>
      <c r="J21546">
        <v>0</v>
      </c>
      <c r="K21546">
        <v>0</v>
      </c>
      <c r="L21546" t="s">
        <v>36</v>
      </c>
      <c r="M21546" t="str">
        <f t="shared" si="1380"/>
        <v>http://logeion.uchicago.edu/index.html#0</v>
      </c>
    </row>
    <row r="21547" spans="1:13" ht="15" customHeight="1" x14ac:dyDescent="0.2">
      <c r="A21547" t="s">
        <v>46187</v>
      </c>
      <c r="C21547" t="str">
        <f t="shared" si="1378"/>
        <v/>
      </c>
      <c r="D21547">
        <f t="shared" si="1379"/>
        <v>0</v>
      </c>
      <c r="G21547" t="s">
        <v>21</v>
      </c>
      <c r="H21547">
        <v>2</v>
      </c>
      <c r="I21547">
        <v>0</v>
      </c>
      <c r="J21547">
        <v>0</v>
      </c>
      <c r="K21547">
        <v>0</v>
      </c>
      <c r="L21547" t="s">
        <v>19</v>
      </c>
      <c r="M21547" t="str">
        <f t="shared" si="1380"/>
        <v>http://logeion.uchicago.edu/index.html#0</v>
      </c>
    </row>
    <row r="21548" spans="1:13" ht="15" customHeight="1" x14ac:dyDescent="0.2">
      <c r="A21548" t="s">
        <v>46192</v>
      </c>
      <c r="C21548" t="str">
        <f t="shared" si="1378"/>
        <v/>
      </c>
      <c r="D21548">
        <f t="shared" si="1379"/>
        <v>0</v>
      </c>
      <c r="G21548" t="s">
        <v>346</v>
      </c>
      <c r="H21548">
        <v>6</v>
      </c>
      <c r="I21548">
        <v>0</v>
      </c>
      <c r="J21548">
        <v>0</v>
      </c>
      <c r="K21548">
        <v>0</v>
      </c>
      <c r="L21548" t="s">
        <v>19</v>
      </c>
      <c r="M21548" t="str">
        <f t="shared" si="1380"/>
        <v>http://logeion.uchicago.edu/index.html#0</v>
      </c>
    </row>
    <row r="21549" spans="1:13" ht="15" customHeight="1" x14ac:dyDescent="0.2">
      <c r="A21549" t="s">
        <v>46201</v>
      </c>
      <c r="C21549" t="str">
        <f t="shared" si="1378"/>
        <v/>
      </c>
      <c r="D21549">
        <f t="shared" si="1379"/>
        <v>0</v>
      </c>
      <c r="G21549" t="s">
        <v>61</v>
      </c>
      <c r="H21549">
        <v>1</v>
      </c>
      <c r="I21549">
        <v>0</v>
      </c>
      <c r="J21549">
        <v>0</v>
      </c>
      <c r="K21549">
        <v>0</v>
      </c>
      <c r="L21549" t="s">
        <v>36</v>
      </c>
      <c r="M21549" t="str">
        <f t="shared" si="1380"/>
        <v>http://logeion.uchicago.edu/index.html#0</v>
      </c>
    </row>
    <row r="21550" spans="1:13" ht="15" customHeight="1" x14ac:dyDescent="0.2">
      <c r="A21550" t="s">
        <v>46210</v>
      </c>
      <c r="C21550" t="str">
        <f t="shared" si="1378"/>
        <v/>
      </c>
      <c r="D21550">
        <f t="shared" si="1379"/>
        <v>0</v>
      </c>
      <c r="G21550" t="s">
        <v>21</v>
      </c>
      <c r="H21550">
        <v>2</v>
      </c>
      <c r="I21550">
        <v>0</v>
      </c>
      <c r="J21550">
        <v>0</v>
      </c>
      <c r="K21550">
        <v>0</v>
      </c>
      <c r="L21550" t="s">
        <v>19</v>
      </c>
      <c r="M21550" t="str">
        <f t="shared" si="1380"/>
        <v>http://logeion.uchicago.edu/index.html#0</v>
      </c>
    </row>
    <row r="21551" spans="1:13" ht="15" customHeight="1" x14ac:dyDescent="0.2">
      <c r="A21551" t="s">
        <v>46215</v>
      </c>
      <c r="C21551" t="str">
        <f t="shared" si="1378"/>
        <v/>
      </c>
      <c r="D21551">
        <f t="shared" si="1379"/>
        <v>0</v>
      </c>
      <c r="G21551" t="s">
        <v>21</v>
      </c>
      <c r="H21551">
        <v>2</v>
      </c>
      <c r="I21551">
        <v>0</v>
      </c>
      <c r="J21551">
        <v>0</v>
      </c>
      <c r="K21551">
        <v>0</v>
      </c>
      <c r="L21551" t="s">
        <v>19</v>
      </c>
      <c r="M21551" t="str">
        <f t="shared" si="1380"/>
        <v>http://logeion.uchicago.edu/index.html#0</v>
      </c>
    </row>
    <row r="21552" spans="1:13" ht="15" customHeight="1" x14ac:dyDescent="0.2">
      <c r="A21552" t="s">
        <v>46223</v>
      </c>
      <c r="C21552" t="str">
        <f t="shared" si="1378"/>
        <v/>
      </c>
      <c r="D21552">
        <f t="shared" si="1379"/>
        <v>0</v>
      </c>
      <c r="G21552" t="s">
        <v>21</v>
      </c>
      <c r="H21552">
        <v>2</v>
      </c>
      <c r="I21552">
        <v>0</v>
      </c>
      <c r="J21552">
        <v>0</v>
      </c>
      <c r="K21552">
        <v>1</v>
      </c>
      <c r="L21552" t="s">
        <v>19</v>
      </c>
      <c r="M21552" t="str">
        <f t="shared" si="1380"/>
        <v>http://logeion.uchicago.edu/index.html#0</v>
      </c>
    </row>
    <row r="21553" spans="1:13" ht="15" customHeight="1" x14ac:dyDescent="0.2">
      <c r="A21553" t="s">
        <v>46228</v>
      </c>
      <c r="C21553" t="str">
        <f t="shared" si="1378"/>
        <v/>
      </c>
      <c r="D21553">
        <f t="shared" si="1379"/>
        <v>0</v>
      </c>
      <c r="G21553" t="s">
        <v>61</v>
      </c>
      <c r="H21553">
        <v>1</v>
      </c>
      <c r="I21553">
        <v>0</v>
      </c>
      <c r="J21553">
        <v>0</v>
      </c>
      <c r="K21553">
        <v>1</v>
      </c>
      <c r="L21553" t="s">
        <v>36</v>
      </c>
      <c r="M21553" t="str">
        <f t="shared" si="1380"/>
        <v>http://logeion.uchicago.edu/index.html#0</v>
      </c>
    </row>
    <row r="21554" spans="1:13" ht="15" customHeight="1" x14ac:dyDescent="0.2">
      <c r="A21554" t="s">
        <v>46238</v>
      </c>
      <c r="C21554" t="str">
        <f t="shared" si="1378"/>
        <v/>
      </c>
      <c r="D21554">
        <f t="shared" si="1379"/>
        <v>0</v>
      </c>
      <c r="G21554" t="s">
        <v>76</v>
      </c>
      <c r="H21554">
        <v>1</v>
      </c>
      <c r="I21554">
        <v>0</v>
      </c>
      <c r="J21554">
        <v>0</v>
      </c>
      <c r="K21554">
        <v>0</v>
      </c>
      <c r="L21554" t="s">
        <v>19</v>
      </c>
      <c r="M21554" t="str">
        <f t="shared" si="1380"/>
        <v>http://logeion.uchicago.edu/index.html#0</v>
      </c>
    </row>
    <row r="21555" spans="1:13" ht="15" customHeight="1" x14ac:dyDescent="0.2">
      <c r="A21555" t="s">
        <v>46239</v>
      </c>
      <c r="C21555" t="str">
        <f t="shared" si="1378"/>
        <v/>
      </c>
      <c r="D21555">
        <f t="shared" si="1379"/>
        <v>0</v>
      </c>
      <c r="G21555" t="s">
        <v>21</v>
      </c>
      <c r="H21555">
        <v>2</v>
      </c>
      <c r="I21555">
        <v>0</v>
      </c>
      <c r="J21555">
        <v>0</v>
      </c>
      <c r="K21555">
        <v>0</v>
      </c>
      <c r="L21555" t="s">
        <v>19</v>
      </c>
      <c r="M21555" t="str">
        <f t="shared" si="1380"/>
        <v>http://logeion.uchicago.edu/index.html#0</v>
      </c>
    </row>
    <row r="21556" spans="1:13" ht="15" customHeight="1" x14ac:dyDescent="0.2">
      <c r="A21556" t="s">
        <v>46240</v>
      </c>
      <c r="C21556" t="str">
        <f t="shared" si="1378"/>
        <v/>
      </c>
      <c r="D21556">
        <f t="shared" si="1379"/>
        <v>0</v>
      </c>
      <c r="G21556" t="s">
        <v>21</v>
      </c>
      <c r="H21556">
        <v>2</v>
      </c>
      <c r="I21556">
        <v>0</v>
      </c>
      <c r="J21556">
        <v>0</v>
      </c>
      <c r="K21556">
        <v>0</v>
      </c>
      <c r="L21556" t="s">
        <v>19</v>
      </c>
      <c r="M21556" t="str">
        <f t="shared" si="1380"/>
        <v>http://logeion.uchicago.edu/index.html#0</v>
      </c>
    </row>
    <row r="21557" spans="1:13" ht="15" customHeight="1" x14ac:dyDescent="0.2">
      <c r="A21557" t="s">
        <v>46259</v>
      </c>
      <c r="C21557" t="str">
        <f t="shared" si="1378"/>
        <v/>
      </c>
      <c r="D21557">
        <f t="shared" si="1379"/>
        <v>0</v>
      </c>
      <c r="G21557" t="s">
        <v>66</v>
      </c>
      <c r="I21557">
        <v>3</v>
      </c>
      <c r="J21557">
        <v>0</v>
      </c>
      <c r="K21557">
        <v>0</v>
      </c>
      <c r="L21557" t="s">
        <v>24</v>
      </c>
      <c r="M21557" t="str">
        <f t="shared" si="1380"/>
        <v>http://logeion.uchicago.edu/index.html#0</v>
      </c>
    </row>
    <row r="21558" spans="1:13" ht="15" customHeight="1" x14ac:dyDescent="0.2">
      <c r="A21558" t="s">
        <v>46267</v>
      </c>
      <c r="C21558" t="str">
        <f t="shared" si="1378"/>
        <v/>
      </c>
      <c r="D21558">
        <f t="shared" si="1379"/>
        <v>0</v>
      </c>
      <c r="G21558" t="s">
        <v>155</v>
      </c>
      <c r="H21558">
        <v>3</v>
      </c>
      <c r="I21558">
        <v>0</v>
      </c>
      <c r="J21558">
        <v>0</v>
      </c>
      <c r="K21558">
        <v>0</v>
      </c>
      <c r="L21558" t="s">
        <v>36</v>
      </c>
      <c r="M21558" t="str">
        <f t="shared" si="1380"/>
        <v>http://logeion.uchicago.edu/index.html#0</v>
      </c>
    </row>
    <row r="21559" spans="1:13" ht="15" customHeight="1" x14ac:dyDescent="0.2">
      <c r="A21559" t="s">
        <v>46271</v>
      </c>
      <c r="C21559" t="str">
        <f t="shared" si="1378"/>
        <v/>
      </c>
      <c r="D21559">
        <f t="shared" si="1379"/>
        <v>0</v>
      </c>
      <c r="G21559" t="s">
        <v>170</v>
      </c>
      <c r="I21559">
        <v>1</v>
      </c>
      <c r="J21559">
        <v>0</v>
      </c>
      <c r="K21559">
        <v>0</v>
      </c>
      <c r="L21559" t="s">
        <v>24</v>
      </c>
      <c r="M21559" t="str">
        <f t="shared" si="1380"/>
        <v>http://logeion.uchicago.edu/index.html#0</v>
      </c>
    </row>
    <row r="21560" spans="1:13" ht="15" customHeight="1" x14ac:dyDescent="0.2">
      <c r="A21560" t="s">
        <v>46272</v>
      </c>
      <c r="C21560" t="str">
        <f t="shared" si="1378"/>
        <v/>
      </c>
      <c r="D21560">
        <f t="shared" si="1379"/>
        <v>0</v>
      </c>
      <c r="G21560" t="s">
        <v>61</v>
      </c>
      <c r="H21560">
        <v>1</v>
      </c>
      <c r="I21560">
        <v>0</v>
      </c>
      <c r="J21560">
        <v>0</v>
      </c>
      <c r="K21560">
        <v>0</v>
      </c>
      <c r="L21560" t="s">
        <v>36</v>
      </c>
      <c r="M21560" t="str">
        <f t="shared" si="1380"/>
        <v>http://logeion.uchicago.edu/index.html#0</v>
      </c>
    </row>
    <row r="21561" spans="1:13" ht="15" customHeight="1" x14ac:dyDescent="0.2">
      <c r="A21561" t="s">
        <v>46286</v>
      </c>
      <c r="C21561" t="str">
        <f t="shared" si="1378"/>
        <v/>
      </c>
      <c r="D21561">
        <f t="shared" si="1379"/>
        <v>0</v>
      </c>
      <c r="G21561" t="s">
        <v>29</v>
      </c>
      <c r="H21561">
        <v>3</v>
      </c>
      <c r="I21561">
        <v>0</v>
      </c>
      <c r="J21561">
        <v>0</v>
      </c>
      <c r="K21561">
        <v>0</v>
      </c>
      <c r="L21561" t="s">
        <v>19</v>
      </c>
      <c r="M21561" t="str">
        <f t="shared" si="1380"/>
        <v>http://logeion.uchicago.edu/index.html#0</v>
      </c>
    </row>
    <row r="21562" spans="1:13" ht="15" customHeight="1" x14ac:dyDescent="0.2">
      <c r="A21562" t="s">
        <v>46287</v>
      </c>
      <c r="C21562" t="str">
        <f t="shared" si="1378"/>
        <v/>
      </c>
      <c r="D21562">
        <f t="shared" si="1379"/>
        <v>0</v>
      </c>
      <c r="G21562" t="s">
        <v>170</v>
      </c>
      <c r="I21562">
        <v>1</v>
      </c>
      <c r="J21562">
        <v>0</v>
      </c>
      <c r="K21562">
        <v>0</v>
      </c>
      <c r="L21562" t="s">
        <v>24</v>
      </c>
      <c r="M21562" t="str">
        <f t="shared" si="1380"/>
        <v>http://logeion.uchicago.edu/index.html#0</v>
      </c>
    </row>
    <row r="21563" spans="1:13" ht="15" customHeight="1" x14ac:dyDescent="0.2">
      <c r="A21563" t="s">
        <v>46296</v>
      </c>
      <c r="C21563" t="str">
        <f t="shared" si="1378"/>
        <v/>
      </c>
      <c r="D21563">
        <f t="shared" si="1379"/>
        <v>0</v>
      </c>
      <c r="G21563" t="s">
        <v>66</v>
      </c>
      <c r="I21563">
        <v>3</v>
      </c>
      <c r="J21563">
        <v>0</v>
      </c>
      <c r="K21563">
        <v>0</v>
      </c>
      <c r="L21563" t="s">
        <v>24</v>
      </c>
      <c r="M21563" t="str">
        <f t="shared" si="1380"/>
        <v>http://logeion.uchicago.edu/index.html#0</v>
      </c>
    </row>
    <row r="21564" spans="1:13" ht="15" customHeight="1" x14ac:dyDescent="0.2">
      <c r="A21564" t="s">
        <v>46301</v>
      </c>
      <c r="C21564" t="str">
        <f t="shared" si="1378"/>
        <v/>
      </c>
      <c r="D21564">
        <f t="shared" si="1379"/>
        <v>0</v>
      </c>
      <c r="G21564" t="s">
        <v>21</v>
      </c>
      <c r="H21564">
        <v>2</v>
      </c>
      <c r="I21564">
        <v>0</v>
      </c>
      <c r="J21564">
        <v>0</v>
      </c>
      <c r="K21564">
        <v>0</v>
      </c>
      <c r="L21564" t="s">
        <v>19</v>
      </c>
      <c r="M21564" t="str">
        <f t="shared" si="1380"/>
        <v>http://logeion.uchicago.edu/index.html#0</v>
      </c>
    </row>
    <row r="21565" spans="1:13" ht="15" customHeight="1" x14ac:dyDescent="0.2">
      <c r="A21565" t="s">
        <v>46302</v>
      </c>
      <c r="C21565" t="str">
        <f t="shared" si="1378"/>
        <v/>
      </c>
      <c r="D21565">
        <f t="shared" si="1379"/>
        <v>0</v>
      </c>
      <c r="G21565" t="s">
        <v>21</v>
      </c>
      <c r="H21565">
        <v>2</v>
      </c>
      <c r="I21565">
        <v>0</v>
      </c>
      <c r="J21565">
        <v>0</v>
      </c>
      <c r="K21565">
        <v>0</v>
      </c>
      <c r="L21565" t="s">
        <v>19</v>
      </c>
      <c r="M21565" t="str">
        <f t="shared" si="1380"/>
        <v>http://logeion.uchicago.edu/index.html#0</v>
      </c>
    </row>
    <row r="21566" spans="1:13" ht="15" customHeight="1" x14ac:dyDescent="0.2">
      <c r="A21566" t="s">
        <v>46307</v>
      </c>
      <c r="C21566" t="str">
        <f t="shared" si="1378"/>
        <v/>
      </c>
      <c r="D21566">
        <f t="shared" si="1379"/>
        <v>0</v>
      </c>
      <c r="G21566" t="s">
        <v>346</v>
      </c>
      <c r="H21566">
        <v>6</v>
      </c>
      <c r="I21566">
        <v>0</v>
      </c>
      <c r="J21566">
        <v>0</v>
      </c>
      <c r="K21566">
        <v>0</v>
      </c>
      <c r="L21566" t="s">
        <v>19</v>
      </c>
      <c r="M21566" t="str">
        <f t="shared" si="1380"/>
        <v>http://logeion.uchicago.edu/index.html#0</v>
      </c>
    </row>
    <row r="21567" spans="1:13" ht="15" customHeight="1" x14ac:dyDescent="0.2">
      <c r="A21567" t="s">
        <v>46308</v>
      </c>
      <c r="C21567" t="str">
        <f t="shared" si="1378"/>
        <v/>
      </c>
      <c r="D21567">
        <f t="shared" si="1379"/>
        <v>0</v>
      </c>
      <c r="G21567" t="s">
        <v>21</v>
      </c>
      <c r="H21567">
        <v>2</v>
      </c>
      <c r="I21567">
        <v>0</v>
      </c>
      <c r="J21567">
        <v>0</v>
      </c>
      <c r="K21567">
        <v>0</v>
      </c>
      <c r="L21567" t="s">
        <v>19</v>
      </c>
      <c r="M21567" t="str">
        <f t="shared" si="1380"/>
        <v>http://logeion.uchicago.edu/index.html#0</v>
      </c>
    </row>
    <row r="21568" spans="1:13" ht="15" customHeight="1" x14ac:dyDescent="0.2">
      <c r="A21568" t="s">
        <v>46309</v>
      </c>
      <c r="C21568" t="str">
        <f t="shared" si="1378"/>
        <v/>
      </c>
      <c r="D21568">
        <f t="shared" si="1379"/>
        <v>0</v>
      </c>
      <c r="G21568" t="s">
        <v>346</v>
      </c>
      <c r="H21568">
        <v>6</v>
      </c>
      <c r="I21568">
        <v>0</v>
      </c>
      <c r="J21568">
        <v>0</v>
      </c>
      <c r="K21568">
        <v>0</v>
      </c>
      <c r="L21568" t="s">
        <v>19</v>
      </c>
      <c r="M21568" t="str">
        <f t="shared" si="1380"/>
        <v>http://logeion.uchicago.edu/index.html#0</v>
      </c>
    </row>
    <row r="21569" spans="1:13" ht="15" customHeight="1" x14ac:dyDescent="0.2">
      <c r="A21569" t="s">
        <v>46310</v>
      </c>
      <c r="C21569" t="str">
        <f t="shared" si="1378"/>
        <v/>
      </c>
      <c r="D21569">
        <f t="shared" si="1379"/>
        <v>0</v>
      </c>
      <c r="G21569" t="s">
        <v>21</v>
      </c>
      <c r="H21569">
        <v>2</v>
      </c>
      <c r="I21569">
        <v>0</v>
      </c>
      <c r="J21569">
        <v>0</v>
      </c>
      <c r="K21569">
        <v>1</v>
      </c>
      <c r="L21569" t="s">
        <v>19</v>
      </c>
      <c r="M21569" t="str">
        <f t="shared" si="1380"/>
        <v>http://logeion.uchicago.edu/index.html#0</v>
      </c>
    </row>
    <row r="21570" spans="1:13" ht="15" customHeight="1" x14ac:dyDescent="0.2">
      <c r="A21570" t="s">
        <v>46311</v>
      </c>
      <c r="C21570" t="str">
        <f t="shared" si="1378"/>
        <v/>
      </c>
      <c r="D21570">
        <f t="shared" si="1379"/>
        <v>0</v>
      </c>
      <c r="G21570" t="s">
        <v>61</v>
      </c>
      <c r="H21570">
        <v>1</v>
      </c>
      <c r="I21570">
        <v>0</v>
      </c>
      <c r="J21570">
        <v>0</v>
      </c>
      <c r="K21570">
        <v>1</v>
      </c>
      <c r="L21570" t="s">
        <v>36</v>
      </c>
      <c r="M21570" t="str">
        <f t="shared" si="1380"/>
        <v>http://logeion.uchicago.edu/index.html#0</v>
      </c>
    </row>
    <row r="21571" spans="1:13" ht="15" customHeight="1" x14ac:dyDescent="0.2">
      <c r="A21571" t="s">
        <v>46321</v>
      </c>
      <c r="C21571" t="str">
        <f t="shared" si="1378"/>
        <v/>
      </c>
      <c r="D21571">
        <f t="shared" si="1379"/>
        <v>0</v>
      </c>
      <c r="G21571" t="s">
        <v>21</v>
      </c>
      <c r="H21571">
        <v>2</v>
      </c>
      <c r="I21571">
        <v>0</v>
      </c>
      <c r="J21571">
        <v>0</v>
      </c>
      <c r="K21571">
        <v>0</v>
      </c>
      <c r="L21571" t="s">
        <v>19</v>
      </c>
      <c r="M21571" t="str">
        <f t="shared" si="1380"/>
        <v>http://logeion.uchicago.edu/index.html#0</v>
      </c>
    </row>
    <row r="21572" spans="1:13" ht="15" customHeight="1" x14ac:dyDescent="0.2">
      <c r="A21572" t="s">
        <v>46326</v>
      </c>
      <c r="C21572" t="str">
        <f t="shared" si="1378"/>
        <v/>
      </c>
      <c r="D21572">
        <f t="shared" si="1379"/>
        <v>0</v>
      </c>
      <c r="G21572" t="s">
        <v>61</v>
      </c>
      <c r="H21572">
        <v>1</v>
      </c>
      <c r="I21572">
        <v>0</v>
      </c>
      <c r="J21572">
        <v>0</v>
      </c>
      <c r="K21572">
        <v>0</v>
      </c>
      <c r="L21572" t="s">
        <v>36</v>
      </c>
      <c r="M21572" t="str">
        <f t="shared" si="1380"/>
        <v>http://logeion.uchicago.edu/index.html#0</v>
      </c>
    </row>
    <row r="21573" spans="1:13" ht="15" customHeight="1" x14ac:dyDescent="0.2">
      <c r="A21573" t="s">
        <v>46331</v>
      </c>
      <c r="C21573" t="str">
        <f t="shared" si="1378"/>
        <v/>
      </c>
      <c r="D21573">
        <f t="shared" si="1379"/>
        <v>0</v>
      </c>
      <c r="G21573" t="s">
        <v>76</v>
      </c>
      <c r="H21573">
        <v>1</v>
      </c>
      <c r="I21573">
        <v>0</v>
      </c>
      <c r="J21573">
        <v>0</v>
      </c>
      <c r="K21573">
        <v>0</v>
      </c>
      <c r="L21573" t="s">
        <v>19</v>
      </c>
      <c r="M21573" t="str">
        <f t="shared" si="1380"/>
        <v>http://logeion.uchicago.edu/index.html#0</v>
      </c>
    </row>
    <row r="21574" spans="1:13" ht="15" customHeight="1" x14ac:dyDescent="0.2">
      <c r="A21574" t="s">
        <v>46348</v>
      </c>
      <c r="C21574" t="str">
        <f t="shared" si="1378"/>
        <v/>
      </c>
      <c r="D21574">
        <f t="shared" si="1379"/>
        <v>0</v>
      </c>
      <c r="G21574" t="s">
        <v>61</v>
      </c>
      <c r="H21574">
        <v>1</v>
      </c>
      <c r="I21574">
        <v>0</v>
      </c>
      <c r="J21574">
        <v>0</v>
      </c>
      <c r="K21574">
        <v>0</v>
      </c>
      <c r="L21574" t="s">
        <v>36</v>
      </c>
      <c r="M21574" t="str">
        <f t="shared" si="1380"/>
        <v>http://logeion.uchicago.edu/index.html#0</v>
      </c>
    </row>
    <row r="21575" spans="1:13" ht="15" customHeight="1" x14ac:dyDescent="0.2">
      <c r="A21575" t="s">
        <v>46352</v>
      </c>
      <c r="C21575" t="str">
        <f t="shared" si="1378"/>
        <v/>
      </c>
      <c r="D21575">
        <f t="shared" si="1379"/>
        <v>0</v>
      </c>
      <c r="G21575" t="s">
        <v>61</v>
      </c>
      <c r="H21575">
        <v>1</v>
      </c>
      <c r="I21575">
        <v>0</v>
      </c>
      <c r="J21575">
        <v>0</v>
      </c>
      <c r="K21575">
        <v>0</v>
      </c>
      <c r="L21575" t="s">
        <v>36</v>
      </c>
      <c r="M21575" t="str">
        <f t="shared" si="1380"/>
        <v>http://logeion.uchicago.edu/index.html#0</v>
      </c>
    </row>
    <row r="21576" spans="1:13" ht="15" customHeight="1" x14ac:dyDescent="0.2">
      <c r="A21576" t="s">
        <v>46355</v>
      </c>
      <c r="C21576" t="str">
        <f t="shared" si="1378"/>
        <v/>
      </c>
      <c r="D21576">
        <f t="shared" si="1379"/>
        <v>0</v>
      </c>
      <c r="G21576" t="s">
        <v>76</v>
      </c>
      <c r="H21576">
        <v>1</v>
      </c>
      <c r="I21576">
        <v>0</v>
      </c>
      <c r="J21576">
        <v>0</v>
      </c>
      <c r="K21576">
        <v>0</v>
      </c>
      <c r="L21576" t="s">
        <v>19</v>
      </c>
      <c r="M21576" t="str">
        <f t="shared" si="1380"/>
        <v>http://logeion.uchicago.edu/index.html#0</v>
      </c>
    </row>
    <row r="21577" spans="1:13" ht="15" customHeight="1" x14ac:dyDescent="0.2">
      <c r="A21577" t="s">
        <v>46381</v>
      </c>
      <c r="C21577" t="str">
        <f t="shared" si="1378"/>
        <v/>
      </c>
      <c r="D21577">
        <f t="shared" si="1379"/>
        <v>0</v>
      </c>
      <c r="G21577" t="s">
        <v>76</v>
      </c>
      <c r="H21577">
        <v>1</v>
      </c>
      <c r="I21577">
        <v>0</v>
      </c>
      <c r="J21577">
        <v>0</v>
      </c>
      <c r="K21577">
        <v>0</v>
      </c>
      <c r="L21577" t="s">
        <v>19</v>
      </c>
      <c r="M21577" t="str">
        <f t="shared" si="1380"/>
        <v>http://logeion.uchicago.edu/index.html#0</v>
      </c>
    </row>
    <row r="21578" spans="1:13" ht="15" customHeight="1" x14ac:dyDescent="0.2">
      <c r="A21578" t="s">
        <v>46386</v>
      </c>
      <c r="C21578" t="str">
        <f t="shared" si="1378"/>
        <v/>
      </c>
      <c r="D21578">
        <f t="shared" si="1379"/>
        <v>0</v>
      </c>
      <c r="G21578" t="s">
        <v>61</v>
      </c>
      <c r="H21578">
        <v>1</v>
      </c>
      <c r="I21578">
        <v>0</v>
      </c>
      <c r="J21578">
        <v>0</v>
      </c>
      <c r="K21578">
        <v>0</v>
      </c>
      <c r="L21578" t="s">
        <v>36</v>
      </c>
      <c r="M21578" t="str">
        <f t="shared" si="1380"/>
        <v>http://logeion.uchicago.edu/index.html#0</v>
      </c>
    </row>
    <row r="21579" spans="1:13" ht="15" customHeight="1" x14ac:dyDescent="0.2">
      <c r="A21579" t="s">
        <v>46387</v>
      </c>
      <c r="C21579" t="str">
        <f t="shared" si="1378"/>
        <v/>
      </c>
      <c r="D21579">
        <f t="shared" si="1379"/>
        <v>0</v>
      </c>
      <c r="G21579" t="s">
        <v>29</v>
      </c>
      <c r="H21579">
        <v>3</v>
      </c>
      <c r="I21579">
        <v>0</v>
      </c>
      <c r="J21579">
        <v>0</v>
      </c>
      <c r="K21579">
        <v>0</v>
      </c>
      <c r="L21579" t="s">
        <v>19</v>
      </c>
      <c r="M21579" t="str">
        <f t="shared" si="1380"/>
        <v>http://logeion.uchicago.edu/index.html#0</v>
      </c>
    </row>
    <row r="21580" spans="1:13" ht="15" customHeight="1" x14ac:dyDescent="0.2">
      <c r="A21580" t="s">
        <v>46408</v>
      </c>
      <c r="C21580" t="str">
        <f t="shared" si="1378"/>
        <v/>
      </c>
      <c r="D21580">
        <f t="shared" si="1379"/>
        <v>0</v>
      </c>
      <c r="G21580" t="s">
        <v>23</v>
      </c>
      <c r="I21580">
        <v>1</v>
      </c>
      <c r="J21580">
        <v>0</v>
      </c>
      <c r="K21580">
        <v>0</v>
      </c>
      <c r="L21580" t="s">
        <v>24</v>
      </c>
      <c r="M21580" t="str">
        <f t="shared" si="1380"/>
        <v>http://logeion.uchicago.edu/index.html#0</v>
      </c>
    </row>
    <row r="21581" spans="1:13" ht="15" customHeight="1" x14ac:dyDescent="0.2">
      <c r="A21581" t="s">
        <v>46411</v>
      </c>
      <c r="C21581" t="str">
        <f t="shared" si="1378"/>
        <v/>
      </c>
      <c r="D21581">
        <f t="shared" si="1379"/>
        <v>0</v>
      </c>
      <c r="G21581" t="s">
        <v>29</v>
      </c>
      <c r="H21581">
        <v>3</v>
      </c>
      <c r="I21581">
        <v>0</v>
      </c>
      <c r="J21581">
        <v>0</v>
      </c>
      <c r="K21581">
        <v>0</v>
      </c>
      <c r="L21581" t="s">
        <v>19</v>
      </c>
      <c r="M21581" t="str">
        <f t="shared" si="1380"/>
        <v>http://logeion.uchicago.edu/index.html#0</v>
      </c>
    </row>
    <row r="21582" spans="1:13" ht="15" customHeight="1" x14ac:dyDescent="0.2">
      <c r="A21582" t="s">
        <v>46412</v>
      </c>
      <c r="C21582" t="str">
        <f t="shared" si="1378"/>
        <v/>
      </c>
      <c r="D21582">
        <f t="shared" si="1379"/>
        <v>0</v>
      </c>
      <c r="G21582" t="s">
        <v>23</v>
      </c>
      <c r="I21582">
        <v>1</v>
      </c>
      <c r="J21582">
        <v>0</v>
      </c>
      <c r="K21582">
        <v>0</v>
      </c>
      <c r="L21582" t="s">
        <v>24</v>
      </c>
      <c r="M21582" t="str">
        <f t="shared" si="1380"/>
        <v>http://logeion.uchicago.edu/index.html#0</v>
      </c>
    </row>
    <row r="21583" spans="1:13" ht="15" customHeight="1" x14ac:dyDescent="0.2">
      <c r="A21583" t="s">
        <v>46428</v>
      </c>
      <c r="C21583" t="str">
        <f t="shared" si="1378"/>
        <v/>
      </c>
      <c r="D21583">
        <f t="shared" si="1379"/>
        <v>0</v>
      </c>
      <c r="G21583" t="s">
        <v>21</v>
      </c>
      <c r="H21583">
        <v>2</v>
      </c>
      <c r="I21583">
        <v>0</v>
      </c>
      <c r="J21583">
        <v>0</v>
      </c>
      <c r="K21583">
        <v>0</v>
      </c>
      <c r="L21583" t="s">
        <v>19</v>
      </c>
      <c r="M21583" t="str">
        <f t="shared" si="1380"/>
        <v>http://logeion.uchicago.edu/index.html#0</v>
      </c>
    </row>
    <row r="21584" spans="1:13" ht="15" customHeight="1" x14ac:dyDescent="0.2">
      <c r="A21584" t="s">
        <v>46429</v>
      </c>
      <c r="C21584" t="str">
        <f t="shared" si="1378"/>
        <v/>
      </c>
      <c r="D21584">
        <f t="shared" si="1379"/>
        <v>0</v>
      </c>
      <c r="G21584" t="s">
        <v>61</v>
      </c>
      <c r="H21584">
        <v>1</v>
      </c>
      <c r="I21584">
        <v>0</v>
      </c>
      <c r="J21584">
        <v>0</v>
      </c>
      <c r="K21584">
        <v>0</v>
      </c>
      <c r="L21584" t="s">
        <v>36</v>
      </c>
      <c r="M21584" t="str">
        <f t="shared" si="1380"/>
        <v>http://logeion.uchicago.edu/index.html#0</v>
      </c>
    </row>
    <row r="21585" spans="1:13" ht="15" customHeight="1" x14ac:dyDescent="0.2">
      <c r="A21585" t="s">
        <v>46436</v>
      </c>
      <c r="C21585" t="str">
        <f t="shared" si="1378"/>
        <v/>
      </c>
      <c r="D21585">
        <f t="shared" si="1379"/>
        <v>0</v>
      </c>
      <c r="G21585" t="s">
        <v>61</v>
      </c>
      <c r="H21585">
        <v>1</v>
      </c>
      <c r="I21585">
        <v>0</v>
      </c>
      <c r="J21585">
        <v>0</v>
      </c>
      <c r="K21585">
        <v>0</v>
      </c>
      <c r="L21585" t="s">
        <v>36</v>
      </c>
      <c r="M21585" t="str">
        <f t="shared" si="1380"/>
        <v>http://logeion.uchicago.edu/index.html#0</v>
      </c>
    </row>
    <row r="21586" spans="1:13" ht="15" customHeight="1" x14ac:dyDescent="0.2">
      <c r="A21586" t="s">
        <v>46440</v>
      </c>
      <c r="C21586" t="str">
        <f t="shared" si="1378"/>
        <v/>
      </c>
      <c r="D21586">
        <f t="shared" si="1379"/>
        <v>0</v>
      </c>
      <c r="G21586" t="s">
        <v>61</v>
      </c>
      <c r="H21586">
        <v>1</v>
      </c>
      <c r="I21586">
        <v>0</v>
      </c>
      <c r="J21586">
        <v>0</v>
      </c>
      <c r="K21586">
        <v>0</v>
      </c>
      <c r="L21586" t="s">
        <v>36</v>
      </c>
      <c r="M21586" t="str">
        <f t="shared" si="1380"/>
        <v>http://logeion.uchicago.edu/index.html#0</v>
      </c>
    </row>
    <row r="21587" spans="1:13" ht="15" customHeight="1" x14ac:dyDescent="0.2">
      <c r="A21587" t="s">
        <v>46454</v>
      </c>
      <c r="C21587" t="str">
        <f t="shared" si="1378"/>
        <v/>
      </c>
      <c r="D21587">
        <f t="shared" si="1379"/>
        <v>0</v>
      </c>
      <c r="G21587" t="s">
        <v>230</v>
      </c>
      <c r="H21587">
        <v>3</v>
      </c>
      <c r="I21587">
        <v>0</v>
      </c>
      <c r="J21587">
        <v>0</v>
      </c>
      <c r="K21587">
        <v>0</v>
      </c>
      <c r="L21587" t="s">
        <v>36</v>
      </c>
      <c r="M21587" t="str">
        <f t="shared" si="1380"/>
        <v>http://logeion.uchicago.edu/index.html#0</v>
      </c>
    </row>
    <row r="21588" spans="1:13" ht="15" customHeight="1" x14ac:dyDescent="0.2">
      <c r="A21588" t="s">
        <v>46479</v>
      </c>
      <c r="C21588" t="str">
        <f t="shared" ref="C21588:C21651" si="1381">SUBSTITUTE(SUBSTITUTE(SUBSTITUTE(SUBSTITUTE(SUBSTITUTE(SUBSTITUTE(SUBSTITUTE(SUBSTITUTE(SUBSTITUTE(SUBSTITUTE(SUBSTITUTE(B21588, "ā", "a"), "ē", "e"), "ī", "i"), "ō", "o"), "ū", "u"), "ȳ", "y"), "Ā", "A"), "Ē", "E"), "Ī", "I"), "Ō", "O"), "Ū", "U")</f>
        <v/>
      </c>
      <c r="D21588">
        <f t="shared" si="1379"/>
        <v>0</v>
      </c>
      <c r="G21588" t="s">
        <v>80</v>
      </c>
      <c r="I21588">
        <v>5</v>
      </c>
      <c r="J21588">
        <v>0</v>
      </c>
      <c r="K21588">
        <v>0</v>
      </c>
      <c r="L21588" t="s">
        <v>24</v>
      </c>
      <c r="M21588" t="str">
        <f t="shared" si="1380"/>
        <v>http://logeion.uchicago.edu/index.html#0</v>
      </c>
    </row>
    <row r="21589" spans="1:13" ht="15" customHeight="1" x14ac:dyDescent="0.2">
      <c r="A21589" t="s">
        <v>46484</v>
      </c>
      <c r="C21589" t="str">
        <f t="shared" si="1381"/>
        <v/>
      </c>
      <c r="D21589">
        <f t="shared" si="1379"/>
        <v>0</v>
      </c>
      <c r="G21589" t="s">
        <v>66</v>
      </c>
      <c r="I21589">
        <v>3</v>
      </c>
      <c r="J21589">
        <v>0</v>
      </c>
      <c r="K21589">
        <v>0</v>
      </c>
      <c r="L21589" t="s">
        <v>24</v>
      </c>
      <c r="M21589" t="str">
        <f t="shared" si="1380"/>
        <v>http://logeion.uchicago.edu/index.html#0</v>
      </c>
    </row>
    <row r="21590" spans="1:13" ht="15" customHeight="1" x14ac:dyDescent="0.2">
      <c r="A21590" t="s">
        <v>46499</v>
      </c>
      <c r="C21590" t="str">
        <f t="shared" si="1381"/>
        <v/>
      </c>
      <c r="D21590">
        <f t="shared" si="1379"/>
        <v>0</v>
      </c>
      <c r="G21590" t="s">
        <v>29</v>
      </c>
      <c r="H21590">
        <v>3</v>
      </c>
      <c r="I21590">
        <v>0</v>
      </c>
      <c r="J21590">
        <v>0</v>
      </c>
      <c r="K21590">
        <v>0</v>
      </c>
      <c r="L21590" t="s">
        <v>19</v>
      </c>
      <c r="M21590" t="str">
        <f t="shared" si="1380"/>
        <v>http://logeion.uchicago.edu/index.html#0</v>
      </c>
    </row>
    <row r="21591" spans="1:13" ht="15" customHeight="1" x14ac:dyDescent="0.2">
      <c r="A21591" t="s">
        <v>46507</v>
      </c>
      <c r="C21591" t="str">
        <f t="shared" si="1381"/>
        <v/>
      </c>
      <c r="D21591">
        <f t="shared" si="1379"/>
        <v>0</v>
      </c>
      <c r="G21591" t="s">
        <v>346</v>
      </c>
      <c r="H21591">
        <v>6</v>
      </c>
      <c r="I21591">
        <v>0</v>
      </c>
      <c r="J21591">
        <v>0</v>
      </c>
      <c r="K21591">
        <v>0</v>
      </c>
      <c r="L21591" t="s">
        <v>19</v>
      </c>
      <c r="M21591" t="str">
        <f t="shared" si="1380"/>
        <v>http://logeion.uchicago.edu/index.html#0</v>
      </c>
    </row>
    <row r="21592" spans="1:13" ht="15" customHeight="1" x14ac:dyDescent="0.2">
      <c r="A21592" t="s">
        <v>46523</v>
      </c>
      <c r="C21592" t="str">
        <f t="shared" si="1381"/>
        <v/>
      </c>
      <c r="D21592">
        <f t="shared" si="1379"/>
        <v>0</v>
      </c>
      <c r="G21592" t="s">
        <v>29</v>
      </c>
      <c r="H21592">
        <v>3</v>
      </c>
      <c r="I21592">
        <v>0</v>
      </c>
      <c r="J21592">
        <v>0</v>
      </c>
      <c r="K21592">
        <v>0</v>
      </c>
      <c r="L21592" t="s">
        <v>19</v>
      </c>
      <c r="M21592" t="str">
        <f t="shared" si="1380"/>
        <v>http://logeion.uchicago.edu/index.html#0</v>
      </c>
    </row>
    <row r="21593" spans="1:13" ht="15" customHeight="1" x14ac:dyDescent="0.2">
      <c r="A21593" t="s">
        <v>46524</v>
      </c>
      <c r="C21593" t="str">
        <f t="shared" si="1381"/>
        <v/>
      </c>
      <c r="D21593">
        <f t="shared" si="1379"/>
        <v>0</v>
      </c>
      <c r="G21593" t="s">
        <v>29</v>
      </c>
      <c r="H21593">
        <v>3</v>
      </c>
      <c r="I21593">
        <v>0</v>
      </c>
      <c r="J21593">
        <v>0</v>
      </c>
      <c r="K21593">
        <v>0</v>
      </c>
      <c r="L21593" t="s">
        <v>19</v>
      </c>
      <c r="M21593" t="str">
        <f t="shared" si="1380"/>
        <v>http://logeion.uchicago.edu/index.html#0</v>
      </c>
    </row>
    <row r="21594" spans="1:13" ht="15" customHeight="1" x14ac:dyDescent="0.2">
      <c r="A21594" t="s">
        <v>46529</v>
      </c>
      <c r="C21594" t="str">
        <f t="shared" si="1381"/>
        <v/>
      </c>
      <c r="D21594">
        <f t="shared" ref="D21594:D21657" si="1382">IF(ISBLANK(B21594),0,LEFT( C21594, FIND( " ", C21594 ) - 1 ))</f>
        <v>0</v>
      </c>
      <c r="G21594" t="s">
        <v>18</v>
      </c>
      <c r="H21594">
        <v>4</v>
      </c>
      <c r="I21594">
        <v>0</v>
      </c>
      <c r="J21594">
        <v>0</v>
      </c>
      <c r="K21594">
        <v>0</v>
      </c>
      <c r="L21594" t="s">
        <v>19</v>
      </c>
      <c r="M21594" t="str">
        <f t="shared" si="1380"/>
        <v>http://logeion.uchicago.edu/index.html#0</v>
      </c>
    </row>
    <row r="21595" spans="1:13" ht="15" customHeight="1" x14ac:dyDescent="0.2">
      <c r="A21595" t="s">
        <v>46530</v>
      </c>
      <c r="C21595" t="str">
        <f t="shared" si="1381"/>
        <v/>
      </c>
      <c r="D21595">
        <f t="shared" si="1382"/>
        <v>0</v>
      </c>
      <c r="G21595" t="s">
        <v>29</v>
      </c>
      <c r="H21595">
        <v>3</v>
      </c>
      <c r="I21595">
        <v>0</v>
      </c>
      <c r="J21595">
        <v>0</v>
      </c>
      <c r="K21595">
        <v>0</v>
      </c>
      <c r="L21595" t="s">
        <v>19</v>
      </c>
      <c r="M21595" t="str">
        <f t="shared" si="1380"/>
        <v>http://logeion.uchicago.edu/index.html#0</v>
      </c>
    </row>
    <row r="21596" spans="1:13" ht="15" customHeight="1" x14ac:dyDescent="0.2">
      <c r="A21596" t="s">
        <v>46531</v>
      </c>
      <c r="C21596" t="str">
        <f t="shared" si="1381"/>
        <v/>
      </c>
      <c r="D21596">
        <f t="shared" si="1382"/>
        <v>0</v>
      </c>
      <c r="G21596" t="s">
        <v>61</v>
      </c>
      <c r="H21596">
        <v>1</v>
      </c>
      <c r="I21596">
        <v>0</v>
      </c>
      <c r="J21596">
        <v>0</v>
      </c>
      <c r="K21596">
        <v>0</v>
      </c>
      <c r="L21596" t="s">
        <v>36</v>
      </c>
      <c r="M21596" t="str">
        <f t="shared" si="1380"/>
        <v>http://logeion.uchicago.edu/index.html#0</v>
      </c>
    </row>
    <row r="21597" spans="1:13" ht="15" customHeight="1" x14ac:dyDescent="0.2">
      <c r="A21597" t="s">
        <v>46532</v>
      </c>
      <c r="C21597" t="str">
        <f t="shared" si="1381"/>
        <v/>
      </c>
      <c r="D21597">
        <f t="shared" si="1382"/>
        <v>0</v>
      </c>
      <c r="G21597" t="s">
        <v>230</v>
      </c>
      <c r="H21597">
        <v>3</v>
      </c>
      <c r="I21597">
        <v>0</v>
      </c>
      <c r="J21597">
        <v>0</v>
      </c>
      <c r="K21597">
        <v>0</v>
      </c>
      <c r="L21597" t="s">
        <v>36</v>
      </c>
      <c r="M21597" t="str">
        <f t="shared" si="1380"/>
        <v>http://logeion.uchicago.edu/index.html#0</v>
      </c>
    </row>
    <row r="21598" spans="1:13" ht="15" customHeight="1" x14ac:dyDescent="0.2">
      <c r="A21598" t="s">
        <v>46552</v>
      </c>
      <c r="C21598" t="str">
        <f t="shared" si="1381"/>
        <v/>
      </c>
      <c r="D21598">
        <f t="shared" si="1382"/>
        <v>0</v>
      </c>
      <c r="G21598" t="s">
        <v>61</v>
      </c>
      <c r="H21598">
        <v>1</v>
      </c>
      <c r="I21598">
        <v>0</v>
      </c>
      <c r="J21598">
        <v>0</v>
      </c>
      <c r="K21598">
        <v>0</v>
      </c>
      <c r="L21598" t="s">
        <v>36</v>
      </c>
      <c r="M21598" t="str">
        <f t="shared" si="1380"/>
        <v>http://logeion.uchicago.edu/index.html#0</v>
      </c>
    </row>
    <row r="21599" spans="1:13" ht="15" customHeight="1" x14ac:dyDescent="0.2">
      <c r="A21599" t="s">
        <v>46553</v>
      </c>
      <c r="C21599" t="str">
        <f t="shared" si="1381"/>
        <v/>
      </c>
      <c r="D21599">
        <f t="shared" si="1382"/>
        <v>0</v>
      </c>
      <c r="G21599" t="s">
        <v>29</v>
      </c>
      <c r="H21599">
        <v>3</v>
      </c>
      <c r="I21599">
        <v>0</v>
      </c>
      <c r="J21599">
        <v>0</v>
      </c>
      <c r="K21599">
        <v>0</v>
      </c>
      <c r="L21599" t="s">
        <v>19</v>
      </c>
      <c r="M21599" t="str">
        <f t="shared" si="1380"/>
        <v>http://logeion.uchicago.edu/index.html#0</v>
      </c>
    </row>
    <row r="21600" spans="1:13" ht="15" customHeight="1" x14ac:dyDescent="0.2">
      <c r="A21600" t="s">
        <v>46554</v>
      </c>
      <c r="C21600" t="str">
        <f t="shared" si="1381"/>
        <v/>
      </c>
      <c r="D21600">
        <f t="shared" si="1382"/>
        <v>0</v>
      </c>
      <c r="G21600" t="s">
        <v>61</v>
      </c>
      <c r="H21600">
        <v>1</v>
      </c>
      <c r="I21600">
        <v>0</v>
      </c>
      <c r="J21600">
        <v>0</v>
      </c>
      <c r="K21600">
        <v>0</v>
      </c>
      <c r="L21600" t="s">
        <v>36</v>
      </c>
      <c r="M21600" t="str">
        <f t="shared" si="1380"/>
        <v>http://logeion.uchicago.edu/index.html#0</v>
      </c>
    </row>
    <row r="21601" spans="1:13" ht="15" customHeight="1" x14ac:dyDescent="0.2">
      <c r="A21601" t="s">
        <v>46558</v>
      </c>
      <c r="C21601" t="str">
        <f t="shared" si="1381"/>
        <v/>
      </c>
      <c r="D21601">
        <f t="shared" si="1382"/>
        <v>0</v>
      </c>
      <c r="G21601" t="s">
        <v>66</v>
      </c>
      <c r="I21601">
        <v>3</v>
      </c>
      <c r="J21601">
        <v>0</v>
      </c>
      <c r="K21601">
        <v>0</v>
      </c>
      <c r="L21601" t="s">
        <v>24</v>
      </c>
      <c r="M21601" t="str">
        <f t="shared" si="1380"/>
        <v>http://logeion.uchicago.edu/index.html#0</v>
      </c>
    </row>
    <row r="21602" spans="1:13" ht="15" customHeight="1" x14ac:dyDescent="0.2">
      <c r="A21602" t="s">
        <v>46559</v>
      </c>
      <c r="C21602" t="str">
        <f t="shared" si="1381"/>
        <v/>
      </c>
      <c r="D21602">
        <f t="shared" si="1382"/>
        <v>0</v>
      </c>
      <c r="G21602" t="s">
        <v>61</v>
      </c>
      <c r="H21602">
        <v>1</v>
      </c>
      <c r="I21602">
        <v>0</v>
      </c>
      <c r="J21602">
        <v>0</v>
      </c>
      <c r="K21602">
        <v>0</v>
      </c>
      <c r="L21602" t="s">
        <v>36</v>
      </c>
      <c r="M21602" t="str">
        <f t="shared" si="1380"/>
        <v>http://logeion.uchicago.edu/index.html#0</v>
      </c>
    </row>
    <row r="21603" spans="1:13" ht="15" customHeight="1" x14ac:dyDescent="0.2">
      <c r="A21603" t="s">
        <v>46560</v>
      </c>
      <c r="C21603" t="str">
        <f t="shared" si="1381"/>
        <v/>
      </c>
      <c r="D21603">
        <f t="shared" si="1382"/>
        <v>0</v>
      </c>
      <c r="G21603" t="s">
        <v>66</v>
      </c>
      <c r="I21603">
        <v>3</v>
      </c>
      <c r="J21603">
        <v>0</v>
      </c>
      <c r="K21603">
        <v>0</v>
      </c>
      <c r="L21603" t="s">
        <v>24</v>
      </c>
      <c r="M21603" t="str">
        <f t="shared" ref="M21603:M21666" si="1383">"http://logeion.uchicago.edu/index.html#"&amp;D21603</f>
        <v>http://logeion.uchicago.edu/index.html#0</v>
      </c>
    </row>
    <row r="21604" spans="1:13" ht="15" customHeight="1" x14ac:dyDescent="0.2">
      <c r="A21604" t="s">
        <v>46561</v>
      </c>
      <c r="C21604" t="str">
        <f t="shared" si="1381"/>
        <v/>
      </c>
      <c r="D21604">
        <f t="shared" si="1382"/>
        <v>0</v>
      </c>
      <c r="G21604" t="s">
        <v>61</v>
      </c>
      <c r="H21604">
        <v>1</v>
      </c>
      <c r="I21604">
        <v>0</v>
      </c>
      <c r="J21604">
        <v>0</v>
      </c>
      <c r="K21604">
        <v>0</v>
      </c>
      <c r="L21604" t="s">
        <v>36</v>
      </c>
      <c r="M21604" t="str">
        <f t="shared" si="1383"/>
        <v>http://logeion.uchicago.edu/index.html#0</v>
      </c>
    </row>
    <row r="21605" spans="1:13" ht="15" customHeight="1" x14ac:dyDescent="0.2">
      <c r="A21605" t="s">
        <v>46562</v>
      </c>
      <c r="C21605" t="str">
        <f t="shared" si="1381"/>
        <v/>
      </c>
      <c r="D21605">
        <f t="shared" si="1382"/>
        <v>0</v>
      </c>
      <c r="G21605" t="s">
        <v>61</v>
      </c>
      <c r="H21605">
        <v>1</v>
      </c>
      <c r="I21605">
        <v>0</v>
      </c>
      <c r="J21605">
        <v>0</v>
      </c>
      <c r="K21605">
        <v>0</v>
      </c>
      <c r="L21605" t="s">
        <v>36</v>
      </c>
      <c r="M21605" t="str">
        <f t="shared" si="1383"/>
        <v>http://logeion.uchicago.edu/index.html#0</v>
      </c>
    </row>
    <row r="21606" spans="1:13" ht="15" customHeight="1" x14ac:dyDescent="0.2">
      <c r="A21606" t="s">
        <v>46563</v>
      </c>
      <c r="C21606" t="str">
        <f t="shared" si="1381"/>
        <v/>
      </c>
      <c r="D21606">
        <f t="shared" si="1382"/>
        <v>0</v>
      </c>
      <c r="G21606" t="s">
        <v>101</v>
      </c>
      <c r="I21606">
        <v>3</v>
      </c>
      <c r="J21606">
        <v>0</v>
      </c>
      <c r="K21606">
        <v>0</v>
      </c>
      <c r="L21606" t="s">
        <v>24</v>
      </c>
      <c r="M21606" t="str">
        <f t="shared" si="1383"/>
        <v>http://logeion.uchicago.edu/index.html#0</v>
      </c>
    </row>
    <row r="21607" spans="1:13" ht="15" customHeight="1" x14ac:dyDescent="0.2">
      <c r="A21607" t="s">
        <v>46565</v>
      </c>
      <c r="C21607" t="str">
        <f t="shared" si="1381"/>
        <v/>
      </c>
      <c r="D21607">
        <f t="shared" si="1382"/>
        <v>0</v>
      </c>
      <c r="G21607" t="s">
        <v>61</v>
      </c>
      <c r="H21607">
        <v>1</v>
      </c>
      <c r="I21607">
        <v>0</v>
      </c>
      <c r="J21607">
        <v>0</v>
      </c>
      <c r="K21607">
        <v>0</v>
      </c>
      <c r="L21607" t="s">
        <v>36</v>
      </c>
      <c r="M21607" t="str">
        <f t="shared" si="1383"/>
        <v>http://logeion.uchicago.edu/index.html#0</v>
      </c>
    </row>
    <row r="21608" spans="1:13" ht="15" customHeight="1" x14ac:dyDescent="0.2">
      <c r="A21608" t="s">
        <v>46566</v>
      </c>
      <c r="C21608" t="str">
        <f t="shared" si="1381"/>
        <v/>
      </c>
      <c r="D21608">
        <f t="shared" si="1382"/>
        <v>0</v>
      </c>
      <c r="G21608" t="s">
        <v>89</v>
      </c>
      <c r="I21608">
        <v>0</v>
      </c>
      <c r="J21608">
        <v>0</v>
      </c>
      <c r="K21608">
        <v>0</v>
      </c>
      <c r="L21608" t="s">
        <v>90</v>
      </c>
      <c r="M21608" t="str">
        <f t="shared" si="1383"/>
        <v>http://logeion.uchicago.edu/index.html#0</v>
      </c>
    </row>
    <row r="21609" spans="1:13" ht="15" customHeight="1" x14ac:dyDescent="0.2">
      <c r="A21609" t="s">
        <v>46579</v>
      </c>
      <c r="C21609" t="str">
        <f t="shared" si="1381"/>
        <v/>
      </c>
      <c r="D21609">
        <f t="shared" si="1382"/>
        <v>0</v>
      </c>
      <c r="G21609" t="s">
        <v>61</v>
      </c>
      <c r="H21609">
        <v>1</v>
      </c>
      <c r="I21609">
        <v>0</v>
      </c>
      <c r="J21609">
        <v>0</v>
      </c>
      <c r="K21609">
        <v>0</v>
      </c>
      <c r="L21609" t="s">
        <v>36</v>
      </c>
      <c r="M21609" t="str">
        <f t="shared" si="1383"/>
        <v>http://logeion.uchicago.edu/index.html#0</v>
      </c>
    </row>
    <row r="21610" spans="1:13" ht="15" customHeight="1" x14ac:dyDescent="0.2">
      <c r="A21610" t="s">
        <v>46584</v>
      </c>
      <c r="C21610" t="str">
        <f t="shared" si="1381"/>
        <v/>
      </c>
      <c r="D21610">
        <f t="shared" si="1382"/>
        <v>0</v>
      </c>
      <c r="G21610" t="s">
        <v>80</v>
      </c>
      <c r="I21610">
        <v>5</v>
      </c>
      <c r="J21610">
        <v>0</v>
      </c>
      <c r="K21610">
        <v>0</v>
      </c>
      <c r="L21610" t="s">
        <v>24</v>
      </c>
      <c r="M21610" t="str">
        <f t="shared" si="1383"/>
        <v>http://logeion.uchicago.edu/index.html#0</v>
      </c>
    </row>
    <row r="21611" spans="1:13" ht="15" customHeight="1" x14ac:dyDescent="0.2">
      <c r="A21611" t="s">
        <v>46604</v>
      </c>
      <c r="C21611" t="str">
        <f t="shared" si="1381"/>
        <v/>
      </c>
      <c r="D21611">
        <f t="shared" si="1382"/>
        <v>0</v>
      </c>
      <c r="G21611" t="s">
        <v>29</v>
      </c>
      <c r="H21611">
        <v>3</v>
      </c>
      <c r="I21611">
        <v>0</v>
      </c>
      <c r="J21611">
        <v>0</v>
      </c>
      <c r="K21611">
        <v>0</v>
      </c>
      <c r="L21611" t="s">
        <v>19</v>
      </c>
      <c r="M21611" t="str">
        <f t="shared" si="1383"/>
        <v>http://logeion.uchicago.edu/index.html#0</v>
      </c>
    </row>
    <row r="21612" spans="1:13" ht="15" customHeight="1" x14ac:dyDescent="0.2">
      <c r="A21612" t="s">
        <v>46608</v>
      </c>
      <c r="C21612" t="str">
        <f t="shared" si="1381"/>
        <v/>
      </c>
      <c r="D21612">
        <f t="shared" si="1382"/>
        <v>0</v>
      </c>
      <c r="G21612" t="s">
        <v>29</v>
      </c>
      <c r="H21612">
        <v>3</v>
      </c>
      <c r="I21612">
        <v>0</v>
      </c>
      <c r="J21612">
        <v>0</v>
      </c>
      <c r="K21612">
        <v>0</v>
      </c>
      <c r="L21612" t="s">
        <v>19</v>
      </c>
      <c r="M21612" t="str">
        <f t="shared" si="1383"/>
        <v>http://logeion.uchicago.edu/index.html#0</v>
      </c>
    </row>
    <row r="21613" spans="1:13" ht="15" customHeight="1" x14ac:dyDescent="0.2">
      <c r="A21613" t="s">
        <v>46609</v>
      </c>
      <c r="C21613" t="str">
        <f t="shared" si="1381"/>
        <v/>
      </c>
      <c r="D21613">
        <f t="shared" si="1382"/>
        <v>0</v>
      </c>
      <c r="G21613" t="s">
        <v>21</v>
      </c>
      <c r="H21613">
        <v>2</v>
      </c>
      <c r="I21613">
        <v>0</v>
      </c>
      <c r="J21613">
        <v>0</v>
      </c>
      <c r="K21613">
        <v>0</v>
      </c>
      <c r="L21613" t="s">
        <v>19</v>
      </c>
      <c r="M21613" t="str">
        <f t="shared" si="1383"/>
        <v>http://logeion.uchicago.edu/index.html#0</v>
      </c>
    </row>
    <row r="21614" spans="1:13" ht="15" customHeight="1" x14ac:dyDescent="0.2">
      <c r="A21614" t="s">
        <v>46610</v>
      </c>
      <c r="C21614" t="str">
        <f t="shared" si="1381"/>
        <v/>
      </c>
      <c r="D21614">
        <f t="shared" si="1382"/>
        <v>0</v>
      </c>
      <c r="G21614" t="s">
        <v>21</v>
      </c>
      <c r="H21614">
        <v>2</v>
      </c>
      <c r="I21614">
        <v>0</v>
      </c>
      <c r="J21614">
        <v>0</v>
      </c>
      <c r="K21614">
        <v>0</v>
      </c>
      <c r="L21614" t="s">
        <v>19</v>
      </c>
      <c r="M21614" t="str">
        <f t="shared" si="1383"/>
        <v>http://logeion.uchicago.edu/index.html#0</v>
      </c>
    </row>
    <row r="21615" spans="1:13" ht="15" customHeight="1" x14ac:dyDescent="0.2">
      <c r="A21615" t="s">
        <v>46611</v>
      </c>
      <c r="C21615" t="str">
        <f t="shared" si="1381"/>
        <v/>
      </c>
      <c r="D21615">
        <f t="shared" si="1382"/>
        <v>0</v>
      </c>
      <c r="G21615" t="s">
        <v>18</v>
      </c>
      <c r="H21615">
        <v>4</v>
      </c>
      <c r="I21615">
        <v>0</v>
      </c>
      <c r="J21615">
        <v>0</v>
      </c>
      <c r="K21615">
        <v>0</v>
      </c>
      <c r="L21615" t="s">
        <v>19</v>
      </c>
      <c r="M21615" t="str">
        <f t="shared" si="1383"/>
        <v>http://logeion.uchicago.edu/index.html#0</v>
      </c>
    </row>
    <row r="21616" spans="1:13" ht="15" customHeight="1" x14ac:dyDescent="0.2">
      <c r="A21616" t="s">
        <v>46636</v>
      </c>
      <c r="C21616" t="str">
        <f t="shared" si="1381"/>
        <v/>
      </c>
      <c r="D21616">
        <f t="shared" si="1382"/>
        <v>0</v>
      </c>
      <c r="G21616" t="s">
        <v>61</v>
      </c>
      <c r="H21616">
        <v>1</v>
      </c>
      <c r="I21616">
        <v>0</v>
      </c>
      <c r="J21616">
        <v>0</v>
      </c>
      <c r="K21616">
        <v>0</v>
      </c>
      <c r="L21616" t="s">
        <v>36</v>
      </c>
      <c r="M21616" t="str">
        <f t="shared" si="1383"/>
        <v>http://logeion.uchicago.edu/index.html#0</v>
      </c>
    </row>
    <row r="21617" spans="1:13" ht="15" customHeight="1" x14ac:dyDescent="0.2">
      <c r="A21617" t="s">
        <v>46649</v>
      </c>
      <c r="C21617" t="str">
        <f t="shared" si="1381"/>
        <v/>
      </c>
      <c r="D21617">
        <f t="shared" si="1382"/>
        <v>0</v>
      </c>
      <c r="G21617" t="s">
        <v>23</v>
      </c>
      <c r="I21617">
        <v>1</v>
      </c>
      <c r="J21617">
        <v>0</v>
      </c>
      <c r="K21617">
        <v>0</v>
      </c>
      <c r="L21617" t="s">
        <v>24</v>
      </c>
      <c r="M21617" t="str">
        <f t="shared" si="1383"/>
        <v>http://logeion.uchicago.edu/index.html#0</v>
      </c>
    </row>
    <row r="21618" spans="1:13" ht="15" customHeight="1" x14ac:dyDescent="0.2">
      <c r="A21618" t="s">
        <v>46667</v>
      </c>
      <c r="C21618" t="str">
        <f t="shared" si="1381"/>
        <v/>
      </c>
      <c r="D21618">
        <f t="shared" si="1382"/>
        <v>0</v>
      </c>
      <c r="G21618" t="s">
        <v>66</v>
      </c>
      <c r="I21618">
        <v>3</v>
      </c>
      <c r="J21618">
        <v>0</v>
      </c>
      <c r="K21618">
        <v>0</v>
      </c>
      <c r="L21618" t="s">
        <v>24</v>
      </c>
      <c r="M21618" t="str">
        <f t="shared" si="1383"/>
        <v>http://logeion.uchicago.edu/index.html#0</v>
      </c>
    </row>
    <row r="21619" spans="1:13" ht="15" customHeight="1" x14ac:dyDescent="0.2">
      <c r="A21619" t="s">
        <v>46668</v>
      </c>
      <c r="C21619" t="str">
        <f t="shared" si="1381"/>
        <v/>
      </c>
      <c r="D21619">
        <f t="shared" si="1382"/>
        <v>0</v>
      </c>
      <c r="G21619" t="s">
        <v>29</v>
      </c>
      <c r="H21619">
        <v>3</v>
      </c>
      <c r="I21619">
        <v>0</v>
      </c>
      <c r="J21619">
        <v>0</v>
      </c>
      <c r="K21619">
        <v>0</v>
      </c>
      <c r="L21619" t="s">
        <v>19</v>
      </c>
      <c r="M21619" t="str">
        <f t="shared" si="1383"/>
        <v>http://logeion.uchicago.edu/index.html#0</v>
      </c>
    </row>
    <row r="21620" spans="1:13" ht="15" customHeight="1" x14ac:dyDescent="0.2">
      <c r="A21620" t="s">
        <v>46673</v>
      </c>
      <c r="C21620" t="str">
        <f t="shared" si="1381"/>
        <v/>
      </c>
      <c r="D21620">
        <f t="shared" si="1382"/>
        <v>0</v>
      </c>
      <c r="G21620" t="s">
        <v>66</v>
      </c>
      <c r="I21620">
        <v>3</v>
      </c>
      <c r="J21620">
        <v>0</v>
      </c>
      <c r="K21620">
        <v>0</v>
      </c>
      <c r="L21620" t="s">
        <v>24</v>
      </c>
      <c r="M21620" t="str">
        <f t="shared" si="1383"/>
        <v>http://logeion.uchicago.edu/index.html#0</v>
      </c>
    </row>
    <row r="21621" spans="1:13" ht="15" customHeight="1" x14ac:dyDescent="0.2">
      <c r="A21621" t="s">
        <v>46674</v>
      </c>
      <c r="C21621" t="str">
        <f t="shared" si="1381"/>
        <v/>
      </c>
      <c r="D21621">
        <f t="shared" si="1382"/>
        <v>0</v>
      </c>
      <c r="G21621" t="s">
        <v>29</v>
      </c>
      <c r="H21621">
        <v>3</v>
      </c>
      <c r="I21621">
        <v>0</v>
      </c>
      <c r="J21621">
        <v>0</v>
      </c>
      <c r="K21621">
        <v>0</v>
      </c>
      <c r="L21621" t="s">
        <v>19</v>
      </c>
      <c r="M21621" t="str">
        <f t="shared" si="1383"/>
        <v>http://logeion.uchicago.edu/index.html#0</v>
      </c>
    </row>
    <row r="21622" spans="1:13" ht="15" customHeight="1" x14ac:dyDescent="0.2">
      <c r="A21622" t="s">
        <v>46685</v>
      </c>
      <c r="C21622" t="str">
        <f t="shared" si="1381"/>
        <v/>
      </c>
      <c r="D21622">
        <f t="shared" si="1382"/>
        <v>0</v>
      </c>
      <c r="G21622" t="s">
        <v>23</v>
      </c>
      <c r="I21622">
        <v>1</v>
      </c>
      <c r="J21622">
        <v>0</v>
      </c>
      <c r="K21622">
        <v>0</v>
      </c>
      <c r="L21622" t="s">
        <v>24</v>
      </c>
      <c r="M21622" t="str">
        <f t="shared" si="1383"/>
        <v>http://logeion.uchicago.edu/index.html#0</v>
      </c>
    </row>
    <row r="21623" spans="1:13" ht="15" customHeight="1" x14ac:dyDescent="0.2">
      <c r="A21623" t="s">
        <v>46686</v>
      </c>
      <c r="C21623" t="str">
        <f t="shared" si="1381"/>
        <v/>
      </c>
      <c r="D21623">
        <f t="shared" si="1382"/>
        <v>0</v>
      </c>
      <c r="G21623" t="s">
        <v>61</v>
      </c>
      <c r="H21623">
        <v>1</v>
      </c>
      <c r="I21623">
        <v>0</v>
      </c>
      <c r="J21623">
        <v>0</v>
      </c>
      <c r="K21623">
        <v>0</v>
      </c>
      <c r="L21623" t="s">
        <v>36</v>
      </c>
      <c r="M21623" t="str">
        <f t="shared" si="1383"/>
        <v>http://logeion.uchicago.edu/index.html#0</v>
      </c>
    </row>
    <row r="21624" spans="1:13" ht="15" customHeight="1" x14ac:dyDescent="0.2">
      <c r="A21624" t="s">
        <v>46687</v>
      </c>
      <c r="C21624" t="str">
        <f t="shared" si="1381"/>
        <v/>
      </c>
      <c r="D21624">
        <f t="shared" si="1382"/>
        <v>0</v>
      </c>
      <c r="G21624" t="s">
        <v>66</v>
      </c>
      <c r="I21624">
        <v>3</v>
      </c>
      <c r="J21624">
        <v>0</v>
      </c>
      <c r="K21624">
        <v>0</v>
      </c>
      <c r="L21624" t="s">
        <v>24</v>
      </c>
      <c r="M21624" t="str">
        <f t="shared" si="1383"/>
        <v>http://logeion.uchicago.edu/index.html#0</v>
      </c>
    </row>
    <row r="21625" spans="1:13" ht="15" customHeight="1" x14ac:dyDescent="0.2">
      <c r="A21625" t="s">
        <v>46699</v>
      </c>
      <c r="C21625" t="str">
        <f t="shared" si="1381"/>
        <v/>
      </c>
      <c r="D21625">
        <f t="shared" si="1382"/>
        <v>0</v>
      </c>
      <c r="G21625" t="s">
        <v>23</v>
      </c>
      <c r="I21625">
        <v>1</v>
      </c>
      <c r="J21625">
        <v>0</v>
      </c>
      <c r="K21625">
        <v>0</v>
      </c>
      <c r="L21625" t="s">
        <v>24</v>
      </c>
      <c r="M21625" t="str">
        <f t="shared" si="1383"/>
        <v>http://logeion.uchicago.edu/index.html#0</v>
      </c>
    </row>
    <row r="21626" spans="1:13" ht="15" customHeight="1" x14ac:dyDescent="0.2">
      <c r="A21626" t="s">
        <v>46704</v>
      </c>
      <c r="C21626" t="str">
        <f t="shared" si="1381"/>
        <v/>
      </c>
      <c r="D21626">
        <f t="shared" si="1382"/>
        <v>0</v>
      </c>
      <c r="G21626" t="s">
        <v>29</v>
      </c>
      <c r="H21626">
        <v>3</v>
      </c>
      <c r="I21626">
        <v>0</v>
      </c>
      <c r="J21626">
        <v>0</v>
      </c>
      <c r="K21626">
        <v>0</v>
      </c>
      <c r="L21626" t="s">
        <v>19</v>
      </c>
      <c r="M21626" t="str">
        <f t="shared" si="1383"/>
        <v>http://logeion.uchicago.edu/index.html#0</v>
      </c>
    </row>
    <row r="21627" spans="1:13" ht="15" customHeight="1" x14ac:dyDescent="0.2">
      <c r="A21627" t="s">
        <v>46719</v>
      </c>
      <c r="C21627" t="str">
        <f t="shared" si="1381"/>
        <v/>
      </c>
      <c r="D21627">
        <f t="shared" si="1382"/>
        <v>0</v>
      </c>
      <c r="G21627" t="s">
        <v>235</v>
      </c>
      <c r="I21627">
        <v>4</v>
      </c>
      <c r="J21627">
        <v>0</v>
      </c>
      <c r="K21627">
        <v>0</v>
      </c>
      <c r="L21627" t="s">
        <v>24</v>
      </c>
      <c r="M21627" t="str">
        <f t="shared" si="1383"/>
        <v>http://logeion.uchicago.edu/index.html#0</v>
      </c>
    </row>
    <row r="21628" spans="1:13" ht="15" customHeight="1" x14ac:dyDescent="0.2">
      <c r="A21628" t="s">
        <v>46720</v>
      </c>
      <c r="C21628" t="str">
        <f t="shared" si="1381"/>
        <v/>
      </c>
      <c r="D21628">
        <f t="shared" si="1382"/>
        <v>0</v>
      </c>
      <c r="G21628" t="s">
        <v>178</v>
      </c>
      <c r="I21628">
        <v>3</v>
      </c>
      <c r="J21628">
        <v>0</v>
      </c>
      <c r="K21628">
        <v>0</v>
      </c>
      <c r="L21628" t="s">
        <v>24</v>
      </c>
      <c r="M21628" t="str">
        <f t="shared" si="1383"/>
        <v>http://logeion.uchicago.edu/index.html#0</v>
      </c>
    </row>
    <row r="21629" spans="1:13" ht="15" customHeight="1" x14ac:dyDescent="0.2">
      <c r="A21629" t="s">
        <v>46725</v>
      </c>
      <c r="C21629" t="str">
        <f t="shared" si="1381"/>
        <v/>
      </c>
      <c r="D21629">
        <f t="shared" si="1382"/>
        <v>0</v>
      </c>
      <c r="G21629" t="s">
        <v>178</v>
      </c>
      <c r="I21629">
        <v>3</v>
      </c>
      <c r="J21629">
        <v>0</v>
      </c>
      <c r="K21629">
        <v>0</v>
      </c>
      <c r="L21629" t="s">
        <v>24</v>
      </c>
      <c r="M21629" t="str">
        <f t="shared" si="1383"/>
        <v>http://logeion.uchicago.edu/index.html#0</v>
      </c>
    </row>
    <row r="21630" spans="1:13" ht="15" customHeight="1" x14ac:dyDescent="0.2">
      <c r="A21630" t="s">
        <v>46731</v>
      </c>
      <c r="C21630" t="str">
        <f t="shared" si="1381"/>
        <v/>
      </c>
      <c r="D21630">
        <f t="shared" si="1382"/>
        <v>0</v>
      </c>
      <c r="G21630" t="s">
        <v>76</v>
      </c>
      <c r="H21630">
        <v>1</v>
      </c>
      <c r="I21630">
        <v>0</v>
      </c>
      <c r="J21630">
        <v>0</v>
      </c>
      <c r="K21630">
        <v>0</v>
      </c>
      <c r="L21630" t="s">
        <v>19</v>
      </c>
      <c r="M21630" t="str">
        <f t="shared" si="1383"/>
        <v>http://logeion.uchicago.edu/index.html#0</v>
      </c>
    </row>
    <row r="21631" spans="1:13" ht="15" customHeight="1" x14ac:dyDescent="0.2">
      <c r="A21631" t="s">
        <v>46732</v>
      </c>
      <c r="C21631" t="str">
        <f t="shared" si="1381"/>
        <v/>
      </c>
      <c r="D21631">
        <f t="shared" si="1382"/>
        <v>0</v>
      </c>
      <c r="G21631" t="s">
        <v>61</v>
      </c>
      <c r="H21631">
        <v>1</v>
      </c>
      <c r="I21631">
        <v>0</v>
      </c>
      <c r="J21631">
        <v>0</v>
      </c>
      <c r="K21631">
        <v>0</v>
      </c>
      <c r="L21631" t="s">
        <v>36</v>
      </c>
      <c r="M21631" t="str">
        <f t="shared" si="1383"/>
        <v>http://logeion.uchicago.edu/index.html#0</v>
      </c>
    </row>
    <row r="21632" spans="1:13" ht="15" customHeight="1" x14ac:dyDescent="0.2">
      <c r="A21632" t="s">
        <v>46733</v>
      </c>
      <c r="C21632" t="str">
        <f t="shared" si="1381"/>
        <v/>
      </c>
      <c r="D21632">
        <f t="shared" si="1382"/>
        <v>0</v>
      </c>
      <c r="G21632" t="s">
        <v>23</v>
      </c>
      <c r="I21632">
        <v>1</v>
      </c>
      <c r="J21632">
        <v>0</v>
      </c>
      <c r="K21632">
        <v>0</v>
      </c>
      <c r="L21632" t="s">
        <v>24</v>
      </c>
      <c r="M21632" t="str">
        <f t="shared" si="1383"/>
        <v>http://logeion.uchicago.edu/index.html#0</v>
      </c>
    </row>
    <row r="21633" spans="1:13" ht="15" customHeight="1" x14ac:dyDescent="0.2">
      <c r="A21633" t="s">
        <v>46734</v>
      </c>
      <c r="C21633" t="str">
        <f t="shared" si="1381"/>
        <v/>
      </c>
      <c r="D21633">
        <f t="shared" si="1382"/>
        <v>0</v>
      </c>
      <c r="G21633" t="s">
        <v>95</v>
      </c>
      <c r="I21633">
        <v>2</v>
      </c>
      <c r="J21633">
        <v>0</v>
      </c>
      <c r="K21633">
        <v>0</v>
      </c>
      <c r="L21633" t="s">
        <v>24</v>
      </c>
      <c r="M21633" t="str">
        <f t="shared" si="1383"/>
        <v>http://logeion.uchicago.edu/index.html#0</v>
      </c>
    </row>
    <row r="21634" spans="1:13" ht="15" customHeight="1" x14ac:dyDescent="0.2">
      <c r="A21634" t="s">
        <v>46741</v>
      </c>
      <c r="C21634" t="str">
        <f t="shared" si="1381"/>
        <v/>
      </c>
      <c r="D21634">
        <f t="shared" si="1382"/>
        <v>0</v>
      </c>
      <c r="G21634" t="s">
        <v>18</v>
      </c>
      <c r="H21634">
        <v>4</v>
      </c>
      <c r="I21634">
        <v>0</v>
      </c>
      <c r="J21634">
        <v>0</v>
      </c>
      <c r="K21634">
        <v>0</v>
      </c>
      <c r="L21634" t="s">
        <v>19</v>
      </c>
      <c r="M21634" t="str">
        <f t="shared" si="1383"/>
        <v>http://logeion.uchicago.edu/index.html#0</v>
      </c>
    </row>
    <row r="21635" spans="1:13" ht="15" customHeight="1" x14ac:dyDescent="0.2">
      <c r="A21635" t="s">
        <v>46742</v>
      </c>
      <c r="C21635" t="str">
        <f t="shared" si="1381"/>
        <v/>
      </c>
      <c r="D21635">
        <f t="shared" si="1382"/>
        <v>0</v>
      </c>
      <c r="G21635" t="s">
        <v>66</v>
      </c>
      <c r="I21635">
        <v>3</v>
      </c>
      <c r="J21635">
        <v>0</v>
      </c>
      <c r="K21635">
        <v>0</v>
      </c>
      <c r="L21635" t="s">
        <v>24</v>
      </c>
      <c r="M21635" t="str">
        <f t="shared" si="1383"/>
        <v>http://logeion.uchicago.edu/index.html#0</v>
      </c>
    </row>
    <row r="21636" spans="1:13" ht="15" customHeight="1" x14ac:dyDescent="0.2">
      <c r="A21636" t="s">
        <v>46747</v>
      </c>
      <c r="C21636" t="str">
        <f t="shared" si="1381"/>
        <v/>
      </c>
      <c r="D21636">
        <f t="shared" si="1382"/>
        <v>0</v>
      </c>
      <c r="G21636" t="s">
        <v>23</v>
      </c>
      <c r="I21636">
        <v>1</v>
      </c>
      <c r="J21636">
        <v>0</v>
      </c>
      <c r="K21636">
        <v>0</v>
      </c>
      <c r="L21636" t="s">
        <v>24</v>
      </c>
      <c r="M21636" t="str">
        <f t="shared" si="1383"/>
        <v>http://logeion.uchicago.edu/index.html#0</v>
      </c>
    </row>
    <row r="21637" spans="1:13" ht="15" customHeight="1" x14ac:dyDescent="0.2">
      <c r="A21637" t="s">
        <v>46748</v>
      </c>
      <c r="C21637" t="str">
        <f t="shared" si="1381"/>
        <v/>
      </c>
      <c r="D21637">
        <f t="shared" si="1382"/>
        <v>0</v>
      </c>
      <c r="G21637" t="s">
        <v>61</v>
      </c>
      <c r="H21637">
        <v>1</v>
      </c>
      <c r="I21637">
        <v>0</v>
      </c>
      <c r="J21637">
        <v>0</v>
      </c>
      <c r="K21637">
        <v>0</v>
      </c>
      <c r="L21637" t="s">
        <v>36</v>
      </c>
      <c r="M21637" t="str">
        <f t="shared" si="1383"/>
        <v>http://logeion.uchicago.edu/index.html#0</v>
      </c>
    </row>
    <row r="21638" spans="1:13" ht="15" customHeight="1" x14ac:dyDescent="0.2">
      <c r="A21638" t="s">
        <v>46769</v>
      </c>
      <c r="C21638" t="str">
        <f t="shared" si="1381"/>
        <v/>
      </c>
      <c r="D21638">
        <f t="shared" si="1382"/>
        <v>0</v>
      </c>
      <c r="G21638" t="s">
        <v>61</v>
      </c>
      <c r="H21638">
        <v>1</v>
      </c>
      <c r="I21638">
        <v>0</v>
      </c>
      <c r="J21638">
        <v>0</v>
      </c>
      <c r="K21638">
        <v>0</v>
      </c>
      <c r="L21638" t="s">
        <v>36</v>
      </c>
      <c r="M21638" t="str">
        <f t="shared" si="1383"/>
        <v>http://logeion.uchicago.edu/index.html#0</v>
      </c>
    </row>
    <row r="21639" spans="1:13" ht="15" customHeight="1" x14ac:dyDescent="0.2">
      <c r="A21639" t="s">
        <v>46770</v>
      </c>
      <c r="C21639" t="str">
        <f t="shared" si="1381"/>
        <v/>
      </c>
      <c r="D21639">
        <f t="shared" si="1382"/>
        <v>0</v>
      </c>
      <c r="G21639" t="s">
        <v>95</v>
      </c>
      <c r="I21639">
        <v>2</v>
      </c>
      <c r="J21639">
        <v>0</v>
      </c>
      <c r="K21639">
        <v>0</v>
      </c>
      <c r="L21639" t="s">
        <v>24</v>
      </c>
      <c r="M21639" t="str">
        <f t="shared" si="1383"/>
        <v>http://logeion.uchicago.edu/index.html#0</v>
      </c>
    </row>
    <row r="21640" spans="1:13" ht="15" customHeight="1" x14ac:dyDescent="0.2">
      <c r="A21640" t="s">
        <v>46771</v>
      </c>
      <c r="C21640" t="str">
        <f t="shared" si="1381"/>
        <v/>
      </c>
      <c r="D21640">
        <f t="shared" si="1382"/>
        <v>0</v>
      </c>
      <c r="G21640" t="s">
        <v>61</v>
      </c>
      <c r="H21640">
        <v>1</v>
      </c>
      <c r="I21640">
        <v>0</v>
      </c>
      <c r="J21640">
        <v>0</v>
      </c>
      <c r="K21640">
        <v>0</v>
      </c>
      <c r="L21640" t="s">
        <v>36</v>
      </c>
      <c r="M21640" t="str">
        <f t="shared" si="1383"/>
        <v>http://logeion.uchicago.edu/index.html#0</v>
      </c>
    </row>
    <row r="21641" spans="1:13" ht="15" customHeight="1" x14ac:dyDescent="0.2">
      <c r="A21641" t="s">
        <v>46772</v>
      </c>
      <c r="C21641" t="str">
        <f t="shared" si="1381"/>
        <v/>
      </c>
      <c r="D21641">
        <f t="shared" si="1382"/>
        <v>0</v>
      </c>
      <c r="G21641" t="s">
        <v>61</v>
      </c>
      <c r="H21641">
        <v>1</v>
      </c>
      <c r="I21641">
        <v>0</v>
      </c>
      <c r="J21641">
        <v>0</v>
      </c>
      <c r="K21641">
        <v>0</v>
      </c>
      <c r="L21641" t="s">
        <v>36</v>
      </c>
      <c r="M21641" t="str">
        <f t="shared" si="1383"/>
        <v>http://logeion.uchicago.edu/index.html#0</v>
      </c>
    </row>
    <row r="21642" spans="1:13" ht="15" customHeight="1" x14ac:dyDescent="0.2">
      <c r="A21642" t="s">
        <v>46779</v>
      </c>
      <c r="C21642" t="str">
        <f t="shared" si="1381"/>
        <v/>
      </c>
      <c r="D21642">
        <f t="shared" si="1382"/>
        <v>0</v>
      </c>
      <c r="G21642" t="s">
        <v>29</v>
      </c>
      <c r="H21642">
        <v>3</v>
      </c>
      <c r="I21642">
        <v>0</v>
      </c>
      <c r="J21642">
        <v>0</v>
      </c>
      <c r="K21642">
        <v>0</v>
      </c>
      <c r="L21642" t="s">
        <v>19</v>
      </c>
      <c r="M21642" t="str">
        <f t="shared" si="1383"/>
        <v>http://logeion.uchicago.edu/index.html#0</v>
      </c>
    </row>
    <row r="21643" spans="1:13" ht="15" customHeight="1" x14ac:dyDescent="0.2">
      <c r="A21643" t="s">
        <v>46780</v>
      </c>
      <c r="C21643" t="str">
        <f t="shared" si="1381"/>
        <v/>
      </c>
      <c r="D21643">
        <f t="shared" si="1382"/>
        <v>0</v>
      </c>
      <c r="G21643" t="s">
        <v>29</v>
      </c>
      <c r="H21643">
        <v>3</v>
      </c>
      <c r="I21643">
        <v>0</v>
      </c>
      <c r="J21643">
        <v>0</v>
      </c>
      <c r="K21643">
        <v>0</v>
      </c>
      <c r="L21643" t="s">
        <v>19</v>
      </c>
      <c r="M21643" t="str">
        <f t="shared" si="1383"/>
        <v>http://logeion.uchicago.edu/index.html#0</v>
      </c>
    </row>
    <row r="21644" spans="1:13" ht="15" customHeight="1" x14ac:dyDescent="0.2">
      <c r="A21644" t="s">
        <v>46781</v>
      </c>
      <c r="C21644" t="str">
        <f t="shared" si="1381"/>
        <v/>
      </c>
      <c r="D21644">
        <f t="shared" si="1382"/>
        <v>0</v>
      </c>
      <c r="G21644" t="s">
        <v>61</v>
      </c>
      <c r="H21644">
        <v>1</v>
      </c>
      <c r="I21644">
        <v>0</v>
      </c>
      <c r="J21644">
        <v>0</v>
      </c>
      <c r="K21644">
        <v>0</v>
      </c>
      <c r="L21644" t="s">
        <v>36</v>
      </c>
      <c r="M21644" t="str">
        <f t="shared" si="1383"/>
        <v>http://logeion.uchicago.edu/index.html#0</v>
      </c>
    </row>
    <row r="21645" spans="1:13" ht="15" customHeight="1" x14ac:dyDescent="0.2">
      <c r="A21645" t="s">
        <v>46782</v>
      </c>
      <c r="C21645" t="str">
        <f t="shared" si="1381"/>
        <v/>
      </c>
      <c r="D21645">
        <f t="shared" si="1382"/>
        <v>0</v>
      </c>
      <c r="G21645" t="s">
        <v>23</v>
      </c>
      <c r="I21645">
        <v>1</v>
      </c>
      <c r="J21645">
        <v>0</v>
      </c>
      <c r="K21645">
        <v>0</v>
      </c>
      <c r="L21645" t="s">
        <v>24</v>
      </c>
      <c r="M21645" t="str">
        <f t="shared" si="1383"/>
        <v>http://logeion.uchicago.edu/index.html#0</v>
      </c>
    </row>
    <row r="21646" spans="1:13" ht="15" customHeight="1" x14ac:dyDescent="0.2">
      <c r="A21646" t="s">
        <v>46790</v>
      </c>
      <c r="C21646" t="str">
        <f t="shared" si="1381"/>
        <v/>
      </c>
      <c r="D21646">
        <f t="shared" si="1382"/>
        <v>0</v>
      </c>
      <c r="G21646" t="s">
        <v>66</v>
      </c>
      <c r="I21646">
        <v>3</v>
      </c>
      <c r="J21646">
        <v>0</v>
      </c>
      <c r="K21646">
        <v>0</v>
      </c>
      <c r="L21646" t="s">
        <v>24</v>
      </c>
      <c r="M21646" t="str">
        <f t="shared" si="1383"/>
        <v>http://logeion.uchicago.edu/index.html#0</v>
      </c>
    </row>
    <row r="21647" spans="1:13" ht="15" customHeight="1" x14ac:dyDescent="0.2">
      <c r="A21647" t="s">
        <v>46791</v>
      </c>
      <c r="C21647" t="str">
        <f t="shared" si="1381"/>
        <v/>
      </c>
      <c r="D21647">
        <f t="shared" si="1382"/>
        <v>0</v>
      </c>
      <c r="G21647" t="s">
        <v>66</v>
      </c>
      <c r="I21647">
        <v>3</v>
      </c>
      <c r="J21647">
        <v>0</v>
      </c>
      <c r="K21647">
        <v>0</v>
      </c>
      <c r="L21647" t="s">
        <v>24</v>
      </c>
      <c r="M21647" t="str">
        <f t="shared" si="1383"/>
        <v>http://logeion.uchicago.edu/index.html#0</v>
      </c>
    </row>
    <row r="21648" spans="1:13" ht="15" customHeight="1" x14ac:dyDescent="0.2">
      <c r="A21648" t="s">
        <v>46793</v>
      </c>
      <c r="C21648" t="str">
        <f t="shared" si="1381"/>
        <v/>
      </c>
      <c r="D21648">
        <f t="shared" si="1382"/>
        <v>0</v>
      </c>
      <c r="G21648" t="s">
        <v>76</v>
      </c>
      <c r="H21648">
        <v>1</v>
      </c>
      <c r="I21648">
        <v>0</v>
      </c>
      <c r="J21648">
        <v>0</v>
      </c>
      <c r="K21648">
        <v>0</v>
      </c>
      <c r="L21648" t="s">
        <v>19</v>
      </c>
      <c r="M21648" t="str">
        <f t="shared" si="1383"/>
        <v>http://logeion.uchicago.edu/index.html#0</v>
      </c>
    </row>
    <row r="21649" spans="1:13" ht="15" customHeight="1" x14ac:dyDescent="0.2">
      <c r="A21649" t="s">
        <v>46794</v>
      </c>
      <c r="C21649" t="str">
        <f t="shared" si="1381"/>
        <v/>
      </c>
      <c r="D21649">
        <f t="shared" si="1382"/>
        <v>0</v>
      </c>
      <c r="G21649" t="s">
        <v>95</v>
      </c>
      <c r="I21649">
        <v>2</v>
      </c>
      <c r="J21649">
        <v>0</v>
      </c>
      <c r="K21649">
        <v>0</v>
      </c>
      <c r="L21649" t="s">
        <v>24</v>
      </c>
      <c r="M21649" t="str">
        <f t="shared" si="1383"/>
        <v>http://logeion.uchicago.edu/index.html#0</v>
      </c>
    </row>
    <row r="21650" spans="1:13" ht="15" customHeight="1" x14ac:dyDescent="0.2">
      <c r="A21650" t="s">
        <v>46795</v>
      </c>
      <c r="C21650" t="str">
        <f t="shared" si="1381"/>
        <v/>
      </c>
      <c r="D21650">
        <f t="shared" si="1382"/>
        <v>0</v>
      </c>
      <c r="G21650" t="s">
        <v>21</v>
      </c>
      <c r="H21650">
        <v>2</v>
      </c>
      <c r="I21650">
        <v>0</v>
      </c>
      <c r="J21650">
        <v>0</v>
      </c>
      <c r="K21650">
        <v>0</v>
      </c>
      <c r="L21650" t="s">
        <v>19</v>
      </c>
      <c r="M21650" t="str">
        <f t="shared" si="1383"/>
        <v>http://logeion.uchicago.edu/index.html#0</v>
      </c>
    </row>
    <row r="21651" spans="1:13" ht="15" customHeight="1" x14ac:dyDescent="0.2">
      <c r="A21651" t="s">
        <v>46796</v>
      </c>
      <c r="C21651" t="str">
        <f t="shared" si="1381"/>
        <v/>
      </c>
      <c r="D21651">
        <f t="shared" si="1382"/>
        <v>0</v>
      </c>
      <c r="G21651" t="s">
        <v>61</v>
      </c>
      <c r="H21651">
        <v>1</v>
      </c>
      <c r="I21651">
        <v>0</v>
      </c>
      <c r="J21651">
        <v>0</v>
      </c>
      <c r="K21651">
        <v>0</v>
      </c>
      <c r="L21651" t="s">
        <v>36</v>
      </c>
      <c r="M21651" t="str">
        <f t="shared" si="1383"/>
        <v>http://logeion.uchicago.edu/index.html#0</v>
      </c>
    </row>
    <row r="21652" spans="1:13" ht="15" customHeight="1" x14ac:dyDescent="0.2">
      <c r="A21652" t="s">
        <v>46809</v>
      </c>
      <c r="C21652" t="str">
        <f t="shared" ref="C21652:C21715" si="1384">SUBSTITUTE(SUBSTITUTE(SUBSTITUTE(SUBSTITUTE(SUBSTITUTE(SUBSTITUTE(SUBSTITUTE(SUBSTITUTE(SUBSTITUTE(SUBSTITUTE(SUBSTITUTE(B21652, "ā", "a"), "ē", "e"), "ī", "i"), "ō", "o"), "ū", "u"), "ȳ", "y"), "Ā", "A"), "Ē", "E"), "Ī", "I"), "Ō", "O"), "Ū", "U")</f>
        <v/>
      </c>
      <c r="D21652">
        <f t="shared" si="1382"/>
        <v>0</v>
      </c>
      <c r="G21652" t="s">
        <v>235</v>
      </c>
      <c r="I21652">
        <v>4</v>
      </c>
      <c r="J21652">
        <v>0</v>
      </c>
      <c r="K21652">
        <v>0</v>
      </c>
      <c r="L21652" t="s">
        <v>24</v>
      </c>
      <c r="M21652" t="str">
        <f t="shared" si="1383"/>
        <v>http://logeion.uchicago.edu/index.html#0</v>
      </c>
    </row>
    <row r="21653" spans="1:13" ht="15" customHeight="1" x14ac:dyDescent="0.2">
      <c r="A21653" t="s">
        <v>46810</v>
      </c>
      <c r="C21653" t="str">
        <f t="shared" si="1384"/>
        <v/>
      </c>
      <c r="D21653">
        <f t="shared" si="1382"/>
        <v>0</v>
      </c>
      <c r="G21653" t="s">
        <v>61</v>
      </c>
      <c r="H21653">
        <v>1</v>
      </c>
      <c r="I21653">
        <v>0</v>
      </c>
      <c r="J21653">
        <v>0</v>
      </c>
      <c r="K21653">
        <v>0</v>
      </c>
      <c r="L21653" t="s">
        <v>36</v>
      </c>
      <c r="M21653" t="str">
        <f t="shared" si="1383"/>
        <v>http://logeion.uchicago.edu/index.html#0</v>
      </c>
    </row>
    <row r="21654" spans="1:13" ht="15" customHeight="1" x14ac:dyDescent="0.2">
      <c r="A21654" t="s">
        <v>46822</v>
      </c>
      <c r="C21654" t="str">
        <f t="shared" si="1384"/>
        <v/>
      </c>
      <c r="D21654">
        <f t="shared" si="1382"/>
        <v>0</v>
      </c>
      <c r="G21654" t="s">
        <v>76</v>
      </c>
      <c r="H21654">
        <v>1</v>
      </c>
      <c r="I21654">
        <v>0</v>
      </c>
      <c r="J21654">
        <v>0</v>
      </c>
      <c r="K21654">
        <v>0</v>
      </c>
      <c r="L21654" t="s">
        <v>19</v>
      </c>
      <c r="M21654" t="str">
        <f t="shared" si="1383"/>
        <v>http://logeion.uchicago.edu/index.html#0</v>
      </c>
    </row>
    <row r="21655" spans="1:13" ht="15" customHeight="1" x14ac:dyDescent="0.2">
      <c r="A21655" t="s">
        <v>46826</v>
      </c>
      <c r="C21655" t="str">
        <f t="shared" si="1384"/>
        <v/>
      </c>
      <c r="D21655">
        <f t="shared" si="1382"/>
        <v>0</v>
      </c>
      <c r="G21655" t="s">
        <v>61</v>
      </c>
      <c r="H21655">
        <v>1</v>
      </c>
      <c r="I21655">
        <v>0</v>
      </c>
      <c r="J21655">
        <v>0</v>
      </c>
      <c r="K21655">
        <v>0</v>
      </c>
      <c r="L21655" t="s">
        <v>36</v>
      </c>
      <c r="M21655" t="str">
        <f t="shared" si="1383"/>
        <v>http://logeion.uchicago.edu/index.html#0</v>
      </c>
    </row>
    <row r="21656" spans="1:13" ht="15" customHeight="1" x14ac:dyDescent="0.2">
      <c r="A21656" t="s">
        <v>46831</v>
      </c>
      <c r="C21656" t="str">
        <f t="shared" si="1384"/>
        <v/>
      </c>
      <c r="D21656">
        <f t="shared" si="1382"/>
        <v>0</v>
      </c>
      <c r="G21656" t="s">
        <v>23</v>
      </c>
      <c r="I21656">
        <v>1</v>
      </c>
      <c r="J21656">
        <v>0</v>
      </c>
      <c r="K21656">
        <v>0</v>
      </c>
      <c r="L21656" t="s">
        <v>24</v>
      </c>
      <c r="M21656" t="str">
        <f t="shared" si="1383"/>
        <v>http://logeion.uchicago.edu/index.html#0</v>
      </c>
    </row>
    <row r="21657" spans="1:13" ht="15" customHeight="1" x14ac:dyDescent="0.2">
      <c r="A21657" t="s">
        <v>46836</v>
      </c>
      <c r="C21657" t="str">
        <f t="shared" si="1384"/>
        <v/>
      </c>
      <c r="D21657">
        <f t="shared" si="1382"/>
        <v>0</v>
      </c>
      <c r="G21657" t="s">
        <v>29</v>
      </c>
      <c r="H21657">
        <v>3</v>
      </c>
      <c r="I21657">
        <v>0</v>
      </c>
      <c r="J21657">
        <v>0</v>
      </c>
      <c r="K21657">
        <v>0</v>
      </c>
      <c r="L21657" t="s">
        <v>19</v>
      </c>
      <c r="M21657" t="str">
        <f t="shared" si="1383"/>
        <v>http://logeion.uchicago.edu/index.html#0</v>
      </c>
    </row>
    <row r="21658" spans="1:13" ht="15" customHeight="1" x14ac:dyDescent="0.2">
      <c r="A21658" t="s">
        <v>46837</v>
      </c>
      <c r="C21658" t="str">
        <f t="shared" si="1384"/>
        <v/>
      </c>
      <c r="D21658">
        <f t="shared" ref="D21658:D21721" si="1385">IF(ISBLANK(B21658),0,LEFT( C21658, FIND( " ", C21658 ) - 1 ))</f>
        <v>0</v>
      </c>
      <c r="G21658" t="s">
        <v>21</v>
      </c>
      <c r="H21658">
        <v>2</v>
      </c>
      <c r="I21658">
        <v>0</v>
      </c>
      <c r="J21658">
        <v>0</v>
      </c>
      <c r="K21658">
        <v>0</v>
      </c>
      <c r="L21658" t="s">
        <v>19</v>
      </c>
      <c r="M21658" t="str">
        <f t="shared" si="1383"/>
        <v>http://logeion.uchicago.edu/index.html#0</v>
      </c>
    </row>
    <row r="21659" spans="1:13" ht="15" customHeight="1" x14ac:dyDescent="0.2">
      <c r="A21659" t="s">
        <v>46838</v>
      </c>
      <c r="C21659" t="str">
        <f t="shared" si="1384"/>
        <v/>
      </c>
      <c r="D21659">
        <f t="shared" si="1385"/>
        <v>0</v>
      </c>
      <c r="G21659" t="s">
        <v>66</v>
      </c>
      <c r="I21659">
        <v>3</v>
      </c>
      <c r="J21659">
        <v>0</v>
      </c>
      <c r="K21659">
        <v>0</v>
      </c>
      <c r="L21659" t="s">
        <v>24</v>
      </c>
      <c r="M21659" t="str">
        <f t="shared" si="1383"/>
        <v>http://logeion.uchicago.edu/index.html#0</v>
      </c>
    </row>
    <row r="21660" spans="1:13" ht="15" customHeight="1" x14ac:dyDescent="0.2">
      <c r="A21660" t="s">
        <v>46842</v>
      </c>
      <c r="C21660" t="str">
        <f t="shared" si="1384"/>
        <v/>
      </c>
      <c r="D21660">
        <f t="shared" si="1385"/>
        <v>0</v>
      </c>
      <c r="G21660" t="s">
        <v>66</v>
      </c>
      <c r="I21660">
        <v>3</v>
      </c>
      <c r="J21660">
        <v>0</v>
      </c>
      <c r="K21660">
        <v>0</v>
      </c>
      <c r="L21660" t="s">
        <v>24</v>
      </c>
      <c r="M21660" t="str">
        <f t="shared" si="1383"/>
        <v>http://logeion.uchicago.edu/index.html#0</v>
      </c>
    </row>
    <row r="21661" spans="1:13" ht="15" customHeight="1" x14ac:dyDescent="0.2">
      <c r="A21661" t="s">
        <v>46846</v>
      </c>
      <c r="C21661" t="str">
        <f t="shared" si="1384"/>
        <v/>
      </c>
      <c r="D21661">
        <f t="shared" si="1385"/>
        <v>0</v>
      </c>
      <c r="G21661" t="s">
        <v>66</v>
      </c>
      <c r="I21661">
        <v>3</v>
      </c>
      <c r="J21661">
        <v>0</v>
      </c>
      <c r="K21661">
        <v>0</v>
      </c>
      <c r="L21661" t="s">
        <v>24</v>
      </c>
      <c r="M21661" t="str">
        <f t="shared" si="1383"/>
        <v>http://logeion.uchicago.edu/index.html#0</v>
      </c>
    </row>
    <row r="21662" spans="1:13" ht="15" customHeight="1" x14ac:dyDescent="0.2">
      <c r="A21662" t="s">
        <v>46851</v>
      </c>
      <c r="C21662" t="str">
        <f t="shared" si="1384"/>
        <v/>
      </c>
      <c r="D21662">
        <f t="shared" si="1385"/>
        <v>0</v>
      </c>
      <c r="G21662" t="s">
        <v>66</v>
      </c>
      <c r="I21662">
        <v>3</v>
      </c>
      <c r="J21662">
        <v>0</v>
      </c>
      <c r="K21662">
        <v>0</v>
      </c>
      <c r="L21662" t="s">
        <v>24</v>
      </c>
      <c r="M21662" t="str">
        <f t="shared" si="1383"/>
        <v>http://logeion.uchicago.edu/index.html#0</v>
      </c>
    </row>
    <row r="21663" spans="1:13" ht="15" customHeight="1" x14ac:dyDescent="0.2">
      <c r="A21663" t="s">
        <v>46855</v>
      </c>
      <c r="C21663" t="str">
        <f t="shared" si="1384"/>
        <v/>
      </c>
      <c r="D21663">
        <f t="shared" si="1385"/>
        <v>0</v>
      </c>
      <c r="G21663" t="s">
        <v>66</v>
      </c>
      <c r="I21663">
        <v>3</v>
      </c>
      <c r="J21663">
        <v>0</v>
      </c>
      <c r="K21663">
        <v>0</v>
      </c>
      <c r="L21663" t="s">
        <v>24</v>
      </c>
      <c r="M21663" t="str">
        <f t="shared" si="1383"/>
        <v>http://logeion.uchicago.edu/index.html#0</v>
      </c>
    </row>
    <row r="21664" spans="1:13" ht="15" customHeight="1" x14ac:dyDescent="0.2">
      <c r="A21664" t="s">
        <v>46864</v>
      </c>
      <c r="C21664" t="str">
        <f t="shared" si="1384"/>
        <v/>
      </c>
      <c r="D21664">
        <f t="shared" si="1385"/>
        <v>0</v>
      </c>
      <c r="G21664" t="s">
        <v>66</v>
      </c>
      <c r="I21664">
        <v>3</v>
      </c>
      <c r="J21664">
        <v>0</v>
      </c>
      <c r="K21664">
        <v>0</v>
      </c>
      <c r="L21664" t="s">
        <v>24</v>
      </c>
      <c r="M21664" t="str">
        <f t="shared" si="1383"/>
        <v>http://logeion.uchicago.edu/index.html#0</v>
      </c>
    </row>
    <row r="21665" spans="1:13" ht="15" customHeight="1" x14ac:dyDescent="0.2">
      <c r="A21665" t="s">
        <v>46865</v>
      </c>
      <c r="C21665" t="str">
        <f t="shared" si="1384"/>
        <v/>
      </c>
      <c r="D21665">
        <f t="shared" si="1385"/>
        <v>0</v>
      </c>
      <c r="G21665" t="s">
        <v>21</v>
      </c>
      <c r="H21665">
        <v>2</v>
      </c>
      <c r="I21665">
        <v>0</v>
      </c>
      <c r="J21665">
        <v>0</v>
      </c>
      <c r="K21665">
        <v>0</v>
      </c>
      <c r="L21665" t="s">
        <v>19</v>
      </c>
      <c r="M21665" t="str">
        <f t="shared" si="1383"/>
        <v>http://logeion.uchicago.edu/index.html#0</v>
      </c>
    </row>
    <row r="21666" spans="1:13" ht="15" customHeight="1" x14ac:dyDescent="0.2">
      <c r="A21666" t="s">
        <v>46866</v>
      </c>
      <c r="C21666" t="str">
        <f t="shared" si="1384"/>
        <v/>
      </c>
      <c r="D21666">
        <f t="shared" si="1385"/>
        <v>0</v>
      </c>
      <c r="G21666" t="s">
        <v>61</v>
      </c>
      <c r="H21666">
        <v>1</v>
      </c>
      <c r="I21666">
        <v>0</v>
      </c>
      <c r="J21666">
        <v>0</v>
      </c>
      <c r="K21666">
        <v>0</v>
      </c>
      <c r="L21666" t="s">
        <v>36</v>
      </c>
      <c r="M21666" t="str">
        <f t="shared" si="1383"/>
        <v>http://logeion.uchicago.edu/index.html#0</v>
      </c>
    </row>
    <row r="21667" spans="1:13" ht="15" customHeight="1" x14ac:dyDescent="0.2">
      <c r="A21667" t="s">
        <v>46871</v>
      </c>
      <c r="C21667" t="str">
        <f t="shared" si="1384"/>
        <v/>
      </c>
      <c r="D21667">
        <f t="shared" si="1385"/>
        <v>0</v>
      </c>
      <c r="G21667" t="s">
        <v>29</v>
      </c>
      <c r="H21667">
        <v>3</v>
      </c>
      <c r="I21667">
        <v>0</v>
      </c>
      <c r="J21667">
        <v>0</v>
      </c>
      <c r="K21667">
        <v>0</v>
      </c>
      <c r="L21667" t="s">
        <v>19</v>
      </c>
      <c r="M21667" t="str">
        <f t="shared" ref="M21667:M21730" si="1386">"http://logeion.uchicago.edu/index.html#"&amp;D21667</f>
        <v>http://logeion.uchicago.edu/index.html#0</v>
      </c>
    </row>
    <row r="21668" spans="1:13" ht="15" customHeight="1" x14ac:dyDescent="0.2">
      <c r="A21668" t="s">
        <v>46884</v>
      </c>
      <c r="C21668" t="str">
        <f t="shared" si="1384"/>
        <v/>
      </c>
      <c r="D21668">
        <f t="shared" si="1385"/>
        <v>0</v>
      </c>
      <c r="G21668" t="s">
        <v>61</v>
      </c>
      <c r="H21668">
        <v>1</v>
      </c>
      <c r="I21668">
        <v>0</v>
      </c>
      <c r="J21668">
        <v>0</v>
      </c>
      <c r="K21668">
        <v>0</v>
      </c>
      <c r="L21668" t="s">
        <v>36</v>
      </c>
      <c r="M21668" t="str">
        <f t="shared" si="1386"/>
        <v>http://logeion.uchicago.edu/index.html#0</v>
      </c>
    </row>
    <row r="21669" spans="1:13" ht="15" customHeight="1" x14ac:dyDescent="0.2">
      <c r="A21669" t="s">
        <v>46885</v>
      </c>
      <c r="C21669" t="str">
        <f t="shared" si="1384"/>
        <v/>
      </c>
      <c r="D21669">
        <f t="shared" si="1385"/>
        <v>0</v>
      </c>
      <c r="G21669" t="s">
        <v>76</v>
      </c>
      <c r="H21669">
        <v>1</v>
      </c>
      <c r="I21669">
        <v>0</v>
      </c>
      <c r="J21669">
        <v>0</v>
      </c>
      <c r="K21669">
        <v>0</v>
      </c>
      <c r="L21669" t="s">
        <v>19</v>
      </c>
      <c r="M21669" t="str">
        <f t="shared" si="1386"/>
        <v>http://logeion.uchicago.edu/index.html#0</v>
      </c>
    </row>
    <row r="21670" spans="1:13" ht="15" customHeight="1" x14ac:dyDescent="0.2">
      <c r="A21670" t="s">
        <v>46893</v>
      </c>
      <c r="C21670" t="str">
        <f t="shared" si="1384"/>
        <v/>
      </c>
      <c r="D21670">
        <f t="shared" si="1385"/>
        <v>0</v>
      </c>
      <c r="G21670" t="s">
        <v>29</v>
      </c>
      <c r="H21670">
        <v>3</v>
      </c>
      <c r="I21670">
        <v>0</v>
      </c>
      <c r="J21670">
        <v>0</v>
      </c>
      <c r="K21670">
        <v>0</v>
      </c>
      <c r="L21670" t="s">
        <v>19</v>
      </c>
      <c r="M21670" t="str">
        <f t="shared" si="1386"/>
        <v>http://logeion.uchicago.edu/index.html#0</v>
      </c>
    </row>
    <row r="21671" spans="1:13" ht="15" customHeight="1" x14ac:dyDescent="0.2">
      <c r="A21671" t="s">
        <v>46906</v>
      </c>
      <c r="C21671" t="str">
        <f t="shared" si="1384"/>
        <v/>
      </c>
      <c r="D21671">
        <f t="shared" si="1385"/>
        <v>0</v>
      </c>
      <c r="G21671" t="s">
        <v>23</v>
      </c>
      <c r="I21671">
        <v>1</v>
      </c>
      <c r="J21671">
        <v>0</v>
      </c>
      <c r="K21671">
        <v>0</v>
      </c>
      <c r="L21671" t="s">
        <v>24</v>
      </c>
      <c r="M21671" t="str">
        <f t="shared" si="1386"/>
        <v>http://logeion.uchicago.edu/index.html#0</v>
      </c>
    </row>
    <row r="21672" spans="1:13" ht="15" customHeight="1" x14ac:dyDescent="0.2">
      <c r="A21672" t="s">
        <v>46907</v>
      </c>
      <c r="C21672" t="str">
        <f t="shared" si="1384"/>
        <v/>
      </c>
      <c r="D21672">
        <f t="shared" si="1385"/>
        <v>0</v>
      </c>
      <c r="G21672" t="s">
        <v>29</v>
      </c>
      <c r="H21672">
        <v>3</v>
      </c>
      <c r="I21672">
        <v>0</v>
      </c>
      <c r="J21672">
        <v>0</v>
      </c>
      <c r="K21672">
        <v>0</v>
      </c>
      <c r="L21672" t="s">
        <v>19</v>
      </c>
      <c r="M21672" t="str">
        <f t="shared" si="1386"/>
        <v>http://logeion.uchicago.edu/index.html#0</v>
      </c>
    </row>
    <row r="21673" spans="1:13" ht="15" customHeight="1" x14ac:dyDescent="0.2">
      <c r="A21673" t="s">
        <v>46909</v>
      </c>
      <c r="C21673" t="str">
        <f t="shared" si="1384"/>
        <v/>
      </c>
      <c r="D21673">
        <f t="shared" si="1385"/>
        <v>0</v>
      </c>
      <c r="G21673" t="s">
        <v>76</v>
      </c>
      <c r="H21673">
        <v>1</v>
      </c>
      <c r="I21673">
        <v>0</v>
      </c>
      <c r="J21673">
        <v>0</v>
      </c>
      <c r="K21673">
        <v>0</v>
      </c>
      <c r="L21673" t="s">
        <v>19</v>
      </c>
      <c r="M21673" t="str">
        <f t="shared" si="1386"/>
        <v>http://logeion.uchicago.edu/index.html#0</v>
      </c>
    </row>
    <row r="21674" spans="1:13" ht="15" customHeight="1" x14ac:dyDescent="0.2">
      <c r="A21674" t="s">
        <v>46915</v>
      </c>
      <c r="C21674" t="str">
        <f t="shared" si="1384"/>
        <v/>
      </c>
      <c r="D21674">
        <f t="shared" si="1385"/>
        <v>0</v>
      </c>
      <c r="G21674" t="s">
        <v>21</v>
      </c>
      <c r="H21674">
        <v>2</v>
      </c>
      <c r="I21674">
        <v>0</v>
      </c>
      <c r="J21674">
        <v>0</v>
      </c>
      <c r="K21674">
        <v>0</v>
      </c>
      <c r="L21674" t="s">
        <v>19</v>
      </c>
      <c r="M21674" t="str">
        <f t="shared" si="1386"/>
        <v>http://logeion.uchicago.edu/index.html#0</v>
      </c>
    </row>
    <row r="21675" spans="1:13" ht="15" customHeight="1" x14ac:dyDescent="0.2">
      <c r="A21675" t="s">
        <v>46916</v>
      </c>
      <c r="C21675" t="str">
        <f t="shared" si="1384"/>
        <v/>
      </c>
      <c r="D21675">
        <f t="shared" si="1385"/>
        <v>0</v>
      </c>
      <c r="G21675" t="s">
        <v>29</v>
      </c>
      <c r="H21675">
        <v>3</v>
      </c>
      <c r="I21675">
        <v>0</v>
      </c>
      <c r="J21675">
        <v>0</v>
      </c>
      <c r="K21675">
        <v>0</v>
      </c>
      <c r="L21675" t="s">
        <v>19</v>
      </c>
      <c r="M21675" t="str">
        <f t="shared" si="1386"/>
        <v>http://logeion.uchicago.edu/index.html#0</v>
      </c>
    </row>
    <row r="21676" spans="1:13" ht="15" customHeight="1" x14ac:dyDescent="0.2">
      <c r="A21676" t="s">
        <v>46927</v>
      </c>
      <c r="C21676" t="str">
        <f t="shared" si="1384"/>
        <v/>
      </c>
      <c r="D21676">
        <f t="shared" si="1385"/>
        <v>0</v>
      </c>
      <c r="G21676" t="s">
        <v>29</v>
      </c>
      <c r="H21676">
        <v>3</v>
      </c>
      <c r="I21676">
        <v>0</v>
      </c>
      <c r="J21676">
        <v>0</v>
      </c>
      <c r="K21676">
        <v>0</v>
      </c>
      <c r="L21676" t="s">
        <v>19</v>
      </c>
      <c r="M21676" t="str">
        <f t="shared" si="1386"/>
        <v>http://logeion.uchicago.edu/index.html#0</v>
      </c>
    </row>
    <row r="21677" spans="1:13" ht="15" customHeight="1" x14ac:dyDescent="0.2">
      <c r="A21677" t="s">
        <v>46946</v>
      </c>
      <c r="C21677" t="str">
        <f t="shared" si="1384"/>
        <v/>
      </c>
      <c r="D21677">
        <f t="shared" si="1385"/>
        <v>0</v>
      </c>
      <c r="G21677" t="s">
        <v>76</v>
      </c>
      <c r="H21677">
        <v>1</v>
      </c>
      <c r="I21677">
        <v>0</v>
      </c>
      <c r="J21677">
        <v>0</v>
      </c>
      <c r="K21677">
        <v>0</v>
      </c>
      <c r="L21677" t="s">
        <v>19</v>
      </c>
      <c r="M21677" t="str">
        <f t="shared" si="1386"/>
        <v>http://logeion.uchicago.edu/index.html#0</v>
      </c>
    </row>
    <row r="21678" spans="1:13" ht="15" customHeight="1" x14ac:dyDescent="0.2">
      <c r="A21678" t="s">
        <v>46955</v>
      </c>
      <c r="C21678" t="str">
        <f t="shared" si="1384"/>
        <v/>
      </c>
      <c r="D21678">
        <f t="shared" si="1385"/>
        <v>0</v>
      </c>
      <c r="G21678" t="s">
        <v>61</v>
      </c>
      <c r="H21678">
        <v>1</v>
      </c>
      <c r="I21678">
        <v>0</v>
      </c>
      <c r="J21678">
        <v>0</v>
      </c>
      <c r="K21678">
        <v>0</v>
      </c>
      <c r="L21678" t="s">
        <v>36</v>
      </c>
      <c r="M21678" t="str">
        <f t="shared" si="1386"/>
        <v>http://logeion.uchicago.edu/index.html#0</v>
      </c>
    </row>
    <row r="21679" spans="1:13" ht="15" customHeight="1" x14ac:dyDescent="0.2">
      <c r="A21679" t="s">
        <v>46964</v>
      </c>
      <c r="C21679" t="str">
        <f t="shared" si="1384"/>
        <v/>
      </c>
      <c r="D21679">
        <f t="shared" si="1385"/>
        <v>0</v>
      </c>
      <c r="G21679" t="s">
        <v>66</v>
      </c>
      <c r="I21679">
        <v>3</v>
      </c>
      <c r="J21679">
        <v>0</v>
      </c>
      <c r="K21679">
        <v>0</v>
      </c>
      <c r="L21679" t="s">
        <v>24</v>
      </c>
      <c r="M21679" t="str">
        <f t="shared" si="1386"/>
        <v>http://logeion.uchicago.edu/index.html#0</v>
      </c>
    </row>
    <row r="21680" spans="1:13" ht="15" customHeight="1" x14ac:dyDescent="0.2">
      <c r="A21680" t="s">
        <v>46965</v>
      </c>
      <c r="C21680" t="str">
        <f t="shared" si="1384"/>
        <v/>
      </c>
      <c r="D21680">
        <f t="shared" si="1385"/>
        <v>0</v>
      </c>
      <c r="G21680" t="s">
        <v>23</v>
      </c>
      <c r="I21680">
        <v>1</v>
      </c>
      <c r="J21680">
        <v>0</v>
      </c>
      <c r="K21680">
        <v>0</v>
      </c>
      <c r="L21680" t="s">
        <v>24</v>
      </c>
      <c r="M21680" t="str">
        <f t="shared" si="1386"/>
        <v>http://logeion.uchicago.edu/index.html#0</v>
      </c>
    </row>
    <row r="21681" spans="1:13" ht="15" customHeight="1" x14ac:dyDescent="0.2">
      <c r="A21681" t="s">
        <v>46973</v>
      </c>
      <c r="C21681" t="str">
        <f t="shared" si="1384"/>
        <v/>
      </c>
      <c r="D21681">
        <f t="shared" si="1385"/>
        <v>0</v>
      </c>
      <c r="G21681" t="s">
        <v>101</v>
      </c>
      <c r="I21681">
        <v>3</v>
      </c>
      <c r="J21681">
        <v>0</v>
      </c>
      <c r="K21681">
        <v>0</v>
      </c>
      <c r="L21681" t="s">
        <v>24</v>
      </c>
      <c r="M21681" t="str">
        <f t="shared" si="1386"/>
        <v>http://logeion.uchicago.edu/index.html#0</v>
      </c>
    </row>
    <row r="21682" spans="1:13" ht="15" customHeight="1" x14ac:dyDescent="0.2">
      <c r="A21682" t="s">
        <v>46974</v>
      </c>
      <c r="C21682" t="str">
        <f t="shared" si="1384"/>
        <v/>
      </c>
      <c r="D21682">
        <f t="shared" si="1385"/>
        <v>0</v>
      </c>
      <c r="G21682" t="s">
        <v>61</v>
      </c>
      <c r="H21682">
        <v>1</v>
      </c>
      <c r="I21682">
        <v>0</v>
      </c>
      <c r="J21682">
        <v>0</v>
      </c>
      <c r="K21682">
        <v>0</v>
      </c>
      <c r="L21682" t="s">
        <v>36</v>
      </c>
      <c r="M21682" t="str">
        <f t="shared" si="1386"/>
        <v>http://logeion.uchicago.edu/index.html#0</v>
      </c>
    </row>
    <row r="21683" spans="1:13" ht="15" customHeight="1" x14ac:dyDescent="0.2">
      <c r="A21683" t="s">
        <v>46975</v>
      </c>
      <c r="C21683" t="str">
        <f t="shared" si="1384"/>
        <v/>
      </c>
      <c r="D21683">
        <f t="shared" si="1385"/>
        <v>0</v>
      </c>
      <c r="G21683" t="s">
        <v>21</v>
      </c>
      <c r="H21683">
        <v>2</v>
      </c>
      <c r="I21683">
        <v>0</v>
      </c>
      <c r="J21683">
        <v>0</v>
      </c>
      <c r="K21683">
        <v>0</v>
      </c>
      <c r="L21683" t="s">
        <v>19</v>
      </c>
      <c r="M21683" t="str">
        <f t="shared" si="1386"/>
        <v>http://logeion.uchicago.edu/index.html#0</v>
      </c>
    </row>
    <row r="21684" spans="1:13" ht="15" customHeight="1" x14ac:dyDescent="0.2">
      <c r="A21684" t="s">
        <v>46976</v>
      </c>
      <c r="C21684" t="str">
        <f t="shared" si="1384"/>
        <v/>
      </c>
      <c r="D21684">
        <f t="shared" si="1385"/>
        <v>0</v>
      </c>
      <c r="G21684" t="s">
        <v>21</v>
      </c>
      <c r="H21684">
        <v>2</v>
      </c>
      <c r="I21684">
        <v>0</v>
      </c>
      <c r="J21684">
        <v>0</v>
      </c>
      <c r="K21684">
        <v>0</v>
      </c>
      <c r="L21684" t="s">
        <v>19</v>
      </c>
      <c r="M21684" t="str">
        <f t="shared" si="1386"/>
        <v>http://logeion.uchicago.edu/index.html#0</v>
      </c>
    </row>
    <row r="21685" spans="1:13" ht="15" customHeight="1" x14ac:dyDescent="0.2">
      <c r="A21685" t="s">
        <v>46977</v>
      </c>
      <c r="C21685" t="str">
        <f t="shared" si="1384"/>
        <v/>
      </c>
      <c r="D21685">
        <f t="shared" si="1385"/>
        <v>0</v>
      </c>
      <c r="G21685" t="s">
        <v>61</v>
      </c>
      <c r="H21685">
        <v>1</v>
      </c>
      <c r="I21685">
        <v>0</v>
      </c>
      <c r="J21685">
        <v>0</v>
      </c>
      <c r="K21685">
        <v>0</v>
      </c>
      <c r="L21685" t="s">
        <v>36</v>
      </c>
      <c r="M21685" t="str">
        <f t="shared" si="1386"/>
        <v>http://logeion.uchicago.edu/index.html#0</v>
      </c>
    </row>
    <row r="21686" spans="1:13" ht="15" customHeight="1" x14ac:dyDescent="0.2">
      <c r="A21686" t="s">
        <v>46982</v>
      </c>
      <c r="C21686" t="str">
        <f t="shared" si="1384"/>
        <v/>
      </c>
      <c r="D21686">
        <f t="shared" si="1385"/>
        <v>0</v>
      </c>
      <c r="G21686" t="s">
        <v>76</v>
      </c>
      <c r="H21686">
        <v>1</v>
      </c>
      <c r="I21686">
        <v>0</v>
      </c>
      <c r="J21686">
        <v>0</v>
      </c>
      <c r="K21686">
        <v>0</v>
      </c>
      <c r="L21686" t="s">
        <v>19</v>
      </c>
      <c r="M21686" t="str">
        <f t="shared" si="1386"/>
        <v>http://logeion.uchicago.edu/index.html#0</v>
      </c>
    </row>
    <row r="21687" spans="1:13" ht="15" customHeight="1" x14ac:dyDescent="0.2">
      <c r="A21687" t="s">
        <v>46990</v>
      </c>
      <c r="C21687" t="str">
        <f t="shared" si="1384"/>
        <v/>
      </c>
      <c r="D21687">
        <f t="shared" si="1385"/>
        <v>0</v>
      </c>
      <c r="G21687" t="s">
        <v>29</v>
      </c>
      <c r="H21687">
        <v>3</v>
      </c>
      <c r="I21687">
        <v>0</v>
      </c>
      <c r="J21687">
        <v>0</v>
      </c>
      <c r="K21687">
        <v>0</v>
      </c>
      <c r="L21687" t="s">
        <v>19</v>
      </c>
      <c r="M21687" t="str">
        <f t="shared" si="1386"/>
        <v>http://logeion.uchicago.edu/index.html#0</v>
      </c>
    </row>
    <row r="21688" spans="1:13" ht="15" customHeight="1" x14ac:dyDescent="0.2">
      <c r="A21688" t="s">
        <v>46991</v>
      </c>
      <c r="C21688" t="str">
        <f t="shared" si="1384"/>
        <v/>
      </c>
      <c r="D21688">
        <f t="shared" si="1385"/>
        <v>0</v>
      </c>
      <c r="G21688" t="s">
        <v>21</v>
      </c>
      <c r="H21688">
        <v>2</v>
      </c>
      <c r="I21688">
        <v>0</v>
      </c>
      <c r="J21688">
        <v>0</v>
      </c>
      <c r="K21688">
        <v>0</v>
      </c>
      <c r="L21688" t="s">
        <v>19</v>
      </c>
      <c r="M21688" t="str">
        <f t="shared" si="1386"/>
        <v>http://logeion.uchicago.edu/index.html#0</v>
      </c>
    </row>
    <row r="21689" spans="1:13" ht="15" customHeight="1" x14ac:dyDescent="0.2">
      <c r="A21689" t="s">
        <v>47036</v>
      </c>
      <c r="C21689" t="str">
        <f t="shared" si="1384"/>
        <v/>
      </c>
      <c r="D21689">
        <f t="shared" si="1385"/>
        <v>0</v>
      </c>
      <c r="G21689" t="s">
        <v>29</v>
      </c>
      <c r="H21689">
        <v>3</v>
      </c>
      <c r="I21689">
        <v>0</v>
      </c>
      <c r="J21689">
        <v>0</v>
      </c>
      <c r="K21689">
        <v>0</v>
      </c>
      <c r="L21689" t="s">
        <v>19</v>
      </c>
      <c r="M21689" t="str">
        <f t="shared" si="1386"/>
        <v>http://logeion.uchicago.edu/index.html#0</v>
      </c>
    </row>
    <row r="21690" spans="1:13" ht="15" customHeight="1" x14ac:dyDescent="0.2">
      <c r="A21690" t="s">
        <v>47046</v>
      </c>
      <c r="C21690" t="str">
        <f t="shared" si="1384"/>
        <v/>
      </c>
      <c r="D21690">
        <f t="shared" si="1385"/>
        <v>0</v>
      </c>
      <c r="G21690" t="s">
        <v>230</v>
      </c>
      <c r="H21690">
        <v>3</v>
      </c>
      <c r="I21690">
        <v>0</v>
      </c>
      <c r="J21690">
        <v>0</v>
      </c>
      <c r="K21690">
        <v>0</v>
      </c>
      <c r="L21690" t="s">
        <v>36</v>
      </c>
      <c r="M21690" t="str">
        <f t="shared" si="1386"/>
        <v>http://logeion.uchicago.edu/index.html#0</v>
      </c>
    </row>
    <row r="21691" spans="1:13" ht="15" customHeight="1" x14ac:dyDescent="0.2">
      <c r="A21691" t="s">
        <v>47058</v>
      </c>
      <c r="C21691" t="str">
        <f t="shared" si="1384"/>
        <v/>
      </c>
      <c r="D21691">
        <f t="shared" si="1385"/>
        <v>0</v>
      </c>
      <c r="G21691" t="s">
        <v>29</v>
      </c>
      <c r="H21691">
        <v>3</v>
      </c>
      <c r="I21691">
        <v>0</v>
      </c>
      <c r="J21691">
        <v>0</v>
      </c>
      <c r="K21691">
        <v>0</v>
      </c>
      <c r="L21691" t="s">
        <v>19</v>
      </c>
      <c r="M21691" t="str">
        <f t="shared" si="1386"/>
        <v>http://logeion.uchicago.edu/index.html#0</v>
      </c>
    </row>
    <row r="21692" spans="1:13" ht="15" customHeight="1" x14ac:dyDescent="0.2">
      <c r="A21692" t="s">
        <v>47060</v>
      </c>
      <c r="C21692" t="str">
        <f t="shared" si="1384"/>
        <v/>
      </c>
      <c r="D21692">
        <f t="shared" si="1385"/>
        <v>0</v>
      </c>
      <c r="G21692" t="s">
        <v>29</v>
      </c>
      <c r="H21692">
        <v>3</v>
      </c>
      <c r="I21692">
        <v>0</v>
      </c>
      <c r="J21692">
        <v>0</v>
      </c>
      <c r="K21692">
        <v>0</v>
      </c>
      <c r="L21692" t="s">
        <v>19</v>
      </c>
      <c r="M21692" t="str">
        <f t="shared" si="1386"/>
        <v>http://logeion.uchicago.edu/index.html#0</v>
      </c>
    </row>
    <row r="21693" spans="1:13" ht="15" customHeight="1" x14ac:dyDescent="0.2">
      <c r="A21693" t="s">
        <v>47061</v>
      </c>
      <c r="C21693" t="str">
        <f t="shared" si="1384"/>
        <v/>
      </c>
      <c r="D21693">
        <f t="shared" si="1385"/>
        <v>0</v>
      </c>
      <c r="G21693" t="s">
        <v>23</v>
      </c>
      <c r="I21693">
        <v>1</v>
      </c>
      <c r="J21693">
        <v>0</v>
      </c>
      <c r="K21693">
        <v>0</v>
      </c>
      <c r="L21693" t="s">
        <v>24</v>
      </c>
      <c r="M21693" t="str">
        <f t="shared" si="1386"/>
        <v>http://logeion.uchicago.edu/index.html#0</v>
      </c>
    </row>
    <row r="21694" spans="1:13" ht="15" customHeight="1" x14ac:dyDescent="0.2">
      <c r="A21694" t="s">
        <v>47062</v>
      </c>
      <c r="C21694" t="str">
        <f t="shared" si="1384"/>
        <v/>
      </c>
      <c r="D21694">
        <f t="shared" si="1385"/>
        <v>0</v>
      </c>
      <c r="G21694" t="s">
        <v>23</v>
      </c>
      <c r="I21694">
        <v>1</v>
      </c>
      <c r="J21694">
        <v>0</v>
      </c>
      <c r="K21694">
        <v>0</v>
      </c>
      <c r="L21694" t="s">
        <v>24</v>
      </c>
      <c r="M21694" t="str">
        <f t="shared" si="1386"/>
        <v>http://logeion.uchicago.edu/index.html#0</v>
      </c>
    </row>
    <row r="21695" spans="1:13" ht="15" customHeight="1" x14ac:dyDescent="0.2">
      <c r="A21695" t="s">
        <v>47067</v>
      </c>
      <c r="C21695" t="str">
        <f t="shared" si="1384"/>
        <v/>
      </c>
      <c r="D21695">
        <f t="shared" si="1385"/>
        <v>0</v>
      </c>
      <c r="G21695" t="s">
        <v>29</v>
      </c>
      <c r="H21695">
        <v>3</v>
      </c>
      <c r="I21695">
        <v>0</v>
      </c>
      <c r="J21695">
        <v>0</v>
      </c>
      <c r="K21695">
        <v>0</v>
      </c>
      <c r="L21695" t="s">
        <v>19</v>
      </c>
      <c r="M21695" t="str">
        <f t="shared" si="1386"/>
        <v>http://logeion.uchicago.edu/index.html#0</v>
      </c>
    </row>
    <row r="21696" spans="1:13" ht="15" customHeight="1" x14ac:dyDescent="0.2">
      <c r="A21696" t="s">
        <v>47068</v>
      </c>
      <c r="C21696" t="str">
        <f t="shared" si="1384"/>
        <v/>
      </c>
      <c r="D21696">
        <f t="shared" si="1385"/>
        <v>0</v>
      </c>
      <c r="G21696" t="s">
        <v>29</v>
      </c>
      <c r="H21696">
        <v>3</v>
      </c>
      <c r="I21696">
        <v>0</v>
      </c>
      <c r="J21696">
        <v>0</v>
      </c>
      <c r="K21696">
        <v>0</v>
      </c>
      <c r="L21696" t="s">
        <v>19</v>
      </c>
      <c r="M21696" t="str">
        <f t="shared" si="1386"/>
        <v>http://logeion.uchicago.edu/index.html#0</v>
      </c>
    </row>
    <row r="21697" spans="1:13" ht="15" customHeight="1" x14ac:dyDescent="0.2">
      <c r="A21697" t="s">
        <v>47069</v>
      </c>
      <c r="C21697" t="str">
        <f t="shared" si="1384"/>
        <v/>
      </c>
      <c r="D21697">
        <f t="shared" si="1385"/>
        <v>0</v>
      </c>
      <c r="G21697" t="s">
        <v>29</v>
      </c>
      <c r="H21697">
        <v>3</v>
      </c>
      <c r="I21697">
        <v>0</v>
      </c>
      <c r="J21697">
        <v>0</v>
      </c>
      <c r="K21697">
        <v>0</v>
      </c>
      <c r="L21697" t="s">
        <v>19</v>
      </c>
      <c r="M21697" t="str">
        <f t="shared" si="1386"/>
        <v>http://logeion.uchicago.edu/index.html#0</v>
      </c>
    </row>
    <row r="21698" spans="1:13" ht="15" customHeight="1" x14ac:dyDescent="0.2">
      <c r="A21698" t="s">
        <v>47074</v>
      </c>
      <c r="C21698" t="str">
        <f t="shared" si="1384"/>
        <v/>
      </c>
      <c r="D21698">
        <f t="shared" si="1385"/>
        <v>0</v>
      </c>
      <c r="G21698" t="s">
        <v>170</v>
      </c>
      <c r="I21698">
        <v>1</v>
      </c>
      <c r="J21698">
        <v>0</v>
      </c>
      <c r="K21698">
        <v>0</v>
      </c>
      <c r="L21698" t="s">
        <v>24</v>
      </c>
      <c r="M21698" t="str">
        <f t="shared" si="1386"/>
        <v>http://logeion.uchicago.edu/index.html#0</v>
      </c>
    </row>
    <row r="21699" spans="1:13" ht="15" customHeight="1" x14ac:dyDescent="0.2">
      <c r="A21699" t="s">
        <v>47075</v>
      </c>
      <c r="C21699" t="str">
        <f t="shared" si="1384"/>
        <v/>
      </c>
      <c r="D21699">
        <f t="shared" si="1385"/>
        <v>0</v>
      </c>
      <c r="G21699" t="s">
        <v>101</v>
      </c>
      <c r="I21699">
        <v>3</v>
      </c>
      <c r="J21699">
        <v>0</v>
      </c>
      <c r="K21699">
        <v>0</v>
      </c>
      <c r="L21699" t="s">
        <v>24</v>
      </c>
      <c r="M21699" t="str">
        <f t="shared" si="1386"/>
        <v>http://logeion.uchicago.edu/index.html#0</v>
      </c>
    </row>
    <row r="21700" spans="1:13" ht="15" customHeight="1" x14ac:dyDescent="0.2">
      <c r="A21700" t="s">
        <v>47076</v>
      </c>
      <c r="C21700" t="str">
        <f t="shared" si="1384"/>
        <v/>
      </c>
      <c r="D21700">
        <f t="shared" si="1385"/>
        <v>0</v>
      </c>
      <c r="G21700" t="s">
        <v>21</v>
      </c>
      <c r="H21700">
        <v>2</v>
      </c>
      <c r="I21700">
        <v>0</v>
      </c>
      <c r="J21700">
        <v>0</v>
      </c>
      <c r="K21700">
        <v>0</v>
      </c>
      <c r="L21700" t="s">
        <v>19</v>
      </c>
      <c r="M21700" t="str">
        <f t="shared" si="1386"/>
        <v>http://logeion.uchicago.edu/index.html#0</v>
      </c>
    </row>
    <row r="21701" spans="1:13" ht="15" customHeight="1" x14ac:dyDescent="0.2">
      <c r="A21701" t="s">
        <v>47077</v>
      </c>
      <c r="C21701" t="str">
        <f t="shared" si="1384"/>
        <v/>
      </c>
      <c r="D21701">
        <f t="shared" si="1385"/>
        <v>0</v>
      </c>
      <c r="G21701" t="s">
        <v>235</v>
      </c>
      <c r="I21701">
        <v>4</v>
      </c>
      <c r="J21701">
        <v>0</v>
      </c>
      <c r="K21701">
        <v>0</v>
      </c>
      <c r="L21701" t="s">
        <v>24</v>
      </c>
      <c r="M21701" t="str">
        <f t="shared" si="1386"/>
        <v>http://logeion.uchicago.edu/index.html#0</v>
      </c>
    </row>
    <row r="21702" spans="1:13" ht="15" customHeight="1" x14ac:dyDescent="0.2">
      <c r="A21702" t="s">
        <v>47078</v>
      </c>
      <c r="C21702" t="str">
        <f t="shared" si="1384"/>
        <v/>
      </c>
      <c r="D21702">
        <f t="shared" si="1385"/>
        <v>0</v>
      </c>
      <c r="G21702" t="s">
        <v>23</v>
      </c>
      <c r="I21702">
        <v>1</v>
      </c>
      <c r="J21702">
        <v>0</v>
      </c>
      <c r="K21702">
        <v>0</v>
      </c>
      <c r="L21702" t="s">
        <v>24</v>
      </c>
      <c r="M21702" t="str">
        <f t="shared" si="1386"/>
        <v>http://logeion.uchicago.edu/index.html#0</v>
      </c>
    </row>
    <row r="21703" spans="1:13" ht="15" customHeight="1" x14ac:dyDescent="0.2">
      <c r="A21703" t="s">
        <v>47083</v>
      </c>
      <c r="C21703" t="str">
        <f t="shared" si="1384"/>
        <v/>
      </c>
      <c r="D21703">
        <f t="shared" si="1385"/>
        <v>0</v>
      </c>
      <c r="G21703" t="s">
        <v>29</v>
      </c>
      <c r="H21703">
        <v>3</v>
      </c>
      <c r="I21703">
        <v>0</v>
      </c>
      <c r="J21703">
        <v>0</v>
      </c>
      <c r="K21703">
        <v>0</v>
      </c>
      <c r="L21703" t="s">
        <v>19</v>
      </c>
      <c r="M21703" t="str">
        <f t="shared" si="1386"/>
        <v>http://logeion.uchicago.edu/index.html#0</v>
      </c>
    </row>
    <row r="21704" spans="1:13" ht="15" customHeight="1" x14ac:dyDescent="0.2">
      <c r="A21704" t="s">
        <v>47095</v>
      </c>
      <c r="C21704" t="str">
        <f t="shared" si="1384"/>
        <v/>
      </c>
      <c r="D21704">
        <f t="shared" si="1385"/>
        <v>0</v>
      </c>
      <c r="G21704" t="s">
        <v>21</v>
      </c>
      <c r="H21704">
        <v>2</v>
      </c>
      <c r="I21704">
        <v>0</v>
      </c>
      <c r="J21704">
        <v>0</v>
      </c>
      <c r="K21704">
        <v>0</v>
      </c>
      <c r="L21704" t="s">
        <v>19</v>
      </c>
      <c r="M21704" t="str">
        <f t="shared" si="1386"/>
        <v>http://logeion.uchicago.edu/index.html#0</v>
      </c>
    </row>
    <row r="21705" spans="1:13" ht="15" customHeight="1" x14ac:dyDescent="0.2">
      <c r="A21705" t="s">
        <v>47103</v>
      </c>
      <c r="C21705" t="str">
        <f t="shared" si="1384"/>
        <v/>
      </c>
      <c r="D21705">
        <f t="shared" si="1385"/>
        <v>0</v>
      </c>
      <c r="G21705" t="s">
        <v>76</v>
      </c>
      <c r="H21705">
        <v>1</v>
      </c>
      <c r="I21705">
        <v>0</v>
      </c>
      <c r="J21705">
        <v>0</v>
      </c>
      <c r="K21705">
        <v>0</v>
      </c>
      <c r="L21705" t="s">
        <v>19</v>
      </c>
      <c r="M21705" t="str">
        <f t="shared" si="1386"/>
        <v>http://logeion.uchicago.edu/index.html#0</v>
      </c>
    </row>
    <row r="21706" spans="1:13" ht="15" customHeight="1" x14ac:dyDescent="0.2">
      <c r="A21706" t="s">
        <v>47104</v>
      </c>
      <c r="C21706" t="str">
        <f t="shared" si="1384"/>
        <v/>
      </c>
      <c r="D21706">
        <f t="shared" si="1385"/>
        <v>0</v>
      </c>
      <c r="G21706" t="s">
        <v>29</v>
      </c>
      <c r="H21706">
        <v>3</v>
      </c>
      <c r="I21706">
        <v>0</v>
      </c>
      <c r="J21706">
        <v>0</v>
      </c>
      <c r="K21706">
        <v>0</v>
      </c>
      <c r="L21706" t="s">
        <v>19</v>
      </c>
      <c r="M21706" t="str">
        <f t="shared" si="1386"/>
        <v>http://logeion.uchicago.edu/index.html#0</v>
      </c>
    </row>
    <row r="21707" spans="1:13" ht="15" customHeight="1" x14ac:dyDescent="0.2">
      <c r="A21707" t="s">
        <v>47105</v>
      </c>
      <c r="C21707" t="str">
        <f t="shared" si="1384"/>
        <v/>
      </c>
      <c r="D21707">
        <f t="shared" si="1385"/>
        <v>0</v>
      </c>
      <c r="G21707" t="s">
        <v>21</v>
      </c>
      <c r="H21707">
        <v>2</v>
      </c>
      <c r="I21707">
        <v>0</v>
      </c>
      <c r="J21707">
        <v>0</v>
      </c>
      <c r="K21707">
        <v>0</v>
      </c>
      <c r="L21707" t="s">
        <v>19</v>
      </c>
      <c r="M21707" t="str">
        <f t="shared" si="1386"/>
        <v>http://logeion.uchicago.edu/index.html#0</v>
      </c>
    </row>
    <row r="21708" spans="1:13" ht="15" customHeight="1" x14ac:dyDescent="0.2">
      <c r="A21708" t="s">
        <v>47106</v>
      </c>
      <c r="C21708" t="str">
        <f t="shared" si="1384"/>
        <v/>
      </c>
      <c r="D21708">
        <f t="shared" si="1385"/>
        <v>0</v>
      </c>
      <c r="G21708" t="s">
        <v>29</v>
      </c>
      <c r="H21708">
        <v>3</v>
      </c>
      <c r="I21708">
        <v>0</v>
      </c>
      <c r="J21708">
        <v>0</v>
      </c>
      <c r="K21708">
        <v>0</v>
      </c>
      <c r="L21708" t="s">
        <v>19</v>
      </c>
      <c r="M21708" t="str">
        <f t="shared" si="1386"/>
        <v>http://logeion.uchicago.edu/index.html#0</v>
      </c>
    </row>
    <row r="21709" spans="1:13" ht="15" customHeight="1" x14ac:dyDescent="0.2">
      <c r="A21709" t="s">
        <v>47107</v>
      </c>
      <c r="C21709" t="str">
        <f t="shared" si="1384"/>
        <v/>
      </c>
      <c r="D21709">
        <f t="shared" si="1385"/>
        <v>0</v>
      </c>
      <c r="G21709" t="s">
        <v>23</v>
      </c>
      <c r="I21709">
        <v>1</v>
      </c>
      <c r="J21709">
        <v>0</v>
      </c>
      <c r="K21709">
        <v>0</v>
      </c>
      <c r="L21709" t="s">
        <v>24</v>
      </c>
      <c r="M21709" t="str">
        <f t="shared" si="1386"/>
        <v>http://logeion.uchicago.edu/index.html#0</v>
      </c>
    </row>
    <row r="21710" spans="1:13" ht="15" customHeight="1" x14ac:dyDescent="0.2">
      <c r="A21710" t="s">
        <v>47114</v>
      </c>
      <c r="C21710" t="str">
        <f t="shared" si="1384"/>
        <v/>
      </c>
      <c r="D21710">
        <f t="shared" si="1385"/>
        <v>0</v>
      </c>
      <c r="G21710" t="s">
        <v>61</v>
      </c>
      <c r="H21710">
        <v>1</v>
      </c>
      <c r="I21710">
        <v>0</v>
      </c>
      <c r="J21710">
        <v>0</v>
      </c>
      <c r="K21710">
        <v>0</v>
      </c>
      <c r="L21710" t="s">
        <v>36</v>
      </c>
      <c r="M21710" t="str">
        <f t="shared" si="1386"/>
        <v>http://logeion.uchicago.edu/index.html#0</v>
      </c>
    </row>
    <row r="21711" spans="1:13" ht="15" customHeight="1" x14ac:dyDescent="0.2">
      <c r="A21711" t="s">
        <v>47125</v>
      </c>
      <c r="C21711" t="str">
        <f t="shared" si="1384"/>
        <v/>
      </c>
      <c r="D21711">
        <f t="shared" si="1385"/>
        <v>0</v>
      </c>
      <c r="G21711" t="s">
        <v>61</v>
      </c>
      <c r="H21711">
        <v>1</v>
      </c>
      <c r="I21711">
        <v>0</v>
      </c>
      <c r="J21711">
        <v>0</v>
      </c>
      <c r="K21711">
        <v>0</v>
      </c>
      <c r="L21711" t="s">
        <v>36</v>
      </c>
      <c r="M21711" t="str">
        <f t="shared" si="1386"/>
        <v>http://logeion.uchicago.edu/index.html#0</v>
      </c>
    </row>
    <row r="21712" spans="1:13" ht="15" customHeight="1" x14ac:dyDescent="0.2">
      <c r="A21712" t="s">
        <v>47130</v>
      </c>
      <c r="C21712" t="str">
        <f t="shared" si="1384"/>
        <v/>
      </c>
      <c r="D21712">
        <f t="shared" si="1385"/>
        <v>0</v>
      </c>
      <c r="G21712" t="s">
        <v>61</v>
      </c>
      <c r="H21712">
        <v>1</v>
      </c>
      <c r="I21712">
        <v>0</v>
      </c>
      <c r="J21712">
        <v>0</v>
      </c>
      <c r="K21712">
        <v>0</v>
      </c>
      <c r="L21712" t="s">
        <v>36</v>
      </c>
      <c r="M21712" t="str">
        <f t="shared" si="1386"/>
        <v>http://logeion.uchicago.edu/index.html#0</v>
      </c>
    </row>
    <row r="21713" spans="1:13" ht="15" customHeight="1" x14ac:dyDescent="0.2">
      <c r="A21713" t="s">
        <v>47143</v>
      </c>
      <c r="C21713" t="str">
        <f t="shared" si="1384"/>
        <v/>
      </c>
      <c r="D21713">
        <f t="shared" si="1385"/>
        <v>0</v>
      </c>
      <c r="G21713" t="s">
        <v>23</v>
      </c>
      <c r="I21713">
        <v>1</v>
      </c>
      <c r="J21713">
        <v>0</v>
      </c>
      <c r="K21713">
        <v>0</v>
      </c>
      <c r="L21713" t="s">
        <v>24</v>
      </c>
      <c r="M21713" t="str">
        <f t="shared" si="1386"/>
        <v>http://logeion.uchicago.edu/index.html#0</v>
      </c>
    </row>
    <row r="21714" spans="1:13" ht="15" customHeight="1" x14ac:dyDescent="0.2">
      <c r="A21714" t="s">
        <v>47154</v>
      </c>
      <c r="C21714" t="str">
        <f t="shared" si="1384"/>
        <v/>
      </c>
      <c r="D21714">
        <f t="shared" si="1385"/>
        <v>0</v>
      </c>
      <c r="G21714" t="s">
        <v>21</v>
      </c>
      <c r="H21714">
        <v>2</v>
      </c>
      <c r="I21714">
        <v>0</v>
      </c>
      <c r="J21714">
        <v>0</v>
      </c>
      <c r="K21714">
        <v>0</v>
      </c>
      <c r="L21714" t="s">
        <v>19</v>
      </c>
      <c r="M21714" t="str">
        <f t="shared" si="1386"/>
        <v>http://logeion.uchicago.edu/index.html#0</v>
      </c>
    </row>
    <row r="21715" spans="1:13" ht="15" customHeight="1" x14ac:dyDescent="0.2">
      <c r="A21715" t="s">
        <v>47155</v>
      </c>
      <c r="C21715" t="str">
        <f t="shared" si="1384"/>
        <v/>
      </c>
      <c r="D21715">
        <f t="shared" si="1385"/>
        <v>0</v>
      </c>
      <c r="G21715" t="s">
        <v>21</v>
      </c>
      <c r="H21715">
        <v>2</v>
      </c>
      <c r="I21715">
        <v>0</v>
      </c>
      <c r="J21715">
        <v>0</v>
      </c>
      <c r="K21715">
        <v>0</v>
      </c>
      <c r="L21715" t="s">
        <v>19</v>
      </c>
      <c r="M21715" t="str">
        <f t="shared" si="1386"/>
        <v>http://logeion.uchicago.edu/index.html#0</v>
      </c>
    </row>
    <row r="21716" spans="1:13" ht="15" customHeight="1" x14ac:dyDescent="0.2">
      <c r="A21716" t="s">
        <v>47156</v>
      </c>
      <c r="C21716" t="str">
        <f t="shared" ref="C21716:C21779" si="1387">SUBSTITUTE(SUBSTITUTE(SUBSTITUTE(SUBSTITUTE(SUBSTITUTE(SUBSTITUTE(SUBSTITUTE(SUBSTITUTE(SUBSTITUTE(SUBSTITUTE(SUBSTITUTE(B21716, "ā", "a"), "ē", "e"), "ī", "i"), "ō", "o"), "ū", "u"), "ȳ", "y"), "Ā", "A"), "Ē", "E"), "Ī", "I"), "Ō", "O"), "Ū", "U")</f>
        <v/>
      </c>
      <c r="D21716">
        <f t="shared" si="1385"/>
        <v>0</v>
      </c>
      <c r="G21716" t="s">
        <v>61</v>
      </c>
      <c r="H21716">
        <v>1</v>
      </c>
      <c r="I21716">
        <v>0</v>
      </c>
      <c r="J21716">
        <v>0</v>
      </c>
      <c r="K21716">
        <v>0</v>
      </c>
      <c r="L21716" t="s">
        <v>36</v>
      </c>
      <c r="M21716" t="str">
        <f t="shared" si="1386"/>
        <v>http://logeion.uchicago.edu/index.html#0</v>
      </c>
    </row>
    <row r="21717" spans="1:13" ht="15" customHeight="1" x14ac:dyDescent="0.2">
      <c r="A21717" t="s">
        <v>47157</v>
      </c>
      <c r="C21717" t="str">
        <f t="shared" si="1387"/>
        <v/>
      </c>
      <c r="D21717">
        <f t="shared" si="1385"/>
        <v>0</v>
      </c>
      <c r="G21717" t="s">
        <v>89</v>
      </c>
      <c r="I21717">
        <v>0</v>
      </c>
      <c r="J21717">
        <v>0</v>
      </c>
      <c r="K21717">
        <v>0</v>
      </c>
      <c r="L21717" t="s">
        <v>90</v>
      </c>
      <c r="M21717" t="str">
        <f t="shared" si="1386"/>
        <v>http://logeion.uchicago.edu/index.html#0</v>
      </c>
    </row>
    <row r="21718" spans="1:13" ht="15" customHeight="1" x14ac:dyDescent="0.2">
      <c r="A21718" t="s">
        <v>47158</v>
      </c>
      <c r="C21718" t="str">
        <f t="shared" si="1387"/>
        <v/>
      </c>
      <c r="D21718">
        <f t="shared" si="1385"/>
        <v>0</v>
      </c>
      <c r="G21718" t="s">
        <v>18</v>
      </c>
      <c r="H21718">
        <v>4</v>
      </c>
      <c r="I21718">
        <v>0</v>
      </c>
      <c r="J21718">
        <v>0</v>
      </c>
      <c r="K21718">
        <v>0</v>
      </c>
      <c r="L21718" t="s">
        <v>19</v>
      </c>
      <c r="M21718" t="str">
        <f t="shared" si="1386"/>
        <v>http://logeion.uchicago.edu/index.html#0</v>
      </c>
    </row>
    <row r="21719" spans="1:13" ht="15" customHeight="1" x14ac:dyDescent="0.2">
      <c r="A21719" t="s">
        <v>47163</v>
      </c>
      <c r="C21719" t="str">
        <f t="shared" si="1387"/>
        <v/>
      </c>
      <c r="D21719">
        <f t="shared" si="1385"/>
        <v>0</v>
      </c>
      <c r="G21719" t="s">
        <v>89</v>
      </c>
      <c r="I21719">
        <v>0</v>
      </c>
      <c r="J21719">
        <v>0</v>
      </c>
      <c r="K21719">
        <v>0</v>
      </c>
      <c r="L21719" t="s">
        <v>90</v>
      </c>
      <c r="M21719" t="str">
        <f t="shared" si="1386"/>
        <v>http://logeion.uchicago.edu/index.html#0</v>
      </c>
    </row>
    <row r="21720" spans="1:13" ht="15" customHeight="1" x14ac:dyDescent="0.2">
      <c r="A21720" t="s">
        <v>47164</v>
      </c>
      <c r="C21720" t="str">
        <f t="shared" si="1387"/>
        <v/>
      </c>
      <c r="D21720">
        <f t="shared" si="1385"/>
        <v>0</v>
      </c>
      <c r="G21720" t="s">
        <v>76</v>
      </c>
      <c r="H21720">
        <v>1</v>
      </c>
      <c r="I21720">
        <v>0</v>
      </c>
      <c r="J21720">
        <v>0</v>
      </c>
      <c r="K21720">
        <v>0</v>
      </c>
      <c r="L21720" t="s">
        <v>19</v>
      </c>
      <c r="M21720" t="str">
        <f t="shared" si="1386"/>
        <v>http://logeion.uchicago.edu/index.html#0</v>
      </c>
    </row>
    <row r="21721" spans="1:13" ht="15" customHeight="1" x14ac:dyDescent="0.2">
      <c r="A21721" t="s">
        <v>47179</v>
      </c>
      <c r="C21721" t="str">
        <f t="shared" si="1387"/>
        <v/>
      </c>
      <c r="D21721">
        <f t="shared" si="1385"/>
        <v>0</v>
      </c>
      <c r="G21721" t="s">
        <v>29</v>
      </c>
      <c r="H21721">
        <v>3</v>
      </c>
      <c r="I21721">
        <v>0</v>
      </c>
      <c r="J21721">
        <v>0</v>
      </c>
      <c r="K21721">
        <v>0</v>
      </c>
      <c r="L21721" t="s">
        <v>19</v>
      </c>
      <c r="M21721" t="str">
        <f t="shared" si="1386"/>
        <v>http://logeion.uchicago.edu/index.html#0</v>
      </c>
    </row>
    <row r="21722" spans="1:13" ht="15" customHeight="1" x14ac:dyDescent="0.2">
      <c r="A21722" t="s">
        <v>47180</v>
      </c>
      <c r="C21722" t="str">
        <f t="shared" si="1387"/>
        <v/>
      </c>
      <c r="D21722">
        <f t="shared" ref="D21722:D21785" si="1388">IF(ISBLANK(B21722),0,LEFT( C21722, FIND( " ", C21722 ) - 1 ))</f>
        <v>0</v>
      </c>
      <c r="G21722" t="s">
        <v>61</v>
      </c>
      <c r="H21722">
        <v>1</v>
      </c>
      <c r="I21722">
        <v>0</v>
      </c>
      <c r="J21722">
        <v>0</v>
      </c>
      <c r="K21722">
        <v>0</v>
      </c>
      <c r="L21722" t="s">
        <v>36</v>
      </c>
      <c r="M21722" t="str">
        <f t="shared" si="1386"/>
        <v>http://logeion.uchicago.edu/index.html#0</v>
      </c>
    </row>
    <row r="21723" spans="1:13" ht="15" customHeight="1" x14ac:dyDescent="0.2">
      <c r="A21723" t="s">
        <v>47186</v>
      </c>
      <c r="C21723" t="str">
        <f t="shared" si="1387"/>
        <v/>
      </c>
      <c r="D21723">
        <f t="shared" si="1388"/>
        <v>0</v>
      </c>
      <c r="G21723" t="s">
        <v>21</v>
      </c>
      <c r="H21723">
        <v>2</v>
      </c>
      <c r="I21723">
        <v>0</v>
      </c>
      <c r="J21723">
        <v>0</v>
      </c>
      <c r="K21723">
        <v>0</v>
      </c>
      <c r="L21723" t="s">
        <v>19</v>
      </c>
      <c r="M21723" t="str">
        <f t="shared" si="1386"/>
        <v>http://logeion.uchicago.edu/index.html#0</v>
      </c>
    </row>
    <row r="21724" spans="1:13" ht="15" customHeight="1" x14ac:dyDescent="0.2">
      <c r="A21724" t="s">
        <v>47193</v>
      </c>
      <c r="C21724" t="str">
        <f t="shared" si="1387"/>
        <v/>
      </c>
      <c r="D21724">
        <f t="shared" si="1388"/>
        <v>0</v>
      </c>
      <c r="G21724" t="s">
        <v>29</v>
      </c>
      <c r="H21724">
        <v>3</v>
      </c>
      <c r="I21724">
        <v>0</v>
      </c>
      <c r="J21724">
        <v>0</v>
      </c>
      <c r="K21724">
        <v>0</v>
      </c>
      <c r="L21724" t="s">
        <v>19</v>
      </c>
      <c r="M21724" t="str">
        <f t="shared" si="1386"/>
        <v>http://logeion.uchicago.edu/index.html#0</v>
      </c>
    </row>
    <row r="21725" spans="1:13" ht="15" customHeight="1" x14ac:dyDescent="0.2">
      <c r="A21725" t="s">
        <v>47201</v>
      </c>
      <c r="C21725" t="str">
        <f t="shared" si="1387"/>
        <v/>
      </c>
      <c r="D21725">
        <f t="shared" si="1388"/>
        <v>0</v>
      </c>
      <c r="G21725" t="s">
        <v>89</v>
      </c>
      <c r="I21725">
        <v>0</v>
      </c>
      <c r="J21725">
        <v>0</v>
      </c>
      <c r="K21725">
        <v>0</v>
      </c>
      <c r="L21725" t="s">
        <v>90</v>
      </c>
      <c r="M21725" t="str">
        <f t="shared" si="1386"/>
        <v>http://logeion.uchicago.edu/index.html#0</v>
      </c>
    </row>
    <row r="21726" spans="1:13" ht="15" customHeight="1" x14ac:dyDescent="0.2">
      <c r="A21726" t="s">
        <v>47202</v>
      </c>
      <c r="C21726" t="str">
        <f t="shared" si="1387"/>
        <v/>
      </c>
      <c r="D21726">
        <f t="shared" si="1388"/>
        <v>0</v>
      </c>
      <c r="G21726" t="s">
        <v>15</v>
      </c>
      <c r="I21726">
        <v>0</v>
      </c>
      <c r="J21726">
        <v>0</v>
      </c>
      <c r="K21726">
        <v>0</v>
      </c>
      <c r="L21726" t="s">
        <v>16</v>
      </c>
      <c r="M21726" t="str">
        <f t="shared" si="1386"/>
        <v>http://logeion.uchicago.edu/index.html#0</v>
      </c>
    </row>
    <row r="21727" spans="1:13" ht="15" customHeight="1" x14ac:dyDescent="0.2">
      <c r="A21727" t="s">
        <v>47203</v>
      </c>
      <c r="C21727" t="str">
        <f t="shared" si="1387"/>
        <v/>
      </c>
      <c r="D21727">
        <f t="shared" si="1388"/>
        <v>0</v>
      </c>
      <c r="G21727" t="s">
        <v>155</v>
      </c>
      <c r="H21727">
        <v>3</v>
      </c>
      <c r="I21727">
        <v>0</v>
      </c>
      <c r="J21727">
        <v>0</v>
      </c>
      <c r="K21727">
        <v>0</v>
      </c>
      <c r="L21727" t="s">
        <v>36</v>
      </c>
      <c r="M21727" t="str">
        <f t="shared" si="1386"/>
        <v>http://logeion.uchicago.edu/index.html#0</v>
      </c>
    </row>
    <row r="21728" spans="1:13" ht="15" customHeight="1" x14ac:dyDescent="0.2">
      <c r="A21728" t="s">
        <v>47208</v>
      </c>
      <c r="C21728" t="str">
        <f t="shared" si="1387"/>
        <v/>
      </c>
      <c r="D21728">
        <f t="shared" si="1388"/>
        <v>0</v>
      </c>
      <c r="G21728" t="s">
        <v>230</v>
      </c>
      <c r="H21728">
        <v>3</v>
      </c>
      <c r="I21728">
        <v>0</v>
      </c>
      <c r="J21728">
        <v>0</v>
      </c>
      <c r="K21728">
        <v>0</v>
      </c>
      <c r="L21728" t="s">
        <v>36</v>
      </c>
      <c r="M21728" t="str">
        <f t="shared" si="1386"/>
        <v>http://logeion.uchicago.edu/index.html#0</v>
      </c>
    </row>
    <row r="21729" spans="1:13" ht="15" customHeight="1" x14ac:dyDescent="0.2">
      <c r="A21729" t="s">
        <v>47209</v>
      </c>
      <c r="C21729" t="str">
        <f t="shared" si="1387"/>
        <v/>
      </c>
      <c r="D21729">
        <f t="shared" si="1388"/>
        <v>0</v>
      </c>
      <c r="G21729" t="s">
        <v>29</v>
      </c>
      <c r="H21729">
        <v>3</v>
      </c>
      <c r="I21729">
        <v>0</v>
      </c>
      <c r="J21729">
        <v>0</v>
      </c>
      <c r="K21729">
        <v>0</v>
      </c>
      <c r="L21729" t="s">
        <v>19</v>
      </c>
      <c r="M21729" t="str">
        <f t="shared" si="1386"/>
        <v>http://logeion.uchicago.edu/index.html#0</v>
      </c>
    </row>
    <row r="21730" spans="1:13" ht="15" customHeight="1" x14ac:dyDescent="0.2">
      <c r="A21730" t="s">
        <v>47210</v>
      </c>
      <c r="C21730" t="str">
        <f t="shared" si="1387"/>
        <v/>
      </c>
      <c r="D21730">
        <f t="shared" si="1388"/>
        <v>0</v>
      </c>
      <c r="G21730" t="s">
        <v>29</v>
      </c>
      <c r="H21730">
        <v>3</v>
      </c>
      <c r="I21730">
        <v>0</v>
      </c>
      <c r="J21730">
        <v>0</v>
      </c>
      <c r="K21730">
        <v>0</v>
      </c>
      <c r="L21730" t="s">
        <v>19</v>
      </c>
      <c r="M21730" t="str">
        <f t="shared" si="1386"/>
        <v>http://logeion.uchicago.edu/index.html#0</v>
      </c>
    </row>
    <row r="21731" spans="1:13" ht="15" customHeight="1" x14ac:dyDescent="0.2">
      <c r="A21731" t="s">
        <v>47215</v>
      </c>
      <c r="C21731" t="str">
        <f t="shared" si="1387"/>
        <v/>
      </c>
      <c r="D21731">
        <f t="shared" si="1388"/>
        <v>0</v>
      </c>
      <c r="G21731" t="s">
        <v>61</v>
      </c>
      <c r="H21731">
        <v>1</v>
      </c>
      <c r="I21731">
        <v>0</v>
      </c>
      <c r="J21731">
        <v>0</v>
      </c>
      <c r="K21731">
        <v>0</v>
      </c>
      <c r="L21731" t="s">
        <v>36</v>
      </c>
      <c r="M21731" t="str">
        <f t="shared" ref="M21731:M21794" si="1389">"http://logeion.uchicago.edu/index.html#"&amp;D21731</f>
        <v>http://logeion.uchicago.edu/index.html#0</v>
      </c>
    </row>
    <row r="21732" spans="1:13" ht="15" customHeight="1" x14ac:dyDescent="0.2">
      <c r="A21732" t="s">
        <v>47220</v>
      </c>
      <c r="C21732" t="str">
        <f t="shared" si="1387"/>
        <v/>
      </c>
      <c r="D21732">
        <f t="shared" si="1388"/>
        <v>0</v>
      </c>
      <c r="G21732" t="s">
        <v>21</v>
      </c>
      <c r="H21732">
        <v>2</v>
      </c>
      <c r="I21732">
        <v>0</v>
      </c>
      <c r="J21732">
        <v>0</v>
      </c>
      <c r="K21732">
        <v>0</v>
      </c>
      <c r="L21732" t="s">
        <v>19</v>
      </c>
      <c r="M21732" t="str">
        <f t="shared" si="1389"/>
        <v>http://logeion.uchicago.edu/index.html#0</v>
      </c>
    </row>
    <row r="21733" spans="1:13" ht="15" customHeight="1" x14ac:dyDescent="0.2">
      <c r="A21733" t="s">
        <v>47221</v>
      </c>
      <c r="C21733" t="str">
        <f t="shared" si="1387"/>
        <v/>
      </c>
      <c r="D21733">
        <f t="shared" si="1388"/>
        <v>0</v>
      </c>
      <c r="G21733" t="s">
        <v>21</v>
      </c>
      <c r="H21733">
        <v>2</v>
      </c>
      <c r="I21733">
        <v>0</v>
      </c>
      <c r="J21733">
        <v>0</v>
      </c>
      <c r="K21733">
        <v>0</v>
      </c>
      <c r="L21733" t="s">
        <v>19</v>
      </c>
      <c r="M21733" t="str">
        <f t="shared" si="1389"/>
        <v>http://logeion.uchicago.edu/index.html#0</v>
      </c>
    </row>
    <row r="21734" spans="1:13" ht="15" customHeight="1" x14ac:dyDescent="0.2">
      <c r="A21734" t="s">
        <v>47227</v>
      </c>
      <c r="C21734" t="str">
        <f t="shared" si="1387"/>
        <v/>
      </c>
      <c r="D21734">
        <f t="shared" si="1388"/>
        <v>0</v>
      </c>
      <c r="G21734" t="s">
        <v>66</v>
      </c>
      <c r="I21734">
        <v>3</v>
      </c>
      <c r="J21734">
        <v>0</v>
      </c>
      <c r="K21734">
        <v>0</v>
      </c>
      <c r="L21734" t="s">
        <v>24</v>
      </c>
      <c r="M21734" t="str">
        <f t="shared" si="1389"/>
        <v>http://logeion.uchicago.edu/index.html#0</v>
      </c>
    </row>
    <row r="21735" spans="1:13" ht="15" customHeight="1" x14ac:dyDescent="0.2">
      <c r="A21735" t="s">
        <v>47228</v>
      </c>
      <c r="C21735" t="str">
        <f t="shared" si="1387"/>
        <v/>
      </c>
      <c r="D21735">
        <f t="shared" si="1388"/>
        <v>0</v>
      </c>
      <c r="G21735" t="s">
        <v>66</v>
      </c>
      <c r="I21735">
        <v>3</v>
      </c>
      <c r="J21735">
        <v>0</v>
      </c>
      <c r="K21735">
        <v>0</v>
      </c>
      <c r="L21735" t="s">
        <v>24</v>
      </c>
      <c r="M21735" t="str">
        <f t="shared" si="1389"/>
        <v>http://logeion.uchicago.edu/index.html#0</v>
      </c>
    </row>
    <row r="21736" spans="1:13" ht="15" customHeight="1" x14ac:dyDescent="0.2">
      <c r="A21736" t="s">
        <v>47229</v>
      </c>
      <c r="C21736" t="str">
        <f t="shared" si="1387"/>
        <v/>
      </c>
      <c r="D21736">
        <f t="shared" si="1388"/>
        <v>0</v>
      </c>
      <c r="G21736" t="s">
        <v>61</v>
      </c>
      <c r="H21736">
        <v>1</v>
      </c>
      <c r="I21736">
        <v>0</v>
      </c>
      <c r="J21736">
        <v>0</v>
      </c>
      <c r="K21736">
        <v>0</v>
      </c>
      <c r="L21736" t="s">
        <v>36</v>
      </c>
      <c r="M21736" t="str">
        <f t="shared" si="1389"/>
        <v>http://logeion.uchicago.edu/index.html#0</v>
      </c>
    </row>
    <row r="21737" spans="1:13" ht="15" customHeight="1" x14ac:dyDescent="0.2">
      <c r="A21737" t="s">
        <v>47233</v>
      </c>
      <c r="C21737" t="str">
        <f t="shared" si="1387"/>
        <v/>
      </c>
      <c r="D21737">
        <f t="shared" si="1388"/>
        <v>0</v>
      </c>
      <c r="G21737" t="s">
        <v>66</v>
      </c>
      <c r="I21737">
        <v>3</v>
      </c>
      <c r="J21737">
        <v>0</v>
      </c>
      <c r="K21737">
        <v>0</v>
      </c>
      <c r="L21737" t="s">
        <v>24</v>
      </c>
      <c r="M21737" t="str">
        <f t="shared" si="1389"/>
        <v>http://logeion.uchicago.edu/index.html#0</v>
      </c>
    </row>
    <row r="21738" spans="1:13" ht="15" customHeight="1" x14ac:dyDescent="0.2">
      <c r="A21738" t="s">
        <v>47234</v>
      </c>
      <c r="C21738" t="str">
        <f t="shared" si="1387"/>
        <v/>
      </c>
      <c r="D21738">
        <f t="shared" si="1388"/>
        <v>0</v>
      </c>
      <c r="G21738" t="s">
        <v>66</v>
      </c>
      <c r="I21738">
        <v>3</v>
      </c>
      <c r="J21738">
        <v>0</v>
      </c>
      <c r="K21738">
        <v>0</v>
      </c>
      <c r="L21738" t="s">
        <v>24</v>
      </c>
      <c r="M21738" t="str">
        <f t="shared" si="1389"/>
        <v>http://logeion.uchicago.edu/index.html#0</v>
      </c>
    </row>
    <row r="21739" spans="1:13" ht="15" customHeight="1" x14ac:dyDescent="0.2">
      <c r="A21739" t="s">
        <v>47242</v>
      </c>
      <c r="C21739" t="str">
        <f t="shared" si="1387"/>
        <v/>
      </c>
      <c r="D21739">
        <f t="shared" si="1388"/>
        <v>0</v>
      </c>
      <c r="G21739" t="s">
        <v>21</v>
      </c>
      <c r="H21739">
        <v>2</v>
      </c>
      <c r="I21739">
        <v>0</v>
      </c>
      <c r="J21739">
        <v>0</v>
      </c>
      <c r="K21739">
        <v>0</v>
      </c>
      <c r="L21739" t="s">
        <v>19</v>
      </c>
      <c r="M21739" t="str">
        <f t="shared" si="1389"/>
        <v>http://logeion.uchicago.edu/index.html#0</v>
      </c>
    </row>
    <row r="21740" spans="1:13" ht="15" customHeight="1" x14ac:dyDescent="0.2">
      <c r="A21740" t="s">
        <v>47243</v>
      </c>
      <c r="C21740" t="str">
        <f t="shared" si="1387"/>
        <v/>
      </c>
      <c r="D21740">
        <f t="shared" si="1388"/>
        <v>0</v>
      </c>
      <c r="G21740" t="s">
        <v>61</v>
      </c>
      <c r="H21740">
        <v>1</v>
      </c>
      <c r="I21740">
        <v>0</v>
      </c>
      <c r="J21740">
        <v>0</v>
      </c>
      <c r="K21740">
        <v>0</v>
      </c>
      <c r="L21740" t="s">
        <v>36</v>
      </c>
      <c r="M21740" t="str">
        <f t="shared" si="1389"/>
        <v>http://logeion.uchicago.edu/index.html#0</v>
      </c>
    </row>
    <row r="21741" spans="1:13" ht="15" customHeight="1" x14ac:dyDescent="0.2">
      <c r="A21741" t="s">
        <v>47248</v>
      </c>
      <c r="C21741" t="str">
        <f t="shared" si="1387"/>
        <v/>
      </c>
      <c r="D21741">
        <f t="shared" si="1388"/>
        <v>0</v>
      </c>
      <c r="G21741" t="s">
        <v>80</v>
      </c>
      <c r="I21741">
        <v>5</v>
      </c>
      <c r="J21741">
        <v>0</v>
      </c>
      <c r="K21741">
        <v>0</v>
      </c>
      <c r="L21741" t="s">
        <v>24</v>
      </c>
      <c r="M21741" t="str">
        <f t="shared" si="1389"/>
        <v>http://logeion.uchicago.edu/index.html#0</v>
      </c>
    </row>
    <row r="21742" spans="1:13" ht="15" customHeight="1" x14ac:dyDescent="0.2">
      <c r="A21742" t="s">
        <v>47251</v>
      </c>
      <c r="C21742" t="str">
        <f t="shared" si="1387"/>
        <v/>
      </c>
      <c r="D21742">
        <f t="shared" si="1388"/>
        <v>0</v>
      </c>
      <c r="G21742" t="s">
        <v>89</v>
      </c>
      <c r="I21742">
        <v>0</v>
      </c>
      <c r="J21742">
        <v>0</v>
      </c>
      <c r="K21742">
        <v>0</v>
      </c>
      <c r="L21742" t="s">
        <v>90</v>
      </c>
      <c r="M21742" t="str">
        <f t="shared" si="1389"/>
        <v>http://logeion.uchicago.edu/index.html#0</v>
      </c>
    </row>
    <row r="21743" spans="1:13" ht="15" customHeight="1" x14ac:dyDescent="0.2">
      <c r="A21743" t="s">
        <v>47270</v>
      </c>
      <c r="C21743" t="str">
        <f t="shared" si="1387"/>
        <v/>
      </c>
      <c r="D21743">
        <f t="shared" si="1388"/>
        <v>0</v>
      </c>
      <c r="G21743" t="s">
        <v>66</v>
      </c>
      <c r="I21743">
        <v>3</v>
      </c>
      <c r="J21743">
        <v>0</v>
      </c>
      <c r="K21743">
        <v>0</v>
      </c>
      <c r="L21743" t="s">
        <v>24</v>
      </c>
      <c r="M21743" t="str">
        <f t="shared" si="1389"/>
        <v>http://logeion.uchicago.edu/index.html#0</v>
      </c>
    </row>
    <row r="21744" spans="1:13" ht="15" customHeight="1" x14ac:dyDescent="0.2">
      <c r="A21744" t="s">
        <v>47271</v>
      </c>
      <c r="C21744" t="str">
        <f t="shared" si="1387"/>
        <v/>
      </c>
      <c r="D21744">
        <f t="shared" si="1388"/>
        <v>0</v>
      </c>
      <c r="G21744" t="s">
        <v>66</v>
      </c>
      <c r="I21744">
        <v>3</v>
      </c>
      <c r="J21744">
        <v>0</v>
      </c>
      <c r="K21744">
        <v>0</v>
      </c>
      <c r="L21744" t="s">
        <v>24</v>
      </c>
      <c r="M21744" t="str">
        <f t="shared" si="1389"/>
        <v>http://logeion.uchicago.edu/index.html#0</v>
      </c>
    </row>
    <row r="21745" spans="1:13" ht="15" customHeight="1" x14ac:dyDescent="0.2">
      <c r="A21745" t="s">
        <v>47277</v>
      </c>
      <c r="C21745" t="str">
        <f t="shared" si="1387"/>
        <v/>
      </c>
      <c r="D21745">
        <f t="shared" si="1388"/>
        <v>0</v>
      </c>
      <c r="G21745" t="s">
        <v>29</v>
      </c>
      <c r="H21745">
        <v>3</v>
      </c>
      <c r="I21745">
        <v>0</v>
      </c>
      <c r="J21745">
        <v>0</v>
      </c>
      <c r="K21745">
        <v>0</v>
      </c>
      <c r="L21745" t="s">
        <v>19</v>
      </c>
      <c r="M21745" t="str">
        <f t="shared" si="1389"/>
        <v>http://logeion.uchicago.edu/index.html#0</v>
      </c>
    </row>
    <row r="21746" spans="1:13" ht="15" customHeight="1" x14ac:dyDescent="0.2">
      <c r="A21746" t="s">
        <v>47278</v>
      </c>
      <c r="C21746" t="str">
        <f t="shared" si="1387"/>
        <v/>
      </c>
      <c r="D21746">
        <f t="shared" si="1388"/>
        <v>0</v>
      </c>
      <c r="G21746" t="s">
        <v>3318</v>
      </c>
      <c r="I21746">
        <v>0</v>
      </c>
      <c r="J21746">
        <v>0</v>
      </c>
      <c r="K21746">
        <v>0</v>
      </c>
      <c r="L21746" t="s">
        <v>90</v>
      </c>
      <c r="M21746" t="str">
        <f t="shared" si="1389"/>
        <v>http://logeion.uchicago.edu/index.html#0</v>
      </c>
    </row>
    <row r="21747" spans="1:13" ht="15" customHeight="1" x14ac:dyDescent="0.2">
      <c r="A21747" t="s">
        <v>47279</v>
      </c>
      <c r="C21747" t="str">
        <f t="shared" si="1387"/>
        <v/>
      </c>
      <c r="D21747">
        <f t="shared" si="1388"/>
        <v>0</v>
      </c>
      <c r="G21747" t="s">
        <v>178</v>
      </c>
      <c r="I21747">
        <v>3</v>
      </c>
      <c r="J21747">
        <v>0</v>
      </c>
      <c r="K21747">
        <v>0</v>
      </c>
      <c r="L21747" t="s">
        <v>24</v>
      </c>
      <c r="M21747" t="str">
        <f t="shared" si="1389"/>
        <v>http://logeion.uchicago.edu/index.html#0</v>
      </c>
    </row>
    <row r="21748" spans="1:13" ht="15" customHeight="1" x14ac:dyDescent="0.2">
      <c r="A21748" t="s">
        <v>47280</v>
      </c>
      <c r="C21748" t="str">
        <f t="shared" si="1387"/>
        <v/>
      </c>
      <c r="D21748">
        <f t="shared" si="1388"/>
        <v>0</v>
      </c>
      <c r="G21748" t="s">
        <v>23</v>
      </c>
      <c r="I21748">
        <v>1</v>
      </c>
      <c r="J21748">
        <v>0</v>
      </c>
      <c r="K21748">
        <v>0</v>
      </c>
      <c r="L21748" t="s">
        <v>24</v>
      </c>
      <c r="M21748" t="str">
        <f t="shared" si="1389"/>
        <v>http://logeion.uchicago.edu/index.html#0</v>
      </c>
    </row>
    <row r="21749" spans="1:13" ht="15" customHeight="1" x14ac:dyDescent="0.2">
      <c r="A21749" t="s">
        <v>47285</v>
      </c>
      <c r="C21749" t="str">
        <f t="shared" si="1387"/>
        <v/>
      </c>
      <c r="D21749">
        <f t="shared" si="1388"/>
        <v>0</v>
      </c>
      <c r="G21749" t="s">
        <v>918</v>
      </c>
      <c r="H21749">
        <v>3</v>
      </c>
      <c r="I21749">
        <v>0</v>
      </c>
      <c r="J21749">
        <v>0</v>
      </c>
      <c r="K21749">
        <v>0</v>
      </c>
      <c r="L21749" t="s">
        <v>36</v>
      </c>
      <c r="M21749" t="str">
        <f t="shared" si="1389"/>
        <v>http://logeion.uchicago.edu/index.html#0</v>
      </c>
    </row>
    <row r="21750" spans="1:13" ht="15" customHeight="1" x14ac:dyDescent="0.2">
      <c r="A21750" t="s">
        <v>47289</v>
      </c>
      <c r="C21750" t="str">
        <f t="shared" si="1387"/>
        <v/>
      </c>
      <c r="D21750">
        <f t="shared" si="1388"/>
        <v>0</v>
      </c>
      <c r="G21750" t="s">
        <v>21</v>
      </c>
      <c r="H21750">
        <v>2</v>
      </c>
      <c r="I21750">
        <v>0</v>
      </c>
      <c r="J21750">
        <v>0</v>
      </c>
      <c r="K21750">
        <v>0</v>
      </c>
      <c r="L21750" t="s">
        <v>19</v>
      </c>
      <c r="M21750" t="str">
        <f t="shared" si="1389"/>
        <v>http://logeion.uchicago.edu/index.html#0</v>
      </c>
    </row>
    <row r="21751" spans="1:13" ht="15" customHeight="1" x14ac:dyDescent="0.2">
      <c r="A21751" t="s">
        <v>47295</v>
      </c>
      <c r="C21751" t="str">
        <f t="shared" si="1387"/>
        <v/>
      </c>
      <c r="D21751">
        <f t="shared" si="1388"/>
        <v>0</v>
      </c>
      <c r="G21751" t="s">
        <v>230</v>
      </c>
      <c r="H21751">
        <v>3</v>
      </c>
      <c r="I21751">
        <v>0</v>
      </c>
      <c r="J21751">
        <v>0</v>
      </c>
      <c r="K21751">
        <v>0</v>
      </c>
      <c r="L21751" t="s">
        <v>36</v>
      </c>
      <c r="M21751" t="str">
        <f t="shared" si="1389"/>
        <v>http://logeion.uchicago.edu/index.html#0</v>
      </c>
    </row>
    <row r="21752" spans="1:13" ht="15" customHeight="1" x14ac:dyDescent="0.2">
      <c r="A21752" t="s">
        <v>47300</v>
      </c>
      <c r="C21752" t="str">
        <f t="shared" si="1387"/>
        <v/>
      </c>
      <c r="D21752">
        <f t="shared" si="1388"/>
        <v>0</v>
      </c>
      <c r="G21752" t="s">
        <v>66</v>
      </c>
      <c r="I21752">
        <v>3</v>
      </c>
      <c r="J21752">
        <v>0</v>
      </c>
      <c r="K21752">
        <v>0</v>
      </c>
      <c r="L21752" t="s">
        <v>24</v>
      </c>
      <c r="M21752" t="str">
        <f t="shared" si="1389"/>
        <v>http://logeion.uchicago.edu/index.html#0</v>
      </c>
    </row>
    <row r="21753" spans="1:13" ht="15" customHeight="1" x14ac:dyDescent="0.2">
      <c r="A21753" t="s">
        <v>47307</v>
      </c>
      <c r="C21753" t="str">
        <f t="shared" si="1387"/>
        <v/>
      </c>
      <c r="D21753">
        <f t="shared" si="1388"/>
        <v>0</v>
      </c>
      <c r="G21753" t="s">
        <v>66</v>
      </c>
      <c r="I21753">
        <v>3</v>
      </c>
      <c r="J21753">
        <v>0</v>
      </c>
      <c r="K21753">
        <v>0</v>
      </c>
      <c r="L21753" t="s">
        <v>24</v>
      </c>
      <c r="M21753" t="str">
        <f t="shared" si="1389"/>
        <v>http://logeion.uchicago.edu/index.html#0</v>
      </c>
    </row>
    <row r="21754" spans="1:13" ht="15" customHeight="1" x14ac:dyDescent="0.2">
      <c r="A21754" t="s">
        <v>47308</v>
      </c>
      <c r="C21754" t="str">
        <f t="shared" si="1387"/>
        <v/>
      </c>
      <c r="D21754">
        <f t="shared" si="1388"/>
        <v>0</v>
      </c>
      <c r="G21754" t="s">
        <v>66</v>
      </c>
      <c r="I21754">
        <v>3</v>
      </c>
      <c r="J21754">
        <v>0</v>
      </c>
      <c r="K21754">
        <v>0</v>
      </c>
      <c r="L21754" t="s">
        <v>24</v>
      </c>
      <c r="M21754" t="str">
        <f t="shared" si="1389"/>
        <v>http://logeion.uchicago.edu/index.html#0</v>
      </c>
    </row>
    <row r="21755" spans="1:13" ht="15" customHeight="1" x14ac:dyDescent="0.2">
      <c r="A21755" t="s">
        <v>47309</v>
      </c>
      <c r="C21755" t="str">
        <f t="shared" si="1387"/>
        <v/>
      </c>
      <c r="D21755">
        <f t="shared" si="1388"/>
        <v>0</v>
      </c>
      <c r="G21755" t="s">
        <v>101</v>
      </c>
      <c r="I21755">
        <v>3</v>
      </c>
      <c r="J21755">
        <v>0</v>
      </c>
      <c r="K21755">
        <v>0</v>
      </c>
      <c r="L21755" t="s">
        <v>24</v>
      </c>
      <c r="M21755" t="str">
        <f t="shared" si="1389"/>
        <v>http://logeion.uchicago.edu/index.html#0</v>
      </c>
    </row>
    <row r="21756" spans="1:13" ht="15" customHeight="1" x14ac:dyDescent="0.2">
      <c r="A21756" t="s">
        <v>47310</v>
      </c>
      <c r="C21756" t="str">
        <f t="shared" si="1387"/>
        <v/>
      </c>
      <c r="D21756">
        <f t="shared" si="1388"/>
        <v>0</v>
      </c>
      <c r="G21756" t="s">
        <v>23</v>
      </c>
      <c r="I21756">
        <v>1</v>
      </c>
      <c r="J21756">
        <v>0</v>
      </c>
      <c r="K21756">
        <v>0</v>
      </c>
      <c r="L21756" t="s">
        <v>24</v>
      </c>
      <c r="M21756" t="str">
        <f t="shared" si="1389"/>
        <v>http://logeion.uchicago.edu/index.html#0</v>
      </c>
    </row>
    <row r="21757" spans="1:13" ht="15" customHeight="1" x14ac:dyDescent="0.2">
      <c r="A21757" t="s">
        <v>47322</v>
      </c>
      <c r="C21757" t="str">
        <f t="shared" si="1387"/>
        <v/>
      </c>
      <c r="D21757">
        <f t="shared" si="1388"/>
        <v>0</v>
      </c>
      <c r="G21757" t="s">
        <v>66</v>
      </c>
      <c r="I21757">
        <v>3</v>
      </c>
      <c r="J21757">
        <v>0</v>
      </c>
      <c r="K21757">
        <v>0</v>
      </c>
      <c r="L21757" t="s">
        <v>24</v>
      </c>
      <c r="M21757" t="str">
        <f t="shared" si="1389"/>
        <v>http://logeion.uchicago.edu/index.html#0</v>
      </c>
    </row>
    <row r="21758" spans="1:13" ht="15" customHeight="1" x14ac:dyDescent="0.2">
      <c r="A21758" t="s">
        <v>47327</v>
      </c>
      <c r="C21758" t="str">
        <f t="shared" si="1387"/>
        <v/>
      </c>
      <c r="D21758">
        <f t="shared" si="1388"/>
        <v>0</v>
      </c>
      <c r="G21758" t="s">
        <v>66</v>
      </c>
      <c r="I21758">
        <v>3</v>
      </c>
      <c r="J21758">
        <v>0</v>
      </c>
      <c r="K21758">
        <v>0</v>
      </c>
      <c r="L21758" t="s">
        <v>24</v>
      </c>
      <c r="M21758" t="str">
        <f t="shared" si="1389"/>
        <v>http://logeion.uchicago.edu/index.html#0</v>
      </c>
    </row>
    <row r="21759" spans="1:13" ht="15" customHeight="1" x14ac:dyDescent="0.2">
      <c r="A21759" t="s">
        <v>47329</v>
      </c>
      <c r="C21759" t="str">
        <f t="shared" si="1387"/>
        <v/>
      </c>
      <c r="D21759">
        <f t="shared" si="1388"/>
        <v>0</v>
      </c>
      <c r="G21759" t="s">
        <v>21</v>
      </c>
      <c r="H21759">
        <v>2</v>
      </c>
      <c r="I21759">
        <v>0</v>
      </c>
      <c r="J21759">
        <v>0</v>
      </c>
      <c r="K21759">
        <v>0</v>
      </c>
      <c r="L21759" t="s">
        <v>19</v>
      </c>
      <c r="M21759" t="str">
        <f t="shared" si="1389"/>
        <v>http://logeion.uchicago.edu/index.html#0</v>
      </c>
    </row>
    <row r="21760" spans="1:13" ht="15" customHeight="1" x14ac:dyDescent="0.2">
      <c r="A21760" t="s">
        <v>47331</v>
      </c>
      <c r="C21760" t="str">
        <f t="shared" si="1387"/>
        <v/>
      </c>
      <c r="D21760">
        <f t="shared" si="1388"/>
        <v>0</v>
      </c>
      <c r="G21760" t="s">
        <v>66</v>
      </c>
      <c r="I21760">
        <v>3</v>
      </c>
      <c r="J21760">
        <v>0</v>
      </c>
      <c r="K21760">
        <v>0</v>
      </c>
      <c r="L21760" t="s">
        <v>24</v>
      </c>
      <c r="M21760" t="str">
        <f t="shared" si="1389"/>
        <v>http://logeion.uchicago.edu/index.html#0</v>
      </c>
    </row>
    <row r="21761" spans="1:13" ht="15" customHeight="1" x14ac:dyDescent="0.2">
      <c r="A21761" t="s">
        <v>47332</v>
      </c>
      <c r="C21761" t="str">
        <f t="shared" si="1387"/>
        <v/>
      </c>
      <c r="D21761">
        <f t="shared" si="1388"/>
        <v>0</v>
      </c>
      <c r="G21761" t="s">
        <v>23</v>
      </c>
      <c r="I21761">
        <v>1</v>
      </c>
      <c r="J21761">
        <v>0</v>
      </c>
      <c r="K21761">
        <v>0</v>
      </c>
      <c r="L21761" t="s">
        <v>24</v>
      </c>
      <c r="M21761" t="str">
        <f t="shared" si="1389"/>
        <v>http://logeion.uchicago.edu/index.html#0</v>
      </c>
    </row>
    <row r="21762" spans="1:13" ht="15" customHeight="1" x14ac:dyDescent="0.2">
      <c r="A21762" t="s">
        <v>47333</v>
      </c>
      <c r="C21762" t="str">
        <f t="shared" si="1387"/>
        <v/>
      </c>
      <c r="D21762">
        <f t="shared" si="1388"/>
        <v>0</v>
      </c>
      <c r="G21762" t="s">
        <v>66</v>
      </c>
      <c r="I21762">
        <v>3</v>
      </c>
      <c r="J21762">
        <v>0</v>
      </c>
      <c r="K21762">
        <v>0</v>
      </c>
      <c r="L21762" t="s">
        <v>24</v>
      </c>
      <c r="M21762" t="str">
        <f t="shared" si="1389"/>
        <v>http://logeion.uchicago.edu/index.html#0</v>
      </c>
    </row>
    <row r="21763" spans="1:13" ht="15" customHeight="1" x14ac:dyDescent="0.2">
      <c r="A21763" t="s">
        <v>47339</v>
      </c>
      <c r="C21763" t="str">
        <f t="shared" si="1387"/>
        <v/>
      </c>
      <c r="D21763">
        <f t="shared" si="1388"/>
        <v>0</v>
      </c>
      <c r="G21763" t="s">
        <v>66</v>
      </c>
      <c r="I21763">
        <v>3</v>
      </c>
      <c r="J21763">
        <v>0</v>
      </c>
      <c r="K21763">
        <v>0</v>
      </c>
      <c r="L21763" t="s">
        <v>24</v>
      </c>
      <c r="M21763" t="str">
        <f t="shared" si="1389"/>
        <v>http://logeion.uchicago.edu/index.html#0</v>
      </c>
    </row>
    <row r="21764" spans="1:13" ht="15" customHeight="1" x14ac:dyDescent="0.2">
      <c r="A21764" t="s">
        <v>47340</v>
      </c>
      <c r="C21764" t="str">
        <f t="shared" si="1387"/>
        <v/>
      </c>
      <c r="D21764">
        <f t="shared" si="1388"/>
        <v>0</v>
      </c>
      <c r="G21764" t="s">
        <v>66</v>
      </c>
      <c r="I21764">
        <v>3</v>
      </c>
      <c r="J21764">
        <v>0</v>
      </c>
      <c r="K21764">
        <v>0</v>
      </c>
      <c r="L21764" t="s">
        <v>24</v>
      </c>
      <c r="M21764" t="str">
        <f t="shared" si="1389"/>
        <v>http://logeion.uchicago.edu/index.html#0</v>
      </c>
    </row>
    <row r="21765" spans="1:13" ht="15" customHeight="1" x14ac:dyDescent="0.2">
      <c r="A21765" t="s">
        <v>47341</v>
      </c>
      <c r="C21765" t="str">
        <f t="shared" si="1387"/>
        <v/>
      </c>
      <c r="D21765">
        <f t="shared" si="1388"/>
        <v>0</v>
      </c>
      <c r="G21765" t="s">
        <v>21</v>
      </c>
      <c r="H21765">
        <v>2</v>
      </c>
      <c r="I21765">
        <v>0</v>
      </c>
      <c r="J21765">
        <v>0</v>
      </c>
      <c r="K21765">
        <v>0</v>
      </c>
      <c r="L21765" t="s">
        <v>19</v>
      </c>
      <c r="M21765" t="str">
        <f t="shared" si="1389"/>
        <v>http://logeion.uchicago.edu/index.html#0</v>
      </c>
    </row>
    <row r="21766" spans="1:13" ht="15" customHeight="1" x14ac:dyDescent="0.2">
      <c r="A21766" t="s">
        <v>47345</v>
      </c>
      <c r="C21766" t="str">
        <f t="shared" si="1387"/>
        <v/>
      </c>
      <c r="D21766">
        <f t="shared" si="1388"/>
        <v>0</v>
      </c>
      <c r="G21766" t="s">
        <v>95</v>
      </c>
      <c r="I21766">
        <v>2</v>
      </c>
      <c r="J21766">
        <v>0</v>
      </c>
      <c r="K21766">
        <v>0</v>
      </c>
      <c r="L21766" t="s">
        <v>24</v>
      </c>
      <c r="M21766" t="str">
        <f t="shared" si="1389"/>
        <v>http://logeion.uchicago.edu/index.html#0</v>
      </c>
    </row>
    <row r="21767" spans="1:13" ht="15" customHeight="1" x14ac:dyDescent="0.2">
      <c r="A21767" t="s">
        <v>47359</v>
      </c>
      <c r="C21767" t="str">
        <f t="shared" si="1387"/>
        <v/>
      </c>
      <c r="D21767">
        <f t="shared" si="1388"/>
        <v>0</v>
      </c>
      <c r="G21767" t="s">
        <v>21</v>
      </c>
      <c r="H21767">
        <v>2</v>
      </c>
      <c r="I21767">
        <v>0</v>
      </c>
      <c r="J21767">
        <v>0</v>
      </c>
      <c r="K21767">
        <v>0</v>
      </c>
      <c r="L21767" t="s">
        <v>19</v>
      </c>
      <c r="M21767" t="str">
        <f t="shared" si="1389"/>
        <v>http://logeion.uchicago.edu/index.html#0</v>
      </c>
    </row>
    <row r="21768" spans="1:13" ht="15" customHeight="1" x14ac:dyDescent="0.2">
      <c r="A21768" t="s">
        <v>47367</v>
      </c>
      <c r="C21768" t="str">
        <f t="shared" si="1387"/>
        <v/>
      </c>
      <c r="D21768">
        <f t="shared" si="1388"/>
        <v>0</v>
      </c>
      <c r="G21768" t="s">
        <v>76</v>
      </c>
      <c r="H21768">
        <v>1</v>
      </c>
      <c r="I21768">
        <v>0</v>
      </c>
      <c r="J21768">
        <v>0</v>
      </c>
      <c r="K21768">
        <v>0</v>
      </c>
      <c r="L21768" t="s">
        <v>19</v>
      </c>
      <c r="M21768" t="str">
        <f t="shared" si="1389"/>
        <v>http://logeion.uchicago.edu/index.html#0</v>
      </c>
    </row>
    <row r="21769" spans="1:13" ht="15" customHeight="1" x14ac:dyDescent="0.2">
      <c r="A21769" t="s">
        <v>47372</v>
      </c>
      <c r="C21769" t="str">
        <f t="shared" si="1387"/>
        <v/>
      </c>
      <c r="D21769">
        <f t="shared" si="1388"/>
        <v>0</v>
      </c>
      <c r="G21769" t="s">
        <v>23</v>
      </c>
      <c r="I21769">
        <v>1</v>
      </c>
      <c r="J21769">
        <v>0</v>
      </c>
      <c r="K21769">
        <v>0</v>
      </c>
      <c r="L21769" t="s">
        <v>24</v>
      </c>
      <c r="M21769" t="str">
        <f t="shared" si="1389"/>
        <v>http://logeion.uchicago.edu/index.html#0</v>
      </c>
    </row>
    <row r="21770" spans="1:13" ht="15" customHeight="1" x14ac:dyDescent="0.2">
      <c r="A21770" t="s">
        <v>47373</v>
      </c>
      <c r="C21770" t="str">
        <f t="shared" si="1387"/>
        <v/>
      </c>
      <c r="D21770">
        <f t="shared" si="1388"/>
        <v>0</v>
      </c>
      <c r="G21770" t="s">
        <v>23</v>
      </c>
      <c r="I21770">
        <v>1</v>
      </c>
      <c r="J21770">
        <v>0</v>
      </c>
      <c r="K21770">
        <v>0</v>
      </c>
      <c r="L21770" t="s">
        <v>24</v>
      </c>
      <c r="M21770" t="str">
        <f t="shared" si="1389"/>
        <v>http://logeion.uchicago.edu/index.html#0</v>
      </c>
    </row>
    <row r="21771" spans="1:13" ht="15" customHeight="1" x14ac:dyDescent="0.2">
      <c r="A21771" t="s">
        <v>47374</v>
      </c>
      <c r="C21771" t="str">
        <f t="shared" si="1387"/>
        <v/>
      </c>
      <c r="D21771">
        <f t="shared" si="1388"/>
        <v>0</v>
      </c>
      <c r="G21771" t="s">
        <v>66</v>
      </c>
      <c r="I21771">
        <v>3</v>
      </c>
      <c r="J21771">
        <v>0</v>
      </c>
      <c r="K21771">
        <v>0</v>
      </c>
      <c r="L21771" t="s">
        <v>24</v>
      </c>
      <c r="M21771" t="str">
        <f t="shared" si="1389"/>
        <v>http://logeion.uchicago.edu/index.html#0</v>
      </c>
    </row>
    <row r="21772" spans="1:13" ht="15" customHeight="1" x14ac:dyDescent="0.2">
      <c r="A21772" t="s">
        <v>47408</v>
      </c>
      <c r="C21772" t="str">
        <f t="shared" si="1387"/>
        <v/>
      </c>
      <c r="D21772">
        <f t="shared" si="1388"/>
        <v>0</v>
      </c>
      <c r="G21772" t="s">
        <v>29</v>
      </c>
      <c r="H21772">
        <v>3</v>
      </c>
      <c r="I21772">
        <v>0</v>
      </c>
      <c r="J21772">
        <v>0</v>
      </c>
      <c r="K21772">
        <v>0</v>
      </c>
      <c r="L21772" t="s">
        <v>19</v>
      </c>
      <c r="M21772" t="str">
        <f t="shared" si="1389"/>
        <v>http://logeion.uchicago.edu/index.html#0</v>
      </c>
    </row>
    <row r="21773" spans="1:13" ht="15" customHeight="1" x14ac:dyDescent="0.2">
      <c r="A21773" t="s">
        <v>47409</v>
      </c>
      <c r="C21773" t="str">
        <f t="shared" si="1387"/>
        <v/>
      </c>
      <c r="D21773">
        <f t="shared" si="1388"/>
        <v>0</v>
      </c>
      <c r="G21773" t="s">
        <v>61</v>
      </c>
      <c r="H21773">
        <v>1</v>
      </c>
      <c r="I21773">
        <v>0</v>
      </c>
      <c r="J21773">
        <v>0</v>
      </c>
      <c r="K21773">
        <v>0</v>
      </c>
      <c r="L21773" t="s">
        <v>36</v>
      </c>
      <c r="M21773" t="str">
        <f t="shared" si="1389"/>
        <v>http://logeion.uchicago.edu/index.html#0</v>
      </c>
    </row>
    <row r="21774" spans="1:13" ht="15" customHeight="1" x14ac:dyDescent="0.2">
      <c r="A21774" t="s">
        <v>47413</v>
      </c>
      <c r="C21774" t="str">
        <f t="shared" si="1387"/>
        <v/>
      </c>
      <c r="D21774">
        <f t="shared" si="1388"/>
        <v>0</v>
      </c>
      <c r="G21774" t="s">
        <v>29</v>
      </c>
      <c r="H21774">
        <v>3</v>
      </c>
      <c r="I21774">
        <v>0</v>
      </c>
      <c r="J21774">
        <v>0</v>
      </c>
      <c r="K21774">
        <v>0</v>
      </c>
      <c r="L21774" t="s">
        <v>19</v>
      </c>
      <c r="M21774" t="str">
        <f t="shared" si="1389"/>
        <v>http://logeion.uchicago.edu/index.html#0</v>
      </c>
    </row>
    <row r="21775" spans="1:13" ht="15" customHeight="1" x14ac:dyDescent="0.2">
      <c r="A21775" t="s">
        <v>47414</v>
      </c>
      <c r="C21775" t="str">
        <f t="shared" si="1387"/>
        <v/>
      </c>
      <c r="D21775">
        <f t="shared" si="1388"/>
        <v>0</v>
      </c>
      <c r="G21775" t="s">
        <v>23</v>
      </c>
      <c r="I21775">
        <v>1</v>
      </c>
      <c r="J21775">
        <v>0</v>
      </c>
      <c r="K21775">
        <v>0</v>
      </c>
      <c r="L21775" t="s">
        <v>24</v>
      </c>
      <c r="M21775" t="str">
        <f t="shared" si="1389"/>
        <v>http://logeion.uchicago.edu/index.html#0</v>
      </c>
    </row>
    <row r="21776" spans="1:13" ht="15" customHeight="1" x14ac:dyDescent="0.2">
      <c r="A21776" t="s">
        <v>47415</v>
      </c>
      <c r="C21776" t="str">
        <f t="shared" si="1387"/>
        <v/>
      </c>
      <c r="D21776">
        <f t="shared" si="1388"/>
        <v>0</v>
      </c>
      <c r="G21776" t="s">
        <v>61</v>
      </c>
      <c r="H21776">
        <v>1</v>
      </c>
      <c r="I21776">
        <v>0</v>
      </c>
      <c r="J21776">
        <v>0</v>
      </c>
      <c r="K21776">
        <v>0</v>
      </c>
      <c r="L21776" t="s">
        <v>36</v>
      </c>
      <c r="M21776" t="str">
        <f t="shared" si="1389"/>
        <v>http://logeion.uchicago.edu/index.html#0</v>
      </c>
    </row>
    <row r="21777" spans="1:13" ht="15" customHeight="1" x14ac:dyDescent="0.2">
      <c r="A21777" t="s">
        <v>47416</v>
      </c>
      <c r="C21777" t="str">
        <f t="shared" si="1387"/>
        <v/>
      </c>
      <c r="D21777">
        <f t="shared" si="1388"/>
        <v>0</v>
      </c>
      <c r="G21777" t="s">
        <v>23</v>
      </c>
      <c r="I21777">
        <v>1</v>
      </c>
      <c r="J21777">
        <v>0</v>
      </c>
      <c r="K21777">
        <v>0</v>
      </c>
      <c r="L21777" t="s">
        <v>24</v>
      </c>
      <c r="M21777" t="str">
        <f t="shared" si="1389"/>
        <v>http://logeion.uchicago.edu/index.html#0</v>
      </c>
    </row>
    <row r="21778" spans="1:13" ht="15" customHeight="1" x14ac:dyDescent="0.2">
      <c r="A21778" t="s">
        <v>47421</v>
      </c>
      <c r="C21778" t="str">
        <f t="shared" si="1387"/>
        <v/>
      </c>
      <c r="D21778">
        <f t="shared" si="1388"/>
        <v>0</v>
      </c>
      <c r="G21778" t="s">
        <v>66</v>
      </c>
      <c r="I21778">
        <v>3</v>
      </c>
      <c r="J21778">
        <v>0</v>
      </c>
      <c r="K21778">
        <v>0</v>
      </c>
      <c r="L21778" t="s">
        <v>24</v>
      </c>
      <c r="M21778" t="str">
        <f t="shared" si="1389"/>
        <v>http://logeion.uchicago.edu/index.html#0</v>
      </c>
    </row>
    <row r="21779" spans="1:13" ht="15" customHeight="1" x14ac:dyDescent="0.2">
      <c r="A21779" t="s">
        <v>47422</v>
      </c>
      <c r="C21779" t="str">
        <f t="shared" si="1387"/>
        <v/>
      </c>
      <c r="D21779">
        <f t="shared" si="1388"/>
        <v>0</v>
      </c>
      <c r="G21779" t="s">
        <v>66</v>
      </c>
      <c r="I21779">
        <v>3</v>
      </c>
      <c r="J21779">
        <v>0</v>
      </c>
      <c r="K21779">
        <v>0</v>
      </c>
      <c r="L21779" t="s">
        <v>24</v>
      </c>
      <c r="M21779" t="str">
        <f t="shared" si="1389"/>
        <v>http://logeion.uchicago.edu/index.html#0</v>
      </c>
    </row>
    <row r="21780" spans="1:13" ht="15" customHeight="1" x14ac:dyDescent="0.2">
      <c r="A21780" t="s">
        <v>47423</v>
      </c>
      <c r="C21780" t="str">
        <f t="shared" ref="C21780:C21828" si="1390">SUBSTITUTE(SUBSTITUTE(SUBSTITUTE(SUBSTITUTE(SUBSTITUTE(SUBSTITUTE(SUBSTITUTE(SUBSTITUTE(SUBSTITUTE(SUBSTITUTE(SUBSTITUTE(B21780, "ā", "a"), "ē", "e"), "ī", "i"), "ō", "o"), "ū", "u"), "ȳ", "y"), "Ā", "A"), "Ē", "E"), "Ī", "I"), "Ō", "O"), "Ū", "U")</f>
        <v/>
      </c>
      <c r="D21780">
        <f t="shared" si="1388"/>
        <v>0</v>
      </c>
      <c r="G21780" t="s">
        <v>66</v>
      </c>
      <c r="I21780">
        <v>3</v>
      </c>
      <c r="J21780">
        <v>0</v>
      </c>
      <c r="K21780">
        <v>0</v>
      </c>
      <c r="L21780" t="s">
        <v>24</v>
      </c>
      <c r="M21780" t="str">
        <f t="shared" si="1389"/>
        <v>http://logeion.uchicago.edu/index.html#0</v>
      </c>
    </row>
    <row r="21781" spans="1:13" ht="15" customHeight="1" x14ac:dyDescent="0.2">
      <c r="A21781" t="s">
        <v>47424</v>
      </c>
      <c r="C21781" t="str">
        <f t="shared" si="1390"/>
        <v/>
      </c>
      <c r="D21781">
        <f t="shared" si="1388"/>
        <v>0</v>
      </c>
      <c r="G21781" t="s">
        <v>10296</v>
      </c>
      <c r="I21781">
        <v>0</v>
      </c>
      <c r="J21781">
        <v>0</v>
      </c>
      <c r="K21781">
        <v>0</v>
      </c>
      <c r="L21781" t="s">
        <v>90</v>
      </c>
      <c r="M21781" t="str">
        <f t="shared" si="1389"/>
        <v>http://logeion.uchicago.edu/index.html#0</v>
      </c>
    </row>
    <row r="21782" spans="1:13" ht="15" customHeight="1" x14ac:dyDescent="0.2">
      <c r="A21782" t="s">
        <v>47452</v>
      </c>
      <c r="C21782" t="str">
        <f t="shared" si="1390"/>
        <v/>
      </c>
      <c r="D21782">
        <f t="shared" si="1388"/>
        <v>0</v>
      </c>
      <c r="G21782" t="s">
        <v>89</v>
      </c>
      <c r="I21782">
        <v>0</v>
      </c>
      <c r="J21782">
        <v>0</v>
      </c>
      <c r="K21782">
        <v>0</v>
      </c>
      <c r="L21782" t="s">
        <v>90</v>
      </c>
      <c r="M21782" t="str">
        <f t="shared" si="1389"/>
        <v>http://logeion.uchicago.edu/index.html#0</v>
      </c>
    </row>
    <row r="21783" spans="1:13" ht="15" customHeight="1" x14ac:dyDescent="0.2">
      <c r="A21783" t="s">
        <v>47459</v>
      </c>
      <c r="C21783" t="str">
        <f t="shared" si="1390"/>
        <v/>
      </c>
      <c r="D21783">
        <f t="shared" si="1388"/>
        <v>0</v>
      </c>
      <c r="G21783" t="s">
        <v>29</v>
      </c>
      <c r="H21783">
        <v>3</v>
      </c>
      <c r="I21783">
        <v>0</v>
      </c>
      <c r="J21783">
        <v>0</v>
      </c>
      <c r="K21783">
        <v>0</v>
      </c>
      <c r="L21783" t="s">
        <v>19</v>
      </c>
      <c r="M21783" t="str">
        <f t="shared" si="1389"/>
        <v>http://logeion.uchicago.edu/index.html#0</v>
      </c>
    </row>
    <row r="21784" spans="1:13" ht="15" customHeight="1" x14ac:dyDescent="0.2">
      <c r="A21784" t="s">
        <v>47469</v>
      </c>
      <c r="C21784" t="str">
        <f t="shared" si="1390"/>
        <v/>
      </c>
      <c r="D21784">
        <f t="shared" si="1388"/>
        <v>0</v>
      </c>
      <c r="G21784" t="s">
        <v>89</v>
      </c>
      <c r="I21784">
        <v>0</v>
      </c>
      <c r="J21784">
        <v>0</v>
      </c>
      <c r="K21784">
        <v>0</v>
      </c>
      <c r="L21784" t="s">
        <v>90</v>
      </c>
      <c r="M21784" t="str">
        <f t="shared" si="1389"/>
        <v>http://logeion.uchicago.edu/index.html#0</v>
      </c>
    </row>
    <row r="21785" spans="1:13" ht="15" customHeight="1" x14ac:dyDescent="0.2">
      <c r="A21785" t="s">
        <v>47484</v>
      </c>
      <c r="C21785" t="str">
        <f t="shared" si="1390"/>
        <v/>
      </c>
      <c r="D21785">
        <f t="shared" si="1388"/>
        <v>0</v>
      </c>
      <c r="G21785" t="s">
        <v>29</v>
      </c>
      <c r="H21785">
        <v>3</v>
      </c>
      <c r="I21785">
        <v>0</v>
      </c>
      <c r="J21785">
        <v>0</v>
      </c>
      <c r="K21785">
        <v>0</v>
      </c>
      <c r="L21785" t="s">
        <v>19</v>
      </c>
      <c r="M21785" t="str">
        <f t="shared" si="1389"/>
        <v>http://logeion.uchicago.edu/index.html#0</v>
      </c>
    </row>
    <row r="21786" spans="1:13" ht="15" customHeight="1" x14ac:dyDescent="0.2">
      <c r="A21786" t="s">
        <v>47485</v>
      </c>
      <c r="C21786" t="str">
        <f t="shared" si="1390"/>
        <v/>
      </c>
      <c r="D21786">
        <f t="shared" ref="D21786:D21849" si="1391">IF(ISBLANK(B21786),0,LEFT( C21786, FIND( " ", C21786 ) - 1 ))</f>
        <v>0</v>
      </c>
      <c r="G21786" t="s">
        <v>21</v>
      </c>
      <c r="H21786">
        <v>2</v>
      </c>
      <c r="I21786">
        <v>0</v>
      </c>
      <c r="J21786">
        <v>0</v>
      </c>
      <c r="K21786">
        <v>0</v>
      </c>
      <c r="L21786" t="s">
        <v>19</v>
      </c>
      <c r="M21786" t="str">
        <f t="shared" si="1389"/>
        <v>http://logeion.uchicago.edu/index.html#0</v>
      </c>
    </row>
    <row r="21787" spans="1:13" ht="15" customHeight="1" x14ac:dyDescent="0.2">
      <c r="A21787" t="s">
        <v>47486</v>
      </c>
      <c r="C21787" t="str">
        <f t="shared" si="1390"/>
        <v/>
      </c>
      <c r="D21787">
        <f t="shared" si="1391"/>
        <v>0</v>
      </c>
      <c r="G21787" t="s">
        <v>76</v>
      </c>
      <c r="H21787">
        <v>1</v>
      </c>
      <c r="I21787">
        <v>0</v>
      </c>
      <c r="J21787">
        <v>0</v>
      </c>
      <c r="K21787">
        <v>0</v>
      </c>
      <c r="L21787" t="s">
        <v>19</v>
      </c>
      <c r="M21787" t="str">
        <f t="shared" si="1389"/>
        <v>http://logeion.uchicago.edu/index.html#0</v>
      </c>
    </row>
    <row r="21788" spans="1:13" ht="15" customHeight="1" x14ac:dyDescent="0.2">
      <c r="A21788" t="s">
        <v>47487</v>
      </c>
      <c r="C21788" t="str">
        <f t="shared" si="1390"/>
        <v/>
      </c>
      <c r="D21788">
        <f t="shared" si="1391"/>
        <v>0</v>
      </c>
      <c r="G21788" t="s">
        <v>230</v>
      </c>
      <c r="H21788">
        <v>3</v>
      </c>
      <c r="I21788">
        <v>0</v>
      </c>
      <c r="J21788">
        <v>0</v>
      </c>
      <c r="K21788">
        <v>0</v>
      </c>
      <c r="L21788" t="s">
        <v>36</v>
      </c>
      <c r="M21788" t="str">
        <f t="shared" si="1389"/>
        <v>http://logeion.uchicago.edu/index.html#0</v>
      </c>
    </row>
    <row r="21789" spans="1:13" ht="15" customHeight="1" x14ac:dyDescent="0.2">
      <c r="A21789" t="s">
        <v>47530</v>
      </c>
      <c r="C21789" t="str">
        <f t="shared" si="1390"/>
        <v/>
      </c>
      <c r="D21789">
        <f t="shared" si="1391"/>
        <v>0</v>
      </c>
      <c r="G21789" t="s">
        <v>61</v>
      </c>
      <c r="H21789">
        <v>1</v>
      </c>
      <c r="I21789">
        <v>0</v>
      </c>
      <c r="J21789">
        <v>0</v>
      </c>
      <c r="K21789">
        <v>0</v>
      </c>
      <c r="L21789" t="s">
        <v>36</v>
      </c>
      <c r="M21789" t="str">
        <f t="shared" si="1389"/>
        <v>http://logeion.uchicago.edu/index.html#0</v>
      </c>
    </row>
    <row r="21790" spans="1:13" ht="15" customHeight="1" x14ac:dyDescent="0.2">
      <c r="A21790" t="s">
        <v>47531</v>
      </c>
      <c r="C21790" t="str">
        <f t="shared" si="1390"/>
        <v/>
      </c>
      <c r="D21790">
        <f t="shared" si="1391"/>
        <v>0</v>
      </c>
      <c r="G21790" t="s">
        <v>76</v>
      </c>
      <c r="H21790">
        <v>1</v>
      </c>
      <c r="I21790">
        <v>0</v>
      </c>
      <c r="J21790">
        <v>0</v>
      </c>
      <c r="K21790">
        <v>0</v>
      </c>
      <c r="L21790" t="s">
        <v>19</v>
      </c>
      <c r="M21790" t="str">
        <f t="shared" si="1389"/>
        <v>http://logeion.uchicago.edu/index.html#0</v>
      </c>
    </row>
    <row r="21791" spans="1:13" ht="15" customHeight="1" x14ac:dyDescent="0.2">
      <c r="A21791" t="s">
        <v>47532</v>
      </c>
      <c r="C21791" t="str">
        <f t="shared" si="1390"/>
        <v/>
      </c>
      <c r="D21791">
        <f t="shared" si="1391"/>
        <v>0</v>
      </c>
      <c r="G21791" t="s">
        <v>21</v>
      </c>
      <c r="H21791">
        <v>2</v>
      </c>
      <c r="I21791">
        <v>0</v>
      </c>
      <c r="J21791">
        <v>0</v>
      </c>
      <c r="K21791">
        <v>0</v>
      </c>
      <c r="L21791" t="s">
        <v>19</v>
      </c>
      <c r="M21791" t="str">
        <f t="shared" si="1389"/>
        <v>http://logeion.uchicago.edu/index.html#0</v>
      </c>
    </row>
    <row r="21792" spans="1:13" ht="15" customHeight="1" x14ac:dyDescent="0.2">
      <c r="A21792" t="s">
        <v>47544</v>
      </c>
      <c r="C21792" t="str">
        <f t="shared" si="1390"/>
        <v/>
      </c>
      <c r="D21792">
        <f t="shared" si="1391"/>
        <v>0</v>
      </c>
      <c r="E21792" t="s">
        <v>47545</v>
      </c>
      <c r="F21792" t="s">
        <v>47546</v>
      </c>
      <c r="G21792" t="s">
        <v>346</v>
      </c>
      <c r="H21792">
        <v>6</v>
      </c>
      <c r="I21792">
        <v>0</v>
      </c>
      <c r="J21792">
        <v>0</v>
      </c>
      <c r="K21792">
        <v>1</v>
      </c>
      <c r="L21792" t="s">
        <v>19</v>
      </c>
      <c r="M21792" t="str">
        <f t="shared" si="1389"/>
        <v>http://logeion.uchicago.edu/index.html#0</v>
      </c>
    </row>
    <row r="21793" spans="1:13" ht="15" customHeight="1" x14ac:dyDescent="0.2">
      <c r="A21793" t="s">
        <v>47547</v>
      </c>
      <c r="C21793" t="str">
        <f t="shared" si="1390"/>
        <v/>
      </c>
      <c r="D21793">
        <f t="shared" si="1391"/>
        <v>0</v>
      </c>
      <c r="E21793" t="s">
        <v>47548</v>
      </c>
      <c r="F21793" t="s">
        <v>47549</v>
      </c>
      <c r="G21793" t="s">
        <v>346</v>
      </c>
      <c r="H21793">
        <v>6</v>
      </c>
      <c r="I21793">
        <v>0</v>
      </c>
      <c r="J21793">
        <v>0</v>
      </c>
      <c r="K21793">
        <v>1</v>
      </c>
      <c r="L21793" t="s">
        <v>19</v>
      </c>
      <c r="M21793" t="str">
        <f t="shared" si="1389"/>
        <v>http://logeion.uchicago.edu/index.html#0</v>
      </c>
    </row>
    <row r="21794" spans="1:13" ht="15" customHeight="1" x14ac:dyDescent="0.2">
      <c r="A21794" t="s">
        <v>47550</v>
      </c>
      <c r="C21794" t="str">
        <f t="shared" si="1390"/>
        <v/>
      </c>
      <c r="D21794">
        <f t="shared" si="1391"/>
        <v>0</v>
      </c>
      <c r="E21794" t="s">
        <v>47551</v>
      </c>
      <c r="F21794" t="s">
        <v>47552</v>
      </c>
      <c r="G21794" t="s">
        <v>346</v>
      </c>
      <c r="H21794">
        <v>6</v>
      </c>
      <c r="I21794">
        <v>0</v>
      </c>
      <c r="J21794">
        <v>0</v>
      </c>
      <c r="K21794">
        <v>1</v>
      </c>
      <c r="L21794" t="s">
        <v>19</v>
      </c>
      <c r="M21794" t="str">
        <f t="shared" si="1389"/>
        <v>http://logeion.uchicago.edu/index.html#0</v>
      </c>
    </row>
    <row r="21795" spans="1:13" ht="15" customHeight="1" x14ac:dyDescent="0.2">
      <c r="A21795" t="s">
        <v>47553</v>
      </c>
      <c r="C21795" t="str">
        <f t="shared" si="1390"/>
        <v/>
      </c>
      <c r="D21795">
        <f t="shared" si="1391"/>
        <v>0</v>
      </c>
      <c r="E21795" t="s">
        <v>47554</v>
      </c>
      <c r="F21795" t="s">
        <v>47555</v>
      </c>
      <c r="G21795" t="s">
        <v>346</v>
      </c>
      <c r="H21795">
        <v>6</v>
      </c>
      <c r="I21795">
        <v>0</v>
      </c>
      <c r="J21795">
        <v>0</v>
      </c>
      <c r="K21795">
        <v>1</v>
      </c>
      <c r="L21795" t="s">
        <v>19</v>
      </c>
      <c r="M21795" t="str">
        <f t="shared" ref="M21795:M21828" si="1392">"http://logeion.uchicago.edu/index.html#"&amp;D21795</f>
        <v>http://logeion.uchicago.edu/index.html#0</v>
      </c>
    </row>
    <row r="21796" spans="1:13" ht="15" customHeight="1" x14ac:dyDescent="0.2">
      <c r="A21796" t="s">
        <v>47574</v>
      </c>
      <c r="C21796" t="str">
        <f t="shared" si="1390"/>
        <v/>
      </c>
      <c r="D21796">
        <f t="shared" si="1391"/>
        <v>0</v>
      </c>
      <c r="G21796" t="s">
        <v>76</v>
      </c>
      <c r="H21796">
        <v>1</v>
      </c>
      <c r="I21796">
        <v>0</v>
      </c>
      <c r="J21796">
        <v>0</v>
      </c>
      <c r="K21796">
        <v>0</v>
      </c>
      <c r="L21796" t="s">
        <v>19</v>
      </c>
      <c r="M21796" t="str">
        <f t="shared" si="1392"/>
        <v>http://logeion.uchicago.edu/index.html#0</v>
      </c>
    </row>
    <row r="21797" spans="1:13" ht="15" customHeight="1" x14ac:dyDescent="0.2">
      <c r="A21797" t="s">
        <v>47578</v>
      </c>
      <c r="C21797" t="str">
        <f t="shared" si="1390"/>
        <v/>
      </c>
      <c r="D21797">
        <f t="shared" si="1391"/>
        <v>0</v>
      </c>
      <c r="G21797" t="s">
        <v>61</v>
      </c>
      <c r="H21797">
        <v>1</v>
      </c>
      <c r="I21797">
        <v>0</v>
      </c>
      <c r="J21797">
        <v>0</v>
      </c>
      <c r="K21797">
        <v>1</v>
      </c>
      <c r="L21797" t="s">
        <v>36</v>
      </c>
      <c r="M21797" t="str">
        <f t="shared" si="1392"/>
        <v>http://logeion.uchicago.edu/index.html#0</v>
      </c>
    </row>
    <row r="21798" spans="1:13" ht="15" customHeight="1" x14ac:dyDescent="0.2">
      <c r="A21798" t="s">
        <v>47579</v>
      </c>
      <c r="C21798" t="str">
        <f t="shared" si="1390"/>
        <v/>
      </c>
      <c r="D21798">
        <f t="shared" si="1391"/>
        <v>0</v>
      </c>
      <c r="G21798" t="s">
        <v>21</v>
      </c>
      <c r="H21798">
        <v>2</v>
      </c>
      <c r="I21798">
        <v>0</v>
      </c>
      <c r="J21798">
        <v>0</v>
      </c>
      <c r="K21798">
        <v>0</v>
      </c>
      <c r="L21798" t="s">
        <v>19</v>
      </c>
      <c r="M21798" t="str">
        <f t="shared" si="1392"/>
        <v>http://logeion.uchicago.edu/index.html#0</v>
      </c>
    </row>
    <row r="21799" spans="1:13" ht="15" customHeight="1" x14ac:dyDescent="0.2">
      <c r="A21799" t="s">
        <v>47587</v>
      </c>
      <c r="C21799" t="str">
        <f t="shared" si="1390"/>
        <v/>
      </c>
      <c r="D21799">
        <f t="shared" si="1391"/>
        <v>0</v>
      </c>
      <c r="G21799" t="s">
        <v>21</v>
      </c>
      <c r="H21799">
        <v>2</v>
      </c>
      <c r="I21799">
        <v>0</v>
      </c>
      <c r="J21799">
        <v>0</v>
      </c>
      <c r="K21799">
        <v>0</v>
      </c>
      <c r="L21799" t="s">
        <v>19</v>
      </c>
      <c r="M21799" t="str">
        <f t="shared" si="1392"/>
        <v>http://logeion.uchicago.edu/index.html#0</v>
      </c>
    </row>
    <row r="21800" spans="1:13" ht="15" customHeight="1" x14ac:dyDescent="0.2">
      <c r="A21800" t="s">
        <v>47588</v>
      </c>
      <c r="C21800" t="str">
        <f t="shared" si="1390"/>
        <v/>
      </c>
      <c r="D21800">
        <f t="shared" si="1391"/>
        <v>0</v>
      </c>
      <c r="G21800" t="s">
        <v>21</v>
      </c>
      <c r="H21800">
        <v>2</v>
      </c>
      <c r="I21800">
        <v>0</v>
      </c>
      <c r="J21800">
        <v>0</v>
      </c>
      <c r="K21800">
        <v>1</v>
      </c>
      <c r="L21800" t="s">
        <v>19</v>
      </c>
      <c r="M21800" t="str">
        <f t="shared" si="1392"/>
        <v>http://logeion.uchicago.edu/index.html#0</v>
      </c>
    </row>
    <row r="21801" spans="1:13" ht="15" customHeight="1" x14ac:dyDescent="0.2">
      <c r="A21801" t="s">
        <v>47589</v>
      </c>
      <c r="C21801" t="str">
        <f t="shared" si="1390"/>
        <v/>
      </c>
      <c r="D21801">
        <f t="shared" si="1391"/>
        <v>0</v>
      </c>
      <c r="G21801" t="s">
        <v>76</v>
      </c>
      <c r="H21801">
        <v>1</v>
      </c>
      <c r="I21801">
        <v>0</v>
      </c>
      <c r="J21801">
        <v>0</v>
      </c>
      <c r="K21801">
        <v>0</v>
      </c>
      <c r="L21801" t="s">
        <v>19</v>
      </c>
      <c r="M21801" t="str">
        <f t="shared" si="1392"/>
        <v>http://logeion.uchicago.edu/index.html#0</v>
      </c>
    </row>
    <row r="21802" spans="1:13" ht="15" customHeight="1" x14ac:dyDescent="0.2">
      <c r="A21802" t="s">
        <v>47590</v>
      </c>
      <c r="C21802" t="str">
        <f t="shared" si="1390"/>
        <v/>
      </c>
      <c r="D21802">
        <f t="shared" si="1391"/>
        <v>0</v>
      </c>
      <c r="G21802" t="s">
        <v>35</v>
      </c>
      <c r="H21802">
        <v>5</v>
      </c>
      <c r="I21802">
        <v>0</v>
      </c>
      <c r="J21802">
        <v>0</v>
      </c>
      <c r="K21802">
        <v>0</v>
      </c>
      <c r="L21802" t="s">
        <v>36</v>
      </c>
      <c r="M21802" t="str">
        <f t="shared" si="1392"/>
        <v>http://logeion.uchicago.edu/index.html#0</v>
      </c>
    </row>
    <row r="21803" spans="1:13" ht="15" customHeight="1" x14ac:dyDescent="0.2">
      <c r="A21803" t="s">
        <v>47591</v>
      </c>
      <c r="C21803" t="str">
        <f t="shared" si="1390"/>
        <v/>
      </c>
      <c r="D21803">
        <f t="shared" si="1391"/>
        <v>0</v>
      </c>
      <c r="G21803" t="s">
        <v>76</v>
      </c>
      <c r="H21803">
        <v>1</v>
      </c>
      <c r="I21803">
        <v>0</v>
      </c>
      <c r="J21803">
        <v>0</v>
      </c>
      <c r="K21803">
        <v>0</v>
      </c>
      <c r="L21803" t="s">
        <v>19</v>
      </c>
      <c r="M21803" t="str">
        <f t="shared" si="1392"/>
        <v>http://logeion.uchicago.edu/index.html#0</v>
      </c>
    </row>
    <row r="21804" spans="1:13" ht="15" customHeight="1" x14ac:dyDescent="0.2">
      <c r="A21804" t="s">
        <v>47595</v>
      </c>
      <c r="C21804" t="str">
        <f t="shared" si="1390"/>
        <v/>
      </c>
      <c r="D21804">
        <f t="shared" si="1391"/>
        <v>0</v>
      </c>
      <c r="G21804" t="s">
        <v>61</v>
      </c>
      <c r="H21804">
        <v>1</v>
      </c>
      <c r="I21804">
        <v>0</v>
      </c>
      <c r="J21804">
        <v>0</v>
      </c>
      <c r="K21804">
        <v>0</v>
      </c>
      <c r="L21804" t="s">
        <v>36</v>
      </c>
      <c r="M21804" t="str">
        <f t="shared" si="1392"/>
        <v>http://logeion.uchicago.edu/index.html#0</v>
      </c>
    </row>
    <row r="21805" spans="1:13" ht="15" customHeight="1" x14ac:dyDescent="0.2">
      <c r="A21805" t="s">
        <v>47599</v>
      </c>
      <c r="C21805" t="str">
        <f t="shared" si="1390"/>
        <v/>
      </c>
      <c r="D21805">
        <f t="shared" si="1391"/>
        <v>0</v>
      </c>
      <c r="G21805" t="s">
        <v>35</v>
      </c>
      <c r="H21805">
        <v>5</v>
      </c>
      <c r="I21805">
        <v>0</v>
      </c>
      <c r="J21805">
        <v>0</v>
      </c>
      <c r="K21805">
        <v>0</v>
      </c>
      <c r="L21805" t="s">
        <v>36</v>
      </c>
      <c r="M21805" t="str">
        <f t="shared" si="1392"/>
        <v>http://logeion.uchicago.edu/index.html#0</v>
      </c>
    </row>
    <row r="21806" spans="1:13" ht="15" customHeight="1" x14ac:dyDescent="0.2">
      <c r="A21806" t="s">
        <v>47604</v>
      </c>
      <c r="C21806" t="str">
        <f t="shared" si="1390"/>
        <v/>
      </c>
      <c r="D21806">
        <f t="shared" si="1391"/>
        <v>0</v>
      </c>
      <c r="G21806" t="s">
        <v>346</v>
      </c>
      <c r="H21806">
        <v>6</v>
      </c>
      <c r="I21806">
        <v>0</v>
      </c>
      <c r="J21806">
        <v>0</v>
      </c>
      <c r="K21806">
        <v>0</v>
      </c>
      <c r="L21806" t="s">
        <v>19</v>
      </c>
      <c r="M21806" t="str">
        <f t="shared" si="1392"/>
        <v>http://logeion.uchicago.edu/index.html#0</v>
      </c>
    </row>
    <row r="21807" spans="1:13" ht="15" customHeight="1" x14ac:dyDescent="0.2">
      <c r="A21807" t="s">
        <v>47605</v>
      </c>
      <c r="C21807" t="str">
        <f t="shared" si="1390"/>
        <v/>
      </c>
      <c r="D21807">
        <f t="shared" si="1391"/>
        <v>0</v>
      </c>
      <c r="G21807" t="s">
        <v>3474</v>
      </c>
      <c r="I21807">
        <v>5</v>
      </c>
      <c r="J21807">
        <v>0</v>
      </c>
      <c r="K21807">
        <v>0</v>
      </c>
      <c r="L21807" t="s">
        <v>24</v>
      </c>
      <c r="M21807" t="str">
        <f t="shared" si="1392"/>
        <v>http://logeion.uchicago.edu/index.html#0</v>
      </c>
    </row>
    <row r="21808" spans="1:13" ht="15" customHeight="1" x14ac:dyDescent="0.2">
      <c r="A21808" t="s">
        <v>47612</v>
      </c>
      <c r="C21808" t="str">
        <f t="shared" si="1390"/>
        <v/>
      </c>
      <c r="D21808">
        <f t="shared" si="1391"/>
        <v>0</v>
      </c>
      <c r="G21808" t="s">
        <v>21</v>
      </c>
      <c r="H21808">
        <v>2</v>
      </c>
      <c r="I21808">
        <v>0</v>
      </c>
      <c r="J21808">
        <v>0</v>
      </c>
      <c r="K21808">
        <v>1</v>
      </c>
      <c r="L21808" t="s">
        <v>19</v>
      </c>
      <c r="M21808" t="str">
        <f t="shared" si="1392"/>
        <v>http://logeion.uchicago.edu/index.html#0</v>
      </c>
    </row>
    <row r="21809" spans="1:13" ht="15" customHeight="1" x14ac:dyDescent="0.2">
      <c r="A21809" t="s">
        <v>47630</v>
      </c>
      <c r="C21809" t="str">
        <f t="shared" si="1390"/>
        <v/>
      </c>
      <c r="D21809">
        <f t="shared" si="1391"/>
        <v>0</v>
      </c>
      <c r="G21809" t="s">
        <v>346</v>
      </c>
      <c r="H21809">
        <v>6</v>
      </c>
      <c r="I21809">
        <v>0</v>
      </c>
      <c r="J21809">
        <v>0</v>
      </c>
      <c r="K21809">
        <v>0</v>
      </c>
      <c r="L21809" t="s">
        <v>19</v>
      </c>
      <c r="M21809" t="str">
        <f t="shared" si="1392"/>
        <v>http://logeion.uchicago.edu/index.html#0</v>
      </c>
    </row>
    <row r="21810" spans="1:13" ht="15" customHeight="1" x14ac:dyDescent="0.2">
      <c r="A21810" t="s">
        <v>47638</v>
      </c>
      <c r="C21810" t="str">
        <f t="shared" si="1390"/>
        <v/>
      </c>
      <c r="D21810">
        <f t="shared" si="1391"/>
        <v>0</v>
      </c>
      <c r="G21810" t="s">
        <v>35</v>
      </c>
      <c r="H21810">
        <v>5</v>
      </c>
      <c r="I21810">
        <v>0</v>
      </c>
      <c r="J21810">
        <v>0</v>
      </c>
      <c r="K21810">
        <v>0</v>
      </c>
      <c r="L21810" t="s">
        <v>36</v>
      </c>
      <c r="M21810" t="str">
        <f t="shared" si="1392"/>
        <v>http://logeion.uchicago.edu/index.html#0</v>
      </c>
    </row>
    <row r="21811" spans="1:13" ht="15" customHeight="1" x14ac:dyDescent="0.2">
      <c r="A21811" t="s">
        <v>47649</v>
      </c>
      <c r="C21811" t="str">
        <f t="shared" si="1390"/>
        <v/>
      </c>
      <c r="D21811">
        <f t="shared" si="1391"/>
        <v>0</v>
      </c>
      <c r="G21811" t="s">
        <v>61</v>
      </c>
      <c r="H21811">
        <v>1</v>
      </c>
      <c r="I21811">
        <v>0</v>
      </c>
      <c r="J21811">
        <v>0</v>
      </c>
      <c r="K21811">
        <v>0</v>
      </c>
      <c r="L21811" t="s">
        <v>36</v>
      </c>
      <c r="M21811" t="str">
        <f t="shared" si="1392"/>
        <v>http://logeion.uchicago.edu/index.html#0</v>
      </c>
    </row>
    <row r="21812" spans="1:13" ht="15" customHeight="1" x14ac:dyDescent="0.2">
      <c r="A21812" t="s">
        <v>47662</v>
      </c>
      <c r="C21812" t="str">
        <f t="shared" si="1390"/>
        <v/>
      </c>
      <c r="D21812">
        <f t="shared" si="1391"/>
        <v>0</v>
      </c>
      <c r="G21812" t="s">
        <v>61</v>
      </c>
      <c r="H21812">
        <v>1</v>
      </c>
      <c r="I21812">
        <v>0</v>
      </c>
      <c r="J21812">
        <v>0</v>
      </c>
      <c r="K21812">
        <v>0</v>
      </c>
      <c r="L21812" t="s">
        <v>36</v>
      </c>
      <c r="M21812" t="str">
        <f t="shared" si="1392"/>
        <v>http://logeion.uchicago.edu/index.html#0</v>
      </c>
    </row>
    <row r="21813" spans="1:13" ht="15" customHeight="1" x14ac:dyDescent="0.2">
      <c r="A21813" t="s">
        <v>47671</v>
      </c>
      <c r="C21813" t="str">
        <f t="shared" si="1390"/>
        <v/>
      </c>
      <c r="D21813">
        <f t="shared" si="1391"/>
        <v>0</v>
      </c>
      <c r="G21813" t="s">
        <v>61</v>
      </c>
      <c r="H21813">
        <v>1</v>
      </c>
      <c r="I21813">
        <v>0</v>
      </c>
      <c r="J21813">
        <v>0</v>
      </c>
      <c r="K21813">
        <v>0</v>
      </c>
      <c r="L21813" t="s">
        <v>36</v>
      </c>
      <c r="M21813" t="str">
        <f t="shared" si="1392"/>
        <v>http://logeion.uchicago.edu/index.html#0</v>
      </c>
    </row>
    <row r="21814" spans="1:13" ht="15" customHeight="1" x14ac:dyDescent="0.2">
      <c r="A21814" t="s">
        <v>47679</v>
      </c>
      <c r="C21814" t="str">
        <f t="shared" si="1390"/>
        <v/>
      </c>
      <c r="D21814">
        <f t="shared" si="1391"/>
        <v>0</v>
      </c>
      <c r="G21814" t="s">
        <v>21</v>
      </c>
      <c r="H21814">
        <v>2</v>
      </c>
      <c r="I21814">
        <v>0</v>
      </c>
      <c r="J21814">
        <v>0</v>
      </c>
      <c r="K21814">
        <v>0</v>
      </c>
      <c r="L21814" t="s">
        <v>19</v>
      </c>
      <c r="M21814" t="str">
        <f t="shared" si="1392"/>
        <v>http://logeion.uchicago.edu/index.html#0</v>
      </c>
    </row>
    <row r="21815" spans="1:13" ht="15" customHeight="1" x14ac:dyDescent="0.2">
      <c r="A21815" t="s">
        <v>47680</v>
      </c>
      <c r="C21815" t="str">
        <f t="shared" si="1390"/>
        <v/>
      </c>
      <c r="D21815">
        <f t="shared" si="1391"/>
        <v>0</v>
      </c>
      <c r="G21815" t="s">
        <v>61</v>
      </c>
      <c r="H21815">
        <v>1</v>
      </c>
      <c r="I21815">
        <v>0</v>
      </c>
      <c r="J21815">
        <v>0</v>
      </c>
      <c r="K21815">
        <v>0</v>
      </c>
      <c r="L21815" t="s">
        <v>36</v>
      </c>
      <c r="M21815" t="str">
        <f t="shared" si="1392"/>
        <v>http://logeion.uchicago.edu/index.html#0</v>
      </c>
    </row>
    <row r="21816" spans="1:13" ht="15" customHeight="1" x14ac:dyDescent="0.2">
      <c r="A21816" t="s">
        <v>47681</v>
      </c>
      <c r="C21816" t="str">
        <f t="shared" si="1390"/>
        <v/>
      </c>
      <c r="D21816">
        <f t="shared" si="1391"/>
        <v>0</v>
      </c>
      <c r="G21816" t="s">
        <v>29</v>
      </c>
      <c r="H21816">
        <v>3</v>
      </c>
      <c r="I21816">
        <v>0</v>
      </c>
      <c r="J21816">
        <v>0</v>
      </c>
      <c r="K21816">
        <v>0</v>
      </c>
      <c r="L21816" t="s">
        <v>19</v>
      </c>
      <c r="M21816" t="str">
        <f t="shared" si="1392"/>
        <v>http://logeion.uchicago.edu/index.html#0</v>
      </c>
    </row>
    <row r="21817" spans="1:13" ht="15" customHeight="1" x14ac:dyDescent="0.2">
      <c r="A21817" t="s">
        <v>47714</v>
      </c>
      <c r="C21817" t="str">
        <f t="shared" si="1390"/>
        <v/>
      </c>
      <c r="D21817">
        <f t="shared" si="1391"/>
        <v>0</v>
      </c>
      <c r="G21817" t="s">
        <v>155</v>
      </c>
      <c r="H21817">
        <v>3</v>
      </c>
      <c r="I21817">
        <v>0</v>
      </c>
      <c r="J21817">
        <v>0</v>
      </c>
      <c r="K21817">
        <v>0</v>
      </c>
      <c r="L21817" t="s">
        <v>36</v>
      </c>
      <c r="M21817" t="str">
        <f t="shared" si="1392"/>
        <v>http://logeion.uchicago.edu/index.html#0</v>
      </c>
    </row>
    <row r="21818" spans="1:13" ht="15" customHeight="1" x14ac:dyDescent="0.2">
      <c r="A21818" t="s">
        <v>47715</v>
      </c>
      <c r="C21818" t="str">
        <f t="shared" si="1390"/>
        <v/>
      </c>
      <c r="D21818">
        <f t="shared" si="1391"/>
        <v>0</v>
      </c>
      <c r="G21818" t="s">
        <v>29</v>
      </c>
      <c r="H21818">
        <v>3</v>
      </c>
      <c r="I21818">
        <v>0</v>
      </c>
      <c r="J21818">
        <v>0</v>
      </c>
      <c r="K21818">
        <v>0</v>
      </c>
      <c r="L21818" t="s">
        <v>19</v>
      </c>
      <c r="M21818" t="str">
        <f t="shared" si="1392"/>
        <v>http://logeion.uchicago.edu/index.html#0</v>
      </c>
    </row>
    <row r="21819" spans="1:13" ht="15" customHeight="1" x14ac:dyDescent="0.2">
      <c r="A21819" t="s">
        <v>47728</v>
      </c>
      <c r="C21819" t="str">
        <f t="shared" si="1390"/>
        <v/>
      </c>
      <c r="D21819">
        <f t="shared" si="1391"/>
        <v>0</v>
      </c>
      <c r="G21819" t="s">
        <v>61</v>
      </c>
      <c r="H21819">
        <v>1</v>
      </c>
      <c r="I21819">
        <v>0</v>
      </c>
      <c r="J21819">
        <v>0</v>
      </c>
      <c r="K21819">
        <v>0</v>
      </c>
      <c r="L21819" t="s">
        <v>36</v>
      </c>
      <c r="M21819" t="str">
        <f t="shared" si="1392"/>
        <v>http://logeion.uchicago.edu/index.html#0</v>
      </c>
    </row>
    <row r="21820" spans="1:13" ht="15" customHeight="1" x14ac:dyDescent="0.2">
      <c r="A21820" t="s">
        <v>47767</v>
      </c>
      <c r="C21820" t="str">
        <f t="shared" si="1390"/>
        <v/>
      </c>
      <c r="D21820">
        <f t="shared" si="1391"/>
        <v>0</v>
      </c>
      <c r="G21820" t="s">
        <v>29</v>
      </c>
      <c r="H21820">
        <v>3</v>
      </c>
      <c r="I21820">
        <v>0</v>
      </c>
      <c r="J21820">
        <v>0</v>
      </c>
      <c r="K21820">
        <v>0</v>
      </c>
      <c r="L21820" t="s">
        <v>19</v>
      </c>
      <c r="M21820" t="str">
        <f t="shared" si="1392"/>
        <v>http://logeion.uchicago.edu/index.html#0</v>
      </c>
    </row>
    <row r="21821" spans="1:13" ht="15" customHeight="1" x14ac:dyDescent="0.2">
      <c r="A21821" t="s">
        <v>47791</v>
      </c>
      <c r="C21821" t="str">
        <f t="shared" si="1390"/>
        <v/>
      </c>
      <c r="D21821">
        <f t="shared" si="1391"/>
        <v>0</v>
      </c>
      <c r="G21821" t="s">
        <v>3461</v>
      </c>
      <c r="I21821">
        <v>0</v>
      </c>
      <c r="J21821">
        <v>0</v>
      </c>
      <c r="K21821">
        <v>0</v>
      </c>
      <c r="L21821" t="s">
        <v>339</v>
      </c>
      <c r="M21821" t="str">
        <f t="shared" si="1392"/>
        <v>http://logeion.uchicago.edu/index.html#0</v>
      </c>
    </row>
    <row r="21822" spans="1:13" ht="15" customHeight="1" x14ac:dyDescent="0.2">
      <c r="A21822" t="s">
        <v>47798</v>
      </c>
      <c r="C21822" t="str">
        <f t="shared" si="1390"/>
        <v/>
      </c>
      <c r="D21822">
        <f t="shared" si="1391"/>
        <v>0</v>
      </c>
      <c r="G21822" t="s">
        <v>23</v>
      </c>
      <c r="I21822">
        <v>1</v>
      </c>
      <c r="J21822">
        <v>0</v>
      </c>
      <c r="K21822">
        <v>0</v>
      </c>
      <c r="L21822" t="s">
        <v>24</v>
      </c>
      <c r="M21822" t="str">
        <f t="shared" si="1392"/>
        <v>http://logeion.uchicago.edu/index.html#0</v>
      </c>
    </row>
    <row r="21823" spans="1:13" ht="15" customHeight="1" x14ac:dyDescent="0.2">
      <c r="A21823" t="s">
        <v>47807</v>
      </c>
      <c r="C21823" t="str">
        <f t="shared" si="1390"/>
        <v/>
      </c>
      <c r="D21823">
        <f t="shared" si="1391"/>
        <v>0</v>
      </c>
      <c r="G21823" t="s">
        <v>21725</v>
      </c>
      <c r="H21823">
        <v>2</v>
      </c>
      <c r="I21823">
        <v>0</v>
      </c>
      <c r="J21823">
        <v>0</v>
      </c>
      <c r="K21823">
        <v>0</v>
      </c>
      <c r="L21823" t="s">
        <v>2411</v>
      </c>
      <c r="M21823" t="str">
        <f t="shared" si="1392"/>
        <v>http://logeion.uchicago.edu/index.html#0</v>
      </c>
    </row>
    <row r="21824" spans="1:13" ht="15" customHeight="1" x14ac:dyDescent="0.2">
      <c r="A21824" t="s">
        <v>47835</v>
      </c>
      <c r="C21824" t="str">
        <f t="shared" si="1390"/>
        <v/>
      </c>
      <c r="D21824">
        <f t="shared" si="1391"/>
        <v>0</v>
      </c>
      <c r="G21824" t="s">
        <v>89</v>
      </c>
      <c r="I21824">
        <v>0</v>
      </c>
      <c r="J21824">
        <v>0</v>
      </c>
      <c r="K21824">
        <v>0</v>
      </c>
      <c r="L21824" t="s">
        <v>90</v>
      </c>
      <c r="M21824" t="str">
        <f t="shared" si="1392"/>
        <v>http://logeion.uchicago.edu/index.html#0</v>
      </c>
    </row>
    <row r="21825" spans="1:13" ht="15" customHeight="1" x14ac:dyDescent="0.2">
      <c r="A21825" t="s">
        <v>47836</v>
      </c>
      <c r="C21825" t="str">
        <f t="shared" si="1390"/>
        <v/>
      </c>
      <c r="D21825">
        <f t="shared" si="1391"/>
        <v>0</v>
      </c>
      <c r="G21825" t="s">
        <v>21725</v>
      </c>
      <c r="H21825">
        <v>2</v>
      </c>
      <c r="I21825">
        <v>0</v>
      </c>
      <c r="J21825">
        <v>0</v>
      </c>
      <c r="K21825">
        <v>0</v>
      </c>
      <c r="L21825" t="s">
        <v>2411</v>
      </c>
      <c r="M21825" t="str">
        <f t="shared" si="1392"/>
        <v>http://logeion.uchicago.edu/index.html#0</v>
      </c>
    </row>
    <row r="21826" spans="1:13" ht="15" customHeight="1" x14ac:dyDescent="0.2">
      <c r="A21826" t="s">
        <v>47837</v>
      </c>
      <c r="C21826" t="str">
        <f t="shared" si="1390"/>
        <v/>
      </c>
      <c r="D21826">
        <f t="shared" si="1391"/>
        <v>0</v>
      </c>
      <c r="G21826" t="s">
        <v>89</v>
      </c>
      <c r="I21826">
        <v>0</v>
      </c>
      <c r="J21826">
        <v>0</v>
      </c>
      <c r="K21826">
        <v>0</v>
      </c>
      <c r="L21826" t="s">
        <v>90</v>
      </c>
      <c r="M21826" t="str">
        <f t="shared" si="1392"/>
        <v>http://logeion.uchicago.edu/index.html#0</v>
      </c>
    </row>
    <row r="21827" spans="1:13" ht="15" customHeight="1" x14ac:dyDescent="0.2">
      <c r="A21827" t="s">
        <v>47844</v>
      </c>
      <c r="C21827" t="str">
        <f t="shared" si="1390"/>
        <v/>
      </c>
      <c r="D21827">
        <f t="shared" si="1391"/>
        <v>0</v>
      </c>
      <c r="G21827" t="s">
        <v>21725</v>
      </c>
      <c r="H21827">
        <v>2</v>
      </c>
      <c r="I21827">
        <v>0</v>
      </c>
      <c r="J21827">
        <v>0</v>
      </c>
      <c r="K21827">
        <v>0</v>
      </c>
      <c r="L21827" t="s">
        <v>2411</v>
      </c>
      <c r="M21827" t="str">
        <f t="shared" si="1392"/>
        <v>http://logeion.uchicago.edu/index.html#0</v>
      </c>
    </row>
    <row r="21828" spans="1:13" ht="15" customHeight="1" x14ac:dyDescent="0.2">
      <c r="A21828" t="s">
        <v>47845</v>
      </c>
      <c r="C21828" t="str">
        <f t="shared" si="1390"/>
        <v/>
      </c>
      <c r="D21828">
        <f t="shared" si="1391"/>
        <v>0</v>
      </c>
      <c r="G21828" t="s">
        <v>89</v>
      </c>
      <c r="I21828">
        <v>0</v>
      </c>
      <c r="J21828">
        <v>0</v>
      </c>
      <c r="K21828">
        <v>0</v>
      </c>
      <c r="L21828" t="s">
        <v>90</v>
      </c>
      <c r="M21828" t="str">
        <f t="shared" si="1392"/>
        <v>http://logeion.uchicago.edu/index.html#0</v>
      </c>
    </row>
    <row r="21829" spans="1:13" ht="15" customHeight="1" x14ac:dyDescent="0.2">
      <c r="A21829" s="5" t="s">
        <v>61622</v>
      </c>
      <c r="D21829">
        <f t="shared" si="1391"/>
        <v>0</v>
      </c>
    </row>
    <row r="21830" spans="1:13" ht="15" customHeight="1" x14ac:dyDescent="0.2">
      <c r="A21830" t="s">
        <v>47852</v>
      </c>
      <c r="C21830" t="str">
        <f t="shared" ref="C21830:C21893" si="1393">SUBSTITUTE(SUBSTITUTE(SUBSTITUTE(SUBSTITUTE(SUBSTITUTE(SUBSTITUTE(SUBSTITUTE(SUBSTITUTE(SUBSTITUTE(SUBSTITUTE(SUBSTITUTE(B21830, "ā", "a"), "ē", "e"), "ī", "i"), "ō", "o"), "ū", "u"), "ȳ", "y"), "Ā", "A"), "Ē", "E"), "Ī", "I"), "Ō", "O"), "Ū", "U")</f>
        <v/>
      </c>
      <c r="D21830">
        <f t="shared" si="1391"/>
        <v>0</v>
      </c>
      <c r="G21830" t="s">
        <v>21725</v>
      </c>
      <c r="H21830">
        <v>2</v>
      </c>
      <c r="I21830">
        <v>0</v>
      </c>
      <c r="J21830">
        <v>0</v>
      </c>
      <c r="K21830">
        <v>0</v>
      </c>
      <c r="L21830" t="s">
        <v>2411</v>
      </c>
      <c r="M21830" t="str">
        <f t="shared" ref="M21830:M21893" si="1394">"http://logeion.uchicago.edu/index.html#"&amp;D21830</f>
        <v>http://logeion.uchicago.edu/index.html#0</v>
      </c>
    </row>
    <row r="21831" spans="1:13" ht="15" customHeight="1" x14ac:dyDescent="0.2">
      <c r="A21831" t="s">
        <v>47871</v>
      </c>
      <c r="C21831" t="str">
        <f t="shared" si="1393"/>
        <v/>
      </c>
      <c r="D21831">
        <f t="shared" si="1391"/>
        <v>0</v>
      </c>
      <c r="G21831" t="s">
        <v>21</v>
      </c>
      <c r="H21831">
        <v>2</v>
      </c>
      <c r="I21831">
        <v>0</v>
      </c>
      <c r="J21831">
        <v>0</v>
      </c>
      <c r="K21831">
        <v>0</v>
      </c>
      <c r="L21831" t="s">
        <v>19</v>
      </c>
      <c r="M21831" t="str">
        <f t="shared" si="1394"/>
        <v>http://logeion.uchicago.edu/index.html#0</v>
      </c>
    </row>
    <row r="21832" spans="1:13" ht="15" customHeight="1" x14ac:dyDescent="0.2">
      <c r="A21832" t="s">
        <v>47882</v>
      </c>
      <c r="C21832" t="str">
        <f t="shared" si="1393"/>
        <v/>
      </c>
      <c r="D21832">
        <f t="shared" si="1391"/>
        <v>0</v>
      </c>
      <c r="G21832" t="s">
        <v>66</v>
      </c>
      <c r="I21832">
        <v>3</v>
      </c>
      <c r="J21832">
        <v>0</v>
      </c>
      <c r="K21832">
        <v>0</v>
      </c>
      <c r="L21832" t="s">
        <v>24</v>
      </c>
      <c r="M21832" t="str">
        <f t="shared" si="1394"/>
        <v>http://logeion.uchicago.edu/index.html#0</v>
      </c>
    </row>
    <row r="21833" spans="1:13" ht="15" customHeight="1" x14ac:dyDescent="0.2">
      <c r="A21833" t="s">
        <v>47883</v>
      </c>
      <c r="C21833" t="str">
        <f t="shared" si="1393"/>
        <v/>
      </c>
      <c r="D21833">
        <f t="shared" si="1391"/>
        <v>0</v>
      </c>
      <c r="G21833" t="s">
        <v>61</v>
      </c>
      <c r="H21833">
        <v>1</v>
      </c>
      <c r="I21833">
        <v>0</v>
      </c>
      <c r="J21833">
        <v>0</v>
      </c>
      <c r="K21833">
        <v>0</v>
      </c>
      <c r="L21833" t="s">
        <v>36</v>
      </c>
      <c r="M21833" t="str">
        <f t="shared" si="1394"/>
        <v>http://logeion.uchicago.edu/index.html#0</v>
      </c>
    </row>
    <row r="21834" spans="1:13" ht="15" customHeight="1" x14ac:dyDescent="0.2">
      <c r="A21834" t="s">
        <v>47902</v>
      </c>
      <c r="C21834" t="str">
        <f t="shared" si="1393"/>
        <v/>
      </c>
      <c r="D21834">
        <f t="shared" si="1391"/>
        <v>0</v>
      </c>
      <c r="G21834" t="s">
        <v>21</v>
      </c>
      <c r="H21834">
        <v>2</v>
      </c>
      <c r="I21834">
        <v>0</v>
      </c>
      <c r="J21834">
        <v>0</v>
      </c>
      <c r="K21834">
        <v>1</v>
      </c>
      <c r="L21834" t="s">
        <v>19</v>
      </c>
      <c r="M21834" t="str">
        <f t="shared" si="1394"/>
        <v>http://logeion.uchicago.edu/index.html#0</v>
      </c>
    </row>
    <row r="21835" spans="1:13" ht="15" customHeight="1" x14ac:dyDescent="0.2">
      <c r="A21835" t="s">
        <v>47907</v>
      </c>
      <c r="C21835" t="str">
        <f t="shared" si="1393"/>
        <v/>
      </c>
      <c r="D21835">
        <f t="shared" si="1391"/>
        <v>0</v>
      </c>
      <c r="G21835" t="s">
        <v>21</v>
      </c>
      <c r="H21835">
        <v>2</v>
      </c>
      <c r="I21835">
        <v>0</v>
      </c>
      <c r="J21835">
        <v>0</v>
      </c>
      <c r="K21835">
        <v>1</v>
      </c>
      <c r="L21835" t="s">
        <v>19</v>
      </c>
      <c r="M21835" t="str">
        <f t="shared" si="1394"/>
        <v>http://logeion.uchicago.edu/index.html#0</v>
      </c>
    </row>
    <row r="21836" spans="1:13" ht="15" customHeight="1" x14ac:dyDescent="0.2">
      <c r="A21836" t="s">
        <v>47916</v>
      </c>
      <c r="C21836" t="str">
        <f t="shared" si="1393"/>
        <v/>
      </c>
      <c r="D21836">
        <f t="shared" si="1391"/>
        <v>0</v>
      </c>
      <c r="G21836" t="s">
        <v>21</v>
      </c>
      <c r="H21836">
        <v>2</v>
      </c>
      <c r="I21836">
        <v>0</v>
      </c>
      <c r="J21836">
        <v>0</v>
      </c>
      <c r="K21836">
        <v>1</v>
      </c>
      <c r="L21836" t="s">
        <v>19</v>
      </c>
      <c r="M21836" t="str">
        <f t="shared" si="1394"/>
        <v>http://logeion.uchicago.edu/index.html#0</v>
      </c>
    </row>
    <row r="21837" spans="1:13" ht="15" customHeight="1" x14ac:dyDescent="0.2">
      <c r="A21837" t="s">
        <v>47919</v>
      </c>
      <c r="C21837" t="str">
        <f t="shared" si="1393"/>
        <v/>
      </c>
      <c r="D21837">
        <f t="shared" si="1391"/>
        <v>0</v>
      </c>
      <c r="G21837" t="s">
        <v>61</v>
      </c>
      <c r="H21837">
        <v>1</v>
      </c>
      <c r="I21837">
        <v>0</v>
      </c>
      <c r="J21837">
        <v>0</v>
      </c>
      <c r="K21837">
        <v>1</v>
      </c>
      <c r="L21837" t="s">
        <v>36</v>
      </c>
      <c r="M21837" t="str">
        <f t="shared" si="1394"/>
        <v>http://logeion.uchicago.edu/index.html#0</v>
      </c>
    </row>
    <row r="21838" spans="1:13" ht="15" customHeight="1" x14ac:dyDescent="0.2">
      <c r="A21838" t="s">
        <v>47920</v>
      </c>
      <c r="C21838" t="str">
        <f t="shared" si="1393"/>
        <v/>
      </c>
      <c r="D21838">
        <f t="shared" si="1391"/>
        <v>0</v>
      </c>
      <c r="G21838" t="s">
        <v>29</v>
      </c>
      <c r="H21838">
        <v>3</v>
      </c>
      <c r="I21838">
        <v>0</v>
      </c>
      <c r="J21838">
        <v>0</v>
      </c>
      <c r="K21838">
        <v>1</v>
      </c>
      <c r="L21838" t="s">
        <v>19</v>
      </c>
      <c r="M21838" t="str">
        <f t="shared" si="1394"/>
        <v>http://logeion.uchicago.edu/index.html#0</v>
      </c>
    </row>
    <row r="21839" spans="1:13" ht="15" customHeight="1" x14ac:dyDescent="0.2">
      <c r="A21839" t="s">
        <v>47921</v>
      </c>
      <c r="C21839" t="str">
        <f t="shared" si="1393"/>
        <v/>
      </c>
      <c r="D21839">
        <f t="shared" si="1391"/>
        <v>0</v>
      </c>
      <c r="G21839" t="s">
        <v>155</v>
      </c>
      <c r="H21839">
        <v>3</v>
      </c>
      <c r="I21839">
        <v>0</v>
      </c>
      <c r="J21839">
        <v>0</v>
      </c>
      <c r="K21839">
        <v>1</v>
      </c>
      <c r="L21839" t="s">
        <v>36</v>
      </c>
      <c r="M21839" t="str">
        <f t="shared" si="1394"/>
        <v>http://logeion.uchicago.edu/index.html#0</v>
      </c>
    </row>
    <row r="21840" spans="1:13" ht="15" customHeight="1" x14ac:dyDescent="0.2">
      <c r="A21840" t="s">
        <v>47930</v>
      </c>
      <c r="C21840" t="str">
        <f t="shared" si="1393"/>
        <v/>
      </c>
      <c r="D21840">
        <f t="shared" si="1391"/>
        <v>0</v>
      </c>
      <c r="G21840">
        <v>0</v>
      </c>
      <c r="I21840">
        <v>0</v>
      </c>
      <c r="J21840">
        <v>0</v>
      </c>
      <c r="K21840">
        <v>1</v>
      </c>
      <c r="L21840" t="s">
        <v>19</v>
      </c>
      <c r="M21840" t="str">
        <f t="shared" si="1394"/>
        <v>http://logeion.uchicago.edu/index.html#0</v>
      </c>
    </row>
    <row r="21841" spans="1:13" ht="15" customHeight="1" x14ac:dyDescent="0.2">
      <c r="A21841" t="s">
        <v>47959</v>
      </c>
      <c r="C21841" t="str">
        <f t="shared" si="1393"/>
        <v/>
      </c>
      <c r="D21841">
        <f t="shared" si="1391"/>
        <v>0</v>
      </c>
      <c r="E21841" t="s">
        <v>47960</v>
      </c>
      <c r="F21841" t="s">
        <v>47961</v>
      </c>
      <c r="G21841" t="s">
        <v>346</v>
      </c>
      <c r="H21841">
        <v>6</v>
      </c>
      <c r="I21841">
        <v>0</v>
      </c>
      <c r="J21841">
        <v>0</v>
      </c>
      <c r="K21841">
        <v>1</v>
      </c>
      <c r="L21841" t="s">
        <v>19</v>
      </c>
      <c r="M21841" t="str">
        <f t="shared" si="1394"/>
        <v>http://logeion.uchicago.edu/index.html#0</v>
      </c>
    </row>
    <row r="21842" spans="1:13" ht="15" customHeight="1" x14ac:dyDescent="0.2">
      <c r="A21842" t="s">
        <v>56324</v>
      </c>
      <c r="C21842" t="str">
        <f t="shared" si="1393"/>
        <v/>
      </c>
      <c r="D21842">
        <f t="shared" si="1391"/>
        <v>0</v>
      </c>
      <c r="G21842" t="s">
        <v>21</v>
      </c>
      <c r="H21842">
        <v>2</v>
      </c>
      <c r="K21842">
        <v>1</v>
      </c>
      <c r="L21842" t="s">
        <v>19</v>
      </c>
      <c r="M21842" t="str">
        <f t="shared" si="1394"/>
        <v>http://logeion.uchicago.edu/index.html#0</v>
      </c>
    </row>
    <row r="21843" spans="1:13" ht="15" customHeight="1" x14ac:dyDescent="0.2">
      <c r="A21843" t="s">
        <v>47965</v>
      </c>
      <c r="C21843" t="str">
        <f t="shared" si="1393"/>
        <v/>
      </c>
      <c r="D21843">
        <f t="shared" si="1391"/>
        <v>0</v>
      </c>
      <c r="G21843" t="s">
        <v>76</v>
      </c>
      <c r="H21843">
        <v>1</v>
      </c>
      <c r="I21843">
        <v>0</v>
      </c>
      <c r="J21843">
        <v>0</v>
      </c>
      <c r="K21843">
        <v>0</v>
      </c>
      <c r="L21843" t="s">
        <v>19</v>
      </c>
      <c r="M21843" t="str">
        <f t="shared" si="1394"/>
        <v>http://logeion.uchicago.edu/index.html#0</v>
      </c>
    </row>
    <row r="21844" spans="1:13" ht="15" customHeight="1" x14ac:dyDescent="0.2">
      <c r="A21844" t="s">
        <v>47970</v>
      </c>
      <c r="C21844" t="str">
        <f t="shared" si="1393"/>
        <v/>
      </c>
      <c r="D21844">
        <f t="shared" si="1391"/>
        <v>0</v>
      </c>
      <c r="G21844" t="s">
        <v>918</v>
      </c>
      <c r="H21844">
        <v>2</v>
      </c>
      <c r="I21844">
        <v>0</v>
      </c>
      <c r="J21844">
        <v>0</v>
      </c>
      <c r="K21844">
        <v>1</v>
      </c>
      <c r="L21844" t="s">
        <v>36</v>
      </c>
      <c r="M21844" t="str">
        <f t="shared" si="1394"/>
        <v>http://logeion.uchicago.edu/index.html#0</v>
      </c>
    </row>
    <row r="21845" spans="1:13" ht="15" customHeight="1" x14ac:dyDescent="0.2">
      <c r="A21845" t="s">
        <v>47971</v>
      </c>
      <c r="C21845" t="str">
        <f t="shared" si="1393"/>
        <v/>
      </c>
      <c r="D21845">
        <f t="shared" si="1391"/>
        <v>0</v>
      </c>
      <c r="G21845" t="s">
        <v>155</v>
      </c>
      <c r="H21845">
        <v>3</v>
      </c>
      <c r="I21845">
        <v>0</v>
      </c>
      <c r="J21845">
        <v>0</v>
      </c>
      <c r="K21845">
        <v>0</v>
      </c>
      <c r="L21845" t="s">
        <v>36</v>
      </c>
      <c r="M21845" t="str">
        <f t="shared" si="1394"/>
        <v>http://logeion.uchicago.edu/index.html#0</v>
      </c>
    </row>
    <row r="21846" spans="1:13" ht="15" customHeight="1" x14ac:dyDescent="0.2">
      <c r="A21846" t="s">
        <v>47975</v>
      </c>
      <c r="C21846" t="str">
        <f t="shared" si="1393"/>
        <v/>
      </c>
      <c r="D21846">
        <f t="shared" si="1391"/>
        <v>0</v>
      </c>
      <c r="G21846" t="s">
        <v>29</v>
      </c>
      <c r="H21846">
        <v>3</v>
      </c>
      <c r="I21846">
        <v>0</v>
      </c>
      <c r="J21846">
        <v>0</v>
      </c>
      <c r="K21846">
        <v>1</v>
      </c>
      <c r="L21846" t="s">
        <v>19</v>
      </c>
      <c r="M21846" t="str">
        <f t="shared" si="1394"/>
        <v>http://logeion.uchicago.edu/index.html#0</v>
      </c>
    </row>
    <row r="21847" spans="1:13" ht="15" customHeight="1" x14ac:dyDescent="0.2">
      <c r="A21847" t="s">
        <v>47976</v>
      </c>
      <c r="C21847" t="str">
        <f t="shared" si="1393"/>
        <v/>
      </c>
      <c r="D21847">
        <f t="shared" si="1391"/>
        <v>0</v>
      </c>
      <c r="G21847" t="s">
        <v>21</v>
      </c>
      <c r="H21847">
        <v>2</v>
      </c>
      <c r="I21847">
        <v>0</v>
      </c>
      <c r="J21847">
        <v>0</v>
      </c>
      <c r="K21847">
        <v>0</v>
      </c>
      <c r="L21847" t="s">
        <v>19</v>
      </c>
      <c r="M21847" t="str">
        <f t="shared" si="1394"/>
        <v>http://logeion.uchicago.edu/index.html#0</v>
      </c>
    </row>
    <row r="21848" spans="1:13" ht="15" customHeight="1" x14ac:dyDescent="0.2">
      <c r="A21848" t="s">
        <v>47977</v>
      </c>
      <c r="C21848" t="str">
        <f t="shared" si="1393"/>
        <v/>
      </c>
      <c r="D21848">
        <f t="shared" si="1391"/>
        <v>0</v>
      </c>
      <c r="G21848" t="s">
        <v>21</v>
      </c>
      <c r="H21848">
        <v>2</v>
      </c>
      <c r="I21848">
        <v>0</v>
      </c>
      <c r="J21848">
        <v>0</v>
      </c>
      <c r="K21848">
        <v>1</v>
      </c>
      <c r="L21848" t="s">
        <v>19</v>
      </c>
      <c r="M21848" t="str">
        <f t="shared" si="1394"/>
        <v>http://logeion.uchicago.edu/index.html#0</v>
      </c>
    </row>
    <row r="21849" spans="1:13" ht="15" customHeight="1" x14ac:dyDescent="0.2">
      <c r="A21849" t="s">
        <v>47978</v>
      </c>
      <c r="C21849" t="str">
        <f t="shared" si="1393"/>
        <v/>
      </c>
      <c r="D21849">
        <f t="shared" si="1391"/>
        <v>0</v>
      </c>
      <c r="G21849" t="s">
        <v>61</v>
      </c>
      <c r="H21849">
        <v>1</v>
      </c>
      <c r="I21849">
        <v>0</v>
      </c>
      <c r="J21849">
        <v>0</v>
      </c>
      <c r="K21849">
        <v>1</v>
      </c>
      <c r="L21849" t="s">
        <v>36</v>
      </c>
      <c r="M21849" t="str">
        <f t="shared" si="1394"/>
        <v>http://logeion.uchicago.edu/index.html#0</v>
      </c>
    </row>
    <row r="21850" spans="1:13" ht="15" customHeight="1" x14ac:dyDescent="0.2">
      <c r="A21850" t="s">
        <v>47984</v>
      </c>
      <c r="C21850" t="str">
        <f t="shared" si="1393"/>
        <v/>
      </c>
      <c r="D21850">
        <f t="shared" ref="D21850:D21913" si="1395">IF(ISBLANK(B21850),0,LEFT( C21850, FIND( " ", C21850 ) - 1 ))</f>
        <v>0</v>
      </c>
      <c r="G21850" t="s">
        <v>29</v>
      </c>
      <c r="H21850">
        <v>3</v>
      </c>
      <c r="I21850">
        <v>0</v>
      </c>
      <c r="J21850">
        <v>0</v>
      </c>
      <c r="K21850">
        <v>0</v>
      </c>
      <c r="L21850" t="s">
        <v>19</v>
      </c>
      <c r="M21850" t="str">
        <f t="shared" si="1394"/>
        <v>http://logeion.uchicago.edu/index.html#0</v>
      </c>
    </row>
    <row r="21851" spans="1:13" ht="15" customHeight="1" x14ac:dyDescent="0.2">
      <c r="A21851" t="s">
        <v>47985</v>
      </c>
      <c r="C21851" t="str">
        <f t="shared" si="1393"/>
        <v/>
      </c>
      <c r="D21851">
        <f t="shared" si="1395"/>
        <v>0</v>
      </c>
      <c r="G21851" t="s">
        <v>21</v>
      </c>
      <c r="H21851">
        <v>2</v>
      </c>
      <c r="I21851">
        <v>0</v>
      </c>
      <c r="J21851">
        <v>0</v>
      </c>
      <c r="K21851">
        <v>0</v>
      </c>
      <c r="L21851" t="s">
        <v>19</v>
      </c>
      <c r="M21851" t="str">
        <f t="shared" si="1394"/>
        <v>http://logeion.uchicago.edu/index.html#0</v>
      </c>
    </row>
    <row r="21852" spans="1:13" ht="15" customHeight="1" x14ac:dyDescent="0.2">
      <c r="A21852" t="s">
        <v>47989</v>
      </c>
      <c r="C21852" t="str">
        <f t="shared" si="1393"/>
        <v/>
      </c>
      <c r="D21852">
        <f t="shared" si="1395"/>
        <v>0</v>
      </c>
      <c r="G21852" t="s">
        <v>346</v>
      </c>
      <c r="H21852">
        <v>6</v>
      </c>
      <c r="I21852">
        <v>0</v>
      </c>
      <c r="J21852">
        <v>0</v>
      </c>
      <c r="K21852">
        <v>0</v>
      </c>
      <c r="L21852" t="s">
        <v>19</v>
      </c>
      <c r="M21852" t="str">
        <f t="shared" si="1394"/>
        <v>http://logeion.uchicago.edu/index.html#0</v>
      </c>
    </row>
    <row r="21853" spans="1:13" ht="15" customHeight="1" x14ac:dyDescent="0.2">
      <c r="A21853" t="s">
        <v>48003</v>
      </c>
      <c r="C21853" t="str">
        <f t="shared" si="1393"/>
        <v/>
      </c>
      <c r="D21853">
        <f t="shared" si="1395"/>
        <v>0</v>
      </c>
      <c r="G21853" t="s">
        <v>61</v>
      </c>
      <c r="H21853">
        <v>1</v>
      </c>
      <c r="I21853">
        <v>0</v>
      </c>
      <c r="J21853">
        <v>0</v>
      </c>
      <c r="K21853">
        <v>0</v>
      </c>
      <c r="L21853" t="s">
        <v>36</v>
      </c>
      <c r="M21853" t="str">
        <f t="shared" si="1394"/>
        <v>http://logeion.uchicago.edu/index.html#0</v>
      </c>
    </row>
    <row r="21854" spans="1:13" ht="15" customHeight="1" x14ac:dyDescent="0.2">
      <c r="A21854" t="s">
        <v>48004</v>
      </c>
      <c r="C21854" t="str">
        <f t="shared" si="1393"/>
        <v/>
      </c>
      <c r="D21854">
        <f t="shared" si="1395"/>
        <v>0</v>
      </c>
      <c r="G21854" t="s">
        <v>29</v>
      </c>
      <c r="H21854">
        <v>3</v>
      </c>
      <c r="I21854">
        <v>0</v>
      </c>
      <c r="J21854">
        <v>0</v>
      </c>
      <c r="K21854">
        <v>0</v>
      </c>
      <c r="L21854" t="s">
        <v>19</v>
      </c>
      <c r="M21854" t="str">
        <f t="shared" si="1394"/>
        <v>http://logeion.uchicago.edu/index.html#0</v>
      </c>
    </row>
    <row r="21855" spans="1:13" ht="15" customHeight="1" x14ac:dyDescent="0.2">
      <c r="A21855" t="s">
        <v>48009</v>
      </c>
      <c r="C21855" t="str">
        <f t="shared" si="1393"/>
        <v/>
      </c>
      <c r="D21855">
        <f t="shared" si="1395"/>
        <v>0</v>
      </c>
      <c r="G21855" t="s">
        <v>61</v>
      </c>
      <c r="H21855">
        <v>1</v>
      </c>
      <c r="I21855">
        <v>0</v>
      </c>
      <c r="J21855">
        <v>0</v>
      </c>
      <c r="K21855">
        <v>0</v>
      </c>
      <c r="L21855" t="s">
        <v>36</v>
      </c>
      <c r="M21855" t="str">
        <f t="shared" si="1394"/>
        <v>http://logeion.uchicago.edu/index.html#0</v>
      </c>
    </row>
    <row r="21856" spans="1:13" ht="15" customHeight="1" x14ac:dyDescent="0.2">
      <c r="A21856" t="s">
        <v>48026</v>
      </c>
      <c r="C21856" t="str">
        <f t="shared" si="1393"/>
        <v/>
      </c>
      <c r="D21856">
        <f t="shared" si="1395"/>
        <v>0</v>
      </c>
      <c r="G21856" t="s">
        <v>29</v>
      </c>
      <c r="H21856">
        <v>3</v>
      </c>
      <c r="I21856">
        <v>0</v>
      </c>
      <c r="J21856">
        <v>0</v>
      </c>
      <c r="K21856">
        <v>0</v>
      </c>
      <c r="L21856" t="s">
        <v>19</v>
      </c>
      <c r="M21856" t="str">
        <f t="shared" si="1394"/>
        <v>http://logeion.uchicago.edu/index.html#0</v>
      </c>
    </row>
    <row r="21857" spans="1:13" ht="15" customHeight="1" x14ac:dyDescent="0.2">
      <c r="A21857" t="s">
        <v>48054</v>
      </c>
      <c r="C21857" t="str">
        <f t="shared" si="1393"/>
        <v/>
      </c>
      <c r="D21857">
        <f t="shared" si="1395"/>
        <v>0</v>
      </c>
      <c r="G21857">
        <v>0</v>
      </c>
      <c r="I21857">
        <v>0</v>
      </c>
      <c r="J21857">
        <v>0</v>
      </c>
      <c r="K21857">
        <v>1</v>
      </c>
      <c r="L21857" t="s">
        <v>19</v>
      </c>
      <c r="M21857" t="str">
        <f t="shared" si="1394"/>
        <v>http://logeion.uchicago.edu/index.html#0</v>
      </c>
    </row>
    <row r="21858" spans="1:13" ht="15" customHeight="1" x14ac:dyDescent="0.2">
      <c r="A21858" t="s">
        <v>48055</v>
      </c>
      <c r="C21858" t="str">
        <f t="shared" si="1393"/>
        <v/>
      </c>
      <c r="D21858">
        <f t="shared" si="1395"/>
        <v>0</v>
      </c>
      <c r="G21858" t="s">
        <v>35</v>
      </c>
      <c r="H21858">
        <v>5</v>
      </c>
      <c r="I21858">
        <v>0</v>
      </c>
      <c r="J21858">
        <v>0</v>
      </c>
      <c r="K21858">
        <v>0</v>
      </c>
      <c r="L21858" t="s">
        <v>36</v>
      </c>
      <c r="M21858" t="str">
        <f t="shared" si="1394"/>
        <v>http://logeion.uchicago.edu/index.html#0</v>
      </c>
    </row>
    <row r="21859" spans="1:13" ht="15" customHeight="1" x14ac:dyDescent="0.2">
      <c r="A21859" t="s">
        <v>48056</v>
      </c>
      <c r="C21859" t="str">
        <f t="shared" si="1393"/>
        <v/>
      </c>
      <c r="D21859">
        <f t="shared" si="1395"/>
        <v>0</v>
      </c>
      <c r="G21859" t="s">
        <v>21</v>
      </c>
      <c r="H21859">
        <v>2</v>
      </c>
      <c r="I21859">
        <v>0</v>
      </c>
      <c r="J21859">
        <v>0</v>
      </c>
      <c r="K21859">
        <v>1</v>
      </c>
      <c r="L21859" t="s">
        <v>19</v>
      </c>
      <c r="M21859" t="str">
        <f t="shared" si="1394"/>
        <v>http://logeion.uchicago.edu/index.html#0</v>
      </c>
    </row>
    <row r="21860" spans="1:13" ht="15" customHeight="1" x14ac:dyDescent="0.2">
      <c r="A21860" t="s">
        <v>48060</v>
      </c>
      <c r="C21860" t="str">
        <f t="shared" si="1393"/>
        <v/>
      </c>
      <c r="D21860">
        <f t="shared" si="1395"/>
        <v>0</v>
      </c>
      <c r="G21860" t="s">
        <v>29</v>
      </c>
      <c r="H21860">
        <v>3</v>
      </c>
      <c r="I21860">
        <v>0</v>
      </c>
      <c r="J21860">
        <v>0</v>
      </c>
      <c r="K21860">
        <v>1</v>
      </c>
      <c r="L21860" t="s">
        <v>19</v>
      </c>
      <c r="M21860" t="str">
        <f t="shared" si="1394"/>
        <v>http://logeion.uchicago.edu/index.html#0</v>
      </c>
    </row>
    <row r="21861" spans="1:13" ht="15" customHeight="1" x14ac:dyDescent="0.2">
      <c r="A21861" t="s">
        <v>48068</v>
      </c>
      <c r="C21861" t="str">
        <f t="shared" si="1393"/>
        <v/>
      </c>
      <c r="D21861">
        <f t="shared" si="1395"/>
        <v>0</v>
      </c>
      <c r="G21861" t="s">
        <v>346</v>
      </c>
      <c r="H21861">
        <v>6</v>
      </c>
      <c r="I21861">
        <v>0</v>
      </c>
      <c r="J21861">
        <v>0</v>
      </c>
      <c r="K21861">
        <v>1</v>
      </c>
      <c r="L21861" t="s">
        <v>19</v>
      </c>
      <c r="M21861" t="str">
        <f t="shared" si="1394"/>
        <v>http://logeion.uchicago.edu/index.html#0</v>
      </c>
    </row>
    <row r="21862" spans="1:13" ht="15" customHeight="1" x14ac:dyDescent="0.2">
      <c r="A21862" t="s">
        <v>48082</v>
      </c>
      <c r="C21862" t="str">
        <f t="shared" si="1393"/>
        <v/>
      </c>
      <c r="D21862">
        <f t="shared" si="1395"/>
        <v>0</v>
      </c>
      <c r="G21862" t="s">
        <v>346</v>
      </c>
      <c r="H21862">
        <v>6</v>
      </c>
      <c r="I21862">
        <v>0</v>
      </c>
      <c r="J21862">
        <v>0</v>
      </c>
      <c r="K21862">
        <v>1</v>
      </c>
      <c r="L21862" t="s">
        <v>19</v>
      </c>
      <c r="M21862" t="str">
        <f t="shared" si="1394"/>
        <v>http://logeion.uchicago.edu/index.html#0</v>
      </c>
    </row>
    <row r="21863" spans="1:13" ht="15" customHeight="1" x14ac:dyDescent="0.2">
      <c r="A21863" t="s">
        <v>48083</v>
      </c>
      <c r="C21863" t="str">
        <f t="shared" si="1393"/>
        <v/>
      </c>
      <c r="D21863">
        <f t="shared" si="1395"/>
        <v>0</v>
      </c>
      <c r="G21863" t="s">
        <v>21</v>
      </c>
      <c r="H21863">
        <v>2</v>
      </c>
      <c r="I21863">
        <v>0</v>
      </c>
      <c r="J21863">
        <v>0</v>
      </c>
      <c r="K21863">
        <v>0</v>
      </c>
      <c r="L21863" t="s">
        <v>19</v>
      </c>
      <c r="M21863" t="str">
        <f t="shared" si="1394"/>
        <v>http://logeion.uchicago.edu/index.html#0</v>
      </c>
    </row>
    <row r="21864" spans="1:13" ht="15" customHeight="1" x14ac:dyDescent="0.2">
      <c r="A21864" t="s">
        <v>48101</v>
      </c>
      <c r="C21864" t="str">
        <f t="shared" si="1393"/>
        <v/>
      </c>
      <c r="D21864">
        <f t="shared" si="1395"/>
        <v>0</v>
      </c>
      <c r="G21864" t="s">
        <v>29</v>
      </c>
      <c r="H21864">
        <v>3</v>
      </c>
      <c r="I21864">
        <v>0</v>
      </c>
      <c r="J21864">
        <v>0</v>
      </c>
      <c r="K21864">
        <v>0</v>
      </c>
      <c r="L21864" t="s">
        <v>19</v>
      </c>
      <c r="M21864" t="str">
        <f t="shared" si="1394"/>
        <v>http://logeion.uchicago.edu/index.html#0</v>
      </c>
    </row>
    <row r="21865" spans="1:13" ht="15" customHeight="1" x14ac:dyDescent="0.2">
      <c r="A21865" t="s">
        <v>48102</v>
      </c>
      <c r="C21865" t="str">
        <f t="shared" si="1393"/>
        <v/>
      </c>
      <c r="D21865">
        <f t="shared" si="1395"/>
        <v>0</v>
      </c>
      <c r="G21865" t="s">
        <v>29</v>
      </c>
      <c r="H21865">
        <v>3</v>
      </c>
      <c r="I21865">
        <v>0</v>
      </c>
      <c r="J21865">
        <v>0</v>
      </c>
      <c r="K21865">
        <v>0</v>
      </c>
      <c r="L21865" t="s">
        <v>19</v>
      </c>
      <c r="M21865" t="str">
        <f t="shared" si="1394"/>
        <v>http://logeion.uchicago.edu/index.html#0</v>
      </c>
    </row>
    <row r="21866" spans="1:13" ht="15" customHeight="1" x14ac:dyDescent="0.2">
      <c r="A21866" t="s">
        <v>48103</v>
      </c>
      <c r="C21866" t="str">
        <f t="shared" si="1393"/>
        <v/>
      </c>
      <c r="D21866">
        <f t="shared" si="1395"/>
        <v>0</v>
      </c>
      <c r="G21866" t="s">
        <v>76</v>
      </c>
      <c r="H21866">
        <v>1</v>
      </c>
      <c r="I21866">
        <v>0</v>
      </c>
      <c r="J21866">
        <v>0</v>
      </c>
      <c r="K21866">
        <v>0</v>
      </c>
      <c r="L21866" t="s">
        <v>19</v>
      </c>
      <c r="M21866" t="str">
        <f t="shared" si="1394"/>
        <v>http://logeion.uchicago.edu/index.html#0</v>
      </c>
    </row>
    <row r="21867" spans="1:13" ht="15" customHeight="1" x14ac:dyDescent="0.2">
      <c r="A21867" t="s">
        <v>48104</v>
      </c>
      <c r="C21867" t="str">
        <f t="shared" si="1393"/>
        <v/>
      </c>
      <c r="D21867">
        <f t="shared" si="1395"/>
        <v>0</v>
      </c>
      <c r="G21867" t="s">
        <v>18</v>
      </c>
      <c r="H21867">
        <v>4</v>
      </c>
      <c r="I21867">
        <v>0</v>
      </c>
      <c r="J21867">
        <v>0</v>
      </c>
      <c r="K21867">
        <v>0</v>
      </c>
      <c r="L21867" t="s">
        <v>19</v>
      </c>
      <c r="M21867" t="str">
        <f t="shared" si="1394"/>
        <v>http://logeion.uchicago.edu/index.html#0</v>
      </c>
    </row>
    <row r="21868" spans="1:13" ht="15" customHeight="1" x14ac:dyDescent="0.2">
      <c r="A21868" t="s">
        <v>48122</v>
      </c>
      <c r="C21868" t="str">
        <f t="shared" si="1393"/>
        <v/>
      </c>
      <c r="D21868">
        <f t="shared" si="1395"/>
        <v>0</v>
      </c>
      <c r="G21868" t="s">
        <v>89</v>
      </c>
      <c r="I21868">
        <v>0</v>
      </c>
      <c r="J21868">
        <v>0</v>
      </c>
      <c r="K21868">
        <v>0</v>
      </c>
      <c r="L21868" t="s">
        <v>90</v>
      </c>
      <c r="M21868" t="str">
        <f t="shared" si="1394"/>
        <v>http://logeion.uchicago.edu/index.html#0</v>
      </c>
    </row>
    <row r="21869" spans="1:13" ht="15" customHeight="1" x14ac:dyDescent="0.2">
      <c r="A21869" t="s">
        <v>48128</v>
      </c>
      <c r="C21869" t="str">
        <f t="shared" si="1393"/>
        <v/>
      </c>
      <c r="D21869">
        <f t="shared" si="1395"/>
        <v>0</v>
      </c>
      <c r="G21869" t="s">
        <v>21</v>
      </c>
      <c r="H21869">
        <v>2</v>
      </c>
      <c r="I21869">
        <v>0</v>
      </c>
      <c r="J21869">
        <v>0</v>
      </c>
      <c r="K21869">
        <v>0</v>
      </c>
      <c r="L21869" t="s">
        <v>19</v>
      </c>
      <c r="M21869" t="str">
        <f t="shared" si="1394"/>
        <v>http://logeion.uchicago.edu/index.html#0</v>
      </c>
    </row>
    <row r="21870" spans="1:13" ht="15" customHeight="1" x14ac:dyDescent="0.2">
      <c r="A21870" t="s">
        <v>48129</v>
      </c>
      <c r="C21870" t="str">
        <f t="shared" si="1393"/>
        <v/>
      </c>
      <c r="D21870">
        <f t="shared" si="1395"/>
        <v>0</v>
      </c>
      <c r="G21870" t="s">
        <v>61</v>
      </c>
      <c r="H21870">
        <v>1</v>
      </c>
      <c r="I21870">
        <v>0</v>
      </c>
      <c r="J21870">
        <v>0</v>
      </c>
      <c r="K21870">
        <v>0</v>
      </c>
      <c r="L21870" t="s">
        <v>36</v>
      </c>
      <c r="M21870" t="str">
        <f t="shared" si="1394"/>
        <v>http://logeion.uchicago.edu/index.html#0</v>
      </c>
    </row>
    <row r="21871" spans="1:13" ht="15" customHeight="1" x14ac:dyDescent="0.2">
      <c r="A21871" t="s">
        <v>48130</v>
      </c>
      <c r="C21871" t="str">
        <f t="shared" si="1393"/>
        <v/>
      </c>
      <c r="D21871">
        <f t="shared" si="1395"/>
        <v>0</v>
      </c>
      <c r="G21871" t="s">
        <v>61</v>
      </c>
      <c r="H21871">
        <v>1</v>
      </c>
      <c r="I21871">
        <v>0</v>
      </c>
      <c r="J21871">
        <v>0</v>
      </c>
      <c r="K21871">
        <v>1</v>
      </c>
      <c r="L21871" t="s">
        <v>36</v>
      </c>
      <c r="M21871" t="str">
        <f t="shared" si="1394"/>
        <v>http://logeion.uchicago.edu/index.html#0</v>
      </c>
    </row>
    <row r="21872" spans="1:13" ht="15" customHeight="1" x14ac:dyDescent="0.2">
      <c r="A21872" t="s">
        <v>48139</v>
      </c>
      <c r="C21872" t="str">
        <f t="shared" si="1393"/>
        <v/>
      </c>
      <c r="D21872">
        <f t="shared" si="1395"/>
        <v>0</v>
      </c>
      <c r="G21872" t="s">
        <v>29</v>
      </c>
      <c r="H21872">
        <v>3</v>
      </c>
      <c r="I21872">
        <v>0</v>
      </c>
      <c r="J21872">
        <v>0</v>
      </c>
      <c r="K21872">
        <v>0</v>
      </c>
      <c r="L21872" t="s">
        <v>19</v>
      </c>
      <c r="M21872" t="str">
        <f t="shared" si="1394"/>
        <v>http://logeion.uchicago.edu/index.html#0</v>
      </c>
    </row>
    <row r="21873" spans="1:13" ht="15" customHeight="1" x14ac:dyDescent="0.2">
      <c r="A21873" t="s">
        <v>48149</v>
      </c>
      <c r="C21873" t="str">
        <f t="shared" si="1393"/>
        <v/>
      </c>
      <c r="D21873">
        <f t="shared" si="1395"/>
        <v>0</v>
      </c>
      <c r="G21873" t="s">
        <v>21</v>
      </c>
      <c r="H21873">
        <v>2</v>
      </c>
      <c r="I21873">
        <v>0</v>
      </c>
      <c r="J21873">
        <v>0</v>
      </c>
      <c r="K21873">
        <v>0</v>
      </c>
      <c r="L21873" t="s">
        <v>19</v>
      </c>
      <c r="M21873" t="str">
        <f t="shared" si="1394"/>
        <v>http://logeion.uchicago.edu/index.html#0</v>
      </c>
    </row>
    <row r="21874" spans="1:13" ht="15" customHeight="1" x14ac:dyDescent="0.2">
      <c r="A21874" t="s">
        <v>48150</v>
      </c>
      <c r="C21874" t="str">
        <f t="shared" si="1393"/>
        <v/>
      </c>
      <c r="D21874">
        <f t="shared" si="1395"/>
        <v>0</v>
      </c>
      <c r="G21874" t="s">
        <v>61</v>
      </c>
      <c r="H21874">
        <v>1</v>
      </c>
      <c r="I21874">
        <v>0</v>
      </c>
      <c r="J21874">
        <v>0</v>
      </c>
      <c r="K21874">
        <v>0</v>
      </c>
      <c r="L21874" t="s">
        <v>36</v>
      </c>
      <c r="M21874" t="str">
        <f t="shared" si="1394"/>
        <v>http://logeion.uchicago.edu/index.html#0</v>
      </c>
    </row>
    <row r="21875" spans="1:13" ht="15" customHeight="1" x14ac:dyDescent="0.2">
      <c r="A21875" t="s">
        <v>48159</v>
      </c>
      <c r="C21875" t="str">
        <f t="shared" si="1393"/>
        <v/>
      </c>
      <c r="D21875">
        <f t="shared" si="1395"/>
        <v>0</v>
      </c>
      <c r="G21875" t="s">
        <v>76</v>
      </c>
      <c r="H21875">
        <v>1</v>
      </c>
      <c r="I21875">
        <v>0</v>
      </c>
      <c r="J21875">
        <v>0</v>
      </c>
      <c r="K21875">
        <v>0</v>
      </c>
      <c r="L21875" t="s">
        <v>19</v>
      </c>
      <c r="M21875" t="str">
        <f t="shared" si="1394"/>
        <v>http://logeion.uchicago.edu/index.html#0</v>
      </c>
    </row>
    <row r="21876" spans="1:13" ht="15" customHeight="1" x14ac:dyDescent="0.2">
      <c r="A21876" t="s">
        <v>48192</v>
      </c>
      <c r="C21876" t="str">
        <f t="shared" si="1393"/>
        <v/>
      </c>
      <c r="D21876">
        <f t="shared" si="1395"/>
        <v>0</v>
      </c>
      <c r="G21876" t="s">
        <v>66</v>
      </c>
      <c r="I21876">
        <v>3</v>
      </c>
      <c r="J21876">
        <v>0</v>
      </c>
      <c r="K21876">
        <v>0</v>
      </c>
      <c r="L21876" t="s">
        <v>24</v>
      </c>
      <c r="M21876" t="str">
        <f t="shared" si="1394"/>
        <v>http://logeion.uchicago.edu/index.html#0</v>
      </c>
    </row>
    <row r="21877" spans="1:13" ht="15" customHeight="1" x14ac:dyDescent="0.2">
      <c r="A21877" t="s">
        <v>48194</v>
      </c>
      <c r="C21877" t="str">
        <f t="shared" si="1393"/>
        <v/>
      </c>
      <c r="D21877">
        <f t="shared" si="1395"/>
        <v>0</v>
      </c>
      <c r="G21877" t="s">
        <v>29</v>
      </c>
      <c r="H21877">
        <v>3</v>
      </c>
      <c r="I21877">
        <v>0</v>
      </c>
      <c r="J21877">
        <v>0</v>
      </c>
      <c r="K21877">
        <v>0</v>
      </c>
      <c r="L21877" t="s">
        <v>19</v>
      </c>
      <c r="M21877" t="str">
        <f t="shared" si="1394"/>
        <v>http://logeion.uchicago.edu/index.html#0</v>
      </c>
    </row>
    <row r="21878" spans="1:13" ht="15" customHeight="1" x14ac:dyDescent="0.2">
      <c r="A21878" t="s">
        <v>48209</v>
      </c>
      <c r="C21878" t="str">
        <f t="shared" si="1393"/>
        <v/>
      </c>
      <c r="D21878">
        <f t="shared" si="1395"/>
        <v>0</v>
      </c>
      <c r="G21878" t="s">
        <v>61</v>
      </c>
      <c r="H21878">
        <v>1</v>
      </c>
      <c r="I21878">
        <v>0</v>
      </c>
      <c r="J21878">
        <v>0</v>
      </c>
      <c r="K21878">
        <v>0</v>
      </c>
      <c r="L21878" t="s">
        <v>36</v>
      </c>
      <c r="M21878" t="str">
        <f t="shared" si="1394"/>
        <v>http://logeion.uchicago.edu/index.html#0</v>
      </c>
    </row>
    <row r="21879" spans="1:13" ht="15" customHeight="1" x14ac:dyDescent="0.2">
      <c r="A21879" t="s">
        <v>48210</v>
      </c>
      <c r="C21879" t="str">
        <f t="shared" si="1393"/>
        <v/>
      </c>
      <c r="D21879">
        <f t="shared" si="1395"/>
        <v>0</v>
      </c>
      <c r="G21879" t="s">
        <v>61</v>
      </c>
      <c r="H21879">
        <v>1</v>
      </c>
      <c r="I21879">
        <v>0</v>
      </c>
      <c r="J21879">
        <v>0</v>
      </c>
      <c r="K21879">
        <v>0</v>
      </c>
      <c r="L21879" t="s">
        <v>36</v>
      </c>
      <c r="M21879" t="str">
        <f t="shared" si="1394"/>
        <v>http://logeion.uchicago.edu/index.html#0</v>
      </c>
    </row>
    <row r="21880" spans="1:13" ht="15" customHeight="1" x14ac:dyDescent="0.2">
      <c r="A21880" t="s">
        <v>48218</v>
      </c>
      <c r="C21880" t="str">
        <f t="shared" si="1393"/>
        <v/>
      </c>
      <c r="D21880">
        <f t="shared" si="1395"/>
        <v>0</v>
      </c>
      <c r="G21880" t="s">
        <v>29</v>
      </c>
      <c r="H21880">
        <v>3</v>
      </c>
      <c r="I21880">
        <v>0</v>
      </c>
      <c r="J21880">
        <v>0</v>
      </c>
      <c r="K21880">
        <v>0</v>
      </c>
      <c r="L21880" t="s">
        <v>19</v>
      </c>
      <c r="M21880" t="str">
        <f t="shared" si="1394"/>
        <v>http://logeion.uchicago.edu/index.html#0</v>
      </c>
    </row>
    <row r="21881" spans="1:13" ht="15" customHeight="1" x14ac:dyDescent="0.2">
      <c r="A21881" t="s">
        <v>48222</v>
      </c>
      <c r="C21881" t="str">
        <f t="shared" si="1393"/>
        <v/>
      </c>
      <c r="D21881">
        <f t="shared" si="1395"/>
        <v>0</v>
      </c>
      <c r="G21881" t="s">
        <v>21</v>
      </c>
      <c r="H21881">
        <v>2</v>
      </c>
      <c r="I21881">
        <v>0</v>
      </c>
      <c r="J21881">
        <v>0</v>
      </c>
      <c r="K21881">
        <v>0</v>
      </c>
      <c r="L21881" t="s">
        <v>19</v>
      </c>
      <c r="M21881" t="str">
        <f t="shared" si="1394"/>
        <v>http://logeion.uchicago.edu/index.html#0</v>
      </c>
    </row>
    <row r="21882" spans="1:13" ht="15" customHeight="1" x14ac:dyDescent="0.2">
      <c r="A21882" t="s">
        <v>48240</v>
      </c>
      <c r="C21882" t="str">
        <f t="shared" si="1393"/>
        <v/>
      </c>
      <c r="D21882">
        <f t="shared" si="1395"/>
        <v>0</v>
      </c>
      <c r="G21882" t="s">
        <v>43</v>
      </c>
      <c r="H21882">
        <v>6</v>
      </c>
      <c r="I21882">
        <v>0</v>
      </c>
      <c r="J21882">
        <v>0</v>
      </c>
      <c r="K21882">
        <v>0</v>
      </c>
      <c r="L21882" t="s">
        <v>19</v>
      </c>
      <c r="M21882" t="str">
        <f t="shared" si="1394"/>
        <v>http://logeion.uchicago.edu/index.html#0</v>
      </c>
    </row>
    <row r="21883" spans="1:13" ht="15" customHeight="1" x14ac:dyDescent="0.2">
      <c r="A21883" t="s">
        <v>48252</v>
      </c>
      <c r="C21883" t="str">
        <f t="shared" si="1393"/>
        <v/>
      </c>
      <c r="D21883">
        <f t="shared" si="1395"/>
        <v>0</v>
      </c>
      <c r="G21883" t="s">
        <v>80</v>
      </c>
      <c r="I21883">
        <v>5</v>
      </c>
      <c r="J21883">
        <v>0</v>
      </c>
      <c r="K21883">
        <v>0</v>
      </c>
      <c r="L21883" t="s">
        <v>24</v>
      </c>
      <c r="M21883" t="str">
        <f t="shared" si="1394"/>
        <v>http://logeion.uchicago.edu/index.html#0</v>
      </c>
    </row>
    <row r="21884" spans="1:13" ht="15" customHeight="1" x14ac:dyDescent="0.2">
      <c r="A21884" t="s">
        <v>48259</v>
      </c>
      <c r="C21884" t="str">
        <f t="shared" si="1393"/>
        <v/>
      </c>
      <c r="D21884">
        <f t="shared" si="1395"/>
        <v>0</v>
      </c>
      <c r="G21884" t="s">
        <v>61</v>
      </c>
      <c r="H21884">
        <v>1</v>
      </c>
      <c r="I21884">
        <v>0</v>
      </c>
      <c r="J21884">
        <v>0</v>
      </c>
      <c r="K21884">
        <v>0</v>
      </c>
      <c r="L21884" t="s">
        <v>36</v>
      </c>
      <c r="M21884" t="str">
        <f t="shared" si="1394"/>
        <v>http://logeion.uchicago.edu/index.html#0</v>
      </c>
    </row>
    <row r="21885" spans="1:13" ht="15" customHeight="1" x14ac:dyDescent="0.2">
      <c r="A21885" t="s">
        <v>48271</v>
      </c>
      <c r="C21885" t="str">
        <f t="shared" si="1393"/>
        <v/>
      </c>
      <c r="D21885">
        <f t="shared" si="1395"/>
        <v>0</v>
      </c>
      <c r="G21885" t="s">
        <v>2815</v>
      </c>
      <c r="I21885">
        <v>0</v>
      </c>
      <c r="J21885">
        <v>0</v>
      </c>
      <c r="K21885">
        <v>0</v>
      </c>
      <c r="L21885" t="s">
        <v>2816</v>
      </c>
      <c r="M21885" t="str">
        <f t="shared" si="1394"/>
        <v>http://logeion.uchicago.edu/index.html#0</v>
      </c>
    </row>
    <row r="21886" spans="1:13" ht="15" customHeight="1" x14ac:dyDescent="0.2">
      <c r="A21886" t="s">
        <v>48276</v>
      </c>
      <c r="C21886" t="str">
        <f t="shared" si="1393"/>
        <v/>
      </c>
      <c r="D21886">
        <f t="shared" si="1395"/>
        <v>0</v>
      </c>
      <c r="G21886" t="s">
        <v>76</v>
      </c>
      <c r="H21886">
        <v>1</v>
      </c>
      <c r="I21886">
        <v>0</v>
      </c>
      <c r="J21886">
        <v>0</v>
      </c>
      <c r="K21886">
        <v>0</v>
      </c>
      <c r="L21886" t="s">
        <v>19</v>
      </c>
      <c r="M21886" t="str">
        <f t="shared" si="1394"/>
        <v>http://logeion.uchicago.edu/index.html#0</v>
      </c>
    </row>
    <row r="21887" spans="1:13" ht="15" customHeight="1" x14ac:dyDescent="0.2">
      <c r="A21887" t="s">
        <v>48277</v>
      </c>
      <c r="C21887" t="str">
        <f t="shared" si="1393"/>
        <v/>
      </c>
      <c r="D21887">
        <f t="shared" si="1395"/>
        <v>0</v>
      </c>
      <c r="G21887" t="s">
        <v>29</v>
      </c>
      <c r="H21887">
        <v>3</v>
      </c>
      <c r="I21887">
        <v>0</v>
      </c>
      <c r="J21887">
        <v>0</v>
      </c>
      <c r="K21887">
        <v>0</v>
      </c>
      <c r="L21887" t="s">
        <v>19</v>
      </c>
      <c r="M21887" t="str">
        <f t="shared" si="1394"/>
        <v>http://logeion.uchicago.edu/index.html#0</v>
      </c>
    </row>
    <row r="21888" spans="1:13" ht="15" customHeight="1" x14ac:dyDescent="0.2">
      <c r="A21888" t="s">
        <v>48282</v>
      </c>
      <c r="C21888" t="str">
        <f t="shared" si="1393"/>
        <v/>
      </c>
      <c r="D21888">
        <f t="shared" si="1395"/>
        <v>0</v>
      </c>
      <c r="G21888" t="s">
        <v>29</v>
      </c>
      <c r="H21888">
        <v>3</v>
      </c>
      <c r="I21888">
        <v>0</v>
      </c>
      <c r="J21888">
        <v>0</v>
      </c>
      <c r="K21888">
        <v>0</v>
      </c>
      <c r="L21888" t="s">
        <v>19</v>
      </c>
      <c r="M21888" t="str">
        <f t="shared" si="1394"/>
        <v>http://logeion.uchicago.edu/index.html#0</v>
      </c>
    </row>
    <row r="21889" spans="1:13" ht="15" customHeight="1" x14ac:dyDescent="0.2">
      <c r="A21889" t="s">
        <v>48308</v>
      </c>
      <c r="C21889" t="str">
        <f t="shared" si="1393"/>
        <v/>
      </c>
      <c r="D21889">
        <f t="shared" si="1395"/>
        <v>0</v>
      </c>
      <c r="G21889" t="s">
        <v>170</v>
      </c>
      <c r="I21889">
        <v>1</v>
      </c>
      <c r="J21889">
        <v>0</v>
      </c>
      <c r="K21889">
        <v>0</v>
      </c>
      <c r="L21889" t="s">
        <v>24</v>
      </c>
      <c r="M21889" t="str">
        <f t="shared" si="1394"/>
        <v>http://logeion.uchicago.edu/index.html#0</v>
      </c>
    </row>
    <row r="21890" spans="1:13" ht="15" customHeight="1" x14ac:dyDescent="0.2">
      <c r="A21890" t="s">
        <v>48314</v>
      </c>
      <c r="C21890" t="str">
        <f t="shared" si="1393"/>
        <v/>
      </c>
      <c r="D21890">
        <f t="shared" si="1395"/>
        <v>0</v>
      </c>
      <c r="G21890" t="s">
        <v>29</v>
      </c>
      <c r="H21890">
        <v>3</v>
      </c>
      <c r="I21890">
        <v>0</v>
      </c>
      <c r="J21890">
        <v>0</v>
      </c>
      <c r="K21890">
        <v>0</v>
      </c>
      <c r="L21890" t="s">
        <v>19</v>
      </c>
      <c r="M21890" t="str">
        <f t="shared" si="1394"/>
        <v>http://logeion.uchicago.edu/index.html#0</v>
      </c>
    </row>
    <row r="21891" spans="1:13" ht="15" customHeight="1" x14ac:dyDescent="0.2">
      <c r="A21891" t="s">
        <v>48315</v>
      </c>
      <c r="C21891" t="str">
        <f t="shared" si="1393"/>
        <v/>
      </c>
      <c r="D21891">
        <f t="shared" si="1395"/>
        <v>0</v>
      </c>
      <c r="G21891" t="s">
        <v>29</v>
      </c>
      <c r="H21891">
        <v>3</v>
      </c>
      <c r="I21891">
        <v>0</v>
      </c>
      <c r="J21891">
        <v>0</v>
      </c>
      <c r="K21891">
        <v>0</v>
      </c>
      <c r="L21891" t="s">
        <v>19</v>
      </c>
      <c r="M21891" t="str">
        <f t="shared" si="1394"/>
        <v>http://logeion.uchicago.edu/index.html#0</v>
      </c>
    </row>
    <row r="21892" spans="1:13" ht="15" customHeight="1" x14ac:dyDescent="0.2">
      <c r="A21892" t="s">
        <v>48316</v>
      </c>
      <c r="C21892" t="str">
        <f t="shared" si="1393"/>
        <v/>
      </c>
      <c r="D21892">
        <f t="shared" si="1395"/>
        <v>0</v>
      </c>
      <c r="G21892" t="s">
        <v>155</v>
      </c>
      <c r="H21892">
        <v>3</v>
      </c>
      <c r="I21892">
        <v>0</v>
      </c>
      <c r="J21892">
        <v>0</v>
      </c>
      <c r="K21892">
        <v>0</v>
      </c>
      <c r="L21892" t="s">
        <v>36</v>
      </c>
      <c r="M21892" t="str">
        <f t="shared" si="1394"/>
        <v>http://logeion.uchicago.edu/index.html#0</v>
      </c>
    </row>
    <row r="21893" spans="1:13" ht="15" customHeight="1" x14ac:dyDescent="0.2">
      <c r="A21893" t="s">
        <v>48317</v>
      </c>
      <c r="C21893" t="str">
        <f t="shared" si="1393"/>
        <v/>
      </c>
      <c r="D21893">
        <f t="shared" si="1395"/>
        <v>0</v>
      </c>
      <c r="G21893" t="s">
        <v>29</v>
      </c>
      <c r="H21893">
        <v>3</v>
      </c>
      <c r="I21893">
        <v>0</v>
      </c>
      <c r="J21893">
        <v>0</v>
      </c>
      <c r="K21893">
        <v>0</v>
      </c>
      <c r="L21893" t="s">
        <v>19</v>
      </c>
      <c r="M21893" t="str">
        <f t="shared" si="1394"/>
        <v>http://logeion.uchicago.edu/index.html#0</v>
      </c>
    </row>
    <row r="21894" spans="1:13" ht="15" customHeight="1" x14ac:dyDescent="0.2">
      <c r="A21894" t="s">
        <v>48326</v>
      </c>
      <c r="C21894" t="str">
        <f t="shared" ref="C21894:C21957" si="1396">SUBSTITUTE(SUBSTITUTE(SUBSTITUTE(SUBSTITUTE(SUBSTITUTE(SUBSTITUTE(SUBSTITUTE(SUBSTITUTE(SUBSTITUTE(SUBSTITUTE(SUBSTITUTE(B21894, "ā", "a"), "ē", "e"), "ī", "i"), "ō", "o"), "ū", "u"), "ȳ", "y"), "Ā", "A"), "Ē", "E"), "Ī", "I"), "Ō", "O"), "Ū", "U")</f>
        <v/>
      </c>
      <c r="D21894">
        <f t="shared" si="1395"/>
        <v>0</v>
      </c>
      <c r="G21894" t="s">
        <v>21</v>
      </c>
      <c r="H21894">
        <v>2</v>
      </c>
      <c r="I21894">
        <v>0</v>
      </c>
      <c r="J21894">
        <v>0</v>
      </c>
      <c r="K21894">
        <v>1</v>
      </c>
      <c r="L21894" t="s">
        <v>19</v>
      </c>
      <c r="M21894" t="str">
        <f t="shared" ref="M21894:M21957" si="1397">"http://logeion.uchicago.edu/index.html#"&amp;D21894</f>
        <v>http://logeion.uchicago.edu/index.html#0</v>
      </c>
    </row>
    <row r="21895" spans="1:13" ht="15" customHeight="1" x14ac:dyDescent="0.2">
      <c r="A21895" t="s">
        <v>48341</v>
      </c>
      <c r="C21895" t="str">
        <f t="shared" si="1396"/>
        <v/>
      </c>
      <c r="D21895">
        <f t="shared" si="1395"/>
        <v>0</v>
      </c>
      <c r="G21895" t="s">
        <v>21</v>
      </c>
      <c r="H21895">
        <v>2</v>
      </c>
      <c r="I21895">
        <v>0</v>
      </c>
      <c r="J21895">
        <v>0</v>
      </c>
      <c r="K21895">
        <v>0</v>
      </c>
      <c r="L21895" t="s">
        <v>19</v>
      </c>
      <c r="M21895" t="str">
        <f t="shared" si="1397"/>
        <v>http://logeion.uchicago.edu/index.html#0</v>
      </c>
    </row>
    <row r="21896" spans="1:13" ht="15" customHeight="1" x14ac:dyDescent="0.2">
      <c r="A21896" t="s">
        <v>48342</v>
      </c>
      <c r="C21896" t="str">
        <f t="shared" si="1396"/>
        <v/>
      </c>
      <c r="D21896">
        <f t="shared" si="1395"/>
        <v>0</v>
      </c>
      <c r="G21896" t="s">
        <v>21</v>
      </c>
      <c r="H21896">
        <v>2</v>
      </c>
      <c r="I21896">
        <v>0</v>
      </c>
      <c r="J21896">
        <v>0</v>
      </c>
      <c r="K21896">
        <v>0</v>
      </c>
      <c r="L21896" t="s">
        <v>19</v>
      </c>
      <c r="M21896" t="str">
        <f t="shared" si="1397"/>
        <v>http://logeion.uchicago.edu/index.html#0</v>
      </c>
    </row>
    <row r="21897" spans="1:13" ht="15" customHeight="1" x14ac:dyDescent="0.2">
      <c r="A21897" t="s">
        <v>48343</v>
      </c>
      <c r="C21897" t="str">
        <f t="shared" si="1396"/>
        <v/>
      </c>
      <c r="D21897">
        <f t="shared" si="1395"/>
        <v>0</v>
      </c>
      <c r="G21897" t="s">
        <v>21</v>
      </c>
      <c r="H21897">
        <v>2</v>
      </c>
      <c r="I21897">
        <v>0</v>
      </c>
      <c r="J21897">
        <v>0</v>
      </c>
      <c r="K21897">
        <v>0</v>
      </c>
      <c r="L21897" t="s">
        <v>19</v>
      </c>
      <c r="M21897" t="str">
        <f t="shared" si="1397"/>
        <v>http://logeion.uchicago.edu/index.html#0</v>
      </c>
    </row>
    <row r="21898" spans="1:13" ht="15" customHeight="1" x14ac:dyDescent="0.2">
      <c r="A21898" t="s">
        <v>48368</v>
      </c>
      <c r="C21898" t="str">
        <f t="shared" si="1396"/>
        <v/>
      </c>
      <c r="D21898">
        <f t="shared" si="1395"/>
        <v>0</v>
      </c>
      <c r="G21898" t="s">
        <v>61</v>
      </c>
      <c r="H21898">
        <v>1</v>
      </c>
      <c r="I21898">
        <v>0</v>
      </c>
      <c r="J21898">
        <v>0</v>
      </c>
      <c r="K21898">
        <v>0</v>
      </c>
      <c r="L21898" t="s">
        <v>36</v>
      </c>
      <c r="M21898" t="str">
        <f t="shared" si="1397"/>
        <v>http://logeion.uchicago.edu/index.html#0</v>
      </c>
    </row>
    <row r="21899" spans="1:13" ht="15" customHeight="1" x14ac:dyDescent="0.2">
      <c r="A21899" t="s">
        <v>48377</v>
      </c>
      <c r="C21899" t="str">
        <f t="shared" si="1396"/>
        <v/>
      </c>
      <c r="D21899">
        <f t="shared" si="1395"/>
        <v>0</v>
      </c>
      <c r="G21899" t="s">
        <v>61</v>
      </c>
      <c r="H21899">
        <v>1</v>
      </c>
      <c r="I21899">
        <v>0</v>
      </c>
      <c r="J21899">
        <v>0</v>
      </c>
      <c r="K21899">
        <v>0</v>
      </c>
      <c r="L21899" t="s">
        <v>36</v>
      </c>
      <c r="M21899" t="str">
        <f t="shared" si="1397"/>
        <v>http://logeion.uchicago.edu/index.html#0</v>
      </c>
    </row>
    <row r="21900" spans="1:13" ht="15" customHeight="1" x14ac:dyDescent="0.2">
      <c r="A21900" t="s">
        <v>48378</v>
      </c>
      <c r="C21900" t="str">
        <f t="shared" si="1396"/>
        <v/>
      </c>
      <c r="D21900">
        <f t="shared" si="1395"/>
        <v>0</v>
      </c>
      <c r="G21900" t="s">
        <v>18</v>
      </c>
      <c r="H21900">
        <v>4</v>
      </c>
      <c r="I21900">
        <v>0</v>
      </c>
      <c r="J21900">
        <v>0</v>
      </c>
      <c r="K21900">
        <v>0</v>
      </c>
      <c r="L21900" t="s">
        <v>19</v>
      </c>
      <c r="M21900" t="str">
        <f t="shared" si="1397"/>
        <v>http://logeion.uchicago.edu/index.html#0</v>
      </c>
    </row>
    <row r="21901" spans="1:13" ht="15" customHeight="1" x14ac:dyDescent="0.2">
      <c r="A21901" t="s">
        <v>48379</v>
      </c>
      <c r="C21901" t="str">
        <f t="shared" si="1396"/>
        <v/>
      </c>
      <c r="D21901">
        <f t="shared" si="1395"/>
        <v>0</v>
      </c>
      <c r="G21901" t="s">
        <v>61</v>
      </c>
      <c r="H21901">
        <v>1</v>
      </c>
      <c r="I21901">
        <v>0</v>
      </c>
      <c r="J21901">
        <v>0</v>
      </c>
      <c r="K21901">
        <v>0</v>
      </c>
      <c r="L21901" t="s">
        <v>36</v>
      </c>
      <c r="M21901" t="str">
        <f t="shared" si="1397"/>
        <v>http://logeion.uchicago.edu/index.html#0</v>
      </c>
    </row>
    <row r="21902" spans="1:13" ht="15" customHeight="1" x14ac:dyDescent="0.2">
      <c r="A21902" t="s">
        <v>48380</v>
      </c>
      <c r="C21902" t="str">
        <f t="shared" si="1396"/>
        <v/>
      </c>
      <c r="D21902">
        <f t="shared" si="1395"/>
        <v>0</v>
      </c>
      <c r="G21902" t="s">
        <v>76</v>
      </c>
      <c r="H21902">
        <v>1</v>
      </c>
      <c r="I21902">
        <v>0</v>
      </c>
      <c r="J21902">
        <v>0</v>
      </c>
      <c r="K21902">
        <v>1</v>
      </c>
      <c r="L21902" t="s">
        <v>19</v>
      </c>
      <c r="M21902" t="str">
        <f t="shared" si="1397"/>
        <v>http://logeion.uchicago.edu/index.html#0</v>
      </c>
    </row>
    <row r="21903" spans="1:13" ht="15" customHeight="1" x14ac:dyDescent="0.2">
      <c r="A21903" t="s">
        <v>48381</v>
      </c>
      <c r="C21903" t="str">
        <f t="shared" si="1396"/>
        <v/>
      </c>
      <c r="D21903">
        <f t="shared" si="1395"/>
        <v>0</v>
      </c>
      <c r="G21903" t="s">
        <v>21</v>
      </c>
      <c r="H21903">
        <v>2</v>
      </c>
      <c r="I21903">
        <v>0</v>
      </c>
      <c r="J21903">
        <v>0</v>
      </c>
      <c r="K21903">
        <v>0</v>
      </c>
      <c r="L21903" t="s">
        <v>19</v>
      </c>
      <c r="M21903" t="str">
        <f t="shared" si="1397"/>
        <v>http://logeion.uchicago.edu/index.html#0</v>
      </c>
    </row>
    <row r="21904" spans="1:13" ht="15" customHeight="1" x14ac:dyDescent="0.2">
      <c r="A21904" t="s">
        <v>48383</v>
      </c>
      <c r="C21904" t="str">
        <f t="shared" si="1396"/>
        <v/>
      </c>
      <c r="D21904">
        <f t="shared" si="1395"/>
        <v>0</v>
      </c>
      <c r="F21904" t="s">
        <v>55579</v>
      </c>
      <c r="G21904" t="s">
        <v>21</v>
      </c>
      <c r="H21904">
        <v>2</v>
      </c>
      <c r="I21904">
        <v>0</v>
      </c>
      <c r="J21904">
        <v>0</v>
      </c>
      <c r="K21904">
        <v>0</v>
      </c>
      <c r="L21904" t="s">
        <v>19</v>
      </c>
      <c r="M21904" t="str">
        <f t="shared" si="1397"/>
        <v>http://logeion.uchicago.edu/index.html#0</v>
      </c>
    </row>
    <row r="21905" spans="1:13" ht="15" customHeight="1" x14ac:dyDescent="0.2">
      <c r="A21905" t="s">
        <v>48384</v>
      </c>
      <c r="C21905" t="str">
        <f t="shared" si="1396"/>
        <v/>
      </c>
      <c r="D21905">
        <f t="shared" si="1395"/>
        <v>0</v>
      </c>
      <c r="G21905" t="s">
        <v>61</v>
      </c>
      <c r="H21905">
        <v>1</v>
      </c>
      <c r="I21905">
        <v>0</v>
      </c>
      <c r="J21905">
        <v>0</v>
      </c>
      <c r="K21905">
        <v>0</v>
      </c>
      <c r="L21905" t="s">
        <v>36</v>
      </c>
      <c r="M21905" t="str">
        <f t="shared" si="1397"/>
        <v>http://logeion.uchicago.edu/index.html#0</v>
      </c>
    </row>
    <row r="21906" spans="1:13" ht="15" customHeight="1" x14ac:dyDescent="0.2">
      <c r="A21906" t="s">
        <v>48385</v>
      </c>
      <c r="C21906" t="str">
        <f t="shared" si="1396"/>
        <v/>
      </c>
      <c r="D21906">
        <f t="shared" si="1395"/>
        <v>0</v>
      </c>
      <c r="G21906" t="s">
        <v>40498</v>
      </c>
      <c r="I21906">
        <v>0</v>
      </c>
      <c r="J21906">
        <v>0</v>
      </c>
      <c r="K21906">
        <v>0</v>
      </c>
      <c r="L21906" t="s">
        <v>2816</v>
      </c>
      <c r="M21906" t="str">
        <f t="shared" si="1397"/>
        <v>http://logeion.uchicago.edu/index.html#0</v>
      </c>
    </row>
    <row r="21907" spans="1:13" ht="15" customHeight="1" x14ac:dyDescent="0.2">
      <c r="A21907" t="s">
        <v>48386</v>
      </c>
      <c r="C21907" t="str">
        <f t="shared" si="1396"/>
        <v/>
      </c>
      <c r="D21907">
        <f t="shared" si="1395"/>
        <v>0</v>
      </c>
      <c r="G21907" t="s">
        <v>40498</v>
      </c>
      <c r="I21907">
        <v>0</v>
      </c>
      <c r="J21907">
        <v>0</v>
      </c>
      <c r="K21907">
        <v>0</v>
      </c>
      <c r="L21907" t="s">
        <v>2816</v>
      </c>
      <c r="M21907" t="str">
        <f t="shared" si="1397"/>
        <v>http://logeion.uchicago.edu/index.html#0</v>
      </c>
    </row>
    <row r="21908" spans="1:13" ht="15" customHeight="1" x14ac:dyDescent="0.2">
      <c r="A21908" t="s">
        <v>48390</v>
      </c>
      <c r="C21908" t="str">
        <f t="shared" si="1396"/>
        <v/>
      </c>
      <c r="D21908">
        <f t="shared" si="1395"/>
        <v>0</v>
      </c>
      <c r="G21908" t="s">
        <v>21</v>
      </c>
      <c r="H21908">
        <v>2</v>
      </c>
      <c r="I21908">
        <v>0</v>
      </c>
      <c r="J21908">
        <v>0</v>
      </c>
      <c r="K21908">
        <v>0</v>
      </c>
      <c r="L21908" t="s">
        <v>19</v>
      </c>
      <c r="M21908" t="str">
        <f t="shared" si="1397"/>
        <v>http://logeion.uchicago.edu/index.html#0</v>
      </c>
    </row>
    <row r="21909" spans="1:13" ht="15" customHeight="1" x14ac:dyDescent="0.2">
      <c r="A21909" t="s">
        <v>48391</v>
      </c>
      <c r="C21909" t="str">
        <f t="shared" si="1396"/>
        <v/>
      </c>
      <c r="D21909">
        <f t="shared" si="1395"/>
        <v>0</v>
      </c>
      <c r="G21909" t="s">
        <v>76</v>
      </c>
      <c r="H21909">
        <v>1</v>
      </c>
      <c r="I21909">
        <v>0</v>
      </c>
      <c r="J21909">
        <v>0</v>
      </c>
      <c r="K21909">
        <v>0</v>
      </c>
      <c r="L21909" t="s">
        <v>19</v>
      </c>
      <c r="M21909" t="str">
        <f t="shared" si="1397"/>
        <v>http://logeion.uchicago.edu/index.html#0</v>
      </c>
    </row>
    <row r="21910" spans="1:13" ht="15" customHeight="1" x14ac:dyDescent="0.2">
      <c r="A21910" t="s">
        <v>48396</v>
      </c>
      <c r="C21910" t="str">
        <f t="shared" si="1396"/>
        <v/>
      </c>
      <c r="D21910">
        <f t="shared" si="1395"/>
        <v>0</v>
      </c>
      <c r="G21910" t="s">
        <v>76</v>
      </c>
      <c r="H21910">
        <v>1</v>
      </c>
      <c r="I21910">
        <v>0</v>
      </c>
      <c r="J21910">
        <v>0</v>
      </c>
      <c r="K21910">
        <v>0</v>
      </c>
      <c r="L21910" t="s">
        <v>19</v>
      </c>
      <c r="M21910" t="str">
        <f t="shared" si="1397"/>
        <v>http://logeion.uchicago.edu/index.html#0</v>
      </c>
    </row>
    <row r="21911" spans="1:13" ht="15" customHeight="1" x14ac:dyDescent="0.2">
      <c r="A21911" t="s">
        <v>48401</v>
      </c>
      <c r="C21911" t="str">
        <f t="shared" si="1396"/>
        <v/>
      </c>
      <c r="D21911">
        <f t="shared" si="1395"/>
        <v>0</v>
      </c>
      <c r="G21911" t="s">
        <v>61</v>
      </c>
      <c r="H21911">
        <v>1</v>
      </c>
      <c r="I21911">
        <v>0</v>
      </c>
      <c r="J21911">
        <v>0</v>
      </c>
      <c r="K21911">
        <v>0</v>
      </c>
      <c r="L21911" t="s">
        <v>36</v>
      </c>
      <c r="M21911" t="str">
        <f t="shared" si="1397"/>
        <v>http://logeion.uchicago.edu/index.html#0</v>
      </c>
    </row>
    <row r="21912" spans="1:13" ht="15" customHeight="1" x14ac:dyDescent="0.2">
      <c r="A21912" t="s">
        <v>48416</v>
      </c>
      <c r="C21912" t="str">
        <f t="shared" si="1396"/>
        <v/>
      </c>
      <c r="D21912">
        <f t="shared" si="1395"/>
        <v>0</v>
      </c>
      <c r="G21912" t="s">
        <v>23</v>
      </c>
      <c r="I21912">
        <v>1</v>
      </c>
      <c r="J21912">
        <v>0</v>
      </c>
      <c r="K21912">
        <v>0</v>
      </c>
      <c r="L21912" t="s">
        <v>24</v>
      </c>
      <c r="M21912" t="str">
        <f t="shared" si="1397"/>
        <v>http://logeion.uchicago.edu/index.html#0</v>
      </c>
    </row>
    <row r="21913" spans="1:13" ht="15" customHeight="1" x14ac:dyDescent="0.2">
      <c r="A21913" t="s">
        <v>48427</v>
      </c>
      <c r="C21913" t="str">
        <f t="shared" si="1396"/>
        <v/>
      </c>
      <c r="D21913">
        <f t="shared" si="1395"/>
        <v>0</v>
      </c>
      <c r="G21913" t="s">
        <v>23</v>
      </c>
      <c r="I21913">
        <v>1</v>
      </c>
      <c r="J21913">
        <v>0</v>
      </c>
      <c r="K21913">
        <v>0</v>
      </c>
      <c r="L21913" t="s">
        <v>24</v>
      </c>
      <c r="M21913" t="str">
        <f t="shared" si="1397"/>
        <v>http://logeion.uchicago.edu/index.html#0</v>
      </c>
    </row>
    <row r="21914" spans="1:13" ht="15" customHeight="1" x14ac:dyDescent="0.2">
      <c r="A21914" t="s">
        <v>48432</v>
      </c>
      <c r="C21914" t="str">
        <f t="shared" si="1396"/>
        <v/>
      </c>
      <c r="D21914">
        <f t="shared" ref="D21914:D21977" si="1398">IF(ISBLANK(B21914),0,LEFT( C21914, FIND( " ", C21914 ) - 1 ))</f>
        <v>0</v>
      </c>
      <c r="G21914" t="s">
        <v>43</v>
      </c>
      <c r="H21914">
        <v>6</v>
      </c>
      <c r="I21914">
        <v>0</v>
      </c>
      <c r="J21914">
        <v>0</v>
      </c>
      <c r="K21914">
        <v>0</v>
      </c>
      <c r="L21914" t="s">
        <v>19</v>
      </c>
      <c r="M21914" t="str">
        <f t="shared" si="1397"/>
        <v>http://logeion.uchicago.edu/index.html#0</v>
      </c>
    </row>
    <row r="21915" spans="1:13" ht="15" customHeight="1" x14ac:dyDescent="0.2">
      <c r="A21915" t="s">
        <v>48433</v>
      </c>
      <c r="C21915" t="str">
        <f t="shared" si="1396"/>
        <v/>
      </c>
      <c r="D21915">
        <f t="shared" si="1398"/>
        <v>0</v>
      </c>
      <c r="G21915" t="s">
        <v>61</v>
      </c>
      <c r="H21915">
        <v>1</v>
      </c>
      <c r="I21915">
        <v>0</v>
      </c>
      <c r="J21915">
        <v>0</v>
      </c>
      <c r="K21915">
        <v>0</v>
      </c>
      <c r="L21915" t="s">
        <v>36</v>
      </c>
      <c r="M21915" t="str">
        <f t="shared" si="1397"/>
        <v>http://logeion.uchicago.edu/index.html#0</v>
      </c>
    </row>
    <row r="21916" spans="1:13" ht="15" customHeight="1" x14ac:dyDescent="0.2">
      <c r="A21916" t="s">
        <v>48434</v>
      </c>
      <c r="C21916" t="str">
        <f t="shared" si="1396"/>
        <v/>
      </c>
      <c r="D21916">
        <f t="shared" si="1398"/>
        <v>0</v>
      </c>
      <c r="G21916" t="s">
        <v>61</v>
      </c>
      <c r="H21916">
        <v>1</v>
      </c>
      <c r="I21916">
        <v>0</v>
      </c>
      <c r="J21916">
        <v>0</v>
      </c>
      <c r="K21916">
        <v>0</v>
      </c>
      <c r="L21916" t="s">
        <v>36</v>
      </c>
      <c r="M21916" t="str">
        <f t="shared" si="1397"/>
        <v>http://logeion.uchicago.edu/index.html#0</v>
      </c>
    </row>
    <row r="21917" spans="1:13" ht="15" customHeight="1" x14ac:dyDescent="0.2">
      <c r="A21917" t="s">
        <v>48448</v>
      </c>
      <c r="C21917" t="str">
        <f t="shared" si="1396"/>
        <v/>
      </c>
      <c r="D21917">
        <f t="shared" si="1398"/>
        <v>0</v>
      </c>
      <c r="G21917" t="s">
        <v>35</v>
      </c>
      <c r="H21917">
        <v>5</v>
      </c>
      <c r="I21917">
        <v>0</v>
      </c>
      <c r="J21917">
        <v>0</v>
      </c>
      <c r="K21917">
        <v>0</v>
      </c>
      <c r="L21917" t="s">
        <v>36</v>
      </c>
      <c r="M21917" t="str">
        <f t="shared" si="1397"/>
        <v>http://logeion.uchicago.edu/index.html#0</v>
      </c>
    </row>
    <row r="21918" spans="1:13" ht="15" customHeight="1" x14ac:dyDescent="0.2">
      <c r="A21918" t="s">
        <v>48449</v>
      </c>
      <c r="C21918" t="str">
        <f t="shared" si="1396"/>
        <v/>
      </c>
      <c r="D21918">
        <f t="shared" si="1398"/>
        <v>0</v>
      </c>
      <c r="G21918" t="s">
        <v>89</v>
      </c>
      <c r="I21918">
        <v>0</v>
      </c>
      <c r="J21918">
        <v>0</v>
      </c>
      <c r="K21918">
        <v>0</v>
      </c>
      <c r="L21918" t="s">
        <v>90</v>
      </c>
      <c r="M21918" t="str">
        <f t="shared" si="1397"/>
        <v>http://logeion.uchicago.edu/index.html#0</v>
      </c>
    </row>
    <row r="21919" spans="1:13" ht="15" customHeight="1" x14ac:dyDescent="0.2">
      <c r="A21919" t="s">
        <v>48450</v>
      </c>
      <c r="C21919" t="str">
        <f t="shared" si="1396"/>
        <v/>
      </c>
      <c r="D21919">
        <f t="shared" si="1398"/>
        <v>0</v>
      </c>
      <c r="G21919" t="s">
        <v>29</v>
      </c>
      <c r="H21919">
        <v>3</v>
      </c>
      <c r="I21919">
        <v>0</v>
      </c>
      <c r="J21919">
        <v>0</v>
      </c>
      <c r="K21919">
        <v>0</v>
      </c>
      <c r="L21919" t="s">
        <v>19</v>
      </c>
      <c r="M21919" t="str">
        <f t="shared" si="1397"/>
        <v>http://logeion.uchicago.edu/index.html#0</v>
      </c>
    </row>
    <row r="21920" spans="1:13" ht="15" customHeight="1" x14ac:dyDescent="0.2">
      <c r="A21920" t="s">
        <v>48455</v>
      </c>
      <c r="C21920" t="str">
        <f t="shared" si="1396"/>
        <v/>
      </c>
      <c r="D21920">
        <f t="shared" si="1398"/>
        <v>0</v>
      </c>
      <c r="G21920" t="s">
        <v>35</v>
      </c>
      <c r="H21920">
        <v>5</v>
      </c>
      <c r="I21920">
        <v>0</v>
      </c>
      <c r="J21920">
        <v>0</v>
      </c>
      <c r="K21920">
        <v>0</v>
      </c>
      <c r="L21920" t="s">
        <v>36</v>
      </c>
      <c r="M21920" t="str">
        <f t="shared" si="1397"/>
        <v>http://logeion.uchicago.edu/index.html#0</v>
      </c>
    </row>
    <row r="21921" spans="1:13" ht="15" customHeight="1" x14ac:dyDescent="0.2">
      <c r="A21921" t="s">
        <v>48461</v>
      </c>
      <c r="C21921" t="str">
        <f t="shared" si="1396"/>
        <v/>
      </c>
      <c r="D21921">
        <f t="shared" si="1398"/>
        <v>0</v>
      </c>
      <c r="G21921" t="s">
        <v>61</v>
      </c>
      <c r="H21921">
        <v>1</v>
      </c>
      <c r="I21921">
        <v>0</v>
      </c>
      <c r="J21921">
        <v>0</v>
      </c>
      <c r="K21921">
        <v>0</v>
      </c>
      <c r="L21921" t="s">
        <v>36</v>
      </c>
      <c r="M21921" t="str">
        <f t="shared" si="1397"/>
        <v>http://logeion.uchicago.edu/index.html#0</v>
      </c>
    </row>
    <row r="21922" spans="1:13" ht="15" customHeight="1" x14ac:dyDescent="0.2">
      <c r="A21922" t="s">
        <v>48496</v>
      </c>
      <c r="C21922" t="str">
        <f t="shared" si="1396"/>
        <v/>
      </c>
      <c r="D21922">
        <f t="shared" si="1398"/>
        <v>0</v>
      </c>
      <c r="G21922" t="s">
        <v>29</v>
      </c>
      <c r="H21922">
        <v>3</v>
      </c>
      <c r="I21922">
        <v>0</v>
      </c>
      <c r="J21922">
        <v>0</v>
      </c>
      <c r="K21922">
        <v>0</v>
      </c>
      <c r="L21922" t="s">
        <v>19</v>
      </c>
      <c r="M21922" t="str">
        <f t="shared" si="1397"/>
        <v>http://logeion.uchicago.edu/index.html#0</v>
      </c>
    </row>
    <row r="21923" spans="1:13" ht="15" customHeight="1" x14ac:dyDescent="0.2">
      <c r="A21923" t="s">
        <v>48502</v>
      </c>
      <c r="C21923" t="str">
        <f t="shared" si="1396"/>
        <v/>
      </c>
      <c r="D21923">
        <f t="shared" si="1398"/>
        <v>0</v>
      </c>
      <c r="G21923" t="s">
        <v>61</v>
      </c>
      <c r="H21923">
        <v>1</v>
      </c>
      <c r="I21923">
        <v>0</v>
      </c>
      <c r="J21923">
        <v>0</v>
      </c>
      <c r="K21923">
        <v>0</v>
      </c>
      <c r="L21923" t="s">
        <v>36</v>
      </c>
      <c r="M21923" t="str">
        <f t="shared" si="1397"/>
        <v>http://logeion.uchicago.edu/index.html#0</v>
      </c>
    </row>
    <row r="21924" spans="1:13" ht="15" customHeight="1" x14ac:dyDescent="0.2">
      <c r="A21924" t="s">
        <v>48503</v>
      </c>
      <c r="C21924" t="str">
        <f t="shared" si="1396"/>
        <v/>
      </c>
      <c r="D21924">
        <f t="shared" si="1398"/>
        <v>0</v>
      </c>
      <c r="G21924" t="s">
        <v>21</v>
      </c>
      <c r="H21924">
        <v>2</v>
      </c>
      <c r="I21924">
        <v>0</v>
      </c>
      <c r="J21924">
        <v>0</v>
      </c>
      <c r="K21924">
        <v>0</v>
      </c>
      <c r="L21924" t="s">
        <v>19</v>
      </c>
      <c r="M21924" t="str">
        <f t="shared" si="1397"/>
        <v>http://logeion.uchicago.edu/index.html#0</v>
      </c>
    </row>
    <row r="21925" spans="1:13" ht="15" customHeight="1" x14ac:dyDescent="0.2">
      <c r="A21925" t="s">
        <v>48504</v>
      </c>
      <c r="C21925" t="str">
        <f t="shared" si="1396"/>
        <v/>
      </c>
      <c r="D21925">
        <f t="shared" si="1398"/>
        <v>0</v>
      </c>
      <c r="G21925" t="s">
        <v>29</v>
      </c>
      <c r="H21925">
        <v>3</v>
      </c>
      <c r="I21925">
        <v>0</v>
      </c>
      <c r="J21925">
        <v>0</v>
      </c>
      <c r="K21925">
        <v>0</v>
      </c>
      <c r="L21925" t="s">
        <v>19</v>
      </c>
      <c r="M21925" t="str">
        <f t="shared" si="1397"/>
        <v>http://logeion.uchicago.edu/index.html#0</v>
      </c>
    </row>
    <row r="21926" spans="1:13" ht="15" customHeight="1" x14ac:dyDescent="0.2">
      <c r="A21926" t="s">
        <v>48509</v>
      </c>
      <c r="C21926" t="str">
        <f t="shared" si="1396"/>
        <v/>
      </c>
      <c r="D21926">
        <f t="shared" si="1398"/>
        <v>0</v>
      </c>
      <c r="G21926" t="s">
        <v>76</v>
      </c>
      <c r="H21926">
        <v>1</v>
      </c>
      <c r="I21926">
        <v>0</v>
      </c>
      <c r="J21926">
        <v>0</v>
      </c>
      <c r="K21926">
        <v>0</v>
      </c>
      <c r="L21926" t="s">
        <v>19</v>
      </c>
      <c r="M21926" t="str">
        <f t="shared" si="1397"/>
        <v>http://logeion.uchicago.edu/index.html#0</v>
      </c>
    </row>
    <row r="21927" spans="1:13" ht="15" customHeight="1" x14ac:dyDescent="0.2">
      <c r="A21927" t="s">
        <v>48522</v>
      </c>
      <c r="C21927" t="str">
        <f t="shared" si="1396"/>
        <v/>
      </c>
      <c r="D21927">
        <f t="shared" si="1398"/>
        <v>0</v>
      </c>
      <c r="G21927" t="s">
        <v>61</v>
      </c>
      <c r="H21927">
        <v>1</v>
      </c>
      <c r="I21927">
        <v>0</v>
      </c>
      <c r="J21927">
        <v>0</v>
      </c>
      <c r="K21927">
        <v>0</v>
      </c>
      <c r="L21927" t="s">
        <v>36</v>
      </c>
      <c r="M21927" t="str">
        <f t="shared" si="1397"/>
        <v>http://logeion.uchicago.edu/index.html#0</v>
      </c>
    </row>
    <row r="21928" spans="1:13" ht="15" customHeight="1" x14ac:dyDescent="0.2">
      <c r="A21928" t="s">
        <v>48523</v>
      </c>
      <c r="C21928" t="str">
        <f t="shared" si="1396"/>
        <v/>
      </c>
      <c r="D21928">
        <f t="shared" si="1398"/>
        <v>0</v>
      </c>
      <c r="G21928" t="s">
        <v>21</v>
      </c>
      <c r="H21928">
        <v>2</v>
      </c>
      <c r="I21928">
        <v>0</v>
      </c>
      <c r="J21928">
        <v>0</v>
      </c>
      <c r="K21928">
        <v>1</v>
      </c>
      <c r="L21928" t="s">
        <v>19</v>
      </c>
      <c r="M21928" t="str">
        <f t="shared" si="1397"/>
        <v>http://logeion.uchicago.edu/index.html#0</v>
      </c>
    </row>
    <row r="21929" spans="1:13" ht="15" customHeight="1" x14ac:dyDescent="0.2">
      <c r="A21929" t="s">
        <v>48536</v>
      </c>
      <c r="C21929" t="str">
        <f t="shared" si="1396"/>
        <v/>
      </c>
      <c r="D21929">
        <f t="shared" si="1398"/>
        <v>0</v>
      </c>
      <c r="G21929" t="s">
        <v>21</v>
      </c>
      <c r="H21929">
        <v>2</v>
      </c>
      <c r="I21929">
        <v>0</v>
      </c>
      <c r="J21929">
        <v>0</v>
      </c>
      <c r="K21929">
        <v>0</v>
      </c>
      <c r="L21929" t="s">
        <v>19</v>
      </c>
      <c r="M21929" t="str">
        <f t="shared" si="1397"/>
        <v>http://logeion.uchicago.edu/index.html#0</v>
      </c>
    </row>
    <row r="21930" spans="1:13" ht="15" customHeight="1" x14ac:dyDescent="0.2">
      <c r="A21930" t="s">
        <v>48541</v>
      </c>
      <c r="C21930" t="str">
        <f t="shared" si="1396"/>
        <v/>
      </c>
      <c r="D21930">
        <f t="shared" si="1398"/>
        <v>0</v>
      </c>
      <c r="G21930" t="s">
        <v>346</v>
      </c>
      <c r="H21930">
        <v>6</v>
      </c>
      <c r="I21930">
        <v>0</v>
      </c>
      <c r="J21930">
        <v>0</v>
      </c>
      <c r="K21930">
        <v>1</v>
      </c>
      <c r="L21930" t="s">
        <v>19</v>
      </c>
      <c r="M21930" t="str">
        <f t="shared" si="1397"/>
        <v>http://logeion.uchicago.edu/index.html#0</v>
      </c>
    </row>
    <row r="21931" spans="1:13" ht="15" customHeight="1" x14ac:dyDescent="0.2">
      <c r="A21931" t="s">
        <v>48561</v>
      </c>
      <c r="C21931" t="str">
        <f t="shared" si="1396"/>
        <v/>
      </c>
      <c r="D21931">
        <f t="shared" si="1398"/>
        <v>0</v>
      </c>
      <c r="G21931" t="s">
        <v>21</v>
      </c>
      <c r="H21931">
        <v>2</v>
      </c>
      <c r="I21931">
        <v>0</v>
      </c>
      <c r="J21931">
        <v>0</v>
      </c>
      <c r="K21931">
        <v>1</v>
      </c>
      <c r="L21931" t="s">
        <v>19</v>
      </c>
      <c r="M21931" t="str">
        <f t="shared" si="1397"/>
        <v>http://logeion.uchicago.edu/index.html#0</v>
      </c>
    </row>
    <row r="21932" spans="1:13" ht="15" customHeight="1" x14ac:dyDescent="0.2">
      <c r="A21932" t="s">
        <v>48567</v>
      </c>
      <c r="C21932" t="str">
        <f t="shared" si="1396"/>
        <v/>
      </c>
      <c r="D21932">
        <f t="shared" si="1398"/>
        <v>0</v>
      </c>
      <c r="G21932" t="s">
        <v>346</v>
      </c>
      <c r="H21932">
        <v>6</v>
      </c>
      <c r="I21932">
        <v>0</v>
      </c>
      <c r="J21932">
        <v>0</v>
      </c>
      <c r="K21932">
        <v>0</v>
      </c>
      <c r="L21932" t="s">
        <v>19</v>
      </c>
      <c r="M21932" t="str">
        <f t="shared" si="1397"/>
        <v>http://logeion.uchicago.edu/index.html#0</v>
      </c>
    </row>
    <row r="21933" spans="1:13" ht="15" customHeight="1" x14ac:dyDescent="0.2">
      <c r="A21933" t="s">
        <v>48580</v>
      </c>
      <c r="C21933" t="str">
        <f t="shared" si="1396"/>
        <v/>
      </c>
      <c r="D21933">
        <f t="shared" si="1398"/>
        <v>0</v>
      </c>
      <c r="E21933" t="s">
        <v>48581</v>
      </c>
      <c r="F21933" t="s">
        <v>48582</v>
      </c>
      <c r="G21933" t="s">
        <v>346</v>
      </c>
      <c r="H21933">
        <v>6</v>
      </c>
      <c r="I21933">
        <v>0</v>
      </c>
      <c r="J21933">
        <v>0</v>
      </c>
      <c r="K21933">
        <v>1</v>
      </c>
      <c r="L21933" t="s">
        <v>19</v>
      </c>
      <c r="M21933" t="str">
        <f t="shared" si="1397"/>
        <v>http://logeion.uchicago.edu/index.html#0</v>
      </c>
    </row>
    <row r="21934" spans="1:13" ht="15" customHeight="1" x14ac:dyDescent="0.2">
      <c r="A21934" t="s">
        <v>48583</v>
      </c>
      <c r="C21934" t="str">
        <f t="shared" si="1396"/>
        <v/>
      </c>
      <c r="D21934">
        <f t="shared" si="1398"/>
        <v>0</v>
      </c>
      <c r="E21934" t="s">
        <v>48584</v>
      </c>
      <c r="F21934" t="s">
        <v>48585</v>
      </c>
      <c r="G21934" t="s">
        <v>346</v>
      </c>
      <c r="H21934">
        <v>6</v>
      </c>
      <c r="I21934">
        <v>0</v>
      </c>
      <c r="J21934">
        <v>0</v>
      </c>
      <c r="K21934">
        <v>1</v>
      </c>
      <c r="L21934" t="s">
        <v>19</v>
      </c>
      <c r="M21934" t="str">
        <f t="shared" si="1397"/>
        <v>http://logeion.uchicago.edu/index.html#0</v>
      </c>
    </row>
    <row r="21935" spans="1:13" ht="15" customHeight="1" x14ac:dyDescent="0.2">
      <c r="A21935" t="s">
        <v>48586</v>
      </c>
      <c r="C21935" t="str">
        <f t="shared" si="1396"/>
        <v/>
      </c>
      <c r="D21935">
        <f t="shared" si="1398"/>
        <v>0</v>
      </c>
      <c r="G21935" t="s">
        <v>21</v>
      </c>
      <c r="H21935">
        <v>2</v>
      </c>
      <c r="I21935">
        <v>0</v>
      </c>
      <c r="J21935">
        <v>0</v>
      </c>
      <c r="K21935">
        <v>1</v>
      </c>
      <c r="L21935" t="s">
        <v>19</v>
      </c>
      <c r="M21935" t="str">
        <f t="shared" si="1397"/>
        <v>http://logeion.uchicago.edu/index.html#0</v>
      </c>
    </row>
    <row r="21936" spans="1:13" ht="15" customHeight="1" x14ac:dyDescent="0.2">
      <c r="A21936" t="s">
        <v>48590</v>
      </c>
      <c r="C21936" t="str">
        <f t="shared" si="1396"/>
        <v/>
      </c>
      <c r="D21936">
        <f t="shared" si="1398"/>
        <v>0</v>
      </c>
      <c r="G21936" t="s">
        <v>21</v>
      </c>
      <c r="H21936">
        <v>2</v>
      </c>
      <c r="I21936">
        <v>0</v>
      </c>
      <c r="J21936">
        <v>0</v>
      </c>
      <c r="K21936">
        <v>0</v>
      </c>
      <c r="L21936" t="s">
        <v>19</v>
      </c>
      <c r="M21936" t="str">
        <f t="shared" si="1397"/>
        <v>http://logeion.uchicago.edu/index.html#0</v>
      </c>
    </row>
    <row r="21937" spans="1:13" ht="15" customHeight="1" x14ac:dyDescent="0.2">
      <c r="A21937" t="s">
        <v>48591</v>
      </c>
      <c r="C21937" t="str">
        <f t="shared" si="1396"/>
        <v/>
      </c>
      <c r="D21937">
        <f t="shared" si="1398"/>
        <v>0</v>
      </c>
      <c r="G21937" t="s">
        <v>21</v>
      </c>
      <c r="H21937">
        <v>2</v>
      </c>
      <c r="I21937">
        <v>0</v>
      </c>
      <c r="J21937">
        <v>0</v>
      </c>
      <c r="K21937">
        <v>1</v>
      </c>
      <c r="L21937" t="s">
        <v>19</v>
      </c>
      <c r="M21937" t="str">
        <f t="shared" si="1397"/>
        <v>http://logeion.uchicago.edu/index.html#0</v>
      </c>
    </row>
    <row r="21938" spans="1:13" ht="15" customHeight="1" x14ac:dyDescent="0.2">
      <c r="A21938" t="s">
        <v>48592</v>
      </c>
      <c r="C21938" t="str">
        <f t="shared" si="1396"/>
        <v/>
      </c>
      <c r="D21938">
        <f t="shared" si="1398"/>
        <v>0</v>
      </c>
      <c r="G21938" t="s">
        <v>346</v>
      </c>
      <c r="H21938">
        <v>6</v>
      </c>
      <c r="I21938">
        <v>0</v>
      </c>
      <c r="J21938">
        <v>0</v>
      </c>
      <c r="K21938">
        <v>1</v>
      </c>
      <c r="L21938" t="s">
        <v>19</v>
      </c>
      <c r="M21938" t="str">
        <f t="shared" si="1397"/>
        <v>http://logeion.uchicago.edu/index.html#0</v>
      </c>
    </row>
    <row r="21939" spans="1:13" ht="15" customHeight="1" x14ac:dyDescent="0.2">
      <c r="A21939" t="s">
        <v>48597</v>
      </c>
      <c r="C21939" t="str">
        <f t="shared" si="1396"/>
        <v/>
      </c>
      <c r="D21939">
        <f t="shared" si="1398"/>
        <v>0</v>
      </c>
      <c r="G21939" t="s">
        <v>21</v>
      </c>
      <c r="H21939">
        <v>2</v>
      </c>
      <c r="I21939">
        <v>0</v>
      </c>
      <c r="J21939">
        <v>0</v>
      </c>
      <c r="K21939">
        <v>1</v>
      </c>
      <c r="L21939" t="s">
        <v>19</v>
      </c>
      <c r="M21939" t="str">
        <f t="shared" si="1397"/>
        <v>http://logeion.uchicago.edu/index.html#0</v>
      </c>
    </row>
    <row r="21940" spans="1:13" ht="15" customHeight="1" x14ac:dyDescent="0.2">
      <c r="A21940" t="s">
        <v>48601</v>
      </c>
      <c r="C21940" t="str">
        <f t="shared" si="1396"/>
        <v/>
      </c>
      <c r="D21940">
        <f t="shared" si="1398"/>
        <v>0</v>
      </c>
      <c r="G21940" t="s">
        <v>61</v>
      </c>
      <c r="H21940">
        <v>1</v>
      </c>
      <c r="I21940">
        <v>0</v>
      </c>
      <c r="J21940">
        <v>0</v>
      </c>
      <c r="K21940">
        <v>1</v>
      </c>
      <c r="L21940" t="s">
        <v>36</v>
      </c>
      <c r="M21940" t="str">
        <f t="shared" si="1397"/>
        <v>http://logeion.uchicago.edu/index.html#0</v>
      </c>
    </row>
    <row r="21941" spans="1:13" ht="15" customHeight="1" x14ac:dyDescent="0.2">
      <c r="A21941" t="s">
        <v>48606</v>
      </c>
      <c r="C21941" t="str">
        <f t="shared" si="1396"/>
        <v/>
      </c>
      <c r="D21941">
        <f t="shared" si="1398"/>
        <v>0</v>
      </c>
      <c r="G21941" t="s">
        <v>21</v>
      </c>
      <c r="H21941">
        <v>2</v>
      </c>
      <c r="I21941">
        <v>0</v>
      </c>
      <c r="J21941">
        <v>0</v>
      </c>
      <c r="K21941">
        <v>1</v>
      </c>
      <c r="L21941" t="s">
        <v>19</v>
      </c>
      <c r="M21941" t="str">
        <f t="shared" si="1397"/>
        <v>http://logeion.uchicago.edu/index.html#0</v>
      </c>
    </row>
    <row r="21942" spans="1:13" ht="15" customHeight="1" x14ac:dyDescent="0.2">
      <c r="A21942" t="s">
        <v>48608</v>
      </c>
      <c r="C21942" t="str">
        <f t="shared" si="1396"/>
        <v/>
      </c>
      <c r="D21942">
        <f t="shared" si="1398"/>
        <v>0</v>
      </c>
      <c r="G21942" t="s">
        <v>21</v>
      </c>
      <c r="H21942">
        <v>2</v>
      </c>
      <c r="I21942">
        <v>0</v>
      </c>
      <c r="J21942">
        <v>0</v>
      </c>
      <c r="K21942">
        <v>1</v>
      </c>
      <c r="L21942" t="s">
        <v>19</v>
      </c>
      <c r="M21942" t="str">
        <f t="shared" si="1397"/>
        <v>http://logeion.uchicago.edu/index.html#0</v>
      </c>
    </row>
    <row r="21943" spans="1:13" ht="15" customHeight="1" x14ac:dyDescent="0.2">
      <c r="A21943" t="s">
        <v>48609</v>
      </c>
      <c r="C21943" t="str">
        <f t="shared" si="1396"/>
        <v/>
      </c>
      <c r="D21943">
        <f t="shared" si="1398"/>
        <v>0</v>
      </c>
      <c r="G21943" t="s">
        <v>61</v>
      </c>
      <c r="H21943">
        <v>1</v>
      </c>
      <c r="I21943">
        <v>0</v>
      </c>
      <c r="J21943">
        <v>0</v>
      </c>
      <c r="K21943">
        <v>1</v>
      </c>
      <c r="L21943" t="s">
        <v>36</v>
      </c>
      <c r="M21943" t="str">
        <f t="shared" si="1397"/>
        <v>http://logeion.uchicago.edu/index.html#0</v>
      </c>
    </row>
    <row r="21944" spans="1:13" ht="15" customHeight="1" x14ac:dyDescent="0.2">
      <c r="A21944" t="s">
        <v>56455</v>
      </c>
      <c r="C21944" t="str">
        <f t="shared" si="1396"/>
        <v/>
      </c>
      <c r="D21944">
        <f t="shared" si="1398"/>
        <v>0</v>
      </c>
      <c r="G21944" t="s">
        <v>61</v>
      </c>
      <c r="H21944">
        <v>1</v>
      </c>
      <c r="K21944">
        <v>1</v>
      </c>
      <c r="L21944" t="s">
        <v>36</v>
      </c>
      <c r="M21944" t="str">
        <f t="shared" si="1397"/>
        <v>http://logeion.uchicago.edu/index.html#0</v>
      </c>
    </row>
    <row r="21945" spans="1:13" ht="15" customHeight="1" x14ac:dyDescent="0.2">
      <c r="A21945" t="s">
        <v>48635</v>
      </c>
      <c r="C21945" t="str">
        <f t="shared" si="1396"/>
        <v/>
      </c>
      <c r="D21945">
        <f t="shared" si="1398"/>
        <v>0</v>
      </c>
      <c r="G21945">
        <v>0</v>
      </c>
      <c r="I21945">
        <v>0</v>
      </c>
      <c r="J21945">
        <v>0</v>
      </c>
      <c r="K21945">
        <v>1</v>
      </c>
      <c r="L21945" t="s">
        <v>19</v>
      </c>
      <c r="M21945" t="str">
        <f t="shared" si="1397"/>
        <v>http://logeion.uchicago.edu/index.html#0</v>
      </c>
    </row>
    <row r="21946" spans="1:13" ht="15" customHeight="1" x14ac:dyDescent="0.2">
      <c r="A21946" t="s">
        <v>48636</v>
      </c>
      <c r="C21946" t="str">
        <f t="shared" si="1396"/>
        <v/>
      </c>
      <c r="D21946">
        <f t="shared" si="1398"/>
        <v>0</v>
      </c>
      <c r="G21946" t="s">
        <v>29</v>
      </c>
      <c r="H21946">
        <v>3</v>
      </c>
      <c r="I21946">
        <v>0</v>
      </c>
      <c r="J21946">
        <v>0</v>
      </c>
      <c r="K21946">
        <v>1</v>
      </c>
      <c r="L21946" t="s">
        <v>19</v>
      </c>
      <c r="M21946" t="str">
        <f t="shared" si="1397"/>
        <v>http://logeion.uchicago.edu/index.html#0</v>
      </c>
    </row>
    <row r="21947" spans="1:13" ht="15" customHeight="1" x14ac:dyDescent="0.2">
      <c r="A21947" t="s">
        <v>48637</v>
      </c>
      <c r="C21947" t="str">
        <f t="shared" si="1396"/>
        <v/>
      </c>
      <c r="D21947">
        <f t="shared" si="1398"/>
        <v>0</v>
      </c>
      <c r="G21947" t="s">
        <v>76</v>
      </c>
      <c r="H21947">
        <v>1</v>
      </c>
      <c r="I21947">
        <v>0</v>
      </c>
      <c r="J21947">
        <v>0</v>
      </c>
      <c r="K21947">
        <v>1</v>
      </c>
      <c r="L21947" t="s">
        <v>19</v>
      </c>
      <c r="M21947" t="str">
        <f t="shared" si="1397"/>
        <v>http://logeion.uchicago.edu/index.html#0</v>
      </c>
    </row>
    <row r="21948" spans="1:13" ht="15" customHeight="1" x14ac:dyDescent="0.2">
      <c r="A21948" t="s">
        <v>48638</v>
      </c>
      <c r="C21948" t="str">
        <f t="shared" si="1396"/>
        <v/>
      </c>
      <c r="D21948">
        <f t="shared" si="1398"/>
        <v>0</v>
      </c>
      <c r="G21948" t="s">
        <v>29</v>
      </c>
      <c r="H21948">
        <v>3</v>
      </c>
      <c r="I21948">
        <v>0</v>
      </c>
      <c r="J21948">
        <v>0</v>
      </c>
      <c r="K21948">
        <v>1</v>
      </c>
      <c r="L21948" t="s">
        <v>19</v>
      </c>
      <c r="M21948" t="str">
        <f t="shared" si="1397"/>
        <v>http://logeion.uchicago.edu/index.html#0</v>
      </c>
    </row>
    <row r="21949" spans="1:13" ht="15" customHeight="1" x14ac:dyDescent="0.2">
      <c r="A21949" t="s">
        <v>48643</v>
      </c>
      <c r="C21949" t="str">
        <f t="shared" si="1396"/>
        <v/>
      </c>
      <c r="D21949">
        <f t="shared" si="1398"/>
        <v>0</v>
      </c>
      <c r="G21949">
        <v>0</v>
      </c>
      <c r="I21949">
        <v>0</v>
      </c>
      <c r="J21949">
        <v>0</v>
      </c>
      <c r="K21949">
        <v>1</v>
      </c>
      <c r="L21949" t="s">
        <v>19</v>
      </c>
      <c r="M21949" t="str">
        <f t="shared" si="1397"/>
        <v>http://logeion.uchicago.edu/index.html#0</v>
      </c>
    </row>
    <row r="21950" spans="1:13" ht="15" customHeight="1" x14ac:dyDescent="0.2">
      <c r="A21950" t="s">
        <v>48663</v>
      </c>
      <c r="C21950" t="str">
        <f t="shared" si="1396"/>
        <v/>
      </c>
      <c r="D21950">
        <f t="shared" si="1398"/>
        <v>0</v>
      </c>
      <c r="G21950" t="s">
        <v>346</v>
      </c>
      <c r="H21950">
        <v>6</v>
      </c>
      <c r="I21950">
        <v>0</v>
      </c>
      <c r="J21950">
        <v>0</v>
      </c>
      <c r="K21950">
        <v>0</v>
      </c>
      <c r="L21950" t="s">
        <v>19</v>
      </c>
      <c r="M21950" t="str">
        <f t="shared" si="1397"/>
        <v>http://logeion.uchicago.edu/index.html#0</v>
      </c>
    </row>
    <row r="21951" spans="1:13" ht="15" customHeight="1" x14ac:dyDescent="0.2">
      <c r="A21951" t="s">
        <v>48676</v>
      </c>
      <c r="C21951" t="str">
        <f t="shared" si="1396"/>
        <v/>
      </c>
      <c r="D21951">
        <f t="shared" si="1398"/>
        <v>0</v>
      </c>
      <c r="G21951">
        <v>0</v>
      </c>
      <c r="I21951">
        <v>0</v>
      </c>
      <c r="J21951">
        <v>0</v>
      </c>
      <c r="K21951">
        <v>1</v>
      </c>
      <c r="L21951" t="s">
        <v>19</v>
      </c>
      <c r="M21951" t="str">
        <f t="shared" si="1397"/>
        <v>http://logeion.uchicago.edu/index.html#0</v>
      </c>
    </row>
    <row r="21952" spans="1:13" ht="15" customHeight="1" x14ac:dyDescent="0.2">
      <c r="A21952" t="s">
        <v>48685</v>
      </c>
      <c r="C21952" t="str">
        <f t="shared" si="1396"/>
        <v/>
      </c>
      <c r="D21952">
        <f t="shared" si="1398"/>
        <v>0</v>
      </c>
      <c r="E21952" t="s">
        <v>48686</v>
      </c>
      <c r="F21952" t="s">
        <v>48687</v>
      </c>
      <c r="G21952" t="s">
        <v>346</v>
      </c>
      <c r="H21952">
        <v>6</v>
      </c>
      <c r="I21952">
        <v>0</v>
      </c>
      <c r="J21952">
        <v>0</v>
      </c>
      <c r="K21952">
        <v>1</v>
      </c>
      <c r="L21952" t="s">
        <v>19</v>
      </c>
      <c r="M21952" t="str">
        <f t="shared" si="1397"/>
        <v>http://logeion.uchicago.edu/index.html#0</v>
      </c>
    </row>
    <row r="21953" spans="1:13" ht="15" customHeight="1" x14ac:dyDescent="0.2">
      <c r="A21953" t="s">
        <v>48688</v>
      </c>
      <c r="C21953" t="str">
        <f t="shared" si="1396"/>
        <v/>
      </c>
      <c r="D21953">
        <f t="shared" si="1398"/>
        <v>0</v>
      </c>
      <c r="G21953" t="s">
        <v>29</v>
      </c>
      <c r="H21953">
        <v>3</v>
      </c>
      <c r="I21953">
        <v>0</v>
      </c>
      <c r="J21953">
        <v>0</v>
      </c>
      <c r="K21953">
        <v>0</v>
      </c>
      <c r="L21953" t="s">
        <v>19</v>
      </c>
      <c r="M21953" t="str">
        <f t="shared" si="1397"/>
        <v>http://logeion.uchicago.edu/index.html#0</v>
      </c>
    </row>
    <row r="21954" spans="1:13" ht="15" customHeight="1" x14ac:dyDescent="0.2">
      <c r="A21954" t="s">
        <v>48716</v>
      </c>
      <c r="C21954" t="str">
        <f t="shared" si="1396"/>
        <v/>
      </c>
      <c r="D21954">
        <f t="shared" si="1398"/>
        <v>0</v>
      </c>
      <c r="G21954" t="s">
        <v>346</v>
      </c>
      <c r="H21954">
        <v>6</v>
      </c>
      <c r="I21954">
        <v>0</v>
      </c>
      <c r="J21954">
        <v>0</v>
      </c>
      <c r="K21954">
        <v>1</v>
      </c>
      <c r="L21954" t="s">
        <v>19</v>
      </c>
      <c r="M21954" t="str">
        <f t="shared" si="1397"/>
        <v>http://logeion.uchicago.edu/index.html#0</v>
      </c>
    </row>
    <row r="21955" spans="1:13" ht="15" customHeight="1" x14ac:dyDescent="0.2">
      <c r="A21955" t="s">
        <v>48717</v>
      </c>
      <c r="C21955" t="str">
        <f t="shared" si="1396"/>
        <v/>
      </c>
      <c r="D21955">
        <f t="shared" si="1398"/>
        <v>0</v>
      </c>
      <c r="G21955" t="s">
        <v>35</v>
      </c>
      <c r="H21955">
        <v>5</v>
      </c>
      <c r="I21955">
        <v>0</v>
      </c>
      <c r="J21955">
        <v>0</v>
      </c>
      <c r="K21955">
        <v>1</v>
      </c>
      <c r="L21955" t="s">
        <v>36</v>
      </c>
      <c r="M21955" t="str">
        <f t="shared" si="1397"/>
        <v>http://logeion.uchicago.edu/index.html#0</v>
      </c>
    </row>
    <row r="21956" spans="1:13" ht="15" customHeight="1" x14ac:dyDescent="0.2">
      <c r="A21956" t="s">
        <v>48732</v>
      </c>
      <c r="C21956" t="str">
        <f t="shared" si="1396"/>
        <v/>
      </c>
      <c r="D21956">
        <f t="shared" si="1398"/>
        <v>0</v>
      </c>
      <c r="E21956" t="s">
        <v>48733</v>
      </c>
      <c r="F21956" t="s">
        <v>48734</v>
      </c>
      <c r="G21956" t="s">
        <v>346</v>
      </c>
      <c r="H21956">
        <v>6</v>
      </c>
      <c r="I21956">
        <v>0</v>
      </c>
      <c r="J21956">
        <v>0</v>
      </c>
      <c r="K21956">
        <v>1</v>
      </c>
      <c r="L21956" t="s">
        <v>19</v>
      </c>
      <c r="M21956" t="str">
        <f t="shared" si="1397"/>
        <v>http://logeion.uchicago.edu/index.html#0</v>
      </c>
    </row>
    <row r="21957" spans="1:13" ht="15" customHeight="1" x14ac:dyDescent="0.2">
      <c r="A21957" t="s">
        <v>48735</v>
      </c>
      <c r="C21957" t="str">
        <f t="shared" si="1396"/>
        <v/>
      </c>
      <c r="D21957">
        <f t="shared" si="1398"/>
        <v>0</v>
      </c>
      <c r="E21957" t="s">
        <v>48736</v>
      </c>
      <c r="F21957" t="s">
        <v>48737</v>
      </c>
      <c r="G21957" t="s">
        <v>346</v>
      </c>
      <c r="H21957">
        <v>6</v>
      </c>
      <c r="I21957">
        <v>0</v>
      </c>
      <c r="J21957">
        <v>0</v>
      </c>
      <c r="K21957">
        <v>1</v>
      </c>
      <c r="L21957" t="s">
        <v>19</v>
      </c>
      <c r="M21957" t="str">
        <f t="shared" si="1397"/>
        <v>http://logeion.uchicago.edu/index.html#0</v>
      </c>
    </row>
    <row r="21958" spans="1:13" ht="15" customHeight="1" x14ac:dyDescent="0.2">
      <c r="A21958" t="s">
        <v>48745</v>
      </c>
      <c r="C21958" t="str">
        <f t="shared" ref="C21958:C22021" si="1399">SUBSTITUTE(SUBSTITUTE(SUBSTITUTE(SUBSTITUTE(SUBSTITUTE(SUBSTITUTE(SUBSTITUTE(SUBSTITUTE(SUBSTITUTE(SUBSTITUTE(SUBSTITUTE(B21958, "ā", "a"), "ē", "e"), "ī", "i"), "ō", "o"), "ū", "u"), "ȳ", "y"), "Ā", "A"), "Ē", "E"), "Ī", "I"), "Ō", "O"), "Ū", "U")</f>
        <v/>
      </c>
      <c r="D21958">
        <f t="shared" si="1398"/>
        <v>0</v>
      </c>
      <c r="G21958" t="s">
        <v>61</v>
      </c>
      <c r="H21958">
        <v>1</v>
      </c>
      <c r="I21958">
        <v>0</v>
      </c>
      <c r="J21958">
        <v>0</v>
      </c>
      <c r="K21958">
        <v>1</v>
      </c>
      <c r="L21958" t="s">
        <v>36</v>
      </c>
      <c r="M21958" t="str">
        <f t="shared" ref="M21958:M22021" si="1400">"http://logeion.uchicago.edu/index.html#"&amp;D21958</f>
        <v>http://logeion.uchicago.edu/index.html#0</v>
      </c>
    </row>
    <row r="21959" spans="1:13" ht="15" customHeight="1" x14ac:dyDescent="0.2">
      <c r="A21959" t="s">
        <v>48746</v>
      </c>
      <c r="C21959" t="str">
        <f t="shared" si="1399"/>
        <v/>
      </c>
      <c r="D21959">
        <f t="shared" si="1398"/>
        <v>0</v>
      </c>
      <c r="G21959" t="s">
        <v>346</v>
      </c>
      <c r="H21959">
        <v>6</v>
      </c>
      <c r="I21959">
        <v>0</v>
      </c>
      <c r="J21959">
        <v>0</v>
      </c>
      <c r="K21959">
        <v>0</v>
      </c>
      <c r="L21959" t="s">
        <v>19</v>
      </c>
      <c r="M21959" t="str">
        <f t="shared" si="1400"/>
        <v>http://logeion.uchicago.edu/index.html#0</v>
      </c>
    </row>
    <row r="21960" spans="1:13" ht="15" customHeight="1" x14ac:dyDescent="0.2">
      <c r="A21960" t="s">
        <v>48763</v>
      </c>
      <c r="C21960" t="str">
        <f t="shared" si="1399"/>
        <v/>
      </c>
      <c r="D21960">
        <f t="shared" si="1398"/>
        <v>0</v>
      </c>
      <c r="G21960" t="s">
        <v>61</v>
      </c>
      <c r="H21960">
        <v>1</v>
      </c>
      <c r="I21960">
        <v>0</v>
      </c>
      <c r="J21960">
        <v>0</v>
      </c>
      <c r="K21960">
        <v>0</v>
      </c>
      <c r="L21960" t="s">
        <v>36</v>
      </c>
      <c r="M21960" t="str">
        <f t="shared" si="1400"/>
        <v>http://logeion.uchicago.edu/index.html#0</v>
      </c>
    </row>
    <row r="21961" spans="1:13" ht="15" customHeight="1" x14ac:dyDescent="0.2">
      <c r="A21961" t="s">
        <v>48783</v>
      </c>
      <c r="C21961" t="str">
        <f t="shared" si="1399"/>
        <v/>
      </c>
      <c r="D21961">
        <f t="shared" si="1398"/>
        <v>0</v>
      </c>
      <c r="G21961" t="s">
        <v>61</v>
      </c>
      <c r="H21961">
        <v>1</v>
      </c>
      <c r="I21961">
        <v>0</v>
      </c>
      <c r="J21961">
        <v>0</v>
      </c>
      <c r="K21961">
        <v>0</v>
      </c>
      <c r="L21961" t="s">
        <v>36</v>
      </c>
      <c r="M21961" t="str">
        <f t="shared" si="1400"/>
        <v>http://logeion.uchicago.edu/index.html#0</v>
      </c>
    </row>
    <row r="21962" spans="1:13" ht="15" customHeight="1" x14ac:dyDescent="0.2">
      <c r="A21962" t="s">
        <v>48794</v>
      </c>
      <c r="C21962" t="str">
        <f t="shared" si="1399"/>
        <v/>
      </c>
      <c r="D21962">
        <f t="shared" si="1398"/>
        <v>0</v>
      </c>
      <c r="G21962" t="s">
        <v>21</v>
      </c>
      <c r="H21962">
        <v>2</v>
      </c>
      <c r="I21962">
        <v>0</v>
      </c>
      <c r="J21962">
        <v>0</v>
      </c>
      <c r="K21962">
        <v>0</v>
      </c>
      <c r="L21962" t="s">
        <v>19</v>
      </c>
      <c r="M21962" t="str">
        <f t="shared" si="1400"/>
        <v>http://logeion.uchicago.edu/index.html#0</v>
      </c>
    </row>
    <row r="21963" spans="1:13" ht="15" customHeight="1" x14ac:dyDescent="0.2">
      <c r="A21963" t="s">
        <v>48800</v>
      </c>
      <c r="C21963" t="str">
        <f t="shared" si="1399"/>
        <v/>
      </c>
      <c r="D21963">
        <f t="shared" si="1398"/>
        <v>0</v>
      </c>
      <c r="G21963" t="s">
        <v>346</v>
      </c>
      <c r="H21963">
        <v>6</v>
      </c>
      <c r="I21963">
        <v>0</v>
      </c>
      <c r="J21963">
        <v>0</v>
      </c>
      <c r="K21963">
        <v>0</v>
      </c>
      <c r="L21963" t="s">
        <v>19</v>
      </c>
      <c r="M21963" t="str">
        <f t="shared" si="1400"/>
        <v>http://logeion.uchicago.edu/index.html#0</v>
      </c>
    </row>
    <row r="21964" spans="1:13" ht="15" customHeight="1" x14ac:dyDescent="0.2">
      <c r="A21964" t="s">
        <v>48801</v>
      </c>
      <c r="C21964" t="str">
        <f t="shared" si="1399"/>
        <v/>
      </c>
      <c r="D21964">
        <f t="shared" si="1398"/>
        <v>0</v>
      </c>
      <c r="G21964" t="s">
        <v>346</v>
      </c>
      <c r="H21964">
        <v>6</v>
      </c>
      <c r="I21964">
        <v>0</v>
      </c>
      <c r="J21964">
        <v>0</v>
      </c>
      <c r="K21964">
        <v>0</v>
      </c>
      <c r="L21964" t="s">
        <v>19</v>
      </c>
      <c r="M21964" t="str">
        <f t="shared" si="1400"/>
        <v>http://logeion.uchicago.edu/index.html#0</v>
      </c>
    </row>
    <row r="21965" spans="1:13" ht="15" customHeight="1" x14ac:dyDescent="0.2">
      <c r="A21965" t="s">
        <v>48802</v>
      </c>
      <c r="C21965" t="str">
        <f t="shared" si="1399"/>
        <v/>
      </c>
      <c r="D21965">
        <f t="shared" si="1398"/>
        <v>0</v>
      </c>
      <c r="G21965" t="s">
        <v>61</v>
      </c>
      <c r="H21965">
        <v>1</v>
      </c>
      <c r="I21965">
        <v>0</v>
      </c>
      <c r="J21965">
        <v>0</v>
      </c>
      <c r="K21965">
        <v>0</v>
      </c>
      <c r="L21965" t="s">
        <v>36</v>
      </c>
      <c r="M21965" t="str">
        <f t="shared" si="1400"/>
        <v>http://logeion.uchicago.edu/index.html#0</v>
      </c>
    </row>
    <row r="21966" spans="1:13" ht="15" customHeight="1" x14ac:dyDescent="0.2">
      <c r="A21966" t="s">
        <v>48811</v>
      </c>
      <c r="C21966" t="str">
        <f t="shared" si="1399"/>
        <v/>
      </c>
      <c r="D21966">
        <f t="shared" si="1398"/>
        <v>0</v>
      </c>
      <c r="G21966" t="s">
        <v>76</v>
      </c>
      <c r="H21966">
        <v>1</v>
      </c>
      <c r="I21966">
        <v>0</v>
      </c>
      <c r="J21966">
        <v>0</v>
      </c>
      <c r="K21966">
        <v>0</v>
      </c>
      <c r="L21966" t="s">
        <v>19</v>
      </c>
      <c r="M21966" t="str">
        <f t="shared" si="1400"/>
        <v>http://logeion.uchicago.edu/index.html#0</v>
      </c>
    </row>
    <row r="21967" spans="1:13" ht="15" customHeight="1" x14ac:dyDescent="0.2">
      <c r="A21967" t="s">
        <v>48828</v>
      </c>
      <c r="C21967" t="str">
        <f t="shared" si="1399"/>
        <v/>
      </c>
      <c r="D21967">
        <f t="shared" si="1398"/>
        <v>0</v>
      </c>
      <c r="E21967" t="s">
        <v>48829</v>
      </c>
      <c r="F21967" t="s">
        <v>48830</v>
      </c>
      <c r="G21967" t="s">
        <v>346</v>
      </c>
      <c r="H21967">
        <v>6</v>
      </c>
      <c r="I21967">
        <v>0</v>
      </c>
      <c r="J21967">
        <v>0</v>
      </c>
      <c r="K21967">
        <v>1</v>
      </c>
      <c r="L21967" t="s">
        <v>19</v>
      </c>
      <c r="M21967" t="str">
        <f t="shared" si="1400"/>
        <v>http://logeion.uchicago.edu/index.html#0</v>
      </c>
    </row>
    <row r="21968" spans="1:13" ht="15" customHeight="1" x14ac:dyDescent="0.2">
      <c r="A21968" t="s">
        <v>48838</v>
      </c>
      <c r="C21968" t="str">
        <f t="shared" si="1399"/>
        <v/>
      </c>
      <c r="D21968">
        <f t="shared" si="1398"/>
        <v>0</v>
      </c>
      <c r="G21968" t="s">
        <v>76</v>
      </c>
      <c r="H21968">
        <v>1</v>
      </c>
      <c r="I21968">
        <v>0</v>
      </c>
      <c r="J21968">
        <v>0</v>
      </c>
      <c r="K21968">
        <v>0</v>
      </c>
      <c r="L21968" t="s">
        <v>19</v>
      </c>
      <c r="M21968" t="str">
        <f t="shared" si="1400"/>
        <v>http://logeion.uchicago.edu/index.html#0</v>
      </c>
    </row>
    <row r="21969" spans="1:13" ht="15" customHeight="1" x14ac:dyDescent="0.2">
      <c r="A21969" t="s">
        <v>48867</v>
      </c>
      <c r="C21969" t="str">
        <f t="shared" si="1399"/>
        <v/>
      </c>
      <c r="D21969">
        <f t="shared" si="1398"/>
        <v>0</v>
      </c>
      <c r="G21969" t="s">
        <v>66</v>
      </c>
      <c r="I21969">
        <v>3</v>
      </c>
      <c r="J21969">
        <v>0</v>
      </c>
      <c r="K21969">
        <v>0</v>
      </c>
      <c r="L21969" t="s">
        <v>24</v>
      </c>
      <c r="M21969" t="str">
        <f t="shared" si="1400"/>
        <v>http://logeion.uchicago.edu/index.html#0</v>
      </c>
    </row>
    <row r="21970" spans="1:13" ht="15" customHeight="1" x14ac:dyDescent="0.2">
      <c r="A21970" t="s">
        <v>48878</v>
      </c>
      <c r="C21970" t="str">
        <f t="shared" si="1399"/>
        <v/>
      </c>
      <c r="D21970">
        <f t="shared" si="1398"/>
        <v>0</v>
      </c>
      <c r="G21970" t="s">
        <v>61</v>
      </c>
      <c r="H21970">
        <v>1</v>
      </c>
      <c r="I21970">
        <v>0</v>
      </c>
      <c r="J21970">
        <v>0</v>
      </c>
      <c r="K21970">
        <v>0</v>
      </c>
      <c r="L21970" t="s">
        <v>36</v>
      </c>
      <c r="M21970" t="str">
        <f t="shared" si="1400"/>
        <v>http://logeion.uchicago.edu/index.html#0</v>
      </c>
    </row>
    <row r="21971" spans="1:13" ht="15" customHeight="1" x14ac:dyDescent="0.2">
      <c r="A21971" t="s">
        <v>48908</v>
      </c>
      <c r="C21971" t="str">
        <f t="shared" si="1399"/>
        <v/>
      </c>
      <c r="D21971">
        <f t="shared" si="1398"/>
        <v>0</v>
      </c>
      <c r="E21971" t="s">
        <v>48909</v>
      </c>
      <c r="F21971" t="s">
        <v>48910</v>
      </c>
      <c r="G21971" t="s">
        <v>346</v>
      </c>
      <c r="H21971">
        <v>6</v>
      </c>
      <c r="I21971">
        <v>0</v>
      </c>
      <c r="J21971">
        <v>0</v>
      </c>
      <c r="K21971">
        <v>1</v>
      </c>
      <c r="L21971" t="s">
        <v>19</v>
      </c>
      <c r="M21971" t="str">
        <f t="shared" si="1400"/>
        <v>http://logeion.uchicago.edu/index.html#0</v>
      </c>
    </row>
    <row r="21972" spans="1:13" ht="15" customHeight="1" x14ac:dyDescent="0.2">
      <c r="A21972" t="s">
        <v>48911</v>
      </c>
      <c r="C21972" t="str">
        <f t="shared" si="1399"/>
        <v/>
      </c>
      <c r="D21972">
        <f t="shared" si="1398"/>
        <v>0</v>
      </c>
      <c r="G21972" t="s">
        <v>346</v>
      </c>
      <c r="H21972">
        <v>6</v>
      </c>
      <c r="I21972">
        <v>0</v>
      </c>
      <c r="J21972">
        <v>0</v>
      </c>
      <c r="K21972">
        <v>1</v>
      </c>
      <c r="L21972" t="s">
        <v>19</v>
      </c>
      <c r="M21972" t="str">
        <f t="shared" si="1400"/>
        <v>http://logeion.uchicago.edu/index.html#0</v>
      </c>
    </row>
    <row r="21973" spans="1:13" ht="15" customHeight="1" x14ac:dyDescent="0.2">
      <c r="A21973" t="s">
        <v>48920</v>
      </c>
      <c r="C21973" t="str">
        <f t="shared" si="1399"/>
        <v/>
      </c>
      <c r="D21973">
        <f t="shared" si="1398"/>
        <v>0</v>
      </c>
      <c r="G21973" t="s">
        <v>101</v>
      </c>
      <c r="I21973">
        <v>3</v>
      </c>
      <c r="J21973">
        <v>0</v>
      </c>
      <c r="K21973">
        <v>0</v>
      </c>
      <c r="L21973" t="s">
        <v>24</v>
      </c>
      <c r="M21973" t="str">
        <f t="shared" si="1400"/>
        <v>http://logeion.uchicago.edu/index.html#0</v>
      </c>
    </row>
    <row r="21974" spans="1:13" ht="15" customHeight="1" x14ac:dyDescent="0.2">
      <c r="A21974" t="s">
        <v>48921</v>
      </c>
      <c r="C21974" t="str">
        <f t="shared" si="1399"/>
        <v/>
      </c>
      <c r="D21974">
        <f t="shared" si="1398"/>
        <v>0</v>
      </c>
      <c r="G21974" t="s">
        <v>230</v>
      </c>
      <c r="H21974">
        <v>3</v>
      </c>
      <c r="I21974">
        <v>0</v>
      </c>
      <c r="J21974">
        <v>0</v>
      </c>
      <c r="K21974">
        <v>0</v>
      </c>
      <c r="L21974" t="s">
        <v>36</v>
      </c>
      <c r="M21974" t="str">
        <f t="shared" si="1400"/>
        <v>http://logeion.uchicago.edu/index.html#0</v>
      </c>
    </row>
    <row r="21975" spans="1:13" ht="15" customHeight="1" x14ac:dyDescent="0.2">
      <c r="A21975" t="s">
        <v>48926</v>
      </c>
      <c r="C21975" t="str">
        <f t="shared" si="1399"/>
        <v/>
      </c>
      <c r="D21975">
        <f t="shared" si="1398"/>
        <v>0</v>
      </c>
      <c r="G21975" t="s">
        <v>66</v>
      </c>
      <c r="I21975">
        <v>3</v>
      </c>
      <c r="J21975">
        <v>0</v>
      </c>
      <c r="K21975">
        <v>0</v>
      </c>
      <c r="L21975" t="s">
        <v>24</v>
      </c>
      <c r="M21975" t="str">
        <f t="shared" si="1400"/>
        <v>http://logeion.uchicago.edu/index.html#0</v>
      </c>
    </row>
    <row r="21976" spans="1:13" ht="15" customHeight="1" x14ac:dyDescent="0.2">
      <c r="A21976" t="s">
        <v>48941</v>
      </c>
      <c r="C21976" t="str">
        <f t="shared" si="1399"/>
        <v/>
      </c>
      <c r="D21976">
        <f t="shared" si="1398"/>
        <v>0</v>
      </c>
      <c r="G21976" t="s">
        <v>95</v>
      </c>
      <c r="I21976">
        <v>2</v>
      </c>
      <c r="J21976">
        <v>0</v>
      </c>
      <c r="K21976">
        <v>0</v>
      </c>
      <c r="L21976" t="s">
        <v>24</v>
      </c>
      <c r="M21976" t="str">
        <f t="shared" si="1400"/>
        <v>http://logeion.uchicago.edu/index.html#0</v>
      </c>
    </row>
    <row r="21977" spans="1:13" ht="15" customHeight="1" x14ac:dyDescent="0.2">
      <c r="A21977" t="s">
        <v>48945</v>
      </c>
      <c r="C21977" t="str">
        <f t="shared" si="1399"/>
        <v/>
      </c>
      <c r="D21977">
        <f t="shared" si="1398"/>
        <v>0</v>
      </c>
      <c r="G21977" t="s">
        <v>235</v>
      </c>
      <c r="I21977">
        <v>4</v>
      </c>
      <c r="J21977">
        <v>0</v>
      </c>
      <c r="K21977">
        <v>0</v>
      </c>
      <c r="L21977" t="s">
        <v>24</v>
      </c>
      <c r="M21977" t="str">
        <f t="shared" si="1400"/>
        <v>http://logeion.uchicago.edu/index.html#0</v>
      </c>
    </row>
    <row r="21978" spans="1:13" ht="15" customHeight="1" x14ac:dyDescent="0.2">
      <c r="A21978" t="s">
        <v>48974</v>
      </c>
      <c r="C21978" t="str">
        <f t="shared" si="1399"/>
        <v/>
      </c>
      <c r="D21978">
        <f t="shared" ref="D21978:D22041" si="1401">IF(ISBLANK(B21978),0,LEFT( C21978, FIND( " ", C21978 ) - 1 ))</f>
        <v>0</v>
      </c>
      <c r="G21978" t="s">
        <v>21</v>
      </c>
      <c r="H21978">
        <v>2</v>
      </c>
      <c r="I21978">
        <v>0</v>
      </c>
      <c r="J21978">
        <v>0</v>
      </c>
      <c r="K21978">
        <v>0</v>
      </c>
      <c r="L21978" t="s">
        <v>19</v>
      </c>
      <c r="M21978" t="str">
        <f t="shared" si="1400"/>
        <v>http://logeion.uchicago.edu/index.html#0</v>
      </c>
    </row>
    <row r="21979" spans="1:13" ht="15" customHeight="1" x14ac:dyDescent="0.2">
      <c r="A21979" t="s">
        <v>48983</v>
      </c>
      <c r="C21979" t="str">
        <f t="shared" si="1399"/>
        <v/>
      </c>
      <c r="D21979">
        <f t="shared" si="1401"/>
        <v>0</v>
      </c>
      <c r="G21979" t="s">
        <v>29</v>
      </c>
      <c r="H21979">
        <v>3</v>
      </c>
      <c r="I21979">
        <v>0</v>
      </c>
      <c r="J21979">
        <v>0</v>
      </c>
      <c r="K21979">
        <v>1</v>
      </c>
      <c r="L21979" t="s">
        <v>19</v>
      </c>
      <c r="M21979" t="str">
        <f t="shared" si="1400"/>
        <v>http://logeion.uchicago.edu/index.html#0</v>
      </c>
    </row>
    <row r="21980" spans="1:13" ht="15" customHeight="1" x14ac:dyDescent="0.2">
      <c r="A21980" t="s">
        <v>49002</v>
      </c>
      <c r="C21980" t="str">
        <f t="shared" si="1399"/>
        <v/>
      </c>
      <c r="D21980">
        <f t="shared" si="1401"/>
        <v>0</v>
      </c>
      <c r="G21980" t="s">
        <v>29</v>
      </c>
      <c r="H21980">
        <v>3</v>
      </c>
      <c r="I21980">
        <v>0</v>
      </c>
      <c r="J21980">
        <v>0</v>
      </c>
      <c r="K21980">
        <v>1</v>
      </c>
      <c r="L21980" t="s">
        <v>19</v>
      </c>
      <c r="M21980" t="str">
        <f t="shared" si="1400"/>
        <v>http://logeion.uchicago.edu/index.html#0</v>
      </c>
    </row>
    <row r="21981" spans="1:13" ht="15" customHeight="1" x14ac:dyDescent="0.2">
      <c r="A21981" t="s">
        <v>49003</v>
      </c>
      <c r="C21981" t="str">
        <f t="shared" si="1399"/>
        <v/>
      </c>
      <c r="D21981">
        <f t="shared" si="1401"/>
        <v>0</v>
      </c>
      <c r="E21981" t="s">
        <v>49004</v>
      </c>
      <c r="F21981" t="s">
        <v>49005</v>
      </c>
      <c r="G21981" t="s">
        <v>346</v>
      </c>
      <c r="H21981">
        <v>6</v>
      </c>
      <c r="I21981">
        <v>0</v>
      </c>
      <c r="J21981">
        <v>0</v>
      </c>
      <c r="K21981">
        <v>1</v>
      </c>
      <c r="L21981" t="s">
        <v>19</v>
      </c>
      <c r="M21981" t="str">
        <f t="shared" si="1400"/>
        <v>http://logeion.uchicago.edu/index.html#0</v>
      </c>
    </row>
    <row r="21982" spans="1:13" ht="15" customHeight="1" x14ac:dyDescent="0.2">
      <c r="A21982" t="s">
        <v>49006</v>
      </c>
      <c r="C21982" t="str">
        <f t="shared" si="1399"/>
        <v/>
      </c>
      <c r="D21982">
        <f t="shared" si="1401"/>
        <v>0</v>
      </c>
      <c r="G21982" t="s">
        <v>29</v>
      </c>
      <c r="H21982">
        <v>3</v>
      </c>
      <c r="I21982">
        <v>0</v>
      </c>
      <c r="J21982">
        <v>0</v>
      </c>
      <c r="K21982">
        <v>0</v>
      </c>
      <c r="L21982" t="s">
        <v>19</v>
      </c>
      <c r="M21982" t="str">
        <f t="shared" si="1400"/>
        <v>http://logeion.uchicago.edu/index.html#0</v>
      </c>
    </row>
    <row r="21983" spans="1:13" ht="15" customHeight="1" x14ac:dyDescent="0.2">
      <c r="A21983" t="s">
        <v>49007</v>
      </c>
      <c r="C21983" t="str">
        <f t="shared" si="1399"/>
        <v/>
      </c>
      <c r="D21983">
        <f t="shared" si="1401"/>
        <v>0</v>
      </c>
      <c r="G21983" t="s">
        <v>23</v>
      </c>
      <c r="I21983">
        <v>1</v>
      </c>
      <c r="J21983">
        <v>0</v>
      </c>
      <c r="K21983">
        <v>0</v>
      </c>
      <c r="L21983" t="s">
        <v>24</v>
      </c>
      <c r="M21983" t="str">
        <f t="shared" si="1400"/>
        <v>http://logeion.uchicago.edu/index.html#0</v>
      </c>
    </row>
    <row r="21984" spans="1:13" ht="15" customHeight="1" x14ac:dyDescent="0.2">
      <c r="A21984" t="s">
        <v>49014</v>
      </c>
      <c r="C21984" t="str">
        <f t="shared" si="1399"/>
        <v/>
      </c>
      <c r="D21984">
        <f t="shared" si="1401"/>
        <v>0</v>
      </c>
      <c r="G21984" t="s">
        <v>29</v>
      </c>
      <c r="H21984">
        <v>3</v>
      </c>
      <c r="I21984">
        <v>0</v>
      </c>
      <c r="J21984">
        <v>0</v>
      </c>
      <c r="K21984">
        <v>0</v>
      </c>
      <c r="L21984" t="s">
        <v>19</v>
      </c>
      <c r="M21984" t="str">
        <f t="shared" si="1400"/>
        <v>http://logeion.uchicago.edu/index.html#0</v>
      </c>
    </row>
    <row r="21985" spans="1:13" ht="15" customHeight="1" x14ac:dyDescent="0.2">
      <c r="A21985" t="s">
        <v>49051</v>
      </c>
      <c r="C21985" t="str">
        <f t="shared" si="1399"/>
        <v/>
      </c>
      <c r="D21985">
        <f t="shared" si="1401"/>
        <v>0</v>
      </c>
      <c r="E21985" t="s">
        <v>49052</v>
      </c>
      <c r="F21985" t="s">
        <v>49053</v>
      </c>
      <c r="G21985" t="s">
        <v>346</v>
      </c>
      <c r="H21985">
        <v>6</v>
      </c>
      <c r="I21985">
        <v>0</v>
      </c>
      <c r="J21985">
        <v>0</v>
      </c>
      <c r="K21985">
        <v>1</v>
      </c>
      <c r="L21985" t="s">
        <v>19</v>
      </c>
      <c r="M21985" t="str">
        <f t="shared" si="1400"/>
        <v>http://logeion.uchicago.edu/index.html#0</v>
      </c>
    </row>
    <row r="21986" spans="1:13" ht="15" customHeight="1" x14ac:dyDescent="0.2">
      <c r="A21986" t="s">
        <v>49061</v>
      </c>
      <c r="C21986" t="str">
        <f t="shared" si="1399"/>
        <v/>
      </c>
      <c r="D21986">
        <f t="shared" si="1401"/>
        <v>0</v>
      </c>
      <c r="G21986" t="s">
        <v>76</v>
      </c>
      <c r="H21986">
        <v>1</v>
      </c>
      <c r="I21986">
        <v>0</v>
      </c>
      <c r="J21986">
        <v>0</v>
      </c>
      <c r="K21986">
        <v>0</v>
      </c>
      <c r="L21986" t="s">
        <v>19</v>
      </c>
      <c r="M21986" t="str">
        <f t="shared" si="1400"/>
        <v>http://logeion.uchicago.edu/index.html#0</v>
      </c>
    </row>
    <row r="21987" spans="1:13" ht="15" customHeight="1" x14ac:dyDescent="0.2">
      <c r="A21987" t="s">
        <v>49062</v>
      </c>
      <c r="C21987" t="str">
        <f t="shared" si="1399"/>
        <v/>
      </c>
      <c r="D21987">
        <f t="shared" si="1401"/>
        <v>0</v>
      </c>
      <c r="G21987" t="s">
        <v>21</v>
      </c>
      <c r="H21987">
        <v>2</v>
      </c>
      <c r="I21987">
        <v>0</v>
      </c>
      <c r="J21987">
        <v>0</v>
      </c>
      <c r="K21987">
        <v>0</v>
      </c>
      <c r="L21987" t="s">
        <v>19</v>
      </c>
      <c r="M21987" t="str">
        <f t="shared" si="1400"/>
        <v>http://logeion.uchicago.edu/index.html#0</v>
      </c>
    </row>
    <row r="21988" spans="1:13" ht="15" customHeight="1" x14ac:dyDescent="0.2">
      <c r="A21988" t="s">
        <v>49078</v>
      </c>
      <c r="C21988" t="str">
        <f t="shared" si="1399"/>
        <v/>
      </c>
      <c r="D21988">
        <f t="shared" si="1401"/>
        <v>0</v>
      </c>
      <c r="G21988" t="s">
        <v>61</v>
      </c>
      <c r="H21988">
        <v>1</v>
      </c>
      <c r="I21988">
        <v>0</v>
      </c>
      <c r="J21988">
        <v>0</v>
      </c>
      <c r="K21988">
        <v>0</v>
      </c>
      <c r="L21988" t="s">
        <v>36</v>
      </c>
      <c r="M21988" t="str">
        <f t="shared" si="1400"/>
        <v>http://logeion.uchicago.edu/index.html#0</v>
      </c>
    </row>
    <row r="21989" spans="1:13" ht="15" customHeight="1" x14ac:dyDescent="0.2">
      <c r="A21989" t="s">
        <v>49079</v>
      </c>
      <c r="C21989" t="str">
        <f t="shared" si="1399"/>
        <v/>
      </c>
      <c r="D21989">
        <f t="shared" si="1401"/>
        <v>0</v>
      </c>
      <c r="G21989" t="s">
        <v>230</v>
      </c>
      <c r="H21989">
        <v>3</v>
      </c>
      <c r="I21989">
        <v>0</v>
      </c>
      <c r="J21989">
        <v>0</v>
      </c>
      <c r="K21989">
        <v>0</v>
      </c>
      <c r="L21989" t="s">
        <v>36</v>
      </c>
      <c r="M21989" t="str">
        <f t="shared" si="1400"/>
        <v>http://logeion.uchicago.edu/index.html#0</v>
      </c>
    </row>
    <row r="21990" spans="1:13" ht="15" customHeight="1" x14ac:dyDescent="0.2">
      <c r="A21990" t="s">
        <v>49080</v>
      </c>
      <c r="C21990" t="str">
        <f t="shared" si="1399"/>
        <v/>
      </c>
      <c r="D21990">
        <f t="shared" si="1401"/>
        <v>0</v>
      </c>
      <c r="G21990" t="s">
        <v>76</v>
      </c>
      <c r="H21990">
        <v>1</v>
      </c>
      <c r="I21990">
        <v>0</v>
      </c>
      <c r="J21990">
        <v>0</v>
      </c>
      <c r="K21990">
        <v>0</v>
      </c>
      <c r="L21990" t="s">
        <v>19</v>
      </c>
      <c r="M21990" t="str">
        <f t="shared" si="1400"/>
        <v>http://logeion.uchicago.edu/index.html#0</v>
      </c>
    </row>
    <row r="21991" spans="1:13" ht="15" customHeight="1" x14ac:dyDescent="0.2">
      <c r="A21991" t="s">
        <v>49081</v>
      </c>
      <c r="C21991" t="str">
        <f t="shared" si="1399"/>
        <v/>
      </c>
      <c r="D21991">
        <f t="shared" si="1401"/>
        <v>0</v>
      </c>
      <c r="G21991" t="s">
        <v>18</v>
      </c>
      <c r="H21991">
        <v>4</v>
      </c>
      <c r="I21991">
        <v>0</v>
      </c>
      <c r="J21991">
        <v>0</v>
      </c>
      <c r="K21991">
        <v>0</v>
      </c>
      <c r="L21991" t="s">
        <v>19</v>
      </c>
      <c r="M21991" t="str">
        <f t="shared" si="1400"/>
        <v>http://logeion.uchicago.edu/index.html#0</v>
      </c>
    </row>
    <row r="21992" spans="1:13" ht="15" customHeight="1" x14ac:dyDescent="0.2">
      <c r="A21992" t="s">
        <v>49082</v>
      </c>
      <c r="C21992" t="str">
        <f t="shared" si="1399"/>
        <v/>
      </c>
      <c r="D21992">
        <f t="shared" si="1401"/>
        <v>0</v>
      </c>
      <c r="G21992" t="s">
        <v>61</v>
      </c>
      <c r="H21992">
        <v>1</v>
      </c>
      <c r="I21992">
        <v>0</v>
      </c>
      <c r="J21992">
        <v>0</v>
      </c>
      <c r="K21992">
        <v>0</v>
      </c>
      <c r="L21992" t="s">
        <v>36</v>
      </c>
      <c r="M21992" t="str">
        <f t="shared" si="1400"/>
        <v>http://logeion.uchicago.edu/index.html#0</v>
      </c>
    </row>
    <row r="21993" spans="1:13" ht="15" customHeight="1" x14ac:dyDescent="0.2">
      <c r="A21993" t="s">
        <v>49101</v>
      </c>
      <c r="C21993" t="str">
        <f t="shared" si="1399"/>
        <v/>
      </c>
      <c r="D21993">
        <f t="shared" si="1401"/>
        <v>0</v>
      </c>
      <c r="G21993" t="s">
        <v>61</v>
      </c>
      <c r="H21993">
        <v>1</v>
      </c>
      <c r="I21993">
        <v>0</v>
      </c>
      <c r="J21993">
        <v>0</v>
      </c>
      <c r="K21993">
        <v>0</v>
      </c>
      <c r="L21993" t="s">
        <v>36</v>
      </c>
      <c r="M21993" t="str">
        <f t="shared" si="1400"/>
        <v>http://logeion.uchicago.edu/index.html#0</v>
      </c>
    </row>
    <row r="21994" spans="1:13" ht="15" customHeight="1" x14ac:dyDescent="0.2">
      <c r="A21994" t="s">
        <v>49104</v>
      </c>
      <c r="C21994" t="str">
        <f t="shared" si="1399"/>
        <v/>
      </c>
      <c r="D21994">
        <f t="shared" si="1401"/>
        <v>0</v>
      </c>
      <c r="E21994" t="s">
        <v>49105</v>
      </c>
      <c r="F21994" t="s">
        <v>49106</v>
      </c>
      <c r="G21994" t="s">
        <v>346</v>
      </c>
      <c r="H21994">
        <v>6</v>
      </c>
      <c r="I21994">
        <v>0</v>
      </c>
      <c r="J21994">
        <v>0</v>
      </c>
      <c r="K21994">
        <v>1</v>
      </c>
      <c r="L21994" t="s">
        <v>19</v>
      </c>
      <c r="M21994" t="str">
        <f t="shared" si="1400"/>
        <v>http://logeion.uchicago.edu/index.html#0</v>
      </c>
    </row>
    <row r="21995" spans="1:13" ht="15" customHeight="1" x14ac:dyDescent="0.2">
      <c r="A21995" t="s">
        <v>49115</v>
      </c>
      <c r="C21995" t="str">
        <f t="shared" si="1399"/>
        <v/>
      </c>
      <c r="D21995">
        <f t="shared" si="1401"/>
        <v>0</v>
      </c>
      <c r="E21995" t="s">
        <v>49116</v>
      </c>
      <c r="F21995" t="s">
        <v>49117</v>
      </c>
      <c r="G21995" t="s">
        <v>346</v>
      </c>
      <c r="H21995">
        <v>6</v>
      </c>
      <c r="I21995">
        <v>0</v>
      </c>
      <c r="J21995">
        <v>0</v>
      </c>
      <c r="K21995">
        <v>1</v>
      </c>
      <c r="L21995" t="s">
        <v>19</v>
      </c>
      <c r="M21995" t="str">
        <f t="shared" si="1400"/>
        <v>http://logeion.uchicago.edu/index.html#0</v>
      </c>
    </row>
    <row r="21996" spans="1:13" ht="15" customHeight="1" x14ac:dyDescent="0.2">
      <c r="A21996" t="s">
        <v>49118</v>
      </c>
      <c r="C21996" t="str">
        <f t="shared" si="1399"/>
        <v/>
      </c>
      <c r="D21996">
        <f t="shared" si="1401"/>
        <v>0</v>
      </c>
      <c r="G21996" t="s">
        <v>155</v>
      </c>
      <c r="H21996">
        <v>3</v>
      </c>
      <c r="I21996">
        <v>0</v>
      </c>
      <c r="J21996">
        <v>0</v>
      </c>
      <c r="K21996">
        <v>0</v>
      </c>
      <c r="L21996" t="s">
        <v>36</v>
      </c>
      <c r="M21996" t="str">
        <f t="shared" si="1400"/>
        <v>http://logeion.uchicago.edu/index.html#0</v>
      </c>
    </row>
    <row r="21997" spans="1:13" ht="15" customHeight="1" x14ac:dyDescent="0.2">
      <c r="A21997" t="s">
        <v>56319</v>
      </c>
      <c r="C21997" t="str">
        <f t="shared" si="1399"/>
        <v/>
      </c>
      <c r="D21997">
        <f t="shared" si="1401"/>
        <v>0</v>
      </c>
      <c r="G21997" t="s">
        <v>23</v>
      </c>
      <c r="I21997">
        <v>1</v>
      </c>
      <c r="L21997" t="s">
        <v>24</v>
      </c>
      <c r="M21997" t="str">
        <f t="shared" si="1400"/>
        <v>http://logeion.uchicago.edu/index.html#0</v>
      </c>
    </row>
    <row r="21998" spans="1:13" ht="15" customHeight="1" x14ac:dyDescent="0.2">
      <c r="A21998" t="s">
        <v>49129</v>
      </c>
      <c r="C21998" t="str">
        <f t="shared" si="1399"/>
        <v/>
      </c>
      <c r="D21998">
        <f t="shared" si="1401"/>
        <v>0</v>
      </c>
      <c r="G21998" t="s">
        <v>76</v>
      </c>
      <c r="H21998">
        <v>1</v>
      </c>
      <c r="I21998">
        <v>0</v>
      </c>
      <c r="J21998">
        <v>0</v>
      </c>
      <c r="K21998">
        <v>0</v>
      </c>
      <c r="L21998" t="s">
        <v>19</v>
      </c>
      <c r="M21998" t="str">
        <f t="shared" si="1400"/>
        <v>http://logeion.uchicago.edu/index.html#0</v>
      </c>
    </row>
    <row r="21999" spans="1:13" ht="15" customHeight="1" x14ac:dyDescent="0.2">
      <c r="A21999" t="s">
        <v>49133</v>
      </c>
      <c r="C21999" t="str">
        <f t="shared" si="1399"/>
        <v/>
      </c>
      <c r="D21999">
        <f t="shared" si="1401"/>
        <v>0</v>
      </c>
      <c r="G21999" t="s">
        <v>76</v>
      </c>
      <c r="H21999">
        <v>1</v>
      </c>
      <c r="I21999">
        <v>0</v>
      </c>
      <c r="J21999">
        <v>0</v>
      </c>
      <c r="K21999">
        <v>0</v>
      </c>
      <c r="L21999" t="s">
        <v>19</v>
      </c>
      <c r="M21999" t="str">
        <f t="shared" si="1400"/>
        <v>http://logeion.uchicago.edu/index.html#0</v>
      </c>
    </row>
    <row r="22000" spans="1:13" ht="15" customHeight="1" x14ac:dyDescent="0.2">
      <c r="A22000" t="s">
        <v>49134</v>
      </c>
      <c r="C22000" t="str">
        <f t="shared" si="1399"/>
        <v/>
      </c>
      <c r="D22000">
        <f t="shared" si="1401"/>
        <v>0</v>
      </c>
      <c r="G22000" t="s">
        <v>76</v>
      </c>
      <c r="H22000">
        <v>1</v>
      </c>
      <c r="I22000">
        <v>0</v>
      </c>
      <c r="J22000">
        <v>0</v>
      </c>
      <c r="K22000">
        <v>0</v>
      </c>
      <c r="L22000" t="s">
        <v>19</v>
      </c>
      <c r="M22000" t="str">
        <f t="shared" si="1400"/>
        <v>http://logeion.uchicago.edu/index.html#0</v>
      </c>
    </row>
    <row r="22001" spans="1:13" ht="15" customHeight="1" x14ac:dyDescent="0.2">
      <c r="A22001" t="s">
        <v>49135</v>
      </c>
      <c r="C22001" t="str">
        <f t="shared" si="1399"/>
        <v/>
      </c>
      <c r="D22001">
        <f t="shared" si="1401"/>
        <v>0</v>
      </c>
      <c r="G22001" t="s">
        <v>21</v>
      </c>
      <c r="H22001">
        <v>2</v>
      </c>
      <c r="I22001">
        <v>0</v>
      </c>
      <c r="J22001">
        <v>0</v>
      </c>
      <c r="K22001">
        <v>0</v>
      </c>
      <c r="L22001" t="s">
        <v>19</v>
      </c>
      <c r="M22001" t="str">
        <f t="shared" si="1400"/>
        <v>http://logeion.uchicago.edu/index.html#0</v>
      </c>
    </row>
    <row r="22002" spans="1:13" ht="15" customHeight="1" x14ac:dyDescent="0.2">
      <c r="A22002" t="s">
        <v>49136</v>
      </c>
      <c r="C22002" t="str">
        <f t="shared" si="1399"/>
        <v/>
      </c>
      <c r="D22002">
        <f t="shared" si="1401"/>
        <v>0</v>
      </c>
      <c r="G22002" t="s">
        <v>346</v>
      </c>
      <c r="H22002">
        <v>6</v>
      </c>
      <c r="I22002">
        <v>0</v>
      </c>
      <c r="J22002">
        <v>0</v>
      </c>
      <c r="K22002">
        <v>0</v>
      </c>
      <c r="L22002" t="s">
        <v>19</v>
      </c>
      <c r="M22002" t="str">
        <f t="shared" si="1400"/>
        <v>http://logeion.uchicago.edu/index.html#0</v>
      </c>
    </row>
    <row r="22003" spans="1:13" ht="15" customHeight="1" x14ac:dyDescent="0.2">
      <c r="A22003" t="s">
        <v>49137</v>
      </c>
      <c r="C22003" t="str">
        <f t="shared" si="1399"/>
        <v/>
      </c>
      <c r="D22003">
        <f t="shared" si="1401"/>
        <v>0</v>
      </c>
      <c r="G22003" t="s">
        <v>21</v>
      </c>
      <c r="H22003">
        <v>2</v>
      </c>
      <c r="I22003">
        <v>0</v>
      </c>
      <c r="J22003">
        <v>0</v>
      </c>
      <c r="K22003">
        <v>0</v>
      </c>
      <c r="L22003" t="s">
        <v>19</v>
      </c>
      <c r="M22003" t="str">
        <f t="shared" si="1400"/>
        <v>http://logeion.uchicago.edu/index.html#0</v>
      </c>
    </row>
    <row r="22004" spans="1:13" ht="15" customHeight="1" x14ac:dyDescent="0.2">
      <c r="A22004" t="s">
        <v>49140</v>
      </c>
      <c r="C22004" t="str">
        <f t="shared" si="1399"/>
        <v/>
      </c>
      <c r="D22004">
        <f t="shared" si="1401"/>
        <v>0</v>
      </c>
      <c r="G22004" t="s">
        <v>21</v>
      </c>
      <c r="H22004">
        <v>2</v>
      </c>
      <c r="I22004">
        <v>0</v>
      </c>
      <c r="J22004">
        <v>0</v>
      </c>
      <c r="K22004">
        <v>0</v>
      </c>
      <c r="L22004" t="s">
        <v>19</v>
      </c>
      <c r="M22004" t="str">
        <f t="shared" si="1400"/>
        <v>http://logeion.uchicago.edu/index.html#0</v>
      </c>
    </row>
    <row r="22005" spans="1:13" ht="15" customHeight="1" x14ac:dyDescent="0.2">
      <c r="A22005" t="s">
        <v>49141</v>
      </c>
      <c r="C22005" t="str">
        <f t="shared" si="1399"/>
        <v/>
      </c>
      <c r="D22005">
        <f t="shared" si="1401"/>
        <v>0</v>
      </c>
      <c r="G22005" t="s">
        <v>61</v>
      </c>
      <c r="H22005">
        <v>1</v>
      </c>
      <c r="I22005">
        <v>0</v>
      </c>
      <c r="J22005">
        <v>0</v>
      </c>
      <c r="K22005">
        <v>0</v>
      </c>
      <c r="L22005" t="s">
        <v>36</v>
      </c>
      <c r="M22005" t="str">
        <f t="shared" si="1400"/>
        <v>http://logeion.uchicago.edu/index.html#0</v>
      </c>
    </row>
    <row r="22006" spans="1:13" ht="15" customHeight="1" x14ac:dyDescent="0.2">
      <c r="A22006" t="s">
        <v>49148</v>
      </c>
      <c r="C22006" t="str">
        <f t="shared" si="1399"/>
        <v/>
      </c>
      <c r="D22006">
        <f t="shared" si="1401"/>
        <v>0</v>
      </c>
      <c r="G22006" t="s">
        <v>29</v>
      </c>
      <c r="H22006">
        <v>3</v>
      </c>
      <c r="I22006">
        <v>0</v>
      </c>
      <c r="J22006">
        <v>0</v>
      </c>
      <c r="K22006">
        <v>0</v>
      </c>
      <c r="L22006" t="s">
        <v>19</v>
      </c>
      <c r="M22006" t="str">
        <f t="shared" si="1400"/>
        <v>http://logeion.uchicago.edu/index.html#0</v>
      </c>
    </row>
    <row r="22007" spans="1:13" ht="15" customHeight="1" x14ac:dyDescent="0.2">
      <c r="A22007" t="s">
        <v>49152</v>
      </c>
      <c r="C22007" t="str">
        <f t="shared" si="1399"/>
        <v/>
      </c>
      <c r="D22007">
        <f t="shared" si="1401"/>
        <v>0</v>
      </c>
      <c r="G22007" t="s">
        <v>61</v>
      </c>
      <c r="H22007">
        <v>1</v>
      </c>
      <c r="I22007">
        <v>0</v>
      </c>
      <c r="J22007">
        <v>0</v>
      </c>
      <c r="K22007">
        <v>0</v>
      </c>
      <c r="L22007" t="s">
        <v>36</v>
      </c>
      <c r="M22007" t="str">
        <f t="shared" si="1400"/>
        <v>http://logeion.uchicago.edu/index.html#0</v>
      </c>
    </row>
    <row r="22008" spans="1:13" ht="15" customHeight="1" x14ac:dyDescent="0.2">
      <c r="A22008" t="s">
        <v>49153</v>
      </c>
      <c r="C22008" t="str">
        <f t="shared" si="1399"/>
        <v/>
      </c>
      <c r="D22008">
        <f t="shared" si="1401"/>
        <v>0</v>
      </c>
      <c r="G22008" t="s">
        <v>23</v>
      </c>
      <c r="I22008">
        <v>1</v>
      </c>
      <c r="J22008">
        <v>0</v>
      </c>
      <c r="K22008">
        <v>0</v>
      </c>
      <c r="L22008" t="s">
        <v>24</v>
      </c>
      <c r="M22008" t="str">
        <f t="shared" si="1400"/>
        <v>http://logeion.uchicago.edu/index.html#0</v>
      </c>
    </row>
    <row r="22009" spans="1:13" ht="15" customHeight="1" x14ac:dyDescent="0.2">
      <c r="A22009" t="s">
        <v>49161</v>
      </c>
      <c r="C22009" t="str">
        <f t="shared" si="1399"/>
        <v/>
      </c>
      <c r="D22009">
        <f t="shared" si="1401"/>
        <v>0</v>
      </c>
      <c r="G22009" t="s">
        <v>29</v>
      </c>
      <c r="H22009">
        <v>3</v>
      </c>
      <c r="I22009">
        <v>0</v>
      </c>
      <c r="J22009">
        <v>0</v>
      </c>
      <c r="K22009">
        <v>0</v>
      </c>
      <c r="L22009" t="s">
        <v>19</v>
      </c>
      <c r="M22009" t="str">
        <f t="shared" si="1400"/>
        <v>http://logeion.uchicago.edu/index.html#0</v>
      </c>
    </row>
    <row r="22010" spans="1:13" ht="15" customHeight="1" x14ac:dyDescent="0.2">
      <c r="A22010" t="s">
        <v>49167</v>
      </c>
      <c r="C22010" t="str">
        <f t="shared" si="1399"/>
        <v/>
      </c>
      <c r="D22010">
        <f t="shared" si="1401"/>
        <v>0</v>
      </c>
      <c r="G22010" t="s">
        <v>61</v>
      </c>
      <c r="H22010">
        <v>1</v>
      </c>
      <c r="I22010">
        <v>0</v>
      </c>
      <c r="J22010">
        <v>0</v>
      </c>
      <c r="K22010">
        <v>0</v>
      </c>
      <c r="L22010" t="s">
        <v>36</v>
      </c>
      <c r="M22010" t="str">
        <f t="shared" si="1400"/>
        <v>http://logeion.uchicago.edu/index.html#0</v>
      </c>
    </row>
    <row r="22011" spans="1:13" ht="15" customHeight="1" x14ac:dyDescent="0.2">
      <c r="A22011" t="s">
        <v>49193</v>
      </c>
      <c r="C22011" t="str">
        <f t="shared" si="1399"/>
        <v/>
      </c>
      <c r="D22011">
        <f t="shared" si="1401"/>
        <v>0</v>
      </c>
      <c r="G22011" t="s">
        <v>66</v>
      </c>
      <c r="I22011">
        <v>3</v>
      </c>
      <c r="J22011">
        <v>0</v>
      </c>
      <c r="K22011">
        <v>0</v>
      </c>
      <c r="L22011" t="s">
        <v>24</v>
      </c>
      <c r="M22011" t="str">
        <f t="shared" si="1400"/>
        <v>http://logeion.uchicago.edu/index.html#0</v>
      </c>
    </row>
    <row r="22012" spans="1:13" ht="15" customHeight="1" x14ac:dyDescent="0.2">
      <c r="A22012" t="s">
        <v>49201</v>
      </c>
      <c r="C22012" t="str">
        <f t="shared" si="1399"/>
        <v/>
      </c>
      <c r="D22012">
        <f t="shared" si="1401"/>
        <v>0</v>
      </c>
      <c r="G22012" t="s">
        <v>66</v>
      </c>
      <c r="I22012">
        <v>3</v>
      </c>
      <c r="J22012">
        <v>0</v>
      </c>
      <c r="K22012">
        <v>0</v>
      </c>
      <c r="L22012" t="s">
        <v>24</v>
      </c>
      <c r="M22012" t="str">
        <f t="shared" si="1400"/>
        <v>http://logeion.uchicago.edu/index.html#0</v>
      </c>
    </row>
    <row r="22013" spans="1:13" ht="15" customHeight="1" x14ac:dyDescent="0.2">
      <c r="A22013" t="s">
        <v>49202</v>
      </c>
      <c r="C22013" t="str">
        <f t="shared" si="1399"/>
        <v/>
      </c>
      <c r="D22013">
        <f t="shared" si="1401"/>
        <v>0</v>
      </c>
      <c r="G22013" t="s">
        <v>29</v>
      </c>
      <c r="H22013">
        <v>3</v>
      </c>
      <c r="I22013">
        <v>0</v>
      </c>
      <c r="J22013">
        <v>0</v>
      </c>
      <c r="K22013">
        <v>0</v>
      </c>
      <c r="L22013" t="s">
        <v>19</v>
      </c>
      <c r="M22013" t="str">
        <f t="shared" si="1400"/>
        <v>http://logeion.uchicago.edu/index.html#0</v>
      </c>
    </row>
    <row r="22014" spans="1:13" ht="15" customHeight="1" x14ac:dyDescent="0.2">
      <c r="A22014" t="s">
        <v>49208</v>
      </c>
      <c r="C22014" t="str">
        <f t="shared" si="1399"/>
        <v/>
      </c>
      <c r="D22014">
        <f t="shared" si="1401"/>
        <v>0</v>
      </c>
      <c r="G22014" t="s">
        <v>29</v>
      </c>
      <c r="H22014">
        <v>3</v>
      </c>
      <c r="I22014">
        <v>0</v>
      </c>
      <c r="J22014">
        <v>0</v>
      </c>
      <c r="K22014">
        <v>0</v>
      </c>
      <c r="L22014" t="s">
        <v>19</v>
      </c>
      <c r="M22014" t="str">
        <f t="shared" si="1400"/>
        <v>http://logeion.uchicago.edu/index.html#0</v>
      </c>
    </row>
    <row r="22015" spans="1:13" ht="15" customHeight="1" x14ac:dyDescent="0.2">
      <c r="A22015" t="s">
        <v>49209</v>
      </c>
      <c r="C22015" t="str">
        <f t="shared" si="1399"/>
        <v/>
      </c>
      <c r="D22015">
        <f t="shared" si="1401"/>
        <v>0</v>
      </c>
      <c r="G22015" t="s">
        <v>61</v>
      </c>
      <c r="H22015">
        <v>1</v>
      </c>
      <c r="I22015">
        <v>0</v>
      </c>
      <c r="J22015">
        <v>0</v>
      </c>
      <c r="K22015">
        <v>0</v>
      </c>
      <c r="L22015" t="s">
        <v>36</v>
      </c>
      <c r="M22015" t="str">
        <f t="shared" si="1400"/>
        <v>http://logeion.uchicago.edu/index.html#0</v>
      </c>
    </row>
    <row r="22016" spans="1:13" ht="15" customHeight="1" x14ac:dyDescent="0.2">
      <c r="A22016" t="s">
        <v>49210</v>
      </c>
      <c r="C22016" t="str">
        <f t="shared" si="1399"/>
        <v/>
      </c>
      <c r="D22016">
        <f t="shared" si="1401"/>
        <v>0</v>
      </c>
      <c r="G22016" t="s">
        <v>23</v>
      </c>
      <c r="I22016">
        <v>1</v>
      </c>
      <c r="J22016">
        <v>0</v>
      </c>
      <c r="K22016">
        <v>0</v>
      </c>
      <c r="L22016" t="s">
        <v>24</v>
      </c>
      <c r="M22016" t="str">
        <f t="shared" si="1400"/>
        <v>http://logeion.uchicago.edu/index.html#0</v>
      </c>
    </row>
    <row r="22017" spans="1:13" ht="15" customHeight="1" x14ac:dyDescent="0.2">
      <c r="A22017" t="s">
        <v>49220</v>
      </c>
      <c r="C22017" t="str">
        <f t="shared" si="1399"/>
        <v/>
      </c>
      <c r="D22017">
        <f t="shared" si="1401"/>
        <v>0</v>
      </c>
      <c r="G22017" t="s">
        <v>29</v>
      </c>
      <c r="H22017">
        <v>3</v>
      </c>
      <c r="I22017">
        <v>0</v>
      </c>
      <c r="J22017">
        <v>0</v>
      </c>
      <c r="K22017">
        <v>0</v>
      </c>
      <c r="L22017" t="s">
        <v>19</v>
      </c>
      <c r="M22017" t="str">
        <f t="shared" si="1400"/>
        <v>http://logeion.uchicago.edu/index.html#0</v>
      </c>
    </row>
    <row r="22018" spans="1:13" ht="15" customHeight="1" x14ac:dyDescent="0.2">
      <c r="A22018" t="s">
        <v>49221</v>
      </c>
      <c r="C22018" t="str">
        <f t="shared" si="1399"/>
        <v/>
      </c>
      <c r="D22018">
        <f t="shared" si="1401"/>
        <v>0</v>
      </c>
      <c r="G22018" t="s">
        <v>21</v>
      </c>
      <c r="H22018">
        <v>2</v>
      </c>
      <c r="I22018">
        <v>0</v>
      </c>
      <c r="J22018">
        <v>0</v>
      </c>
      <c r="K22018">
        <v>0</v>
      </c>
      <c r="L22018" t="s">
        <v>19</v>
      </c>
      <c r="M22018" t="str">
        <f t="shared" si="1400"/>
        <v>http://logeion.uchicago.edu/index.html#0</v>
      </c>
    </row>
    <row r="22019" spans="1:13" ht="15" customHeight="1" x14ac:dyDescent="0.2">
      <c r="A22019" t="s">
        <v>49225</v>
      </c>
      <c r="C22019" t="str">
        <f t="shared" si="1399"/>
        <v/>
      </c>
      <c r="D22019">
        <f t="shared" si="1401"/>
        <v>0</v>
      </c>
      <c r="G22019" t="s">
        <v>89</v>
      </c>
      <c r="I22019">
        <v>0</v>
      </c>
      <c r="J22019">
        <v>0</v>
      </c>
      <c r="K22019">
        <v>0</v>
      </c>
      <c r="L22019" t="s">
        <v>90</v>
      </c>
      <c r="M22019" t="str">
        <f t="shared" si="1400"/>
        <v>http://logeion.uchicago.edu/index.html#0</v>
      </c>
    </row>
    <row r="22020" spans="1:13" ht="15" customHeight="1" x14ac:dyDescent="0.2">
      <c r="A22020" t="s">
        <v>49245</v>
      </c>
      <c r="C22020" t="str">
        <f t="shared" si="1399"/>
        <v/>
      </c>
      <c r="D22020">
        <f t="shared" si="1401"/>
        <v>0</v>
      </c>
      <c r="G22020" t="s">
        <v>21</v>
      </c>
      <c r="H22020">
        <v>2</v>
      </c>
      <c r="I22020">
        <v>0</v>
      </c>
      <c r="J22020">
        <v>0</v>
      </c>
      <c r="K22020">
        <v>0</v>
      </c>
      <c r="L22020" t="s">
        <v>19</v>
      </c>
      <c r="M22020" t="str">
        <f t="shared" si="1400"/>
        <v>http://logeion.uchicago.edu/index.html#0</v>
      </c>
    </row>
    <row r="22021" spans="1:13" ht="15" customHeight="1" x14ac:dyDescent="0.2">
      <c r="A22021" t="s">
        <v>49249</v>
      </c>
      <c r="C22021" t="str">
        <f t="shared" si="1399"/>
        <v/>
      </c>
      <c r="D22021">
        <f t="shared" si="1401"/>
        <v>0</v>
      </c>
      <c r="G22021" t="s">
        <v>21</v>
      </c>
      <c r="H22021">
        <v>2</v>
      </c>
      <c r="I22021">
        <v>0</v>
      </c>
      <c r="J22021">
        <v>0</v>
      </c>
      <c r="K22021">
        <v>0</v>
      </c>
      <c r="L22021" t="s">
        <v>19</v>
      </c>
      <c r="M22021" t="str">
        <f t="shared" si="1400"/>
        <v>http://logeion.uchicago.edu/index.html#0</v>
      </c>
    </row>
    <row r="22022" spans="1:13" ht="15" customHeight="1" x14ac:dyDescent="0.2">
      <c r="A22022" t="s">
        <v>49258</v>
      </c>
      <c r="C22022" t="str">
        <f t="shared" ref="C22022:C22085" si="1402">SUBSTITUTE(SUBSTITUTE(SUBSTITUTE(SUBSTITUTE(SUBSTITUTE(SUBSTITUTE(SUBSTITUTE(SUBSTITUTE(SUBSTITUTE(SUBSTITUTE(SUBSTITUTE(B22022, "ā", "a"), "ē", "e"), "ī", "i"), "ō", "o"), "ū", "u"), "ȳ", "y"), "Ā", "A"), "Ē", "E"), "Ī", "I"), "Ō", "O"), "Ū", "U")</f>
        <v/>
      </c>
      <c r="D22022">
        <f t="shared" si="1401"/>
        <v>0</v>
      </c>
      <c r="G22022" t="s">
        <v>61</v>
      </c>
      <c r="H22022">
        <v>1</v>
      </c>
      <c r="I22022">
        <v>0</v>
      </c>
      <c r="J22022">
        <v>0</v>
      </c>
      <c r="K22022">
        <v>0</v>
      </c>
      <c r="L22022" t="s">
        <v>36</v>
      </c>
      <c r="M22022" t="str">
        <f t="shared" ref="M22022:M22085" si="1403">"http://logeion.uchicago.edu/index.html#"&amp;D22022</f>
        <v>http://logeion.uchicago.edu/index.html#0</v>
      </c>
    </row>
    <row r="22023" spans="1:13" ht="15" customHeight="1" x14ac:dyDescent="0.2">
      <c r="A22023" t="s">
        <v>49259</v>
      </c>
      <c r="C22023" t="str">
        <f t="shared" si="1402"/>
        <v/>
      </c>
      <c r="D22023">
        <f t="shared" si="1401"/>
        <v>0</v>
      </c>
      <c r="G22023" t="s">
        <v>76</v>
      </c>
      <c r="H22023">
        <v>1</v>
      </c>
      <c r="I22023">
        <v>0</v>
      </c>
      <c r="J22023">
        <v>0</v>
      </c>
      <c r="K22023">
        <v>0</v>
      </c>
      <c r="L22023" t="s">
        <v>19</v>
      </c>
      <c r="M22023" t="str">
        <f t="shared" si="1403"/>
        <v>http://logeion.uchicago.edu/index.html#0</v>
      </c>
    </row>
    <row r="22024" spans="1:13" ht="15" customHeight="1" x14ac:dyDescent="0.2">
      <c r="A22024" t="s">
        <v>49264</v>
      </c>
      <c r="C22024" t="str">
        <f t="shared" si="1402"/>
        <v/>
      </c>
      <c r="D22024">
        <f t="shared" si="1401"/>
        <v>0</v>
      </c>
      <c r="G22024" t="s">
        <v>21</v>
      </c>
      <c r="H22024">
        <v>2</v>
      </c>
      <c r="I22024">
        <v>0</v>
      </c>
      <c r="J22024">
        <v>0</v>
      </c>
      <c r="K22024">
        <v>0</v>
      </c>
      <c r="L22024" t="s">
        <v>19</v>
      </c>
      <c r="M22024" t="str">
        <f t="shared" si="1403"/>
        <v>http://logeion.uchicago.edu/index.html#0</v>
      </c>
    </row>
    <row r="22025" spans="1:13" ht="15" customHeight="1" x14ac:dyDescent="0.2">
      <c r="A22025" t="s">
        <v>49269</v>
      </c>
      <c r="C22025" t="str">
        <f t="shared" si="1402"/>
        <v/>
      </c>
      <c r="D22025">
        <f t="shared" si="1401"/>
        <v>0</v>
      </c>
      <c r="G22025" t="s">
        <v>29</v>
      </c>
      <c r="H22025">
        <v>3</v>
      </c>
      <c r="I22025">
        <v>0</v>
      </c>
      <c r="J22025">
        <v>0</v>
      </c>
      <c r="K22025">
        <v>0</v>
      </c>
      <c r="L22025" t="s">
        <v>19</v>
      </c>
      <c r="M22025" t="str">
        <f t="shared" si="1403"/>
        <v>http://logeion.uchicago.edu/index.html#0</v>
      </c>
    </row>
    <row r="22026" spans="1:13" ht="15" customHeight="1" x14ac:dyDescent="0.2">
      <c r="A22026" t="s">
        <v>49271</v>
      </c>
      <c r="C22026" t="str">
        <f t="shared" si="1402"/>
        <v/>
      </c>
      <c r="D22026">
        <f t="shared" si="1401"/>
        <v>0</v>
      </c>
      <c r="G22026" t="s">
        <v>29</v>
      </c>
      <c r="H22026">
        <v>3</v>
      </c>
      <c r="I22026">
        <v>0</v>
      </c>
      <c r="J22026">
        <v>0</v>
      </c>
      <c r="K22026">
        <v>0</v>
      </c>
      <c r="L22026" t="s">
        <v>19</v>
      </c>
      <c r="M22026" t="str">
        <f t="shared" si="1403"/>
        <v>http://logeion.uchicago.edu/index.html#0</v>
      </c>
    </row>
    <row r="22027" spans="1:13" ht="15" customHeight="1" x14ac:dyDescent="0.2">
      <c r="A22027" t="s">
        <v>49272</v>
      </c>
      <c r="C22027" t="str">
        <f t="shared" si="1402"/>
        <v/>
      </c>
      <c r="D22027">
        <f t="shared" si="1401"/>
        <v>0</v>
      </c>
      <c r="G22027" t="s">
        <v>18</v>
      </c>
      <c r="H22027">
        <v>4</v>
      </c>
      <c r="I22027">
        <v>0</v>
      </c>
      <c r="J22027">
        <v>0</v>
      </c>
      <c r="K22027">
        <v>0</v>
      </c>
      <c r="L22027" t="s">
        <v>19</v>
      </c>
      <c r="M22027" t="str">
        <f t="shared" si="1403"/>
        <v>http://logeion.uchicago.edu/index.html#0</v>
      </c>
    </row>
    <row r="22028" spans="1:13" ht="15" customHeight="1" x14ac:dyDescent="0.2">
      <c r="A22028" t="s">
        <v>49276</v>
      </c>
      <c r="C22028" t="str">
        <f t="shared" si="1402"/>
        <v/>
      </c>
      <c r="D22028">
        <f t="shared" si="1401"/>
        <v>0</v>
      </c>
      <c r="G22028" t="s">
        <v>29</v>
      </c>
      <c r="H22028">
        <v>3</v>
      </c>
      <c r="I22028">
        <v>0</v>
      </c>
      <c r="J22028">
        <v>0</v>
      </c>
      <c r="K22028">
        <v>0</v>
      </c>
      <c r="L22028" t="s">
        <v>19</v>
      </c>
      <c r="M22028" t="str">
        <f t="shared" si="1403"/>
        <v>http://logeion.uchicago.edu/index.html#0</v>
      </c>
    </row>
    <row r="22029" spans="1:13" ht="15" customHeight="1" x14ac:dyDescent="0.2">
      <c r="A22029" t="s">
        <v>49281</v>
      </c>
      <c r="C22029" t="str">
        <f t="shared" si="1402"/>
        <v/>
      </c>
      <c r="D22029">
        <f t="shared" si="1401"/>
        <v>0</v>
      </c>
      <c r="G22029" t="s">
        <v>61</v>
      </c>
      <c r="H22029">
        <v>1</v>
      </c>
      <c r="I22029">
        <v>0</v>
      </c>
      <c r="J22029">
        <v>0</v>
      </c>
      <c r="K22029">
        <v>0</v>
      </c>
      <c r="L22029" t="s">
        <v>36</v>
      </c>
      <c r="M22029" t="str">
        <f t="shared" si="1403"/>
        <v>http://logeion.uchicago.edu/index.html#0</v>
      </c>
    </row>
    <row r="22030" spans="1:13" ht="15" customHeight="1" x14ac:dyDescent="0.2">
      <c r="A22030" t="s">
        <v>49295</v>
      </c>
      <c r="C22030" t="str">
        <f t="shared" si="1402"/>
        <v/>
      </c>
      <c r="D22030">
        <f t="shared" si="1401"/>
        <v>0</v>
      </c>
      <c r="G22030" t="s">
        <v>29</v>
      </c>
      <c r="H22030">
        <v>3</v>
      </c>
      <c r="I22030">
        <v>0</v>
      </c>
      <c r="J22030">
        <v>0</v>
      </c>
      <c r="K22030">
        <v>0</v>
      </c>
      <c r="L22030" t="s">
        <v>19</v>
      </c>
      <c r="M22030" t="str">
        <f t="shared" si="1403"/>
        <v>http://logeion.uchicago.edu/index.html#0</v>
      </c>
    </row>
    <row r="22031" spans="1:13" ht="15" customHeight="1" x14ac:dyDescent="0.2">
      <c r="A22031" t="s">
        <v>49297</v>
      </c>
      <c r="C22031" t="str">
        <f t="shared" si="1402"/>
        <v/>
      </c>
      <c r="D22031">
        <f t="shared" si="1401"/>
        <v>0</v>
      </c>
      <c r="G22031" t="s">
        <v>21</v>
      </c>
      <c r="H22031">
        <v>2</v>
      </c>
      <c r="I22031">
        <v>0</v>
      </c>
      <c r="J22031">
        <v>0</v>
      </c>
      <c r="K22031">
        <v>0</v>
      </c>
      <c r="L22031" t="s">
        <v>19</v>
      </c>
      <c r="M22031" t="str">
        <f t="shared" si="1403"/>
        <v>http://logeion.uchicago.edu/index.html#0</v>
      </c>
    </row>
    <row r="22032" spans="1:13" ht="15" customHeight="1" x14ac:dyDescent="0.2">
      <c r="A22032" t="s">
        <v>49323</v>
      </c>
      <c r="C22032" t="str">
        <f t="shared" si="1402"/>
        <v/>
      </c>
      <c r="D22032">
        <f t="shared" si="1401"/>
        <v>0</v>
      </c>
      <c r="G22032" t="s">
        <v>29</v>
      </c>
      <c r="H22032">
        <v>3</v>
      </c>
      <c r="I22032">
        <v>0</v>
      </c>
      <c r="J22032">
        <v>0</v>
      </c>
      <c r="K22032">
        <v>0</v>
      </c>
      <c r="L22032" t="s">
        <v>19</v>
      </c>
      <c r="M22032" t="str">
        <f t="shared" si="1403"/>
        <v>http://logeion.uchicago.edu/index.html#0</v>
      </c>
    </row>
    <row r="22033" spans="1:13" ht="15" customHeight="1" x14ac:dyDescent="0.2">
      <c r="A22033" t="s">
        <v>49324</v>
      </c>
      <c r="C22033" t="str">
        <f t="shared" si="1402"/>
        <v/>
      </c>
      <c r="D22033">
        <f t="shared" si="1401"/>
        <v>0</v>
      </c>
      <c r="G22033" t="s">
        <v>76</v>
      </c>
      <c r="H22033">
        <v>1</v>
      </c>
      <c r="I22033">
        <v>0</v>
      </c>
      <c r="J22033">
        <v>0</v>
      </c>
      <c r="K22033">
        <v>0</v>
      </c>
      <c r="L22033" t="s">
        <v>19</v>
      </c>
      <c r="M22033" t="str">
        <f t="shared" si="1403"/>
        <v>http://logeion.uchicago.edu/index.html#0</v>
      </c>
    </row>
    <row r="22034" spans="1:13" ht="15" customHeight="1" x14ac:dyDescent="0.2">
      <c r="A22034" t="s">
        <v>49329</v>
      </c>
      <c r="C22034" t="str">
        <f t="shared" si="1402"/>
        <v/>
      </c>
      <c r="D22034">
        <f t="shared" si="1401"/>
        <v>0</v>
      </c>
      <c r="G22034" t="s">
        <v>76</v>
      </c>
      <c r="H22034">
        <v>1</v>
      </c>
      <c r="I22034">
        <v>0</v>
      </c>
      <c r="J22034">
        <v>0</v>
      </c>
      <c r="K22034">
        <v>0</v>
      </c>
      <c r="L22034" t="s">
        <v>19</v>
      </c>
      <c r="M22034" t="str">
        <f t="shared" si="1403"/>
        <v>http://logeion.uchicago.edu/index.html#0</v>
      </c>
    </row>
    <row r="22035" spans="1:13" ht="15" customHeight="1" x14ac:dyDescent="0.2">
      <c r="A22035" t="s">
        <v>49334</v>
      </c>
      <c r="C22035" t="str">
        <f t="shared" si="1402"/>
        <v/>
      </c>
      <c r="D22035">
        <f t="shared" si="1401"/>
        <v>0</v>
      </c>
      <c r="G22035" t="s">
        <v>18</v>
      </c>
      <c r="H22035">
        <v>4</v>
      </c>
      <c r="I22035">
        <v>0</v>
      </c>
      <c r="J22035">
        <v>0</v>
      </c>
      <c r="K22035">
        <v>0</v>
      </c>
      <c r="L22035" t="s">
        <v>19</v>
      </c>
      <c r="M22035" t="str">
        <f t="shared" si="1403"/>
        <v>http://logeion.uchicago.edu/index.html#0</v>
      </c>
    </row>
    <row r="22036" spans="1:13" ht="15" customHeight="1" x14ac:dyDescent="0.2">
      <c r="A22036" t="s">
        <v>49344</v>
      </c>
      <c r="C22036" t="str">
        <f t="shared" si="1402"/>
        <v/>
      </c>
      <c r="D22036">
        <f t="shared" si="1401"/>
        <v>0</v>
      </c>
      <c r="G22036" t="s">
        <v>23</v>
      </c>
      <c r="I22036">
        <v>1</v>
      </c>
      <c r="J22036">
        <v>0</v>
      </c>
      <c r="K22036">
        <v>0</v>
      </c>
      <c r="L22036" t="s">
        <v>24</v>
      </c>
      <c r="M22036" t="str">
        <f t="shared" si="1403"/>
        <v>http://logeion.uchicago.edu/index.html#0</v>
      </c>
    </row>
    <row r="22037" spans="1:13" ht="15" customHeight="1" x14ac:dyDescent="0.2">
      <c r="A22037" t="s">
        <v>49345</v>
      </c>
      <c r="C22037" t="str">
        <f t="shared" si="1402"/>
        <v/>
      </c>
      <c r="D22037">
        <f t="shared" si="1401"/>
        <v>0</v>
      </c>
      <c r="G22037" t="s">
        <v>21</v>
      </c>
      <c r="H22037">
        <v>2</v>
      </c>
      <c r="I22037">
        <v>0</v>
      </c>
      <c r="J22037">
        <v>0</v>
      </c>
      <c r="K22037">
        <v>0</v>
      </c>
      <c r="L22037" t="s">
        <v>19</v>
      </c>
      <c r="M22037" t="str">
        <f t="shared" si="1403"/>
        <v>http://logeion.uchicago.edu/index.html#0</v>
      </c>
    </row>
    <row r="22038" spans="1:13" ht="15" customHeight="1" x14ac:dyDescent="0.2">
      <c r="A22038" t="s">
        <v>49350</v>
      </c>
      <c r="C22038" t="str">
        <f t="shared" si="1402"/>
        <v/>
      </c>
      <c r="D22038">
        <f t="shared" si="1401"/>
        <v>0</v>
      </c>
      <c r="G22038" t="s">
        <v>89</v>
      </c>
      <c r="I22038">
        <v>0</v>
      </c>
      <c r="J22038">
        <v>0</v>
      </c>
      <c r="K22038">
        <v>0</v>
      </c>
      <c r="L22038" t="s">
        <v>90</v>
      </c>
      <c r="M22038" t="str">
        <f t="shared" si="1403"/>
        <v>http://logeion.uchicago.edu/index.html#0</v>
      </c>
    </row>
    <row r="22039" spans="1:13" ht="15" customHeight="1" x14ac:dyDescent="0.2">
      <c r="A22039" t="s">
        <v>49355</v>
      </c>
      <c r="C22039" t="str">
        <f t="shared" si="1402"/>
        <v/>
      </c>
      <c r="D22039">
        <f t="shared" si="1401"/>
        <v>0</v>
      </c>
      <c r="G22039" t="s">
        <v>29</v>
      </c>
      <c r="H22039">
        <v>3</v>
      </c>
      <c r="I22039">
        <v>0</v>
      </c>
      <c r="J22039">
        <v>0</v>
      </c>
      <c r="K22039">
        <v>0</v>
      </c>
      <c r="L22039" t="s">
        <v>19</v>
      </c>
      <c r="M22039" t="str">
        <f t="shared" si="1403"/>
        <v>http://logeion.uchicago.edu/index.html#0</v>
      </c>
    </row>
    <row r="22040" spans="1:13" ht="15" customHeight="1" x14ac:dyDescent="0.2">
      <c r="A22040" t="s">
        <v>49367</v>
      </c>
      <c r="C22040" t="str">
        <f t="shared" si="1402"/>
        <v/>
      </c>
      <c r="D22040">
        <f t="shared" si="1401"/>
        <v>0</v>
      </c>
      <c r="G22040" t="s">
        <v>23</v>
      </c>
      <c r="I22040">
        <v>1</v>
      </c>
      <c r="J22040">
        <v>0</v>
      </c>
      <c r="K22040">
        <v>0</v>
      </c>
      <c r="L22040" t="s">
        <v>24</v>
      </c>
      <c r="M22040" t="str">
        <f t="shared" si="1403"/>
        <v>http://logeion.uchicago.edu/index.html#0</v>
      </c>
    </row>
    <row r="22041" spans="1:13" ht="15" customHeight="1" x14ac:dyDescent="0.2">
      <c r="A22041" t="s">
        <v>49376</v>
      </c>
      <c r="C22041" t="str">
        <f t="shared" si="1402"/>
        <v/>
      </c>
      <c r="D22041">
        <f t="shared" si="1401"/>
        <v>0</v>
      </c>
      <c r="G22041" t="s">
        <v>18</v>
      </c>
      <c r="H22041">
        <v>4</v>
      </c>
      <c r="I22041">
        <v>0</v>
      </c>
      <c r="J22041">
        <v>0</v>
      </c>
      <c r="K22041">
        <v>0</v>
      </c>
      <c r="L22041" t="s">
        <v>19</v>
      </c>
      <c r="M22041" t="str">
        <f t="shared" si="1403"/>
        <v>http://logeion.uchicago.edu/index.html#0</v>
      </c>
    </row>
    <row r="22042" spans="1:13" ht="15" customHeight="1" x14ac:dyDescent="0.2">
      <c r="A22042" t="s">
        <v>49377</v>
      </c>
      <c r="C22042" t="str">
        <f t="shared" si="1402"/>
        <v/>
      </c>
      <c r="D22042">
        <f t="shared" ref="D22042:D22105" si="1404">IF(ISBLANK(B22042),0,LEFT( C22042, FIND( " ", C22042 ) - 1 ))</f>
        <v>0</v>
      </c>
      <c r="G22042" t="s">
        <v>66</v>
      </c>
      <c r="I22042">
        <v>3</v>
      </c>
      <c r="J22042">
        <v>0</v>
      </c>
      <c r="K22042">
        <v>0</v>
      </c>
      <c r="L22042" t="s">
        <v>24</v>
      </c>
      <c r="M22042" t="str">
        <f t="shared" si="1403"/>
        <v>http://logeion.uchicago.edu/index.html#0</v>
      </c>
    </row>
    <row r="22043" spans="1:13" ht="15" customHeight="1" x14ac:dyDescent="0.2">
      <c r="A22043" t="s">
        <v>49382</v>
      </c>
      <c r="C22043" t="str">
        <f t="shared" si="1402"/>
        <v/>
      </c>
      <c r="D22043">
        <f t="shared" si="1404"/>
        <v>0</v>
      </c>
      <c r="G22043" t="s">
        <v>66</v>
      </c>
      <c r="I22043">
        <v>3</v>
      </c>
      <c r="J22043">
        <v>0</v>
      </c>
      <c r="K22043">
        <v>0</v>
      </c>
      <c r="L22043" t="s">
        <v>24</v>
      </c>
      <c r="M22043" t="str">
        <f t="shared" si="1403"/>
        <v>http://logeion.uchicago.edu/index.html#0</v>
      </c>
    </row>
    <row r="22044" spans="1:13" ht="15" customHeight="1" x14ac:dyDescent="0.2">
      <c r="A22044" t="s">
        <v>49400</v>
      </c>
      <c r="C22044" t="str">
        <f t="shared" si="1402"/>
        <v/>
      </c>
      <c r="D22044">
        <f t="shared" si="1404"/>
        <v>0</v>
      </c>
      <c r="G22044" t="s">
        <v>23</v>
      </c>
      <c r="I22044">
        <v>1</v>
      </c>
      <c r="J22044">
        <v>0</v>
      </c>
      <c r="K22044">
        <v>0</v>
      </c>
      <c r="L22044" t="s">
        <v>24</v>
      </c>
      <c r="M22044" t="str">
        <f t="shared" si="1403"/>
        <v>http://logeion.uchicago.edu/index.html#0</v>
      </c>
    </row>
    <row r="22045" spans="1:13" ht="15" customHeight="1" x14ac:dyDescent="0.2">
      <c r="A22045" t="s">
        <v>49407</v>
      </c>
      <c r="C22045" t="str">
        <f t="shared" si="1402"/>
        <v/>
      </c>
      <c r="D22045">
        <f t="shared" si="1404"/>
        <v>0</v>
      </c>
      <c r="G22045" t="s">
        <v>21</v>
      </c>
      <c r="H22045">
        <v>2</v>
      </c>
      <c r="I22045">
        <v>0</v>
      </c>
      <c r="J22045">
        <v>0</v>
      </c>
      <c r="K22045">
        <v>0</v>
      </c>
      <c r="L22045" t="s">
        <v>19</v>
      </c>
      <c r="M22045" t="str">
        <f t="shared" si="1403"/>
        <v>http://logeion.uchicago.edu/index.html#0</v>
      </c>
    </row>
    <row r="22046" spans="1:13" ht="15" customHeight="1" x14ac:dyDescent="0.2">
      <c r="A22046" t="s">
        <v>49409</v>
      </c>
      <c r="C22046" t="str">
        <f t="shared" si="1402"/>
        <v/>
      </c>
      <c r="D22046">
        <f t="shared" si="1404"/>
        <v>0</v>
      </c>
      <c r="G22046" t="s">
        <v>66</v>
      </c>
      <c r="I22046">
        <v>3</v>
      </c>
      <c r="J22046">
        <v>0</v>
      </c>
      <c r="K22046">
        <v>0</v>
      </c>
      <c r="L22046" t="s">
        <v>24</v>
      </c>
      <c r="M22046" t="str">
        <f t="shared" si="1403"/>
        <v>http://logeion.uchicago.edu/index.html#0</v>
      </c>
    </row>
    <row r="22047" spans="1:13" ht="15" customHeight="1" x14ac:dyDescent="0.2">
      <c r="A22047" t="s">
        <v>49431</v>
      </c>
      <c r="C22047" t="str">
        <f t="shared" si="1402"/>
        <v/>
      </c>
      <c r="D22047">
        <f t="shared" si="1404"/>
        <v>0</v>
      </c>
      <c r="G22047" t="s">
        <v>29</v>
      </c>
      <c r="H22047">
        <v>3</v>
      </c>
      <c r="I22047">
        <v>0</v>
      </c>
      <c r="J22047">
        <v>0</v>
      </c>
      <c r="K22047">
        <v>0</v>
      </c>
      <c r="L22047" t="s">
        <v>19</v>
      </c>
      <c r="M22047" t="str">
        <f t="shared" si="1403"/>
        <v>http://logeion.uchicago.edu/index.html#0</v>
      </c>
    </row>
    <row r="22048" spans="1:13" ht="15" customHeight="1" x14ac:dyDescent="0.2">
      <c r="A22048" t="s">
        <v>49440</v>
      </c>
      <c r="C22048" t="str">
        <f t="shared" si="1402"/>
        <v/>
      </c>
      <c r="D22048">
        <f t="shared" si="1404"/>
        <v>0</v>
      </c>
      <c r="G22048" t="s">
        <v>29</v>
      </c>
      <c r="H22048">
        <v>3</v>
      </c>
      <c r="I22048">
        <v>0</v>
      </c>
      <c r="J22048">
        <v>0</v>
      </c>
      <c r="K22048">
        <v>0</v>
      </c>
      <c r="L22048" t="s">
        <v>19</v>
      </c>
      <c r="M22048" t="str">
        <f t="shared" si="1403"/>
        <v>http://logeion.uchicago.edu/index.html#0</v>
      </c>
    </row>
    <row r="22049" spans="1:13" ht="15" customHeight="1" x14ac:dyDescent="0.2">
      <c r="A22049" t="s">
        <v>49441</v>
      </c>
      <c r="C22049" t="str">
        <f t="shared" si="1402"/>
        <v/>
      </c>
      <c r="D22049">
        <f t="shared" si="1404"/>
        <v>0</v>
      </c>
      <c r="G22049" t="s">
        <v>29</v>
      </c>
      <c r="H22049">
        <v>3</v>
      </c>
      <c r="I22049">
        <v>0</v>
      </c>
      <c r="J22049">
        <v>0</v>
      </c>
      <c r="K22049">
        <v>0</v>
      </c>
      <c r="L22049" t="s">
        <v>19</v>
      </c>
      <c r="M22049" t="str">
        <f t="shared" si="1403"/>
        <v>http://logeion.uchicago.edu/index.html#0</v>
      </c>
    </row>
    <row r="22050" spans="1:13" ht="15" customHeight="1" x14ac:dyDescent="0.2">
      <c r="A22050" t="s">
        <v>49442</v>
      </c>
      <c r="C22050" t="str">
        <f t="shared" si="1402"/>
        <v/>
      </c>
      <c r="D22050">
        <f t="shared" si="1404"/>
        <v>0</v>
      </c>
      <c r="G22050" t="s">
        <v>18</v>
      </c>
      <c r="H22050">
        <v>4</v>
      </c>
      <c r="I22050">
        <v>0</v>
      </c>
      <c r="J22050">
        <v>0</v>
      </c>
      <c r="K22050">
        <v>0</v>
      </c>
      <c r="L22050" t="s">
        <v>19</v>
      </c>
      <c r="M22050" t="str">
        <f t="shared" si="1403"/>
        <v>http://logeion.uchicago.edu/index.html#0</v>
      </c>
    </row>
    <row r="22051" spans="1:13" ht="15" customHeight="1" x14ac:dyDescent="0.2">
      <c r="A22051" t="s">
        <v>49443</v>
      </c>
      <c r="C22051" t="str">
        <f t="shared" si="1402"/>
        <v/>
      </c>
      <c r="D22051">
        <f t="shared" si="1404"/>
        <v>0</v>
      </c>
      <c r="G22051" t="s">
        <v>23</v>
      </c>
      <c r="I22051">
        <v>1</v>
      </c>
      <c r="J22051">
        <v>0</v>
      </c>
      <c r="K22051">
        <v>0</v>
      </c>
      <c r="L22051" t="s">
        <v>24</v>
      </c>
      <c r="M22051" t="str">
        <f t="shared" si="1403"/>
        <v>http://logeion.uchicago.edu/index.html#0</v>
      </c>
    </row>
    <row r="22052" spans="1:13" ht="15" customHeight="1" x14ac:dyDescent="0.2">
      <c r="A22052" t="s">
        <v>49444</v>
      </c>
      <c r="C22052" t="str">
        <f t="shared" si="1402"/>
        <v/>
      </c>
      <c r="D22052">
        <f t="shared" si="1404"/>
        <v>0</v>
      </c>
      <c r="G22052" t="s">
        <v>66</v>
      </c>
      <c r="I22052">
        <v>3</v>
      </c>
      <c r="J22052">
        <v>0</v>
      </c>
      <c r="K22052">
        <v>0</v>
      </c>
      <c r="L22052" t="s">
        <v>24</v>
      </c>
      <c r="M22052" t="str">
        <f t="shared" si="1403"/>
        <v>http://logeion.uchicago.edu/index.html#0</v>
      </c>
    </row>
    <row r="22053" spans="1:13" ht="15" customHeight="1" x14ac:dyDescent="0.2">
      <c r="A22053" t="s">
        <v>49445</v>
      </c>
      <c r="C22053" t="str">
        <f t="shared" si="1402"/>
        <v/>
      </c>
      <c r="D22053">
        <f t="shared" si="1404"/>
        <v>0</v>
      </c>
      <c r="G22053" t="s">
        <v>95</v>
      </c>
      <c r="I22053">
        <v>2</v>
      </c>
      <c r="J22053">
        <v>0</v>
      </c>
      <c r="K22053">
        <v>0</v>
      </c>
      <c r="L22053" t="s">
        <v>24</v>
      </c>
      <c r="M22053" t="str">
        <f t="shared" si="1403"/>
        <v>http://logeion.uchicago.edu/index.html#0</v>
      </c>
    </row>
    <row r="22054" spans="1:13" ht="15" customHeight="1" x14ac:dyDescent="0.2">
      <c r="A22054" t="s">
        <v>49450</v>
      </c>
      <c r="C22054" t="str">
        <f t="shared" si="1402"/>
        <v/>
      </c>
      <c r="D22054">
        <f t="shared" si="1404"/>
        <v>0</v>
      </c>
      <c r="G22054" t="s">
        <v>23</v>
      </c>
      <c r="I22054">
        <v>1</v>
      </c>
      <c r="J22054">
        <v>0</v>
      </c>
      <c r="K22054">
        <v>0</v>
      </c>
      <c r="L22054" t="s">
        <v>24</v>
      </c>
      <c r="M22054" t="str">
        <f t="shared" si="1403"/>
        <v>http://logeion.uchicago.edu/index.html#0</v>
      </c>
    </row>
    <row r="22055" spans="1:13" ht="15" customHeight="1" x14ac:dyDescent="0.2">
      <c r="A22055" t="s">
        <v>49451</v>
      </c>
      <c r="C22055" t="str">
        <f t="shared" si="1402"/>
        <v/>
      </c>
      <c r="D22055">
        <f t="shared" si="1404"/>
        <v>0</v>
      </c>
      <c r="G22055" t="s">
        <v>23</v>
      </c>
      <c r="I22055">
        <v>1</v>
      </c>
      <c r="J22055">
        <v>0</v>
      </c>
      <c r="K22055">
        <v>0</v>
      </c>
      <c r="L22055" t="s">
        <v>24</v>
      </c>
      <c r="M22055" t="str">
        <f t="shared" si="1403"/>
        <v>http://logeion.uchicago.edu/index.html#0</v>
      </c>
    </row>
    <row r="22056" spans="1:13" ht="15" customHeight="1" x14ac:dyDescent="0.2">
      <c r="A22056" t="s">
        <v>49460</v>
      </c>
      <c r="C22056" t="str">
        <f t="shared" si="1402"/>
        <v/>
      </c>
      <c r="D22056">
        <f t="shared" si="1404"/>
        <v>0</v>
      </c>
      <c r="G22056" t="s">
        <v>95</v>
      </c>
      <c r="I22056">
        <v>2</v>
      </c>
      <c r="J22056">
        <v>0</v>
      </c>
      <c r="K22056">
        <v>0</v>
      </c>
      <c r="L22056" t="s">
        <v>24</v>
      </c>
      <c r="M22056" t="str">
        <f t="shared" si="1403"/>
        <v>http://logeion.uchicago.edu/index.html#0</v>
      </c>
    </row>
    <row r="22057" spans="1:13" ht="15" customHeight="1" x14ac:dyDescent="0.2">
      <c r="A22057" t="s">
        <v>49461</v>
      </c>
      <c r="C22057" t="str">
        <f t="shared" si="1402"/>
        <v/>
      </c>
      <c r="D22057">
        <f t="shared" si="1404"/>
        <v>0</v>
      </c>
      <c r="G22057" t="s">
        <v>23</v>
      </c>
      <c r="I22057">
        <v>1</v>
      </c>
      <c r="J22057">
        <v>0</v>
      </c>
      <c r="K22057">
        <v>0</v>
      </c>
      <c r="L22057" t="s">
        <v>24</v>
      </c>
      <c r="M22057" t="str">
        <f t="shared" si="1403"/>
        <v>http://logeion.uchicago.edu/index.html#0</v>
      </c>
    </row>
    <row r="22058" spans="1:13" ht="15" customHeight="1" x14ac:dyDescent="0.2">
      <c r="A22058" t="s">
        <v>49466</v>
      </c>
      <c r="C22058" t="str">
        <f t="shared" si="1402"/>
        <v/>
      </c>
      <c r="D22058">
        <f t="shared" si="1404"/>
        <v>0</v>
      </c>
      <c r="G22058" t="s">
        <v>230</v>
      </c>
      <c r="H22058">
        <v>3</v>
      </c>
      <c r="I22058">
        <v>0</v>
      </c>
      <c r="J22058">
        <v>0</v>
      </c>
      <c r="K22058">
        <v>0</v>
      </c>
      <c r="L22058" t="s">
        <v>36</v>
      </c>
      <c r="M22058" t="str">
        <f t="shared" si="1403"/>
        <v>http://logeion.uchicago.edu/index.html#0</v>
      </c>
    </row>
    <row r="22059" spans="1:13" ht="15" customHeight="1" x14ac:dyDescent="0.2">
      <c r="A22059" t="s">
        <v>49467</v>
      </c>
      <c r="C22059" t="str">
        <f t="shared" si="1402"/>
        <v/>
      </c>
      <c r="D22059">
        <f t="shared" si="1404"/>
        <v>0</v>
      </c>
      <c r="G22059" t="s">
        <v>18</v>
      </c>
      <c r="H22059">
        <v>4</v>
      </c>
      <c r="I22059">
        <v>0</v>
      </c>
      <c r="J22059">
        <v>0</v>
      </c>
      <c r="K22059">
        <v>0</v>
      </c>
      <c r="L22059" t="s">
        <v>19</v>
      </c>
      <c r="M22059" t="str">
        <f t="shared" si="1403"/>
        <v>http://logeion.uchicago.edu/index.html#0</v>
      </c>
    </row>
    <row r="22060" spans="1:13" ht="15" customHeight="1" x14ac:dyDescent="0.2">
      <c r="A22060" t="s">
        <v>49468</v>
      </c>
      <c r="C22060" t="str">
        <f t="shared" si="1402"/>
        <v/>
      </c>
      <c r="D22060">
        <f t="shared" si="1404"/>
        <v>0</v>
      </c>
      <c r="G22060" t="s">
        <v>101</v>
      </c>
      <c r="I22060">
        <v>3</v>
      </c>
      <c r="J22060">
        <v>0</v>
      </c>
      <c r="K22060">
        <v>0</v>
      </c>
      <c r="L22060" t="s">
        <v>24</v>
      </c>
      <c r="M22060" t="str">
        <f t="shared" si="1403"/>
        <v>http://logeion.uchicago.edu/index.html#0</v>
      </c>
    </row>
    <row r="22061" spans="1:13" ht="15" customHeight="1" x14ac:dyDescent="0.2">
      <c r="A22061" t="s">
        <v>49469</v>
      </c>
      <c r="C22061" t="str">
        <f t="shared" si="1402"/>
        <v/>
      </c>
      <c r="D22061">
        <f t="shared" si="1404"/>
        <v>0</v>
      </c>
      <c r="G22061" t="s">
        <v>66</v>
      </c>
      <c r="I22061">
        <v>3</v>
      </c>
      <c r="J22061">
        <v>0</v>
      </c>
      <c r="K22061">
        <v>0</v>
      </c>
      <c r="L22061" t="s">
        <v>24</v>
      </c>
      <c r="M22061" t="str">
        <f t="shared" si="1403"/>
        <v>http://logeion.uchicago.edu/index.html#0</v>
      </c>
    </row>
    <row r="22062" spans="1:13" ht="15" customHeight="1" x14ac:dyDescent="0.2">
      <c r="A22062" t="s">
        <v>49470</v>
      </c>
      <c r="C22062" t="str">
        <f t="shared" si="1402"/>
        <v/>
      </c>
      <c r="D22062">
        <f t="shared" si="1404"/>
        <v>0</v>
      </c>
      <c r="G22062" t="s">
        <v>29</v>
      </c>
      <c r="H22062">
        <v>3</v>
      </c>
      <c r="I22062">
        <v>0</v>
      </c>
      <c r="J22062">
        <v>0</v>
      </c>
      <c r="K22062">
        <v>0</v>
      </c>
      <c r="L22062" t="s">
        <v>19</v>
      </c>
      <c r="M22062" t="str">
        <f t="shared" si="1403"/>
        <v>http://logeion.uchicago.edu/index.html#0</v>
      </c>
    </row>
    <row r="22063" spans="1:13" ht="15" customHeight="1" x14ac:dyDescent="0.2">
      <c r="A22063" t="s">
        <v>49478</v>
      </c>
      <c r="C22063" t="str">
        <f t="shared" si="1402"/>
        <v/>
      </c>
      <c r="D22063">
        <f t="shared" si="1404"/>
        <v>0</v>
      </c>
      <c r="G22063" t="s">
        <v>66</v>
      </c>
      <c r="I22063">
        <v>3</v>
      </c>
      <c r="J22063">
        <v>0</v>
      </c>
      <c r="K22063">
        <v>0</v>
      </c>
      <c r="L22063" t="s">
        <v>24</v>
      </c>
      <c r="M22063" t="str">
        <f t="shared" si="1403"/>
        <v>http://logeion.uchicago.edu/index.html#0</v>
      </c>
    </row>
    <row r="22064" spans="1:13" ht="15" customHeight="1" x14ac:dyDescent="0.2">
      <c r="A22064" t="s">
        <v>49483</v>
      </c>
      <c r="C22064" t="str">
        <f t="shared" si="1402"/>
        <v/>
      </c>
      <c r="D22064">
        <f t="shared" si="1404"/>
        <v>0</v>
      </c>
      <c r="G22064" t="s">
        <v>29</v>
      </c>
      <c r="H22064">
        <v>3</v>
      </c>
      <c r="I22064">
        <v>0</v>
      </c>
      <c r="J22064">
        <v>0</v>
      </c>
      <c r="K22064">
        <v>0</v>
      </c>
      <c r="L22064" t="s">
        <v>19</v>
      </c>
      <c r="M22064" t="str">
        <f t="shared" si="1403"/>
        <v>http://logeion.uchicago.edu/index.html#0</v>
      </c>
    </row>
    <row r="22065" spans="1:13" ht="15" customHeight="1" x14ac:dyDescent="0.2">
      <c r="A22065" t="s">
        <v>49484</v>
      </c>
      <c r="C22065" t="str">
        <f t="shared" si="1402"/>
        <v/>
      </c>
      <c r="D22065">
        <f t="shared" si="1404"/>
        <v>0</v>
      </c>
      <c r="G22065" t="s">
        <v>23</v>
      </c>
      <c r="I22065">
        <v>1</v>
      </c>
      <c r="J22065">
        <v>0</v>
      </c>
      <c r="K22065">
        <v>0</v>
      </c>
      <c r="L22065" t="s">
        <v>24</v>
      </c>
      <c r="M22065" t="str">
        <f t="shared" si="1403"/>
        <v>http://logeion.uchicago.edu/index.html#0</v>
      </c>
    </row>
    <row r="22066" spans="1:13" ht="15" customHeight="1" x14ac:dyDescent="0.2">
      <c r="A22066" t="s">
        <v>49491</v>
      </c>
      <c r="C22066" t="str">
        <f t="shared" si="1402"/>
        <v/>
      </c>
      <c r="D22066">
        <f t="shared" si="1404"/>
        <v>0</v>
      </c>
      <c r="G22066" t="s">
        <v>23</v>
      </c>
      <c r="I22066">
        <v>1</v>
      </c>
      <c r="J22066">
        <v>0</v>
      </c>
      <c r="K22066">
        <v>0</v>
      </c>
      <c r="L22066" t="s">
        <v>24</v>
      </c>
      <c r="M22066" t="str">
        <f t="shared" si="1403"/>
        <v>http://logeion.uchicago.edu/index.html#0</v>
      </c>
    </row>
    <row r="22067" spans="1:13" ht="15" customHeight="1" x14ac:dyDescent="0.2">
      <c r="A22067" t="s">
        <v>49492</v>
      </c>
      <c r="C22067" t="str">
        <f t="shared" si="1402"/>
        <v/>
      </c>
      <c r="D22067">
        <f t="shared" si="1404"/>
        <v>0</v>
      </c>
      <c r="G22067" t="s">
        <v>21</v>
      </c>
      <c r="H22067">
        <v>2</v>
      </c>
      <c r="I22067">
        <v>0</v>
      </c>
      <c r="J22067">
        <v>0</v>
      </c>
      <c r="K22067">
        <v>0</v>
      </c>
      <c r="L22067" t="s">
        <v>19</v>
      </c>
      <c r="M22067" t="str">
        <f t="shared" si="1403"/>
        <v>http://logeion.uchicago.edu/index.html#0</v>
      </c>
    </row>
    <row r="22068" spans="1:13" ht="15" customHeight="1" x14ac:dyDescent="0.2">
      <c r="A22068" t="s">
        <v>49493</v>
      </c>
      <c r="C22068" t="str">
        <f t="shared" si="1402"/>
        <v/>
      </c>
      <c r="D22068">
        <f t="shared" si="1404"/>
        <v>0</v>
      </c>
      <c r="G22068" t="s">
        <v>89</v>
      </c>
      <c r="I22068">
        <v>0</v>
      </c>
      <c r="J22068">
        <v>0</v>
      </c>
      <c r="K22068">
        <v>0</v>
      </c>
      <c r="L22068" t="s">
        <v>90</v>
      </c>
      <c r="M22068" t="str">
        <f t="shared" si="1403"/>
        <v>http://logeion.uchicago.edu/index.html#0</v>
      </c>
    </row>
    <row r="22069" spans="1:13" ht="15" customHeight="1" x14ac:dyDescent="0.2">
      <c r="A22069" t="s">
        <v>49498</v>
      </c>
      <c r="C22069" t="str">
        <f t="shared" si="1402"/>
        <v/>
      </c>
      <c r="D22069">
        <f t="shared" si="1404"/>
        <v>0</v>
      </c>
      <c r="G22069" t="s">
        <v>66</v>
      </c>
      <c r="I22069">
        <v>3</v>
      </c>
      <c r="J22069">
        <v>0</v>
      </c>
      <c r="K22069">
        <v>0</v>
      </c>
      <c r="L22069" t="s">
        <v>24</v>
      </c>
      <c r="M22069" t="str">
        <f t="shared" si="1403"/>
        <v>http://logeion.uchicago.edu/index.html#0</v>
      </c>
    </row>
    <row r="22070" spans="1:13" ht="15" customHeight="1" x14ac:dyDescent="0.2">
      <c r="A22070" t="s">
        <v>49499</v>
      </c>
      <c r="C22070" t="str">
        <f t="shared" si="1402"/>
        <v/>
      </c>
      <c r="D22070">
        <f t="shared" si="1404"/>
        <v>0</v>
      </c>
      <c r="G22070" t="s">
        <v>23</v>
      </c>
      <c r="I22070">
        <v>1</v>
      </c>
      <c r="J22070">
        <v>0</v>
      </c>
      <c r="K22070">
        <v>0</v>
      </c>
      <c r="L22070" t="s">
        <v>24</v>
      </c>
      <c r="M22070" t="str">
        <f t="shared" si="1403"/>
        <v>http://logeion.uchicago.edu/index.html#0</v>
      </c>
    </row>
    <row r="22071" spans="1:13" ht="15" customHeight="1" x14ac:dyDescent="0.2">
      <c r="A22071" t="s">
        <v>49500</v>
      </c>
      <c r="C22071" t="str">
        <f t="shared" si="1402"/>
        <v/>
      </c>
      <c r="D22071">
        <f t="shared" si="1404"/>
        <v>0</v>
      </c>
      <c r="G22071" t="s">
        <v>66</v>
      </c>
      <c r="I22071">
        <v>3</v>
      </c>
      <c r="J22071">
        <v>0</v>
      </c>
      <c r="K22071">
        <v>0</v>
      </c>
      <c r="L22071" t="s">
        <v>24</v>
      </c>
      <c r="M22071" t="str">
        <f t="shared" si="1403"/>
        <v>http://logeion.uchicago.edu/index.html#0</v>
      </c>
    </row>
    <row r="22072" spans="1:13" ht="15" customHeight="1" x14ac:dyDescent="0.2">
      <c r="A22072" t="s">
        <v>49501</v>
      </c>
      <c r="C22072" t="str">
        <f t="shared" si="1402"/>
        <v/>
      </c>
      <c r="D22072">
        <f t="shared" si="1404"/>
        <v>0</v>
      </c>
      <c r="G22072" t="s">
        <v>23</v>
      </c>
      <c r="I22072">
        <v>1</v>
      </c>
      <c r="J22072">
        <v>0</v>
      </c>
      <c r="K22072">
        <v>0</v>
      </c>
      <c r="L22072" t="s">
        <v>24</v>
      </c>
      <c r="M22072" t="str">
        <f t="shared" si="1403"/>
        <v>http://logeion.uchicago.edu/index.html#0</v>
      </c>
    </row>
    <row r="22073" spans="1:13" ht="15" customHeight="1" x14ac:dyDescent="0.2">
      <c r="A22073" t="s">
        <v>49504</v>
      </c>
      <c r="C22073" t="str">
        <f t="shared" si="1402"/>
        <v/>
      </c>
      <c r="D22073">
        <f t="shared" si="1404"/>
        <v>0</v>
      </c>
      <c r="G22073" t="s">
        <v>29</v>
      </c>
      <c r="H22073">
        <v>3</v>
      </c>
      <c r="I22073">
        <v>0</v>
      </c>
      <c r="J22073">
        <v>0</v>
      </c>
      <c r="K22073">
        <v>0</v>
      </c>
      <c r="L22073" t="s">
        <v>19</v>
      </c>
      <c r="M22073" t="str">
        <f t="shared" si="1403"/>
        <v>http://logeion.uchicago.edu/index.html#0</v>
      </c>
    </row>
    <row r="22074" spans="1:13" ht="15" customHeight="1" x14ac:dyDescent="0.2">
      <c r="A22074" t="s">
        <v>49509</v>
      </c>
      <c r="C22074" t="str">
        <f t="shared" si="1402"/>
        <v/>
      </c>
      <c r="D22074">
        <f t="shared" si="1404"/>
        <v>0</v>
      </c>
      <c r="G22074" t="s">
        <v>21</v>
      </c>
      <c r="H22074">
        <v>2</v>
      </c>
      <c r="I22074">
        <v>0</v>
      </c>
      <c r="J22074">
        <v>0</v>
      </c>
      <c r="K22074">
        <v>0</v>
      </c>
      <c r="L22074" t="s">
        <v>19</v>
      </c>
      <c r="M22074" t="str">
        <f t="shared" si="1403"/>
        <v>http://logeion.uchicago.edu/index.html#0</v>
      </c>
    </row>
    <row r="22075" spans="1:13" ht="15" customHeight="1" x14ac:dyDescent="0.2">
      <c r="A22075" t="s">
        <v>54999</v>
      </c>
      <c r="C22075" t="str">
        <f t="shared" si="1402"/>
        <v/>
      </c>
      <c r="D22075">
        <f t="shared" si="1404"/>
        <v>0</v>
      </c>
      <c r="G22075" t="s">
        <v>29</v>
      </c>
      <c r="H22075">
        <v>3</v>
      </c>
      <c r="K22075">
        <v>1</v>
      </c>
      <c r="L22075" t="s">
        <v>19</v>
      </c>
      <c r="M22075" t="str">
        <f t="shared" si="1403"/>
        <v>http://logeion.uchicago.edu/index.html#0</v>
      </c>
    </row>
    <row r="22076" spans="1:13" ht="15" customHeight="1" x14ac:dyDescent="0.2">
      <c r="A22076" t="s">
        <v>49514</v>
      </c>
      <c r="C22076" t="str">
        <f t="shared" si="1402"/>
        <v/>
      </c>
      <c r="D22076">
        <f t="shared" si="1404"/>
        <v>0</v>
      </c>
      <c r="G22076" t="s">
        <v>66</v>
      </c>
      <c r="I22076">
        <v>3</v>
      </c>
      <c r="J22076">
        <v>0</v>
      </c>
      <c r="K22076">
        <v>0</v>
      </c>
      <c r="L22076" t="s">
        <v>24</v>
      </c>
      <c r="M22076" t="str">
        <f t="shared" si="1403"/>
        <v>http://logeion.uchicago.edu/index.html#0</v>
      </c>
    </row>
    <row r="22077" spans="1:13" ht="15" customHeight="1" x14ac:dyDescent="0.2">
      <c r="A22077" t="s">
        <v>49522</v>
      </c>
      <c r="C22077" t="str">
        <f t="shared" si="1402"/>
        <v/>
      </c>
      <c r="D22077">
        <f t="shared" si="1404"/>
        <v>0</v>
      </c>
      <c r="G22077" t="s">
        <v>21</v>
      </c>
      <c r="H22077">
        <v>2</v>
      </c>
      <c r="I22077">
        <v>0</v>
      </c>
      <c r="J22077">
        <v>0</v>
      </c>
      <c r="K22077">
        <v>1</v>
      </c>
      <c r="L22077" t="s">
        <v>19</v>
      </c>
      <c r="M22077" t="str">
        <f t="shared" si="1403"/>
        <v>http://logeion.uchicago.edu/index.html#0</v>
      </c>
    </row>
    <row r="22078" spans="1:13" ht="15" customHeight="1" x14ac:dyDescent="0.2">
      <c r="A22078" t="s">
        <v>49530</v>
      </c>
      <c r="C22078" t="str">
        <f t="shared" si="1402"/>
        <v/>
      </c>
      <c r="D22078">
        <f t="shared" si="1404"/>
        <v>0</v>
      </c>
      <c r="G22078" t="s">
        <v>6190</v>
      </c>
      <c r="I22078">
        <v>0</v>
      </c>
      <c r="J22078">
        <v>0</v>
      </c>
      <c r="K22078">
        <v>0</v>
      </c>
      <c r="L22078" t="s">
        <v>2816</v>
      </c>
      <c r="M22078" t="str">
        <f t="shared" si="1403"/>
        <v>http://logeion.uchicago.edu/index.html#0</v>
      </c>
    </row>
    <row r="22079" spans="1:13" ht="15" customHeight="1" x14ac:dyDescent="0.2">
      <c r="A22079" t="s">
        <v>49537</v>
      </c>
      <c r="C22079" t="str">
        <f t="shared" si="1402"/>
        <v/>
      </c>
      <c r="D22079">
        <f t="shared" si="1404"/>
        <v>0</v>
      </c>
      <c r="G22079" t="s">
        <v>21</v>
      </c>
      <c r="H22079">
        <v>2</v>
      </c>
      <c r="I22079">
        <v>0</v>
      </c>
      <c r="J22079">
        <v>0</v>
      </c>
      <c r="K22079">
        <v>0</v>
      </c>
      <c r="L22079" t="s">
        <v>19</v>
      </c>
      <c r="M22079" t="str">
        <f t="shared" si="1403"/>
        <v>http://logeion.uchicago.edu/index.html#0</v>
      </c>
    </row>
    <row r="22080" spans="1:13" ht="15" customHeight="1" x14ac:dyDescent="0.2">
      <c r="A22080" t="s">
        <v>49538</v>
      </c>
      <c r="C22080" t="str">
        <f t="shared" si="1402"/>
        <v/>
      </c>
      <c r="D22080">
        <f t="shared" si="1404"/>
        <v>0</v>
      </c>
      <c r="G22080" t="s">
        <v>23</v>
      </c>
      <c r="I22080">
        <v>1</v>
      </c>
      <c r="J22080">
        <v>0</v>
      </c>
      <c r="K22080">
        <v>0</v>
      </c>
      <c r="L22080" t="s">
        <v>24</v>
      </c>
      <c r="M22080" t="str">
        <f t="shared" si="1403"/>
        <v>http://logeion.uchicago.edu/index.html#0</v>
      </c>
    </row>
    <row r="22081" spans="1:13" ht="15" customHeight="1" x14ac:dyDescent="0.2">
      <c r="A22081" t="s">
        <v>49550</v>
      </c>
      <c r="C22081" t="str">
        <f t="shared" si="1402"/>
        <v/>
      </c>
      <c r="D22081">
        <f t="shared" si="1404"/>
        <v>0</v>
      </c>
      <c r="G22081" t="s">
        <v>21</v>
      </c>
      <c r="H22081">
        <v>2</v>
      </c>
      <c r="I22081">
        <v>0</v>
      </c>
      <c r="J22081">
        <v>0</v>
      </c>
      <c r="K22081">
        <v>1</v>
      </c>
      <c r="L22081" t="s">
        <v>19</v>
      </c>
      <c r="M22081" t="str">
        <f t="shared" si="1403"/>
        <v>http://logeion.uchicago.edu/index.html#0</v>
      </c>
    </row>
    <row r="22082" spans="1:13" ht="15" customHeight="1" x14ac:dyDescent="0.2">
      <c r="A22082" t="s">
        <v>49565</v>
      </c>
      <c r="C22082" t="str">
        <f t="shared" si="1402"/>
        <v/>
      </c>
      <c r="D22082">
        <f t="shared" si="1404"/>
        <v>0</v>
      </c>
      <c r="G22082" t="s">
        <v>21</v>
      </c>
      <c r="H22082">
        <v>2</v>
      </c>
      <c r="I22082">
        <v>0</v>
      </c>
      <c r="J22082">
        <v>0</v>
      </c>
      <c r="K22082">
        <v>0</v>
      </c>
      <c r="L22082" t="s">
        <v>19</v>
      </c>
      <c r="M22082" t="str">
        <f t="shared" si="1403"/>
        <v>http://logeion.uchicago.edu/index.html#0</v>
      </c>
    </row>
    <row r="22083" spans="1:13" ht="15" customHeight="1" x14ac:dyDescent="0.2">
      <c r="A22083" t="s">
        <v>49566</v>
      </c>
      <c r="C22083" t="str">
        <f t="shared" si="1402"/>
        <v/>
      </c>
      <c r="D22083">
        <f t="shared" si="1404"/>
        <v>0</v>
      </c>
      <c r="G22083" t="s">
        <v>21</v>
      </c>
      <c r="H22083">
        <v>2</v>
      </c>
      <c r="I22083">
        <v>0</v>
      </c>
      <c r="J22083">
        <v>0</v>
      </c>
      <c r="K22083">
        <v>0</v>
      </c>
      <c r="L22083" t="s">
        <v>19</v>
      </c>
      <c r="M22083" t="str">
        <f t="shared" si="1403"/>
        <v>http://logeion.uchicago.edu/index.html#0</v>
      </c>
    </row>
    <row r="22084" spans="1:13" ht="15" customHeight="1" x14ac:dyDescent="0.2">
      <c r="A22084" t="s">
        <v>49587</v>
      </c>
      <c r="C22084" t="str">
        <f t="shared" si="1402"/>
        <v/>
      </c>
      <c r="D22084">
        <f t="shared" si="1404"/>
        <v>0</v>
      </c>
      <c r="G22084" t="s">
        <v>29</v>
      </c>
      <c r="H22084">
        <v>3</v>
      </c>
      <c r="I22084">
        <v>0</v>
      </c>
      <c r="J22084">
        <v>0</v>
      </c>
      <c r="K22084">
        <v>0</v>
      </c>
      <c r="L22084" t="s">
        <v>19</v>
      </c>
      <c r="M22084" t="str">
        <f t="shared" si="1403"/>
        <v>http://logeion.uchicago.edu/index.html#0</v>
      </c>
    </row>
    <row r="22085" spans="1:13" ht="15" customHeight="1" x14ac:dyDescent="0.2">
      <c r="A22085" t="s">
        <v>49604</v>
      </c>
      <c r="C22085" t="str">
        <f t="shared" si="1402"/>
        <v/>
      </c>
      <c r="D22085">
        <f t="shared" si="1404"/>
        <v>0</v>
      </c>
      <c r="G22085" t="s">
        <v>61</v>
      </c>
      <c r="H22085">
        <v>1</v>
      </c>
      <c r="I22085">
        <v>0</v>
      </c>
      <c r="J22085">
        <v>0</v>
      </c>
      <c r="K22085">
        <v>0</v>
      </c>
      <c r="L22085" t="s">
        <v>36</v>
      </c>
      <c r="M22085" t="str">
        <f t="shared" si="1403"/>
        <v>http://logeion.uchicago.edu/index.html#0</v>
      </c>
    </row>
    <row r="22086" spans="1:13" ht="15" customHeight="1" x14ac:dyDescent="0.2">
      <c r="A22086" t="s">
        <v>49611</v>
      </c>
      <c r="C22086" t="str">
        <f t="shared" ref="C22086:C22149" si="1405">SUBSTITUTE(SUBSTITUTE(SUBSTITUTE(SUBSTITUTE(SUBSTITUTE(SUBSTITUTE(SUBSTITUTE(SUBSTITUTE(SUBSTITUTE(SUBSTITUTE(SUBSTITUTE(B22086, "ā", "a"), "ē", "e"), "ī", "i"), "ō", "o"), "ū", "u"), "ȳ", "y"), "Ā", "A"), "Ē", "E"), "Ī", "I"), "Ō", "O"), "Ū", "U")</f>
        <v/>
      </c>
      <c r="D22086">
        <f t="shared" si="1404"/>
        <v>0</v>
      </c>
      <c r="G22086" t="s">
        <v>346</v>
      </c>
      <c r="H22086">
        <v>6</v>
      </c>
      <c r="I22086">
        <v>0</v>
      </c>
      <c r="J22086">
        <v>0</v>
      </c>
      <c r="K22086">
        <v>0</v>
      </c>
      <c r="L22086" t="s">
        <v>19</v>
      </c>
      <c r="M22086" t="str">
        <f t="shared" ref="M22086:M22149" si="1406">"http://logeion.uchicago.edu/index.html#"&amp;D22086</f>
        <v>http://logeion.uchicago.edu/index.html#0</v>
      </c>
    </row>
    <row r="22087" spans="1:13" ht="15" customHeight="1" x14ac:dyDescent="0.2">
      <c r="A22087" t="s">
        <v>49616</v>
      </c>
      <c r="C22087" t="str">
        <f t="shared" si="1405"/>
        <v/>
      </c>
      <c r="D22087">
        <f t="shared" si="1404"/>
        <v>0</v>
      </c>
      <c r="G22087" t="s">
        <v>155</v>
      </c>
      <c r="H22087">
        <v>3</v>
      </c>
      <c r="I22087">
        <v>0</v>
      </c>
      <c r="J22087">
        <v>0</v>
      </c>
      <c r="K22087">
        <v>0</v>
      </c>
      <c r="L22087" t="s">
        <v>36</v>
      </c>
      <c r="M22087" t="str">
        <f t="shared" si="1406"/>
        <v>http://logeion.uchicago.edu/index.html#0</v>
      </c>
    </row>
    <row r="22088" spans="1:13" ht="15" customHeight="1" x14ac:dyDescent="0.2">
      <c r="A22088" t="s">
        <v>49617</v>
      </c>
      <c r="C22088" t="str">
        <f t="shared" si="1405"/>
        <v/>
      </c>
      <c r="D22088">
        <f t="shared" si="1404"/>
        <v>0</v>
      </c>
      <c r="G22088" t="s">
        <v>23</v>
      </c>
      <c r="I22088">
        <v>1</v>
      </c>
      <c r="J22088">
        <v>0</v>
      </c>
      <c r="K22088">
        <v>0</v>
      </c>
      <c r="L22088" t="s">
        <v>24</v>
      </c>
      <c r="M22088" t="str">
        <f t="shared" si="1406"/>
        <v>http://logeion.uchicago.edu/index.html#0</v>
      </c>
    </row>
    <row r="22089" spans="1:13" ht="15" customHeight="1" x14ac:dyDescent="0.2">
      <c r="A22089" t="s">
        <v>49633</v>
      </c>
      <c r="C22089" t="str">
        <f t="shared" si="1405"/>
        <v/>
      </c>
      <c r="D22089">
        <f t="shared" si="1404"/>
        <v>0</v>
      </c>
      <c r="G22089" t="s">
        <v>21</v>
      </c>
      <c r="H22089">
        <v>2</v>
      </c>
      <c r="I22089">
        <v>0</v>
      </c>
      <c r="J22089">
        <v>0</v>
      </c>
      <c r="K22089">
        <v>0</v>
      </c>
      <c r="L22089" t="s">
        <v>19</v>
      </c>
      <c r="M22089" t="str">
        <f t="shared" si="1406"/>
        <v>http://logeion.uchicago.edu/index.html#0</v>
      </c>
    </row>
    <row r="22090" spans="1:13" ht="15" customHeight="1" x14ac:dyDescent="0.2">
      <c r="A22090" t="s">
        <v>49652</v>
      </c>
      <c r="C22090" t="str">
        <f t="shared" si="1405"/>
        <v/>
      </c>
      <c r="D22090">
        <f t="shared" si="1404"/>
        <v>0</v>
      </c>
      <c r="G22090" t="s">
        <v>89</v>
      </c>
      <c r="I22090">
        <v>0</v>
      </c>
      <c r="J22090">
        <v>0</v>
      </c>
      <c r="K22090">
        <v>0</v>
      </c>
      <c r="L22090" t="s">
        <v>90</v>
      </c>
      <c r="M22090" t="str">
        <f t="shared" si="1406"/>
        <v>http://logeion.uchicago.edu/index.html#0</v>
      </c>
    </row>
    <row r="22091" spans="1:13" ht="15" customHeight="1" x14ac:dyDescent="0.2">
      <c r="A22091" t="s">
        <v>49656</v>
      </c>
      <c r="C22091" t="str">
        <f t="shared" si="1405"/>
        <v/>
      </c>
      <c r="D22091">
        <f t="shared" si="1404"/>
        <v>0</v>
      </c>
      <c r="G22091" t="s">
        <v>18</v>
      </c>
      <c r="H22091">
        <v>4</v>
      </c>
      <c r="I22091">
        <v>0</v>
      </c>
      <c r="J22091">
        <v>0</v>
      </c>
      <c r="K22091">
        <v>0</v>
      </c>
      <c r="L22091" t="s">
        <v>19</v>
      </c>
      <c r="M22091" t="str">
        <f t="shared" si="1406"/>
        <v>http://logeion.uchicago.edu/index.html#0</v>
      </c>
    </row>
    <row r="22092" spans="1:13" ht="15" customHeight="1" x14ac:dyDescent="0.2">
      <c r="A22092" t="s">
        <v>49657</v>
      </c>
      <c r="C22092" t="str">
        <f t="shared" si="1405"/>
        <v/>
      </c>
      <c r="D22092">
        <f t="shared" si="1404"/>
        <v>0</v>
      </c>
      <c r="G22092" t="s">
        <v>61</v>
      </c>
      <c r="H22092">
        <v>1</v>
      </c>
      <c r="I22092">
        <v>0</v>
      </c>
      <c r="J22092">
        <v>0</v>
      </c>
      <c r="K22092">
        <v>0</v>
      </c>
      <c r="L22092" t="s">
        <v>36</v>
      </c>
      <c r="M22092" t="str">
        <f t="shared" si="1406"/>
        <v>http://logeion.uchicago.edu/index.html#0</v>
      </c>
    </row>
    <row r="22093" spans="1:13" ht="15" customHeight="1" x14ac:dyDescent="0.2">
      <c r="A22093" t="s">
        <v>49658</v>
      </c>
      <c r="C22093" t="str">
        <f t="shared" si="1405"/>
        <v/>
      </c>
      <c r="D22093">
        <f t="shared" si="1404"/>
        <v>0</v>
      </c>
      <c r="G22093" t="s">
        <v>61</v>
      </c>
      <c r="H22093">
        <v>1</v>
      </c>
      <c r="I22093">
        <v>0</v>
      </c>
      <c r="J22093">
        <v>0</v>
      </c>
      <c r="K22093">
        <v>0</v>
      </c>
      <c r="L22093" t="s">
        <v>36</v>
      </c>
      <c r="M22093" t="str">
        <f t="shared" si="1406"/>
        <v>http://logeion.uchicago.edu/index.html#0</v>
      </c>
    </row>
    <row r="22094" spans="1:13" ht="15" customHeight="1" x14ac:dyDescent="0.2">
      <c r="A22094" t="s">
        <v>49665</v>
      </c>
      <c r="C22094" t="str">
        <f t="shared" si="1405"/>
        <v/>
      </c>
      <c r="D22094">
        <f t="shared" si="1404"/>
        <v>0</v>
      </c>
      <c r="G22094" t="s">
        <v>21</v>
      </c>
      <c r="H22094">
        <v>2</v>
      </c>
      <c r="I22094">
        <v>0</v>
      </c>
      <c r="J22094">
        <v>0</v>
      </c>
      <c r="K22094">
        <v>0</v>
      </c>
      <c r="L22094" t="s">
        <v>19</v>
      </c>
      <c r="M22094" t="str">
        <f t="shared" si="1406"/>
        <v>http://logeion.uchicago.edu/index.html#0</v>
      </c>
    </row>
    <row r="22095" spans="1:13" ht="15" customHeight="1" x14ac:dyDescent="0.2">
      <c r="A22095" t="s">
        <v>49666</v>
      </c>
      <c r="C22095" t="str">
        <f t="shared" si="1405"/>
        <v/>
      </c>
      <c r="D22095">
        <f t="shared" si="1404"/>
        <v>0</v>
      </c>
      <c r="G22095" t="s">
        <v>76</v>
      </c>
      <c r="H22095">
        <v>1</v>
      </c>
      <c r="I22095">
        <v>0</v>
      </c>
      <c r="J22095">
        <v>0</v>
      </c>
      <c r="K22095">
        <v>0</v>
      </c>
      <c r="L22095" t="s">
        <v>19</v>
      </c>
      <c r="M22095" t="str">
        <f t="shared" si="1406"/>
        <v>http://logeion.uchicago.edu/index.html#0</v>
      </c>
    </row>
    <row r="22096" spans="1:13" ht="15" customHeight="1" x14ac:dyDescent="0.2">
      <c r="A22096" t="s">
        <v>49667</v>
      </c>
      <c r="C22096" t="str">
        <f t="shared" si="1405"/>
        <v/>
      </c>
      <c r="D22096">
        <f t="shared" si="1404"/>
        <v>0</v>
      </c>
      <c r="G22096" t="s">
        <v>29</v>
      </c>
      <c r="H22096">
        <v>3</v>
      </c>
      <c r="I22096">
        <v>0</v>
      </c>
      <c r="J22096">
        <v>0</v>
      </c>
      <c r="K22096">
        <v>1</v>
      </c>
      <c r="L22096" t="s">
        <v>19</v>
      </c>
      <c r="M22096" t="str">
        <f t="shared" si="1406"/>
        <v>http://logeion.uchicago.edu/index.html#0</v>
      </c>
    </row>
    <row r="22097" spans="1:13" ht="15" customHeight="1" x14ac:dyDescent="0.2">
      <c r="A22097" t="s">
        <v>49676</v>
      </c>
      <c r="C22097" t="str">
        <f t="shared" si="1405"/>
        <v/>
      </c>
      <c r="D22097">
        <f t="shared" si="1404"/>
        <v>0</v>
      </c>
      <c r="G22097" t="s">
        <v>170</v>
      </c>
      <c r="I22097">
        <v>1</v>
      </c>
      <c r="J22097">
        <v>0</v>
      </c>
      <c r="K22097">
        <v>0</v>
      </c>
      <c r="L22097" t="s">
        <v>24</v>
      </c>
      <c r="M22097" t="str">
        <f t="shared" si="1406"/>
        <v>http://logeion.uchicago.edu/index.html#0</v>
      </c>
    </row>
    <row r="22098" spans="1:13" ht="15" customHeight="1" x14ac:dyDescent="0.2">
      <c r="A22098" t="s">
        <v>49703</v>
      </c>
      <c r="C22098" t="str">
        <f t="shared" si="1405"/>
        <v/>
      </c>
      <c r="D22098">
        <f t="shared" si="1404"/>
        <v>0</v>
      </c>
      <c r="G22098" t="s">
        <v>155</v>
      </c>
      <c r="H22098">
        <v>3</v>
      </c>
      <c r="I22098">
        <v>0</v>
      </c>
      <c r="J22098">
        <v>0</v>
      </c>
      <c r="K22098">
        <v>0</v>
      </c>
      <c r="L22098" t="s">
        <v>36</v>
      </c>
      <c r="M22098" t="str">
        <f t="shared" si="1406"/>
        <v>http://logeion.uchicago.edu/index.html#0</v>
      </c>
    </row>
    <row r="22099" spans="1:13" ht="15" customHeight="1" x14ac:dyDescent="0.2">
      <c r="A22099" t="s">
        <v>49704</v>
      </c>
      <c r="C22099" t="str">
        <f t="shared" si="1405"/>
        <v/>
      </c>
      <c r="D22099">
        <f t="shared" si="1404"/>
        <v>0</v>
      </c>
      <c r="G22099" t="s">
        <v>21</v>
      </c>
      <c r="H22099">
        <v>2</v>
      </c>
      <c r="I22099">
        <v>0</v>
      </c>
      <c r="J22099">
        <v>0</v>
      </c>
      <c r="K22099">
        <v>0</v>
      </c>
      <c r="L22099" t="s">
        <v>19</v>
      </c>
      <c r="M22099" t="str">
        <f t="shared" si="1406"/>
        <v>http://logeion.uchicago.edu/index.html#0</v>
      </c>
    </row>
    <row r="22100" spans="1:13" ht="15" customHeight="1" x14ac:dyDescent="0.2">
      <c r="A22100" t="s">
        <v>49708</v>
      </c>
      <c r="C22100" t="str">
        <f t="shared" si="1405"/>
        <v/>
      </c>
      <c r="D22100">
        <f t="shared" si="1404"/>
        <v>0</v>
      </c>
      <c r="G22100" t="s">
        <v>89</v>
      </c>
      <c r="I22100">
        <v>0</v>
      </c>
      <c r="J22100">
        <v>0</v>
      </c>
      <c r="K22100">
        <v>0</v>
      </c>
      <c r="L22100" t="s">
        <v>90</v>
      </c>
      <c r="M22100" t="str">
        <f t="shared" si="1406"/>
        <v>http://logeion.uchicago.edu/index.html#0</v>
      </c>
    </row>
    <row r="22101" spans="1:13" ht="15" customHeight="1" x14ac:dyDescent="0.2">
      <c r="A22101" t="s">
        <v>49713</v>
      </c>
      <c r="C22101" t="str">
        <f t="shared" si="1405"/>
        <v/>
      </c>
      <c r="D22101">
        <f t="shared" si="1404"/>
        <v>0</v>
      </c>
      <c r="G22101" t="s">
        <v>61</v>
      </c>
      <c r="H22101">
        <v>1</v>
      </c>
      <c r="I22101">
        <v>0</v>
      </c>
      <c r="J22101">
        <v>0</v>
      </c>
      <c r="K22101">
        <v>0</v>
      </c>
      <c r="L22101" t="s">
        <v>36</v>
      </c>
      <c r="M22101" t="str">
        <f t="shared" si="1406"/>
        <v>http://logeion.uchicago.edu/index.html#0</v>
      </c>
    </row>
    <row r="22102" spans="1:13" ht="15" customHeight="1" x14ac:dyDescent="0.2">
      <c r="A22102" t="s">
        <v>49714</v>
      </c>
      <c r="C22102" t="str">
        <f t="shared" si="1405"/>
        <v/>
      </c>
      <c r="D22102">
        <f t="shared" si="1404"/>
        <v>0</v>
      </c>
      <c r="G22102" t="s">
        <v>155</v>
      </c>
      <c r="H22102">
        <v>3</v>
      </c>
      <c r="I22102">
        <v>0</v>
      </c>
      <c r="J22102">
        <v>0</v>
      </c>
      <c r="K22102">
        <v>0</v>
      </c>
      <c r="L22102" t="s">
        <v>36</v>
      </c>
      <c r="M22102" t="str">
        <f t="shared" si="1406"/>
        <v>http://logeion.uchicago.edu/index.html#0</v>
      </c>
    </row>
    <row r="22103" spans="1:13" ht="15" customHeight="1" x14ac:dyDescent="0.2">
      <c r="A22103" t="s">
        <v>49715</v>
      </c>
      <c r="C22103" t="str">
        <f t="shared" si="1405"/>
        <v/>
      </c>
      <c r="D22103">
        <f t="shared" si="1404"/>
        <v>0</v>
      </c>
      <c r="G22103" t="s">
        <v>155</v>
      </c>
      <c r="H22103">
        <v>3</v>
      </c>
      <c r="I22103">
        <v>0</v>
      </c>
      <c r="J22103">
        <v>0</v>
      </c>
      <c r="K22103">
        <v>0</v>
      </c>
      <c r="L22103" t="s">
        <v>36</v>
      </c>
      <c r="M22103" t="str">
        <f t="shared" si="1406"/>
        <v>http://logeion.uchicago.edu/index.html#0</v>
      </c>
    </row>
    <row r="22104" spans="1:13" ht="15" customHeight="1" x14ac:dyDescent="0.2">
      <c r="A22104" t="s">
        <v>49721</v>
      </c>
      <c r="C22104" t="str">
        <f t="shared" si="1405"/>
        <v/>
      </c>
      <c r="D22104">
        <f t="shared" si="1404"/>
        <v>0</v>
      </c>
      <c r="G22104" t="s">
        <v>21</v>
      </c>
      <c r="H22104">
        <v>2</v>
      </c>
      <c r="I22104">
        <v>0</v>
      </c>
      <c r="J22104">
        <v>0</v>
      </c>
      <c r="K22104">
        <v>0</v>
      </c>
      <c r="L22104" t="s">
        <v>19</v>
      </c>
      <c r="M22104" t="str">
        <f t="shared" si="1406"/>
        <v>http://logeion.uchicago.edu/index.html#0</v>
      </c>
    </row>
    <row r="22105" spans="1:13" ht="15" customHeight="1" x14ac:dyDescent="0.2">
      <c r="A22105" t="s">
        <v>49723</v>
      </c>
      <c r="C22105" t="str">
        <f t="shared" si="1405"/>
        <v/>
      </c>
      <c r="D22105">
        <f t="shared" si="1404"/>
        <v>0</v>
      </c>
      <c r="G22105" t="s">
        <v>21</v>
      </c>
      <c r="H22105">
        <v>2</v>
      </c>
      <c r="I22105">
        <v>0</v>
      </c>
      <c r="J22105">
        <v>0</v>
      </c>
      <c r="K22105">
        <v>0</v>
      </c>
      <c r="L22105" t="s">
        <v>19</v>
      </c>
      <c r="M22105" t="str">
        <f t="shared" si="1406"/>
        <v>http://logeion.uchicago.edu/index.html#0</v>
      </c>
    </row>
    <row r="22106" spans="1:13" ht="15" customHeight="1" x14ac:dyDescent="0.2">
      <c r="A22106" t="s">
        <v>49724</v>
      </c>
      <c r="C22106" t="str">
        <f t="shared" si="1405"/>
        <v/>
      </c>
      <c r="D22106">
        <f t="shared" ref="D22106:D22169" si="1407">IF(ISBLANK(B22106),0,LEFT( C22106, FIND( " ", C22106 ) - 1 ))</f>
        <v>0</v>
      </c>
      <c r="G22106" t="s">
        <v>35</v>
      </c>
      <c r="H22106">
        <v>5</v>
      </c>
      <c r="I22106">
        <v>0</v>
      </c>
      <c r="J22106">
        <v>0</v>
      </c>
      <c r="K22106">
        <v>0</v>
      </c>
      <c r="L22106" t="s">
        <v>36</v>
      </c>
      <c r="M22106" t="str">
        <f t="shared" si="1406"/>
        <v>http://logeion.uchicago.edu/index.html#0</v>
      </c>
    </row>
    <row r="22107" spans="1:13" ht="15" customHeight="1" x14ac:dyDescent="0.2">
      <c r="A22107" t="s">
        <v>49725</v>
      </c>
      <c r="C22107" t="str">
        <f t="shared" si="1405"/>
        <v/>
      </c>
      <c r="D22107">
        <f t="shared" si="1407"/>
        <v>0</v>
      </c>
      <c r="G22107" t="s">
        <v>21</v>
      </c>
      <c r="H22107">
        <v>2</v>
      </c>
      <c r="I22107">
        <v>0</v>
      </c>
      <c r="J22107">
        <v>0</v>
      </c>
      <c r="K22107">
        <v>0</v>
      </c>
      <c r="L22107" t="s">
        <v>19</v>
      </c>
      <c r="M22107" t="str">
        <f t="shared" si="1406"/>
        <v>http://logeion.uchicago.edu/index.html#0</v>
      </c>
    </row>
    <row r="22108" spans="1:13" ht="15" customHeight="1" x14ac:dyDescent="0.2">
      <c r="A22108" t="s">
        <v>49726</v>
      </c>
      <c r="C22108" t="str">
        <f t="shared" si="1405"/>
        <v/>
      </c>
      <c r="D22108">
        <f t="shared" si="1407"/>
        <v>0</v>
      </c>
      <c r="G22108" t="s">
        <v>155</v>
      </c>
      <c r="H22108">
        <v>3</v>
      </c>
      <c r="I22108">
        <v>0</v>
      </c>
      <c r="J22108">
        <v>0</v>
      </c>
      <c r="K22108">
        <v>0</v>
      </c>
      <c r="L22108" t="s">
        <v>36</v>
      </c>
      <c r="M22108" t="str">
        <f t="shared" si="1406"/>
        <v>http://logeion.uchicago.edu/index.html#0</v>
      </c>
    </row>
    <row r="22109" spans="1:13" ht="15" customHeight="1" x14ac:dyDescent="0.2">
      <c r="A22109" t="s">
        <v>49727</v>
      </c>
      <c r="C22109" t="str">
        <f t="shared" si="1405"/>
        <v/>
      </c>
      <c r="D22109">
        <f t="shared" si="1407"/>
        <v>0</v>
      </c>
      <c r="G22109" t="s">
        <v>155</v>
      </c>
      <c r="H22109">
        <v>3</v>
      </c>
      <c r="I22109">
        <v>0</v>
      </c>
      <c r="J22109">
        <v>0</v>
      </c>
      <c r="K22109">
        <v>0</v>
      </c>
      <c r="L22109" t="s">
        <v>36</v>
      </c>
      <c r="M22109" t="str">
        <f t="shared" si="1406"/>
        <v>http://logeion.uchicago.edu/index.html#0</v>
      </c>
    </row>
    <row r="22110" spans="1:13" ht="15" customHeight="1" x14ac:dyDescent="0.2">
      <c r="A22110" t="s">
        <v>49736</v>
      </c>
      <c r="C22110" t="str">
        <f t="shared" si="1405"/>
        <v/>
      </c>
      <c r="D22110">
        <f t="shared" si="1407"/>
        <v>0</v>
      </c>
      <c r="G22110" t="s">
        <v>155</v>
      </c>
      <c r="H22110">
        <v>3</v>
      </c>
      <c r="I22110">
        <v>0</v>
      </c>
      <c r="J22110">
        <v>0</v>
      </c>
      <c r="K22110">
        <v>0</v>
      </c>
      <c r="L22110" t="s">
        <v>36</v>
      </c>
      <c r="M22110" t="str">
        <f t="shared" si="1406"/>
        <v>http://logeion.uchicago.edu/index.html#0</v>
      </c>
    </row>
    <row r="22111" spans="1:13" ht="15" customHeight="1" x14ac:dyDescent="0.2">
      <c r="A22111" t="s">
        <v>49747</v>
      </c>
      <c r="C22111" t="str">
        <f t="shared" si="1405"/>
        <v/>
      </c>
      <c r="D22111">
        <f t="shared" si="1407"/>
        <v>0</v>
      </c>
      <c r="G22111" t="s">
        <v>155</v>
      </c>
      <c r="H22111">
        <v>3</v>
      </c>
      <c r="I22111">
        <v>0</v>
      </c>
      <c r="J22111">
        <v>0</v>
      </c>
      <c r="K22111">
        <v>0</v>
      </c>
      <c r="L22111" t="s">
        <v>36</v>
      </c>
      <c r="M22111" t="str">
        <f t="shared" si="1406"/>
        <v>http://logeion.uchicago.edu/index.html#0</v>
      </c>
    </row>
    <row r="22112" spans="1:13" ht="15" customHeight="1" x14ac:dyDescent="0.2">
      <c r="A22112" t="s">
        <v>49760</v>
      </c>
      <c r="C22112" t="str">
        <f t="shared" si="1405"/>
        <v/>
      </c>
      <c r="D22112">
        <f t="shared" si="1407"/>
        <v>0</v>
      </c>
      <c r="G22112" t="s">
        <v>21</v>
      </c>
      <c r="H22112">
        <v>2</v>
      </c>
      <c r="I22112">
        <v>0</v>
      </c>
      <c r="J22112">
        <v>0</v>
      </c>
      <c r="K22112">
        <v>0</v>
      </c>
      <c r="L22112" t="s">
        <v>19</v>
      </c>
      <c r="M22112" t="str">
        <f t="shared" si="1406"/>
        <v>http://logeion.uchicago.edu/index.html#0</v>
      </c>
    </row>
    <row r="22113" spans="1:13" ht="15" customHeight="1" x14ac:dyDescent="0.2">
      <c r="A22113" t="s">
        <v>49761</v>
      </c>
      <c r="C22113" t="str">
        <f t="shared" si="1405"/>
        <v/>
      </c>
      <c r="D22113">
        <f t="shared" si="1407"/>
        <v>0</v>
      </c>
      <c r="G22113" t="s">
        <v>61</v>
      </c>
      <c r="H22113">
        <v>1</v>
      </c>
      <c r="I22113">
        <v>0</v>
      </c>
      <c r="J22113">
        <v>0</v>
      </c>
      <c r="K22113">
        <v>1</v>
      </c>
      <c r="L22113" t="s">
        <v>36</v>
      </c>
      <c r="M22113" t="str">
        <f t="shared" si="1406"/>
        <v>http://logeion.uchicago.edu/index.html#0</v>
      </c>
    </row>
    <row r="22114" spans="1:13" ht="15" customHeight="1" x14ac:dyDescent="0.2">
      <c r="A22114" t="s">
        <v>49766</v>
      </c>
      <c r="C22114" t="str">
        <f t="shared" si="1405"/>
        <v/>
      </c>
      <c r="D22114">
        <f t="shared" si="1407"/>
        <v>0</v>
      </c>
      <c r="G22114" t="s">
        <v>235</v>
      </c>
      <c r="I22114">
        <v>4</v>
      </c>
      <c r="J22114">
        <v>0</v>
      </c>
      <c r="K22114">
        <v>0</v>
      </c>
      <c r="L22114" t="s">
        <v>24</v>
      </c>
      <c r="M22114" t="str">
        <f t="shared" si="1406"/>
        <v>http://logeion.uchicago.edu/index.html#0</v>
      </c>
    </row>
    <row r="22115" spans="1:13" ht="15" customHeight="1" x14ac:dyDescent="0.2">
      <c r="A22115" t="s">
        <v>49770</v>
      </c>
      <c r="C22115" t="str">
        <f t="shared" si="1405"/>
        <v/>
      </c>
      <c r="D22115">
        <f t="shared" si="1407"/>
        <v>0</v>
      </c>
      <c r="G22115" t="s">
        <v>61</v>
      </c>
      <c r="H22115">
        <v>1</v>
      </c>
      <c r="I22115">
        <v>0</v>
      </c>
      <c r="J22115">
        <v>0</v>
      </c>
      <c r="K22115">
        <v>0</v>
      </c>
      <c r="L22115" t="s">
        <v>36</v>
      </c>
      <c r="M22115" t="str">
        <f t="shared" si="1406"/>
        <v>http://logeion.uchicago.edu/index.html#0</v>
      </c>
    </row>
    <row r="22116" spans="1:13" ht="15" customHeight="1" x14ac:dyDescent="0.2">
      <c r="A22116" t="s">
        <v>49771</v>
      </c>
      <c r="C22116" t="str">
        <f t="shared" si="1405"/>
        <v/>
      </c>
      <c r="D22116">
        <f t="shared" si="1407"/>
        <v>0</v>
      </c>
      <c r="G22116" t="s">
        <v>61</v>
      </c>
      <c r="H22116">
        <v>1</v>
      </c>
      <c r="I22116">
        <v>0</v>
      </c>
      <c r="J22116">
        <v>0</v>
      </c>
      <c r="K22116">
        <v>0</v>
      </c>
      <c r="L22116" t="s">
        <v>36</v>
      </c>
      <c r="M22116" t="str">
        <f t="shared" si="1406"/>
        <v>http://logeion.uchicago.edu/index.html#0</v>
      </c>
    </row>
    <row r="22117" spans="1:13" ht="15" customHeight="1" x14ac:dyDescent="0.2">
      <c r="A22117" t="s">
        <v>49772</v>
      </c>
      <c r="C22117" t="str">
        <f t="shared" si="1405"/>
        <v/>
      </c>
      <c r="D22117">
        <f t="shared" si="1407"/>
        <v>0</v>
      </c>
      <c r="G22117" t="s">
        <v>89</v>
      </c>
      <c r="I22117">
        <v>0</v>
      </c>
      <c r="J22117">
        <v>0</v>
      </c>
      <c r="K22117">
        <v>0</v>
      </c>
      <c r="L22117" t="s">
        <v>90</v>
      </c>
      <c r="M22117" t="str">
        <f t="shared" si="1406"/>
        <v>http://logeion.uchicago.edu/index.html#0</v>
      </c>
    </row>
    <row r="22118" spans="1:13" ht="15" customHeight="1" x14ac:dyDescent="0.2">
      <c r="A22118" t="s">
        <v>49777</v>
      </c>
      <c r="C22118" t="str">
        <f t="shared" si="1405"/>
        <v/>
      </c>
      <c r="D22118">
        <f t="shared" si="1407"/>
        <v>0</v>
      </c>
      <c r="G22118" t="s">
        <v>230</v>
      </c>
      <c r="H22118">
        <v>3</v>
      </c>
      <c r="I22118">
        <v>0</v>
      </c>
      <c r="J22118">
        <v>0</v>
      </c>
      <c r="K22118">
        <v>0</v>
      </c>
      <c r="L22118" t="s">
        <v>36</v>
      </c>
      <c r="M22118" t="str">
        <f t="shared" si="1406"/>
        <v>http://logeion.uchicago.edu/index.html#0</v>
      </c>
    </row>
    <row r="22119" spans="1:13" ht="15" customHeight="1" x14ac:dyDescent="0.2">
      <c r="A22119" t="s">
        <v>49782</v>
      </c>
      <c r="C22119" t="str">
        <f t="shared" si="1405"/>
        <v/>
      </c>
      <c r="D22119">
        <f t="shared" si="1407"/>
        <v>0</v>
      </c>
      <c r="G22119" t="s">
        <v>61</v>
      </c>
      <c r="H22119">
        <v>1</v>
      </c>
      <c r="I22119">
        <v>0</v>
      </c>
      <c r="J22119">
        <v>0</v>
      </c>
      <c r="K22119">
        <v>0</v>
      </c>
      <c r="L22119" t="s">
        <v>36</v>
      </c>
      <c r="M22119" t="str">
        <f t="shared" si="1406"/>
        <v>http://logeion.uchicago.edu/index.html#0</v>
      </c>
    </row>
    <row r="22120" spans="1:13" ht="15" customHeight="1" x14ac:dyDescent="0.2">
      <c r="A22120" t="s">
        <v>49783</v>
      </c>
      <c r="C22120" t="str">
        <f t="shared" si="1405"/>
        <v/>
      </c>
      <c r="D22120">
        <f t="shared" si="1407"/>
        <v>0</v>
      </c>
      <c r="G22120" t="s">
        <v>23</v>
      </c>
      <c r="I22120">
        <v>1</v>
      </c>
      <c r="J22120">
        <v>0</v>
      </c>
      <c r="K22120">
        <v>0</v>
      </c>
      <c r="L22120" t="s">
        <v>24</v>
      </c>
      <c r="M22120" t="str">
        <f t="shared" si="1406"/>
        <v>http://logeion.uchicago.edu/index.html#0</v>
      </c>
    </row>
    <row r="22121" spans="1:13" ht="15" customHeight="1" x14ac:dyDescent="0.2">
      <c r="A22121" t="s">
        <v>49796</v>
      </c>
      <c r="C22121" t="str">
        <f t="shared" si="1405"/>
        <v/>
      </c>
      <c r="D22121">
        <f t="shared" si="1407"/>
        <v>0</v>
      </c>
      <c r="G22121" t="s">
        <v>230</v>
      </c>
      <c r="H22121">
        <v>3</v>
      </c>
      <c r="I22121">
        <v>0</v>
      </c>
      <c r="J22121">
        <v>0</v>
      </c>
      <c r="K22121">
        <v>0</v>
      </c>
      <c r="L22121" t="s">
        <v>36</v>
      </c>
      <c r="M22121" t="str">
        <f t="shared" si="1406"/>
        <v>http://logeion.uchicago.edu/index.html#0</v>
      </c>
    </row>
    <row r="22122" spans="1:13" ht="15" customHeight="1" x14ac:dyDescent="0.2">
      <c r="A22122" t="s">
        <v>49805</v>
      </c>
      <c r="C22122" t="str">
        <f t="shared" si="1405"/>
        <v/>
      </c>
      <c r="D22122">
        <f t="shared" si="1407"/>
        <v>0</v>
      </c>
      <c r="G22122" t="s">
        <v>155</v>
      </c>
      <c r="H22122">
        <v>3</v>
      </c>
      <c r="I22122">
        <v>0</v>
      </c>
      <c r="J22122">
        <v>0</v>
      </c>
      <c r="K22122">
        <v>0</v>
      </c>
      <c r="L22122" t="s">
        <v>36</v>
      </c>
      <c r="M22122" t="str">
        <f t="shared" si="1406"/>
        <v>http://logeion.uchicago.edu/index.html#0</v>
      </c>
    </row>
    <row r="22123" spans="1:13" ht="15" customHeight="1" x14ac:dyDescent="0.2">
      <c r="A22123" t="s">
        <v>49806</v>
      </c>
      <c r="C22123" t="str">
        <f t="shared" si="1405"/>
        <v/>
      </c>
      <c r="D22123">
        <f t="shared" si="1407"/>
        <v>0</v>
      </c>
      <c r="G22123" t="s">
        <v>21</v>
      </c>
      <c r="H22123">
        <v>2</v>
      </c>
      <c r="I22123">
        <v>0</v>
      </c>
      <c r="J22123">
        <v>0</v>
      </c>
      <c r="K22123">
        <v>0</v>
      </c>
      <c r="L22123" t="s">
        <v>19</v>
      </c>
      <c r="M22123" t="str">
        <f t="shared" si="1406"/>
        <v>http://logeion.uchicago.edu/index.html#0</v>
      </c>
    </row>
    <row r="22124" spans="1:13" ht="15" customHeight="1" x14ac:dyDescent="0.2">
      <c r="A22124" t="s">
        <v>49807</v>
      </c>
      <c r="C22124" t="str">
        <f t="shared" si="1405"/>
        <v/>
      </c>
      <c r="D22124">
        <f t="shared" si="1407"/>
        <v>0</v>
      </c>
      <c r="G22124" t="s">
        <v>35</v>
      </c>
      <c r="H22124">
        <v>5</v>
      </c>
      <c r="I22124">
        <v>0</v>
      </c>
      <c r="J22124">
        <v>0</v>
      </c>
      <c r="K22124">
        <v>0</v>
      </c>
      <c r="L22124" t="s">
        <v>36</v>
      </c>
      <c r="M22124" t="str">
        <f t="shared" si="1406"/>
        <v>http://logeion.uchicago.edu/index.html#0</v>
      </c>
    </row>
    <row r="22125" spans="1:13" ht="15" customHeight="1" x14ac:dyDescent="0.2">
      <c r="A22125" t="s">
        <v>49808</v>
      </c>
      <c r="C22125" t="str">
        <f t="shared" si="1405"/>
        <v/>
      </c>
      <c r="D22125">
        <f t="shared" si="1407"/>
        <v>0</v>
      </c>
      <c r="G22125" t="s">
        <v>29</v>
      </c>
      <c r="H22125">
        <v>3</v>
      </c>
      <c r="I22125">
        <v>0</v>
      </c>
      <c r="J22125">
        <v>0</v>
      </c>
      <c r="K22125">
        <v>0</v>
      </c>
      <c r="L22125" t="s">
        <v>19</v>
      </c>
      <c r="M22125" t="str">
        <f t="shared" si="1406"/>
        <v>http://logeion.uchicago.edu/index.html#0</v>
      </c>
    </row>
    <row r="22126" spans="1:13" ht="15" customHeight="1" x14ac:dyDescent="0.2">
      <c r="A22126" t="s">
        <v>49812</v>
      </c>
      <c r="C22126" t="str">
        <f t="shared" si="1405"/>
        <v/>
      </c>
      <c r="D22126">
        <f t="shared" si="1407"/>
        <v>0</v>
      </c>
      <c r="G22126" t="s">
        <v>76</v>
      </c>
      <c r="H22126">
        <v>1</v>
      </c>
      <c r="I22126">
        <v>0</v>
      </c>
      <c r="J22126">
        <v>0</v>
      </c>
      <c r="K22126">
        <v>0</v>
      </c>
      <c r="L22126" t="s">
        <v>19</v>
      </c>
      <c r="M22126" t="str">
        <f t="shared" si="1406"/>
        <v>http://logeion.uchicago.edu/index.html#0</v>
      </c>
    </row>
    <row r="22127" spans="1:13" ht="15" customHeight="1" x14ac:dyDescent="0.2">
      <c r="A22127" t="s">
        <v>49830</v>
      </c>
      <c r="C22127" t="str">
        <f t="shared" si="1405"/>
        <v/>
      </c>
      <c r="D22127">
        <f t="shared" si="1407"/>
        <v>0</v>
      </c>
      <c r="G22127" t="s">
        <v>346</v>
      </c>
      <c r="H22127">
        <v>6</v>
      </c>
      <c r="I22127">
        <v>0</v>
      </c>
      <c r="J22127">
        <v>0</v>
      </c>
      <c r="K22127">
        <v>0</v>
      </c>
      <c r="L22127" t="s">
        <v>19</v>
      </c>
      <c r="M22127" t="str">
        <f t="shared" si="1406"/>
        <v>http://logeion.uchicago.edu/index.html#0</v>
      </c>
    </row>
    <row r="22128" spans="1:13" ht="15" customHeight="1" x14ac:dyDescent="0.2">
      <c r="A22128" t="s">
        <v>49852</v>
      </c>
      <c r="C22128" t="str">
        <f t="shared" si="1405"/>
        <v/>
      </c>
      <c r="D22128">
        <f t="shared" si="1407"/>
        <v>0</v>
      </c>
      <c r="G22128" t="s">
        <v>18</v>
      </c>
      <c r="H22128">
        <v>4</v>
      </c>
      <c r="I22128">
        <v>0</v>
      </c>
      <c r="J22128">
        <v>0</v>
      </c>
      <c r="K22128">
        <v>0</v>
      </c>
      <c r="L22128" t="s">
        <v>19</v>
      </c>
      <c r="M22128" t="str">
        <f t="shared" si="1406"/>
        <v>http://logeion.uchicago.edu/index.html#0</v>
      </c>
    </row>
    <row r="22129" spans="1:13" ht="15" customHeight="1" x14ac:dyDescent="0.2">
      <c r="A22129" t="s">
        <v>49860</v>
      </c>
      <c r="C22129" t="str">
        <f t="shared" si="1405"/>
        <v/>
      </c>
      <c r="D22129">
        <f t="shared" si="1407"/>
        <v>0</v>
      </c>
      <c r="G22129" t="s">
        <v>155</v>
      </c>
      <c r="H22129">
        <v>3</v>
      </c>
      <c r="I22129">
        <v>0</v>
      </c>
      <c r="J22129">
        <v>0</v>
      </c>
      <c r="K22129">
        <v>0</v>
      </c>
      <c r="L22129" t="s">
        <v>36</v>
      </c>
      <c r="M22129" t="str">
        <f t="shared" si="1406"/>
        <v>http://logeion.uchicago.edu/index.html#0</v>
      </c>
    </row>
    <row r="22130" spans="1:13" ht="15" customHeight="1" x14ac:dyDescent="0.2">
      <c r="A22130" t="s">
        <v>49864</v>
      </c>
      <c r="C22130" t="str">
        <f t="shared" si="1405"/>
        <v/>
      </c>
      <c r="D22130">
        <f t="shared" si="1407"/>
        <v>0</v>
      </c>
      <c r="G22130" t="s">
        <v>61</v>
      </c>
      <c r="H22130">
        <v>1</v>
      </c>
      <c r="I22130">
        <v>0</v>
      </c>
      <c r="J22130">
        <v>0</v>
      </c>
      <c r="K22130">
        <v>0</v>
      </c>
      <c r="L22130" t="s">
        <v>36</v>
      </c>
      <c r="M22130" t="str">
        <f t="shared" si="1406"/>
        <v>http://logeion.uchicago.edu/index.html#0</v>
      </c>
    </row>
    <row r="22131" spans="1:13" ht="15" customHeight="1" x14ac:dyDescent="0.2">
      <c r="A22131" t="s">
        <v>49865</v>
      </c>
      <c r="C22131" t="str">
        <f t="shared" si="1405"/>
        <v/>
      </c>
      <c r="D22131">
        <f t="shared" si="1407"/>
        <v>0</v>
      </c>
      <c r="G22131" t="s">
        <v>29</v>
      </c>
      <c r="H22131">
        <v>3</v>
      </c>
      <c r="I22131">
        <v>0</v>
      </c>
      <c r="J22131">
        <v>0</v>
      </c>
      <c r="K22131">
        <v>0</v>
      </c>
      <c r="L22131" t="s">
        <v>19</v>
      </c>
      <c r="M22131" t="str">
        <f t="shared" si="1406"/>
        <v>http://logeion.uchicago.edu/index.html#0</v>
      </c>
    </row>
    <row r="22132" spans="1:13" ht="15" customHeight="1" x14ac:dyDescent="0.2">
      <c r="A22132" t="s">
        <v>49866</v>
      </c>
      <c r="C22132" t="str">
        <f t="shared" si="1405"/>
        <v/>
      </c>
      <c r="D22132">
        <f t="shared" si="1407"/>
        <v>0</v>
      </c>
      <c r="G22132" t="s">
        <v>29</v>
      </c>
      <c r="H22132">
        <v>3</v>
      </c>
      <c r="I22132">
        <v>0</v>
      </c>
      <c r="J22132">
        <v>0</v>
      </c>
      <c r="K22132">
        <v>0</v>
      </c>
      <c r="L22132" t="s">
        <v>19</v>
      </c>
      <c r="M22132" t="str">
        <f t="shared" si="1406"/>
        <v>http://logeion.uchicago.edu/index.html#0</v>
      </c>
    </row>
    <row r="22133" spans="1:13" ht="15" customHeight="1" x14ac:dyDescent="0.2">
      <c r="A22133" t="s">
        <v>49879</v>
      </c>
      <c r="C22133" t="str">
        <f t="shared" si="1405"/>
        <v/>
      </c>
      <c r="D22133">
        <f t="shared" si="1407"/>
        <v>0</v>
      </c>
      <c r="G22133" t="s">
        <v>155</v>
      </c>
      <c r="H22133">
        <v>3</v>
      </c>
      <c r="I22133">
        <v>0</v>
      </c>
      <c r="J22133">
        <v>0</v>
      </c>
      <c r="K22133">
        <v>0</v>
      </c>
      <c r="L22133" t="s">
        <v>36</v>
      </c>
      <c r="M22133" t="str">
        <f t="shared" si="1406"/>
        <v>http://logeion.uchicago.edu/index.html#0</v>
      </c>
    </row>
    <row r="22134" spans="1:13" ht="15" customHeight="1" x14ac:dyDescent="0.2">
      <c r="A22134" t="s">
        <v>49880</v>
      </c>
      <c r="C22134" t="str">
        <f t="shared" si="1405"/>
        <v/>
      </c>
      <c r="D22134">
        <f t="shared" si="1407"/>
        <v>0</v>
      </c>
      <c r="G22134" t="s">
        <v>18</v>
      </c>
      <c r="H22134">
        <v>4</v>
      </c>
      <c r="I22134">
        <v>0</v>
      </c>
      <c r="J22134">
        <v>0</v>
      </c>
      <c r="K22134">
        <v>0</v>
      </c>
      <c r="L22134" t="s">
        <v>19</v>
      </c>
      <c r="M22134" t="str">
        <f t="shared" si="1406"/>
        <v>http://logeion.uchicago.edu/index.html#0</v>
      </c>
    </row>
    <row r="22135" spans="1:13" ht="15" customHeight="1" x14ac:dyDescent="0.2">
      <c r="A22135" t="s">
        <v>49883</v>
      </c>
      <c r="C22135" t="str">
        <f t="shared" si="1405"/>
        <v/>
      </c>
      <c r="D22135">
        <f t="shared" si="1407"/>
        <v>0</v>
      </c>
      <c r="G22135" t="s">
        <v>346</v>
      </c>
      <c r="H22135">
        <v>6</v>
      </c>
      <c r="I22135">
        <v>0</v>
      </c>
      <c r="J22135">
        <v>0</v>
      </c>
      <c r="K22135">
        <v>0</v>
      </c>
      <c r="L22135" t="s">
        <v>19</v>
      </c>
      <c r="M22135" t="str">
        <f t="shared" si="1406"/>
        <v>http://logeion.uchicago.edu/index.html#0</v>
      </c>
    </row>
    <row r="22136" spans="1:13" ht="15" customHeight="1" x14ac:dyDescent="0.2">
      <c r="A22136" t="s">
        <v>49884</v>
      </c>
      <c r="C22136" t="str">
        <f t="shared" si="1405"/>
        <v/>
      </c>
      <c r="D22136">
        <f t="shared" si="1407"/>
        <v>0</v>
      </c>
      <c r="G22136" t="s">
        <v>76</v>
      </c>
      <c r="H22136">
        <v>1</v>
      </c>
      <c r="I22136">
        <v>0</v>
      </c>
      <c r="J22136">
        <v>0</v>
      </c>
      <c r="K22136">
        <v>0</v>
      </c>
      <c r="L22136" t="s">
        <v>19</v>
      </c>
      <c r="M22136" t="str">
        <f t="shared" si="1406"/>
        <v>http://logeion.uchicago.edu/index.html#0</v>
      </c>
    </row>
    <row r="22137" spans="1:13" ht="15" customHeight="1" x14ac:dyDescent="0.2">
      <c r="A22137" t="s">
        <v>49927</v>
      </c>
      <c r="C22137" t="str">
        <f t="shared" si="1405"/>
        <v/>
      </c>
      <c r="D22137">
        <f t="shared" si="1407"/>
        <v>0</v>
      </c>
      <c r="G22137" t="s">
        <v>21</v>
      </c>
      <c r="H22137">
        <v>2</v>
      </c>
      <c r="I22137">
        <v>0</v>
      </c>
      <c r="J22137">
        <v>0</v>
      </c>
      <c r="K22137">
        <v>0</v>
      </c>
      <c r="L22137" t="s">
        <v>19</v>
      </c>
      <c r="M22137" t="str">
        <f t="shared" si="1406"/>
        <v>http://logeion.uchicago.edu/index.html#0</v>
      </c>
    </row>
    <row r="22138" spans="1:13" ht="15" customHeight="1" x14ac:dyDescent="0.2">
      <c r="A22138" t="s">
        <v>49935</v>
      </c>
      <c r="C22138" t="str">
        <f t="shared" si="1405"/>
        <v/>
      </c>
      <c r="D22138">
        <f t="shared" si="1407"/>
        <v>0</v>
      </c>
      <c r="G22138" t="s">
        <v>29</v>
      </c>
      <c r="H22138">
        <v>3</v>
      </c>
      <c r="I22138">
        <v>0</v>
      </c>
      <c r="J22138">
        <v>0</v>
      </c>
      <c r="K22138">
        <v>0</v>
      </c>
      <c r="L22138" t="s">
        <v>19</v>
      </c>
      <c r="M22138" t="str">
        <f t="shared" si="1406"/>
        <v>http://logeion.uchicago.edu/index.html#0</v>
      </c>
    </row>
    <row r="22139" spans="1:13" ht="15" customHeight="1" x14ac:dyDescent="0.2">
      <c r="A22139" t="s">
        <v>49939</v>
      </c>
      <c r="C22139" t="str">
        <f t="shared" si="1405"/>
        <v/>
      </c>
      <c r="D22139">
        <f t="shared" si="1407"/>
        <v>0</v>
      </c>
      <c r="G22139" t="s">
        <v>76</v>
      </c>
      <c r="H22139">
        <v>1</v>
      </c>
      <c r="I22139">
        <v>0</v>
      </c>
      <c r="J22139">
        <v>0</v>
      </c>
      <c r="K22139">
        <v>0</v>
      </c>
      <c r="L22139" t="s">
        <v>19</v>
      </c>
      <c r="M22139" t="str">
        <f t="shared" si="1406"/>
        <v>http://logeion.uchicago.edu/index.html#0</v>
      </c>
    </row>
    <row r="22140" spans="1:13" ht="15" customHeight="1" x14ac:dyDescent="0.2">
      <c r="A22140" t="s">
        <v>49951</v>
      </c>
      <c r="C22140" t="str">
        <f t="shared" si="1405"/>
        <v/>
      </c>
      <c r="D22140">
        <f t="shared" si="1407"/>
        <v>0</v>
      </c>
      <c r="G22140" t="s">
        <v>21</v>
      </c>
      <c r="H22140">
        <v>2</v>
      </c>
      <c r="I22140">
        <v>0</v>
      </c>
      <c r="J22140">
        <v>0</v>
      </c>
      <c r="K22140">
        <v>0</v>
      </c>
      <c r="L22140" t="s">
        <v>19</v>
      </c>
      <c r="M22140" t="str">
        <f t="shared" si="1406"/>
        <v>http://logeion.uchicago.edu/index.html#0</v>
      </c>
    </row>
    <row r="22141" spans="1:13" ht="15" customHeight="1" x14ac:dyDescent="0.2">
      <c r="A22141" t="s">
        <v>49952</v>
      </c>
      <c r="C22141" t="str">
        <f t="shared" si="1405"/>
        <v/>
      </c>
      <c r="D22141">
        <f t="shared" si="1407"/>
        <v>0</v>
      </c>
      <c r="G22141" t="s">
        <v>29</v>
      </c>
      <c r="H22141">
        <v>3</v>
      </c>
      <c r="I22141">
        <v>0</v>
      </c>
      <c r="J22141">
        <v>0</v>
      </c>
      <c r="K22141">
        <v>0</v>
      </c>
      <c r="L22141" t="s">
        <v>19</v>
      </c>
      <c r="M22141" t="str">
        <f t="shared" si="1406"/>
        <v>http://logeion.uchicago.edu/index.html#0</v>
      </c>
    </row>
    <row r="22142" spans="1:13" ht="15" customHeight="1" x14ac:dyDescent="0.2">
      <c r="A22142" t="s">
        <v>49953</v>
      </c>
      <c r="C22142" t="str">
        <f t="shared" si="1405"/>
        <v/>
      </c>
      <c r="D22142">
        <f t="shared" si="1407"/>
        <v>0</v>
      </c>
      <c r="G22142" t="s">
        <v>23</v>
      </c>
      <c r="I22142">
        <v>1</v>
      </c>
      <c r="J22142">
        <v>0</v>
      </c>
      <c r="K22142">
        <v>0</v>
      </c>
      <c r="L22142" t="s">
        <v>24</v>
      </c>
      <c r="M22142" t="str">
        <f t="shared" si="1406"/>
        <v>http://logeion.uchicago.edu/index.html#0</v>
      </c>
    </row>
    <row r="22143" spans="1:13" ht="15" customHeight="1" x14ac:dyDescent="0.2">
      <c r="A22143" t="s">
        <v>49954</v>
      </c>
      <c r="C22143" t="str">
        <f t="shared" si="1405"/>
        <v/>
      </c>
      <c r="D22143">
        <f t="shared" si="1407"/>
        <v>0</v>
      </c>
      <c r="E22143" t="s">
        <v>49955</v>
      </c>
      <c r="F22143" t="s">
        <v>49956</v>
      </c>
      <c r="G22143" t="s">
        <v>346</v>
      </c>
      <c r="H22143">
        <v>6</v>
      </c>
      <c r="I22143">
        <v>0</v>
      </c>
      <c r="J22143">
        <v>0</v>
      </c>
      <c r="K22143">
        <v>1</v>
      </c>
      <c r="L22143" t="s">
        <v>19</v>
      </c>
      <c r="M22143" t="str">
        <f t="shared" si="1406"/>
        <v>http://logeion.uchicago.edu/index.html#0</v>
      </c>
    </row>
    <row r="22144" spans="1:13" ht="15" customHeight="1" x14ac:dyDescent="0.2">
      <c r="A22144" t="s">
        <v>49957</v>
      </c>
      <c r="C22144" t="str">
        <f t="shared" si="1405"/>
        <v/>
      </c>
      <c r="D22144">
        <f t="shared" si="1407"/>
        <v>0</v>
      </c>
      <c r="E22144" t="s">
        <v>49958</v>
      </c>
      <c r="F22144" t="s">
        <v>49959</v>
      </c>
      <c r="G22144" t="s">
        <v>346</v>
      </c>
      <c r="H22144">
        <v>6</v>
      </c>
      <c r="I22144">
        <v>0</v>
      </c>
      <c r="J22144">
        <v>0</v>
      </c>
      <c r="K22144">
        <v>1</v>
      </c>
      <c r="L22144" t="s">
        <v>19</v>
      </c>
      <c r="M22144" t="str">
        <f t="shared" si="1406"/>
        <v>http://logeion.uchicago.edu/index.html#0</v>
      </c>
    </row>
    <row r="22145" spans="1:13" ht="15" customHeight="1" x14ac:dyDescent="0.2">
      <c r="A22145" t="s">
        <v>49960</v>
      </c>
      <c r="C22145" t="str">
        <f t="shared" si="1405"/>
        <v/>
      </c>
      <c r="D22145">
        <f t="shared" si="1407"/>
        <v>0</v>
      </c>
      <c r="E22145" t="s">
        <v>49961</v>
      </c>
      <c r="F22145" t="s">
        <v>49962</v>
      </c>
      <c r="G22145" t="s">
        <v>346</v>
      </c>
      <c r="H22145">
        <v>6</v>
      </c>
      <c r="I22145">
        <v>0</v>
      </c>
      <c r="J22145">
        <v>0</v>
      </c>
      <c r="K22145">
        <v>1</v>
      </c>
      <c r="L22145" t="s">
        <v>19</v>
      </c>
      <c r="M22145" t="str">
        <f t="shared" si="1406"/>
        <v>http://logeion.uchicago.edu/index.html#0</v>
      </c>
    </row>
    <row r="22146" spans="1:13" ht="15" customHeight="1" x14ac:dyDescent="0.2">
      <c r="A22146" t="s">
        <v>49972</v>
      </c>
      <c r="C22146" t="str">
        <f t="shared" si="1405"/>
        <v/>
      </c>
      <c r="D22146">
        <f t="shared" si="1407"/>
        <v>0</v>
      </c>
      <c r="G22146" t="s">
        <v>155</v>
      </c>
      <c r="H22146">
        <v>3</v>
      </c>
      <c r="I22146">
        <v>0</v>
      </c>
      <c r="J22146">
        <v>0</v>
      </c>
      <c r="K22146">
        <v>0</v>
      </c>
      <c r="L22146" t="s">
        <v>36</v>
      </c>
      <c r="M22146" t="str">
        <f t="shared" si="1406"/>
        <v>http://logeion.uchicago.edu/index.html#0</v>
      </c>
    </row>
    <row r="22147" spans="1:13" ht="15" customHeight="1" x14ac:dyDescent="0.2">
      <c r="A22147" t="s">
        <v>49979</v>
      </c>
      <c r="C22147" t="str">
        <f t="shared" si="1405"/>
        <v/>
      </c>
      <c r="D22147">
        <f t="shared" si="1407"/>
        <v>0</v>
      </c>
      <c r="G22147" t="s">
        <v>170</v>
      </c>
      <c r="I22147">
        <v>1</v>
      </c>
      <c r="J22147">
        <v>0</v>
      </c>
      <c r="K22147">
        <v>0</v>
      </c>
      <c r="L22147" t="s">
        <v>24</v>
      </c>
      <c r="M22147" t="str">
        <f t="shared" si="1406"/>
        <v>http://logeion.uchicago.edu/index.html#0</v>
      </c>
    </row>
    <row r="22148" spans="1:13" ht="15" customHeight="1" x14ac:dyDescent="0.2">
      <c r="A22148" t="s">
        <v>55000</v>
      </c>
      <c r="C22148" t="str">
        <f t="shared" si="1405"/>
        <v/>
      </c>
      <c r="D22148">
        <f t="shared" si="1407"/>
        <v>0</v>
      </c>
      <c r="G22148" t="s">
        <v>29</v>
      </c>
      <c r="H22148">
        <v>3</v>
      </c>
      <c r="K22148">
        <v>1</v>
      </c>
      <c r="L22148" t="s">
        <v>19</v>
      </c>
      <c r="M22148" t="str">
        <f t="shared" si="1406"/>
        <v>http://logeion.uchicago.edu/index.html#0</v>
      </c>
    </row>
    <row r="22149" spans="1:13" ht="15" customHeight="1" x14ac:dyDescent="0.2">
      <c r="A22149" t="s">
        <v>49996</v>
      </c>
      <c r="C22149" t="str">
        <f t="shared" si="1405"/>
        <v/>
      </c>
      <c r="D22149">
        <f t="shared" si="1407"/>
        <v>0</v>
      </c>
      <c r="G22149" t="s">
        <v>76</v>
      </c>
      <c r="H22149">
        <v>1</v>
      </c>
      <c r="I22149">
        <v>0</v>
      </c>
      <c r="J22149">
        <v>0</v>
      </c>
      <c r="K22149">
        <v>0</v>
      </c>
      <c r="L22149" t="s">
        <v>19</v>
      </c>
      <c r="M22149" t="str">
        <f t="shared" si="1406"/>
        <v>http://logeion.uchicago.edu/index.html#0</v>
      </c>
    </row>
    <row r="22150" spans="1:13" ht="15" customHeight="1" x14ac:dyDescent="0.2">
      <c r="A22150" t="s">
        <v>49997</v>
      </c>
      <c r="C22150" t="str">
        <f t="shared" ref="C22150:C22213" si="1408">SUBSTITUTE(SUBSTITUTE(SUBSTITUTE(SUBSTITUTE(SUBSTITUTE(SUBSTITUTE(SUBSTITUTE(SUBSTITUTE(SUBSTITUTE(SUBSTITUTE(SUBSTITUTE(B22150, "ā", "a"), "ē", "e"), "ī", "i"), "ō", "o"), "ū", "u"), "ȳ", "y"), "Ā", "A"), "Ē", "E"), "Ī", "I"), "Ō", "O"), "Ū", "U")</f>
        <v/>
      </c>
      <c r="D22150">
        <f t="shared" si="1407"/>
        <v>0</v>
      </c>
      <c r="G22150" t="s">
        <v>21</v>
      </c>
      <c r="H22150">
        <v>2</v>
      </c>
      <c r="I22150">
        <v>0</v>
      </c>
      <c r="J22150">
        <v>0</v>
      </c>
      <c r="K22150">
        <v>0</v>
      </c>
      <c r="L22150" t="s">
        <v>19</v>
      </c>
      <c r="M22150" t="str">
        <f t="shared" ref="M22150:M22213" si="1409">"http://logeion.uchicago.edu/index.html#"&amp;D22150</f>
        <v>http://logeion.uchicago.edu/index.html#0</v>
      </c>
    </row>
    <row r="22151" spans="1:13" ht="15" customHeight="1" x14ac:dyDescent="0.2">
      <c r="A22151" t="s">
        <v>49998</v>
      </c>
      <c r="C22151" t="str">
        <f t="shared" si="1408"/>
        <v/>
      </c>
      <c r="D22151">
        <f t="shared" si="1407"/>
        <v>0</v>
      </c>
      <c r="G22151" t="s">
        <v>21</v>
      </c>
      <c r="H22151">
        <v>2</v>
      </c>
      <c r="I22151">
        <v>0</v>
      </c>
      <c r="J22151">
        <v>0</v>
      </c>
      <c r="K22151">
        <v>0</v>
      </c>
      <c r="L22151" t="s">
        <v>19</v>
      </c>
      <c r="M22151" t="str">
        <f t="shared" si="1409"/>
        <v>http://logeion.uchicago.edu/index.html#0</v>
      </c>
    </row>
    <row r="22152" spans="1:13" ht="15" customHeight="1" x14ac:dyDescent="0.2">
      <c r="A22152" t="s">
        <v>49999</v>
      </c>
      <c r="C22152" t="str">
        <f t="shared" si="1408"/>
        <v/>
      </c>
      <c r="D22152">
        <f t="shared" si="1407"/>
        <v>0</v>
      </c>
      <c r="G22152" t="s">
        <v>21</v>
      </c>
      <c r="H22152">
        <v>2</v>
      </c>
      <c r="I22152">
        <v>0</v>
      </c>
      <c r="J22152">
        <v>0</v>
      </c>
      <c r="K22152">
        <v>0</v>
      </c>
      <c r="L22152" t="s">
        <v>19</v>
      </c>
      <c r="M22152" t="str">
        <f t="shared" si="1409"/>
        <v>http://logeion.uchicago.edu/index.html#0</v>
      </c>
    </row>
    <row r="22153" spans="1:13" ht="15" customHeight="1" x14ac:dyDescent="0.2">
      <c r="A22153" t="s">
        <v>50000</v>
      </c>
      <c r="C22153" t="str">
        <f t="shared" si="1408"/>
        <v/>
      </c>
      <c r="D22153">
        <f t="shared" si="1407"/>
        <v>0</v>
      </c>
      <c r="E22153" t="s">
        <v>50001</v>
      </c>
      <c r="F22153" t="s">
        <v>50002</v>
      </c>
      <c r="G22153" t="s">
        <v>346</v>
      </c>
      <c r="H22153">
        <v>6</v>
      </c>
      <c r="I22153">
        <v>0</v>
      </c>
      <c r="J22153">
        <v>0</v>
      </c>
      <c r="K22153">
        <v>1</v>
      </c>
      <c r="L22153" t="s">
        <v>19</v>
      </c>
      <c r="M22153" t="str">
        <f t="shared" si="1409"/>
        <v>http://logeion.uchicago.edu/index.html#0</v>
      </c>
    </row>
    <row r="22154" spans="1:13" ht="15" customHeight="1" x14ac:dyDescent="0.2">
      <c r="A22154" t="s">
        <v>50003</v>
      </c>
      <c r="C22154" t="str">
        <f t="shared" si="1408"/>
        <v/>
      </c>
      <c r="D22154">
        <f t="shared" si="1407"/>
        <v>0</v>
      </c>
      <c r="G22154" t="s">
        <v>23</v>
      </c>
      <c r="I22154">
        <v>1</v>
      </c>
      <c r="J22154">
        <v>0</v>
      </c>
      <c r="K22154">
        <v>0</v>
      </c>
      <c r="L22154" t="s">
        <v>24</v>
      </c>
      <c r="M22154" t="str">
        <f t="shared" si="1409"/>
        <v>http://logeion.uchicago.edu/index.html#0</v>
      </c>
    </row>
    <row r="22155" spans="1:13" ht="15" customHeight="1" x14ac:dyDescent="0.2">
      <c r="A22155" t="s">
        <v>50033</v>
      </c>
      <c r="C22155" t="str">
        <f t="shared" si="1408"/>
        <v/>
      </c>
      <c r="D22155">
        <f t="shared" si="1407"/>
        <v>0</v>
      </c>
      <c r="G22155" t="s">
        <v>101</v>
      </c>
      <c r="I22155">
        <v>3</v>
      </c>
      <c r="J22155">
        <v>0</v>
      </c>
      <c r="K22155">
        <v>0</v>
      </c>
      <c r="L22155" t="s">
        <v>24</v>
      </c>
      <c r="M22155" t="str">
        <f t="shared" si="1409"/>
        <v>http://logeion.uchicago.edu/index.html#0</v>
      </c>
    </row>
    <row r="22156" spans="1:13" ht="15" customHeight="1" x14ac:dyDescent="0.2">
      <c r="A22156" t="s">
        <v>50051</v>
      </c>
      <c r="C22156" t="str">
        <f t="shared" si="1408"/>
        <v/>
      </c>
      <c r="D22156">
        <f t="shared" si="1407"/>
        <v>0</v>
      </c>
      <c r="G22156" t="s">
        <v>61</v>
      </c>
      <c r="H22156">
        <v>1</v>
      </c>
      <c r="I22156">
        <v>0</v>
      </c>
      <c r="J22156">
        <v>0</v>
      </c>
      <c r="K22156">
        <v>0</v>
      </c>
      <c r="L22156" t="s">
        <v>36</v>
      </c>
      <c r="M22156" t="str">
        <f t="shared" si="1409"/>
        <v>http://logeion.uchicago.edu/index.html#0</v>
      </c>
    </row>
    <row r="22157" spans="1:13" ht="15" customHeight="1" x14ac:dyDescent="0.2">
      <c r="A22157" t="s">
        <v>50070</v>
      </c>
      <c r="C22157" t="str">
        <f t="shared" si="1408"/>
        <v/>
      </c>
      <c r="D22157">
        <f t="shared" si="1407"/>
        <v>0</v>
      </c>
      <c r="E22157" t="s">
        <v>50071</v>
      </c>
      <c r="F22157" t="s">
        <v>50072</v>
      </c>
      <c r="G22157" t="s">
        <v>346</v>
      </c>
      <c r="H22157">
        <v>6</v>
      </c>
      <c r="I22157">
        <v>0</v>
      </c>
      <c r="J22157">
        <v>0</v>
      </c>
      <c r="K22157">
        <v>1</v>
      </c>
      <c r="L22157" t="s">
        <v>19</v>
      </c>
      <c r="M22157" t="str">
        <f t="shared" si="1409"/>
        <v>http://logeion.uchicago.edu/index.html#0</v>
      </c>
    </row>
    <row r="22158" spans="1:13" ht="15" customHeight="1" x14ac:dyDescent="0.2">
      <c r="A22158" t="s">
        <v>50090</v>
      </c>
      <c r="C22158" t="str">
        <f t="shared" si="1408"/>
        <v/>
      </c>
      <c r="D22158">
        <f t="shared" si="1407"/>
        <v>0</v>
      </c>
      <c r="E22158" t="s">
        <v>50091</v>
      </c>
      <c r="F22158" t="s">
        <v>50092</v>
      </c>
      <c r="G22158" t="s">
        <v>346</v>
      </c>
      <c r="H22158">
        <v>6</v>
      </c>
      <c r="I22158">
        <v>0</v>
      </c>
      <c r="J22158">
        <v>0</v>
      </c>
      <c r="K22158">
        <v>1</v>
      </c>
      <c r="L22158" t="s">
        <v>19</v>
      </c>
      <c r="M22158" t="str">
        <f t="shared" si="1409"/>
        <v>http://logeion.uchicago.edu/index.html#0</v>
      </c>
    </row>
    <row r="22159" spans="1:13" ht="15" customHeight="1" x14ac:dyDescent="0.2">
      <c r="A22159" t="s">
        <v>50098</v>
      </c>
      <c r="C22159" t="str">
        <f t="shared" si="1408"/>
        <v/>
      </c>
      <c r="D22159">
        <f t="shared" si="1407"/>
        <v>0</v>
      </c>
      <c r="G22159" t="s">
        <v>29</v>
      </c>
      <c r="H22159">
        <v>3</v>
      </c>
      <c r="I22159">
        <v>0</v>
      </c>
      <c r="J22159">
        <v>0</v>
      </c>
      <c r="K22159">
        <v>0</v>
      </c>
      <c r="L22159" t="s">
        <v>19</v>
      </c>
      <c r="M22159" t="str">
        <f t="shared" si="1409"/>
        <v>http://logeion.uchicago.edu/index.html#0</v>
      </c>
    </row>
    <row r="22160" spans="1:13" ht="15" customHeight="1" x14ac:dyDescent="0.2">
      <c r="A22160" t="s">
        <v>50100</v>
      </c>
      <c r="C22160" t="str">
        <f t="shared" si="1408"/>
        <v/>
      </c>
      <c r="D22160">
        <f t="shared" si="1407"/>
        <v>0</v>
      </c>
      <c r="G22160" t="s">
        <v>29</v>
      </c>
      <c r="H22160">
        <v>3</v>
      </c>
      <c r="I22160">
        <v>0</v>
      </c>
      <c r="J22160">
        <v>0</v>
      </c>
      <c r="K22160">
        <v>0</v>
      </c>
      <c r="L22160" t="s">
        <v>19</v>
      </c>
      <c r="M22160" t="str">
        <f t="shared" si="1409"/>
        <v>http://logeion.uchicago.edu/index.html#0</v>
      </c>
    </row>
    <row r="22161" spans="1:13" ht="15" customHeight="1" x14ac:dyDescent="0.2">
      <c r="A22161" t="s">
        <v>50102</v>
      </c>
      <c r="C22161" t="str">
        <f t="shared" si="1408"/>
        <v/>
      </c>
      <c r="D22161">
        <f t="shared" si="1407"/>
        <v>0</v>
      </c>
      <c r="G22161" t="s">
        <v>89</v>
      </c>
      <c r="I22161">
        <v>0</v>
      </c>
      <c r="J22161">
        <v>0</v>
      </c>
      <c r="K22161">
        <v>0</v>
      </c>
      <c r="L22161" t="s">
        <v>90</v>
      </c>
      <c r="M22161" t="str">
        <f t="shared" si="1409"/>
        <v>http://logeion.uchicago.edu/index.html#0</v>
      </c>
    </row>
    <row r="22162" spans="1:13" ht="15" customHeight="1" x14ac:dyDescent="0.2">
      <c r="A22162" t="s">
        <v>50116</v>
      </c>
      <c r="C22162" t="str">
        <f t="shared" si="1408"/>
        <v/>
      </c>
      <c r="D22162">
        <f t="shared" si="1407"/>
        <v>0</v>
      </c>
      <c r="G22162" t="s">
        <v>76</v>
      </c>
      <c r="H22162">
        <v>1</v>
      </c>
      <c r="I22162">
        <v>0</v>
      </c>
      <c r="J22162">
        <v>0</v>
      </c>
      <c r="K22162">
        <v>0</v>
      </c>
      <c r="L22162" t="s">
        <v>19</v>
      </c>
      <c r="M22162" t="str">
        <f t="shared" si="1409"/>
        <v>http://logeion.uchicago.edu/index.html#0</v>
      </c>
    </row>
    <row r="22163" spans="1:13" ht="15" customHeight="1" x14ac:dyDescent="0.2">
      <c r="A22163" t="s">
        <v>50127</v>
      </c>
      <c r="C22163" t="str">
        <f t="shared" si="1408"/>
        <v/>
      </c>
      <c r="D22163">
        <f t="shared" si="1407"/>
        <v>0</v>
      </c>
      <c r="G22163" t="s">
        <v>66</v>
      </c>
      <c r="I22163">
        <v>3</v>
      </c>
      <c r="J22163">
        <v>0</v>
      </c>
      <c r="K22163">
        <v>0</v>
      </c>
      <c r="L22163" t="s">
        <v>24</v>
      </c>
      <c r="M22163" t="str">
        <f t="shared" si="1409"/>
        <v>http://logeion.uchicago.edu/index.html#0</v>
      </c>
    </row>
    <row r="22164" spans="1:13" ht="15" customHeight="1" x14ac:dyDescent="0.2">
      <c r="A22164" t="s">
        <v>50156</v>
      </c>
      <c r="C22164" t="str">
        <f t="shared" si="1408"/>
        <v/>
      </c>
      <c r="D22164">
        <f t="shared" si="1407"/>
        <v>0</v>
      </c>
      <c r="G22164" t="s">
        <v>29</v>
      </c>
      <c r="H22164">
        <v>3</v>
      </c>
      <c r="I22164">
        <v>0</v>
      </c>
      <c r="J22164">
        <v>0</v>
      </c>
      <c r="K22164">
        <v>0</v>
      </c>
      <c r="L22164" t="s">
        <v>19</v>
      </c>
      <c r="M22164" t="str">
        <f t="shared" si="1409"/>
        <v>http://logeion.uchicago.edu/index.html#0</v>
      </c>
    </row>
    <row r="22165" spans="1:13" ht="15" customHeight="1" x14ac:dyDescent="0.2">
      <c r="A22165" t="s">
        <v>50157</v>
      </c>
      <c r="C22165" t="str">
        <f t="shared" si="1408"/>
        <v/>
      </c>
      <c r="D22165">
        <f t="shared" si="1407"/>
        <v>0</v>
      </c>
      <c r="G22165" t="s">
        <v>89</v>
      </c>
      <c r="I22165">
        <v>0</v>
      </c>
      <c r="J22165">
        <v>0</v>
      </c>
      <c r="K22165">
        <v>0</v>
      </c>
      <c r="L22165" t="s">
        <v>90</v>
      </c>
      <c r="M22165" t="str">
        <f t="shared" si="1409"/>
        <v>http://logeion.uchicago.edu/index.html#0</v>
      </c>
    </row>
    <row r="22166" spans="1:13" ht="15" customHeight="1" x14ac:dyDescent="0.2">
      <c r="A22166" t="s">
        <v>50165</v>
      </c>
      <c r="C22166" t="str">
        <f t="shared" si="1408"/>
        <v/>
      </c>
      <c r="D22166">
        <f t="shared" si="1407"/>
        <v>0</v>
      </c>
      <c r="G22166" t="s">
        <v>29</v>
      </c>
      <c r="H22166">
        <v>3</v>
      </c>
      <c r="I22166">
        <v>0</v>
      </c>
      <c r="J22166">
        <v>0</v>
      </c>
      <c r="K22166">
        <v>1</v>
      </c>
      <c r="L22166" t="s">
        <v>19</v>
      </c>
      <c r="M22166" t="str">
        <f t="shared" si="1409"/>
        <v>http://logeion.uchicago.edu/index.html#0</v>
      </c>
    </row>
    <row r="22167" spans="1:13" ht="15" customHeight="1" x14ac:dyDescent="0.2">
      <c r="A22167" t="s">
        <v>50179</v>
      </c>
      <c r="C22167" t="str">
        <f t="shared" si="1408"/>
        <v/>
      </c>
      <c r="D22167">
        <f t="shared" si="1407"/>
        <v>0</v>
      </c>
      <c r="G22167" t="s">
        <v>76</v>
      </c>
      <c r="H22167">
        <v>1</v>
      </c>
      <c r="I22167">
        <v>0</v>
      </c>
      <c r="J22167">
        <v>0</v>
      </c>
      <c r="K22167">
        <v>0</v>
      </c>
      <c r="L22167" t="s">
        <v>19</v>
      </c>
      <c r="M22167" t="str">
        <f t="shared" si="1409"/>
        <v>http://logeion.uchicago.edu/index.html#0</v>
      </c>
    </row>
    <row r="22168" spans="1:13" ht="15" customHeight="1" x14ac:dyDescent="0.2">
      <c r="A22168" t="s">
        <v>50195</v>
      </c>
      <c r="C22168" t="str">
        <f t="shared" si="1408"/>
        <v/>
      </c>
      <c r="D22168">
        <f t="shared" si="1407"/>
        <v>0</v>
      </c>
      <c r="G22168" t="s">
        <v>76</v>
      </c>
      <c r="H22168">
        <v>1</v>
      </c>
      <c r="I22168">
        <v>0</v>
      </c>
      <c r="J22168">
        <v>0</v>
      </c>
      <c r="K22168">
        <v>0</v>
      </c>
      <c r="L22168" t="s">
        <v>19</v>
      </c>
      <c r="M22168" t="str">
        <f t="shared" si="1409"/>
        <v>http://logeion.uchicago.edu/index.html#0</v>
      </c>
    </row>
    <row r="22169" spans="1:13" ht="15" customHeight="1" x14ac:dyDescent="0.2">
      <c r="A22169" t="s">
        <v>50196</v>
      </c>
      <c r="C22169" t="str">
        <f t="shared" si="1408"/>
        <v/>
      </c>
      <c r="D22169">
        <f t="shared" si="1407"/>
        <v>0</v>
      </c>
      <c r="G22169" t="s">
        <v>76</v>
      </c>
      <c r="H22169">
        <v>1</v>
      </c>
      <c r="I22169">
        <v>0</v>
      </c>
      <c r="J22169">
        <v>0</v>
      </c>
      <c r="K22169">
        <v>0</v>
      </c>
      <c r="L22169" t="s">
        <v>19</v>
      </c>
      <c r="M22169" t="str">
        <f t="shared" si="1409"/>
        <v>http://logeion.uchicago.edu/index.html#0</v>
      </c>
    </row>
    <row r="22170" spans="1:13" ht="15" customHeight="1" x14ac:dyDescent="0.2">
      <c r="A22170" t="s">
        <v>50207</v>
      </c>
      <c r="C22170" t="str">
        <f t="shared" si="1408"/>
        <v/>
      </c>
      <c r="D22170">
        <f t="shared" ref="D22170:D22233" si="1410">IF(ISBLANK(B22170),0,LEFT( C22170, FIND( " ", C22170 ) - 1 ))</f>
        <v>0</v>
      </c>
      <c r="G22170" t="s">
        <v>21</v>
      </c>
      <c r="H22170">
        <v>2</v>
      </c>
      <c r="I22170">
        <v>0</v>
      </c>
      <c r="J22170">
        <v>0</v>
      </c>
      <c r="K22170">
        <v>1</v>
      </c>
      <c r="L22170" t="s">
        <v>19</v>
      </c>
      <c r="M22170" t="str">
        <f t="shared" si="1409"/>
        <v>http://logeion.uchicago.edu/index.html#0</v>
      </c>
    </row>
    <row r="22171" spans="1:13" ht="15" customHeight="1" x14ac:dyDescent="0.2">
      <c r="A22171" t="s">
        <v>50213</v>
      </c>
      <c r="C22171" t="str">
        <f t="shared" si="1408"/>
        <v/>
      </c>
      <c r="D22171">
        <f t="shared" si="1410"/>
        <v>0</v>
      </c>
      <c r="G22171" t="s">
        <v>61</v>
      </c>
      <c r="H22171">
        <v>1</v>
      </c>
      <c r="I22171">
        <v>0</v>
      </c>
      <c r="J22171">
        <v>0</v>
      </c>
      <c r="K22171">
        <v>1</v>
      </c>
      <c r="L22171" t="s">
        <v>36</v>
      </c>
      <c r="M22171" t="str">
        <f t="shared" si="1409"/>
        <v>http://logeion.uchicago.edu/index.html#0</v>
      </c>
    </row>
    <row r="22172" spans="1:13" ht="15" customHeight="1" x14ac:dyDescent="0.2">
      <c r="A22172" t="s">
        <v>50228</v>
      </c>
      <c r="C22172" t="str">
        <f t="shared" si="1408"/>
        <v/>
      </c>
      <c r="D22172">
        <f t="shared" si="1410"/>
        <v>0</v>
      </c>
      <c r="G22172" t="s">
        <v>23</v>
      </c>
      <c r="I22172">
        <v>1</v>
      </c>
      <c r="J22172">
        <v>0</v>
      </c>
      <c r="K22172">
        <v>0</v>
      </c>
      <c r="L22172" t="s">
        <v>24</v>
      </c>
      <c r="M22172" t="str">
        <f t="shared" si="1409"/>
        <v>http://logeion.uchicago.edu/index.html#0</v>
      </c>
    </row>
    <row r="22173" spans="1:13" ht="15" customHeight="1" x14ac:dyDescent="0.2">
      <c r="A22173" t="s">
        <v>50247</v>
      </c>
      <c r="C22173" t="str">
        <f t="shared" si="1408"/>
        <v/>
      </c>
      <c r="D22173">
        <f t="shared" si="1410"/>
        <v>0</v>
      </c>
      <c r="G22173" t="s">
        <v>21</v>
      </c>
      <c r="H22173">
        <v>2</v>
      </c>
      <c r="I22173">
        <v>0</v>
      </c>
      <c r="J22173">
        <v>0</v>
      </c>
      <c r="K22173">
        <v>0</v>
      </c>
      <c r="L22173" t="s">
        <v>19</v>
      </c>
      <c r="M22173" t="str">
        <f t="shared" si="1409"/>
        <v>http://logeion.uchicago.edu/index.html#0</v>
      </c>
    </row>
    <row r="22174" spans="1:13" ht="15" customHeight="1" x14ac:dyDescent="0.2">
      <c r="A22174" t="s">
        <v>50252</v>
      </c>
      <c r="C22174" t="str">
        <f t="shared" si="1408"/>
        <v/>
      </c>
      <c r="D22174">
        <f t="shared" si="1410"/>
        <v>0</v>
      </c>
      <c r="G22174" t="s">
        <v>76</v>
      </c>
      <c r="H22174">
        <v>1</v>
      </c>
      <c r="I22174">
        <v>0</v>
      </c>
      <c r="J22174">
        <v>0</v>
      </c>
      <c r="K22174">
        <v>1</v>
      </c>
      <c r="L22174" t="s">
        <v>19</v>
      </c>
      <c r="M22174" t="str">
        <f t="shared" si="1409"/>
        <v>http://logeion.uchicago.edu/index.html#0</v>
      </c>
    </row>
    <row r="22175" spans="1:13" ht="15" customHeight="1" x14ac:dyDescent="0.2">
      <c r="A22175" t="s">
        <v>50277</v>
      </c>
      <c r="C22175" t="str">
        <f t="shared" si="1408"/>
        <v/>
      </c>
      <c r="D22175">
        <f t="shared" si="1410"/>
        <v>0</v>
      </c>
      <c r="G22175" t="s">
        <v>21</v>
      </c>
      <c r="H22175">
        <v>2</v>
      </c>
      <c r="I22175">
        <v>0</v>
      </c>
      <c r="J22175">
        <v>0</v>
      </c>
      <c r="K22175">
        <v>1</v>
      </c>
      <c r="L22175" t="s">
        <v>19</v>
      </c>
      <c r="M22175" t="str">
        <f t="shared" si="1409"/>
        <v>http://logeion.uchicago.edu/index.html#0</v>
      </c>
    </row>
    <row r="22176" spans="1:13" ht="15" customHeight="1" x14ac:dyDescent="0.2">
      <c r="A22176" t="s">
        <v>50278</v>
      </c>
      <c r="C22176" t="str">
        <f t="shared" si="1408"/>
        <v/>
      </c>
      <c r="D22176">
        <f t="shared" si="1410"/>
        <v>0</v>
      </c>
      <c r="G22176" t="s">
        <v>61</v>
      </c>
      <c r="H22176">
        <v>1</v>
      </c>
      <c r="I22176">
        <v>0</v>
      </c>
      <c r="J22176">
        <v>0</v>
      </c>
      <c r="K22176">
        <v>1</v>
      </c>
      <c r="L22176" t="s">
        <v>36</v>
      </c>
      <c r="M22176" t="str">
        <f t="shared" si="1409"/>
        <v>http://logeion.uchicago.edu/index.html#0</v>
      </c>
    </row>
    <row r="22177" spans="1:13" ht="15" customHeight="1" x14ac:dyDescent="0.2">
      <c r="A22177" t="s">
        <v>50287</v>
      </c>
      <c r="C22177" t="str">
        <f t="shared" si="1408"/>
        <v/>
      </c>
      <c r="D22177">
        <f t="shared" si="1410"/>
        <v>0</v>
      </c>
      <c r="G22177">
        <v>0</v>
      </c>
      <c r="I22177">
        <v>0</v>
      </c>
      <c r="J22177">
        <v>0</v>
      </c>
      <c r="K22177">
        <v>1</v>
      </c>
      <c r="L22177" t="s">
        <v>19</v>
      </c>
      <c r="M22177" t="str">
        <f t="shared" si="1409"/>
        <v>http://logeion.uchicago.edu/index.html#0</v>
      </c>
    </row>
    <row r="22178" spans="1:13" ht="15" customHeight="1" x14ac:dyDescent="0.2">
      <c r="A22178" t="s">
        <v>50288</v>
      </c>
      <c r="C22178" t="str">
        <f t="shared" si="1408"/>
        <v/>
      </c>
      <c r="D22178">
        <f t="shared" si="1410"/>
        <v>0</v>
      </c>
      <c r="G22178" t="s">
        <v>21</v>
      </c>
      <c r="H22178">
        <v>2</v>
      </c>
      <c r="I22178">
        <v>0</v>
      </c>
      <c r="J22178">
        <v>0</v>
      </c>
      <c r="K22178">
        <v>1</v>
      </c>
      <c r="L22178" t="s">
        <v>19</v>
      </c>
      <c r="M22178" t="str">
        <f t="shared" si="1409"/>
        <v>http://logeion.uchicago.edu/index.html#0</v>
      </c>
    </row>
    <row r="22179" spans="1:13" ht="15" customHeight="1" x14ac:dyDescent="0.2">
      <c r="A22179" t="s">
        <v>50290</v>
      </c>
      <c r="C22179" t="str">
        <f t="shared" si="1408"/>
        <v/>
      </c>
      <c r="D22179">
        <f t="shared" si="1410"/>
        <v>0</v>
      </c>
      <c r="G22179" t="s">
        <v>76</v>
      </c>
      <c r="H22179">
        <v>1</v>
      </c>
      <c r="I22179">
        <v>0</v>
      </c>
      <c r="J22179">
        <v>0</v>
      </c>
      <c r="K22179">
        <v>0</v>
      </c>
      <c r="L22179" t="s">
        <v>19</v>
      </c>
      <c r="M22179" t="str">
        <f t="shared" si="1409"/>
        <v>http://logeion.uchicago.edu/index.html#0</v>
      </c>
    </row>
    <row r="22180" spans="1:13" ht="15" customHeight="1" x14ac:dyDescent="0.2">
      <c r="A22180" t="s">
        <v>50291</v>
      </c>
      <c r="C22180" t="str">
        <f t="shared" si="1408"/>
        <v/>
      </c>
      <c r="D22180">
        <f t="shared" si="1410"/>
        <v>0</v>
      </c>
      <c r="G22180" t="s">
        <v>61</v>
      </c>
      <c r="H22180">
        <v>1</v>
      </c>
      <c r="I22180">
        <v>0</v>
      </c>
      <c r="J22180">
        <v>0</v>
      </c>
      <c r="K22180">
        <v>0</v>
      </c>
      <c r="L22180" t="s">
        <v>36</v>
      </c>
      <c r="M22180" t="str">
        <f t="shared" si="1409"/>
        <v>http://logeion.uchicago.edu/index.html#0</v>
      </c>
    </row>
    <row r="22181" spans="1:13" ht="15" customHeight="1" x14ac:dyDescent="0.2">
      <c r="A22181" t="s">
        <v>50292</v>
      </c>
      <c r="C22181" t="str">
        <f t="shared" si="1408"/>
        <v/>
      </c>
      <c r="D22181">
        <f t="shared" si="1410"/>
        <v>0</v>
      </c>
      <c r="G22181" t="s">
        <v>346</v>
      </c>
      <c r="H22181">
        <v>6</v>
      </c>
      <c r="I22181">
        <v>0</v>
      </c>
      <c r="J22181">
        <v>0</v>
      </c>
      <c r="K22181">
        <v>0</v>
      </c>
      <c r="L22181" t="s">
        <v>19</v>
      </c>
      <c r="M22181" t="str">
        <f t="shared" si="1409"/>
        <v>http://logeion.uchicago.edu/index.html#0</v>
      </c>
    </row>
    <row r="22182" spans="1:13" ht="15" customHeight="1" x14ac:dyDescent="0.2">
      <c r="A22182" t="s">
        <v>50339</v>
      </c>
      <c r="C22182" t="str">
        <f t="shared" si="1408"/>
        <v/>
      </c>
      <c r="D22182">
        <f t="shared" si="1410"/>
        <v>0</v>
      </c>
      <c r="E22182" t="s">
        <v>50340</v>
      </c>
      <c r="F22182" t="s">
        <v>50341</v>
      </c>
      <c r="G22182" t="s">
        <v>76</v>
      </c>
      <c r="H22182">
        <v>1</v>
      </c>
      <c r="I22182">
        <v>0</v>
      </c>
      <c r="J22182">
        <v>0</v>
      </c>
      <c r="K22182">
        <v>1</v>
      </c>
      <c r="L22182" t="s">
        <v>19</v>
      </c>
      <c r="M22182" t="str">
        <f t="shared" si="1409"/>
        <v>http://logeion.uchicago.edu/index.html#0</v>
      </c>
    </row>
    <row r="22183" spans="1:13" ht="15" customHeight="1" x14ac:dyDescent="0.2">
      <c r="A22183" t="s">
        <v>50356</v>
      </c>
      <c r="C22183" t="str">
        <f t="shared" si="1408"/>
        <v/>
      </c>
      <c r="D22183">
        <f t="shared" si="1410"/>
        <v>0</v>
      </c>
      <c r="G22183" t="s">
        <v>80</v>
      </c>
      <c r="I22183">
        <v>5</v>
      </c>
      <c r="J22183">
        <v>0</v>
      </c>
      <c r="K22183">
        <v>0</v>
      </c>
      <c r="L22183" t="s">
        <v>24</v>
      </c>
      <c r="M22183" t="str">
        <f t="shared" si="1409"/>
        <v>http://logeion.uchicago.edu/index.html#0</v>
      </c>
    </row>
    <row r="22184" spans="1:13" ht="15" customHeight="1" x14ac:dyDescent="0.2">
      <c r="A22184" t="s">
        <v>50366</v>
      </c>
      <c r="C22184" t="str">
        <f t="shared" si="1408"/>
        <v/>
      </c>
      <c r="D22184">
        <f t="shared" si="1410"/>
        <v>0</v>
      </c>
      <c r="G22184" t="s">
        <v>29</v>
      </c>
      <c r="H22184">
        <v>3</v>
      </c>
      <c r="I22184">
        <v>0</v>
      </c>
      <c r="J22184">
        <v>0</v>
      </c>
      <c r="K22184">
        <v>0</v>
      </c>
      <c r="L22184" t="s">
        <v>19</v>
      </c>
      <c r="M22184" t="str">
        <f t="shared" si="1409"/>
        <v>http://logeion.uchicago.edu/index.html#0</v>
      </c>
    </row>
    <row r="22185" spans="1:13" ht="15" customHeight="1" x14ac:dyDescent="0.2">
      <c r="A22185" t="s">
        <v>50367</v>
      </c>
      <c r="C22185" t="str">
        <f t="shared" si="1408"/>
        <v/>
      </c>
      <c r="D22185">
        <f t="shared" si="1410"/>
        <v>0</v>
      </c>
      <c r="G22185" t="s">
        <v>23</v>
      </c>
      <c r="I22185">
        <v>1</v>
      </c>
      <c r="J22185">
        <v>0</v>
      </c>
      <c r="K22185">
        <v>0</v>
      </c>
      <c r="L22185" t="s">
        <v>24</v>
      </c>
      <c r="M22185" t="str">
        <f t="shared" si="1409"/>
        <v>http://logeion.uchicago.edu/index.html#0</v>
      </c>
    </row>
    <row r="22186" spans="1:13" ht="15" customHeight="1" x14ac:dyDescent="0.2">
      <c r="A22186" t="s">
        <v>50368</v>
      </c>
      <c r="C22186" t="str">
        <f t="shared" si="1408"/>
        <v/>
      </c>
      <c r="D22186">
        <f t="shared" si="1410"/>
        <v>0</v>
      </c>
      <c r="G22186" t="s">
        <v>89</v>
      </c>
      <c r="I22186">
        <v>0</v>
      </c>
      <c r="J22186">
        <v>0</v>
      </c>
      <c r="K22186">
        <v>0</v>
      </c>
      <c r="L22186" t="s">
        <v>90</v>
      </c>
      <c r="M22186" t="str">
        <f t="shared" si="1409"/>
        <v>http://logeion.uchicago.edu/index.html#0</v>
      </c>
    </row>
    <row r="22187" spans="1:13" ht="15" customHeight="1" x14ac:dyDescent="0.2">
      <c r="A22187" t="s">
        <v>50369</v>
      </c>
      <c r="C22187" t="str">
        <f t="shared" si="1408"/>
        <v/>
      </c>
      <c r="D22187">
        <f t="shared" si="1410"/>
        <v>0</v>
      </c>
      <c r="G22187" t="s">
        <v>21</v>
      </c>
      <c r="H22187">
        <v>2</v>
      </c>
      <c r="I22187">
        <v>0</v>
      </c>
      <c r="J22187">
        <v>0</v>
      </c>
      <c r="K22187">
        <v>0</v>
      </c>
      <c r="L22187" t="s">
        <v>19</v>
      </c>
      <c r="M22187" t="str">
        <f t="shared" si="1409"/>
        <v>http://logeion.uchicago.edu/index.html#0</v>
      </c>
    </row>
    <row r="22188" spans="1:13" ht="15" customHeight="1" x14ac:dyDescent="0.2">
      <c r="A22188" t="s">
        <v>50376</v>
      </c>
      <c r="C22188" t="str">
        <f t="shared" si="1408"/>
        <v/>
      </c>
      <c r="D22188">
        <f t="shared" si="1410"/>
        <v>0</v>
      </c>
      <c r="G22188" t="s">
        <v>23</v>
      </c>
      <c r="I22188">
        <v>1</v>
      </c>
      <c r="J22188">
        <v>0</v>
      </c>
      <c r="K22188">
        <v>0</v>
      </c>
      <c r="L22188" t="s">
        <v>24</v>
      </c>
      <c r="M22188" t="str">
        <f t="shared" si="1409"/>
        <v>http://logeion.uchicago.edu/index.html#0</v>
      </c>
    </row>
    <row r="22189" spans="1:13" ht="15" customHeight="1" x14ac:dyDescent="0.2">
      <c r="A22189" t="s">
        <v>50397</v>
      </c>
      <c r="C22189" t="str">
        <f t="shared" si="1408"/>
        <v/>
      </c>
      <c r="D22189">
        <f t="shared" si="1410"/>
        <v>0</v>
      </c>
      <c r="G22189" t="s">
        <v>76</v>
      </c>
      <c r="H22189">
        <v>1</v>
      </c>
      <c r="I22189">
        <v>0</v>
      </c>
      <c r="J22189">
        <v>0</v>
      </c>
      <c r="K22189">
        <v>0</v>
      </c>
      <c r="L22189" t="s">
        <v>19</v>
      </c>
      <c r="M22189" t="str">
        <f t="shared" si="1409"/>
        <v>http://logeion.uchicago.edu/index.html#0</v>
      </c>
    </row>
    <row r="22190" spans="1:13" ht="15" customHeight="1" x14ac:dyDescent="0.2">
      <c r="A22190" t="s">
        <v>50398</v>
      </c>
      <c r="C22190" t="str">
        <f t="shared" si="1408"/>
        <v/>
      </c>
      <c r="D22190">
        <f t="shared" si="1410"/>
        <v>0</v>
      </c>
      <c r="G22190" t="s">
        <v>61</v>
      </c>
      <c r="H22190">
        <v>1</v>
      </c>
      <c r="I22190">
        <v>0</v>
      </c>
      <c r="J22190">
        <v>0</v>
      </c>
      <c r="K22190">
        <v>0</v>
      </c>
      <c r="L22190" t="s">
        <v>36</v>
      </c>
      <c r="M22190" t="str">
        <f t="shared" si="1409"/>
        <v>http://logeion.uchicago.edu/index.html#0</v>
      </c>
    </row>
    <row r="22191" spans="1:13" ht="15" customHeight="1" x14ac:dyDescent="0.2">
      <c r="A22191" t="s">
        <v>50399</v>
      </c>
      <c r="C22191" t="str">
        <f t="shared" si="1408"/>
        <v/>
      </c>
      <c r="D22191">
        <f t="shared" si="1410"/>
        <v>0</v>
      </c>
      <c r="G22191" t="s">
        <v>29</v>
      </c>
      <c r="H22191">
        <v>3</v>
      </c>
      <c r="I22191">
        <v>0</v>
      </c>
      <c r="J22191">
        <v>0</v>
      </c>
      <c r="K22191">
        <v>0</v>
      </c>
      <c r="L22191" t="s">
        <v>19</v>
      </c>
      <c r="M22191" t="str">
        <f t="shared" si="1409"/>
        <v>http://logeion.uchicago.edu/index.html#0</v>
      </c>
    </row>
    <row r="22192" spans="1:13" ht="15" customHeight="1" x14ac:dyDescent="0.2">
      <c r="A22192" t="s">
        <v>50411</v>
      </c>
      <c r="C22192" t="str">
        <f t="shared" si="1408"/>
        <v/>
      </c>
      <c r="D22192">
        <f t="shared" si="1410"/>
        <v>0</v>
      </c>
      <c r="G22192" t="s">
        <v>29</v>
      </c>
      <c r="H22192">
        <v>3</v>
      </c>
      <c r="I22192">
        <v>0</v>
      </c>
      <c r="J22192">
        <v>0</v>
      </c>
      <c r="K22192">
        <v>0</v>
      </c>
      <c r="L22192" t="s">
        <v>19</v>
      </c>
      <c r="M22192" t="str">
        <f t="shared" si="1409"/>
        <v>http://logeion.uchicago.edu/index.html#0</v>
      </c>
    </row>
    <row r="22193" spans="1:13" ht="15" customHeight="1" x14ac:dyDescent="0.2">
      <c r="A22193" t="s">
        <v>50425</v>
      </c>
      <c r="C22193" t="str">
        <f t="shared" si="1408"/>
        <v/>
      </c>
      <c r="D22193">
        <f t="shared" si="1410"/>
        <v>0</v>
      </c>
      <c r="G22193" t="s">
        <v>66</v>
      </c>
      <c r="I22193">
        <v>3</v>
      </c>
      <c r="J22193">
        <v>0</v>
      </c>
      <c r="K22193">
        <v>0</v>
      </c>
      <c r="L22193" t="s">
        <v>24</v>
      </c>
      <c r="M22193" t="str">
        <f t="shared" si="1409"/>
        <v>http://logeion.uchicago.edu/index.html#0</v>
      </c>
    </row>
    <row r="22194" spans="1:13" ht="15" customHeight="1" x14ac:dyDescent="0.2">
      <c r="A22194" t="s">
        <v>50435</v>
      </c>
      <c r="C22194" t="str">
        <f t="shared" si="1408"/>
        <v/>
      </c>
      <c r="D22194">
        <f t="shared" si="1410"/>
        <v>0</v>
      </c>
      <c r="G22194" t="s">
        <v>21</v>
      </c>
      <c r="H22194">
        <v>2</v>
      </c>
      <c r="I22194">
        <v>0</v>
      </c>
      <c r="J22194">
        <v>0</v>
      </c>
      <c r="K22194">
        <v>1</v>
      </c>
      <c r="L22194" t="s">
        <v>19</v>
      </c>
      <c r="M22194" t="str">
        <f t="shared" si="1409"/>
        <v>http://logeion.uchicago.edu/index.html#0</v>
      </c>
    </row>
    <row r="22195" spans="1:13" ht="15" customHeight="1" x14ac:dyDescent="0.2">
      <c r="A22195" t="s">
        <v>50436</v>
      </c>
      <c r="C22195" t="str">
        <f t="shared" si="1408"/>
        <v/>
      </c>
      <c r="D22195">
        <f t="shared" si="1410"/>
        <v>0</v>
      </c>
      <c r="G22195" t="s">
        <v>21</v>
      </c>
      <c r="H22195">
        <v>2</v>
      </c>
      <c r="I22195">
        <v>0</v>
      </c>
      <c r="J22195">
        <v>0</v>
      </c>
      <c r="K22195">
        <v>1</v>
      </c>
      <c r="L22195" t="s">
        <v>19</v>
      </c>
      <c r="M22195" t="str">
        <f t="shared" si="1409"/>
        <v>http://logeion.uchicago.edu/index.html#0</v>
      </c>
    </row>
    <row r="22196" spans="1:13" ht="15" customHeight="1" x14ac:dyDescent="0.2">
      <c r="A22196" t="s">
        <v>50453</v>
      </c>
      <c r="C22196" t="str">
        <f t="shared" si="1408"/>
        <v/>
      </c>
      <c r="D22196">
        <f t="shared" si="1410"/>
        <v>0</v>
      </c>
      <c r="G22196" t="s">
        <v>21</v>
      </c>
      <c r="H22196">
        <v>2</v>
      </c>
      <c r="I22196">
        <v>0</v>
      </c>
      <c r="J22196">
        <v>0</v>
      </c>
      <c r="K22196">
        <v>0</v>
      </c>
      <c r="L22196" t="s">
        <v>19</v>
      </c>
      <c r="M22196" t="str">
        <f t="shared" si="1409"/>
        <v>http://logeion.uchicago.edu/index.html#0</v>
      </c>
    </row>
    <row r="22197" spans="1:13" ht="15" customHeight="1" x14ac:dyDescent="0.2">
      <c r="A22197" t="s">
        <v>50454</v>
      </c>
      <c r="C22197" t="str">
        <f t="shared" si="1408"/>
        <v/>
      </c>
      <c r="D22197">
        <f t="shared" si="1410"/>
        <v>0</v>
      </c>
      <c r="G22197" t="s">
        <v>21</v>
      </c>
      <c r="H22197">
        <v>2</v>
      </c>
      <c r="I22197">
        <v>0</v>
      </c>
      <c r="J22197">
        <v>0</v>
      </c>
      <c r="K22197">
        <v>0</v>
      </c>
      <c r="L22197" t="s">
        <v>19</v>
      </c>
      <c r="M22197" t="str">
        <f t="shared" si="1409"/>
        <v>http://logeion.uchicago.edu/index.html#0</v>
      </c>
    </row>
    <row r="22198" spans="1:13" ht="15" customHeight="1" x14ac:dyDescent="0.2">
      <c r="A22198" t="s">
        <v>50455</v>
      </c>
      <c r="C22198" t="str">
        <f t="shared" si="1408"/>
        <v/>
      </c>
      <c r="D22198">
        <f t="shared" si="1410"/>
        <v>0</v>
      </c>
      <c r="G22198" t="s">
        <v>61</v>
      </c>
      <c r="H22198">
        <v>1</v>
      </c>
      <c r="I22198">
        <v>0</v>
      </c>
      <c r="J22198">
        <v>0</v>
      </c>
      <c r="K22198">
        <v>0</v>
      </c>
      <c r="L22198" t="s">
        <v>36</v>
      </c>
      <c r="M22198" t="str">
        <f t="shared" si="1409"/>
        <v>http://logeion.uchicago.edu/index.html#0</v>
      </c>
    </row>
    <row r="22199" spans="1:13" ht="15" customHeight="1" x14ac:dyDescent="0.2">
      <c r="A22199" t="s">
        <v>50478</v>
      </c>
      <c r="C22199" t="str">
        <f t="shared" si="1408"/>
        <v/>
      </c>
      <c r="D22199">
        <f t="shared" si="1410"/>
        <v>0</v>
      </c>
      <c r="G22199" t="s">
        <v>21</v>
      </c>
      <c r="H22199">
        <v>2</v>
      </c>
      <c r="I22199">
        <v>0</v>
      </c>
      <c r="J22199">
        <v>0</v>
      </c>
      <c r="K22199">
        <v>0</v>
      </c>
      <c r="L22199" t="s">
        <v>19</v>
      </c>
      <c r="M22199" t="str">
        <f t="shared" si="1409"/>
        <v>http://logeion.uchicago.edu/index.html#0</v>
      </c>
    </row>
    <row r="22200" spans="1:13" ht="15" customHeight="1" x14ac:dyDescent="0.2">
      <c r="A22200" t="s">
        <v>50479</v>
      </c>
      <c r="C22200" t="str">
        <f t="shared" si="1408"/>
        <v/>
      </c>
      <c r="D22200">
        <f t="shared" si="1410"/>
        <v>0</v>
      </c>
      <c r="G22200" t="s">
        <v>29</v>
      </c>
      <c r="H22200">
        <v>3</v>
      </c>
      <c r="I22200">
        <v>0</v>
      </c>
      <c r="J22200">
        <v>0</v>
      </c>
      <c r="K22200">
        <v>0</v>
      </c>
      <c r="L22200" t="s">
        <v>19</v>
      </c>
      <c r="M22200" t="str">
        <f t="shared" si="1409"/>
        <v>http://logeion.uchicago.edu/index.html#0</v>
      </c>
    </row>
    <row r="22201" spans="1:13" ht="15" customHeight="1" x14ac:dyDescent="0.2">
      <c r="A22201" t="s">
        <v>50488</v>
      </c>
      <c r="C22201" t="str">
        <f t="shared" si="1408"/>
        <v/>
      </c>
      <c r="D22201">
        <f t="shared" si="1410"/>
        <v>0</v>
      </c>
      <c r="G22201" t="s">
        <v>61</v>
      </c>
      <c r="H22201">
        <v>1</v>
      </c>
      <c r="I22201">
        <v>0</v>
      </c>
      <c r="J22201">
        <v>0</v>
      </c>
      <c r="K22201">
        <v>0</v>
      </c>
      <c r="L22201" t="s">
        <v>36</v>
      </c>
      <c r="M22201" t="str">
        <f t="shared" si="1409"/>
        <v>http://logeion.uchicago.edu/index.html#0</v>
      </c>
    </row>
    <row r="22202" spans="1:13" ht="15" customHeight="1" x14ac:dyDescent="0.2">
      <c r="A22202" t="s">
        <v>50495</v>
      </c>
      <c r="C22202" t="str">
        <f t="shared" si="1408"/>
        <v/>
      </c>
      <c r="D22202">
        <f t="shared" si="1410"/>
        <v>0</v>
      </c>
      <c r="G22202" t="s">
        <v>76</v>
      </c>
      <c r="H22202">
        <v>1</v>
      </c>
      <c r="I22202">
        <v>0</v>
      </c>
      <c r="J22202">
        <v>0</v>
      </c>
      <c r="K22202">
        <v>0</v>
      </c>
      <c r="L22202" t="s">
        <v>19</v>
      </c>
      <c r="M22202" t="str">
        <f t="shared" si="1409"/>
        <v>http://logeion.uchicago.edu/index.html#0</v>
      </c>
    </row>
    <row r="22203" spans="1:13" ht="15" customHeight="1" x14ac:dyDescent="0.2">
      <c r="A22203" t="s">
        <v>50496</v>
      </c>
      <c r="C22203" t="str">
        <f t="shared" si="1408"/>
        <v/>
      </c>
      <c r="D22203">
        <f t="shared" si="1410"/>
        <v>0</v>
      </c>
      <c r="G22203" t="s">
        <v>61</v>
      </c>
      <c r="H22203">
        <v>1</v>
      </c>
      <c r="I22203">
        <v>0</v>
      </c>
      <c r="J22203">
        <v>0</v>
      </c>
      <c r="K22203">
        <v>0</v>
      </c>
      <c r="L22203" t="s">
        <v>36</v>
      </c>
      <c r="M22203" t="str">
        <f t="shared" si="1409"/>
        <v>http://logeion.uchicago.edu/index.html#0</v>
      </c>
    </row>
    <row r="22204" spans="1:13" ht="15" customHeight="1" x14ac:dyDescent="0.2">
      <c r="A22204" t="s">
        <v>50520</v>
      </c>
      <c r="C22204" t="str">
        <f t="shared" si="1408"/>
        <v/>
      </c>
      <c r="D22204">
        <f t="shared" si="1410"/>
        <v>0</v>
      </c>
      <c r="G22204" t="s">
        <v>76</v>
      </c>
      <c r="H22204">
        <v>1</v>
      </c>
      <c r="I22204">
        <v>0</v>
      </c>
      <c r="J22204">
        <v>0</v>
      </c>
      <c r="K22204">
        <v>0</v>
      </c>
      <c r="L22204" t="s">
        <v>19</v>
      </c>
      <c r="M22204" t="str">
        <f t="shared" si="1409"/>
        <v>http://logeion.uchicago.edu/index.html#0</v>
      </c>
    </row>
    <row r="22205" spans="1:13" ht="15" customHeight="1" x14ac:dyDescent="0.2">
      <c r="A22205" t="s">
        <v>50529</v>
      </c>
      <c r="C22205" t="str">
        <f t="shared" si="1408"/>
        <v/>
      </c>
      <c r="D22205">
        <f t="shared" si="1410"/>
        <v>0</v>
      </c>
      <c r="G22205" t="s">
        <v>76</v>
      </c>
      <c r="H22205">
        <v>1</v>
      </c>
      <c r="I22205">
        <v>0</v>
      </c>
      <c r="J22205">
        <v>0</v>
      </c>
      <c r="K22205">
        <v>0</v>
      </c>
      <c r="L22205" t="s">
        <v>19</v>
      </c>
      <c r="M22205" t="str">
        <f t="shared" si="1409"/>
        <v>http://logeion.uchicago.edu/index.html#0</v>
      </c>
    </row>
    <row r="22206" spans="1:13" ht="15" customHeight="1" x14ac:dyDescent="0.2">
      <c r="A22206" t="s">
        <v>50530</v>
      </c>
      <c r="C22206" t="str">
        <f t="shared" si="1408"/>
        <v/>
      </c>
      <c r="D22206">
        <f t="shared" si="1410"/>
        <v>0</v>
      </c>
      <c r="G22206" t="s">
        <v>61</v>
      </c>
      <c r="H22206">
        <v>1</v>
      </c>
      <c r="I22206">
        <v>0</v>
      </c>
      <c r="J22206">
        <v>0</v>
      </c>
      <c r="K22206">
        <v>0</v>
      </c>
      <c r="L22206" t="s">
        <v>36</v>
      </c>
      <c r="M22206" t="str">
        <f t="shared" si="1409"/>
        <v>http://logeion.uchicago.edu/index.html#0</v>
      </c>
    </row>
    <row r="22207" spans="1:13" ht="15" customHeight="1" x14ac:dyDescent="0.2">
      <c r="A22207" t="s">
        <v>50531</v>
      </c>
      <c r="C22207" t="str">
        <f t="shared" si="1408"/>
        <v/>
      </c>
      <c r="D22207">
        <f t="shared" si="1410"/>
        <v>0</v>
      </c>
      <c r="G22207" t="s">
        <v>61</v>
      </c>
      <c r="H22207">
        <v>1</v>
      </c>
      <c r="I22207">
        <v>0</v>
      </c>
      <c r="J22207">
        <v>0</v>
      </c>
      <c r="K22207">
        <v>0</v>
      </c>
      <c r="L22207" t="s">
        <v>36</v>
      </c>
      <c r="M22207" t="str">
        <f t="shared" si="1409"/>
        <v>http://logeion.uchicago.edu/index.html#0</v>
      </c>
    </row>
    <row r="22208" spans="1:13" ht="15" customHeight="1" x14ac:dyDescent="0.2">
      <c r="A22208" t="s">
        <v>50532</v>
      </c>
      <c r="C22208" t="str">
        <f t="shared" si="1408"/>
        <v/>
      </c>
      <c r="D22208">
        <f t="shared" si="1410"/>
        <v>0</v>
      </c>
      <c r="G22208" t="s">
        <v>61</v>
      </c>
      <c r="H22208">
        <v>1</v>
      </c>
      <c r="I22208">
        <v>0</v>
      </c>
      <c r="J22208">
        <v>0</v>
      </c>
      <c r="K22208">
        <v>0</v>
      </c>
      <c r="L22208" t="s">
        <v>36</v>
      </c>
      <c r="M22208" t="str">
        <f t="shared" si="1409"/>
        <v>http://logeion.uchicago.edu/index.html#0</v>
      </c>
    </row>
    <row r="22209" spans="1:13" ht="15" customHeight="1" x14ac:dyDescent="0.2">
      <c r="A22209" t="s">
        <v>50539</v>
      </c>
      <c r="C22209" t="str">
        <f t="shared" si="1408"/>
        <v/>
      </c>
      <c r="D22209">
        <f t="shared" si="1410"/>
        <v>0</v>
      </c>
      <c r="G22209" t="s">
        <v>21</v>
      </c>
      <c r="H22209">
        <v>2</v>
      </c>
      <c r="I22209">
        <v>0</v>
      </c>
      <c r="J22209">
        <v>0</v>
      </c>
      <c r="K22209">
        <v>0</v>
      </c>
      <c r="L22209" t="s">
        <v>19</v>
      </c>
      <c r="M22209" t="str">
        <f t="shared" si="1409"/>
        <v>http://logeion.uchicago.edu/index.html#0</v>
      </c>
    </row>
    <row r="22210" spans="1:13" ht="15" customHeight="1" x14ac:dyDescent="0.2">
      <c r="A22210" t="s">
        <v>50548</v>
      </c>
      <c r="C22210" t="str">
        <f t="shared" si="1408"/>
        <v/>
      </c>
      <c r="D22210">
        <f t="shared" si="1410"/>
        <v>0</v>
      </c>
      <c r="G22210" t="s">
        <v>29</v>
      </c>
      <c r="H22210">
        <v>3</v>
      </c>
      <c r="I22210">
        <v>0</v>
      </c>
      <c r="J22210">
        <v>0</v>
      </c>
      <c r="K22210">
        <v>0</v>
      </c>
      <c r="L22210" t="s">
        <v>19</v>
      </c>
      <c r="M22210" t="str">
        <f t="shared" si="1409"/>
        <v>http://logeion.uchicago.edu/index.html#0</v>
      </c>
    </row>
    <row r="22211" spans="1:13" ht="15" customHeight="1" x14ac:dyDescent="0.2">
      <c r="A22211" t="s">
        <v>50553</v>
      </c>
      <c r="C22211" t="str">
        <f t="shared" si="1408"/>
        <v/>
      </c>
      <c r="D22211">
        <f t="shared" si="1410"/>
        <v>0</v>
      </c>
      <c r="G22211" t="s">
        <v>21</v>
      </c>
      <c r="H22211">
        <v>2</v>
      </c>
      <c r="I22211">
        <v>0</v>
      </c>
      <c r="J22211">
        <v>0</v>
      </c>
      <c r="K22211">
        <v>0</v>
      </c>
      <c r="L22211" t="s">
        <v>19</v>
      </c>
      <c r="M22211" t="str">
        <f t="shared" si="1409"/>
        <v>http://logeion.uchicago.edu/index.html#0</v>
      </c>
    </row>
    <row r="22212" spans="1:13" ht="15" customHeight="1" x14ac:dyDescent="0.2">
      <c r="A22212" t="s">
        <v>50572</v>
      </c>
      <c r="C22212" t="str">
        <f t="shared" si="1408"/>
        <v/>
      </c>
      <c r="D22212">
        <f t="shared" si="1410"/>
        <v>0</v>
      </c>
      <c r="G22212" t="s">
        <v>21</v>
      </c>
      <c r="H22212">
        <v>2</v>
      </c>
      <c r="I22212">
        <v>0</v>
      </c>
      <c r="J22212">
        <v>0</v>
      </c>
      <c r="K22212">
        <v>0</v>
      </c>
      <c r="L22212" t="s">
        <v>19</v>
      </c>
      <c r="M22212" t="str">
        <f t="shared" si="1409"/>
        <v>http://logeion.uchicago.edu/index.html#0</v>
      </c>
    </row>
    <row r="22213" spans="1:13" ht="15" customHeight="1" x14ac:dyDescent="0.2">
      <c r="A22213" t="s">
        <v>50573</v>
      </c>
      <c r="C22213" t="str">
        <f t="shared" si="1408"/>
        <v/>
      </c>
      <c r="D22213">
        <f t="shared" si="1410"/>
        <v>0</v>
      </c>
      <c r="G22213" t="s">
        <v>21</v>
      </c>
      <c r="H22213">
        <v>2</v>
      </c>
      <c r="I22213">
        <v>0</v>
      </c>
      <c r="J22213">
        <v>0</v>
      </c>
      <c r="K22213">
        <v>0</v>
      </c>
      <c r="L22213" t="s">
        <v>19</v>
      </c>
      <c r="M22213" t="str">
        <f t="shared" si="1409"/>
        <v>http://logeion.uchicago.edu/index.html#0</v>
      </c>
    </row>
    <row r="22214" spans="1:13" ht="15" customHeight="1" x14ac:dyDescent="0.2">
      <c r="A22214" t="s">
        <v>50575</v>
      </c>
      <c r="C22214" t="str">
        <f t="shared" ref="C22214:C22277" si="1411">SUBSTITUTE(SUBSTITUTE(SUBSTITUTE(SUBSTITUTE(SUBSTITUTE(SUBSTITUTE(SUBSTITUTE(SUBSTITUTE(SUBSTITUTE(SUBSTITUTE(SUBSTITUTE(B22214, "ā", "a"), "ē", "e"), "ī", "i"), "ō", "o"), "ū", "u"), "ȳ", "y"), "Ā", "A"), "Ē", "E"), "Ī", "I"), "Ō", "O"), "Ū", "U")</f>
        <v/>
      </c>
      <c r="D22214">
        <f t="shared" si="1410"/>
        <v>0</v>
      </c>
      <c r="G22214" t="s">
        <v>61</v>
      </c>
      <c r="H22214">
        <v>1</v>
      </c>
      <c r="I22214">
        <v>0</v>
      </c>
      <c r="J22214">
        <v>0</v>
      </c>
      <c r="K22214">
        <v>0</v>
      </c>
      <c r="L22214" t="s">
        <v>36</v>
      </c>
      <c r="M22214" t="str">
        <f t="shared" ref="M22214:M22277" si="1412">"http://logeion.uchicago.edu/index.html#"&amp;D22214</f>
        <v>http://logeion.uchicago.edu/index.html#0</v>
      </c>
    </row>
    <row r="22215" spans="1:13" ht="15" customHeight="1" x14ac:dyDescent="0.2">
      <c r="A22215" t="s">
        <v>50584</v>
      </c>
      <c r="C22215" t="str">
        <f t="shared" si="1411"/>
        <v/>
      </c>
      <c r="D22215">
        <f t="shared" si="1410"/>
        <v>0</v>
      </c>
      <c r="G22215" t="s">
        <v>29</v>
      </c>
      <c r="H22215">
        <v>3</v>
      </c>
      <c r="I22215">
        <v>0</v>
      </c>
      <c r="J22215">
        <v>0</v>
      </c>
      <c r="K22215">
        <v>0</v>
      </c>
      <c r="L22215" t="s">
        <v>19</v>
      </c>
      <c r="M22215" t="str">
        <f t="shared" si="1412"/>
        <v>http://logeion.uchicago.edu/index.html#0</v>
      </c>
    </row>
    <row r="22216" spans="1:13" ht="15" customHeight="1" x14ac:dyDescent="0.2">
      <c r="A22216" t="s">
        <v>50589</v>
      </c>
      <c r="C22216" t="str">
        <f t="shared" si="1411"/>
        <v/>
      </c>
      <c r="D22216">
        <f t="shared" si="1410"/>
        <v>0</v>
      </c>
      <c r="G22216" t="s">
        <v>29</v>
      </c>
      <c r="H22216">
        <v>3</v>
      </c>
      <c r="I22216">
        <v>0</v>
      </c>
      <c r="J22216">
        <v>0</v>
      </c>
      <c r="K22216">
        <v>0</v>
      </c>
      <c r="L22216" t="s">
        <v>19</v>
      </c>
      <c r="M22216" t="str">
        <f t="shared" si="1412"/>
        <v>http://logeion.uchicago.edu/index.html#0</v>
      </c>
    </row>
    <row r="22217" spans="1:13" ht="15" customHeight="1" x14ac:dyDescent="0.2">
      <c r="A22217" t="s">
        <v>50621</v>
      </c>
      <c r="C22217" t="str">
        <f t="shared" si="1411"/>
        <v/>
      </c>
      <c r="D22217">
        <f t="shared" si="1410"/>
        <v>0</v>
      </c>
      <c r="G22217" t="s">
        <v>23</v>
      </c>
      <c r="I22217">
        <v>1</v>
      </c>
      <c r="J22217">
        <v>0</v>
      </c>
      <c r="K22217">
        <v>0</v>
      </c>
      <c r="L22217" t="s">
        <v>24</v>
      </c>
      <c r="M22217" t="str">
        <f t="shared" si="1412"/>
        <v>http://logeion.uchicago.edu/index.html#0</v>
      </c>
    </row>
    <row r="22218" spans="1:13" ht="15" customHeight="1" x14ac:dyDescent="0.2">
      <c r="A22218" t="s">
        <v>50640</v>
      </c>
      <c r="C22218" t="str">
        <f t="shared" si="1411"/>
        <v/>
      </c>
      <c r="D22218">
        <f t="shared" si="1410"/>
        <v>0</v>
      </c>
      <c r="G22218" t="s">
        <v>89</v>
      </c>
      <c r="I22218">
        <v>0</v>
      </c>
      <c r="J22218">
        <v>0</v>
      </c>
      <c r="K22218">
        <v>0</v>
      </c>
      <c r="L22218" t="s">
        <v>90</v>
      </c>
      <c r="M22218" t="str">
        <f t="shared" si="1412"/>
        <v>http://logeion.uchicago.edu/index.html#0</v>
      </c>
    </row>
    <row r="22219" spans="1:13" ht="15" customHeight="1" x14ac:dyDescent="0.2">
      <c r="A22219" t="s">
        <v>50641</v>
      </c>
      <c r="C22219" t="str">
        <f t="shared" si="1411"/>
        <v/>
      </c>
      <c r="D22219">
        <f t="shared" si="1410"/>
        <v>0</v>
      </c>
      <c r="G22219" t="s">
        <v>12234</v>
      </c>
      <c r="I22219">
        <v>0</v>
      </c>
      <c r="J22219">
        <v>0</v>
      </c>
      <c r="K22219">
        <v>0</v>
      </c>
      <c r="L22219" t="s">
        <v>90</v>
      </c>
      <c r="M22219" t="str">
        <f t="shared" si="1412"/>
        <v>http://logeion.uchicago.edu/index.html#0</v>
      </c>
    </row>
    <row r="22220" spans="1:13" ht="15" customHeight="1" x14ac:dyDescent="0.2">
      <c r="A22220" t="s">
        <v>50657</v>
      </c>
      <c r="C22220" t="str">
        <f t="shared" si="1411"/>
        <v/>
      </c>
      <c r="D22220">
        <f t="shared" si="1410"/>
        <v>0</v>
      </c>
      <c r="G22220">
        <v>0</v>
      </c>
      <c r="I22220">
        <v>0</v>
      </c>
      <c r="J22220">
        <v>0</v>
      </c>
      <c r="K22220">
        <v>1</v>
      </c>
      <c r="L22220" t="s">
        <v>19</v>
      </c>
      <c r="M22220" t="str">
        <f t="shared" si="1412"/>
        <v>http://logeion.uchicago.edu/index.html#0</v>
      </c>
    </row>
    <row r="22221" spans="1:13" ht="15" customHeight="1" x14ac:dyDescent="0.2">
      <c r="A22221" t="s">
        <v>50669</v>
      </c>
      <c r="C22221" t="str">
        <f t="shared" si="1411"/>
        <v/>
      </c>
      <c r="D22221">
        <f t="shared" si="1410"/>
        <v>0</v>
      </c>
      <c r="G22221" t="s">
        <v>21</v>
      </c>
      <c r="H22221">
        <v>2</v>
      </c>
      <c r="I22221">
        <v>0</v>
      </c>
      <c r="J22221">
        <v>0</v>
      </c>
      <c r="K22221">
        <v>0</v>
      </c>
      <c r="L22221" t="s">
        <v>19</v>
      </c>
      <c r="M22221" t="str">
        <f t="shared" si="1412"/>
        <v>http://logeion.uchicago.edu/index.html#0</v>
      </c>
    </row>
    <row r="22222" spans="1:13" ht="15" customHeight="1" x14ac:dyDescent="0.2">
      <c r="A22222" t="s">
        <v>50670</v>
      </c>
      <c r="C22222" t="str">
        <f t="shared" si="1411"/>
        <v/>
      </c>
      <c r="D22222">
        <f t="shared" si="1410"/>
        <v>0</v>
      </c>
      <c r="G22222" t="s">
        <v>61</v>
      </c>
      <c r="H22222">
        <v>1</v>
      </c>
      <c r="I22222">
        <v>0</v>
      </c>
      <c r="J22222">
        <v>0</v>
      </c>
      <c r="K22222">
        <v>0</v>
      </c>
      <c r="L22222" t="s">
        <v>36</v>
      </c>
      <c r="M22222" t="str">
        <f t="shared" si="1412"/>
        <v>http://logeion.uchicago.edu/index.html#0</v>
      </c>
    </row>
    <row r="22223" spans="1:13" ht="15" customHeight="1" x14ac:dyDescent="0.2">
      <c r="A22223" t="s">
        <v>50681</v>
      </c>
      <c r="C22223" t="str">
        <f t="shared" si="1411"/>
        <v/>
      </c>
      <c r="D22223">
        <f t="shared" si="1410"/>
        <v>0</v>
      </c>
      <c r="G22223" t="s">
        <v>23</v>
      </c>
      <c r="I22223">
        <v>1</v>
      </c>
      <c r="J22223">
        <v>0</v>
      </c>
      <c r="K22223">
        <v>0</v>
      </c>
      <c r="L22223" t="s">
        <v>24</v>
      </c>
      <c r="M22223" t="str">
        <f t="shared" si="1412"/>
        <v>http://logeion.uchicago.edu/index.html#0</v>
      </c>
    </row>
    <row r="22224" spans="1:13" ht="15" customHeight="1" x14ac:dyDescent="0.2">
      <c r="A22224" t="s">
        <v>50690</v>
      </c>
      <c r="C22224" t="str">
        <f t="shared" si="1411"/>
        <v/>
      </c>
      <c r="D22224">
        <f t="shared" si="1410"/>
        <v>0</v>
      </c>
      <c r="G22224" t="s">
        <v>170</v>
      </c>
      <c r="I22224">
        <v>1</v>
      </c>
      <c r="J22224">
        <v>0</v>
      </c>
      <c r="K22224">
        <v>0</v>
      </c>
      <c r="L22224" t="s">
        <v>24</v>
      </c>
      <c r="M22224" t="str">
        <f t="shared" si="1412"/>
        <v>http://logeion.uchicago.edu/index.html#0</v>
      </c>
    </row>
    <row r="22225" spans="1:13" ht="15" customHeight="1" x14ac:dyDescent="0.2">
      <c r="A22225" t="s">
        <v>50698</v>
      </c>
      <c r="C22225" t="str">
        <f t="shared" si="1411"/>
        <v/>
      </c>
      <c r="D22225">
        <f t="shared" si="1410"/>
        <v>0</v>
      </c>
      <c r="G22225" t="s">
        <v>21</v>
      </c>
      <c r="H22225">
        <v>2</v>
      </c>
      <c r="I22225">
        <v>0</v>
      </c>
      <c r="J22225">
        <v>0</v>
      </c>
      <c r="K22225">
        <v>1</v>
      </c>
      <c r="L22225" t="s">
        <v>19</v>
      </c>
      <c r="M22225" t="str">
        <f t="shared" si="1412"/>
        <v>http://logeion.uchicago.edu/index.html#0</v>
      </c>
    </row>
    <row r="22226" spans="1:13" ht="15" customHeight="1" x14ac:dyDescent="0.2">
      <c r="A22226" t="s">
        <v>50699</v>
      </c>
      <c r="C22226" t="str">
        <f t="shared" si="1411"/>
        <v/>
      </c>
      <c r="D22226">
        <f t="shared" si="1410"/>
        <v>0</v>
      </c>
      <c r="G22226" t="s">
        <v>95</v>
      </c>
      <c r="I22226">
        <v>2</v>
      </c>
      <c r="J22226">
        <v>0</v>
      </c>
      <c r="K22226">
        <v>0</v>
      </c>
      <c r="L22226" t="s">
        <v>24</v>
      </c>
      <c r="M22226" t="str">
        <f t="shared" si="1412"/>
        <v>http://logeion.uchicago.edu/index.html#0</v>
      </c>
    </row>
    <row r="22227" spans="1:13" ht="15" customHeight="1" x14ac:dyDescent="0.2">
      <c r="A22227" t="s">
        <v>50700</v>
      </c>
      <c r="C22227" t="str">
        <f t="shared" si="1411"/>
        <v/>
      </c>
      <c r="D22227">
        <f t="shared" si="1410"/>
        <v>0</v>
      </c>
      <c r="G22227" t="s">
        <v>23</v>
      </c>
      <c r="I22227">
        <v>1</v>
      </c>
      <c r="J22227">
        <v>0</v>
      </c>
      <c r="K22227">
        <v>0</v>
      </c>
      <c r="L22227" t="s">
        <v>24</v>
      </c>
      <c r="M22227" t="str">
        <f t="shared" si="1412"/>
        <v>http://logeion.uchicago.edu/index.html#0</v>
      </c>
    </row>
    <row r="22228" spans="1:13" ht="15" customHeight="1" x14ac:dyDescent="0.2">
      <c r="A22228" t="s">
        <v>50704</v>
      </c>
      <c r="C22228" t="str">
        <f t="shared" si="1411"/>
        <v/>
      </c>
      <c r="D22228">
        <f t="shared" si="1410"/>
        <v>0</v>
      </c>
      <c r="G22228" t="s">
        <v>155</v>
      </c>
      <c r="H22228">
        <v>3</v>
      </c>
      <c r="I22228">
        <v>0</v>
      </c>
      <c r="J22228">
        <v>0</v>
      </c>
      <c r="K22228">
        <v>0</v>
      </c>
      <c r="L22228" t="s">
        <v>36</v>
      </c>
      <c r="M22228" t="str">
        <f t="shared" si="1412"/>
        <v>http://logeion.uchicago.edu/index.html#0</v>
      </c>
    </row>
    <row r="22229" spans="1:13" ht="15" customHeight="1" x14ac:dyDescent="0.2">
      <c r="A22229" t="s">
        <v>50712</v>
      </c>
      <c r="C22229" t="str">
        <f t="shared" si="1411"/>
        <v/>
      </c>
      <c r="D22229">
        <f t="shared" si="1410"/>
        <v>0</v>
      </c>
      <c r="G22229" t="s">
        <v>76</v>
      </c>
      <c r="H22229">
        <v>1</v>
      </c>
      <c r="I22229">
        <v>0</v>
      </c>
      <c r="J22229">
        <v>0</v>
      </c>
      <c r="K22229">
        <v>0</v>
      </c>
      <c r="L22229" t="s">
        <v>19</v>
      </c>
      <c r="M22229" t="str">
        <f t="shared" si="1412"/>
        <v>http://logeion.uchicago.edu/index.html#0</v>
      </c>
    </row>
    <row r="22230" spans="1:13" ht="15" customHeight="1" x14ac:dyDescent="0.2">
      <c r="A22230" t="s">
        <v>50713</v>
      </c>
      <c r="C22230" t="str">
        <f t="shared" si="1411"/>
        <v/>
      </c>
      <c r="D22230">
        <f t="shared" si="1410"/>
        <v>0</v>
      </c>
      <c r="G22230" t="s">
        <v>29</v>
      </c>
      <c r="H22230">
        <v>3</v>
      </c>
      <c r="I22230">
        <v>0</v>
      </c>
      <c r="J22230">
        <v>0</v>
      </c>
      <c r="K22230">
        <v>0</v>
      </c>
      <c r="L22230" t="s">
        <v>19</v>
      </c>
      <c r="M22230" t="str">
        <f t="shared" si="1412"/>
        <v>http://logeion.uchicago.edu/index.html#0</v>
      </c>
    </row>
    <row r="22231" spans="1:13" ht="15" customHeight="1" x14ac:dyDescent="0.2">
      <c r="A22231" t="s">
        <v>50721</v>
      </c>
      <c r="C22231" t="str">
        <f t="shared" si="1411"/>
        <v/>
      </c>
      <c r="D22231">
        <f t="shared" si="1410"/>
        <v>0</v>
      </c>
      <c r="G22231" t="s">
        <v>178</v>
      </c>
      <c r="I22231">
        <v>3</v>
      </c>
      <c r="J22231">
        <v>0</v>
      </c>
      <c r="K22231">
        <v>0</v>
      </c>
      <c r="L22231" t="s">
        <v>24</v>
      </c>
      <c r="M22231" t="str">
        <f t="shared" si="1412"/>
        <v>http://logeion.uchicago.edu/index.html#0</v>
      </c>
    </row>
    <row r="22232" spans="1:13" ht="15" customHeight="1" x14ac:dyDescent="0.2">
      <c r="A22232" t="s">
        <v>50746</v>
      </c>
      <c r="C22232" t="str">
        <f t="shared" si="1411"/>
        <v/>
      </c>
      <c r="D22232">
        <f t="shared" si="1410"/>
        <v>0</v>
      </c>
      <c r="G22232" t="s">
        <v>21</v>
      </c>
      <c r="H22232">
        <v>2</v>
      </c>
      <c r="I22232">
        <v>0</v>
      </c>
      <c r="J22232">
        <v>0</v>
      </c>
      <c r="K22232">
        <v>0</v>
      </c>
      <c r="L22232" t="s">
        <v>19</v>
      </c>
      <c r="M22232" t="str">
        <f t="shared" si="1412"/>
        <v>http://logeion.uchicago.edu/index.html#0</v>
      </c>
    </row>
    <row r="22233" spans="1:13" ht="15" customHeight="1" x14ac:dyDescent="0.2">
      <c r="A22233" t="s">
        <v>50747</v>
      </c>
      <c r="C22233" t="str">
        <f t="shared" si="1411"/>
        <v/>
      </c>
      <c r="D22233">
        <f t="shared" si="1410"/>
        <v>0</v>
      </c>
      <c r="G22233" t="s">
        <v>29</v>
      </c>
      <c r="H22233">
        <v>3</v>
      </c>
      <c r="I22233">
        <v>0</v>
      </c>
      <c r="J22233">
        <v>0</v>
      </c>
      <c r="K22233">
        <v>0</v>
      </c>
      <c r="L22233" t="s">
        <v>19</v>
      </c>
      <c r="M22233" t="str">
        <f t="shared" si="1412"/>
        <v>http://logeion.uchicago.edu/index.html#0</v>
      </c>
    </row>
    <row r="22234" spans="1:13" ht="15" customHeight="1" x14ac:dyDescent="0.2">
      <c r="A22234" t="s">
        <v>50749</v>
      </c>
      <c r="C22234" t="str">
        <f t="shared" si="1411"/>
        <v/>
      </c>
      <c r="D22234">
        <f t="shared" ref="D22234:D22297" si="1413">IF(ISBLANK(B22234),0,LEFT( C22234, FIND( " ", C22234 ) - 1 ))</f>
        <v>0</v>
      </c>
      <c r="G22234" t="s">
        <v>61</v>
      </c>
      <c r="H22234">
        <v>1</v>
      </c>
      <c r="I22234">
        <v>0</v>
      </c>
      <c r="J22234">
        <v>0</v>
      </c>
      <c r="K22234">
        <v>0</v>
      </c>
      <c r="L22234" t="s">
        <v>36</v>
      </c>
      <c r="M22234" t="str">
        <f t="shared" si="1412"/>
        <v>http://logeion.uchicago.edu/index.html#0</v>
      </c>
    </row>
    <row r="22235" spans="1:13" ht="15" customHeight="1" x14ac:dyDescent="0.2">
      <c r="A22235" t="s">
        <v>50750</v>
      </c>
      <c r="C22235" t="str">
        <f t="shared" si="1411"/>
        <v/>
      </c>
      <c r="D22235">
        <f t="shared" si="1413"/>
        <v>0</v>
      </c>
      <c r="G22235" t="s">
        <v>23</v>
      </c>
      <c r="I22235">
        <v>1</v>
      </c>
      <c r="J22235">
        <v>0</v>
      </c>
      <c r="K22235">
        <v>0</v>
      </c>
      <c r="L22235" t="s">
        <v>24</v>
      </c>
      <c r="M22235" t="str">
        <f t="shared" si="1412"/>
        <v>http://logeion.uchicago.edu/index.html#0</v>
      </c>
    </row>
    <row r="22236" spans="1:13" ht="15" customHeight="1" x14ac:dyDescent="0.2">
      <c r="A22236" t="s">
        <v>50751</v>
      </c>
      <c r="C22236" t="str">
        <f t="shared" si="1411"/>
        <v/>
      </c>
      <c r="D22236">
        <f t="shared" si="1413"/>
        <v>0</v>
      </c>
      <c r="G22236" t="s">
        <v>170</v>
      </c>
      <c r="I22236">
        <v>1</v>
      </c>
      <c r="J22236">
        <v>0</v>
      </c>
      <c r="K22236">
        <v>0</v>
      </c>
      <c r="L22236" t="s">
        <v>24</v>
      </c>
      <c r="M22236" t="str">
        <f t="shared" si="1412"/>
        <v>http://logeion.uchicago.edu/index.html#0</v>
      </c>
    </row>
    <row r="22237" spans="1:13" ht="15" customHeight="1" x14ac:dyDescent="0.2">
      <c r="A22237" t="s">
        <v>50765</v>
      </c>
      <c r="C22237" t="str">
        <f t="shared" si="1411"/>
        <v/>
      </c>
      <c r="D22237">
        <f t="shared" si="1413"/>
        <v>0</v>
      </c>
      <c r="G22237" t="s">
        <v>155</v>
      </c>
      <c r="H22237">
        <v>3</v>
      </c>
      <c r="I22237">
        <v>0</v>
      </c>
      <c r="J22237">
        <v>0</v>
      </c>
      <c r="K22237">
        <v>0</v>
      </c>
      <c r="L22237" t="s">
        <v>36</v>
      </c>
      <c r="M22237" t="str">
        <f t="shared" si="1412"/>
        <v>http://logeion.uchicago.edu/index.html#0</v>
      </c>
    </row>
    <row r="22238" spans="1:13" ht="15" customHeight="1" x14ac:dyDescent="0.2">
      <c r="A22238" t="s">
        <v>50766</v>
      </c>
      <c r="C22238" t="str">
        <f t="shared" si="1411"/>
        <v/>
      </c>
      <c r="D22238">
        <f t="shared" si="1413"/>
        <v>0</v>
      </c>
      <c r="G22238" t="s">
        <v>61</v>
      </c>
      <c r="H22238">
        <v>1</v>
      </c>
      <c r="I22238">
        <v>0</v>
      </c>
      <c r="J22238">
        <v>0</v>
      </c>
      <c r="K22238">
        <v>1</v>
      </c>
      <c r="L22238" t="s">
        <v>36</v>
      </c>
      <c r="M22238" t="str">
        <f t="shared" si="1412"/>
        <v>http://logeion.uchicago.edu/index.html#0</v>
      </c>
    </row>
    <row r="22239" spans="1:13" ht="15" customHeight="1" x14ac:dyDescent="0.2">
      <c r="A22239" t="s">
        <v>50767</v>
      </c>
      <c r="C22239" t="str">
        <f t="shared" si="1411"/>
        <v/>
      </c>
      <c r="D22239">
        <f t="shared" si="1413"/>
        <v>0</v>
      </c>
      <c r="G22239" t="s">
        <v>76</v>
      </c>
      <c r="H22239">
        <v>1</v>
      </c>
      <c r="I22239">
        <v>0</v>
      </c>
      <c r="J22239">
        <v>0</v>
      </c>
      <c r="K22239">
        <v>1</v>
      </c>
      <c r="L22239" t="s">
        <v>19</v>
      </c>
      <c r="M22239" t="str">
        <f t="shared" si="1412"/>
        <v>http://logeion.uchicago.edu/index.html#0</v>
      </c>
    </row>
    <row r="22240" spans="1:13" ht="15" customHeight="1" x14ac:dyDescent="0.2">
      <c r="A22240" t="s">
        <v>50805</v>
      </c>
      <c r="C22240" t="str">
        <f t="shared" si="1411"/>
        <v/>
      </c>
      <c r="D22240">
        <f t="shared" si="1413"/>
        <v>0</v>
      </c>
      <c r="G22240" t="s">
        <v>3461</v>
      </c>
      <c r="I22240">
        <v>0</v>
      </c>
      <c r="J22240">
        <v>0</v>
      </c>
      <c r="K22240">
        <v>0</v>
      </c>
      <c r="L22240" t="s">
        <v>339</v>
      </c>
      <c r="M22240" t="str">
        <f t="shared" si="1412"/>
        <v>http://logeion.uchicago.edu/index.html#0</v>
      </c>
    </row>
    <row r="22241" spans="1:13" ht="15" customHeight="1" x14ac:dyDescent="0.2">
      <c r="A22241" t="s">
        <v>50806</v>
      </c>
      <c r="C22241" t="str">
        <f t="shared" si="1411"/>
        <v/>
      </c>
      <c r="D22241">
        <f t="shared" si="1413"/>
        <v>0</v>
      </c>
      <c r="G22241" t="s">
        <v>3461</v>
      </c>
      <c r="I22241">
        <v>0</v>
      </c>
      <c r="J22241">
        <v>0</v>
      </c>
      <c r="K22241">
        <v>0</v>
      </c>
      <c r="L22241" t="s">
        <v>339</v>
      </c>
      <c r="M22241" t="str">
        <f t="shared" si="1412"/>
        <v>http://logeion.uchicago.edu/index.html#0</v>
      </c>
    </row>
    <row r="22242" spans="1:13" ht="15" customHeight="1" x14ac:dyDescent="0.2">
      <c r="A22242" t="s">
        <v>50814</v>
      </c>
      <c r="C22242" t="str">
        <f t="shared" si="1411"/>
        <v/>
      </c>
      <c r="D22242">
        <f t="shared" si="1413"/>
        <v>0</v>
      </c>
      <c r="G22242" t="s">
        <v>29</v>
      </c>
      <c r="H22242">
        <v>3</v>
      </c>
      <c r="I22242">
        <v>0</v>
      </c>
      <c r="J22242">
        <v>0</v>
      </c>
      <c r="K22242">
        <v>0</v>
      </c>
      <c r="L22242" t="s">
        <v>19</v>
      </c>
      <c r="M22242" t="str">
        <f t="shared" si="1412"/>
        <v>http://logeion.uchicago.edu/index.html#0</v>
      </c>
    </row>
    <row r="22243" spans="1:13" ht="15" customHeight="1" x14ac:dyDescent="0.2">
      <c r="A22243" t="s">
        <v>50815</v>
      </c>
      <c r="C22243" t="str">
        <f t="shared" si="1411"/>
        <v/>
      </c>
      <c r="D22243">
        <f t="shared" si="1413"/>
        <v>0</v>
      </c>
      <c r="G22243" t="s">
        <v>29</v>
      </c>
      <c r="H22243">
        <v>3</v>
      </c>
      <c r="I22243">
        <v>0</v>
      </c>
      <c r="J22243">
        <v>0</v>
      </c>
      <c r="K22243">
        <v>0</v>
      </c>
      <c r="L22243" t="s">
        <v>19</v>
      </c>
      <c r="M22243" t="str">
        <f t="shared" si="1412"/>
        <v>http://logeion.uchicago.edu/index.html#0</v>
      </c>
    </row>
    <row r="22244" spans="1:13" ht="15" customHeight="1" x14ac:dyDescent="0.2">
      <c r="A22244" t="s">
        <v>50820</v>
      </c>
      <c r="C22244" t="str">
        <f t="shared" si="1411"/>
        <v/>
      </c>
      <c r="D22244">
        <f t="shared" si="1413"/>
        <v>0</v>
      </c>
      <c r="G22244" t="s">
        <v>29</v>
      </c>
      <c r="H22244">
        <v>3</v>
      </c>
      <c r="I22244">
        <v>0</v>
      </c>
      <c r="J22244">
        <v>0</v>
      </c>
      <c r="K22244">
        <v>0</v>
      </c>
      <c r="L22244" t="s">
        <v>19</v>
      </c>
      <c r="M22244" t="str">
        <f t="shared" si="1412"/>
        <v>http://logeion.uchicago.edu/index.html#0</v>
      </c>
    </row>
    <row r="22245" spans="1:13" ht="15" customHeight="1" x14ac:dyDescent="0.2">
      <c r="A22245" t="s">
        <v>50821</v>
      </c>
      <c r="C22245" t="str">
        <f t="shared" si="1411"/>
        <v/>
      </c>
      <c r="D22245">
        <f t="shared" si="1413"/>
        <v>0</v>
      </c>
      <c r="G22245" t="s">
        <v>61</v>
      </c>
      <c r="H22245">
        <v>1</v>
      </c>
      <c r="I22245">
        <v>0</v>
      </c>
      <c r="J22245">
        <v>0</v>
      </c>
      <c r="K22245">
        <v>0</v>
      </c>
      <c r="L22245" t="s">
        <v>36</v>
      </c>
      <c r="M22245" t="str">
        <f t="shared" si="1412"/>
        <v>http://logeion.uchicago.edu/index.html#0</v>
      </c>
    </row>
    <row r="22246" spans="1:13" ht="15" customHeight="1" x14ac:dyDescent="0.2">
      <c r="A22246" t="s">
        <v>50837</v>
      </c>
      <c r="C22246" t="str">
        <f t="shared" si="1411"/>
        <v/>
      </c>
      <c r="D22246">
        <f t="shared" si="1413"/>
        <v>0</v>
      </c>
      <c r="G22246" t="s">
        <v>230</v>
      </c>
      <c r="H22246">
        <v>3</v>
      </c>
      <c r="I22246">
        <v>0</v>
      </c>
      <c r="J22246">
        <v>0</v>
      </c>
      <c r="K22246">
        <v>0</v>
      </c>
      <c r="L22246" t="s">
        <v>36</v>
      </c>
      <c r="M22246" t="str">
        <f t="shared" si="1412"/>
        <v>http://logeion.uchicago.edu/index.html#0</v>
      </c>
    </row>
    <row r="22247" spans="1:13" ht="15" customHeight="1" x14ac:dyDescent="0.2">
      <c r="A22247" t="s">
        <v>50843</v>
      </c>
      <c r="C22247" t="str">
        <f t="shared" si="1411"/>
        <v/>
      </c>
      <c r="D22247">
        <f t="shared" si="1413"/>
        <v>0</v>
      </c>
      <c r="G22247" t="s">
        <v>29</v>
      </c>
      <c r="H22247">
        <v>3</v>
      </c>
      <c r="I22247">
        <v>0</v>
      </c>
      <c r="J22247">
        <v>0</v>
      </c>
      <c r="K22247">
        <v>0</v>
      </c>
      <c r="L22247" t="s">
        <v>19</v>
      </c>
      <c r="M22247" t="str">
        <f t="shared" si="1412"/>
        <v>http://logeion.uchicago.edu/index.html#0</v>
      </c>
    </row>
    <row r="22248" spans="1:13" ht="15" customHeight="1" x14ac:dyDescent="0.2">
      <c r="A22248" t="s">
        <v>50847</v>
      </c>
      <c r="C22248" t="str">
        <f t="shared" si="1411"/>
        <v/>
      </c>
      <c r="D22248">
        <f t="shared" si="1413"/>
        <v>0</v>
      </c>
      <c r="G22248" t="s">
        <v>29</v>
      </c>
      <c r="H22248">
        <v>3</v>
      </c>
      <c r="I22248">
        <v>0</v>
      </c>
      <c r="J22248">
        <v>0</v>
      </c>
      <c r="K22248">
        <v>0</v>
      </c>
      <c r="L22248" t="s">
        <v>19</v>
      </c>
      <c r="M22248" t="str">
        <f t="shared" si="1412"/>
        <v>http://logeion.uchicago.edu/index.html#0</v>
      </c>
    </row>
    <row r="22249" spans="1:13" ht="15" customHeight="1" x14ac:dyDescent="0.2">
      <c r="A22249" t="s">
        <v>50848</v>
      </c>
      <c r="C22249" t="str">
        <f t="shared" si="1411"/>
        <v/>
      </c>
      <c r="D22249">
        <f t="shared" si="1413"/>
        <v>0</v>
      </c>
      <c r="G22249" t="s">
        <v>21</v>
      </c>
      <c r="H22249">
        <v>2</v>
      </c>
      <c r="I22249">
        <v>0</v>
      </c>
      <c r="J22249">
        <v>0</v>
      </c>
      <c r="K22249">
        <v>0</v>
      </c>
      <c r="L22249" t="s">
        <v>19</v>
      </c>
      <c r="M22249" t="str">
        <f t="shared" si="1412"/>
        <v>http://logeion.uchicago.edu/index.html#0</v>
      </c>
    </row>
    <row r="22250" spans="1:13" ht="15" customHeight="1" x14ac:dyDescent="0.2">
      <c r="A22250" t="s">
        <v>50857</v>
      </c>
      <c r="C22250" t="str">
        <f t="shared" si="1411"/>
        <v/>
      </c>
      <c r="D22250">
        <f t="shared" si="1413"/>
        <v>0</v>
      </c>
      <c r="G22250" t="s">
        <v>21</v>
      </c>
      <c r="H22250">
        <v>2</v>
      </c>
      <c r="I22250">
        <v>0</v>
      </c>
      <c r="J22250">
        <v>0</v>
      </c>
      <c r="K22250">
        <v>0</v>
      </c>
      <c r="L22250" t="s">
        <v>19</v>
      </c>
      <c r="M22250" t="str">
        <f t="shared" si="1412"/>
        <v>http://logeion.uchicago.edu/index.html#0</v>
      </c>
    </row>
    <row r="22251" spans="1:13" ht="15" customHeight="1" x14ac:dyDescent="0.2">
      <c r="A22251" t="s">
        <v>50859</v>
      </c>
      <c r="C22251" t="str">
        <f t="shared" si="1411"/>
        <v/>
      </c>
      <c r="D22251">
        <f t="shared" si="1413"/>
        <v>0</v>
      </c>
      <c r="G22251" t="s">
        <v>21</v>
      </c>
      <c r="H22251">
        <v>2</v>
      </c>
      <c r="I22251">
        <v>0</v>
      </c>
      <c r="J22251">
        <v>0</v>
      </c>
      <c r="K22251">
        <v>0</v>
      </c>
      <c r="L22251" t="s">
        <v>19</v>
      </c>
      <c r="M22251" t="str">
        <f t="shared" si="1412"/>
        <v>http://logeion.uchicago.edu/index.html#0</v>
      </c>
    </row>
    <row r="22252" spans="1:13" ht="15" customHeight="1" x14ac:dyDescent="0.2">
      <c r="A22252" t="s">
        <v>50860</v>
      </c>
      <c r="C22252" t="str">
        <f t="shared" si="1411"/>
        <v/>
      </c>
      <c r="D22252">
        <f t="shared" si="1413"/>
        <v>0</v>
      </c>
      <c r="G22252" t="s">
        <v>61</v>
      </c>
      <c r="H22252">
        <v>1</v>
      </c>
      <c r="I22252">
        <v>0</v>
      </c>
      <c r="J22252">
        <v>0</v>
      </c>
      <c r="K22252">
        <v>0</v>
      </c>
      <c r="L22252" t="s">
        <v>36</v>
      </c>
      <c r="M22252" t="str">
        <f t="shared" si="1412"/>
        <v>http://logeion.uchicago.edu/index.html#0</v>
      </c>
    </row>
    <row r="22253" spans="1:13" ht="15" customHeight="1" x14ac:dyDescent="0.2">
      <c r="A22253" t="s">
        <v>50888</v>
      </c>
      <c r="C22253" t="str">
        <f t="shared" si="1411"/>
        <v/>
      </c>
      <c r="D22253">
        <f t="shared" si="1413"/>
        <v>0</v>
      </c>
      <c r="G22253" t="s">
        <v>61</v>
      </c>
      <c r="H22253">
        <v>1</v>
      </c>
      <c r="I22253">
        <v>0</v>
      </c>
      <c r="J22253">
        <v>0</v>
      </c>
      <c r="K22253">
        <v>1</v>
      </c>
      <c r="L22253" t="s">
        <v>36</v>
      </c>
      <c r="M22253" t="str">
        <f t="shared" si="1412"/>
        <v>http://logeion.uchicago.edu/index.html#0</v>
      </c>
    </row>
    <row r="22254" spans="1:13" ht="15" customHeight="1" x14ac:dyDescent="0.2">
      <c r="A22254" t="s">
        <v>50889</v>
      </c>
      <c r="C22254" t="str">
        <f t="shared" si="1411"/>
        <v/>
      </c>
      <c r="D22254">
        <f t="shared" si="1413"/>
        <v>0</v>
      </c>
      <c r="G22254" t="s">
        <v>76</v>
      </c>
      <c r="H22254">
        <v>1</v>
      </c>
      <c r="I22254">
        <v>0</v>
      </c>
      <c r="J22254">
        <v>0</v>
      </c>
      <c r="K22254">
        <v>0</v>
      </c>
      <c r="L22254" t="s">
        <v>19</v>
      </c>
      <c r="M22254" t="str">
        <f t="shared" si="1412"/>
        <v>http://logeion.uchicago.edu/index.html#0</v>
      </c>
    </row>
    <row r="22255" spans="1:13" ht="15" customHeight="1" x14ac:dyDescent="0.2">
      <c r="A22255" t="s">
        <v>50893</v>
      </c>
      <c r="C22255" t="str">
        <f t="shared" si="1411"/>
        <v/>
      </c>
      <c r="D22255">
        <f t="shared" si="1413"/>
        <v>0</v>
      </c>
      <c r="G22255" t="s">
        <v>21</v>
      </c>
      <c r="H22255">
        <v>2</v>
      </c>
      <c r="I22255">
        <v>0</v>
      </c>
      <c r="J22255">
        <v>0</v>
      </c>
      <c r="K22255">
        <v>0</v>
      </c>
      <c r="L22255" t="s">
        <v>19</v>
      </c>
      <c r="M22255" t="str">
        <f t="shared" si="1412"/>
        <v>http://logeion.uchicago.edu/index.html#0</v>
      </c>
    </row>
    <row r="22256" spans="1:13" ht="15" customHeight="1" x14ac:dyDescent="0.2">
      <c r="A22256" t="s">
        <v>50917</v>
      </c>
      <c r="C22256" t="str">
        <f t="shared" si="1411"/>
        <v/>
      </c>
      <c r="D22256">
        <f t="shared" si="1413"/>
        <v>0</v>
      </c>
      <c r="G22256" t="s">
        <v>21</v>
      </c>
      <c r="H22256">
        <v>2</v>
      </c>
      <c r="I22256">
        <v>0</v>
      </c>
      <c r="J22256">
        <v>0</v>
      </c>
      <c r="K22256">
        <v>1</v>
      </c>
      <c r="L22256" t="s">
        <v>19</v>
      </c>
      <c r="M22256" t="str">
        <f t="shared" si="1412"/>
        <v>http://logeion.uchicago.edu/index.html#0</v>
      </c>
    </row>
    <row r="22257" spans="1:13" ht="15" customHeight="1" x14ac:dyDescent="0.2">
      <c r="A22257" t="s">
        <v>50921</v>
      </c>
      <c r="C22257" t="str">
        <f t="shared" si="1411"/>
        <v/>
      </c>
      <c r="D22257">
        <f t="shared" si="1413"/>
        <v>0</v>
      </c>
      <c r="G22257" t="s">
        <v>61</v>
      </c>
      <c r="H22257">
        <v>1</v>
      </c>
      <c r="I22257">
        <v>0</v>
      </c>
      <c r="J22257">
        <v>0</v>
      </c>
      <c r="K22257">
        <v>0</v>
      </c>
      <c r="L22257" t="s">
        <v>36</v>
      </c>
      <c r="M22257" t="str">
        <f t="shared" si="1412"/>
        <v>http://logeion.uchicago.edu/index.html#0</v>
      </c>
    </row>
    <row r="22258" spans="1:13" ht="15" customHeight="1" x14ac:dyDescent="0.2">
      <c r="A22258" t="s">
        <v>50932</v>
      </c>
      <c r="C22258" t="str">
        <f t="shared" si="1411"/>
        <v/>
      </c>
      <c r="D22258">
        <f t="shared" si="1413"/>
        <v>0</v>
      </c>
      <c r="G22258" t="s">
        <v>23</v>
      </c>
      <c r="I22258">
        <v>1</v>
      </c>
      <c r="J22258">
        <v>0</v>
      </c>
      <c r="K22258">
        <v>0</v>
      </c>
      <c r="L22258" t="s">
        <v>24</v>
      </c>
      <c r="M22258" t="str">
        <f t="shared" si="1412"/>
        <v>http://logeion.uchicago.edu/index.html#0</v>
      </c>
    </row>
    <row r="22259" spans="1:13" ht="15" customHeight="1" x14ac:dyDescent="0.2">
      <c r="A22259" t="s">
        <v>50937</v>
      </c>
      <c r="C22259" t="str">
        <f t="shared" si="1411"/>
        <v/>
      </c>
      <c r="D22259">
        <f t="shared" si="1413"/>
        <v>0</v>
      </c>
      <c r="G22259" t="s">
        <v>21</v>
      </c>
      <c r="H22259">
        <v>2</v>
      </c>
      <c r="I22259">
        <v>0</v>
      </c>
      <c r="J22259">
        <v>0</v>
      </c>
      <c r="K22259">
        <v>0</v>
      </c>
      <c r="L22259" t="s">
        <v>19</v>
      </c>
      <c r="M22259" t="str">
        <f t="shared" si="1412"/>
        <v>http://logeion.uchicago.edu/index.html#0</v>
      </c>
    </row>
    <row r="22260" spans="1:13" ht="15" customHeight="1" x14ac:dyDescent="0.2">
      <c r="A22260" t="s">
        <v>50938</v>
      </c>
      <c r="C22260" t="str">
        <f t="shared" si="1411"/>
        <v/>
      </c>
      <c r="D22260">
        <f t="shared" si="1413"/>
        <v>0</v>
      </c>
      <c r="G22260" t="s">
        <v>21</v>
      </c>
      <c r="H22260">
        <v>2</v>
      </c>
      <c r="I22260">
        <v>0</v>
      </c>
      <c r="J22260">
        <v>0</v>
      </c>
      <c r="K22260">
        <v>0</v>
      </c>
      <c r="L22260" t="s">
        <v>19</v>
      </c>
      <c r="M22260" t="str">
        <f t="shared" si="1412"/>
        <v>http://logeion.uchicago.edu/index.html#0</v>
      </c>
    </row>
    <row r="22261" spans="1:13" ht="15" customHeight="1" x14ac:dyDescent="0.2">
      <c r="A22261" t="s">
        <v>50946</v>
      </c>
      <c r="C22261" t="str">
        <f t="shared" si="1411"/>
        <v/>
      </c>
      <c r="D22261">
        <f t="shared" si="1413"/>
        <v>0</v>
      </c>
      <c r="G22261" t="s">
        <v>61</v>
      </c>
      <c r="H22261">
        <v>1</v>
      </c>
      <c r="I22261">
        <v>0</v>
      </c>
      <c r="J22261">
        <v>0</v>
      </c>
      <c r="K22261">
        <v>0</v>
      </c>
      <c r="L22261" t="s">
        <v>36</v>
      </c>
      <c r="M22261" t="str">
        <f t="shared" si="1412"/>
        <v>http://logeion.uchicago.edu/index.html#0</v>
      </c>
    </row>
    <row r="22262" spans="1:13" ht="15" customHeight="1" x14ac:dyDescent="0.2">
      <c r="A22262" t="s">
        <v>50947</v>
      </c>
      <c r="C22262" t="str">
        <f t="shared" si="1411"/>
        <v/>
      </c>
      <c r="D22262">
        <f t="shared" si="1413"/>
        <v>0</v>
      </c>
      <c r="G22262" t="s">
        <v>21</v>
      </c>
      <c r="H22262">
        <v>2</v>
      </c>
      <c r="I22262">
        <v>0</v>
      </c>
      <c r="J22262">
        <v>0</v>
      </c>
      <c r="K22262">
        <v>1</v>
      </c>
      <c r="L22262" t="s">
        <v>19</v>
      </c>
      <c r="M22262" t="str">
        <f t="shared" si="1412"/>
        <v>http://logeion.uchicago.edu/index.html#0</v>
      </c>
    </row>
    <row r="22263" spans="1:13" ht="15" customHeight="1" x14ac:dyDescent="0.2">
      <c r="A22263" t="s">
        <v>50952</v>
      </c>
      <c r="C22263" t="str">
        <f t="shared" si="1411"/>
        <v/>
      </c>
      <c r="D22263">
        <f t="shared" si="1413"/>
        <v>0</v>
      </c>
      <c r="G22263" t="s">
        <v>21</v>
      </c>
      <c r="H22263">
        <v>2</v>
      </c>
      <c r="I22263">
        <v>0</v>
      </c>
      <c r="J22263">
        <v>0</v>
      </c>
      <c r="K22263">
        <v>0</v>
      </c>
      <c r="L22263" t="s">
        <v>19</v>
      </c>
      <c r="M22263" t="str">
        <f t="shared" si="1412"/>
        <v>http://logeion.uchicago.edu/index.html#0</v>
      </c>
    </row>
    <row r="22264" spans="1:13" ht="15" customHeight="1" x14ac:dyDescent="0.2">
      <c r="A22264" t="s">
        <v>50958</v>
      </c>
      <c r="C22264" t="str">
        <f t="shared" si="1411"/>
        <v/>
      </c>
      <c r="D22264">
        <f t="shared" si="1413"/>
        <v>0</v>
      </c>
      <c r="G22264" t="s">
        <v>18</v>
      </c>
      <c r="H22264">
        <v>4</v>
      </c>
      <c r="I22264">
        <v>0</v>
      </c>
      <c r="J22264">
        <v>0</v>
      </c>
      <c r="K22264">
        <v>0</v>
      </c>
      <c r="L22264" t="s">
        <v>19</v>
      </c>
      <c r="M22264" t="str">
        <f t="shared" si="1412"/>
        <v>http://logeion.uchicago.edu/index.html#0</v>
      </c>
    </row>
    <row r="22265" spans="1:13" ht="15" customHeight="1" x14ac:dyDescent="0.2">
      <c r="A22265" t="s">
        <v>50997</v>
      </c>
      <c r="C22265" t="str">
        <f t="shared" si="1411"/>
        <v/>
      </c>
      <c r="D22265">
        <f t="shared" si="1413"/>
        <v>0</v>
      </c>
      <c r="G22265" t="s">
        <v>21</v>
      </c>
      <c r="H22265">
        <v>2</v>
      </c>
      <c r="I22265">
        <v>0</v>
      </c>
      <c r="J22265">
        <v>0</v>
      </c>
      <c r="K22265">
        <v>0</v>
      </c>
      <c r="L22265" t="s">
        <v>19</v>
      </c>
      <c r="M22265" t="str">
        <f t="shared" si="1412"/>
        <v>http://logeion.uchicago.edu/index.html#0</v>
      </c>
    </row>
    <row r="22266" spans="1:13" ht="15" customHeight="1" x14ac:dyDescent="0.2">
      <c r="A22266" t="s">
        <v>51009</v>
      </c>
      <c r="C22266" t="str">
        <f t="shared" si="1411"/>
        <v/>
      </c>
      <c r="D22266">
        <f t="shared" si="1413"/>
        <v>0</v>
      </c>
      <c r="G22266" t="s">
        <v>18</v>
      </c>
      <c r="H22266">
        <v>4</v>
      </c>
      <c r="I22266">
        <v>0</v>
      </c>
      <c r="J22266">
        <v>0</v>
      </c>
      <c r="K22266">
        <v>0</v>
      </c>
      <c r="L22266" t="s">
        <v>19</v>
      </c>
      <c r="M22266" t="str">
        <f t="shared" si="1412"/>
        <v>http://logeion.uchicago.edu/index.html#0</v>
      </c>
    </row>
    <row r="22267" spans="1:13" ht="15" customHeight="1" x14ac:dyDescent="0.2">
      <c r="A22267" t="s">
        <v>51010</v>
      </c>
      <c r="C22267" t="str">
        <f t="shared" si="1411"/>
        <v/>
      </c>
      <c r="D22267">
        <f t="shared" si="1413"/>
        <v>0</v>
      </c>
      <c r="G22267" t="s">
        <v>29</v>
      </c>
      <c r="H22267">
        <v>3</v>
      </c>
      <c r="I22267">
        <v>0</v>
      </c>
      <c r="J22267">
        <v>0</v>
      </c>
      <c r="K22267">
        <v>0</v>
      </c>
      <c r="L22267" t="s">
        <v>19</v>
      </c>
      <c r="M22267" t="str">
        <f t="shared" si="1412"/>
        <v>http://logeion.uchicago.edu/index.html#0</v>
      </c>
    </row>
    <row r="22268" spans="1:13" ht="15" customHeight="1" x14ac:dyDescent="0.2">
      <c r="A22268" t="s">
        <v>51043</v>
      </c>
      <c r="C22268" t="str">
        <f t="shared" si="1411"/>
        <v/>
      </c>
      <c r="D22268">
        <f t="shared" si="1413"/>
        <v>0</v>
      </c>
      <c r="G22268" t="s">
        <v>61</v>
      </c>
      <c r="H22268">
        <v>1</v>
      </c>
      <c r="I22268">
        <v>0</v>
      </c>
      <c r="J22268">
        <v>0</v>
      </c>
      <c r="K22268">
        <v>0</v>
      </c>
      <c r="L22268" t="s">
        <v>36</v>
      </c>
      <c r="M22268" t="str">
        <f t="shared" si="1412"/>
        <v>http://logeion.uchicago.edu/index.html#0</v>
      </c>
    </row>
    <row r="22269" spans="1:13" ht="15" customHeight="1" x14ac:dyDescent="0.2">
      <c r="A22269" t="s">
        <v>51047</v>
      </c>
      <c r="C22269" t="str">
        <f t="shared" si="1411"/>
        <v/>
      </c>
      <c r="D22269">
        <f t="shared" si="1413"/>
        <v>0</v>
      </c>
      <c r="G22269" t="s">
        <v>230</v>
      </c>
      <c r="H22269">
        <v>3</v>
      </c>
      <c r="I22269">
        <v>0</v>
      </c>
      <c r="J22269">
        <v>0</v>
      </c>
      <c r="K22269">
        <v>0</v>
      </c>
      <c r="L22269" t="s">
        <v>36</v>
      </c>
      <c r="M22269" t="str">
        <f t="shared" si="1412"/>
        <v>http://logeion.uchicago.edu/index.html#0</v>
      </c>
    </row>
    <row r="22270" spans="1:13" ht="15" customHeight="1" x14ac:dyDescent="0.2">
      <c r="A22270" t="s">
        <v>51051</v>
      </c>
      <c r="C22270" t="str">
        <f t="shared" si="1411"/>
        <v/>
      </c>
      <c r="D22270">
        <f t="shared" si="1413"/>
        <v>0</v>
      </c>
      <c r="E22270" t="s">
        <v>51052</v>
      </c>
      <c r="F22270" t="s">
        <v>51053</v>
      </c>
      <c r="G22270" t="s">
        <v>21</v>
      </c>
      <c r="H22270">
        <v>2</v>
      </c>
      <c r="I22270">
        <v>0</v>
      </c>
      <c r="J22270">
        <v>0</v>
      </c>
      <c r="K22270">
        <v>1</v>
      </c>
      <c r="L22270" t="s">
        <v>19</v>
      </c>
      <c r="M22270" t="str">
        <f t="shared" si="1412"/>
        <v>http://logeion.uchicago.edu/index.html#0</v>
      </c>
    </row>
    <row r="22271" spans="1:13" ht="15" customHeight="1" x14ac:dyDescent="0.2">
      <c r="A22271" t="s">
        <v>51067</v>
      </c>
      <c r="C22271" t="str">
        <f t="shared" si="1411"/>
        <v/>
      </c>
      <c r="D22271">
        <f t="shared" si="1413"/>
        <v>0</v>
      </c>
      <c r="G22271" t="s">
        <v>29</v>
      </c>
      <c r="H22271">
        <v>3</v>
      </c>
      <c r="I22271">
        <v>0</v>
      </c>
      <c r="J22271">
        <v>0</v>
      </c>
      <c r="K22271">
        <v>0</v>
      </c>
      <c r="L22271" t="s">
        <v>19</v>
      </c>
      <c r="M22271" t="str">
        <f t="shared" si="1412"/>
        <v>http://logeion.uchicago.edu/index.html#0</v>
      </c>
    </row>
    <row r="22272" spans="1:13" ht="15" customHeight="1" x14ac:dyDescent="0.2">
      <c r="A22272" t="s">
        <v>51071</v>
      </c>
      <c r="C22272" t="str">
        <f t="shared" si="1411"/>
        <v/>
      </c>
      <c r="D22272">
        <f t="shared" si="1413"/>
        <v>0</v>
      </c>
      <c r="G22272" t="s">
        <v>21</v>
      </c>
      <c r="H22272">
        <v>2</v>
      </c>
      <c r="I22272">
        <v>0</v>
      </c>
      <c r="J22272">
        <v>0</v>
      </c>
      <c r="K22272">
        <v>0</v>
      </c>
      <c r="L22272" t="s">
        <v>19</v>
      </c>
      <c r="M22272" t="str">
        <f t="shared" si="1412"/>
        <v>http://logeion.uchicago.edu/index.html#0</v>
      </c>
    </row>
    <row r="22273" spans="1:13" ht="15" customHeight="1" x14ac:dyDescent="0.2">
      <c r="A22273" t="s">
        <v>51072</v>
      </c>
      <c r="C22273" t="str">
        <f t="shared" si="1411"/>
        <v/>
      </c>
      <c r="D22273">
        <f t="shared" si="1413"/>
        <v>0</v>
      </c>
      <c r="G22273" t="s">
        <v>29</v>
      </c>
      <c r="H22273">
        <v>3</v>
      </c>
      <c r="I22273">
        <v>0</v>
      </c>
      <c r="J22273">
        <v>0</v>
      </c>
      <c r="K22273">
        <v>0</v>
      </c>
      <c r="L22273" t="s">
        <v>19</v>
      </c>
      <c r="M22273" t="str">
        <f t="shared" si="1412"/>
        <v>http://logeion.uchicago.edu/index.html#0</v>
      </c>
    </row>
    <row r="22274" spans="1:13" ht="15" customHeight="1" x14ac:dyDescent="0.2">
      <c r="A22274" t="s">
        <v>51073</v>
      </c>
      <c r="C22274" t="str">
        <f t="shared" si="1411"/>
        <v/>
      </c>
      <c r="D22274">
        <f t="shared" si="1413"/>
        <v>0</v>
      </c>
      <c r="G22274" t="s">
        <v>29</v>
      </c>
      <c r="H22274">
        <v>3</v>
      </c>
      <c r="I22274">
        <v>0</v>
      </c>
      <c r="J22274">
        <v>0</v>
      </c>
      <c r="K22274">
        <v>0</v>
      </c>
      <c r="L22274" t="s">
        <v>19</v>
      </c>
      <c r="M22274" t="str">
        <f t="shared" si="1412"/>
        <v>http://logeion.uchicago.edu/index.html#0</v>
      </c>
    </row>
    <row r="22275" spans="1:13" ht="15" customHeight="1" x14ac:dyDescent="0.2">
      <c r="A22275" t="s">
        <v>51074</v>
      </c>
      <c r="C22275" t="str">
        <f t="shared" si="1411"/>
        <v/>
      </c>
      <c r="D22275">
        <f t="shared" si="1413"/>
        <v>0</v>
      </c>
      <c r="G22275" t="s">
        <v>23</v>
      </c>
      <c r="I22275">
        <v>1</v>
      </c>
      <c r="J22275">
        <v>0</v>
      </c>
      <c r="K22275">
        <v>0</v>
      </c>
      <c r="L22275" t="s">
        <v>24</v>
      </c>
      <c r="M22275" t="str">
        <f t="shared" si="1412"/>
        <v>http://logeion.uchicago.edu/index.html#0</v>
      </c>
    </row>
    <row r="22276" spans="1:13" ht="15" customHeight="1" x14ac:dyDescent="0.2">
      <c r="A22276" t="s">
        <v>51081</v>
      </c>
      <c r="C22276" t="str">
        <f t="shared" si="1411"/>
        <v/>
      </c>
      <c r="D22276">
        <f t="shared" si="1413"/>
        <v>0</v>
      </c>
      <c r="G22276" t="s">
        <v>76</v>
      </c>
      <c r="H22276">
        <v>1</v>
      </c>
      <c r="I22276">
        <v>0</v>
      </c>
      <c r="J22276">
        <v>0</v>
      </c>
      <c r="K22276">
        <v>0</v>
      </c>
      <c r="L22276" t="s">
        <v>19</v>
      </c>
      <c r="M22276" t="str">
        <f t="shared" si="1412"/>
        <v>http://logeion.uchicago.edu/index.html#0</v>
      </c>
    </row>
    <row r="22277" spans="1:13" ht="15" customHeight="1" x14ac:dyDescent="0.2">
      <c r="A22277" t="s">
        <v>51082</v>
      </c>
      <c r="C22277" t="str">
        <f t="shared" si="1411"/>
        <v/>
      </c>
      <c r="D22277">
        <f t="shared" si="1413"/>
        <v>0</v>
      </c>
      <c r="G22277" t="s">
        <v>21</v>
      </c>
      <c r="H22277">
        <v>2</v>
      </c>
      <c r="I22277">
        <v>0</v>
      </c>
      <c r="J22277">
        <v>0</v>
      </c>
      <c r="K22277">
        <v>0</v>
      </c>
      <c r="L22277" t="s">
        <v>19</v>
      </c>
      <c r="M22277" t="str">
        <f t="shared" si="1412"/>
        <v>http://logeion.uchicago.edu/index.html#0</v>
      </c>
    </row>
    <row r="22278" spans="1:13" ht="15" customHeight="1" x14ac:dyDescent="0.2">
      <c r="A22278" t="s">
        <v>51084</v>
      </c>
      <c r="C22278" t="str">
        <f t="shared" ref="C22278:C22341" si="1414">SUBSTITUTE(SUBSTITUTE(SUBSTITUTE(SUBSTITUTE(SUBSTITUTE(SUBSTITUTE(SUBSTITUTE(SUBSTITUTE(SUBSTITUTE(SUBSTITUTE(SUBSTITUTE(B22278, "ā", "a"), "ē", "e"), "ī", "i"), "ō", "o"), "ū", "u"), "ȳ", "y"), "Ā", "A"), "Ē", "E"), "Ī", "I"), "Ō", "O"), "Ū", "U")</f>
        <v/>
      </c>
      <c r="D22278">
        <f t="shared" si="1413"/>
        <v>0</v>
      </c>
      <c r="G22278" t="s">
        <v>29</v>
      </c>
      <c r="H22278">
        <v>3</v>
      </c>
      <c r="I22278">
        <v>0</v>
      </c>
      <c r="J22278">
        <v>0</v>
      </c>
      <c r="K22278">
        <v>0</v>
      </c>
      <c r="L22278" t="s">
        <v>19</v>
      </c>
      <c r="M22278" t="str">
        <f t="shared" ref="M22278:M22341" si="1415">"http://logeion.uchicago.edu/index.html#"&amp;D22278</f>
        <v>http://logeion.uchicago.edu/index.html#0</v>
      </c>
    </row>
    <row r="22279" spans="1:13" ht="15" customHeight="1" x14ac:dyDescent="0.2">
      <c r="A22279" t="s">
        <v>51087</v>
      </c>
      <c r="C22279" t="str">
        <f t="shared" si="1414"/>
        <v/>
      </c>
      <c r="D22279">
        <f t="shared" si="1413"/>
        <v>0</v>
      </c>
      <c r="G22279" t="s">
        <v>89</v>
      </c>
      <c r="I22279">
        <v>0</v>
      </c>
      <c r="J22279">
        <v>0</v>
      </c>
      <c r="K22279">
        <v>0</v>
      </c>
      <c r="L22279" t="s">
        <v>90</v>
      </c>
      <c r="M22279" t="str">
        <f t="shared" si="1415"/>
        <v>http://logeion.uchicago.edu/index.html#0</v>
      </c>
    </row>
    <row r="22280" spans="1:13" ht="15" customHeight="1" x14ac:dyDescent="0.2">
      <c r="A22280" t="s">
        <v>51089</v>
      </c>
      <c r="C22280" t="str">
        <f t="shared" si="1414"/>
        <v/>
      </c>
      <c r="D22280">
        <f t="shared" si="1413"/>
        <v>0</v>
      </c>
      <c r="G22280" t="s">
        <v>21</v>
      </c>
      <c r="H22280">
        <v>2</v>
      </c>
      <c r="I22280">
        <v>0</v>
      </c>
      <c r="J22280">
        <v>0</v>
      </c>
      <c r="K22280">
        <v>0</v>
      </c>
      <c r="L22280" t="s">
        <v>19</v>
      </c>
      <c r="M22280" t="str">
        <f t="shared" si="1415"/>
        <v>http://logeion.uchicago.edu/index.html#0</v>
      </c>
    </row>
    <row r="22281" spans="1:13" ht="15" customHeight="1" x14ac:dyDescent="0.2">
      <c r="A22281" t="s">
        <v>51093</v>
      </c>
      <c r="C22281" t="str">
        <f t="shared" si="1414"/>
        <v/>
      </c>
      <c r="D22281">
        <f t="shared" si="1413"/>
        <v>0</v>
      </c>
      <c r="G22281" t="s">
        <v>29</v>
      </c>
      <c r="H22281">
        <v>3</v>
      </c>
      <c r="I22281">
        <v>0</v>
      </c>
      <c r="J22281">
        <v>0</v>
      </c>
      <c r="K22281">
        <v>0</v>
      </c>
      <c r="L22281" t="s">
        <v>19</v>
      </c>
      <c r="M22281" t="str">
        <f t="shared" si="1415"/>
        <v>http://logeion.uchicago.edu/index.html#0</v>
      </c>
    </row>
    <row r="22282" spans="1:13" ht="15" customHeight="1" x14ac:dyDescent="0.2">
      <c r="A22282" t="s">
        <v>51094</v>
      </c>
      <c r="C22282" t="str">
        <f t="shared" si="1414"/>
        <v/>
      </c>
      <c r="D22282">
        <f t="shared" si="1413"/>
        <v>0</v>
      </c>
      <c r="G22282" t="s">
        <v>23</v>
      </c>
      <c r="I22282">
        <v>1</v>
      </c>
      <c r="J22282">
        <v>0</v>
      </c>
      <c r="K22282">
        <v>0</v>
      </c>
      <c r="L22282" t="s">
        <v>24</v>
      </c>
      <c r="M22282" t="str">
        <f t="shared" si="1415"/>
        <v>http://logeion.uchicago.edu/index.html#0</v>
      </c>
    </row>
    <row r="22283" spans="1:13" ht="15" customHeight="1" x14ac:dyDescent="0.2">
      <c r="A22283" t="s">
        <v>51119</v>
      </c>
      <c r="C22283" t="str">
        <f t="shared" si="1414"/>
        <v/>
      </c>
      <c r="D22283">
        <f t="shared" si="1413"/>
        <v>0</v>
      </c>
      <c r="G22283" t="s">
        <v>21</v>
      </c>
      <c r="H22283">
        <v>2</v>
      </c>
      <c r="I22283">
        <v>0</v>
      </c>
      <c r="J22283">
        <v>0</v>
      </c>
      <c r="K22283">
        <v>1</v>
      </c>
      <c r="L22283" t="s">
        <v>19</v>
      </c>
      <c r="M22283" t="str">
        <f t="shared" si="1415"/>
        <v>http://logeion.uchicago.edu/index.html#0</v>
      </c>
    </row>
    <row r="22284" spans="1:13" ht="15" customHeight="1" x14ac:dyDescent="0.2">
      <c r="A22284" t="s">
        <v>51123</v>
      </c>
      <c r="C22284" t="str">
        <f t="shared" si="1414"/>
        <v/>
      </c>
      <c r="D22284">
        <f t="shared" si="1413"/>
        <v>0</v>
      </c>
      <c r="G22284" t="s">
        <v>61</v>
      </c>
      <c r="H22284">
        <v>1</v>
      </c>
      <c r="I22284">
        <v>0</v>
      </c>
      <c r="J22284">
        <v>0</v>
      </c>
      <c r="K22284">
        <v>1</v>
      </c>
      <c r="L22284" t="s">
        <v>36</v>
      </c>
      <c r="M22284" t="str">
        <f t="shared" si="1415"/>
        <v>http://logeion.uchicago.edu/index.html#0</v>
      </c>
    </row>
    <row r="22285" spans="1:13" ht="15" customHeight="1" x14ac:dyDescent="0.2">
      <c r="A22285" t="s">
        <v>51124</v>
      </c>
      <c r="C22285" t="str">
        <f t="shared" si="1414"/>
        <v/>
      </c>
      <c r="D22285">
        <f t="shared" si="1413"/>
        <v>0</v>
      </c>
      <c r="G22285" t="s">
        <v>61</v>
      </c>
      <c r="H22285">
        <v>1</v>
      </c>
      <c r="I22285">
        <v>0</v>
      </c>
      <c r="J22285">
        <v>0</v>
      </c>
      <c r="K22285">
        <v>1</v>
      </c>
      <c r="L22285" t="s">
        <v>36</v>
      </c>
      <c r="M22285" t="str">
        <f t="shared" si="1415"/>
        <v>http://logeion.uchicago.edu/index.html#0</v>
      </c>
    </row>
    <row r="22286" spans="1:13" ht="15" customHeight="1" x14ac:dyDescent="0.2">
      <c r="A22286" t="s">
        <v>51131</v>
      </c>
      <c r="C22286" t="str">
        <f t="shared" si="1414"/>
        <v/>
      </c>
      <c r="D22286">
        <f t="shared" si="1413"/>
        <v>0</v>
      </c>
      <c r="G22286" t="s">
        <v>21</v>
      </c>
      <c r="H22286">
        <v>2</v>
      </c>
      <c r="I22286">
        <v>0</v>
      </c>
      <c r="J22286">
        <v>0</v>
      </c>
      <c r="K22286">
        <v>1</v>
      </c>
      <c r="L22286" t="s">
        <v>19</v>
      </c>
      <c r="M22286" t="str">
        <f t="shared" si="1415"/>
        <v>http://logeion.uchicago.edu/index.html#0</v>
      </c>
    </row>
    <row r="22287" spans="1:13" ht="15" customHeight="1" x14ac:dyDescent="0.2">
      <c r="A22287" t="s">
        <v>51132</v>
      </c>
      <c r="C22287" t="str">
        <f t="shared" si="1414"/>
        <v/>
      </c>
      <c r="D22287">
        <f t="shared" si="1413"/>
        <v>0</v>
      </c>
      <c r="G22287" t="s">
        <v>61</v>
      </c>
      <c r="H22287">
        <v>1</v>
      </c>
      <c r="I22287">
        <v>0</v>
      </c>
      <c r="J22287">
        <v>0</v>
      </c>
      <c r="K22287">
        <v>0</v>
      </c>
      <c r="L22287" t="s">
        <v>36</v>
      </c>
      <c r="M22287" t="str">
        <f t="shared" si="1415"/>
        <v>http://logeion.uchicago.edu/index.html#0</v>
      </c>
    </row>
    <row r="22288" spans="1:13" ht="15" customHeight="1" x14ac:dyDescent="0.2">
      <c r="A22288" t="s">
        <v>51133</v>
      </c>
      <c r="C22288" t="str">
        <f t="shared" si="1414"/>
        <v/>
      </c>
      <c r="D22288">
        <f t="shared" si="1413"/>
        <v>0</v>
      </c>
      <c r="G22288" t="s">
        <v>155</v>
      </c>
      <c r="H22288">
        <v>3</v>
      </c>
      <c r="I22288">
        <v>0</v>
      </c>
      <c r="J22288">
        <v>0</v>
      </c>
      <c r="K22288">
        <v>0</v>
      </c>
      <c r="L22288" t="s">
        <v>36</v>
      </c>
      <c r="M22288" t="str">
        <f t="shared" si="1415"/>
        <v>http://logeion.uchicago.edu/index.html#0</v>
      </c>
    </row>
    <row r="22289" spans="1:13" ht="15" customHeight="1" x14ac:dyDescent="0.2">
      <c r="A22289" t="s">
        <v>51134</v>
      </c>
      <c r="C22289" t="str">
        <f t="shared" si="1414"/>
        <v/>
      </c>
      <c r="D22289">
        <f t="shared" si="1413"/>
        <v>0</v>
      </c>
      <c r="G22289" t="s">
        <v>61</v>
      </c>
      <c r="H22289">
        <v>1</v>
      </c>
      <c r="I22289">
        <v>0</v>
      </c>
      <c r="J22289">
        <v>0</v>
      </c>
      <c r="K22289">
        <v>0</v>
      </c>
      <c r="L22289" t="s">
        <v>36</v>
      </c>
      <c r="M22289" t="str">
        <f t="shared" si="1415"/>
        <v>http://logeion.uchicago.edu/index.html#0</v>
      </c>
    </row>
    <row r="22290" spans="1:13" ht="15" customHeight="1" x14ac:dyDescent="0.2">
      <c r="A22290" t="s">
        <v>51139</v>
      </c>
      <c r="C22290" t="str">
        <f t="shared" si="1414"/>
        <v/>
      </c>
      <c r="D22290">
        <f t="shared" si="1413"/>
        <v>0</v>
      </c>
      <c r="G22290" t="s">
        <v>29</v>
      </c>
      <c r="H22290">
        <v>3</v>
      </c>
      <c r="I22290">
        <v>0</v>
      </c>
      <c r="J22290">
        <v>0</v>
      </c>
      <c r="K22290">
        <v>0</v>
      </c>
      <c r="L22290" t="s">
        <v>19</v>
      </c>
      <c r="M22290" t="str">
        <f t="shared" si="1415"/>
        <v>http://logeion.uchicago.edu/index.html#0</v>
      </c>
    </row>
    <row r="22291" spans="1:13" ht="15" customHeight="1" x14ac:dyDescent="0.2">
      <c r="A22291" t="s">
        <v>51140</v>
      </c>
      <c r="C22291" t="str">
        <f t="shared" si="1414"/>
        <v/>
      </c>
      <c r="D22291">
        <f t="shared" si="1413"/>
        <v>0</v>
      </c>
      <c r="G22291" t="s">
        <v>61</v>
      </c>
      <c r="H22291">
        <v>1</v>
      </c>
      <c r="I22291">
        <v>0</v>
      </c>
      <c r="J22291">
        <v>0</v>
      </c>
      <c r="K22291">
        <v>0</v>
      </c>
      <c r="L22291" t="s">
        <v>36</v>
      </c>
      <c r="M22291" t="str">
        <f t="shared" si="1415"/>
        <v>http://logeion.uchicago.edu/index.html#0</v>
      </c>
    </row>
    <row r="22292" spans="1:13" ht="15" customHeight="1" x14ac:dyDescent="0.2">
      <c r="A22292" t="s">
        <v>51171</v>
      </c>
      <c r="C22292" t="str">
        <f t="shared" si="1414"/>
        <v/>
      </c>
      <c r="D22292">
        <f t="shared" si="1413"/>
        <v>0</v>
      </c>
      <c r="G22292" t="s">
        <v>15</v>
      </c>
      <c r="I22292">
        <v>0</v>
      </c>
      <c r="J22292">
        <v>0</v>
      </c>
      <c r="K22292">
        <v>0</v>
      </c>
      <c r="L22292" t="s">
        <v>16</v>
      </c>
      <c r="M22292" t="str">
        <f t="shared" si="1415"/>
        <v>http://logeion.uchicago.edu/index.html#0</v>
      </c>
    </row>
    <row r="22293" spans="1:13" ht="15" customHeight="1" x14ac:dyDescent="0.2">
      <c r="A22293" t="s">
        <v>51172</v>
      </c>
      <c r="C22293" t="str">
        <f t="shared" si="1414"/>
        <v/>
      </c>
      <c r="D22293">
        <f t="shared" si="1413"/>
        <v>0</v>
      </c>
      <c r="G22293" t="s">
        <v>61</v>
      </c>
      <c r="H22293">
        <v>1</v>
      </c>
      <c r="I22293">
        <v>0</v>
      </c>
      <c r="J22293">
        <v>0</v>
      </c>
      <c r="K22293">
        <v>0</v>
      </c>
      <c r="L22293" t="s">
        <v>36</v>
      </c>
      <c r="M22293" t="str">
        <f t="shared" si="1415"/>
        <v>http://logeion.uchicago.edu/index.html#0</v>
      </c>
    </row>
    <row r="22294" spans="1:13" ht="15" customHeight="1" x14ac:dyDescent="0.2">
      <c r="A22294" t="s">
        <v>51174</v>
      </c>
      <c r="C22294" t="str">
        <f t="shared" si="1414"/>
        <v/>
      </c>
      <c r="D22294">
        <f t="shared" si="1413"/>
        <v>0</v>
      </c>
      <c r="G22294" t="s">
        <v>230</v>
      </c>
      <c r="H22294">
        <v>3</v>
      </c>
      <c r="I22294">
        <v>0</v>
      </c>
      <c r="J22294">
        <v>0</v>
      </c>
      <c r="K22294">
        <v>0</v>
      </c>
      <c r="L22294" t="s">
        <v>36</v>
      </c>
      <c r="M22294" t="str">
        <f t="shared" si="1415"/>
        <v>http://logeion.uchicago.edu/index.html#0</v>
      </c>
    </row>
    <row r="22295" spans="1:13" ht="15" customHeight="1" x14ac:dyDescent="0.2">
      <c r="A22295" t="s">
        <v>51180</v>
      </c>
      <c r="C22295" t="str">
        <f t="shared" si="1414"/>
        <v/>
      </c>
      <c r="D22295">
        <f t="shared" si="1413"/>
        <v>0</v>
      </c>
      <c r="G22295" t="s">
        <v>76</v>
      </c>
      <c r="H22295">
        <v>1</v>
      </c>
      <c r="I22295">
        <v>0</v>
      </c>
      <c r="J22295">
        <v>0</v>
      </c>
      <c r="K22295">
        <v>0</v>
      </c>
      <c r="L22295" t="s">
        <v>19</v>
      </c>
      <c r="M22295" t="str">
        <f t="shared" si="1415"/>
        <v>http://logeion.uchicago.edu/index.html#0</v>
      </c>
    </row>
    <row r="22296" spans="1:13" ht="15" customHeight="1" x14ac:dyDescent="0.2">
      <c r="A22296" t="s">
        <v>51201</v>
      </c>
      <c r="C22296" t="str">
        <f t="shared" si="1414"/>
        <v/>
      </c>
      <c r="D22296">
        <f t="shared" si="1413"/>
        <v>0</v>
      </c>
      <c r="G22296" t="s">
        <v>21</v>
      </c>
      <c r="H22296">
        <v>2</v>
      </c>
      <c r="I22296">
        <v>0</v>
      </c>
      <c r="J22296">
        <v>0</v>
      </c>
      <c r="K22296">
        <v>0</v>
      </c>
      <c r="L22296" t="s">
        <v>19</v>
      </c>
      <c r="M22296" t="str">
        <f t="shared" si="1415"/>
        <v>http://logeion.uchicago.edu/index.html#0</v>
      </c>
    </row>
    <row r="22297" spans="1:13" ht="15" customHeight="1" x14ac:dyDescent="0.2">
      <c r="A22297" t="s">
        <v>51215</v>
      </c>
      <c r="C22297" t="str">
        <f t="shared" si="1414"/>
        <v/>
      </c>
      <c r="D22297">
        <f t="shared" si="1413"/>
        <v>0</v>
      </c>
      <c r="G22297" t="s">
        <v>21</v>
      </c>
      <c r="H22297">
        <v>2</v>
      </c>
      <c r="I22297">
        <v>0</v>
      </c>
      <c r="J22297">
        <v>0</v>
      </c>
      <c r="K22297">
        <v>0</v>
      </c>
      <c r="L22297" t="s">
        <v>19</v>
      </c>
      <c r="M22297" t="str">
        <f t="shared" si="1415"/>
        <v>http://logeion.uchicago.edu/index.html#0</v>
      </c>
    </row>
    <row r="22298" spans="1:13" ht="15" customHeight="1" x14ac:dyDescent="0.2">
      <c r="A22298" t="s">
        <v>51224</v>
      </c>
      <c r="C22298" t="str">
        <f t="shared" si="1414"/>
        <v/>
      </c>
      <c r="D22298">
        <f t="shared" ref="D22298:D22361" si="1416">IF(ISBLANK(B22298),0,LEFT( C22298, FIND( " ", C22298 ) - 1 ))</f>
        <v>0</v>
      </c>
      <c r="G22298" t="s">
        <v>89</v>
      </c>
      <c r="I22298">
        <v>0</v>
      </c>
      <c r="J22298">
        <v>0</v>
      </c>
      <c r="K22298">
        <v>0</v>
      </c>
      <c r="L22298" t="s">
        <v>90</v>
      </c>
      <c r="M22298" t="str">
        <f t="shared" si="1415"/>
        <v>http://logeion.uchicago.edu/index.html#0</v>
      </c>
    </row>
    <row r="22299" spans="1:13" ht="15" customHeight="1" x14ac:dyDescent="0.2">
      <c r="A22299" t="s">
        <v>51239</v>
      </c>
      <c r="C22299" t="str">
        <f t="shared" si="1414"/>
        <v/>
      </c>
      <c r="D22299">
        <f t="shared" si="1416"/>
        <v>0</v>
      </c>
      <c r="G22299" t="s">
        <v>76</v>
      </c>
      <c r="H22299">
        <v>1</v>
      </c>
      <c r="I22299">
        <v>0</v>
      </c>
      <c r="J22299">
        <v>0</v>
      </c>
      <c r="K22299">
        <v>0</v>
      </c>
      <c r="L22299" t="s">
        <v>19</v>
      </c>
      <c r="M22299" t="str">
        <f t="shared" si="1415"/>
        <v>http://logeion.uchicago.edu/index.html#0</v>
      </c>
    </row>
    <row r="22300" spans="1:13" ht="15" customHeight="1" x14ac:dyDescent="0.2">
      <c r="A22300" t="s">
        <v>51253</v>
      </c>
      <c r="C22300" t="str">
        <f t="shared" si="1414"/>
        <v/>
      </c>
      <c r="D22300">
        <f t="shared" si="1416"/>
        <v>0</v>
      </c>
      <c r="G22300" t="s">
        <v>76</v>
      </c>
      <c r="H22300">
        <v>1</v>
      </c>
      <c r="I22300">
        <v>0</v>
      </c>
      <c r="J22300">
        <v>0</v>
      </c>
      <c r="K22300">
        <v>0</v>
      </c>
      <c r="L22300" t="s">
        <v>19</v>
      </c>
      <c r="M22300" t="str">
        <f t="shared" si="1415"/>
        <v>http://logeion.uchicago.edu/index.html#0</v>
      </c>
    </row>
    <row r="22301" spans="1:13" ht="15" customHeight="1" x14ac:dyDescent="0.2">
      <c r="A22301" t="s">
        <v>51280</v>
      </c>
      <c r="C22301" t="str">
        <f t="shared" si="1414"/>
        <v/>
      </c>
      <c r="D22301">
        <f t="shared" si="1416"/>
        <v>0</v>
      </c>
      <c r="G22301" t="s">
        <v>29</v>
      </c>
      <c r="H22301">
        <v>3</v>
      </c>
      <c r="I22301">
        <v>0</v>
      </c>
      <c r="J22301">
        <v>0</v>
      </c>
      <c r="K22301">
        <v>0</v>
      </c>
      <c r="L22301" t="s">
        <v>19</v>
      </c>
      <c r="M22301" t="str">
        <f t="shared" si="1415"/>
        <v>http://logeion.uchicago.edu/index.html#0</v>
      </c>
    </row>
    <row r="22302" spans="1:13" ht="15" customHeight="1" x14ac:dyDescent="0.2">
      <c r="A22302" t="s">
        <v>51281</v>
      </c>
      <c r="C22302" t="str">
        <f t="shared" si="1414"/>
        <v/>
      </c>
      <c r="D22302">
        <f t="shared" si="1416"/>
        <v>0</v>
      </c>
      <c r="G22302" t="s">
        <v>29</v>
      </c>
      <c r="H22302">
        <v>3</v>
      </c>
      <c r="I22302">
        <v>0</v>
      </c>
      <c r="J22302">
        <v>0</v>
      </c>
      <c r="K22302">
        <v>0</v>
      </c>
      <c r="L22302" t="s">
        <v>19</v>
      </c>
      <c r="M22302" t="str">
        <f t="shared" si="1415"/>
        <v>http://logeion.uchicago.edu/index.html#0</v>
      </c>
    </row>
    <row r="22303" spans="1:13" ht="15" customHeight="1" x14ac:dyDescent="0.2">
      <c r="A22303" t="s">
        <v>51288</v>
      </c>
      <c r="C22303" t="str">
        <f t="shared" si="1414"/>
        <v/>
      </c>
      <c r="D22303">
        <f t="shared" si="1416"/>
        <v>0</v>
      </c>
      <c r="G22303" t="s">
        <v>21</v>
      </c>
      <c r="H22303">
        <v>2</v>
      </c>
      <c r="I22303">
        <v>0</v>
      </c>
      <c r="J22303">
        <v>0</v>
      </c>
      <c r="K22303">
        <v>0</v>
      </c>
      <c r="L22303" t="s">
        <v>19</v>
      </c>
      <c r="M22303" t="str">
        <f t="shared" si="1415"/>
        <v>http://logeion.uchicago.edu/index.html#0</v>
      </c>
    </row>
    <row r="22304" spans="1:13" ht="15" customHeight="1" x14ac:dyDescent="0.2">
      <c r="A22304" t="s">
        <v>51294</v>
      </c>
      <c r="C22304" t="str">
        <f t="shared" si="1414"/>
        <v/>
      </c>
      <c r="D22304">
        <f t="shared" si="1416"/>
        <v>0</v>
      </c>
      <c r="G22304" t="s">
        <v>29</v>
      </c>
      <c r="H22304">
        <v>3</v>
      </c>
      <c r="I22304">
        <v>0</v>
      </c>
      <c r="J22304">
        <v>0</v>
      </c>
      <c r="K22304">
        <v>0</v>
      </c>
      <c r="L22304" t="s">
        <v>19</v>
      </c>
      <c r="M22304" t="str">
        <f t="shared" si="1415"/>
        <v>http://logeion.uchicago.edu/index.html#0</v>
      </c>
    </row>
    <row r="22305" spans="1:13" ht="15" customHeight="1" x14ac:dyDescent="0.2">
      <c r="A22305" t="s">
        <v>51332</v>
      </c>
      <c r="C22305" t="str">
        <f t="shared" si="1414"/>
        <v/>
      </c>
      <c r="D22305">
        <f t="shared" si="1416"/>
        <v>0</v>
      </c>
      <c r="G22305" t="s">
        <v>76</v>
      </c>
      <c r="H22305">
        <v>1</v>
      </c>
      <c r="I22305">
        <v>0</v>
      </c>
      <c r="J22305">
        <v>0</v>
      </c>
      <c r="K22305">
        <v>1</v>
      </c>
      <c r="L22305" t="s">
        <v>19</v>
      </c>
      <c r="M22305" t="str">
        <f t="shared" si="1415"/>
        <v>http://logeion.uchicago.edu/index.html#0</v>
      </c>
    </row>
    <row r="22306" spans="1:13" ht="15" customHeight="1" x14ac:dyDescent="0.2">
      <c r="A22306" t="s">
        <v>51333</v>
      </c>
      <c r="C22306" t="str">
        <f t="shared" si="1414"/>
        <v/>
      </c>
      <c r="D22306">
        <f t="shared" si="1416"/>
        <v>0</v>
      </c>
      <c r="G22306" t="s">
        <v>29</v>
      </c>
      <c r="H22306">
        <v>3</v>
      </c>
      <c r="I22306">
        <v>0</v>
      </c>
      <c r="J22306">
        <v>0</v>
      </c>
      <c r="K22306">
        <v>0</v>
      </c>
      <c r="L22306" t="s">
        <v>19</v>
      </c>
      <c r="M22306" t="str">
        <f t="shared" si="1415"/>
        <v>http://logeion.uchicago.edu/index.html#0</v>
      </c>
    </row>
    <row r="22307" spans="1:13" ht="15" customHeight="1" x14ac:dyDescent="0.2">
      <c r="A22307" t="s">
        <v>51341</v>
      </c>
      <c r="C22307" t="str">
        <f t="shared" si="1414"/>
        <v/>
      </c>
      <c r="D22307">
        <f t="shared" si="1416"/>
        <v>0</v>
      </c>
      <c r="G22307" t="s">
        <v>21</v>
      </c>
      <c r="H22307">
        <v>2</v>
      </c>
      <c r="I22307">
        <v>0</v>
      </c>
      <c r="J22307">
        <v>0</v>
      </c>
      <c r="K22307">
        <v>0</v>
      </c>
      <c r="L22307" t="s">
        <v>19</v>
      </c>
      <c r="M22307" t="str">
        <f t="shared" si="1415"/>
        <v>http://logeion.uchicago.edu/index.html#0</v>
      </c>
    </row>
    <row r="22308" spans="1:13" ht="15" customHeight="1" x14ac:dyDescent="0.2">
      <c r="A22308" t="s">
        <v>51342</v>
      </c>
      <c r="C22308" t="str">
        <f t="shared" si="1414"/>
        <v/>
      </c>
      <c r="D22308">
        <f t="shared" si="1416"/>
        <v>0</v>
      </c>
      <c r="G22308" t="s">
        <v>29</v>
      </c>
      <c r="H22308">
        <v>3</v>
      </c>
      <c r="I22308">
        <v>0</v>
      </c>
      <c r="J22308">
        <v>0</v>
      </c>
      <c r="K22308">
        <v>0</v>
      </c>
      <c r="L22308" t="s">
        <v>19</v>
      </c>
      <c r="M22308" t="str">
        <f t="shared" si="1415"/>
        <v>http://logeion.uchicago.edu/index.html#0</v>
      </c>
    </row>
    <row r="22309" spans="1:13" ht="15" customHeight="1" x14ac:dyDescent="0.2">
      <c r="A22309" t="s">
        <v>51351</v>
      </c>
      <c r="C22309" t="str">
        <f t="shared" si="1414"/>
        <v/>
      </c>
      <c r="D22309">
        <f t="shared" si="1416"/>
        <v>0</v>
      </c>
      <c r="G22309" t="s">
        <v>61</v>
      </c>
      <c r="H22309">
        <v>1</v>
      </c>
      <c r="I22309">
        <v>0</v>
      </c>
      <c r="J22309">
        <v>0</v>
      </c>
      <c r="K22309">
        <v>0</v>
      </c>
      <c r="L22309" t="s">
        <v>36</v>
      </c>
      <c r="M22309" t="str">
        <f t="shared" si="1415"/>
        <v>http://logeion.uchicago.edu/index.html#0</v>
      </c>
    </row>
    <row r="22310" spans="1:13" ht="15" customHeight="1" x14ac:dyDescent="0.2">
      <c r="A22310" t="s">
        <v>51352</v>
      </c>
      <c r="C22310" t="str">
        <f t="shared" si="1414"/>
        <v/>
      </c>
      <c r="D22310">
        <f t="shared" si="1416"/>
        <v>0</v>
      </c>
      <c r="G22310" t="s">
        <v>61</v>
      </c>
      <c r="H22310">
        <v>1</v>
      </c>
      <c r="I22310">
        <v>0</v>
      </c>
      <c r="J22310">
        <v>0</v>
      </c>
      <c r="K22310">
        <v>0</v>
      </c>
      <c r="L22310" t="s">
        <v>36</v>
      </c>
      <c r="M22310" t="str">
        <f t="shared" si="1415"/>
        <v>http://logeion.uchicago.edu/index.html#0</v>
      </c>
    </row>
    <row r="22311" spans="1:13" ht="15" customHeight="1" x14ac:dyDescent="0.2">
      <c r="A22311" t="s">
        <v>51356</v>
      </c>
      <c r="C22311" t="str">
        <f t="shared" si="1414"/>
        <v/>
      </c>
      <c r="D22311">
        <f t="shared" si="1416"/>
        <v>0</v>
      </c>
      <c r="G22311" t="s">
        <v>61</v>
      </c>
      <c r="H22311">
        <v>1</v>
      </c>
      <c r="I22311">
        <v>0</v>
      </c>
      <c r="J22311">
        <v>0</v>
      </c>
      <c r="K22311">
        <v>0</v>
      </c>
      <c r="L22311" t="s">
        <v>36</v>
      </c>
      <c r="M22311" t="str">
        <f t="shared" si="1415"/>
        <v>http://logeion.uchicago.edu/index.html#0</v>
      </c>
    </row>
    <row r="22312" spans="1:13" ht="15" customHeight="1" x14ac:dyDescent="0.2">
      <c r="A22312" t="s">
        <v>51377</v>
      </c>
      <c r="C22312" t="str">
        <f t="shared" si="1414"/>
        <v/>
      </c>
      <c r="D22312">
        <f t="shared" si="1416"/>
        <v>0</v>
      </c>
      <c r="G22312" t="s">
        <v>21</v>
      </c>
      <c r="H22312">
        <v>2</v>
      </c>
      <c r="I22312">
        <v>0</v>
      </c>
      <c r="J22312">
        <v>0</v>
      </c>
      <c r="K22312">
        <v>0</v>
      </c>
      <c r="L22312" t="s">
        <v>19</v>
      </c>
      <c r="M22312" t="str">
        <f t="shared" si="1415"/>
        <v>http://logeion.uchicago.edu/index.html#0</v>
      </c>
    </row>
    <row r="22313" spans="1:13" ht="15" customHeight="1" x14ac:dyDescent="0.2">
      <c r="A22313" t="s">
        <v>51385</v>
      </c>
      <c r="C22313" t="str">
        <f t="shared" si="1414"/>
        <v/>
      </c>
      <c r="D22313">
        <f t="shared" si="1416"/>
        <v>0</v>
      </c>
      <c r="G22313" t="s">
        <v>21</v>
      </c>
      <c r="H22313">
        <v>2</v>
      </c>
      <c r="I22313">
        <v>0</v>
      </c>
      <c r="J22313">
        <v>0</v>
      </c>
      <c r="K22313">
        <v>1</v>
      </c>
      <c r="L22313" t="s">
        <v>19</v>
      </c>
      <c r="M22313" t="str">
        <f t="shared" si="1415"/>
        <v>http://logeion.uchicago.edu/index.html#0</v>
      </c>
    </row>
    <row r="22314" spans="1:13" ht="15" customHeight="1" x14ac:dyDescent="0.2">
      <c r="A22314" t="s">
        <v>51389</v>
      </c>
      <c r="C22314" t="str">
        <f t="shared" si="1414"/>
        <v/>
      </c>
      <c r="D22314">
        <f t="shared" si="1416"/>
        <v>0</v>
      </c>
      <c r="G22314" t="s">
        <v>918</v>
      </c>
      <c r="H22314">
        <v>3</v>
      </c>
      <c r="I22314">
        <v>0</v>
      </c>
      <c r="J22314">
        <v>0</v>
      </c>
      <c r="K22314">
        <v>1</v>
      </c>
      <c r="L22314" t="s">
        <v>36</v>
      </c>
      <c r="M22314" t="str">
        <f t="shared" si="1415"/>
        <v>http://logeion.uchicago.edu/index.html#0</v>
      </c>
    </row>
    <row r="22315" spans="1:13" ht="15" customHeight="1" x14ac:dyDescent="0.2">
      <c r="A22315" t="s">
        <v>51396</v>
      </c>
      <c r="C22315" t="str">
        <f t="shared" si="1414"/>
        <v/>
      </c>
      <c r="D22315">
        <f t="shared" si="1416"/>
        <v>0</v>
      </c>
      <c r="G22315" t="s">
        <v>29</v>
      </c>
      <c r="H22315">
        <v>3</v>
      </c>
      <c r="I22315">
        <v>0</v>
      </c>
      <c r="J22315">
        <v>0</v>
      </c>
      <c r="K22315">
        <v>0</v>
      </c>
      <c r="L22315" t="s">
        <v>19</v>
      </c>
      <c r="M22315" t="str">
        <f t="shared" si="1415"/>
        <v>http://logeion.uchicago.edu/index.html#0</v>
      </c>
    </row>
    <row r="22316" spans="1:13" ht="15" customHeight="1" x14ac:dyDescent="0.2">
      <c r="A22316" t="s">
        <v>51401</v>
      </c>
      <c r="C22316" t="str">
        <f t="shared" si="1414"/>
        <v/>
      </c>
      <c r="D22316">
        <f t="shared" si="1416"/>
        <v>0</v>
      </c>
      <c r="G22316" t="s">
        <v>29</v>
      </c>
      <c r="H22316">
        <v>3</v>
      </c>
      <c r="I22316">
        <v>0</v>
      </c>
      <c r="J22316">
        <v>0</v>
      </c>
      <c r="K22316">
        <v>0</v>
      </c>
      <c r="L22316" t="s">
        <v>19</v>
      </c>
      <c r="M22316" t="str">
        <f t="shared" si="1415"/>
        <v>http://logeion.uchicago.edu/index.html#0</v>
      </c>
    </row>
    <row r="22317" spans="1:13" ht="15" customHeight="1" x14ac:dyDescent="0.2">
      <c r="A22317" t="s">
        <v>51402</v>
      </c>
      <c r="C22317" t="str">
        <f t="shared" si="1414"/>
        <v/>
      </c>
      <c r="D22317">
        <f t="shared" si="1416"/>
        <v>0</v>
      </c>
      <c r="G22317" t="s">
        <v>21</v>
      </c>
      <c r="H22317">
        <v>2</v>
      </c>
      <c r="I22317">
        <v>0</v>
      </c>
      <c r="J22317">
        <v>0</v>
      </c>
      <c r="K22317">
        <v>0</v>
      </c>
      <c r="L22317" t="s">
        <v>19</v>
      </c>
      <c r="M22317" t="str">
        <f t="shared" si="1415"/>
        <v>http://logeion.uchicago.edu/index.html#0</v>
      </c>
    </row>
    <row r="22318" spans="1:13" ht="15" customHeight="1" x14ac:dyDescent="0.2">
      <c r="A22318" t="s">
        <v>51416</v>
      </c>
      <c r="C22318" t="str">
        <f t="shared" si="1414"/>
        <v/>
      </c>
      <c r="D22318">
        <f t="shared" si="1416"/>
        <v>0</v>
      </c>
      <c r="G22318" t="s">
        <v>21</v>
      </c>
      <c r="H22318">
        <v>2</v>
      </c>
      <c r="I22318">
        <v>0</v>
      </c>
      <c r="J22318">
        <v>0</v>
      </c>
      <c r="K22318">
        <v>0</v>
      </c>
      <c r="L22318" t="s">
        <v>19</v>
      </c>
      <c r="M22318" t="str">
        <f t="shared" si="1415"/>
        <v>http://logeion.uchicago.edu/index.html#0</v>
      </c>
    </row>
    <row r="22319" spans="1:13" ht="15" customHeight="1" x14ac:dyDescent="0.2">
      <c r="A22319" t="s">
        <v>51420</v>
      </c>
      <c r="C22319" t="str">
        <f t="shared" si="1414"/>
        <v/>
      </c>
      <c r="D22319">
        <f t="shared" si="1416"/>
        <v>0</v>
      </c>
      <c r="G22319" t="s">
        <v>61</v>
      </c>
      <c r="H22319">
        <v>1</v>
      </c>
      <c r="I22319">
        <v>0</v>
      </c>
      <c r="J22319">
        <v>0</v>
      </c>
      <c r="K22319">
        <v>0</v>
      </c>
      <c r="L22319" t="s">
        <v>36</v>
      </c>
      <c r="M22319" t="str">
        <f t="shared" si="1415"/>
        <v>http://logeion.uchicago.edu/index.html#0</v>
      </c>
    </row>
    <row r="22320" spans="1:13" ht="15" customHeight="1" x14ac:dyDescent="0.2">
      <c r="A22320" t="s">
        <v>51424</v>
      </c>
      <c r="C22320" t="str">
        <f t="shared" si="1414"/>
        <v/>
      </c>
      <c r="D22320">
        <f t="shared" si="1416"/>
        <v>0</v>
      </c>
      <c r="G22320" t="s">
        <v>29</v>
      </c>
      <c r="H22320">
        <v>3</v>
      </c>
      <c r="I22320">
        <v>0</v>
      </c>
      <c r="J22320">
        <v>0</v>
      </c>
      <c r="K22320">
        <v>0</v>
      </c>
      <c r="L22320" t="s">
        <v>19</v>
      </c>
      <c r="M22320" t="str">
        <f t="shared" si="1415"/>
        <v>http://logeion.uchicago.edu/index.html#0</v>
      </c>
    </row>
    <row r="22321" spans="1:13" ht="15" customHeight="1" x14ac:dyDescent="0.2">
      <c r="A22321" t="s">
        <v>51426</v>
      </c>
      <c r="C22321" t="str">
        <f t="shared" si="1414"/>
        <v/>
      </c>
      <c r="D22321">
        <f t="shared" si="1416"/>
        <v>0</v>
      </c>
      <c r="G22321" t="s">
        <v>29</v>
      </c>
      <c r="H22321">
        <v>3</v>
      </c>
      <c r="I22321">
        <v>0</v>
      </c>
      <c r="J22321">
        <v>0</v>
      </c>
      <c r="K22321">
        <v>1</v>
      </c>
      <c r="L22321" t="s">
        <v>19</v>
      </c>
      <c r="M22321" t="str">
        <f t="shared" si="1415"/>
        <v>http://logeion.uchicago.edu/index.html#0</v>
      </c>
    </row>
    <row r="22322" spans="1:13" ht="15" customHeight="1" x14ac:dyDescent="0.2">
      <c r="A22322" t="s">
        <v>51427</v>
      </c>
      <c r="C22322" t="str">
        <f t="shared" si="1414"/>
        <v/>
      </c>
      <c r="D22322">
        <f t="shared" si="1416"/>
        <v>0</v>
      </c>
      <c r="G22322" t="s">
        <v>230</v>
      </c>
      <c r="H22322">
        <v>3</v>
      </c>
      <c r="I22322">
        <v>0</v>
      </c>
      <c r="J22322">
        <v>0</v>
      </c>
      <c r="K22322">
        <v>0</v>
      </c>
      <c r="L22322" t="s">
        <v>36</v>
      </c>
      <c r="M22322" t="str">
        <f t="shared" si="1415"/>
        <v>http://logeion.uchicago.edu/index.html#0</v>
      </c>
    </row>
    <row r="22323" spans="1:13" ht="15" customHeight="1" x14ac:dyDescent="0.2">
      <c r="A22323" t="s">
        <v>51428</v>
      </c>
      <c r="C22323" t="str">
        <f t="shared" si="1414"/>
        <v/>
      </c>
      <c r="D22323">
        <f t="shared" si="1416"/>
        <v>0</v>
      </c>
      <c r="G22323" t="s">
        <v>18</v>
      </c>
      <c r="H22323">
        <v>4</v>
      </c>
      <c r="I22323">
        <v>0</v>
      </c>
      <c r="J22323">
        <v>0</v>
      </c>
      <c r="K22323">
        <v>0</v>
      </c>
      <c r="L22323" t="s">
        <v>19</v>
      </c>
      <c r="M22323" t="str">
        <f t="shared" si="1415"/>
        <v>http://logeion.uchicago.edu/index.html#0</v>
      </c>
    </row>
    <row r="22324" spans="1:13" ht="15" customHeight="1" x14ac:dyDescent="0.2">
      <c r="A22324" t="s">
        <v>51429</v>
      </c>
      <c r="C22324" t="str">
        <f t="shared" si="1414"/>
        <v/>
      </c>
      <c r="D22324">
        <f t="shared" si="1416"/>
        <v>0</v>
      </c>
      <c r="G22324" t="s">
        <v>61</v>
      </c>
      <c r="H22324">
        <v>1</v>
      </c>
      <c r="I22324">
        <v>0</v>
      </c>
      <c r="J22324">
        <v>0</v>
      </c>
      <c r="K22324">
        <v>0</v>
      </c>
      <c r="L22324" t="s">
        <v>36</v>
      </c>
      <c r="M22324" t="str">
        <f t="shared" si="1415"/>
        <v>http://logeion.uchicago.edu/index.html#0</v>
      </c>
    </row>
    <row r="22325" spans="1:13" ht="15" customHeight="1" x14ac:dyDescent="0.2">
      <c r="A22325" t="s">
        <v>51436</v>
      </c>
      <c r="C22325" t="str">
        <f t="shared" si="1414"/>
        <v/>
      </c>
      <c r="D22325">
        <f t="shared" si="1416"/>
        <v>0</v>
      </c>
      <c r="G22325" t="s">
        <v>76</v>
      </c>
      <c r="H22325">
        <v>1</v>
      </c>
      <c r="I22325">
        <v>0</v>
      </c>
      <c r="J22325">
        <v>0</v>
      </c>
      <c r="K22325">
        <v>1</v>
      </c>
      <c r="L22325" t="s">
        <v>19</v>
      </c>
      <c r="M22325" t="str">
        <f t="shared" si="1415"/>
        <v>http://logeion.uchicago.edu/index.html#0</v>
      </c>
    </row>
    <row r="22326" spans="1:13" ht="15" customHeight="1" x14ac:dyDescent="0.2">
      <c r="A22326" t="s">
        <v>51445</v>
      </c>
      <c r="C22326" t="str">
        <f t="shared" si="1414"/>
        <v/>
      </c>
      <c r="D22326">
        <f t="shared" si="1416"/>
        <v>0</v>
      </c>
      <c r="G22326" t="s">
        <v>29</v>
      </c>
      <c r="H22326">
        <v>3</v>
      </c>
      <c r="I22326">
        <v>0</v>
      </c>
      <c r="J22326">
        <v>0</v>
      </c>
      <c r="K22326">
        <v>0</v>
      </c>
      <c r="L22326" t="s">
        <v>19</v>
      </c>
      <c r="M22326" t="str">
        <f t="shared" si="1415"/>
        <v>http://logeion.uchicago.edu/index.html#0</v>
      </c>
    </row>
    <row r="22327" spans="1:13" ht="15" customHeight="1" x14ac:dyDescent="0.2">
      <c r="A22327" t="s">
        <v>51446</v>
      </c>
      <c r="C22327" t="str">
        <f t="shared" si="1414"/>
        <v/>
      </c>
      <c r="D22327">
        <f t="shared" si="1416"/>
        <v>0</v>
      </c>
      <c r="G22327" t="s">
        <v>61</v>
      </c>
      <c r="H22327">
        <v>1</v>
      </c>
      <c r="I22327">
        <v>0</v>
      </c>
      <c r="J22327">
        <v>0</v>
      </c>
      <c r="K22327">
        <v>0</v>
      </c>
      <c r="L22327" t="s">
        <v>36</v>
      </c>
      <c r="M22327" t="str">
        <f t="shared" si="1415"/>
        <v>http://logeion.uchicago.edu/index.html#0</v>
      </c>
    </row>
    <row r="22328" spans="1:13" ht="15" customHeight="1" x14ac:dyDescent="0.2">
      <c r="A22328" t="s">
        <v>51451</v>
      </c>
      <c r="C22328" t="str">
        <f t="shared" si="1414"/>
        <v/>
      </c>
      <c r="D22328">
        <f t="shared" si="1416"/>
        <v>0</v>
      </c>
      <c r="G22328" t="s">
        <v>76</v>
      </c>
      <c r="H22328">
        <v>1</v>
      </c>
      <c r="I22328">
        <v>0</v>
      </c>
      <c r="J22328">
        <v>0</v>
      </c>
      <c r="K22328">
        <v>0</v>
      </c>
      <c r="L22328" t="s">
        <v>19</v>
      </c>
      <c r="M22328" t="str">
        <f t="shared" si="1415"/>
        <v>http://logeion.uchicago.edu/index.html#0</v>
      </c>
    </row>
    <row r="22329" spans="1:13" ht="15" customHeight="1" x14ac:dyDescent="0.2">
      <c r="A22329" t="s">
        <v>51452</v>
      </c>
      <c r="C22329" t="str">
        <f t="shared" si="1414"/>
        <v/>
      </c>
      <c r="D22329">
        <f t="shared" si="1416"/>
        <v>0</v>
      </c>
      <c r="G22329" t="s">
        <v>21</v>
      </c>
      <c r="H22329">
        <v>2</v>
      </c>
      <c r="I22329">
        <v>0</v>
      </c>
      <c r="J22329">
        <v>0</v>
      </c>
      <c r="K22329">
        <v>0</v>
      </c>
      <c r="L22329" t="s">
        <v>19</v>
      </c>
      <c r="M22329" t="str">
        <f t="shared" si="1415"/>
        <v>http://logeion.uchicago.edu/index.html#0</v>
      </c>
    </row>
    <row r="22330" spans="1:13" ht="15" customHeight="1" x14ac:dyDescent="0.2">
      <c r="A22330" t="s">
        <v>51456</v>
      </c>
      <c r="C22330" t="str">
        <f t="shared" si="1414"/>
        <v/>
      </c>
      <c r="D22330">
        <f t="shared" si="1416"/>
        <v>0</v>
      </c>
      <c r="G22330" t="s">
        <v>76</v>
      </c>
      <c r="H22330">
        <v>1</v>
      </c>
      <c r="I22330">
        <v>0</v>
      </c>
      <c r="J22330">
        <v>0</v>
      </c>
      <c r="K22330">
        <v>0</v>
      </c>
      <c r="L22330" t="s">
        <v>19</v>
      </c>
      <c r="M22330" t="str">
        <f t="shared" si="1415"/>
        <v>http://logeion.uchicago.edu/index.html#0</v>
      </c>
    </row>
    <row r="22331" spans="1:13" ht="15" customHeight="1" x14ac:dyDescent="0.2">
      <c r="A22331" t="s">
        <v>51462</v>
      </c>
      <c r="C22331" t="str">
        <f t="shared" si="1414"/>
        <v/>
      </c>
      <c r="D22331">
        <f t="shared" si="1416"/>
        <v>0</v>
      </c>
      <c r="G22331" t="s">
        <v>155</v>
      </c>
      <c r="H22331">
        <v>3</v>
      </c>
      <c r="I22331">
        <v>0</v>
      </c>
      <c r="J22331">
        <v>0</v>
      </c>
      <c r="K22331">
        <v>0</v>
      </c>
      <c r="L22331" t="s">
        <v>36</v>
      </c>
      <c r="M22331" t="str">
        <f t="shared" si="1415"/>
        <v>http://logeion.uchicago.edu/index.html#0</v>
      </c>
    </row>
    <row r="22332" spans="1:13" ht="15" customHeight="1" x14ac:dyDescent="0.2">
      <c r="A22332" t="s">
        <v>51471</v>
      </c>
      <c r="C22332" t="str">
        <f t="shared" si="1414"/>
        <v/>
      </c>
      <c r="D22332">
        <f t="shared" si="1416"/>
        <v>0</v>
      </c>
      <c r="G22332" t="s">
        <v>21</v>
      </c>
      <c r="H22332">
        <v>2</v>
      </c>
      <c r="I22332">
        <v>0</v>
      </c>
      <c r="J22332">
        <v>0</v>
      </c>
      <c r="K22332">
        <v>0</v>
      </c>
      <c r="L22332" t="s">
        <v>19</v>
      </c>
      <c r="M22332" t="str">
        <f t="shared" si="1415"/>
        <v>http://logeion.uchicago.edu/index.html#0</v>
      </c>
    </row>
    <row r="22333" spans="1:13" ht="15" customHeight="1" x14ac:dyDescent="0.2">
      <c r="A22333" t="s">
        <v>51496</v>
      </c>
      <c r="C22333" t="str">
        <f t="shared" si="1414"/>
        <v/>
      </c>
      <c r="D22333">
        <f t="shared" si="1416"/>
        <v>0</v>
      </c>
      <c r="G22333" t="s">
        <v>21</v>
      </c>
      <c r="H22333">
        <v>2</v>
      </c>
      <c r="I22333">
        <v>0</v>
      </c>
      <c r="J22333">
        <v>0</v>
      </c>
      <c r="K22333">
        <v>0</v>
      </c>
      <c r="L22333" t="s">
        <v>19</v>
      </c>
      <c r="M22333" t="str">
        <f t="shared" si="1415"/>
        <v>http://logeion.uchicago.edu/index.html#0</v>
      </c>
    </row>
    <row r="22334" spans="1:13" ht="15" customHeight="1" x14ac:dyDescent="0.2">
      <c r="A22334" t="s">
        <v>51511</v>
      </c>
      <c r="C22334" t="str">
        <f t="shared" si="1414"/>
        <v/>
      </c>
      <c r="D22334">
        <f t="shared" si="1416"/>
        <v>0</v>
      </c>
      <c r="G22334" t="s">
        <v>21</v>
      </c>
      <c r="H22334">
        <v>2</v>
      </c>
      <c r="I22334">
        <v>0</v>
      </c>
      <c r="J22334">
        <v>0</v>
      </c>
      <c r="K22334">
        <v>0</v>
      </c>
      <c r="L22334" t="s">
        <v>19</v>
      </c>
      <c r="M22334" t="str">
        <f t="shared" si="1415"/>
        <v>http://logeion.uchicago.edu/index.html#0</v>
      </c>
    </row>
    <row r="22335" spans="1:13" ht="15" customHeight="1" x14ac:dyDescent="0.2">
      <c r="A22335" t="s">
        <v>51517</v>
      </c>
      <c r="C22335" t="str">
        <f t="shared" si="1414"/>
        <v/>
      </c>
      <c r="D22335">
        <f t="shared" si="1416"/>
        <v>0</v>
      </c>
      <c r="G22335" t="s">
        <v>230</v>
      </c>
      <c r="H22335">
        <v>3</v>
      </c>
      <c r="I22335">
        <v>0</v>
      </c>
      <c r="J22335">
        <v>0</v>
      </c>
      <c r="K22335">
        <v>0</v>
      </c>
      <c r="L22335" t="s">
        <v>36</v>
      </c>
      <c r="M22335" t="str">
        <f t="shared" si="1415"/>
        <v>http://logeion.uchicago.edu/index.html#0</v>
      </c>
    </row>
    <row r="22336" spans="1:13" ht="15" customHeight="1" x14ac:dyDescent="0.2">
      <c r="A22336" t="s">
        <v>51528</v>
      </c>
      <c r="C22336" t="str">
        <f t="shared" si="1414"/>
        <v/>
      </c>
      <c r="D22336">
        <f t="shared" si="1416"/>
        <v>0</v>
      </c>
      <c r="G22336" t="s">
        <v>29</v>
      </c>
      <c r="H22336">
        <v>3</v>
      </c>
      <c r="I22336">
        <v>0</v>
      </c>
      <c r="J22336">
        <v>0</v>
      </c>
      <c r="K22336">
        <v>0</v>
      </c>
      <c r="L22336" t="s">
        <v>19</v>
      </c>
      <c r="M22336" t="str">
        <f t="shared" si="1415"/>
        <v>http://logeion.uchicago.edu/index.html#0</v>
      </c>
    </row>
    <row r="22337" spans="1:13" ht="15" customHeight="1" x14ac:dyDescent="0.2">
      <c r="A22337" t="s">
        <v>51529</v>
      </c>
      <c r="C22337" t="str">
        <f t="shared" si="1414"/>
        <v/>
      </c>
      <c r="D22337">
        <f t="shared" si="1416"/>
        <v>0</v>
      </c>
      <c r="G22337" t="s">
        <v>29</v>
      </c>
      <c r="H22337">
        <v>3</v>
      </c>
      <c r="I22337">
        <v>0</v>
      </c>
      <c r="J22337">
        <v>0</v>
      </c>
      <c r="K22337">
        <v>0</v>
      </c>
      <c r="L22337" t="s">
        <v>19</v>
      </c>
      <c r="M22337" t="str">
        <f t="shared" si="1415"/>
        <v>http://logeion.uchicago.edu/index.html#0</v>
      </c>
    </row>
    <row r="22338" spans="1:13" ht="15" customHeight="1" x14ac:dyDescent="0.2">
      <c r="A22338" t="s">
        <v>51541</v>
      </c>
      <c r="C22338" t="str">
        <f t="shared" si="1414"/>
        <v/>
      </c>
      <c r="D22338">
        <f t="shared" si="1416"/>
        <v>0</v>
      </c>
      <c r="G22338" t="s">
        <v>95</v>
      </c>
      <c r="I22338">
        <v>2</v>
      </c>
      <c r="J22338">
        <v>0</v>
      </c>
      <c r="K22338">
        <v>0</v>
      </c>
      <c r="L22338" t="s">
        <v>24</v>
      </c>
      <c r="M22338" t="str">
        <f t="shared" si="1415"/>
        <v>http://logeion.uchicago.edu/index.html#0</v>
      </c>
    </row>
    <row r="22339" spans="1:13" ht="15" customHeight="1" x14ac:dyDescent="0.2">
      <c r="A22339" t="s">
        <v>51542</v>
      </c>
      <c r="C22339" t="str">
        <f t="shared" si="1414"/>
        <v/>
      </c>
      <c r="D22339">
        <f t="shared" si="1416"/>
        <v>0</v>
      </c>
      <c r="G22339" t="s">
        <v>66</v>
      </c>
      <c r="I22339">
        <v>3</v>
      </c>
      <c r="J22339">
        <v>0</v>
      </c>
      <c r="K22339">
        <v>0</v>
      </c>
      <c r="L22339" t="s">
        <v>24</v>
      </c>
      <c r="M22339" t="str">
        <f t="shared" si="1415"/>
        <v>http://logeion.uchicago.edu/index.html#0</v>
      </c>
    </row>
    <row r="22340" spans="1:13" ht="15" customHeight="1" x14ac:dyDescent="0.2">
      <c r="A22340" t="s">
        <v>51543</v>
      </c>
      <c r="C22340" t="str">
        <f t="shared" si="1414"/>
        <v/>
      </c>
      <c r="D22340">
        <f t="shared" si="1416"/>
        <v>0</v>
      </c>
      <c r="G22340" t="s">
        <v>61</v>
      </c>
      <c r="H22340">
        <v>1</v>
      </c>
      <c r="I22340">
        <v>0</v>
      </c>
      <c r="J22340">
        <v>0</v>
      </c>
      <c r="K22340">
        <v>0</v>
      </c>
      <c r="L22340" t="s">
        <v>36</v>
      </c>
      <c r="M22340" t="str">
        <f t="shared" si="1415"/>
        <v>http://logeion.uchicago.edu/index.html#0</v>
      </c>
    </row>
    <row r="22341" spans="1:13" ht="15" customHeight="1" x14ac:dyDescent="0.2">
      <c r="A22341" t="s">
        <v>51544</v>
      </c>
      <c r="C22341" t="str">
        <f t="shared" si="1414"/>
        <v/>
      </c>
      <c r="D22341">
        <f t="shared" si="1416"/>
        <v>0</v>
      </c>
      <c r="G22341" t="s">
        <v>230</v>
      </c>
      <c r="H22341">
        <v>3</v>
      </c>
      <c r="I22341">
        <v>0</v>
      </c>
      <c r="J22341">
        <v>0</v>
      </c>
      <c r="K22341">
        <v>0</v>
      </c>
      <c r="L22341" t="s">
        <v>36</v>
      </c>
      <c r="M22341" t="str">
        <f t="shared" si="1415"/>
        <v>http://logeion.uchicago.edu/index.html#0</v>
      </c>
    </row>
    <row r="22342" spans="1:13" ht="15" customHeight="1" x14ac:dyDescent="0.2">
      <c r="A22342" t="s">
        <v>51555</v>
      </c>
      <c r="C22342" t="str">
        <f t="shared" ref="C22342:C22405" si="1417">SUBSTITUTE(SUBSTITUTE(SUBSTITUTE(SUBSTITUTE(SUBSTITUTE(SUBSTITUTE(SUBSTITUTE(SUBSTITUTE(SUBSTITUTE(SUBSTITUTE(SUBSTITUTE(B22342, "ā", "a"), "ē", "e"), "ī", "i"), "ō", "o"), "ū", "u"), "ȳ", "y"), "Ā", "A"), "Ē", "E"), "Ī", "I"), "Ō", "O"), "Ū", "U")</f>
        <v/>
      </c>
      <c r="D22342">
        <f t="shared" si="1416"/>
        <v>0</v>
      </c>
      <c r="G22342" t="s">
        <v>89</v>
      </c>
      <c r="I22342">
        <v>0</v>
      </c>
      <c r="J22342">
        <v>1</v>
      </c>
      <c r="K22342">
        <v>0</v>
      </c>
      <c r="L22342" t="s">
        <v>90</v>
      </c>
      <c r="M22342" t="str">
        <f t="shared" ref="M22342:M22405" si="1418">"http://logeion.uchicago.edu/index.html#"&amp;D22342</f>
        <v>http://logeion.uchicago.edu/index.html#0</v>
      </c>
    </row>
    <row r="22343" spans="1:13" ht="15" customHeight="1" x14ac:dyDescent="0.2">
      <c r="A22343" t="s">
        <v>51566</v>
      </c>
      <c r="C22343" t="str">
        <f t="shared" si="1417"/>
        <v/>
      </c>
      <c r="D22343">
        <f t="shared" si="1416"/>
        <v>0</v>
      </c>
      <c r="G22343" t="s">
        <v>21</v>
      </c>
      <c r="H22343">
        <v>2</v>
      </c>
      <c r="I22343">
        <v>0</v>
      </c>
      <c r="J22343">
        <v>0</v>
      </c>
      <c r="K22343">
        <v>0</v>
      </c>
      <c r="L22343" t="s">
        <v>19</v>
      </c>
      <c r="M22343" t="str">
        <f t="shared" si="1418"/>
        <v>http://logeion.uchicago.edu/index.html#0</v>
      </c>
    </row>
    <row r="22344" spans="1:13" ht="15" customHeight="1" x14ac:dyDescent="0.2">
      <c r="A22344" t="s">
        <v>51585</v>
      </c>
      <c r="C22344" t="str">
        <f t="shared" si="1417"/>
        <v/>
      </c>
      <c r="D22344">
        <f t="shared" si="1416"/>
        <v>0</v>
      </c>
      <c r="G22344" t="s">
        <v>18</v>
      </c>
      <c r="H22344">
        <v>4</v>
      </c>
      <c r="I22344">
        <v>0</v>
      </c>
      <c r="J22344">
        <v>0</v>
      </c>
      <c r="K22344">
        <v>0</v>
      </c>
      <c r="L22344" t="s">
        <v>19</v>
      </c>
      <c r="M22344" t="str">
        <f t="shared" si="1418"/>
        <v>http://logeion.uchicago.edu/index.html#0</v>
      </c>
    </row>
    <row r="22345" spans="1:13" ht="15" customHeight="1" x14ac:dyDescent="0.2">
      <c r="A22345" t="s">
        <v>51609</v>
      </c>
      <c r="C22345" t="str">
        <f t="shared" si="1417"/>
        <v/>
      </c>
      <c r="D22345">
        <f t="shared" si="1416"/>
        <v>0</v>
      </c>
      <c r="G22345" t="s">
        <v>23</v>
      </c>
      <c r="I22345">
        <v>1</v>
      </c>
      <c r="J22345">
        <v>0</v>
      </c>
      <c r="K22345">
        <v>0</v>
      </c>
      <c r="L22345" t="s">
        <v>24</v>
      </c>
      <c r="M22345" t="str">
        <f t="shared" si="1418"/>
        <v>http://logeion.uchicago.edu/index.html#0</v>
      </c>
    </row>
    <row r="22346" spans="1:13" ht="15" customHeight="1" x14ac:dyDescent="0.2">
      <c r="A22346" t="s">
        <v>51612</v>
      </c>
      <c r="C22346" t="str">
        <f t="shared" si="1417"/>
        <v/>
      </c>
      <c r="D22346">
        <f t="shared" si="1416"/>
        <v>0</v>
      </c>
      <c r="G22346" t="s">
        <v>61</v>
      </c>
      <c r="H22346">
        <v>1</v>
      </c>
      <c r="I22346">
        <v>0</v>
      </c>
      <c r="J22346">
        <v>0</v>
      </c>
      <c r="K22346">
        <v>0</v>
      </c>
      <c r="L22346" t="s">
        <v>36</v>
      </c>
      <c r="M22346" t="str">
        <f t="shared" si="1418"/>
        <v>http://logeion.uchicago.edu/index.html#0</v>
      </c>
    </row>
    <row r="22347" spans="1:13" ht="15" customHeight="1" x14ac:dyDescent="0.2">
      <c r="A22347" t="s">
        <v>51631</v>
      </c>
      <c r="C22347" t="str">
        <f t="shared" si="1417"/>
        <v/>
      </c>
      <c r="D22347">
        <f t="shared" si="1416"/>
        <v>0</v>
      </c>
      <c r="G22347" t="s">
        <v>21</v>
      </c>
      <c r="H22347">
        <v>2</v>
      </c>
      <c r="I22347">
        <v>0</v>
      </c>
      <c r="J22347">
        <v>0</v>
      </c>
      <c r="K22347">
        <v>0</v>
      </c>
      <c r="L22347" t="s">
        <v>19</v>
      </c>
      <c r="M22347" t="str">
        <f t="shared" si="1418"/>
        <v>http://logeion.uchicago.edu/index.html#0</v>
      </c>
    </row>
    <row r="22348" spans="1:13" ht="15" customHeight="1" x14ac:dyDescent="0.2">
      <c r="A22348" t="s">
        <v>51642</v>
      </c>
      <c r="C22348" t="str">
        <f t="shared" si="1417"/>
        <v/>
      </c>
      <c r="D22348">
        <f t="shared" si="1416"/>
        <v>0</v>
      </c>
      <c r="G22348" t="s">
        <v>76</v>
      </c>
      <c r="H22348">
        <v>1</v>
      </c>
      <c r="I22348">
        <v>0</v>
      </c>
      <c r="J22348">
        <v>0</v>
      </c>
      <c r="K22348">
        <v>0</v>
      </c>
      <c r="L22348" t="s">
        <v>19</v>
      </c>
      <c r="M22348" t="str">
        <f t="shared" si="1418"/>
        <v>http://logeion.uchicago.edu/index.html#0</v>
      </c>
    </row>
    <row r="22349" spans="1:13" ht="15" customHeight="1" x14ac:dyDescent="0.2">
      <c r="A22349" t="s">
        <v>51643</v>
      </c>
      <c r="C22349" t="str">
        <f t="shared" si="1417"/>
        <v/>
      </c>
      <c r="D22349">
        <f t="shared" si="1416"/>
        <v>0</v>
      </c>
      <c r="G22349" t="s">
        <v>21</v>
      </c>
      <c r="H22349">
        <v>2</v>
      </c>
      <c r="I22349">
        <v>0</v>
      </c>
      <c r="J22349">
        <v>0</v>
      </c>
      <c r="K22349">
        <v>0</v>
      </c>
      <c r="L22349" t="s">
        <v>19</v>
      </c>
      <c r="M22349" t="str">
        <f t="shared" si="1418"/>
        <v>http://logeion.uchicago.edu/index.html#0</v>
      </c>
    </row>
    <row r="22350" spans="1:13" ht="15" customHeight="1" x14ac:dyDescent="0.2">
      <c r="A22350" t="s">
        <v>51676</v>
      </c>
      <c r="C22350" t="str">
        <f t="shared" si="1417"/>
        <v/>
      </c>
      <c r="D22350">
        <f t="shared" si="1416"/>
        <v>0</v>
      </c>
      <c r="G22350" t="s">
        <v>21</v>
      </c>
      <c r="H22350">
        <v>2</v>
      </c>
      <c r="I22350">
        <v>0</v>
      </c>
      <c r="J22350">
        <v>0</v>
      </c>
      <c r="K22350">
        <v>1</v>
      </c>
      <c r="L22350" t="s">
        <v>19</v>
      </c>
      <c r="M22350" t="str">
        <f t="shared" si="1418"/>
        <v>http://logeion.uchicago.edu/index.html#0</v>
      </c>
    </row>
    <row r="22351" spans="1:13" ht="15" customHeight="1" x14ac:dyDescent="0.2">
      <c r="A22351" t="s">
        <v>51687</v>
      </c>
      <c r="C22351" t="str">
        <f t="shared" si="1417"/>
        <v/>
      </c>
      <c r="D22351">
        <f t="shared" si="1416"/>
        <v>0</v>
      </c>
      <c r="G22351" t="s">
        <v>61</v>
      </c>
      <c r="H22351">
        <v>1</v>
      </c>
      <c r="I22351">
        <v>0</v>
      </c>
      <c r="J22351">
        <v>0</v>
      </c>
      <c r="K22351">
        <v>0</v>
      </c>
      <c r="L22351" t="s">
        <v>36</v>
      </c>
      <c r="M22351" t="str">
        <f t="shared" si="1418"/>
        <v>http://logeion.uchicago.edu/index.html#0</v>
      </c>
    </row>
    <row r="22352" spans="1:13" ht="15" customHeight="1" x14ac:dyDescent="0.2">
      <c r="A22352" t="s">
        <v>51700</v>
      </c>
      <c r="C22352" t="str">
        <f t="shared" si="1417"/>
        <v/>
      </c>
      <c r="D22352">
        <f t="shared" si="1416"/>
        <v>0</v>
      </c>
      <c r="G22352" t="s">
        <v>21</v>
      </c>
      <c r="H22352">
        <v>2</v>
      </c>
      <c r="I22352">
        <v>0</v>
      </c>
      <c r="J22352">
        <v>0</v>
      </c>
      <c r="K22352">
        <v>0</v>
      </c>
      <c r="L22352" t="s">
        <v>19</v>
      </c>
      <c r="M22352" t="str">
        <f t="shared" si="1418"/>
        <v>http://logeion.uchicago.edu/index.html#0</v>
      </c>
    </row>
    <row r="22353" spans="1:13" ht="15" customHeight="1" x14ac:dyDescent="0.2">
      <c r="A22353" t="s">
        <v>51701</v>
      </c>
      <c r="C22353" t="str">
        <f t="shared" si="1417"/>
        <v/>
      </c>
      <c r="D22353">
        <f t="shared" si="1416"/>
        <v>0</v>
      </c>
      <c r="G22353" t="s">
        <v>61</v>
      </c>
      <c r="H22353">
        <v>1</v>
      </c>
      <c r="I22353">
        <v>0</v>
      </c>
      <c r="J22353">
        <v>0</v>
      </c>
      <c r="K22353">
        <v>0</v>
      </c>
      <c r="L22353" t="s">
        <v>36</v>
      </c>
      <c r="M22353" t="str">
        <f t="shared" si="1418"/>
        <v>http://logeion.uchicago.edu/index.html#0</v>
      </c>
    </row>
    <row r="22354" spans="1:13" ht="15" customHeight="1" x14ac:dyDescent="0.2">
      <c r="A22354" t="s">
        <v>51702</v>
      </c>
      <c r="C22354" t="str">
        <f t="shared" si="1417"/>
        <v/>
      </c>
      <c r="D22354">
        <f t="shared" si="1416"/>
        <v>0</v>
      </c>
      <c r="G22354" t="s">
        <v>61</v>
      </c>
      <c r="H22354">
        <v>1</v>
      </c>
      <c r="I22354">
        <v>0</v>
      </c>
      <c r="J22354">
        <v>0</v>
      </c>
      <c r="K22354">
        <v>0</v>
      </c>
      <c r="L22354" t="s">
        <v>36</v>
      </c>
      <c r="M22354" t="str">
        <f t="shared" si="1418"/>
        <v>http://logeion.uchicago.edu/index.html#0</v>
      </c>
    </row>
    <row r="22355" spans="1:13" ht="15" customHeight="1" x14ac:dyDescent="0.2">
      <c r="A22355" t="s">
        <v>51713</v>
      </c>
      <c r="C22355" t="str">
        <f t="shared" si="1417"/>
        <v/>
      </c>
      <c r="D22355">
        <f t="shared" si="1416"/>
        <v>0</v>
      </c>
      <c r="G22355" t="s">
        <v>61</v>
      </c>
      <c r="H22355">
        <v>1</v>
      </c>
      <c r="I22355">
        <v>0</v>
      </c>
      <c r="J22355">
        <v>0</v>
      </c>
      <c r="K22355">
        <v>0</v>
      </c>
      <c r="L22355" t="s">
        <v>36</v>
      </c>
      <c r="M22355" t="str">
        <f t="shared" si="1418"/>
        <v>http://logeion.uchicago.edu/index.html#0</v>
      </c>
    </row>
    <row r="22356" spans="1:13" ht="15" customHeight="1" x14ac:dyDescent="0.2">
      <c r="A22356" t="s">
        <v>51718</v>
      </c>
      <c r="C22356" t="str">
        <f t="shared" si="1417"/>
        <v/>
      </c>
      <c r="D22356">
        <f t="shared" si="1416"/>
        <v>0</v>
      </c>
      <c r="G22356" t="s">
        <v>29</v>
      </c>
      <c r="H22356">
        <v>3</v>
      </c>
      <c r="I22356">
        <v>0</v>
      </c>
      <c r="J22356">
        <v>0</v>
      </c>
      <c r="K22356">
        <v>0</v>
      </c>
      <c r="L22356" t="s">
        <v>19</v>
      </c>
      <c r="M22356" t="str">
        <f t="shared" si="1418"/>
        <v>http://logeion.uchicago.edu/index.html#0</v>
      </c>
    </row>
    <row r="22357" spans="1:13" ht="15" customHeight="1" x14ac:dyDescent="0.2">
      <c r="A22357" t="s">
        <v>51743</v>
      </c>
      <c r="C22357" t="str">
        <f t="shared" si="1417"/>
        <v/>
      </c>
      <c r="D22357">
        <f t="shared" si="1416"/>
        <v>0</v>
      </c>
      <c r="G22357" t="s">
        <v>61</v>
      </c>
      <c r="H22357">
        <v>1</v>
      </c>
      <c r="I22357">
        <v>0</v>
      </c>
      <c r="J22357">
        <v>0</v>
      </c>
      <c r="K22357">
        <v>0</v>
      </c>
      <c r="L22357" t="s">
        <v>36</v>
      </c>
      <c r="M22357" t="str">
        <f t="shared" si="1418"/>
        <v>http://logeion.uchicago.edu/index.html#0</v>
      </c>
    </row>
    <row r="22358" spans="1:13" ht="15" customHeight="1" x14ac:dyDescent="0.2">
      <c r="A22358" t="s">
        <v>51760</v>
      </c>
      <c r="C22358" t="str">
        <f t="shared" si="1417"/>
        <v/>
      </c>
      <c r="D22358">
        <f t="shared" si="1416"/>
        <v>0</v>
      </c>
      <c r="G22358" t="s">
        <v>29</v>
      </c>
      <c r="H22358">
        <v>3</v>
      </c>
      <c r="I22358">
        <v>0</v>
      </c>
      <c r="J22358">
        <v>0</v>
      </c>
      <c r="K22358">
        <v>0</v>
      </c>
      <c r="L22358" t="s">
        <v>19</v>
      </c>
      <c r="M22358" t="str">
        <f t="shared" si="1418"/>
        <v>http://logeion.uchicago.edu/index.html#0</v>
      </c>
    </row>
    <row r="22359" spans="1:13" ht="15" customHeight="1" x14ac:dyDescent="0.2">
      <c r="A22359" t="s">
        <v>51761</v>
      </c>
      <c r="C22359" t="str">
        <f t="shared" si="1417"/>
        <v/>
      </c>
      <c r="D22359">
        <f t="shared" si="1416"/>
        <v>0</v>
      </c>
      <c r="G22359" t="s">
        <v>29</v>
      </c>
      <c r="H22359">
        <v>3</v>
      </c>
      <c r="I22359">
        <v>0</v>
      </c>
      <c r="J22359">
        <v>0</v>
      </c>
      <c r="K22359">
        <v>0</v>
      </c>
      <c r="L22359" t="s">
        <v>19</v>
      </c>
      <c r="M22359" t="str">
        <f t="shared" si="1418"/>
        <v>http://logeion.uchicago.edu/index.html#0</v>
      </c>
    </row>
    <row r="22360" spans="1:13" ht="15" customHeight="1" x14ac:dyDescent="0.2">
      <c r="A22360" t="s">
        <v>51769</v>
      </c>
      <c r="C22360" t="str">
        <f t="shared" si="1417"/>
        <v/>
      </c>
      <c r="D22360">
        <f t="shared" si="1416"/>
        <v>0</v>
      </c>
      <c r="G22360" t="s">
        <v>21</v>
      </c>
      <c r="H22360">
        <v>2</v>
      </c>
      <c r="I22360">
        <v>0</v>
      </c>
      <c r="J22360">
        <v>0</v>
      </c>
      <c r="K22360">
        <v>0</v>
      </c>
      <c r="L22360" t="s">
        <v>19</v>
      </c>
      <c r="M22360" t="str">
        <f t="shared" si="1418"/>
        <v>http://logeion.uchicago.edu/index.html#0</v>
      </c>
    </row>
    <row r="22361" spans="1:13" ht="15" customHeight="1" x14ac:dyDescent="0.2">
      <c r="A22361" t="s">
        <v>51782</v>
      </c>
      <c r="C22361" t="str">
        <f t="shared" si="1417"/>
        <v/>
      </c>
      <c r="D22361">
        <f t="shared" si="1416"/>
        <v>0</v>
      </c>
      <c r="G22361" t="s">
        <v>76</v>
      </c>
      <c r="H22361">
        <v>1</v>
      </c>
      <c r="I22361">
        <v>0</v>
      </c>
      <c r="J22361">
        <v>0</v>
      </c>
      <c r="K22361">
        <v>0</v>
      </c>
      <c r="L22361" t="s">
        <v>19</v>
      </c>
      <c r="M22361" t="str">
        <f t="shared" si="1418"/>
        <v>http://logeion.uchicago.edu/index.html#0</v>
      </c>
    </row>
    <row r="22362" spans="1:13" ht="15" customHeight="1" x14ac:dyDescent="0.2">
      <c r="A22362" t="s">
        <v>51783</v>
      </c>
      <c r="C22362" t="str">
        <f t="shared" si="1417"/>
        <v/>
      </c>
      <c r="D22362">
        <f t="shared" ref="D22362:D22425" si="1419">IF(ISBLANK(B22362),0,LEFT( C22362, FIND( " ", C22362 ) - 1 ))</f>
        <v>0</v>
      </c>
      <c r="G22362" t="s">
        <v>21</v>
      </c>
      <c r="H22362">
        <v>2</v>
      </c>
      <c r="I22362">
        <v>0</v>
      </c>
      <c r="J22362">
        <v>0</v>
      </c>
      <c r="K22362">
        <v>1</v>
      </c>
      <c r="L22362" t="s">
        <v>19</v>
      </c>
      <c r="M22362" t="str">
        <f t="shared" si="1418"/>
        <v>http://logeion.uchicago.edu/index.html#0</v>
      </c>
    </row>
    <row r="22363" spans="1:13" ht="15" customHeight="1" x14ac:dyDescent="0.2">
      <c r="A22363" t="s">
        <v>51784</v>
      </c>
      <c r="C22363" t="str">
        <f t="shared" si="1417"/>
        <v/>
      </c>
      <c r="D22363">
        <f t="shared" si="1419"/>
        <v>0</v>
      </c>
      <c r="G22363" t="s">
        <v>155</v>
      </c>
      <c r="H22363">
        <v>3</v>
      </c>
      <c r="I22363">
        <v>0</v>
      </c>
      <c r="J22363">
        <v>0</v>
      </c>
      <c r="K22363">
        <v>0</v>
      </c>
      <c r="L22363" t="s">
        <v>36</v>
      </c>
      <c r="M22363" t="str">
        <f t="shared" si="1418"/>
        <v>http://logeion.uchicago.edu/index.html#0</v>
      </c>
    </row>
    <row r="22364" spans="1:13" ht="15" customHeight="1" x14ac:dyDescent="0.2">
      <c r="A22364" t="s">
        <v>51812</v>
      </c>
      <c r="C22364" t="str">
        <f t="shared" si="1417"/>
        <v/>
      </c>
      <c r="D22364">
        <f t="shared" si="1419"/>
        <v>0</v>
      </c>
      <c r="G22364" t="s">
        <v>29</v>
      </c>
      <c r="H22364">
        <v>3</v>
      </c>
      <c r="I22364">
        <v>0</v>
      </c>
      <c r="J22364">
        <v>0</v>
      </c>
      <c r="K22364">
        <v>0</v>
      </c>
      <c r="L22364" t="s">
        <v>19</v>
      </c>
      <c r="M22364" t="str">
        <f t="shared" si="1418"/>
        <v>http://logeion.uchicago.edu/index.html#0</v>
      </c>
    </row>
    <row r="22365" spans="1:13" ht="15" customHeight="1" x14ac:dyDescent="0.2">
      <c r="A22365" t="s">
        <v>51813</v>
      </c>
      <c r="C22365" t="str">
        <f t="shared" si="1417"/>
        <v/>
      </c>
      <c r="D22365">
        <f t="shared" si="1419"/>
        <v>0</v>
      </c>
      <c r="G22365" t="s">
        <v>89</v>
      </c>
      <c r="I22365">
        <v>0</v>
      </c>
      <c r="J22365">
        <v>0</v>
      </c>
      <c r="K22365">
        <v>0</v>
      </c>
      <c r="L22365" t="s">
        <v>90</v>
      </c>
      <c r="M22365" t="str">
        <f t="shared" si="1418"/>
        <v>http://logeion.uchicago.edu/index.html#0</v>
      </c>
    </row>
    <row r="22366" spans="1:13" ht="15" customHeight="1" x14ac:dyDescent="0.2">
      <c r="A22366" t="s">
        <v>51827</v>
      </c>
      <c r="C22366" t="str">
        <f t="shared" si="1417"/>
        <v/>
      </c>
      <c r="D22366">
        <f t="shared" si="1419"/>
        <v>0</v>
      </c>
      <c r="G22366" t="s">
        <v>29</v>
      </c>
      <c r="H22366">
        <v>3</v>
      </c>
      <c r="I22366">
        <v>0</v>
      </c>
      <c r="J22366">
        <v>0</v>
      </c>
      <c r="K22366">
        <v>0</v>
      </c>
      <c r="L22366" t="s">
        <v>19</v>
      </c>
      <c r="M22366" t="str">
        <f t="shared" si="1418"/>
        <v>http://logeion.uchicago.edu/index.html#0</v>
      </c>
    </row>
    <row r="22367" spans="1:13" ht="15" customHeight="1" x14ac:dyDescent="0.2">
      <c r="A22367" t="s">
        <v>51840</v>
      </c>
      <c r="C22367" t="str">
        <f t="shared" si="1417"/>
        <v/>
      </c>
      <c r="D22367">
        <f t="shared" si="1419"/>
        <v>0</v>
      </c>
      <c r="G22367" t="s">
        <v>21</v>
      </c>
      <c r="H22367">
        <v>2</v>
      </c>
      <c r="I22367">
        <v>0</v>
      </c>
      <c r="J22367">
        <v>0</v>
      </c>
      <c r="K22367">
        <v>0</v>
      </c>
      <c r="L22367" t="s">
        <v>19</v>
      </c>
      <c r="M22367" t="str">
        <f t="shared" si="1418"/>
        <v>http://logeion.uchicago.edu/index.html#0</v>
      </c>
    </row>
    <row r="22368" spans="1:13" ht="15" customHeight="1" x14ac:dyDescent="0.2">
      <c r="A22368" t="s">
        <v>51845</v>
      </c>
      <c r="C22368" t="str">
        <f t="shared" si="1417"/>
        <v/>
      </c>
      <c r="D22368">
        <f t="shared" si="1419"/>
        <v>0</v>
      </c>
      <c r="G22368" t="s">
        <v>29</v>
      </c>
      <c r="H22368">
        <v>3</v>
      </c>
      <c r="I22368">
        <v>0</v>
      </c>
      <c r="J22368">
        <v>0</v>
      </c>
      <c r="K22368">
        <v>1</v>
      </c>
      <c r="L22368" t="s">
        <v>19</v>
      </c>
      <c r="M22368" t="str">
        <f t="shared" si="1418"/>
        <v>http://logeion.uchicago.edu/index.html#0</v>
      </c>
    </row>
    <row r="22369" spans="1:13" ht="15" customHeight="1" x14ac:dyDescent="0.2">
      <c r="A22369" t="s">
        <v>51853</v>
      </c>
      <c r="C22369" t="str">
        <f t="shared" si="1417"/>
        <v/>
      </c>
      <c r="D22369">
        <f t="shared" si="1419"/>
        <v>0</v>
      </c>
      <c r="G22369" t="s">
        <v>29</v>
      </c>
      <c r="H22369">
        <v>3</v>
      </c>
      <c r="I22369">
        <v>0</v>
      </c>
      <c r="J22369">
        <v>0</v>
      </c>
      <c r="K22369">
        <v>0</v>
      </c>
      <c r="L22369" t="s">
        <v>19</v>
      </c>
      <c r="M22369" t="str">
        <f t="shared" si="1418"/>
        <v>http://logeion.uchicago.edu/index.html#0</v>
      </c>
    </row>
    <row r="22370" spans="1:13" ht="15" customHeight="1" x14ac:dyDescent="0.2">
      <c r="A22370" t="s">
        <v>51854</v>
      </c>
      <c r="C22370" t="str">
        <f t="shared" si="1417"/>
        <v/>
      </c>
      <c r="D22370">
        <f t="shared" si="1419"/>
        <v>0</v>
      </c>
      <c r="G22370" t="s">
        <v>23</v>
      </c>
      <c r="I22370">
        <v>1</v>
      </c>
      <c r="J22370">
        <v>0</v>
      </c>
      <c r="K22370">
        <v>0</v>
      </c>
      <c r="L22370" t="s">
        <v>24</v>
      </c>
      <c r="M22370" t="str">
        <f t="shared" si="1418"/>
        <v>http://logeion.uchicago.edu/index.html#0</v>
      </c>
    </row>
    <row r="22371" spans="1:13" ht="15" customHeight="1" x14ac:dyDescent="0.2">
      <c r="A22371" t="s">
        <v>51866</v>
      </c>
      <c r="C22371" t="str">
        <f t="shared" si="1417"/>
        <v/>
      </c>
      <c r="D22371">
        <f t="shared" si="1419"/>
        <v>0</v>
      </c>
      <c r="G22371" t="s">
        <v>29</v>
      </c>
      <c r="H22371">
        <v>3</v>
      </c>
      <c r="I22371">
        <v>0</v>
      </c>
      <c r="J22371">
        <v>0</v>
      </c>
      <c r="K22371">
        <v>0</v>
      </c>
      <c r="L22371" t="s">
        <v>19</v>
      </c>
      <c r="M22371" t="str">
        <f t="shared" si="1418"/>
        <v>http://logeion.uchicago.edu/index.html#0</v>
      </c>
    </row>
    <row r="22372" spans="1:13" ht="15" customHeight="1" x14ac:dyDescent="0.2">
      <c r="A22372" t="s">
        <v>51885</v>
      </c>
      <c r="C22372" t="str">
        <f t="shared" si="1417"/>
        <v/>
      </c>
      <c r="D22372">
        <f t="shared" si="1419"/>
        <v>0</v>
      </c>
      <c r="G22372" t="s">
        <v>29</v>
      </c>
      <c r="H22372">
        <v>3</v>
      </c>
      <c r="I22372">
        <v>0</v>
      </c>
      <c r="J22372">
        <v>0</v>
      </c>
      <c r="K22372">
        <v>0</v>
      </c>
      <c r="L22372" t="s">
        <v>19</v>
      </c>
      <c r="M22372" t="str">
        <f t="shared" si="1418"/>
        <v>http://logeion.uchicago.edu/index.html#0</v>
      </c>
    </row>
    <row r="22373" spans="1:13" ht="15" customHeight="1" x14ac:dyDescent="0.2">
      <c r="A22373" t="s">
        <v>51886</v>
      </c>
      <c r="C22373" t="str">
        <f t="shared" si="1417"/>
        <v/>
      </c>
      <c r="D22373">
        <f t="shared" si="1419"/>
        <v>0</v>
      </c>
      <c r="E22373" t="s">
        <v>51887</v>
      </c>
      <c r="F22373" t="s">
        <v>51888</v>
      </c>
      <c r="G22373" t="s">
        <v>346</v>
      </c>
      <c r="H22373">
        <v>6</v>
      </c>
      <c r="I22373">
        <v>0</v>
      </c>
      <c r="J22373">
        <v>0</v>
      </c>
      <c r="K22373">
        <v>1</v>
      </c>
      <c r="L22373" t="s">
        <v>19</v>
      </c>
      <c r="M22373" t="str">
        <f t="shared" si="1418"/>
        <v>http://logeion.uchicago.edu/index.html#0</v>
      </c>
    </row>
    <row r="22374" spans="1:13" ht="15" customHeight="1" x14ac:dyDescent="0.2">
      <c r="A22374" t="s">
        <v>51897</v>
      </c>
      <c r="C22374" t="str">
        <f t="shared" si="1417"/>
        <v/>
      </c>
      <c r="D22374">
        <f t="shared" si="1419"/>
        <v>0</v>
      </c>
      <c r="G22374" t="s">
        <v>29</v>
      </c>
      <c r="H22374">
        <v>3</v>
      </c>
      <c r="I22374">
        <v>0</v>
      </c>
      <c r="J22374">
        <v>0</v>
      </c>
      <c r="K22374">
        <v>0</v>
      </c>
      <c r="L22374" t="s">
        <v>19</v>
      </c>
      <c r="M22374" t="str">
        <f t="shared" si="1418"/>
        <v>http://logeion.uchicago.edu/index.html#0</v>
      </c>
    </row>
    <row r="22375" spans="1:13" ht="15" customHeight="1" x14ac:dyDescent="0.2">
      <c r="A22375" t="s">
        <v>51898</v>
      </c>
      <c r="C22375" t="str">
        <f t="shared" si="1417"/>
        <v/>
      </c>
      <c r="D22375">
        <f t="shared" si="1419"/>
        <v>0</v>
      </c>
      <c r="G22375" t="s">
        <v>21</v>
      </c>
      <c r="H22375">
        <v>2</v>
      </c>
      <c r="I22375">
        <v>0</v>
      </c>
      <c r="J22375">
        <v>0</v>
      </c>
      <c r="K22375">
        <v>0</v>
      </c>
      <c r="L22375" t="s">
        <v>19</v>
      </c>
      <c r="M22375" t="str">
        <f t="shared" si="1418"/>
        <v>http://logeion.uchicago.edu/index.html#0</v>
      </c>
    </row>
    <row r="22376" spans="1:13" ht="15" customHeight="1" x14ac:dyDescent="0.2">
      <c r="A22376" t="s">
        <v>51899</v>
      </c>
      <c r="C22376" t="str">
        <f t="shared" si="1417"/>
        <v/>
      </c>
      <c r="D22376">
        <f t="shared" si="1419"/>
        <v>0</v>
      </c>
      <c r="G22376" t="s">
        <v>76</v>
      </c>
      <c r="H22376">
        <v>1</v>
      </c>
      <c r="I22376">
        <v>0</v>
      </c>
      <c r="J22376">
        <v>0</v>
      </c>
      <c r="K22376">
        <v>0</v>
      </c>
      <c r="L22376" t="s">
        <v>19</v>
      </c>
      <c r="M22376" t="str">
        <f t="shared" si="1418"/>
        <v>http://logeion.uchicago.edu/index.html#0</v>
      </c>
    </row>
    <row r="22377" spans="1:13" ht="15" customHeight="1" x14ac:dyDescent="0.2">
      <c r="A22377" t="s">
        <v>51900</v>
      </c>
      <c r="C22377" t="str">
        <f t="shared" si="1417"/>
        <v/>
      </c>
      <c r="D22377">
        <f t="shared" si="1419"/>
        <v>0</v>
      </c>
      <c r="G22377" t="s">
        <v>61</v>
      </c>
      <c r="H22377">
        <v>1</v>
      </c>
      <c r="I22377">
        <v>0</v>
      </c>
      <c r="J22377">
        <v>0</v>
      </c>
      <c r="K22377">
        <v>0</v>
      </c>
      <c r="L22377" t="s">
        <v>36</v>
      </c>
      <c r="M22377" t="str">
        <f t="shared" si="1418"/>
        <v>http://logeion.uchicago.edu/index.html#0</v>
      </c>
    </row>
    <row r="22378" spans="1:13" ht="15" customHeight="1" x14ac:dyDescent="0.2">
      <c r="A22378" t="s">
        <v>51901</v>
      </c>
      <c r="C22378" t="str">
        <f t="shared" si="1417"/>
        <v/>
      </c>
      <c r="D22378">
        <f t="shared" si="1419"/>
        <v>0</v>
      </c>
      <c r="G22378" t="s">
        <v>61</v>
      </c>
      <c r="H22378">
        <v>1</v>
      </c>
      <c r="I22378">
        <v>0</v>
      </c>
      <c r="J22378">
        <v>0</v>
      </c>
      <c r="K22378">
        <v>0</v>
      </c>
      <c r="L22378" t="s">
        <v>36</v>
      </c>
      <c r="M22378" t="str">
        <f t="shared" si="1418"/>
        <v>http://logeion.uchicago.edu/index.html#0</v>
      </c>
    </row>
    <row r="22379" spans="1:13" ht="15" customHeight="1" x14ac:dyDescent="0.2">
      <c r="A22379" t="s">
        <v>51902</v>
      </c>
      <c r="C22379" t="str">
        <f t="shared" si="1417"/>
        <v/>
      </c>
      <c r="D22379">
        <f t="shared" si="1419"/>
        <v>0</v>
      </c>
      <c r="G22379" t="s">
        <v>155</v>
      </c>
      <c r="H22379">
        <v>3</v>
      </c>
      <c r="I22379">
        <v>0</v>
      </c>
      <c r="J22379">
        <v>0</v>
      </c>
      <c r="K22379">
        <v>0</v>
      </c>
      <c r="L22379" t="s">
        <v>36</v>
      </c>
      <c r="M22379" t="str">
        <f t="shared" si="1418"/>
        <v>http://logeion.uchicago.edu/index.html#0</v>
      </c>
    </row>
    <row r="22380" spans="1:13" ht="15" customHeight="1" x14ac:dyDescent="0.2">
      <c r="A22380" t="s">
        <v>51903</v>
      </c>
      <c r="C22380" t="str">
        <f t="shared" si="1417"/>
        <v/>
      </c>
      <c r="D22380">
        <f t="shared" si="1419"/>
        <v>0</v>
      </c>
      <c r="G22380" t="s">
        <v>23</v>
      </c>
      <c r="I22380">
        <v>1</v>
      </c>
      <c r="J22380">
        <v>0</v>
      </c>
      <c r="K22380">
        <v>0</v>
      </c>
      <c r="L22380" t="s">
        <v>24</v>
      </c>
      <c r="M22380" t="str">
        <f t="shared" si="1418"/>
        <v>http://logeion.uchicago.edu/index.html#0</v>
      </c>
    </row>
    <row r="22381" spans="1:13" ht="15" customHeight="1" x14ac:dyDescent="0.2">
      <c r="A22381" t="s">
        <v>51910</v>
      </c>
      <c r="C22381" t="str">
        <f t="shared" si="1417"/>
        <v/>
      </c>
      <c r="D22381">
        <f t="shared" si="1419"/>
        <v>0</v>
      </c>
      <c r="G22381" t="s">
        <v>235</v>
      </c>
      <c r="I22381">
        <v>4</v>
      </c>
      <c r="J22381">
        <v>0</v>
      </c>
      <c r="K22381">
        <v>0</v>
      </c>
      <c r="L22381" t="s">
        <v>24</v>
      </c>
      <c r="M22381" t="str">
        <f t="shared" si="1418"/>
        <v>http://logeion.uchicago.edu/index.html#0</v>
      </c>
    </row>
    <row r="22382" spans="1:13" ht="15" customHeight="1" x14ac:dyDescent="0.2">
      <c r="A22382" t="s">
        <v>51911</v>
      </c>
      <c r="C22382" t="str">
        <f t="shared" si="1417"/>
        <v/>
      </c>
      <c r="D22382">
        <f t="shared" si="1419"/>
        <v>0</v>
      </c>
      <c r="G22382" t="s">
        <v>29</v>
      </c>
      <c r="H22382">
        <v>3</v>
      </c>
      <c r="I22382">
        <v>0</v>
      </c>
      <c r="J22382">
        <v>0</v>
      </c>
      <c r="K22382">
        <v>0</v>
      </c>
      <c r="L22382" t="s">
        <v>19</v>
      </c>
      <c r="M22382" t="str">
        <f t="shared" si="1418"/>
        <v>http://logeion.uchicago.edu/index.html#0</v>
      </c>
    </row>
    <row r="22383" spans="1:13" ht="15" customHeight="1" x14ac:dyDescent="0.2">
      <c r="A22383" t="s">
        <v>51931</v>
      </c>
      <c r="C22383" t="str">
        <f t="shared" si="1417"/>
        <v/>
      </c>
      <c r="D22383">
        <f t="shared" si="1419"/>
        <v>0</v>
      </c>
      <c r="G22383" t="s">
        <v>21</v>
      </c>
      <c r="H22383">
        <v>2</v>
      </c>
      <c r="I22383">
        <v>0</v>
      </c>
      <c r="J22383">
        <v>0</v>
      </c>
      <c r="K22383">
        <v>0</v>
      </c>
      <c r="L22383" t="s">
        <v>19</v>
      </c>
      <c r="M22383" t="str">
        <f t="shared" si="1418"/>
        <v>http://logeion.uchicago.edu/index.html#0</v>
      </c>
    </row>
    <row r="22384" spans="1:13" ht="15" customHeight="1" x14ac:dyDescent="0.2">
      <c r="A22384" t="s">
        <v>51932</v>
      </c>
      <c r="C22384" t="str">
        <f t="shared" si="1417"/>
        <v/>
      </c>
      <c r="D22384">
        <f t="shared" si="1419"/>
        <v>0</v>
      </c>
      <c r="G22384" t="s">
        <v>61</v>
      </c>
      <c r="H22384">
        <v>1</v>
      </c>
      <c r="I22384">
        <v>0</v>
      </c>
      <c r="J22384">
        <v>0</v>
      </c>
      <c r="K22384">
        <v>0</v>
      </c>
      <c r="L22384" t="s">
        <v>36</v>
      </c>
      <c r="M22384" t="str">
        <f t="shared" si="1418"/>
        <v>http://logeion.uchicago.edu/index.html#0</v>
      </c>
    </row>
    <row r="22385" spans="1:13" ht="15" customHeight="1" x14ac:dyDescent="0.2">
      <c r="A22385" t="s">
        <v>51961</v>
      </c>
      <c r="C22385" t="str">
        <f t="shared" si="1417"/>
        <v/>
      </c>
      <c r="D22385">
        <f t="shared" si="1419"/>
        <v>0</v>
      </c>
      <c r="G22385" t="s">
        <v>21</v>
      </c>
      <c r="H22385">
        <v>2</v>
      </c>
      <c r="I22385">
        <v>0</v>
      </c>
      <c r="J22385">
        <v>0</v>
      </c>
      <c r="K22385">
        <v>0</v>
      </c>
      <c r="L22385" t="s">
        <v>19</v>
      </c>
      <c r="M22385" t="str">
        <f t="shared" si="1418"/>
        <v>http://logeion.uchicago.edu/index.html#0</v>
      </c>
    </row>
    <row r="22386" spans="1:13" ht="15" customHeight="1" x14ac:dyDescent="0.2">
      <c r="A22386" t="s">
        <v>51962</v>
      </c>
      <c r="C22386" t="str">
        <f t="shared" si="1417"/>
        <v/>
      </c>
      <c r="D22386">
        <f t="shared" si="1419"/>
        <v>0</v>
      </c>
      <c r="G22386" t="s">
        <v>29</v>
      </c>
      <c r="H22386">
        <v>3</v>
      </c>
      <c r="I22386">
        <v>0</v>
      </c>
      <c r="J22386">
        <v>0</v>
      </c>
      <c r="K22386">
        <v>0</v>
      </c>
      <c r="L22386" t="s">
        <v>19</v>
      </c>
      <c r="M22386" t="str">
        <f t="shared" si="1418"/>
        <v>http://logeion.uchicago.edu/index.html#0</v>
      </c>
    </row>
    <row r="22387" spans="1:13" ht="15" customHeight="1" x14ac:dyDescent="0.2">
      <c r="A22387" t="s">
        <v>51967</v>
      </c>
      <c r="C22387" t="str">
        <f t="shared" si="1417"/>
        <v/>
      </c>
      <c r="D22387">
        <f t="shared" si="1419"/>
        <v>0</v>
      </c>
      <c r="G22387" t="s">
        <v>21</v>
      </c>
      <c r="H22387">
        <v>2</v>
      </c>
      <c r="I22387">
        <v>0</v>
      </c>
      <c r="J22387">
        <v>0</v>
      </c>
      <c r="K22387">
        <v>0</v>
      </c>
      <c r="L22387" t="s">
        <v>19</v>
      </c>
      <c r="M22387" t="str">
        <f t="shared" si="1418"/>
        <v>http://logeion.uchicago.edu/index.html#0</v>
      </c>
    </row>
    <row r="22388" spans="1:13" ht="15" customHeight="1" x14ac:dyDescent="0.2">
      <c r="A22388" t="s">
        <v>51968</v>
      </c>
      <c r="C22388" t="str">
        <f t="shared" si="1417"/>
        <v/>
      </c>
      <c r="D22388">
        <f t="shared" si="1419"/>
        <v>0</v>
      </c>
      <c r="G22388" t="s">
        <v>61</v>
      </c>
      <c r="H22388">
        <v>1</v>
      </c>
      <c r="I22388">
        <v>0</v>
      </c>
      <c r="J22388">
        <v>0</v>
      </c>
      <c r="K22388">
        <v>0</v>
      </c>
      <c r="L22388" t="s">
        <v>36</v>
      </c>
      <c r="M22388" t="str">
        <f t="shared" si="1418"/>
        <v>http://logeion.uchicago.edu/index.html#0</v>
      </c>
    </row>
    <row r="22389" spans="1:13" ht="15" customHeight="1" x14ac:dyDescent="0.2">
      <c r="A22389" t="s">
        <v>51973</v>
      </c>
      <c r="C22389" t="str">
        <f t="shared" si="1417"/>
        <v/>
      </c>
      <c r="D22389">
        <f t="shared" si="1419"/>
        <v>0</v>
      </c>
      <c r="G22389" t="s">
        <v>29</v>
      </c>
      <c r="H22389">
        <v>3</v>
      </c>
      <c r="I22389">
        <v>0</v>
      </c>
      <c r="J22389">
        <v>0</v>
      </c>
      <c r="K22389">
        <v>0</v>
      </c>
      <c r="L22389" t="s">
        <v>19</v>
      </c>
      <c r="M22389" t="str">
        <f t="shared" si="1418"/>
        <v>http://logeion.uchicago.edu/index.html#0</v>
      </c>
    </row>
    <row r="22390" spans="1:13" ht="15" customHeight="1" x14ac:dyDescent="0.2">
      <c r="A22390" t="s">
        <v>51974</v>
      </c>
      <c r="C22390" t="str">
        <f t="shared" si="1417"/>
        <v/>
      </c>
      <c r="D22390">
        <f t="shared" si="1419"/>
        <v>0</v>
      </c>
      <c r="G22390" t="s">
        <v>66</v>
      </c>
      <c r="I22390">
        <v>3</v>
      </c>
      <c r="J22390">
        <v>0</v>
      </c>
      <c r="K22390">
        <v>0</v>
      </c>
      <c r="L22390" t="s">
        <v>24</v>
      </c>
      <c r="M22390" t="str">
        <f t="shared" si="1418"/>
        <v>http://logeion.uchicago.edu/index.html#0</v>
      </c>
    </row>
    <row r="22391" spans="1:13" ht="15" customHeight="1" x14ac:dyDescent="0.2">
      <c r="A22391" t="s">
        <v>51979</v>
      </c>
      <c r="C22391" t="str">
        <f t="shared" si="1417"/>
        <v/>
      </c>
      <c r="D22391">
        <f t="shared" si="1419"/>
        <v>0</v>
      </c>
      <c r="G22391" t="s">
        <v>29</v>
      </c>
      <c r="H22391">
        <v>3</v>
      </c>
      <c r="I22391">
        <v>0</v>
      </c>
      <c r="J22391">
        <v>0</v>
      </c>
      <c r="K22391">
        <v>0</v>
      </c>
      <c r="L22391" t="s">
        <v>19</v>
      </c>
      <c r="M22391" t="str">
        <f t="shared" si="1418"/>
        <v>http://logeion.uchicago.edu/index.html#0</v>
      </c>
    </row>
    <row r="22392" spans="1:13" ht="15" customHeight="1" x14ac:dyDescent="0.2">
      <c r="A22392" t="s">
        <v>52000</v>
      </c>
      <c r="C22392" t="str">
        <f t="shared" si="1417"/>
        <v/>
      </c>
      <c r="D22392">
        <f t="shared" si="1419"/>
        <v>0</v>
      </c>
      <c r="G22392" t="s">
        <v>29</v>
      </c>
      <c r="H22392">
        <v>3</v>
      </c>
      <c r="I22392">
        <v>0</v>
      </c>
      <c r="J22392">
        <v>0</v>
      </c>
      <c r="K22392">
        <v>0</v>
      </c>
      <c r="L22392" t="s">
        <v>19</v>
      </c>
      <c r="M22392" t="str">
        <f t="shared" si="1418"/>
        <v>http://logeion.uchicago.edu/index.html#0</v>
      </c>
    </row>
    <row r="22393" spans="1:13" ht="15" customHeight="1" x14ac:dyDescent="0.2">
      <c r="A22393" t="s">
        <v>52002</v>
      </c>
      <c r="C22393" t="str">
        <f t="shared" si="1417"/>
        <v/>
      </c>
      <c r="D22393">
        <f t="shared" si="1419"/>
        <v>0</v>
      </c>
      <c r="G22393" t="s">
        <v>61</v>
      </c>
      <c r="H22393">
        <v>1</v>
      </c>
      <c r="I22393">
        <v>0</v>
      </c>
      <c r="J22393">
        <v>0</v>
      </c>
      <c r="K22393">
        <v>0</v>
      </c>
      <c r="L22393" t="s">
        <v>36</v>
      </c>
      <c r="M22393" t="str">
        <f t="shared" si="1418"/>
        <v>http://logeion.uchicago.edu/index.html#0</v>
      </c>
    </row>
    <row r="22394" spans="1:13" ht="15" customHeight="1" x14ac:dyDescent="0.2">
      <c r="A22394" t="s">
        <v>52010</v>
      </c>
      <c r="C22394" t="str">
        <f t="shared" si="1417"/>
        <v/>
      </c>
      <c r="D22394">
        <f t="shared" si="1419"/>
        <v>0</v>
      </c>
      <c r="G22394" t="s">
        <v>21</v>
      </c>
      <c r="H22394">
        <v>2</v>
      </c>
      <c r="I22394">
        <v>0</v>
      </c>
      <c r="J22394">
        <v>0</v>
      </c>
      <c r="K22394">
        <v>0</v>
      </c>
      <c r="L22394" t="s">
        <v>19</v>
      </c>
      <c r="M22394" t="str">
        <f t="shared" si="1418"/>
        <v>http://logeion.uchicago.edu/index.html#0</v>
      </c>
    </row>
    <row r="22395" spans="1:13" ht="15" customHeight="1" x14ac:dyDescent="0.2">
      <c r="A22395" t="s">
        <v>52018</v>
      </c>
      <c r="C22395" t="str">
        <f t="shared" si="1417"/>
        <v/>
      </c>
      <c r="D22395">
        <f t="shared" si="1419"/>
        <v>0</v>
      </c>
      <c r="G22395" t="s">
        <v>61</v>
      </c>
      <c r="H22395">
        <v>1</v>
      </c>
      <c r="I22395">
        <v>0</v>
      </c>
      <c r="J22395">
        <v>0</v>
      </c>
      <c r="K22395">
        <v>1</v>
      </c>
      <c r="L22395" t="s">
        <v>36</v>
      </c>
      <c r="M22395" t="str">
        <f t="shared" si="1418"/>
        <v>http://logeion.uchicago.edu/index.html#0</v>
      </c>
    </row>
    <row r="22396" spans="1:13" ht="15" customHeight="1" x14ac:dyDescent="0.2">
      <c r="A22396" t="s">
        <v>52026</v>
      </c>
      <c r="C22396" t="str">
        <f t="shared" si="1417"/>
        <v/>
      </c>
      <c r="D22396">
        <f t="shared" si="1419"/>
        <v>0</v>
      </c>
      <c r="G22396" t="s">
        <v>61</v>
      </c>
      <c r="H22396">
        <v>1</v>
      </c>
      <c r="I22396">
        <v>0</v>
      </c>
      <c r="J22396">
        <v>0</v>
      </c>
      <c r="K22396">
        <v>0</v>
      </c>
      <c r="L22396" t="s">
        <v>36</v>
      </c>
      <c r="M22396" t="str">
        <f t="shared" si="1418"/>
        <v>http://logeion.uchicago.edu/index.html#0</v>
      </c>
    </row>
    <row r="22397" spans="1:13" ht="15" customHeight="1" x14ac:dyDescent="0.2">
      <c r="A22397" t="s">
        <v>52034</v>
      </c>
      <c r="C22397" t="str">
        <f t="shared" si="1417"/>
        <v/>
      </c>
      <c r="D22397">
        <f t="shared" si="1419"/>
        <v>0</v>
      </c>
      <c r="G22397" t="s">
        <v>21</v>
      </c>
      <c r="H22397">
        <v>2</v>
      </c>
      <c r="I22397">
        <v>0</v>
      </c>
      <c r="J22397">
        <v>0</v>
      </c>
      <c r="K22397">
        <v>0</v>
      </c>
      <c r="L22397" t="s">
        <v>19</v>
      </c>
      <c r="M22397" t="str">
        <f t="shared" si="1418"/>
        <v>http://logeion.uchicago.edu/index.html#0</v>
      </c>
    </row>
    <row r="22398" spans="1:13" ht="15" customHeight="1" x14ac:dyDescent="0.2">
      <c r="A22398" t="s">
        <v>52035</v>
      </c>
      <c r="C22398" t="str">
        <f t="shared" si="1417"/>
        <v/>
      </c>
      <c r="D22398">
        <f t="shared" si="1419"/>
        <v>0</v>
      </c>
      <c r="E22398" t="s">
        <v>52036</v>
      </c>
      <c r="F22398" t="s">
        <v>52037</v>
      </c>
      <c r="G22398" t="s">
        <v>346</v>
      </c>
      <c r="H22398">
        <v>6</v>
      </c>
      <c r="I22398">
        <v>0</v>
      </c>
      <c r="J22398">
        <v>0</v>
      </c>
      <c r="K22398">
        <v>1</v>
      </c>
      <c r="L22398" t="s">
        <v>19</v>
      </c>
      <c r="M22398" t="str">
        <f t="shared" si="1418"/>
        <v>http://logeion.uchicago.edu/index.html#0</v>
      </c>
    </row>
    <row r="22399" spans="1:13" ht="15" customHeight="1" x14ac:dyDescent="0.2">
      <c r="A22399" t="s">
        <v>52038</v>
      </c>
      <c r="C22399" t="str">
        <f t="shared" si="1417"/>
        <v/>
      </c>
      <c r="D22399">
        <f t="shared" si="1419"/>
        <v>0</v>
      </c>
      <c r="G22399" t="s">
        <v>29</v>
      </c>
      <c r="H22399">
        <v>3</v>
      </c>
      <c r="I22399">
        <v>0</v>
      </c>
      <c r="J22399">
        <v>0</v>
      </c>
      <c r="K22399">
        <v>0</v>
      </c>
      <c r="L22399" t="s">
        <v>19</v>
      </c>
      <c r="M22399" t="str">
        <f t="shared" si="1418"/>
        <v>http://logeion.uchicago.edu/index.html#0</v>
      </c>
    </row>
    <row r="22400" spans="1:13" ht="15" customHeight="1" x14ac:dyDescent="0.2">
      <c r="A22400" t="s">
        <v>52076</v>
      </c>
      <c r="C22400" t="str">
        <f t="shared" si="1417"/>
        <v/>
      </c>
      <c r="D22400">
        <f t="shared" si="1419"/>
        <v>0</v>
      </c>
      <c r="G22400" t="s">
        <v>76</v>
      </c>
      <c r="H22400">
        <v>1</v>
      </c>
      <c r="I22400">
        <v>0</v>
      </c>
      <c r="J22400">
        <v>0</v>
      </c>
      <c r="K22400">
        <v>0</v>
      </c>
      <c r="L22400" t="s">
        <v>19</v>
      </c>
      <c r="M22400" t="str">
        <f t="shared" si="1418"/>
        <v>http://logeion.uchicago.edu/index.html#0</v>
      </c>
    </row>
    <row r="22401" spans="1:13" ht="15" customHeight="1" x14ac:dyDescent="0.2">
      <c r="A22401" t="s">
        <v>52110</v>
      </c>
      <c r="C22401" t="str">
        <f t="shared" si="1417"/>
        <v/>
      </c>
      <c r="D22401">
        <f t="shared" si="1419"/>
        <v>0</v>
      </c>
      <c r="G22401" t="s">
        <v>21</v>
      </c>
      <c r="H22401">
        <v>2</v>
      </c>
      <c r="I22401">
        <v>0</v>
      </c>
      <c r="J22401">
        <v>0</v>
      </c>
      <c r="K22401">
        <v>0</v>
      </c>
      <c r="L22401" t="s">
        <v>19</v>
      </c>
      <c r="M22401" t="str">
        <f t="shared" si="1418"/>
        <v>http://logeion.uchicago.edu/index.html#0</v>
      </c>
    </row>
    <row r="22402" spans="1:13" ht="15" customHeight="1" x14ac:dyDescent="0.2">
      <c r="A22402" t="s">
        <v>52134</v>
      </c>
      <c r="C22402" t="str">
        <f t="shared" si="1417"/>
        <v/>
      </c>
      <c r="D22402">
        <f t="shared" si="1419"/>
        <v>0</v>
      </c>
      <c r="G22402" t="s">
        <v>76</v>
      </c>
      <c r="H22402">
        <v>1</v>
      </c>
      <c r="I22402">
        <v>0</v>
      </c>
      <c r="J22402">
        <v>0</v>
      </c>
      <c r="K22402">
        <v>0</v>
      </c>
      <c r="L22402" t="s">
        <v>19</v>
      </c>
      <c r="M22402" t="str">
        <f t="shared" si="1418"/>
        <v>http://logeion.uchicago.edu/index.html#0</v>
      </c>
    </row>
    <row r="22403" spans="1:13" ht="15" customHeight="1" x14ac:dyDescent="0.2">
      <c r="A22403" t="s">
        <v>52135</v>
      </c>
      <c r="C22403" t="str">
        <f t="shared" si="1417"/>
        <v/>
      </c>
      <c r="D22403">
        <f t="shared" si="1419"/>
        <v>0</v>
      </c>
      <c r="G22403" t="s">
        <v>61</v>
      </c>
      <c r="H22403">
        <v>1</v>
      </c>
      <c r="I22403">
        <v>0</v>
      </c>
      <c r="J22403">
        <v>0</v>
      </c>
      <c r="K22403">
        <v>0</v>
      </c>
      <c r="L22403" t="s">
        <v>36</v>
      </c>
      <c r="M22403" t="str">
        <f t="shared" si="1418"/>
        <v>http://logeion.uchicago.edu/index.html#0</v>
      </c>
    </row>
    <row r="22404" spans="1:13" ht="15" customHeight="1" x14ac:dyDescent="0.2">
      <c r="A22404" t="s">
        <v>52136</v>
      </c>
      <c r="C22404" t="str">
        <f t="shared" si="1417"/>
        <v/>
      </c>
      <c r="D22404">
        <f t="shared" si="1419"/>
        <v>0</v>
      </c>
      <c r="G22404" t="s">
        <v>21</v>
      </c>
      <c r="H22404">
        <v>2</v>
      </c>
      <c r="I22404">
        <v>0</v>
      </c>
      <c r="J22404">
        <v>0</v>
      </c>
      <c r="K22404">
        <v>0</v>
      </c>
      <c r="L22404" t="s">
        <v>19</v>
      </c>
      <c r="M22404" t="str">
        <f t="shared" si="1418"/>
        <v>http://logeion.uchicago.edu/index.html#0</v>
      </c>
    </row>
    <row r="22405" spans="1:13" ht="15" customHeight="1" x14ac:dyDescent="0.2">
      <c r="A22405" t="s">
        <v>52137</v>
      </c>
      <c r="C22405" t="str">
        <f t="shared" si="1417"/>
        <v/>
      </c>
      <c r="D22405">
        <f t="shared" si="1419"/>
        <v>0</v>
      </c>
      <c r="G22405" t="s">
        <v>76</v>
      </c>
      <c r="H22405">
        <v>1</v>
      </c>
      <c r="I22405">
        <v>0</v>
      </c>
      <c r="J22405">
        <v>0</v>
      </c>
      <c r="K22405">
        <v>0</v>
      </c>
      <c r="L22405" t="s">
        <v>19</v>
      </c>
      <c r="M22405" t="str">
        <f t="shared" si="1418"/>
        <v>http://logeion.uchicago.edu/index.html#0</v>
      </c>
    </row>
    <row r="22406" spans="1:13" ht="15" customHeight="1" x14ac:dyDescent="0.2">
      <c r="A22406" t="s">
        <v>52139</v>
      </c>
      <c r="C22406" t="str">
        <f t="shared" ref="C22406:C22469" si="1420">SUBSTITUTE(SUBSTITUTE(SUBSTITUTE(SUBSTITUTE(SUBSTITUTE(SUBSTITUTE(SUBSTITUTE(SUBSTITUTE(SUBSTITUTE(SUBSTITUTE(SUBSTITUTE(B22406, "ā", "a"), "ē", "e"), "ī", "i"), "ō", "o"), "ū", "u"), "ȳ", "y"), "Ā", "A"), "Ē", "E"), "Ī", "I"), "Ō", "O"), "Ū", "U")</f>
        <v/>
      </c>
      <c r="D22406">
        <f t="shared" si="1419"/>
        <v>0</v>
      </c>
      <c r="G22406" t="s">
        <v>29</v>
      </c>
      <c r="H22406">
        <v>3</v>
      </c>
      <c r="I22406">
        <v>0</v>
      </c>
      <c r="J22406">
        <v>0</v>
      </c>
      <c r="K22406">
        <v>0</v>
      </c>
      <c r="L22406" t="s">
        <v>19</v>
      </c>
      <c r="M22406" t="str">
        <f t="shared" ref="M22406:M22469" si="1421">"http://logeion.uchicago.edu/index.html#"&amp;D22406</f>
        <v>http://logeion.uchicago.edu/index.html#0</v>
      </c>
    </row>
    <row r="22407" spans="1:13" ht="15" customHeight="1" x14ac:dyDescent="0.2">
      <c r="A22407" t="s">
        <v>52140</v>
      </c>
      <c r="C22407" t="str">
        <f t="shared" si="1420"/>
        <v/>
      </c>
      <c r="D22407">
        <f t="shared" si="1419"/>
        <v>0</v>
      </c>
      <c r="G22407" t="s">
        <v>21</v>
      </c>
      <c r="H22407">
        <v>2</v>
      </c>
      <c r="I22407">
        <v>0</v>
      </c>
      <c r="J22407">
        <v>0</v>
      </c>
      <c r="K22407">
        <v>0</v>
      </c>
      <c r="L22407" t="s">
        <v>19</v>
      </c>
      <c r="M22407" t="str">
        <f t="shared" si="1421"/>
        <v>http://logeion.uchicago.edu/index.html#0</v>
      </c>
    </row>
    <row r="22408" spans="1:13" ht="15" customHeight="1" x14ac:dyDescent="0.2">
      <c r="A22408" t="s">
        <v>52141</v>
      </c>
      <c r="C22408" t="str">
        <f t="shared" si="1420"/>
        <v/>
      </c>
      <c r="D22408">
        <f t="shared" si="1419"/>
        <v>0</v>
      </c>
      <c r="G22408" t="s">
        <v>18</v>
      </c>
      <c r="H22408">
        <v>4</v>
      </c>
      <c r="I22408">
        <v>0</v>
      </c>
      <c r="J22408">
        <v>0</v>
      </c>
      <c r="K22408">
        <v>0</v>
      </c>
      <c r="L22408" t="s">
        <v>19</v>
      </c>
      <c r="M22408" t="str">
        <f t="shared" si="1421"/>
        <v>http://logeion.uchicago.edu/index.html#0</v>
      </c>
    </row>
    <row r="22409" spans="1:13" ht="15" customHeight="1" x14ac:dyDescent="0.2">
      <c r="A22409" t="s">
        <v>52146</v>
      </c>
      <c r="C22409" t="str">
        <f t="shared" si="1420"/>
        <v/>
      </c>
      <c r="D22409">
        <f t="shared" si="1419"/>
        <v>0</v>
      </c>
      <c r="G22409" t="s">
        <v>21</v>
      </c>
      <c r="H22409">
        <v>2</v>
      </c>
      <c r="I22409">
        <v>0</v>
      </c>
      <c r="J22409">
        <v>0</v>
      </c>
      <c r="K22409">
        <v>0</v>
      </c>
      <c r="L22409" t="s">
        <v>19</v>
      </c>
      <c r="M22409" t="str">
        <f t="shared" si="1421"/>
        <v>http://logeion.uchicago.edu/index.html#0</v>
      </c>
    </row>
    <row r="22410" spans="1:13" ht="15" customHeight="1" x14ac:dyDescent="0.2">
      <c r="A22410" t="s">
        <v>52159</v>
      </c>
      <c r="C22410" t="str">
        <f t="shared" si="1420"/>
        <v/>
      </c>
      <c r="D22410">
        <f t="shared" si="1419"/>
        <v>0</v>
      </c>
      <c r="G22410" t="s">
        <v>12234</v>
      </c>
      <c r="I22410">
        <v>0</v>
      </c>
      <c r="J22410">
        <v>0</v>
      </c>
      <c r="K22410">
        <v>0</v>
      </c>
      <c r="L22410" t="s">
        <v>90</v>
      </c>
      <c r="M22410" t="str">
        <f t="shared" si="1421"/>
        <v>http://logeion.uchicago.edu/index.html#0</v>
      </c>
    </row>
    <row r="22411" spans="1:13" ht="15" customHeight="1" x14ac:dyDescent="0.2">
      <c r="A22411" t="s">
        <v>52160</v>
      </c>
      <c r="C22411" t="str">
        <f t="shared" si="1420"/>
        <v/>
      </c>
      <c r="D22411">
        <f t="shared" si="1419"/>
        <v>0</v>
      </c>
      <c r="G22411" t="s">
        <v>89</v>
      </c>
      <c r="I22411">
        <v>0</v>
      </c>
      <c r="J22411">
        <v>0</v>
      </c>
      <c r="K22411">
        <v>0</v>
      </c>
      <c r="L22411" t="s">
        <v>90</v>
      </c>
      <c r="M22411" t="str">
        <f t="shared" si="1421"/>
        <v>http://logeion.uchicago.edu/index.html#0</v>
      </c>
    </row>
    <row r="22412" spans="1:13" ht="15" customHeight="1" x14ac:dyDescent="0.2">
      <c r="A22412" t="s">
        <v>52164</v>
      </c>
      <c r="C22412" t="str">
        <f t="shared" si="1420"/>
        <v/>
      </c>
      <c r="D22412">
        <f t="shared" si="1419"/>
        <v>0</v>
      </c>
      <c r="G22412" t="s">
        <v>2815</v>
      </c>
      <c r="I22412">
        <v>0</v>
      </c>
      <c r="J22412">
        <v>0</v>
      </c>
      <c r="K22412">
        <v>0</v>
      </c>
      <c r="L22412" t="s">
        <v>2816</v>
      </c>
      <c r="M22412" t="str">
        <f t="shared" si="1421"/>
        <v>http://logeion.uchicago.edu/index.html#0</v>
      </c>
    </row>
    <row r="22413" spans="1:13" ht="15" customHeight="1" x14ac:dyDescent="0.2">
      <c r="A22413" t="s">
        <v>52168</v>
      </c>
      <c r="C22413" t="str">
        <f t="shared" si="1420"/>
        <v/>
      </c>
      <c r="D22413">
        <f t="shared" si="1419"/>
        <v>0</v>
      </c>
      <c r="G22413" t="s">
        <v>2815</v>
      </c>
      <c r="I22413">
        <v>0</v>
      </c>
      <c r="J22413">
        <v>0</v>
      </c>
      <c r="K22413">
        <v>0</v>
      </c>
      <c r="L22413" t="s">
        <v>2816</v>
      </c>
      <c r="M22413" t="str">
        <f t="shared" si="1421"/>
        <v>http://logeion.uchicago.edu/index.html#0</v>
      </c>
    </row>
    <row r="22414" spans="1:13" ht="15" customHeight="1" x14ac:dyDescent="0.2">
      <c r="A22414" t="s">
        <v>52183</v>
      </c>
      <c r="C22414" t="str">
        <f t="shared" si="1420"/>
        <v/>
      </c>
      <c r="D22414">
        <f t="shared" si="1419"/>
        <v>0</v>
      </c>
      <c r="G22414" t="s">
        <v>61</v>
      </c>
      <c r="H22414">
        <v>1</v>
      </c>
      <c r="I22414">
        <v>0</v>
      </c>
      <c r="J22414">
        <v>0</v>
      </c>
      <c r="K22414">
        <v>0</v>
      </c>
      <c r="L22414" t="s">
        <v>36</v>
      </c>
      <c r="M22414" t="str">
        <f t="shared" si="1421"/>
        <v>http://logeion.uchicago.edu/index.html#0</v>
      </c>
    </row>
    <row r="22415" spans="1:13" ht="15" customHeight="1" x14ac:dyDescent="0.2">
      <c r="A22415" t="s">
        <v>52194</v>
      </c>
      <c r="C22415" t="str">
        <f t="shared" si="1420"/>
        <v/>
      </c>
      <c r="D22415">
        <f t="shared" si="1419"/>
        <v>0</v>
      </c>
      <c r="G22415" t="s">
        <v>21</v>
      </c>
      <c r="H22415">
        <v>2</v>
      </c>
      <c r="I22415">
        <v>0</v>
      </c>
      <c r="J22415">
        <v>0</v>
      </c>
      <c r="K22415">
        <v>0</v>
      </c>
      <c r="L22415" t="s">
        <v>19</v>
      </c>
      <c r="M22415" t="str">
        <f t="shared" si="1421"/>
        <v>http://logeion.uchicago.edu/index.html#0</v>
      </c>
    </row>
    <row r="22416" spans="1:13" ht="15" customHeight="1" x14ac:dyDescent="0.2">
      <c r="A22416" t="s">
        <v>52206</v>
      </c>
      <c r="C22416" t="str">
        <f t="shared" si="1420"/>
        <v/>
      </c>
      <c r="D22416">
        <f t="shared" si="1419"/>
        <v>0</v>
      </c>
      <c r="G22416" t="s">
        <v>76</v>
      </c>
      <c r="H22416">
        <v>1</v>
      </c>
      <c r="I22416">
        <v>0</v>
      </c>
      <c r="J22416">
        <v>0</v>
      </c>
      <c r="K22416">
        <v>0</v>
      </c>
      <c r="L22416" t="s">
        <v>19</v>
      </c>
      <c r="M22416" t="str">
        <f t="shared" si="1421"/>
        <v>http://logeion.uchicago.edu/index.html#0</v>
      </c>
    </row>
    <row r="22417" spans="1:13" ht="15" customHeight="1" x14ac:dyDescent="0.2">
      <c r="A22417" t="s">
        <v>52207</v>
      </c>
      <c r="C22417" t="str">
        <f t="shared" si="1420"/>
        <v/>
      </c>
      <c r="D22417">
        <f t="shared" si="1419"/>
        <v>0</v>
      </c>
      <c r="G22417" t="s">
        <v>21</v>
      </c>
      <c r="H22417">
        <v>2</v>
      </c>
      <c r="I22417">
        <v>0</v>
      </c>
      <c r="J22417">
        <v>0</v>
      </c>
      <c r="K22417">
        <v>0</v>
      </c>
      <c r="L22417" t="s">
        <v>19</v>
      </c>
      <c r="M22417" t="str">
        <f t="shared" si="1421"/>
        <v>http://logeion.uchicago.edu/index.html#0</v>
      </c>
    </row>
    <row r="22418" spans="1:13" ht="15" customHeight="1" x14ac:dyDescent="0.2">
      <c r="A22418" t="s">
        <v>52209</v>
      </c>
      <c r="C22418" t="str">
        <f t="shared" si="1420"/>
        <v/>
      </c>
      <c r="D22418">
        <f t="shared" si="1419"/>
        <v>0</v>
      </c>
      <c r="G22418" t="s">
        <v>61</v>
      </c>
      <c r="H22418">
        <v>1</v>
      </c>
      <c r="I22418">
        <v>0</v>
      </c>
      <c r="J22418">
        <v>0</v>
      </c>
      <c r="K22418">
        <v>0</v>
      </c>
      <c r="L22418" t="s">
        <v>36</v>
      </c>
      <c r="M22418" t="str">
        <f t="shared" si="1421"/>
        <v>http://logeion.uchicago.edu/index.html#0</v>
      </c>
    </row>
    <row r="22419" spans="1:13" ht="15" customHeight="1" x14ac:dyDescent="0.2">
      <c r="A22419" t="s">
        <v>52217</v>
      </c>
      <c r="C22419" t="str">
        <f t="shared" si="1420"/>
        <v/>
      </c>
      <c r="D22419">
        <f t="shared" si="1419"/>
        <v>0</v>
      </c>
      <c r="G22419" t="s">
        <v>21</v>
      </c>
      <c r="H22419">
        <v>2</v>
      </c>
      <c r="I22419">
        <v>0</v>
      </c>
      <c r="J22419">
        <v>0</v>
      </c>
      <c r="K22419">
        <v>0</v>
      </c>
      <c r="L22419" t="s">
        <v>19</v>
      </c>
      <c r="M22419" t="str">
        <f t="shared" si="1421"/>
        <v>http://logeion.uchicago.edu/index.html#0</v>
      </c>
    </row>
    <row r="22420" spans="1:13" ht="15" customHeight="1" x14ac:dyDescent="0.2">
      <c r="A22420" t="s">
        <v>52221</v>
      </c>
      <c r="C22420" t="str">
        <f t="shared" si="1420"/>
        <v/>
      </c>
      <c r="D22420">
        <f t="shared" si="1419"/>
        <v>0</v>
      </c>
      <c r="G22420" t="s">
        <v>23</v>
      </c>
      <c r="I22420">
        <v>1</v>
      </c>
      <c r="J22420">
        <v>0</v>
      </c>
      <c r="K22420">
        <v>0</v>
      </c>
      <c r="L22420" t="s">
        <v>24</v>
      </c>
      <c r="M22420" t="str">
        <f t="shared" si="1421"/>
        <v>http://logeion.uchicago.edu/index.html#0</v>
      </c>
    </row>
    <row r="22421" spans="1:13" ht="15" customHeight="1" x14ac:dyDescent="0.2">
      <c r="A22421" t="s">
        <v>52234</v>
      </c>
      <c r="C22421" t="str">
        <f t="shared" si="1420"/>
        <v/>
      </c>
      <c r="D22421">
        <f t="shared" si="1419"/>
        <v>0</v>
      </c>
      <c r="G22421" t="s">
        <v>29</v>
      </c>
      <c r="H22421">
        <v>3</v>
      </c>
      <c r="I22421">
        <v>0</v>
      </c>
      <c r="J22421">
        <v>0</v>
      </c>
      <c r="K22421">
        <v>0</v>
      </c>
      <c r="L22421" t="s">
        <v>19</v>
      </c>
      <c r="M22421" t="str">
        <f t="shared" si="1421"/>
        <v>http://logeion.uchicago.edu/index.html#0</v>
      </c>
    </row>
    <row r="22422" spans="1:13" ht="15" customHeight="1" x14ac:dyDescent="0.2">
      <c r="A22422" t="s">
        <v>52235</v>
      </c>
      <c r="C22422" t="str">
        <f t="shared" si="1420"/>
        <v/>
      </c>
      <c r="D22422">
        <f t="shared" si="1419"/>
        <v>0</v>
      </c>
      <c r="G22422" t="s">
        <v>235</v>
      </c>
      <c r="I22422">
        <v>4</v>
      </c>
      <c r="J22422">
        <v>0</v>
      </c>
      <c r="K22422">
        <v>0</v>
      </c>
      <c r="L22422" t="s">
        <v>24</v>
      </c>
      <c r="M22422" t="str">
        <f t="shared" si="1421"/>
        <v>http://logeion.uchicago.edu/index.html#0</v>
      </c>
    </row>
    <row r="22423" spans="1:13" ht="15" customHeight="1" x14ac:dyDescent="0.2">
      <c r="A22423" t="s">
        <v>52236</v>
      </c>
      <c r="C22423" t="str">
        <f t="shared" si="1420"/>
        <v/>
      </c>
      <c r="D22423">
        <f t="shared" si="1419"/>
        <v>0</v>
      </c>
      <c r="G22423" t="s">
        <v>29</v>
      </c>
      <c r="H22423">
        <v>3</v>
      </c>
      <c r="I22423">
        <v>0</v>
      </c>
      <c r="J22423">
        <v>0</v>
      </c>
      <c r="K22423">
        <v>0</v>
      </c>
      <c r="L22423" t="s">
        <v>19</v>
      </c>
      <c r="M22423" t="str">
        <f t="shared" si="1421"/>
        <v>http://logeion.uchicago.edu/index.html#0</v>
      </c>
    </row>
    <row r="22424" spans="1:13" ht="15" customHeight="1" x14ac:dyDescent="0.2">
      <c r="A22424" t="s">
        <v>52244</v>
      </c>
      <c r="C22424" t="str">
        <f t="shared" si="1420"/>
        <v/>
      </c>
      <c r="D22424">
        <f t="shared" si="1419"/>
        <v>0</v>
      </c>
      <c r="G22424" t="s">
        <v>21</v>
      </c>
      <c r="H22424">
        <v>2</v>
      </c>
      <c r="I22424">
        <v>0</v>
      </c>
      <c r="J22424">
        <v>0</v>
      </c>
      <c r="K22424">
        <v>0</v>
      </c>
      <c r="L22424" t="s">
        <v>19</v>
      </c>
      <c r="M22424" t="str">
        <f t="shared" si="1421"/>
        <v>http://logeion.uchicago.edu/index.html#0</v>
      </c>
    </row>
    <row r="22425" spans="1:13" ht="15" customHeight="1" x14ac:dyDescent="0.2">
      <c r="A22425" t="s">
        <v>52253</v>
      </c>
      <c r="C22425" t="str">
        <f t="shared" si="1420"/>
        <v/>
      </c>
      <c r="D22425">
        <f t="shared" si="1419"/>
        <v>0</v>
      </c>
      <c r="G22425" t="s">
        <v>2410</v>
      </c>
      <c r="H22425">
        <v>6</v>
      </c>
      <c r="I22425">
        <v>0</v>
      </c>
      <c r="J22425">
        <v>0</v>
      </c>
      <c r="K22425">
        <v>0</v>
      </c>
      <c r="L22425" t="s">
        <v>2411</v>
      </c>
      <c r="M22425" t="str">
        <f t="shared" si="1421"/>
        <v>http://logeion.uchicago.edu/index.html#0</v>
      </c>
    </row>
    <row r="22426" spans="1:13" ht="15" customHeight="1" x14ac:dyDescent="0.2">
      <c r="A22426" t="s">
        <v>52258</v>
      </c>
      <c r="C22426" t="str">
        <f t="shared" si="1420"/>
        <v/>
      </c>
      <c r="D22426">
        <f t="shared" ref="D22426:D22489" si="1422">IF(ISBLANK(B22426),0,LEFT( C22426, FIND( " ", C22426 ) - 1 ))</f>
        <v>0</v>
      </c>
      <c r="G22426" t="s">
        <v>29</v>
      </c>
      <c r="H22426">
        <v>3</v>
      </c>
      <c r="I22426">
        <v>0</v>
      </c>
      <c r="J22426">
        <v>0</v>
      </c>
      <c r="K22426">
        <v>0</v>
      </c>
      <c r="L22426" t="s">
        <v>19</v>
      </c>
      <c r="M22426" t="str">
        <f t="shared" si="1421"/>
        <v>http://logeion.uchicago.edu/index.html#0</v>
      </c>
    </row>
    <row r="22427" spans="1:13" ht="15" customHeight="1" x14ac:dyDescent="0.2">
      <c r="A22427" t="s">
        <v>52259</v>
      </c>
      <c r="C22427" t="str">
        <f t="shared" si="1420"/>
        <v/>
      </c>
      <c r="D22427">
        <f t="shared" si="1422"/>
        <v>0</v>
      </c>
      <c r="G22427" t="s">
        <v>29</v>
      </c>
      <c r="H22427">
        <v>3</v>
      </c>
      <c r="I22427">
        <v>0</v>
      </c>
      <c r="J22427">
        <v>0</v>
      </c>
      <c r="K22427">
        <v>0</v>
      </c>
      <c r="L22427" t="s">
        <v>19</v>
      </c>
      <c r="M22427" t="str">
        <f t="shared" si="1421"/>
        <v>http://logeion.uchicago.edu/index.html#0</v>
      </c>
    </row>
    <row r="22428" spans="1:13" ht="15" customHeight="1" x14ac:dyDescent="0.2">
      <c r="A22428" t="s">
        <v>52264</v>
      </c>
      <c r="C22428" t="str">
        <f t="shared" si="1420"/>
        <v/>
      </c>
      <c r="D22428">
        <f t="shared" si="1422"/>
        <v>0</v>
      </c>
      <c r="G22428" t="s">
        <v>29</v>
      </c>
      <c r="H22428">
        <v>3</v>
      </c>
      <c r="I22428">
        <v>0</v>
      </c>
      <c r="J22428">
        <v>0</v>
      </c>
      <c r="K22428">
        <v>0</v>
      </c>
      <c r="L22428" t="s">
        <v>19</v>
      </c>
      <c r="M22428" t="str">
        <f t="shared" si="1421"/>
        <v>http://logeion.uchicago.edu/index.html#0</v>
      </c>
    </row>
    <row r="22429" spans="1:13" ht="15" customHeight="1" x14ac:dyDescent="0.2">
      <c r="A22429" t="s">
        <v>52284</v>
      </c>
      <c r="C22429" t="str">
        <f t="shared" si="1420"/>
        <v/>
      </c>
      <c r="D22429">
        <f t="shared" si="1422"/>
        <v>0</v>
      </c>
      <c r="G22429" t="s">
        <v>23</v>
      </c>
      <c r="I22429">
        <v>1</v>
      </c>
      <c r="J22429">
        <v>0</v>
      </c>
      <c r="K22429">
        <v>0</v>
      </c>
      <c r="L22429" t="s">
        <v>24</v>
      </c>
      <c r="M22429" t="str">
        <f t="shared" si="1421"/>
        <v>http://logeion.uchicago.edu/index.html#0</v>
      </c>
    </row>
    <row r="22430" spans="1:13" ht="15" customHeight="1" x14ac:dyDescent="0.2">
      <c r="A22430" t="s">
        <v>52299</v>
      </c>
      <c r="C22430" t="str">
        <f t="shared" si="1420"/>
        <v/>
      </c>
      <c r="D22430">
        <f t="shared" si="1422"/>
        <v>0</v>
      </c>
      <c r="G22430" t="s">
        <v>76</v>
      </c>
      <c r="H22430">
        <v>1</v>
      </c>
      <c r="I22430">
        <v>0</v>
      </c>
      <c r="J22430">
        <v>0</v>
      </c>
      <c r="K22430">
        <v>0</v>
      </c>
      <c r="L22430" t="s">
        <v>19</v>
      </c>
      <c r="M22430" t="str">
        <f t="shared" si="1421"/>
        <v>http://logeion.uchicago.edu/index.html#0</v>
      </c>
    </row>
    <row r="22431" spans="1:13" ht="15" customHeight="1" x14ac:dyDescent="0.2">
      <c r="A22431" t="s">
        <v>52304</v>
      </c>
      <c r="C22431" t="str">
        <f t="shared" si="1420"/>
        <v/>
      </c>
      <c r="D22431">
        <f t="shared" si="1422"/>
        <v>0</v>
      </c>
      <c r="G22431" t="s">
        <v>29</v>
      </c>
      <c r="H22431">
        <v>3</v>
      </c>
      <c r="I22431">
        <v>0</v>
      </c>
      <c r="J22431">
        <v>0</v>
      </c>
      <c r="K22431">
        <v>0</v>
      </c>
      <c r="L22431" t="s">
        <v>19</v>
      </c>
      <c r="M22431" t="str">
        <f t="shared" si="1421"/>
        <v>http://logeion.uchicago.edu/index.html#0</v>
      </c>
    </row>
    <row r="22432" spans="1:13" ht="15" customHeight="1" x14ac:dyDescent="0.2">
      <c r="A22432" t="s">
        <v>52305</v>
      </c>
      <c r="C22432" t="str">
        <f t="shared" si="1420"/>
        <v/>
      </c>
      <c r="D22432">
        <f t="shared" si="1422"/>
        <v>0</v>
      </c>
      <c r="G22432" t="s">
        <v>61</v>
      </c>
      <c r="H22432">
        <v>1</v>
      </c>
      <c r="I22432">
        <v>0</v>
      </c>
      <c r="J22432">
        <v>0</v>
      </c>
      <c r="K22432">
        <v>0</v>
      </c>
      <c r="L22432" t="s">
        <v>36</v>
      </c>
      <c r="M22432" t="str">
        <f t="shared" si="1421"/>
        <v>http://logeion.uchicago.edu/index.html#0</v>
      </c>
    </row>
    <row r="22433" spans="1:13" ht="15" customHeight="1" x14ac:dyDescent="0.2">
      <c r="A22433" t="s">
        <v>52329</v>
      </c>
      <c r="C22433" t="str">
        <f t="shared" si="1420"/>
        <v/>
      </c>
      <c r="D22433">
        <f t="shared" si="1422"/>
        <v>0</v>
      </c>
      <c r="G22433" t="s">
        <v>29</v>
      </c>
      <c r="H22433">
        <v>3</v>
      </c>
      <c r="I22433">
        <v>0</v>
      </c>
      <c r="J22433">
        <v>0</v>
      </c>
      <c r="K22433">
        <v>1</v>
      </c>
      <c r="L22433" t="s">
        <v>19</v>
      </c>
      <c r="M22433" t="str">
        <f t="shared" si="1421"/>
        <v>http://logeion.uchicago.edu/index.html#0</v>
      </c>
    </row>
    <row r="22434" spans="1:13" ht="15" customHeight="1" x14ac:dyDescent="0.2">
      <c r="A22434" t="s">
        <v>52330</v>
      </c>
      <c r="C22434" t="str">
        <f t="shared" si="1420"/>
        <v/>
      </c>
      <c r="D22434">
        <f t="shared" si="1422"/>
        <v>0</v>
      </c>
      <c r="G22434" t="s">
        <v>21</v>
      </c>
      <c r="H22434">
        <v>2</v>
      </c>
      <c r="I22434">
        <v>0</v>
      </c>
      <c r="J22434">
        <v>0</v>
      </c>
      <c r="K22434">
        <v>1</v>
      </c>
      <c r="L22434" t="s">
        <v>19</v>
      </c>
      <c r="M22434" t="str">
        <f t="shared" si="1421"/>
        <v>http://logeion.uchicago.edu/index.html#0</v>
      </c>
    </row>
    <row r="22435" spans="1:13" ht="15" customHeight="1" x14ac:dyDescent="0.2">
      <c r="A22435" t="s">
        <v>52333</v>
      </c>
      <c r="C22435" t="str">
        <f t="shared" si="1420"/>
        <v/>
      </c>
      <c r="D22435">
        <f t="shared" si="1422"/>
        <v>0</v>
      </c>
      <c r="G22435" t="s">
        <v>29</v>
      </c>
      <c r="H22435">
        <v>3</v>
      </c>
      <c r="I22435">
        <v>0</v>
      </c>
      <c r="J22435">
        <v>0</v>
      </c>
      <c r="K22435">
        <v>0</v>
      </c>
      <c r="L22435" t="s">
        <v>19</v>
      </c>
      <c r="M22435" t="str">
        <f t="shared" si="1421"/>
        <v>http://logeion.uchicago.edu/index.html#0</v>
      </c>
    </row>
    <row r="22436" spans="1:13" ht="15" customHeight="1" x14ac:dyDescent="0.2">
      <c r="A22436" t="s">
        <v>52352</v>
      </c>
      <c r="C22436" t="str">
        <f t="shared" si="1420"/>
        <v/>
      </c>
      <c r="D22436">
        <f t="shared" si="1422"/>
        <v>0</v>
      </c>
      <c r="G22436" t="s">
        <v>61</v>
      </c>
      <c r="H22436">
        <v>1</v>
      </c>
      <c r="I22436">
        <v>0</v>
      </c>
      <c r="J22436">
        <v>0</v>
      </c>
      <c r="K22436">
        <v>1</v>
      </c>
      <c r="L22436" t="s">
        <v>36</v>
      </c>
      <c r="M22436" t="str">
        <f t="shared" si="1421"/>
        <v>http://logeion.uchicago.edu/index.html#0</v>
      </c>
    </row>
    <row r="22437" spans="1:13" ht="15" customHeight="1" x14ac:dyDescent="0.2">
      <c r="A22437" t="s">
        <v>52356</v>
      </c>
      <c r="C22437" t="str">
        <f t="shared" si="1420"/>
        <v/>
      </c>
      <c r="D22437">
        <f t="shared" si="1422"/>
        <v>0</v>
      </c>
      <c r="G22437" t="s">
        <v>21</v>
      </c>
      <c r="H22437">
        <v>2</v>
      </c>
      <c r="I22437">
        <v>0</v>
      </c>
      <c r="J22437">
        <v>0</v>
      </c>
      <c r="K22437">
        <v>1</v>
      </c>
      <c r="L22437" t="s">
        <v>19</v>
      </c>
      <c r="M22437" t="str">
        <f t="shared" si="1421"/>
        <v>http://logeion.uchicago.edu/index.html#0</v>
      </c>
    </row>
    <row r="22438" spans="1:13" ht="15" customHeight="1" x14ac:dyDescent="0.2">
      <c r="A22438" t="s">
        <v>52405</v>
      </c>
      <c r="C22438" t="str">
        <f t="shared" si="1420"/>
        <v/>
      </c>
      <c r="D22438">
        <f t="shared" si="1422"/>
        <v>0</v>
      </c>
      <c r="G22438" t="s">
        <v>76</v>
      </c>
      <c r="H22438">
        <v>1</v>
      </c>
      <c r="I22438">
        <v>0</v>
      </c>
      <c r="J22438">
        <v>0</v>
      </c>
      <c r="K22438">
        <v>0</v>
      </c>
      <c r="L22438" t="s">
        <v>19</v>
      </c>
      <c r="M22438" t="str">
        <f t="shared" si="1421"/>
        <v>http://logeion.uchicago.edu/index.html#0</v>
      </c>
    </row>
    <row r="22439" spans="1:13" ht="15" customHeight="1" x14ac:dyDescent="0.2">
      <c r="A22439" t="s">
        <v>52419</v>
      </c>
      <c r="C22439" t="str">
        <f t="shared" si="1420"/>
        <v/>
      </c>
      <c r="D22439">
        <f t="shared" si="1422"/>
        <v>0</v>
      </c>
      <c r="G22439" t="s">
        <v>76</v>
      </c>
      <c r="H22439">
        <v>1</v>
      </c>
      <c r="I22439">
        <v>0</v>
      </c>
      <c r="J22439">
        <v>0</v>
      </c>
      <c r="K22439">
        <v>0</v>
      </c>
      <c r="L22439" t="s">
        <v>19</v>
      </c>
      <c r="M22439" t="str">
        <f t="shared" si="1421"/>
        <v>http://logeion.uchicago.edu/index.html#0</v>
      </c>
    </row>
    <row r="22440" spans="1:13" ht="15" customHeight="1" x14ac:dyDescent="0.2">
      <c r="A22440" t="s">
        <v>52423</v>
      </c>
      <c r="C22440" t="str">
        <f t="shared" si="1420"/>
        <v/>
      </c>
      <c r="D22440">
        <f t="shared" si="1422"/>
        <v>0</v>
      </c>
      <c r="G22440" t="s">
        <v>29</v>
      </c>
      <c r="H22440">
        <v>3</v>
      </c>
      <c r="I22440">
        <v>0</v>
      </c>
      <c r="J22440">
        <v>0</v>
      </c>
      <c r="K22440">
        <v>0</v>
      </c>
      <c r="L22440" t="s">
        <v>19</v>
      </c>
      <c r="M22440" t="str">
        <f t="shared" si="1421"/>
        <v>http://logeion.uchicago.edu/index.html#0</v>
      </c>
    </row>
    <row r="22441" spans="1:13" ht="15" customHeight="1" x14ac:dyDescent="0.2">
      <c r="A22441" t="s">
        <v>52424</v>
      </c>
      <c r="C22441" t="str">
        <f t="shared" si="1420"/>
        <v/>
      </c>
      <c r="D22441">
        <f t="shared" si="1422"/>
        <v>0</v>
      </c>
      <c r="G22441" t="s">
        <v>23</v>
      </c>
      <c r="I22441">
        <v>1</v>
      </c>
      <c r="J22441">
        <v>0</v>
      </c>
      <c r="K22441">
        <v>0</v>
      </c>
      <c r="L22441" t="s">
        <v>24</v>
      </c>
      <c r="M22441" t="str">
        <f t="shared" si="1421"/>
        <v>http://logeion.uchicago.edu/index.html#0</v>
      </c>
    </row>
    <row r="22442" spans="1:13" ht="15" customHeight="1" x14ac:dyDescent="0.2">
      <c r="A22442" t="s">
        <v>52425</v>
      </c>
      <c r="C22442" t="str">
        <f t="shared" si="1420"/>
        <v/>
      </c>
      <c r="D22442">
        <f t="shared" si="1422"/>
        <v>0</v>
      </c>
      <c r="G22442" t="s">
        <v>29</v>
      </c>
      <c r="H22442">
        <v>3</v>
      </c>
      <c r="I22442">
        <v>0</v>
      </c>
      <c r="J22442">
        <v>0</v>
      </c>
      <c r="K22442">
        <v>0</v>
      </c>
      <c r="L22442" t="s">
        <v>19</v>
      </c>
      <c r="M22442" t="str">
        <f t="shared" si="1421"/>
        <v>http://logeion.uchicago.edu/index.html#0</v>
      </c>
    </row>
    <row r="22443" spans="1:13" ht="15" customHeight="1" x14ac:dyDescent="0.2">
      <c r="A22443" t="s">
        <v>52426</v>
      </c>
      <c r="C22443" t="str">
        <f t="shared" si="1420"/>
        <v/>
      </c>
      <c r="D22443">
        <f t="shared" si="1422"/>
        <v>0</v>
      </c>
      <c r="G22443" t="s">
        <v>21</v>
      </c>
      <c r="H22443">
        <v>2</v>
      </c>
      <c r="I22443">
        <v>0</v>
      </c>
      <c r="J22443">
        <v>0</v>
      </c>
      <c r="K22443">
        <v>0</v>
      </c>
      <c r="L22443" t="s">
        <v>19</v>
      </c>
      <c r="M22443" t="str">
        <f t="shared" si="1421"/>
        <v>http://logeion.uchicago.edu/index.html#0</v>
      </c>
    </row>
    <row r="22444" spans="1:13" ht="15" customHeight="1" x14ac:dyDescent="0.2">
      <c r="A22444" t="s">
        <v>52427</v>
      </c>
      <c r="C22444" t="str">
        <f t="shared" si="1420"/>
        <v/>
      </c>
      <c r="D22444">
        <f t="shared" si="1422"/>
        <v>0</v>
      </c>
      <c r="G22444" t="s">
        <v>61</v>
      </c>
      <c r="H22444">
        <v>1</v>
      </c>
      <c r="I22444">
        <v>0</v>
      </c>
      <c r="J22444">
        <v>0</v>
      </c>
      <c r="K22444">
        <v>0</v>
      </c>
      <c r="L22444" t="s">
        <v>36</v>
      </c>
      <c r="M22444" t="str">
        <f t="shared" si="1421"/>
        <v>http://logeion.uchicago.edu/index.html#0</v>
      </c>
    </row>
    <row r="22445" spans="1:13" ht="15" customHeight="1" x14ac:dyDescent="0.2">
      <c r="A22445" t="s">
        <v>52435</v>
      </c>
      <c r="C22445" t="str">
        <f t="shared" si="1420"/>
        <v/>
      </c>
      <c r="D22445">
        <f t="shared" si="1422"/>
        <v>0</v>
      </c>
      <c r="G22445" t="s">
        <v>61</v>
      </c>
      <c r="H22445">
        <v>1</v>
      </c>
      <c r="I22445">
        <v>0</v>
      </c>
      <c r="J22445">
        <v>0</v>
      </c>
      <c r="K22445">
        <v>0</v>
      </c>
      <c r="L22445" t="s">
        <v>36</v>
      </c>
      <c r="M22445" t="str">
        <f t="shared" si="1421"/>
        <v>http://logeion.uchicago.edu/index.html#0</v>
      </c>
    </row>
    <row r="22446" spans="1:13" ht="15" customHeight="1" x14ac:dyDescent="0.2">
      <c r="A22446" t="s">
        <v>52449</v>
      </c>
      <c r="C22446" t="str">
        <f t="shared" si="1420"/>
        <v/>
      </c>
      <c r="D22446">
        <f t="shared" si="1422"/>
        <v>0</v>
      </c>
      <c r="E22446" t="s">
        <v>52450</v>
      </c>
      <c r="F22446" t="s">
        <v>52450</v>
      </c>
      <c r="G22446" t="s">
        <v>346</v>
      </c>
      <c r="H22446">
        <v>6</v>
      </c>
      <c r="I22446">
        <v>0</v>
      </c>
      <c r="J22446">
        <v>0</v>
      </c>
      <c r="K22446">
        <v>1</v>
      </c>
      <c r="L22446" t="s">
        <v>19</v>
      </c>
      <c r="M22446" t="str">
        <f t="shared" si="1421"/>
        <v>http://logeion.uchicago.edu/index.html#0</v>
      </c>
    </row>
    <row r="22447" spans="1:13" ht="15" customHeight="1" x14ac:dyDescent="0.2">
      <c r="A22447" t="s">
        <v>52457</v>
      </c>
      <c r="C22447" t="str">
        <f t="shared" si="1420"/>
        <v/>
      </c>
      <c r="D22447">
        <f t="shared" si="1422"/>
        <v>0</v>
      </c>
      <c r="G22447" t="s">
        <v>21</v>
      </c>
      <c r="H22447">
        <v>2</v>
      </c>
      <c r="I22447">
        <v>0</v>
      </c>
      <c r="J22447">
        <v>0</v>
      </c>
      <c r="K22447">
        <v>0</v>
      </c>
      <c r="L22447" t="s">
        <v>19</v>
      </c>
      <c r="M22447" t="str">
        <f t="shared" si="1421"/>
        <v>http://logeion.uchicago.edu/index.html#0</v>
      </c>
    </row>
    <row r="22448" spans="1:13" ht="15" customHeight="1" x14ac:dyDescent="0.2">
      <c r="A22448" t="s">
        <v>52458</v>
      </c>
      <c r="C22448" t="str">
        <f t="shared" si="1420"/>
        <v/>
      </c>
      <c r="D22448">
        <f t="shared" si="1422"/>
        <v>0</v>
      </c>
      <c r="G22448" t="s">
        <v>61</v>
      </c>
      <c r="H22448">
        <v>1</v>
      </c>
      <c r="I22448">
        <v>0</v>
      </c>
      <c r="J22448">
        <v>0</v>
      </c>
      <c r="K22448">
        <v>0</v>
      </c>
      <c r="L22448" t="s">
        <v>36</v>
      </c>
      <c r="M22448" t="str">
        <f t="shared" si="1421"/>
        <v>http://logeion.uchicago.edu/index.html#0</v>
      </c>
    </row>
    <row r="22449" spans="1:13" ht="15" customHeight="1" x14ac:dyDescent="0.2">
      <c r="A22449" t="s">
        <v>52459</v>
      </c>
      <c r="C22449" t="str">
        <f t="shared" si="1420"/>
        <v/>
      </c>
      <c r="D22449">
        <f t="shared" si="1422"/>
        <v>0</v>
      </c>
      <c r="G22449" t="s">
        <v>23</v>
      </c>
      <c r="I22449">
        <v>1</v>
      </c>
      <c r="J22449">
        <v>0</v>
      </c>
      <c r="K22449">
        <v>0</v>
      </c>
      <c r="L22449" t="s">
        <v>24</v>
      </c>
      <c r="M22449" t="str">
        <f t="shared" si="1421"/>
        <v>http://logeion.uchicago.edu/index.html#0</v>
      </c>
    </row>
    <row r="22450" spans="1:13" ht="15" customHeight="1" x14ac:dyDescent="0.2">
      <c r="A22450" t="s">
        <v>52476</v>
      </c>
      <c r="C22450" t="str">
        <f t="shared" si="1420"/>
        <v/>
      </c>
      <c r="D22450">
        <f t="shared" si="1422"/>
        <v>0</v>
      </c>
      <c r="G22450" t="s">
        <v>21</v>
      </c>
      <c r="H22450">
        <v>2</v>
      </c>
      <c r="I22450">
        <v>0</v>
      </c>
      <c r="J22450">
        <v>0</v>
      </c>
      <c r="K22450">
        <v>0</v>
      </c>
      <c r="L22450" t="s">
        <v>19</v>
      </c>
      <c r="M22450" t="str">
        <f t="shared" si="1421"/>
        <v>http://logeion.uchicago.edu/index.html#0</v>
      </c>
    </row>
    <row r="22451" spans="1:13" ht="15" customHeight="1" x14ac:dyDescent="0.2">
      <c r="A22451" t="s">
        <v>52483</v>
      </c>
      <c r="C22451" t="str">
        <f t="shared" si="1420"/>
        <v/>
      </c>
      <c r="D22451">
        <f t="shared" si="1422"/>
        <v>0</v>
      </c>
      <c r="G22451" t="s">
        <v>61</v>
      </c>
      <c r="H22451">
        <v>1</v>
      </c>
      <c r="I22451">
        <v>0</v>
      </c>
      <c r="J22451">
        <v>0</v>
      </c>
      <c r="K22451">
        <v>1</v>
      </c>
      <c r="L22451" t="s">
        <v>36</v>
      </c>
      <c r="M22451" t="str">
        <f t="shared" si="1421"/>
        <v>http://logeion.uchicago.edu/index.html#0</v>
      </c>
    </row>
    <row r="22452" spans="1:13" ht="15" customHeight="1" x14ac:dyDescent="0.2">
      <c r="A22452" t="s">
        <v>52488</v>
      </c>
      <c r="C22452" t="str">
        <f t="shared" si="1420"/>
        <v/>
      </c>
      <c r="D22452">
        <f t="shared" si="1422"/>
        <v>0</v>
      </c>
      <c r="G22452" t="s">
        <v>21</v>
      </c>
      <c r="H22452">
        <v>2</v>
      </c>
      <c r="I22452">
        <v>0</v>
      </c>
      <c r="J22452">
        <v>0</v>
      </c>
      <c r="K22452">
        <v>0</v>
      </c>
      <c r="L22452" t="s">
        <v>19</v>
      </c>
      <c r="M22452" t="str">
        <f t="shared" si="1421"/>
        <v>http://logeion.uchicago.edu/index.html#0</v>
      </c>
    </row>
    <row r="22453" spans="1:13" ht="15" customHeight="1" x14ac:dyDescent="0.2">
      <c r="A22453" t="s">
        <v>52489</v>
      </c>
      <c r="C22453" t="str">
        <f t="shared" si="1420"/>
        <v/>
      </c>
      <c r="D22453">
        <f t="shared" si="1422"/>
        <v>0</v>
      </c>
      <c r="G22453" t="s">
        <v>29</v>
      </c>
      <c r="H22453">
        <v>3</v>
      </c>
      <c r="I22453">
        <v>0</v>
      </c>
      <c r="J22453">
        <v>0</v>
      </c>
      <c r="K22453">
        <v>0</v>
      </c>
      <c r="L22453" t="s">
        <v>19</v>
      </c>
      <c r="M22453" t="str">
        <f t="shared" si="1421"/>
        <v>http://logeion.uchicago.edu/index.html#0</v>
      </c>
    </row>
    <row r="22454" spans="1:13" ht="15" customHeight="1" x14ac:dyDescent="0.2">
      <c r="A22454" t="s">
        <v>52499</v>
      </c>
      <c r="C22454" t="str">
        <f t="shared" si="1420"/>
        <v/>
      </c>
      <c r="D22454">
        <f t="shared" si="1422"/>
        <v>0</v>
      </c>
      <c r="G22454" t="s">
        <v>346</v>
      </c>
      <c r="H22454">
        <v>6</v>
      </c>
      <c r="I22454">
        <v>0</v>
      </c>
      <c r="J22454">
        <v>0</v>
      </c>
      <c r="K22454">
        <v>1</v>
      </c>
      <c r="L22454" t="s">
        <v>19</v>
      </c>
      <c r="M22454" t="str">
        <f t="shared" si="1421"/>
        <v>http://logeion.uchicago.edu/index.html#0</v>
      </c>
    </row>
    <row r="22455" spans="1:13" ht="15" customHeight="1" x14ac:dyDescent="0.2">
      <c r="A22455" t="s">
        <v>52517</v>
      </c>
      <c r="C22455" t="str">
        <f t="shared" si="1420"/>
        <v/>
      </c>
      <c r="D22455">
        <f t="shared" si="1422"/>
        <v>0</v>
      </c>
      <c r="G22455" t="s">
        <v>76</v>
      </c>
      <c r="H22455">
        <v>1</v>
      </c>
      <c r="I22455">
        <v>0</v>
      </c>
      <c r="J22455">
        <v>0</v>
      </c>
      <c r="K22455">
        <v>0</v>
      </c>
      <c r="L22455" t="s">
        <v>19</v>
      </c>
      <c r="M22455" t="str">
        <f t="shared" si="1421"/>
        <v>http://logeion.uchicago.edu/index.html#0</v>
      </c>
    </row>
    <row r="22456" spans="1:13" ht="15" customHeight="1" x14ac:dyDescent="0.2">
      <c r="A22456" t="s">
        <v>52524</v>
      </c>
      <c r="C22456" t="str">
        <f t="shared" si="1420"/>
        <v/>
      </c>
      <c r="D22456">
        <f t="shared" si="1422"/>
        <v>0</v>
      </c>
      <c r="G22456" t="s">
        <v>29</v>
      </c>
      <c r="H22456">
        <v>3</v>
      </c>
      <c r="I22456">
        <v>0</v>
      </c>
      <c r="J22456">
        <v>0</v>
      </c>
      <c r="K22456">
        <v>0</v>
      </c>
      <c r="L22456" t="s">
        <v>19</v>
      </c>
      <c r="M22456" t="str">
        <f t="shared" si="1421"/>
        <v>http://logeion.uchicago.edu/index.html#0</v>
      </c>
    </row>
    <row r="22457" spans="1:13" ht="15" customHeight="1" x14ac:dyDescent="0.2">
      <c r="A22457" t="s">
        <v>52542</v>
      </c>
      <c r="C22457" t="str">
        <f t="shared" si="1420"/>
        <v/>
      </c>
      <c r="D22457">
        <f t="shared" si="1422"/>
        <v>0</v>
      </c>
      <c r="G22457" t="s">
        <v>89</v>
      </c>
      <c r="I22457">
        <v>0</v>
      </c>
      <c r="J22457">
        <v>0</v>
      </c>
      <c r="K22457">
        <v>0</v>
      </c>
      <c r="L22457" t="s">
        <v>90</v>
      </c>
      <c r="M22457" t="str">
        <f t="shared" si="1421"/>
        <v>http://logeion.uchicago.edu/index.html#0</v>
      </c>
    </row>
    <row r="22458" spans="1:13" ht="15" customHeight="1" x14ac:dyDescent="0.2">
      <c r="A22458" t="s">
        <v>52543</v>
      </c>
      <c r="C22458" t="str">
        <f t="shared" si="1420"/>
        <v/>
      </c>
      <c r="D22458">
        <f t="shared" si="1422"/>
        <v>0</v>
      </c>
      <c r="G22458" t="s">
        <v>76</v>
      </c>
      <c r="H22458">
        <v>1</v>
      </c>
      <c r="I22458">
        <v>0</v>
      </c>
      <c r="J22458">
        <v>0</v>
      </c>
      <c r="K22458">
        <v>0</v>
      </c>
      <c r="L22458" t="s">
        <v>19</v>
      </c>
      <c r="M22458" t="str">
        <f t="shared" si="1421"/>
        <v>http://logeion.uchicago.edu/index.html#0</v>
      </c>
    </row>
    <row r="22459" spans="1:13" ht="15" customHeight="1" x14ac:dyDescent="0.2">
      <c r="A22459" t="s">
        <v>52550</v>
      </c>
      <c r="C22459" t="str">
        <f t="shared" si="1420"/>
        <v/>
      </c>
      <c r="D22459">
        <f t="shared" si="1422"/>
        <v>0</v>
      </c>
      <c r="G22459" t="s">
        <v>155</v>
      </c>
      <c r="H22459">
        <v>3</v>
      </c>
      <c r="I22459">
        <v>0</v>
      </c>
      <c r="J22459">
        <v>0</v>
      </c>
      <c r="K22459">
        <v>0</v>
      </c>
      <c r="L22459" t="s">
        <v>36</v>
      </c>
      <c r="M22459" t="str">
        <f t="shared" si="1421"/>
        <v>http://logeion.uchicago.edu/index.html#0</v>
      </c>
    </row>
    <row r="22460" spans="1:13" ht="15" customHeight="1" x14ac:dyDescent="0.2">
      <c r="A22460" t="s">
        <v>52551</v>
      </c>
      <c r="C22460" t="str">
        <f t="shared" si="1420"/>
        <v/>
      </c>
      <c r="D22460">
        <f t="shared" si="1422"/>
        <v>0</v>
      </c>
      <c r="G22460" t="s">
        <v>29</v>
      </c>
      <c r="H22460">
        <v>3</v>
      </c>
      <c r="I22460">
        <v>0</v>
      </c>
      <c r="J22460">
        <v>0</v>
      </c>
      <c r="K22460">
        <v>0</v>
      </c>
      <c r="L22460" t="s">
        <v>19</v>
      </c>
      <c r="M22460" t="str">
        <f t="shared" si="1421"/>
        <v>http://logeion.uchicago.edu/index.html#0</v>
      </c>
    </row>
    <row r="22461" spans="1:13" ht="15" customHeight="1" x14ac:dyDescent="0.2">
      <c r="A22461" t="s">
        <v>52555</v>
      </c>
      <c r="C22461" t="str">
        <f t="shared" si="1420"/>
        <v/>
      </c>
      <c r="D22461">
        <f t="shared" si="1422"/>
        <v>0</v>
      </c>
      <c r="G22461" t="s">
        <v>29</v>
      </c>
      <c r="H22461">
        <v>3</v>
      </c>
      <c r="I22461">
        <v>0</v>
      </c>
      <c r="J22461">
        <v>0</v>
      </c>
      <c r="K22461">
        <v>0</v>
      </c>
      <c r="L22461" t="s">
        <v>19</v>
      </c>
      <c r="M22461" t="str">
        <f t="shared" si="1421"/>
        <v>http://logeion.uchicago.edu/index.html#0</v>
      </c>
    </row>
    <row r="22462" spans="1:13" ht="15" customHeight="1" x14ac:dyDescent="0.2">
      <c r="A22462" t="s">
        <v>52562</v>
      </c>
      <c r="C22462" t="str">
        <f t="shared" si="1420"/>
        <v/>
      </c>
      <c r="D22462">
        <f t="shared" si="1422"/>
        <v>0</v>
      </c>
      <c r="G22462" t="s">
        <v>18</v>
      </c>
      <c r="H22462">
        <v>4</v>
      </c>
      <c r="I22462">
        <v>0</v>
      </c>
      <c r="J22462">
        <v>0</v>
      </c>
      <c r="K22462">
        <v>0</v>
      </c>
      <c r="L22462" t="s">
        <v>19</v>
      </c>
      <c r="M22462" t="str">
        <f t="shared" si="1421"/>
        <v>http://logeion.uchicago.edu/index.html#0</v>
      </c>
    </row>
    <row r="22463" spans="1:13" ht="15" customHeight="1" x14ac:dyDescent="0.2">
      <c r="A22463" t="s">
        <v>52566</v>
      </c>
      <c r="C22463" t="str">
        <f t="shared" si="1420"/>
        <v/>
      </c>
      <c r="D22463">
        <f t="shared" si="1422"/>
        <v>0</v>
      </c>
      <c r="G22463" t="s">
        <v>89</v>
      </c>
      <c r="I22463">
        <v>0</v>
      </c>
      <c r="J22463">
        <v>0</v>
      </c>
      <c r="K22463">
        <v>0</v>
      </c>
      <c r="L22463" t="s">
        <v>90</v>
      </c>
      <c r="M22463" t="str">
        <f t="shared" si="1421"/>
        <v>http://logeion.uchicago.edu/index.html#0</v>
      </c>
    </row>
    <row r="22464" spans="1:13" ht="15" customHeight="1" x14ac:dyDescent="0.2">
      <c r="A22464" t="s">
        <v>52567</v>
      </c>
      <c r="C22464" t="str">
        <f t="shared" si="1420"/>
        <v/>
      </c>
      <c r="D22464">
        <f t="shared" si="1422"/>
        <v>0</v>
      </c>
      <c r="G22464" t="s">
        <v>230</v>
      </c>
      <c r="H22464">
        <v>3</v>
      </c>
      <c r="I22464">
        <v>0</v>
      </c>
      <c r="J22464">
        <v>0</v>
      </c>
      <c r="K22464">
        <v>0</v>
      </c>
      <c r="L22464" t="s">
        <v>36</v>
      </c>
      <c r="M22464" t="str">
        <f t="shared" si="1421"/>
        <v>http://logeion.uchicago.edu/index.html#0</v>
      </c>
    </row>
    <row r="22465" spans="1:13" ht="15" customHeight="1" x14ac:dyDescent="0.2">
      <c r="A22465" t="s">
        <v>52572</v>
      </c>
      <c r="C22465" t="str">
        <f t="shared" si="1420"/>
        <v/>
      </c>
      <c r="D22465">
        <f t="shared" si="1422"/>
        <v>0</v>
      </c>
      <c r="G22465" t="s">
        <v>155</v>
      </c>
      <c r="H22465">
        <v>3</v>
      </c>
      <c r="I22465">
        <v>0</v>
      </c>
      <c r="J22465">
        <v>0</v>
      </c>
      <c r="K22465">
        <v>0</v>
      </c>
      <c r="L22465" t="s">
        <v>36</v>
      </c>
      <c r="M22465" t="str">
        <f t="shared" si="1421"/>
        <v>http://logeion.uchicago.edu/index.html#0</v>
      </c>
    </row>
    <row r="22466" spans="1:13" ht="15" customHeight="1" x14ac:dyDescent="0.2">
      <c r="A22466" t="s">
        <v>52581</v>
      </c>
      <c r="C22466" t="str">
        <f t="shared" si="1420"/>
        <v/>
      </c>
      <c r="D22466">
        <f t="shared" si="1422"/>
        <v>0</v>
      </c>
      <c r="G22466" t="s">
        <v>2410</v>
      </c>
      <c r="H22466">
        <v>6</v>
      </c>
      <c r="I22466">
        <v>0</v>
      </c>
      <c r="J22466">
        <v>0</v>
      </c>
      <c r="K22466">
        <v>0</v>
      </c>
      <c r="L22466" t="s">
        <v>2411</v>
      </c>
      <c r="M22466" t="str">
        <f t="shared" si="1421"/>
        <v>http://logeion.uchicago.edu/index.html#0</v>
      </c>
    </row>
    <row r="22467" spans="1:13" ht="15" customHeight="1" x14ac:dyDescent="0.2">
      <c r="A22467" t="s">
        <v>52582</v>
      </c>
      <c r="C22467" t="str">
        <f t="shared" si="1420"/>
        <v/>
      </c>
      <c r="D22467">
        <f t="shared" si="1422"/>
        <v>0</v>
      </c>
      <c r="G22467" t="s">
        <v>2410</v>
      </c>
      <c r="H22467">
        <v>6</v>
      </c>
      <c r="I22467">
        <v>0</v>
      </c>
      <c r="J22467">
        <v>0</v>
      </c>
      <c r="K22467">
        <v>0</v>
      </c>
      <c r="L22467" t="s">
        <v>2411</v>
      </c>
      <c r="M22467" t="str">
        <f t="shared" si="1421"/>
        <v>http://logeion.uchicago.edu/index.html#0</v>
      </c>
    </row>
    <row r="22468" spans="1:13" ht="15" customHeight="1" x14ac:dyDescent="0.2">
      <c r="A22468" t="s">
        <v>52587</v>
      </c>
      <c r="C22468" t="str">
        <f t="shared" si="1420"/>
        <v/>
      </c>
      <c r="D22468">
        <f t="shared" si="1422"/>
        <v>0</v>
      </c>
      <c r="G22468" t="s">
        <v>2410</v>
      </c>
      <c r="H22468">
        <v>6</v>
      </c>
      <c r="I22468">
        <v>0</v>
      </c>
      <c r="J22468">
        <v>0</v>
      </c>
      <c r="K22468">
        <v>0</v>
      </c>
      <c r="L22468" t="s">
        <v>2411</v>
      </c>
      <c r="M22468" t="str">
        <f t="shared" si="1421"/>
        <v>http://logeion.uchicago.edu/index.html#0</v>
      </c>
    </row>
    <row r="22469" spans="1:13" ht="15" customHeight="1" x14ac:dyDescent="0.2">
      <c r="A22469" t="s">
        <v>52596</v>
      </c>
      <c r="C22469" t="str">
        <f t="shared" si="1420"/>
        <v/>
      </c>
      <c r="D22469">
        <f t="shared" si="1422"/>
        <v>0</v>
      </c>
      <c r="G22469" t="s">
        <v>155</v>
      </c>
      <c r="H22469">
        <v>3</v>
      </c>
      <c r="I22469">
        <v>0</v>
      </c>
      <c r="J22469">
        <v>0</v>
      </c>
      <c r="K22469">
        <v>1</v>
      </c>
      <c r="L22469" t="s">
        <v>36</v>
      </c>
      <c r="M22469" t="str">
        <f t="shared" si="1421"/>
        <v>http://logeion.uchicago.edu/index.html#0</v>
      </c>
    </row>
    <row r="22470" spans="1:13" ht="15" customHeight="1" x14ac:dyDescent="0.2">
      <c r="A22470" t="s">
        <v>52597</v>
      </c>
      <c r="C22470" t="str">
        <f t="shared" ref="C22470:C22508" si="1423">SUBSTITUTE(SUBSTITUTE(SUBSTITUTE(SUBSTITUTE(SUBSTITUTE(SUBSTITUTE(SUBSTITUTE(SUBSTITUTE(SUBSTITUTE(SUBSTITUTE(SUBSTITUTE(B22470, "ā", "a"), "ē", "e"), "ī", "i"), "ō", "o"), "ū", "u"), "ȳ", "y"), "Ā", "A"), "Ē", "E"), "Ī", "I"), "Ō", "O"), "Ū", "U")</f>
        <v/>
      </c>
      <c r="D22470">
        <f t="shared" si="1422"/>
        <v>0</v>
      </c>
      <c r="G22470" t="s">
        <v>29</v>
      </c>
      <c r="H22470">
        <v>3</v>
      </c>
      <c r="I22470">
        <v>0</v>
      </c>
      <c r="J22470">
        <v>0</v>
      </c>
      <c r="K22470">
        <v>0</v>
      </c>
      <c r="L22470" t="s">
        <v>19</v>
      </c>
      <c r="M22470" t="str">
        <f t="shared" ref="M22470:M22508" si="1424">"http://logeion.uchicago.edu/index.html#"&amp;D22470</f>
        <v>http://logeion.uchicago.edu/index.html#0</v>
      </c>
    </row>
    <row r="22471" spans="1:13" ht="15" customHeight="1" x14ac:dyDescent="0.2">
      <c r="A22471" t="s">
        <v>52613</v>
      </c>
      <c r="C22471" t="str">
        <f t="shared" si="1423"/>
        <v/>
      </c>
      <c r="D22471">
        <f t="shared" si="1422"/>
        <v>0</v>
      </c>
      <c r="G22471">
        <v>0</v>
      </c>
      <c r="I22471">
        <v>0</v>
      </c>
      <c r="J22471">
        <v>0</v>
      </c>
      <c r="K22471">
        <v>1</v>
      </c>
      <c r="L22471" t="s">
        <v>19</v>
      </c>
      <c r="M22471" t="str">
        <f t="shared" si="1424"/>
        <v>http://logeion.uchicago.edu/index.html#0</v>
      </c>
    </row>
    <row r="22472" spans="1:13" ht="15" customHeight="1" x14ac:dyDescent="0.2">
      <c r="A22472" t="s">
        <v>52622</v>
      </c>
      <c r="C22472" t="str">
        <f t="shared" si="1423"/>
        <v/>
      </c>
      <c r="D22472">
        <f t="shared" si="1422"/>
        <v>0</v>
      </c>
      <c r="G22472" t="s">
        <v>3461</v>
      </c>
      <c r="I22472">
        <v>0</v>
      </c>
      <c r="J22472">
        <v>0</v>
      </c>
      <c r="K22472">
        <v>0</v>
      </c>
      <c r="L22472" t="s">
        <v>339</v>
      </c>
      <c r="M22472" t="str">
        <f t="shared" si="1424"/>
        <v>http://logeion.uchicago.edu/index.html#0</v>
      </c>
    </row>
    <row r="22473" spans="1:13" ht="15" customHeight="1" x14ac:dyDescent="0.2">
      <c r="A22473" t="s">
        <v>52623</v>
      </c>
      <c r="C22473" t="str">
        <f t="shared" si="1423"/>
        <v/>
      </c>
      <c r="D22473">
        <f t="shared" si="1422"/>
        <v>0</v>
      </c>
      <c r="G22473" t="s">
        <v>89</v>
      </c>
      <c r="I22473">
        <v>0</v>
      </c>
      <c r="J22473">
        <v>0</v>
      </c>
      <c r="K22473">
        <v>0</v>
      </c>
      <c r="L22473" t="s">
        <v>90</v>
      </c>
      <c r="M22473" t="str">
        <f t="shared" si="1424"/>
        <v>http://logeion.uchicago.edu/index.html#0</v>
      </c>
    </row>
    <row r="22474" spans="1:13" ht="15" customHeight="1" x14ac:dyDescent="0.2">
      <c r="A22474" t="s">
        <v>52624</v>
      </c>
      <c r="C22474" t="str">
        <f t="shared" si="1423"/>
        <v/>
      </c>
      <c r="D22474">
        <f t="shared" si="1422"/>
        <v>0</v>
      </c>
      <c r="G22474" t="s">
        <v>21</v>
      </c>
      <c r="H22474">
        <v>2</v>
      </c>
      <c r="I22474">
        <v>0</v>
      </c>
      <c r="J22474">
        <v>0</v>
      </c>
      <c r="K22474">
        <v>0</v>
      </c>
      <c r="L22474" t="s">
        <v>19</v>
      </c>
      <c r="M22474" t="str">
        <f t="shared" si="1424"/>
        <v>http://logeion.uchicago.edu/index.html#0</v>
      </c>
    </row>
    <row r="22475" spans="1:13" ht="15" customHeight="1" x14ac:dyDescent="0.2">
      <c r="A22475" t="s">
        <v>52629</v>
      </c>
      <c r="C22475" t="str">
        <f t="shared" si="1423"/>
        <v/>
      </c>
      <c r="D22475">
        <f t="shared" si="1422"/>
        <v>0</v>
      </c>
      <c r="G22475" t="s">
        <v>89</v>
      </c>
      <c r="I22475">
        <v>0</v>
      </c>
      <c r="J22475">
        <v>0</v>
      </c>
      <c r="K22475">
        <v>0</v>
      </c>
      <c r="L22475" t="s">
        <v>90</v>
      </c>
      <c r="M22475" t="str">
        <f t="shared" si="1424"/>
        <v>http://logeion.uchicago.edu/index.html#0</v>
      </c>
    </row>
    <row r="22476" spans="1:13" ht="15" customHeight="1" x14ac:dyDescent="0.2">
      <c r="A22476" t="s">
        <v>52630</v>
      </c>
      <c r="C22476" t="str">
        <f t="shared" si="1423"/>
        <v/>
      </c>
      <c r="D22476">
        <f t="shared" si="1422"/>
        <v>0</v>
      </c>
      <c r="G22476" t="s">
        <v>89</v>
      </c>
      <c r="I22476">
        <v>0</v>
      </c>
      <c r="J22476">
        <v>0</v>
      </c>
      <c r="K22476">
        <v>0</v>
      </c>
      <c r="L22476" t="s">
        <v>90</v>
      </c>
      <c r="M22476" t="str">
        <f t="shared" si="1424"/>
        <v>http://logeion.uchicago.edu/index.html#0</v>
      </c>
    </row>
    <row r="22477" spans="1:13" ht="15" customHeight="1" x14ac:dyDescent="0.2">
      <c r="A22477" t="s">
        <v>52631</v>
      </c>
      <c r="C22477" t="str">
        <f t="shared" si="1423"/>
        <v/>
      </c>
      <c r="D22477">
        <f t="shared" si="1422"/>
        <v>0</v>
      </c>
      <c r="G22477" t="s">
        <v>89</v>
      </c>
      <c r="I22477">
        <v>0</v>
      </c>
      <c r="J22477">
        <v>0</v>
      </c>
      <c r="K22477">
        <v>0</v>
      </c>
      <c r="L22477" t="s">
        <v>90</v>
      </c>
      <c r="M22477" t="str">
        <f t="shared" si="1424"/>
        <v>http://logeion.uchicago.edu/index.html#0</v>
      </c>
    </row>
    <row r="22478" spans="1:13" ht="15" customHeight="1" x14ac:dyDescent="0.2">
      <c r="A22478" t="s">
        <v>52632</v>
      </c>
      <c r="C22478" t="str">
        <f t="shared" si="1423"/>
        <v/>
      </c>
      <c r="D22478">
        <f t="shared" si="1422"/>
        <v>0</v>
      </c>
      <c r="G22478" t="s">
        <v>3087</v>
      </c>
      <c r="I22478">
        <v>0</v>
      </c>
      <c r="J22478">
        <v>0</v>
      </c>
      <c r="K22478">
        <v>0</v>
      </c>
      <c r="L22478" t="s">
        <v>90</v>
      </c>
      <c r="M22478" t="str">
        <f t="shared" si="1424"/>
        <v>http://logeion.uchicago.edu/index.html#0</v>
      </c>
    </row>
    <row r="22479" spans="1:13" ht="15" customHeight="1" x14ac:dyDescent="0.2">
      <c r="A22479" t="s">
        <v>52633</v>
      </c>
      <c r="C22479" t="str">
        <f t="shared" si="1423"/>
        <v/>
      </c>
      <c r="D22479">
        <f t="shared" si="1422"/>
        <v>0</v>
      </c>
      <c r="G22479" t="s">
        <v>89</v>
      </c>
      <c r="I22479">
        <v>0</v>
      </c>
      <c r="J22479">
        <v>0</v>
      </c>
      <c r="K22479">
        <v>0</v>
      </c>
      <c r="L22479" t="s">
        <v>90</v>
      </c>
      <c r="M22479" t="str">
        <f t="shared" si="1424"/>
        <v>http://logeion.uchicago.edu/index.html#0</v>
      </c>
    </row>
    <row r="22480" spans="1:13" ht="15" customHeight="1" x14ac:dyDescent="0.2">
      <c r="A22480" t="s">
        <v>52650</v>
      </c>
      <c r="C22480" t="str">
        <f t="shared" si="1423"/>
        <v/>
      </c>
      <c r="D22480">
        <f t="shared" si="1422"/>
        <v>0</v>
      </c>
      <c r="E22480" t="s">
        <v>52651</v>
      </c>
      <c r="F22480" t="s">
        <v>52652</v>
      </c>
      <c r="G22480" t="s">
        <v>346</v>
      </c>
      <c r="H22480">
        <v>6</v>
      </c>
      <c r="I22480">
        <v>0</v>
      </c>
      <c r="J22480">
        <v>0</v>
      </c>
      <c r="K22480">
        <v>1</v>
      </c>
      <c r="L22480" t="s">
        <v>19</v>
      </c>
      <c r="M22480" t="str">
        <f t="shared" si="1424"/>
        <v>http://logeion.uchicago.edu/index.html#0</v>
      </c>
    </row>
    <row r="22481" spans="1:13" ht="15" customHeight="1" x14ac:dyDescent="0.2">
      <c r="A22481" t="s">
        <v>52655</v>
      </c>
      <c r="C22481" t="str">
        <f t="shared" si="1423"/>
        <v/>
      </c>
      <c r="D22481">
        <f t="shared" si="1422"/>
        <v>0</v>
      </c>
      <c r="G22481" t="s">
        <v>66</v>
      </c>
      <c r="I22481">
        <v>3</v>
      </c>
      <c r="J22481">
        <v>0</v>
      </c>
      <c r="K22481">
        <v>0</v>
      </c>
      <c r="L22481" t="s">
        <v>24</v>
      </c>
      <c r="M22481" t="str">
        <f t="shared" si="1424"/>
        <v>http://logeion.uchicago.edu/index.html#0</v>
      </c>
    </row>
    <row r="22482" spans="1:13" ht="15" customHeight="1" x14ac:dyDescent="0.2">
      <c r="A22482" t="s">
        <v>52675</v>
      </c>
      <c r="C22482" t="str">
        <f t="shared" si="1423"/>
        <v/>
      </c>
      <c r="D22482">
        <f t="shared" si="1422"/>
        <v>0</v>
      </c>
      <c r="G22482" t="s">
        <v>29</v>
      </c>
      <c r="H22482">
        <v>3</v>
      </c>
      <c r="I22482">
        <v>0</v>
      </c>
      <c r="J22482">
        <v>0</v>
      </c>
      <c r="K22482">
        <v>0</v>
      </c>
      <c r="L22482" t="s">
        <v>19</v>
      </c>
      <c r="M22482" t="str">
        <f t="shared" si="1424"/>
        <v>http://logeion.uchicago.edu/index.html#0</v>
      </c>
    </row>
    <row r="22483" spans="1:13" ht="15" customHeight="1" x14ac:dyDescent="0.2">
      <c r="A22483" t="s">
        <v>52680</v>
      </c>
      <c r="C22483" t="str">
        <f t="shared" si="1423"/>
        <v/>
      </c>
      <c r="D22483">
        <f t="shared" si="1422"/>
        <v>0</v>
      </c>
      <c r="G22483" t="s">
        <v>29</v>
      </c>
      <c r="H22483">
        <v>3</v>
      </c>
      <c r="I22483">
        <v>0</v>
      </c>
      <c r="J22483">
        <v>0</v>
      </c>
      <c r="K22483">
        <v>0</v>
      </c>
      <c r="L22483" t="s">
        <v>19</v>
      </c>
      <c r="M22483" t="str">
        <f t="shared" si="1424"/>
        <v>http://logeion.uchicago.edu/index.html#0</v>
      </c>
    </row>
    <row r="22484" spans="1:13" ht="15" customHeight="1" x14ac:dyDescent="0.2">
      <c r="A22484" t="s">
        <v>52682</v>
      </c>
      <c r="C22484" t="str">
        <f t="shared" si="1423"/>
        <v/>
      </c>
      <c r="D22484">
        <f t="shared" si="1422"/>
        <v>0</v>
      </c>
      <c r="G22484" t="s">
        <v>61</v>
      </c>
      <c r="H22484">
        <v>1</v>
      </c>
      <c r="I22484">
        <v>0</v>
      </c>
      <c r="J22484">
        <v>0</v>
      </c>
      <c r="K22484">
        <v>0</v>
      </c>
      <c r="L22484" t="s">
        <v>36</v>
      </c>
      <c r="M22484" t="str">
        <f t="shared" si="1424"/>
        <v>http://logeion.uchicago.edu/index.html#0</v>
      </c>
    </row>
    <row r="22485" spans="1:13" ht="15" customHeight="1" x14ac:dyDescent="0.2">
      <c r="A22485" t="s">
        <v>52693</v>
      </c>
      <c r="C22485" t="str">
        <f t="shared" si="1423"/>
        <v/>
      </c>
      <c r="D22485">
        <f t="shared" si="1422"/>
        <v>0</v>
      </c>
      <c r="G22485" t="s">
        <v>155</v>
      </c>
      <c r="H22485">
        <v>3</v>
      </c>
      <c r="I22485">
        <v>0</v>
      </c>
      <c r="J22485">
        <v>0</v>
      </c>
      <c r="K22485">
        <v>0</v>
      </c>
      <c r="L22485" t="s">
        <v>36</v>
      </c>
      <c r="M22485" t="str">
        <f t="shared" si="1424"/>
        <v>http://logeion.uchicago.edu/index.html#0</v>
      </c>
    </row>
    <row r="22486" spans="1:13" ht="15" customHeight="1" x14ac:dyDescent="0.2">
      <c r="A22486" t="s">
        <v>52709</v>
      </c>
      <c r="C22486" t="str">
        <f t="shared" si="1423"/>
        <v/>
      </c>
      <c r="D22486">
        <f t="shared" si="1422"/>
        <v>0</v>
      </c>
      <c r="G22486" t="s">
        <v>76</v>
      </c>
      <c r="H22486">
        <v>1</v>
      </c>
      <c r="I22486">
        <v>0</v>
      </c>
      <c r="J22486">
        <v>0</v>
      </c>
      <c r="K22486">
        <v>0</v>
      </c>
      <c r="L22486" t="s">
        <v>19</v>
      </c>
      <c r="M22486" t="str">
        <f t="shared" si="1424"/>
        <v>http://logeion.uchicago.edu/index.html#0</v>
      </c>
    </row>
    <row r="22487" spans="1:13" ht="15" customHeight="1" x14ac:dyDescent="0.2">
      <c r="A22487" t="s">
        <v>52718</v>
      </c>
      <c r="C22487" t="str">
        <f t="shared" si="1423"/>
        <v/>
      </c>
      <c r="D22487">
        <f t="shared" si="1422"/>
        <v>0</v>
      </c>
      <c r="G22487" t="s">
        <v>21</v>
      </c>
      <c r="H22487">
        <v>2</v>
      </c>
      <c r="I22487">
        <v>0</v>
      </c>
      <c r="J22487">
        <v>0</v>
      </c>
      <c r="K22487">
        <v>0</v>
      </c>
      <c r="L22487" t="s">
        <v>19</v>
      </c>
      <c r="M22487" t="str">
        <f t="shared" si="1424"/>
        <v>http://logeion.uchicago.edu/index.html#0</v>
      </c>
    </row>
    <row r="22488" spans="1:13" ht="15" customHeight="1" x14ac:dyDescent="0.2">
      <c r="A22488" t="s">
        <v>52743</v>
      </c>
      <c r="C22488" t="str">
        <f t="shared" si="1423"/>
        <v/>
      </c>
      <c r="D22488">
        <f t="shared" si="1422"/>
        <v>0</v>
      </c>
      <c r="E22488" t="s">
        <v>52744</v>
      </c>
      <c r="F22488" t="s">
        <v>52745</v>
      </c>
      <c r="G22488" t="s">
        <v>346</v>
      </c>
      <c r="H22488">
        <v>6</v>
      </c>
      <c r="I22488">
        <v>0</v>
      </c>
      <c r="J22488">
        <v>0</v>
      </c>
      <c r="K22488">
        <v>1</v>
      </c>
      <c r="L22488" t="s">
        <v>19</v>
      </c>
      <c r="M22488" t="str">
        <f t="shared" si="1424"/>
        <v>http://logeion.uchicago.edu/index.html#0</v>
      </c>
    </row>
    <row r="22489" spans="1:13" ht="15" customHeight="1" x14ac:dyDescent="0.2">
      <c r="A22489" t="s">
        <v>52746</v>
      </c>
      <c r="C22489" t="str">
        <f t="shared" si="1423"/>
        <v/>
      </c>
      <c r="D22489">
        <f t="shared" si="1422"/>
        <v>0</v>
      </c>
      <c r="E22489" t="s">
        <v>52747</v>
      </c>
      <c r="F22489" t="s">
        <v>52748</v>
      </c>
      <c r="G22489" t="s">
        <v>346</v>
      </c>
      <c r="H22489">
        <v>6</v>
      </c>
      <c r="I22489">
        <v>0</v>
      </c>
      <c r="J22489">
        <v>0</v>
      </c>
      <c r="K22489">
        <v>1</v>
      </c>
      <c r="L22489" t="s">
        <v>19</v>
      </c>
      <c r="M22489" t="str">
        <f t="shared" si="1424"/>
        <v>http://logeion.uchicago.edu/index.html#0</v>
      </c>
    </row>
    <row r="22490" spans="1:13" ht="15" customHeight="1" x14ac:dyDescent="0.2">
      <c r="A22490" t="s">
        <v>52749</v>
      </c>
      <c r="C22490" t="str">
        <f t="shared" si="1423"/>
        <v/>
      </c>
      <c r="D22490">
        <f t="shared" ref="D22490:D22508" si="1425">IF(ISBLANK(B22490),0,LEFT( C22490, FIND( " ", C22490 ) - 1 ))</f>
        <v>0</v>
      </c>
      <c r="E22490" t="s">
        <v>52750</v>
      </c>
      <c r="F22490" t="s">
        <v>52751</v>
      </c>
      <c r="G22490" t="s">
        <v>346</v>
      </c>
      <c r="H22490">
        <v>6</v>
      </c>
      <c r="I22490">
        <v>0</v>
      </c>
      <c r="J22490">
        <v>0</v>
      </c>
      <c r="K22490">
        <v>1</v>
      </c>
      <c r="L22490" t="s">
        <v>19</v>
      </c>
      <c r="M22490" t="str">
        <f t="shared" si="1424"/>
        <v>http://logeion.uchicago.edu/index.html#0</v>
      </c>
    </row>
    <row r="22491" spans="1:13" ht="15" customHeight="1" x14ac:dyDescent="0.2">
      <c r="A22491" t="s">
        <v>52752</v>
      </c>
      <c r="C22491" t="str">
        <f t="shared" si="1423"/>
        <v/>
      </c>
      <c r="D22491">
        <f t="shared" si="1425"/>
        <v>0</v>
      </c>
      <c r="E22491" t="s">
        <v>52753</v>
      </c>
      <c r="F22491" t="s">
        <v>52754</v>
      </c>
      <c r="G22491" t="s">
        <v>346</v>
      </c>
      <c r="H22491">
        <v>6</v>
      </c>
      <c r="I22491">
        <v>0</v>
      </c>
      <c r="J22491">
        <v>0</v>
      </c>
      <c r="K22491">
        <v>1</v>
      </c>
      <c r="L22491" t="s">
        <v>19</v>
      </c>
      <c r="M22491" t="str">
        <f t="shared" si="1424"/>
        <v>http://logeion.uchicago.edu/index.html#0</v>
      </c>
    </row>
    <row r="22492" spans="1:13" ht="15" customHeight="1" x14ac:dyDescent="0.2">
      <c r="A22492" t="s">
        <v>52763</v>
      </c>
      <c r="C22492" t="str">
        <f t="shared" si="1423"/>
        <v/>
      </c>
      <c r="D22492">
        <f t="shared" si="1425"/>
        <v>0</v>
      </c>
      <c r="E22492" t="s">
        <v>52764</v>
      </c>
      <c r="F22492" t="s">
        <v>52765</v>
      </c>
      <c r="G22492" t="s">
        <v>346</v>
      </c>
      <c r="H22492">
        <v>6</v>
      </c>
      <c r="I22492">
        <v>0</v>
      </c>
      <c r="J22492">
        <v>0</v>
      </c>
      <c r="K22492">
        <v>1</v>
      </c>
      <c r="L22492" t="s">
        <v>19</v>
      </c>
      <c r="M22492" t="str">
        <f t="shared" si="1424"/>
        <v>http://logeion.uchicago.edu/index.html#0</v>
      </c>
    </row>
    <row r="22493" spans="1:13" ht="15" customHeight="1" x14ac:dyDescent="0.2">
      <c r="A22493" t="s">
        <v>52766</v>
      </c>
      <c r="C22493" t="str">
        <f t="shared" si="1423"/>
        <v/>
      </c>
      <c r="D22493">
        <f t="shared" si="1425"/>
        <v>0</v>
      </c>
      <c r="E22493" t="s">
        <v>52767</v>
      </c>
      <c r="F22493" t="s">
        <v>52768</v>
      </c>
      <c r="G22493" t="s">
        <v>346</v>
      </c>
      <c r="H22493">
        <v>6</v>
      </c>
      <c r="I22493">
        <v>0</v>
      </c>
      <c r="J22493">
        <v>0</v>
      </c>
      <c r="K22493">
        <v>1</v>
      </c>
      <c r="L22493" t="s">
        <v>19</v>
      </c>
      <c r="M22493" t="str">
        <f t="shared" si="1424"/>
        <v>http://logeion.uchicago.edu/index.html#0</v>
      </c>
    </row>
    <row r="22494" spans="1:13" ht="15" customHeight="1" x14ac:dyDescent="0.2">
      <c r="A22494" t="s">
        <v>52769</v>
      </c>
      <c r="C22494" t="str">
        <f t="shared" si="1423"/>
        <v/>
      </c>
      <c r="D22494">
        <f t="shared" si="1425"/>
        <v>0</v>
      </c>
      <c r="E22494" t="s">
        <v>52770</v>
      </c>
      <c r="F22494" t="s">
        <v>52771</v>
      </c>
      <c r="G22494" t="s">
        <v>346</v>
      </c>
      <c r="H22494">
        <v>6</v>
      </c>
      <c r="I22494">
        <v>0</v>
      </c>
      <c r="J22494">
        <v>0</v>
      </c>
      <c r="K22494">
        <v>1</v>
      </c>
      <c r="L22494" t="s">
        <v>19</v>
      </c>
      <c r="M22494" t="str">
        <f t="shared" si="1424"/>
        <v>http://logeion.uchicago.edu/index.html#0</v>
      </c>
    </row>
    <row r="22495" spans="1:13" ht="15" customHeight="1" x14ac:dyDescent="0.2">
      <c r="A22495" t="s">
        <v>52772</v>
      </c>
      <c r="C22495" t="str">
        <f t="shared" si="1423"/>
        <v/>
      </c>
      <c r="D22495">
        <f t="shared" si="1425"/>
        <v>0</v>
      </c>
      <c r="E22495" t="s">
        <v>52773</v>
      </c>
      <c r="F22495" t="s">
        <v>52774</v>
      </c>
      <c r="G22495" t="s">
        <v>346</v>
      </c>
      <c r="H22495">
        <v>6</v>
      </c>
      <c r="I22495">
        <v>0</v>
      </c>
      <c r="J22495">
        <v>0</v>
      </c>
      <c r="K22495">
        <v>1</v>
      </c>
      <c r="L22495" t="s">
        <v>19</v>
      </c>
      <c r="M22495" t="str">
        <f t="shared" si="1424"/>
        <v>http://logeion.uchicago.edu/index.html#0</v>
      </c>
    </row>
    <row r="22496" spans="1:13" ht="15" customHeight="1" x14ac:dyDescent="0.2">
      <c r="A22496" t="s">
        <v>52785</v>
      </c>
      <c r="C22496" t="str">
        <f t="shared" si="1423"/>
        <v/>
      </c>
      <c r="D22496">
        <f t="shared" si="1425"/>
        <v>0</v>
      </c>
      <c r="G22496" t="s">
        <v>21</v>
      </c>
      <c r="H22496">
        <v>2</v>
      </c>
      <c r="I22496">
        <v>0</v>
      </c>
      <c r="J22496">
        <v>0</v>
      </c>
      <c r="K22496">
        <v>0</v>
      </c>
      <c r="L22496" t="s">
        <v>19</v>
      </c>
      <c r="M22496" t="str">
        <f t="shared" si="1424"/>
        <v>http://logeion.uchicago.edu/index.html#0</v>
      </c>
    </row>
    <row r="22497" spans="1:15" ht="15" customHeight="1" x14ac:dyDescent="0.2">
      <c r="A22497" t="s">
        <v>52786</v>
      </c>
      <c r="C22497" t="str">
        <f t="shared" si="1423"/>
        <v/>
      </c>
      <c r="D22497">
        <f t="shared" si="1425"/>
        <v>0</v>
      </c>
      <c r="G22497" t="s">
        <v>346</v>
      </c>
      <c r="H22497">
        <v>6</v>
      </c>
      <c r="I22497">
        <v>0</v>
      </c>
      <c r="J22497">
        <v>0</v>
      </c>
      <c r="K22497">
        <v>1</v>
      </c>
      <c r="L22497" t="s">
        <v>19</v>
      </c>
      <c r="M22497" t="str">
        <f t="shared" si="1424"/>
        <v>http://logeion.uchicago.edu/index.html#0</v>
      </c>
    </row>
    <row r="22498" spans="1:15" ht="15" customHeight="1" x14ac:dyDescent="0.2">
      <c r="A22498" t="s">
        <v>52787</v>
      </c>
      <c r="C22498" t="str">
        <f t="shared" si="1423"/>
        <v/>
      </c>
      <c r="D22498">
        <f t="shared" si="1425"/>
        <v>0</v>
      </c>
      <c r="G22498" t="s">
        <v>346</v>
      </c>
      <c r="H22498">
        <v>6</v>
      </c>
      <c r="I22498">
        <v>0</v>
      </c>
      <c r="J22498">
        <v>0</v>
      </c>
      <c r="K22498">
        <v>1</v>
      </c>
      <c r="L22498" t="s">
        <v>19</v>
      </c>
      <c r="M22498" t="str">
        <f t="shared" si="1424"/>
        <v>http://logeion.uchicago.edu/index.html#0</v>
      </c>
    </row>
    <row r="22499" spans="1:15" ht="15" customHeight="1" x14ac:dyDescent="0.2">
      <c r="A22499" t="s">
        <v>56312</v>
      </c>
      <c r="C22499" t="str">
        <f t="shared" si="1423"/>
        <v/>
      </c>
      <c r="D22499">
        <f t="shared" si="1425"/>
        <v>0</v>
      </c>
      <c r="G22499" t="s">
        <v>29</v>
      </c>
      <c r="H22499">
        <v>3</v>
      </c>
      <c r="K22499">
        <v>1</v>
      </c>
      <c r="L22499" t="s">
        <v>19</v>
      </c>
      <c r="M22499" t="str">
        <f t="shared" si="1424"/>
        <v>http://logeion.uchicago.edu/index.html#0</v>
      </c>
    </row>
    <row r="22500" spans="1:15" ht="15" customHeight="1" x14ac:dyDescent="0.2">
      <c r="A22500" t="s">
        <v>52788</v>
      </c>
      <c r="C22500" t="str">
        <f t="shared" si="1423"/>
        <v/>
      </c>
      <c r="D22500">
        <f t="shared" si="1425"/>
        <v>0</v>
      </c>
      <c r="G22500" t="s">
        <v>61</v>
      </c>
      <c r="H22500">
        <v>1</v>
      </c>
      <c r="I22500">
        <v>0</v>
      </c>
      <c r="J22500">
        <v>0</v>
      </c>
      <c r="K22500">
        <v>0</v>
      </c>
      <c r="L22500" t="s">
        <v>36</v>
      </c>
      <c r="M22500" t="str">
        <f t="shared" si="1424"/>
        <v>http://logeion.uchicago.edu/index.html#0</v>
      </c>
    </row>
    <row r="22501" spans="1:15" ht="15" customHeight="1" x14ac:dyDescent="0.2">
      <c r="A22501" t="s">
        <v>52806</v>
      </c>
      <c r="C22501" t="str">
        <f t="shared" si="1423"/>
        <v/>
      </c>
      <c r="D22501">
        <f t="shared" si="1425"/>
        <v>0</v>
      </c>
      <c r="G22501" t="s">
        <v>21</v>
      </c>
      <c r="H22501">
        <v>2</v>
      </c>
      <c r="I22501">
        <v>0</v>
      </c>
      <c r="J22501">
        <v>0</v>
      </c>
      <c r="K22501">
        <v>0</v>
      </c>
      <c r="L22501" t="s">
        <v>19</v>
      </c>
      <c r="M22501" t="str">
        <f t="shared" si="1424"/>
        <v>http://logeion.uchicago.edu/index.html#0</v>
      </c>
    </row>
    <row r="22502" spans="1:15" ht="15" customHeight="1" x14ac:dyDescent="0.2">
      <c r="A22502" t="s">
        <v>56310</v>
      </c>
      <c r="C22502" t="str">
        <f t="shared" si="1423"/>
        <v/>
      </c>
      <c r="D22502">
        <f t="shared" si="1425"/>
        <v>0</v>
      </c>
      <c r="G22502" t="s">
        <v>76</v>
      </c>
      <c r="H22502">
        <v>1</v>
      </c>
      <c r="K22502">
        <v>1</v>
      </c>
      <c r="L22502" t="s">
        <v>19</v>
      </c>
      <c r="M22502" t="str">
        <f t="shared" si="1424"/>
        <v>http://logeion.uchicago.edu/index.html#0</v>
      </c>
    </row>
    <row r="22503" spans="1:15" ht="15" customHeight="1" x14ac:dyDescent="0.2">
      <c r="A22503" t="s">
        <v>52821</v>
      </c>
      <c r="C22503" t="str">
        <f t="shared" si="1423"/>
        <v/>
      </c>
      <c r="D22503">
        <f t="shared" si="1425"/>
        <v>0</v>
      </c>
      <c r="G22503" t="s">
        <v>21</v>
      </c>
      <c r="H22503">
        <v>2</v>
      </c>
      <c r="I22503">
        <v>0</v>
      </c>
      <c r="J22503">
        <v>0</v>
      </c>
      <c r="K22503">
        <v>0</v>
      </c>
      <c r="L22503" t="s">
        <v>19</v>
      </c>
      <c r="M22503" t="str">
        <f t="shared" si="1424"/>
        <v>http://logeion.uchicago.edu/index.html#0</v>
      </c>
    </row>
    <row r="22504" spans="1:15" ht="15" customHeight="1" x14ac:dyDescent="0.2">
      <c r="A22504" t="s">
        <v>52822</v>
      </c>
      <c r="C22504" t="str">
        <f t="shared" si="1423"/>
        <v/>
      </c>
      <c r="D22504">
        <f t="shared" si="1425"/>
        <v>0</v>
      </c>
      <c r="G22504" t="s">
        <v>43</v>
      </c>
      <c r="H22504">
        <v>3</v>
      </c>
      <c r="I22504">
        <v>0</v>
      </c>
      <c r="J22504">
        <v>0</v>
      </c>
      <c r="K22504">
        <v>1</v>
      </c>
      <c r="L22504" t="s">
        <v>19</v>
      </c>
      <c r="M22504" t="str">
        <f t="shared" si="1424"/>
        <v>http://logeion.uchicago.edu/index.html#0</v>
      </c>
    </row>
    <row r="22505" spans="1:15" ht="15" customHeight="1" x14ac:dyDescent="0.2">
      <c r="A22505" t="s">
        <v>52828</v>
      </c>
      <c r="C22505" t="str">
        <f t="shared" si="1423"/>
        <v/>
      </c>
      <c r="D22505">
        <f t="shared" si="1425"/>
        <v>0</v>
      </c>
      <c r="G22505" t="s">
        <v>346</v>
      </c>
      <c r="H22505">
        <v>6</v>
      </c>
      <c r="I22505">
        <v>0</v>
      </c>
      <c r="J22505">
        <v>0</v>
      </c>
      <c r="K22505">
        <v>0</v>
      </c>
      <c r="L22505" t="s">
        <v>19</v>
      </c>
      <c r="M22505" t="str">
        <f t="shared" si="1424"/>
        <v>http://logeion.uchicago.edu/index.html#0</v>
      </c>
    </row>
    <row r="22506" spans="1:15" ht="15" customHeight="1" x14ac:dyDescent="0.2">
      <c r="A22506" t="s">
        <v>52829</v>
      </c>
      <c r="C22506" t="str">
        <f t="shared" si="1423"/>
        <v/>
      </c>
      <c r="D22506">
        <f t="shared" si="1425"/>
        <v>0</v>
      </c>
      <c r="G22506" t="s">
        <v>21</v>
      </c>
      <c r="H22506">
        <v>2</v>
      </c>
      <c r="I22506">
        <v>0</v>
      </c>
      <c r="J22506">
        <v>0</v>
      </c>
      <c r="K22506">
        <v>1</v>
      </c>
      <c r="L22506" t="s">
        <v>19</v>
      </c>
      <c r="M22506" t="str">
        <f t="shared" si="1424"/>
        <v>http://logeion.uchicago.edu/index.html#0</v>
      </c>
    </row>
    <row r="22507" spans="1:15" ht="15" customHeight="1" x14ac:dyDescent="0.2">
      <c r="A22507" t="s">
        <v>52834</v>
      </c>
      <c r="C22507" t="str">
        <f t="shared" si="1423"/>
        <v/>
      </c>
      <c r="D22507">
        <f t="shared" si="1425"/>
        <v>0</v>
      </c>
      <c r="G22507" t="s">
        <v>230</v>
      </c>
      <c r="H22507">
        <v>3</v>
      </c>
      <c r="I22507">
        <v>0</v>
      </c>
      <c r="J22507">
        <v>0</v>
      </c>
      <c r="K22507">
        <v>0</v>
      </c>
      <c r="L22507" t="s">
        <v>36</v>
      </c>
      <c r="M22507" t="str">
        <f t="shared" si="1424"/>
        <v>http://logeion.uchicago.edu/index.html#0</v>
      </c>
    </row>
    <row r="22508" spans="1:15" s="8" customFormat="1" ht="15" customHeight="1" x14ac:dyDescent="0.2">
      <c r="A22508" t="s">
        <v>52835</v>
      </c>
      <c r="B22508"/>
      <c r="C22508" t="str">
        <f t="shared" si="1423"/>
        <v/>
      </c>
      <c r="D22508">
        <f t="shared" si="1425"/>
        <v>0</v>
      </c>
      <c r="E22508"/>
      <c r="F22508"/>
      <c r="G22508" t="s">
        <v>346</v>
      </c>
      <c r="H22508">
        <v>6</v>
      </c>
      <c r="I22508">
        <v>0</v>
      </c>
      <c r="J22508">
        <v>0</v>
      </c>
      <c r="K22508">
        <v>0</v>
      </c>
      <c r="L22508" t="s">
        <v>19</v>
      </c>
      <c r="M22508" t="str">
        <f t="shared" si="1424"/>
        <v>http://logeion.uchicago.edu/index.html#0</v>
      </c>
      <c r="N22508"/>
      <c r="O22508"/>
    </row>
    <row r="22509" spans="1:15" ht="15" customHeight="1" x14ac:dyDescent="0.2">
      <c r="A22509" s="8"/>
    </row>
    <row r="22510" spans="1:15" ht="15" customHeight="1" x14ac:dyDescent="0.2">
      <c r="A22510" s="8"/>
    </row>
    <row r="22511" spans="1:15" ht="15" customHeight="1" x14ac:dyDescent="0.2">
      <c r="A22511" s="8"/>
    </row>
    <row r="22512" spans="1:15" ht="15" customHeight="1" x14ac:dyDescent="0.2">
      <c r="A22512" s="8"/>
    </row>
    <row r="22513" spans="1:1" ht="15" customHeight="1" x14ac:dyDescent="0.2">
      <c r="A22513" s="8"/>
    </row>
  </sheetData>
  <autoFilter ref="A1:O22493">
    <sortState ref="A2:O22508">
      <sortCondition ref="O1:O22508"/>
    </sortState>
  </autoFilter>
  <sortState ref="A2:O22513">
    <sortCondition ref="B2:B22513"/>
    <sortCondition ref="O2:O22513"/>
  </sortState>
  <phoneticPr fontId="4" type="noConversion"/>
  <pageMargins left="0.7" right="0.7" top="0.75" bottom="0.75" header="0.51180555555555496" footer="0.51180555555555496"/>
  <pageSetup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topLeftCell="A75" zoomScale="241" zoomScaleNormal="241" zoomScalePageLayoutView="241" workbookViewId="0">
      <selection activeCell="B15" sqref="B15:C85"/>
    </sheetView>
  </sheetViews>
  <sheetFormatPr baseColWidth="10" defaultRowHeight="16" x14ac:dyDescent="0.2"/>
  <cols>
    <col min="1" max="1" width="24.33203125" customWidth="1"/>
    <col min="2" max="2" width="38" customWidth="1"/>
  </cols>
  <sheetData>
    <row r="1" spans="1:3" x14ac:dyDescent="0.2">
      <c r="A1" t="s">
        <v>59733</v>
      </c>
      <c r="B1" t="s">
        <v>59734</v>
      </c>
      <c r="C1" t="s">
        <v>59734</v>
      </c>
    </row>
    <row r="2" spans="1:3" x14ac:dyDescent="0.2">
      <c r="A2" t="s">
        <v>59735</v>
      </c>
      <c r="B2" t="s">
        <v>59736</v>
      </c>
      <c r="C2" t="s">
        <v>59736</v>
      </c>
    </row>
    <row r="3" spans="1:3" x14ac:dyDescent="0.2">
      <c r="A3" t="s">
        <v>59737</v>
      </c>
      <c r="B3" t="s">
        <v>59890</v>
      </c>
      <c r="C3" t="s">
        <v>59890</v>
      </c>
    </row>
    <row r="4" spans="1:3" x14ac:dyDescent="0.2">
      <c r="A4" t="s">
        <v>59738</v>
      </c>
      <c r="B4" t="s">
        <v>59739</v>
      </c>
      <c r="C4" t="s">
        <v>59739</v>
      </c>
    </row>
    <row r="5" spans="1:3" x14ac:dyDescent="0.2">
      <c r="A5" t="s">
        <v>59873</v>
      </c>
      <c r="B5" t="s">
        <v>59740</v>
      </c>
      <c r="C5" t="s">
        <v>59740</v>
      </c>
    </row>
    <row r="6" spans="1:3" x14ac:dyDescent="0.2">
      <c r="A6" t="s">
        <v>59741</v>
      </c>
      <c r="B6" t="s">
        <v>59742</v>
      </c>
      <c r="C6" t="s">
        <v>59742</v>
      </c>
    </row>
    <row r="7" spans="1:3" x14ac:dyDescent="0.2">
      <c r="A7" t="s">
        <v>59743</v>
      </c>
      <c r="B7" t="s">
        <v>59744</v>
      </c>
      <c r="C7" t="s">
        <v>59744</v>
      </c>
    </row>
    <row r="8" spans="1:3" x14ac:dyDescent="0.2">
      <c r="A8" t="s">
        <v>59745</v>
      </c>
      <c r="B8" t="s">
        <v>59746</v>
      </c>
      <c r="C8" t="s">
        <v>59746</v>
      </c>
    </row>
    <row r="9" spans="1:3" x14ac:dyDescent="0.2">
      <c r="A9" t="s">
        <v>59747</v>
      </c>
      <c r="B9" t="s">
        <v>59748</v>
      </c>
      <c r="C9" t="s">
        <v>59748</v>
      </c>
    </row>
    <row r="10" spans="1:3" x14ac:dyDescent="0.2">
      <c r="A10" t="s">
        <v>59749</v>
      </c>
      <c r="B10" t="s">
        <v>59916</v>
      </c>
      <c r="C10" t="s">
        <v>59750</v>
      </c>
    </row>
    <row r="11" spans="1:3" x14ac:dyDescent="0.2">
      <c r="A11" t="s">
        <v>59751</v>
      </c>
      <c r="B11" t="s">
        <v>42066</v>
      </c>
      <c r="C11" t="s">
        <v>42066</v>
      </c>
    </row>
    <row r="12" spans="1:3" x14ac:dyDescent="0.2">
      <c r="A12" t="s">
        <v>59752</v>
      </c>
      <c r="B12" t="s">
        <v>59898</v>
      </c>
      <c r="C12" t="s">
        <v>59753</v>
      </c>
    </row>
    <row r="13" spans="1:3" x14ac:dyDescent="0.2">
      <c r="A13" t="s">
        <v>59754</v>
      </c>
      <c r="B13" t="s">
        <v>59755</v>
      </c>
      <c r="C13" t="s">
        <v>59755</v>
      </c>
    </row>
    <row r="14" spans="1:3" x14ac:dyDescent="0.2">
      <c r="A14" t="s">
        <v>59886</v>
      </c>
    </row>
    <row r="15" spans="1:3" x14ac:dyDescent="0.2">
      <c r="A15" t="s">
        <v>59756</v>
      </c>
      <c r="B15" t="s">
        <v>59757</v>
      </c>
      <c r="C15" t="s">
        <v>59757</v>
      </c>
    </row>
    <row r="16" spans="1:3" x14ac:dyDescent="0.2">
      <c r="A16" t="s">
        <v>59758</v>
      </c>
      <c r="B16" t="s">
        <v>59891</v>
      </c>
      <c r="C16" t="s">
        <v>59891</v>
      </c>
    </row>
    <row r="17" spans="1:3" x14ac:dyDescent="0.2">
      <c r="A17" t="s">
        <v>59759</v>
      </c>
      <c r="B17" t="s">
        <v>59760</v>
      </c>
      <c r="C17" t="s">
        <v>59760</v>
      </c>
    </row>
    <row r="18" spans="1:3" x14ac:dyDescent="0.2">
      <c r="A18" t="s">
        <v>59761</v>
      </c>
      <c r="B18" t="s">
        <v>59900</v>
      </c>
      <c r="C18" t="s">
        <v>59762</v>
      </c>
    </row>
    <row r="19" spans="1:3" x14ac:dyDescent="0.2">
      <c r="A19" t="s">
        <v>59763</v>
      </c>
      <c r="B19" t="s">
        <v>59899</v>
      </c>
      <c r="C19" t="s">
        <v>59764</v>
      </c>
    </row>
    <row r="20" spans="1:3" x14ac:dyDescent="0.2">
      <c r="A20" t="s">
        <v>59765</v>
      </c>
      <c r="B20" t="s">
        <v>59901</v>
      </c>
      <c r="C20" t="s">
        <v>59766</v>
      </c>
    </row>
    <row r="21" spans="1:3" x14ac:dyDescent="0.2">
      <c r="A21" t="s">
        <v>59767</v>
      </c>
      <c r="B21" t="s">
        <v>59768</v>
      </c>
      <c r="C21" t="s">
        <v>59768</v>
      </c>
    </row>
    <row r="22" spans="1:3" x14ac:dyDescent="0.2">
      <c r="A22" t="s">
        <v>59874</v>
      </c>
      <c r="B22" t="s">
        <v>59902</v>
      </c>
      <c r="C22" t="s">
        <v>59769</v>
      </c>
    </row>
    <row r="23" spans="1:3" x14ac:dyDescent="0.2">
      <c r="A23" t="s">
        <v>59770</v>
      </c>
      <c r="B23" t="s">
        <v>59771</v>
      </c>
      <c r="C23" t="s">
        <v>59771</v>
      </c>
    </row>
    <row r="24" spans="1:3" x14ac:dyDescent="0.2">
      <c r="A24" t="s">
        <v>59772</v>
      </c>
      <c r="B24" t="s">
        <v>59773</v>
      </c>
      <c r="C24" t="s">
        <v>59773</v>
      </c>
    </row>
    <row r="25" spans="1:3" x14ac:dyDescent="0.2">
      <c r="A25" t="s">
        <v>59774</v>
      </c>
      <c r="B25" t="s">
        <v>59775</v>
      </c>
      <c r="C25" t="s">
        <v>59775</v>
      </c>
    </row>
    <row r="26" spans="1:3" x14ac:dyDescent="0.2">
      <c r="A26" t="s">
        <v>59776</v>
      </c>
      <c r="B26" t="s">
        <v>59777</v>
      </c>
      <c r="C26" t="s">
        <v>59777</v>
      </c>
    </row>
    <row r="27" spans="1:3" x14ac:dyDescent="0.2">
      <c r="A27" t="s">
        <v>59875</v>
      </c>
      <c r="B27" t="s">
        <v>59903</v>
      </c>
      <c r="C27" t="s">
        <v>59778</v>
      </c>
    </row>
    <row r="28" spans="1:3" x14ac:dyDescent="0.2">
      <c r="A28" t="s">
        <v>59779</v>
      </c>
      <c r="B28" t="s">
        <v>38713</v>
      </c>
      <c r="C28" t="s">
        <v>38713</v>
      </c>
    </row>
    <row r="29" spans="1:3" x14ac:dyDescent="0.2">
      <c r="A29" t="s">
        <v>59876</v>
      </c>
      <c r="B29" t="s">
        <v>59904</v>
      </c>
      <c r="C29" t="s">
        <v>59780</v>
      </c>
    </row>
    <row r="30" spans="1:3" x14ac:dyDescent="0.2">
      <c r="A30" t="s">
        <v>59781</v>
      </c>
      <c r="B30" t="s">
        <v>59915</v>
      </c>
      <c r="C30" t="s">
        <v>59782</v>
      </c>
    </row>
    <row r="31" spans="1:3" x14ac:dyDescent="0.2">
      <c r="A31" t="s">
        <v>59783</v>
      </c>
      <c r="B31" t="s">
        <v>59784</v>
      </c>
      <c r="C31" t="s">
        <v>59784</v>
      </c>
    </row>
    <row r="32" spans="1:3" x14ac:dyDescent="0.2">
      <c r="A32" t="s">
        <v>59785</v>
      </c>
      <c r="B32" t="s">
        <v>59905</v>
      </c>
      <c r="C32" t="s">
        <v>59786</v>
      </c>
    </row>
    <row r="33" spans="1:3" x14ac:dyDescent="0.2">
      <c r="A33" t="s">
        <v>59787</v>
      </c>
      <c r="B33" t="s">
        <v>59906</v>
      </c>
      <c r="C33" t="s">
        <v>59788</v>
      </c>
    </row>
    <row r="34" spans="1:3" x14ac:dyDescent="0.2">
      <c r="A34" t="s">
        <v>59877</v>
      </c>
      <c r="B34" t="s">
        <v>59907</v>
      </c>
      <c r="C34" t="s">
        <v>59789</v>
      </c>
    </row>
    <row r="36" spans="1:3" x14ac:dyDescent="0.2">
      <c r="A36" t="s">
        <v>59790</v>
      </c>
      <c r="B36" t="s">
        <v>59791</v>
      </c>
      <c r="C36" t="s">
        <v>59791</v>
      </c>
    </row>
    <row r="37" spans="1:3" x14ac:dyDescent="0.2">
      <c r="A37" t="s">
        <v>59792</v>
      </c>
      <c r="B37" t="s">
        <v>59793</v>
      </c>
      <c r="C37" t="s">
        <v>59793</v>
      </c>
    </row>
    <row r="38" spans="1:3" x14ac:dyDescent="0.2">
      <c r="A38" t="s">
        <v>59887</v>
      </c>
      <c r="B38" t="s">
        <v>59794</v>
      </c>
      <c r="C38" t="s">
        <v>59794</v>
      </c>
    </row>
    <row r="39" spans="1:3" x14ac:dyDescent="0.2">
      <c r="A39" t="s">
        <v>59795</v>
      </c>
      <c r="B39" t="s">
        <v>59796</v>
      </c>
      <c r="C39" t="s">
        <v>59796</v>
      </c>
    </row>
    <row r="40" spans="1:3" x14ac:dyDescent="0.2">
      <c r="A40" t="s">
        <v>59797</v>
      </c>
      <c r="B40" t="s">
        <v>59798</v>
      </c>
      <c r="C40" t="s">
        <v>59798</v>
      </c>
    </row>
    <row r="41" spans="1:3" x14ac:dyDescent="0.2">
      <c r="A41" t="s">
        <v>59878</v>
      </c>
      <c r="B41" t="s">
        <v>59799</v>
      </c>
      <c r="C41" t="s">
        <v>59799</v>
      </c>
    </row>
    <row r="42" spans="1:3" x14ac:dyDescent="0.2">
      <c r="A42" t="s">
        <v>59800</v>
      </c>
      <c r="B42" t="s">
        <v>59801</v>
      </c>
      <c r="C42" t="s">
        <v>59801</v>
      </c>
    </row>
    <row r="43" spans="1:3" x14ac:dyDescent="0.2">
      <c r="A43" t="s">
        <v>59802</v>
      </c>
      <c r="B43" t="s">
        <v>59892</v>
      </c>
      <c r="C43" t="s">
        <v>59892</v>
      </c>
    </row>
    <row r="44" spans="1:3" x14ac:dyDescent="0.2">
      <c r="A44" t="s">
        <v>59879</v>
      </c>
      <c r="B44" t="s">
        <v>59880</v>
      </c>
      <c r="C44" t="s">
        <v>59880</v>
      </c>
    </row>
    <row r="45" spans="1:3" x14ac:dyDescent="0.2">
      <c r="A45" t="s">
        <v>59803</v>
      </c>
      <c r="B45" t="s">
        <v>59893</v>
      </c>
      <c r="C45" t="s">
        <v>59893</v>
      </c>
    </row>
    <row r="46" spans="1:3" x14ac:dyDescent="0.2">
      <c r="A46" t="s">
        <v>59804</v>
      </c>
      <c r="B46" t="s">
        <v>7539</v>
      </c>
      <c r="C46" t="s">
        <v>7539</v>
      </c>
    </row>
    <row r="47" spans="1:3" x14ac:dyDescent="0.2">
      <c r="A47" t="s">
        <v>59805</v>
      </c>
      <c r="B47" t="s">
        <v>59914</v>
      </c>
      <c r="C47" t="s">
        <v>59806</v>
      </c>
    </row>
    <row r="48" spans="1:3" x14ac:dyDescent="0.2">
      <c r="A48" t="s">
        <v>59807</v>
      </c>
      <c r="B48" t="s">
        <v>59808</v>
      </c>
      <c r="C48" t="s">
        <v>59808</v>
      </c>
    </row>
    <row r="49" spans="1:3" x14ac:dyDescent="0.2">
      <c r="A49" t="s">
        <v>59809</v>
      </c>
      <c r="B49" t="s">
        <v>28212</v>
      </c>
      <c r="C49" t="s">
        <v>28212</v>
      </c>
    </row>
    <row r="50" spans="1:3" x14ac:dyDescent="0.2">
      <c r="A50" t="s">
        <v>59810</v>
      </c>
      <c r="B50" t="s">
        <v>59811</v>
      </c>
      <c r="C50" t="s">
        <v>59811</v>
      </c>
    </row>
    <row r="51" spans="1:3" x14ac:dyDescent="0.2">
      <c r="A51" t="s">
        <v>59812</v>
      </c>
      <c r="B51" t="s">
        <v>59813</v>
      </c>
      <c r="C51" t="s">
        <v>59813</v>
      </c>
    </row>
    <row r="52" spans="1:3" x14ac:dyDescent="0.2">
      <c r="A52" t="s">
        <v>59881</v>
      </c>
      <c r="B52" t="s">
        <v>59814</v>
      </c>
      <c r="C52" t="s">
        <v>59814</v>
      </c>
    </row>
    <row r="53" spans="1:3" x14ac:dyDescent="0.2">
      <c r="A53" t="s">
        <v>59815</v>
      </c>
      <c r="B53" t="s">
        <v>59816</v>
      </c>
      <c r="C53" t="s">
        <v>59816</v>
      </c>
    </row>
    <row r="54" spans="1:3" x14ac:dyDescent="0.2">
      <c r="A54" t="s">
        <v>59817</v>
      </c>
      <c r="B54" t="s">
        <v>59818</v>
      </c>
      <c r="C54" t="s">
        <v>59818</v>
      </c>
    </row>
    <row r="55" spans="1:3" x14ac:dyDescent="0.2">
      <c r="A55" t="s">
        <v>59819</v>
      </c>
      <c r="B55" t="s">
        <v>59820</v>
      </c>
      <c r="C55" t="s">
        <v>59820</v>
      </c>
    </row>
    <row r="56" spans="1:3" x14ac:dyDescent="0.2">
      <c r="A56" t="s">
        <v>59821</v>
      </c>
      <c r="B56" t="s">
        <v>59822</v>
      </c>
      <c r="C56" t="s">
        <v>59822</v>
      </c>
    </row>
    <row r="57" spans="1:3" x14ac:dyDescent="0.2">
      <c r="A57" t="s">
        <v>59823</v>
      </c>
      <c r="B57" t="s">
        <v>59824</v>
      </c>
      <c r="C57" t="s">
        <v>59824</v>
      </c>
    </row>
    <row r="58" spans="1:3" x14ac:dyDescent="0.2">
      <c r="A58" t="s">
        <v>59825</v>
      </c>
      <c r="B58" t="s">
        <v>59826</v>
      </c>
      <c r="C58" t="s">
        <v>59826</v>
      </c>
    </row>
    <row r="59" spans="1:3" x14ac:dyDescent="0.2">
      <c r="A59" t="s">
        <v>59882</v>
      </c>
      <c r="B59" t="s">
        <v>59827</v>
      </c>
      <c r="C59" t="s">
        <v>59827</v>
      </c>
    </row>
    <row r="60" spans="1:3" x14ac:dyDescent="0.2">
      <c r="A60" t="s">
        <v>59883</v>
      </c>
      <c r="B60" t="s">
        <v>59828</v>
      </c>
      <c r="C60" t="s">
        <v>59828</v>
      </c>
    </row>
    <row r="61" spans="1:3" x14ac:dyDescent="0.2">
      <c r="A61" t="s">
        <v>59829</v>
      </c>
      <c r="B61" t="s">
        <v>59830</v>
      </c>
      <c r="C61" t="s">
        <v>59830</v>
      </c>
    </row>
    <row r="62" spans="1:3" x14ac:dyDescent="0.2">
      <c r="A62" t="s">
        <v>59884</v>
      </c>
      <c r="B62" t="s">
        <v>46510</v>
      </c>
      <c r="C62" t="s">
        <v>59831</v>
      </c>
    </row>
    <row r="63" spans="1:3" x14ac:dyDescent="0.2">
      <c r="A63" t="s">
        <v>59832</v>
      </c>
      <c r="B63" t="s">
        <v>59833</v>
      </c>
      <c r="C63" t="s">
        <v>59833</v>
      </c>
    </row>
    <row r="64" spans="1:3" x14ac:dyDescent="0.2">
      <c r="A64" t="s">
        <v>59834</v>
      </c>
      <c r="B64" t="s">
        <v>59835</v>
      </c>
      <c r="C64" t="s">
        <v>59835</v>
      </c>
    </row>
    <row r="65" spans="1:3" x14ac:dyDescent="0.2">
      <c r="A65" t="s">
        <v>59836</v>
      </c>
      <c r="B65" t="s">
        <v>59837</v>
      </c>
      <c r="C65" t="s">
        <v>59837</v>
      </c>
    </row>
    <row r="66" spans="1:3" x14ac:dyDescent="0.2">
      <c r="A66" t="s">
        <v>59838</v>
      </c>
      <c r="B66" t="s">
        <v>59894</v>
      </c>
      <c r="C66" t="s">
        <v>59894</v>
      </c>
    </row>
    <row r="67" spans="1:3" x14ac:dyDescent="0.2">
      <c r="A67" t="s">
        <v>59839</v>
      </c>
      <c r="B67" t="s">
        <v>59908</v>
      </c>
      <c r="C67" t="s">
        <v>59840</v>
      </c>
    </row>
    <row r="68" spans="1:3" x14ac:dyDescent="0.2">
      <c r="A68" t="s">
        <v>59841</v>
      </c>
      <c r="B68" t="s">
        <v>59909</v>
      </c>
      <c r="C68" t="s">
        <v>59842</v>
      </c>
    </row>
    <row r="69" spans="1:3" x14ac:dyDescent="0.2">
      <c r="A69" t="s">
        <v>59843</v>
      </c>
      <c r="B69" t="s">
        <v>59844</v>
      </c>
      <c r="C69" t="s">
        <v>59844</v>
      </c>
    </row>
    <row r="70" spans="1:3" x14ac:dyDescent="0.2">
      <c r="A70" t="s">
        <v>59845</v>
      </c>
      <c r="B70" t="s">
        <v>59911</v>
      </c>
      <c r="C70" t="s">
        <v>59846</v>
      </c>
    </row>
    <row r="71" spans="1:3" x14ac:dyDescent="0.2">
      <c r="A71" t="s">
        <v>59847</v>
      </c>
      <c r="B71" t="s">
        <v>59896</v>
      </c>
      <c r="C71" t="s">
        <v>59848</v>
      </c>
    </row>
    <row r="72" spans="1:3" x14ac:dyDescent="0.2">
      <c r="A72" t="s">
        <v>59849</v>
      </c>
      <c r="B72" t="s">
        <v>59850</v>
      </c>
      <c r="C72" t="s">
        <v>59850</v>
      </c>
    </row>
    <row r="73" spans="1:3" x14ac:dyDescent="0.2">
      <c r="A73" t="s">
        <v>59851</v>
      </c>
      <c r="B73" t="s">
        <v>59852</v>
      </c>
      <c r="C73" t="s">
        <v>59852</v>
      </c>
    </row>
    <row r="74" spans="1:3" x14ac:dyDescent="0.2">
      <c r="A74" t="s">
        <v>59853</v>
      </c>
      <c r="B74" t="s">
        <v>59854</v>
      </c>
      <c r="C74" t="s">
        <v>59854</v>
      </c>
    </row>
    <row r="75" spans="1:3" x14ac:dyDescent="0.2">
      <c r="A75" t="s">
        <v>59855</v>
      </c>
      <c r="B75" t="s">
        <v>59910</v>
      </c>
      <c r="C75" t="s">
        <v>59856</v>
      </c>
    </row>
    <row r="76" spans="1:3" x14ac:dyDescent="0.2">
      <c r="A76" t="s">
        <v>59857</v>
      </c>
      <c r="B76" t="s">
        <v>59858</v>
      </c>
      <c r="C76" t="s">
        <v>59858</v>
      </c>
    </row>
    <row r="77" spans="1:3" x14ac:dyDescent="0.2">
      <c r="A77" t="s">
        <v>59888</v>
      </c>
      <c r="B77" t="s">
        <v>59859</v>
      </c>
      <c r="C77" t="s">
        <v>59859</v>
      </c>
    </row>
    <row r="78" spans="1:3" x14ac:dyDescent="0.2">
      <c r="A78" t="s">
        <v>59860</v>
      </c>
      <c r="B78" t="s">
        <v>59912</v>
      </c>
      <c r="C78" t="s">
        <v>59861</v>
      </c>
    </row>
    <row r="79" spans="1:3" x14ac:dyDescent="0.2">
      <c r="A79" t="s">
        <v>59862</v>
      </c>
      <c r="B79" t="s">
        <v>59863</v>
      </c>
      <c r="C79" t="s">
        <v>59863</v>
      </c>
    </row>
    <row r="80" spans="1:3" x14ac:dyDescent="0.2">
      <c r="A80" t="s">
        <v>59864</v>
      </c>
      <c r="B80" t="s">
        <v>59865</v>
      </c>
      <c r="C80" t="s">
        <v>59865</v>
      </c>
    </row>
    <row r="81" spans="1:3" x14ac:dyDescent="0.2">
      <c r="A81" t="s">
        <v>59866</v>
      </c>
      <c r="B81" t="s">
        <v>59867</v>
      </c>
      <c r="C81" t="s">
        <v>59867</v>
      </c>
    </row>
    <row r="82" spans="1:3" x14ac:dyDescent="0.2">
      <c r="A82" t="s">
        <v>59868</v>
      </c>
      <c r="B82" t="s">
        <v>59869</v>
      </c>
      <c r="C82" t="s">
        <v>59869</v>
      </c>
    </row>
    <row r="83" spans="1:3" x14ac:dyDescent="0.2">
      <c r="A83" t="s">
        <v>59889</v>
      </c>
      <c r="B83" t="s">
        <v>59913</v>
      </c>
      <c r="C83" t="s">
        <v>59870</v>
      </c>
    </row>
    <row r="84" spans="1:3" x14ac:dyDescent="0.2">
      <c r="A84" t="s">
        <v>59871</v>
      </c>
      <c r="B84" t="s">
        <v>59872</v>
      </c>
      <c r="C84" t="s">
        <v>59872</v>
      </c>
    </row>
    <row r="85" spans="1:3" x14ac:dyDescent="0.2">
      <c r="A85" t="s">
        <v>59885</v>
      </c>
      <c r="B85" t="s">
        <v>59897</v>
      </c>
      <c r="C85" t="s">
        <v>59895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topLeftCell="A28" workbookViewId="0">
      <selection activeCell="C45" sqref="C45:C55"/>
    </sheetView>
  </sheetViews>
  <sheetFormatPr baseColWidth="10" defaultRowHeight="16" x14ac:dyDescent="0.2"/>
  <sheetData>
    <row r="1" spans="1:3" x14ac:dyDescent="0.2">
      <c r="A1" s="2" t="s">
        <v>58180</v>
      </c>
      <c r="B1" t="s">
        <v>58240</v>
      </c>
      <c r="C1" t="s">
        <v>58246</v>
      </c>
    </row>
    <row r="2" spans="1:3" x14ac:dyDescent="0.2">
      <c r="A2" s="2" t="s">
        <v>58184</v>
      </c>
      <c r="B2" t="s">
        <v>58240</v>
      </c>
      <c r="C2" t="s">
        <v>58247</v>
      </c>
    </row>
    <row r="3" spans="1:3" x14ac:dyDescent="0.2">
      <c r="A3" s="2" t="s">
        <v>58193</v>
      </c>
      <c r="B3" t="s">
        <v>58240</v>
      </c>
      <c r="C3" t="s">
        <v>58248</v>
      </c>
    </row>
    <row r="4" spans="1:3" x14ac:dyDescent="0.2">
      <c r="A4" s="2" t="s">
        <v>58196</v>
      </c>
      <c r="B4" t="s">
        <v>58240</v>
      </c>
      <c r="C4" t="s">
        <v>58249</v>
      </c>
    </row>
    <row r="5" spans="1:3" x14ac:dyDescent="0.2">
      <c r="A5" s="2" t="s">
        <v>58203</v>
      </c>
      <c r="B5" t="s">
        <v>58240</v>
      </c>
      <c r="C5" t="s">
        <v>58250</v>
      </c>
    </row>
    <row r="6" spans="1:3" x14ac:dyDescent="0.2">
      <c r="A6" s="2" t="s">
        <v>58204</v>
      </c>
      <c r="B6" t="s">
        <v>58240</v>
      </c>
      <c r="C6" t="s">
        <v>58251</v>
      </c>
    </row>
    <row r="7" spans="1:3" x14ac:dyDescent="0.2">
      <c r="A7" s="2" t="s">
        <v>58209</v>
      </c>
      <c r="B7" t="s">
        <v>58240</v>
      </c>
      <c r="C7" t="s">
        <v>58252</v>
      </c>
    </row>
    <row r="8" spans="1:3" x14ac:dyDescent="0.2">
      <c r="A8" s="2" t="s">
        <v>58210</v>
      </c>
      <c r="B8" t="s">
        <v>58240</v>
      </c>
      <c r="C8" t="s">
        <v>58253</v>
      </c>
    </row>
    <row r="9" spans="1:3" x14ac:dyDescent="0.2">
      <c r="A9" s="2" t="s">
        <v>58213</v>
      </c>
      <c r="B9" t="s">
        <v>58240</v>
      </c>
      <c r="C9" t="s">
        <v>58254</v>
      </c>
    </row>
    <row r="10" spans="1:3" x14ac:dyDescent="0.2">
      <c r="A10" s="2" t="s">
        <v>58217</v>
      </c>
      <c r="B10" t="s">
        <v>58240</v>
      </c>
      <c r="C10" t="s">
        <v>58255</v>
      </c>
    </row>
    <row r="11" spans="1:3" x14ac:dyDescent="0.2">
      <c r="A11" s="2" t="s">
        <v>58219</v>
      </c>
      <c r="B11" t="s">
        <v>58240</v>
      </c>
      <c r="C11" t="s">
        <v>58256</v>
      </c>
    </row>
    <row r="12" spans="1:3" x14ac:dyDescent="0.2">
      <c r="A12" s="2" t="s">
        <v>58220</v>
      </c>
      <c r="B12" t="s">
        <v>58240</v>
      </c>
      <c r="C12" t="s">
        <v>58257</v>
      </c>
    </row>
    <row r="13" spans="1:3" x14ac:dyDescent="0.2">
      <c r="A13" s="2" t="s">
        <v>58239</v>
      </c>
      <c r="B13" t="s">
        <v>58240</v>
      </c>
      <c r="C13" t="s">
        <v>58102</v>
      </c>
    </row>
    <row r="14" spans="1:3" x14ac:dyDescent="0.2">
      <c r="A14" s="2" t="s">
        <v>58241</v>
      </c>
      <c r="B14" t="s">
        <v>58240</v>
      </c>
      <c r="C14" t="s">
        <v>58117</v>
      </c>
    </row>
    <row r="15" spans="1:3" x14ac:dyDescent="0.2">
      <c r="A15" s="2" t="s">
        <v>58242</v>
      </c>
      <c r="B15" t="s">
        <v>58240</v>
      </c>
      <c r="C15" t="s">
        <v>58109</v>
      </c>
    </row>
    <row r="16" spans="1:3" x14ac:dyDescent="0.2">
      <c r="A16" s="2" t="s">
        <v>58243</v>
      </c>
      <c r="B16" t="s">
        <v>58240</v>
      </c>
      <c r="C16" t="s">
        <v>58258</v>
      </c>
    </row>
    <row r="17" spans="1:3" x14ac:dyDescent="0.2">
      <c r="A17" s="2" t="s">
        <v>58116</v>
      </c>
      <c r="B17" t="s">
        <v>58240</v>
      </c>
      <c r="C17" t="s">
        <v>58259</v>
      </c>
    </row>
    <row r="18" spans="1:3" x14ac:dyDescent="0.2">
      <c r="A18" s="2" t="s">
        <v>58174</v>
      </c>
      <c r="B18" t="s">
        <v>58240</v>
      </c>
      <c r="C18" t="s">
        <v>58260</v>
      </c>
    </row>
    <row r="19" spans="1:3" x14ac:dyDescent="0.2">
      <c r="A19" s="2" t="s">
        <v>58175</v>
      </c>
      <c r="B19" t="s">
        <v>58240</v>
      </c>
      <c r="C19" t="s">
        <v>58261</v>
      </c>
    </row>
    <row r="20" spans="1:3" x14ac:dyDescent="0.2">
      <c r="A20" s="2" t="s">
        <v>58176</v>
      </c>
      <c r="B20" t="s">
        <v>58240</v>
      </c>
      <c r="C20" t="s">
        <v>58262</v>
      </c>
    </row>
    <row r="21" spans="1:3" x14ac:dyDescent="0.2">
      <c r="A21" s="2" t="s">
        <v>58177</v>
      </c>
      <c r="B21" t="s">
        <v>58240</v>
      </c>
      <c r="C21" t="s">
        <v>58263</v>
      </c>
    </row>
    <row r="22" spans="1:3" x14ac:dyDescent="0.2">
      <c r="A22" s="2" t="s">
        <v>58178</v>
      </c>
      <c r="B22" t="s">
        <v>58240</v>
      </c>
      <c r="C22" t="s">
        <v>58264</v>
      </c>
    </row>
    <row r="23" spans="1:3" x14ac:dyDescent="0.2">
      <c r="A23" s="2" t="s">
        <v>58179</v>
      </c>
      <c r="B23" t="s">
        <v>58240</v>
      </c>
      <c r="C23" t="s">
        <v>58265</v>
      </c>
    </row>
    <row r="24" spans="1:3" x14ac:dyDescent="0.2">
      <c r="A24" s="2" t="s">
        <v>58107</v>
      </c>
      <c r="B24" t="s">
        <v>58240</v>
      </c>
      <c r="C24" t="s">
        <v>58266</v>
      </c>
    </row>
    <row r="25" spans="1:3" x14ac:dyDescent="0.2">
      <c r="A25" s="2" t="s">
        <v>58182</v>
      </c>
      <c r="B25" t="s">
        <v>58240</v>
      </c>
      <c r="C25" t="s">
        <v>58267</v>
      </c>
    </row>
    <row r="26" spans="1:3" x14ac:dyDescent="0.2">
      <c r="A26" s="2" t="s">
        <v>58183</v>
      </c>
      <c r="B26" t="s">
        <v>58240</v>
      </c>
      <c r="C26" t="s">
        <v>58268</v>
      </c>
    </row>
    <row r="27" spans="1:3" x14ac:dyDescent="0.2">
      <c r="A27" s="2" t="s">
        <v>58185</v>
      </c>
      <c r="B27" t="s">
        <v>58240</v>
      </c>
      <c r="C27" t="s">
        <v>58269</v>
      </c>
    </row>
    <row r="28" spans="1:3" x14ac:dyDescent="0.2">
      <c r="A28" s="2" t="s">
        <v>58186</v>
      </c>
      <c r="B28" t="s">
        <v>58240</v>
      </c>
      <c r="C28" t="s">
        <v>58270</v>
      </c>
    </row>
    <row r="29" spans="1:3" x14ac:dyDescent="0.2">
      <c r="A29" s="2" t="s">
        <v>58187</v>
      </c>
      <c r="B29" t="s">
        <v>58240</v>
      </c>
      <c r="C29" t="s">
        <v>58271</v>
      </c>
    </row>
    <row r="30" spans="1:3" x14ac:dyDescent="0.2">
      <c r="A30" s="2" t="s">
        <v>58188</v>
      </c>
      <c r="B30" t="s">
        <v>58240</v>
      </c>
      <c r="C30" t="s">
        <v>58272</v>
      </c>
    </row>
    <row r="31" spans="1:3" x14ac:dyDescent="0.2">
      <c r="A31" s="2" t="s">
        <v>58189</v>
      </c>
      <c r="B31" t="s">
        <v>58240</v>
      </c>
      <c r="C31" t="s">
        <v>58273</v>
      </c>
    </row>
    <row r="32" spans="1:3" x14ac:dyDescent="0.2">
      <c r="A32" s="2" t="s">
        <v>58195</v>
      </c>
      <c r="B32" t="s">
        <v>58240</v>
      </c>
      <c r="C32" t="s">
        <v>58274</v>
      </c>
    </row>
    <row r="33" spans="1:3" x14ac:dyDescent="0.2">
      <c r="A33" s="2" t="s">
        <v>58197</v>
      </c>
      <c r="B33" t="s">
        <v>58240</v>
      </c>
      <c r="C33" t="s">
        <v>58275</v>
      </c>
    </row>
    <row r="34" spans="1:3" x14ac:dyDescent="0.2">
      <c r="A34" s="2" t="s">
        <v>58198</v>
      </c>
      <c r="B34" t="s">
        <v>58240</v>
      </c>
      <c r="C34" t="s">
        <v>58276</v>
      </c>
    </row>
    <row r="35" spans="1:3" x14ac:dyDescent="0.2">
      <c r="A35" s="2" t="s">
        <v>58199</v>
      </c>
      <c r="B35" t="s">
        <v>58240</v>
      </c>
      <c r="C35" t="s">
        <v>58277</v>
      </c>
    </row>
    <row r="36" spans="1:3" x14ac:dyDescent="0.2">
      <c r="A36" s="2" t="s">
        <v>58201</v>
      </c>
      <c r="B36" t="s">
        <v>58240</v>
      </c>
      <c r="C36" t="s">
        <v>58278</v>
      </c>
    </row>
    <row r="37" spans="1:3" x14ac:dyDescent="0.2">
      <c r="A37" s="2" t="s">
        <v>58202</v>
      </c>
      <c r="B37" t="s">
        <v>58240</v>
      </c>
      <c r="C37" t="s">
        <v>58279</v>
      </c>
    </row>
    <row r="38" spans="1:3" x14ac:dyDescent="0.2">
      <c r="A38" s="2" t="s">
        <v>58205</v>
      </c>
      <c r="B38" t="s">
        <v>58240</v>
      </c>
      <c r="C38" t="s">
        <v>58280</v>
      </c>
    </row>
    <row r="39" spans="1:3" x14ac:dyDescent="0.2">
      <c r="A39" s="2" t="s">
        <v>58207</v>
      </c>
      <c r="B39" t="s">
        <v>58240</v>
      </c>
      <c r="C39" t="s">
        <v>58281</v>
      </c>
    </row>
    <row r="40" spans="1:3" x14ac:dyDescent="0.2">
      <c r="A40" s="2" t="s">
        <v>58214</v>
      </c>
      <c r="B40" t="s">
        <v>58240</v>
      </c>
      <c r="C40" t="s">
        <v>58282</v>
      </c>
    </row>
    <row r="41" spans="1:3" x14ac:dyDescent="0.2">
      <c r="A41" s="2" t="s">
        <v>58215</v>
      </c>
      <c r="B41" t="s">
        <v>58240</v>
      </c>
      <c r="C41" t="s">
        <v>58283</v>
      </c>
    </row>
    <row r="42" spans="1:3" x14ac:dyDescent="0.2">
      <c r="A42" s="2" t="s">
        <v>58216</v>
      </c>
      <c r="B42" t="s">
        <v>58240</v>
      </c>
      <c r="C42" t="s">
        <v>58284</v>
      </c>
    </row>
    <row r="43" spans="1:3" x14ac:dyDescent="0.2">
      <c r="A43" s="2" t="s">
        <v>58218</v>
      </c>
      <c r="B43" t="s">
        <v>58240</v>
      </c>
      <c r="C43" t="s">
        <v>58285</v>
      </c>
    </row>
    <row r="44" spans="1:3" x14ac:dyDescent="0.2">
      <c r="A44" s="2" t="s">
        <v>58245</v>
      </c>
      <c r="C44" t="s">
        <v>58286</v>
      </c>
    </row>
    <row r="45" spans="1:3" x14ac:dyDescent="0.2">
      <c r="A45" s="2" t="s">
        <v>58181</v>
      </c>
      <c r="B45" t="s">
        <v>58240</v>
      </c>
      <c r="C45" t="s">
        <v>58287</v>
      </c>
    </row>
    <row r="46" spans="1:3" x14ac:dyDescent="0.2">
      <c r="A46" s="2" t="s">
        <v>58190</v>
      </c>
      <c r="B46" t="s">
        <v>58240</v>
      </c>
      <c r="C46" t="s">
        <v>58288</v>
      </c>
    </row>
    <row r="47" spans="1:3" x14ac:dyDescent="0.2">
      <c r="A47" s="2" t="s">
        <v>58192</v>
      </c>
      <c r="B47" t="s">
        <v>58240</v>
      </c>
      <c r="C47" t="s">
        <v>58289</v>
      </c>
    </row>
    <row r="48" spans="1:3" x14ac:dyDescent="0.2">
      <c r="A48" s="2" t="s">
        <v>58194</v>
      </c>
      <c r="B48" t="s">
        <v>58240</v>
      </c>
      <c r="C48" t="s">
        <v>58290</v>
      </c>
    </row>
    <row r="49" spans="1:6" x14ac:dyDescent="0.2">
      <c r="A49" s="2" t="s">
        <v>58200</v>
      </c>
      <c r="B49" t="s">
        <v>58240</v>
      </c>
      <c r="C49" t="s">
        <v>58291</v>
      </c>
    </row>
    <row r="50" spans="1:6" x14ac:dyDescent="0.2">
      <c r="A50" s="2" t="s">
        <v>58206</v>
      </c>
      <c r="B50" t="s">
        <v>58240</v>
      </c>
      <c r="C50" t="s">
        <v>58292</v>
      </c>
    </row>
    <row r="51" spans="1:6" x14ac:dyDescent="0.2">
      <c r="A51" s="2" t="s">
        <v>58114</v>
      </c>
      <c r="B51" t="s">
        <v>17007</v>
      </c>
      <c r="C51" t="s">
        <v>58297</v>
      </c>
      <c r="D51" t="s">
        <v>58244</v>
      </c>
      <c r="E51" t="s">
        <v>58208</v>
      </c>
      <c r="F51" t="s">
        <v>58240</v>
      </c>
    </row>
    <row r="52" spans="1:6" x14ac:dyDescent="0.2">
      <c r="A52" s="2" t="s">
        <v>58221</v>
      </c>
      <c r="B52" t="s">
        <v>58240</v>
      </c>
      <c r="C52" t="s">
        <v>58293</v>
      </c>
    </row>
    <row r="53" spans="1:6" x14ac:dyDescent="0.2">
      <c r="A53" s="2" t="s">
        <v>58191</v>
      </c>
      <c r="B53" t="s">
        <v>58240</v>
      </c>
      <c r="C53" t="s">
        <v>58294</v>
      </c>
    </row>
    <row r="54" spans="1:6" x14ac:dyDescent="0.2">
      <c r="A54" s="2" t="s">
        <v>58211</v>
      </c>
      <c r="B54" t="s">
        <v>58240</v>
      </c>
      <c r="C54" t="s">
        <v>58295</v>
      </c>
    </row>
    <row r="55" spans="1:6" x14ac:dyDescent="0.2">
      <c r="A55" s="2" t="s">
        <v>58212</v>
      </c>
      <c r="B55" t="s">
        <v>58240</v>
      </c>
      <c r="C55" t="s">
        <v>58296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A2" sqref="A2:B8"/>
    </sheetView>
  </sheetViews>
  <sheetFormatPr baseColWidth="10" defaultRowHeight="16" x14ac:dyDescent="0.2"/>
  <sheetData>
    <row r="1" spans="1:2" x14ac:dyDescent="0.2">
      <c r="A1" t="s">
        <v>56291</v>
      </c>
      <c r="B1" t="s">
        <v>14311</v>
      </c>
    </row>
    <row r="2" spans="1:2" x14ac:dyDescent="0.2">
      <c r="A2" t="s">
        <v>58901</v>
      </c>
      <c r="B2" t="s">
        <v>20846</v>
      </c>
    </row>
    <row r="3" spans="1:2" x14ac:dyDescent="0.2">
      <c r="A3" t="s">
        <v>58902</v>
      </c>
      <c r="B3" t="s">
        <v>22148</v>
      </c>
    </row>
    <row r="4" spans="1:2" x14ac:dyDescent="0.2">
      <c r="A4" t="s">
        <v>58903</v>
      </c>
      <c r="B4" t="s">
        <v>11518</v>
      </c>
    </row>
    <row r="5" spans="1:2" x14ac:dyDescent="0.2">
      <c r="A5" t="s">
        <v>58904</v>
      </c>
      <c r="B5" t="s">
        <v>52598</v>
      </c>
    </row>
    <row r="6" spans="1:2" x14ac:dyDescent="0.2">
      <c r="A6" t="s">
        <v>58905</v>
      </c>
      <c r="B6" t="s">
        <v>12824</v>
      </c>
    </row>
    <row r="7" spans="1:2" x14ac:dyDescent="0.2">
      <c r="A7" t="s">
        <v>58906</v>
      </c>
      <c r="B7" t="s">
        <v>58907</v>
      </c>
    </row>
    <row r="8" spans="1:2" x14ac:dyDescent="0.2">
      <c r="A8" t="s">
        <v>58908</v>
      </c>
      <c r="B8" t="s">
        <v>52598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28:B377"/>
  <sheetViews>
    <sheetView topLeftCell="A231" workbookViewId="0">
      <selection activeCell="A101" sqref="A101:A227"/>
    </sheetView>
  </sheetViews>
  <sheetFormatPr baseColWidth="10" defaultRowHeight="16" x14ac:dyDescent="0.2"/>
  <sheetData>
    <row r="228" spans="1:1" x14ac:dyDescent="0.2">
      <c r="A228" t="s">
        <v>55177</v>
      </c>
    </row>
    <row r="229" spans="1:1" x14ac:dyDescent="0.2">
      <c r="A229" t="s">
        <v>55152</v>
      </c>
    </row>
    <row r="230" spans="1:1" x14ac:dyDescent="0.2">
      <c r="A230" t="s">
        <v>55093</v>
      </c>
    </row>
    <row r="231" spans="1:1" x14ac:dyDescent="0.2">
      <c r="A231" t="s">
        <v>55139</v>
      </c>
    </row>
    <row r="232" spans="1:1" x14ac:dyDescent="0.2">
      <c r="A232" t="s">
        <v>55086</v>
      </c>
    </row>
    <row r="233" spans="1:1" x14ac:dyDescent="0.2">
      <c r="A233" t="s">
        <v>55090</v>
      </c>
    </row>
    <row r="234" spans="1:1" x14ac:dyDescent="0.2">
      <c r="A234" t="s">
        <v>55162</v>
      </c>
    </row>
    <row r="235" spans="1:1" x14ac:dyDescent="0.2">
      <c r="A235" t="s">
        <v>55146</v>
      </c>
    </row>
    <row r="236" spans="1:1" x14ac:dyDescent="0.2">
      <c r="A236" t="s">
        <v>55149</v>
      </c>
    </row>
    <row r="237" spans="1:1" x14ac:dyDescent="0.2">
      <c r="A237" t="s">
        <v>55131</v>
      </c>
    </row>
    <row r="238" spans="1:1" x14ac:dyDescent="0.2">
      <c r="A238" t="s">
        <v>55151</v>
      </c>
    </row>
    <row r="239" spans="1:1" x14ac:dyDescent="0.2">
      <c r="A239" t="s">
        <v>55111</v>
      </c>
    </row>
    <row r="240" spans="1:1" x14ac:dyDescent="0.2">
      <c r="A240" t="s">
        <v>55117</v>
      </c>
    </row>
    <row r="241" spans="1:1" x14ac:dyDescent="0.2">
      <c r="A241" t="s">
        <v>55176</v>
      </c>
    </row>
    <row r="242" spans="1:1" x14ac:dyDescent="0.2">
      <c r="A242" t="s">
        <v>55175</v>
      </c>
    </row>
    <row r="243" spans="1:1" x14ac:dyDescent="0.2">
      <c r="A243" t="s">
        <v>55174</v>
      </c>
    </row>
    <row r="244" spans="1:1" x14ac:dyDescent="0.2">
      <c r="A244" t="s">
        <v>55142</v>
      </c>
    </row>
    <row r="245" spans="1:1" x14ac:dyDescent="0.2">
      <c r="A245" t="s">
        <v>55104</v>
      </c>
    </row>
    <row r="246" spans="1:1" x14ac:dyDescent="0.2">
      <c r="A246" t="s">
        <v>55089</v>
      </c>
    </row>
    <row r="247" spans="1:1" x14ac:dyDescent="0.2">
      <c r="A247" t="s">
        <v>55102</v>
      </c>
    </row>
    <row r="248" spans="1:1" x14ac:dyDescent="0.2">
      <c r="A248" t="s">
        <v>55124</v>
      </c>
    </row>
    <row r="249" spans="1:1" x14ac:dyDescent="0.2">
      <c r="A249" t="s">
        <v>55114</v>
      </c>
    </row>
    <row r="250" spans="1:1" x14ac:dyDescent="0.2">
      <c r="A250" t="s">
        <v>55118</v>
      </c>
    </row>
    <row r="251" spans="1:1" x14ac:dyDescent="0.2">
      <c r="A251" t="s">
        <v>55160</v>
      </c>
    </row>
    <row r="252" spans="1:1" x14ac:dyDescent="0.2">
      <c r="A252" t="s">
        <v>55138</v>
      </c>
    </row>
    <row r="253" spans="1:1" x14ac:dyDescent="0.2">
      <c r="A253" t="s">
        <v>55137</v>
      </c>
    </row>
    <row r="254" spans="1:1" x14ac:dyDescent="0.2">
      <c r="A254" t="s">
        <v>55112</v>
      </c>
    </row>
    <row r="255" spans="1:1" x14ac:dyDescent="0.2">
      <c r="A255" t="s">
        <v>55147</v>
      </c>
    </row>
    <row r="256" spans="1:1" x14ac:dyDescent="0.2">
      <c r="A256" t="s">
        <v>55101</v>
      </c>
    </row>
    <row r="257" spans="1:1" x14ac:dyDescent="0.2">
      <c r="A257" t="s">
        <v>55125</v>
      </c>
    </row>
    <row r="258" spans="1:1" x14ac:dyDescent="0.2">
      <c r="A258" t="s">
        <v>55166</v>
      </c>
    </row>
    <row r="259" spans="1:1" x14ac:dyDescent="0.2">
      <c r="A259" t="s">
        <v>55091</v>
      </c>
    </row>
    <row r="260" spans="1:1" x14ac:dyDescent="0.2">
      <c r="A260" t="s">
        <v>55129</v>
      </c>
    </row>
    <row r="261" spans="1:1" x14ac:dyDescent="0.2">
      <c r="A261" t="s">
        <v>55092</v>
      </c>
    </row>
    <row r="262" spans="1:1" x14ac:dyDescent="0.2">
      <c r="A262" t="s">
        <v>55170</v>
      </c>
    </row>
    <row r="263" spans="1:1" x14ac:dyDescent="0.2">
      <c r="A263" t="s">
        <v>55100</v>
      </c>
    </row>
    <row r="264" spans="1:1" x14ac:dyDescent="0.2">
      <c r="A264" t="s">
        <v>55163</v>
      </c>
    </row>
    <row r="265" spans="1:1" x14ac:dyDescent="0.2">
      <c r="A265" t="s">
        <v>55159</v>
      </c>
    </row>
    <row r="266" spans="1:1" x14ac:dyDescent="0.2">
      <c r="A266" t="s">
        <v>55096</v>
      </c>
    </row>
    <row r="267" spans="1:1" x14ac:dyDescent="0.2">
      <c r="A267" t="s">
        <v>55171</v>
      </c>
    </row>
    <row r="268" spans="1:1" x14ac:dyDescent="0.2">
      <c r="A268" t="s">
        <v>55088</v>
      </c>
    </row>
    <row r="269" spans="1:1" x14ac:dyDescent="0.2">
      <c r="A269" t="s">
        <v>55094</v>
      </c>
    </row>
    <row r="270" spans="1:1" x14ac:dyDescent="0.2">
      <c r="A270" t="s">
        <v>55164</v>
      </c>
    </row>
    <row r="271" spans="1:1" x14ac:dyDescent="0.2">
      <c r="A271" t="s">
        <v>55185</v>
      </c>
    </row>
    <row r="272" spans="1:1" x14ac:dyDescent="0.2">
      <c r="A272" t="s">
        <v>55120</v>
      </c>
    </row>
    <row r="273" spans="1:1" x14ac:dyDescent="0.2">
      <c r="A273" t="s">
        <v>55141</v>
      </c>
    </row>
    <row r="274" spans="1:1" x14ac:dyDescent="0.2">
      <c r="A274" t="s">
        <v>55168</v>
      </c>
    </row>
    <row r="275" spans="1:1" x14ac:dyDescent="0.2">
      <c r="A275" t="s">
        <v>55154</v>
      </c>
    </row>
    <row r="276" spans="1:1" x14ac:dyDescent="0.2">
      <c r="A276" t="s">
        <v>55076</v>
      </c>
    </row>
    <row r="277" spans="1:1" x14ac:dyDescent="0.2">
      <c r="A277" t="s">
        <v>55181</v>
      </c>
    </row>
    <row r="278" spans="1:1" x14ac:dyDescent="0.2">
      <c r="A278" t="s">
        <v>55186</v>
      </c>
    </row>
    <row r="279" spans="1:1" x14ac:dyDescent="0.2">
      <c r="A279" t="s">
        <v>55143</v>
      </c>
    </row>
    <row r="280" spans="1:1" x14ac:dyDescent="0.2">
      <c r="A280" t="s">
        <v>55158</v>
      </c>
    </row>
    <row r="281" spans="1:1" x14ac:dyDescent="0.2">
      <c r="A281" t="s">
        <v>55084</v>
      </c>
    </row>
    <row r="282" spans="1:1" x14ac:dyDescent="0.2">
      <c r="A282" t="s">
        <v>55122</v>
      </c>
    </row>
    <row r="283" spans="1:1" x14ac:dyDescent="0.2">
      <c r="A283" t="s">
        <v>55115</v>
      </c>
    </row>
    <row r="284" spans="1:1" x14ac:dyDescent="0.2">
      <c r="A284" t="s">
        <v>55148</v>
      </c>
    </row>
    <row r="285" spans="1:1" x14ac:dyDescent="0.2">
      <c r="A285" t="s">
        <v>55136</v>
      </c>
    </row>
    <row r="286" spans="1:1" x14ac:dyDescent="0.2">
      <c r="A286" t="s">
        <v>55183</v>
      </c>
    </row>
    <row r="287" spans="1:1" x14ac:dyDescent="0.2">
      <c r="A287" t="s">
        <v>55167</v>
      </c>
    </row>
    <row r="288" spans="1:1" x14ac:dyDescent="0.2">
      <c r="A288" t="s">
        <v>55110</v>
      </c>
    </row>
    <row r="289" spans="1:1" x14ac:dyDescent="0.2">
      <c r="A289" t="s">
        <v>55097</v>
      </c>
    </row>
    <row r="290" spans="1:1" x14ac:dyDescent="0.2">
      <c r="A290" t="s">
        <v>55095</v>
      </c>
    </row>
    <row r="291" spans="1:1" x14ac:dyDescent="0.2">
      <c r="A291" t="s">
        <v>55161</v>
      </c>
    </row>
    <row r="292" spans="1:1" x14ac:dyDescent="0.2">
      <c r="A292" t="s">
        <v>55130</v>
      </c>
    </row>
    <row r="293" spans="1:1" x14ac:dyDescent="0.2">
      <c r="A293" t="s">
        <v>55144</v>
      </c>
    </row>
    <row r="294" spans="1:1" x14ac:dyDescent="0.2">
      <c r="A294" t="s">
        <v>55127</v>
      </c>
    </row>
    <row r="295" spans="1:1" x14ac:dyDescent="0.2">
      <c r="A295" t="s">
        <v>55180</v>
      </c>
    </row>
    <row r="296" spans="1:1" x14ac:dyDescent="0.2">
      <c r="A296" t="s">
        <v>55105</v>
      </c>
    </row>
    <row r="297" spans="1:1" x14ac:dyDescent="0.2">
      <c r="A297" t="s">
        <v>55178</v>
      </c>
    </row>
    <row r="298" spans="1:1" x14ac:dyDescent="0.2">
      <c r="A298" t="s">
        <v>55184</v>
      </c>
    </row>
    <row r="299" spans="1:1" x14ac:dyDescent="0.2">
      <c r="A299" t="s">
        <v>55113</v>
      </c>
    </row>
    <row r="300" spans="1:1" x14ac:dyDescent="0.2">
      <c r="A300" t="s">
        <v>55087</v>
      </c>
    </row>
    <row r="301" spans="1:1" x14ac:dyDescent="0.2">
      <c r="A301" t="s">
        <v>55188</v>
      </c>
    </row>
    <row r="302" spans="1:1" x14ac:dyDescent="0.2">
      <c r="A302" t="s">
        <v>55126</v>
      </c>
    </row>
    <row r="303" spans="1:1" x14ac:dyDescent="0.2">
      <c r="A303" t="s">
        <v>55107</v>
      </c>
    </row>
    <row r="304" spans="1:1" x14ac:dyDescent="0.2">
      <c r="A304" t="s">
        <v>55157</v>
      </c>
    </row>
    <row r="305" spans="1:1" x14ac:dyDescent="0.2">
      <c r="A305" t="s">
        <v>55123</v>
      </c>
    </row>
    <row r="306" spans="1:1" x14ac:dyDescent="0.2">
      <c r="A306" t="s">
        <v>55109</v>
      </c>
    </row>
    <row r="307" spans="1:1" x14ac:dyDescent="0.2">
      <c r="A307" t="s">
        <v>55106</v>
      </c>
    </row>
    <row r="308" spans="1:1" x14ac:dyDescent="0.2">
      <c r="A308" t="s">
        <v>55119</v>
      </c>
    </row>
    <row r="309" spans="1:1" x14ac:dyDescent="0.2">
      <c r="A309" t="s">
        <v>55085</v>
      </c>
    </row>
    <row r="310" spans="1:1" x14ac:dyDescent="0.2">
      <c r="A310" t="s">
        <v>55145</v>
      </c>
    </row>
    <row r="311" spans="1:1" x14ac:dyDescent="0.2">
      <c r="A311" t="s">
        <v>55169</v>
      </c>
    </row>
    <row r="312" spans="1:1" x14ac:dyDescent="0.2">
      <c r="A312" t="s">
        <v>55121</v>
      </c>
    </row>
    <row r="313" spans="1:1" x14ac:dyDescent="0.2">
      <c r="A313" t="s">
        <v>55134</v>
      </c>
    </row>
    <row r="314" spans="1:1" x14ac:dyDescent="0.2">
      <c r="A314" t="s">
        <v>55187</v>
      </c>
    </row>
    <row r="315" spans="1:1" x14ac:dyDescent="0.2">
      <c r="A315" t="s">
        <v>55150</v>
      </c>
    </row>
    <row r="316" spans="1:1" x14ac:dyDescent="0.2">
      <c r="A316" t="s">
        <v>55156</v>
      </c>
    </row>
    <row r="317" spans="1:1" x14ac:dyDescent="0.2">
      <c r="A317" t="s">
        <v>55179</v>
      </c>
    </row>
    <row r="318" spans="1:1" x14ac:dyDescent="0.2">
      <c r="A318" t="s">
        <v>55103</v>
      </c>
    </row>
    <row r="319" spans="1:1" x14ac:dyDescent="0.2">
      <c r="A319" t="s">
        <v>55165</v>
      </c>
    </row>
    <row r="320" spans="1:1" x14ac:dyDescent="0.2">
      <c r="A320" t="s">
        <v>55132</v>
      </c>
    </row>
    <row r="321" spans="1:1" x14ac:dyDescent="0.2">
      <c r="A321" t="s">
        <v>55173</v>
      </c>
    </row>
    <row r="322" spans="1:1" x14ac:dyDescent="0.2">
      <c r="A322" t="s">
        <v>55133</v>
      </c>
    </row>
    <row r="323" spans="1:1" x14ac:dyDescent="0.2">
      <c r="A323" t="s">
        <v>55116</v>
      </c>
    </row>
    <row r="324" spans="1:1" x14ac:dyDescent="0.2">
      <c r="A324" t="s">
        <v>55098</v>
      </c>
    </row>
    <row r="325" spans="1:1" x14ac:dyDescent="0.2">
      <c r="A325" t="s">
        <v>55182</v>
      </c>
    </row>
    <row r="326" spans="1:1" x14ac:dyDescent="0.2">
      <c r="A326" t="s">
        <v>55099</v>
      </c>
    </row>
    <row r="327" spans="1:1" x14ac:dyDescent="0.2">
      <c r="A327" t="s">
        <v>55128</v>
      </c>
    </row>
    <row r="328" spans="1:1" x14ac:dyDescent="0.2">
      <c r="A328" t="s">
        <v>55153</v>
      </c>
    </row>
    <row r="329" spans="1:1" x14ac:dyDescent="0.2">
      <c r="A329" t="s">
        <v>55108</v>
      </c>
    </row>
    <row r="330" spans="1:1" x14ac:dyDescent="0.2">
      <c r="A330" t="s">
        <v>55140</v>
      </c>
    </row>
    <row r="331" spans="1:1" x14ac:dyDescent="0.2">
      <c r="A331" t="s">
        <v>55172</v>
      </c>
    </row>
    <row r="332" spans="1:1" x14ac:dyDescent="0.2">
      <c r="A332" t="s">
        <v>55155</v>
      </c>
    </row>
    <row r="377" spans="2:2" x14ac:dyDescent="0.2">
      <c r="B377" t="s">
        <v>55135</v>
      </c>
    </row>
  </sheetData>
  <sortState ref="A1:C857">
    <sortCondition ref="A1"/>
  </sortState>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6"/>
  <sheetViews>
    <sheetView topLeftCell="A368" zoomScale="160" zoomScaleNormal="160" zoomScalePageLayoutView="160" workbookViewId="0">
      <selection activeCell="A359" sqref="A359"/>
    </sheetView>
  </sheetViews>
  <sheetFormatPr baseColWidth="10" defaultColWidth="8.83203125" defaultRowHeight="16" x14ac:dyDescent="0.2"/>
  <sheetData>
    <row r="1" spans="1:2" x14ac:dyDescent="0.2">
      <c r="A1" t="s">
        <v>52836</v>
      </c>
      <c r="B1" t="s">
        <v>56292</v>
      </c>
    </row>
    <row r="2" spans="1:2" x14ac:dyDescent="0.2">
      <c r="A2" t="s">
        <v>52837</v>
      </c>
      <c r="B2" t="s">
        <v>34805</v>
      </c>
    </row>
    <row r="3" spans="1:2" x14ac:dyDescent="0.2">
      <c r="A3" t="s">
        <v>19789</v>
      </c>
      <c r="B3" t="s">
        <v>19781</v>
      </c>
    </row>
    <row r="4" spans="1:2" x14ac:dyDescent="0.2">
      <c r="A4" t="s">
        <v>5904</v>
      </c>
      <c r="B4" t="s">
        <v>5942</v>
      </c>
    </row>
    <row r="5" spans="1:2" x14ac:dyDescent="0.2">
      <c r="A5" t="s">
        <v>753</v>
      </c>
    </row>
    <row r="6" spans="1:2" x14ac:dyDescent="0.2">
      <c r="A6" t="s">
        <v>8217</v>
      </c>
    </row>
    <row r="7" spans="1:2" x14ac:dyDescent="0.2">
      <c r="A7" t="s">
        <v>11615</v>
      </c>
    </row>
    <row r="8" spans="1:2" x14ac:dyDescent="0.2">
      <c r="A8" t="s">
        <v>2800</v>
      </c>
      <c r="B8" t="s">
        <v>2801</v>
      </c>
    </row>
    <row r="9" spans="1:2" x14ac:dyDescent="0.2">
      <c r="A9" t="s">
        <v>54040</v>
      </c>
      <c r="B9" t="s">
        <v>13488</v>
      </c>
    </row>
    <row r="10" spans="1:2" x14ac:dyDescent="0.2">
      <c r="A10" t="s">
        <v>9257</v>
      </c>
      <c r="B10" t="s">
        <v>54213</v>
      </c>
    </row>
    <row r="11" spans="1:2" x14ac:dyDescent="0.2">
      <c r="A11" t="s">
        <v>16370</v>
      </c>
      <c r="B11" t="s">
        <v>16369</v>
      </c>
    </row>
    <row r="12" spans="1:2" x14ac:dyDescent="0.2">
      <c r="A12" t="s">
        <v>54041</v>
      </c>
      <c r="B12" t="s">
        <v>19676</v>
      </c>
    </row>
    <row r="13" spans="1:2" x14ac:dyDescent="0.2">
      <c r="A13" t="s">
        <v>54042</v>
      </c>
      <c r="B13" t="s">
        <v>27247</v>
      </c>
    </row>
    <row r="14" spans="1:2" x14ac:dyDescent="0.2">
      <c r="A14" t="s">
        <v>37408</v>
      </c>
      <c r="B14" t="s">
        <v>37314</v>
      </c>
    </row>
    <row r="15" spans="1:2" x14ac:dyDescent="0.2">
      <c r="A15" t="s">
        <v>39742</v>
      </c>
      <c r="B15" t="s">
        <v>39748</v>
      </c>
    </row>
    <row r="16" spans="1:2" x14ac:dyDescent="0.2">
      <c r="A16" t="s">
        <v>54043</v>
      </c>
      <c r="B16" t="s">
        <v>40525</v>
      </c>
    </row>
    <row r="17" spans="1:11" x14ac:dyDescent="0.2">
      <c r="A17" t="s">
        <v>54044</v>
      </c>
      <c r="B17" t="s">
        <v>46538</v>
      </c>
    </row>
    <row r="18" spans="1:11" x14ac:dyDescent="0.2">
      <c r="A18" t="s">
        <v>52681</v>
      </c>
      <c r="B18" t="s">
        <v>52683</v>
      </c>
    </row>
    <row r="19" spans="1:11" x14ac:dyDescent="0.2">
      <c r="A19" t="s">
        <v>40602</v>
      </c>
      <c r="B19" t="s">
        <v>40599</v>
      </c>
    </row>
    <row r="20" spans="1:11" x14ac:dyDescent="0.2">
      <c r="A20" t="s">
        <v>12215</v>
      </c>
      <c r="B20" t="s">
        <v>12216</v>
      </c>
    </row>
    <row r="21" spans="1:11" x14ac:dyDescent="0.2">
      <c r="A21" t="s">
        <v>19308</v>
      </c>
      <c r="B21" t="s">
        <v>19332</v>
      </c>
      <c r="C21" t="str">
        <f>SUBSTITUTE(SUBSTITUTE(SUBSTITUTE(SUBSTITUTE(SUBSTITUTE(SUBSTITUTE(SUBSTITUTE(SUBSTITUTE(SUBSTITUTE(SUBSTITUTE(SUBSTITUTE(B21, "ā", "a"), "ē", "e"), "ī", "i"), "ō", "o"), "ū", "u"), "ȳ", "y"), "Ā", "A"), "Ē", "E"), "Ī", "I"), "Ō", "O"), "Ū", "U")</f>
        <v>FLVO</v>
      </c>
      <c r="F21" t="s">
        <v>230</v>
      </c>
      <c r="G21">
        <v>3</v>
      </c>
      <c r="H21">
        <v>0</v>
      </c>
      <c r="I21">
        <v>0</v>
      </c>
      <c r="J21">
        <v>0</v>
      </c>
      <c r="K21" t="s">
        <v>36</v>
      </c>
    </row>
    <row r="22" spans="1:11" x14ac:dyDescent="0.2">
      <c r="A22" t="s">
        <v>19309</v>
      </c>
      <c r="B22" t="s">
        <v>19332</v>
      </c>
      <c r="C22" t="str">
        <f>SUBSTITUTE(SUBSTITUTE(SUBSTITUTE(SUBSTITUTE(SUBSTITUTE(SUBSTITUTE(SUBSTITUTE(SUBSTITUTE(SUBSTITUTE(SUBSTITUTE(SUBSTITUTE(B22, "ā", "a"), "ē", "e"), "ī", "i"), "ō", "o"), "ū", "u"), "ȳ", "y"), "Ā", "A"), "Ē", "E"), "Ī", "I"), "Ō", "O"), "Ū", "U")</f>
        <v>FLVO</v>
      </c>
      <c r="F22" t="s">
        <v>89</v>
      </c>
      <c r="G22">
        <v>0</v>
      </c>
      <c r="H22">
        <v>0</v>
      </c>
      <c r="I22">
        <v>1</v>
      </c>
      <c r="J22">
        <v>0</v>
      </c>
      <c r="K22" t="s">
        <v>90</v>
      </c>
    </row>
    <row r="23" spans="1:11" x14ac:dyDescent="0.2">
      <c r="A23" s="1" t="s">
        <v>12313</v>
      </c>
      <c r="C23" t="str">
        <f>SUBSTITUTE(SUBSTITUTE(SUBSTITUTE(SUBSTITUTE(SUBSTITUTE(SUBSTITUTE(SUBSTITUTE(SUBSTITUTE(SUBSTITUTE(SUBSTITUTE(SUBSTITUTE(B23, "ā", "a"), "ē", "e"), "ī", "i"), "ō", "o"), "ū", "u"), "ȳ", "y"), "Ā", "A"), "Ē", "E"), "Ī", "I"), "Ō", "O"), "Ū", "U")</f>
        <v/>
      </c>
      <c r="F23" t="s">
        <v>61</v>
      </c>
      <c r="G23">
        <v>1</v>
      </c>
      <c r="H23">
        <v>0</v>
      </c>
      <c r="I23">
        <v>0</v>
      </c>
      <c r="J23">
        <v>1</v>
      </c>
      <c r="K23" t="s">
        <v>36</v>
      </c>
    </row>
    <row r="24" spans="1:11" x14ac:dyDescent="0.2">
      <c r="A24" s="1" t="s">
        <v>26369</v>
      </c>
      <c r="C24" t="str">
        <f>SUBSTITUTE(SUBSTITUTE(SUBSTITUTE(SUBSTITUTE(SUBSTITUTE(SUBSTITUTE(SUBSTITUTE(SUBSTITUTE(SUBSTITUTE(SUBSTITUTE(SUBSTITUTE(B24, "ā", "a"), "ē", "e"), "ī", "i"), "ō", "o"), "ū", "u"), "ȳ", "y"), "Ā", "A"), "Ē", "E"), "Ī", "I"), "Ō", "O"), "Ū", "U")</f>
        <v/>
      </c>
      <c r="F24" t="s">
        <v>21</v>
      </c>
      <c r="G24">
        <v>2</v>
      </c>
      <c r="H24">
        <v>0</v>
      </c>
      <c r="I24">
        <v>0</v>
      </c>
      <c r="J24">
        <v>0</v>
      </c>
      <c r="K24" t="s">
        <v>19</v>
      </c>
    </row>
    <row r="25" spans="1:11" x14ac:dyDescent="0.2">
      <c r="A25" t="s">
        <v>25216</v>
      </c>
      <c r="B25" t="s">
        <v>56713</v>
      </c>
      <c r="C25" t="str">
        <f>SUBSTITUTE(SUBSTITUTE(SUBSTITUTE(SUBSTITUTE(SUBSTITUTE(SUBSTITUTE(SUBSTITUTE(SUBSTITUTE(SUBSTITUTE(SUBSTITUTE(SUBSTITUTE(B25, "ā", "a"), "ē", "e"), "ī", "i"), "ō", "o"), "ū", "u"), "ȳ", "y"), "Ā", "A"), "Ē", "E"), "Ī", "I"), "Ō", "O"), "Ū", "U")</f>
        <v>IMPTEMPESTIVVS</v>
      </c>
      <c r="F25" t="s">
        <v>89</v>
      </c>
      <c r="G25">
        <v>0</v>
      </c>
      <c r="H25">
        <v>0</v>
      </c>
      <c r="I25">
        <v>1</v>
      </c>
      <c r="J25">
        <v>0</v>
      </c>
      <c r="K25" t="s">
        <v>90</v>
      </c>
    </row>
    <row r="26" spans="1:11" x14ac:dyDescent="0.2">
      <c r="A26" t="s">
        <v>47318</v>
      </c>
      <c r="B26" t="s">
        <v>56767</v>
      </c>
    </row>
    <row r="27" spans="1:11" x14ac:dyDescent="0.2">
      <c r="A27" t="s">
        <v>52172</v>
      </c>
      <c r="B27" t="s">
        <v>52175</v>
      </c>
    </row>
    <row r="28" spans="1:11" x14ac:dyDescent="0.2">
      <c r="A28" t="s">
        <v>4102</v>
      </c>
      <c r="B28" t="s">
        <v>4098</v>
      </c>
    </row>
    <row r="29" spans="1:11" x14ac:dyDescent="0.2">
      <c r="A29" t="s">
        <v>5775</v>
      </c>
      <c r="B29" t="s">
        <v>5776</v>
      </c>
    </row>
    <row r="30" spans="1:11" x14ac:dyDescent="0.2">
      <c r="A30" t="s">
        <v>13484</v>
      </c>
      <c r="B30" t="s">
        <v>13486</v>
      </c>
    </row>
    <row r="31" spans="1:11" x14ac:dyDescent="0.2">
      <c r="A31" t="s">
        <v>15487</v>
      </c>
      <c r="B31" t="s">
        <v>15510</v>
      </c>
      <c r="C31" t="str">
        <f>SUBSTITUTE(SUBSTITUTE(SUBSTITUTE(SUBSTITUTE(SUBSTITUTE(SUBSTITUTE(SUBSTITUTE(SUBSTITUTE(SUBSTITUTE(SUBSTITUTE(SUBSTITUTE(B31, "ā", "a"), "ē", "e"), "ī", "i"), "ō", "o"), "ū", "u"), "ȳ", "y"), "Ā", "A"), "Ē", "E"), "Ī", "I"), "Ō", "O"), "Ū", "U")</f>
        <v>DVBIVS</v>
      </c>
      <c r="F31" t="s">
        <v>89</v>
      </c>
      <c r="G31">
        <v>0</v>
      </c>
      <c r="H31">
        <v>0</v>
      </c>
      <c r="I31">
        <v>1</v>
      </c>
      <c r="J31">
        <v>0</v>
      </c>
      <c r="K31" t="s">
        <v>90</v>
      </c>
    </row>
    <row r="32" spans="1:11" x14ac:dyDescent="0.2">
      <c r="A32" t="s">
        <v>17863</v>
      </c>
      <c r="B32" t="s">
        <v>17864</v>
      </c>
    </row>
    <row r="33" spans="1:12" x14ac:dyDescent="0.2">
      <c r="A33" t="s">
        <v>19064</v>
      </c>
      <c r="B33" t="s">
        <v>19078</v>
      </c>
    </row>
    <row r="34" spans="1:12" x14ac:dyDescent="0.2">
      <c r="A34" t="s">
        <v>21757</v>
      </c>
      <c r="B34" t="s">
        <v>21768</v>
      </c>
      <c r="C34" t="str">
        <f>SUBSTITUTE(SUBSTITUTE(SUBSTITUTE(SUBSTITUTE(SUBSTITUTE(SUBSTITUTE(SUBSTITUTE(SUBSTITUTE(SUBSTITUTE(SUBSTITUTE(SUBSTITUTE(B34, "ā", "a"), "ē", "e"), "ī", "i"), "ō", "o"), "ū", "u"), "ȳ", "y"), "Ā", "A"), "Ē", "E"), "Ī", "I"), "Ō", "O"), "Ū", "U")</f>
        <v>HILARVS</v>
      </c>
      <c r="F34" t="s">
        <v>89</v>
      </c>
      <c r="G34">
        <v>0</v>
      </c>
      <c r="H34">
        <v>0</v>
      </c>
      <c r="I34">
        <v>1</v>
      </c>
      <c r="J34">
        <v>0</v>
      </c>
      <c r="K34" t="s">
        <v>90</v>
      </c>
    </row>
    <row r="35" spans="1:12" x14ac:dyDescent="0.2">
      <c r="A35" t="s">
        <v>36081</v>
      </c>
      <c r="B35" t="s">
        <v>57384</v>
      </c>
    </row>
    <row r="36" spans="1:12" x14ac:dyDescent="0.2">
      <c r="A36" t="s">
        <v>40997</v>
      </c>
      <c r="B36" t="s">
        <v>41002</v>
      </c>
      <c r="C36" t="str">
        <f>SUBSTITUTE(SUBSTITUTE(SUBSTITUTE(SUBSTITUTE(SUBSTITUTE(SUBSTITUTE(SUBSTITUTE(SUBSTITUTE(SUBSTITUTE(SUBSTITUTE(SUBSTITUTE(B36, "ā", "a"), "ē", "e"), "ī", "i"), "ō", "o"), "ū", "u"), "ȳ", "y"), "Ā", "A"), "Ē", "E"), "Ī", "I"), "Ō", "O"), "Ū", "U")</f>
        <v>RAPIDVS</v>
      </c>
      <c r="F36" t="s">
        <v>89</v>
      </c>
      <c r="G36">
        <v>0</v>
      </c>
      <c r="H36">
        <v>0</v>
      </c>
      <c r="I36">
        <v>1</v>
      </c>
      <c r="J36">
        <v>0</v>
      </c>
      <c r="K36" t="s">
        <v>90</v>
      </c>
    </row>
    <row r="37" spans="1:12" x14ac:dyDescent="0.2">
      <c r="A37" t="s">
        <v>43295</v>
      </c>
      <c r="B37" t="s">
        <v>43304</v>
      </c>
    </row>
    <row r="38" spans="1:12" x14ac:dyDescent="0.2">
      <c r="A38" t="s">
        <v>48121</v>
      </c>
      <c r="B38" t="s">
        <v>48123</v>
      </c>
    </row>
    <row r="39" spans="1:12" x14ac:dyDescent="0.2">
      <c r="A39" t="s">
        <v>37438</v>
      </c>
      <c r="B39" t="s">
        <v>37439</v>
      </c>
    </row>
    <row r="40" spans="1:12" s="2" customFormat="1" x14ac:dyDescent="0.2">
      <c r="A40" s="2" t="s">
        <v>51321</v>
      </c>
      <c r="B40" s="2" t="s">
        <v>51285</v>
      </c>
      <c r="C40" s="2" t="str">
        <f>SUBSTITUTE(SUBSTITUTE(SUBSTITUTE(SUBSTITUTE(SUBSTITUTE(SUBSTITUTE(SUBSTITUTE(SUBSTITUTE(SUBSTITUTE(SUBSTITUTE(SUBSTITUTE(B40, "ā", "a"), "ē", "e"), "ī", "i"), "ō", "o"), "ū", "u"), "ȳ", "y"), "Ā", "A"), "Ē", "E"), "Ī", "I"), "Ō", "O"), "Ū", "U")</f>
        <v>VESTER</v>
      </c>
      <c r="D40" s="2" t="s">
        <v>51322</v>
      </c>
      <c r="E40" s="2" t="s">
        <v>51323</v>
      </c>
      <c r="F40" s="2" t="s">
        <v>29754</v>
      </c>
      <c r="G40" s="2">
        <v>0</v>
      </c>
      <c r="H40" s="2">
        <v>0</v>
      </c>
      <c r="I40" s="2">
        <v>0</v>
      </c>
      <c r="J40" s="2">
        <v>0</v>
      </c>
      <c r="K40" s="2" t="s">
        <v>2411</v>
      </c>
    </row>
    <row r="41" spans="1:12" x14ac:dyDescent="0.2">
      <c r="A41" t="s">
        <v>45177</v>
      </c>
      <c r="B41" t="s">
        <v>45171</v>
      </c>
    </row>
    <row r="42" spans="1:12" x14ac:dyDescent="0.2">
      <c r="A42" t="s">
        <v>47390</v>
      </c>
      <c r="B42" t="s">
        <v>47383</v>
      </c>
    </row>
    <row r="43" spans="1:12" x14ac:dyDescent="0.2">
      <c r="A43" t="s">
        <v>14515</v>
      </c>
      <c r="B43" t="s">
        <v>14511</v>
      </c>
    </row>
    <row r="44" spans="1:12" x14ac:dyDescent="0.2">
      <c r="A44" t="s">
        <v>6458</v>
      </c>
      <c r="B44" t="s">
        <v>6447</v>
      </c>
    </row>
    <row r="45" spans="1:12" x14ac:dyDescent="0.2">
      <c r="A45" t="s">
        <v>22184</v>
      </c>
      <c r="B45" t="s">
        <v>22177</v>
      </c>
    </row>
    <row r="46" spans="1:12" x14ac:dyDescent="0.2">
      <c r="A46" t="s">
        <v>39269</v>
      </c>
      <c r="B46" t="s">
        <v>39270</v>
      </c>
      <c r="C46" t="str">
        <f>SUBSTITUTE(SUBSTITUTE(SUBSTITUTE(SUBSTITUTE(SUBSTITUTE(SUBSTITUTE(SUBSTITUTE(SUBSTITUTE(SUBSTITUTE(SUBSTITUTE(SUBSTITUTE(B46, "ā", "a"), "ē", "e"), "ī", "i"), "ō", "o"), "ū", "u"), "ȳ", "y"), "Ā", "A"), "Ē", "E"), "Ī", "I"), "Ō", "O"), "Ū", "U")</f>
        <v>PROLIXVS</v>
      </c>
      <c r="F46" t="s">
        <v>89</v>
      </c>
      <c r="G46">
        <v>0</v>
      </c>
      <c r="H46">
        <v>0</v>
      </c>
      <c r="I46">
        <v>1</v>
      </c>
      <c r="J46">
        <v>0</v>
      </c>
      <c r="K46" t="s">
        <v>90</v>
      </c>
      <c r="L46" t="e">
        <f>VLOOKUP(A46,'[1]Ready to Import'!$A$2:$A$55,1,FALSE)</f>
        <v>#N/A</v>
      </c>
    </row>
    <row r="47" spans="1:12" x14ac:dyDescent="0.2">
      <c r="A47" t="s">
        <v>266</v>
      </c>
      <c r="B47" t="s">
        <v>265</v>
      </c>
      <c r="C47" t="str">
        <f>VLOOKUP(B47,[2]DICTIONARY!A:A,1,FALSE)</f>
        <v>ABSTINENS</v>
      </c>
    </row>
    <row r="48" spans="1:12" x14ac:dyDescent="0.2">
      <c r="A48" t="s">
        <v>3801</v>
      </c>
      <c r="B48" t="s">
        <v>3803</v>
      </c>
      <c r="C48" t="str">
        <f>VLOOKUP(B48,[2]DICTIONARY!A:A,1,FALSE)</f>
        <v>APPRIMVS</v>
      </c>
      <c r="D48" t="str">
        <f t="shared" ref="D48:D111" si="0">RIGHT(A48,1)</f>
        <v>E</v>
      </c>
      <c r="E48" t="str">
        <f t="shared" ref="E48:E64" si="1">(LEFT(A48,LEN(A48)-1))&amp;"VS"</f>
        <v>APPRIMVS</v>
      </c>
      <c r="G48">
        <v>2</v>
      </c>
    </row>
    <row r="49" spans="1:7" x14ac:dyDescent="0.2">
      <c r="A49" t="s">
        <v>4493</v>
      </c>
      <c r="B49" t="s">
        <v>4494</v>
      </c>
      <c r="C49" t="str">
        <f>VLOOKUP(B49,[2]DICTIONARY!A:A,1,FALSE)</f>
        <v>ARTIFICIOSVS</v>
      </c>
      <c r="D49" t="str">
        <f t="shared" si="0"/>
        <v>E</v>
      </c>
      <c r="E49" t="str">
        <f t="shared" si="1"/>
        <v>ARTIFICIOSVS</v>
      </c>
      <c r="G49">
        <v>2</v>
      </c>
    </row>
    <row r="50" spans="1:7" x14ac:dyDescent="0.2">
      <c r="A50" t="s">
        <v>4666</v>
      </c>
      <c r="B50" t="s">
        <v>4657</v>
      </c>
      <c r="C50" t="str">
        <f>VLOOKUP(B50,[2]DICTIONARY!A:A,1,FALSE)</f>
        <v>ASPER</v>
      </c>
      <c r="D50" t="str">
        <f t="shared" si="0"/>
        <v>E</v>
      </c>
      <c r="E50" t="str">
        <f t="shared" si="1"/>
        <v>ASPERVS</v>
      </c>
      <c r="G50">
        <v>2</v>
      </c>
    </row>
    <row r="51" spans="1:7" x14ac:dyDescent="0.2">
      <c r="A51" t="s">
        <v>4885</v>
      </c>
      <c r="B51" t="s">
        <v>4890</v>
      </c>
      <c r="C51" t="str">
        <f>VLOOKUP(B51,[2]DICTIONARY!A:A,1,FALSE)</f>
        <v>ASTVTVS</v>
      </c>
      <c r="D51" t="str">
        <f t="shared" si="0"/>
        <v>E</v>
      </c>
      <c r="E51" t="str">
        <f t="shared" si="1"/>
        <v>ASTVTVS</v>
      </c>
      <c r="G51">
        <v>2</v>
      </c>
    </row>
    <row r="52" spans="1:7" x14ac:dyDescent="0.2">
      <c r="A52" t="s">
        <v>5125</v>
      </c>
      <c r="B52" t="s">
        <v>5143</v>
      </c>
      <c r="C52" t="str">
        <f>VLOOKUP(B52,[2]DICTIONARY!A:A,1,FALSE)</f>
        <v>AVARVS/2</v>
      </c>
      <c r="D52" t="str">
        <f t="shared" si="0"/>
        <v>E</v>
      </c>
      <c r="E52" t="str">
        <f t="shared" si="1"/>
        <v>AVARVS</v>
      </c>
      <c r="G52">
        <v>2</v>
      </c>
    </row>
    <row r="53" spans="1:7" x14ac:dyDescent="0.2">
      <c r="A53" t="s">
        <v>5149</v>
      </c>
      <c r="B53" t="s">
        <v>5286</v>
      </c>
      <c r="C53" t="str">
        <f>VLOOKUP(B53,[2]DICTIONARY!A:A,1,FALSE)</f>
        <v>AVGEO</v>
      </c>
      <c r="D53" t="str">
        <f t="shared" si="0"/>
        <v>E</v>
      </c>
      <c r="E53" t="str">
        <f t="shared" si="1"/>
        <v>AVCTVS</v>
      </c>
      <c r="G53">
        <v>2</v>
      </c>
    </row>
    <row r="54" spans="1:7" x14ac:dyDescent="0.2">
      <c r="A54" t="s">
        <v>5329</v>
      </c>
      <c r="B54" t="s">
        <v>5337</v>
      </c>
      <c r="C54" t="str">
        <f>VLOOKUP(B54,[2]DICTIONARY!A:A,1,FALSE)</f>
        <v>AVGVSTVS</v>
      </c>
      <c r="D54" t="str">
        <f t="shared" si="0"/>
        <v>E</v>
      </c>
      <c r="E54" t="str">
        <f t="shared" si="1"/>
        <v>AVGVSTVS</v>
      </c>
      <c r="G54">
        <v>2</v>
      </c>
    </row>
    <row r="55" spans="1:7" x14ac:dyDescent="0.2">
      <c r="A55" t="s">
        <v>5702</v>
      </c>
      <c r="B55" t="s">
        <v>5707</v>
      </c>
      <c r="C55" t="str">
        <f>VLOOKUP(B55,[2]DICTIONARY!A:A,1,FALSE)</f>
        <v>BALBVS</v>
      </c>
      <c r="D55" t="str">
        <f t="shared" si="0"/>
        <v>E</v>
      </c>
      <c r="E55" t="str">
        <f t="shared" si="1"/>
        <v>BALBVS</v>
      </c>
      <c r="G55">
        <v>2</v>
      </c>
    </row>
    <row r="56" spans="1:7" x14ac:dyDescent="0.2">
      <c r="A56" t="s">
        <v>5769</v>
      </c>
      <c r="B56" t="s">
        <v>5776</v>
      </c>
      <c r="C56" t="str">
        <f>VLOOKUP(B56,[2]DICTIONARY!A:A,1,FALSE)</f>
        <v>BARBARVS/2</v>
      </c>
      <c r="D56" t="str">
        <f t="shared" si="0"/>
        <v>E</v>
      </c>
      <c r="E56" t="str">
        <f t="shared" si="1"/>
        <v>BARBARVS</v>
      </c>
      <c r="G56">
        <v>2</v>
      </c>
    </row>
    <row r="57" spans="1:7" x14ac:dyDescent="0.2">
      <c r="A57" t="s">
        <v>5862</v>
      </c>
      <c r="B57" t="s">
        <v>5865</v>
      </c>
      <c r="C57" t="str">
        <f>VLOOKUP(B57,[2]DICTIONARY!A:A,1,FALSE)</f>
        <v>BEATVS</v>
      </c>
      <c r="D57" t="str">
        <f t="shared" si="0"/>
        <v>E</v>
      </c>
      <c r="E57" t="str">
        <f t="shared" si="1"/>
        <v>BEATVS</v>
      </c>
      <c r="G57">
        <v>2</v>
      </c>
    </row>
    <row r="58" spans="1:7" x14ac:dyDescent="0.2">
      <c r="A58" t="s">
        <v>5989</v>
      </c>
      <c r="B58" t="s">
        <v>5995</v>
      </c>
      <c r="C58" t="str">
        <f>VLOOKUP(B58,[2]DICTIONARY!A:A,1,FALSE)</f>
        <v>BENEVOLVS</v>
      </c>
      <c r="D58" t="str">
        <f t="shared" si="0"/>
        <v>E</v>
      </c>
      <c r="E58" t="str">
        <f t="shared" si="1"/>
        <v>BENEVOLVS</v>
      </c>
      <c r="G58">
        <v>2</v>
      </c>
    </row>
    <row r="59" spans="1:7" x14ac:dyDescent="0.2">
      <c r="A59" t="s">
        <v>7467</v>
      </c>
      <c r="B59" t="s">
        <v>7567</v>
      </c>
      <c r="C59" t="str">
        <f>VLOOKUP(B59,[2]DICTIONARY!A:A,1,FALSE)</f>
        <v>CARVS</v>
      </c>
      <c r="D59" t="str">
        <f t="shared" si="0"/>
        <v>E</v>
      </c>
      <c r="E59" t="str">
        <f t="shared" si="1"/>
        <v>CARVS</v>
      </c>
      <c r="G59">
        <v>2</v>
      </c>
    </row>
    <row r="60" spans="1:7" x14ac:dyDescent="0.2">
      <c r="A60" t="s">
        <v>8868</v>
      </c>
      <c r="B60" t="s">
        <v>8873</v>
      </c>
      <c r="C60" t="str">
        <f>VLOOKUP(B60,[2]DICTIONARY!A:A,1,FALSE)</f>
        <v>CIRCVMSPECTVS/2</v>
      </c>
      <c r="D60" t="str">
        <f t="shared" si="0"/>
        <v>E</v>
      </c>
      <c r="E60" t="str">
        <f t="shared" si="1"/>
        <v>CIRCVMSPECTVS</v>
      </c>
      <c r="G60">
        <v>2</v>
      </c>
    </row>
    <row r="61" spans="1:7" x14ac:dyDescent="0.2">
      <c r="A61" t="s">
        <v>8966</v>
      </c>
      <c r="B61" t="s">
        <v>9004</v>
      </c>
      <c r="C61" t="str">
        <f>VLOOKUP(B61,[2]DICTIONARY!A:A,1,FALSE)</f>
        <v>CITVS</v>
      </c>
      <c r="D61" t="str">
        <f t="shared" si="0"/>
        <v>E</v>
      </c>
      <c r="E61" t="str">
        <f t="shared" si="1"/>
        <v>CITVS</v>
      </c>
      <c r="G61">
        <v>2</v>
      </c>
    </row>
    <row r="62" spans="1:7" x14ac:dyDescent="0.2">
      <c r="A62" t="s">
        <v>9720</v>
      </c>
      <c r="B62" t="s">
        <v>9722</v>
      </c>
      <c r="C62" t="str">
        <f>VLOOKUP(B62,[2]DICTIONARY!A:A,1,FALSE)</f>
        <v>COMICVS/2</v>
      </c>
      <c r="D62" t="str">
        <f t="shared" si="0"/>
        <v>E</v>
      </c>
      <c r="E62" t="str">
        <f t="shared" si="1"/>
        <v>COMICVS</v>
      </c>
      <c r="G62">
        <v>2</v>
      </c>
    </row>
    <row r="63" spans="1:7" x14ac:dyDescent="0.2">
      <c r="A63" t="s">
        <v>10142</v>
      </c>
      <c r="B63" t="s">
        <v>9960</v>
      </c>
      <c r="C63" t="str">
        <f>VLOOKUP(B63,[2]DICTIONARY!A:A,1,FALSE)</f>
        <v>COMO/2</v>
      </c>
      <c r="D63" t="str">
        <f t="shared" si="0"/>
        <v>E</v>
      </c>
      <c r="E63" t="str">
        <f t="shared" si="1"/>
        <v>COMPTVS</v>
      </c>
      <c r="F63" t="str">
        <f>VLOOKUP(B63,[2]DICTIONARY!A:B,2,FALSE)</f>
        <v>cōmō comere cōmpsī cōmptus</v>
      </c>
      <c r="G63">
        <v>2</v>
      </c>
    </row>
    <row r="64" spans="1:7" x14ac:dyDescent="0.2">
      <c r="A64" t="s">
        <v>10256</v>
      </c>
      <c r="B64" t="s">
        <v>10262</v>
      </c>
      <c r="C64" t="str">
        <f>VLOOKUP(B64,[2]DICTIONARY!A:A,1,FALSE)</f>
        <v>CONCITATVS</v>
      </c>
      <c r="D64" t="str">
        <f t="shared" si="0"/>
        <v>E</v>
      </c>
      <c r="E64" t="str">
        <f t="shared" si="1"/>
        <v>CONCITATVS</v>
      </c>
      <c r="F64">
        <f>VLOOKUP(B64,[2]DICTIONARY!A:B,2,FALSE)</f>
        <v>0</v>
      </c>
      <c r="G64">
        <v>2</v>
      </c>
    </row>
    <row r="65" spans="1:7" x14ac:dyDescent="0.2">
      <c r="A65" t="s">
        <v>58909</v>
      </c>
      <c r="B65" t="s">
        <v>10301</v>
      </c>
      <c r="C65" t="str">
        <f>VLOOKUP(B65,[2]DICTIONARY!A:A,1,FALSE)</f>
        <v>CONCORS</v>
      </c>
      <c r="D65" t="str">
        <f t="shared" si="0"/>
        <v>E</v>
      </c>
      <c r="E65" t="str">
        <f>(LEFT(A65,LEN(A65)-3))&amp;"S"</f>
        <v>CONCOS</v>
      </c>
      <c r="F65" t="str">
        <f>VLOOKUP(B65,[2]DICTIONARY!A:B,2,FALSE)</f>
        <v>concors concordis</v>
      </c>
      <c r="G65">
        <v>2</v>
      </c>
    </row>
    <row r="66" spans="1:7" x14ac:dyDescent="0.2">
      <c r="A66" t="s">
        <v>10588</v>
      </c>
      <c r="B66" t="s">
        <v>10592</v>
      </c>
      <c r="C66" t="str">
        <f>VLOOKUP(B66,[2]DICTIONARY!A:A,1,FALSE)</f>
        <v>CONFVSVS/2</v>
      </c>
      <c r="D66" t="str">
        <f t="shared" si="0"/>
        <v>E</v>
      </c>
      <c r="E66" t="str">
        <f t="shared" ref="E66:E97" si="2">(LEFT(A66,LEN(A66)-1))&amp;"VS"</f>
        <v>CONFVSVS</v>
      </c>
      <c r="F66" t="str">
        <f>VLOOKUP(B66,[2]DICTIONARY!A:B,2,FALSE)</f>
        <v>cōnfūsus –a –um</v>
      </c>
      <c r="G66">
        <v>2</v>
      </c>
    </row>
    <row r="67" spans="1:7" x14ac:dyDescent="0.2">
      <c r="A67" t="s">
        <v>10695</v>
      </c>
      <c r="B67" t="s">
        <v>10705</v>
      </c>
      <c r="C67" t="str">
        <f>VLOOKUP(B67,[2]DICTIONARY!A:A,1,FALSE)</f>
        <v>CONIVNGO</v>
      </c>
      <c r="D67" t="str">
        <f t="shared" si="0"/>
        <v>E</v>
      </c>
      <c r="E67" t="str">
        <f t="shared" si="2"/>
        <v>CONIVNCTVS</v>
      </c>
      <c r="F67" t="str">
        <f>VLOOKUP(B67,[2]DICTIONARY!A:B,2,FALSE)</f>
        <v>coniungō coniungere coniūnxī coniūnctus</v>
      </c>
      <c r="G67">
        <v>2</v>
      </c>
    </row>
    <row r="68" spans="1:7" x14ac:dyDescent="0.2">
      <c r="A68" t="s">
        <v>10904</v>
      </c>
      <c r="B68" t="s">
        <v>10907</v>
      </c>
      <c r="C68" t="str">
        <f>VLOOKUP(B68,[2]DICTIONARY!A:A,1,FALSE)</f>
        <v>CONSIDERO</v>
      </c>
      <c r="D68" t="str">
        <f t="shared" si="0"/>
        <v>E</v>
      </c>
      <c r="E68" t="str">
        <f t="shared" si="2"/>
        <v>CONSIDERATVS</v>
      </c>
      <c r="F68" t="str">
        <f>VLOOKUP(B68,[2]DICTIONARY!A:B,2,FALSE)</f>
        <v>cōnsīderō cōnsīderāre cōnsīderāvī cōnsīderātus</v>
      </c>
      <c r="G68">
        <v>2</v>
      </c>
    </row>
    <row r="69" spans="1:7" x14ac:dyDescent="0.2">
      <c r="A69" t="s">
        <v>11159</v>
      </c>
      <c r="B69" t="s">
        <v>11145</v>
      </c>
      <c r="C69" t="str">
        <f>VLOOKUP(B69,[2]DICTIONARY!A:A,1,FALSE)</f>
        <v>CONTEMNO</v>
      </c>
      <c r="D69" t="str">
        <f t="shared" si="0"/>
        <v>E</v>
      </c>
      <c r="E69" t="str">
        <f t="shared" si="2"/>
        <v>CONTEMPTVS</v>
      </c>
      <c r="F69" t="str">
        <f>VLOOKUP(B69,[2]DICTIONARY!A:B,2,FALSE)</f>
        <v>contemnō contemnere contempsī contemptus</v>
      </c>
      <c r="G69">
        <v>2</v>
      </c>
    </row>
    <row r="70" spans="1:7" x14ac:dyDescent="0.2">
      <c r="A70" t="s">
        <v>11200</v>
      </c>
      <c r="B70" t="s">
        <v>11201</v>
      </c>
      <c r="C70" t="str">
        <f>VLOOKUP(B70,[2]DICTIONARY!A:A,1,FALSE)</f>
        <v>CONTESTOR</v>
      </c>
      <c r="D70" t="str">
        <f t="shared" si="0"/>
        <v>E</v>
      </c>
      <c r="E70" t="str">
        <f t="shared" si="2"/>
        <v>CONTESTATVS</v>
      </c>
      <c r="F70">
        <f>VLOOKUP(B70,[2]DICTIONARY!A:B,2,FALSE)</f>
        <v>0</v>
      </c>
      <c r="G70">
        <v>2</v>
      </c>
    </row>
    <row r="71" spans="1:7" x14ac:dyDescent="0.2">
      <c r="A71" t="s">
        <v>11277</v>
      </c>
      <c r="B71" t="s">
        <v>11294</v>
      </c>
      <c r="C71" t="str">
        <f>VLOOKUP(B71,[2]DICTIONARY!A:A,1,FALSE)</f>
        <v>CONTRAHO</v>
      </c>
      <c r="D71" t="str">
        <f t="shared" si="0"/>
        <v>E</v>
      </c>
      <c r="E71" t="str">
        <f t="shared" si="2"/>
        <v>CONTRACTVS</v>
      </c>
      <c r="F71" t="str">
        <f>VLOOKUP(B71,[2]DICTIONARY!A:B,2,FALSE)</f>
        <v>contrahō contrahere contrāxī contractus</v>
      </c>
      <c r="G71">
        <v>2</v>
      </c>
    </row>
    <row r="72" spans="1:7" x14ac:dyDescent="0.2">
      <c r="A72" t="s">
        <v>11297</v>
      </c>
      <c r="B72" t="s">
        <v>11303</v>
      </c>
      <c r="C72" t="str">
        <f>VLOOKUP(B72,[2]DICTIONARY!A:A,1,FALSE)</f>
        <v>CONTRARIVS</v>
      </c>
      <c r="D72" t="str">
        <f t="shared" si="0"/>
        <v>E</v>
      </c>
      <c r="E72" t="str">
        <f t="shared" si="2"/>
        <v>CONTRARIVS</v>
      </c>
      <c r="F72" t="str">
        <f>VLOOKUP(B72,[2]DICTIONARY!A:B,2,FALSE)</f>
        <v>contrārius –a –um</v>
      </c>
      <c r="G72">
        <v>2</v>
      </c>
    </row>
    <row r="73" spans="1:7" x14ac:dyDescent="0.2">
      <c r="A73" t="s">
        <v>11819</v>
      </c>
      <c r="B73" t="s">
        <v>11824</v>
      </c>
      <c r="C73" t="str">
        <f>VLOOKUP(B73,[2]DICTIONARY!A:A,1,FALSE)</f>
        <v>CRASSVS</v>
      </c>
      <c r="D73" t="str">
        <f t="shared" si="0"/>
        <v>E</v>
      </c>
      <c r="E73" t="str">
        <f t="shared" si="2"/>
        <v>CRASSVS</v>
      </c>
      <c r="F73" t="str">
        <f>VLOOKUP(B73,[2]DICTIONARY!A:B,2,FALSE)</f>
        <v>crassus –a –um</v>
      </c>
      <c r="G73">
        <v>2</v>
      </c>
    </row>
    <row r="74" spans="1:7" x14ac:dyDescent="0.2">
      <c r="A74" t="s">
        <v>12018</v>
      </c>
      <c r="B74" t="s">
        <v>12019</v>
      </c>
      <c r="C74" t="str">
        <f>VLOOKUP(B74,[2]DICTIONARY!A:A,1,FALSE)</f>
        <v>CRIMINOSVS</v>
      </c>
      <c r="D74" t="str">
        <f t="shared" si="0"/>
        <v>E</v>
      </c>
      <c r="E74" t="str">
        <f t="shared" si="2"/>
        <v>CRIMINOSVS</v>
      </c>
      <c r="F74" t="str">
        <f>VLOOKUP(B74,[2]DICTIONARY!A:B,2,FALSE)</f>
        <v>criminōsus –a –um</v>
      </c>
      <c r="G74">
        <v>2</v>
      </c>
    </row>
    <row r="75" spans="1:7" x14ac:dyDescent="0.2">
      <c r="A75" t="s">
        <v>12125</v>
      </c>
      <c r="B75" t="s">
        <v>12130</v>
      </c>
      <c r="C75" t="str">
        <f>VLOOKUP(B75,[2]DICTIONARY!A:A,1,FALSE)</f>
        <v>CRVENTVS</v>
      </c>
      <c r="D75" t="str">
        <f t="shared" si="0"/>
        <v>E</v>
      </c>
      <c r="E75" t="str">
        <f t="shared" si="2"/>
        <v>CRVENTVS</v>
      </c>
      <c r="F75" t="str">
        <f>VLOOKUP(B75,[2]DICTIONARY!A:B,2,FALSE)</f>
        <v>cruentus –a –um</v>
      </c>
      <c r="G75">
        <v>2</v>
      </c>
    </row>
    <row r="76" spans="1:7" x14ac:dyDescent="0.2">
      <c r="A76" t="s">
        <v>12267</v>
      </c>
      <c r="B76" t="s">
        <v>12289</v>
      </c>
      <c r="C76" t="str">
        <f>VLOOKUP(B76,[2]DICTIONARY!A:A,1,FALSE)</f>
        <v>CVLTVS/2</v>
      </c>
      <c r="D76" t="str">
        <f t="shared" si="0"/>
        <v>E</v>
      </c>
      <c r="E76" t="str">
        <f t="shared" si="2"/>
        <v>CVLTVS</v>
      </c>
      <c r="F76" t="str">
        <f>VLOOKUP(B76,[2]DICTIONARY!A:B,2,FALSE)</f>
        <v>cultus –a –um</v>
      </c>
      <c r="G76">
        <v>2</v>
      </c>
    </row>
    <row r="77" spans="1:7" x14ac:dyDescent="0.2">
      <c r="A77" t="s">
        <v>12332</v>
      </c>
      <c r="B77" t="s">
        <v>12334</v>
      </c>
      <c r="C77" t="str">
        <f>VLOOKUP(B77,[2]DICTIONARY!A:A,1,FALSE)</f>
        <v>CVMVLO</v>
      </c>
      <c r="D77" t="str">
        <f t="shared" si="0"/>
        <v>E</v>
      </c>
      <c r="E77" t="str">
        <f t="shared" si="2"/>
        <v>CVMVLATVS</v>
      </c>
      <c r="F77" t="str">
        <f>VLOOKUP(B77,[2]DICTIONARY!A:B,2,FALSE)</f>
        <v>cumulō cumulāre cumulāvī cumulātus</v>
      </c>
      <c r="G77">
        <v>2</v>
      </c>
    </row>
    <row r="78" spans="1:7" x14ac:dyDescent="0.2">
      <c r="A78" t="s">
        <v>12448</v>
      </c>
      <c r="B78" t="s">
        <v>12488</v>
      </c>
      <c r="C78" t="str">
        <f>VLOOKUP(B78,[2]DICTIONARY!A:A,1,FALSE)</f>
        <v>CVRO</v>
      </c>
      <c r="D78" t="str">
        <f t="shared" si="0"/>
        <v>E</v>
      </c>
      <c r="E78" t="str">
        <f t="shared" si="2"/>
        <v>CVRATVS</v>
      </c>
      <c r="F78" t="str">
        <f>VLOOKUP(B78,[2]DICTIONARY!A:B,2,FALSE)</f>
        <v>cūrō cūrāre cūrāvī cūrātus</v>
      </c>
      <c r="G78">
        <v>2</v>
      </c>
    </row>
    <row r="79" spans="1:7" x14ac:dyDescent="0.2">
      <c r="A79" t="s">
        <v>12815</v>
      </c>
      <c r="B79" t="s">
        <v>12816</v>
      </c>
      <c r="C79" t="str">
        <f>VLOOKUP(B79,[2]DICTIONARY!A:A,1,FALSE)</f>
        <v>DAMNOSVS</v>
      </c>
      <c r="D79" t="str">
        <f t="shared" si="0"/>
        <v>E</v>
      </c>
      <c r="E79" t="str">
        <f t="shared" si="2"/>
        <v>DAMNOSVS</v>
      </c>
      <c r="F79" t="str">
        <f>VLOOKUP(B79,[2]DICTIONARY!A:B,2,FALSE)</f>
        <v>damnōsus –a –um</v>
      </c>
      <c r="G79">
        <v>2</v>
      </c>
    </row>
    <row r="80" spans="1:7" x14ac:dyDescent="0.2">
      <c r="A80" t="s">
        <v>13103</v>
      </c>
      <c r="B80" t="s">
        <v>13109</v>
      </c>
      <c r="C80" t="str">
        <f>VLOOKUP(B80,[2]DICTIONARY!A:A,1,FALSE)</f>
        <v>DECORVS</v>
      </c>
      <c r="D80" t="str">
        <f t="shared" si="0"/>
        <v>E</v>
      </c>
      <c r="E80" t="str">
        <f t="shared" si="2"/>
        <v>DECORVS</v>
      </c>
      <c r="F80" t="str">
        <f>VLOOKUP(B80,[2]DICTIONARY!A:B,2,FALSE)</f>
        <v>decōrus –a –um</v>
      </c>
      <c r="G80">
        <v>2</v>
      </c>
    </row>
    <row r="81" spans="1:7" x14ac:dyDescent="0.2">
      <c r="A81" t="s">
        <v>13276</v>
      </c>
      <c r="B81" t="s">
        <v>13272</v>
      </c>
      <c r="C81" t="str">
        <f>VLOOKUP(B81,[2]DICTIONARY!A:A,1,FALSE)</f>
        <v>DEFINIO</v>
      </c>
      <c r="D81" t="str">
        <f t="shared" si="0"/>
        <v>E</v>
      </c>
      <c r="E81" t="str">
        <f t="shared" si="2"/>
        <v>DEFINITVS</v>
      </c>
      <c r="F81" t="str">
        <f>VLOOKUP(B81,[2]DICTIONARY!A:B,2,FALSE)</f>
        <v>dēfīniō dēfīnīre</v>
      </c>
      <c r="G81">
        <v>2</v>
      </c>
    </row>
    <row r="82" spans="1:7" x14ac:dyDescent="0.2">
      <c r="A82" t="s">
        <v>13591</v>
      </c>
      <c r="B82" t="s">
        <v>13593</v>
      </c>
      <c r="C82" t="str">
        <f>VLOOKUP(B82,[2]DICTIONARY!A:A,1,FALSE)</f>
        <v>DEMISSVS</v>
      </c>
      <c r="D82" t="str">
        <f t="shared" si="0"/>
        <v>E</v>
      </c>
      <c r="E82" t="str">
        <f t="shared" si="2"/>
        <v>DEMISSVS</v>
      </c>
      <c r="F82" t="str">
        <f>VLOOKUP(B82,[2]DICTIONARY!A:B,2,FALSE)</f>
        <v>dēmissus –a –um</v>
      </c>
      <c r="G82">
        <v>2</v>
      </c>
    </row>
    <row r="83" spans="1:7" x14ac:dyDescent="0.2">
      <c r="A83" t="s">
        <v>13679</v>
      </c>
      <c r="B83" t="s">
        <v>13688</v>
      </c>
      <c r="C83" t="str">
        <f>VLOOKUP(B83,[2]DICTIONARY!A:A,1,FALSE)</f>
        <v>DENSVS</v>
      </c>
      <c r="D83" t="str">
        <f t="shared" si="0"/>
        <v>E</v>
      </c>
      <c r="E83" t="str">
        <f t="shared" si="2"/>
        <v>DENSVS</v>
      </c>
      <c r="F83" t="str">
        <f>VLOOKUP(B83,[2]DICTIONARY!A:B,2,FALSE)</f>
        <v>dēnsus –a –um</v>
      </c>
      <c r="G83">
        <v>2</v>
      </c>
    </row>
    <row r="84" spans="1:7" x14ac:dyDescent="0.2">
      <c r="A84" t="s">
        <v>13808</v>
      </c>
      <c r="B84" t="s">
        <v>13810</v>
      </c>
      <c r="C84" t="str">
        <f>VLOOKUP(B84,[2]DICTIONARY!A:A,1,FALSE)</f>
        <v>DEPRESSVS</v>
      </c>
      <c r="D84" t="str">
        <f t="shared" si="0"/>
        <v>E</v>
      </c>
      <c r="E84" t="str">
        <f t="shared" si="2"/>
        <v>DEPRESSVS</v>
      </c>
      <c r="F84" t="str">
        <f>VLOOKUP(B84,[2]DICTIONARY!A:B,2,FALSE)</f>
        <v>dēpressus –a –um</v>
      </c>
      <c r="G84">
        <v>2</v>
      </c>
    </row>
    <row r="85" spans="1:7" x14ac:dyDescent="0.2">
      <c r="A85" t="s">
        <v>13937</v>
      </c>
      <c r="B85" t="s">
        <v>13938</v>
      </c>
      <c r="C85" t="str">
        <f>VLOOKUP(B85,[2]DICTIONARY!A:A,1,FALSE)</f>
        <v>DESIDIOSVS</v>
      </c>
      <c r="D85" t="str">
        <f t="shared" si="0"/>
        <v>E</v>
      </c>
      <c r="E85" t="str">
        <f t="shared" si="2"/>
        <v>DESIDIOSVS</v>
      </c>
      <c r="F85" t="str">
        <f>VLOOKUP(B85,[2]DICTIONARY!A:B,2,FALSE)</f>
        <v>dēsidiōsus –a –um</v>
      </c>
      <c r="G85">
        <v>2</v>
      </c>
    </row>
    <row r="86" spans="1:7" x14ac:dyDescent="0.2">
      <c r="A86" t="s">
        <v>14252</v>
      </c>
      <c r="B86" t="s">
        <v>14245</v>
      </c>
      <c r="C86" t="str">
        <f>VLOOKUP(B86,[2]DICTIONARY!A:A,1,FALSE)</f>
        <v>DEXTER</v>
      </c>
      <c r="D86" t="str">
        <f t="shared" si="0"/>
        <v>E</v>
      </c>
      <c r="E86" t="str">
        <f t="shared" si="2"/>
        <v>DEXTERVS</v>
      </c>
      <c r="F86" t="str">
        <f>VLOOKUP(B86,[2]DICTIONARY!A:B,2,FALSE)</f>
        <v>dexter dextra dextrum</v>
      </c>
      <c r="G86">
        <v>2</v>
      </c>
    </row>
    <row r="87" spans="1:7" x14ac:dyDescent="0.2">
      <c r="A87" t="s">
        <v>14399</v>
      </c>
      <c r="B87" t="s">
        <v>14400</v>
      </c>
      <c r="C87" t="str">
        <f>VLOOKUP(B87,[2]DICTIONARY!A:A,1,FALSE)</f>
        <v>DIFFICILIS</v>
      </c>
      <c r="D87" t="str">
        <f t="shared" si="0"/>
        <v>E</v>
      </c>
      <c r="E87" t="str">
        <f t="shared" si="2"/>
        <v>DIFFICILVS</v>
      </c>
      <c r="F87" t="str">
        <f>VLOOKUP(B87,[2]DICTIONARY!A:B,2,FALSE)</f>
        <v>difficilis difficile</v>
      </c>
      <c r="G87">
        <v>2</v>
      </c>
    </row>
    <row r="88" spans="1:7" x14ac:dyDescent="0.2">
      <c r="A88" t="s">
        <v>14877</v>
      </c>
      <c r="B88" t="s">
        <v>14873</v>
      </c>
      <c r="C88" t="str">
        <f>VLOOKUP(B88,[2]DICTIONARY!A:A,1,FALSE)</f>
        <v>DISPERGO</v>
      </c>
      <c r="D88" t="str">
        <f t="shared" si="0"/>
        <v>E</v>
      </c>
      <c r="E88" t="str">
        <f t="shared" si="2"/>
        <v>DISPERSVS</v>
      </c>
      <c r="F88" t="str">
        <f>VLOOKUP(B88,[2]DICTIONARY!A:B,2,FALSE)</f>
        <v>dispergō –ere –spersī –spersus</v>
      </c>
      <c r="G88">
        <v>2</v>
      </c>
    </row>
    <row r="89" spans="1:7" x14ac:dyDescent="0.2">
      <c r="A89" t="s">
        <v>14893</v>
      </c>
      <c r="B89" t="s">
        <v>14900</v>
      </c>
      <c r="C89" t="str">
        <f>VLOOKUP(B89,[2]DICTIONARY!A:A,1,FALSE)</f>
        <v>DISPOSITVS</v>
      </c>
      <c r="D89" t="str">
        <f t="shared" si="0"/>
        <v>E</v>
      </c>
      <c r="E89" t="str">
        <f t="shared" si="2"/>
        <v>DISPOSITVS</v>
      </c>
      <c r="F89">
        <f>VLOOKUP(B89,[2]DICTIONARY!A:B,2,FALSE)</f>
        <v>0</v>
      </c>
      <c r="G89">
        <v>2</v>
      </c>
    </row>
    <row r="90" spans="1:7" x14ac:dyDescent="0.2">
      <c r="A90" t="s">
        <v>14987</v>
      </c>
      <c r="B90" t="s">
        <v>14989</v>
      </c>
      <c r="C90" t="str">
        <f>VLOOKUP(B90,[2]DICTIONARY!A:A,1,FALSE)</f>
        <v>DISSOLVTVS</v>
      </c>
      <c r="D90" t="str">
        <f t="shared" si="0"/>
        <v>E</v>
      </c>
      <c r="E90" t="str">
        <f t="shared" si="2"/>
        <v>DISSOLVTVS</v>
      </c>
      <c r="F90" t="str">
        <f>VLOOKUP(B90,[2]DICTIONARY!A:B,2,FALSE)</f>
        <v>dissolūtus –a –um</v>
      </c>
      <c r="G90">
        <v>2</v>
      </c>
    </row>
    <row r="91" spans="1:7" x14ac:dyDescent="0.2">
      <c r="A91" t="s">
        <v>15028</v>
      </c>
      <c r="B91" t="s">
        <v>15033</v>
      </c>
      <c r="C91" t="str">
        <f>VLOOKUP(B91,[2]DICTIONARY!A:A,1,FALSE)</f>
        <v>DISTINCTVS/2</v>
      </c>
      <c r="D91" t="str">
        <f t="shared" si="0"/>
        <v>E</v>
      </c>
      <c r="E91" t="str">
        <f t="shared" si="2"/>
        <v>DISTINCTVS</v>
      </c>
      <c r="F91" t="str">
        <f>VLOOKUP(B91,[2]DICTIONARY!A:B,2,FALSE)</f>
        <v>distinctus –a –um</v>
      </c>
      <c r="G91">
        <v>2</v>
      </c>
    </row>
    <row r="92" spans="1:7" x14ac:dyDescent="0.2">
      <c r="A92" t="s">
        <v>15098</v>
      </c>
      <c r="B92" t="s">
        <v>15104</v>
      </c>
      <c r="C92" t="str">
        <f>VLOOKUP(B92,[2]DICTIONARY!A:A,1,FALSE)</f>
        <v>DIVERSVS</v>
      </c>
      <c r="D92" t="str">
        <f t="shared" si="0"/>
        <v>E</v>
      </c>
      <c r="E92" t="str">
        <f t="shared" si="2"/>
        <v>DIVERSVS</v>
      </c>
      <c r="F92" t="str">
        <f>VLOOKUP(B92,[2]DICTIONARY!A:B,2,FALSE)</f>
        <v>dīversus –a –um</v>
      </c>
      <c r="G92">
        <v>2</v>
      </c>
    </row>
    <row r="93" spans="1:7" x14ac:dyDescent="0.2">
      <c r="A93" t="s">
        <v>15205</v>
      </c>
      <c r="B93" t="s">
        <v>15213</v>
      </c>
      <c r="C93" t="str">
        <f>VLOOKUP(B93,[2]DICTIONARY!A:A,1,FALSE)</f>
        <v>DOCTVS</v>
      </c>
      <c r="D93" t="str">
        <f t="shared" si="0"/>
        <v>E</v>
      </c>
      <c r="E93" t="str">
        <f t="shared" si="2"/>
        <v>DOCTVS</v>
      </c>
      <c r="F93" t="str">
        <f>VLOOKUP(B93,[2]DICTIONARY!A:B,2,FALSE)</f>
        <v>doctus –a –um</v>
      </c>
      <c r="G93">
        <v>2</v>
      </c>
    </row>
    <row r="94" spans="1:7" x14ac:dyDescent="0.2">
      <c r="A94" t="s">
        <v>15272</v>
      </c>
      <c r="B94" t="s">
        <v>15273</v>
      </c>
      <c r="C94" t="str">
        <f>VLOOKUP(B94,[2]DICTIONARY!A:A,1,FALSE)</f>
        <v>DOLOSVS</v>
      </c>
      <c r="D94" t="str">
        <f t="shared" si="0"/>
        <v>E</v>
      </c>
      <c r="E94" t="str">
        <f t="shared" si="2"/>
        <v>DOLOSVS</v>
      </c>
      <c r="F94" t="str">
        <f>VLOOKUP(B94,[2]DICTIONARY!A:B,2,FALSE)</f>
        <v>dolōsus –a –um</v>
      </c>
      <c r="G94">
        <v>2</v>
      </c>
    </row>
    <row r="95" spans="1:7" x14ac:dyDescent="0.2">
      <c r="A95" t="s">
        <v>15641</v>
      </c>
      <c r="B95" t="s">
        <v>15662</v>
      </c>
      <c r="C95" t="str">
        <f>VLOOKUP(B95,[2]DICTIONARY!A:A,1,FALSE)</f>
        <v>DVRVS</v>
      </c>
      <c r="D95" t="str">
        <f t="shared" si="0"/>
        <v>E</v>
      </c>
      <c r="E95" t="str">
        <f t="shared" si="2"/>
        <v>DVRVS</v>
      </c>
      <c r="F95" t="str">
        <f>VLOOKUP(B95,[2]DICTIONARY!A:B,2,FALSE)</f>
        <v>dūrus –a –um</v>
      </c>
      <c r="G95">
        <v>2</v>
      </c>
    </row>
    <row r="96" spans="1:7" x14ac:dyDescent="0.2">
      <c r="A96" t="s">
        <v>15952</v>
      </c>
      <c r="B96" t="s">
        <v>15953</v>
      </c>
      <c r="C96" t="str">
        <f>VLOOKUP(B96,[2]DICTIONARY!A:A,1,FALSE)</f>
        <v>EFFEMINATVS</v>
      </c>
      <c r="D96" t="str">
        <f t="shared" si="0"/>
        <v>E</v>
      </c>
      <c r="E96" t="str">
        <f t="shared" si="2"/>
        <v>EFFEMINATVS</v>
      </c>
      <c r="F96" t="str">
        <f>VLOOKUP(B96,[2]DICTIONARY!A:B,2,FALSE)</f>
        <v>effēminātus –a –um</v>
      </c>
      <c r="G96">
        <v>2</v>
      </c>
    </row>
    <row r="97" spans="1:7" x14ac:dyDescent="0.2">
      <c r="A97" t="s">
        <v>16512</v>
      </c>
      <c r="B97" t="s">
        <v>16510</v>
      </c>
      <c r="C97" t="str">
        <f>VLOOKUP(B97,[2]DICTIONARY!A:A,1,FALSE)</f>
        <v>ENITOR/2</v>
      </c>
      <c r="D97" t="str">
        <f t="shared" si="0"/>
        <v>E</v>
      </c>
      <c r="E97" t="str">
        <f t="shared" si="2"/>
        <v>ENIXVS</v>
      </c>
      <c r="F97" t="str">
        <f>VLOOKUP(B97,[2]DICTIONARY!A:B,2,FALSE)</f>
        <v>ēnītor ēnītī ēnīsus/ēnīxus sum</v>
      </c>
      <c r="G97">
        <v>2</v>
      </c>
    </row>
    <row r="98" spans="1:7" x14ac:dyDescent="0.2">
      <c r="A98" t="s">
        <v>17391</v>
      </c>
      <c r="B98" t="s">
        <v>17394</v>
      </c>
      <c r="C98" t="str">
        <f>VLOOKUP(B98,[2]DICTIONARY!A:A,1,FALSE)</f>
        <v>EXCELSVS</v>
      </c>
      <c r="D98" t="str">
        <f t="shared" si="0"/>
        <v>E</v>
      </c>
      <c r="E98" t="str">
        <f t="shared" ref="E98:E129" si="3">(LEFT(A98,LEN(A98)-1))&amp;"VS"</f>
        <v>EXCELSVS</v>
      </c>
      <c r="F98" t="str">
        <f>VLOOKUP(B98,[2]DICTIONARY!A:B,2,FALSE)</f>
        <v>excelsus –a –um</v>
      </c>
      <c r="G98">
        <v>2</v>
      </c>
    </row>
    <row r="99" spans="1:7" x14ac:dyDescent="0.2">
      <c r="A99" t="s">
        <v>17501</v>
      </c>
      <c r="B99" t="s">
        <v>17505</v>
      </c>
      <c r="C99" t="str">
        <f>VLOOKUP(B99,[2]DICTIONARY!A:A,1,FALSE)</f>
        <v>EXCVSATVS</v>
      </c>
      <c r="D99" t="str">
        <f t="shared" si="0"/>
        <v>E</v>
      </c>
      <c r="E99" t="str">
        <f t="shared" si="3"/>
        <v>EXCVSATVS</v>
      </c>
      <c r="F99">
        <f>VLOOKUP(B99,[2]DICTIONARY!A:B,2,FALSE)</f>
        <v>0</v>
      </c>
      <c r="G99">
        <v>2</v>
      </c>
    </row>
    <row r="100" spans="1:7" x14ac:dyDescent="0.2">
      <c r="A100" t="s">
        <v>17509</v>
      </c>
      <c r="B100" t="s">
        <v>17510</v>
      </c>
      <c r="C100" t="str">
        <f>VLOOKUP(B100,[2]DICTIONARY!A:A,1,FALSE)</f>
        <v>EXCVSSVS</v>
      </c>
      <c r="D100" t="str">
        <f t="shared" si="0"/>
        <v>E</v>
      </c>
      <c r="E100" t="str">
        <f t="shared" si="3"/>
        <v>EXCVSSVS</v>
      </c>
      <c r="F100">
        <f>VLOOKUP(B100,[2]DICTIONARY!A:B,2,FALSE)</f>
        <v>0</v>
      </c>
      <c r="G100">
        <v>2</v>
      </c>
    </row>
    <row r="101" spans="1:7" x14ac:dyDescent="0.2">
      <c r="A101" t="s">
        <v>17534</v>
      </c>
      <c r="B101" t="s">
        <v>17539</v>
      </c>
      <c r="C101" t="str">
        <f>VLOOKUP(B101,[2]DICTIONARY!A:A,1,FALSE)</f>
        <v>EXERCITATVS</v>
      </c>
      <c r="D101" t="str">
        <f t="shared" si="0"/>
        <v>E</v>
      </c>
      <c r="E101" t="str">
        <f t="shared" si="3"/>
        <v>EXERCITATVS</v>
      </c>
      <c r="F101" t="str">
        <f>VLOOKUP(B101,[2]DICTIONARY!A:B,2,FALSE)</f>
        <v>exercitātus –a –um</v>
      </c>
      <c r="G101">
        <v>2</v>
      </c>
    </row>
    <row r="102" spans="1:7" x14ac:dyDescent="0.2">
      <c r="A102" t="s">
        <v>17596</v>
      </c>
      <c r="B102" t="s">
        <v>17597</v>
      </c>
      <c r="C102" t="str">
        <f>VLOOKUP(B102,[2]DICTIONARY!A:A,1,FALSE)</f>
        <v>EXIMIVS</v>
      </c>
      <c r="D102" t="str">
        <f t="shared" si="0"/>
        <v>E</v>
      </c>
      <c r="E102" t="str">
        <f t="shared" si="3"/>
        <v>EXIMIVS</v>
      </c>
      <c r="F102" t="str">
        <f>VLOOKUP(B102,[2]DICTIONARY!A:B,2,FALSE)</f>
        <v>eximius –a –um</v>
      </c>
      <c r="G102">
        <v>2</v>
      </c>
    </row>
    <row r="103" spans="1:7" x14ac:dyDescent="0.2">
      <c r="A103" t="s">
        <v>17710</v>
      </c>
      <c r="B103" t="s">
        <v>17717</v>
      </c>
      <c r="C103" t="str">
        <f>VLOOKUP(B103,[2]DICTIONARY!A:A,1,FALSE)</f>
        <v>EXPEDITVS</v>
      </c>
      <c r="D103" t="str">
        <f t="shared" si="0"/>
        <v>E</v>
      </c>
      <c r="E103" t="str">
        <f t="shared" si="3"/>
        <v>EXPEDITVS</v>
      </c>
      <c r="F103" t="str">
        <f>VLOOKUP(B103,[2]DICTIONARY!A:B,2,FALSE)</f>
        <v>expedītus –a –um</v>
      </c>
      <c r="G103">
        <v>2</v>
      </c>
    </row>
    <row r="104" spans="1:7" x14ac:dyDescent="0.2">
      <c r="A104" t="s">
        <v>18282</v>
      </c>
      <c r="B104" t="s">
        <v>18286</v>
      </c>
      <c r="C104" t="str">
        <f>VLOOKUP(B104,[2]DICTIONARY!A:A,1,FALSE)</f>
        <v>FACVNDVS</v>
      </c>
      <c r="D104" t="str">
        <f t="shared" si="0"/>
        <v>E</v>
      </c>
      <c r="E104" t="str">
        <f t="shared" si="3"/>
        <v>FACVNDVS</v>
      </c>
      <c r="F104" t="str">
        <f>VLOOKUP(B104,[2]DICTIONARY!A:B,2,FALSE)</f>
        <v>fācundus –a –um</v>
      </c>
      <c r="G104">
        <v>2</v>
      </c>
    </row>
    <row r="105" spans="1:7" x14ac:dyDescent="0.2">
      <c r="A105" t="s">
        <v>19134</v>
      </c>
      <c r="B105" t="s">
        <v>19135</v>
      </c>
      <c r="C105" t="str">
        <f>VLOOKUP(B105,[2]DICTIONARY!A:A,1,FALSE)</f>
        <v>FLAGITIOSVS</v>
      </c>
      <c r="D105" t="str">
        <f t="shared" si="0"/>
        <v>E</v>
      </c>
      <c r="E105" t="str">
        <f t="shared" si="3"/>
        <v>FLAGITIOSVS</v>
      </c>
      <c r="F105" t="str">
        <f>VLOOKUP(B105,[2]DICTIONARY!A:B,2,FALSE)</f>
        <v xml:space="preserve">flāgitiōsus –a –um </v>
      </c>
      <c r="G105">
        <v>2</v>
      </c>
    </row>
    <row r="106" spans="1:7" x14ac:dyDescent="0.2">
      <c r="A106" t="s">
        <v>19220</v>
      </c>
      <c r="B106" t="s">
        <v>19221</v>
      </c>
      <c r="C106" t="str">
        <f>VLOOKUP(B106,[2]DICTIONARY!A:A,1,FALSE)</f>
        <v>FLEBILIS</v>
      </c>
      <c r="D106" t="str">
        <f t="shared" si="0"/>
        <v>E</v>
      </c>
      <c r="E106" t="str">
        <f t="shared" si="3"/>
        <v>FLEBILVS</v>
      </c>
      <c r="F106" t="str">
        <f>VLOOKUP(B106,[2]DICTIONARY!A:B,2,FALSE)</f>
        <v>flēbilis –e</v>
      </c>
      <c r="G106">
        <v>2</v>
      </c>
    </row>
    <row r="107" spans="1:7" x14ac:dyDescent="0.2">
      <c r="A107" t="s">
        <v>19470</v>
      </c>
      <c r="B107" t="s">
        <v>19471</v>
      </c>
      <c r="C107" t="str">
        <f>VLOOKUP(B107,[2]DICTIONARY!A:A,1,FALSE)</f>
        <v>FORMIDOLOSVS</v>
      </c>
      <c r="D107" t="str">
        <f t="shared" si="0"/>
        <v>E</v>
      </c>
      <c r="E107" t="str">
        <f t="shared" si="3"/>
        <v>FORMIDOLOSVS</v>
      </c>
      <c r="F107" t="str">
        <f>VLOOKUP(B107,[2]DICTIONARY!A:B,2,FALSE)</f>
        <v>formīdolōsus or formīdulōsus –a –um</v>
      </c>
      <c r="G107">
        <v>2</v>
      </c>
    </row>
    <row r="108" spans="1:7" x14ac:dyDescent="0.2">
      <c r="A108" t="s">
        <v>19478</v>
      </c>
      <c r="B108" t="s">
        <v>19479</v>
      </c>
      <c r="C108" t="str">
        <f>VLOOKUP(B108,[2]DICTIONARY!A:A,1,FALSE)</f>
        <v>FORMOSVS</v>
      </c>
      <c r="D108" t="str">
        <f t="shared" si="0"/>
        <v>E</v>
      </c>
      <c r="E108" t="str">
        <f t="shared" si="3"/>
        <v>FORMOSVS</v>
      </c>
      <c r="F108" t="str">
        <f>VLOOKUP(B108,[2]DICTIONARY!A:B,2,FALSE)</f>
        <v>fōrmōsus –a –um</v>
      </c>
      <c r="G108">
        <v>2</v>
      </c>
    </row>
    <row r="109" spans="1:7" x14ac:dyDescent="0.2">
      <c r="A109" t="s">
        <v>20082</v>
      </c>
      <c r="B109" t="s">
        <v>20083</v>
      </c>
      <c r="C109" t="str">
        <f>VLOOKUP(B109,[2]DICTIONARY!A:A,1,FALSE)</f>
        <v>FVRIOSVS</v>
      </c>
      <c r="D109" t="str">
        <f t="shared" si="0"/>
        <v>E</v>
      </c>
      <c r="E109" t="str">
        <f t="shared" si="3"/>
        <v>FVRIOSVS</v>
      </c>
      <c r="F109" t="str">
        <f>VLOOKUP(B109,[2]DICTIONARY!A:B,2,FALSE)</f>
        <v>furiōsus –a –um</v>
      </c>
      <c r="G109">
        <v>2</v>
      </c>
    </row>
    <row r="110" spans="1:7" x14ac:dyDescent="0.2">
      <c r="A110" t="s">
        <v>20107</v>
      </c>
      <c r="B110" t="s">
        <v>20108</v>
      </c>
      <c r="C110" t="str">
        <f>VLOOKUP(B110,[2]DICTIONARY!A:A,1,FALSE)</f>
        <v>FVRTIVVS</v>
      </c>
      <c r="D110" t="str">
        <f t="shared" si="0"/>
        <v>E</v>
      </c>
      <c r="E110" t="str">
        <f t="shared" si="3"/>
        <v>FVRTIVVS</v>
      </c>
      <c r="F110" t="str">
        <f>VLOOKUP(B110,[2]DICTIONARY!A:B,2,FALSE)</f>
        <v>furtīvus –a –um</v>
      </c>
      <c r="G110">
        <v>2</v>
      </c>
    </row>
    <row r="111" spans="1:7" x14ac:dyDescent="0.2">
      <c r="A111" t="s">
        <v>20463</v>
      </c>
      <c r="B111" t="s">
        <v>20464</v>
      </c>
      <c r="C111" t="str">
        <f>VLOOKUP(B111,[2]DICTIONARY!A:A,1,FALSE)</f>
        <v>GENEROSVS</v>
      </c>
      <c r="D111" t="str">
        <f t="shared" si="0"/>
        <v>E</v>
      </c>
      <c r="E111" t="str">
        <f t="shared" si="3"/>
        <v>GENEROSVS</v>
      </c>
      <c r="F111" t="str">
        <f>VLOOKUP(B111,[2]DICTIONARY!A:B,2,FALSE)</f>
        <v>generōsus –a –um</v>
      </c>
      <c r="G111">
        <v>2</v>
      </c>
    </row>
    <row r="112" spans="1:7" x14ac:dyDescent="0.2">
      <c r="A112" t="s">
        <v>20878</v>
      </c>
      <c r="B112" t="s">
        <v>20881</v>
      </c>
      <c r="C112" t="str">
        <f>VLOOKUP(B112,[2]DICTIONARY!A:A,1,FALSE)</f>
        <v>GRANDIS</v>
      </c>
      <c r="D112" t="str">
        <f t="shared" ref="D112:D175" si="4">RIGHT(A112,1)</f>
        <v>E</v>
      </c>
      <c r="E112" t="str">
        <f t="shared" si="3"/>
        <v>GRANDVS</v>
      </c>
      <c r="F112" t="str">
        <f>VLOOKUP(B112,[2]DICTIONARY!A:B,2,FALSE)</f>
        <v>grandis grandis grande</v>
      </c>
      <c r="G112">
        <v>2</v>
      </c>
    </row>
    <row r="113" spans="1:7" x14ac:dyDescent="0.2">
      <c r="A113" t="s">
        <v>20962</v>
      </c>
      <c r="B113" t="s">
        <v>20978</v>
      </c>
      <c r="C113" t="str">
        <f>VLOOKUP(B113,[2]DICTIONARY!A:A,1,FALSE)</f>
        <v>GRAVIS</v>
      </c>
      <c r="D113" t="str">
        <f t="shared" si="4"/>
        <v>E</v>
      </c>
      <c r="E113" t="str">
        <f t="shared" si="3"/>
        <v>GRAVVS</v>
      </c>
      <c r="F113" t="str">
        <f>VLOOKUP(B113,[2]DICTIONARY!A:B,2,FALSE)</f>
        <v>gravis grave</v>
      </c>
      <c r="G113">
        <v>2</v>
      </c>
    </row>
    <row r="114" spans="1:7" x14ac:dyDescent="0.2">
      <c r="A114" t="s">
        <v>22027</v>
      </c>
      <c r="B114" t="s">
        <v>22032</v>
      </c>
      <c r="C114" t="str">
        <f>VLOOKUP(B114,[2]DICTIONARY!A:A,1,FALSE)</f>
        <v>HORRIFICVS</v>
      </c>
      <c r="D114" t="str">
        <f t="shared" si="4"/>
        <v>E</v>
      </c>
      <c r="E114" t="str">
        <f t="shared" si="3"/>
        <v>HORRIFICVS</v>
      </c>
      <c r="F114" t="str">
        <f>VLOOKUP(B114,[2]DICTIONARY!A:B,2,FALSE)</f>
        <v>horrificus –a –um</v>
      </c>
      <c r="G114">
        <v>2</v>
      </c>
    </row>
    <row r="115" spans="1:7" x14ac:dyDescent="0.2">
      <c r="A115" t="s">
        <v>22139</v>
      </c>
      <c r="B115" t="s">
        <v>22148</v>
      </c>
      <c r="C115" t="str">
        <f>VLOOKUP(B115,[2]DICTIONARY!A:A,1,FALSE)</f>
        <v>HVMANVS</v>
      </c>
      <c r="D115" t="str">
        <f t="shared" si="4"/>
        <v>E</v>
      </c>
      <c r="E115" t="str">
        <f t="shared" si="3"/>
        <v>HVMANVS</v>
      </c>
      <c r="F115" t="str">
        <f>VLOOKUP(B115,[2]DICTIONARY!A:B,2,FALSE)</f>
        <v>hūmānus –a –um</v>
      </c>
      <c r="G115">
        <v>2</v>
      </c>
    </row>
    <row r="116" spans="1:7" x14ac:dyDescent="0.2">
      <c r="A116" t="s">
        <v>22759</v>
      </c>
      <c r="B116" t="s">
        <v>22760</v>
      </c>
      <c r="C116" t="str">
        <f>VLOOKUP(B116,[2]DICTIONARY!A:A,1,FALSE)</f>
        <v>ILLEPIDVS</v>
      </c>
      <c r="D116" t="str">
        <f t="shared" si="4"/>
        <v>E</v>
      </c>
      <c r="E116" t="str">
        <f t="shared" si="3"/>
        <v>ILLEPIDVS</v>
      </c>
      <c r="F116" t="str">
        <f>VLOOKUP(B116,[2]DICTIONARY!A:B,2,FALSE)</f>
        <v>illepidus –a –um</v>
      </c>
      <c r="G116">
        <v>2</v>
      </c>
    </row>
    <row r="117" spans="1:7" x14ac:dyDescent="0.2">
      <c r="A117" t="s">
        <v>23023</v>
      </c>
      <c r="B117" t="s">
        <v>23024</v>
      </c>
      <c r="C117" t="str">
        <f>VLOOKUP(B117,[2]DICTIONARY!A:A,1,FALSE)</f>
        <v>IMMODERATVS</v>
      </c>
      <c r="D117" t="str">
        <f t="shared" si="4"/>
        <v>E</v>
      </c>
      <c r="E117" t="str">
        <f t="shared" si="3"/>
        <v>IMMODERATVS</v>
      </c>
      <c r="F117" t="str">
        <f>VLOOKUP(B117,[2]DICTIONARY!A:B,2,FALSE)</f>
        <v>immoderātus –a –um</v>
      </c>
      <c r="G117">
        <v>2</v>
      </c>
    </row>
    <row r="118" spans="1:7" x14ac:dyDescent="0.2">
      <c r="A118" t="s">
        <v>23111</v>
      </c>
      <c r="B118" t="s">
        <v>23112</v>
      </c>
      <c r="C118" t="str">
        <f>VLOOKUP(B118,[2]DICTIONARY!A:A,1,FALSE)</f>
        <v>IMPAVIDVS</v>
      </c>
      <c r="D118" t="str">
        <f t="shared" si="4"/>
        <v>E</v>
      </c>
      <c r="E118" t="str">
        <f t="shared" si="3"/>
        <v>IMPAVIDVS</v>
      </c>
      <c r="F118" t="str">
        <f>VLOOKUP(B118,[2]DICTIONARY!A:B,2,FALSE)</f>
        <v>impavidus –a –um</v>
      </c>
      <c r="G118">
        <v>2</v>
      </c>
    </row>
    <row r="119" spans="1:7" x14ac:dyDescent="0.2">
      <c r="A119" t="s">
        <v>23230</v>
      </c>
      <c r="B119" t="s">
        <v>23226</v>
      </c>
      <c r="C119" t="str">
        <f>VLOOKUP(B119,[2]DICTIONARY!A:A,1,FALSE)</f>
        <v>IMPIGER</v>
      </c>
      <c r="D119" t="str">
        <f t="shared" si="4"/>
        <v>E</v>
      </c>
      <c r="E119" t="str">
        <f t="shared" si="3"/>
        <v>IMPIGRVS</v>
      </c>
      <c r="F119" t="str">
        <f>VLOOKUP(B119,[2]DICTIONARY!A:B,2,FALSE)</f>
        <v>impiger –gra –grum</v>
      </c>
      <c r="G119">
        <v>2</v>
      </c>
    </row>
    <row r="120" spans="1:7" x14ac:dyDescent="0.2">
      <c r="A120" t="s">
        <v>23359</v>
      </c>
      <c r="B120" t="s">
        <v>23358</v>
      </c>
      <c r="C120" t="str">
        <f>VLOOKUP(B120,[2]DICTIONARY!A:A,1,FALSE)</f>
        <v>IMPROSPER</v>
      </c>
      <c r="D120" t="str">
        <f t="shared" si="4"/>
        <v>E</v>
      </c>
      <c r="E120" t="str">
        <f t="shared" si="3"/>
        <v>IMPROSPERVS</v>
      </c>
      <c r="F120">
        <f>VLOOKUP(B120,[2]DICTIONARY!A:B,2,FALSE)</f>
        <v>0</v>
      </c>
      <c r="G120">
        <v>2</v>
      </c>
    </row>
    <row r="121" spans="1:7" x14ac:dyDescent="0.2">
      <c r="A121" t="s">
        <v>23360</v>
      </c>
      <c r="B121" t="s">
        <v>23361</v>
      </c>
      <c r="C121" t="str">
        <f>VLOOKUP(B121,[2]DICTIONARY!A:A,1,FALSE)</f>
        <v>IMPROVIDVS</v>
      </c>
      <c r="D121" t="str">
        <f t="shared" si="4"/>
        <v>E</v>
      </c>
      <c r="E121" t="str">
        <f t="shared" si="3"/>
        <v>IMPROVIDVS</v>
      </c>
      <c r="F121" t="str">
        <f>VLOOKUP(B121,[2]DICTIONARY!A:B,2,FALSE)</f>
        <v>imprōvidus –a –um</v>
      </c>
      <c r="G121">
        <v>2</v>
      </c>
    </row>
    <row r="122" spans="1:7" x14ac:dyDescent="0.2">
      <c r="A122" t="s">
        <v>23769</v>
      </c>
      <c r="B122" t="s">
        <v>23771</v>
      </c>
      <c r="C122" t="str">
        <f>VLOOKUP(B122,[2]DICTIONARY!A:A,1,FALSE)</f>
        <v>INCONSVLTVS/2</v>
      </c>
      <c r="D122" t="str">
        <f t="shared" si="4"/>
        <v>E</v>
      </c>
      <c r="E122" t="str">
        <f t="shared" si="3"/>
        <v>INCONSVLTVS</v>
      </c>
      <c r="F122" t="str">
        <f>VLOOKUP(B122,[2]DICTIONARY!A:B,2,FALSE)</f>
        <v>incōnsultus –a –um</v>
      </c>
      <c r="G122">
        <v>2</v>
      </c>
    </row>
    <row r="123" spans="1:7" x14ac:dyDescent="0.2">
      <c r="A123" t="s">
        <v>23829</v>
      </c>
      <c r="B123" t="s">
        <v>23831</v>
      </c>
      <c r="C123" t="str">
        <f>VLOOKUP(B123,[2]DICTIONARY!A:A,1,FALSE)</f>
        <v>INCVLTVS/2</v>
      </c>
      <c r="D123" t="str">
        <f t="shared" si="4"/>
        <v>E</v>
      </c>
      <c r="E123" t="str">
        <f t="shared" si="3"/>
        <v>INCVLTVS</v>
      </c>
      <c r="F123" t="str">
        <f>VLOOKUP(B123,[2]DICTIONARY!A:B,2,FALSE)</f>
        <v>incultus –a –um</v>
      </c>
      <c r="G123">
        <v>2</v>
      </c>
    </row>
    <row r="124" spans="1:7" x14ac:dyDescent="0.2">
      <c r="A124" t="s">
        <v>23923</v>
      </c>
      <c r="B124" t="s">
        <v>23925</v>
      </c>
      <c r="C124" t="str">
        <f>VLOOKUP(B124,[2]DICTIONARY!A:A,1,FALSE)</f>
        <v>INDECORVS</v>
      </c>
      <c r="D124" t="str">
        <f t="shared" si="4"/>
        <v>E</v>
      </c>
      <c r="E124" t="str">
        <f t="shared" si="3"/>
        <v>INDECORVS</v>
      </c>
      <c r="F124" t="str">
        <f>VLOOKUP(B124,[2]DICTIONARY!A:B,2,FALSE)</f>
        <v>indecōrus –a –um</v>
      </c>
      <c r="G124">
        <v>2</v>
      </c>
    </row>
    <row r="125" spans="1:7" x14ac:dyDescent="0.2">
      <c r="A125" t="s">
        <v>24142</v>
      </c>
      <c r="B125" t="s">
        <v>24150</v>
      </c>
      <c r="C125" t="str">
        <f>VLOOKUP(B125,[2]DICTIONARY!A:A,1,FALSE)</f>
        <v>INEPTVS</v>
      </c>
      <c r="D125" t="str">
        <f t="shared" si="4"/>
        <v>E</v>
      </c>
      <c r="E125" t="str">
        <f t="shared" si="3"/>
        <v>INEPTVS</v>
      </c>
      <c r="F125" t="str">
        <f>VLOOKUP(B125,[2]DICTIONARY!A:B,2,FALSE)</f>
        <v>ineptus –a –um</v>
      </c>
      <c r="G125">
        <v>2</v>
      </c>
    </row>
    <row r="126" spans="1:7" x14ac:dyDescent="0.2">
      <c r="A126" t="s">
        <v>24265</v>
      </c>
      <c r="B126" t="s">
        <v>24267</v>
      </c>
      <c r="C126" t="str">
        <f>VLOOKUP(B126,[2]DICTIONARY!A:A,1,FALSE)</f>
        <v>INFENSVS</v>
      </c>
      <c r="D126" t="str">
        <f t="shared" si="4"/>
        <v>E</v>
      </c>
      <c r="E126" t="str">
        <f t="shared" si="3"/>
        <v>INFENSVS</v>
      </c>
      <c r="F126" t="str">
        <f>VLOOKUP(B126,[2]DICTIONARY!A:B,2,FALSE)</f>
        <v>īnfēnsus –a –um</v>
      </c>
      <c r="G126">
        <v>2</v>
      </c>
    </row>
    <row r="127" spans="1:7" x14ac:dyDescent="0.2">
      <c r="A127" t="s">
        <v>24303</v>
      </c>
      <c r="B127" t="s">
        <v>24308</v>
      </c>
      <c r="C127" t="str">
        <f>VLOOKUP(B127,[2]DICTIONARY!A:A,1,FALSE)</f>
        <v>INFESTVS</v>
      </c>
      <c r="D127" t="str">
        <f t="shared" si="4"/>
        <v>E</v>
      </c>
      <c r="E127" t="str">
        <f t="shared" si="3"/>
        <v>INFESTVS</v>
      </c>
      <c r="F127" t="str">
        <f>VLOOKUP(B127,[2]DICTIONARY!A:B,2,FALSE)</f>
        <v>īnfestus –a –um</v>
      </c>
      <c r="G127">
        <v>2</v>
      </c>
    </row>
    <row r="128" spans="1:7" x14ac:dyDescent="0.2">
      <c r="A128" t="s">
        <v>24373</v>
      </c>
      <c r="B128" t="s">
        <v>24376</v>
      </c>
      <c r="C128" t="str">
        <f>VLOOKUP(B128,[2]DICTIONARY!A:A,1,FALSE)</f>
        <v>INFLATVS/2</v>
      </c>
      <c r="D128" t="str">
        <f t="shared" si="4"/>
        <v>E</v>
      </c>
      <c r="E128" t="str">
        <f t="shared" si="3"/>
        <v>INFLATVS</v>
      </c>
      <c r="F128">
        <f>VLOOKUP(B128,[2]DICTIONARY!A:B,2,FALSE)</f>
        <v>0</v>
      </c>
      <c r="G128">
        <v>2</v>
      </c>
    </row>
    <row r="129" spans="1:7" x14ac:dyDescent="0.2">
      <c r="A129" t="s">
        <v>24490</v>
      </c>
      <c r="B129" t="s">
        <v>24495</v>
      </c>
      <c r="C129" t="str">
        <f>VLOOKUP(B129,[2]DICTIONARY!A:A,1,FALSE)</f>
        <v>INGENVVS</v>
      </c>
      <c r="D129" t="str">
        <f t="shared" si="4"/>
        <v>E</v>
      </c>
      <c r="E129" t="str">
        <f t="shared" si="3"/>
        <v>INGENVVS</v>
      </c>
      <c r="F129" t="str">
        <f>VLOOKUP(B129,[2]DICTIONARY!A:B,2,FALSE)</f>
        <v>ingenuus –a –um</v>
      </c>
      <c r="G129">
        <v>2</v>
      </c>
    </row>
    <row r="130" spans="1:7" x14ac:dyDescent="0.2">
      <c r="A130" t="s">
        <v>24510</v>
      </c>
      <c r="B130" t="s">
        <v>24512</v>
      </c>
      <c r="C130" t="str">
        <f>VLOOKUP(B130,[2]DICTIONARY!A:A,1,FALSE)</f>
        <v>INGRATVS</v>
      </c>
      <c r="D130" t="str">
        <f t="shared" si="4"/>
        <v>E</v>
      </c>
      <c r="E130" t="str">
        <f t="shared" ref="E130:E161" si="5">(LEFT(A130,LEN(A130)-1))&amp;"VS"</f>
        <v>INGRATVS</v>
      </c>
      <c r="F130" t="str">
        <f>VLOOKUP(B130,[2]DICTIONARY!A:B,2,FALSE)</f>
        <v>ingrātus –a –um</v>
      </c>
      <c r="G130">
        <v>2</v>
      </c>
    </row>
    <row r="131" spans="1:7" x14ac:dyDescent="0.2">
      <c r="A131" t="s">
        <v>24581</v>
      </c>
      <c r="B131" t="s">
        <v>24586</v>
      </c>
      <c r="C131" t="str">
        <f>VLOOKUP(B131,[2]DICTIONARY!A:A,1,FALSE)</f>
        <v>INHVMANVS</v>
      </c>
      <c r="D131" t="str">
        <f t="shared" si="4"/>
        <v>E</v>
      </c>
      <c r="E131" t="str">
        <f t="shared" si="5"/>
        <v>INHVMANVS</v>
      </c>
      <c r="F131" t="str">
        <f>VLOOKUP(B131,[2]DICTIONARY!A:B,2,FALSE)</f>
        <v>inhūmānus –a –um</v>
      </c>
      <c r="G131">
        <v>2</v>
      </c>
    </row>
    <row r="132" spans="1:7" x14ac:dyDescent="0.2">
      <c r="A132" t="s">
        <v>24658</v>
      </c>
      <c r="B132" t="s">
        <v>24664</v>
      </c>
      <c r="C132" t="str">
        <f>VLOOKUP(B132,[2]DICTIONARY!A:A,1,FALSE)</f>
        <v>INIVSTVS</v>
      </c>
      <c r="D132" t="str">
        <f t="shared" si="4"/>
        <v>E</v>
      </c>
      <c r="E132" t="str">
        <f t="shared" si="5"/>
        <v>INIVSTVS</v>
      </c>
      <c r="F132" t="str">
        <f>VLOOKUP(B132,[2]DICTIONARY!A:B,2,FALSE)</f>
        <v>iniūstus –a –um</v>
      </c>
      <c r="G132">
        <v>2</v>
      </c>
    </row>
    <row r="133" spans="1:7" x14ac:dyDescent="0.2">
      <c r="A133" t="s">
        <v>24704</v>
      </c>
      <c r="B133" t="s">
        <v>24705</v>
      </c>
      <c r="C133" t="str">
        <f>VLOOKUP(B133,[2]DICTIONARY!A:A,1,FALSE)</f>
        <v>INNOCVVS</v>
      </c>
      <c r="D133" t="str">
        <f t="shared" si="4"/>
        <v>E</v>
      </c>
      <c r="E133" t="str">
        <f t="shared" si="5"/>
        <v>INNOCVVS</v>
      </c>
      <c r="F133" t="str">
        <f>VLOOKUP(B133,[2]DICTIONARY!A:B,2,FALSE)</f>
        <v>innocuus –a –um</v>
      </c>
      <c r="G133">
        <v>2</v>
      </c>
    </row>
    <row r="134" spans="1:7" x14ac:dyDescent="0.2">
      <c r="A134" t="s">
        <v>24740</v>
      </c>
      <c r="B134" t="s">
        <v>24741</v>
      </c>
      <c r="C134" t="str">
        <f>VLOOKUP(B134,[2]DICTIONARY!A:A,1,FALSE)</f>
        <v>INOFFENSVS</v>
      </c>
      <c r="D134" t="str">
        <f t="shared" si="4"/>
        <v>E</v>
      </c>
      <c r="E134" t="str">
        <f t="shared" si="5"/>
        <v>INOFFENSVS</v>
      </c>
      <c r="F134" t="str">
        <f>VLOOKUP(B134,[2]DICTIONARY!A:B,2,FALSE)</f>
        <v>inoffēnsus –a –um</v>
      </c>
      <c r="G134">
        <v>2</v>
      </c>
    </row>
    <row r="135" spans="1:7" x14ac:dyDescent="0.2">
      <c r="A135" t="s">
        <v>24819</v>
      </c>
      <c r="B135" t="s">
        <v>24827</v>
      </c>
      <c r="C135" t="str">
        <f>VLOOKUP(B135,[2]DICTIONARY!A:A,1,FALSE)</f>
        <v>INSANVS</v>
      </c>
      <c r="D135" t="str">
        <f t="shared" si="4"/>
        <v>E</v>
      </c>
      <c r="E135" t="str">
        <f t="shared" si="5"/>
        <v>INSANVS</v>
      </c>
      <c r="F135" t="str">
        <f>VLOOKUP(B135,[2]DICTIONARY!A:B,2,FALSE)</f>
        <v>īnsānus –a –um</v>
      </c>
      <c r="G135">
        <v>2</v>
      </c>
    </row>
    <row r="136" spans="1:7" x14ac:dyDescent="0.2">
      <c r="A136" t="s">
        <v>24844</v>
      </c>
      <c r="B136" t="s">
        <v>24848</v>
      </c>
      <c r="C136" t="str">
        <f>VLOOKUP(B136,[2]DICTIONARY!A:A,1,FALSE)</f>
        <v>INSCITVS</v>
      </c>
      <c r="D136" t="str">
        <f t="shared" si="4"/>
        <v>E</v>
      </c>
      <c r="E136" t="str">
        <f t="shared" si="5"/>
        <v>INSCITVS</v>
      </c>
      <c r="F136">
        <f>VLOOKUP(B136,[2]DICTIONARY!A:B,2,FALSE)</f>
        <v>0</v>
      </c>
      <c r="G136">
        <v>2</v>
      </c>
    </row>
    <row r="137" spans="1:7" x14ac:dyDescent="0.2">
      <c r="A137" t="s">
        <v>24910</v>
      </c>
      <c r="B137" t="s">
        <v>24911</v>
      </c>
      <c r="C137" t="str">
        <f>VLOOKUP(B137,[2]DICTIONARY!A:A,1,FALSE)</f>
        <v>INSIDIOSVS</v>
      </c>
      <c r="D137" t="str">
        <f t="shared" si="4"/>
        <v>E</v>
      </c>
      <c r="E137" t="str">
        <f t="shared" si="5"/>
        <v>INSIDIOSVS</v>
      </c>
      <c r="F137">
        <f>VLOOKUP(B137,[2]DICTIONARY!A:B,2,FALSE)</f>
        <v>0</v>
      </c>
      <c r="G137">
        <v>2</v>
      </c>
    </row>
    <row r="138" spans="1:7" x14ac:dyDescent="0.2">
      <c r="A138" t="s">
        <v>25523</v>
      </c>
      <c r="B138" t="s">
        <v>25531</v>
      </c>
      <c r="C138" t="str">
        <f>VLOOKUP(B138,[2]DICTIONARY!A:A,1,FALSE)</f>
        <v>INTIMVS/2</v>
      </c>
      <c r="D138" t="str">
        <f t="shared" si="4"/>
        <v>E</v>
      </c>
      <c r="E138" t="str">
        <f t="shared" si="5"/>
        <v>INTIMVS</v>
      </c>
      <c r="F138" t="str">
        <f>VLOOKUP(B138,[2]DICTIONARY!A:B,2,FALSE)</f>
        <v>intimus –a –um</v>
      </c>
      <c r="G138">
        <v>2</v>
      </c>
    </row>
    <row r="139" spans="1:7" x14ac:dyDescent="0.2">
      <c r="A139" t="s">
        <v>25580</v>
      </c>
      <c r="B139" t="s">
        <v>25581</v>
      </c>
      <c r="C139" t="str">
        <f>VLOOKUP(B139,[2]DICTIONARY!A:A,1,FALSE)</f>
        <v>INTREPIDVS</v>
      </c>
      <c r="D139" t="str">
        <f t="shared" si="4"/>
        <v>E</v>
      </c>
      <c r="E139" t="str">
        <f t="shared" si="5"/>
        <v>INTREPIDVS</v>
      </c>
      <c r="F139" t="str">
        <f>VLOOKUP(B139,[2]DICTIONARY!A:B,2,FALSE)</f>
        <v>intrepidus –a –um</v>
      </c>
      <c r="G139">
        <v>2</v>
      </c>
    </row>
    <row r="140" spans="1:7" x14ac:dyDescent="0.2">
      <c r="A140" t="s">
        <v>25740</v>
      </c>
      <c r="B140" t="s">
        <v>25741</v>
      </c>
      <c r="C140" t="str">
        <f>VLOOKUP(B140,[2]DICTIONARY!A:A,1,FALSE)</f>
        <v>INVIDIOSVS</v>
      </c>
      <c r="D140" t="str">
        <f t="shared" si="4"/>
        <v>E</v>
      </c>
      <c r="E140" t="str">
        <f t="shared" si="5"/>
        <v>INVIDIOSVS</v>
      </c>
      <c r="F140" t="str">
        <f>VLOOKUP(B140,[2]DICTIONARY!A:B,2,FALSE)</f>
        <v>invidiōsus –a –um</v>
      </c>
      <c r="G140">
        <v>2</v>
      </c>
    </row>
    <row r="141" spans="1:7" x14ac:dyDescent="0.2">
      <c r="A141" t="s">
        <v>25778</v>
      </c>
      <c r="B141" t="s">
        <v>25782</v>
      </c>
      <c r="C141" t="str">
        <f>VLOOKUP(B141,[2]DICTIONARY!A:A,1,FALSE)</f>
        <v>INVITVS</v>
      </c>
      <c r="D141" t="str">
        <f t="shared" si="4"/>
        <v>E</v>
      </c>
      <c r="E141" t="str">
        <f t="shared" si="5"/>
        <v>INVITVS</v>
      </c>
      <c r="F141" t="str">
        <f>VLOOKUP(B141,[2]DICTIONARY!A:B,2,FALSE)</f>
        <v>invītus –a –um</v>
      </c>
      <c r="G141">
        <v>2</v>
      </c>
    </row>
    <row r="142" spans="1:7" x14ac:dyDescent="0.2">
      <c r="A142" t="s">
        <v>25828</v>
      </c>
      <c r="B142" t="s">
        <v>25829</v>
      </c>
      <c r="C142" t="str">
        <f>VLOOKUP(B142,[2]DICTIONARY!A:A,1,FALSE)</f>
        <v>INVSITATVS</v>
      </c>
      <c r="D142" t="str">
        <f t="shared" si="4"/>
        <v>E</v>
      </c>
      <c r="E142" t="str">
        <f t="shared" si="5"/>
        <v>INVSITATVS</v>
      </c>
      <c r="F142" t="str">
        <f>VLOOKUP(B142,[2]DICTIONARY!A:B,2,FALSE)</f>
        <v>inūsitātus –a –um</v>
      </c>
      <c r="G142">
        <v>2</v>
      </c>
    </row>
    <row r="143" spans="1:7" x14ac:dyDescent="0.2">
      <c r="A143" t="s">
        <v>26752</v>
      </c>
      <c r="B143" t="s">
        <v>26765</v>
      </c>
      <c r="C143" t="str">
        <f>VLOOKUP(B143,[2]DICTIONARY!A:A,1,FALSE)</f>
        <v>LAETVS/2</v>
      </c>
      <c r="D143" t="str">
        <f t="shared" si="4"/>
        <v>E</v>
      </c>
      <c r="E143" t="str">
        <f t="shared" si="5"/>
        <v>LAETVS</v>
      </c>
      <c r="F143" t="str">
        <f>VLOOKUP(B143,[2]DICTIONARY!A:B,2,FALSE)</f>
        <v>laetus –a –um</v>
      </c>
      <c r="G143">
        <v>2</v>
      </c>
    </row>
    <row r="144" spans="1:7" x14ac:dyDescent="0.2">
      <c r="A144" t="s">
        <v>27080</v>
      </c>
      <c r="B144" t="s">
        <v>27087</v>
      </c>
      <c r="C144" t="str">
        <f>VLOOKUP(B144,[2]DICTIONARY!A:A,1,FALSE)</f>
        <v>LASCIVVS</v>
      </c>
      <c r="D144" t="str">
        <f t="shared" si="4"/>
        <v>E</v>
      </c>
      <c r="E144" t="str">
        <f t="shared" si="5"/>
        <v>LASCIVVS</v>
      </c>
      <c r="F144" t="str">
        <f>VLOOKUP(B144,[2]DICTIONARY!A:B,2,FALSE)</f>
        <v>lascīvus –a –um</v>
      </c>
      <c r="G144">
        <v>2</v>
      </c>
    </row>
    <row r="145" spans="1:7" x14ac:dyDescent="0.2">
      <c r="A145" t="s">
        <v>27320</v>
      </c>
      <c r="B145" t="s">
        <v>27325</v>
      </c>
      <c r="C145" t="str">
        <f>VLOOKUP(B145,[2]DICTIONARY!A:A,1,FALSE)</f>
        <v>LAXVS</v>
      </c>
      <c r="D145" t="str">
        <f t="shared" si="4"/>
        <v>E</v>
      </c>
      <c r="E145" t="str">
        <f t="shared" si="5"/>
        <v>LAXVS</v>
      </c>
      <c r="F145" t="str">
        <f>VLOOKUP(B145,[2]DICTIONARY!A:B,2,FALSE)</f>
        <v>laxus –a –um</v>
      </c>
      <c r="G145">
        <v>2</v>
      </c>
    </row>
    <row r="146" spans="1:7" x14ac:dyDescent="0.2">
      <c r="A146" t="s">
        <v>27405</v>
      </c>
      <c r="B146" t="s">
        <v>27406</v>
      </c>
      <c r="C146" t="str">
        <f>VLOOKUP(B146,[2]DICTIONARY!A:A,1,FALSE)</f>
        <v>LEGITIMVS</v>
      </c>
      <c r="D146" t="str">
        <f t="shared" si="4"/>
        <v>E</v>
      </c>
      <c r="E146" t="str">
        <f t="shared" si="5"/>
        <v>LEGITIMVS</v>
      </c>
      <c r="F146" t="str">
        <f>VLOOKUP(B146,[2]DICTIONARY!A:B,2,FALSE)</f>
        <v>lēgitimus or lēgitumus –a –um</v>
      </c>
      <c r="G146">
        <v>2</v>
      </c>
    </row>
    <row r="147" spans="1:7" x14ac:dyDescent="0.2">
      <c r="A147" t="s">
        <v>28328</v>
      </c>
      <c r="B147" t="s">
        <v>28330</v>
      </c>
      <c r="C147" t="str">
        <f>VLOOKUP(B147,[2]DICTIONARY!A:A,1,FALSE)</f>
        <v>LVCIDVS</v>
      </c>
      <c r="D147" t="str">
        <f t="shared" si="4"/>
        <v>E</v>
      </c>
      <c r="E147" t="str">
        <f t="shared" si="5"/>
        <v>LVCIDVS</v>
      </c>
      <c r="F147" t="str">
        <f>VLOOKUP(B147,[2]DICTIONARY!A:B,2,FALSE)</f>
        <v>lūcidus –a –um</v>
      </c>
      <c r="G147">
        <v>2</v>
      </c>
    </row>
    <row r="148" spans="1:7" x14ac:dyDescent="0.2">
      <c r="A148" t="s">
        <v>56371</v>
      </c>
      <c r="B148" t="s">
        <v>28936</v>
      </c>
      <c r="C148" t="str">
        <f>VLOOKUP(B148,[2]DICTIONARY!A:A,1,FALSE)</f>
        <v>MAGICVS</v>
      </c>
      <c r="D148" t="str">
        <f t="shared" si="4"/>
        <v>E</v>
      </c>
      <c r="E148" t="str">
        <f t="shared" si="5"/>
        <v>MAGICVS</v>
      </c>
      <c r="F148" t="str">
        <f>VLOOKUP(B148,[2]DICTIONARY!A:B,2,FALSE)</f>
        <v>magicus –a –um</v>
      </c>
      <c r="G148">
        <v>2</v>
      </c>
    </row>
    <row r="149" spans="1:7" x14ac:dyDescent="0.2">
      <c r="A149" t="s">
        <v>29274</v>
      </c>
      <c r="B149" t="s">
        <v>29278</v>
      </c>
      <c r="C149" t="str">
        <f>VLOOKUP(B149,[2]DICTIONARY!A:A,1,FALSE)</f>
        <v>MANSVETVS</v>
      </c>
      <c r="D149" t="str">
        <f t="shared" si="4"/>
        <v>E</v>
      </c>
      <c r="E149" t="str">
        <f t="shared" si="5"/>
        <v>MANSVETVS</v>
      </c>
      <c r="F149">
        <f>VLOOKUP(B149,[2]DICTIONARY!A:B,2,FALSE)</f>
        <v>0</v>
      </c>
      <c r="G149">
        <v>2</v>
      </c>
    </row>
    <row r="150" spans="1:7" x14ac:dyDescent="0.2">
      <c r="A150" t="s">
        <v>29698</v>
      </c>
      <c r="B150" t="s">
        <v>29705</v>
      </c>
      <c r="C150" t="str">
        <f>VLOOKUP(B150,[2]DICTIONARY!A:A,1,FALSE)</f>
        <v>MEDITOR</v>
      </c>
      <c r="D150" t="str">
        <f t="shared" si="4"/>
        <v>E</v>
      </c>
      <c r="E150" t="str">
        <f t="shared" si="5"/>
        <v>MEDITATVS</v>
      </c>
      <c r="F150" t="str">
        <f>VLOOKUP(B150,[2]DICTIONARY!A:B,2,FALSE)</f>
        <v>meditor meditārī meditātus sum</v>
      </c>
      <c r="G150">
        <v>2</v>
      </c>
    </row>
    <row r="151" spans="1:7" x14ac:dyDescent="0.2">
      <c r="A151" t="s">
        <v>29922</v>
      </c>
      <c r="B151" t="s">
        <v>29925</v>
      </c>
      <c r="C151" t="str">
        <f>VLOOKUP(B151,[2]DICTIONARY!A:A,1,FALSE)</f>
        <v>MENDICVS</v>
      </c>
      <c r="D151" t="str">
        <f t="shared" si="4"/>
        <v>E</v>
      </c>
      <c r="E151" t="str">
        <f t="shared" si="5"/>
        <v>MENDICVS</v>
      </c>
      <c r="F151" t="str">
        <f>VLOOKUP(B151,[2]DICTIONARY!A:B,2,FALSE)</f>
        <v xml:space="preserve">mendīcus –a –um </v>
      </c>
      <c r="G151">
        <v>2</v>
      </c>
    </row>
    <row r="152" spans="1:7" x14ac:dyDescent="0.2">
      <c r="A152" t="s">
        <v>29930</v>
      </c>
      <c r="B152" t="s">
        <v>29931</v>
      </c>
      <c r="C152" t="str">
        <f>VLOOKUP(B152,[2]DICTIONARY!A:A,1,FALSE)</f>
        <v>MENDOSVS</v>
      </c>
      <c r="D152" t="str">
        <f t="shared" si="4"/>
        <v>E</v>
      </c>
      <c r="E152" t="str">
        <f t="shared" si="5"/>
        <v>MENDOSVS</v>
      </c>
      <c r="F152" t="str">
        <f>VLOOKUP(B152,[2]DICTIONARY!A:B,2,FALSE)</f>
        <v>mendōsus –a –um</v>
      </c>
      <c r="G152">
        <v>2</v>
      </c>
    </row>
    <row r="153" spans="1:7" x14ac:dyDescent="0.2">
      <c r="A153" t="s">
        <v>30011</v>
      </c>
      <c r="B153" t="s">
        <v>30012</v>
      </c>
      <c r="C153" t="str">
        <f>VLOOKUP(B153,[2]DICTIONARY!A:A,1,FALSE)</f>
        <v>MERACVS</v>
      </c>
      <c r="D153" t="str">
        <f t="shared" si="4"/>
        <v>E</v>
      </c>
      <c r="E153" t="str">
        <f t="shared" si="5"/>
        <v>MERACVS</v>
      </c>
      <c r="F153">
        <f>VLOOKUP(B153,[2]DICTIONARY!A:B,2,FALSE)</f>
        <v>0</v>
      </c>
      <c r="G153">
        <v>2</v>
      </c>
    </row>
    <row r="154" spans="1:7" x14ac:dyDescent="0.2">
      <c r="A154" t="s">
        <v>30440</v>
      </c>
      <c r="B154" t="s">
        <v>30426</v>
      </c>
      <c r="C154" t="str">
        <f>VLOOKUP(B154,[2]DICTIONARY!A:A,1,FALSE)</f>
        <v>MINVO</v>
      </c>
      <c r="D154" t="str">
        <f t="shared" si="4"/>
        <v>E</v>
      </c>
      <c r="E154" t="str">
        <f t="shared" si="5"/>
        <v>MINVTVS</v>
      </c>
      <c r="F154" t="str">
        <f>VLOOKUP(B154,[2]DICTIONARY!A:B,2,FALSE)</f>
        <v>minuō minuere minuī minūtus</v>
      </c>
      <c r="G154">
        <v>2</v>
      </c>
    </row>
    <row r="155" spans="1:7" x14ac:dyDescent="0.2">
      <c r="A155" t="s">
        <v>30450</v>
      </c>
      <c r="B155" t="s">
        <v>30451</v>
      </c>
      <c r="C155" t="str">
        <f>VLOOKUP(B155,[2]DICTIONARY!A:A,1,FALSE)</f>
        <v>MIRABILIS</v>
      </c>
      <c r="D155" t="str">
        <f t="shared" si="4"/>
        <v>E</v>
      </c>
      <c r="E155" t="str">
        <f t="shared" si="5"/>
        <v>MIRABILVS</v>
      </c>
      <c r="F155" t="str">
        <f>VLOOKUP(B155,[2]DICTIONARY!A:B,2,FALSE)</f>
        <v>mīrābilis –e</v>
      </c>
      <c r="G155">
        <v>2</v>
      </c>
    </row>
    <row r="156" spans="1:7" x14ac:dyDescent="0.2">
      <c r="A156" t="s">
        <v>30461</v>
      </c>
      <c r="B156" t="s">
        <v>30462</v>
      </c>
      <c r="C156" t="str">
        <f>VLOOKUP(B156,[2]DICTIONARY!A:A,1,FALSE)</f>
        <v>MIRANDVS</v>
      </c>
      <c r="D156" t="str">
        <f t="shared" si="4"/>
        <v>E</v>
      </c>
      <c r="E156" t="str">
        <f t="shared" si="5"/>
        <v>MIRANDVS</v>
      </c>
      <c r="F156" t="str">
        <f>VLOOKUP(B156,[2]DICTIONARY!A:B,2,FALSE)</f>
        <v>mīrandus –a –um</v>
      </c>
      <c r="G156">
        <v>2</v>
      </c>
    </row>
    <row r="157" spans="1:7" x14ac:dyDescent="0.2">
      <c r="A157" t="s">
        <v>30469</v>
      </c>
      <c r="B157" t="s">
        <v>30483</v>
      </c>
      <c r="C157" t="str">
        <f>VLOOKUP(B157,[2]DICTIONARY!A:A,1,FALSE)</f>
        <v>MIRVS</v>
      </c>
      <c r="D157" t="str">
        <f t="shared" si="4"/>
        <v>E</v>
      </c>
      <c r="E157" t="str">
        <f t="shared" si="5"/>
        <v>MIRVS</v>
      </c>
      <c r="F157" t="str">
        <f>VLOOKUP(B157,[2]DICTIONARY!A:B,2,FALSE)</f>
        <v>mīrus –a –um</v>
      </c>
      <c r="G157">
        <v>2</v>
      </c>
    </row>
    <row r="158" spans="1:7" x14ac:dyDescent="0.2">
      <c r="A158" t="s">
        <v>30647</v>
      </c>
      <c r="B158" t="s">
        <v>30651</v>
      </c>
      <c r="C158" t="str">
        <f>VLOOKUP(B158,[2]DICTIONARY!A:A,1,FALSE)</f>
        <v>MODESTVS</v>
      </c>
      <c r="D158" t="str">
        <f t="shared" si="4"/>
        <v>E</v>
      </c>
      <c r="E158" t="str">
        <f t="shared" si="5"/>
        <v>MODESTVS</v>
      </c>
      <c r="F158" t="str">
        <f>VLOOKUP(B158,[2]DICTIONARY!A:B,2,FALSE)</f>
        <v>modestus –a –um</v>
      </c>
      <c r="G158">
        <v>2</v>
      </c>
    </row>
    <row r="159" spans="1:7" x14ac:dyDescent="0.2">
      <c r="A159" t="s">
        <v>31147</v>
      </c>
      <c r="B159" t="s">
        <v>31159</v>
      </c>
      <c r="C159" t="str">
        <f>VLOOKUP(B159,[2]DICTIONARY!A:A,1,FALSE)</f>
        <v>MVNDVS/2</v>
      </c>
      <c r="D159" t="str">
        <f t="shared" si="4"/>
        <v>E</v>
      </c>
      <c r="E159" t="str">
        <f t="shared" si="5"/>
        <v>MVNDVS</v>
      </c>
      <c r="F159" t="str">
        <f>VLOOKUP(B159,[2]DICTIONARY!A:B,2,FALSE)</f>
        <v>mundus –a –um</v>
      </c>
      <c r="G159">
        <v>2</v>
      </c>
    </row>
    <row r="160" spans="1:7" x14ac:dyDescent="0.2">
      <c r="A160" t="s">
        <v>31181</v>
      </c>
      <c r="B160" t="s">
        <v>31184</v>
      </c>
      <c r="C160" t="str">
        <f>VLOOKUP(B160,[2]DICTIONARY!A:A,1,FALSE)</f>
        <v>MVNIFICVS</v>
      </c>
      <c r="D160" t="str">
        <f t="shared" si="4"/>
        <v>E</v>
      </c>
      <c r="E160" t="str">
        <f t="shared" si="5"/>
        <v>MVNIFICVS</v>
      </c>
      <c r="F160" t="str">
        <f>VLOOKUP(B160,[2]DICTIONARY!A:B,2,FALSE)</f>
        <v>mūnificus –a –um_x000D_</v>
      </c>
      <c r="G160">
        <v>2</v>
      </c>
    </row>
    <row r="161" spans="1:7" x14ac:dyDescent="0.2">
      <c r="A161" t="s">
        <v>31514</v>
      </c>
      <c r="B161" t="s">
        <v>31515</v>
      </c>
      <c r="C161" t="str">
        <f>VLOOKUP(B161,[2]DICTIONARY!A:A,1,FALSE)</f>
        <v>NASVTVS</v>
      </c>
      <c r="D161" t="str">
        <f t="shared" si="4"/>
        <v>E</v>
      </c>
      <c r="E161" t="str">
        <f t="shared" si="5"/>
        <v>NASVTVS</v>
      </c>
      <c r="F161" t="str">
        <f>VLOOKUP(B161,[2]DICTIONARY!A:B,2,FALSE)</f>
        <v>nāsūtus –a –um_x000D_</v>
      </c>
      <c r="G161">
        <v>2</v>
      </c>
    </row>
    <row r="162" spans="1:7" x14ac:dyDescent="0.2">
      <c r="A162" t="s">
        <v>31579</v>
      </c>
      <c r="B162" t="s">
        <v>31659</v>
      </c>
      <c r="C162" t="str">
        <f>VLOOKUP(B162,[2]DICTIONARY!A:A,1,FALSE)</f>
        <v>NAVVS</v>
      </c>
      <c r="D162" t="str">
        <f t="shared" si="4"/>
        <v>E</v>
      </c>
      <c r="E162" t="str">
        <f t="shared" ref="E162:E193" si="6">(LEFT(A162,LEN(A162)-1))&amp;"VS"</f>
        <v>NAVVS</v>
      </c>
      <c r="F162" t="str">
        <f>VLOOKUP(B162,[2]DICTIONARY!A:B,2,FALSE)</f>
        <v>nāvus nāva nāvum</v>
      </c>
      <c r="G162">
        <v>2</v>
      </c>
    </row>
    <row r="163" spans="1:7" x14ac:dyDescent="0.2">
      <c r="A163" t="s">
        <v>32935</v>
      </c>
      <c r="B163" t="s">
        <v>32937</v>
      </c>
      <c r="C163" t="str">
        <f>VLOOKUP(B163,[2]DICTIONARY!A:A,1,FALSE)</f>
        <v>OBSCENVS</v>
      </c>
      <c r="D163" t="str">
        <f t="shared" si="4"/>
        <v>E</v>
      </c>
      <c r="E163" t="str">
        <f t="shared" si="6"/>
        <v>OBSCENVS</v>
      </c>
      <c r="F163" t="str">
        <f>VLOOKUP(B163,[2]DICTIONARY!A:B,2,FALSE)</f>
        <v>obscēnus or obscaenus –a –um</v>
      </c>
      <c r="G163">
        <v>2</v>
      </c>
    </row>
    <row r="164" spans="1:7" x14ac:dyDescent="0.2">
      <c r="A164" t="s">
        <v>33488</v>
      </c>
      <c r="B164" t="s">
        <v>33490</v>
      </c>
      <c r="C164" t="str">
        <f>VLOOKUP(B164,[2]DICTIONARY!A:A,1,FALSE)</f>
        <v>OFFICIOSVS/2</v>
      </c>
      <c r="D164" t="str">
        <f t="shared" si="4"/>
        <v>E</v>
      </c>
      <c r="E164" t="str">
        <f t="shared" si="6"/>
        <v>OFFICIOSVS</v>
      </c>
      <c r="F164" t="str">
        <f>VLOOKUP(B164,[2]DICTIONARY!A:B,2,FALSE)</f>
        <v>officiōsus –a –um</v>
      </c>
      <c r="G164">
        <v>2</v>
      </c>
    </row>
    <row r="165" spans="1:7" x14ac:dyDescent="0.2">
      <c r="A165" t="s">
        <v>33920</v>
      </c>
      <c r="B165" t="s">
        <v>33921</v>
      </c>
      <c r="C165" t="str">
        <f>VLOOKUP(B165,[2]DICTIONARY!A:A,1,FALSE)</f>
        <v>ORATORIVS</v>
      </c>
      <c r="D165" t="str">
        <f t="shared" si="4"/>
        <v>E</v>
      </c>
      <c r="E165" t="str">
        <f t="shared" si="6"/>
        <v>ORATORIVS</v>
      </c>
      <c r="F165" t="str">
        <f>VLOOKUP(B165,[2]DICTIONARY!A:B,2,FALSE)</f>
        <v>ōrātōrius –a –um</v>
      </c>
      <c r="G165">
        <v>2</v>
      </c>
    </row>
    <row r="166" spans="1:7" x14ac:dyDescent="0.2">
      <c r="A166" t="s">
        <v>33962</v>
      </c>
      <c r="B166" t="s">
        <v>33966</v>
      </c>
      <c r="C166" t="str">
        <f>VLOOKUP(B166,[2]DICTIONARY!A:A,1,FALSE)</f>
        <v>ORDINATVS</v>
      </c>
      <c r="D166" t="str">
        <f t="shared" si="4"/>
        <v>E</v>
      </c>
      <c r="E166" t="str">
        <f t="shared" si="6"/>
        <v>ORDINATVS</v>
      </c>
      <c r="F166">
        <f>VLOOKUP(B166,[2]DICTIONARY!A:B,2,FALSE)</f>
        <v>0</v>
      </c>
      <c r="G166">
        <v>2</v>
      </c>
    </row>
    <row r="167" spans="1:7" x14ac:dyDescent="0.2">
      <c r="A167" t="s">
        <v>34254</v>
      </c>
      <c r="B167" t="s">
        <v>34255</v>
      </c>
      <c r="C167" t="str">
        <f>VLOOKUP(B167,[2]DICTIONARY!A:A,1,FALSE)</f>
        <v>OTIOSVS</v>
      </c>
      <c r="D167" t="str">
        <f t="shared" si="4"/>
        <v>E</v>
      </c>
      <c r="E167" t="str">
        <f t="shared" si="6"/>
        <v>OTIOSVS</v>
      </c>
      <c r="F167" t="str">
        <f>VLOOKUP(B167,[2]DICTIONARY!A:B,2,FALSE)</f>
        <v>ōtiōsus –a –um</v>
      </c>
      <c r="G167">
        <v>2</v>
      </c>
    </row>
    <row r="168" spans="1:7" x14ac:dyDescent="0.2">
      <c r="A168" t="s">
        <v>34782</v>
      </c>
      <c r="B168" t="s">
        <v>34864</v>
      </c>
      <c r="C168" t="str">
        <f>VLOOKUP(B168,[2]DICTIONARY!A:A,1,FALSE)</f>
        <v>PARO/2</v>
      </c>
      <c r="D168" t="str">
        <f t="shared" si="4"/>
        <v>E</v>
      </c>
      <c r="E168" t="str">
        <f t="shared" si="6"/>
        <v>PARATVS</v>
      </c>
      <c r="F168" t="str">
        <f>VLOOKUP(B168,[2]DICTIONARY!A:B,2,FALSE)</f>
        <v>parō parāre parāvī parātus</v>
      </c>
      <c r="G168">
        <v>2</v>
      </c>
    </row>
    <row r="169" spans="1:7" x14ac:dyDescent="0.2">
      <c r="A169" t="s">
        <v>34957</v>
      </c>
      <c r="B169" t="s">
        <v>34980</v>
      </c>
      <c r="C169" t="str">
        <f>VLOOKUP(B169,[2]DICTIONARY!A:A,1,FALSE)</f>
        <v>PARVVS/2</v>
      </c>
      <c r="D169" t="str">
        <f t="shared" si="4"/>
        <v>E</v>
      </c>
      <c r="E169" t="str">
        <f t="shared" si="6"/>
        <v>PARVVS</v>
      </c>
      <c r="F169" t="str">
        <f>VLOOKUP(B169,[2]DICTIONARY!A:B,2,FALSE)</f>
        <v>parvus –a –um minor –or –us minimus –a –um</v>
      </c>
      <c r="G169">
        <v>2</v>
      </c>
    </row>
    <row r="170" spans="1:7" x14ac:dyDescent="0.2">
      <c r="A170" t="s">
        <v>35187</v>
      </c>
      <c r="B170" t="s">
        <v>35188</v>
      </c>
      <c r="C170" t="str">
        <f>VLOOKUP(B170,[2]DICTIONARY!A:A,1,FALSE)</f>
        <v>PAVIDVS</v>
      </c>
      <c r="D170" t="str">
        <f t="shared" si="4"/>
        <v>E</v>
      </c>
      <c r="E170" t="str">
        <f t="shared" si="6"/>
        <v>PAVIDVS</v>
      </c>
      <c r="F170" t="str">
        <f>VLOOKUP(B170,[2]DICTIONARY!A:B,2,FALSE)</f>
        <v>pavidus –a –um</v>
      </c>
      <c r="G170">
        <v>2</v>
      </c>
    </row>
    <row r="171" spans="1:7" x14ac:dyDescent="0.2">
      <c r="A171" t="s">
        <v>35799</v>
      </c>
      <c r="B171" t="s">
        <v>35800</v>
      </c>
      <c r="C171" t="str">
        <f>VLOOKUP(B171,[2]DICTIONARY!A:A,1,FALSE)</f>
        <v>PERENNIS</v>
      </c>
      <c r="D171" t="str">
        <f t="shared" si="4"/>
        <v>E</v>
      </c>
      <c r="E171" t="str">
        <f t="shared" si="6"/>
        <v>PERENNVS</v>
      </c>
      <c r="F171" t="str">
        <f>VLOOKUP(B171,[2]DICTIONARY!A:B,2,FALSE)</f>
        <v>perennis perennis perenne</v>
      </c>
      <c r="G171">
        <v>2</v>
      </c>
    </row>
    <row r="172" spans="1:7" x14ac:dyDescent="0.2">
      <c r="A172" t="s">
        <v>35843</v>
      </c>
      <c r="B172" t="s">
        <v>35852</v>
      </c>
      <c r="C172" t="str">
        <f>VLOOKUP(B172,[2]DICTIONARY!A:A,1,FALSE)</f>
        <v>PERFIDVS/1</v>
      </c>
      <c r="D172" t="str">
        <f t="shared" si="4"/>
        <v>E</v>
      </c>
      <c r="E172" t="str">
        <f t="shared" si="6"/>
        <v>PERFIDVS</v>
      </c>
      <c r="F172" t="str">
        <f>VLOOKUP(B172,[2]DICTIONARY!A:B,2,FALSE)</f>
        <v>perfidus –a –um</v>
      </c>
      <c r="G172">
        <v>2</v>
      </c>
    </row>
    <row r="173" spans="1:7" x14ac:dyDescent="0.2">
      <c r="A173" t="s">
        <v>35948</v>
      </c>
      <c r="B173" t="s">
        <v>35949</v>
      </c>
      <c r="C173" t="str">
        <f>VLOOKUP(B173,[2]DICTIONARY!A:A,1,FALSE)</f>
        <v>PERICVLOSVS</v>
      </c>
      <c r="D173" t="str">
        <f t="shared" si="4"/>
        <v>E</v>
      </c>
      <c r="E173" t="str">
        <f t="shared" si="6"/>
        <v>PERICVLOSVS</v>
      </c>
      <c r="F173" t="str">
        <f>VLOOKUP(B173,[2]DICTIONARY!A:B,2,FALSE)</f>
        <v>perīculōsus –a –um</v>
      </c>
      <c r="G173">
        <v>2</v>
      </c>
    </row>
    <row r="174" spans="1:7" x14ac:dyDescent="0.2">
      <c r="A174" t="s">
        <v>36147</v>
      </c>
      <c r="B174" t="s">
        <v>36148</v>
      </c>
      <c r="C174" t="str">
        <f>VLOOKUP(B174,[2]DICTIONARY!A:A,1,FALSE)</f>
        <v>PEROPPORTVNVS</v>
      </c>
      <c r="D174" t="str">
        <f t="shared" si="4"/>
        <v>E</v>
      </c>
      <c r="E174" t="str">
        <f t="shared" si="6"/>
        <v>PEROPPORTVNVS</v>
      </c>
      <c r="F174">
        <f>VLOOKUP(B174,[2]DICTIONARY!A:B,2,FALSE)</f>
        <v>0</v>
      </c>
      <c r="G174">
        <v>2</v>
      </c>
    </row>
    <row r="175" spans="1:7" x14ac:dyDescent="0.2">
      <c r="A175" t="s">
        <v>36179</v>
      </c>
      <c r="B175" t="s">
        <v>36183</v>
      </c>
      <c r="C175" t="str">
        <f>VLOOKUP(B175,[2]DICTIONARY!A:A,1,FALSE)</f>
        <v>PERPERVS</v>
      </c>
      <c r="D175" t="str">
        <f t="shared" si="4"/>
        <v>E</v>
      </c>
      <c r="E175" t="str">
        <f t="shared" si="6"/>
        <v>PERPERVS</v>
      </c>
      <c r="F175">
        <f>VLOOKUP(B175,[2]DICTIONARY!A:B,2,FALSE)</f>
        <v>0</v>
      </c>
      <c r="G175">
        <v>2</v>
      </c>
    </row>
    <row r="176" spans="1:7" x14ac:dyDescent="0.2">
      <c r="A176" t="s">
        <v>36440</v>
      </c>
      <c r="B176" t="s">
        <v>36445</v>
      </c>
      <c r="C176" t="str">
        <f>VLOOKUP(B176,[2]DICTIONARY!A:A,1,FALSE)</f>
        <v>PERTVRBO</v>
      </c>
      <c r="D176" t="str">
        <f t="shared" ref="D176:D239" si="7">RIGHT(A176,1)</f>
        <v>E</v>
      </c>
      <c r="E176" t="str">
        <f t="shared" si="6"/>
        <v>PERTVRBATVS</v>
      </c>
      <c r="F176" t="str">
        <f>VLOOKUP(B176,[2]DICTIONARY!A:B,2,FALSE)</f>
        <v>perturbō perturbāre perturbāvī perturbātus</v>
      </c>
      <c r="G176">
        <v>2</v>
      </c>
    </row>
    <row r="177" spans="1:7" x14ac:dyDescent="0.2">
      <c r="A177" t="s">
        <v>36475</v>
      </c>
      <c r="B177" t="s">
        <v>36478</v>
      </c>
      <c r="C177" t="str">
        <f>VLOOKUP(B177,[2]DICTIONARY!A:A,1,FALSE)</f>
        <v>PERVERSVS</v>
      </c>
      <c r="D177" t="str">
        <f t="shared" si="7"/>
        <v>E</v>
      </c>
      <c r="E177" t="str">
        <f t="shared" si="6"/>
        <v>PERVERSVS</v>
      </c>
      <c r="F177" t="str">
        <f>VLOOKUP(B177,[2]DICTIONARY!A:B,2,FALSE)</f>
        <v xml:space="preserve">perversus –a –um </v>
      </c>
      <c r="G177">
        <v>2</v>
      </c>
    </row>
    <row r="178" spans="1:7" x14ac:dyDescent="0.2">
      <c r="A178" t="s">
        <v>36964</v>
      </c>
      <c r="B178" t="s">
        <v>36952</v>
      </c>
      <c r="C178" t="str">
        <f>VLOOKUP(B178,[2]DICTIONARY!A:A,1,FALSE)</f>
        <v>PIGER</v>
      </c>
      <c r="D178" t="str">
        <f t="shared" si="7"/>
        <v>E</v>
      </c>
      <c r="E178" t="str">
        <f t="shared" si="6"/>
        <v>PIGRVS</v>
      </c>
      <c r="F178" t="str">
        <f>VLOOKUP(B178,[2]DICTIONARY!A:B,2,FALSE)</f>
        <v>piger pigra pigrum</v>
      </c>
      <c r="G178">
        <v>2</v>
      </c>
    </row>
    <row r="179" spans="1:7" x14ac:dyDescent="0.2">
      <c r="A179" t="s">
        <v>38697</v>
      </c>
      <c r="B179" t="s">
        <v>38689</v>
      </c>
      <c r="C179" t="str">
        <f>VLOOKUP(B179,[2]DICTIONARY!A:A,1,FALSE)</f>
        <v>PREMO</v>
      </c>
      <c r="D179" t="str">
        <f t="shared" si="7"/>
        <v>E</v>
      </c>
      <c r="E179" t="str">
        <f t="shared" si="6"/>
        <v>PRESSVS</v>
      </c>
      <c r="F179" t="str">
        <f>VLOOKUP(B179,[2]DICTIONARY!A:B,2,FALSE)</f>
        <v>premō premere pressī pressus</v>
      </c>
      <c r="G179">
        <v>2</v>
      </c>
    </row>
    <row r="180" spans="1:7" x14ac:dyDescent="0.2">
      <c r="A180" t="s">
        <v>39066</v>
      </c>
      <c r="B180" t="s">
        <v>39079</v>
      </c>
      <c r="C180" t="str">
        <f>VLOOKUP(B180,[2]DICTIONARY!A:A,1,FALSE)</f>
        <v>PRODIGVS</v>
      </c>
      <c r="D180" t="str">
        <f t="shared" si="7"/>
        <v>E</v>
      </c>
      <c r="E180" t="str">
        <f t="shared" si="6"/>
        <v>PRODIGVS</v>
      </c>
      <c r="F180" t="str">
        <f>VLOOKUP(B180,[2]DICTIONARY!A:B,2,FALSE)</f>
        <v>prōdigus –a –um</v>
      </c>
      <c r="G180">
        <v>2</v>
      </c>
    </row>
    <row r="181" spans="1:7" x14ac:dyDescent="0.2">
      <c r="A181" t="s">
        <v>39194</v>
      </c>
      <c r="B181" t="s">
        <v>39196</v>
      </c>
      <c r="C181" t="str">
        <f>VLOOKUP(B181,[2]DICTIONARY!A:A,1,FALSE)</f>
        <v>PROFVSVS</v>
      </c>
      <c r="D181" t="str">
        <f t="shared" si="7"/>
        <v>E</v>
      </c>
      <c r="E181" t="str">
        <f t="shared" si="6"/>
        <v>PROFVSVS</v>
      </c>
      <c r="F181" t="str">
        <f>VLOOKUP(B181,[2]DICTIONARY!A:B,2,FALSE)</f>
        <v>profūsus –a –um</v>
      </c>
      <c r="G181">
        <v>2</v>
      </c>
    </row>
    <row r="182" spans="1:7" x14ac:dyDescent="0.2">
      <c r="A182" t="s">
        <v>39640</v>
      </c>
      <c r="B182" t="s">
        <v>39645</v>
      </c>
      <c r="C182" t="str">
        <f>VLOOKUP(B182,[2]DICTIONARY!A:A,1,FALSE)</f>
        <v>PROTERVVS</v>
      </c>
      <c r="D182" t="str">
        <f t="shared" si="7"/>
        <v>E</v>
      </c>
      <c r="E182" t="str">
        <f t="shared" si="6"/>
        <v>PROTERVVS</v>
      </c>
      <c r="F182" t="str">
        <f>VLOOKUP(B182,[2]DICTIONARY!A:B,2,FALSE)</f>
        <v>protervus</v>
      </c>
      <c r="G182">
        <v>2</v>
      </c>
    </row>
    <row r="183" spans="1:7" x14ac:dyDescent="0.2">
      <c r="A183" t="s">
        <v>39889</v>
      </c>
      <c r="B183" t="s">
        <v>39892</v>
      </c>
      <c r="C183" t="str">
        <f>VLOOKUP(B183,[2]DICTIONARY!A:A,1,FALSE)</f>
        <v>PVDICVS</v>
      </c>
      <c r="D183" t="str">
        <f t="shared" si="7"/>
        <v>E</v>
      </c>
      <c r="E183" t="str">
        <f t="shared" si="6"/>
        <v>PVDICVS</v>
      </c>
      <c r="F183" t="str">
        <f>VLOOKUP(B183,[2]DICTIONARY!A:B,2,FALSE)</f>
        <v>pudīcus –a –um</v>
      </c>
      <c r="G183">
        <v>2</v>
      </c>
    </row>
    <row r="184" spans="1:7" x14ac:dyDescent="0.2">
      <c r="A184" t="s">
        <v>40152</v>
      </c>
      <c r="B184" t="s">
        <v>40153</v>
      </c>
      <c r="C184" t="str">
        <f>VLOOKUP(B184,[2]DICTIONARY!A:A,1,FALSE)</f>
        <v>PVTIDVS</v>
      </c>
      <c r="D184" t="str">
        <f t="shared" si="7"/>
        <v>E</v>
      </c>
      <c r="E184" t="str">
        <f t="shared" si="6"/>
        <v>PVTIDVS</v>
      </c>
      <c r="F184" t="str">
        <f>VLOOKUP(B184,[2]DICTIONARY!A:B,2,FALSE)</f>
        <v>pūtidus –a –um</v>
      </c>
      <c r="G184">
        <v>2</v>
      </c>
    </row>
    <row r="185" spans="1:7" x14ac:dyDescent="0.2">
      <c r="A185" t="s">
        <v>40375</v>
      </c>
      <c r="B185" t="s">
        <v>40376</v>
      </c>
      <c r="C185" t="str">
        <f>VLOOKUP(B185,[2]DICTIONARY!A:A,1,FALSE)</f>
        <v>QVAESTVOSVS</v>
      </c>
      <c r="D185" t="str">
        <f t="shared" si="7"/>
        <v>E</v>
      </c>
      <c r="E185" t="str">
        <f t="shared" si="6"/>
        <v>QVAESTVOSVS</v>
      </c>
      <c r="F185">
        <f>VLOOKUP(B185,[2]DICTIONARY!A:B,2,FALSE)</f>
        <v>0</v>
      </c>
      <c r="G185">
        <v>2</v>
      </c>
    </row>
    <row r="186" spans="1:7" x14ac:dyDescent="0.2">
      <c r="A186" t="s">
        <v>40639</v>
      </c>
      <c r="B186" t="s">
        <v>40642</v>
      </c>
      <c r="C186" t="str">
        <f>VLOOKUP(B186,[2]DICTIONARY!A:A,1,FALSE)</f>
        <v>QVIETVS</v>
      </c>
      <c r="D186" t="str">
        <f t="shared" si="7"/>
        <v>E</v>
      </c>
      <c r="E186" t="str">
        <f t="shared" si="6"/>
        <v>QVIETVS</v>
      </c>
      <c r="F186" t="str">
        <f>VLOOKUP(B186,[2]DICTIONARY!A:B,2,FALSE)</f>
        <v>quiētus –a –um</v>
      </c>
      <c r="G186">
        <v>2</v>
      </c>
    </row>
    <row r="187" spans="1:7" x14ac:dyDescent="0.2">
      <c r="A187" t="s">
        <v>40893</v>
      </c>
      <c r="B187" t="s">
        <v>40894</v>
      </c>
      <c r="C187" t="str">
        <f>VLOOKUP(B187,[2]DICTIONARY!A:A,1,FALSE)</f>
        <v>RABIDVS</v>
      </c>
      <c r="D187" t="str">
        <f t="shared" si="7"/>
        <v>E</v>
      </c>
      <c r="E187" t="str">
        <f t="shared" si="6"/>
        <v>RABIDVS</v>
      </c>
      <c r="F187" t="str">
        <f>VLOOKUP(B187,[2]DICTIONARY!A:B,2,FALSE)</f>
        <v>rabidus –a –um</v>
      </c>
      <c r="G187">
        <v>2</v>
      </c>
    </row>
    <row r="188" spans="1:7" x14ac:dyDescent="0.2">
      <c r="A188" t="s">
        <v>41037</v>
      </c>
      <c r="B188" t="s">
        <v>41049</v>
      </c>
      <c r="C188" t="str">
        <f>VLOOKUP(B188,[2]DICTIONARY!A:A,1,FALSE)</f>
        <v>RARVS</v>
      </c>
      <c r="D188" t="str">
        <f t="shared" si="7"/>
        <v>E</v>
      </c>
      <c r="E188" t="str">
        <f t="shared" si="6"/>
        <v>RARVS</v>
      </c>
      <c r="F188" t="str">
        <f>VLOOKUP(B188,[2]DICTIONARY!A:B,2,FALSE)</f>
        <v>rārus –a –um</v>
      </c>
      <c r="G188">
        <v>2</v>
      </c>
    </row>
    <row r="189" spans="1:7" x14ac:dyDescent="0.2">
      <c r="A189" t="s">
        <v>42135</v>
      </c>
      <c r="B189" t="s">
        <v>42136</v>
      </c>
      <c r="C189" t="str">
        <f>VLOOKUP(B189,[2]DICTIONARY!A:A,1,FALSE)</f>
        <v>RESTRICTVS</v>
      </c>
      <c r="D189" t="str">
        <f t="shared" si="7"/>
        <v>E</v>
      </c>
      <c r="E189" t="str">
        <f t="shared" si="6"/>
        <v>RESTRICTVS</v>
      </c>
      <c r="F189" t="str">
        <f>VLOOKUP(B189,[2]DICTIONARY!A:B,2,FALSE)</f>
        <v>restrictus –a –um</v>
      </c>
      <c r="G189">
        <v>2</v>
      </c>
    </row>
    <row r="190" spans="1:7" x14ac:dyDescent="0.2">
      <c r="A190" t="s">
        <v>42439</v>
      </c>
      <c r="B190" t="s">
        <v>42442</v>
      </c>
      <c r="C190" t="str">
        <f>VLOOKUP(B190,[2]DICTIONARY!A:A,1,FALSE)</f>
        <v>RIDICVLVS/2</v>
      </c>
      <c r="D190" t="str">
        <f t="shared" si="7"/>
        <v>E</v>
      </c>
      <c r="E190" t="str">
        <f t="shared" si="6"/>
        <v>RIDICVLVS</v>
      </c>
      <c r="F190" t="str">
        <f>VLOOKUP(B190,[2]DICTIONARY!A:B,2,FALSE)</f>
        <v>rīdiculus –a –um</v>
      </c>
      <c r="G190">
        <v>2</v>
      </c>
    </row>
    <row r="191" spans="1:7" x14ac:dyDescent="0.2">
      <c r="A191" t="s">
        <v>42454</v>
      </c>
      <c r="B191" t="s">
        <v>42457</v>
      </c>
      <c r="C191" t="str">
        <f>VLOOKUP(B191,[2]DICTIONARY!A:A,1,FALSE)</f>
        <v>RIGIDVS</v>
      </c>
      <c r="D191" t="str">
        <f t="shared" si="7"/>
        <v>E</v>
      </c>
      <c r="E191" t="str">
        <f t="shared" si="6"/>
        <v>RIGIDVS</v>
      </c>
      <c r="F191" t="str">
        <f>VLOOKUP(B191,[2]DICTIONARY!A:B,2,FALSE)</f>
        <v>rigidus –a –um</v>
      </c>
      <c r="G191">
        <v>2</v>
      </c>
    </row>
    <row r="192" spans="1:7" x14ac:dyDescent="0.2">
      <c r="A192" t="s">
        <v>43042</v>
      </c>
      <c r="B192" t="s">
        <v>43050</v>
      </c>
      <c r="C192" t="str">
        <f>VLOOKUP(B192,[2]DICTIONARY!A:A,1,FALSE)</f>
        <v>SAEVVS</v>
      </c>
      <c r="D192" t="str">
        <f t="shared" si="7"/>
        <v>E</v>
      </c>
      <c r="E192" t="str">
        <f t="shared" si="6"/>
        <v>SAEVVS</v>
      </c>
      <c r="F192" t="str">
        <f>VLOOKUP(B192,[2]DICTIONARY!A:B,2,FALSE)</f>
        <v>saevus –a –um</v>
      </c>
      <c r="G192">
        <v>2</v>
      </c>
    </row>
    <row r="193" spans="1:7" x14ac:dyDescent="0.2">
      <c r="A193" t="s">
        <v>43314</v>
      </c>
      <c r="B193" t="s">
        <v>43330</v>
      </c>
      <c r="C193" t="str">
        <f>VLOOKUP(B193,[2]DICTIONARY!A:A,1,FALSE)</f>
        <v>SANCTVS</v>
      </c>
      <c r="D193" t="str">
        <f t="shared" si="7"/>
        <v>E</v>
      </c>
      <c r="E193" t="str">
        <f t="shared" si="6"/>
        <v>SANCTVS</v>
      </c>
      <c r="F193" t="str">
        <f>VLOOKUP(B193,[2]DICTIONARY!A:B,2,FALSE)</f>
        <v>sanctus –a –um</v>
      </c>
      <c r="G193">
        <v>2</v>
      </c>
    </row>
    <row r="194" spans="1:7" x14ac:dyDescent="0.2">
      <c r="A194" t="s">
        <v>43686</v>
      </c>
      <c r="B194" t="s">
        <v>43688</v>
      </c>
      <c r="C194" t="str">
        <f>VLOOKUP(B194,[2]DICTIONARY!A:A,1,FALSE)</f>
        <v>SCELERATVS</v>
      </c>
      <c r="D194" t="str">
        <f t="shared" si="7"/>
        <v>E</v>
      </c>
      <c r="E194" t="str">
        <f t="shared" ref="E194:E225" si="8">(LEFT(A194,LEN(A194)-1))&amp;"VS"</f>
        <v>SCELERATVS</v>
      </c>
      <c r="F194" t="str">
        <f>VLOOKUP(B194,[2]DICTIONARY!A:B,2,FALSE)</f>
        <v>scelerātus –a –um</v>
      </c>
      <c r="G194">
        <v>2</v>
      </c>
    </row>
    <row r="195" spans="1:7" x14ac:dyDescent="0.2">
      <c r="A195" t="s">
        <v>43991</v>
      </c>
      <c r="B195" t="s">
        <v>43997</v>
      </c>
      <c r="C195" t="str">
        <f>VLOOKUP(B195,[2]DICTIONARY!A:A,1,FALSE)</f>
        <v>SECRETVS</v>
      </c>
      <c r="D195" t="str">
        <f t="shared" si="7"/>
        <v>E</v>
      </c>
      <c r="E195" t="str">
        <f t="shared" si="8"/>
        <v>SECRETVS</v>
      </c>
      <c r="F195" t="str">
        <f>VLOOKUP(B195,[2]DICTIONARY!A:B,2,FALSE)</f>
        <v>sēcrētus –a –um</v>
      </c>
      <c r="G195">
        <v>2</v>
      </c>
    </row>
    <row r="196" spans="1:7" x14ac:dyDescent="0.2">
      <c r="A196" t="s">
        <v>44036</v>
      </c>
      <c r="B196" t="s">
        <v>44045</v>
      </c>
      <c r="C196" t="str">
        <f>VLOOKUP(B196,[2]DICTIONARY!A:A,1,FALSE)</f>
        <v>SECVNDVS/1</v>
      </c>
      <c r="D196" t="str">
        <f t="shared" si="7"/>
        <v>E</v>
      </c>
      <c r="E196" t="str">
        <f t="shared" si="8"/>
        <v>SECVNDVS</v>
      </c>
      <c r="F196" t="str">
        <f>VLOOKUP(B196,[2]DICTIONARY!A:B,2,FALSE)</f>
        <v>secundus –a –um</v>
      </c>
      <c r="G196">
        <v>2</v>
      </c>
    </row>
    <row r="197" spans="1:7" x14ac:dyDescent="0.2">
      <c r="A197" t="s">
        <v>44052</v>
      </c>
      <c r="B197" t="s">
        <v>44063</v>
      </c>
      <c r="C197" t="str">
        <f>VLOOKUP(B197,[2]DICTIONARY!A:A,1,FALSE)</f>
        <v>SECVRVS</v>
      </c>
      <c r="D197" t="str">
        <f t="shared" si="7"/>
        <v>E</v>
      </c>
      <c r="E197" t="str">
        <f t="shared" si="8"/>
        <v>SECVRVS</v>
      </c>
      <c r="F197" t="str">
        <f>VLOOKUP(B197,[2]DICTIONARY!A:B,2,FALSE)</f>
        <v>secūrus –a –um</v>
      </c>
      <c r="G197">
        <v>2</v>
      </c>
    </row>
    <row r="198" spans="1:7" x14ac:dyDescent="0.2">
      <c r="A198" t="s">
        <v>44103</v>
      </c>
      <c r="B198" t="s">
        <v>44104</v>
      </c>
      <c r="C198" t="str">
        <f>VLOOKUP(B198,[2]DICTIONARY!A:A,1,FALSE)</f>
        <v>SEDITIOSVS</v>
      </c>
      <c r="D198" t="str">
        <f t="shared" si="7"/>
        <v>E</v>
      </c>
      <c r="E198" t="str">
        <f t="shared" si="8"/>
        <v>SEDITIOSVS</v>
      </c>
      <c r="F198" t="str">
        <f>VLOOKUP(B198,[2]DICTIONARY!A:B,2,FALSE)</f>
        <v>sēditiōsus –a –um</v>
      </c>
      <c r="G198">
        <v>2</v>
      </c>
    </row>
    <row r="199" spans="1:7" x14ac:dyDescent="0.2">
      <c r="A199" t="s">
        <v>44147</v>
      </c>
      <c r="B199" t="s">
        <v>44151</v>
      </c>
      <c r="C199" t="str">
        <f>VLOOKUP(B199,[2]DICTIONARY!A:A,1,FALSE)</f>
        <v>SEGNIS</v>
      </c>
      <c r="D199" t="str">
        <f t="shared" si="7"/>
        <v>E</v>
      </c>
      <c r="E199" t="str">
        <f t="shared" si="8"/>
        <v>SEGNVS</v>
      </c>
      <c r="F199" t="str">
        <f>VLOOKUP(B199,[2]DICTIONARY!A:B,2,FALSE)</f>
        <v>sēgnis sēgne</v>
      </c>
      <c r="G199">
        <v>2</v>
      </c>
    </row>
    <row r="200" spans="1:7" x14ac:dyDescent="0.2">
      <c r="A200" t="s">
        <v>44450</v>
      </c>
      <c r="B200" t="s">
        <v>44457</v>
      </c>
      <c r="C200" t="str">
        <f>VLOOKUP(B200,[2]DICTIONARY!A:A,1,FALSE)</f>
        <v>SEPARATVS/2</v>
      </c>
      <c r="D200" t="str">
        <f t="shared" si="7"/>
        <v>E</v>
      </c>
      <c r="E200" t="str">
        <f t="shared" si="8"/>
        <v>SEPARATVS</v>
      </c>
      <c r="F200" t="str">
        <f>VLOOKUP(B200,[2]DICTIONARY!A:B,2,FALSE)</f>
        <v>sēparātus –a –um</v>
      </c>
      <c r="G200">
        <v>2</v>
      </c>
    </row>
    <row r="201" spans="1:7" x14ac:dyDescent="0.2">
      <c r="A201" t="s">
        <v>45265</v>
      </c>
      <c r="B201" t="s">
        <v>45259</v>
      </c>
      <c r="C201" t="str">
        <f>VLOOKUP(B201,[2]DICTIONARY!A:A,1,FALSE)</f>
        <v>SINISTER</v>
      </c>
      <c r="D201" t="str">
        <f t="shared" si="7"/>
        <v>E</v>
      </c>
      <c r="E201" t="str">
        <f t="shared" si="8"/>
        <v>SINISTRVS</v>
      </c>
      <c r="F201" t="str">
        <f>VLOOKUP(B201,[2]DICTIONARY!A:B,2,FALSE)</f>
        <v>sinister –a –um</v>
      </c>
      <c r="G201">
        <v>2</v>
      </c>
    </row>
    <row r="202" spans="1:7" x14ac:dyDescent="0.2">
      <c r="A202" t="s">
        <v>45535</v>
      </c>
      <c r="B202" t="s">
        <v>45541</v>
      </c>
      <c r="C202" t="str">
        <f>VLOOKUP(B202,[2]DICTIONARY!A:A,1,FALSE)</f>
        <v>SOLLICITVS</v>
      </c>
      <c r="D202" t="str">
        <f t="shared" si="7"/>
        <v>E</v>
      </c>
      <c r="E202" t="str">
        <f t="shared" si="8"/>
        <v>SOLLICITVS</v>
      </c>
      <c r="F202" t="str">
        <f>VLOOKUP(B202,[2]DICTIONARY!A:B,2,FALSE)</f>
        <v>sollicitus –a –um</v>
      </c>
      <c r="G202">
        <v>2</v>
      </c>
    </row>
    <row r="203" spans="1:7" x14ac:dyDescent="0.2">
      <c r="A203" t="s">
        <v>45569</v>
      </c>
      <c r="B203" t="s">
        <v>45575</v>
      </c>
      <c r="C203" t="str">
        <f>VLOOKUP(B203,[2]DICTIONARY!A:A,1,FALSE)</f>
        <v>SOLVTVS</v>
      </c>
      <c r="D203" t="str">
        <f t="shared" si="7"/>
        <v>E</v>
      </c>
      <c r="E203" t="str">
        <f t="shared" si="8"/>
        <v>SOLVTVS</v>
      </c>
      <c r="F203" t="str">
        <f>VLOOKUP(B203,[2]DICTIONARY!A:B,2,FALSE)</f>
        <v xml:space="preserve">solūtus –a –um </v>
      </c>
      <c r="G203">
        <v>2</v>
      </c>
    </row>
    <row r="204" spans="1:7" x14ac:dyDescent="0.2">
      <c r="A204" t="s">
        <v>45688</v>
      </c>
      <c r="B204" t="s">
        <v>45690</v>
      </c>
      <c r="C204" t="str">
        <f>VLOOKUP(B204,[2]DICTIONARY!A:A,1,FALSE)</f>
        <v>SORDIDVS</v>
      </c>
      <c r="D204" t="str">
        <f t="shared" si="7"/>
        <v>E</v>
      </c>
      <c r="E204" t="str">
        <f t="shared" si="8"/>
        <v>SORDIDVS</v>
      </c>
      <c r="F204" t="str">
        <f>VLOOKUP(B204,[2]DICTIONARY!A:B,2,FALSE)</f>
        <v>sordidus –a –um</v>
      </c>
      <c r="G204">
        <v>2</v>
      </c>
    </row>
    <row r="205" spans="1:7" x14ac:dyDescent="0.2">
      <c r="A205" t="s">
        <v>45774</v>
      </c>
      <c r="B205" t="s">
        <v>45776</v>
      </c>
      <c r="C205" t="str">
        <f>VLOOKUP(B205,[2]DICTIONARY!A:A,1,FALSE)</f>
        <v>SPATIOSVS</v>
      </c>
      <c r="D205" t="str">
        <f t="shared" si="7"/>
        <v>E</v>
      </c>
      <c r="E205" t="str">
        <f t="shared" si="8"/>
        <v>SPATIOSVS</v>
      </c>
      <c r="F205" t="str">
        <f>VLOOKUP(B205,[2]DICTIONARY!A:B,2,FALSE)</f>
        <v>spatiōsus –a –um</v>
      </c>
      <c r="G205">
        <v>2</v>
      </c>
    </row>
    <row r="206" spans="1:7" x14ac:dyDescent="0.2">
      <c r="A206" t="s">
        <v>45796</v>
      </c>
      <c r="B206" t="s">
        <v>45797</v>
      </c>
      <c r="C206" t="str">
        <f>VLOOKUP(B206,[2]DICTIONARY!A:A,1,FALSE)</f>
        <v>SPECIOSVS</v>
      </c>
      <c r="D206" t="str">
        <f t="shared" si="7"/>
        <v>E</v>
      </c>
      <c r="E206" t="str">
        <f t="shared" si="8"/>
        <v>SPECIOSVS</v>
      </c>
      <c r="F206" t="str">
        <f>VLOOKUP(B206,[2]DICTIONARY!A:B,2,FALSE)</f>
        <v>speciōsus –a –um</v>
      </c>
      <c r="G206">
        <v>2</v>
      </c>
    </row>
    <row r="207" spans="1:7" x14ac:dyDescent="0.2">
      <c r="A207" t="s">
        <v>45951</v>
      </c>
      <c r="B207" t="s">
        <v>45952</v>
      </c>
      <c r="C207" t="str">
        <f>VLOOKUP(B207,[2]DICTIONARY!A:A,1,FALSE)</f>
        <v>SPLENDIDVS</v>
      </c>
      <c r="D207" t="str">
        <f t="shared" si="7"/>
        <v>E</v>
      </c>
      <c r="E207" t="str">
        <f t="shared" si="8"/>
        <v>SPLENDIDVS</v>
      </c>
      <c r="F207" t="str">
        <f>VLOOKUP(B207,[2]DICTIONARY!A:B,2,FALSE)</f>
        <v>splendidus –a –um</v>
      </c>
      <c r="G207">
        <v>2</v>
      </c>
    </row>
    <row r="208" spans="1:7" x14ac:dyDescent="0.2">
      <c r="A208" t="s">
        <v>46039</v>
      </c>
      <c r="B208" t="s">
        <v>46045</v>
      </c>
      <c r="C208" t="str">
        <f>VLOOKUP(B208,[2]DICTIONARY!A:A,1,FALSE)</f>
        <v>SPVRCVS</v>
      </c>
      <c r="D208" t="str">
        <f t="shared" si="7"/>
        <v>E</v>
      </c>
      <c r="E208" t="str">
        <f t="shared" si="8"/>
        <v>SPVRCVS</v>
      </c>
      <c r="F208" t="str">
        <f>VLOOKUP(B208,[2]DICTIONARY!A:B,2,FALSE)</f>
        <v>spurcus –a –um</v>
      </c>
      <c r="G208">
        <v>2</v>
      </c>
    </row>
    <row r="209" spans="1:7" x14ac:dyDescent="0.2">
      <c r="A209" t="s">
        <v>46317</v>
      </c>
      <c r="B209" t="s">
        <v>46318</v>
      </c>
      <c r="C209" t="str">
        <f>VLOOKUP(B209,[2]DICTIONARY!A:A,1,FALSE)</f>
        <v>STOLIDVS</v>
      </c>
      <c r="D209" t="str">
        <f t="shared" si="7"/>
        <v>E</v>
      </c>
      <c r="E209" t="str">
        <f t="shared" si="8"/>
        <v>STOLIDVS</v>
      </c>
      <c r="F209" t="str">
        <f>VLOOKUP(B209,[2]DICTIONARY!A:B,2,FALSE)</f>
        <v>stolidus –a –um</v>
      </c>
      <c r="G209">
        <v>2</v>
      </c>
    </row>
    <row r="210" spans="1:7" x14ac:dyDescent="0.2">
      <c r="A210" t="s">
        <v>46571</v>
      </c>
      <c r="B210" t="s">
        <v>46572</v>
      </c>
      <c r="C210" t="str">
        <f>VLOOKUP(B210,[2]DICTIONARY!A:A,1,FALSE)</f>
        <v>SVBDOLVS</v>
      </c>
      <c r="D210" t="str">
        <f t="shared" si="7"/>
        <v>E</v>
      </c>
      <c r="E210" t="str">
        <f t="shared" si="8"/>
        <v>SVBDOLVS</v>
      </c>
      <c r="F210" t="str">
        <f>VLOOKUP(B210,[2]DICTIONARY!A:B,2,FALSE)</f>
        <v>subdolus –a –um</v>
      </c>
      <c r="G210">
        <v>2</v>
      </c>
    </row>
    <row r="211" spans="1:7" x14ac:dyDescent="0.2">
      <c r="A211" t="s">
        <v>46603</v>
      </c>
      <c r="B211" t="s">
        <v>46612</v>
      </c>
      <c r="C211" t="str">
        <f>VLOOKUP(B211,[2]DICTIONARY!A:A,1,FALSE)</f>
        <v>SVBIECTVS/3</v>
      </c>
      <c r="D211" t="str">
        <f t="shared" si="7"/>
        <v>E</v>
      </c>
      <c r="E211" t="str">
        <f t="shared" si="8"/>
        <v>SVBIECTVS</v>
      </c>
      <c r="F211" t="str">
        <f>VLOOKUP(B211,[2]DICTIONARY!A:B,2,FALSE)</f>
        <v>subiectus –a –um</v>
      </c>
      <c r="G211">
        <v>2</v>
      </c>
    </row>
    <row r="212" spans="1:7" x14ac:dyDescent="0.2">
      <c r="A212" t="s">
        <v>46709</v>
      </c>
      <c r="B212" t="s">
        <v>46710</v>
      </c>
      <c r="C212" t="str">
        <f>VLOOKUP(B212,[2]DICTIONARY!A:A,1,FALSE)</f>
        <v>SVBMISSVS</v>
      </c>
      <c r="D212" t="str">
        <f t="shared" si="7"/>
        <v>E</v>
      </c>
      <c r="E212" t="str">
        <f t="shared" si="8"/>
        <v>SVBMISSVS</v>
      </c>
      <c r="F212" t="str">
        <f>VLOOKUP(B212,[2]DICTIONARY!A:B,2,FALSE)</f>
        <v>summissus –a –um</v>
      </c>
      <c r="G212">
        <v>2</v>
      </c>
    </row>
    <row r="213" spans="1:7" x14ac:dyDescent="0.2">
      <c r="A213" t="s">
        <v>47181</v>
      </c>
      <c r="B213" t="s">
        <v>47182</v>
      </c>
      <c r="C213" t="str">
        <f>VLOOKUP(B213,[2]DICTIONARY!A:A,1,FALSE)</f>
        <v>SVMPTVOSVS</v>
      </c>
      <c r="D213" t="str">
        <f t="shared" si="7"/>
        <v>E</v>
      </c>
      <c r="E213" t="str">
        <f t="shared" si="8"/>
        <v>SVMPTVOSVS</v>
      </c>
      <c r="F213" t="str">
        <f>VLOOKUP(B213,[2]DICTIONARY!A:B,2,FALSE)</f>
        <v>sūmptuōsus sūmptuōsa sūmptuōsum</v>
      </c>
      <c r="G213">
        <v>2</v>
      </c>
    </row>
    <row r="214" spans="1:7" x14ac:dyDescent="0.2">
      <c r="A214" t="s">
        <v>47350</v>
      </c>
      <c r="B214" t="s">
        <v>47355</v>
      </c>
      <c r="C214" t="str">
        <f>VLOOKUP(B214,[2]DICTIONARY!A:A,1,FALSE)</f>
        <v>SVPINVS</v>
      </c>
      <c r="D214" t="str">
        <f t="shared" si="7"/>
        <v>E</v>
      </c>
      <c r="E214" t="str">
        <f t="shared" si="8"/>
        <v>SVPINVS</v>
      </c>
      <c r="F214" t="str">
        <f>VLOOKUP(B214,[2]DICTIONARY!A:B,2,FALSE)</f>
        <v>supīnus –a –um</v>
      </c>
      <c r="G214">
        <v>2</v>
      </c>
    </row>
    <row r="215" spans="1:7" x14ac:dyDescent="0.2">
      <c r="A215" t="s">
        <v>47881</v>
      </c>
      <c r="B215" t="s">
        <v>47899</v>
      </c>
      <c r="C215" t="str">
        <f>VLOOKUP(B215,[2]DICTIONARY!A:A,1,FALSE)</f>
        <v>TARDVS</v>
      </c>
      <c r="D215" t="str">
        <f t="shared" si="7"/>
        <v>E</v>
      </c>
      <c r="E215" t="str">
        <f t="shared" si="8"/>
        <v>TARDVS</v>
      </c>
      <c r="F215" t="str">
        <f>VLOOKUP(B215,[2]DICTIONARY!A:B,2,FALSE)</f>
        <v>tardus –a –um</v>
      </c>
      <c r="G215">
        <v>2</v>
      </c>
    </row>
    <row r="216" spans="1:7" x14ac:dyDescent="0.2">
      <c r="A216" t="s">
        <v>48002</v>
      </c>
      <c r="B216" t="s">
        <v>48016</v>
      </c>
      <c r="C216" t="str">
        <f>VLOOKUP(B216,[2]DICTIONARY!A:A,1,FALSE)</f>
        <v>TECTVS</v>
      </c>
      <c r="D216" t="str">
        <f t="shared" si="7"/>
        <v>E</v>
      </c>
      <c r="E216" t="str">
        <f t="shared" si="8"/>
        <v>TECTVS</v>
      </c>
      <c r="F216" t="str">
        <f>VLOOKUP(B216,[2]DICTIONARY!A:B,2,FALSE)</f>
        <v>tēctus –a –um</v>
      </c>
      <c r="G216">
        <v>2</v>
      </c>
    </row>
    <row r="217" spans="1:7" x14ac:dyDescent="0.2">
      <c r="A217" t="s">
        <v>48100</v>
      </c>
      <c r="B217" t="s">
        <v>48105</v>
      </c>
      <c r="C217" t="str">
        <f>VLOOKUP(B217,[2]DICTIONARY!A:A,1,FALSE)</f>
        <v>TEMPERATVS/2</v>
      </c>
      <c r="D217" t="str">
        <f t="shared" si="7"/>
        <v>E</v>
      </c>
      <c r="E217" t="str">
        <f t="shared" si="8"/>
        <v>TEMPERATVS</v>
      </c>
      <c r="F217" t="str">
        <f>VLOOKUP(B217,[2]DICTIONARY!A:B,2,FALSE)</f>
        <v>temperātus –a –um</v>
      </c>
      <c r="G217">
        <v>2</v>
      </c>
    </row>
    <row r="218" spans="1:7" x14ac:dyDescent="0.2">
      <c r="A218" t="s">
        <v>48456</v>
      </c>
      <c r="B218" t="s">
        <v>48440</v>
      </c>
      <c r="C218" t="str">
        <f>VLOOKUP(B218,[2]DICTIONARY!A:A,1,FALSE)</f>
        <v>TETER</v>
      </c>
      <c r="D218" t="str">
        <f t="shared" si="7"/>
        <v>E</v>
      </c>
      <c r="E218" t="str">
        <f t="shared" si="8"/>
        <v>TETRVS</v>
      </c>
      <c r="F218" t="str">
        <f>VLOOKUP(B218,[2]DICTIONARY!A:B,2,FALSE)</f>
        <v>taeter –tra –trum</v>
      </c>
      <c r="G218">
        <v>2</v>
      </c>
    </row>
    <row r="219" spans="1:7" x14ac:dyDescent="0.2">
      <c r="A219" t="s">
        <v>49203</v>
      </c>
      <c r="B219" t="s">
        <v>49216</v>
      </c>
      <c r="C219" t="str">
        <f>VLOOKUP(B219,[2]DICTIONARY!A:A,1,FALSE)</f>
        <v>TORTVS</v>
      </c>
      <c r="D219" t="str">
        <f t="shared" si="7"/>
        <v>E</v>
      </c>
      <c r="E219" t="str">
        <f t="shared" si="8"/>
        <v>TORTVS</v>
      </c>
      <c r="F219" t="str">
        <f>VLOOKUP(B219,[2]DICTIONARY!A:B,2,FALSE)</f>
        <v>tortus –ūs m.</v>
      </c>
      <c r="G219">
        <v>2</v>
      </c>
    </row>
    <row r="220" spans="1:7" x14ac:dyDescent="0.2">
      <c r="A220" t="s">
        <v>49296</v>
      </c>
      <c r="B220" t="s">
        <v>49298</v>
      </c>
      <c r="C220" t="str">
        <f>VLOOKUP(B220,[2]DICTIONARY!A:A,1,FALSE)</f>
        <v>TRAGICVS/2</v>
      </c>
      <c r="D220" t="str">
        <f t="shared" si="7"/>
        <v>E</v>
      </c>
      <c r="E220" t="str">
        <f t="shared" si="8"/>
        <v>TRAGICVS</v>
      </c>
      <c r="F220" t="str">
        <f>VLOOKUP(B220,[2]DICTIONARY!A:B,2,FALSE)</f>
        <v>tragicus –a –um</v>
      </c>
      <c r="G220">
        <v>2</v>
      </c>
    </row>
    <row r="221" spans="1:7" x14ac:dyDescent="0.2">
      <c r="A221" t="s">
        <v>49339</v>
      </c>
      <c r="B221" t="s">
        <v>49346</v>
      </c>
      <c r="C221" t="str">
        <f>VLOOKUP(B221,[2]DICTIONARY!A:A,1,FALSE)</f>
        <v>TRANQVILLVS</v>
      </c>
      <c r="D221" t="str">
        <f t="shared" si="7"/>
        <v>E</v>
      </c>
      <c r="E221" t="str">
        <f t="shared" si="8"/>
        <v>TRANQVILLVS</v>
      </c>
      <c r="F221" t="str">
        <f>VLOOKUP(B221,[2]DICTIONARY!A:B,2,FALSE)</f>
        <v>tranquillus –a –um</v>
      </c>
      <c r="G221">
        <v>2</v>
      </c>
    </row>
    <row r="222" spans="1:7" x14ac:dyDescent="0.2">
      <c r="A222" t="s">
        <v>49490</v>
      </c>
      <c r="B222" t="s">
        <v>49494</v>
      </c>
      <c r="C222" t="str">
        <f>VLOOKUP(B222,[2]DICTIONARY!A:A,1,FALSE)</f>
        <v>TRANSVERSVS</v>
      </c>
      <c r="D222" t="str">
        <f t="shared" si="7"/>
        <v>E</v>
      </c>
      <c r="E222" t="str">
        <f t="shared" si="8"/>
        <v>TRANSVERSVS</v>
      </c>
      <c r="F222" t="str">
        <f>VLOOKUP(B222,[2]DICTIONARY!A:B,2,FALSE)</f>
        <v>trānsversus –a –um</v>
      </c>
      <c r="G222">
        <v>2</v>
      </c>
    </row>
    <row r="223" spans="1:7" x14ac:dyDescent="0.2">
      <c r="A223" t="s">
        <v>49576</v>
      </c>
      <c r="B223" t="s">
        <v>49581</v>
      </c>
      <c r="C223" t="str">
        <f>VLOOKUP(B223,[2]DICTIONARY!A:A,1,FALSE)</f>
        <v>TREPIDVS</v>
      </c>
      <c r="D223" t="str">
        <f t="shared" si="7"/>
        <v>E</v>
      </c>
      <c r="E223" t="str">
        <f t="shared" si="8"/>
        <v>TREPIDVS</v>
      </c>
      <c r="F223" t="str">
        <f>VLOOKUP(B223,[2]DICTIONARY!A:B,2,FALSE)</f>
        <v>trepidus –a –um</v>
      </c>
      <c r="G223">
        <v>2</v>
      </c>
    </row>
    <row r="224" spans="1:7" x14ac:dyDescent="0.2">
      <c r="A224" t="s">
        <v>50097</v>
      </c>
      <c r="B224" t="s">
        <v>50099</v>
      </c>
      <c r="C224" t="str">
        <f>VLOOKUP(B224,[2]DICTIONARY!A:A,1,FALSE)</f>
        <v>TVRBATVS</v>
      </c>
      <c r="D224" t="str">
        <f t="shared" si="7"/>
        <v>E</v>
      </c>
      <c r="E224" t="str">
        <f t="shared" si="8"/>
        <v>TVRBATVS</v>
      </c>
      <c r="F224" t="str">
        <f>VLOOKUP(B224,[2]DICTIONARY!A:B,2,FALSE)</f>
        <v>turbātus –a –um</v>
      </c>
      <c r="G224">
        <v>2</v>
      </c>
    </row>
    <row r="225" spans="1:7" x14ac:dyDescent="0.2">
      <c r="A225" t="s">
        <v>50101</v>
      </c>
      <c r="B225" t="s">
        <v>50103</v>
      </c>
      <c r="C225" t="str">
        <f>VLOOKUP(B225,[2]DICTIONARY!A:A,1,FALSE)</f>
        <v>TVRBIDVS</v>
      </c>
      <c r="D225" t="str">
        <f t="shared" si="7"/>
        <v>E</v>
      </c>
      <c r="E225" t="str">
        <f t="shared" si="8"/>
        <v>TVRBIDVS</v>
      </c>
      <c r="F225" t="str">
        <f>VLOOKUP(B225,[2]DICTIONARY!A:B,2,FALSE)</f>
        <v>turbidus –a –um</v>
      </c>
      <c r="G225">
        <v>2</v>
      </c>
    </row>
    <row r="226" spans="1:7" x14ac:dyDescent="0.2">
      <c r="A226" t="s">
        <v>50223</v>
      </c>
      <c r="B226" t="s">
        <v>50244</v>
      </c>
      <c r="C226" t="str">
        <f>VLOOKUP(B226,[2]DICTIONARY!A:A,1,FALSE)</f>
        <v>TVTVS</v>
      </c>
      <c r="D226" t="str">
        <f t="shared" si="7"/>
        <v>E</v>
      </c>
      <c r="E226" t="str">
        <f t="shared" ref="E226:E241" si="9">(LEFT(A226,LEN(A226)-1))&amp;"VS"</f>
        <v>TVTVS</v>
      </c>
      <c r="F226" t="str">
        <f>VLOOKUP(B226,[2]DICTIONARY!A:B,2,FALSE)</f>
        <v>tūtus –a –um</v>
      </c>
      <c r="G226">
        <v>2</v>
      </c>
    </row>
    <row r="227" spans="1:7" x14ac:dyDescent="0.2">
      <c r="A227" t="s">
        <v>50289</v>
      </c>
      <c r="B227" t="s">
        <v>50291</v>
      </c>
      <c r="C227" t="str">
        <f>VLOOKUP(B227,[2]DICTIONARY!A:A,1,FALSE)</f>
        <v>TYRANNICVS</v>
      </c>
      <c r="D227" t="str">
        <f t="shared" si="7"/>
        <v>E</v>
      </c>
      <c r="E227" t="str">
        <f t="shared" si="9"/>
        <v>TYRANNICVS</v>
      </c>
      <c r="F227">
        <f>VLOOKUP(B227,[2]DICTIONARY!A:B,2,FALSE)</f>
        <v>0</v>
      </c>
      <c r="G227">
        <v>2</v>
      </c>
    </row>
    <row r="228" spans="1:7" x14ac:dyDescent="0.2">
      <c r="A228" t="s">
        <v>50396</v>
      </c>
      <c r="B228" t="s">
        <v>50392</v>
      </c>
      <c r="C228" t="str">
        <f>VLOOKUP(B228,[2]DICTIONARY!A:A,1,FALSE)</f>
        <v>VAFER</v>
      </c>
      <c r="D228" t="str">
        <f t="shared" si="7"/>
        <v>E</v>
      </c>
      <c r="E228" t="str">
        <f t="shared" si="9"/>
        <v>VAFRVS</v>
      </c>
      <c r="F228" t="str">
        <f>VLOOKUP(B228,[2]DICTIONARY!A:B,2,FALSE)</f>
        <v>vafer –fra –frum</v>
      </c>
      <c r="G228">
        <v>2</v>
      </c>
    </row>
    <row r="229" spans="1:7" x14ac:dyDescent="0.2">
      <c r="A229" t="s">
        <v>50400</v>
      </c>
      <c r="B229" t="s">
        <v>50415</v>
      </c>
      <c r="C229" t="str">
        <f>VLOOKUP(B229,[2]DICTIONARY!A:A,1,FALSE)</f>
        <v>VAGVS</v>
      </c>
      <c r="D229" t="str">
        <f t="shared" si="7"/>
        <v>E</v>
      </c>
      <c r="E229" t="str">
        <f t="shared" si="9"/>
        <v>VAGVS</v>
      </c>
      <c r="F229" t="str">
        <f>VLOOKUP(B229,[2]DICTIONARY!A:B,2,FALSE)</f>
        <v>vagus –a –um</v>
      </c>
      <c r="G229">
        <v>2</v>
      </c>
    </row>
    <row r="230" spans="1:7" x14ac:dyDescent="0.2">
      <c r="A230" t="s">
        <v>50489</v>
      </c>
      <c r="B230" t="s">
        <v>50505</v>
      </c>
      <c r="C230" t="str">
        <f>VLOOKUP(B230,[2]DICTIONARY!A:A,1,FALSE)</f>
        <v>VANVS</v>
      </c>
      <c r="D230" t="str">
        <f t="shared" si="7"/>
        <v>E</v>
      </c>
      <c r="E230" t="str">
        <f t="shared" si="9"/>
        <v>VANVS</v>
      </c>
      <c r="F230" t="str">
        <f>VLOOKUP(B230,[2]DICTIONARY!A:B,2,FALSE)</f>
        <v>vānus –a –um</v>
      </c>
      <c r="G230">
        <v>2</v>
      </c>
    </row>
    <row r="231" spans="1:7" x14ac:dyDescent="0.2">
      <c r="A231" t="s">
        <v>50585</v>
      </c>
      <c r="B231" t="s">
        <v>50592</v>
      </c>
      <c r="C231" t="str">
        <f>VLOOKUP(B231,[2]DICTIONARY!A:A,1,FALSE)</f>
        <v>VASTVS</v>
      </c>
      <c r="D231" t="str">
        <f t="shared" si="7"/>
        <v>E</v>
      </c>
      <c r="E231" t="str">
        <f t="shared" si="9"/>
        <v>VASTVS</v>
      </c>
      <c r="F231" t="str">
        <f>VLOOKUP(B231,[2]DICTIONARY!A:B,2,FALSE)</f>
        <v>vāstus –a –um</v>
      </c>
      <c r="G231">
        <v>2</v>
      </c>
    </row>
    <row r="232" spans="1:7" x14ac:dyDescent="0.2">
      <c r="A232" t="s">
        <v>50620</v>
      </c>
      <c r="B232" t="s">
        <v>50617</v>
      </c>
      <c r="C232" t="str">
        <f>VLOOKUP(B232,[2]DICTIONARY!A:A,1,FALSE)</f>
        <v>VBER/2</v>
      </c>
      <c r="D232" t="str">
        <f t="shared" si="7"/>
        <v>E</v>
      </c>
      <c r="E232" t="str">
        <f t="shared" si="9"/>
        <v>VBERVS</v>
      </c>
      <c r="F232" t="str">
        <f>VLOOKUP(B232,[2]DICTIONARY!A:B,2,FALSE)</f>
        <v>ūber ūberis</v>
      </c>
      <c r="G232">
        <v>2</v>
      </c>
    </row>
    <row r="233" spans="1:7" x14ac:dyDescent="0.2">
      <c r="A233" t="s">
        <v>51031</v>
      </c>
      <c r="B233" t="s">
        <v>51040</v>
      </c>
      <c r="C233" t="str">
        <f>VLOOKUP(B233,[2]DICTIONARY!A:A,1,FALSE)</f>
        <v>VERECVNDVS</v>
      </c>
      <c r="D233" t="str">
        <f t="shared" si="7"/>
        <v>E</v>
      </c>
      <c r="E233" t="str">
        <f t="shared" si="9"/>
        <v>VERECVNDVS</v>
      </c>
      <c r="F233" t="str">
        <f>VLOOKUP(B233,[2]DICTIONARY!A:B,2,FALSE)</f>
        <v>verēcundus –a –um</v>
      </c>
      <c r="G233">
        <v>2</v>
      </c>
    </row>
    <row r="234" spans="1:7" x14ac:dyDescent="0.2">
      <c r="A234" t="s">
        <v>52239</v>
      </c>
      <c r="B234" t="s">
        <v>52245</v>
      </c>
      <c r="C234" t="str">
        <f>VLOOKUP(B234,[2]DICTIONARY!A:A,1,FALSE)</f>
        <v>VNIVERSVS</v>
      </c>
      <c r="D234" t="str">
        <f t="shared" si="7"/>
        <v>E</v>
      </c>
      <c r="E234" t="str">
        <f t="shared" si="9"/>
        <v>VNIVERSVS</v>
      </c>
      <c r="F234" t="str">
        <f>VLOOKUP(B234,[2]DICTIONARY!A:B,2,FALSE)</f>
        <v>ūniversus –a –um</v>
      </c>
      <c r="G234">
        <v>2</v>
      </c>
    </row>
    <row r="235" spans="1:7" x14ac:dyDescent="0.2">
      <c r="A235" t="s">
        <v>24206</v>
      </c>
      <c r="B235" t="s">
        <v>58910</v>
      </c>
      <c r="C235" t="str">
        <f>VLOOKUP(B235,[2]DICTIONARY!A:A,1,FALSE)</f>
        <v>INFABRVS</v>
      </c>
      <c r="D235" t="str">
        <f t="shared" si="7"/>
        <v>E</v>
      </c>
      <c r="E235" t="str">
        <f t="shared" si="9"/>
        <v>INFABRVS</v>
      </c>
      <c r="F235">
        <f>VLOOKUP(B235,[2]DICTIONARY!A:B,2,FALSE)</f>
        <v>0</v>
      </c>
    </row>
    <row r="236" spans="1:7" x14ac:dyDescent="0.2">
      <c r="A236" t="s">
        <v>25952</v>
      </c>
      <c r="B236" t="s">
        <v>58911</v>
      </c>
      <c r="C236" t="str">
        <f>VLOOKUP(B236,[2]DICTIONARY!A:A,1,FALSE)</f>
        <v>IRRELIGIOSVS</v>
      </c>
      <c r="D236" t="str">
        <f t="shared" si="7"/>
        <v>E</v>
      </c>
      <c r="E236" t="str">
        <f t="shared" si="9"/>
        <v>IRRELIGIOSVS</v>
      </c>
      <c r="F236">
        <f>VLOOKUP(B236,[2]DICTIONARY!A:B,2,FALSE)</f>
        <v>0</v>
      </c>
    </row>
    <row r="237" spans="1:7" x14ac:dyDescent="0.2">
      <c r="A237" t="s">
        <v>29108</v>
      </c>
      <c r="B237" t="s">
        <v>58912</v>
      </c>
      <c r="C237" t="str">
        <f>VLOOKUP(B237,[2]DICTIONARY!A:A,1,FALSE)</f>
        <v>MALITIOSVS</v>
      </c>
      <c r="D237" t="str">
        <f t="shared" si="7"/>
        <v>E</v>
      </c>
      <c r="E237" t="str">
        <f t="shared" si="9"/>
        <v>MALITIOSVS</v>
      </c>
      <c r="F237">
        <f>VLOOKUP(B237,[2]DICTIONARY!A:B,2,FALSE)</f>
        <v>0</v>
      </c>
    </row>
    <row r="238" spans="1:7" x14ac:dyDescent="0.2">
      <c r="A238" t="s">
        <v>35693</v>
      </c>
      <c r="B238" t="s">
        <v>58913</v>
      </c>
      <c r="C238" t="str">
        <f>VLOOKUP(B238,[2]DICTIONARY!A:A,1,FALSE)</f>
        <v>PERCOMMODVS</v>
      </c>
      <c r="D238" t="str">
        <f t="shared" si="7"/>
        <v>E</v>
      </c>
      <c r="E238" t="str">
        <f t="shared" si="9"/>
        <v>PERCOMMODVS</v>
      </c>
      <c r="F238">
        <f>VLOOKUP(B238,[2]DICTIONARY!A:B,2,FALSE)</f>
        <v>0</v>
      </c>
    </row>
    <row r="239" spans="1:7" x14ac:dyDescent="0.2">
      <c r="A239" t="s">
        <v>35828</v>
      </c>
      <c r="B239" t="s">
        <v>35839</v>
      </c>
      <c r="C239" t="str">
        <f>VLOOKUP(B239,[2]DICTIONARY!A:A,1,FALSE)</f>
        <v>PERFICIO</v>
      </c>
      <c r="D239" t="str">
        <f t="shared" si="7"/>
        <v>E</v>
      </c>
      <c r="E239" t="str">
        <f t="shared" si="9"/>
        <v>PERFECTVS</v>
      </c>
      <c r="F239" t="str">
        <f>VLOOKUP(B239,[2]DICTIONARY!A:B,2,FALSE)</f>
        <v>perficiō perficere perfēcī perfectus</v>
      </c>
      <c r="G239">
        <v>2</v>
      </c>
    </row>
    <row r="240" spans="1:7" x14ac:dyDescent="0.2">
      <c r="A240" t="s">
        <v>36229</v>
      </c>
      <c r="B240" t="s">
        <v>58914</v>
      </c>
      <c r="C240" t="str">
        <f>VLOOKUP(B240,[2]DICTIONARY!A:A,1,FALSE)</f>
        <v>PERRIDICVLVS</v>
      </c>
      <c r="D240" t="str">
        <f t="shared" ref="D240:D291" si="10">RIGHT(A240,1)</f>
        <v>E</v>
      </c>
      <c r="E240" t="str">
        <f t="shared" si="9"/>
        <v>PERRIDICVLVS</v>
      </c>
      <c r="F240">
        <f>VLOOKUP(B240,[2]DICTIONARY!A:B,2,FALSE)</f>
        <v>0</v>
      </c>
    </row>
    <row r="241" spans="1:7" x14ac:dyDescent="0.2">
      <c r="A241" t="s">
        <v>38386</v>
      </c>
      <c r="B241" t="s">
        <v>58915</v>
      </c>
      <c r="C241" t="str">
        <f>VLOOKUP(B241,[2]DICTIONARY!A:A,1,FALSE)</f>
        <v>PRAEPROPERVS</v>
      </c>
      <c r="D241" t="str">
        <f t="shared" si="10"/>
        <v>E</v>
      </c>
      <c r="E241" t="str">
        <f t="shared" si="9"/>
        <v>PRAEPROPERVS</v>
      </c>
      <c r="F241">
        <f>VLOOKUP(B241,[2]DICTIONARY!A:B,2,FALSE)</f>
        <v>0</v>
      </c>
    </row>
    <row r="242" spans="1:7" x14ac:dyDescent="0.2">
      <c r="A242" t="s">
        <v>5194</v>
      </c>
      <c r="B242" t="s">
        <v>5190</v>
      </c>
      <c r="C242" t="str">
        <f>VLOOKUP(B242,[2]DICTIONARY!A:A,1,FALSE)</f>
        <v>AVDENS</v>
      </c>
      <c r="D242" t="str">
        <f t="shared" si="10"/>
        <v>R</v>
      </c>
      <c r="E242" t="str">
        <f t="shared" ref="E242:E273" si="11">(LEFT(A242,LEN(A242)-3))&amp;"S"</f>
        <v>AVDENS</v>
      </c>
      <c r="F242" t="str">
        <f>VLOOKUP(B242,[2]DICTIONARY!A:B,2,FALSE)</f>
        <v>audēns –entis</v>
      </c>
      <c r="G242">
        <v>2</v>
      </c>
    </row>
    <row r="243" spans="1:7" x14ac:dyDescent="0.2">
      <c r="A243" t="s">
        <v>7979</v>
      </c>
      <c r="B243" t="s">
        <v>7969</v>
      </c>
      <c r="C243" t="str">
        <f>VLOOKUP(B243,[2]DICTIONARY!A:A,1,FALSE)</f>
        <v>CELEBER</v>
      </c>
      <c r="D243" t="str">
        <f t="shared" si="10"/>
        <v>R</v>
      </c>
      <c r="E243" t="str">
        <f t="shared" si="11"/>
        <v>CELEBRIS</v>
      </c>
      <c r="F243" t="str">
        <f>VLOOKUP(B243,[2]DICTIONARY!A:B,2,FALSE)</f>
        <v>celeber celebris celebre</v>
      </c>
      <c r="G243">
        <v>2</v>
      </c>
    </row>
    <row r="244" spans="1:7" x14ac:dyDescent="0.2">
      <c r="A244" t="s">
        <v>9015</v>
      </c>
      <c r="B244" t="s">
        <v>9011</v>
      </c>
      <c r="C244" t="str">
        <f>VLOOKUP(B244,[2]DICTIONARY!A:A,1,FALSE)</f>
        <v>CIVILIS</v>
      </c>
      <c r="D244" t="str">
        <f t="shared" si="10"/>
        <v>R</v>
      </c>
      <c r="E244" t="str">
        <f t="shared" si="11"/>
        <v>CIVILIS</v>
      </c>
      <c r="F244" t="str">
        <f>VLOOKUP(B244,[2]DICTIONARY!A:B,2,FALSE)</f>
        <v>cīvīlis cīvīlis cīvīle</v>
      </c>
      <c r="G244">
        <v>2</v>
      </c>
    </row>
    <row r="245" spans="1:7" x14ac:dyDescent="0.2">
      <c r="A245" t="s">
        <v>9153</v>
      </c>
      <c r="B245" t="s">
        <v>9145</v>
      </c>
      <c r="C245" t="str">
        <f>VLOOKUP(B245,[2]DICTIONARY!A:A,1,FALSE)</f>
        <v>CLEMENS</v>
      </c>
      <c r="D245" t="str">
        <f t="shared" si="10"/>
        <v>R</v>
      </c>
      <c r="E245" t="str">
        <f t="shared" si="11"/>
        <v>CLEMENS</v>
      </c>
      <c r="F245" t="str">
        <f>VLOOKUP(B245,[2]DICTIONARY!A:B,2,FALSE)</f>
        <v>clēmēns –entis</v>
      </c>
      <c r="G245">
        <v>2</v>
      </c>
    </row>
    <row r="246" spans="1:7" x14ac:dyDescent="0.2">
      <c r="A246" t="s">
        <v>9946</v>
      </c>
      <c r="B246" t="s">
        <v>9941</v>
      </c>
      <c r="C246" t="str">
        <f>VLOOKUP(B246,[2]DICTIONARY!A:A,1,FALSE)</f>
        <v>COMMVNIS</v>
      </c>
      <c r="D246" t="str">
        <f t="shared" si="10"/>
        <v>R</v>
      </c>
      <c r="E246" t="str">
        <f t="shared" si="11"/>
        <v>COMMVNIS</v>
      </c>
      <c r="F246" t="str">
        <f>VLOOKUP(B246,[2]DICTIONARY!A:B,2,FALSE)</f>
        <v>commūnis commūnis commūne</v>
      </c>
      <c r="G246">
        <v>2</v>
      </c>
    </row>
    <row r="247" spans="1:7" x14ac:dyDescent="0.2">
      <c r="A247" t="s">
        <v>11344</v>
      </c>
      <c r="B247" t="s">
        <v>11345</v>
      </c>
      <c r="C247" t="str">
        <f>VLOOKUP(B247,[2]DICTIONARY!A:A,1,FALSE)</f>
        <v>CONTVMAX</v>
      </c>
      <c r="D247" t="str">
        <f t="shared" si="10"/>
        <v>R</v>
      </c>
      <c r="E247" t="str">
        <f t="shared" si="11"/>
        <v>CONTVMACIS</v>
      </c>
      <c r="F247" t="str">
        <f>VLOOKUP(B247,[2]DICTIONARY!A:B,2,FALSE)</f>
        <v>contumax –ācis</v>
      </c>
      <c r="G247">
        <v>2</v>
      </c>
    </row>
    <row r="248" spans="1:7" x14ac:dyDescent="0.2">
      <c r="A248" t="s">
        <v>11392</v>
      </c>
      <c r="B248" t="s">
        <v>11388</v>
      </c>
      <c r="C248" t="str">
        <f>VLOOKUP(B248,[2]DICTIONARY!A:A,1,FALSE)</f>
        <v>CONVENIENS</v>
      </c>
      <c r="D248" t="str">
        <f t="shared" si="10"/>
        <v>R</v>
      </c>
      <c r="E248" t="str">
        <f t="shared" si="11"/>
        <v>CONVENIENS</v>
      </c>
      <c r="F248" t="str">
        <f>VLOOKUP(B248,[2]DICTIONARY!A:B,2,FALSE)</f>
        <v>conveniēns –entis</v>
      </c>
      <c r="G248">
        <v>2</v>
      </c>
    </row>
    <row r="249" spans="1:7" x14ac:dyDescent="0.2">
      <c r="A249" t="s">
        <v>12354</v>
      </c>
      <c r="B249" t="s">
        <v>12350</v>
      </c>
      <c r="C249" t="str">
        <f>VLOOKUP(B249,[2]DICTIONARY!A:A,1,FALSE)</f>
        <v>CVNCTANS</v>
      </c>
      <c r="D249" t="str">
        <f t="shared" si="10"/>
        <v>R</v>
      </c>
      <c r="E249" t="str">
        <f t="shared" si="11"/>
        <v>CVNCTANS</v>
      </c>
      <c r="F249" t="str">
        <f>VLOOKUP(B249,[2]DICTIONARY!A:B,2,FALSE)</f>
        <v xml:space="preserve">cūnctāns –antis </v>
      </c>
      <c r="G249">
        <v>2</v>
      </c>
    </row>
    <row r="250" spans="1:7" x14ac:dyDescent="0.2">
      <c r="A250" t="s">
        <v>13565</v>
      </c>
      <c r="B250" t="s">
        <v>13562</v>
      </c>
      <c r="C250" t="str">
        <f>VLOOKUP(B250,[2]DICTIONARY!A:A,1,FALSE)</f>
        <v>DEMENS</v>
      </c>
      <c r="D250" t="str">
        <f t="shared" si="10"/>
        <v>R</v>
      </c>
      <c r="E250" t="str">
        <f t="shared" si="11"/>
        <v>DEMENS</v>
      </c>
      <c r="F250" t="str">
        <f>VLOOKUP(B250,[2]DICTIONARY!A:B,2,FALSE)</f>
        <v>dēmēns dēmentis</v>
      </c>
      <c r="G250">
        <v>2</v>
      </c>
    </row>
    <row r="251" spans="1:7" x14ac:dyDescent="0.2">
      <c r="A251" t="s">
        <v>14403</v>
      </c>
      <c r="B251" t="s">
        <v>14400</v>
      </c>
      <c r="C251" t="str">
        <f>VLOOKUP(B251,[2]DICTIONARY!A:A,1,FALSE)</f>
        <v>DIFFICILIS</v>
      </c>
      <c r="D251" t="str">
        <f t="shared" si="10"/>
        <v>R</v>
      </c>
      <c r="E251" t="str">
        <f t="shared" si="11"/>
        <v>DIFFICILIS</v>
      </c>
      <c r="F251" t="str">
        <f>VLOOKUP(B251,[2]DICTIONARY!A:B,2,FALSE)</f>
        <v>difficilis difficile</v>
      </c>
      <c r="G251">
        <v>2</v>
      </c>
    </row>
    <row r="252" spans="1:7" x14ac:dyDescent="0.2">
      <c r="A252" t="s">
        <v>14955</v>
      </c>
      <c r="B252" t="s">
        <v>14952</v>
      </c>
      <c r="C252" t="str">
        <f>VLOOKUP(B252,[2]DICTIONARY!A:A,1,FALSE)</f>
        <v>DISSIMILIS</v>
      </c>
      <c r="D252" t="str">
        <f t="shared" si="10"/>
        <v>R</v>
      </c>
      <c r="E252" t="str">
        <f t="shared" si="11"/>
        <v>DISSIMILIS</v>
      </c>
      <c r="F252" t="str">
        <f>VLOOKUP(B252,[2]DICTIONARY!A:B,2,FALSE)</f>
        <v>dissimilis dissimile</v>
      </c>
      <c r="G252">
        <v>2</v>
      </c>
    </row>
    <row r="253" spans="1:7" x14ac:dyDescent="0.2">
      <c r="A253" t="s">
        <v>14959</v>
      </c>
      <c r="B253" t="s">
        <v>14965</v>
      </c>
      <c r="C253" t="str">
        <f>VLOOKUP(B253,[2]DICTIONARY!A:A,1,FALSE)</f>
        <v>DISSIMVLO</v>
      </c>
      <c r="D253" t="str">
        <f t="shared" si="10"/>
        <v>R</v>
      </c>
      <c r="E253" t="str">
        <f t="shared" si="11"/>
        <v>DISSIMVLANS</v>
      </c>
      <c r="F253" t="str">
        <f>VLOOKUP(B253,[2]DICTIONARY!A:B,2,FALSE)</f>
        <v>dissimulō dissimulāre dissimulāvī dissimulātus</v>
      </c>
      <c r="G253">
        <v>2</v>
      </c>
    </row>
    <row r="254" spans="1:7" x14ac:dyDescent="0.2">
      <c r="A254" t="s">
        <v>15495</v>
      </c>
      <c r="B254" t="s">
        <v>15503</v>
      </c>
      <c r="C254" t="str">
        <f>VLOOKUP(B254,[2]DICTIONARY!A:A,1,FALSE)</f>
        <v>DVBITO</v>
      </c>
      <c r="D254" t="str">
        <f t="shared" si="10"/>
        <v>R</v>
      </c>
      <c r="E254" t="str">
        <f t="shared" si="11"/>
        <v>DVBITANS</v>
      </c>
      <c r="F254" t="str">
        <f>VLOOKUP(B254,[2]DICTIONARY!A:B,2,FALSE)</f>
        <v>dubitō dubitāre dubitāvī dubitātus</v>
      </c>
      <c r="G254">
        <v>2</v>
      </c>
    </row>
    <row r="255" spans="1:7" x14ac:dyDescent="0.2">
      <c r="A255" t="s">
        <v>15647</v>
      </c>
      <c r="B255" t="s">
        <v>15662</v>
      </c>
      <c r="C255" t="str">
        <f>VLOOKUP(B255,[2]DICTIONARY!A:A,1,FALSE)</f>
        <v>DVRVS</v>
      </c>
      <c r="D255" t="str">
        <f t="shared" si="10"/>
        <v>R</v>
      </c>
      <c r="E255" t="str">
        <f t="shared" si="11"/>
        <v>DVRIS</v>
      </c>
      <c r="F255" t="str">
        <f>VLOOKUP(B255,[2]DICTIONARY!A:B,2,FALSE)</f>
        <v>dūrus –a –um</v>
      </c>
      <c r="G255">
        <v>2</v>
      </c>
    </row>
    <row r="256" spans="1:7" x14ac:dyDescent="0.2">
      <c r="A256" t="s">
        <v>15985</v>
      </c>
      <c r="B256" t="s">
        <v>15986</v>
      </c>
      <c r="C256" t="str">
        <f>VLOOKUP(B256,[2]DICTIONARY!A:A,1,FALSE)</f>
        <v>EFFICAX</v>
      </c>
      <c r="D256" t="str">
        <f t="shared" si="10"/>
        <v>R</v>
      </c>
      <c r="E256" t="str">
        <f t="shared" si="11"/>
        <v>EFFICACIS</v>
      </c>
      <c r="F256" t="str">
        <f>VLOOKUP(B256,[2]DICTIONARY!A:B,2,FALSE)</f>
        <v>efficāx –ācis</v>
      </c>
      <c r="G256">
        <v>2</v>
      </c>
    </row>
    <row r="257" spans="1:7" x14ac:dyDescent="0.2">
      <c r="A257" t="s">
        <v>16211</v>
      </c>
      <c r="B257" t="s">
        <v>16207</v>
      </c>
      <c r="C257" t="str">
        <f>VLOOKUP(B257,[2]DICTIONARY!A:A,1,FALSE)</f>
        <v>ELEGANS</v>
      </c>
      <c r="D257" t="str">
        <f t="shared" si="10"/>
        <v>R</v>
      </c>
      <c r="E257" t="str">
        <f t="shared" si="11"/>
        <v>ELEGANS</v>
      </c>
      <c r="F257" t="str">
        <f>VLOOKUP(B257,[2]DICTIONARY!A:B,2,FALSE)</f>
        <v>ēlegāns</v>
      </c>
      <c r="G257">
        <v>2</v>
      </c>
    </row>
    <row r="258" spans="1:7" x14ac:dyDescent="0.2">
      <c r="A258" t="s">
        <v>17595</v>
      </c>
      <c r="B258" t="s">
        <v>17593</v>
      </c>
      <c r="C258" t="str">
        <f>VLOOKUP(B258,[2]DICTIONARY!A:A,1,FALSE)</f>
        <v>EXILIS</v>
      </c>
      <c r="D258" t="str">
        <f t="shared" si="10"/>
        <v>R</v>
      </c>
      <c r="E258" t="str">
        <f t="shared" si="11"/>
        <v>EXILIS</v>
      </c>
      <c r="F258">
        <f>VLOOKUP(B258,[2]DICTIONARY!A:B,2,FALSE)</f>
        <v>0</v>
      </c>
      <c r="G258">
        <v>2</v>
      </c>
    </row>
    <row r="259" spans="1:7" x14ac:dyDescent="0.2">
      <c r="A259" t="s">
        <v>18952</v>
      </c>
      <c r="B259" t="s">
        <v>18944</v>
      </c>
      <c r="C259" t="str">
        <f>VLOOKUP(B259,[2]DICTIONARY!A:A,1,FALSE)</f>
        <v>FIDELIS/2</v>
      </c>
      <c r="D259" t="str">
        <f t="shared" si="10"/>
        <v>R</v>
      </c>
      <c r="E259" t="str">
        <f t="shared" si="11"/>
        <v>FIDELIS</v>
      </c>
      <c r="F259" t="str">
        <f>VLOOKUP(B259,[2]DICTIONARY!A:B,2,FALSE)</f>
        <v>fidēlis fidēle</v>
      </c>
      <c r="G259">
        <v>2</v>
      </c>
    </row>
    <row r="260" spans="1:7" x14ac:dyDescent="0.2">
      <c r="A260" t="s">
        <v>19149</v>
      </c>
      <c r="B260" t="s">
        <v>19146</v>
      </c>
      <c r="C260" t="str">
        <f>VLOOKUP(B260,[2]DICTIONARY!A:A,1,FALSE)</f>
        <v>FLAGRANS</v>
      </c>
      <c r="D260" t="str">
        <f t="shared" si="10"/>
        <v>R</v>
      </c>
      <c r="E260" t="str">
        <f t="shared" si="11"/>
        <v>FLAGRANS</v>
      </c>
      <c r="F260" t="str">
        <f>VLOOKUP(B260,[2]DICTIONARY!A:B,2,FALSE)</f>
        <v>flagrans –ntis</v>
      </c>
      <c r="G260">
        <v>2</v>
      </c>
    </row>
    <row r="261" spans="1:7" x14ac:dyDescent="0.2">
      <c r="A261" t="s">
        <v>19224</v>
      </c>
      <c r="B261" t="s">
        <v>19221</v>
      </c>
      <c r="C261" t="str">
        <f>VLOOKUP(B261,[2]DICTIONARY!A:A,1,FALSE)</f>
        <v>FLEBILIS</v>
      </c>
      <c r="D261" t="str">
        <f t="shared" si="10"/>
        <v>R</v>
      </c>
      <c r="E261" t="str">
        <f t="shared" si="11"/>
        <v>FLEBILIS</v>
      </c>
      <c r="F261" t="str">
        <f>VLOOKUP(B261,[2]DICTIONARY!A:B,2,FALSE)</f>
        <v>flēbilis –e</v>
      </c>
      <c r="G261">
        <v>2</v>
      </c>
    </row>
    <row r="262" spans="1:7" x14ac:dyDescent="0.2">
      <c r="A262" t="s">
        <v>20446</v>
      </c>
      <c r="B262" t="s">
        <v>20445</v>
      </c>
      <c r="C262" t="str">
        <f>VLOOKUP(B262,[2]DICTIONARY!A:A,1,FALSE)</f>
        <v>GENERALIS</v>
      </c>
      <c r="D262" t="str">
        <f t="shared" si="10"/>
        <v>R</v>
      </c>
      <c r="E262" t="str">
        <f t="shared" si="11"/>
        <v>GENERALIS</v>
      </c>
      <c r="F262" t="str">
        <f>VLOOKUP(B262,[2]DICTIONARY!A:B,2,FALSE)</f>
        <v>generalis -e</v>
      </c>
      <c r="G262">
        <v>2</v>
      </c>
    </row>
    <row r="263" spans="1:7" x14ac:dyDescent="0.2">
      <c r="A263" t="s">
        <v>20482</v>
      </c>
      <c r="B263" t="s">
        <v>20478</v>
      </c>
      <c r="C263" t="str">
        <f>VLOOKUP(B263,[2]DICTIONARY!A:A,1,FALSE)</f>
        <v>GENIALIS</v>
      </c>
      <c r="D263" t="str">
        <f t="shared" si="10"/>
        <v>R</v>
      </c>
      <c r="E263" t="str">
        <f t="shared" si="11"/>
        <v>GENIALIS</v>
      </c>
      <c r="F263" t="str">
        <f>VLOOKUP(B263,[2]DICTIONARY!A:B,2,FALSE)</f>
        <v>geniālis –e</v>
      </c>
      <c r="G263">
        <v>2</v>
      </c>
    </row>
    <row r="264" spans="1:7" x14ac:dyDescent="0.2">
      <c r="A264" t="s">
        <v>20493</v>
      </c>
      <c r="B264" t="s">
        <v>20489</v>
      </c>
      <c r="C264" t="str">
        <f>VLOOKUP(B264,[2]DICTIONARY!A:A,1,FALSE)</f>
        <v>GENITALIS</v>
      </c>
      <c r="D264" t="str">
        <f t="shared" si="10"/>
        <v>R</v>
      </c>
      <c r="E264" t="str">
        <f t="shared" si="11"/>
        <v>GENITALIS</v>
      </c>
      <c r="F264" t="str">
        <f>VLOOKUP(B264,[2]DICTIONARY!A:B,2,FALSE)</f>
        <v xml:space="preserve">genitālis –e </v>
      </c>
      <c r="G264">
        <v>2</v>
      </c>
    </row>
    <row r="265" spans="1:7" x14ac:dyDescent="0.2">
      <c r="A265" t="s">
        <v>20886</v>
      </c>
      <c r="B265" t="s">
        <v>20881</v>
      </c>
      <c r="C265" t="str">
        <f>VLOOKUP(B265,[2]DICTIONARY!A:A,1,FALSE)</f>
        <v>GRANDIS</v>
      </c>
      <c r="D265" t="str">
        <f t="shared" si="10"/>
        <v>R</v>
      </c>
      <c r="E265" t="str">
        <f t="shared" si="11"/>
        <v>GRANDIS</v>
      </c>
      <c r="F265" t="str">
        <f>VLOOKUP(B265,[2]DICTIONARY!A:B,2,FALSE)</f>
        <v>grandis grandis grande</v>
      </c>
      <c r="G265">
        <v>2</v>
      </c>
    </row>
    <row r="266" spans="1:7" x14ac:dyDescent="0.2">
      <c r="A266" t="s">
        <v>22095</v>
      </c>
      <c r="B266" t="s">
        <v>22090</v>
      </c>
      <c r="C266" t="str">
        <f>VLOOKUP(B266,[2]DICTIONARY!A:A,1,FALSE)</f>
        <v>HOSPITALIS/2</v>
      </c>
      <c r="D266" t="str">
        <f t="shared" si="10"/>
        <v>R</v>
      </c>
      <c r="E266" t="str">
        <f t="shared" si="11"/>
        <v>HOSPITALIS</v>
      </c>
      <c r="F266" t="str">
        <f>VLOOKUP(B266,[2]DICTIONARY!A:B,2,FALSE)</f>
        <v>hospitālis –e</v>
      </c>
      <c r="G266">
        <v>2</v>
      </c>
    </row>
    <row r="267" spans="1:7" x14ac:dyDescent="0.2">
      <c r="A267" t="s">
        <v>22117</v>
      </c>
      <c r="B267" t="s">
        <v>22114</v>
      </c>
      <c r="C267" t="str">
        <f>VLOOKUP(B267,[2]DICTIONARY!A:A,1,FALSE)</f>
        <v>HOSTILIS</v>
      </c>
      <c r="D267" t="str">
        <f t="shared" si="10"/>
        <v>R</v>
      </c>
      <c r="E267" t="str">
        <f t="shared" si="11"/>
        <v>HOSTILIS</v>
      </c>
      <c r="F267" t="str">
        <f>VLOOKUP(B267,[2]DICTIONARY!A:B,2,FALSE)</f>
        <v>hostīlis hostīlis hostīle</v>
      </c>
      <c r="G267">
        <v>2</v>
      </c>
    </row>
    <row r="268" spans="1:7" x14ac:dyDescent="0.2">
      <c r="A268" t="s">
        <v>22145</v>
      </c>
      <c r="B268" t="s">
        <v>22148</v>
      </c>
      <c r="C268" t="str">
        <f>VLOOKUP(B268,[2]DICTIONARY!A:A,1,FALSE)</f>
        <v>HVMANVS</v>
      </c>
      <c r="D268" t="str">
        <f t="shared" si="10"/>
        <v>R</v>
      </c>
      <c r="E268" t="str">
        <f t="shared" si="11"/>
        <v>HVMANIS</v>
      </c>
      <c r="F268" t="str">
        <f>VLOOKUP(B268,[2]DICTIONARY!A:B,2,FALSE)</f>
        <v>hūmānus –a –um</v>
      </c>
      <c r="G268">
        <v>2</v>
      </c>
    </row>
    <row r="269" spans="1:7" x14ac:dyDescent="0.2">
      <c r="A269" t="s">
        <v>22184</v>
      </c>
      <c r="B269" t="s">
        <v>22177</v>
      </c>
      <c r="C269" t="str">
        <f>VLOOKUP(B269,[2]DICTIONARY!A:A,1,FALSE)</f>
        <v>HVMILIS</v>
      </c>
      <c r="D269" t="str">
        <f t="shared" si="10"/>
        <v>R</v>
      </c>
      <c r="E269" t="str">
        <f t="shared" si="11"/>
        <v>HVMILIS</v>
      </c>
      <c r="F269" t="str">
        <f>VLOOKUP(B269,[2]DICTIONARY!A:B,2,FALSE)</f>
        <v>humilis humile</v>
      </c>
      <c r="G269">
        <v>2</v>
      </c>
    </row>
    <row r="270" spans="1:7" x14ac:dyDescent="0.2">
      <c r="A270" t="s">
        <v>22361</v>
      </c>
      <c r="B270" t="s">
        <v>22358</v>
      </c>
      <c r="C270" t="str">
        <f>VLOOKUP(B270,[2]DICTIONARY!A:A,1,FALSE)</f>
        <v>IACTANS</v>
      </c>
      <c r="D270" t="str">
        <f t="shared" si="10"/>
        <v>R</v>
      </c>
      <c r="E270" t="str">
        <f t="shared" si="11"/>
        <v>IACTANS</v>
      </c>
      <c r="F270" t="str">
        <f>VLOOKUP(B270,[2]DICTIONARY!A:B,2,FALSE)</f>
        <v>iactāns –antis</v>
      </c>
      <c r="G270">
        <v>2</v>
      </c>
    </row>
    <row r="271" spans="1:7" x14ac:dyDescent="0.2">
      <c r="A271" t="s">
        <v>22620</v>
      </c>
      <c r="B271" t="s">
        <v>22621</v>
      </c>
      <c r="C271" t="str">
        <f>VLOOKUP(B271,[2]DICTIONARY!A:A,1,FALSE)</f>
        <v>IGNAVVS/2</v>
      </c>
      <c r="D271" t="str">
        <f t="shared" si="10"/>
        <v>R</v>
      </c>
      <c r="E271" t="str">
        <f t="shared" si="11"/>
        <v>IGNAVIS</v>
      </c>
      <c r="F271" t="str">
        <f>VLOOKUP(B271,[2]DICTIONARY!A:B,2,FALSE)</f>
        <v>ignāvus –a –um</v>
      </c>
      <c r="G271">
        <v>2</v>
      </c>
    </row>
    <row r="272" spans="1:7" x14ac:dyDescent="0.2">
      <c r="A272" t="s">
        <v>23107</v>
      </c>
      <c r="B272" t="s">
        <v>23105</v>
      </c>
      <c r="C272" t="str">
        <f>VLOOKUP(B272,[2]DICTIONARY!A:A,1,FALSE)</f>
        <v>IMPATIENS</v>
      </c>
      <c r="D272" t="str">
        <f t="shared" si="10"/>
        <v>R</v>
      </c>
      <c r="E272" t="str">
        <f t="shared" si="11"/>
        <v>IMPATIENS</v>
      </c>
      <c r="F272" t="str">
        <f>VLOOKUP(B272,[2]DICTIONARY!A:B,2,FALSE)</f>
        <v>impatiēns –entis</v>
      </c>
      <c r="G272">
        <v>2</v>
      </c>
    </row>
    <row r="273" spans="1:7" x14ac:dyDescent="0.2">
      <c r="A273" t="s">
        <v>23244</v>
      </c>
      <c r="B273" t="s">
        <v>23240</v>
      </c>
      <c r="C273" t="str">
        <f>VLOOKUP(B273,[2]DICTIONARY!A:A,1,FALSE)</f>
        <v>IMPLACABILIS</v>
      </c>
      <c r="D273" t="str">
        <f t="shared" si="10"/>
        <v>R</v>
      </c>
      <c r="E273" t="str">
        <f t="shared" si="11"/>
        <v>IMPLACABILIS</v>
      </c>
      <c r="F273" t="str">
        <f>VLOOKUP(B273,[2]DICTIONARY!A:B,2,FALSE)</f>
        <v>implācābilis –e</v>
      </c>
      <c r="G273">
        <v>2</v>
      </c>
    </row>
    <row r="274" spans="1:7" x14ac:dyDescent="0.2">
      <c r="A274" t="s">
        <v>23303</v>
      </c>
      <c r="B274" t="s">
        <v>23300</v>
      </c>
      <c r="C274" t="str">
        <f>VLOOKUP(B274,[2]DICTIONARY!A:A,1,FALSE)</f>
        <v>IMPOTENS</v>
      </c>
      <c r="D274" t="str">
        <f t="shared" si="10"/>
        <v>R</v>
      </c>
      <c r="E274" t="str">
        <f t="shared" ref="E274:E291" si="12">(LEFT(A274,LEN(A274)-3))&amp;"S"</f>
        <v>IMPOTENS</v>
      </c>
      <c r="F274" t="str">
        <f>VLOOKUP(B274,[2]DICTIONARY!A:B,2,FALSE)</f>
        <v>impotens –entis</v>
      </c>
      <c r="G274">
        <v>2</v>
      </c>
    </row>
    <row r="275" spans="1:7" x14ac:dyDescent="0.2">
      <c r="A275" t="s">
        <v>23472</v>
      </c>
      <c r="B275" t="s">
        <v>23468</v>
      </c>
      <c r="C275" t="str">
        <f>VLOOKUP(B275,[2]DICTIONARY!A:A,1,FALSE)</f>
        <v>INAEQVALIS</v>
      </c>
      <c r="D275" t="str">
        <f t="shared" si="10"/>
        <v>R</v>
      </c>
      <c r="E275" t="str">
        <f t="shared" si="12"/>
        <v>INAEQVALIS</v>
      </c>
      <c r="F275" t="str">
        <f>VLOOKUP(B275,[2]DICTIONARY!A:B,2,FALSE)</f>
        <v>inaequālis –e</v>
      </c>
      <c r="G275">
        <v>2</v>
      </c>
    </row>
    <row r="276" spans="1:7" x14ac:dyDescent="0.2">
      <c r="A276" t="s">
        <v>23516</v>
      </c>
      <c r="B276" t="s">
        <v>23511</v>
      </c>
      <c r="C276" t="str">
        <f>VLOOKUP(B276,[2]DICTIONARY!A:A,1,FALSE)</f>
        <v>INANIS</v>
      </c>
      <c r="D276" t="str">
        <f t="shared" si="10"/>
        <v>R</v>
      </c>
      <c r="E276" t="str">
        <f t="shared" si="12"/>
        <v>INANIS</v>
      </c>
      <c r="F276" t="str">
        <f>VLOOKUP(B276,[2]DICTIONARY!A:B,2,FALSE)</f>
        <v>inānis inānis ināne</v>
      </c>
      <c r="G276">
        <v>2</v>
      </c>
    </row>
    <row r="277" spans="1:7" x14ac:dyDescent="0.2">
      <c r="A277" t="s">
        <v>23680</v>
      </c>
      <c r="B277" t="s">
        <v>23679</v>
      </c>
      <c r="C277" t="str">
        <f>VLOOKUP(B277,[2]DICTIONARY!A:A,1,FALSE)</f>
        <v>INCLEMENS</v>
      </c>
      <c r="D277" t="str">
        <f t="shared" si="10"/>
        <v>R</v>
      </c>
      <c r="E277" t="str">
        <f t="shared" si="12"/>
        <v>INCLEMENS</v>
      </c>
      <c r="F277">
        <f>VLOOKUP(B277,[2]DICTIONARY!A:B,2,FALSE)</f>
        <v>0</v>
      </c>
      <c r="G277">
        <v>2</v>
      </c>
    </row>
    <row r="278" spans="1:7" x14ac:dyDescent="0.2">
      <c r="A278" t="s">
        <v>23766</v>
      </c>
      <c r="B278" t="s">
        <v>23762</v>
      </c>
      <c r="C278" t="str">
        <f>VLOOKUP(B278,[2]DICTIONARY!A:A,1,FALSE)</f>
        <v>INCONSTANS</v>
      </c>
      <c r="D278" t="str">
        <f t="shared" si="10"/>
        <v>R</v>
      </c>
      <c r="E278" t="str">
        <f t="shared" si="12"/>
        <v>INCONSTANS</v>
      </c>
      <c r="F278" t="str">
        <f>VLOOKUP(B278,[2]DICTIONARY!A:B,2,FALSE)</f>
        <v xml:space="preserve">incōnstāns –antis </v>
      </c>
      <c r="G278">
        <v>2</v>
      </c>
    </row>
    <row r="279" spans="1:7" x14ac:dyDescent="0.2">
      <c r="A279" t="s">
        <v>23799</v>
      </c>
      <c r="B279" t="s">
        <v>23795</v>
      </c>
      <c r="C279" t="str">
        <f>VLOOKUP(B279,[2]DICTIONARY!A:A,1,FALSE)</f>
        <v>INCREDIBILIS</v>
      </c>
      <c r="D279" t="str">
        <f t="shared" si="10"/>
        <v>R</v>
      </c>
      <c r="E279" t="str">
        <f t="shared" si="12"/>
        <v>INCREDIBILIS</v>
      </c>
      <c r="F279" t="str">
        <f>VLOOKUP(B279,[2]DICTIONARY!A:B,2,FALSE)</f>
        <v>incrēdibilis incrēdibilis incrēdibile</v>
      </c>
      <c r="G279">
        <v>2</v>
      </c>
    </row>
    <row r="280" spans="1:7" x14ac:dyDescent="0.2">
      <c r="A280" t="s">
        <v>24074</v>
      </c>
      <c r="B280" t="s">
        <v>24073</v>
      </c>
      <c r="C280" t="str">
        <f>VLOOKUP(B280,[2]DICTIONARY!A:A,1,FALSE)</f>
        <v>INDVLGENS</v>
      </c>
      <c r="D280" t="str">
        <f t="shared" si="10"/>
        <v>R</v>
      </c>
      <c r="E280" t="str">
        <f t="shared" si="12"/>
        <v>INDVLGENS</v>
      </c>
      <c r="F280">
        <f>VLOOKUP(B280,[2]DICTIONARY!A:B,2,FALSE)</f>
        <v>0</v>
      </c>
      <c r="G280">
        <v>2</v>
      </c>
    </row>
    <row r="281" spans="1:7" x14ac:dyDescent="0.2">
      <c r="A281" t="s">
        <v>24260</v>
      </c>
      <c r="B281" t="s">
        <v>24261</v>
      </c>
      <c r="C281" t="str">
        <f>VLOOKUP(B281,[2]DICTIONARY!A:A,1,FALSE)</f>
        <v>INFELIX</v>
      </c>
      <c r="D281" t="str">
        <f t="shared" si="10"/>
        <v>R</v>
      </c>
      <c r="E281" t="str">
        <f t="shared" si="12"/>
        <v>INFELICIS</v>
      </c>
      <c r="F281" t="str">
        <f>VLOOKUP(B281,[2]DICTIONARY!A:B,2,FALSE)</f>
        <v>īnfēlīx īnfēlīcis</v>
      </c>
      <c r="G281">
        <v>2</v>
      </c>
    </row>
    <row r="282" spans="1:7" x14ac:dyDescent="0.2">
      <c r="A282" t="s">
        <v>24696</v>
      </c>
      <c r="B282" t="s">
        <v>24693</v>
      </c>
      <c r="C282" t="str">
        <f>VLOOKUP(B282,[2]DICTIONARY!A:A,1,FALSE)</f>
        <v>INNOCENS</v>
      </c>
      <c r="D282" t="str">
        <f t="shared" si="10"/>
        <v>R</v>
      </c>
      <c r="E282" t="str">
        <f t="shared" si="12"/>
        <v>INNOCENS</v>
      </c>
      <c r="F282" t="str">
        <f>VLOOKUP(B282,[2]DICTIONARY!A:B,2,FALSE)</f>
        <v>innocēns</v>
      </c>
      <c r="G282">
        <v>2</v>
      </c>
    </row>
    <row r="283" spans="1:7" x14ac:dyDescent="0.2">
      <c r="A283" t="s">
        <v>24719</v>
      </c>
      <c r="B283" t="s">
        <v>24715</v>
      </c>
      <c r="C283" t="str">
        <f>VLOOKUP(B283,[2]DICTIONARY!A:A,1,FALSE)</f>
        <v>INNVMERABILIS</v>
      </c>
      <c r="D283" t="str">
        <f t="shared" si="10"/>
        <v>R</v>
      </c>
      <c r="E283" t="str">
        <f t="shared" si="12"/>
        <v>INNVMERABILIS</v>
      </c>
      <c r="F283" t="str">
        <f>VLOOKUP(B283,[2]DICTIONARY!A:B,2,FALSE)</f>
        <v>innumerābilis –e</v>
      </c>
      <c r="G283">
        <v>2</v>
      </c>
    </row>
    <row r="284" spans="1:7" x14ac:dyDescent="0.2">
      <c r="A284" t="s">
        <v>24834</v>
      </c>
      <c r="B284" t="s">
        <v>24833</v>
      </c>
      <c r="C284" t="str">
        <f>VLOOKUP(B284,[2]DICTIONARY!A:A,1,FALSE)</f>
        <v>INSATIABILIS</v>
      </c>
      <c r="D284" t="str">
        <f t="shared" si="10"/>
        <v>R</v>
      </c>
      <c r="E284" t="str">
        <f t="shared" si="12"/>
        <v>INSATIABILIS</v>
      </c>
      <c r="F284">
        <f>VLOOKUP(B284,[2]DICTIONARY!A:B,2,FALSE)</f>
        <v>0</v>
      </c>
      <c r="G284">
        <v>2</v>
      </c>
    </row>
    <row r="285" spans="1:7" x14ac:dyDescent="0.2">
      <c r="A285" t="s">
        <v>25208</v>
      </c>
      <c r="B285" t="s">
        <v>25207</v>
      </c>
      <c r="C285" t="str">
        <f>VLOOKUP(B285,[2]DICTIONARY!A:A,1,FALSE)</f>
        <v>INTEMPERANS</v>
      </c>
      <c r="D285" t="str">
        <f t="shared" si="10"/>
        <v>R</v>
      </c>
      <c r="E285" t="str">
        <f t="shared" si="12"/>
        <v>INTEMPERANS</v>
      </c>
      <c r="F285" t="str">
        <f>VLOOKUP(B285,[2]DICTIONARY!A:B,2,FALSE)</f>
        <v>intemperāns –antis</v>
      </c>
      <c r="G285">
        <v>2</v>
      </c>
    </row>
    <row r="286" spans="1:7" x14ac:dyDescent="0.2">
      <c r="A286" t="s">
        <v>25836</v>
      </c>
      <c r="B286" t="s">
        <v>25832</v>
      </c>
      <c r="C286" t="str">
        <f>VLOOKUP(B286,[2]DICTIONARY!A:A,1,FALSE)</f>
        <v>INVTILIS</v>
      </c>
      <c r="D286" t="str">
        <f t="shared" si="10"/>
        <v>R</v>
      </c>
      <c r="E286" t="str">
        <f t="shared" si="12"/>
        <v>INVTILIS</v>
      </c>
      <c r="F286" t="str">
        <f>VLOOKUP(B286,[2]DICTIONARY!A:B,2,FALSE)</f>
        <v>inūtilis –e</v>
      </c>
      <c r="G286">
        <v>2</v>
      </c>
    </row>
    <row r="287" spans="1:7" x14ac:dyDescent="0.2">
      <c r="A287" t="s">
        <v>26430</v>
      </c>
      <c r="B287" t="s">
        <v>26423</v>
      </c>
      <c r="C287" t="str">
        <f>VLOOKUP(B287,[2]DICTIONARY!A:A,1,FALSE)</f>
        <v>IVVENALIS</v>
      </c>
      <c r="D287" t="str">
        <f t="shared" si="10"/>
        <v>R</v>
      </c>
      <c r="E287" t="str">
        <f t="shared" si="12"/>
        <v>IVVENALIS</v>
      </c>
      <c r="F287" t="str">
        <f>VLOOKUP(B287,[2]DICTIONARY!A:B,2,FALSE)</f>
        <v>iuvenālis –e</v>
      </c>
      <c r="G287">
        <v>2</v>
      </c>
    </row>
    <row r="288" spans="1:7" x14ac:dyDescent="0.2">
      <c r="A288" t="s">
        <v>26445</v>
      </c>
      <c r="B288" t="s">
        <v>26443</v>
      </c>
      <c r="C288" t="str">
        <f>VLOOKUP(B288,[2]DICTIONARY!A:A,1,FALSE)</f>
        <v>IVVENILIS</v>
      </c>
      <c r="D288" t="str">
        <f t="shared" si="10"/>
        <v>R</v>
      </c>
      <c r="E288" t="str">
        <f t="shared" si="12"/>
        <v>IVVENILIS</v>
      </c>
      <c r="F288" t="str">
        <f>VLOOKUP(B288,[2]DICTIONARY!A:B,2,FALSE)</f>
        <v>iuvenīlis –e</v>
      </c>
      <c r="G288">
        <v>2</v>
      </c>
    </row>
    <row r="289" spans="1:7" x14ac:dyDescent="0.2">
      <c r="A289" t="s">
        <v>27568</v>
      </c>
      <c r="B289" t="s">
        <v>27565</v>
      </c>
      <c r="C289" t="str">
        <f>VLOOKUP(B289,[2]DICTIONARY!A:A,1,FALSE)</f>
        <v>LETALIS</v>
      </c>
      <c r="D289" t="str">
        <f t="shared" si="10"/>
        <v>R</v>
      </c>
      <c r="E289" t="str">
        <f t="shared" si="12"/>
        <v>LETALIS</v>
      </c>
      <c r="F289" t="str">
        <f>VLOOKUP(B289,[2]DICTIONARY!A:B,2,FALSE)</f>
        <v>lētālis –e</v>
      </c>
      <c r="G289">
        <v>2</v>
      </c>
    </row>
    <row r="290" spans="1:7" x14ac:dyDescent="0.2">
      <c r="A290" t="s">
        <v>28241</v>
      </c>
      <c r="B290" t="s">
        <v>28243</v>
      </c>
      <c r="C290" t="str">
        <f>VLOOKUP(B290,[2]DICTIONARY!A:A,1,FALSE)</f>
        <v>LOQVAX</v>
      </c>
      <c r="D290" t="str">
        <f t="shared" si="10"/>
        <v>R</v>
      </c>
      <c r="E290" t="str">
        <f t="shared" si="12"/>
        <v>LOQVACIS</v>
      </c>
      <c r="F290" t="str">
        <f>VLOOKUP(B290,[2]DICTIONARY!A:B,2,FALSE)</f>
        <v>loquāx –ācis</v>
      </c>
      <c r="G290">
        <v>2</v>
      </c>
    </row>
    <row r="291" spans="1:7" x14ac:dyDescent="0.2">
      <c r="A291" t="s">
        <v>28973</v>
      </c>
      <c r="B291" t="s">
        <v>28972</v>
      </c>
      <c r="C291" t="str">
        <f>VLOOKUP(B291,[2]DICTIONARY!A:A,1,FALSE)</f>
        <v>MAGNIFICENS</v>
      </c>
      <c r="D291" t="str">
        <f t="shared" si="10"/>
        <v>R</v>
      </c>
      <c r="E291" t="str">
        <f t="shared" si="12"/>
        <v>MAGNIFICENS</v>
      </c>
      <c r="F291">
        <f>VLOOKUP(B291,[2]DICTIONARY!A:B,2,FALSE)</f>
        <v>0</v>
      </c>
      <c r="G291">
        <v>2</v>
      </c>
    </row>
    <row r="292" spans="1:7" x14ac:dyDescent="0.2">
      <c r="A292" t="s">
        <v>22882</v>
      </c>
      <c r="B292" t="s">
        <v>22887</v>
      </c>
    </row>
    <row r="293" spans="1:7" x14ac:dyDescent="0.2">
      <c r="A293" t="s">
        <v>30342</v>
      </c>
      <c r="B293" t="s">
        <v>30348</v>
      </c>
      <c r="C293" t="str">
        <f>VLOOKUP(B293,[2]DICTIONARY!A:A,1,FALSE)</f>
        <v>MINAX</v>
      </c>
      <c r="D293" t="str">
        <f t="shared" ref="D293:D303" si="13">RIGHT(A293,1)</f>
        <v>R</v>
      </c>
      <c r="E293" t="str">
        <f t="shared" ref="E293:E305" si="14">(LEFT(A293,LEN(A293)-3))&amp;"S"</f>
        <v>MINACIS</v>
      </c>
      <c r="F293" t="str">
        <f>VLOOKUP(B293,[2]DICTIONARY!A:B,2,FALSE)</f>
        <v>mināx –ācis</v>
      </c>
      <c r="G293">
        <v>2</v>
      </c>
    </row>
    <row r="294" spans="1:7" x14ac:dyDescent="0.2">
      <c r="A294" t="s">
        <v>30347</v>
      </c>
      <c r="B294" t="s">
        <v>30412</v>
      </c>
      <c r="C294" t="str">
        <f>VLOOKUP(B294,[2]DICTIONARY!A:A,1,FALSE)</f>
        <v>MINOR</v>
      </c>
      <c r="D294" t="str">
        <f t="shared" si="13"/>
        <v>R</v>
      </c>
      <c r="E294" t="str">
        <f t="shared" si="14"/>
        <v>MINANS</v>
      </c>
      <c r="F294" t="str">
        <f>VLOOKUP(B294,[2]DICTIONARY!A:B,2,FALSE)</f>
        <v>minor minārī minātus sum</v>
      </c>
      <c r="G294">
        <v>2</v>
      </c>
    </row>
    <row r="295" spans="1:7" x14ac:dyDescent="0.2">
      <c r="A295" t="s">
        <v>30519</v>
      </c>
      <c r="B295" t="s">
        <v>30515</v>
      </c>
      <c r="C295" t="str">
        <f>VLOOKUP(B295,[2]DICTIONARY!A:A,1,FALSE)</f>
        <v>MISERABILIS</v>
      </c>
      <c r="D295" t="str">
        <f t="shared" si="13"/>
        <v>R</v>
      </c>
      <c r="E295" t="str">
        <f t="shared" si="14"/>
        <v>MISERABILIS</v>
      </c>
      <c r="F295" t="str">
        <f>VLOOKUP(B295,[2]DICTIONARY!A:B,2,FALSE)</f>
        <v>miserābilis –e</v>
      </c>
      <c r="G295">
        <v>2</v>
      </c>
    </row>
    <row r="296" spans="1:7" x14ac:dyDescent="0.2">
      <c r="A296" t="s">
        <v>31045</v>
      </c>
      <c r="B296" t="s">
        <v>31041</v>
      </c>
      <c r="C296" t="str">
        <f>VLOOKUP(B296,[2]DICTIONARY!A:A,1,FALSE)</f>
        <v>MVLIEBRIS</v>
      </c>
      <c r="D296" t="str">
        <f t="shared" si="13"/>
        <v>R</v>
      </c>
      <c r="E296" t="str">
        <f t="shared" si="14"/>
        <v>MVLIEBRIS</v>
      </c>
      <c r="F296" t="str">
        <f>VLOOKUP(B296,[2]DICTIONARY!A:B,2,FALSE)</f>
        <v>muliebris muliebris muliebre</v>
      </c>
      <c r="G296">
        <v>2</v>
      </c>
    </row>
    <row r="297" spans="1:7" x14ac:dyDescent="0.2">
      <c r="A297" t="s">
        <v>31563</v>
      </c>
      <c r="B297" t="s">
        <v>31559</v>
      </c>
      <c r="C297" t="str">
        <f>VLOOKUP(B297,[2]DICTIONARY!A:A,1,FALSE)</f>
        <v>NATVRALIS</v>
      </c>
      <c r="D297" t="str">
        <f t="shared" si="13"/>
        <v>R</v>
      </c>
      <c r="E297" t="str">
        <f t="shared" si="14"/>
        <v>NATVRALIS</v>
      </c>
      <c r="F297" t="str">
        <f>VLOOKUP(B297,[2]DICTIONARY!A:B,2,FALSE)</f>
        <v>nātūrālis –e</v>
      </c>
      <c r="G297">
        <v>2</v>
      </c>
    </row>
    <row r="298" spans="1:7" x14ac:dyDescent="0.2">
      <c r="A298" t="s">
        <v>31626</v>
      </c>
      <c r="B298" t="s">
        <v>31614</v>
      </c>
      <c r="C298" t="str">
        <f>VLOOKUP(B298,[2]DICTIONARY!A:A,1,FALSE)</f>
        <v>NAVIS</v>
      </c>
      <c r="D298" t="str">
        <f t="shared" si="13"/>
        <v>R</v>
      </c>
      <c r="E298" t="str">
        <f t="shared" si="14"/>
        <v>NAVIS</v>
      </c>
      <c r="F298" t="str">
        <f>VLOOKUP(B298,[2]DICTIONARY!A:B,2,FALSE)</f>
        <v>nāvis nāvis f.</v>
      </c>
      <c r="G298">
        <v>2</v>
      </c>
    </row>
    <row r="299" spans="1:7" x14ac:dyDescent="0.2">
      <c r="A299" t="s">
        <v>31925</v>
      </c>
      <c r="B299" t="s">
        <v>31921</v>
      </c>
      <c r="C299" t="str">
        <f>VLOOKUP(B299,[2]DICTIONARY!A:A,1,FALSE)</f>
        <v>NEQVIS</v>
      </c>
      <c r="D299" t="str">
        <f t="shared" si="13"/>
        <v>R</v>
      </c>
      <c r="E299" t="str">
        <f t="shared" si="14"/>
        <v>NEQVIS</v>
      </c>
      <c r="F299" t="str">
        <f>VLOOKUP(B299,[2]DICTIONARY!A:B,2,FALSE)</f>
        <v>nēquis nēquid or nē quis nē quid</v>
      </c>
      <c r="G299">
        <v>2</v>
      </c>
    </row>
    <row r="300" spans="1:7" x14ac:dyDescent="0.2">
      <c r="A300" t="s">
        <v>32212</v>
      </c>
      <c r="B300" t="s">
        <v>32204</v>
      </c>
      <c r="C300" t="str">
        <f>VLOOKUP(B300,[2]DICTIONARY!A:A,1,FALSE)</f>
        <v>NOBILIS/2</v>
      </c>
      <c r="D300" t="str">
        <f t="shared" si="13"/>
        <v>R</v>
      </c>
      <c r="E300" t="str">
        <f t="shared" si="14"/>
        <v>NOBILIS</v>
      </c>
      <c r="F300" t="str">
        <f>VLOOKUP(B300,[2]DICTIONARY!A:B,2,FALSE)</f>
        <v>nōbilis nōbile</v>
      </c>
      <c r="G300">
        <v>2</v>
      </c>
    </row>
    <row r="301" spans="1:7" x14ac:dyDescent="0.2">
      <c r="A301" t="s">
        <v>32791</v>
      </c>
      <c r="B301" t="s">
        <v>32790</v>
      </c>
      <c r="C301" t="str">
        <f>VLOOKUP(B301,[2]DICTIONARY!A:A,1,FALSE)</f>
        <v>OBEDIENS</v>
      </c>
      <c r="D301" t="str">
        <f t="shared" si="13"/>
        <v>R</v>
      </c>
      <c r="E301" t="str">
        <f t="shared" si="14"/>
        <v>OBEDIENS</v>
      </c>
      <c r="F301">
        <f>VLOOKUP(B301,[2]DICTIONARY!A:B,2,FALSE)</f>
        <v>0</v>
      </c>
      <c r="G301">
        <v>2</v>
      </c>
    </row>
    <row r="302" spans="1:7" x14ac:dyDescent="0.2">
      <c r="A302" t="s">
        <v>33878</v>
      </c>
      <c r="B302" t="s">
        <v>33875</v>
      </c>
      <c r="C302" t="str">
        <f>VLOOKUP(B302,[2]DICTIONARY!A:A,1,FALSE)</f>
        <v>OPVLENS</v>
      </c>
      <c r="D302" t="str">
        <f t="shared" si="13"/>
        <v>R</v>
      </c>
      <c r="E302" t="str">
        <f t="shared" si="14"/>
        <v>OPVLENS</v>
      </c>
      <c r="F302" t="str">
        <f>VLOOKUP(B302,[2]DICTIONARY!A:B,2,FALSE)</f>
        <v>opulēns –entis</v>
      </c>
      <c r="G302">
        <v>2</v>
      </c>
    </row>
    <row r="303" spans="1:7" x14ac:dyDescent="0.2">
      <c r="A303" t="s">
        <v>36044</v>
      </c>
      <c r="B303" t="s">
        <v>36048</v>
      </c>
      <c r="C303" t="str">
        <f>VLOOKUP(B303,[2]DICTIONARY!A:A,1,FALSE)</f>
        <v>PERMANO</v>
      </c>
      <c r="D303" t="str">
        <f t="shared" si="13"/>
        <v>R</v>
      </c>
      <c r="E303" t="str">
        <f t="shared" si="14"/>
        <v>PERMANANS</v>
      </c>
      <c r="F303" t="str">
        <f>VLOOKUP(B303,[2]DICTIONARY!A:B,2,FALSE)</f>
        <v>permānō permānāre permānāvī permānātus</v>
      </c>
      <c r="G303">
        <v>2</v>
      </c>
    </row>
    <row r="304" spans="1:7" x14ac:dyDescent="0.2">
      <c r="A304" t="s">
        <v>36281</v>
      </c>
      <c r="B304" t="s">
        <v>36280</v>
      </c>
      <c r="C304" t="str">
        <f>VLOOKUP(B304,[2]DICTIONARY!A:A,1,FALSE)</f>
        <v>PERSEVERANS</v>
      </c>
      <c r="D304" t="str">
        <f t="shared" ref="D304:D341" si="15">RIGHT(A304,1)</f>
        <v>R</v>
      </c>
      <c r="E304" t="str">
        <f t="shared" si="14"/>
        <v>PERSEVERANS</v>
      </c>
      <c r="F304">
        <f>VLOOKUP(B304,[2]DICTIONARY!A:B,2,FALSE)</f>
        <v>0</v>
      </c>
      <c r="G304">
        <v>2</v>
      </c>
    </row>
    <row r="305" spans="1:7" x14ac:dyDescent="0.2">
      <c r="A305" t="s">
        <v>36488</v>
      </c>
      <c r="B305" t="s">
        <v>36489</v>
      </c>
      <c r="C305" t="str">
        <f>VLOOKUP(B305,[2]DICTIONARY!A:A,1,FALSE)</f>
        <v>PERVICAX</v>
      </c>
      <c r="D305" t="str">
        <f t="shared" si="15"/>
        <v>R</v>
      </c>
      <c r="E305" t="str">
        <f t="shared" si="14"/>
        <v>PERVICACIS</v>
      </c>
      <c r="F305">
        <f>VLOOKUP(B305,[2]DICTIONARY!A:B,2,FALSE)</f>
        <v>0</v>
      </c>
      <c r="G305">
        <v>2</v>
      </c>
    </row>
    <row r="306" spans="1:7" x14ac:dyDescent="0.2">
      <c r="A306" t="s">
        <v>38091</v>
      </c>
      <c r="B306" t="s">
        <v>38093</v>
      </c>
      <c r="C306" t="str">
        <f>VLOOKUP(B306,[2]DICTIONARY!A:A,1,FALSE)</f>
        <v>PRAECIPITO</v>
      </c>
      <c r="D306" t="str">
        <f t="shared" si="15"/>
        <v>R</v>
      </c>
      <c r="E306" t="str">
        <f t="shared" ref="E306:E341" si="16">(LEFT(A306,LEN(A306)-3))&amp;"S"</f>
        <v>PRAECIPITANS</v>
      </c>
      <c r="F306" t="str">
        <f>VLOOKUP(B306,[2]DICTIONARY!A:B,2,FALSE)</f>
        <v>praecipitō praecipitāre praecipitāvī praecipitātus</v>
      </c>
      <c r="G306">
        <v>2</v>
      </c>
    </row>
    <row r="307" spans="1:7" x14ac:dyDescent="0.2">
      <c r="A307" t="s">
        <v>38283</v>
      </c>
      <c r="B307" t="s">
        <v>38284</v>
      </c>
      <c r="C307" t="str">
        <f>VLOOKUP(B307,[2]DICTIONARY!A:A,1,FALSE)</f>
        <v>PRAEMETVO</v>
      </c>
      <c r="D307" t="str">
        <f t="shared" si="15"/>
        <v>R</v>
      </c>
      <c r="E307" t="str">
        <f t="shared" si="16"/>
        <v>PRAEMETVENS</v>
      </c>
      <c r="F307" t="str">
        <f>VLOOKUP(B307,[2]DICTIONARY!A:B,2,FALSE)</f>
        <v>praemetuō –ere</v>
      </c>
      <c r="G307">
        <v>2</v>
      </c>
    </row>
    <row r="308" spans="1:7" x14ac:dyDescent="0.2">
      <c r="A308" t="s">
        <v>38805</v>
      </c>
      <c r="B308" t="s">
        <v>38801</v>
      </c>
      <c r="C308" t="str">
        <f>VLOOKUP(B308,[2]DICTIONARY!A:A,1,FALSE)</f>
        <v>PRINCIPALIS</v>
      </c>
      <c r="D308" t="str">
        <f t="shared" si="15"/>
        <v>R</v>
      </c>
      <c r="E308" t="str">
        <f t="shared" si="16"/>
        <v>PRINCIPALIS</v>
      </c>
      <c r="F308" t="str">
        <f>VLOOKUP(B308,[2]DICTIONARY!A:B,2,FALSE)</f>
        <v>prīncipālis –e</v>
      </c>
      <c r="G308">
        <v>2</v>
      </c>
    </row>
    <row r="309" spans="1:7" x14ac:dyDescent="0.2">
      <c r="A309" t="s">
        <v>38911</v>
      </c>
      <c r="B309" t="s">
        <v>38916</v>
      </c>
      <c r="C309" t="str">
        <f>VLOOKUP(B309,[2]DICTIONARY!A:A,1,FALSE)</f>
        <v>PROCAX</v>
      </c>
      <c r="D309" t="str">
        <f t="shared" si="15"/>
        <v>R</v>
      </c>
      <c r="E309" t="str">
        <f t="shared" si="16"/>
        <v>PROCACIS</v>
      </c>
      <c r="F309" t="str">
        <f>VLOOKUP(B309,[2]DICTIONARY!A:B,2,FALSE)</f>
        <v>procāx –ācis</v>
      </c>
      <c r="G309">
        <v>2</v>
      </c>
    </row>
    <row r="310" spans="1:7" x14ac:dyDescent="0.2">
      <c r="A310" t="s">
        <v>38981</v>
      </c>
      <c r="B310" t="s">
        <v>38979</v>
      </c>
      <c r="C310" t="str">
        <f>VLOOKUP(B310,[2]DICTIONARY!A:A,1,FALSE)</f>
        <v>PROCLIVIS</v>
      </c>
      <c r="D310" t="str">
        <f t="shared" si="15"/>
        <v>R</v>
      </c>
      <c r="E310" t="str">
        <f t="shared" si="16"/>
        <v>PROCLIVIS</v>
      </c>
      <c r="F310">
        <f>VLOOKUP(B310,[2]DICTIONARY!A:B,2,FALSE)</f>
        <v>0</v>
      </c>
      <c r="G310">
        <v>2</v>
      </c>
    </row>
    <row r="311" spans="1:7" x14ac:dyDescent="0.2">
      <c r="A311" t="s">
        <v>39167</v>
      </c>
      <c r="B311" t="s">
        <v>39168</v>
      </c>
      <c r="C311" t="str">
        <f>VLOOKUP(B311,[2]DICTIONARY!A:A,1,FALSE)</f>
        <v>PROFLVO</v>
      </c>
      <c r="D311" t="str">
        <f t="shared" si="15"/>
        <v>R</v>
      </c>
      <c r="E311" t="str">
        <f t="shared" si="16"/>
        <v>PROFLVENS</v>
      </c>
      <c r="F311" t="str">
        <f>VLOOKUP(B311,[2]DICTIONARY!A:B,2,FALSE)</f>
        <v>prōfluō prōfluere prōflūxī —</v>
      </c>
      <c r="G311">
        <v>2</v>
      </c>
    </row>
    <row r="312" spans="1:7" x14ac:dyDescent="0.2">
      <c r="A312" t="s">
        <v>39410</v>
      </c>
      <c r="B312" t="s">
        <v>39409</v>
      </c>
      <c r="C312" t="str">
        <f>VLOOKUP(B312,[2]DICTIONARY!A:A,1,FALSE)</f>
        <v>PROPERANS</v>
      </c>
      <c r="D312" t="str">
        <f t="shared" si="15"/>
        <v>R</v>
      </c>
      <c r="E312" t="str">
        <f t="shared" si="16"/>
        <v>PROPERANS</v>
      </c>
      <c r="F312">
        <f>VLOOKUP(B312,[2]DICTIONARY!A:B,2,FALSE)</f>
        <v>0</v>
      </c>
      <c r="G312">
        <v>2</v>
      </c>
    </row>
    <row r="313" spans="1:7" x14ac:dyDescent="0.2">
      <c r="A313" t="s">
        <v>39691</v>
      </c>
      <c r="B313" t="s">
        <v>39690</v>
      </c>
      <c r="C313" t="str">
        <f>VLOOKUP(B313,[2]DICTIONARY!A:A,1,FALSE)</f>
        <v>PROVIDENS</v>
      </c>
      <c r="D313" t="str">
        <f t="shared" si="15"/>
        <v>R</v>
      </c>
      <c r="E313" t="str">
        <f t="shared" si="16"/>
        <v>PROVIDENS</v>
      </c>
      <c r="F313">
        <f>VLOOKUP(B313,[2]DICTIONARY!A:B,2,FALSE)</f>
        <v>0</v>
      </c>
      <c r="G313">
        <v>2</v>
      </c>
    </row>
    <row r="314" spans="1:7" x14ac:dyDescent="0.2">
      <c r="A314" t="s">
        <v>39915</v>
      </c>
      <c r="B314" t="s">
        <v>39910</v>
      </c>
      <c r="C314" t="str">
        <f>VLOOKUP(B314,[2]DICTIONARY!A:A,1,FALSE)</f>
        <v>PVERILIS</v>
      </c>
      <c r="D314" t="str">
        <f t="shared" si="15"/>
        <v>R</v>
      </c>
      <c r="E314" t="str">
        <f t="shared" si="16"/>
        <v>PVERILIS</v>
      </c>
      <c r="F314" t="str">
        <f>VLOOKUP(B314,[2]DICTIONARY!A:B,2,FALSE)</f>
        <v>puerīlis –e</v>
      </c>
      <c r="G314">
        <v>2</v>
      </c>
    </row>
    <row r="315" spans="1:7" x14ac:dyDescent="0.2">
      <c r="A315" t="s">
        <v>39954</v>
      </c>
      <c r="B315" t="s">
        <v>39963</v>
      </c>
      <c r="C315" t="str">
        <f>VLOOKUP(B315,[2]DICTIONARY!A:A,1,FALSE)</f>
        <v>PVGNAX</v>
      </c>
      <c r="D315" t="str">
        <f t="shared" si="15"/>
        <v>R</v>
      </c>
      <c r="E315" t="str">
        <f t="shared" si="16"/>
        <v>PVGNACIS</v>
      </c>
      <c r="F315" t="str">
        <f>VLOOKUP(B315,[2]DICTIONARY!A:B,2,FALSE)</f>
        <v>pugnāx –ācis</v>
      </c>
      <c r="G315">
        <v>2</v>
      </c>
    </row>
    <row r="316" spans="1:7" x14ac:dyDescent="0.2">
      <c r="A316" t="s">
        <v>41077</v>
      </c>
      <c r="B316" t="s">
        <v>41076</v>
      </c>
      <c r="C316" t="str">
        <f>VLOOKUP(B316,[2]DICTIONARY!A:A,1,FALSE)</f>
        <v>RATIONALIS/2</v>
      </c>
      <c r="D316" t="str">
        <f t="shared" si="15"/>
        <v>R</v>
      </c>
      <c r="E316" t="str">
        <f t="shared" si="16"/>
        <v>RATIONALIS</v>
      </c>
      <c r="F316">
        <f>VLOOKUP(B316,[2]DICTIONARY!A:B,2,FALSE)</f>
        <v>0</v>
      </c>
      <c r="G316">
        <v>2</v>
      </c>
    </row>
    <row r="317" spans="1:7" x14ac:dyDescent="0.2">
      <c r="A317" t="s">
        <v>41952</v>
      </c>
      <c r="B317" t="s">
        <v>41951</v>
      </c>
      <c r="C317" t="str">
        <f>VLOOKUP(B317,[2]DICTIONARY!A:A,1,FALSE)</f>
        <v>REPVGNANS</v>
      </c>
      <c r="D317" t="str">
        <f t="shared" si="15"/>
        <v>R</v>
      </c>
      <c r="E317" t="str">
        <f t="shared" si="16"/>
        <v>REPVGNANS</v>
      </c>
      <c r="F317">
        <f>VLOOKUP(B317,[2]DICTIONARY!A:B,2,FALSE)</f>
        <v>0</v>
      </c>
      <c r="G317">
        <v>2</v>
      </c>
    </row>
    <row r="318" spans="1:7" x14ac:dyDescent="0.2">
      <c r="A318" t="s">
        <v>42268</v>
      </c>
      <c r="B318" t="s">
        <v>42267</v>
      </c>
      <c r="C318" t="str">
        <f>VLOOKUP(B318,[2]DICTIONARY!A:A,1,FALSE)</f>
        <v>REVERENS</v>
      </c>
      <c r="D318" t="str">
        <f t="shared" si="15"/>
        <v>R</v>
      </c>
      <c r="E318" t="str">
        <f t="shared" si="16"/>
        <v>REVERENS</v>
      </c>
      <c r="F318" t="str">
        <f>VLOOKUP(B318,[2]DICTIONARY!A:B,2,FALSE)</f>
        <v>reverēns -tis</v>
      </c>
      <c r="G318">
        <v>2</v>
      </c>
    </row>
    <row r="319" spans="1:7" x14ac:dyDescent="0.2">
      <c r="A319" t="s">
        <v>43060</v>
      </c>
      <c r="B319" t="s">
        <v>43066</v>
      </c>
      <c r="C319" t="str">
        <f>VLOOKUP(B319,[2]DICTIONARY!A:A,1,FALSE)</f>
        <v>SAGAX</v>
      </c>
      <c r="D319" t="str">
        <f t="shared" si="15"/>
        <v>R</v>
      </c>
      <c r="E319" t="str">
        <f t="shared" si="16"/>
        <v>SAGACIS</v>
      </c>
      <c r="F319" t="str">
        <f>VLOOKUP(B319,[2]DICTIONARY!A:B,2,FALSE)</f>
        <v>sagāx –ācis</v>
      </c>
      <c r="G319">
        <v>2</v>
      </c>
    </row>
    <row r="320" spans="1:7" x14ac:dyDescent="0.2">
      <c r="A320" t="s">
        <v>43218</v>
      </c>
      <c r="B320" t="s">
        <v>43211</v>
      </c>
      <c r="C320" t="str">
        <f>VLOOKUP(B320,[2]DICTIONARY!A:A,1,FALSE)</f>
        <v>SALVBER</v>
      </c>
      <c r="D320" t="str">
        <f t="shared" si="15"/>
        <v>R</v>
      </c>
      <c r="E320" t="str">
        <f t="shared" si="16"/>
        <v>SALVBRIS</v>
      </c>
      <c r="F320" t="str">
        <f>VLOOKUP(B320,[2]DICTIONARY!A:B,2,FALSE)</f>
        <v>salūbris –e or salūber –bris –bre</v>
      </c>
      <c r="G320">
        <v>2</v>
      </c>
    </row>
    <row r="321" spans="1:7" x14ac:dyDescent="0.2">
      <c r="A321" t="s">
        <v>43250</v>
      </c>
      <c r="B321" t="s">
        <v>43246</v>
      </c>
      <c r="C321" t="str">
        <f>VLOOKUP(B321,[2]DICTIONARY!A:A,1,FALSE)</f>
        <v>SALVTARIS</v>
      </c>
      <c r="D321" t="str">
        <f t="shared" si="15"/>
        <v>R</v>
      </c>
      <c r="E321" t="str">
        <f t="shared" si="16"/>
        <v>SALVTARIS</v>
      </c>
      <c r="F321" t="str">
        <f>VLOOKUP(B321,[2]DICTIONARY!A:B,2,FALSE)</f>
        <v>salūtāris –e</v>
      </c>
      <c r="G321">
        <v>2</v>
      </c>
    </row>
    <row r="322" spans="1:7" x14ac:dyDescent="0.2">
      <c r="A322" t="s">
        <v>45177</v>
      </c>
      <c r="B322" t="s">
        <v>45171</v>
      </c>
      <c r="C322" t="str">
        <f>VLOOKUP(B322,[2]DICTIONARY!A:A,1,FALSE)</f>
        <v>SIMPLEX</v>
      </c>
      <c r="D322" t="str">
        <f t="shared" si="15"/>
        <v>R</v>
      </c>
      <c r="E322" t="str">
        <f t="shared" si="16"/>
        <v>SIMPLICIS</v>
      </c>
      <c r="F322" t="str">
        <f>VLOOKUP(B322,[2]DICTIONARY!A:B,2,FALSE)</f>
        <v>simplex –icis</v>
      </c>
      <c r="G322">
        <v>2</v>
      </c>
    </row>
    <row r="323" spans="1:7" x14ac:dyDescent="0.2">
      <c r="A323" t="s">
        <v>45231</v>
      </c>
      <c r="B323" t="s">
        <v>45239</v>
      </c>
      <c r="C323" t="str">
        <f>VLOOKUP(B323,[2]DICTIONARY!A:A,1,FALSE)</f>
        <v>SINGVLARIS</v>
      </c>
      <c r="D323" t="str">
        <f t="shared" si="15"/>
        <v>R</v>
      </c>
      <c r="E323" t="str">
        <f t="shared" si="16"/>
        <v>SINGILLARIS</v>
      </c>
      <c r="F323" t="str">
        <f>VLOOKUP(B323,[2]DICTIONARY!A:B,2,FALSE)</f>
        <v>singulāris singulāris singulāre</v>
      </c>
      <c r="G323">
        <v>2</v>
      </c>
    </row>
    <row r="324" spans="1:7" x14ac:dyDescent="0.2">
      <c r="A324" t="s">
        <v>45243</v>
      </c>
      <c r="B324" t="s">
        <v>45239</v>
      </c>
      <c r="C324" t="str">
        <f>VLOOKUP(B324,[2]DICTIONARY!A:A,1,FALSE)</f>
        <v>SINGVLARIS</v>
      </c>
      <c r="D324" t="str">
        <f t="shared" si="15"/>
        <v>R</v>
      </c>
      <c r="E324" t="str">
        <f t="shared" si="16"/>
        <v>SINGVLARIS</v>
      </c>
      <c r="F324" t="str">
        <f>VLOOKUP(B324,[2]DICTIONARY!A:B,2,FALSE)</f>
        <v>singulāris singulāris singulāre</v>
      </c>
      <c r="G324">
        <v>2</v>
      </c>
    </row>
    <row r="325" spans="1:7" x14ac:dyDescent="0.2">
      <c r="A325" t="s">
        <v>45413</v>
      </c>
      <c r="B325" t="s">
        <v>45414</v>
      </c>
      <c r="C325" t="str">
        <f>VLOOKUP(B325,[2]DICTIONARY!A:A,1,FALSE)</f>
        <v>SOCORS</v>
      </c>
      <c r="D325" t="str">
        <f t="shared" si="15"/>
        <v>R</v>
      </c>
      <c r="E325" t="str">
        <f t="shared" si="16"/>
        <v>SOCORDIS</v>
      </c>
      <c r="F325">
        <f>VLOOKUP(B325,[2]DICTIONARY!A:B,2,FALSE)</f>
        <v>0</v>
      </c>
      <c r="G325">
        <v>2</v>
      </c>
    </row>
    <row r="326" spans="1:7" x14ac:dyDescent="0.2">
      <c r="A326" t="s">
        <v>45529</v>
      </c>
      <c r="B326" t="s">
        <v>45526</v>
      </c>
      <c r="C326" t="str">
        <f>VLOOKUP(B326,[2]DICTIONARY!A:A,1,FALSE)</f>
        <v>SOLLERS</v>
      </c>
      <c r="D326" t="str">
        <f t="shared" si="15"/>
        <v>R</v>
      </c>
      <c r="E326" t="str">
        <f t="shared" si="16"/>
        <v>SOLLERS</v>
      </c>
      <c r="F326" t="str">
        <f>VLOOKUP(B326,[2]DICTIONARY!A:B,2,FALSE)</f>
        <v>sollers sollertis</v>
      </c>
      <c r="G326">
        <v>2</v>
      </c>
    </row>
    <row r="327" spans="1:7" x14ac:dyDescent="0.2">
      <c r="A327" t="s">
        <v>46091</v>
      </c>
      <c r="B327" t="s">
        <v>46083</v>
      </c>
      <c r="C327" t="str">
        <f>VLOOKUP(B327,[2]DICTIONARY!A:A,1,FALSE)</f>
        <v>STABILIS</v>
      </c>
      <c r="D327" t="str">
        <f t="shared" si="15"/>
        <v>R</v>
      </c>
      <c r="E327" t="str">
        <f t="shared" si="16"/>
        <v>STABILIS</v>
      </c>
      <c r="F327" t="str">
        <f>VLOOKUP(B327,[2]DICTIONARY!A:B,2,FALSE)</f>
        <v>stabilis –e</v>
      </c>
      <c r="G327">
        <v>2</v>
      </c>
    </row>
    <row r="328" spans="1:7" x14ac:dyDescent="0.2">
      <c r="A328" t="s">
        <v>46684</v>
      </c>
      <c r="B328" t="s">
        <v>46679</v>
      </c>
      <c r="C328" t="str">
        <f>VLOOKUP(B328,[2]DICTIONARY!A:A,1,FALSE)</f>
        <v>SVBLIMIS</v>
      </c>
      <c r="D328" t="str">
        <f t="shared" si="15"/>
        <v>R</v>
      </c>
      <c r="E328" t="str">
        <f t="shared" si="16"/>
        <v>SVBLIMIS</v>
      </c>
      <c r="F328" t="str">
        <f>VLOOKUP(B328,[2]DICTIONARY!A:B,2,FALSE)</f>
        <v>sublīmis sublīme</v>
      </c>
      <c r="G328">
        <v>2</v>
      </c>
    </row>
    <row r="329" spans="1:7" x14ac:dyDescent="0.2">
      <c r="A329" t="s">
        <v>48151</v>
      </c>
      <c r="B329" t="s">
        <v>48152</v>
      </c>
      <c r="C329" t="str">
        <f>VLOOKUP(B329,[2]DICTIONARY!A:A,1,FALSE)</f>
        <v>TENAX</v>
      </c>
      <c r="D329" t="str">
        <f t="shared" si="15"/>
        <v>R</v>
      </c>
      <c r="E329" t="str">
        <f t="shared" si="16"/>
        <v>TENACIS</v>
      </c>
      <c r="F329" t="str">
        <f>VLOOKUP(B329,[2]DICTIONARY!A:B,2,FALSE)</f>
        <v>tenāx –ācis</v>
      </c>
      <c r="G329">
        <v>2</v>
      </c>
    </row>
    <row r="330" spans="1:7" x14ac:dyDescent="0.2">
      <c r="A330" t="s">
        <v>49077</v>
      </c>
      <c r="B330" t="s">
        <v>49073</v>
      </c>
      <c r="C330" t="str">
        <f>VLOOKUP(B330,[2]DICTIONARY!A:A,1,FALSE)</f>
        <v>TOLERABILIS</v>
      </c>
      <c r="D330" t="str">
        <f t="shared" si="15"/>
        <v>R</v>
      </c>
      <c r="E330" t="str">
        <f t="shared" si="16"/>
        <v>TOLERABILIS</v>
      </c>
      <c r="F330" t="str">
        <f>VLOOKUP(B330,[2]DICTIONARY!A:B,2,FALSE)</f>
        <v>tolerābilis –e</v>
      </c>
      <c r="G330">
        <v>2</v>
      </c>
    </row>
    <row r="331" spans="1:7" x14ac:dyDescent="0.2">
      <c r="A331" t="s">
        <v>49571</v>
      </c>
      <c r="B331" t="s">
        <v>49577</v>
      </c>
      <c r="C331" t="str">
        <f>VLOOKUP(B331,[2]DICTIONARY!A:A,1,FALSE)</f>
        <v>TREPIDO</v>
      </c>
      <c r="D331" t="str">
        <f t="shared" si="15"/>
        <v>R</v>
      </c>
      <c r="E331" t="str">
        <f t="shared" si="16"/>
        <v>TREPIDANS</v>
      </c>
      <c r="F331" t="str">
        <f>VLOOKUP(B331,[2]DICTIONARY!A:B,2,FALSE)</f>
        <v>trepidō trepidāre trepidāvī trepidātus</v>
      </c>
      <c r="G331">
        <v>2</v>
      </c>
    </row>
    <row r="332" spans="1:7" x14ac:dyDescent="0.2">
      <c r="A332" t="s">
        <v>51828</v>
      </c>
      <c r="B332" t="s">
        <v>51825</v>
      </c>
      <c r="C332" t="str">
        <f>VLOOKUP(B332,[2]DICTIONARY!A:A,1,FALSE)</f>
        <v>VIRILIS</v>
      </c>
      <c r="D332" t="str">
        <f t="shared" si="15"/>
        <v>R</v>
      </c>
      <c r="E332" t="str">
        <f t="shared" si="16"/>
        <v>VIRILIS</v>
      </c>
      <c r="F332" t="str">
        <f>VLOOKUP(B332,[2]DICTIONARY!A:B,2,FALSE)</f>
        <v>virīlis virīle</v>
      </c>
      <c r="G332">
        <v>2</v>
      </c>
    </row>
    <row r="333" spans="1:7" x14ac:dyDescent="0.2">
      <c r="A333" t="s">
        <v>51891</v>
      </c>
      <c r="B333" t="s">
        <v>51889</v>
      </c>
      <c r="C333" t="str">
        <f>VLOOKUP(B333,[2]DICTIONARY!A:A,1,FALSE)</f>
        <v>VITALIS</v>
      </c>
      <c r="D333" t="str">
        <f t="shared" si="15"/>
        <v>R</v>
      </c>
      <c r="E333" t="str">
        <f t="shared" si="16"/>
        <v>VITALIS</v>
      </c>
      <c r="F333" t="str">
        <f>VLOOKUP(B333,[2]DICTIONARY!A:B,2,FALSE)</f>
        <v>vītālis –e</v>
      </c>
      <c r="G333">
        <v>2</v>
      </c>
    </row>
    <row r="334" spans="1:7" x14ac:dyDescent="0.2">
      <c r="A334" t="s">
        <v>52237</v>
      </c>
      <c r="B334" t="s">
        <v>52247</v>
      </c>
      <c r="C334" t="str">
        <f>VLOOKUP(B334,[2]DICTIONARY!A:A,1,FALSE)</f>
        <v>VNVS</v>
      </c>
      <c r="D334" t="str">
        <f t="shared" si="15"/>
        <v>R</v>
      </c>
      <c r="E334" t="str">
        <f t="shared" si="16"/>
        <v>VNIS</v>
      </c>
      <c r="F334" t="str">
        <f>VLOOKUP(B334,[2]DICTIONARY!A:B,2,FALSE)</f>
        <v>ūnus –a –um</v>
      </c>
      <c r="G334">
        <v>2</v>
      </c>
    </row>
    <row r="335" spans="1:7" x14ac:dyDescent="0.2">
      <c r="A335" t="s">
        <v>52606</v>
      </c>
      <c r="B335" t="s">
        <v>52598</v>
      </c>
      <c r="C335" t="str">
        <f>VLOOKUP(B335,[2]DICTIONARY!A:A,1,FALSE)</f>
        <v>VTILIS</v>
      </c>
      <c r="D335" t="str">
        <f t="shared" si="15"/>
        <v>R</v>
      </c>
      <c r="E335" t="str">
        <f t="shared" si="16"/>
        <v>VTILIS</v>
      </c>
      <c r="F335" t="str">
        <f>VLOOKUP(B335,[2]DICTIONARY!A:B,2,FALSE)</f>
        <v>ūtilis ūtilis ūtile</v>
      </c>
      <c r="G335">
        <v>2</v>
      </c>
    </row>
    <row r="336" spans="1:7" x14ac:dyDescent="0.2">
      <c r="A336" t="s">
        <v>11276</v>
      </c>
      <c r="B336" t="s">
        <v>58916</v>
      </c>
      <c r="C336" t="str">
        <f>VLOOKUP(B336,[2]DICTIONARY!A:A,1,FALSE)</f>
        <v>CONTRACTABILIS</v>
      </c>
      <c r="D336" t="str">
        <f t="shared" si="15"/>
        <v>R</v>
      </c>
      <c r="E336" t="str">
        <f t="shared" si="16"/>
        <v>CONTRACTABILIS</v>
      </c>
      <c r="F336">
        <f>VLOOKUP(B336,[2]DICTIONARY!A:B,2,FALSE)</f>
        <v>0</v>
      </c>
    </row>
    <row r="337" spans="1:12" x14ac:dyDescent="0.2">
      <c r="A337" t="s">
        <v>12096</v>
      </c>
      <c r="B337" t="s">
        <v>58917</v>
      </c>
      <c r="C337" t="str">
        <f>VLOOKUP(B337,[2]DICTIONARY!A:A,1,FALSE)</f>
        <v>CRVCIABILIS</v>
      </c>
      <c r="D337" t="str">
        <f t="shared" si="15"/>
        <v>R</v>
      </c>
      <c r="E337" t="str">
        <f t="shared" si="16"/>
        <v>CRVCIABILIS</v>
      </c>
      <c r="F337">
        <f>VLOOKUP(B337,[2]DICTIONARY!A:B,2,FALSE)</f>
        <v>0</v>
      </c>
    </row>
    <row r="338" spans="1:12" x14ac:dyDescent="0.2">
      <c r="A338" t="s">
        <v>24871</v>
      </c>
      <c r="B338" t="s">
        <v>58918</v>
      </c>
      <c r="C338" t="str">
        <f>VLOOKUP(B338,[2]DICTIONARY!A:A,1,FALSE)</f>
        <v>INSEDABILIS</v>
      </c>
      <c r="D338" t="str">
        <f t="shared" si="15"/>
        <v>R</v>
      </c>
      <c r="E338" t="str">
        <f t="shared" si="16"/>
        <v>INSEDABILIS</v>
      </c>
      <c r="F338">
        <f>VLOOKUP(B338,[2]DICTIONARY!A:B,2,FALSE)</f>
        <v>0</v>
      </c>
    </row>
    <row r="339" spans="1:12" x14ac:dyDescent="0.2">
      <c r="A339" t="s">
        <v>24969</v>
      </c>
      <c r="B339" t="s">
        <v>58919</v>
      </c>
      <c r="C339" t="str">
        <f>VLOOKUP(B339,[2]DICTIONARY!A:A,1,FALSE)</f>
        <v>INSOLABILIS</v>
      </c>
      <c r="D339" t="str">
        <f t="shared" si="15"/>
        <v>R</v>
      </c>
      <c r="E339" t="str">
        <f t="shared" si="16"/>
        <v>INSOLABILIS</v>
      </c>
      <c r="F339">
        <f>VLOOKUP(B339,[2]DICTIONARY!A:B,2,FALSE)</f>
        <v>0</v>
      </c>
    </row>
    <row r="340" spans="1:12" x14ac:dyDescent="0.2">
      <c r="A340" t="s">
        <v>38385</v>
      </c>
      <c r="B340" t="s">
        <v>58915</v>
      </c>
      <c r="C340" t="str">
        <f>VLOOKUP(B340,[2]DICTIONARY!A:A,1,FALSE)</f>
        <v>PRAEPROPERVS</v>
      </c>
      <c r="D340" t="str">
        <f t="shared" si="15"/>
        <v>R</v>
      </c>
      <c r="E340" t="str">
        <f t="shared" si="16"/>
        <v>PRAEPROPERANS</v>
      </c>
      <c r="F340">
        <f>VLOOKUP(B340,[2]DICTIONARY!A:B,2,FALSE)</f>
        <v>0</v>
      </c>
    </row>
    <row r="341" spans="1:12" x14ac:dyDescent="0.2">
      <c r="A341" t="s">
        <v>51085</v>
      </c>
      <c r="B341" t="s">
        <v>58920</v>
      </c>
      <c r="C341" t="str">
        <f>VLOOKUP(B341,[2]DICTIONARY!A:A,1,FALSE)</f>
        <v>VERNILIS</v>
      </c>
      <c r="D341" t="str">
        <f t="shared" si="15"/>
        <v>R</v>
      </c>
      <c r="E341" t="str">
        <f t="shared" si="16"/>
        <v>VERNILIS</v>
      </c>
      <c r="F341">
        <f>VLOOKUP(B341,[2]DICTIONARY!A:B,2,FALSE)</f>
        <v>0</v>
      </c>
    </row>
    <row r="342" spans="1:12" x14ac:dyDescent="0.2">
      <c r="A342" t="s">
        <v>46883</v>
      </c>
      <c r="B342" t="s">
        <v>46882</v>
      </c>
      <c r="C342" t="str">
        <f>SUBSTITUTE(SUBSTITUTE(SUBSTITUTE(SUBSTITUTE(SUBSTITUTE(SUBSTITUTE(SUBSTITUTE(SUBSTITUTE(SUBSTITUTE(SUBSTITUTE(SUBSTITUTE(B342, "ā", "a"), "ē", "e"), "ī", "i"), "ō", "o"), "ū", "u"), "ȳ", "y"), "Ā", "A"), "Ē", "E"), "Ī", "I"), "Ō", "O"), "Ū", "U")</f>
        <v>SVBTVS/1</v>
      </c>
      <c r="F342" t="s">
        <v>89</v>
      </c>
      <c r="G342">
        <v>0</v>
      </c>
      <c r="H342">
        <v>0</v>
      </c>
      <c r="I342">
        <v>0</v>
      </c>
      <c r="J342">
        <v>0</v>
      </c>
      <c r="K342" t="s">
        <v>90</v>
      </c>
    </row>
    <row r="343" spans="1:12" x14ac:dyDescent="0.2">
      <c r="A343" t="s">
        <v>34367</v>
      </c>
      <c r="B343" t="s">
        <v>34363</v>
      </c>
      <c r="C343" t="str">
        <f>SUBSTITUTE(SUBSTITUTE(SUBSTITUTE(SUBSTITUTE(SUBSTITUTE(SUBSTITUTE(SUBSTITUTE(SUBSTITUTE(SUBSTITUTE(SUBSTITUTE(SUBSTITUTE(B343, "ā", "a"), "ē", "e"), "ī", "i"), "ō", "o"), "ū", "u"), "ȳ", "y"), "Ā", "A"), "Ē", "E"), "Ī", "I"), "Ō", "O"), "Ū", "U")</f>
        <v>PAEAN</v>
      </c>
      <c r="F343" t="s">
        <v>346</v>
      </c>
      <c r="G343">
        <v>6</v>
      </c>
      <c r="H343">
        <v>0</v>
      </c>
      <c r="I343">
        <v>0</v>
      </c>
      <c r="J343">
        <v>1</v>
      </c>
      <c r="K343" t="s">
        <v>19</v>
      </c>
    </row>
    <row r="344" spans="1:12" x14ac:dyDescent="0.2">
      <c r="A344" t="s">
        <v>38771</v>
      </c>
      <c r="B344" t="s">
        <v>38786</v>
      </c>
    </row>
    <row r="345" spans="1:12" x14ac:dyDescent="0.2">
      <c r="A345" t="s">
        <v>45637</v>
      </c>
      <c r="B345" t="s">
        <v>45633</v>
      </c>
      <c r="C345" t="s">
        <v>59259</v>
      </c>
      <c r="D345" t="s">
        <v>45638</v>
      </c>
      <c r="E345" t="s">
        <v>45639</v>
      </c>
      <c r="F345" t="s">
        <v>61</v>
      </c>
      <c r="G345">
        <v>1</v>
      </c>
      <c r="H345">
        <v>0</v>
      </c>
      <c r="I345">
        <v>0</v>
      </c>
      <c r="J345">
        <v>1</v>
      </c>
      <c r="K345" t="s">
        <v>36</v>
      </c>
      <c r="L345">
        <v>0</v>
      </c>
    </row>
    <row r="346" spans="1:12" x14ac:dyDescent="0.2">
      <c r="A346" t="s">
        <v>11222</v>
      </c>
      <c r="B346" t="s">
        <v>11219</v>
      </c>
      <c r="C346" t="s">
        <v>59258</v>
      </c>
      <c r="D346" t="s">
        <v>11223</v>
      </c>
      <c r="E346" t="s">
        <v>11223</v>
      </c>
      <c r="F346" t="s">
        <v>29</v>
      </c>
      <c r="G346">
        <v>3</v>
      </c>
      <c r="H346">
        <v>0</v>
      </c>
      <c r="I346">
        <v>0</v>
      </c>
      <c r="J346">
        <v>0</v>
      </c>
      <c r="K346" t="s">
        <v>19</v>
      </c>
      <c r="L346">
        <v>0</v>
      </c>
    </row>
    <row r="347" spans="1:12" x14ac:dyDescent="0.2">
      <c r="A347" t="s">
        <v>50308</v>
      </c>
      <c r="B347" t="s">
        <v>50304</v>
      </c>
      <c r="C347" t="s">
        <v>50309</v>
      </c>
      <c r="D347" t="s">
        <v>50310</v>
      </c>
      <c r="E347" t="s">
        <v>50310</v>
      </c>
      <c r="F347" t="s">
        <v>61</v>
      </c>
      <c r="G347">
        <v>1</v>
      </c>
      <c r="H347">
        <v>0</v>
      </c>
      <c r="I347">
        <v>0</v>
      </c>
      <c r="J347">
        <v>1</v>
      </c>
      <c r="K347" t="s">
        <v>36</v>
      </c>
      <c r="L347">
        <v>0</v>
      </c>
    </row>
    <row r="348" spans="1:12" x14ac:dyDescent="0.2">
      <c r="A348" t="s">
        <v>2800</v>
      </c>
      <c r="B348" t="s">
        <v>2801</v>
      </c>
      <c r="C348" t="s">
        <v>59262</v>
      </c>
      <c r="D348" t="s">
        <v>55205</v>
      </c>
      <c r="E348" t="s">
        <v>55205</v>
      </c>
      <c r="F348" t="s">
        <v>89</v>
      </c>
      <c r="G348">
        <v>0</v>
      </c>
      <c r="H348">
        <v>0</v>
      </c>
      <c r="I348">
        <v>0</v>
      </c>
      <c r="J348">
        <v>0</v>
      </c>
      <c r="K348" t="s">
        <v>90</v>
      </c>
      <c r="L348">
        <v>0</v>
      </c>
    </row>
    <row r="349" spans="1:12" x14ac:dyDescent="0.2">
      <c r="A349" t="s">
        <v>5904</v>
      </c>
      <c r="B349" t="s">
        <v>5942</v>
      </c>
      <c r="C349" t="s">
        <v>59261</v>
      </c>
      <c r="D349" t="s">
        <v>55238</v>
      </c>
      <c r="E349" t="s">
        <v>55238</v>
      </c>
      <c r="F349" t="s">
        <v>89</v>
      </c>
      <c r="G349">
        <v>0</v>
      </c>
      <c r="H349">
        <v>0</v>
      </c>
      <c r="I349">
        <v>0</v>
      </c>
      <c r="J349">
        <v>0</v>
      </c>
      <c r="K349" t="s">
        <v>90</v>
      </c>
      <c r="L349">
        <v>0</v>
      </c>
    </row>
    <row r="350" spans="1:12" x14ac:dyDescent="0.2">
      <c r="A350" t="s">
        <v>6458</v>
      </c>
      <c r="B350" t="s">
        <v>6447</v>
      </c>
      <c r="C350" t="s">
        <v>6459</v>
      </c>
      <c r="D350" t="s">
        <v>6460</v>
      </c>
      <c r="E350" t="s">
        <v>6460</v>
      </c>
      <c r="F350" t="s">
        <v>89</v>
      </c>
      <c r="G350">
        <v>0</v>
      </c>
      <c r="H350">
        <v>0</v>
      </c>
      <c r="I350">
        <v>1</v>
      </c>
      <c r="J350">
        <v>0</v>
      </c>
      <c r="K350" t="s">
        <v>90</v>
      </c>
      <c r="L350">
        <v>0</v>
      </c>
    </row>
    <row r="351" spans="1:12" x14ac:dyDescent="0.2">
      <c r="A351" t="s">
        <v>14515</v>
      </c>
      <c r="B351" t="s">
        <v>14511</v>
      </c>
      <c r="C351" t="s">
        <v>59260</v>
      </c>
      <c r="D351" t="s">
        <v>14517</v>
      </c>
      <c r="E351" t="s">
        <v>14517</v>
      </c>
      <c r="F351" t="s">
        <v>89</v>
      </c>
      <c r="G351">
        <v>0</v>
      </c>
      <c r="H351">
        <v>0</v>
      </c>
      <c r="I351">
        <v>1</v>
      </c>
      <c r="J351">
        <v>0</v>
      </c>
      <c r="K351" t="s">
        <v>90</v>
      </c>
      <c r="L351">
        <v>0</v>
      </c>
    </row>
    <row r="352" spans="1:12" x14ac:dyDescent="0.2">
      <c r="A352" t="s">
        <v>47390</v>
      </c>
      <c r="B352" t="s">
        <v>47383</v>
      </c>
      <c r="C352" t="s">
        <v>47391</v>
      </c>
      <c r="D352" t="s">
        <v>56270</v>
      </c>
      <c r="E352" t="s">
        <v>56271</v>
      </c>
      <c r="F352" t="s">
        <v>89</v>
      </c>
      <c r="G352">
        <v>0</v>
      </c>
      <c r="H352">
        <v>0</v>
      </c>
      <c r="I352">
        <v>1</v>
      </c>
      <c r="J352">
        <v>0</v>
      </c>
      <c r="K352" t="s">
        <v>90</v>
      </c>
      <c r="L352">
        <v>0</v>
      </c>
    </row>
    <row r="353" spans="1:14" x14ac:dyDescent="0.2">
      <c r="A353" t="s">
        <v>44530</v>
      </c>
      <c r="B353" t="s">
        <v>44531</v>
      </c>
      <c r="C353" t="str">
        <f t="shared" ref="C353" si="17">SUBSTITUTE(SUBSTITUTE(SUBSTITUTE(SUBSTITUTE(SUBSTITUTE(SUBSTITUTE(SUBSTITUTE(SUBSTITUTE(SUBSTITUTE(SUBSTITUTE(SUBSTITUTE(B353, "ā", "a"), "ē", "e"), "ī", "i"), "ō", "o"), "ū", "u"), "ȳ", "y"), "Ā", "A"), "Ē", "E"), "Ī", "I"), "Ō", "O"), "Ū", "U")</f>
        <v>SEPTVAGINTA</v>
      </c>
      <c r="F353" t="s">
        <v>15611</v>
      </c>
      <c r="G353">
        <v>0</v>
      </c>
      <c r="H353">
        <v>0</v>
      </c>
      <c r="I353">
        <v>0</v>
      </c>
      <c r="J353">
        <v>0</v>
      </c>
      <c r="K353" t="s">
        <v>2816</v>
      </c>
    </row>
    <row r="354" spans="1:14" x14ac:dyDescent="0.2">
      <c r="A354" t="s">
        <v>6278</v>
      </c>
      <c r="B354" t="s">
        <v>6288</v>
      </c>
      <c r="C354" t="str">
        <f t="shared" ref="C354:C359" si="18">SUBSTITUTE(SUBSTITUTE(SUBSTITUTE(SUBSTITUTE(SUBSTITUTE(SUBSTITUTE(SUBSTITUTE(SUBSTITUTE(SUBSTITUTE(SUBSTITUTE(SUBSTITUTE(B354, "ā", "a"), "ē", "e"), "ī", "i"), "ō", "o"), "ū", "u"), "ȳ", "y"), "Ā", "A"), "Ē", "E"), "Ī", "I"), "Ō", "O"), "Ū", "U")</f>
        <v>BLANDVS</v>
      </c>
      <c r="D354" t="s">
        <v>56548</v>
      </c>
      <c r="E354" t="s">
        <v>56548</v>
      </c>
      <c r="F354" t="s">
        <v>89</v>
      </c>
      <c r="G354">
        <v>0</v>
      </c>
      <c r="H354">
        <v>0</v>
      </c>
      <c r="I354">
        <v>1</v>
      </c>
      <c r="J354">
        <v>0</v>
      </c>
      <c r="K354" t="s">
        <v>90</v>
      </c>
    </row>
    <row r="355" spans="1:14" x14ac:dyDescent="0.2">
      <c r="A355" t="s">
        <v>56408</v>
      </c>
      <c r="B355" t="s">
        <v>11841</v>
      </c>
      <c r="C355" t="str">
        <f t="shared" si="18"/>
        <v>CRATES</v>
      </c>
      <c r="D355" t="s">
        <v>59544</v>
      </c>
      <c r="E355" t="s">
        <v>59545</v>
      </c>
      <c r="F355" t="s">
        <v>29</v>
      </c>
      <c r="G355">
        <v>3</v>
      </c>
      <c r="K355" t="s">
        <v>19</v>
      </c>
    </row>
    <row r="356" spans="1:14" x14ac:dyDescent="0.2">
      <c r="A356" t="s">
        <v>13337</v>
      </c>
      <c r="B356" t="s">
        <v>13339</v>
      </c>
      <c r="C356" t="str">
        <f t="shared" si="18"/>
        <v>DEFVNGOR</v>
      </c>
      <c r="F356" t="s">
        <v>61</v>
      </c>
      <c r="G356">
        <v>1</v>
      </c>
      <c r="H356">
        <v>0</v>
      </c>
      <c r="I356">
        <v>0</v>
      </c>
      <c r="J356">
        <v>0</v>
      </c>
      <c r="K356" t="s">
        <v>36</v>
      </c>
    </row>
    <row r="357" spans="1:14" x14ac:dyDescent="0.2">
      <c r="A357" t="s">
        <v>8705</v>
      </c>
      <c r="B357" t="s">
        <v>8709</v>
      </c>
      <c r="C357" t="str">
        <f t="shared" si="18"/>
        <v>CIRCITER/2</v>
      </c>
      <c r="D357" t="s">
        <v>8707</v>
      </c>
      <c r="E357" t="s">
        <v>8708</v>
      </c>
      <c r="F357" t="s">
        <v>89</v>
      </c>
      <c r="G357">
        <v>0</v>
      </c>
      <c r="H357">
        <v>0</v>
      </c>
      <c r="I357">
        <v>1</v>
      </c>
      <c r="J357">
        <v>0</v>
      </c>
      <c r="K357" t="s">
        <v>90</v>
      </c>
    </row>
    <row r="358" spans="1:14" x14ac:dyDescent="0.2">
      <c r="A358" t="s">
        <v>23501</v>
      </c>
      <c r="B358" t="s">
        <v>23509</v>
      </c>
      <c r="C358" t="str">
        <f t="shared" si="18"/>
        <v>INANIMVS</v>
      </c>
    </row>
    <row r="359" spans="1:14" x14ac:dyDescent="0.2">
      <c r="A359" t="s">
        <v>32613</v>
      </c>
      <c r="C359" t="str">
        <f t="shared" si="18"/>
        <v/>
      </c>
      <c r="F359" t="s">
        <v>3087</v>
      </c>
      <c r="G359">
        <v>0</v>
      </c>
      <c r="H359">
        <v>0</v>
      </c>
      <c r="I359">
        <v>0</v>
      </c>
      <c r="J359">
        <v>0</v>
      </c>
      <c r="K359" t="s">
        <v>90</v>
      </c>
      <c r="L359" t="str">
        <f>VLOOKUP(A359,[3]INPUT!$A:$A,1,FALSE)</f>
        <v>NVMNE</v>
      </c>
    </row>
    <row r="360" spans="1:14" x14ac:dyDescent="0.2">
      <c r="A360" t="s">
        <v>10249</v>
      </c>
      <c r="B360" s="3" t="s">
        <v>60405</v>
      </c>
      <c r="C360" t="str">
        <f>SUBSTITUTE(SUBSTITUTE(SUBSTITUTE(SUBSTITUTE(SUBSTITUTE(SUBSTITUTE(SUBSTITUTE(SUBSTITUTE(SUBSTITUTE(SUBSTITUTE(SUBSTITUTE(B360, "ā", "a"), "ē", "e"), "ī", "i"), "ō", "o"), "ū", "u"), "ȳ", "y"), "Ā", "A"), "Ē", "E"), "Ī", "I"), "Ō", "O"), "Ū", "U")</f>
        <v>CONCEIO</v>
      </c>
      <c r="F360" t="s">
        <v>235</v>
      </c>
      <c r="H360">
        <v>4</v>
      </c>
      <c r="I360">
        <v>0</v>
      </c>
      <c r="J360">
        <v>0</v>
      </c>
      <c r="K360" t="s">
        <v>24</v>
      </c>
      <c r="L360" t="e">
        <f>VLOOKUP(A360,'[4]Ready to Import'!$A:$C,3,FALSE)</f>
        <v>#N/A</v>
      </c>
    </row>
    <row r="361" spans="1:14" s="3" customFormat="1" x14ac:dyDescent="0.2">
      <c r="A361" s="3" t="s">
        <v>40878</v>
      </c>
      <c r="B361" s="3" t="s">
        <v>40875</v>
      </c>
      <c r="C361" s="3" t="str">
        <f>SUBSTITUTE(SUBSTITUTE(SUBSTITUTE(SUBSTITUTE(SUBSTITUTE(SUBSTITUTE(SUBSTITUTE(SUBSTITUTE(SUBSTITUTE(SUBSTITUTE(SUBSTITUTE(B361, "ā", "a"), "ē", "e"), "ī", "i"), "ō", "o"), "ū", "u"), "ȳ", "y"), "Ā", "A"), "Ē", "E"), "Ī", "I"), "Ō", "O"), "Ū", "U")</f>
        <v>QVOTQVOT/1</v>
      </c>
      <c r="D361" s="3" t="e">
        <f>IF(ISBLANK(B361),0,LEFT( C361, FIND( " ", C361 ) - 1 ))</f>
        <v>#VALUE!</v>
      </c>
      <c r="G361" s="3" t="s">
        <v>2410</v>
      </c>
      <c r="H361" s="3">
        <v>6</v>
      </c>
      <c r="I361" s="3">
        <v>0</v>
      </c>
      <c r="J361" s="3">
        <v>0</v>
      </c>
      <c r="K361" s="3">
        <v>0</v>
      </c>
      <c r="L361" s="3" t="s">
        <v>2411</v>
      </c>
      <c r="M361" s="3" t="e">
        <f>"http://logeion.uchicago.edu/index.html#"&amp;D361</f>
        <v>#VALUE!</v>
      </c>
    </row>
    <row r="362" spans="1:14" x14ac:dyDescent="0.2">
      <c r="A362" t="s">
        <v>11509</v>
      </c>
      <c r="B362" s="3" t="s">
        <v>11510</v>
      </c>
      <c r="C362" t="str">
        <f>SUBSTITUTE(SUBSTITUTE(SUBSTITUTE(SUBSTITUTE(SUBSTITUTE(SUBSTITUTE(SUBSTITUTE(SUBSTITUTE(SUBSTITUTE(SUBSTITUTE(SUBSTITUTE(B362, "ā", "a"), "ē", "e"), "ī", "i"), "ō", "o"), "ū", "u"), "ȳ", "y"), "Ā", "A"), "Ē", "E"), "Ī", "I"), "Ō", "O"), "Ū", "U")</f>
        <v>COPVLOR</v>
      </c>
      <c r="D362" t="e">
        <f>IF(ISBLANK(B362),0,LEFT( C362, FIND( " ", C362 ) - 1 ))</f>
        <v>#VALUE!</v>
      </c>
      <c r="E362" t="s">
        <v>61565</v>
      </c>
      <c r="F362" t="s">
        <v>11512</v>
      </c>
      <c r="G362" t="s">
        <v>23</v>
      </c>
      <c r="I362">
        <v>1</v>
      </c>
      <c r="J362">
        <v>0</v>
      </c>
      <c r="K362">
        <v>0</v>
      </c>
      <c r="L362" t="s">
        <v>24</v>
      </c>
      <c r="M362" t="e">
        <f>"http://logeion.uchicago.edu/index.html#"&amp;D362</f>
        <v>#VALUE!</v>
      </c>
      <c r="N362" t="e">
        <f>VLOOKUP(A362,'[5]IVY VOCAB'!$B$2:$B$18,1,FALSE)</f>
        <v>#N/A</v>
      </c>
    </row>
    <row r="363" spans="1:14" x14ac:dyDescent="0.2">
      <c r="A363" t="s">
        <v>14085</v>
      </c>
      <c r="B363" s="3" t="s">
        <v>14084</v>
      </c>
      <c r="C363" t="str">
        <f>SUBSTITUTE(SUBSTITUTE(SUBSTITUTE(SUBSTITUTE(SUBSTITUTE(SUBSTITUTE(SUBSTITUTE(SUBSTITUTE(SUBSTITUTE(SUBSTITUTE(SUBSTITUTE(B363, "ā", "a"), "ē", "e"), "ī", "i"), "ō", "o"), "ū", "u"), "ȳ", "y"), "Ā", "A"), "Ē", "E"), "Ī", "I"), "Ō", "O"), "Ū", "U")</f>
        <v>DETERGEO</v>
      </c>
      <c r="D363" t="e">
        <f>IF(ISBLANK(B363),0,LEFT( C363, FIND( " ", C363 ) - 1 ))</f>
        <v>#VALUE!</v>
      </c>
      <c r="G363" t="s">
        <v>66</v>
      </c>
      <c r="I363">
        <v>3</v>
      </c>
      <c r="J363">
        <v>0</v>
      </c>
      <c r="K363">
        <v>0</v>
      </c>
      <c r="L363" t="s">
        <v>24</v>
      </c>
      <c r="M363" t="e">
        <f>"http://logeion.uchicago.edu/index.html#"&amp;D363</f>
        <v>#VALUE!</v>
      </c>
      <c r="N363" t="e">
        <f>VLOOKUP(A363,'[5]IVY VOCAB'!$B$2:$B$18,1,FALSE)</f>
        <v>#N/A</v>
      </c>
    </row>
    <row r="364" spans="1:14" x14ac:dyDescent="0.2">
      <c r="A364" t="s">
        <v>48309</v>
      </c>
      <c r="B364" s="3" t="s">
        <v>48298</v>
      </c>
      <c r="C364" t="str">
        <f>SUBSTITUTE(SUBSTITUTE(SUBSTITUTE(SUBSTITUTE(SUBSTITUTE(SUBSTITUTE(SUBSTITUTE(SUBSTITUTE(SUBSTITUTE(SUBSTITUTE(SUBSTITUTE(B364, "ā", "a"), "ē", "e"), "ī", "i"), "ō", "o"), "ū", "u"), "ȳ", "y"), "Ā", "A"), "Ē", "E"), "Ī", "I"), "Ō", "O"), "Ū", "U")</f>
        <v>TERGEO</v>
      </c>
      <c r="D364" t="e">
        <f>IF(ISBLANK(B364),0,LEFT( C364, FIND( " ", C364 ) - 1 ))</f>
        <v>#VALUE!</v>
      </c>
      <c r="G364" t="s">
        <v>66</v>
      </c>
      <c r="I364">
        <v>3</v>
      </c>
      <c r="J364">
        <v>0</v>
      </c>
      <c r="K364">
        <v>0</v>
      </c>
      <c r="L364" t="s">
        <v>24</v>
      </c>
      <c r="M364" t="e">
        <f>"http://logeion.uchicago.edu/index.html#"&amp;D364</f>
        <v>#VALUE!</v>
      </c>
      <c r="N364" t="e">
        <f>VLOOKUP(A364,'[5]IVY VOCAB'!$B$2:$B$18,1,FALSE)</f>
        <v>#N/A</v>
      </c>
    </row>
    <row r="365" spans="1:14" x14ac:dyDescent="0.2">
      <c r="A365" t="s">
        <v>711</v>
      </c>
      <c r="B365" t="s">
        <v>532</v>
      </c>
      <c r="D365" t="e">
        <f t="shared" ref="D365" si="19">IF(ISBLANK(B365),0,LEFT( C365, FIND( " ", C365 ) - 1 ))</f>
        <v>#VALUE!</v>
      </c>
      <c r="G365" t="s">
        <v>89</v>
      </c>
      <c r="I365">
        <v>0</v>
      </c>
      <c r="J365">
        <v>1</v>
      </c>
      <c r="K365">
        <v>0</v>
      </c>
      <c r="L365" t="s">
        <v>90</v>
      </c>
      <c r="M365" t="e">
        <f t="shared" ref="M365" si="20">"http://logeion.uchicago.edu/index.html#"&amp;D365</f>
        <v>#VALUE!</v>
      </c>
    </row>
    <row r="366" spans="1:14" x14ac:dyDescent="0.2">
      <c r="A366" t="s">
        <v>35122</v>
      </c>
      <c r="B366" t="s">
        <v>35123</v>
      </c>
      <c r="C366" t="str">
        <f>SUBSTITUTE(SUBSTITUTE(SUBSTITUTE(SUBSTITUTE(SUBSTITUTE(SUBSTITUTE(SUBSTITUTE(SUBSTITUTE(SUBSTITUTE(SUBSTITUTE(SUBSTITUTE(B366, "ā", "a"), "ē", "e"), "ī", "i"), "ō", "o"), "ū", "u"), "ȳ", "y"), "Ā", "A"), "Ē", "E"), "Ī", "I"), "Ō", "O"), "Ū", "U")</f>
        <v>PATRICIVS/2</v>
      </c>
      <c r="D366" t="e">
        <f>IF(ISBLANK(B366),0,LEFT( C366, FIND( " ", C366 ) - 1 ))</f>
        <v>#VALUE!</v>
      </c>
      <c r="G366" t="s">
        <v>21</v>
      </c>
      <c r="H366">
        <v>2</v>
      </c>
      <c r="I366">
        <v>0</v>
      </c>
      <c r="J366">
        <v>0</v>
      </c>
      <c r="K366">
        <v>0</v>
      </c>
      <c r="L366" t="s">
        <v>19</v>
      </c>
      <c r="M366" t="e">
        <f>"http://logeion.uchicago.edu/index.html#"&amp;D366</f>
        <v>#VALUE!</v>
      </c>
    </row>
  </sheetData>
  <conditionalFormatting sqref="A41">
    <cfRule type="containsErrors" dxfId="3" priority="4">
      <formula>ISERROR(A41)</formula>
    </cfRule>
  </conditionalFormatting>
  <conditionalFormatting sqref="A41">
    <cfRule type="containsText" dxfId="2" priority="3" operator="containsText" text="###">
      <formula>NOT(ISERROR(SEARCH("###",A41)))</formula>
    </cfRule>
  </conditionalFormatting>
  <conditionalFormatting sqref="A45">
    <cfRule type="containsErrors" dxfId="1" priority="2">
      <formula>ISERROR(A45)</formula>
    </cfRule>
  </conditionalFormatting>
  <conditionalFormatting sqref="A45">
    <cfRule type="containsText" dxfId="0" priority="1" operator="containsText" text="###">
      <formula>NOT(ISERROR(SEARCH("###",A45)))</formula>
    </cfRule>
  </conditionalFormatting>
  <pageMargins left="0.7" right="0.7" top="0.75" bottom="0.75" header="0.51180555555555496" footer="0.51180555555555496"/>
  <pageSetup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workbookViewId="0">
      <selection activeCell="B3" sqref="B3"/>
    </sheetView>
  </sheetViews>
  <sheetFormatPr baseColWidth="10" defaultRowHeight="16" x14ac:dyDescent="0.2"/>
  <sheetData>
    <row r="1" spans="1:13" x14ac:dyDescent="0.2">
      <c r="A1" t="s">
        <v>32613</v>
      </c>
    </row>
    <row r="2" spans="1:13" ht="15" customHeight="1" x14ac:dyDescent="0.2">
      <c r="A2" t="s">
        <v>48820</v>
      </c>
      <c r="B2" t="s">
        <v>48816</v>
      </c>
      <c r="C2" t="str">
        <f>SUBSTITUTE(SUBSTITUTE(SUBSTITUTE(SUBSTITUTE(SUBSTITUTE(SUBSTITUTE(SUBSTITUTE(SUBSTITUTE(SUBSTITUTE(SUBSTITUTE(SUBSTITUTE(B2, "ā", "a"), "ē", "e"), "ī", "i"), "ō", "o"), "ū", "u"), "ȳ", "y"), "Ā", "A"), "Ē", "E"), "Ī", "I"), "Ō", "O"), "Ū", "U")</f>
        <v>TIBERINVS/A</v>
      </c>
      <c r="D2" t="e">
        <f>IF(ISBLANK(B2),0,LEFT( C2, FIND( " ", C2 ) - 1 ))</f>
        <v>#VALUE!</v>
      </c>
      <c r="G2" t="s">
        <v>21</v>
      </c>
      <c r="H2">
        <v>2</v>
      </c>
      <c r="I2">
        <v>0</v>
      </c>
      <c r="J2">
        <v>0</v>
      </c>
      <c r="K2">
        <v>1</v>
      </c>
      <c r="L2" t="s">
        <v>19</v>
      </c>
      <c r="M2" t="e">
        <f>"http://logeion.uchicago.edu/index.html#"&amp;D2</f>
        <v>#VALUE!</v>
      </c>
    </row>
    <row r="3" spans="1:13" ht="15" customHeight="1" x14ac:dyDescent="0.2">
      <c r="A3" t="s">
        <v>43089</v>
      </c>
      <c r="B3" t="s">
        <v>59732</v>
      </c>
      <c r="C3" t="str">
        <f t="shared" ref="C3" si="0">SUBSTITUTE(SUBSTITUTE(SUBSTITUTE(SUBSTITUTE(SUBSTITUTE(SUBSTITUTE(SUBSTITUTE(SUBSTITUTE(SUBSTITUTE(SUBSTITUTE(SUBSTITUTE(B3, "ā", "a"), "ē", "e"), "ī", "i"), "ō", "o"), "ū", "u"), "ȳ", "y"), "Ā", "A"), "Ē", "E"), "Ī", "I"), "Ō", "O"), "Ū", "U")</f>
        <v>SAGVNTINVS/N</v>
      </c>
      <c r="D3" t="e">
        <f t="shared" ref="D3" si="1">IF(ISBLANK(B3),0,LEFT( C3, FIND( " ", C3 ) - 1 ))</f>
        <v>#VALUE!</v>
      </c>
      <c r="G3" t="s">
        <v>21</v>
      </c>
      <c r="H3">
        <v>2</v>
      </c>
      <c r="I3">
        <v>0</v>
      </c>
      <c r="J3">
        <v>0</v>
      </c>
      <c r="K3">
        <v>0</v>
      </c>
      <c r="L3" t="s">
        <v>19</v>
      </c>
      <c r="M3" t="e">
        <f t="shared" ref="M3" si="2">"http://logeion.uchicago.edu/index.html#"&amp;D3</f>
        <v>#VALUE!</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6" sqref="B6"/>
    </sheetView>
  </sheetViews>
  <sheetFormatPr baseColWidth="10" defaultRowHeight="16" x14ac:dyDescent="0.2"/>
  <sheetData>
    <row r="1" spans="1:2" x14ac:dyDescent="0.2">
      <c r="A1" t="s">
        <v>6825</v>
      </c>
      <c r="B1" t="s">
        <v>6829</v>
      </c>
    </row>
    <row r="2" spans="1:2" x14ac:dyDescent="0.2">
      <c r="A2" t="s">
        <v>11839</v>
      </c>
      <c r="B2" t="s">
        <v>11835</v>
      </c>
    </row>
    <row r="3" spans="1:2" x14ac:dyDescent="0.2">
      <c r="A3" t="s">
        <v>17053</v>
      </c>
      <c r="B3" t="s">
        <v>17049</v>
      </c>
    </row>
    <row r="4" spans="1:2" x14ac:dyDescent="0.2">
      <c r="A4" t="s">
        <v>25647</v>
      </c>
      <c r="B4" t="s">
        <v>25651</v>
      </c>
    </row>
    <row r="5" spans="1:2" x14ac:dyDescent="0.2">
      <c r="A5" t="s">
        <v>29669</v>
      </c>
      <c r="B5" t="s">
        <v>29666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A10" sqref="A10"/>
    </sheetView>
  </sheetViews>
  <sheetFormatPr baseColWidth="10" defaultRowHeight="16" x14ac:dyDescent="0.2"/>
  <sheetData>
    <row r="1" spans="1:1" x14ac:dyDescent="0.2">
      <c r="A1" t="s">
        <v>711</v>
      </c>
    </row>
    <row r="2" spans="1:1" x14ac:dyDescent="0.2">
      <c r="A2" t="s">
        <v>18234</v>
      </c>
    </row>
    <row r="3" spans="1:1" x14ac:dyDescent="0.2">
      <c r="A3" t="s">
        <v>18752</v>
      </c>
    </row>
    <row r="4" spans="1:1" x14ac:dyDescent="0.2">
      <c r="A4" t="s">
        <v>19521</v>
      </c>
    </row>
    <row r="5" spans="1:1" x14ac:dyDescent="0.2">
      <c r="A5" t="s">
        <v>28203</v>
      </c>
    </row>
    <row r="6" spans="1:1" x14ac:dyDescent="0.2">
      <c r="A6" t="s">
        <v>33242</v>
      </c>
    </row>
    <row r="7" spans="1:1" x14ac:dyDescent="0.2">
      <c r="A7" t="s">
        <v>39415</v>
      </c>
    </row>
    <row r="8" spans="1:1" x14ac:dyDescent="0.2">
      <c r="A8" t="s">
        <v>41269</v>
      </c>
    </row>
    <row r="9" spans="1:1" x14ac:dyDescent="0.2">
      <c r="A9" t="s">
        <v>44155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M303"/>
  <sheetViews>
    <sheetView workbookViewId="0">
      <selection activeCell="A275" sqref="A2:A275"/>
    </sheetView>
  </sheetViews>
  <sheetFormatPr baseColWidth="10" defaultRowHeight="16" x14ac:dyDescent="0.2"/>
  <sheetData>
    <row r="1" spans="1:13" x14ac:dyDescent="0.2">
      <c r="A1" t="s">
        <v>266</v>
      </c>
      <c r="C1" t="str">
        <f t="shared" ref="C1:C32" si="0">SUBSTITUTE(SUBSTITUTE(SUBSTITUTE(SUBSTITUTE(SUBSTITUTE(SUBSTITUTE(SUBSTITUTE(SUBSTITUTE(SUBSTITUTE(SUBSTITUTE(SUBSTITUTE(B1, "ā", "a"), "ē", "e"), "ī", "i"), "ō", "o"), "ū", "u"), "ȳ", "y"), "Ā", "A"), "Ē", "E"), "Ī", "I"), "Ō", "O"), "Ū", "U")</f>
        <v/>
      </c>
      <c r="F1" t="s">
        <v>89</v>
      </c>
      <c r="G1">
        <v>0</v>
      </c>
      <c r="H1">
        <v>0</v>
      </c>
      <c r="I1">
        <v>1</v>
      </c>
      <c r="J1">
        <v>0</v>
      </c>
      <c r="K1" t="s">
        <v>90</v>
      </c>
      <c r="M1" t="str">
        <f>VLOOKUP(A1,'Removed; Added Convert 8-17'!A:A,1,FALSE)</f>
        <v>ABSTINENTER</v>
      </c>
    </row>
    <row r="2" spans="1:13" x14ac:dyDescent="0.2">
      <c r="A2" t="s">
        <v>2800</v>
      </c>
      <c r="B2" t="s">
        <v>55652</v>
      </c>
      <c r="C2" t="str">
        <f t="shared" si="0"/>
        <v>ambitiose (compar. –ius, superl. –issime)</v>
      </c>
      <c r="D2" t="s">
        <v>55205</v>
      </c>
      <c r="E2" t="s">
        <v>55205</v>
      </c>
      <c r="F2" t="s">
        <v>89</v>
      </c>
      <c r="G2">
        <v>0</v>
      </c>
      <c r="H2">
        <v>0</v>
      </c>
      <c r="I2">
        <v>0</v>
      </c>
      <c r="J2">
        <v>0</v>
      </c>
      <c r="K2" t="s">
        <v>90</v>
      </c>
      <c r="M2" t="str">
        <f>VLOOKUP(A2,'Removed; Added Convert 8-17'!A:A,1,FALSE)</f>
        <v>AMBITIOSE</v>
      </c>
    </row>
    <row r="3" spans="1:13" hidden="1" x14ac:dyDescent="0.2">
      <c r="A3" t="s">
        <v>3801</v>
      </c>
      <c r="C3" t="str">
        <f t="shared" si="0"/>
        <v/>
      </c>
      <c r="F3" t="s">
        <v>89</v>
      </c>
      <c r="G3">
        <v>0</v>
      </c>
      <c r="H3">
        <v>0</v>
      </c>
      <c r="I3">
        <v>1</v>
      </c>
      <c r="J3">
        <v>0</v>
      </c>
      <c r="K3" t="s">
        <v>90</v>
      </c>
      <c r="M3" t="str">
        <f>VLOOKUP(A3,'Removed; Added Convert 8-17'!A:A,1,FALSE)</f>
        <v>APPRIME</v>
      </c>
    </row>
    <row r="4" spans="1:13" hidden="1" x14ac:dyDescent="0.2">
      <c r="A4" t="s">
        <v>4493</v>
      </c>
      <c r="C4" t="str">
        <f t="shared" si="0"/>
        <v/>
      </c>
      <c r="F4" t="s">
        <v>89</v>
      </c>
      <c r="G4">
        <v>0</v>
      </c>
      <c r="H4">
        <v>0</v>
      </c>
      <c r="I4">
        <v>1</v>
      </c>
      <c r="J4">
        <v>0</v>
      </c>
      <c r="K4" t="s">
        <v>90</v>
      </c>
      <c r="M4" t="str">
        <f>VLOOKUP(A4,'Removed; Added Convert 8-17'!A:A,1,FALSE)</f>
        <v>ARTIFICIOSE</v>
      </c>
    </row>
    <row r="5" spans="1:13" hidden="1" x14ac:dyDescent="0.2">
      <c r="A5" t="s">
        <v>4666</v>
      </c>
      <c r="C5" t="str">
        <f t="shared" si="0"/>
        <v/>
      </c>
      <c r="F5" t="s">
        <v>89</v>
      </c>
      <c r="G5">
        <v>0</v>
      </c>
      <c r="H5">
        <v>0</v>
      </c>
      <c r="I5">
        <v>1</v>
      </c>
      <c r="J5">
        <v>0</v>
      </c>
      <c r="K5" t="s">
        <v>90</v>
      </c>
      <c r="M5" t="str">
        <f>VLOOKUP(A5,'Removed; Added Convert 8-17'!A:A,1,FALSE)</f>
        <v>ASPERE</v>
      </c>
    </row>
    <row r="6" spans="1:13" hidden="1" x14ac:dyDescent="0.2">
      <c r="A6" t="s">
        <v>4885</v>
      </c>
      <c r="C6" t="str">
        <f t="shared" si="0"/>
        <v/>
      </c>
      <c r="F6" t="s">
        <v>89</v>
      </c>
      <c r="G6">
        <v>0</v>
      </c>
      <c r="H6">
        <v>0</v>
      </c>
      <c r="I6">
        <v>1</v>
      </c>
      <c r="J6">
        <v>0</v>
      </c>
      <c r="K6" t="s">
        <v>90</v>
      </c>
      <c r="M6" t="str">
        <f>VLOOKUP(A6,'Removed; Added Convert 8-17'!A:A,1,FALSE)</f>
        <v>ASTVTE</v>
      </c>
    </row>
    <row r="7" spans="1:13" hidden="1" x14ac:dyDescent="0.2">
      <c r="A7" t="s">
        <v>5125</v>
      </c>
      <c r="C7" t="str">
        <f t="shared" si="0"/>
        <v/>
      </c>
      <c r="F7" t="s">
        <v>89</v>
      </c>
      <c r="G7">
        <v>0</v>
      </c>
      <c r="H7">
        <v>0</v>
      </c>
      <c r="I7">
        <v>1</v>
      </c>
      <c r="J7">
        <v>0</v>
      </c>
      <c r="K7" t="s">
        <v>90</v>
      </c>
      <c r="M7" t="str">
        <f>VLOOKUP(A7,'Removed; Added Convert 8-17'!A:A,1,FALSE)</f>
        <v>AVARE</v>
      </c>
    </row>
    <row r="8" spans="1:13" hidden="1" x14ac:dyDescent="0.2">
      <c r="A8" t="s">
        <v>5149</v>
      </c>
      <c r="C8" t="str">
        <f t="shared" si="0"/>
        <v/>
      </c>
      <c r="F8" t="s">
        <v>3318</v>
      </c>
      <c r="G8">
        <v>0</v>
      </c>
      <c r="H8">
        <v>0</v>
      </c>
      <c r="I8">
        <v>1</v>
      </c>
      <c r="J8">
        <v>0</v>
      </c>
      <c r="K8" t="s">
        <v>90</v>
      </c>
      <c r="M8" t="str">
        <f>VLOOKUP(A8,'Removed; Added Convert 8-17'!A:A,1,FALSE)</f>
        <v>AVCTE</v>
      </c>
    </row>
    <row r="9" spans="1:13" hidden="1" x14ac:dyDescent="0.2">
      <c r="A9" t="s">
        <v>5194</v>
      </c>
      <c r="C9" t="str">
        <f t="shared" si="0"/>
        <v/>
      </c>
      <c r="F9" t="s">
        <v>3318</v>
      </c>
      <c r="G9">
        <v>0</v>
      </c>
      <c r="H9">
        <v>0</v>
      </c>
      <c r="I9">
        <v>1</v>
      </c>
      <c r="J9">
        <v>0</v>
      </c>
      <c r="K9" t="s">
        <v>90</v>
      </c>
      <c r="M9" t="str">
        <f>VLOOKUP(A9,'Removed; Added Convert 8-17'!A:A,1,FALSE)</f>
        <v>AVDENTER</v>
      </c>
    </row>
    <row r="10" spans="1:13" hidden="1" x14ac:dyDescent="0.2">
      <c r="A10" t="s">
        <v>5329</v>
      </c>
      <c r="C10" t="str">
        <f t="shared" si="0"/>
        <v/>
      </c>
      <c r="F10" t="s">
        <v>89</v>
      </c>
      <c r="G10">
        <v>0</v>
      </c>
      <c r="H10">
        <v>0</v>
      </c>
      <c r="I10">
        <v>1</v>
      </c>
      <c r="J10">
        <v>0</v>
      </c>
      <c r="K10" t="s">
        <v>90</v>
      </c>
      <c r="M10" t="str">
        <f>VLOOKUP(A10,'Removed; Added Convert 8-17'!A:A,1,FALSE)</f>
        <v>AVGVSTE</v>
      </c>
    </row>
    <row r="11" spans="1:13" hidden="1" x14ac:dyDescent="0.2">
      <c r="A11" t="s">
        <v>5702</v>
      </c>
      <c r="C11" t="str">
        <f t="shared" si="0"/>
        <v/>
      </c>
      <c r="F11" t="s">
        <v>89</v>
      </c>
      <c r="G11">
        <v>0</v>
      </c>
      <c r="H11">
        <v>0</v>
      </c>
      <c r="I11">
        <v>1</v>
      </c>
      <c r="J11">
        <v>0</v>
      </c>
      <c r="K11" t="s">
        <v>90</v>
      </c>
      <c r="M11" t="str">
        <f>VLOOKUP(A11,'Removed; Added Convert 8-17'!A:A,1,FALSE)</f>
        <v>BALBE</v>
      </c>
    </row>
    <row r="12" spans="1:13" hidden="1" x14ac:dyDescent="0.2">
      <c r="A12" t="s">
        <v>5769</v>
      </c>
      <c r="C12" t="str">
        <f t="shared" si="0"/>
        <v/>
      </c>
      <c r="F12" t="s">
        <v>89</v>
      </c>
      <c r="G12">
        <v>0</v>
      </c>
      <c r="H12">
        <v>0</v>
      </c>
      <c r="I12">
        <v>1</v>
      </c>
      <c r="J12">
        <v>0</v>
      </c>
      <c r="K12" t="s">
        <v>90</v>
      </c>
      <c r="M12" t="str">
        <f>VLOOKUP(A12,'Removed; Added Convert 8-17'!A:A,1,FALSE)</f>
        <v>BARBARE</v>
      </c>
    </row>
    <row r="13" spans="1:13" hidden="1" x14ac:dyDescent="0.2">
      <c r="A13" t="s">
        <v>5775</v>
      </c>
      <c r="C13" t="str">
        <f t="shared" si="0"/>
        <v/>
      </c>
      <c r="F13" t="s">
        <v>21</v>
      </c>
      <c r="G13">
        <v>2</v>
      </c>
      <c r="H13">
        <v>0</v>
      </c>
      <c r="I13">
        <v>0</v>
      </c>
      <c r="J13">
        <v>0</v>
      </c>
      <c r="K13" t="s">
        <v>19</v>
      </c>
      <c r="M13" t="str">
        <f>VLOOKUP(A13,'Removed; Added Convert 8-17'!A:A,1,FALSE)</f>
        <v>BARBARVS/1</v>
      </c>
    </row>
    <row r="14" spans="1:13" hidden="1" x14ac:dyDescent="0.2">
      <c r="A14" t="s">
        <v>5862</v>
      </c>
      <c r="C14" t="str">
        <f t="shared" si="0"/>
        <v/>
      </c>
      <c r="F14" t="s">
        <v>89</v>
      </c>
      <c r="G14">
        <v>0</v>
      </c>
      <c r="H14">
        <v>0</v>
      </c>
      <c r="I14">
        <v>1</v>
      </c>
      <c r="J14">
        <v>0</v>
      </c>
      <c r="K14" t="s">
        <v>90</v>
      </c>
      <c r="M14" t="str">
        <f>VLOOKUP(A14,'Removed; Added Convert 8-17'!A:A,1,FALSE)</f>
        <v>BEATE</v>
      </c>
    </row>
    <row r="15" spans="1:13" x14ac:dyDescent="0.2">
      <c r="A15" t="s">
        <v>5904</v>
      </c>
      <c r="B15" t="s">
        <v>55237</v>
      </c>
      <c r="C15" t="str">
        <f t="shared" si="0"/>
        <v>belle</v>
      </c>
      <c r="D15" t="s">
        <v>55238</v>
      </c>
      <c r="E15" t="s">
        <v>55238</v>
      </c>
      <c r="F15" t="s">
        <v>89</v>
      </c>
      <c r="G15">
        <v>0</v>
      </c>
      <c r="H15">
        <v>0</v>
      </c>
      <c r="I15">
        <v>0</v>
      </c>
      <c r="J15">
        <v>0</v>
      </c>
      <c r="K15" t="s">
        <v>90</v>
      </c>
      <c r="M15" t="str">
        <f>VLOOKUP(A15,'Removed; Added Convert 8-17'!A:A,1,FALSE)</f>
        <v>BELLE</v>
      </c>
    </row>
    <row r="16" spans="1:13" hidden="1" x14ac:dyDescent="0.2">
      <c r="A16" t="s">
        <v>5989</v>
      </c>
      <c r="C16" t="str">
        <f t="shared" si="0"/>
        <v/>
      </c>
      <c r="F16" t="s">
        <v>89</v>
      </c>
      <c r="G16">
        <v>0</v>
      </c>
      <c r="H16">
        <v>0</v>
      </c>
      <c r="I16">
        <v>1</v>
      </c>
      <c r="J16">
        <v>0</v>
      </c>
      <c r="K16" t="s">
        <v>90</v>
      </c>
      <c r="M16" t="str">
        <f>VLOOKUP(A16,'Removed; Added Convert 8-17'!A:A,1,FALSE)</f>
        <v>BENEVOLE</v>
      </c>
    </row>
    <row r="17" spans="1:13" x14ac:dyDescent="0.2">
      <c r="A17" t="s">
        <v>6458</v>
      </c>
      <c r="B17" t="s">
        <v>6459</v>
      </c>
      <c r="C17" t="str">
        <f t="shared" si="0"/>
        <v>breviter</v>
      </c>
      <c r="D17" t="s">
        <v>6460</v>
      </c>
      <c r="E17" t="s">
        <v>6460</v>
      </c>
      <c r="F17" t="s">
        <v>89</v>
      </c>
      <c r="G17">
        <v>0</v>
      </c>
      <c r="H17">
        <v>0</v>
      </c>
      <c r="I17">
        <v>1</v>
      </c>
      <c r="J17">
        <v>0</v>
      </c>
      <c r="K17" t="s">
        <v>90</v>
      </c>
      <c r="M17" t="str">
        <f>VLOOKUP(A17,'Removed; Added Convert 8-17'!A:A,1,FALSE)</f>
        <v>BREVITER</v>
      </c>
    </row>
    <row r="18" spans="1:13" hidden="1" x14ac:dyDescent="0.2">
      <c r="A18" t="s">
        <v>7467</v>
      </c>
      <c r="C18" t="str">
        <f t="shared" si="0"/>
        <v/>
      </c>
      <c r="F18" t="s">
        <v>89</v>
      </c>
      <c r="G18">
        <v>0</v>
      </c>
      <c r="H18">
        <v>0</v>
      </c>
      <c r="I18">
        <v>1</v>
      </c>
      <c r="J18">
        <v>0</v>
      </c>
      <c r="K18" t="s">
        <v>90</v>
      </c>
      <c r="M18" t="str">
        <f>VLOOKUP(A18,'Removed; Added Convert 8-17'!A:A,1,FALSE)</f>
        <v>CARE</v>
      </c>
    </row>
    <row r="19" spans="1:13" hidden="1" x14ac:dyDescent="0.2">
      <c r="A19" t="s">
        <v>7979</v>
      </c>
      <c r="C19" t="str">
        <f t="shared" si="0"/>
        <v/>
      </c>
      <c r="F19" t="s">
        <v>89</v>
      </c>
      <c r="G19">
        <v>0</v>
      </c>
      <c r="H19">
        <v>0</v>
      </c>
      <c r="I19">
        <v>1</v>
      </c>
      <c r="J19">
        <v>0</v>
      </c>
      <c r="K19" t="s">
        <v>90</v>
      </c>
      <c r="M19" t="str">
        <f>VLOOKUP(A19,'Removed; Added Convert 8-17'!A:A,1,FALSE)</f>
        <v>CELEBRITER</v>
      </c>
    </row>
    <row r="20" spans="1:13" hidden="1" x14ac:dyDescent="0.2">
      <c r="A20" t="s">
        <v>8868</v>
      </c>
      <c r="C20" t="str">
        <f t="shared" si="0"/>
        <v/>
      </c>
      <c r="F20" t="s">
        <v>3318</v>
      </c>
      <c r="G20">
        <v>0</v>
      </c>
      <c r="H20">
        <v>0</v>
      </c>
      <c r="I20">
        <v>1</v>
      </c>
      <c r="J20">
        <v>0</v>
      </c>
      <c r="K20" t="s">
        <v>90</v>
      </c>
      <c r="M20" t="str">
        <f>VLOOKUP(A20,'Removed; Added Convert 8-17'!A:A,1,FALSE)</f>
        <v>CIRCVMSPECTE</v>
      </c>
    </row>
    <row r="21" spans="1:13" hidden="1" x14ac:dyDescent="0.2">
      <c r="A21" t="s">
        <v>8966</v>
      </c>
      <c r="C21" t="str">
        <f t="shared" si="0"/>
        <v/>
      </c>
      <c r="F21" t="s">
        <v>3318</v>
      </c>
      <c r="G21">
        <v>0</v>
      </c>
      <c r="H21">
        <v>0</v>
      </c>
      <c r="I21">
        <v>1</v>
      </c>
      <c r="J21">
        <v>0</v>
      </c>
      <c r="K21" t="s">
        <v>90</v>
      </c>
      <c r="M21" t="str">
        <f>VLOOKUP(A21,'Removed; Added Convert 8-17'!A:A,1,FALSE)</f>
        <v>CITE</v>
      </c>
    </row>
    <row r="22" spans="1:13" hidden="1" x14ac:dyDescent="0.2">
      <c r="A22" t="s">
        <v>9015</v>
      </c>
      <c r="C22" t="str">
        <f t="shared" si="0"/>
        <v/>
      </c>
      <c r="F22" t="s">
        <v>89</v>
      </c>
      <c r="G22">
        <v>0</v>
      </c>
      <c r="H22">
        <v>0</v>
      </c>
      <c r="I22">
        <v>1</v>
      </c>
      <c r="J22">
        <v>0</v>
      </c>
      <c r="K22" t="s">
        <v>90</v>
      </c>
      <c r="M22" t="str">
        <f>VLOOKUP(A22,'Removed; Added Convert 8-17'!A:A,1,FALSE)</f>
        <v>CIVILITER</v>
      </c>
    </row>
    <row r="23" spans="1:13" hidden="1" x14ac:dyDescent="0.2">
      <c r="A23" t="s">
        <v>9153</v>
      </c>
      <c r="C23" t="str">
        <f t="shared" si="0"/>
        <v/>
      </c>
      <c r="F23" t="s">
        <v>89</v>
      </c>
      <c r="G23">
        <v>0</v>
      </c>
      <c r="H23">
        <v>0</v>
      </c>
      <c r="I23">
        <v>1</v>
      </c>
      <c r="J23">
        <v>0</v>
      </c>
      <c r="K23" t="s">
        <v>90</v>
      </c>
      <c r="M23" t="str">
        <f>VLOOKUP(A23,'Removed; Added Convert 8-17'!A:A,1,FALSE)</f>
        <v>CLEMENTER</v>
      </c>
    </row>
    <row r="24" spans="1:13" hidden="1" x14ac:dyDescent="0.2">
      <c r="A24" t="s">
        <v>9720</v>
      </c>
      <c r="C24" t="str">
        <f t="shared" si="0"/>
        <v/>
      </c>
      <c r="F24" t="s">
        <v>89</v>
      </c>
      <c r="G24">
        <v>0</v>
      </c>
      <c r="H24">
        <v>0</v>
      </c>
      <c r="I24">
        <v>1</v>
      </c>
      <c r="J24">
        <v>0</v>
      </c>
      <c r="K24" t="s">
        <v>90</v>
      </c>
      <c r="M24" t="str">
        <f>VLOOKUP(A24,'Removed; Added Convert 8-17'!A:A,1,FALSE)</f>
        <v>COMICE</v>
      </c>
    </row>
    <row r="25" spans="1:13" hidden="1" x14ac:dyDescent="0.2">
      <c r="A25" t="s">
        <v>9946</v>
      </c>
      <c r="C25" t="str">
        <f t="shared" si="0"/>
        <v/>
      </c>
      <c r="F25" t="s">
        <v>89</v>
      </c>
      <c r="G25">
        <v>0</v>
      </c>
      <c r="H25">
        <v>0</v>
      </c>
      <c r="I25">
        <v>1</v>
      </c>
      <c r="J25">
        <v>0</v>
      </c>
      <c r="K25" t="s">
        <v>90</v>
      </c>
      <c r="M25" t="str">
        <f>VLOOKUP(A25,'Removed; Added Convert 8-17'!A:A,1,FALSE)</f>
        <v>COMMVNITER</v>
      </c>
    </row>
    <row r="26" spans="1:13" hidden="1" x14ac:dyDescent="0.2">
      <c r="A26" t="s">
        <v>10142</v>
      </c>
      <c r="C26" t="str">
        <f t="shared" si="0"/>
        <v/>
      </c>
      <c r="F26" t="s">
        <v>89</v>
      </c>
      <c r="G26">
        <v>0</v>
      </c>
      <c r="H26">
        <v>0</v>
      </c>
      <c r="I26">
        <v>0</v>
      </c>
      <c r="J26">
        <v>0</v>
      </c>
      <c r="K26" t="s">
        <v>90</v>
      </c>
      <c r="M26" t="str">
        <f>VLOOKUP(A26,'Removed; Added Convert 8-17'!A:A,1,FALSE)</f>
        <v>COMPTE</v>
      </c>
    </row>
    <row r="27" spans="1:13" hidden="1" x14ac:dyDescent="0.2">
      <c r="A27" t="s">
        <v>10256</v>
      </c>
      <c r="C27" t="str">
        <f t="shared" si="0"/>
        <v/>
      </c>
      <c r="F27" t="s">
        <v>89</v>
      </c>
      <c r="G27">
        <v>0</v>
      </c>
      <c r="H27">
        <v>0</v>
      </c>
      <c r="I27">
        <v>1</v>
      </c>
      <c r="J27">
        <v>0</v>
      </c>
      <c r="K27" t="s">
        <v>90</v>
      </c>
      <c r="M27" t="str">
        <f>VLOOKUP(A27,'Removed; Added Convert 8-17'!A:A,1,FALSE)</f>
        <v>CONCITATE</v>
      </c>
    </row>
    <row r="28" spans="1:13" hidden="1" x14ac:dyDescent="0.2">
      <c r="A28" t="s">
        <v>10588</v>
      </c>
      <c r="C28" t="str">
        <f t="shared" si="0"/>
        <v/>
      </c>
      <c r="F28" t="s">
        <v>89</v>
      </c>
      <c r="G28">
        <v>0</v>
      </c>
      <c r="H28">
        <v>0</v>
      </c>
      <c r="I28">
        <v>1</v>
      </c>
      <c r="J28">
        <v>0</v>
      </c>
      <c r="K28" t="s">
        <v>90</v>
      </c>
      <c r="M28" t="str">
        <f>VLOOKUP(A28,'Removed; Added Convert 8-17'!A:A,1,FALSE)</f>
        <v>CONFVSE</v>
      </c>
    </row>
    <row r="29" spans="1:13" hidden="1" x14ac:dyDescent="0.2">
      <c r="A29" t="s">
        <v>10695</v>
      </c>
      <c r="C29" t="str">
        <f t="shared" si="0"/>
        <v/>
      </c>
      <c r="F29" t="s">
        <v>10296</v>
      </c>
      <c r="G29">
        <v>0</v>
      </c>
      <c r="H29">
        <v>0</v>
      </c>
      <c r="I29">
        <v>1</v>
      </c>
      <c r="J29">
        <v>0</v>
      </c>
      <c r="K29" t="s">
        <v>90</v>
      </c>
      <c r="M29" t="str">
        <f>VLOOKUP(A29,'Removed; Added Convert 8-17'!A:A,1,FALSE)</f>
        <v>CONIVNCTE</v>
      </c>
    </row>
    <row r="30" spans="1:13" hidden="1" x14ac:dyDescent="0.2">
      <c r="A30" t="s">
        <v>10904</v>
      </c>
      <c r="C30" t="str">
        <f t="shared" si="0"/>
        <v/>
      </c>
      <c r="F30" t="s">
        <v>3318</v>
      </c>
      <c r="G30">
        <v>0</v>
      </c>
      <c r="H30">
        <v>0</v>
      </c>
      <c r="I30">
        <v>1</v>
      </c>
      <c r="J30">
        <v>0</v>
      </c>
      <c r="K30" t="s">
        <v>90</v>
      </c>
      <c r="M30" t="str">
        <f>VLOOKUP(A30,'Removed; Added Convert 8-17'!A:A,1,FALSE)</f>
        <v>CONSIDERATE</v>
      </c>
    </row>
    <row r="31" spans="1:13" hidden="1" x14ac:dyDescent="0.2">
      <c r="A31" t="s">
        <v>11159</v>
      </c>
      <c r="C31" t="str">
        <f t="shared" si="0"/>
        <v/>
      </c>
      <c r="F31" t="s">
        <v>3318</v>
      </c>
      <c r="G31">
        <v>0</v>
      </c>
      <c r="H31">
        <v>0</v>
      </c>
      <c r="I31">
        <v>1</v>
      </c>
      <c r="J31">
        <v>0</v>
      </c>
      <c r="K31" t="s">
        <v>90</v>
      </c>
      <c r="M31" t="str">
        <f>VLOOKUP(A31,'Removed; Added Convert 8-17'!A:A,1,FALSE)</f>
        <v>CONTEMPTE</v>
      </c>
    </row>
    <row r="32" spans="1:13" hidden="1" x14ac:dyDescent="0.2">
      <c r="A32" t="s">
        <v>11200</v>
      </c>
      <c r="C32" t="str">
        <f t="shared" si="0"/>
        <v/>
      </c>
      <c r="F32" t="s">
        <v>89</v>
      </c>
      <c r="G32">
        <v>0</v>
      </c>
      <c r="H32">
        <v>0</v>
      </c>
      <c r="I32">
        <v>1</v>
      </c>
      <c r="J32">
        <v>0</v>
      </c>
      <c r="K32" t="s">
        <v>90</v>
      </c>
      <c r="M32" t="str">
        <f>VLOOKUP(A32,'Removed; Added Convert 8-17'!A:A,1,FALSE)</f>
        <v>CONTESTATE</v>
      </c>
    </row>
    <row r="33" spans="1:13" hidden="1" x14ac:dyDescent="0.2">
      <c r="A33" t="s">
        <v>11276</v>
      </c>
      <c r="C33" t="str">
        <f t="shared" ref="C33:C64" si="1">SUBSTITUTE(SUBSTITUTE(SUBSTITUTE(SUBSTITUTE(SUBSTITUTE(SUBSTITUTE(SUBSTITUTE(SUBSTITUTE(SUBSTITUTE(SUBSTITUTE(SUBSTITUTE(B33, "ā", "a"), "ē", "e"), "ī", "i"), "ō", "o"), "ū", "u"), "ȳ", "y"), "Ā", "A"), "Ē", "E"), "Ī", "I"), "Ō", "O"), "Ū", "U")</f>
        <v/>
      </c>
      <c r="F33" t="s">
        <v>89</v>
      </c>
      <c r="G33">
        <v>0</v>
      </c>
      <c r="H33">
        <v>0</v>
      </c>
      <c r="I33">
        <v>1</v>
      </c>
      <c r="J33">
        <v>0</v>
      </c>
      <c r="K33" t="s">
        <v>90</v>
      </c>
      <c r="M33" t="str">
        <f>VLOOKUP(A33,'Removed; Added Convert 8-17'!A:A,1,FALSE)</f>
        <v>CONTRACTABILITER</v>
      </c>
    </row>
    <row r="34" spans="1:13" hidden="1" x14ac:dyDescent="0.2">
      <c r="A34" t="s">
        <v>11277</v>
      </c>
      <c r="C34" t="str">
        <f t="shared" si="1"/>
        <v/>
      </c>
      <c r="F34" t="s">
        <v>3318</v>
      </c>
      <c r="G34">
        <v>0</v>
      </c>
      <c r="H34">
        <v>0</v>
      </c>
      <c r="I34">
        <v>1</v>
      </c>
      <c r="J34">
        <v>0</v>
      </c>
      <c r="K34" t="s">
        <v>90</v>
      </c>
      <c r="M34" t="str">
        <f>VLOOKUP(A34,'Removed; Added Convert 8-17'!A:A,1,FALSE)</f>
        <v>CONTRACTE</v>
      </c>
    </row>
    <row r="35" spans="1:13" hidden="1" x14ac:dyDescent="0.2">
      <c r="A35" t="s">
        <v>11297</v>
      </c>
      <c r="C35" t="str">
        <f t="shared" si="1"/>
        <v/>
      </c>
      <c r="F35" t="s">
        <v>89</v>
      </c>
      <c r="G35">
        <v>0</v>
      </c>
      <c r="H35">
        <v>0</v>
      </c>
      <c r="I35">
        <v>1</v>
      </c>
      <c r="J35">
        <v>0</v>
      </c>
      <c r="K35" t="s">
        <v>90</v>
      </c>
      <c r="M35" t="str">
        <f>VLOOKUP(A35,'Removed; Added Convert 8-17'!A:A,1,FALSE)</f>
        <v>CONTRARIE</v>
      </c>
    </row>
    <row r="36" spans="1:13" hidden="1" x14ac:dyDescent="0.2">
      <c r="A36" t="s">
        <v>11344</v>
      </c>
      <c r="C36" t="str">
        <f t="shared" si="1"/>
        <v/>
      </c>
      <c r="F36" t="s">
        <v>89</v>
      </c>
      <c r="G36">
        <v>0</v>
      </c>
      <c r="H36">
        <v>0</v>
      </c>
      <c r="I36">
        <v>1</v>
      </c>
      <c r="J36">
        <v>0</v>
      </c>
      <c r="K36" t="s">
        <v>90</v>
      </c>
      <c r="M36" t="str">
        <f>VLOOKUP(A36,'Removed; Added Convert 8-17'!A:A,1,FALSE)</f>
        <v>CONTVMACITER</v>
      </c>
    </row>
    <row r="37" spans="1:13" hidden="1" x14ac:dyDescent="0.2">
      <c r="A37" t="s">
        <v>11392</v>
      </c>
      <c r="C37" t="str">
        <f t="shared" si="1"/>
        <v/>
      </c>
      <c r="F37" t="s">
        <v>89</v>
      </c>
      <c r="G37">
        <v>0</v>
      </c>
      <c r="H37">
        <v>0</v>
      </c>
      <c r="I37">
        <v>1</v>
      </c>
      <c r="J37">
        <v>0</v>
      </c>
      <c r="K37" t="s">
        <v>90</v>
      </c>
      <c r="M37" t="str">
        <f>VLOOKUP(A37,'Removed; Added Convert 8-17'!A:A,1,FALSE)</f>
        <v>CONVENIENTER</v>
      </c>
    </row>
    <row r="38" spans="1:13" hidden="1" x14ac:dyDescent="0.2">
      <c r="A38" t="s">
        <v>11819</v>
      </c>
      <c r="C38" t="str">
        <f t="shared" si="1"/>
        <v/>
      </c>
      <c r="F38" t="s">
        <v>89</v>
      </c>
      <c r="G38">
        <v>0</v>
      </c>
      <c r="H38">
        <v>0</v>
      </c>
      <c r="I38">
        <v>1</v>
      </c>
      <c r="J38">
        <v>0</v>
      </c>
      <c r="K38" t="s">
        <v>90</v>
      </c>
      <c r="M38" t="str">
        <f>VLOOKUP(A38,'Removed; Added Convert 8-17'!A:A,1,FALSE)</f>
        <v>CRASSE</v>
      </c>
    </row>
    <row r="39" spans="1:13" hidden="1" x14ac:dyDescent="0.2">
      <c r="A39" t="s">
        <v>12018</v>
      </c>
      <c r="C39" t="str">
        <f t="shared" si="1"/>
        <v/>
      </c>
      <c r="F39" t="s">
        <v>89</v>
      </c>
      <c r="G39">
        <v>0</v>
      </c>
      <c r="H39">
        <v>0</v>
      </c>
      <c r="I39">
        <v>1</v>
      </c>
      <c r="J39">
        <v>0</v>
      </c>
      <c r="K39" t="s">
        <v>90</v>
      </c>
      <c r="M39" t="str">
        <f>VLOOKUP(A39,'Removed; Added Convert 8-17'!A:A,1,FALSE)</f>
        <v>CRIMINOSE</v>
      </c>
    </row>
    <row r="40" spans="1:13" hidden="1" x14ac:dyDescent="0.2">
      <c r="A40" t="s">
        <v>12096</v>
      </c>
      <c r="C40" t="str">
        <f t="shared" si="1"/>
        <v/>
      </c>
      <c r="F40" t="s">
        <v>89</v>
      </c>
      <c r="G40">
        <v>0</v>
      </c>
      <c r="H40">
        <v>0</v>
      </c>
      <c r="I40">
        <v>1</v>
      </c>
      <c r="J40">
        <v>0</v>
      </c>
      <c r="K40" t="s">
        <v>90</v>
      </c>
      <c r="M40" t="str">
        <f>VLOOKUP(A40,'Removed; Added Convert 8-17'!A:A,1,FALSE)</f>
        <v>CRVCIABILITER</v>
      </c>
    </row>
    <row r="41" spans="1:13" hidden="1" x14ac:dyDescent="0.2">
      <c r="A41" t="s">
        <v>12125</v>
      </c>
      <c r="C41" t="str">
        <f t="shared" si="1"/>
        <v/>
      </c>
      <c r="F41" t="s">
        <v>3318</v>
      </c>
      <c r="G41">
        <v>0</v>
      </c>
      <c r="H41">
        <v>0</v>
      </c>
      <c r="I41">
        <v>1</v>
      </c>
      <c r="J41">
        <v>0</v>
      </c>
      <c r="K41" t="s">
        <v>90</v>
      </c>
      <c r="M41" t="str">
        <f>VLOOKUP(A41,'Removed; Added Convert 8-17'!A:A,1,FALSE)</f>
        <v>CRVENTE</v>
      </c>
    </row>
    <row r="42" spans="1:13" hidden="1" x14ac:dyDescent="0.2">
      <c r="A42" t="s">
        <v>12267</v>
      </c>
      <c r="C42" t="str">
        <f t="shared" si="1"/>
        <v/>
      </c>
      <c r="F42" t="s">
        <v>3318</v>
      </c>
      <c r="G42">
        <v>0</v>
      </c>
      <c r="H42">
        <v>0</v>
      </c>
      <c r="I42">
        <v>1</v>
      </c>
      <c r="J42">
        <v>0</v>
      </c>
      <c r="K42" t="s">
        <v>90</v>
      </c>
      <c r="M42" t="str">
        <f>VLOOKUP(A42,'Removed; Added Convert 8-17'!A:A,1,FALSE)</f>
        <v>CVLTE</v>
      </c>
    </row>
    <row r="43" spans="1:13" hidden="1" x14ac:dyDescent="0.2">
      <c r="A43" t="s">
        <v>12332</v>
      </c>
      <c r="C43" t="str">
        <f t="shared" si="1"/>
        <v/>
      </c>
      <c r="F43" t="s">
        <v>89</v>
      </c>
      <c r="G43">
        <v>0</v>
      </c>
      <c r="H43">
        <v>0</v>
      </c>
      <c r="I43">
        <v>1</v>
      </c>
      <c r="J43">
        <v>0</v>
      </c>
      <c r="K43" t="s">
        <v>90</v>
      </c>
      <c r="M43" t="str">
        <f>VLOOKUP(A43,'Removed; Added Convert 8-17'!A:A,1,FALSE)</f>
        <v>CVMVLATE</v>
      </c>
    </row>
    <row r="44" spans="1:13" hidden="1" x14ac:dyDescent="0.2">
      <c r="A44" t="s">
        <v>12354</v>
      </c>
      <c r="C44" t="str">
        <f t="shared" si="1"/>
        <v/>
      </c>
      <c r="F44" t="s">
        <v>89</v>
      </c>
      <c r="G44">
        <v>0</v>
      </c>
      <c r="H44">
        <v>0</v>
      </c>
      <c r="I44">
        <v>1</v>
      </c>
      <c r="J44">
        <v>0</v>
      </c>
      <c r="K44" t="s">
        <v>90</v>
      </c>
      <c r="M44" t="str">
        <f>VLOOKUP(A44,'Removed; Added Convert 8-17'!A:A,1,FALSE)</f>
        <v>CVNCTANTER</v>
      </c>
    </row>
    <row r="45" spans="1:13" hidden="1" x14ac:dyDescent="0.2">
      <c r="A45" t="s">
        <v>12448</v>
      </c>
      <c r="C45" t="str">
        <f t="shared" si="1"/>
        <v/>
      </c>
      <c r="F45" t="s">
        <v>3318</v>
      </c>
      <c r="G45">
        <v>0</v>
      </c>
      <c r="H45">
        <v>0</v>
      </c>
      <c r="I45">
        <v>1</v>
      </c>
      <c r="J45">
        <v>0</v>
      </c>
      <c r="K45" t="s">
        <v>90</v>
      </c>
      <c r="M45" t="str">
        <f>VLOOKUP(A45,'Removed; Added Convert 8-17'!A:A,1,FALSE)</f>
        <v>CVRATE</v>
      </c>
    </row>
    <row r="46" spans="1:13" hidden="1" x14ac:dyDescent="0.2">
      <c r="A46" t="s">
        <v>12815</v>
      </c>
      <c r="C46" t="str">
        <f t="shared" si="1"/>
        <v/>
      </c>
      <c r="F46" t="s">
        <v>89</v>
      </c>
      <c r="G46">
        <v>0</v>
      </c>
      <c r="H46">
        <v>0</v>
      </c>
      <c r="I46">
        <v>1</v>
      </c>
      <c r="J46">
        <v>0</v>
      </c>
      <c r="K46" t="s">
        <v>90</v>
      </c>
      <c r="M46" t="str">
        <f>VLOOKUP(A46,'Removed; Added Convert 8-17'!A:A,1,FALSE)</f>
        <v>DAMNOSE</v>
      </c>
    </row>
    <row r="47" spans="1:13" hidden="1" x14ac:dyDescent="0.2">
      <c r="A47" t="s">
        <v>13103</v>
      </c>
      <c r="C47" t="str">
        <f t="shared" si="1"/>
        <v/>
      </c>
      <c r="F47" t="s">
        <v>89</v>
      </c>
      <c r="G47">
        <v>0</v>
      </c>
      <c r="H47">
        <v>0</v>
      </c>
      <c r="I47">
        <v>1</v>
      </c>
      <c r="J47">
        <v>0</v>
      </c>
      <c r="K47" t="s">
        <v>90</v>
      </c>
      <c r="M47" t="str">
        <f>VLOOKUP(A47,'Removed; Added Convert 8-17'!A:A,1,FALSE)</f>
        <v>DECORE</v>
      </c>
    </row>
    <row r="48" spans="1:13" hidden="1" x14ac:dyDescent="0.2">
      <c r="A48" t="s">
        <v>13276</v>
      </c>
      <c r="C48" t="str">
        <f t="shared" si="1"/>
        <v/>
      </c>
      <c r="F48" t="s">
        <v>89</v>
      </c>
      <c r="G48">
        <v>0</v>
      </c>
      <c r="H48">
        <v>0</v>
      </c>
      <c r="I48">
        <v>1</v>
      </c>
      <c r="J48">
        <v>0</v>
      </c>
      <c r="K48" t="s">
        <v>90</v>
      </c>
      <c r="M48" t="str">
        <f>VLOOKUP(A48,'Removed; Added Convert 8-17'!A:A,1,FALSE)</f>
        <v>DEFINITE</v>
      </c>
    </row>
    <row r="49" spans="1:13" hidden="1" x14ac:dyDescent="0.2">
      <c r="A49" t="s">
        <v>13565</v>
      </c>
      <c r="C49" t="str">
        <f t="shared" si="1"/>
        <v/>
      </c>
      <c r="F49" t="s">
        <v>89</v>
      </c>
      <c r="G49">
        <v>0</v>
      </c>
      <c r="H49">
        <v>0</v>
      </c>
      <c r="I49">
        <v>1</v>
      </c>
      <c r="J49">
        <v>0</v>
      </c>
      <c r="K49" t="s">
        <v>90</v>
      </c>
      <c r="M49" t="str">
        <f>VLOOKUP(A49,'Removed; Added Convert 8-17'!A:A,1,FALSE)</f>
        <v>DEMENTER</v>
      </c>
    </row>
    <row r="50" spans="1:13" hidden="1" x14ac:dyDescent="0.2">
      <c r="A50" t="s">
        <v>13591</v>
      </c>
      <c r="C50" t="str">
        <f t="shared" si="1"/>
        <v/>
      </c>
      <c r="F50" t="s">
        <v>89</v>
      </c>
      <c r="G50">
        <v>0</v>
      </c>
      <c r="H50">
        <v>0</v>
      </c>
      <c r="I50">
        <v>1</v>
      </c>
      <c r="J50">
        <v>0</v>
      </c>
      <c r="K50" t="s">
        <v>90</v>
      </c>
      <c r="M50" t="str">
        <f>VLOOKUP(A50,'Removed; Added Convert 8-17'!A:A,1,FALSE)</f>
        <v>DEMISSE</v>
      </c>
    </row>
    <row r="51" spans="1:13" hidden="1" x14ac:dyDescent="0.2">
      <c r="A51" t="s">
        <v>13679</v>
      </c>
      <c r="C51" t="str">
        <f t="shared" si="1"/>
        <v/>
      </c>
      <c r="F51" t="s">
        <v>10296</v>
      </c>
      <c r="G51">
        <v>0</v>
      </c>
      <c r="H51">
        <v>0</v>
      </c>
      <c r="I51">
        <v>1</v>
      </c>
      <c r="J51">
        <v>0</v>
      </c>
      <c r="K51" t="s">
        <v>90</v>
      </c>
      <c r="M51" t="str">
        <f>VLOOKUP(A51,'Removed; Added Convert 8-17'!A:A,1,FALSE)</f>
        <v>DENSE</v>
      </c>
    </row>
    <row r="52" spans="1:13" hidden="1" x14ac:dyDescent="0.2">
      <c r="A52" t="s">
        <v>13808</v>
      </c>
      <c r="C52" t="str">
        <f t="shared" si="1"/>
        <v/>
      </c>
      <c r="F52" t="s">
        <v>3318</v>
      </c>
      <c r="G52">
        <v>0</v>
      </c>
      <c r="H52">
        <v>0</v>
      </c>
      <c r="I52">
        <v>1</v>
      </c>
      <c r="J52">
        <v>0</v>
      </c>
      <c r="K52" t="s">
        <v>90</v>
      </c>
      <c r="M52" t="str">
        <f>VLOOKUP(A52,'Removed; Added Convert 8-17'!A:A,1,FALSE)</f>
        <v>DEPRESSE</v>
      </c>
    </row>
    <row r="53" spans="1:13" hidden="1" x14ac:dyDescent="0.2">
      <c r="A53" t="s">
        <v>13937</v>
      </c>
      <c r="C53" t="str">
        <f t="shared" si="1"/>
        <v/>
      </c>
      <c r="F53" t="s">
        <v>89</v>
      </c>
      <c r="G53">
        <v>0</v>
      </c>
      <c r="H53">
        <v>0</v>
      </c>
      <c r="I53">
        <v>1</v>
      </c>
      <c r="J53">
        <v>0</v>
      </c>
      <c r="K53" t="s">
        <v>90</v>
      </c>
      <c r="M53" t="str">
        <f>VLOOKUP(A53,'Removed; Added Convert 8-17'!A:A,1,FALSE)</f>
        <v>DESIDIOSE</v>
      </c>
    </row>
    <row r="54" spans="1:13" hidden="1" x14ac:dyDescent="0.2">
      <c r="A54" t="s">
        <v>14252</v>
      </c>
      <c r="C54" t="str">
        <f t="shared" si="1"/>
        <v/>
      </c>
      <c r="F54" t="s">
        <v>89</v>
      </c>
      <c r="G54">
        <v>0</v>
      </c>
      <c r="H54">
        <v>0</v>
      </c>
      <c r="I54">
        <v>1</v>
      </c>
      <c r="J54">
        <v>0</v>
      </c>
      <c r="K54" t="s">
        <v>90</v>
      </c>
      <c r="M54" t="str">
        <f>VLOOKUP(A54,'Removed; Added Convert 8-17'!A:A,1,FALSE)</f>
        <v>DEXTERE</v>
      </c>
    </row>
    <row r="55" spans="1:13" hidden="1" x14ac:dyDescent="0.2">
      <c r="A55" t="s">
        <v>14399</v>
      </c>
      <c r="C55" t="str">
        <f t="shared" si="1"/>
        <v/>
      </c>
      <c r="F55" t="s">
        <v>89</v>
      </c>
      <c r="G55">
        <v>0</v>
      </c>
      <c r="H55">
        <v>0</v>
      </c>
      <c r="I55">
        <v>1</v>
      </c>
      <c r="J55">
        <v>0</v>
      </c>
      <c r="K55" t="s">
        <v>90</v>
      </c>
      <c r="M55" t="str">
        <f>VLOOKUP(A55,'Removed; Added Convert 8-17'!A:A,1,FALSE)</f>
        <v>DIFFICILE</v>
      </c>
    </row>
    <row r="56" spans="1:13" hidden="1" x14ac:dyDescent="0.2">
      <c r="A56" t="s">
        <v>14403</v>
      </c>
      <c r="C56" t="str">
        <f t="shared" si="1"/>
        <v/>
      </c>
      <c r="F56" t="s">
        <v>89</v>
      </c>
      <c r="G56">
        <v>0</v>
      </c>
      <c r="H56">
        <v>0</v>
      </c>
      <c r="I56">
        <v>1</v>
      </c>
      <c r="J56">
        <v>0</v>
      </c>
      <c r="K56" t="s">
        <v>90</v>
      </c>
      <c r="M56" t="str">
        <f>VLOOKUP(A56,'Removed; Added Convert 8-17'!A:A,1,FALSE)</f>
        <v>DIFFICILITER</v>
      </c>
    </row>
    <row r="57" spans="1:13" x14ac:dyDescent="0.2">
      <c r="A57" t="s">
        <v>14515</v>
      </c>
      <c r="B57" t="s">
        <v>14516</v>
      </c>
      <c r="C57" t="str">
        <f t="shared" si="1"/>
        <v>diligenter</v>
      </c>
      <c r="D57" t="s">
        <v>14517</v>
      </c>
      <c r="E57" t="s">
        <v>14517</v>
      </c>
      <c r="F57" t="s">
        <v>89</v>
      </c>
      <c r="G57">
        <v>0</v>
      </c>
      <c r="H57">
        <v>0</v>
      </c>
      <c r="I57">
        <v>1</v>
      </c>
      <c r="J57">
        <v>0</v>
      </c>
      <c r="K57" t="s">
        <v>90</v>
      </c>
      <c r="M57" t="str">
        <f>VLOOKUP(A57,'Removed; Added Convert 8-17'!A:A,1,FALSE)</f>
        <v>DILIGENTER</v>
      </c>
    </row>
    <row r="58" spans="1:13" hidden="1" x14ac:dyDescent="0.2">
      <c r="A58" t="s">
        <v>14877</v>
      </c>
      <c r="C58" t="str">
        <f t="shared" si="1"/>
        <v/>
      </c>
      <c r="F58" t="s">
        <v>89</v>
      </c>
      <c r="G58">
        <v>0</v>
      </c>
      <c r="H58">
        <v>0</v>
      </c>
      <c r="I58">
        <v>1</v>
      </c>
      <c r="J58">
        <v>0</v>
      </c>
      <c r="K58" t="s">
        <v>90</v>
      </c>
      <c r="M58" t="str">
        <f>VLOOKUP(A58,'Removed; Added Convert 8-17'!A:A,1,FALSE)</f>
        <v>DISPERSE</v>
      </c>
    </row>
    <row r="59" spans="1:13" hidden="1" x14ac:dyDescent="0.2">
      <c r="A59" t="s">
        <v>14893</v>
      </c>
      <c r="C59" t="str">
        <f t="shared" si="1"/>
        <v/>
      </c>
      <c r="F59" t="s">
        <v>89</v>
      </c>
      <c r="G59">
        <v>0</v>
      </c>
      <c r="H59">
        <v>0</v>
      </c>
      <c r="I59">
        <v>1</v>
      </c>
      <c r="J59">
        <v>0</v>
      </c>
      <c r="K59" t="s">
        <v>90</v>
      </c>
      <c r="M59" t="str">
        <f>VLOOKUP(A59,'Removed; Added Convert 8-17'!A:A,1,FALSE)</f>
        <v>DISPOSITE</v>
      </c>
    </row>
    <row r="60" spans="1:13" hidden="1" x14ac:dyDescent="0.2">
      <c r="A60" t="s">
        <v>14955</v>
      </c>
      <c r="C60" t="str">
        <f t="shared" si="1"/>
        <v/>
      </c>
      <c r="F60" t="s">
        <v>89</v>
      </c>
      <c r="G60">
        <v>0</v>
      </c>
      <c r="H60">
        <v>0</v>
      </c>
      <c r="I60">
        <v>1</v>
      </c>
      <c r="J60">
        <v>0</v>
      </c>
      <c r="K60" t="s">
        <v>90</v>
      </c>
      <c r="M60" t="str">
        <f>VLOOKUP(A60,'Removed; Added Convert 8-17'!A:A,1,FALSE)</f>
        <v>DISSIMILITER</v>
      </c>
    </row>
    <row r="61" spans="1:13" hidden="1" x14ac:dyDescent="0.2">
      <c r="A61" t="s">
        <v>14959</v>
      </c>
      <c r="C61" t="str">
        <f t="shared" si="1"/>
        <v/>
      </c>
      <c r="F61" t="s">
        <v>89</v>
      </c>
      <c r="G61">
        <v>0</v>
      </c>
      <c r="H61">
        <v>0</v>
      </c>
      <c r="I61">
        <v>1</v>
      </c>
      <c r="J61">
        <v>0</v>
      </c>
      <c r="K61" t="s">
        <v>90</v>
      </c>
      <c r="M61" t="str">
        <f>VLOOKUP(A61,'Removed; Added Convert 8-17'!A:A,1,FALSE)</f>
        <v>DISSIMVLANTER</v>
      </c>
    </row>
    <row r="62" spans="1:13" hidden="1" x14ac:dyDescent="0.2">
      <c r="A62" t="s">
        <v>14987</v>
      </c>
      <c r="C62" t="str">
        <f t="shared" si="1"/>
        <v/>
      </c>
      <c r="F62" t="s">
        <v>89</v>
      </c>
      <c r="G62">
        <v>0</v>
      </c>
      <c r="H62">
        <v>0</v>
      </c>
      <c r="I62">
        <v>1</v>
      </c>
      <c r="J62">
        <v>0</v>
      </c>
      <c r="K62" t="s">
        <v>90</v>
      </c>
      <c r="M62" t="str">
        <f>VLOOKUP(A62,'Removed; Added Convert 8-17'!A:A,1,FALSE)</f>
        <v>DISSOLVTE</v>
      </c>
    </row>
    <row r="63" spans="1:13" hidden="1" x14ac:dyDescent="0.2">
      <c r="A63" t="s">
        <v>15028</v>
      </c>
      <c r="C63" t="str">
        <f t="shared" si="1"/>
        <v/>
      </c>
      <c r="F63" t="s">
        <v>89</v>
      </c>
      <c r="G63">
        <v>0</v>
      </c>
      <c r="H63">
        <v>0</v>
      </c>
      <c r="I63">
        <v>1</v>
      </c>
      <c r="J63">
        <v>0</v>
      </c>
      <c r="K63" t="s">
        <v>90</v>
      </c>
      <c r="M63" t="str">
        <f>VLOOKUP(A63,'Removed; Added Convert 8-17'!A:A,1,FALSE)</f>
        <v>DISTINCTE</v>
      </c>
    </row>
    <row r="64" spans="1:13" hidden="1" x14ac:dyDescent="0.2">
      <c r="A64" t="s">
        <v>15098</v>
      </c>
      <c r="C64" t="str">
        <f t="shared" si="1"/>
        <v/>
      </c>
      <c r="F64" t="s">
        <v>89</v>
      </c>
      <c r="G64">
        <v>0</v>
      </c>
      <c r="H64">
        <v>0</v>
      </c>
      <c r="I64">
        <v>1</v>
      </c>
      <c r="J64">
        <v>0</v>
      </c>
      <c r="K64" t="s">
        <v>90</v>
      </c>
      <c r="M64" t="str">
        <f>VLOOKUP(A64,'Removed; Added Convert 8-17'!A:A,1,FALSE)</f>
        <v>DIVERSE</v>
      </c>
    </row>
    <row r="65" spans="1:13" hidden="1" x14ac:dyDescent="0.2">
      <c r="A65" t="s">
        <v>15205</v>
      </c>
      <c r="C65" t="str">
        <f t="shared" ref="C65:C96" si="2">SUBSTITUTE(SUBSTITUTE(SUBSTITUTE(SUBSTITUTE(SUBSTITUTE(SUBSTITUTE(SUBSTITUTE(SUBSTITUTE(SUBSTITUTE(SUBSTITUTE(SUBSTITUTE(B65, "ā", "a"), "ē", "e"), "ī", "i"), "ō", "o"), "ū", "u"), "ȳ", "y"), "Ā", "A"), "Ē", "E"), "Ī", "I"), "Ō", "O"), "Ū", "U")</f>
        <v/>
      </c>
      <c r="F65" t="s">
        <v>89</v>
      </c>
      <c r="G65">
        <v>0</v>
      </c>
      <c r="H65">
        <v>0</v>
      </c>
      <c r="I65">
        <v>1</v>
      </c>
      <c r="J65">
        <v>0</v>
      </c>
      <c r="K65" t="s">
        <v>90</v>
      </c>
      <c r="M65" t="str">
        <f>VLOOKUP(A65,'Removed; Added Convert 8-17'!A:A,1,FALSE)</f>
        <v>DOCTE</v>
      </c>
    </row>
    <row r="66" spans="1:13" hidden="1" x14ac:dyDescent="0.2">
      <c r="A66" t="s">
        <v>15272</v>
      </c>
      <c r="C66" t="str">
        <f t="shared" si="2"/>
        <v/>
      </c>
      <c r="F66" t="s">
        <v>89</v>
      </c>
      <c r="G66">
        <v>0</v>
      </c>
      <c r="H66">
        <v>0</v>
      </c>
      <c r="I66">
        <v>1</v>
      </c>
      <c r="J66">
        <v>0</v>
      </c>
      <c r="K66" t="s">
        <v>90</v>
      </c>
      <c r="M66" t="str">
        <f>VLOOKUP(A66,'Removed; Added Convert 8-17'!A:A,1,FALSE)</f>
        <v>DOLOSE</v>
      </c>
    </row>
    <row r="67" spans="1:13" hidden="1" x14ac:dyDescent="0.2">
      <c r="A67" t="s">
        <v>15495</v>
      </c>
      <c r="C67" t="str">
        <f t="shared" si="2"/>
        <v/>
      </c>
      <c r="F67" t="s">
        <v>89</v>
      </c>
      <c r="G67">
        <v>0</v>
      </c>
      <c r="H67">
        <v>0</v>
      </c>
      <c r="I67">
        <v>1</v>
      </c>
      <c r="J67">
        <v>0</v>
      </c>
      <c r="K67" t="s">
        <v>90</v>
      </c>
      <c r="M67" t="str">
        <f>VLOOKUP(A67,'Removed; Added Convert 8-17'!A:A,1,FALSE)</f>
        <v>DVBITANTER</v>
      </c>
    </row>
    <row r="68" spans="1:13" hidden="1" x14ac:dyDescent="0.2">
      <c r="A68" t="s">
        <v>15641</v>
      </c>
      <c r="C68" t="str">
        <f t="shared" si="2"/>
        <v/>
      </c>
      <c r="F68" t="s">
        <v>89</v>
      </c>
      <c r="G68">
        <v>0</v>
      </c>
      <c r="H68">
        <v>0</v>
      </c>
      <c r="I68">
        <v>1</v>
      </c>
      <c r="J68">
        <v>0</v>
      </c>
      <c r="K68" t="s">
        <v>90</v>
      </c>
      <c r="M68" t="str">
        <f>VLOOKUP(A68,'Removed; Added Convert 8-17'!A:A,1,FALSE)</f>
        <v>DVRE</v>
      </c>
    </row>
    <row r="69" spans="1:13" hidden="1" x14ac:dyDescent="0.2">
      <c r="A69" t="s">
        <v>15647</v>
      </c>
      <c r="C69" t="str">
        <f t="shared" si="2"/>
        <v/>
      </c>
      <c r="F69" t="s">
        <v>89</v>
      </c>
      <c r="G69">
        <v>0</v>
      </c>
      <c r="H69">
        <v>0</v>
      </c>
      <c r="I69">
        <v>1</v>
      </c>
      <c r="J69">
        <v>0</v>
      </c>
      <c r="K69" t="s">
        <v>90</v>
      </c>
      <c r="M69" t="str">
        <f>VLOOKUP(A69,'Removed; Added Convert 8-17'!A:A,1,FALSE)</f>
        <v>DVRITER</v>
      </c>
    </row>
    <row r="70" spans="1:13" hidden="1" x14ac:dyDescent="0.2">
      <c r="A70" t="s">
        <v>15952</v>
      </c>
      <c r="C70" t="str">
        <f t="shared" si="2"/>
        <v/>
      </c>
      <c r="F70" t="s">
        <v>89</v>
      </c>
      <c r="G70">
        <v>0</v>
      </c>
      <c r="H70">
        <v>0</v>
      </c>
      <c r="I70">
        <v>1</v>
      </c>
      <c r="J70">
        <v>0</v>
      </c>
      <c r="K70" t="s">
        <v>90</v>
      </c>
      <c r="M70" t="str">
        <f>VLOOKUP(A70,'Removed; Added Convert 8-17'!A:A,1,FALSE)</f>
        <v>EFFEMINATE</v>
      </c>
    </row>
    <row r="71" spans="1:13" hidden="1" x14ac:dyDescent="0.2">
      <c r="A71" t="s">
        <v>15985</v>
      </c>
      <c r="C71" t="str">
        <f t="shared" si="2"/>
        <v/>
      </c>
      <c r="F71" t="s">
        <v>3318</v>
      </c>
      <c r="G71">
        <v>0</v>
      </c>
      <c r="H71">
        <v>0</v>
      </c>
      <c r="I71">
        <v>1</v>
      </c>
      <c r="J71">
        <v>0</v>
      </c>
      <c r="K71" t="s">
        <v>90</v>
      </c>
      <c r="M71" t="str">
        <f>VLOOKUP(A71,'Removed; Added Convert 8-17'!A:A,1,FALSE)</f>
        <v>EFFICACITER</v>
      </c>
    </row>
    <row r="72" spans="1:13" hidden="1" x14ac:dyDescent="0.2">
      <c r="A72" t="s">
        <v>16211</v>
      </c>
      <c r="C72" t="str">
        <f t="shared" si="2"/>
        <v/>
      </c>
      <c r="F72" t="s">
        <v>89</v>
      </c>
      <c r="G72">
        <v>0</v>
      </c>
      <c r="H72">
        <v>0</v>
      </c>
      <c r="I72">
        <v>1</v>
      </c>
      <c r="J72">
        <v>0</v>
      </c>
      <c r="K72" t="s">
        <v>90</v>
      </c>
      <c r="M72" t="str">
        <f>VLOOKUP(A72,'Removed; Added Convert 8-17'!A:A,1,FALSE)</f>
        <v>ELEGANTER</v>
      </c>
    </row>
    <row r="73" spans="1:13" hidden="1" x14ac:dyDescent="0.2">
      <c r="A73" t="s">
        <v>16512</v>
      </c>
      <c r="C73" t="str">
        <f t="shared" si="2"/>
        <v/>
      </c>
      <c r="F73" t="s">
        <v>89</v>
      </c>
      <c r="G73">
        <v>0</v>
      </c>
      <c r="H73">
        <v>0</v>
      </c>
      <c r="I73">
        <v>1</v>
      </c>
      <c r="J73">
        <v>0</v>
      </c>
      <c r="K73" t="s">
        <v>90</v>
      </c>
      <c r="M73" t="str">
        <f>VLOOKUP(A73,'Removed; Added Convert 8-17'!A:A,1,FALSE)</f>
        <v>ENIXE</v>
      </c>
    </row>
    <row r="74" spans="1:13" hidden="1" x14ac:dyDescent="0.2">
      <c r="A74" t="s">
        <v>17391</v>
      </c>
      <c r="C74" t="str">
        <f t="shared" si="2"/>
        <v/>
      </c>
      <c r="F74" t="s">
        <v>3318</v>
      </c>
      <c r="G74">
        <v>0</v>
      </c>
      <c r="H74">
        <v>0</v>
      </c>
      <c r="I74">
        <v>1</v>
      </c>
      <c r="J74">
        <v>0</v>
      </c>
      <c r="K74" t="s">
        <v>90</v>
      </c>
      <c r="M74" t="str">
        <f>VLOOKUP(A74,'Removed; Added Convert 8-17'!A:A,1,FALSE)</f>
        <v>EXCELSE</v>
      </c>
    </row>
    <row r="75" spans="1:13" hidden="1" x14ac:dyDescent="0.2">
      <c r="A75" t="s">
        <v>17501</v>
      </c>
      <c r="C75" t="str">
        <f t="shared" si="2"/>
        <v/>
      </c>
      <c r="F75" t="s">
        <v>10296</v>
      </c>
      <c r="G75">
        <v>0</v>
      </c>
      <c r="H75">
        <v>0</v>
      </c>
      <c r="I75">
        <v>1</v>
      </c>
      <c r="J75">
        <v>0</v>
      </c>
      <c r="K75" t="s">
        <v>90</v>
      </c>
      <c r="M75" t="str">
        <f>VLOOKUP(A75,'Removed; Added Convert 8-17'!A:A,1,FALSE)</f>
        <v>EXCVSATE</v>
      </c>
    </row>
    <row r="76" spans="1:13" hidden="1" x14ac:dyDescent="0.2">
      <c r="A76" t="s">
        <v>17509</v>
      </c>
      <c r="C76" t="str">
        <f t="shared" si="2"/>
        <v/>
      </c>
      <c r="F76" t="s">
        <v>89</v>
      </c>
      <c r="G76">
        <v>0</v>
      </c>
      <c r="H76">
        <v>0</v>
      </c>
      <c r="I76">
        <v>1</v>
      </c>
      <c r="J76">
        <v>0</v>
      </c>
      <c r="K76" t="s">
        <v>90</v>
      </c>
      <c r="M76" t="str">
        <f>VLOOKUP(A76,'Removed; Added Convert 8-17'!A:A,1,FALSE)</f>
        <v>EXCVSSE</v>
      </c>
    </row>
    <row r="77" spans="1:13" hidden="1" x14ac:dyDescent="0.2">
      <c r="A77" t="s">
        <v>17534</v>
      </c>
      <c r="C77" t="str">
        <f t="shared" si="2"/>
        <v/>
      </c>
      <c r="F77" t="s">
        <v>3318</v>
      </c>
      <c r="G77">
        <v>0</v>
      </c>
      <c r="H77">
        <v>0</v>
      </c>
      <c r="I77">
        <v>1</v>
      </c>
      <c r="J77">
        <v>0</v>
      </c>
      <c r="K77" t="s">
        <v>90</v>
      </c>
      <c r="M77" t="str">
        <f>VLOOKUP(A77,'Removed; Added Convert 8-17'!A:A,1,FALSE)</f>
        <v>EXERCITATE</v>
      </c>
    </row>
    <row r="78" spans="1:13" hidden="1" x14ac:dyDescent="0.2">
      <c r="A78" t="s">
        <v>17595</v>
      </c>
      <c r="C78" t="str">
        <f t="shared" si="2"/>
        <v/>
      </c>
      <c r="F78" t="s">
        <v>89</v>
      </c>
      <c r="G78">
        <v>0</v>
      </c>
      <c r="H78">
        <v>0</v>
      </c>
      <c r="I78">
        <v>1</v>
      </c>
      <c r="J78">
        <v>0</v>
      </c>
      <c r="K78" t="s">
        <v>90</v>
      </c>
      <c r="M78" t="str">
        <f>VLOOKUP(A78,'Removed; Added Convert 8-17'!A:A,1,FALSE)</f>
        <v>EXILITER</v>
      </c>
    </row>
    <row r="79" spans="1:13" hidden="1" x14ac:dyDescent="0.2">
      <c r="A79" t="s">
        <v>17596</v>
      </c>
      <c r="C79" t="str">
        <f t="shared" si="2"/>
        <v/>
      </c>
      <c r="F79" t="s">
        <v>89</v>
      </c>
      <c r="G79">
        <v>0</v>
      </c>
      <c r="H79">
        <v>0</v>
      </c>
      <c r="I79">
        <v>1</v>
      </c>
      <c r="J79">
        <v>0</v>
      </c>
      <c r="K79" t="s">
        <v>90</v>
      </c>
      <c r="M79" t="str">
        <f>VLOOKUP(A79,'Removed; Added Convert 8-17'!A:A,1,FALSE)</f>
        <v>EXIMIE</v>
      </c>
    </row>
    <row r="80" spans="1:13" hidden="1" x14ac:dyDescent="0.2">
      <c r="A80" t="s">
        <v>17710</v>
      </c>
      <c r="C80" t="str">
        <f t="shared" si="2"/>
        <v/>
      </c>
      <c r="F80" t="s">
        <v>89</v>
      </c>
      <c r="G80">
        <v>0</v>
      </c>
      <c r="H80">
        <v>0</v>
      </c>
      <c r="I80">
        <v>1</v>
      </c>
      <c r="J80">
        <v>0</v>
      </c>
      <c r="K80" t="s">
        <v>90</v>
      </c>
      <c r="M80" t="str">
        <f>VLOOKUP(A80,'Removed; Added Convert 8-17'!A:A,1,FALSE)</f>
        <v>EXPEDITE</v>
      </c>
    </row>
    <row r="81" spans="1:13" hidden="1" x14ac:dyDescent="0.2">
      <c r="A81" t="s">
        <v>18282</v>
      </c>
      <c r="C81" t="str">
        <f t="shared" si="2"/>
        <v/>
      </c>
      <c r="F81" t="s">
        <v>89</v>
      </c>
      <c r="G81">
        <v>0</v>
      </c>
      <c r="H81">
        <v>0</v>
      </c>
      <c r="I81">
        <v>1</v>
      </c>
      <c r="J81">
        <v>0</v>
      </c>
      <c r="K81" t="s">
        <v>90</v>
      </c>
      <c r="M81" t="str">
        <f>VLOOKUP(A81,'Removed; Added Convert 8-17'!A:A,1,FALSE)</f>
        <v>FACVNDE</v>
      </c>
    </row>
    <row r="82" spans="1:13" hidden="1" x14ac:dyDescent="0.2">
      <c r="A82" t="s">
        <v>18952</v>
      </c>
      <c r="C82" t="str">
        <f t="shared" si="2"/>
        <v/>
      </c>
      <c r="F82" t="s">
        <v>89</v>
      </c>
      <c r="G82">
        <v>0</v>
      </c>
      <c r="H82">
        <v>0</v>
      </c>
      <c r="I82">
        <v>1</v>
      </c>
      <c r="J82">
        <v>0</v>
      </c>
      <c r="K82" t="s">
        <v>90</v>
      </c>
      <c r="M82" t="str">
        <f>VLOOKUP(A82,'Removed; Added Convert 8-17'!A:A,1,FALSE)</f>
        <v>FIDELITER</v>
      </c>
    </row>
    <row r="83" spans="1:13" hidden="1" x14ac:dyDescent="0.2">
      <c r="A83" t="s">
        <v>19134</v>
      </c>
      <c r="C83" t="str">
        <f t="shared" si="2"/>
        <v/>
      </c>
      <c r="F83" t="s">
        <v>10296</v>
      </c>
      <c r="G83">
        <v>0</v>
      </c>
      <c r="H83">
        <v>0</v>
      </c>
      <c r="I83">
        <v>1</v>
      </c>
      <c r="J83">
        <v>0</v>
      </c>
      <c r="K83" t="s">
        <v>90</v>
      </c>
      <c r="M83" t="str">
        <f>VLOOKUP(A83,'Removed; Added Convert 8-17'!A:A,1,FALSE)</f>
        <v>FLAGITIOSE</v>
      </c>
    </row>
    <row r="84" spans="1:13" hidden="1" x14ac:dyDescent="0.2">
      <c r="A84" t="s">
        <v>19149</v>
      </c>
      <c r="C84" t="str">
        <f t="shared" si="2"/>
        <v/>
      </c>
      <c r="F84" t="s">
        <v>10296</v>
      </c>
      <c r="G84">
        <v>0</v>
      </c>
      <c r="H84">
        <v>0</v>
      </c>
      <c r="I84">
        <v>1</v>
      </c>
      <c r="J84">
        <v>0</v>
      </c>
      <c r="K84" t="s">
        <v>90</v>
      </c>
      <c r="M84" t="str">
        <f>VLOOKUP(A84,'Removed; Added Convert 8-17'!A:A,1,FALSE)</f>
        <v>FLAGRANTER</v>
      </c>
    </row>
    <row r="85" spans="1:13" hidden="1" x14ac:dyDescent="0.2">
      <c r="A85" t="s">
        <v>19220</v>
      </c>
      <c r="C85" t="str">
        <f t="shared" si="2"/>
        <v/>
      </c>
      <c r="F85" t="s">
        <v>89</v>
      </c>
      <c r="G85">
        <v>0</v>
      </c>
      <c r="H85">
        <v>0</v>
      </c>
      <c r="I85">
        <v>0</v>
      </c>
      <c r="J85">
        <v>0</v>
      </c>
      <c r="K85" t="s">
        <v>90</v>
      </c>
      <c r="M85" t="str">
        <f>VLOOKUP(A85,'Removed; Added Convert 8-17'!A:A,1,FALSE)</f>
        <v>FLEBILE</v>
      </c>
    </row>
    <row r="86" spans="1:13" hidden="1" x14ac:dyDescent="0.2">
      <c r="A86" t="s">
        <v>19224</v>
      </c>
      <c r="C86" t="str">
        <f t="shared" si="2"/>
        <v/>
      </c>
      <c r="F86" t="s">
        <v>89</v>
      </c>
      <c r="G86">
        <v>0</v>
      </c>
      <c r="H86">
        <v>0</v>
      </c>
      <c r="I86">
        <v>1</v>
      </c>
      <c r="J86">
        <v>0</v>
      </c>
      <c r="K86" t="s">
        <v>90</v>
      </c>
      <c r="M86" t="str">
        <f>VLOOKUP(A86,'Removed; Added Convert 8-17'!A:A,1,FALSE)</f>
        <v>FLEBILITER</v>
      </c>
    </row>
    <row r="87" spans="1:13" hidden="1" x14ac:dyDescent="0.2">
      <c r="A87" t="s">
        <v>19470</v>
      </c>
      <c r="C87" t="str">
        <f t="shared" si="2"/>
        <v/>
      </c>
      <c r="F87" t="s">
        <v>3318</v>
      </c>
      <c r="G87">
        <v>0</v>
      </c>
      <c r="H87">
        <v>0</v>
      </c>
      <c r="I87">
        <v>1</v>
      </c>
      <c r="J87">
        <v>0</v>
      </c>
      <c r="K87" t="s">
        <v>90</v>
      </c>
      <c r="M87" t="str">
        <f>VLOOKUP(A87,'Removed; Added Convert 8-17'!A:A,1,FALSE)</f>
        <v>FORMIDOLOSE</v>
      </c>
    </row>
    <row r="88" spans="1:13" hidden="1" x14ac:dyDescent="0.2">
      <c r="A88" t="s">
        <v>19478</v>
      </c>
      <c r="C88" t="str">
        <f t="shared" si="2"/>
        <v/>
      </c>
      <c r="F88" t="s">
        <v>3318</v>
      </c>
      <c r="G88">
        <v>0</v>
      </c>
      <c r="H88">
        <v>0</v>
      </c>
      <c r="I88">
        <v>1</v>
      </c>
      <c r="J88">
        <v>0</v>
      </c>
      <c r="K88" t="s">
        <v>90</v>
      </c>
      <c r="M88" t="str">
        <f>VLOOKUP(A88,'Removed; Added Convert 8-17'!A:A,1,FALSE)</f>
        <v>FORMOSE</v>
      </c>
    </row>
    <row r="89" spans="1:13" hidden="1" x14ac:dyDescent="0.2">
      <c r="A89" t="s">
        <v>20082</v>
      </c>
      <c r="C89" t="str">
        <f t="shared" si="2"/>
        <v/>
      </c>
      <c r="F89" t="s">
        <v>89</v>
      </c>
      <c r="G89">
        <v>0</v>
      </c>
      <c r="H89">
        <v>0</v>
      </c>
      <c r="I89">
        <v>1</v>
      </c>
      <c r="J89">
        <v>0</v>
      </c>
      <c r="K89" t="s">
        <v>90</v>
      </c>
      <c r="M89" t="str">
        <f>VLOOKUP(A89,'Removed; Added Convert 8-17'!A:A,1,FALSE)</f>
        <v>FVRIOSE</v>
      </c>
    </row>
    <row r="90" spans="1:13" hidden="1" x14ac:dyDescent="0.2">
      <c r="A90" t="s">
        <v>20107</v>
      </c>
      <c r="C90" t="str">
        <f t="shared" si="2"/>
        <v/>
      </c>
      <c r="F90" t="s">
        <v>89</v>
      </c>
      <c r="G90">
        <v>0</v>
      </c>
      <c r="H90">
        <v>0</v>
      </c>
      <c r="I90">
        <v>1</v>
      </c>
      <c r="J90">
        <v>0</v>
      </c>
      <c r="K90" t="s">
        <v>90</v>
      </c>
      <c r="M90" t="str">
        <f>VLOOKUP(A90,'Removed; Added Convert 8-17'!A:A,1,FALSE)</f>
        <v>FVRTIVE</v>
      </c>
    </row>
    <row r="91" spans="1:13" hidden="1" x14ac:dyDescent="0.2">
      <c r="A91" t="s">
        <v>20446</v>
      </c>
      <c r="C91" t="str">
        <f t="shared" si="2"/>
        <v/>
      </c>
      <c r="F91" t="s">
        <v>89</v>
      </c>
      <c r="G91">
        <v>0</v>
      </c>
      <c r="H91">
        <v>0</v>
      </c>
      <c r="I91">
        <v>1</v>
      </c>
      <c r="J91">
        <v>0</v>
      </c>
      <c r="K91" t="s">
        <v>90</v>
      </c>
      <c r="M91" t="str">
        <f>VLOOKUP(A91,'Removed; Added Convert 8-17'!A:A,1,FALSE)</f>
        <v>GENERALITER</v>
      </c>
    </row>
    <row r="92" spans="1:13" hidden="1" x14ac:dyDescent="0.2">
      <c r="A92" t="s">
        <v>20463</v>
      </c>
      <c r="C92" t="str">
        <f t="shared" si="2"/>
        <v/>
      </c>
      <c r="F92" t="s">
        <v>89</v>
      </c>
      <c r="G92">
        <v>0</v>
      </c>
      <c r="H92">
        <v>0</v>
      </c>
      <c r="I92">
        <v>1</v>
      </c>
      <c r="J92">
        <v>0</v>
      </c>
      <c r="K92" t="s">
        <v>90</v>
      </c>
      <c r="M92" t="str">
        <f>VLOOKUP(A92,'Removed; Added Convert 8-17'!A:A,1,FALSE)</f>
        <v>GENEROSE</v>
      </c>
    </row>
    <row r="93" spans="1:13" hidden="1" x14ac:dyDescent="0.2">
      <c r="A93" t="s">
        <v>20482</v>
      </c>
      <c r="C93" t="str">
        <f t="shared" si="2"/>
        <v/>
      </c>
      <c r="F93" t="s">
        <v>89</v>
      </c>
      <c r="G93">
        <v>0</v>
      </c>
      <c r="H93">
        <v>0</v>
      </c>
      <c r="I93">
        <v>1</v>
      </c>
      <c r="J93">
        <v>0</v>
      </c>
      <c r="K93" t="s">
        <v>90</v>
      </c>
      <c r="M93" t="str">
        <f>VLOOKUP(A93,'Removed; Added Convert 8-17'!A:A,1,FALSE)</f>
        <v>GENIALITER</v>
      </c>
    </row>
    <row r="94" spans="1:13" hidden="1" x14ac:dyDescent="0.2">
      <c r="A94" t="s">
        <v>20493</v>
      </c>
      <c r="C94" t="str">
        <f t="shared" si="2"/>
        <v/>
      </c>
      <c r="F94" t="s">
        <v>89</v>
      </c>
      <c r="G94">
        <v>0</v>
      </c>
      <c r="H94">
        <v>0</v>
      </c>
      <c r="I94">
        <v>1</v>
      </c>
      <c r="J94">
        <v>0</v>
      </c>
      <c r="K94" t="s">
        <v>90</v>
      </c>
      <c r="M94" t="str">
        <f>VLOOKUP(A94,'Removed; Added Convert 8-17'!A:A,1,FALSE)</f>
        <v>GENITALITER</v>
      </c>
    </row>
    <row r="95" spans="1:13" hidden="1" x14ac:dyDescent="0.2">
      <c r="A95" t="s">
        <v>20878</v>
      </c>
      <c r="C95" t="str">
        <f t="shared" si="2"/>
        <v/>
      </c>
      <c r="F95" t="s">
        <v>89</v>
      </c>
      <c r="G95">
        <v>0</v>
      </c>
      <c r="H95">
        <v>0</v>
      </c>
      <c r="I95">
        <v>1</v>
      </c>
      <c r="J95">
        <v>0</v>
      </c>
      <c r="K95" t="s">
        <v>90</v>
      </c>
      <c r="M95" t="str">
        <f>VLOOKUP(A95,'Removed; Added Convert 8-17'!A:A,1,FALSE)</f>
        <v>GRANDE</v>
      </c>
    </row>
    <row r="96" spans="1:13" hidden="1" x14ac:dyDescent="0.2">
      <c r="A96" t="s">
        <v>20886</v>
      </c>
      <c r="C96" t="str">
        <f t="shared" si="2"/>
        <v/>
      </c>
      <c r="F96" t="s">
        <v>3318</v>
      </c>
      <c r="G96">
        <v>0</v>
      </c>
      <c r="H96">
        <v>0</v>
      </c>
      <c r="I96">
        <v>1</v>
      </c>
      <c r="J96">
        <v>0</v>
      </c>
      <c r="K96" t="s">
        <v>90</v>
      </c>
      <c r="M96" t="str">
        <f>VLOOKUP(A96,'Removed; Added Convert 8-17'!A:A,1,FALSE)</f>
        <v>GRANDITER</v>
      </c>
    </row>
    <row r="97" spans="1:13" hidden="1" x14ac:dyDescent="0.2">
      <c r="A97" t="s">
        <v>20962</v>
      </c>
      <c r="C97" t="str">
        <f t="shared" ref="C97:C128" si="3">SUBSTITUTE(SUBSTITUTE(SUBSTITUTE(SUBSTITUTE(SUBSTITUTE(SUBSTITUTE(SUBSTITUTE(SUBSTITUTE(SUBSTITUTE(SUBSTITUTE(SUBSTITUTE(B97, "ā", "a"), "ē", "e"), "ī", "i"), "ō", "o"), "ū", "u"), "ȳ", "y"), "Ā", "A"), "Ē", "E"), "Ī", "I"), "Ō", "O"), "Ū", "U")</f>
        <v/>
      </c>
      <c r="F97" t="s">
        <v>89</v>
      </c>
      <c r="G97">
        <v>0</v>
      </c>
      <c r="H97">
        <v>0</v>
      </c>
      <c r="I97">
        <v>1</v>
      </c>
      <c r="J97">
        <v>0</v>
      </c>
      <c r="K97" t="s">
        <v>90</v>
      </c>
      <c r="M97" t="str">
        <f>VLOOKUP(A97,'Removed; Added Convert 8-17'!A:A,1,FALSE)</f>
        <v>GRAVE</v>
      </c>
    </row>
    <row r="98" spans="1:13" hidden="1" x14ac:dyDescent="0.2">
      <c r="A98" t="s">
        <v>22027</v>
      </c>
      <c r="C98" t="str">
        <f t="shared" si="3"/>
        <v/>
      </c>
      <c r="F98" t="s">
        <v>89</v>
      </c>
      <c r="G98">
        <v>0</v>
      </c>
      <c r="H98">
        <v>0</v>
      </c>
      <c r="I98">
        <v>1</v>
      </c>
      <c r="J98">
        <v>0</v>
      </c>
      <c r="K98" t="s">
        <v>90</v>
      </c>
      <c r="M98" t="str">
        <f>VLOOKUP(A98,'Removed; Added Convert 8-17'!A:A,1,FALSE)</f>
        <v>HORRIFICE</v>
      </c>
    </row>
    <row r="99" spans="1:13" hidden="1" x14ac:dyDescent="0.2">
      <c r="A99" t="s">
        <v>22095</v>
      </c>
      <c r="C99" t="str">
        <f t="shared" si="3"/>
        <v/>
      </c>
      <c r="F99" t="s">
        <v>89</v>
      </c>
      <c r="G99">
        <v>0</v>
      </c>
      <c r="H99">
        <v>0</v>
      </c>
      <c r="I99">
        <v>1</v>
      </c>
      <c r="J99">
        <v>0</v>
      </c>
      <c r="K99" t="s">
        <v>90</v>
      </c>
      <c r="M99" t="str">
        <f>VLOOKUP(A99,'Removed; Added Convert 8-17'!A:A,1,FALSE)</f>
        <v>HOSPITALITER</v>
      </c>
    </row>
    <row r="100" spans="1:13" hidden="1" x14ac:dyDescent="0.2">
      <c r="A100" t="s">
        <v>22117</v>
      </c>
      <c r="C100" t="str">
        <f t="shared" si="3"/>
        <v/>
      </c>
      <c r="F100" t="s">
        <v>89</v>
      </c>
      <c r="G100">
        <v>0</v>
      </c>
      <c r="H100">
        <v>0</v>
      </c>
      <c r="I100">
        <v>1</v>
      </c>
      <c r="J100">
        <v>0</v>
      </c>
      <c r="K100" t="s">
        <v>90</v>
      </c>
      <c r="M100" t="str">
        <f>VLOOKUP(A100,'Removed; Added Convert 8-17'!A:A,1,FALSE)</f>
        <v>HOSTILITER</v>
      </c>
    </row>
    <row r="101" spans="1:13" hidden="1" x14ac:dyDescent="0.2">
      <c r="A101" t="s">
        <v>22139</v>
      </c>
      <c r="C101" t="str">
        <f t="shared" si="3"/>
        <v/>
      </c>
      <c r="F101" t="s">
        <v>89</v>
      </c>
      <c r="G101">
        <v>0</v>
      </c>
      <c r="H101">
        <v>0</v>
      </c>
      <c r="I101">
        <v>1</v>
      </c>
      <c r="J101">
        <v>0</v>
      </c>
      <c r="K101" t="s">
        <v>90</v>
      </c>
      <c r="M101" t="str">
        <f>VLOOKUP(A101,'Removed; Added Convert 8-17'!A:A,1,FALSE)</f>
        <v>HVMANE</v>
      </c>
    </row>
    <row r="102" spans="1:13" hidden="1" x14ac:dyDescent="0.2">
      <c r="A102" t="s">
        <v>22145</v>
      </c>
      <c r="C102" t="str">
        <f t="shared" si="3"/>
        <v/>
      </c>
      <c r="F102" t="s">
        <v>89</v>
      </c>
      <c r="G102">
        <v>0</v>
      </c>
      <c r="H102">
        <v>0</v>
      </c>
      <c r="I102">
        <v>1</v>
      </c>
      <c r="J102">
        <v>0</v>
      </c>
      <c r="K102" t="s">
        <v>90</v>
      </c>
      <c r="M102" t="str">
        <f>VLOOKUP(A102,'Removed; Added Convert 8-17'!A:A,1,FALSE)</f>
        <v>HVMANITER</v>
      </c>
    </row>
    <row r="103" spans="1:13" hidden="1" x14ac:dyDescent="0.2">
      <c r="A103" t="s">
        <v>22184</v>
      </c>
      <c r="C103" t="str">
        <f t="shared" si="3"/>
        <v/>
      </c>
      <c r="F103" t="s">
        <v>89</v>
      </c>
      <c r="G103">
        <v>0</v>
      </c>
      <c r="H103">
        <v>0</v>
      </c>
      <c r="I103">
        <v>0</v>
      </c>
      <c r="J103">
        <v>0</v>
      </c>
      <c r="K103" t="s">
        <v>90</v>
      </c>
      <c r="M103" t="str">
        <f>VLOOKUP(A103,'Removed; Added Convert 8-17'!A:A,1,FALSE)</f>
        <v>HVMILITER</v>
      </c>
    </row>
    <row r="104" spans="1:13" hidden="1" x14ac:dyDescent="0.2">
      <c r="A104" t="s">
        <v>22361</v>
      </c>
      <c r="C104" t="str">
        <f t="shared" si="3"/>
        <v/>
      </c>
      <c r="F104" t="s">
        <v>3318</v>
      </c>
      <c r="G104">
        <v>0</v>
      </c>
      <c r="H104">
        <v>0</v>
      </c>
      <c r="I104">
        <v>1</v>
      </c>
      <c r="J104">
        <v>0</v>
      </c>
      <c r="K104" t="s">
        <v>90</v>
      </c>
      <c r="M104" t="str">
        <f>VLOOKUP(A104,'Removed; Added Convert 8-17'!A:A,1,FALSE)</f>
        <v>IACTANTER</v>
      </c>
    </row>
    <row r="105" spans="1:13" hidden="1" x14ac:dyDescent="0.2">
      <c r="A105" t="s">
        <v>22620</v>
      </c>
      <c r="C105" t="str">
        <f t="shared" si="3"/>
        <v/>
      </c>
      <c r="F105" t="s">
        <v>89</v>
      </c>
      <c r="G105">
        <v>0</v>
      </c>
      <c r="H105">
        <v>0</v>
      </c>
      <c r="I105">
        <v>0</v>
      </c>
      <c r="J105">
        <v>0</v>
      </c>
      <c r="K105" t="s">
        <v>90</v>
      </c>
      <c r="M105" t="str">
        <f>VLOOKUP(A105,'Removed; Added Convert 8-17'!A:A,1,FALSE)</f>
        <v>IGNAVITER</v>
      </c>
    </row>
    <row r="106" spans="1:13" hidden="1" x14ac:dyDescent="0.2">
      <c r="A106" t="s">
        <v>22759</v>
      </c>
      <c r="C106" t="str">
        <f t="shared" si="3"/>
        <v/>
      </c>
      <c r="F106" t="s">
        <v>89</v>
      </c>
      <c r="G106">
        <v>0</v>
      </c>
      <c r="H106">
        <v>0</v>
      </c>
      <c r="I106">
        <v>1</v>
      </c>
      <c r="J106">
        <v>0</v>
      </c>
      <c r="K106" t="s">
        <v>90</v>
      </c>
      <c r="M106" t="str">
        <f>VLOOKUP(A106,'Removed; Added Convert 8-17'!A:A,1,FALSE)</f>
        <v>ILLEPIDE</v>
      </c>
    </row>
    <row r="107" spans="1:13" hidden="1" x14ac:dyDescent="0.2">
      <c r="A107" t="s">
        <v>23023</v>
      </c>
      <c r="C107" t="str">
        <f t="shared" si="3"/>
        <v/>
      </c>
      <c r="F107" t="s">
        <v>89</v>
      </c>
      <c r="G107">
        <v>0</v>
      </c>
      <c r="H107">
        <v>0</v>
      </c>
      <c r="I107">
        <v>1</v>
      </c>
      <c r="J107">
        <v>0</v>
      </c>
      <c r="K107" t="s">
        <v>90</v>
      </c>
      <c r="M107" t="str">
        <f>VLOOKUP(A107,'Removed; Added Convert 8-17'!A:A,1,FALSE)</f>
        <v>IMMODERATE</v>
      </c>
    </row>
    <row r="108" spans="1:13" hidden="1" x14ac:dyDescent="0.2">
      <c r="A108" t="s">
        <v>23107</v>
      </c>
      <c r="C108" t="str">
        <f t="shared" si="3"/>
        <v/>
      </c>
      <c r="F108" t="s">
        <v>89</v>
      </c>
      <c r="G108">
        <v>0</v>
      </c>
      <c r="H108">
        <v>0</v>
      </c>
      <c r="I108">
        <v>0</v>
      </c>
      <c r="J108">
        <v>0</v>
      </c>
      <c r="K108" t="s">
        <v>90</v>
      </c>
      <c r="M108" t="str">
        <f>VLOOKUP(A108,'Removed; Added Convert 8-17'!A:A,1,FALSE)</f>
        <v>IMPATIENTER</v>
      </c>
    </row>
    <row r="109" spans="1:13" hidden="1" x14ac:dyDescent="0.2">
      <c r="A109" t="s">
        <v>23111</v>
      </c>
      <c r="C109" t="str">
        <f t="shared" si="3"/>
        <v/>
      </c>
      <c r="F109" t="s">
        <v>89</v>
      </c>
      <c r="G109">
        <v>0</v>
      </c>
      <c r="H109">
        <v>0</v>
      </c>
      <c r="I109">
        <v>1</v>
      </c>
      <c r="J109">
        <v>0</v>
      </c>
      <c r="K109" t="s">
        <v>90</v>
      </c>
      <c r="M109" t="str">
        <f>VLOOKUP(A109,'Removed; Added Convert 8-17'!A:A,1,FALSE)</f>
        <v>IMPAVIDE</v>
      </c>
    </row>
    <row r="110" spans="1:13" hidden="1" x14ac:dyDescent="0.2">
      <c r="A110" t="s">
        <v>23230</v>
      </c>
      <c r="C110" t="str">
        <f t="shared" si="3"/>
        <v/>
      </c>
      <c r="F110" t="s">
        <v>89</v>
      </c>
      <c r="G110">
        <v>0</v>
      </c>
      <c r="H110">
        <v>0</v>
      </c>
      <c r="I110">
        <v>1</v>
      </c>
      <c r="J110">
        <v>0</v>
      </c>
      <c r="K110" t="s">
        <v>90</v>
      </c>
      <c r="M110" t="str">
        <f>VLOOKUP(A110,'Removed; Added Convert 8-17'!A:A,1,FALSE)</f>
        <v>IMPIGRE</v>
      </c>
    </row>
    <row r="111" spans="1:13" hidden="1" x14ac:dyDescent="0.2">
      <c r="A111" t="s">
        <v>23244</v>
      </c>
      <c r="C111" t="str">
        <f t="shared" si="3"/>
        <v/>
      </c>
      <c r="F111" t="s">
        <v>3318</v>
      </c>
      <c r="G111">
        <v>0</v>
      </c>
      <c r="H111">
        <v>0</v>
      </c>
      <c r="I111">
        <v>1</v>
      </c>
      <c r="J111">
        <v>0</v>
      </c>
      <c r="K111" t="s">
        <v>90</v>
      </c>
      <c r="M111" t="str">
        <f>VLOOKUP(A111,'Removed; Added Convert 8-17'!A:A,1,FALSE)</f>
        <v>IMPLACABILITER</v>
      </c>
    </row>
    <row r="112" spans="1:13" hidden="1" x14ac:dyDescent="0.2">
      <c r="A112" t="s">
        <v>23303</v>
      </c>
      <c r="C112" t="str">
        <f t="shared" si="3"/>
        <v/>
      </c>
      <c r="F112" t="s">
        <v>89</v>
      </c>
      <c r="G112">
        <v>0</v>
      </c>
      <c r="H112">
        <v>0</v>
      </c>
      <c r="I112">
        <v>1</v>
      </c>
      <c r="J112">
        <v>0</v>
      </c>
      <c r="K112" t="s">
        <v>90</v>
      </c>
      <c r="M112" t="str">
        <f>VLOOKUP(A112,'Removed; Added Convert 8-17'!A:A,1,FALSE)</f>
        <v>IMPOTENTER</v>
      </c>
    </row>
    <row r="113" spans="1:13" hidden="1" x14ac:dyDescent="0.2">
      <c r="A113" t="s">
        <v>23359</v>
      </c>
      <c r="C113" t="str">
        <f t="shared" si="3"/>
        <v/>
      </c>
      <c r="F113" t="s">
        <v>89</v>
      </c>
      <c r="G113">
        <v>0</v>
      </c>
      <c r="H113">
        <v>0</v>
      </c>
      <c r="I113">
        <v>1</v>
      </c>
      <c r="J113">
        <v>0</v>
      </c>
      <c r="K113" t="s">
        <v>90</v>
      </c>
      <c r="M113" t="str">
        <f>VLOOKUP(A113,'Removed; Added Convert 8-17'!A:A,1,FALSE)</f>
        <v>IMPROSPERE</v>
      </c>
    </row>
    <row r="114" spans="1:13" hidden="1" x14ac:dyDescent="0.2">
      <c r="A114" t="s">
        <v>23360</v>
      </c>
      <c r="C114" t="str">
        <f t="shared" si="3"/>
        <v/>
      </c>
      <c r="F114" t="s">
        <v>89</v>
      </c>
      <c r="G114">
        <v>0</v>
      </c>
      <c r="H114">
        <v>0</v>
      </c>
      <c r="I114">
        <v>1</v>
      </c>
      <c r="J114">
        <v>0</v>
      </c>
      <c r="K114" t="s">
        <v>90</v>
      </c>
      <c r="M114" t="str">
        <f>VLOOKUP(A114,'Removed; Added Convert 8-17'!A:A,1,FALSE)</f>
        <v>IMPROVIDE</v>
      </c>
    </row>
    <row r="115" spans="1:13" hidden="1" x14ac:dyDescent="0.2">
      <c r="A115" t="s">
        <v>23472</v>
      </c>
      <c r="C115" t="str">
        <f t="shared" si="3"/>
        <v/>
      </c>
      <c r="F115" t="s">
        <v>89</v>
      </c>
      <c r="G115">
        <v>0</v>
      </c>
      <c r="H115">
        <v>0</v>
      </c>
      <c r="I115">
        <v>1</v>
      </c>
      <c r="J115">
        <v>0</v>
      </c>
      <c r="K115" t="s">
        <v>90</v>
      </c>
      <c r="M115" t="str">
        <f>VLOOKUP(A115,'Removed; Added Convert 8-17'!A:A,1,FALSE)</f>
        <v>INAEQVALITER</v>
      </c>
    </row>
    <row r="116" spans="1:13" hidden="1" x14ac:dyDescent="0.2">
      <c r="A116" t="s">
        <v>23516</v>
      </c>
      <c r="C116" t="str">
        <f t="shared" si="3"/>
        <v/>
      </c>
      <c r="F116" t="s">
        <v>89</v>
      </c>
      <c r="G116">
        <v>0</v>
      </c>
      <c r="H116">
        <v>0</v>
      </c>
      <c r="I116">
        <v>1</v>
      </c>
      <c r="J116">
        <v>0</v>
      </c>
      <c r="K116" t="s">
        <v>90</v>
      </c>
      <c r="M116" t="str">
        <f>VLOOKUP(A116,'Removed; Added Convert 8-17'!A:A,1,FALSE)</f>
        <v>INANITER</v>
      </c>
    </row>
    <row r="117" spans="1:13" hidden="1" x14ac:dyDescent="0.2">
      <c r="A117" t="s">
        <v>23680</v>
      </c>
      <c r="C117" t="str">
        <f t="shared" si="3"/>
        <v/>
      </c>
      <c r="F117" t="s">
        <v>89</v>
      </c>
      <c r="G117">
        <v>0</v>
      </c>
      <c r="H117">
        <v>0</v>
      </c>
      <c r="I117">
        <v>1</v>
      </c>
      <c r="J117">
        <v>0</v>
      </c>
      <c r="K117" t="s">
        <v>90</v>
      </c>
      <c r="M117" t="str">
        <f>VLOOKUP(A117,'Removed; Added Convert 8-17'!A:A,1,FALSE)</f>
        <v>INCLEMENTER</v>
      </c>
    </row>
    <row r="118" spans="1:13" hidden="1" x14ac:dyDescent="0.2">
      <c r="A118" t="s">
        <v>23766</v>
      </c>
      <c r="C118" t="str">
        <f t="shared" si="3"/>
        <v/>
      </c>
      <c r="F118" t="s">
        <v>89</v>
      </c>
      <c r="G118">
        <v>0</v>
      </c>
      <c r="H118">
        <v>0</v>
      </c>
      <c r="I118">
        <v>1</v>
      </c>
      <c r="J118">
        <v>0</v>
      </c>
      <c r="K118" t="s">
        <v>90</v>
      </c>
      <c r="M118" t="str">
        <f>VLOOKUP(A118,'Removed; Added Convert 8-17'!A:A,1,FALSE)</f>
        <v>INCONSTANTER</v>
      </c>
    </row>
    <row r="119" spans="1:13" hidden="1" x14ac:dyDescent="0.2">
      <c r="A119" t="s">
        <v>23769</v>
      </c>
      <c r="C119" t="str">
        <f t="shared" si="3"/>
        <v/>
      </c>
      <c r="F119" t="s">
        <v>89</v>
      </c>
      <c r="G119">
        <v>0</v>
      </c>
      <c r="H119">
        <v>0</v>
      </c>
      <c r="I119">
        <v>1</v>
      </c>
      <c r="J119">
        <v>0</v>
      </c>
      <c r="K119" t="s">
        <v>90</v>
      </c>
      <c r="M119" t="str">
        <f>VLOOKUP(A119,'Removed; Added Convert 8-17'!A:A,1,FALSE)</f>
        <v>INCONSVLTE</v>
      </c>
    </row>
    <row r="120" spans="1:13" hidden="1" x14ac:dyDescent="0.2">
      <c r="A120" t="s">
        <v>23799</v>
      </c>
      <c r="C120" t="str">
        <f t="shared" si="3"/>
        <v/>
      </c>
      <c r="F120" t="s">
        <v>89</v>
      </c>
      <c r="G120">
        <v>0</v>
      </c>
      <c r="H120">
        <v>0</v>
      </c>
      <c r="I120">
        <v>1</v>
      </c>
      <c r="J120">
        <v>0</v>
      </c>
      <c r="K120" t="s">
        <v>90</v>
      </c>
      <c r="M120" t="str">
        <f>VLOOKUP(A120,'Removed; Added Convert 8-17'!A:A,1,FALSE)</f>
        <v>INCREDIBILITER</v>
      </c>
    </row>
    <row r="121" spans="1:13" hidden="1" x14ac:dyDescent="0.2">
      <c r="A121" t="s">
        <v>23829</v>
      </c>
      <c r="C121" t="str">
        <f t="shared" si="3"/>
        <v/>
      </c>
      <c r="F121" t="s">
        <v>3318</v>
      </c>
      <c r="G121">
        <v>0</v>
      </c>
      <c r="H121">
        <v>0</v>
      </c>
      <c r="I121">
        <v>1</v>
      </c>
      <c r="J121">
        <v>0</v>
      </c>
      <c r="K121" t="s">
        <v>90</v>
      </c>
      <c r="M121" t="str">
        <f>VLOOKUP(A121,'Removed; Added Convert 8-17'!A:A,1,FALSE)</f>
        <v>INCVLTE</v>
      </c>
    </row>
    <row r="122" spans="1:13" hidden="1" x14ac:dyDescent="0.2">
      <c r="A122" t="s">
        <v>23923</v>
      </c>
      <c r="C122" t="str">
        <f t="shared" si="3"/>
        <v/>
      </c>
      <c r="F122" t="s">
        <v>89</v>
      </c>
      <c r="G122">
        <v>0</v>
      </c>
      <c r="H122">
        <v>0</v>
      </c>
      <c r="I122">
        <v>1</v>
      </c>
      <c r="J122">
        <v>0</v>
      </c>
      <c r="K122" t="s">
        <v>90</v>
      </c>
      <c r="M122" t="str">
        <f>VLOOKUP(A122,'Removed; Added Convert 8-17'!A:A,1,FALSE)</f>
        <v>INDECORE</v>
      </c>
    </row>
    <row r="123" spans="1:13" hidden="1" x14ac:dyDescent="0.2">
      <c r="A123" t="s">
        <v>24074</v>
      </c>
      <c r="C123" t="str">
        <f t="shared" si="3"/>
        <v/>
      </c>
      <c r="F123" t="s">
        <v>3318</v>
      </c>
      <c r="G123">
        <v>0</v>
      </c>
      <c r="H123">
        <v>0</v>
      </c>
      <c r="I123">
        <v>1</v>
      </c>
      <c r="J123">
        <v>0</v>
      </c>
      <c r="K123" t="s">
        <v>90</v>
      </c>
      <c r="M123" t="str">
        <f>VLOOKUP(A123,'Removed; Added Convert 8-17'!A:A,1,FALSE)</f>
        <v>INDVLGENTER</v>
      </c>
    </row>
    <row r="124" spans="1:13" hidden="1" x14ac:dyDescent="0.2">
      <c r="A124" t="s">
        <v>24142</v>
      </c>
      <c r="C124" t="str">
        <f t="shared" si="3"/>
        <v/>
      </c>
      <c r="F124" t="s">
        <v>89</v>
      </c>
      <c r="G124">
        <v>0</v>
      </c>
      <c r="H124">
        <v>0</v>
      </c>
      <c r="I124">
        <v>1</v>
      </c>
      <c r="J124">
        <v>0</v>
      </c>
      <c r="K124" t="s">
        <v>90</v>
      </c>
      <c r="M124" t="str">
        <f>VLOOKUP(A124,'Removed; Added Convert 8-17'!A:A,1,FALSE)</f>
        <v>INEPTE</v>
      </c>
    </row>
    <row r="125" spans="1:13" hidden="1" x14ac:dyDescent="0.2">
      <c r="A125" t="s">
        <v>24206</v>
      </c>
      <c r="C125" t="str">
        <f t="shared" si="3"/>
        <v/>
      </c>
      <c r="F125" t="s">
        <v>89</v>
      </c>
      <c r="G125">
        <v>0</v>
      </c>
      <c r="H125">
        <v>0</v>
      </c>
      <c r="I125">
        <v>0</v>
      </c>
      <c r="J125">
        <v>0</v>
      </c>
      <c r="K125" t="s">
        <v>90</v>
      </c>
      <c r="M125" t="str">
        <f>VLOOKUP(A125,'Removed; Added Convert 8-17'!A:A,1,FALSE)</f>
        <v>INFABRE</v>
      </c>
    </row>
    <row r="126" spans="1:13" hidden="1" x14ac:dyDescent="0.2">
      <c r="A126" t="s">
        <v>24260</v>
      </c>
      <c r="C126" t="str">
        <f t="shared" si="3"/>
        <v/>
      </c>
      <c r="F126" t="s">
        <v>89</v>
      </c>
      <c r="G126">
        <v>0</v>
      </c>
      <c r="H126">
        <v>0</v>
      </c>
      <c r="I126">
        <v>0</v>
      </c>
      <c r="J126">
        <v>0</v>
      </c>
      <c r="K126" t="s">
        <v>90</v>
      </c>
      <c r="M126" t="str">
        <f>VLOOKUP(A126,'Removed; Added Convert 8-17'!A:A,1,FALSE)</f>
        <v>INFELICITER</v>
      </c>
    </row>
    <row r="127" spans="1:13" hidden="1" x14ac:dyDescent="0.2">
      <c r="A127" t="s">
        <v>24265</v>
      </c>
      <c r="C127" t="str">
        <f t="shared" si="3"/>
        <v/>
      </c>
      <c r="F127" t="s">
        <v>3318</v>
      </c>
      <c r="G127">
        <v>0</v>
      </c>
      <c r="H127">
        <v>0</v>
      </c>
      <c r="I127">
        <v>1</v>
      </c>
      <c r="J127">
        <v>0</v>
      </c>
      <c r="K127" t="s">
        <v>90</v>
      </c>
      <c r="M127" t="str">
        <f>VLOOKUP(A127,'Removed; Added Convert 8-17'!A:A,1,FALSE)</f>
        <v>INFENSE</v>
      </c>
    </row>
    <row r="128" spans="1:13" hidden="1" x14ac:dyDescent="0.2">
      <c r="A128" t="s">
        <v>24303</v>
      </c>
      <c r="C128" t="str">
        <f t="shared" si="3"/>
        <v/>
      </c>
      <c r="F128" t="s">
        <v>3318</v>
      </c>
      <c r="G128">
        <v>0</v>
      </c>
      <c r="H128">
        <v>0</v>
      </c>
      <c r="I128">
        <v>1</v>
      </c>
      <c r="J128">
        <v>0</v>
      </c>
      <c r="K128" t="s">
        <v>90</v>
      </c>
      <c r="M128" t="str">
        <f>VLOOKUP(A128,'Removed; Added Convert 8-17'!A:A,1,FALSE)</f>
        <v>INFESTE</v>
      </c>
    </row>
    <row r="129" spans="1:13" hidden="1" x14ac:dyDescent="0.2">
      <c r="A129" t="s">
        <v>24373</v>
      </c>
      <c r="C129" t="str">
        <f t="shared" ref="C129:C160" si="4">SUBSTITUTE(SUBSTITUTE(SUBSTITUTE(SUBSTITUTE(SUBSTITUTE(SUBSTITUTE(SUBSTITUTE(SUBSTITUTE(SUBSTITUTE(SUBSTITUTE(SUBSTITUTE(B129, "ā", "a"), "ē", "e"), "ī", "i"), "ō", "o"), "ū", "u"), "ȳ", "y"), "Ā", "A"), "Ē", "E"), "Ī", "I"), "Ō", "O"), "Ū", "U")</f>
        <v/>
      </c>
      <c r="F129" t="s">
        <v>3318</v>
      </c>
      <c r="G129">
        <v>0</v>
      </c>
      <c r="H129">
        <v>0</v>
      </c>
      <c r="I129">
        <v>1</v>
      </c>
      <c r="J129">
        <v>0</v>
      </c>
      <c r="K129" t="s">
        <v>90</v>
      </c>
      <c r="M129" t="str">
        <f>VLOOKUP(A129,'Removed; Added Convert 8-17'!A:A,1,FALSE)</f>
        <v>INFLATE</v>
      </c>
    </row>
    <row r="130" spans="1:13" hidden="1" x14ac:dyDescent="0.2">
      <c r="A130" t="s">
        <v>24490</v>
      </c>
      <c r="C130" t="str">
        <f t="shared" si="4"/>
        <v/>
      </c>
      <c r="F130" t="s">
        <v>89</v>
      </c>
      <c r="G130">
        <v>0</v>
      </c>
      <c r="H130">
        <v>0</v>
      </c>
      <c r="I130">
        <v>1</v>
      </c>
      <c r="J130">
        <v>0</v>
      </c>
      <c r="K130" t="s">
        <v>90</v>
      </c>
      <c r="M130" t="str">
        <f>VLOOKUP(A130,'Removed; Added Convert 8-17'!A:A,1,FALSE)</f>
        <v>INGENVE</v>
      </c>
    </row>
    <row r="131" spans="1:13" hidden="1" x14ac:dyDescent="0.2">
      <c r="A131" t="s">
        <v>24510</v>
      </c>
      <c r="C131" t="str">
        <f t="shared" si="4"/>
        <v/>
      </c>
      <c r="F131" t="s">
        <v>89</v>
      </c>
      <c r="G131">
        <v>0</v>
      </c>
      <c r="H131">
        <v>0</v>
      </c>
      <c r="I131">
        <v>1</v>
      </c>
      <c r="J131">
        <v>0</v>
      </c>
      <c r="K131" t="s">
        <v>90</v>
      </c>
      <c r="M131" t="str">
        <f>VLOOKUP(A131,'Removed; Added Convert 8-17'!A:A,1,FALSE)</f>
        <v>INGRATE</v>
      </c>
    </row>
    <row r="132" spans="1:13" hidden="1" x14ac:dyDescent="0.2">
      <c r="A132" t="s">
        <v>24581</v>
      </c>
      <c r="C132" t="str">
        <f t="shared" si="4"/>
        <v/>
      </c>
      <c r="F132" t="s">
        <v>89</v>
      </c>
      <c r="G132">
        <v>0</v>
      </c>
      <c r="H132">
        <v>0</v>
      </c>
      <c r="I132">
        <v>1</v>
      </c>
      <c r="J132">
        <v>0</v>
      </c>
      <c r="K132" t="s">
        <v>90</v>
      </c>
      <c r="M132" t="str">
        <f>VLOOKUP(A132,'Removed; Added Convert 8-17'!A:A,1,FALSE)</f>
        <v>INHVMANE</v>
      </c>
    </row>
    <row r="133" spans="1:13" hidden="1" x14ac:dyDescent="0.2">
      <c r="A133" t="s">
        <v>24658</v>
      </c>
      <c r="C133" t="str">
        <f t="shared" si="4"/>
        <v/>
      </c>
      <c r="F133" t="s">
        <v>89</v>
      </c>
      <c r="G133">
        <v>0</v>
      </c>
      <c r="H133">
        <v>0</v>
      </c>
      <c r="I133">
        <v>0</v>
      </c>
      <c r="J133">
        <v>0</v>
      </c>
      <c r="K133" t="s">
        <v>90</v>
      </c>
      <c r="M133" t="str">
        <f>VLOOKUP(A133,'Removed; Added Convert 8-17'!A:A,1,FALSE)</f>
        <v>INIVSTE</v>
      </c>
    </row>
    <row r="134" spans="1:13" hidden="1" x14ac:dyDescent="0.2">
      <c r="A134" t="s">
        <v>24696</v>
      </c>
      <c r="C134" t="str">
        <f t="shared" si="4"/>
        <v/>
      </c>
      <c r="F134" t="s">
        <v>89</v>
      </c>
      <c r="G134">
        <v>0</v>
      </c>
      <c r="H134">
        <v>0</v>
      </c>
      <c r="I134">
        <v>1</v>
      </c>
      <c r="J134">
        <v>0</v>
      </c>
      <c r="K134" t="s">
        <v>90</v>
      </c>
      <c r="M134" t="str">
        <f>VLOOKUP(A134,'Removed; Added Convert 8-17'!A:A,1,FALSE)</f>
        <v>INNOCENTER</v>
      </c>
    </row>
    <row r="135" spans="1:13" hidden="1" x14ac:dyDescent="0.2">
      <c r="A135" t="s">
        <v>24704</v>
      </c>
      <c r="C135" t="str">
        <f t="shared" si="4"/>
        <v/>
      </c>
      <c r="F135" t="s">
        <v>89</v>
      </c>
      <c r="G135">
        <v>0</v>
      </c>
      <c r="H135">
        <v>0</v>
      </c>
      <c r="I135">
        <v>1</v>
      </c>
      <c r="J135">
        <v>0</v>
      </c>
      <c r="K135" t="s">
        <v>90</v>
      </c>
      <c r="M135" t="str">
        <f>VLOOKUP(A135,'Removed; Added Convert 8-17'!A:A,1,FALSE)</f>
        <v>INNOCVE</v>
      </c>
    </row>
    <row r="136" spans="1:13" hidden="1" x14ac:dyDescent="0.2">
      <c r="A136" t="s">
        <v>24719</v>
      </c>
      <c r="C136" t="str">
        <f t="shared" si="4"/>
        <v/>
      </c>
      <c r="F136" t="s">
        <v>89</v>
      </c>
      <c r="G136">
        <v>0</v>
      </c>
      <c r="H136">
        <v>0</v>
      </c>
      <c r="I136">
        <v>1</v>
      </c>
      <c r="J136">
        <v>0</v>
      </c>
      <c r="K136" t="s">
        <v>90</v>
      </c>
      <c r="M136" t="str">
        <f>VLOOKUP(A136,'Removed; Added Convert 8-17'!A:A,1,FALSE)</f>
        <v>INNVMERABILITER</v>
      </c>
    </row>
    <row r="137" spans="1:13" hidden="1" x14ac:dyDescent="0.2">
      <c r="A137" t="s">
        <v>24740</v>
      </c>
      <c r="C137" t="str">
        <f t="shared" si="4"/>
        <v/>
      </c>
      <c r="F137" t="s">
        <v>89</v>
      </c>
      <c r="G137">
        <v>0</v>
      </c>
      <c r="H137">
        <v>0</v>
      </c>
      <c r="I137">
        <v>1</v>
      </c>
      <c r="J137">
        <v>0</v>
      </c>
      <c r="K137" t="s">
        <v>90</v>
      </c>
      <c r="M137" t="str">
        <f>VLOOKUP(A137,'Removed; Added Convert 8-17'!A:A,1,FALSE)</f>
        <v>INOFFENSE</v>
      </c>
    </row>
    <row r="138" spans="1:13" hidden="1" x14ac:dyDescent="0.2">
      <c r="A138" t="s">
        <v>24819</v>
      </c>
      <c r="C138" t="str">
        <f t="shared" si="4"/>
        <v/>
      </c>
      <c r="F138" t="s">
        <v>89</v>
      </c>
      <c r="G138">
        <v>0</v>
      </c>
      <c r="H138">
        <v>0</v>
      </c>
      <c r="I138">
        <v>1</v>
      </c>
      <c r="J138">
        <v>0</v>
      </c>
      <c r="K138" t="s">
        <v>90</v>
      </c>
      <c r="M138" t="str">
        <f>VLOOKUP(A138,'Removed; Added Convert 8-17'!A:A,1,FALSE)</f>
        <v>INSANE</v>
      </c>
    </row>
    <row r="139" spans="1:13" hidden="1" x14ac:dyDescent="0.2">
      <c r="A139" t="s">
        <v>24834</v>
      </c>
      <c r="C139" t="str">
        <f t="shared" si="4"/>
        <v/>
      </c>
      <c r="F139" t="s">
        <v>89</v>
      </c>
      <c r="G139">
        <v>0</v>
      </c>
      <c r="H139">
        <v>0</v>
      </c>
      <c r="I139">
        <v>1</v>
      </c>
      <c r="J139">
        <v>0</v>
      </c>
      <c r="K139" t="s">
        <v>90</v>
      </c>
      <c r="M139" t="str">
        <f>VLOOKUP(A139,'Removed; Added Convert 8-17'!A:A,1,FALSE)</f>
        <v>INSATIABILITER</v>
      </c>
    </row>
    <row r="140" spans="1:13" hidden="1" x14ac:dyDescent="0.2">
      <c r="A140" t="s">
        <v>24844</v>
      </c>
      <c r="C140" t="str">
        <f t="shared" si="4"/>
        <v/>
      </c>
      <c r="F140" t="s">
        <v>89</v>
      </c>
      <c r="G140">
        <v>0</v>
      </c>
      <c r="H140">
        <v>0</v>
      </c>
      <c r="I140">
        <v>1</v>
      </c>
      <c r="J140">
        <v>0</v>
      </c>
      <c r="K140" t="s">
        <v>90</v>
      </c>
      <c r="M140" t="str">
        <f>VLOOKUP(A140,'Removed; Added Convert 8-17'!A:A,1,FALSE)</f>
        <v>INSCITE</v>
      </c>
    </row>
    <row r="141" spans="1:13" hidden="1" x14ac:dyDescent="0.2">
      <c r="A141" t="s">
        <v>24871</v>
      </c>
      <c r="C141" t="str">
        <f t="shared" si="4"/>
        <v/>
      </c>
      <c r="F141" t="s">
        <v>89</v>
      </c>
      <c r="G141">
        <v>0</v>
      </c>
      <c r="H141">
        <v>0</v>
      </c>
      <c r="I141">
        <v>1</v>
      </c>
      <c r="J141">
        <v>0</v>
      </c>
      <c r="K141" t="s">
        <v>90</v>
      </c>
      <c r="M141" t="str">
        <f>VLOOKUP(A141,'Removed; Added Convert 8-17'!A:A,1,FALSE)</f>
        <v>INSEDABILITER</v>
      </c>
    </row>
    <row r="142" spans="1:13" hidden="1" x14ac:dyDescent="0.2">
      <c r="A142" t="s">
        <v>24910</v>
      </c>
      <c r="C142" t="str">
        <f t="shared" si="4"/>
        <v/>
      </c>
      <c r="F142" t="s">
        <v>10296</v>
      </c>
      <c r="G142">
        <v>0</v>
      </c>
      <c r="H142">
        <v>0</v>
      </c>
      <c r="I142">
        <v>1</v>
      </c>
      <c r="J142">
        <v>0</v>
      </c>
      <c r="K142" t="s">
        <v>90</v>
      </c>
      <c r="M142" t="str">
        <f>VLOOKUP(A142,'Removed; Added Convert 8-17'!A:A,1,FALSE)</f>
        <v>INSIDIOSE</v>
      </c>
    </row>
    <row r="143" spans="1:13" hidden="1" x14ac:dyDescent="0.2">
      <c r="A143" t="s">
        <v>24969</v>
      </c>
      <c r="C143" t="str">
        <f t="shared" si="4"/>
        <v/>
      </c>
      <c r="F143" t="s">
        <v>89</v>
      </c>
      <c r="G143">
        <v>0</v>
      </c>
      <c r="H143">
        <v>0</v>
      </c>
      <c r="I143">
        <v>1</v>
      </c>
      <c r="J143">
        <v>0</v>
      </c>
      <c r="K143" t="s">
        <v>90</v>
      </c>
      <c r="M143" t="str">
        <f>VLOOKUP(A143,'Removed; Added Convert 8-17'!A:A,1,FALSE)</f>
        <v>INSOLABILITER</v>
      </c>
    </row>
    <row r="144" spans="1:13" hidden="1" x14ac:dyDescent="0.2">
      <c r="A144" t="s">
        <v>25208</v>
      </c>
      <c r="C144" t="str">
        <f t="shared" si="4"/>
        <v/>
      </c>
      <c r="F144" t="s">
        <v>89</v>
      </c>
      <c r="G144">
        <v>0</v>
      </c>
      <c r="H144">
        <v>0</v>
      </c>
      <c r="I144">
        <v>1</v>
      </c>
      <c r="J144">
        <v>0</v>
      </c>
      <c r="K144" t="s">
        <v>90</v>
      </c>
      <c r="M144" t="str">
        <f>VLOOKUP(A144,'Removed; Added Convert 8-17'!A:A,1,FALSE)</f>
        <v>INTEMPERANTER</v>
      </c>
    </row>
    <row r="145" spans="1:13" hidden="1" x14ac:dyDescent="0.2">
      <c r="A145" t="s">
        <v>25523</v>
      </c>
      <c r="C145" t="str">
        <f t="shared" si="4"/>
        <v/>
      </c>
      <c r="F145" t="s">
        <v>10296</v>
      </c>
      <c r="G145">
        <v>0</v>
      </c>
      <c r="H145">
        <v>0</v>
      </c>
      <c r="I145">
        <v>1</v>
      </c>
      <c r="J145">
        <v>0</v>
      </c>
      <c r="K145" t="s">
        <v>90</v>
      </c>
      <c r="M145" t="str">
        <f>VLOOKUP(A145,'Removed; Added Convert 8-17'!A:A,1,FALSE)</f>
        <v>INTIME</v>
      </c>
    </row>
    <row r="146" spans="1:13" hidden="1" x14ac:dyDescent="0.2">
      <c r="A146" t="s">
        <v>25580</v>
      </c>
      <c r="C146" t="str">
        <f t="shared" si="4"/>
        <v/>
      </c>
      <c r="F146" t="s">
        <v>89</v>
      </c>
      <c r="G146">
        <v>0</v>
      </c>
      <c r="H146">
        <v>0</v>
      </c>
      <c r="I146">
        <v>1</v>
      </c>
      <c r="J146">
        <v>0</v>
      </c>
      <c r="K146" t="s">
        <v>90</v>
      </c>
      <c r="M146" t="str">
        <f>VLOOKUP(A146,'Removed; Added Convert 8-17'!A:A,1,FALSE)</f>
        <v>INTREPIDE</v>
      </c>
    </row>
    <row r="147" spans="1:13" hidden="1" x14ac:dyDescent="0.2">
      <c r="A147" t="s">
        <v>25740</v>
      </c>
      <c r="C147" t="str">
        <f t="shared" si="4"/>
        <v/>
      </c>
      <c r="F147" t="s">
        <v>89</v>
      </c>
      <c r="G147">
        <v>0</v>
      </c>
      <c r="H147">
        <v>0</v>
      </c>
      <c r="I147">
        <v>1</v>
      </c>
      <c r="J147">
        <v>0</v>
      </c>
      <c r="K147" t="s">
        <v>90</v>
      </c>
      <c r="M147" t="str">
        <f>VLOOKUP(A147,'Removed; Added Convert 8-17'!A:A,1,FALSE)</f>
        <v>INVIDIOSE</v>
      </c>
    </row>
    <row r="148" spans="1:13" hidden="1" x14ac:dyDescent="0.2">
      <c r="A148" t="s">
        <v>25778</v>
      </c>
      <c r="C148" t="str">
        <f t="shared" si="4"/>
        <v/>
      </c>
      <c r="F148" t="s">
        <v>89</v>
      </c>
      <c r="G148">
        <v>0</v>
      </c>
      <c r="H148">
        <v>0</v>
      </c>
      <c r="I148">
        <v>1</v>
      </c>
      <c r="J148">
        <v>0</v>
      </c>
      <c r="K148" t="s">
        <v>90</v>
      </c>
      <c r="M148" t="str">
        <f>VLOOKUP(A148,'Removed; Added Convert 8-17'!A:A,1,FALSE)</f>
        <v>INVITE</v>
      </c>
    </row>
    <row r="149" spans="1:13" hidden="1" x14ac:dyDescent="0.2">
      <c r="A149" t="s">
        <v>25828</v>
      </c>
      <c r="C149" t="str">
        <f t="shared" si="4"/>
        <v/>
      </c>
      <c r="F149" t="s">
        <v>89</v>
      </c>
      <c r="G149">
        <v>0</v>
      </c>
      <c r="H149">
        <v>0</v>
      </c>
      <c r="I149">
        <v>1</v>
      </c>
      <c r="J149">
        <v>0</v>
      </c>
      <c r="K149" t="s">
        <v>90</v>
      </c>
      <c r="M149" t="str">
        <f>VLOOKUP(A149,'Removed; Added Convert 8-17'!A:A,1,FALSE)</f>
        <v>INVSITATE</v>
      </c>
    </row>
    <row r="150" spans="1:13" hidden="1" x14ac:dyDescent="0.2">
      <c r="A150" t="s">
        <v>25836</v>
      </c>
      <c r="C150" t="str">
        <f t="shared" si="4"/>
        <v/>
      </c>
      <c r="F150" t="s">
        <v>89</v>
      </c>
      <c r="G150">
        <v>0</v>
      </c>
      <c r="H150">
        <v>0</v>
      </c>
      <c r="I150">
        <v>1</v>
      </c>
      <c r="J150">
        <v>0</v>
      </c>
      <c r="K150" t="s">
        <v>90</v>
      </c>
      <c r="M150" t="str">
        <f>VLOOKUP(A150,'Removed; Added Convert 8-17'!A:A,1,FALSE)</f>
        <v>INVTILITER</v>
      </c>
    </row>
    <row r="151" spans="1:13" hidden="1" x14ac:dyDescent="0.2">
      <c r="A151" t="s">
        <v>25952</v>
      </c>
      <c r="C151" t="str">
        <f t="shared" si="4"/>
        <v/>
      </c>
      <c r="F151" t="s">
        <v>89</v>
      </c>
      <c r="G151">
        <v>0</v>
      </c>
      <c r="H151">
        <v>0</v>
      </c>
      <c r="I151">
        <v>1</v>
      </c>
      <c r="J151">
        <v>0</v>
      </c>
      <c r="K151" t="s">
        <v>90</v>
      </c>
      <c r="M151" t="str">
        <f>VLOOKUP(A151,'Removed; Added Convert 8-17'!A:A,1,FALSE)</f>
        <v>IRRELIGIOSE</v>
      </c>
    </row>
    <row r="152" spans="1:13" hidden="1" x14ac:dyDescent="0.2">
      <c r="A152" t="s">
        <v>26430</v>
      </c>
      <c r="C152" t="str">
        <f t="shared" si="4"/>
        <v/>
      </c>
      <c r="F152" t="s">
        <v>89</v>
      </c>
      <c r="G152">
        <v>0</v>
      </c>
      <c r="H152">
        <v>0</v>
      </c>
      <c r="I152">
        <v>1</v>
      </c>
      <c r="J152">
        <v>0</v>
      </c>
      <c r="K152" t="s">
        <v>90</v>
      </c>
      <c r="M152" t="str">
        <f>VLOOKUP(A152,'Removed; Added Convert 8-17'!A:A,1,FALSE)</f>
        <v>IVVENALITER</v>
      </c>
    </row>
    <row r="153" spans="1:13" hidden="1" x14ac:dyDescent="0.2">
      <c r="A153" t="s">
        <v>26445</v>
      </c>
      <c r="C153" t="str">
        <f t="shared" si="4"/>
        <v/>
      </c>
      <c r="F153" t="s">
        <v>89</v>
      </c>
      <c r="G153">
        <v>0</v>
      </c>
      <c r="H153">
        <v>0</v>
      </c>
      <c r="I153">
        <v>1</v>
      </c>
      <c r="J153">
        <v>0</v>
      </c>
      <c r="K153" t="s">
        <v>90</v>
      </c>
      <c r="M153" t="str">
        <f>VLOOKUP(A153,'Removed; Added Convert 8-17'!A:A,1,FALSE)</f>
        <v>IVVENILITER</v>
      </c>
    </row>
    <row r="154" spans="1:13" hidden="1" x14ac:dyDescent="0.2">
      <c r="A154" t="s">
        <v>26752</v>
      </c>
      <c r="C154" t="str">
        <f t="shared" si="4"/>
        <v/>
      </c>
      <c r="F154" t="s">
        <v>3318</v>
      </c>
      <c r="G154">
        <v>0</v>
      </c>
      <c r="H154">
        <v>0</v>
      </c>
      <c r="I154">
        <v>1</v>
      </c>
      <c r="J154">
        <v>0</v>
      </c>
      <c r="K154" t="s">
        <v>90</v>
      </c>
      <c r="M154" t="str">
        <f>VLOOKUP(A154,'Removed; Added Convert 8-17'!A:A,1,FALSE)</f>
        <v>LAETE</v>
      </c>
    </row>
    <row r="155" spans="1:13" hidden="1" x14ac:dyDescent="0.2">
      <c r="A155" t="s">
        <v>27080</v>
      </c>
      <c r="C155" t="str">
        <f t="shared" si="4"/>
        <v/>
      </c>
      <c r="F155" t="s">
        <v>89</v>
      </c>
      <c r="G155">
        <v>0</v>
      </c>
      <c r="H155">
        <v>0</v>
      </c>
      <c r="I155">
        <v>1</v>
      </c>
      <c r="J155">
        <v>0</v>
      </c>
      <c r="K155" t="s">
        <v>90</v>
      </c>
      <c r="M155" t="str">
        <f>VLOOKUP(A155,'Removed; Added Convert 8-17'!A:A,1,FALSE)</f>
        <v>LASCIVE</v>
      </c>
    </row>
    <row r="156" spans="1:13" hidden="1" x14ac:dyDescent="0.2">
      <c r="A156" t="s">
        <v>27320</v>
      </c>
      <c r="C156" t="str">
        <f t="shared" si="4"/>
        <v/>
      </c>
      <c r="F156" t="s">
        <v>89</v>
      </c>
      <c r="G156">
        <v>0</v>
      </c>
      <c r="H156">
        <v>0</v>
      </c>
      <c r="I156">
        <v>1</v>
      </c>
      <c r="J156">
        <v>0</v>
      </c>
      <c r="K156" t="s">
        <v>90</v>
      </c>
      <c r="M156" t="str">
        <f>VLOOKUP(A156,'Removed; Added Convert 8-17'!A:A,1,FALSE)</f>
        <v>LAXE</v>
      </c>
    </row>
    <row r="157" spans="1:13" hidden="1" x14ac:dyDescent="0.2">
      <c r="A157" t="s">
        <v>27405</v>
      </c>
      <c r="C157" t="str">
        <f t="shared" si="4"/>
        <v/>
      </c>
      <c r="F157" t="s">
        <v>89</v>
      </c>
      <c r="G157">
        <v>0</v>
      </c>
      <c r="H157">
        <v>0</v>
      </c>
      <c r="I157">
        <v>1</v>
      </c>
      <c r="J157">
        <v>0</v>
      </c>
      <c r="K157" t="s">
        <v>90</v>
      </c>
      <c r="M157" t="str">
        <f>VLOOKUP(A157,'Removed; Added Convert 8-17'!A:A,1,FALSE)</f>
        <v>LEGITIME</v>
      </c>
    </row>
    <row r="158" spans="1:13" hidden="1" x14ac:dyDescent="0.2">
      <c r="A158" t="s">
        <v>27568</v>
      </c>
      <c r="C158" t="str">
        <f t="shared" si="4"/>
        <v/>
      </c>
      <c r="F158" t="s">
        <v>89</v>
      </c>
      <c r="G158">
        <v>0</v>
      </c>
      <c r="H158">
        <v>0</v>
      </c>
      <c r="I158">
        <v>1</v>
      </c>
      <c r="J158">
        <v>0</v>
      </c>
      <c r="K158" t="s">
        <v>90</v>
      </c>
      <c r="M158" t="str">
        <f>VLOOKUP(A158,'Removed; Added Convert 8-17'!A:A,1,FALSE)</f>
        <v>LETALITER</v>
      </c>
    </row>
    <row r="159" spans="1:13" hidden="1" x14ac:dyDescent="0.2">
      <c r="A159" t="s">
        <v>28241</v>
      </c>
      <c r="C159" t="str">
        <f t="shared" si="4"/>
        <v/>
      </c>
      <c r="F159" t="s">
        <v>89</v>
      </c>
      <c r="G159">
        <v>0</v>
      </c>
      <c r="H159">
        <v>0</v>
      </c>
      <c r="I159">
        <v>1</v>
      </c>
      <c r="J159">
        <v>0</v>
      </c>
      <c r="K159" t="s">
        <v>90</v>
      </c>
      <c r="M159" t="str">
        <f>VLOOKUP(A159,'Removed; Added Convert 8-17'!A:A,1,FALSE)</f>
        <v>LOQVACITER</v>
      </c>
    </row>
    <row r="160" spans="1:13" hidden="1" x14ac:dyDescent="0.2">
      <c r="A160" t="s">
        <v>28328</v>
      </c>
      <c r="C160" t="str">
        <f t="shared" si="4"/>
        <v/>
      </c>
      <c r="F160" t="s">
        <v>3318</v>
      </c>
      <c r="G160">
        <v>0</v>
      </c>
      <c r="H160">
        <v>0</v>
      </c>
      <c r="I160">
        <v>1</v>
      </c>
      <c r="J160">
        <v>0</v>
      </c>
      <c r="K160" t="s">
        <v>90</v>
      </c>
      <c r="M160" t="str">
        <f>VLOOKUP(A160,'Removed; Added Convert 8-17'!A:A,1,FALSE)</f>
        <v>LVCIDE</v>
      </c>
    </row>
    <row r="161" spans="1:13" hidden="1" x14ac:dyDescent="0.2">
      <c r="A161" t="s">
        <v>56371</v>
      </c>
      <c r="F161" t="s">
        <v>89</v>
      </c>
      <c r="K161" t="s">
        <v>90</v>
      </c>
      <c r="M161" t="str">
        <f>VLOOKUP(A161,'Removed; Added Convert 8-17'!A:A,1,FALSE)</f>
        <v>MAGICE</v>
      </c>
    </row>
    <row r="162" spans="1:13" hidden="1" x14ac:dyDescent="0.2">
      <c r="A162" t="s">
        <v>28973</v>
      </c>
      <c r="C162" t="str">
        <f t="shared" ref="C162:C193" si="5">SUBSTITUTE(SUBSTITUTE(SUBSTITUTE(SUBSTITUTE(SUBSTITUTE(SUBSTITUTE(SUBSTITUTE(SUBSTITUTE(SUBSTITUTE(SUBSTITUTE(SUBSTITUTE(B162, "ā", "a"), "ē", "e"), "ī", "i"), "ō", "o"), "ū", "u"), "ȳ", "y"), "Ā", "A"), "Ē", "E"), "Ī", "I"), "Ō", "O"), "Ū", "U")</f>
        <v/>
      </c>
      <c r="F162" t="s">
        <v>89</v>
      </c>
      <c r="G162">
        <v>0</v>
      </c>
      <c r="H162">
        <v>0</v>
      </c>
      <c r="I162">
        <v>1</v>
      </c>
      <c r="J162">
        <v>0</v>
      </c>
      <c r="K162" t="s">
        <v>90</v>
      </c>
      <c r="M162" t="str">
        <f>VLOOKUP(A162,'Removed; Added Convert 8-17'!A:A,1,FALSE)</f>
        <v>MAGNIFICENTER</v>
      </c>
    </row>
    <row r="163" spans="1:13" hidden="1" x14ac:dyDescent="0.2">
      <c r="A163" t="s">
        <v>29108</v>
      </c>
      <c r="C163" t="str">
        <f t="shared" si="5"/>
        <v/>
      </c>
      <c r="F163" t="s">
        <v>89</v>
      </c>
      <c r="G163">
        <v>0</v>
      </c>
      <c r="H163">
        <v>0</v>
      </c>
      <c r="I163">
        <v>1</v>
      </c>
      <c r="J163">
        <v>0</v>
      </c>
      <c r="K163" t="s">
        <v>90</v>
      </c>
      <c r="M163" t="str">
        <f>VLOOKUP(A163,'Removed; Added Convert 8-17'!A:A,1,FALSE)</f>
        <v>MALITIOSE</v>
      </c>
    </row>
    <row r="164" spans="1:13" hidden="1" x14ac:dyDescent="0.2">
      <c r="A164" t="s">
        <v>29274</v>
      </c>
      <c r="C164" t="str">
        <f t="shared" si="5"/>
        <v/>
      </c>
      <c r="F164" t="s">
        <v>89</v>
      </c>
      <c r="G164">
        <v>0</v>
      </c>
      <c r="H164">
        <v>0</v>
      </c>
      <c r="I164">
        <v>1</v>
      </c>
      <c r="J164">
        <v>0</v>
      </c>
      <c r="K164" t="s">
        <v>90</v>
      </c>
      <c r="M164" t="str">
        <f>VLOOKUP(A164,'Removed; Added Convert 8-17'!A:A,1,FALSE)</f>
        <v>MANSVETE</v>
      </c>
    </row>
    <row r="165" spans="1:13" hidden="1" x14ac:dyDescent="0.2">
      <c r="A165" t="s">
        <v>29698</v>
      </c>
      <c r="C165" t="str">
        <f t="shared" si="5"/>
        <v/>
      </c>
      <c r="F165" t="s">
        <v>89</v>
      </c>
      <c r="G165">
        <v>0</v>
      </c>
      <c r="H165">
        <v>0</v>
      </c>
      <c r="I165">
        <v>1</v>
      </c>
      <c r="J165">
        <v>0</v>
      </c>
      <c r="K165" t="s">
        <v>90</v>
      </c>
      <c r="M165" t="str">
        <f>VLOOKUP(A165,'Removed; Added Convert 8-17'!A:A,1,FALSE)</f>
        <v>MEDITATE</v>
      </c>
    </row>
    <row r="166" spans="1:13" hidden="1" x14ac:dyDescent="0.2">
      <c r="A166" t="s">
        <v>29891</v>
      </c>
      <c r="C166" t="str">
        <f t="shared" si="5"/>
        <v/>
      </c>
      <c r="F166" t="s">
        <v>89</v>
      </c>
      <c r="G166">
        <v>0</v>
      </c>
      <c r="H166">
        <v>0</v>
      </c>
      <c r="I166">
        <v>1</v>
      </c>
      <c r="J166">
        <v>0</v>
      </c>
      <c r="K166" t="s">
        <v>90</v>
      </c>
      <c r="M166" t="e">
        <f>VLOOKUP(A166,'Removed; Added Convert 8-17'!A:A,1,FALSE)</f>
        <v>#N/A</v>
      </c>
    </row>
    <row r="167" spans="1:13" hidden="1" x14ac:dyDescent="0.2">
      <c r="A167" t="s">
        <v>29922</v>
      </c>
      <c r="C167" t="str">
        <f t="shared" si="5"/>
        <v/>
      </c>
      <c r="F167" t="s">
        <v>89</v>
      </c>
      <c r="G167">
        <v>0</v>
      </c>
      <c r="H167">
        <v>0</v>
      </c>
      <c r="I167">
        <v>1</v>
      </c>
      <c r="J167">
        <v>0</v>
      </c>
      <c r="K167" t="s">
        <v>90</v>
      </c>
      <c r="M167" t="str">
        <f>VLOOKUP(A167,'Removed; Added Convert 8-17'!A:A,1,FALSE)</f>
        <v>MENDICE</v>
      </c>
    </row>
    <row r="168" spans="1:13" hidden="1" x14ac:dyDescent="0.2">
      <c r="A168" t="s">
        <v>29930</v>
      </c>
      <c r="C168" t="str">
        <f t="shared" si="5"/>
        <v/>
      </c>
      <c r="F168" t="s">
        <v>89</v>
      </c>
      <c r="G168">
        <v>0</v>
      </c>
      <c r="H168">
        <v>0</v>
      </c>
      <c r="I168">
        <v>1</v>
      </c>
      <c r="J168">
        <v>0</v>
      </c>
      <c r="K168" t="s">
        <v>90</v>
      </c>
      <c r="M168" t="str">
        <f>VLOOKUP(A168,'Removed; Added Convert 8-17'!A:A,1,FALSE)</f>
        <v>MENDOSE</v>
      </c>
    </row>
    <row r="169" spans="1:13" hidden="1" x14ac:dyDescent="0.2">
      <c r="A169" t="s">
        <v>30011</v>
      </c>
      <c r="C169" t="str">
        <f t="shared" si="5"/>
        <v/>
      </c>
      <c r="F169" t="s">
        <v>3318</v>
      </c>
      <c r="G169">
        <v>0</v>
      </c>
      <c r="H169">
        <v>0</v>
      </c>
      <c r="I169">
        <v>1</v>
      </c>
      <c r="J169">
        <v>0</v>
      </c>
      <c r="K169" t="s">
        <v>90</v>
      </c>
      <c r="M169" t="str">
        <f>VLOOKUP(A169,'Removed; Added Convert 8-17'!A:A,1,FALSE)</f>
        <v>MERACE</v>
      </c>
    </row>
    <row r="170" spans="1:13" hidden="1" x14ac:dyDescent="0.2">
      <c r="A170" t="s">
        <v>30342</v>
      </c>
      <c r="C170" t="str">
        <f t="shared" si="5"/>
        <v/>
      </c>
      <c r="F170" t="s">
        <v>89</v>
      </c>
      <c r="G170">
        <v>0</v>
      </c>
      <c r="H170">
        <v>0</v>
      </c>
      <c r="I170">
        <v>1</v>
      </c>
      <c r="J170">
        <v>0</v>
      </c>
      <c r="K170" t="s">
        <v>90</v>
      </c>
      <c r="M170" t="str">
        <f>VLOOKUP(A170,'Removed; Added Convert 8-17'!A:A,1,FALSE)</f>
        <v>MINACITER</v>
      </c>
    </row>
    <row r="171" spans="1:13" hidden="1" x14ac:dyDescent="0.2">
      <c r="A171" t="s">
        <v>30347</v>
      </c>
      <c r="C171" t="str">
        <f t="shared" si="5"/>
        <v/>
      </c>
      <c r="F171" t="s">
        <v>89</v>
      </c>
      <c r="G171">
        <v>0</v>
      </c>
      <c r="H171">
        <v>0</v>
      </c>
      <c r="I171">
        <v>1</v>
      </c>
      <c r="J171">
        <v>0</v>
      </c>
      <c r="K171" t="s">
        <v>90</v>
      </c>
      <c r="M171" t="str">
        <f>VLOOKUP(A171,'Removed; Added Convert 8-17'!A:A,1,FALSE)</f>
        <v>MINANTER</v>
      </c>
    </row>
    <row r="172" spans="1:13" hidden="1" x14ac:dyDescent="0.2">
      <c r="A172" t="s">
        <v>30440</v>
      </c>
      <c r="C172" t="str">
        <f t="shared" si="5"/>
        <v/>
      </c>
      <c r="F172" t="s">
        <v>89</v>
      </c>
      <c r="G172">
        <v>0</v>
      </c>
      <c r="H172">
        <v>0</v>
      </c>
      <c r="I172">
        <v>1</v>
      </c>
      <c r="J172">
        <v>0</v>
      </c>
      <c r="K172" t="s">
        <v>90</v>
      </c>
      <c r="M172" t="str">
        <f>VLOOKUP(A172,'Removed; Added Convert 8-17'!A:A,1,FALSE)</f>
        <v>MINVTE</v>
      </c>
    </row>
    <row r="173" spans="1:13" hidden="1" x14ac:dyDescent="0.2">
      <c r="A173" t="s">
        <v>30450</v>
      </c>
      <c r="C173" t="str">
        <f t="shared" si="5"/>
        <v/>
      </c>
      <c r="F173" t="s">
        <v>89</v>
      </c>
      <c r="G173">
        <v>0</v>
      </c>
      <c r="H173">
        <v>0</v>
      </c>
      <c r="I173">
        <v>0</v>
      </c>
      <c r="J173">
        <v>0</v>
      </c>
      <c r="K173" t="s">
        <v>90</v>
      </c>
      <c r="M173" t="str">
        <f>VLOOKUP(A173,'Removed; Added Convert 8-17'!A:A,1,FALSE)</f>
        <v>MIRABILE</v>
      </c>
    </row>
    <row r="174" spans="1:13" hidden="1" x14ac:dyDescent="0.2">
      <c r="A174" t="s">
        <v>30461</v>
      </c>
      <c r="C174" t="str">
        <f t="shared" si="5"/>
        <v/>
      </c>
      <c r="F174" t="s">
        <v>89</v>
      </c>
      <c r="G174">
        <v>0</v>
      </c>
      <c r="H174">
        <v>0</v>
      </c>
      <c r="I174">
        <v>1</v>
      </c>
      <c r="J174">
        <v>0</v>
      </c>
      <c r="K174" t="s">
        <v>90</v>
      </c>
      <c r="M174" t="str">
        <f>VLOOKUP(A174,'Removed; Added Convert 8-17'!A:A,1,FALSE)</f>
        <v>MIRANDE</v>
      </c>
    </row>
    <row r="175" spans="1:13" hidden="1" x14ac:dyDescent="0.2">
      <c r="A175" t="s">
        <v>30469</v>
      </c>
      <c r="C175" t="str">
        <f t="shared" si="5"/>
        <v/>
      </c>
      <c r="F175" t="s">
        <v>89</v>
      </c>
      <c r="G175">
        <v>0</v>
      </c>
      <c r="H175">
        <v>0</v>
      </c>
      <c r="I175">
        <v>1</v>
      </c>
      <c r="J175">
        <v>0</v>
      </c>
      <c r="K175" t="s">
        <v>90</v>
      </c>
      <c r="M175" t="str">
        <f>VLOOKUP(A175,'Removed; Added Convert 8-17'!A:A,1,FALSE)</f>
        <v>MIRE</v>
      </c>
    </row>
    <row r="176" spans="1:13" hidden="1" x14ac:dyDescent="0.2">
      <c r="A176" t="s">
        <v>30519</v>
      </c>
      <c r="C176" t="str">
        <f t="shared" si="5"/>
        <v/>
      </c>
      <c r="F176" t="s">
        <v>89</v>
      </c>
      <c r="G176">
        <v>0</v>
      </c>
      <c r="H176">
        <v>0</v>
      </c>
      <c r="I176">
        <v>1</v>
      </c>
      <c r="J176">
        <v>0</v>
      </c>
      <c r="K176" t="s">
        <v>90</v>
      </c>
      <c r="M176" t="str">
        <f>VLOOKUP(A176,'Removed; Added Convert 8-17'!A:A,1,FALSE)</f>
        <v>MISERABILITER</v>
      </c>
    </row>
    <row r="177" spans="1:13" hidden="1" x14ac:dyDescent="0.2">
      <c r="A177" t="s">
        <v>30647</v>
      </c>
      <c r="C177" t="str">
        <f t="shared" si="5"/>
        <v/>
      </c>
      <c r="F177" t="s">
        <v>89</v>
      </c>
      <c r="G177">
        <v>0</v>
      </c>
      <c r="H177">
        <v>0</v>
      </c>
      <c r="I177">
        <v>1</v>
      </c>
      <c r="J177">
        <v>0</v>
      </c>
      <c r="K177" t="s">
        <v>90</v>
      </c>
      <c r="M177" t="str">
        <f>VLOOKUP(A177,'Removed; Added Convert 8-17'!A:A,1,FALSE)</f>
        <v>MODESTE</v>
      </c>
    </row>
    <row r="178" spans="1:13" hidden="1" x14ac:dyDescent="0.2">
      <c r="A178" t="s">
        <v>31045</v>
      </c>
      <c r="C178" t="str">
        <f t="shared" si="5"/>
        <v/>
      </c>
      <c r="F178" t="s">
        <v>89</v>
      </c>
      <c r="G178">
        <v>0</v>
      </c>
      <c r="H178">
        <v>0</v>
      </c>
      <c r="I178">
        <v>1</v>
      </c>
      <c r="J178">
        <v>0</v>
      </c>
      <c r="K178" t="s">
        <v>90</v>
      </c>
      <c r="M178" t="str">
        <f>VLOOKUP(A178,'Removed; Added Convert 8-17'!A:A,1,FALSE)</f>
        <v>MVLIEBRITER</v>
      </c>
    </row>
    <row r="179" spans="1:13" hidden="1" x14ac:dyDescent="0.2">
      <c r="A179" t="s">
        <v>31147</v>
      </c>
      <c r="C179" t="str">
        <f t="shared" si="5"/>
        <v/>
      </c>
      <c r="F179" t="s">
        <v>89</v>
      </c>
      <c r="G179">
        <v>0</v>
      </c>
      <c r="H179">
        <v>0</v>
      </c>
      <c r="I179">
        <v>1</v>
      </c>
      <c r="J179">
        <v>0</v>
      </c>
      <c r="K179" t="s">
        <v>90</v>
      </c>
      <c r="M179" t="str">
        <f>VLOOKUP(A179,'Removed; Added Convert 8-17'!A:A,1,FALSE)</f>
        <v>MVNDE</v>
      </c>
    </row>
    <row r="180" spans="1:13" hidden="1" x14ac:dyDescent="0.2">
      <c r="A180" t="s">
        <v>31181</v>
      </c>
      <c r="C180" t="str">
        <f t="shared" si="5"/>
        <v/>
      </c>
      <c r="F180" t="s">
        <v>89</v>
      </c>
      <c r="G180">
        <v>0</v>
      </c>
      <c r="H180">
        <v>0</v>
      </c>
      <c r="I180">
        <v>1</v>
      </c>
      <c r="J180">
        <v>0</v>
      </c>
      <c r="K180" t="s">
        <v>90</v>
      </c>
      <c r="M180" t="str">
        <f>VLOOKUP(A180,'Removed; Added Convert 8-17'!A:A,1,FALSE)</f>
        <v>MVNIFICE</v>
      </c>
    </row>
    <row r="181" spans="1:13" hidden="1" x14ac:dyDescent="0.2">
      <c r="A181" t="s">
        <v>31514</v>
      </c>
      <c r="C181" t="str">
        <f t="shared" si="5"/>
        <v/>
      </c>
      <c r="F181" t="s">
        <v>89</v>
      </c>
      <c r="G181">
        <v>0</v>
      </c>
      <c r="H181">
        <v>0</v>
      </c>
      <c r="I181">
        <v>1</v>
      </c>
      <c r="J181">
        <v>0</v>
      </c>
      <c r="K181" t="s">
        <v>90</v>
      </c>
      <c r="M181" t="str">
        <f>VLOOKUP(A181,'Removed; Added Convert 8-17'!A:A,1,FALSE)</f>
        <v>NASVTE</v>
      </c>
    </row>
    <row r="182" spans="1:13" hidden="1" x14ac:dyDescent="0.2">
      <c r="A182" t="s">
        <v>31563</v>
      </c>
      <c r="C182" t="str">
        <f t="shared" si="5"/>
        <v/>
      </c>
      <c r="F182" t="s">
        <v>89</v>
      </c>
      <c r="G182">
        <v>0</v>
      </c>
      <c r="H182">
        <v>0</v>
      </c>
      <c r="I182">
        <v>1</v>
      </c>
      <c r="J182">
        <v>0</v>
      </c>
      <c r="K182" t="s">
        <v>90</v>
      </c>
      <c r="M182" t="str">
        <f>VLOOKUP(A182,'Removed; Added Convert 8-17'!A:A,1,FALSE)</f>
        <v>NATVRALITER</v>
      </c>
    </row>
    <row r="183" spans="1:13" hidden="1" x14ac:dyDescent="0.2">
      <c r="A183" t="s">
        <v>31579</v>
      </c>
      <c r="C183" t="str">
        <f t="shared" si="5"/>
        <v/>
      </c>
      <c r="F183" t="s">
        <v>89</v>
      </c>
      <c r="G183">
        <v>0</v>
      </c>
      <c r="H183">
        <v>0</v>
      </c>
      <c r="I183">
        <v>0</v>
      </c>
      <c r="J183">
        <v>0</v>
      </c>
      <c r="K183" t="s">
        <v>90</v>
      </c>
      <c r="M183" t="str">
        <f>VLOOKUP(A183,'Removed; Added Convert 8-17'!A:A,1,FALSE)</f>
        <v>NAVE</v>
      </c>
    </row>
    <row r="184" spans="1:13" hidden="1" x14ac:dyDescent="0.2">
      <c r="A184" t="s">
        <v>31626</v>
      </c>
      <c r="C184" t="str">
        <f t="shared" si="5"/>
        <v/>
      </c>
      <c r="F184" t="s">
        <v>89</v>
      </c>
      <c r="G184">
        <v>0</v>
      </c>
      <c r="H184">
        <v>0</v>
      </c>
      <c r="I184">
        <v>1</v>
      </c>
      <c r="J184">
        <v>0</v>
      </c>
      <c r="K184" t="s">
        <v>90</v>
      </c>
      <c r="M184" t="str">
        <f>VLOOKUP(A184,'Removed; Added Convert 8-17'!A:A,1,FALSE)</f>
        <v>NAVITER</v>
      </c>
    </row>
    <row r="185" spans="1:13" hidden="1" x14ac:dyDescent="0.2">
      <c r="A185" t="s">
        <v>31925</v>
      </c>
      <c r="C185" t="str">
        <f t="shared" si="5"/>
        <v/>
      </c>
      <c r="F185" t="s">
        <v>89</v>
      </c>
      <c r="G185">
        <v>0</v>
      </c>
      <c r="H185">
        <v>0</v>
      </c>
      <c r="I185">
        <v>0</v>
      </c>
      <c r="J185">
        <v>0</v>
      </c>
      <c r="K185" t="s">
        <v>90</v>
      </c>
      <c r="M185" t="str">
        <f>VLOOKUP(A185,'Removed; Added Convert 8-17'!A:A,1,FALSE)</f>
        <v>NEQVITER</v>
      </c>
    </row>
    <row r="186" spans="1:13" hidden="1" x14ac:dyDescent="0.2">
      <c r="A186" t="s">
        <v>32212</v>
      </c>
      <c r="C186" t="str">
        <f t="shared" si="5"/>
        <v/>
      </c>
      <c r="F186" t="s">
        <v>89</v>
      </c>
      <c r="G186">
        <v>0</v>
      </c>
      <c r="H186">
        <v>0</v>
      </c>
      <c r="I186">
        <v>1</v>
      </c>
      <c r="J186">
        <v>0</v>
      </c>
      <c r="K186" t="s">
        <v>90</v>
      </c>
      <c r="M186" t="str">
        <f>VLOOKUP(A186,'Removed; Added Convert 8-17'!A:A,1,FALSE)</f>
        <v>NOBILITER</v>
      </c>
    </row>
    <row r="187" spans="1:13" hidden="1" x14ac:dyDescent="0.2">
      <c r="A187" t="s">
        <v>32791</v>
      </c>
      <c r="C187" t="str">
        <f t="shared" si="5"/>
        <v/>
      </c>
      <c r="F187" t="s">
        <v>89</v>
      </c>
      <c r="G187">
        <v>0</v>
      </c>
      <c r="H187">
        <v>0</v>
      </c>
      <c r="I187">
        <v>1</v>
      </c>
      <c r="J187">
        <v>0</v>
      </c>
      <c r="K187" t="s">
        <v>90</v>
      </c>
      <c r="M187" t="str">
        <f>VLOOKUP(A187,'Removed; Added Convert 8-17'!A:A,1,FALSE)</f>
        <v>OBEDIENTER</v>
      </c>
    </row>
    <row r="188" spans="1:13" hidden="1" x14ac:dyDescent="0.2">
      <c r="A188" t="s">
        <v>32935</v>
      </c>
      <c r="C188" t="str">
        <f t="shared" si="5"/>
        <v/>
      </c>
      <c r="F188" t="s">
        <v>3318</v>
      </c>
      <c r="G188">
        <v>0</v>
      </c>
      <c r="H188">
        <v>0</v>
      </c>
      <c r="I188">
        <v>1</v>
      </c>
      <c r="J188">
        <v>0</v>
      </c>
      <c r="K188" t="s">
        <v>90</v>
      </c>
      <c r="M188" t="str">
        <f>VLOOKUP(A188,'Removed; Added Convert 8-17'!A:A,1,FALSE)</f>
        <v>OBSCENE</v>
      </c>
    </row>
    <row r="189" spans="1:13" hidden="1" x14ac:dyDescent="0.2">
      <c r="A189" t="s">
        <v>33488</v>
      </c>
      <c r="C189" t="str">
        <f t="shared" si="5"/>
        <v/>
      </c>
      <c r="F189" t="s">
        <v>89</v>
      </c>
      <c r="G189">
        <v>0</v>
      </c>
      <c r="H189">
        <v>0</v>
      </c>
      <c r="I189">
        <v>1</v>
      </c>
      <c r="J189">
        <v>0</v>
      </c>
      <c r="K189" t="s">
        <v>90</v>
      </c>
      <c r="M189" t="str">
        <f>VLOOKUP(A189,'Removed; Added Convert 8-17'!A:A,1,FALSE)</f>
        <v>OFFICIOSE</v>
      </c>
    </row>
    <row r="190" spans="1:13" hidden="1" x14ac:dyDescent="0.2">
      <c r="A190" t="s">
        <v>33878</v>
      </c>
      <c r="C190" t="str">
        <f t="shared" si="5"/>
        <v/>
      </c>
      <c r="F190" t="s">
        <v>89</v>
      </c>
      <c r="G190">
        <v>0</v>
      </c>
      <c r="H190">
        <v>0</v>
      </c>
      <c r="I190">
        <v>1</v>
      </c>
      <c r="J190">
        <v>0</v>
      </c>
      <c r="K190" t="s">
        <v>90</v>
      </c>
      <c r="M190" t="str">
        <f>VLOOKUP(A190,'Removed; Added Convert 8-17'!A:A,1,FALSE)</f>
        <v>OPVLENTER</v>
      </c>
    </row>
    <row r="191" spans="1:13" hidden="1" x14ac:dyDescent="0.2">
      <c r="A191" t="s">
        <v>33920</v>
      </c>
      <c r="C191" t="str">
        <f t="shared" si="5"/>
        <v/>
      </c>
      <c r="F191" t="s">
        <v>89</v>
      </c>
      <c r="G191">
        <v>0</v>
      </c>
      <c r="H191">
        <v>0</v>
      </c>
      <c r="I191">
        <v>1</v>
      </c>
      <c r="J191">
        <v>0</v>
      </c>
      <c r="K191" t="s">
        <v>90</v>
      </c>
      <c r="M191" t="str">
        <f>VLOOKUP(A191,'Removed; Added Convert 8-17'!A:A,1,FALSE)</f>
        <v>ORATORIE</v>
      </c>
    </row>
    <row r="192" spans="1:13" hidden="1" x14ac:dyDescent="0.2">
      <c r="A192" t="s">
        <v>33962</v>
      </c>
      <c r="C192" t="str">
        <f t="shared" si="5"/>
        <v/>
      </c>
      <c r="F192" t="s">
        <v>89</v>
      </c>
      <c r="G192">
        <v>0</v>
      </c>
      <c r="H192">
        <v>0</v>
      </c>
      <c r="I192">
        <v>1</v>
      </c>
      <c r="J192">
        <v>0</v>
      </c>
      <c r="K192" t="s">
        <v>90</v>
      </c>
      <c r="M192" t="str">
        <f>VLOOKUP(A192,'Removed; Added Convert 8-17'!A:A,1,FALSE)</f>
        <v>ORDINATE</v>
      </c>
    </row>
    <row r="193" spans="1:13" hidden="1" x14ac:dyDescent="0.2">
      <c r="A193" t="s">
        <v>34254</v>
      </c>
      <c r="C193" t="str">
        <f t="shared" si="5"/>
        <v/>
      </c>
      <c r="F193" t="s">
        <v>89</v>
      </c>
      <c r="G193">
        <v>0</v>
      </c>
      <c r="H193">
        <v>0</v>
      </c>
      <c r="I193">
        <v>1</v>
      </c>
      <c r="J193">
        <v>0</v>
      </c>
      <c r="K193" t="s">
        <v>90</v>
      </c>
      <c r="M193" t="str">
        <f>VLOOKUP(A193,'Removed; Added Convert 8-17'!A:A,1,FALSE)</f>
        <v>OTIOSE</v>
      </c>
    </row>
    <row r="194" spans="1:13" hidden="1" x14ac:dyDescent="0.2">
      <c r="A194" t="s">
        <v>34367</v>
      </c>
      <c r="C194" t="str">
        <f t="shared" ref="C194:C225" si="6">SUBSTITUTE(SUBSTITUTE(SUBSTITUTE(SUBSTITUTE(SUBSTITUTE(SUBSTITUTE(SUBSTITUTE(SUBSTITUTE(SUBSTITUTE(SUBSTITUTE(SUBSTITUTE(B194, "ā", "a"), "ē", "e"), "ī", "i"), "ō", "o"), "ū", "u"), "ȳ", "y"), "Ā", "A"), "Ē", "E"), "Ī", "I"), "Ō", "O"), "Ū", "U")</f>
        <v/>
      </c>
      <c r="F194" t="s">
        <v>346</v>
      </c>
      <c r="G194">
        <v>6</v>
      </c>
      <c r="H194">
        <v>0</v>
      </c>
      <c r="I194">
        <v>0</v>
      </c>
      <c r="J194">
        <v>1</v>
      </c>
      <c r="K194" t="s">
        <v>19</v>
      </c>
      <c r="M194" t="str">
        <f>VLOOKUP(A194,'Removed; Added Convert 8-17'!A:A,1,FALSE)</f>
        <v>PAEAN/N</v>
      </c>
    </row>
    <row r="195" spans="1:13" hidden="1" x14ac:dyDescent="0.2">
      <c r="A195" t="s">
        <v>34782</v>
      </c>
      <c r="C195" t="str">
        <f t="shared" si="6"/>
        <v/>
      </c>
      <c r="F195" t="s">
        <v>89</v>
      </c>
      <c r="G195">
        <v>0</v>
      </c>
      <c r="H195">
        <v>0</v>
      </c>
      <c r="I195">
        <v>1</v>
      </c>
      <c r="J195">
        <v>0</v>
      </c>
      <c r="K195" t="s">
        <v>90</v>
      </c>
      <c r="M195" t="str">
        <f>VLOOKUP(A195,'Removed; Added Convert 8-17'!A:A,1,FALSE)</f>
        <v>PARATE</v>
      </c>
    </row>
    <row r="196" spans="1:13" hidden="1" x14ac:dyDescent="0.2">
      <c r="A196" t="s">
        <v>34957</v>
      </c>
      <c r="C196" t="str">
        <f t="shared" si="6"/>
        <v/>
      </c>
      <c r="F196" t="s">
        <v>89</v>
      </c>
      <c r="G196">
        <v>0</v>
      </c>
      <c r="H196">
        <v>0</v>
      </c>
      <c r="I196">
        <v>1</v>
      </c>
      <c r="J196">
        <v>0</v>
      </c>
      <c r="K196" t="s">
        <v>90</v>
      </c>
      <c r="M196" t="str">
        <f>VLOOKUP(A196,'Removed; Added Convert 8-17'!A:A,1,FALSE)</f>
        <v>PARVE</v>
      </c>
    </row>
    <row r="197" spans="1:13" hidden="1" x14ac:dyDescent="0.2">
      <c r="A197" t="s">
        <v>35187</v>
      </c>
      <c r="C197" t="str">
        <f t="shared" si="6"/>
        <v/>
      </c>
      <c r="F197" t="s">
        <v>89</v>
      </c>
      <c r="G197">
        <v>0</v>
      </c>
      <c r="H197">
        <v>0</v>
      </c>
      <c r="I197">
        <v>1</v>
      </c>
      <c r="J197">
        <v>0</v>
      </c>
      <c r="K197" t="s">
        <v>90</v>
      </c>
      <c r="M197" t="str">
        <f>VLOOKUP(A197,'Removed; Added Convert 8-17'!A:A,1,FALSE)</f>
        <v>PAVIDE</v>
      </c>
    </row>
    <row r="198" spans="1:13" hidden="1" x14ac:dyDescent="0.2">
      <c r="A198" t="s">
        <v>35693</v>
      </c>
      <c r="C198" t="str">
        <f t="shared" si="6"/>
        <v/>
      </c>
      <c r="F198" t="s">
        <v>89</v>
      </c>
      <c r="G198">
        <v>0</v>
      </c>
      <c r="H198">
        <v>0</v>
      </c>
      <c r="I198">
        <v>0</v>
      </c>
      <c r="J198">
        <v>0</v>
      </c>
      <c r="K198" t="s">
        <v>90</v>
      </c>
      <c r="M198" t="str">
        <f>VLOOKUP(A198,'Removed; Added Convert 8-17'!A:A,1,FALSE)</f>
        <v>PERCOMMODE</v>
      </c>
    </row>
    <row r="199" spans="1:13" hidden="1" x14ac:dyDescent="0.2">
      <c r="A199" t="s">
        <v>35799</v>
      </c>
      <c r="C199" t="str">
        <f t="shared" si="6"/>
        <v/>
      </c>
      <c r="F199" t="s">
        <v>89</v>
      </c>
      <c r="G199">
        <v>0</v>
      </c>
      <c r="H199">
        <v>0</v>
      </c>
      <c r="I199">
        <v>1</v>
      </c>
      <c r="J199">
        <v>0</v>
      </c>
      <c r="K199" t="s">
        <v>90</v>
      </c>
      <c r="M199" t="str">
        <f>VLOOKUP(A199,'Removed; Added Convert 8-17'!A:A,1,FALSE)</f>
        <v>PERENNE</v>
      </c>
    </row>
    <row r="200" spans="1:13" hidden="1" x14ac:dyDescent="0.2">
      <c r="A200" t="s">
        <v>35828</v>
      </c>
      <c r="C200" t="str">
        <f t="shared" si="6"/>
        <v/>
      </c>
      <c r="F200" t="s">
        <v>89</v>
      </c>
      <c r="G200">
        <v>0</v>
      </c>
      <c r="H200">
        <v>0</v>
      </c>
      <c r="I200">
        <v>1</v>
      </c>
      <c r="J200">
        <v>0</v>
      </c>
      <c r="K200" t="s">
        <v>90</v>
      </c>
      <c r="M200" t="str">
        <f>VLOOKUP(A200,'Removed; Added Convert 8-17'!A:A,1,FALSE)</f>
        <v>PERFECTE</v>
      </c>
    </row>
    <row r="201" spans="1:13" hidden="1" x14ac:dyDescent="0.2">
      <c r="A201" t="s">
        <v>35843</v>
      </c>
      <c r="C201" t="str">
        <f t="shared" si="6"/>
        <v/>
      </c>
      <c r="F201" t="s">
        <v>89</v>
      </c>
      <c r="G201">
        <v>0</v>
      </c>
      <c r="H201">
        <v>0</v>
      </c>
      <c r="I201">
        <v>1</v>
      </c>
      <c r="J201">
        <v>0</v>
      </c>
      <c r="K201" t="s">
        <v>90</v>
      </c>
      <c r="M201" t="str">
        <f>VLOOKUP(A201,'Removed; Added Convert 8-17'!A:A,1,FALSE)</f>
        <v>PERFIDE</v>
      </c>
    </row>
    <row r="202" spans="1:13" hidden="1" x14ac:dyDescent="0.2">
      <c r="A202" t="s">
        <v>35948</v>
      </c>
      <c r="C202" t="str">
        <f t="shared" si="6"/>
        <v/>
      </c>
      <c r="F202" t="s">
        <v>89</v>
      </c>
      <c r="G202">
        <v>0</v>
      </c>
      <c r="H202">
        <v>0</v>
      </c>
      <c r="I202">
        <v>1</v>
      </c>
      <c r="J202">
        <v>0</v>
      </c>
      <c r="K202" t="s">
        <v>90</v>
      </c>
      <c r="M202" t="str">
        <f>VLOOKUP(A202,'Removed; Added Convert 8-17'!A:A,1,FALSE)</f>
        <v>PERICVLOSE</v>
      </c>
    </row>
    <row r="203" spans="1:13" hidden="1" x14ac:dyDescent="0.2">
      <c r="A203" t="s">
        <v>36044</v>
      </c>
      <c r="C203" t="str">
        <f t="shared" si="6"/>
        <v/>
      </c>
      <c r="F203" t="s">
        <v>89</v>
      </c>
      <c r="G203">
        <v>0</v>
      </c>
      <c r="H203">
        <v>0</v>
      </c>
      <c r="I203">
        <v>1</v>
      </c>
      <c r="J203">
        <v>0</v>
      </c>
      <c r="K203" t="s">
        <v>90</v>
      </c>
      <c r="M203" t="str">
        <f>VLOOKUP(A203,'Removed; Added Convert 8-17'!A:A,1,FALSE)</f>
        <v>PERMANANTER</v>
      </c>
    </row>
    <row r="204" spans="1:13" hidden="1" x14ac:dyDescent="0.2">
      <c r="A204" t="s">
        <v>36147</v>
      </c>
      <c r="C204" t="str">
        <f t="shared" si="6"/>
        <v/>
      </c>
      <c r="F204" t="s">
        <v>89</v>
      </c>
      <c r="G204">
        <v>0</v>
      </c>
      <c r="H204">
        <v>0</v>
      </c>
      <c r="I204">
        <v>1</v>
      </c>
      <c r="J204">
        <v>0</v>
      </c>
      <c r="K204" t="s">
        <v>90</v>
      </c>
      <c r="M204" t="str">
        <f>VLOOKUP(A204,'Removed; Added Convert 8-17'!A:A,1,FALSE)</f>
        <v>PEROPPORTVNE</v>
      </c>
    </row>
    <row r="205" spans="1:13" hidden="1" x14ac:dyDescent="0.2">
      <c r="A205" t="s">
        <v>36179</v>
      </c>
      <c r="C205" t="str">
        <f t="shared" si="6"/>
        <v/>
      </c>
      <c r="F205" t="s">
        <v>89</v>
      </c>
      <c r="G205">
        <v>0</v>
      </c>
      <c r="H205">
        <v>0</v>
      </c>
      <c r="I205">
        <v>1</v>
      </c>
      <c r="J205">
        <v>0</v>
      </c>
      <c r="K205" t="s">
        <v>90</v>
      </c>
      <c r="M205" t="str">
        <f>VLOOKUP(A205,'Removed; Added Convert 8-17'!A:A,1,FALSE)</f>
        <v>PERPERE</v>
      </c>
    </row>
    <row r="206" spans="1:13" hidden="1" x14ac:dyDescent="0.2">
      <c r="A206" t="s">
        <v>36229</v>
      </c>
      <c r="C206" t="str">
        <f t="shared" si="6"/>
        <v/>
      </c>
      <c r="F206" t="s">
        <v>89</v>
      </c>
      <c r="G206">
        <v>0</v>
      </c>
      <c r="H206">
        <v>0</v>
      </c>
      <c r="I206">
        <v>1</v>
      </c>
      <c r="J206">
        <v>0</v>
      </c>
      <c r="K206" t="s">
        <v>90</v>
      </c>
      <c r="M206" t="str">
        <f>VLOOKUP(A206,'Removed; Added Convert 8-17'!A:A,1,FALSE)</f>
        <v>PERRIDICVLE</v>
      </c>
    </row>
    <row r="207" spans="1:13" hidden="1" x14ac:dyDescent="0.2">
      <c r="A207" t="s">
        <v>36281</v>
      </c>
      <c r="C207" t="str">
        <f t="shared" si="6"/>
        <v/>
      </c>
      <c r="F207" t="s">
        <v>89</v>
      </c>
      <c r="G207">
        <v>0</v>
      </c>
      <c r="H207">
        <v>0</v>
      </c>
      <c r="I207">
        <v>1</v>
      </c>
      <c r="J207">
        <v>0</v>
      </c>
      <c r="K207" t="s">
        <v>90</v>
      </c>
      <c r="M207" t="str">
        <f>VLOOKUP(A207,'Removed; Added Convert 8-17'!A:A,1,FALSE)</f>
        <v>PERSEVERANTER</v>
      </c>
    </row>
    <row r="208" spans="1:13" hidden="1" x14ac:dyDescent="0.2">
      <c r="A208" t="s">
        <v>36440</v>
      </c>
      <c r="C208" t="str">
        <f t="shared" si="6"/>
        <v/>
      </c>
      <c r="F208" t="s">
        <v>89</v>
      </c>
      <c r="G208">
        <v>0</v>
      </c>
      <c r="H208">
        <v>0</v>
      </c>
      <c r="I208">
        <v>1</v>
      </c>
      <c r="J208">
        <v>0</v>
      </c>
      <c r="K208" t="s">
        <v>90</v>
      </c>
      <c r="M208" t="str">
        <f>VLOOKUP(A208,'Removed; Added Convert 8-17'!A:A,1,FALSE)</f>
        <v>PERTVRBATE</v>
      </c>
    </row>
    <row r="209" spans="1:13" hidden="1" x14ac:dyDescent="0.2">
      <c r="A209" t="s">
        <v>36475</v>
      </c>
      <c r="C209" t="str">
        <f t="shared" si="6"/>
        <v/>
      </c>
      <c r="F209" t="s">
        <v>89</v>
      </c>
      <c r="G209">
        <v>0</v>
      </c>
      <c r="H209">
        <v>0</v>
      </c>
      <c r="I209">
        <v>1</v>
      </c>
      <c r="J209">
        <v>0</v>
      </c>
      <c r="K209" t="s">
        <v>90</v>
      </c>
      <c r="M209" t="str">
        <f>VLOOKUP(A209,'Removed; Added Convert 8-17'!A:A,1,FALSE)</f>
        <v>PERVERSE</v>
      </c>
    </row>
    <row r="210" spans="1:13" hidden="1" x14ac:dyDescent="0.2">
      <c r="A210" t="s">
        <v>36488</v>
      </c>
      <c r="C210" t="str">
        <f t="shared" si="6"/>
        <v/>
      </c>
      <c r="F210" t="s">
        <v>3318</v>
      </c>
      <c r="G210">
        <v>0</v>
      </c>
      <c r="H210">
        <v>0</v>
      </c>
      <c r="I210">
        <v>1</v>
      </c>
      <c r="J210">
        <v>0</v>
      </c>
      <c r="K210" t="s">
        <v>90</v>
      </c>
      <c r="M210" t="str">
        <f>VLOOKUP(A210,'Removed; Added Convert 8-17'!A:A,1,FALSE)</f>
        <v>PERVICACITER</v>
      </c>
    </row>
    <row r="211" spans="1:13" hidden="1" x14ac:dyDescent="0.2">
      <c r="A211" t="s">
        <v>36964</v>
      </c>
      <c r="C211" t="str">
        <f t="shared" si="6"/>
        <v/>
      </c>
      <c r="F211" t="s">
        <v>89</v>
      </c>
      <c r="G211">
        <v>0</v>
      </c>
      <c r="H211">
        <v>0</v>
      </c>
      <c r="I211">
        <v>0</v>
      </c>
      <c r="J211">
        <v>0</v>
      </c>
      <c r="K211" t="s">
        <v>90</v>
      </c>
      <c r="M211" t="str">
        <f>VLOOKUP(A211,'Removed; Added Convert 8-17'!A:A,1,FALSE)</f>
        <v>PIGRE</v>
      </c>
    </row>
    <row r="212" spans="1:13" hidden="1" x14ac:dyDescent="0.2">
      <c r="A212" t="s">
        <v>38091</v>
      </c>
      <c r="C212" t="str">
        <f t="shared" si="6"/>
        <v/>
      </c>
      <c r="F212" t="s">
        <v>89</v>
      </c>
      <c r="G212">
        <v>0</v>
      </c>
      <c r="H212">
        <v>0</v>
      </c>
      <c r="I212">
        <v>1</v>
      </c>
      <c r="J212">
        <v>0</v>
      </c>
      <c r="K212" t="s">
        <v>90</v>
      </c>
      <c r="M212" t="str">
        <f>VLOOKUP(A212,'Removed; Added Convert 8-17'!A:A,1,FALSE)</f>
        <v>PRAECIPITANTER</v>
      </c>
    </row>
    <row r="213" spans="1:13" hidden="1" x14ac:dyDescent="0.2">
      <c r="A213" t="s">
        <v>38283</v>
      </c>
      <c r="C213" t="str">
        <f t="shared" si="6"/>
        <v/>
      </c>
      <c r="F213" t="s">
        <v>89</v>
      </c>
      <c r="G213">
        <v>0</v>
      </c>
      <c r="H213">
        <v>0</v>
      </c>
      <c r="I213">
        <v>1</v>
      </c>
      <c r="J213">
        <v>0</v>
      </c>
      <c r="K213" t="s">
        <v>90</v>
      </c>
      <c r="M213" t="str">
        <f>VLOOKUP(A213,'Removed; Added Convert 8-17'!A:A,1,FALSE)</f>
        <v>PRAEMETVENTER</v>
      </c>
    </row>
    <row r="214" spans="1:13" hidden="1" x14ac:dyDescent="0.2">
      <c r="A214" t="s">
        <v>38385</v>
      </c>
      <c r="C214" t="str">
        <f t="shared" si="6"/>
        <v/>
      </c>
      <c r="F214" t="s">
        <v>89</v>
      </c>
      <c r="G214">
        <v>0</v>
      </c>
      <c r="H214">
        <v>0</v>
      </c>
      <c r="I214">
        <v>1</v>
      </c>
      <c r="J214">
        <v>0</v>
      </c>
      <c r="K214" t="s">
        <v>90</v>
      </c>
      <c r="M214" t="str">
        <f>VLOOKUP(A214,'Removed; Added Convert 8-17'!A:A,1,FALSE)</f>
        <v>PRAEPROPERANTER</v>
      </c>
    </row>
    <row r="215" spans="1:13" hidden="1" x14ac:dyDescent="0.2">
      <c r="A215" t="s">
        <v>38386</v>
      </c>
      <c r="C215" t="str">
        <f t="shared" si="6"/>
        <v/>
      </c>
      <c r="F215" t="s">
        <v>89</v>
      </c>
      <c r="G215">
        <v>0</v>
      </c>
      <c r="H215">
        <v>0</v>
      </c>
      <c r="I215">
        <v>1</v>
      </c>
      <c r="J215">
        <v>0</v>
      </c>
      <c r="K215" t="s">
        <v>90</v>
      </c>
      <c r="M215" t="str">
        <f>VLOOKUP(A215,'Removed; Added Convert 8-17'!A:A,1,FALSE)</f>
        <v>PRAEPROPERE</v>
      </c>
    </row>
    <row r="216" spans="1:13" hidden="1" x14ac:dyDescent="0.2">
      <c r="A216" t="s">
        <v>38697</v>
      </c>
      <c r="C216" t="str">
        <f t="shared" si="6"/>
        <v/>
      </c>
      <c r="F216" t="s">
        <v>89</v>
      </c>
      <c r="G216">
        <v>0</v>
      </c>
      <c r="H216">
        <v>0</v>
      </c>
      <c r="I216">
        <v>0</v>
      </c>
      <c r="J216">
        <v>0</v>
      </c>
      <c r="K216" t="s">
        <v>90</v>
      </c>
      <c r="M216" t="str">
        <f>VLOOKUP(A216,'Removed; Added Convert 8-17'!A:A,1,FALSE)</f>
        <v>PRESSE</v>
      </c>
    </row>
    <row r="217" spans="1:13" hidden="1" x14ac:dyDescent="0.2">
      <c r="A217" t="s">
        <v>38805</v>
      </c>
      <c r="C217" t="str">
        <f t="shared" si="6"/>
        <v/>
      </c>
      <c r="F217" t="s">
        <v>89</v>
      </c>
      <c r="G217">
        <v>0</v>
      </c>
      <c r="H217">
        <v>0</v>
      </c>
      <c r="I217">
        <v>1</v>
      </c>
      <c r="J217">
        <v>0</v>
      </c>
      <c r="K217" t="s">
        <v>90</v>
      </c>
      <c r="M217" t="str">
        <f>VLOOKUP(A217,'Removed; Added Convert 8-17'!A:A,1,FALSE)</f>
        <v>PRINCIPALITER</v>
      </c>
    </row>
    <row r="218" spans="1:13" hidden="1" x14ac:dyDescent="0.2">
      <c r="A218" t="s">
        <v>38911</v>
      </c>
      <c r="C218" t="str">
        <f t="shared" si="6"/>
        <v/>
      </c>
      <c r="F218" t="s">
        <v>3318</v>
      </c>
      <c r="G218">
        <v>0</v>
      </c>
      <c r="H218">
        <v>0</v>
      </c>
      <c r="I218">
        <v>1</v>
      </c>
      <c r="J218">
        <v>0</v>
      </c>
      <c r="K218" t="s">
        <v>90</v>
      </c>
      <c r="M218" t="str">
        <f>VLOOKUP(A218,'Removed; Added Convert 8-17'!A:A,1,FALSE)</f>
        <v>PROCACITER</v>
      </c>
    </row>
    <row r="219" spans="1:13" hidden="1" x14ac:dyDescent="0.2">
      <c r="A219" t="s">
        <v>38981</v>
      </c>
      <c r="C219" t="str">
        <f t="shared" si="6"/>
        <v/>
      </c>
      <c r="F219" t="s">
        <v>89</v>
      </c>
      <c r="G219">
        <v>0</v>
      </c>
      <c r="H219">
        <v>0</v>
      </c>
      <c r="I219">
        <v>1</v>
      </c>
      <c r="J219">
        <v>0</v>
      </c>
      <c r="K219" t="s">
        <v>90</v>
      </c>
      <c r="M219" t="str">
        <f>VLOOKUP(A219,'Removed; Added Convert 8-17'!A:A,1,FALSE)</f>
        <v>PROCLIVITER</v>
      </c>
    </row>
    <row r="220" spans="1:13" hidden="1" x14ac:dyDescent="0.2">
      <c r="A220" t="s">
        <v>39066</v>
      </c>
      <c r="C220" t="str">
        <f t="shared" si="6"/>
        <v/>
      </c>
      <c r="F220" t="s">
        <v>89</v>
      </c>
      <c r="G220">
        <v>0</v>
      </c>
      <c r="H220">
        <v>0</v>
      </c>
      <c r="I220">
        <v>1</v>
      </c>
      <c r="J220">
        <v>0</v>
      </c>
      <c r="K220" t="s">
        <v>90</v>
      </c>
      <c r="M220" t="str">
        <f>VLOOKUP(A220,'Removed; Added Convert 8-17'!A:A,1,FALSE)</f>
        <v>PRODIGE</v>
      </c>
    </row>
    <row r="221" spans="1:13" hidden="1" x14ac:dyDescent="0.2">
      <c r="A221" t="s">
        <v>39167</v>
      </c>
      <c r="C221" t="str">
        <f t="shared" si="6"/>
        <v/>
      </c>
      <c r="F221" t="s">
        <v>89</v>
      </c>
      <c r="G221">
        <v>0</v>
      </c>
      <c r="H221">
        <v>0</v>
      </c>
      <c r="I221">
        <v>1</v>
      </c>
      <c r="J221">
        <v>0</v>
      </c>
      <c r="K221" t="s">
        <v>90</v>
      </c>
      <c r="M221" t="str">
        <f>VLOOKUP(A221,'Removed; Added Convert 8-17'!A:A,1,FALSE)</f>
        <v>PROFLVENTER</v>
      </c>
    </row>
    <row r="222" spans="1:13" hidden="1" x14ac:dyDescent="0.2">
      <c r="A222" t="s">
        <v>39194</v>
      </c>
      <c r="C222" t="str">
        <f t="shared" si="6"/>
        <v/>
      </c>
      <c r="F222" t="s">
        <v>3318</v>
      </c>
      <c r="G222">
        <v>0</v>
      </c>
      <c r="H222">
        <v>0</v>
      </c>
      <c r="I222">
        <v>1</v>
      </c>
      <c r="J222">
        <v>0</v>
      </c>
      <c r="K222" t="s">
        <v>90</v>
      </c>
      <c r="M222" t="str">
        <f>VLOOKUP(A222,'Removed; Added Convert 8-17'!A:A,1,FALSE)</f>
        <v>PROFVSE</v>
      </c>
    </row>
    <row r="223" spans="1:13" hidden="1" x14ac:dyDescent="0.2">
      <c r="A223" t="s">
        <v>39269</v>
      </c>
      <c r="C223" t="str">
        <f t="shared" si="6"/>
        <v/>
      </c>
      <c r="F223" t="s">
        <v>89</v>
      </c>
      <c r="G223">
        <v>0</v>
      </c>
      <c r="H223">
        <v>0</v>
      </c>
      <c r="I223">
        <v>1</v>
      </c>
      <c r="J223">
        <v>0</v>
      </c>
      <c r="K223" t="s">
        <v>90</v>
      </c>
      <c r="M223" t="str">
        <f>VLOOKUP(A223,'Removed; Added Convert 8-17'!A:A,1,FALSE)</f>
        <v>PROLIXE</v>
      </c>
    </row>
    <row r="224" spans="1:13" hidden="1" x14ac:dyDescent="0.2">
      <c r="A224" t="s">
        <v>39410</v>
      </c>
      <c r="C224" t="str">
        <f t="shared" si="6"/>
        <v/>
      </c>
      <c r="F224" t="s">
        <v>89</v>
      </c>
      <c r="G224">
        <v>0</v>
      </c>
      <c r="H224">
        <v>0</v>
      </c>
      <c r="I224">
        <v>1</v>
      </c>
      <c r="J224">
        <v>0</v>
      </c>
      <c r="K224" t="s">
        <v>90</v>
      </c>
      <c r="M224" t="str">
        <f>VLOOKUP(A224,'Removed; Added Convert 8-17'!A:A,1,FALSE)</f>
        <v>PROPERANTER</v>
      </c>
    </row>
    <row r="225" spans="1:13" hidden="1" x14ac:dyDescent="0.2">
      <c r="A225" t="s">
        <v>39640</v>
      </c>
      <c r="C225" t="str">
        <f t="shared" si="6"/>
        <v/>
      </c>
      <c r="F225" t="s">
        <v>89</v>
      </c>
      <c r="G225">
        <v>0</v>
      </c>
      <c r="H225">
        <v>0</v>
      </c>
      <c r="I225">
        <v>1</v>
      </c>
      <c r="J225">
        <v>0</v>
      </c>
      <c r="K225" t="s">
        <v>90</v>
      </c>
      <c r="M225" t="str">
        <f>VLOOKUP(A225,'Removed; Added Convert 8-17'!A:A,1,FALSE)</f>
        <v>PROTERVE</v>
      </c>
    </row>
    <row r="226" spans="1:13" hidden="1" x14ac:dyDescent="0.2">
      <c r="A226" t="s">
        <v>39691</v>
      </c>
      <c r="C226" t="str">
        <f t="shared" ref="C226:C257" si="7">SUBSTITUTE(SUBSTITUTE(SUBSTITUTE(SUBSTITUTE(SUBSTITUTE(SUBSTITUTE(SUBSTITUTE(SUBSTITUTE(SUBSTITUTE(SUBSTITUTE(SUBSTITUTE(B226, "ā", "a"), "ē", "e"), "ī", "i"), "ō", "o"), "ū", "u"), "ȳ", "y"), "Ā", "A"), "Ē", "E"), "Ī", "I"), "Ō", "O"), "Ū", "U")</f>
        <v/>
      </c>
      <c r="F226" t="s">
        <v>89</v>
      </c>
      <c r="G226">
        <v>0</v>
      </c>
      <c r="H226">
        <v>0</v>
      </c>
      <c r="I226">
        <v>0</v>
      </c>
      <c r="J226">
        <v>0</v>
      </c>
      <c r="K226" t="s">
        <v>90</v>
      </c>
      <c r="M226" t="str">
        <f>VLOOKUP(A226,'Removed; Added Convert 8-17'!A:A,1,FALSE)</f>
        <v>PROVIDENTER</v>
      </c>
    </row>
    <row r="227" spans="1:13" hidden="1" x14ac:dyDescent="0.2">
      <c r="A227" t="s">
        <v>39889</v>
      </c>
      <c r="C227" t="str">
        <f t="shared" si="7"/>
        <v/>
      </c>
      <c r="F227" t="s">
        <v>89</v>
      </c>
      <c r="G227">
        <v>0</v>
      </c>
      <c r="H227">
        <v>0</v>
      </c>
      <c r="I227">
        <v>1</v>
      </c>
      <c r="J227">
        <v>0</v>
      </c>
      <c r="K227" t="s">
        <v>90</v>
      </c>
      <c r="M227" t="str">
        <f>VLOOKUP(A227,'Removed; Added Convert 8-17'!A:A,1,FALSE)</f>
        <v>PVDICE</v>
      </c>
    </row>
    <row r="228" spans="1:13" hidden="1" x14ac:dyDescent="0.2">
      <c r="A228" t="s">
        <v>39915</v>
      </c>
      <c r="C228" t="str">
        <f t="shared" si="7"/>
        <v/>
      </c>
      <c r="F228" t="s">
        <v>89</v>
      </c>
      <c r="G228">
        <v>0</v>
      </c>
      <c r="H228">
        <v>0</v>
      </c>
      <c r="I228">
        <v>1</v>
      </c>
      <c r="J228">
        <v>0</v>
      </c>
      <c r="K228" t="s">
        <v>90</v>
      </c>
      <c r="M228" t="str">
        <f>VLOOKUP(A228,'Removed; Added Convert 8-17'!A:A,1,FALSE)</f>
        <v>PVERILITER</v>
      </c>
    </row>
    <row r="229" spans="1:13" hidden="1" x14ac:dyDescent="0.2">
      <c r="A229" t="s">
        <v>39954</v>
      </c>
      <c r="C229" t="str">
        <f t="shared" si="7"/>
        <v/>
      </c>
      <c r="F229" t="s">
        <v>3318</v>
      </c>
      <c r="G229">
        <v>0</v>
      </c>
      <c r="H229">
        <v>0</v>
      </c>
      <c r="I229">
        <v>1</v>
      </c>
      <c r="J229">
        <v>0</v>
      </c>
      <c r="K229" t="s">
        <v>90</v>
      </c>
      <c r="M229" t="str">
        <f>VLOOKUP(A229,'Removed; Added Convert 8-17'!A:A,1,FALSE)</f>
        <v>PVGNACITER</v>
      </c>
    </row>
    <row r="230" spans="1:13" hidden="1" x14ac:dyDescent="0.2">
      <c r="A230" t="s">
        <v>40152</v>
      </c>
      <c r="C230" t="str">
        <f t="shared" si="7"/>
        <v/>
      </c>
      <c r="F230" t="s">
        <v>89</v>
      </c>
      <c r="G230">
        <v>0</v>
      </c>
      <c r="H230">
        <v>0</v>
      </c>
      <c r="I230">
        <v>1</v>
      </c>
      <c r="J230">
        <v>0</v>
      </c>
      <c r="K230" t="s">
        <v>90</v>
      </c>
      <c r="M230" t="str">
        <f>VLOOKUP(A230,'Removed; Added Convert 8-17'!A:A,1,FALSE)</f>
        <v>PVTIDE</v>
      </c>
    </row>
    <row r="231" spans="1:13" hidden="1" x14ac:dyDescent="0.2">
      <c r="A231" t="s">
        <v>40375</v>
      </c>
      <c r="C231" t="str">
        <f t="shared" si="7"/>
        <v/>
      </c>
      <c r="F231" t="s">
        <v>10296</v>
      </c>
      <c r="G231">
        <v>0</v>
      </c>
      <c r="H231">
        <v>0</v>
      </c>
      <c r="I231">
        <v>1</v>
      </c>
      <c r="J231">
        <v>0</v>
      </c>
      <c r="K231" t="s">
        <v>90</v>
      </c>
      <c r="M231" t="str">
        <f>VLOOKUP(A231,'Removed; Added Convert 8-17'!A:A,1,FALSE)</f>
        <v>QVAESTVOSE</v>
      </c>
    </row>
    <row r="232" spans="1:13" hidden="1" x14ac:dyDescent="0.2">
      <c r="A232" t="s">
        <v>40639</v>
      </c>
      <c r="C232" t="str">
        <f t="shared" si="7"/>
        <v/>
      </c>
      <c r="F232" t="s">
        <v>89</v>
      </c>
      <c r="G232">
        <v>0</v>
      </c>
      <c r="H232">
        <v>0</v>
      </c>
      <c r="I232">
        <v>1</v>
      </c>
      <c r="J232">
        <v>0</v>
      </c>
      <c r="K232" t="s">
        <v>90</v>
      </c>
      <c r="M232" t="str">
        <f>VLOOKUP(A232,'Removed; Added Convert 8-17'!A:A,1,FALSE)</f>
        <v>QVIETE</v>
      </c>
    </row>
    <row r="233" spans="1:13" hidden="1" x14ac:dyDescent="0.2">
      <c r="A233" t="s">
        <v>40893</v>
      </c>
      <c r="C233" t="str">
        <f t="shared" si="7"/>
        <v/>
      </c>
      <c r="F233" t="s">
        <v>89</v>
      </c>
      <c r="G233">
        <v>0</v>
      </c>
      <c r="H233">
        <v>0</v>
      </c>
      <c r="I233">
        <v>1</v>
      </c>
      <c r="J233">
        <v>0</v>
      </c>
      <c r="K233" t="s">
        <v>90</v>
      </c>
      <c r="M233" t="str">
        <f>VLOOKUP(A233,'Removed; Added Convert 8-17'!A:A,1,FALSE)</f>
        <v>RABIDE</v>
      </c>
    </row>
    <row r="234" spans="1:13" hidden="1" x14ac:dyDescent="0.2">
      <c r="A234" t="s">
        <v>41037</v>
      </c>
      <c r="C234" t="str">
        <f t="shared" si="7"/>
        <v/>
      </c>
      <c r="F234" t="s">
        <v>89</v>
      </c>
      <c r="G234">
        <v>0</v>
      </c>
      <c r="H234">
        <v>0</v>
      </c>
      <c r="I234">
        <v>1</v>
      </c>
      <c r="J234">
        <v>0</v>
      </c>
      <c r="K234" t="s">
        <v>90</v>
      </c>
      <c r="M234" t="str">
        <f>VLOOKUP(A234,'Removed; Added Convert 8-17'!A:A,1,FALSE)</f>
        <v>RARE</v>
      </c>
    </row>
    <row r="235" spans="1:13" hidden="1" x14ac:dyDescent="0.2">
      <c r="A235" t="s">
        <v>41077</v>
      </c>
      <c r="C235" t="str">
        <f t="shared" si="7"/>
        <v/>
      </c>
      <c r="F235" t="s">
        <v>89</v>
      </c>
      <c r="G235">
        <v>0</v>
      </c>
      <c r="H235">
        <v>0</v>
      </c>
      <c r="I235">
        <v>1</v>
      </c>
      <c r="J235">
        <v>0</v>
      </c>
      <c r="K235" t="s">
        <v>90</v>
      </c>
      <c r="M235" t="str">
        <f>VLOOKUP(A235,'Removed; Added Convert 8-17'!A:A,1,FALSE)</f>
        <v>RATIONALITER</v>
      </c>
    </row>
    <row r="236" spans="1:13" hidden="1" x14ac:dyDescent="0.2">
      <c r="A236" t="s">
        <v>41952</v>
      </c>
      <c r="C236" t="str">
        <f t="shared" si="7"/>
        <v/>
      </c>
      <c r="F236" t="s">
        <v>89</v>
      </c>
      <c r="G236">
        <v>0</v>
      </c>
      <c r="H236">
        <v>0</v>
      </c>
      <c r="I236">
        <v>1</v>
      </c>
      <c r="J236">
        <v>0</v>
      </c>
      <c r="K236" t="s">
        <v>90</v>
      </c>
      <c r="M236" t="str">
        <f>VLOOKUP(A236,'Removed; Added Convert 8-17'!A:A,1,FALSE)</f>
        <v>REPVGNANTER</v>
      </c>
    </row>
    <row r="237" spans="1:13" hidden="1" x14ac:dyDescent="0.2">
      <c r="A237" t="s">
        <v>42135</v>
      </c>
      <c r="C237" t="str">
        <f t="shared" si="7"/>
        <v/>
      </c>
      <c r="F237" t="s">
        <v>89</v>
      </c>
      <c r="G237">
        <v>0</v>
      </c>
      <c r="H237">
        <v>0</v>
      </c>
      <c r="I237">
        <v>1</v>
      </c>
      <c r="J237">
        <v>0</v>
      </c>
      <c r="K237" t="s">
        <v>90</v>
      </c>
      <c r="M237" t="str">
        <f>VLOOKUP(A237,'Removed; Added Convert 8-17'!A:A,1,FALSE)</f>
        <v>RESTRICTE</v>
      </c>
    </row>
    <row r="238" spans="1:13" hidden="1" x14ac:dyDescent="0.2">
      <c r="A238" t="s">
        <v>42268</v>
      </c>
      <c r="C238" t="str">
        <f t="shared" si="7"/>
        <v/>
      </c>
      <c r="F238" t="s">
        <v>89</v>
      </c>
      <c r="G238">
        <v>0</v>
      </c>
      <c r="H238">
        <v>0</v>
      </c>
      <c r="I238">
        <v>1</v>
      </c>
      <c r="J238">
        <v>0</v>
      </c>
      <c r="K238" t="s">
        <v>90</v>
      </c>
      <c r="M238" t="str">
        <f>VLOOKUP(A238,'Removed; Added Convert 8-17'!A:A,1,FALSE)</f>
        <v>REVERENTER</v>
      </c>
    </row>
    <row r="239" spans="1:13" hidden="1" x14ac:dyDescent="0.2">
      <c r="A239" t="s">
        <v>42439</v>
      </c>
      <c r="C239" t="str">
        <f t="shared" si="7"/>
        <v/>
      </c>
      <c r="F239" t="s">
        <v>89</v>
      </c>
      <c r="G239">
        <v>0</v>
      </c>
      <c r="H239">
        <v>0</v>
      </c>
      <c r="I239">
        <v>1</v>
      </c>
      <c r="J239">
        <v>0</v>
      </c>
      <c r="K239" t="s">
        <v>90</v>
      </c>
      <c r="M239" t="str">
        <f>VLOOKUP(A239,'Removed; Added Convert 8-17'!A:A,1,FALSE)</f>
        <v>RIDICVLE</v>
      </c>
    </row>
    <row r="240" spans="1:13" hidden="1" x14ac:dyDescent="0.2">
      <c r="A240" t="s">
        <v>42454</v>
      </c>
      <c r="C240" t="str">
        <f t="shared" si="7"/>
        <v/>
      </c>
      <c r="F240" t="s">
        <v>89</v>
      </c>
      <c r="G240">
        <v>0</v>
      </c>
      <c r="H240">
        <v>0</v>
      </c>
      <c r="I240">
        <v>1</v>
      </c>
      <c r="J240">
        <v>0</v>
      </c>
      <c r="K240" t="s">
        <v>90</v>
      </c>
      <c r="M240" t="str">
        <f>VLOOKUP(A240,'Removed; Added Convert 8-17'!A:A,1,FALSE)</f>
        <v>RIGIDE</v>
      </c>
    </row>
    <row r="241" spans="1:13" hidden="1" x14ac:dyDescent="0.2">
      <c r="A241" t="s">
        <v>43042</v>
      </c>
      <c r="C241" t="str">
        <f t="shared" si="7"/>
        <v/>
      </c>
      <c r="F241" t="s">
        <v>3318</v>
      </c>
      <c r="G241">
        <v>0</v>
      </c>
      <c r="H241">
        <v>0</v>
      </c>
      <c r="I241">
        <v>1</v>
      </c>
      <c r="J241">
        <v>0</v>
      </c>
      <c r="K241" t="s">
        <v>90</v>
      </c>
      <c r="M241" t="str">
        <f>VLOOKUP(A241,'Removed; Added Convert 8-17'!A:A,1,FALSE)</f>
        <v>SAEVE</v>
      </c>
    </row>
    <row r="242" spans="1:13" hidden="1" x14ac:dyDescent="0.2">
      <c r="A242" t="s">
        <v>43060</v>
      </c>
      <c r="C242" t="str">
        <f t="shared" si="7"/>
        <v/>
      </c>
      <c r="F242" t="s">
        <v>3318</v>
      </c>
      <c r="G242">
        <v>0</v>
      </c>
      <c r="H242">
        <v>0</v>
      </c>
      <c r="I242">
        <v>1</v>
      </c>
      <c r="J242">
        <v>0</v>
      </c>
      <c r="K242" t="s">
        <v>90</v>
      </c>
      <c r="M242" t="str">
        <f>VLOOKUP(A242,'Removed; Added Convert 8-17'!A:A,1,FALSE)</f>
        <v>SAGACITER</v>
      </c>
    </row>
    <row r="243" spans="1:13" hidden="1" x14ac:dyDescent="0.2">
      <c r="A243" t="s">
        <v>43218</v>
      </c>
      <c r="C243" t="str">
        <f t="shared" si="7"/>
        <v/>
      </c>
      <c r="F243" t="s">
        <v>89</v>
      </c>
      <c r="G243">
        <v>0</v>
      </c>
      <c r="H243">
        <v>0</v>
      </c>
      <c r="I243">
        <v>1</v>
      </c>
      <c r="J243">
        <v>0</v>
      </c>
      <c r="K243" t="s">
        <v>90</v>
      </c>
      <c r="M243" t="str">
        <f>VLOOKUP(A243,'Removed; Added Convert 8-17'!A:A,1,FALSE)</f>
        <v>SALVBRITER</v>
      </c>
    </row>
    <row r="244" spans="1:13" hidden="1" x14ac:dyDescent="0.2">
      <c r="A244" t="s">
        <v>43250</v>
      </c>
      <c r="C244" t="str">
        <f t="shared" si="7"/>
        <v/>
      </c>
      <c r="F244" t="s">
        <v>89</v>
      </c>
      <c r="G244">
        <v>0</v>
      </c>
      <c r="H244">
        <v>0</v>
      </c>
      <c r="I244">
        <v>1</v>
      </c>
      <c r="J244">
        <v>0</v>
      </c>
      <c r="K244" t="s">
        <v>90</v>
      </c>
      <c r="M244" t="str">
        <f>VLOOKUP(A244,'Removed; Added Convert 8-17'!A:A,1,FALSE)</f>
        <v>SALVTARITER</v>
      </c>
    </row>
    <row r="245" spans="1:13" hidden="1" x14ac:dyDescent="0.2">
      <c r="A245" t="s">
        <v>43314</v>
      </c>
      <c r="C245" t="str">
        <f t="shared" si="7"/>
        <v/>
      </c>
      <c r="F245" t="s">
        <v>89</v>
      </c>
      <c r="G245">
        <v>0</v>
      </c>
      <c r="H245">
        <v>0</v>
      </c>
      <c r="I245">
        <v>1</v>
      </c>
      <c r="J245">
        <v>0</v>
      </c>
      <c r="K245" t="s">
        <v>90</v>
      </c>
      <c r="M245" t="str">
        <f>VLOOKUP(A245,'Removed; Added Convert 8-17'!A:A,1,FALSE)</f>
        <v>SANCTE</v>
      </c>
    </row>
    <row r="246" spans="1:13" hidden="1" x14ac:dyDescent="0.2">
      <c r="A246" t="s">
        <v>43686</v>
      </c>
      <c r="C246" t="str">
        <f t="shared" si="7"/>
        <v/>
      </c>
      <c r="F246" t="s">
        <v>89</v>
      </c>
      <c r="G246">
        <v>0</v>
      </c>
      <c r="H246">
        <v>0</v>
      </c>
      <c r="I246">
        <v>1</v>
      </c>
      <c r="J246">
        <v>0</v>
      </c>
      <c r="K246" t="s">
        <v>90</v>
      </c>
      <c r="M246" t="str">
        <f>VLOOKUP(A246,'Removed; Added Convert 8-17'!A:A,1,FALSE)</f>
        <v>SCELERATE</v>
      </c>
    </row>
    <row r="247" spans="1:13" hidden="1" x14ac:dyDescent="0.2">
      <c r="A247" t="s">
        <v>43991</v>
      </c>
      <c r="C247" t="str">
        <f t="shared" si="7"/>
        <v/>
      </c>
      <c r="F247" t="s">
        <v>89</v>
      </c>
      <c r="G247">
        <v>0</v>
      </c>
      <c r="H247">
        <v>0</v>
      </c>
      <c r="I247">
        <v>0</v>
      </c>
      <c r="J247">
        <v>0</v>
      </c>
      <c r="K247" t="s">
        <v>90</v>
      </c>
      <c r="M247" t="str">
        <f>VLOOKUP(A247,'Removed; Added Convert 8-17'!A:A,1,FALSE)</f>
        <v>SECRETE</v>
      </c>
    </row>
    <row r="248" spans="1:13" hidden="1" x14ac:dyDescent="0.2">
      <c r="A248" t="s">
        <v>44036</v>
      </c>
      <c r="C248" t="str">
        <f t="shared" si="7"/>
        <v/>
      </c>
      <c r="F248" t="s">
        <v>89</v>
      </c>
      <c r="G248">
        <v>0</v>
      </c>
      <c r="H248">
        <v>0</v>
      </c>
      <c r="I248">
        <v>0</v>
      </c>
      <c r="J248">
        <v>0</v>
      </c>
      <c r="K248" t="s">
        <v>90</v>
      </c>
      <c r="M248" t="str">
        <f>VLOOKUP(A248,'Removed; Added Convert 8-17'!A:A,1,FALSE)</f>
        <v>SECVNDE</v>
      </c>
    </row>
    <row r="249" spans="1:13" hidden="1" x14ac:dyDescent="0.2">
      <c r="A249" t="s">
        <v>44052</v>
      </c>
      <c r="C249" t="str">
        <f t="shared" si="7"/>
        <v/>
      </c>
      <c r="F249" t="s">
        <v>89</v>
      </c>
      <c r="G249">
        <v>0</v>
      </c>
      <c r="H249">
        <v>0</v>
      </c>
      <c r="I249">
        <v>1</v>
      </c>
      <c r="J249">
        <v>0</v>
      </c>
      <c r="K249" t="s">
        <v>90</v>
      </c>
      <c r="M249" t="str">
        <f>VLOOKUP(A249,'Removed; Added Convert 8-17'!A:A,1,FALSE)</f>
        <v>SECVRE</v>
      </c>
    </row>
    <row r="250" spans="1:13" hidden="1" x14ac:dyDescent="0.2">
      <c r="A250" t="s">
        <v>44103</v>
      </c>
      <c r="C250" t="str">
        <f t="shared" si="7"/>
        <v/>
      </c>
      <c r="F250" t="s">
        <v>89</v>
      </c>
      <c r="G250">
        <v>0</v>
      </c>
      <c r="H250">
        <v>0</v>
      </c>
      <c r="I250">
        <v>1</v>
      </c>
      <c r="J250">
        <v>0</v>
      </c>
      <c r="K250" t="s">
        <v>90</v>
      </c>
      <c r="M250" t="str">
        <f>VLOOKUP(A250,'Removed; Added Convert 8-17'!A:A,1,FALSE)</f>
        <v>SEDITIOSE</v>
      </c>
    </row>
    <row r="251" spans="1:13" hidden="1" x14ac:dyDescent="0.2">
      <c r="A251" t="s">
        <v>44147</v>
      </c>
      <c r="C251" t="str">
        <f t="shared" si="7"/>
        <v/>
      </c>
      <c r="F251" t="s">
        <v>89</v>
      </c>
      <c r="G251">
        <v>0</v>
      </c>
      <c r="H251">
        <v>0</v>
      </c>
      <c r="I251">
        <v>0</v>
      </c>
      <c r="J251">
        <v>0</v>
      </c>
      <c r="K251" t="s">
        <v>90</v>
      </c>
      <c r="M251" t="str">
        <f>VLOOKUP(A251,'Removed; Added Convert 8-17'!A:A,1,FALSE)</f>
        <v>SEGNE</v>
      </c>
    </row>
    <row r="252" spans="1:13" hidden="1" x14ac:dyDescent="0.2">
      <c r="A252" t="s">
        <v>44450</v>
      </c>
      <c r="C252" t="str">
        <f t="shared" si="7"/>
        <v/>
      </c>
      <c r="F252" t="s">
        <v>89</v>
      </c>
      <c r="G252">
        <v>0</v>
      </c>
      <c r="H252">
        <v>0</v>
      </c>
      <c r="I252">
        <v>1</v>
      </c>
      <c r="J252">
        <v>0</v>
      </c>
      <c r="K252" t="s">
        <v>90</v>
      </c>
      <c r="M252" t="str">
        <f>VLOOKUP(A252,'Removed; Added Convert 8-17'!A:A,1,FALSE)</f>
        <v>SEPARATE</v>
      </c>
    </row>
    <row r="253" spans="1:13" hidden="1" x14ac:dyDescent="0.2">
      <c r="A253" t="s">
        <v>45177</v>
      </c>
      <c r="C253" t="str">
        <f t="shared" si="7"/>
        <v/>
      </c>
      <c r="F253" t="s">
        <v>89</v>
      </c>
      <c r="G253">
        <v>0</v>
      </c>
      <c r="H253">
        <v>0</v>
      </c>
      <c r="I253">
        <v>1</v>
      </c>
      <c r="J253">
        <v>0</v>
      </c>
      <c r="K253" t="s">
        <v>90</v>
      </c>
      <c r="M253" t="str">
        <f>VLOOKUP(A253,'Removed; Added Convert 8-17'!A:A,1,FALSE)</f>
        <v>SIMPLICITER</v>
      </c>
    </row>
    <row r="254" spans="1:13" hidden="1" x14ac:dyDescent="0.2">
      <c r="A254" t="s">
        <v>45231</v>
      </c>
      <c r="C254" t="str">
        <f t="shared" si="7"/>
        <v/>
      </c>
      <c r="F254" t="s">
        <v>89</v>
      </c>
      <c r="G254">
        <v>0</v>
      </c>
      <c r="H254">
        <v>0</v>
      </c>
      <c r="I254">
        <v>1</v>
      </c>
      <c r="J254">
        <v>0</v>
      </c>
      <c r="K254" t="s">
        <v>90</v>
      </c>
      <c r="M254" t="str">
        <f>VLOOKUP(A254,'Removed; Added Convert 8-17'!A:A,1,FALSE)</f>
        <v>SINGILLARITER</v>
      </c>
    </row>
    <row r="255" spans="1:13" hidden="1" x14ac:dyDescent="0.2">
      <c r="A255" t="s">
        <v>45243</v>
      </c>
      <c r="C255" t="str">
        <f t="shared" si="7"/>
        <v/>
      </c>
      <c r="F255" t="s">
        <v>89</v>
      </c>
      <c r="G255">
        <v>0</v>
      </c>
      <c r="H255">
        <v>0</v>
      </c>
      <c r="I255">
        <v>1</v>
      </c>
      <c r="J255">
        <v>0</v>
      </c>
      <c r="K255" t="s">
        <v>90</v>
      </c>
      <c r="M255" t="str">
        <f>VLOOKUP(A255,'Removed; Added Convert 8-17'!A:A,1,FALSE)</f>
        <v>SINGVLARITER</v>
      </c>
    </row>
    <row r="256" spans="1:13" hidden="1" x14ac:dyDescent="0.2">
      <c r="A256" t="s">
        <v>45265</v>
      </c>
      <c r="C256" t="str">
        <f t="shared" si="7"/>
        <v/>
      </c>
      <c r="F256" t="s">
        <v>89</v>
      </c>
      <c r="G256">
        <v>0</v>
      </c>
      <c r="H256">
        <v>0</v>
      </c>
      <c r="I256">
        <v>1</v>
      </c>
      <c r="J256">
        <v>0</v>
      </c>
      <c r="K256" t="s">
        <v>90</v>
      </c>
      <c r="M256" t="str">
        <f>VLOOKUP(A256,'Removed; Added Convert 8-17'!A:A,1,FALSE)</f>
        <v>SINISTRE</v>
      </c>
    </row>
    <row r="257" spans="1:13" hidden="1" x14ac:dyDescent="0.2">
      <c r="A257" t="s">
        <v>45413</v>
      </c>
      <c r="C257" t="str">
        <f t="shared" si="7"/>
        <v/>
      </c>
      <c r="F257" t="s">
        <v>3318</v>
      </c>
      <c r="G257">
        <v>0</v>
      </c>
      <c r="H257">
        <v>0</v>
      </c>
      <c r="I257">
        <v>1</v>
      </c>
      <c r="J257">
        <v>0</v>
      </c>
      <c r="K257" t="s">
        <v>90</v>
      </c>
      <c r="M257" t="str">
        <f>VLOOKUP(A257,'Removed; Added Convert 8-17'!A:A,1,FALSE)</f>
        <v>SOCORDITER</v>
      </c>
    </row>
    <row r="258" spans="1:13" hidden="1" x14ac:dyDescent="0.2">
      <c r="A258" t="s">
        <v>45529</v>
      </c>
      <c r="C258" t="str">
        <f t="shared" ref="C258:C289" si="8">SUBSTITUTE(SUBSTITUTE(SUBSTITUTE(SUBSTITUTE(SUBSTITUTE(SUBSTITUTE(SUBSTITUTE(SUBSTITUTE(SUBSTITUTE(SUBSTITUTE(SUBSTITUTE(B258, "ā", "a"), "ē", "e"), "ī", "i"), "ō", "o"), "ū", "u"), "ȳ", "y"), "Ā", "A"), "Ē", "E"), "Ī", "I"), "Ō", "O"), "Ū", "U")</f>
        <v/>
      </c>
      <c r="F258" t="s">
        <v>89</v>
      </c>
      <c r="G258">
        <v>0</v>
      </c>
      <c r="H258">
        <v>0</v>
      </c>
      <c r="I258">
        <v>1</v>
      </c>
      <c r="J258">
        <v>0</v>
      </c>
      <c r="K258" t="s">
        <v>90</v>
      </c>
      <c r="M258" t="str">
        <f>VLOOKUP(A258,'Removed; Added Convert 8-17'!A:A,1,FALSE)</f>
        <v>SOLLERTER</v>
      </c>
    </row>
    <row r="259" spans="1:13" hidden="1" x14ac:dyDescent="0.2">
      <c r="A259" t="s">
        <v>45535</v>
      </c>
      <c r="C259" t="str">
        <f t="shared" si="8"/>
        <v/>
      </c>
      <c r="F259" t="s">
        <v>89</v>
      </c>
      <c r="G259">
        <v>0</v>
      </c>
      <c r="H259">
        <v>0</v>
      </c>
      <c r="I259">
        <v>1</v>
      </c>
      <c r="J259">
        <v>0</v>
      </c>
      <c r="K259" t="s">
        <v>90</v>
      </c>
      <c r="M259" t="str">
        <f>VLOOKUP(A259,'Removed; Added Convert 8-17'!A:A,1,FALSE)</f>
        <v>SOLLICITE</v>
      </c>
    </row>
    <row r="260" spans="1:13" hidden="1" x14ac:dyDescent="0.2">
      <c r="A260" t="s">
        <v>45569</v>
      </c>
      <c r="C260" t="str">
        <f t="shared" si="8"/>
        <v/>
      </c>
      <c r="F260" t="s">
        <v>89</v>
      </c>
      <c r="G260">
        <v>0</v>
      </c>
      <c r="H260">
        <v>0</v>
      </c>
      <c r="I260">
        <v>1</v>
      </c>
      <c r="J260">
        <v>0</v>
      </c>
      <c r="K260" t="s">
        <v>90</v>
      </c>
      <c r="M260" t="str">
        <f>VLOOKUP(A260,'Removed; Added Convert 8-17'!A:A,1,FALSE)</f>
        <v>SOLVTE</v>
      </c>
    </row>
    <row r="261" spans="1:13" hidden="1" x14ac:dyDescent="0.2">
      <c r="A261" t="s">
        <v>45688</v>
      </c>
      <c r="C261" t="str">
        <f t="shared" si="8"/>
        <v/>
      </c>
      <c r="F261" t="s">
        <v>89</v>
      </c>
      <c r="G261">
        <v>0</v>
      </c>
      <c r="H261">
        <v>0</v>
      </c>
      <c r="I261">
        <v>1</v>
      </c>
      <c r="J261">
        <v>0</v>
      </c>
      <c r="K261" t="s">
        <v>90</v>
      </c>
      <c r="M261" t="str">
        <f>VLOOKUP(A261,'Removed; Added Convert 8-17'!A:A,1,FALSE)</f>
        <v>SORDIDE</v>
      </c>
    </row>
    <row r="262" spans="1:13" hidden="1" x14ac:dyDescent="0.2">
      <c r="A262" t="s">
        <v>45774</v>
      </c>
      <c r="C262" t="str">
        <f t="shared" si="8"/>
        <v/>
      </c>
      <c r="F262" t="s">
        <v>89</v>
      </c>
      <c r="G262">
        <v>0</v>
      </c>
      <c r="H262">
        <v>0</v>
      </c>
      <c r="I262">
        <v>1</v>
      </c>
      <c r="J262">
        <v>0</v>
      </c>
      <c r="K262" t="s">
        <v>90</v>
      </c>
      <c r="M262" t="str">
        <f>VLOOKUP(A262,'Removed; Added Convert 8-17'!A:A,1,FALSE)</f>
        <v>SPATIOSE</v>
      </c>
    </row>
    <row r="263" spans="1:13" hidden="1" x14ac:dyDescent="0.2">
      <c r="A263" t="s">
        <v>45796</v>
      </c>
      <c r="C263" t="str">
        <f t="shared" si="8"/>
        <v/>
      </c>
      <c r="F263" t="s">
        <v>89</v>
      </c>
      <c r="G263">
        <v>0</v>
      </c>
      <c r="H263">
        <v>0</v>
      </c>
      <c r="I263">
        <v>1</v>
      </c>
      <c r="J263">
        <v>0</v>
      </c>
      <c r="K263" t="s">
        <v>90</v>
      </c>
      <c r="M263" t="str">
        <f>VLOOKUP(A263,'Removed; Added Convert 8-17'!A:A,1,FALSE)</f>
        <v>SPECIOSE</v>
      </c>
    </row>
    <row r="264" spans="1:13" hidden="1" x14ac:dyDescent="0.2">
      <c r="A264" t="s">
        <v>45951</v>
      </c>
      <c r="C264" t="str">
        <f t="shared" si="8"/>
        <v/>
      </c>
      <c r="F264" t="s">
        <v>89</v>
      </c>
      <c r="G264">
        <v>0</v>
      </c>
      <c r="H264">
        <v>0</v>
      </c>
      <c r="I264">
        <v>1</v>
      </c>
      <c r="J264">
        <v>0</v>
      </c>
      <c r="K264" t="s">
        <v>90</v>
      </c>
      <c r="M264" t="str">
        <f>VLOOKUP(A264,'Removed; Added Convert 8-17'!A:A,1,FALSE)</f>
        <v>SPLENDIDE</v>
      </c>
    </row>
    <row r="265" spans="1:13" hidden="1" x14ac:dyDescent="0.2">
      <c r="A265" t="s">
        <v>46039</v>
      </c>
      <c r="C265" t="str">
        <f t="shared" si="8"/>
        <v/>
      </c>
      <c r="F265" t="s">
        <v>3318</v>
      </c>
      <c r="G265">
        <v>0</v>
      </c>
      <c r="H265">
        <v>0</v>
      </c>
      <c r="I265">
        <v>1</v>
      </c>
      <c r="J265">
        <v>0</v>
      </c>
      <c r="K265" t="s">
        <v>90</v>
      </c>
      <c r="M265" t="str">
        <f>VLOOKUP(A265,'Removed; Added Convert 8-17'!A:A,1,FALSE)</f>
        <v>SPVRCE</v>
      </c>
    </row>
    <row r="266" spans="1:13" hidden="1" x14ac:dyDescent="0.2">
      <c r="A266" t="s">
        <v>46091</v>
      </c>
      <c r="C266" t="str">
        <f t="shared" si="8"/>
        <v/>
      </c>
      <c r="F266" t="s">
        <v>89</v>
      </c>
      <c r="G266">
        <v>0</v>
      </c>
      <c r="H266">
        <v>0</v>
      </c>
      <c r="I266">
        <v>1</v>
      </c>
      <c r="J266">
        <v>0</v>
      </c>
      <c r="K266" t="s">
        <v>90</v>
      </c>
      <c r="M266" t="str">
        <f>VLOOKUP(A266,'Removed; Added Convert 8-17'!A:A,1,FALSE)</f>
        <v>STABILITER</v>
      </c>
    </row>
    <row r="267" spans="1:13" hidden="1" x14ac:dyDescent="0.2">
      <c r="A267" t="s">
        <v>46317</v>
      </c>
      <c r="C267" t="str">
        <f t="shared" si="8"/>
        <v/>
      </c>
      <c r="F267" t="s">
        <v>89</v>
      </c>
      <c r="G267">
        <v>0</v>
      </c>
      <c r="H267">
        <v>0</v>
      </c>
      <c r="I267">
        <v>1</v>
      </c>
      <c r="J267">
        <v>0</v>
      </c>
      <c r="K267" t="s">
        <v>90</v>
      </c>
      <c r="M267" t="str">
        <f>VLOOKUP(A267,'Removed; Added Convert 8-17'!A:A,1,FALSE)</f>
        <v>STOLIDE</v>
      </c>
    </row>
    <row r="268" spans="1:13" hidden="1" x14ac:dyDescent="0.2">
      <c r="A268" t="s">
        <v>46571</v>
      </c>
      <c r="C268" t="str">
        <f t="shared" si="8"/>
        <v/>
      </c>
      <c r="F268" t="s">
        <v>89</v>
      </c>
      <c r="G268">
        <v>0</v>
      </c>
      <c r="H268">
        <v>0</v>
      </c>
      <c r="I268">
        <v>1</v>
      </c>
      <c r="J268">
        <v>0</v>
      </c>
      <c r="K268" t="s">
        <v>90</v>
      </c>
      <c r="M268" t="str">
        <f>VLOOKUP(A268,'Removed; Added Convert 8-17'!A:A,1,FALSE)</f>
        <v>SVBDOLE</v>
      </c>
    </row>
    <row r="269" spans="1:13" hidden="1" x14ac:dyDescent="0.2">
      <c r="A269" t="s">
        <v>46603</v>
      </c>
      <c r="C269" t="str">
        <f t="shared" si="8"/>
        <v/>
      </c>
      <c r="F269" t="s">
        <v>10296</v>
      </c>
      <c r="G269">
        <v>0</v>
      </c>
      <c r="H269">
        <v>0</v>
      </c>
      <c r="I269">
        <v>1</v>
      </c>
      <c r="J269">
        <v>0</v>
      </c>
      <c r="K269" t="s">
        <v>90</v>
      </c>
      <c r="M269" t="str">
        <f>VLOOKUP(A269,'Removed; Added Convert 8-17'!A:A,1,FALSE)</f>
        <v>SVBIECTE</v>
      </c>
    </row>
    <row r="270" spans="1:13" hidden="1" x14ac:dyDescent="0.2">
      <c r="A270" t="s">
        <v>46684</v>
      </c>
      <c r="C270" t="str">
        <f t="shared" si="8"/>
        <v/>
      </c>
      <c r="F270" t="s">
        <v>89</v>
      </c>
      <c r="G270">
        <v>0</v>
      </c>
      <c r="H270">
        <v>0</v>
      </c>
      <c r="I270">
        <v>0</v>
      </c>
      <c r="J270">
        <v>0</v>
      </c>
      <c r="K270" t="s">
        <v>90</v>
      </c>
      <c r="M270" t="str">
        <f>VLOOKUP(A270,'Removed; Added Convert 8-17'!A:A,1,FALSE)</f>
        <v>SVBLIMITER</v>
      </c>
    </row>
    <row r="271" spans="1:13" hidden="1" x14ac:dyDescent="0.2">
      <c r="A271" t="s">
        <v>46709</v>
      </c>
      <c r="C271" t="str">
        <f t="shared" si="8"/>
        <v/>
      </c>
      <c r="F271" t="s">
        <v>89</v>
      </c>
      <c r="G271">
        <v>0</v>
      </c>
      <c r="H271">
        <v>0</v>
      </c>
      <c r="I271">
        <v>1</v>
      </c>
      <c r="J271">
        <v>0</v>
      </c>
      <c r="K271" t="s">
        <v>90</v>
      </c>
      <c r="M271" t="str">
        <f>VLOOKUP(A271,'Removed; Added Convert 8-17'!A:A,1,FALSE)</f>
        <v>SVBMISSE</v>
      </c>
    </row>
    <row r="272" spans="1:13" hidden="1" x14ac:dyDescent="0.2">
      <c r="A272" t="s">
        <v>46883</v>
      </c>
      <c r="C272" t="str">
        <f t="shared" si="8"/>
        <v/>
      </c>
      <c r="F272" t="s">
        <v>15</v>
      </c>
      <c r="G272">
        <v>0</v>
      </c>
      <c r="H272">
        <v>0</v>
      </c>
      <c r="I272">
        <v>0</v>
      </c>
      <c r="J272">
        <v>0</v>
      </c>
      <c r="K272" t="s">
        <v>16</v>
      </c>
      <c r="M272" t="str">
        <f>VLOOKUP(A272,'Removed; Added Convert 8-17'!A:A,1,FALSE)</f>
        <v>SVBTVS/2</v>
      </c>
    </row>
    <row r="273" spans="1:13" hidden="1" x14ac:dyDescent="0.2">
      <c r="A273" t="s">
        <v>47181</v>
      </c>
      <c r="C273" t="str">
        <f t="shared" si="8"/>
        <v/>
      </c>
      <c r="F273" t="s">
        <v>89</v>
      </c>
      <c r="G273">
        <v>0</v>
      </c>
      <c r="H273">
        <v>0</v>
      </c>
      <c r="I273">
        <v>1</v>
      </c>
      <c r="J273">
        <v>0</v>
      </c>
      <c r="K273" t="s">
        <v>90</v>
      </c>
      <c r="M273" t="str">
        <f>VLOOKUP(A273,'Removed; Added Convert 8-17'!A:A,1,FALSE)</f>
        <v>SVMPTVOSE</v>
      </c>
    </row>
    <row r="274" spans="1:13" hidden="1" x14ac:dyDescent="0.2">
      <c r="A274" t="s">
        <v>47350</v>
      </c>
      <c r="C274" t="str">
        <f t="shared" si="8"/>
        <v/>
      </c>
      <c r="F274" t="s">
        <v>89</v>
      </c>
      <c r="G274">
        <v>0</v>
      </c>
      <c r="H274">
        <v>0</v>
      </c>
      <c r="I274">
        <v>1</v>
      </c>
      <c r="J274">
        <v>0</v>
      </c>
      <c r="K274" t="s">
        <v>90</v>
      </c>
      <c r="M274" t="str">
        <f>VLOOKUP(A274,'Removed; Added Convert 8-17'!A:A,1,FALSE)</f>
        <v>SVPINE</v>
      </c>
    </row>
    <row r="275" spans="1:13" x14ac:dyDescent="0.2">
      <c r="A275" t="s">
        <v>47390</v>
      </c>
      <c r="B275" t="s">
        <v>47391</v>
      </c>
      <c r="C275" t="str">
        <f t="shared" si="8"/>
        <v>suppliciter</v>
      </c>
      <c r="D275" t="s">
        <v>56270</v>
      </c>
      <c r="E275" t="s">
        <v>56271</v>
      </c>
      <c r="F275" t="s">
        <v>89</v>
      </c>
      <c r="G275">
        <v>0</v>
      </c>
      <c r="H275">
        <v>0</v>
      </c>
      <c r="I275">
        <v>1</v>
      </c>
      <c r="J275">
        <v>0</v>
      </c>
      <c r="K275" t="s">
        <v>90</v>
      </c>
      <c r="M275" t="str">
        <f>VLOOKUP(A275,'Removed; Added Convert 8-17'!A:A,1,FALSE)</f>
        <v>SVPPLICITER</v>
      </c>
    </row>
    <row r="276" spans="1:13" hidden="1" x14ac:dyDescent="0.2">
      <c r="A276" t="s">
        <v>47881</v>
      </c>
      <c r="C276" t="str">
        <f t="shared" si="8"/>
        <v/>
      </c>
      <c r="F276" t="s">
        <v>89</v>
      </c>
      <c r="G276">
        <v>0</v>
      </c>
      <c r="H276">
        <v>0</v>
      </c>
      <c r="I276">
        <v>1</v>
      </c>
      <c r="J276">
        <v>0</v>
      </c>
      <c r="K276" t="s">
        <v>90</v>
      </c>
      <c r="M276" t="str">
        <f>VLOOKUP(A276,'Removed; Added Convert 8-17'!A:A,1,FALSE)</f>
        <v>TARDE</v>
      </c>
    </row>
    <row r="277" spans="1:13" hidden="1" x14ac:dyDescent="0.2">
      <c r="A277" t="s">
        <v>48002</v>
      </c>
      <c r="C277" t="str">
        <f t="shared" si="8"/>
        <v/>
      </c>
      <c r="F277" t="s">
        <v>3318</v>
      </c>
      <c r="G277">
        <v>0</v>
      </c>
      <c r="H277">
        <v>0</v>
      </c>
      <c r="I277">
        <v>1</v>
      </c>
      <c r="J277">
        <v>0</v>
      </c>
      <c r="K277" t="s">
        <v>90</v>
      </c>
      <c r="M277" t="str">
        <f>VLOOKUP(A277,'Removed; Added Convert 8-17'!A:A,1,FALSE)</f>
        <v>TECTE</v>
      </c>
    </row>
    <row r="278" spans="1:13" hidden="1" x14ac:dyDescent="0.2">
      <c r="A278" t="s">
        <v>48100</v>
      </c>
      <c r="C278" t="str">
        <f t="shared" si="8"/>
        <v/>
      </c>
      <c r="F278" t="s">
        <v>89</v>
      </c>
      <c r="G278">
        <v>0</v>
      </c>
      <c r="H278">
        <v>0</v>
      </c>
      <c r="I278">
        <v>1</v>
      </c>
      <c r="J278">
        <v>0</v>
      </c>
      <c r="K278" t="s">
        <v>90</v>
      </c>
      <c r="M278" t="str">
        <f>VLOOKUP(A278,'Removed; Added Convert 8-17'!A:A,1,FALSE)</f>
        <v>TEMPERATE</v>
      </c>
    </row>
    <row r="279" spans="1:13" hidden="1" x14ac:dyDescent="0.2">
      <c r="A279" t="s">
        <v>48151</v>
      </c>
      <c r="C279" t="str">
        <f t="shared" si="8"/>
        <v/>
      </c>
      <c r="F279" t="s">
        <v>89</v>
      </c>
      <c r="G279">
        <v>0</v>
      </c>
      <c r="H279">
        <v>0</v>
      </c>
      <c r="I279">
        <v>1</v>
      </c>
      <c r="J279">
        <v>0</v>
      </c>
      <c r="K279" t="s">
        <v>90</v>
      </c>
      <c r="M279" t="str">
        <f>VLOOKUP(A279,'Removed; Added Convert 8-17'!A:A,1,FALSE)</f>
        <v>TENACITER</v>
      </c>
    </row>
    <row r="280" spans="1:13" hidden="1" x14ac:dyDescent="0.2">
      <c r="A280" t="s">
        <v>48456</v>
      </c>
      <c r="C280" t="str">
        <f t="shared" si="8"/>
        <v/>
      </c>
      <c r="F280" t="s">
        <v>89</v>
      </c>
      <c r="G280">
        <v>0</v>
      </c>
      <c r="H280">
        <v>0</v>
      </c>
      <c r="I280">
        <v>1</v>
      </c>
      <c r="J280">
        <v>0</v>
      </c>
      <c r="K280" t="s">
        <v>90</v>
      </c>
      <c r="M280" t="str">
        <f>VLOOKUP(A280,'Removed; Added Convert 8-17'!A:A,1,FALSE)</f>
        <v>TETRE</v>
      </c>
    </row>
    <row r="281" spans="1:13" hidden="1" x14ac:dyDescent="0.2">
      <c r="A281" t="s">
        <v>49077</v>
      </c>
      <c r="C281" t="str">
        <f t="shared" si="8"/>
        <v/>
      </c>
      <c r="F281" t="s">
        <v>89</v>
      </c>
      <c r="G281">
        <v>0</v>
      </c>
      <c r="H281">
        <v>0</v>
      </c>
      <c r="I281">
        <v>1</v>
      </c>
      <c r="J281">
        <v>0</v>
      </c>
      <c r="K281" t="s">
        <v>90</v>
      </c>
      <c r="M281" t="str">
        <f>VLOOKUP(A281,'Removed; Added Convert 8-17'!A:A,1,FALSE)</f>
        <v>TOLERABILITER</v>
      </c>
    </row>
    <row r="282" spans="1:13" hidden="1" x14ac:dyDescent="0.2">
      <c r="A282" t="s">
        <v>49203</v>
      </c>
      <c r="C282" t="str">
        <f t="shared" si="8"/>
        <v/>
      </c>
      <c r="F282" t="s">
        <v>89</v>
      </c>
      <c r="G282">
        <v>0</v>
      </c>
      <c r="H282">
        <v>0</v>
      </c>
      <c r="I282">
        <v>1</v>
      </c>
      <c r="J282">
        <v>0</v>
      </c>
      <c r="K282" t="s">
        <v>90</v>
      </c>
      <c r="M282" t="str">
        <f>VLOOKUP(A282,'Removed; Added Convert 8-17'!A:A,1,FALSE)</f>
        <v>TORTE</v>
      </c>
    </row>
    <row r="283" spans="1:13" hidden="1" x14ac:dyDescent="0.2">
      <c r="A283" t="s">
        <v>49296</v>
      </c>
      <c r="C283" t="str">
        <f t="shared" si="8"/>
        <v/>
      </c>
      <c r="F283" t="s">
        <v>89</v>
      </c>
      <c r="G283">
        <v>0</v>
      </c>
      <c r="H283">
        <v>0</v>
      </c>
      <c r="I283">
        <v>1</v>
      </c>
      <c r="J283">
        <v>0</v>
      </c>
      <c r="K283" t="s">
        <v>90</v>
      </c>
      <c r="M283" t="str">
        <f>VLOOKUP(A283,'Removed; Added Convert 8-17'!A:A,1,FALSE)</f>
        <v>TRAGICE</v>
      </c>
    </row>
    <row r="284" spans="1:13" hidden="1" x14ac:dyDescent="0.2">
      <c r="A284" t="s">
        <v>49339</v>
      </c>
      <c r="C284" t="str">
        <f t="shared" si="8"/>
        <v/>
      </c>
      <c r="F284" t="s">
        <v>3318</v>
      </c>
      <c r="G284">
        <v>0</v>
      </c>
      <c r="H284">
        <v>0</v>
      </c>
      <c r="I284">
        <v>1</v>
      </c>
      <c r="J284">
        <v>0</v>
      </c>
      <c r="K284" t="s">
        <v>90</v>
      </c>
      <c r="M284" t="str">
        <f>VLOOKUP(A284,'Removed; Added Convert 8-17'!A:A,1,FALSE)</f>
        <v>TRANQVILLE</v>
      </c>
    </row>
    <row r="285" spans="1:13" hidden="1" x14ac:dyDescent="0.2">
      <c r="A285" t="s">
        <v>49490</v>
      </c>
      <c r="C285" t="str">
        <f t="shared" si="8"/>
        <v/>
      </c>
      <c r="F285" t="s">
        <v>89</v>
      </c>
      <c r="G285">
        <v>0</v>
      </c>
      <c r="H285">
        <v>0</v>
      </c>
      <c r="I285">
        <v>0</v>
      </c>
      <c r="J285">
        <v>0</v>
      </c>
      <c r="K285" t="s">
        <v>90</v>
      </c>
      <c r="M285" t="str">
        <f>VLOOKUP(A285,'Removed; Added Convert 8-17'!A:A,1,FALSE)</f>
        <v>TRANSVERSE</v>
      </c>
    </row>
    <row r="286" spans="1:13" hidden="1" x14ac:dyDescent="0.2">
      <c r="A286" t="s">
        <v>49571</v>
      </c>
      <c r="C286" t="str">
        <f t="shared" si="8"/>
        <v/>
      </c>
      <c r="F286" t="s">
        <v>3318</v>
      </c>
      <c r="G286">
        <v>0</v>
      </c>
      <c r="H286">
        <v>0</v>
      </c>
      <c r="I286">
        <v>1</v>
      </c>
      <c r="J286">
        <v>0</v>
      </c>
      <c r="K286" t="s">
        <v>90</v>
      </c>
      <c r="M286" t="str">
        <f>VLOOKUP(A286,'Removed; Added Convert 8-17'!A:A,1,FALSE)</f>
        <v>TREPIDANTER</v>
      </c>
    </row>
    <row r="287" spans="1:13" hidden="1" x14ac:dyDescent="0.2">
      <c r="A287" t="s">
        <v>49576</v>
      </c>
      <c r="C287" t="str">
        <f t="shared" si="8"/>
        <v/>
      </c>
      <c r="F287" t="s">
        <v>89</v>
      </c>
      <c r="G287">
        <v>0</v>
      </c>
      <c r="H287">
        <v>0</v>
      </c>
      <c r="I287">
        <v>1</v>
      </c>
      <c r="J287">
        <v>0</v>
      </c>
      <c r="K287" t="s">
        <v>90</v>
      </c>
      <c r="M287" t="str">
        <f>VLOOKUP(A287,'Removed; Added Convert 8-17'!A:A,1,FALSE)</f>
        <v>TREPIDE</v>
      </c>
    </row>
    <row r="288" spans="1:13" hidden="1" x14ac:dyDescent="0.2">
      <c r="A288" t="s">
        <v>50097</v>
      </c>
      <c r="C288" t="str">
        <f t="shared" si="8"/>
        <v/>
      </c>
      <c r="F288" t="s">
        <v>89</v>
      </c>
      <c r="G288">
        <v>0</v>
      </c>
      <c r="H288">
        <v>0</v>
      </c>
      <c r="I288">
        <v>1</v>
      </c>
      <c r="J288">
        <v>0</v>
      </c>
      <c r="K288" t="s">
        <v>90</v>
      </c>
      <c r="M288" t="str">
        <f>VLOOKUP(A288,'Removed; Added Convert 8-17'!A:A,1,FALSE)</f>
        <v>TVRBATE</v>
      </c>
    </row>
    <row r="289" spans="1:13" hidden="1" x14ac:dyDescent="0.2">
      <c r="A289" t="s">
        <v>50101</v>
      </c>
      <c r="C289" t="str">
        <f t="shared" si="8"/>
        <v/>
      </c>
      <c r="F289" t="s">
        <v>89</v>
      </c>
      <c r="G289">
        <v>0</v>
      </c>
      <c r="H289">
        <v>0</v>
      </c>
      <c r="I289">
        <v>1</v>
      </c>
      <c r="J289">
        <v>0</v>
      </c>
      <c r="K289" t="s">
        <v>90</v>
      </c>
      <c r="M289" t="str">
        <f>VLOOKUP(A289,'Removed; Added Convert 8-17'!A:A,1,FALSE)</f>
        <v>TVRBIDE</v>
      </c>
    </row>
    <row r="290" spans="1:13" hidden="1" x14ac:dyDescent="0.2">
      <c r="A290" t="s">
        <v>50223</v>
      </c>
      <c r="C290" t="str">
        <f t="shared" ref="C290:C303" si="9">SUBSTITUTE(SUBSTITUTE(SUBSTITUTE(SUBSTITUTE(SUBSTITUTE(SUBSTITUTE(SUBSTITUTE(SUBSTITUTE(SUBSTITUTE(SUBSTITUTE(SUBSTITUTE(B290, "ā", "a"), "ē", "e"), "ī", "i"), "ō", "o"), "ū", "u"), "ȳ", "y"), "Ā", "A"), "Ē", "E"), "Ī", "I"), "Ō", "O"), "Ū", "U")</f>
        <v/>
      </c>
      <c r="F290" t="s">
        <v>89</v>
      </c>
      <c r="G290">
        <v>0</v>
      </c>
      <c r="H290">
        <v>0</v>
      </c>
      <c r="I290">
        <v>1</v>
      </c>
      <c r="J290">
        <v>0</v>
      </c>
      <c r="K290" t="s">
        <v>90</v>
      </c>
      <c r="M290" t="str">
        <f>VLOOKUP(A290,'Removed; Added Convert 8-17'!A:A,1,FALSE)</f>
        <v>TVTE</v>
      </c>
    </row>
    <row r="291" spans="1:13" hidden="1" x14ac:dyDescent="0.2">
      <c r="A291" t="s">
        <v>50289</v>
      </c>
      <c r="C291" t="str">
        <f t="shared" si="9"/>
        <v/>
      </c>
      <c r="F291" t="s">
        <v>89</v>
      </c>
      <c r="G291">
        <v>0</v>
      </c>
      <c r="H291">
        <v>0</v>
      </c>
      <c r="I291">
        <v>1</v>
      </c>
      <c r="J291">
        <v>0</v>
      </c>
      <c r="K291" t="s">
        <v>90</v>
      </c>
      <c r="M291" t="str">
        <f>VLOOKUP(A291,'Removed; Added Convert 8-17'!A:A,1,FALSE)</f>
        <v>TYRANNICE</v>
      </c>
    </row>
    <row r="292" spans="1:13" hidden="1" x14ac:dyDescent="0.2">
      <c r="A292" t="s">
        <v>50396</v>
      </c>
      <c r="C292" t="str">
        <f t="shared" si="9"/>
        <v/>
      </c>
      <c r="F292" t="s">
        <v>89</v>
      </c>
      <c r="G292">
        <v>0</v>
      </c>
      <c r="H292">
        <v>0</v>
      </c>
      <c r="I292">
        <v>0</v>
      </c>
      <c r="J292">
        <v>0</v>
      </c>
      <c r="K292" t="s">
        <v>90</v>
      </c>
      <c r="M292" t="str">
        <f>VLOOKUP(A292,'Removed; Added Convert 8-17'!A:A,1,FALSE)</f>
        <v>VAFRE</v>
      </c>
    </row>
    <row r="293" spans="1:13" hidden="1" x14ac:dyDescent="0.2">
      <c r="A293" t="s">
        <v>50400</v>
      </c>
      <c r="C293" t="str">
        <f t="shared" si="9"/>
        <v/>
      </c>
      <c r="F293" t="s">
        <v>89</v>
      </c>
      <c r="G293">
        <v>0</v>
      </c>
      <c r="H293">
        <v>0</v>
      </c>
      <c r="I293">
        <v>1</v>
      </c>
      <c r="J293">
        <v>0</v>
      </c>
      <c r="K293" t="s">
        <v>90</v>
      </c>
      <c r="M293" t="str">
        <f>VLOOKUP(A293,'Removed; Added Convert 8-17'!A:A,1,FALSE)</f>
        <v>VAGE</v>
      </c>
    </row>
    <row r="294" spans="1:13" hidden="1" x14ac:dyDescent="0.2">
      <c r="A294" t="s">
        <v>50489</v>
      </c>
      <c r="C294" t="str">
        <f t="shared" si="9"/>
        <v/>
      </c>
      <c r="F294" t="s">
        <v>89</v>
      </c>
      <c r="G294">
        <v>0</v>
      </c>
      <c r="H294">
        <v>0</v>
      </c>
      <c r="I294">
        <v>1</v>
      </c>
      <c r="J294">
        <v>0</v>
      </c>
      <c r="K294" t="s">
        <v>90</v>
      </c>
      <c r="M294" t="str">
        <f>VLOOKUP(A294,'Removed; Added Convert 8-17'!A:A,1,FALSE)</f>
        <v>VANE</v>
      </c>
    </row>
    <row r="295" spans="1:13" hidden="1" x14ac:dyDescent="0.2">
      <c r="A295" t="s">
        <v>50585</v>
      </c>
      <c r="C295" t="str">
        <f t="shared" si="9"/>
        <v/>
      </c>
      <c r="F295" t="s">
        <v>89</v>
      </c>
      <c r="G295">
        <v>0</v>
      </c>
      <c r="H295">
        <v>0</v>
      </c>
      <c r="I295">
        <v>1</v>
      </c>
      <c r="J295">
        <v>0</v>
      </c>
      <c r="K295" t="s">
        <v>90</v>
      </c>
      <c r="M295" t="str">
        <f>VLOOKUP(A295,'Removed; Added Convert 8-17'!A:A,1,FALSE)</f>
        <v>VASTE</v>
      </c>
    </row>
    <row r="296" spans="1:13" hidden="1" x14ac:dyDescent="0.2">
      <c r="A296" t="s">
        <v>50620</v>
      </c>
      <c r="C296" t="str">
        <f t="shared" si="9"/>
        <v/>
      </c>
      <c r="F296" t="s">
        <v>89</v>
      </c>
      <c r="G296">
        <v>0</v>
      </c>
      <c r="H296">
        <v>0</v>
      </c>
      <c r="I296">
        <v>1</v>
      </c>
      <c r="J296">
        <v>0</v>
      </c>
      <c r="K296" t="s">
        <v>90</v>
      </c>
      <c r="M296" t="str">
        <f>VLOOKUP(A296,'Removed; Added Convert 8-17'!A:A,1,FALSE)</f>
        <v>VBERE</v>
      </c>
    </row>
    <row r="297" spans="1:13" hidden="1" x14ac:dyDescent="0.2">
      <c r="A297" t="s">
        <v>51031</v>
      </c>
      <c r="C297" t="str">
        <f t="shared" si="9"/>
        <v/>
      </c>
      <c r="F297" t="s">
        <v>89</v>
      </c>
      <c r="G297">
        <v>0</v>
      </c>
      <c r="H297">
        <v>0</v>
      </c>
      <c r="I297">
        <v>1</v>
      </c>
      <c r="J297">
        <v>0</v>
      </c>
      <c r="K297" t="s">
        <v>90</v>
      </c>
      <c r="M297" t="str">
        <f>VLOOKUP(A297,'Removed; Added Convert 8-17'!A:A,1,FALSE)</f>
        <v>VERECVNDE</v>
      </c>
    </row>
    <row r="298" spans="1:13" hidden="1" x14ac:dyDescent="0.2">
      <c r="A298" t="s">
        <v>51085</v>
      </c>
      <c r="C298" t="str">
        <f t="shared" si="9"/>
        <v/>
      </c>
      <c r="F298" t="s">
        <v>89</v>
      </c>
      <c r="G298">
        <v>0</v>
      </c>
      <c r="H298">
        <v>0</v>
      </c>
      <c r="I298">
        <v>1</v>
      </c>
      <c r="J298">
        <v>0</v>
      </c>
      <c r="K298" t="s">
        <v>90</v>
      </c>
      <c r="M298" t="str">
        <f>VLOOKUP(A298,'Removed; Added Convert 8-17'!A:A,1,FALSE)</f>
        <v>VERNILITER</v>
      </c>
    </row>
    <row r="299" spans="1:13" hidden="1" x14ac:dyDescent="0.2">
      <c r="A299" t="s">
        <v>51828</v>
      </c>
      <c r="C299" t="str">
        <f t="shared" si="9"/>
        <v/>
      </c>
      <c r="F299" t="s">
        <v>89</v>
      </c>
      <c r="G299">
        <v>0</v>
      </c>
      <c r="H299">
        <v>0</v>
      </c>
      <c r="I299">
        <v>1</v>
      </c>
      <c r="J299">
        <v>0</v>
      </c>
      <c r="K299" t="s">
        <v>90</v>
      </c>
      <c r="M299" t="str">
        <f>VLOOKUP(A299,'Removed; Added Convert 8-17'!A:A,1,FALSE)</f>
        <v>VIRILITER</v>
      </c>
    </row>
    <row r="300" spans="1:13" hidden="1" x14ac:dyDescent="0.2">
      <c r="A300" t="s">
        <v>51891</v>
      </c>
      <c r="C300" t="str">
        <f t="shared" si="9"/>
        <v/>
      </c>
      <c r="F300" t="s">
        <v>89</v>
      </c>
      <c r="G300">
        <v>0</v>
      </c>
      <c r="H300">
        <v>0</v>
      </c>
      <c r="I300">
        <v>1</v>
      </c>
      <c r="J300">
        <v>0</v>
      </c>
      <c r="K300" t="s">
        <v>90</v>
      </c>
      <c r="M300" t="str">
        <f>VLOOKUP(A300,'Removed; Added Convert 8-17'!A:A,1,FALSE)</f>
        <v>VITALITER</v>
      </c>
    </row>
    <row r="301" spans="1:13" hidden="1" x14ac:dyDescent="0.2">
      <c r="A301" t="s">
        <v>52237</v>
      </c>
      <c r="C301" t="str">
        <f t="shared" si="9"/>
        <v/>
      </c>
      <c r="F301" t="s">
        <v>89</v>
      </c>
      <c r="G301">
        <v>0</v>
      </c>
      <c r="H301">
        <v>0</v>
      </c>
      <c r="I301">
        <v>1</v>
      </c>
      <c r="J301">
        <v>0</v>
      </c>
      <c r="K301" t="s">
        <v>90</v>
      </c>
      <c r="M301" t="str">
        <f>VLOOKUP(A301,'Removed; Added Convert 8-17'!A:A,1,FALSE)</f>
        <v>VNITER</v>
      </c>
    </row>
    <row r="302" spans="1:13" hidden="1" x14ac:dyDescent="0.2">
      <c r="A302" t="s">
        <v>52239</v>
      </c>
      <c r="C302" t="str">
        <f t="shared" si="9"/>
        <v/>
      </c>
      <c r="F302" t="s">
        <v>89</v>
      </c>
      <c r="G302">
        <v>0</v>
      </c>
      <c r="H302">
        <v>0</v>
      </c>
      <c r="I302">
        <v>1</v>
      </c>
      <c r="J302">
        <v>0</v>
      </c>
      <c r="K302" t="s">
        <v>90</v>
      </c>
      <c r="M302" t="str">
        <f>VLOOKUP(A302,'Removed; Added Convert 8-17'!A:A,1,FALSE)</f>
        <v>VNIVERSE</v>
      </c>
    </row>
    <row r="303" spans="1:13" hidden="1" x14ac:dyDescent="0.2">
      <c r="A303" t="s">
        <v>52606</v>
      </c>
      <c r="C303" t="str">
        <f t="shared" si="9"/>
        <v/>
      </c>
      <c r="F303" t="s">
        <v>89</v>
      </c>
      <c r="G303">
        <v>0</v>
      </c>
      <c r="H303">
        <v>0</v>
      </c>
      <c r="I303">
        <v>1</v>
      </c>
      <c r="J303">
        <v>0</v>
      </c>
      <c r="K303" t="s">
        <v>90</v>
      </c>
      <c r="M303" t="str">
        <f>VLOOKUP(A303,'Removed; Added Convert 8-17'!A:A,1,FALSE)</f>
        <v>VTILITER</v>
      </c>
    </row>
  </sheetData>
  <autoFilter ref="A1:M303">
    <filterColumn colId="1">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10</TotalTime>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DICTIONARY</vt:lpstr>
      <vt:lpstr>Sheet3</vt:lpstr>
      <vt:lpstr>Sheet1</vt:lpstr>
      <vt:lpstr>Match Correction</vt:lpstr>
      <vt:lpstr>Sheet2</vt:lpstr>
      <vt:lpstr>Removed; Added Convert 8-17</vt:lpstr>
      <vt:lpstr>Removed; To Add to Converter</vt:lpstr>
      <vt:lpstr>Not in conv; not removed</vt:lpstr>
      <vt:lpstr>In Conv; not yet removed</vt:lpstr>
      <vt:lpstr>Post-Bede Restore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dc:description/>
  <cp:lastModifiedBy>Bret Mulligan</cp:lastModifiedBy>
  <cp:revision>8</cp:revision>
  <dcterms:created xsi:type="dcterms:W3CDTF">2016-06-22T02:22:21Z</dcterms:created>
  <dcterms:modified xsi:type="dcterms:W3CDTF">2017-09-30T13:45:56Z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